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yuva-my.sharepoint.com/personal/mjb5qw_virginia_edu/Documents/Desktop/Web Forms/"/>
    </mc:Choice>
  </mc:AlternateContent>
  <xr:revisionPtr revIDLastSave="0" documentId="8_{91165816-6CF8-463F-B986-C7668BCF5A6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ept YTD" sheetId="2" r:id="rId1"/>
    <sheet name="Dean's YTD" sheetId="4" r:id="rId2"/>
    <sheet name="Other YTD" sheetId="7" r:id="rId3"/>
    <sheet name="Dept Curr Month" sheetId="5" r:id="rId4"/>
    <sheet name="Dean's Curr Month" sheetId="6" r:id="rId5"/>
    <sheet name="Other Curr Month" sheetId="8" r:id="rId6"/>
  </sheets>
  <externalReferences>
    <externalReference r:id="rId7"/>
    <externalReference r:id="rId8"/>
  </externalReferences>
  <definedNames>
    <definedName name="_xlnm._FilterDatabase" localSheetId="4" hidden="1">'Dean''s Curr Month'!$A$5:$M$5</definedName>
    <definedName name="_xlnm._FilterDatabase" localSheetId="1" hidden="1">'Dean''s YTD'!$A$5:$K$5</definedName>
    <definedName name="_xlnm._FilterDatabase" localSheetId="3" hidden="1">'Dept Curr Month'!$A$5:$K$3898</definedName>
    <definedName name="_xlnm._FilterDatabase" localSheetId="0" hidden="1">'Dept YTD'!$5:$5</definedName>
    <definedName name="_xlnm._FilterDatabase" localSheetId="5" hidden="1">'Other Curr Month'!$A$5:$N$3788</definedName>
    <definedName name="_xlnm._FilterDatabase" localSheetId="2" hidden="1">'Other YTD'!$A$5:$K$5</definedName>
    <definedName name="Date">'Dept YTD'!$A$2</definedName>
    <definedName name="Deans_YTD">'Dean''s YTD'!$K$3788</definedName>
    <definedName name="Dept_YTD">'Dept YTD'!$K$3788</definedName>
    <definedName name="Other_YTD">'Other YTD'!$K$3788</definedName>
    <definedName name="_xlnm.Print_Area" localSheetId="4">'Dean''s Curr Month'!$K$3788</definedName>
    <definedName name="_xlnm.Print_Area" localSheetId="0">'Dept YTD'!$K$3788</definedName>
    <definedName name="_xlnm.Print_Titles" localSheetId="3">'Dept Curr Month'!$5:$5</definedName>
    <definedName name="_xlnm.Print_Titles" localSheetId="0">'Dept YTD'!$5:$5</definedName>
    <definedName name="Recov_YTD">'Dept YTD'!$I$3788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792" i="8" l="1" a="1"/>
  <c r="L3792" i="8" s="1"/>
  <c r="L3793" i="6" a="1"/>
  <c r="L3793" i="6" s="1"/>
  <c r="I3793" i="5" a="1"/>
  <c r="I3793" i="5" s="1"/>
  <c r="L3793" i="5" a="1"/>
  <c r="L3793" i="5" s="1"/>
  <c r="J3787" i="8"/>
  <c r="J3786" i="8"/>
  <c r="J3785" i="8"/>
  <c r="J3784" i="8"/>
  <c r="J3783" i="8"/>
  <c r="J3782" i="8"/>
  <c r="J3781" i="8"/>
  <c r="J3780" i="8"/>
  <c r="J3779" i="8"/>
  <c r="J3778" i="8"/>
  <c r="J3777" i="8"/>
  <c r="J3776" i="8"/>
  <c r="J3775" i="8"/>
  <c r="J3774" i="8"/>
  <c r="J3773" i="8"/>
  <c r="J3772" i="8"/>
  <c r="J3771" i="8"/>
  <c r="J3770" i="8"/>
  <c r="J3769" i="8"/>
  <c r="J3768" i="8"/>
  <c r="J3767" i="8"/>
  <c r="J3766" i="8"/>
  <c r="J3765" i="8"/>
  <c r="J3764" i="8"/>
  <c r="J3763" i="8"/>
  <c r="J3762" i="8"/>
  <c r="J3761" i="8"/>
  <c r="J3760" i="8"/>
  <c r="J3759" i="8"/>
  <c r="J3758" i="8"/>
  <c r="J3757" i="8"/>
  <c r="J3756" i="8"/>
  <c r="J3755" i="8"/>
  <c r="J3754" i="8"/>
  <c r="J3753" i="8"/>
  <c r="J3752" i="8"/>
  <c r="J3751" i="8"/>
  <c r="J3750" i="8"/>
  <c r="J3749" i="8"/>
  <c r="J3748" i="8"/>
  <c r="J3747" i="8"/>
  <c r="J3746" i="8"/>
  <c r="J3745" i="8"/>
  <c r="J3744" i="8"/>
  <c r="J3743" i="8"/>
  <c r="J3742" i="8"/>
  <c r="J3741" i="8"/>
  <c r="J3740" i="8"/>
  <c r="J3739" i="8"/>
  <c r="J3738" i="8"/>
  <c r="J3737" i="8"/>
  <c r="J3736" i="8"/>
  <c r="J3735" i="8"/>
  <c r="J3734" i="8"/>
  <c r="J3733" i="8"/>
  <c r="J3732" i="8"/>
  <c r="J3731" i="8"/>
  <c r="J3730" i="8"/>
  <c r="J3729" i="8"/>
  <c r="J3728" i="8"/>
  <c r="J3727" i="8"/>
  <c r="J3726" i="8"/>
  <c r="J3725" i="8"/>
  <c r="J3724" i="8"/>
  <c r="J3723" i="8"/>
  <c r="J3722" i="8"/>
  <c r="J3721" i="8"/>
  <c r="J3720" i="8"/>
  <c r="J3719" i="8"/>
  <c r="J3718" i="8"/>
  <c r="J3717" i="8"/>
  <c r="J3716" i="8"/>
  <c r="J3715" i="8"/>
  <c r="J3714" i="8"/>
  <c r="J3713" i="8"/>
  <c r="J3712" i="8"/>
  <c r="J3711" i="8"/>
  <c r="J3710" i="8"/>
  <c r="J3709" i="8"/>
  <c r="J3708" i="8"/>
  <c r="J3707" i="8"/>
  <c r="J3706" i="8"/>
  <c r="J3705" i="8"/>
  <c r="J3704" i="8"/>
  <c r="J3703" i="8"/>
  <c r="J3702" i="8"/>
  <c r="J3701" i="8"/>
  <c r="J3700" i="8"/>
  <c r="J3699" i="8"/>
  <c r="J3698" i="8"/>
  <c r="J3697" i="8"/>
  <c r="J3696" i="8"/>
  <c r="J3695" i="8"/>
  <c r="J3694" i="8"/>
  <c r="J3693" i="8"/>
  <c r="J3692" i="8"/>
  <c r="J3691" i="8"/>
  <c r="J3690" i="8"/>
  <c r="J3689" i="8"/>
  <c r="J3688" i="8"/>
  <c r="J3687" i="8"/>
  <c r="J3686" i="8"/>
  <c r="J3685" i="8"/>
  <c r="J3684" i="8"/>
  <c r="J3683" i="8"/>
  <c r="J3682" i="8"/>
  <c r="J3681" i="8"/>
  <c r="J3680" i="8"/>
  <c r="J3679" i="8"/>
  <c r="J3678" i="8"/>
  <c r="J3677" i="8"/>
  <c r="J3676" i="8"/>
  <c r="J3675" i="8"/>
  <c r="J3674" i="8"/>
  <c r="J3673" i="8"/>
  <c r="J3672" i="8"/>
  <c r="J3671" i="8"/>
  <c r="J3670" i="8"/>
  <c r="J3669" i="8"/>
  <c r="J3668" i="8"/>
  <c r="J3667" i="8"/>
  <c r="J3666" i="8"/>
  <c r="J3665" i="8"/>
  <c r="J3664" i="8"/>
  <c r="J3663" i="8"/>
  <c r="J3662" i="8"/>
  <c r="J3661" i="8"/>
  <c r="J3660" i="8"/>
  <c r="J3659" i="8"/>
  <c r="J3658" i="8"/>
  <c r="J3657" i="8"/>
  <c r="J3656" i="8"/>
  <c r="J3655" i="8"/>
  <c r="J3654" i="8"/>
  <c r="J3653" i="8"/>
  <c r="J3652" i="8"/>
  <c r="J3651" i="8"/>
  <c r="J3650" i="8"/>
  <c r="J3649" i="8"/>
  <c r="J3648" i="8"/>
  <c r="J3647" i="8"/>
  <c r="J3646" i="8"/>
  <c r="J3645" i="8"/>
  <c r="J3644" i="8"/>
  <c r="J3643" i="8"/>
  <c r="J3642" i="8"/>
  <c r="J3641" i="8"/>
  <c r="J3640" i="8"/>
  <c r="J3639" i="8"/>
  <c r="J3638" i="8"/>
  <c r="J3637" i="8"/>
  <c r="J3636" i="8"/>
  <c r="J3635" i="8"/>
  <c r="J3634" i="8"/>
  <c r="J3633" i="8"/>
  <c r="J3632" i="8"/>
  <c r="J3631" i="8"/>
  <c r="J3630" i="8"/>
  <c r="J3629" i="8"/>
  <c r="J3628" i="8"/>
  <c r="J3627" i="8"/>
  <c r="J3626" i="8"/>
  <c r="J3625" i="8"/>
  <c r="J3624" i="8"/>
  <c r="J3623" i="8"/>
  <c r="J3622" i="8"/>
  <c r="J3621" i="8"/>
  <c r="J3620" i="8"/>
  <c r="J3619" i="8"/>
  <c r="J3618" i="8"/>
  <c r="J3617" i="8"/>
  <c r="J3616" i="8"/>
  <c r="J3615" i="8"/>
  <c r="J3614" i="8"/>
  <c r="J3613" i="8"/>
  <c r="J3612" i="8"/>
  <c r="J3611" i="8"/>
  <c r="J3610" i="8"/>
  <c r="J3609" i="8"/>
  <c r="J3608" i="8"/>
  <c r="J3607" i="8"/>
  <c r="J3606" i="8"/>
  <c r="J3605" i="8"/>
  <c r="J3604" i="8"/>
  <c r="J3603" i="8"/>
  <c r="J3602" i="8"/>
  <c r="J3601" i="8"/>
  <c r="J3600" i="8"/>
  <c r="J3599" i="8"/>
  <c r="J3598" i="8"/>
  <c r="J3597" i="8"/>
  <c r="J3596" i="8"/>
  <c r="J3595" i="8"/>
  <c r="J3594" i="8"/>
  <c r="J3593" i="8"/>
  <c r="J3592" i="8"/>
  <c r="J3591" i="8"/>
  <c r="J3590" i="8"/>
  <c r="J3589" i="8"/>
  <c r="J3588" i="8"/>
  <c r="J3587" i="8"/>
  <c r="J3586" i="8"/>
  <c r="J3585" i="8"/>
  <c r="J3584" i="8"/>
  <c r="J3583" i="8"/>
  <c r="J3582" i="8"/>
  <c r="J3581" i="8"/>
  <c r="J3580" i="8"/>
  <c r="J3579" i="8"/>
  <c r="J3578" i="8"/>
  <c r="J3577" i="8"/>
  <c r="J3576" i="8"/>
  <c r="J3575" i="8"/>
  <c r="J3574" i="8"/>
  <c r="J3573" i="8"/>
  <c r="J3572" i="8"/>
  <c r="J3571" i="8"/>
  <c r="J3570" i="8"/>
  <c r="J3569" i="8"/>
  <c r="J3568" i="8"/>
  <c r="J3567" i="8"/>
  <c r="J3566" i="8"/>
  <c r="J3565" i="8"/>
  <c r="J3564" i="8"/>
  <c r="J3563" i="8"/>
  <c r="J3562" i="8"/>
  <c r="J3561" i="8"/>
  <c r="J3560" i="8"/>
  <c r="J3559" i="8"/>
  <c r="J3558" i="8"/>
  <c r="J3557" i="8"/>
  <c r="J3556" i="8"/>
  <c r="J3555" i="8"/>
  <c r="J3554" i="8"/>
  <c r="J3553" i="8"/>
  <c r="J3552" i="8"/>
  <c r="J3551" i="8"/>
  <c r="J3550" i="8"/>
  <c r="J3549" i="8"/>
  <c r="J3548" i="8"/>
  <c r="J3547" i="8"/>
  <c r="J3546" i="8"/>
  <c r="J3545" i="8"/>
  <c r="J3544" i="8"/>
  <c r="J3543" i="8"/>
  <c r="J3542" i="8"/>
  <c r="J3541" i="8"/>
  <c r="J3540" i="8"/>
  <c r="J3539" i="8"/>
  <c r="J3538" i="8"/>
  <c r="J3537" i="8"/>
  <c r="J3536" i="8"/>
  <c r="J3535" i="8"/>
  <c r="J3534" i="8"/>
  <c r="J3533" i="8"/>
  <c r="J3532" i="8"/>
  <c r="J3531" i="8"/>
  <c r="J3530" i="8"/>
  <c r="J3529" i="8"/>
  <c r="J3528" i="8"/>
  <c r="J3527" i="8"/>
  <c r="J3526" i="8"/>
  <c r="J3525" i="8"/>
  <c r="J3524" i="8"/>
  <c r="J3523" i="8"/>
  <c r="J3522" i="8"/>
  <c r="J3521" i="8"/>
  <c r="J3520" i="8"/>
  <c r="J3519" i="8"/>
  <c r="J3518" i="8"/>
  <c r="J3517" i="8"/>
  <c r="J3516" i="8"/>
  <c r="J3515" i="8"/>
  <c r="J3514" i="8"/>
  <c r="J3513" i="8"/>
  <c r="J3512" i="8"/>
  <c r="J3511" i="8"/>
  <c r="J3510" i="8"/>
  <c r="J3509" i="8"/>
  <c r="J3508" i="8"/>
  <c r="J3507" i="8"/>
  <c r="J3506" i="8"/>
  <c r="J3505" i="8"/>
  <c r="J3504" i="8"/>
  <c r="J3503" i="8"/>
  <c r="J3502" i="8"/>
  <c r="J3501" i="8"/>
  <c r="J3500" i="8"/>
  <c r="J3499" i="8"/>
  <c r="J3498" i="8"/>
  <c r="J3497" i="8"/>
  <c r="J3496" i="8"/>
  <c r="J3495" i="8"/>
  <c r="J3494" i="8"/>
  <c r="J3493" i="8"/>
  <c r="J3492" i="8"/>
  <c r="J3491" i="8"/>
  <c r="J3490" i="8"/>
  <c r="J3489" i="8"/>
  <c r="J3488" i="8"/>
  <c r="J3487" i="8"/>
  <c r="J3486" i="8"/>
  <c r="J3485" i="8"/>
  <c r="J3484" i="8"/>
  <c r="J3483" i="8"/>
  <c r="J3482" i="8"/>
  <c r="J3481" i="8"/>
  <c r="J3480" i="8"/>
  <c r="J3479" i="8"/>
  <c r="J3478" i="8"/>
  <c r="J3477" i="8"/>
  <c r="J3476" i="8"/>
  <c r="J3475" i="8"/>
  <c r="J3474" i="8"/>
  <c r="J3473" i="8"/>
  <c r="J3472" i="8"/>
  <c r="J3471" i="8"/>
  <c r="J3470" i="8"/>
  <c r="J3469" i="8"/>
  <c r="J3468" i="8"/>
  <c r="J3467" i="8"/>
  <c r="J3466" i="8"/>
  <c r="J3465" i="8"/>
  <c r="J3464" i="8"/>
  <c r="J3463" i="8"/>
  <c r="J3462" i="8"/>
  <c r="J3461" i="8"/>
  <c r="J3460" i="8"/>
  <c r="J3459" i="8"/>
  <c r="J3458" i="8"/>
  <c r="J3457" i="8"/>
  <c r="J3456" i="8"/>
  <c r="J3455" i="8"/>
  <c r="J3454" i="8"/>
  <c r="J3453" i="8"/>
  <c r="J3452" i="8"/>
  <c r="J3451" i="8"/>
  <c r="J3450" i="8"/>
  <c r="J3449" i="8"/>
  <c r="J3448" i="8"/>
  <c r="J3447" i="8"/>
  <c r="J3446" i="8"/>
  <c r="J3445" i="8"/>
  <c r="J3444" i="8"/>
  <c r="J3443" i="8"/>
  <c r="J3442" i="8"/>
  <c r="J3441" i="8"/>
  <c r="J3440" i="8"/>
  <c r="J3439" i="8"/>
  <c r="J3438" i="8"/>
  <c r="J3437" i="8"/>
  <c r="J3436" i="8"/>
  <c r="J3435" i="8"/>
  <c r="J3434" i="8"/>
  <c r="J3433" i="8"/>
  <c r="J3432" i="8"/>
  <c r="J3431" i="8"/>
  <c r="J3430" i="8"/>
  <c r="J3429" i="8"/>
  <c r="J3428" i="8"/>
  <c r="J3427" i="8"/>
  <c r="J3426" i="8"/>
  <c r="J3425" i="8"/>
  <c r="J3424" i="8"/>
  <c r="J3423" i="8"/>
  <c r="J3422" i="8"/>
  <c r="J3421" i="8"/>
  <c r="J3420" i="8"/>
  <c r="J3419" i="8"/>
  <c r="J3418" i="8"/>
  <c r="J3417" i="8"/>
  <c r="J3416" i="8"/>
  <c r="J3415" i="8"/>
  <c r="J3414" i="8"/>
  <c r="J3413" i="8"/>
  <c r="J3412" i="8"/>
  <c r="J3411" i="8"/>
  <c r="J3410" i="8"/>
  <c r="J3409" i="8"/>
  <c r="J3408" i="8"/>
  <c r="J3407" i="8"/>
  <c r="J3406" i="8"/>
  <c r="J3405" i="8"/>
  <c r="J3404" i="8"/>
  <c r="J3403" i="8"/>
  <c r="J3402" i="8"/>
  <c r="J3401" i="8"/>
  <c r="J3400" i="8"/>
  <c r="J3399" i="8"/>
  <c r="J3398" i="8"/>
  <c r="J3397" i="8"/>
  <c r="J3396" i="8"/>
  <c r="J3395" i="8"/>
  <c r="J3394" i="8"/>
  <c r="J3393" i="8"/>
  <c r="J3392" i="8"/>
  <c r="J3391" i="8"/>
  <c r="J3390" i="8"/>
  <c r="J3389" i="8"/>
  <c r="J3388" i="8"/>
  <c r="J3387" i="8"/>
  <c r="J3386" i="8"/>
  <c r="J3385" i="8"/>
  <c r="J3384" i="8"/>
  <c r="J3383" i="8"/>
  <c r="J3382" i="8"/>
  <c r="J3381" i="8"/>
  <c r="J3380" i="8"/>
  <c r="J3379" i="8"/>
  <c r="J3378" i="8"/>
  <c r="J3377" i="8"/>
  <c r="J3376" i="8"/>
  <c r="J3375" i="8"/>
  <c r="J3374" i="8"/>
  <c r="J3373" i="8"/>
  <c r="J3372" i="8"/>
  <c r="J3371" i="8"/>
  <c r="J3370" i="8"/>
  <c r="J3369" i="8"/>
  <c r="J3368" i="8"/>
  <c r="J3367" i="8"/>
  <c r="J3366" i="8"/>
  <c r="J3365" i="8"/>
  <c r="J3364" i="8"/>
  <c r="J3363" i="8"/>
  <c r="J3362" i="8"/>
  <c r="J3361" i="8"/>
  <c r="J3360" i="8"/>
  <c r="J3359" i="8"/>
  <c r="J3358" i="8"/>
  <c r="J3357" i="8"/>
  <c r="J3356" i="8"/>
  <c r="J3355" i="8"/>
  <c r="J3354" i="8"/>
  <c r="J3353" i="8"/>
  <c r="J3352" i="8"/>
  <c r="J3351" i="8"/>
  <c r="J3350" i="8"/>
  <c r="J3349" i="8"/>
  <c r="J3348" i="8"/>
  <c r="J3347" i="8"/>
  <c r="J3346" i="8"/>
  <c r="J3345" i="8"/>
  <c r="J3344" i="8"/>
  <c r="J3343" i="8"/>
  <c r="J3342" i="8"/>
  <c r="J3341" i="8"/>
  <c r="J3340" i="8"/>
  <c r="J3339" i="8"/>
  <c r="J3338" i="8"/>
  <c r="J3337" i="8"/>
  <c r="J3336" i="8"/>
  <c r="J3335" i="8"/>
  <c r="J3334" i="8"/>
  <c r="J3333" i="8"/>
  <c r="J3332" i="8"/>
  <c r="J3331" i="8"/>
  <c r="J3330" i="8"/>
  <c r="J3329" i="8"/>
  <c r="J3328" i="8"/>
  <c r="J3327" i="8"/>
  <c r="J3326" i="8"/>
  <c r="J3325" i="8"/>
  <c r="J3324" i="8"/>
  <c r="J3323" i="8"/>
  <c r="J3322" i="8"/>
  <c r="J3321" i="8"/>
  <c r="J3320" i="8"/>
  <c r="J3319" i="8"/>
  <c r="J3318" i="8"/>
  <c r="J3317" i="8"/>
  <c r="J3316" i="8"/>
  <c r="J3315" i="8"/>
  <c r="J3314" i="8"/>
  <c r="J3313" i="8"/>
  <c r="J3312" i="8"/>
  <c r="J3311" i="8"/>
  <c r="J3310" i="8"/>
  <c r="J3309" i="8"/>
  <c r="J3308" i="8"/>
  <c r="J3307" i="8"/>
  <c r="J3306" i="8"/>
  <c r="J3305" i="8"/>
  <c r="J3304" i="8"/>
  <c r="J3303" i="8"/>
  <c r="J3302" i="8"/>
  <c r="J3301" i="8"/>
  <c r="J3300" i="8"/>
  <c r="J3299" i="8"/>
  <c r="J3298" i="8"/>
  <c r="J3297" i="8"/>
  <c r="J3296" i="8"/>
  <c r="J3295" i="8"/>
  <c r="J3294" i="8"/>
  <c r="J3293" i="8"/>
  <c r="J3292" i="8"/>
  <c r="J3291" i="8"/>
  <c r="J3290" i="8"/>
  <c r="J3289" i="8"/>
  <c r="J3288" i="8"/>
  <c r="J3287" i="8"/>
  <c r="J3286" i="8"/>
  <c r="J3285" i="8"/>
  <c r="J3284" i="8"/>
  <c r="J3283" i="8"/>
  <c r="J3282" i="8"/>
  <c r="J3281" i="8"/>
  <c r="J3280" i="8"/>
  <c r="J3279" i="8"/>
  <c r="J3278" i="8"/>
  <c r="J3277" i="8"/>
  <c r="J3276" i="8"/>
  <c r="J3275" i="8"/>
  <c r="J3274" i="8"/>
  <c r="J3273" i="8"/>
  <c r="J3272" i="8"/>
  <c r="J3271" i="8"/>
  <c r="J3270" i="8"/>
  <c r="J3269" i="8"/>
  <c r="J3268" i="8"/>
  <c r="J3267" i="8"/>
  <c r="J3266" i="8"/>
  <c r="J3265" i="8"/>
  <c r="J3264" i="8"/>
  <c r="J3263" i="8"/>
  <c r="J3262" i="8"/>
  <c r="J3261" i="8"/>
  <c r="J3260" i="8"/>
  <c r="J3259" i="8"/>
  <c r="J3258" i="8"/>
  <c r="J3257" i="8"/>
  <c r="J3256" i="8"/>
  <c r="J3255" i="8"/>
  <c r="J3254" i="8"/>
  <c r="J3253" i="8"/>
  <c r="J3252" i="8"/>
  <c r="J3251" i="8"/>
  <c r="J3250" i="8"/>
  <c r="J3249" i="8"/>
  <c r="J3248" i="8"/>
  <c r="J3247" i="8"/>
  <c r="J3246" i="8"/>
  <c r="J3245" i="8"/>
  <c r="J3244" i="8"/>
  <c r="J3243" i="8"/>
  <c r="J3242" i="8"/>
  <c r="J3241" i="8"/>
  <c r="J3240" i="8"/>
  <c r="J3239" i="8"/>
  <c r="J3238" i="8"/>
  <c r="J3237" i="8"/>
  <c r="J3236" i="8"/>
  <c r="J3235" i="8"/>
  <c r="J3234" i="8"/>
  <c r="J3233" i="8"/>
  <c r="J3232" i="8"/>
  <c r="J3231" i="8"/>
  <c r="J3230" i="8"/>
  <c r="J3229" i="8"/>
  <c r="J3228" i="8"/>
  <c r="J3227" i="8"/>
  <c r="J3226" i="8"/>
  <c r="J3225" i="8"/>
  <c r="J3224" i="8"/>
  <c r="J3223" i="8"/>
  <c r="J3222" i="8"/>
  <c r="J3221" i="8"/>
  <c r="J3220" i="8"/>
  <c r="J3219" i="8"/>
  <c r="J3218" i="8"/>
  <c r="J3217" i="8"/>
  <c r="J3216" i="8"/>
  <c r="J3215" i="8"/>
  <c r="J3214" i="8"/>
  <c r="J3213" i="8"/>
  <c r="J3212" i="8"/>
  <c r="J3211" i="8"/>
  <c r="J3210" i="8"/>
  <c r="J3209" i="8"/>
  <c r="J3208" i="8"/>
  <c r="J3207" i="8"/>
  <c r="J3206" i="8"/>
  <c r="J3205" i="8"/>
  <c r="J3204" i="8"/>
  <c r="J3203" i="8"/>
  <c r="J3202" i="8"/>
  <c r="J3201" i="8"/>
  <c r="J3200" i="8"/>
  <c r="J3199" i="8"/>
  <c r="J3198" i="8"/>
  <c r="J3197" i="8"/>
  <c r="J3196" i="8"/>
  <c r="J3195" i="8"/>
  <c r="J3194" i="8"/>
  <c r="J3193" i="8"/>
  <c r="J3192" i="8"/>
  <c r="J3191" i="8"/>
  <c r="J3190" i="8"/>
  <c r="J3189" i="8"/>
  <c r="J3188" i="8"/>
  <c r="J3187" i="8"/>
  <c r="J3186" i="8"/>
  <c r="J3185" i="8"/>
  <c r="J3184" i="8"/>
  <c r="J3183" i="8"/>
  <c r="J3182" i="8"/>
  <c r="J3181" i="8"/>
  <c r="J3180" i="8"/>
  <c r="J3179" i="8"/>
  <c r="J3178" i="8"/>
  <c r="J3177" i="8"/>
  <c r="J3176" i="8"/>
  <c r="J3175" i="8"/>
  <c r="J3174" i="8"/>
  <c r="J3173" i="8"/>
  <c r="J3172" i="8"/>
  <c r="J3171" i="8"/>
  <c r="J3170" i="8"/>
  <c r="J3169" i="8"/>
  <c r="J3168" i="8"/>
  <c r="J3167" i="8"/>
  <c r="J3166" i="8"/>
  <c r="J3165" i="8"/>
  <c r="J3164" i="8"/>
  <c r="J3163" i="8"/>
  <c r="J3162" i="8"/>
  <c r="J3161" i="8"/>
  <c r="J3160" i="8"/>
  <c r="J3159" i="8"/>
  <c r="J3158" i="8"/>
  <c r="J3157" i="8"/>
  <c r="J3156" i="8"/>
  <c r="J3155" i="8"/>
  <c r="J3154" i="8"/>
  <c r="J3153" i="8"/>
  <c r="J3152" i="8"/>
  <c r="J3151" i="8"/>
  <c r="J3150" i="8"/>
  <c r="J3149" i="8"/>
  <c r="J3148" i="8"/>
  <c r="J3147" i="8"/>
  <c r="J3146" i="8"/>
  <c r="J3145" i="8"/>
  <c r="J3144" i="8"/>
  <c r="J3143" i="8"/>
  <c r="J3142" i="8"/>
  <c r="J3141" i="8"/>
  <c r="J3140" i="8"/>
  <c r="J3139" i="8"/>
  <c r="J3138" i="8"/>
  <c r="J3137" i="8"/>
  <c r="J3136" i="8"/>
  <c r="J3135" i="8"/>
  <c r="J3134" i="8"/>
  <c r="J3133" i="8"/>
  <c r="J3132" i="8"/>
  <c r="J3131" i="8"/>
  <c r="J3130" i="8"/>
  <c r="J3129" i="8"/>
  <c r="J3128" i="8"/>
  <c r="J3127" i="8"/>
  <c r="J3126" i="8"/>
  <c r="J3125" i="8"/>
  <c r="J3124" i="8"/>
  <c r="J3123" i="8"/>
  <c r="J3122" i="8"/>
  <c r="J3121" i="8"/>
  <c r="J3120" i="8"/>
  <c r="J3119" i="8"/>
  <c r="J3118" i="8"/>
  <c r="J3117" i="8"/>
  <c r="J3116" i="8"/>
  <c r="J3115" i="8"/>
  <c r="J3114" i="8"/>
  <c r="J3113" i="8"/>
  <c r="J3112" i="8"/>
  <c r="J3111" i="8"/>
  <c r="J3110" i="8"/>
  <c r="J3109" i="8"/>
  <c r="J3108" i="8"/>
  <c r="J3107" i="8"/>
  <c r="J3106" i="8"/>
  <c r="J3105" i="8"/>
  <c r="J3104" i="8"/>
  <c r="J3103" i="8"/>
  <c r="J3102" i="8"/>
  <c r="J3101" i="8"/>
  <c r="J3100" i="8"/>
  <c r="J3099" i="8"/>
  <c r="J3098" i="8"/>
  <c r="J3097" i="8"/>
  <c r="J3096" i="8"/>
  <c r="J3095" i="8"/>
  <c r="J3094" i="8"/>
  <c r="J3093" i="8"/>
  <c r="J3092" i="8"/>
  <c r="J3091" i="8"/>
  <c r="J3090" i="8"/>
  <c r="J3089" i="8"/>
  <c r="J3088" i="8"/>
  <c r="J3087" i="8"/>
  <c r="J3086" i="8"/>
  <c r="J3085" i="8"/>
  <c r="J3084" i="8"/>
  <c r="J3083" i="8"/>
  <c r="J3082" i="8"/>
  <c r="J3081" i="8"/>
  <c r="J3080" i="8"/>
  <c r="J3079" i="8"/>
  <c r="J3078" i="8"/>
  <c r="J3077" i="8"/>
  <c r="J3076" i="8"/>
  <c r="J3075" i="8"/>
  <c r="J3074" i="8"/>
  <c r="J3073" i="8"/>
  <c r="J3072" i="8"/>
  <c r="J3071" i="8"/>
  <c r="J3070" i="8"/>
  <c r="J3069" i="8"/>
  <c r="J3068" i="8"/>
  <c r="J3067" i="8"/>
  <c r="J3066" i="8"/>
  <c r="J3065" i="8"/>
  <c r="J3064" i="8"/>
  <c r="J3063" i="8"/>
  <c r="J3062" i="8"/>
  <c r="J3061" i="8"/>
  <c r="J3060" i="8"/>
  <c r="J3059" i="8"/>
  <c r="J3058" i="8"/>
  <c r="J3057" i="8"/>
  <c r="J3056" i="8"/>
  <c r="J3055" i="8"/>
  <c r="J3054" i="8"/>
  <c r="J3053" i="8"/>
  <c r="J3052" i="8"/>
  <c r="J3051" i="8"/>
  <c r="J3050" i="8"/>
  <c r="J3049" i="8"/>
  <c r="J3048" i="8"/>
  <c r="J3047" i="8"/>
  <c r="J3046" i="8"/>
  <c r="J3045" i="8"/>
  <c r="J3044" i="8"/>
  <c r="J3043" i="8"/>
  <c r="J3042" i="8"/>
  <c r="J3041" i="8"/>
  <c r="J3040" i="8"/>
  <c r="J3039" i="8"/>
  <c r="J3038" i="8"/>
  <c r="J3037" i="8"/>
  <c r="J3036" i="8"/>
  <c r="J3035" i="8"/>
  <c r="J3034" i="8"/>
  <c r="J3033" i="8"/>
  <c r="J3032" i="8"/>
  <c r="J3031" i="8"/>
  <c r="J3030" i="8"/>
  <c r="J3029" i="8"/>
  <c r="J3028" i="8"/>
  <c r="J3027" i="8"/>
  <c r="J3026" i="8"/>
  <c r="J3025" i="8"/>
  <c r="J3024" i="8"/>
  <c r="J3023" i="8"/>
  <c r="J3022" i="8"/>
  <c r="J3021" i="8"/>
  <c r="J3020" i="8"/>
  <c r="J3019" i="8"/>
  <c r="J3018" i="8"/>
  <c r="J3017" i="8"/>
  <c r="J3016" i="8"/>
  <c r="J3015" i="8"/>
  <c r="J3014" i="8"/>
  <c r="J3013" i="8"/>
  <c r="J3012" i="8"/>
  <c r="J3011" i="8"/>
  <c r="J3010" i="8"/>
  <c r="J3009" i="8"/>
  <c r="J3008" i="8"/>
  <c r="J3007" i="8"/>
  <c r="J3006" i="8"/>
  <c r="J3005" i="8"/>
  <c r="J3004" i="8"/>
  <c r="J3003" i="8"/>
  <c r="J3002" i="8"/>
  <c r="J3001" i="8"/>
  <c r="J3000" i="8"/>
  <c r="J2999" i="8"/>
  <c r="J2998" i="8"/>
  <c r="J2997" i="8"/>
  <c r="J2996" i="8"/>
  <c r="J2995" i="8"/>
  <c r="J2994" i="8"/>
  <c r="J2993" i="8"/>
  <c r="J2992" i="8"/>
  <c r="J2991" i="8"/>
  <c r="J2990" i="8"/>
  <c r="J2989" i="8"/>
  <c r="J2988" i="8"/>
  <c r="J2987" i="8"/>
  <c r="J2986" i="8"/>
  <c r="J2985" i="8"/>
  <c r="J2984" i="8"/>
  <c r="J2983" i="8"/>
  <c r="J2982" i="8"/>
  <c r="J2981" i="8"/>
  <c r="J2980" i="8"/>
  <c r="J2979" i="8"/>
  <c r="J2978" i="8"/>
  <c r="J2977" i="8"/>
  <c r="J2976" i="8"/>
  <c r="J2975" i="8"/>
  <c r="J2974" i="8"/>
  <c r="J2973" i="8"/>
  <c r="J2972" i="8"/>
  <c r="J2971" i="8"/>
  <c r="J2970" i="8"/>
  <c r="J2969" i="8"/>
  <c r="J2968" i="8"/>
  <c r="J2967" i="8"/>
  <c r="J2966" i="8"/>
  <c r="J2965" i="8"/>
  <c r="J2964" i="8"/>
  <c r="J2963" i="8"/>
  <c r="J2962" i="8"/>
  <c r="J2961" i="8"/>
  <c r="J2960" i="8"/>
  <c r="J2959" i="8"/>
  <c r="J2958" i="8"/>
  <c r="J2957" i="8"/>
  <c r="J2956" i="8"/>
  <c r="J2955" i="8"/>
  <c r="J2954" i="8"/>
  <c r="J2953" i="8"/>
  <c r="J2952" i="8"/>
  <c r="J2951" i="8"/>
  <c r="J2950" i="8"/>
  <c r="J2949" i="8"/>
  <c r="J2948" i="8"/>
  <c r="J2947" i="8"/>
  <c r="J2946" i="8"/>
  <c r="J2945" i="8"/>
  <c r="J2944" i="8"/>
  <c r="J2943" i="8"/>
  <c r="J2942" i="8"/>
  <c r="J2941" i="8"/>
  <c r="J2940" i="8"/>
  <c r="J2939" i="8"/>
  <c r="J2938" i="8"/>
  <c r="J2937" i="8"/>
  <c r="J2936" i="8"/>
  <c r="J2935" i="8"/>
  <c r="J2934" i="8"/>
  <c r="J2933" i="8"/>
  <c r="J2932" i="8"/>
  <c r="J2931" i="8"/>
  <c r="J2930" i="8"/>
  <c r="J2929" i="8"/>
  <c r="J2928" i="8"/>
  <c r="J2927" i="8"/>
  <c r="J2926" i="8"/>
  <c r="J2925" i="8"/>
  <c r="J2924" i="8"/>
  <c r="J2923" i="8"/>
  <c r="J2922" i="8"/>
  <c r="J2921" i="8"/>
  <c r="J2920" i="8"/>
  <c r="J2919" i="8"/>
  <c r="J2918" i="8"/>
  <c r="J2917" i="8"/>
  <c r="J2916" i="8"/>
  <c r="J2915" i="8"/>
  <c r="J2914" i="8"/>
  <c r="J2913" i="8"/>
  <c r="J2912" i="8"/>
  <c r="J2911" i="8"/>
  <c r="J2910" i="8"/>
  <c r="J2909" i="8"/>
  <c r="J2908" i="8"/>
  <c r="J2907" i="8"/>
  <c r="J2906" i="8"/>
  <c r="J2905" i="8"/>
  <c r="J2904" i="8"/>
  <c r="J2903" i="8"/>
  <c r="J2902" i="8"/>
  <c r="J2901" i="8"/>
  <c r="J2900" i="8"/>
  <c r="J2899" i="8"/>
  <c r="J2898" i="8"/>
  <c r="J2897" i="8"/>
  <c r="J2896" i="8"/>
  <c r="J2895" i="8"/>
  <c r="J2894" i="8"/>
  <c r="J2893" i="8"/>
  <c r="J2892" i="8"/>
  <c r="J2891" i="8"/>
  <c r="J2890" i="8"/>
  <c r="J2889" i="8"/>
  <c r="J2888" i="8"/>
  <c r="J2887" i="8"/>
  <c r="J2886" i="8"/>
  <c r="J2885" i="8"/>
  <c r="J2884" i="8"/>
  <c r="J2883" i="8"/>
  <c r="J2882" i="8"/>
  <c r="J2881" i="8"/>
  <c r="J2880" i="8"/>
  <c r="J2879" i="8"/>
  <c r="J2878" i="8"/>
  <c r="J2877" i="8"/>
  <c r="J2876" i="8"/>
  <c r="J2875" i="8"/>
  <c r="J2874" i="8"/>
  <c r="J2873" i="8"/>
  <c r="J2872" i="8"/>
  <c r="J2871" i="8"/>
  <c r="J2870" i="8"/>
  <c r="J2869" i="8"/>
  <c r="J2868" i="8"/>
  <c r="J2867" i="8"/>
  <c r="J2866" i="8"/>
  <c r="J2865" i="8"/>
  <c r="J2864" i="8"/>
  <c r="J2863" i="8"/>
  <c r="J2862" i="8"/>
  <c r="J2861" i="8"/>
  <c r="J2860" i="8"/>
  <c r="J2859" i="8"/>
  <c r="J2858" i="8"/>
  <c r="J2857" i="8"/>
  <c r="J2856" i="8"/>
  <c r="J2855" i="8"/>
  <c r="J2854" i="8"/>
  <c r="J2853" i="8"/>
  <c r="J2852" i="8"/>
  <c r="J2851" i="8"/>
  <c r="J2850" i="8"/>
  <c r="J2849" i="8"/>
  <c r="J2848" i="8"/>
  <c r="J2847" i="8"/>
  <c r="J2846" i="8"/>
  <c r="J2845" i="8"/>
  <c r="J2844" i="8"/>
  <c r="J2843" i="8"/>
  <c r="J2842" i="8"/>
  <c r="J2841" i="8"/>
  <c r="J2840" i="8"/>
  <c r="J2839" i="8"/>
  <c r="J2838" i="8"/>
  <c r="J2837" i="8"/>
  <c r="J2836" i="8"/>
  <c r="J2835" i="8"/>
  <c r="J2834" i="8"/>
  <c r="J2833" i="8"/>
  <c r="J2832" i="8"/>
  <c r="J2831" i="8"/>
  <c r="J2830" i="8"/>
  <c r="J2829" i="8"/>
  <c r="J2828" i="8"/>
  <c r="J2827" i="8"/>
  <c r="J2826" i="8"/>
  <c r="J2825" i="8"/>
  <c r="J2824" i="8"/>
  <c r="J2823" i="8"/>
  <c r="J2822" i="8"/>
  <c r="J2821" i="8"/>
  <c r="J2820" i="8"/>
  <c r="J2819" i="8"/>
  <c r="J2818" i="8"/>
  <c r="J2817" i="8"/>
  <c r="J2816" i="8"/>
  <c r="J2815" i="8"/>
  <c r="J2814" i="8"/>
  <c r="J2813" i="8"/>
  <c r="J2812" i="8"/>
  <c r="J2811" i="8"/>
  <c r="J2810" i="8"/>
  <c r="J2809" i="8"/>
  <c r="J2808" i="8"/>
  <c r="J2807" i="8"/>
  <c r="J2806" i="8"/>
  <c r="J2805" i="8"/>
  <c r="J2804" i="8"/>
  <c r="J2803" i="8"/>
  <c r="J2802" i="8"/>
  <c r="J2801" i="8"/>
  <c r="J2800" i="8"/>
  <c r="J2799" i="8"/>
  <c r="J2798" i="8"/>
  <c r="J2797" i="8"/>
  <c r="J2796" i="8"/>
  <c r="J2795" i="8"/>
  <c r="J2794" i="8"/>
  <c r="J2793" i="8"/>
  <c r="J2792" i="8"/>
  <c r="J2791" i="8"/>
  <c r="J2790" i="8"/>
  <c r="J2789" i="8"/>
  <c r="J2788" i="8"/>
  <c r="J2787" i="8"/>
  <c r="J2786" i="8"/>
  <c r="J2785" i="8"/>
  <c r="J2784" i="8"/>
  <c r="J2783" i="8"/>
  <c r="J2782" i="8"/>
  <c r="J2781" i="8"/>
  <c r="J2780" i="8"/>
  <c r="J2779" i="8"/>
  <c r="J2778" i="8"/>
  <c r="J2777" i="8"/>
  <c r="J2776" i="8"/>
  <c r="J2775" i="8"/>
  <c r="J2774" i="8"/>
  <c r="J2773" i="8"/>
  <c r="J2772" i="8"/>
  <c r="J2771" i="8"/>
  <c r="J2770" i="8"/>
  <c r="J2769" i="8"/>
  <c r="J2768" i="8"/>
  <c r="J2767" i="8"/>
  <c r="J2766" i="8"/>
  <c r="J2765" i="8"/>
  <c r="J2764" i="8"/>
  <c r="J2763" i="8"/>
  <c r="J2762" i="8"/>
  <c r="J2761" i="8"/>
  <c r="J2760" i="8"/>
  <c r="J2759" i="8"/>
  <c r="J2758" i="8"/>
  <c r="J2757" i="8"/>
  <c r="J2756" i="8"/>
  <c r="J2755" i="8"/>
  <c r="J2754" i="8"/>
  <c r="J2753" i="8"/>
  <c r="J2752" i="8"/>
  <c r="J2751" i="8"/>
  <c r="J2750" i="8"/>
  <c r="J2749" i="8"/>
  <c r="J2748" i="8"/>
  <c r="J2747" i="8"/>
  <c r="J2746" i="8"/>
  <c r="J2745" i="8"/>
  <c r="J2744" i="8"/>
  <c r="J2743" i="8"/>
  <c r="J2742" i="8"/>
  <c r="J2741" i="8"/>
  <c r="J2740" i="8"/>
  <c r="J2739" i="8"/>
  <c r="J2738" i="8"/>
  <c r="J2737" i="8"/>
  <c r="J2736" i="8"/>
  <c r="J2735" i="8"/>
  <c r="J2734" i="8"/>
  <c r="J2733" i="8"/>
  <c r="J2732" i="8"/>
  <c r="J2731" i="8"/>
  <c r="J2730" i="8"/>
  <c r="J2729" i="8"/>
  <c r="J2728" i="8"/>
  <c r="J2727" i="8"/>
  <c r="J2726" i="8"/>
  <c r="J2725" i="8"/>
  <c r="J2724" i="8"/>
  <c r="J2723" i="8"/>
  <c r="J2722" i="8"/>
  <c r="J2721" i="8"/>
  <c r="J2720" i="8"/>
  <c r="J2719" i="8"/>
  <c r="J2718" i="8"/>
  <c r="J2717" i="8"/>
  <c r="J2716" i="8"/>
  <c r="J2715" i="8"/>
  <c r="J2714" i="8"/>
  <c r="J2713" i="8"/>
  <c r="J2712" i="8"/>
  <c r="J2711" i="8"/>
  <c r="J2710" i="8"/>
  <c r="J2709" i="8"/>
  <c r="J2708" i="8"/>
  <c r="J2707" i="8"/>
  <c r="J2706" i="8"/>
  <c r="J2705" i="8"/>
  <c r="J2704" i="8"/>
  <c r="J2703" i="8"/>
  <c r="J2702" i="8"/>
  <c r="J2701" i="8"/>
  <c r="J2700" i="8"/>
  <c r="J2699" i="8"/>
  <c r="J2698" i="8"/>
  <c r="J2697" i="8"/>
  <c r="J2696" i="8"/>
  <c r="J2695" i="8"/>
  <c r="J2694" i="8"/>
  <c r="J2693" i="8"/>
  <c r="J2692" i="8"/>
  <c r="J2691" i="8"/>
  <c r="J2690" i="8"/>
  <c r="J2689" i="8"/>
  <c r="J2688" i="8"/>
  <c r="J2687" i="8"/>
  <c r="J2686" i="8"/>
  <c r="J2685" i="8"/>
  <c r="J2684" i="8"/>
  <c r="J2683" i="8"/>
  <c r="J2682" i="8"/>
  <c r="J2681" i="8"/>
  <c r="J2680" i="8"/>
  <c r="J2679" i="8"/>
  <c r="J2678" i="8"/>
  <c r="J2677" i="8"/>
  <c r="J2676" i="8"/>
  <c r="J2675" i="8"/>
  <c r="J2674" i="8"/>
  <c r="J2673" i="8"/>
  <c r="J2672" i="8"/>
  <c r="J2671" i="8"/>
  <c r="J2670" i="8"/>
  <c r="J2669" i="8"/>
  <c r="J2668" i="8"/>
  <c r="J2667" i="8"/>
  <c r="J2666" i="8"/>
  <c r="J2665" i="8"/>
  <c r="J2664" i="8"/>
  <c r="J2663" i="8"/>
  <c r="J2662" i="8"/>
  <c r="J2661" i="8"/>
  <c r="J2660" i="8"/>
  <c r="J2659" i="8"/>
  <c r="J2658" i="8"/>
  <c r="J2657" i="8"/>
  <c r="J2656" i="8"/>
  <c r="J2655" i="8"/>
  <c r="J2654" i="8"/>
  <c r="J2653" i="8"/>
  <c r="J2652" i="8"/>
  <c r="J2651" i="8"/>
  <c r="J2650" i="8"/>
  <c r="J2649" i="8"/>
  <c r="J2648" i="8"/>
  <c r="J2647" i="8"/>
  <c r="J2646" i="8"/>
  <c r="J2645" i="8"/>
  <c r="J2644" i="8"/>
  <c r="J2643" i="8"/>
  <c r="J2642" i="8"/>
  <c r="J2641" i="8"/>
  <c r="J2640" i="8"/>
  <c r="J2639" i="8"/>
  <c r="J2638" i="8"/>
  <c r="J2637" i="8"/>
  <c r="J2636" i="8"/>
  <c r="J2635" i="8"/>
  <c r="J2634" i="8"/>
  <c r="J2633" i="8"/>
  <c r="J2632" i="8"/>
  <c r="J2631" i="8"/>
  <c r="J2630" i="8"/>
  <c r="J2629" i="8"/>
  <c r="J2628" i="8"/>
  <c r="J2627" i="8"/>
  <c r="J2626" i="8"/>
  <c r="J2625" i="8"/>
  <c r="J2624" i="8"/>
  <c r="J2623" i="8"/>
  <c r="J2622" i="8"/>
  <c r="J2621" i="8"/>
  <c r="J2620" i="8"/>
  <c r="J2619" i="8"/>
  <c r="J2618" i="8"/>
  <c r="J2617" i="8"/>
  <c r="J2616" i="8"/>
  <c r="J2615" i="8"/>
  <c r="J2614" i="8"/>
  <c r="J2613" i="8"/>
  <c r="J2612" i="8"/>
  <c r="J2611" i="8"/>
  <c r="J2610" i="8"/>
  <c r="J2609" i="8"/>
  <c r="J2608" i="8"/>
  <c r="J2607" i="8"/>
  <c r="J2606" i="8"/>
  <c r="J2605" i="8"/>
  <c r="J2604" i="8"/>
  <c r="J2603" i="8"/>
  <c r="J2602" i="8"/>
  <c r="J2601" i="8"/>
  <c r="J2600" i="8"/>
  <c r="J2599" i="8"/>
  <c r="J2598" i="8"/>
  <c r="J2597" i="8"/>
  <c r="J2596" i="8"/>
  <c r="J2595" i="8"/>
  <c r="J2594" i="8"/>
  <c r="J2593" i="8"/>
  <c r="J2592" i="8"/>
  <c r="J2591" i="8"/>
  <c r="J2590" i="8"/>
  <c r="J2589" i="8"/>
  <c r="J2588" i="8"/>
  <c r="J2587" i="8"/>
  <c r="J2586" i="8"/>
  <c r="J2585" i="8"/>
  <c r="J2584" i="8"/>
  <c r="J2583" i="8"/>
  <c r="J2582" i="8"/>
  <c r="J2581" i="8"/>
  <c r="J2580" i="8"/>
  <c r="J2579" i="8"/>
  <c r="J2578" i="8"/>
  <c r="J2577" i="8"/>
  <c r="J2576" i="8"/>
  <c r="J2575" i="8"/>
  <c r="J2574" i="8"/>
  <c r="J2573" i="8"/>
  <c r="J2572" i="8"/>
  <c r="J2571" i="8"/>
  <c r="J2570" i="8"/>
  <c r="J2569" i="8"/>
  <c r="J2568" i="8"/>
  <c r="J2567" i="8"/>
  <c r="J2566" i="8"/>
  <c r="J2565" i="8"/>
  <c r="J2564" i="8"/>
  <c r="J2563" i="8"/>
  <c r="J2562" i="8"/>
  <c r="J2561" i="8"/>
  <c r="J2560" i="8"/>
  <c r="J2559" i="8"/>
  <c r="J2558" i="8"/>
  <c r="J2557" i="8"/>
  <c r="J2556" i="8"/>
  <c r="J2555" i="8"/>
  <c r="J2554" i="8"/>
  <c r="J2553" i="8"/>
  <c r="J2552" i="8"/>
  <c r="J2551" i="8"/>
  <c r="J2550" i="8"/>
  <c r="J2549" i="8"/>
  <c r="J2548" i="8"/>
  <c r="J2547" i="8"/>
  <c r="J2546" i="8"/>
  <c r="J2545" i="8"/>
  <c r="J2544" i="8"/>
  <c r="J2543" i="8"/>
  <c r="J2542" i="8"/>
  <c r="J2541" i="8"/>
  <c r="J2540" i="8"/>
  <c r="J2539" i="8"/>
  <c r="J2538" i="8"/>
  <c r="J2537" i="8"/>
  <c r="J2536" i="8"/>
  <c r="J2535" i="8"/>
  <c r="J2534" i="8"/>
  <c r="J2533" i="8"/>
  <c r="J2532" i="8"/>
  <c r="J2531" i="8"/>
  <c r="J2530" i="8"/>
  <c r="J2529" i="8"/>
  <c r="J2528" i="8"/>
  <c r="J2527" i="8"/>
  <c r="J2526" i="8"/>
  <c r="J2525" i="8"/>
  <c r="J2524" i="8"/>
  <c r="J2523" i="8"/>
  <c r="J2522" i="8"/>
  <c r="J2521" i="8"/>
  <c r="J2520" i="8"/>
  <c r="J2519" i="8"/>
  <c r="J2518" i="8"/>
  <c r="J2517" i="8"/>
  <c r="J2516" i="8"/>
  <c r="J2515" i="8"/>
  <c r="J2514" i="8"/>
  <c r="J2513" i="8"/>
  <c r="J2512" i="8"/>
  <c r="J2511" i="8"/>
  <c r="J2510" i="8"/>
  <c r="J2509" i="8"/>
  <c r="J2508" i="8"/>
  <c r="J2507" i="8"/>
  <c r="J2506" i="8"/>
  <c r="J2505" i="8"/>
  <c r="J2504" i="8"/>
  <c r="J2503" i="8"/>
  <c r="J2502" i="8"/>
  <c r="J2501" i="8"/>
  <c r="J2500" i="8"/>
  <c r="J2499" i="8"/>
  <c r="J2498" i="8"/>
  <c r="J2497" i="8"/>
  <c r="J2496" i="8"/>
  <c r="J2495" i="8"/>
  <c r="J2494" i="8"/>
  <c r="J2493" i="8"/>
  <c r="J2492" i="8"/>
  <c r="J2491" i="8"/>
  <c r="J2490" i="8"/>
  <c r="J2489" i="8"/>
  <c r="J2488" i="8"/>
  <c r="J2487" i="8"/>
  <c r="J2486" i="8"/>
  <c r="J2485" i="8"/>
  <c r="J2484" i="8"/>
  <c r="J2483" i="8"/>
  <c r="J2482" i="8"/>
  <c r="J2481" i="8"/>
  <c r="J2480" i="8"/>
  <c r="J2479" i="8"/>
  <c r="J2478" i="8"/>
  <c r="J2477" i="8"/>
  <c r="J2476" i="8"/>
  <c r="J2475" i="8"/>
  <c r="J2474" i="8"/>
  <c r="J2473" i="8"/>
  <c r="J2472" i="8"/>
  <c r="J2471" i="8"/>
  <c r="J2470" i="8"/>
  <c r="J2469" i="8"/>
  <c r="J2468" i="8"/>
  <c r="J2467" i="8"/>
  <c r="J2466" i="8"/>
  <c r="J2465" i="8"/>
  <c r="J2464" i="8"/>
  <c r="J2463" i="8"/>
  <c r="J2462" i="8"/>
  <c r="J2461" i="8"/>
  <c r="J2460" i="8"/>
  <c r="J2459" i="8"/>
  <c r="J2458" i="8"/>
  <c r="J2457" i="8"/>
  <c r="J2456" i="8"/>
  <c r="J2455" i="8"/>
  <c r="J2454" i="8"/>
  <c r="J2453" i="8"/>
  <c r="J2452" i="8"/>
  <c r="J2451" i="8"/>
  <c r="J2450" i="8"/>
  <c r="J2449" i="8"/>
  <c r="J2448" i="8"/>
  <c r="J2447" i="8"/>
  <c r="J2446" i="8"/>
  <c r="J2445" i="8"/>
  <c r="J2444" i="8"/>
  <c r="J2443" i="8"/>
  <c r="J2442" i="8"/>
  <c r="J2441" i="8"/>
  <c r="J2440" i="8"/>
  <c r="J2439" i="8"/>
  <c r="J2438" i="8"/>
  <c r="J2437" i="8"/>
  <c r="J2436" i="8"/>
  <c r="J2435" i="8"/>
  <c r="J2434" i="8"/>
  <c r="J2433" i="8"/>
  <c r="J2432" i="8"/>
  <c r="J2431" i="8"/>
  <c r="J2430" i="8"/>
  <c r="J2429" i="8"/>
  <c r="J2428" i="8"/>
  <c r="J2427" i="8"/>
  <c r="J2426" i="8"/>
  <c r="J2425" i="8"/>
  <c r="J2424" i="8"/>
  <c r="J2423" i="8"/>
  <c r="J2422" i="8"/>
  <c r="J2421" i="8"/>
  <c r="J2420" i="8"/>
  <c r="J2419" i="8"/>
  <c r="J2418" i="8"/>
  <c r="J2417" i="8"/>
  <c r="J2416" i="8"/>
  <c r="J2415" i="8"/>
  <c r="J2414" i="8"/>
  <c r="J2413" i="8"/>
  <c r="J2412" i="8"/>
  <c r="J2411" i="8"/>
  <c r="J2410" i="8"/>
  <c r="J2409" i="8"/>
  <c r="J2408" i="8"/>
  <c r="J2407" i="8"/>
  <c r="J2406" i="8"/>
  <c r="J2405" i="8"/>
  <c r="J2404" i="8"/>
  <c r="J2403" i="8"/>
  <c r="J2402" i="8"/>
  <c r="J2401" i="8"/>
  <c r="J2400" i="8"/>
  <c r="J2399" i="8"/>
  <c r="J2398" i="8"/>
  <c r="J2397" i="8"/>
  <c r="J2396" i="8"/>
  <c r="J2395" i="8"/>
  <c r="J2394" i="8"/>
  <c r="J2393" i="8"/>
  <c r="J2392" i="8"/>
  <c r="J2391" i="8"/>
  <c r="J2390" i="8"/>
  <c r="J2389" i="8"/>
  <c r="J2388" i="8"/>
  <c r="J2387" i="8"/>
  <c r="J2386" i="8"/>
  <c r="J2385" i="8"/>
  <c r="J2384" i="8"/>
  <c r="J2383" i="8"/>
  <c r="J2382" i="8"/>
  <c r="J2381" i="8"/>
  <c r="J2380" i="8"/>
  <c r="J2379" i="8"/>
  <c r="J2378" i="8"/>
  <c r="J2377" i="8"/>
  <c r="J2376" i="8"/>
  <c r="J2375" i="8"/>
  <c r="J2374" i="8"/>
  <c r="J2373" i="8"/>
  <c r="J2372" i="8"/>
  <c r="J2371" i="8"/>
  <c r="J2370" i="8"/>
  <c r="J2369" i="8"/>
  <c r="J2368" i="8"/>
  <c r="J2367" i="8"/>
  <c r="J2366" i="8"/>
  <c r="J2365" i="8"/>
  <c r="J2364" i="8"/>
  <c r="J2363" i="8"/>
  <c r="J2362" i="8"/>
  <c r="J2361" i="8"/>
  <c r="J2360" i="8"/>
  <c r="J2359" i="8"/>
  <c r="J2358" i="8"/>
  <c r="J2357" i="8"/>
  <c r="J2356" i="8"/>
  <c r="J2355" i="8"/>
  <c r="J2354" i="8"/>
  <c r="J2353" i="8"/>
  <c r="J2352" i="8"/>
  <c r="J2351" i="8"/>
  <c r="J2350" i="8"/>
  <c r="J2349" i="8"/>
  <c r="J2348" i="8"/>
  <c r="J2347" i="8"/>
  <c r="J2346" i="8"/>
  <c r="J2345" i="8"/>
  <c r="J2344" i="8"/>
  <c r="J2343" i="8"/>
  <c r="J2342" i="8"/>
  <c r="J2341" i="8"/>
  <c r="J2340" i="8"/>
  <c r="J2339" i="8"/>
  <c r="J2338" i="8"/>
  <c r="J2337" i="8"/>
  <c r="J2336" i="8"/>
  <c r="J2335" i="8"/>
  <c r="J2334" i="8"/>
  <c r="J2333" i="8"/>
  <c r="J2332" i="8"/>
  <c r="J2331" i="8"/>
  <c r="J2330" i="8"/>
  <c r="J2329" i="8"/>
  <c r="J2328" i="8"/>
  <c r="J2327" i="8"/>
  <c r="J2326" i="8"/>
  <c r="J2325" i="8"/>
  <c r="J2324" i="8"/>
  <c r="J2323" i="8"/>
  <c r="J2322" i="8"/>
  <c r="J2321" i="8"/>
  <c r="J2320" i="8"/>
  <c r="J2319" i="8"/>
  <c r="J2318" i="8"/>
  <c r="J2317" i="8"/>
  <c r="J2316" i="8"/>
  <c r="J2315" i="8"/>
  <c r="J2314" i="8"/>
  <c r="J2313" i="8"/>
  <c r="J2312" i="8"/>
  <c r="J2311" i="8"/>
  <c r="J2310" i="8"/>
  <c r="J2309" i="8"/>
  <c r="J2308" i="8"/>
  <c r="J2307" i="8"/>
  <c r="J2306" i="8"/>
  <c r="J2305" i="8"/>
  <c r="J2304" i="8"/>
  <c r="J2303" i="8"/>
  <c r="J2302" i="8"/>
  <c r="J2301" i="8"/>
  <c r="J2300" i="8"/>
  <c r="J2299" i="8"/>
  <c r="J2298" i="8"/>
  <c r="J2297" i="8"/>
  <c r="J2296" i="8"/>
  <c r="J2295" i="8"/>
  <c r="J2294" i="8"/>
  <c r="J2293" i="8"/>
  <c r="J2292" i="8"/>
  <c r="J2291" i="8"/>
  <c r="J2290" i="8"/>
  <c r="J2289" i="8"/>
  <c r="J2288" i="8"/>
  <c r="J2287" i="8"/>
  <c r="J2286" i="8"/>
  <c r="J2285" i="8"/>
  <c r="J2284" i="8"/>
  <c r="J2283" i="8"/>
  <c r="J2282" i="8"/>
  <c r="J2281" i="8"/>
  <c r="J2280" i="8"/>
  <c r="J2279" i="8"/>
  <c r="J2278" i="8"/>
  <c r="J2277" i="8"/>
  <c r="J2276" i="8"/>
  <c r="J2275" i="8"/>
  <c r="J2274" i="8"/>
  <c r="J2273" i="8"/>
  <c r="J2272" i="8"/>
  <c r="J2271" i="8"/>
  <c r="J2270" i="8"/>
  <c r="J2269" i="8"/>
  <c r="J2268" i="8"/>
  <c r="J2267" i="8"/>
  <c r="J2266" i="8"/>
  <c r="J2265" i="8"/>
  <c r="J2264" i="8"/>
  <c r="J2263" i="8"/>
  <c r="J2262" i="8"/>
  <c r="J2261" i="8"/>
  <c r="J2260" i="8"/>
  <c r="J2259" i="8"/>
  <c r="J2258" i="8"/>
  <c r="J2257" i="8"/>
  <c r="J2256" i="8"/>
  <c r="J2255" i="8"/>
  <c r="J2254" i="8"/>
  <c r="J2253" i="8"/>
  <c r="J2252" i="8"/>
  <c r="J2251" i="8"/>
  <c r="J2250" i="8"/>
  <c r="J2249" i="8"/>
  <c r="J2248" i="8"/>
  <c r="J2247" i="8"/>
  <c r="J2246" i="8"/>
  <c r="J2245" i="8"/>
  <c r="J2244" i="8"/>
  <c r="J2243" i="8"/>
  <c r="J2242" i="8"/>
  <c r="J2241" i="8"/>
  <c r="J2240" i="8"/>
  <c r="J2239" i="8"/>
  <c r="J2238" i="8"/>
  <c r="J2237" i="8"/>
  <c r="J2236" i="8"/>
  <c r="J2235" i="8"/>
  <c r="J2234" i="8"/>
  <c r="J2233" i="8"/>
  <c r="J2232" i="8"/>
  <c r="J2231" i="8"/>
  <c r="J2230" i="8"/>
  <c r="J2229" i="8"/>
  <c r="J2228" i="8"/>
  <c r="J2227" i="8"/>
  <c r="J2226" i="8"/>
  <c r="J2225" i="8"/>
  <c r="J2224" i="8"/>
  <c r="J2223" i="8"/>
  <c r="J2222" i="8"/>
  <c r="J2221" i="8"/>
  <c r="J2220" i="8"/>
  <c r="J2219" i="8"/>
  <c r="J2218" i="8"/>
  <c r="J2217" i="8"/>
  <c r="J2216" i="8"/>
  <c r="J2215" i="8"/>
  <c r="J2214" i="8"/>
  <c r="J2213" i="8"/>
  <c r="J2212" i="8"/>
  <c r="J2211" i="8"/>
  <c r="J2210" i="8"/>
  <c r="J2209" i="8"/>
  <c r="J2208" i="8"/>
  <c r="J2207" i="8"/>
  <c r="J2206" i="8"/>
  <c r="J2205" i="8"/>
  <c r="J2204" i="8"/>
  <c r="J2203" i="8"/>
  <c r="J2202" i="8"/>
  <c r="J2201" i="8"/>
  <c r="J2200" i="8"/>
  <c r="J2199" i="8"/>
  <c r="J2198" i="8"/>
  <c r="J2197" i="8"/>
  <c r="J2196" i="8"/>
  <c r="J2195" i="8"/>
  <c r="J2194" i="8"/>
  <c r="J2193" i="8"/>
  <c r="J2192" i="8"/>
  <c r="J2191" i="8"/>
  <c r="J2190" i="8"/>
  <c r="J2189" i="8"/>
  <c r="J2188" i="8"/>
  <c r="J2187" i="8"/>
  <c r="J2186" i="8"/>
  <c r="J2185" i="8"/>
  <c r="J2184" i="8"/>
  <c r="J2183" i="8"/>
  <c r="J2182" i="8"/>
  <c r="J2181" i="8"/>
  <c r="J2180" i="8"/>
  <c r="J2179" i="8"/>
  <c r="J2178" i="8"/>
  <c r="J2177" i="8"/>
  <c r="J2176" i="8"/>
  <c r="J2175" i="8"/>
  <c r="J2174" i="8"/>
  <c r="J2173" i="8"/>
  <c r="J2172" i="8"/>
  <c r="J2171" i="8"/>
  <c r="J2170" i="8"/>
  <c r="J2169" i="8"/>
  <c r="J2168" i="8"/>
  <c r="J2167" i="8"/>
  <c r="J2166" i="8"/>
  <c r="J2165" i="8"/>
  <c r="J2164" i="8"/>
  <c r="J2163" i="8"/>
  <c r="J2162" i="8"/>
  <c r="J2161" i="8"/>
  <c r="J2160" i="8"/>
  <c r="J2159" i="8"/>
  <c r="J2158" i="8"/>
  <c r="J2157" i="8"/>
  <c r="J2156" i="8"/>
  <c r="J2155" i="8"/>
  <c r="J2154" i="8"/>
  <c r="J2153" i="8"/>
  <c r="J2152" i="8"/>
  <c r="J2151" i="8"/>
  <c r="J2150" i="8"/>
  <c r="J2149" i="8"/>
  <c r="J2148" i="8"/>
  <c r="J2147" i="8"/>
  <c r="J2146" i="8"/>
  <c r="J2145" i="8"/>
  <c r="J2144" i="8"/>
  <c r="J2143" i="8"/>
  <c r="J2142" i="8"/>
  <c r="J2141" i="8"/>
  <c r="J2140" i="8"/>
  <c r="J2139" i="8"/>
  <c r="J2138" i="8"/>
  <c r="J2137" i="8"/>
  <c r="J2136" i="8"/>
  <c r="J2135" i="8"/>
  <c r="J2134" i="8"/>
  <c r="J2133" i="8"/>
  <c r="J2132" i="8"/>
  <c r="J2131" i="8"/>
  <c r="J2130" i="8"/>
  <c r="J2129" i="8"/>
  <c r="J2128" i="8"/>
  <c r="J2127" i="8"/>
  <c r="J2126" i="8"/>
  <c r="J2125" i="8"/>
  <c r="J2124" i="8"/>
  <c r="J2123" i="8"/>
  <c r="J2122" i="8"/>
  <c r="J2121" i="8"/>
  <c r="J2120" i="8"/>
  <c r="J2119" i="8"/>
  <c r="J2118" i="8"/>
  <c r="J2117" i="8"/>
  <c r="J2116" i="8"/>
  <c r="J2115" i="8"/>
  <c r="J2114" i="8"/>
  <c r="J2113" i="8"/>
  <c r="J2112" i="8"/>
  <c r="J2111" i="8"/>
  <c r="J2110" i="8"/>
  <c r="J2109" i="8"/>
  <c r="J2108" i="8"/>
  <c r="J2107" i="8"/>
  <c r="J2106" i="8"/>
  <c r="J2105" i="8"/>
  <c r="J2104" i="8"/>
  <c r="J2103" i="8"/>
  <c r="J2102" i="8"/>
  <c r="J2101" i="8"/>
  <c r="J2100" i="8"/>
  <c r="J2099" i="8"/>
  <c r="J2098" i="8"/>
  <c r="J2097" i="8"/>
  <c r="J2096" i="8"/>
  <c r="J2095" i="8"/>
  <c r="J2094" i="8"/>
  <c r="J2093" i="8"/>
  <c r="J2092" i="8"/>
  <c r="J2091" i="8"/>
  <c r="J2090" i="8"/>
  <c r="J2089" i="8"/>
  <c r="J2088" i="8"/>
  <c r="J2087" i="8"/>
  <c r="J2086" i="8"/>
  <c r="J2085" i="8"/>
  <c r="J2084" i="8"/>
  <c r="J2083" i="8"/>
  <c r="J2082" i="8"/>
  <c r="J2081" i="8"/>
  <c r="J2080" i="8"/>
  <c r="J2079" i="8"/>
  <c r="J2078" i="8"/>
  <c r="J2077" i="8"/>
  <c r="J2076" i="8"/>
  <c r="J2075" i="8"/>
  <c r="J2074" i="8"/>
  <c r="J2073" i="8"/>
  <c r="J2072" i="8"/>
  <c r="J2071" i="8"/>
  <c r="J2070" i="8"/>
  <c r="J2069" i="8"/>
  <c r="J2068" i="8"/>
  <c r="J2067" i="8"/>
  <c r="J2066" i="8"/>
  <c r="J2065" i="8"/>
  <c r="J2064" i="8"/>
  <c r="J2063" i="8"/>
  <c r="J2062" i="8"/>
  <c r="J2061" i="8"/>
  <c r="J2060" i="8"/>
  <c r="J2059" i="8"/>
  <c r="J2058" i="8"/>
  <c r="J2057" i="8"/>
  <c r="J2056" i="8"/>
  <c r="J2055" i="8"/>
  <c r="J2054" i="8"/>
  <c r="J2053" i="8"/>
  <c r="J2052" i="8"/>
  <c r="J2051" i="8"/>
  <c r="J2050" i="8"/>
  <c r="J2049" i="8"/>
  <c r="J2048" i="8"/>
  <c r="J2047" i="8"/>
  <c r="J2046" i="8"/>
  <c r="J2045" i="8"/>
  <c r="J2044" i="8"/>
  <c r="J2043" i="8"/>
  <c r="J2042" i="8"/>
  <c r="J2041" i="8"/>
  <c r="J2040" i="8"/>
  <c r="J2039" i="8"/>
  <c r="J2038" i="8"/>
  <c r="J2037" i="8"/>
  <c r="J2036" i="8"/>
  <c r="J2035" i="8"/>
  <c r="J2034" i="8"/>
  <c r="J2033" i="8"/>
  <c r="J2032" i="8"/>
  <c r="J2031" i="8"/>
  <c r="J2030" i="8"/>
  <c r="J2029" i="8"/>
  <c r="J2028" i="8"/>
  <c r="J2027" i="8"/>
  <c r="J2026" i="8"/>
  <c r="J2025" i="8"/>
  <c r="J2024" i="8"/>
  <c r="J2023" i="8"/>
  <c r="J2022" i="8"/>
  <c r="J2021" i="8"/>
  <c r="J2020" i="8"/>
  <c r="J2019" i="8"/>
  <c r="J2018" i="8"/>
  <c r="J2017" i="8"/>
  <c r="J2016" i="8"/>
  <c r="J2015" i="8"/>
  <c r="J2014" i="8"/>
  <c r="J2013" i="8"/>
  <c r="J2012" i="8"/>
  <c r="J2011" i="8"/>
  <c r="J2010" i="8"/>
  <c r="J2009" i="8"/>
  <c r="J2008" i="8"/>
  <c r="J2007" i="8"/>
  <c r="J2006" i="8"/>
  <c r="J2005" i="8"/>
  <c r="J2004" i="8"/>
  <c r="J2003" i="8"/>
  <c r="J2002" i="8"/>
  <c r="J2001" i="8"/>
  <c r="J2000" i="8"/>
  <c r="J1999" i="8"/>
  <c r="J1998" i="8"/>
  <c r="J1997" i="8"/>
  <c r="J1996" i="8"/>
  <c r="J1995" i="8"/>
  <c r="J1994" i="8"/>
  <c r="J1993" i="8"/>
  <c r="J1992" i="8"/>
  <c r="J1991" i="8"/>
  <c r="J1990" i="8"/>
  <c r="J1989" i="8"/>
  <c r="J1988" i="8"/>
  <c r="J1987" i="8"/>
  <c r="J1986" i="8"/>
  <c r="J1985" i="8"/>
  <c r="J1984" i="8"/>
  <c r="J1983" i="8"/>
  <c r="J1982" i="8"/>
  <c r="J1981" i="8"/>
  <c r="J1980" i="8"/>
  <c r="J1979" i="8"/>
  <c r="J1978" i="8"/>
  <c r="J1977" i="8"/>
  <c r="J1976" i="8"/>
  <c r="J1975" i="8"/>
  <c r="J1974" i="8"/>
  <c r="J1973" i="8"/>
  <c r="J1972" i="8"/>
  <c r="J1971" i="8"/>
  <c r="J1970" i="8"/>
  <c r="J1969" i="8"/>
  <c r="J1968" i="8"/>
  <c r="J1967" i="8"/>
  <c r="J1966" i="8"/>
  <c r="J1965" i="8"/>
  <c r="J1964" i="8"/>
  <c r="J1963" i="8"/>
  <c r="J1962" i="8"/>
  <c r="J1961" i="8"/>
  <c r="J1960" i="8"/>
  <c r="J1959" i="8"/>
  <c r="J1958" i="8"/>
  <c r="J1957" i="8"/>
  <c r="J1956" i="8"/>
  <c r="J1955" i="8"/>
  <c r="J1954" i="8"/>
  <c r="J1953" i="8"/>
  <c r="J1952" i="8"/>
  <c r="J1951" i="8"/>
  <c r="J1950" i="8"/>
  <c r="J1949" i="8"/>
  <c r="J1948" i="8"/>
  <c r="J1947" i="8"/>
  <c r="J1946" i="8"/>
  <c r="J1945" i="8"/>
  <c r="J1944" i="8"/>
  <c r="J1943" i="8"/>
  <c r="J1942" i="8"/>
  <c r="J1941" i="8"/>
  <c r="J1940" i="8"/>
  <c r="J1939" i="8"/>
  <c r="J1938" i="8"/>
  <c r="J1937" i="8"/>
  <c r="J1936" i="8"/>
  <c r="J1935" i="8"/>
  <c r="J1934" i="8"/>
  <c r="J1933" i="8"/>
  <c r="J1932" i="8"/>
  <c r="J1931" i="8"/>
  <c r="J1930" i="8"/>
  <c r="J1929" i="8"/>
  <c r="J1928" i="8"/>
  <c r="J1927" i="8"/>
  <c r="J1926" i="8"/>
  <c r="J1925" i="8"/>
  <c r="J1924" i="8"/>
  <c r="J1923" i="8"/>
  <c r="J1922" i="8"/>
  <c r="J1921" i="8"/>
  <c r="J1920" i="8"/>
  <c r="J1919" i="8"/>
  <c r="J1918" i="8"/>
  <c r="J1917" i="8"/>
  <c r="J1916" i="8"/>
  <c r="J1915" i="8"/>
  <c r="J1914" i="8"/>
  <c r="J1913" i="8"/>
  <c r="J1912" i="8"/>
  <c r="J1911" i="8"/>
  <c r="J1910" i="8"/>
  <c r="J1909" i="8"/>
  <c r="J1908" i="8"/>
  <c r="J1907" i="8"/>
  <c r="J1906" i="8"/>
  <c r="J1905" i="8"/>
  <c r="J1904" i="8"/>
  <c r="J1903" i="8"/>
  <c r="J1902" i="8"/>
  <c r="J1901" i="8"/>
  <c r="J1900" i="8"/>
  <c r="J1899" i="8"/>
  <c r="J1898" i="8"/>
  <c r="J1897" i="8"/>
  <c r="J1896" i="8"/>
  <c r="J1895" i="8"/>
  <c r="J1894" i="8"/>
  <c r="J1893" i="8"/>
  <c r="J1892" i="8"/>
  <c r="J1891" i="8"/>
  <c r="J1890" i="8"/>
  <c r="J1889" i="8"/>
  <c r="J1888" i="8"/>
  <c r="J1887" i="8"/>
  <c r="J1886" i="8"/>
  <c r="J1885" i="8"/>
  <c r="J1884" i="8"/>
  <c r="J1883" i="8"/>
  <c r="J1882" i="8"/>
  <c r="J1881" i="8"/>
  <c r="J1880" i="8"/>
  <c r="J1879" i="8"/>
  <c r="J1878" i="8"/>
  <c r="J1877" i="8"/>
  <c r="J1876" i="8"/>
  <c r="J1875" i="8"/>
  <c r="J1874" i="8"/>
  <c r="J1873" i="8"/>
  <c r="J1872" i="8"/>
  <c r="J1871" i="8"/>
  <c r="J1870" i="8"/>
  <c r="J1869" i="8"/>
  <c r="J1868" i="8"/>
  <c r="J1867" i="8"/>
  <c r="J1866" i="8"/>
  <c r="J1865" i="8"/>
  <c r="J1864" i="8"/>
  <c r="J1863" i="8"/>
  <c r="J1862" i="8"/>
  <c r="J1861" i="8"/>
  <c r="J1860" i="8"/>
  <c r="J1859" i="8"/>
  <c r="J1858" i="8"/>
  <c r="J1857" i="8"/>
  <c r="J1856" i="8"/>
  <c r="J1855" i="8"/>
  <c r="J1854" i="8"/>
  <c r="J1853" i="8"/>
  <c r="J1852" i="8"/>
  <c r="J1851" i="8"/>
  <c r="J1850" i="8"/>
  <c r="J1849" i="8"/>
  <c r="J1848" i="8"/>
  <c r="J1847" i="8"/>
  <c r="J1846" i="8"/>
  <c r="J1845" i="8"/>
  <c r="J1844" i="8"/>
  <c r="J1843" i="8"/>
  <c r="J1842" i="8"/>
  <c r="J1841" i="8"/>
  <c r="J1840" i="8"/>
  <c r="J1839" i="8"/>
  <c r="J1838" i="8"/>
  <c r="J1837" i="8"/>
  <c r="J1836" i="8"/>
  <c r="J1835" i="8"/>
  <c r="J1834" i="8"/>
  <c r="J1833" i="8"/>
  <c r="J1832" i="8"/>
  <c r="J1831" i="8"/>
  <c r="J1830" i="8"/>
  <c r="J1829" i="8"/>
  <c r="J1828" i="8"/>
  <c r="J1827" i="8"/>
  <c r="J1826" i="8"/>
  <c r="J1825" i="8"/>
  <c r="J1824" i="8"/>
  <c r="J1823" i="8"/>
  <c r="J1822" i="8"/>
  <c r="J1821" i="8"/>
  <c r="J1820" i="8"/>
  <c r="J1819" i="8"/>
  <c r="J1818" i="8"/>
  <c r="J1817" i="8"/>
  <c r="J1816" i="8"/>
  <c r="J1815" i="8"/>
  <c r="J1814" i="8"/>
  <c r="J1813" i="8"/>
  <c r="J1812" i="8"/>
  <c r="J1811" i="8"/>
  <c r="J1810" i="8"/>
  <c r="J1809" i="8"/>
  <c r="J1808" i="8"/>
  <c r="J1807" i="8"/>
  <c r="J1806" i="8"/>
  <c r="J1805" i="8"/>
  <c r="J1804" i="8"/>
  <c r="J1803" i="8"/>
  <c r="J1802" i="8"/>
  <c r="J1801" i="8"/>
  <c r="J1800" i="8"/>
  <c r="J1799" i="8"/>
  <c r="J1798" i="8"/>
  <c r="J1797" i="8"/>
  <c r="J1796" i="8"/>
  <c r="J1795" i="8"/>
  <c r="J1794" i="8"/>
  <c r="J1793" i="8"/>
  <c r="J1792" i="8"/>
  <c r="J1791" i="8"/>
  <c r="J1790" i="8"/>
  <c r="J1789" i="8"/>
  <c r="J1788" i="8"/>
  <c r="J1787" i="8"/>
  <c r="J1786" i="8"/>
  <c r="J1785" i="8"/>
  <c r="J1784" i="8"/>
  <c r="J1783" i="8"/>
  <c r="J1782" i="8"/>
  <c r="J1781" i="8"/>
  <c r="J1780" i="8"/>
  <c r="J1779" i="8"/>
  <c r="J1778" i="8"/>
  <c r="J1777" i="8"/>
  <c r="J1776" i="8"/>
  <c r="J1775" i="8"/>
  <c r="J1774" i="8"/>
  <c r="J1773" i="8"/>
  <c r="J1772" i="8"/>
  <c r="J1771" i="8"/>
  <c r="J1770" i="8"/>
  <c r="J1769" i="8"/>
  <c r="J1768" i="8"/>
  <c r="J1767" i="8"/>
  <c r="J1766" i="8"/>
  <c r="J1765" i="8"/>
  <c r="J1764" i="8"/>
  <c r="J1763" i="8"/>
  <c r="J1762" i="8"/>
  <c r="J1761" i="8"/>
  <c r="J1760" i="8"/>
  <c r="J1759" i="8"/>
  <c r="J1758" i="8"/>
  <c r="J1757" i="8"/>
  <c r="J1756" i="8"/>
  <c r="J1755" i="8"/>
  <c r="J1754" i="8"/>
  <c r="J1753" i="8"/>
  <c r="J1752" i="8"/>
  <c r="J1751" i="8"/>
  <c r="J1750" i="8"/>
  <c r="J1749" i="8"/>
  <c r="J1748" i="8"/>
  <c r="J1747" i="8"/>
  <c r="J1746" i="8"/>
  <c r="J1745" i="8"/>
  <c r="J1744" i="8"/>
  <c r="J1743" i="8"/>
  <c r="J1742" i="8"/>
  <c r="J1741" i="8"/>
  <c r="J1740" i="8"/>
  <c r="J1739" i="8"/>
  <c r="J1738" i="8"/>
  <c r="J1737" i="8"/>
  <c r="J1736" i="8"/>
  <c r="J1735" i="8"/>
  <c r="J1734" i="8"/>
  <c r="J1733" i="8"/>
  <c r="J1732" i="8"/>
  <c r="J1731" i="8"/>
  <c r="J1730" i="8"/>
  <c r="J1729" i="8"/>
  <c r="J1728" i="8"/>
  <c r="J1727" i="8"/>
  <c r="J1726" i="8"/>
  <c r="J1725" i="8"/>
  <c r="J1724" i="8"/>
  <c r="J1723" i="8"/>
  <c r="J1722" i="8"/>
  <c r="J1721" i="8"/>
  <c r="J1720" i="8"/>
  <c r="J1719" i="8"/>
  <c r="J1718" i="8"/>
  <c r="J1717" i="8"/>
  <c r="J1716" i="8"/>
  <c r="J1715" i="8"/>
  <c r="J1714" i="8"/>
  <c r="J1713" i="8"/>
  <c r="J1712" i="8"/>
  <c r="J1711" i="8"/>
  <c r="J1710" i="8"/>
  <c r="J1709" i="8"/>
  <c r="J1708" i="8"/>
  <c r="J1707" i="8"/>
  <c r="J1706" i="8"/>
  <c r="J1705" i="8"/>
  <c r="J1704" i="8"/>
  <c r="J1703" i="8"/>
  <c r="J1702" i="8"/>
  <c r="J1701" i="8"/>
  <c r="J1700" i="8"/>
  <c r="J1699" i="8"/>
  <c r="J1698" i="8"/>
  <c r="J1697" i="8"/>
  <c r="J1696" i="8"/>
  <c r="J1695" i="8"/>
  <c r="J1694" i="8"/>
  <c r="J1693" i="8"/>
  <c r="J1692" i="8"/>
  <c r="J1691" i="8"/>
  <c r="J1690" i="8"/>
  <c r="J1689" i="8"/>
  <c r="J1688" i="8"/>
  <c r="J1687" i="8"/>
  <c r="J1686" i="8"/>
  <c r="J1685" i="8"/>
  <c r="J1684" i="8"/>
  <c r="J1683" i="8"/>
  <c r="J1682" i="8"/>
  <c r="J1681" i="8"/>
  <c r="J1680" i="8"/>
  <c r="J1679" i="8"/>
  <c r="J1678" i="8"/>
  <c r="J1677" i="8"/>
  <c r="J1676" i="8"/>
  <c r="J1675" i="8"/>
  <c r="J1674" i="8"/>
  <c r="J1673" i="8"/>
  <c r="J1672" i="8"/>
  <c r="J1671" i="8"/>
  <c r="J1670" i="8"/>
  <c r="J1669" i="8"/>
  <c r="J1668" i="8"/>
  <c r="J1667" i="8"/>
  <c r="J1666" i="8"/>
  <c r="J1665" i="8"/>
  <c r="J1664" i="8"/>
  <c r="J1663" i="8"/>
  <c r="J1662" i="8"/>
  <c r="J1661" i="8"/>
  <c r="J1660" i="8"/>
  <c r="J1659" i="8"/>
  <c r="J1658" i="8"/>
  <c r="J1657" i="8"/>
  <c r="J1656" i="8"/>
  <c r="J1655" i="8"/>
  <c r="J1654" i="8"/>
  <c r="J1653" i="8"/>
  <c r="J1652" i="8"/>
  <c r="J1651" i="8"/>
  <c r="J1650" i="8"/>
  <c r="J1649" i="8"/>
  <c r="J1648" i="8"/>
  <c r="J1647" i="8"/>
  <c r="J1646" i="8"/>
  <c r="J1645" i="8"/>
  <c r="J1644" i="8"/>
  <c r="J1643" i="8"/>
  <c r="J1642" i="8"/>
  <c r="J1641" i="8"/>
  <c r="J1640" i="8"/>
  <c r="J1639" i="8"/>
  <c r="J1638" i="8"/>
  <c r="J1637" i="8"/>
  <c r="J1636" i="8"/>
  <c r="J1635" i="8"/>
  <c r="J1634" i="8"/>
  <c r="J1633" i="8"/>
  <c r="J1632" i="8"/>
  <c r="J1631" i="8"/>
  <c r="J1630" i="8"/>
  <c r="J1629" i="8"/>
  <c r="J1628" i="8"/>
  <c r="J1627" i="8"/>
  <c r="J1626" i="8"/>
  <c r="J1625" i="8"/>
  <c r="J1624" i="8"/>
  <c r="J1623" i="8"/>
  <c r="J1622" i="8"/>
  <c r="J1621" i="8"/>
  <c r="J1620" i="8"/>
  <c r="J1619" i="8"/>
  <c r="J1618" i="8"/>
  <c r="J1617" i="8"/>
  <c r="J1616" i="8"/>
  <c r="J1615" i="8"/>
  <c r="J1614" i="8"/>
  <c r="J1613" i="8"/>
  <c r="J1612" i="8"/>
  <c r="J1611" i="8"/>
  <c r="J1610" i="8"/>
  <c r="J1609" i="8"/>
  <c r="J1608" i="8"/>
  <c r="J1607" i="8"/>
  <c r="J1606" i="8"/>
  <c r="J1605" i="8"/>
  <c r="J1604" i="8"/>
  <c r="J1603" i="8"/>
  <c r="J1602" i="8"/>
  <c r="J1601" i="8"/>
  <c r="J1600" i="8"/>
  <c r="J1599" i="8"/>
  <c r="J1598" i="8"/>
  <c r="J1597" i="8"/>
  <c r="J1596" i="8"/>
  <c r="J1595" i="8"/>
  <c r="J1594" i="8"/>
  <c r="J1593" i="8"/>
  <c r="J1592" i="8"/>
  <c r="J1591" i="8"/>
  <c r="J1590" i="8"/>
  <c r="J1589" i="8"/>
  <c r="J1588" i="8"/>
  <c r="J1587" i="8"/>
  <c r="J1586" i="8"/>
  <c r="J1585" i="8"/>
  <c r="J1584" i="8"/>
  <c r="J1583" i="8"/>
  <c r="J1582" i="8"/>
  <c r="J1581" i="8"/>
  <c r="J1580" i="8"/>
  <c r="J1579" i="8"/>
  <c r="J1578" i="8"/>
  <c r="J1577" i="8"/>
  <c r="J1576" i="8"/>
  <c r="J1575" i="8"/>
  <c r="J1574" i="8"/>
  <c r="J1573" i="8"/>
  <c r="J1572" i="8"/>
  <c r="J1571" i="8"/>
  <c r="J1570" i="8"/>
  <c r="J1569" i="8"/>
  <c r="J1568" i="8"/>
  <c r="J1567" i="8"/>
  <c r="J1566" i="8"/>
  <c r="J1565" i="8"/>
  <c r="J1564" i="8"/>
  <c r="J1563" i="8"/>
  <c r="J1562" i="8"/>
  <c r="J1561" i="8"/>
  <c r="J1560" i="8"/>
  <c r="J1559" i="8"/>
  <c r="J1558" i="8"/>
  <c r="J1557" i="8"/>
  <c r="J1556" i="8"/>
  <c r="J1555" i="8"/>
  <c r="J1554" i="8"/>
  <c r="J1553" i="8"/>
  <c r="J1552" i="8"/>
  <c r="J1551" i="8"/>
  <c r="J1550" i="8"/>
  <c r="J1549" i="8"/>
  <c r="J1548" i="8"/>
  <c r="J1547" i="8"/>
  <c r="J1546" i="8"/>
  <c r="J1545" i="8"/>
  <c r="J1544" i="8"/>
  <c r="J1543" i="8"/>
  <c r="J1542" i="8"/>
  <c r="J1541" i="8"/>
  <c r="J1540" i="8"/>
  <c r="J1539" i="8"/>
  <c r="J1538" i="8"/>
  <c r="J1537" i="8"/>
  <c r="J1536" i="8"/>
  <c r="J1535" i="8"/>
  <c r="J1534" i="8"/>
  <c r="J1533" i="8"/>
  <c r="J1532" i="8"/>
  <c r="J1531" i="8"/>
  <c r="J1530" i="8"/>
  <c r="J1529" i="8"/>
  <c r="J1528" i="8"/>
  <c r="J1527" i="8"/>
  <c r="J1526" i="8"/>
  <c r="J1525" i="8"/>
  <c r="J1524" i="8"/>
  <c r="J1523" i="8"/>
  <c r="J1522" i="8"/>
  <c r="J1521" i="8"/>
  <c r="J1520" i="8"/>
  <c r="J1519" i="8"/>
  <c r="J1518" i="8"/>
  <c r="J1517" i="8"/>
  <c r="J1516" i="8"/>
  <c r="J1515" i="8"/>
  <c r="J1514" i="8"/>
  <c r="J1513" i="8"/>
  <c r="J1512" i="8"/>
  <c r="J1511" i="8"/>
  <c r="J1510" i="8"/>
  <c r="J1509" i="8"/>
  <c r="J1508" i="8"/>
  <c r="J1507" i="8"/>
  <c r="J1506" i="8"/>
  <c r="J1505" i="8"/>
  <c r="J1504" i="8"/>
  <c r="J1503" i="8"/>
  <c r="J1502" i="8"/>
  <c r="J1501" i="8"/>
  <c r="J1500" i="8"/>
  <c r="J1499" i="8"/>
  <c r="J1498" i="8"/>
  <c r="J1497" i="8"/>
  <c r="J1496" i="8"/>
  <c r="J1495" i="8"/>
  <c r="J1494" i="8"/>
  <c r="J1493" i="8"/>
  <c r="J1492" i="8"/>
  <c r="J1491" i="8"/>
  <c r="J1490" i="8"/>
  <c r="J1489" i="8"/>
  <c r="J1488" i="8"/>
  <c r="J1487" i="8"/>
  <c r="J1486" i="8"/>
  <c r="J1485" i="8"/>
  <c r="J1484" i="8"/>
  <c r="J1483" i="8"/>
  <c r="J1482" i="8"/>
  <c r="J1481" i="8"/>
  <c r="J1480" i="8"/>
  <c r="J1479" i="8"/>
  <c r="J1478" i="8"/>
  <c r="J1477" i="8"/>
  <c r="J1476" i="8"/>
  <c r="J1475" i="8"/>
  <c r="J1474" i="8"/>
  <c r="J1473" i="8"/>
  <c r="J1472" i="8"/>
  <c r="J1471" i="8"/>
  <c r="J1470" i="8"/>
  <c r="J1469" i="8"/>
  <c r="J1468" i="8"/>
  <c r="J1467" i="8"/>
  <c r="J1466" i="8"/>
  <c r="J1465" i="8"/>
  <c r="J1464" i="8"/>
  <c r="J1463" i="8"/>
  <c r="J1462" i="8"/>
  <c r="J1461" i="8"/>
  <c r="J1460" i="8"/>
  <c r="J1459" i="8"/>
  <c r="J1458" i="8"/>
  <c r="J1457" i="8"/>
  <c r="J1456" i="8"/>
  <c r="J1455" i="8"/>
  <c r="J1454" i="8"/>
  <c r="J1453" i="8"/>
  <c r="J1452" i="8"/>
  <c r="J1451" i="8"/>
  <c r="J1450" i="8"/>
  <c r="J1449" i="8"/>
  <c r="J1448" i="8"/>
  <c r="J1447" i="8"/>
  <c r="J1446" i="8"/>
  <c r="J1445" i="8"/>
  <c r="J1444" i="8"/>
  <c r="J1443" i="8"/>
  <c r="J1442" i="8"/>
  <c r="J1441" i="8"/>
  <c r="J1440" i="8"/>
  <c r="J1439" i="8"/>
  <c r="J1438" i="8"/>
  <c r="J1437" i="8"/>
  <c r="J1436" i="8"/>
  <c r="J1435" i="8"/>
  <c r="J1434" i="8"/>
  <c r="J1433" i="8"/>
  <c r="J1432" i="8"/>
  <c r="J1431" i="8"/>
  <c r="J1430" i="8"/>
  <c r="J1429" i="8"/>
  <c r="J1428" i="8"/>
  <c r="J1427" i="8"/>
  <c r="J1426" i="8"/>
  <c r="J1425" i="8"/>
  <c r="J1424" i="8"/>
  <c r="J1423" i="8"/>
  <c r="J1422" i="8"/>
  <c r="J1421" i="8"/>
  <c r="J1420" i="8"/>
  <c r="J1419" i="8"/>
  <c r="J1418" i="8"/>
  <c r="J1417" i="8"/>
  <c r="J1416" i="8"/>
  <c r="J1415" i="8"/>
  <c r="J1414" i="8"/>
  <c r="J1413" i="8"/>
  <c r="J1412" i="8"/>
  <c r="J1411" i="8"/>
  <c r="J1410" i="8"/>
  <c r="J1409" i="8"/>
  <c r="J1408" i="8"/>
  <c r="J1407" i="8"/>
  <c r="J1406" i="8"/>
  <c r="J1405" i="8"/>
  <c r="J1404" i="8"/>
  <c r="J1403" i="8"/>
  <c r="J1402" i="8"/>
  <c r="J1401" i="8"/>
  <c r="J1400" i="8"/>
  <c r="J1399" i="8"/>
  <c r="J1398" i="8"/>
  <c r="J1397" i="8"/>
  <c r="J1396" i="8"/>
  <c r="J1395" i="8"/>
  <c r="J1394" i="8"/>
  <c r="J1393" i="8"/>
  <c r="J1392" i="8"/>
  <c r="J1391" i="8"/>
  <c r="J1390" i="8"/>
  <c r="J1389" i="8"/>
  <c r="J1388" i="8"/>
  <c r="J1387" i="8"/>
  <c r="J1386" i="8"/>
  <c r="J1385" i="8"/>
  <c r="J1384" i="8"/>
  <c r="J1383" i="8"/>
  <c r="J1382" i="8"/>
  <c r="J1381" i="8"/>
  <c r="J1380" i="8"/>
  <c r="J1379" i="8"/>
  <c r="J1378" i="8"/>
  <c r="J1377" i="8"/>
  <c r="J1376" i="8"/>
  <c r="J1375" i="8"/>
  <c r="J1374" i="8"/>
  <c r="J1373" i="8"/>
  <c r="J1372" i="8"/>
  <c r="J1371" i="8"/>
  <c r="J1370" i="8"/>
  <c r="J1369" i="8"/>
  <c r="J1368" i="8"/>
  <c r="J1367" i="8"/>
  <c r="J1366" i="8"/>
  <c r="J1365" i="8"/>
  <c r="J1364" i="8"/>
  <c r="J1363" i="8"/>
  <c r="J1362" i="8"/>
  <c r="J1361" i="8"/>
  <c r="J1360" i="8"/>
  <c r="J1359" i="8"/>
  <c r="J1358" i="8"/>
  <c r="J1357" i="8"/>
  <c r="J1356" i="8"/>
  <c r="J1355" i="8"/>
  <c r="J1354" i="8"/>
  <c r="J1353" i="8"/>
  <c r="J1352" i="8"/>
  <c r="J1351" i="8"/>
  <c r="J1350" i="8"/>
  <c r="J1349" i="8"/>
  <c r="J1348" i="8"/>
  <c r="J1347" i="8"/>
  <c r="J1346" i="8"/>
  <c r="J1345" i="8"/>
  <c r="J1344" i="8"/>
  <c r="J1343" i="8"/>
  <c r="J1342" i="8"/>
  <c r="J1341" i="8"/>
  <c r="J1340" i="8"/>
  <c r="J1339" i="8"/>
  <c r="J1338" i="8"/>
  <c r="J1337" i="8"/>
  <c r="J1336" i="8"/>
  <c r="J1335" i="8"/>
  <c r="J1334" i="8"/>
  <c r="J1333" i="8"/>
  <c r="J1332" i="8"/>
  <c r="J1331" i="8"/>
  <c r="J1330" i="8"/>
  <c r="J1329" i="8"/>
  <c r="J1328" i="8"/>
  <c r="J1327" i="8"/>
  <c r="J1326" i="8"/>
  <c r="J1325" i="8"/>
  <c r="J1324" i="8"/>
  <c r="J1323" i="8"/>
  <c r="J1322" i="8"/>
  <c r="J1321" i="8"/>
  <c r="J1320" i="8"/>
  <c r="J1319" i="8"/>
  <c r="J1318" i="8"/>
  <c r="J1317" i="8"/>
  <c r="J1316" i="8"/>
  <c r="J1315" i="8"/>
  <c r="J1314" i="8"/>
  <c r="J1313" i="8"/>
  <c r="J1312" i="8"/>
  <c r="J1311" i="8"/>
  <c r="J1310" i="8"/>
  <c r="J1309" i="8"/>
  <c r="J1308" i="8"/>
  <c r="J1307" i="8"/>
  <c r="J1306" i="8"/>
  <c r="J1305" i="8"/>
  <c r="J1304" i="8"/>
  <c r="J1303" i="8"/>
  <c r="J1302" i="8"/>
  <c r="J1301" i="8"/>
  <c r="J1300" i="8"/>
  <c r="J1299" i="8"/>
  <c r="J1298" i="8"/>
  <c r="J1297" i="8"/>
  <c r="J1296" i="8"/>
  <c r="J1295" i="8"/>
  <c r="J1294" i="8"/>
  <c r="J1293" i="8"/>
  <c r="J1292" i="8"/>
  <c r="J1291" i="8"/>
  <c r="J1290" i="8"/>
  <c r="J1289" i="8"/>
  <c r="J1288" i="8"/>
  <c r="J1287" i="8"/>
  <c r="J1286" i="8"/>
  <c r="J1285" i="8"/>
  <c r="J1284" i="8"/>
  <c r="J1283" i="8"/>
  <c r="J1282" i="8"/>
  <c r="J1281" i="8"/>
  <c r="J1280" i="8"/>
  <c r="J1279" i="8"/>
  <c r="J1278" i="8"/>
  <c r="J1277" i="8"/>
  <c r="J1276" i="8"/>
  <c r="J1275" i="8"/>
  <c r="J1274" i="8"/>
  <c r="J1273" i="8"/>
  <c r="J1272" i="8"/>
  <c r="J1271" i="8"/>
  <c r="J1270" i="8"/>
  <c r="J1269" i="8"/>
  <c r="J1268" i="8"/>
  <c r="J1267" i="8"/>
  <c r="J1266" i="8"/>
  <c r="J1265" i="8"/>
  <c r="J1264" i="8"/>
  <c r="J1263" i="8"/>
  <c r="J1262" i="8"/>
  <c r="J1261" i="8"/>
  <c r="J1260" i="8"/>
  <c r="J1259" i="8"/>
  <c r="J1258" i="8"/>
  <c r="J1257" i="8"/>
  <c r="J1256" i="8"/>
  <c r="J1255" i="8"/>
  <c r="J1254" i="8"/>
  <c r="J1253" i="8"/>
  <c r="J1252" i="8"/>
  <c r="J1251" i="8"/>
  <c r="J1250" i="8"/>
  <c r="J1249" i="8"/>
  <c r="J1248" i="8"/>
  <c r="J1247" i="8"/>
  <c r="J1246" i="8"/>
  <c r="J1245" i="8"/>
  <c r="J1244" i="8"/>
  <c r="J1243" i="8"/>
  <c r="J1242" i="8"/>
  <c r="J1241" i="8"/>
  <c r="J1240" i="8"/>
  <c r="J1239" i="8"/>
  <c r="J1238" i="8"/>
  <c r="J1237" i="8"/>
  <c r="J1236" i="8"/>
  <c r="J1235" i="8"/>
  <c r="J1234" i="8"/>
  <c r="J1233" i="8"/>
  <c r="J1232" i="8"/>
  <c r="J1231" i="8"/>
  <c r="J1230" i="8"/>
  <c r="J1229" i="8"/>
  <c r="J1228" i="8"/>
  <c r="J1227" i="8"/>
  <c r="J1226" i="8"/>
  <c r="J1225" i="8"/>
  <c r="J1224" i="8"/>
  <c r="J1223" i="8"/>
  <c r="J1222" i="8"/>
  <c r="J1221" i="8"/>
  <c r="J1220" i="8"/>
  <c r="J1219" i="8"/>
  <c r="J1218" i="8"/>
  <c r="J1217" i="8"/>
  <c r="J1216" i="8"/>
  <c r="J1215" i="8"/>
  <c r="J1214" i="8"/>
  <c r="J1213" i="8"/>
  <c r="J1212" i="8"/>
  <c r="J1211" i="8"/>
  <c r="J1210" i="8"/>
  <c r="J1209" i="8"/>
  <c r="J1208" i="8"/>
  <c r="J1207" i="8"/>
  <c r="J1206" i="8"/>
  <c r="J1205" i="8"/>
  <c r="J1204" i="8"/>
  <c r="J1203" i="8"/>
  <c r="J1202" i="8"/>
  <c r="J1201" i="8"/>
  <c r="J1200" i="8"/>
  <c r="J1199" i="8"/>
  <c r="J1198" i="8"/>
  <c r="J1197" i="8"/>
  <c r="J1196" i="8"/>
  <c r="J1195" i="8"/>
  <c r="J1194" i="8"/>
  <c r="J1193" i="8"/>
  <c r="J1192" i="8"/>
  <c r="J1191" i="8"/>
  <c r="J1190" i="8"/>
  <c r="J1189" i="8"/>
  <c r="J1188" i="8"/>
  <c r="J1187" i="8"/>
  <c r="J1186" i="8"/>
  <c r="J1185" i="8"/>
  <c r="J1184" i="8"/>
  <c r="J1183" i="8"/>
  <c r="J1182" i="8"/>
  <c r="J1181" i="8"/>
  <c r="J1180" i="8"/>
  <c r="J1179" i="8"/>
  <c r="J1178" i="8"/>
  <c r="J1177" i="8"/>
  <c r="J1176" i="8"/>
  <c r="J1175" i="8"/>
  <c r="J1174" i="8"/>
  <c r="J1173" i="8"/>
  <c r="J1172" i="8"/>
  <c r="J1171" i="8"/>
  <c r="J1170" i="8"/>
  <c r="J1169" i="8"/>
  <c r="J1168" i="8"/>
  <c r="J1167" i="8"/>
  <c r="J1166" i="8"/>
  <c r="J1165" i="8"/>
  <c r="J1164" i="8"/>
  <c r="J1163" i="8"/>
  <c r="J1162" i="8"/>
  <c r="J1161" i="8"/>
  <c r="J1160" i="8"/>
  <c r="J1159" i="8"/>
  <c r="J1158" i="8"/>
  <c r="J1157" i="8"/>
  <c r="J1156" i="8"/>
  <c r="J1155" i="8"/>
  <c r="J1154" i="8"/>
  <c r="J1153" i="8"/>
  <c r="J1152" i="8"/>
  <c r="J1151" i="8"/>
  <c r="J1150" i="8"/>
  <c r="J1149" i="8"/>
  <c r="J1148" i="8"/>
  <c r="J1147" i="8"/>
  <c r="J1146" i="8"/>
  <c r="J1145" i="8"/>
  <c r="J1144" i="8"/>
  <c r="J1143" i="8"/>
  <c r="J1142" i="8"/>
  <c r="J1141" i="8"/>
  <c r="J1140" i="8"/>
  <c r="J1139" i="8"/>
  <c r="J1138" i="8"/>
  <c r="J1137" i="8"/>
  <c r="J1136" i="8"/>
  <c r="J1135" i="8"/>
  <c r="J1134" i="8"/>
  <c r="J1133" i="8"/>
  <c r="J1132" i="8"/>
  <c r="J1131" i="8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3787" i="6"/>
  <c r="J3786" i="6"/>
  <c r="J3785" i="6"/>
  <c r="J3784" i="6"/>
  <c r="J3783" i="6"/>
  <c r="J3782" i="6"/>
  <c r="J3781" i="6"/>
  <c r="J3780" i="6"/>
  <c r="J3779" i="6"/>
  <c r="J3778" i="6"/>
  <c r="J3777" i="6"/>
  <c r="J3776" i="6"/>
  <c r="J3775" i="6"/>
  <c r="J3774" i="6"/>
  <c r="J3773" i="6"/>
  <c r="J3772" i="6"/>
  <c r="J3771" i="6"/>
  <c r="J3770" i="6"/>
  <c r="J3769" i="6"/>
  <c r="J3768" i="6"/>
  <c r="J3767" i="6"/>
  <c r="J3766" i="6"/>
  <c r="J3765" i="6"/>
  <c r="J3764" i="6"/>
  <c r="J3763" i="6"/>
  <c r="J3762" i="6"/>
  <c r="J3761" i="6"/>
  <c r="J3760" i="6"/>
  <c r="J3759" i="6"/>
  <c r="J3758" i="6"/>
  <c r="J3757" i="6"/>
  <c r="J3756" i="6"/>
  <c r="J3755" i="6"/>
  <c r="J3754" i="6"/>
  <c r="J3753" i="6"/>
  <c r="J3752" i="6"/>
  <c r="J3751" i="6"/>
  <c r="J3750" i="6"/>
  <c r="J3749" i="6"/>
  <c r="J3748" i="6"/>
  <c r="J3747" i="6"/>
  <c r="J3746" i="6"/>
  <c r="J3745" i="6"/>
  <c r="J3744" i="6"/>
  <c r="J3743" i="6"/>
  <c r="J3742" i="6"/>
  <c r="J3741" i="6"/>
  <c r="J3740" i="6"/>
  <c r="J3739" i="6"/>
  <c r="J3738" i="6"/>
  <c r="J3737" i="6"/>
  <c r="J3736" i="6"/>
  <c r="J3735" i="6"/>
  <c r="J3734" i="6"/>
  <c r="J3733" i="6"/>
  <c r="J3732" i="6"/>
  <c r="J3731" i="6"/>
  <c r="J3730" i="6"/>
  <c r="J3729" i="6"/>
  <c r="J3728" i="6"/>
  <c r="J3727" i="6"/>
  <c r="J3726" i="6"/>
  <c r="J3725" i="6"/>
  <c r="J3724" i="6"/>
  <c r="J3723" i="6"/>
  <c r="J3722" i="6"/>
  <c r="J3721" i="6"/>
  <c r="J3720" i="6"/>
  <c r="J3719" i="6"/>
  <c r="J3718" i="6"/>
  <c r="J3717" i="6"/>
  <c r="J3716" i="6"/>
  <c r="J3715" i="6"/>
  <c r="J3714" i="6"/>
  <c r="J3713" i="6"/>
  <c r="J3712" i="6"/>
  <c r="J3711" i="6"/>
  <c r="J3710" i="6"/>
  <c r="J3709" i="6"/>
  <c r="J3708" i="6"/>
  <c r="J3707" i="6"/>
  <c r="J3706" i="6"/>
  <c r="J3705" i="6"/>
  <c r="J3704" i="6"/>
  <c r="J3703" i="6"/>
  <c r="J3702" i="6"/>
  <c r="J3701" i="6"/>
  <c r="J3700" i="6"/>
  <c r="J3699" i="6"/>
  <c r="J3698" i="6"/>
  <c r="J3697" i="6"/>
  <c r="J3696" i="6"/>
  <c r="J3695" i="6"/>
  <c r="J3694" i="6"/>
  <c r="J3693" i="6"/>
  <c r="J3692" i="6"/>
  <c r="J3691" i="6"/>
  <c r="J3690" i="6"/>
  <c r="J3689" i="6"/>
  <c r="J3688" i="6"/>
  <c r="J3687" i="6"/>
  <c r="J3686" i="6"/>
  <c r="J3685" i="6"/>
  <c r="J3684" i="6"/>
  <c r="J3683" i="6"/>
  <c r="J3682" i="6"/>
  <c r="J3681" i="6"/>
  <c r="J3680" i="6"/>
  <c r="J3679" i="6"/>
  <c r="J3678" i="6"/>
  <c r="J3677" i="6"/>
  <c r="J3676" i="6"/>
  <c r="J3675" i="6"/>
  <c r="J3674" i="6"/>
  <c r="J3673" i="6"/>
  <c r="J3672" i="6"/>
  <c r="J3671" i="6"/>
  <c r="J3670" i="6"/>
  <c r="J3669" i="6"/>
  <c r="J3668" i="6"/>
  <c r="J3667" i="6"/>
  <c r="J3666" i="6"/>
  <c r="J3665" i="6"/>
  <c r="J3664" i="6"/>
  <c r="J3663" i="6"/>
  <c r="J3662" i="6"/>
  <c r="J3661" i="6"/>
  <c r="J3660" i="6"/>
  <c r="J3659" i="6"/>
  <c r="J3658" i="6"/>
  <c r="J3657" i="6"/>
  <c r="J3656" i="6"/>
  <c r="J3655" i="6"/>
  <c r="J3654" i="6"/>
  <c r="J3653" i="6"/>
  <c r="J3652" i="6"/>
  <c r="J3651" i="6"/>
  <c r="J3650" i="6"/>
  <c r="J3649" i="6"/>
  <c r="J3648" i="6"/>
  <c r="J3647" i="6"/>
  <c r="J3646" i="6"/>
  <c r="J3645" i="6"/>
  <c r="J3644" i="6"/>
  <c r="J3643" i="6"/>
  <c r="J3642" i="6"/>
  <c r="J3641" i="6"/>
  <c r="J3640" i="6"/>
  <c r="J3639" i="6"/>
  <c r="J3638" i="6"/>
  <c r="J3637" i="6"/>
  <c r="J3636" i="6"/>
  <c r="J3635" i="6"/>
  <c r="J3634" i="6"/>
  <c r="J3633" i="6"/>
  <c r="J3632" i="6"/>
  <c r="J3631" i="6"/>
  <c r="J3630" i="6"/>
  <c r="J3629" i="6"/>
  <c r="J3628" i="6"/>
  <c r="J3627" i="6"/>
  <c r="J3626" i="6"/>
  <c r="J3625" i="6"/>
  <c r="J3624" i="6"/>
  <c r="J3623" i="6"/>
  <c r="J3622" i="6"/>
  <c r="J3621" i="6"/>
  <c r="J3620" i="6"/>
  <c r="J3619" i="6"/>
  <c r="J3618" i="6"/>
  <c r="J3617" i="6"/>
  <c r="J3616" i="6"/>
  <c r="J3615" i="6"/>
  <c r="J3614" i="6"/>
  <c r="J3613" i="6"/>
  <c r="J3612" i="6"/>
  <c r="J3611" i="6"/>
  <c r="J3610" i="6"/>
  <c r="J3609" i="6"/>
  <c r="J3608" i="6"/>
  <c r="J3607" i="6"/>
  <c r="J3606" i="6"/>
  <c r="J3605" i="6"/>
  <c r="J3604" i="6"/>
  <c r="J3603" i="6"/>
  <c r="J3602" i="6"/>
  <c r="J3601" i="6"/>
  <c r="J3600" i="6"/>
  <c r="J3599" i="6"/>
  <c r="J3598" i="6"/>
  <c r="J3597" i="6"/>
  <c r="J3596" i="6"/>
  <c r="J3595" i="6"/>
  <c r="J3594" i="6"/>
  <c r="J3593" i="6"/>
  <c r="J3592" i="6"/>
  <c r="J3591" i="6"/>
  <c r="J3590" i="6"/>
  <c r="J3589" i="6"/>
  <c r="J3588" i="6"/>
  <c r="J3587" i="6"/>
  <c r="J3586" i="6"/>
  <c r="J3585" i="6"/>
  <c r="J3584" i="6"/>
  <c r="J3583" i="6"/>
  <c r="J3582" i="6"/>
  <c r="J3581" i="6"/>
  <c r="J3580" i="6"/>
  <c r="J3579" i="6"/>
  <c r="J3578" i="6"/>
  <c r="J3577" i="6"/>
  <c r="J3576" i="6"/>
  <c r="J3575" i="6"/>
  <c r="J3574" i="6"/>
  <c r="J3573" i="6"/>
  <c r="J3572" i="6"/>
  <c r="J3571" i="6"/>
  <c r="J3570" i="6"/>
  <c r="J3569" i="6"/>
  <c r="J3568" i="6"/>
  <c r="J3567" i="6"/>
  <c r="J3566" i="6"/>
  <c r="J3565" i="6"/>
  <c r="J3564" i="6"/>
  <c r="J3563" i="6"/>
  <c r="J3562" i="6"/>
  <c r="J3561" i="6"/>
  <c r="J3560" i="6"/>
  <c r="J3559" i="6"/>
  <c r="J3558" i="6"/>
  <c r="J3557" i="6"/>
  <c r="J3556" i="6"/>
  <c r="J3555" i="6"/>
  <c r="J3554" i="6"/>
  <c r="J3553" i="6"/>
  <c r="J3552" i="6"/>
  <c r="J3551" i="6"/>
  <c r="J3550" i="6"/>
  <c r="J3549" i="6"/>
  <c r="J3548" i="6"/>
  <c r="J3547" i="6"/>
  <c r="J3546" i="6"/>
  <c r="J3545" i="6"/>
  <c r="J3544" i="6"/>
  <c r="J3543" i="6"/>
  <c r="J3542" i="6"/>
  <c r="J3541" i="6"/>
  <c r="J3540" i="6"/>
  <c r="J3539" i="6"/>
  <c r="J3538" i="6"/>
  <c r="J3537" i="6"/>
  <c r="J3536" i="6"/>
  <c r="J3535" i="6"/>
  <c r="J3534" i="6"/>
  <c r="J3533" i="6"/>
  <c r="J3532" i="6"/>
  <c r="J3531" i="6"/>
  <c r="J3530" i="6"/>
  <c r="J3529" i="6"/>
  <c r="J3528" i="6"/>
  <c r="J3527" i="6"/>
  <c r="J3526" i="6"/>
  <c r="J3525" i="6"/>
  <c r="J3524" i="6"/>
  <c r="J3523" i="6"/>
  <c r="J3522" i="6"/>
  <c r="J3521" i="6"/>
  <c r="J3520" i="6"/>
  <c r="J3519" i="6"/>
  <c r="J3518" i="6"/>
  <c r="J3517" i="6"/>
  <c r="J3516" i="6"/>
  <c r="J3515" i="6"/>
  <c r="J3514" i="6"/>
  <c r="J3513" i="6"/>
  <c r="J3512" i="6"/>
  <c r="J3511" i="6"/>
  <c r="J3510" i="6"/>
  <c r="J3509" i="6"/>
  <c r="J3508" i="6"/>
  <c r="J3507" i="6"/>
  <c r="J3506" i="6"/>
  <c r="J3505" i="6"/>
  <c r="J3504" i="6"/>
  <c r="J3503" i="6"/>
  <c r="J3502" i="6"/>
  <c r="J3501" i="6"/>
  <c r="J3500" i="6"/>
  <c r="J3499" i="6"/>
  <c r="J3498" i="6"/>
  <c r="J3497" i="6"/>
  <c r="J3496" i="6"/>
  <c r="J3495" i="6"/>
  <c r="J3494" i="6"/>
  <c r="J3493" i="6"/>
  <c r="J3492" i="6"/>
  <c r="J3491" i="6"/>
  <c r="J3490" i="6"/>
  <c r="J3489" i="6"/>
  <c r="J3488" i="6"/>
  <c r="J3487" i="6"/>
  <c r="J3486" i="6"/>
  <c r="J3485" i="6"/>
  <c r="J3484" i="6"/>
  <c r="J3483" i="6"/>
  <c r="J3482" i="6"/>
  <c r="J3481" i="6"/>
  <c r="J3480" i="6"/>
  <c r="J3479" i="6"/>
  <c r="J3478" i="6"/>
  <c r="J3477" i="6"/>
  <c r="J3476" i="6"/>
  <c r="J3475" i="6"/>
  <c r="J3474" i="6"/>
  <c r="J3473" i="6"/>
  <c r="J3472" i="6"/>
  <c r="J3471" i="6"/>
  <c r="J3470" i="6"/>
  <c r="J3469" i="6"/>
  <c r="J3468" i="6"/>
  <c r="J3467" i="6"/>
  <c r="J3466" i="6"/>
  <c r="J3465" i="6"/>
  <c r="J3464" i="6"/>
  <c r="J3463" i="6"/>
  <c r="J3462" i="6"/>
  <c r="J3461" i="6"/>
  <c r="J3460" i="6"/>
  <c r="J3459" i="6"/>
  <c r="J3458" i="6"/>
  <c r="J3457" i="6"/>
  <c r="J3456" i="6"/>
  <c r="J3455" i="6"/>
  <c r="J3454" i="6"/>
  <c r="J3453" i="6"/>
  <c r="J3452" i="6"/>
  <c r="J3451" i="6"/>
  <c r="J3450" i="6"/>
  <c r="J3449" i="6"/>
  <c r="J3448" i="6"/>
  <c r="J3447" i="6"/>
  <c r="J3446" i="6"/>
  <c r="J3445" i="6"/>
  <c r="J3444" i="6"/>
  <c r="J3443" i="6"/>
  <c r="J3442" i="6"/>
  <c r="J3441" i="6"/>
  <c r="J3440" i="6"/>
  <c r="J3439" i="6"/>
  <c r="J3438" i="6"/>
  <c r="J3437" i="6"/>
  <c r="J3436" i="6"/>
  <c r="J3435" i="6"/>
  <c r="J3434" i="6"/>
  <c r="J3433" i="6"/>
  <c r="J3432" i="6"/>
  <c r="J3431" i="6"/>
  <c r="J3430" i="6"/>
  <c r="J3429" i="6"/>
  <c r="J3428" i="6"/>
  <c r="J3427" i="6"/>
  <c r="J3426" i="6"/>
  <c r="J3425" i="6"/>
  <c r="J3424" i="6"/>
  <c r="J3423" i="6"/>
  <c r="J3422" i="6"/>
  <c r="J3421" i="6"/>
  <c r="J3420" i="6"/>
  <c r="J3419" i="6"/>
  <c r="J3418" i="6"/>
  <c r="J3417" i="6"/>
  <c r="J3416" i="6"/>
  <c r="J3415" i="6"/>
  <c r="J3414" i="6"/>
  <c r="J3413" i="6"/>
  <c r="J3412" i="6"/>
  <c r="J3411" i="6"/>
  <c r="J3410" i="6"/>
  <c r="J3409" i="6"/>
  <c r="J3408" i="6"/>
  <c r="J3407" i="6"/>
  <c r="J3406" i="6"/>
  <c r="J3405" i="6"/>
  <c r="J3404" i="6"/>
  <c r="J3403" i="6"/>
  <c r="J3402" i="6"/>
  <c r="J3401" i="6"/>
  <c r="J3400" i="6"/>
  <c r="J3399" i="6"/>
  <c r="J3398" i="6"/>
  <c r="J3397" i="6"/>
  <c r="J3396" i="6"/>
  <c r="J3395" i="6"/>
  <c r="J3394" i="6"/>
  <c r="J3393" i="6"/>
  <c r="J3392" i="6"/>
  <c r="J3391" i="6"/>
  <c r="J3390" i="6"/>
  <c r="J3389" i="6"/>
  <c r="J3388" i="6"/>
  <c r="J3387" i="6"/>
  <c r="J3386" i="6"/>
  <c r="J3385" i="6"/>
  <c r="J3384" i="6"/>
  <c r="J3383" i="6"/>
  <c r="J3382" i="6"/>
  <c r="J3381" i="6"/>
  <c r="J3380" i="6"/>
  <c r="J3379" i="6"/>
  <c r="J3378" i="6"/>
  <c r="J3377" i="6"/>
  <c r="J3376" i="6"/>
  <c r="J3375" i="6"/>
  <c r="J3374" i="6"/>
  <c r="J3373" i="6"/>
  <c r="J3372" i="6"/>
  <c r="J3371" i="6"/>
  <c r="J3370" i="6"/>
  <c r="J3369" i="6"/>
  <c r="J3368" i="6"/>
  <c r="J3367" i="6"/>
  <c r="J3366" i="6"/>
  <c r="J3365" i="6"/>
  <c r="J3364" i="6"/>
  <c r="J3363" i="6"/>
  <c r="J3362" i="6"/>
  <c r="J3361" i="6"/>
  <c r="J3360" i="6"/>
  <c r="J3359" i="6"/>
  <c r="J3358" i="6"/>
  <c r="J3357" i="6"/>
  <c r="J3356" i="6"/>
  <c r="J3355" i="6"/>
  <c r="J3354" i="6"/>
  <c r="J3353" i="6"/>
  <c r="J3352" i="6"/>
  <c r="J3351" i="6"/>
  <c r="J3350" i="6"/>
  <c r="J3349" i="6"/>
  <c r="J3348" i="6"/>
  <c r="J3347" i="6"/>
  <c r="J3346" i="6"/>
  <c r="J3345" i="6"/>
  <c r="J3344" i="6"/>
  <c r="J3343" i="6"/>
  <c r="J3342" i="6"/>
  <c r="J3341" i="6"/>
  <c r="J3340" i="6"/>
  <c r="J3339" i="6"/>
  <c r="J3338" i="6"/>
  <c r="J3337" i="6"/>
  <c r="J3336" i="6"/>
  <c r="J3335" i="6"/>
  <c r="J3334" i="6"/>
  <c r="J3333" i="6"/>
  <c r="J3332" i="6"/>
  <c r="J3331" i="6"/>
  <c r="J3330" i="6"/>
  <c r="J3329" i="6"/>
  <c r="J3328" i="6"/>
  <c r="J3327" i="6"/>
  <c r="J3326" i="6"/>
  <c r="J3325" i="6"/>
  <c r="J3324" i="6"/>
  <c r="J3323" i="6"/>
  <c r="J3322" i="6"/>
  <c r="J3321" i="6"/>
  <c r="J3320" i="6"/>
  <c r="J3319" i="6"/>
  <c r="J3318" i="6"/>
  <c r="J3317" i="6"/>
  <c r="J3316" i="6"/>
  <c r="J3315" i="6"/>
  <c r="J3314" i="6"/>
  <c r="J3313" i="6"/>
  <c r="J3312" i="6"/>
  <c r="J3311" i="6"/>
  <c r="J3310" i="6"/>
  <c r="J3309" i="6"/>
  <c r="J3308" i="6"/>
  <c r="J3307" i="6"/>
  <c r="J3306" i="6"/>
  <c r="J3305" i="6"/>
  <c r="J3304" i="6"/>
  <c r="J3303" i="6"/>
  <c r="J3302" i="6"/>
  <c r="J3301" i="6"/>
  <c r="J3300" i="6"/>
  <c r="J3299" i="6"/>
  <c r="J3298" i="6"/>
  <c r="J3297" i="6"/>
  <c r="J3296" i="6"/>
  <c r="J3295" i="6"/>
  <c r="J3294" i="6"/>
  <c r="J3293" i="6"/>
  <c r="J3292" i="6"/>
  <c r="J3291" i="6"/>
  <c r="J3290" i="6"/>
  <c r="J3289" i="6"/>
  <c r="J3288" i="6"/>
  <c r="J3287" i="6"/>
  <c r="J3286" i="6"/>
  <c r="J3285" i="6"/>
  <c r="J3284" i="6"/>
  <c r="J3283" i="6"/>
  <c r="J3282" i="6"/>
  <c r="J3281" i="6"/>
  <c r="J3280" i="6"/>
  <c r="J3279" i="6"/>
  <c r="J3278" i="6"/>
  <c r="J3277" i="6"/>
  <c r="J3276" i="6"/>
  <c r="J3275" i="6"/>
  <c r="J3274" i="6"/>
  <c r="J3273" i="6"/>
  <c r="J3272" i="6"/>
  <c r="J3271" i="6"/>
  <c r="J3270" i="6"/>
  <c r="J3269" i="6"/>
  <c r="J3268" i="6"/>
  <c r="J3267" i="6"/>
  <c r="J3266" i="6"/>
  <c r="J3265" i="6"/>
  <c r="J3264" i="6"/>
  <c r="J3263" i="6"/>
  <c r="J3262" i="6"/>
  <c r="J3261" i="6"/>
  <c r="J3260" i="6"/>
  <c r="J3259" i="6"/>
  <c r="J3258" i="6"/>
  <c r="J3257" i="6"/>
  <c r="J3256" i="6"/>
  <c r="J3255" i="6"/>
  <c r="J3254" i="6"/>
  <c r="J3253" i="6"/>
  <c r="J3252" i="6"/>
  <c r="J3251" i="6"/>
  <c r="J3250" i="6"/>
  <c r="J3249" i="6"/>
  <c r="J3248" i="6"/>
  <c r="J3247" i="6"/>
  <c r="J3246" i="6"/>
  <c r="J3245" i="6"/>
  <c r="J3244" i="6"/>
  <c r="J3243" i="6"/>
  <c r="J3242" i="6"/>
  <c r="J3241" i="6"/>
  <c r="J3240" i="6"/>
  <c r="J3239" i="6"/>
  <c r="J3238" i="6"/>
  <c r="J3237" i="6"/>
  <c r="J3236" i="6"/>
  <c r="J3235" i="6"/>
  <c r="J3234" i="6"/>
  <c r="J3233" i="6"/>
  <c r="J3232" i="6"/>
  <c r="J3231" i="6"/>
  <c r="J3230" i="6"/>
  <c r="J3229" i="6"/>
  <c r="J3228" i="6"/>
  <c r="J3227" i="6"/>
  <c r="J3226" i="6"/>
  <c r="J3225" i="6"/>
  <c r="J3224" i="6"/>
  <c r="J3223" i="6"/>
  <c r="J3222" i="6"/>
  <c r="J3221" i="6"/>
  <c r="J3220" i="6"/>
  <c r="J3219" i="6"/>
  <c r="J3218" i="6"/>
  <c r="J3217" i="6"/>
  <c r="J3216" i="6"/>
  <c r="J3215" i="6"/>
  <c r="J3214" i="6"/>
  <c r="J3213" i="6"/>
  <c r="J3212" i="6"/>
  <c r="J3211" i="6"/>
  <c r="J3210" i="6"/>
  <c r="J3209" i="6"/>
  <c r="J3208" i="6"/>
  <c r="J3207" i="6"/>
  <c r="J3206" i="6"/>
  <c r="J3205" i="6"/>
  <c r="J3204" i="6"/>
  <c r="J3203" i="6"/>
  <c r="J3202" i="6"/>
  <c r="J3201" i="6"/>
  <c r="J3200" i="6"/>
  <c r="J3199" i="6"/>
  <c r="J3198" i="6"/>
  <c r="J3197" i="6"/>
  <c r="J3196" i="6"/>
  <c r="J3195" i="6"/>
  <c r="J3194" i="6"/>
  <c r="J3193" i="6"/>
  <c r="J3192" i="6"/>
  <c r="J3191" i="6"/>
  <c r="J3190" i="6"/>
  <c r="J3189" i="6"/>
  <c r="J3188" i="6"/>
  <c r="J3187" i="6"/>
  <c r="J3186" i="6"/>
  <c r="J3185" i="6"/>
  <c r="J3184" i="6"/>
  <c r="J3183" i="6"/>
  <c r="J3182" i="6"/>
  <c r="J3181" i="6"/>
  <c r="J3180" i="6"/>
  <c r="J3179" i="6"/>
  <c r="J3178" i="6"/>
  <c r="J3177" i="6"/>
  <c r="J3176" i="6"/>
  <c r="J3175" i="6"/>
  <c r="J3174" i="6"/>
  <c r="J3173" i="6"/>
  <c r="J3172" i="6"/>
  <c r="J3171" i="6"/>
  <c r="J3170" i="6"/>
  <c r="J3169" i="6"/>
  <c r="J3168" i="6"/>
  <c r="J3167" i="6"/>
  <c r="J3166" i="6"/>
  <c r="J3165" i="6"/>
  <c r="J3164" i="6"/>
  <c r="J3163" i="6"/>
  <c r="J3162" i="6"/>
  <c r="J3161" i="6"/>
  <c r="J3160" i="6"/>
  <c r="J3159" i="6"/>
  <c r="J3158" i="6"/>
  <c r="J3157" i="6"/>
  <c r="J3156" i="6"/>
  <c r="J3155" i="6"/>
  <c r="J3154" i="6"/>
  <c r="J3153" i="6"/>
  <c r="J3152" i="6"/>
  <c r="J3151" i="6"/>
  <c r="J3150" i="6"/>
  <c r="J3149" i="6"/>
  <c r="J3148" i="6"/>
  <c r="J3147" i="6"/>
  <c r="J3146" i="6"/>
  <c r="J3145" i="6"/>
  <c r="J3144" i="6"/>
  <c r="J3143" i="6"/>
  <c r="J3142" i="6"/>
  <c r="J3141" i="6"/>
  <c r="J3140" i="6"/>
  <c r="J3139" i="6"/>
  <c r="J3138" i="6"/>
  <c r="J3137" i="6"/>
  <c r="J3136" i="6"/>
  <c r="J3135" i="6"/>
  <c r="J3134" i="6"/>
  <c r="J3133" i="6"/>
  <c r="J3132" i="6"/>
  <c r="J3131" i="6"/>
  <c r="J3130" i="6"/>
  <c r="J3129" i="6"/>
  <c r="J3128" i="6"/>
  <c r="J3127" i="6"/>
  <c r="J3126" i="6"/>
  <c r="J3125" i="6"/>
  <c r="J3124" i="6"/>
  <c r="J3123" i="6"/>
  <c r="J3122" i="6"/>
  <c r="J3121" i="6"/>
  <c r="J3120" i="6"/>
  <c r="J3119" i="6"/>
  <c r="J3118" i="6"/>
  <c r="J3117" i="6"/>
  <c r="J3116" i="6"/>
  <c r="J3115" i="6"/>
  <c r="J3114" i="6"/>
  <c r="J3113" i="6"/>
  <c r="J3112" i="6"/>
  <c r="J3111" i="6"/>
  <c r="J3110" i="6"/>
  <c r="J3109" i="6"/>
  <c r="J3108" i="6"/>
  <c r="J3107" i="6"/>
  <c r="J3106" i="6"/>
  <c r="J3105" i="6"/>
  <c r="J3104" i="6"/>
  <c r="J3103" i="6"/>
  <c r="J3102" i="6"/>
  <c r="J3101" i="6"/>
  <c r="J3100" i="6"/>
  <c r="J3099" i="6"/>
  <c r="J3098" i="6"/>
  <c r="J3097" i="6"/>
  <c r="J3096" i="6"/>
  <c r="J3095" i="6"/>
  <c r="J3094" i="6"/>
  <c r="J3093" i="6"/>
  <c r="J3092" i="6"/>
  <c r="J3091" i="6"/>
  <c r="J3090" i="6"/>
  <c r="J3089" i="6"/>
  <c r="J3088" i="6"/>
  <c r="J3087" i="6"/>
  <c r="J3086" i="6"/>
  <c r="J3085" i="6"/>
  <c r="J3084" i="6"/>
  <c r="J3083" i="6"/>
  <c r="J3082" i="6"/>
  <c r="J3081" i="6"/>
  <c r="J3080" i="6"/>
  <c r="J3079" i="6"/>
  <c r="J3078" i="6"/>
  <c r="J3077" i="6"/>
  <c r="J3076" i="6"/>
  <c r="J3075" i="6"/>
  <c r="J3074" i="6"/>
  <c r="J3073" i="6"/>
  <c r="J3072" i="6"/>
  <c r="J3071" i="6"/>
  <c r="J3070" i="6"/>
  <c r="J3069" i="6"/>
  <c r="J3068" i="6"/>
  <c r="J3067" i="6"/>
  <c r="J3066" i="6"/>
  <c r="J3065" i="6"/>
  <c r="J3064" i="6"/>
  <c r="J3063" i="6"/>
  <c r="J3062" i="6"/>
  <c r="J3061" i="6"/>
  <c r="J3060" i="6"/>
  <c r="J3059" i="6"/>
  <c r="J3058" i="6"/>
  <c r="J3057" i="6"/>
  <c r="J3056" i="6"/>
  <c r="J3055" i="6"/>
  <c r="J3054" i="6"/>
  <c r="J3053" i="6"/>
  <c r="J3052" i="6"/>
  <c r="J3051" i="6"/>
  <c r="J3050" i="6"/>
  <c r="J3049" i="6"/>
  <c r="J3048" i="6"/>
  <c r="J3047" i="6"/>
  <c r="J3046" i="6"/>
  <c r="J3045" i="6"/>
  <c r="J3044" i="6"/>
  <c r="J3043" i="6"/>
  <c r="J3042" i="6"/>
  <c r="J3041" i="6"/>
  <c r="J3040" i="6"/>
  <c r="J3039" i="6"/>
  <c r="J3038" i="6"/>
  <c r="J3037" i="6"/>
  <c r="J3036" i="6"/>
  <c r="J3035" i="6"/>
  <c r="J3034" i="6"/>
  <c r="J3033" i="6"/>
  <c r="J3032" i="6"/>
  <c r="J3031" i="6"/>
  <c r="J3030" i="6"/>
  <c r="J3029" i="6"/>
  <c r="J3028" i="6"/>
  <c r="J3027" i="6"/>
  <c r="J3026" i="6"/>
  <c r="J3025" i="6"/>
  <c r="J3024" i="6"/>
  <c r="J3023" i="6"/>
  <c r="J3022" i="6"/>
  <c r="J3021" i="6"/>
  <c r="J3020" i="6"/>
  <c r="J3019" i="6"/>
  <c r="J3018" i="6"/>
  <c r="J3017" i="6"/>
  <c r="J3016" i="6"/>
  <c r="J3015" i="6"/>
  <c r="J3014" i="6"/>
  <c r="J3013" i="6"/>
  <c r="J3012" i="6"/>
  <c r="J3011" i="6"/>
  <c r="J3010" i="6"/>
  <c r="J3009" i="6"/>
  <c r="J3008" i="6"/>
  <c r="J3007" i="6"/>
  <c r="J3006" i="6"/>
  <c r="J3005" i="6"/>
  <c r="J3004" i="6"/>
  <c r="J3003" i="6"/>
  <c r="J3002" i="6"/>
  <c r="J3001" i="6"/>
  <c r="J3000" i="6"/>
  <c r="J2999" i="6"/>
  <c r="J2998" i="6"/>
  <c r="J2997" i="6"/>
  <c r="J2996" i="6"/>
  <c r="J2995" i="6"/>
  <c r="J2994" i="6"/>
  <c r="J2993" i="6"/>
  <c r="J2992" i="6"/>
  <c r="J2991" i="6"/>
  <c r="J2990" i="6"/>
  <c r="J2989" i="6"/>
  <c r="J2988" i="6"/>
  <c r="J2987" i="6"/>
  <c r="J2986" i="6"/>
  <c r="J2985" i="6"/>
  <c r="J2984" i="6"/>
  <c r="J2983" i="6"/>
  <c r="J2982" i="6"/>
  <c r="J2981" i="6"/>
  <c r="J2980" i="6"/>
  <c r="J2979" i="6"/>
  <c r="J2978" i="6"/>
  <c r="J2977" i="6"/>
  <c r="J2976" i="6"/>
  <c r="J2975" i="6"/>
  <c r="J2974" i="6"/>
  <c r="J2973" i="6"/>
  <c r="J2972" i="6"/>
  <c r="J2971" i="6"/>
  <c r="J2970" i="6"/>
  <c r="J2969" i="6"/>
  <c r="J2968" i="6"/>
  <c r="J2967" i="6"/>
  <c r="J2966" i="6"/>
  <c r="J2965" i="6"/>
  <c r="J2964" i="6"/>
  <c r="J2963" i="6"/>
  <c r="J2962" i="6"/>
  <c r="J2961" i="6"/>
  <c r="J2960" i="6"/>
  <c r="J2959" i="6"/>
  <c r="J2958" i="6"/>
  <c r="J2957" i="6"/>
  <c r="J2956" i="6"/>
  <c r="J2955" i="6"/>
  <c r="J2954" i="6"/>
  <c r="J2953" i="6"/>
  <c r="J2952" i="6"/>
  <c r="J2951" i="6"/>
  <c r="J2950" i="6"/>
  <c r="J2949" i="6"/>
  <c r="J2948" i="6"/>
  <c r="J2947" i="6"/>
  <c r="J2946" i="6"/>
  <c r="J2945" i="6"/>
  <c r="J2944" i="6"/>
  <c r="J2943" i="6"/>
  <c r="J2942" i="6"/>
  <c r="J2941" i="6"/>
  <c r="J2940" i="6"/>
  <c r="J2939" i="6"/>
  <c r="J2938" i="6"/>
  <c r="J2937" i="6"/>
  <c r="J2936" i="6"/>
  <c r="J2935" i="6"/>
  <c r="J2934" i="6"/>
  <c r="J2933" i="6"/>
  <c r="J2932" i="6"/>
  <c r="J2931" i="6"/>
  <c r="J2930" i="6"/>
  <c r="J2929" i="6"/>
  <c r="J2928" i="6"/>
  <c r="J2927" i="6"/>
  <c r="J2926" i="6"/>
  <c r="J2925" i="6"/>
  <c r="J2924" i="6"/>
  <c r="J2923" i="6"/>
  <c r="J2922" i="6"/>
  <c r="J2921" i="6"/>
  <c r="J2920" i="6"/>
  <c r="J2919" i="6"/>
  <c r="J2918" i="6"/>
  <c r="J2917" i="6"/>
  <c r="J2916" i="6"/>
  <c r="J2915" i="6"/>
  <c r="J2914" i="6"/>
  <c r="J2913" i="6"/>
  <c r="J2912" i="6"/>
  <c r="J2911" i="6"/>
  <c r="J2910" i="6"/>
  <c r="J2909" i="6"/>
  <c r="J2908" i="6"/>
  <c r="J2907" i="6"/>
  <c r="J2906" i="6"/>
  <c r="J2905" i="6"/>
  <c r="J2904" i="6"/>
  <c r="J2903" i="6"/>
  <c r="J2902" i="6"/>
  <c r="J2901" i="6"/>
  <c r="J2900" i="6"/>
  <c r="J2899" i="6"/>
  <c r="J2898" i="6"/>
  <c r="J2897" i="6"/>
  <c r="J2896" i="6"/>
  <c r="J2895" i="6"/>
  <c r="J2894" i="6"/>
  <c r="J2893" i="6"/>
  <c r="J2892" i="6"/>
  <c r="J2891" i="6"/>
  <c r="J2890" i="6"/>
  <c r="J2889" i="6"/>
  <c r="J2888" i="6"/>
  <c r="J2887" i="6"/>
  <c r="J2886" i="6"/>
  <c r="J2885" i="6"/>
  <c r="J2884" i="6"/>
  <c r="J2883" i="6"/>
  <c r="J2882" i="6"/>
  <c r="J2881" i="6"/>
  <c r="J2880" i="6"/>
  <c r="J2879" i="6"/>
  <c r="J2878" i="6"/>
  <c r="J2877" i="6"/>
  <c r="J2876" i="6"/>
  <c r="J2875" i="6"/>
  <c r="J2874" i="6"/>
  <c r="J2873" i="6"/>
  <c r="J2872" i="6"/>
  <c r="J2871" i="6"/>
  <c r="J2870" i="6"/>
  <c r="J2869" i="6"/>
  <c r="J2868" i="6"/>
  <c r="J2867" i="6"/>
  <c r="J2866" i="6"/>
  <c r="J2865" i="6"/>
  <c r="J2864" i="6"/>
  <c r="J2863" i="6"/>
  <c r="J2862" i="6"/>
  <c r="J2861" i="6"/>
  <c r="J2860" i="6"/>
  <c r="J2859" i="6"/>
  <c r="J2858" i="6"/>
  <c r="J2857" i="6"/>
  <c r="J2856" i="6"/>
  <c r="J2855" i="6"/>
  <c r="J2854" i="6"/>
  <c r="J2853" i="6"/>
  <c r="J2852" i="6"/>
  <c r="J2851" i="6"/>
  <c r="J2850" i="6"/>
  <c r="J2849" i="6"/>
  <c r="J2848" i="6"/>
  <c r="J2847" i="6"/>
  <c r="J2846" i="6"/>
  <c r="J2845" i="6"/>
  <c r="J2844" i="6"/>
  <c r="J2843" i="6"/>
  <c r="J2842" i="6"/>
  <c r="J2841" i="6"/>
  <c r="J2840" i="6"/>
  <c r="J2839" i="6"/>
  <c r="J2838" i="6"/>
  <c r="J2837" i="6"/>
  <c r="J2836" i="6"/>
  <c r="J2835" i="6"/>
  <c r="J2834" i="6"/>
  <c r="J2833" i="6"/>
  <c r="J2832" i="6"/>
  <c r="J2831" i="6"/>
  <c r="J2830" i="6"/>
  <c r="J2829" i="6"/>
  <c r="J2828" i="6"/>
  <c r="J2827" i="6"/>
  <c r="J2826" i="6"/>
  <c r="J2825" i="6"/>
  <c r="J2824" i="6"/>
  <c r="J2823" i="6"/>
  <c r="J2822" i="6"/>
  <c r="J2821" i="6"/>
  <c r="J2820" i="6"/>
  <c r="J2819" i="6"/>
  <c r="J2818" i="6"/>
  <c r="J2817" i="6"/>
  <c r="J2816" i="6"/>
  <c r="J2815" i="6"/>
  <c r="J2814" i="6"/>
  <c r="J2813" i="6"/>
  <c r="J2812" i="6"/>
  <c r="J2811" i="6"/>
  <c r="J2810" i="6"/>
  <c r="J2809" i="6"/>
  <c r="J2808" i="6"/>
  <c r="J2807" i="6"/>
  <c r="J2806" i="6"/>
  <c r="J2805" i="6"/>
  <c r="J2804" i="6"/>
  <c r="J2803" i="6"/>
  <c r="J2802" i="6"/>
  <c r="J2801" i="6"/>
  <c r="J2800" i="6"/>
  <c r="J2799" i="6"/>
  <c r="J2798" i="6"/>
  <c r="J2797" i="6"/>
  <c r="J2796" i="6"/>
  <c r="J2795" i="6"/>
  <c r="J2794" i="6"/>
  <c r="J2793" i="6"/>
  <c r="J2792" i="6"/>
  <c r="J2791" i="6"/>
  <c r="J2790" i="6"/>
  <c r="J2789" i="6"/>
  <c r="J2788" i="6"/>
  <c r="J2787" i="6"/>
  <c r="J2786" i="6"/>
  <c r="J2785" i="6"/>
  <c r="J2784" i="6"/>
  <c r="J2783" i="6"/>
  <c r="J2782" i="6"/>
  <c r="J2781" i="6"/>
  <c r="J2780" i="6"/>
  <c r="J2779" i="6"/>
  <c r="J2778" i="6"/>
  <c r="J2777" i="6"/>
  <c r="J2776" i="6"/>
  <c r="J2775" i="6"/>
  <c r="J2774" i="6"/>
  <c r="J2773" i="6"/>
  <c r="J2772" i="6"/>
  <c r="J2771" i="6"/>
  <c r="J2770" i="6"/>
  <c r="J2769" i="6"/>
  <c r="J2768" i="6"/>
  <c r="J2767" i="6"/>
  <c r="J2766" i="6"/>
  <c r="J2765" i="6"/>
  <c r="J2764" i="6"/>
  <c r="J2763" i="6"/>
  <c r="J2762" i="6"/>
  <c r="J2761" i="6"/>
  <c r="J2760" i="6"/>
  <c r="J2759" i="6"/>
  <c r="J2758" i="6"/>
  <c r="J2757" i="6"/>
  <c r="J2756" i="6"/>
  <c r="J2755" i="6"/>
  <c r="J2754" i="6"/>
  <c r="J2753" i="6"/>
  <c r="J2752" i="6"/>
  <c r="J2751" i="6"/>
  <c r="J2750" i="6"/>
  <c r="J2749" i="6"/>
  <c r="J2748" i="6"/>
  <c r="J2747" i="6"/>
  <c r="J2746" i="6"/>
  <c r="J2745" i="6"/>
  <c r="J2744" i="6"/>
  <c r="J2743" i="6"/>
  <c r="J2742" i="6"/>
  <c r="J2741" i="6"/>
  <c r="J2740" i="6"/>
  <c r="J2739" i="6"/>
  <c r="J2738" i="6"/>
  <c r="J2737" i="6"/>
  <c r="J2736" i="6"/>
  <c r="J2735" i="6"/>
  <c r="J2734" i="6"/>
  <c r="J2733" i="6"/>
  <c r="J2732" i="6"/>
  <c r="J2731" i="6"/>
  <c r="J2730" i="6"/>
  <c r="J2729" i="6"/>
  <c r="J2728" i="6"/>
  <c r="J2727" i="6"/>
  <c r="J2726" i="6"/>
  <c r="J2725" i="6"/>
  <c r="J2724" i="6"/>
  <c r="J2723" i="6"/>
  <c r="J2722" i="6"/>
  <c r="J2721" i="6"/>
  <c r="J2720" i="6"/>
  <c r="J2719" i="6"/>
  <c r="J2718" i="6"/>
  <c r="J2717" i="6"/>
  <c r="J2716" i="6"/>
  <c r="J2715" i="6"/>
  <c r="J2714" i="6"/>
  <c r="J2713" i="6"/>
  <c r="J2712" i="6"/>
  <c r="J2711" i="6"/>
  <c r="J2710" i="6"/>
  <c r="J2709" i="6"/>
  <c r="J2708" i="6"/>
  <c r="J2707" i="6"/>
  <c r="J2706" i="6"/>
  <c r="J2705" i="6"/>
  <c r="J2704" i="6"/>
  <c r="J2703" i="6"/>
  <c r="J2702" i="6"/>
  <c r="J2701" i="6"/>
  <c r="J2700" i="6"/>
  <c r="J2699" i="6"/>
  <c r="J2698" i="6"/>
  <c r="J2697" i="6"/>
  <c r="J2696" i="6"/>
  <c r="J2695" i="6"/>
  <c r="J2694" i="6"/>
  <c r="J2693" i="6"/>
  <c r="J2692" i="6"/>
  <c r="J2691" i="6"/>
  <c r="J2690" i="6"/>
  <c r="J2689" i="6"/>
  <c r="J2688" i="6"/>
  <c r="J2687" i="6"/>
  <c r="J2686" i="6"/>
  <c r="J2685" i="6"/>
  <c r="J2684" i="6"/>
  <c r="J2683" i="6"/>
  <c r="J2682" i="6"/>
  <c r="J2681" i="6"/>
  <c r="J2680" i="6"/>
  <c r="J2679" i="6"/>
  <c r="J2678" i="6"/>
  <c r="J2677" i="6"/>
  <c r="J2676" i="6"/>
  <c r="J2675" i="6"/>
  <c r="J2674" i="6"/>
  <c r="J2673" i="6"/>
  <c r="J2672" i="6"/>
  <c r="J2671" i="6"/>
  <c r="J2670" i="6"/>
  <c r="J2669" i="6"/>
  <c r="J2668" i="6"/>
  <c r="J2667" i="6"/>
  <c r="J2666" i="6"/>
  <c r="J2665" i="6"/>
  <c r="J2664" i="6"/>
  <c r="J2663" i="6"/>
  <c r="J2662" i="6"/>
  <c r="J2661" i="6"/>
  <c r="J2660" i="6"/>
  <c r="J2659" i="6"/>
  <c r="J2658" i="6"/>
  <c r="J2657" i="6"/>
  <c r="J2656" i="6"/>
  <c r="J2655" i="6"/>
  <c r="J2654" i="6"/>
  <c r="J2653" i="6"/>
  <c r="J2652" i="6"/>
  <c r="J2651" i="6"/>
  <c r="J2650" i="6"/>
  <c r="J2649" i="6"/>
  <c r="J2648" i="6"/>
  <c r="J2647" i="6"/>
  <c r="J2646" i="6"/>
  <c r="J2645" i="6"/>
  <c r="J2644" i="6"/>
  <c r="J2643" i="6"/>
  <c r="J2642" i="6"/>
  <c r="J2641" i="6"/>
  <c r="J2640" i="6"/>
  <c r="J2639" i="6"/>
  <c r="J2638" i="6"/>
  <c r="J2637" i="6"/>
  <c r="J2636" i="6"/>
  <c r="J2635" i="6"/>
  <c r="J2634" i="6"/>
  <c r="J2633" i="6"/>
  <c r="J2632" i="6"/>
  <c r="J2631" i="6"/>
  <c r="J2630" i="6"/>
  <c r="J2629" i="6"/>
  <c r="J2628" i="6"/>
  <c r="J2627" i="6"/>
  <c r="J2626" i="6"/>
  <c r="J2625" i="6"/>
  <c r="J2624" i="6"/>
  <c r="J2623" i="6"/>
  <c r="J2622" i="6"/>
  <c r="J2621" i="6"/>
  <c r="J2620" i="6"/>
  <c r="J2619" i="6"/>
  <c r="J2618" i="6"/>
  <c r="J2617" i="6"/>
  <c r="J2616" i="6"/>
  <c r="J2615" i="6"/>
  <c r="J2614" i="6"/>
  <c r="J2613" i="6"/>
  <c r="J2612" i="6"/>
  <c r="J2611" i="6"/>
  <c r="J2610" i="6"/>
  <c r="J2609" i="6"/>
  <c r="J2608" i="6"/>
  <c r="J2607" i="6"/>
  <c r="J2606" i="6"/>
  <c r="J2605" i="6"/>
  <c r="J2604" i="6"/>
  <c r="J2603" i="6"/>
  <c r="J2602" i="6"/>
  <c r="J2601" i="6"/>
  <c r="J2600" i="6"/>
  <c r="J2599" i="6"/>
  <c r="J2598" i="6"/>
  <c r="J2597" i="6"/>
  <c r="J2596" i="6"/>
  <c r="J2595" i="6"/>
  <c r="J2594" i="6"/>
  <c r="J2593" i="6"/>
  <c r="J2592" i="6"/>
  <c r="J2591" i="6"/>
  <c r="J2590" i="6"/>
  <c r="J2589" i="6"/>
  <c r="J2588" i="6"/>
  <c r="J2587" i="6"/>
  <c r="J2586" i="6"/>
  <c r="J2585" i="6"/>
  <c r="J2584" i="6"/>
  <c r="J2583" i="6"/>
  <c r="J2582" i="6"/>
  <c r="J2581" i="6"/>
  <c r="J2580" i="6"/>
  <c r="J2579" i="6"/>
  <c r="J2578" i="6"/>
  <c r="J2577" i="6"/>
  <c r="J2576" i="6"/>
  <c r="J2575" i="6"/>
  <c r="J2574" i="6"/>
  <c r="J2573" i="6"/>
  <c r="J2572" i="6"/>
  <c r="J2571" i="6"/>
  <c r="J2570" i="6"/>
  <c r="J2569" i="6"/>
  <c r="J2568" i="6"/>
  <c r="J2567" i="6"/>
  <c r="J2566" i="6"/>
  <c r="J2565" i="6"/>
  <c r="J2564" i="6"/>
  <c r="J2563" i="6"/>
  <c r="J2562" i="6"/>
  <c r="J2561" i="6"/>
  <c r="J2560" i="6"/>
  <c r="J2559" i="6"/>
  <c r="J2558" i="6"/>
  <c r="J2557" i="6"/>
  <c r="J2556" i="6"/>
  <c r="J2555" i="6"/>
  <c r="J2554" i="6"/>
  <c r="J2553" i="6"/>
  <c r="J2552" i="6"/>
  <c r="J2551" i="6"/>
  <c r="J2550" i="6"/>
  <c r="J2549" i="6"/>
  <c r="J2548" i="6"/>
  <c r="J2547" i="6"/>
  <c r="J2546" i="6"/>
  <c r="J2545" i="6"/>
  <c r="J2544" i="6"/>
  <c r="J2543" i="6"/>
  <c r="J2542" i="6"/>
  <c r="J2541" i="6"/>
  <c r="J2540" i="6"/>
  <c r="J2539" i="6"/>
  <c r="J2538" i="6"/>
  <c r="J2537" i="6"/>
  <c r="J2536" i="6"/>
  <c r="J2535" i="6"/>
  <c r="J2534" i="6"/>
  <c r="J2533" i="6"/>
  <c r="J2532" i="6"/>
  <c r="J2531" i="6"/>
  <c r="J2530" i="6"/>
  <c r="J2529" i="6"/>
  <c r="J2528" i="6"/>
  <c r="J2527" i="6"/>
  <c r="J2526" i="6"/>
  <c r="J2525" i="6"/>
  <c r="J2524" i="6"/>
  <c r="J2523" i="6"/>
  <c r="J2522" i="6"/>
  <c r="J2521" i="6"/>
  <c r="J2520" i="6"/>
  <c r="J2519" i="6"/>
  <c r="J2518" i="6"/>
  <c r="J2517" i="6"/>
  <c r="J2516" i="6"/>
  <c r="J2515" i="6"/>
  <c r="J2514" i="6"/>
  <c r="J2513" i="6"/>
  <c r="J2512" i="6"/>
  <c r="J2511" i="6"/>
  <c r="J2510" i="6"/>
  <c r="J2509" i="6"/>
  <c r="J2508" i="6"/>
  <c r="J2507" i="6"/>
  <c r="J2506" i="6"/>
  <c r="J2505" i="6"/>
  <c r="J2504" i="6"/>
  <c r="J2503" i="6"/>
  <c r="J2502" i="6"/>
  <c r="J2501" i="6"/>
  <c r="J2500" i="6"/>
  <c r="J2499" i="6"/>
  <c r="J2498" i="6"/>
  <c r="J2497" i="6"/>
  <c r="J2496" i="6"/>
  <c r="J2495" i="6"/>
  <c r="J2494" i="6"/>
  <c r="J2493" i="6"/>
  <c r="J2492" i="6"/>
  <c r="J2491" i="6"/>
  <c r="J2490" i="6"/>
  <c r="J2489" i="6"/>
  <c r="J2488" i="6"/>
  <c r="J2487" i="6"/>
  <c r="J2486" i="6"/>
  <c r="J2485" i="6"/>
  <c r="J2484" i="6"/>
  <c r="J2483" i="6"/>
  <c r="J2482" i="6"/>
  <c r="J2481" i="6"/>
  <c r="J2480" i="6"/>
  <c r="J2479" i="6"/>
  <c r="J2478" i="6"/>
  <c r="J2477" i="6"/>
  <c r="J2476" i="6"/>
  <c r="J2475" i="6"/>
  <c r="J2474" i="6"/>
  <c r="J2473" i="6"/>
  <c r="J2472" i="6"/>
  <c r="J2471" i="6"/>
  <c r="J2470" i="6"/>
  <c r="J2469" i="6"/>
  <c r="J2468" i="6"/>
  <c r="J2467" i="6"/>
  <c r="J2466" i="6"/>
  <c r="J2465" i="6"/>
  <c r="J2464" i="6"/>
  <c r="J2463" i="6"/>
  <c r="J2462" i="6"/>
  <c r="J2461" i="6"/>
  <c r="J2460" i="6"/>
  <c r="J2459" i="6"/>
  <c r="J2458" i="6"/>
  <c r="J2457" i="6"/>
  <c r="J2456" i="6"/>
  <c r="J2455" i="6"/>
  <c r="J2454" i="6"/>
  <c r="J2453" i="6"/>
  <c r="J2452" i="6"/>
  <c r="J2451" i="6"/>
  <c r="J2450" i="6"/>
  <c r="J2449" i="6"/>
  <c r="J2448" i="6"/>
  <c r="J2447" i="6"/>
  <c r="J2446" i="6"/>
  <c r="J2445" i="6"/>
  <c r="J2444" i="6"/>
  <c r="J2443" i="6"/>
  <c r="J2442" i="6"/>
  <c r="J2441" i="6"/>
  <c r="J2440" i="6"/>
  <c r="J2439" i="6"/>
  <c r="J2438" i="6"/>
  <c r="J2437" i="6"/>
  <c r="J2436" i="6"/>
  <c r="J2435" i="6"/>
  <c r="J2434" i="6"/>
  <c r="J2433" i="6"/>
  <c r="J2432" i="6"/>
  <c r="J2431" i="6"/>
  <c r="J2430" i="6"/>
  <c r="J2429" i="6"/>
  <c r="J2428" i="6"/>
  <c r="J2427" i="6"/>
  <c r="J2426" i="6"/>
  <c r="J2425" i="6"/>
  <c r="J2424" i="6"/>
  <c r="J2423" i="6"/>
  <c r="J2422" i="6"/>
  <c r="J2421" i="6"/>
  <c r="J2420" i="6"/>
  <c r="J2419" i="6"/>
  <c r="J2418" i="6"/>
  <c r="J2417" i="6"/>
  <c r="J2416" i="6"/>
  <c r="J2415" i="6"/>
  <c r="J2414" i="6"/>
  <c r="J2413" i="6"/>
  <c r="J2412" i="6"/>
  <c r="J2411" i="6"/>
  <c r="J2410" i="6"/>
  <c r="J2409" i="6"/>
  <c r="J2408" i="6"/>
  <c r="J2407" i="6"/>
  <c r="J2406" i="6"/>
  <c r="J2405" i="6"/>
  <c r="J2404" i="6"/>
  <c r="J2403" i="6"/>
  <c r="J2402" i="6"/>
  <c r="J2401" i="6"/>
  <c r="J2400" i="6"/>
  <c r="J2399" i="6"/>
  <c r="J2398" i="6"/>
  <c r="J2397" i="6"/>
  <c r="J2396" i="6"/>
  <c r="J2395" i="6"/>
  <c r="J2394" i="6"/>
  <c r="J2393" i="6"/>
  <c r="J2392" i="6"/>
  <c r="J2391" i="6"/>
  <c r="J2390" i="6"/>
  <c r="J2389" i="6"/>
  <c r="J2388" i="6"/>
  <c r="J2387" i="6"/>
  <c r="J2386" i="6"/>
  <c r="J2385" i="6"/>
  <c r="J2384" i="6"/>
  <c r="J2383" i="6"/>
  <c r="J2382" i="6"/>
  <c r="J2381" i="6"/>
  <c r="J2380" i="6"/>
  <c r="J2379" i="6"/>
  <c r="J2378" i="6"/>
  <c r="J2377" i="6"/>
  <c r="J2376" i="6"/>
  <c r="J2375" i="6"/>
  <c r="J2374" i="6"/>
  <c r="J2373" i="6"/>
  <c r="J2372" i="6"/>
  <c r="J2371" i="6"/>
  <c r="J2370" i="6"/>
  <c r="J2369" i="6"/>
  <c r="J2368" i="6"/>
  <c r="J2367" i="6"/>
  <c r="J2366" i="6"/>
  <c r="J2365" i="6"/>
  <c r="J2364" i="6"/>
  <c r="J2363" i="6"/>
  <c r="J2362" i="6"/>
  <c r="J2361" i="6"/>
  <c r="J2360" i="6"/>
  <c r="J2359" i="6"/>
  <c r="J2358" i="6"/>
  <c r="J2357" i="6"/>
  <c r="J2356" i="6"/>
  <c r="J2355" i="6"/>
  <c r="J2354" i="6"/>
  <c r="J2353" i="6"/>
  <c r="J2352" i="6"/>
  <c r="J2351" i="6"/>
  <c r="J2350" i="6"/>
  <c r="J2349" i="6"/>
  <c r="J2348" i="6"/>
  <c r="J2347" i="6"/>
  <c r="J2346" i="6"/>
  <c r="J2345" i="6"/>
  <c r="J2344" i="6"/>
  <c r="J2343" i="6"/>
  <c r="J2342" i="6"/>
  <c r="J2341" i="6"/>
  <c r="J2340" i="6"/>
  <c r="J2339" i="6"/>
  <c r="J2338" i="6"/>
  <c r="J2337" i="6"/>
  <c r="J2336" i="6"/>
  <c r="J2335" i="6"/>
  <c r="J2334" i="6"/>
  <c r="J2333" i="6"/>
  <c r="J2332" i="6"/>
  <c r="J2331" i="6"/>
  <c r="J2330" i="6"/>
  <c r="J2329" i="6"/>
  <c r="J2328" i="6"/>
  <c r="J2327" i="6"/>
  <c r="J2326" i="6"/>
  <c r="J2325" i="6"/>
  <c r="J2324" i="6"/>
  <c r="J2323" i="6"/>
  <c r="J2322" i="6"/>
  <c r="J2321" i="6"/>
  <c r="J2320" i="6"/>
  <c r="J2319" i="6"/>
  <c r="J2318" i="6"/>
  <c r="J2317" i="6"/>
  <c r="J2316" i="6"/>
  <c r="J2315" i="6"/>
  <c r="J2314" i="6"/>
  <c r="J2313" i="6"/>
  <c r="J2312" i="6"/>
  <c r="J2311" i="6"/>
  <c r="J2310" i="6"/>
  <c r="J2309" i="6"/>
  <c r="J2308" i="6"/>
  <c r="J2307" i="6"/>
  <c r="J2306" i="6"/>
  <c r="J2305" i="6"/>
  <c r="J2304" i="6"/>
  <c r="J2303" i="6"/>
  <c r="J2302" i="6"/>
  <c r="J2301" i="6"/>
  <c r="J2300" i="6"/>
  <c r="J2299" i="6"/>
  <c r="J2298" i="6"/>
  <c r="J2297" i="6"/>
  <c r="J2296" i="6"/>
  <c r="J2295" i="6"/>
  <c r="J2294" i="6"/>
  <c r="J2293" i="6"/>
  <c r="J2292" i="6"/>
  <c r="J2291" i="6"/>
  <c r="J2290" i="6"/>
  <c r="J2289" i="6"/>
  <c r="J2288" i="6"/>
  <c r="J2287" i="6"/>
  <c r="J2286" i="6"/>
  <c r="J2285" i="6"/>
  <c r="J2284" i="6"/>
  <c r="J2283" i="6"/>
  <c r="J2282" i="6"/>
  <c r="J2281" i="6"/>
  <c r="J2280" i="6"/>
  <c r="J2279" i="6"/>
  <c r="J2278" i="6"/>
  <c r="J2277" i="6"/>
  <c r="J2276" i="6"/>
  <c r="J2275" i="6"/>
  <c r="J2274" i="6"/>
  <c r="J2273" i="6"/>
  <c r="J2272" i="6"/>
  <c r="J2271" i="6"/>
  <c r="J2270" i="6"/>
  <c r="J2269" i="6"/>
  <c r="J2268" i="6"/>
  <c r="J2267" i="6"/>
  <c r="J2266" i="6"/>
  <c r="J2265" i="6"/>
  <c r="J2264" i="6"/>
  <c r="J2263" i="6"/>
  <c r="J2262" i="6"/>
  <c r="J2261" i="6"/>
  <c r="J2260" i="6"/>
  <c r="J2259" i="6"/>
  <c r="J2258" i="6"/>
  <c r="J2257" i="6"/>
  <c r="J2256" i="6"/>
  <c r="J2255" i="6"/>
  <c r="J2254" i="6"/>
  <c r="J2253" i="6"/>
  <c r="J2252" i="6"/>
  <c r="J2251" i="6"/>
  <c r="J2250" i="6"/>
  <c r="J2249" i="6"/>
  <c r="J2248" i="6"/>
  <c r="J2247" i="6"/>
  <c r="J2246" i="6"/>
  <c r="J2245" i="6"/>
  <c r="J2244" i="6"/>
  <c r="J2243" i="6"/>
  <c r="J2242" i="6"/>
  <c r="J2241" i="6"/>
  <c r="J2240" i="6"/>
  <c r="J2239" i="6"/>
  <c r="J2238" i="6"/>
  <c r="J2237" i="6"/>
  <c r="J2236" i="6"/>
  <c r="J2235" i="6"/>
  <c r="J2234" i="6"/>
  <c r="J2233" i="6"/>
  <c r="J2232" i="6"/>
  <c r="J2231" i="6"/>
  <c r="J2230" i="6"/>
  <c r="J2229" i="6"/>
  <c r="J2228" i="6"/>
  <c r="J2227" i="6"/>
  <c r="J2226" i="6"/>
  <c r="J2225" i="6"/>
  <c r="J2224" i="6"/>
  <c r="J2223" i="6"/>
  <c r="J2222" i="6"/>
  <c r="J2221" i="6"/>
  <c r="J2220" i="6"/>
  <c r="J2219" i="6"/>
  <c r="J2218" i="6"/>
  <c r="J2217" i="6"/>
  <c r="J2216" i="6"/>
  <c r="J2215" i="6"/>
  <c r="J2214" i="6"/>
  <c r="J2213" i="6"/>
  <c r="J2212" i="6"/>
  <c r="J2211" i="6"/>
  <c r="J2210" i="6"/>
  <c r="J2209" i="6"/>
  <c r="J2208" i="6"/>
  <c r="J2207" i="6"/>
  <c r="J2206" i="6"/>
  <c r="J2205" i="6"/>
  <c r="J2204" i="6"/>
  <c r="J2203" i="6"/>
  <c r="J2202" i="6"/>
  <c r="J2201" i="6"/>
  <c r="J2200" i="6"/>
  <c r="J2199" i="6"/>
  <c r="J2198" i="6"/>
  <c r="J2197" i="6"/>
  <c r="J2196" i="6"/>
  <c r="J2195" i="6"/>
  <c r="J2194" i="6"/>
  <c r="J2193" i="6"/>
  <c r="J2192" i="6"/>
  <c r="J2191" i="6"/>
  <c r="J2190" i="6"/>
  <c r="J2189" i="6"/>
  <c r="J2188" i="6"/>
  <c r="J2187" i="6"/>
  <c r="J2186" i="6"/>
  <c r="J2185" i="6"/>
  <c r="J2184" i="6"/>
  <c r="J2183" i="6"/>
  <c r="J2182" i="6"/>
  <c r="J2181" i="6"/>
  <c r="J2180" i="6"/>
  <c r="J2179" i="6"/>
  <c r="J2178" i="6"/>
  <c r="J2177" i="6"/>
  <c r="J2176" i="6"/>
  <c r="J2175" i="6"/>
  <c r="J2174" i="6"/>
  <c r="J2173" i="6"/>
  <c r="J2172" i="6"/>
  <c r="J2171" i="6"/>
  <c r="J2170" i="6"/>
  <c r="J2169" i="6"/>
  <c r="J2168" i="6"/>
  <c r="J2167" i="6"/>
  <c r="J2166" i="6"/>
  <c r="J2165" i="6"/>
  <c r="J2164" i="6"/>
  <c r="J2163" i="6"/>
  <c r="J2162" i="6"/>
  <c r="J2161" i="6"/>
  <c r="J2160" i="6"/>
  <c r="J2159" i="6"/>
  <c r="J2158" i="6"/>
  <c r="J2157" i="6"/>
  <c r="J2156" i="6"/>
  <c r="J2155" i="6"/>
  <c r="J2154" i="6"/>
  <c r="J2153" i="6"/>
  <c r="J2152" i="6"/>
  <c r="J2151" i="6"/>
  <c r="J2150" i="6"/>
  <c r="J2149" i="6"/>
  <c r="J2148" i="6"/>
  <c r="J2147" i="6"/>
  <c r="J2146" i="6"/>
  <c r="J2145" i="6"/>
  <c r="J2144" i="6"/>
  <c r="J2143" i="6"/>
  <c r="J2142" i="6"/>
  <c r="J2141" i="6"/>
  <c r="J2140" i="6"/>
  <c r="J2139" i="6"/>
  <c r="J2138" i="6"/>
  <c r="J2137" i="6"/>
  <c r="J2136" i="6"/>
  <c r="J2135" i="6"/>
  <c r="J2134" i="6"/>
  <c r="J2133" i="6"/>
  <c r="J2132" i="6"/>
  <c r="J2131" i="6"/>
  <c r="J2130" i="6"/>
  <c r="J2129" i="6"/>
  <c r="J2128" i="6"/>
  <c r="J2127" i="6"/>
  <c r="J2126" i="6"/>
  <c r="J2125" i="6"/>
  <c r="J2124" i="6"/>
  <c r="J2123" i="6"/>
  <c r="J2122" i="6"/>
  <c r="J2121" i="6"/>
  <c r="J2120" i="6"/>
  <c r="J2119" i="6"/>
  <c r="J2118" i="6"/>
  <c r="J2117" i="6"/>
  <c r="J2116" i="6"/>
  <c r="J2115" i="6"/>
  <c r="J2114" i="6"/>
  <c r="J2113" i="6"/>
  <c r="J2112" i="6"/>
  <c r="J2111" i="6"/>
  <c r="J2110" i="6"/>
  <c r="J2109" i="6"/>
  <c r="J2108" i="6"/>
  <c r="J2107" i="6"/>
  <c r="J2106" i="6"/>
  <c r="J2105" i="6"/>
  <c r="J2104" i="6"/>
  <c r="J2103" i="6"/>
  <c r="J2102" i="6"/>
  <c r="J2101" i="6"/>
  <c r="J2100" i="6"/>
  <c r="J2099" i="6"/>
  <c r="J2098" i="6"/>
  <c r="J2097" i="6"/>
  <c r="J2096" i="6"/>
  <c r="J2095" i="6"/>
  <c r="J2094" i="6"/>
  <c r="J2093" i="6"/>
  <c r="J2092" i="6"/>
  <c r="J2091" i="6"/>
  <c r="J2090" i="6"/>
  <c r="J2089" i="6"/>
  <c r="J2088" i="6"/>
  <c r="J2087" i="6"/>
  <c r="J2086" i="6"/>
  <c r="J2085" i="6"/>
  <c r="J2084" i="6"/>
  <c r="J2083" i="6"/>
  <c r="J2082" i="6"/>
  <c r="J2081" i="6"/>
  <c r="J2080" i="6"/>
  <c r="J2079" i="6"/>
  <c r="J2078" i="6"/>
  <c r="J2077" i="6"/>
  <c r="J2076" i="6"/>
  <c r="J2075" i="6"/>
  <c r="J2074" i="6"/>
  <c r="J2073" i="6"/>
  <c r="J2072" i="6"/>
  <c r="J2071" i="6"/>
  <c r="J2070" i="6"/>
  <c r="J2069" i="6"/>
  <c r="J2068" i="6"/>
  <c r="J2067" i="6"/>
  <c r="J2066" i="6"/>
  <c r="J2065" i="6"/>
  <c r="J2064" i="6"/>
  <c r="J2063" i="6"/>
  <c r="J2062" i="6"/>
  <c r="J2061" i="6"/>
  <c r="J2060" i="6"/>
  <c r="J2059" i="6"/>
  <c r="J2058" i="6"/>
  <c r="J2057" i="6"/>
  <c r="J2056" i="6"/>
  <c r="J2055" i="6"/>
  <c r="J2054" i="6"/>
  <c r="J2053" i="6"/>
  <c r="J2052" i="6"/>
  <c r="J2051" i="6"/>
  <c r="J2050" i="6"/>
  <c r="J2049" i="6"/>
  <c r="J2048" i="6"/>
  <c r="J2047" i="6"/>
  <c r="J2046" i="6"/>
  <c r="J2045" i="6"/>
  <c r="J2044" i="6"/>
  <c r="J2043" i="6"/>
  <c r="J2042" i="6"/>
  <c r="J2041" i="6"/>
  <c r="J2040" i="6"/>
  <c r="J2039" i="6"/>
  <c r="J2038" i="6"/>
  <c r="J2037" i="6"/>
  <c r="J2036" i="6"/>
  <c r="J2035" i="6"/>
  <c r="J2034" i="6"/>
  <c r="J2033" i="6"/>
  <c r="J2032" i="6"/>
  <c r="J2031" i="6"/>
  <c r="J2030" i="6"/>
  <c r="J2029" i="6"/>
  <c r="J2028" i="6"/>
  <c r="J2027" i="6"/>
  <c r="J2026" i="6"/>
  <c r="J2025" i="6"/>
  <c r="J2024" i="6"/>
  <c r="J2023" i="6"/>
  <c r="J2022" i="6"/>
  <c r="J2021" i="6"/>
  <c r="J2020" i="6"/>
  <c r="J2019" i="6"/>
  <c r="J2018" i="6"/>
  <c r="J2017" i="6"/>
  <c r="J2016" i="6"/>
  <c r="J2015" i="6"/>
  <c r="J2014" i="6"/>
  <c r="J2013" i="6"/>
  <c r="J2012" i="6"/>
  <c r="J2011" i="6"/>
  <c r="J2010" i="6"/>
  <c r="J2009" i="6"/>
  <c r="J2008" i="6"/>
  <c r="J2007" i="6"/>
  <c r="J2006" i="6"/>
  <c r="J2005" i="6"/>
  <c r="J2004" i="6"/>
  <c r="J2003" i="6"/>
  <c r="J2002" i="6"/>
  <c r="J2001" i="6"/>
  <c r="J2000" i="6"/>
  <c r="J1999" i="6"/>
  <c r="J1998" i="6"/>
  <c r="J1997" i="6"/>
  <c r="J1996" i="6"/>
  <c r="J1995" i="6"/>
  <c r="J1994" i="6"/>
  <c r="J1993" i="6"/>
  <c r="J1992" i="6"/>
  <c r="J1991" i="6"/>
  <c r="J1990" i="6"/>
  <c r="J1989" i="6"/>
  <c r="J1988" i="6"/>
  <c r="J1987" i="6"/>
  <c r="J1986" i="6"/>
  <c r="J1985" i="6"/>
  <c r="J1984" i="6"/>
  <c r="J1983" i="6"/>
  <c r="J1982" i="6"/>
  <c r="J1981" i="6"/>
  <c r="J1980" i="6"/>
  <c r="J1979" i="6"/>
  <c r="J1978" i="6"/>
  <c r="J1977" i="6"/>
  <c r="J1976" i="6"/>
  <c r="J1975" i="6"/>
  <c r="J1974" i="6"/>
  <c r="J1973" i="6"/>
  <c r="J1972" i="6"/>
  <c r="J1971" i="6"/>
  <c r="J1970" i="6"/>
  <c r="J1969" i="6"/>
  <c r="J1968" i="6"/>
  <c r="J1967" i="6"/>
  <c r="J1966" i="6"/>
  <c r="J1965" i="6"/>
  <c r="J1964" i="6"/>
  <c r="J1963" i="6"/>
  <c r="J1962" i="6"/>
  <c r="J1961" i="6"/>
  <c r="J1960" i="6"/>
  <c r="J1959" i="6"/>
  <c r="J1958" i="6"/>
  <c r="J1957" i="6"/>
  <c r="J1956" i="6"/>
  <c r="J1955" i="6"/>
  <c r="J1954" i="6"/>
  <c r="J1953" i="6"/>
  <c r="J1952" i="6"/>
  <c r="J1951" i="6"/>
  <c r="J1950" i="6"/>
  <c r="J1949" i="6"/>
  <c r="J1948" i="6"/>
  <c r="J1947" i="6"/>
  <c r="J1946" i="6"/>
  <c r="J1945" i="6"/>
  <c r="J1944" i="6"/>
  <c r="J1943" i="6"/>
  <c r="J1942" i="6"/>
  <c r="J1941" i="6"/>
  <c r="J1940" i="6"/>
  <c r="J1939" i="6"/>
  <c r="J1938" i="6"/>
  <c r="J1937" i="6"/>
  <c r="J1936" i="6"/>
  <c r="J1935" i="6"/>
  <c r="J1934" i="6"/>
  <c r="J1933" i="6"/>
  <c r="J1932" i="6"/>
  <c r="J1931" i="6"/>
  <c r="J1930" i="6"/>
  <c r="J1929" i="6"/>
  <c r="J1928" i="6"/>
  <c r="J1927" i="6"/>
  <c r="J1926" i="6"/>
  <c r="J1925" i="6"/>
  <c r="J1924" i="6"/>
  <c r="J1923" i="6"/>
  <c r="J1922" i="6"/>
  <c r="J1921" i="6"/>
  <c r="J1920" i="6"/>
  <c r="J1919" i="6"/>
  <c r="J1918" i="6"/>
  <c r="J1917" i="6"/>
  <c r="J1916" i="6"/>
  <c r="J1915" i="6"/>
  <c r="J1914" i="6"/>
  <c r="J1913" i="6"/>
  <c r="J1912" i="6"/>
  <c r="J1911" i="6"/>
  <c r="J1910" i="6"/>
  <c r="J1909" i="6"/>
  <c r="J1908" i="6"/>
  <c r="J1907" i="6"/>
  <c r="J1906" i="6"/>
  <c r="J1905" i="6"/>
  <c r="J1904" i="6"/>
  <c r="J1903" i="6"/>
  <c r="J1902" i="6"/>
  <c r="J1901" i="6"/>
  <c r="J1900" i="6"/>
  <c r="J1899" i="6"/>
  <c r="J1898" i="6"/>
  <c r="J1897" i="6"/>
  <c r="J1896" i="6"/>
  <c r="J1895" i="6"/>
  <c r="J1894" i="6"/>
  <c r="J1893" i="6"/>
  <c r="J1892" i="6"/>
  <c r="J1891" i="6"/>
  <c r="J1890" i="6"/>
  <c r="J1889" i="6"/>
  <c r="J1888" i="6"/>
  <c r="J1887" i="6"/>
  <c r="J1886" i="6"/>
  <c r="J1885" i="6"/>
  <c r="J1884" i="6"/>
  <c r="J1883" i="6"/>
  <c r="J1882" i="6"/>
  <c r="J1881" i="6"/>
  <c r="J1880" i="6"/>
  <c r="J1879" i="6"/>
  <c r="J1878" i="6"/>
  <c r="J1877" i="6"/>
  <c r="J1876" i="6"/>
  <c r="J1875" i="6"/>
  <c r="J1874" i="6"/>
  <c r="J1873" i="6"/>
  <c r="J1872" i="6"/>
  <c r="J1871" i="6"/>
  <c r="J1870" i="6"/>
  <c r="J1869" i="6"/>
  <c r="J1868" i="6"/>
  <c r="J1867" i="6"/>
  <c r="J1866" i="6"/>
  <c r="J1865" i="6"/>
  <c r="J1864" i="6"/>
  <c r="J1863" i="6"/>
  <c r="J1862" i="6"/>
  <c r="J1861" i="6"/>
  <c r="J1860" i="6"/>
  <c r="J1859" i="6"/>
  <c r="J1858" i="6"/>
  <c r="J1857" i="6"/>
  <c r="J1856" i="6"/>
  <c r="J1855" i="6"/>
  <c r="J1854" i="6"/>
  <c r="J1853" i="6"/>
  <c r="J1852" i="6"/>
  <c r="J1851" i="6"/>
  <c r="J1850" i="6"/>
  <c r="J1849" i="6"/>
  <c r="J1848" i="6"/>
  <c r="J1847" i="6"/>
  <c r="J1846" i="6"/>
  <c r="J1845" i="6"/>
  <c r="J1844" i="6"/>
  <c r="J1843" i="6"/>
  <c r="J1842" i="6"/>
  <c r="J1841" i="6"/>
  <c r="J1840" i="6"/>
  <c r="J1839" i="6"/>
  <c r="J1838" i="6"/>
  <c r="J1837" i="6"/>
  <c r="J1836" i="6"/>
  <c r="J1835" i="6"/>
  <c r="J1834" i="6"/>
  <c r="J1833" i="6"/>
  <c r="J1832" i="6"/>
  <c r="J1831" i="6"/>
  <c r="J1830" i="6"/>
  <c r="J1829" i="6"/>
  <c r="J1828" i="6"/>
  <c r="J1827" i="6"/>
  <c r="J1826" i="6"/>
  <c r="J1825" i="6"/>
  <c r="J1824" i="6"/>
  <c r="J1823" i="6"/>
  <c r="J1822" i="6"/>
  <c r="J1821" i="6"/>
  <c r="J1820" i="6"/>
  <c r="J1819" i="6"/>
  <c r="J1818" i="6"/>
  <c r="J1817" i="6"/>
  <c r="J1816" i="6"/>
  <c r="J1815" i="6"/>
  <c r="J1814" i="6"/>
  <c r="J1813" i="6"/>
  <c r="J1812" i="6"/>
  <c r="J1811" i="6"/>
  <c r="J1810" i="6"/>
  <c r="J1809" i="6"/>
  <c r="J1808" i="6"/>
  <c r="J1807" i="6"/>
  <c r="J1806" i="6"/>
  <c r="J1805" i="6"/>
  <c r="J1804" i="6"/>
  <c r="J1803" i="6"/>
  <c r="J1802" i="6"/>
  <c r="J1801" i="6"/>
  <c r="J1800" i="6"/>
  <c r="J1799" i="6"/>
  <c r="J1798" i="6"/>
  <c r="J1797" i="6"/>
  <c r="J1796" i="6"/>
  <c r="J1795" i="6"/>
  <c r="J1794" i="6"/>
  <c r="J1793" i="6"/>
  <c r="J1792" i="6"/>
  <c r="J1791" i="6"/>
  <c r="J1790" i="6"/>
  <c r="J1789" i="6"/>
  <c r="J1788" i="6"/>
  <c r="J1787" i="6"/>
  <c r="J1786" i="6"/>
  <c r="J1785" i="6"/>
  <c r="J1784" i="6"/>
  <c r="J1783" i="6"/>
  <c r="J1782" i="6"/>
  <c r="J1781" i="6"/>
  <c r="J1780" i="6"/>
  <c r="J1779" i="6"/>
  <c r="J1778" i="6"/>
  <c r="J1777" i="6"/>
  <c r="J1776" i="6"/>
  <c r="J1775" i="6"/>
  <c r="J1774" i="6"/>
  <c r="J1773" i="6"/>
  <c r="J1772" i="6"/>
  <c r="J1771" i="6"/>
  <c r="J1770" i="6"/>
  <c r="J1769" i="6"/>
  <c r="J1768" i="6"/>
  <c r="J1767" i="6"/>
  <c r="J1766" i="6"/>
  <c r="J1765" i="6"/>
  <c r="J1764" i="6"/>
  <c r="J1763" i="6"/>
  <c r="J1762" i="6"/>
  <c r="J1761" i="6"/>
  <c r="J1760" i="6"/>
  <c r="J1759" i="6"/>
  <c r="J1758" i="6"/>
  <c r="J1757" i="6"/>
  <c r="J1756" i="6"/>
  <c r="J1755" i="6"/>
  <c r="J1754" i="6"/>
  <c r="J1753" i="6"/>
  <c r="J1752" i="6"/>
  <c r="J1751" i="6"/>
  <c r="J1750" i="6"/>
  <c r="J1749" i="6"/>
  <c r="J1748" i="6"/>
  <c r="J1747" i="6"/>
  <c r="J1746" i="6"/>
  <c r="J1745" i="6"/>
  <c r="J1744" i="6"/>
  <c r="J1743" i="6"/>
  <c r="J1742" i="6"/>
  <c r="J1741" i="6"/>
  <c r="J1740" i="6"/>
  <c r="J1739" i="6"/>
  <c r="J1738" i="6"/>
  <c r="J1737" i="6"/>
  <c r="J1736" i="6"/>
  <c r="J1735" i="6"/>
  <c r="J1734" i="6"/>
  <c r="J1733" i="6"/>
  <c r="J1732" i="6"/>
  <c r="J1731" i="6"/>
  <c r="J1730" i="6"/>
  <c r="J1729" i="6"/>
  <c r="J1728" i="6"/>
  <c r="J1727" i="6"/>
  <c r="J1726" i="6"/>
  <c r="J1725" i="6"/>
  <c r="J1724" i="6"/>
  <c r="J1723" i="6"/>
  <c r="J1722" i="6"/>
  <c r="J1721" i="6"/>
  <c r="J1720" i="6"/>
  <c r="J1719" i="6"/>
  <c r="J1718" i="6"/>
  <c r="J1717" i="6"/>
  <c r="J1716" i="6"/>
  <c r="J1715" i="6"/>
  <c r="J1714" i="6"/>
  <c r="J1713" i="6"/>
  <c r="J1712" i="6"/>
  <c r="J1711" i="6"/>
  <c r="J1710" i="6"/>
  <c r="J1709" i="6"/>
  <c r="J1708" i="6"/>
  <c r="J1707" i="6"/>
  <c r="J1706" i="6"/>
  <c r="J1705" i="6"/>
  <c r="J1704" i="6"/>
  <c r="J1703" i="6"/>
  <c r="J1702" i="6"/>
  <c r="J1701" i="6"/>
  <c r="J1700" i="6"/>
  <c r="J1699" i="6"/>
  <c r="J1698" i="6"/>
  <c r="J1697" i="6"/>
  <c r="J1696" i="6"/>
  <c r="J1695" i="6"/>
  <c r="J1694" i="6"/>
  <c r="J1693" i="6"/>
  <c r="J1692" i="6"/>
  <c r="J1691" i="6"/>
  <c r="J1690" i="6"/>
  <c r="J1689" i="6"/>
  <c r="J1688" i="6"/>
  <c r="J1687" i="6"/>
  <c r="J1686" i="6"/>
  <c r="J1685" i="6"/>
  <c r="J1684" i="6"/>
  <c r="J1683" i="6"/>
  <c r="J1682" i="6"/>
  <c r="J1681" i="6"/>
  <c r="J1680" i="6"/>
  <c r="J1679" i="6"/>
  <c r="J1678" i="6"/>
  <c r="J1677" i="6"/>
  <c r="J1676" i="6"/>
  <c r="J1675" i="6"/>
  <c r="J1674" i="6"/>
  <c r="J1673" i="6"/>
  <c r="J1672" i="6"/>
  <c r="J1671" i="6"/>
  <c r="J1670" i="6"/>
  <c r="J1669" i="6"/>
  <c r="J1668" i="6"/>
  <c r="J1667" i="6"/>
  <c r="J1666" i="6"/>
  <c r="J1665" i="6"/>
  <c r="J1664" i="6"/>
  <c r="J1663" i="6"/>
  <c r="J1662" i="6"/>
  <c r="J1661" i="6"/>
  <c r="J1660" i="6"/>
  <c r="J1659" i="6"/>
  <c r="J1658" i="6"/>
  <c r="J1657" i="6"/>
  <c r="J1656" i="6"/>
  <c r="J1655" i="6"/>
  <c r="J1654" i="6"/>
  <c r="J1653" i="6"/>
  <c r="J1652" i="6"/>
  <c r="J1651" i="6"/>
  <c r="J1650" i="6"/>
  <c r="J1649" i="6"/>
  <c r="J1648" i="6"/>
  <c r="J1647" i="6"/>
  <c r="J1646" i="6"/>
  <c r="J1645" i="6"/>
  <c r="J1644" i="6"/>
  <c r="J1643" i="6"/>
  <c r="J1642" i="6"/>
  <c r="J1641" i="6"/>
  <c r="J1640" i="6"/>
  <c r="J1639" i="6"/>
  <c r="J1638" i="6"/>
  <c r="J1637" i="6"/>
  <c r="J1636" i="6"/>
  <c r="J1635" i="6"/>
  <c r="J1634" i="6"/>
  <c r="J1633" i="6"/>
  <c r="J1632" i="6"/>
  <c r="J1631" i="6"/>
  <c r="J1630" i="6"/>
  <c r="J1629" i="6"/>
  <c r="J1628" i="6"/>
  <c r="J1627" i="6"/>
  <c r="J1626" i="6"/>
  <c r="J1625" i="6"/>
  <c r="J1624" i="6"/>
  <c r="J1623" i="6"/>
  <c r="J1622" i="6"/>
  <c r="J1621" i="6"/>
  <c r="J1620" i="6"/>
  <c r="J1619" i="6"/>
  <c r="J1618" i="6"/>
  <c r="J1617" i="6"/>
  <c r="J1616" i="6"/>
  <c r="J1615" i="6"/>
  <c r="J1614" i="6"/>
  <c r="J1613" i="6"/>
  <c r="J1612" i="6"/>
  <c r="J1611" i="6"/>
  <c r="J1610" i="6"/>
  <c r="J1609" i="6"/>
  <c r="J1608" i="6"/>
  <c r="J1607" i="6"/>
  <c r="J1606" i="6"/>
  <c r="J1605" i="6"/>
  <c r="J1604" i="6"/>
  <c r="J1603" i="6"/>
  <c r="J1602" i="6"/>
  <c r="J1601" i="6"/>
  <c r="J1600" i="6"/>
  <c r="J1599" i="6"/>
  <c r="J1598" i="6"/>
  <c r="J1597" i="6"/>
  <c r="J1596" i="6"/>
  <c r="J1595" i="6"/>
  <c r="J1594" i="6"/>
  <c r="J1593" i="6"/>
  <c r="J1592" i="6"/>
  <c r="J1591" i="6"/>
  <c r="J1590" i="6"/>
  <c r="J1589" i="6"/>
  <c r="J1588" i="6"/>
  <c r="J1587" i="6"/>
  <c r="J1586" i="6"/>
  <c r="J1585" i="6"/>
  <c r="J1584" i="6"/>
  <c r="J1583" i="6"/>
  <c r="J1582" i="6"/>
  <c r="J1581" i="6"/>
  <c r="J1580" i="6"/>
  <c r="J1579" i="6"/>
  <c r="J1578" i="6"/>
  <c r="J1577" i="6"/>
  <c r="J1576" i="6"/>
  <c r="J1575" i="6"/>
  <c r="J1574" i="6"/>
  <c r="J1573" i="6"/>
  <c r="J1572" i="6"/>
  <c r="J1571" i="6"/>
  <c r="J1570" i="6"/>
  <c r="J1569" i="6"/>
  <c r="J1568" i="6"/>
  <c r="J1567" i="6"/>
  <c r="J1566" i="6"/>
  <c r="J1565" i="6"/>
  <c r="J1564" i="6"/>
  <c r="J1563" i="6"/>
  <c r="J1562" i="6"/>
  <c r="J1561" i="6"/>
  <c r="J1560" i="6"/>
  <c r="J1559" i="6"/>
  <c r="J1558" i="6"/>
  <c r="J1557" i="6"/>
  <c r="J1556" i="6"/>
  <c r="J1555" i="6"/>
  <c r="J1554" i="6"/>
  <c r="J1553" i="6"/>
  <c r="J1552" i="6"/>
  <c r="J1551" i="6"/>
  <c r="J1550" i="6"/>
  <c r="J1549" i="6"/>
  <c r="J1548" i="6"/>
  <c r="J1547" i="6"/>
  <c r="J1546" i="6"/>
  <c r="J1545" i="6"/>
  <c r="J1544" i="6"/>
  <c r="J1543" i="6"/>
  <c r="J1542" i="6"/>
  <c r="J1541" i="6"/>
  <c r="J1540" i="6"/>
  <c r="J1539" i="6"/>
  <c r="J1538" i="6"/>
  <c r="J1537" i="6"/>
  <c r="J1536" i="6"/>
  <c r="J1535" i="6"/>
  <c r="J1534" i="6"/>
  <c r="J1533" i="6"/>
  <c r="J1532" i="6"/>
  <c r="J1531" i="6"/>
  <c r="J1530" i="6"/>
  <c r="J1529" i="6"/>
  <c r="J1528" i="6"/>
  <c r="J1527" i="6"/>
  <c r="J1526" i="6"/>
  <c r="J1525" i="6"/>
  <c r="J1524" i="6"/>
  <c r="J1523" i="6"/>
  <c r="J1522" i="6"/>
  <c r="J1521" i="6"/>
  <c r="J1520" i="6"/>
  <c r="J1519" i="6"/>
  <c r="J1518" i="6"/>
  <c r="J1517" i="6"/>
  <c r="J1516" i="6"/>
  <c r="J1515" i="6"/>
  <c r="J1514" i="6"/>
  <c r="J1513" i="6"/>
  <c r="J1512" i="6"/>
  <c r="J1511" i="6"/>
  <c r="J1510" i="6"/>
  <c r="J1509" i="6"/>
  <c r="J1508" i="6"/>
  <c r="J1507" i="6"/>
  <c r="J1506" i="6"/>
  <c r="J1505" i="6"/>
  <c r="J1504" i="6"/>
  <c r="J1503" i="6"/>
  <c r="J1502" i="6"/>
  <c r="J1501" i="6"/>
  <c r="J1500" i="6"/>
  <c r="J1499" i="6"/>
  <c r="J1498" i="6"/>
  <c r="J1497" i="6"/>
  <c r="J1496" i="6"/>
  <c r="J1495" i="6"/>
  <c r="J1494" i="6"/>
  <c r="J1493" i="6"/>
  <c r="J1492" i="6"/>
  <c r="J1491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9" i="6"/>
  <c r="J1468" i="6"/>
  <c r="J1467" i="6"/>
  <c r="J1466" i="6"/>
  <c r="J1465" i="6"/>
  <c r="J1464" i="6"/>
  <c r="J1463" i="6"/>
  <c r="J1462" i="6"/>
  <c r="J1461" i="6"/>
  <c r="J1460" i="6"/>
  <c r="J1459" i="6"/>
  <c r="J1458" i="6"/>
  <c r="J1457" i="6"/>
  <c r="J1456" i="6"/>
  <c r="J1455" i="6"/>
  <c r="J1454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1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1" i="6"/>
  <c r="J1370" i="6"/>
  <c r="J1369" i="6"/>
  <c r="J1368" i="6"/>
  <c r="J1367" i="6"/>
  <c r="J1366" i="6"/>
  <c r="J1365" i="6"/>
  <c r="J1364" i="6"/>
  <c r="J1363" i="6"/>
  <c r="J1362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7" i="6"/>
  <c r="J1346" i="6"/>
  <c r="J1345" i="6"/>
  <c r="J1344" i="6"/>
  <c r="J1343" i="6"/>
  <c r="J1342" i="6"/>
  <c r="J1341" i="6"/>
  <c r="J1340" i="6"/>
  <c r="J1339" i="6"/>
  <c r="J1338" i="6"/>
  <c r="J1337" i="6"/>
  <c r="J1336" i="6"/>
  <c r="J1335" i="6"/>
  <c r="J1334" i="6"/>
  <c r="J1333" i="6"/>
  <c r="J1332" i="6"/>
  <c r="J1331" i="6"/>
  <c r="J1330" i="6"/>
  <c r="J1329" i="6"/>
  <c r="J1328" i="6"/>
  <c r="J1327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9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1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3787" i="5"/>
  <c r="J3786" i="5"/>
  <c r="J3785" i="5"/>
  <c r="J3784" i="5"/>
  <c r="J3783" i="5"/>
  <c r="J3782" i="5"/>
  <c r="J3781" i="5"/>
  <c r="J3780" i="5"/>
  <c r="J3779" i="5"/>
  <c r="J3778" i="5"/>
  <c r="J3777" i="5"/>
  <c r="J3776" i="5"/>
  <c r="J3775" i="5"/>
  <c r="J3774" i="5"/>
  <c r="J3773" i="5"/>
  <c r="J3772" i="5"/>
  <c r="J3771" i="5"/>
  <c r="J3770" i="5"/>
  <c r="J3769" i="5"/>
  <c r="J3768" i="5"/>
  <c r="J3767" i="5"/>
  <c r="J3766" i="5"/>
  <c r="J3765" i="5"/>
  <c r="J3764" i="5"/>
  <c r="J3763" i="5"/>
  <c r="J3762" i="5"/>
  <c r="J3761" i="5"/>
  <c r="J3760" i="5"/>
  <c r="J3759" i="5"/>
  <c r="J3758" i="5"/>
  <c r="J3757" i="5"/>
  <c r="J3756" i="5"/>
  <c r="J3755" i="5"/>
  <c r="J3754" i="5"/>
  <c r="J3753" i="5"/>
  <c r="J3752" i="5"/>
  <c r="J3751" i="5"/>
  <c r="J3750" i="5"/>
  <c r="J3749" i="5"/>
  <c r="J3748" i="5"/>
  <c r="J3747" i="5"/>
  <c r="J3746" i="5"/>
  <c r="J3745" i="5"/>
  <c r="J3744" i="5"/>
  <c r="J3743" i="5"/>
  <c r="J3742" i="5"/>
  <c r="J3741" i="5"/>
  <c r="J3740" i="5"/>
  <c r="J3739" i="5"/>
  <c r="J3738" i="5"/>
  <c r="J3737" i="5"/>
  <c r="J3736" i="5"/>
  <c r="J3735" i="5"/>
  <c r="J3734" i="5"/>
  <c r="J3733" i="5"/>
  <c r="J3732" i="5"/>
  <c r="J3731" i="5"/>
  <c r="J3730" i="5"/>
  <c r="J3729" i="5"/>
  <c r="J3728" i="5"/>
  <c r="J3727" i="5"/>
  <c r="J3726" i="5"/>
  <c r="J3725" i="5"/>
  <c r="J3724" i="5"/>
  <c r="J3723" i="5"/>
  <c r="J3722" i="5"/>
  <c r="J3721" i="5"/>
  <c r="J3720" i="5"/>
  <c r="J3719" i="5"/>
  <c r="J3718" i="5"/>
  <c r="J3717" i="5"/>
  <c r="J3716" i="5"/>
  <c r="J3715" i="5"/>
  <c r="J3714" i="5"/>
  <c r="J3713" i="5"/>
  <c r="J3712" i="5"/>
  <c r="J3711" i="5"/>
  <c r="J3710" i="5"/>
  <c r="J3709" i="5"/>
  <c r="J3708" i="5"/>
  <c r="J3707" i="5"/>
  <c r="J3706" i="5"/>
  <c r="J3705" i="5"/>
  <c r="J3704" i="5"/>
  <c r="J3703" i="5"/>
  <c r="J3702" i="5"/>
  <c r="J3701" i="5"/>
  <c r="J3700" i="5"/>
  <c r="J3699" i="5"/>
  <c r="J3698" i="5"/>
  <c r="J3697" i="5"/>
  <c r="J3696" i="5"/>
  <c r="J3695" i="5"/>
  <c r="J3694" i="5"/>
  <c r="J3693" i="5"/>
  <c r="J3692" i="5"/>
  <c r="J3691" i="5"/>
  <c r="J3690" i="5"/>
  <c r="J3689" i="5"/>
  <c r="J3688" i="5"/>
  <c r="J3687" i="5"/>
  <c r="J3686" i="5"/>
  <c r="J3685" i="5"/>
  <c r="J3684" i="5"/>
  <c r="J3683" i="5"/>
  <c r="J3682" i="5"/>
  <c r="J3681" i="5"/>
  <c r="J3680" i="5"/>
  <c r="J3679" i="5"/>
  <c r="J3678" i="5"/>
  <c r="J3677" i="5"/>
  <c r="J3676" i="5"/>
  <c r="J3675" i="5"/>
  <c r="J3674" i="5"/>
  <c r="J3673" i="5"/>
  <c r="J3672" i="5"/>
  <c r="J3671" i="5"/>
  <c r="J3670" i="5"/>
  <c r="J3669" i="5"/>
  <c r="J3668" i="5"/>
  <c r="J3667" i="5"/>
  <c r="J3666" i="5"/>
  <c r="J3665" i="5"/>
  <c r="J3664" i="5"/>
  <c r="J3663" i="5"/>
  <c r="J3662" i="5"/>
  <c r="J3661" i="5"/>
  <c r="J3660" i="5"/>
  <c r="J3659" i="5"/>
  <c r="J3658" i="5"/>
  <c r="J3657" i="5"/>
  <c r="J3656" i="5"/>
  <c r="J3655" i="5"/>
  <c r="J3654" i="5"/>
  <c r="J3653" i="5"/>
  <c r="J3652" i="5"/>
  <c r="J3651" i="5"/>
  <c r="J3650" i="5"/>
  <c r="J3649" i="5"/>
  <c r="J3648" i="5"/>
  <c r="J3647" i="5"/>
  <c r="J3646" i="5"/>
  <c r="J3645" i="5"/>
  <c r="J3644" i="5"/>
  <c r="J3643" i="5"/>
  <c r="J3642" i="5"/>
  <c r="J3641" i="5"/>
  <c r="J3640" i="5"/>
  <c r="J3639" i="5"/>
  <c r="J3638" i="5"/>
  <c r="J3637" i="5"/>
  <c r="J3636" i="5"/>
  <c r="J3635" i="5"/>
  <c r="J3634" i="5"/>
  <c r="J3633" i="5"/>
  <c r="J3632" i="5"/>
  <c r="J3631" i="5"/>
  <c r="J3630" i="5"/>
  <c r="J3629" i="5"/>
  <c r="J3628" i="5"/>
  <c r="J3627" i="5"/>
  <c r="J3626" i="5"/>
  <c r="J3625" i="5"/>
  <c r="J3624" i="5"/>
  <c r="J3623" i="5"/>
  <c r="J3622" i="5"/>
  <c r="J3621" i="5"/>
  <c r="J3620" i="5"/>
  <c r="J3619" i="5"/>
  <c r="J3618" i="5"/>
  <c r="J3617" i="5"/>
  <c r="J3616" i="5"/>
  <c r="J3615" i="5"/>
  <c r="J3614" i="5"/>
  <c r="J3613" i="5"/>
  <c r="J3612" i="5"/>
  <c r="J3611" i="5"/>
  <c r="J3610" i="5"/>
  <c r="J3609" i="5"/>
  <c r="J3608" i="5"/>
  <c r="J3607" i="5"/>
  <c r="J3606" i="5"/>
  <c r="J3605" i="5"/>
  <c r="J3604" i="5"/>
  <c r="J3603" i="5"/>
  <c r="J3602" i="5"/>
  <c r="J3601" i="5"/>
  <c r="J3600" i="5"/>
  <c r="J3599" i="5"/>
  <c r="J3598" i="5"/>
  <c r="J3597" i="5"/>
  <c r="J3596" i="5"/>
  <c r="J3595" i="5"/>
  <c r="J3594" i="5"/>
  <c r="J3593" i="5"/>
  <c r="J3592" i="5"/>
  <c r="J3591" i="5"/>
  <c r="J3590" i="5"/>
  <c r="J3589" i="5"/>
  <c r="J3588" i="5"/>
  <c r="J3587" i="5"/>
  <c r="J3586" i="5"/>
  <c r="J3585" i="5"/>
  <c r="J3584" i="5"/>
  <c r="J3583" i="5"/>
  <c r="J3582" i="5"/>
  <c r="J3581" i="5"/>
  <c r="J3580" i="5"/>
  <c r="J3579" i="5"/>
  <c r="J3578" i="5"/>
  <c r="J3577" i="5"/>
  <c r="J3576" i="5"/>
  <c r="J3575" i="5"/>
  <c r="J3574" i="5"/>
  <c r="J3573" i="5"/>
  <c r="J3572" i="5"/>
  <c r="J3571" i="5"/>
  <c r="J3570" i="5"/>
  <c r="J3569" i="5"/>
  <c r="J3568" i="5"/>
  <c r="J3567" i="5"/>
  <c r="J3566" i="5"/>
  <c r="J3565" i="5"/>
  <c r="J3564" i="5"/>
  <c r="J3563" i="5"/>
  <c r="J3562" i="5"/>
  <c r="J3561" i="5"/>
  <c r="J3560" i="5"/>
  <c r="J3559" i="5"/>
  <c r="J3558" i="5"/>
  <c r="J3557" i="5"/>
  <c r="J3556" i="5"/>
  <c r="J3555" i="5"/>
  <c r="J3554" i="5"/>
  <c r="J3553" i="5"/>
  <c r="J3552" i="5"/>
  <c r="J3551" i="5"/>
  <c r="J3550" i="5"/>
  <c r="J3549" i="5"/>
  <c r="J3548" i="5"/>
  <c r="J3547" i="5"/>
  <c r="J3546" i="5"/>
  <c r="J3545" i="5"/>
  <c r="J3544" i="5"/>
  <c r="J3543" i="5"/>
  <c r="J3542" i="5"/>
  <c r="J3541" i="5"/>
  <c r="J3540" i="5"/>
  <c r="J3539" i="5"/>
  <c r="J3538" i="5"/>
  <c r="J3537" i="5"/>
  <c r="J3536" i="5"/>
  <c r="J3535" i="5"/>
  <c r="J3534" i="5"/>
  <c r="J3533" i="5"/>
  <c r="J3532" i="5"/>
  <c r="J3531" i="5"/>
  <c r="J3530" i="5"/>
  <c r="J3529" i="5"/>
  <c r="J3528" i="5"/>
  <c r="J3527" i="5"/>
  <c r="J3526" i="5"/>
  <c r="J3525" i="5"/>
  <c r="J3524" i="5"/>
  <c r="J3523" i="5"/>
  <c r="J3522" i="5"/>
  <c r="J3521" i="5"/>
  <c r="J3520" i="5"/>
  <c r="J3519" i="5"/>
  <c r="J3518" i="5"/>
  <c r="J3517" i="5"/>
  <c r="J3516" i="5"/>
  <c r="J3515" i="5"/>
  <c r="J3514" i="5"/>
  <c r="J3513" i="5"/>
  <c r="J3512" i="5"/>
  <c r="J3511" i="5"/>
  <c r="J3510" i="5"/>
  <c r="J3509" i="5"/>
  <c r="J3508" i="5"/>
  <c r="J3507" i="5"/>
  <c r="J3506" i="5"/>
  <c r="J3505" i="5"/>
  <c r="J3504" i="5"/>
  <c r="J3503" i="5"/>
  <c r="J3502" i="5"/>
  <c r="J3501" i="5"/>
  <c r="J3500" i="5"/>
  <c r="J3499" i="5"/>
  <c r="J3498" i="5"/>
  <c r="J3497" i="5"/>
  <c r="J3496" i="5"/>
  <c r="J3495" i="5"/>
  <c r="J3494" i="5"/>
  <c r="J3493" i="5"/>
  <c r="J3492" i="5"/>
  <c r="J3491" i="5"/>
  <c r="J3490" i="5"/>
  <c r="J3489" i="5"/>
  <c r="J3488" i="5"/>
  <c r="J3487" i="5"/>
  <c r="J3486" i="5"/>
  <c r="J3485" i="5"/>
  <c r="J3484" i="5"/>
  <c r="J3483" i="5"/>
  <c r="J3482" i="5"/>
  <c r="J3481" i="5"/>
  <c r="J3480" i="5"/>
  <c r="J3479" i="5"/>
  <c r="J3478" i="5"/>
  <c r="J3477" i="5"/>
  <c r="J3476" i="5"/>
  <c r="J3475" i="5"/>
  <c r="J3474" i="5"/>
  <c r="J3473" i="5"/>
  <c r="J3472" i="5"/>
  <c r="J3471" i="5"/>
  <c r="J3470" i="5"/>
  <c r="J3469" i="5"/>
  <c r="J3468" i="5"/>
  <c r="J3467" i="5"/>
  <c r="J3466" i="5"/>
  <c r="J3465" i="5"/>
  <c r="J3464" i="5"/>
  <c r="J3463" i="5"/>
  <c r="J3462" i="5"/>
  <c r="J3461" i="5"/>
  <c r="J3460" i="5"/>
  <c r="J3459" i="5"/>
  <c r="J3458" i="5"/>
  <c r="J3457" i="5"/>
  <c r="J3456" i="5"/>
  <c r="J3455" i="5"/>
  <c r="J3454" i="5"/>
  <c r="J3453" i="5"/>
  <c r="J3452" i="5"/>
  <c r="J3451" i="5"/>
  <c r="J3450" i="5"/>
  <c r="J3449" i="5"/>
  <c r="J3448" i="5"/>
  <c r="J3447" i="5"/>
  <c r="J3446" i="5"/>
  <c r="J3445" i="5"/>
  <c r="J3444" i="5"/>
  <c r="J3443" i="5"/>
  <c r="J3442" i="5"/>
  <c r="J3441" i="5"/>
  <c r="J3440" i="5"/>
  <c r="J3439" i="5"/>
  <c r="J3438" i="5"/>
  <c r="J3437" i="5"/>
  <c r="J3436" i="5"/>
  <c r="J3435" i="5"/>
  <c r="J3434" i="5"/>
  <c r="J3433" i="5"/>
  <c r="J3432" i="5"/>
  <c r="J3431" i="5"/>
  <c r="J3430" i="5"/>
  <c r="J3429" i="5"/>
  <c r="J3428" i="5"/>
  <c r="J3427" i="5"/>
  <c r="J3426" i="5"/>
  <c r="J3425" i="5"/>
  <c r="J3424" i="5"/>
  <c r="J3423" i="5"/>
  <c r="J3422" i="5"/>
  <c r="J3421" i="5"/>
  <c r="J3420" i="5"/>
  <c r="J3419" i="5"/>
  <c r="J3418" i="5"/>
  <c r="J3417" i="5"/>
  <c r="J3416" i="5"/>
  <c r="J3415" i="5"/>
  <c r="J3414" i="5"/>
  <c r="J3413" i="5"/>
  <c r="J3412" i="5"/>
  <c r="J3411" i="5"/>
  <c r="J3410" i="5"/>
  <c r="J3409" i="5"/>
  <c r="J3408" i="5"/>
  <c r="J3407" i="5"/>
  <c r="J3406" i="5"/>
  <c r="J3405" i="5"/>
  <c r="J3404" i="5"/>
  <c r="J3403" i="5"/>
  <c r="J3402" i="5"/>
  <c r="J3401" i="5"/>
  <c r="J3400" i="5"/>
  <c r="J3399" i="5"/>
  <c r="J3398" i="5"/>
  <c r="J3397" i="5"/>
  <c r="J3396" i="5"/>
  <c r="J3395" i="5"/>
  <c r="J3394" i="5"/>
  <c r="J3393" i="5"/>
  <c r="J3392" i="5"/>
  <c r="J3391" i="5"/>
  <c r="J3390" i="5"/>
  <c r="J3389" i="5"/>
  <c r="J3388" i="5"/>
  <c r="J3387" i="5"/>
  <c r="J3386" i="5"/>
  <c r="J3385" i="5"/>
  <c r="J3384" i="5"/>
  <c r="J3383" i="5"/>
  <c r="J3382" i="5"/>
  <c r="J3381" i="5"/>
  <c r="J3380" i="5"/>
  <c r="J3379" i="5"/>
  <c r="J3378" i="5"/>
  <c r="J3377" i="5"/>
  <c r="J3376" i="5"/>
  <c r="J3375" i="5"/>
  <c r="J3374" i="5"/>
  <c r="J3373" i="5"/>
  <c r="J3372" i="5"/>
  <c r="J3371" i="5"/>
  <c r="J3370" i="5"/>
  <c r="J3369" i="5"/>
  <c r="J3368" i="5"/>
  <c r="J3367" i="5"/>
  <c r="J3366" i="5"/>
  <c r="J3365" i="5"/>
  <c r="J3364" i="5"/>
  <c r="J3363" i="5"/>
  <c r="J3362" i="5"/>
  <c r="J3361" i="5"/>
  <c r="J3360" i="5"/>
  <c r="J3359" i="5"/>
  <c r="J3358" i="5"/>
  <c r="J3357" i="5"/>
  <c r="J3356" i="5"/>
  <c r="J3355" i="5"/>
  <c r="J3354" i="5"/>
  <c r="J3353" i="5"/>
  <c r="J3352" i="5"/>
  <c r="J3351" i="5"/>
  <c r="J3350" i="5"/>
  <c r="J3349" i="5"/>
  <c r="J3348" i="5"/>
  <c r="J3347" i="5"/>
  <c r="J3346" i="5"/>
  <c r="J3345" i="5"/>
  <c r="J3344" i="5"/>
  <c r="J3343" i="5"/>
  <c r="J3342" i="5"/>
  <c r="J3341" i="5"/>
  <c r="J3340" i="5"/>
  <c r="J3339" i="5"/>
  <c r="J3338" i="5"/>
  <c r="J3337" i="5"/>
  <c r="J3336" i="5"/>
  <c r="J3335" i="5"/>
  <c r="J3334" i="5"/>
  <c r="J3333" i="5"/>
  <c r="J3332" i="5"/>
  <c r="J3331" i="5"/>
  <c r="J3330" i="5"/>
  <c r="J3329" i="5"/>
  <c r="J3328" i="5"/>
  <c r="J3327" i="5"/>
  <c r="J3326" i="5"/>
  <c r="J3325" i="5"/>
  <c r="J3324" i="5"/>
  <c r="J3323" i="5"/>
  <c r="J3322" i="5"/>
  <c r="J3321" i="5"/>
  <c r="J3320" i="5"/>
  <c r="J3319" i="5"/>
  <c r="J3318" i="5"/>
  <c r="J3317" i="5"/>
  <c r="J3316" i="5"/>
  <c r="J3315" i="5"/>
  <c r="J3314" i="5"/>
  <c r="J3313" i="5"/>
  <c r="J3312" i="5"/>
  <c r="J3311" i="5"/>
  <c r="J3310" i="5"/>
  <c r="J3309" i="5"/>
  <c r="J3308" i="5"/>
  <c r="J3307" i="5"/>
  <c r="J3306" i="5"/>
  <c r="J3305" i="5"/>
  <c r="J3304" i="5"/>
  <c r="J3303" i="5"/>
  <c r="J3302" i="5"/>
  <c r="J3301" i="5"/>
  <c r="J3300" i="5"/>
  <c r="J3299" i="5"/>
  <c r="J3298" i="5"/>
  <c r="J3297" i="5"/>
  <c r="J3296" i="5"/>
  <c r="J3295" i="5"/>
  <c r="J3294" i="5"/>
  <c r="J3293" i="5"/>
  <c r="J3292" i="5"/>
  <c r="J3291" i="5"/>
  <c r="J3290" i="5"/>
  <c r="J3289" i="5"/>
  <c r="J3288" i="5"/>
  <c r="J3287" i="5"/>
  <c r="J3286" i="5"/>
  <c r="J3285" i="5"/>
  <c r="J3284" i="5"/>
  <c r="J3283" i="5"/>
  <c r="J3282" i="5"/>
  <c r="J3281" i="5"/>
  <c r="J3280" i="5"/>
  <c r="J3279" i="5"/>
  <c r="J3278" i="5"/>
  <c r="J3277" i="5"/>
  <c r="J3276" i="5"/>
  <c r="J3275" i="5"/>
  <c r="J3274" i="5"/>
  <c r="J3273" i="5"/>
  <c r="J3272" i="5"/>
  <c r="J3271" i="5"/>
  <c r="J3270" i="5"/>
  <c r="J3269" i="5"/>
  <c r="J3268" i="5"/>
  <c r="J3267" i="5"/>
  <c r="J3266" i="5"/>
  <c r="J3265" i="5"/>
  <c r="J3264" i="5"/>
  <c r="J3263" i="5"/>
  <c r="J3262" i="5"/>
  <c r="J3261" i="5"/>
  <c r="J3260" i="5"/>
  <c r="J3259" i="5"/>
  <c r="J3258" i="5"/>
  <c r="J3257" i="5"/>
  <c r="J3256" i="5"/>
  <c r="J3255" i="5"/>
  <c r="J3254" i="5"/>
  <c r="J3253" i="5"/>
  <c r="J3252" i="5"/>
  <c r="J3251" i="5"/>
  <c r="J3250" i="5"/>
  <c r="J3249" i="5"/>
  <c r="J3248" i="5"/>
  <c r="J3247" i="5"/>
  <c r="J3246" i="5"/>
  <c r="J3245" i="5"/>
  <c r="J3244" i="5"/>
  <c r="J3243" i="5"/>
  <c r="J3242" i="5"/>
  <c r="J3241" i="5"/>
  <c r="J3240" i="5"/>
  <c r="J3239" i="5"/>
  <c r="J3238" i="5"/>
  <c r="J3237" i="5"/>
  <c r="J3236" i="5"/>
  <c r="J3235" i="5"/>
  <c r="J3234" i="5"/>
  <c r="J3233" i="5"/>
  <c r="J3232" i="5"/>
  <c r="J3231" i="5"/>
  <c r="J3230" i="5"/>
  <c r="J3229" i="5"/>
  <c r="J3228" i="5"/>
  <c r="J3227" i="5"/>
  <c r="J3226" i="5"/>
  <c r="J3225" i="5"/>
  <c r="J3224" i="5"/>
  <c r="J3223" i="5"/>
  <c r="J3222" i="5"/>
  <c r="J3221" i="5"/>
  <c r="J3220" i="5"/>
  <c r="J3219" i="5"/>
  <c r="J3218" i="5"/>
  <c r="J3217" i="5"/>
  <c r="J3216" i="5"/>
  <c r="J3215" i="5"/>
  <c r="J3214" i="5"/>
  <c r="J3213" i="5"/>
  <c r="J3212" i="5"/>
  <c r="J3211" i="5"/>
  <c r="J3210" i="5"/>
  <c r="J3209" i="5"/>
  <c r="J3208" i="5"/>
  <c r="J3207" i="5"/>
  <c r="J3206" i="5"/>
  <c r="J3205" i="5"/>
  <c r="J3204" i="5"/>
  <c r="J3203" i="5"/>
  <c r="J3202" i="5"/>
  <c r="J3201" i="5"/>
  <c r="J3200" i="5"/>
  <c r="J3199" i="5"/>
  <c r="J3198" i="5"/>
  <c r="J3197" i="5"/>
  <c r="J3196" i="5"/>
  <c r="J3195" i="5"/>
  <c r="J3194" i="5"/>
  <c r="J3193" i="5"/>
  <c r="J3192" i="5"/>
  <c r="J3191" i="5"/>
  <c r="J3190" i="5"/>
  <c r="J3189" i="5"/>
  <c r="J3188" i="5"/>
  <c r="J3187" i="5"/>
  <c r="J3186" i="5"/>
  <c r="J3185" i="5"/>
  <c r="J3184" i="5"/>
  <c r="J3183" i="5"/>
  <c r="J3182" i="5"/>
  <c r="J3181" i="5"/>
  <c r="J3180" i="5"/>
  <c r="J3179" i="5"/>
  <c r="J3178" i="5"/>
  <c r="J3177" i="5"/>
  <c r="J3176" i="5"/>
  <c r="J3175" i="5"/>
  <c r="J3174" i="5"/>
  <c r="J3173" i="5"/>
  <c r="J3172" i="5"/>
  <c r="J3171" i="5"/>
  <c r="J3170" i="5"/>
  <c r="J3169" i="5"/>
  <c r="J3168" i="5"/>
  <c r="J3167" i="5"/>
  <c r="J3166" i="5"/>
  <c r="J3165" i="5"/>
  <c r="J3164" i="5"/>
  <c r="J3163" i="5"/>
  <c r="J3162" i="5"/>
  <c r="J3161" i="5"/>
  <c r="J3160" i="5"/>
  <c r="J3159" i="5"/>
  <c r="J3158" i="5"/>
  <c r="J3157" i="5"/>
  <c r="J3156" i="5"/>
  <c r="J3155" i="5"/>
  <c r="J3154" i="5"/>
  <c r="J3153" i="5"/>
  <c r="J3152" i="5"/>
  <c r="J3151" i="5"/>
  <c r="J3150" i="5"/>
  <c r="J3149" i="5"/>
  <c r="J3148" i="5"/>
  <c r="J3147" i="5"/>
  <c r="J3146" i="5"/>
  <c r="J3145" i="5"/>
  <c r="J3144" i="5"/>
  <c r="J3143" i="5"/>
  <c r="J3142" i="5"/>
  <c r="J3141" i="5"/>
  <c r="J3140" i="5"/>
  <c r="J3139" i="5"/>
  <c r="J3138" i="5"/>
  <c r="J3137" i="5"/>
  <c r="J3136" i="5"/>
  <c r="J3135" i="5"/>
  <c r="J3134" i="5"/>
  <c r="J3133" i="5"/>
  <c r="J3132" i="5"/>
  <c r="J3131" i="5"/>
  <c r="J3130" i="5"/>
  <c r="J3129" i="5"/>
  <c r="J3128" i="5"/>
  <c r="J3127" i="5"/>
  <c r="J3126" i="5"/>
  <c r="J3125" i="5"/>
  <c r="J3124" i="5"/>
  <c r="J3123" i="5"/>
  <c r="J3122" i="5"/>
  <c r="J3121" i="5"/>
  <c r="J3120" i="5"/>
  <c r="J3119" i="5"/>
  <c r="J3118" i="5"/>
  <c r="J3117" i="5"/>
  <c r="J3116" i="5"/>
  <c r="J3115" i="5"/>
  <c r="J3114" i="5"/>
  <c r="J3113" i="5"/>
  <c r="J3112" i="5"/>
  <c r="J3111" i="5"/>
  <c r="J3110" i="5"/>
  <c r="J3109" i="5"/>
  <c r="J3108" i="5"/>
  <c r="J3107" i="5"/>
  <c r="J3106" i="5"/>
  <c r="J3105" i="5"/>
  <c r="J3104" i="5"/>
  <c r="J3103" i="5"/>
  <c r="J3102" i="5"/>
  <c r="J3101" i="5"/>
  <c r="J3100" i="5"/>
  <c r="J3099" i="5"/>
  <c r="J3098" i="5"/>
  <c r="J3097" i="5"/>
  <c r="J3096" i="5"/>
  <c r="J3095" i="5"/>
  <c r="J3094" i="5"/>
  <c r="J3093" i="5"/>
  <c r="J3092" i="5"/>
  <c r="J3091" i="5"/>
  <c r="J3090" i="5"/>
  <c r="J3089" i="5"/>
  <c r="J3088" i="5"/>
  <c r="J3087" i="5"/>
  <c r="J3086" i="5"/>
  <c r="J3085" i="5"/>
  <c r="J3084" i="5"/>
  <c r="J3083" i="5"/>
  <c r="J3082" i="5"/>
  <c r="J3081" i="5"/>
  <c r="J3080" i="5"/>
  <c r="J3079" i="5"/>
  <c r="J3078" i="5"/>
  <c r="J3077" i="5"/>
  <c r="J3076" i="5"/>
  <c r="J3075" i="5"/>
  <c r="J3074" i="5"/>
  <c r="J3073" i="5"/>
  <c r="J3072" i="5"/>
  <c r="J3071" i="5"/>
  <c r="J3070" i="5"/>
  <c r="J3069" i="5"/>
  <c r="J3068" i="5"/>
  <c r="J3067" i="5"/>
  <c r="J3066" i="5"/>
  <c r="J3065" i="5"/>
  <c r="J3064" i="5"/>
  <c r="J3063" i="5"/>
  <c r="J3062" i="5"/>
  <c r="J3061" i="5"/>
  <c r="J3060" i="5"/>
  <c r="J3059" i="5"/>
  <c r="J3058" i="5"/>
  <c r="J3057" i="5"/>
  <c r="J3056" i="5"/>
  <c r="J3055" i="5"/>
  <c r="J3054" i="5"/>
  <c r="J3053" i="5"/>
  <c r="J3052" i="5"/>
  <c r="J3051" i="5"/>
  <c r="J3050" i="5"/>
  <c r="J3049" i="5"/>
  <c r="J3048" i="5"/>
  <c r="J3047" i="5"/>
  <c r="J3046" i="5"/>
  <c r="J3045" i="5"/>
  <c r="J3044" i="5"/>
  <c r="J3043" i="5"/>
  <c r="J3042" i="5"/>
  <c r="J3041" i="5"/>
  <c r="J3040" i="5"/>
  <c r="J3039" i="5"/>
  <c r="J3038" i="5"/>
  <c r="J3037" i="5"/>
  <c r="J3036" i="5"/>
  <c r="J3035" i="5"/>
  <c r="J3034" i="5"/>
  <c r="J3033" i="5"/>
  <c r="J3032" i="5"/>
  <c r="J3031" i="5"/>
  <c r="J3030" i="5"/>
  <c r="J3029" i="5"/>
  <c r="J3028" i="5"/>
  <c r="J3027" i="5"/>
  <c r="J3026" i="5"/>
  <c r="J3025" i="5"/>
  <c r="J3024" i="5"/>
  <c r="J3023" i="5"/>
  <c r="J3022" i="5"/>
  <c r="J3021" i="5"/>
  <c r="J3020" i="5"/>
  <c r="J3019" i="5"/>
  <c r="J3018" i="5"/>
  <c r="J3017" i="5"/>
  <c r="J3016" i="5"/>
  <c r="J3015" i="5"/>
  <c r="J3014" i="5"/>
  <c r="J3013" i="5"/>
  <c r="J3012" i="5"/>
  <c r="J3011" i="5"/>
  <c r="J3010" i="5"/>
  <c r="J3009" i="5"/>
  <c r="J3008" i="5"/>
  <c r="J3007" i="5"/>
  <c r="J3006" i="5"/>
  <c r="J3005" i="5"/>
  <c r="J3004" i="5"/>
  <c r="J3003" i="5"/>
  <c r="J3002" i="5"/>
  <c r="J3001" i="5"/>
  <c r="J3000" i="5"/>
  <c r="J2999" i="5"/>
  <c r="J2998" i="5"/>
  <c r="J2997" i="5"/>
  <c r="J2996" i="5"/>
  <c r="J2995" i="5"/>
  <c r="J2994" i="5"/>
  <c r="J2993" i="5"/>
  <c r="J2992" i="5"/>
  <c r="J2991" i="5"/>
  <c r="J2990" i="5"/>
  <c r="J2989" i="5"/>
  <c r="J2988" i="5"/>
  <c r="J2987" i="5"/>
  <c r="J2986" i="5"/>
  <c r="J2985" i="5"/>
  <c r="J2984" i="5"/>
  <c r="J2983" i="5"/>
  <c r="J2982" i="5"/>
  <c r="J2981" i="5"/>
  <c r="J2980" i="5"/>
  <c r="J2979" i="5"/>
  <c r="J2978" i="5"/>
  <c r="J2977" i="5"/>
  <c r="J2976" i="5"/>
  <c r="J2975" i="5"/>
  <c r="J2974" i="5"/>
  <c r="J2973" i="5"/>
  <c r="J2972" i="5"/>
  <c r="J2971" i="5"/>
  <c r="J2970" i="5"/>
  <c r="J2969" i="5"/>
  <c r="J2968" i="5"/>
  <c r="J2967" i="5"/>
  <c r="J2966" i="5"/>
  <c r="J2965" i="5"/>
  <c r="J2964" i="5"/>
  <c r="J2963" i="5"/>
  <c r="J2962" i="5"/>
  <c r="J2961" i="5"/>
  <c r="J2960" i="5"/>
  <c r="J2959" i="5"/>
  <c r="J2958" i="5"/>
  <c r="J2957" i="5"/>
  <c r="J2956" i="5"/>
  <c r="J2955" i="5"/>
  <c r="J2954" i="5"/>
  <c r="J2953" i="5"/>
  <c r="J2952" i="5"/>
  <c r="J2951" i="5"/>
  <c r="J2950" i="5"/>
  <c r="J2949" i="5"/>
  <c r="J2948" i="5"/>
  <c r="J2947" i="5"/>
  <c r="J2946" i="5"/>
  <c r="J2945" i="5"/>
  <c r="J2944" i="5"/>
  <c r="J2943" i="5"/>
  <c r="J2942" i="5"/>
  <c r="J2941" i="5"/>
  <c r="J2940" i="5"/>
  <c r="J2939" i="5"/>
  <c r="J2938" i="5"/>
  <c r="J2937" i="5"/>
  <c r="J2936" i="5"/>
  <c r="J2935" i="5"/>
  <c r="J2934" i="5"/>
  <c r="J2933" i="5"/>
  <c r="J2932" i="5"/>
  <c r="J2931" i="5"/>
  <c r="J2930" i="5"/>
  <c r="J2929" i="5"/>
  <c r="J2928" i="5"/>
  <c r="J2927" i="5"/>
  <c r="J2926" i="5"/>
  <c r="J2925" i="5"/>
  <c r="J2924" i="5"/>
  <c r="J2923" i="5"/>
  <c r="J2922" i="5"/>
  <c r="J2921" i="5"/>
  <c r="J2920" i="5"/>
  <c r="J2919" i="5"/>
  <c r="J2918" i="5"/>
  <c r="J2917" i="5"/>
  <c r="J2916" i="5"/>
  <c r="J2915" i="5"/>
  <c r="J2914" i="5"/>
  <c r="J2913" i="5"/>
  <c r="J2912" i="5"/>
  <c r="J2911" i="5"/>
  <c r="J2910" i="5"/>
  <c r="J2909" i="5"/>
  <c r="J2908" i="5"/>
  <c r="J2907" i="5"/>
  <c r="J2906" i="5"/>
  <c r="J2905" i="5"/>
  <c r="J2904" i="5"/>
  <c r="J2903" i="5"/>
  <c r="J2902" i="5"/>
  <c r="J2901" i="5"/>
  <c r="J2900" i="5"/>
  <c r="J2899" i="5"/>
  <c r="J2898" i="5"/>
  <c r="J2897" i="5"/>
  <c r="J2896" i="5"/>
  <c r="J2895" i="5"/>
  <c r="J2894" i="5"/>
  <c r="J2893" i="5"/>
  <c r="J2892" i="5"/>
  <c r="J2891" i="5"/>
  <c r="J2890" i="5"/>
  <c r="J2889" i="5"/>
  <c r="J2888" i="5"/>
  <c r="J2887" i="5"/>
  <c r="J2886" i="5"/>
  <c r="J2885" i="5"/>
  <c r="J2884" i="5"/>
  <c r="J2883" i="5"/>
  <c r="J2882" i="5"/>
  <c r="J2881" i="5"/>
  <c r="J2880" i="5"/>
  <c r="J2879" i="5"/>
  <c r="J2878" i="5"/>
  <c r="J2877" i="5"/>
  <c r="J2876" i="5"/>
  <c r="J2875" i="5"/>
  <c r="J2874" i="5"/>
  <c r="J2873" i="5"/>
  <c r="J2872" i="5"/>
  <c r="J2871" i="5"/>
  <c r="J2870" i="5"/>
  <c r="J2869" i="5"/>
  <c r="J2868" i="5"/>
  <c r="J2867" i="5"/>
  <c r="J2866" i="5"/>
  <c r="J2865" i="5"/>
  <c r="J2864" i="5"/>
  <c r="J2863" i="5"/>
  <c r="J2862" i="5"/>
  <c r="J2861" i="5"/>
  <c r="J2860" i="5"/>
  <c r="J2859" i="5"/>
  <c r="J2858" i="5"/>
  <c r="J2857" i="5"/>
  <c r="J2856" i="5"/>
  <c r="J2855" i="5"/>
  <c r="J2854" i="5"/>
  <c r="J2853" i="5"/>
  <c r="J2852" i="5"/>
  <c r="J2851" i="5"/>
  <c r="J2850" i="5"/>
  <c r="J2849" i="5"/>
  <c r="J2848" i="5"/>
  <c r="J2847" i="5"/>
  <c r="J2846" i="5"/>
  <c r="J2845" i="5"/>
  <c r="J2844" i="5"/>
  <c r="J2843" i="5"/>
  <c r="J2842" i="5"/>
  <c r="J2841" i="5"/>
  <c r="J2840" i="5"/>
  <c r="J2839" i="5"/>
  <c r="J2838" i="5"/>
  <c r="J2837" i="5"/>
  <c r="J2836" i="5"/>
  <c r="J2835" i="5"/>
  <c r="J2834" i="5"/>
  <c r="J2833" i="5"/>
  <c r="J2832" i="5"/>
  <c r="J2831" i="5"/>
  <c r="J2830" i="5"/>
  <c r="J2829" i="5"/>
  <c r="J2828" i="5"/>
  <c r="J2827" i="5"/>
  <c r="J2826" i="5"/>
  <c r="J2825" i="5"/>
  <c r="J2824" i="5"/>
  <c r="J2823" i="5"/>
  <c r="J2822" i="5"/>
  <c r="J2821" i="5"/>
  <c r="J2820" i="5"/>
  <c r="J2819" i="5"/>
  <c r="J2818" i="5"/>
  <c r="J2817" i="5"/>
  <c r="J2816" i="5"/>
  <c r="J2815" i="5"/>
  <c r="J2814" i="5"/>
  <c r="J2813" i="5"/>
  <c r="J2812" i="5"/>
  <c r="J2811" i="5"/>
  <c r="J2810" i="5"/>
  <c r="J2809" i="5"/>
  <c r="J2808" i="5"/>
  <c r="J2807" i="5"/>
  <c r="J2806" i="5"/>
  <c r="J2805" i="5"/>
  <c r="J2804" i="5"/>
  <c r="J2803" i="5"/>
  <c r="J2802" i="5"/>
  <c r="J2801" i="5"/>
  <c r="J2800" i="5"/>
  <c r="J2799" i="5"/>
  <c r="J2798" i="5"/>
  <c r="J2797" i="5"/>
  <c r="J2796" i="5"/>
  <c r="J2795" i="5"/>
  <c r="J2794" i="5"/>
  <c r="J2793" i="5"/>
  <c r="J2792" i="5"/>
  <c r="J2791" i="5"/>
  <c r="J2790" i="5"/>
  <c r="J2789" i="5"/>
  <c r="J2788" i="5"/>
  <c r="J2787" i="5"/>
  <c r="J2786" i="5"/>
  <c r="J2785" i="5"/>
  <c r="J2784" i="5"/>
  <c r="J2783" i="5"/>
  <c r="J2782" i="5"/>
  <c r="J2781" i="5"/>
  <c r="J2780" i="5"/>
  <c r="J2779" i="5"/>
  <c r="J2778" i="5"/>
  <c r="J2777" i="5"/>
  <c r="J2776" i="5"/>
  <c r="J2775" i="5"/>
  <c r="J2774" i="5"/>
  <c r="J2773" i="5"/>
  <c r="J2772" i="5"/>
  <c r="J2771" i="5"/>
  <c r="J2770" i="5"/>
  <c r="J2769" i="5"/>
  <c r="J2768" i="5"/>
  <c r="J2767" i="5"/>
  <c r="J2766" i="5"/>
  <c r="J2765" i="5"/>
  <c r="J2764" i="5"/>
  <c r="J2763" i="5"/>
  <c r="J2762" i="5"/>
  <c r="J2761" i="5"/>
  <c r="J2760" i="5"/>
  <c r="J2759" i="5"/>
  <c r="J2758" i="5"/>
  <c r="J2757" i="5"/>
  <c r="J2756" i="5"/>
  <c r="J2755" i="5"/>
  <c r="J2754" i="5"/>
  <c r="J2753" i="5"/>
  <c r="J2752" i="5"/>
  <c r="J2751" i="5"/>
  <c r="J2750" i="5"/>
  <c r="J2749" i="5"/>
  <c r="J2748" i="5"/>
  <c r="J2747" i="5"/>
  <c r="J2746" i="5"/>
  <c r="J2745" i="5"/>
  <c r="J2744" i="5"/>
  <c r="J2743" i="5"/>
  <c r="J2742" i="5"/>
  <c r="J2741" i="5"/>
  <c r="J2740" i="5"/>
  <c r="J2739" i="5"/>
  <c r="J2738" i="5"/>
  <c r="J2737" i="5"/>
  <c r="J2736" i="5"/>
  <c r="J2735" i="5"/>
  <c r="J2734" i="5"/>
  <c r="J2733" i="5"/>
  <c r="J2732" i="5"/>
  <c r="J2731" i="5"/>
  <c r="J2730" i="5"/>
  <c r="J2729" i="5"/>
  <c r="J2728" i="5"/>
  <c r="J2727" i="5"/>
  <c r="J2726" i="5"/>
  <c r="J2725" i="5"/>
  <c r="J2724" i="5"/>
  <c r="J2723" i="5"/>
  <c r="J2722" i="5"/>
  <c r="J2721" i="5"/>
  <c r="J2720" i="5"/>
  <c r="J2719" i="5"/>
  <c r="J2718" i="5"/>
  <c r="J2717" i="5"/>
  <c r="J2716" i="5"/>
  <c r="J2715" i="5"/>
  <c r="J2714" i="5"/>
  <c r="J2713" i="5"/>
  <c r="J2712" i="5"/>
  <c r="J2711" i="5"/>
  <c r="J2710" i="5"/>
  <c r="J2709" i="5"/>
  <c r="J2708" i="5"/>
  <c r="J2707" i="5"/>
  <c r="J2706" i="5"/>
  <c r="J2705" i="5"/>
  <c r="J2704" i="5"/>
  <c r="J2703" i="5"/>
  <c r="J2702" i="5"/>
  <c r="J2701" i="5"/>
  <c r="J2700" i="5"/>
  <c r="J2699" i="5"/>
  <c r="J2698" i="5"/>
  <c r="J2697" i="5"/>
  <c r="J2696" i="5"/>
  <c r="J2695" i="5"/>
  <c r="J2694" i="5"/>
  <c r="J2693" i="5"/>
  <c r="J2692" i="5"/>
  <c r="J2691" i="5"/>
  <c r="J2690" i="5"/>
  <c r="J2689" i="5"/>
  <c r="J2688" i="5"/>
  <c r="J2687" i="5"/>
  <c r="J2686" i="5"/>
  <c r="J2685" i="5"/>
  <c r="J2684" i="5"/>
  <c r="J2683" i="5"/>
  <c r="J2682" i="5"/>
  <c r="J2681" i="5"/>
  <c r="J2680" i="5"/>
  <c r="J2679" i="5"/>
  <c r="J2678" i="5"/>
  <c r="J2677" i="5"/>
  <c r="J2676" i="5"/>
  <c r="J2675" i="5"/>
  <c r="J2674" i="5"/>
  <c r="J2673" i="5"/>
  <c r="J2672" i="5"/>
  <c r="J2671" i="5"/>
  <c r="J2670" i="5"/>
  <c r="J2669" i="5"/>
  <c r="J2668" i="5"/>
  <c r="J2667" i="5"/>
  <c r="J2666" i="5"/>
  <c r="J2665" i="5"/>
  <c r="J2664" i="5"/>
  <c r="J2663" i="5"/>
  <c r="J2662" i="5"/>
  <c r="J2661" i="5"/>
  <c r="J2660" i="5"/>
  <c r="J2659" i="5"/>
  <c r="J2658" i="5"/>
  <c r="J2657" i="5"/>
  <c r="J2656" i="5"/>
  <c r="J2655" i="5"/>
  <c r="J2654" i="5"/>
  <c r="J2653" i="5"/>
  <c r="J2652" i="5"/>
  <c r="J2651" i="5"/>
  <c r="J2650" i="5"/>
  <c r="J2649" i="5"/>
  <c r="J2648" i="5"/>
  <c r="J2647" i="5"/>
  <c r="J2646" i="5"/>
  <c r="J2645" i="5"/>
  <c r="J2644" i="5"/>
  <c r="J2643" i="5"/>
  <c r="J2642" i="5"/>
  <c r="J2641" i="5"/>
  <c r="J2640" i="5"/>
  <c r="J2639" i="5"/>
  <c r="J2638" i="5"/>
  <c r="J2637" i="5"/>
  <c r="J2636" i="5"/>
  <c r="J2635" i="5"/>
  <c r="J2634" i="5"/>
  <c r="J2633" i="5"/>
  <c r="J2632" i="5"/>
  <c r="J2631" i="5"/>
  <c r="J2630" i="5"/>
  <c r="J2629" i="5"/>
  <c r="J2628" i="5"/>
  <c r="J2627" i="5"/>
  <c r="J2626" i="5"/>
  <c r="J2625" i="5"/>
  <c r="J2624" i="5"/>
  <c r="J2623" i="5"/>
  <c r="J2622" i="5"/>
  <c r="J2621" i="5"/>
  <c r="J2620" i="5"/>
  <c r="J2619" i="5"/>
  <c r="J2618" i="5"/>
  <c r="J2617" i="5"/>
  <c r="J2616" i="5"/>
  <c r="J2615" i="5"/>
  <c r="J2614" i="5"/>
  <c r="J2613" i="5"/>
  <c r="J2612" i="5"/>
  <c r="J2611" i="5"/>
  <c r="J2610" i="5"/>
  <c r="J2609" i="5"/>
  <c r="J2608" i="5"/>
  <c r="J2607" i="5"/>
  <c r="J2606" i="5"/>
  <c r="J2605" i="5"/>
  <c r="J2604" i="5"/>
  <c r="J2603" i="5"/>
  <c r="J2602" i="5"/>
  <c r="J2601" i="5"/>
  <c r="J2600" i="5"/>
  <c r="J2599" i="5"/>
  <c r="J2598" i="5"/>
  <c r="J2597" i="5"/>
  <c r="J2596" i="5"/>
  <c r="J2595" i="5"/>
  <c r="J2594" i="5"/>
  <c r="J2593" i="5"/>
  <c r="J2592" i="5"/>
  <c r="J2591" i="5"/>
  <c r="J2590" i="5"/>
  <c r="J2589" i="5"/>
  <c r="J2588" i="5"/>
  <c r="J2587" i="5"/>
  <c r="J2586" i="5"/>
  <c r="J2585" i="5"/>
  <c r="J2584" i="5"/>
  <c r="J2583" i="5"/>
  <c r="J2582" i="5"/>
  <c r="J2581" i="5"/>
  <c r="J2580" i="5"/>
  <c r="J2579" i="5"/>
  <c r="J2578" i="5"/>
  <c r="J2577" i="5"/>
  <c r="J2576" i="5"/>
  <c r="J2575" i="5"/>
  <c r="J2574" i="5"/>
  <c r="J2573" i="5"/>
  <c r="J2572" i="5"/>
  <c r="J2571" i="5"/>
  <c r="J2570" i="5"/>
  <c r="J2569" i="5"/>
  <c r="J2568" i="5"/>
  <c r="J2567" i="5"/>
  <c r="J2566" i="5"/>
  <c r="J2565" i="5"/>
  <c r="J2564" i="5"/>
  <c r="J2563" i="5"/>
  <c r="J2562" i="5"/>
  <c r="J2561" i="5"/>
  <c r="J2560" i="5"/>
  <c r="J2559" i="5"/>
  <c r="J2558" i="5"/>
  <c r="J2557" i="5"/>
  <c r="J2556" i="5"/>
  <c r="J2555" i="5"/>
  <c r="J2554" i="5"/>
  <c r="J2553" i="5"/>
  <c r="J2552" i="5"/>
  <c r="J2551" i="5"/>
  <c r="J2550" i="5"/>
  <c r="J2549" i="5"/>
  <c r="J2548" i="5"/>
  <c r="J2547" i="5"/>
  <c r="J2546" i="5"/>
  <c r="J2545" i="5"/>
  <c r="J2544" i="5"/>
  <c r="J2543" i="5"/>
  <c r="J2542" i="5"/>
  <c r="J2541" i="5"/>
  <c r="J2540" i="5"/>
  <c r="J2539" i="5"/>
  <c r="J2538" i="5"/>
  <c r="J2537" i="5"/>
  <c r="J2536" i="5"/>
  <c r="J2535" i="5"/>
  <c r="J2534" i="5"/>
  <c r="J2533" i="5"/>
  <c r="J2532" i="5"/>
  <c r="J2531" i="5"/>
  <c r="J2530" i="5"/>
  <c r="J2529" i="5"/>
  <c r="J2528" i="5"/>
  <c r="J2527" i="5"/>
  <c r="J2526" i="5"/>
  <c r="J2525" i="5"/>
  <c r="J2524" i="5"/>
  <c r="J2523" i="5"/>
  <c r="J2522" i="5"/>
  <c r="J2521" i="5"/>
  <c r="J2520" i="5"/>
  <c r="J2519" i="5"/>
  <c r="J2518" i="5"/>
  <c r="J2517" i="5"/>
  <c r="J2516" i="5"/>
  <c r="J2515" i="5"/>
  <c r="J2514" i="5"/>
  <c r="J2513" i="5"/>
  <c r="J2512" i="5"/>
  <c r="J2511" i="5"/>
  <c r="J2510" i="5"/>
  <c r="J2509" i="5"/>
  <c r="J2508" i="5"/>
  <c r="J2507" i="5"/>
  <c r="J2506" i="5"/>
  <c r="J2505" i="5"/>
  <c r="J2504" i="5"/>
  <c r="J2503" i="5"/>
  <c r="J2502" i="5"/>
  <c r="J2501" i="5"/>
  <c r="J2500" i="5"/>
  <c r="J2499" i="5"/>
  <c r="J2498" i="5"/>
  <c r="J2497" i="5"/>
  <c r="J2496" i="5"/>
  <c r="J2495" i="5"/>
  <c r="J2494" i="5"/>
  <c r="J2493" i="5"/>
  <c r="J2492" i="5"/>
  <c r="J2491" i="5"/>
  <c r="J2490" i="5"/>
  <c r="J2489" i="5"/>
  <c r="J2488" i="5"/>
  <c r="J2487" i="5"/>
  <c r="J2486" i="5"/>
  <c r="J2485" i="5"/>
  <c r="J2484" i="5"/>
  <c r="J2483" i="5"/>
  <c r="J2482" i="5"/>
  <c r="J2481" i="5"/>
  <c r="J2480" i="5"/>
  <c r="J2479" i="5"/>
  <c r="J2478" i="5"/>
  <c r="J2477" i="5"/>
  <c r="J2476" i="5"/>
  <c r="J2475" i="5"/>
  <c r="J2474" i="5"/>
  <c r="J2473" i="5"/>
  <c r="J2472" i="5"/>
  <c r="J2471" i="5"/>
  <c r="J2470" i="5"/>
  <c r="J2469" i="5"/>
  <c r="J2468" i="5"/>
  <c r="J2467" i="5"/>
  <c r="J2466" i="5"/>
  <c r="J2465" i="5"/>
  <c r="J2464" i="5"/>
  <c r="J2463" i="5"/>
  <c r="J2462" i="5"/>
  <c r="J2461" i="5"/>
  <c r="J2460" i="5"/>
  <c r="J2459" i="5"/>
  <c r="J2458" i="5"/>
  <c r="J2457" i="5"/>
  <c r="J2456" i="5"/>
  <c r="J2455" i="5"/>
  <c r="J2454" i="5"/>
  <c r="J2453" i="5"/>
  <c r="J2452" i="5"/>
  <c r="J2451" i="5"/>
  <c r="J2450" i="5"/>
  <c r="J2449" i="5"/>
  <c r="J2448" i="5"/>
  <c r="J2447" i="5"/>
  <c r="J2446" i="5"/>
  <c r="J2445" i="5"/>
  <c r="J2444" i="5"/>
  <c r="J2443" i="5"/>
  <c r="J2442" i="5"/>
  <c r="J2441" i="5"/>
  <c r="J2440" i="5"/>
  <c r="J2439" i="5"/>
  <c r="J2438" i="5"/>
  <c r="J2437" i="5"/>
  <c r="J2436" i="5"/>
  <c r="J2435" i="5"/>
  <c r="J2434" i="5"/>
  <c r="J2433" i="5"/>
  <c r="J2432" i="5"/>
  <c r="J2431" i="5"/>
  <c r="J2430" i="5"/>
  <c r="J2429" i="5"/>
  <c r="J2428" i="5"/>
  <c r="J2427" i="5"/>
  <c r="J2426" i="5"/>
  <c r="J2425" i="5"/>
  <c r="J2424" i="5"/>
  <c r="J2423" i="5"/>
  <c r="J2422" i="5"/>
  <c r="J2421" i="5"/>
  <c r="J2420" i="5"/>
  <c r="J2419" i="5"/>
  <c r="J2418" i="5"/>
  <c r="J2417" i="5"/>
  <c r="J2416" i="5"/>
  <c r="J2415" i="5"/>
  <c r="J2414" i="5"/>
  <c r="J2413" i="5"/>
  <c r="J2412" i="5"/>
  <c r="J2411" i="5"/>
  <c r="J2410" i="5"/>
  <c r="J2409" i="5"/>
  <c r="J2408" i="5"/>
  <c r="J2407" i="5"/>
  <c r="J2406" i="5"/>
  <c r="J2405" i="5"/>
  <c r="J2404" i="5"/>
  <c r="J2403" i="5"/>
  <c r="J2402" i="5"/>
  <c r="J2401" i="5"/>
  <c r="J2400" i="5"/>
  <c r="J2399" i="5"/>
  <c r="J2398" i="5"/>
  <c r="J2397" i="5"/>
  <c r="J2396" i="5"/>
  <c r="J2395" i="5"/>
  <c r="J2394" i="5"/>
  <c r="J2393" i="5"/>
  <c r="J2392" i="5"/>
  <c r="J2391" i="5"/>
  <c r="J2390" i="5"/>
  <c r="J2389" i="5"/>
  <c r="J2388" i="5"/>
  <c r="J2387" i="5"/>
  <c r="J2386" i="5"/>
  <c r="J2385" i="5"/>
  <c r="J2384" i="5"/>
  <c r="J2383" i="5"/>
  <c r="J2382" i="5"/>
  <c r="J2381" i="5"/>
  <c r="J2380" i="5"/>
  <c r="J2379" i="5"/>
  <c r="J2378" i="5"/>
  <c r="J2377" i="5"/>
  <c r="J2376" i="5"/>
  <c r="J2375" i="5"/>
  <c r="J2374" i="5"/>
  <c r="J2373" i="5"/>
  <c r="J2372" i="5"/>
  <c r="J2371" i="5"/>
  <c r="J2370" i="5"/>
  <c r="J2369" i="5"/>
  <c r="J2368" i="5"/>
  <c r="J2367" i="5"/>
  <c r="J2366" i="5"/>
  <c r="J2365" i="5"/>
  <c r="J2364" i="5"/>
  <c r="J2363" i="5"/>
  <c r="J2362" i="5"/>
  <c r="J2361" i="5"/>
  <c r="J2360" i="5"/>
  <c r="J2359" i="5"/>
  <c r="J2358" i="5"/>
  <c r="J2357" i="5"/>
  <c r="J2356" i="5"/>
  <c r="J2355" i="5"/>
  <c r="J2354" i="5"/>
  <c r="J2353" i="5"/>
  <c r="J2352" i="5"/>
  <c r="J2351" i="5"/>
  <c r="J2350" i="5"/>
  <c r="J2349" i="5"/>
  <c r="J2348" i="5"/>
  <c r="J2347" i="5"/>
  <c r="J2346" i="5"/>
  <c r="J2345" i="5"/>
  <c r="J2344" i="5"/>
  <c r="J2343" i="5"/>
  <c r="J2342" i="5"/>
  <c r="J2341" i="5"/>
  <c r="J2340" i="5"/>
  <c r="J2339" i="5"/>
  <c r="J2338" i="5"/>
  <c r="J2337" i="5"/>
  <c r="J2336" i="5"/>
  <c r="J2335" i="5"/>
  <c r="J2334" i="5"/>
  <c r="J2333" i="5"/>
  <c r="J2332" i="5"/>
  <c r="J2331" i="5"/>
  <c r="J2330" i="5"/>
  <c r="J2329" i="5"/>
  <c r="J2328" i="5"/>
  <c r="J2327" i="5"/>
  <c r="J2326" i="5"/>
  <c r="J2325" i="5"/>
  <c r="J2324" i="5"/>
  <c r="J2323" i="5"/>
  <c r="J2322" i="5"/>
  <c r="J2321" i="5"/>
  <c r="J2320" i="5"/>
  <c r="J2319" i="5"/>
  <c r="J2318" i="5"/>
  <c r="J2317" i="5"/>
  <c r="J2316" i="5"/>
  <c r="J2315" i="5"/>
  <c r="J2314" i="5"/>
  <c r="J2313" i="5"/>
  <c r="J2312" i="5"/>
  <c r="J2311" i="5"/>
  <c r="J2310" i="5"/>
  <c r="J2309" i="5"/>
  <c r="J2308" i="5"/>
  <c r="J2307" i="5"/>
  <c r="J2306" i="5"/>
  <c r="J2305" i="5"/>
  <c r="J2304" i="5"/>
  <c r="J2303" i="5"/>
  <c r="J2302" i="5"/>
  <c r="J2301" i="5"/>
  <c r="J2300" i="5"/>
  <c r="J2299" i="5"/>
  <c r="J2298" i="5"/>
  <c r="J2297" i="5"/>
  <c r="J2296" i="5"/>
  <c r="J2295" i="5"/>
  <c r="J2294" i="5"/>
  <c r="J2293" i="5"/>
  <c r="J2292" i="5"/>
  <c r="J2291" i="5"/>
  <c r="J2290" i="5"/>
  <c r="J2289" i="5"/>
  <c r="J2288" i="5"/>
  <c r="J2287" i="5"/>
  <c r="J2286" i="5"/>
  <c r="J2285" i="5"/>
  <c r="J2284" i="5"/>
  <c r="J2283" i="5"/>
  <c r="J2282" i="5"/>
  <c r="J2281" i="5"/>
  <c r="J2280" i="5"/>
  <c r="J2279" i="5"/>
  <c r="J2278" i="5"/>
  <c r="J2277" i="5"/>
  <c r="J2276" i="5"/>
  <c r="J2275" i="5"/>
  <c r="J2274" i="5"/>
  <c r="J2273" i="5"/>
  <c r="J2272" i="5"/>
  <c r="J2271" i="5"/>
  <c r="J2270" i="5"/>
  <c r="J2269" i="5"/>
  <c r="J2268" i="5"/>
  <c r="J2267" i="5"/>
  <c r="J2266" i="5"/>
  <c r="J2265" i="5"/>
  <c r="J2264" i="5"/>
  <c r="J2263" i="5"/>
  <c r="J2262" i="5"/>
  <c r="J2261" i="5"/>
  <c r="J2260" i="5"/>
  <c r="J2259" i="5"/>
  <c r="J2258" i="5"/>
  <c r="J2257" i="5"/>
  <c r="J2256" i="5"/>
  <c r="J2255" i="5"/>
  <c r="J2254" i="5"/>
  <c r="J2253" i="5"/>
  <c r="J2252" i="5"/>
  <c r="J2251" i="5"/>
  <c r="J2250" i="5"/>
  <c r="J2249" i="5"/>
  <c r="J2248" i="5"/>
  <c r="J2247" i="5"/>
  <c r="J2246" i="5"/>
  <c r="J2245" i="5"/>
  <c r="J2244" i="5"/>
  <c r="J2243" i="5"/>
  <c r="J2242" i="5"/>
  <c r="J2241" i="5"/>
  <c r="J2240" i="5"/>
  <c r="J2239" i="5"/>
  <c r="J2238" i="5"/>
  <c r="J2237" i="5"/>
  <c r="J2236" i="5"/>
  <c r="J2235" i="5"/>
  <c r="J2234" i="5"/>
  <c r="J2233" i="5"/>
  <c r="J2232" i="5"/>
  <c r="J2231" i="5"/>
  <c r="J2230" i="5"/>
  <c r="J2229" i="5"/>
  <c r="J2228" i="5"/>
  <c r="J2227" i="5"/>
  <c r="J2226" i="5"/>
  <c r="J2225" i="5"/>
  <c r="J2224" i="5"/>
  <c r="J2223" i="5"/>
  <c r="J2222" i="5"/>
  <c r="J2221" i="5"/>
  <c r="J2220" i="5"/>
  <c r="J2219" i="5"/>
  <c r="J2218" i="5"/>
  <c r="J2217" i="5"/>
  <c r="J2216" i="5"/>
  <c r="J2215" i="5"/>
  <c r="J2214" i="5"/>
  <c r="J2213" i="5"/>
  <c r="J2212" i="5"/>
  <c r="J2211" i="5"/>
  <c r="J2210" i="5"/>
  <c r="J2209" i="5"/>
  <c r="J2208" i="5"/>
  <c r="J2207" i="5"/>
  <c r="J2206" i="5"/>
  <c r="J2205" i="5"/>
  <c r="J2204" i="5"/>
  <c r="J2203" i="5"/>
  <c r="J2202" i="5"/>
  <c r="J2201" i="5"/>
  <c r="J2200" i="5"/>
  <c r="J2199" i="5"/>
  <c r="J2198" i="5"/>
  <c r="J2197" i="5"/>
  <c r="J2196" i="5"/>
  <c r="J2195" i="5"/>
  <c r="J2194" i="5"/>
  <c r="J2193" i="5"/>
  <c r="J2192" i="5"/>
  <c r="J2191" i="5"/>
  <c r="J2190" i="5"/>
  <c r="J2189" i="5"/>
  <c r="J2188" i="5"/>
  <c r="J2187" i="5"/>
  <c r="J2186" i="5"/>
  <c r="J2185" i="5"/>
  <c r="J2184" i="5"/>
  <c r="J2183" i="5"/>
  <c r="J2182" i="5"/>
  <c r="J2181" i="5"/>
  <c r="J2180" i="5"/>
  <c r="J2179" i="5"/>
  <c r="J2178" i="5"/>
  <c r="J2177" i="5"/>
  <c r="J2176" i="5"/>
  <c r="J2175" i="5"/>
  <c r="J2174" i="5"/>
  <c r="J2173" i="5"/>
  <c r="J2172" i="5"/>
  <c r="J2171" i="5"/>
  <c r="J2170" i="5"/>
  <c r="J2169" i="5"/>
  <c r="J2168" i="5"/>
  <c r="J2167" i="5"/>
  <c r="J2166" i="5"/>
  <c r="J2165" i="5"/>
  <c r="J2164" i="5"/>
  <c r="J2163" i="5"/>
  <c r="J2162" i="5"/>
  <c r="J2161" i="5"/>
  <c r="J2160" i="5"/>
  <c r="J2159" i="5"/>
  <c r="J2158" i="5"/>
  <c r="J2157" i="5"/>
  <c r="J2156" i="5"/>
  <c r="J2155" i="5"/>
  <c r="J2154" i="5"/>
  <c r="J2153" i="5"/>
  <c r="J2152" i="5"/>
  <c r="J2151" i="5"/>
  <c r="J2150" i="5"/>
  <c r="J2149" i="5"/>
  <c r="J2148" i="5"/>
  <c r="J2147" i="5"/>
  <c r="J2146" i="5"/>
  <c r="J2145" i="5"/>
  <c r="J2144" i="5"/>
  <c r="J2143" i="5"/>
  <c r="J2142" i="5"/>
  <c r="J2141" i="5"/>
  <c r="J2140" i="5"/>
  <c r="J2139" i="5"/>
  <c r="J2138" i="5"/>
  <c r="J2137" i="5"/>
  <c r="J2136" i="5"/>
  <c r="J2135" i="5"/>
  <c r="J2134" i="5"/>
  <c r="J2133" i="5"/>
  <c r="J2132" i="5"/>
  <c r="J2131" i="5"/>
  <c r="J2130" i="5"/>
  <c r="J2129" i="5"/>
  <c r="J2128" i="5"/>
  <c r="J2127" i="5"/>
  <c r="J2126" i="5"/>
  <c r="J2125" i="5"/>
  <c r="J2124" i="5"/>
  <c r="J2123" i="5"/>
  <c r="J2122" i="5"/>
  <c r="J2121" i="5"/>
  <c r="J2120" i="5"/>
  <c r="J2119" i="5"/>
  <c r="J2118" i="5"/>
  <c r="J2117" i="5"/>
  <c r="J2116" i="5"/>
  <c r="J2115" i="5"/>
  <c r="J2114" i="5"/>
  <c r="J2113" i="5"/>
  <c r="J2112" i="5"/>
  <c r="J2111" i="5"/>
  <c r="J2110" i="5"/>
  <c r="J2109" i="5"/>
  <c r="J2108" i="5"/>
  <c r="J2107" i="5"/>
  <c r="J2106" i="5"/>
  <c r="J2105" i="5"/>
  <c r="J2104" i="5"/>
  <c r="J2103" i="5"/>
  <c r="J2102" i="5"/>
  <c r="J2101" i="5"/>
  <c r="J2100" i="5"/>
  <c r="J2099" i="5"/>
  <c r="J2098" i="5"/>
  <c r="J2097" i="5"/>
  <c r="J2096" i="5"/>
  <c r="J2095" i="5"/>
  <c r="J2094" i="5"/>
  <c r="J2093" i="5"/>
  <c r="J2092" i="5"/>
  <c r="J2091" i="5"/>
  <c r="J2090" i="5"/>
  <c r="J2089" i="5"/>
  <c r="J2088" i="5"/>
  <c r="J2087" i="5"/>
  <c r="J2086" i="5"/>
  <c r="J2085" i="5"/>
  <c r="J2084" i="5"/>
  <c r="J2083" i="5"/>
  <c r="J2082" i="5"/>
  <c r="J2081" i="5"/>
  <c r="J2080" i="5"/>
  <c r="J2079" i="5"/>
  <c r="J2078" i="5"/>
  <c r="J2077" i="5"/>
  <c r="J2076" i="5"/>
  <c r="J2075" i="5"/>
  <c r="J2074" i="5"/>
  <c r="J2073" i="5"/>
  <c r="J2072" i="5"/>
  <c r="J2071" i="5"/>
  <c r="J2070" i="5"/>
  <c r="J2069" i="5"/>
  <c r="J2068" i="5"/>
  <c r="J2067" i="5"/>
  <c r="J2066" i="5"/>
  <c r="J2065" i="5"/>
  <c r="J2064" i="5"/>
  <c r="J2063" i="5"/>
  <c r="J2062" i="5"/>
  <c r="J2061" i="5"/>
  <c r="J2060" i="5"/>
  <c r="J2059" i="5"/>
  <c r="J2058" i="5"/>
  <c r="J2057" i="5"/>
  <c r="J2056" i="5"/>
  <c r="J2055" i="5"/>
  <c r="J2054" i="5"/>
  <c r="J2053" i="5"/>
  <c r="J2052" i="5"/>
  <c r="J2051" i="5"/>
  <c r="J2050" i="5"/>
  <c r="J2049" i="5"/>
  <c r="J2048" i="5"/>
  <c r="J2047" i="5"/>
  <c r="J2046" i="5"/>
  <c r="J2045" i="5"/>
  <c r="J2044" i="5"/>
  <c r="J2043" i="5"/>
  <c r="J2042" i="5"/>
  <c r="J2041" i="5"/>
  <c r="J2040" i="5"/>
  <c r="J2039" i="5"/>
  <c r="J2038" i="5"/>
  <c r="J2037" i="5"/>
  <c r="J2036" i="5"/>
  <c r="J2035" i="5"/>
  <c r="J2034" i="5"/>
  <c r="J2033" i="5"/>
  <c r="J2032" i="5"/>
  <c r="J2031" i="5"/>
  <c r="J2030" i="5"/>
  <c r="J2029" i="5"/>
  <c r="J2028" i="5"/>
  <c r="J2027" i="5"/>
  <c r="J2026" i="5"/>
  <c r="J2025" i="5"/>
  <c r="J2024" i="5"/>
  <c r="J2023" i="5"/>
  <c r="J2022" i="5"/>
  <c r="J2021" i="5"/>
  <c r="J2020" i="5"/>
  <c r="J2019" i="5"/>
  <c r="J2018" i="5"/>
  <c r="J2017" i="5"/>
  <c r="J2016" i="5"/>
  <c r="J2015" i="5"/>
  <c r="J2014" i="5"/>
  <c r="J2013" i="5"/>
  <c r="J2012" i="5"/>
  <c r="J2011" i="5"/>
  <c r="J2010" i="5"/>
  <c r="J2009" i="5"/>
  <c r="J2008" i="5"/>
  <c r="J2007" i="5"/>
  <c r="J2006" i="5"/>
  <c r="J2005" i="5"/>
  <c r="J2004" i="5"/>
  <c r="J2003" i="5"/>
  <c r="J2002" i="5"/>
  <c r="J2001" i="5"/>
  <c r="J2000" i="5"/>
  <c r="J1999" i="5"/>
  <c r="J1998" i="5"/>
  <c r="J1997" i="5"/>
  <c r="J1996" i="5"/>
  <c r="J1995" i="5"/>
  <c r="J1994" i="5"/>
  <c r="J1993" i="5"/>
  <c r="J1992" i="5"/>
  <c r="J1991" i="5"/>
  <c r="J1990" i="5"/>
  <c r="J1989" i="5"/>
  <c r="J1988" i="5"/>
  <c r="J1987" i="5"/>
  <c r="J1986" i="5"/>
  <c r="J1985" i="5"/>
  <c r="J1984" i="5"/>
  <c r="J1983" i="5"/>
  <c r="J1982" i="5"/>
  <c r="J1981" i="5"/>
  <c r="J1980" i="5"/>
  <c r="J1979" i="5"/>
  <c r="J1978" i="5"/>
  <c r="J1977" i="5"/>
  <c r="J1976" i="5"/>
  <c r="J1975" i="5"/>
  <c r="J1974" i="5"/>
  <c r="J1973" i="5"/>
  <c r="J1972" i="5"/>
  <c r="J1971" i="5"/>
  <c r="J1970" i="5"/>
  <c r="J1969" i="5"/>
  <c r="J1968" i="5"/>
  <c r="J1967" i="5"/>
  <c r="J1966" i="5"/>
  <c r="J1965" i="5"/>
  <c r="J1964" i="5"/>
  <c r="J1963" i="5"/>
  <c r="J1962" i="5"/>
  <c r="J1961" i="5"/>
  <c r="J1960" i="5"/>
  <c r="J1959" i="5"/>
  <c r="J1958" i="5"/>
  <c r="J1957" i="5"/>
  <c r="J1956" i="5"/>
  <c r="J1955" i="5"/>
  <c r="J1954" i="5"/>
  <c r="J1953" i="5"/>
  <c r="J1952" i="5"/>
  <c r="J1951" i="5"/>
  <c r="J1950" i="5"/>
  <c r="J1949" i="5"/>
  <c r="J1948" i="5"/>
  <c r="J1947" i="5"/>
  <c r="J1946" i="5"/>
  <c r="J1945" i="5"/>
  <c r="J1944" i="5"/>
  <c r="J1943" i="5"/>
  <c r="J1942" i="5"/>
  <c r="J1941" i="5"/>
  <c r="J1940" i="5"/>
  <c r="J1939" i="5"/>
  <c r="J1938" i="5"/>
  <c r="J1937" i="5"/>
  <c r="J1936" i="5"/>
  <c r="J1935" i="5"/>
  <c r="J1934" i="5"/>
  <c r="J1933" i="5"/>
  <c r="J1932" i="5"/>
  <c r="J1931" i="5"/>
  <c r="J1930" i="5"/>
  <c r="J1929" i="5"/>
  <c r="J1928" i="5"/>
  <c r="J1927" i="5"/>
  <c r="J1926" i="5"/>
  <c r="J1925" i="5"/>
  <c r="J1924" i="5"/>
  <c r="J1923" i="5"/>
  <c r="J1922" i="5"/>
  <c r="J1921" i="5"/>
  <c r="J1920" i="5"/>
  <c r="J1919" i="5"/>
  <c r="J1918" i="5"/>
  <c r="J1917" i="5"/>
  <c r="J1916" i="5"/>
  <c r="J1915" i="5"/>
  <c r="J1914" i="5"/>
  <c r="J1913" i="5"/>
  <c r="J1912" i="5"/>
  <c r="J1911" i="5"/>
  <c r="J1910" i="5"/>
  <c r="J1909" i="5"/>
  <c r="J1908" i="5"/>
  <c r="J1907" i="5"/>
  <c r="J1906" i="5"/>
  <c r="J1905" i="5"/>
  <c r="J1904" i="5"/>
  <c r="J1903" i="5"/>
  <c r="J1902" i="5"/>
  <c r="J1901" i="5"/>
  <c r="J1900" i="5"/>
  <c r="J1899" i="5"/>
  <c r="J1898" i="5"/>
  <c r="J1897" i="5"/>
  <c r="J1896" i="5"/>
  <c r="J1895" i="5"/>
  <c r="J1894" i="5"/>
  <c r="J1893" i="5"/>
  <c r="J1892" i="5"/>
  <c r="J1891" i="5"/>
  <c r="J1890" i="5"/>
  <c r="J1889" i="5"/>
  <c r="J1888" i="5"/>
  <c r="J1887" i="5"/>
  <c r="J1886" i="5"/>
  <c r="J1885" i="5"/>
  <c r="J1884" i="5"/>
  <c r="J1883" i="5"/>
  <c r="J1882" i="5"/>
  <c r="J1881" i="5"/>
  <c r="J1880" i="5"/>
  <c r="J1879" i="5"/>
  <c r="J1878" i="5"/>
  <c r="J1877" i="5"/>
  <c r="J1876" i="5"/>
  <c r="J1875" i="5"/>
  <c r="J1874" i="5"/>
  <c r="J1873" i="5"/>
  <c r="J1872" i="5"/>
  <c r="J1871" i="5"/>
  <c r="J1870" i="5"/>
  <c r="J1869" i="5"/>
  <c r="J1868" i="5"/>
  <c r="J1867" i="5"/>
  <c r="J1866" i="5"/>
  <c r="J1865" i="5"/>
  <c r="J1864" i="5"/>
  <c r="J1863" i="5"/>
  <c r="J1862" i="5"/>
  <c r="J1861" i="5"/>
  <c r="J1860" i="5"/>
  <c r="J1859" i="5"/>
  <c r="J1858" i="5"/>
  <c r="J1857" i="5"/>
  <c r="J1856" i="5"/>
  <c r="J1855" i="5"/>
  <c r="J1854" i="5"/>
  <c r="J1853" i="5"/>
  <c r="J1852" i="5"/>
  <c r="J1851" i="5"/>
  <c r="J1850" i="5"/>
  <c r="J1849" i="5"/>
  <c r="J1848" i="5"/>
  <c r="J1847" i="5"/>
  <c r="J1846" i="5"/>
  <c r="J1845" i="5"/>
  <c r="J1844" i="5"/>
  <c r="J1843" i="5"/>
  <c r="J1842" i="5"/>
  <c r="J1841" i="5"/>
  <c r="J1840" i="5"/>
  <c r="J1839" i="5"/>
  <c r="J1838" i="5"/>
  <c r="J1837" i="5"/>
  <c r="J1836" i="5"/>
  <c r="J1835" i="5"/>
  <c r="J1834" i="5"/>
  <c r="J1833" i="5"/>
  <c r="J1832" i="5"/>
  <c r="J1831" i="5"/>
  <c r="J1830" i="5"/>
  <c r="J1829" i="5"/>
  <c r="J1828" i="5"/>
  <c r="J1827" i="5"/>
  <c r="J1826" i="5"/>
  <c r="J1825" i="5"/>
  <c r="J1824" i="5"/>
  <c r="J1823" i="5"/>
  <c r="J1822" i="5"/>
  <c r="J1821" i="5"/>
  <c r="J1820" i="5"/>
  <c r="J1819" i="5"/>
  <c r="J1818" i="5"/>
  <c r="J1817" i="5"/>
  <c r="J1816" i="5"/>
  <c r="J1815" i="5"/>
  <c r="J1814" i="5"/>
  <c r="J1813" i="5"/>
  <c r="J1812" i="5"/>
  <c r="J1811" i="5"/>
  <c r="J1810" i="5"/>
  <c r="J1809" i="5"/>
  <c r="J1808" i="5"/>
  <c r="J1807" i="5"/>
  <c r="J1806" i="5"/>
  <c r="J1805" i="5"/>
  <c r="J1804" i="5"/>
  <c r="J1803" i="5"/>
  <c r="J1802" i="5"/>
  <c r="J1801" i="5"/>
  <c r="J1800" i="5"/>
  <c r="J1799" i="5"/>
  <c r="J1798" i="5"/>
  <c r="J1797" i="5"/>
  <c r="J1796" i="5"/>
  <c r="J1795" i="5"/>
  <c r="J1794" i="5"/>
  <c r="J1793" i="5"/>
  <c r="J1792" i="5"/>
  <c r="J1791" i="5"/>
  <c r="J1790" i="5"/>
  <c r="J1789" i="5"/>
  <c r="J1788" i="5"/>
  <c r="J1787" i="5"/>
  <c r="J1786" i="5"/>
  <c r="J1785" i="5"/>
  <c r="J1784" i="5"/>
  <c r="J1783" i="5"/>
  <c r="J1782" i="5"/>
  <c r="J1781" i="5"/>
  <c r="J1780" i="5"/>
  <c r="J1779" i="5"/>
  <c r="J1778" i="5"/>
  <c r="J1777" i="5"/>
  <c r="J1776" i="5"/>
  <c r="J1775" i="5"/>
  <c r="J1774" i="5"/>
  <c r="J1773" i="5"/>
  <c r="J1772" i="5"/>
  <c r="J1771" i="5"/>
  <c r="J1770" i="5"/>
  <c r="J1769" i="5"/>
  <c r="J1768" i="5"/>
  <c r="J1767" i="5"/>
  <c r="J1766" i="5"/>
  <c r="J1765" i="5"/>
  <c r="J1764" i="5"/>
  <c r="J1763" i="5"/>
  <c r="J1762" i="5"/>
  <c r="J1761" i="5"/>
  <c r="J1760" i="5"/>
  <c r="J1759" i="5"/>
  <c r="J1758" i="5"/>
  <c r="J1757" i="5"/>
  <c r="J1756" i="5"/>
  <c r="J1755" i="5"/>
  <c r="J1754" i="5"/>
  <c r="J1753" i="5"/>
  <c r="J1752" i="5"/>
  <c r="J1751" i="5"/>
  <c r="J1750" i="5"/>
  <c r="J1749" i="5"/>
  <c r="J1748" i="5"/>
  <c r="J1747" i="5"/>
  <c r="J1746" i="5"/>
  <c r="J1745" i="5"/>
  <c r="J1744" i="5"/>
  <c r="J1743" i="5"/>
  <c r="J1742" i="5"/>
  <c r="J1741" i="5"/>
  <c r="J1740" i="5"/>
  <c r="J1739" i="5"/>
  <c r="J1738" i="5"/>
  <c r="J1737" i="5"/>
  <c r="J1736" i="5"/>
  <c r="J1735" i="5"/>
  <c r="J1734" i="5"/>
  <c r="J1733" i="5"/>
  <c r="J1732" i="5"/>
  <c r="J1731" i="5"/>
  <c r="J1730" i="5"/>
  <c r="J1729" i="5"/>
  <c r="J1728" i="5"/>
  <c r="J1727" i="5"/>
  <c r="J1726" i="5"/>
  <c r="J1725" i="5"/>
  <c r="J1724" i="5"/>
  <c r="J1723" i="5"/>
  <c r="J1722" i="5"/>
  <c r="J1721" i="5"/>
  <c r="J1720" i="5"/>
  <c r="J1719" i="5"/>
  <c r="J1718" i="5"/>
  <c r="J1717" i="5"/>
  <c r="J1716" i="5"/>
  <c r="J1715" i="5"/>
  <c r="J1714" i="5"/>
  <c r="J1713" i="5"/>
  <c r="J1712" i="5"/>
  <c r="J1711" i="5"/>
  <c r="J1710" i="5"/>
  <c r="J1709" i="5"/>
  <c r="J1708" i="5"/>
  <c r="J1707" i="5"/>
  <c r="J1706" i="5"/>
  <c r="J1705" i="5"/>
  <c r="J1704" i="5"/>
  <c r="J1703" i="5"/>
  <c r="J1702" i="5"/>
  <c r="J1701" i="5"/>
  <c r="J1700" i="5"/>
  <c r="J1699" i="5"/>
  <c r="J1698" i="5"/>
  <c r="J1697" i="5"/>
  <c r="J1696" i="5"/>
  <c r="J1695" i="5"/>
  <c r="J1694" i="5"/>
  <c r="J1693" i="5"/>
  <c r="J1692" i="5"/>
  <c r="J1691" i="5"/>
  <c r="J1690" i="5"/>
  <c r="J1689" i="5"/>
  <c r="J1688" i="5"/>
  <c r="J1687" i="5"/>
  <c r="J1686" i="5"/>
  <c r="J1685" i="5"/>
  <c r="J1684" i="5"/>
  <c r="J1683" i="5"/>
  <c r="J1682" i="5"/>
  <c r="J1681" i="5"/>
  <c r="J1680" i="5"/>
  <c r="J1679" i="5"/>
  <c r="J1678" i="5"/>
  <c r="J1677" i="5"/>
  <c r="J1676" i="5"/>
  <c r="J1675" i="5"/>
  <c r="J1674" i="5"/>
  <c r="J1673" i="5"/>
  <c r="J1672" i="5"/>
  <c r="J1671" i="5"/>
  <c r="J1670" i="5"/>
  <c r="J1669" i="5"/>
  <c r="J1668" i="5"/>
  <c r="J1667" i="5"/>
  <c r="J1666" i="5"/>
  <c r="J1665" i="5"/>
  <c r="J1664" i="5"/>
  <c r="J1663" i="5"/>
  <c r="J1662" i="5"/>
  <c r="J1661" i="5"/>
  <c r="J1660" i="5"/>
  <c r="J1659" i="5"/>
  <c r="J1658" i="5"/>
  <c r="J1657" i="5"/>
  <c r="J1656" i="5"/>
  <c r="J1655" i="5"/>
  <c r="J1654" i="5"/>
  <c r="J1653" i="5"/>
  <c r="J1652" i="5"/>
  <c r="J1651" i="5"/>
  <c r="J1650" i="5"/>
  <c r="J1649" i="5"/>
  <c r="J1648" i="5"/>
  <c r="J1647" i="5"/>
  <c r="J1646" i="5"/>
  <c r="J1645" i="5"/>
  <c r="J1644" i="5"/>
  <c r="J1643" i="5"/>
  <c r="J1642" i="5"/>
  <c r="J1641" i="5"/>
  <c r="J1640" i="5"/>
  <c r="J1639" i="5"/>
  <c r="J1638" i="5"/>
  <c r="J1637" i="5"/>
  <c r="J1636" i="5"/>
  <c r="J1635" i="5"/>
  <c r="J1634" i="5"/>
  <c r="J1633" i="5"/>
  <c r="J1632" i="5"/>
  <c r="J1631" i="5"/>
  <c r="J1630" i="5"/>
  <c r="J1629" i="5"/>
  <c r="J1628" i="5"/>
  <c r="J1627" i="5"/>
  <c r="J1626" i="5"/>
  <c r="J1625" i="5"/>
  <c r="J1624" i="5"/>
  <c r="J1623" i="5"/>
  <c r="J1622" i="5"/>
  <c r="J1621" i="5"/>
  <c r="J1620" i="5"/>
  <c r="J1619" i="5"/>
  <c r="J1618" i="5"/>
  <c r="J1617" i="5"/>
  <c r="J1616" i="5"/>
  <c r="J1615" i="5"/>
  <c r="J1614" i="5"/>
  <c r="J1613" i="5"/>
  <c r="J1612" i="5"/>
  <c r="J1611" i="5"/>
  <c r="J1610" i="5"/>
  <c r="J1609" i="5"/>
  <c r="J1608" i="5"/>
  <c r="J1607" i="5"/>
  <c r="J1606" i="5"/>
  <c r="J1605" i="5"/>
  <c r="J1604" i="5"/>
  <c r="J1603" i="5"/>
  <c r="J1602" i="5"/>
  <c r="J1601" i="5"/>
  <c r="J1600" i="5"/>
  <c r="J1599" i="5"/>
  <c r="J1598" i="5"/>
  <c r="J1597" i="5"/>
  <c r="J1596" i="5"/>
  <c r="J1595" i="5"/>
  <c r="J1594" i="5"/>
  <c r="J1593" i="5"/>
  <c r="J1592" i="5"/>
  <c r="J1591" i="5"/>
  <c r="J1590" i="5"/>
  <c r="J1589" i="5"/>
  <c r="J1588" i="5"/>
  <c r="J1587" i="5"/>
  <c r="J1586" i="5"/>
  <c r="J1585" i="5"/>
  <c r="J1584" i="5"/>
  <c r="J1583" i="5"/>
  <c r="J1582" i="5"/>
  <c r="J1581" i="5"/>
  <c r="J1580" i="5"/>
  <c r="J1579" i="5"/>
  <c r="J1578" i="5"/>
  <c r="J1577" i="5"/>
  <c r="J1576" i="5"/>
  <c r="J1575" i="5"/>
  <c r="J1574" i="5"/>
  <c r="J1573" i="5"/>
  <c r="J1572" i="5"/>
  <c r="J1571" i="5"/>
  <c r="J1570" i="5"/>
  <c r="J1569" i="5"/>
  <c r="J1568" i="5"/>
  <c r="J1567" i="5"/>
  <c r="J1566" i="5"/>
  <c r="J1565" i="5"/>
  <c r="J1564" i="5"/>
  <c r="J1563" i="5"/>
  <c r="J1562" i="5"/>
  <c r="J1561" i="5"/>
  <c r="J1560" i="5"/>
  <c r="J1559" i="5"/>
  <c r="J1558" i="5"/>
  <c r="J1557" i="5"/>
  <c r="J1556" i="5"/>
  <c r="J1555" i="5"/>
  <c r="J1554" i="5"/>
  <c r="J1553" i="5"/>
  <c r="J1552" i="5"/>
  <c r="J1551" i="5"/>
  <c r="J1550" i="5"/>
  <c r="J1549" i="5"/>
  <c r="J1548" i="5"/>
  <c r="J1547" i="5"/>
  <c r="J1546" i="5"/>
  <c r="J1545" i="5"/>
  <c r="J1544" i="5"/>
  <c r="J1543" i="5"/>
  <c r="J1542" i="5"/>
  <c r="J1541" i="5"/>
  <c r="J1540" i="5"/>
  <c r="J1539" i="5"/>
  <c r="J1538" i="5"/>
  <c r="J1537" i="5"/>
  <c r="J1536" i="5"/>
  <c r="J1535" i="5"/>
  <c r="J1534" i="5"/>
  <c r="J1533" i="5"/>
  <c r="J1532" i="5"/>
  <c r="J1531" i="5"/>
  <c r="J1530" i="5"/>
  <c r="J1529" i="5"/>
  <c r="J1528" i="5"/>
  <c r="J1527" i="5"/>
  <c r="J1526" i="5"/>
  <c r="J1525" i="5"/>
  <c r="J1524" i="5"/>
  <c r="J1523" i="5"/>
  <c r="J1522" i="5"/>
  <c r="J1521" i="5"/>
  <c r="J1520" i="5"/>
  <c r="J1519" i="5"/>
  <c r="J1518" i="5"/>
  <c r="J1517" i="5"/>
  <c r="J1516" i="5"/>
  <c r="J1515" i="5"/>
  <c r="J1514" i="5"/>
  <c r="J1513" i="5"/>
  <c r="J1512" i="5"/>
  <c r="J1511" i="5"/>
  <c r="J1510" i="5"/>
  <c r="J1509" i="5"/>
  <c r="J1508" i="5"/>
  <c r="J1507" i="5"/>
  <c r="J1506" i="5"/>
  <c r="J1505" i="5"/>
  <c r="J1504" i="5"/>
  <c r="J1503" i="5"/>
  <c r="J1502" i="5"/>
  <c r="J1501" i="5"/>
  <c r="J1500" i="5"/>
  <c r="J1499" i="5"/>
  <c r="J1498" i="5"/>
  <c r="J1497" i="5"/>
  <c r="J1496" i="5"/>
  <c r="J1495" i="5"/>
  <c r="J1494" i="5"/>
  <c r="J1493" i="5"/>
  <c r="J1492" i="5"/>
  <c r="J1491" i="5"/>
  <c r="J1490" i="5"/>
  <c r="J1489" i="5"/>
  <c r="J1488" i="5"/>
  <c r="J1487" i="5"/>
  <c r="J1486" i="5"/>
  <c r="J1485" i="5"/>
  <c r="J1484" i="5"/>
  <c r="J1483" i="5"/>
  <c r="J1482" i="5"/>
  <c r="J1481" i="5"/>
  <c r="J1480" i="5"/>
  <c r="J1479" i="5"/>
  <c r="J1478" i="5"/>
  <c r="J1477" i="5"/>
  <c r="J1476" i="5"/>
  <c r="J1475" i="5"/>
  <c r="J1474" i="5"/>
  <c r="J1473" i="5"/>
  <c r="J1472" i="5"/>
  <c r="J1471" i="5"/>
  <c r="J1470" i="5"/>
  <c r="J1469" i="5"/>
  <c r="J1468" i="5"/>
  <c r="J1467" i="5"/>
  <c r="J1466" i="5"/>
  <c r="J1465" i="5"/>
  <c r="J1464" i="5"/>
  <c r="J1463" i="5"/>
  <c r="J1462" i="5"/>
  <c r="J1461" i="5"/>
  <c r="J1460" i="5"/>
  <c r="J1459" i="5"/>
  <c r="J1458" i="5"/>
  <c r="J1457" i="5"/>
  <c r="J1456" i="5"/>
  <c r="J1455" i="5"/>
  <c r="J1454" i="5"/>
  <c r="J1453" i="5"/>
  <c r="J1452" i="5"/>
  <c r="J1451" i="5"/>
  <c r="J1450" i="5"/>
  <c r="J1449" i="5"/>
  <c r="J1448" i="5"/>
  <c r="J1447" i="5"/>
  <c r="J1446" i="5"/>
  <c r="J1445" i="5"/>
  <c r="J1444" i="5"/>
  <c r="J1443" i="5"/>
  <c r="J1442" i="5"/>
  <c r="J1441" i="5"/>
  <c r="J1440" i="5"/>
  <c r="J1439" i="5"/>
  <c r="J1438" i="5"/>
  <c r="J1437" i="5"/>
  <c r="J1436" i="5"/>
  <c r="J1435" i="5"/>
  <c r="J1434" i="5"/>
  <c r="J1433" i="5"/>
  <c r="J1432" i="5"/>
  <c r="J1431" i="5"/>
  <c r="J1430" i="5"/>
  <c r="J1429" i="5"/>
  <c r="J1428" i="5"/>
  <c r="J1427" i="5"/>
  <c r="J1426" i="5"/>
  <c r="J1425" i="5"/>
  <c r="J1424" i="5"/>
  <c r="J1423" i="5"/>
  <c r="J1422" i="5"/>
  <c r="J1421" i="5"/>
  <c r="J1420" i="5"/>
  <c r="J1419" i="5"/>
  <c r="J1418" i="5"/>
  <c r="J1417" i="5"/>
  <c r="J1416" i="5"/>
  <c r="J1415" i="5"/>
  <c r="J1414" i="5"/>
  <c r="J1413" i="5"/>
  <c r="J1412" i="5"/>
  <c r="J1411" i="5"/>
  <c r="J1410" i="5"/>
  <c r="J1409" i="5"/>
  <c r="J1408" i="5"/>
  <c r="J1407" i="5"/>
  <c r="J1406" i="5"/>
  <c r="J1405" i="5"/>
  <c r="J1404" i="5"/>
  <c r="J1403" i="5"/>
  <c r="J1402" i="5"/>
  <c r="J1401" i="5"/>
  <c r="J1400" i="5"/>
  <c r="J1399" i="5"/>
  <c r="J1398" i="5"/>
  <c r="J1397" i="5"/>
  <c r="J1396" i="5"/>
  <c r="J1395" i="5"/>
  <c r="J1394" i="5"/>
  <c r="J1393" i="5"/>
  <c r="J1392" i="5"/>
  <c r="J1391" i="5"/>
  <c r="J1390" i="5"/>
  <c r="J1389" i="5"/>
  <c r="J1388" i="5"/>
  <c r="J1387" i="5"/>
  <c r="J1386" i="5"/>
  <c r="J1385" i="5"/>
  <c r="J1384" i="5"/>
  <c r="J1383" i="5"/>
  <c r="J1382" i="5"/>
  <c r="J1381" i="5"/>
  <c r="J1380" i="5"/>
  <c r="J1379" i="5"/>
  <c r="J1378" i="5"/>
  <c r="J1377" i="5"/>
  <c r="J1376" i="5"/>
  <c r="J1375" i="5"/>
  <c r="J1374" i="5"/>
  <c r="J1373" i="5"/>
  <c r="J1372" i="5"/>
  <c r="J1371" i="5"/>
  <c r="J1370" i="5"/>
  <c r="J1369" i="5"/>
  <c r="J1368" i="5"/>
  <c r="J1367" i="5"/>
  <c r="J1366" i="5"/>
  <c r="J1365" i="5"/>
  <c r="J1364" i="5"/>
  <c r="J1363" i="5"/>
  <c r="J1362" i="5"/>
  <c r="J1361" i="5"/>
  <c r="J1360" i="5"/>
  <c r="J1359" i="5"/>
  <c r="J1358" i="5"/>
  <c r="J1357" i="5"/>
  <c r="J1356" i="5"/>
  <c r="J1355" i="5"/>
  <c r="J1354" i="5"/>
  <c r="J1353" i="5"/>
  <c r="J1352" i="5"/>
  <c r="J1351" i="5"/>
  <c r="J1350" i="5"/>
  <c r="J1349" i="5"/>
  <c r="J1348" i="5"/>
  <c r="J1347" i="5"/>
  <c r="J1346" i="5"/>
  <c r="J1345" i="5"/>
  <c r="J1344" i="5"/>
  <c r="J1343" i="5"/>
  <c r="J1342" i="5"/>
  <c r="J1341" i="5"/>
  <c r="J1340" i="5"/>
  <c r="J1339" i="5"/>
  <c r="J1338" i="5"/>
  <c r="J1337" i="5"/>
  <c r="J1336" i="5"/>
  <c r="J1335" i="5"/>
  <c r="J1334" i="5"/>
  <c r="J1333" i="5"/>
  <c r="J1332" i="5"/>
  <c r="J1331" i="5"/>
  <c r="J1330" i="5"/>
  <c r="J1329" i="5"/>
  <c r="J1328" i="5"/>
  <c r="J1327" i="5"/>
  <c r="J1326" i="5"/>
  <c r="J1325" i="5"/>
  <c r="J1324" i="5"/>
  <c r="J1323" i="5"/>
  <c r="J1322" i="5"/>
  <c r="J1321" i="5"/>
  <c r="J1320" i="5"/>
  <c r="J1319" i="5"/>
  <c r="J1318" i="5"/>
  <c r="J1317" i="5"/>
  <c r="J1316" i="5"/>
  <c r="J1315" i="5"/>
  <c r="J1314" i="5"/>
  <c r="J1313" i="5"/>
  <c r="J1312" i="5"/>
  <c r="J1311" i="5"/>
  <c r="J1310" i="5"/>
  <c r="J1309" i="5"/>
  <c r="J1308" i="5"/>
  <c r="J1307" i="5"/>
  <c r="J1306" i="5"/>
  <c r="J1305" i="5"/>
  <c r="J1304" i="5"/>
  <c r="J1303" i="5"/>
  <c r="J1302" i="5"/>
  <c r="J1301" i="5"/>
  <c r="J1300" i="5"/>
  <c r="J1299" i="5"/>
  <c r="J1298" i="5"/>
  <c r="J1297" i="5"/>
  <c r="J1296" i="5"/>
  <c r="J1295" i="5"/>
  <c r="J1294" i="5"/>
  <c r="J1293" i="5"/>
  <c r="J1292" i="5"/>
  <c r="J1291" i="5"/>
  <c r="J1290" i="5"/>
  <c r="J1289" i="5"/>
  <c r="J1288" i="5"/>
  <c r="J1287" i="5"/>
  <c r="J1286" i="5"/>
  <c r="J1285" i="5"/>
  <c r="J1284" i="5"/>
  <c r="J1283" i="5"/>
  <c r="J1282" i="5"/>
  <c r="J1281" i="5"/>
  <c r="J1280" i="5"/>
  <c r="J1279" i="5"/>
  <c r="J1278" i="5"/>
  <c r="J1277" i="5"/>
  <c r="J1276" i="5"/>
  <c r="J1275" i="5"/>
  <c r="J1274" i="5"/>
  <c r="J1273" i="5"/>
  <c r="J1272" i="5"/>
  <c r="J1271" i="5"/>
  <c r="J1270" i="5"/>
  <c r="J1269" i="5"/>
  <c r="J1268" i="5"/>
  <c r="J1267" i="5"/>
  <c r="J1266" i="5"/>
  <c r="J1265" i="5"/>
  <c r="J1264" i="5"/>
  <c r="J1263" i="5"/>
  <c r="J1262" i="5"/>
  <c r="J1261" i="5"/>
  <c r="J1260" i="5"/>
  <c r="J1259" i="5"/>
  <c r="J1258" i="5"/>
  <c r="J1257" i="5"/>
  <c r="J1256" i="5"/>
  <c r="J1255" i="5"/>
  <c r="J1254" i="5"/>
  <c r="J1253" i="5"/>
  <c r="J1252" i="5"/>
  <c r="J1251" i="5"/>
  <c r="J1250" i="5"/>
  <c r="J1249" i="5"/>
  <c r="J1248" i="5"/>
  <c r="J1247" i="5"/>
  <c r="J1246" i="5"/>
  <c r="J1245" i="5"/>
  <c r="J1244" i="5"/>
  <c r="J1243" i="5"/>
  <c r="J1242" i="5"/>
  <c r="J1241" i="5"/>
  <c r="J1240" i="5"/>
  <c r="J1239" i="5"/>
  <c r="J1238" i="5"/>
  <c r="J1237" i="5"/>
  <c r="J1236" i="5"/>
  <c r="J1235" i="5"/>
  <c r="J1234" i="5"/>
  <c r="J1233" i="5"/>
  <c r="J1232" i="5"/>
  <c r="J1231" i="5"/>
  <c r="J1230" i="5"/>
  <c r="J1229" i="5"/>
  <c r="J1228" i="5"/>
  <c r="J1227" i="5"/>
  <c r="J1226" i="5"/>
  <c r="J1225" i="5"/>
  <c r="J1224" i="5"/>
  <c r="J1223" i="5"/>
  <c r="J1222" i="5"/>
  <c r="J1221" i="5"/>
  <c r="J1220" i="5"/>
  <c r="J1219" i="5"/>
  <c r="J1218" i="5"/>
  <c r="J1217" i="5"/>
  <c r="J1216" i="5"/>
  <c r="J1215" i="5"/>
  <c r="J1214" i="5"/>
  <c r="J1213" i="5"/>
  <c r="J1212" i="5"/>
  <c r="J1211" i="5"/>
  <c r="J1210" i="5"/>
  <c r="J1209" i="5"/>
  <c r="J1208" i="5"/>
  <c r="J1207" i="5"/>
  <c r="J1206" i="5"/>
  <c r="J1205" i="5"/>
  <c r="J1204" i="5"/>
  <c r="J1203" i="5"/>
  <c r="J1202" i="5"/>
  <c r="J1201" i="5"/>
  <c r="J1200" i="5"/>
  <c r="J1199" i="5"/>
  <c r="J1198" i="5"/>
  <c r="J1197" i="5"/>
  <c r="J1196" i="5"/>
  <c r="J1195" i="5"/>
  <c r="J1194" i="5"/>
  <c r="J1193" i="5"/>
  <c r="J1192" i="5"/>
  <c r="J1191" i="5"/>
  <c r="J1190" i="5"/>
  <c r="J1189" i="5"/>
  <c r="J1188" i="5"/>
  <c r="J1187" i="5"/>
  <c r="J1186" i="5"/>
  <c r="J1185" i="5"/>
  <c r="J1184" i="5"/>
  <c r="J1183" i="5"/>
  <c r="J1182" i="5"/>
  <c r="J1181" i="5"/>
  <c r="J1180" i="5"/>
  <c r="J1179" i="5"/>
  <c r="J1178" i="5"/>
  <c r="J1177" i="5"/>
  <c r="J1176" i="5"/>
  <c r="J1175" i="5"/>
  <c r="J1174" i="5"/>
  <c r="J1173" i="5"/>
  <c r="J1172" i="5"/>
  <c r="J1171" i="5"/>
  <c r="J1170" i="5"/>
  <c r="J1169" i="5"/>
  <c r="J1168" i="5"/>
  <c r="J1167" i="5"/>
  <c r="J1166" i="5"/>
  <c r="J1165" i="5"/>
  <c r="J1164" i="5"/>
  <c r="J1163" i="5"/>
  <c r="J1162" i="5"/>
  <c r="J1161" i="5"/>
  <c r="J1160" i="5"/>
  <c r="J1159" i="5"/>
  <c r="J1158" i="5"/>
  <c r="J1157" i="5"/>
  <c r="J1156" i="5"/>
  <c r="J1155" i="5"/>
  <c r="J1154" i="5"/>
  <c r="J1153" i="5"/>
  <c r="J1152" i="5"/>
  <c r="J1151" i="5"/>
  <c r="J1150" i="5"/>
  <c r="J1149" i="5"/>
  <c r="J1148" i="5"/>
  <c r="J1147" i="5"/>
  <c r="J1146" i="5"/>
  <c r="J1145" i="5"/>
  <c r="J1144" i="5"/>
  <c r="J1143" i="5"/>
  <c r="J1142" i="5"/>
  <c r="J1141" i="5"/>
  <c r="J1140" i="5"/>
  <c r="J1139" i="5"/>
  <c r="J1138" i="5"/>
  <c r="J1137" i="5"/>
  <c r="J1136" i="5"/>
  <c r="J1135" i="5"/>
  <c r="J1134" i="5"/>
  <c r="J1133" i="5"/>
  <c r="J1132" i="5"/>
  <c r="J1131" i="5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3787" i="7"/>
  <c r="J3786" i="7"/>
  <c r="J3785" i="7"/>
  <c r="J3784" i="7"/>
  <c r="J3783" i="7"/>
  <c r="J3782" i="7"/>
  <c r="J3781" i="7"/>
  <c r="J3780" i="7"/>
  <c r="J3779" i="7"/>
  <c r="J3778" i="7"/>
  <c r="J3777" i="7"/>
  <c r="J3776" i="7"/>
  <c r="J3775" i="7"/>
  <c r="J3774" i="7"/>
  <c r="J3773" i="7"/>
  <c r="J3772" i="7"/>
  <c r="J3771" i="7"/>
  <c r="J3770" i="7"/>
  <c r="J3769" i="7"/>
  <c r="J3768" i="7"/>
  <c r="J3767" i="7"/>
  <c r="J3766" i="7"/>
  <c r="J3765" i="7"/>
  <c r="J3764" i="7"/>
  <c r="J3763" i="7"/>
  <c r="J3762" i="7"/>
  <c r="J3761" i="7"/>
  <c r="J3760" i="7"/>
  <c r="J3759" i="7"/>
  <c r="J3758" i="7"/>
  <c r="J3757" i="7"/>
  <c r="J3756" i="7"/>
  <c r="J3755" i="7"/>
  <c r="J3754" i="7"/>
  <c r="J3753" i="7"/>
  <c r="J3752" i="7"/>
  <c r="J3751" i="7"/>
  <c r="J3750" i="7"/>
  <c r="J3749" i="7"/>
  <c r="J3748" i="7"/>
  <c r="J3747" i="7"/>
  <c r="J3746" i="7"/>
  <c r="J3745" i="7"/>
  <c r="J3744" i="7"/>
  <c r="J3743" i="7"/>
  <c r="J3742" i="7"/>
  <c r="J3741" i="7"/>
  <c r="J3740" i="7"/>
  <c r="J3739" i="7"/>
  <c r="J3738" i="7"/>
  <c r="J3737" i="7"/>
  <c r="J3736" i="7"/>
  <c r="J3735" i="7"/>
  <c r="J3734" i="7"/>
  <c r="J3733" i="7"/>
  <c r="J3732" i="7"/>
  <c r="J3731" i="7"/>
  <c r="J3730" i="7"/>
  <c r="J3729" i="7"/>
  <c r="J3728" i="7"/>
  <c r="J3727" i="7"/>
  <c r="J3726" i="7"/>
  <c r="J3725" i="7"/>
  <c r="J3724" i="7"/>
  <c r="J3723" i="7"/>
  <c r="J3722" i="7"/>
  <c r="J3721" i="7"/>
  <c r="J3720" i="7"/>
  <c r="J3719" i="7"/>
  <c r="J3718" i="7"/>
  <c r="J3717" i="7"/>
  <c r="J3716" i="7"/>
  <c r="J3715" i="7"/>
  <c r="J3714" i="7"/>
  <c r="J3713" i="7"/>
  <c r="J3712" i="7"/>
  <c r="J3711" i="7"/>
  <c r="J3710" i="7"/>
  <c r="J3709" i="7"/>
  <c r="J3708" i="7"/>
  <c r="J3707" i="7"/>
  <c r="J3706" i="7"/>
  <c r="J3705" i="7"/>
  <c r="J3704" i="7"/>
  <c r="J3703" i="7"/>
  <c r="J3702" i="7"/>
  <c r="J3701" i="7"/>
  <c r="J3700" i="7"/>
  <c r="J3699" i="7"/>
  <c r="J3698" i="7"/>
  <c r="J3697" i="7"/>
  <c r="J3696" i="7"/>
  <c r="J3695" i="7"/>
  <c r="J3694" i="7"/>
  <c r="J3693" i="7"/>
  <c r="J3692" i="7"/>
  <c r="J3691" i="7"/>
  <c r="J3690" i="7"/>
  <c r="J3689" i="7"/>
  <c r="J3688" i="7"/>
  <c r="J3687" i="7"/>
  <c r="J3686" i="7"/>
  <c r="J3685" i="7"/>
  <c r="J3684" i="7"/>
  <c r="J3683" i="7"/>
  <c r="J3682" i="7"/>
  <c r="J3681" i="7"/>
  <c r="J3680" i="7"/>
  <c r="J3679" i="7"/>
  <c r="J3678" i="7"/>
  <c r="J3677" i="7"/>
  <c r="J3676" i="7"/>
  <c r="J3675" i="7"/>
  <c r="J3674" i="7"/>
  <c r="J3673" i="7"/>
  <c r="J3672" i="7"/>
  <c r="J3671" i="7"/>
  <c r="J3670" i="7"/>
  <c r="J3669" i="7"/>
  <c r="J3668" i="7"/>
  <c r="J3667" i="7"/>
  <c r="J3666" i="7"/>
  <c r="J3665" i="7"/>
  <c r="J3664" i="7"/>
  <c r="J3663" i="7"/>
  <c r="J3662" i="7"/>
  <c r="J3661" i="7"/>
  <c r="J3660" i="7"/>
  <c r="J3659" i="7"/>
  <c r="J3658" i="7"/>
  <c r="J3657" i="7"/>
  <c r="J3656" i="7"/>
  <c r="J3655" i="7"/>
  <c r="J3654" i="7"/>
  <c r="J3653" i="7"/>
  <c r="J3652" i="7"/>
  <c r="J3651" i="7"/>
  <c r="J3650" i="7"/>
  <c r="J3649" i="7"/>
  <c r="J3648" i="7"/>
  <c r="J3647" i="7"/>
  <c r="J3646" i="7"/>
  <c r="J3645" i="7"/>
  <c r="J3644" i="7"/>
  <c r="J3643" i="7"/>
  <c r="J3642" i="7"/>
  <c r="J3641" i="7"/>
  <c r="J3640" i="7"/>
  <c r="J3639" i="7"/>
  <c r="J3638" i="7"/>
  <c r="J3637" i="7"/>
  <c r="J3636" i="7"/>
  <c r="J3635" i="7"/>
  <c r="J3634" i="7"/>
  <c r="J3633" i="7"/>
  <c r="J3632" i="7"/>
  <c r="J3631" i="7"/>
  <c r="J3630" i="7"/>
  <c r="J3629" i="7"/>
  <c r="J3628" i="7"/>
  <c r="J3627" i="7"/>
  <c r="J3626" i="7"/>
  <c r="J3625" i="7"/>
  <c r="J3624" i="7"/>
  <c r="J3623" i="7"/>
  <c r="J3622" i="7"/>
  <c r="J3621" i="7"/>
  <c r="J3620" i="7"/>
  <c r="J3619" i="7"/>
  <c r="J3618" i="7"/>
  <c r="J3617" i="7"/>
  <c r="J3616" i="7"/>
  <c r="J3615" i="7"/>
  <c r="J3614" i="7"/>
  <c r="J3613" i="7"/>
  <c r="J3612" i="7"/>
  <c r="J3611" i="7"/>
  <c r="J3610" i="7"/>
  <c r="J3609" i="7"/>
  <c r="J3608" i="7"/>
  <c r="J3607" i="7"/>
  <c r="J3606" i="7"/>
  <c r="J3605" i="7"/>
  <c r="J3604" i="7"/>
  <c r="J3603" i="7"/>
  <c r="J3602" i="7"/>
  <c r="J3601" i="7"/>
  <c r="J3600" i="7"/>
  <c r="J3599" i="7"/>
  <c r="J3598" i="7"/>
  <c r="J3597" i="7"/>
  <c r="J3596" i="7"/>
  <c r="J3595" i="7"/>
  <c r="J3594" i="7"/>
  <c r="J3593" i="7"/>
  <c r="J3592" i="7"/>
  <c r="J3591" i="7"/>
  <c r="J3590" i="7"/>
  <c r="J3589" i="7"/>
  <c r="J3588" i="7"/>
  <c r="J3587" i="7"/>
  <c r="J3586" i="7"/>
  <c r="J3585" i="7"/>
  <c r="J3584" i="7"/>
  <c r="J3583" i="7"/>
  <c r="J3582" i="7"/>
  <c r="J3581" i="7"/>
  <c r="J3580" i="7"/>
  <c r="J3579" i="7"/>
  <c r="J3578" i="7"/>
  <c r="J3577" i="7"/>
  <c r="J3576" i="7"/>
  <c r="J3575" i="7"/>
  <c r="J3574" i="7"/>
  <c r="J3573" i="7"/>
  <c r="J3572" i="7"/>
  <c r="J3571" i="7"/>
  <c r="J3570" i="7"/>
  <c r="J3569" i="7"/>
  <c r="J3568" i="7"/>
  <c r="J3567" i="7"/>
  <c r="J3566" i="7"/>
  <c r="J3565" i="7"/>
  <c r="J3564" i="7"/>
  <c r="J3563" i="7"/>
  <c r="J3562" i="7"/>
  <c r="J3561" i="7"/>
  <c r="J3560" i="7"/>
  <c r="J3559" i="7"/>
  <c r="J3558" i="7"/>
  <c r="J3557" i="7"/>
  <c r="J3556" i="7"/>
  <c r="J3555" i="7"/>
  <c r="J3554" i="7"/>
  <c r="J3553" i="7"/>
  <c r="J3552" i="7"/>
  <c r="J3551" i="7"/>
  <c r="J3550" i="7"/>
  <c r="J3549" i="7"/>
  <c r="J3548" i="7"/>
  <c r="J3547" i="7"/>
  <c r="J3546" i="7"/>
  <c r="J3545" i="7"/>
  <c r="J3544" i="7"/>
  <c r="J3543" i="7"/>
  <c r="J3542" i="7"/>
  <c r="J3541" i="7"/>
  <c r="J3540" i="7"/>
  <c r="J3539" i="7"/>
  <c r="J3538" i="7"/>
  <c r="J3537" i="7"/>
  <c r="J3536" i="7"/>
  <c r="J3535" i="7"/>
  <c r="J3534" i="7"/>
  <c r="J3533" i="7"/>
  <c r="J3532" i="7"/>
  <c r="J3531" i="7"/>
  <c r="J3530" i="7"/>
  <c r="J3529" i="7"/>
  <c r="J3528" i="7"/>
  <c r="J3527" i="7"/>
  <c r="J3526" i="7"/>
  <c r="J3525" i="7"/>
  <c r="J3524" i="7"/>
  <c r="J3523" i="7"/>
  <c r="J3522" i="7"/>
  <c r="J3521" i="7"/>
  <c r="J3520" i="7"/>
  <c r="J3519" i="7"/>
  <c r="J3518" i="7"/>
  <c r="J3517" i="7"/>
  <c r="J3516" i="7"/>
  <c r="J3515" i="7"/>
  <c r="J3514" i="7"/>
  <c r="J3513" i="7"/>
  <c r="J3512" i="7"/>
  <c r="J3511" i="7"/>
  <c r="J3510" i="7"/>
  <c r="J3509" i="7"/>
  <c r="J3508" i="7"/>
  <c r="J3507" i="7"/>
  <c r="J3506" i="7"/>
  <c r="J3505" i="7"/>
  <c r="J3504" i="7"/>
  <c r="J3503" i="7"/>
  <c r="J3502" i="7"/>
  <c r="J3501" i="7"/>
  <c r="J3500" i="7"/>
  <c r="J3499" i="7"/>
  <c r="J3498" i="7"/>
  <c r="J3497" i="7"/>
  <c r="J3496" i="7"/>
  <c r="J3495" i="7"/>
  <c r="J3494" i="7"/>
  <c r="J3493" i="7"/>
  <c r="J3492" i="7"/>
  <c r="J3491" i="7"/>
  <c r="J3490" i="7"/>
  <c r="J3489" i="7"/>
  <c r="J3488" i="7"/>
  <c r="J3487" i="7"/>
  <c r="J3486" i="7"/>
  <c r="J3485" i="7"/>
  <c r="J3484" i="7"/>
  <c r="J3483" i="7"/>
  <c r="J3482" i="7"/>
  <c r="J3481" i="7"/>
  <c r="J3480" i="7"/>
  <c r="J3479" i="7"/>
  <c r="J3478" i="7"/>
  <c r="J3477" i="7"/>
  <c r="J3476" i="7"/>
  <c r="J3475" i="7"/>
  <c r="J3474" i="7"/>
  <c r="J3473" i="7"/>
  <c r="J3472" i="7"/>
  <c r="J3471" i="7"/>
  <c r="J3470" i="7"/>
  <c r="J3469" i="7"/>
  <c r="J3468" i="7"/>
  <c r="J3467" i="7"/>
  <c r="J3466" i="7"/>
  <c r="J3465" i="7"/>
  <c r="J3464" i="7"/>
  <c r="J3463" i="7"/>
  <c r="J3462" i="7"/>
  <c r="J3461" i="7"/>
  <c r="J3460" i="7"/>
  <c r="J3459" i="7"/>
  <c r="J3458" i="7"/>
  <c r="J3457" i="7"/>
  <c r="J3456" i="7"/>
  <c r="J3455" i="7"/>
  <c r="J3454" i="7"/>
  <c r="J3453" i="7"/>
  <c r="J3452" i="7"/>
  <c r="J3451" i="7"/>
  <c r="J3450" i="7"/>
  <c r="J3449" i="7"/>
  <c r="J3448" i="7"/>
  <c r="J3447" i="7"/>
  <c r="J3446" i="7"/>
  <c r="J3445" i="7"/>
  <c r="J3444" i="7"/>
  <c r="J3443" i="7"/>
  <c r="J3442" i="7"/>
  <c r="J3441" i="7"/>
  <c r="J3440" i="7"/>
  <c r="J3439" i="7"/>
  <c r="J3438" i="7"/>
  <c r="J3437" i="7"/>
  <c r="J3436" i="7"/>
  <c r="J3435" i="7"/>
  <c r="J3434" i="7"/>
  <c r="J3433" i="7"/>
  <c r="J3432" i="7"/>
  <c r="J3431" i="7"/>
  <c r="J3430" i="7"/>
  <c r="J3429" i="7"/>
  <c r="J3428" i="7"/>
  <c r="J3427" i="7"/>
  <c r="J3426" i="7"/>
  <c r="J3425" i="7"/>
  <c r="J3424" i="7"/>
  <c r="J3423" i="7"/>
  <c r="J3422" i="7"/>
  <c r="J3421" i="7"/>
  <c r="J3420" i="7"/>
  <c r="J3419" i="7"/>
  <c r="J3418" i="7"/>
  <c r="J3417" i="7"/>
  <c r="J3416" i="7"/>
  <c r="J3415" i="7"/>
  <c r="J3414" i="7"/>
  <c r="J3413" i="7"/>
  <c r="J3412" i="7"/>
  <c r="J3411" i="7"/>
  <c r="J3410" i="7"/>
  <c r="J3409" i="7"/>
  <c r="J3408" i="7"/>
  <c r="J3407" i="7"/>
  <c r="J3406" i="7"/>
  <c r="J3405" i="7"/>
  <c r="J3404" i="7"/>
  <c r="J3403" i="7"/>
  <c r="J3402" i="7"/>
  <c r="J3401" i="7"/>
  <c r="J3400" i="7"/>
  <c r="J3399" i="7"/>
  <c r="J3398" i="7"/>
  <c r="J3397" i="7"/>
  <c r="J3396" i="7"/>
  <c r="J3395" i="7"/>
  <c r="J3394" i="7"/>
  <c r="J3393" i="7"/>
  <c r="J3392" i="7"/>
  <c r="J3391" i="7"/>
  <c r="J3390" i="7"/>
  <c r="J3389" i="7"/>
  <c r="J3388" i="7"/>
  <c r="J3387" i="7"/>
  <c r="J3386" i="7"/>
  <c r="J3385" i="7"/>
  <c r="J3384" i="7"/>
  <c r="J3383" i="7"/>
  <c r="J3382" i="7"/>
  <c r="J3381" i="7"/>
  <c r="J3380" i="7"/>
  <c r="J3379" i="7"/>
  <c r="J3378" i="7"/>
  <c r="J3377" i="7"/>
  <c r="J3376" i="7"/>
  <c r="J3375" i="7"/>
  <c r="J3374" i="7"/>
  <c r="J3373" i="7"/>
  <c r="J3372" i="7"/>
  <c r="J3371" i="7"/>
  <c r="J3370" i="7"/>
  <c r="J3369" i="7"/>
  <c r="J3368" i="7"/>
  <c r="J3367" i="7"/>
  <c r="J3366" i="7"/>
  <c r="J3365" i="7"/>
  <c r="J3364" i="7"/>
  <c r="J3363" i="7"/>
  <c r="J3362" i="7"/>
  <c r="J3361" i="7"/>
  <c r="J3360" i="7"/>
  <c r="J3359" i="7"/>
  <c r="J3358" i="7"/>
  <c r="J3357" i="7"/>
  <c r="J3356" i="7"/>
  <c r="J3355" i="7"/>
  <c r="J3354" i="7"/>
  <c r="J3353" i="7"/>
  <c r="J3352" i="7"/>
  <c r="J3351" i="7"/>
  <c r="J3350" i="7"/>
  <c r="J3349" i="7"/>
  <c r="J3348" i="7"/>
  <c r="J3347" i="7"/>
  <c r="J3346" i="7"/>
  <c r="J3345" i="7"/>
  <c r="J3344" i="7"/>
  <c r="J3343" i="7"/>
  <c r="J3342" i="7"/>
  <c r="J3341" i="7"/>
  <c r="J3340" i="7"/>
  <c r="J3339" i="7"/>
  <c r="J3338" i="7"/>
  <c r="J3337" i="7"/>
  <c r="J3336" i="7"/>
  <c r="J3335" i="7"/>
  <c r="J3334" i="7"/>
  <c r="J3333" i="7"/>
  <c r="J3332" i="7"/>
  <c r="J3331" i="7"/>
  <c r="J3330" i="7"/>
  <c r="J3329" i="7"/>
  <c r="J3328" i="7"/>
  <c r="J3327" i="7"/>
  <c r="J3326" i="7"/>
  <c r="J3325" i="7"/>
  <c r="J3324" i="7"/>
  <c r="J3323" i="7"/>
  <c r="J3322" i="7"/>
  <c r="J3321" i="7"/>
  <c r="J3320" i="7"/>
  <c r="J3319" i="7"/>
  <c r="J3318" i="7"/>
  <c r="J3317" i="7"/>
  <c r="J3316" i="7"/>
  <c r="J3315" i="7"/>
  <c r="J3314" i="7"/>
  <c r="J3313" i="7"/>
  <c r="J3312" i="7"/>
  <c r="J3311" i="7"/>
  <c r="J3310" i="7"/>
  <c r="J3309" i="7"/>
  <c r="J3308" i="7"/>
  <c r="J3307" i="7"/>
  <c r="J3306" i="7"/>
  <c r="J3305" i="7"/>
  <c r="J3304" i="7"/>
  <c r="J3303" i="7"/>
  <c r="J3302" i="7"/>
  <c r="J3301" i="7"/>
  <c r="J3300" i="7"/>
  <c r="J3299" i="7"/>
  <c r="J3298" i="7"/>
  <c r="J3297" i="7"/>
  <c r="J3296" i="7"/>
  <c r="J3295" i="7"/>
  <c r="J3294" i="7"/>
  <c r="J3293" i="7"/>
  <c r="J3292" i="7"/>
  <c r="J3291" i="7"/>
  <c r="J3290" i="7"/>
  <c r="J3289" i="7"/>
  <c r="J3288" i="7"/>
  <c r="J3287" i="7"/>
  <c r="J3286" i="7"/>
  <c r="J3285" i="7"/>
  <c r="J3284" i="7"/>
  <c r="J3283" i="7"/>
  <c r="J3282" i="7"/>
  <c r="J3281" i="7"/>
  <c r="J3280" i="7"/>
  <c r="J3279" i="7"/>
  <c r="J3278" i="7"/>
  <c r="J3277" i="7"/>
  <c r="J3276" i="7"/>
  <c r="J3275" i="7"/>
  <c r="J3274" i="7"/>
  <c r="J3273" i="7"/>
  <c r="J3272" i="7"/>
  <c r="J3271" i="7"/>
  <c r="J3270" i="7"/>
  <c r="J3269" i="7"/>
  <c r="J3268" i="7"/>
  <c r="J3267" i="7"/>
  <c r="J3266" i="7"/>
  <c r="J3265" i="7"/>
  <c r="J3264" i="7"/>
  <c r="J3263" i="7"/>
  <c r="J3262" i="7"/>
  <c r="J3261" i="7"/>
  <c r="J3260" i="7"/>
  <c r="J3259" i="7"/>
  <c r="J3258" i="7"/>
  <c r="J3257" i="7"/>
  <c r="J3256" i="7"/>
  <c r="J3255" i="7"/>
  <c r="J3254" i="7"/>
  <c r="J3253" i="7"/>
  <c r="J3252" i="7"/>
  <c r="J3251" i="7"/>
  <c r="J3250" i="7"/>
  <c r="J3249" i="7"/>
  <c r="J3248" i="7"/>
  <c r="J3247" i="7"/>
  <c r="J3246" i="7"/>
  <c r="J3245" i="7"/>
  <c r="J3244" i="7"/>
  <c r="J3243" i="7"/>
  <c r="J3242" i="7"/>
  <c r="J3241" i="7"/>
  <c r="J3240" i="7"/>
  <c r="J3239" i="7"/>
  <c r="J3238" i="7"/>
  <c r="J3237" i="7"/>
  <c r="J3236" i="7"/>
  <c r="J3235" i="7"/>
  <c r="J3234" i="7"/>
  <c r="J3233" i="7"/>
  <c r="J3232" i="7"/>
  <c r="J3231" i="7"/>
  <c r="J3230" i="7"/>
  <c r="J3229" i="7"/>
  <c r="J3228" i="7"/>
  <c r="J3227" i="7"/>
  <c r="J3226" i="7"/>
  <c r="J3225" i="7"/>
  <c r="J3224" i="7"/>
  <c r="J3223" i="7"/>
  <c r="J3222" i="7"/>
  <c r="J3221" i="7"/>
  <c r="J3220" i="7"/>
  <c r="J3219" i="7"/>
  <c r="J3218" i="7"/>
  <c r="J3217" i="7"/>
  <c r="J3216" i="7"/>
  <c r="J3215" i="7"/>
  <c r="J3214" i="7"/>
  <c r="J3213" i="7"/>
  <c r="J3212" i="7"/>
  <c r="J3211" i="7"/>
  <c r="J3210" i="7"/>
  <c r="J3209" i="7"/>
  <c r="J3208" i="7"/>
  <c r="J3207" i="7"/>
  <c r="J3206" i="7"/>
  <c r="J3205" i="7"/>
  <c r="J3204" i="7"/>
  <c r="J3203" i="7"/>
  <c r="J3202" i="7"/>
  <c r="J3201" i="7"/>
  <c r="J3200" i="7"/>
  <c r="J3199" i="7"/>
  <c r="J3198" i="7"/>
  <c r="J3197" i="7"/>
  <c r="J3196" i="7"/>
  <c r="J3195" i="7"/>
  <c r="J3194" i="7"/>
  <c r="J3193" i="7"/>
  <c r="J3192" i="7"/>
  <c r="J3191" i="7"/>
  <c r="J3190" i="7"/>
  <c r="J3189" i="7"/>
  <c r="J3188" i="7"/>
  <c r="J3187" i="7"/>
  <c r="J3186" i="7"/>
  <c r="J3185" i="7"/>
  <c r="J3184" i="7"/>
  <c r="J3183" i="7"/>
  <c r="J3182" i="7"/>
  <c r="J3181" i="7"/>
  <c r="J3180" i="7"/>
  <c r="J3179" i="7"/>
  <c r="J3178" i="7"/>
  <c r="J3177" i="7"/>
  <c r="J3176" i="7"/>
  <c r="J3175" i="7"/>
  <c r="J3174" i="7"/>
  <c r="J3173" i="7"/>
  <c r="J3172" i="7"/>
  <c r="J3171" i="7"/>
  <c r="J3170" i="7"/>
  <c r="J3169" i="7"/>
  <c r="J3168" i="7"/>
  <c r="J3167" i="7"/>
  <c r="J3166" i="7"/>
  <c r="J3165" i="7"/>
  <c r="J3164" i="7"/>
  <c r="J3163" i="7"/>
  <c r="J3162" i="7"/>
  <c r="J3161" i="7"/>
  <c r="J3160" i="7"/>
  <c r="J3159" i="7"/>
  <c r="J3158" i="7"/>
  <c r="J3157" i="7"/>
  <c r="J3156" i="7"/>
  <c r="J3155" i="7"/>
  <c r="J3154" i="7"/>
  <c r="J3153" i="7"/>
  <c r="J3152" i="7"/>
  <c r="J3151" i="7"/>
  <c r="J3150" i="7"/>
  <c r="J3149" i="7"/>
  <c r="J3148" i="7"/>
  <c r="J3147" i="7"/>
  <c r="J3146" i="7"/>
  <c r="J3145" i="7"/>
  <c r="J3144" i="7"/>
  <c r="J3143" i="7"/>
  <c r="J3142" i="7"/>
  <c r="J3141" i="7"/>
  <c r="J3140" i="7"/>
  <c r="J3139" i="7"/>
  <c r="J3138" i="7"/>
  <c r="J3137" i="7"/>
  <c r="J3136" i="7"/>
  <c r="J3135" i="7"/>
  <c r="J3134" i="7"/>
  <c r="J3133" i="7"/>
  <c r="J3132" i="7"/>
  <c r="J3131" i="7"/>
  <c r="J3130" i="7"/>
  <c r="J3129" i="7"/>
  <c r="J3128" i="7"/>
  <c r="J3127" i="7"/>
  <c r="J3126" i="7"/>
  <c r="J3125" i="7"/>
  <c r="J3124" i="7"/>
  <c r="J3123" i="7"/>
  <c r="J3122" i="7"/>
  <c r="J3121" i="7"/>
  <c r="J3120" i="7"/>
  <c r="J3119" i="7"/>
  <c r="J3118" i="7"/>
  <c r="J3117" i="7"/>
  <c r="J3116" i="7"/>
  <c r="J3115" i="7"/>
  <c r="J3114" i="7"/>
  <c r="J3113" i="7"/>
  <c r="J3112" i="7"/>
  <c r="J3111" i="7"/>
  <c r="J3110" i="7"/>
  <c r="J3109" i="7"/>
  <c r="J3108" i="7"/>
  <c r="J3107" i="7"/>
  <c r="J3106" i="7"/>
  <c r="J3105" i="7"/>
  <c r="J3104" i="7"/>
  <c r="J3103" i="7"/>
  <c r="J3102" i="7"/>
  <c r="J3101" i="7"/>
  <c r="J3100" i="7"/>
  <c r="J3099" i="7"/>
  <c r="J3098" i="7"/>
  <c r="J3097" i="7"/>
  <c r="J3096" i="7"/>
  <c r="J3095" i="7"/>
  <c r="J3094" i="7"/>
  <c r="J3093" i="7"/>
  <c r="J3092" i="7"/>
  <c r="J3091" i="7"/>
  <c r="J3090" i="7"/>
  <c r="J3089" i="7"/>
  <c r="J3088" i="7"/>
  <c r="J3087" i="7"/>
  <c r="J3086" i="7"/>
  <c r="J3085" i="7"/>
  <c r="J3084" i="7"/>
  <c r="J3083" i="7"/>
  <c r="J3082" i="7"/>
  <c r="J3081" i="7"/>
  <c r="J3080" i="7"/>
  <c r="J3079" i="7"/>
  <c r="J3078" i="7"/>
  <c r="J3077" i="7"/>
  <c r="J3076" i="7"/>
  <c r="J3075" i="7"/>
  <c r="J3074" i="7"/>
  <c r="J3073" i="7"/>
  <c r="J3072" i="7"/>
  <c r="J3071" i="7"/>
  <c r="J3070" i="7"/>
  <c r="J3069" i="7"/>
  <c r="J3068" i="7"/>
  <c r="J3067" i="7"/>
  <c r="J3066" i="7"/>
  <c r="J3065" i="7"/>
  <c r="J3064" i="7"/>
  <c r="J3063" i="7"/>
  <c r="J3062" i="7"/>
  <c r="J3061" i="7"/>
  <c r="J3060" i="7"/>
  <c r="J3059" i="7"/>
  <c r="J3058" i="7"/>
  <c r="J3057" i="7"/>
  <c r="J3056" i="7"/>
  <c r="J3055" i="7"/>
  <c r="J3054" i="7"/>
  <c r="J3053" i="7"/>
  <c r="J3052" i="7"/>
  <c r="J3051" i="7"/>
  <c r="J3050" i="7"/>
  <c r="J3049" i="7"/>
  <c r="J3048" i="7"/>
  <c r="J3047" i="7"/>
  <c r="J3046" i="7"/>
  <c r="J3045" i="7"/>
  <c r="J3044" i="7"/>
  <c r="J3043" i="7"/>
  <c r="J3042" i="7"/>
  <c r="J3041" i="7"/>
  <c r="J3040" i="7"/>
  <c r="J3039" i="7"/>
  <c r="J3038" i="7"/>
  <c r="J3037" i="7"/>
  <c r="J3036" i="7"/>
  <c r="J3035" i="7"/>
  <c r="J3034" i="7"/>
  <c r="J3033" i="7"/>
  <c r="J3032" i="7"/>
  <c r="J3031" i="7"/>
  <c r="J3030" i="7"/>
  <c r="J3029" i="7"/>
  <c r="J3028" i="7"/>
  <c r="J3027" i="7"/>
  <c r="J3026" i="7"/>
  <c r="J3025" i="7"/>
  <c r="J3024" i="7"/>
  <c r="J3023" i="7"/>
  <c r="J3022" i="7"/>
  <c r="J3021" i="7"/>
  <c r="J3020" i="7"/>
  <c r="J3019" i="7"/>
  <c r="J3018" i="7"/>
  <c r="J3017" i="7"/>
  <c r="J3016" i="7"/>
  <c r="J3015" i="7"/>
  <c r="J3014" i="7"/>
  <c r="J3013" i="7"/>
  <c r="J3012" i="7"/>
  <c r="J3011" i="7"/>
  <c r="J3010" i="7"/>
  <c r="J3009" i="7"/>
  <c r="J3008" i="7"/>
  <c r="J3007" i="7"/>
  <c r="J3006" i="7"/>
  <c r="J3005" i="7"/>
  <c r="J3004" i="7"/>
  <c r="J3003" i="7"/>
  <c r="J3002" i="7"/>
  <c r="J3001" i="7"/>
  <c r="J3000" i="7"/>
  <c r="J2999" i="7"/>
  <c r="J2998" i="7"/>
  <c r="J2997" i="7"/>
  <c r="J2996" i="7"/>
  <c r="J2995" i="7"/>
  <c r="J2994" i="7"/>
  <c r="J2993" i="7"/>
  <c r="J2992" i="7"/>
  <c r="J2991" i="7"/>
  <c r="J2990" i="7"/>
  <c r="J2989" i="7"/>
  <c r="J2988" i="7"/>
  <c r="J2987" i="7"/>
  <c r="J2986" i="7"/>
  <c r="J2985" i="7"/>
  <c r="J2984" i="7"/>
  <c r="J2983" i="7"/>
  <c r="J2982" i="7"/>
  <c r="J2981" i="7"/>
  <c r="J2980" i="7"/>
  <c r="J2979" i="7"/>
  <c r="J2978" i="7"/>
  <c r="J2977" i="7"/>
  <c r="J2976" i="7"/>
  <c r="J2975" i="7"/>
  <c r="J2974" i="7"/>
  <c r="J2973" i="7"/>
  <c r="J2972" i="7"/>
  <c r="J2971" i="7"/>
  <c r="J2970" i="7"/>
  <c r="J2969" i="7"/>
  <c r="J2968" i="7"/>
  <c r="J2967" i="7"/>
  <c r="J2966" i="7"/>
  <c r="J2965" i="7"/>
  <c r="J2964" i="7"/>
  <c r="J2963" i="7"/>
  <c r="J2962" i="7"/>
  <c r="J2961" i="7"/>
  <c r="J2960" i="7"/>
  <c r="J2959" i="7"/>
  <c r="J2958" i="7"/>
  <c r="J2957" i="7"/>
  <c r="J2956" i="7"/>
  <c r="J2955" i="7"/>
  <c r="J2954" i="7"/>
  <c r="J2953" i="7"/>
  <c r="J2952" i="7"/>
  <c r="J2951" i="7"/>
  <c r="J2950" i="7"/>
  <c r="J2949" i="7"/>
  <c r="J2948" i="7"/>
  <c r="J2947" i="7"/>
  <c r="J2946" i="7"/>
  <c r="J2945" i="7"/>
  <c r="J2944" i="7"/>
  <c r="J2943" i="7"/>
  <c r="J2942" i="7"/>
  <c r="J2941" i="7"/>
  <c r="J2940" i="7"/>
  <c r="J2939" i="7"/>
  <c r="J2938" i="7"/>
  <c r="J2937" i="7"/>
  <c r="J2936" i="7"/>
  <c r="J2935" i="7"/>
  <c r="J2934" i="7"/>
  <c r="J2933" i="7"/>
  <c r="J2932" i="7"/>
  <c r="J2931" i="7"/>
  <c r="J2930" i="7"/>
  <c r="J2929" i="7"/>
  <c r="J2928" i="7"/>
  <c r="J2927" i="7"/>
  <c r="J2926" i="7"/>
  <c r="J2925" i="7"/>
  <c r="J2924" i="7"/>
  <c r="J2923" i="7"/>
  <c r="J2922" i="7"/>
  <c r="J2921" i="7"/>
  <c r="J2920" i="7"/>
  <c r="J2919" i="7"/>
  <c r="J2918" i="7"/>
  <c r="J2917" i="7"/>
  <c r="J2916" i="7"/>
  <c r="J2915" i="7"/>
  <c r="J2914" i="7"/>
  <c r="J2913" i="7"/>
  <c r="J2912" i="7"/>
  <c r="J2911" i="7"/>
  <c r="J2910" i="7"/>
  <c r="J2909" i="7"/>
  <c r="J2908" i="7"/>
  <c r="J2907" i="7"/>
  <c r="J2906" i="7"/>
  <c r="J2905" i="7"/>
  <c r="J2904" i="7"/>
  <c r="J2903" i="7"/>
  <c r="J2902" i="7"/>
  <c r="J2901" i="7"/>
  <c r="J2900" i="7"/>
  <c r="J2899" i="7"/>
  <c r="J2898" i="7"/>
  <c r="J2897" i="7"/>
  <c r="J2896" i="7"/>
  <c r="J2895" i="7"/>
  <c r="J2894" i="7"/>
  <c r="J2893" i="7"/>
  <c r="J2892" i="7"/>
  <c r="J2891" i="7"/>
  <c r="J2890" i="7"/>
  <c r="J2889" i="7"/>
  <c r="J2888" i="7"/>
  <c r="J2887" i="7"/>
  <c r="J2886" i="7"/>
  <c r="J2885" i="7"/>
  <c r="J2884" i="7"/>
  <c r="J2883" i="7"/>
  <c r="J2882" i="7"/>
  <c r="J2881" i="7"/>
  <c r="J2880" i="7"/>
  <c r="J2879" i="7"/>
  <c r="J2878" i="7"/>
  <c r="J2877" i="7"/>
  <c r="J2876" i="7"/>
  <c r="J2875" i="7"/>
  <c r="J2874" i="7"/>
  <c r="J2873" i="7"/>
  <c r="J2872" i="7"/>
  <c r="J2871" i="7"/>
  <c r="J2870" i="7"/>
  <c r="J2869" i="7"/>
  <c r="J2868" i="7"/>
  <c r="J2867" i="7"/>
  <c r="J2866" i="7"/>
  <c r="J2865" i="7"/>
  <c r="J2864" i="7"/>
  <c r="J2863" i="7"/>
  <c r="J2862" i="7"/>
  <c r="J2861" i="7"/>
  <c r="J2860" i="7"/>
  <c r="J2859" i="7"/>
  <c r="J2858" i="7"/>
  <c r="J2857" i="7"/>
  <c r="J2856" i="7"/>
  <c r="J2855" i="7"/>
  <c r="J2854" i="7"/>
  <c r="J2853" i="7"/>
  <c r="J2852" i="7"/>
  <c r="J2851" i="7"/>
  <c r="J2850" i="7"/>
  <c r="J2849" i="7"/>
  <c r="J2848" i="7"/>
  <c r="J2847" i="7"/>
  <c r="J2846" i="7"/>
  <c r="J2845" i="7"/>
  <c r="J2844" i="7"/>
  <c r="J2843" i="7"/>
  <c r="J2842" i="7"/>
  <c r="J2841" i="7"/>
  <c r="J2840" i="7"/>
  <c r="J2839" i="7"/>
  <c r="J2838" i="7"/>
  <c r="J2837" i="7"/>
  <c r="J2836" i="7"/>
  <c r="J2835" i="7"/>
  <c r="J2834" i="7"/>
  <c r="J2833" i="7"/>
  <c r="J2832" i="7"/>
  <c r="J2831" i="7"/>
  <c r="J2830" i="7"/>
  <c r="J2829" i="7"/>
  <c r="J2828" i="7"/>
  <c r="J2827" i="7"/>
  <c r="J2826" i="7"/>
  <c r="J2825" i="7"/>
  <c r="J2824" i="7"/>
  <c r="J2823" i="7"/>
  <c r="J2822" i="7"/>
  <c r="J2821" i="7"/>
  <c r="J2820" i="7"/>
  <c r="J2819" i="7"/>
  <c r="J2818" i="7"/>
  <c r="J2817" i="7"/>
  <c r="J2816" i="7"/>
  <c r="J2815" i="7"/>
  <c r="J2814" i="7"/>
  <c r="J2813" i="7"/>
  <c r="J2812" i="7"/>
  <c r="J2811" i="7"/>
  <c r="J2810" i="7"/>
  <c r="J2809" i="7"/>
  <c r="J2808" i="7"/>
  <c r="J2807" i="7"/>
  <c r="J2806" i="7"/>
  <c r="J2805" i="7"/>
  <c r="J2804" i="7"/>
  <c r="J2803" i="7"/>
  <c r="J2802" i="7"/>
  <c r="J2801" i="7"/>
  <c r="J2800" i="7"/>
  <c r="J2799" i="7"/>
  <c r="J2798" i="7"/>
  <c r="J2797" i="7"/>
  <c r="J2796" i="7"/>
  <c r="J2795" i="7"/>
  <c r="J2794" i="7"/>
  <c r="J2793" i="7"/>
  <c r="J2792" i="7"/>
  <c r="J2791" i="7"/>
  <c r="J2790" i="7"/>
  <c r="J2789" i="7"/>
  <c r="J2788" i="7"/>
  <c r="J2787" i="7"/>
  <c r="J2786" i="7"/>
  <c r="J2785" i="7"/>
  <c r="J2784" i="7"/>
  <c r="J2783" i="7"/>
  <c r="J2782" i="7"/>
  <c r="J2781" i="7"/>
  <c r="J2780" i="7"/>
  <c r="J2779" i="7"/>
  <c r="J2778" i="7"/>
  <c r="J2777" i="7"/>
  <c r="J2776" i="7"/>
  <c r="J2775" i="7"/>
  <c r="J2774" i="7"/>
  <c r="J2773" i="7"/>
  <c r="J2772" i="7"/>
  <c r="J2771" i="7"/>
  <c r="J2770" i="7"/>
  <c r="J2769" i="7"/>
  <c r="J2768" i="7"/>
  <c r="J2767" i="7"/>
  <c r="J2766" i="7"/>
  <c r="J2765" i="7"/>
  <c r="J2764" i="7"/>
  <c r="J2763" i="7"/>
  <c r="J2762" i="7"/>
  <c r="J2761" i="7"/>
  <c r="J2760" i="7"/>
  <c r="J2759" i="7"/>
  <c r="J2758" i="7"/>
  <c r="J2757" i="7"/>
  <c r="J2756" i="7"/>
  <c r="J2755" i="7"/>
  <c r="J2754" i="7"/>
  <c r="J2753" i="7"/>
  <c r="J2752" i="7"/>
  <c r="J2751" i="7"/>
  <c r="J2750" i="7"/>
  <c r="J2749" i="7"/>
  <c r="J2748" i="7"/>
  <c r="J2747" i="7"/>
  <c r="J2746" i="7"/>
  <c r="J2745" i="7"/>
  <c r="J2744" i="7"/>
  <c r="J2743" i="7"/>
  <c r="J2742" i="7"/>
  <c r="J2741" i="7"/>
  <c r="J2740" i="7"/>
  <c r="J2739" i="7"/>
  <c r="J2738" i="7"/>
  <c r="J2737" i="7"/>
  <c r="J2736" i="7"/>
  <c r="J2735" i="7"/>
  <c r="J2734" i="7"/>
  <c r="J2733" i="7"/>
  <c r="J2732" i="7"/>
  <c r="J2731" i="7"/>
  <c r="J2730" i="7"/>
  <c r="J2729" i="7"/>
  <c r="J2728" i="7"/>
  <c r="J2727" i="7"/>
  <c r="J2726" i="7"/>
  <c r="J2725" i="7"/>
  <c r="J2724" i="7"/>
  <c r="J2723" i="7"/>
  <c r="J2722" i="7"/>
  <c r="J2721" i="7"/>
  <c r="J2720" i="7"/>
  <c r="J2719" i="7"/>
  <c r="J2718" i="7"/>
  <c r="J2717" i="7"/>
  <c r="J2716" i="7"/>
  <c r="J2715" i="7"/>
  <c r="J2714" i="7"/>
  <c r="J2713" i="7"/>
  <c r="J2712" i="7"/>
  <c r="J2711" i="7"/>
  <c r="J2710" i="7"/>
  <c r="J2709" i="7"/>
  <c r="J2708" i="7"/>
  <c r="J2707" i="7"/>
  <c r="J2706" i="7"/>
  <c r="J2705" i="7"/>
  <c r="J2704" i="7"/>
  <c r="J2703" i="7"/>
  <c r="J2702" i="7"/>
  <c r="J2701" i="7"/>
  <c r="J2700" i="7"/>
  <c r="J2699" i="7"/>
  <c r="J2698" i="7"/>
  <c r="J2697" i="7"/>
  <c r="J2696" i="7"/>
  <c r="J2695" i="7"/>
  <c r="J2694" i="7"/>
  <c r="J2693" i="7"/>
  <c r="J2692" i="7"/>
  <c r="J2691" i="7"/>
  <c r="J2690" i="7"/>
  <c r="J2689" i="7"/>
  <c r="J2688" i="7"/>
  <c r="J2687" i="7"/>
  <c r="J2686" i="7"/>
  <c r="J2685" i="7"/>
  <c r="J2684" i="7"/>
  <c r="J2683" i="7"/>
  <c r="J2682" i="7"/>
  <c r="J2681" i="7"/>
  <c r="J2680" i="7"/>
  <c r="J2679" i="7"/>
  <c r="J2678" i="7"/>
  <c r="J2677" i="7"/>
  <c r="J2676" i="7"/>
  <c r="J2675" i="7"/>
  <c r="J2674" i="7"/>
  <c r="J2673" i="7"/>
  <c r="J2672" i="7"/>
  <c r="J2671" i="7"/>
  <c r="J2670" i="7"/>
  <c r="J2669" i="7"/>
  <c r="J2668" i="7"/>
  <c r="J2667" i="7"/>
  <c r="J2666" i="7"/>
  <c r="J2665" i="7"/>
  <c r="J2664" i="7"/>
  <c r="J2663" i="7"/>
  <c r="J2662" i="7"/>
  <c r="J2661" i="7"/>
  <c r="J2660" i="7"/>
  <c r="J2659" i="7"/>
  <c r="J2658" i="7"/>
  <c r="J2657" i="7"/>
  <c r="J2656" i="7"/>
  <c r="J2655" i="7"/>
  <c r="J2654" i="7"/>
  <c r="J2653" i="7"/>
  <c r="J2652" i="7"/>
  <c r="J2651" i="7"/>
  <c r="J2650" i="7"/>
  <c r="J2649" i="7"/>
  <c r="J2648" i="7"/>
  <c r="J2647" i="7"/>
  <c r="J2646" i="7"/>
  <c r="J2645" i="7"/>
  <c r="J2644" i="7"/>
  <c r="J2643" i="7"/>
  <c r="J2642" i="7"/>
  <c r="J2641" i="7"/>
  <c r="J2640" i="7"/>
  <c r="J2639" i="7"/>
  <c r="J2638" i="7"/>
  <c r="J2637" i="7"/>
  <c r="J2636" i="7"/>
  <c r="J2635" i="7"/>
  <c r="J2634" i="7"/>
  <c r="J2633" i="7"/>
  <c r="J2632" i="7"/>
  <c r="J2631" i="7"/>
  <c r="J2630" i="7"/>
  <c r="J2629" i="7"/>
  <c r="J2628" i="7"/>
  <c r="J2627" i="7"/>
  <c r="J2626" i="7"/>
  <c r="J2625" i="7"/>
  <c r="J2624" i="7"/>
  <c r="J2623" i="7"/>
  <c r="J2622" i="7"/>
  <c r="J2621" i="7"/>
  <c r="J2620" i="7"/>
  <c r="J2619" i="7"/>
  <c r="J2618" i="7"/>
  <c r="J2617" i="7"/>
  <c r="J2616" i="7"/>
  <c r="J2615" i="7"/>
  <c r="J2614" i="7"/>
  <c r="J2613" i="7"/>
  <c r="J2612" i="7"/>
  <c r="J2611" i="7"/>
  <c r="J2610" i="7"/>
  <c r="J2609" i="7"/>
  <c r="J2608" i="7"/>
  <c r="J2607" i="7"/>
  <c r="J2606" i="7"/>
  <c r="J2605" i="7"/>
  <c r="J2604" i="7"/>
  <c r="J2603" i="7"/>
  <c r="J2602" i="7"/>
  <c r="J2601" i="7"/>
  <c r="J2600" i="7"/>
  <c r="J2599" i="7"/>
  <c r="J2598" i="7"/>
  <c r="J2597" i="7"/>
  <c r="J2596" i="7"/>
  <c r="J2595" i="7"/>
  <c r="J2594" i="7"/>
  <c r="J2593" i="7"/>
  <c r="J2592" i="7"/>
  <c r="J2591" i="7"/>
  <c r="J2590" i="7"/>
  <c r="J2589" i="7"/>
  <c r="J2588" i="7"/>
  <c r="J2587" i="7"/>
  <c r="J2586" i="7"/>
  <c r="J2585" i="7"/>
  <c r="J2584" i="7"/>
  <c r="J2583" i="7"/>
  <c r="J2582" i="7"/>
  <c r="J2581" i="7"/>
  <c r="J2580" i="7"/>
  <c r="J2579" i="7"/>
  <c r="J2578" i="7"/>
  <c r="J2577" i="7"/>
  <c r="J2576" i="7"/>
  <c r="J2575" i="7"/>
  <c r="J2574" i="7"/>
  <c r="J2573" i="7"/>
  <c r="J2572" i="7"/>
  <c r="J2571" i="7"/>
  <c r="J2570" i="7"/>
  <c r="J2569" i="7"/>
  <c r="J2568" i="7"/>
  <c r="J2567" i="7"/>
  <c r="J2566" i="7"/>
  <c r="J2565" i="7"/>
  <c r="J2564" i="7"/>
  <c r="J2563" i="7"/>
  <c r="J2562" i="7"/>
  <c r="J2561" i="7"/>
  <c r="J2560" i="7"/>
  <c r="J2559" i="7"/>
  <c r="J2558" i="7"/>
  <c r="J2557" i="7"/>
  <c r="J2556" i="7"/>
  <c r="J2555" i="7"/>
  <c r="J2554" i="7"/>
  <c r="J2553" i="7"/>
  <c r="J2552" i="7"/>
  <c r="J2551" i="7"/>
  <c r="J2550" i="7"/>
  <c r="J2549" i="7"/>
  <c r="J2548" i="7"/>
  <c r="J2547" i="7"/>
  <c r="J2546" i="7"/>
  <c r="J2545" i="7"/>
  <c r="J2544" i="7"/>
  <c r="J2543" i="7"/>
  <c r="J2542" i="7"/>
  <c r="J2541" i="7"/>
  <c r="J2540" i="7"/>
  <c r="J2539" i="7"/>
  <c r="J2538" i="7"/>
  <c r="J2537" i="7"/>
  <c r="J2536" i="7"/>
  <c r="J2535" i="7"/>
  <c r="J2534" i="7"/>
  <c r="J2533" i="7"/>
  <c r="J2532" i="7"/>
  <c r="J2531" i="7"/>
  <c r="J2530" i="7"/>
  <c r="J2529" i="7"/>
  <c r="J2528" i="7"/>
  <c r="J2527" i="7"/>
  <c r="J2526" i="7"/>
  <c r="J2525" i="7"/>
  <c r="J2524" i="7"/>
  <c r="J2523" i="7"/>
  <c r="J2522" i="7"/>
  <c r="J2521" i="7"/>
  <c r="J2520" i="7"/>
  <c r="J2519" i="7"/>
  <c r="J2518" i="7"/>
  <c r="J2517" i="7"/>
  <c r="J2516" i="7"/>
  <c r="J2515" i="7"/>
  <c r="J2514" i="7"/>
  <c r="J2513" i="7"/>
  <c r="J2512" i="7"/>
  <c r="J2511" i="7"/>
  <c r="J2510" i="7"/>
  <c r="J2509" i="7"/>
  <c r="J2508" i="7"/>
  <c r="J2507" i="7"/>
  <c r="J2506" i="7"/>
  <c r="J2505" i="7"/>
  <c r="J2504" i="7"/>
  <c r="J2503" i="7"/>
  <c r="J2502" i="7"/>
  <c r="J2501" i="7"/>
  <c r="J2500" i="7"/>
  <c r="J2499" i="7"/>
  <c r="J2498" i="7"/>
  <c r="J2497" i="7"/>
  <c r="J2496" i="7"/>
  <c r="J2495" i="7"/>
  <c r="J2494" i="7"/>
  <c r="J2493" i="7"/>
  <c r="J2492" i="7"/>
  <c r="J2491" i="7"/>
  <c r="J2490" i="7"/>
  <c r="J2489" i="7"/>
  <c r="J2488" i="7"/>
  <c r="J2487" i="7"/>
  <c r="J2486" i="7"/>
  <c r="J2485" i="7"/>
  <c r="J2484" i="7"/>
  <c r="J2483" i="7"/>
  <c r="J2482" i="7"/>
  <c r="J2481" i="7"/>
  <c r="J2480" i="7"/>
  <c r="J2479" i="7"/>
  <c r="J2478" i="7"/>
  <c r="J2477" i="7"/>
  <c r="J2476" i="7"/>
  <c r="J2475" i="7"/>
  <c r="J2474" i="7"/>
  <c r="J2473" i="7"/>
  <c r="J2472" i="7"/>
  <c r="J2471" i="7"/>
  <c r="J2470" i="7"/>
  <c r="J2469" i="7"/>
  <c r="J2468" i="7"/>
  <c r="J2467" i="7"/>
  <c r="J2466" i="7"/>
  <c r="J2465" i="7"/>
  <c r="J2464" i="7"/>
  <c r="J2463" i="7"/>
  <c r="J2462" i="7"/>
  <c r="J2461" i="7"/>
  <c r="J2460" i="7"/>
  <c r="J2459" i="7"/>
  <c r="J2458" i="7"/>
  <c r="J2457" i="7"/>
  <c r="J2456" i="7"/>
  <c r="J2455" i="7"/>
  <c r="J2454" i="7"/>
  <c r="J2453" i="7"/>
  <c r="J2452" i="7"/>
  <c r="J2451" i="7"/>
  <c r="J2450" i="7"/>
  <c r="J2449" i="7"/>
  <c r="J2448" i="7"/>
  <c r="J2447" i="7"/>
  <c r="J2446" i="7"/>
  <c r="J2445" i="7"/>
  <c r="J2444" i="7"/>
  <c r="J2443" i="7"/>
  <c r="J2442" i="7"/>
  <c r="J2441" i="7"/>
  <c r="J2440" i="7"/>
  <c r="J2439" i="7"/>
  <c r="J2438" i="7"/>
  <c r="J2437" i="7"/>
  <c r="J2436" i="7"/>
  <c r="J2435" i="7"/>
  <c r="J2434" i="7"/>
  <c r="J2433" i="7"/>
  <c r="J2432" i="7"/>
  <c r="J2431" i="7"/>
  <c r="J2430" i="7"/>
  <c r="J2429" i="7"/>
  <c r="J2428" i="7"/>
  <c r="J2427" i="7"/>
  <c r="J2426" i="7"/>
  <c r="J2425" i="7"/>
  <c r="J2424" i="7"/>
  <c r="J2423" i="7"/>
  <c r="J2422" i="7"/>
  <c r="J2421" i="7"/>
  <c r="J2420" i="7"/>
  <c r="J2419" i="7"/>
  <c r="J2418" i="7"/>
  <c r="J2417" i="7"/>
  <c r="J2416" i="7"/>
  <c r="J2415" i="7"/>
  <c r="J2414" i="7"/>
  <c r="J2413" i="7"/>
  <c r="J2412" i="7"/>
  <c r="J2411" i="7"/>
  <c r="J2410" i="7"/>
  <c r="J2409" i="7"/>
  <c r="J2408" i="7"/>
  <c r="J2407" i="7"/>
  <c r="J2406" i="7"/>
  <c r="J2405" i="7"/>
  <c r="J2404" i="7"/>
  <c r="J2403" i="7"/>
  <c r="J2402" i="7"/>
  <c r="J2401" i="7"/>
  <c r="J2400" i="7"/>
  <c r="J2399" i="7"/>
  <c r="J2398" i="7"/>
  <c r="J2397" i="7"/>
  <c r="J2396" i="7"/>
  <c r="J2395" i="7"/>
  <c r="J2394" i="7"/>
  <c r="J2393" i="7"/>
  <c r="J2392" i="7"/>
  <c r="J2391" i="7"/>
  <c r="J2390" i="7"/>
  <c r="J2389" i="7"/>
  <c r="J2388" i="7"/>
  <c r="J2387" i="7"/>
  <c r="J2386" i="7"/>
  <c r="J2385" i="7"/>
  <c r="J2384" i="7"/>
  <c r="J2383" i="7"/>
  <c r="J2382" i="7"/>
  <c r="J2381" i="7"/>
  <c r="J2380" i="7"/>
  <c r="J2379" i="7"/>
  <c r="J2378" i="7"/>
  <c r="J2377" i="7"/>
  <c r="J2376" i="7"/>
  <c r="J2375" i="7"/>
  <c r="J2374" i="7"/>
  <c r="J2373" i="7"/>
  <c r="J2372" i="7"/>
  <c r="J2371" i="7"/>
  <c r="J2370" i="7"/>
  <c r="J2369" i="7"/>
  <c r="J2368" i="7"/>
  <c r="J2367" i="7"/>
  <c r="J2366" i="7"/>
  <c r="J2365" i="7"/>
  <c r="J2364" i="7"/>
  <c r="J2363" i="7"/>
  <c r="J2362" i="7"/>
  <c r="J2361" i="7"/>
  <c r="J2360" i="7"/>
  <c r="J2359" i="7"/>
  <c r="J2358" i="7"/>
  <c r="J2357" i="7"/>
  <c r="J2356" i="7"/>
  <c r="J2355" i="7"/>
  <c r="J2354" i="7"/>
  <c r="J2353" i="7"/>
  <c r="J2352" i="7"/>
  <c r="J2351" i="7"/>
  <c r="J2350" i="7"/>
  <c r="J2349" i="7"/>
  <c r="J2348" i="7"/>
  <c r="J2347" i="7"/>
  <c r="J2346" i="7"/>
  <c r="J2345" i="7"/>
  <c r="J2344" i="7"/>
  <c r="J2343" i="7"/>
  <c r="J2342" i="7"/>
  <c r="J2341" i="7"/>
  <c r="J2340" i="7"/>
  <c r="J2339" i="7"/>
  <c r="J2338" i="7"/>
  <c r="J2337" i="7"/>
  <c r="J2336" i="7"/>
  <c r="J2335" i="7"/>
  <c r="J2334" i="7"/>
  <c r="J2333" i="7"/>
  <c r="J2332" i="7"/>
  <c r="J2331" i="7"/>
  <c r="J2330" i="7"/>
  <c r="J2329" i="7"/>
  <c r="J2328" i="7"/>
  <c r="J2327" i="7"/>
  <c r="J2326" i="7"/>
  <c r="J2325" i="7"/>
  <c r="J2324" i="7"/>
  <c r="J2323" i="7"/>
  <c r="J2322" i="7"/>
  <c r="J2321" i="7"/>
  <c r="J2320" i="7"/>
  <c r="J2319" i="7"/>
  <c r="J2318" i="7"/>
  <c r="J2317" i="7"/>
  <c r="J2316" i="7"/>
  <c r="J2315" i="7"/>
  <c r="J2314" i="7"/>
  <c r="J2313" i="7"/>
  <c r="J2312" i="7"/>
  <c r="J2311" i="7"/>
  <c r="J2310" i="7"/>
  <c r="J2309" i="7"/>
  <c r="J2308" i="7"/>
  <c r="J2307" i="7"/>
  <c r="J2306" i="7"/>
  <c r="J2305" i="7"/>
  <c r="J2304" i="7"/>
  <c r="J2303" i="7"/>
  <c r="J2302" i="7"/>
  <c r="J2301" i="7"/>
  <c r="J2300" i="7"/>
  <c r="J2299" i="7"/>
  <c r="J2298" i="7"/>
  <c r="J2297" i="7"/>
  <c r="J2296" i="7"/>
  <c r="J2295" i="7"/>
  <c r="J2294" i="7"/>
  <c r="J2293" i="7"/>
  <c r="J2292" i="7"/>
  <c r="J2291" i="7"/>
  <c r="J2290" i="7"/>
  <c r="J2289" i="7"/>
  <c r="J2288" i="7"/>
  <c r="J2287" i="7"/>
  <c r="J2286" i="7"/>
  <c r="J2285" i="7"/>
  <c r="J2284" i="7"/>
  <c r="J2283" i="7"/>
  <c r="J2282" i="7"/>
  <c r="J2281" i="7"/>
  <c r="J2280" i="7"/>
  <c r="J2279" i="7"/>
  <c r="J2278" i="7"/>
  <c r="J2277" i="7"/>
  <c r="J2276" i="7"/>
  <c r="J2275" i="7"/>
  <c r="J2274" i="7"/>
  <c r="J2273" i="7"/>
  <c r="J2272" i="7"/>
  <c r="J2271" i="7"/>
  <c r="J2270" i="7"/>
  <c r="J2269" i="7"/>
  <c r="J2268" i="7"/>
  <c r="J2267" i="7"/>
  <c r="J2266" i="7"/>
  <c r="J2265" i="7"/>
  <c r="J2264" i="7"/>
  <c r="J2263" i="7"/>
  <c r="J2262" i="7"/>
  <c r="J2261" i="7"/>
  <c r="J2260" i="7"/>
  <c r="J2259" i="7"/>
  <c r="J2258" i="7"/>
  <c r="J2257" i="7"/>
  <c r="J2256" i="7"/>
  <c r="J2255" i="7"/>
  <c r="J2254" i="7"/>
  <c r="J2253" i="7"/>
  <c r="J2252" i="7"/>
  <c r="J2251" i="7"/>
  <c r="J2250" i="7"/>
  <c r="J2249" i="7"/>
  <c r="J2248" i="7"/>
  <c r="J2247" i="7"/>
  <c r="J2246" i="7"/>
  <c r="J2245" i="7"/>
  <c r="J2244" i="7"/>
  <c r="J2243" i="7"/>
  <c r="J2242" i="7"/>
  <c r="J2241" i="7"/>
  <c r="J2240" i="7"/>
  <c r="J2239" i="7"/>
  <c r="J2238" i="7"/>
  <c r="J2237" i="7"/>
  <c r="J2236" i="7"/>
  <c r="J2235" i="7"/>
  <c r="J2234" i="7"/>
  <c r="J2233" i="7"/>
  <c r="J2232" i="7"/>
  <c r="J2231" i="7"/>
  <c r="J2230" i="7"/>
  <c r="J2229" i="7"/>
  <c r="J2228" i="7"/>
  <c r="J2227" i="7"/>
  <c r="J2226" i="7"/>
  <c r="J2225" i="7"/>
  <c r="J2224" i="7"/>
  <c r="J2223" i="7"/>
  <c r="J2222" i="7"/>
  <c r="J2221" i="7"/>
  <c r="J2220" i="7"/>
  <c r="J2219" i="7"/>
  <c r="J2218" i="7"/>
  <c r="J2217" i="7"/>
  <c r="J2216" i="7"/>
  <c r="J2215" i="7"/>
  <c r="J2214" i="7"/>
  <c r="J2213" i="7"/>
  <c r="J2212" i="7"/>
  <c r="J2211" i="7"/>
  <c r="J2210" i="7"/>
  <c r="J2209" i="7"/>
  <c r="J2208" i="7"/>
  <c r="J2207" i="7"/>
  <c r="J2206" i="7"/>
  <c r="J2205" i="7"/>
  <c r="J2204" i="7"/>
  <c r="J2203" i="7"/>
  <c r="J2202" i="7"/>
  <c r="J2201" i="7"/>
  <c r="J2200" i="7"/>
  <c r="J2199" i="7"/>
  <c r="J2198" i="7"/>
  <c r="J2197" i="7"/>
  <c r="J2196" i="7"/>
  <c r="J2195" i="7"/>
  <c r="J2194" i="7"/>
  <c r="J2193" i="7"/>
  <c r="J2192" i="7"/>
  <c r="J2191" i="7"/>
  <c r="J2190" i="7"/>
  <c r="J2189" i="7"/>
  <c r="J2188" i="7"/>
  <c r="J2187" i="7"/>
  <c r="J2186" i="7"/>
  <c r="J2185" i="7"/>
  <c r="J2184" i="7"/>
  <c r="J2183" i="7"/>
  <c r="J2182" i="7"/>
  <c r="J2181" i="7"/>
  <c r="J2180" i="7"/>
  <c r="J2179" i="7"/>
  <c r="J2178" i="7"/>
  <c r="J2177" i="7"/>
  <c r="J2176" i="7"/>
  <c r="J2175" i="7"/>
  <c r="J2174" i="7"/>
  <c r="J2173" i="7"/>
  <c r="J2172" i="7"/>
  <c r="J2171" i="7"/>
  <c r="J2170" i="7"/>
  <c r="J2169" i="7"/>
  <c r="J2168" i="7"/>
  <c r="J2167" i="7"/>
  <c r="J2166" i="7"/>
  <c r="J2165" i="7"/>
  <c r="J2164" i="7"/>
  <c r="J2163" i="7"/>
  <c r="J2162" i="7"/>
  <c r="J2161" i="7"/>
  <c r="J2160" i="7"/>
  <c r="J2159" i="7"/>
  <c r="J2158" i="7"/>
  <c r="J2157" i="7"/>
  <c r="J2156" i="7"/>
  <c r="J2155" i="7"/>
  <c r="J2154" i="7"/>
  <c r="J2153" i="7"/>
  <c r="J2152" i="7"/>
  <c r="J2151" i="7"/>
  <c r="J2150" i="7"/>
  <c r="J2149" i="7"/>
  <c r="J2148" i="7"/>
  <c r="J2147" i="7"/>
  <c r="J2146" i="7"/>
  <c r="J2145" i="7"/>
  <c r="J2144" i="7"/>
  <c r="J2143" i="7"/>
  <c r="J2142" i="7"/>
  <c r="J2141" i="7"/>
  <c r="J2140" i="7"/>
  <c r="J2139" i="7"/>
  <c r="J2138" i="7"/>
  <c r="J2137" i="7"/>
  <c r="J2136" i="7"/>
  <c r="J2135" i="7"/>
  <c r="J2134" i="7"/>
  <c r="J2133" i="7"/>
  <c r="J2132" i="7"/>
  <c r="J2131" i="7"/>
  <c r="J2130" i="7"/>
  <c r="J2129" i="7"/>
  <c r="J2128" i="7"/>
  <c r="J2127" i="7"/>
  <c r="J2126" i="7"/>
  <c r="J2125" i="7"/>
  <c r="J2124" i="7"/>
  <c r="J2123" i="7"/>
  <c r="J2122" i="7"/>
  <c r="J2121" i="7"/>
  <c r="J2120" i="7"/>
  <c r="J2119" i="7"/>
  <c r="J2118" i="7"/>
  <c r="J2117" i="7"/>
  <c r="J2116" i="7"/>
  <c r="J2115" i="7"/>
  <c r="J2114" i="7"/>
  <c r="J2113" i="7"/>
  <c r="J2112" i="7"/>
  <c r="J2111" i="7"/>
  <c r="J2110" i="7"/>
  <c r="J2109" i="7"/>
  <c r="J2108" i="7"/>
  <c r="J2107" i="7"/>
  <c r="J2106" i="7"/>
  <c r="J2105" i="7"/>
  <c r="J2104" i="7"/>
  <c r="J2103" i="7"/>
  <c r="J2102" i="7"/>
  <c r="J2101" i="7"/>
  <c r="J2100" i="7"/>
  <c r="J2099" i="7"/>
  <c r="J2098" i="7"/>
  <c r="J2097" i="7"/>
  <c r="J2096" i="7"/>
  <c r="J2095" i="7"/>
  <c r="J2094" i="7"/>
  <c r="J2093" i="7"/>
  <c r="J2092" i="7"/>
  <c r="J2091" i="7"/>
  <c r="J2090" i="7"/>
  <c r="J2089" i="7"/>
  <c r="J2088" i="7"/>
  <c r="J2087" i="7"/>
  <c r="J2086" i="7"/>
  <c r="J2085" i="7"/>
  <c r="J2084" i="7"/>
  <c r="J2083" i="7"/>
  <c r="J2082" i="7"/>
  <c r="J2081" i="7"/>
  <c r="J2080" i="7"/>
  <c r="J2079" i="7"/>
  <c r="J2078" i="7"/>
  <c r="J2077" i="7"/>
  <c r="J2076" i="7"/>
  <c r="J2075" i="7"/>
  <c r="J2074" i="7"/>
  <c r="J2073" i="7"/>
  <c r="J2072" i="7"/>
  <c r="J2071" i="7"/>
  <c r="J2070" i="7"/>
  <c r="J2069" i="7"/>
  <c r="J2068" i="7"/>
  <c r="J2067" i="7"/>
  <c r="J2066" i="7"/>
  <c r="J2065" i="7"/>
  <c r="J2064" i="7"/>
  <c r="J2063" i="7"/>
  <c r="J2062" i="7"/>
  <c r="J2061" i="7"/>
  <c r="J2060" i="7"/>
  <c r="J2059" i="7"/>
  <c r="J2058" i="7"/>
  <c r="J2057" i="7"/>
  <c r="J2056" i="7"/>
  <c r="J2055" i="7"/>
  <c r="J2054" i="7"/>
  <c r="J2053" i="7"/>
  <c r="J2052" i="7"/>
  <c r="J2051" i="7"/>
  <c r="J2050" i="7"/>
  <c r="J2049" i="7"/>
  <c r="J2048" i="7"/>
  <c r="J2047" i="7"/>
  <c r="J2046" i="7"/>
  <c r="J2045" i="7"/>
  <c r="J2044" i="7"/>
  <c r="J2043" i="7"/>
  <c r="J2042" i="7"/>
  <c r="J2041" i="7"/>
  <c r="J2040" i="7"/>
  <c r="J2039" i="7"/>
  <c r="J2038" i="7"/>
  <c r="J2037" i="7"/>
  <c r="J2036" i="7"/>
  <c r="J2035" i="7"/>
  <c r="J2034" i="7"/>
  <c r="J2033" i="7"/>
  <c r="J2032" i="7"/>
  <c r="J2031" i="7"/>
  <c r="J2030" i="7"/>
  <c r="J2029" i="7"/>
  <c r="J2028" i="7"/>
  <c r="J2027" i="7"/>
  <c r="J2026" i="7"/>
  <c r="J2025" i="7"/>
  <c r="J2024" i="7"/>
  <c r="J2023" i="7"/>
  <c r="J2022" i="7"/>
  <c r="J2021" i="7"/>
  <c r="J2020" i="7"/>
  <c r="J2019" i="7"/>
  <c r="J2018" i="7"/>
  <c r="J2017" i="7"/>
  <c r="J2016" i="7"/>
  <c r="J2015" i="7"/>
  <c r="J2014" i="7"/>
  <c r="J2013" i="7"/>
  <c r="J2012" i="7"/>
  <c r="J2011" i="7"/>
  <c r="J2010" i="7"/>
  <c r="J2009" i="7"/>
  <c r="J2008" i="7"/>
  <c r="J2007" i="7"/>
  <c r="J2006" i="7"/>
  <c r="J2005" i="7"/>
  <c r="J2004" i="7"/>
  <c r="J2003" i="7"/>
  <c r="J2002" i="7"/>
  <c r="J2001" i="7"/>
  <c r="J2000" i="7"/>
  <c r="J1999" i="7"/>
  <c r="J1998" i="7"/>
  <c r="J1997" i="7"/>
  <c r="J1996" i="7"/>
  <c r="J1995" i="7"/>
  <c r="J1994" i="7"/>
  <c r="J1993" i="7"/>
  <c r="J1992" i="7"/>
  <c r="J1991" i="7"/>
  <c r="J1990" i="7"/>
  <c r="J1989" i="7"/>
  <c r="J1988" i="7"/>
  <c r="J1987" i="7"/>
  <c r="J1986" i="7"/>
  <c r="J1985" i="7"/>
  <c r="J1984" i="7"/>
  <c r="J1983" i="7"/>
  <c r="J1982" i="7"/>
  <c r="J1981" i="7"/>
  <c r="J1980" i="7"/>
  <c r="J1979" i="7"/>
  <c r="J1978" i="7"/>
  <c r="J1977" i="7"/>
  <c r="J1976" i="7"/>
  <c r="J1975" i="7"/>
  <c r="J1974" i="7"/>
  <c r="J1973" i="7"/>
  <c r="J1972" i="7"/>
  <c r="J1971" i="7"/>
  <c r="J1970" i="7"/>
  <c r="J1969" i="7"/>
  <c r="J1968" i="7"/>
  <c r="J1967" i="7"/>
  <c r="J1966" i="7"/>
  <c r="J1965" i="7"/>
  <c r="J1964" i="7"/>
  <c r="J1963" i="7"/>
  <c r="J1962" i="7"/>
  <c r="J1961" i="7"/>
  <c r="J1960" i="7"/>
  <c r="J1959" i="7"/>
  <c r="J1958" i="7"/>
  <c r="J1957" i="7"/>
  <c r="J1956" i="7"/>
  <c r="J1955" i="7"/>
  <c r="J1954" i="7"/>
  <c r="J1953" i="7"/>
  <c r="J1952" i="7"/>
  <c r="J1951" i="7"/>
  <c r="J1950" i="7"/>
  <c r="J1949" i="7"/>
  <c r="J1948" i="7"/>
  <c r="J1947" i="7"/>
  <c r="J1946" i="7"/>
  <c r="J1945" i="7"/>
  <c r="J1944" i="7"/>
  <c r="J1943" i="7"/>
  <c r="J1942" i="7"/>
  <c r="J1941" i="7"/>
  <c r="J1940" i="7"/>
  <c r="J1939" i="7"/>
  <c r="J1938" i="7"/>
  <c r="J1937" i="7"/>
  <c r="J1936" i="7"/>
  <c r="J1935" i="7"/>
  <c r="J1934" i="7"/>
  <c r="J1933" i="7"/>
  <c r="J1932" i="7"/>
  <c r="J1931" i="7"/>
  <c r="J1930" i="7"/>
  <c r="J1929" i="7"/>
  <c r="J1928" i="7"/>
  <c r="J1927" i="7"/>
  <c r="J1926" i="7"/>
  <c r="J1925" i="7"/>
  <c r="J1924" i="7"/>
  <c r="J1923" i="7"/>
  <c r="J1922" i="7"/>
  <c r="J1921" i="7"/>
  <c r="J1920" i="7"/>
  <c r="J1919" i="7"/>
  <c r="J1918" i="7"/>
  <c r="J1917" i="7"/>
  <c r="J1916" i="7"/>
  <c r="J1915" i="7"/>
  <c r="J1914" i="7"/>
  <c r="J1913" i="7"/>
  <c r="J1912" i="7"/>
  <c r="J1911" i="7"/>
  <c r="J1910" i="7"/>
  <c r="J1909" i="7"/>
  <c r="J1908" i="7"/>
  <c r="J1907" i="7"/>
  <c r="J1906" i="7"/>
  <c r="J1905" i="7"/>
  <c r="J1904" i="7"/>
  <c r="J1903" i="7"/>
  <c r="J1902" i="7"/>
  <c r="J1901" i="7"/>
  <c r="J1900" i="7"/>
  <c r="J1899" i="7"/>
  <c r="J1898" i="7"/>
  <c r="J1897" i="7"/>
  <c r="J1896" i="7"/>
  <c r="J1895" i="7"/>
  <c r="J1894" i="7"/>
  <c r="J1893" i="7"/>
  <c r="J1892" i="7"/>
  <c r="J1891" i="7"/>
  <c r="J1890" i="7"/>
  <c r="J1889" i="7"/>
  <c r="J1888" i="7"/>
  <c r="J1887" i="7"/>
  <c r="J1886" i="7"/>
  <c r="J1885" i="7"/>
  <c r="J1884" i="7"/>
  <c r="J1883" i="7"/>
  <c r="J1882" i="7"/>
  <c r="J1881" i="7"/>
  <c r="J1880" i="7"/>
  <c r="J1879" i="7"/>
  <c r="J1878" i="7"/>
  <c r="J1877" i="7"/>
  <c r="J1876" i="7"/>
  <c r="J1875" i="7"/>
  <c r="J1874" i="7"/>
  <c r="J1873" i="7"/>
  <c r="J1872" i="7"/>
  <c r="J1871" i="7"/>
  <c r="J1870" i="7"/>
  <c r="J1869" i="7"/>
  <c r="J1868" i="7"/>
  <c r="J1867" i="7"/>
  <c r="J1866" i="7"/>
  <c r="J1865" i="7"/>
  <c r="J1864" i="7"/>
  <c r="J1863" i="7"/>
  <c r="J1862" i="7"/>
  <c r="J1861" i="7"/>
  <c r="J1860" i="7"/>
  <c r="J1859" i="7"/>
  <c r="J1858" i="7"/>
  <c r="J1857" i="7"/>
  <c r="J1856" i="7"/>
  <c r="J1855" i="7"/>
  <c r="J1854" i="7"/>
  <c r="J1853" i="7"/>
  <c r="J1852" i="7"/>
  <c r="J1851" i="7"/>
  <c r="J1850" i="7"/>
  <c r="J1849" i="7"/>
  <c r="J1848" i="7"/>
  <c r="J1847" i="7"/>
  <c r="J1846" i="7"/>
  <c r="J1845" i="7"/>
  <c r="J1844" i="7"/>
  <c r="J1843" i="7"/>
  <c r="J1842" i="7"/>
  <c r="J1841" i="7"/>
  <c r="J1840" i="7"/>
  <c r="J1839" i="7"/>
  <c r="J1838" i="7"/>
  <c r="J1837" i="7"/>
  <c r="J1836" i="7"/>
  <c r="J1835" i="7"/>
  <c r="J1834" i="7"/>
  <c r="J1833" i="7"/>
  <c r="J1832" i="7"/>
  <c r="J1831" i="7"/>
  <c r="J1830" i="7"/>
  <c r="J1829" i="7"/>
  <c r="J1828" i="7"/>
  <c r="J1827" i="7"/>
  <c r="J1826" i="7"/>
  <c r="J1825" i="7"/>
  <c r="J1824" i="7"/>
  <c r="J1823" i="7"/>
  <c r="J1822" i="7"/>
  <c r="J1821" i="7"/>
  <c r="J1820" i="7"/>
  <c r="J1819" i="7"/>
  <c r="J1818" i="7"/>
  <c r="J1817" i="7"/>
  <c r="J1816" i="7"/>
  <c r="J1815" i="7"/>
  <c r="J1814" i="7"/>
  <c r="J1813" i="7"/>
  <c r="J1812" i="7"/>
  <c r="J1811" i="7"/>
  <c r="J1810" i="7"/>
  <c r="J1809" i="7"/>
  <c r="J1808" i="7"/>
  <c r="J1807" i="7"/>
  <c r="J1806" i="7"/>
  <c r="J1805" i="7"/>
  <c r="J1804" i="7"/>
  <c r="J1803" i="7"/>
  <c r="J1802" i="7"/>
  <c r="J1801" i="7"/>
  <c r="J1800" i="7"/>
  <c r="J1799" i="7"/>
  <c r="J1798" i="7"/>
  <c r="J1797" i="7"/>
  <c r="J1796" i="7"/>
  <c r="J1795" i="7"/>
  <c r="J1794" i="7"/>
  <c r="J1793" i="7"/>
  <c r="J1792" i="7"/>
  <c r="J1791" i="7"/>
  <c r="J1790" i="7"/>
  <c r="J1789" i="7"/>
  <c r="J1788" i="7"/>
  <c r="J1787" i="7"/>
  <c r="J1786" i="7"/>
  <c r="J1785" i="7"/>
  <c r="J1784" i="7"/>
  <c r="J1783" i="7"/>
  <c r="J1782" i="7"/>
  <c r="J1781" i="7"/>
  <c r="J1780" i="7"/>
  <c r="J1779" i="7"/>
  <c r="J1778" i="7"/>
  <c r="J1777" i="7"/>
  <c r="J1776" i="7"/>
  <c r="J1775" i="7"/>
  <c r="J1774" i="7"/>
  <c r="J1773" i="7"/>
  <c r="J1772" i="7"/>
  <c r="J1771" i="7"/>
  <c r="J1770" i="7"/>
  <c r="J1769" i="7"/>
  <c r="J1768" i="7"/>
  <c r="J1767" i="7"/>
  <c r="J1766" i="7"/>
  <c r="J1765" i="7"/>
  <c r="J1764" i="7"/>
  <c r="J1763" i="7"/>
  <c r="J1762" i="7"/>
  <c r="J1761" i="7"/>
  <c r="J1760" i="7"/>
  <c r="J1759" i="7"/>
  <c r="J1758" i="7"/>
  <c r="J1757" i="7"/>
  <c r="J1756" i="7"/>
  <c r="J1755" i="7"/>
  <c r="J1754" i="7"/>
  <c r="J1753" i="7"/>
  <c r="J1752" i="7"/>
  <c r="J1751" i="7"/>
  <c r="J1750" i="7"/>
  <c r="J1749" i="7"/>
  <c r="J1748" i="7"/>
  <c r="J1747" i="7"/>
  <c r="J1746" i="7"/>
  <c r="J1745" i="7"/>
  <c r="J1744" i="7"/>
  <c r="J1743" i="7"/>
  <c r="J1742" i="7"/>
  <c r="J1741" i="7"/>
  <c r="J1740" i="7"/>
  <c r="J1739" i="7"/>
  <c r="J1738" i="7"/>
  <c r="J1737" i="7"/>
  <c r="J1736" i="7"/>
  <c r="J1735" i="7"/>
  <c r="J1734" i="7"/>
  <c r="J1733" i="7"/>
  <c r="J1732" i="7"/>
  <c r="J1731" i="7"/>
  <c r="J1730" i="7"/>
  <c r="J1729" i="7"/>
  <c r="J1728" i="7"/>
  <c r="J1727" i="7"/>
  <c r="J1726" i="7"/>
  <c r="J1725" i="7"/>
  <c r="J1724" i="7"/>
  <c r="J1723" i="7"/>
  <c r="J1722" i="7"/>
  <c r="J1721" i="7"/>
  <c r="J1720" i="7"/>
  <c r="J1719" i="7"/>
  <c r="J1718" i="7"/>
  <c r="J1717" i="7"/>
  <c r="J1716" i="7"/>
  <c r="J1715" i="7"/>
  <c r="J1714" i="7"/>
  <c r="J1713" i="7"/>
  <c r="J1712" i="7"/>
  <c r="J1711" i="7"/>
  <c r="J1710" i="7"/>
  <c r="J1709" i="7"/>
  <c r="J1708" i="7"/>
  <c r="J1707" i="7"/>
  <c r="J1706" i="7"/>
  <c r="J1705" i="7"/>
  <c r="J1704" i="7"/>
  <c r="J1703" i="7"/>
  <c r="J1702" i="7"/>
  <c r="J1701" i="7"/>
  <c r="J1700" i="7"/>
  <c r="J1699" i="7"/>
  <c r="J1698" i="7"/>
  <c r="J1697" i="7"/>
  <c r="J1696" i="7"/>
  <c r="J1695" i="7"/>
  <c r="J1694" i="7"/>
  <c r="J1693" i="7"/>
  <c r="J1692" i="7"/>
  <c r="J1691" i="7"/>
  <c r="J1690" i="7"/>
  <c r="J1689" i="7"/>
  <c r="J1688" i="7"/>
  <c r="J1687" i="7"/>
  <c r="J1686" i="7"/>
  <c r="J1685" i="7"/>
  <c r="J1684" i="7"/>
  <c r="J1683" i="7"/>
  <c r="J1682" i="7"/>
  <c r="J1681" i="7"/>
  <c r="J1680" i="7"/>
  <c r="J1679" i="7"/>
  <c r="J1678" i="7"/>
  <c r="J1677" i="7"/>
  <c r="J1676" i="7"/>
  <c r="J1675" i="7"/>
  <c r="J1674" i="7"/>
  <c r="J1673" i="7"/>
  <c r="J1672" i="7"/>
  <c r="J1671" i="7"/>
  <c r="J1670" i="7"/>
  <c r="J1669" i="7"/>
  <c r="J1668" i="7"/>
  <c r="J1667" i="7"/>
  <c r="J1666" i="7"/>
  <c r="J1665" i="7"/>
  <c r="J1664" i="7"/>
  <c r="J1663" i="7"/>
  <c r="J1662" i="7"/>
  <c r="J1661" i="7"/>
  <c r="J1660" i="7"/>
  <c r="J1659" i="7"/>
  <c r="J1658" i="7"/>
  <c r="J1657" i="7"/>
  <c r="J1656" i="7"/>
  <c r="J1655" i="7"/>
  <c r="J1654" i="7"/>
  <c r="J1653" i="7"/>
  <c r="J1652" i="7"/>
  <c r="J1651" i="7"/>
  <c r="J1650" i="7"/>
  <c r="J1649" i="7"/>
  <c r="J1648" i="7"/>
  <c r="J1647" i="7"/>
  <c r="J1646" i="7"/>
  <c r="J1645" i="7"/>
  <c r="J1644" i="7"/>
  <c r="J1643" i="7"/>
  <c r="J1642" i="7"/>
  <c r="J1641" i="7"/>
  <c r="J1640" i="7"/>
  <c r="J1639" i="7"/>
  <c r="J1638" i="7"/>
  <c r="J1637" i="7"/>
  <c r="J1636" i="7"/>
  <c r="J1635" i="7"/>
  <c r="J1634" i="7"/>
  <c r="J1633" i="7"/>
  <c r="J1632" i="7"/>
  <c r="J1631" i="7"/>
  <c r="J1630" i="7"/>
  <c r="J1629" i="7"/>
  <c r="J1628" i="7"/>
  <c r="J1627" i="7"/>
  <c r="J1626" i="7"/>
  <c r="J1625" i="7"/>
  <c r="J1624" i="7"/>
  <c r="J1623" i="7"/>
  <c r="J1622" i="7"/>
  <c r="J1621" i="7"/>
  <c r="J1620" i="7"/>
  <c r="J1619" i="7"/>
  <c r="J1618" i="7"/>
  <c r="J1617" i="7"/>
  <c r="J1616" i="7"/>
  <c r="J1615" i="7"/>
  <c r="J1614" i="7"/>
  <c r="J1613" i="7"/>
  <c r="J1612" i="7"/>
  <c r="J1611" i="7"/>
  <c r="J1610" i="7"/>
  <c r="J1609" i="7"/>
  <c r="J1608" i="7"/>
  <c r="J1607" i="7"/>
  <c r="J1606" i="7"/>
  <c r="J1605" i="7"/>
  <c r="J1604" i="7"/>
  <c r="J1603" i="7"/>
  <c r="J1602" i="7"/>
  <c r="J1601" i="7"/>
  <c r="J1600" i="7"/>
  <c r="J1599" i="7"/>
  <c r="J1598" i="7"/>
  <c r="J1597" i="7"/>
  <c r="J1596" i="7"/>
  <c r="J1595" i="7"/>
  <c r="J1594" i="7"/>
  <c r="J1593" i="7"/>
  <c r="J1592" i="7"/>
  <c r="J1591" i="7"/>
  <c r="J1590" i="7"/>
  <c r="J1589" i="7"/>
  <c r="J1588" i="7"/>
  <c r="J1587" i="7"/>
  <c r="J1586" i="7"/>
  <c r="J1585" i="7"/>
  <c r="J1584" i="7"/>
  <c r="J1583" i="7"/>
  <c r="J1582" i="7"/>
  <c r="J1581" i="7"/>
  <c r="J1580" i="7"/>
  <c r="J1579" i="7"/>
  <c r="J1578" i="7"/>
  <c r="J1577" i="7"/>
  <c r="J1576" i="7"/>
  <c r="J1575" i="7"/>
  <c r="J1574" i="7"/>
  <c r="J1573" i="7"/>
  <c r="J1572" i="7"/>
  <c r="J1571" i="7"/>
  <c r="J1570" i="7"/>
  <c r="J1569" i="7"/>
  <c r="J1568" i="7"/>
  <c r="J1567" i="7"/>
  <c r="J1566" i="7"/>
  <c r="J1565" i="7"/>
  <c r="J1564" i="7"/>
  <c r="J1563" i="7"/>
  <c r="J1562" i="7"/>
  <c r="J1561" i="7"/>
  <c r="J1560" i="7"/>
  <c r="J1559" i="7"/>
  <c r="J1558" i="7"/>
  <c r="J1557" i="7"/>
  <c r="J1556" i="7"/>
  <c r="J1555" i="7"/>
  <c r="J1554" i="7"/>
  <c r="J1553" i="7"/>
  <c r="J1552" i="7"/>
  <c r="J1551" i="7"/>
  <c r="J1550" i="7"/>
  <c r="J1549" i="7"/>
  <c r="J1548" i="7"/>
  <c r="J1547" i="7"/>
  <c r="J1546" i="7"/>
  <c r="J1545" i="7"/>
  <c r="J1544" i="7"/>
  <c r="J1543" i="7"/>
  <c r="J1542" i="7"/>
  <c r="J1541" i="7"/>
  <c r="J1540" i="7"/>
  <c r="J1539" i="7"/>
  <c r="J1538" i="7"/>
  <c r="J1537" i="7"/>
  <c r="J1536" i="7"/>
  <c r="J1535" i="7"/>
  <c r="J1534" i="7"/>
  <c r="J1533" i="7"/>
  <c r="J1532" i="7"/>
  <c r="J1531" i="7"/>
  <c r="J1530" i="7"/>
  <c r="J1529" i="7"/>
  <c r="J1528" i="7"/>
  <c r="J1527" i="7"/>
  <c r="J1526" i="7"/>
  <c r="J1525" i="7"/>
  <c r="J1524" i="7"/>
  <c r="J1523" i="7"/>
  <c r="J1522" i="7"/>
  <c r="J1521" i="7"/>
  <c r="J1520" i="7"/>
  <c r="J1519" i="7"/>
  <c r="J1518" i="7"/>
  <c r="J1517" i="7"/>
  <c r="J1516" i="7"/>
  <c r="J1515" i="7"/>
  <c r="J1514" i="7"/>
  <c r="J1513" i="7"/>
  <c r="J1512" i="7"/>
  <c r="J1511" i="7"/>
  <c r="J1510" i="7"/>
  <c r="J1509" i="7"/>
  <c r="J1508" i="7"/>
  <c r="J1507" i="7"/>
  <c r="J1506" i="7"/>
  <c r="J1505" i="7"/>
  <c r="J1504" i="7"/>
  <c r="J1503" i="7"/>
  <c r="J1502" i="7"/>
  <c r="J1501" i="7"/>
  <c r="J1500" i="7"/>
  <c r="J1499" i="7"/>
  <c r="J1498" i="7"/>
  <c r="J1497" i="7"/>
  <c r="J1496" i="7"/>
  <c r="J1495" i="7"/>
  <c r="J1494" i="7"/>
  <c r="J1493" i="7"/>
  <c r="J1492" i="7"/>
  <c r="J1491" i="7"/>
  <c r="J1490" i="7"/>
  <c r="J1489" i="7"/>
  <c r="J1488" i="7"/>
  <c r="J1487" i="7"/>
  <c r="J1486" i="7"/>
  <c r="J1485" i="7"/>
  <c r="J1484" i="7"/>
  <c r="J1483" i="7"/>
  <c r="J1482" i="7"/>
  <c r="J1481" i="7"/>
  <c r="J1480" i="7"/>
  <c r="J1479" i="7"/>
  <c r="J1478" i="7"/>
  <c r="J1477" i="7"/>
  <c r="J1476" i="7"/>
  <c r="J1475" i="7"/>
  <c r="J1474" i="7"/>
  <c r="J1473" i="7"/>
  <c r="J1472" i="7"/>
  <c r="J1471" i="7"/>
  <c r="J1470" i="7"/>
  <c r="J1469" i="7"/>
  <c r="J1468" i="7"/>
  <c r="J1467" i="7"/>
  <c r="J1466" i="7"/>
  <c r="J1465" i="7"/>
  <c r="J1464" i="7"/>
  <c r="J1463" i="7"/>
  <c r="J1462" i="7"/>
  <c r="J1461" i="7"/>
  <c r="J1460" i="7"/>
  <c r="J1459" i="7"/>
  <c r="J1458" i="7"/>
  <c r="J1457" i="7"/>
  <c r="J1456" i="7"/>
  <c r="J1455" i="7"/>
  <c r="J1454" i="7"/>
  <c r="J1453" i="7"/>
  <c r="J1452" i="7"/>
  <c r="J1451" i="7"/>
  <c r="J1450" i="7"/>
  <c r="J1449" i="7"/>
  <c r="J1448" i="7"/>
  <c r="J1447" i="7"/>
  <c r="J1446" i="7"/>
  <c r="J1445" i="7"/>
  <c r="J1444" i="7"/>
  <c r="J1443" i="7"/>
  <c r="J1442" i="7"/>
  <c r="J1441" i="7"/>
  <c r="J1440" i="7"/>
  <c r="J1439" i="7"/>
  <c r="J1438" i="7"/>
  <c r="J1437" i="7"/>
  <c r="J1436" i="7"/>
  <c r="J1435" i="7"/>
  <c r="J1434" i="7"/>
  <c r="J1433" i="7"/>
  <c r="J1432" i="7"/>
  <c r="J1431" i="7"/>
  <c r="J1430" i="7"/>
  <c r="J1429" i="7"/>
  <c r="J1428" i="7"/>
  <c r="J1427" i="7"/>
  <c r="J1426" i="7"/>
  <c r="J1425" i="7"/>
  <c r="J1424" i="7"/>
  <c r="J1423" i="7"/>
  <c r="J1422" i="7"/>
  <c r="J1421" i="7"/>
  <c r="J1420" i="7"/>
  <c r="J1419" i="7"/>
  <c r="J1418" i="7"/>
  <c r="J1417" i="7"/>
  <c r="J1416" i="7"/>
  <c r="J1415" i="7"/>
  <c r="J1414" i="7"/>
  <c r="J1413" i="7"/>
  <c r="J1412" i="7"/>
  <c r="J1411" i="7"/>
  <c r="J1410" i="7"/>
  <c r="J1409" i="7"/>
  <c r="J1408" i="7"/>
  <c r="J1407" i="7"/>
  <c r="J1406" i="7"/>
  <c r="J1405" i="7"/>
  <c r="J1404" i="7"/>
  <c r="J1403" i="7"/>
  <c r="J1402" i="7"/>
  <c r="J1401" i="7"/>
  <c r="J1400" i="7"/>
  <c r="J1399" i="7"/>
  <c r="J1398" i="7"/>
  <c r="J1397" i="7"/>
  <c r="J1396" i="7"/>
  <c r="J1395" i="7"/>
  <c r="J1394" i="7"/>
  <c r="J1393" i="7"/>
  <c r="J1392" i="7"/>
  <c r="J1391" i="7"/>
  <c r="J1390" i="7"/>
  <c r="J1389" i="7"/>
  <c r="J1388" i="7"/>
  <c r="J1387" i="7"/>
  <c r="J1386" i="7"/>
  <c r="J1385" i="7"/>
  <c r="J1384" i="7"/>
  <c r="J1383" i="7"/>
  <c r="J1382" i="7"/>
  <c r="J1381" i="7"/>
  <c r="J1380" i="7"/>
  <c r="J1379" i="7"/>
  <c r="J1378" i="7"/>
  <c r="J1377" i="7"/>
  <c r="J1376" i="7"/>
  <c r="J1375" i="7"/>
  <c r="J1374" i="7"/>
  <c r="J1373" i="7"/>
  <c r="J1372" i="7"/>
  <c r="J1371" i="7"/>
  <c r="J1370" i="7"/>
  <c r="J1369" i="7"/>
  <c r="J1368" i="7"/>
  <c r="J1367" i="7"/>
  <c r="J1366" i="7"/>
  <c r="J1365" i="7"/>
  <c r="J1364" i="7"/>
  <c r="J1363" i="7"/>
  <c r="J1362" i="7"/>
  <c r="J1361" i="7"/>
  <c r="J1360" i="7"/>
  <c r="J1359" i="7"/>
  <c r="J1358" i="7"/>
  <c r="J1357" i="7"/>
  <c r="J1356" i="7"/>
  <c r="J1355" i="7"/>
  <c r="J1354" i="7"/>
  <c r="J1353" i="7"/>
  <c r="J1352" i="7"/>
  <c r="J1351" i="7"/>
  <c r="J1350" i="7"/>
  <c r="J1349" i="7"/>
  <c r="J1348" i="7"/>
  <c r="J1347" i="7"/>
  <c r="J1346" i="7"/>
  <c r="J1345" i="7"/>
  <c r="J1344" i="7"/>
  <c r="J1343" i="7"/>
  <c r="J1342" i="7"/>
  <c r="J1341" i="7"/>
  <c r="J1340" i="7"/>
  <c r="J1339" i="7"/>
  <c r="J1338" i="7"/>
  <c r="J1337" i="7"/>
  <c r="J1336" i="7"/>
  <c r="J1335" i="7"/>
  <c r="J1334" i="7"/>
  <c r="J1333" i="7"/>
  <c r="J1332" i="7"/>
  <c r="J1331" i="7"/>
  <c r="J1330" i="7"/>
  <c r="J1329" i="7"/>
  <c r="J1328" i="7"/>
  <c r="J1327" i="7"/>
  <c r="J1326" i="7"/>
  <c r="J1325" i="7"/>
  <c r="J1324" i="7"/>
  <c r="J1323" i="7"/>
  <c r="J1322" i="7"/>
  <c r="J1321" i="7"/>
  <c r="J1320" i="7"/>
  <c r="J1319" i="7"/>
  <c r="J1318" i="7"/>
  <c r="J1317" i="7"/>
  <c r="J1316" i="7"/>
  <c r="J1315" i="7"/>
  <c r="J1314" i="7"/>
  <c r="J1313" i="7"/>
  <c r="J1312" i="7"/>
  <c r="J1311" i="7"/>
  <c r="J1310" i="7"/>
  <c r="J1309" i="7"/>
  <c r="J1308" i="7"/>
  <c r="J1307" i="7"/>
  <c r="J1306" i="7"/>
  <c r="J1305" i="7"/>
  <c r="J1304" i="7"/>
  <c r="J1303" i="7"/>
  <c r="J1302" i="7"/>
  <c r="J1301" i="7"/>
  <c r="J1300" i="7"/>
  <c r="J1299" i="7"/>
  <c r="J1298" i="7"/>
  <c r="J1297" i="7"/>
  <c r="J1296" i="7"/>
  <c r="J1295" i="7"/>
  <c r="J1294" i="7"/>
  <c r="J1293" i="7"/>
  <c r="J1292" i="7"/>
  <c r="J1291" i="7"/>
  <c r="J1290" i="7"/>
  <c r="J1289" i="7"/>
  <c r="J1288" i="7"/>
  <c r="J1287" i="7"/>
  <c r="J1286" i="7"/>
  <c r="J1285" i="7"/>
  <c r="J1284" i="7"/>
  <c r="J1283" i="7"/>
  <c r="J1282" i="7"/>
  <c r="J1281" i="7"/>
  <c r="J1280" i="7"/>
  <c r="J1279" i="7"/>
  <c r="J1278" i="7"/>
  <c r="J1277" i="7"/>
  <c r="J1276" i="7"/>
  <c r="J1275" i="7"/>
  <c r="J1274" i="7"/>
  <c r="J1273" i="7"/>
  <c r="J1272" i="7"/>
  <c r="J1271" i="7"/>
  <c r="J1270" i="7"/>
  <c r="J1269" i="7"/>
  <c r="J1268" i="7"/>
  <c r="J1267" i="7"/>
  <c r="J1266" i="7"/>
  <c r="J1265" i="7"/>
  <c r="J1264" i="7"/>
  <c r="J1263" i="7"/>
  <c r="J1262" i="7"/>
  <c r="J1261" i="7"/>
  <c r="J1260" i="7"/>
  <c r="J1259" i="7"/>
  <c r="J1258" i="7"/>
  <c r="J1257" i="7"/>
  <c r="J1256" i="7"/>
  <c r="J1255" i="7"/>
  <c r="J1254" i="7"/>
  <c r="J1253" i="7"/>
  <c r="J1252" i="7"/>
  <c r="J1251" i="7"/>
  <c r="J1250" i="7"/>
  <c r="J1249" i="7"/>
  <c r="J1248" i="7"/>
  <c r="J1247" i="7"/>
  <c r="J1246" i="7"/>
  <c r="J1245" i="7"/>
  <c r="J1244" i="7"/>
  <c r="J1243" i="7"/>
  <c r="J1242" i="7"/>
  <c r="J1241" i="7"/>
  <c r="J1240" i="7"/>
  <c r="J1239" i="7"/>
  <c r="J1238" i="7"/>
  <c r="J1237" i="7"/>
  <c r="J1236" i="7"/>
  <c r="J1235" i="7"/>
  <c r="J1234" i="7"/>
  <c r="J1233" i="7"/>
  <c r="J1232" i="7"/>
  <c r="J1231" i="7"/>
  <c r="J1230" i="7"/>
  <c r="J1229" i="7"/>
  <c r="J1228" i="7"/>
  <c r="J1227" i="7"/>
  <c r="J1226" i="7"/>
  <c r="J1225" i="7"/>
  <c r="J1224" i="7"/>
  <c r="J1223" i="7"/>
  <c r="J1222" i="7"/>
  <c r="J1221" i="7"/>
  <c r="J1220" i="7"/>
  <c r="J1219" i="7"/>
  <c r="J1218" i="7"/>
  <c r="J1217" i="7"/>
  <c r="J1216" i="7"/>
  <c r="J1215" i="7"/>
  <c r="J1214" i="7"/>
  <c r="J1213" i="7"/>
  <c r="J1212" i="7"/>
  <c r="J1211" i="7"/>
  <c r="J1210" i="7"/>
  <c r="J1209" i="7"/>
  <c r="J1208" i="7"/>
  <c r="J1207" i="7"/>
  <c r="J1206" i="7"/>
  <c r="J1205" i="7"/>
  <c r="J1204" i="7"/>
  <c r="J1203" i="7"/>
  <c r="J1202" i="7"/>
  <c r="J1201" i="7"/>
  <c r="J1200" i="7"/>
  <c r="J1199" i="7"/>
  <c r="J1198" i="7"/>
  <c r="J1197" i="7"/>
  <c r="J1196" i="7"/>
  <c r="J1195" i="7"/>
  <c r="J1194" i="7"/>
  <c r="J1193" i="7"/>
  <c r="J1192" i="7"/>
  <c r="J1191" i="7"/>
  <c r="J1190" i="7"/>
  <c r="J1189" i="7"/>
  <c r="J1188" i="7"/>
  <c r="J1187" i="7"/>
  <c r="J1186" i="7"/>
  <c r="J1185" i="7"/>
  <c r="J1184" i="7"/>
  <c r="J1183" i="7"/>
  <c r="J1182" i="7"/>
  <c r="J1181" i="7"/>
  <c r="J1180" i="7"/>
  <c r="J1179" i="7"/>
  <c r="J1178" i="7"/>
  <c r="J1177" i="7"/>
  <c r="J1176" i="7"/>
  <c r="J1175" i="7"/>
  <c r="J1174" i="7"/>
  <c r="J1173" i="7"/>
  <c r="J1172" i="7"/>
  <c r="J1171" i="7"/>
  <c r="J1170" i="7"/>
  <c r="J1169" i="7"/>
  <c r="J1168" i="7"/>
  <c r="J1167" i="7"/>
  <c r="J1166" i="7"/>
  <c r="J1165" i="7"/>
  <c r="J1164" i="7"/>
  <c r="J1163" i="7"/>
  <c r="J1162" i="7"/>
  <c r="J1161" i="7"/>
  <c r="J1160" i="7"/>
  <c r="J1159" i="7"/>
  <c r="J1158" i="7"/>
  <c r="J1157" i="7"/>
  <c r="J1156" i="7"/>
  <c r="J1155" i="7"/>
  <c r="J1154" i="7"/>
  <c r="J1153" i="7"/>
  <c r="J1152" i="7"/>
  <c r="J1151" i="7"/>
  <c r="J1150" i="7"/>
  <c r="J1149" i="7"/>
  <c r="J1148" i="7"/>
  <c r="J1147" i="7"/>
  <c r="J1146" i="7"/>
  <c r="J1145" i="7"/>
  <c r="J1144" i="7"/>
  <c r="J1143" i="7"/>
  <c r="J1142" i="7"/>
  <c r="J1141" i="7"/>
  <c r="J1140" i="7"/>
  <c r="J1139" i="7"/>
  <c r="J1138" i="7"/>
  <c r="J1137" i="7"/>
  <c r="J1136" i="7"/>
  <c r="J1135" i="7"/>
  <c r="J1134" i="7"/>
  <c r="J1133" i="7"/>
  <c r="J1132" i="7"/>
  <c r="J1131" i="7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K677" i="7" s="1"/>
  <c r="J676" i="7"/>
  <c r="J675" i="7"/>
  <c r="J674" i="7"/>
  <c r="J673" i="7"/>
  <c r="J672" i="7"/>
  <c r="J671" i="7"/>
  <c r="J670" i="7"/>
  <c r="J669" i="7"/>
  <c r="K669" i="7" s="1"/>
  <c r="J668" i="7"/>
  <c r="J667" i="7"/>
  <c r="J666" i="7"/>
  <c r="J665" i="7"/>
  <c r="J664" i="7"/>
  <c r="J663" i="7"/>
  <c r="J662" i="7"/>
  <c r="J661" i="7"/>
  <c r="K661" i="7" s="1"/>
  <c r="J660" i="7"/>
  <c r="J659" i="7"/>
  <c r="J658" i="7"/>
  <c r="J657" i="7"/>
  <c r="J656" i="7"/>
  <c r="J655" i="7"/>
  <c r="J654" i="7"/>
  <c r="J653" i="7"/>
  <c r="K653" i="7" s="1"/>
  <c r="J652" i="7"/>
  <c r="J651" i="7"/>
  <c r="J650" i="7"/>
  <c r="J649" i="7"/>
  <c r="J648" i="7"/>
  <c r="J647" i="7"/>
  <c r="J646" i="7"/>
  <c r="J645" i="7"/>
  <c r="K645" i="7" s="1"/>
  <c r="J644" i="7"/>
  <c r="J643" i="7"/>
  <c r="J642" i="7"/>
  <c r="J641" i="7"/>
  <c r="J640" i="7"/>
  <c r="J639" i="7"/>
  <c r="J638" i="7"/>
  <c r="J637" i="7"/>
  <c r="K637" i="7" s="1"/>
  <c r="J636" i="7"/>
  <c r="J635" i="7"/>
  <c r="J634" i="7"/>
  <c r="J633" i="7"/>
  <c r="J632" i="7"/>
  <c r="J631" i="7"/>
  <c r="J630" i="7"/>
  <c r="J629" i="7"/>
  <c r="K629" i="7" s="1"/>
  <c r="J628" i="7"/>
  <c r="J627" i="7"/>
  <c r="J626" i="7"/>
  <c r="J625" i="7"/>
  <c r="J624" i="7"/>
  <c r="J623" i="7"/>
  <c r="J622" i="7"/>
  <c r="J621" i="7"/>
  <c r="K621" i="7" s="1"/>
  <c r="J620" i="7"/>
  <c r="J619" i="7"/>
  <c r="J618" i="7"/>
  <c r="J617" i="7"/>
  <c r="J616" i="7"/>
  <c r="J615" i="7"/>
  <c r="J614" i="7"/>
  <c r="J613" i="7"/>
  <c r="K613" i="7" s="1"/>
  <c r="J612" i="7"/>
  <c r="J611" i="7"/>
  <c r="J610" i="7"/>
  <c r="J609" i="7"/>
  <c r="J608" i="7"/>
  <c r="J607" i="7"/>
  <c r="J606" i="7"/>
  <c r="J605" i="7"/>
  <c r="K605" i="7" s="1"/>
  <c r="J604" i="7"/>
  <c r="J603" i="7"/>
  <c r="J602" i="7"/>
  <c r="J601" i="7"/>
  <c r="J600" i="7"/>
  <c r="J599" i="7"/>
  <c r="J598" i="7"/>
  <c r="J597" i="7"/>
  <c r="K597" i="7" s="1"/>
  <c r="J596" i="7"/>
  <c r="J595" i="7"/>
  <c r="J594" i="7"/>
  <c r="J593" i="7"/>
  <c r="J592" i="7"/>
  <c r="J591" i="7"/>
  <c r="J590" i="7"/>
  <c r="J589" i="7"/>
  <c r="K589" i="7" s="1"/>
  <c r="J588" i="7"/>
  <c r="J587" i="7"/>
  <c r="J586" i="7"/>
  <c r="J585" i="7"/>
  <c r="J584" i="7"/>
  <c r="J583" i="7"/>
  <c r="J582" i="7"/>
  <c r="J581" i="7"/>
  <c r="K581" i="7" s="1"/>
  <c r="J580" i="7"/>
  <c r="J579" i="7"/>
  <c r="J578" i="7"/>
  <c r="J577" i="7"/>
  <c r="J576" i="7"/>
  <c r="J575" i="7"/>
  <c r="J574" i="7"/>
  <c r="J573" i="7"/>
  <c r="K573" i="7" s="1"/>
  <c r="J572" i="7"/>
  <c r="J571" i="7"/>
  <c r="J570" i="7"/>
  <c r="J569" i="7"/>
  <c r="J568" i="7"/>
  <c r="J567" i="7"/>
  <c r="J566" i="7"/>
  <c r="J565" i="7"/>
  <c r="K565" i="7" s="1"/>
  <c r="J564" i="7"/>
  <c r="J563" i="7"/>
  <c r="J562" i="7"/>
  <c r="J561" i="7"/>
  <c r="J560" i="7"/>
  <c r="J559" i="7"/>
  <c r="J558" i="7"/>
  <c r="J557" i="7"/>
  <c r="K557" i="7" s="1"/>
  <c r="J556" i="7"/>
  <c r="J555" i="7"/>
  <c r="J554" i="7"/>
  <c r="J553" i="7"/>
  <c r="J552" i="7"/>
  <c r="J551" i="7"/>
  <c r="J550" i="7"/>
  <c r="J549" i="7"/>
  <c r="K549" i="7" s="1"/>
  <c r="J548" i="7"/>
  <c r="J547" i="7"/>
  <c r="J546" i="7"/>
  <c r="J545" i="7"/>
  <c r="J544" i="7"/>
  <c r="J543" i="7"/>
  <c r="J542" i="7"/>
  <c r="J541" i="7"/>
  <c r="K541" i="7" s="1"/>
  <c r="J540" i="7"/>
  <c r="J539" i="7"/>
  <c r="J538" i="7"/>
  <c r="J537" i="7"/>
  <c r="J536" i="7"/>
  <c r="J535" i="7"/>
  <c r="J534" i="7"/>
  <c r="J533" i="7"/>
  <c r="K533" i="7" s="1"/>
  <c r="J532" i="7"/>
  <c r="J531" i="7"/>
  <c r="J530" i="7"/>
  <c r="J529" i="7"/>
  <c r="J528" i="7"/>
  <c r="J527" i="7"/>
  <c r="J526" i="7"/>
  <c r="J525" i="7"/>
  <c r="K525" i="7" s="1"/>
  <c r="J524" i="7"/>
  <c r="J523" i="7"/>
  <c r="J522" i="7"/>
  <c r="J521" i="7"/>
  <c r="J520" i="7"/>
  <c r="J519" i="7"/>
  <c r="J518" i="7"/>
  <c r="J517" i="7"/>
  <c r="K517" i="7" s="1"/>
  <c r="J516" i="7"/>
  <c r="J515" i="7"/>
  <c r="J514" i="7"/>
  <c r="J513" i="7"/>
  <c r="J512" i="7"/>
  <c r="J511" i="7"/>
  <c r="J510" i="7"/>
  <c r="J509" i="7"/>
  <c r="K509" i="7" s="1"/>
  <c r="J508" i="7"/>
  <c r="J507" i="7"/>
  <c r="J506" i="7"/>
  <c r="J505" i="7"/>
  <c r="J504" i="7"/>
  <c r="J503" i="7"/>
  <c r="J502" i="7"/>
  <c r="J501" i="7"/>
  <c r="K501" i="7" s="1"/>
  <c r="J500" i="7"/>
  <c r="J499" i="7"/>
  <c r="J498" i="7"/>
  <c r="J497" i="7"/>
  <c r="J496" i="7"/>
  <c r="J495" i="7"/>
  <c r="J494" i="7"/>
  <c r="J493" i="7"/>
  <c r="K493" i="7" s="1"/>
  <c r="J492" i="7"/>
  <c r="J491" i="7"/>
  <c r="J490" i="7"/>
  <c r="J489" i="7"/>
  <c r="J488" i="7"/>
  <c r="J487" i="7"/>
  <c r="J486" i="7"/>
  <c r="J485" i="7"/>
  <c r="K485" i="7" s="1"/>
  <c r="J484" i="7"/>
  <c r="J483" i="7"/>
  <c r="J482" i="7"/>
  <c r="J481" i="7"/>
  <c r="J480" i="7"/>
  <c r="J479" i="7"/>
  <c r="J478" i="7"/>
  <c r="J477" i="7"/>
  <c r="K477" i="7" s="1"/>
  <c r="J476" i="7"/>
  <c r="J475" i="7"/>
  <c r="J474" i="7"/>
  <c r="J473" i="7"/>
  <c r="J472" i="7"/>
  <c r="J471" i="7"/>
  <c r="J470" i="7"/>
  <c r="J469" i="7"/>
  <c r="K469" i="7" s="1"/>
  <c r="J468" i="7"/>
  <c r="J467" i="7"/>
  <c r="J466" i="7"/>
  <c r="J465" i="7"/>
  <c r="J464" i="7"/>
  <c r="J463" i="7"/>
  <c r="J462" i="7"/>
  <c r="J461" i="7"/>
  <c r="K461" i="7" s="1"/>
  <c r="J460" i="7"/>
  <c r="J459" i="7"/>
  <c r="J458" i="7"/>
  <c r="J457" i="7"/>
  <c r="J456" i="7"/>
  <c r="J455" i="7"/>
  <c r="J454" i="7"/>
  <c r="J453" i="7"/>
  <c r="K453" i="7" s="1"/>
  <c r="J452" i="7"/>
  <c r="J451" i="7"/>
  <c r="J450" i="7"/>
  <c r="J449" i="7"/>
  <c r="J448" i="7"/>
  <c r="J447" i="7"/>
  <c r="J446" i="7"/>
  <c r="J445" i="7"/>
  <c r="K445" i="7" s="1"/>
  <c r="J444" i="7"/>
  <c r="J443" i="7"/>
  <c r="J442" i="7"/>
  <c r="J441" i="7"/>
  <c r="J440" i="7"/>
  <c r="J439" i="7"/>
  <c r="J438" i="7"/>
  <c r="J437" i="7"/>
  <c r="K437" i="7" s="1"/>
  <c r="J436" i="7"/>
  <c r="J435" i="7"/>
  <c r="J434" i="7"/>
  <c r="J433" i="7"/>
  <c r="J432" i="7"/>
  <c r="J431" i="7"/>
  <c r="J430" i="7"/>
  <c r="J429" i="7"/>
  <c r="K429" i="7" s="1"/>
  <c r="J428" i="7"/>
  <c r="J427" i="7"/>
  <c r="J426" i="7"/>
  <c r="J425" i="7"/>
  <c r="J424" i="7"/>
  <c r="J423" i="7"/>
  <c r="J422" i="7"/>
  <c r="J421" i="7"/>
  <c r="K421" i="7" s="1"/>
  <c r="J420" i="7"/>
  <c r="J419" i="7"/>
  <c r="J418" i="7"/>
  <c r="J417" i="7"/>
  <c r="J416" i="7"/>
  <c r="J415" i="7"/>
  <c r="J414" i="7"/>
  <c r="J413" i="7"/>
  <c r="K413" i="7" s="1"/>
  <c r="J412" i="7"/>
  <c r="J411" i="7"/>
  <c r="J410" i="7"/>
  <c r="J409" i="7"/>
  <c r="J408" i="7"/>
  <c r="J407" i="7"/>
  <c r="J406" i="7"/>
  <c r="J405" i="7"/>
  <c r="K405" i="7" s="1"/>
  <c r="J404" i="7"/>
  <c r="J403" i="7"/>
  <c r="J402" i="7"/>
  <c r="J401" i="7"/>
  <c r="J400" i="7"/>
  <c r="J399" i="7"/>
  <c r="J398" i="7"/>
  <c r="J397" i="7"/>
  <c r="K397" i="7" s="1"/>
  <c r="J396" i="7"/>
  <c r="J395" i="7"/>
  <c r="J394" i="7"/>
  <c r="J393" i="7"/>
  <c r="J392" i="7"/>
  <c r="J391" i="7"/>
  <c r="J390" i="7"/>
  <c r="J389" i="7"/>
  <c r="K389" i="7" s="1"/>
  <c r="J388" i="7"/>
  <c r="J387" i="7"/>
  <c r="J386" i="7"/>
  <c r="J385" i="7"/>
  <c r="J384" i="7"/>
  <c r="J383" i="7"/>
  <c r="J382" i="7"/>
  <c r="J381" i="7"/>
  <c r="K381" i="7" s="1"/>
  <c r="J380" i="7"/>
  <c r="J379" i="7"/>
  <c r="J378" i="7"/>
  <c r="J377" i="7"/>
  <c r="J376" i="7"/>
  <c r="J375" i="7"/>
  <c r="J374" i="7"/>
  <c r="J373" i="7"/>
  <c r="K373" i="7" s="1"/>
  <c r="J372" i="7"/>
  <c r="J371" i="7"/>
  <c r="J370" i="7"/>
  <c r="J369" i="7"/>
  <c r="J368" i="7"/>
  <c r="J367" i="7"/>
  <c r="J366" i="7"/>
  <c r="J365" i="7"/>
  <c r="K365" i="7" s="1"/>
  <c r="J364" i="7"/>
  <c r="J363" i="7"/>
  <c r="J362" i="7"/>
  <c r="J361" i="7"/>
  <c r="J360" i="7"/>
  <c r="J359" i="7"/>
  <c r="J358" i="7"/>
  <c r="J357" i="7"/>
  <c r="K357" i="7" s="1"/>
  <c r="J356" i="7"/>
  <c r="J355" i="7"/>
  <c r="J354" i="7"/>
  <c r="J353" i="7"/>
  <c r="J352" i="7"/>
  <c r="J351" i="7"/>
  <c r="J350" i="7"/>
  <c r="J349" i="7"/>
  <c r="K349" i="7" s="1"/>
  <c r="J348" i="7"/>
  <c r="J347" i="7"/>
  <c r="J346" i="7"/>
  <c r="J345" i="7"/>
  <c r="J344" i="7"/>
  <c r="J343" i="7"/>
  <c r="J342" i="7"/>
  <c r="J341" i="7"/>
  <c r="K341" i="7" s="1"/>
  <c r="J340" i="7"/>
  <c r="J339" i="7"/>
  <c r="J338" i="7"/>
  <c r="J337" i="7"/>
  <c r="J336" i="7"/>
  <c r="J335" i="7"/>
  <c r="J334" i="7"/>
  <c r="J333" i="7"/>
  <c r="K333" i="7" s="1"/>
  <c r="J332" i="7"/>
  <c r="J331" i="7"/>
  <c r="J330" i="7"/>
  <c r="J329" i="7"/>
  <c r="J328" i="7"/>
  <c r="J327" i="7"/>
  <c r="J326" i="7"/>
  <c r="J325" i="7"/>
  <c r="K325" i="7" s="1"/>
  <c r="J324" i="7"/>
  <c r="J323" i="7"/>
  <c r="J322" i="7"/>
  <c r="J321" i="7"/>
  <c r="J320" i="7"/>
  <c r="J319" i="7"/>
  <c r="J318" i="7"/>
  <c r="J317" i="7"/>
  <c r="K317" i="7" s="1"/>
  <c r="J316" i="7"/>
  <c r="J315" i="7"/>
  <c r="J314" i="7"/>
  <c r="J313" i="7"/>
  <c r="J312" i="7"/>
  <c r="J311" i="7"/>
  <c r="J310" i="7"/>
  <c r="J309" i="7"/>
  <c r="K309" i="7" s="1"/>
  <c r="J308" i="7"/>
  <c r="J307" i="7"/>
  <c r="J306" i="7"/>
  <c r="J305" i="7"/>
  <c r="J304" i="7"/>
  <c r="J303" i="7"/>
  <c r="J302" i="7"/>
  <c r="J301" i="7"/>
  <c r="K301" i="7" s="1"/>
  <c r="J300" i="7"/>
  <c r="J299" i="7"/>
  <c r="J298" i="7"/>
  <c r="J297" i="7"/>
  <c r="J296" i="7"/>
  <c r="J295" i="7"/>
  <c r="J294" i="7"/>
  <c r="J293" i="7"/>
  <c r="K293" i="7" s="1"/>
  <c r="J292" i="7"/>
  <c r="J291" i="7"/>
  <c r="J290" i="7"/>
  <c r="J289" i="7"/>
  <c r="J288" i="7"/>
  <c r="J287" i="7"/>
  <c r="J286" i="7"/>
  <c r="J285" i="7"/>
  <c r="K285" i="7" s="1"/>
  <c r="J284" i="7"/>
  <c r="J283" i="7"/>
  <c r="J282" i="7"/>
  <c r="J281" i="7"/>
  <c r="J280" i="7"/>
  <c r="J279" i="7"/>
  <c r="J278" i="7"/>
  <c r="J277" i="7"/>
  <c r="K277" i="7" s="1"/>
  <c r="J276" i="7"/>
  <c r="J275" i="7"/>
  <c r="J274" i="7"/>
  <c r="J273" i="7"/>
  <c r="J272" i="7"/>
  <c r="J271" i="7"/>
  <c r="J270" i="7"/>
  <c r="J269" i="7"/>
  <c r="K269" i="7" s="1"/>
  <c r="J268" i="7"/>
  <c r="J267" i="7"/>
  <c r="J266" i="7"/>
  <c r="J265" i="7"/>
  <c r="J264" i="7"/>
  <c r="J263" i="7"/>
  <c r="J262" i="7"/>
  <c r="J261" i="7"/>
  <c r="K261" i="7" s="1"/>
  <c r="J260" i="7"/>
  <c r="J259" i="7"/>
  <c r="J258" i="7"/>
  <c r="J257" i="7"/>
  <c r="J256" i="7"/>
  <c r="J255" i="7"/>
  <c r="J254" i="7"/>
  <c r="J253" i="7"/>
  <c r="K253" i="7" s="1"/>
  <c r="J252" i="7"/>
  <c r="J251" i="7"/>
  <c r="J250" i="7"/>
  <c r="J249" i="7"/>
  <c r="J248" i="7"/>
  <c r="J247" i="7"/>
  <c r="J246" i="7"/>
  <c r="J245" i="7"/>
  <c r="K245" i="7" s="1"/>
  <c r="J244" i="7"/>
  <c r="J243" i="7"/>
  <c r="J242" i="7"/>
  <c r="J241" i="7"/>
  <c r="J240" i="7"/>
  <c r="J239" i="7"/>
  <c r="J238" i="7"/>
  <c r="J237" i="7"/>
  <c r="K237" i="7" s="1"/>
  <c r="J236" i="7"/>
  <c r="J235" i="7"/>
  <c r="J234" i="7"/>
  <c r="J233" i="7"/>
  <c r="J232" i="7"/>
  <c r="J231" i="7"/>
  <c r="J230" i="7"/>
  <c r="J229" i="7"/>
  <c r="K229" i="7" s="1"/>
  <c r="J228" i="7"/>
  <c r="J227" i="7"/>
  <c r="J226" i="7"/>
  <c r="J225" i="7"/>
  <c r="J224" i="7"/>
  <c r="J223" i="7"/>
  <c r="J222" i="7"/>
  <c r="J221" i="7"/>
  <c r="K221" i="7" s="1"/>
  <c r="J220" i="7"/>
  <c r="J219" i="7"/>
  <c r="J218" i="7"/>
  <c r="J217" i="7"/>
  <c r="J216" i="7"/>
  <c r="J215" i="7"/>
  <c r="J214" i="7"/>
  <c r="J213" i="7"/>
  <c r="K213" i="7" s="1"/>
  <c r="J212" i="7"/>
  <c r="J211" i="7"/>
  <c r="J210" i="7"/>
  <c r="J209" i="7"/>
  <c r="J208" i="7"/>
  <c r="J207" i="7"/>
  <c r="J206" i="7"/>
  <c r="J205" i="7"/>
  <c r="K205" i="7" s="1"/>
  <c r="J204" i="7"/>
  <c r="J203" i="7"/>
  <c r="J202" i="7"/>
  <c r="J201" i="7"/>
  <c r="J200" i="7"/>
  <c r="J199" i="7"/>
  <c r="J198" i="7"/>
  <c r="J197" i="7"/>
  <c r="K197" i="7" s="1"/>
  <c r="J196" i="7"/>
  <c r="J195" i="7"/>
  <c r="J194" i="7"/>
  <c r="J193" i="7"/>
  <c r="J192" i="7"/>
  <c r="J191" i="7"/>
  <c r="J190" i="7"/>
  <c r="J189" i="7"/>
  <c r="K189" i="7" s="1"/>
  <c r="J188" i="7"/>
  <c r="J187" i="7"/>
  <c r="J186" i="7"/>
  <c r="J185" i="7"/>
  <c r="J184" i="7"/>
  <c r="J183" i="7"/>
  <c r="J182" i="7"/>
  <c r="J181" i="7"/>
  <c r="K181" i="7" s="1"/>
  <c r="J180" i="7"/>
  <c r="J179" i="7"/>
  <c r="J178" i="7"/>
  <c r="J177" i="7"/>
  <c r="J176" i="7"/>
  <c r="J175" i="7"/>
  <c r="J174" i="7"/>
  <c r="J173" i="7"/>
  <c r="K173" i="7" s="1"/>
  <c r="J172" i="7"/>
  <c r="J171" i="7"/>
  <c r="J170" i="7"/>
  <c r="J169" i="7"/>
  <c r="J168" i="7"/>
  <c r="J167" i="7"/>
  <c r="J166" i="7"/>
  <c r="J165" i="7"/>
  <c r="K165" i="7" s="1"/>
  <c r="J164" i="7"/>
  <c r="J163" i="7"/>
  <c r="J162" i="7"/>
  <c r="J161" i="7"/>
  <c r="J160" i="7"/>
  <c r="J159" i="7"/>
  <c r="J158" i="7"/>
  <c r="J157" i="7"/>
  <c r="K157" i="7" s="1"/>
  <c r="J156" i="7"/>
  <c r="J155" i="7"/>
  <c r="J154" i="7"/>
  <c r="J153" i="7"/>
  <c r="J152" i="7"/>
  <c r="J151" i="7"/>
  <c r="J150" i="7"/>
  <c r="J149" i="7"/>
  <c r="K149" i="7" s="1"/>
  <c r="J148" i="7"/>
  <c r="J147" i="7"/>
  <c r="J146" i="7"/>
  <c r="J145" i="7"/>
  <c r="J144" i="7"/>
  <c r="J143" i="7"/>
  <c r="J142" i="7"/>
  <c r="J141" i="7"/>
  <c r="K141" i="7" s="1"/>
  <c r="J140" i="7"/>
  <c r="J139" i="7"/>
  <c r="J138" i="7"/>
  <c r="J137" i="7"/>
  <c r="J136" i="7"/>
  <c r="J135" i="7"/>
  <c r="J134" i="7"/>
  <c r="J133" i="7"/>
  <c r="K133" i="7" s="1"/>
  <c r="J132" i="7"/>
  <c r="J131" i="7"/>
  <c r="J130" i="7"/>
  <c r="J129" i="7"/>
  <c r="J128" i="7"/>
  <c r="J127" i="7"/>
  <c r="J126" i="7"/>
  <c r="J125" i="7"/>
  <c r="K125" i="7" s="1"/>
  <c r="J124" i="7"/>
  <c r="J123" i="7"/>
  <c r="J122" i="7"/>
  <c r="J121" i="7"/>
  <c r="J120" i="7"/>
  <c r="J119" i="7"/>
  <c r="J118" i="7"/>
  <c r="J117" i="7"/>
  <c r="K117" i="7" s="1"/>
  <c r="J116" i="7"/>
  <c r="J115" i="7"/>
  <c r="J114" i="7"/>
  <c r="J113" i="7"/>
  <c r="J112" i="7"/>
  <c r="J111" i="7"/>
  <c r="J110" i="7"/>
  <c r="J109" i="7"/>
  <c r="K109" i="7" s="1"/>
  <c r="J108" i="7"/>
  <c r="J107" i="7"/>
  <c r="J106" i="7"/>
  <c r="J105" i="7"/>
  <c r="J104" i="7"/>
  <c r="J103" i="7"/>
  <c r="J102" i="7"/>
  <c r="J101" i="7"/>
  <c r="K101" i="7" s="1"/>
  <c r="J100" i="7"/>
  <c r="J99" i="7"/>
  <c r="J98" i="7"/>
  <c r="J97" i="7"/>
  <c r="J96" i="7"/>
  <c r="J95" i="7"/>
  <c r="J94" i="7"/>
  <c r="J93" i="7"/>
  <c r="K93" i="7" s="1"/>
  <c r="J92" i="7"/>
  <c r="J91" i="7"/>
  <c r="J90" i="7"/>
  <c r="J89" i="7"/>
  <c r="J88" i="7"/>
  <c r="J87" i="7"/>
  <c r="J86" i="7"/>
  <c r="J85" i="7"/>
  <c r="K85" i="7" s="1"/>
  <c r="J84" i="7"/>
  <c r="J83" i="7"/>
  <c r="J82" i="7"/>
  <c r="J81" i="7"/>
  <c r="J80" i="7"/>
  <c r="J79" i="7"/>
  <c r="J78" i="7"/>
  <c r="J77" i="7"/>
  <c r="K77" i="7" s="1"/>
  <c r="J76" i="7"/>
  <c r="J75" i="7"/>
  <c r="J74" i="7"/>
  <c r="J73" i="7"/>
  <c r="J72" i="7"/>
  <c r="J71" i="7"/>
  <c r="J70" i="7"/>
  <c r="J69" i="7"/>
  <c r="K69" i="7" s="1"/>
  <c r="J68" i="7"/>
  <c r="J67" i="7"/>
  <c r="J66" i="7"/>
  <c r="J65" i="7"/>
  <c r="J64" i="7"/>
  <c r="J63" i="7"/>
  <c r="J62" i="7"/>
  <c r="J61" i="7"/>
  <c r="K61" i="7" s="1"/>
  <c r="J60" i="7"/>
  <c r="J59" i="7"/>
  <c r="J58" i="7"/>
  <c r="J57" i="7"/>
  <c r="J56" i="7"/>
  <c r="J55" i="7"/>
  <c r="J54" i="7"/>
  <c r="J53" i="7"/>
  <c r="K53" i="7" s="1"/>
  <c r="J52" i="7"/>
  <c r="J51" i="7"/>
  <c r="J50" i="7"/>
  <c r="J49" i="7"/>
  <c r="J48" i="7"/>
  <c r="J47" i="7"/>
  <c r="J46" i="7"/>
  <c r="J45" i="7"/>
  <c r="K45" i="7" s="1"/>
  <c r="J44" i="7"/>
  <c r="J43" i="7"/>
  <c r="J42" i="7"/>
  <c r="J41" i="7"/>
  <c r="J40" i="7"/>
  <c r="J39" i="7"/>
  <c r="J38" i="7"/>
  <c r="J37" i="7"/>
  <c r="K37" i="7" s="1"/>
  <c r="J36" i="7"/>
  <c r="J35" i="7"/>
  <c r="J34" i="7"/>
  <c r="J33" i="7"/>
  <c r="J32" i="7"/>
  <c r="J31" i="7"/>
  <c r="J30" i="7"/>
  <c r="J29" i="7"/>
  <c r="K29" i="7" s="1"/>
  <c r="J28" i="7"/>
  <c r="J27" i="7"/>
  <c r="J26" i="7"/>
  <c r="J25" i="7"/>
  <c r="J24" i="7"/>
  <c r="J23" i="7"/>
  <c r="J22" i="7"/>
  <c r="J21" i="7"/>
  <c r="K21" i="7" s="1"/>
  <c r="J20" i="7"/>
  <c r="J19" i="7"/>
  <c r="J18" i="7"/>
  <c r="J17" i="7"/>
  <c r="J16" i="7"/>
  <c r="J15" i="7"/>
  <c r="J14" i="7"/>
  <c r="J13" i="7"/>
  <c r="K13" i="7" s="1"/>
  <c r="J12" i="7"/>
  <c r="J11" i="7"/>
  <c r="J10" i="7"/>
  <c r="J9" i="7"/>
  <c r="J8" i="7"/>
  <c r="J7" i="7"/>
  <c r="J6" i="7"/>
  <c r="J3787" i="4"/>
  <c r="K3787" i="4" s="1"/>
  <c r="J3786" i="4"/>
  <c r="J3785" i="4"/>
  <c r="J3784" i="4"/>
  <c r="J3783" i="4"/>
  <c r="J3782" i="4"/>
  <c r="J3781" i="4"/>
  <c r="J3780" i="4"/>
  <c r="J3779" i="4"/>
  <c r="K3779" i="4" s="1"/>
  <c r="J3778" i="4"/>
  <c r="J3777" i="4"/>
  <c r="J3776" i="4"/>
  <c r="J3775" i="4"/>
  <c r="J3774" i="4"/>
  <c r="J3773" i="4"/>
  <c r="J3772" i="4"/>
  <c r="J3771" i="4"/>
  <c r="K3771" i="4" s="1"/>
  <c r="J3770" i="4"/>
  <c r="J3769" i="4"/>
  <c r="J3768" i="4"/>
  <c r="J3767" i="4"/>
  <c r="J3766" i="4"/>
  <c r="J3765" i="4"/>
  <c r="J3764" i="4"/>
  <c r="J3763" i="4"/>
  <c r="K3763" i="4" s="1"/>
  <c r="J3762" i="4"/>
  <c r="J3761" i="4"/>
  <c r="J3760" i="4"/>
  <c r="J3759" i="4"/>
  <c r="J3758" i="4"/>
  <c r="J3757" i="4"/>
  <c r="J3756" i="4"/>
  <c r="J3755" i="4"/>
  <c r="K3755" i="4" s="1"/>
  <c r="J3754" i="4"/>
  <c r="J3753" i="4"/>
  <c r="J3752" i="4"/>
  <c r="J3751" i="4"/>
  <c r="J3750" i="4"/>
  <c r="J3749" i="4"/>
  <c r="J3748" i="4"/>
  <c r="J3747" i="4"/>
  <c r="K3747" i="4" s="1"/>
  <c r="J3746" i="4"/>
  <c r="J3745" i="4"/>
  <c r="J3744" i="4"/>
  <c r="J3743" i="4"/>
  <c r="J3742" i="4"/>
  <c r="J3741" i="4"/>
  <c r="J3740" i="4"/>
  <c r="J3739" i="4"/>
  <c r="K3739" i="4" s="1"/>
  <c r="J3738" i="4"/>
  <c r="J3737" i="4"/>
  <c r="J3736" i="4"/>
  <c r="J3735" i="4"/>
  <c r="J3734" i="4"/>
  <c r="J3733" i="4"/>
  <c r="J3732" i="4"/>
  <c r="J3731" i="4"/>
  <c r="K3731" i="4" s="1"/>
  <c r="J3730" i="4"/>
  <c r="J3729" i="4"/>
  <c r="J3728" i="4"/>
  <c r="J3727" i="4"/>
  <c r="J3726" i="4"/>
  <c r="J3725" i="4"/>
  <c r="J3724" i="4"/>
  <c r="J3723" i="4"/>
  <c r="K3723" i="4" s="1"/>
  <c r="J3722" i="4"/>
  <c r="J3721" i="4"/>
  <c r="J3720" i="4"/>
  <c r="J3719" i="4"/>
  <c r="J3718" i="4"/>
  <c r="J3717" i="4"/>
  <c r="J3716" i="4"/>
  <c r="J3715" i="4"/>
  <c r="K3715" i="4" s="1"/>
  <c r="J3714" i="4"/>
  <c r="J3713" i="4"/>
  <c r="J3712" i="4"/>
  <c r="J3711" i="4"/>
  <c r="J3710" i="4"/>
  <c r="J3709" i="4"/>
  <c r="J3708" i="4"/>
  <c r="J3707" i="4"/>
  <c r="K3707" i="4" s="1"/>
  <c r="J3706" i="4"/>
  <c r="J3705" i="4"/>
  <c r="J3704" i="4"/>
  <c r="J3703" i="4"/>
  <c r="J3702" i="4"/>
  <c r="J3701" i="4"/>
  <c r="J3700" i="4"/>
  <c r="J3699" i="4"/>
  <c r="K3699" i="4" s="1"/>
  <c r="J3698" i="4"/>
  <c r="J3697" i="4"/>
  <c r="J3696" i="4"/>
  <c r="J3695" i="4"/>
  <c r="J3694" i="4"/>
  <c r="J3693" i="4"/>
  <c r="J3692" i="4"/>
  <c r="J3691" i="4"/>
  <c r="K3691" i="4" s="1"/>
  <c r="J3690" i="4"/>
  <c r="J3689" i="4"/>
  <c r="J3688" i="4"/>
  <c r="J3687" i="4"/>
  <c r="J3686" i="4"/>
  <c r="J3685" i="4"/>
  <c r="J3684" i="4"/>
  <c r="J3683" i="4"/>
  <c r="K3683" i="4" s="1"/>
  <c r="J3682" i="4"/>
  <c r="J3681" i="4"/>
  <c r="J3680" i="4"/>
  <c r="J3679" i="4"/>
  <c r="J3678" i="4"/>
  <c r="J3677" i="4"/>
  <c r="J3676" i="4"/>
  <c r="J3675" i="4"/>
  <c r="K3675" i="4" s="1"/>
  <c r="J3674" i="4"/>
  <c r="J3673" i="4"/>
  <c r="J3672" i="4"/>
  <c r="J3671" i="4"/>
  <c r="J3670" i="4"/>
  <c r="J3669" i="4"/>
  <c r="J3668" i="4"/>
  <c r="J3667" i="4"/>
  <c r="K3667" i="4" s="1"/>
  <c r="J3666" i="4"/>
  <c r="J3665" i="4"/>
  <c r="J3664" i="4"/>
  <c r="J3663" i="4"/>
  <c r="J3662" i="4"/>
  <c r="J3661" i="4"/>
  <c r="J3660" i="4"/>
  <c r="J3659" i="4"/>
  <c r="K3659" i="4" s="1"/>
  <c r="J3658" i="4"/>
  <c r="J3657" i="4"/>
  <c r="J3656" i="4"/>
  <c r="J3655" i="4"/>
  <c r="J3654" i="4"/>
  <c r="J3653" i="4"/>
  <c r="J3652" i="4"/>
  <c r="J3651" i="4"/>
  <c r="K3651" i="4" s="1"/>
  <c r="J3650" i="4"/>
  <c r="J3649" i="4"/>
  <c r="J3648" i="4"/>
  <c r="J3647" i="4"/>
  <c r="J3646" i="4"/>
  <c r="J3645" i="4"/>
  <c r="J3644" i="4"/>
  <c r="J3643" i="4"/>
  <c r="K3643" i="4" s="1"/>
  <c r="J3642" i="4"/>
  <c r="J3641" i="4"/>
  <c r="J3640" i="4"/>
  <c r="J3639" i="4"/>
  <c r="J3638" i="4"/>
  <c r="J3637" i="4"/>
  <c r="J3636" i="4"/>
  <c r="J3635" i="4"/>
  <c r="K3635" i="4" s="1"/>
  <c r="J3634" i="4"/>
  <c r="J3633" i="4"/>
  <c r="J3632" i="4"/>
  <c r="J3631" i="4"/>
  <c r="J3630" i="4"/>
  <c r="J3629" i="4"/>
  <c r="J3628" i="4"/>
  <c r="J3627" i="4"/>
  <c r="K3627" i="4" s="1"/>
  <c r="J3626" i="4"/>
  <c r="J3625" i="4"/>
  <c r="J3624" i="4"/>
  <c r="J3623" i="4"/>
  <c r="J3622" i="4"/>
  <c r="J3621" i="4"/>
  <c r="J3620" i="4"/>
  <c r="J3619" i="4"/>
  <c r="K3619" i="4" s="1"/>
  <c r="J3618" i="4"/>
  <c r="J3617" i="4"/>
  <c r="J3616" i="4"/>
  <c r="J3615" i="4"/>
  <c r="J3614" i="4"/>
  <c r="J3613" i="4"/>
  <c r="J3612" i="4"/>
  <c r="J3611" i="4"/>
  <c r="K3611" i="4" s="1"/>
  <c r="J3610" i="4"/>
  <c r="J3609" i="4"/>
  <c r="J3608" i="4"/>
  <c r="J3607" i="4"/>
  <c r="J3606" i="4"/>
  <c r="J3605" i="4"/>
  <c r="J3604" i="4"/>
  <c r="J3603" i="4"/>
  <c r="K3603" i="4" s="1"/>
  <c r="J3602" i="4"/>
  <c r="J3601" i="4"/>
  <c r="J3600" i="4"/>
  <c r="J3599" i="4"/>
  <c r="J3598" i="4"/>
  <c r="J3597" i="4"/>
  <c r="J3596" i="4"/>
  <c r="J3595" i="4"/>
  <c r="K3595" i="4" s="1"/>
  <c r="J3594" i="4"/>
  <c r="J3593" i="4"/>
  <c r="J3592" i="4"/>
  <c r="J3591" i="4"/>
  <c r="J3590" i="4"/>
  <c r="J3589" i="4"/>
  <c r="J3588" i="4"/>
  <c r="J3587" i="4"/>
  <c r="K3587" i="4" s="1"/>
  <c r="J3586" i="4"/>
  <c r="J3585" i="4"/>
  <c r="J3584" i="4"/>
  <c r="J3583" i="4"/>
  <c r="J3582" i="4"/>
  <c r="J3581" i="4"/>
  <c r="J3580" i="4"/>
  <c r="J3579" i="4"/>
  <c r="K3579" i="4" s="1"/>
  <c r="J3578" i="4"/>
  <c r="J3577" i="4"/>
  <c r="J3576" i="4"/>
  <c r="J3575" i="4"/>
  <c r="J3574" i="4"/>
  <c r="J3573" i="4"/>
  <c r="J3572" i="4"/>
  <c r="J3571" i="4"/>
  <c r="K3571" i="4" s="1"/>
  <c r="J3570" i="4"/>
  <c r="J3569" i="4"/>
  <c r="J3568" i="4"/>
  <c r="J3567" i="4"/>
  <c r="J3566" i="4"/>
  <c r="J3565" i="4"/>
  <c r="J3564" i="4"/>
  <c r="J3563" i="4"/>
  <c r="K3563" i="4" s="1"/>
  <c r="J3562" i="4"/>
  <c r="J3561" i="4"/>
  <c r="J3560" i="4"/>
  <c r="J3559" i="4"/>
  <c r="J3558" i="4"/>
  <c r="J3557" i="4"/>
  <c r="J3556" i="4"/>
  <c r="J3555" i="4"/>
  <c r="K3555" i="4" s="1"/>
  <c r="J3554" i="4"/>
  <c r="J3553" i="4"/>
  <c r="J3552" i="4"/>
  <c r="J3551" i="4"/>
  <c r="J3550" i="4"/>
  <c r="J3549" i="4"/>
  <c r="J3548" i="4"/>
  <c r="J3547" i="4"/>
  <c r="K3547" i="4" s="1"/>
  <c r="J3546" i="4"/>
  <c r="J3545" i="4"/>
  <c r="J3544" i="4"/>
  <c r="J3543" i="4"/>
  <c r="J3542" i="4"/>
  <c r="J3541" i="4"/>
  <c r="J3540" i="4"/>
  <c r="J3539" i="4"/>
  <c r="K3539" i="4" s="1"/>
  <c r="J3538" i="4"/>
  <c r="J3537" i="4"/>
  <c r="J3536" i="4"/>
  <c r="J3535" i="4"/>
  <c r="J3534" i="4"/>
  <c r="J3533" i="4"/>
  <c r="J3532" i="4"/>
  <c r="J3531" i="4"/>
  <c r="K3531" i="4" s="1"/>
  <c r="J3530" i="4"/>
  <c r="J3529" i="4"/>
  <c r="J3528" i="4"/>
  <c r="J3527" i="4"/>
  <c r="J3526" i="4"/>
  <c r="J3525" i="4"/>
  <c r="J3524" i="4"/>
  <c r="J3523" i="4"/>
  <c r="K3523" i="4" s="1"/>
  <c r="J3522" i="4"/>
  <c r="J3521" i="4"/>
  <c r="J3520" i="4"/>
  <c r="J3519" i="4"/>
  <c r="J3518" i="4"/>
  <c r="J3517" i="4"/>
  <c r="J3516" i="4"/>
  <c r="J3515" i="4"/>
  <c r="K3515" i="4" s="1"/>
  <c r="J3514" i="4"/>
  <c r="J3513" i="4"/>
  <c r="J3512" i="4"/>
  <c r="J3511" i="4"/>
  <c r="J3510" i="4"/>
  <c r="J3509" i="4"/>
  <c r="J3508" i="4"/>
  <c r="J3507" i="4"/>
  <c r="K3507" i="4" s="1"/>
  <c r="J3506" i="4"/>
  <c r="J3505" i="4"/>
  <c r="J3504" i="4"/>
  <c r="J3503" i="4"/>
  <c r="J3502" i="4"/>
  <c r="J3501" i="4"/>
  <c r="J3500" i="4"/>
  <c r="J3499" i="4"/>
  <c r="K3499" i="4" s="1"/>
  <c r="J3498" i="4"/>
  <c r="J3497" i="4"/>
  <c r="J3496" i="4"/>
  <c r="J3495" i="4"/>
  <c r="J3494" i="4"/>
  <c r="J3493" i="4"/>
  <c r="J3492" i="4"/>
  <c r="J3491" i="4"/>
  <c r="K3491" i="4" s="1"/>
  <c r="J3490" i="4"/>
  <c r="J3489" i="4"/>
  <c r="J3488" i="4"/>
  <c r="J3487" i="4"/>
  <c r="J3486" i="4"/>
  <c r="J3485" i="4"/>
  <c r="J3484" i="4"/>
  <c r="J3483" i="4"/>
  <c r="K3483" i="4" s="1"/>
  <c r="J3482" i="4"/>
  <c r="J3481" i="4"/>
  <c r="J3480" i="4"/>
  <c r="J3479" i="4"/>
  <c r="J3478" i="4"/>
  <c r="J3477" i="4"/>
  <c r="J3476" i="4"/>
  <c r="J3475" i="4"/>
  <c r="K3475" i="4" s="1"/>
  <c r="J3474" i="4"/>
  <c r="J3473" i="4"/>
  <c r="J3472" i="4"/>
  <c r="J3471" i="4"/>
  <c r="J3470" i="4"/>
  <c r="J3469" i="4"/>
  <c r="J3468" i="4"/>
  <c r="J3467" i="4"/>
  <c r="K3467" i="4" s="1"/>
  <c r="J3466" i="4"/>
  <c r="J3465" i="4"/>
  <c r="J3464" i="4"/>
  <c r="J3463" i="4"/>
  <c r="J3462" i="4"/>
  <c r="J3461" i="4"/>
  <c r="J3460" i="4"/>
  <c r="J3459" i="4"/>
  <c r="K3459" i="4" s="1"/>
  <c r="J3458" i="4"/>
  <c r="J3457" i="4"/>
  <c r="J3456" i="4"/>
  <c r="J3455" i="4"/>
  <c r="J3454" i="4"/>
  <c r="J3453" i="4"/>
  <c r="J3452" i="4"/>
  <c r="J3451" i="4"/>
  <c r="K3451" i="4" s="1"/>
  <c r="J3450" i="4"/>
  <c r="J3449" i="4"/>
  <c r="J3448" i="4"/>
  <c r="J3447" i="4"/>
  <c r="J3446" i="4"/>
  <c r="J3445" i="4"/>
  <c r="J3444" i="4"/>
  <c r="J3443" i="4"/>
  <c r="K3443" i="4" s="1"/>
  <c r="J3442" i="4"/>
  <c r="J3441" i="4"/>
  <c r="J3440" i="4"/>
  <c r="J3439" i="4"/>
  <c r="J3438" i="4"/>
  <c r="J3437" i="4"/>
  <c r="J3436" i="4"/>
  <c r="J3435" i="4"/>
  <c r="K3435" i="4" s="1"/>
  <c r="J3434" i="4"/>
  <c r="J3433" i="4"/>
  <c r="J3432" i="4"/>
  <c r="J3431" i="4"/>
  <c r="J3430" i="4"/>
  <c r="J3429" i="4"/>
  <c r="J3428" i="4"/>
  <c r="J3427" i="4"/>
  <c r="K3427" i="4" s="1"/>
  <c r="J3426" i="4"/>
  <c r="J3425" i="4"/>
  <c r="J3424" i="4"/>
  <c r="J3423" i="4"/>
  <c r="J3422" i="4"/>
  <c r="J3421" i="4"/>
  <c r="J3420" i="4"/>
  <c r="J3419" i="4"/>
  <c r="K3419" i="4" s="1"/>
  <c r="J3418" i="4"/>
  <c r="J3417" i="4"/>
  <c r="J3416" i="4"/>
  <c r="J3415" i="4"/>
  <c r="J3414" i="4"/>
  <c r="J3413" i="4"/>
  <c r="J3412" i="4"/>
  <c r="J3411" i="4"/>
  <c r="K3411" i="4" s="1"/>
  <c r="J3410" i="4"/>
  <c r="J3409" i="4"/>
  <c r="J3408" i="4"/>
  <c r="J3407" i="4"/>
  <c r="J3406" i="4"/>
  <c r="J3405" i="4"/>
  <c r="J3404" i="4"/>
  <c r="J3403" i="4"/>
  <c r="K3403" i="4" s="1"/>
  <c r="J3402" i="4"/>
  <c r="J3401" i="4"/>
  <c r="J3400" i="4"/>
  <c r="J3399" i="4"/>
  <c r="J3398" i="4"/>
  <c r="J3397" i="4"/>
  <c r="J3396" i="4"/>
  <c r="J3395" i="4"/>
  <c r="K3395" i="4" s="1"/>
  <c r="J3394" i="4"/>
  <c r="J3393" i="4"/>
  <c r="J3392" i="4"/>
  <c r="J3391" i="4"/>
  <c r="J3390" i="4"/>
  <c r="J3389" i="4"/>
  <c r="J3388" i="4"/>
  <c r="J3387" i="4"/>
  <c r="K3387" i="4" s="1"/>
  <c r="J3386" i="4"/>
  <c r="J3385" i="4"/>
  <c r="J3384" i="4"/>
  <c r="J3383" i="4"/>
  <c r="J3382" i="4"/>
  <c r="J3381" i="4"/>
  <c r="J3380" i="4"/>
  <c r="J3379" i="4"/>
  <c r="K3379" i="4" s="1"/>
  <c r="J3378" i="4"/>
  <c r="J3377" i="4"/>
  <c r="J3376" i="4"/>
  <c r="J3375" i="4"/>
  <c r="J3374" i="4"/>
  <c r="J3373" i="4"/>
  <c r="J3372" i="4"/>
  <c r="J3371" i="4"/>
  <c r="K3371" i="4" s="1"/>
  <c r="J3370" i="4"/>
  <c r="J3369" i="4"/>
  <c r="J3368" i="4"/>
  <c r="J3367" i="4"/>
  <c r="J3366" i="4"/>
  <c r="J3365" i="4"/>
  <c r="J3364" i="4"/>
  <c r="J3363" i="4"/>
  <c r="K3363" i="4" s="1"/>
  <c r="J3362" i="4"/>
  <c r="J3361" i="4"/>
  <c r="J3360" i="4"/>
  <c r="J3359" i="4"/>
  <c r="J3358" i="4"/>
  <c r="J3357" i="4"/>
  <c r="J3356" i="4"/>
  <c r="J3355" i="4"/>
  <c r="K3355" i="4" s="1"/>
  <c r="J3354" i="4"/>
  <c r="J3353" i="4"/>
  <c r="J3352" i="4"/>
  <c r="J3351" i="4"/>
  <c r="J3350" i="4"/>
  <c r="J3349" i="4"/>
  <c r="J3348" i="4"/>
  <c r="J3347" i="4"/>
  <c r="K3347" i="4" s="1"/>
  <c r="J3346" i="4"/>
  <c r="J3345" i="4"/>
  <c r="J3344" i="4"/>
  <c r="J3343" i="4"/>
  <c r="J3342" i="4"/>
  <c r="J3341" i="4"/>
  <c r="J3340" i="4"/>
  <c r="J3339" i="4"/>
  <c r="K3339" i="4" s="1"/>
  <c r="J3338" i="4"/>
  <c r="J3337" i="4"/>
  <c r="J3336" i="4"/>
  <c r="J3335" i="4"/>
  <c r="J3334" i="4"/>
  <c r="J3333" i="4"/>
  <c r="J3332" i="4"/>
  <c r="J3331" i="4"/>
  <c r="K3331" i="4" s="1"/>
  <c r="J3330" i="4"/>
  <c r="J3329" i="4"/>
  <c r="J3328" i="4"/>
  <c r="J3327" i="4"/>
  <c r="J3326" i="4"/>
  <c r="J3325" i="4"/>
  <c r="J3324" i="4"/>
  <c r="J3323" i="4"/>
  <c r="K3323" i="4" s="1"/>
  <c r="J3322" i="4"/>
  <c r="J3321" i="4"/>
  <c r="J3320" i="4"/>
  <c r="J3319" i="4"/>
  <c r="J3318" i="4"/>
  <c r="J3317" i="4"/>
  <c r="J3316" i="4"/>
  <c r="J3315" i="4"/>
  <c r="K3315" i="4" s="1"/>
  <c r="J3314" i="4"/>
  <c r="J3313" i="4"/>
  <c r="J3312" i="4"/>
  <c r="J3311" i="4"/>
  <c r="J3310" i="4"/>
  <c r="J3309" i="4"/>
  <c r="J3308" i="4"/>
  <c r="J3307" i="4"/>
  <c r="K3307" i="4" s="1"/>
  <c r="J3306" i="4"/>
  <c r="J3305" i="4"/>
  <c r="J3304" i="4"/>
  <c r="J3303" i="4"/>
  <c r="J3302" i="4"/>
  <c r="J3301" i="4"/>
  <c r="J3300" i="4"/>
  <c r="J3299" i="4"/>
  <c r="K3299" i="4" s="1"/>
  <c r="J3298" i="4"/>
  <c r="J3297" i="4"/>
  <c r="J3296" i="4"/>
  <c r="J3295" i="4"/>
  <c r="J3294" i="4"/>
  <c r="J3293" i="4"/>
  <c r="J3292" i="4"/>
  <c r="J3291" i="4"/>
  <c r="K3291" i="4" s="1"/>
  <c r="J3290" i="4"/>
  <c r="J3289" i="4"/>
  <c r="J3288" i="4"/>
  <c r="J3287" i="4"/>
  <c r="J3286" i="4"/>
  <c r="J3285" i="4"/>
  <c r="J3284" i="4"/>
  <c r="J3283" i="4"/>
  <c r="K3283" i="4" s="1"/>
  <c r="J3282" i="4"/>
  <c r="J3281" i="4"/>
  <c r="J3280" i="4"/>
  <c r="J3279" i="4"/>
  <c r="J3278" i="4"/>
  <c r="J3277" i="4"/>
  <c r="J3276" i="4"/>
  <c r="J3275" i="4"/>
  <c r="K3275" i="4" s="1"/>
  <c r="J3274" i="4"/>
  <c r="J3273" i="4"/>
  <c r="J3272" i="4"/>
  <c r="J3271" i="4"/>
  <c r="J3270" i="4"/>
  <c r="J3269" i="4"/>
  <c r="J3268" i="4"/>
  <c r="J3267" i="4"/>
  <c r="K3267" i="4" s="1"/>
  <c r="J3266" i="4"/>
  <c r="J3265" i="4"/>
  <c r="J3264" i="4"/>
  <c r="J3263" i="4"/>
  <c r="J3262" i="4"/>
  <c r="J3261" i="4"/>
  <c r="J3260" i="4"/>
  <c r="J3259" i="4"/>
  <c r="K3259" i="4" s="1"/>
  <c r="J3258" i="4"/>
  <c r="J3257" i="4"/>
  <c r="J3256" i="4"/>
  <c r="J3255" i="4"/>
  <c r="J3254" i="4"/>
  <c r="J3253" i="4"/>
  <c r="J3252" i="4"/>
  <c r="J3251" i="4"/>
  <c r="K3251" i="4" s="1"/>
  <c r="J3250" i="4"/>
  <c r="J3249" i="4"/>
  <c r="J3248" i="4"/>
  <c r="J3247" i="4"/>
  <c r="J3246" i="4"/>
  <c r="J3245" i="4"/>
  <c r="J3244" i="4"/>
  <c r="J3243" i="4"/>
  <c r="K3243" i="4" s="1"/>
  <c r="J3242" i="4"/>
  <c r="J3241" i="4"/>
  <c r="J3240" i="4"/>
  <c r="J3239" i="4"/>
  <c r="J3238" i="4"/>
  <c r="J3237" i="4"/>
  <c r="J3236" i="4"/>
  <c r="J3235" i="4"/>
  <c r="K3235" i="4" s="1"/>
  <c r="J3234" i="4"/>
  <c r="J3233" i="4"/>
  <c r="J3232" i="4"/>
  <c r="J3231" i="4"/>
  <c r="J3230" i="4"/>
  <c r="J3229" i="4"/>
  <c r="J3228" i="4"/>
  <c r="J3227" i="4"/>
  <c r="K3227" i="4" s="1"/>
  <c r="J3226" i="4"/>
  <c r="J3225" i="4"/>
  <c r="J3224" i="4"/>
  <c r="J3223" i="4"/>
  <c r="J3222" i="4"/>
  <c r="J3221" i="4"/>
  <c r="J3220" i="4"/>
  <c r="J3219" i="4"/>
  <c r="K3219" i="4" s="1"/>
  <c r="J3218" i="4"/>
  <c r="J3217" i="4"/>
  <c r="J3216" i="4"/>
  <c r="J3215" i="4"/>
  <c r="J3214" i="4"/>
  <c r="J3213" i="4"/>
  <c r="J3212" i="4"/>
  <c r="J3211" i="4"/>
  <c r="K3211" i="4" s="1"/>
  <c r="J3210" i="4"/>
  <c r="J3209" i="4"/>
  <c r="J3208" i="4"/>
  <c r="J3207" i="4"/>
  <c r="J3206" i="4"/>
  <c r="J3205" i="4"/>
  <c r="J3204" i="4"/>
  <c r="J3203" i="4"/>
  <c r="K3203" i="4" s="1"/>
  <c r="J3202" i="4"/>
  <c r="J3201" i="4"/>
  <c r="J3200" i="4"/>
  <c r="J3199" i="4"/>
  <c r="J3198" i="4"/>
  <c r="J3197" i="4"/>
  <c r="J3196" i="4"/>
  <c r="J3195" i="4"/>
  <c r="K3195" i="4" s="1"/>
  <c r="J3194" i="4"/>
  <c r="J3193" i="4"/>
  <c r="J3192" i="4"/>
  <c r="J3191" i="4"/>
  <c r="J3190" i="4"/>
  <c r="J3189" i="4"/>
  <c r="J3188" i="4"/>
  <c r="J3187" i="4"/>
  <c r="K3187" i="4" s="1"/>
  <c r="J3186" i="4"/>
  <c r="J3185" i="4"/>
  <c r="J3184" i="4"/>
  <c r="J3183" i="4"/>
  <c r="J3182" i="4"/>
  <c r="J3181" i="4"/>
  <c r="J3180" i="4"/>
  <c r="J3179" i="4"/>
  <c r="K3179" i="4" s="1"/>
  <c r="J3178" i="4"/>
  <c r="J3177" i="4"/>
  <c r="J3176" i="4"/>
  <c r="J3175" i="4"/>
  <c r="J3174" i="4"/>
  <c r="J3173" i="4"/>
  <c r="J3172" i="4"/>
  <c r="J3171" i="4"/>
  <c r="K3171" i="4" s="1"/>
  <c r="J3170" i="4"/>
  <c r="J3169" i="4"/>
  <c r="J3168" i="4"/>
  <c r="J3167" i="4"/>
  <c r="J3166" i="4"/>
  <c r="J3165" i="4"/>
  <c r="J3164" i="4"/>
  <c r="J3163" i="4"/>
  <c r="K3163" i="4" s="1"/>
  <c r="J3162" i="4"/>
  <c r="J3161" i="4"/>
  <c r="J3160" i="4"/>
  <c r="J3159" i="4"/>
  <c r="J3158" i="4"/>
  <c r="J3157" i="4"/>
  <c r="J3156" i="4"/>
  <c r="J3155" i="4"/>
  <c r="K3155" i="4" s="1"/>
  <c r="J3154" i="4"/>
  <c r="J3153" i="4"/>
  <c r="J3152" i="4"/>
  <c r="J3151" i="4"/>
  <c r="J3150" i="4"/>
  <c r="J3149" i="4"/>
  <c r="J3148" i="4"/>
  <c r="J3147" i="4"/>
  <c r="K3147" i="4" s="1"/>
  <c r="J3146" i="4"/>
  <c r="J3145" i="4"/>
  <c r="J3144" i="4"/>
  <c r="J3143" i="4"/>
  <c r="J3142" i="4"/>
  <c r="J3141" i="4"/>
  <c r="J3140" i="4"/>
  <c r="J3139" i="4"/>
  <c r="K3139" i="4" s="1"/>
  <c r="J3138" i="4"/>
  <c r="J3137" i="4"/>
  <c r="J3136" i="4"/>
  <c r="J3135" i="4"/>
  <c r="J3134" i="4"/>
  <c r="J3133" i="4"/>
  <c r="J3132" i="4"/>
  <c r="J3131" i="4"/>
  <c r="K3131" i="4" s="1"/>
  <c r="J3130" i="4"/>
  <c r="J3129" i="4"/>
  <c r="J3128" i="4"/>
  <c r="J3127" i="4"/>
  <c r="J3126" i="4"/>
  <c r="J3125" i="4"/>
  <c r="J3124" i="4"/>
  <c r="J3123" i="4"/>
  <c r="K3123" i="4" s="1"/>
  <c r="J3122" i="4"/>
  <c r="J3121" i="4"/>
  <c r="J3120" i="4"/>
  <c r="J3119" i="4"/>
  <c r="J3118" i="4"/>
  <c r="J3117" i="4"/>
  <c r="J3116" i="4"/>
  <c r="J3115" i="4"/>
  <c r="K3115" i="4" s="1"/>
  <c r="J3114" i="4"/>
  <c r="J3113" i="4"/>
  <c r="J3112" i="4"/>
  <c r="J3111" i="4"/>
  <c r="J3110" i="4"/>
  <c r="J3109" i="4"/>
  <c r="J3108" i="4"/>
  <c r="J3107" i="4"/>
  <c r="K3107" i="4" s="1"/>
  <c r="J3106" i="4"/>
  <c r="J3105" i="4"/>
  <c r="J3104" i="4"/>
  <c r="J3103" i="4"/>
  <c r="J3102" i="4"/>
  <c r="J3101" i="4"/>
  <c r="J3100" i="4"/>
  <c r="J3099" i="4"/>
  <c r="K3099" i="4" s="1"/>
  <c r="J3098" i="4"/>
  <c r="J3097" i="4"/>
  <c r="J3096" i="4"/>
  <c r="J3095" i="4"/>
  <c r="J3094" i="4"/>
  <c r="J3093" i="4"/>
  <c r="J3092" i="4"/>
  <c r="J3091" i="4"/>
  <c r="K3091" i="4" s="1"/>
  <c r="J3090" i="4"/>
  <c r="J3089" i="4"/>
  <c r="J3088" i="4"/>
  <c r="J3087" i="4"/>
  <c r="J3086" i="4"/>
  <c r="J3085" i="4"/>
  <c r="J3084" i="4"/>
  <c r="J3083" i="4"/>
  <c r="K3083" i="4" s="1"/>
  <c r="J3082" i="4"/>
  <c r="J3081" i="4"/>
  <c r="J3080" i="4"/>
  <c r="J3079" i="4"/>
  <c r="J3078" i="4"/>
  <c r="J3077" i="4"/>
  <c r="J3076" i="4"/>
  <c r="J3075" i="4"/>
  <c r="K3075" i="4" s="1"/>
  <c r="J3074" i="4"/>
  <c r="J3073" i="4"/>
  <c r="J3072" i="4"/>
  <c r="J3071" i="4"/>
  <c r="J3070" i="4"/>
  <c r="J3069" i="4"/>
  <c r="J3068" i="4"/>
  <c r="J3067" i="4"/>
  <c r="K3067" i="4" s="1"/>
  <c r="J3066" i="4"/>
  <c r="J3065" i="4"/>
  <c r="J3064" i="4"/>
  <c r="J3063" i="4"/>
  <c r="J3062" i="4"/>
  <c r="J3061" i="4"/>
  <c r="J3060" i="4"/>
  <c r="J3059" i="4"/>
  <c r="K3059" i="4" s="1"/>
  <c r="J3058" i="4"/>
  <c r="J3057" i="4"/>
  <c r="J3056" i="4"/>
  <c r="J3055" i="4"/>
  <c r="J3054" i="4"/>
  <c r="J3053" i="4"/>
  <c r="J3052" i="4"/>
  <c r="J3051" i="4"/>
  <c r="K3051" i="4" s="1"/>
  <c r="J3050" i="4"/>
  <c r="J3049" i="4"/>
  <c r="J3048" i="4"/>
  <c r="J3047" i="4"/>
  <c r="J3046" i="4"/>
  <c r="J3045" i="4"/>
  <c r="J3044" i="4"/>
  <c r="J3043" i="4"/>
  <c r="K3043" i="4" s="1"/>
  <c r="J3042" i="4"/>
  <c r="J3041" i="4"/>
  <c r="J3040" i="4"/>
  <c r="J3039" i="4"/>
  <c r="J3038" i="4"/>
  <c r="J3037" i="4"/>
  <c r="J3036" i="4"/>
  <c r="J3035" i="4"/>
  <c r="K3035" i="4" s="1"/>
  <c r="J3034" i="4"/>
  <c r="J3033" i="4"/>
  <c r="J3032" i="4"/>
  <c r="J3031" i="4"/>
  <c r="J3030" i="4"/>
  <c r="J3029" i="4"/>
  <c r="J3028" i="4"/>
  <c r="J3027" i="4"/>
  <c r="K3027" i="4" s="1"/>
  <c r="J3026" i="4"/>
  <c r="J3025" i="4"/>
  <c r="J3024" i="4"/>
  <c r="J3023" i="4"/>
  <c r="J3022" i="4"/>
  <c r="J3021" i="4"/>
  <c r="J3020" i="4"/>
  <c r="J3019" i="4"/>
  <c r="K3019" i="4" s="1"/>
  <c r="J3018" i="4"/>
  <c r="J3017" i="4"/>
  <c r="J3016" i="4"/>
  <c r="J3015" i="4"/>
  <c r="J3014" i="4"/>
  <c r="J3013" i="4"/>
  <c r="J3012" i="4"/>
  <c r="J3011" i="4"/>
  <c r="K3011" i="4" s="1"/>
  <c r="J3010" i="4"/>
  <c r="J3009" i="4"/>
  <c r="J3008" i="4"/>
  <c r="J3007" i="4"/>
  <c r="J3006" i="4"/>
  <c r="J3005" i="4"/>
  <c r="J3004" i="4"/>
  <c r="J3003" i="4"/>
  <c r="K3003" i="4" s="1"/>
  <c r="J3002" i="4"/>
  <c r="J3001" i="4"/>
  <c r="J3000" i="4"/>
  <c r="J2999" i="4"/>
  <c r="J2998" i="4"/>
  <c r="J2997" i="4"/>
  <c r="J2996" i="4"/>
  <c r="J2995" i="4"/>
  <c r="K2995" i="4" s="1"/>
  <c r="J2994" i="4"/>
  <c r="J2993" i="4"/>
  <c r="J2992" i="4"/>
  <c r="J2991" i="4"/>
  <c r="J2990" i="4"/>
  <c r="J2989" i="4"/>
  <c r="J2988" i="4"/>
  <c r="J2987" i="4"/>
  <c r="K2987" i="4" s="1"/>
  <c r="J2986" i="4"/>
  <c r="J2985" i="4"/>
  <c r="J2984" i="4"/>
  <c r="J2983" i="4"/>
  <c r="J2982" i="4"/>
  <c r="J2981" i="4"/>
  <c r="J2980" i="4"/>
  <c r="J2979" i="4"/>
  <c r="K2979" i="4" s="1"/>
  <c r="J2978" i="4"/>
  <c r="J2977" i="4"/>
  <c r="J2976" i="4"/>
  <c r="J2975" i="4"/>
  <c r="J2974" i="4"/>
  <c r="J2973" i="4"/>
  <c r="J2972" i="4"/>
  <c r="J2971" i="4"/>
  <c r="K2971" i="4" s="1"/>
  <c r="J2970" i="4"/>
  <c r="J2969" i="4"/>
  <c r="J2968" i="4"/>
  <c r="J2967" i="4"/>
  <c r="J2966" i="4"/>
  <c r="J2965" i="4"/>
  <c r="J2964" i="4"/>
  <c r="J2963" i="4"/>
  <c r="K2963" i="4" s="1"/>
  <c r="J2962" i="4"/>
  <c r="J2961" i="4"/>
  <c r="J2960" i="4"/>
  <c r="J2959" i="4"/>
  <c r="J2958" i="4"/>
  <c r="J2957" i="4"/>
  <c r="J2956" i="4"/>
  <c r="J2955" i="4"/>
  <c r="K2955" i="4" s="1"/>
  <c r="J2954" i="4"/>
  <c r="J2953" i="4"/>
  <c r="J2952" i="4"/>
  <c r="J2951" i="4"/>
  <c r="J2950" i="4"/>
  <c r="J2949" i="4"/>
  <c r="J2948" i="4"/>
  <c r="J2947" i="4"/>
  <c r="K2947" i="4" s="1"/>
  <c r="J2946" i="4"/>
  <c r="J2945" i="4"/>
  <c r="J2944" i="4"/>
  <c r="J2943" i="4"/>
  <c r="J2942" i="4"/>
  <c r="J2941" i="4"/>
  <c r="J2940" i="4"/>
  <c r="J2939" i="4"/>
  <c r="K2939" i="4" s="1"/>
  <c r="J2938" i="4"/>
  <c r="J2937" i="4"/>
  <c r="J2936" i="4"/>
  <c r="J2935" i="4"/>
  <c r="J2934" i="4"/>
  <c r="J2933" i="4"/>
  <c r="J2932" i="4"/>
  <c r="J2931" i="4"/>
  <c r="K2931" i="4" s="1"/>
  <c r="J2930" i="4"/>
  <c r="J2929" i="4"/>
  <c r="J2928" i="4"/>
  <c r="J2927" i="4"/>
  <c r="J2926" i="4"/>
  <c r="J2925" i="4"/>
  <c r="J2924" i="4"/>
  <c r="J2923" i="4"/>
  <c r="K2923" i="4" s="1"/>
  <c r="J2922" i="4"/>
  <c r="J2921" i="4"/>
  <c r="J2920" i="4"/>
  <c r="J2919" i="4"/>
  <c r="J2918" i="4"/>
  <c r="J2917" i="4"/>
  <c r="J2916" i="4"/>
  <c r="J2915" i="4"/>
  <c r="K2915" i="4" s="1"/>
  <c r="J2914" i="4"/>
  <c r="J2913" i="4"/>
  <c r="J2912" i="4"/>
  <c r="J2911" i="4"/>
  <c r="J2910" i="4"/>
  <c r="J2909" i="4"/>
  <c r="J2908" i="4"/>
  <c r="J2907" i="4"/>
  <c r="K2907" i="4" s="1"/>
  <c r="J2906" i="4"/>
  <c r="J2905" i="4"/>
  <c r="J2904" i="4"/>
  <c r="J2903" i="4"/>
  <c r="J2902" i="4"/>
  <c r="J2901" i="4"/>
  <c r="J2900" i="4"/>
  <c r="J2899" i="4"/>
  <c r="K2899" i="4" s="1"/>
  <c r="J2898" i="4"/>
  <c r="J2897" i="4"/>
  <c r="J2896" i="4"/>
  <c r="J2895" i="4"/>
  <c r="J2894" i="4"/>
  <c r="J2893" i="4"/>
  <c r="J2892" i="4"/>
  <c r="J2891" i="4"/>
  <c r="K2891" i="4" s="1"/>
  <c r="J2890" i="4"/>
  <c r="J2889" i="4"/>
  <c r="J2888" i="4"/>
  <c r="J2887" i="4"/>
  <c r="J2886" i="4"/>
  <c r="J2885" i="4"/>
  <c r="J2884" i="4"/>
  <c r="J2883" i="4"/>
  <c r="K2883" i="4" s="1"/>
  <c r="J2882" i="4"/>
  <c r="J2881" i="4"/>
  <c r="J2880" i="4"/>
  <c r="J2879" i="4"/>
  <c r="J2878" i="4"/>
  <c r="J2877" i="4"/>
  <c r="J2876" i="4"/>
  <c r="J2875" i="4"/>
  <c r="K2875" i="4" s="1"/>
  <c r="J2874" i="4"/>
  <c r="J2873" i="4"/>
  <c r="J2872" i="4"/>
  <c r="J2871" i="4"/>
  <c r="J2870" i="4"/>
  <c r="J2869" i="4"/>
  <c r="J2868" i="4"/>
  <c r="J2867" i="4"/>
  <c r="K2867" i="4" s="1"/>
  <c r="J2866" i="4"/>
  <c r="J2865" i="4"/>
  <c r="J2864" i="4"/>
  <c r="J2863" i="4"/>
  <c r="J2862" i="4"/>
  <c r="J2861" i="4"/>
  <c r="J2860" i="4"/>
  <c r="J2859" i="4"/>
  <c r="K2859" i="4" s="1"/>
  <c r="J2858" i="4"/>
  <c r="J2857" i="4"/>
  <c r="J2856" i="4"/>
  <c r="J2855" i="4"/>
  <c r="J2854" i="4"/>
  <c r="J2853" i="4"/>
  <c r="J2852" i="4"/>
  <c r="J2851" i="4"/>
  <c r="K2851" i="4" s="1"/>
  <c r="J2850" i="4"/>
  <c r="J2849" i="4"/>
  <c r="J2848" i="4"/>
  <c r="J2847" i="4"/>
  <c r="J2846" i="4"/>
  <c r="J2845" i="4"/>
  <c r="J2844" i="4"/>
  <c r="J2843" i="4"/>
  <c r="K2843" i="4" s="1"/>
  <c r="J2842" i="4"/>
  <c r="J2841" i="4"/>
  <c r="J2840" i="4"/>
  <c r="J2839" i="4"/>
  <c r="J2838" i="4"/>
  <c r="J2837" i="4"/>
  <c r="J2836" i="4"/>
  <c r="J2835" i="4"/>
  <c r="K2835" i="4" s="1"/>
  <c r="J2834" i="4"/>
  <c r="J2833" i="4"/>
  <c r="J2832" i="4"/>
  <c r="J2831" i="4"/>
  <c r="J2830" i="4"/>
  <c r="J2829" i="4"/>
  <c r="J2828" i="4"/>
  <c r="J2827" i="4"/>
  <c r="K2827" i="4" s="1"/>
  <c r="J2826" i="4"/>
  <c r="J2825" i="4"/>
  <c r="J2824" i="4"/>
  <c r="J2823" i="4"/>
  <c r="J2822" i="4"/>
  <c r="J2821" i="4"/>
  <c r="J2820" i="4"/>
  <c r="J2819" i="4"/>
  <c r="K2819" i="4" s="1"/>
  <c r="J2818" i="4"/>
  <c r="J2817" i="4"/>
  <c r="J2816" i="4"/>
  <c r="J2815" i="4"/>
  <c r="J2814" i="4"/>
  <c r="J2813" i="4"/>
  <c r="J2812" i="4"/>
  <c r="J2811" i="4"/>
  <c r="K2811" i="4" s="1"/>
  <c r="J2810" i="4"/>
  <c r="J2809" i="4"/>
  <c r="J2808" i="4"/>
  <c r="J2807" i="4"/>
  <c r="J2806" i="4"/>
  <c r="J2805" i="4"/>
  <c r="J2804" i="4"/>
  <c r="J2803" i="4"/>
  <c r="K2803" i="4" s="1"/>
  <c r="J2802" i="4"/>
  <c r="J2801" i="4"/>
  <c r="J2800" i="4"/>
  <c r="J2799" i="4"/>
  <c r="J2798" i="4"/>
  <c r="J2797" i="4"/>
  <c r="J2796" i="4"/>
  <c r="J2795" i="4"/>
  <c r="K2795" i="4" s="1"/>
  <c r="J2794" i="4"/>
  <c r="J2793" i="4"/>
  <c r="J2792" i="4"/>
  <c r="J2791" i="4"/>
  <c r="J2790" i="4"/>
  <c r="J2789" i="4"/>
  <c r="J2788" i="4"/>
  <c r="J2787" i="4"/>
  <c r="K2787" i="4" s="1"/>
  <c r="J2786" i="4"/>
  <c r="J2785" i="4"/>
  <c r="J2784" i="4"/>
  <c r="J2783" i="4"/>
  <c r="J2782" i="4"/>
  <c r="J2781" i="4"/>
  <c r="J2780" i="4"/>
  <c r="J2779" i="4"/>
  <c r="K2779" i="4" s="1"/>
  <c r="J2778" i="4"/>
  <c r="J2777" i="4"/>
  <c r="J2776" i="4"/>
  <c r="J2775" i="4"/>
  <c r="J2774" i="4"/>
  <c r="J2773" i="4"/>
  <c r="J2772" i="4"/>
  <c r="J2771" i="4"/>
  <c r="K2771" i="4" s="1"/>
  <c r="J2770" i="4"/>
  <c r="J2769" i="4"/>
  <c r="J2768" i="4"/>
  <c r="J2767" i="4"/>
  <c r="J2766" i="4"/>
  <c r="J2765" i="4"/>
  <c r="J2764" i="4"/>
  <c r="J2763" i="4"/>
  <c r="K2763" i="4" s="1"/>
  <c r="J2762" i="4"/>
  <c r="J2761" i="4"/>
  <c r="J2760" i="4"/>
  <c r="J2759" i="4"/>
  <c r="J2758" i="4"/>
  <c r="J2757" i="4"/>
  <c r="J2756" i="4"/>
  <c r="J2755" i="4"/>
  <c r="K2755" i="4" s="1"/>
  <c r="J2754" i="4"/>
  <c r="J2753" i="4"/>
  <c r="J2752" i="4"/>
  <c r="J2751" i="4"/>
  <c r="J2750" i="4"/>
  <c r="J2749" i="4"/>
  <c r="J2748" i="4"/>
  <c r="J2747" i="4"/>
  <c r="K2747" i="4" s="1"/>
  <c r="J2746" i="4"/>
  <c r="J2745" i="4"/>
  <c r="J2744" i="4"/>
  <c r="J2743" i="4"/>
  <c r="J2742" i="4"/>
  <c r="J2741" i="4"/>
  <c r="J2740" i="4"/>
  <c r="J2739" i="4"/>
  <c r="K2739" i="4" s="1"/>
  <c r="J2738" i="4"/>
  <c r="J2737" i="4"/>
  <c r="J2736" i="4"/>
  <c r="J2735" i="4"/>
  <c r="J2734" i="4"/>
  <c r="J2733" i="4"/>
  <c r="J2732" i="4"/>
  <c r="J2731" i="4"/>
  <c r="K2731" i="4" s="1"/>
  <c r="J2730" i="4"/>
  <c r="J2729" i="4"/>
  <c r="J2728" i="4"/>
  <c r="J2727" i="4"/>
  <c r="J2726" i="4"/>
  <c r="J2725" i="4"/>
  <c r="J2724" i="4"/>
  <c r="J2723" i="4"/>
  <c r="K2723" i="4" s="1"/>
  <c r="J2722" i="4"/>
  <c r="J2721" i="4"/>
  <c r="J2720" i="4"/>
  <c r="J2719" i="4"/>
  <c r="J2718" i="4"/>
  <c r="J2717" i="4"/>
  <c r="J2716" i="4"/>
  <c r="J2715" i="4"/>
  <c r="K2715" i="4" s="1"/>
  <c r="J2714" i="4"/>
  <c r="J2713" i="4"/>
  <c r="J2712" i="4"/>
  <c r="J2711" i="4"/>
  <c r="J2710" i="4"/>
  <c r="J2709" i="4"/>
  <c r="J2708" i="4"/>
  <c r="J2707" i="4"/>
  <c r="K2707" i="4" s="1"/>
  <c r="J2706" i="4"/>
  <c r="J2705" i="4"/>
  <c r="J2704" i="4"/>
  <c r="J2703" i="4"/>
  <c r="J2702" i="4"/>
  <c r="J2701" i="4"/>
  <c r="J2700" i="4"/>
  <c r="J2699" i="4"/>
  <c r="K2699" i="4" s="1"/>
  <c r="J2698" i="4"/>
  <c r="J2697" i="4"/>
  <c r="J2696" i="4"/>
  <c r="J2695" i="4"/>
  <c r="J2694" i="4"/>
  <c r="J2693" i="4"/>
  <c r="J2692" i="4"/>
  <c r="J2691" i="4"/>
  <c r="K2691" i="4" s="1"/>
  <c r="J2690" i="4"/>
  <c r="J2689" i="4"/>
  <c r="J2688" i="4"/>
  <c r="J2687" i="4"/>
  <c r="J2686" i="4"/>
  <c r="J2685" i="4"/>
  <c r="J2684" i="4"/>
  <c r="J2683" i="4"/>
  <c r="K2683" i="4" s="1"/>
  <c r="J2682" i="4"/>
  <c r="J2681" i="4"/>
  <c r="J2680" i="4"/>
  <c r="J2679" i="4"/>
  <c r="J2678" i="4"/>
  <c r="J2677" i="4"/>
  <c r="J2676" i="4"/>
  <c r="J2675" i="4"/>
  <c r="K2675" i="4" s="1"/>
  <c r="J2674" i="4"/>
  <c r="J2673" i="4"/>
  <c r="J2672" i="4"/>
  <c r="J2671" i="4"/>
  <c r="J2670" i="4"/>
  <c r="J2669" i="4"/>
  <c r="J2668" i="4"/>
  <c r="J2667" i="4"/>
  <c r="K2667" i="4" s="1"/>
  <c r="J2666" i="4"/>
  <c r="J2665" i="4"/>
  <c r="J2664" i="4"/>
  <c r="J2663" i="4"/>
  <c r="J2662" i="4"/>
  <c r="J2661" i="4"/>
  <c r="J2660" i="4"/>
  <c r="J2659" i="4"/>
  <c r="K2659" i="4" s="1"/>
  <c r="J2658" i="4"/>
  <c r="J2657" i="4"/>
  <c r="J2656" i="4"/>
  <c r="J2655" i="4"/>
  <c r="J2654" i="4"/>
  <c r="J2653" i="4"/>
  <c r="J2652" i="4"/>
  <c r="J2651" i="4"/>
  <c r="K2651" i="4" s="1"/>
  <c r="J2650" i="4"/>
  <c r="J2649" i="4"/>
  <c r="J2648" i="4"/>
  <c r="J2647" i="4"/>
  <c r="J2646" i="4"/>
  <c r="J2645" i="4"/>
  <c r="J2644" i="4"/>
  <c r="J2643" i="4"/>
  <c r="K2643" i="4" s="1"/>
  <c r="J2642" i="4"/>
  <c r="J2641" i="4"/>
  <c r="J2640" i="4"/>
  <c r="J2639" i="4"/>
  <c r="J2638" i="4"/>
  <c r="J2637" i="4"/>
  <c r="J2636" i="4"/>
  <c r="J2635" i="4"/>
  <c r="K2635" i="4" s="1"/>
  <c r="J2634" i="4"/>
  <c r="J2633" i="4"/>
  <c r="J2632" i="4"/>
  <c r="J2631" i="4"/>
  <c r="J2630" i="4"/>
  <c r="J2629" i="4"/>
  <c r="J2628" i="4"/>
  <c r="J2627" i="4"/>
  <c r="K2627" i="4" s="1"/>
  <c r="J2626" i="4"/>
  <c r="J2625" i="4"/>
  <c r="J2624" i="4"/>
  <c r="J2623" i="4"/>
  <c r="J2622" i="4"/>
  <c r="J2621" i="4"/>
  <c r="J2620" i="4"/>
  <c r="J2619" i="4"/>
  <c r="K2619" i="4" s="1"/>
  <c r="J2618" i="4"/>
  <c r="J2617" i="4"/>
  <c r="J2616" i="4"/>
  <c r="J2615" i="4"/>
  <c r="J2614" i="4"/>
  <c r="J2613" i="4"/>
  <c r="J2612" i="4"/>
  <c r="J2611" i="4"/>
  <c r="K2611" i="4" s="1"/>
  <c r="J2610" i="4"/>
  <c r="J2609" i="4"/>
  <c r="J2608" i="4"/>
  <c r="J2607" i="4"/>
  <c r="J2606" i="4"/>
  <c r="J2605" i="4"/>
  <c r="J2604" i="4"/>
  <c r="J2603" i="4"/>
  <c r="K2603" i="4" s="1"/>
  <c r="J2602" i="4"/>
  <c r="J2601" i="4"/>
  <c r="J2600" i="4"/>
  <c r="J2599" i="4"/>
  <c r="J2598" i="4"/>
  <c r="J2597" i="4"/>
  <c r="J2596" i="4"/>
  <c r="J2595" i="4"/>
  <c r="K2595" i="4" s="1"/>
  <c r="J2594" i="4"/>
  <c r="J2593" i="4"/>
  <c r="J2592" i="4"/>
  <c r="J2591" i="4"/>
  <c r="J2590" i="4"/>
  <c r="J2589" i="4"/>
  <c r="J2588" i="4"/>
  <c r="J2587" i="4"/>
  <c r="K2587" i="4" s="1"/>
  <c r="J2586" i="4"/>
  <c r="J2585" i="4"/>
  <c r="J2584" i="4"/>
  <c r="J2583" i="4"/>
  <c r="J2582" i="4"/>
  <c r="J2581" i="4"/>
  <c r="J2580" i="4"/>
  <c r="J2579" i="4"/>
  <c r="K2579" i="4" s="1"/>
  <c r="J2578" i="4"/>
  <c r="J2577" i="4"/>
  <c r="J2576" i="4"/>
  <c r="J2575" i="4"/>
  <c r="J2574" i="4"/>
  <c r="J2573" i="4"/>
  <c r="J2572" i="4"/>
  <c r="J2571" i="4"/>
  <c r="K2571" i="4" s="1"/>
  <c r="J2570" i="4"/>
  <c r="J2569" i="4"/>
  <c r="J2568" i="4"/>
  <c r="J2567" i="4"/>
  <c r="J2566" i="4"/>
  <c r="J2565" i="4"/>
  <c r="J2564" i="4"/>
  <c r="J2563" i="4"/>
  <c r="K2563" i="4" s="1"/>
  <c r="J2562" i="4"/>
  <c r="J2561" i="4"/>
  <c r="J2560" i="4"/>
  <c r="J2559" i="4"/>
  <c r="J2558" i="4"/>
  <c r="J2557" i="4"/>
  <c r="J2556" i="4"/>
  <c r="J2555" i="4"/>
  <c r="K2555" i="4" s="1"/>
  <c r="J2554" i="4"/>
  <c r="J2553" i="4"/>
  <c r="J2552" i="4"/>
  <c r="J2551" i="4"/>
  <c r="J2550" i="4"/>
  <c r="J2549" i="4"/>
  <c r="J2548" i="4"/>
  <c r="J2547" i="4"/>
  <c r="K2547" i="4" s="1"/>
  <c r="J2546" i="4"/>
  <c r="J2545" i="4"/>
  <c r="J2544" i="4"/>
  <c r="J2543" i="4"/>
  <c r="J2542" i="4"/>
  <c r="J2541" i="4"/>
  <c r="J2540" i="4"/>
  <c r="J2539" i="4"/>
  <c r="K2539" i="4" s="1"/>
  <c r="J2538" i="4"/>
  <c r="J2537" i="4"/>
  <c r="J2536" i="4"/>
  <c r="J2535" i="4"/>
  <c r="J2534" i="4"/>
  <c r="J2533" i="4"/>
  <c r="J2532" i="4"/>
  <c r="J2531" i="4"/>
  <c r="K2531" i="4" s="1"/>
  <c r="J2530" i="4"/>
  <c r="J2529" i="4"/>
  <c r="J2528" i="4"/>
  <c r="J2527" i="4"/>
  <c r="J2526" i="4"/>
  <c r="J2525" i="4"/>
  <c r="J2524" i="4"/>
  <c r="J2523" i="4"/>
  <c r="K2523" i="4" s="1"/>
  <c r="J2522" i="4"/>
  <c r="J2521" i="4"/>
  <c r="J2520" i="4"/>
  <c r="J2519" i="4"/>
  <c r="J2518" i="4"/>
  <c r="J2517" i="4"/>
  <c r="J2516" i="4"/>
  <c r="J2515" i="4"/>
  <c r="K2515" i="4" s="1"/>
  <c r="J2514" i="4"/>
  <c r="J2513" i="4"/>
  <c r="J2512" i="4"/>
  <c r="J2511" i="4"/>
  <c r="J2510" i="4"/>
  <c r="J2509" i="4"/>
  <c r="J2508" i="4"/>
  <c r="J2507" i="4"/>
  <c r="K2507" i="4" s="1"/>
  <c r="J2506" i="4"/>
  <c r="J2505" i="4"/>
  <c r="J2504" i="4"/>
  <c r="J2503" i="4"/>
  <c r="J2502" i="4"/>
  <c r="J2501" i="4"/>
  <c r="J2500" i="4"/>
  <c r="J2499" i="4"/>
  <c r="K2499" i="4" s="1"/>
  <c r="J2498" i="4"/>
  <c r="J2497" i="4"/>
  <c r="J2496" i="4"/>
  <c r="J2495" i="4"/>
  <c r="J2494" i="4"/>
  <c r="J2493" i="4"/>
  <c r="J2492" i="4"/>
  <c r="J2491" i="4"/>
  <c r="K2491" i="4" s="1"/>
  <c r="J2490" i="4"/>
  <c r="J2489" i="4"/>
  <c r="J2488" i="4"/>
  <c r="J2487" i="4"/>
  <c r="J2486" i="4"/>
  <c r="J2485" i="4"/>
  <c r="J2484" i="4"/>
  <c r="J2483" i="4"/>
  <c r="K2483" i="4" s="1"/>
  <c r="J2482" i="4"/>
  <c r="J2481" i="4"/>
  <c r="J2480" i="4"/>
  <c r="J2479" i="4"/>
  <c r="J2478" i="4"/>
  <c r="J2477" i="4"/>
  <c r="J2476" i="4"/>
  <c r="J2475" i="4"/>
  <c r="K2475" i="4" s="1"/>
  <c r="J2474" i="4"/>
  <c r="J2473" i="4"/>
  <c r="J2472" i="4"/>
  <c r="J2471" i="4"/>
  <c r="J2470" i="4"/>
  <c r="J2469" i="4"/>
  <c r="J2468" i="4"/>
  <c r="J2467" i="4"/>
  <c r="K2467" i="4" s="1"/>
  <c r="J2466" i="4"/>
  <c r="J2465" i="4"/>
  <c r="J2464" i="4"/>
  <c r="J2463" i="4"/>
  <c r="J2462" i="4"/>
  <c r="J2461" i="4"/>
  <c r="J2460" i="4"/>
  <c r="J2459" i="4"/>
  <c r="K2459" i="4" s="1"/>
  <c r="J2458" i="4"/>
  <c r="J2457" i="4"/>
  <c r="J2456" i="4"/>
  <c r="J2455" i="4"/>
  <c r="J2454" i="4"/>
  <c r="J2453" i="4"/>
  <c r="J2452" i="4"/>
  <c r="J2451" i="4"/>
  <c r="K2451" i="4" s="1"/>
  <c r="J2450" i="4"/>
  <c r="J2449" i="4"/>
  <c r="J2448" i="4"/>
  <c r="J2447" i="4"/>
  <c r="J2446" i="4"/>
  <c r="J2445" i="4"/>
  <c r="J2444" i="4"/>
  <c r="J2443" i="4"/>
  <c r="K2443" i="4" s="1"/>
  <c r="J2442" i="4"/>
  <c r="J2441" i="4"/>
  <c r="J2440" i="4"/>
  <c r="J2439" i="4"/>
  <c r="J2438" i="4"/>
  <c r="J2437" i="4"/>
  <c r="J2436" i="4"/>
  <c r="J2435" i="4"/>
  <c r="K2435" i="4" s="1"/>
  <c r="J2434" i="4"/>
  <c r="J2433" i="4"/>
  <c r="J2432" i="4"/>
  <c r="J2431" i="4"/>
  <c r="J2430" i="4"/>
  <c r="J2429" i="4"/>
  <c r="J2428" i="4"/>
  <c r="J2427" i="4"/>
  <c r="K2427" i="4" s="1"/>
  <c r="J2426" i="4"/>
  <c r="J2425" i="4"/>
  <c r="J2424" i="4"/>
  <c r="J2423" i="4"/>
  <c r="J2422" i="4"/>
  <c r="J2421" i="4"/>
  <c r="J2420" i="4"/>
  <c r="J2419" i="4"/>
  <c r="K2419" i="4" s="1"/>
  <c r="J2418" i="4"/>
  <c r="J2417" i="4"/>
  <c r="J2416" i="4"/>
  <c r="J2415" i="4"/>
  <c r="J2414" i="4"/>
  <c r="J2413" i="4"/>
  <c r="J2412" i="4"/>
  <c r="J2411" i="4"/>
  <c r="K2411" i="4" s="1"/>
  <c r="J2410" i="4"/>
  <c r="J2409" i="4"/>
  <c r="J2408" i="4"/>
  <c r="J2407" i="4"/>
  <c r="J2406" i="4"/>
  <c r="J2405" i="4"/>
  <c r="J2404" i="4"/>
  <c r="J2403" i="4"/>
  <c r="K2403" i="4" s="1"/>
  <c r="J2402" i="4"/>
  <c r="J2401" i="4"/>
  <c r="J2400" i="4"/>
  <c r="J2399" i="4"/>
  <c r="J2398" i="4"/>
  <c r="J2397" i="4"/>
  <c r="J2396" i="4"/>
  <c r="J2395" i="4"/>
  <c r="K2395" i="4" s="1"/>
  <c r="J2394" i="4"/>
  <c r="J2393" i="4"/>
  <c r="J2392" i="4"/>
  <c r="J2391" i="4"/>
  <c r="J2390" i="4"/>
  <c r="J2389" i="4"/>
  <c r="J2388" i="4"/>
  <c r="J2387" i="4"/>
  <c r="K2387" i="4" s="1"/>
  <c r="J2386" i="4"/>
  <c r="J2385" i="4"/>
  <c r="J2384" i="4"/>
  <c r="J2383" i="4"/>
  <c r="J2382" i="4"/>
  <c r="J2381" i="4"/>
  <c r="J2380" i="4"/>
  <c r="J2379" i="4"/>
  <c r="K2379" i="4" s="1"/>
  <c r="J2378" i="4"/>
  <c r="J2377" i="4"/>
  <c r="J2376" i="4"/>
  <c r="J2375" i="4"/>
  <c r="J2374" i="4"/>
  <c r="J2373" i="4"/>
  <c r="J2372" i="4"/>
  <c r="J2371" i="4"/>
  <c r="K2371" i="4" s="1"/>
  <c r="J2370" i="4"/>
  <c r="J2369" i="4"/>
  <c r="J2368" i="4"/>
  <c r="J2367" i="4"/>
  <c r="J2366" i="4"/>
  <c r="J2365" i="4"/>
  <c r="J2364" i="4"/>
  <c r="J2363" i="4"/>
  <c r="K2363" i="4" s="1"/>
  <c r="J2362" i="4"/>
  <c r="J2361" i="4"/>
  <c r="J2360" i="4"/>
  <c r="J2359" i="4"/>
  <c r="J2358" i="4"/>
  <c r="J2357" i="4"/>
  <c r="J2356" i="4"/>
  <c r="J2355" i="4"/>
  <c r="K2355" i="4" s="1"/>
  <c r="J2354" i="4"/>
  <c r="J2353" i="4"/>
  <c r="J2352" i="4"/>
  <c r="J2351" i="4"/>
  <c r="J2350" i="4"/>
  <c r="J2349" i="4"/>
  <c r="J2348" i="4"/>
  <c r="J2347" i="4"/>
  <c r="K2347" i="4" s="1"/>
  <c r="J2346" i="4"/>
  <c r="J2345" i="4"/>
  <c r="J2344" i="4"/>
  <c r="J2343" i="4"/>
  <c r="J2342" i="4"/>
  <c r="J2341" i="4"/>
  <c r="J2340" i="4"/>
  <c r="J2339" i="4"/>
  <c r="K2339" i="4" s="1"/>
  <c r="J2338" i="4"/>
  <c r="J2337" i="4"/>
  <c r="J2336" i="4"/>
  <c r="J2335" i="4"/>
  <c r="J2334" i="4"/>
  <c r="J2333" i="4"/>
  <c r="J2332" i="4"/>
  <c r="J2331" i="4"/>
  <c r="K2331" i="4" s="1"/>
  <c r="J2330" i="4"/>
  <c r="J2329" i="4"/>
  <c r="J2328" i="4"/>
  <c r="J2327" i="4"/>
  <c r="J2326" i="4"/>
  <c r="J2325" i="4"/>
  <c r="J2324" i="4"/>
  <c r="J2323" i="4"/>
  <c r="K2323" i="4" s="1"/>
  <c r="J2322" i="4"/>
  <c r="J2321" i="4"/>
  <c r="J2320" i="4"/>
  <c r="J2319" i="4"/>
  <c r="J2318" i="4"/>
  <c r="J2317" i="4"/>
  <c r="J2316" i="4"/>
  <c r="J2315" i="4"/>
  <c r="K2315" i="4" s="1"/>
  <c r="J2314" i="4"/>
  <c r="J2313" i="4"/>
  <c r="J2312" i="4"/>
  <c r="J2311" i="4"/>
  <c r="J2310" i="4"/>
  <c r="J2309" i="4"/>
  <c r="J2308" i="4"/>
  <c r="J2307" i="4"/>
  <c r="K2307" i="4" s="1"/>
  <c r="J2306" i="4"/>
  <c r="J2305" i="4"/>
  <c r="J2304" i="4"/>
  <c r="J2303" i="4"/>
  <c r="J2302" i="4"/>
  <c r="J2301" i="4"/>
  <c r="J2300" i="4"/>
  <c r="J2299" i="4"/>
  <c r="K2299" i="4" s="1"/>
  <c r="J2298" i="4"/>
  <c r="J2297" i="4"/>
  <c r="J2296" i="4"/>
  <c r="J2295" i="4"/>
  <c r="J2294" i="4"/>
  <c r="J2293" i="4"/>
  <c r="J2292" i="4"/>
  <c r="J2291" i="4"/>
  <c r="K2291" i="4" s="1"/>
  <c r="J2290" i="4"/>
  <c r="J2289" i="4"/>
  <c r="J2288" i="4"/>
  <c r="J2287" i="4"/>
  <c r="J2286" i="4"/>
  <c r="J2285" i="4"/>
  <c r="J2284" i="4"/>
  <c r="J2283" i="4"/>
  <c r="K2283" i="4" s="1"/>
  <c r="J2282" i="4"/>
  <c r="J2281" i="4"/>
  <c r="J2280" i="4"/>
  <c r="J2279" i="4"/>
  <c r="J2278" i="4"/>
  <c r="J2277" i="4"/>
  <c r="J2276" i="4"/>
  <c r="J2275" i="4"/>
  <c r="K2275" i="4" s="1"/>
  <c r="J2274" i="4"/>
  <c r="J2273" i="4"/>
  <c r="J2272" i="4"/>
  <c r="J2271" i="4"/>
  <c r="J2270" i="4"/>
  <c r="J2269" i="4"/>
  <c r="J2268" i="4"/>
  <c r="J2267" i="4"/>
  <c r="K2267" i="4" s="1"/>
  <c r="J2266" i="4"/>
  <c r="J2265" i="4"/>
  <c r="J2264" i="4"/>
  <c r="J2263" i="4"/>
  <c r="J2262" i="4"/>
  <c r="J2261" i="4"/>
  <c r="J2260" i="4"/>
  <c r="J2259" i="4"/>
  <c r="K2259" i="4" s="1"/>
  <c r="J2258" i="4"/>
  <c r="J2257" i="4"/>
  <c r="J2256" i="4"/>
  <c r="J2255" i="4"/>
  <c r="J2254" i="4"/>
  <c r="J2253" i="4"/>
  <c r="J2252" i="4"/>
  <c r="J2251" i="4"/>
  <c r="K2251" i="4" s="1"/>
  <c r="J2250" i="4"/>
  <c r="J2249" i="4"/>
  <c r="J2248" i="4"/>
  <c r="J2247" i="4"/>
  <c r="J2246" i="4"/>
  <c r="J2245" i="4"/>
  <c r="J2244" i="4"/>
  <c r="J2243" i="4"/>
  <c r="K2243" i="4" s="1"/>
  <c r="J2242" i="4"/>
  <c r="J2241" i="4"/>
  <c r="J2240" i="4"/>
  <c r="J2239" i="4"/>
  <c r="J2238" i="4"/>
  <c r="J2237" i="4"/>
  <c r="J2236" i="4"/>
  <c r="J2235" i="4"/>
  <c r="K2235" i="4" s="1"/>
  <c r="J2234" i="4"/>
  <c r="J2233" i="4"/>
  <c r="J2232" i="4"/>
  <c r="J2231" i="4"/>
  <c r="J2230" i="4"/>
  <c r="J2229" i="4"/>
  <c r="J2228" i="4"/>
  <c r="J2227" i="4"/>
  <c r="K2227" i="4" s="1"/>
  <c r="J2226" i="4"/>
  <c r="J2225" i="4"/>
  <c r="J2224" i="4"/>
  <c r="J2223" i="4"/>
  <c r="J2222" i="4"/>
  <c r="J2221" i="4"/>
  <c r="J2220" i="4"/>
  <c r="J2219" i="4"/>
  <c r="K2219" i="4" s="1"/>
  <c r="J2218" i="4"/>
  <c r="J2217" i="4"/>
  <c r="J2216" i="4"/>
  <c r="J2215" i="4"/>
  <c r="J2214" i="4"/>
  <c r="J2213" i="4"/>
  <c r="J2212" i="4"/>
  <c r="J2211" i="4"/>
  <c r="K2211" i="4" s="1"/>
  <c r="J2210" i="4"/>
  <c r="J2209" i="4"/>
  <c r="J2208" i="4"/>
  <c r="J2207" i="4"/>
  <c r="J2206" i="4"/>
  <c r="J2205" i="4"/>
  <c r="J2204" i="4"/>
  <c r="J2203" i="4"/>
  <c r="K2203" i="4" s="1"/>
  <c r="J2202" i="4"/>
  <c r="J2201" i="4"/>
  <c r="J2200" i="4"/>
  <c r="J2199" i="4"/>
  <c r="J2198" i="4"/>
  <c r="J2197" i="4"/>
  <c r="J2196" i="4"/>
  <c r="J2195" i="4"/>
  <c r="K2195" i="4" s="1"/>
  <c r="J2194" i="4"/>
  <c r="J2193" i="4"/>
  <c r="J2192" i="4"/>
  <c r="J2191" i="4"/>
  <c r="J2190" i="4"/>
  <c r="J2189" i="4"/>
  <c r="J2188" i="4"/>
  <c r="J2187" i="4"/>
  <c r="K2187" i="4" s="1"/>
  <c r="J2186" i="4"/>
  <c r="J2185" i="4"/>
  <c r="J2184" i="4"/>
  <c r="J2183" i="4"/>
  <c r="J2182" i="4"/>
  <c r="J2181" i="4"/>
  <c r="J2180" i="4"/>
  <c r="J2179" i="4"/>
  <c r="K2179" i="4" s="1"/>
  <c r="J2178" i="4"/>
  <c r="J2177" i="4"/>
  <c r="J2176" i="4"/>
  <c r="J2175" i="4"/>
  <c r="J2174" i="4"/>
  <c r="J2173" i="4"/>
  <c r="J2172" i="4"/>
  <c r="J2171" i="4"/>
  <c r="K2171" i="4" s="1"/>
  <c r="J2170" i="4"/>
  <c r="J2169" i="4"/>
  <c r="J2168" i="4"/>
  <c r="J2167" i="4"/>
  <c r="J2166" i="4"/>
  <c r="J2165" i="4"/>
  <c r="J2164" i="4"/>
  <c r="J2163" i="4"/>
  <c r="K2163" i="4" s="1"/>
  <c r="J2162" i="4"/>
  <c r="J2161" i="4"/>
  <c r="J2160" i="4"/>
  <c r="J2159" i="4"/>
  <c r="J2158" i="4"/>
  <c r="J2157" i="4"/>
  <c r="J2156" i="4"/>
  <c r="J2155" i="4"/>
  <c r="K2155" i="4" s="1"/>
  <c r="J2154" i="4"/>
  <c r="J2153" i="4"/>
  <c r="J2152" i="4"/>
  <c r="J2151" i="4"/>
  <c r="J2150" i="4"/>
  <c r="J2149" i="4"/>
  <c r="J2148" i="4"/>
  <c r="J2147" i="4"/>
  <c r="K2147" i="4" s="1"/>
  <c r="J2146" i="4"/>
  <c r="J2145" i="4"/>
  <c r="J2144" i="4"/>
  <c r="J2143" i="4"/>
  <c r="J2142" i="4"/>
  <c r="J2141" i="4"/>
  <c r="J2140" i="4"/>
  <c r="J2139" i="4"/>
  <c r="K2139" i="4" s="1"/>
  <c r="J2138" i="4"/>
  <c r="J2137" i="4"/>
  <c r="J2136" i="4"/>
  <c r="J2135" i="4"/>
  <c r="J2134" i="4"/>
  <c r="J2133" i="4"/>
  <c r="J2132" i="4"/>
  <c r="J2131" i="4"/>
  <c r="K2131" i="4" s="1"/>
  <c r="J2130" i="4"/>
  <c r="J2129" i="4"/>
  <c r="J2128" i="4"/>
  <c r="J2127" i="4"/>
  <c r="J2126" i="4"/>
  <c r="J2125" i="4"/>
  <c r="J2124" i="4"/>
  <c r="J2123" i="4"/>
  <c r="K2123" i="4" s="1"/>
  <c r="J2122" i="4"/>
  <c r="J2121" i="4"/>
  <c r="J2120" i="4"/>
  <c r="J2119" i="4"/>
  <c r="J2118" i="4"/>
  <c r="J2117" i="4"/>
  <c r="J2116" i="4"/>
  <c r="J2115" i="4"/>
  <c r="K2115" i="4" s="1"/>
  <c r="J2114" i="4"/>
  <c r="J2113" i="4"/>
  <c r="J2112" i="4"/>
  <c r="J2111" i="4"/>
  <c r="J2110" i="4"/>
  <c r="J2109" i="4"/>
  <c r="J2108" i="4"/>
  <c r="J2107" i="4"/>
  <c r="K2107" i="4" s="1"/>
  <c r="J2106" i="4"/>
  <c r="J2105" i="4"/>
  <c r="J2104" i="4"/>
  <c r="J2103" i="4"/>
  <c r="J2102" i="4"/>
  <c r="J2101" i="4"/>
  <c r="J2100" i="4"/>
  <c r="J2099" i="4"/>
  <c r="K2099" i="4" s="1"/>
  <c r="J2098" i="4"/>
  <c r="J2097" i="4"/>
  <c r="J2096" i="4"/>
  <c r="J2095" i="4"/>
  <c r="J2094" i="4"/>
  <c r="J2093" i="4"/>
  <c r="J2092" i="4"/>
  <c r="J2091" i="4"/>
  <c r="K2091" i="4" s="1"/>
  <c r="J2090" i="4"/>
  <c r="J2089" i="4"/>
  <c r="J2088" i="4"/>
  <c r="J2087" i="4"/>
  <c r="J2086" i="4"/>
  <c r="J2085" i="4"/>
  <c r="J2084" i="4"/>
  <c r="J2083" i="4"/>
  <c r="K2083" i="4" s="1"/>
  <c r="J2082" i="4"/>
  <c r="J2081" i="4"/>
  <c r="J2080" i="4"/>
  <c r="J2079" i="4"/>
  <c r="J2078" i="4"/>
  <c r="J2077" i="4"/>
  <c r="J2076" i="4"/>
  <c r="J2075" i="4"/>
  <c r="K2075" i="4" s="1"/>
  <c r="J2074" i="4"/>
  <c r="J2073" i="4"/>
  <c r="J2072" i="4"/>
  <c r="J2071" i="4"/>
  <c r="J2070" i="4"/>
  <c r="J2069" i="4"/>
  <c r="J2068" i="4"/>
  <c r="J2067" i="4"/>
  <c r="K2067" i="4" s="1"/>
  <c r="J2066" i="4"/>
  <c r="J2065" i="4"/>
  <c r="J2064" i="4"/>
  <c r="J2063" i="4"/>
  <c r="J2062" i="4"/>
  <c r="J2061" i="4"/>
  <c r="J2060" i="4"/>
  <c r="J2059" i="4"/>
  <c r="K2059" i="4" s="1"/>
  <c r="J2058" i="4"/>
  <c r="J2057" i="4"/>
  <c r="J2056" i="4"/>
  <c r="J2055" i="4"/>
  <c r="J2054" i="4"/>
  <c r="J2053" i="4"/>
  <c r="J2052" i="4"/>
  <c r="J2051" i="4"/>
  <c r="K2051" i="4" s="1"/>
  <c r="J2050" i="4"/>
  <c r="J2049" i="4"/>
  <c r="J2048" i="4"/>
  <c r="J2047" i="4"/>
  <c r="J2046" i="4"/>
  <c r="J2045" i="4"/>
  <c r="J2044" i="4"/>
  <c r="J2043" i="4"/>
  <c r="K2043" i="4" s="1"/>
  <c r="J2042" i="4"/>
  <c r="J2041" i="4"/>
  <c r="J2040" i="4"/>
  <c r="J2039" i="4"/>
  <c r="J2038" i="4"/>
  <c r="J2037" i="4"/>
  <c r="J2036" i="4"/>
  <c r="J2035" i="4"/>
  <c r="K2035" i="4" s="1"/>
  <c r="J2034" i="4"/>
  <c r="J2033" i="4"/>
  <c r="J2032" i="4"/>
  <c r="J2031" i="4"/>
  <c r="J2030" i="4"/>
  <c r="J2029" i="4"/>
  <c r="J2028" i="4"/>
  <c r="J2027" i="4"/>
  <c r="K2027" i="4" s="1"/>
  <c r="J2026" i="4"/>
  <c r="J2025" i="4"/>
  <c r="J2024" i="4"/>
  <c r="J2023" i="4"/>
  <c r="J2022" i="4"/>
  <c r="J2021" i="4"/>
  <c r="J2020" i="4"/>
  <c r="J2019" i="4"/>
  <c r="K2019" i="4" s="1"/>
  <c r="J2018" i="4"/>
  <c r="J2017" i="4"/>
  <c r="J2016" i="4"/>
  <c r="J2015" i="4"/>
  <c r="J2014" i="4"/>
  <c r="J2013" i="4"/>
  <c r="J2012" i="4"/>
  <c r="J2011" i="4"/>
  <c r="K2011" i="4" s="1"/>
  <c r="J2010" i="4"/>
  <c r="J2009" i="4"/>
  <c r="J2008" i="4"/>
  <c r="J2007" i="4"/>
  <c r="J2006" i="4"/>
  <c r="J2005" i="4"/>
  <c r="J2004" i="4"/>
  <c r="J2003" i="4"/>
  <c r="K2003" i="4" s="1"/>
  <c r="J2002" i="4"/>
  <c r="J2001" i="4"/>
  <c r="J2000" i="4"/>
  <c r="J1999" i="4"/>
  <c r="J1998" i="4"/>
  <c r="J1997" i="4"/>
  <c r="J1996" i="4"/>
  <c r="J1995" i="4"/>
  <c r="K1995" i="4" s="1"/>
  <c r="J1994" i="4"/>
  <c r="J1993" i="4"/>
  <c r="J1992" i="4"/>
  <c r="J1991" i="4"/>
  <c r="J1990" i="4"/>
  <c r="J1989" i="4"/>
  <c r="J1988" i="4"/>
  <c r="J1987" i="4"/>
  <c r="K1987" i="4" s="1"/>
  <c r="J1986" i="4"/>
  <c r="J1985" i="4"/>
  <c r="J1984" i="4"/>
  <c r="J1983" i="4"/>
  <c r="J1982" i="4"/>
  <c r="J1981" i="4"/>
  <c r="J1980" i="4"/>
  <c r="J1979" i="4"/>
  <c r="K1979" i="4" s="1"/>
  <c r="J1978" i="4"/>
  <c r="J1977" i="4"/>
  <c r="J1976" i="4"/>
  <c r="J1975" i="4"/>
  <c r="J1974" i="4"/>
  <c r="J1973" i="4"/>
  <c r="J1972" i="4"/>
  <c r="J1971" i="4"/>
  <c r="K1971" i="4" s="1"/>
  <c r="J1970" i="4"/>
  <c r="J1969" i="4"/>
  <c r="J1968" i="4"/>
  <c r="J1967" i="4"/>
  <c r="J1966" i="4"/>
  <c r="J1965" i="4"/>
  <c r="J1964" i="4"/>
  <c r="J1963" i="4"/>
  <c r="K1963" i="4" s="1"/>
  <c r="J1962" i="4"/>
  <c r="J1961" i="4"/>
  <c r="J1960" i="4"/>
  <c r="J1959" i="4"/>
  <c r="J1958" i="4"/>
  <c r="J1957" i="4"/>
  <c r="J1956" i="4"/>
  <c r="J1955" i="4"/>
  <c r="K1955" i="4" s="1"/>
  <c r="J1954" i="4"/>
  <c r="J1953" i="4"/>
  <c r="J1952" i="4"/>
  <c r="J1951" i="4"/>
  <c r="J1950" i="4"/>
  <c r="J1949" i="4"/>
  <c r="J1948" i="4"/>
  <c r="J1947" i="4"/>
  <c r="K1947" i="4" s="1"/>
  <c r="J1946" i="4"/>
  <c r="J1945" i="4"/>
  <c r="J1944" i="4"/>
  <c r="J1943" i="4"/>
  <c r="J1942" i="4"/>
  <c r="J1941" i="4"/>
  <c r="J1940" i="4"/>
  <c r="J1939" i="4"/>
  <c r="K1939" i="4" s="1"/>
  <c r="J1938" i="4"/>
  <c r="J1937" i="4"/>
  <c r="J1936" i="4"/>
  <c r="J1935" i="4"/>
  <c r="J1934" i="4"/>
  <c r="J1933" i="4"/>
  <c r="J1932" i="4"/>
  <c r="J1931" i="4"/>
  <c r="K1931" i="4" s="1"/>
  <c r="J1930" i="4"/>
  <c r="J1929" i="4"/>
  <c r="J1928" i="4"/>
  <c r="J1927" i="4"/>
  <c r="J1926" i="4"/>
  <c r="J1925" i="4"/>
  <c r="J1924" i="4"/>
  <c r="J1923" i="4"/>
  <c r="K1923" i="4" s="1"/>
  <c r="J1922" i="4"/>
  <c r="J1921" i="4"/>
  <c r="J1920" i="4"/>
  <c r="J1919" i="4"/>
  <c r="J1918" i="4"/>
  <c r="J1917" i="4"/>
  <c r="J1916" i="4"/>
  <c r="J1915" i="4"/>
  <c r="K1915" i="4" s="1"/>
  <c r="J1914" i="4"/>
  <c r="J1913" i="4"/>
  <c r="J1912" i="4"/>
  <c r="J1911" i="4"/>
  <c r="J1910" i="4"/>
  <c r="J1909" i="4"/>
  <c r="J1908" i="4"/>
  <c r="J1907" i="4"/>
  <c r="K1907" i="4" s="1"/>
  <c r="J1906" i="4"/>
  <c r="J1905" i="4"/>
  <c r="J1904" i="4"/>
  <c r="J1903" i="4"/>
  <c r="J1902" i="4"/>
  <c r="J1901" i="4"/>
  <c r="J1900" i="4"/>
  <c r="J1899" i="4"/>
  <c r="K1899" i="4" s="1"/>
  <c r="J1898" i="4"/>
  <c r="J1897" i="4"/>
  <c r="J1896" i="4"/>
  <c r="J1895" i="4"/>
  <c r="J1894" i="4"/>
  <c r="J1893" i="4"/>
  <c r="J1892" i="4"/>
  <c r="J1891" i="4"/>
  <c r="K1891" i="4" s="1"/>
  <c r="J1890" i="4"/>
  <c r="J1889" i="4"/>
  <c r="J1888" i="4"/>
  <c r="J1887" i="4"/>
  <c r="J1886" i="4"/>
  <c r="J1885" i="4"/>
  <c r="J1884" i="4"/>
  <c r="J1883" i="4"/>
  <c r="K1883" i="4" s="1"/>
  <c r="J1882" i="4"/>
  <c r="J1881" i="4"/>
  <c r="J1880" i="4"/>
  <c r="J1879" i="4"/>
  <c r="J1878" i="4"/>
  <c r="J1877" i="4"/>
  <c r="J1876" i="4"/>
  <c r="J1875" i="4"/>
  <c r="K1875" i="4" s="1"/>
  <c r="J1874" i="4"/>
  <c r="J1873" i="4"/>
  <c r="J1872" i="4"/>
  <c r="J1871" i="4"/>
  <c r="J1870" i="4"/>
  <c r="J1869" i="4"/>
  <c r="J1868" i="4"/>
  <c r="J1867" i="4"/>
  <c r="K1867" i="4" s="1"/>
  <c r="J1866" i="4"/>
  <c r="J1865" i="4"/>
  <c r="J1864" i="4"/>
  <c r="J1863" i="4"/>
  <c r="J1862" i="4"/>
  <c r="J1861" i="4"/>
  <c r="J1860" i="4"/>
  <c r="K1860" i="4" s="1"/>
  <c r="J1859" i="4"/>
  <c r="K1859" i="4" s="1"/>
  <c r="J1858" i="4"/>
  <c r="J1857" i="4"/>
  <c r="J1856" i="4"/>
  <c r="J1855" i="4"/>
  <c r="J1854" i="4"/>
  <c r="J1853" i="4"/>
  <c r="J1852" i="4"/>
  <c r="K1852" i="4" s="1"/>
  <c r="J1851" i="4"/>
  <c r="K1851" i="4" s="1"/>
  <c r="J1850" i="4"/>
  <c r="J1849" i="4"/>
  <c r="J1848" i="4"/>
  <c r="J1847" i="4"/>
  <c r="J1846" i="4"/>
  <c r="J1845" i="4"/>
  <c r="J1844" i="4"/>
  <c r="J1843" i="4"/>
  <c r="K1843" i="4" s="1"/>
  <c r="J1842" i="4"/>
  <c r="J1841" i="4"/>
  <c r="J1840" i="4"/>
  <c r="J1839" i="4"/>
  <c r="J1838" i="4"/>
  <c r="J1837" i="4"/>
  <c r="J1836" i="4"/>
  <c r="K1836" i="4" s="1"/>
  <c r="J1835" i="4"/>
  <c r="K1835" i="4" s="1"/>
  <c r="J1834" i="4"/>
  <c r="J1833" i="4"/>
  <c r="J1832" i="4"/>
  <c r="J1831" i="4"/>
  <c r="J1830" i="4"/>
  <c r="J1829" i="4"/>
  <c r="J1828" i="4"/>
  <c r="K1828" i="4" s="1"/>
  <c r="J1827" i="4"/>
  <c r="K1827" i="4" s="1"/>
  <c r="J1826" i="4"/>
  <c r="J1825" i="4"/>
  <c r="J1824" i="4"/>
  <c r="J1823" i="4"/>
  <c r="J1822" i="4"/>
  <c r="J1821" i="4"/>
  <c r="J1820" i="4"/>
  <c r="J1819" i="4"/>
  <c r="K1819" i="4" s="1"/>
  <c r="J1818" i="4"/>
  <c r="J1817" i="4"/>
  <c r="J1816" i="4"/>
  <c r="J1815" i="4"/>
  <c r="J1814" i="4"/>
  <c r="J1813" i="4"/>
  <c r="J1812" i="4"/>
  <c r="J1811" i="4"/>
  <c r="K1811" i="4" s="1"/>
  <c r="J1810" i="4"/>
  <c r="J1809" i="4"/>
  <c r="J1808" i="4"/>
  <c r="J1807" i="4"/>
  <c r="J1806" i="4"/>
  <c r="J1805" i="4"/>
  <c r="J1804" i="4"/>
  <c r="J1803" i="4"/>
  <c r="K1803" i="4" s="1"/>
  <c r="J1802" i="4"/>
  <c r="J1801" i="4"/>
  <c r="J1800" i="4"/>
  <c r="J1799" i="4"/>
  <c r="J1798" i="4"/>
  <c r="J1797" i="4"/>
  <c r="J1796" i="4"/>
  <c r="K1796" i="4" s="1"/>
  <c r="J1795" i="4"/>
  <c r="K1795" i="4" s="1"/>
  <c r="J1794" i="4"/>
  <c r="J1793" i="4"/>
  <c r="J1792" i="4"/>
  <c r="J1791" i="4"/>
  <c r="J1790" i="4"/>
  <c r="J1789" i="4"/>
  <c r="J1788" i="4"/>
  <c r="K1788" i="4" s="1"/>
  <c r="J1787" i="4"/>
  <c r="K1787" i="4" s="1"/>
  <c r="J1786" i="4"/>
  <c r="J1785" i="4"/>
  <c r="J1784" i="4"/>
  <c r="J1783" i="4"/>
  <c r="J1782" i="4"/>
  <c r="J1781" i="4"/>
  <c r="J1780" i="4"/>
  <c r="J1779" i="4"/>
  <c r="K1779" i="4" s="1"/>
  <c r="J1778" i="4"/>
  <c r="J1777" i="4"/>
  <c r="J1776" i="4"/>
  <c r="J1775" i="4"/>
  <c r="J1774" i="4"/>
  <c r="J1773" i="4"/>
  <c r="J1772" i="4"/>
  <c r="K1772" i="4" s="1"/>
  <c r="J1771" i="4"/>
  <c r="K1771" i="4" s="1"/>
  <c r="J1770" i="4"/>
  <c r="J1769" i="4"/>
  <c r="J1768" i="4"/>
  <c r="J1767" i="4"/>
  <c r="J1766" i="4"/>
  <c r="J1765" i="4"/>
  <c r="J1764" i="4"/>
  <c r="K1764" i="4" s="1"/>
  <c r="J1763" i="4"/>
  <c r="K1763" i="4" s="1"/>
  <c r="J1762" i="4"/>
  <c r="J1761" i="4"/>
  <c r="J1760" i="4"/>
  <c r="J1759" i="4"/>
  <c r="J1758" i="4"/>
  <c r="J1757" i="4"/>
  <c r="J1756" i="4"/>
  <c r="J1755" i="4"/>
  <c r="K1755" i="4" s="1"/>
  <c r="J1754" i="4"/>
  <c r="J1753" i="4"/>
  <c r="J1752" i="4"/>
  <c r="J1751" i="4"/>
  <c r="J1750" i="4"/>
  <c r="J1749" i="4"/>
  <c r="J1748" i="4"/>
  <c r="J1747" i="4"/>
  <c r="K1747" i="4" s="1"/>
  <c r="J1746" i="4"/>
  <c r="J1745" i="4"/>
  <c r="J1744" i="4"/>
  <c r="J1743" i="4"/>
  <c r="J1742" i="4"/>
  <c r="J1741" i="4"/>
  <c r="J1740" i="4"/>
  <c r="J1739" i="4"/>
  <c r="K1739" i="4" s="1"/>
  <c r="J1738" i="4"/>
  <c r="J1737" i="4"/>
  <c r="J1736" i="4"/>
  <c r="J1735" i="4"/>
  <c r="J1734" i="4"/>
  <c r="J1733" i="4"/>
  <c r="J1732" i="4"/>
  <c r="K1732" i="4" s="1"/>
  <c r="J1731" i="4"/>
  <c r="K1731" i="4" s="1"/>
  <c r="J1730" i="4"/>
  <c r="J1729" i="4"/>
  <c r="J1728" i="4"/>
  <c r="J1727" i="4"/>
  <c r="J1726" i="4"/>
  <c r="J1725" i="4"/>
  <c r="J1724" i="4"/>
  <c r="K1724" i="4" s="1"/>
  <c r="J1723" i="4"/>
  <c r="K1723" i="4" s="1"/>
  <c r="J1722" i="4"/>
  <c r="J1721" i="4"/>
  <c r="J1720" i="4"/>
  <c r="J1719" i="4"/>
  <c r="J1718" i="4"/>
  <c r="J1717" i="4"/>
  <c r="J1716" i="4"/>
  <c r="J1715" i="4"/>
  <c r="K1715" i="4" s="1"/>
  <c r="J1714" i="4"/>
  <c r="J1713" i="4"/>
  <c r="J1712" i="4"/>
  <c r="J1711" i="4"/>
  <c r="J1710" i="4"/>
  <c r="J1709" i="4"/>
  <c r="J1708" i="4"/>
  <c r="K1708" i="4" s="1"/>
  <c r="J1707" i="4"/>
  <c r="K1707" i="4" s="1"/>
  <c r="J1706" i="4"/>
  <c r="J1705" i="4"/>
  <c r="J1704" i="4"/>
  <c r="J1703" i="4"/>
  <c r="J1702" i="4"/>
  <c r="J1701" i="4"/>
  <c r="J1700" i="4"/>
  <c r="K1700" i="4" s="1"/>
  <c r="J1699" i="4"/>
  <c r="K1699" i="4" s="1"/>
  <c r="J1698" i="4"/>
  <c r="J1697" i="4"/>
  <c r="J1696" i="4"/>
  <c r="J1695" i="4"/>
  <c r="J1694" i="4"/>
  <c r="J1693" i="4"/>
  <c r="J1692" i="4"/>
  <c r="J1691" i="4"/>
  <c r="K1691" i="4" s="1"/>
  <c r="J1690" i="4"/>
  <c r="J1689" i="4"/>
  <c r="J1688" i="4"/>
  <c r="J1687" i="4"/>
  <c r="J1686" i="4"/>
  <c r="J1685" i="4"/>
  <c r="J1684" i="4"/>
  <c r="J1683" i="4"/>
  <c r="K1683" i="4" s="1"/>
  <c r="J1682" i="4"/>
  <c r="J1681" i="4"/>
  <c r="J1680" i="4"/>
  <c r="J1679" i="4"/>
  <c r="J1678" i="4"/>
  <c r="J1677" i="4"/>
  <c r="J1676" i="4"/>
  <c r="J1675" i="4"/>
  <c r="K1675" i="4" s="1"/>
  <c r="J1674" i="4"/>
  <c r="J1673" i="4"/>
  <c r="J1672" i="4"/>
  <c r="J1671" i="4"/>
  <c r="J1670" i="4"/>
  <c r="J1669" i="4"/>
  <c r="J1668" i="4"/>
  <c r="K1668" i="4" s="1"/>
  <c r="J1667" i="4"/>
  <c r="K1667" i="4" s="1"/>
  <c r="J1666" i="4"/>
  <c r="J1665" i="4"/>
  <c r="J1664" i="4"/>
  <c r="J1663" i="4"/>
  <c r="J1662" i="4"/>
  <c r="J1661" i="4"/>
  <c r="J1660" i="4"/>
  <c r="K1660" i="4" s="1"/>
  <c r="J1659" i="4"/>
  <c r="K1659" i="4" s="1"/>
  <c r="J1658" i="4"/>
  <c r="J1657" i="4"/>
  <c r="J1656" i="4"/>
  <c r="J1655" i="4"/>
  <c r="J1654" i="4"/>
  <c r="J1653" i="4"/>
  <c r="J1652" i="4"/>
  <c r="J1651" i="4"/>
  <c r="K1651" i="4" s="1"/>
  <c r="J1650" i="4"/>
  <c r="J1649" i="4"/>
  <c r="J1648" i="4"/>
  <c r="J1647" i="4"/>
  <c r="J1646" i="4"/>
  <c r="J1645" i="4"/>
  <c r="J1644" i="4"/>
  <c r="K1644" i="4" s="1"/>
  <c r="J1643" i="4"/>
  <c r="K1643" i="4" s="1"/>
  <c r="J1642" i="4"/>
  <c r="J1641" i="4"/>
  <c r="J1640" i="4"/>
  <c r="J1639" i="4"/>
  <c r="J1638" i="4"/>
  <c r="J1637" i="4"/>
  <c r="J1636" i="4"/>
  <c r="K1636" i="4" s="1"/>
  <c r="J1635" i="4"/>
  <c r="K1635" i="4" s="1"/>
  <c r="J1634" i="4"/>
  <c r="J1633" i="4"/>
  <c r="J1632" i="4"/>
  <c r="J1631" i="4"/>
  <c r="J1630" i="4"/>
  <c r="J1629" i="4"/>
  <c r="J1628" i="4"/>
  <c r="J1627" i="4"/>
  <c r="K1627" i="4" s="1"/>
  <c r="J1626" i="4"/>
  <c r="J1625" i="4"/>
  <c r="J1624" i="4"/>
  <c r="J1623" i="4"/>
  <c r="J1622" i="4"/>
  <c r="J1621" i="4"/>
  <c r="J1620" i="4"/>
  <c r="J1619" i="4"/>
  <c r="K1619" i="4" s="1"/>
  <c r="J1618" i="4"/>
  <c r="J1617" i="4"/>
  <c r="J1616" i="4"/>
  <c r="J1615" i="4"/>
  <c r="J1614" i="4"/>
  <c r="J1613" i="4"/>
  <c r="J1612" i="4"/>
  <c r="J1611" i="4"/>
  <c r="K1611" i="4" s="1"/>
  <c r="J1610" i="4"/>
  <c r="J1609" i="4"/>
  <c r="J1608" i="4"/>
  <c r="J1607" i="4"/>
  <c r="J1606" i="4"/>
  <c r="J1605" i="4"/>
  <c r="J1604" i="4"/>
  <c r="K1604" i="4" s="1"/>
  <c r="J1603" i="4"/>
  <c r="K1603" i="4" s="1"/>
  <c r="J1602" i="4"/>
  <c r="J1601" i="4"/>
  <c r="J1600" i="4"/>
  <c r="J1599" i="4"/>
  <c r="J1598" i="4"/>
  <c r="J1597" i="4"/>
  <c r="J1596" i="4"/>
  <c r="K1596" i="4" s="1"/>
  <c r="J1595" i="4"/>
  <c r="K1595" i="4" s="1"/>
  <c r="J1594" i="4"/>
  <c r="J1593" i="4"/>
  <c r="J1592" i="4"/>
  <c r="J1591" i="4"/>
  <c r="J1590" i="4"/>
  <c r="J1589" i="4"/>
  <c r="J1588" i="4"/>
  <c r="J1587" i="4"/>
  <c r="K1587" i="4" s="1"/>
  <c r="J1586" i="4"/>
  <c r="J1585" i="4"/>
  <c r="J1584" i="4"/>
  <c r="J1583" i="4"/>
  <c r="J1582" i="4"/>
  <c r="J1581" i="4"/>
  <c r="J1580" i="4"/>
  <c r="K1580" i="4" s="1"/>
  <c r="J1579" i="4"/>
  <c r="K1579" i="4" s="1"/>
  <c r="J1578" i="4"/>
  <c r="J1577" i="4"/>
  <c r="J1576" i="4"/>
  <c r="J1575" i="4"/>
  <c r="J1574" i="4"/>
  <c r="J1573" i="4"/>
  <c r="J1572" i="4"/>
  <c r="K1572" i="4" s="1"/>
  <c r="J1571" i="4"/>
  <c r="K1571" i="4" s="1"/>
  <c r="J1570" i="4"/>
  <c r="J1569" i="4"/>
  <c r="J1568" i="4"/>
  <c r="J1567" i="4"/>
  <c r="J1566" i="4"/>
  <c r="J1565" i="4"/>
  <c r="J1564" i="4"/>
  <c r="J1563" i="4"/>
  <c r="K1563" i="4" s="1"/>
  <c r="J1562" i="4"/>
  <c r="J1561" i="4"/>
  <c r="J1560" i="4"/>
  <c r="J1559" i="4"/>
  <c r="J1558" i="4"/>
  <c r="J1557" i="4"/>
  <c r="J1556" i="4"/>
  <c r="J1555" i="4"/>
  <c r="K1555" i="4" s="1"/>
  <c r="J1554" i="4"/>
  <c r="J1553" i="4"/>
  <c r="J1552" i="4"/>
  <c r="J1551" i="4"/>
  <c r="J1550" i="4"/>
  <c r="J1549" i="4"/>
  <c r="J1548" i="4"/>
  <c r="J1547" i="4"/>
  <c r="K1547" i="4" s="1"/>
  <c r="J1546" i="4"/>
  <c r="J1545" i="4"/>
  <c r="J1544" i="4"/>
  <c r="J1543" i="4"/>
  <c r="J1542" i="4"/>
  <c r="J1541" i="4"/>
  <c r="J1540" i="4"/>
  <c r="K1540" i="4" s="1"/>
  <c r="J1539" i="4"/>
  <c r="K1539" i="4" s="1"/>
  <c r="J1538" i="4"/>
  <c r="J1537" i="4"/>
  <c r="J1536" i="4"/>
  <c r="J1535" i="4"/>
  <c r="J1534" i="4"/>
  <c r="J1533" i="4"/>
  <c r="J1532" i="4"/>
  <c r="K1532" i="4" s="1"/>
  <c r="J1531" i="4"/>
  <c r="K1531" i="4" s="1"/>
  <c r="J1530" i="4"/>
  <c r="J1529" i="4"/>
  <c r="J1528" i="4"/>
  <c r="J1527" i="4"/>
  <c r="J1526" i="4"/>
  <c r="J1525" i="4"/>
  <c r="J1524" i="4"/>
  <c r="J1523" i="4"/>
  <c r="K1523" i="4" s="1"/>
  <c r="J1522" i="4"/>
  <c r="J1521" i="4"/>
  <c r="J1520" i="4"/>
  <c r="J1519" i="4"/>
  <c r="J1518" i="4"/>
  <c r="J1517" i="4"/>
  <c r="J1516" i="4"/>
  <c r="K1516" i="4" s="1"/>
  <c r="J1515" i="4"/>
  <c r="K1515" i="4" s="1"/>
  <c r="J1514" i="4"/>
  <c r="J1513" i="4"/>
  <c r="J1512" i="4"/>
  <c r="J1511" i="4"/>
  <c r="J1510" i="4"/>
  <c r="J1509" i="4"/>
  <c r="J1508" i="4"/>
  <c r="K1508" i="4" s="1"/>
  <c r="J1507" i="4"/>
  <c r="K1507" i="4" s="1"/>
  <c r="J1506" i="4"/>
  <c r="J1505" i="4"/>
  <c r="J1504" i="4"/>
  <c r="J1503" i="4"/>
  <c r="J1502" i="4"/>
  <c r="J1501" i="4"/>
  <c r="J1500" i="4"/>
  <c r="J1499" i="4"/>
  <c r="K1499" i="4" s="1"/>
  <c r="J1498" i="4"/>
  <c r="J1497" i="4"/>
  <c r="J1496" i="4"/>
  <c r="J1495" i="4"/>
  <c r="J1494" i="4"/>
  <c r="J1493" i="4"/>
  <c r="J1492" i="4"/>
  <c r="J1491" i="4"/>
  <c r="K1491" i="4" s="1"/>
  <c r="J1490" i="4"/>
  <c r="J1489" i="4"/>
  <c r="J1488" i="4"/>
  <c r="J1487" i="4"/>
  <c r="J1486" i="4"/>
  <c r="J1485" i="4"/>
  <c r="J1484" i="4"/>
  <c r="J1483" i="4"/>
  <c r="K1483" i="4" s="1"/>
  <c r="J1482" i="4"/>
  <c r="J1481" i="4"/>
  <c r="J1480" i="4"/>
  <c r="J1479" i="4"/>
  <c r="J1478" i="4"/>
  <c r="J1477" i="4"/>
  <c r="J1476" i="4"/>
  <c r="K1476" i="4" s="1"/>
  <c r="J1475" i="4"/>
  <c r="K1475" i="4" s="1"/>
  <c r="J1474" i="4"/>
  <c r="J1473" i="4"/>
  <c r="J1472" i="4"/>
  <c r="J1471" i="4"/>
  <c r="J1470" i="4"/>
  <c r="J1469" i="4"/>
  <c r="J1468" i="4"/>
  <c r="K1468" i="4" s="1"/>
  <c r="J1467" i="4"/>
  <c r="K1467" i="4" s="1"/>
  <c r="J1466" i="4"/>
  <c r="J1465" i="4"/>
  <c r="J1464" i="4"/>
  <c r="J1463" i="4"/>
  <c r="J1462" i="4"/>
  <c r="J1461" i="4"/>
  <c r="J1460" i="4"/>
  <c r="J1459" i="4"/>
  <c r="K1459" i="4" s="1"/>
  <c r="J1458" i="4"/>
  <c r="J1457" i="4"/>
  <c r="J1456" i="4"/>
  <c r="J1455" i="4"/>
  <c r="J1454" i="4"/>
  <c r="J1453" i="4"/>
  <c r="J1452" i="4"/>
  <c r="K1452" i="4" s="1"/>
  <c r="J1451" i="4"/>
  <c r="K1451" i="4" s="1"/>
  <c r="J1450" i="4"/>
  <c r="J1449" i="4"/>
  <c r="J1448" i="4"/>
  <c r="J1447" i="4"/>
  <c r="J1446" i="4"/>
  <c r="J1445" i="4"/>
  <c r="J1444" i="4"/>
  <c r="K1444" i="4" s="1"/>
  <c r="J1443" i="4"/>
  <c r="K1443" i="4" s="1"/>
  <c r="J1442" i="4"/>
  <c r="J1441" i="4"/>
  <c r="J1440" i="4"/>
  <c r="J1439" i="4"/>
  <c r="J1438" i="4"/>
  <c r="J1437" i="4"/>
  <c r="J1436" i="4"/>
  <c r="J1435" i="4"/>
  <c r="K1435" i="4" s="1"/>
  <c r="J1434" i="4"/>
  <c r="J1433" i="4"/>
  <c r="J1432" i="4"/>
  <c r="J1431" i="4"/>
  <c r="J1430" i="4"/>
  <c r="J1429" i="4"/>
  <c r="J1428" i="4"/>
  <c r="J1427" i="4"/>
  <c r="K1427" i="4" s="1"/>
  <c r="J1426" i="4"/>
  <c r="J1425" i="4"/>
  <c r="J1424" i="4"/>
  <c r="J1423" i="4"/>
  <c r="J1422" i="4"/>
  <c r="J1421" i="4"/>
  <c r="J1420" i="4"/>
  <c r="J1419" i="4"/>
  <c r="K1419" i="4" s="1"/>
  <c r="J1418" i="4"/>
  <c r="J1417" i="4"/>
  <c r="J1416" i="4"/>
  <c r="J1415" i="4"/>
  <c r="J1414" i="4"/>
  <c r="J1413" i="4"/>
  <c r="J1412" i="4"/>
  <c r="K1412" i="4" s="1"/>
  <c r="J1411" i="4"/>
  <c r="K1411" i="4" s="1"/>
  <c r="J1410" i="4"/>
  <c r="J1409" i="4"/>
  <c r="J1408" i="4"/>
  <c r="J1407" i="4"/>
  <c r="J1406" i="4"/>
  <c r="J1405" i="4"/>
  <c r="J1404" i="4"/>
  <c r="K1404" i="4" s="1"/>
  <c r="J1403" i="4"/>
  <c r="K1403" i="4" s="1"/>
  <c r="J1402" i="4"/>
  <c r="J1401" i="4"/>
  <c r="J1400" i="4"/>
  <c r="J1399" i="4"/>
  <c r="J1398" i="4"/>
  <c r="J1397" i="4"/>
  <c r="J1396" i="4"/>
  <c r="J1395" i="4"/>
  <c r="K1395" i="4" s="1"/>
  <c r="J1394" i="4"/>
  <c r="J1393" i="4"/>
  <c r="J1392" i="4"/>
  <c r="J1391" i="4"/>
  <c r="J1390" i="4"/>
  <c r="J1389" i="4"/>
  <c r="J1388" i="4"/>
  <c r="K1388" i="4" s="1"/>
  <c r="J1387" i="4"/>
  <c r="K1387" i="4" s="1"/>
  <c r="J1386" i="4"/>
  <c r="J1385" i="4"/>
  <c r="J1384" i="4"/>
  <c r="J1383" i="4"/>
  <c r="J1382" i="4"/>
  <c r="J1381" i="4"/>
  <c r="J1380" i="4"/>
  <c r="K1380" i="4" s="1"/>
  <c r="J1379" i="4"/>
  <c r="K1379" i="4" s="1"/>
  <c r="J1378" i="4"/>
  <c r="J1377" i="4"/>
  <c r="J1376" i="4"/>
  <c r="J1375" i="4"/>
  <c r="J1374" i="4"/>
  <c r="J1373" i="4"/>
  <c r="J1372" i="4"/>
  <c r="J1371" i="4"/>
  <c r="K1371" i="4" s="1"/>
  <c r="J1370" i="4"/>
  <c r="J1369" i="4"/>
  <c r="J1368" i="4"/>
  <c r="J1367" i="4"/>
  <c r="J1366" i="4"/>
  <c r="J1365" i="4"/>
  <c r="J1364" i="4"/>
  <c r="J1363" i="4"/>
  <c r="K1363" i="4" s="1"/>
  <c r="J1362" i="4"/>
  <c r="J1361" i="4"/>
  <c r="J1360" i="4"/>
  <c r="J1359" i="4"/>
  <c r="J1358" i="4"/>
  <c r="J1357" i="4"/>
  <c r="J1356" i="4"/>
  <c r="J1355" i="4"/>
  <c r="K1355" i="4" s="1"/>
  <c r="J1354" i="4"/>
  <c r="J1353" i="4"/>
  <c r="J1352" i="4"/>
  <c r="J1351" i="4"/>
  <c r="J1350" i="4"/>
  <c r="J1349" i="4"/>
  <c r="J1348" i="4"/>
  <c r="K1348" i="4" s="1"/>
  <c r="J1347" i="4"/>
  <c r="K1347" i="4" s="1"/>
  <c r="J1346" i="4"/>
  <c r="J1345" i="4"/>
  <c r="J1344" i="4"/>
  <c r="J1343" i="4"/>
  <c r="J1342" i="4"/>
  <c r="J1341" i="4"/>
  <c r="J1340" i="4"/>
  <c r="K1340" i="4" s="1"/>
  <c r="J1339" i="4"/>
  <c r="K1339" i="4" s="1"/>
  <c r="J1338" i="4"/>
  <c r="J1337" i="4"/>
  <c r="J1336" i="4"/>
  <c r="J1335" i="4"/>
  <c r="J1334" i="4"/>
  <c r="J1333" i="4"/>
  <c r="J1332" i="4"/>
  <c r="J1331" i="4"/>
  <c r="K1331" i="4" s="1"/>
  <c r="J1330" i="4"/>
  <c r="J1329" i="4"/>
  <c r="J1328" i="4"/>
  <c r="J1327" i="4"/>
  <c r="J1326" i="4"/>
  <c r="J1325" i="4"/>
  <c r="J1324" i="4"/>
  <c r="K1324" i="4" s="1"/>
  <c r="J1323" i="4"/>
  <c r="K1323" i="4" s="1"/>
  <c r="J1322" i="4"/>
  <c r="J1321" i="4"/>
  <c r="J1320" i="4"/>
  <c r="J1319" i="4"/>
  <c r="J1318" i="4"/>
  <c r="J1317" i="4"/>
  <c r="J1316" i="4"/>
  <c r="K1316" i="4" s="1"/>
  <c r="J1315" i="4"/>
  <c r="K1315" i="4" s="1"/>
  <c r="J1314" i="4"/>
  <c r="J1313" i="4"/>
  <c r="J1312" i="4"/>
  <c r="J1311" i="4"/>
  <c r="J1310" i="4"/>
  <c r="J1309" i="4"/>
  <c r="J1308" i="4"/>
  <c r="J1307" i="4"/>
  <c r="K1307" i="4" s="1"/>
  <c r="J1306" i="4"/>
  <c r="J1305" i="4"/>
  <c r="J1304" i="4"/>
  <c r="J1303" i="4"/>
  <c r="J1302" i="4"/>
  <c r="J1301" i="4"/>
  <c r="J1300" i="4"/>
  <c r="J1299" i="4"/>
  <c r="K1299" i="4" s="1"/>
  <c r="J1298" i="4"/>
  <c r="J1297" i="4"/>
  <c r="J1296" i="4"/>
  <c r="J1295" i="4"/>
  <c r="J1294" i="4"/>
  <c r="J1293" i="4"/>
  <c r="J1292" i="4"/>
  <c r="J1291" i="4"/>
  <c r="K1291" i="4" s="1"/>
  <c r="J1290" i="4"/>
  <c r="J1289" i="4"/>
  <c r="J1288" i="4"/>
  <c r="J1287" i="4"/>
  <c r="J1286" i="4"/>
  <c r="J1285" i="4"/>
  <c r="J1284" i="4"/>
  <c r="K1284" i="4" s="1"/>
  <c r="J1283" i="4"/>
  <c r="K1283" i="4" s="1"/>
  <c r="J1282" i="4"/>
  <c r="J1281" i="4"/>
  <c r="J1280" i="4"/>
  <c r="J1279" i="4"/>
  <c r="J1278" i="4"/>
  <c r="J1277" i="4"/>
  <c r="J1276" i="4"/>
  <c r="K1276" i="4" s="1"/>
  <c r="J1275" i="4"/>
  <c r="K1275" i="4" s="1"/>
  <c r="J1274" i="4"/>
  <c r="J1273" i="4"/>
  <c r="J1272" i="4"/>
  <c r="J1271" i="4"/>
  <c r="J1270" i="4"/>
  <c r="J1269" i="4"/>
  <c r="J1268" i="4"/>
  <c r="J1267" i="4"/>
  <c r="K1267" i="4" s="1"/>
  <c r="J1266" i="4"/>
  <c r="J1265" i="4"/>
  <c r="J1264" i="4"/>
  <c r="J1263" i="4"/>
  <c r="J1262" i="4"/>
  <c r="J1261" i="4"/>
  <c r="J1260" i="4"/>
  <c r="K1260" i="4" s="1"/>
  <c r="J1259" i="4"/>
  <c r="K1259" i="4" s="1"/>
  <c r="J1258" i="4"/>
  <c r="J1257" i="4"/>
  <c r="J1256" i="4"/>
  <c r="J1255" i="4"/>
  <c r="J1254" i="4"/>
  <c r="J1253" i="4"/>
  <c r="J1252" i="4"/>
  <c r="K1252" i="4" s="1"/>
  <c r="J1251" i="4"/>
  <c r="K1251" i="4" s="1"/>
  <c r="J1250" i="4"/>
  <c r="J1249" i="4"/>
  <c r="J1248" i="4"/>
  <c r="J1247" i="4"/>
  <c r="J1246" i="4"/>
  <c r="J1245" i="4"/>
  <c r="J1244" i="4"/>
  <c r="K1244" i="4" s="1"/>
  <c r="J1243" i="4"/>
  <c r="K1243" i="4" s="1"/>
  <c r="J1242" i="4"/>
  <c r="J1241" i="4"/>
  <c r="J1240" i="4"/>
  <c r="J1239" i="4"/>
  <c r="J1238" i="4"/>
  <c r="J1237" i="4"/>
  <c r="J1236" i="4"/>
  <c r="K1236" i="4" s="1"/>
  <c r="J1235" i="4"/>
  <c r="K1235" i="4" s="1"/>
  <c r="J1234" i="4"/>
  <c r="J1233" i="4"/>
  <c r="J1232" i="4"/>
  <c r="J1231" i="4"/>
  <c r="J1230" i="4"/>
  <c r="J1229" i="4"/>
  <c r="J1228" i="4"/>
  <c r="K1228" i="4" s="1"/>
  <c r="J1227" i="4"/>
  <c r="K1227" i="4" s="1"/>
  <c r="J1226" i="4"/>
  <c r="J1225" i="4"/>
  <c r="J1224" i="4"/>
  <c r="J1223" i="4"/>
  <c r="J1222" i="4"/>
  <c r="J1221" i="4"/>
  <c r="J1220" i="4"/>
  <c r="K1220" i="4" s="1"/>
  <c r="J1219" i="4"/>
  <c r="K1219" i="4" s="1"/>
  <c r="J1218" i="4"/>
  <c r="J1217" i="4"/>
  <c r="J1216" i="4"/>
  <c r="J1215" i="4"/>
  <c r="J1214" i="4"/>
  <c r="J1213" i="4"/>
  <c r="J1212" i="4"/>
  <c r="K1212" i="4" s="1"/>
  <c r="J1211" i="4"/>
  <c r="K1211" i="4" s="1"/>
  <c r="J1210" i="4"/>
  <c r="J1209" i="4"/>
  <c r="J1208" i="4"/>
  <c r="J1207" i="4"/>
  <c r="J1206" i="4"/>
  <c r="J1205" i="4"/>
  <c r="J1204" i="4"/>
  <c r="K1204" i="4" s="1"/>
  <c r="J1203" i="4"/>
  <c r="K1203" i="4" s="1"/>
  <c r="J1202" i="4"/>
  <c r="J1201" i="4"/>
  <c r="J1200" i="4"/>
  <c r="J1199" i="4"/>
  <c r="J1198" i="4"/>
  <c r="J1197" i="4"/>
  <c r="J1196" i="4"/>
  <c r="K1196" i="4" s="1"/>
  <c r="J1195" i="4"/>
  <c r="K1195" i="4" s="1"/>
  <c r="J1194" i="4"/>
  <c r="J1193" i="4"/>
  <c r="J1192" i="4"/>
  <c r="J1191" i="4"/>
  <c r="J1190" i="4"/>
  <c r="J1189" i="4"/>
  <c r="J1188" i="4"/>
  <c r="K1188" i="4" s="1"/>
  <c r="J1187" i="4"/>
  <c r="K1187" i="4" s="1"/>
  <c r="J1186" i="4"/>
  <c r="J1185" i="4"/>
  <c r="J1184" i="4"/>
  <c r="J1183" i="4"/>
  <c r="J1182" i="4"/>
  <c r="J1181" i="4"/>
  <c r="J1180" i="4"/>
  <c r="K1180" i="4" s="1"/>
  <c r="J1179" i="4"/>
  <c r="K1179" i="4" s="1"/>
  <c r="J1178" i="4"/>
  <c r="J1177" i="4"/>
  <c r="J1176" i="4"/>
  <c r="J1175" i="4"/>
  <c r="J1174" i="4"/>
  <c r="J1173" i="4"/>
  <c r="J1172" i="4"/>
  <c r="K1172" i="4" s="1"/>
  <c r="J1171" i="4"/>
  <c r="K1171" i="4" s="1"/>
  <c r="J1170" i="4"/>
  <c r="J1169" i="4"/>
  <c r="J1168" i="4"/>
  <c r="J1167" i="4"/>
  <c r="J1166" i="4"/>
  <c r="J1165" i="4"/>
  <c r="J1164" i="4"/>
  <c r="K1164" i="4" s="1"/>
  <c r="J1163" i="4"/>
  <c r="K1163" i="4" s="1"/>
  <c r="J1162" i="4"/>
  <c r="J1161" i="4"/>
  <c r="J1160" i="4"/>
  <c r="J1159" i="4"/>
  <c r="J1158" i="4"/>
  <c r="J1157" i="4"/>
  <c r="J1156" i="4"/>
  <c r="K1156" i="4" s="1"/>
  <c r="J1155" i="4"/>
  <c r="K1155" i="4" s="1"/>
  <c r="J1154" i="4"/>
  <c r="J1153" i="4"/>
  <c r="J1152" i="4"/>
  <c r="J1151" i="4"/>
  <c r="J1150" i="4"/>
  <c r="J1149" i="4"/>
  <c r="J1148" i="4"/>
  <c r="K1148" i="4" s="1"/>
  <c r="J1147" i="4"/>
  <c r="K1147" i="4" s="1"/>
  <c r="J1146" i="4"/>
  <c r="J1145" i="4"/>
  <c r="J1144" i="4"/>
  <c r="J1143" i="4"/>
  <c r="J1142" i="4"/>
  <c r="J1141" i="4"/>
  <c r="J1140" i="4"/>
  <c r="K1140" i="4" s="1"/>
  <c r="J1139" i="4"/>
  <c r="K1139" i="4" s="1"/>
  <c r="J1138" i="4"/>
  <c r="J1137" i="4"/>
  <c r="J1136" i="4"/>
  <c r="J1135" i="4"/>
  <c r="J1134" i="4"/>
  <c r="J1133" i="4"/>
  <c r="J1132" i="4"/>
  <c r="K1132" i="4" s="1"/>
  <c r="J1131" i="4"/>
  <c r="K1131" i="4" s="1"/>
  <c r="J1130" i="4"/>
  <c r="J1129" i="4"/>
  <c r="J1128" i="4"/>
  <c r="J1127" i="4"/>
  <c r="J1126" i="4"/>
  <c r="J1125" i="4"/>
  <c r="J1124" i="4"/>
  <c r="K1124" i="4" s="1"/>
  <c r="J1123" i="4"/>
  <c r="K1123" i="4" s="1"/>
  <c r="J1122" i="4"/>
  <c r="J1121" i="4"/>
  <c r="J1120" i="4"/>
  <c r="J1119" i="4"/>
  <c r="J1118" i="4"/>
  <c r="J1117" i="4"/>
  <c r="J1116" i="4"/>
  <c r="K1116" i="4" s="1"/>
  <c r="J1115" i="4"/>
  <c r="K1115" i="4" s="1"/>
  <c r="J1114" i="4"/>
  <c r="J1113" i="4"/>
  <c r="J1112" i="4"/>
  <c r="J1111" i="4"/>
  <c r="J1110" i="4"/>
  <c r="J1109" i="4"/>
  <c r="J1108" i="4"/>
  <c r="K1108" i="4" s="1"/>
  <c r="J1107" i="4"/>
  <c r="K1107" i="4" s="1"/>
  <c r="J1106" i="4"/>
  <c r="J1105" i="4"/>
  <c r="J1104" i="4"/>
  <c r="J1103" i="4"/>
  <c r="J1102" i="4"/>
  <c r="J1101" i="4"/>
  <c r="J1100" i="4"/>
  <c r="K1100" i="4" s="1"/>
  <c r="J1099" i="4"/>
  <c r="K1099" i="4" s="1"/>
  <c r="J1098" i="4"/>
  <c r="J1097" i="4"/>
  <c r="J1096" i="4"/>
  <c r="J1095" i="4"/>
  <c r="J1094" i="4"/>
  <c r="J1093" i="4"/>
  <c r="J1092" i="4"/>
  <c r="K1092" i="4" s="1"/>
  <c r="J1091" i="4"/>
  <c r="K1091" i="4" s="1"/>
  <c r="J1090" i="4"/>
  <c r="J1089" i="4"/>
  <c r="J1088" i="4"/>
  <c r="J1087" i="4"/>
  <c r="J1086" i="4"/>
  <c r="J1085" i="4"/>
  <c r="J1084" i="4"/>
  <c r="K1084" i="4" s="1"/>
  <c r="J1083" i="4"/>
  <c r="K1083" i="4" s="1"/>
  <c r="J1082" i="4"/>
  <c r="J1081" i="4"/>
  <c r="J1080" i="4"/>
  <c r="J1079" i="4"/>
  <c r="J1078" i="4"/>
  <c r="J1077" i="4"/>
  <c r="J1076" i="4"/>
  <c r="K1076" i="4" s="1"/>
  <c r="J1075" i="4"/>
  <c r="K1075" i="4" s="1"/>
  <c r="J1074" i="4"/>
  <c r="J1073" i="4"/>
  <c r="J1072" i="4"/>
  <c r="J1071" i="4"/>
  <c r="J1070" i="4"/>
  <c r="J1069" i="4"/>
  <c r="J1068" i="4"/>
  <c r="K1068" i="4" s="1"/>
  <c r="J1067" i="4"/>
  <c r="K1067" i="4" s="1"/>
  <c r="J1066" i="4"/>
  <c r="J1065" i="4"/>
  <c r="J1064" i="4"/>
  <c r="J1063" i="4"/>
  <c r="J1062" i="4"/>
  <c r="J1061" i="4"/>
  <c r="J1060" i="4"/>
  <c r="K1060" i="4" s="1"/>
  <c r="J1059" i="4"/>
  <c r="K1059" i="4" s="1"/>
  <c r="J1058" i="4"/>
  <c r="J1057" i="4"/>
  <c r="J1056" i="4"/>
  <c r="J1055" i="4"/>
  <c r="J1054" i="4"/>
  <c r="J1053" i="4"/>
  <c r="J1052" i="4"/>
  <c r="K1052" i="4" s="1"/>
  <c r="J1051" i="4"/>
  <c r="K1051" i="4" s="1"/>
  <c r="J1050" i="4"/>
  <c r="J1049" i="4"/>
  <c r="J1048" i="4"/>
  <c r="J1047" i="4"/>
  <c r="J1046" i="4"/>
  <c r="J1045" i="4"/>
  <c r="J1044" i="4"/>
  <c r="K1044" i="4" s="1"/>
  <c r="J1043" i="4"/>
  <c r="K1043" i="4" s="1"/>
  <c r="J1042" i="4"/>
  <c r="J1041" i="4"/>
  <c r="J1040" i="4"/>
  <c r="J1039" i="4"/>
  <c r="J1038" i="4"/>
  <c r="J1037" i="4"/>
  <c r="J1036" i="4"/>
  <c r="K1036" i="4" s="1"/>
  <c r="J1035" i="4"/>
  <c r="K1035" i="4" s="1"/>
  <c r="J1034" i="4"/>
  <c r="J1033" i="4"/>
  <c r="J1032" i="4"/>
  <c r="J1031" i="4"/>
  <c r="J1030" i="4"/>
  <c r="J1029" i="4"/>
  <c r="J1028" i="4"/>
  <c r="K1028" i="4" s="1"/>
  <c r="J1027" i="4"/>
  <c r="K1027" i="4" s="1"/>
  <c r="J1026" i="4"/>
  <c r="J1025" i="4"/>
  <c r="J1024" i="4"/>
  <c r="J1023" i="4"/>
  <c r="J1022" i="4"/>
  <c r="J1021" i="4"/>
  <c r="J1020" i="4"/>
  <c r="K1020" i="4" s="1"/>
  <c r="J1019" i="4"/>
  <c r="K1019" i="4" s="1"/>
  <c r="J1018" i="4"/>
  <c r="J1017" i="4"/>
  <c r="J1016" i="4"/>
  <c r="J1015" i="4"/>
  <c r="J1014" i="4"/>
  <c r="J1013" i="4"/>
  <c r="J1012" i="4"/>
  <c r="K1012" i="4" s="1"/>
  <c r="J1011" i="4"/>
  <c r="K1011" i="4" s="1"/>
  <c r="J1010" i="4"/>
  <c r="J1009" i="4"/>
  <c r="J1008" i="4"/>
  <c r="J1007" i="4"/>
  <c r="J1006" i="4"/>
  <c r="J1005" i="4"/>
  <c r="J1004" i="4"/>
  <c r="K1004" i="4" s="1"/>
  <c r="J1003" i="4"/>
  <c r="K1003" i="4" s="1"/>
  <c r="J1002" i="4"/>
  <c r="J1001" i="4"/>
  <c r="J1000" i="4"/>
  <c r="J999" i="4"/>
  <c r="J998" i="4"/>
  <c r="J997" i="4"/>
  <c r="J996" i="4"/>
  <c r="K996" i="4" s="1"/>
  <c r="J995" i="4"/>
  <c r="K995" i="4" s="1"/>
  <c r="J994" i="4"/>
  <c r="J993" i="4"/>
  <c r="J992" i="4"/>
  <c r="J991" i="4"/>
  <c r="J990" i="4"/>
  <c r="J989" i="4"/>
  <c r="J988" i="4"/>
  <c r="K988" i="4" s="1"/>
  <c r="J987" i="4"/>
  <c r="K987" i="4" s="1"/>
  <c r="J986" i="4"/>
  <c r="J985" i="4"/>
  <c r="J984" i="4"/>
  <c r="J983" i="4"/>
  <c r="J982" i="4"/>
  <c r="J981" i="4"/>
  <c r="J980" i="4"/>
  <c r="K980" i="4" s="1"/>
  <c r="J979" i="4"/>
  <c r="K979" i="4" s="1"/>
  <c r="J978" i="4"/>
  <c r="J977" i="4"/>
  <c r="J976" i="4"/>
  <c r="J975" i="4"/>
  <c r="J974" i="4"/>
  <c r="J973" i="4"/>
  <c r="J972" i="4"/>
  <c r="K972" i="4" s="1"/>
  <c r="J971" i="4"/>
  <c r="K971" i="4" s="1"/>
  <c r="J970" i="4"/>
  <c r="J969" i="4"/>
  <c r="J968" i="4"/>
  <c r="J967" i="4"/>
  <c r="J966" i="4"/>
  <c r="J965" i="4"/>
  <c r="J964" i="4"/>
  <c r="K964" i="4" s="1"/>
  <c r="J963" i="4"/>
  <c r="K963" i="4" s="1"/>
  <c r="J962" i="4"/>
  <c r="J961" i="4"/>
  <c r="J960" i="4"/>
  <c r="J959" i="4"/>
  <c r="J958" i="4"/>
  <c r="J957" i="4"/>
  <c r="J956" i="4"/>
  <c r="K956" i="4" s="1"/>
  <c r="J955" i="4"/>
  <c r="K955" i="4" s="1"/>
  <c r="J954" i="4"/>
  <c r="J953" i="4"/>
  <c r="J952" i="4"/>
  <c r="J951" i="4"/>
  <c r="J950" i="4"/>
  <c r="J949" i="4"/>
  <c r="J948" i="4"/>
  <c r="K948" i="4" s="1"/>
  <c r="J947" i="4"/>
  <c r="K947" i="4" s="1"/>
  <c r="J946" i="4"/>
  <c r="J945" i="4"/>
  <c r="J944" i="4"/>
  <c r="J943" i="4"/>
  <c r="J942" i="4"/>
  <c r="J941" i="4"/>
  <c r="J940" i="4"/>
  <c r="K940" i="4" s="1"/>
  <c r="J939" i="4"/>
  <c r="K939" i="4" s="1"/>
  <c r="J938" i="4"/>
  <c r="J937" i="4"/>
  <c r="J936" i="4"/>
  <c r="J935" i="4"/>
  <c r="J934" i="4"/>
  <c r="J933" i="4"/>
  <c r="J932" i="4"/>
  <c r="K932" i="4" s="1"/>
  <c r="J931" i="4"/>
  <c r="K931" i="4" s="1"/>
  <c r="J930" i="4"/>
  <c r="J929" i="4"/>
  <c r="J928" i="4"/>
  <c r="J927" i="4"/>
  <c r="J926" i="4"/>
  <c r="J925" i="4"/>
  <c r="J924" i="4"/>
  <c r="K924" i="4" s="1"/>
  <c r="J923" i="4"/>
  <c r="K923" i="4" s="1"/>
  <c r="J922" i="4"/>
  <c r="J921" i="4"/>
  <c r="J920" i="4"/>
  <c r="J919" i="4"/>
  <c r="J918" i="4"/>
  <c r="J917" i="4"/>
  <c r="J916" i="4"/>
  <c r="K916" i="4" s="1"/>
  <c r="J915" i="4"/>
  <c r="K915" i="4" s="1"/>
  <c r="J914" i="4"/>
  <c r="J913" i="4"/>
  <c r="J912" i="4"/>
  <c r="J911" i="4"/>
  <c r="J910" i="4"/>
  <c r="J909" i="4"/>
  <c r="J908" i="4"/>
  <c r="K908" i="4" s="1"/>
  <c r="J907" i="4"/>
  <c r="K907" i="4" s="1"/>
  <c r="J906" i="4"/>
  <c r="J905" i="4"/>
  <c r="J904" i="4"/>
  <c r="J903" i="4"/>
  <c r="J902" i="4"/>
  <c r="J901" i="4"/>
  <c r="J900" i="4"/>
  <c r="K900" i="4" s="1"/>
  <c r="J899" i="4"/>
  <c r="K899" i="4" s="1"/>
  <c r="J898" i="4"/>
  <c r="J897" i="4"/>
  <c r="J896" i="4"/>
  <c r="J895" i="4"/>
  <c r="J894" i="4"/>
  <c r="J893" i="4"/>
  <c r="J892" i="4"/>
  <c r="K892" i="4" s="1"/>
  <c r="J891" i="4"/>
  <c r="K891" i="4" s="1"/>
  <c r="J890" i="4"/>
  <c r="J889" i="4"/>
  <c r="J888" i="4"/>
  <c r="J887" i="4"/>
  <c r="J886" i="4"/>
  <c r="J885" i="4"/>
  <c r="J884" i="4"/>
  <c r="K884" i="4" s="1"/>
  <c r="J883" i="4"/>
  <c r="K883" i="4" s="1"/>
  <c r="J882" i="4"/>
  <c r="J881" i="4"/>
  <c r="J880" i="4"/>
  <c r="J879" i="4"/>
  <c r="J878" i="4"/>
  <c r="J877" i="4"/>
  <c r="J876" i="4"/>
  <c r="K876" i="4" s="1"/>
  <c r="J875" i="4"/>
  <c r="K875" i="4" s="1"/>
  <c r="J874" i="4"/>
  <c r="J873" i="4"/>
  <c r="J872" i="4"/>
  <c r="J871" i="4"/>
  <c r="J870" i="4"/>
  <c r="J869" i="4"/>
  <c r="J868" i="4"/>
  <c r="K868" i="4" s="1"/>
  <c r="J867" i="4"/>
  <c r="K867" i="4" s="1"/>
  <c r="J866" i="4"/>
  <c r="J865" i="4"/>
  <c r="J864" i="4"/>
  <c r="J863" i="4"/>
  <c r="J862" i="4"/>
  <c r="J861" i="4"/>
  <c r="J860" i="4"/>
  <c r="K860" i="4" s="1"/>
  <c r="J859" i="4"/>
  <c r="K859" i="4" s="1"/>
  <c r="J858" i="4"/>
  <c r="J857" i="4"/>
  <c r="J856" i="4"/>
  <c r="J855" i="4"/>
  <c r="J854" i="4"/>
  <c r="J853" i="4"/>
  <c r="J852" i="4"/>
  <c r="K852" i="4" s="1"/>
  <c r="J851" i="4"/>
  <c r="K851" i="4" s="1"/>
  <c r="J850" i="4"/>
  <c r="J849" i="4"/>
  <c r="J848" i="4"/>
  <c r="J847" i="4"/>
  <c r="J846" i="4"/>
  <c r="J845" i="4"/>
  <c r="J844" i="4"/>
  <c r="K844" i="4" s="1"/>
  <c r="J843" i="4"/>
  <c r="K843" i="4" s="1"/>
  <c r="J842" i="4"/>
  <c r="J841" i="4"/>
  <c r="J840" i="4"/>
  <c r="J839" i="4"/>
  <c r="J838" i="4"/>
  <c r="J837" i="4"/>
  <c r="J836" i="4"/>
  <c r="K836" i="4" s="1"/>
  <c r="J835" i="4"/>
  <c r="K835" i="4" s="1"/>
  <c r="J834" i="4"/>
  <c r="J833" i="4"/>
  <c r="J832" i="4"/>
  <c r="J831" i="4"/>
  <c r="J830" i="4"/>
  <c r="J829" i="4"/>
  <c r="J828" i="4"/>
  <c r="K828" i="4" s="1"/>
  <c r="J827" i="4"/>
  <c r="K827" i="4" s="1"/>
  <c r="J826" i="4"/>
  <c r="J825" i="4"/>
  <c r="J824" i="4"/>
  <c r="J823" i="4"/>
  <c r="J822" i="4"/>
  <c r="J821" i="4"/>
  <c r="J820" i="4"/>
  <c r="K820" i="4" s="1"/>
  <c r="J819" i="4"/>
  <c r="K819" i="4" s="1"/>
  <c r="J818" i="4"/>
  <c r="J817" i="4"/>
  <c r="J816" i="4"/>
  <c r="J815" i="4"/>
  <c r="J814" i="4"/>
  <c r="J813" i="4"/>
  <c r="J812" i="4"/>
  <c r="K812" i="4" s="1"/>
  <c r="J811" i="4"/>
  <c r="K811" i="4" s="1"/>
  <c r="J810" i="4"/>
  <c r="J809" i="4"/>
  <c r="J808" i="4"/>
  <c r="J807" i="4"/>
  <c r="J806" i="4"/>
  <c r="J805" i="4"/>
  <c r="J804" i="4"/>
  <c r="K804" i="4" s="1"/>
  <c r="J803" i="4"/>
  <c r="K803" i="4" s="1"/>
  <c r="J802" i="4"/>
  <c r="J801" i="4"/>
  <c r="J800" i="4"/>
  <c r="J799" i="4"/>
  <c r="J798" i="4"/>
  <c r="J797" i="4"/>
  <c r="J796" i="4"/>
  <c r="K796" i="4" s="1"/>
  <c r="J795" i="4"/>
  <c r="K795" i="4" s="1"/>
  <c r="J794" i="4"/>
  <c r="J793" i="4"/>
  <c r="J792" i="4"/>
  <c r="J791" i="4"/>
  <c r="J790" i="4"/>
  <c r="J789" i="4"/>
  <c r="J788" i="4"/>
  <c r="K788" i="4" s="1"/>
  <c r="J787" i="4"/>
  <c r="K787" i="4" s="1"/>
  <c r="J786" i="4"/>
  <c r="J785" i="4"/>
  <c r="J784" i="4"/>
  <c r="J783" i="4"/>
  <c r="J782" i="4"/>
  <c r="J781" i="4"/>
  <c r="J780" i="4"/>
  <c r="K780" i="4" s="1"/>
  <c r="J779" i="4"/>
  <c r="K779" i="4" s="1"/>
  <c r="J778" i="4"/>
  <c r="J777" i="4"/>
  <c r="J776" i="4"/>
  <c r="J775" i="4"/>
  <c r="J774" i="4"/>
  <c r="J773" i="4"/>
  <c r="J772" i="4"/>
  <c r="K772" i="4" s="1"/>
  <c r="J771" i="4"/>
  <c r="K771" i="4" s="1"/>
  <c r="J770" i="4"/>
  <c r="J769" i="4"/>
  <c r="J768" i="4"/>
  <c r="J767" i="4"/>
  <c r="J766" i="4"/>
  <c r="J765" i="4"/>
  <c r="J764" i="4"/>
  <c r="K764" i="4" s="1"/>
  <c r="J763" i="4"/>
  <c r="K763" i="4" s="1"/>
  <c r="J762" i="4"/>
  <c r="J761" i="4"/>
  <c r="J760" i="4"/>
  <c r="J759" i="4"/>
  <c r="J758" i="4"/>
  <c r="J757" i="4"/>
  <c r="J756" i="4"/>
  <c r="K756" i="4" s="1"/>
  <c r="J755" i="4"/>
  <c r="K755" i="4" s="1"/>
  <c r="J754" i="4"/>
  <c r="J753" i="4"/>
  <c r="J752" i="4"/>
  <c r="J751" i="4"/>
  <c r="J750" i="4"/>
  <c r="J749" i="4"/>
  <c r="J748" i="4"/>
  <c r="K748" i="4" s="1"/>
  <c r="J747" i="4"/>
  <c r="K747" i="4" s="1"/>
  <c r="J746" i="4"/>
  <c r="J745" i="4"/>
  <c r="J744" i="4"/>
  <c r="J743" i="4"/>
  <c r="J742" i="4"/>
  <c r="J741" i="4"/>
  <c r="J740" i="4"/>
  <c r="K740" i="4" s="1"/>
  <c r="J739" i="4"/>
  <c r="K739" i="4" s="1"/>
  <c r="J738" i="4"/>
  <c r="J737" i="4"/>
  <c r="J736" i="4"/>
  <c r="J735" i="4"/>
  <c r="J734" i="4"/>
  <c r="J733" i="4"/>
  <c r="J732" i="4"/>
  <c r="K732" i="4" s="1"/>
  <c r="J731" i="4"/>
  <c r="K731" i="4" s="1"/>
  <c r="J730" i="4"/>
  <c r="J729" i="4"/>
  <c r="J728" i="4"/>
  <c r="J727" i="4"/>
  <c r="J726" i="4"/>
  <c r="J725" i="4"/>
  <c r="J724" i="4"/>
  <c r="K724" i="4" s="1"/>
  <c r="J723" i="4"/>
  <c r="K723" i="4" s="1"/>
  <c r="J722" i="4"/>
  <c r="J721" i="4"/>
  <c r="J720" i="4"/>
  <c r="J719" i="4"/>
  <c r="J718" i="4"/>
  <c r="J717" i="4"/>
  <c r="J716" i="4"/>
  <c r="K716" i="4" s="1"/>
  <c r="J715" i="4"/>
  <c r="K715" i="4" s="1"/>
  <c r="J714" i="4"/>
  <c r="J713" i="4"/>
  <c r="J712" i="4"/>
  <c r="J711" i="4"/>
  <c r="J710" i="4"/>
  <c r="J709" i="4"/>
  <c r="J708" i="4"/>
  <c r="K708" i="4" s="1"/>
  <c r="J707" i="4"/>
  <c r="K707" i="4" s="1"/>
  <c r="J706" i="4"/>
  <c r="J705" i="4"/>
  <c r="J704" i="4"/>
  <c r="J703" i="4"/>
  <c r="J702" i="4"/>
  <c r="J701" i="4"/>
  <c r="J700" i="4"/>
  <c r="K700" i="4" s="1"/>
  <c r="J699" i="4"/>
  <c r="K699" i="4" s="1"/>
  <c r="J698" i="4"/>
  <c r="J697" i="4"/>
  <c r="J696" i="4"/>
  <c r="J695" i="4"/>
  <c r="J694" i="4"/>
  <c r="J693" i="4"/>
  <c r="J692" i="4"/>
  <c r="K692" i="4" s="1"/>
  <c r="J691" i="4"/>
  <c r="K691" i="4" s="1"/>
  <c r="J690" i="4"/>
  <c r="J689" i="4"/>
  <c r="J688" i="4"/>
  <c r="J687" i="4"/>
  <c r="J686" i="4"/>
  <c r="J685" i="4"/>
  <c r="J684" i="4"/>
  <c r="K684" i="4" s="1"/>
  <c r="J683" i="4"/>
  <c r="K683" i="4" s="1"/>
  <c r="J682" i="4"/>
  <c r="J681" i="4"/>
  <c r="J680" i="4"/>
  <c r="J679" i="4"/>
  <c r="J678" i="4"/>
  <c r="J677" i="4"/>
  <c r="J676" i="4"/>
  <c r="K676" i="4" s="1"/>
  <c r="J675" i="4"/>
  <c r="K675" i="4" s="1"/>
  <c r="J674" i="4"/>
  <c r="J673" i="4"/>
  <c r="J672" i="4"/>
  <c r="J671" i="4"/>
  <c r="J670" i="4"/>
  <c r="J669" i="4"/>
  <c r="J668" i="4"/>
  <c r="K668" i="4" s="1"/>
  <c r="J667" i="4"/>
  <c r="K667" i="4" s="1"/>
  <c r="J666" i="4"/>
  <c r="J665" i="4"/>
  <c r="J664" i="4"/>
  <c r="J663" i="4"/>
  <c r="J662" i="4"/>
  <c r="J661" i="4"/>
  <c r="J660" i="4"/>
  <c r="K660" i="4" s="1"/>
  <c r="J659" i="4"/>
  <c r="K659" i="4" s="1"/>
  <c r="J658" i="4"/>
  <c r="J657" i="4"/>
  <c r="J656" i="4"/>
  <c r="J655" i="4"/>
  <c r="J654" i="4"/>
  <c r="J653" i="4"/>
  <c r="J652" i="4"/>
  <c r="K652" i="4" s="1"/>
  <c r="J651" i="4"/>
  <c r="K651" i="4" s="1"/>
  <c r="J650" i="4"/>
  <c r="J649" i="4"/>
  <c r="J648" i="4"/>
  <c r="J647" i="4"/>
  <c r="J646" i="4"/>
  <c r="J645" i="4"/>
  <c r="J644" i="4"/>
  <c r="K644" i="4" s="1"/>
  <c r="J643" i="4"/>
  <c r="K643" i="4" s="1"/>
  <c r="J642" i="4"/>
  <c r="J641" i="4"/>
  <c r="J640" i="4"/>
  <c r="J639" i="4"/>
  <c r="J638" i="4"/>
  <c r="J637" i="4"/>
  <c r="J636" i="4"/>
  <c r="K636" i="4" s="1"/>
  <c r="J635" i="4"/>
  <c r="K635" i="4" s="1"/>
  <c r="J634" i="4"/>
  <c r="J633" i="4"/>
  <c r="J632" i="4"/>
  <c r="J631" i="4"/>
  <c r="J630" i="4"/>
  <c r="J629" i="4"/>
  <c r="J628" i="4"/>
  <c r="K628" i="4" s="1"/>
  <c r="J627" i="4"/>
  <c r="K627" i="4" s="1"/>
  <c r="J626" i="4"/>
  <c r="J625" i="4"/>
  <c r="J624" i="4"/>
  <c r="J623" i="4"/>
  <c r="J622" i="4"/>
  <c r="J621" i="4"/>
  <c r="J620" i="4"/>
  <c r="K620" i="4" s="1"/>
  <c r="J619" i="4"/>
  <c r="K619" i="4" s="1"/>
  <c r="J618" i="4"/>
  <c r="J617" i="4"/>
  <c r="J616" i="4"/>
  <c r="J615" i="4"/>
  <c r="J614" i="4"/>
  <c r="J613" i="4"/>
  <c r="J612" i="4"/>
  <c r="K612" i="4" s="1"/>
  <c r="J611" i="4"/>
  <c r="K611" i="4" s="1"/>
  <c r="J610" i="4"/>
  <c r="J609" i="4"/>
  <c r="J608" i="4"/>
  <c r="J607" i="4"/>
  <c r="J606" i="4"/>
  <c r="J605" i="4"/>
  <c r="J604" i="4"/>
  <c r="K604" i="4" s="1"/>
  <c r="J603" i="4"/>
  <c r="K603" i="4" s="1"/>
  <c r="J602" i="4"/>
  <c r="J601" i="4"/>
  <c r="J600" i="4"/>
  <c r="J599" i="4"/>
  <c r="J598" i="4"/>
  <c r="J597" i="4"/>
  <c r="J596" i="4"/>
  <c r="K596" i="4" s="1"/>
  <c r="J595" i="4"/>
  <c r="K595" i="4" s="1"/>
  <c r="J594" i="4"/>
  <c r="J593" i="4"/>
  <c r="J592" i="4"/>
  <c r="J591" i="4"/>
  <c r="J590" i="4"/>
  <c r="J589" i="4"/>
  <c r="J588" i="4"/>
  <c r="K588" i="4" s="1"/>
  <c r="J587" i="4"/>
  <c r="K587" i="4" s="1"/>
  <c r="J586" i="4"/>
  <c r="J585" i="4"/>
  <c r="J584" i="4"/>
  <c r="J583" i="4"/>
  <c r="J582" i="4"/>
  <c r="J581" i="4"/>
  <c r="J580" i="4"/>
  <c r="K580" i="4" s="1"/>
  <c r="J579" i="4"/>
  <c r="K579" i="4" s="1"/>
  <c r="J578" i="4"/>
  <c r="J577" i="4"/>
  <c r="J576" i="4"/>
  <c r="J575" i="4"/>
  <c r="J574" i="4"/>
  <c r="J573" i="4"/>
  <c r="J572" i="4"/>
  <c r="K572" i="4" s="1"/>
  <c r="J571" i="4"/>
  <c r="K571" i="4" s="1"/>
  <c r="J570" i="4"/>
  <c r="J569" i="4"/>
  <c r="J568" i="4"/>
  <c r="J567" i="4"/>
  <c r="J566" i="4"/>
  <c r="J565" i="4"/>
  <c r="J564" i="4"/>
  <c r="K564" i="4" s="1"/>
  <c r="J563" i="4"/>
  <c r="K563" i="4" s="1"/>
  <c r="J562" i="4"/>
  <c r="J561" i="4"/>
  <c r="J560" i="4"/>
  <c r="J559" i="4"/>
  <c r="J558" i="4"/>
  <c r="J557" i="4"/>
  <c r="J556" i="4"/>
  <c r="K556" i="4" s="1"/>
  <c r="J555" i="4"/>
  <c r="K555" i="4" s="1"/>
  <c r="J554" i="4"/>
  <c r="J553" i="4"/>
  <c r="J552" i="4"/>
  <c r="J551" i="4"/>
  <c r="J550" i="4"/>
  <c r="J549" i="4"/>
  <c r="J548" i="4"/>
  <c r="K548" i="4" s="1"/>
  <c r="J547" i="4"/>
  <c r="K547" i="4" s="1"/>
  <c r="J546" i="4"/>
  <c r="J545" i="4"/>
  <c r="J544" i="4"/>
  <c r="J543" i="4"/>
  <c r="J542" i="4"/>
  <c r="J541" i="4"/>
  <c r="J540" i="4"/>
  <c r="K540" i="4" s="1"/>
  <c r="J539" i="4"/>
  <c r="K539" i="4" s="1"/>
  <c r="J538" i="4"/>
  <c r="J537" i="4"/>
  <c r="J536" i="4"/>
  <c r="J535" i="4"/>
  <c r="J534" i="4"/>
  <c r="J533" i="4"/>
  <c r="J532" i="4"/>
  <c r="K532" i="4" s="1"/>
  <c r="J531" i="4"/>
  <c r="K531" i="4" s="1"/>
  <c r="J530" i="4"/>
  <c r="J529" i="4"/>
  <c r="J528" i="4"/>
  <c r="J527" i="4"/>
  <c r="J526" i="4"/>
  <c r="J525" i="4"/>
  <c r="J524" i="4"/>
  <c r="K524" i="4" s="1"/>
  <c r="J523" i="4"/>
  <c r="K523" i="4" s="1"/>
  <c r="J522" i="4"/>
  <c r="J521" i="4"/>
  <c r="J520" i="4"/>
  <c r="J519" i="4"/>
  <c r="J518" i="4"/>
  <c r="J517" i="4"/>
  <c r="J516" i="4"/>
  <c r="K516" i="4" s="1"/>
  <c r="J515" i="4"/>
  <c r="K515" i="4" s="1"/>
  <c r="J514" i="4"/>
  <c r="J513" i="4"/>
  <c r="J512" i="4"/>
  <c r="J511" i="4"/>
  <c r="J510" i="4"/>
  <c r="J509" i="4"/>
  <c r="J508" i="4"/>
  <c r="K508" i="4" s="1"/>
  <c r="J507" i="4"/>
  <c r="K507" i="4" s="1"/>
  <c r="J506" i="4"/>
  <c r="J505" i="4"/>
  <c r="J504" i="4"/>
  <c r="J503" i="4"/>
  <c r="J502" i="4"/>
  <c r="J501" i="4"/>
  <c r="J500" i="4"/>
  <c r="K500" i="4" s="1"/>
  <c r="J499" i="4"/>
  <c r="K499" i="4" s="1"/>
  <c r="J498" i="4"/>
  <c r="J497" i="4"/>
  <c r="J496" i="4"/>
  <c r="J495" i="4"/>
  <c r="J494" i="4"/>
  <c r="J493" i="4"/>
  <c r="J492" i="4"/>
  <c r="K492" i="4" s="1"/>
  <c r="J491" i="4"/>
  <c r="K491" i="4" s="1"/>
  <c r="J490" i="4"/>
  <c r="J489" i="4"/>
  <c r="J488" i="4"/>
  <c r="J487" i="4"/>
  <c r="J486" i="4"/>
  <c r="J485" i="4"/>
  <c r="J484" i="4"/>
  <c r="K484" i="4" s="1"/>
  <c r="J483" i="4"/>
  <c r="K483" i="4" s="1"/>
  <c r="J482" i="4"/>
  <c r="J481" i="4"/>
  <c r="J480" i="4"/>
  <c r="J479" i="4"/>
  <c r="J478" i="4"/>
  <c r="J477" i="4"/>
  <c r="J476" i="4"/>
  <c r="K476" i="4" s="1"/>
  <c r="J475" i="4"/>
  <c r="K475" i="4" s="1"/>
  <c r="J474" i="4"/>
  <c r="J473" i="4"/>
  <c r="J472" i="4"/>
  <c r="J471" i="4"/>
  <c r="J470" i="4"/>
  <c r="J469" i="4"/>
  <c r="J468" i="4"/>
  <c r="K468" i="4" s="1"/>
  <c r="J467" i="4"/>
  <c r="K467" i="4" s="1"/>
  <c r="J466" i="4"/>
  <c r="J465" i="4"/>
  <c r="J464" i="4"/>
  <c r="J463" i="4"/>
  <c r="J462" i="4"/>
  <c r="J461" i="4"/>
  <c r="J460" i="4"/>
  <c r="K460" i="4" s="1"/>
  <c r="J459" i="4"/>
  <c r="K459" i="4" s="1"/>
  <c r="J458" i="4"/>
  <c r="J457" i="4"/>
  <c r="J456" i="4"/>
  <c r="J455" i="4"/>
  <c r="J454" i="4"/>
  <c r="J453" i="4"/>
  <c r="J452" i="4"/>
  <c r="K452" i="4" s="1"/>
  <c r="J451" i="4"/>
  <c r="K451" i="4" s="1"/>
  <c r="J450" i="4"/>
  <c r="J449" i="4"/>
  <c r="J448" i="4"/>
  <c r="J447" i="4"/>
  <c r="J446" i="4"/>
  <c r="J445" i="4"/>
  <c r="J444" i="4"/>
  <c r="K444" i="4" s="1"/>
  <c r="J443" i="4"/>
  <c r="K443" i="4" s="1"/>
  <c r="J442" i="4"/>
  <c r="J441" i="4"/>
  <c r="J440" i="4"/>
  <c r="J439" i="4"/>
  <c r="J438" i="4"/>
  <c r="J437" i="4"/>
  <c r="J436" i="4"/>
  <c r="K436" i="4" s="1"/>
  <c r="J435" i="4"/>
  <c r="K435" i="4" s="1"/>
  <c r="J434" i="4"/>
  <c r="J433" i="4"/>
  <c r="J432" i="4"/>
  <c r="J431" i="4"/>
  <c r="J430" i="4"/>
  <c r="J429" i="4"/>
  <c r="J428" i="4"/>
  <c r="K428" i="4" s="1"/>
  <c r="J427" i="4"/>
  <c r="K427" i="4" s="1"/>
  <c r="J426" i="4"/>
  <c r="J425" i="4"/>
  <c r="J424" i="4"/>
  <c r="J423" i="4"/>
  <c r="J422" i="4"/>
  <c r="J421" i="4"/>
  <c r="J420" i="4"/>
  <c r="K420" i="4" s="1"/>
  <c r="J419" i="4"/>
  <c r="K419" i="4" s="1"/>
  <c r="J418" i="4"/>
  <c r="J417" i="4"/>
  <c r="J416" i="4"/>
  <c r="J415" i="4"/>
  <c r="J414" i="4"/>
  <c r="J413" i="4"/>
  <c r="J412" i="4"/>
  <c r="K412" i="4" s="1"/>
  <c r="J411" i="4"/>
  <c r="K411" i="4" s="1"/>
  <c r="J410" i="4"/>
  <c r="J409" i="4"/>
  <c r="J408" i="4"/>
  <c r="J407" i="4"/>
  <c r="J406" i="4"/>
  <c r="J405" i="4"/>
  <c r="J404" i="4"/>
  <c r="K404" i="4" s="1"/>
  <c r="J403" i="4"/>
  <c r="K403" i="4" s="1"/>
  <c r="J402" i="4"/>
  <c r="J401" i="4"/>
  <c r="J400" i="4"/>
  <c r="J399" i="4"/>
  <c r="J398" i="4"/>
  <c r="J397" i="4"/>
  <c r="J396" i="4"/>
  <c r="K396" i="4" s="1"/>
  <c r="J395" i="4"/>
  <c r="K395" i="4" s="1"/>
  <c r="J394" i="4"/>
  <c r="J393" i="4"/>
  <c r="J392" i="4"/>
  <c r="J391" i="4"/>
  <c r="J390" i="4"/>
  <c r="J389" i="4"/>
  <c r="J388" i="4"/>
  <c r="K388" i="4" s="1"/>
  <c r="J387" i="4"/>
  <c r="K387" i="4" s="1"/>
  <c r="J386" i="4"/>
  <c r="J385" i="4"/>
  <c r="J384" i="4"/>
  <c r="J383" i="4"/>
  <c r="J382" i="4"/>
  <c r="J381" i="4"/>
  <c r="J380" i="4"/>
  <c r="K380" i="4" s="1"/>
  <c r="J379" i="4"/>
  <c r="K379" i="4" s="1"/>
  <c r="J378" i="4"/>
  <c r="J377" i="4"/>
  <c r="J376" i="4"/>
  <c r="J375" i="4"/>
  <c r="J374" i="4"/>
  <c r="J373" i="4"/>
  <c r="J372" i="4"/>
  <c r="K372" i="4" s="1"/>
  <c r="J371" i="4"/>
  <c r="K371" i="4" s="1"/>
  <c r="J370" i="4"/>
  <c r="J369" i="4"/>
  <c r="J368" i="4"/>
  <c r="J367" i="4"/>
  <c r="J366" i="4"/>
  <c r="J365" i="4"/>
  <c r="J364" i="4"/>
  <c r="K364" i="4" s="1"/>
  <c r="J363" i="4"/>
  <c r="K363" i="4" s="1"/>
  <c r="J362" i="4"/>
  <c r="J361" i="4"/>
  <c r="J360" i="4"/>
  <c r="J359" i="4"/>
  <c r="J358" i="4"/>
  <c r="J357" i="4"/>
  <c r="J356" i="4"/>
  <c r="K356" i="4" s="1"/>
  <c r="J355" i="4"/>
  <c r="K355" i="4" s="1"/>
  <c r="J354" i="4"/>
  <c r="J353" i="4"/>
  <c r="J352" i="4"/>
  <c r="J351" i="4"/>
  <c r="J350" i="4"/>
  <c r="J349" i="4"/>
  <c r="J348" i="4"/>
  <c r="K348" i="4" s="1"/>
  <c r="J347" i="4"/>
  <c r="K347" i="4" s="1"/>
  <c r="J346" i="4"/>
  <c r="J345" i="4"/>
  <c r="J344" i="4"/>
  <c r="J343" i="4"/>
  <c r="J342" i="4"/>
  <c r="J341" i="4"/>
  <c r="J340" i="4"/>
  <c r="K340" i="4" s="1"/>
  <c r="J339" i="4"/>
  <c r="K339" i="4" s="1"/>
  <c r="J338" i="4"/>
  <c r="J337" i="4"/>
  <c r="J336" i="4"/>
  <c r="J335" i="4"/>
  <c r="J334" i="4"/>
  <c r="J333" i="4"/>
  <c r="J332" i="4"/>
  <c r="K332" i="4" s="1"/>
  <c r="J331" i="4"/>
  <c r="K331" i="4" s="1"/>
  <c r="J330" i="4"/>
  <c r="J329" i="4"/>
  <c r="J328" i="4"/>
  <c r="J327" i="4"/>
  <c r="J326" i="4"/>
  <c r="J325" i="4"/>
  <c r="J324" i="4"/>
  <c r="K324" i="4" s="1"/>
  <c r="J323" i="4"/>
  <c r="K323" i="4" s="1"/>
  <c r="J322" i="4"/>
  <c r="J321" i="4"/>
  <c r="J320" i="4"/>
  <c r="J319" i="4"/>
  <c r="J318" i="4"/>
  <c r="J317" i="4"/>
  <c r="J316" i="4"/>
  <c r="K316" i="4" s="1"/>
  <c r="J315" i="4"/>
  <c r="K315" i="4" s="1"/>
  <c r="J314" i="4"/>
  <c r="J313" i="4"/>
  <c r="J312" i="4"/>
  <c r="J311" i="4"/>
  <c r="J310" i="4"/>
  <c r="J309" i="4"/>
  <c r="J308" i="4"/>
  <c r="K308" i="4" s="1"/>
  <c r="J307" i="4"/>
  <c r="K307" i="4" s="1"/>
  <c r="J306" i="4"/>
  <c r="J305" i="4"/>
  <c r="J304" i="4"/>
  <c r="J303" i="4"/>
  <c r="J302" i="4"/>
  <c r="J301" i="4"/>
  <c r="J300" i="4"/>
  <c r="K300" i="4" s="1"/>
  <c r="J299" i="4"/>
  <c r="K299" i="4" s="1"/>
  <c r="J298" i="4"/>
  <c r="J297" i="4"/>
  <c r="J296" i="4"/>
  <c r="J295" i="4"/>
  <c r="J294" i="4"/>
  <c r="J293" i="4"/>
  <c r="J292" i="4"/>
  <c r="K292" i="4" s="1"/>
  <c r="J291" i="4"/>
  <c r="K291" i="4" s="1"/>
  <c r="J290" i="4"/>
  <c r="J289" i="4"/>
  <c r="J288" i="4"/>
  <c r="J287" i="4"/>
  <c r="J286" i="4"/>
  <c r="J285" i="4"/>
  <c r="J284" i="4"/>
  <c r="K284" i="4" s="1"/>
  <c r="J283" i="4"/>
  <c r="K283" i="4" s="1"/>
  <c r="J282" i="4"/>
  <c r="J281" i="4"/>
  <c r="J280" i="4"/>
  <c r="J279" i="4"/>
  <c r="J278" i="4"/>
  <c r="J277" i="4"/>
  <c r="J276" i="4"/>
  <c r="K276" i="4" s="1"/>
  <c r="J275" i="4"/>
  <c r="K275" i="4" s="1"/>
  <c r="J274" i="4"/>
  <c r="J273" i="4"/>
  <c r="J272" i="4"/>
  <c r="J271" i="4"/>
  <c r="J270" i="4"/>
  <c r="J269" i="4"/>
  <c r="J268" i="4"/>
  <c r="K268" i="4" s="1"/>
  <c r="J267" i="4"/>
  <c r="K267" i="4" s="1"/>
  <c r="J266" i="4"/>
  <c r="J265" i="4"/>
  <c r="J264" i="4"/>
  <c r="J263" i="4"/>
  <c r="J262" i="4"/>
  <c r="J261" i="4"/>
  <c r="J260" i="4"/>
  <c r="K260" i="4" s="1"/>
  <c r="J259" i="4"/>
  <c r="K259" i="4" s="1"/>
  <c r="J258" i="4"/>
  <c r="J257" i="4"/>
  <c r="J256" i="4"/>
  <c r="J255" i="4"/>
  <c r="J254" i="4"/>
  <c r="J253" i="4"/>
  <c r="J252" i="4"/>
  <c r="K252" i="4" s="1"/>
  <c r="J251" i="4"/>
  <c r="K251" i="4" s="1"/>
  <c r="J250" i="4"/>
  <c r="J249" i="4"/>
  <c r="J248" i="4"/>
  <c r="J247" i="4"/>
  <c r="J246" i="4"/>
  <c r="J245" i="4"/>
  <c r="J244" i="4"/>
  <c r="K244" i="4" s="1"/>
  <c r="J243" i="4"/>
  <c r="K243" i="4" s="1"/>
  <c r="J242" i="4"/>
  <c r="J241" i="4"/>
  <c r="J240" i="4"/>
  <c r="J239" i="4"/>
  <c r="J238" i="4"/>
  <c r="J237" i="4"/>
  <c r="J236" i="4"/>
  <c r="K236" i="4" s="1"/>
  <c r="J235" i="4"/>
  <c r="K235" i="4" s="1"/>
  <c r="J234" i="4"/>
  <c r="J233" i="4"/>
  <c r="J232" i="4"/>
  <c r="J231" i="4"/>
  <c r="J230" i="4"/>
  <c r="J229" i="4"/>
  <c r="J228" i="4"/>
  <c r="K228" i="4" s="1"/>
  <c r="J227" i="4"/>
  <c r="K227" i="4" s="1"/>
  <c r="J226" i="4"/>
  <c r="J225" i="4"/>
  <c r="J224" i="4"/>
  <c r="J223" i="4"/>
  <c r="J222" i="4"/>
  <c r="J221" i="4"/>
  <c r="J220" i="4"/>
  <c r="K220" i="4" s="1"/>
  <c r="J219" i="4"/>
  <c r="K219" i="4" s="1"/>
  <c r="J218" i="4"/>
  <c r="J217" i="4"/>
  <c r="J216" i="4"/>
  <c r="J215" i="4"/>
  <c r="J214" i="4"/>
  <c r="J213" i="4"/>
  <c r="J212" i="4"/>
  <c r="K212" i="4" s="1"/>
  <c r="J211" i="4"/>
  <c r="K211" i="4" s="1"/>
  <c r="J210" i="4"/>
  <c r="J209" i="4"/>
  <c r="J208" i="4"/>
  <c r="J207" i="4"/>
  <c r="J206" i="4"/>
  <c r="J205" i="4"/>
  <c r="J204" i="4"/>
  <c r="K204" i="4" s="1"/>
  <c r="J203" i="4"/>
  <c r="K203" i="4" s="1"/>
  <c r="J202" i="4"/>
  <c r="J201" i="4"/>
  <c r="J200" i="4"/>
  <c r="J199" i="4"/>
  <c r="J198" i="4"/>
  <c r="J197" i="4"/>
  <c r="J196" i="4"/>
  <c r="K196" i="4" s="1"/>
  <c r="J195" i="4"/>
  <c r="K195" i="4" s="1"/>
  <c r="J194" i="4"/>
  <c r="J193" i="4"/>
  <c r="J192" i="4"/>
  <c r="J191" i="4"/>
  <c r="J190" i="4"/>
  <c r="J189" i="4"/>
  <c r="J188" i="4"/>
  <c r="K188" i="4" s="1"/>
  <c r="J187" i="4"/>
  <c r="K187" i="4" s="1"/>
  <c r="J186" i="4"/>
  <c r="J185" i="4"/>
  <c r="J184" i="4"/>
  <c r="J183" i="4"/>
  <c r="J182" i="4"/>
  <c r="J181" i="4"/>
  <c r="J180" i="4"/>
  <c r="K180" i="4" s="1"/>
  <c r="J179" i="4"/>
  <c r="K179" i="4" s="1"/>
  <c r="J178" i="4"/>
  <c r="J177" i="4"/>
  <c r="J176" i="4"/>
  <c r="J175" i="4"/>
  <c r="J174" i="4"/>
  <c r="J173" i="4"/>
  <c r="J172" i="4"/>
  <c r="K172" i="4" s="1"/>
  <c r="J171" i="4"/>
  <c r="K171" i="4" s="1"/>
  <c r="J170" i="4"/>
  <c r="J169" i="4"/>
  <c r="J168" i="4"/>
  <c r="J167" i="4"/>
  <c r="J166" i="4"/>
  <c r="J165" i="4"/>
  <c r="J164" i="4"/>
  <c r="K164" i="4" s="1"/>
  <c r="J163" i="4"/>
  <c r="K163" i="4" s="1"/>
  <c r="J162" i="4"/>
  <c r="J161" i="4"/>
  <c r="J160" i="4"/>
  <c r="J159" i="4"/>
  <c r="J158" i="4"/>
  <c r="J157" i="4"/>
  <c r="J156" i="4"/>
  <c r="K156" i="4" s="1"/>
  <c r="J155" i="4"/>
  <c r="K155" i="4" s="1"/>
  <c r="J154" i="4"/>
  <c r="J153" i="4"/>
  <c r="J152" i="4"/>
  <c r="J151" i="4"/>
  <c r="J150" i="4"/>
  <c r="J149" i="4"/>
  <c r="J148" i="4"/>
  <c r="K148" i="4" s="1"/>
  <c r="J147" i="4"/>
  <c r="K147" i="4" s="1"/>
  <c r="J146" i="4"/>
  <c r="J145" i="4"/>
  <c r="J144" i="4"/>
  <c r="J143" i="4"/>
  <c r="J142" i="4"/>
  <c r="J141" i="4"/>
  <c r="J140" i="4"/>
  <c r="K140" i="4" s="1"/>
  <c r="J139" i="4"/>
  <c r="K139" i="4" s="1"/>
  <c r="J138" i="4"/>
  <c r="J137" i="4"/>
  <c r="J136" i="4"/>
  <c r="J135" i="4"/>
  <c r="J134" i="4"/>
  <c r="J133" i="4"/>
  <c r="J132" i="4"/>
  <c r="K132" i="4" s="1"/>
  <c r="J131" i="4"/>
  <c r="K131" i="4" s="1"/>
  <c r="J130" i="4"/>
  <c r="J129" i="4"/>
  <c r="J128" i="4"/>
  <c r="J127" i="4"/>
  <c r="J126" i="4"/>
  <c r="J125" i="4"/>
  <c r="J124" i="4"/>
  <c r="K124" i="4" s="1"/>
  <c r="J123" i="4"/>
  <c r="K123" i="4" s="1"/>
  <c r="J122" i="4"/>
  <c r="J121" i="4"/>
  <c r="J120" i="4"/>
  <c r="J119" i="4"/>
  <c r="J118" i="4"/>
  <c r="J117" i="4"/>
  <c r="J116" i="4"/>
  <c r="K116" i="4" s="1"/>
  <c r="J115" i="4"/>
  <c r="K115" i="4" s="1"/>
  <c r="J114" i="4"/>
  <c r="J113" i="4"/>
  <c r="J112" i="4"/>
  <c r="J111" i="4"/>
  <c r="J110" i="4"/>
  <c r="J109" i="4"/>
  <c r="J108" i="4"/>
  <c r="K108" i="4" s="1"/>
  <c r="J107" i="4"/>
  <c r="K107" i="4" s="1"/>
  <c r="J106" i="4"/>
  <c r="J105" i="4"/>
  <c r="J104" i="4"/>
  <c r="J103" i="4"/>
  <c r="J102" i="4"/>
  <c r="J101" i="4"/>
  <c r="J100" i="4"/>
  <c r="K100" i="4" s="1"/>
  <c r="J99" i="4"/>
  <c r="K99" i="4" s="1"/>
  <c r="J98" i="4"/>
  <c r="J97" i="4"/>
  <c r="J96" i="4"/>
  <c r="J95" i="4"/>
  <c r="J94" i="4"/>
  <c r="J93" i="4"/>
  <c r="J92" i="4"/>
  <c r="K92" i="4" s="1"/>
  <c r="J91" i="4"/>
  <c r="K91" i="4" s="1"/>
  <c r="J90" i="4"/>
  <c r="J89" i="4"/>
  <c r="J88" i="4"/>
  <c r="J87" i="4"/>
  <c r="J86" i="4"/>
  <c r="J85" i="4"/>
  <c r="J84" i="4"/>
  <c r="K84" i="4" s="1"/>
  <c r="J83" i="4"/>
  <c r="K83" i="4" s="1"/>
  <c r="J82" i="4"/>
  <c r="J81" i="4"/>
  <c r="J80" i="4"/>
  <c r="J79" i="4"/>
  <c r="J78" i="4"/>
  <c r="J77" i="4"/>
  <c r="J76" i="4"/>
  <c r="K76" i="4" s="1"/>
  <c r="J75" i="4"/>
  <c r="K75" i="4" s="1"/>
  <c r="J74" i="4"/>
  <c r="J73" i="4"/>
  <c r="J72" i="4"/>
  <c r="J71" i="4"/>
  <c r="J70" i="4"/>
  <c r="J69" i="4"/>
  <c r="J68" i="4"/>
  <c r="K68" i="4" s="1"/>
  <c r="J67" i="4"/>
  <c r="K67" i="4" s="1"/>
  <c r="J66" i="4"/>
  <c r="J65" i="4"/>
  <c r="J64" i="4"/>
  <c r="J63" i="4"/>
  <c r="J62" i="4"/>
  <c r="J61" i="4"/>
  <c r="J60" i="4"/>
  <c r="K60" i="4" s="1"/>
  <c r="J59" i="4"/>
  <c r="K59" i="4" s="1"/>
  <c r="J58" i="4"/>
  <c r="J57" i="4"/>
  <c r="J56" i="4"/>
  <c r="J55" i="4"/>
  <c r="J54" i="4"/>
  <c r="J53" i="4"/>
  <c r="J52" i="4"/>
  <c r="K52" i="4" s="1"/>
  <c r="J51" i="4"/>
  <c r="K51" i="4" s="1"/>
  <c r="J50" i="4"/>
  <c r="J49" i="4"/>
  <c r="J48" i="4"/>
  <c r="J47" i="4"/>
  <c r="J46" i="4"/>
  <c r="J45" i="4"/>
  <c r="J44" i="4"/>
  <c r="K44" i="4" s="1"/>
  <c r="J43" i="4"/>
  <c r="K43" i="4" s="1"/>
  <c r="J42" i="4"/>
  <c r="J41" i="4"/>
  <c r="J40" i="4"/>
  <c r="J39" i="4"/>
  <c r="J38" i="4"/>
  <c r="J37" i="4"/>
  <c r="J36" i="4"/>
  <c r="K36" i="4" s="1"/>
  <c r="J35" i="4"/>
  <c r="K35" i="4" s="1"/>
  <c r="J34" i="4"/>
  <c r="J33" i="4"/>
  <c r="J32" i="4"/>
  <c r="J31" i="4"/>
  <c r="J30" i="4"/>
  <c r="J29" i="4"/>
  <c r="J28" i="4"/>
  <c r="K28" i="4" s="1"/>
  <c r="J27" i="4"/>
  <c r="K27" i="4" s="1"/>
  <c r="J26" i="4"/>
  <c r="J25" i="4"/>
  <c r="J24" i="4"/>
  <c r="J23" i="4"/>
  <c r="J22" i="4"/>
  <c r="J21" i="4"/>
  <c r="J20" i="4"/>
  <c r="K20" i="4" s="1"/>
  <c r="J19" i="4"/>
  <c r="K19" i="4" s="1"/>
  <c r="J18" i="4"/>
  <c r="J17" i="4"/>
  <c r="J16" i="4"/>
  <c r="J15" i="4"/>
  <c r="J14" i="4"/>
  <c r="J13" i="4"/>
  <c r="J12" i="4"/>
  <c r="K12" i="4" s="1"/>
  <c r="J11" i="4"/>
  <c r="K11" i="4" s="1"/>
  <c r="K3788" i="4" s="1"/>
  <c r="J10" i="4"/>
  <c r="J9" i="4"/>
  <c r="J8" i="4"/>
  <c r="J7" i="4"/>
  <c r="J6" i="4"/>
  <c r="J3787" i="2"/>
  <c r="J3786" i="2"/>
  <c r="J3785" i="2"/>
  <c r="K3785" i="2" s="1"/>
  <c r="J3784" i="2"/>
  <c r="J3783" i="2"/>
  <c r="J3782" i="2"/>
  <c r="J3781" i="2"/>
  <c r="J3780" i="2"/>
  <c r="J3779" i="2"/>
  <c r="J3778" i="2"/>
  <c r="J3777" i="2"/>
  <c r="K3777" i="2" s="1"/>
  <c r="J3776" i="2"/>
  <c r="J3775" i="2"/>
  <c r="J3774" i="2"/>
  <c r="J3773" i="2"/>
  <c r="J3772" i="2"/>
  <c r="J3771" i="2"/>
  <c r="J3770" i="2"/>
  <c r="J3769" i="2"/>
  <c r="K3769" i="2" s="1"/>
  <c r="J3768" i="2"/>
  <c r="J3767" i="2"/>
  <c r="J3766" i="2"/>
  <c r="J3765" i="2"/>
  <c r="J3764" i="2"/>
  <c r="J3763" i="2"/>
  <c r="J3762" i="2"/>
  <c r="J3761" i="2"/>
  <c r="K3761" i="2" s="1"/>
  <c r="J3760" i="2"/>
  <c r="J3759" i="2"/>
  <c r="J3758" i="2"/>
  <c r="J3757" i="2"/>
  <c r="J3756" i="2"/>
  <c r="J3755" i="2"/>
  <c r="J3754" i="2"/>
  <c r="J3753" i="2"/>
  <c r="K3753" i="2" s="1"/>
  <c r="J3752" i="2"/>
  <c r="J3751" i="2"/>
  <c r="J3750" i="2"/>
  <c r="J3749" i="2"/>
  <c r="J3748" i="2"/>
  <c r="J3747" i="2"/>
  <c r="J3746" i="2"/>
  <c r="J3745" i="2"/>
  <c r="K3745" i="2" s="1"/>
  <c r="J3744" i="2"/>
  <c r="J3743" i="2"/>
  <c r="J3742" i="2"/>
  <c r="J3741" i="2"/>
  <c r="J3740" i="2"/>
  <c r="J3739" i="2"/>
  <c r="J3738" i="2"/>
  <c r="J3737" i="2"/>
  <c r="K3737" i="2" s="1"/>
  <c r="J3736" i="2"/>
  <c r="J3735" i="2"/>
  <c r="J3734" i="2"/>
  <c r="J3733" i="2"/>
  <c r="J3732" i="2"/>
  <c r="J3731" i="2"/>
  <c r="J3730" i="2"/>
  <c r="J3729" i="2"/>
  <c r="K3729" i="2" s="1"/>
  <c r="J3728" i="2"/>
  <c r="J3727" i="2"/>
  <c r="J3726" i="2"/>
  <c r="J3725" i="2"/>
  <c r="J3724" i="2"/>
  <c r="J3723" i="2"/>
  <c r="J3722" i="2"/>
  <c r="J3721" i="2"/>
  <c r="K3721" i="2" s="1"/>
  <c r="J3720" i="2"/>
  <c r="J3719" i="2"/>
  <c r="J3718" i="2"/>
  <c r="J3717" i="2"/>
  <c r="J3716" i="2"/>
  <c r="J3715" i="2"/>
  <c r="J3714" i="2"/>
  <c r="J3713" i="2"/>
  <c r="K3713" i="2" s="1"/>
  <c r="J3712" i="2"/>
  <c r="J3711" i="2"/>
  <c r="J3710" i="2"/>
  <c r="J3709" i="2"/>
  <c r="J3708" i="2"/>
  <c r="J3707" i="2"/>
  <c r="J3706" i="2"/>
  <c r="J3705" i="2"/>
  <c r="K3705" i="2" s="1"/>
  <c r="J3704" i="2"/>
  <c r="J3703" i="2"/>
  <c r="J3702" i="2"/>
  <c r="J3701" i="2"/>
  <c r="J3700" i="2"/>
  <c r="J3699" i="2"/>
  <c r="J3698" i="2"/>
  <c r="J3697" i="2"/>
  <c r="K3697" i="2" s="1"/>
  <c r="J3696" i="2"/>
  <c r="J3695" i="2"/>
  <c r="J3694" i="2"/>
  <c r="J3693" i="2"/>
  <c r="J3692" i="2"/>
  <c r="J3691" i="2"/>
  <c r="J3690" i="2"/>
  <c r="J3689" i="2"/>
  <c r="K3689" i="2" s="1"/>
  <c r="J3688" i="2"/>
  <c r="J3687" i="2"/>
  <c r="J3686" i="2"/>
  <c r="J3685" i="2"/>
  <c r="J3684" i="2"/>
  <c r="J3683" i="2"/>
  <c r="J3682" i="2"/>
  <c r="J3681" i="2"/>
  <c r="K3681" i="2" s="1"/>
  <c r="J3680" i="2"/>
  <c r="J3679" i="2"/>
  <c r="J3678" i="2"/>
  <c r="J3677" i="2"/>
  <c r="J3676" i="2"/>
  <c r="J3675" i="2"/>
  <c r="J3674" i="2"/>
  <c r="J3673" i="2"/>
  <c r="K3673" i="2" s="1"/>
  <c r="J3672" i="2"/>
  <c r="J3671" i="2"/>
  <c r="J3670" i="2"/>
  <c r="J3669" i="2"/>
  <c r="J3668" i="2"/>
  <c r="J3667" i="2"/>
  <c r="J3666" i="2"/>
  <c r="J3665" i="2"/>
  <c r="K3665" i="2" s="1"/>
  <c r="J3664" i="2"/>
  <c r="J3663" i="2"/>
  <c r="J3662" i="2"/>
  <c r="J3661" i="2"/>
  <c r="J3660" i="2"/>
  <c r="J3659" i="2"/>
  <c r="J3658" i="2"/>
  <c r="J3657" i="2"/>
  <c r="K3657" i="2" s="1"/>
  <c r="J3656" i="2"/>
  <c r="J3655" i="2"/>
  <c r="J3654" i="2"/>
  <c r="J3653" i="2"/>
  <c r="J3652" i="2"/>
  <c r="J3651" i="2"/>
  <c r="J3650" i="2"/>
  <c r="J3649" i="2"/>
  <c r="K3649" i="2" s="1"/>
  <c r="J3648" i="2"/>
  <c r="J3647" i="2"/>
  <c r="J3646" i="2"/>
  <c r="J3645" i="2"/>
  <c r="J3644" i="2"/>
  <c r="J3643" i="2"/>
  <c r="J3642" i="2"/>
  <c r="J3641" i="2"/>
  <c r="K3641" i="2" s="1"/>
  <c r="J3640" i="2"/>
  <c r="J3639" i="2"/>
  <c r="J3638" i="2"/>
  <c r="J3637" i="2"/>
  <c r="J3636" i="2"/>
  <c r="J3635" i="2"/>
  <c r="J3634" i="2"/>
  <c r="J3633" i="2"/>
  <c r="K3633" i="2" s="1"/>
  <c r="J3632" i="2"/>
  <c r="J3631" i="2"/>
  <c r="J3630" i="2"/>
  <c r="J3629" i="2"/>
  <c r="J3628" i="2"/>
  <c r="J3627" i="2"/>
  <c r="J3626" i="2"/>
  <c r="J3625" i="2"/>
  <c r="K3625" i="2" s="1"/>
  <c r="J3624" i="2"/>
  <c r="J3623" i="2"/>
  <c r="J3622" i="2"/>
  <c r="J3621" i="2"/>
  <c r="J3620" i="2"/>
  <c r="J3619" i="2"/>
  <c r="J3618" i="2"/>
  <c r="J3617" i="2"/>
  <c r="K3617" i="2" s="1"/>
  <c r="J3616" i="2"/>
  <c r="J3615" i="2"/>
  <c r="J3614" i="2"/>
  <c r="J3613" i="2"/>
  <c r="J3612" i="2"/>
  <c r="J3611" i="2"/>
  <c r="J3610" i="2"/>
  <c r="J3609" i="2"/>
  <c r="K3609" i="2" s="1"/>
  <c r="J3608" i="2"/>
  <c r="J3607" i="2"/>
  <c r="J3606" i="2"/>
  <c r="J3605" i="2"/>
  <c r="J3604" i="2"/>
  <c r="J3603" i="2"/>
  <c r="J3602" i="2"/>
  <c r="J3601" i="2"/>
  <c r="K3601" i="2" s="1"/>
  <c r="J3600" i="2"/>
  <c r="J3599" i="2"/>
  <c r="J3598" i="2"/>
  <c r="J3597" i="2"/>
  <c r="J3596" i="2"/>
  <c r="J3595" i="2"/>
  <c r="J3594" i="2"/>
  <c r="J3593" i="2"/>
  <c r="K3593" i="2" s="1"/>
  <c r="J3592" i="2"/>
  <c r="J3591" i="2"/>
  <c r="J3590" i="2"/>
  <c r="J3589" i="2"/>
  <c r="J3588" i="2"/>
  <c r="J3587" i="2"/>
  <c r="J3586" i="2"/>
  <c r="J3585" i="2"/>
  <c r="K3585" i="2" s="1"/>
  <c r="J3584" i="2"/>
  <c r="J3583" i="2"/>
  <c r="J3582" i="2"/>
  <c r="J3581" i="2"/>
  <c r="J3580" i="2"/>
  <c r="J3579" i="2"/>
  <c r="J3578" i="2"/>
  <c r="J3577" i="2"/>
  <c r="K3577" i="2" s="1"/>
  <c r="J3576" i="2"/>
  <c r="J3575" i="2"/>
  <c r="J3574" i="2"/>
  <c r="J3573" i="2"/>
  <c r="J3572" i="2"/>
  <c r="J3571" i="2"/>
  <c r="J3570" i="2"/>
  <c r="J3569" i="2"/>
  <c r="K3569" i="2" s="1"/>
  <c r="J3568" i="2"/>
  <c r="J3567" i="2"/>
  <c r="J3566" i="2"/>
  <c r="J3565" i="2"/>
  <c r="J3564" i="2"/>
  <c r="J3563" i="2"/>
  <c r="J3562" i="2"/>
  <c r="J3561" i="2"/>
  <c r="K3561" i="2" s="1"/>
  <c r="J3560" i="2"/>
  <c r="J3559" i="2"/>
  <c r="J3558" i="2"/>
  <c r="J3557" i="2"/>
  <c r="J3556" i="2"/>
  <c r="J3555" i="2"/>
  <c r="J3554" i="2"/>
  <c r="J3553" i="2"/>
  <c r="K3553" i="2" s="1"/>
  <c r="J3552" i="2"/>
  <c r="J3551" i="2"/>
  <c r="J3550" i="2"/>
  <c r="J3549" i="2"/>
  <c r="J3548" i="2"/>
  <c r="J3547" i="2"/>
  <c r="J3546" i="2"/>
  <c r="J3545" i="2"/>
  <c r="K3545" i="2" s="1"/>
  <c r="J3544" i="2"/>
  <c r="J3543" i="2"/>
  <c r="J3542" i="2"/>
  <c r="J3541" i="2"/>
  <c r="J3540" i="2"/>
  <c r="J3539" i="2"/>
  <c r="J3538" i="2"/>
  <c r="J3537" i="2"/>
  <c r="K3537" i="2" s="1"/>
  <c r="J3536" i="2"/>
  <c r="J3535" i="2"/>
  <c r="J3534" i="2"/>
  <c r="J3533" i="2"/>
  <c r="J3532" i="2"/>
  <c r="J3531" i="2"/>
  <c r="J3530" i="2"/>
  <c r="J3529" i="2"/>
  <c r="K3529" i="2" s="1"/>
  <c r="J3528" i="2"/>
  <c r="J3527" i="2"/>
  <c r="J3526" i="2"/>
  <c r="J3525" i="2"/>
  <c r="J3524" i="2"/>
  <c r="J3523" i="2"/>
  <c r="J3522" i="2"/>
  <c r="J3521" i="2"/>
  <c r="K3521" i="2" s="1"/>
  <c r="J3520" i="2"/>
  <c r="J3519" i="2"/>
  <c r="J3518" i="2"/>
  <c r="J3517" i="2"/>
  <c r="J3516" i="2"/>
  <c r="J3515" i="2"/>
  <c r="J3514" i="2"/>
  <c r="J3513" i="2"/>
  <c r="K3513" i="2" s="1"/>
  <c r="J3512" i="2"/>
  <c r="J3511" i="2"/>
  <c r="J3510" i="2"/>
  <c r="J3509" i="2"/>
  <c r="J3508" i="2"/>
  <c r="J3507" i="2"/>
  <c r="J3506" i="2"/>
  <c r="J3505" i="2"/>
  <c r="K3505" i="2" s="1"/>
  <c r="J3504" i="2"/>
  <c r="J3503" i="2"/>
  <c r="J3502" i="2"/>
  <c r="J3501" i="2"/>
  <c r="J3500" i="2"/>
  <c r="J3499" i="2"/>
  <c r="J3498" i="2"/>
  <c r="J3497" i="2"/>
  <c r="K3497" i="2" s="1"/>
  <c r="J3496" i="2"/>
  <c r="J3495" i="2"/>
  <c r="J3494" i="2"/>
  <c r="J3493" i="2"/>
  <c r="J3492" i="2"/>
  <c r="J3491" i="2"/>
  <c r="J3490" i="2"/>
  <c r="J3489" i="2"/>
  <c r="K3489" i="2" s="1"/>
  <c r="J3488" i="2"/>
  <c r="J3487" i="2"/>
  <c r="J3486" i="2"/>
  <c r="J3485" i="2"/>
  <c r="J3484" i="2"/>
  <c r="J3483" i="2"/>
  <c r="J3482" i="2"/>
  <c r="J3481" i="2"/>
  <c r="K3481" i="2" s="1"/>
  <c r="J3480" i="2"/>
  <c r="J3479" i="2"/>
  <c r="J3478" i="2"/>
  <c r="J3477" i="2"/>
  <c r="J3476" i="2"/>
  <c r="J3475" i="2"/>
  <c r="J3474" i="2"/>
  <c r="J3473" i="2"/>
  <c r="K3473" i="2" s="1"/>
  <c r="J3472" i="2"/>
  <c r="J3471" i="2"/>
  <c r="J3470" i="2"/>
  <c r="J3469" i="2"/>
  <c r="J3468" i="2"/>
  <c r="J3467" i="2"/>
  <c r="J3466" i="2"/>
  <c r="J3465" i="2"/>
  <c r="K3465" i="2" s="1"/>
  <c r="J3464" i="2"/>
  <c r="J3463" i="2"/>
  <c r="J3462" i="2"/>
  <c r="J3461" i="2"/>
  <c r="J3460" i="2"/>
  <c r="J3459" i="2"/>
  <c r="J3458" i="2"/>
  <c r="J3457" i="2"/>
  <c r="K3457" i="2" s="1"/>
  <c r="J3456" i="2"/>
  <c r="J3455" i="2"/>
  <c r="J3454" i="2"/>
  <c r="J3453" i="2"/>
  <c r="J3452" i="2"/>
  <c r="J3451" i="2"/>
  <c r="J3450" i="2"/>
  <c r="J3449" i="2"/>
  <c r="K3449" i="2" s="1"/>
  <c r="J3448" i="2"/>
  <c r="J3447" i="2"/>
  <c r="J3446" i="2"/>
  <c r="J3445" i="2"/>
  <c r="J3444" i="2"/>
  <c r="J3443" i="2"/>
  <c r="J3442" i="2"/>
  <c r="J3441" i="2"/>
  <c r="K3441" i="2" s="1"/>
  <c r="J3440" i="2"/>
  <c r="J3439" i="2"/>
  <c r="J3438" i="2"/>
  <c r="J3437" i="2"/>
  <c r="J3436" i="2"/>
  <c r="J3435" i="2"/>
  <c r="J3434" i="2"/>
  <c r="J3433" i="2"/>
  <c r="K3433" i="2" s="1"/>
  <c r="J3432" i="2"/>
  <c r="J3431" i="2"/>
  <c r="J3430" i="2"/>
  <c r="J3429" i="2"/>
  <c r="J3428" i="2"/>
  <c r="J3427" i="2"/>
  <c r="J3426" i="2"/>
  <c r="J3425" i="2"/>
  <c r="K3425" i="2" s="1"/>
  <c r="J3424" i="2"/>
  <c r="J3423" i="2"/>
  <c r="J3422" i="2"/>
  <c r="J3421" i="2"/>
  <c r="J3420" i="2"/>
  <c r="J3419" i="2"/>
  <c r="J3418" i="2"/>
  <c r="J3417" i="2"/>
  <c r="K3417" i="2" s="1"/>
  <c r="J3416" i="2"/>
  <c r="J3415" i="2"/>
  <c r="J3414" i="2"/>
  <c r="J3413" i="2"/>
  <c r="J3412" i="2"/>
  <c r="J3411" i="2"/>
  <c r="J3410" i="2"/>
  <c r="J3409" i="2"/>
  <c r="K3409" i="2" s="1"/>
  <c r="J3408" i="2"/>
  <c r="J3407" i="2"/>
  <c r="J3406" i="2"/>
  <c r="J3405" i="2"/>
  <c r="J3404" i="2"/>
  <c r="J3403" i="2"/>
  <c r="J3402" i="2"/>
  <c r="J3401" i="2"/>
  <c r="K3401" i="2" s="1"/>
  <c r="J3400" i="2"/>
  <c r="J3399" i="2"/>
  <c r="J3398" i="2"/>
  <c r="J3397" i="2"/>
  <c r="J3396" i="2"/>
  <c r="J3395" i="2"/>
  <c r="J3394" i="2"/>
  <c r="J3393" i="2"/>
  <c r="K3393" i="2" s="1"/>
  <c r="J3392" i="2"/>
  <c r="J3391" i="2"/>
  <c r="J3390" i="2"/>
  <c r="J3389" i="2"/>
  <c r="J3388" i="2"/>
  <c r="J3387" i="2"/>
  <c r="J3386" i="2"/>
  <c r="J3385" i="2"/>
  <c r="K3385" i="2" s="1"/>
  <c r="J3384" i="2"/>
  <c r="J3383" i="2"/>
  <c r="J3382" i="2"/>
  <c r="J3381" i="2"/>
  <c r="J3380" i="2"/>
  <c r="J3379" i="2"/>
  <c r="J3378" i="2"/>
  <c r="J3377" i="2"/>
  <c r="K3377" i="2" s="1"/>
  <c r="J3376" i="2"/>
  <c r="J3375" i="2"/>
  <c r="J3374" i="2"/>
  <c r="J3373" i="2"/>
  <c r="J3372" i="2"/>
  <c r="J3371" i="2"/>
  <c r="J3370" i="2"/>
  <c r="J3369" i="2"/>
  <c r="K3369" i="2" s="1"/>
  <c r="J3368" i="2"/>
  <c r="J3367" i="2"/>
  <c r="J3366" i="2"/>
  <c r="J3365" i="2"/>
  <c r="J3364" i="2"/>
  <c r="J3363" i="2"/>
  <c r="J3362" i="2"/>
  <c r="J3361" i="2"/>
  <c r="K3361" i="2" s="1"/>
  <c r="J3360" i="2"/>
  <c r="J3359" i="2"/>
  <c r="J3358" i="2"/>
  <c r="J3357" i="2"/>
  <c r="J3356" i="2"/>
  <c r="J3355" i="2"/>
  <c r="J3354" i="2"/>
  <c r="J3353" i="2"/>
  <c r="K3353" i="2" s="1"/>
  <c r="J3352" i="2"/>
  <c r="J3351" i="2"/>
  <c r="J3350" i="2"/>
  <c r="J3349" i="2"/>
  <c r="J3348" i="2"/>
  <c r="J3347" i="2"/>
  <c r="J3346" i="2"/>
  <c r="J3345" i="2"/>
  <c r="K3345" i="2" s="1"/>
  <c r="J3344" i="2"/>
  <c r="J3343" i="2"/>
  <c r="J3342" i="2"/>
  <c r="J3341" i="2"/>
  <c r="J3340" i="2"/>
  <c r="J3339" i="2"/>
  <c r="J3338" i="2"/>
  <c r="J3337" i="2"/>
  <c r="K3337" i="2" s="1"/>
  <c r="J3336" i="2"/>
  <c r="J3335" i="2"/>
  <c r="J3334" i="2"/>
  <c r="J3333" i="2"/>
  <c r="J3332" i="2"/>
  <c r="J3331" i="2"/>
  <c r="J3330" i="2"/>
  <c r="J3329" i="2"/>
  <c r="K3329" i="2" s="1"/>
  <c r="J3328" i="2"/>
  <c r="J3327" i="2"/>
  <c r="J3326" i="2"/>
  <c r="J3325" i="2"/>
  <c r="J3324" i="2"/>
  <c r="J3323" i="2"/>
  <c r="J3322" i="2"/>
  <c r="J3321" i="2"/>
  <c r="K3321" i="2" s="1"/>
  <c r="J3320" i="2"/>
  <c r="J3319" i="2"/>
  <c r="J3318" i="2"/>
  <c r="J3317" i="2"/>
  <c r="J3316" i="2"/>
  <c r="J3315" i="2"/>
  <c r="J3314" i="2"/>
  <c r="J3313" i="2"/>
  <c r="K3313" i="2" s="1"/>
  <c r="J3312" i="2"/>
  <c r="J3311" i="2"/>
  <c r="J3310" i="2"/>
  <c r="J3309" i="2"/>
  <c r="J3308" i="2"/>
  <c r="J3307" i="2"/>
  <c r="J3306" i="2"/>
  <c r="J3305" i="2"/>
  <c r="K3305" i="2" s="1"/>
  <c r="J3304" i="2"/>
  <c r="J3303" i="2"/>
  <c r="J3302" i="2"/>
  <c r="J3301" i="2"/>
  <c r="J3300" i="2"/>
  <c r="J3299" i="2"/>
  <c r="J3298" i="2"/>
  <c r="J3297" i="2"/>
  <c r="K3297" i="2" s="1"/>
  <c r="J3296" i="2"/>
  <c r="J3295" i="2"/>
  <c r="J3294" i="2"/>
  <c r="J3293" i="2"/>
  <c r="J3292" i="2"/>
  <c r="J3291" i="2"/>
  <c r="J3290" i="2"/>
  <c r="J3289" i="2"/>
  <c r="K3289" i="2" s="1"/>
  <c r="J3288" i="2"/>
  <c r="J3287" i="2"/>
  <c r="J3286" i="2"/>
  <c r="J3285" i="2"/>
  <c r="J3284" i="2"/>
  <c r="J3283" i="2"/>
  <c r="J3282" i="2"/>
  <c r="J3281" i="2"/>
  <c r="K3281" i="2" s="1"/>
  <c r="J3280" i="2"/>
  <c r="J3279" i="2"/>
  <c r="J3278" i="2"/>
  <c r="J3277" i="2"/>
  <c r="J3276" i="2"/>
  <c r="J3275" i="2"/>
  <c r="J3274" i="2"/>
  <c r="J3273" i="2"/>
  <c r="K3273" i="2" s="1"/>
  <c r="J3272" i="2"/>
  <c r="J3271" i="2"/>
  <c r="J3270" i="2"/>
  <c r="J3269" i="2"/>
  <c r="J3268" i="2"/>
  <c r="J3267" i="2"/>
  <c r="J3266" i="2"/>
  <c r="J3265" i="2"/>
  <c r="K3265" i="2" s="1"/>
  <c r="J3264" i="2"/>
  <c r="J3263" i="2"/>
  <c r="J3262" i="2"/>
  <c r="J3261" i="2"/>
  <c r="J3260" i="2"/>
  <c r="J3259" i="2"/>
  <c r="J3258" i="2"/>
  <c r="J3257" i="2"/>
  <c r="K3257" i="2" s="1"/>
  <c r="J3256" i="2"/>
  <c r="J3255" i="2"/>
  <c r="J3254" i="2"/>
  <c r="J3253" i="2"/>
  <c r="J3252" i="2"/>
  <c r="J3251" i="2"/>
  <c r="J3250" i="2"/>
  <c r="J3249" i="2"/>
  <c r="K3249" i="2" s="1"/>
  <c r="J3248" i="2"/>
  <c r="J3247" i="2"/>
  <c r="J3246" i="2"/>
  <c r="J3245" i="2"/>
  <c r="J3244" i="2"/>
  <c r="J3243" i="2"/>
  <c r="J3242" i="2"/>
  <c r="J3241" i="2"/>
  <c r="K3241" i="2" s="1"/>
  <c r="J3240" i="2"/>
  <c r="J3239" i="2"/>
  <c r="J3238" i="2"/>
  <c r="J3237" i="2"/>
  <c r="J3236" i="2"/>
  <c r="J3235" i="2"/>
  <c r="J3234" i="2"/>
  <c r="J3233" i="2"/>
  <c r="K3233" i="2" s="1"/>
  <c r="J3232" i="2"/>
  <c r="J3231" i="2"/>
  <c r="J3230" i="2"/>
  <c r="J3229" i="2"/>
  <c r="J3228" i="2"/>
  <c r="J3227" i="2"/>
  <c r="J3226" i="2"/>
  <c r="J3225" i="2"/>
  <c r="K3225" i="2" s="1"/>
  <c r="J3224" i="2"/>
  <c r="J3223" i="2"/>
  <c r="J3222" i="2"/>
  <c r="J3221" i="2"/>
  <c r="J3220" i="2"/>
  <c r="J3219" i="2"/>
  <c r="J3218" i="2"/>
  <c r="J3217" i="2"/>
  <c r="K3217" i="2" s="1"/>
  <c r="J3216" i="2"/>
  <c r="J3215" i="2"/>
  <c r="J3214" i="2"/>
  <c r="J3213" i="2"/>
  <c r="J3212" i="2"/>
  <c r="J3211" i="2"/>
  <c r="J3210" i="2"/>
  <c r="J3209" i="2"/>
  <c r="K3209" i="2" s="1"/>
  <c r="J3208" i="2"/>
  <c r="J3207" i="2"/>
  <c r="J3206" i="2"/>
  <c r="J3205" i="2"/>
  <c r="J3204" i="2"/>
  <c r="J3203" i="2"/>
  <c r="J3202" i="2"/>
  <c r="J3201" i="2"/>
  <c r="K3201" i="2" s="1"/>
  <c r="J3200" i="2"/>
  <c r="J3199" i="2"/>
  <c r="J3198" i="2"/>
  <c r="J3197" i="2"/>
  <c r="J3196" i="2"/>
  <c r="J3195" i="2"/>
  <c r="J3194" i="2"/>
  <c r="J3193" i="2"/>
  <c r="K3193" i="2" s="1"/>
  <c r="J3192" i="2"/>
  <c r="J3191" i="2"/>
  <c r="J3190" i="2"/>
  <c r="J3189" i="2"/>
  <c r="J3188" i="2"/>
  <c r="J3187" i="2"/>
  <c r="J3186" i="2"/>
  <c r="J3185" i="2"/>
  <c r="K3185" i="2" s="1"/>
  <c r="J3184" i="2"/>
  <c r="J3183" i="2"/>
  <c r="J3182" i="2"/>
  <c r="J3181" i="2"/>
  <c r="J3180" i="2"/>
  <c r="J3179" i="2"/>
  <c r="J3178" i="2"/>
  <c r="J3177" i="2"/>
  <c r="K3177" i="2" s="1"/>
  <c r="J3176" i="2"/>
  <c r="J3175" i="2"/>
  <c r="J3174" i="2"/>
  <c r="J3173" i="2"/>
  <c r="J3172" i="2"/>
  <c r="J3171" i="2"/>
  <c r="J3170" i="2"/>
  <c r="J3169" i="2"/>
  <c r="K3169" i="2" s="1"/>
  <c r="J3168" i="2"/>
  <c r="J3167" i="2"/>
  <c r="J3166" i="2"/>
  <c r="J3165" i="2"/>
  <c r="J3164" i="2"/>
  <c r="J3163" i="2"/>
  <c r="J3162" i="2"/>
  <c r="J3161" i="2"/>
  <c r="K3161" i="2" s="1"/>
  <c r="J3160" i="2"/>
  <c r="J3159" i="2"/>
  <c r="J3158" i="2"/>
  <c r="J3157" i="2"/>
  <c r="J3156" i="2"/>
  <c r="J3155" i="2"/>
  <c r="J3154" i="2"/>
  <c r="J3153" i="2"/>
  <c r="K3153" i="2" s="1"/>
  <c r="J3152" i="2"/>
  <c r="J3151" i="2"/>
  <c r="J3150" i="2"/>
  <c r="J3149" i="2"/>
  <c r="J3148" i="2"/>
  <c r="J3147" i="2"/>
  <c r="J3146" i="2"/>
  <c r="J3145" i="2"/>
  <c r="K3145" i="2" s="1"/>
  <c r="J3144" i="2"/>
  <c r="J3143" i="2"/>
  <c r="J3142" i="2"/>
  <c r="J3141" i="2"/>
  <c r="J3140" i="2"/>
  <c r="J3139" i="2"/>
  <c r="J3138" i="2"/>
  <c r="J3137" i="2"/>
  <c r="K3137" i="2" s="1"/>
  <c r="J3136" i="2"/>
  <c r="J3135" i="2"/>
  <c r="J3134" i="2"/>
  <c r="J3133" i="2"/>
  <c r="J3132" i="2"/>
  <c r="J3131" i="2"/>
  <c r="J3130" i="2"/>
  <c r="J3129" i="2"/>
  <c r="K3129" i="2" s="1"/>
  <c r="J3128" i="2"/>
  <c r="J3127" i="2"/>
  <c r="J3126" i="2"/>
  <c r="J3125" i="2"/>
  <c r="J3124" i="2"/>
  <c r="J3123" i="2"/>
  <c r="J3122" i="2"/>
  <c r="J3121" i="2"/>
  <c r="K3121" i="2" s="1"/>
  <c r="J3120" i="2"/>
  <c r="J3119" i="2"/>
  <c r="J3118" i="2"/>
  <c r="J3117" i="2"/>
  <c r="J3116" i="2"/>
  <c r="J3115" i="2"/>
  <c r="J3114" i="2"/>
  <c r="J3113" i="2"/>
  <c r="K3113" i="2" s="1"/>
  <c r="J3112" i="2"/>
  <c r="J3111" i="2"/>
  <c r="J3110" i="2"/>
  <c r="J3109" i="2"/>
  <c r="J3108" i="2"/>
  <c r="J3107" i="2"/>
  <c r="J3106" i="2"/>
  <c r="J3105" i="2"/>
  <c r="K3105" i="2" s="1"/>
  <c r="J3104" i="2"/>
  <c r="J3103" i="2"/>
  <c r="J3102" i="2"/>
  <c r="J3101" i="2"/>
  <c r="J3100" i="2"/>
  <c r="J3099" i="2"/>
  <c r="J3098" i="2"/>
  <c r="J3097" i="2"/>
  <c r="K3097" i="2" s="1"/>
  <c r="J3096" i="2"/>
  <c r="J3095" i="2"/>
  <c r="J3094" i="2"/>
  <c r="J3093" i="2"/>
  <c r="J3092" i="2"/>
  <c r="J3091" i="2"/>
  <c r="J3090" i="2"/>
  <c r="J3089" i="2"/>
  <c r="K3089" i="2" s="1"/>
  <c r="J3088" i="2"/>
  <c r="J3087" i="2"/>
  <c r="J3086" i="2"/>
  <c r="J3085" i="2"/>
  <c r="J3084" i="2"/>
  <c r="J3083" i="2"/>
  <c r="J3082" i="2"/>
  <c r="J3081" i="2"/>
  <c r="K3081" i="2" s="1"/>
  <c r="J3080" i="2"/>
  <c r="J3079" i="2"/>
  <c r="J3078" i="2"/>
  <c r="J3077" i="2"/>
  <c r="J3076" i="2"/>
  <c r="J3075" i="2"/>
  <c r="J3074" i="2"/>
  <c r="J3073" i="2"/>
  <c r="K3073" i="2" s="1"/>
  <c r="J3072" i="2"/>
  <c r="J3071" i="2"/>
  <c r="J3070" i="2"/>
  <c r="J3069" i="2"/>
  <c r="J3068" i="2"/>
  <c r="J3067" i="2"/>
  <c r="J3066" i="2"/>
  <c r="J3065" i="2"/>
  <c r="K3065" i="2" s="1"/>
  <c r="J3064" i="2"/>
  <c r="J3063" i="2"/>
  <c r="J3062" i="2"/>
  <c r="J3061" i="2"/>
  <c r="J3060" i="2"/>
  <c r="J3059" i="2"/>
  <c r="J3058" i="2"/>
  <c r="J3057" i="2"/>
  <c r="K3057" i="2" s="1"/>
  <c r="J3056" i="2"/>
  <c r="J3055" i="2"/>
  <c r="J3054" i="2"/>
  <c r="J3053" i="2"/>
  <c r="J3052" i="2"/>
  <c r="J3051" i="2"/>
  <c r="J3050" i="2"/>
  <c r="J3049" i="2"/>
  <c r="K3049" i="2" s="1"/>
  <c r="J3048" i="2"/>
  <c r="J3047" i="2"/>
  <c r="J3046" i="2"/>
  <c r="J3045" i="2"/>
  <c r="J3044" i="2"/>
  <c r="J3043" i="2"/>
  <c r="J3042" i="2"/>
  <c r="J3041" i="2"/>
  <c r="K3041" i="2" s="1"/>
  <c r="J3040" i="2"/>
  <c r="J3039" i="2"/>
  <c r="J3038" i="2"/>
  <c r="J3037" i="2"/>
  <c r="J3036" i="2"/>
  <c r="J3035" i="2"/>
  <c r="J3034" i="2"/>
  <c r="J3033" i="2"/>
  <c r="K3033" i="2" s="1"/>
  <c r="J3032" i="2"/>
  <c r="J3031" i="2"/>
  <c r="J3030" i="2"/>
  <c r="J3029" i="2"/>
  <c r="J3028" i="2"/>
  <c r="J3027" i="2"/>
  <c r="J3026" i="2"/>
  <c r="J3025" i="2"/>
  <c r="K3025" i="2" s="1"/>
  <c r="J3024" i="2"/>
  <c r="J3023" i="2"/>
  <c r="J3022" i="2"/>
  <c r="J3021" i="2"/>
  <c r="J3020" i="2"/>
  <c r="J3019" i="2"/>
  <c r="J3018" i="2"/>
  <c r="J3017" i="2"/>
  <c r="K3017" i="2" s="1"/>
  <c r="J3016" i="2"/>
  <c r="J3015" i="2"/>
  <c r="J3014" i="2"/>
  <c r="J3013" i="2"/>
  <c r="J3012" i="2"/>
  <c r="J3011" i="2"/>
  <c r="J3010" i="2"/>
  <c r="J3009" i="2"/>
  <c r="K3009" i="2" s="1"/>
  <c r="J3008" i="2"/>
  <c r="J3007" i="2"/>
  <c r="J3006" i="2"/>
  <c r="J3005" i="2"/>
  <c r="J3004" i="2"/>
  <c r="J3003" i="2"/>
  <c r="J3002" i="2"/>
  <c r="J3001" i="2"/>
  <c r="K3001" i="2" s="1"/>
  <c r="J3000" i="2"/>
  <c r="J2999" i="2"/>
  <c r="J2998" i="2"/>
  <c r="J2997" i="2"/>
  <c r="J2996" i="2"/>
  <c r="J2995" i="2"/>
  <c r="J2994" i="2"/>
  <c r="J2993" i="2"/>
  <c r="K2993" i="2" s="1"/>
  <c r="J2992" i="2"/>
  <c r="J2991" i="2"/>
  <c r="J2990" i="2"/>
  <c r="J2989" i="2"/>
  <c r="J2988" i="2"/>
  <c r="J2987" i="2"/>
  <c r="J2986" i="2"/>
  <c r="J2985" i="2"/>
  <c r="K2985" i="2" s="1"/>
  <c r="J2984" i="2"/>
  <c r="J2983" i="2"/>
  <c r="J2982" i="2"/>
  <c r="J2981" i="2"/>
  <c r="J2980" i="2"/>
  <c r="J2979" i="2"/>
  <c r="J2978" i="2"/>
  <c r="J2977" i="2"/>
  <c r="K2977" i="2" s="1"/>
  <c r="J2976" i="2"/>
  <c r="J2975" i="2"/>
  <c r="J2974" i="2"/>
  <c r="J2973" i="2"/>
  <c r="J2972" i="2"/>
  <c r="J2971" i="2"/>
  <c r="J2970" i="2"/>
  <c r="J2969" i="2"/>
  <c r="K2969" i="2" s="1"/>
  <c r="J2968" i="2"/>
  <c r="J2967" i="2"/>
  <c r="J2966" i="2"/>
  <c r="J2965" i="2"/>
  <c r="J2964" i="2"/>
  <c r="J2963" i="2"/>
  <c r="J2962" i="2"/>
  <c r="J2961" i="2"/>
  <c r="K2961" i="2" s="1"/>
  <c r="J2960" i="2"/>
  <c r="J2959" i="2"/>
  <c r="J2958" i="2"/>
  <c r="J2957" i="2"/>
  <c r="J2956" i="2"/>
  <c r="J2955" i="2"/>
  <c r="J2954" i="2"/>
  <c r="J2953" i="2"/>
  <c r="K2953" i="2" s="1"/>
  <c r="J2952" i="2"/>
  <c r="J2951" i="2"/>
  <c r="J2950" i="2"/>
  <c r="J2949" i="2"/>
  <c r="J2948" i="2"/>
  <c r="J2947" i="2"/>
  <c r="J2946" i="2"/>
  <c r="J2945" i="2"/>
  <c r="K2945" i="2" s="1"/>
  <c r="J2944" i="2"/>
  <c r="J2943" i="2"/>
  <c r="J2942" i="2"/>
  <c r="J2941" i="2"/>
  <c r="J2940" i="2"/>
  <c r="J2939" i="2"/>
  <c r="J2938" i="2"/>
  <c r="J2937" i="2"/>
  <c r="K2937" i="2" s="1"/>
  <c r="J2936" i="2"/>
  <c r="J2935" i="2"/>
  <c r="J2934" i="2"/>
  <c r="J2933" i="2"/>
  <c r="J2932" i="2"/>
  <c r="J2931" i="2"/>
  <c r="J2930" i="2"/>
  <c r="J2929" i="2"/>
  <c r="K2929" i="2" s="1"/>
  <c r="J2928" i="2"/>
  <c r="J2927" i="2"/>
  <c r="J2926" i="2"/>
  <c r="J2925" i="2"/>
  <c r="J2924" i="2"/>
  <c r="J2923" i="2"/>
  <c r="J2922" i="2"/>
  <c r="J2921" i="2"/>
  <c r="K2921" i="2" s="1"/>
  <c r="J2920" i="2"/>
  <c r="J2919" i="2"/>
  <c r="J2918" i="2"/>
  <c r="J2917" i="2"/>
  <c r="J2916" i="2"/>
  <c r="J2915" i="2"/>
  <c r="J2914" i="2"/>
  <c r="J2913" i="2"/>
  <c r="K2913" i="2" s="1"/>
  <c r="J2912" i="2"/>
  <c r="J2911" i="2"/>
  <c r="J2910" i="2"/>
  <c r="J2909" i="2"/>
  <c r="J2908" i="2"/>
  <c r="J2907" i="2"/>
  <c r="J2906" i="2"/>
  <c r="J2905" i="2"/>
  <c r="K2905" i="2" s="1"/>
  <c r="J2904" i="2"/>
  <c r="J2903" i="2"/>
  <c r="J2902" i="2"/>
  <c r="J2901" i="2"/>
  <c r="J2900" i="2"/>
  <c r="J2899" i="2"/>
  <c r="J2898" i="2"/>
  <c r="K2898" i="2" s="1"/>
  <c r="J2897" i="2"/>
  <c r="K2897" i="2" s="1"/>
  <c r="J2896" i="2"/>
  <c r="J2895" i="2"/>
  <c r="J2894" i="2"/>
  <c r="J2893" i="2"/>
  <c r="J2892" i="2"/>
  <c r="J2891" i="2"/>
  <c r="J2890" i="2"/>
  <c r="K2890" i="2" s="1"/>
  <c r="J2889" i="2"/>
  <c r="K2889" i="2" s="1"/>
  <c r="J2888" i="2"/>
  <c r="J2887" i="2"/>
  <c r="J2886" i="2"/>
  <c r="J2885" i="2"/>
  <c r="J2884" i="2"/>
  <c r="J2883" i="2"/>
  <c r="J2882" i="2"/>
  <c r="K2882" i="2" s="1"/>
  <c r="J2881" i="2"/>
  <c r="K2881" i="2" s="1"/>
  <c r="J2880" i="2"/>
  <c r="J2879" i="2"/>
  <c r="J2878" i="2"/>
  <c r="J2877" i="2"/>
  <c r="J2876" i="2"/>
  <c r="J2875" i="2"/>
  <c r="J2874" i="2"/>
  <c r="K2874" i="2" s="1"/>
  <c r="J2873" i="2"/>
  <c r="K2873" i="2" s="1"/>
  <c r="J2872" i="2"/>
  <c r="J2871" i="2"/>
  <c r="J2870" i="2"/>
  <c r="J2869" i="2"/>
  <c r="J2868" i="2"/>
  <c r="J2867" i="2"/>
  <c r="J2866" i="2"/>
  <c r="K2866" i="2" s="1"/>
  <c r="J2865" i="2"/>
  <c r="K2865" i="2" s="1"/>
  <c r="J2864" i="2"/>
  <c r="J2863" i="2"/>
  <c r="J2862" i="2"/>
  <c r="J2861" i="2"/>
  <c r="J2860" i="2"/>
  <c r="J2859" i="2"/>
  <c r="J2858" i="2"/>
  <c r="K2858" i="2" s="1"/>
  <c r="J2857" i="2"/>
  <c r="K2857" i="2" s="1"/>
  <c r="J2856" i="2"/>
  <c r="J2855" i="2"/>
  <c r="J2854" i="2"/>
  <c r="J2853" i="2"/>
  <c r="J2852" i="2"/>
  <c r="J2851" i="2"/>
  <c r="J2850" i="2"/>
  <c r="K2850" i="2" s="1"/>
  <c r="J2849" i="2"/>
  <c r="K2849" i="2" s="1"/>
  <c r="J2848" i="2"/>
  <c r="J2847" i="2"/>
  <c r="J2846" i="2"/>
  <c r="J2845" i="2"/>
  <c r="J2844" i="2"/>
  <c r="J2843" i="2"/>
  <c r="J2842" i="2"/>
  <c r="K2842" i="2" s="1"/>
  <c r="J2841" i="2"/>
  <c r="K2841" i="2" s="1"/>
  <c r="J2840" i="2"/>
  <c r="J2839" i="2"/>
  <c r="J2838" i="2"/>
  <c r="J2837" i="2"/>
  <c r="J2836" i="2"/>
  <c r="J2835" i="2"/>
  <c r="J2834" i="2"/>
  <c r="K2834" i="2" s="1"/>
  <c r="J2833" i="2"/>
  <c r="K2833" i="2" s="1"/>
  <c r="J2832" i="2"/>
  <c r="J2831" i="2"/>
  <c r="J2830" i="2"/>
  <c r="J2829" i="2"/>
  <c r="J2828" i="2"/>
  <c r="J2827" i="2"/>
  <c r="J2826" i="2"/>
  <c r="K2826" i="2" s="1"/>
  <c r="J2825" i="2"/>
  <c r="K2825" i="2" s="1"/>
  <c r="J2824" i="2"/>
  <c r="J2823" i="2"/>
  <c r="J2822" i="2"/>
  <c r="J2821" i="2"/>
  <c r="J2820" i="2"/>
  <c r="J2819" i="2"/>
  <c r="J2818" i="2"/>
  <c r="K2818" i="2" s="1"/>
  <c r="J2817" i="2"/>
  <c r="K2817" i="2" s="1"/>
  <c r="J2816" i="2"/>
  <c r="J2815" i="2"/>
  <c r="J2814" i="2"/>
  <c r="J2813" i="2"/>
  <c r="J2812" i="2"/>
  <c r="J2811" i="2"/>
  <c r="J2810" i="2"/>
  <c r="K2810" i="2" s="1"/>
  <c r="J2809" i="2"/>
  <c r="K2809" i="2" s="1"/>
  <c r="J2808" i="2"/>
  <c r="J2807" i="2"/>
  <c r="J2806" i="2"/>
  <c r="J2805" i="2"/>
  <c r="J2804" i="2"/>
  <c r="J2803" i="2"/>
  <c r="J2802" i="2"/>
  <c r="K2802" i="2" s="1"/>
  <c r="J2801" i="2"/>
  <c r="K2801" i="2" s="1"/>
  <c r="J2800" i="2"/>
  <c r="J2799" i="2"/>
  <c r="J2798" i="2"/>
  <c r="J2797" i="2"/>
  <c r="J2796" i="2"/>
  <c r="J2795" i="2"/>
  <c r="J2794" i="2"/>
  <c r="K2794" i="2" s="1"/>
  <c r="J2793" i="2"/>
  <c r="K2793" i="2" s="1"/>
  <c r="J2792" i="2"/>
  <c r="J2791" i="2"/>
  <c r="J2790" i="2"/>
  <c r="J2789" i="2"/>
  <c r="J2788" i="2"/>
  <c r="J2787" i="2"/>
  <c r="J2786" i="2"/>
  <c r="K2786" i="2" s="1"/>
  <c r="J2785" i="2"/>
  <c r="K2785" i="2" s="1"/>
  <c r="J2784" i="2"/>
  <c r="J2783" i="2"/>
  <c r="J2782" i="2"/>
  <c r="J2781" i="2"/>
  <c r="J2780" i="2"/>
  <c r="J2779" i="2"/>
  <c r="J2778" i="2"/>
  <c r="K2778" i="2" s="1"/>
  <c r="J2777" i="2"/>
  <c r="J2776" i="2"/>
  <c r="J2775" i="2"/>
  <c r="J2774" i="2"/>
  <c r="J2773" i="2"/>
  <c r="J2772" i="2"/>
  <c r="J2771" i="2"/>
  <c r="J2770" i="2"/>
  <c r="K2770" i="2" s="1"/>
  <c r="J2769" i="2"/>
  <c r="K2769" i="2" s="1"/>
  <c r="J2768" i="2"/>
  <c r="J2767" i="2"/>
  <c r="J2766" i="2"/>
  <c r="J2765" i="2"/>
  <c r="J2764" i="2"/>
  <c r="J2763" i="2"/>
  <c r="J2762" i="2"/>
  <c r="K2762" i="2" s="1"/>
  <c r="J2761" i="2"/>
  <c r="K2761" i="2" s="1"/>
  <c r="J2760" i="2"/>
  <c r="J2759" i="2"/>
  <c r="J2758" i="2"/>
  <c r="J2757" i="2"/>
  <c r="J2756" i="2"/>
  <c r="J2755" i="2"/>
  <c r="J2754" i="2"/>
  <c r="K2754" i="2" s="1"/>
  <c r="J2753" i="2"/>
  <c r="K2753" i="2" s="1"/>
  <c r="J2752" i="2"/>
  <c r="J2751" i="2"/>
  <c r="J2750" i="2"/>
  <c r="J2749" i="2"/>
  <c r="J2748" i="2"/>
  <c r="J2747" i="2"/>
  <c r="J2746" i="2"/>
  <c r="K2746" i="2" s="1"/>
  <c r="J2745" i="2"/>
  <c r="K2745" i="2" s="1"/>
  <c r="J2744" i="2"/>
  <c r="J2743" i="2"/>
  <c r="J2742" i="2"/>
  <c r="J2741" i="2"/>
  <c r="J2740" i="2"/>
  <c r="J2739" i="2"/>
  <c r="J2738" i="2"/>
  <c r="K2738" i="2" s="1"/>
  <c r="J2737" i="2"/>
  <c r="K2737" i="2" s="1"/>
  <c r="J2736" i="2"/>
  <c r="J2735" i="2"/>
  <c r="J2734" i="2"/>
  <c r="J2733" i="2"/>
  <c r="J2732" i="2"/>
  <c r="J2731" i="2"/>
  <c r="J2730" i="2"/>
  <c r="K2730" i="2" s="1"/>
  <c r="J2729" i="2"/>
  <c r="K2729" i="2" s="1"/>
  <c r="J2728" i="2"/>
  <c r="J2727" i="2"/>
  <c r="J2726" i="2"/>
  <c r="J2725" i="2"/>
  <c r="J2724" i="2"/>
  <c r="J2723" i="2"/>
  <c r="J2722" i="2"/>
  <c r="K2722" i="2" s="1"/>
  <c r="J2721" i="2"/>
  <c r="K2721" i="2" s="1"/>
  <c r="J2720" i="2"/>
  <c r="J2719" i="2"/>
  <c r="J2718" i="2"/>
  <c r="J2717" i="2"/>
  <c r="J2716" i="2"/>
  <c r="J2715" i="2"/>
  <c r="J2714" i="2"/>
  <c r="K2714" i="2" s="1"/>
  <c r="J2713" i="2"/>
  <c r="K2713" i="2" s="1"/>
  <c r="J2712" i="2"/>
  <c r="J2711" i="2"/>
  <c r="J2710" i="2"/>
  <c r="J2709" i="2"/>
  <c r="J2708" i="2"/>
  <c r="J2707" i="2"/>
  <c r="J2706" i="2"/>
  <c r="K2706" i="2" s="1"/>
  <c r="J2705" i="2"/>
  <c r="K2705" i="2" s="1"/>
  <c r="J2704" i="2"/>
  <c r="J2703" i="2"/>
  <c r="J2702" i="2"/>
  <c r="J2701" i="2"/>
  <c r="J2700" i="2"/>
  <c r="J2699" i="2"/>
  <c r="J2698" i="2"/>
  <c r="K2698" i="2" s="1"/>
  <c r="J2697" i="2"/>
  <c r="K2697" i="2" s="1"/>
  <c r="J2696" i="2"/>
  <c r="J2695" i="2"/>
  <c r="J2694" i="2"/>
  <c r="J2693" i="2"/>
  <c r="J2692" i="2"/>
  <c r="J2691" i="2"/>
  <c r="J2690" i="2"/>
  <c r="K2690" i="2" s="1"/>
  <c r="J2689" i="2"/>
  <c r="K2689" i="2" s="1"/>
  <c r="J2688" i="2"/>
  <c r="J2687" i="2"/>
  <c r="J2686" i="2"/>
  <c r="J2685" i="2"/>
  <c r="J2684" i="2"/>
  <c r="J2683" i="2"/>
  <c r="J2682" i="2"/>
  <c r="K2682" i="2" s="1"/>
  <c r="J2681" i="2"/>
  <c r="J2680" i="2"/>
  <c r="J2679" i="2"/>
  <c r="J2678" i="2"/>
  <c r="J2677" i="2"/>
  <c r="J2676" i="2"/>
  <c r="J2675" i="2"/>
  <c r="J2674" i="2"/>
  <c r="K2674" i="2" s="1"/>
  <c r="J2673" i="2"/>
  <c r="K2673" i="2" s="1"/>
  <c r="J2672" i="2"/>
  <c r="J2671" i="2"/>
  <c r="J2670" i="2"/>
  <c r="J2669" i="2"/>
  <c r="J2668" i="2"/>
  <c r="J2667" i="2"/>
  <c r="J2666" i="2"/>
  <c r="K2666" i="2" s="1"/>
  <c r="J2665" i="2"/>
  <c r="K2665" i="2" s="1"/>
  <c r="J2664" i="2"/>
  <c r="J2663" i="2"/>
  <c r="J2662" i="2"/>
  <c r="J2661" i="2"/>
  <c r="J2660" i="2"/>
  <c r="J2659" i="2"/>
  <c r="J2658" i="2"/>
  <c r="K2658" i="2" s="1"/>
  <c r="J2657" i="2"/>
  <c r="K2657" i="2" s="1"/>
  <c r="J2656" i="2"/>
  <c r="J2655" i="2"/>
  <c r="J2654" i="2"/>
  <c r="J2653" i="2"/>
  <c r="J2652" i="2"/>
  <c r="J2651" i="2"/>
  <c r="J2650" i="2"/>
  <c r="K2650" i="2" s="1"/>
  <c r="J2649" i="2"/>
  <c r="K2649" i="2" s="1"/>
  <c r="J2648" i="2"/>
  <c r="J2647" i="2"/>
  <c r="J2646" i="2"/>
  <c r="J2645" i="2"/>
  <c r="J2644" i="2"/>
  <c r="J2643" i="2"/>
  <c r="J2642" i="2"/>
  <c r="K2642" i="2" s="1"/>
  <c r="J2641" i="2"/>
  <c r="K2641" i="2" s="1"/>
  <c r="J2640" i="2"/>
  <c r="J2639" i="2"/>
  <c r="J2638" i="2"/>
  <c r="J2637" i="2"/>
  <c r="J2636" i="2"/>
  <c r="J2635" i="2"/>
  <c r="J2634" i="2"/>
  <c r="K2634" i="2" s="1"/>
  <c r="J2633" i="2"/>
  <c r="J2632" i="2"/>
  <c r="J2631" i="2"/>
  <c r="J2630" i="2"/>
  <c r="J2629" i="2"/>
  <c r="J2628" i="2"/>
  <c r="J2627" i="2"/>
  <c r="J2626" i="2"/>
  <c r="K2626" i="2" s="1"/>
  <c r="J2625" i="2"/>
  <c r="K2625" i="2" s="1"/>
  <c r="J2624" i="2"/>
  <c r="J2623" i="2"/>
  <c r="J2622" i="2"/>
  <c r="J2621" i="2"/>
  <c r="J2620" i="2"/>
  <c r="J2619" i="2"/>
  <c r="J2618" i="2"/>
  <c r="K2618" i="2" s="1"/>
  <c r="J2617" i="2"/>
  <c r="K2617" i="2" s="1"/>
  <c r="J2616" i="2"/>
  <c r="J2615" i="2"/>
  <c r="J2614" i="2"/>
  <c r="J2613" i="2"/>
  <c r="J2612" i="2"/>
  <c r="J2611" i="2"/>
  <c r="J2610" i="2"/>
  <c r="K2610" i="2" s="1"/>
  <c r="J2609" i="2"/>
  <c r="K2609" i="2" s="1"/>
  <c r="J2608" i="2"/>
  <c r="J2607" i="2"/>
  <c r="J2606" i="2"/>
  <c r="J2605" i="2"/>
  <c r="J2604" i="2"/>
  <c r="J2603" i="2"/>
  <c r="J2602" i="2"/>
  <c r="K2602" i="2" s="1"/>
  <c r="J2601" i="2"/>
  <c r="K2601" i="2" s="1"/>
  <c r="J2600" i="2"/>
  <c r="J2599" i="2"/>
  <c r="J2598" i="2"/>
  <c r="J2597" i="2"/>
  <c r="J2596" i="2"/>
  <c r="J2595" i="2"/>
  <c r="J2594" i="2"/>
  <c r="K2594" i="2" s="1"/>
  <c r="J2593" i="2"/>
  <c r="K2593" i="2" s="1"/>
  <c r="J2592" i="2"/>
  <c r="J2591" i="2"/>
  <c r="J2590" i="2"/>
  <c r="J2589" i="2"/>
  <c r="J2588" i="2"/>
  <c r="J2587" i="2"/>
  <c r="J2586" i="2"/>
  <c r="K2586" i="2" s="1"/>
  <c r="J2585" i="2"/>
  <c r="K2585" i="2" s="1"/>
  <c r="J2584" i="2"/>
  <c r="J2583" i="2"/>
  <c r="J2582" i="2"/>
  <c r="J2581" i="2"/>
  <c r="J2580" i="2"/>
  <c r="J2579" i="2"/>
  <c r="J2578" i="2"/>
  <c r="K2578" i="2" s="1"/>
  <c r="J2577" i="2"/>
  <c r="K2577" i="2" s="1"/>
  <c r="J2576" i="2"/>
  <c r="J2575" i="2"/>
  <c r="J2574" i="2"/>
  <c r="J2573" i="2"/>
  <c r="J2572" i="2"/>
  <c r="J2571" i="2"/>
  <c r="J2570" i="2"/>
  <c r="K2570" i="2" s="1"/>
  <c r="J2569" i="2"/>
  <c r="K2569" i="2" s="1"/>
  <c r="J2568" i="2"/>
  <c r="J2567" i="2"/>
  <c r="J2566" i="2"/>
  <c r="J2565" i="2"/>
  <c r="J2564" i="2"/>
  <c r="J2563" i="2"/>
  <c r="J2562" i="2"/>
  <c r="K2562" i="2" s="1"/>
  <c r="J2561" i="2"/>
  <c r="K2561" i="2" s="1"/>
  <c r="J2560" i="2"/>
  <c r="J2559" i="2"/>
  <c r="J2558" i="2"/>
  <c r="J2557" i="2"/>
  <c r="J2556" i="2"/>
  <c r="J2555" i="2"/>
  <c r="J2554" i="2"/>
  <c r="K2554" i="2" s="1"/>
  <c r="J2553" i="2"/>
  <c r="K2553" i="2" s="1"/>
  <c r="J2552" i="2"/>
  <c r="J2551" i="2"/>
  <c r="J2550" i="2"/>
  <c r="J2549" i="2"/>
  <c r="J2548" i="2"/>
  <c r="J2547" i="2"/>
  <c r="J2546" i="2"/>
  <c r="K2546" i="2" s="1"/>
  <c r="J2545" i="2"/>
  <c r="K2545" i="2" s="1"/>
  <c r="J2544" i="2"/>
  <c r="J2543" i="2"/>
  <c r="J2542" i="2"/>
  <c r="J2541" i="2"/>
  <c r="J2540" i="2"/>
  <c r="J2539" i="2"/>
  <c r="J2538" i="2"/>
  <c r="K2538" i="2" s="1"/>
  <c r="J2537" i="2"/>
  <c r="K2537" i="2" s="1"/>
  <c r="J2536" i="2"/>
  <c r="J2535" i="2"/>
  <c r="J2534" i="2"/>
  <c r="J2533" i="2"/>
  <c r="J2532" i="2"/>
  <c r="J2531" i="2"/>
  <c r="J2530" i="2"/>
  <c r="K2530" i="2" s="1"/>
  <c r="J2529" i="2"/>
  <c r="K2529" i="2" s="1"/>
  <c r="J2528" i="2"/>
  <c r="J2527" i="2"/>
  <c r="J2526" i="2"/>
  <c r="J2525" i="2"/>
  <c r="J2524" i="2"/>
  <c r="J2523" i="2"/>
  <c r="J2522" i="2"/>
  <c r="K2522" i="2" s="1"/>
  <c r="J2521" i="2"/>
  <c r="K2521" i="2" s="1"/>
  <c r="J2520" i="2"/>
  <c r="J2519" i="2"/>
  <c r="J2518" i="2"/>
  <c r="J2517" i="2"/>
  <c r="J2516" i="2"/>
  <c r="J2515" i="2"/>
  <c r="J2514" i="2"/>
  <c r="K2514" i="2" s="1"/>
  <c r="J2513" i="2"/>
  <c r="K2513" i="2" s="1"/>
  <c r="J2512" i="2"/>
  <c r="J2511" i="2"/>
  <c r="J2510" i="2"/>
  <c r="J2509" i="2"/>
  <c r="J2508" i="2"/>
  <c r="J2507" i="2"/>
  <c r="J2506" i="2"/>
  <c r="K2506" i="2" s="1"/>
  <c r="J2505" i="2"/>
  <c r="K2505" i="2" s="1"/>
  <c r="J2504" i="2"/>
  <c r="J2503" i="2"/>
  <c r="J2502" i="2"/>
  <c r="J2501" i="2"/>
  <c r="J2500" i="2"/>
  <c r="J2499" i="2"/>
  <c r="J2498" i="2"/>
  <c r="K2498" i="2" s="1"/>
  <c r="J2497" i="2"/>
  <c r="K2497" i="2" s="1"/>
  <c r="J2496" i="2"/>
  <c r="J2495" i="2"/>
  <c r="J2494" i="2"/>
  <c r="J2493" i="2"/>
  <c r="J2492" i="2"/>
  <c r="J2491" i="2"/>
  <c r="J2490" i="2"/>
  <c r="K2490" i="2" s="1"/>
  <c r="J2489" i="2"/>
  <c r="K2489" i="2" s="1"/>
  <c r="J2488" i="2"/>
  <c r="J2487" i="2"/>
  <c r="J2486" i="2"/>
  <c r="J2485" i="2"/>
  <c r="J2484" i="2"/>
  <c r="J2483" i="2"/>
  <c r="J2482" i="2"/>
  <c r="K2482" i="2" s="1"/>
  <c r="J2481" i="2"/>
  <c r="K2481" i="2" s="1"/>
  <c r="J2480" i="2"/>
  <c r="J2479" i="2"/>
  <c r="J2478" i="2"/>
  <c r="J2477" i="2"/>
  <c r="J2476" i="2"/>
  <c r="J2475" i="2"/>
  <c r="J2474" i="2"/>
  <c r="K2474" i="2" s="1"/>
  <c r="J2473" i="2"/>
  <c r="K2473" i="2" s="1"/>
  <c r="J2472" i="2"/>
  <c r="J2471" i="2"/>
  <c r="J2470" i="2"/>
  <c r="J2469" i="2"/>
  <c r="J2468" i="2"/>
  <c r="J2467" i="2"/>
  <c r="J2466" i="2"/>
  <c r="K2466" i="2" s="1"/>
  <c r="J2465" i="2"/>
  <c r="K2465" i="2" s="1"/>
  <c r="J2464" i="2"/>
  <c r="J2463" i="2"/>
  <c r="J2462" i="2"/>
  <c r="J2461" i="2"/>
  <c r="J2460" i="2"/>
  <c r="J2459" i="2"/>
  <c r="J2458" i="2"/>
  <c r="K2458" i="2" s="1"/>
  <c r="J2457" i="2"/>
  <c r="K2457" i="2" s="1"/>
  <c r="J2456" i="2"/>
  <c r="J2455" i="2"/>
  <c r="J2454" i="2"/>
  <c r="J2453" i="2"/>
  <c r="J2452" i="2"/>
  <c r="J2451" i="2"/>
  <c r="J2450" i="2"/>
  <c r="K2450" i="2" s="1"/>
  <c r="J2449" i="2"/>
  <c r="J2448" i="2"/>
  <c r="J2447" i="2"/>
  <c r="J2446" i="2"/>
  <c r="J2445" i="2"/>
  <c r="J2444" i="2"/>
  <c r="J2443" i="2"/>
  <c r="J2442" i="2"/>
  <c r="K2442" i="2" s="1"/>
  <c r="J2441" i="2"/>
  <c r="K2441" i="2" s="1"/>
  <c r="J2440" i="2"/>
  <c r="J2439" i="2"/>
  <c r="J2438" i="2"/>
  <c r="J2437" i="2"/>
  <c r="J2436" i="2"/>
  <c r="J2435" i="2"/>
  <c r="J2434" i="2"/>
  <c r="K2434" i="2" s="1"/>
  <c r="J2433" i="2"/>
  <c r="K2433" i="2" s="1"/>
  <c r="J2432" i="2"/>
  <c r="J2431" i="2"/>
  <c r="J2430" i="2"/>
  <c r="J2429" i="2"/>
  <c r="J2428" i="2"/>
  <c r="J2427" i="2"/>
  <c r="J2426" i="2"/>
  <c r="K2426" i="2" s="1"/>
  <c r="J2425" i="2"/>
  <c r="K2425" i="2" s="1"/>
  <c r="J2424" i="2"/>
  <c r="J2423" i="2"/>
  <c r="J2422" i="2"/>
  <c r="J2421" i="2"/>
  <c r="J2420" i="2"/>
  <c r="J2419" i="2"/>
  <c r="J2418" i="2"/>
  <c r="K2418" i="2" s="1"/>
  <c r="J2417" i="2"/>
  <c r="K2417" i="2" s="1"/>
  <c r="J2416" i="2"/>
  <c r="J2415" i="2"/>
  <c r="J2414" i="2"/>
  <c r="J2413" i="2"/>
  <c r="J2412" i="2"/>
  <c r="J2411" i="2"/>
  <c r="J2410" i="2"/>
  <c r="K2410" i="2" s="1"/>
  <c r="J2409" i="2"/>
  <c r="K2409" i="2" s="1"/>
  <c r="J2408" i="2"/>
  <c r="J2407" i="2"/>
  <c r="J2406" i="2"/>
  <c r="J2405" i="2"/>
  <c r="J2404" i="2"/>
  <c r="J2403" i="2"/>
  <c r="J2402" i="2"/>
  <c r="K2402" i="2" s="1"/>
  <c r="J2401" i="2"/>
  <c r="K2401" i="2" s="1"/>
  <c r="J2400" i="2"/>
  <c r="J2399" i="2"/>
  <c r="J2398" i="2"/>
  <c r="J2397" i="2"/>
  <c r="J2396" i="2"/>
  <c r="J2395" i="2"/>
  <c r="J2394" i="2"/>
  <c r="K2394" i="2" s="1"/>
  <c r="J2393" i="2"/>
  <c r="K2393" i="2" s="1"/>
  <c r="J2392" i="2"/>
  <c r="J2391" i="2"/>
  <c r="J2390" i="2"/>
  <c r="J2389" i="2"/>
  <c r="J2388" i="2"/>
  <c r="J2387" i="2"/>
  <c r="J2386" i="2"/>
  <c r="K2386" i="2" s="1"/>
  <c r="J2385" i="2"/>
  <c r="K2385" i="2" s="1"/>
  <c r="J2384" i="2"/>
  <c r="J2383" i="2"/>
  <c r="J2382" i="2"/>
  <c r="J2381" i="2"/>
  <c r="J2380" i="2"/>
  <c r="J2379" i="2"/>
  <c r="J2378" i="2"/>
  <c r="K2378" i="2" s="1"/>
  <c r="J2377" i="2"/>
  <c r="K2377" i="2" s="1"/>
  <c r="J2376" i="2"/>
  <c r="J2375" i="2"/>
  <c r="J2374" i="2"/>
  <c r="J2373" i="2"/>
  <c r="J2372" i="2"/>
  <c r="J2371" i="2"/>
  <c r="J2370" i="2"/>
  <c r="K2370" i="2" s="1"/>
  <c r="J2369" i="2"/>
  <c r="K2369" i="2" s="1"/>
  <c r="J2368" i="2"/>
  <c r="J2367" i="2"/>
  <c r="J2366" i="2"/>
  <c r="J2365" i="2"/>
  <c r="J2364" i="2"/>
  <c r="J2363" i="2"/>
  <c r="J2362" i="2"/>
  <c r="K2362" i="2" s="1"/>
  <c r="J2361" i="2"/>
  <c r="K2361" i="2" s="1"/>
  <c r="J2360" i="2"/>
  <c r="J2359" i="2"/>
  <c r="J2358" i="2"/>
  <c r="J2357" i="2"/>
  <c r="J2356" i="2"/>
  <c r="J2355" i="2"/>
  <c r="J2354" i="2"/>
  <c r="K2354" i="2" s="1"/>
  <c r="J2353" i="2"/>
  <c r="J2352" i="2"/>
  <c r="J2351" i="2"/>
  <c r="J2350" i="2"/>
  <c r="J2349" i="2"/>
  <c r="J2348" i="2"/>
  <c r="J2347" i="2"/>
  <c r="J2346" i="2"/>
  <c r="K2346" i="2" s="1"/>
  <c r="J2345" i="2"/>
  <c r="K2345" i="2" s="1"/>
  <c r="J2344" i="2"/>
  <c r="J2343" i="2"/>
  <c r="J2342" i="2"/>
  <c r="J2341" i="2"/>
  <c r="J2340" i="2"/>
  <c r="J2339" i="2"/>
  <c r="J2338" i="2"/>
  <c r="K2338" i="2" s="1"/>
  <c r="J2337" i="2"/>
  <c r="K2337" i="2" s="1"/>
  <c r="J2336" i="2"/>
  <c r="J2335" i="2"/>
  <c r="J2334" i="2"/>
  <c r="J2333" i="2"/>
  <c r="J2332" i="2"/>
  <c r="J2331" i="2"/>
  <c r="J2330" i="2"/>
  <c r="K2330" i="2" s="1"/>
  <c r="J2329" i="2"/>
  <c r="K2329" i="2" s="1"/>
  <c r="J2328" i="2"/>
  <c r="J2327" i="2"/>
  <c r="J2326" i="2"/>
  <c r="J2325" i="2"/>
  <c r="J2324" i="2"/>
  <c r="J2323" i="2"/>
  <c r="J2322" i="2"/>
  <c r="K2322" i="2" s="1"/>
  <c r="J2321" i="2"/>
  <c r="K2321" i="2" s="1"/>
  <c r="J2320" i="2"/>
  <c r="J2319" i="2"/>
  <c r="J2318" i="2"/>
  <c r="J2317" i="2"/>
  <c r="J2316" i="2"/>
  <c r="J2315" i="2"/>
  <c r="J2314" i="2"/>
  <c r="K2314" i="2" s="1"/>
  <c r="J2313" i="2"/>
  <c r="K2313" i="2" s="1"/>
  <c r="J2312" i="2"/>
  <c r="J2311" i="2"/>
  <c r="J2310" i="2"/>
  <c r="J2309" i="2"/>
  <c r="J2308" i="2"/>
  <c r="J2307" i="2"/>
  <c r="J2306" i="2"/>
  <c r="K2306" i="2" s="1"/>
  <c r="J2305" i="2"/>
  <c r="K2305" i="2" s="1"/>
  <c r="J2304" i="2"/>
  <c r="J2303" i="2"/>
  <c r="J2302" i="2"/>
  <c r="J2301" i="2"/>
  <c r="J2300" i="2"/>
  <c r="J2299" i="2"/>
  <c r="J2298" i="2"/>
  <c r="K2298" i="2" s="1"/>
  <c r="J2297" i="2"/>
  <c r="K2297" i="2" s="1"/>
  <c r="J2296" i="2"/>
  <c r="J2295" i="2"/>
  <c r="J2294" i="2"/>
  <c r="J2293" i="2"/>
  <c r="J2292" i="2"/>
  <c r="J2291" i="2"/>
  <c r="J2290" i="2"/>
  <c r="K2290" i="2" s="1"/>
  <c r="J2289" i="2"/>
  <c r="K2289" i="2" s="1"/>
  <c r="J2288" i="2"/>
  <c r="J2287" i="2"/>
  <c r="J2286" i="2"/>
  <c r="J2285" i="2"/>
  <c r="J2284" i="2"/>
  <c r="J2283" i="2"/>
  <c r="J2282" i="2"/>
  <c r="K2282" i="2" s="1"/>
  <c r="J2281" i="2"/>
  <c r="K2281" i="2" s="1"/>
  <c r="J2280" i="2"/>
  <c r="J2279" i="2"/>
  <c r="J2278" i="2"/>
  <c r="J2277" i="2"/>
  <c r="J2276" i="2"/>
  <c r="J2275" i="2"/>
  <c r="J2274" i="2"/>
  <c r="K2274" i="2" s="1"/>
  <c r="J2273" i="2"/>
  <c r="K2273" i="2" s="1"/>
  <c r="J2272" i="2"/>
  <c r="J2271" i="2"/>
  <c r="J2270" i="2"/>
  <c r="J2269" i="2"/>
  <c r="J2268" i="2"/>
  <c r="J2267" i="2"/>
  <c r="J2266" i="2"/>
  <c r="K2266" i="2" s="1"/>
  <c r="J2265" i="2"/>
  <c r="J2264" i="2"/>
  <c r="J2263" i="2"/>
  <c r="J2262" i="2"/>
  <c r="J2261" i="2"/>
  <c r="J2260" i="2"/>
  <c r="J2259" i="2"/>
  <c r="J2258" i="2"/>
  <c r="K2258" i="2" s="1"/>
  <c r="J2257" i="2"/>
  <c r="K2257" i="2" s="1"/>
  <c r="J2256" i="2"/>
  <c r="J2255" i="2"/>
  <c r="J2254" i="2"/>
  <c r="J2253" i="2"/>
  <c r="J2252" i="2"/>
  <c r="J2251" i="2"/>
  <c r="J2250" i="2"/>
  <c r="K2250" i="2" s="1"/>
  <c r="J2249" i="2"/>
  <c r="K2249" i="2" s="1"/>
  <c r="J2248" i="2"/>
  <c r="J2247" i="2"/>
  <c r="J2246" i="2"/>
  <c r="J2245" i="2"/>
  <c r="J2244" i="2"/>
  <c r="J2243" i="2"/>
  <c r="J2242" i="2"/>
  <c r="K2242" i="2" s="1"/>
  <c r="J2241" i="2"/>
  <c r="K2241" i="2" s="1"/>
  <c r="J2240" i="2"/>
  <c r="J2239" i="2"/>
  <c r="J2238" i="2"/>
  <c r="J2237" i="2"/>
  <c r="J2236" i="2"/>
  <c r="J2235" i="2"/>
  <c r="J2234" i="2"/>
  <c r="K2234" i="2" s="1"/>
  <c r="J2233" i="2"/>
  <c r="K2233" i="2" s="1"/>
  <c r="J2232" i="2"/>
  <c r="J2231" i="2"/>
  <c r="J2230" i="2"/>
  <c r="J2229" i="2"/>
  <c r="J2228" i="2"/>
  <c r="J2227" i="2"/>
  <c r="J2226" i="2"/>
  <c r="K2226" i="2" s="1"/>
  <c r="J2225" i="2"/>
  <c r="K2225" i="2" s="1"/>
  <c r="J2224" i="2"/>
  <c r="J2223" i="2"/>
  <c r="J2222" i="2"/>
  <c r="J2221" i="2"/>
  <c r="J2220" i="2"/>
  <c r="J2219" i="2"/>
  <c r="J2218" i="2"/>
  <c r="K2218" i="2" s="1"/>
  <c r="J2217" i="2"/>
  <c r="K2217" i="2" s="1"/>
  <c r="J2216" i="2"/>
  <c r="J2215" i="2"/>
  <c r="J2214" i="2"/>
  <c r="J2213" i="2"/>
  <c r="J2212" i="2"/>
  <c r="J2211" i="2"/>
  <c r="J2210" i="2"/>
  <c r="K2210" i="2" s="1"/>
  <c r="J2209" i="2"/>
  <c r="K2209" i="2" s="1"/>
  <c r="J2208" i="2"/>
  <c r="J2207" i="2"/>
  <c r="J2206" i="2"/>
  <c r="J2205" i="2"/>
  <c r="J2204" i="2"/>
  <c r="J2203" i="2"/>
  <c r="J2202" i="2"/>
  <c r="K2202" i="2" s="1"/>
  <c r="J2201" i="2"/>
  <c r="K2201" i="2" s="1"/>
  <c r="J2200" i="2"/>
  <c r="J2199" i="2"/>
  <c r="J2198" i="2"/>
  <c r="J2197" i="2"/>
  <c r="J2196" i="2"/>
  <c r="J2195" i="2"/>
  <c r="J2194" i="2"/>
  <c r="K2194" i="2" s="1"/>
  <c r="J2193" i="2"/>
  <c r="K2193" i="2" s="1"/>
  <c r="J2192" i="2"/>
  <c r="J2191" i="2"/>
  <c r="J2190" i="2"/>
  <c r="J2189" i="2"/>
  <c r="J2188" i="2"/>
  <c r="J2187" i="2"/>
  <c r="J2186" i="2"/>
  <c r="K2186" i="2" s="1"/>
  <c r="J2185" i="2"/>
  <c r="K2185" i="2" s="1"/>
  <c r="J2184" i="2"/>
  <c r="J2183" i="2"/>
  <c r="J2182" i="2"/>
  <c r="J2181" i="2"/>
  <c r="J2180" i="2"/>
  <c r="J2179" i="2"/>
  <c r="J2178" i="2"/>
  <c r="K2178" i="2" s="1"/>
  <c r="J2177" i="2"/>
  <c r="K2177" i="2" s="1"/>
  <c r="J2176" i="2"/>
  <c r="J2175" i="2"/>
  <c r="J2174" i="2"/>
  <c r="J2173" i="2"/>
  <c r="J2172" i="2"/>
  <c r="J2171" i="2"/>
  <c r="J2170" i="2"/>
  <c r="K2170" i="2" s="1"/>
  <c r="J2169" i="2"/>
  <c r="J2168" i="2"/>
  <c r="J2167" i="2"/>
  <c r="J2166" i="2"/>
  <c r="J2165" i="2"/>
  <c r="J2164" i="2"/>
  <c r="J2163" i="2"/>
  <c r="J2162" i="2"/>
  <c r="K2162" i="2" s="1"/>
  <c r="J2161" i="2"/>
  <c r="K2161" i="2" s="1"/>
  <c r="J2160" i="2"/>
  <c r="J2159" i="2"/>
  <c r="J2158" i="2"/>
  <c r="J2157" i="2"/>
  <c r="J2156" i="2"/>
  <c r="J2155" i="2"/>
  <c r="J2154" i="2"/>
  <c r="K2154" i="2" s="1"/>
  <c r="J2153" i="2"/>
  <c r="K2153" i="2" s="1"/>
  <c r="J2152" i="2"/>
  <c r="J2151" i="2"/>
  <c r="J2150" i="2"/>
  <c r="J2149" i="2"/>
  <c r="J2148" i="2"/>
  <c r="J2147" i="2"/>
  <c r="J2146" i="2"/>
  <c r="K2146" i="2" s="1"/>
  <c r="J2145" i="2"/>
  <c r="K2145" i="2" s="1"/>
  <c r="J2144" i="2"/>
  <c r="J2143" i="2"/>
  <c r="J2142" i="2"/>
  <c r="J2141" i="2"/>
  <c r="J2140" i="2"/>
  <c r="J2139" i="2"/>
  <c r="J2138" i="2"/>
  <c r="K2138" i="2" s="1"/>
  <c r="J2137" i="2"/>
  <c r="K2137" i="2" s="1"/>
  <c r="J2136" i="2"/>
  <c r="J2135" i="2"/>
  <c r="J2134" i="2"/>
  <c r="J2133" i="2"/>
  <c r="J2132" i="2"/>
  <c r="J2131" i="2"/>
  <c r="J2130" i="2"/>
  <c r="K2130" i="2" s="1"/>
  <c r="J2129" i="2"/>
  <c r="K2129" i="2" s="1"/>
  <c r="J2128" i="2"/>
  <c r="J2127" i="2"/>
  <c r="J2126" i="2"/>
  <c r="J2125" i="2"/>
  <c r="J2124" i="2"/>
  <c r="J2123" i="2"/>
  <c r="J2122" i="2"/>
  <c r="K2122" i="2" s="1"/>
  <c r="J2121" i="2"/>
  <c r="J2120" i="2"/>
  <c r="J2119" i="2"/>
  <c r="J2118" i="2"/>
  <c r="J2117" i="2"/>
  <c r="J2116" i="2"/>
  <c r="J2115" i="2"/>
  <c r="J2114" i="2"/>
  <c r="K2114" i="2" s="1"/>
  <c r="J2113" i="2"/>
  <c r="K2113" i="2" s="1"/>
  <c r="J2112" i="2"/>
  <c r="J2111" i="2"/>
  <c r="J2110" i="2"/>
  <c r="J2109" i="2"/>
  <c r="J2108" i="2"/>
  <c r="J2107" i="2"/>
  <c r="J2106" i="2"/>
  <c r="K2106" i="2" s="1"/>
  <c r="J2105" i="2"/>
  <c r="K2105" i="2" s="1"/>
  <c r="J2104" i="2"/>
  <c r="J2103" i="2"/>
  <c r="J2102" i="2"/>
  <c r="J2101" i="2"/>
  <c r="J2100" i="2"/>
  <c r="J2099" i="2"/>
  <c r="J2098" i="2"/>
  <c r="K2098" i="2" s="1"/>
  <c r="J2097" i="2"/>
  <c r="K2097" i="2" s="1"/>
  <c r="J2096" i="2"/>
  <c r="J2095" i="2"/>
  <c r="J2094" i="2"/>
  <c r="J2093" i="2"/>
  <c r="J2092" i="2"/>
  <c r="J2091" i="2"/>
  <c r="J2090" i="2"/>
  <c r="K2090" i="2" s="1"/>
  <c r="J2089" i="2"/>
  <c r="K2089" i="2" s="1"/>
  <c r="J2088" i="2"/>
  <c r="J2087" i="2"/>
  <c r="J2086" i="2"/>
  <c r="J2085" i="2"/>
  <c r="J2084" i="2"/>
  <c r="J2083" i="2"/>
  <c r="J2082" i="2"/>
  <c r="K2082" i="2" s="1"/>
  <c r="J2081" i="2"/>
  <c r="K2081" i="2" s="1"/>
  <c r="J2080" i="2"/>
  <c r="J2079" i="2"/>
  <c r="J2078" i="2"/>
  <c r="J2077" i="2"/>
  <c r="J2076" i="2"/>
  <c r="J2075" i="2"/>
  <c r="J2074" i="2"/>
  <c r="K2074" i="2" s="1"/>
  <c r="J2073" i="2"/>
  <c r="K2073" i="2" s="1"/>
  <c r="J2072" i="2"/>
  <c r="J2071" i="2"/>
  <c r="J2070" i="2"/>
  <c r="J2069" i="2"/>
  <c r="J2068" i="2"/>
  <c r="J2067" i="2"/>
  <c r="J2066" i="2"/>
  <c r="K2066" i="2" s="1"/>
  <c r="J2065" i="2"/>
  <c r="K2065" i="2" s="1"/>
  <c r="J2064" i="2"/>
  <c r="J2063" i="2"/>
  <c r="J2062" i="2"/>
  <c r="J2061" i="2"/>
  <c r="J2060" i="2"/>
  <c r="J2059" i="2"/>
  <c r="J2058" i="2"/>
  <c r="K2058" i="2" s="1"/>
  <c r="J2057" i="2"/>
  <c r="K2057" i="2" s="1"/>
  <c r="J2056" i="2"/>
  <c r="J2055" i="2"/>
  <c r="J2054" i="2"/>
  <c r="J2053" i="2"/>
  <c r="J2052" i="2"/>
  <c r="J2051" i="2"/>
  <c r="J2050" i="2"/>
  <c r="K2050" i="2" s="1"/>
  <c r="J2049" i="2"/>
  <c r="K2049" i="2" s="1"/>
  <c r="J2048" i="2"/>
  <c r="J2047" i="2"/>
  <c r="J2046" i="2"/>
  <c r="J2045" i="2"/>
  <c r="J2044" i="2"/>
  <c r="J2043" i="2"/>
  <c r="J2042" i="2"/>
  <c r="K2042" i="2" s="1"/>
  <c r="J2041" i="2"/>
  <c r="K2041" i="2" s="1"/>
  <c r="J2040" i="2"/>
  <c r="J2039" i="2"/>
  <c r="J2038" i="2"/>
  <c r="J2037" i="2"/>
  <c r="J2036" i="2"/>
  <c r="J2035" i="2"/>
  <c r="J2034" i="2"/>
  <c r="K2034" i="2" s="1"/>
  <c r="J2033" i="2"/>
  <c r="K2033" i="2" s="1"/>
  <c r="J2032" i="2"/>
  <c r="J2031" i="2"/>
  <c r="J2030" i="2"/>
  <c r="J2029" i="2"/>
  <c r="J2028" i="2"/>
  <c r="J2027" i="2"/>
  <c r="J2026" i="2"/>
  <c r="K2026" i="2" s="1"/>
  <c r="J2025" i="2"/>
  <c r="K2025" i="2" s="1"/>
  <c r="J2024" i="2"/>
  <c r="J2023" i="2"/>
  <c r="J2022" i="2"/>
  <c r="J2021" i="2"/>
  <c r="J2020" i="2"/>
  <c r="J2019" i="2"/>
  <c r="J2018" i="2"/>
  <c r="K2018" i="2" s="1"/>
  <c r="J2017" i="2"/>
  <c r="K2017" i="2" s="1"/>
  <c r="J2016" i="2"/>
  <c r="J2015" i="2"/>
  <c r="J2014" i="2"/>
  <c r="J2013" i="2"/>
  <c r="J2012" i="2"/>
  <c r="J2011" i="2"/>
  <c r="J2010" i="2"/>
  <c r="K2010" i="2" s="1"/>
  <c r="J2009" i="2"/>
  <c r="K2009" i="2" s="1"/>
  <c r="J2008" i="2"/>
  <c r="J2007" i="2"/>
  <c r="J2006" i="2"/>
  <c r="J2005" i="2"/>
  <c r="J2004" i="2"/>
  <c r="J2003" i="2"/>
  <c r="J2002" i="2"/>
  <c r="K2002" i="2" s="1"/>
  <c r="J2001" i="2"/>
  <c r="K2001" i="2" s="1"/>
  <c r="J2000" i="2"/>
  <c r="J1999" i="2"/>
  <c r="J1998" i="2"/>
  <c r="J1997" i="2"/>
  <c r="J1996" i="2"/>
  <c r="J1995" i="2"/>
  <c r="J1994" i="2"/>
  <c r="K1994" i="2" s="1"/>
  <c r="J1993" i="2"/>
  <c r="K1993" i="2" s="1"/>
  <c r="J1992" i="2"/>
  <c r="J1991" i="2"/>
  <c r="J1990" i="2"/>
  <c r="J1989" i="2"/>
  <c r="J1988" i="2"/>
  <c r="J1987" i="2"/>
  <c r="J1986" i="2"/>
  <c r="K1986" i="2" s="1"/>
  <c r="J1985" i="2"/>
  <c r="K1985" i="2" s="1"/>
  <c r="J1984" i="2"/>
  <c r="J1983" i="2"/>
  <c r="J1982" i="2"/>
  <c r="J1981" i="2"/>
  <c r="J1980" i="2"/>
  <c r="J1979" i="2"/>
  <c r="J1978" i="2"/>
  <c r="K1978" i="2" s="1"/>
  <c r="J1977" i="2"/>
  <c r="K1977" i="2" s="1"/>
  <c r="J1976" i="2"/>
  <c r="J1975" i="2"/>
  <c r="J1974" i="2"/>
  <c r="J1973" i="2"/>
  <c r="J1972" i="2"/>
  <c r="J1971" i="2"/>
  <c r="J1970" i="2"/>
  <c r="K1970" i="2" s="1"/>
  <c r="J1969" i="2"/>
  <c r="K1969" i="2" s="1"/>
  <c r="J1968" i="2"/>
  <c r="J1967" i="2"/>
  <c r="J1966" i="2"/>
  <c r="J1965" i="2"/>
  <c r="J1964" i="2"/>
  <c r="J1963" i="2"/>
  <c r="J1962" i="2"/>
  <c r="K1962" i="2" s="1"/>
  <c r="J1961" i="2"/>
  <c r="K1961" i="2" s="1"/>
  <c r="J1960" i="2"/>
  <c r="J1959" i="2"/>
  <c r="J1958" i="2"/>
  <c r="J1957" i="2"/>
  <c r="J1956" i="2"/>
  <c r="J1955" i="2"/>
  <c r="J1954" i="2"/>
  <c r="K1954" i="2" s="1"/>
  <c r="J1953" i="2"/>
  <c r="K1953" i="2" s="1"/>
  <c r="J1952" i="2"/>
  <c r="J1951" i="2"/>
  <c r="J1950" i="2"/>
  <c r="J1949" i="2"/>
  <c r="J1948" i="2"/>
  <c r="J1947" i="2"/>
  <c r="J1946" i="2"/>
  <c r="K1946" i="2" s="1"/>
  <c r="J1945" i="2"/>
  <c r="K1945" i="2" s="1"/>
  <c r="J1944" i="2"/>
  <c r="J1943" i="2"/>
  <c r="J1942" i="2"/>
  <c r="J1941" i="2"/>
  <c r="J1940" i="2"/>
  <c r="J1939" i="2"/>
  <c r="J1938" i="2"/>
  <c r="K1938" i="2" s="1"/>
  <c r="J1937" i="2"/>
  <c r="J1936" i="2"/>
  <c r="J1935" i="2"/>
  <c r="J1934" i="2"/>
  <c r="J1933" i="2"/>
  <c r="J1932" i="2"/>
  <c r="J1931" i="2"/>
  <c r="J1930" i="2"/>
  <c r="K1930" i="2" s="1"/>
  <c r="J1929" i="2"/>
  <c r="K1929" i="2" s="1"/>
  <c r="J1928" i="2"/>
  <c r="J1927" i="2"/>
  <c r="J1926" i="2"/>
  <c r="J1925" i="2"/>
  <c r="J1924" i="2"/>
  <c r="J1923" i="2"/>
  <c r="J1922" i="2"/>
  <c r="K1922" i="2" s="1"/>
  <c r="J1921" i="2"/>
  <c r="K1921" i="2" s="1"/>
  <c r="J1920" i="2"/>
  <c r="J1919" i="2"/>
  <c r="J1918" i="2"/>
  <c r="J1917" i="2"/>
  <c r="J1916" i="2"/>
  <c r="J1915" i="2"/>
  <c r="J1914" i="2"/>
  <c r="K1914" i="2" s="1"/>
  <c r="J1913" i="2"/>
  <c r="K1913" i="2" s="1"/>
  <c r="J1912" i="2"/>
  <c r="J1911" i="2"/>
  <c r="J1910" i="2"/>
  <c r="J1909" i="2"/>
  <c r="J1908" i="2"/>
  <c r="J1907" i="2"/>
  <c r="J1906" i="2"/>
  <c r="K1906" i="2" s="1"/>
  <c r="J1905" i="2"/>
  <c r="K1905" i="2" s="1"/>
  <c r="J1904" i="2"/>
  <c r="J1903" i="2"/>
  <c r="J1902" i="2"/>
  <c r="J1901" i="2"/>
  <c r="J1900" i="2"/>
  <c r="J1899" i="2"/>
  <c r="J1898" i="2"/>
  <c r="K1898" i="2" s="1"/>
  <c r="J1897" i="2"/>
  <c r="K1897" i="2" s="1"/>
  <c r="J1896" i="2"/>
  <c r="J1895" i="2"/>
  <c r="J1894" i="2"/>
  <c r="J1893" i="2"/>
  <c r="J1892" i="2"/>
  <c r="J1891" i="2"/>
  <c r="J1890" i="2"/>
  <c r="K1890" i="2" s="1"/>
  <c r="J1889" i="2"/>
  <c r="K1889" i="2" s="1"/>
  <c r="J1888" i="2"/>
  <c r="J1887" i="2"/>
  <c r="J1886" i="2"/>
  <c r="J1885" i="2"/>
  <c r="J1884" i="2"/>
  <c r="J1883" i="2"/>
  <c r="J1882" i="2"/>
  <c r="K1882" i="2" s="1"/>
  <c r="J1881" i="2"/>
  <c r="K1881" i="2" s="1"/>
  <c r="J1880" i="2"/>
  <c r="J1879" i="2"/>
  <c r="J1878" i="2"/>
  <c r="J1877" i="2"/>
  <c r="J1876" i="2"/>
  <c r="J1875" i="2"/>
  <c r="J1874" i="2"/>
  <c r="K1874" i="2" s="1"/>
  <c r="J1873" i="2"/>
  <c r="K1873" i="2" s="1"/>
  <c r="J1872" i="2"/>
  <c r="J1871" i="2"/>
  <c r="J1870" i="2"/>
  <c r="J1869" i="2"/>
  <c r="J1868" i="2"/>
  <c r="J1867" i="2"/>
  <c r="J1866" i="2"/>
  <c r="K1866" i="2" s="1"/>
  <c r="J1865" i="2"/>
  <c r="K1865" i="2" s="1"/>
  <c r="J1864" i="2"/>
  <c r="J1863" i="2"/>
  <c r="J1862" i="2"/>
  <c r="J1861" i="2"/>
  <c r="J1860" i="2"/>
  <c r="J1859" i="2"/>
  <c r="J1858" i="2"/>
  <c r="K1858" i="2" s="1"/>
  <c r="J1857" i="2"/>
  <c r="K1857" i="2" s="1"/>
  <c r="J1856" i="2"/>
  <c r="J1855" i="2"/>
  <c r="J1854" i="2"/>
  <c r="J1853" i="2"/>
  <c r="J1852" i="2"/>
  <c r="J1851" i="2"/>
  <c r="J1850" i="2"/>
  <c r="K1850" i="2" s="1"/>
  <c r="J1849" i="2"/>
  <c r="K1849" i="2" s="1"/>
  <c r="J1848" i="2"/>
  <c r="J1847" i="2"/>
  <c r="J1846" i="2"/>
  <c r="J1845" i="2"/>
  <c r="J1844" i="2"/>
  <c r="J1843" i="2"/>
  <c r="J1842" i="2"/>
  <c r="K1842" i="2" s="1"/>
  <c r="J1841" i="2"/>
  <c r="J1840" i="2"/>
  <c r="J1839" i="2"/>
  <c r="J1838" i="2"/>
  <c r="J1837" i="2"/>
  <c r="J1836" i="2"/>
  <c r="J1835" i="2"/>
  <c r="J1834" i="2"/>
  <c r="K1834" i="2" s="1"/>
  <c r="J1833" i="2"/>
  <c r="K1833" i="2" s="1"/>
  <c r="J1832" i="2"/>
  <c r="J1831" i="2"/>
  <c r="J1830" i="2"/>
  <c r="J1829" i="2"/>
  <c r="J1828" i="2"/>
  <c r="J1827" i="2"/>
  <c r="J1826" i="2"/>
  <c r="K1826" i="2" s="1"/>
  <c r="J1825" i="2"/>
  <c r="K1825" i="2" s="1"/>
  <c r="J1824" i="2"/>
  <c r="J1823" i="2"/>
  <c r="J1822" i="2"/>
  <c r="J1821" i="2"/>
  <c r="J1820" i="2"/>
  <c r="J1819" i="2"/>
  <c r="J1818" i="2"/>
  <c r="K1818" i="2" s="1"/>
  <c r="J1817" i="2"/>
  <c r="K1817" i="2" s="1"/>
  <c r="J1816" i="2"/>
  <c r="J1815" i="2"/>
  <c r="J1814" i="2"/>
  <c r="J1813" i="2"/>
  <c r="J1812" i="2"/>
  <c r="J1811" i="2"/>
  <c r="J1810" i="2"/>
  <c r="K1810" i="2" s="1"/>
  <c r="J1809" i="2"/>
  <c r="K1809" i="2" s="1"/>
  <c r="J1808" i="2"/>
  <c r="J1807" i="2"/>
  <c r="J1806" i="2"/>
  <c r="J1805" i="2"/>
  <c r="J1804" i="2"/>
  <c r="J1803" i="2"/>
  <c r="J1802" i="2"/>
  <c r="K1802" i="2" s="1"/>
  <c r="J1801" i="2"/>
  <c r="K1801" i="2" s="1"/>
  <c r="J1800" i="2"/>
  <c r="J1799" i="2"/>
  <c r="J1798" i="2"/>
  <c r="J1797" i="2"/>
  <c r="J1796" i="2"/>
  <c r="J1795" i="2"/>
  <c r="J1794" i="2"/>
  <c r="K1794" i="2" s="1"/>
  <c r="J1793" i="2"/>
  <c r="K1793" i="2" s="1"/>
  <c r="J1792" i="2"/>
  <c r="J1791" i="2"/>
  <c r="J1790" i="2"/>
  <c r="J1789" i="2"/>
  <c r="J1788" i="2"/>
  <c r="J1787" i="2"/>
  <c r="J1786" i="2"/>
  <c r="K1786" i="2" s="1"/>
  <c r="J1785" i="2"/>
  <c r="K1785" i="2" s="1"/>
  <c r="J1784" i="2"/>
  <c r="J1783" i="2"/>
  <c r="J1782" i="2"/>
  <c r="J1781" i="2"/>
  <c r="J1780" i="2"/>
  <c r="J1779" i="2"/>
  <c r="J1778" i="2"/>
  <c r="K1778" i="2" s="1"/>
  <c r="J1777" i="2"/>
  <c r="K1777" i="2" s="1"/>
  <c r="J1776" i="2"/>
  <c r="J1775" i="2"/>
  <c r="J1774" i="2"/>
  <c r="J1773" i="2"/>
  <c r="J1772" i="2"/>
  <c r="J1771" i="2"/>
  <c r="J1770" i="2"/>
  <c r="K1770" i="2" s="1"/>
  <c r="J1769" i="2"/>
  <c r="K1769" i="2" s="1"/>
  <c r="J1768" i="2"/>
  <c r="J1767" i="2"/>
  <c r="J1766" i="2"/>
  <c r="J1765" i="2"/>
  <c r="J1764" i="2"/>
  <c r="J1763" i="2"/>
  <c r="J1762" i="2"/>
  <c r="K1762" i="2" s="1"/>
  <c r="J1761" i="2"/>
  <c r="K1761" i="2" s="1"/>
  <c r="J1760" i="2"/>
  <c r="J1759" i="2"/>
  <c r="J1758" i="2"/>
  <c r="J1757" i="2"/>
  <c r="J1756" i="2"/>
  <c r="J1755" i="2"/>
  <c r="J1754" i="2"/>
  <c r="K1754" i="2" s="1"/>
  <c r="J1753" i="2"/>
  <c r="J1752" i="2"/>
  <c r="J1751" i="2"/>
  <c r="J1750" i="2"/>
  <c r="J1749" i="2"/>
  <c r="J1748" i="2"/>
  <c r="J1747" i="2"/>
  <c r="J1746" i="2"/>
  <c r="K1746" i="2" s="1"/>
  <c r="J1745" i="2"/>
  <c r="K1745" i="2" s="1"/>
  <c r="J1744" i="2"/>
  <c r="J1743" i="2"/>
  <c r="J1742" i="2"/>
  <c r="J1741" i="2"/>
  <c r="J1740" i="2"/>
  <c r="J1739" i="2"/>
  <c r="J1738" i="2"/>
  <c r="K1738" i="2" s="1"/>
  <c r="J1737" i="2"/>
  <c r="K1737" i="2" s="1"/>
  <c r="J1736" i="2"/>
  <c r="J1735" i="2"/>
  <c r="J1734" i="2"/>
  <c r="J1733" i="2"/>
  <c r="J1732" i="2"/>
  <c r="J1731" i="2"/>
  <c r="J1730" i="2"/>
  <c r="K1730" i="2" s="1"/>
  <c r="J1729" i="2"/>
  <c r="K1729" i="2" s="1"/>
  <c r="J1728" i="2"/>
  <c r="J1727" i="2"/>
  <c r="J1726" i="2"/>
  <c r="J1725" i="2"/>
  <c r="J1724" i="2"/>
  <c r="J1723" i="2"/>
  <c r="J1722" i="2"/>
  <c r="K1722" i="2" s="1"/>
  <c r="J1721" i="2"/>
  <c r="K1721" i="2" s="1"/>
  <c r="J1720" i="2"/>
  <c r="J1719" i="2"/>
  <c r="J1718" i="2"/>
  <c r="J1717" i="2"/>
  <c r="J1716" i="2"/>
  <c r="J1715" i="2"/>
  <c r="J1714" i="2"/>
  <c r="K1714" i="2" s="1"/>
  <c r="J1713" i="2"/>
  <c r="K1713" i="2" s="1"/>
  <c r="J1712" i="2"/>
  <c r="J1711" i="2"/>
  <c r="J1710" i="2"/>
  <c r="J1709" i="2"/>
  <c r="J1708" i="2"/>
  <c r="J1707" i="2"/>
  <c r="J1706" i="2"/>
  <c r="K1706" i="2" s="1"/>
  <c r="J1705" i="2"/>
  <c r="K1705" i="2" s="1"/>
  <c r="J1704" i="2"/>
  <c r="J1703" i="2"/>
  <c r="J1702" i="2"/>
  <c r="J1701" i="2"/>
  <c r="J1700" i="2"/>
  <c r="J1699" i="2"/>
  <c r="J1698" i="2"/>
  <c r="K1698" i="2" s="1"/>
  <c r="J1697" i="2"/>
  <c r="K1697" i="2" s="1"/>
  <c r="J1696" i="2"/>
  <c r="J1695" i="2"/>
  <c r="J1694" i="2"/>
  <c r="J1693" i="2"/>
  <c r="J1692" i="2"/>
  <c r="J1691" i="2"/>
  <c r="J1690" i="2"/>
  <c r="K1690" i="2" s="1"/>
  <c r="J1689" i="2"/>
  <c r="K1689" i="2" s="1"/>
  <c r="J1688" i="2"/>
  <c r="J1687" i="2"/>
  <c r="J1686" i="2"/>
  <c r="J1685" i="2"/>
  <c r="J1684" i="2"/>
  <c r="J1683" i="2"/>
  <c r="J1682" i="2"/>
  <c r="K1682" i="2" s="1"/>
  <c r="J1681" i="2"/>
  <c r="K1681" i="2" s="1"/>
  <c r="J1680" i="2"/>
  <c r="J1679" i="2"/>
  <c r="J1678" i="2"/>
  <c r="J1677" i="2"/>
  <c r="J1676" i="2"/>
  <c r="J1675" i="2"/>
  <c r="J1674" i="2"/>
  <c r="K1674" i="2" s="1"/>
  <c r="J1673" i="2"/>
  <c r="K1673" i="2" s="1"/>
  <c r="J1672" i="2"/>
  <c r="J1671" i="2"/>
  <c r="J1670" i="2"/>
  <c r="J1669" i="2"/>
  <c r="J1668" i="2"/>
  <c r="J1667" i="2"/>
  <c r="J1666" i="2"/>
  <c r="K1666" i="2" s="1"/>
  <c r="J1665" i="2"/>
  <c r="K1665" i="2" s="1"/>
  <c r="J1664" i="2"/>
  <c r="J1663" i="2"/>
  <c r="J1662" i="2"/>
  <c r="J1661" i="2"/>
  <c r="J1660" i="2"/>
  <c r="J1659" i="2"/>
  <c r="J1658" i="2"/>
  <c r="K1658" i="2" s="1"/>
  <c r="J1657" i="2"/>
  <c r="J1656" i="2"/>
  <c r="J1655" i="2"/>
  <c r="J1654" i="2"/>
  <c r="J1653" i="2"/>
  <c r="J1652" i="2"/>
  <c r="J1651" i="2"/>
  <c r="J1650" i="2"/>
  <c r="K1650" i="2" s="1"/>
  <c r="J1649" i="2"/>
  <c r="K1649" i="2" s="1"/>
  <c r="J1648" i="2"/>
  <c r="J1647" i="2"/>
  <c r="J1646" i="2"/>
  <c r="J1645" i="2"/>
  <c r="J1644" i="2"/>
  <c r="J1643" i="2"/>
  <c r="J1642" i="2"/>
  <c r="K1642" i="2" s="1"/>
  <c r="J1641" i="2"/>
  <c r="K1641" i="2" s="1"/>
  <c r="J1640" i="2"/>
  <c r="J1639" i="2"/>
  <c r="J1638" i="2"/>
  <c r="J1637" i="2"/>
  <c r="J1636" i="2"/>
  <c r="J1635" i="2"/>
  <c r="J1634" i="2"/>
  <c r="K1634" i="2" s="1"/>
  <c r="J1633" i="2"/>
  <c r="K1633" i="2" s="1"/>
  <c r="J1632" i="2"/>
  <c r="J1631" i="2"/>
  <c r="J1630" i="2"/>
  <c r="J1629" i="2"/>
  <c r="J1628" i="2"/>
  <c r="J1627" i="2"/>
  <c r="J1626" i="2"/>
  <c r="K1626" i="2" s="1"/>
  <c r="J1625" i="2"/>
  <c r="K1625" i="2" s="1"/>
  <c r="J1624" i="2"/>
  <c r="J1623" i="2"/>
  <c r="J1622" i="2"/>
  <c r="J1621" i="2"/>
  <c r="J1620" i="2"/>
  <c r="J1619" i="2"/>
  <c r="J1618" i="2"/>
  <c r="K1618" i="2" s="1"/>
  <c r="J1617" i="2"/>
  <c r="K1617" i="2" s="1"/>
  <c r="J1616" i="2"/>
  <c r="J1615" i="2"/>
  <c r="J1614" i="2"/>
  <c r="J1613" i="2"/>
  <c r="J1612" i="2"/>
  <c r="J1611" i="2"/>
  <c r="J1610" i="2"/>
  <c r="K1610" i="2" s="1"/>
  <c r="J1609" i="2"/>
  <c r="J1608" i="2"/>
  <c r="J1607" i="2"/>
  <c r="J1606" i="2"/>
  <c r="J1605" i="2"/>
  <c r="J1604" i="2"/>
  <c r="J1603" i="2"/>
  <c r="J1602" i="2"/>
  <c r="K1602" i="2" s="1"/>
  <c r="J1601" i="2"/>
  <c r="K1601" i="2" s="1"/>
  <c r="J1600" i="2"/>
  <c r="J1599" i="2"/>
  <c r="J1598" i="2"/>
  <c r="J1597" i="2"/>
  <c r="J1596" i="2"/>
  <c r="J1595" i="2"/>
  <c r="J1594" i="2"/>
  <c r="K1594" i="2" s="1"/>
  <c r="J1593" i="2"/>
  <c r="K1593" i="2" s="1"/>
  <c r="J1592" i="2"/>
  <c r="J1591" i="2"/>
  <c r="J1590" i="2"/>
  <c r="J1589" i="2"/>
  <c r="J1588" i="2"/>
  <c r="J1587" i="2"/>
  <c r="J1586" i="2"/>
  <c r="K1586" i="2" s="1"/>
  <c r="J1585" i="2"/>
  <c r="K1585" i="2" s="1"/>
  <c r="J1584" i="2"/>
  <c r="J1583" i="2"/>
  <c r="J1582" i="2"/>
  <c r="J1581" i="2"/>
  <c r="J1580" i="2"/>
  <c r="J1579" i="2"/>
  <c r="J1578" i="2"/>
  <c r="K1578" i="2" s="1"/>
  <c r="J1577" i="2"/>
  <c r="K1577" i="2" s="1"/>
  <c r="J1576" i="2"/>
  <c r="J1575" i="2"/>
  <c r="J1574" i="2"/>
  <c r="J1573" i="2"/>
  <c r="J1572" i="2"/>
  <c r="J1571" i="2"/>
  <c r="J1570" i="2"/>
  <c r="K1570" i="2" s="1"/>
  <c r="J1569" i="2"/>
  <c r="K1569" i="2" s="1"/>
  <c r="J1568" i="2"/>
  <c r="J1567" i="2"/>
  <c r="J1566" i="2"/>
  <c r="J1565" i="2"/>
  <c r="J1564" i="2"/>
  <c r="J1563" i="2"/>
  <c r="J1562" i="2"/>
  <c r="K1562" i="2" s="1"/>
  <c r="J1561" i="2"/>
  <c r="K1561" i="2" s="1"/>
  <c r="J1560" i="2"/>
  <c r="J1559" i="2"/>
  <c r="J1558" i="2"/>
  <c r="J1557" i="2"/>
  <c r="J1556" i="2"/>
  <c r="J1555" i="2"/>
  <c r="J1554" i="2"/>
  <c r="K1554" i="2" s="1"/>
  <c r="J1553" i="2"/>
  <c r="K1553" i="2" s="1"/>
  <c r="J1552" i="2"/>
  <c r="J1551" i="2"/>
  <c r="J1550" i="2"/>
  <c r="J1549" i="2"/>
  <c r="J1548" i="2"/>
  <c r="J1547" i="2"/>
  <c r="J1546" i="2"/>
  <c r="K1546" i="2" s="1"/>
  <c r="J1545" i="2"/>
  <c r="K1545" i="2" s="1"/>
  <c r="J1544" i="2"/>
  <c r="J1543" i="2"/>
  <c r="J1542" i="2"/>
  <c r="J1541" i="2"/>
  <c r="J1540" i="2"/>
  <c r="J1539" i="2"/>
  <c r="J1538" i="2"/>
  <c r="K1538" i="2" s="1"/>
  <c r="J1537" i="2"/>
  <c r="K1537" i="2" s="1"/>
  <c r="J1536" i="2"/>
  <c r="J1535" i="2"/>
  <c r="J1534" i="2"/>
  <c r="J1533" i="2"/>
  <c r="J1532" i="2"/>
  <c r="J1531" i="2"/>
  <c r="J1530" i="2"/>
  <c r="K1530" i="2" s="1"/>
  <c r="J1529" i="2"/>
  <c r="J1528" i="2"/>
  <c r="J1527" i="2"/>
  <c r="J1526" i="2"/>
  <c r="J1525" i="2"/>
  <c r="J1524" i="2"/>
  <c r="J1523" i="2"/>
  <c r="J1522" i="2"/>
  <c r="K1522" i="2" s="1"/>
  <c r="J1521" i="2"/>
  <c r="K1521" i="2" s="1"/>
  <c r="J1520" i="2"/>
  <c r="J1519" i="2"/>
  <c r="J1518" i="2"/>
  <c r="J1517" i="2"/>
  <c r="J1516" i="2"/>
  <c r="J1515" i="2"/>
  <c r="J1514" i="2"/>
  <c r="K1514" i="2" s="1"/>
  <c r="J1513" i="2"/>
  <c r="K1513" i="2" s="1"/>
  <c r="J1512" i="2"/>
  <c r="J1511" i="2"/>
  <c r="J1510" i="2"/>
  <c r="J1509" i="2"/>
  <c r="J1508" i="2"/>
  <c r="J1507" i="2"/>
  <c r="J1506" i="2"/>
  <c r="K1506" i="2" s="1"/>
  <c r="J1505" i="2"/>
  <c r="K1505" i="2" s="1"/>
  <c r="J1504" i="2"/>
  <c r="J1503" i="2"/>
  <c r="J1502" i="2"/>
  <c r="J1501" i="2"/>
  <c r="J1500" i="2"/>
  <c r="J1499" i="2"/>
  <c r="J1498" i="2"/>
  <c r="K1498" i="2" s="1"/>
  <c r="J1497" i="2"/>
  <c r="K1497" i="2" s="1"/>
  <c r="J1496" i="2"/>
  <c r="J1495" i="2"/>
  <c r="J1494" i="2"/>
  <c r="J1493" i="2"/>
  <c r="J1492" i="2"/>
  <c r="J1491" i="2"/>
  <c r="J1490" i="2"/>
  <c r="K1490" i="2" s="1"/>
  <c r="J1489" i="2"/>
  <c r="K1489" i="2" s="1"/>
  <c r="J1488" i="2"/>
  <c r="J1487" i="2"/>
  <c r="J1486" i="2"/>
  <c r="J1485" i="2"/>
  <c r="J1484" i="2"/>
  <c r="J1483" i="2"/>
  <c r="J1482" i="2"/>
  <c r="K1482" i="2" s="1"/>
  <c r="J1481" i="2"/>
  <c r="K1481" i="2" s="1"/>
  <c r="J1480" i="2"/>
  <c r="J1479" i="2"/>
  <c r="J1478" i="2"/>
  <c r="J1477" i="2"/>
  <c r="J1476" i="2"/>
  <c r="J1475" i="2"/>
  <c r="J1474" i="2"/>
  <c r="K1474" i="2" s="1"/>
  <c r="J1473" i="2"/>
  <c r="K1473" i="2" s="1"/>
  <c r="J1472" i="2"/>
  <c r="J1471" i="2"/>
  <c r="J1470" i="2"/>
  <c r="J1469" i="2"/>
  <c r="J1468" i="2"/>
  <c r="J1467" i="2"/>
  <c r="J1466" i="2"/>
  <c r="K1466" i="2" s="1"/>
  <c r="J1465" i="2"/>
  <c r="K1465" i="2" s="1"/>
  <c r="J1464" i="2"/>
  <c r="J1463" i="2"/>
  <c r="J1462" i="2"/>
  <c r="J1461" i="2"/>
  <c r="J1460" i="2"/>
  <c r="J1459" i="2"/>
  <c r="J1458" i="2"/>
  <c r="K1458" i="2" s="1"/>
  <c r="J1457" i="2"/>
  <c r="K1457" i="2" s="1"/>
  <c r="J1456" i="2"/>
  <c r="J1455" i="2"/>
  <c r="J1454" i="2"/>
  <c r="J1453" i="2"/>
  <c r="J1452" i="2"/>
  <c r="J1451" i="2"/>
  <c r="J1450" i="2"/>
  <c r="K1450" i="2" s="1"/>
  <c r="J1449" i="2"/>
  <c r="K1449" i="2" s="1"/>
  <c r="J1448" i="2"/>
  <c r="J1447" i="2"/>
  <c r="J1446" i="2"/>
  <c r="J1445" i="2"/>
  <c r="J1444" i="2"/>
  <c r="J1443" i="2"/>
  <c r="J1442" i="2"/>
  <c r="K1442" i="2" s="1"/>
  <c r="J1441" i="2"/>
  <c r="K1441" i="2" s="1"/>
  <c r="J1440" i="2"/>
  <c r="J1439" i="2"/>
  <c r="J1438" i="2"/>
  <c r="J1437" i="2"/>
  <c r="J1436" i="2"/>
  <c r="J1435" i="2"/>
  <c r="J1434" i="2"/>
  <c r="K1434" i="2" s="1"/>
  <c r="J1433" i="2"/>
  <c r="K1433" i="2" s="1"/>
  <c r="J1432" i="2"/>
  <c r="J1431" i="2"/>
  <c r="J1430" i="2"/>
  <c r="J1429" i="2"/>
  <c r="J1428" i="2"/>
  <c r="J1427" i="2"/>
  <c r="J1426" i="2"/>
  <c r="K1426" i="2" s="1"/>
  <c r="J1425" i="2"/>
  <c r="K1425" i="2" s="1"/>
  <c r="J1424" i="2"/>
  <c r="J1423" i="2"/>
  <c r="J1422" i="2"/>
  <c r="J1421" i="2"/>
  <c r="J1420" i="2"/>
  <c r="J1419" i="2"/>
  <c r="J1418" i="2"/>
  <c r="K1418" i="2" s="1"/>
  <c r="J1417" i="2"/>
  <c r="K1417" i="2" s="1"/>
  <c r="J1416" i="2"/>
  <c r="J1415" i="2"/>
  <c r="J1414" i="2"/>
  <c r="J1413" i="2"/>
  <c r="J1412" i="2"/>
  <c r="J1411" i="2"/>
  <c r="J1410" i="2"/>
  <c r="K1410" i="2" s="1"/>
  <c r="J1409" i="2"/>
  <c r="K1409" i="2" s="1"/>
  <c r="J1408" i="2"/>
  <c r="J1407" i="2"/>
  <c r="J1406" i="2"/>
  <c r="J1405" i="2"/>
  <c r="J1404" i="2"/>
  <c r="J1403" i="2"/>
  <c r="J1402" i="2"/>
  <c r="K1402" i="2" s="1"/>
  <c r="J1401" i="2"/>
  <c r="K1401" i="2" s="1"/>
  <c r="J1400" i="2"/>
  <c r="J1399" i="2"/>
  <c r="J1398" i="2"/>
  <c r="J1397" i="2"/>
  <c r="J1396" i="2"/>
  <c r="J1395" i="2"/>
  <c r="J1394" i="2"/>
  <c r="K1394" i="2" s="1"/>
  <c r="J1393" i="2"/>
  <c r="K1393" i="2" s="1"/>
  <c r="J1392" i="2"/>
  <c r="J1391" i="2"/>
  <c r="J1390" i="2"/>
  <c r="J1389" i="2"/>
  <c r="J1388" i="2"/>
  <c r="J1387" i="2"/>
  <c r="J1386" i="2"/>
  <c r="K1386" i="2" s="1"/>
  <c r="J1385" i="2"/>
  <c r="K1385" i="2" s="1"/>
  <c r="J1384" i="2"/>
  <c r="J1383" i="2"/>
  <c r="J1382" i="2"/>
  <c r="J1381" i="2"/>
  <c r="J1380" i="2"/>
  <c r="J1379" i="2"/>
  <c r="J1378" i="2"/>
  <c r="K1378" i="2" s="1"/>
  <c r="J1377" i="2"/>
  <c r="K1377" i="2" s="1"/>
  <c r="J1376" i="2"/>
  <c r="J1375" i="2"/>
  <c r="J1374" i="2"/>
  <c r="J1373" i="2"/>
  <c r="J1372" i="2"/>
  <c r="J1371" i="2"/>
  <c r="J1370" i="2"/>
  <c r="K1370" i="2" s="1"/>
  <c r="J1369" i="2"/>
  <c r="K1369" i="2" s="1"/>
  <c r="J1368" i="2"/>
  <c r="J1367" i="2"/>
  <c r="J1366" i="2"/>
  <c r="J1365" i="2"/>
  <c r="J1364" i="2"/>
  <c r="J1363" i="2"/>
  <c r="J1362" i="2"/>
  <c r="K1362" i="2" s="1"/>
  <c r="J1361" i="2"/>
  <c r="K1361" i="2" s="1"/>
  <c r="J1360" i="2"/>
  <c r="J1359" i="2"/>
  <c r="J1358" i="2"/>
  <c r="J1357" i="2"/>
  <c r="J1356" i="2"/>
  <c r="J1355" i="2"/>
  <c r="J1354" i="2"/>
  <c r="K1354" i="2" s="1"/>
  <c r="J1353" i="2"/>
  <c r="K1353" i="2" s="1"/>
  <c r="J1352" i="2"/>
  <c r="J1351" i="2"/>
  <c r="J1350" i="2"/>
  <c r="J1349" i="2"/>
  <c r="J1348" i="2"/>
  <c r="J1347" i="2"/>
  <c r="J1346" i="2"/>
  <c r="K1346" i="2" s="1"/>
  <c r="J1345" i="2"/>
  <c r="K1345" i="2" s="1"/>
  <c r="J1344" i="2"/>
  <c r="J1343" i="2"/>
  <c r="J1342" i="2"/>
  <c r="J1341" i="2"/>
  <c r="J1340" i="2"/>
  <c r="J1339" i="2"/>
  <c r="J1338" i="2"/>
  <c r="K1338" i="2" s="1"/>
  <c r="J1337" i="2"/>
  <c r="K1337" i="2" s="1"/>
  <c r="J1336" i="2"/>
  <c r="J1335" i="2"/>
  <c r="J1334" i="2"/>
  <c r="J1333" i="2"/>
  <c r="J1332" i="2"/>
  <c r="J1331" i="2"/>
  <c r="J1330" i="2"/>
  <c r="K1330" i="2" s="1"/>
  <c r="J1329" i="2"/>
  <c r="K1329" i="2" s="1"/>
  <c r="J1328" i="2"/>
  <c r="J1327" i="2"/>
  <c r="J1326" i="2"/>
  <c r="J1325" i="2"/>
  <c r="J1324" i="2"/>
  <c r="J1323" i="2"/>
  <c r="J1322" i="2"/>
  <c r="K1322" i="2" s="1"/>
  <c r="J1321" i="2"/>
  <c r="K1321" i="2" s="1"/>
  <c r="J1320" i="2"/>
  <c r="J1319" i="2"/>
  <c r="J1318" i="2"/>
  <c r="J1317" i="2"/>
  <c r="J1316" i="2"/>
  <c r="J1315" i="2"/>
  <c r="J1314" i="2"/>
  <c r="K1314" i="2" s="1"/>
  <c r="J1313" i="2"/>
  <c r="K1313" i="2" s="1"/>
  <c r="J1312" i="2"/>
  <c r="J1311" i="2"/>
  <c r="J1310" i="2"/>
  <c r="J1309" i="2"/>
  <c r="J1308" i="2"/>
  <c r="J1307" i="2"/>
  <c r="J1306" i="2"/>
  <c r="K1306" i="2" s="1"/>
  <c r="J1305" i="2"/>
  <c r="K1305" i="2" s="1"/>
  <c r="J1304" i="2"/>
  <c r="J1303" i="2"/>
  <c r="J1302" i="2"/>
  <c r="J1301" i="2"/>
  <c r="J1300" i="2"/>
  <c r="J1299" i="2"/>
  <c r="J1298" i="2"/>
  <c r="K1298" i="2" s="1"/>
  <c r="J1297" i="2"/>
  <c r="K1297" i="2" s="1"/>
  <c r="J1296" i="2"/>
  <c r="J1295" i="2"/>
  <c r="J1294" i="2"/>
  <c r="J1293" i="2"/>
  <c r="J1292" i="2"/>
  <c r="J1291" i="2"/>
  <c r="J1290" i="2"/>
  <c r="K1290" i="2" s="1"/>
  <c r="J1289" i="2"/>
  <c r="K1289" i="2" s="1"/>
  <c r="J1288" i="2"/>
  <c r="K1288" i="2" s="1"/>
  <c r="J1287" i="2"/>
  <c r="J1286" i="2"/>
  <c r="J1285" i="2"/>
  <c r="K1285" i="2" s="1"/>
  <c r="J1284" i="2"/>
  <c r="J1283" i="2"/>
  <c r="J1282" i="2"/>
  <c r="K1282" i="2" s="1"/>
  <c r="J1281" i="2"/>
  <c r="K1281" i="2" s="1"/>
  <c r="J1280" i="2"/>
  <c r="K1280" i="2" s="1"/>
  <c r="J1279" i="2"/>
  <c r="J1278" i="2"/>
  <c r="J1277" i="2"/>
  <c r="K1277" i="2" s="1"/>
  <c r="J1276" i="2"/>
  <c r="J1275" i="2"/>
  <c r="J1274" i="2"/>
  <c r="K1274" i="2" s="1"/>
  <c r="J1273" i="2"/>
  <c r="K1273" i="2" s="1"/>
  <c r="J1272" i="2"/>
  <c r="K1272" i="2" s="1"/>
  <c r="J1271" i="2"/>
  <c r="J1270" i="2"/>
  <c r="J1269" i="2"/>
  <c r="J1268" i="2"/>
  <c r="J1267" i="2"/>
  <c r="J1266" i="2"/>
  <c r="K1266" i="2" s="1"/>
  <c r="J1265" i="2"/>
  <c r="K1265" i="2" s="1"/>
  <c r="J1264" i="2"/>
  <c r="K1264" i="2" s="1"/>
  <c r="J1263" i="2"/>
  <c r="J1262" i="2"/>
  <c r="J1261" i="2"/>
  <c r="J1260" i="2"/>
  <c r="J1259" i="2"/>
  <c r="J1258" i="2"/>
  <c r="K1258" i="2" s="1"/>
  <c r="J1257" i="2"/>
  <c r="K1257" i="2" s="1"/>
  <c r="J1256" i="2"/>
  <c r="K1256" i="2" s="1"/>
  <c r="J1255" i="2"/>
  <c r="J1254" i="2"/>
  <c r="J1253" i="2"/>
  <c r="J1252" i="2"/>
  <c r="J1251" i="2"/>
  <c r="J1250" i="2"/>
  <c r="K1250" i="2" s="1"/>
  <c r="J1249" i="2"/>
  <c r="K1249" i="2" s="1"/>
  <c r="J1248" i="2"/>
  <c r="K1248" i="2" s="1"/>
  <c r="J1247" i="2"/>
  <c r="J1246" i="2"/>
  <c r="J1245" i="2"/>
  <c r="K1245" i="2" s="1"/>
  <c r="J1244" i="2"/>
  <c r="J1243" i="2"/>
  <c r="J1242" i="2"/>
  <c r="K1242" i="2" s="1"/>
  <c r="J1241" i="2"/>
  <c r="K1241" i="2" s="1"/>
  <c r="J1240" i="2"/>
  <c r="K1240" i="2" s="1"/>
  <c r="J1239" i="2"/>
  <c r="J1238" i="2"/>
  <c r="J1237" i="2"/>
  <c r="K1237" i="2" s="1"/>
  <c r="J1236" i="2"/>
  <c r="J1235" i="2"/>
  <c r="J1234" i="2"/>
  <c r="J1233" i="2"/>
  <c r="K1233" i="2" s="1"/>
  <c r="J1232" i="2"/>
  <c r="K1232" i="2" s="1"/>
  <c r="J1231" i="2"/>
  <c r="J1230" i="2"/>
  <c r="J1229" i="2"/>
  <c r="J1228" i="2"/>
  <c r="J1227" i="2"/>
  <c r="J1226" i="2"/>
  <c r="K1226" i="2" s="1"/>
  <c r="J1225" i="2"/>
  <c r="K1225" i="2" s="1"/>
  <c r="J1224" i="2"/>
  <c r="K1224" i="2" s="1"/>
  <c r="J1223" i="2"/>
  <c r="J1222" i="2"/>
  <c r="J1221" i="2"/>
  <c r="K1221" i="2" s="1"/>
  <c r="J1220" i="2"/>
  <c r="J1219" i="2"/>
  <c r="J1218" i="2"/>
  <c r="K1218" i="2" s="1"/>
  <c r="J1217" i="2"/>
  <c r="K1217" i="2" s="1"/>
  <c r="J1216" i="2"/>
  <c r="K1216" i="2" s="1"/>
  <c r="J1215" i="2"/>
  <c r="J1214" i="2"/>
  <c r="J1213" i="2"/>
  <c r="K1213" i="2" s="1"/>
  <c r="J1212" i="2"/>
  <c r="J1211" i="2"/>
  <c r="J1210" i="2"/>
  <c r="K1210" i="2" s="1"/>
  <c r="J1209" i="2"/>
  <c r="K1209" i="2" s="1"/>
  <c r="J1208" i="2"/>
  <c r="K1208" i="2" s="1"/>
  <c r="J1207" i="2"/>
  <c r="J1206" i="2"/>
  <c r="J1205" i="2"/>
  <c r="J1204" i="2"/>
  <c r="J1203" i="2"/>
  <c r="J1202" i="2"/>
  <c r="K1202" i="2" s="1"/>
  <c r="J1201" i="2"/>
  <c r="K1201" i="2" s="1"/>
  <c r="J1200" i="2"/>
  <c r="K1200" i="2" s="1"/>
  <c r="J1199" i="2"/>
  <c r="J1198" i="2"/>
  <c r="J1197" i="2"/>
  <c r="J1196" i="2"/>
  <c r="J1195" i="2"/>
  <c r="J1194" i="2"/>
  <c r="K1194" i="2" s="1"/>
  <c r="J1193" i="2"/>
  <c r="K1193" i="2" s="1"/>
  <c r="J1192" i="2"/>
  <c r="K1192" i="2" s="1"/>
  <c r="J1191" i="2"/>
  <c r="J1190" i="2"/>
  <c r="J1189" i="2"/>
  <c r="J1188" i="2"/>
  <c r="J1187" i="2"/>
  <c r="J1186" i="2"/>
  <c r="K1186" i="2" s="1"/>
  <c r="J1185" i="2"/>
  <c r="K1185" i="2" s="1"/>
  <c r="J1184" i="2"/>
  <c r="K1184" i="2" s="1"/>
  <c r="J1183" i="2"/>
  <c r="J1182" i="2"/>
  <c r="J1181" i="2"/>
  <c r="K1181" i="2" s="1"/>
  <c r="J1180" i="2"/>
  <c r="J1179" i="2"/>
  <c r="J1178" i="2"/>
  <c r="K1178" i="2" s="1"/>
  <c r="J1177" i="2"/>
  <c r="K1177" i="2" s="1"/>
  <c r="J1176" i="2"/>
  <c r="K1176" i="2" s="1"/>
  <c r="J1175" i="2"/>
  <c r="J1174" i="2"/>
  <c r="J1173" i="2"/>
  <c r="K1173" i="2" s="1"/>
  <c r="J1172" i="2"/>
  <c r="J1171" i="2"/>
  <c r="J1170" i="2"/>
  <c r="J1169" i="2"/>
  <c r="K1169" i="2" s="1"/>
  <c r="J1168" i="2"/>
  <c r="K1168" i="2" s="1"/>
  <c r="J1167" i="2"/>
  <c r="J1166" i="2"/>
  <c r="J1165" i="2"/>
  <c r="J1164" i="2"/>
  <c r="J1163" i="2"/>
  <c r="J1162" i="2"/>
  <c r="K1162" i="2" s="1"/>
  <c r="J1161" i="2"/>
  <c r="K1161" i="2" s="1"/>
  <c r="J1160" i="2"/>
  <c r="K1160" i="2" s="1"/>
  <c r="J1159" i="2"/>
  <c r="J1158" i="2"/>
  <c r="J1157" i="2"/>
  <c r="K1157" i="2" s="1"/>
  <c r="J1156" i="2"/>
  <c r="J1155" i="2"/>
  <c r="J1154" i="2"/>
  <c r="K1154" i="2" s="1"/>
  <c r="J1153" i="2"/>
  <c r="K1153" i="2" s="1"/>
  <c r="J1152" i="2"/>
  <c r="K1152" i="2" s="1"/>
  <c r="J1151" i="2"/>
  <c r="J1150" i="2"/>
  <c r="J1149" i="2"/>
  <c r="K1149" i="2" s="1"/>
  <c r="J1148" i="2"/>
  <c r="J1147" i="2"/>
  <c r="J1146" i="2"/>
  <c r="K1146" i="2" s="1"/>
  <c r="J1145" i="2"/>
  <c r="K1145" i="2" s="1"/>
  <c r="J1144" i="2"/>
  <c r="K1144" i="2" s="1"/>
  <c r="J1143" i="2"/>
  <c r="J1142" i="2"/>
  <c r="J1141" i="2"/>
  <c r="J1140" i="2"/>
  <c r="J1139" i="2"/>
  <c r="J1138" i="2"/>
  <c r="K1138" i="2" s="1"/>
  <c r="J1137" i="2"/>
  <c r="K1137" i="2" s="1"/>
  <c r="J1136" i="2"/>
  <c r="K1136" i="2" s="1"/>
  <c r="J1135" i="2"/>
  <c r="J1134" i="2"/>
  <c r="J1133" i="2"/>
  <c r="J1132" i="2"/>
  <c r="J1131" i="2"/>
  <c r="J1130" i="2"/>
  <c r="K1130" i="2" s="1"/>
  <c r="J1129" i="2"/>
  <c r="K1129" i="2" s="1"/>
  <c r="J1128" i="2"/>
  <c r="K1128" i="2" s="1"/>
  <c r="J1127" i="2"/>
  <c r="J1126" i="2"/>
  <c r="J1125" i="2"/>
  <c r="J1124" i="2"/>
  <c r="J1123" i="2"/>
  <c r="J1122" i="2"/>
  <c r="K1122" i="2" s="1"/>
  <c r="J1121" i="2"/>
  <c r="K1121" i="2" s="1"/>
  <c r="J1120" i="2"/>
  <c r="K1120" i="2" s="1"/>
  <c r="J1119" i="2"/>
  <c r="J1118" i="2"/>
  <c r="J1117" i="2"/>
  <c r="K1117" i="2" s="1"/>
  <c r="J1116" i="2"/>
  <c r="J1115" i="2"/>
  <c r="J1114" i="2"/>
  <c r="K1114" i="2" s="1"/>
  <c r="J1113" i="2"/>
  <c r="K1113" i="2" s="1"/>
  <c r="J1112" i="2"/>
  <c r="K1112" i="2" s="1"/>
  <c r="J1111" i="2"/>
  <c r="J1110" i="2"/>
  <c r="J1109" i="2"/>
  <c r="K1109" i="2" s="1"/>
  <c r="J1108" i="2"/>
  <c r="J1107" i="2"/>
  <c r="J1106" i="2"/>
  <c r="K1106" i="2" s="1"/>
  <c r="J1105" i="2"/>
  <c r="K1105" i="2" s="1"/>
  <c r="J1104" i="2"/>
  <c r="K1104" i="2" s="1"/>
  <c r="J1103" i="2"/>
  <c r="J1102" i="2"/>
  <c r="J1101" i="2"/>
  <c r="J1100" i="2"/>
  <c r="J1099" i="2"/>
  <c r="J1098" i="2"/>
  <c r="K1098" i="2" s="1"/>
  <c r="J1097" i="2"/>
  <c r="K1097" i="2" s="1"/>
  <c r="J1096" i="2"/>
  <c r="K1096" i="2" s="1"/>
  <c r="J1095" i="2"/>
  <c r="J1094" i="2"/>
  <c r="J1093" i="2"/>
  <c r="K1093" i="2" s="1"/>
  <c r="J1092" i="2"/>
  <c r="J1091" i="2"/>
  <c r="J1090" i="2"/>
  <c r="K1090" i="2" s="1"/>
  <c r="J1089" i="2"/>
  <c r="K1089" i="2" s="1"/>
  <c r="J1088" i="2"/>
  <c r="K1088" i="2" s="1"/>
  <c r="J1087" i="2"/>
  <c r="J1086" i="2"/>
  <c r="J1085" i="2"/>
  <c r="K1085" i="2" s="1"/>
  <c r="J1084" i="2"/>
  <c r="J1083" i="2"/>
  <c r="J1082" i="2"/>
  <c r="K1082" i="2" s="1"/>
  <c r="J1081" i="2"/>
  <c r="K1081" i="2" s="1"/>
  <c r="J1080" i="2"/>
  <c r="K1080" i="2" s="1"/>
  <c r="J1079" i="2"/>
  <c r="J1078" i="2"/>
  <c r="J1077" i="2"/>
  <c r="J1076" i="2"/>
  <c r="J1075" i="2"/>
  <c r="J1074" i="2"/>
  <c r="K1074" i="2" s="1"/>
  <c r="J1073" i="2"/>
  <c r="K1073" i="2" s="1"/>
  <c r="J1072" i="2"/>
  <c r="K1072" i="2" s="1"/>
  <c r="J1071" i="2"/>
  <c r="J1070" i="2"/>
  <c r="J1069" i="2"/>
  <c r="J1068" i="2"/>
  <c r="J1067" i="2"/>
  <c r="J1066" i="2"/>
  <c r="K1066" i="2" s="1"/>
  <c r="J1065" i="2"/>
  <c r="J1064" i="2"/>
  <c r="K1064" i="2" s="1"/>
  <c r="J1063" i="2"/>
  <c r="J1062" i="2"/>
  <c r="J1061" i="2"/>
  <c r="J1060" i="2"/>
  <c r="J1059" i="2"/>
  <c r="J1058" i="2"/>
  <c r="K1058" i="2" s="1"/>
  <c r="J1057" i="2"/>
  <c r="K1057" i="2" s="1"/>
  <c r="J1056" i="2"/>
  <c r="K1056" i="2" s="1"/>
  <c r="J1055" i="2"/>
  <c r="J1054" i="2"/>
  <c r="J1053" i="2"/>
  <c r="K1053" i="2" s="1"/>
  <c r="J1052" i="2"/>
  <c r="J1051" i="2"/>
  <c r="J1050" i="2"/>
  <c r="K1050" i="2" s="1"/>
  <c r="J1049" i="2"/>
  <c r="K1049" i="2" s="1"/>
  <c r="J1048" i="2"/>
  <c r="K1048" i="2" s="1"/>
  <c r="J1047" i="2"/>
  <c r="J1046" i="2"/>
  <c r="J1045" i="2"/>
  <c r="K1045" i="2" s="1"/>
  <c r="J1044" i="2"/>
  <c r="J1043" i="2"/>
  <c r="J1042" i="2"/>
  <c r="K1042" i="2" s="1"/>
  <c r="J1041" i="2"/>
  <c r="K1041" i="2" s="1"/>
  <c r="J1040" i="2"/>
  <c r="K1040" i="2" s="1"/>
  <c r="J1039" i="2"/>
  <c r="J1038" i="2"/>
  <c r="J1037" i="2"/>
  <c r="J1036" i="2"/>
  <c r="J1035" i="2"/>
  <c r="J1034" i="2"/>
  <c r="K1034" i="2" s="1"/>
  <c r="J1033" i="2"/>
  <c r="K1033" i="2" s="1"/>
  <c r="J1032" i="2"/>
  <c r="K1032" i="2" s="1"/>
  <c r="J1031" i="2"/>
  <c r="J1030" i="2"/>
  <c r="J1029" i="2"/>
  <c r="K1029" i="2" s="1"/>
  <c r="J1028" i="2"/>
  <c r="J1027" i="2"/>
  <c r="J1026" i="2"/>
  <c r="K1026" i="2" s="1"/>
  <c r="J1025" i="2"/>
  <c r="K1025" i="2" s="1"/>
  <c r="J1024" i="2"/>
  <c r="K1024" i="2" s="1"/>
  <c r="J1023" i="2"/>
  <c r="J1022" i="2"/>
  <c r="J1021" i="2"/>
  <c r="K1021" i="2" s="1"/>
  <c r="J1020" i="2"/>
  <c r="J1019" i="2"/>
  <c r="J1018" i="2"/>
  <c r="K1018" i="2" s="1"/>
  <c r="J1017" i="2"/>
  <c r="K1017" i="2" s="1"/>
  <c r="J1016" i="2"/>
  <c r="K1016" i="2" s="1"/>
  <c r="J1015" i="2"/>
  <c r="J1014" i="2"/>
  <c r="J1013" i="2"/>
  <c r="J1012" i="2"/>
  <c r="J1011" i="2"/>
  <c r="J1010" i="2"/>
  <c r="J1009" i="2"/>
  <c r="K1009" i="2" s="1"/>
  <c r="J1008" i="2"/>
  <c r="K1008" i="2" s="1"/>
  <c r="J1007" i="2"/>
  <c r="J1006" i="2"/>
  <c r="J1005" i="2"/>
  <c r="J1004" i="2"/>
  <c r="J1003" i="2"/>
  <c r="J1002" i="2"/>
  <c r="K1002" i="2" s="1"/>
  <c r="J1001" i="2"/>
  <c r="K1001" i="2" s="1"/>
  <c r="J1000" i="2"/>
  <c r="K1000" i="2" s="1"/>
  <c r="J999" i="2"/>
  <c r="J998" i="2"/>
  <c r="J997" i="2"/>
  <c r="J996" i="2"/>
  <c r="J995" i="2"/>
  <c r="J994" i="2"/>
  <c r="K994" i="2" s="1"/>
  <c r="J993" i="2"/>
  <c r="K993" i="2" s="1"/>
  <c r="J992" i="2"/>
  <c r="K992" i="2" s="1"/>
  <c r="J991" i="2"/>
  <c r="J990" i="2"/>
  <c r="J989" i="2"/>
  <c r="K989" i="2" s="1"/>
  <c r="J988" i="2"/>
  <c r="J987" i="2"/>
  <c r="J986" i="2"/>
  <c r="J985" i="2"/>
  <c r="K985" i="2" s="1"/>
  <c r="J984" i="2"/>
  <c r="K984" i="2" s="1"/>
  <c r="J983" i="2"/>
  <c r="J982" i="2"/>
  <c r="J981" i="2"/>
  <c r="K981" i="2" s="1"/>
  <c r="J980" i="2"/>
  <c r="J979" i="2"/>
  <c r="J978" i="2"/>
  <c r="K978" i="2" s="1"/>
  <c r="J977" i="2"/>
  <c r="K977" i="2" s="1"/>
  <c r="J976" i="2"/>
  <c r="K976" i="2" s="1"/>
  <c r="J975" i="2"/>
  <c r="J974" i="2"/>
  <c r="J973" i="2"/>
  <c r="J972" i="2"/>
  <c r="J971" i="2"/>
  <c r="J970" i="2"/>
  <c r="K970" i="2" s="1"/>
  <c r="J969" i="2"/>
  <c r="K969" i="2" s="1"/>
  <c r="J968" i="2"/>
  <c r="K968" i="2" s="1"/>
  <c r="J967" i="2"/>
  <c r="J966" i="2"/>
  <c r="J965" i="2"/>
  <c r="K965" i="2" s="1"/>
  <c r="J964" i="2"/>
  <c r="J963" i="2"/>
  <c r="J962" i="2"/>
  <c r="K962" i="2" s="1"/>
  <c r="J961" i="2"/>
  <c r="K961" i="2" s="1"/>
  <c r="J960" i="2"/>
  <c r="K960" i="2" s="1"/>
  <c r="J959" i="2"/>
  <c r="J958" i="2"/>
  <c r="J957" i="2"/>
  <c r="K957" i="2" s="1"/>
  <c r="J956" i="2"/>
  <c r="J955" i="2"/>
  <c r="J954" i="2"/>
  <c r="K954" i="2" s="1"/>
  <c r="J953" i="2"/>
  <c r="K953" i="2" s="1"/>
  <c r="J952" i="2"/>
  <c r="K952" i="2" s="1"/>
  <c r="J951" i="2"/>
  <c r="J950" i="2"/>
  <c r="J949" i="2"/>
  <c r="J948" i="2"/>
  <c r="J947" i="2"/>
  <c r="J946" i="2"/>
  <c r="K946" i="2" s="1"/>
  <c r="J945" i="2"/>
  <c r="K945" i="2" s="1"/>
  <c r="J944" i="2"/>
  <c r="K944" i="2" s="1"/>
  <c r="J943" i="2"/>
  <c r="J942" i="2"/>
  <c r="J941" i="2"/>
  <c r="J940" i="2"/>
  <c r="J939" i="2"/>
  <c r="J938" i="2"/>
  <c r="K938" i="2" s="1"/>
  <c r="J937" i="2"/>
  <c r="K937" i="2" s="1"/>
  <c r="J936" i="2"/>
  <c r="K936" i="2" s="1"/>
  <c r="J935" i="2"/>
  <c r="J934" i="2"/>
  <c r="J933" i="2"/>
  <c r="J932" i="2"/>
  <c r="J931" i="2"/>
  <c r="J930" i="2"/>
  <c r="K930" i="2" s="1"/>
  <c r="J929" i="2"/>
  <c r="K929" i="2" s="1"/>
  <c r="J928" i="2"/>
  <c r="K928" i="2" s="1"/>
  <c r="J927" i="2"/>
  <c r="J926" i="2"/>
  <c r="J925" i="2"/>
  <c r="K925" i="2" s="1"/>
  <c r="J924" i="2"/>
  <c r="J923" i="2"/>
  <c r="J922" i="2"/>
  <c r="K922" i="2" s="1"/>
  <c r="J921" i="2"/>
  <c r="K921" i="2" s="1"/>
  <c r="J920" i="2"/>
  <c r="K920" i="2" s="1"/>
  <c r="J919" i="2"/>
  <c r="J918" i="2"/>
  <c r="J917" i="2"/>
  <c r="K917" i="2" s="1"/>
  <c r="J916" i="2"/>
  <c r="J915" i="2"/>
  <c r="J914" i="2"/>
  <c r="K914" i="2" s="1"/>
  <c r="J913" i="2"/>
  <c r="K913" i="2" s="1"/>
  <c r="J912" i="2"/>
  <c r="K912" i="2" s="1"/>
  <c r="J911" i="2"/>
  <c r="J910" i="2"/>
  <c r="J909" i="2"/>
  <c r="J908" i="2"/>
  <c r="J907" i="2"/>
  <c r="J906" i="2"/>
  <c r="K906" i="2" s="1"/>
  <c r="J905" i="2"/>
  <c r="K905" i="2" s="1"/>
  <c r="J904" i="2"/>
  <c r="K904" i="2" s="1"/>
  <c r="J903" i="2"/>
  <c r="J902" i="2"/>
  <c r="J901" i="2"/>
  <c r="K901" i="2" s="1"/>
  <c r="J900" i="2"/>
  <c r="J899" i="2"/>
  <c r="J898" i="2"/>
  <c r="K898" i="2" s="1"/>
  <c r="J897" i="2"/>
  <c r="K897" i="2" s="1"/>
  <c r="J896" i="2"/>
  <c r="K896" i="2" s="1"/>
  <c r="J895" i="2"/>
  <c r="J894" i="2"/>
  <c r="J893" i="2"/>
  <c r="K893" i="2" s="1"/>
  <c r="J892" i="2"/>
  <c r="J891" i="2"/>
  <c r="J890" i="2"/>
  <c r="K890" i="2" s="1"/>
  <c r="J889" i="2"/>
  <c r="K889" i="2" s="1"/>
  <c r="J888" i="2"/>
  <c r="K888" i="2" s="1"/>
  <c r="J887" i="2"/>
  <c r="J886" i="2"/>
  <c r="J885" i="2"/>
  <c r="J884" i="2"/>
  <c r="J883" i="2"/>
  <c r="J882" i="2"/>
  <c r="K882" i="2" s="1"/>
  <c r="J881" i="2"/>
  <c r="K881" i="2" s="1"/>
  <c r="J880" i="2"/>
  <c r="K880" i="2" s="1"/>
  <c r="J879" i="2"/>
  <c r="J878" i="2"/>
  <c r="J877" i="2"/>
  <c r="J876" i="2"/>
  <c r="J875" i="2"/>
  <c r="J874" i="2"/>
  <c r="K874" i="2" s="1"/>
  <c r="J873" i="2"/>
  <c r="K873" i="2" s="1"/>
  <c r="J872" i="2"/>
  <c r="K872" i="2" s="1"/>
  <c r="J871" i="2"/>
  <c r="J870" i="2"/>
  <c r="J869" i="2"/>
  <c r="J868" i="2"/>
  <c r="J867" i="2"/>
  <c r="J866" i="2"/>
  <c r="K866" i="2" s="1"/>
  <c r="J865" i="2"/>
  <c r="K865" i="2" s="1"/>
  <c r="J864" i="2"/>
  <c r="K864" i="2" s="1"/>
  <c r="J863" i="2"/>
  <c r="J862" i="2"/>
  <c r="J861" i="2"/>
  <c r="K861" i="2" s="1"/>
  <c r="J860" i="2"/>
  <c r="J859" i="2"/>
  <c r="J858" i="2"/>
  <c r="K858" i="2" s="1"/>
  <c r="J857" i="2"/>
  <c r="K857" i="2" s="1"/>
  <c r="J856" i="2"/>
  <c r="K856" i="2" s="1"/>
  <c r="J855" i="2"/>
  <c r="J854" i="2"/>
  <c r="J853" i="2"/>
  <c r="K853" i="2" s="1"/>
  <c r="J852" i="2"/>
  <c r="J851" i="2"/>
  <c r="J850" i="2"/>
  <c r="K850" i="2" s="1"/>
  <c r="J849" i="2"/>
  <c r="K849" i="2" s="1"/>
  <c r="J848" i="2"/>
  <c r="K848" i="2" s="1"/>
  <c r="J847" i="2"/>
  <c r="J846" i="2"/>
  <c r="J845" i="2"/>
  <c r="J844" i="2"/>
  <c r="J843" i="2"/>
  <c r="J842" i="2"/>
  <c r="K842" i="2" s="1"/>
  <c r="J841" i="2"/>
  <c r="J840" i="2"/>
  <c r="K840" i="2" s="1"/>
  <c r="J839" i="2"/>
  <c r="J838" i="2"/>
  <c r="J837" i="2"/>
  <c r="K837" i="2" s="1"/>
  <c r="J836" i="2"/>
  <c r="J835" i="2"/>
  <c r="J834" i="2"/>
  <c r="K834" i="2" s="1"/>
  <c r="J833" i="2"/>
  <c r="K833" i="2" s="1"/>
  <c r="J832" i="2"/>
  <c r="K832" i="2" s="1"/>
  <c r="J831" i="2"/>
  <c r="J830" i="2"/>
  <c r="J829" i="2"/>
  <c r="K829" i="2" s="1"/>
  <c r="J828" i="2"/>
  <c r="J827" i="2"/>
  <c r="J826" i="2"/>
  <c r="K826" i="2" s="1"/>
  <c r="J825" i="2"/>
  <c r="K825" i="2" s="1"/>
  <c r="J824" i="2"/>
  <c r="K824" i="2" s="1"/>
  <c r="J823" i="2"/>
  <c r="J822" i="2"/>
  <c r="J821" i="2"/>
  <c r="J820" i="2"/>
  <c r="J819" i="2"/>
  <c r="J818" i="2"/>
  <c r="K818" i="2" s="1"/>
  <c r="J817" i="2"/>
  <c r="K817" i="2" s="1"/>
  <c r="J816" i="2"/>
  <c r="K816" i="2" s="1"/>
  <c r="J815" i="2"/>
  <c r="J814" i="2"/>
  <c r="J813" i="2"/>
  <c r="J812" i="2"/>
  <c r="J811" i="2"/>
  <c r="J810" i="2"/>
  <c r="K810" i="2" s="1"/>
  <c r="J809" i="2"/>
  <c r="K809" i="2" s="1"/>
  <c r="J808" i="2"/>
  <c r="K808" i="2" s="1"/>
  <c r="J807" i="2"/>
  <c r="J806" i="2"/>
  <c r="J805" i="2"/>
  <c r="J804" i="2"/>
  <c r="J803" i="2"/>
  <c r="J802" i="2"/>
  <c r="K802" i="2" s="1"/>
  <c r="J801" i="2"/>
  <c r="K801" i="2" s="1"/>
  <c r="J800" i="2"/>
  <c r="K800" i="2" s="1"/>
  <c r="J799" i="2"/>
  <c r="J798" i="2"/>
  <c r="J797" i="2"/>
  <c r="K797" i="2" s="1"/>
  <c r="J796" i="2"/>
  <c r="J795" i="2"/>
  <c r="J794" i="2"/>
  <c r="K794" i="2" s="1"/>
  <c r="J793" i="2"/>
  <c r="K793" i="2" s="1"/>
  <c r="J792" i="2"/>
  <c r="K792" i="2" s="1"/>
  <c r="J791" i="2"/>
  <c r="J790" i="2"/>
  <c r="J789" i="2"/>
  <c r="K789" i="2" s="1"/>
  <c r="J788" i="2"/>
  <c r="J787" i="2"/>
  <c r="J786" i="2"/>
  <c r="K786" i="2" s="1"/>
  <c r="J785" i="2"/>
  <c r="K785" i="2" s="1"/>
  <c r="J784" i="2"/>
  <c r="K784" i="2" s="1"/>
  <c r="J783" i="2"/>
  <c r="J782" i="2"/>
  <c r="J781" i="2"/>
  <c r="J780" i="2"/>
  <c r="J779" i="2"/>
  <c r="J778" i="2"/>
  <c r="K778" i="2" s="1"/>
  <c r="J777" i="2"/>
  <c r="K777" i="2" s="1"/>
  <c r="J776" i="2"/>
  <c r="K776" i="2" s="1"/>
  <c r="J775" i="2"/>
  <c r="J774" i="2"/>
  <c r="J773" i="2"/>
  <c r="K773" i="2" s="1"/>
  <c r="J772" i="2"/>
  <c r="J771" i="2"/>
  <c r="J770" i="2"/>
  <c r="K770" i="2" s="1"/>
  <c r="J769" i="2"/>
  <c r="K769" i="2" s="1"/>
  <c r="J768" i="2"/>
  <c r="K768" i="2" s="1"/>
  <c r="J767" i="2"/>
  <c r="J766" i="2"/>
  <c r="J765" i="2"/>
  <c r="K765" i="2" s="1"/>
  <c r="J764" i="2"/>
  <c r="J763" i="2"/>
  <c r="J762" i="2"/>
  <c r="K762" i="2" s="1"/>
  <c r="J761" i="2"/>
  <c r="K761" i="2" s="1"/>
  <c r="J760" i="2"/>
  <c r="K760" i="2" s="1"/>
  <c r="J759" i="2"/>
  <c r="J758" i="2"/>
  <c r="J757" i="2"/>
  <c r="J756" i="2"/>
  <c r="J755" i="2"/>
  <c r="J754" i="2"/>
  <c r="K754" i="2" s="1"/>
  <c r="J753" i="2"/>
  <c r="K753" i="2" s="1"/>
  <c r="J752" i="2"/>
  <c r="K752" i="2" s="1"/>
  <c r="J751" i="2"/>
  <c r="J750" i="2"/>
  <c r="J749" i="2"/>
  <c r="J748" i="2"/>
  <c r="J747" i="2"/>
  <c r="J746" i="2"/>
  <c r="K746" i="2" s="1"/>
  <c r="J745" i="2"/>
  <c r="K745" i="2" s="1"/>
  <c r="J744" i="2"/>
  <c r="K744" i="2" s="1"/>
  <c r="J743" i="2"/>
  <c r="J742" i="2"/>
  <c r="J741" i="2"/>
  <c r="J740" i="2"/>
  <c r="J739" i="2"/>
  <c r="J738" i="2"/>
  <c r="K738" i="2" s="1"/>
  <c r="J737" i="2"/>
  <c r="K737" i="2" s="1"/>
  <c r="J736" i="2"/>
  <c r="K736" i="2" s="1"/>
  <c r="J735" i="2"/>
  <c r="J734" i="2"/>
  <c r="J733" i="2"/>
  <c r="K733" i="2" s="1"/>
  <c r="J732" i="2"/>
  <c r="J731" i="2"/>
  <c r="J730" i="2"/>
  <c r="K730" i="2" s="1"/>
  <c r="J729" i="2"/>
  <c r="K729" i="2" s="1"/>
  <c r="J728" i="2"/>
  <c r="K728" i="2" s="1"/>
  <c r="J727" i="2"/>
  <c r="J726" i="2"/>
  <c r="J725" i="2"/>
  <c r="K725" i="2" s="1"/>
  <c r="J724" i="2"/>
  <c r="J723" i="2"/>
  <c r="J722" i="2"/>
  <c r="K722" i="2" s="1"/>
  <c r="J721" i="2"/>
  <c r="J720" i="2"/>
  <c r="K720" i="2" s="1"/>
  <c r="J719" i="2"/>
  <c r="J718" i="2"/>
  <c r="J717" i="2"/>
  <c r="J716" i="2"/>
  <c r="J715" i="2"/>
  <c r="J714" i="2"/>
  <c r="K714" i="2" s="1"/>
  <c r="J713" i="2"/>
  <c r="K713" i="2" s="1"/>
  <c r="J712" i="2"/>
  <c r="K712" i="2" s="1"/>
  <c r="J711" i="2"/>
  <c r="J710" i="2"/>
  <c r="K710" i="2" s="1"/>
  <c r="J709" i="2"/>
  <c r="K709" i="2" s="1"/>
  <c r="J708" i="2"/>
  <c r="J707" i="2"/>
  <c r="J706" i="2"/>
  <c r="K706" i="2" s="1"/>
  <c r="J705" i="2"/>
  <c r="K705" i="2" s="1"/>
  <c r="J704" i="2"/>
  <c r="K704" i="2" s="1"/>
  <c r="J703" i="2"/>
  <c r="J702" i="2"/>
  <c r="J701" i="2"/>
  <c r="K701" i="2" s="1"/>
  <c r="J700" i="2"/>
  <c r="J699" i="2"/>
  <c r="J698" i="2"/>
  <c r="K698" i="2" s="1"/>
  <c r="J697" i="2"/>
  <c r="K697" i="2" s="1"/>
  <c r="J696" i="2"/>
  <c r="K696" i="2" s="1"/>
  <c r="J695" i="2"/>
  <c r="J694" i="2"/>
  <c r="J693" i="2"/>
  <c r="J692" i="2"/>
  <c r="J691" i="2"/>
  <c r="J690" i="2"/>
  <c r="K690" i="2" s="1"/>
  <c r="J689" i="2"/>
  <c r="K689" i="2" s="1"/>
  <c r="J688" i="2"/>
  <c r="K688" i="2" s="1"/>
  <c r="J687" i="2"/>
  <c r="J686" i="2"/>
  <c r="J685" i="2"/>
  <c r="J684" i="2"/>
  <c r="J683" i="2"/>
  <c r="J682" i="2"/>
  <c r="K682" i="2" s="1"/>
  <c r="J681" i="2"/>
  <c r="J680" i="2"/>
  <c r="K680" i="2" s="1"/>
  <c r="J679" i="2"/>
  <c r="J678" i="2"/>
  <c r="K678" i="2" s="1"/>
  <c r="J677" i="2"/>
  <c r="J676" i="2"/>
  <c r="J675" i="2"/>
  <c r="J674" i="2"/>
  <c r="K674" i="2" s="1"/>
  <c r="J673" i="2"/>
  <c r="K673" i="2" s="1"/>
  <c r="J672" i="2"/>
  <c r="K672" i="2" s="1"/>
  <c r="J671" i="2"/>
  <c r="J670" i="2"/>
  <c r="J669" i="2"/>
  <c r="K669" i="2" s="1"/>
  <c r="J668" i="2"/>
  <c r="J667" i="2"/>
  <c r="J666" i="2"/>
  <c r="K666" i="2" s="1"/>
  <c r="J665" i="2"/>
  <c r="K665" i="2" s="1"/>
  <c r="J664" i="2"/>
  <c r="K664" i="2" s="1"/>
  <c r="J663" i="2"/>
  <c r="J662" i="2"/>
  <c r="J661" i="2"/>
  <c r="K661" i="2" s="1"/>
  <c r="J660" i="2"/>
  <c r="J659" i="2"/>
  <c r="J658" i="2"/>
  <c r="K658" i="2" s="1"/>
  <c r="J657" i="2"/>
  <c r="K657" i="2" s="1"/>
  <c r="J656" i="2"/>
  <c r="K656" i="2" s="1"/>
  <c r="J655" i="2"/>
  <c r="J654" i="2"/>
  <c r="K654" i="2" s="1"/>
  <c r="J653" i="2"/>
  <c r="J652" i="2"/>
  <c r="J651" i="2"/>
  <c r="J650" i="2"/>
  <c r="K650" i="2" s="1"/>
  <c r="J649" i="2"/>
  <c r="K649" i="2" s="1"/>
  <c r="J648" i="2"/>
  <c r="K648" i="2" s="1"/>
  <c r="J647" i="2"/>
  <c r="J646" i="2"/>
  <c r="K646" i="2" s="1"/>
  <c r="J645" i="2"/>
  <c r="K645" i="2" s="1"/>
  <c r="J644" i="2"/>
  <c r="J643" i="2"/>
  <c r="J642" i="2"/>
  <c r="K642" i="2" s="1"/>
  <c r="J641" i="2"/>
  <c r="K641" i="2" s="1"/>
  <c r="J640" i="2"/>
  <c r="K640" i="2" s="1"/>
  <c r="J639" i="2"/>
  <c r="J638" i="2"/>
  <c r="J637" i="2"/>
  <c r="K637" i="2" s="1"/>
  <c r="J636" i="2"/>
  <c r="J635" i="2"/>
  <c r="J634" i="2"/>
  <c r="K634" i="2" s="1"/>
  <c r="J633" i="2"/>
  <c r="K633" i="2" s="1"/>
  <c r="J632" i="2"/>
  <c r="K632" i="2" s="1"/>
  <c r="J631" i="2"/>
  <c r="J630" i="2"/>
  <c r="J629" i="2"/>
  <c r="J628" i="2"/>
  <c r="J627" i="2"/>
  <c r="J626" i="2"/>
  <c r="K626" i="2" s="1"/>
  <c r="J625" i="2"/>
  <c r="K625" i="2" s="1"/>
  <c r="J624" i="2"/>
  <c r="K624" i="2" s="1"/>
  <c r="J623" i="2"/>
  <c r="J622" i="2"/>
  <c r="J621" i="2"/>
  <c r="J620" i="2"/>
  <c r="J619" i="2"/>
  <c r="J618" i="2"/>
  <c r="K618" i="2" s="1"/>
  <c r="J617" i="2"/>
  <c r="K617" i="2" s="1"/>
  <c r="J616" i="2"/>
  <c r="K616" i="2" s="1"/>
  <c r="J615" i="2"/>
  <c r="J614" i="2"/>
  <c r="K614" i="2" s="1"/>
  <c r="J613" i="2"/>
  <c r="J612" i="2"/>
  <c r="J611" i="2"/>
  <c r="J610" i="2"/>
  <c r="K610" i="2" s="1"/>
  <c r="J609" i="2"/>
  <c r="K609" i="2" s="1"/>
  <c r="J608" i="2"/>
  <c r="K608" i="2" s="1"/>
  <c r="J607" i="2"/>
  <c r="J606" i="2"/>
  <c r="J605" i="2"/>
  <c r="K605" i="2" s="1"/>
  <c r="J604" i="2"/>
  <c r="J603" i="2"/>
  <c r="J602" i="2"/>
  <c r="K602" i="2" s="1"/>
  <c r="J601" i="2"/>
  <c r="K601" i="2" s="1"/>
  <c r="J600" i="2"/>
  <c r="K600" i="2" s="1"/>
  <c r="J599" i="2"/>
  <c r="J598" i="2"/>
  <c r="J597" i="2"/>
  <c r="K597" i="2" s="1"/>
  <c r="J596" i="2"/>
  <c r="J595" i="2"/>
  <c r="J594" i="2"/>
  <c r="K594" i="2" s="1"/>
  <c r="J593" i="2"/>
  <c r="K593" i="2" s="1"/>
  <c r="J592" i="2"/>
  <c r="K592" i="2" s="1"/>
  <c r="J591" i="2"/>
  <c r="J590" i="2"/>
  <c r="K590" i="2" s="1"/>
  <c r="J589" i="2"/>
  <c r="J588" i="2"/>
  <c r="J587" i="2"/>
  <c r="J586" i="2"/>
  <c r="K586" i="2" s="1"/>
  <c r="J585" i="2"/>
  <c r="K585" i="2" s="1"/>
  <c r="J584" i="2"/>
  <c r="K584" i="2" s="1"/>
  <c r="J583" i="2"/>
  <c r="J582" i="2"/>
  <c r="K582" i="2" s="1"/>
  <c r="J581" i="2"/>
  <c r="K581" i="2" s="1"/>
  <c r="J580" i="2"/>
  <c r="J579" i="2"/>
  <c r="J578" i="2"/>
  <c r="K578" i="2" s="1"/>
  <c r="J577" i="2"/>
  <c r="K577" i="2" s="1"/>
  <c r="J576" i="2"/>
  <c r="K576" i="2" s="1"/>
  <c r="J575" i="2"/>
  <c r="J574" i="2"/>
  <c r="J573" i="2"/>
  <c r="K573" i="2" s="1"/>
  <c r="J572" i="2"/>
  <c r="J571" i="2"/>
  <c r="J570" i="2"/>
  <c r="K570" i="2" s="1"/>
  <c r="J569" i="2"/>
  <c r="K569" i="2" s="1"/>
  <c r="J568" i="2"/>
  <c r="K568" i="2" s="1"/>
  <c r="J567" i="2"/>
  <c r="J566" i="2"/>
  <c r="J565" i="2"/>
  <c r="J564" i="2"/>
  <c r="J563" i="2"/>
  <c r="J562" i="2"/>
  <c r="K562" i="2" s="1"/>
  <c r="J561" i="2"/>
  <c r="K561" i="2" s="1"/>
  <c r="J560" i="2"/>
  <c r="K560" i="2" s="1"/>
  <c r="J559" i="2"/>
  <c r="J558" i="2"/>
  <c r="J557" i="2"/>
  <c r="J556" i="2"/>
  <c r="J555" i="2"/>
  <c r="J554" i="2"/>
  <c r="K554" i="2" s="1"/>
  <c r="J553" i="2"/>
  <c r="K553" i="2" s="1"/>
  <c r="J552" i="2"/>
  <c r="K552" i="2" s="1"/>
  <c r="J551" i="2"/>
  <c r="J550" i="2"/>
  <c r="K550" i="2" s="1"/>
  <c r="J549" i="2"/>
  <c r="J548" i="2"/>
  <c r="J547" i="2"/>
  <c r="J546" i="2"/>
  <c r="K546" i="2" s="1"/>
  <c r="J545" i="2"/>
  <c r="K545" i="2" s="1"/>
  <c r="J544" i="2"/>
  <c r="K544" i="2" s="1"/>
  <c r="J543" i="2"/>
  <c r="J542" i="2"/>
  <c r="J541" i="2"/>
  <c r="K541" i="2" s="1"/>
  <c r="J540" i="2"/>
  <c r="J539" i="2"/>
  <c r="J538" i="2"/>
  <c r="K538" i="2" s="1"/>
  <c r="J537" i="2"/>
  <c r="K537" i="2" s="1"/>
  <c r="J536" i="2"/>
  <c r="K536" i="2" s="1"/>
  <c r="J535" i="2"/>
  <c r="J534" i="2"/>
  <c r="J533" i="2"/>
  <c r="K533" i="2" s="1"/>
  <c r="J532" i="2"/>
  <c r="J531" i="2"/>
  <c r="J530" i="2"/>
  <c r="K530" i="2" s="1"/>
  <c r="J529" i="2"/>
  <c r="K529" i="2" s="1"/>
  <c r="J528" i="2"/>
  <c r="K528" i="2" s="1"/>
  <c r="J527" i="2"/>
  <c r="J526" i="2"/>
  <c r="K526" i="2" s="1"/>
  <c r="J525" i="2"/>
  <c r="J524" i="2"/>
  <c r="J523" i="2"/>
  <c r="J522" i="2"/>
  <c r="K522" i="2" s="1"/>
  <c r="J521" i="2"/>
  <c r="K521" i="2" s="1"/>
  <c r="J520" i="2"/>
  <c r="K520" i="2" s="1"/>
  <c r="J519" i="2"/>
  <c r="J518" i="2"/>
  <c r="K518" i="2" s="1"/>
  <c r="J517" i="2"/>
  <c r="K517" i="2" s="1"/>
  <c r="J516" i="2"/>
  <c r="J515" i="2"/>
  <c r="J514" i="2"/>
  <c r="K514" i="2" s="1"/>
  <c r="J513" i="2"/>
  <c r="K513" i="2" s="1"/>
  <c r="J512" i="2"/>
  <c r="K512" i="2" s="1"/>
  <c r="J511" i="2"/>
  <c r="J510" i="2"/>
  <c r="J509" i="2"/>
  <c r="K509" i="2" s="1"/>
  <c r="J508" i="2"/>
  <c r="J507" i="2"/>
  <c r="J506" i="2"/>
  <c r="K506" i="2" s="1"/>
  <c r="J505" i="2"/>
  <c r="K505" i="2" s="1"/>
  <c r="J504" i="2"/>
  <c r="K504" i="2" s="1"/>
  <c r="J503" i="2"/>
  <c r="J502" i="2"/>
  <c r="J501" i="2"/>
  <c r="J500" i="2"/>
  <c r="J499" i="2"/>
  <c r="J498" i="2"/>
  <c r="K498" i="2" s="1"/>
  <c r="J497" i="2"/>
  <c r="K497" i="2" s="1"/>
  <c r="J496" i="2"/>
  <c r="K496" i="2" s="1"/>
  <c r="J495" i="2"/>
  <c r="J494" i="2"/>
  <c r="J493" i="2"/>
  <c r="J492" i="2"/>
  <c r="J491" i="2"/>
  <c r="J490" i="2"/>
  <c r="K490" i="2" s="1"/>
  <c r="J489" i="2"/>
  <c r="K489" i="2" s="1"/>
  <c r="J488" i="2"/>
  <c r="K488" i="2" s="1"/>
  <c r="J487" i="2"/>
  <c r="J486" i="2"/>
  <c r="K486" i="2" s="1"/>
  <c r="J485" i="2"/>
  <c r="J484" i="2"/>
  <c r="J483" i="2"/>
  <c r="J482" i="2"/>
  <c r="K482" i="2" s="1"/>
  <c r="J481" i="2"/>
  <c r="K481" i="2" s="1"/>
  <c r="J480" i="2"/>
  <c r="K480" i="2" s="1"/>
  <c r="J479" i="2"/>
  <c r="J478" i="2"/>
  <c r="J477" i="2"/>
  <c r="K477" i="2" s="1"/>
  <c r="J476" i="2"/>
  <c r="J475" i="2"/>
  <c r="J474" i="2"/>
  <c r="K474" i="2" s="1"/>
  <c r="J473" i="2"/>
  <c r="K473" i="2" s="1"/>
  <c r="J472" i="2"/>
  <c r="K472" i="2" s="1"/>
  <c r="J471" i="2"/>
  <c r="J470" i="2"/>
  <c r="J469" i="2"/>
  <c r="K469" i="2" s="1"/>
  <c r="J468" i="2"/>
  <c r="J467" i="2"/>
  <c r="J466" i="2"/>
  <c r="K466" i="2" s="1"/>
  <c r="J465" i="2"/>
  <c r="K465" i="2" s="1"/>
  <c r="J464" i="2"/>
  <c r="K464" i="2" s="1"/>
  <c r="J463" i="2"/>
  <c r="J462" i="2"/>
  <c r="K462" i="2" s="1"/>
  <c r="J461" i="2"/>
  <c r="J460" i="2"/>
  <c r="J459" i="2"/>
  <c r="J458" i="2"/>
  <c r="K458" i="2" s="1"/>
  <c r="J457" i="2"/>
  <c r="K457" i="2" s="1"/>
  <c r="J456" i="2"/>
  <c r="K456" i="2" s="1"/>
  <c r="J455" i="2"/>
  <c r="J454" i="2"/>
  <c r="K454" i="2" s="1"/>
  <c r="J453" i="2"/>
  <c r="K453" i="2" s="1"/>
  <c r="J452" i="2"/>
  <c r="J451" i="2"/>
  <c r="J450" i="2"/>
  <c r="K450" i="2" s="1"/>
  <c r="J449" i="2"/>
  <c r="K449" i="2" s="1"/>
  <c r="J448" i="2"/>
  <c r="K448" i="2" s="1"/>
  <c r="J447" i="2"/>
  <c r="J446" i="2"/>
  <c r="J445" i="2"/>
  <c r="K445" i="2" s="1"/>
  <c r="J444" i="2"/>
  <c r="J443" i="2"/>
  <c r="J442" i="2"/>
  <c r="K442" i="2" s="1"/>
  <c r="J441" i="2"/>
  <c r="K441" i="2" s="1"/>
  <c r="J440" i="2"/>
  <c r="K440" i="2" s="1"/>
  <c r="J439" i="2"/>
  <c r="J438" i="2"/>
  <c r="J437" i="2"/>
  <c r="J436" i="2"/>
  <c r="J435" i="2"/>
  <c r="J434" i="2"/>
  <c r="J433" i="2"/>
  <c r="K433" i="2" s="1"/>
  <c r="J432" i="2"/>
  <c r="K432" i="2" s="1"/>
  <c r="J431" i="2"/>
  <c r="J430" i="2"/>
  <c r="J429" i="2"/>
  <c r="J428" i="2"/>
  <c r="J427" i="2"/>
  <c r="J426" i="2"/>
  <c r="K426" i="2" s="1"/>
  <c r="J425" i="2"/>
  <c r="K425" i="2" s="1"/>
  <c r="J424" i="2"/>
  <c r="K424" i="2" s="1"/>
  <c r="J423" i="2"/>
  <c r="J422" i="2"/>
  <c r="K422" i="2" s="1"/>
  <c r="J421" i="2"/>
  <c r="J420" i="2"/>
  <c r="J419" i="2"/>
  <c r="J418" i="2"/>
  <c r="K418" i="2" s="1"/>
  <c r="J417" i="2"/>
  <c r="K417" i="2" s="1"/>
  <c r="J416" i="2"/>
  <c r="K416" i="2" s="1"/>
  <c r="J415" i="2"/>
  <c r="J414" i="2"/>
  <c r="J413" i="2"/>
  <c r="K413" i="2" s="1"/>
  <c r="J412" i="2"/>
  <c r="J411" i="2"/>
  <c r="J410" i="2"/>
  <c r="K410" i="2" s="1"/>
  <c r="J409" i="2"/>
  <c r="K409" i="2" s="1"/>
  <c r="J408" i="2"/>
  <c r="K408" i="2" s="1"/>
  <c r="J407" i="2"/>
  <c r="J406" i="2"/>
  <c r="J405" i="2"/>
  <c r="K405" i="2" s="1"/>
  <c r="J404" i="2"/>
  <c r="J403" i="2"/>
  <c r="J402" i="2"/>
  <c r="K402" i="2" s="1"/>
  <c r="J401" i="2"/>
  <c r="K401" i="2" s="1"/>
  <c r="J400" i="2"/>
  <c r="K400" i="2" s="1"/>
  <c r="J399" i="2"/>
  <c r="J398" i="2"/>
  <c r="K398" i="2" s="1"/>
  <c r="J397" i="2"/>
  <c r="J396" i="2"/>
  <c r="J395" i="2"/>
  <c r="J394" i="2"/>
  <c r="K394" i="2" s="1"/>
  <c r="J393" i="2"/>
  <c r="K393" i="2" s="1"/>
  <c r="J392" i="2"/>
  <c r="K392" i="2" s="1"/>
  <c r="J391" i="2"/>
  <c r="J390" i="2"/>
  <c r="K390" i="2" s="1"/>
  <c r="J389" i="2"/>
  <c r="K389" i="2" s="1"/>
  <c r="J388" i="2"/>
  <c r="J387" i="2"/>
  <c r="J386" i="2"/>
  <c r="K386" i="2" s="1"/>
  <c r="J385" i="2"/>
  <c r="K385" i="2" s="1"/>
  <c r="J384" i="2"/>
  <c r="K384" i="2" s="1"/>
  <c r="J383" i="2"/>
  <c r="J382" i="2"/>
  <c r="J381" i="2"/>
  <c r="K381" i="2" s="1"/>
  <c r="J380" i="2"/>
  <c r="J379" i="2"/>
  <c r="J378" i="2"/>
  <c r="K378" i="2" s="1"/>
  <c r="J377" i="2"/>
  <c r="K377" i="2" s="1"/>
  <c r="J376" i="2"/>
  <c r="K376" i="2" s="1"/>
  <c r="J375" i="2"/>
  <c r="J374" i="2"/>
  <c r="J373" i="2"/>
  <c r="J372" i="2"/>
  <c r="J371" i="2"/>
  <c r="J370" i="2"/>
  <c r="K370" i="2" s="1"/>
  <c r="J369" i="2"/>
  <c r="K369" i="2" s="1"/>
  <c r="J368" i="2"/>
  <c r="K368" i="2" s="1"/>
  <c r="J367" i="2"/>
  <c r="J366" i="2"/>
  <c r="J365" i="2"/>
  <c r="J364" i="2"/>
  <c r="J363" i="2"/>
  <c r="J362" i="2"/>
  <c r="K362" i="2" s="1"/>
  <c r="J361" i="2"/>
  <c r="J360" i="2"/>
  <c r="K360" i="2" s="1"/>
  <c r="J359" i="2"/>
  <c r="J358" i="2"/>
  <c r="K358" i="2" s="1"/>
  <c r="J357" i="2"/>
  <c r="K357" i="2" s="1"/>
  <c r="J356" i="2"/>
  <c r="J355" i="2"/>
  <c r="J354" i="2"/>
  <c r="K354" i="2" s="1"/>
  <c r="J353" i="2"/>
  <c r="K353" i="2" s="1"/>
  <c r="J352" i="2"/>
  <c r="K352" i="2" s="1"/>
  <c r="J351" i="2"/>
  <c r="J350" i="2"/>
  <c r="J349" i="2"/>
  <c r="K349" i="2" s="1"/>
  <c r="J348" i="2"/>
  <c r="J347" i="2"/>
  <c r="J346" i="2"/>
  <c r="J345" i="2"/>
  <c r="K345" i="2" s="1"/>
  <c r="J344" i="2"/>
  <c r="K344" i="2" s="1"/>
  <c r="J343" i="2"/>
  <c r="J342" i="2"/>
  <c r="J341" i="2"/>
  <c r="K341" i="2" s="1"/>
  <c r="J340" i="2"/>
  <c r="J339" i="2"/>
  <c r="J338" i="2"/>
  <c r="K338" i="2" s="1"/>
  <c r="J337" i="2"/>
  <c r="K337" i="2" s="1"/>
  <c r="J336" i="2"/>
  <c r="K336" i="2" s="1"/>
  <c r="J335" i="2"/>
  <c r="J334" i="2"/>
  <c r="K334" i="2" s="1"/>
  <c r="J333" i="2"/>
  <c r="J332" i="2"/>
  <c r="J331" i="2"/>
  <c r="J330" i="2"/>
  <c r="K330" i="2" s="1"/>
  <c r="J329" i="2"/>
  <c r="K329" i="2" s="1"/>
  <c r="J328" i="2"/>
  <c r="K328" i="2" s="1"/>
  <c r="J327" i="2"/>
  <c r="J326" i="2"/>
  <c r="K326" i="2" s="1"/>
  <c r="J325" i="2"/>
  <c r="K325" i="2" s="1"/>
  <c r="J324" i="2"/>
  <c r="J323" i="2"/>
  <c r="J322" i="2"/>
  <c r="K322" i="2" s="1"/>
  <c r="J321" i="2"/>
  <c r="K321" i="2" s="1"/>
  <c r="J320" i="2"/>
  <c r="K320" i="2" s="1"/>
  <c r="J319" i="2"/>
  <c r="J318" i="2"/>
  <c r="J317" i="2"/>
  <c r="K317" i="2" s="1"/>
  <c r="J316" i="2"/>
  <c r="J315" i="2"/>
  <c r="J314" i="2"/>
  <c r="K314" i="2" s="1"/>
  <c r="J313" i="2"/>
  <c r="K313" i="2" s="1"/>
  <c r="J312" i="2"/>
  <c r="K312" i="2" s="1"/>
  <c r="J311" i="2"/>
  <c r="J310" i="2"/>
  <c r="J309" i="2"/>
  <c r="J308" i="2"/>
  <c r="J307" i="2"/>
  <c r="J306" i="2"/>
  <c r="K306" i="2" s="1"/>
  <c r="J305" i="2"/>
  <c r="K305" i="2" s="1"/>
  <c r="J304" i="2"/>
  <c r="K304" i="2" s="1"/>
  <c r="J303" i="2"/>
  <c r="J302" i="2"/>
  <c r="J301" i="2"/>
  <c r="J300" i="2"/>
  <c r="J299" i="2"/>
  <c r="J298" i="2"/>
  <c r="K298" i="2" s="1"/>
  <c r="J297" i="2"/>
  <c r="K297" i="2" s="1"/>
  <c r="J296" i="2"/>
  <c r="K296" i="2" s="1"/>
  <c r="J295" i="2"/>
  <c r="J294" i="2"/>
  <c r="K294" i="2" s="1"/>
  <c r="J293" i="2"/>
  <c r="K293" i="2" s="1"/>
  <c r="J292" i="2"/>
  <c r="J291" i="2"/>
  <c r="J290" i="2"/>
  <c r="K290" i="2" s="1"/>
  <c r="J289" i="2"/>
  <c r="K289" i="2" s="1"/>
  <c r="J288" i="2"/>
  <c r="K288" i="2" s="1"/>
  <c r="J287" i="2"/>
  <c r="J286" i="2"/>
  <c r="J285" i="2"/>
  <c r="K285" i="2" s="1"/>
  <c r="J284" i="2"/>
  <c r="J283" i="2"/>
  <c r="J282" i="2"/>
  <c r="K282" i="2" s="1"/>
  <c r="J281" i="2"/>
  <c r="K281" i="2" s="1"/>
  <c r="J280" i="2"/>
  <c r="K280" i="2" s="1"/>
  <c r="J279" i="2"/>
  <c r="J278" i="2"/>
  <c r="J277" i="2"/>
  <c r="K277" i="2" s="1"/>
  <c r="J276" i="2"/>
  <c r="J275" i="2"/>
  <c r="J274" i="2"/>
  <c r="K274" i="2" s="1"/>
  <c r="J273" i="2"/>
  <c r="J272" i="2"/>
  <c r="K272" i="2" s="1"/>
  <c r="J271" i="2"/>
  <c r="J270" i="2"/>
  <c r="K270" i="2" s="1"/>
  <c r="J269" i="2"/>
  <c r="J268" i="2"/>
  <c r="J267" i="2"/>
  <c r="J266" i="2"/>
  <c r="K266" i="2" s="1"/>
  <c r="J265" i="2"/>
  <c r="K265" i="2" s="1"/>
  <c r="J264" i="2"/>
  <c r="K264" i="2" s="1"/>
  <c r="J263" i="2"/>
  <c r="J262" i="2"/>
  <c r="K262" i="2" s="1"/>
  <c r="J261" i="2"/>
  <c r="K261" i="2" s="1"/>
  <c r="J260" i="2"/>
  <c r="J259" i="2"/>
  <c r="J258" i="2"/>
  <c r="K258" i="2" s="1"/>
  <c r="J257" i="2"/>
  <c r="K257" i="2" s="1"/>
  <c r="J256" i="2"/>
  <c r="K256" i="2" s="1"/>
  <c r="J255" i="2"/>
  <c r="J254" i="2"/>
  <c r="J253" i="2"/>
  <c r="K253" i="2" s="1"/>
  <c r="J252" i="2"/>
  <c r="J251" i="2"/>
  <c r="J250" i="2"/>
  <c r="K250" i="2" s="1"/>
  <c r="J249" i="2"/>
  <c r="K249" i="2" s="1"/>
  <c r="J248" i="2"/>
  <c r="K248" i="2" s="1"/>
  <c r="J247" i="2"/>
  <c r="J246" i="2"/>
  <c r="J245" i="2"/>
  <c r="K245" i="2" s="1"/>
  <c r="J244" i="2"/>
  <c r="J243" i="2"/>
  <c r="J242" i="2"/>
  <c r="K242" i="2" s="1"/>
  <c r="J241" i="2"/>
  <c r="K241" i="2" s="1"/>
  <c r="J240" i="2"/>
  <c r="K240" i="2" s="1"/>
  <c r="J239" i="2"/>
  <c r="J238" i="2"/>
  <c r="J237" i="2"/>
  <c r="K237" i="2" s="1"/>
  <c r="J236" i="2"/>
  <c r="J235" i="2"/>
  <c r="J234" i="2"/>
  <c r="K234" i="2" s="1"/>
  <c r="J233" i="2"/>
  <c r="K233" i="2" s="1"/>
  <c r="J232" i="2"/>
  <c r="K232" i="2" s="1"/>
  <c r="J231" i="2"/>
  <c r="J230" i="2"/>
  <c r="K230" i="2" s="1"/>
  <c r="J229" i="2"/>
  <c r="K229" i="2" s="1"/>
  <c r="J228" i="2"/>
  <c r="J227" i="2"/>
  <c r="J226" i="2"/>
  <c r="K226" i="2" s="1"/>
  <c r="J225" i="2"/>
  <c r="K225" i="2" s="1"/>
  <c r="J224" i="2"/>
  <c r="K224" i="2" s="1"/>
  <c r="J223" i="2"/>
  <c r="J222" i="2"/>
  <c r="J221" i="2"/>
  <c r="K221" i="2" s="1"/>
  <c r="J220" i="2"/>
  <c r="J219" i="2"/>
  <c r="J218" i="2"/>
  <c r="K218" i="2" s="1"/>
  <c r="J217" i="2"/>
  <c r="K217" i="2" s="1"/>
  <c r="J216" i="2"/>
  <c r="K216" i="2" s="1"/>
  <c r="J215" i="2"/>
  <c r="J214" i="2"/>
  <c r="J213" i="2"/>
  <c r="K213" i="2" s="1"/>
  <c r="J212" i="2"/>
  <c r="J211" i="2"/>
  <c r="J210" i="2"/>
  <c r="K210" i="2" s="1"/>
  <c r="J209" i="2"/>
  <c r="K209" i="2" s="1"/>
  <c r="J208" i="2"/>
  <c r="K208" i="2" s="1"/>
  <c r="J207" i="2"/>
  <c r="J206" i="2"/>
  <c r="K206" i="2" s="1"/>
  <c r="J205" i="2"/>
  <c r="J204" i="2"/>
  <c r="J203" i="2"/>
  <c r="J202" i="2"/>
  <c r="K202" i="2" s="1"/>
  <c r="J201" i="2"/>
  <c r="K201" i="2" s="1"/>
  <c r="J200" i="2"/>
  <c r="K200" i="2" s="1"/>
  <c r="J199" i="2"/>
  <c r="J198" i="2"/>
  <c r="K198" i="2" s="1"/>
  <c r="J197" i="2"/>
  <c r="K197" i="2" s="1"/>
  <c r="J196" i="2"/>
  <c r="J195" i="2"/>
  <c r="J194" i="2"/>
  <c r="K194" i="2" s="1"/>
  <c r="J193" i="2"/>
  <c r="K193" i="2" s="1"/>
  <c r="J192" i="2"/>
  <c r="K192" i="2" s="1"/>
  <c r="J191" i="2"/>
  <c r="J190" i="2"/>
  <c r="J189" i="2"/>
  <c r="K189" i="2" s="1"/>
  <c r="J188" i="2"/>
  <c r="J187" i="2"/>
  <c r="J186" i="2"/>
  <c r="K186" i="2" s="1"/>
  <c r="J185" i="2"/>
  <c r="K185" i="2" s="1"/>
  <c r="J184" i="2"/>
  <c r="K184" i="2" s="1"/>
  <c r="J183" i="2"/>
  <c r="J182" i="2"/>
  <c r="J181" i="2"/>
  <c r="K181" i="2" s="1"/>
  <c r="J180" i="2"/>
  <c r="J179" i="2"/>
  <c r="J178" i="2"/>
  <c r="K178" i="2" s="1"/>
  <c r="J177" i="2"/>
  <c r="K177" i="2" s="1"/>
  <c r="J176" i="2"/>
  <c r="K176" i="2" s="1"/>
  <c r="J175" i="2"/>
  <c r="J174" i="2"/>
  <c r="J173" i="2"/>
  <c r="J172" i="2"/>
  <c r="J171" i="2"/>
  <c r="J170" i="2"/>
  <c r="K170" i="2" s="1"/>
  <c r="J169" i="2"/>
  <c r="K169" i="2" s="1"/>
  <c r="J168" i="2"/>
  <c r="K168" i="2" s="1"/>
  <c r="J167" i="2"/>
  <c r="J166" i="2"/>
  <c r="K166" i="2" s="1"/>
  <c r="J165" i="2"/>
  <c r="K165" i="2" s="1"/>
  <c r="J164" i="2"/>
  <c r="J163" i="2"/>
  <c r="J162" i="2"/>
  <c r="K162" i="2" s="1"/>
  <c r="J161" i="2"/>
  <c r="K161" i="2" s="1"/>
  <c r="J160" i="2"/>
  <c r="K160" i="2" s="1"/>
  <c r="J159" i="2"/>
  <c r="J158" i="2"/>
  <c r="J157" i="2"/>
  <c r="K157" i="2" s="1"/>
  <c r="J156" i="2"/>
  <c r="J155" i="2"/>
  <c r="J154" i="2"/>
  <c r="K154" i="2" s="1"/>
  <c r="J153" i="2"/>
  <c r="K153" i="2" s="1"/>
  <c r="J152" i="2"/>
  <c r="K152" i="2" s="1"/>
  <c r="J151" i="2"/>
  <c r="J150" i="2"/>
  <c r="J149" i="2"/>
  <c r="K149" i="2" s="1"/>
  <c r="J148" i="2"/>
  <c r="J147" i="2"/>
  <c r="J146" i="2"/>
  <c r="J145" i="2"/>
  <c r="K145" i="2" s="1"/>
  <c r="J144" i="2"/>
  <c r="K144" i="2" s="1"/>
  <c r="J143" i="2"/>
  <c r="J142" i="2"/>
  <c r="K142" i="2" s="1"/>
  <c r="J141" i="2"/>
  <c r="K141" i="2" s="1"/>
  <c r="J140" i="2"/>
  <c r="J139" i="2"/>
  <c r="J138" i="2"/>
  <c r="K138" i="2" s="1"/>
  <c r="J137" i="2"/>
  <c r="K137" i="2" s="1"/>
  <c r="J136" i="2"/>
  <c r="K136" i="2" s="1"/>
  <c r="J135" i="2"/>
  <c r="J134" i="2"/>
  <c r="K134" i="2" s="1"/>
  <c r="J133" i="2"/>
  <c r="K133" i="2" s="1"/>
  <c r="J132" i="2"/>
  <c r="J131" i="2"/>
  <c r="J130" i="2"/>
  <c r="K130" i="2" s="1"/>
  <c r="J129" i="2"/>
  <c r="K129" i="2" s="1"/>
  <c r="J128" i="2"/>
  <c r="K128" i="2" s="1"/>
  <c r="J127" i="2"/>
  <c r="J126" i="2"/>
  <c r="J125" i="2"/>
  <c r="K125" i="2" s="1"/>
  <c r="J124" i="2"/>
  <c r="J123" i="2"/>
  <c r="J122" i="2"/>
  <c r="K122" i="2" s="1"/>
  <c r="J121" i="2"/>
  <c r="K121" i="2" s="1"/>
  <c r="J120" i="2"/>
  <c r="K120" i="2" s="1"/>
  <c r="J119" i="2"/>
  <c r="J118" i="2"/>
  <c r="J117" i="2"/>
  <c r="J116" i="2"/>
  <c r="J115" i="2"/>
  <c r="J114" i="2"/>
  <c r="K114" i="2" s="1"/>
  <c r="J113" i="2"/>
  <c r="K113" i="2" s="1"/>
  <c r="J112" i="2"/>
  <c r="K112" i="2" s="1"/>
  <c r="J111" i="2"/>
  <c r="J110" i="2"/>
  <c r="J109" i="2"/>
  <c r="J108" i="2"/>
  <c r="J107" i="2"/>
  <c r="J106" i="2"/>
  <c r="K106" i="2" s="1"/>
  <c r="J105" i="2"/>
  <c r="K105" i="2" s="1"/>
  <c r="J104" i="2"/>
  <c r="K104" i="2" s="1"/>
  <c r="J103" i="2"/>
  <c r="J102" i="2"/>
  <c r="K102" i="2" s="1"/>
  <c r="J101" i="2"/>
  <c r="K101" i="2" s="1"/>
  <c r="J100" i="2"/>
  <c r="J99" i="2"/>
  <c r="J98" i="2"/>
  <c r="K98" i="2" s="1"/>
  <c r="J97" i="2"/>
  <c r="K97" i="2" s="1"/>
  <c r="J96" i="2"/>
  <c r="K96" i="2" s="1"/>
  <c r="J95" i="2"/>
  <c r="J94" i="2"/>
  <c r="J93" i="2"/>
  <c r="K93" i="2" s="1"/>
  <c r="J92" i="2"/>
  <c r="J91" i="2"/>
  <c r="J90" i="2"/>
  <c r="K90" i="2" s="1"/>
  <c r="J89" i="2"/>
  <c r="K89" i="2" s="1"/>
  <c r="J88" i="2"/>
  <c r="K88" i="2" s="1"/>
  <c r="J87" i="2"/>
  <c r="J86" i="2"/>
  <c r="J85" i="2"/>
  <c r="K85" i="2" s="1"/>
  <c r="J84" i="2"/>
  <c r="J83" i="2"/>
  <c r="J82" i="2"/>
  <c r="K82" i="2" s="1"/>
  <c r="J81" i="2"/>
  <c r="K81" i="2" s="1"/>
  <c r="J80" i="2"/>
  <c r="K80" i="2" s="1"/>
  <c r="J79" i="2"/>
  <c r="J78" i="2"/>
  <c r="K78" i="2" s="1"/>
  <c r="J77" i="2"/>
  <c r="J76" i="2"/>
  <c r="J75" i="2"/>
  <c r="J74" i="2"/>
  <c r="K74" i="2" s="1"/>
  <c r="J73" i="2"/>
  <c r="K73" i="2" s="1"/>
  <c r="J72" i="2"/>
  <c r="K72" i="2" s="1"/>
  <c r="J71" i="2"/>
  <c r="J70" i="2"/>
  <c r="K70" i="2" s="1"/>
  <c r="J69" i="2"/>
  <c r="K69" i="2" s="1"/>
  <c r="J68" i="2"/>
  <c r="J67" i="2"/>
  <c r="J66" i="2"/>
  <c r="K66" i="2" s="1"/>
  <c r="J65" i="2"/>
  <c r="K65" i="2" s="1"/>
  <c r="J64" i="2"/>
  <c r="K64" i="2" s="1"/>
  <c r="J63" i="2"/>
  <c r="J62" i="2"/>
  <c r="J61" i="2"/>
  <c r="K61" i="2" s="1"/>
  <c r="J60" i="2"/>
  <c r="J59" i="2"/>
  <c r="J58" i="2"/>
  <c r="K58" i="2" s="1"/>
  <c r="J57" i="2"/>
  <c r="K57" i="2" s="1"/>
  <c r="J56" i="2"/>
  <c r="K56" i="2" s="1"/>
  <c r="J55" i="2"/>
  <c r="J54" i="2"/>
  <c r="J53" i="2"/>
  <c r="J52" i="2"/>
  <c r="J51" i="2"/>
  <c r="J50" i="2"/>
  <c r="K50" i="2" s="1"/>
  <c r="J49" i="2"/>
  <c r="K49" i="2" s="1"/>
  <c r="J48" i="2"/>
  <c r="K48" i="2" s="1"/>
  <c r="J47" i="2"/>
  <c r="J46" i="2"/>
  <c r="J45" i="2"/>
  <c r="K45" i="2" s="1"/>
  <c r="J44" i="2"/>
  <c r="J43" i="2"/>
  <c r="J42" i="2"/>
  <c r="K42" i="2" s="1"/>
  <c r="J41" i="2"/>
  <c r="K41" i="2" s="1"/>
  <c r="J40" i="2"/>
  <c r="K40" i="2" s="1"/>
  <c r="J39" i="2"/>
  <c r="J38" i="2"/>
  <c r="K38" i="2" s="1"/>
  <c r="J37" i="2"/>
  <c r="K37" i="2" s="1"/>
  <c r="J36" i="2"/>
  <c r="J35" i="2"/>
  <c r="J34" i="2"/>
  <c r="K34" i="2" s="1"/>
  <c r="J33" i="2"/>
  <c r="K33" i="2" s="1"/>
  <c r="J32" i="2"/>
  <c r="K32" i="2" s="1"/>
  <c r="J31" i="2"/>
  <c r="J30" i="2"/>
  <c r="J29" i="2"/>
  <c r="K29" i="2" s="1"/>
  <c r="J28" i="2"/>
  <c r="J27" i="2"/>
  <c r="J26" i="2"/>
  <c r="K26" i="2" s="1"/>
  <c r="J25" i="2"/>
  <c r="K25" i="2" s="1"/>
  <c r="J24" i="2"/>
  <c r="K24" i="2" s="1"/>
  <c r="J23" i="2"/>
  <c r="J22" i="2"/>
  <c r="J21" i="2"/>
  <c r="K21" i="2" s="1"/>
  <c r="J20" i="2"/>
  <c r="J19" i="2"/>
  <c r="J18" i="2"/>
  <c r="K18" i="2" s="1"/>
  <c r="J17" i="2"/>
  <c r="K17" i="2" s="1"/>
  <c r="J16" i="2"/>
  <c r="K16" i="2" s="1"/>
  <c r="J15" i="2"/>
  <c r="J14" i="2"/>
  <c r="K14" i="2" s="1"/>
  <c r="J13" i="2"/>
  <c r="K13" i="2" s="1"/>
  <c r="J12" i="2"/>
  <c r="J11" i="2"/>
  <c r="J10" i="2"/>
  <c r="K10" i="2" s="1"/>
  <c r="J9" i="2"/>
  <c r="K9" i="2" s="1"/>
  <c r="J8" i="2"/>
  <c r="K8" i="2" s="1"/>
  <c r="J7" i="2"/>
  <c r="J6" i="2"/>
  <c r="I3788" i="4"/>
  <c r="I3788" i="7"/>
  <c r="I3788" i="5"/>
  <c r="I3788" i="6"/>
  <c r="I3788" i="8"/>
  <c r="I3788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6" i="2"/>
  <c r="K7" i="4"/>
  <c r="K8" i="4"/>
  <c r="K9" i="4"/>
  <c r="K10" i="4"/>
  <c r="K13" i="4"/>
  <c r="K14" i="4"/>
  <c r="K15" i="4"/>
  <c r="K16" i="4"/>
  <c r="K17" i="4"/>
  <c r="K18" i="4"/>
  <c r="K21" i="4"/>
  <c r="K22" i="4"/>
  <c r="K23" i="4"/>
  <c r="K24" i="4"/>
  <c r="K25" i="4"/>
  <c r="K26" i="4"/>
  <c r="K29" i="4"/>
  <c r="K30" i="4"/>
  <c r="K31" i="4"/>
  <c r="K32" i="4"/>
  <c r="K33" i="4"/>
  <c r="K34" i="4"/>
  <c r="K37" i="4"/>
  <c r="K38" i="4"/>
  <c r="K39" i="4"/>
  <c r="K40" i="4"/>
  <c r="K41" i="4"/>
  <c r="K42" i="4"/>
  <c r="K45" i="4"/>
  <c r="K46" i="4"/>
  <c r="K47" i="4"/>
  <c r="K48" i="4"/>
  <c r="K49" i="4"/>
  <c r="K50" i="4"/>
  <c r="K53" i="4"/>
  <c r="K54" i="4"/>
  <c r="K55" i="4"/>
  <c r="K56" i="4"/>
  <c r="K57" i="4"/>
  <c r="K58" i="4"/>
  <c r="K61" i="4"/>
  <c r="K62" i="4"/>
  <c r="K63" i="4"/>
  <c r="K64" i="4"/>
  <c r="K65" i="4"/>
  <c r="K66" i="4"/>
  <c r="K69" i="4"/>
  <c r="K70" i="4"/>
  <c r="K71" i="4"/>
  <c r="K72" i="4"/>
  <c r="K73" i="4"/>
  <c r="K74" i="4"/>
  <c r="K77" i="4"/>
  <c r="K78" i="4"/>
  <c r="K79" i="4"/>
  <c r="K80" i="4"/>
  <c r="K81" i="4"/>
  <c r="K82" i="4"/>
  <c r="K85" i="4"/>
  <c r="K86" i="4"/>
  <c r="K87" i="4"/>
  <c r="K88" i="4"/>
  <c r="K89" i="4"/>
  <c r="K90" i="4"/>
  <c r="K93" i="4"/>
  <c r="K94" i="4"/>
  <c r="K95" i="4"/>
  <c r="K96" i="4"/>
  <c r="K97" i="4"/>
  <c r="K98" i="4"/>
  <c r="K101" i="4"/>
  <c r="K102" i="4"/>
  <c r="K103" i="4"/>
  <c r="K104" i="4"/>
  <c r="K105" i="4"/>
  <c r="K106" i="4"/>
  <c r="K109" i="4"/>
  <c r="K110" i="4"/>
  <c r="K111" i="4"/>
  <c r="K112" i="4"/>
  <c r="K113" i="4"/>
  <c r="K114" i="4"/>
  <c r="K117" i="4"/>
  <c r="K118" i="4"/>
  <c r="K119" i="4"/>
  <c r="K120" i="4"/>
  <c r="K121" i="4"/>
  <c r="K122" i="4"/>
  <c r="K125" i="4"/>
  <c r="K126" i="4"/>
  <c r="K127" i="4"/>
  <c r="K128" i="4"/>
  <c r="K129" i="4"/>
  <c r="K130" i="4"/>
  <c r="K133" i="4"/>
  <c r="K134" i="4"/>
  <c r="K135" i="4"/>
  <c r="K136" i="4"/>
  <c r="K137" i="4"/>
  <c r="K138" i="4"/>
  <c r="K141" i="4"/>
  <c r="K142" i="4"/>
  <c r="K143" i="4"/>
  <c r="K144" i="4"/>
  <c r="K145" i="4"/>
  <c r="K146" i="4"/>
  <c r="K149" i="4"/>
  <c r="K150" i="4"/>
  <c r="K151" i="4"/>
  <c r="K152" i="4"/>
  <c r="K153" i="4"/>
  <c r="K154" i="4"/>
  <c r="K157" i="4"/>
  <c r="K158" i="4"/>
  <c r="K159" i="4"/>
  <c r="K160" i="4"/>
  <c r="K161" i="4"/>
  <c r="K162" i="4"/>
  <c r="K165" i="4"/>
  <c r="K166" i="4"/>
  <c r="K167" i="4"/>
  <c r="K168" i="4"/>
  <c r="K169" i="4"/>
  <c r="K170" i="4"/>
  <c r="K173" i="4"/>
  <c r="K174" i="4"/>
  <c r="K175" i="4"/>
  <c r="K176" i="4"/>
  <c r="K177" i="4"/>
  <c r="K178" i="4"/>
  <c r="K181" i="4"/>
  <c r="K182" i="4"/>
  <c r="K183" i="4"/>
  <c r="K184" i="4"/>
  <c r="K185" i="4"/>
  <c r="K186" i="4"/>
  <c r="K189" i="4"/>
  <c r="K190" i="4"/>
  <c r="K191" i="4"/>
  <c r="K192" i="4"/>
  <c r="K193" i="4"/>
  <c r="K194" i="4"/>
  <c r="K197" i="4"/>
  <c r="K198" i="4"/>
  <c r="K199" i="4"/>
  <c r="K200" i="4"/>
  <c r="K201" i="4"/>
  <c r="K202" i="4"/>
  <c r="K205" i="4"/>
  <c r="K206" i="4"/>
  <c r="K207" i="4"/>
  <c r="K208" i="4"/>
  <c r="K209" i="4"/>
  <c r="K210" i="4"/>
  <c r="K213" i="4"/>
  <c r="K214" i="4"/>
  <c r="K215" i="4"/>
  <c r="K216" i="4"/>
  <c r="K217" i="4"/>
  <c r="K218" i="4"/>
  <c r="K221" i="4"/>
  <c r="K222" i="4"/>
  <c r="K223" i="4"/>
  <c r="K224" i="4"/>
  <c r="K225" i="4"/>
  <c r="K226" i="4"/>
  <c r="K229" i="4"/>
  <c r="K230" i="4"/>
  <c r="K231" i="4"/>
  <c r="K232" i="4"/>
  <c r="K233" i="4"/>
  <c r="K234" i="4"/>
  <c r="K237" i="4"/>
  <c r="K238" i="4"/>
  <c r="K239" i="4"/>
  <c r="K240" i="4"/>
  <c r="K241" i="4"/>
  <c r="K242" i="4"/>
  <c r="K245" i="4"/>
  <c r="K246" i="4"/>
  <c r="K247" i="4"/>
  <c r="K248" i="4"/>
  <c r="K249" i="4"/>
  <c r="K250" i="4"/>
  <c r="K253" i="4"/>
  <c r="K254" i="4"/>
  <c r="K255" i="4"/>
  <c r="K256" i="4"/>
  <c r="K257" i="4"/>
  <c r="K258" i="4"/>
  <c r="K261" i="4"/>
  <c r="K262" i="4"/>
  <c r="K263" i="4"/>
  <c r="K264" i="4"/>
  <c r="K265" i="4"/>
  <c r="K266" i="4"/>
  <c r="K269" i="4"/>
  <c r="K270" i="4"/>
  <c r="K271" i="4"/>
  <c r="K272" i="4"/>
  <c r="K273" i="4"/>
  <c r="K274" i="4"/>
  <c r="K277" i="4"/>
  <c r="K278" i="4"/>
  <c r="K279" i="4"/>
  <c r="K280" i="4"/>
  <c r="K281" i="4"/>
  <c r="K282" i="4"/>
  <c r="K285" i="4"/>
  <c r="K286" i="4"/>
  <c r="K287" i="4"/>
  <c r="K288" i="4"/>
  <c r="K289" i="4"/>
  <c r="K290" i="4"/>
  <c r="K293" i="4"/>
  <c r="K294" i="4"/>
  <c r="K295" i="4"/>
  <c r="K296" i="4"/>
  <c r="K297" i="4"/>
  <c r="K298" i="4"/>
  <c r="K301" i="4"/>
  <c r="K302" i="4"/>
  <c r="K303" i="4"/>
  <c r="K304" i="4"/>
  <c r="K305" i="4"/>
  <c r="K306" i="4"/>
  <c r="K309" i="4"/>
  <c r="K310" i="4"/>
  <c r="K311" i="4"/>
  <c r="K312" i="4"/>
  <c r="K313" i="4"/>
  <c r="K314" i="4"/>
  <c r="K317" i="4"/>
  <c r="K318" i="4"/>
  <c r="K319" i="4"/>
  <c r="K320" i="4"/>
  <c r="K321" i="4"/>
  <c r="K322" i="4"/>
  <c r="K325" i="4"/>
  <c r="K326" i="4"/>
  <c r="K327" i="4"/>
  <c r="K328" i="4"/>
  <c r="K329" i="4"/>
  <c r="K330" i="4"/>
  <c r="K333" i="4"/>
  <c r="K334" i="4"/>
  <c r="K335" i="4"/>
  <c r="K336" i="4"/>
  <c r="K337" i="4"/>
  <c r="K338" i="4"/>
  <c r="K341" i="4"/>
  <c r="K342" i="4"/>
  <c r="K343" i="4"/>
  <c r="K344" i="4"/>
  <c r="K345" i="4"/>
  <c r="K346" i="4"/>
  <c r="K349" i="4"/>
  <c r="K350" i="4"/>
  <c r="K351" i="4"/>
  <c r="K352" i="4"/>
  <c r="K353" i="4"/>
  <c r="K354" i="4"/>
  <c r="K357" i="4"/>
  <c r="K358" i="4"/>
  <c r="K359" i="4"/>
  <c r="K360" i="4"/>
  <c r="K361" i="4"/>
  <c r="K362" i="4"/>
  <c r="K365" i="4"/>
  <c r="K366" i="4"/>
  <c r="K367" i="4"/>
  <c r="K368" i="4"/>
  <c r="K369" i="4"/>
  <c r="K370" i="4"/>
  <c r="K373" i="4"/>
  <c r="K374" i="4"/>
  <c r="K375" i="4"/>
  <c r="K376" i="4"/>
  <c r="K377" i="4"/>
  <c r="K378" i="4"/>
  <c r="K381" i="4"/>
  <c r="K382" i="4"/>
  <c r="K383" i="4"/>
  <c r="K384" i="4"/>
  <c r="K385" i="4"/>
  <c r="K386" i="4"/>
  <c r="K389" i="4"/>
  <c r="K390" i="4"/>
  <c r="K391" i="4"/>
  <c r="K392" i="4"/>
  <c r="K393" i="4"/>
  <c r="K394" i="4"/>
  <c r="K397" i="4"/>
  <c r="K398" i="4"/>
  <c r="K399" i="4"/>
  <c r="K400" i="4"/>
  <c r="K401" i="4"/>
  <c r="K402" i="4"/>
  <c r="K405" i="4"/>
  <c r="K406" i="4"/>
  <c r="K407" i="4"/>
  <c r="K408" i="4"/>
  <c r="K409" i="4"/>
  <c r="K410" i="4"/>
  <c r="K413" i="4"/>
  <c r="K414" i="4"/>
  <c r="K415" i="4"/>
  <c r="K416" i="4"/>
  <c r="K417" i="4"/>
  <c r="K418" i="4"/>
  <c r="K421" i="4"/>
  <c r="K422" i="4"/>
  <c r="K423" i="4"/>
  <c r="K424" i="4"/>
  <c r="K425" i="4"/>
  <c r="K426" i="4"/>
  <c r="K429" i="4"/>
  <c r="K430" i="4"/>
  <c r="K431" i="4"/>
  <c r="K432" i="4"/>
  <c r="K433" i="4"/>
  <c r="K434" i="4"/>
  <c r="K437" i="4"/>
  <c r="K438" i="4"/>
  <c r="K439" i="4"/>
  <c r="K440" i="4"/>
  <c r="K441" i="4"/>
  <c r="K442" i="4"/>
  <c r="K445" i="4"/>
  <c r="K446" i="4"/>
  <c r="K447" i="4"/>
  <c r="K448" i="4"/>
  <c r="K449" i="4"/>
  <c r="K450" i="4"/>
  <c r="K453" i="4"/>
  <c r="K454" i="4"/>
  <c r="K455" i="4"/>
  <c r="K456" i="4"/>
  <c r="K457" i="4"/>
  <c r="K458" i="4"/>
  <c r="K461" i="4"/>
  <c r="K462" i="4"/>
  <c r="K463" i="4"/>
  <c r="K464" i="4"/>
  <c r="K465" i="4"/>
  <c r="K466" i="4"/>
  <c r="K469" i="4"/>
  <c r="K470" i="4"/>
  <c r="K471" i="4"/>
  <c r="K472" i="4"/>
  <c r="K473" i="4"/>
  <c r="K474" i="4"/>
  <c r="K477" i="4"/>
  <c r="K478" i="4"/>
  <c r="K479" i="4"/>
  <c r="K480" i="4"/>
  <c r="K481" i="4"/>
  <c r="K482" i="4"/>
  <c r="K485" i="4"/>
  <c r="K486" i="4"/>
  <c r="K487" i="4"/>
  <c r="K488" i="4"/>
  <c r="K489" i="4"/>
  <c r="K490" i="4"/>
  <c r="K493" i="4"/>
  <c r="K494" i="4"/>
  <c r="K495" i="4"/>
  <c r="K496" i="4"/>
  <c r="K497" i="4"/>
  <c r="K498" i="4"/>
  <c r="K501" i="4"/>
  <c r="K502" i="4"/>
  <c r="K503" i="4"/>
  <c r="K504" i="4"/>
  <c r="K505" i="4"/>
  <c r="K506" i="4"/>
  <c r="K509" i="4"/>
  <c r="K510" i="4"/>
  <c r="K511" i="4"/>
  <c r="K512" i="4"/>
  <c r="K513" i="4"/>
  <c r="K514" i="4"/>
  <c r="K517" i="4"/>
  <c r="K518" i="4"/>
  <c r="K519" i="4"/>
  <c r="K520" i="4"/>
  <c r="K521" i="4"/>
  <c r="K522" i="4"/>
  <c r="K525" i="4"/>
  <c r="K526" i="4"/>
  <c r="K527" i="4"/>
  <c r="K528" i="4"/>
  <c r="K529" i="4"/>
  <c r="K530" i="4"/>
  <c r="K533" i="4"/>
  <c r="K534" i="4"/>
  <c r="K535" i="4"/>
  <c r="K536" i="4"/>
  <c r="K537" i="4"/>
  <c r="K538" i="4"/>
  <c r="K541" i="4"/>
  <c r="K542" i="4"/>
  <c r="K543" i="4"/>
  <c r="K544" i="4"/>
  <c r="K545" i="4"/>
  <c r="K546" i="4"/>
  <c r="K549" i="4"/>
  <c r="K550" i="4"/>
  <c r="K551" i="4"/>
  <c r="K552" i="4"/>
  <c r="K553" i="4"/>
  <c r="K554" i="4"/>
  <c r="K557" i="4"/>
  <c r="K558" i="4"/>
  <c r="K559" i="4"/>
  <c r="K560" i="4"/>
  <c r="K561" i="4"/>
  <c r="K562" i="4"/>
  <c r="K565" i="4"/>
  <c r="K566" i="4"/>
  <c r="K567" i="4"/>
  <c r="K568" i="4"/>
  <c r="K569" i="4"/>
  <c r="K570" i="4"/>
  <c r="K573" i="4"/>
  <c r="K574" i="4"/>
  <c r="K575" i="4"/>
  <c r="K576" i="4"/>
  <c r="K577" i="4"/>
  <c r="K578" i="4"/>
  <c r="K581" i="4"/>
  <c r="K582" i="4"/>
  <c r="K583" i="4"/>
  <c r="K584" i="4"/>
  <c r="K585" i="4"/>
  <c r="K586" i="4"/>
  <c r="K589" i="4"/>
  <c r="K590" i="4"/>
  <c r="K591" i="4"/>
  <c r="K592" i="4"/>
  <c r="K593" i="4"/>
  <c r="K594" i="4"/>
  <c r="K597" i="4"/>
  <c r="K598" i="4"/>
  <c r="K599" i="4"/>
  <c r="K600" i="4"/>
  <c r="K601" i="4"/>
  <c r="K602" i="4"/>
  <c r="K605" i="4"/>
  <c r="K606" i="4"/>
  <c r="K607" i="4"/>
  <c r="K608" i="4"/>
  <c r="K609" i="4"/>
  <c r="K610" i="4"/>
  <c r="K613" i="4"/>
  <c r="K614" i="4"/>
  <c r="K615" i="4"/>
  <c r="K616" i="4"/>
  <c r="K617" i="4"/>
  <c r="K618" i="4"/>
  <c r="K621" i="4"/>
  <c r="K622" i="4"/>
  <c r="K623" i="4"/>
  <c r="K624" i="4"/>
  <c r="K625" i="4"/>
  <c r="K626" i="4"/>
  <c r="K629" i="4"/>
  <c r="K630" i="4"/>
  <c r="K631" i="4"/>
  <c r="K632" i="4"/>
  <c r="K633" i="4"/>
  <c r="K634" i="4"/>
  <c r="K637" i="4"/>
  <c r="K638" i="4"/>
  <c r="K639" i="4"/>
  <c r="K640" i="4"/>
  <c r="K641" i="4"/>
  <c r="K642" i="4"/>
  <c r="K645" i="4"/>
  <c r="K646" i="4"/>
  <c r="K647" i="4"/>
  <c r="K648" i="4"/>
  <c r="K649" i="4"/>
  <c r="K650" i="4"/>
  <c r="K653" i="4"/>
  <c r="K654" i="4"/>
  <c r="K655" i="4"/>
  <c r="K656" i="4"/>
  <c r="K657" i="4"/>
  <c r="K658" i="4"/>
  <c r="K661" i="4"/>
  <c r="K662" i="4"/>
  <c r="K663" i="4"/>
  <c r="K664" i="4"/>
  <c r="K665" i="4"/>
  <c r="K666" i="4"/>
  <c r="K669" i="4"/>
  <c r="K670" i="4"/>
  <c r="K671" i="4"/>
  <c r="K672" i="4"/>
  <c r="K673" i="4"/>
  <c r="K674" i="4"/>
  <c r="K677" i="4"/>
  <c r="K678" i="4"/>
  <c r="K679" i="4"/>
  <c r="K680" i="4"/>
  <c r="K681" i="4"/>
  <c r="K682" i="4"/>
  <c r="K685" i="4"/>
  <c r="K686" i="4"/>
  <c r="K687" i="4"/>
  <c r="K688" i="4"/>
  <c r="K689" i="4"/>
  <c r="K690" i="4"/>
  <c r="K693" i="4"/>
  <c r="K694" i="4"/>
  <c r="K695" i="4"/>
  <c r="K696" i="4"/>
  <c r="K697" i="4"/>
  <c r="K698" i="4"/>
  <c r="K701" i="4"/>
  <c r="K702" i="4"/>
  <c r="K703" i="4"/>
  <c r="K704" i="4"/>
  <c r="K705" i="4"/>
  <c r="K706" i="4"/>
  <c r="K709" i="4"/>
  <c r="K710" i="4"/>
  <c r="K711" i="4"/>
  <c r="K712" i="4"/>
  <c r="K713" i="4"/>
  <c r="K714" i="4"/>
  <c r="K717" i="4"/>
  <c r="K718" i="4"/>
  <c r="K719" i="4"/>
  <c r="K720" i="4"/>
  <c r="K721" i="4"/>
  <c r="K722" i="4"/>
  <c r="K725" i="4"/>
  <c r="K726" i="4"/>
  <c r="K727" i="4"/>
  <c r="K728" i="4"/>
  <c r="K729" i="4"/>
  <c r="K730" i="4"/>
  <c r="K733" i="4"/>
  <c r="K734" i="4"/>
  <c r="K735" i="4"/>
  <c r="K736" i="4"/>
  <c r="K737" i="4"/>
  <c r="K738" i="4"/>
  <c r="K741" i="4"/>
  <c r="K742" i="4"/>
  <c r="K743" i="4"/>
  <c r="K744" i="4"/>
  <c r="K745" i="4"/>
  <c r="K746" i="4"/>
  <c r="K749" i="4"/>
  <c r="K750" i="4"/>
  <c r="K751" i="4"/>
  <c r="K752" i="4"/>
  <c r="K753" i="4"/>
  <c r="K754" i="4"/>
  <c r="K757" i="4"/>
  <c r="K758" i="4"/>
  <c r="K759" i="4"/>
  <c r="K760" i="4"/>
  <c r="K761" i="4"/>
  <c r="K762" i="4"/>
  <c r="K765" i="4"/>
  <c r="K766" i="4"/>
  <c r="K767" i="4"/>
  <c r="K768" i="4"/>
  <c r="K769" i="4"/>
  <c r="K770" i="4"/>
  <c r="K773" i="4"/>
  <c r="K774" i="4"/>
  <c r="K775" i="4"/>
  <c r="K776" i="4"/>
  <c r="K777" i="4"/>
  <c r="K778" i="4"/>
  <c r="K781" i="4"/>
  <c r="K782" i="4"/>
  <c r="K783" i="4"/>
  <c r="K784" i="4"/>
  <c r="K785" i="4"/>
  <c r="K786" i="4"/>
  <c r="K789" i="4"/>
  <c r="K790" i="4"/>
  <c r="K791" i="4"/>
  <c r="K792" i="4"/>
  <c r="K793" i="4"/>
  <c r="K794" i="4"/>
  <c r="K797" i="4"/>
  <c r="K798" i="4"/>
  <c r="K799" i="4"/>
  <c r="K800" i="4"/>
  <c r="K801" i="4"/>
  <c r="K802" i="4"/>
  <c r="K805" i="4"/>
  <c r="K806" i="4"/>
  <c r="K807" i="4"/>
  <c r="K808" i="4"/>
  <c r="K809" i="4"/>
  <c r="K810" i="4"/>
  <c r="K813" i="4"/>
  <c r="K814" i="4"/>
  <c r="K815" i="4"/>
  <c r="K816" i="4"/>
  <c r="K817" i="4"/>
  <c r="K818" i="4"/>
  <c r="K821" i="4"/>
  <c r="K822" i="4"/>
  <c r="K823" i="4"/>
  <c r="K824" i="4"/>
  <c r="K825" i="4"/>
  <c r="K826" i="4"/>
  <c r="K829" i="4"/>
  <c r="K830" i="4"/>
  <c r="K831" i="4"/>
  <c r="K832" i="4"/>
  <c r="K833" i="4"/>
  <c r="K834" i="4"/>
  <c r="K837" i="4"/>
  <c r="K838" i="4"/>
  <c r="K839" i="4"/>
  <c r="K840" i="4"/>
  <c r="K841" i="4"/>
  <c r="K842" i="4"/>
  <c r="K845" i="4"/>
  <c r="K846" i="4"/>
  <c r="K847" i="4"/>
  <c r="K848" i="4"/>
  <c r="K849" i="4"/>
  <c r="K850" i="4"/>
  <c r="K853" i="4"/>
  <c r="K854" i="4"/>
  <c r="K855" i="4"/>
  <c r="K856" i="4"/>
  <c r="K857" i="4"/>
  <c r="K858" i="4"/>
  <c r="K861" i="4"/>
  <c r="K862" i="4"/>
  <c r="K863" i="4"/>
  <c r="K864" i="4"/>
  <c r="K865" i="4"/>
  <c r="K866" i="4"/>
  <c r="K869" i="4"/>
  <c r="K870" i="4"/>
  <c r="K871" i="4"/>
  <c r="K872" i="4"/>
  <c r="K873" i="4"/>
  <c r="K874" i="4"/>
  <c r="K877" i="4"/>
  <c r="K878" i="4"/>
  <c r="K879" i="4"/>
  <c r="K880" i="4"/>
  <c r="K881" i="4"/>
  <c r="K882" i="4"/>
  <c r="K885" i="4"/>
  <c r="K886" i="4"/>
  <c r="K887" i="4"/>
  <c r="K888" i="4"/>
  <c r="K889" i="4"/>
  <c r="K890" i="4"/>
  <c r="K893" i="4"/>
  <c r="K894" i="4"/>
  <c r="K895" i="4"/>
  <c r="K896" i="4"/>
  <c r="K897" i="4"/>
  <c r="K898" i="4"/>
  <c r="K901" i="4"/>
  <c r="K902" i="4"/>
  <c r="K903" i="4"/>
  <c r="K904" i="4"/>
  <c r="K905" i="4"/>
  <c r="K906" i="4"/>
  <c r="K909" i="4"/>
  <c r="K910" i="4"/>
  <c r="K911" i="4"/>
  <c r="K912" i="4"/>
  <c r="K913" i="4"/>
  <c r="K914" i="4"/>
  <c r="K917" i="4"/>
  <c r="K918" i="4"/>
  <c r="K919" i="4"/>
  <c r="K920" i="4"/>
  <c r="K921" i="4"/>
  <c r="K922" i="4"/>
  <c r="K925" i="4"/>
  <c r="K926" i="4"/>
  <c r="K927" i="4"/>
  <c r="K928" i="4"/>
  <c r="K929" i="4"/>
  <c r="K930" i="4"/>
  <c r="K933" i="4"/>
  <c r="K934" i="4"/>
  <c r="K935" i="4"/>
  <c r="K936" i="4"/>
  <c r="K937" i="4"/>
  <c r="K938" i="4"/>
  <c r="K941" i="4"/>
  <c r="K942" i="4"/>
  <c r="K943" i="4"/>
  <c r="K944" i="4"/>
  <c r="K945" i="4"/>
  <c r="K946" i="4"/>
  <c r="K949" i="4"/>
  <c r="K950" i="4"/>
  <c r="K951" i="4"/>
  <c r="K952" i="4"/>
  <c r="K953" i="4"/>
  <c r="K954" i="4"/>
  <c r="K957" i="4"/>
  <c r="K958" i="4"/>
  <c r="K959" i="4"/>
  <c r="K960" i="4"/>
  <c r="K961" i="4"/>
  <c r="K962" i="4"/>
  <c r="K965" i="4"/>
  <c r="K966" i="4"/>
  <c r="K967" i="4"/>
  <c r="K968" i="4"/>
  <c r="K969" i="4"/>
  <c r="K970" i="4"/>
  <c r="K973" i="4"/>
  <c r="K974" i="4"/>
  <c r="K975" i="4"/>
  <c r="K976" i="4"/>
  <c r="K977" i="4"/>
  <c r="K978" i="4"/>
  <c r="K981" i="4"/>
  <c r="K982" i="4"/>
  <c r="K983" i="4"/>
  <c r="K984" i="4"/>
  <c r="K985" i="4"/>
  <c r="K986" i="4"/>
  <c r="K989" i="4"/>
  <c r="K990" i="4"/>
  <c r="K991" i="4"/>
  <c r="K992" i="4"/>
  <c r="K993" i="4"/>
  <c r="K994" i="4"/>
  <c r="K997" i="4"/>
  <c r="K998" i="4"/>
  <c r="K999" i="4"/>
  <c r="K1000" i="4"/>
  <c r="K1001" i="4"/>
  <c r="K1002" i="4"/>
  <c r="K1005" i="4"/>
  <c r="K1006" i="4"/>
  <c r="K1007" i="4"/>
  <c r="K1008" i="4"/>
  <c r="K1009" i="4"/>
  <c r="K1010" i="4"/>
  <c r="K1013" i="4"/>
  <c r="K1014" i="4"/>
  <c r="K1015" i="4"/>
  <c r="K1016" i="4"/>
  <c r="K1017" i="4"/>
  <c r="K1018" i="4"/>
  <c r="K1021" i="4"/>
  <c r="K1022" i="4"/>
  <c r="K1023" i="4"/>
  <c r="K1024" i="4"/>
  <c r="K1025" i="4"/>
  <c r="K1026" i="4"/>
  <c r="K1029" i="4"/>
  <c r="K1030" i="4"/>
  <c r="K1031" i="4"/>
  <c r="K1032" i="4"/>
  <c r="K1033" i="4"/>
  <c r="K1034" i="4"/>
  <c r="K1037" i="4"/>
  <c r="K1038" i="4"/>
  <c r="K1039" i="4"/>
  <c r="K1040" i="4"/>
  <c r="K1041" i="4"/>
  <c r="K1042" i="4"/>
  <c r="K1045" i="4"/>
  <c r="K1046" i="4"/>
  <c r="K1047" i="4"/>
  <c r="K1048" i="4"/>
  <c r="K1049" i="4"/>
  <c r="K1050" i="4"/>
  <c r="K1053" i="4"/>
  <c r="K1054" i="4"/>
  <c r="K1055" i="4"/>
  <c r="K1056" i="4"/>
  <c r="K1057" i="4"/>
  <c r="K1058" i="4"/>
  <c r="K1061" i="4"/>
  <c r="K1062" i="4"/>
  <c r="K1063" i="4"/>
  <c r="K1064" i="4"/>
  <c r="K1065" i="4"/>
  <c r="K1066" i="4"/>
  <c r="K1069" i="4"/>
  <c r="K1070" i="4"/>
  <c r="K1071" i="4"/>
  <c r="K1072" i="4"/>
  <c r="K1073" i="4"/>
  <c r="K1074" i="4"/>
  <c r="K1077" i="4"/>
  <c r="K1078" i="4"/>
  <c r="K1079" i="4"/>
  <c r="K1080" i="4"/>
  <c r="K1081" i="4"/>
  <c r="K1082" i="4"/>
  <c r="K1085" i="4"/>
  <c r="K1086" i="4"/>
  <c r="K1087" i="4"/>
  <c r="K1088" i="4"/>
  <c r="K1089" i="4"/>
  <c r="K1090" i="4"/>
  <c r="K1093" i="4"/>
  <c r="K1094" i="4"/>
  <c r="K1095" i="4"/>
  <c r="K1096" i="4"/>
  <c r="K1097" i="4"/>
  <c r="K1098" i="4"/>
  <c r="K1101" i="4"/>
  <c r="K1102" i="4"/>
  <c r="K1103" i="4"/>
  <c r="K1104" i="4"/>
  <c r="K1105" i="4"/>
  <c r="K1106" i="4"/>
  <c r="K1109" i="4"/>
  <c r="K1110" i="4"/>
  <c r="K1111" i="4"/>
  <c r="K1112" i="4"/>
  <c r="K1113" i="4"/>
  <c r="K1114" i="4"/>
  <c r="K1117" i="4"/>
  <c r="K1118" i="4"/>
  <c r="K1119" i="4"/>
  <c r="K1120" i="4"/>
  <c r="K1121" i="4"/>
  <c r="K1122" i="4"/>
  <c r="K1125" i="4"/>
  <c r="K1126" i="4"/>
  <c r="K1127" i="4"/>
  <c r="K1128" i="4"/>
  <c r="K1129" i="4"/>
  <c r="K1130" i="4"/>
  <c r="K1133" i="4"/>
  <c r="K1134" i="4"/>
  <c r="K1135" i="4"/>
  <c r="K1136" i="4"/>
  <c r="K1137" i="4"/>
  <c r="K1138" i="4"/>
  <c r="K1141" i="4"/>
  <c r="K1142" i="4"/>
  <c r="K1143" i="4"/>
  <c r="K1144" i="4"/>
  <c r="K1145" i="4"/>
  <c r="K1146" i="4"/>
  <c r="K1149" i="4"/>
  <c r="K1150" i="4"/>
  <c r="K1151" i="4"/>
  <c r="K1152" i="4"/>
  <c r="K1153" i="4"/>
  <c r="K1154" i="4"/>
  <c r="K1157" i="4"/>
  <c r="K1158" i="4"/>
  <c r="K1159" i="4"/>
  <c r="K1160" i="4"/>
  <c r="K1161" i="4"/>
  <c r="K1162" i="4"/>
  <c r="K1165" i="4"/>
  <c r="K1166" i="4"/>
  <c r="K1167" i="4"/>
  <c r="K1168" i="4"/>
  <c r="K1169" i="4"/>
  <c r="K1170" i="4"/>
  <c r="K1173" i="4"/>
  <c r="K1174" i="4"/>
  <c r="K1175" i="4"/>
  <c r="K1176" i="4"/>
  <c r="K1177" i="4"/>
  <c r="K1178" i="4"/>
  <c r="K1181" i="4"/>
  <c r="K1182" i="4"/>
  <c r="K1183" i="4"/>
  <c r="K1184" i="4"/>
  <c r="K1185" i="4"/>
  <c r="K1186" i="4"/>
  <c r="K1189" i="4"/>
  <c r="K1190" i="4"/>
  <c r="K1191" i="4"/>
  <c r="K1192" i="4"/>
  <c r="K1193" i="4"/>
  <c r="K1194" i="4"/>
  <c r="K1197" i="4"/>
  <c r="K1198" i="4"/>
  <c r="K1199" i="4"/>
  <c r="K1200" i="4"/>
  <c r="K1201" i="4"/>
  <c r="K1202" i="4"/>
  <c r="K1205" i="4"/>
  <c r="K1206" i="4"/>
  <c r="K1207" i="4"/>
  <c r="K1208" i="4"/>
  <c r="K1209" i="4"/>
  <c r="K1210" i="4"/>
  <c r="K1213" i="4"/>
  <c r="K1214" i="4"/>
  <c r="K1215" i="4"/>
  <c r="K1216" i="4"/>
  <c r="K1217" i="4"/>
  <c r="K1218" i="4"/>
  <c r="K1221" i="4"/>
  <c r="K1222" i="4"/>
  <c r="K1223" i="4"/>
  <c r="K1224" i="4"/>
  <c r="K1225" i="4"/>
  <c r="K1226" i="4"/>
  <c r="K1229" i="4"/>
  <c r="K1230" i="4"/>
  <c r="K1231" i="4"/>
  <c r="K1232" i="4"/>
  <c r="K1233" i="4"/>
  <c r="K1234" i="4"/>
  <c r="K1237" i="4"/>
  <c r="K1238" i="4"/>
  <c r="K1239" i="4"/>
  <c r="K1240" i="4"/>
  <c r="K1241" i="4"/>
  <c r="K1242" i="4"/>
  <c r="K1245" i="4"/>
  <c r="K1246" i="4"/>
  <c r="K1247" i="4"/>
  <c r="K1248" i="4"/>
  <c r="K1249" i="4"/>
  <c r="K1250" i="4"/>
  <c r="K1253" i="4"/>
  <c r="K1254" i="4"/>
  <c r="K1255" i="4"/>
  <c r="K1256" i="4"/>
  <c r="K1257" i="4"/>
  <c r="K1258" i="4"/>
  <c r="K1261" i="4"/>
  <c r="K1262" i="4"/>
  <c r="K1263" i="4"/>
  <c r="K1264" i="4"/>
  <c r="K1265" i="4"/>
  <c r="K1266" i="4"/>
  <c r="K1268" i="4"/>
  <c r="K1269" i="4"/>
  <c r="K1270" i="4"/>
  <c r="K1271" i="4"/>
  <c r="K1272" i="4"/>
  <c r="K1273" i="4"/>
  <c r="K1274" i="4"/>
  <c r="K1277" i="4"/>
  <c r="K1278" i="4"/>
  <c r="K1279" i="4"/>
  <c r="K1280" i="4"/>
  <c r="K1281" i="4"/>
  <c r="K1282" i="4"/>
  <c r="K1285" i="4"/>
  <c r="K1286" i="4"/>
  <c r="K1287" i="4"/>
  <c r="K1288" i="4"/>
  <c r="K1289" i="4"/>
  <c r="K1290" i="4"/>
  <c r="K1292" i="4"/>
  <c r="K1293" i="4"/>
  <c r="K1294" i="4"/>
  <c r="K1295" i="4"/>
  <c r="K1296" i="4"/>
  <c r="K1297" i="4"/>
  <c r="K1298" i="4"/>
  <c r="K1300" i="4"/>
  <c r="K1301" i="4"/>
  <c r="K1302" i="4"/>
  <c r="K1303" i="4"/>
  <c r="K1304" i="4"/>
  <c r="K1305" i="4"/>
  <c r="K1306" i="4"/>
  <c r="K1308" i="4"/>
  <c r="K1309" i="4"/>
  <c r="K1310" i="4"/>
  <c r="K1311" i="4"/>
  <c r="K1312" i="4"/>
  <c r="K1313" i="4"/>
  <c r="K1314" i="4"/>
  <c r="K1317" i="4"/>
  <c r="K1318" i="4"/>
  <c r="K1319" i="4"/>
  <c r="K1320" i="4"/>
  <c r="K1321" i="4"/>
  <c r="K1322" i="4"/>
  <c r="K1325" i="4"/>
  <c r="K1326" i="4"/>
  <c r="K1327" i="4"/>
  <c r="K1328" i="4"/>
  <c r="K1329" i="4"/>
  <c r="K1330" i="4"/>
  <c r="K1332" i="4"/>
  <c r="K1333" i="4"/>
  <c r="K1334" i="4"/>
  <c r="K1335" i="4"/>
  <c r="K1336" i="4"/>
  <c r="K1337" i="4"/>
  <c r="K1338" i="4"/>
  <c r="K1341" i="4"/>
  <c r="K1342" i="4"/>
  <c r="K1343" i="4"/>
  <c r="K1344" i="4"/>
  <c r="K1345" i="4"/>
  <c r="K1346" i="4"/>
  <c r="K1349" i="4"/>
  <c r="K1350" i="4"/>
  <c r="K1351" i="4"/>
  <c r="K1352" i="4"/>
  <c r="K1353" i="4"/>
  <c r="K1354" i="4"/>
  <c r="K1356" i="4"/>
  <c r="K1357" i="4"/>
  <c r="K1358" i="4"/>
  <c r="K1359" i="4"/>
  <c r="K1360" i="4"/>
  <c r="K1361" i="4"/>
  <c r="K1362" i="4"/>
  <c r="K1364" i="4"/>
  <c r="K1365" i="4"/>
  <c r="K1366" i="4"/>
  <c r="K1367" i="4"/>
  <c r="K1368" i="4"/>
  <c r="K1369" i="4"/>
  <c r="K1370" i="4"/>
  <c r="K1372" i="4"/>
  <c r="K1373" i="4"/>
  <c r="K1374" i="4"/>
  <c r="K1375" i="4"/>
  <c r="K1376" i="4"/>
  <c r="K1377" i="4"/>
  <c r="K1378" i="4"/>
  <c r="K1381" i="4"/>
  <c r="K1382" i="4"/>
  <c r="K1383" i="4"/>
  <c r="K1384" i="4"/>
  <c r="K1385" i="4"/>
  <c r="K1386" i="4"/>
  <c r="K1389" i="4"/>
  <c r="K1390" i="4"/>
  <c r="K1391" i="4"/>
  <c r="K1392" i="4"/>
  <c r="K1393" i="4"/>
  <c r="K1394" i="4"/>
  <c r="K1396" i="4"/>
  <c r="K1397" i="4"/>
  <c r="K1398" i="4"/>
  <c r="K1399" i="4"/>
  <c r="K1400" i="4"/>
  <c r="K1401" i="4"/>
  <c r="K1402" i="4"/>
  <c r="K1405" i="4"/>
  <c r="K1406" i="4"/>
  <c r="K1407" i="4"/>
  <c r="K1408" i="4"/>
  <c r="K1409" i="4"/>
  <c r="K1410" i="4"/>
  <c r="K1413" i="4"/>
  <c r="K1414" i="4"/>
  <c r="K1415" i="4"/>
  <c r="K1416" i="4"/>
  <c r="K1417" i="4"/>
  <c r="K1418" i="4"/>
  <c r="K1420" i="4"/>
  <c r="K1421" i="4"/>
  <c r="K1422" i="4"/>
  <c r="K1423" i="4"/>
  <c r="K1424" i="4"/>
  <c r="K1425" i="4"/>
  <c r="K1426" i="4"/>
  <c r="K1428" i="4"/>
  <c r="K1429" i="4"/>
  <c r="K1430" i="4"/>
  <c r="K1431" i="4"/>
  <c r="K1432" i="4"/>
  <c r="K1433" i="4"/>
  <c r="K1434" i="4"/>
  <c r="K1436" i="4"/>
  <c r="K1437" i="4"/>
  <c r="K1438" i="4"/>
  <c r="K1439" i="4"/>
  <c r="K1440" i="4"/>
  <c r="K1441" i="4"/>
  <c r="K1442" i="4"/>
  <c r="K1445" i="4"/>
  <c r="K1446" i="4"/>
  <c r="K1447" i="4"/>
  <c r="K1448" i="4"/>
  <c r="K1449" i="4"/>
  <c r="K1450" i="4"/>
  <c r="K1453" i="4"/>
  <c r="K1454" i="4"/>
  <c r="K1455" i="4"/>
  <c r="K1456" i="4"/>
  <c r="K1457" i="4"/>
  <c r="K1458" i="4"/>
  <c r="K1460" i="4"/>
  <c r="K1461" i="4"/>
  <c r="K1462" i="4"/>
  <c r="K1463" i="4"/>
  <c r="K1464" i="4"/>
  <c r="K1465" i="4"/>
  <c r="K1466" i="4"/>
  <c r="K1469" i="4"/>
  <c r="K1470" i="4"/>
  <c r="K1471" i="4"/>
  <c r="K1472" i="4"/>
  <c r="K1473" i="4"/>
  <c r="K1474" i="4"/>
  <c r="K1477" i="4"/>
  <c r="K1478" i="4"/>
  <c r="K1479" i="4"/>
  <c r="K1480" i="4"/>
  <c r="K1481" i="4"/>
  <c r="K1482" i="4"/>
  <c r="K1484" i="4"/>
  <c r="K1485" i="4"/>
  <c r="K1486" i="4"/>
  <c r="K1487" i="4"/>
  <c r="K1488" i="4"/>
  <c r="K1489" i="4"/>
  <c r="K1490" i="4"/>
  <c r="K1492" i="4"/>
  <c r="K1493" i="4"/>
  <c r="K1494" i="4"/>
  <c r="K1495" i="4"/>
  <c r="K1496" i="4"/>
  <c r="K1497" i="4"/>
  <c r="K1498" i="4"/>
  <c r="K1500" i="4"/>
  <c r="K1501" i="4"/>
  <c r="K1502" i="4"/>
  <c r="K1503" i="4"/>
  <c r="K1504" i="4"/>
  <c r="K1505" i="4"/>
  <c r="K1506" i="4"/>
  <c r="K1509" i="4"/>
  <c r="K1510" i="4"/>
  <c r="K1511" i="4"/>
  <c r="K1512" i="4"/>
  <c r="K1513" i="4"/>
  <c r="K1514" i="4"/>
  <c r="K1517" i="4"/>
  <c r="K1518" i="4"/>
  <c r="K1519" i="4"/>
  <c r="K1520" i="4"/>
  <c r="K1521" i="4"/>
  <c r="K1522" i="4"/>
  <c r="K1524" i="4"/>
  <c r="K1525" i="4"/>
  <c r="K1526" i="4"/>
  <c r="K1527" i="4"/>
  <c r="K1528" i="4"/>
  <c r="K1529" i="4"/>
  <c r="K1530" i="4"/>
  <c r="K1533" i="4"/>
  <c r="K1534" i="4"/>
  <c r="K1535" i="4"/>
  <c r="K1536" i="4"/>
  <c r="K1537" i="4"/>
  <c r="K1538" i="4"/>
  <c r="K1541" i="4"/>
  <c r="K1542" i="4"/>
  <c r="K1543" i="4"/>
  <c r="K1544" i="4"/>
  <c r="K1545" i="4"/>
  <c r="K1546" i="4"/>
  <c r="K1548" i="4"/>
  <c r="K1549" i="4"/>
  <c r="K1550" i="4"/>
  <c r="K1551" i="4"/>
  <c r="K1552" i="4"/>
  <c r="K1553" i="4"/>
  <c r="K1554" i="4"/>
  <c r="K1556" i="4"/>
  <c r="K1557" i="4"/>
  <c r="K1558" i="4"/>
  <c r="K1559" i="4"/>
  <c r="K1560" i="4"/>
  <c r="K1561" i="4"/>
  <c r="K1562" i="4"/>
  <c r="K1564" i="4"/>
  <c r="K1565" i="4"/>
  <c r="K1566" i="4"/>
  <c r="K1567" i="4"/>
  <c r="K1568" i="4"/>
  <c r="K1569" i="4"/>
  <c r="K1570" i="4"/>
  <c r="K1573" i="4"/>
  <c r="K1574" i="4"/>
  <c r="K1575" i="4"/>
  <c r="K1576" i="4"/>
  <c r="K1577" i="4"/>
  <c r="K1578" i="4"/>
  <c r="K1581" i="4"/>
  <c r="K1582" i="4"/>
  <c r="K1583" i="4"/>
  <c r="K1584" i="4"/>
  <c r="K1585" i="4"/>
  <c r="K1586" i="4"/>
  <c r="K1588" i="4"/>
  <c r="K1589" i="4"/>
  <c r="K1590" i="4"/>
  <c r="K1591" i="4"/>
  <c r="K1592" i="4"/>
  <c r="K1593" i="4"/>
  <c r="K1594" i="4"/>
  <c r="K1597" i="4"/>
  <c r="K1598" i="4"/>
  <c r="K1599" i="4"/>
  <c r="K1600" i="4"/>
  <c r="K1601" i="4"/>
  <c r="K1602" i="4"/>
  <c r="K1605" i="4"/>
  <c r="K1606" i="4"/>
  <c r="K1607" i="4"/>
  <c r="K1608" i="4"/>
  <c r="K1609" i="4"/>
  <c r="K1610" i="4"/>
  <c r="K1612" i="4"/>
  <c r="K1613" i="4"/>
  <c r="K1614" i="4"/>
  <c r="K1615" i="4"/>
  <c r="K1616" i="4"/>
  <c r="K1617" i="4"/>
  <c r="K1618" i="4"/>
  <c r="K1620" i="4"/>
  <c r="K1621" i="4"/>
  <c r="K1622" i="4"/>
  <c r="K1623" i="4"/>
  <c r="K1624" i="4"/>
  <c r="K1625" i="4"/>
  <c r="K1626" i="4"/>
  <c r="K1628" i="4"/>
  <c r="K1629" i="4"/>
  <c r="K1630" i="4"/>
  <c r="K1631" i="4"/>
  <c r="K1632" i="4"/>
  <c r="K1633" i="4"/>
  <c r="K1634" i="4"/>
  <c r="K1637" i="4"/>
  <c r="K1638" i="4"/>
  <c r="K1639" i="4"/>
  <c r="K1640" i="4"/>
  <c r="K1641" i="4"/>
  <c r="K1642" i="4"/>
  <c r="K1645" i="4"/>
  <c r="K1646" i="4"/>
  <c r="K1647" i="4"/>
  <c r="K1648" i="4"/>
  <c r="K1649" i="4"/>
  <c r="K1650" i="4"/>
  <c r="K1652" i="4"/>
  <c r="K1653" i="4"/>
  <c r="K1654" i="4"/>
  <c r="K1655" i="4"/>
  <c r="K1656" i="4"/>
  <c r="K1657" i="4"/>
  <c r="K1658" i="4"/>
  <c r="K1661" i="4"/>
  <c r="K1662" i="4"/>
  <c r="K1663" i="4"/>
  <c r="K1664" i="4"/>
  <c r="K1665" i="4"/>
  <c r="K1666" i="4"/>
  <c r="K1669" i="4"/>
  <c r="K1670" i="4"/>
  <c r="K1671" i="4"/>
  <c r="K1672" i="4"/>
  <c r="K1673" i="4"/>
  <c r="K1674" i="4"/>
  <c r="K1676" i="4"/>
  <c r="K1677" i="4"/>
  <c r="K1678" i="4"/>
  <c r="K1679" i="4"/>
  <c r="K1680" i="4"/>
  <c r="K1681" i="4"/>
  <c r="K1682" i="4"/>
  <c r="K1684" i="4"/>
  <c r="K1685" i="4"/>
  <c r="K1686" i="4"/>
  <c r="K1687" i="4"/>
  <c r="K1688" i="4"/>
  <c r="K1689" i="4"/>
  <c r="K1690" i="4"/>
  <c r="K1692" i="4"/>
  <c r="K1693" i="4"/>
  <c r="K1694" i="4"/>
  <c r="K1695" i="4"/>
  <c r="K1696" i="4"/>
  <c r="K1697" i="4"/>
  <c r="K1698" i="4"/>
  <c r="K1701" i="4"/>
  <c r="K1702" i="4"/>
  <c r="K1703" i="4"/>
  <c r="K1704" i="4"/>
  <c r="K1705" i="4"/>
  <c r="K1706" i="4"/>
  <c r="K1709" i="4"/>
  <c r="K1710" i="4"/>
  <c r="K1711" i="4"/>
  <c r="K1712" i="4"/>
  <c r="K1713" i="4"/>
  <c r="K1714" i="4"/>
  <c r="K1716" i="4"/>
  <c r="K1717" i="4"/>
  <c r="K1718" i="4"/>
  <c r="K1719" i="4"/>
  <c r="K1720" i="4"/>
  <c r="K1721" i="4"/>
  <c r="K1722" i="4"/>
  <c r="K1725" i="4"/>
  <c r="K1726" i="4"/>
  <c r="K1727" i="4"/>
  <c r="K1728" i="4"/>
  <c r="K1729" i="4"/>
  <c r="K1730" i="4"/>
  <c r="K1733" i="4"/>
  <c r="K1734" i="4"/>
  <c r="K1735" i="4"/>
  <c r="K1736" i="4"/>
  <c r="K1737" i="4"/>
  <c r="K1738" i="4"/>
  <c r="K1740" i="4"/>
  <c r="K1741" i="4"/>
  <c r="K1742" i="4"/>
  <c r="K1743" i="4"/>
  <c r="K1744" i="4"/>
  <c r="K1745" i="4"/>
  <c r="K1746" i="4"/>
  <c r="K1748" i="4"/>
  <c r="K1749" i="4"/>
  <c r="K1750" i="4"/>
  <c r="K1751" i="4"/>
  <c r="K1752" i="4"/>
  <c r="K1753" i="4"/>
  <c r="K1754" i="4"/>
  <c r="K1756" i="4"/>
  <c r="K1757" i="4"/>
  <c r="K1758" i="4"/>
  <c r="K1759" i="4"/>
  <c r="K1760" i="4"/>
  <c r="K1761" i="4"/>
  <c r="K1762" i="4"/>
  <c r="K1765" i="4"/>
  <c r="K1766" i="4"/>
  <c r="K1767" i="4"/>
  <c r="K1768" i="4"/>
  <c r="K1769" i="4"/>
  <c r="K1770" i="4"/>
  <c r="K1773" i="4"/>
  <c r="K1774" i="4"/>
  <c r="K1775" i="4"/>
  <c r="K1776" i="4"/>
  <c r="K1777" i="4"/>
  <c r="K1778" i="4"/>
  <c r="K1780" i="4"/>
  <c r="K1781" i="4"/>
  <c r="K1782" i="4"/>
  <c r="K1783" i="4"/>
  <c r="K1784" i="4"/>
  <c r="K1785" i="4"/>
  <c r="K1786" i="4"/>
  <c r="K1789" i="4"/>
  <c r="K1790" i="4"/>
  <c r="K1791" i="4"/>
  <c r="K1792" i="4"/>
  <c r="K1793" i="4"/>
  <c r="K1794" i="4"/>
  <c r="K1797" i="4"/>
  <c r="K1798" i="4"/>
  <c r="K1799" i="4"/>
  <c r="K1800" i="4"/>
  <c r="K1801" i="4"/>
  <c r="K1802" i="4"/>
  <c r="K1804" i="4"/>
  <c r="K1805" i="4"/>
  <c r="K1806" i="4"/>
  <c r="K1807" i="4"/>
  <c r="K1808" i="4"/>
  <c r="K1809" i="4"/>
  <c r="K1810" i="4"/>
  <c r="K1812" i="4"/>
  <c r="K1813" i="4"/>
  <c r="K1814" i="4"/>
  <c r="K1815" i="4"/>
  <c r="K1816" i="4"/>
  <c r="K1817" i="4"/>
  <c r="K1818" i="4"/>
  <c r="K1820" i="4"/>
  <c r="K1821" i="4"/>
  <c r="K1822" i="4"/>
  <c r="K1823" i="4"/>
  <c r="K1824" i="4"/>
  <c r="K1825" i="4"/>
  <c r="K1826" i="4"/>
  <c r="K1829" i="4"/>
  <c r="K1830" i="4"/>
  <c r="K1831" i="4"/>
  <c r="K1832" i="4"/>
  <c r="K1833" i="4"/>
  <c r="K1834" i="4"/>
  <c r="K1837" i="4"/>
  <c r="K1838" i="4"/>
  <c r="K1839" i="4"/>
  <c r="K1840" i="4"/>
  <c r="K1841" i="4"/>
  <c r="K1842" i="4"/>
  <c r="K1844" i="4"/>
  <c r="K1845" i="4"/>
  <c r="K1846" i="4"/>
  <c r="K1847" i="4"/>
  <c r="K1848" i="4"/>
  <c r="K1849" i="4"/>
  <c r="K1850" i="4"/>
  <c r="K1853" i="4"/>
  <c r="K1854" i="4"/>
  <c r="K1855" i="4"/>
  <c r="K1856" i="4"/>
  <c r="K1857" i="4"/>
  <c r="K1858" i="4"/>
  <c r="K1861" i="4"/>
  <c r="K1862" i="4"/>
  <c r="K1863" i="4"/>
  <c r="K1864" i="4"/>
  <c r="K1865" i="4"/>
  <c r="K1866" i="4"/>
  <c r="K1868" i="4"/>
  <c r="K1869" i="4"/>
  <c r="K1870" i="4"/>
  <c r="K1871" i="4"/>
  <c r="K1872" i="4"/>
  <c r="K1873" i="4"/>
  <c r="K1874" i="4"/>
  <c r="K1876" i="4"/>
  <c r="K1877" i="4"/>
  <c r="K1878" i="4"/>
  <c r="K1879" i="4"/>
  <c r="K1880" i="4"/>
  <c r="K1881" i="4"/>
  <c r="K1882" i="4"/>
  <c r="K1884" i="4"/>
  <c r="K1885" i="4"/>
  <c r="K1886" i="4"/>
  <c r="K1887" i="4"/>
  <c r="K1888" i="4"/>
  <c r="K1889" i="4"/>
  <c r="K1890" i="4"/>
  <c r="K1892" i="4"/>
  <c r="K1893" i="4"/>
  <c r="K1894" i="4"/>
  <c r="K1895" i="4"/>
  <c r="K1896" i="4"/>
  <c r="K1897" i="4"/>
  <c r="K1898" i="4"/>
  <c r="K1900" i="4"/>
  <c r="K1901" i="4"/>
  <c r="K1902" i="4"/>
  <c r="K1903" i="4"/>
  <c r="K1904" i="4"/>
  <c r="K1905" i="4"/>
  <c r="K1906" i="4"/>
  <c r="K1908" i="4"/>
  <c r="K1909" i="4"/>
  <c r="K1910" i="4"/>
  <c r="K1911" i="4"/>
  <c r="K1912" i="4"/>
  <c r="K1913" i="4"/>
  <c r="K1914" i="4"/>
  <c r="K1916" i="4"/>
  <c r="K1917" i="4"/>
  <c r="K1918" i="4"/>
  <c r="K1919" i="4"/>
  <c r="K1920" i="4"/>
  <c r="K1921" i="4"/>
  <c r="K1922" i="4"/>
  <c r="K1924" i="4"/>
  <c r="K1925" i="4"/>
  <c r="K1926" i="4"/>
  <c r="K1927" i="4"/>
  <c r="K1928" i="4"/>
  <c r="K1929" i="4"/>
  <c r="K1930" i="4"/>
  <c r="K1932" i="4"/>
  <c r="K1933" i="4"/>
  <c r="K1934" i="4"/>
  <c r="K1935" i="4"/>
  <c r="K1936" i="4"/>
  <c r="K1937" i="4"/>
  <c r="K1938" i="4"/>
  <c r="K1940" i="4"/>
  <c r="K1941" i="4"/>
  <c r="K1942" i="4"/>
  <c r="K1943" i="4"/>
  <c r="K1944" i="4"/>
  <c r="K1945" i="4"/>
  <c r="K1946" i="4"/>
  <c r="K1948" i="4"/>
  <c r="K1949" i="4"/>
  <c r="K1950" i="4"/>
  <c r="K1951" i="4"/>
  <c r="K1952" i="4"/>
  <c r="K1953" i="4"/>
  <c r="K1954" i="4"/>
  <c r="K1956" i="4"/>
  <c r="K1957" i="4"/>
  <c r="K1958" i="4"/>
  <c r="K1959" i="4"/>
  <c r="K1960" i="4"/>
  <c r="K1961" i="4"/>
  <c r="K1962" i="4"/>
  <c r="K1964" i="4"/>
  <c r="K1965" i="4"/>
  <c r="K1966" i="4"/>
  <c r="K1967" i="4"/>
  <c r="K1968" i="4"/>
  <c r="K1969" i="4"/>
  <c r="K1970" i="4"/>
  <c r="K1972" i="4"/>
  <c r="K1973" i="4"/>
  <c r="K1974" i="4"/>
  <c r="K1975" i="4"/>
  <c r="K1976" i="4"/>
  <c r="K1977" i="4"/>
  <c r="K1978" i="4"/>
  <c r="K1980" i="4"/>
  <c r="K1981" i="4"/>
  <c r="K1982" i="4"/>
  <c r="K1983" i="4"/>
  <c r="K1984" i="4"/>
  <c r="K1985" i="4"/>
  <c r="K1986" i="4"/>
  <c r="K1988" i="4"/>
  <c r="K1989" i="4"/>
  <c r="K1990" i="4"/>
  <c r="K1991" i="4"/>
  <c r="K1992" i="4"/>
  <c r="K1993" i="4"/>
  <c r="K1994" i="4"/>
  <c r="K1996" i="4"/>
  <c r="K1997" i="4"/>
  <c r="K1998" i="4"/>
  <c r="K1999" i="4"/>
  <c r="K2000" i="4"/>
  <c r="K2001" i="4"/>
  <c r="K2002" i="4"/>
  <c r="K2004" i="4"/>
  <c r="K2005" i="4"/>
  <c r="K2006" i="4"/>
  <c r="K2007" i="4"/>
  <c r="K2008" i="4"/>
  <c r="K2009" i="4"/>
  <c r="K2010" i="4"/>
  <c r="K2012" i="4"/>
  <c r="K2013" i="4"/>
  <c r="K2014" i="4"/>
  <c r="K2015" i="4"/>
  <c r="K2016" i="4"/>
  <c r="K2017" i="4"/>
  <c r="K2018" i="4"/>
  <c r="K2020" i="4"/>
  <c r="K2021" i="4"/>
  <c r="K2022" i="4"/>
  <c r="K2023" i="4"/>
  <c r="K2024" i="4"/>
  <c r="K2025" i="4"/>
  <c r="K2026" i="4"/>
  <c r="K2028" i="4"/>
  <c r="K2029" i="4"/>
  <c r="K2030" i="4"/>
  <c r="K2031" i="4"/>
  <c r="K2032" i="4"/>
  <c r="K2033" i="4"/>
  <c r="K2034" i="4"/>
  <c r="K2036" i="4"/>
  <c r="K2037" i="4"/>
  <c r="K2038" i="4"/>
  <c r="K2039" i="4"/>
  <c r="K2040" i="4"/>
  <c r="K2041" i="4"/>
  <c r="K2042" i="4"/>
  <c r="K2044" i="4"/>
  <c r="K2045" i="4"/>
  <c r="K2046" i="4"/>
  <c r="K2047" i="4"/>
  <c r="K2048" i="4"/>
  <c r="K2049" i="4"/>
  <c r="K2050" i="4"/>
  <c r="K2052" i="4"/>
  <c r="K2053" i="4"/>
  <c r="K2054" i="4"/>
  <c r="K2055" i="4"/>
  <c r="K2056" i="4"/>
  <c r="K2057" i="4"/>
  <c r="K2058" i="4"/>
  <c r="K2060" i="4"/>
  <c r="K2061" i="4"/>
  <c r="K2062" i="4"/>
  <c r="K2063" i="4"/>
  <c r="K2064" i="4"/>
  <c r="K2065" i="4"/>
  <c r="K2066" i="4"/>
  <c r="K2068" i="4"/>
  <c r="K2069" i="4"/>
  <c r="K2070" i="4"/>
  <c r="K2071" i="4"/>
  <c r="K2072" i="4"/>
  <c r="K2073" i="4"/>
  <c r="K2074" i="4"/>
  <c r="K2076" i="4"/>
  <c r="K2077" i="4"/>
  <c r="K2078" i="4"/>
  <c r="K2079" i="4"/>
  <c r="K2080" i="4"/>
  <c r="K2081" i="4"/>
  <c r="K2082" i="4"/>
  <c r="K2084" i="4"/>
  <c r="K2085" i="4"/>
  <c r="K2086" i="4"/>
  <c r="K2087" i="4"/>
  <c r="K2088" i="4"/>
  <c r="K2089" i="4"/>
  <c r="K2090" i="4"/>
  <c r="K2092" i="4"/>
  <c r="K2093" i="4"/>
  <c r="K2094" i="4"/>
  <c r="K2095" i="4"/>
  <c r="K2096" i="4"/>
  <c r="K2097" i="4"/>
  <c r="K2098" i="4"/>
  <c r="K2100" i="4"/>
  <c r="K2101" i="4"/>
  <c r="K2102" i="4"/>
  <c r="K2103" i="4"/>
  <c r="K2104" i="4"/>
  <c r="K2105" i="4"/>
  <c r="K2106" i="4"/>
  <c r="K2108" i="4"/>
  <c r="K2109" i="4"/>
  <c r="K2110" i="4"/>
  <c r="K2111" i="4"/>
  <c r="K2112" i="4"/>
  <c r="K2113" i="4"/>
  <c r="K2114" i="4"/>
  <c r="K2116" i="4"/>
  <c r="K2117" i="4"/>
  <c r="K2118" i="4"/>
  <c r="K2119" i="4"/>
  <c r="K2120" i="4"/>
  <c r="K2121" i="4"/>
  <c r="K2122" i="4"/>
  <c r="K2124" i="4"/>
  <c r="K2125" i="4"/>
  <c r="K2126" i="4"/>
  <c r="K2127" i="4"/>
  <c r="K2128" i="4"/>
  <c r="K2129" i="4"/>
  <c r="K2130" i="4"/>
  <c r="K2132" i="4"/>
  <c r="K2133" i="4"/>
  <c r="K2134" i="4"/>
  <c r="K2135" i="4"/>
  <c r="K2136" i="4"/>
  <c r="K2137" i="4"/>
  <c r="K2138" i="4"/>
  <c r="K2140" i="4"/>
  <c r="K2141" i="4"/>
  <c r="K2142" i="4"/>
  <c r="K2143" i="4"/>
  <c r="K2144" i="4"/>
  <c r="K2145" i="4"/>
  <c r="K2146" i="4"/>
  <c r="K2148" i="4"/>
  <c r="K2149" i="4"/>
  <c r="K2150" i="4"/>
  <c r="K2151" i="4"/>
  <c r="K2152" i="4"/>
  <c r="K2153" i="4"/>
  <c r="K2154" i="4"/>
  <c r="K2156" i="4"/>
  <c r="K2157" i="4"/>
  <c r="K2158" i="4"/>
  <c r="K2159" i="4"/>
  <c r="K2160" i="4"/>
  <c r="K2161" i="4"/>
  <c r="K2162" i="4"/>
  <c r="K2164" i="4"/>
  <c r="K2165" i="4"/>
  <c r="K2166" i="4"/>
  <c r="K2167" i="4"/>
  <c r="K2168" i="4"/>
  <c r="K2169" i="4"/>
  <c r="K2170" i="4"/>
  <c r="K2172" i="4"/>
  <c r="K2173" i="4"/>
  <c r="K2174" i="4"/>
  <c r="K2175" i="4"/>
  <c r="K2176" i="4"/>
  <c r="K2177" i="4"/>
  <c r="K2178" i="4"/>
  <c r="K2180" i="4"/>
  <c r="K2181" i="4"/>
  <c r="K2182" i="4"/>
  <c r="K2183" i="4"/>
  <c r="K2184" i="4"/>
  <c r="K2185" i="4"/>
  <c r="K2186" i="4"/>
  <c r="K2188" i="4"/>
  <c r="K2189" i="4"/>
  <c r="K2190" i="4"/>
  <c r="K2191" i="4"/>
  <c r="K2192" i="4"/>
  <c r="K2193" i="4"/>
  <c r="K2194" i="4"/>
  <c r="K2196" i="4"/>
  <c r="K2197" i="4"/>
  <c r="K2198" i="4"/>
  <c r="K2199" i="4"/>
  <c r="K2200" i="4"/>
  <c r="K2201" i="4"/>
  <c r="K2202" i="4"/>
  <c r="K2204" i="4"/>
  <c r="K2205" i="4"/>
  <c r="K2206" i="4"/>
  <c r="K2207" i="4"/>
  <c r="K2208" i="4"/>
  <c r="K2209" i="4"/>
  <c r="K2210" i="4"/>
  <c r="K2212" i="4"/>
  <c r="K2213" i="4"/>
  <c r="K2214" i="4"/>
  <c r="K2215" i="4"/>
  <c r="K2216" i="4"/>
  <c r="K2217" i="4"/>
  <c r="K2218" i="4"/>
  <c r="K2220" i="4"/>
  <c r="K2221" i="4"/>
  <c r="K2222" i="4"/>
  <c r="K2223" i="4"/>
  <c r="K2224" i="4"/>
  <c r="K2225" i="4"/>
  <c r="K2226" i="4"/>
  <c r="K2228" i="4"/>
  <c r="K2229" i="4"/>
  <c r="K2230" i="4"/>
  <c r="K2231" i="4"/>
  <c r="K2232" i="4"/>
  <c r="K2233" i="4"/>
  <c r="K2234" i="4"/>
  <c r="K2236" i="4"/>
  <c r="K2237" i="4"/>
  <c r="K2238" i="4"/>
  <c r="K2239" i="4"/>
  <c r="K2240" i="4"/>
  <c r="K2241" i="4"/>
  <c r="K2242" i="4"/>
  <c r="K2244" i="4"/>
  <c r="K2245" i="4"/>
  <c r="K2246" i="4"/>
  <c r="K2247" i="4"/>
  <c r="K2248" i="4"/>
  <c r="K2249" i="4"/>
  <c r="K2250" i="4"/>
  <c r="K2252" i="4"/>
  <c r="K2253" i="4"/>
  <c r="K2254" i="4"/>
  <c r="K2255" i="4"/>
  <c r="K2256" i="4"/>
  <c r="K2257" i="4"/>
  <c r="K2258" i="4"/>
  <c r="K2260" i="4"/>
  <c r="K2261" i="4"/>
  <c r="K2262" i="4"/>
  <c r="K2263" i="4"/>
  <c r="K2264" i="4"/>
  <c r="K2265" i="4"/>
  <c r="K2266" i="4"/>
  <c r="K2268" i="4"/>
  <c r="K2269" i="4"/>
  <c r="K2270" i="4"/>
  <c r="K2271" i="4"/>
  <c r="K2272" i="4"/>
  <c r="K2273" i="4"/>
  <c r="K2274" i="4"/>
  <c r="K2276" i="4"/>
  <c r="K2277" i="4"/>
  <c r="K2278" i="4"/>
  <c r="K2279" i="4"/>
  <c r="K2280" i="4"/>
  <c r="K2281" i="4"/>
  <c r="K2282" i="4"/>
  <c r="K2284" i="4"/>
  <c r="K2285" i="4"/>
  <c r="K2286" i="4"/>
  <c r="K2287" i="4"/>
  <c r="K2288" i="4"/>
  <c r="K2289" i="4"/>
  <c r="K2290" i="4"/>
  <c r="K2292" i="4"/>
  <c r="K2293" i="4"/>
  <c r="K2294" i="4"/>
  <c r="K2295" i="4"/>
  <c r="K2296" i="4"/>
  <c r="K2297" i="4"/>
  <c r="K2298" i="4"/>
  <c r="K2300" i="4"/>
  <c r="K2301" i="4"/>
  <c r="K2302" i="4"/>
  <c r="K2303" i="4"/>
  <c r="K2304" i="4"/>
  <c r="K2305" i="4"/>
  <c r="K2306" i="4"/>
  <c r="K2308" i="4"/>
  <c r="K2309" i="4"/>
  <c r="K2310" i="4"/>
  <c r="K2311" i="4"/>
  <c r="K2312" i="4"/>
  <c r="K2313" i="4"/>
  <c r="K2314" i="4"/>
  <c r="K2316" i="4"/>
  <c r="K2317" i="4"/>
  <c r="K2318" i="4"/>
  <c r="K2319" i="4"/>
  <c r="K2320" i="4"/>
  <c r="K2321" i="4"/>
  <c r="K2322" i="4"/>
  <c r="K2324" i="4"/>
  <c r="K2325" i="4"/>
  <c r="K2326" i="4"/>
  <c r="K2327" i="4"/>
  <c r="K2328" i="4"/>
  <c r="K2329" i="4"/>
  <c r="K2330" i="4"/>
  <c r="K2332" i="4"/>
  <c r="K2333" i="4"/>
  <c r="K2334" i="4"/>
  <c r="K2335" i="4"/>
  <c r="K2336" i="4"/>
  <c r="K2337" i="4"/>
  <c r="K2338" i="4"/>
  <c r="K2340" i="4"/>
  <c r="K2341" i="4"/>
  <c r="K2342" i="4"/>
  <c r="K2343" i="4"/>
  <c r="K2344" i="4"/>
  <c r="K2345" i="4"/>
  <c r="K2346" i="4"/>
  <c r="K2348" i="4"/>
  <c r="K2349" i="4"/>
  <c r="K2350" i="4"/>
  <c r="K2351" i="4"/>
  <c r="K2352" i="4"/>
  <c r="K2353" i="4"/>
  <c r="K2354" i="4"/>
  <c r="K2356" i="4"/>
  <c r="K2357" i="4"/>
  <c r="K2358" i="4"/>
  <c r="K2359" i="4"/>
  <c r="K2360" i="4"/>
  <c r="K2361" i="4"/>
  <c r="K2362" i="4"/>
  <c r="K2364" i="4"/>
  <c r="K2365" i="4"/>
  <c r="K2366" i="4"/>
  <c r="K2367" i="4"/>
  <c r="K2368" i="4"/>
  <c r="K2369" i="4"/>
  <c r="K2370" i="4"/>
  <c r="K2372" i="4"/>
  <c r="K2373" i="4"/>
  <c r="K2374" i="4"/>
  <c r="K2375" i="4"/>
  <c r="K2376" i="4"/>
  <c r="K2377" i="4"/>
  <c r="K2378" i="4"/>
  <c r="K2380" i="4"/>
  <c r="K2381" i="4"/>
  <c r="K2382" i="4"/>
  <c r="K2383" i="4"/>
  <c r="K2384" i="4"/>
  <c r="K2385" i="4"/>
  <c r="K2386" i="4"/>
  <c r="K2388" i="4"/>
  <c r="K2389" i="4"/>
  <c r="K2390" i="4"/>
  <c r="K2391" i="4"/>
  <c r="K2392" i="4"/>
  <c r="K2393" i="4"/>
  <c r="K2394" i="4"/>
  <c r="K2396" i="4"/>
  <c r="K2397" i="4"/>
  <c r="K2398" i="4"/>
  <c r="K2399" i="4"/>
  <c r="K2400" i="4"/>
  <c r="K2401" i="4"/>
  <c r="K2402" i="4"/>
  <c r="K2404" i="4"/>
  <c r="K2405" i="4"/>
  <c r="K2406" i="4"/>
  <c r="K2407" i="4"/>
  <c r="K2408" i="4"/>
  <c r="K2409" i="4"/>
  <c r="K2410" i="4"/>
  <c r="K2412" i="4"/>
  <c r="K2413" i="4"/>
  <c r="K2414" i="4"/>
  <c r="K2415" i="4"/>
  <c r="K2416" i="4"/>
  <c r="K2417" i="4"/>
  <c r="K2418" i="4"/>
  <c r="K2420" i="4"/>
  <c r="K2421" i="4"/>
  <c r="K2422" i="4"/>
  <c r="K2423" i="4"/>
  <c r="K2424" i="4"/>
  <c r="K2425" i="4"/>
  <c r="K2426" i="4"/>
  <c r="K2428" i="4"/>
  <c r="K2429" i="4"/>
  <c r="K2430" i="4"/>
  <c r="K2431" i="4"/>
  <c r="K2432" i="4"/>
  <c r="K2433" i="4"/>
  <c r="K2434" i="4"/>
  <c r="K2436" i="4"/>
  <c r="K2437" i="4"/>
  <c r="K2438" i="4"/>
  <c r="K2439" i="4"/>
  <c r="K2440" i="4"/>
  <c r="K2441" i="4"/>
  <c r="K2442" i="4"/>
  <c r="K2444" i="4"/>
  <c r="K2445" i="4"/>
  <c r="K2446" i="4"/>
  <c r="K2447" i="4"/>
  <c r="K2448" i="4"/>
  <c r="K2449" i="4"/>
  <c r="K2450" i="4"/>
  <c r="K2452" i="4"/>
  <c r="K2453" i="4"/>
  <c r="K2454" i="4"/>
  <c r="K2455" i="4"/>
  <c r="K2456" i="4"/>
  <c r="K2457" i="4"/>
  <c r="K2458" i="4"/>
  <c r="K2460" i="4"/>
  <c r="K2461" i="4"/>
  <c r="K2462" i="4"/>
  <c r="K2463" i="4"/>
  <c r="K2464" i="4"/>
  <c r="K2465" i="4"/>
  <c r="K2466" i="4"/>
  <c r="K2468" i="4"/>
  <c r="K2469" i="4"/>
  <c r="K2470" i="4"/>
  <c r="K2471" i="4"/>
  <c r="K2472" i="4"/>
  <c r="K2473" i="4"/>
  <c r="K2474" i="4"/>
  <c r="K2476" i="4"/>
  <c r="K2477" i="4"/>
  <c r="K2478" i="4"/>
  <c r="K2479" i="4"/>
  <c r="K2480" i="4"/>
  <c r="K2481" i="4"/>
  <c r="K2482" i="4"/>
  <c r="K2484" i="4"/>
  <c r="K2485" i="4"/>
  <c r="K2486" i="4"/>
  <c r="K2487" i="4"/>
  <c r="K2488" i="4"/>
  <c r="K2489" i="4"/>
  <c r="K2490" i="4"/>
  <c r="K2492" i="4"/>
  <c r="K2493" i="4"/>
  <c r="K2494" i="4"/>
  <c r="K2495" i="4"/>
  <c r="K2496" i="4"/>
  <c r="K2497" i="4"/>
  <c r="K2498" i="4"/>
  <c r="K2500" i="4"/>
  <c r="K2501" i="4"/>
  <c r="K2502" i="4"/>
  <c r="K2503" i="4"/>
  <c r="K2504" i="4"/>
  <c r="K2505" i="4"/>
  <c r="K2506" i="4"/>
  <c r="K2508" i="4"/>
  <c r="K2509" i="4"/>
  <c r="K2510" i="4"/>
  <c r="K2511" i="4"/>
  <c r="K2512" i="4"/>
  <c r="K2513" i="4"/>
  <c r="K2514" i="4"/>
  <c r="K2516" i="4"/>
  <c r="K2517" i="4"/>
  <c r="K2518" i="4"/>
  <c r="K2519" i="4"/>
  <c r="K2520" i="4"/>
  <c r="K2521" i="4"/>
  <c r="K2522" i="4"/>
  <c r="K2524" i="4"/>
  <c r="K2525" i="4"/>
  <c r="K2526" i="4"/>
  <c r="K2527" i="4"/>
  <c r="K2528" i="4"/>
  <c r="K2529" i="4"/>
  <c r="K2530" i="4"/>
  <c r="K2532" i="4"/>
  <c r="K2533" i="4"/>
  <c r="K2534" i="4"/>
  <c r="K2535" i="4"/>
  <c r="K2536" i="4"/>
  <c r="K2537" i="4"/>
  <c r="K2538" i="4"/>
  <c r="K2540" i="4"/>
  <c r="K2541" i="4"/>
  <c r="K2542" i="4"/>
  <c r="K2543" i="4"/>
  <c r="K2544" i="4"/>
  <c r="K2545" i="4"/>
  <c r="K2546" i="4"/>
  <c r="K2548" i="4"/>
  <c r="K2549" i="4"/>
  <c r="K2550" i="4"/>
  <c r="K2551" i="4"/>
  <c r="K2552" i="4"/>
  <c r="K2553" i="4"/>
  <c r="K2554" i="4"/>
  <c r="K2556" i="4"/>
  <c r="K2557" i="4"/>
  <c r="K2558" i="4"/>
  <c r="K2559" i="4"/>
  <c r="K2560" i="4"/>
  <c r="K2561" i="4"/>
  <c r="K2562" i="4"/>
  <c r="K2564" i="4"/>
  <c r="K2565" i="4"/>
  <c r="K2566" i="4"/>
  <c r="K2567" i="4"/>
  <c r="K2568" i="4"/>
  <c r="K2569" i="4"/>
  <c r="K2570" i="4"/>
  <c r="K2572" i="4"/>
  <c r="K2573" i="4"/>
  <c r="K2574" i="4"/>
  <c r="K2575" i="4"/>
  <c r="K2576" i="4"/>
  <c r="K2577" i="4"/>
  <c r="K2578" i="4"/>
  <c r="K2580" i="4"/>
  <c r="K2581" i="4"/>
  <c r="K2582" i="4"/>
  <c r="K2583" i="4"/>
  <c r="K2584" i="4"/>
  <c r="K2585" i="4"/>
  <c r="K2586" i="4"/>
  <c r="K2588" i="4"/>
  <c r="K2589" i="4"/>
  <c r="K2590" i="4"/>
  <c r="K2591" i="4"/>
  <c r="K2592" i="4"/>
  <c r="K2593" i="4"/>
  <c r="K2594" i="4"/>
  <c r="K2596" i="4"/>
  <c r="K2597" i="4"/>
  <c r="K2598" i="4"/>
  <c r="K2599" i="4"/>
  <c r="K2600" i="4"/>
  <c r="K2601" i="4"/>
  <c r="K2602" i="4"/>
  <c r="K2604" i="4"/>
  <c r="K2605" i="4"/>
  <c r="K2606" i="4"/>
  <c r="K2607" i="4"/>
  <c r="K2608" i="4"/>
  <c r="K2609" i="4"/>
  <c r="K2610" i="4"/>
  <c r="K2612" i="4"/>
  <c r="K2613" i="4"/>
  <c r="K2614" i="4"/>
  <c r="K2615" i="4"/>
  <c r="K2616" i="4"/>
  <c r="K2617" i="4"/>
  <c r="K2618" i="4"/>
  <c r="K2620" i="4"/>
  <c r="K2621" i="4"/>
  <c r="K2622" i="4"/>
  <c r="K2623" i="4"/>
  <c r="K2624" i="4"/>
  <c r="K2625" i="4"/>
  <c r="K2626" i="4"/>
  <c r="K2628" i="4"/>
  <c r="K2629" i="4"/>
  <c r="K2630" i="4"/>
  <c r="K2631" i="4"/>
  <c r="K2632" i="4"/>
  <c r="K2633" i="4"/>
  <c r="K2634" i="4"/>
  <c r="K2636" i="4"/>
  <c r="K2637" i="4"/>
  <c r="K2638" i="4"/>
  <c r="K2639" i="4"/>
  <c r="K2640" i="4"/>
  <c r="K2641" i="4"/>
  <c r="K2642" i="4"/>
  <c r="K2644" i="4"/>
  <c r="K2645" i="4"/>
  <c r="K2646" i="4"/>
  <c r="K2647" i="4"/>
  <c r="K2648" i="4"/>
  <c r="K2649" i="4"/>
  <c r="K2650" i="4"/>
  <c r="K2652" i="4"/>
  <c r="K2653" i="4"/>
  <c r="K2654" i="4"/>
  <c r="K2655" i="4"/>
  <c r="K2656" i="4"/>
  <c r="K2657" i="4"/>
  <c r="K2658" i="4"/>
  <c r="K2660" i="4"/>
  <c r="K2661" i="4"/>
  <c r="K2662" i="4"/>
  <c r="K2663" i="4"/>
  <c r="K2664" i="4"/>
  <c r="K2665" i="4"/>
  <c r="K2666" i="4"/>
  <c r="K2668" i="4"/>
  <c r="K2669" i="4"/>
  <c r="K2670" i="4"/>
  <c r="K2671" i="4"/>
  <c r="K2672" i="4"/>
  <c r="K2673" i="4"/>
  <c r="K2674" i="4"/>
  <c r="K2676" i="4"/>
  <c r="K2677" i="4"/>
  <c r="K2678" i="4"/>
  <c r="K2679" i="4"/>
  <c r="K2680" i="4"/>
  <c r="K2681" i="4"/>
  <c r="K2682" i="4"/>
  <c r="K2684" i="4"/>
  <c r="K2685" i="4"/>
  <c r="K2686" i="4"/>
  <c r="K2687" i="4"/>
  <c r="K2688" i="4"/>
  <c r="K2689" i="4"/>
  <c r="K2690" i="4"/>
  <c r="K2692" i="4"/>
  <c r="K2693" i="4"/>
  <c r="K2694" i="4"/>
  <c r="K2695" i="4"/>
  <c r="K2696" i="4"/>
  <c r="K2697" i="4"/>
  <c r="K2698" i="4"/>
  <c r="K2700" i="4"/>
  <c r="K2701" i="4"/>
  <c r="K2702" i="4"/>
  <c r="K2703" i="4"/>
  <c r="K2704" i="4"/>
  <c r="K2705" i="4"/>
  <c r="K2706" i="4"/>
  <c r="K2708" i="4"/>
  <c r="K2709" i="4"/>
  <c r="K2710" i="4"/>
  <c r="K2711" i="4"/>
  <c r="K2712" i="4"/>
  <c r="K2713" i="4"/>
  <c r="K2714" i="4"/>
  <c r="K2716" i="4"/>
  <c r="K2717" i="4"/>
  <c r="K2718" i="4"/>
  <c r="K2719" i="4"/>
  <c r="K2720" i="4"/>
  <c r="K2721" i="4"/>
  <c r="K2722" i="4"/>
  <c r="K2724" i="4"/>
  <c r="K2725" i="4"/>
  <c r="K2726" i="4"/>
  <c r="K2727" i="4"/>
  <c r="K2728" i="4"/>
  <c r="K2729" i="4"/>
  <c r="K2730" i="4"/>
  <c r="K2732" i="4"/>
  <c r="K2733" i="4"/>
  <c r="K2734" i="4"/>
  <c r="K2735" i="4"/>
  <c r="K2736" i="4"/>
  <c r="K2737" i="4"/>
  <c r="K2738" i="4"/>
  <c r="K2740" i="4"/>
  <c r="K2741" i="4"/>
  <c r="K2742" i="4"/>
  <c r="K2743" i="4"/>
  <c r="K2744" i="4"/>
  <c r="K2745" i="4"/>
  <c r="K2746" i="4"/>
  <c r="K2748" i="4"/>
  <c r="K2749" i="4"/>
  <c r="K2750" i="4"/>
  <c r="K2751" i="4"/>
  <c r="K2752" i="4"/>
  <c r="K2753" i="4"/>
  <c r="K2754" i="4"/>
  <c r="K2756" i="4"/>
  <c r="K2757" i="4"/>
  <c r="K2758" i="4"/>
  <c r="K2759" i="4"/>
  <c r="K2760" i="4"/>
  <c r="K2761" i="4"/>
  <c r="K2762" i="4"/>
  <c r="K2764" i="4"/>
  <c r="K2765" i="4"/>
  <c r="K2766" i="4"/>
  <c r="K2767" i="4"/>
  <c r="K2768" i="4"/>
  <c r="K2769" i="4"/>
  <c r="K2770" i="4"/>
  <c r="K2772" i="4"/>
  <c r="K2773" i="4"/>
  <c r="K2774" i="4"/>
  <c r="K2775" i="4"/>
  <c r="K2776" i="4"/>
  <c r="K2777" i="4"/>
  <c r="K2778" i="4"/>
  <c r="K2780" i="4"/>
  <c r="K2781" i="4"/>
  <c r="K2782" i="4"/>
  <c r="K2783" i="4"/>
  <c r="K2784" i="4"/>
  <c r="K2785" i="4"/>
  <c r="K2786" i="4"/>
  <c r="K2788" i="4"/>
  <c r="K2789" i="4"/>
  <c r="K2790" i="4"/>
  <c r="K2791" i="4"/>
  <c r="K2792" i="4"/>
  <c r="K2793" i="4"/>
  <c r="K2794" i="4"/>
  <c r="K2796" i="4"/>
  <c r="K2797" i="4"/>
  <c r="K2798" i="4"/>
  <c r="K2799" i="4"/>
  <c r="K2800" i="4"/>
  <c r="K2801" i="4"/>
  <c r="K2802" i="4"/>
  <c r="K2804" i="4"/>
  <c r="K2805" i="4"/>
  <c r="K2806" i="4"/>
  <c r="K2807" i="4"/>
  <c r="K2808" i="4"/>
  <c r="K2809" i="4"/>
  <c r="K2810" i="4"/>
  <c r="K2812" i="4"/>
  <c r="K2813" i="4"/>
  <c r="K2814" i="4"/>
  <c r="K2815" i="4"/>
  <c r="K2816" i="4"/>
  <c r="K2817" i="4"/>
  <c r="K2818" i="4"/>
  <c r="K2820" i="4"/>
  <c r="K2821" i="4"/>
  <c r="K2822" i="4"/>
  <c r="K2823" i="4"/>
  <c r="K2824" i="4"/>
  <c r="K2825" i="4"/>
  <c r="K2826" i="4"/>
  <c r="K2828" i="4"/>
  <c r="K2829" i="4"/>
  <c r="K2830" i="4"/>
  <c r="K2831" i="4"/>
  <c r="K2832" i="4"/>
  <c r="K2833" i="4"/>
  <c r="K2834" i="4"/>
  <c r="K2836" i="4"/>
  <c r="K2837" i="4"/>
  <c r="K2838" i="4"/>
  <c r="K2839" i="4"/>
  <c r="K2840" i="4"/>
  <c r="K2841" i="4"/>
  <c r="K2842" i="4"/>
  <c r="K2844" i="4"/>
  <c r="K2845" i="4"/>
  <c r="K2846" i="4"/>
  <c r="K2847" i="4"/>
  <c r="K2848" i="4"/>
  <c r="K2849" i="4"/>
  <c r="K2850" i="4"/>
  <c r="K2852" i="4"/>
  <c r="K2853" i="4"/>
  <c r="K2854" i="4"/>
  <c r="K2855" i="4"/>
  <c r="K2856" i="4"/>
  <c r="K2857" i="4"/>
  <c r="K2858" i="4"/>
  <c r="K2860" i="4"/>
  <c r="K2861" i="4"/>
  <c r="K2862" i="4"/>
  <c r="K2863" i="4"/>
  <c r="K2864" i="4"/>
  <c r="K2865" i="4"/>
  <c r="K2866" i="4"/>
  <c r="K2868" i="4"/>
  <c r="K2869" i="4"/>
  <c r="K2870" i="4"/>
  <c r="K2871" i="4"/>
  <c r="K2872" i="4"/>
  <c r="K2873" i="4"/>
  <c r="K2874" i="4"/>
  <c r="K2876" i="4"/>
  <c r="K2877" i="4"/>
  <c r="K2878" i="4"/>
  <c r="K2879" i="4"/>
  <c r="K2880" i="4"/>
  <c r="K2881" i="4"/>
  <c r="K2882" i="4"/>
  <c r="K2884" i="4"/>
  <c r="K2885" i="4"/>
  <c r="K2886" i="4"/>
  <c r="K2887" i="4"/>
  <c r="K2888" i="4"/>
  <c r="K2889" i="4"/>
  <c r="K2890" i="4"/>
  <c r="K2892" i="4"/>
  <c r="K2893" i="4"/>
  <c r="K2894" i="4"/>
  <c r="K2895" i="4"/>
  <c r="K2896" i="4"/>
  <c r="K2897" i="4"/>
  <c r="K2898" i="4"/>
  <c r="K2900" i="4"/>
  <c r="K2901" i="4"/>
  <c r="K2902" i="4"/>
  <c r="K2903" i="4"/>
  <c r="K2904" i="4"/>
  <c r="K2905" i="4"/>
  <c r="K2906" i="4"/>
  <c r="K2908" i="4"/>
  <c r="K2909" i="4"/>
  <c r="K2910" i="4"/>
  <c r="K2911" i="4"/>
  <c r="K2912" i="4"/>
  <c r="K2913" i="4"/>
  <c r="K2914" i="4"/>
  <c r="K2916" i="4"/>
  <c r="K2917" i="4"/>
  <c r="K2918" i="4"/>
  <c r="K2919" i="4"/>
  <c r="K2920" i="4"/>
  <c r="K2921" i="4"/>
  <c r="K2922" i="4"/>
  <c r="K2924" i="4"/>
  <c r="K2925" i="4"/>
  <c r="K2926" i="4"/>
  <c r="K2927" i="4"/>
  <c r="K2928" i="4"/>
  <c r="K2929" i="4"/>
  <c r="K2930" i="4"/>
  <c r="K2932" i="4"/>
  <c r="K2933" i="4"/>
  <c r="K2934" i="4"/>
  <c r="K2935" i="4"/>
  <c r="K2936" i="4"/>
  <c r="K2937" i="4"/>
  <c r="K2938" i="4"/>
  <c r="K2940" i="4"/>
  <c r="K2941" i="4"/>
  <c r="K2942" i="4"/>
  <c r="K2943" i="4"/>
  <c r="K2944" i="4"/>
  <c r="K2945" i="4"/>
  <c r="K2946" i="4"/>
  <c r="K2948" i="4"/>
  <c r="K2949" i="4"/>
  <c r="K2950" i="4"/>
  <c r="K2951" i="4"/>
  <c r="K2952" i="4"/>
  <c r="K2953" i="4"/>
  <c r="K2954" i="4"/>
  <c r="K2956" i="4"/>
  <c r="K2957" i="4"/>
  <c r="K2958" i="4"/>
  <c r="K2959" i="4"/>
  <c r="K2960" i="4"/>
  <c r="K2961" i="4"/>
  <c r="K2962" i="4"/>
  <c r="K2964" i="4"/>
  <c r="K2965" i="4"/>
  <c r="K2966" i="4"/>
  <c r="K2967" i="4"/>
  <c r="K2968" i="4"/>
  <c r="K2969" i="4"/>
  <c r="K2970" i="4"/>
  <c r="K2972" i="4"/>
  <c r="K2973" i="4"/>
  <c r="K2974" i="4"/>
  <c r="K2975" i="4"/>
  <c r="K2976" i="4"/>
  <c r="K2977" i="4"/>
  <c r="K2978" i="4"/>
  <c r="K2980" i="4"/>
  <c r="K2981" i="4"/>
  <c r="K2982" i="4"/>
  <c r="K2983" i="4"/>
  <c r="K2984" i="4"/>
  <c r="K2985" i="4"/>
  <c r="K2986" i="4"/>
  <c r="K2988" i="4"/>
  <c r="K2989" i="4"/>
  <c r="K2990" i="4"/>
  <c r="K2991" i="4"/>
  <c r="K2992" i="4"/>
  <c r="K2993" i="4"/>
  <c r="K2994" i="4"/>
  <c r="K2996" i="4"/>
  <c r="K2997" i="4"/>
  <c r="K2998" i="4"/>
  <c r="K2999" i="4"/>
  <c r="K3000" i="4"/>
  <c r="K3001" i="4"/>
  <c r="K3002" i="4"/>
  <c r="K3004" i="4"/>
  <c r="K3005" i="4"/>
  <c r="K3006" i="4"/>
  <c r="K3007" i="4"/>
  <c r="K3008" i="4"/>
  <c r="K3009" i="4"/>
  <c r="K3010" i="4"/>
  <c r="K3012" i="4"/>
  <c r="K3013" i="4"/>
  <c r="K3014" i="4"/>
  <c r="K3015" i="4"/>
  <c r="K3016" i="4"/>
  <c r="K3017" i="4"/>
  <c r="K3018" i="4"/>
  <c r="K3020" i="4"/>
  <c r="K3021" i="4"/>
  <c r="K3022" i="4"/>
  <c r="K3023" i="4"/>
  <c r="K3024" i="4"/>
  <c r="K3025" i="4"/>
  <c r="K3026" i="4"/>
  <c r="K3028" i="4"/>
  <c r="K3029" i="4"/>
  <c r="K3030" i="4"/>
  <c r="K3031" i="4"/>
  <c r="K3032" i="4"/>
  <c r="K3033" i="4"/>
  <c r="K3034" i="4"/>
  <c r="K3036" i="4"/>
  <c r="K3037" i="4"/>
  <c r="K3038" i="4"/>
  <c r="K3039" i="4"/>
  <c r="K3040" i="4"/>
  <c r="K3041" i="4"/>
  <c r="K3042" i="4"/>
  <c r="K3044" i="4"/>
  <c r="K3045" i="4"/>
  <c r="K3046" i="4"/>
  <c r="K3047" i="4"/>
  <c r="K3048" i="4"/>
  <c r="K3049" i="4"/>
  <c r="K3050" i="4"/>
  <c r="K3052" i="4"/>
  <c r="K3053" i="4"/>
  <c r="K3054" i="4"/>
  <c r="K3055" i="4"/>
  <c r="K3056" i="4"/>
  <c r="K3057" i="4"/>
  <c r="K3058" i="4"/>
  <c r="K3060" i="4"/>
  <c r="K3061" i="4"/>
  <c r="K3062" i="4"/>
  <c r="K3063" i="4"/>
  <c r="K3064" i="4"/>
  <c r="K3065" i="4"/>
  <c r="K3066" i="4"/>
  <c r="K3068" i="4"/>
  <c r="K3069" i="4"/>
  <c r="K3070" i="4"/>
  <c r="K3071" i="4"/>
  <c r="K3072" i="4"/>
  <c r="K3073" i="4"/>
  <c r="K3074" i="4"/>
  <c r="K3076" i="4"/>
  <c r="K3077" i="4"/>
  <c r="K3078" i="4"/>
  <c r="K3079" i="4"/>
  <c r="K3080" i="4"/>
  <c r="K3081" i="4"/>
  <c r="K3082" i="4"/>
  <c r="K3084" i="4"/>
  <c r="K3085" i="4"/>
  <c r="K3086" i="4"/>
  <c r="K3087" i="4"/>
  <c r="K3088" i="4"/>
  <c r="K3089" i="4"/>
  <c r="K3090" i="4"/>
  <c r="K3092" i="4"/>
  <c r="K3093" i="4"/>
  <c r="K3094" i="4"/>
  <c r="K3095" i="4"/>
  <c r="K3096" i="4"/>
  <c r="K3097" i="4"/>
  <c r="K3098" i="4"/>
  <c r="K3100" i="4"/>
  <c r="K3101" i="4"/>
  <c r="K3102" i="4"/>
  <c r="K3103" i="4"/>
  <c r="K3104" i="4"/>
  <c r="K3105" i="4"/>
  <c r="K3106" i="4"/>
  <c r="K3108" i="4"/>
  <c r="K3109" i="4"/>
  <c r="K3110" i="4"/>
  <c r="K3111" i="4"/>
  <c r="K3112" i="4"/>
  <c r="K3113" i="4"/>
  <c r="K3114" i="4"/>
  <c r="K3116" i="4"/>
  <c r="K3117" i="4"/>
  <c r="K3118" i="4"/>
  <c r="K3119" i="4"/>
  <c r="K3120" i="4"/>
  <c r="K3121" i="4"/>
  <c r="K3122" i="4"/>
  <c r="K3124" i="4"/>
  <c r="K3125" i="4"/>
  <c r="K3126" i="4"/>
  <c r="K3127" i="4"/>
  <c r="K3128" i="4"/>
  <c r="K3129" i="4"/>
  <c r="K3130" i="4"/>
  <c r="K3132" i="4"/>
  <c r="K3133" i="4"/>
  <c r="K3134" i="4"/>
  <c r="K3135" i="4"/>
  <c r="K3136" i="4"/>
  <c r="K3137" i="4"/>
  <c r="K3138" i="4"/>
  <c r="K3140" i="4"/>
  <c r="K3141" i="4"/>
  <c r="K3142" i="4"/>
  <c r="K3143" i="4"/>
  <c r="K3144" i="4"/>
  <c r="K3145" i="4"/>
  <c r="K3146" i="4"/>
  <c r="K3148" i="4"/>
  <c r="K3149" i="4"/>
  <c r="K3150" i="4"/>
  <c r="K3151" i="4"/>
  <c r="K3152" i="4"/>
  <c r="K3153" i="4"/>
  <c r="K3154" i="4"/>
  <c r="K3156" i="4"/>
  <c r="K3157" i="4"/>
  <c r="K3158" i="4"/>
  <c r="K3159" i="4"/>
  <c r="K3160" i="4"/>
  <c r="K3161" i="4"/>
  <c r="K3162" i="4"/>
  <c r="K3164" i="4"/>
  <c r="K3165" i="4"/>
  <c r="K3166" i="4"/>
  <c r="K3167" i="4"/>
  <c r="K3168" i="4"/>
  <c r="K3169" i="4"/>
  <c r="K3170" i="4"/>
  <c r="K3172" i="4"/>
  <c r="K3173" i="4"/>
  <c r="K3174" i="4"/>
  <c r="K3175" i="4"/>
  <c r="K3176" i="4"/>
  <c r="K3177" i="4"/>
  <c r="K3178" i="4"/>
  <c r="K3180" i="4"/>
  <c r="K3181" i="4"/>
  <c r="K3182" i="4"/>
  <c r="K3183" i="4"/>
  <c r="K3184" i="4"/>
  <c r="K3185" i="4"/>
  <c r="K3186" i="4"/>
  <c r="K3188" i="4"/>
  <c r="K3189" i="4"/>
  <c r="K3190" i="4"/>
  <c r="K3191" i="4"/>
  <c r="K3192" i="4"/>
  <c r="K3193" i="4"/>
  <c r="K3194" i="4"/>
  <c r="K3196" i="4"/>
  <c r="K3197" i="4"/>
  <c r="K3198" i="4"/>
  <c r="K3199" i="4"/>
  <c r="K3200" i="4"/>
  <c r="K3201" i="4"/>
  <c r="K3202" i="4"/>
  <c r="K3204" i="4"/>
  <c r="K3205" i="4"/>
  <c r="K3206" i="4"/>
  <c r="K3207" i="4"/>
  <c r="K3208" i="4"/>
  <c r="K3209" i="4"/>
  <c r="K3210" i="4"/>
  <c r="K3212" i="4"/>
  <c r="K3213" i="4"/>
  <c r="K3214" i="4"/>
  <c r="K3215" i="4"/>
  <c r="K3216" i="4"/>
  <c r="K3217" i="4"/>
  <c r="K3218" i="4"/>
  <c r="K3220" i="4"/>
  <c r="K3221" i="4"/>
  <c r="K3222" i="4"/>
  <c r="K3223" i="4"/>
  <c r="K3224" i="4"/>
  <c r="K3225" i="4"/>
  <c r="K3226" i="4"/>
  <c r="K3228" i="4"/>
  <c r="K3229" i="4"/>
  <c r="K3230" i="4"/>
  <c r="K3231" i="4"/>
  <c r="K3232" i="4"/>
  <c r="K3233" i="4"/>
  <c r="K3234" i="4"/>
  <c r="K3236" i="4"/>
  <c r="K3237" i="4"/>
  <c r="K3238" i="4"/>
  <c r="K3239" i="4"/>
  <c r="K3240" i="4"/>
  <c r="K3241" i="4"/>
  <c r="K3242" i="4"/>
  <c r="K3244" i="4"/>
  <c r="K3245" i="4"/>
  <c r="K3246" i="4"/>
  <c r="K3247" i="4"/>
  <c r="K3248" i="4"/>
  <c r="K3249" i="4"/>
  <c r="K3250" i="4"/>
  <c r="K3252" i="4"/>
  <c r="K3253" i="4"/>
  <c r="K3254" i="4"/>
  <c r="K3255" i="4"/>
  <c r="K3256" i="4"/>
  <c r="K3257" i="4"/>
  <c r="K3258" i="4"/>
  <c r="K3260" i="4"/>
  <c r="K3261" i="4"/>
  <c r="K3262" i="4"/>
  <c r="K3263" i="4"/>
  <c r="K3264" i="4"/>
  <c r="K3265" i="4"/>
  <c r="K3266" i="4"/>
  <c r="K3268" i="4"/>
  <c r="K3269" i="4"/>
  <c r="K3270" i="4"/>
  <c r="K3271" i="4"/>
  <c r="K3272" i="4"/>
  <c r="K3273" i="4"/>
  <c r="K3274" i="4"/>
  <c r="K3276" i="4"/>
  <c r="K3277" i="4"/>
  <c r="K3278" i="4"/>
  <c r="K3279" i="4"/>
  <c r="K3280" i="4"/>
  <c r="K3281" i="4"/>
  <c r="K3282" i="4"/>
  <c r="K3284" i="4"/>
  <c r="K3285" i="4"/>
  <c r="K3286" i="4"/>
  <c r="K3287" i="4"/>
  <c r="K3288" i="4"/>
  <c r="K3289" i="4"/>
  <c r="K3290" i="4"/>
  <c r="K3292" i="4"/>
  <c r="K3293" i="4"/>
  <c r="K3294" i="4"/>
  <c r="K3295" i="4"/>
  <c r="K3296" i="4"/>
  <c r="K3297" i="4"/>
  <c r="K3298" i="4"/>
  <c r="K3300" i="4"/>
  <c r="K3301" i="4"/>
  <c r="K3302" i="4"/>
  <c r="K3303" i="4"/>
  <c r="K3304" i="4"/>
  <c r="K3305" i="4"/>
  <c r="K3306" i="4"/>
  <c r="K3308" i="4"/>
  <c r="K3309" i="4"/>
  <c r="K3310" i="4"/>
  <c r="K3311" i="4"/>
  <c r="K3312" i="4"/>
  <c r="K3313" i="4"/>
  <c r="K3314" i="4"/>
  <c r="K3316" i="4"/>
  <c r="K3317" i="4"/>
  <c r="K3318" i="4"/>
  <c r="K3319" i="4"/>
  <c r="K3320" i="4"/>
  <c r="K3321" i="4"/>
  <c r="K3322" i="4"/>
  <c r="K3324" i="4"/>
  <c r="K3325" i="4"/>
  <c r="K3326" i="4"/>
  <c r="K3327" i="4"/>
  <c r="K3328" i="4"/>
  <c r="K3329" i="4"/>
  <c r="K3330" i="4"/>
  <c r="K3332" i="4"/>
  <c r="K3333" i="4"/>
  <c r="K3334" i="4"/>
  <c r="K3335" i="4"/>
  <c r="K3336" i="4"/>
  <c r="K3337" i="4"/>
  <c r="K3338" i="4"/>
  <c r="K3340" i="4"/>
  <c r="K3341" i="4"/>
  <c r="K3342" i="4"/>
  <c r="K3343" i="4"/>
  <c r="K3344" i="4"/>
  <c r="K3345" i="4"/>
  <c r="K3346" i="4"/>
  <c r="K3348" i="4"/>
  <c r="K3349" i="4"/>
  <c r="K3350" i="4"/>
  <c r="K3351" i="4"/>
  <c r="K3352" i="4"/>
  <c r="K3353" i="4"/>
  <c r="K3354" i="4"/>
  <c r="K3356" i="4"/>
  <c r="K3357" i="4"/>
  <c r="K3358" i="4"/>
  <c r="K3359" i="4"/>
  <c r="K3360" i="4"/>
  <c r="K3361" i="4"/>
  <c r="K3362" i="4"/>
  <c r="K3364" i="4"/>
  <c r="K3365" i="4"/>
  <c r="K3366" i="4"/>
  <c r="K3367" i="4"/>
  <c r="K3368" i="4"/>
  <c r="K3369" i="4"/>
  <c r="K3370" i="4"/>
  <c r="K3372" i="4"/>
  <c r="K3373" i="4"/>
  <c r="K3374" i="4"/>
  <c r="K3375" i="4"/>
  <c r="K3376" i="4"/>
  <c r="K3377" i="4"/>
  <c r="K3378" i="4"/>
  <c r="K3380" i="4"/>
  <c r="K3381" i="4"/>
  <c r="K3382" i="4"/>
  <c r="K3383" i="4"/>
  <c r="K3384" i="4"/>
  <c r="K3385" i="4"/>
  <c r="K3386" i="4"/>
  <c r="K3388" i="4"/>
  <c r="K3389" i="4"/>
  <c r="K3390" i="4"/>
  <c r="K3391" i="4"/>
  <c r="K3392" i="4"/>
  <c r="K3393" i="4"/>
  <c r="K3394" i="4"/>
  <c r="K3396" i="4"/>
  <c r="K3397" i="4"/>
  <c r="K3398" i="4"/>
  <c r="K3399" i="4"/>
  <c r="K3400" i="4"/>
  <c r="K3401" i="4"/>
  <c r="K3402" i="4"/>
  <c r="K3404" i="4"/>
  <c r="K3405" i="4"/>
  <c r="K3406" i="4"/>
  <c r="K3407" i="4"/>
  <c r="K3408" i="4"/>
  <c r="K3409" i="4"/>
  <c r="K3410" i="4"/>
  <c r="K3412" i="4"/>
  <c r="K3413" i="4"/>
  <c r="K3414" i="4"/>
  <c r="K3415" i="4"/>
  <c r="K3416" i="4"/>
  <c r="K3417" i="4"/>
  <c r="K3418" i="4"/>
  <c r="K3420" i="4"/>
  <c r="K3421" i="4"/>
  <c r="K3422" i="4"/>
  <c r="K3423" i="4"/>
  <c r="K3424" i="4"/>
  <c r="K3425" i="4"/>
  <c r="K3426" i="4"/>
  <c r="K3428" i="4"/>
  <c r="K3429" i="4"/>
  <c r="K3430" i="4"/>
  <c r="K3431" i="4"/>
  <c r="K3432" i="4"/>
  <c r="K3433" i="4"/>
  <c r="K3434" i="4"/>
  <c r="K3436" i="4"/>
  <c r="K3437" i="4"/>
  <c r="K3438" i="4"/>
  <c r="K3439" i="4"/>
  <c r="K3440" i="4"/>
  <c r="K3441" i="4"/>
  <c r="K3442" i="4"/>
  <c r="K3444" i="4"/>
  <c r="K3445" i="4"/>
  <c r="K3446" i="4"/>
  <c r="K3447" i="4"/>
  <c r="K3448" i="4"/>
  <c r="K3449" i="4"/>
  <c r="K3450" i="4"/>
  <c r="K3452" i="4"/>
  <c r="K3453" i="4"/>
  <c r="K3454" i="4"/>
  <c r="K3455" i="4"/>
  <c r="K3456" i="4"/>
  <c r="K3457" i="4"/>
  <c r="K3458" i="4"/>
  <c r="K3460" i="4"/>
  <c r="K3461" i="4"/>
  <c r="K3462" i="4"/>
  <c r="K3463" i="4"/>
  <c r="K3464" i="4"/>
  <c r="K3465" i="4"/>
  <c r="K3466" i="4"/>
  <c r="K3468" i="4"/>
  <c r="K3469" i="4"/>
  <c r="K3470" i="4"/>
  <c r="K3471" i="4"/>
  <c r="K3472" i="4"/>
  <c r="K3473" i="4"/>
  <c r="K3474" i="4"/>
  <c r="K3476" i="4"/>
  <c r="K3477" i="4"/>
  <c r="K3478" i="4"/>
  <c r="K3479" i="4"/>
  <c r="K3480" i="4"/>
  <c r="K3481" i="4"/>
  <c r="K3482" i="4"/>
  <c r="K3484" i="4"/>
  <c r="K3485" i="4"/>
  <c r="K3486" i="4"/>
  <c r="K3487" i="4"/>
  <c r="K3488" i="4"/>
  <c r="K3489" i="4"/>
  <c r="K3490" i="4"/>
  <c r="K3492" i="4"/>
  <c r="K3493" i="4"/>
  <c r="K3494" i="4"/>
  <c r="K3495" i="4"/>
  <c r="K3496" i="4"/>
  <c r="K3497" i="4"/>
  <c r="K3498" i="4"/>
  <c r="K3500" i="4"/>
  <c r="K3501" i="4"/>
  <c r="K3502" i="4"/>
  <c r="K3503" i="4"/>
  <c r="K3504" i="4"/>
  <c r="K3505" i="4"/>
  <c r="K3506" i="4"/>
  <c r="K3508" i="4"/>
  <c r="K3509" i="4"/>
  <c r="K3510" i="4"/>
  <c r="K3511" i="4"/>
  <c r="K3512" i="4"/>
  <c r="K3513" i="4"/>
  <c r="K3514" i="4"/>
  <c r="K3516" i="4"/>
  <c r="K3517" i="4"/>
  <c r="K3518" i="4"/>
  <c r="K3519" i="4"/>
  <c r="K3520" i="4"/>
  <c r="K3521" i="4"/>
  <c r="K3522" i="4"/>
  <c r="K3524" i="4"/>
  <c r="K3525" i="4"/>
  <c r="K3526" i="4"/>
  <c r="K3527" i="4"/>
  <c r="K3528" i="4"/>
  <c r="K3529" i="4"/>
  <c r="K3530" i="4"/>
  <c r="K3532" i="4"/>
  <c r="K3533" i="4"/>
  <c r="K3534" i="4"/>
  <c r="K3535" i="4"/>
  <c r="K3536" i="4"/>
  <c r="K3537" i="4"/>
  <c r="K3538" i="4"/>
  <c r="K3540" i="4"/>
  <c r="K3541" i="4"/>
  <c r="K3542" i="4"/>
  <c r="K3543" i="4"/>
  <c r="K3544" i="4"/>
  <c r="K3545" i="4"/>
  <c r="K3546" i="4"/>
  <c r="K3548" i="4"/>
  <c r="K3549" i="4"/>
  <c r="K3550" i="4"/>
  <c r="K3551" i="4"/>
  <c r="K3552" i="4"/>
  <c r="K3553" i="4"/>
  <c r="K3554" i="4"/>
  <c r="K3556" i="4"/>
  <c r="K3557" i="4"/>
  <c r="K3558" i="4"/>
  <c r="K3559" i="4"/>
  <c r="K3560" i="4"/>
  <c r="K3561" i="4"/>
  <c r="K3562" i="4"/>
  <c r="K3564" i="4"/>
  <c r="K3565" i="4"/>
  <c r="K3566" i="4"/>
  <c r="K3567" i="4"/>
  <c r="K3568" i="4"/>
  <c r="K3569" i="4"/>
  <c r="K3570" i="4"/>
  <c r="K3572" i="4"/>
  <c r="K3573" i="4"/>
  <c r="K3574" i="4"/>
  <c r="K3575" i="4"/>
  <c r="K3576" i="4"/>
  <c r="K3577" i="4"/>
  <c r="K3578" i="4"/>
  <c r="K3580" i="4"/>
  <c r="K3581" i="4"/>
  <c r="K3582" i="4"/>
  <c r="K3583" i="4"/>
  <c r="K3584" i="4"/>
  <c r="K3585" i="4"/>
  <c r="K3586" i="4"/>
  <c r="K3588" i="4"/>
  <c r="K3589" i="4"/>
  <c r="K3590" i="4"/>
  <c r="K3591" i="4"/>
  <c r="K3592" i="4"/>
  <c r="K3593" i="4"/>
  <c r="K3594" i="4"/>
  <c r="K3596" i="4"/>
  <c r="K3597" i="4"/>
  <c r="K3598" i="4"/>
  <c r="K3599" i="4"/>
  <c r="K3600" i="4"/>
  <c r="K3601" i="4"/>
  <c r="K3602" i="4"/>
  <c r="K3604" i="4"/>
  <c r="K3605" i="4"/>
  <c r="K3606" i="4"/>
  <c r="K3607" i="4"/>
  <c r="K3608" i="4"/>
  <c r="K3609" i="4"/>
  <c r="K3610" i="4"/>
  <c r="K3612" i="4"/>
  <c r="K3613" i="4"/>
  <c r="K3614" i="4"/>
  <c r="K3615" i="4"/>
  <c r="K3616" i="4"/>
  <c r="K3617" i="4"/>
  <c r="K3618" i="4"/>
  <c r="K3620" i="4"/>
  <c r="K3621" i="4"/>
  <c r="K3622" i="4"/>
  <c r="K3623" i="4"/>
  <c r="K3624" i="4"/>
  <c r="K3625" i="4"/>
  <c r="K3626" i="4"/>
  <c r="K3628" i="4"/>
  <c r="K3629" i="4"/>
  <c r="K3630" i="4"/>
  <c r="K3631" i="4"/>
  <c r="K3632" i="4"/>
  <c r="K3633" i="4"/>
  <c r="K3634" i="4"/>
  <c r="K3636" i="4"/>
  <c r="K3637" i="4"/>
  <c r="K3638" i="4"/>
  <c r="K3639" i="4"/>
  <c r="K3640" i="4"/>
  <c r="K3641" i="4"/>
  <c r="K3642" i="4"/>
  <c r="K3644" i="4"/>
  <c r="K3645" i="4"/>
  <c r="K3646" i="4"/>
  <c r="K3647" i="4"/>
  <c r="K3648" i="4"/>
  <c r="K3649" i="4"/>
  <c r="K3650" i="4"/>
  <c r="K3652" i="4"/>
  <c r="K3653" i="4"/>
  <c r="K3654" i="4"/>
  <c r="K3655" i="4"/>
  <c r="K3656" i="4"/>
  <c r="K3657" i="4"/>
  <c r="K3658" i="4"/>
  <c r="K3660" i="4"/>
  <c r="K3661" i="4"/>
  <c r="K3662" i="4"/>
  <c r="K3663" i="4"/>
  <c r="K3664" i="4"/>
  <c r="K3665" i="4"/>
  <c r="K3666" i="4"/>
  <c r="K3668" i="4"/>
  <c r="K3669" i="4"/>
  <c r="K3670" i="4"/>
  <c r="K3671" i="4"/>
  <c r="K3672" i="4"/>
  <c r="K3673" i="4"/>
  <c r="K3674" i="4"/>
  <c r="K3676" i="4"/>
  <c r="K3677" i="4"/>
  <c r="K3678" i="4"/>
  <c r="K3679" i="4"/>
  <c r="K3680" i="4"/>
  <c r="K3681" i="4"/>
  <c r="K3682" i="4"/>
  <c r="K3684" i="4"/>
  <c r="K3685" i="4"/>
  <c r="K3686" i="4"/>
  <c r="K3687" i="4"/>
  <c r="K3688" i="4"/>
  <c r="K3689" i="4"/>
  <c r="K3690" i="4"/>
  <c r="K3692" i="4"/>
  <c r="K3693" i="4"/>
  <c r="K3694" i="4"/>
  <c r="K3695" i="4"/>
  <c r="K3696" i="4"/>
  <c r="K3697" i="4"/>
  <c r="K3698" i="4"/>
  <c r="K3700" i="4"/>
  <c r="K3701" i="4"/>
  <c r="K3702" i="4"/>
  <c r="K3703" i="4"/>
  <c r="K3704" i="4"/>
  <c r="K3705" i="4"/>
  <c r="K3706" i="4"/>
  <c r="K3708" i="4"/>
  <c r="K3709" i="4"/>
  <c r="K3710" i="4"/>
  <c r="K3711" i="4"/>
  <c r="K3712" i="4"/>
  <c r="K3713" i="4"/>
  <c r="K3714" i="4"/>
  <c r="K3716" i="4"/>
  <c r="K3717" i="4"/>
  <c r="K3718" i="4"/>
  <c r="K3719" i="4"/>
  <c r="K3720" i="4"/>
  <c r="K3721" i="4"/>
  <c r="K3722" i="4"/>
  <c r="K3724" i="4"/>
  <c r="K3725" i="4"/>
  <c r="K3726" i="4"/>
  <c r="K3727" i="4"/>
  <c r="K3728" i="4"/>
  <c r="K3729" i="4"/>
  <c r="K3730" i="4"/>
  <c r="K3732" i="4"/>
  <c r="K3733" i="4"/>
  <c r="K3734" i="4"/>
  <c r="K3735" i="4"/>
  <c r="K3736" i="4"/>
  <c r="K3737" i="4"/>
  <c r="K3738" i="4"/>
  <c r="K3740" i="4"/>
  <c r="K3741" i="4"/>
  <c r="K3742" i="4"/>
  <c r="K3743" i="4"/>
  <c r="K3744" i="4"/>
  <c r="K3745" i="4"/>
  <c r="K3746" i="4"/>
  <c r="K3748" i="4"/>
  <c r="K3749" i="4"/>
  <c r="K3750" i="4"/>
  <c r="K3751" i="4"/>
  <c r="K3752" i="4"/>
  <c r="K3753" i="4"/>
  <c r="K3754" i="4"/>
  <c r="K3756" i="4"/>
  <c r="K3757" i="4"/>
  <c r="K3758" i="4"/>
  <c r="K3759" i="4"/>
  <c r="K3760" i="4"/>
  <c r="K3761" i="4"/>
  <c r="K3762" i="4"/>
  <c r="K3764" i="4"/>
  <c r="K3765" i="4"/>
  <c r="K3766" i="4"/>
  <c r="K3767" i="4"/>
  <c r="K3768" i="4"/>
  <c r="K3769" i="4"/>
  <c r="K3770" i="4"/>
  <c r="K3772" i="4"/>
  <c r="K3773" i="4"/>
  <c r="K3774" i="4"/>
  <c r="K3775" i="4"/>
  <c r="K3776" i="4"/>
  <c r="K3777" i="4"/>
  <c r="K3778" i="4"/>
  <c r="K3780" i="4"/>
  <c r="K3781" i="4"/>
  <c r="K3782" i="4"/>
  <c r="K3783" i="4"/>
  <c r="K3784" i="4"/>
  <c r="K3785" i="4"/>
  <c r="K3786" i="4"/>
  <c r="K7" i="7"/>
  <c r="K8" i="7"/>
  <c r="K9" i="7"/>
  <c r="K10" i="7"/>
  <c r="K11" i="7"/>
  <c r="K12" i="7"/>
  <c r="K14" i="7"/>
  <c r="K15" i="7"/>
  <c r="K16" i="7"/>
  <c r="K17" i="7"/>
  <c r="K18" i="7"/>
  <c r="K19" i="7"/>
  <c r="K20" i="7"/>
  <c r="K22" i="7"/>
  <c r="K23" i="7"/>
  <c r="K24" i="7"/>
  <c r="K25" i="7"/>
  <c r="K26" i="7"/>
  <c r="K27" i="7"/>
  <c r="K28" i="7"/>
  <c r="K30" i="7"/>
  <c r="K31" i="7"/>
  <c r="K32" i="7"/>
  <c r="K33" i="7"/>
  <c r="K34" i="7"/>
  <c r="K35" i="7"/>
  <c r="K36" i="7"/>
  <c r="K38" i="7"/>
  <c r="K39" i="7"/>
  <c r="K40" i="7"/>
  <c r="K41" i="7"/>
  <c r="K42" i="7"/>
  <c r="K43" i="7"/>
  <c r="K44" i="7"/>
  <c r="K46" i="7"/>
  <c r="K47" i="7"/>
  <c r="K48" i="7"/>
  <c r="K49" i="7"/>
  <c r="K50" i="7"/>
  <c r="K51" i="7"/>
  <c r="K52" i="7"/>
  <c r="K54" i="7"/>
  <c r="K55" i="7"/>
  <c r="K56" i="7"/>
  <c r="K57" i="7"/>
  <c r="K58" i="7"/>
  <c r="K59" i="7"/>
  <c r="K60" i="7"/>
  <c r="K62" i="7"/>
  <c r="K63" i="7"/>
  <c r="K64" i="7"/>
  <c r="K65" i="7"/>
  <c r="K66" i="7"/>
  <c r="K67" i="7"/>
  <c r="K68" i="7"/>
  <c r="K70" i="7"/>
  <c r="K71" i="7"/>
  <c r="K72" i="7"/>
  <c r="K73" i="7"/>
  <c r="K74" i="7"/>
  <c r="K75" i="7"/>
  <c r="K76" i="7"/>
  <c r="K78" i="7"/>
  <c r="K79" i="7"/>
  <c r="K80" i="7"/>
  <c r="K81" i="7"/>
  <c r="K82" i="7"/>
  <c r="K83" i="7"/>
  <c r="K84" i="7"/>
  <c r="K86" i="7"/>
  <c r="K87" i="7"/>
  <c r="K88" i="7"/>
  <c r="K89" i="7"/>
  <c r="K90" i="7"/>
  <c r="K91" i="7"/>
  <c r="K92" i="7"/>
  <c r="K94" i="7"/>
  <c r="K95" i="7"/>
  <c r="K96" i="7"/>
  <c r="K97" i="7"/>
  <c r="K98" i="7"/>
  <c r="K99" i="7"/>
  <c r="K100" i="7"/>
  <c r="K102" i="7"/>
  <c r="K103" i="7"/>
  <c r="K104" i="7"/>
  <c r="K105" i="7"/>
  <c r="K106" i="7"/>
  <c r="K107" i="7"/>
  <c r="K108" i="7"/>
  <c r="K110" i="7"/>
  <c r="K111" i="7"/>
  <c r="K112" i="7"/>
  <c r="K113" i="7"/>
  <c r="K114" i="7"/>
  <c r="K115" i="7"/>
  <c r="K116" i="7"/>
  <c r="K118" i="7"/>
  <c r="K119" i="7"/>
  <c r="K120" i="7"/>
  <c r="K121" i="7"/>
  <c r="K122" i="7"/>
  <c r="K123" i="7"/>
  <c r="K124" i="7"/>
  <c r="K126" i="7"/>
  <c r="K127" i="7"/>
  <c r="K128" i="7"/>
  <c r="K129" i="7"/>
  <c r="K130" i="7"/>
  <c r="K131" i="7"/>
  <c r="K132" i="7"/>
  <c r="K134" i="7"/>
  <c r="K135" i="7"/>
  <c r="K136" i="7"/>
  <c r="K137" i="7"/>
  <c r="K138" i="7"/>
  <c r="K139" i="7"/>
  <c r="K140" i="7"/>
  <c r="K142" i="7"/>
  <c r="K143" i="7"/>
  <c r="K144" i="7"/>
  <c r="K145" i="7"/>
  <c r="K146" i="7"/>
  <c r="K147" i="7"/>
  <c r="K148" i="7"/>
  <c r="K150" i="7"/>
  <c r="K151" i="7"/>
  <c r="K152" i="7"/>
  <c r="K153" i="7"/>
  <c r="K154" i="7"/>
  <c r="K155" i="7"/>
  <c r="K156" i="7"/>
  <c r="K158" i="7"/>
  <c r="K159" i="7"/>
  <c r="K160" i="7"/>
  <c r="K161" i="7"/>
  <c r="K162" i="7"/>
  <c r="K163" i="7"/>
  <c r="K164" i="7"/>
  <c r="K166" i="7"/>
  <c r="K167" i="7"/>
  <c r="K168" i="7"/>
  <c r="K169" i="7"/>
  <c r="K170" i="7"/>
  <c r="K171" i="7"/>
  <c r="K172" i="7"/>
  <c r="K174" i="7"/>
  <c r="K175" i="7"/>
  <c r="K176" i="7"/>
  <c r="K177" i="7"/>
  <c r="K178" i="7"/>
  <c r="K179" i="7"/>
  <c r="K180" i="7"/>
  <c r="K182" i="7"/>
  <c r="K183" i="7"/>
  <c r="K184" i="7"/>
  <c r="K185" i="7"/>
  <c r="K186" i="7"/>
  <c r="K187" i="7"/>
  <c r="K188" i="7"/>
  <c r="K190" i="7"/>
  <c r="K191" i="7"/>
  <c r="K192" i="7"/>
  <c r="K193" i="7"/>
  <c r="K194" i="7"/>
  <c r="K195" i="7"/>
  <c r="K196" i="7"/>
  <c r="K198" i="7"/>
  <c r="K199" i="7"/>
  <c r="K200" i="7"/>
  <c r="K201" i="7"/>
  <c r="K202" i="7"/>
  <c r="K203" i="7"/>
  <c r="K204" i="7"/>
  <c r="K206" i="7"/>
  <c r="K207" i="7"/>
  <c r="K208" i="7"/>
  <c r="K209" i="7"/>
  <c r="K210" i="7"/>
  <c r="K211" i="7"/>
  <c r="K212" i="7"/>
  <c r="K214" i="7"/>
  <c r="K215" i="7"/>
  <c r="K216" i="7"/>
  <c r="K217" i="7"/>
  <c r="K218" i="7"/>
  <c r="K219" i="7"/>
  <c r="K220" i="7"/>
  <c r="K222" i="7"/>
  <c r="K223" i="7"/>
  <c r="K224" i="7"/>
  <c r="K225" i="7"/>
  <c r="K226" i="7"/>
  <c r="K227" i="7"/>
  <c r="K228" i="7"/>
  <c r="K230" i="7"/>
  <c r="K231" i="7"/>
  <c r="K232" i="7"/>
  <c r="K233" i="7"/>
  <c r="K234" i="7"/>
  <c r="K235" i="7"/>
  <c r="K236" i="7"/>
  <c r="K238" i="7"/>
  <c r="K239" i="7"/>
  <c r="K240" i="7"/>
  <c r="K241" i="7"/>
  <c r="K242" i="7"/>
  <c r="K243" i="7"/>
  <c r="K244" i="7"/>
  <c r="K246" i="7"/>
  <c r="K247" i="7"/>
  <c r="K248" i="7"/>
  <c r="K249" i="7"/>
  <c r="K250" i="7"/>
  <c r="K251" i="7"/>
  <c r="K252" i="7"/>
  <c r="K254" i="7"/>
  <c r="K255" i="7"/>
  <c r="K256" i="7"/>
  <c r="K257" i="7"/>
  <c r="K258" i="7"/>
  <c r="K259" i="7"/>
  <c r="K260" i="7"/>
  <c r="K262" i="7"/>
  <c r="K263" i="7"/>
  <c r="K264" i="7"/>
  <c r="K265" i="7"/>
  <c r="K266" i="7"/>
  <c r="K267" i="7"/>
  <c r="K268" i="7"/>
  <c r="K270" i="7"/>
  <c r="K271" i="7"/>
  <c r="K272" i="7"/>
  <c r="K273" i="7"/>
  <c r="K274" i="7"/>
  <c r="K275" i="7"/>
  <c r="K276" i="7"/>
  <c r="K278" i="7"/>
  <c r="K279" i="7"/>
  <c r="K280" i="7"/>
  <c r="K281" i="7"/>
  <c r="K282" i="7"/>
  <c r="K283" i="7"/>
  <c r="K284" i="7"/>
  <c r="K286" i="7"/>
  <c r="K287" i="7"/>
  <c r="K288" i="7"/>
  <c r="K289" i="7"/>
  <c r="K290" i="7"/>
  <c r="K291" i="7"/>
  <c r="K292" i="7"/>
  <c r="K294" i="7"/>
  <c r="K295" i="7"/>
  <c r="K296" i="7"/>
  <c r="K297" i="7"/>
  <c r="K298" i="7"/>
  <c r="K299" i="7"/>
  <c r="K300" i="7"/>
  <c r="K302" i="7"/>
  <c r="K303" i="7"/>
  <c r="K304" i="7"/>
  <c r="K305" i="7"/>
  <c r="K306" i="7"/>
  <c r="K307" i="7"/>
  <c r="K308" i="7"/>
  <c r="K310" i="7"/>
  <c r="K311" i="7"/>
  <c r="K312" i="7"/>
  <c r="K313" i="7"/>
  <c r="K314" i="7"/>
  <c r="K315" i="7"/>
  <c r="K316" i="7"/>
  <c r="K318" i="7"/>
  <c r="K319" i="7"/>
  <c r="K320" i="7"/>
  <c r="K321" i="7"/>
  <c r="K322" i="7"/>
  <c r="K323" i="7"/>
  <c r="K324" i="7"/>
  <c r="K326" i="7"/>
  <c r="K327" i="7"/>
  <c r="K328" i="7"/>
  <c r="K329" i="7"/>
  <c r="K330" i="7"/>
  <c r="K331" i="7"/>
  <c r="K332" i="7"/>
  <c r="K334" i="7"/>
  <c r="K335" i="7"/>
  <c r="K336" i="7"/>
  <c r="K337" i="7"/>
  <c r="K338" i="7"/>
  <c r="K339" i="7"/>
  <c r="K340" i="7"/>
  <c r="K342" i="7"/>
  <c r="K343" i="7"/>
  <c r="K344" i="7"/>
  <c r="K345" i="7"/>
  <c r="K346" i="7"/>
  <c r="K347" i="7"/>
  <c r="K348" i="7"/>
  <c r="K350" i="7"/>
  <c r="K351" i="7"/>
  <c r="K352" i="7"/>
  <c r="K353" i="7"/>
  <c r="K354" i="7"/>
  <c r="K355" i="7"/>
  <c r="K356" i="7"/>
  <c r="K358" i="7"/>
  <c r="K359" i="7"/>
  <c r="K360" i="7"/>
  <c r="K361" i="7"/>
  <c r="K362" i="7"/>
  <c r="K363" i="7"/>
  <c r="K364" i="7"/>
  <c r="K366" i="7"/>
  <c r="K367" i="7"/>
  <c r="K368" i="7"/>
  <c r="K369" i="7"/>
  <c r="K370" i="7"/>
  <c r="K371" i="7"/>
  <c r="K372" i="7"/>
  <c r="K374" i="7"/>
  <c r="K375" i="7"/>
  <c r="K376" i="7"/>
  <c r="K377" i="7"/>
  <c r="K378" i="7"/>
  <c r="K379" i="7"/>
  <c r="K380" i="7"/>
  <c r="K382" i="7"/>
  <c r="K383" i="7"/>
  <c r="K384" i="7"/>
  <c r="K385" i="7"/>
  <c r="K386" i="7"/>
  <c r="K387" i="7"/>
  <c r="K388" i="7"/>
  <c r="K390" i="7"/>
  <c r="K391" i="7"/>
  <c r="K392" i="7"/>
  <c r="K393" i="7"/>
  <c r="K394" i="7"/>
  <c r="K395" i="7"/>
  <c r="K396" i="7"/>
  <c r="K398" i="7"/>
  <c r="K399" i="7"/>
  <c r="K400" i="7"/>
  <c r="K401" i="7"/>
  <c r="K402" i="7"/>
  <c r="K403" i="7"/>
  <c r="K404" i="7"/>
  <c r="K406" i="7"/>
  <c r="K407" i="7"/>
  <c r="K408" i="7"/>
  <c r="K409" i="7"/>
  <c r="K410" i="7"/>
  <c r="K411" i="7"/>
  <c r="K412" i="7"/>
  <c r="K414" i="7"/>
  <c r="K415" i="7"/>
  <c r="K416" i="7"/>
  <c r="K417" i="7"/>
  <c r="K418" i="7"/>
  <c r="K419" i="7"/>
  <c r="K420" i="7"/>
  <c r="K422" i="7"/>
  <c r="K423" i="7"/>
  <c r="K424" i="7"/>
  <c r="K425" i="7"/>
  <c r="K426" i="7"/>
  <c r="K427" i="7"/>
  <c r="K428" i="7"/>
  <c r="K430" i="7"/>
  <c r="K431" i="7"/>
  <c r="K432" i="7"/>
  <c r="K433" i="7"/>
  <c r="K434" i="7"/>
  <c r="K435" i="7"/>
  <c r="K436" i="7"/>
  <c r="K438" i="7"/>
  <c r="K439" i="7"/>
  <c r="K440" i="7"/>
  <c r="K441" i="7"/>
  <c r="K442" i="7"/>
  <c r="K443" i="7"/>
  <c r="K444" i="7"/>
  <c r="K446" i="7"/>
  <c r="K447" i="7"/>
  <c r="K448" i="7"/>
  <c r="K449" i="7"/>
  <c r="K450" i="7"/>
  <c r="K451" i="7"/>
  <c r="K452" i="7"/>
  <c r="K454" i="7"/>
  <c r="K455" i="7"/>
  <c r="K456" i="7"/>
  <c r="K457" i="7"/>
  <c r="K458" i="7"/>
  <c r="K459" i="7"/>
  <c r="K460" i="7"/>
  <c r="K462" i="7"/>
  <c r="K463" i="7"/>
  <c r="K464" i="7"/>
  <c r="K465" i="7"/>
  <c r="K466" i="7"/>
  <c r="K467" i="7"/>
  <c r="K468" i="7"/>
  <c r="K470" i="7"/>
  <c r="K471" i="7"/>
  <c r="K472" i="7"/>
  <c r="K473" i="7"/>
  <c r="K474" i="7"/>
  <c r="K475" i="7"/>
  <c r="K476" i="7"/>
  <c r="K478" i="7"/>
  <c r="K479" i="7"/>
  <c r="K480" i="7"/>
  <c r="K481" i="7"/>
  <c r="K482" i="7"/>
  <c r="K483" i="7"/>
  <c r="K484" i="7"/>
  <c r="K486" i="7"/>
  <c r="K487" i="7"/>
  <c r="K488" i="7"/>
  <c r="K489" i="7"/>
  <c r="K490" i="7"/>
  <c r="K491" i="7"/>
  <c r="K492" i="7"/>
  <c r="K494" i="7"/>
  <c r="K495" i="7"/>
  <c r="K496" i="7"/>
  <c r="K497" i="7"/>
  <c r="K498" i="7"/>
  <c r="K499" i="7"/>
  <c r="K500" i="7"/>
  <c r="K502" i="7"/>
  <c r="K503" i="7"/>
  <c r="K504" i="7"/>
  <c r="K505" i="7"/>
  <c r="K506" i="7"/>
  <c r="K507" i="7"/>
  <c r="K508" i="7"/>
  <c r="K510" i="7"/>
  <c r="K511" i="7"/>
  <c r="K512" i="7"/>
  <c r="K513" i="7"/>
  <c r="K514" i="7"/>
  <c r="K515" i="7"/>
  <c r="K516" i="7"/>
  <c r="K518" i="7"/>
  <c r="K519" i="7"/>
  <c r="K520" i="7"/>
  <c r="K521" i="7"/>
  <c r="K522" i="7"/>
  <c r="K523" i="7"/>
  <c r="K524" i="7"/>
  <c r="K526" i="7"/>
  <c r="K527" i="7"/>
  <c r="K528" i="7"/>
  <c r="K529" i="7"/>
  <c r="K530" i="7"/>
  <c r="K531" i="7"/>
  <c r="K532" i="7"/>
  <c r="K534" i="7"/>
  <c r="K535" i="7"/>
  <c r="K536" i="7"/>
  <c r="K537" i="7"/>
  <c r="K538" i="7"/>
  <c r="K539" i="7"/>
  <c r="K540" i="7"/>
  <c r="K542" i="7"/>
  <c r="K543" i="7"/>
  <c r="K544" i="7"/>
  <c r="K545" i="7"/>
  <c r="K546" i="7"/>
  <c r="K547" i="7"/>
  <c r="K548" i="7"/>
  <c r="K550" i="7"/>
  <c r="K551" i="7"/>
  <c r="K552" i="7"/>
  <c r="K553" i="7"/>
  <c r="K554" i="7"/>
  <c r="K555" i="7"/>
  <c r="K556" i="7"/>
  <c r="K558" i="7"/>
  <c r="K559" i="7"/>
  <c r="K560" i="7"/>
  <c r="K561" i="7"/>
  <c r="K562" i="7"/>
  <c r="K563" i="7"/>
  <c r="K564" i="7"/>
  <c r="K566" i="7"/>
  <c r="K567" i="7"/>
  <c r="K568" i="7"/>
  <c r="K569" i="7"/>
  <c r="K570" i="7"/>
  <c r="K571" i="7"/>
  <c r="K572" i="7"/>
  <c r="K574" i="7"/>
  <c r="K575" i="7"/>
  <c r="K576" i="7"/>
  <c r="K577" i="7"/>
  <c r="K578" i="7"/>
  <c r="K579" i="7"/>
  <c r="K580" i="7"/>
  <c r="K582" i="7"/>
  <c r="K583" i="7"/>
  <c r="K584" i="7"/>
  <c r="K585" i="7"/>
  <c r="K586" i="7"/>
  <c r="K587" i="7"/>
  <c r="K588" i="7"/>
  <c r="K590" i="7"/>
  <c r="K591" i="7"/>
  <c r="K592" i="7"/>
  <c r="K593" i="7"/>
  <c r="K594" i="7"/>
  <c r="K595" i="7"/>
  <c r="K596" i="7"/>
  <c r="K598" i="7"/>
  <c r="K599" i="7"/>
  <c r="K600" i="7"/>
  <c r="K601" i="7"/>
  <c r="K602" i="7"/>
  <c r="K603" i="7"/>
  <c r="K604" i="7"/>
  <c r="K606" i="7"/>
  <c r="K607" i="7"/>
  <c r="K608" i="7"/>
  <c r="K609" i="7"/>
  <c r="K610" i="7"/>
  <c r="K611" i="7"/>
  <c r="K612" i="7"/>
  <c r="K614" i="7"/>
  <c r="K615" i="7"/>
  <c r="K616" i="7"/>
  <c r="K617" i="7"/>
  <c r="K618" i="7"/>
  <c r="K619" i="7"/>
  <c r="K620" i="7"/>
  <c r="K622" i="7"/>
  <c r="K623" i="7"/>
  <c r="K624" i="7"/>
  <c r="K625" i="7"/>
  <c r="K626" i="7"/>
  <c r="K627" i="7"/>
  <c r="K628" i="7"/>
  <c r="K630" i="7"/>
  <c r="K631" i="7"/>
  <c r="K632" i="7"/>
  <c r="K633" i="7"/>
  <c r="K634" i="7"/>
  <c r="K635" i="7"/>
  <c r="K636" i="7"/>
  <c r="K638" i="7"/>
  <c r="K639" i="7"/>
  <c r="K640" i="7"/>
  <c r="K641" i="7"/>
  <c r="K642" i="7"/>
  <c r="K643" i="7"/>
  <c r="K644" i="7"/>
  <c r="K646" i="7"/>
  <c r="K647" i="7"/>
  <c r="K648" i="7"/>
  <c r="K649" i="7"/>
  <c r="K650" i="7"/>
  <c r="K651" i="7"/>
  <c r="K652" i="7"/>
  <c r="K654" i="7"/>
  <c r="K655" i="7"/>
  <c r="K656" i="7"/>
  <c r="K657" i="7"/>
  <c r="K658" i="7"/>
  <c r="K659" i="7"/>
  <c r="K660" i="7"/>
  <c r="K662" i="7"/>
  <c r="K663" i="7"/>
  <c r="K664" i="7"/>
  <c r="K665" i="7"/>
  <c r="K666" i="7"/>
  <c r="K667" i="7"/>
  <c r="K668" i="7"/>
  <c r="K670" i="7"/>
  <c r="K671" i="7"/>
  <c r="K672" i="7"/>
  <c r="K673" i="7"/>
  <c r="K674" i="7"/>
  <c r="K675" i="7"/>
  <c r="K676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7" i="2"/>
  <c r="K11" i="2"/>
  <c r="K12" i="2"/>
  <c r="K15" i="2"/>
  <c r="K19" i="2"/>
  <c r="K20" i="2"/>
  <c r="K22" i="2"/>
  <c r="K23" i="2"/>
  <c r="K27" i="2"/>
  <c r="K28" i="2"/>
  <c r="K30" i="2"/>
  <c r="K31" i="2"/>
  <c r="K35" i="2"/>
  <c r="K36" i="2"/>
  <c r="K39" i="2"/>
  <c r="K43" i="2"/>
  <c r="K44" i="2"/>
  <c r="K46" i="2"/>
  <c r="K47" i="2"/>
  <c r="K51" i="2"/>
  <c r="K52" i="2"/>
  <c r="K53" i="2"/>
  <c r="K54" i="2"/>
  <c r="K55" i="2"/>
  <c r="K59" i="2"/>
  <c r="K60" i="2"/>
  <c r="K62" i="2"/>
  <c r="K63" i="2"/>
  <c r="K67" i="2"/>
  <c r="K68" i="2"/>
  <c r="K71" i="2"/>
  <c r="K75" i="2"/>
  <c r="K76" i="2"/>
  <c r="K77" i="2"/>
  <c r="K79" i="2"/>
  <c r="K83" i="2"/>
  <c r="K84" i="2"/>
  <c r="K86" i="2"/>
  <c r="K87" i="2"/>
  <c r="K91" i="2"/>
  <c r="K92" i="2"/>
  <c r="K94" i="2"/>
  <c r="K95" i="2"/>
  <c r="K99" i="2"/>
  <c r="K100" i="2"/>
  <c r="K103" i="2"/>
  <c r="K107" i="2"/>
  <c r="K108" i="2"/>
  <c r="K109" i="2"/>
  <c r="K110" i="2"/>
  <c r="K111" i="2"/>
  <c r="K115" i="2"/>
  <c r="K116" i="2"/>
  <c r="K117" i="2"/>
  <c r="K118" i="2"/>
  <c r="K119" i="2"/>
  <c r="K123" i="2"/>
  <c r="K124" i="2"/>
  <c r="K126" i="2"/>
  <c r="K127" i="2"/>
  <c r="K131" i="2"/>
  <c r="K132" i="2"/>
  <c r="K135" i="2"/>
  <c r="K139" i="2"/>
  <c r="K140" i="2"/>
  <c r="K143" i="2"/>
  <c r="K146" i="2"/>
  <c r="K147" i="2"/>
  <c r="K148" i="2"/>
  <c r="K150" i="2"/>
  <c r="K151" i="2"/>
  <c r="K155" i="2"/>
  <c r="K156" i="2"/>
  <c r="K158" i="2"/>
  <c r="K159" i="2"/>
  <c r="K163" i="2"/>
  <c r="K164" i="2"/>
  <c r="K167" i="2"/>
  <c r="K171" i="2"/>
  <c r="K172" i="2"/>
  <c r="K173" i="2"/>
  <c r="K174" i="2"/>
  <c r="K175" i="2"/>
  <c r="K179" i="2"/>
  <c r="K180" i="2"/>
  <c r="K182" i="2"/>
  <c r="K183" i="2"/>
  <c r="K187" i="2"/>
  <c r="K188" i="2"/>
  <c r="K190" i="2"/>
  <c r="K191" i="2"/>
  <c r="K195" i="2"/>
  <c r="K196" i="2"/>
  <c r="K199" i="2"/>
  <c r="K203" i="2"/>
  <c r="K204" i="2"/>
  <c r="K205" i="2"/>
  <c r="K207" i="2"/>
  <c r="K211" i="2"/>
  <c r="K212" i="2"/>
  <c r="K214" i="2"/>
  <c r="K215" i="2"/>
  <c r="K219" i="2"/>
  <c r="K220" i="2"/>
  <c r="K222" i="2"/>
  <c r="K223" i="2"/>
  <c r="K227" i="2"/>
  <c r="K228" i="2"/>
  <c r="K231" i="2"/>
  <c r="K235" i="2"/>
  <c r="K236" i="2"/>
  <c r="K238" i="2"/>
  <c r="K239" i="2"/>
  <c r="K243" i="2"/>
  <c r="K244" i="2"/>
  <c r="K246" i="2"/>
  <c r="K247" i="2"/>
  <c r="K251" i="2"/>
  <c r="K252" i="2"/>
  <c r="K254" i="2"/>
  <c r="K255" i="2"/>
  <c r="K259" i="2"/>
  <c r="K260" i="2"/>
  <c r="K263" i="2"/>
  <c r="K267" i="2"/>
  <c r="K268" i="2"/>
  <c r="K269" i="2"/>
  <c r="K271" i="2"/>
  <c r="K273" i="2"/>
  <c r="K275" i="2"/>
  <c r="K276" i="2"/>
  <c r="K278" i="2"/>
  <c r="K279" i="2"/>
  <c r="K283" i="2"/>
  <c r="K284" i="2"/>
  <c r="K286" i="2"/>
  <c r="K287" i="2"/>
  <c r="K291" i="2"/>
  <c r="K292" i="2"/>
  <c r="K295" i="2"/>
  <c r="K299" i="2"/>
  <c r="K300" i="2"/>
  <c r="K301" i="2"/>
  <c r="K302" i="2"/>
  <c r="K303" i="2"/>
  <c r="K307" i="2"/>
  <c r="K308" i="2"/>
  <c r="K309" i="2"/>
  <c r="K310" i="2"/>
  <c r="K311" i="2"/>
  <c r="K315" i="2"/>
  <c r="K316" i="2"/>
  <c r="K318" i="2"/>
  <c r="K319" i="2"/>
  <c r="K323" i="2"/>
  <c r="K324" i="2"/>
  <c r="K327" i="2"/>
  <c r="K331" i="2"/>
  <c r="K332" i="2"/>
  <c r="K333" i="2"/>
  <c r="K335" i="2"/>
  <c r="K339" i="2"/>
  <c r="K340" i="2"/>
  <c r="K342" i="2"/>
  <c r="K343" i="2"/>
  <c r="K346" i="2"/>
  <c r="K347" i="2"/>
  <c r="K348" i="2"/>
  <c r="K350" i="2"/>
  <c r="K351" i="2"/>
  <c r="K355" i="2"/>
  <c r="K356" i="2"/>
  <c r="K359" i="2"/>
  <c r="K361" i="2"/>
  <c r="K363" i="2"/>
  <c r="K364" i="2"/>
  <c r="K365" i="2"/>
  <c r="K366" i="2"/>
  <c r="K367" i="2"/>
  <c r="K371" i="2"/>
  <c r="K372" i="2"/>
  <c r="K373" i="2"/>
  <c r="K374" i="2"/>
  <c r="K375" i="2"/>
  <c r="K379" i="2"/>
  <c r="K380" i="2"/>
  <c r="K382" i="2"/>
  <c r="K383" i="2"/>
  <c r="K387" i="2"/>
  <c r="K388" i="2"/>
  <c r="K391" i="2"/>
  <c r="K395" i="2"/>
  <c r="K396" i="2"/>
  <c r="K397" i="2"/>
  <c r="K399" i="2"/>
  <c r="K403" i="2"/>
  <c r="K404" i="2"/>
  <c r="K406" i="2"/>
  <c r="K407" i="2"/>
  <c r="K411" i="2"/>
  <c r="K412" i="2"/>
  <c r="K414" i="2"/>
  <c r="K415" i="2"/>
  <c r="K419" i="2"/>
  <c r="K420" i="2"/>
  <c r="K421" i="2"/>
  <c r="K423" i="2"/>
  <c r="K427" i="2"/>
  <c r="K428" i="2"/>
  <c r="K429" i="2"/>
  <c r="K430" i="2"/>
  <c r="K431" i="2"/>
  <c r="K434" i="2"/>
  <c r="K435" i="2"/>
  <c r="K436" i="2"/>
  <c r="K437" i="2"/>
  <c r="K438" i="2"/>
  <c r="K439" i="2"/>
  <c r="K443" i="2"/>
  <c r="K444" i="2"/>
  <c r="K446" i="2"/>
  <c r="K447" i="2"/>
  <c r="K451" i="2"/>
  <c r="K452" i="2"/>
  <c r="K455" i="2"/>
  <c r="K459" i="2"/>
  <c r="K460" i="2"/>
  <c r="K461" i="2"/>
  <c r="K463" i="2"/>
  <c r="K467" i="2"/>
  <c r="K468" i="2"/>
  <c r="K470" i="2"/>
  <c r="K471" i="2"/>
  <c r="K475" i="2"/>
  <c r="K476" i="2"/>
  <c r="K478" i="2"/>
  <c r="K479" i="2"/>
  <c r="K483" i="2"/>
  <c r="K484" i="2"/>
  <c r="K485" i="2"/>
  <c r="K487" i="2"/>
  <c r="K491" i="2"/>
  <c r="K492" i="2"/>
  <c r="K493" i="2"/>
  <c r="K494" i="2"/>
  <c r="K495" i="2"/>
  <c r="K499" i="2"/>
  <c r="K500" i="2"/>
  <c r="K501" i="2"/>
  <c r="K502" i="2"/>
  <c r="K503" i="2"/>
  <c r="K507" i="2"/>
  <c r="K508" i="2"/>
  <c r="K510" i="2"/>
  <c r="K511" i="2"/>
  <c r="K515" i="2"/>
  <c r="K516" i="2"/>
  <c r="K519" i="2"/>
  <c r="K523" i="2"/>
  <c r="K524" i="2"/>
  <c r="K525" i="2"/>
  <c r="K527" i="2"/>
  <c r="K531" i="2"/>
  <c r="K532" i="2"/>
  <c r="K534" i="2"/>
  <c r="K535" i="2"/>
  <c r="K539" i="2"/>
  <c r="K540" i="2"/>
  <c r="K542" i="2"/>
  <c r="K543" i="2"/>
  <c r="K547" i="2"/>
  <c r="K548" i="2"/>
  <c r="K549" i="2"/>
  <c r="K551" i="2"/>
  <c r="K555" i="2"/>
  <c r="K556" i="2"/>
  <c r="K557" i="2"/>
  <c r="K558" i="2"/>
  <c r="K559" i="2"/>
  <c r="K563" i="2"/>
  <c r="K564" i="2"/>
  <c r="K565" i="2"/>
  <c r="K566" i="2"/>
  <c r="K567" i="2"/>
  <c r="K571" i="2"/>
  <c r="K572" i="2"/>
  <c r="K574" i="2"/>
  <c r="K575" i="2"/>
  <c r="K579" i="2"/>
  <c r="K580" i="2"/>
  <c r="K583" i="2"/>
  <c r="K587" i="2"/>
  <c r="K588" i="2"/>
  <c r="K589" i="2"/>
  <c r="K591" i="2"/>
  <c r="K595" i="2"/>
  <c r="K596" i="2"/>
  <c r="K598" i="2"/>
  <c r="K599" i="2"/>
  <c r="K603" i="2"/>
  <c r="K604" i="2"/>
  <c r="K606" i="2"/>
  <c r="K607" i="2"/>
  <c r="K611" i="2"/>
  <c r="K612" i="2"/>
  <c r="K613" i="2"/>
  <c r="K615" i="2"/>
  <c r="K619" i="2"/>
  <c r="K620" i="2"/>
  <c r="K621" i="2"/>
  <c r="K622" i="2"/>
  <c r="K623" i="2"/>
  <c r="K627" i="2"/>
  <c r="K628" i="2"/>
  <c r="K629" i="2"/>
  <c r="K630" i="2"/>
  <c r="K631" i="2"/>
  <c r="K635" i="2"/>
  <c r="K636" i="2"/>
  <c r="K638" i="2"/>
  <c r="K639" i="2"/>
  <c r="K643" i="2"/>
  <c r="K644" i="2"/>
  <c r="K647" i="2"/>
  <c r="K651" i="2"/>
  <c r="K652" i="2"/>
  <c r="K653" i="2"/>
  <c r="K655" i="2"/>
  <c r="K659" i="2"/>
  <c r="K660" i="2"/>
  <c r="K662" i="2"/>
  <c r="K663" i="2"/>
  <c r="K667" i="2"/>
  <c r="K668" i="2"/>
  <c r="K670" i="2"/>
  <c r="K671" i="2"/>
  <c r="K675" i="2"/>
  <c r="K676" i="2"/>
  <c r="K677" i="2"/>
  <c r="K679" i="2"/>
  <c r="K681" i="2"/>
  <c r="K683" i="2"/>
  <c r="K684" i="2"/>
  <c r="K685" i="2"/>
  <c r="K686" i="2"/>
  <c r="K687" i="2"/>
  <c r="K691" i="2"/>
  <c r="K692" i="2"/>
  <c r="K693" i="2"/>
  <c r="K694" i="2"/>
  <c r="K695" i="2"/>
  <c r="K699" i="2"/>
  <c r="K700" i="2"/>
  <c r="K702" i="2"/>
  <c r="K703" i="2"/>
  <c r="K707" i="2"/>
  <c r="K708" i="2"/>
  <c r="K711" i="2"/>
  <c r="K715" i="2"/>
  <c r="K716" i="2"/>
  <c r="K717" i="2"/>
  <c r="K718" i="2"/>
  <c r="K719" i="2"/>
  <c r="K721" i="2"/>
  <c r="K723" i="2"/>
  <c r="K724" i="2"/>
  <c r="K726" i="2"/>
  <c r="K727" i="2"/>
  <c r="K731" i="2"/>
  <c r="K732" i="2"/>
  <c r="K734" i="2"/>
  <c r="K735" i="2"/>
  <c r="K739" i="2"/>
  <c r="K740" i="2"/>
  <c r="K741" i="2"/>
  <c r="K742" i="2"/>
  <c r="K743" i="2"/>
  <c r="K747" i="2"/>
  <c r="K748" i="2"/>
  <c r="K749" i="2"/>
  <c r="K750" i="2"/>
  <c r="K751" i="2"/>
  <c r="K755" i="2"/>
  <c r="K756" i="2"/>
  <c r="K757" i="2"/>
  <c r="K758" i="2"/>
  <c r="K759" i="2"/>
  <c r="K763" i="2"/>
  <c r="K764" i="2"/>
  <c r="K766" i="2"/>
  <c r="K767" i="2"/>
  <c r="K771" i="2"/>
  <c r="K772" i="2"/>
  <c r="K774" i="2"/>
  <c r="K775" i="2"/>
  <c r="K779" i="2"/>
  <c r="K780" i="2"/>
  <c r="K781" i="2"/>
  <c r="K782" i="2"/>
  <c r="K783" i="2"/>
  <c r="K787" i="2"/>
  <c r="K788" i="2"/>
  <c r="K790" i="2"/>
  <c r="K791" i="2"/>
  <c r="K795" i="2"/>
  <c r="K796" i="2"/>
  <c r="K798" i="2"/>
  <c r="K799" i="2"/>
  <c r="K803" i="2"/>
  <c r="K804" i="2"/>
  <c r="K805" i="2"/>
  <c r="K806" i="2"/>
  <c r="K807" i="2"/>
  <c r="K811" i="2"/>
  <c r="K812" i="2"/>
  <c r="K813" i="2"/>
  <c r="K814" i="2"/>
  <c r="K815" i="2"/>
  <c r="K819" i="2"/>
  <c r="K820" i="2"/>
  <c r="K821" i="2"/>
  <c r="K822" i="2"/>
  <c r="K823" i="2"/>
  <c r="K827" i="2"/>
  <c r="K828" i="2"/>
  <c r="K830" i="2"/>
  <c r="K831" i="2"/>
  <c r="K835" i="2"/>
  <c r="K836" i="2"/>
  <c r="K838" i="2"/>
  <c r="K839" i="2"/>
  <c r="K841" i="2"/>
  <c r="K843" i="2"/>
  <c r="K844" i="2"/>
  <c r="K845" i="2"/>
  <c r="K846" i="2"/>
  <c r="K847" i="2"/>
  <c r="K851" i="2"/>
  <c r="K852" i="2"/>
  <c r="K854" i="2"/>
  <c r="K855" i="2"/>
  <c r="K859" i="2"/>
  <c r="K860" i="2"/>
  <c r="K862" i="2"/>
  <c r="K863" i="2"/>
  <c r="K867" i="2"/>
  <c r="K868" i="2"/>
  <c r="K869" i="2"/>
  <c r="K870" i="2"/>
  <c r="K871" i="2"/>
  <c r="K875" i="2"/>
  <c r="K876" i="2"/>
  <c r="K877" i="2"/>
  <c r="K878" i="2"/>
  <c r="K879" i="2"/>
  <c r="K883" i="2"/>
  <c r="K884" i="2"/>
  <c r="K885" i="2"/>
  <c r="K886" i="2"/>
  <c r="K887" i="2"/>
  <c r="K891" i="2"/>
  <c r="K892" i="2"/>
  <c r="K894" i="2"/>
  <c r="K895" i="2"/>
  <c r="K899" i="2"/>
  <c r="K900" i="2"/>
  <c r="K902" i="2"/>
  <c r="K903" i="2"/>
  <c r="K907" i="2"/>
  <c r="K908" i="2"/>
  <c r="K909" i="2"/>
  <c r="K910" i="2"/>
  <c r="K911" i="2"/>
  <c r="K915" i="2"/>
  <c r="K916" i="2"/>
  <c r="K918" i="2"/>
  <c r="K919" i="2"/>
  <c r="K923" i="2"/>
  <c r="K924" i="2"/>
  <c r="K926" i="2"/>
  <c r="K927" i="2"/>
  <c r="K931" i="2"/>
  <c r="K932" i="2"/>
  <c r="K933" i="2"/>
  <c r="K934" i="2"/>
  <c r="K935" i="2"/>
  <c r="K939" i="2"/>
  <c r="K940" i="2"/>
  <c r="K941" i="2"/>
  <c r="K942" i="2"/>
  <c r="K943" i="2"/>
  <c r="K947" i="2"/>
  <c r="K948" i="2"/>
  <c r="K949" i="2"/>
  <c r="K950" i="2"/>
  <c r="K951" i="2"/>
  <c r="K955" i="2"/>
  <c r="K956" i="2"/>
  <c r="K958" i="2"/>
  <c r="K959" i="2"/>
  <c r="K963" i="2"/>
  <c r="K964" i="2"/>
  <c r="K966" i="2"/>
  <c r="K967" i="2"/>
  <c r="K971" i="2"/>
  <c r="K972" i="2"/>
  <c r="K973" i="2"/>
  <c r="K974" i="2"/>
  <c r="K975" i="2"/>
  <c r="K979" i="2"/>
  <c r="K980" i="2"/>
  <c r="K982" i="2"/>
  <c r="K983" i="2"/>
  <c r="K986" i="2"/>
  <c r="K987" i="2"/>
  <c r="K988" i="2"/>
  <c r="K990" i="2"/>
  <c r="K991" i="2"/>
  <c r="K995" i="2"/>
  <c r="K996" i="2"/>
  <c r="K997" i="2"/>
  <c r="K998" i="2"/>
  <c r="K999" i="2"/>
  <c r="K1003" i="2"/>
  <c r="K1004" i="2"/>
  <c r="K1005" i="2"/>
  <c r="K1006" i="2"/>
  <c r="K1007" i="2"/>
  <c r="K1010" i="2"/>
  <c r="K1011" i="2"/>
  <c r="K1012" i="2"/>
  <c r="K1013" i="2"/>
  <c r="K1014" i="2"/>
  <c r="K1015" i="2"/>
  <c r="K1019" i="2"/>
  <c r="K1020" i="2"/>
  <c r="K1022" i="2"/>
  <c r="K1023" i="2"/>
  <c r="K1027" i="2"/>
  <c r="K1028" i="2"/>
  <c r="K1030" i="2"/>
  <c r="K1031" i="2"/>
  <c r="K1035" i="2"/>
  <c r="K1036" i="2"/>
  <c r="K1037" i="2"/>
  <c r="K1038" i="2"/>
  <c r="K1039" i="2"/>
  <c r="K1043" i="2"/>
  <c r="K1044" i="2"/>
  <c r="K1046" i="2"/>
  <c r="K1047" i="2"/>
  <c r="K1051" i="2"/>
  <c r="K1052" i="2"/>
  <c r="K1054" i="2"/>
  <c r="K1055" i="2"/>
  <c r="K1059" i="2"/>
  <c r="K1060" i="2"/>
  <c r="K1061" i="2"/>
  <c r="K1062" i="2"/>
  <c r="K1063" i="2"/>
  <c r="K1065" i="2"/>
  <c r="K1067" i="2"/>
  <c r="K1068" i="2"/>
  <c r="K1069" i="2"/>
  <c r="K1070" i="2"/>
  <c r="K1071" i="2"/>
  <c r="K1075" i="2"/>
  <c r="K1076" i="2"/>
  <c r="K1077" i="2"/>
  <c r="K1078" i="2"/>
  <c r="K1079" i="2"/>
  <c r="K1083" i="2"/>
  <c r="K1084" i="2"/>
  <c r="K1086" i="2"/>
  <c r="K1087" i="2"/>
  <c r="K1091" i="2"/>
  <c r="K1092" i="2"/>
  <c r="K1094" i="2"/>
  <c r="K1095" i="2"/>
  <c r="K1099" i="2"/>
  <c r="K1100" i="2"/>
  <c r="K1101" i="2"/>
  <c r="K1102" i="2"/>
  <c r="K1103" i="2"/>
  <c r="K1107" i="2"/>
  <c r="K1108" i="2"/>
  <c r="K1110" i="2"/>
  <c r="K1111" i="2"/>
  <c r="K1115" i="2"/>
  <c r="K1116" i="2"/>
  <c r="K1118" i="2"/>
  <c r="K1119" i="2"/>
  <c r="K1123" i="2"/>
  <c r="K1124" i="2"/>
  <c r="K1125" i="2"/>
  <c r="K1126" i="2"/>
  <c r="K1127" i="2"/>
  <c r="K1131" i="2"/>
  <c r="K1132" i="2"/>
  <c r="K1133" i="2"/>
  <c r="K1134" i="2"/>
  <c r="K1135" i="2"/>
  <c r="K1139" i="2"/>
  <c r="K1140" i="2"/>
  <c r="K1141" i="2"/>
  <c r="K1142" i="2"/>
  <c r="K1143" i="2"/>
  <c r="K1147" i="2"/>
  <c r="K1148" i="2"/>
  <c r="K1150" i="2"/>
  <c r="K1151" i="2"/>
  <c r="K1155" i="2"/>
  <c r="K1156" i="2"/>
  <c r="K1158" i="2"/>
  <c r="K1159" i="2"/>
  <c r="K1163" i="2"/>
  <c r="K1164" i="2"/>
  <c r="K1165" i="2"/>
  <c r="K1166" i="2"/>
  <c r="K1167" i="2"/>
  <c r="K1170" i="2"/>
  <c r="K1171" i="2"/>
  <c r="K1172" i="2"/>
  <c r="K1174" i="2"/>
  <c r="K1175" i="2"/>
  <c r="K1179" i="2"/>
  <c r="K1180" i="2"/>
  <c r="K1182" i="2"/>
  <c r="K1183" i="2"/>
  <c r="K1187" i="2"/>
  <c r="K1188" i="2"/>
  <c r="K1189" i="2"/>
  <c r="K1190" i="2"/>
  <c r="K1191" i="2"/>
  <c r="K1195" i="2"/>
  <c r="K1196" i="2"/>
  <c r="K1197" i="2"/>
  <c r="K1198" i="2"/>
  <c r="K1199" i="2"/>
  <c r="K1203" i="2"/>
  <c r="K1204" i="2"/>
  <c r="K1205" i="2"/>
  <c r="K1206" i="2"/>
  <c r="K1207" i="2"/>
  <c r="K1211" i="2"/>
  <c r="K1212" i="2"/>
  <c r="K1214" i="2"/>
  <c r="K1215" i="2"/>
  <c r="K1219" i="2"/>
  <c r="K1220" i="2"/>
  <c r="K1222" i="2"/>
  <c r="K1223" i="2"/>
  <c r="K1227" i="2"/>
  <c r="K1228" i="2"/>
  <c r="K1229" i="2"/>
  <c r="K1230" i="2"/>
  <c r="K1231" i="2"/>
  <c r="K1234" i="2"/>
  <c r="K1235" i="2"/>
  <c r="K1236" i="2"/>
  <c r="K1238" i="2"/>
  <c r="K1239" i="2"/>
  <c r="K1243" i="2"/>
  <c r="K1244" i="2"/>
  <c r="K1246" i="2"/>
  <c r="K1247" i="2"/>
  <c r="K1251" i="2"/>
  <c r="K1252" i="2"/>
  <c r="K1253" i="2"/>
  <c r="K1254" i="2"/>
  <c r="K1255" i="2"/>
  <c r="K1259" i="2"/>
  <c r="K1260" i="2"/>
  <c r="K1261" i="2"/>
  <c r="K1262" i="2"/>
  <c r="K1263" i="2"/>
  <c r="K1267" i="2"/>
  <c r="K1268" i="2"/>
  <c r="K1269" i="2"/>
  <c r="K1270" i="2"/>
  <c r="K1271" i="2"/>
  <c r="K1275" i="2"/>
  <c r="K1276" i="2"/>
  <c r="K1278" i="2"/>
  <c r="K1279" i="2"/>
  <c r="K1283" i="2"/>
  <c r="K1284" i="2"/>
  <c r="K1286" i="2"/>
  <c r="K1287" i="2"/>
  <c r="K1291" i="2"/>
  <c r="K1292" i="2"/>
  <c r="K1293" i="2"/>
  <c r="K1294" i="2"/>
  <c r="K1295" i="2"/>
  <c r="K1296" i="2"/>
  <c r="K1299" i="2"/>
  <c r="K1300" i="2"/>
  <c r="K1301" i="2"/>
  <c r="K1302" i="2"/>
  <c r="K1303" i="2"/>
  <c r="K1304" i="2"/>
  <c r="K1307" i="2"/>
  <c r="K1308" i="2"/>
  <c r="K1309" i="2"/>
  <c r="K1310" i="2"/>
  <c r="K1311" i="2"/>
  <c r="K1312" i="2"/>
  <c r="K1315" i="2"/>
  <c r="K1316" i="2"/>
  <c r="K1317" i="2"/>
  <c r="K1318" i="2"/>
  <c r="K1319" i="2"/>
  <c r="K1320" i="2"/>
  <c r="K1323" i="2"/>
  <c r="K1324" i="2"/>
  <c r="K1325" i="2"/>
  <c r="K1326" i="2"/>
  <c r="K1327" i="2"/>
  <c r="K1328" i="2"/>
  <c r="K1331" i="2"/>
  <c r="K1332" i="2"/>
  <c r="K1333" i="2"/>
  <c r="K1334" i="2"/>
  <c r="K1335" i="2"/>
  <c r="K1336" i="2"/>
  <c r="K1339" i="2"/>
  <c r="K1340" i="2"/>
  <c r="K1341" i="2"/>
  <c r="K1342" i="2"/>
  <c r="K1343" i="2"/>
  <c r="K1344" i="2"/>
  <c r="K1347" i="2"/>
  <c r="K1348" i="2"/>
  <c r="K1349" i="2"/>
  <c r="K1350" i="2"/>
  <c r="K1351" i="2"/>
  <c r="K1352" i="2"/>
  <c r="K1355" i="2"/>
  <c r="K1356" i="2"/>
  <c r="K1357" i="2"/>
  <c r="K1358" i="2"/>
  <c r="K1359" i="2"/>
  <c r="K1360" i="2"/>
  <c r="K1363" i="2"/>
  <c r="K1364" i="2"/>
  <c r="K1365" i="2"/>
  <c r="K1366" i="2"/>
  <c r="K1367" i="2"/>
  <c r="K1368" i="2"/>
  <c r="K1371" i="2"/>
  <c r="K1372" i="2"/>
  <c r="K1373" i="2"/>
  <c r="K1374" i="2"/>
  <c r="K1375" i="2"/>
  <c r="K1376" i="2"/>
  <c r="K1379" i="2"/>
  <c r="K1380" i="2"/>
  <c r="K1381" i="2"/>
  <c r="K1382" i="2"/>
  <c r="K1383" i="2"/>
  <c r="K1384" i="2"/>
  <c r="K1387" i="2"/>
  <c r="K1388" i="2"/>
  <c r="K1389" i="2"/>
  <c r="K1390" i="2"/>
  <c r="K1391" i="2"/>
  <c r="K1392" i="2"/>
  <c r="K1395" i="2"/>
  <c r="K1396" i="2"/>
  <c r="K1397" i="2"/>
  <c r="K1398" i="2"/>
  <c r="K1399" i="2"/>
  <c r="K1400" i="2"/>
  <c r="K1403" i="2"/>
  <c r="K1404" i="2"/>
  <c r="K1405" i="2"/>
  <c r="K1406" i="2"/>
  <c r="K1407" i="2"/>
  <c r="K1408" i="2"/>
  <c r="K1411" i="2"/>
  <c r="K1412" i="2"/>
  <c r="K1413" i="2"/>
  <c r="K1414" i="2"/>
  <c r="K1415" i="2"/>
  <c r="K1416" i="2"/>
  <c r="K1419" i="2"/>
  <c r="K1420" i="2"/>
  <c r="K1421" i="2"/>
  <c r="K1422" i="2"/>
  <c r="K1423" i="2"/>
  <c r="K1424" i="2"/>
  <c r="K1427" i="2"/>
  <c r="K1428" i="2"/>
  <c r="K1429" i="2"/>
  <c r="K1430" i="2"/>
  <c r="K1431" i="2"/>
  <c r="K1432" i="2"/>
  <c r="K1435" i="2"/>
  <c r="K1436" i="2"/>
  <c r="K1437" i="2"/>
  <c r="K1438" i="2"/>
  <c r="K1439" i="2"/>
  <c r="K1440" i="2"/>
  <c r="K1443" i="2"/>
  <c r="K1444" i="2"/>
  <c r="K1445" i="2"/>
  <c r="K1446" i="2"/>
  <c r="K1447" i="2"/>
  <c r="K1448" i="2"/>
  <c r="K1451" i="2"/>
  <c r="K1452" i="2"/>
  <c r="K1453" i="2"/>
  <c r="K1454" i="2"/>
  <c r="K1455" i="2"/>
  <c r="K1456" i="2"/>
  <c r="K1459" i="2"/>
  <c r="K1460" i="2"/>
  <c r="K1461" i="2"/>
  <c r="K1462" i="2"/>
  <c r="K1463" i="2"/>
  <c r="K1464" i="2"/>
  <c r="K1467" i="2"/>
  <c r="K1468" i="2"/>
  <c r="K1469" i="2"/>
  <c r="K1470" i="2"/>
  <c r="K1471" i="2"/>
  <c r="K1472" i="2"/>
  <c r="K1475" i="2"/>
  <c r="K1476" i="2"/>
  <c r="K1477" i="2"/>
  <c r="K1478" i="2"/>
  <c r="K1479" i="2"/>
  <c r="K1480" i="2"/>
  <c r="K1483" i="2"/>
  <c r="K1484" i="2"/>
  <c r="K1485" i="2"/>
  <c r="K1486" i="2"/>
  <c r="K1487" i="2"/>
  <c r="K1488" i="2"/>
  <c r="K1491" i="2"/>
  <c r="K1492" i="2"/>
  <c r="K1493" i="2"/>
  <c r="K1494" i="2"/>
  <c r="K1495" i="2"/>
  <c r="K1496" i="2"/>
  <c r="K1499" i="2"/>
  <c r="K1500" i="2"/>
  <c r="K1501" i="2"/>
  <c r="K1502" i="2"/>
  <c r="K1503" i="2"/>
  <c r="K1504" i="2"/>
  <c r="K1507" i="2"/>
  <c r="K1508" i="2"/>
  <c r="K1509" i="2"/>
  <c r="K1510" i="2"/>
  <c r="K1511" i="2"/>
  <c r="K1512" i="2"/>
  <c r="K1515" i="2"/>
  <c r="K1516" i="2"/>
  <c r="K1517" i="2"/>
  <c r="K1518" i="2"/>
  <c r="K1519" i="2"/>
  <c r="K1520" i="2"/>
  <c r="K1523" i="2"/>
  <c r="K1524" i="2"/>
  <c r="K1525" i="2"/>
  <c r="K1526" i="2"/>
  <c r="K1527" i="2"/>
  <c r="K1528" i="2"/>
  <c r="K1529" i="2"/>
  <c r="K1531" i="2"/>
  <c r="K1532" i="2"/>
  <c r="K1533" i="2"/>
  <c r="K1534" i="2"/>
  <c r="K1535" i="2"/>
  <c r="K1536" i="2"/>
  <c r="K1539" i="2"/>
  <c r="K1540" i="2"/>
  <c r="K1541" i="2"/>
  <c r="K1542" i="2"/>
  <c r="K1543" i="2"/>
  <c r="K1544" i="2"/>
  <c r="K1547" i="2"/>
  <c r="K1548" i="2"/>
  <c r="K1549" i="2"/>
  <c r="K1550" i="2"/>
  <c r="K1551" i="2"/>
  <c r="K1552" i="2"/>
  <c r="K1555" i="2"/>
  <c r="K1556" i="2"/>
  <c r="K1557" i="2"/>
  <c r="K1558" i="2"/>
  <c r="K1559" i="2"/>
  <c r="K1560" i="2"/>
  <c r="K1563" i="2"/>
  <c r="K1564" i="2"/>
  <c r="K1565" i="2"/>
  <c r="K1566" i="2"/>
  <c r="K1567" i="2"/>
  <c r="K1568" i="2"/>
  <c r="K1571" i="2"/>
  <c r="K1572" i="2"/>
  <c r="K1573" i="2"/>
  <c r="K1574" i="2"/>
  <c r="K1575" i="2"/>
  <c r="K1576" i="2"/>
  <c r="K1579" i="2"/>
  <c r="K1580" i="2"/>
  <c r="K1581" i="2"/>
  <c r="K1582" i="2"/>
  <c r="K1583" i="2"/>
  <c r="K1584" i="2"/>
  <c r="K1587" i="2"/>
  <c r="K1588" i="2"/>
  <c r="K1589" i="2"/>
  <c r="K1590" i="2"/>
  <c r="K1591" i="2"/>
  <c r="K1592" i="2"/>
  <c r="K1595" i="2"/>
  <c r="K1596" i="2"/>
  <c r="K1597" i="2"/>
  <c r="K1598" i="2"/>
  <c r="K1599" i="2"/>
  <c r="K1600" i="2"/>
  <c r="K1603" i="2"/>
  <c r="K1604" i="2"/>
  <c r="K1605" i="2"/>
  <c r="K1606" i="2"/>
  <c r="K1607" i="2"/>
  <c r="K1608" i="2"/>
  <c r="K1609" i="2"/>
  <c r="K1611" i="2"/>
  <c r="K1612" i="2"/>
  <c r="K1613" i="2"/>
  <c r="K1614" i="2"/>
  <c r="K1615" i="2"/>
  <c r="K1616" i="2"/>
  <c r="K1619" i="2"/>
  <c r="K1620" i="2"/>
  <c r="K1621" i="2"/>
  <c r="K1622" i="2"/>
  <c r="K1623" i="2"/>
  <c r="K1624" i="2"/>
  <c r="K1627" i="2"/>
  <c r="K1628" i="2"/>
  <c r="K1629" i="2"/>
  <c r="K1630" i="2"/>
  <c r="K1631" i="2"/>
  <c r="K1632" i="2"/>
  <c r="K1635" i="2"/>
  <c r="K1636" i="2"/>
  <c r="K1637" i="2"/>
  <c r="K1638" i="2"/>
  <c r="K1639" i="2"/>
  <c r="K1640" i="2"/>
  <c r="K1643" i="2"/>
  <c r="K1644" i="2"/>
  <c r="K1645" i="2"/>
  <c r="K1646" i="2"/>
  <c r="K1647" i="2"/>
  <c r="K1648" i="2"/>
  <c r="K1651" i="2"/>
  <c r="K1652" i="2"/>
  <c r="K1653" i="2"/>
  <c r="K1654" i="2"/>
  <c r="K1655" i="2"/>
  <c r="K1656" i="2"/>
  <c r="K1657" i="2"/>
  <c r="K1659" i="2"/>
  <c r="K1660" i="2"/>
  <c r="K1661" i="2"/>
  <c r="K1662" i="2"/>
  <c r="K1663" i="2"/>
  <c r="K1664" i="2"/>
  <c r="K1667" i="2"/>
  <c r="K1668" i="2"/>
  <c r="K1669" i="2"/>
  <c r="K1670" i="2"/>
  <c r="K1671" i="2"/>
  <c r="K1672" i="2"/>
  <c r="K1675" i="2"/>
  <c r="K1676" i="2"/>
  <c r="K1677" i="2"/>
  <c r="K1678" i="2"/>
  <c r="K1679" i="2"/>
  <c r="K1680" i="2"/>
  <c r="K1683" i="2"/>
  <c r="K1684" i="2"/>
  <c r="K1685" i="2"/>
  <c r="K1686" i="2"/>
  <c r="K1687" i="2"/>
  <c r="K1688" i="2"/>
  <c r="K1691" i="2"/>
  <c r="K1692" i="2"/>
  <c r="K1693" i="2"/>
  <c r="K1694" i="2"/>
  <c r="K1695" i="2"/>
  <c r="K1696" i="2"/>
  <c r="K1699" i="2"/>
  <c r="K1700" i="2"/>
  <c r="K1701" i="2"/>
  <c r="K1702" i="2"/>
  <c r="K1703" i="2"/>
  <c r="K1704" i="2"/>
  <c r="K1707" i="2"/>
  <c r="K1708" i="2"/>
  <c r="K1709" i="2"/>
  <c r="K1710" i="2"/>
  <c r="K1711" i="2"/>
  <c r="K1712" i="2"/>
  <c r="K1715" i="2"/>
  <c r="K1716" i="2"/>
  <c r="K1717" i="2"/>
  <c r="K1718" i="2"/>
  <c r="K1719" i="2"/>
  <c r="K1720" i="2"/>
  <c r="K1723" i="2"/>
  <c r="K1724" i="2"/>
  <c r="K1725" i="2"/>
  <c r="K1726" i="2"/>
  <c r="K1727" i="2"/>
  <c r="K1728" i="2"/>
  <c r="K1731" i="2"/>
  <c r="K1732" i="2"/>
  <c r="K1733" i="2"/>
  <c r="K1734" i="2"/>
  <c r="K1735" i="2"/>
  <c r="K1736" i="2"/>
  <c r="K1739" i="2"/>
  <c r="K1740" i="2"/>
  <c r="K1741" i="2"/>
  <c r="K1742" i="2"/>
  <c r="K1743" i="2"/>
  <c r="K1744" i="2"/>
  <c r="K1747" i="2"/>
  <c r="K1748" i="2"/>
  <c r="K1749" i="2"/>
  <c r="K1750" i="2"/>
  <c r="K1751" i="2"/>
  <c r="K1752" i="2"/>
  <c r="K1753" i="2"/>
  <c r="K1755" i="2"/>
  <c r="K1756" i="2"/>
  <c r="K1757" i="2"/>
  <c r="K1758" i="2"/>
  <c r="K1759" i="2"/>
  <c r="K1760" i="2"/>
  <c r="K1763" i="2"/>
  <c r="K1764" i="2"/>
  <c r="K1765" i="2"/>
  <c r="K1766" i="2"/>
  <c r="K1767" i="2"/>
  <c r="K1768" i="2"/>
  <c r="K1771" i="2"/>
  <c r="K1772" i="2"/>
  <c r="K1773" i="2"/>
  <c r="K1774" i="2"/>
  <c r="K1775" i="2"/>
  <c r="K1776" i="2"/>
  <c r="K1779" i="2"/>
  <c r="K1780" i="2"/>
  <c r="K1781" i="2"/>
  <c r="K1782" i="2"/>
  <c r="K1783" i="2"/>
  <c r="K1784" i="2"/>
  <c r="K1787" i="2"/>
  <c r="K1788" i="2"/>
  <c r="K1789" i="2"/>
  <c r="K1790" i="2"/>
  <c r="K1791" i="2"/>
  <c r="K1792" i="2"/>
  <c r="K1795" i="2"/>
  <c r="K1796" i="2"/>
  <c r="K1797" i="2"/>
  <c r="K1798" i="2"/>
  <c r="K1799" i="2"/>
  <c r="K1800" i="2"/>
  <c r="K1803" i="2"/>
  <c r="K1804" i="2"/>
  <c r="K1805" i="2"/>
  <c r="K1806" i="2"/>
  <c r="K1807" i="2"/>
  <c r="K1808" i="2"/>
  <c r="K1811" i="2"/>
  <c r="K1812" i="2"/>
  <c r="K1813" i="2"/>
  <c r="K1814" i="2"/>
  <c r="K1815" i="2"/>
  <c r="K1816" i="2"/>
  <c r="K1819" i="2"/>
  <c r="K1820" i="2"/>
  <c r="K1821" i="2"/>
  <c r="K1822" i="2"/>
  <c r="K1823" i="2"/>
  <c r="K1824" i="2"/>
  <c r="K1827" i="2"/>
  <c r="K1828" i="2"/>
  <c r="K1829" i="2"/>
  <c r="K1830" i="2"/>
  <c r="K1831" i="2"/>
  <c r="K1832" i="2"/>
  <c r="K1835" i="2"/>
  <c r="K1836" i="2"/>
  <c r="K1837" i="2"/>
  <c r="K1838" i="2"/>
  <c r="K1839" i="2"/>
  <c r="K1840" i="2"/>
  <c r="K1841" i="2"/>
  <c r="K1843" i="2"/>
  <c r="K1844" i="2"/>
  <c r="K1845" i="2"/>
  <c r="K1846" i="2"/>
  <c r="K1847" i="2"/>
  <c r="K1848" i="2"/>
  <c r="K1851" i="2"/>
  <c r="K1852" i="2"/>
  <c r="K1853" i="2"/>
  <c r="K1854" i="2"/>
  <c r="K1855" i="2"/>
  <c r="K1856" i="2"/>
  <c r="K1859" i="2"/>
  <c r="K1860" i="2"/>
  <c r="K1861" i="2"/>
  <c r="K1862" i="2"/>
  <c r="K1863" i="2"/>
  <c r="K1864" i="2"/>
  <c r="K1867" i="2"/>
  <c r="K1868" i="2"/>
  <c r="K1869" i="2"/>
  <c r="K1870" i="2"/>
  <c r="K1871" i="2"/>
  <c r="K1872" i="2"/>
  <c r="K1875" i="2"/>
  <c r="K1876" i="2"/>
  <c r="K1877" i="2"/>
  <c r="K1878" i="2"/>
  <c r="K1879" i="2"/>
  <c r="K1880" i="2"/>
  <c r="K1883" i="2"/>
  <c r="K1884" i="2"/>
  <c r="K1885" i="2"/>
  <c r="K1886" i="2"/>
  <c r="K1887" i="2"/>
  <c r="K1888" i="2"/>
  <c r="K1891" i="2"/>
  <c r="K1892" i="2"/>
  <c r="K1893" i="2"/>
  <c r="K1894" i="2"/>
  <c r="K1895" i="2"/>
  <c r="K1896" i="2"/>
  <c r="K1899" i="2"/>
  <c r="K1900" i="2"/>
  <c r="K1901" i="2"/>
  <c r="K1902" i="2"/>
  <c r="K1903" i="2"/>
  <c r="K1904" i="2"/>
  <c r="K1907" i="2"/>
  <c r="K1908" i="2"/>
  <c r="K1909" i="2"/>
  <c r="K1910" i="2"/>
  <c r="K1911" i="2"/>
  <c r="K1912" i="2"/>
  <c r="K1915" i="2"/>
  <c r="K1916" i="2"/>
  <c r="K1917" i="2"/>
  <c r="K1918" i="2"/>
  <c r="K1919" i="2"/>
  <c r="K1920" i="2"/>
  <c r="K1923" i="2"/>
  <c r="K1924" i="2"/>
  <c r="K1925" i="2"/>
  <c r="K1926" i="2"/>
  <c r="K1927" i="2"/>
  <c r="K1928" i="2"/>
  <c r="K1931" i="2"/>
  <c r="K1932" i="2"/>
  <c r="K1933" i="2"/>
  <c r="K1934" i="2"/>
  <c r="K1935" i="2"/>
  <c r="K1936" i="2"/>
  <c r="K1937" i="2"/>
  <c r="K1939" i="2"/>
  <c r="K1940" i="2"/>
  <c r="K1941" i="2"/>
  <c r="K1942" i="2"/>
  <c r="K1943" i="2"/>
  <c r="K1944" i="2"/>
  <c r="K1947" i="2"/>
  <c r="K1948" i="2"/>
  <c r="K1949" i="2"/>
  <c r="K1950" i="2"/>
  <c r="K1951" i="2"/>
  <c r="K1952" i="2"/>
  <c r="K1955" i="2"/>
  <c r="K1956" i="2"/>
  <c r="K1957" i="2"/>
  <c r="K1958" i="2"/>
  <c r="K1959" i="2"/>
  <c r="K1960" i="2"/>
  <c r="K1963" i="2"/>
  <c r="K1964" i="2"/>
  <c r="K1965" i="2"/>
  <c r="K1966" i="2"/>
  <c r="K1967" i="2"/>
  <c r="K1968" i="2"/>
  <c r="K1971" i="2"/>
  <c r="K1972" i="2"/>
  <c r="K1973" i="2"/>
  <c r="K1974" i="2"/>
  <c r="K1975" i="2"/>
  <c r="K1976" i="2"/>
  <c r="K1979" i="2"/>
  <c r="K1980" i="2"/>
  <c r="K1981" i="2"/>
  <c r="K1982" i="2"/>
  <c r="K1983" i="2"/>
  <c r="K1984" i="2"/>
  <c r="K1987" i="2"/>
  <c r="K1988" i="2"/>
  <c r="K1989" i="2"/>
  <c r="K1990" i="2"/>
  <c r="K1991" i="2"/>
  <c r="K1992" i="2"/>
  <c r="K1995" i="2"/>
  <c r="K1996" i="2"/>
  <c r="K1997" i="2"/>
  <c r="K1998" i="2"/>
  <c r="K1999" i="2"/>
  <c r="K2000" i="2"/>
  <c r="K2003" i="2"/>
  <c r="K2004" i="2"/>
  <c r="K2005" i="2"/>
  <c r="K2006" i="2"/>
  <c r="K2007" i="2"/>
  <c r="K2008" i="2"/>
  <c r="K2011" i="2"/>
  <c r="K2012" i="2"/>
  <c r="K2013" i="2"/>
  <c r="K2014" i="2"/>
  <c r="K2015" i="2"/>
  <c r="K2016" i="2"/>
  <c r="K2019" i="2"/>
  <c r="K2020" i="2"/>
  <c r="K2021" i="2"/>
  <c r="K2022" i="2"/>
  <c r="K2023" i="2"/>
  <c r="K2024" i="2"/>
  <c r="K2027" i="2"/>
  <c r="K2028" i="2"/>
  <c r="K2029" i="2"/>
  <c r="K2030" i="2"/>
  <c r="K2031" i="2"/>
  <c r="K2032" i="2"/>
  <c r="K2035" i="2"/>
  <c r="K2036" i="2"/>
  <c r="K2037" i="2"/>
  <c r="K2038" i="2"/>
  <c r="K2039" i="2"/>
  <c r="K2040" i="2"/>
  <c r="K2043" i="2"/>
  <c r="K2044" i="2"/>
  <c r="K2045" i="2"/>
  <c r="K2046" i="2"/>
  <c r="K2047" i="2"/>
  <c r="K2048" i="2"/>
  <c r="K2051" i="2"/>
  <c r="K2052" i="2"/>
  <c r="K2053" i="2"/>
  <c r="K2054" i="2"/>
  <c r="K2055" i="2"/>
  <c r="K2056" i="2"/>
  <c r="K2059" i="2"/>
  <c r="K2060" i="2"/>
  <c r="K2061" i="2"/>
  <c r="K2062" i="2"/>
  <c r="K2063" i="2"/>
  <c r="K2064" i="2"/>
  <c r="K2067" i="2"/>
  <c r="K2068" i="2"/>
  <c r="K2069" i="2"/>
  <c r="K2070" i="2"/>
  <c r="K2071" i="2"/>
  <c r="K2072" i="2"/>
  <c r="K2075" i="2"/>
  <c r="K2076" i="2"/>
  <c r="K2077" i="2"/>
  <c r="K2078" i="2"/>
  <c r="K2079" i="2"/>
  <c r="K2080" i="2"/>
  <c r="K2083" i="2"/>
  <c r="K2084" i="2"/>
  <c r="K2085" i="2"/>
  <c r="K2086" i="2"/>
  <c r="K2087" i="2"/>
  <c r="K2088" i="2"/>
  <c r="K2091" i="2"/>
  <c r="K2092" i="2"/>
  <c r="K2093" i="2"/>
  <c r="K2094" i="2"/>
  <c r="K2095" i="2"/>
  <c r="K2096" i="2"/>
  <c r="K2099" i="2"/>
  <c r="K2100" i="2"/>
  <c r="K2101" i="2"/>
  <c r="K2102" i="2"/>
  <c r="K2103" i="2"/>
  <c r="K2104" i="2"/>
  <c r="K2107" i="2"/>
  <c r="K2108" i="2"/>
  <c r="K2109" i="2"/>
  <c r="K2110" i="2"/>
  <c r="K2111" i="2"/>
  <c r="K2112" i="2"/>
  <c r="K2115" i="2"/>
  <c r="K2116" i="2"/>
  <c r="K2117" i="2"/>
  <c r="K2118" i="2"/>
  <c r="K2119" i="2"/>
  <c r="K2120" i="2"/>
  <c r="K2121" i="2"/>
  <c r="K2123" i="2"/>
  <c r="K2124" i="2"/>
  <c r="K2125" i="2"/>
  <c r="K2126" i="2"/>
  <c r="K2127" i="2"/>
  <c r="K2128" i="2"/>
  <c r="K2131" i="2"/>
  <c r="K2132" i="2"/>
  <c r="K2133" i="2"/>
  <c r="K2134" i="2"/>
  <c r="K2135" i="2"/>
  <c r="K2136" i="2"/>
  <c r="K2139" i="2"/>
  <c r="K2140" i="2"/>
  <c r="K2141" i="2"/>
  <c r="K2142" i="2"/>
  <c r="K2143" i="2"/>
  <c r="K2144" i="2"/>
  <c r="K2147" i="2"/>
  <c r="K2148" i="2"/>
  <c r="K2149" i="2"/>
  <c r="K2150" i="2"/>
  <c r="K2151" i="2"/>
  <c r="K2152" i="2"/>
  <c r="K2155" i="2"/>
  <c r="K2156" i="2"/>
  <c r="K2157" i="2"/>
  <c r="K2158" i="2"/>
  <c r="K2159" i="2"/>
  <c r="K2160" i="2"/>
  <c r="K2163" i="2"/>
  <c r="K2164" i="2"/>
  <c r="K2165" i="2"/>
  <c r="K2166" i="2"/>
  <c r="K2167" i="2"/>
  <c r="K2168" i="2"/>
  <c r="K2169" i="2"/>
  <c r="K2171" i="2"/>
  <c r="K2172" i="2"/>
  <c r="K2173" i="2"/>
  <c r="K2174" i="2"/>
  <c r="K2175" i="2"/>
  <c r="K2176" i="2"/>
  <c r="K2179" i="2"/>
  <c r="K2180" i="2"/>
  <c r="K2181" i="2"/>
  <c r="K2182" i="2"/>
  <c r="K2183" i="2"/>
  <c r="K2184" i="2"/>
  <c r="K2187" i="2"/>
  <c r="K2188" i="2"/>
  <c r="K2189" i="2"/>
  <c r="K2190" i="2"/>
  <c r="K2191" i="2"/>
  <c r="K2192" i="2"/>
  <c r="K2195" i="2"/>
  <c r="K2196" i="2"/>
  <c r="K2197" i="2"/>
  <c r="K2198" i="2"/>
  <c r="K2199" i="2"/>
  <c r="K2200" i="2"/>
  <c r="K2203" i="2"/>
  <c r="K2204" i="2"/>
  <c r="K2205" i="2"/>
  <c r="K2206" i="2"/>
  <c r="K2207" i="2"/>
  <c r="K2208" i="2"/>
  <c r="K2211" i="2"/>
  <c r="K2212" i="2"/>
  <c r="K2213" i="2"/>
  <c r="K2214" i="2"/>
  <c r="K2215" i="2"/>
  <c r="K2216" i="2"/>
  <c r="K2219" i="2"/>
  <c r="K2220" i="2"/>
  <c r="K2221" i="2"/>
  <c r="K2222" i="2"/>
  <c r="K2223" i="2"/>
  <c r="K2224" i="2"/>
  <c r="K2227" i="2"/>
  <c r="K2228" i="2"/>
  <c r="K2229" i="2"/>
  <c r="K2230" i="2"/>
  <c r="K2231" i="2"/>
  <c r="K2232" i="2"/>
  <c r="K2235" i="2"/>
  <c r="K2236" i="2"/>
  <c r="K2237" i="2"/>
  <c r="K2238" i="2"/>
  <c r="K2239" i="2"/>
  <c r="K2240" i="2"/>
  <c r="K2243" i="2"/>
  <c r="K2244" i="2"/>
  <c r="K2245" i="2"/>
  <c r="K2246" i="2"/>
  <c r="K2247" i="2"/>
  <c r="K2248" i="2"/>
  <c r="K2251" i="2"/>
  <c r="K2252" i="2"/>
  <c r="K2253" i="2"/>
  <c r="K2254" i="2"/>
  <c r="K2255" i="2"/>
  <c r="K2256" i="2"/>
  <c r="K2259" i="2"/>
  <c r="K2260" i="2"/>
  <c r="K2261" i="2"/>
  <c r="K2262" i="2"/>
  <c r="K2263" i="2"/>
  <c r="K2264" i="2"/>
  <c r="K2265" i="2"/>
  <c r="K2267" i="2"/>
  <c r="K2268" i="2"/>
  <c r="K2269" i="2"/>
  <c r="K2270" i="2"/>
  <c r="K2271" i="2"/>
  <c r="K2272" i="2"/>
  <c r="K2275" i="2"/>
  <c r="K2276" i="2"/>
  <c r="K2277" i="2"/>
  <c r="K2278" i="2"/>
  <c r="K2279" i="2"/>
  <c r="K2280" i="2"/>
  <c r="K2283" i="2"/>
  <c r="K2284" i="2"/>
  <c r="K2285" i="2"/>
  <c r="K2286" i="2"/>
  <c r="K2287" i="2"/>
  <c r="K2288" i="2"/>
  <c r="K2291" i="2"/>
  <c r="K2292" i="2"/>
  <c r="K2293" i="2"/>
  <c r="K2294" i="2"/>
  <c r="K2295" i="2"/>
  <c r="K2296" i="2"/>
  <c r="K2299" i="2"/>
  <c r="K2300" i="2"/>
  <c r="K2301" i="2"/>
  <c r="K2302" i="2"/>
  <c r="K2303" i="2"/>
  <c r="K2304" i="2"/>
  <c r="K2307" i="2"/>
  <c r="K2308" i="2"/>
  <c r="K2309" i="2"/>
  <c r="K2310" i="2"/>
  <c r="K2311" i="2"/>
  <c r="K2312" i="2"/>
  <c r="K2315" i="2"/>
  <c r="K2316" i="2"/>
  <c r="K2317" i="2"/>
  <c r="K2318" i="2"/>
  <c r="K2319" i="2"/>
  <c r="K2320" i="2"/>
  <c r="K2323" i="2"/>
  <c r="K2324" i="2"/>
  <c r="K2325" i="2"/>
  <c r="K2326" i="2"/>
  <c r="K2327" i="2"/>
  <c r="K2328" i="2"/>
  <c r="K2331" i="2"/>
  <c r="K2332" i="2"/>
  <c r="K2333" i="2"/>
  <c r="K2334" i="2"/>
  <c r="K2335" i="2"/>
  <c r="K2336" i="2"/>
  <c r="K2339" i="2"/>
  <c r="K2340" i="2"/>
  <c r="K2341" i="2"/>
  <c r="K2342" i="2"/>
  <c r="K2343" i="2"/>
  <c r="K2344" i="2"/>
  <c r="K2347" i="2"/>
  <c r="K2348" i="2"/>
  <c r="K2349" i="2"/>
  <c r="K2350" i="2"/>
  <c r="K2351" i="2"/>
  <c r="K2352" i="2"/>
  <c r="K2353" i="2"/>
  <c r="K2355" i="2"/>
  <c r="K2356" i="2"/>
  <c r="K2357" i="2"/>
  <c r="K2358" i="2"/>
  <c r="K2359" i="2"/>
  <c r="K2360" i="2"/>
  <c r="K2363" i="2"/>
  <c r="K2364" i="2"/>
  <c r="K2365" i="2"/>
  <c r="K2366" i="2"/>
  <c r="K2367" i="2"/>
  <c r="K2368" i="2"/>
  <c r="K2371" i="2"/>
  <c r="K2372" i="2"/>
  <c r="K2373" i="2"/>
  <c r="K2374" i="2"/>
  <c r="K2375" i="2"/>
  <c r="K2376" i="2"/>
  <c r="K2379" i="2"/>
  <c r="K2380" i="2"/>
  <c r="K2381" i="2"/>
  <c r="K2382" i="2"/>
  <c r="K2383" i="2"/>
  <c r="K2384" i="2"/>
  <c r="K2387" i="2"/>
  <c r="K2388" i="2"/>
  <c r="K2389" i="2"/>
  <c r="K2390" i="2"/>
  <c r="K2391" i="2"/>
  <c r="K2392" i="2"/>
  <c r="K2395" i="2"/>
  <c r="K2396" i="2"/>
  <c r="K2397" i="2"/>
  <c r="K2398" i="2"/>
  <c r="K2399" i="2"/>
  <c r="K2400" i="2"/>
  <c r="K2403" i="2"/>
  <c r="K2404" i="2"/>
  <c r="K2405" i="2"/>
  <c r="K2406" i="2"/>
  <c r="K2407" i="2"/>
  <c r="K2408" i="2"/>
  <c r="K2411" i="2"/>
  <c r="K2412" i="2"/>
  <c r="K2413" i="2"/>
  <c r="K2414" i="2"/>
  <c r="K2415" i="2"/>
  <c r="K2416" i="2"/>
  <c r="K2419" i="2"/>
  <c r="K2420" i="2"/>
  <c r="K2421" i="2"/>
  <c r="K2422" i="2"/>
  <c r="K2423" i="2"/>
  <c r="K2424" i="2"/>
  <c r="K2427" i="2"/>
  <c r="K2428" i="2"/>
  <c r="K2429" i="2"/>
  <c r="K2430" i="2"/>
  <c r="K2431" i="2"/>
  <c r="K2432" i="2"/>
  <c r="K2435" i="2"/>
  <c r="K2436" i="2"/>
  <c r="K2437" i="2"/>
  <c r="K2438" i="2"/>
  <c r="K2439" i="2"/>
  <c r="K2440" i="2"/>
  <c r="K2443" i="2"/>
  <c r="K2444" i="2"/>
  <c r="K2445" i="2"/>
  <c r="K2446" i="2"/>
  <c r="K2447" i="2"/>
  <c r="K2448" i="2"/>
  <c r="K2449" i="2"/>
  <c r="K2451" i="2"/>
  <c r="K2452" i="2"/>
  <c r="K2453" i="2"/>
  <c r="K2454" i="2"/>
  <c r="K2455" i="2"/>
  <c r="K2456" i="2"/>
  <c r="K2459" i="2"/>
  <c r="K2460" i="2"/>
  <c r="K2461" i="2"/>
  <c r="K2462" i="2"/>
  <c r="K2463" i="2"/>
  <c r="K2464" i="2"/>
  <c r="K2467" i="2"/>
  <c r="K2468" i="2"/>
  <c r="K2469" i="2"/>
  <c r="K2470" i="2"/>
  <c r="K2471" i="2"/>
  <c r="K2472" i="2"/>
  <c r="K2475" i="2"/>
  <c r="K2476" i="2"/>
  <c r="K2477" i="2"/>
  <c r="K2478" i="2"/>
  <c r="K2479" i="2"/>
  <c r="K2480" i="2"/>
  <c r="K2483" i="2"/>
  <c r="K2484" i="2"/>
  <c r="K2485" i="2"/>
  <c r="K2486" i="2"/>
  <c r="K2487" i="2"/>
  <c r="K2488" i="2"/>
  <c r="K2491" i="2"/>
  <c r="K2492" i="2"/>
  <c r="K2493" i="2"/>
  <c r="K2494" i="2"/>
  <c r="K2495" i="2"/>
  <c r="K2496" i="2"/>
  <c r="K2499" i="2"/>
  <c r="K2500" i="2"/>
  <c r="K2501" i="2"/>
  <c r="K2502" i="2"/>
  <c r="K2503" i="2"/>
  <c r="K2504" i="2"/>
  <c r="K2507" i="2"/>
  <c r="K2508" i="2"/>
  <c r="K2509" i="2"/>
  <c r="K2510" i="2"/>
  <c r="K2511" i="2"/>
  <c r="K2512" i="2"/>
  <c r="K2515" i="2"/>
  <c r="K2516" i="2"/>
  <c r="K2517" i="2"/>
  <c r="K2518" i="2"/>
  <c r="K2519" i="2"/>
  <c r="K2520" i="2"/>
  <c r="K2523" i="2"/>
  <c r="K2524" i="2"/>
  <c r="K2525" i="2"/>
  <c r="K2526" i="2"/>
  <c r="K2527" i="2"/>
  <c r="K2528" i="2"/>
  <c r="K2531" i="2"/>
  <c r="K2532" i="2"/>
  <c r="K2533" i="2"/>
  <c r="K2534" i="2"/>
  <c r="K2535" i="2"/>
  <c r="K2536" i="2"/>
  <c r="K2539" i="2"/>
  <c r="K2540" i="2"/>
  <c r="K2541" i="2"/>
  <c r="K2542" i="2"/>
  <c r="K2543" i="2"/>
  <c r="K2544" i="2"/>
  <c r="K2547" i="2"/>
  <c r="K2548" i="2"/>
  <c r="K2549" i="2"/>
  <c r="K2550" i="2"/>
  <c r="K2551" i="2"/>
  <c r="K2552" i="2"/>
  <c r="K2555" i="2"/>
  <c r="K2556" i="2"/>
  <c r="K2557" i="2"/>
  <c r="K2558" i="2"/>
  <c r="K2559" i="2"/>
  <c r="K2560" i="2"/>
  <c r="K2563" i="2"/>
  <c r="K2564" i="2"/>
  <c r="K2565" i="2"/>
  <c r="K2566" i="2"/>
  <c r="K2567" i="2"/>
  <c r="K2568" i="2"/>
  <c r="K2571" i="2"/>
  <c r="K2572" i="2"/>
  <c r="K2573" i="2"/>
  <c r="K2574" i="2"/>
  <c r="K2575" i="2"/>
  <c r="K2576" i="2"/>
  <c r="K2579" i="2"/>
  <c r="K2580" i="2"/>
  <c r="K2581" i="2"/>
  <c r="K2582" i="2"/>
  <c r="K2583" i="2"/>
  <c r="K2584" i="2"/>
  <c r="K2587" i="2"/>
  <c r="K2588" i="2"/>
  <c r="K2589" i="2"/>
  <c r="K2590" i="2"/>
  <c r="K2591" i="2"/>
  <c r="K2592" i="2"/>
  <c r="K2595" i="2"/>
  <c r="K2596" i="2"/>
  <c r="K2597" i="2"/>
  <c r="K2598" i="2"/>
  <c r="K2599" i="2"/>
  <c r="K2600" i="2"/>
  <c r="K2603" i="2"/>
  <c r="K2604" i="2"/>
  <c r="K2605" i="2"/>
  <c r="K2606" i="2"/>
  <c r="K2607" i="2"/>
  <c r="K2608" i="2"/>
  <c r="K2611" i="2"/>
  <c r="K2612" i="2"/>
  <c r="K2613" i="2"/>
  <c r="K2614" i="2"/>
  <c r="K2615" i="2"/>
  <c r="K2616" i="2"/>
  <c r="K2619" i="2"/>
  <c r="K2620" i="2"/>
  <c r="K2621" i="2"/>
  <c r="K2622" i="2"/>
  <c r="K2623" i="2"/>
  <c r="K2624" i="2"/>
  <c r="K2627" i="2"/>
  <c r="K2628" i="2"/>
  <c r="K2629" i="2"/>
  <c r="K2630" i="2"/>
  <c r="K2631" i="2"/>
  <c r="K2632" i="2"/>
  <c r="K2633" i="2"/>
  <c r="K2635" i="2"/>
  <c r="K2636" i="2"/>
  <c r="K2637" i="2"/>
  <c r="K2638" i="2"/>
  <c r="K2639" i="2"/>
  <c r="K2640" i="2"/>
  <c r="K2643" i="2"/>
  <c r="K2644" i="2"/>
  <c r="K2645" i="2"/>
  <c r="K2646" i="2"/>
  <c r="K2647" i="2"/>
  <c r="K2648" i="2"/>
  <c r="K2651" i="2"/>
  <c r="K2652" i="2"/>
  <c r="K2653" i="2"/>
  <c r="K2654" i="2"/>
  <c r="K2655" i="2"/>
  <c r="K2656" i="2"/>
  <c r="K2659" i="2"/>
  <c r="K2660" i="2"/>
  <c r="K2661" i="2"/>
  <c r="K2662" i="2"/>
  <c r="K2663" i="2"/>
  <c r="K2664" i="2"/>
  <c r="K2667" i="2"/>
  <c r="K2668" i="2"/>
  <c r="K2669" i="2"/>
  <c r="K2670" i="2"/>
  <c r="K2671" i="2"/>
  <c r="K2672" i="2"/>
  <c r="K2675" i="2"/>
  <c r="K2676" i="2"/>
  <c r="K2677" i="2"/>
  <c r="K2678" i="2"/>
  <c r="K2679" i="2"/>
  <c r="K2680" i="2"/>
  <c r="K2681" i="2"/>
  <c r="K2683" i="2"/>
  <c r="K2684" i="2"/>
  <c r="K2685" i="2"/>
  <c r="K2686" i="2"/>
  <c r="K2687" i="2"/>
  <c r="K2688" i="2"/>
  <c r="K2691" i="2"/>
  <c r="K2692" i="2"/>
  <c r="K2693" i="2"/>
  <c r="K2694" i="2"/>
  <c r="K2695" i="2"/>
  <c r="K2696" i="2"/>
  <c r="K2699" i="2"/>
  <c r="K2700" i="2"/>
  <c r="K2701" i="2"/>
  <c r="K2702" i="2"/>
  <c r="K2703" i="2"/>
  <c r="K2704" i="2"/>
  <c r="K2707" i="2"/>
  <c r="K2708" i="2"/>
  <c r="K2709" i="2"/>
  <c r="K2710" i="2"/>
  <c r="K2711" i="2"/>
  <c r="K2712" i="2"/>
  <c r="K2715" i="2"/>
  <c r="K2716" i="2"/>
  <c r="K2717" i="2"/>
  <c r="K2718" i="2"/>
  <c r="K2719" i="2"/>
  <c r="K2720" i="2"/>
  <c r="K2723" i="2"/>
  <c r="K2724" i="2"/>
  <c r="K2725" i="2"/>
  <c r="K2726" i="2"/>
  <c r="K2727" i="2"/>
  <c r="K2728" i="2"/>
  <c r="K2731" i="2"/>
  <c r="K2732" i="2"/>
  <c r="K2733" i="2"/>
  <c r="K2734" i="2"/>
  <c r="K2735" i="2"/>
  <c r="K2736" i="2"/>
  <c r="K2739" i="2"/>
  <c r="K2740" i="2"/>
  <c r="K2741" i="2"/>
  <c r="K2742" i="2"/>
  <c r="K2743" i="2"/>
  <c r="K2744" i="2"/>
  <c r="K2747" i="2"/>
  <c r="K2748" i="2"/>
  <c r="K2749" i="2"/>
  <c r="K2750" i="2"/>
  <c r="K2751" i="2"/>
  <c r="K2752" i="2"/>
  <c r="K2755" i="2"/>
  <c r="K2756" i="2"/>
  <c r="K2757" i="2"/>
  <c r="K2758" i="2"/>
  <c r="K2759" i="2"/>
  <c r="K2760" i="2"/>
  <c r="K2763" i="2"/>
  <c r="K2764" i="2"/>
  <c r="K2765" i="2"/>
  <c r="K2766" i="2"/>
  <c r="K2767" i="2"/>
  <c r="K2768" i="2"/>
  <c r="K2771" i="2"/>
  <c r="K2772" i="2"/>
  <c r="K2773" i="2"/>
  <c r="K2774" i="2"/>
  <c r="K2775" i="2"/>
  <c r="K2776" i="2"/>
  <c r="K2777" i="2"/>
  <c r="K2779" i="2"/>
  <c r="K2780" i="2"/>
  <c r="K2781" i="2"/>
  <c r="K2782" i="2"/>
  <c r="K2783" i="2"/>
  <c r="K2784" i="2"/>
  <c r="K2787" i="2"/>
  <c r="K2788" i="2"/>
  <c r="K2789" i="2"/>
  <c r="K2790" i="2"/>
  <c r="K2791" i="2"/>
  <c r="K2792" i="2"/>
  <c r="K2795" i="2"/>
  <c r="K2796" i="2"/>
  <c r="K2797" i="2"/>
  <c r="K2798" i="2"/>
  <c r="K2799" i="2"/>
  <c r="K2800" i="2"/>
  <c r="K2803" i="2"/>
  <c r="K2804" i="2"/>
  <c r="K2805" i="2"/>
  <c r="K2806" i="2"/>
  <c r="K2807" i="2"/>
  <c r="K2808" i="2"/>
  <c r="K2811" i="2"/>
  <c r="K2812" i="2"/>
  <c r="K2813" i="2"/>
  <c r="K2814" i="2"/>
  <c r="K2815" i="2"/>
  <c r="K2816" i="2"/>
  <c r="K2819" i="2"/>
  <c r="K2820" i="2"/>
  <c r="K2821" i="2"/>
  <c r="K2822" i="2"/>
  <c r="K2823" i="2"/>
  <c r="K2824" i="2"/>
  <c r="K2827" i="2"/>
  <c r="K2828" i="2"/>
  <c r="K2829" i="2"/>
  <c r="K2830" i="2"/>
  <c r="K2831" i="2"/>
  <c r="K2832" i="2"/>
  <c r="K2835" i="2"/>
  <c r="K2836" i="2"/>
  <c r="K2837" i="2"/>
  <c r="K2838" i="2"/>
  <c r="K2839" i="2"/>
  <c r="K2840" i="2"/>
  <c r="K2843" i="2"/>
  <c r="K2844" i="2"/>
  <c r="K2845" i="2"/>
  <c r="K2846" i="2"/>
  <c r="K2847" i="2"/>
  <c r="K2848" i="2"/>
  <c r="K2851" i="2"/>
  <c r="K2852" i="2"/>
  <c r="K2853" i="2"/>
  <c r="K2854" i="2"/>
  <c r="K2855" i="2"/>
  <c r="K2856" i="2"/>
  <c r="K2859" i="2"/>
  <c r="K2860" i="2"/>
  <c r="K2861" i="2"/>
  <c r="K2862" i="2"/>
  <c r="K2863" i="2"/>
  <c r="K2864" i="2"/>
  <c r="K2867" i="2"/>
  <c r="K2868" i="2"/>
  <c r="K2869" i="2"/>
  <c r="K2870" i="2"/>
  <c r="K2871" i="2"/>
  <c r="K2872" i="2"/>
  <c r="K2875" i="2"/>
  <c r="K2876" i="2"/>
  <c r="K2877" i="2"/>
  <c r="K2878" i="2"/>
  <c r="K2879" i="2"/>
  <c r="K2880" i="2"/>
  <c r="K2883" i="2"/>
  <c r="K2884" i="2"/>
  <c r="K2885" i="2"/>
  <c r="K2886" i="2"/>
  <c r="K2887" i="2"/>
  <c r="K2888" i="2"/>
  <c r="K2891" i="2"/>
  <c r="K2892" i="2"/>
  <c r="K2893" i="2"/>
  <c r="K2894" i="2"/>
  <c r="K2895" i="2"/>
  <c r="K2896" i="2"/>
  <c r="K2899" i="2"/>
  <c r="K2900" i="2"/>
  <c r="K2901" i="2"/>
  <c r="K2902" i="2"/>
  <c r="K2903" i="2"/>
  <c r="K2904" i="2"/>
  <c r="K2906" i="2"/>
  <c r="K2907" i="2"/>
  <c r="K2908" i="2"/>
  <c r="K2909" i="2"/>
  <c r="K2910" i="2"/>
  <c r="K2911" i="2"/>
  <c r="K2912" i="2"/>
  <c r="K2914" i="2"/>
  <c r="K2915" i="2"/>
  <c r="K2916" i="2"/>
  <c r="K2917" i="2"/>
  <c r="K2918" i="2"/>
  <c r="K2919" i="2"/>
  <c r="K2920" i="2"/>
  <c r="K2922" i="2"/>
  <c r="K2923" i="2"/>
  <c r="K2924" i="2"/>
  <c r="K2925" i="2"/>
  <c r="K2926" i="2"/>
  <c r="K2927" i="2"/>
  <c r="K2928" i="2"/>
  <c r="K2930" i="2"/>
  <c r="K2931" i="2"/>
  <c r="K2932" i="2"/>
  <c r="K2933" i="2"/>
  <c r="K2934" i="2"/>
  <c r="K2935" i="2"/>
  <c r="K2936" i="2"/>
  <c r="K2938" i="2"/>
  <c r="K2939" i="2"/>
  <c r="K2940" i="2"/>
  <c r="K2941" i="2"/>
  <c r="K2942" i="2"/>
  <c r="K2943" i="2"/>
  <c r="K2944" i="2"/>
  <c r="K2946" i="2"/>
  <c r="K2947" i="2"/>
  <c r="K2948" i="2"/>
  <c r="K2949" i="2"/>
  <c r="K2950" i="2"/>
  <c r="K2951" i="2"/>
  <c r="K2952" i="2"/>
  <c r="K2954" i="2"/>
  <c r="K2955" i="2"/>
  <c r="K2956" i="2"/>
  <c r="K2957" i="2"/>
  <c r="K2958" i="2"/>
  <c r="K2959" i="2"/>
  <c r="K2960" i="2"/>
  <c r="K2962" i="2"/>
  <c r="K2963" i="2"/>
  <c r="K2964" i="2"/>
  <c r="K2965" i="2"/>
  <c r="K2966" i="2"/>
  <c r="K2967" i="2"/>
  <c r="K2968" i="2"/>
  <c r="K2970" i="2"/>
  <c r="K2971" i="2"/>
  <c r="K2972" i="2"/>
  <c r="K2973" i="2"/>
  <c r="K2974" i="2"/>
  <c r="K2975" i="2"/>
  <c r="K2976" i="2"/>
  <c r="K2978" i="2"/>
  <c r="K2979" i="2"/>
  <c r="K2980" i="2"/>
  <c r="K2981" i="2"/>
  <c r="K2982" i="2"/>
  <c r="K2983" i="2"/>
  <c r="K2984" i="2"/>
  <c r="K2986" i="2"/>
  <c r="K2987" i="2"/>
  <c r="K2988" i="2"/>
  <c r="K2989" i="2"/>
  <c r="K2990" i="2"/>
  <c r="K2991" i="2"/>
  <c r="K2992" i="2"/>
  <c r="K2994" i="2"/>
  <c r="K2995" i="2"/>
  <c r="K2996" i="2"/>
  <c r="K2997" i="2"/>
  <c r="K2998" i="2"/>
  <c r="K2999" i="2"/>
  <c r="K3000" i="2"/>
  <c r="K3002" i="2"/>
  <c r="K3003" i="2"/>
  <c r="K3004" i="2"/>
  <c r="K3005" i="2"/>
  <c r="K3006" i="2"/>
  <c r="K3007" i="2"/>
  <c r="K3008" i="2"/>
  <c r="K3010" i="2"/>
  <c r="K3011" i="2"/>
  <c r="K3012" i="2"/>
  <c r="K3013" i="2"/>
  <c r="K3014" i="2"/>
  <c r="K3015" i="2"/>
  <c r="K3016" i="2"/>
  <c r="K3018" i="2"/>
  <c r="K3019" i="2"/>
  <c r="K3020" i="2"/>
  <c r="K3021" i="2"/>
  <c r="K3022" i="2"/>
  <c r="K3023" i="2"/>
  <c r="K3024" i="2"/>
  <c r="K3026" i="2"/>
  <c r="K3027" i="2"/>
  <c r="K3028" i="2"/>
  <c r="K3029" i="2"/>
  <c r="K3030" i="2"/>
  <c r="K3031" i="2"/>
  <c r="K3032" i="2"/>
  <c r="K3034" i="2"/>
  <c r="K3035" i="2"/>
  <c r="K3036" i="2"/>
  <c r="K3037" i="2"/>
  <c r="K3038" i="2"/>
  <c r="K3039" i="2"/>
  <c r="K3040" i="2"/>
  <c r="K3042" i="2"/>
  <c r="K3043" i="2"/>
  <c r="K3044" i="2"/>
  <c r="K3045" i="2"/>
  <c r="K3046" i="2"/>
  <c r="K3047" i="2"/>
  <c r="K3048" i="2"/>
  <c r="K3050" i="2"/>
  <c r="K3051" i="2"/>
  <c r="K3052" i="2"/>
  <c r="K3053" i="2"/>
  <c r="K3054" i="2"/>
  <c r="K3055" i="2"/>
  <c r="K3056" i="2"/>
  <c r="K3058" i="2"/>
  <c r="K3059" i="2"/>
  <c r="K3060" i="2"/>
  <c r="K3061" i="2"/>
  <c r="K3062" i="2"/>
  <c r="K3063" i="2"/>
  <c r="K3064" i="2"/>
  <c r="K3066" i="2"/>
  <c r="K3067" i="2"/>
  <c r="K3068" i="2"/>
  <c r="K3069" i="2"/>
  <c r="K3070" i="2"/>
  <c r="K3071" i="2"/>
  <c r="K3072" i="2"/>
  <c r="K3074" i="2"/>
  <c r="K3075" i="2"/>
  <c r="K3076" i="2"/>
  <c r="K3077" i="2"/>
  <c r="K3078" i="2"/>
  <c r="K3079" i="2"/>
  <c r="K3080" i="2"/>
  <c r="K3082" i="2"/>
  <c r="K3083" i="2"/>
  <c r="K3084" i="2"/>
  <c r="K3085" i="2"/>
  <c r="K3086" i="2"/>
  <c r="K3087" i="2"/>
  <c r="K3088" i="2"/>
  <c r="K3090" i="2"/>
  <c r="K3091" i="2"/>
  <c r="K3092" i="2"/>
  <c r="K3093" i="2"/>
  <c r="K3094" i="2"/>
  <c r="K3095" i="2"/>
  <c r="K3096" i="2"/>
  <c r="K3098" i="2"/>
  <c r="K3099" i="2"/>
  <c r="K3100" i="2"/>
  <c r="K3101" i="2"/>
  <c r="K3102" i="2"/>
  <c r="K3103" i="2"/>
  <c r="K3104" i="2"/>
  <c r="K3106" i="2"/>
  <c r="K3107" i="2"/>
  <c r="K3108" i="2"/>
  <c r="K3109" i="2"/>
  <c r="K3110" i="2"/>
  <c r="K3111" i="2"/>
  <c r="K3112" i="2"/>
  <c r="K3114" i="2"/>
  <c r="K3115" i="2"/>
  <c r="K3116" i="2"/>
  <c r="K3117" i="2"/>
  <c r="K3118" i="2"/>
  <c r="K3119" i="2"/>
  <c r="K3120" i="2"/>
  <c r="K3122" i="2"/>
  <c r="K3123" i="2"/>
  <c r="K3124" i="2"/>
  <c r="K3125" i="2"/>
  <c r="K3126" i="2"/>
  <c r="K3127" i="2"/>
  <c r="K3128" i="2"/>
  <c r="K3130" i="2"/>
  <c r="K3131" i="2"/>
  <c r="K3132" i="2"/>
  <c r="K3133" i="2"/>
  <c r="K3134" i="2"/>
  <c r="K3135" i="2"/>
  <c r="K3136" i="2"/>
  <c r="K3138" i="2"/>
  <c r="K3139" i="2"/>
  <c r="K3140" i="2"/>
  <c r="K3141" i="2"/>
  <c r="K3142" i="2"/>
  <c r="K3143" i="2"/>
  <c r="K3144" i="2"/>
  <c r="K3146" i="2"/>
  <c r="K3147" i="2"/>
  <c r="K3148" i="2"/>
  <c r="K3149" i="2"/>
  <c r="K3150" i="2"/>
  <c r="K3151" i="2"/>
  <c r="K3152" i="2"/>
  <c r="K3154" i="2"/>
  <c r="K3155" i="2"/>
  <c r="K3156" i="2"/>
  <c r="K3157" i="2"/>
  <c r="K3158" i="2"/>
  <c r="K3159" i="2"/>
  <c r="K3160" i="2"/>
  <c r="K3162" i="2"/>
  <c r="K3163" i="2"/>
  <c r="K3164" i="2"/>
  <c r="K3165" i="2"/>
  <c r="K3166" i="2"/>
  <c r="K3167" i="2"/>
  <c r="K3168" i="2"/>
  <c r="K3170" i="2"/>
  <c r="K3171" i="2"/>
  <c r="K3172" i="2"/>
  <c r="K3173" i="2"/>
  <c r="K3174" i="2"/>
  <c r="K3175" i="2"/>
  <c r="K3176" i="2"/>
  <c r="K3178" i="2"/>
  <c r="K3179" i="2"/>
  <c r="K3180" i="2"/>
  <c r="K3181" i="2"/>
  <c r="K3182" i="2"/>
  <c r="K3183" i="2"/>
  <c r="K3184" i="2"/>
  <c r="K3186" i="2"/>
  <c r="K3187" i="2"/>
  <c r="K3188" i="2"/>
  <c r="K3189" i="2"/>
  <c r="K3190" i="2"/>
  <c r="K3191" i="2"/>
  <c r="K3192" i="2"/>
  <c r="K3194" i="2"/>
  <c r="K3195" i="2"/>
  <c r="K3196" i="2"/>
  <c r="K3197" i="2"/>
  <c r="K3198" i="2"/>
  <c r="K3199" i="2"/>
  <c r="K3200" i="2"/>
  <c r="K3202" i="2"/>
  <c r="K3203" i="2"/>
  <c r="K3204" i="2"/>
  <c r="K3205" i="2"/>
  <c r="K3206" i="2"/>
  <c r="K3207" i="2"/>
  <c r="K3208" i="2"/>
  <c r="K3210" i="2"/>
  <c r="K3211" i="2"/>
  <c r="K3212" i="2"/>
  <c r="K3213" i="2"/>
  <c r="K3214" i="2"/>
  <c r="K3215" i="2"/>
  <c r="K3216" i="2"/>
  <c r="K3218" i="2"/>
  <c r="K3219" i="2"/>
  <c r="K3220" i="2"/>
  <c r="K3221" i="2"/>
  <c r="K3222" i="2"/>
  <c r="K3223" i="2"/>
  <c r="K3224" i="2"/>
  <c r="K3226" i="2"/>
  <c r="K3227" i="2"/>
  <c r="K3228" i="2"/>
  <c r="K3229" i="2"/>
  <c r="K3230" i="2"/>
  <c r="K3231" i="2"/>
  <c r="K3232" i="2"/>
  <c r="K3234" i="2"/>
  <c r="K3235" i="2"/>
  <c r="K3236" i="2"/>
  <c r="K3237" i="2"/>
  <c r="K3238" i="2"/>
  <c r="K3239" i="2"/>
  <c r="K3240" i="2"/>
  <c r="K3242" i="2"/>
  <c r="K3243" i="2"/>
  <c r="K3244" i="2"/>
  <c r="K3245" i="2"/>
  <c r="K3246" i="2"/>
  <c r="K3247" i="2"/>
  <c r="K3248" i="2"/>
  <c r="K3250" i="2"/>
  <c r="K3251" i="2"/>
  <c r="K3252" i="2"/>
  <c r="K3253" i="2"/>
  <c r="K3254" i="2"/>
  <c r="K3255" i="2"/>
  <c r="K3256" i="2"/>
  <c r="K3258" i="2"/>
  <c r="K3259" i="2"/>
  <c r="K3260" i="2"/>
  <c r="K3261" i="2"/>
  <c r="K3262" i="2"/>
  <c r="K3263" i="2"/>
  <c r="K3264" i="2"/>
  <c r="K3266" i="2"/>
  <c r="K3267" i="2"/>
  <c r="K3268" i="2"/>
  <c r="K3269" i="2"/>
  <c r="K3270" i="2"/>
  <c r="K3271" i="2"/>
  <c r="K3272" i="2"/>
  <c r="K3274" i="2"/>
  <c r="K3275" i="2"/>
  <c r="K3276" i="2"/>
  <c r="K3277" i="2"/>
  <c r="K3278" i="2"/>
  <c r="K3279" i="2"/>
  <c r="K3280" i="2"/>
  <c r="K3282" i="2"/>
  <c r="K3283" i="2"/>
  <c r="K3284" i="2"/>
  <c r="K3285" i="2"/>
  <c r="K3286" i="2"/>
  <c r="K3287" i="2"/>
  <c r="K3288" i="2"/>
  <c r="K3290" i="2"/>
  <c r="K3291" i="2"/>
  <c r="K3292" i="2"/>
  <c r="K3293" i="2"/>
  <c r="K3294" i="2"/>
  <c r="K3295" i="2"/>
  <c r="K3296" i="2"/>
  <c r="K3298" i="2"/>
  <c r="K3299" i="2"/>
  <c r="K3300" i="2"/>
  <c r="K3301" i="2"/>
  <c r="K3302" i="2"/>
  <c r="K3303" i="2"/>
  <c r="K3304" i="2"/>
  <c r="K3306" i="2"/>
  <c r="K3307" i="2"/>
  <c r="K3308" i="2"/>
  <c r="K3309" i="2"/>
  <c r="K3310" i="2"/>
  <c r="K3311" i="2"/>
  <c r="K3312" i="2"/>
  <c r="K3314" i="2"/>
  <c r="K3315" i="2"/>
  <c r="K3316" i="2"/>
  <c r="K3317" i="2"/>
  <c r="K3318" i="2"/>
  <c r="K3319" i="2"/>
  <c r="K3320" i="2"/>
  <c r="K3322" i="2"/>
  <c r="K3323" i="2"/>
  <c r="K3324" i="2"/>
  <c r="K3325" i="2"/>
  <c r="K3326" i="2"/>
  <c r="K3327" i="2"/>
  <c r="K3328" i="2"/>
  <c r="K3330" i="2"/>
  <c r="K3331" i="2"/>
  <c r="K3332" i="2"/>
  <c r="K3333" i="2"/>
  <c r="K3334" i="2"/>
  <c r="K3335" i="2"/>
  <c r="K3336" i="2"/>
  <c r="K3338" i="2"/>
  <c r="K3339" i="2"/>
  <c r="K3340" i="2"/>
  <c r="K3341" i="2"/>
  <c r="K3342" i="2"/>
  <c r="K3343" i="2"/>
  <c r="K3344" i="2"/>
  <c r="K3346" i="2"/>
  <c r="K3347" i="2"/>
  <c r="K3348" i="2"/>
  <c r="K3349" i="2"/>
  <c r="K3350" i="2"/>
  <c r="K3351" i="2"/>
  <c r="K3352" i="2"/>
  <c r="K3354" i="2"/>
  <c r="K3355" i="2"/>
  <c r="K3356" i="2"/>
  <c r="K3357" i="2"/>
  <c r="K3358" i="2"/>
  <c r="K3359" i="2"/>
  <c r="K3360" i="2"/>
  <c r="K3362" i="2"/>
  <c r="K3363" i="2"/>
  <c r="K3364" i="2"/>
  <c r="K3365" i="2"/>
  <c r="K3366" i="2"/>
  <c r="K3367" i="2"/>
  <c r="K3368" i="2"/>
  <c r="K3370" i="2"/>
  <c r="K3371" i="2"/>
  <c r="K3372" i="2"/>
  <c r="K3373" i="2"/>
  <c r="K3374" i="2"/>
  <c r="K3375" i="2"/>
  <c r="K3376" i="2"/>
  <c r="K3378" i="2"/>
  <c r="K3379" i="2"/>
  <c r="K3380" i="2"/>
  <c r="K3381" i="2"/>
  <c r="K3382" i="2"/>
  <c r="K3383" i="2"/>
  <c r="K3384" i="2"/>
  <c r="K3386" i="2"/>
  <c r="K3387" i="2"/>
  <c r="K3388" i="2"/>
  <c r="K3389" i="2"/>
  <c r="K3390" i="2"/>
  <c r="K3391" i="2"/>
  <c r="K3392" i="2"/>
  <c r="K3394" i="2"/>
  <c r="K3395" i="2"/>
  <c r="K3396" i="2"/>
  <c r="K3397" i="2"/>
  <c r="K3398" i="2"/>
  <c r="K3399" i="2"/>
  <c r="K3400" i="2"/>
  <c r="K3402" i="2"/>
  <c r="K3403" i="2"/>
  <c r="K3404" i="2"/>
  <c r="K3405" i="2"/>
  <c r="K3406" i="2"/>
  <c r="K3407" i="2"/>
  <c r="K3408" i="2"/>
  <c r="K3410" i="2"/>
  <c r="K3411" i="2"/>
  <c r="K3412" i="2"/>
  <c r="K3413" i="2"/>
  <c r="K3414" i="2"/>
  <c r="K3415" i="2"/>
  <c r="K3416" i="2"/>
  <c r="K3418" i="2"/>
  <c r="K3419" i="2"/>
  <c r="K3420" i="2"/>
  <c r="K3421" i="2"/>
  <c r="K3422" i="2"/>
  <c r="K3423" i="2"/>
  <c r="K3424" i="2"/>
  <c r="K3426" i="2"/>
  <c r="K3427" i="2"/>
  <c r="K3428" i="2"/>
  <c r="K3429" i="2"/>
  <c r="K3430" i="2"/>
  <c r="K3431" i="2"/>
  <c r="K3432" i="2"/>
  <c r="K3434" i="2"/>
  <c r="K3435" i="2"/>
  <c r="K3436" i="2"/>
  <c r="K3437" i="2"/>
  <c r="K3438" i="2"/>
  <c r="K3439" i="2"/>
  <c r="K3440" i="2"/>
  <c r="K3442" i="2"/>
  <c r="K3443" i="2"/>
  <c r="K3444" i="2"/>
  <c r="K3445" i="2"/>
  <c r="K3446" i="2"/>
  <c r="K3447" i="2"/>
  <c r="K3448" i="2"/>
  <c r="K3450" i="2"/>
  <c r="K3451" i="2"/>
  <c r="K3452" i="2"/>
  <c r="K3453" i="2"/>
  <c r="K3454" i="2"/>
  <c r="K3455" i="2"/>
  <c r="K3456" i="2"/>
  <c r="K3458" i="2"/>
  <c r="K3459" i="2"/>
  <c r="K3460" i="2"/>
  <c r="K3461" i="2"/>
  <c r="K3462" i="2"/>
  <c r="K3463" i="2"/>
  <c r="K3464" i="2"/>
  <c r="K3466" i="2"/>
  <c r="K3467" i="2"/>
  <c r="K3468" i="2"/>
  <c r="K3469" i="2"/>
  <c r="K3470" i="2"/>
  <c r="K3471" i="2"/>
  <c r="K3472" i="2"/>
  <c r="K3474" i="2"/>
  <c r="K3475" i="2"/>
  <c r="K3476" i="2"/>
  <c r="K3477" i="2"/>
  <c r="K3478" i="2"/>
  <c r="K3479" i="2"/>
  <c r="K3480" i="2"/>
  <c r="K3482" i="2"/>
  <c r="K3483" i="2"/>
  <c r="K3484" i="2"/>
  <c r="K3485" i="2"/>
  <c r="K3486" i="2"/>
  <c r="K3487" i="2"/>
  <c r="K3488" i="2"/>
  <c r="K3490" i="2"/>
  <c r="K3491" i="2"/>
  <c r="K3492" i="2"/>
  <c r="K3493" i="2"/>
  <c r="K3494" i="2"/>
  <c r="K3495" i="2"/>
  <c r="K3496" i="2"/>
  <c r="K3498" i="2"/>
  <c r="K3499" i="2"/>
  <c r="K3500" i="2"/>
  <c r="K3501" i="2"/>
  <c r="K3502" i="2"/>
  <c r="K3503" i="2"/>
  <c r="K3504" i="2"/>
  <c r="K3506" i="2"/>
  <c r="K3507" i="2"/>
  <c r="K3508" i="2"/>
  <c r="K3509" i="2"/>
  <c r="K3510" i="2"/>
  <c r="K3511" i="2"/>
  <c r="K3512" i="2"/>
  <c r="K3514" i="2"/>
  <c r="K3515" i="2"/>
  <c r="K3516" i="2"/>
  <c r="K3517" i="2"/>
  <c r="K3518" i="2"/>
  <c r="K3519" i="2"/>
  <c r="K3520" i="2"/>
  <c r="K3522" i="2"/>
  <c r="K3523" i="2"/>
  <c r="K3524" i="2"/>
  <c r="K3525" i="2"/>
  <c r="K3526" i="2"/>
  <c r="K3527" i="2"/>
  <c r="K3528" i="2"/>
  <c r="K3530" i="2"/>
  <c r="K3531" i="2"/>
  <c r="K3532" i="2"/>
  <c r="K3533" i="2"/>
  <c r="K3534" i="2"/>
  <c r="K3535" i="2"/>
  <c r="K3536" i="2"/>
  <c r="K3538" i="2"/>
  <c r="K3539" i="2"/>
  <c r="K3540" i="2"/>
  <c r="K3541" i="2"/>
  <c r="K3542" i="2"/>
  <c r="K3543" i="2"/>
  <c r="K3544" i="2"/>
  <c r="K3546" i="2"/>
  <c r="K3547" i="2"/>
  <c r="K3548" i="2"/>
  <c r="K3549" i="2"/>
  <c r="K3550" i="2"/>
  <c r="K3551" i="2"/>
  <c r="K3552" i="2"/>
  <c r="K3554" i="2"/>
  <c r="K3555" i="2"/>
  <c r="K3556" i="2"/>
  <c r="K3557" i="2"/>
  <c r="K3558" i="2"/>
  <c r="K3559" i="2"/>
  <c r="K3560" i="2"/>
  <c r="K3562" i="2"/>
  <c r="K3563" i="2"/>
  <c r="K3564" i="2"/>
  <c r="K3565" i="2"/>
  <c r="K3566" i="2"/>
  <c r="K3567" i="2"/>
  <c r="K3568" i="2"/>
  <c r="K3570" i="2"/>
  <c r="K3571" i="2"/>
  <c r="K3572" i="2"/>
  <c r="K3573" i="2"/>
  <c r="K3574" i="2"/>
  <c r="K3575" i="2"/>
  <c r="K3576" i="2"/>
  <c r="K3578" i="2"/>
  <c r="K3579" i="2"/>
  <c r="K3580" i="2"/>
  <c r="K3581" i="2"/>
  <c r="K3582" i="2"/>
  <c r="K3583" i="2"/>
  <c r="K3584" i="2"/>
  <c r="K3586" i="2"/>
  <c r="K3587" i="2"/>
  <c r="K3588" i="2"/>
  <c r="K3589" i="2"/>
  <c r="K3590" i="2"/>
  <c r="K3591" i="2"/>
  <c r="K3592" i="2"/>
  <c r="K3594" i="2"/>
  <c r="K3595" i="2"/>
  <c r="K3596" i="2"/>
  <c r="K3597" i="2"/>
  <c r="K3598" i="2"/>
  <c r="K3599" i="2"/>
  <c r="K3600" i="2"/>
  <c r="K3602" i="2"/>
  <c r="K3603" i="2"/>
  <c r="K3604" i="2"/>
  <c r="K3605" i="2"/>
  <c r="K3606" i="2"/>
  <c r="K3607" i="2"/>
  <c r="K3608" i="2"/>
  <c r="K3610" i="2"/>
  <c r="K3611" i="2"/>
  <c r="K3612" i="2"/>
  <c r="K3613" i="2"/>
  <c r="K3614" i="2"/>
  <c r="K3615" i="2"/>
  <c r="K3616" i="2"/>
  <c r="K3618" i="2"/>
  <c r="K3619" i="2"/>
  <c r="K3620" i="2"/>
  <c r="K3621" i="2"/>
  <c r="K3622" i="2"/>
  <c r="K3623" i="2"/>
  <c r="K3624" i="2"/>
  <c r="K3626" i="2"/>
  <c r="K3627" i="2"/>
  <c r="K3628" i="2"/>
  <c r="K3629" i="2"/>
  <c r="K3630" i="2"/>
  <c r="K3631" i="2"/>
  <c r="K3632" i="2"/>
  <c r="K3634" i="2"/>
  <c r="K3635" i="2"/>
  <c r="K3636" i="2"/>
  <c r="K3637" i="2"/>
  <c r="K3638" i="2"/>
  <c r="K3639" i="2"/>
  <c r="K3640" i="2"/>
  <c r="K3642" i="2"/>
  <c r="K3643" i="2"/>
  <c r="K3644" i="2"/>
  <c r="K3645" i="2"/>
  <c r="K3646" i="2"/>
  <c r="K3647" i="2"/>
  <c r="K3648" i="2"/>
  <c r="K3650" i="2"/>
  <c r="K3651" i="2"/>
  <c r="K3652" i="2"/>
  <c r="K3653" i="2"/>
  <c r="K3654" i="2"/>
  <c r="K3655" i="2"/>
  <c r="K3656" i="2"/>
  <c r="K3658" i="2"/>
  <c r="K3659" i="2"/>
  <c r="K3660" i="2"/>
  <c r="K3661" i="2"/>
  <c r="K3662" i="2"/>
  <c r="K3663" i="2"/>
  <c r="K3664" i="2"/>
  <c r="K3666" i="2"/>
  <c r="K3667" i="2"/>
  <c r="K3668" i="2"/>
  <c r="K3669" i="2"/>
  <c r="K3670" i="2"/>
  <c r="K3671" i="2"/>
  <c r="K3672" i="2"/>
  <c r="K3674" i="2"/>
  <c r="K3675" i="2"/>
  <c r="K3676" i="2"/>
  <c r="K3677" i="2"/>
  <c r="K3678" i="2"/>
  <c r="K3679" i="2"/>
  <c r="K3680" i="2"/>
  <c r="K3682" i="2"/>
  <c r="K3683" i="2"/>
  <c r="K3684" i="2"/>
  <c r="K3685" i="2"/>
  <c r="K3686" i="2"/>
  <c r="K3687" i="2"/>
  <c r="K3688" i="2"/>
  <c r="K3690" i="2"/>
  <c r="K3691" i="2"/>
  <c r="K3692" i="2"/>
  <c r="K3693" i="2"/>
  <c r="K3694" i="2"/>
  <c r="K3695" i="2"/>
  <c r="K3696" i="2"/>
  <c r="K3698" i="2"/>
  <c r="K3699" i="2"/>
  <c r="K3700" i="2"/>
  <c r="K3701" i="2"/>
  <c r="K3702" i="2"/>
  <c r="K3703" i="2"/>
  <c r="K3704" i="2"/>
  <c r="K3706" i="2"/>
  <c r="K3707" i="2"/>
  <c r="K3708" i="2"/>
  <c r="K3709" i="2"/>
  <c r="K3710" i="2"/>
  <c r="K3711" i="2"/>
  <c r="K3712" i="2"/>
  <c r="K3714" i="2"/>
  <c r="K3715" i="2"/>
  <c r="K3716" i="2"/>
  <c r="K3717" i="2"/>
  <c r="K3718" i="2"/>
  <c r="K3719" i="2"/>
  <c r="K3720" i="2"/>
  <c r="K3722" i="2"/>
  <c r="K3723" i="2"/>
  <c r="K3724" i="2"/>
  <c r="K3725" i="2"/>
  <c r="K3726" i="2"/>
  <c r="K3727" i="2"/>
  <c r="K3728" i="2"/>
  <c r="K3730" i="2"/>
  <c r="K3731" i="2"/>
  <c r="K3732" i="2"/>
  <c r="K3733" i="2"/>
  <c r="K3734" i="2"/>
  <c r="K3735" i="2"/>
  <c r="K3736" i="2"/>
  <c r="K3738" i="2"/>
  <c r="K3739" i="2"/>
  <c r="K3740" i="2"/>
  <c r="K3741" i="2"/>
  <c r="K3742" i="2"/>
  <c r="K3743" i="2"/>
  <c r="K3744" i="2"/>
  <c r="K3746" i="2"/>
  <c r="K3747" i="2"/>
  <c r="K3748" i="2"/>
  <c r="K3749" i="2"/>
  <c r="K3750" i="2"/>
  <c r="K3751" i="2"/>
  <c r="K3752" i="2"/>
  <c r="K3754" i="2"/>
  <c r="K3755" i="2"/>
  <c r="K3756" i="2"/>
  <c r="K3757" i="2"/>
  <c r="K3758" i="2"/>
  <c r="K3759" i="2"/>
  <c r="K3760" i="2"/>
  <c r="K3762" i="2"/>
  <c r="K3763" i="2"/>
  <c r="K3764" i="2"/>
  <c r="K3765" i="2"/>
  <c r="K3766" i="2"/>
  <c r="K3767" i="2"/>
  <c r="K3768" i="2"/>
  <c r="K3770" i="2"/>
  <c r="K3771" i="2"/>
  <c r="K3772" i="2"/>
  <c r="K3773" i="2"/>
  <c r="K3774" i="2"/>
  <c r="K3775" i="2"/>
  <c r="K3776" i="2"/>
  <c r="K3778" i="2"/>
  <c r="K3779" i="2"/>
  <c r="K3780" i="2"/>
  <c r="K3781" i="2"/>
  <c r="K3782" i="2"/>
  <c r="K3783" i="2"/>
  <c r="K3784" i="2"/>
  <c r="K3786" i="2"/>
  <c r="K3787" i="2"/>
  <c r="K6" i="4"/>
  <c r="K6" i="7"/>
  <c r="K3788" i="7" s="1"/>
  <c r="K6" i="5"/>
  <c r="K6" i="6"/>
  <c r="K6" i="8"/>
  <c r="K6" i="2"/>
  <c r="K3788" i="2" l="1"/>
  <c r="K3788" i="5"/>
  <c r="K3788" i="8"/>
  <c r="K3788" i="6"/>
  <c r="I3792" i="5"/>
  <c r="L3791" i="8" l="1"/>
  <c r="L3793" i="8" s="1"/>
  <c r="L3792" i="5"/>
  <c r="L3794" i="5" s="1"/>
  <c r="I3794" i="5"/>
  <c r="I3796" i="5" s="1"/>
  <c r="L3792" i="6"/>
  <c r="L3794" i="6" s="1"/>
  <c r="L3796" i="6" l="1"/>
  <c r="L3795" i="8"/>
  <c r="L3796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<sst xmlns="http://schemas.openxmlformats.org/spreadsheetml/2006/main" count="181635" uniqueCount="12760">
  <si>
    <t>10050 DE-Diversity Office</t>
  </si>
  <si>
    <t>Opila, Elizabeth J</t>
  </si>
  <si>
    <t>40916 MD-ORTP Ortho Research</t>
  </si>
  <si>
    <t>31670 AS-Astronomy</t>
  </si>
  <si>
    <t>Liyanage, Nilanga K</t>
  </si>
  <si>
    <t>GQ10025</t>
  </si>
  <si>
    <t>Diduch, David R</t>
  </si>
  <si>
    <t>Lambert, James H</t>
  </si>
  <si>
    <t>Sequeira-Lopez, Maria S (Soledad)</t>
  </si>
  <si>
    <t>Breton, Marc D</t>
  </si>
  <si>
    <t>Madaan, Vishal</t>
  </si>
  <si>
    <t>41166 MD-RADL Non-Invasive Cardio</t>
  </si>
  <si>
    <t>Wang, Weiqiang</t>
  </si>
  <si>
    <t>Krupski, Tracey L</t>
  </si>
  <si>
    <t>Caldwell, Stephen H</t>
  </si>
  <si>
    <t>GQ10051</t>
  </si>
  <si>
    <t>40205 MD-DMED Center for Telehealth</t>
  </si>
  <si>
    <t>Dillon, Patrick M</t>
  </si>
  <si>
    <t>Lim, David Scott (Scott)</t>
  </si>
  <si>
    <t>Loth, Eric</t>
  </si>
  <si>
    <t>Yeager, Mark</t>
  </si>
  <si>
    <t>40775 MD-INMD Infectious Dis</t>
  </si>
  <si>
    <t>Deppmann, Christopher (Chris)</t>
  </si>
  <si>
    <t>Li, Hui</t>
  </si>
  <si>
    <t>Roksa, Josipa</t>
  </si>
  <si>
    <t>BA</t>
  </si>
  <si>
    <t>30027 BA-Frank Batten School</t>
  </si>
  <si>
    <t>Chiu, Jennifer L (Jennie)</t>
  </si>
  <si>
    <t>Pornillos, Owen Wilbert</t>
  </si>
  <si>
    <t>Harris, Thurl E</t>
  </si>
  <si>
    <t>Farber, Charles R</t>
  </si>
  <si>
    <t>Pappas, Diane E</t>
  </si>
  <si>
    <t>Goyne, Christopher P</t>
  </si>
  <si>
    <t>Beling, Peter A</t>
  </si>
  <si>
    <t>Kiessling, Volker (VK)</t>
  </si>
  <si>
    <t>Hughes, Molly</t>
  </si>
  <si>
    <t>Pfister, Olivier</t>
  </si>
  <si>
    <t>AS-PHYS-Extreme Environments</t>
  </si>
  <si>
    <t>AS-PHYS Spin Struct Jeff Lab</t>
  </si>
  <si>
    <t>Campbell, Joe C</t>
  </si>
  <si>
    <t>Calhoun, Benton H (Ben)</t>
  </si>
  <si>
    <t>Ford, Roseanne M</t>
  </si>
  <si>
    <t>40847 MD-NERS Research Lab</t>
  </si>
  <si>
    <t>31885 AS-Psychology</t>
  </si>
  <si>
    <t>Fitz-Gerald, James M</t>
  </si>
  <si>
    <t>Grissmer, David W</t>
  </si>
  <si>
    <t>Martin, Worthy N</t>
  </si>
  <si>
    <t>Purow, Benjamin W</t>
  </si>
  <si>
    <t>41025 MD-PEDT Pediatrics, Admin</t>
  </si>
  <si>
    <t>Zhigilei, Leonid V</t>
  </si>
  <si>
    <t>31345 EN-Mech/Aero Engr Dept</t>
  </si>
  <si>
    <t>Bullock, Timothy N</t>
  </si>
  <si>
    <t>Egelman, Edward H</t>
  </si>
  <si>
    <t>40455 MD-NESC Neuroscience</t>
  </si>
  <si>
    <t>Lee, Kevin S</t>
  </si>
  <si>
    <t>Bouton, Amy H</t>
  </si>
  <si>
    <t>Zeitlin, Scott O</t>
  </si>
  <si>
    <t>40240 MD-DMED Graduate Programs</t>
  </si>
  <si>
    <t>Laurie, Gordon W</t>
  </si>
  <si>
    <t>Owens, Gary K</t>
  </si>
  <si>
    <t>Clayton, Anita H (Hammer)</t>
  </si>
  <si>
    <t>40445 MD-MICR Microbiology</t>
  </si>
  <si>
    <t>Engel, Daniel A</t>
  </si>
  <si>
    <t>Gimple, Lawrence W</t>
  </si>
  <si>
    <t>Arras, Philip Luke (Phil)</t>
  </si>
  <si>
    <t>NR</t>
  </si>
  <si>
    <t>PV</t>
  </si>
  <si>
    <t>40700 MD-ANES Anesthesiology</t>
  </si>
  <si>
    <t>40715 MD-EMED Emergency Medicine</t>
  </si>
  <si>
    <t>Holstege, Christopher P</t>
  </si>
  <si>
    <t>Wadley, Haydn N</t>
  </si>
  <si>
    <t>Scully, John R</t>
  </si>
  <si>
    <t>MD-PSYCH WARREN PD&amp;A CONTRACT</t>
  </si>
  <si>
    <t>Warren, Janet I</t>
  </si>
  <si>
    <t>GI11386</t>
  </si>
  <si>
    <t>Epstein, Frederick H</t>
  </si>
  <si>
    <t>Hinton, Barry T</t>
  </si>
  <si>
    <t>Casanova, James E</t>
  </si>
  <si>
    <t>Rheuban, Karen S</t>
  </si>
  <si>
    <t>40415 MD-PBHS Public Health Sciences Admin</t>
  </si>
  <si>
    <t>Elias, William J (Jeff)</t>
  </si>
  <si>
    <t>Abounader, Roger</t>
  </si>
  <si>
    <t>Winckler, Bettina</t>
  </si>
  <si>
    <t>Downer, Jason T</t>
  </si>
  <si>
    <t>Tolan, Patrick Henry</t>
  </si>
  <si>
    <t>Brown, Donald E (Don)</t>
  </si>
  <si>
    <t>Gunnoe, Thomas Brent</t>
  </si>
  <si>
    <t>Gerling, Gregory J</t>
  </si>
  <si>
    <t>Ghosh, Avik</t>
  </si>
  <si>
    <t>LW</t>
  </si>
  <si>
    <t>31135 LW-Law School Central</t>
  </si>
  <si>
    <t>Bonnie, Richard J</t>
  </si>
  <si>
    <t>Guilford, William H</t>
  </si>
  <si>
    <t>Pu, Lin</t>
  </si>
  <si>
    <t>40460 MD-PHAR Pharmacology</t>
  </si>
  <si>
    <t>Lynch, Kevin R</t>
  </si>
  <si>
    <t>Perez-Reyes, Edward</t>
  </si>
  <si>
    <t>Bayliss, Douglas A</t>
  </si>
  <si>
    <t>40845 MD-NERS Neuro-Oncology Ctr</t>
  </si>
  <si>
    <t>Schiff, David</t>
  </si>
  <si>
    <t>Ravichandran, Kodi S (Ravi)</t>
  </si>
  <si>
    <t>Barrett, Eugene J (Gene)</t>
  </si>
  <si>
    <t>41005 MD-PATH Surgical Path</t>
  </si>
  <si>
    <t>Norum, Blaine E</t>
  </si>
  <si>
    <t>Zheng, Xiaochao</t>
  </si>
  <si>
    <t>41017 MD-PATH Research</t>
  </si>
  <si>
    <t>41165 MD-RADL Angio/Interv</t>
  </si>
  <si>
    <t>Swami, Nathan</t>
  </si>
  <si>
    <t>Sarazin, Craig L</t>
  </si>
  <si>
    <t>Skrutskie, Michael F</t>
  </si>
  <si>
    <t>Li, Zhi-Yun</t>
  </si>
  <si>
    <t>31680 AS-Biology</t>
  </si>
  <si>
    <t>Lin, Zongli</t>
  </si>
  <si>
    <t>Salzar, Robert S</t>
  </si>
  <si>
    <t>Horta Coelho Mata, Jaime F</t>
  </si>
  <si>
    <t>Antonovics, Janis</t>
  </si>
  <si>
    <t>DE</t>
  </si>
  <si>
    <t>Nataro, James P</t>
  </si>
  <si>
    <t>31335 EN-Elec/Computer Engr Dept</t>
  </si>
  <si>
    <t>Weikle, Robert M</t>
  </si>
  <si>
    <t>40865 MD-OBGY Gyn Oncology</t>
  </si>
  <si>
    <t>Teachman, Bethany A</t>
  </si>
  <si>
    <t>31170 CU-CASTL</t>
  </si>
  <si>
    <t>Venton, Barbara Jill (Jill)</t>
  </si>
  <si>
    <t>Chelliah, Harsha K</t>
  </si>
  <si>
    <t>GQ10001</t>
  </si>
  <si>
    <t>GQ10013</t>
  </si>
  <si>
    <t>Li, Xudong (Joshua)</t>
  </si>
  <si>
    <t>Dutta, Anindya</t>
  </si>
  <si>
    <t>AS-PHYS Med Enrgy Spin w/Laser</t>
  </si>
  <si>
    <t>Zangari, Giovanni</t>
  </si>
  <si>
    <t>EN-CHE-Base Catalysts</t>
  </si>
  <si>
    <t>GQ10043</t>
  </si>
  <si>
    <t>Reinke, Petra</t>
  </si>
  <si>
    <t>41045 MD-PEDT Developmental</t>
  </si>
  <si>
    <t>31890 AS-Religious Studies</t>
  </si>
  <si>
    <t>Germano, David F</t>
  </si>
  <si>
    <t>Deaver, Bascom S Jr</t>
  </si>
  <si>
    <t>Jones, Robert R Jr</t>
  </si>
  <si>
    <t>School</t>
  </si>
  <si>
    <t>AR</t>
  </si>
  <si>
    <t>AS</t>
  </si>
  <si>
    <t>31671 AS-VITA Inst for Theoretical Astronomy</t>
  </si>
  <si>
    <t>Baessler, Stefan</t>
  </si>
  <si>
    <t>GF12239</t>
  </si>
  <si>
    <t>40850 MD-NEUR Neurology</t>
  </si>
  <si>
    <t>WS</t>
  </si>
  <si>
    <t>40410 MD-CELL Cell Biology</t>
  </si>
  <si>
    <t>40780 MD-INMD Nephrology</t>
  </si>
  <si>
    <t>Okusa, Mark D</t>
  </si>
  <si>
    <t>Kovatchev, Boris P</t>
  </si>
  <si>
    <t>Mcnamara, Coleen A</t>
  </si>
  <si>
    <t>41140 MD-PLSR Plastic Surgery</t>
  </si>
  <si>
    <t>41150 MD-RONC Radiation Oncology</t>
  </si>
  <si>
    <t>41200 MD-RADL Rad Research</t>
  </si>
  <si>
    <t>Mcglathery, Karen J</t>
  </si>
  <si>
    <t>Woodfolk, Judith A</t>
  </si>
  <si>
    <t>Peirce-Cottler, Shayn</t>
  </si>
  <si>
    <t>Pocanic, Dinko</t>
  </si>
  <si>
    <t>Dean's Total</t>
  </si>
  <si>
    <t>40730 MD-INMD Allergy</t>
  </si>
  <si>
    <t>Borish, Larry</t>
  </si>
  <si>
    <t>40735 MD-INMD CV Medicine</t>
  </si>
  <si>
    <t>De Wekker, Stephan Franz Joseph</t>
  </si>
  <si>
    <t>40900 MD-OPHT Ophthalmology</t>
  </si>
  <si>
    <t>Ragosta, Michael III (Mike)</t>
  </si>
  <si>
    <t>40785 MD-INMD Pulmonary</t>
  </si>
  <si>
    <t>Fu, Shu Man</t>
  </si>
  <si>
    <t>Brown, Michael G</t>
  </si>
  <si>
    <t>31850 AS-Mathematics</t>
  </si>
  <si>
    <t>Moskaluk, Christopher A</t>
  </si>
  <si>
    <t>Galloway, James N</t>
  </si>
  <si>
    <t>31875 AS-Physics</t>
  </si>
  <si>
    <t>31915 AS-Statistics</t>
  </si>
  <si>
    <t>31155 CU-Curr Instr &amp; Sp Ed</t>
  </si>
  <si>
    <t>Tai, Robert H</t>
  </si>
  <si>
    <t>31160 CU-Human Svcs</t>
  </si>
  <si>
    <t>Pianta, Robert C</t>
  </si>
  <si>
    <t>31165 CU-Leadshp, Fndns &amp; Pol Studies</t>
  </si>
  <si>
    <t>DeBoer, Mark D</t>
  </si>
  <si>
    <t>Teague, William G</t>
  </si>
  <si>
    <t>Stan, Mircea R</t>
  </si>
  <si>
    <t>Solenski, Nina J</t>
  </si>
  <si>
    <t>Wyckoff, James H</t>
  </si>
  <si>
    <t>Sackett, Charles A</t>
  </si>
  <si>
    <t>Kron, Irving L (Irving)</t>
  </si>
  <si>
    <t>Stankovic, John A</t>
  </si>
  <si>
    <t>31755 AS-Editing Madison Papers</t>
  </si>
  <si>
    <t>Mahadevan, Mani S</t>
  </si>
  <si>
    <t>41210 MD-SURG Surgery, Admin</t>
  </si>
  <si>
    <t>40745 MD-INMD Endocrinology</t>
  </si>
  <si>
    <t>Liu, Zhenqi</t>
  </si>
  <si>
    <t>Poon, Joseph</t>
  </si>
  <si>
    <t>Hunt, Donald F (Don)</t>
  </si>
  <si>
    <t>Gupta, Mool C</t>
  </si>
  <si>
    <t>40405 MD-BIOM Biomedical Eng</t>
  </si>
  <si>
    <t>French, Brent A</t>
  </si>
  <si>
    <t>Blemker, Silvia S</t>
  </si>
  <si>
    <t>Fraser, Cassandra L</t>
  </si>
  <si>
    <t>Evans, Avery J</t>
  </si>
  <si>
    <t>31250 EN-Deans Office</t>
  </si>
  <si>
    <t>Bart-Smith, Hilary</t>
  </si>
  <si>
    <t>Berg, Peter</t>
  </si>
  <si>
    <t>31320 EN-Chem Engr Dept</t>
  </si>
  <si>
    <t>Davis, Robert J</t>
  </si>
  <si>
    <t>Carta, Giorgio</t>
  </si>
  <si>
    <t>Agnew, Sean R</t>
  </si>
  <si>
    <t>Saucerman, Jeffrey J</t>
  </si>
  <si>
    <t>30040 PV-Inst Adv Tech Humanities</t>
  </si>
  <si>
    <t>Lynch, Wendy J</t>
  </si>
  <si>
    <t>Kedes, Dean H</t>
  </si>
  <si>
    <t>40450 MD-MPHY Mole Phys &amp; Biophysics</t>
  </si>
  <si>
    <t>Minor, Wladek</t>
  </si>
  <si>
    <t>MD</t>
  </si>
  <si>
    <t>Patel, Manoj K</t>
  </si>
  <si>
    <t>Skrutskie, Anne V (Anne Verbiscer)</t>
  </si>
  <si>
    <t>AS-CHEM Hydrobond - TBG</t>
  </si>
  <si>
    <t>GQ10048</t>
  </si>
  <si>
    <t>Paschal, Bryce M</t>
  </si>
  <si>
    <t>Kapur, Jaideep</t>
  </si>
  <si>
    <t>Fountain, Nathan B</t>
  </si>
  <si>
    <t>Skadron, Kevin</t>
  </si>
  <si>
    <t>Cates, Gordon D JR</t>
  </si>
  <si>
    <t>Johnson, Kelsey E</t>
  </si>
  <si>
    <t>Brandt-Pearce, Maite</t>
  </si>
  <si>
    <t>41120 MD-PSCH Psychiatry and NB Sciences</t>
  </si>
  <si>
    <t>40525 MD-CVRC Ctr/CV Research</t>
  </si>
  <si>
    <t>Current Month F&amp;A Charged to Project</t>
  </si>
  <si>
    <t>Allen, Joseph P</t>
  </si>
  <si>
    <t>41050 MD-PEDT Endocrinology</t>
  </si>
  <si>
    <t>41075 MD-PEDT Hematology</t>
  </si>
  <si>
    <t>41085 MD-PEDT Infectious Diseases</t>
  </si>
  <si>
    <t>41090 MD-PEDT Neonatology</t>
  </si>
  <si>
    <t>41095 MD-PEDT Nephrology</t>
  </si>
  <si>
    <t>41105 MD-PEDT Pulmonary</t>
  </si>
  <si>
    <t>Project Start Date</t>
  </si>
  <si>
    <t>Award Type</t>
  </si>
  <si>
    <t>FA_from_OGM.dis</t>
  </si>
  <si>
    <t>Departmental F&amp;A by Organization - Project Detail</t>
  </si>
  <si>
    <t>Barrett, Paula Q</t>
  </si>
  <si>
    <t>Zhu, Jun J</t>
  </si>
  <si>
    <t>Mitchell, Marcia Y</t>
  </si>
  <si>
    <t>CU</t>
  </si>
  <si>
    <t>EN</t>
  </si>
  <si>
    <t>Marsh, Charles R</t>
  </si>
  <si>
    <t>31695 AS-Chemistry</t>
  </si>
  <si>
    <t>Landers, James P</t>
  </si>
  <si>
    <t>Cafiso, David S</t>
  </si>
  <si>
    <t>Pate, Brooks H</t>
  </si>
  <si>
    <t>Criss, Alison K</t>
  </si>
  <si>
    <t>Scanlon, Todd M</t>
  </si>
  <si>
    <t>Isakson, Brant</t>
  </si>
  <si>
    <t>Taylor, Angela</t>
  </si>
  <si>
    <t>Stone, James R</t>
  </si>
  <si>
    <t>Other F&amp;A by Organization - Project Detail</t>
  </si>
  <si>
    <t>Smith, Jeffrey S</t>
  </si>
  <si>
    <t>Holmes, Jeffrey W</t>
  </si>
  <si>
    <t>Evans, David E</t>
  </si>
  <si>
    <t>40770 MD-INMD Hem/Onc</t>
  </si>
  <si>
    <t>Siragy, Helmy M</t>
  </si>
  <si>
    <t>AS-PHYS Electron Interact Nucl</t>
  </si>
  <si>
    <t>40755 MD-INMD Gastroenterology</t>
  </si>
  <si>
    <t>Gioeli, Daniel G</t>
  </si>
  <si>
    <t>Bilchick, Kenneth C</t>
  </si>
  <si>
    <t>Yan, Zhen</t>
  </si>
  <si>
    <t>Connelly, Jessica</t>
  </si>
  <si>
    <t>Kelly, Kimberly A</t>
  </si>
  <si>
    <t>Majewski, Steven R</t>
  </si>
  <si>
    <t>Timko, Michael P</t>
  </si>
  <si>
    <t>Brayman, Kenneth L</t>
  </si>
  <si>
    <t>40400 MD-BIOC Biochem/Mole Genetics</t>
  </si>
  <si>
    <t>Mayo, Marty W</t>
  </si>
  <si>
    <t>Kelly, Robert G (Rob)</t>
  </si>
  <si>
    <t>Louca, Despo A (Despina)</t>
  </si>
  <si>
    <t>Lee, Seung-Hun</t>
  </si>
  <si>
    <t>Kucenas, Sarah C</t>
  </si>
  <si>
    <t>31760 AS-Editing Wash Papers</t>
  </si>
  <si>
    <t>Reidenbach, Matthew Abraham</t>
  </si>
  <si>
    <t>Klich, Israel</t>
  </si>
  <si>
    <t>41010 MD-PATH Clinical Pathology</t>
  </si>
  <si>
    <t>Goldfarb, Adam N</t>
  </si>
  <si>
    <t>Felder, Robin A</t>
  </si>
  <si>
    <t>Zuo, Zhiyi</t>
  </si>
  <si>
    <t>Mccartney, Christopher R</t>
  </si>
  <si>
    <t>Douvas, Michael G</t>
  </si>
  <si>
    <t>40530 MD-CPHG Ctr for Public Health Genomics</t>
  </si>
  <si>
    <t>Rich, Stephen S (Steve)</t>
  </si>
  <si>
    <t>Froh, Deborah K</t>
  </si>
  <si>
    <t>Stukenberg, Peter Todd</t>
  </si>
  <si>
    <t>31330 EN-Comp Science Dept</t>
  </si>
  <si>
    <t>31340 EN-Mat Sci/Engr Dept</t>
  </si>
  <si>
    <t>Salerno, Michael</t>
  </si>
  <si>
    <t>40795 MD-INMD-Ctr Inflammation Reg</t>
  </si>
  <si>
    <t>Murrie, Daniel</t>
  </si>
  <si>
    <t>Davidson, Jack W</t>
  </si>
  <si>
    <t>Smith, Brian L</t>
  </si>
  <si>
    <t>Smith, James A</t>
  </si>
  <si>
    <t>Project Carrying Out Org</t>
  </si>
  <si>
    <t>Project Number</t>
  </si>
  <si>
    <t>Award Number</t>
  </si>
  <si>
    <t>MD-INMD-HO225-Master 5-32121</t>
  </si>
  <si>
    <t>GI10060</t>
  </si>
  <si>
    <t>Dillingham, Rebecca A</t>
  </si>
  <si>
    <t>Leitinger, Norbert</t>
  </si>
  <si>
    <t>12150 WS-Grants Mgmt</t>
  </si>
  <si>
    <t>31750 AS-Economics</t>
  </si>
  <si>
    <t>31795 AS-Environmental Sciences</t>
  </si>
  <si>
    <t>Expenditure Category</t>
  </si>
  <si>
    <t>40550 MD-CTRR Ctr/Res in Reprod</t>
  </si>
  <si>
    <t>Carey, Robert M</t>
  </si>
  <si>
    <t>40505 MD-BEIR Ctr/Beirne Carter</t>
  </si>
  <si>
    <t>Braciale, Thomas J</t>
  </si>
  <si>
    <t>Engelhard, Victor H</t>
  </si>
  <si>
    <t>Rimm-Kaufman, Sara</t>
  </si>
  <si>
    <t>31315 EN-Biomed Engr Dept</t>
  </si>
  <si>
    <t>Price, Richard J</t>
  </si>
  <si>
    <t>40100 NR-Nursing: Admin</t>
  </si>
  <si>
    <t>30015 PV-Ctr for Public Svc</t>
  </si>
  <si>
    <t>30095 PV-Upward Bound</t>
  </si>
  <si>
    <t>Floro, Jerrold A (Jerry)</t>
  </si>
  <si>
    <t>Quigg, Mark S</t>
  </si>
  <si>
    <t>Klibanov, Alexander L (Sasha)</t>
  </si>
  <si>
    <t>Schulman, Ira G</t>
  </si>
  <si>
    <t>31825 AS-History</t>
  </si>
  <si>
    <t>Bull, Glen L</t>
  </si>
  <si>
    <t>31175 CU-Youth-Nex</t>
  </si>
  <si>
    <t>31180 CU-Center on Education Policy</t>
  </si>
  <si>
    <t>Clarens, Andres F</t>
  </si>
  <si>
    <t>Janes, Kevin A</t>
  </si>
  <si>
    <t>40605 MD-MICR Thaler Ctr</t>
  </si>
  <si>
    <t>Hammarskjold, Marie-Louise</t>
  </si>
  <si>
    <t>40510 MD-CANC Cancer Center</t>
  </si>
  <si>
    <t>Project Name</t>
  </si>
  <si>
    <t>Principal Investigator</t>
  </si>
  <si>
    <t>Ingersoll, Karen S</t>
  </si>
  <si>
    <t>Papin, Jason A</t>
  </si>
  <si>
    <t>Tamm, Lukas K</t>
  </si>
  <si>
    <t>Wiener, Michael C</t>
  </si>
  <si>
    <t>Derewenda, Zygmunt S</t>
  </si>
  <si>
    <t>Dept %</t>
  </si>
  <si>
    <t>Dept Amount</t>
  </si>
  <si>
    <t>Dean's %</t>
  </si>
  <si>
    <t>Dean's Amount</t>
  </si>
  <si>
    <t>41255 MD-UROL Urology, General</t>
  </si>
  <si>
    <t>Dean's F&amp;A by Organization - Project Detail</t>
  </si>
  <si>
    <t>Epstein, Howard E</t>
  </si>
  <si>
    <t>Agarwal, Avinash (Avi)</t>
  </si>
  <si>
    <t>Stagg, John</t>
  </si>
  <si>
    <t>Hopkins, Patrick E</t>
  </si>
  <si>
    <t>Chen, Wei-Min</t>
  </si>
  <si>
    <t>Kasson, Peter M</t>
  </si>
  <si>
    <t>GQ10053</t>
  </si>
  <si>
    <t>Zimmer, Jochen</t>
  </si>
  <si>
    <t>Burt Solorzano, Christine M</t>
  </si>
  <si>
    <t>AS-PHYS-TASK C</t>
  </si>
  <si>
    <t>AS-PHYS Dev MU2E</t>
  </si>
  <si>
    <t>Williams, Cedric L</t>
  </si>
  <si>
    <t>Hulleman, Christopher S</t>
  </si>
  <si>
    <t>Cornell, Dewey G</t>
  </si>
  <si>
    <t>Bradshaw, Catherine Pilcher</t>
  </si>
  <si>
    <t>Harris, Devin K</t>
  </si>
  <si>
    <t>EN-EE-ASSIST</t>
  </si>
  <si>
    <t>GO11381</t>
  </si>
  <si>
    <t>EN-EE-ASSIST-LACH</t>
  </si>
  <si>
    <t>31360 EN-Engineering and Society</t>
  </si>
  <si>
    <t>Auble, David T</t>
  </si>
  <si>
    <t>Dwyer, Noelle D</t>
  </si>
  <si>
    <t>Park, Kwon-Sik</t>
  </si>
  <si>
    <t>Manichaikul, Ani W</t>
  </si>
  <si>
    <t>Zong, Hui</t>
  </si>
  <si>
    <t>Trowbridge, Matthew J</t>
  </si>
  <si>
    <t>MD-CVRC sl9pc-COAPT</t>
  </si>
  <si>
    <t>GI13666</t>
  </si>
  <si>
    <t>Heysell, Scott</t>
  </si>
  <si>
    <t>Shah, Binit B</t>
  </si>
  <si>
    <t>MD-SURG Slingluff-Polynoma</t>
  </si>
  <si>
    <t>GI13622</t>
  </si>
  <si>
    <t>Brenin, David R</t>
  </si>
  <si>
    <t>Kallivayalil, Nitya Jacob</t>
  </si>
  <si>
    <t>Siegrist, Sarah E</t>
  </si>
  <si>
    <t>LoCasale-Crouch, Jennifer</t>
  </si>
  <si>
    <t>Castleman, Benjamin L</t>
  </si>
  <si>
    <t>Bassok, Daphna</t>
  </si>
  <si>
    <t>EN-BME Signal TransNetworksYR5</t>
  </si>
  <si>
    <t>Goodall, Jonathan Lee</t>
  </si>
  <si>
    <t>Beling, Andreas</t>
  </si>
  <si>
    <t>Li, Xiaodong</t>
  </si>
  <si>
    <t>Panzer, Matthew B</t>
  </si>
  <si>
    <t>Barnes, Laura</t>
  </si>
  <si>
    <t>Wang, Yuh-Hwa</t>
  </si>
  <si>
    <t>Lu, Xiaowei</t>
  </si>
  <si>
    <t>Valdez, Rupa S.</t>
  </si>
  <si>
    <t>Lorenz, Ulrike M</t>
  </si>
  <si>
    <t>Shin, Jung-Bum</t>
  </si>
  <si>
    <t>Malhotra, Rohit</t>
  </si>
  <si>
    <t>Portell, Craig Anthony</t>
  </si>
  <si>
    <t>Harrison, Madaline B</t>
  </si>
  <si>
    <t>AS-CoherentlyEnhancedProbe</t>
  </si>
  <si>
    <t>GO11665</t>
  </si>
  <si>
    <t>Hurd, Noelle</t>
  </si>
  <si>
    <t>GF13063</t>
  </si>
  <si>
    <t>CU-Coping Power</t>
  </si>
  <si>
    <t>GM10144</t>
  </si>
  <si>
    <t>Wages, Nolan Andrew</t>
  </si>
  <si>
    <t>Desai, Bimal N</t>
  </si>
  <si>
    <t>Harris, Tajie H.</t>
  </si>
  <si>
    <t>Kester, Mark</t>
  </si>
  <si>
    <t>MD-ORTP CSF Scoliosis MFA</t>
  </si>
  <si>
    <t>GI12601</t>
  </si>
  <si>
    <t>EN-MAE Flexible Propulsors</t>
  </si>
  <si>
    <t>EN-ES Lighthouse</t>
  </si>
  <si>
    <t>GA11096</t>
  </si>
  <si>
    <t>Moorman, Joseph R (Randall)</t>
  </si>
  <si>
    <t>MD-INMD HO-Portell Infinity</t>
  </si>
  <si>
    <t>GI14009</t>
  </si>
  <si>
    <t>GI13957</t>
  </si>
  <si>
    <t>CU-EDLF VEST</t>
  </si>
  <si>
    <t>GM10145</t>
  </si>
  <si>
    <t>Youngs, Peter Alexander</t>
  </si>
  <si>
    <t>GO11698</t>
  </si>
  <si>
    <t>EN-MSE Minor Elements-R</t>
  </si>
  <si>
    <t>MD-NESC Zeitlin Huntingtin RO1</t>
  </si>
  <si>
    <t>GB10092</t>
  </si>
  <si>
    <t>31200 CU-Kinesiology</t>
  </si>
  <si>
    <t>MD-ORTP AESCULAP NovocartDRD</t>
  </si>
  <si>
    <t>GI14048</t>
  </si>
  <si>
    <t>GI13944</t>
  </si>
  <si>
    <t>CU-NSF Noyce Scholarship</t>
  </si>
  <si>
    <t>Mumba, Frackson</t>
  </si>
  <si>
    <t>GA11091</t>
  </si>
  <si>
    <t>MD-INMD-HO-HITC DANG BMS209153</t>
  </si>
  <si>
    <t>GI14065</t>
  </si>
  <si>
    <t>MD-INMD-ID WAP3G-Neurotesting</t>
  </si>
  <si>
    <t>MD-PEDT Solorzano USF TrialNet</t>
  </si>
  <si>
    <t>GO11546</t>
  </si>
  <si>
    <t>Mahmoody Ghidary, Mohammad</t>
  </si>
  <si>
    <t>Christ, George Joseph</t>
  </si>
  <si>
    <t>AS-RELI-TibetanLiteratureScans</t>
  </si>
  <si>
    <t>GF13161</t>
  </si>
  <si>
    <t>EN-BME Muscle Nerve</t>
  </si>
  <si>
    <t>GO11778</t>
  </si>
  <si>
    <t>EN-BME Skeletal Muscle</t>
  </si>
  <si>
    <t>GO11777</t>
  </si>
  <si>
    <t>EN-BME Ischemic Injury</t>
  </si>
  <si>
    <t>GO11776</t>
  </si>
  <si>
    <t>Manning, Carol A</t>
  </si>
  <si>
    <t>MD-INMD-HO-Rahma MK-3475</t>
  </si>
  <si>
    <t>GI14140</t>
  </si>
  <si>
    <t>Thuan, Trinh X</t>
  </si>
  <si>
    <t>Moon, Tonya R</t>
  </si>
  <si>
    <t>Ratan, Aakrosh</t>
  </si>
  <si>
    <t>MD-INMD-HO-Dillon AbbVie</t>
  </si>
  <si>
    <t>Gentzler, Ryan D</t>
  </si>
  <si>
    <t>Dreicer, Robert</t>
  </si>
  <si>
    <t>Cox, Robert Michael</t>
  </si>
  <si>
    <t>MD-INMD-HO Merck-UVA Site</t>
  </si>
  <si>
    <t>Cottler, Patrick S</t>
  </si>
  <si>
    <t>MD-BIOC Mayo SIRT6</t>
  </si>
  <si>
    <t>GB10126</t>
  </si>
  <si>
    <t>MD-MPHY Strctre,Assmbly,Fnctn</t>
  </si>
  <si>
    <t>GB10122</t>
  </si>
  <si>
    <t>Kendall, Melissa M.</t>
  </si>
  <si>
    <t>GF13212</t>
  </si>
  <si>
    <t>AS-PHYS Scattering at JLab</t>
  </si>
  <si>
    <t>GQ10058</t>
  </si>
  <si>
    <t>Garrod, Robin (Rob)</t>
  </si>
  <si>
    <t>Chatterjee, Utpal</t>
  </si>
  <si>
    <t>AS-ASTR CAREER Dynamics</t>
  </si>
  <si>
    <t>GA11116</t>
  </si>
  <si>
    <t>Onengut-Gumuscu, Suna</t>
  </si>
  <si>
    <t>MD-PSYCH Sex Differ Cocaine</t>
  </si>
  <si>
    <t>GB10139</t>
  </si>
  <si>
    <t>MD-INMD-HO Janssen CAN3001</t>
  </si>
  <si>
    <t>GI14218</t>
  </si>
  <si>
    <t>MD-NERS ET002CA Elias</t>
  </si>
  <si>
    <t>GI14214</t>
  </si>
  <si>
    <t>Anderson, Roger</t>
  </si>
  <si>
    <t>Gaughan, Elizabeth M</t>
  </si>
  <si>
    <t>MD-INMD-HO Gentzler MK3475-021</t>
  </si>
  <si>
    <t>GI14236</t>
  </si>
  <si>
    <t>Mathewes, Charles T</t>
  </si>
  <si>
    <t>Hsu, Ku-Lung</t>
  </si>
  <si>
    <t>CU- Evaluating MD Policies</t>
  </si>
  <si>
    <t>GM10150</t>
  </si>
  <si>
    <t>CU- Testing Double Check</t>
  </si>
  <si>
    <t>GM10149</t>
  </si>
  <si>
    <t>Platts-Mills, James Alexander</t>
  </si>
  <si>
    <t>MD-INMD-EN ZL3E R01-A1 GLP-1R</t>
  </si>
  <si>
    <t>GB10160</t>
  </si>
  <si>
    <t>MD-PSYCH Insomnia Older Adult</t>
  </si>
  <si>
    <t>GB10148</t>
  </si>
  <si>
    <t>Siebers, Jeffrey V</t>
  </si>
  <si>
    <t>MD-MICR ID8M-R01-ER-Chlamydia</t>
  </si>
  <si>
    <t>Derre, Isabelle</t>
  </si>
  <si>
    <t>GB10152</t>
  </si>
  <si>
    <t>40475 MD-CMCP Ctr for Membrane &amp; Cell Ph</t>
  </si>
  <si>
    <t>Sonkusare, Swapnil K.</t>
  </si>
  <si>
    <t>Columbus, Linda</t>
  </si>
  <si>
    <t>Loughran, Thomas P Jr</t>
  </si>
  <si>
    <t>MD-CPHG Farber Bone Strength</t>
  </si>
  <si>
    <t>GB10302</t>
  </si>
  <si>
    <t>AS-CHEM BJV NIHR01 fly renew</t>
  </si>
  <si>
    <t>GB10321</t>
  </si>
  <si>
    <t>MD-INMD EN-SHP8A Ghrelin HTN</t>
  </si>
  <si>
    <t>GB10329</t>
  </si>
  <si>
    <t>GB10333</t>
  </si>
  <si>
    <t>MD-INMD-HO Hoosier LUN13-175</t>
  </si>
  <si>
    <t>GF13402</t>
  </si>
  <si>
    <t>AS-RELI Religion &amp; Publics</t>
  </si>
  <si>
    <t>GF13437</t>
  </si>
  <si>
    <t>Bowers, Steven Michael</t>
  </si>
  <si>
    <t>EN-MAE Morphing Rotors</t>
  </si>
  <si>
    <t>GG11916</t>
  </si>
  <si>
    <t>GG13311</t>
  </si>
  <si>
    <t>Brockmeier, Stephen F</t>
  </si>
  <si>
    <t>GI14288</t>
  </si>
  <si>
    <t>MD-INMD-HO Genentech WO29636</t>
  </si>
  <si>
    <t>GI14312</t>
  </si>
  <si>
    <t>MD-INMD-HO-Portell Acerta</t>
  </si>
  <si>
    <t>GI14555</t>
  </si>
  <si>
    <t>Erdbruegger, Uta</t>
  </si>
  <si>
    <t>AS-BIOL Genetic Analysis YR06</t>
  </si>
  <si>
    <t>GB10189</t>
  </si>
  <si>
    <t>MD-CPHG-Farber MPI Osteoblast</t>
  </si>
  <si>
    <t>GB10207</t>
  </si>
  <si>
    <t>GB10208</t>
  </si>
  <si>
    <t>MD-INMD-HO-TPL-GENOMIC2015</t>
  </si>
  <si>
    <t>GB10274</t>
  </si>
  <si>
    <t>MD-PHAR TRPM7 in Inflammation</t>
  </si>
  <si>
    <t>GB10280</t>
  </si>
  <si>
    <t>MD-SURG Yang_NIH_R01_08-10-15</t>
  </si>
  <si>
    <t>Yang, Zequan</t>
  </si>
  <si>
    <t>GB10309</t>
  </si>
  <si>
    <t>MD-PHAR Temporal lobe</t>
  </si>
  <si>
    <t>GB10335</t>
  </si>
  <si>
    <t>Scott, Michael M</t>
  </si>
  <si>
    <t>Benson, Craig H (Craig)</t>
  </si>
  <si>
    <t>Taniuchi, Mami</t>
  </si>
  <si>
    <t>Lukens, John R</t>
  </si>
  <si>
    <t>31120 AR-Arch Dept</t>
  </si>
  <si>
    <t>GI14299</t>
  </si>
  <si>
    <t>Hall, Richard Delmar</t>
  </si>
  <si>
    <t>CU-Project Kaleidoscope</t>
  </si>
  <si>
    <t>GM10153</t>
  </si>
  <si>
    <t>Dukes, Catherine A</t>
  </si>
  <si>
    <t>Cohoon, James P</t>
  </si>
  <si>
    <t>GB10205</t>
  </si>
  <si>
    <t>GB10255</t>
  </si>
  <si>
    <t>GB10332</t>
  </si>
  <si>
    <t>Volden, Craig</t>
  </si>
  <si>
    <t>Bauer, Todd W</t>
  </si>
  <si>
    <t>MD-INMD-HO Portell UVA Site</t>
  </si>
  <si>
    <t>MD-INMD-HO Gaughan BMS511</t>
  </si>
  <si>
    <t>GI14530</t>
  </si>
  <si>
    <t>Wong, Vivian C</t>
  </si>
  <si>
    <t>31900 AS-Sociology</t>
  </si>
  <si>
    <t>Kundu, Bijoy</t>
  </si>
  <si>
    <t>GB10190</t>
  </si>
  <si>
    <t>Druzgal, Colleen H</t>
  </si>
  <si>
    <t>EN-SE Port of Virginia</t>
  </si>
  <si>
    <t>GI14337</t>
  </si>
  <si>
    <t>Forman, Jason L</t>
  </si>
  <si>
    <t>GM10155</t>
  </si>
  <si>
    <t>GO11893</t>
  </si>
  <si>
    <t>AS-BIOL REU Site: Ecology</t>
  </si>
  <si>
    <t>Nagy, Eric S</t>
  </si>
  <si>
    <t>GA11113</t>
  </si>
  <si>
    <t>Agaisse, Herve F</t>
  </si>
  <si>
    <t>MD-INMD-NE-GRK4N-RegT-CellsAKI</t>
  </si>
  <si>
    <t>GB10277</t>
  </si>
  <si>
    <t>MD-CELL-AS-NIH-RO1-VangI2</t>
  </si>
  <si>
    <t>Sutherland, Ann E</t>
  </si>
  <si>
    <t>GB10285</t>
  </si>
  <si>
    <t>Provencio, Jose Javier</t>
  </si>
  <si>
    <t>Sharma, Rahul</t>
  </si>
  <si>
    <t>GB10301</t>
  </si>
  <si>
    <t>MD-INMD-HO Gaughan EA6141</t>
  </si>
  <si>
    <t>GF13384</t>
  </si>
  <si>
    <t>Landen, Charles N Jr (Chip)</t>
  </si>
  <si>
    <t>MD-INMD-CV-SL9PC-EDWARDS</t>
  </si>
  <si>
    <t>GI14518</t>
  </si>
  <si>
    <t>Bezzo, Nicola</t>
  </si>
  <si>
    <t>Choi, Joshua J</t>
  </si>
  <si>
    <t>Roberts, Shelby J</t>
  </si>
  <si>
    <t>MD-BIOC Wang RET/PTC</t>
  </si>
  <si>
    <t>MD-INMD-NE-MDO7Y-UltrasoundAKI</t>
  </si>
  <si>
    <t>GB10221</t>
  </si>
  <si>
    <t>MD-PSCH iDCL Trial</t>
  </si>
  <si>
    <t>GB10282</t>
  </si>
  <si>
    <t>MD-INMD-ID-WAP3G-Cfifeosinoph</t>
  </si>
  <si>
    <t>GB10288</t>
  </si>
  <si>
    <t>MD-MICR HZ-R01-Deconstruct</t>
  </si>
  <si>
    <t>GB10289</t>
  </si>
  <si>
    <t>MD-MICR-DFK-R01 Exploring</t>
  </si>
  <si>
    <t>Kashatus, David F.</t>
  </si>
  <si>
    <t>GB10294</t>
  </si>
  <si>
    <t>Charlton, Jennifer R</t>
  </si>
  <si>
    <t>MD-PATH Sentry Surveillance</t>
  </si>
  <si>
    <t>Poulter, Melinda D (Mendy)</t>
  </si>
  <si>
    <t>GI14190</t>
  </si>
  <si>
    <t>Repaske, David</t>
  </si>
  <si>
    <t>Newman, Steven A</t>
  </si>
  <si>
    <t>Kafadar, Karen</t>
  </si>
  <si>
    <t>MD-INMD-PU-yss6n-GMU-COPDagnts</t>
  </si>
  <si>
    <t>Shim, Yun Michael</t>
  </si>
  <si>
    <t>GO11998</t>
  </si>
  <si>
    <t>Grise, Kevin Michael</t>
  </si>
  <si>
    <t>Qi, Yanjun</t>
  </si>
  <si>
    <t>MD-PHAR Cdk5 Signaling</t>
  </si>
  <si>
    <t>GB10206</t>
  </si>
  <si>
    <t>Civelek, Mete</t>
  </si>
  <si>
    <t>GB10315</t>
  </si>
  <si>
    <t>Bloom, George S</t>
  </si>
  <si>
    <t>MD-INMD-HO ECOG-ACRIN E1A11</t>
  </si>
  <si>
    <t>Foster, Laahn H</t>
  </si>
  <si>
    <t>GF13422</t>
  </si>
  <si>
    <t>MD-NERS Schiff AllianceA071401</t>
  </si>
  <si>
    <t>GI14346</t>
  </si>
  <si>
    <t>GI14356</t>
  </si>
  <si>
    <t>MD-PSYCH Teen Driving Madaan</t>
  </si>
  <si>
    <t>Achenbach, Gretchen G</t>
  </si>
  <si>
    <t>EN-CS Human-Centric</t>
  </si>
  <si>
    <t>Wang, Hongning</t>
  </si>
  <si>
    <t>GA11166</t>
  </si>
  <si>
    <t>AS-BIOL LTREB: GeneticAnalysis</t>
  </si>
  <si>
    <t>Taylor, Douglas R</t>
  </si>
  <si>
    <t>GA11168</t>
  </si>
  <si>
    <t>Brown, Sue A</t>
  </si>
  <si>
    <t>MD-RADL Kundu RO1HL123627</t>
  </si>
  <si>
    <t>CU-Engagement and Readiness</t>
  </si>
  <si>
    <t>GB10275</t>
  </si>
  <si>
    <t>AS-PSYC short-term change</t>
  </si>
  <si>
    <t>GB10278</t>
  </si>
  <si>
    <t>Fu, Zheng</t>
  </si>
  <si>
    <t>MD-CPHG-Manichaikul NIH MESA</t>
  </si>
  <si>
    <t>GB10323</t>
  </si>
  <si>
    <t>MD-INMD-ID-Moonah-RoleOfMIF</t>
  </si>
  <si>
    <t>Moonah, Shannon N</t>
  </si>
  <si>
    <t>GB10327</t>
  </si>
  <si>
    <t>Barker, Nicolas S (Scott)</t>
  </si>
  <si>
    <t>Shulman, Holly Cowan</t>
  </si>
  <si>
    <t>MD-EMED Radars 8</t>
  </si>
  <si>
    <t>GI12350</t>
  </si>
  <si>
    <t>Hassanzadeh, Hamid</t>
  </si>
  <si>
    <t>CU-Nudges to the Finish Line</t>
  </si>
  <si>
    <t>CU-PK-3 Education System</t>
  </si>
  <si>
    <t>GM10156</t>
  </si>
  <si>
    <t>Others %</t>
  </si>
  <si>
    <t>Other Total</t>
  </si>
  <si>
    <t>Other %</t>
  </si>
  <si>
    <t>Other Amount</t>
  </si>
  <si>
    <t>AS-ENVS Olfactory Scene</t>
  </si>
  <si>
    <t>GA11197</t>
  </si>
  <si>
    <t>AS-PHYS-COLLABOSU-CHATT</t>
  </si>
  <si>
    <t>GA11202</t>
  </si>
  <si>
    <t>Shen, Haiying</t>
  </si>
  <si>
    <t>41121 MD-PSCH Ctr for Diabetes Tech</t>
  </si>
  <si>
    <t>Barker, Thomas H (Tom)</t>
  </si>
  <si>
    <t>GB10347</t>
  </si>
  <si>
    <t>GB10358</t>
  </si>
  <si>
    <t>GB10391</t>
  </si>
  <si>
    <t>NR-RAJ-Decision Navigation</t>
  </si>
  <si>
    <t>Jones, Randy</t>
  </si>
  <si>
    <t>GB10397</t>
  </si>
  <si>
    <t>MD-PATH RNA Toxicity and Musc</t>
  </si>
  <si>
    <t>GB10407</t>
  </si>
  <si>
    <t>MD-MICR-KR-MIRA</t>
  </si>
  <si>
    <t>GB10436</t>
  </si>
  <si>
    <t>CU-Teachers in the Movement</t>
  </si>
  <si>
    <t>Alridge, Derrick P</t>
  </si>
  <si>
    <t>GF13593</t>
  </si>
  <si>
    <t>Lazzara, Matthew J</t>
  </si>
  <si>
    <t>31125 AR-Environ Negotiation</t>
  </si>
  <si>
    <t>Denckla Cobb, Tanya Lee</t>
  </si>
  <si>
    <t>31365 EN-CAB</t>
  </si>
  <si>
    <t>Kerrigan, Jason R</t>
  </si>
  <si>
    <t>McFadden, Kevin J</t>
  </si>
  <si>
    <t>GI14418</t>
  </si>
  <si>
    <t>GI14728</t>
  </si>
  <si>
    <t>MD-INMD-GI-shc5c-GS-428-4025</t>
  </si>
  <si>
    <t>GI14750</t>
  </si>
  <si>
    <t>MD-INMD-CV-JLK4B-CORVIAMED</t>
  </si>
  <si>
    <t>GI14822</t>
  </si>
  <si>
    <t>MD-INMD-sch5c-GS1943 Fibrosis</t>
  </si>
  <si>
    <t>GI18422</t>
  </si>
  <si>
    <t>WS- Student Support Services</t>
  </si>
  <si>
    <t>GW10028</t>
  </si>
  <si>
    <t>Grossmann, Tobias</t>
  </si>
  <si>
    <t>MD-RADL HCMR U01HL117006 YR5</t>
  </si>
  <si>
    <t>GB10341</t>
  </si>
  <si>
    <t>MD-PHAR Central Sympathic Path</t>
  </si>
  <si>
    <t>GB10387</t>
  </si>
  <si>
    <t>MD-PATH Cyokine RBC Alloimm</t>
  </si>
  <si>
    <t>Luckey, Chance J</t>
  </si>
  <si>
    <t>GB10388</t>
  </si>
  <si>
    <t>MD-INMD-AI-EKCSV-K23</t>
  </si>
  <si>
    <t>GB10389</t>
  </si>
  <si>
    <t>MD-INMD-PU-Shim-RO1-HXe129MRI</t>
  </si>
  <si>
    <t>GB10393</t>
  </si>
  <si>
    <t>MD-INMD-CV-MS5PC-NIH R01</t>
  </si>
  <si>
    <t>GB10403</t>
  </si>
  <si>
    <t>MD-CPHG Casey 4C</t>
  </si>
  <si>
    <t>Casey, Graham</t>
  </si>
  <si>
    <t>GB10413</t>
  </si>
  <si>
    <t>Dudley, Andrew C</t>
  </si>
  <si>
    <t>MD-MICR MH HERV-K</t>
  </si>
  <si>
    <t>GB10430</t>
  </si>
  <si>
    <t>CU-EPW Wyckoff Overdeck LEAP</t>
  </si>
  <si>
    <t>GF13641</t>
  </si>
  <si>
    <t>PV-VFH-NEH New Voices</t>
  </si>
  <si>
    <t>GH10108</t>
  </si>
  <si>
    <t>MDSURGAgarwalASTOUND</t>
  </si>
  <si>
    <t>GI14585</t>
  </si>
  <si>
    <t>MD-INMD-HO Keng ONCONOVA</t>
  </si>
  <si>
    <t>Keng, Michael K</t>
  </si>
  <si>
    <t>GI18443</t>
  </si>
  <si>
    <t>PV-Upward Bound FY17</t>
  </si>
  <si>
    <t>GM10162</t>
  </si>
  <si>
    <t>CU- Baltimore HS Safety/Coping</t>
  </si>
  <si>
    <t>GO11965</t>
  </si>
  <si>
    <t>EN-MSE WASTEPD</t>
  </si>
  <si>
    <t>GO12045</t>
  </si>
  <si>
    <t>GQ10060</t>
  </si>
  <si>
    <t>AS-PHYS-Jones NSF Rydberg</t>
  </si>
  <si>
    <t>GA11208</t>
  </si>
  <si>
    <t>EN-MSE Multiscale Modeling</t>
  </si>
  <si>
    <t>GA11224</t>
  </si>
  <si>
    <t>Rohde, Gustavo Kunde</t>
  </si>
  <si>
    <t>EN-CHE-Ion Cathodes</t>
  </si>
  <si>
    <t>GA11231</t>
  </si>
  <si>
    <t>GB10318</t>
  </si>
  <si>
    <t>GB10342</t>
  </si>
  <si>
    <t>GB10344</t>
  </si>
  <si>
    <t>MD-PHAR Sphingosine</t>
  </si>
  <si>
    <t>GB10351</t>
  </si>
  <si>
    <t>AS-BIOL CollabRes Ecology</t>
  </si>
  <si>
    <t>GB10352</t>
  </si>
  <si>
    <t>Meyer, Craig H</t>
  </si>
  <si>
    <t>GB10372</t>
  </si>
  <si>
    <t>GB10411</t>
  </si>
  <si>
    <t>GB10424</t>
  </si>
  <si>
    <t>MD-INMD-CV-ALK6N-UltraNIH</t>
  </si>
  <si>
    <t>GB10429</t>
  </si>
  <si>
    <t>MD-BIOC Egelman MIRA</t>
  </si>
  <si>
    <t>GB10433</t>
  </si>
  <si>
    <t>MD-NEUR JK Status R01</t>
  </si>
  <si>
    <t>GB10448</t>
  </si>
  <si>
    <t>Smith, Justin S</t>
  </si>
  <si>
    <t>40970 MD-OTLY Oto, Admin</t>
  </si>
  <si>
    <t>AS-SMM Wave Device</t>
  </si>
  <si>
    <t>GG11983</t>
  </si>
  <si>
    <t>MD-INMD-GI-shc5c-GFT505-315-t</t>
  </si>
  <si>
    <t>GI14593</t>
  </si>
  <si>
    <t>MD-INMD-HO-Dillon Tesaro</t>
  </si>
  <si>
    <t>GI14711</t>
  </si>
  <si>
    <t>MD-INMD-GI-shc5c-GS-427-4024</t>
  </si>
  <si>
    <t>GI14791</t>
  </si>
  <si>
    <t>MD-INMD-HO Dreicer Keyno 361</t>
  </si>
  <si>
    <t>GI14801</t>
  </si>
  <si>
    <t>Miller, Luke C</t>
  </si>
  <si>
    <t>Zebarjadi, Mona</t>
  </si>
  <si>
    <t>MD-CPHG Manichaikul Columbia</t>
  </si>
  <si>
    <t>GO12106</t>
  </si>
  <si>
    <t>WS-GM Upward Bound</t>
  </si>
  <si>
    <t>GW10029</t>
  </si>
  <si>
    <t>Bergner, Julia Elizabeth</t>
  </si>
  <si>
    <t>41065 MD-PEDT General Pediatrics</t>
  </si>
  <si>
    <t>Moon, Rachel Y</t>
  </si>
  <si>
    <t>GB10336</t>
  </si>
  <si>
    <t>Wibberly, Katharine Hsu (Kathy)</t>
  </si>
  <si>
    <t>GB10343</t>
  </si>
  <si>
    <t>Ambati, Jayakrishna</t>
  </si>
  <si>
    <t>Kerur, Nagaraj</t>
  </si>
  <si>
    <t>MD-MPHY HIV Assem &amp; Maturation</t>
  </si>
  <si>
    <t>GB10381</t>
  </si>
  <si>
    <t>MD-CPHG-Casey NIH A2B</t>
  </si>
  <si>
    <t>GB10402</t>
  </si>
  <si>
    <t>MD-CMCP Kiessling Core A YR11</t>
  </si>
  <si>
    <t>GB10440</t>
  </si>
  <si>
    <t>MD-MICR-AD-ACS</t>
  </si>
  <si>
    <t>GF13634</t>
  </si>
  <si>
    <t>Zoellner, Jamie</t>
  </si>
  <si>
    <t>Chevalier, Roger A</t>
  </si>
  <si>
    <t>GG12002</t>
  </si>
  <si>
    <t>MD-INMD-CV-JLK4B-ACTELION</t>
  </si>
  <si>
    <t>GI14433</t>
  </si>
  <si>
    <t>MD-INMD-HO Merck 3475-189-01</t>
  </si>
  <si>
    <t>GI14564</t>
  </si>
  <si>
    <t>Hartka, Thomas</t>
  </si>
  <si>
    <t>MD-OBGY Tesaro 4010-01-001</t>
  </si>
  <si>
    <t>GI18434</t>
  </si>
  <si>
    <t>Browne, James A</t>
  </si>
  <si>
    <t>Liuti, Simonetta</t>
  </si>
  <si>
    <t>PV-ED Incentive Evaluation</t>
  </si>
  <si>
    <t>Shobe, William M</t>
  </si>
  <si>
    <t>GS11460</t>
  </si>
  <si>
    <t>CU-CISE Pre-Service Teachers</t>
  </si>
  <si>
    <t>GA11185</t>
  </si>
  <si>
    <t>AS-CHEM CF NSF Boron Beta</t>
  </si>
  <si>
    <t>GA11242</t>
  </si>
  <si>
    <t>AS-CHEM III NSF Dynamic Ctrl</t>
  </si>
  <si>
    <t>GA11244</t>
  </si>
  <si>
    <t>EN-BME Augmenting hemostasis</t>
  </si>
  <si>
    <t>AS-BIOL Central circadian</t>
  </si>
  <si>
    <t>Guler, Ali Deniz</t>
  </si>
  <si>
    <t>GB10366</t>
  </si>
  <si>
    <t>MD-CSGN BMP-R01 Parp</t>
  </si>
  <si>
    <t>GB10409</t>
  </si>
  <si>
    <t>MD-INMD Mouse Virus Resistance</t>
  </si>
  <si>
    <t>GB10410</t>
  </si>
  <si>
    <t>MD-PEDT Burnsed K08 Circuitry</t>
  </si>
  <si>
    <t>Burnsed, Jennifer C</t>
  </si>
  <si>
    <t>GB10421</t>
  </si>
  <si>
    <t>MC-CMCP Cafiso P01 Proj 3 YR11</t>
  </si>
  <si>
    <t>AMPLATZER(TM) AMULET(TM)</t>
  </si>
  <si>
    <t>GI14699</t>
  </si>
  <si>
    <t>MD-ORTP MOXIMED Atlas DRD</t>
  </si>
  <si>
    <t>GI14721</t>
  </si>
  <si>
    <t>MD-PEDT Project 1 P01</t>
  </si>
  <si>
    <t>GO12029</t>
  </si>
  <si>
    <t>EN-CHE Organic Cations-Choi</t>
  </si>
  <si>
    <t>Bradley, Richard F</t>
  </si>
  <si>
    <t>DeSimone, Douglas W</t>
  </si>
  <si>
    <t>EN-BME-AAA Risk</t>
  </si>
  <si>
    <t>GB10356</t>
  </si>
  <si>
    <t>MD-INMD-HO-TargetingNeuroblast</t>
  </si>
  <si>
    <t>Lum, Lawrence G</t>
  </si>
  <si>
    <t>GB10375</t>
  </si>
  <si>
    <t>MD-PHAR Energy</t>
  </si>
  <si>
    <t>Beenhakker, Mark P</t>
  </si>
  <si>
    <t>GB10377</t>
  </si>
  <si>
    <t>MD-CPHG-Rich T1D DP3 2016</t>
  </si>
  <si>
    <t>GB10378</t>
  </si>
  <si>
    <t>MD-SURG_VEL8N_ILK-Imaging_2016</t>
  </si>
  <si>
    <t>Laubach, Victor E (Vic)</t>
  </si>
  <si>
    <t>GB10404</t>
  </si>
  <si>
    <t>GF13652</t>
  </si>
  <si>
    <t>MD-ORTP GEISINGER Swift JAB</t>
  </si>
  <si>
    <t>GF14576</t>
  </si>
  <si>
    <t>41170 MD-RADL Breast Imaging</t>
  </si>
  <si>
    <t>MD-INMD-CV JLK4B-OPUS</t>
  </si>
  <si>
    <t>GI14083</t>
  </si>
  <si>
    <t>MD-INMD-GI-SHC5C-VTL308-ELAD</t>
  </si>
  <si>
    <t>GI14580</t>
  </si>
  <si>
    <t>30110 BA-Health Policy Center</t>
  </si>
  <si>
    <t>EN-MAE Energy Flow</t>
  </si>
  <si>
    <t>GO12051</t>
  </si>
  <si>
    <t>AS-PHYS-Few-Body GAMMA</t>
  </si>
  <si>
    <t>GQ10061</t>
  </si>
  <si>
    <t>Davis, Shane William</t>
  </si>
  <si>
    <t>AS-BIOL Genetic &amp; Physio</t>
  </si>
  <si>
    <t>Bergland, Alan Olav</t>
  </si>
  <si>
    <t>GB10353</t>
  </si>
  <si>
    <t>AS-BIOL Cell growth</t>
  </si>
  <si>
    <t>GB10359</t>
  </si>
  <si>
    <t>MD-INMD-CV CAM8C-NIH-LocalB-1</t>
  </si>
  <si>
    <t>GB10392</t>
  </si>
  <si>
    <t>GB10435</t>
  </si>
  <si>
    <t>MD-BIOM Systems Pharm Fibrosis</t>
  </si>
  <si>
    <t>GB10439</t>
  </si>
  <si>
    <t>MD-CMCP Tamm P01 Core C YR11</t>
  </si>
  <si>
    <t>MD-CMCP Tamm P01-Master YR11</t>
  </si>
  <si>
    <t>MD-CVRC-GKO-NIH-OCt4</t>
  </si>
  <si>
    <t>GB10442</t>
  </si>
  <si>
    <t>MD-UROL Tele-Cystoscopy</t>
  </si>
  <si>
    <t>GF13627</t>
  </si>
  <si>
    <t>MD-SURG-SLINGLUFF_LUD2014 LAB</t>
  </si>
  <si>
    <t>GF14605</t>
  </si>
  <si>
    <t>MD-INMD-CV-LWG9Q-DALCOR-DAL301</t>
  </si>
  <si>
    <t>GI14499</t>
  </si>
  <si>
    <t>MD-INMD-GI-bwb2c-AbbvieM14-327</t>
  </si>
  <si>
    <t>GI14582</t>
  </si>
  <si>
    <t>Cui, Quanjun (Quanjun)</t>
  </si>
  <si>
    <t>MD-INMD-HO KengMilnium2001</t>
  </si>
  <si>
    <t>GI14627</t>
  </si>
  <si>
    <t>MD-INMD-HO GAUGHAN LUD2014-011</t>
  </si>
  <si>
    <t>GI14725</t>
  </si>
  <si>
    <t>Swanson, Jonathan R (Jon)</t>
  </si>
  <si>
    <t>MD-INMD-CV-SL9PC-ASAP-TOO</t>
  </si>
  <si>
    <t>GI18461</t>
  </si>
  <si>
    <t>MD-NEUR MDF PCORI</t>
  </si>
  <si>
    <t>Zang, Chongzhi</t>
  </si>
  <si>
    <t>AS-ASTR NSF Stellar Comp</t>
  </si>
  <si>
    <t>GA11216</t>
  </si>
  <si>
    <t>MD-CPHG-Chen-NIH R01</t>
  </si>
  <si>
    <t>GB10303</t>
  </si>
  <si>
    <t>MD PEDT VENTFIRST</t>
  </si>
  <si>
    <t>EN-BME Mechanosensors</t>
  </si>
  <si>
    <t>GB10401</t>
  </si>
  <si>
    <t>MD-CVRC-gko-PDGF</t>
  </si>
  <si>
    <t>GB10419</t>
  </si>
  <si>
    <t>MD-SURG Laubach R01 Panx A1</t>
  </si>
  <si>
    <t>GB10423</t>
  </si>
  <si>
    <t>EN-ECE-SMM Wave Device-Weikle</t>
  </si>
  <si>
    <t>LB</t>
  </si>
  <si>
    <t>31060 LB-Univ Librarian-General</t>
  </si>
  <si>
    <t>Showalter, Timothy N</t>
  </si>
  <si>
    <t>MD-INMD-HO-Portell TG Thpulcs</t>
  </si>
  <si>
    <t>GI14624</t>
  </si>
  <si>
    <t>MD-PEDT-MDD5Z-ELICIT Houpt</t>
  </si>
  <si>
    <t>MD-INMD-HO Dreicer BAY17777</t>
  </si>
  <si>
    <t>GI14810</t>
  </si>
  <si>
    <t>MD-INMD-sch5c-GS1944 Cirrhosis</t>
  </si>
  <si>
    <t>GI14811</t>
  </si>
  <si>
    <t>Pugh, Allison J</t>
  </si>
  <si>
    <t>Mugler, John P III</t>
  </si>
  <si>
    <t>MD-INMD-HO ECOG 2112</t>
  </si>
  <si>
    <t>Brenin, Christiana M</t>
  </si>
  <si>
    <t>GF13206</t>
  </si>
  <si>
    <t>MD-OBGY Randomized Phase II</t>
  </si>
  <si>
    <t>MD-RADL Qing-Shim HXe129MRI</t>
  </si>
  <si>
    <t>GB10441</t>
  </si>
  <si>
    <t>MD-PEDT-JRC6N-Renal Micro</t>
  </si>
  <si>
    <t>GB10462</t>
  </si>
  <si>
    <t>MD-INMD-HO-Brenin SOPHIA</t>
  </si>
  <si>
    <t>GI14419</t>
  </si>
  <si>
    <t>MD-INMD-HO Gaughn Keyn412</t>
  </si>
  <si>
    <t>GI18459</t>
  </si>
  <si>
    <t>MD-MPHY-BKG-Utah P50 sub</t>
  </si>
  <si>
    <t>41060 MD-PEDT Gastroenterology</t>
  </si>
  <si>
    <t>Moore, Sean R</t>
  </si>
  <si>
    <t>EN-EE-1371 Cognitive Assistant</t>
  </si>
  <si>
    <t>Alemzadeh, Homa</t>
  </si>
  <si>
    <t>GG12036</t>
  </si>
  <si>
    <t>Malpass, Jessica Keim</t>
  </si>
  <si>
    <t>Payne, Spencer C</t>
  </si>
  <si>
    <t>Shaffrey, Mark E</t>
  </si>
  <si>
    <t>MD-INMD-EN HMS7Z R01 PRR DM</t>
  </si>
  <si>
    <t>GB10466</t>
  </si>
  <si>
    <t>MD-MPHY-HA8M-R01 Toolkit</t>
  </si>
  <si>
    <t>Ai, Huiwang</t>
  </si>
  <si>
    <t>GB10476</t>
  </si>
  <si>
    <t>GF14661</t>
  </si>
  <si>
    <t>MD-NERS Insightec ET002Pivotal</t>
  </si>
  <si>
    <t>GI13719</t>
  </si>
  <si>
    <t>MD-PEDT PPHN: Remodulin Study</t>
  </si>
  <si>
    <t>GI14819</t>
  </si>
  <si>
    <t>MD-INMD-GI-zhh6z-TargetObsNASH</t>
  </si>
  <si>
    <t>Henry, Zachary</t>
  </si>
  <si>
    <t>GI14838</t>
  </si>
  <si>
    <t>GB10470</t>
  </si>
  <si>
    <t>MD-SURG-Tracci - BEST - CLI</t>
  </si>
  <si>
    <t>Tracci, Margaret Clarke (Megan)</t>
  </si>
  <si>
    <t>GI14095</t>
  </si>
  <si>
    <t>MD-INMD-HO-Rahma Celgene</t>
  </si>
  <si>
    <t>GI14117</t>
  </si>
  <si>
    <t>Hirosky, Robert J</t>
  </si>
  <si>
    <t>AS-ASTR-X-ray-HERA</t>
  </si>
  <si>
    <t>GO12161</t>
  </si>
  <si>
    <t>AS-CHEM RTG NASA Comet Nuclei</t>
  </si>
  <si>
    <t>GP10200</t>
  </si>
  <si>
    <t>Ballen, Karen Kuhn</t>
  </si>
  <si>
    <t>MD-PEDT-NIH COG PCR</t>
  </si>
  <si>
    <t>GI14101</t>
  </si>
  <si>
    <t>MD-UROL Krupski-Instilladrin</t>
  </si>
  <si>
    <t>GI14651</t>
  </si>
  <si>
    <t>31685 AS-Blandy Experimental Farm</t>
  </si>
  <si>
    <t>Lutzow-Felling, Candace J</t>
  </si>
  <si>
    <t>Mbiti, Isaac M</t>
  </si>
  <si>
    <t>Arnold, Peter</t>
  </si>
  <si>
    <t>GQ10055</t>
  </si>
  <si>
    <t>GB10426</t>
  </si>
  <si>
    <t>AS-PSYC-REDUCE ATTRITION</t>
  </si>
  <si>
    <t>GB10449</t>
  </si>
  <si>
    <t>AS-CHEM MH NIH R01 Site-Select</t>
  </si>
  <si>
    <t>Hilinski, Michael</t>
  </si>
  <si>
    <t>GB10461</t>
  </si>
  <si>
    <t>MD ANES Synaptic DysfuncK08 NL</t>
  </si>
  <si>
    <t>Lunardi, Nadia</t>
  </si>
  <si>
    <t>GB10469</t>
  </si>
  <si>
    <t>GF14662</t>
  </si>
  <si>
    <t>40870 MD-OBGY Maternal Fetal Med</t>
  </si>
  <si>
    <t>MD-ORTP ARTHREX Bicep SFB</t>
  </si>
  <si>
    <t>GI14798</t>
  </si>
  <si>
    <t>AS-VITA Breathing Planet</t>
  </si>
  <si>
    <t>GO11850</t>
  </si>
  <si>
    <t>EN-CS-JO#1180-Diversity</t>
  </si>
  <si>
    <t>GA11277</t>
  </si>
  <si>
    <t>MD-PEDT-KTE-C19</t>
  </si>
  <si>
    <t>Lee, Daniel Warnell III (Trey)</t>
  </si>
  <si>
    <t>GI14793</t>
  </si>
  <si>
    <t>MD-MPHY-MY-Utah P50 Sub</t>
  </si>
  <si>
    <t>AS-PHYS-HEP THEORY GROUP</t>
  </si>
  <si>
    <t>40417 MD-PBHS CAPR</t>
  </si>
  <si>
    <t>MD-CAPR Pace R01</t>
  </si>
  <si>
    <t>Klesges, Robert C</t>
  </si>
  <si>
    <t>GB10481</t>
  </si>
  <si>
    <t>Basu, Rita</t>
  </si>
  <si>
    <t>Mohi, Golam</t>
  </si>
  <si>
    <t>MD-INMD-HO PortlACE-LY-308</t>
  </si>
  <si>
    <t>GI14820</t>
  </si>
  <si>
    <t>EN-MAE-1287</t>
  </si>
  <si>
    <t>GA11259</t>
  </si>
  <si>
    <t>EN-EE-1245-Translucent EONs</t>
  </si>
  <si>
    <t>GA11270</t>
  </si>
  <si>
    <t>30115 BA-Global Policy Center</t>
  </si>
  <si>
    <t>MD-INMD-HO Portell Rochester</t>
  </si>
  <si>
    <t>GO12139</t>
  </si>
  <si>
    <t>MD-INMD-HO GAUGHAN BMS915</t>
  </si>
  <si>
    <t>GI14827</t>
  </si>
  <si>
    <t>Showalter, Shayna Lefrak</t>
  </si>
  <si>
    <t>EN-MSE-Jo 1177_Ferromagnetism</t>
  </si>
  <si>
    <t>GA11255</t>
  </si>
  <si>
    <t>Rutkowski, Melanie</t>
  </si>
  <si>
    <t>41026 MD-PEDT-CHRC</t>
  </si>
  <si>
    <t>MD-PEDT-SRM5U-SEEM</t>
  </si>
  <si>
    <t>GF14646</t>
  </si>
  <si>
    <t>Yang, Xi</t>
  </si>
  <si>
    <t>MD ANES Glial Cell ZZ</t>
  </si>
  <si>
    <t>GB10484</t>
  </si>
  <si>
    <t>CU-CASTL Hamre IES MTP</t>
  </si>
  <si>
    <t>GM10165</t>
  </si>
  <si>
    <t>MD-MPHY CSGID Renewal 2017</t>
  </si>
  <si>
    <t>AS-CHEM KH NIH R01 Pain</t>
  </si>
  <si>
    <t>GB10480</t>
  </si>
  <si>
    <t>Tan, Jonathan Charles</t>
  </si>
  <si>
    <t>MD-RADL NANO Evans</t>
  </si>
  <si>
    <t>CU-CASTL RimmK IES VESTPostDoc</t>
  </si>
  <si>
    <t>GM10163</t>
  </si>
  <si>
    <t>MD-PEDT KidneyYRS6-10 Project1</t>
  </si>
  <si>
    <t>GB10483</t>
  </si>
  <si>
    <t>MD-PEDT KidneyYRS6-10SCC</t>
  </si>
  <si>
    <t>Medrano, Silvia</t>
  </si>
  <si>
    <t>MD-ORTP SSSF Harms MFA</t>
  </si>
  <si>
    <t>GF13234</t>
  </si>
  <si>
    <t>GF13712</t>
  </si>
  <si>
    <t>Little, Melissa Ashley</t>
  </si>
  <si>
    <t>CU-EPW Castleman BP CollegePoi</t>
  </si>
  <si>
    <t>AS-ASTR NSF ATl Univ of CA</t>
  </si>
  <si>
    <t>GO12082</t>
  </si>
  <si>
    <t>GB10472</t>
  </si>
  <si>
    <t>Shaw, Carl G (Greg)</t>
  </si>
  <si>
    <t>GB10493</t>
  </si>
  <si>
    <t>MD-INMD-EN-AB8YN R01 Intg T1D</t>
  </si>
  <si>
    <t>Basu, Ananda</t>
  </si>
  <si>
    <t>GB10497</t>
  </si>
  <si>
    <t>EN-MAE CAB Crash Injury</t>
  </si>
  <si>
    <t>GG12054</t>
  </si>
  <si>
    <t>EN-SE-1370 Future Conditions</t>
  </si>
  <si>
    <t>GG12055</t>
  </si>
  <si>
    <t>MD-PSYCH-SHUTi-Asthma control</t>
  </si>
  <si>
    <t>Therrien, William J</t>
  </si>
  <si>
    <t>GO12193</t>
  </si>
  <si>
    <t>De-VA-NC Allliance, 2017-2022</t>
  </si>
  <si>
    <t>GA11257</t>
  </si>
  <si>
    <t>MD-BIOM MRI in mouse models RE</t>
  </si>
  <si>
    <t>GB10501</t>
  </si>
  <si>
    <t>31100 AR-Deans Office</t>
  </si>
  <si>
    <t>MD-NERS Schiff INSIGHT</t>
  </si>
  <si>
    <t>GO12183</t>
  </si>
  <si>
    <t>MD-PHAR-COMB of ceramide 2016</t>
  </si>
  <si>
    <t>GO12192</t>
  </si>
  <si>
    <t>MD-PEDT KidneyYRS6-10 Project3</t>
  </si>
  <si>
    <t>MD PEDT RG P50 Kidney YRS 6-10</t>
  </si>
  <si>
    <t>Petersen, William C Jr</t>
  </si>
  <si>
    <t>MD-INMD-HO/HITC DILLON MerckFU</t>
  </si>
  <si>
    <t>GI14850</t>
  </si>
  <si>
    <t>EN-CE-1307 Stormwater</t>
  </si>
  <si>
    <t>GA11281</t>
  </si>
  <si>
    <t>MD-INMD-EN-HMS7-R01-(pro)renin</t>
  </si>
  <si>
    <t>GB10474</t>
  </si>
  <si>
    <t>EN-MAE- 1344 Helium Coolant</t>
  </si>
  <si>
    <t>GQ10064</t>
  </si>
  <si>
    <t>31655 AS-Anthropology</t>
  </si>
  <si>
    <t>Dobrin, Lise</t>
  </si>
  <si>
    <t>GB10498</t>
  </si>
  <si>
    <t>MD-NEUR CM4R ALZ2203</t>
  </si>
  <si>
    <t>GI18418</t>
  </si>
  <si>
    <t>MD-INMD-HO Dillon Keynot522</t>
  </si>
  <si>
    <t>GI18484</t>
  </si>
  <si>
    <t>Harrison, Allan Ian (Ian)</t>
  </si>
  <si>
    <t>MD-INMD-EN-RBASU AZ NASH</t>
  </si>
  <si>
    <t>GI14896</t>
  </si>
  <si>
    <t>MD-INMD-PU-Upenn-RO1sub-CPAP</t>
  </si>
  <si>
    <t>Davis, Eric M</t>
  </si>
  <si>
    <t>GO12224</t>
  </si>
  <si>
    <t>Klotz, Leidy</t>
  </si>
  <si>
    <t>MD-BIOC Stukenberg MMMR R01</t>
  </si>
  <si>
    <t>GB10488</t>
  </si>
  <si>
    <t>MD-INMD-EN 123 Hormonal CL</t>
  </si>
  <si>
    <t>GB10505</t>
  </si>
  <si>
    <t>MD-ORTP Orthofix TEPL HH</t>
  </si>
  <si>
    <t>GI14869</t>
  </si>
  <si>
    <t>MD-MPHY Minor Accurate Measure</t>
  </si>
  <si>
    <t>GO12163</t>
  </si>
  <si>
    <t>Doney, Scott Christopher</t>
  </si>
  <si>
    <t>EN-MSE-1365-Canisters</t>
  </si>
  <si>
    <t>GQ10066</t>
  </si>
  <si>
    <t>MD-INMD Hem/Onc Niraparib</t>
  </si>
  <si>
    <t>GI18492</t>
  </si>
  <si>
    <t>Mann, Barbara J</t>
  </si>
  <si>
    <t>Sederberg, Per Benjamin</t>
  </si>
  <si>
    <t>MD-NEUR MC4R ADI-SSS-2</t>
  </si>
  <si>
    <t>GB10504</t>
  </si>
  <si>
    <t>Lichtenberger, Arthur W</t>
  </si>
  <si>
    <t>MD-INMD-HO Dreicer Ironman</t>
  </si>
  <si>
    <t>GI14835</t>
  </si>
  <si>
    <t>Miller, Clint</t>
  </si>
  <si>
    <t>Le, Tri Minh</t>
  </si>
  <si>
    <t>Kindwall-Keller, Tamila L</t>
  </si>
  <si>
    <t>MD-OTY AERD Phase 2</t>
  </si>
  <si>
    <t>GI14832</t>
  </si>
  <si>
    <t>MD-CVRC-ISAKSON-PURINERGIC</t>
  </si>
  <si>
    <t>GB10511</t>
  </si>
  <si>
    <t>MD-CVRC-OWENS-Defining</t>
  </si>
  <si>
    <t>GB10514</t>
  </si>
  <si>
    <t>MD-INMD-HO Keng Pracinostat</t>
  </si>
  <si>
    <t>GI18511</t>
  </si>
  <si>
    <t>MD-PEDT CHOP MCHB 2012-2018</t>
  </si>
  <si>
    <t>MD-MD-CAPR MF2F</t>
  </si>
  <si>
    <t>MD-INMD-HO GentzlerETCTN 10021</t>
  </si>
  <si>
    <t>GO12239</t>
  </si>
  <si>
    <t>MD-MICR-AC-R01 YR06Ai</t>
  </si>
  <si>
    <t>GB10509</t>
  </si>
  <si>
    <t>Machan, Charles William (Charlie)</t>
  </si>
  <si>
    <t>MD-MICR-AC-Sub U. Wisconsin</t>
  </si>
  <si>
    <t>GO12234</t>
  </si>
  <si>
    <t>Liu, Xiaorong</t>
  </si>
  <si>
    <t>Khan, Samira Manabi</t>
  </si>
  <si>
    <t>MD-CELL-JEC-NIH-BAI1-17-22</t>
  </si>
  <si>
    <t>GB10508</t>
  </si>
  <si>
    <t>MD-INMD-ERH6K-Taq Array Core</t>
  </si>
  <si>
    <t>GF13722</t>
  </si>
  <si>
    <t>Nekipelov, Denis</t>
  </si>
  <si>
    <t>Werner, Brian C</t>
  </si>
  <si>
    <t>Cang, Jianhua (JC)</t>
  </si>
  <si>
    <t>Abdel-Rahman, Emaad M</t>
  </si>
  <si>
    <t>MD-CANC PRMS - YR26/27</t>
  </si>
  <si>
    <t>Monahan, John T</t>
  </si>
  <si>
    <t>ESKETINTRD3008</t>
  </si>
  <si>
    <t>GI14874</t>
  </si>
  <si>
    <t>MD-CANC BTRF YR26/27</t>
  </si>
  <si>
    <t>MD-CANC AMDC - YR26/27</t>
  </si>
  <si>
    <t>MD-INMD-Role of CREM in Amebic</t>
  </si>
  <si>
    <t>GB10531</t>
  </si>
  <si>
    <t>40105 NR-Nursing: Faculty</t>
  </si>
  <si>
    <t>Williams, Ishan C</t>
  </si>
  <si>
    <t>AS-VITA Protostellar Disk</t>
  </si>
  <si>
    <t>GA11258</t>
  </si>
  <si>
    <t>Parichy, David Michael</t>
  </si>
  <si>
    <t>MD-OPTH: LEROS Study</t>
  </si>
  <si>
    <t>GI14845</t>
  </si>
  <si>
    <t>MD-INMD-OPTIMIZE Trial to Asse</t>
  </si>
  <si>
    <t>GI14886</t>
  </si>
  <si>
    <t>EN-CHE-SNM-IS: Scalable Biomin</t>
  </si>
  <si>
    <t>Berger, Bryan W</t>
  </si>
  <si>
    <t>GA11293</t>
  </si>
  <si>
    <t>Burgess, Stacey L</t>
  </si>
  <si>
    <t>MD-RADL Kramer R01HL075792_17</t>
  </si>
  <si>
    <t>GB10517</t>
  </si>
  <si>
    <t>MD-CANC Planning &amp;Eval-YR26/27</t>
  </si>
  <si>
    <t>MD-CANC AMF - YR26/27</t>
  </si>
  <si>
    <t>MD-CANC FCCF - YR26/27</t>
  </si>
  <si>
    <t>GB10519</t>
  </si>
  <si>
    <t>MD-MICR-PEJ-K08 HIV-1 Rev-Rev</t>
  </si>
  <si>
    <t>Jackson, Patrick E. H.</t>
  </si>
  <si>
    <t>GB10520</t>
  </si>
  <si>
    <t>Volodin, Leonid</t>
  </si>
  <si>
    <t>EN-MSE Atomistic Modelin</t>
  </si>
  <si>
    <t>GA11253</t>
  </si>
  <si>
    <t>EN-ECE-EAGER: Implantable Medi</t>
  </si>
  <si>
    <t>GA11288</t>
  </si>
  <si>
    <t>MD-CANC-BSR - YR26/27</t>
  </si>
  <si>
    <t>MD-CANC OCR - YR26/27</t>
  </si>
  <si>
    <t>MD-CANC BAF - YR26/27</t>
  </si>
  <si>
    <t>MD-CANC Administration-YR26/27</t>
  </si>
  <si>
    <t>EN-BME-1376-GDF11</t>
  </si>
  <si>
    <t>GB10513</t>
  </si>
  <si>
    <t>MD-MPHY Zimmer Cellulose</t>
  </si>
  <si>
    <t>GB10515</t>
  </si>
  <si>
    <t>MD-BIOC-Mohi JAK2V617F R01</t>
  </si>
  <si>
    <t>GB10521</t>
  </si>
  <si>
    <t>MD-BEIR-Control Flu Infection</t>
  </si>
  <si>
    <t>GB10532</t>
  </si>
  <si>
    <t>EN-CHE-Mono Antibodies_17</t>
  </si>
  <si>
    <t>GI14910</t>
  </si>
  <si>
    <t>EN-ECE-1321-Spectrum</t>
  </si>
  <si>
    <t>GA11272</t>
  </si>
  <si>
    <t>MD-CANC ProgramLead-YR26/27</t>
  </si>
  <si>
    <t>AS-BIOL Developmental Origins</t>
  </si>
  <si>
    <t>GB10522</t>
  </si>
  <si>
    <t>GO12262</t>
  </si>
  <si>
    <t>MD-CANC Senior Lead YR26/27</t>
  </si>
  <si>
    <t>MD-CANC DEV - YR26/27</t>
  </si>
  <si>
    <t>AS-CHEM-Modeling immunity with</t>
  </si>
  <si>
    <t>Pompano, Rebecca Rose</t>
  </si>
  <si>
    <t>GB10518</t>
  </si>
  <si>
    <t>MD-ANES-Pathogenesis of epilep</t>
  </si>
  <si>
    <t>GB10525</t>
  </si>
  <si>
    <t>MD-CMPC-LKT2E-ViralMembFusion</t>
  </si>
  <si>
    <t>GB10533</t>
  </si>
  <si>
    <t>EN- CE- 1243-Storm Water Sys</t>
  </si>
  <si>
    <t>Culver, Teresa B</t>
  </si>
  <si>
    <t>GO12253</t>
  </si>
  <si>
    <t>AS-ENVS Arctic Polygonal Ecosy</t>
  </si>
  <si>
    <t>GA11241</t>
  </si>
  <si>
    <t>AR-DEAN-MainStreet21</t>
  </si>
  <si>
    <t>GA11275</t>
  </si>
  <si>
    <t>EN-CS-1479 CRISP</t>
  </si>
  <si>
    <t>GI18518</t>
  </si>
  <si>
    <t>EN- EE-1293-Electric Loads</t>
  </si>
  <si>
    <t>GQ10067</t>
  </si>
  <si>
    <t>EN-CHE-CAREER</t>
  </si>
  <si>
    <t>GA11295</t>
  </si>
  <si>
    <t>GI14929</t>
  </si>
  <si>
    <t>MD-INMD-HO-TML4C-A021502</t>
  </si>
  <si>
    <t>GF14693</t>
  </si>
  <si>
    <t>GO12260</t>
  </si>
  <si>
    <t>Epling, William S Jr.</t>
  </si>
  <si>
    <t>MD-RADL-Tustison ITK-Lung</t>
  </si>
  <si>
    <t>Tustison, Nicholas J</t>
  </si>
  <si>
    <t>GO12255</t>
  </si>
  <si>
    <t>Oberholzer, Josef</t>
  </si>
  <si>
    <t>GO12276</t>
  </si>
  <si>
    <t>MD-CPHG-Rich LJI PPG Core D</t>
  </si>
  <si>
    <t>EN-BME-Smithfield_Novel Regene</t>
  </si>
  <si>
    <t>GI18534</t>
  </si>
  <si>
    <t>MD-PHAR ACh Sensors</t>
  </si>
  <si>
    <t>GB10506</t>
  </si>
  <si>
    <t>MD-INMD-HO Dreicer SGN22E-1</t>
  </si>
  <si>
    <t>GI14907</t>
  </si>
  <si>
    <t>MD-INMD-GI-bwb2c-GS-Filgo-UC</t>
  </si>
  <si>
    <t>GI14938</t>
  </si>
  <si>
    <t>MD-SURG-Training Interdiscipli</t>
  </si>
  <si>
    <t>GB10492</t>
  </si>
  <si>
    <t>MD-PBHS-Sohn Diabetes Belt</t>
  </si>
  <si>
    <t>GB10534</t>
  </si>
  <si>
    <t>MD-INMD-CV-JJF4S-TET2Athero</t>
  </si>
  <si>
    <t>GB10537</t>
  </si>
  <si>
    <t>MD-MICR-AC-R01 Herpes simplex</t>
  </si>
  <si>
    <t>Cliffe, Anna</t>
  </si>
  <si>
    <t>GB10538</t>
  </si>
  <si>
    <t>AS-ASTR Milky Way Cosmology</t>
  </si>
  <si>
    <t>GG12006</t>
  </si>
  <si>
    <t>EN-ECE-Ultrasmall skyrmion syn</t>
  </si>
  <si>
    <t>GG12078</t>
  </si>
  <si>
    <t>EN-ECE-Ultrasmall - Poon</t>
  </si>
  <si>
    <t>MD-BIOC-Highly Superior and Se</t>
  </si>
  <si>
    <t>Singh, Jogender</t>
  </si>
  <si>
    <t>GG12080</t>
  </si>
  <si>
    <t>MD-BIOC SB BCRP BA L1</t>
  </si>
  <si>
    <t>Bhatnagar, Sanchita</t>
  </si>
  <si>
    <t>GG12081</t>
  </si>
  <si>
    <t>MD-INMD-GI-bwb2c-GS-Filgo-Cro</t>
  </si>
  <si>
    <t>MD-INMD-CLASP Study - Edwards</t>
  </si>
  <si>
    <t>GI14936</t>
  </si>
  <si>
    <t>MD-NERS-open-label, non-random</t>
  </si>
  <si>
    <t>GI14945</t>
  </si>
  <si>
    <t>MD-INMD-GI-bwb-GS-419-3899-UCx</t>
  </si>
  <si>
    <t>GI14950</t>
  </si>
  <si>
    <t>MD-INMD-CV-JLK4B-EVALVE-MITRAC</t>
  </si>
  <si>
    <t>GI18525</t>
  </si>
  <si>
    <t>MD-INMD-NE-MHR9R-KD019-211 PKD</t>
  </si>
  <si>
    <t>GI18527</t>
  </si>
  <si>
    <t>MD-INMD-CV-MR8B-NOVAVAS-SINUS</t>
  </si>
  <si>
    <t>GI18536</t>
  </si>
  <si>
    <t>MD-CPHG-Rich Baylor Sub</t>
  </si>
  <si>
    <t>GO12308</t>
  </si>
  <si>
    <t>EN-MAE-1304-Thin Film</t>
  </si>
  <si>
    <t>Xu, Baoxing</t>
  </si>
  <si>
    <t>GA11273</t>
  </si>
  <si>
    <t>AS-ENVS Spatial Dynamics</t>
  </si>
  <si>
    <t>GA11308</t>
  </si>
  <si>
    <t>AS-CHEM WDH NSF Molybdenum</t>
  </si>
  <si>
    <t>Harman, Walter D (Dean)</t>
  </si>
  <si>
    <t>GA11318</t>
  </si>
  <si>
    <t>MD-PHAR-Signaling and Function</t>
  </si>
  <si>
    <t>GB10539</t>
  </si>
  <si>
    <t>MD-SURG-In Vivo Lung Perfusion</t>
  </si>
  <si>
    <t>GB10542</t>
  </si>
  <si>
    <t>AS-PSYC Ontogeny of Central Ne</t>
  </si>
  <si>
    <t>GB10543</t>
  </si>
  <si>
    <t>CU-EPW Wyckoff CLS DCPS</t>
  </si>
  <si>
    <t>GF13783</t>
  </si>
  <si>
    <t>Tiouririne, Nassima Ait-Daoud</t>
  </si>
  <si>
    <t>Ring, Kari Lassen</t>
  </si>
  <si>
    <t>Kaur, Varinder</t>
  </si>
  <si>
    <t>MD-INMD-HO-Ballen-Bioniz</t>
  </si>
  <si>
    <t>GI18548</t>
  </si>
  <si>
    <t>MD-INMD-GI-bwb-GS-419-3896-Crx</t>
  </si>
  <si>
    <t>GI18551</t>
  </si>
  <si>
    <t>Kohan, Lynn R</t>
  </si>
  <si>
    <t>MD-ORTP ORTHOFIX CervStim HH</t>
  </si>
  <si>
    <t>GI18556</t>
  </si>
  <si>
    <t>MD-INMD-Protocol 9950: Phase I</t>
  </si>
  <si>
    <t>GO12231</t>
  </si>
  <si>
    <t>MD-INMD-HO-MK2PV-ETCTN 10026</t>
  </si>
  <si>
    <t>SaTC: CORE: Small: Evans</t>
  </si>
  <si>
    <t>GA11276</t>
  </si>
  <si>
    <t>AS-ASTR Inf Globular Clusters</t>
  </si>
  <si>
    <t>GA11283</t>
  </si>
  <si>
    <t>Morse, Jennifer Leigh</t>
  </si>
  <si>
    <t>MD-BIOC- Pearson NSF ABI</t>
  </si>
  <si>
    <t>Pearson, William R</t>
  </si>
  <si>
    <t>GA11317</t>
  </si>
  <si>
    <t>MD-PEDT R01 Kidney Vasculature</t>
  </si>
  <si>
    <t>GB10541</t>
  </si>
  <si>
    <t>MD-BIOM R21 Modeling</t>
  </si>
  <si>
    <t>GB10544</t>
  </si>
  <si>
    <t>MD-BEIR-UL4Q R21 IRIP</t>
  </si>
  <si>
    <t>GB10549</t>
  </si>
  <si>
    <t>MD-NESC-Lee R01 Axon 2017</t>
  </si>
  <si>
    <t>GB10550</t>
  </si>
  <si>
    <t>MD-PHAR Ciliopath protein</t>
  </si>
  <si>
    <t>GB10551</t>
  </si>
  <si>
    <t>MD-PBHS-Kids SIPsmartER: A mul</t>
  </si>
  <si>
    <t>GB10553</t>
  </si>
  <si>
    <t>Walsh, Kenneth</t>
  </si>
  <si>
    <t>MD-INMD-CV-KW9AR-Somatic TET2</t>
  </si>
  <si>
    <t>GB10555</t>
  </si>
  <si>
    <t>MD ANES Obesity and ischem ZZ</t>
  </si>
  <si>
    <t>GB10558</t>
  </si>
  <si>
    <t>MD-CELL-Linking abscission def</t>
  </si>
  <si>
    <t>GB10559</t>
  </si>
  <si>
    <t>MD-BIOC-Yeast TR R6</t>
  </si>
  <si>
    <t>GB10561</t>
  </si>
  <si>
    <t>MD-MICR-Mechanisms of intracel</t>
  </si>
  <si>
    <t>GB10563</t>
  </si>
  <si>
    <t>MD-OBGY-GYN-COE TDAN</t>
  </si>
  <si>
    <t>CU-CISE Chiu SRI SPICE</t>
  </si>
  <si>
    <t>GF13779</t>
  </si>
  <si>
    <t>Mychaleckyj, Josyf C (Joe)</t>
  </si>
  <si>
    <t>AS-ASTR APRA (THAI-SPICE)</t>
  </si>
  <si>
    <t>GF13795</t>
  </si>
  <si>
    <t>MD-OBGY-GOG3015</t>
  </si>
  <si>
    <t>GF14698</t>
  </si>
  <si>
    <t>GG12102</t>
  </si>
  <si>
    <t>MD-PEDT HDTC Prog Income</t>
  </si>
  <si>
    <t>MD-INMD-CV-SL9PC-CARDIOBANDSYS</t>
  </si>
  <si>
    <t>GI14931</t>
  </si>
  <si>
    <t>MD-INMD-HO Dreicer C16-168</t>
  </si>
  <si>
    <t>GI14971</t>
  </si>
  <si>
    <t>MD-INMD-HO Portell PrE0403</t>
  </si>
  <si>
    <t>GI14979</t>
  </si>
  <si>
    <t>MD-INMD-MD-INMD-HO Dillon Seat</t>
  </si>
  <si>
    <t>GI14985</t>
  </si>
  <si>
    <t>MD-INMD-HO Dreicer BMS Frac</t>
  </si>
  <si>
    <t>GI14987</t>
  </si>
  <si>
    <t>MD-INMD-HO Gentzler MK3475-671</t>
  </si>
  <si>
    <t>GI14991</t>
  </si>
  <si>
    <t>MD-INMD-GI-shc-GS-US-454-4378</t>
  </si>
  <si>
    <t>GI15101</t>
  </si>
  <si>
    <t>Shukla, Nikhil</t>
  </si>
  <si>
    <t>MD-INMD-HO-PRK5R-ETCTN 10139</t>
  </si>
  <si>
    <t>Kunk, Paul R</t>
  </si>
  <si>
    <t>GO12314</t>
  </si>
  <si>
    <t>MD-INMD-HO Dreicer 4K-16-5</t>
  </si>
  <si>
    <t>GO12325</t>
  </si>
  <si>
    <t>MD-CPHG-Farber MPI BMD Genes</t>
  </si>
  <si>
    <t>GO12329</t>
  </si>
  <si>
    <t>Noth, Imre</t>
  </si>
  <si>
    <t>AS-ENVS Ecosystem Functional D</t>
  </si>
  <si>
    <t>GP10205</t>
  </si>
  <si>
    <t>EN-CS- 1375 Building Adapter</t>
  </si>
  <si>
    <t>GQ10065</t>
  </si>
  <si>
    <t>EN-CE-Vehicle Study: Phase 4</t>
  </si>
  <si>
    <t>GS11504</t>
  </si>
  <si>
    <t>EN-CHE-CAREER: SusChEM: Engi</t>
  </si>
  <si>
    <t>Geise, Geoffrey Matthew (Geoff)</t>
  </si>
  <si>
    <t>GA11292</t>
  </si>
  <si>
    <t>AS-SOCI The Last Human Job?</t>
  </si>
  <si>
    <t>GA11299</t>
  </si>
  <si>
    <t>MD-CAPR_ML-Built Environment</t>
  </si>
  <si>
    <t>GB10546</t>
  </si>
  <si>
    <t>MD-INMD-Elucidating unique bac</t>
  </si>
  <si>
    <t>GB10560</t>
  </si>
  <si>
    <t>Kuan, Chia-Yi (Alex)</t>
  </si>
  <si>
    <t>GB10570</t>
  </si>
  <si>
    <t>MD-NESC-Lymphatic dysfunction</t>
  </si>
  <si>
    <t>GF13806</t>
  </si>
  <si>
    <t>Ratcliffe, Sarah Jane</t>
  </si>
  <si>
    <t>EN-MSE-Development and Theory</t>
  </si>
  <si>
    <t>GI14958</t>
  </si>
  <si>
    <t>MD-INMD-Phase 1 Multiple Dose</t>
  </si>
  <si>
    <t>Reilley, Matthew James (Matt)</t>
  </si>
  <si>
    <t>GI15011</t>
  </si>
  <si>
    <t>MD-INMD-Portell Belgene BGB-31</t>
  </si>
  <si>
    <t>GI15020</t>
  </si>
  <si>
    <t>MD-INMD-Phase 1b Dose-Escalati</t>
  </si>
  <si>
    <t>GI15033</t>
  </si>
  <si>
    <t>GI15048</t>
  </si>
  <si>
    <t>AS-BIOL Investigating nanoscal</t>
  </si>
  <si>
    <t>GO12322</t>
  </si>
  <si>
    <t>Helmke, Brian P</t>
  </si>
  <si>
    <t>MD-NEUR-BWP VT Interstitial</t>
  </si>
  <si>
    <t>GO12350</t>
  </si>
  <si>
    <t>AS-CHEM-AS-CHEM Coupled hydrod</t>
  </si>
  <si>
    <t>GP10209</t>
  </si>
  <si>
    <t>EN-SE-Data Analytics</t>
  </si>
  <si>
    <t>GS11508</t>
  </si>
  <si>
    <t>EN-ECE-CRII: CIF: Model-based</t>
  </si>
  <si>
    <t>Hassanzadeh, Farzad F (Farnoud)</t>
  </si>
  <si>
    <t>GA11311</t>
  </si>
  <si>
    <t>AS-SOCI Insurgent Artifacts</t>
  </si>
  <si>
    <t>Greenland, Fiona</t>
  </si>
  <si>
    <t>GA11313</t>
  </si>
  <si>
    <t>AS-CHEM LC NSF Lipid-protein</t>
  </si>
  <si>
    <t>GA11326</t>
  </si>
  <si>
    <t>AS-ASTR Census of Starburst</t>
  </si>
  <si>
    <t>Evans, Aaron Scott</t>
  </si>
  <si>
    <t>GA11330</t>
  </si>
  <si>
    <t>MD-PBHS-CCPH Pilot Porter</t>
  </si>
  <si>
    <t>Porter, Kathleen Joyce</t>
  </si>
  <si>
    <t>MD-INMD-ID-ERH6K-K24#2</t>
  </si>
  <si>
    <t>GB10540</t>
  </si>
  <si>
    <t>MD-INMD-NE-PIL-CpGandBCells</t>
  </si>
  <si>
    <t>Lobo, Peter I</t>
  </si>
  <si>
    <t>GB10548</t>
  </si>
  <si>
    <t>Clark, Timothy W</t>
  </si>
  <si>
    <t>GB10552</t>
  </si>
  <si>
    <t>MD-PBHS-Clark_U01 Argument YR2</t>
  </si>
  <si>
    <t>MD-RADL HE R01 ProstateUCSF</t>
  </si>
  <si>
    <t>He, Jiang</t>
  </si>
  <si>
    <t>GB10562</t>
  </si>
  <si>
    <t>GB10567</t>
  </si>
  <si>
    <t>MD-INMD-TAP2Z-IgE R01</t>
  </si>
  <si>
    <t>AS-CHEM BJV R01 Tunable Carbon</t>
  </si>
  <si>
    <t>GB10573</t>
  </si>
  <si>
    <t>EN-BME-1480- Low Dose</t>
  </si>
  <si>
    <t>GB10577</t>
  </si>
  <si>
    <t>MD-NESC-Kuan Creatine R01</t>
  </si>
  <si>
    <t>GB10578</t>
  </si>
  <si>
    <t>GB10579</t>
  </si>
  <si>
    <t>GB10582</t>
  </si>
  <si>
    <t>AS-PSYC-Social Relationship</t>
  </si>
  <si>
    <t>GB10584</t>
  </si>
  <si>
    <t>GB10588</t>
  </si>
  <si>
    <t>AS-PSYC Natural Mentoring YR5</t>
  </si>
  <si>
    <t>Chow, Philip I-Fon</t>
  </si>
  <si>
    <t>MD-INMD-Ballen BMT CTN 1506</t>
  </si>
  <si>
    <t>GF13789</t>
  </si>
  <si>
    <t>CU-YNEX-Bottiani WTG Policy</t>
  </si>
  <si>
    <t>Bottiani, Jessika Hattie</t>
  </si>
  <si>
    <t>GF13810</t>
  </si>
  <si>
    <t>GF13833</t>
  </si>
  <si>
    <t>Jiang, Hao</t>
  </si>
  <si>
    <t>GF13851</t>
  </si>
  <si>
    <t>EN-ECE-Ultrasmall-Balachandran</t>
  </si>
  <si>
    <t>Balachandran, Prasanna Venkata</t>
  </si>
  <si>
    <t>GG12086</t>
  </si>
  <si>
    <t>Ihlefeld, Jon Fredrick</t>
  </si>
  <si>
    <t>MD-INMD-HO - Keng - Helsinn</t>
  </si>
  <si>
    <t>GI15024</t>
  </si>
  <si>
    <t>MD-INMD-HO Keng DF 16-57</t>
  </si>
  <si>
    <t>GI15036</t>
  </si>
  <si>
    <t>MD-INMD-CV-SL9PC-Edwards Cardi</t>
  </si>
  <si>
    <t>GI15041</t>
  </si>
  <si>
    <t>AS-VITA SOFIA (SOMA)</t>
  </si>
  <si>
    <t>GI15058</t>
  </si>
  <si>
    <t>Neumann, Kiel D</t>
  </si>
  <si>
    <t>CU-CASTL-Downer RULER</t>
  </si>
  <si>
    <t>GM10170</t>
  </si>
  <si>
    <t>Davis, Beth Ellen</t>
  </si>
  <si>
    <t>EN-MSE-Combinatorial approache</t>
  </si>
  <si>
    <t>GO12382</t>
  </si>
  <si>
    <t>AS-ASTR-Exoplanetary MHD Outfl</t>
  </si>
  <si>
    <t>GP10210</t>
  </si>
  <si>
    <t>YTD From Qlik3 Report</t>
  </si>
  <si>
    <t>Mura, Cameron</t>
  </si>
  <si>
    <t>GA11055</t>
  </si>
  <si>
    <t>Berman, Ila Leslie</t>
  </si>
  <si>
    <t>EN-MSE-Accounting for Climb an</t>
  </si>
  <si>
    <t>GA11321</t>
  </si>
  <si>
    <t>GA11338</t>
  </si>
  <si>
    <t>AS-PHYS- Precise Measurement</t>
  </si>
  <si>
    <t>GA11347</t>
  </si>
  <si>
    <t>Shi, Weibin</t>
  </si>
  <si>
    <t>MD-BIOM R25 Clinic Immersion</t>
  </si>
  <si>
    <t>GB10431</t>
  </si>
  <si>
    <t>MD-RONC-Comprehensive analysis</t>
  </si>
  <si>
    <t>GB10583</t>
  </si>
  <si>
    <t>MD-INMD-CV-KCB7F-R21</t>
  </si>
  <si>
    <t>GB10586</t>
  </si>
  <si>
    <t>MD-BIOC Stukenberg Mechanisms</t>
  </si>
  <si>
    <t>GB10587</t>
  </si>
  <si>
    <t>MD-PEDT-Fate of Kidney_R01</t>
  </si>
  <si>
    <t>GB10589</t>
  </si>
  <si>
    <t>MD-CPHG-Civelek R01</t>
  </si>
  <si>
    <t>GB10590</t>
  </si>
  <si>
    <t>MD-CPHG-Sheffield NIH R35</t>
  </si>
  <si>
    <t>Sheffield, Nathan</t>
  </si>
  <si>
    <t>GB10591</t>
  </si>
  <si>
    <t>MD-INMD-AMPK-Ulk1 in Exercise-</t>
  </si>
  <si>
    <t>GB10595</t>
  </si>
  <si>
    <t>EN-BME-Ceramide Nanoliposomes</t>
  </si>
  <si>
    <t>GB10596</t>
  </si>
  <si>
    <t>MD-BIOC Guertin MIRA ESI</t>
  </si>
  <si>
    <t>Guertin, Michael J</t>
  </si>
  <si>
    <t>GB10601</t>
  </si>
  <si>
    <t>MD-INMD-CIIR-SF2E-HLA-DR</t>
  </si>
  <si>
    <t>GB10604</t>
  </si>
  <si>
    <t>MD-NESC-Neonatal HIE</t>
  </si>
  <si>
    <t>GB10606</t>
  </si>
  <si>
    <t>MD-INMD-RM3H-Predictive Inform</t>
  </si>
  <si>
    <t>GB10607</t>
  </si>
  <si>
    <t>MD-BIOC-Control of mating-type</t>
  </si>
  <si>
    <t>GB10608</t>
  </si>
  <si>
    <t>MD-CELL-Role of extracellular</t>
  </si>
  <si>
    <t>GB10611</t>
  </si>
  <si>
    <t>GB10612</t>
  </si>
  <si>
    <t>MD-INMD-HO-CP4YS-ECOG EA4151</t>
  </si>
  <si>
    <t>GF13768</t>
  </si>
  <si>
    <t>DermACELL Clinical Study</t>
  </si>
  <si>
    <t>GF13776</t>
  </si>
  <si>
    <t>MD-INMD-HO-Hall-EA5162</t>
  </si>
  <si>
    <t>GF13811</t>
  </si>
  <si>
    <t>Sechser, Todd Stephen</t>
  </si>
  <si>
    <t>MD-INMD-ID-MT2F-TACforPolioES</t>
  </si>
  <si>
    <t>GF13847</t>
  </si>
  <si>
    <t>MD-RADL- TMIST</t>
  </si>
  <si>
    <t>GF14691</t>
  </si>
  <si>
    <t>MD-INMD-HO-Kaur-NRG-HN004</t>
  </si>
  <si>
    <t>GF14710</t>
  </si>
  <si>
    <t>EN-MSE-ONR GALVANICALLY Kelly</t>
  </si>
  <si>
    <t>EN-EE-1371 Cog Asst_Stankovic</t>
  </si>
  <si>
    <t>EN-EE-1371 Cog Asst_Williams</t>
  </si>
  <si>
    <t>Williams, Ronald D</t>
  </si>
  <si>
    <t>EN-MSE-Relative Localized Corr</t>
  </si>
  <si>
    <t>GG12094</t>
  </si>
  <si>
    <t>EN-MSE Thermal Barrier III</t>
  </si>
  <si>
    <t>GG12108</t>
  </si>
  <si>
    <t>EN-BME-Polytrauma</t>
  </si>
  <si>
    <t>GG12134</t>
  </si>
  <si>
    <t>MD-NERS ISSG Prospective</t>
  </si>
  <si>
    <t>GI12651</t>
  </si>
  <si>
    <t>MD-INMD-HO-Dillon KAITLIN</t>
  </si>
  <si>
    <t>GI13978</t>
  </si>
  <si>
    <t>MD-INMD-HO Gaughan BMS 209238</t>
  </si>
  <si>
    <t>GI14251</t>
  </si>
  <si>
    <t>MD-SURG-SLINGLUFF CB INTEGRATE</t>
  </si>
  <si>
    <t>GI14256</t>
  </si>
  <si>
    <t>EN-MAE-1514</t>
  </si>
  <si>
    <t>GI14844</t>
  </si>
  <si>
    <t>Pelletier, Shawn J</t>
  </si>
  <si>
    <t>30135 BA-National Security Policy Centr</t>
  </si>
  <si>
    <t>MD-INMD-HO DreiceB-701-U22</t>
  </si>
  <si>
    <t>GI15030</t>
  </si>
  <si>
    <t>Mihalek, Andrew D</t>
  </si>
  <si>
    <t>MD-SURG-VEST</t>
  </si>
  <si>
    <t>GI15046</t>
  </si>
  <si>
    <t>MD-INMD-MD-INMD-HO Kaur Merck</t>
  </si>
  <si>
    <t>GI15051</t>
  </si>
  <si>
    <t>MD-SURG-Brayman_Angion_BB3</t>
  </si>
  <si>
    <t>GI15056</t>
  </si>
  <si>
    <t>MD-RADL-Adv Non-Cartesian MR18</t>
  </si>
  <si>
    <t>GI15070</t>
  </si>
  <si>
    <t>EN-MAE-Thermal properties of m</t>
  </si>
  <si>
    <t>GI15073</t>
  </si>
  <si>
    <t>MD-INMD-ZUMA-7</t>
  </si>
  <si>
    <t>GI15083</t>
  </si>
  <si>
    <t>MD-PEDT-edoxaban tosylate</t>
  </si>
  <si>
    <t>GI15089</t>
  </si>
  <si>
    <t>MD-INMD-Multicenter Early Feas</t>
  </si>
  <si>
    <t>GI15098</t>
  </si>
  <si>
    <t>AS-BIOL-Intensifying selective</t>
  </si>
  <si>
    <t>GI15099</t>
  </si>
  <si>
    <t>MD-PATH-Tesaro Study</t>
  </si>
  <si>
    <t>GI15113</t>
  </si>
  <si>
    <t>Zhang, Sen</t>
  </si>
  <si>
    <t>MD-NERS MShaffrey Infuse</t>
  </si>
  <si>
    <t>GI18493</t>
  </si>
  <si>
    <t>Stevenson, Richard D</t>
  </si>
  <si>
    <t>MD-INMD-HO Alliance A061202</t>
  </si>
  <si>
    <t>GO11914</t>
  </si>
  <si>
    <t>AS-ECON Indian Welfare State</t>
  </si>
  <si>
    <t>Sukhtankar, Sandip Rajeev</t>
  </si>
  <si>
    <t>GO12010</t>
  </si>
  <si>
    <t>MD-NEUR-ARCADIA</t>
  </si>
  <si>
    <t>Southerland, Andrew Mebane</t>
  </si>
  <si>
    <t>GO12313</t>
  </si>
  <si>
    <t>EN-ECE-III:Medium: High-Perfor</t>
  </si>
  <si>
    <t>Sidiropoulos, Nikolaos D</t>
  </si>
  <si>
    <t>GO12330</t>
  </si>
  <si>
    <t>Paul, Tessy K</t>
  </si>
  <si>
    <t>MD-MPHY-Zimmer PSU-CLSF</t>
  </si>
  <si>
    <t>GO12384</t>
  </si>
  <si>
    <t>EN-MAE-MURI: Leveraging New Th</t>
  </si>
  <si>
    <t>GO12394</t>
  </si>
  <si>
    <t>AS-ASTR-Spectral Models of X-r</t>
  </si>
  <si>
    <t>GP10212</t>
  </si>
  <si>
    <t>EN Energy Eff - Campbell</t>
  </si>
  <si>
    <t>Campbell, Bradford J (Brad)</t>
  </si>
  <si>
    <t>EN-MSE-Solute effects on dislo</t>
  </si>
  <si>
    <t>GQ10068</t>
  </si>
  <si>
    <t>AS-CHEM SZ NSF DMR-TMRP</t>
  </si>
  <si>
    <t>GA11319</t>
  </si>
  <si>
    <t>AS-CHEM-TBG NSF New Catalysts</t>
  </si>
  <si>
    <t>GA11334</t>
  </si>
  <si>
    <t>CU-CISE-Tai NSF EXPLORE2</t>
  </si>
  <si>
    <t>GA11335</t>
  </si>
  <si>
    <t>EN-ECE-Wafer-Scale 2D</t>
  </si>
  <si>
    <t>Lee, Kyusang</t>
  </si>
  <si>
    <t>GA11340</t>
  </si>
  <si>
    <t>GA11341</t>
  </si>
  <si>
    <t>AS-CHEM-TBG-CBET Anodes</t>
  </si>
  <si>
    <t>GA11355</t>
  </si>
  <si>
    <t>MD-MICR-HIV, HERV-K-AdminSuppl</t>
  </si>
  <si>
    <t>McQuade, Elizabeth T</t>
  </si>
  <si>
    <t>Erickson, Loren D</t>
  </si>
  <si>
    <t>MD-ORTP NIH Disc-on-a-chip XL</t>
  </si>
  <si>
    <t>GB10594</t>
  </si>
  <si>
    <t>GB10600</t>
  </si>
  <si>
    <t>MD-MPHY-Viral Assembly</t>
  </si>
  <si>
    <t>MD-INMD-ID-KM8JR-K08AI136644</t>
  </si>
  <si>
    <t>McManus, Kathleen A</t>
  </si>
  <si>
    <t>GB10609</t>
  </si>
  <si>
    <t>MD-MPHY Zimmer Complex Carbo</t>
  </si>
  <si>
    <t>GB10613</t>
  </si>
  <si>
    <t>LeBaron, Virginia T</t>
  </si>
  <si>
    <t>MD-CMPC-HA8M-RedoxSignal</t>
  </si>
  <si>
    <t>GB10615</t>
  </si>
  <si>
    <t>MD-NESC-Eyo K22 Phase II</t>
  </si>
  <si>
    <t>Eyo, Ukpong B</t>
  </si>
  <si>
    <t>GB10616</t>
  </si>
  <si>
    <t>MD-OPHT-R01 EY028027</t>
  </si>
  <si>
    <t>40905 MD-OPHT Research CAVS</t>
  </si>
  <si>
    <t>GB10618</t>
  </si>
  <si>
    <t>GB10620</t>
  </si>
  <si>
    <t>MD-INMD-PU-Noth-TOLLIP IPF R01</t>
  </si>
  <si>
    <t>GB10623</t>
  </si>
  <si>
    <t>MD-NESC-Inflammasome</t>
  </si>
  <si>
    <t>GB10625</t>
  </si>
  <si>
    <t>Williford, Amanda P</t>
  </si>
  <si>
    <t>GreenHealthPartnership-Phase 3</t>
  </si>
  <si>
    <t>GF13880</t>
  </si>
  <si>
    <t>MD-INMD-HO-Dreicer EA8153</t>
  </si>
  <si>
    <t>GF13881</t>
  </si>
  <si>
    <t>CU-CASTL-SR Core Knowledge</t>
  </si>
  <si>
    <t>GF13886</t>
  </si>
  <si>
    <t>EN-MSE-ONR GALVANICALLY Scully</t>
  </si>
  <si>
    <t>Quinn, Daniel Benjamin (Dan)</t>
  </si>
  <si>
    <t>EN-MSE-Hot Corrosion Earth</t>
  </si>
  <si>
    <t>GG12135</t>
  </si>
  <si>
    <t>Yarboro, Leora T</t>
  </si>
  <si>
    <t>MD-NEUR-CM Genentech</t>
  </si>
  <si>
    <t>GI15105</t>
  </si>
  <si>
    <t>MD-INMD-MD-INMD-HO Portell Xen</t>
  </si>
  <si>
    <t>GI15116</t>
  </si>
  <si>
    <t>MD-INMD-HO-Reilley XmAb 20717</t>
  </si>
  <si>
    <t>GI15129</t>
  </si>
  <si>
    <t>MD-INMD-HO-Gentzler-MK3475-495</t>
  </si>
  <si>
    <t>GI15143</t>
  </si>
  <si>
    <t>EN-Comp-1479 CRISP Khan</t>
  </si>
  <si>
    <t>MD-INMD-MD-INMD-HO - Reilley -</t>
  </si>
  <si>
    <t>GI18562</t>
  </si>
  <si>
    <t>MD-NERS-Maintenance Obinutuzum</t>
  </si>
  <si>
    <t>GO12374</t>
  </si>
  <si>
    <t>GO12409</t>
  </si>
  <si>
    <t>MD-INMD-HO-Hall ETCTN 10166</t>
  </si>
  <si>
    <t>GO12413</t>
  </si>
  <si>
    <t>MD-INMD-HO-REILLEY-LCCC 1717</t>
  </si>
  <si>
    <t>GO12415</t>
  </si>
  <si>
    <t>AS-ENVS OCO-2 Observations</t>
  </si>
  <si>
    <t>GP10211</t>
  </si>
  <si>
    <t>GS11533</t>
  </si>
  <si>
    <t>01-Apr-2012</t>
  </si>
  <si>
    <t>01-Oct-2012</t>
  </si>
  <si>
    <t>01-Dec-2016</t>
  </si>
  <si>
    <t>01-Oct-2013</t>
  </si>
  <si>
    <t>144882</t>
  </si>
  <si>
    <t>03-Nov-2013</t>
  </si>
  <si>
    <t>01-Mar-2014</t>
  </si>
  <si>
    <t>01-Jun-2014</t>
  </si>
  <si>
    <t>01-Jul-2014</t>
  </si>
  <si>
    <t>01-Aug-2014</t>
  </si>
  <si>
    <t>146698</t>
  </si>
  <si>
    <t>01-Sep-2014</t>
  </si>
  <si>
    <t>01-Jan-2015</t>
  </si>
  <si>
    <t>146818</t>
  </si>
  <si>
    <t>01-Jul-2015</t>
  </si>
  <si>
    <t>148165</t>
  </si>
  <si>
    <t>01-Apr-2015</t>
  </si>
  <si>
    <t>148179</t>
  </si>
  <si>
    <t>18-May-2015</t>
  </si>
  <si>
    <t>01-Mar-2015</t>
  </si>
  <si>
    <t>01-May-2015</t>
  </si>
  <si>
    <t>15-May-2015</t>
  </si>
  <si>
    <t>24-Jul-2017</t>
  </si>
  <si>
    <t>01-Jun-2015</t>
  </si>
  <si>
    <t>01-Aug-2015</t>
  </si>
  <si>
    <t>01-Sep-2015</t>
  </si>
  <si>
    <t>15-Aug-2015</t>
  </si>
  <si>
    <t>15-Sep-2015</t>
  </si>
  <si>
    <t>01-Oct-2016</t>
  </si>
  <si>
    <t>150646</t>
  </si>
  <si>
    <t>15-Jan-2016</t>
  </si>
  <si>
    <t>151189</t>
  </si>
  <si>
    <t>01-Apr-2016</t>
  </si>
  <si>
    <t>01-Jun-2016</t>
  </si>
  <si>
    <t>01-May-2016</t>
  </si>
  <si>
    <t>01-Jul-2016</t>
  </si>
  <si>
    <t>152275</t>
  </si>
  <si>
    <t>01-Aug-2016</t>
  </si>
  <si>
    <t>01-Sep-2016</t>
  </si>
  <si>
    <t>152752</t>
  </si>
  <si>
    <t>152831</t>
  </si>
  <si>
    <t>15-Aug-2016</t>
  </si>
  <si>
    <t>01-Sep-2017</t>
  </si>
  <si>
    <t>152928</t>
  </si>
  <si>
    <t>15-Sep-2016</t>
  </si>
  <si>
    <t>153097</t>
  </si>
  <si>
    <t>153491</t>
  </si>
  <si>
    <t>15-Dec-2016</t>
  </si>
  <si>
    <t>01-Feb-2017</t>
  </si>
  <si>
    <t>15-Feb-2017</t>
  </si>
  <si>
    <t>154032</t>
  </si>
  <si>
    <t>01-Mar-2017</t>
  </si>
  <si>
    <t>01-May-2017</t>
  </si>
  <si>
    <t>01-Apr-2017</t>
  </si>
  <si>
    <t>154437</t>
  </si>
  <si>
    <t>01-Jan-2018</t>
  </si>
  <si>
    <t>154534</t>
  </si>
  <si>
    <t>01-Jul-2017</t>
  </si>
  <si>
    <t>01-Jun-2017</t>
  </si>
  <si>
    <t>154748</t>
  </si>
  <si>
    <t>01-Aug-2017</t>
  </si>
  <si>
    <t>155317</t>
  </si>
  <si>
    <t>155353</t>
  </si>
  <si>
    <t>155367</t>
  </si>
  <si>
    <t>155392</t>
  </si>
  <si>
    <t>155394</t>
  </si>
  <si>
    <t>01-Aug-2018</t>
  </si>
  <si>
    <t>155700</t>
  </si>
  <si>
    <t>155716</t>
  </si>
  <si>
    <t>15-Aug-2017</t>
  </si>
  <si>
    <t>155728</t>
  </si>
  <si>
    <t>155732</t>
  </si>
  <si>
    <t>157351</t>
  </si>
  <si>
    <t>155780</t>
  </si>
  <si>
    <t>01-Oct-2017</t>
  </si>
  <si>
    <t>155863</t>
  </si>
  <si>
    <t>155911</t>
  </si>
  <si>
    <t>156102</t>
  </si>
  <si>
    <t>09-Nov-2017</t>
  </si>
  <si>
    <t>156850</t>
  </si>
  <si>
    <t>01-Jun-2018</t>
  </si>
  <si>
    <t>156888</t>
  </si>
  <si>
    <t>09-Oct-2017</t>
  </si>
  <si>
    <t>157058</t>
  </si>
  <si>
    <t>15-Apr-2018</t>
  </si>
  <si>
    <t>01-Mar-2018</t>
  </si>
  <si>
    <t>157178</t>
  </si>
  <si>
    <t>15-Feb-2018</t>
  </si>
  <si>
    <t>01-Apr-2018</t>
  </si>
  <si>
    <t>157397</t>
  </si>
  <si>
    <t>15-Mar-2018</t>
  </si>
  <si>
    <t>157447</t>
  </si>
  <si>
    <t>01-Feb-2018</t>
  </si>
  <si>
    <t>157497</t>
  </si>
  <si>
    <t>31-Oct-2017</t>
  </si>
  <si>
    <t>01-Jul-2018</t>
  </si>
  <si>
    <t>157684</t>
  </si>
  <si>
    <t>01-May-2018</t>
  </si>
  <si>
    <t>157694</t>
  </si>
  <si>
    <t>157697</t>
  </si>
  <si>
    <t>20-Aug-2018</t>
  </si>
  <si>
    <t>157862</t>
  </si>
  <si>
    <t>158266</t>
  </si>
  <si>
    <t>EN-ECE-CIF: NSF-BSF: Small: Co</t>
  </si>
  <si>
    <t>GA11324</t>
  </si>
  <si>
    <t>01-Oct-2018</t>
  </si>
  <si>
    <t>158294</t>
  </si>
  <si>
    <t>158528</t>
  </si>
  <si>
    <t>158616</t>
  </si>
  <si>
    <t>EN-SIE-SaTC: CORE: Small: Onli</t>
  </si>
  <si>
    <t>GA11333</t>
  </si>
  <si>
    <t>01-Sep-2018</t>
  </si>
  <si>
    <t>158617</t>
  </si>
  <si>
    <t>158728</t>
  </si>
  <si>
    <t>15-Jul-2018</t>
  </si>
  <si>
    <t>159018</t>
  </si>
  <si>
    <t>15-Aug-2018</t>
  </si>
  <si>
    <t>159027</t>
  </si>
  <si>
    <t>Heydarian, Arsalan</t>
  </si>
  <si>
    <t>159157</t>
  </si>
  <si>
    <t>03-Jun-2018</t>
  </si>
  <si>
    <t>Yagi, Kento (Kent)</t>
  </si>
  <si>
    <t>159190</t>
  </si>
  <si>
    <t>EN-CS-NRT: Graduate Traineeshi</t>
  </si>
  <si>
    <t>GA11351</t>
  </si>
  <si>
    <t>159251</t>
  </si>
  <si>
    <t>159625</t>
  </si>
  <si>
    <t>EN-ECE-Matrix Factorization</t>
  </si>
  <si>
    <t>GA11366</t>
  </si>
  <si>
    <t>19-Mar-2014</t>
  </si>
  <si>
    <t>22-Sep-2014</t>
  </si>
  <si>
    <t>147046</t>
  </si>
  <si>
    <t>01-Dec-2014</t>
  </si>
  <si>
    <t>01-Dec-2017</t>
  </si>
  <si>
    <t>148205</t>
  </si>
  <si>
    <t>148238</t>
  </si>
  <si>
    <t>02-Jan-2015</t>
  </si>
  <si>
    <t>148479</t>
  </si>
  <si>
    <t>148694</t>
  </si>
  <si>
    <t>148724</t>
  </si>
  <si>
    <t>02-Apr-2015</t>
  </si>
  <si>
    <t>149214</t>
  </si>
  <si>
    <t>149711</t>
  </si>
  <si>
    <t>149739</t>
  </si>
  <si>
    <t>07-Sep-2015</t>
  </si>
  <si>
    <t>01-Sep-2012</t>
  </si>
  <si>
    <t>149823</t>
  </si>
  <si>
    <t>20-Sep-2015</t>
  </si>
  <si>
    <t>149876</t>
  </si>
  <si>
    <t>23-Jun-2015</t>
  </si>
  <si>
    <t>149881</t>
  </si>
  <si>
    <t>28-Sep-2015</t>
  </si>
  <si>
    <t>149993</t>
  </si>
  <si>
    <t>21-Sep-2015</t>
  </si>
  <si>
    <t>01-May-2012</t>
  </si>
  <si>
    <t>154784</t>
  </si>
  <si>
    <t>31-Jan-2017</t>
  </si>
  <si>
    <t>01-Jul-2012</t>
  </si>
  <si>
    <t>30-Sep-2017</t>
  </si>
  <si>
    <t>150451</t>
  </si>
  <si>
    <t>02-Sep-2015</t>
  </si>
  <si>
    <t>150453</t>
  </si>
  <si>
    <t>01-Jan-2016</t>
  </si>
  <si>
    <t>150483</t>
  </si>
  <si>
    <t>01-Nov-2015</t>
  </si>
  <si>
    <t>150487</t>
  </si>
  <si>
    <t>150493</t>
  </si>
  <si>
    <t>150596</t>
  </si>
  <si>
    <t>150755</t>
  </si>
  <si>
    <t>15-Nov-2015</t>
  </si>
  <si>
    <t>150823</t>
  </si>
  <si>
    <t>02-Feb-2016</t>
  </si>
  <si>
    <t>150889</t>
  </si>
  <si>
    <t>01-Jan-2017</t>
  </si>
  <si>
    <t>150962</t>
  </si>
  <si>
    <t>02-Jan-2016</t>
  </si>
  <si>
    <t>151328</t>
  </si>
  <si>
    <t>151365</t>
  </si>
  <si>
    <t>151453</t>
  </si>
  <si>
    <t>151663</t>
  </si>
  <si>
    <t>151712</t>
  </si>
  <si>
    <t>15-May-2016</t>
  </si>
  <si>
    <t>151718</t>
  </si>
  <si>
    <t>151730</t>
  </si>
  <si>
    <t>151744</t>
  </si>
  <si>
    <t>02-Apr-2016</t>
  </si>
  <si>
    <t>151993</t>
  </si>
  <si>
    <t>152098</t>
  </si>
  <si>
    <t>152478</t>
  </si>
  <si>
    <t>04-Aug-2016</t>
  </si>
  <si>
    <t>152613</t>
  </si>
  <si>
    <t>152650</t>
  </si>
  <si>
    <t>152655</t>
  </si>
  <si>
    <t>152665</t>
  </si>
  <si>
    <t>21-Jul-2016</t>
  </si>
  <si>
    <t>152729</t>
  </si>
  <si>
    <t>15-Sep-2018</t>
  </si>
  <si>
    <t>152843</t>
  </si>
  <si>
    <t>16-Sep-2016</t>
  </si>
  <si>
    <t>153073</t>
  </si>
  <si>
    <t>153122</t>
  </si>
  <si>
    <t>30-Sep-2016</t>
  </si>
  <si>
    <t>153123</t>
  </si>
  <si>
    <t>29-Sep-2016</t>
  </si>
  <si>
    <t>153164</t>
  </si>
  <si>
    <t>01-Nov-2016</t>
  </si>
  <si>
    <t>153471</t>
  </si>
  <si>
    <t>153489</t>
  </si>
  <si>
    <t>153589</t>
  </si>
  <si>
    <t>153723</t>
  </si>
  <si>
    <t>153724</t>
  </si>
  <si>
    <t>153725</t>
  </si>
  <si>
    <t>153726</t>
  </si>
  <si>
    <t>153727</t>
  </si>
  <si>
    <t>153729</t>
  </si>
  <si>
    <t>153730</t>
  </si>
  <si>
    <t>153731</t>
  </si>
  <si>
    <t>153733</t>
  </si>
  <si>
    <t>153735</t>
  </si>
  <si>
    <t>153736</t>
  </si>
  <si>
    <t>153740</t>
  </si>
  <si>
    <t>153742</t>
  </si>
  <si>
    <t>158032</t>
  </si>
  <si>
    <t>153765</t>
  </si>
  <si>
    <t>09-Jan-2017</t>
  </si>
  <si>
    <t>153795</t>
  </si>
  <si>
    <t>15-Jan-2017</t>
  </si>
  <si>
    <t>154390</t>
  </si>
  <si>
    <t>153946</t>
  </si>
  <si>
    <t>06-Feb-2017</t>
  </si>
  <si>
    <t>153990</t>
  </si>
  <si>
    <t>154010</t>
  </si>
  <si>
    <t>154022</t>
  </si>
  <si>
    <t>154056</t>
  </si>
  <si>
    <t>20-Feb-2017</t>
  </si>
  <si>
    <t>154107</t>
  </si>
  <si>
    <t>154109</t>
  </si>
  <si>
    <t>22-Feb-2017</t>
  </si>
  <si>
    <t>154135</t>
  </si>
  <si>
    <t>154186</t>
  </si>
  <si>
    <t>154210</t>
  </si>
  <si>
    <t>154289</t>
  </si>
  <si>
    <t>154439</t>
  </si>
  <si>
    <t>154491</t>
  </si>
  <si>
    <t>159326</t>
  </si>
  <si>
    <t>154504</t>
  </si>
  <si>
    <t>154527</t>
  </si>
  <si>
    <t>154770</t>
  </si>
  <si>
    <t>154869</t>
  </si>
  <si>
    <t>154871</t>
  </si>
  <si>
    <t>154872</t>
  </si>
  <si>
    <t>154873</t>
  </si>
  <si>
    <t>154874</t>
  </si>
  <si>
    <t>154875</t>
  </si>
  <si>
    <t>154982</t>
  </si>
  <si>
    <t>155276</t>
  </si>
  <si>
    <t>15-Jun-2017</t>
  </si>
  <si>
    <t>155321</t>
  </si>
  <si>
    <t>155542</t>
  </si>
  <si>
    <t>155558</t>
  </si>
  <si>
    <t>155683</t>
  </si>
  <si>
    <t>14-Jul-2017</t>
  </si>
  <si>
    <t>155697</t>
  </si>
  <si>
    <t>155754</t>
  </si>
  <si>
    <t>17-Aug-2017</t>
  </si>
  <si>
    <t>155759</t>
  </si>
  <si>
    <t>155940</t>
  </si>
  <si>
    <t>15-Sep-2017</t>
  </si>
  <si>
    <t>155945</t>
  </si>
  <si>
    <t>156007</t>
  </si>
  <si>
    <t>156008</t>
  </si>
  <si>
    <t>156009</t>
  </si>
  <si>
    <t>156011</t>
  </si>
  <si>
    <t>MD-PEDT Kidney Bioinfo Core</t>
  </si>
  <si>
    <t>156012</t>
  </si>
  <si>
    <t>MD-PEDT KidneyYRS6-10Enrich</t>
  </si>
  <si>
    <t>156013</t>
  </si>
  <si>
    <t>156016</t>
  </si>
  <si>
    <t>11-Sep-2017</t>
  </si>
  <si>
    <t>156089</t>
  </si>
  <si>
    <t>19-Sep-2017</t>
  </si>
  <si>
    <t>156107</t>
  </si>
  <si>
    <t>156135</t>
  </si>
  <si>
    <t>156160</t>
  </si>
  <si>
    <t>156152</t>
  </si>
  <si>
    <t>156487</t>
  </si>
  <si>
    <t>156496</t>
  </si>
  <si>
    <t>156521</t>
  </si>
  <si>
    <t>17-Nov-2017</t>
  </si>
  <si>
    <t>156580</t>
  </si>
  <si>
    <t>22-Nov-2017</t>
  </si>
  <si>
    <t>05-Dec-2017</t>
  </si>
  <si>
    <t>156655</t>
  </si>
  <si>
    <t>156714</t>
  </si>
  <si>
    <t>03-Oct-2017</t>
  </si>
  <si>
    <t>156721</t>
  </si>
  <si>
    <t>156724</t>
  </si>
  <si>
    <t>15-Dec-2017</t>
  </si>
  <si>
    <t>156749</t>
  </si>
  <si>
    <t>156791</t>
  </si>
  <si>
    <t>20-Dec-2017</t>
  </si>
  <si>
    <t>156793</t>
  </si>
  <si>
    <t>156799</t>
  </si>
  <si>
    <t>18-Dec-2017</t>
  </si>
  <si>
    <t>156807</t>
  </si>
  <si>
    <t>156817</t>
  </si>
  <si>
    <t>16-Oct-2017</t>
  </si>
  <si>
    <t>156836</t>
  </si>
  <si>
    <t>156910</t>
  </si>
  <si>
    <t>10-Jan-2018</t>
  </si>
  <si>
    <t>156911</t>
  </si>
  <si>
    <t>156957</t>
  </si>
  <si>
    <t>16-Jan-2018</t>
  </si>
  <si>
    <t>157068</t>
  </si>
  <si>
    <t>157378</t>
  </si>
  <si>
    <t>157395</t>
  </si>
  <si>
    <t>157431</t>
  </si>
  <si>
    <t>157642</t>
  </si>
  <si>
    <t>157663</t>
  </si>
  <si>
    <t>157703</t>
  </si>
  <si>
    <t>157722</t>
  </si>
  <si>
    <t>20-Apr-2018</t>
  </si>
  <si>
    <t>157770</t>
  </si>
  <si>
    <t>157828</t>
  </si>
  <si>
    <t>157852</t>
  </si>
  <si>
    <t>02-May-2018</t>
  </si>
  <si>
    <t>157860</t>
  </si>
  <si>
    <t>157877</t>
  </si>
  <si>
    <t>15-May-2018</t>
  </si>
  <si>
    <t>157907</t>
  </si>
  <si>
    <t>22-Mar-2018</t>
  </si>
  <si>
    <t>158526</t>
  </si>
  <si>
    <t>157936</t>
  </si>
  <si>
    <t>03-May-2018</t>
  </si>
  <si>
    <t>157968</t>
  </si>
  <si>
    <t>158000</t>
  </si>
  <si>
    <t>158011</t>
  </si>
  <si>
    <t>158012</t>
  </si>
  <si>
    <t>18-May-2018</t>
  </si>
  <si>
    <t>158046</t>
  </si>
  <si>
    <t>158118</t>
  </si>
  <si>
    <t>158138</t>
  </si>
  <si>
    <t>16-May-2018</t>
  </si>
  <si>
    <t>158389</t>
  </si>
  <si>
    <t>15-Jun-2018</t>
  </si>
  <si>
    <t>158464</t>
  </si>
  <si>
    <t>158550</t>
  </si>
  <si>
    <t>158582</t>
  </si>
  <si>
    <t>158600</t>
  </si>
  <si>
    <t>158614</t>
  </si>
  <si>
    <t>158813</t>
  </si>
  <si>
    <t>158814</t>
  </si>
  <si>
    <t>24-Jul-2018</t>
  </si>
  <si>
    <t>158827</t>
  </si>
  <si>
    <t>20-Jul-2018</t>
  </si>
  <si>
    <t>158848</t>
  </si>
  <si>
    <t>158859</t>
  </si>
  <si>
    <t>158892</t>
  </si>
  <si>
    <t>158905</t>
  </si>
  <si>
    <t>158912</t>
  </si>
  <si>
    <t>159011</t>
  </si>
  <si>
    <t>158999</t>
  </si>
  <si>
    <t>159025</t>
  </si>
  <si>
    <t>10-Aug-2018</t>
  </si>
  <si>
    <t>159031</t>
  </si>
  <si>
    <t>09-Jul-2018</t>
  </si>
  <si>
    <t>159033</t>
  </si>
  <si>
    <t>159034</t>
  </si>
  <si>
    <t>13-Aug-2018</t>
  </si>
  <si>
    <t>159053</t>
  </si>
  <si>
    <t>14-Aug-2018</t>
  </si>
  <si>
    <t>159071</t>
  </si>
  <si>
    <t>159163</t>
  </si>
  <si>
    <t>159273</t>
  </si>
  <si>
    <t>05-Sep-2018</t>
  </si>
  <si>
    <t>159280</t>
  </si>
  <si>
    <t>08-Dec-2017</t>
  </si>
  <si>
    <t>159302</t>
  </si>
  <si>
    <t>10-Sep-2018</t>
  </si>
  <si>
    <t>159347</t>
  </si>
  <si>
    <t>159412</t>
  </si>
  <si>
    <t>159485</t>
  </si>
  <si>
    <t>MD-BIOM-Papin-Systems biology</t>
  </si>
  <si>
    <t>GB10627</t>
  </si>
  <si>
    <t>20-Sep-2018</t>
  </si>
  <si>
    <t>30-Sep-2018</t>
  </si>
  <si>
    <t>159643</t>
  </si>
  <si>
    <t>MD-SURG-Showalter_R01_2017</t>
  </si>
  <si>
    <t>GB10631</t>
  </si>
  <si>
    <t>01-Jan-2014</t>
  </si>
  <si>
    <t>Pusede, Sally Ellen</t>
  </si>
  <si>
    <t>134384</t>
  </si>
  <si>
    <t>15-Oct-2013</t>
  </si>
  <si>
    <t>146291</t>
  </si>
  <si>
    <t>01-Nov-2014</t>
  </si>
  <si>
    <t>147676</t>
  </si>
  <si>
    <t>14-Jan-2015</t>
  </si>
  <si>
    <t>148263</t>
  </si>
  <si>
    <t>07-Mar-2015</t>
  </si>
  <si>
    <t>148594</t>
  </si>
  <si>
    <t>30-Nov-2015</t>
  </si>
  <si>
    <t>150651</t>
  </si>
  <si>
    <t>150850</t>
  </si>
  <si>
    <t>16-Feb-2016</t>
  </si>
  <si>
    <t>02-Mar-2016</t>
  </si>
  <si>
    <t>151155</t>
  </si>
  <si>
    <t>151295</t>
  </si>
  <si>
    <t>152553</t>
  </si>
  <si>
    <t>153132</t>
  </si>
  <si>
    <t>153258</t>
  </si>
  <si>
    <t>153356</t>
  </si>
  <si>
    <t>19-Sep-2018</t>
  </si>
  <si>
    <t>156325</t>
  </si>
  <si>
    <t>24-Oct-2017</t>
  </si>
  <si>
    <t>15-Jan-2018</t>
  </si>
  <si>
    <t>157106</t>
  </si>
  <si>
    <t>157300</t>
  </si>
  <si>
    <t>157304</t>
  </si>
  <si>
    <t>157525</t>
  </si>
  <si>
    <t>12-Mar-2018</t>
  </si>
  <si>
    <t>157599</t>
  </si>
  <si>
    <t>157704</t>
  </si>
  <si>
    <t>157851</t>
  </si>
  <si>
    <t>157939</t>
  </si>
  <si>
    <t>158080</t>
  </si>
  <si>
    <t>158249</t>
  </si>
  <si>
    <t>158262</t>
  </si>
  <si>
    <t>08-May-2018</t>
  </si>
  <si>
    <t>11-Jun-2018</t>
  </si>
  <si>
    <t>06-Apr-2018</t>
  </si>
  <si>
    <t>158786</t>
  </si>
  <si>
    <t>19-Jul-2018</t>
  </si>
  <si>
    <t>30-May-2018</t>
  </si>
  <si>
    <t>159285</t>
  </si>
  <si>
    <t>159301</t>
  </si>
  <si>
    <t>159366</t>
  </si>
  <si>
    <t>159655</t>
  </si>
  <si>
    <t>MD-RADL-Deep Learning ONR</t>
  </si>
  <si>
    <t>GF13902</t>
  </si>
  <si>
    <t>152011</t>
  </si>
  <si>
    <t>07-Jan-2016</t>
  </si>
  <si>
    <t>154413</t>
  </si>
  <si>
    <t>13-Apr-2017</t>
  </si>
  <si>
    <t>155315</t>
  </si>
  <si>
    <t>156119</t>
  </si>
  <si>
    <t>156456</t>
  </si>
  <si>
    <t>156616</t>
  </si>
  <si>
    <t>12-Sep-2017</t>
  </si>
  <si>
    <t>140945</t>
  </si>
  <si>
    <t>01-Jun-2012</t>
  </si>
  <si>
    <t>157249</t>
  </si>
  <si>
    <t>05-Jan-2018</t>
  </si>
  <si>
    <t>157900</t>
  </si>
  <si>
    <t>20-Mar-2018</t>
  </si>
  <si>
    <t>141947</t>
  </si>
  <si>
    <t>150844</t>
  </si>
  <si>
    <t>27-Apr-2016</t>
  </si>
  <si>
    <t>152995</t>
  </si>
  <si>
    <t>153077</t>
  </si>
  <si>
    <t>153895</t>
  </si>
  <si>
    <t>153896</t>
  </si>
  <si>
    <t>153406</t>
  </si>
  <si>
    <t>02-Dec-2016</t>
  </si>
  <si>
    <t>155280</t>
  </si>
  <si>
    <t>157244</t>
  </si>
  <si>
    <t>157245</t>
  </si>
  <si>
    <t>156236</t>
  </si>
  <si>
    <t>29-Sep-2017</t>
  </si>
  <si>
    <t>156240</t>
  </si>
  <si>
    <t>21-Sep-2017</t>
  </si>
  <si>
    <t>157367</t>
  </si>
  <si>
    <t>157369</t>
  </si>
  <si>
    <t>157371</t>
  </si>
  <si>
    <t>157390</t>
  </si>
  <si>
    <t>157411</t>
  </si>
  <si>
    <t>GG12088</t>
  </si>
  <si>
    <t>19-Apr-2018</t>
  </si>
  <si>
    <t>157826</t>
  </si>
  <si>
    <t>158226</t>
  </si>
  <si>
    <t>158918</t>
  </si>
  <si>
    <t>158970</t>
  </si>
  <si>
    <t>159575</t>
  </si>
  <si>
    <t>EN-BME-Tunable Composite Bioma</t>
  </si>
  <si>
    <t>GG12149</t>
  </si>
  <si>
    <t>146664</t>
  </si>
  <si>
    <t>02-Apr-2014</t>
  </si>
  <si>
    <t>26-Jun-2017</t>
  </si>
  <si>
    <t>06-Sep-2017</t>
  </si>
  <si>
    <t>153403</t>
  </si>
  <si>
    <t>159471</t>
  </si>
  <si>
    <t>AS-HIST-Dolley Madison Digital</t>
  </si>
  <si>
    <t>GH10121</t>
  </si>
  <si>
    <t>111585</t>
  </si>
  <si>
    <t>01-Aug-2000</t>
  </si>
  <si>
    <t>120254</t>
  </si>
  <si>
    <t>01-Oct-2003</t>
  </si>
  <si>
    <t>129282</t>
  </si>
  <si>
    <t>01-Jul-2007</t>
  </si>
  <si>
    <t>132011</t>
  </si>
  <si>
    <t>01-Jan-2008</t>
  </si>
  <si>
    <t>132576</t>
  </si>
  <si>
    <t>01-Jul-2008</t>
  </si>
  <si>
    <t>142591</t>
  </si>
  <si>
    <t>22-Jan-2013</t>
  </si>
  <si>
    <t>01-Jan-2010</t>
  </si>
  <si>
    <t>143094</t>
  </si>
  <si>
    <t>143718</t>
  </si>
  <si>
    <t>14-Jun-2013</t>
  </si>
  <si>
    <t>21-Aug-2013</t>
  </si>
  <si>
    <t>27-Aug-2013</t>
  </si>
  <si>
    <t>154704</t>
  </si>
  <si>
    <t>146006</t>
  </si>
  <si>
    <t>146225</t>
  </si>
  <si>
    <t>09-Jun-2014</t>
  </si>
  <si>
    <t>146669</t>
  </si>
  <si>
    <t>28-Jul-2014</t>
  </si>
  <si>
    <t>147056</t>
  </si>
  <si>
    <t>147177</t>
  </si>
  <si>
    <t>13-Oct-2014</t>
  </si>
  <si>
    <t>147259</t>
  </si>
  <si>
    <t>09-Oct-2014</t>
  </si>
  <si>
    <t>147323</t>
  </si>
  <si>
    <t>06-Nov-2014</t>
  </si>
  <si>
    <t>147342</t>
  </si>
  <si>
    <t>147441</t>
  </si>
  <si>
    <t>07-Nov-2014</t>
  </si>
  <si>
    <t>147608</t>
  </si>
  <si>
    <t>19-Dec-2014</t>
  </si>
  <si>
    <t>147916</t>
  </si>
  <si>
    <t>147680</t>
  </si>
  <si>
    <t>148042</t>
  </si>
  <si>
    <t>148260</t>
  </si>
  <si>
    <t>22-Jan-2015</t>
  </si>
  <si>
    <t>148304</t>
  </si>
  <si>
    <t>148431</t>
  </si>
  <si>
    <t>148591</t>
  </si>
  <si>
    <t>148617</t>
  </si>
  <si>
    <t>14-May-2015</t>
  </si>
  <si>
    <t>06-Jul-2015</t>
  </si>
  <si>
    <t>149407</t>
  </si>
  <si>
    <t>28-Jul-2015</t>
  </si>
  <si>
    <t>149647</t>
  </si>
  <si>
    <t>149570</t>
  </si>
  <si>
    <t>13-Aug-2015</t>
  </si>
  <si>
    <t>149838</t>
  </si>
  <si>
    <t>149872</t>
  </si>
  <si>
    <t>150135</t>
  </si>
  <si>
    <t>16-Oct-2015</t>
  </si>
  <si>
    <t>152755</t>
  </si>
  <si>
    <t>18-Dec-2015</t>
  </si>
  <si>
    <t>150448</t>
  </si>
  <si>
    <t>150627</t>
  </si>
  <si>
    <t>14-Jan-2016</t>
  </si>
  <si>
    <t>05-Feb-2016</t>
  </si>
  <si>
    <t>26-Jan-2016</t>
  </si>
  <si>
    <t>151366</t>
  </si>
  <si>
    <t>20-Apr-2016</t>
  </si>
  <si>
    <t>151549</t>
  </si>
  <si>
    <t>151626</t>
  </si>
  <si>
    <t>19-Dec-2015</t>
  </si>
  <si>
    <t>151796</t>
  </si>
  <si>
    <t>20-Jun-2016</t>
  </si>
  <si>
    <t>151901</t>
  </si>
  <si>
    <t>28-Dec-2015</t>
  </si>
  <si>
    <t>152109</t>
  </si>
  <si>
    <t>152119</t>
  </si>
  <si>
    <t>152212</t>
  </si>
  <si>
    <t>152363</t>
  </si>
  <si>
    <t>147451</t>
  </si>
  <si>
    <t>05-Sep-2014</t>
  </si>
  <si>
    <t>152680</t>
  </si>
  <si>
    <t>152705</t>
  </si>
  <si>
    <t>152889</t>
  </si>
  <si>
    <t>21-Dec-2015</t>
  </si>
  <si>
    <t>153283</t>
  </si>
  <si>
    <t>28-May-2016</t>
  </si>
  <si>
    <t>153362</t>
  </si>
  <si>
    <t>22-May-2016</t>
  </si>
  <si>
    <t>153462</t>
  </si>
  <si>
    <t>05-Jun-2016</t>
  </si>
  <si>
    <t>153487</t>
  </si>
  <si>
    <t>17-Nov-2016</t>
  </si>
  <si>
    <t>153602</t>
  </si>
  <si>
    <t>153937</t>
  </si>
  <si>
    <t>28-Oct-2016</t>
  </si>
  <si>
    <t>154057</t>
  </si>
  <si>
    <t>154119</t>
  </si>
  <si>
    <t>25-Jan-2017</t>
  </si>
  <si>
    <t>154134</t>
  </si>
  <si>
    <t>154147</t>
  </si>
  <si>
    <t>154212</t>
  </si>
  <si>
    <t>154239</t>
  </si>
  <si>
    <t>14-Nov-2016</t>
  </si>
  <si>
    <t>25-Apr-2017</t>
  </si>
  <si>
    <t>154948</t>
  </si>
  <si>
    <t>06-Jun-2017</t>
  </si>
  <si>
    <t>155026</t>
  </si>
  <si>
    <t>22-Mar-2017</t>
  </si>
  <si>
    <t>155072</t>
  </si>
  <si>
    <t>30-Jun-2017</t>
  </si>
  <si>
    <t>155266</t>
  </si>
  <si>
    <t>11-Jul-2017</t>
  </si>
  <si>
    <t>155475</t>
  </si>
  <si>
    <t>09-Jun-2017</t>
  </si>
  <si>
    <t>155644</t>
  </si>
  <si>
    <t>155718</t>
  </si>
  <si>
    <t>155915</t>
  </si>
  <si>
    <t>155931</t>
  </si>
  <si>
    <t>11-Aug-2017</t>
  </si>
  <si>
    <t>156091</t>
  </si>
  <si>
    <t>08-Sep-2017</t>
  </si>
  <si>
    <t>156101</t>
  </si>
  <si>
    <t>MD-EMED CIREN subaward</t>
  </si>
  <si>
    <t>GI14852</t>
  </si>
  <si>
    <t>07-Aug-2017</t>
  </si>
  <si>
    <t>04-Sep-2017</t>
  </si>
  <si>
    <t>20-Sep-2017</t>
  </si>
  <si>
    <t>156310</t>
  </si>
  <si>
    <t>10-Oct-2017</t>
  </si>
  <si>
    <t>156345</t>
  </si>
  <si>
    <t>26-Oct-2017</t>
  </si>
  <si>
    <t>156459</t>
  </si>
  <si>
    <t>156497</t>
  </si>
  <si>
    <t>156597</t>
  </si>
  <si>
    <t>156600</t>
  </si>
  <si>
    <t>29-Nov-2017</t>
  </si>
  <si>
    <t>17-May-2017</t>
  </si>
  <si>
    <t>08-Nov-2017</t>
  </si>
  <si>
    <t>156746</t>
  </si>
  <si>
    <t>30-Nov-2017</t>
  </si>
  <si>
    <t>156750</t>
  </si>
  <si>
    <t>04-Dec-2017</t>
  </si>
  <si>
    <t>156785</t>
  </si>
  <si>
    <t>156806</t>
  </si>
  <si>
    <t>157184</t>
  </si>
  <si>
    <t>22-Feb-2018</t>
  </si>
  <si>
    <t>157424</t>
  </si>
  <si>
    <t>25-Jan-2018</t>
  </si>
  <si>
    <t>157503</t>
  </si>
  <si>
    <t>157592</t>
  </si>
  <si>
    <t>03-Apr-2018</t>
  </si>
  <si>
    <t>02-Apr-2018</t>
  </si>
  <si>
    <t>157620</t>
  </si>
  <si>
    <t>157665</t>
  </si>
  <si>
    <t>157691</t>
  </si>
  <si>
    <t>12-Apr-2018</t>
  </si>
  <si>
    <t>157733</t>
  </si>
  <si>
    <t>24-Apr-2018</t>
  </si>
  <si>
    <t>30-Apr-2018</t>
  </si>
  <si>
    <t>157967</t>
  </si>
  <si>
    <t>11-May-2018</t>
  </si>
  <si>
    <t>158097</t>
  </si>
  <si>
    <t>158123</t>
  </si>
  <si>
    <t>22-May-2018</t>
  </si>
  <si>
    <t>29-May-2018</t>
  </si>
  <si>
    <t>158144</t>
  </si>
  <si>
    <t>17-May-2018</t>
  </si>
  <si>
    <t>158158</t>
  </si>
  <si>
    <t>158187</t>
  </si>
  <si>
    <t>158194</t>
  </si>
  <si>
    <t>MD-ORTP-DEPUY ViviGen JSP</t>
  </si>
  <si>
    <t>Park, Joseph S</t>
  </si>
  <si>
    <t>GI15037</t>
  </si>
  <si>
    <t>158247</t>
  </si>
  <si>
    <t>27-Nov-2017</t>
  </si>
  <si>
    <t>21-Dec-2017</t>
  </si>
  <si>
    <t>158318</t>
  </si>
  <si>
    <t>12-Jun-2018</t>
  </si>
  <si>
    <t>158386</t>
  </si>
  <si>
    <t>158429</t>
  </si>
  <si>
    <t>MD-INMD-GM-LB9X-MassGen-PCORI</t>
  </si>
  <si>
    <t>40760 MD-INMD Gen, Geri, Pall, Hosp</t>
  </si>
  <si>
    <t>Blackhall, Leslie J</t>
  </si>
  <si>
    <t>GI15054</t>
  </si>
  <si>
    <t>158443</t>
  </si>
  <si>
    <t>158470</t>
  </si>
  <si>
    <t>41130 MD-PHMR Phys Med &amp; Rehab</t>
  </si>
  <si>
    <t>158581</t>
  </si>
  <si>
    <t>158595</t>
  </si>
  <si>
    <t>158749</t>
  </si>
  <si>
    <t>16-Jul-2018</t>
  </si>
  <si>
    <t>158839</t>
  </si>
  <si>
    <t>MD-INMD-CareTaker Self-Calibra</t>
  </si>
  <si>
    <t>GI15088</t>
  </si>
  <si>
    <t>18-Jul-2018</t>
  </si>
  <si>
    <t>158849</t>
  </si>
  <si>
    <t>13-Jul-2018</t>
  </si>
  <si>
    <t>158869</t>
  </si>
  <si>
    <t>MD-INMD-MitraClip® EXPAND Stud</t>
  </si>
  <si>
    <t>GI15090</t>
  </si>
  <si>
    <t>26-Jul-2018</t>
  </si>
  <si>
    <t>158974</t>
  </si>
  <si>
    <t>158981</t>
  </si>
  <si>
    <t>157947</t>
  </si>
  <si>
    <t>158982</t>
  </si>
  <si>
    <t>159061</t>
  </si>
  <si>
    <t>MD-NEUR-Burns ORARIALS-01</t>
  </si>
  <si>
    <t>GI15112</t>
  </si>
  <si>
    <t>159066</t>
  </si>
  <si>
    <t>159119</t>
  </si>
  <si>
    <t>16-Aug-2018</t>
  </si>
  <si>
    <t>159124</t>
  </si>
  <si>
    <t>LUD2015-008</t>
  </si>
  <si>
    <t>GI15117</t>
  </si>
  <si>
    <t>21-Aug-2018</t>
  </si>
  <si>
    <t>159263</t>
  </si>
  <si>
    <t>27-Aug-2018</t>
  </si>
  <si>
    <t>159281</t>
  </si>
  <si>
    <t>EN-ECE-Graphene Enhanced Charg</t>
  </si>
  <si>
    <t>GI15130</t>
  </si>
  <si>
    <t>04-Sep-2018</t>
  </si>
  <si>
    <t>159342</t>
  </si>
  <si>
    <t>MD-ORTP ORTHOFIX MOP-SS HH</t>
  </si>
  <si>
    <t>GI15137</t>
  </si>
  <si>
    <t>30-Aug-2018</t>
  </si>
  <si>
    <t>159444</t>
  </si>
  <si>
    <t>14-Sep-2018</t>
  </si>
  <si>
    <t>159508</t>
  </si>
  <si>
    <t>MD-NEUR-Gwathmey CT IBM4809</t>
  </si>
  <si>
    <t>GI15146</t>
  </si>
  <si>
    <t>05-May-2018</t>
  </si>
  <si>
    <t>159602</t>
  </si>
  <si>
    <t>MD-INMD-HO-CP4YS-PrE0404</t>
  </si>
  <si>
    <t>GI15150</t>
  </si>
  <si>
    <t>159728</t>
  </si>
  <si>
    <t>MD-INMD-HO-Portell-PRISM</t>
  </si>
  <si>
    <t>GI15154</t>
  </si>
  <si>
    <t>02-Oct-2018</t>
  </si>
  <si>
    <t>159730</t>
  </si>
  <si>
    <t>MD-SURG-Slingluff-Mel65</t>
  </si>
  <si>
    <t>GI15155</t>
  </si>
  <si>
    <t>159749</t>
  </si>
  <si>
    <t>EN-CAB-Prediction of Thoracic</t>
  </si>
  <si>
    <t>GI15160</t>
  </si>
  <si>
    <t>159812</t>
  </si>
  <si>
    <t>MD-MPHY-JHB4V-DFCI U54</t>
  </si>
  <si>
    <t>Bushweller, John H</t>
  </si>
  <si>
    <t>154306</t>
  </si>
  <si>
    <t>154334</t>
  </si>
  <si>
    <t>154477</t>
  </si>
  <si>
    <t>04-Apr-2017</t>
  </si>
  <si>
    <t>154537</t>
  </si>
  <si>
    <t>154817</t>
  </si>
  <si>
    <t>07-Jun-2017</t>
  </si>
  <si>
    <t>154837</t>
  </si>
  <si>
    <t>04-May-2017</t>
  </si>
  <si>
    <t>155767</t>
  </si>
  <si>
    <t>18-Aug-2017</t>
  </si>
  <si>
    <t>155967</t>
  </si>
  <si>
    <t>155971</t>
  </si>
  <si>
    <t>156449</t>
  </si>
  <si>
    <t>156816</t>
  </si>
  <si>
    <t>159178</t>
  </si>
  <si>
    <t>156977</t>
  </si>
  <si>
    <t>156989</t>
  </si>
  <si>
    <t>157069</t>
  </si>
  <si>
    <t>157109</t>
  </si>
  <si>
    <t>157335</t>
  </si>
  <si>
    <t>157365</t>
  </si>
  <si>
    <t>157384</t>
  </si>
  <si>
    <t>05-Mar-2018</t>
  </si>
  <si>
    <t>159493</t>
  </si>
  <si>
    <t>24-Sep-2018</t>
  </si>
  <si>
    <t>159311</t>
  </si>
  <si>
    <t>AS-BLAN Developing MWEE capaci</t>
  </si>
  <si>
    <t>GL10041</t>
  </si>
  <si>
    <t>145866</t>
  </si>
  <si>
    <t>145950</t>
  </si>
  <si>
    <t>148561</t>
  </si>
  <si>
    <t>148567</t>
  </si>
  <si>
    <t>149493</t>
  </si>
  <si>
    <t>150617</t>
  </si>
  <si>
    <t>150856</t>
  </si>
  <si>
    <t>03-Mar-2016</t>
  </si>
  <si>
    <t>154808</t>
  </si>
  <si>
    <t>154852</t>
  </si>
  <si>
    <t>155209</t>
  </si>
  <si>
    <t>158131</t>
  </si>
  <si>
    <t>141416</t>
  </si>
  <si>
    <t>141571</t>
  </si>
  <si>
    <t>144036</t>
  </si>
  <si>
    <t>146148</t>
  </si>
  <si>
    <t>16-May-2014</t>
  </si>
  <si>
    <t>147016</t>
  </si>
  <si>
    <t>147830</t>
  </si>
  <si>
    <t>147831</t>
  </si>
  <si>
    <t>147834</t>
  </si>
  <si>
    <t>149311</t>
  </si>
  <si>
    <t>150193</t>
  </si>
  <si>
    <t>150600</t>
  </si>
  <si>
    <t>24-Sep-2015</t>
  </si>
  <si>
    <t>151402</t>
  </si>
  <si>
    <t>24-Feb-2016</t>
  </si>
  <si>
    <t>151953</t>
  </si>
  <si>
    <t>152437</t>
  </si>
  <si>
    <t>152742</t>
  </si>
  <si>
    <t>153229</t>
  </si>
  <si>
    <t>153354</t>
  </si>
  <si>
    <t>153856</t>
  </si>
  <si>
    <t>154074</t>
  </si>
  <si>
    <t>154764</t>
  </si>
  <si>
    <t>155380</t>
  </si>
  <si>
    <t>155419</t>
  </si>
  <si>
    <t>155591</t>
  </si>
  <si>
    <t>155596</t>
  </si>
  <si>
    <t>155913</t>
  </si>
  <si>
    <t>20-Aug-2017</t>
  </si>
  <si>
    <t>155972</t>
  </si>
  <si>
    <t>156081</t>
  </si>
  <si>
    <t>156163</t>
  </si>
  <si>
    <t>156406</t>
  </si>
  <si>
    <t>156491</t>
  </si>
  <si>
    <t>15-Oct-2017</t>
  </si>
  <si>
    <t>156595</t>
  </si>
  <si>
    <t>156638</t>
  </si>
  <si>
    <t>156700</t>
  </si>
  <si>
    <t>156711</t>
  </si>
  <si>
    <t>156725</t>
  </si>
  <si>
    <t>153776</t>
  </si>
  <si>
    <t>157000</t>
  </si>
  <si>
    <t>157498</t>
  </si>
  <si>
    <t>157543</t>
  </si>
  <si>
    <t>157580</t>
  </si>
  <si>
    <t>157707</t>
  </si>
  <si>
    <t>157782</t>
  </si>
  <si>
    <t>157903</t>
  </si>
  <si>
    <t>157931</t>
  </si>
  <si>
    <t>158240</t>
  </si>
  <si>
    <t>158750</t>
  </si>
  <si>
    <t>158810</t>
  </si>
  <si>
    <t>158847</t>
  </si>
  <si>
    <t>159012</t>
  </si>
  <si>
    <t>159364</t>
  </si>
  <si>
    <t>159388</t>
  </si>
  <si>
    <t>159732</t>
  </si>
  <si>
    <t>EN-ECE-Fully-Autonomous SoC Sy</t>
  </si>
  <si>
    <t>GO12436</t>
  </si>
  <si>
    <t>159757</t>
  </si>
  <si>
    <t>CU-CASTL JLC BU/NIH SCHOOL</t>
  </si>
  <si>
    <t>GO12440</t>
  </si>
  <si>
    <t>24-Aug-2018</t>
  </si>
  <si>
    <t>159784</t>
  </si>
  <si>
    <t>CU-CASTL-JLC WPI Teachers</t>
  </si>
  <si>
    <t>GO12442</t>
  </si>
  <si>
    <t>159849</t>
  </si>
  <si>
    <t>MD-CPHG-MD-CPHG Methods to Stu</t>
  </si>
  <si>
    <t>GO12445</t>
  </si>
  <si>
    <t>15-Oct-2018</t>
  </si>
  <si>
    <t>154042</t>
  </si>
  <si>
    <t>17-Jan-2017</t>
  </si>
  <si>
    <t>157292</t>
  </si>
  <si>
    <t>157710</t>
  </si>
  <si>
    <t>27-Feb-2018</t>
  </si>
  <si>
    <t>158071</t>
  </si>
  <si>
    <t>158628</t>
  </si>
  <si>
    <t>07-May-2018</t>
  </si>
  <si>
    <t>158634</t>
  </si>
  <si>
    <t>111015</t>
  </si>
  <si>
    <t>01-Nov-1995</t>
  </si>
  <si>
    <t>111044</t>
  </si>
  <si>
    <t>09-Mar-2001</t>
  </si>
  <si>
    <t>125275</t>
  </si>
  <si>
    <t>14-May-2006</t>
  </si>
  <si>
    <t>133081</t>
  </si>
  <si>
    <t>01-Mar-2009</t>
  </si>
  <si>
    <t>134732</t>
  </si>
  <si>
    <t>114371</t>
  </si>
  <si>
    <t>17-Aug-2001</t>
  </si>
  <si>
    <t>140043</t>
  </si>
  <si>
    <t>140181</t>
  </si>
  <si>
    <t>148570</t>
  </si>
  <si>
    <t>152854</t>
  </si>
  <si>
    <t>152751</t>
  </si>
  <si>
    <t>03-Jun-2016</t>
  </si>
  <si>
    <t>156192</t>
  </si>
  <si>
    <t>156359</t>
  </si>
  <si>
    <t>156550</t>
  </si>
  <si>
    <t>157236</t>
  </si>
  <si>
    <t>158711</t>
  </si>
  <si>
    <t>158822</t>
  </si>
  <si>
    <t>154138</t>
  </si>
  <si>
    <t>10-Feb-2017</t>
  </si>
  <si>
    <t>157906</t>
  </si>
  <si>
    <t>158106</t>
  </si>
  <si>
    <t>159164</t>
  </si>
  <si>
    <t>16-Oct-2018</t>
  </si>
  <si>
    <t>153020</t>
  </si>
  <si>
    <t>154800</t>
  </si>
  <si>
    <t>31350 EN-Eng Sys and Environment</t>
  </si>
  <si>
    <t>Feng, Lu</t>
  </si>
  <si>
    <t>159269</t>
  </si>
  <si>
    <t>EN-CHE-Atomically-Dispersed Co</t>
  </si>
  <si>
    <t>GA11357</t>
  </si>
  <si>
    <t>159299</t>
  </si>
  <si>
    <t>AS-ENVS CR: Ozone-ecosystem</t>
  </si>
  <si>
    <t>GA11358</t>
  </si>
  <si>
    <t>05-Aug-2018</t>
  </si>
  <si>
    <t>159647</t>
  </si>
  <si>
    <t>AS-PHYS-RAISE-EQuIP: Quantum</t>
  </si>
  <si>
    <t>GA11367</t>
  </si>
  <si>
    <t>Dwyer, Matthew B</t>
  </si>
  <si>
    <t>26-Apr-2018</t>
  </si>
  <si>
    <t>159571</t>
  </si>
  <si>
    <t>MD-NEUR-Gastrointestinal Micro</t>
  </si>
  <si>
    <t>GB10629</t>
  </si>
  <si>
    <t>159989</t>
  </si>
  <si>
    <t>MD-MICR-Molecular tethers of E</t>
  </si>
  <si>
    <t>GB10633</t>
  </si>
  <si>
    <t>15-Nov-2018</t>
  </si>
  <si>
    <t>30010 PV-Virginia Humanities</t>
  </si>
  <si>
    <t>159657</t>
  </si>
  <si>
    <t>MD-RADL- Deep learning CVB</t>
  </si>
  <si>
    <t>GF13903</t>
  </si>
  <si>
    <t>159876</t>
  </si>
  <si>
    <t>MD-INMD-wap3g-IDRI</t>
  </si>
  <si>
    <t>GF14069</t>
  </si>
  <si>
    <t>01-Nov-2018</t>
  </si>
  <si>
    <t>GF14717</t>
  </si>
  <si>
    <t>159006</t>
  </si>
  <si>
    <t>LB-Increasing Community Capaci</t>
  </si>
  <si>
    <t>Coleman, Rebecca Cooper</t>
  </si>
  <si>
    <t>GG12138</t>
  </si>
  <si>
    <t>159321</t>
  </si>
  <si>
    <t>EN-ECE-Nano-confinement based</t>
  </si>
  <si>
    <t>GG12144</t>
  </si>
  <si>
    <t>159339</t>
  </si>
  <si>
    <t>VX17-445-105</t>
  </si>
  <si>
    <t>GI15136</t>
  </si>
  <si>
    <t>17-Aug-2018</t>
  </si>
  <si>
    <t>159385</t>
  </si>
  <si>
    <t>MD-INMD-GI-ah-FinchCDI</t>
  </si>
  <si>
    <t>GI15138</t>
  </si>
  <si>
    <t>06-Sep-2018</t>
  </si>
  <si>
    <t>159746</t>
  </si>
  <si>
    <t>MD-RADL-EXPLORER-HCM: MYK-461-</t>
  </si>
  <si>
    <t>GI15159</t>
  </si>
  <si>
    <t>12-Oct-2018</t>
  </si>
  <si>
    <t>159803</t>
  </si>
  <si>
    <t>MD-INMD-HO-Gentzler-MK3475-587</t>
  </si>
  <si>
    <t>GI15163</t>
  </si>
  <si>
    <t>23-Oct-2018</t>
  </si>
  <si>
    <t>159949</t>
  </si>
  <si>
    <t>MD-INMD-HO-Volodin-Gamida</t>
  </si>
  <si>
    <t>GI15179</t>
  </si>
  <si>
    <t>11-Nov-2018</t>
  </si>
  <si>
    <t>160018</t>
  </si>
  <si>
    <t>MD-INMD-GI-ayw7d-MUSC U01</t>
  </si>
  <si>
    <t>Wang, Andrew Y</t>
  </si>
  <si>
    <t>159959</t>
  </si>
  <si>
    <t>AS-PHYS Geometric aspects</t>
  </si>
  <si>
    <t>Pesin, Dmytro</t>
  </si>
  <si>
    <t>GA11372</t>
  </si>
  <si>
    <t>25-Aug-2018</t>
  </si>
  <si>
    <t>159470</t>
  </si>
  <si>
    <t>NR-NR JKM Self-Management Char</t>
  </si>
  <si>
    <t>GB10626</t>
  </si>
  <si>
    <t>21-Sep-2018</t>
  </si>
  <si>
    <t>160064</t>
  </si>
  <si>
    <t>MD-INMD-AL-TPM-CowsMilkR21</t>
  </si>
  <si>
    <t>GB10634</t>
  </si>
  <si>
    <t>22-Nov-2018</t>
  </si>
  <si>
    <t>160073</t>
  </si>
  <si>
    <t>MD-BIOC-Targeting of CDK6</t>
  </si>
  <si>
    <t>GB10635</t>
  </si>
  <si>
    <t>01-Dec-2018</t>
  </si>
  <si>
    <t>160182</t>
  </si>
  <si>
    <t>MD-MPHY-JHB4V-R01 Inv(16)</t>
  </si>
  <si>
    <t>GB10639</t>
  </si>
  <si>
    <t>Yen, Chun-Po</t>
  </si>
  <si>
    <t>160150</t>
  </si>
  <si>
    <t>CU-CASTL-EL Character Dev</t>
  </si>
  <si>
    <t>GF14077</t>
  </si>
  <si>
    <t>Campbell, John Nelson</t>
  </si>
  <si>
    <t>GF14080</t>
  </si>
  <si>
    <t>160164</t>
  </si>
  <si>
    <t>AS-CHEM TBG ORNL AMO</t>
  </si>
  <si>
    <t>GG12167</t>
  </si>
  <si>
    <t>26-Nov-2018</t>
  </si>
  <si>
    <t>159951</t>
  </si>
  <si>
    <t>MD-INMD-GI- PRISM3-EXT</t>
  </si>
  <si>
    <t>GI15182</t>
  </si>
  <si>
    <t>13-Sep-2018</t>
  </si>
  <si>
    <t>160115</t>
  </si>
  <si>
    <t>MD-INMD-HO-Dreicer-PrE0807</t>
  </si>
  <si>
    <t>GI15200</t>
  </si>
  <si>
    <t>14-Nov-2018</t>
  </si>
  <si>
    <t>160331</t>
  </si>
  <si>
    <t>EN-CAB-Vehicle Design for Ped</t>
  </si>
  <si>
    <t>GI15208</t>
  </si>
  <si>
    <t>159786</t>
  </si>
  <si>
    <t>MD-PEDT-Alogliptin Trial</t>
  </si>
  <si>
    <t>GI18564</t>
  </si>
  <si>
    <t>19-Oct-2018</t>
  </si>
  <si>
    <t>Stuhlman, Megan W</t>
  </si>
  <si>
    <t>Weiss, David B</t>
  </si>
  <si>
    <t>159459</t>
  </si>
  <si>
    <t>EN-SIE-Integrated Static and D</t>
  </si>
  <si>
    <t>GO12419</t>
  </si>
  <si>
    <t>157987</t>
  </si>
  <si>
    <t>CU-EPW Castleman J-PAL</t>
  </si>
  <si>
    <t>GO12451</t>
  </si>
  <si>
    <t>Kenyon, Ronald W</t>
  </si>
  <si>
    <t>160180</t>
  </si>
  <si>
    <t>MD-CPHG-Rich CHARGE Sub</t>
  </si>
  <si>
    <t>GO12470</t>
  </si>
  <si>
    <t>160328</t>
  </si>
  <si>
    <t>MD- PEDT- Circadian Rhythms</t>
  </si>
  <si>
    <t>159166</t>
  </si>
  <si>
    <t>EN-MSE-Prediction and Control</t>
  </si>
  <si>
    <t>GQ10069</t>
  </si>
  <si>
    <t>UVa, F&amp;A Costs</t>
  </si>
  <si>
    <t>158460</t>
  </si>
  <si>
    <t>GA11328</t>
  </si>
  <si>
    <t>158604</t>
  </si>
  <si>
    <t>AS-VITA-Multiscale Behaviors</t>
  </si>
  <si>
    <t>GA11332</t>
  </si>
  <si>
    <t>159063</t>
  </si>
  <si>
    <t>EN-CS-SaTC CORE: Frontier: Col</t>
  </si>
  <si>
    <t>GA11344</t>
  </si>
  <si>
    <t>159248</t>
  </si>
  <si>
    <t>AS-BIOL-Evolutionary reversals</t>
  </si>
  <si>
    <t>GA11354</t>
  </si>
  <si>
    <t>159264</t>
  </si>
  <si>
    <t>EN-ECE-Collaborative Research:</t>
  </si>
  <si>
    <t>GA11356</t>
  </si>
  <si>
    <t>159353</t>
  </si>
  <si>
    <t>MD-MPHY-CSSI Collaborative Res</t>
  </si>
  <si>
    <t>GA11363</t>
  </si>
  <si>
    <t>01-Jan-2019</t>
  </si>
  <si>
    <t>159457</t>
  </si>
  <si>
    <t>CU-CISE-Bull NSF STEM+C</t>
  </si>
  <si>
    <t>GA11365</t>
  </si>
  <si>
    <t>160106</t>
  </si>
  <si>
    <t>COPASI SOFTWARE FOR MODELING A</t>
  </si>
  <si>
    <t>Hoops, Stefan</t>
  </si>
  <si>
    <t>GB10638</t>
  </si>
  <si>
    <t>02-Sep-2018</t>
  </si>
  <si>
    <t>160318</t>
  </si>
  <si>
    <t>MD-INMD-EN-EJB8X-Hyperglycemia</t>
  </si>
  <si>
    <t>GB10642</t>
  </si>
  <si>
    <t>15-Dec-2018</t>
  </si>
  <si>
    <t>160367</t>
  </si>
  <si>
    <t>MD-CMPC-Function and assembly</t>
  </si>
  <si>
    <t>Kenworthy, Anne Kathleen</t>
  </si>
  <si>
    <t>GB10644</t>
  </si>
  <si>
    <t>160440</t>
  </si>
  <si>
    <t>EN-BME-IMAT R21 toolkit</t>
  </si>
  <si>
    <t>Naegle, Kristen M</t>
  </si>
  <si>
    <t>GB10646</t>
  </si>
  <si>
    <t>160501</t>
  </si>
  <si>
    <t>MD-CELL-Role of ARF5 and ER/pl</t>
  </si>
  <si>
    <t>GB10648</t>
  </si>
  <si>
    <t>11-Jan-2019</t>
  </si>
  <si>
    <t>155031</t>
  </si>
  <si>
    <t>NRG-GY005</t>
  </si>
  <si>
    <t>GF13684</t>
  </si>
  <si>
    <t>159692</t>
  </si>
  <si>
    <t>EN-BME-Biofabrication of Regen</t>
  </si>
  <si>
    <t>GF13905</t>
  </si>
  <si>
    <t>160442</t>
  </si>
  <si>
    <t>CU-CASTL Developing &amp; Testing</t>
  </si>
  <si>
    <t>GF13918</t>
  </si>
  <si>
    <t>160206</t>
  </si>
  <si>
    <t>MD-PLSR-DermACELL Sponge</t>
  </si>
  <si>
    <t>GF14079</t>
  </si>
  <si>
    <t>160379</t>
  </si>
  <si>
    <t>MD-CVRC-Owens Leducq</t>
  </si>
  <si>
    <t>GF14081</t>
  </si>
  <si>
    <t>15-Jan-2019</t>
  </si>
  <si>
    <t>GF14730</t>
  </si>
  <si>
    <t>160422</t>
  </si>
  <si>
    <t>EN-MSE-Relative Local. Burns</t>
  </si>
  <si>
    <t>153412</t>
  </si>
  <si>
    <t>MDSURGKernMOMENTUM3CAP</t>
  </si>
  <si>
    <t>159197</t>
  </si>
  <si>
    <t>AS-PSYC Real-World Episodic Me</t>
  </si>
  <si>
    <t>GI15125</t>
  </si>
  <si>
    <t>159854</t>
  </si>
  <si>
    <t>MD-INMD-Early Feasibility Stud</t>
  </si>
  <si>
    <t>GI15167</t>
  </si>
  <si>
    <t>03-Oct-2018</t>
  </si>
  <si>
    <t>07-Nov-2018</t>
  </si>
  <si>
    <t>159955</t>
  </si>
  <si>
    <t>MD-INMD-Onyx ONE Clear Study:</t>
  </si>
  <si>
    <t>GI15183</t>
  </si>
  <si>
    <t>160010</t>
  </si>
  <si>
    <t>MD-INMD-Early Feasibility Stu</t>
  </si>
  <si>
    <t>GI15188</t>
  </si>
  <si>
    <t>160032</t>
  </si>
  <si>
    <t>MD-INMD-CV-SL9PC-ANCORA #5017</t>
  </si>
  <si>
    <t>GI15194</t>
  </si>
  <si>
    <t>Fittro, Roger L</t>
  </si>
  <si>
    <t>30-Nov-2018</t>
  </si>
  <si>
    <t>160208</t>
  </si>
  <si>
    <t>MD-INMD-MD-INMD-HO Keng Millen</t>
  </si>
  <si>
    <t>GI15205</t>
  </si>
  <si>
    <t>22-Aug-2018</t>
  </si>
  <si>
    <t>160228</t>
  </si>
  <si>
    <t>EN-ECE-Virginia Beach</t>
  </si>
  <si>
    <t>GI15207</t>
  </si>
  <si>
    <t>18-Dec-2018</t>
  </si>
  <si>
    <t>160376</t>
  </si>
  <si>
    <t>MD-INMD-CV SL9PC Edwards PASCA</t>
  </si>
  <si>
    <t>GI15215</t>
  </si>
  <si>
    <t>160397</t>
  </si>
  <si>
    <t>MD-INMD-HO Dreicer - VISION</t>
  </si>
  <si>
    <t>GI15219</t>
  </si>
  <si>
    <t>11-Dec-2018</t>
  </si>
  <si>
    <t>160403</t>
  </si>
  <si>
    <t>MD-INMD-ID-RD8V-CHIME</t>
  </si>
  <si>
    <t>GI15221</t>
  </si>
  <si>
    <t>160500</t>
  </si>
  <si>
    <t>MD-INMD-HO - Reilley SGNTV-001</t>
  </si>
  <si>
    <t>GI15229</t>
  </si>
  <si>
    <t>04-Jan-2019</t>
  </si>
  <si>
    <t>160600</t>
  </si>
  <si>
    <t>MD-INMD-HO-Kunk-Syncore CT4006</t>
  </si>
  <si>
    <t>GI15242</t>
  </si>
  <si>
    <t>14-Jan-2019</t>
  </si>
  <si>
    <t>160597</t>
  </si>
  <si>
    <t>MD-INMD-HO Gentzler - AP32788</t>
  </si>
  <si>
    <t>GI15243</t>
  </si>
  <si>
    <t>16-Jan-2019</t>
  </si>
  <si>
    <t>160610</t>
  </si>
  <si>
    <t>MD-INMD-HO Portell BGB3111-214</t>
  </si>
  <si>
    <t>GI15245</t>
  </si>
  <si>
    <t>160330</t>
  </si>
  <si>
    <t>EN-MSE-Deposition-Based Contro</t>
  </si>
  <si>
    <t>GI18573</t>
  </si>
  <si>
    <t>159612</t>
  </si>
  <si>
    <t>CU-CISE-Solari Postdoc</t>
  </si>
  <si>
    <t>Solari, Emily Jane</t>
  </si>
  <si>
    <t>GM10171</t>
  </si>
  <si>
    <t>28-Sep-2018</t>
  </si>
  <si>
    <t>12-Sep-2018</t>
  </si>
  <si>
    <t>160132</t>
  </si>
  <si>
    <t>EN-ECE-Microcomb Soliton Appli</t>
  </si>
  <si>
    <t>Yi, Xu</t>
  </si>
  <si>
    <t>GO12463</t>
  </si>
  <si>
    <t>160181</t>
  </si>
  <si>
    <t>GENOMIC AND PROTEOMIC ARCHITEC</t>
  </si>
  <si>
    <t>Mao, Chunhong</t>
  </si>
  <si>
    <t>160341</t>
  </si>
  <si>
    <t>MD-PEDT- EIBI &amp; Adaptive ABA</t>
  </si>
  <si>
    <t>GO12475</t>
  </si>
  <si>
    <t>Lewis, Bryan Leroy</t>
  </si>
  <si>
    <t>160417</t>
  </si>
  <si>
    <t>MD-PSCH-Child Pancreatitis</t>
  </si>
  <si>
    <t>GO12482</t>
  </si>
  <si>
    <t>GO12486</t>
  </si>
  <si>
    <t>160481</t>
  </si>
  <si>
    <t>EN- ES- 1278 NCWIT</t>
  </si>
  <si>
    <t>GO12489</t>
  </si>
  <si>
    <t>160484</t>
  </si>
  <si>
    <t>Metabolomic Signatures of CAD</t>
  </si>
  <si>
    <t>147862</t>
  </si>
  <si>
    <t>AS-PHYS-CAREER Quandum Phases</t>
  </si>
  <si>
    <t>GA11106</t>
  </si>
  <si>
    <t>158584</t>
  </si>
  <si>
    <t>AS-PHYS-BSF Squeezing optical</t>
  </si>
  <si>
    <t>GA11331</t>
  </si>
  <si>
    <t>159289</t>
  </si>
  <si>
    <t>EN-BME-ABI: Analyz Rohde</t>
  </si>
  <si>
    <t>159049</t>
  </si>
  <si>
    <t>EN-Comp-CRI: II-NEW: LL Tian</t>
  </si>
  <si>
    <t>Tian, Yuan</t>
  </si>
  <si>
    <t>160457</t>
  </si>
  <si>
    <t>EN-CS-SHF:Small: Holistic Anal</t>
  </si>
  <si>
    <t>Elbaum, Sebastian</t>
  </si>
  <si>
    <t>GA11380</t>
  </si>
  <si>
    <t>01-Feb-2019</t>
  </si>
  <si>
    <t>160105</t>
  </si>
  <si>
    <t>MD-RADL-Type2DiabetesAthero</t>
  </si>
  <si>
    <t>GB10637</t>
  </si>
  <si>
    <t>10-Oct-2018</t>
  </si>
  <si>
    <t>160196</t>
  </si>
  <si>
    <t>Cryptosporidia Genomics</t>
  </si>
  <si>
    <t>Gilchrist, Carol A</t>
  </si>
  <si>
    <t>GB10640</t>
  </si>
  <si>
    <t>07-Dec-2018</t>
  </si>
  <si>
    <t>160476</t>
  </si>
  <si>
    <t>EN-BME-ITCR R21 Kinase</t>
  </si>
  <si>
    <t>GB10647</t>
  </si>
  <si>
    <t>160631</t>
  </si>
  <si>
    <t>MD-PHAR-Controlling flux of sp</t>
  </si>
  <si>
    <t>GB10649</t>
  </si>
  <si>
    <t>160662</t>
  </si>
  <si>
    <t>MD-CAVS-JA9QR-RPE degeneration</t>
  </si>
  <si>
    <t>GB10652</t>
  </si>
  <si>
    <t>160720</t>
  </si>
  <si>
    <t>MD-CVRC-GKO-IL1beta signaling</t>
  </si>
  <si>
    <t>GB10654</t>
  </si>
  <si>
    <t>15-Feb-2019</t>
  </si>
  <si>
    <t>160759</t>
  </si>
  <si>
    <t>MD-MICR-Chemical-genetic ident</t>
  </si>
  <si>
    <t>GB10657</t>
  </si>
  <si>
    <t>05-Feb-2019</t>
  </si>
  <si>
    <t>16-Nov-2018</t>
  </si>
  <si>
    <t>160477</t>
  </si>
  <si>
    <t>CU-EPW-Catleman State Partners</t>
  </si>
  <si>
    <t>GF14732</t>
  </si>
  <si>
    <t>Sharma, Aditya M</t>
  </si>
  <si>
    <t>148484</t>
  </si>
  <si>
    <t>MD-INMD-CV MR8B-CardiacAssist</t>
  </si>
  <si>
    <t>GI14244</t>
  </si>
  <si>
    <t>30-Apr-2015</t>
  </si>
  <si>
    <t>GI14718</t>
  </si>
  <si>
    <t>157565</t>
  </si>
  <si>
    <t>MD-INMD-CV-SL9PC-EDWARDSLIFESC</t>
  </si>
  <si>
    <t>GI14968</t>
  </si>
  <si>
    <t>08-Mar-2018</t>
  </si>
  <si>
    <t>160365</t>
  </si>
  <si>
    <t>MD-RONC-TNS3B ENDOMETRIAL CANC</t>
  </si>
  <si>
    <t>GI15213</t>
  </si>
  <si>
    <t>160394</t>
  </si>
  <si>
    <t>MD-SURG-Teman_CTI_Quark_QRK309</t>
  </si>
  <si>
    <t>Teman, Nicholas</t>
  </si>
  <si>
    <t>GI15218</t>
  </si>
  <si>
    <t>26-Dec-2018</t>
  </si>
  <si>
    <t>160498</t>
  </si>
  <si>
    <t>MD-ORTP ZIMMER BML DRD</t>
  </si>
  <si>
    <t>GI15228</t>
  </si>
  <si>
    <t>02-Jan-2019</t>
  </si>
  <si>
    <t>160656</t>
  </si>
  <si>
    <t>MD-NEUR-AS DiffusionPharma</t>
  </si>
  <si>
    <t>GI15250</t>
  </si>
  <si>
    <t>12-Dec-2018</t>
  </si>
  <si>
    <t>160674</t>
  </si>
  <si>
    <t>MD-ORTP RHO SI-6603 HH</t>
  </si>
  <si>
    <t>GI15251</t>
  </si>
  <si>
    <t>27-Jan-2019</t>
  </si>
  <si>
    <t>160715</t>
  </si>
  <si>
    <t>EN-MSE-FUTURE</t>
  </si>
  <si>
    <t>GI15254</t>
  </si>
  <si>
    <t>04-Feb-2019</t>
  </si>
  <si>
    <t>160743</t>
  </si>
  <si>
    <t>CU-KINE-JMH KneeBRIGHT Phase 2</t>
  </si>
  <si>
    <t>GI15258</t>
  </si>
  <si>
    <t>160747</t>
  </si>
  <si>
    <t>MD-INMD-HO Keng - BST002</t>
  </si>
  <si>
    <t>GI15259</t>
  </si>
  <si>
    <t>160789</t>
  </si>
  <si>
    <t>MD-INMD-HO Reilley DCC-2818</t>
  </si>
  <si>
    <t>GI15267</t>
  </si>
  <si>
    <t>159579</t>
  </si>
  <si>
    <t>MD-MICR-Pannexin-1 signaling i</t>
  </si>
  <si>
    <t>GO12421</t>
  </si>
  <si>
    <t>Venkat, Ashish</t>
  </si>
  <si>
    <t>160621</t>
  </si>
  <si>
    <t>MD-ORTP METRC AlterG DBW</t>
  </si>
  <si>
    <t>GO12501</t>
  </si>
  <si>
    <t>Kosek, Margaret N</t>
  </si>
  <si>
    <t>160796</t>
  </si>
  <si>
    <t>MD-CMPC-AKK7HP-Vanderbilt sub</t>
  </si>
  <si>
    <t>GO12513</t>
  </si>
  <si>
    <t>31-Aug-2018</t>
  </si>
  <si>
    <t>MD-BIOM Mura NSF Career</t>
  </si>
  <si>
    <t>EN-SE-Characterizing reactivit</t>
  </si>
  <si>
    <t>EN-SE-CRI: II-NEW: Living Link</t>
  </si>
  <si>
    <t>159701</t>
  </si>
  <si>
    <t>EN-CS-Smart Healthcare</t>
  </si>
  <si>
    <t>GA11368</t>
  </si>
  <si>
    <t>GA11375</t>
  </si>
  <si>
    <t>160419</t>
  </si>
  <si>
    <t>CRISP 2.0 Type 2</t>
  </si>
  <si>
    <t>Kuhlman, Christopher James</t>
  </si>
  <si>
    <t>GA11379</t>
  </si>
  <si>
    <t>01-Mar-2019</t>
  </si>
  <si>
    <t>160779</t>
  </si>
  <si>
    <t>EN-BME-biomedical data science</t>
  </si>
  <si>
    <t>GB10658</t>
  </si>
  <si>
    <t>160901</t>
  </si>
  <si>
    <t>MD-CELL-BW5H-Identification</t>
  </si>
  <si>
    <t>GB10665</t>
  </si>
  <si>
    <t>15-Mar-2019</t>
  </si>
  <si>
    <t>157636</t>
  </si>
  <si>
    <t>MD-SURG Brayman ADA-YR03</t>
  </si>
  <si>
    <t>154121</t>
  </si>
  <si>
    <t>MD-INMD-PU-bm6fx-PFF Registry</t>
  </si>
  <si>
    <t>GF13670</t>
  </si>
  <si>
    <t>160783</t>
  </si>
  <si>
    <t>MD-PBHS-RA.ACS Mammography</t>
  </si>
  <si>
    <t>GF13924</t>
  </si>
  <si>
    <t>Wolf, Anne Marie</t>
  </si>
  <si>
    <t>161046</t>
  </si>
  <si>
    <t>MD-INMD-HO - Hall - S1619</t>
  </si>
  <si>
    <t>GF13933</t>
  </si>
  <si>
    <t>14-Mar-2019</t>
  </si>
  <si>
    <t>GF14095</t>
  </si>
  <si>
    <t>160818</t>
  </si>
  <si>
    <t>MD-NEUR-Translating Neuropredi</t>
  </si>
  <si>
    <t>Pelphrey, Kevin Archer</t>
  </si>
  <si>
    <t>GF14098</t>
  </si>
  <si>
    <t>GF14100</t>
  </si>
  <si>
    <t>159429</t>
  </si>
  <si>
    <t>MD-ANES-MD ANES Avanos Coolie</t>
  </si>
  <si>
    <t>GI15149</t>
  </si>
  <si>
    <t>Jones, Sarah M</t>
  </si>
  <si>
    <t>18-Feb-2019</t>
  </si>
  <si>
    <t>160824</t>
  </si>
  <si>
    <t>MD-INMD-HO-Dillon-EMERALD</t>
  </si>
  <si>
    <t>GI15272</t>
  </si>
  <si>
    <t>160967</t>
  </si>
  <si>
    <t>MD-INMD-HO Foster - MMY3019</t>
  </si>
  <si>
    <t>GI15280</t>
  </si>
  <si>
    <t>11-Mar-2019</t>
  </si>
  <si>
    <t>160973</t>
  </si>
  <si>
    <t>MD-INMD-HO - Kaur - IDR-OM-02</t>
  </si>
  <si>
    <t>GI15282</t>
  </si>
  <si>
    <t>05-Mar-2019</t>
  </si>
  <si>
    <t>160996</t>
  </si>
  <si>
    <t>MD-OBGY-Randomized, Double-Bli</t>
  </si>
  <si>
    <t>GI15288</t>
  </si>
  <si>
    <t>28-Feb-2019</t>
  </si>
  <si>
    <t>160644</t>
  </si>
  <si>
    <t>LW-INST-Duke NVF Firearm</t>
  </si>
  <si>
    <t>GO12504</t>
  </si>
  <si>
    <t>160678</t>
  </si>
  <si>
    <t>MD-OBGY-Duska-ETCTN 9948</t>
  </si>
  <si>
    <t>GO12506</t>
  </si>
  <si>
    <t>Wattam, Alice Rebecca (Rebecca)</t>
  </si>
  <si>
    <t>160847</t>
  </si>
  <si>
    <t>NR-SPIRIT Trial</t>
  </si>
  <si>
    <t>Metzger, Maureen J</t>
  </si>
  <si>
    <t>160880</t>
  </si>
  <si>
    <t>MD-PBHS-RSV_VaTech NSF FW-HTF</t>
  </si>
  <si>
    <t>GO12522</t>
  </si>
  <si>
    <t>161017</t>
  </si>
  <si>
    <t>MD-NEUR-Neural Mechanisms of C</t>
  </si>
  <si>
    <t>GO12529</t>
  </si>
  <si>
    <t>Ferris, Heather A</t>
  </si>
  <si>
    <t>Esquivel, Jill Howie</t>
  </si>
  <si>
    <t>161089</t>
  </si>
  <si>
    <t>AS-CHEM MH NSF CAREER</t>
  </si>
  <si>
    <t>GA11392</t>
  </si>
  <si>
    <t>15-Apr-2019</t>
  </si>
  <si>
    <t>01-Apr-2019</t>
  </si>
  <si>
    <t>160679</t>
  </si>
  <si>
    <t>MD-INMD-AL-JAW4M-R21</t>
  </si>
  <si>
    <t>GB10653</t>
  </si>
  <si>
    <t>GB10656</t>
  </si>
  <si>
    <t>160891</t>
  </si>
  <si>
    <t>MD-NEUR-Progesterone receptor</t>
  </si>
  <si>
    <t>Joshi, Suchitra</t>
  </si>
  <si>
    <t>GB10663</t>
  </si>
  <si>
    <t>40576 MD-THRV Trans Hlth Res Inst Va</t>
  </si>
  <si>
    <t>GB10664</t>
  </si>
  <si>
    <t>27-Feb-2019</t>
  </si>
  <si>
    <t>160902</t>
  </si>
  <si>
    <t>AS-CHEM WDH R01 Tungsten</t>
  </si>
  <si>
    <t>GB10666</t>
  </si>
  <si>
    <t>10-Mar-2019</t>
  </si>
  <si>
    <t>GB10667</t>
  </si>
  <si>
    <t>GB10670</t>
  </si>
  <si>
    <t>161007</t>
  </si>
  <si>
    <t>AS-CHEM-DSC-NIH-MolMec29-32</t>
  </si>
  <si>
    <t>GB10671</t>
  </si>
  <si>
    <t>161009</t>
  </si>
  <si>
    <t>MD-INMD-CV-KW9AR-HL139819</t>
  </si>
  <si>
    <t>GB10672</t>
  </si>
  <si>
    <t>161026</t>
  </si>
  <si>
    <t>MD-INMD-CV-KW9AR-Hematopoietic</t>
  </si>
  <si>
    <t>GB10673</t>
  </si>
  <si>
    <t>161062</t>
  </si>
  <si>
    <t>MD-PEDT-GFI1-LSD1 T-Cell ALL</t>
  </si>
  <si>
    <t>Engel, Michael Eugene</t>
  </si>
  <si>
    <t>GB10676</t>
  </si>
  <si>
    <t>161081</t>
  </si>
  <si>
    <t>MD-CELL-Transcriptional Contro</t>
  </si>
  <si>
    <t>Thisse, Christine I</t>
  </si>
  <si>
    <t>GB10677</t>
  </si>
  <si>
    <t>GB10678</t>
  </si>
  <si>
    <t>161117</t>
  </si>
  <si>
    <t>MD-BIOM-Optical imaging</t>
  </si>
  <si>
    <t>GB10679</t>
  </si>
  <si>
    <t>161139</t>
  </si>
  <si>
    <t>Letzkus, Lisa Cantore</t>
  </si>
  <si>
    <t>GB10681</t>
  </si>
  <si>
    <t>04-Apr-2019</t>
  </si>
  <si>
    <t>161145</t>
  </si>
  <si>
    <t>MD-PHAR-precision high content</t>
  </si>
  <si>
    <t>Sharlow, Elizabeth R</t>
  </si>
  <si>
    <t>GB10683</t>
  </si>
  <si>
    <t>161154</t>
  </si>
  <si>
    <t>AS-PSYC-Application Project Ti</t>
  </si>
  <si>
    <t>GB10684</t>
  </si>
  <si>
    <t>10-Apr-2019</t>
  </si>
  <si>
    <t>161198</t>
  </si>
  <si>
    <t>MD-NEUR-BWP Crosslinking</t>
  </si>
  <si>
    <t>GB10688</t>
  </si>
  <si>
    <t>161078</t>
  </si>
  <si>
    <t>MD-INMD-HO - Hall - EA5163</t>
  </si>
  <si>
    <t>GF13934</t>
  </si>
  <si>
    <t>Keller, Sallie Ann</t>
  </si>
  <si>
    <t>159526</t>
  </si>
  <si>
    <t>MD-PSCH SHUTi-AUD</t>
  </si>
  <si>
    <t>145289</t>
  </si>
  <si>
    <t>AS-PHYS SOW LHC CMS Detector</t>
  </si>
  <si>
    <t>160739</t>
  </si>
  <si>
    <t>ARI2 - social component of hum</t>
  </si>
  <si>
    <t>GG12179</t>
  </si>
  <si>
    <t>41190 MD-RADL Nuclear Medicine</t>
  </si>
  <si>
    <t>Elliott, Matthew</t>
  </si>
  <si>
    <t>160111</t>
  </si>
  <si>
    <t>Marathe, Madhav V</t>
  </si>
  <si>
    <t>GI15199</t>
  </si>
  <si>
    <t>160713</t>
  </si>
  <si>
    <t>MD-INMD-GI Phase 2, Prospectiv</t>
  </si>
  <si>
    <t>GI15253</t>
  </si>
  <si>
    <t>160724</t>
  </si>
  <si>
    <t>MD-OPHT- RHINE DME Study</t>
  </si>
  <si>
    <t>GI15256</t>
  </si>
  <si>
    <t>17-Jan-2019</t>
  </si>
  <si>
    <t>160788</t>
  </si>
  <si>
    <t>MD-RADL-TheraSphere</t>
  </si>
  <si>
    <t>GI15268</t>
  </si>
  <si>
    <t>14-Feb-2019</t>
  </si>
  <si>
    <t>160850</t>
  </si>
  <si>
    <t>MD-SURG-Ailawadi_Allergan_2018</t>
  </si>
  <si>
    <t>GI15273</t>
  </si>
  <si>
    <t>25-Feb-2019</t>
  </si>
  <si>
    <t>160911</t>
  </si>
  <si>
    <t>MD-INMD-phase 2b Randomized, D</t>
  </si>
  <si>
    <t>GI15277</t>
  </si>
  <si>
    <t>07-Mar-2019</t>
  </si>
  <si>
    <t>19-Feb-2019</t>
  </si>
  <si>
    <t>160983</t>
  </si>
  <si>
    <t>MD-INMD-PHASE 2B RANDOMIZED</t>
  </si>
  <si>
    <t>GI15286</t>
  </si>
  <si>
    <t>GI15294</t>
  </si>
  <si>
    <t>161098</t>
  </si>
  <si>
    <t>MD-NEUR-TIMELESS</t>
  </si>
  <si>
    <t>GI15301</t>
  </si>
  <si>
    <t>161277</t>
  </si>
  <si>
    <t>MD-INMD-HO - Keng - Rafael UYA</t>
  </si>
  <si>
    <t>GI15311</t>
  </si>
  <si>
    <t>18-Apr-2019</t>
  </si>
  <si>
    <t>159430</t>
  </si>
  <si>
    <t>CU-YNEX-Identifying Discrete a</t>
  </si>
  <si>
    <t>GO12418</t>
  </si>
  <si>
    <t>160930</t>
  </si>
  <si>
    <t>From space to front porch: con</t>
  </si>
  <si>
    <t>Swarup, Samarth</t>
  </si>
  <si>
    <t>GO12526</t>
  </si>
  <si>
    <t>161103</t>
  </si>
  <si>
    <t>MD-INMD-HO Dreicer JHU J1823</t>
  </si>
  <si>
    <t>GO12533</t>
  </si>
  <si>
    <t>158278</t>
  </si>
  <si>
    <t>AS-MATH Topics in harmonic ana</t>
  </si>
  <si>
    <t>Do, Yen Quang</t>
  </si>
  <si>
    <t>GA11325</t>
  </si>
  <si>
    <t>160750</t>
  </si>
  <si>
    <t>EN-CS-Secure and Comprehensive</t>
  </si>
  <si>
    <t>Kwon, Yonghwi</t>
  </si>
  <si>
    <t>GA11383</t>
  </si>
  <si>
    <t>Zhang, Aidong</t>
  </si>
  <si>
    <t>Bair, Jennifer Lynn</t>
  </si>
  <si>
    <t>01-May-2019</t>
  </si>
  <si>
    <t>161380</t>
  </si>
  <si>
    <t>AS-PHYS-Lattice systems</t>
  </si>
  <si>
    <t>GA11397</t>
  </si>
  <si>
    <t>03-Mar-2019</t>
  </si>
  <si>
    <t>161038</t>
  </si>
  <si>
    <t>MD-INMD-ID-WAP3G-FieldStudies</t>
  </si>
  <si>
    <t>GB10675</t>
  </si>
  <si>
    <t>20-Mar-2019</t>
  </si>
  <si>
    <t>161160</t>
  </si>
  <si>
    <t>MD-PHAR-Prefrontal corticalR01</t>
  </si>
  <si>
    <t>GB10685</t>
  </si>
  <si>
    <t>161197</t>
  </si>
  <si>
    <t>MD-CVRC-SKS2N-Cav1-TRPV4</t>
  </si>
  <si>
    <t>GB10687</t>
  </si>
  <si>
    <t>161241</t>
  </si>
  <si>
    <t>MD-PSCH-Adapting Diabetes Trea</t>
  </si>
  <si>
    <t>GB10689</t>
  </si>
  <si>
    <t>161314</t>
  </si>
  <si>
    <t>MD-NEUR-Multimodal Development</t>
  </si>
  <si>
    <t>GB10691</t>
  </si>
  <si>
    <t>161334</t>
  </si>
  <si>
    <t>AS-CHEM LC MIRA</t>
  </si>
  <si>
    <t>GB10692</t>
  </si>
  <si>
    <t>161336</t>
  </si>
  <si>
    <t>MD-CELL-DeSimone MIRA</t>
  </si>
  <si>
    <t>GB10693</t>
  </si>
  <si>
    <t>161374</t>
  </si>
  <si>
    <t>CU-CASTL-LearningMindset Gates</t>
  </si>
  <si>
    <t>GF10951</t>
  </si>
  <si>
    <t>16-Apr-2019</t>
  </si>
  <si>
    <t>161458</t>
  </si>
  <si>
    <t>MD-OBGY-NRG - GY014 - Duska</t>
  </si>
  <si>
    <t>GF13942</t>
  </si>
  <si>
    <t>16-May-2019</t>
  </si>
  <si>
    <t>161459</t>
  </si>
  <si>
    <t>MD-PSCH Military SHUTi</t>
  </si>
  <si>
    <t>GF13943</t>
  </si>
  <si>
    <t>Feng, Xue</t>
  </si>
  <si>
    <t>GF14114</t>
  </si>
  <si>
    <t>161146</t>
  </si>
  <si>
    <t>CU-EPW-Leveraging Data and Beh</t>
  </si>
  <si>
    <t>GF14737</t>
  </si>
  <si>
    <t>161209</t>
  </si>
  <si>
    <t>MD-MICR-Gonorrhea Vaccine Coop</t>
  </si>
  <si>
    <t>26-Mar-2019</t>
  </si>
  <si>
    <t>160444</t>
  </si>
  <si>
    <t>EN-CS-ARO Failure Avoidance</t>
  </si>
  <si>
    <t>GG12172</t>
  </si>
  <si>
    <t>07-Jan-2019</t>
  </si>
  <si>
    <t>161214</t>
  </si>
  <si>
    <t>EN-MSE-Design of UHTC for Oxid</t>
  </si>
  <si>
    <t>GG12192</t>
  </si>
  <si>
    <t>161251</t>
  </si>
  <si>
    <t>MD-INMD-PU-yss6n-Anti-Inf-Cmpd</t>
  </si>
  <si>
    <t>GG12193</t>
  </si>
  <si>
    <t>11-Apr-2019</t>
  </si>
  <si>
    <t>26-Apr-2019</t>
  </si>
  <si>
    <t>161343</t>
  </si>
  <si>
    <t>AS-PHYS-Bragg Interferometer</t>
  </si>
  <si>
    <t>GG12196</t>
  </si>
  <si>
    <t>07-May-2019</t>
  </si>
  <si>
    <t>15-May-2019</t>
  </si>
  <si>
    <t>Doyle, Alden Michael</t>
  </si>
  <si>
    <t>160229</t>
  </si>
  <si>
    <t>EN-ECE-Va Beach - Calhoun</t>
  </si>
  <si>
    <t>160763</t>
  </si>
  <si>
    <t>MD-INMD-Edwards PASCAL TrAnSca</t>
  </si>
  <si>
    <t>GI15262</t>
  </si>
  <si>
    <t>10-Feb-2019</t>
  </si>
  <si>
    <t>Ordonez-Roman, Vicente</t>
  </si>
  <si>
    <t>161013</t>
  </si>
  <si>
    <t>MD-NEUR-MDG Biogen 2019</t>
  </si>
  <si>
    <t>GI15290</t>
  </si>
  <si>
    <t>19-Mar-2019</t>
  </si>
  <si>
    <t>161401</t>
  </si>
  <si>
    <t>MD-INMD-HO - Foster INCB 01158</t>
  </si>
  <si>
    <t>GI15324</t>
  </si>
  <si>
    <t>161445</t>
  </si>
  <si>
    <t>MD-INMD-HO - Reilley - Duet 3</t>
  </si>
  <si>
    <t>GI15327</t>
  </si>
  <si>
    <t>161085</t>
  </si>
  <si>
    <t>EN-ECE-Low-cost and Efficient</t>
  </si>
  <si>
    <t>GI18576</t>
  </si>
  <si>
    <t>Sullivan, Kevin J</t>
  </si>
  <si>
    <t>Orr, Mark</t>
  </si>
  <si>
    <t>40720 MD-FMED Family Medicine</t>
  </si>
  <si>
    <t>Li, Li</t>
  </si>
  <si>
    <t>161259</t>
  </si>
  <si>
    <t>USAID IPM Innovation Lab</t>
  </si>
  <si>
    <t>Adiga, Abhijin</t>
  </si>
  <si>
    <t>GO12547</t>
  </si>
  <si>
    <t>161306</t>
  </si>
  <si>
    <t>Assessment of Invasive Alien S</t>
  </si>
  <si>
    <t>GO12555</t>
  </si>
  <si>
    <t>161342</t>
  </si>
  <si>
    <t>MD-MICR-Neisseria gonorrhoeae</t>
  </si>
  <si>
    <t>GO12562</t>
  </si>
  <si>
    <t>159037</t>
  </si>
  <si>
    <t>AS-VITA Supernova Shock Wave</t>
  </si>
  <si>
    <t>GA11342</t>
  </si>
  <si>
    <t>GA11369</t>
  </si>
  <si>
    <t>160030</t>
  </si>
  <si>
    <t>AS-ENVS LTER VII: Climate</t>
  </si>
  <si>
    <t>GA11374</t>
  </si>
  <si>
    <t>160858</t>
  </si>
  <si>
    <t>AS-CHEM KHD NSF CAREER</t>
  </si>
  <si>
    <t>DuBay, Kateri Hayashi</t>
  </si>
  <si>
    <t>GA11385</t>
  </si>
  <si>
    <t>161569</t>
  </si>
  <si>
    <t>EN-BME Multiscale Models YR05</t>
  </si>
  <si>
    <t>01-Jun-2019</t>
  </si>
  <si>
    <t>161744</t>
  </si>
  <si>
    <t>MD-PATH-Salt Sense C.A 14</t>
  </si>
  <si>
    <t>161745</t>
  </si>
  <si>
    <t>MD-PATH Salt Sense C.B 14</t>
  </si>
  <si>
    <t>161746</t>
  </si>
  <si>
    <t>MD-PATH Salt Sense P.1 14</t>
  </si>
  <si>
    <t>161748</t>
  </si>
  <si>
    <t>MD-PATH Salt Sense P.2 14</t>
  </si>
  <si>
    <t>159271</t>
  </si>
  <si>
    <t>MD_PEDT YR06 Kidney DEV Admin</t>
  </si>
  <si>
    <t>161128</t>
  </si>
  <si>
    <t>MD-MICR-KR-PannexinA1Y6-10</t>
  </si>
  <si>
    <t>GB10680</t>
  </si>
  <si>
    <t>161129</t>
  </si>
  <si>
    <t>MD-MICR-KR-PannexinBY6-10</t>
  </si>
  <si>
    <t>161131</t>
  </si>
  <si>
    <t>MD-MICR-KR-PannexinCY6-10</t>
  </si>
  <si>
    <t>161132</t>
  </si>
  <si>
    <t>MD-MICR-KR-PannexinP1Y6-10</t>
  </si>
  <si>
    <t>161133</t>
  </si>
  <si>
    <t>MD-CVRC-PannexinpP2Y6-10</t>
  </si>
  <si>
    <t>161135</t>
  </si>
  <si>
    <t>MD-PHAR-PannexinP4Y6-10</t>
  </si>
  <si>
    <t>161346</t>
  </si>
  <si>
    <t>MD-BEIR-VHE-MPI-Manipulating</t>
  </si>
  <si>
    <t>GB10694</t>
  </si>
  <si>
    <t>161349</t>
  </si>
  <si>
    <t>MD-INMD-EN-Kim K23</t>
  </si>
  <si>
    <t>GB10695</t>
  </si>
  <si>
    <t>161350</t>
  </si>
  <si>
    <t>MD-CVRC-SKS2N-AKAP150-TRPV4</t>
  </si>
  <si>
    <t>GB10696</t>
  </si>
  <si>
    <t>161409</t>
  </si>
  <si>
    <t>EN-CHE-oxidative stress</t>
  </si>
  <si>
    <t>Lampe, Kyle J</t>
  </si>
  <si>
    <t>GB10698</t>
  </si>
  <si>
    <t>161591</t>
  </si>
  <si>
    <t>MD-CMPC-AKK6HP-HL144131</t>
  </si>
  <si>
    <t>GB10705</t>
  </si>
  <si>
    <t>161606</t>
  </si>
  <si>
    <t>MD-PHAR-Role of presympathetic</t>
  </si>
  <si>
    <t>Abbott, Stephen B (Stephen)</t>
  </si>
  <si>
    <t>GB10706</t>
  </si>
  <si>
    <t>10-Jun-2019</t>
  </si>
  <si>
    <t>161617</t>
  </si>
  <si>
    <t>MD-INMD-TNFRSF Genetics Relate</t>
  </si>
  <si>
    <t>GB10707</t>
  </si>
  <si>
    <t>161707</t>
  </si>
  <si>
    <t>MD-BEIR-T Cell Susceptibility</t>
  </si>
  <si>
    <t>GB10714</t>
  </si>
  <si>
    <t>12-Jun-2019</t>
  </si>
  <si>
    <t>161399</t>
  </si>
  <si>
    <t>AS-HIST Historic Context Study</t>
  </si>
  <si>
    <t>Kahrl, Andrew W</t>
  </si>
  <si>
    <t>GF13940</t>
  </si>
  <si>
    <t>161600</t>
  </si>
  <si>
    <t>MD-INMD-HO - Dreicer - EA 8143</t>
  </si>
  <si>
    <t>GF14130</t>
  </si>
  <si>
    <t>25-Jun-2019</t>
  </si>
  <si>
    <t>161605</t>
  </si>
  <si>
    <t>MD-PATH-Subject recruitment an</t>
  </si>
  <si>
    <t>GF14131</t>
  </si>
  <si>
    <t>160615</t>
  </si>
  <si>
    <t>EN-MSE-Scalable Growth</t>
  </si>
  <si>
    <t>GG12174</t>
  </si>
  <si>
    <t>18-Jan-2019</t>
  </si>
  <si>
    <t>22-Feb-2019</t>
  </si>
  <si>
    <t>159587</t>
  </si>
  <si>
    <t>CU-EDLF-Carter G. Woodson Home</t>
  </si>
  <si>
    <t>GG13352</t>
  </si>
  <si>
    <t>Clouse, William Darrin</t>
  </si>
  <si>
    <t>Mazimba, Sula</t>
  </si>
  <si>
    <t>Tuskey, Anne G</t>
  </si>
  <si>
    <t>158838</t>
  </si>
  <si>
    <t>MD-RADL-Adv NC MR18-Trainee</t>
  </si>
  <si>
    <t>160748</t>
  </si>
  <si>
    <t>MD-OPHT-Apellis Derby Study</t>
  </si>
  <si>
    <t>GI15260</t>
  </si>
  <si>
    <t>24-Jan-2019</t>
  </si>
  <si>
    <t>160761</t>
  </si>
  <si>
    <t>MD-INMD-CV Trial to Evaluate</t>
  </si>
  <si>
    <t>GI15261</t>
  </si>
  <si>
    <t>06-Feb-2019</t>
  </si>
  <si>
    <t>160816</t>
  </si>
  <si>
    <t>MD-INMD-CV StuDy EVAluatiNg Lo</t>
  </si>
  <si>
    <t>GI15270</t>
  </si>
  <si>
    <t>161487</t>
  </si>
  <si>
    <t>MD-INMD-HO - Kunk - Taiho TPU</t>
  </si>
  <si>
    <t>GI15333</t>
  </si>
  <si>
    <t>10-May-2019</t>
  </si>
  <si>
    <t>22-Apr-2019</t>
  </si>
  <si>
    <t>161577</t>
  </si>
  <si>
    <t>MD-OBGY- Duska - SGNTV-002</t>
  </si>
  <si>
    <t>GI15338</t>
  </si>
  <si>
    <t>31-May-2019</t>
  </si>
  <si>
    <t>161672</t>
  </si>
  <si>
    <t>MD-INMD-HO - Le - BMS CV202103</t>
  </si>
  <si>
    <t>GI15344</t>
  </si>
  <si>
    <t>161684</t>
  </si>
  <si>
    <t>MD-INMD-HO -Kaur ASP 1929-301</t>
  </si>
  <si>
    <t>GI15345</t>
  </si>
  <si>
    <t>161604</t>
  </si>
  <si>
    <t>CU-EPW-Castleman Using Behav.</t>
  </si>
  <si>
    <t>GI18578</t>
  </si>
  <si>
    <t>161185</t>
  </si>
  <si>
    <t>CU-YNEX-Bradshaw MO-IES Rural</t>
  </si>
  <si>
    <t>GO12539</t>
  </si>
  <si>
    <t>161195</t>
  </si>
  <si>
    <t>IPM IL 2014-2019 BI Portal</t>
  </si>
  <si>
    <t>Wilson, Amanda Lynn</t>
  </si>
  <si>
    <t>GO12542</t>
  </si>
  <si>
    <t>161269</t>
  </si>
  <si>
    <t>MD-NEUR-SleepSMART</t>
  </si>
  <si>
    <t>GO12550</t>
  </si>
  <si>
    <t>Barrett, Christopher Louis</t>
  </si>
  <si>
    <t>161568</t>
  </si>
  <si>
    <t>MD-ORTP JHU REPAIR DBW</t>
  </si>
  <si>
    <t>GO12575</t>
  </si>
  <si>
    <t>22-May-2019</t>
  </si>
  <si>
    <t>159702</t>
  </si>
  <si>
    <t>AS-VITA-Probing Disk Magnetic</t>
  </si>
  <si>
    <t>GP10214</t>
  </si>
  <si>
    <t>157406</t>
  </si>
  <si>
    <t>AS-ENVS CAREER: Clouds</t>
  </si>
  <si>
    <t>GA11309</t>
  </si>
  <si>
    <t>159185</t>
  </si>
  <si>
    <t>AS-ENVS-AS-ENVS Collaborative</t>
  </si>
  <si>
    <t>Simkins, Lauren Miller</t>
  </si>
  <si>
    <t>GA11350</t>
  </si>
  <si>
    <t>159317</t>
  </si>
  <si>
    <t>WS-Wise Bridges</t>
  </si>
  <si>
    <t>Rodriguez, Josephine J</t>
  </si>
  <si>
    <t>GA11360</t>
  </si>
  <si>
    <t>01-Jul-2019</t>
  </si>
  <si>
    <t>160741</t>
  </si>
  <si>
    <t>EN-CS-CRII: SHF: Mitigating So</t>
  </si>
  <si>
    <t>GA11381</t>
  </si>
  <si>
    <t>GA11394</t>
  </si>
  <si>
    <t>161812</t>
  </si>
  <si>
    <t>EN-CHE-Engineering Neural Tiss</t>
  </si>
  <si>
    <t>GA11410</t>
  </si>
  <si>
    <t>15-Jun-2019</t>
  </si>
  <si>
    <t>161905</t>
  </si>
  <si>
    <t>AS-CHEM LP NSF Renew Fluorous</t>
  </si>
  <si>
    <t>GA11413</t>
  </si>
  <si>
    <t>02-Apr-2019</t>
  </si>
  <si>
    <t>161242</t>
  </si>
  <si>
    <t>MD-MICR-Survival-Supplement</t>
  </si>
  <si>
    <t>161134</t>
  </si>
  <si>
    <t>MD-PHAR-Pannexin-PPGP3Y6-10</t>
  </si>
  <si>
    <t>161419</t>
  </si>
  <si>
    <t>MD-BIOC Singh TOCT</t>
  </si>
  <si>
    <t>GB10700</t>
  </si>
  <si>
    <t>161531</t>
  </si>
  <si>
    <t>MD-CELL-Organization and funct</t>
  </si>
  <si>
    <t>GB10702</t>
  </si>
  <si>
    <t>161547</t>
  </si>
  <si>
    <t>MD-MICR-Roles of Archaea in in</t>
  </si>
  <si>
    <t>GB10704</t>
  </si>
  <si>
    <t>24-May-2019</t>
  </si>
  <si>
    <t>161624</t>
  </si>
  <si>
    <t>MD-PEDT-Drosophila APOL1-HIV-1</t>
  </si>
  <si>
    <t>Ray, Patricio E</t>
  </si>
  <si>
    <t>GB10708</t>
  </si>
  <si>
    <t>161644</t>
  </si>
  <si>
    <t>MD-CPHG-Miller R01</t>
  </si>
  <si>
    <t>GB10709</t>
  </si>
  <si>
    <t>161673</t>
  </si>
  <si>
    <t>MD-MPHY-Small Molecule Inhibit</t>
  </si>
  <si>
    <t>GB10712</t>
  </si>
  <si>
    <t>161698</t>
  </si>
  <si>
    <t>MD-BIOC Mohi R21 SHP2/SHP099</t>
  </si>
  <si>
    <t>GB10713</t>
  </si>
  <si>
    <t>161729</t>
  </si>
  <si>
    <t>MD-MPHY-AF9(MLLT3) function in</t>
  </si>
  <si>
    <t>GB10716</t>
  </si>
  <si>
    <t>161879</t>
  </si>
  <si>
    <t>MD-PEDT-bFGF receptors HIVAN</t>
  </si>
  <si>
    <t>GB10722</t>
  </si>
  <si>
    <t>161940</t>
  </si>
  <si>
    <t>MD-CTRR-Role of Androgens-PCOS</t>
  </si>
  <si>
    <t>GB10723</t>
  </si>
  <si>
    <t>161941</t>
  </si>
  <si>
    <t>MD-CTRR-CRR Ligand Core</t>
  </si>
  <si>
    <t>GB10724</t>
  </si>
  <si>
    <t>161951</t>
  </si>
  <si>
    <t>MD-PEDT-Renal Injury &amp; HTN</t>
  </si>
  <si>
    <t>GB10727</t>
  </si>
  <si>
    <t>161969</t>
  </si>
  <si>
    <t>AS-CHEM RRP R03 NIBIB</t>
  </si>
  <si>
    <t>GB10729</t>
  </si>
  <si>
    <t>02-Jul-2019</t>
  </si>
  <si>
    <t>161973</t>
  </si>
  <si>
    <t>MD-PEDT-Ray-Cytokines &amp; APOL-1</t>
  </si>
  <si>
    <t>GB10730</t>
  </si>
  <si>
    <t>161996</t>
  </si>
  <si>
    <t>MD-ANES-MD ANES Carboxyl-termi</t>
  </si>
  <si>
    <t>GB10731</t>
  </si>
  <si>
    <t>15-Jul-2019</t>
  </si>
  <si>
    <t>161840</t>
  </si>
  <si>
    <t>MD-INMD-HO - Portell - EA9161</t>
  </si>
  <si>
    <t>GF10959</t>
  </si>
  <si>
    <t>14-Jun-2019</t>
  </si>
  <si>
    <t>161273</t>
  </si>
  <si>
    <t>NR-NR VL manager cancer pain</t>
  </si>
  <si>
    <t>GF14118</t>
  </si>
  <si>
    <t>GF14133</t>
  </si>
  <si>
    <t>161820</t>
  </si>
  <si>
    <t>MD-INMD-HO - Portell - A041702</t>
  </si>
  <si>
    <t>GF14144</t>
  </si>
  <si>
    <t>162066</t>
  </si>
  <si>
    <t>MD-INMD-HO-TLK5DE-BMTCTN 1704</t>
  </si>
  <si>
    <t>GF14151</t>
  </si>
  <si>
    <t>16-Jul-2019</t>
  </si>
  <si>
    <t>162130</t>
  </si>
  <si>
    <t>CU-CASTL-Valor Academies Eval</t>
  </si>
  <si>
    <t>GF14154</t>
  </si>
  <si>
    <t>Russell, Shawn D</t>
  </si>
  <si>
    <t>159699</t>
  </si>
  <si>
    <t>AS-ASTR-Star Cluster Formation</t>
  </si>
  <si>
    <t>GG12154</t>
  </si>
  <si>
    <t>161307</t>
  </si>
  <si>
    <t>EN-MSE-Zhou-Design of UHTC</t>
  </si>
  <si>
    <t>Zhou, Bicheng</t>
  </si>
  <si>
    <t>Caliari, Steven Richard</t>
  </si>
  <si>
    <t>28-Jun-2019</t>
  </si>
  <si>
    <t>161708</t>
  </si>
  <si>
    <t>MD-BIOC Singh OCRP OCA</t>
  </si>
  <si>
    <t>GG12205</t>
  </si>
  <si>
    <t>161936</t>
  </si>
  <si>
    <t>MD-BIOC Mohi PRCRP IPA MN</t>
  </si>
  <si>
    <t>GG12214</t>
  </si>
  <si>
    <t>Stertzer, Jennifer E</t>
  </si>
  <si>
    <t>156307</t>
  </si>
  <si>
    <t>MD-NERS Elias FUS SOC reg</t>
  </si>
  <si>
    <t>GI14868</t>
  </si>
  <si>
    <t>161727</t>
  </si>
  <si>
    <t>MD-INMD-HO - AROG FLT3AML-021</t>
  </si>
  <si>
    <t>GI15348</t>
  </si>
  <si>
    <t>161939</t>
  </si>
  <si>
    <t>MD-INMD-HO - Dreicer - PCR0002</t>
  </si>
  <si>
    <t>GI15357</t>
  </si>
  <si>
    <t>162147</t>
  </si>
  <si>
    <t>MD-INMD-HO - Dillon - TP 3654</t>
  </si>
  <si>
    <t>GI15367</t>
  </si>
  <si>
    <t>161780</t>
  </si>
  <si>
    <t>CU-CASTL-Assessing Assessment</t>
  </si>
  <si>
    <t>Vitiello, Virginia E (Ginny)</t>
  </si>
  <si>
    <t>GM10178</t>
  </si>
  <si>
    <t>161248</t>
  </si>
  <si>
    <t>EN-ECE-RAISE-TAQS: Beling</t>
  </si>
  <si>
    <t>GO12535</t>
  </si>
  <si>
    <t>161237</t>
  </si>
  <si>
    <t>AS-ENVS-AS-ENVS Thwaites Offsh</t>
  </si>
  <si>
    <t>GO12544</t>
  </si>
  <si>
    <t>162025</t>
  </si>
  <si>
    <t>MD-INMD-ID-MolecularDiagnstcs</t>
  </si>
  <si>
    <t>GO12594</t>
  </si>
  <si>
    <t>162036</t>
  </si>
  <si>
    <t>EN-ECE-Low-cost, high-efficien</t>
  </si>
  <si>
    <t>GO12595</t>
  </si>
  <si>
    <t>161345</t>
  </si>
  <si>
    <t>EN-SIE-Evaluation of Risk and</t>
  </si>
  <si>
    <t>Lakshmi, Venkataraman (Venkat)</t>
  </si>
  <si>
    <t>GP10218</t>
  </si>
  <si>
    <t>161565</t>
  </si>
  <si>
    <t>MD-PATH-Nanotrap® Liquid Biops</t>
  </si>
  <si>
    <t>Williams, Eli S</t>
  </si>
  <si>
    <t>GS11566</t>
  </si>
  <si>
    <t>GS11576</t>
  </si>
  <si>
    <t>149754</t>
  </si>
  <si>
    <t>EN-CS-Empirical Research</t>
  </si>
  <si>
    <t>Sherriff, Mark S</t>
  </si>
  <si>
    <t>GA11157</t>
  </si>
  <si>
    <t>Krushkal, Vyacheslav (Slava)</t>
  </si>
  <si>
    <t>Maloni, Sara</t>
  </si>
  <si>
    <t>153087</t>
  </si>
  <si>
    <t>CU-Developing TA Knowledge</t>
  </si>
  <si>
    <t>GA11213</t>
  </si>
  <si>
    <t>153892</t>
  </si>
  <si>
    <t>EN-MSE-Power Generators</t>
  </si>
  <si>
    <t>GA11228</t>
  </si>
  <si>
    <t>McDonald, Kevin G.</t>
  </si>
  <si>
    <t>157375</t>
  </si>
  <si>
    <t>EN-CS-CRII: CPS: Cognitive Tru</t>
  </si>
  <si>
    <t>GA11306</t>
  </si>
  <si>
    <t>158458</t>
  </si>
  <si>
    <t>EN-MAE-Nanofluidics Enabled At</t>
  </si>
  <si>
    <t>GA11327</t>
  </si>
  <si>
    <t>159357</t>
  </si>
  <si>
    <t>EN-CHE-Sintered Metal</t>
  </si>
  <si>
    <t>GA11364</t>
  </si>
  <si>
    <t>160868</t>
  </si>
  <si>
    <t>AS-PHYS-RAISE-EQuIP: Beling</t>
  </si>
  <si>
    <t>160869</t>
  </si>
  <si>
    <t>AS-PHYS-RAISE-EQuIP: Campbell</t>
  </si>
  <si>
    <t>30001 PV-Biocomplexity Initiative</t>
  </si>
  <si>
    <t>161309</t>
  </si>
  <si>
    <t>AS-BIOL-OPUS: CRS: coevolution</t>
  </si>
  <si>
    <t>GA11395</t>
  </si>
  <si>
    <t>Chang, Qing</t>
  </si>
  <si>
    <t>161620</t>
  </si>
  <si>
    <t>EN-CS-SHF: Medium:Neural</t>
  </si>
  <si>
    <t>GA11402</t>
  </si>
  <si>
    <t>162164</t>
  </si>
  <si>
    <t>BIGDATA: Collaborative Researc</t>
  </si>
  <si>
    <t>Vullikanti, Anil Kumar Srinivasa</t>
  </si>
  <si>
    <t>GA11422</t>
  </si>
  <si>
    <t>Somlyo, Avril V</t>
  </si>
  <si>
    <t>02-Oct-2017</t>
  </si>
  <si>
    <t>01-Aug-2019</t>
  </si>
  <si>
    <t>Bochkis, Irina M</t>
  </si>
  <si>
    <t>162038</t>
  </si>
  <si>
    <t>MD-PBHS-CAPR AF9 NIDA YR03</t>
  </si>
  <si>
    <t>161262</t>
  </si>
  <si>
    <t>MD-PEDT-Papin-Systems biMOORE</t>
  </si>
  <si>
    <t>160851</t>
  </si>
  <si>
    <t>MD-PEDT-Integrated physiomarke</t>
  </si>
  <si>
    <t>Sullivan, Brynne A</t>
  </si>
  <si>
    <t>GB10661</t>
  </si>
  <si>
    <t>161994</t>
  </si>
  <si>
    <t>EN-CHE-oxidative stress-Zuo</t>
  </si>
  <si>
    <t>161411</t>
  </si>
  <si>
    <t>MD-PEDT-Computational Characte</t>
  </si>
  <si>
    <t>Syed, Sana</t>
  </si>
  <si>
    <t>GB10699</t>
  </si>
  <si>
    <t>161474</t>
  </si>
  <si>
    <t>MD-PEDT-Computational Salary</t>
  </si>
  <si>
    <t>161652</t>
  </si>
  <si>
    <t>MD-NESC-Delineating effects of</t>
  </si>
  <si>
    <t>GB10710</t>
  </si>
  <si>
    <t>11-Jun-2019</t>
  </si>
  <si>
    <t>161843</t>
  </si>
  <si>
    <t>MD-PSCH SMAASH-C</t>
  </si>
  <si>
    <t>GB10721</t>
  </si>
  <si>
    <t>161945</t>
  </si>
  <si>
    <t>MD-INMD-ID-JHS9FF-K08</t>
  </si>
  <si>
    <t>Shin, Jae Hyun</t>
  </si>
  <si>
    <t>GB10725</t>
  </si>
  <si>
    <t>161947</t>
  </si>
  <si>
    <t>MD-NESC-Oligodendrocyte cells</t>
  </si>
  <si>
    <t>GB10726</t>
  </si>
  <si>
    <t>162045</t>
  </si>
  <si>
    <t>AS-BIOL-glial tiling</t>
  </si>
  <si>
    <t>GB10732</t>
  </si>
  <si>
    <t>162104</t>
  </si>
  <si>
    <t>MD-PHAR-LXRs link Lipid Metabo</t>
  </si>
  <si>
    <t>GB10735</t>
  </si>
  <si>
    <t>18-Jul-2019</t>
  </si>
  <si>
    <t>162126</t>
  </si>
  <si>
    <t>MD-BIOM-multislice cine DENSE</t>
  </si>
  <si>
    <t>GB10736</t>
  </si>
  <si>
    <t>17-Jul-2019</t>
  </si>
  <si>
    <t>162156</t>
  </si>
  <si>
    <t>MD-RADL-Respiratory motion 4D</t>
  </si>
  <si>
    <t>GB10737</t>
  </si>
  <si>
    <t>GB10739</t>
  </si>
  <si>
    <t>162219</t>
  </si>
  <si>
    <t>EN-CHE-Aligned and Conductive</t>
  </si>
  <si>
    <t>GB10741</t>
  </si>
  <si>
    <t>162222</t>
  </si>
  <si>
    <t>MD-MPHY-OWP3A-R01AI150479</t>
  </si>
  <si>
    <t>GB10742</t>
  </si>
  <si>
    <t>162299</t>
  </si>
  <si>
    <t>MD-INMD-PU-cb6dw-K23-TcellsIPF</t>
  </si>
  <si>
    <t>Bonham, Catherine (Cathy)</t>
  </si>
  <si>
    <t>GB10750</t>
  </si>
  <si>
    <t>162364</t>
  </si>
  <si>
    <t>MD-CELL-KKH-Endothelial Cell</t>
  </si>
  <si>
    <t>Hirschi, Karen K</t>
  </si>
  <si>
    <t>GB10752</t>
  </si>
  <si>
    <t>15-Aug-2019</t>
  </si>
  <si>
    <t>162436</t>
  </si>
  <si>
    <t>MD-MPHY-Wiener R56</t>
  </si>
  <si>
    <t>GB10753</t>
  </si>
  <si>
    <t>16-Aug-2019</t>
  </si>
  <si>
    <t>160708</t>
  </si>
  <si>
    <t>CU-EPW-Wyckoff Spencer Explori</t>
  </si>
  <si>
    <t>GF10947</t>
  </si>
  <si>
    <t>Dukes, Ernest Franklin (Frank)</t>
  </si>
  <si>
    <t>161585</t>
  </si>
  <si>
    <t>MD-RADL-Embolization ACS</t>
  </si>
  <si>
    <t>Wilkins, Luke R</t>
  </si>
  <si>
    <t>GF14128</t>
  </si>
  <si>
    <t>161607</t>
  </si>
  <si>
    <t>MD-RADL- Tau Amyloid TBI PET</t>
  </si>
  <si>
    <t>GF14132</t>
  </si>
  <si>
    <t>161728</t>
  </si>
  <si>
    <t>CU-EPW-Louisiana Preschool Dev</t>
  </si>
  <si>
    <t>GF14138</t>
  </si>
  <si>
    <t>162256</t>
  </si>
  <si>
    <t>MD-INMD-HO - Hall - NRG LU005</t>
  </si>
  <si>
    <t>GF14160</t>
  </si>
  <si>
    <t>19-Jul-2019</t>
  </si>
  <si>
    <t>162300</t>
  </si>
  <si>
    <t>MD-INMD-TLK5DE-BMTCTN 1702</t>
  </si>
  <si>
    <t>GF14163</t>
  </si>
  <si>
    <t>06-Aug-2019</t>
  </si>
  <si>
    <t>GF14164</t>
  </si>
  <si>
    <t>162501</t>
  </si>
  <si>
    <t>AS-PSYC-Are planned analyses m</t>
  </si>
  <si>
    <t>GF14167</t>
  </si>
  <si>
    <t>162517</t>
  </si>
  <si>
    <t>MD-INMD-HO-Gentzler-HCRN17-302</t>
  </si>
  <si>
    <t>GF14169</t>
  </si>
  <si>
    <t>19-Aug-2019</t>
  </si>
  <si>
    <t>156309</t>
  </si>
  <si>
    <t>MD-INMD-HO DreicSWOGS1500</t>
  </si>
  <si>
    <t>GF14686</t>
  </si>
  <si>
    <t>157508</t>
  </si>
  <si>
    <t>EN-MSE-Coating Based Scully</t>
  </si>
  <si>
    <t>Chern, Gia-Wei</t>
  </si>
  <si>
    <t>159769</t>
  </si>
  <si>
    <t>NR-NR KL - ENHANCING FOUNDATIO</t>
  </si>
  <si>
    <t>Laughon, Kathryn Susanne</t>
  </si>
  <si>
    <t>GG12158</t>
  </si>
  <si>
    <t>160753</t>
  </si>
  <si>
    <t>EN-MSE-Harnessing mechanistic</t>
  </si>
  <si>
    <t>GG12180</t>
  </si>
  <si>
    <t>161765</t>
  </si>
  <si>
    <t>EN-MSE-Physics-Based Modeling</t>
  </si>
  <si>
    <t>GG12207</t>
  </si>
  <si>
    <t>162111</t>
  </si>
  <si>
    <t>MD-PATH-Enhanced Melanoma Vacc</t>
  </si>
  <si>
    <t>GG12215</t>
  </si>
  <si>
    <t>162187</t>
  </si>
  <si>
    <t>MD-SURG-Slingluff DoD Team Sci</t>
  </si>
  <si>
    <t>GG12219</t>
  </si>
  <si>
    <t>145438</t>
  </si>
  <si>
    <t>MD-NEUR NBF SK Life Sc YKP3089</t>
  </si>
  <si>
    <t>GI13911</t>
  </si>
  <si>
    <t>148369</t>
  </si>
  <si>
    <t>MD-INMD-CV-MR8B-BIOTRONIX-BIOF</t>
  </si>
  <si>
    <t>GI14225</t>
  </si>
  <si>
    <t>28-Apr-2015</t>
  </si>
  <si>
    <t>153376</t>
  </si>
  <si>
    <t>EN-MAE Scramjet Eng</t>
  </si>
  <si>
    <t>GI14714</t>
  </si>
  <si>
    <t>19-Sep-2016</t>
  </si>
  <si>
    <t>159734</t>
  </si>
  <si>
    <t>MD-SURG-Ailawadi_TendyneSUMMIT</t>
  </si>
  <si>
    <t>GI15157</t>
  </si>
  <si>
    <t>159879</t>
  </si>
  <si>
    <t>MD-PEDT- enliGHten</t>
  </si>
  <si>
    <t>GI15169</t>
  </si>
  <si>
    <t>26-Oct-2018</t>
  </si>
  <si>
    <t>Mazurek, Micah</t>
  </si>
  <si>
    <t>161151</t>
  </si>
  <si>
    <t>MD-ORTP MOXIMED Calypso DRD</t>
  </si>
  <si>
    <t>GI15303</t>
  </si>
  <si>
    <t>161316</t>
  </si>
  <si>
    <t>MD-INMD-AL EKC5V Regeneron</t>
  </si>
  <si>
    <t>GI15316</t>
  </si>
  <si>
    <t>30-Apr-2019</t>
  </si>
  <si>
    <t>161612</t>
  </si>
  <si>
    <t>EN-MAE-Multiscale In-Situ Mech</t>
  </si>
  <si>
    <t>GI15340</t>
  </si>
  <si>
    <t>161715</t>
  </si>
  <si>
    <t>MD-INMD-GI-Caldwell-GS 9674</t>
  </si>
  <si>
    <t>GI15346</t>
  </si>
  <si>
    <t>06-Jun-2019</t>
  </si>
  <si>
    <t>161737</t>
  </si>
  <si>
    <t>MD-NEUR-Randomized, Double-bli</t>
  </si>
  <si>
    <t>GI15349</t>
  </si>
  <si>
    <t>29-May-2019</t>
  </si>
  <si>
    <t>161906</t>
  </si>
  <si>
    <t>MD-NEUR-Randomized, Double-Bli</t>
  </si>
  <si>
    <t>162108</t>
  </si>
  <si>
    <t>MD-ORTP EMPIRICAL Limiflex HH</t>
  </si>
  <si>
    <t>GI15364</t>
  </si>
  <si>
    <t>162159</t>
  </si>
  <si>
    <t>MD-RONC-BL8B STTR PHASE 2</t>
  </si>
  <si>
    <t>GI15368</t>
  </si>
  <si>
    <t>162255</t>
  </si>
  <si>
    <t>MD-INMD-HO - Portell CTL LTFU</t>
  </si>
  <si>
    <t>Varadarajan, Indumathy</t>
  </si>
  <si>
    <t>GI15371</t>
  </si>
  <si>
    <t>157125</t>
  </si>
  <si>
    <t>CU-CASTL SECCYD</t>
  </si>
  <si>
    <t>GO12290</t>
  </si>
  <si>
    <t>12-Jul-2017</t>
  </si>
  <si>
    <t>Cai, Liheng</t>
  </si>
  <si>
    <t>160827</t>
  </si>
  <si>
    <t>MD-RADL-INTERCEDE Trial NW</t>
  </si>
  <si>
    <t>GO12517</t>
  </si>
  <si>
    <t>161422</t>
  </si>
  <si>
    <t>MD-NEUR-Subnetwork-based Quant</t>
  </si>
  <si>
    <t>GO12567</t>
  </si>
  <si>
    <t>161950</t>
  </si>
  <si>
    <t>BOHEMIA</t>
  </si>
  <si>
    <t>Marathe, Achla</t>
  </si>
  <si>
    <t>GO12590</t>
  </si>
  <si>
    <t>162167</t>
  </si>
  <si>
    <t>MD-PATH-Mechanisms of antibody</t>
  </si>
  <si>
    <t>Zimring, James Charles</t>
  </si>
  <si>
    <t>GO12610</t>
  </si>
  <si>
    <t>GO12621</t>
  </si>
  <si>
    <t>162477</t>
  </si>
  <si>
    <t>EN-MSE-Experimental Investigat</t>
  </si>
  <si>
    <t>GO12628</t>
  </si>
  <si>
    <t>23-May-2019</t>
  </si>
  <si>
    <t>162552</t>
  </si>
  <si>
    <t>MD-CPHG-Rich Rutgers</t>
  </si>
  <si>
    <t>GO12634</t>
  </si>
  <si>
    <t>40275 MD-DMED Research</t>
  </si>
  <si>
    <t>Driscoll, David L</t>
  </si>
  <si>
    <t>13-May-2019</t>
  </si>
  <si>
    <t>155539</t>
  </si>
  <si>
    <t>EN- CS-1215-Hardware</t>
  </si>
  <si>
    <t>GA11263</t>
  </si>
  <si>
    <t>159890</t>
  </si>
  <si>
    <t>EN-CS-PFI-PF: Human-Centered C</t>
  </si>
  <si>
    <t>160994</t>
  </si>
  <si>
    <t>AS-ENVS-Collaborative Research</t>
  </si>
  <si>
    <t>GA11389</t>
  </si>
  <si>
    <t>161639</t>
  </si>
  <si>
    <t>EN-CS-DCL: SaTC: Early-Stage</t>
  </si>
  <si>
    <t>161478</t>
  </si>
  <si>
    <t>EN-MAE-Collaborative Research:</t>
  </si>
  <si>
    <t>GA11398</t>
  </si>
  <si>
    <t>01-Sep-2019</t>
  </si>
  <si>
    <t>GA11404</t>
  </si>
  <si>
    <t>161712</t>
  </si>
  <si>
    <t>AS-CHE-Computational and Exper</t>
  </si>
  <si>
    <t>161734</t>
  </si>
  <si>
    <t>AS-ASTR-Thermal and Chemical H</t>
  </si>
  <si>
    <t>GA11406</t>
  </si>
  <si>
    <t>161736</t>
  </si>
  <si>
    <t>AS-ANTH Digitization, archivi</t>
  </si>
  <si>
    <t>GA11407</t>
  </si>
  <si>
    <t>162076</t>
  </si>
  <si>
    <t>AS-CHEM BHP NSF Chiral Tag</t>
  </si>
  <si>
    <t>GA11420</t>
  </si>
  <si>
    <t>162551</t>
  </si>
  <si>
    <t>AS-ASTR Protostellar Jets</t>
  </si>
  <si>
    <t>GA11438</t>
  </si>
  <si>
    <t>162636</t>
  </si>
  <si>
    <t>AS-CHEM-EH-NSF Interstellar</t>
  </si>
  <si>
    <t>Herbst, Eric</t>
  </si>
  <si>
    <t>GA11444</t>
  </si>
  <si>
    <t>162638</t>
  </si>
  <si>
    <t>EN-SIE-EarthCube Data Capabili</t>
  </si>
  <si>
    <t>GA11445</t>
  </si>
  <si>
    <t>Johnston, Karen Chodack</t>
  </si>
  <si>
    <t>17-May-2019</t>
  </si>
  <si>
    <t>162109</t>
  </si>
  <si>
    <t>MD-DMED: The e-BACKPAC YR4</t>
  </si>
  <si>
    <t>162132</t>
  </si>
  <si>
    <t>MD: DMED- MATRC YR04</t>
  </si>
  <si>
    <t>162543</t>
  </si>
  <si>
    <t>MD-MICR-Zebrafish Supplement</t>
  </si>
  <si>
    <t>162170</t>
  </si>
  <si>
    <t>MD-BEIR-VHE-MPI-Manip. Kelly</t>
  </si>
  <si>
    <t>161388</t>
  </si>
  <si>
    <t>MD-SURG-Roeser-K08-Regadenoson</t>
  </si>
  <si>
    <t>Roeser, Mark E.</t>
  </si>
  <si>
    <t>GB10697</t>
  </si>
  <si>
    <t>09-May-2019</t>
  </si>
  <si>
    <t>161808</t>
  </si>
  <si>
    <t>PV-CGH-EWO6P-MUST-G11</t>
  </si>
  <si>
    <t>Armstrong, Lauren B</t>
  </si>
  <si>
    <t>GB10720</t>
  </si>
  <si>
    <t>162203</t>
  </si>
  <si>
    <t>MD-CPHG-Rich NIH R01</t>
  </si>
  <si>
    <t>GB10738</t>
  </si>
  <si>
    <t>162241</t>
  </si>
  <si>
    <t>MD-OPHT-Kerur R21-Telomerase</t>
  </si>
  <si>
    <t>GB10744</t>
  </si>
  <si>
    <t>GB10747</t>
  </si>
  <si>
    <t>162279</t>
  </si>
  <si>
    <t>MD-PHAR-Validation of novel mo</t>
  </si>
  <si>
    <t>GB10748</t>
  </si>
  <si>
    <t>03-May-2019</t>
  </si>
  <si>
    <t>GB10749</t>
  </si>
  <si>
    <t>162480</t>
  </si>
  <si>
    <t>MD-MICR-Endometrial organoids</t>
  </si>
  <si>
    <t>GB10754</t>
  </si>
  <si>
    <t>162554</t>
  </si>
  <si>
    <t>GB10756</t>
  </si>
  <si>
    <t>162575</t>
  </si>
  <si>
    <t>MD-INMD-CV-McNamara Id3</t>
  </si>
  <si>
    <t>GB10758</t>
  </si>
  <si>
    <t>28-Aug-2019</t>
  </si>
  <si>
    <t>162641</t>
  </si>
  <si>
    <t>MD-CPHG-Zang R35</t>
  </si>
  <si>
    <t>GB10760</t>
  </si>
  <si>
    <t>162665</t>
  </si>
  <si>
    <t>MD-PATH-MD-PATH Dissection and</t>
  </si>
  <si>
    <t>GB10761</t>
  </si>
  <si>
    <t>09-Sep-2019</t>
  </si>
  <si>
    <t>155738</t>
  </si>
  <si>
    <t>CU-CISE Tai NC4IL</t>
  </si>
  <si>
    <t>GF13704</t>
  </si>
  <si>
    <t>19-Sep-2019</t>
  </si>
  <si>
    <t>162629</t>
  </si>
  <si>
    <t>MD-INMD-HO - Hall - NRG LU003</t>
  </si>
  <si>
    <t>GF14174</t>
  </si>
  <si>
    <t>20-Aug-2019</t>
  </si>
  <si>
    <t>29-Aug-2019</t>
  </si>
  <si>
    <t>Fitzgibbon, Kara S.</t>
  </si>
  <si>
    <t>161231</t>
  </si>
  <si>
    <t>Mietchen, Daniel</t>
  </si>
  <si>
    <t>GF14740</t>
  </si>
  <si>
    <t>161421</t>
  </si>
  <si>
    <t>AS-ENVS-TNC Fellowship</t>
  </si>
  <si>
    <t>GF14742</t>
  </si>
  <si>
    <t>25-Aug-2019</t>
  </si>
  <si>
    <t>160423</t>
  </si>
  <si>
    <t>EN-MSE-Relative Local Scully</t>
  </si>
  <si>
    <t>26-Aug-2019</t>
  </si>
  <si>
    <t>Indebetouw, Remy</t>
  </si>
  <si>
    <t>149482</t>
  </si>
  <si>
    <t>MD-SURG-SLINGLUFF Polynoma con</t>
  </si>
  <si>
    <t>GI14296</t>
  </si>
  <si>
    <t>157657</t>
  </si>
  <si>
    <t>MD-INMD-CV CS3 CAP</t>
  </si>
  <si>
    <t>160022</t>
  </si>
  <si>
    <t>AS-VITA-SOFIA Massive (SOMA) S</t>
  </si>
  <si>
    <t>GI15193</t>
  </si>
  <si>
    <t>160074</t>
  </si>
  <si>
    <t>MD-INMD-JMB8T-GE-Flurpiridaz</t>
  </si>
  <si>
    <t>Bourque, Jamieson M</t>
  </si>
  <si>
    <t>GI15195</t>
  </si>
  <si>
    <t>29-Oct-2018</t>
  </si>
  <si>
    <t>162304</t>
  </si>
  <si>
    <t>MD-CPHG-Rich MGH Sub</t>
  </si>
  <si>
    <t>GI15375</t>
  </si>
  <si>
    <t>162481</t>
  </si>
  <si>
    <t>GI15381</t>
  </si>
  <si>
    <t>162542</t>
  </si>
  <si>
    <t>AS-ENVS-Vulnerability of Taiga</t>
  </si>
  <si>
    <t>GI15384</t>
  </si>
  <si>
    <t>40790 MD-INMD Rheumatology</t>
  </si>
  <si>
    <t>162586</t>
  </si>
  <si>
    <t>MD-INMD-InflaRx - Katzenstein</t>
  </si>
  <si>
    <t>Katzenstein, Paul L</t>
  </si>
  <si>
    <t>GI15391</t>
  </si>
  <si>
    <t>12-Aug-2019</t>
  </si>
  <si>
    <t>162258</t>
  </si>
  <si>
    <t>CU-YNEX-GBG+MTP</t>
  </si>
  <si>
    <t>GM10179</t>
  </si>
  <si>
    <t>148077</t>
  </si>
  <si>
    <t>MD-RADL-CREST-2 Evans</t>
  </si>
  <si>
    <t>GO11792</t>
  </si>
  <si>
    <t>159705</t>
  </si>
  <si>
    <t>AS-SOCI Trajectories into Earl</t>
  </si>
  <si>
    <t>GO12432</t>
  </si>
  <si>
    <t>162205</t>
  </si>
  <si>
    <t>MD-CPHG-Mychaleckyj UNC Sub</t>
  </si>
  <si>
    <t>GO12615</t>
  </si>
  <si>
    <t>22-Sep-2018</t>
  </si>
  <si>
    <t>162532</t>
  </si>
  <si>
    <t>EN-BME-Innovative systemic</t>
  </si>
  <si>
    <t>GO12631</t>
  </si>
  <si>
    <t>162584</t>
  </si>
  <si>
    <t>MD-PEDT-SMARTER</t>
  </si>
  <si>
    <t>GO12635</t>
  </si>
  <si>
    <t>05-Jun-2019</t>
  </si>
  <si>
    <t>03-Sep-2019</t>
  </si>
  <si>
    <t>09-Jul-2019</t>
  </si>
  <si>
    <t>162301</t>
  </si>
  <si>
    <t>EN-CE-Reinventing CEMENT: Carb</t>
  </si>
  <si>
    <t>GQ10072</t>
  </si>
  <si>
    <t>09-Aug-2019</t>
  </si>
  <si>
    <t>Dong, Haibo</t>
  </si>
  <si>
    <t>154075</t>
  </si>
  <si>
    <t>EN-SIE Visual and Decision</t>
  </si>
  <si>
    <t>GA11233</t>
  </si>
  <si>
    <t>160369</t>
  </si>
  <si>
    <t>Collaborative Research: Framew</t>
  </si>
  <si>
    <t>GA11378</t>
  </si>
  <si>
    <t>160742</t>
  </si>
  <si>
    <t>EN-ECE-CAREER: Resource Aware</t>
  </si>
  <si>
    <t>GA11382</t>
  </si>
  <si>
    <t>160853</t>
  </si>
  <si>
    <t>CU-CISE-Maeng NSF ME-REAL</t>
  </si>
  <si>
    <t>Maeng, Jennifer L</t>
  </si>
  <si>
    <t>GA11384</t>
  </si>
  <si>
    <t>161834</t>
  </si>
  <si>
    <t>EN-CS-AF: RI: Small: Barriers</t>
  </si>
  <si>
    <t>GA11411</t>
  </si>
  <si>
    <t>01-Oct-2019</t>
  </si>
  <si>
    <t>17-Jun-2019</t>
  </si>
  <si>
    <t>162221</t>
  </si>
  <si>
    <t>EN-ECE-Band high gain</t>
  </si>
  <si>
    <t>GA11426</t>
  </si>
  <si>
    <t>162308</t>
  </si>
  <si>
    <t>EN-MSE-DMREF: Collaborative R</t>
  </si>
  <si>
    <t>GA11429</t>
  </si>
  <si>
    <t>162434</t>
  </si>
  <si>
    <t>EN-MSE-DMREF:C Sub Ihledfeld</t>
  </si>
  <si>
    <t>162438</t>
  </si>
  <si>
    <t>EN-MSE-DMREF: C-Sub Hopkins</t>
  </si>
  <si>
    <t>162627</t>
  </si>
  <si>
    <t>III:Small:Collab Res. Explain</t>
  </si>
  <si>
    <t>Ravi, Sekharipuram Subramaniam</t>
  </si>
  <si>
    <t>GA11443</t>
  </si>
  <si>
    <t>162810</t>
  </si>
  <si>
    <t>ST-MRI: Development of ACCORD</t>
  </si>
  <si>
    <t>Hutchins, Ronald R</t>
  </si>
  <si>
    <t>GA11451</t>
  </si>
  <si>
    <t>Erisir, Alev</t>
  </si>
  <si>
    <t>161749</t>
  </si>
  <si>
    <t>MD-INMD-EN-EJB8X-T32 YR28</t>
  </si>
  <si>
    <t>162653</t>
  </si>
  <si>
    <t>AS-PSYC-ACE DCC</t>
  </si>
  <si>
    <t>Van Horn, John Darrell</t>
  </si>
  <si>
    <t>161475</t>
  </si>
  <si>
    <t>MD-PEDT-Computational Travel</t>
  </si>
  <si>
    <t>GB10746</t>
  </si>
  <si>
    <t>MD-PATH-Immunobiology - Luckey</t>
  </si>
  <si>
    <t>162935</t>
  </si>
  <si>
    <t>MD-PATH-Immunobiology- Zimring</t>
  </si>
  <si>
    <t>162307</t>
  </si>
  <si>
    <t>MD-PATH-Immunobiology of Alloi</t>
  </si>
  <si>
    <t>GB10757</t>
  </si>
  <si>
    <t>GB10763</t>
  </si>
  <si>
    <t>30-Sep-2019</t>
  </si>
  <si>
    <t>162703</t>
  </si>
  <si>
    <t>MD-CELL-Characterizing Cilia R</t>
  </si>
  <si>
    <t>Kulkarni, Saurabh</t>
  </si>
  <si>
    <t>GB10764</t>
  </si>
  <si>
    <t>162710</t>
  </si>
  <si>
    <t>MD-CANC-Genome-wide Investigat</t>
  </si>
  <si>
    <t>GB10765</t>
  </si>
  <si>
    <t>16-Sep-2019</t>
  </si>
  <si>
    <t>162728</t>
  </si>
  <si>
    <t>MD-INMD-NE-MDO-Neuroimmune Reg</t>
  </si>
  <si>
    <t>GB10767</t>
  </si>
  <si>
    <t>AS-CHEM RRP U01 lymph node</t>
  </si>
  <si>
    <t>GB10769</t>
  </si>
  <si>
    <t>17-Sep-2019</t>
  </si>
  <si>
    <t>162771</t>
  </si>
  <si>
    <t>MD-MPHY-Reproducible, Unbiased</t>
  </si>
  <si>
    <t>GB10770</t>
  </si>
  <si>
    <t>GB10773</t>
  </si>
  <si>
    <t>162803</t>
  </si>
  <si>
    <t>MD-INMD-HO-Gentzler-HCRN17-139</t>
  </si>
  <si>
    <t>GF10965</t>
  </si>
  <si>
    <t>10-Sep-2019</t>
  </si>
  <si>
    <t>DS</t>
  </si>
  <si>
    <t>30002 DS-Data Science School</t>
  </si>
  <si>
    <t>159939</t>
  </si>
  <si>
    <t>EN-BME-1467 Extracellular YR03</t>
  </si>
  <si>
    <t>158350</t>
  </si>
  <si>
    <t>CU-EPW-Wyckoff Strada Eval</t>
  </si>
  <si>
    <t>GF13818</t>
  </si>
  <si>
    <t>20-Feb-2018</t>
  </si>
  <si>
    <t>162697</t>
  </si>
  <si>
    <t>MD-INMD-ID-JPM-Gates GPDS</t>
  </si>
  <si>
    <t>GF14180</t>
  </si>
  <si>
    <t>GF14181</t>
  </si>
  <si>
    <t>Somerville, Lindsay</t>
  </si>
  <si>
    <t>162962</t>
  </si>
  <si>
    <t>MD-CPHG-Zang CRI Sub MPNS</t>
  </si>
  <si>
    <t>GF14746</t>
  </si>
  <si>
    <t>161027</t>
  </si>
  <si>
    <t>EN-SIE-Hyperparameter Optimiza</t>
  </si>
  <si>
    <t>GG12189</t>
  </si>
  <si>
    <t>GG12209</t>
  </si>
  <si>
    <t>162131</t>
  </si>
  <si>
    <t>CU-EDHS-Mazurek DOD ASD</t>
  </si>
  <si>
    <t>GG12216</t>
  </si>
  <si>
    <t>162446</t>
  </si>
  <si>
    <t>MD-RONC-MD-RONC-KA7W FUS BREAS</t>
  </si>
  <si>
    <t>Andarawewa, Kumari</t>
  </si>
  <si>
    <t>GG12238</t>
  </si>
  <si>
    <t>162598</t>
  </si>
  <si>
    <t>FACT: Network Models of Food S</t>
  </si>
  <si>
    <t>GG12241</t>
  </si>
  <si>
    <t>162696</t>
  </si>
  <si>
    <t>EN-MSE Light Weight-Poon</t>
  </si>
  <si>
    <t>GG12246</t>
  </si>
  <si>
    <t>27-May-2019</t>
  </si>
  <si>
    <t>162698</t>
  </si>
  <si>
    <t>MD-RADL-HCC embolization</t>
  </si>
  <si>
    <t>GG12247</t>
  </si>
  <si>
    <t>162815</t>
  </si>
  <si>
    <t>EN-CS-MANETS - Smith</t>
  </si>
  <si>
    <t>GG12248</t>
  </si>
  <si>
    <t>21-Aug-2019</t>
  </si>
  <si>
    <t>162878</t>
  </si>
  <si>
    <t>EN-CAB-THOR-50M Modifications</t>
  </si>
  <si>
    <t>GG12254</t>
  </si>
  <si>
    <t>40800 MD-NERS Admin</t>
  </si>
  <si>
    <t>162987</t>
  </si>
  <si>
    <t>MD-NERS-PLA-NIH-Residency Prog</t>
  </si>
  <si>
    <t>Jane, John A Jr</t>
  </si>
  <si>
    <t>GG12259</t>
  </si>
  <si>
    <t>22-Sep-2019</t>
  </si>
  <si>
    <t>Park, Min S</t>
  </si>
  <si>
    <t>157996</t>
  </si>
  <si>
    <t>MD-INMD Sub to USDA/ARS</t>
  </si>
  <si>
    <t>162418</t>
  </si>
  <si>
    <t>MD-INMD-GORE® CARDIOFORM</t>
  </si>
  <si>
    <t>GI15378</t>
  </si>
  <si>
    <t>16-Jun-2019</t>
  </si>
  <si>
    <t>162716</t>
  </si>
  <si>
    <t>MD-INMD-GI Madrigal3196 shc</t>
  </si>
  <si>
    <t>GI15400</t>
  </si>
  <si>
    <t>162724</t>
  </si>
  <si>
    <t>MD-INMD-Morioka-Yamada Bee Co</t>
  </si>
  <si>
    <t>Morioka, Sho</t>
  </si>
  <si>
    <t>GI15401</t>
  </si>
  <si>
    <t>162746</t>
  </si>
  <si>
    <t>MD-INMD-HO - Foster - MMY3021</t>
  </si>
  <si>
    <t>GI15404</t>
  </si>
  <si>
    <t>23-Sep-2019</t>
  </si>
  <si>
    <t>162769</t>
  </si>
  <si>
    <t>MD-SURG-Prospective Randomized</t>
  </si>
  <si>
    <t>GI15407</t>
  </si>
  <si>
    <t>162872</t>
  </si>
  <si>
    <t>MD-NERS-jps2f-BT008</t>
  </si>
  <si>
    <t>Sheehan, Jason P</t>
  </si>
  <si>
    <t>GI15413</t>
  </si>
  <si>
    <t>162881</t>
  </si>
  <si>
    <t>MD-INMD-ADMIRE-CDII_Cx601-303</t>
  </si>
  <si>
    <t>GI15414</t>
  </si>
  <si>
    <t>27-Sep-2019</t>
  </si>
  <si>
    <t>162986</t>
  </si>
  <si>
    <t>MD-INMD-HO Dreicer mCRPC</t>
  </si>
  <si>
    <t>GI15420</t>
  </si>
  <si>
    <t>22-Oct-2019</t>
  </si>
  <si>
    <t>162992</t>
  </si>
  <si>
    <t>MD-INMD-HO Gentzler JTX-2011</t>
  </si>
  <si>
    <t>GI15421</t>
  </si>
  <si>
    <t>16-Oct-2019</t>
  </si>
  <si>
    <t>163001</t>
  </si>
  <si>
    <t>MD-INMD-HO - Dreicer - Modra</t>
  </si>
  <si>
    <t>GI15425</t>
  </si>
  <si>
    <t>24-Oct-2019</t>
  </si>
  <si>
    <t>Kennedy, Michael J</t>
  </si>
  <si>
    <t>161510</t>
  </si>
  <si>
    <t>CU-YNEX-Coping Power for Rural</t>
  </si>
  <si>
    <t>GM10177</t>
  </si>
  <si>
    <t>162847</t>
  </si>
  <si>
    <t>CU-CASTL-Project CATALYZE_EIR</t>
  </si>
  <si>
    <t>GM10181</t>
  </si>
  <si>
    <t>162900</t>
  </si>
  <si>
    <t>EN-CE-Hydrologic KnowledgeYR03</t>
  </si>
  <si>
    <t>161138</t>
  </si>
  <si>
    <t>EN-ECE-RAISE-TAQS: Pfister</t>
  </si>
  <si>
    <t>162802</t>
  </si>
  <si>
    <t>MD-INMD-NE-JS7RK-TRIDENT</t>
  </si>
  <si>
    <t>Scialla, Julia</t>
  </si>
  <si>
    <t>GO12653</t>
  </si>
  <si>
    <t>08-Sep-2019</t>
  </si>
  <si>
    <t>Bourne, Philip E</t>
  </si>
  <si>
    <t>15-Sep-2019</t>
  </si>
  <si>
    <t>162941</t>
  </si>
  <si>
    <t>MD-PATH-PIMT1 in Red Blood Cel</t>
  </si>
  <si>
    <t>GO12670</t>
  </si>
  <si>
    <t>163012</t>
  </si>
  <si>
    <t>MD-CPHG-Buo Supplement</t>
  </si>
  <si>
    <t>GO12678</t>
  </si>
  <si>
    <t>162663</t>
  </si>
  <si>
    <t>MD-BIOC Egelman DOE PCA</t>
  </si>
  <si>
    <t>GQ10073</t>
  </si>
  <si>
    <t>162680</t>
  </si>
  <si>
    <t>EN-MSE-Development and Experim</t>
  </si>
  <si>
    <t>162766</t>
  </si>
  <si>
    <t>EN-MSE Atmospheric Envir-Burns</t>
  </si>
  <si>
    <t>Chen, Tong Donna</t>
  </si>
  <si>
    <t>162199</t>
  </si>
  <si>
    <t>AS-STAT-Improving Power Grids</t>
  </si>
  <si>
    <t>Zhou, Jianhui</t>
  </si>
  <si>
    <t>GA11424</t>
  </si>
  <si>
    <t>162272</t>
  </si>
  <si>
    <t>WS-ADVANCE Partnership: Collab</t>
  </si>
  <si>
    <t>GA11428</t>
  </si>
  <si>
    <t>03-Jul-2019</t>
  </si>
  <si>
    <t>162325</t>
  </si>
  <si>
    <t>AS-PHYS NSF PrecisionRenew</t>
  </si>
  <si>
    <t>GA11430</t>
  </si>
  <si>
    <t>162850</t>
  </si>
  <si>
    <t>IUCRC Phase I University of V</t>
  </si>
  <si>
    <t>GA11454</t>
  </si>
  <si>
    <t>Worrall, Bradford Burke (Brad)</t>
  </si>
  <si>
    <t>162315</t>
  </si>
  <si>
    <t>MD-RONC-KW5WX-NIH-SBRT</t>
  </si>
  <si>
    <t>Wijesooriya, Krishni</t>
  </si>
  <si>
    <t>GB10751</t>
  </si>
  <si>
    <t>162537</t>
  </si>
  <si>
    <t>MD-PATH-Immunobiology - Core A</t>
  </si>
  <si>
    <t>162733</t>
  </si>
  <si>
    <t>MD-PATH-Leveraging MR-guided f</t>
  </si>
  <si>
    <t>GB10768</t>
  </si>
  <si>
    <t>163147</t>
  </si>
  <si>
    <t>MD-PATH-Leveraging MR-Price</t>
  </si>
  <si>
    <t>GB10776</t>
  </si>
  <si>
    <t>30-Jun-2019</t>
  </si>
  <si>
    <t>162908</t>
  </si>
  <si>
    <t>CU-YNEX-Bottiani WTG Mentoring</t>
  </si>
  <si>
    <t>GF10967</t>
  </si>
  <si>
    <t>162933</t>
  </si>
  <si>
    <t>MD-INMD-HO - Hall - S1800A</t>
  </si>
  <si>
    <t>GF14193</t>
  </si>
  <si>
    <t>01-Nov-2019</t>
  </si>
  <si>
    <t>163070</t>
  </si>
  <si>
    <t>MD-OBGY-GOG 3031 Ruby</t>
  </si>
  <si>
    <t>GF14198</t>
  </si>
  <si>
    <t>28-Oct-2019</t>
  </si>
  <si>
    <t>163144</t>
  </si>
  <si>
    <t>MD-PHAR-Rosettes in Adrenal De</t>
  </si>
  <si>
    <t>DS-Robustifying Scholia: pavin</t>
  </si>
  <si>
    <t>162694</t>
  </si>
  <si>
    <t>EN-MSE-Light Weight, Low Cost</t>
  </si>
  <si>
    <t>162695</t>
  </si>
  <si>
    <t>EN-MSE Light Weight-Agnew</t>
  </si>
  <si>
    <t>162814</t>
  </si>
  <si>
    <t>EN-CS-MANETS</t>
  </si>
  <si>
    <t>162760</t>
  </si>
  <si>
    <t>AS-MADI-NEH JM Papers 2019-21</t>
  </si>
  <si>
    <t>GH10125</t>
  </si>
  <si>
    <t>162856</t>
  </si>
  <si>
    <t>AS-WASH-NEH GW Papers 2019-20</t>
  </si>
  <si>
    <t>GH10126</t>
  </si>
  <si>
    <t>AccuWeather - 4-week-flu</t>
  </si>
  <si>
    <t>162633</t>
  </si>
  <si>
    <t>MD-NEUR-MJB EIP19-NFD-501</t>
  </si>
  <si>
    <t>GI15395</t>
  </si>
  <si>
    <t>Behl, Madhur</t>
  </si>
  <si>
    <t>163002</t>
  </si>
  <si>
    <t>MD-INMD-AL IL5-Borish-GSK</t>
  </si>
  <si>
    <t>GI15424</t>
  </si>
  <si>
    <t>21-Oct-2019</t>
  </si>
  <si>
    <t>163024</t>
  </si>
  <si>
    <t>MD-INMD-HO - Gaughan - GO40558</t>
  </si>
  <si>
    <t>GI15427</t>
  </si>
  <si>
    <t>25-Sep-2019</t>
  </si>
  <si>
    <t>163027</t>
  </si>
  <si>
    <t>MD-PSCH-Tandem Preschool</t>
  </si>
  <si>
    <t>GI15428</t>
  </si>
  <si>
    <t>10-Oct-2019</t>
  </si>
  <si>
    <t>163110</t>
  </si>
  <si>
    <t>MD-INMD-HO-Portell-PrECOG 0405</t>
  </si>
  <si>
    <t>GI15434</t>
  </si>
  <si>
    <t>06-Sep-2019</t>
  </si>
  <si>
    <t>163139</t>
  </si>
  <si>
    <t>MD-INMD-HO Reilley D910CC00001</t>
  </si>
  <si>
    <t>GI15439</t>
  </si>
  <si>
    <t>11-Nov-2019</t>
  </si>
  <si>
    <t>163142</t>
  </si>
  <si>
    <t>MD-INMD-HO - Douvas - WI241874</t>
  </si>
  <si>
    <t>GI15440</t>
  </si>
  <si>
    <t>162264</t>
  </si>
  <si>
    <t>CU-CISE-Cook IES SERA</t>
  </si>
  <si>
    <t>Cook, Bryan</t>
  </si>
  <si>
    <t>GM10180</t>
  </si>
  <si>
    <t>Kannan, Meena R</t>
  </si>
  <si>
    <t>162861</t>
  </si>
  <si>
    <t>MD-INMD-HO - Devitt UMich TRAP</t>
  </si>
  <si>
    <t>Devitt, Michael E</t>
  </si>
  <si>
    <t>GO12659</t>
  </si>
  <si>
    <t>20-Sep-2019</t>
  </si>
  <si>
    <t>163143</t>
  </si>
  <si>
    <t>MD-PATH-Impact of Oxidative St</t>
  </si>
  <si>
    <t>GO12690</t>
  </si>
  <si>
    <t>163244</t>
  </si>
  <si>
    <t>AS-PSYC-AS-PSYC Preventing sub</t>
  </si>
  <si>
    <t>GO12700</t>
  </si>
  <si>
    <t>162744</t>
  </si>
  <si>
    <t>AS-PHYS-Machine Learning</t>
  </si>
  <si>
    <t>GQ10075</t>
  </si>
  <si>
    <t>162191</t>
  </si>
  <si>
    <t>AS-ENVS-SWEX</t>
  </si>
  <si>
    <t>GA11423</t>
  </si>
  <si>
    <t>03-Oct-2019</t>
  </si>
  <si>
    <t>162498</t>
  </si>
  <si>
    <t>EN-CS-SaTC:CORE: Medium: Coll</t>
  </si>
  <si>
    <t>GA11433</t>
  </si>
  <si>
    <t>01-Dec-2019</t>
  </si>
  <si>
    <t>162645</t>
  </si>
  <si>
    <t>EN-ECE-III: Small: Submodular</t>
  </si>
  <si>
    <t>GA11446</t>
  </si>
  <si>
    <t>Lobo, Jennifer Mason</t>
  </si>
  <si>
    <t>163266</t>
  </si>
  <si>
    <t>EN-BME-Deciphering trophic sig</t>
  </si>
  <si>
    <t>Zunder, Eli</t>
  </si>
  <si>
    <t>GB10777</t>
  </si>
  <si>
    <t>163296</t>
  </si>
  <si>
    <t>MD-CAVS-NK8M-cGAS DDR</t>
  </si>
  <si>
    <t>GB10778</t>
  </si>
  <si>
    <t>05-Dec-2019</t>
  </si>
  <si>
    <t>27-Nov-2019</t>
  </si>
  <si>
    <t>163337</t>
  </si>
  <si>
    <t>MD-PHAR-Role of Foxa2 in ligan</t>
  </si>
  <si>
    <t>GB10780</t>
  </si>
  <si>
    <t>158967</t>
  </si>
  <si>
    <t>MD-RADL-RAGE Hydrogel coils</t>
  </si>
  <si>
    <t>GF13858</t>
  </si>
  <si>
    <t>161482</t>
  </si>
  <si>
    <t>MD-CMPC-SZ5J-HFSP</t>
  </si>
  <si>
    <t>Zimyanin, Stefanie (Redemann)</t>
  </si>
  <si>
    <t>GF13948</t>
  </si>
  <si>
    <t>163129</t>
  </si>
  <si>
    <t>MD-PEDT Cure GN 2.0</t>
  </si>
  <si>
    <t>Barcia, John P</t>
  </si>
  <si>
    <t>GF13961</t>
  </si>
  <si>
    <t>163282</t>
  </si>
  <si>
    <t>MD-OBGY-Duska - Moonstone</t>
  </si>
  <si>
    <t>GF14205</t>
  </si>
  <si>
    <t>163335</t>
  </si>
  <si>
    <t>MD-RADL-Hypoint</t>
  </si>
  <si>
    <t>GF14208</t>
  </si>
  <si>
    <t>Miller, Matthew M</t>
  </si>
  <si>
    <t>156601</t>
  </si>
  <si>
    <t>MD-RADL 4WARD</t>
  </si>
  <si>
    <t>GI14911</t>
  </si>
  <si>
    <t>161079</t>
  </si>
  <si>
    <t>PROMISE Study</t>
  </si>
  <si>
    <t>GI15299</t>
  </si>
  <si>
    <t>162558</t>
  </si>
  <si>
    <t>MD-RONC-JS2UB Varian EPID</t>
  </si>
  <si>
    <t>GI15390</t>
  </si>
  <si>
    <t>162640</t>
  </si>
  <si>
    <t>MD-ORTP FLEXION Zilretta BCW</t>
  </si>
  <si>
    <t>GI15397</t>
  </si>
  <si>
    <t>162954</t>
  </si>
  <si>
    <t>MD-SURGnrt4cAngionGUARD</t>
  </si>
  <si>
    <t>GI15419</t>
  </si>
  <si>
    <t>14-Oct-2019</t>
  </si>
  <si>
    <t>Mannem, Hannah C</t>
  </si>
  <si>
    <t>163253</t>
  </si>
  <si>
    <t>MD-INMD-PU-hcm2k-ISABELA 1</t>
  </si>
  <si>
    <t>GI15448</t>
  </si>
  <si>
    <t>163289</t>
  </si>
  <si>
    <t>MD-INMD-HO Volodin Takeda 3035</t>
  </si>
  <si>
    <t>GI15456</t>
  </si>
  <si>
    <t>12-Nov-2019</t>
  </si>
  <si>
    <t>163315</t>
  </si>
  <si>
    <t>MD-INMD-HO - R2810-ONC-1788</t>
  </si>
  <si>
    <t>GI15458</t>
  </si>
  <si>
    <t>163361</t>
  </si>
  <si>
    <t>MD-INMD-EN-CDT-SAB2F-Omnipod</t>
  </si>
  <si>
    <t>GI15462</t>
  </si>
  <si>
    <t>11-Dec-2019</t>
  </si>
  <si>
    <t>163382</t>
  </si>
  <si>
    <t>MD-MICR-Gioeli-Apis Assay</t>
  </si>
  <si>
    <t>GI15465</t>
  </si>
  <si>
    <t>163405</t>
  </si>
  <si>
    <t>MD-INMD-PU-Noth-Veracyte</t>
  </si>
  <si>
    <t>GI15468</t>
  </si>
  <si>
    <t>16-Dec-2019</t>
  </si>
  <si>
    <t>162910</t>
  </si>
  <si>
    <t>CU-CISE-Kennedy SteppingUp</t>
  </si>
  <si>
    <t>GM10182</t>
  </si>
  <si>
    <t>162984</t>
  </si>
  <si>
    <t>CU-CISE-Kennedy VIDEO training</t>
  </si>
  <si>
    <t>GM10185</t>
  </si>
  <si>
    <t>161105</t>
  </si>
  <si>
    <t>EN-ECE-RAISE-TAQS: Campbell</t>
  </si>
  <si>
    <t>163156</t>
  </si>
  <si>
    <t>(MINERVA) Dynamcs of Common Kn</t>
  </si>
  <si>
    <t>GO12691</t>
  </si>
  <si>
    <t>04-Nov-2019</t>
  </si>
  <si>
    <t>163294</t>
  </si>
  <si>
    <t>MD-INMD-CV-KW9AR-BU SUB2</t>
  </si>
  <si>
    <t>GO12706</t>
  </si>
  <si>
    <t>163322</t>
  </si>
  <si>
    <t>MD-INMD-HO-Devitt-USC 4B-15-11</t>
  </si>
  <si>
    <t>GO12708</t>
  </si>
  <si>
    <t>19-Nov-2019</t>
  </si>
  <si>
    <t>163325</t>
  </si>
  <si>
    <t>MD-CPHG-Mychaleckyj NIH MPI</t>
  </si>
  <si>
    <t>GO12709</t>
  </si>
  <si>
    <t>163377</t>
  </si>
  <si>
    <t>MD-MICR-Macrophage regulation</t>
  </si>
  <si>
    <t>GO12714</t>
  </si>
  <si>
    <t>163434</t>
  </si>
  <si>
    <t>EN- CE- 1307-Storm_Behl</t>
  </si>
  <si>
    <t>163479</t>
  </si>
  <si>
    <t>SHF: Medium: RNN - S. Elbaum</t>
  </si>
  <si>
    <t>162160</t>
  </si>
  <si>
    <t>EN-CS-CICI: RDP: Security and</t>
  </si>
  <si>
    <t>GA11421</t>
  </si>
  <si>
    <t>162245</t>
  </si>
  <si>
    <t>EN-CS-SHF: Small: Explicating</t>
  </si>
  <si>
    <t>GA11427</t>
  </si>
  <si>
    <t>162499</t>
  </si>
  <si>
    <t>EN-SIE-CHS: Small: Deciphering</t>
  </si>
  <si>
    <t>GA11434</t>
  </si>
  <si>
    <t>162523</t>
  </si>
  <si>
    <t>EN-CS-EAGER: Toward Interpreta</t>
  </si>
  <si>
    <t>GA11436</t>
  </si>
  <si>
    <t>162701</t>
  </si>
  <si>
    <t>EN-CS-Collaborative Research:</t>
  </si>
  <si>
    <t>GA11449</t>
  </si>
  <si>
    <t>162848</t>
  </si>
  <si>
    <t>EN-CS- Raining Drones</t>
  </si>
  <si>
    <t>GA11453</t>
  </si>
  <si>
    <t>163207</t>
  </si>
  <si>
    <t>EN-CHE-EAGER: Collaborative Re</t>
  </si>
  <si>
    <t>Paolucci, Chris</t>
  </si>
  <si>
    <t>GA11460</t>
  </si>
  <si>
    <t>GA11461</t>
  </si>
  <si>
    <t>01-Jan-2020</t>
  </si>
  <si>
    <t>41230 MD-SURG Cardiac Surgery</t>
  </si>
  <si>
    <t>41217 MD-SURG Acute Care &amp; Trauma</t>
  </si>
  <si>
    <t>41233 MD-SURG Thoracic Surgery</t>
  </si>
  <si>
    <t>153734</t>
  </si>
  <si>
    <t>MD-CANC BIC YR26/27</t>
  </si>
  <si>
    <t>41235 MD-SURG Transplantation</t>
  </si>
  <si>
    <t>41227 MD-SURG Breast &amp; Melanoma</t>
  </si>
  <si>
    <t>162244</t>
  </si>
  <si>
    <t>EN-SIE-SCH: Multiscale Model</t>
  </si>
  <si>
    <t>GB10745</t>
  </si>
  <si>
    <t>163267</t>
  </si>
  <si>
    <t>AS-BIOL-Deciphering -Deppmann</t>
  </si>
  <si>
    <t>12-Oct-2019</t>
  </si>
  <si>
    <t>163594</t>
  </si>
  <si>
    <t>MD-BIOC Mohi PTPN11</t>
  </si>
  <si>
    <t>GB10785</t>
  </si>
  <si>
    <t>163657</t>
  </si>
  <si>
    <t>AS-CHEM CS MIRA transfer</t>
  </si>
  <si>
    <t>Stains, Clifford</t>
  </si>
  <si>
    <t>GB10786</t>
  </si>
  <si>
    <t>163701</t>
  </si>
  <si>
    <t>MD-MICR-Immunoregulatory role</t>
  </si>
  <si>
    <t>GB10787</t>
  </si>
  <si>
    <t>13-Dec-2019</t>
  </si>
  <si>
    <t>163257</t>
  </si>
  <si>
    <t>MD-MPHY-JHB4V-Falk-LLS</t>
  </si>
  <si>
    <t>GF13965</t>
  </si>
  <si>
    <t>31-Dec-2019</t>
  </si>
  <si>
    <t>Mason, Kelly A</t>
  </si>
  <si>
    <t>GF14155</t>
  </si>
  <si>
    <t>GF14203</t>
  </si>
  <si>
    <t>163314</t>
  </si>
  <si>
    <t>CU-EPW-Schueler-Does Argument</t>
  </si>
  <si>
    <t>Schueler, Beth</t>
  </si>
  <si>
    <t>GF14206</t>
  </si>
  <si>
    <t>02-Jan-2020</t>
  </si>
  <si>
    <t>163443</t>
  </si>
  <si>
    <t>CASTL-Jirout Templeton Curios</t>
  </si>
  <si>
    <t>Jirout, Jamie</t>
  </si>
  <si>
    <t>GF14211</t>
  </si>
  <si>
    <t>PR</t>
  </si>
  <si>
    <t>10015 PR-Miller Center</t>
  </si>
  <si>
    <t>163590</t>
  </si>
  <si>
    <t>PR-Assessing POSSE</t>
  </si>
  <si>
    <t>GF14221</t>
  </si>
  <si>
    <t>06-Dec-2019</t>
  </si>
  <si>
    <t>162564</t>
  </si>
  <si>
    <t>EN-ECE-Ultrasmall - Stan</t>
  </si>
  <si>
    <t>162952</t>
  </si>
  <si>
    <t>AS-CHEM JPL NIJ SONIC</t>
  </si>
  <si>
    <t>GG12258</t>
  </si>
  <si>
    <t>163360</t>
  </si>
  <si>
    <t>MD-BIOC Jiang BCRP BA ProtCon</t>
  </si>
  <si>
    <t>GG12263</t>
  </si>
  <si>
    <t>163375</t>
  </si>
  <si>
    <t>MD-BIOC Bhat BCRP BA Partner</t>
  </si>
  <si>
    <t>GG12264</t>
  </si>
  <si>
    <t>41237 MD-SURG Vascular Surgery</t>
  </si>
  <si>
    <t>Foresman, George W</t>
  </si>
  <si>
    <t>163254</t>
  </si>
  <si>
    <t>MD-PSCH-KovatchevNovoNordisk</t>
  </si>
  <si>
    <t>GI15449</t>
  </si>
  <si>
    <t>15-Nov-2019</t>
  </si>
  <si>
    <t>163259</t>
  </si>
  <si>
    <t>MD-INMD-Reata Falcon Study</t>
  </si>
  <si>
    <t>Khan, Sana F</t>
  </si>
  <si>
    <t>GI15451</t>
  </si>
  <si>
    <t>163265</t>
  </si>
  <si>
    <t>MD-PEDT-AeroFact</t>
  </si>
  <si>
    <t>GI15453</t>
  </si>
  <si>
    <t>29-Oct-2019</t>
  </si>
  <si>
    <t>163278</t>
  </si>
  <si>
    <t>MD-NEUR-Jones-INC Research</t>
  </si>
  <si>
    <t>GI15454</t>
  </si>
  <si>
    <t>13-Nov-2019</t>
  </si>
  <si>
    <t>163293</t>
  </si>
  <si>
    <t>MD-INMD-5443 PSC Caldwell</t>
  </si>
  <si>
    <t>GI15457</t>
  </si>
  <si>
    <t>05-Nov-2019</t>
  </si>
  <si>
    <t>163324</t>
  </si>
  <si>
    <t>MD-PSCH-Assessment of Continuo</t>
  </si>
  <si>
    <t>Stumpf, Meaghan M</t>
  </si>
  <si>
    <t>GI15459</t>
  </si>
  <si>
    <t>163415</t>
  </si>
  <si>
    <t>MD-NEUR-CM CAMCI FED</t>
  </si>
  <si>
    <t>GI15470</t>
  </si>
  <si>
    <t>163485</t>
  </si>
  <si>
    <t>MD-INMD-HO - Kaur - M16-74</t>
  </si>
  <si>
    <t>GI15473</t>
  </si>
  <si>
    <t>163492</t>
  </si>
  <si>
    <t>MD-INMD-ID-SucroseBreathTest</t>
  </si>
  <si>
    <t>GI15477</t>
  </si>
  <si>
    <t>163546</t>
  </si>
  <si>
    <t>MD-INMD-SM8SD-RELIEVE-HF TRIAL</t>
  </si>
  <si>
    <t>GI15480</t>
  </si>
  <si>
    <t>07-Jan-2020</t>
  </si>
  <si>
    <t>41035 MD-PEDT Cardiology</t>
  </si>
  <si>
    <t>163562</t>
  </si>
  <si>
    <t>MD-PEDT-TOMORROW: pediatric us</t>
  </si>
  <si>
    <t>GI15484</t>
  </si>
  <si>
    <t>12-Dec-2019</t>
  </si>
  <si>
    <t>163696</t>
  </si>
  <si>
    <t>MD-INMD-HO - Hall - Mirati</t>
  </si>
  <si>
    <t>GI15493</t>
  </si>
  <si>
    <t>18-Dec-2019</t>
  </si>
  <si>
    <t>154498</t>
  </si>
  <si>
    <t>MD-INMD-CV-MR8B-MEDTRONIC-RESO</t>
  </si>
  <si>
    <t>GI18438</t>
  </si>
  <si>
    <t>161476</t>
  </si>
  <si>
    <t>CU-EPW-Developing Methodologic</t>
  </si>
  <si>
    <t>GM10176</t>
  </si>
  <si>
    <t>156604</t>
  </si>
  <si>
    <t>MD-INMD-HO DENDREON</t>
  </si>
  <si>
    <t>GO12235</t>
  </si>
  <si>
    <t>163295</t>
  </si>
  <si>
    <t>MD-PEDT-SMARTER_Hauck</t>
  </si>
  <si>
    <t>Hauck, Fern Robin</t>
  </si>
  <si>
    <t>163181</t>
  </si>
  <si>
    <t>CU-EDHS-Cornell UM-DOJ NCSS</t>
  </si>
  <si>
    <t>GO12693</t>
  </si>
  <si>
    <t>163495</t>
  </si>
  <si>
    <t>MD-INMD-PU-Noth-PRECISIONS</t>
  </si>
  <si>
    <t>GO12719</t>
  </si>
  <si>
    <t>163615</t>
  </si>
  <si>
    <t>MD-INMD-HO Dillon MCC-15-11083</t>
  </si>
  <si>
    <t>GO12724</t>
  </si>
  <si>
    <t>Furukawa, Tomonari</t>
  </si>
  <si>
    <t>163667</t>
  </si>
  <si>
    <t>MD-NEUR-Chair StrokeNet</t>
  </si>
  <si>
    <t>163433</t>
  </si>
  <si>
    <t>EN- CE- 1307-Storm_Chen</t>
  </si>
  <si>
    <t>161943</t>
  </si>
  <si>
    <t>AS-ASTR-Dwarf Galaxies</t>
  </si>
  <si>
    <t>GA11414</t>
  </si>
  <si>
    <t>163836</t>
  </si>
  <si>
    <t>EN-MSE GP zonesZhou</t>
  </si>
  <si>
    <t>GA11425</t>
  </si>
  <si>
    <t>163037</t>
  </si>
  <si>
    <t>IBSS: Understanding Social Dif</t>
  </si>
  <si>
    <t>GA11456</t>
  </si>
  <si>
    <t>163068</t>
  </si>
  <si>
    <t>EN-MSE-CAREER: Adaptive Photon</t>
  </si>
  <si>
    <t>GA11458</t>
  </si>
  <si>
    <t>01-Feb-2020</t>
  </si>
  <si>
    <t>163584</t>
  </si>
  <si>
    <t>EN-CHE-Collaborative Research:</t>
  </si>
  <si>
    <t>GA11466</t>
  </si>
  <si>
    <t>15-Jan-2020</t>
  </si>
  <si>
    <t>163621</t>
  </si>
  <si>
    <t>AS-PSYC-CAREER: Neural Mechani</t>
  </si>
  <si>
    <t>Meliza, Chad Daniel (Daniel)</t>
  </si>
  <si>
    <t>GA11468</t>
  </si>
  <si>
    <t>15-Feb-2020</t>
  </si>
  <si>
    <t>163383</t>
  </si>
  <si>
    <t>AS-CHEM WDH R01 Tungsten-Platt</t>
  </si>
  <si>
    <t>163716</t>
  </si>
  <si>
    <t>MD-THRV THRIV  - UL1 Seed YR02</t>
  </si>
  <si>
    <t>163745</t>
  </si>
  <si>
    <t>MD-MPHY-New Signaling Networks</t>
  </si>
  <si>
    <t>GB10788</t>
  </si>
  <si>
    <t>163809</t>
  </si>
  <si>
    <t>MD-MICR-Characterization of va</t>
  </si>
  <si>
    <t>GB10791</t>
  </si>
  <si>
    <t>163814</t>
  </si>
  <si>
    <t>MD-MICR-Skin-associated B cell</t>
  </si>
  <si>
    <t>GB10792</t>
  </si>
  <si>
    <t>163859</t>
  </si>
  <si>
    <t>MD-BIOC-ORC and Double Strand</t>
  </si>
  <si>
    <t>GB10794</t>
  </si>
  <si>
    <t>163941</t>
  </si>
  <si>
    <t>MD-MICR-IFN-dependent repressi</t>
  </si>
  <si>
    <t>GB10797</t>
  </si>
  <si>
    <t>20-Feb-2020</t>
  </si>
  <si>
    <t>162274</t>
  </si>
  <si>
    <t>MD-ORTP-ARDF-Bioprinting Human</t>
  </si>
  <si>
    <t>Jin, Li</t>
  </si>
  <si>
    <t>GF14161</t>
  </si>
  <si>
    <t>Dukes, Edmond Craig (Craig)</t>
  </si>
  <si>
    <t>163215</t>
  </si>
  <si>
    <t>EN-ECE-NRAO-UVA Grote Reber TK</t>
  </si>
  <si>
    <t>GG12262</t>
  </si>
  <si>
    <t>163645</t>
  </si>
  <si>
    <t>AS-PHYS- Atom Inter Supp FY20</t>
  </si>
  <si>
    <t>GG12271</t>
  </si>
  <si>
    <t>163694</t>
  </si>
  <si>
    <t>MD-ORTP DOD ADSC QC</t>
  </si>
  <si>
    <t>GG12273</t>
  </si>
  <si>
    <t>163861</t>
  </si>
  <si>
    <t>AS-PHYS eRD6 Sup 2019</t>
  </si>
  <si>
    <t>GG12278</t>
  </si>
  <si>
    <t>163407</t>
  </si>
  <si>
    <t>MD-NEUR-SHAH-Neuroderm stud</t>
  </si>
  <si>
    <t>GI15469</t>
  </si>
  <si>
    <t>163508</t>
  </si>
  <si>
    <t>AS-ENVS TRADS-UAS</t>
  </si>
  <si>
    <t>GI15479</t>
  </si>
  <si>
    <t>08-Jan-2020</t>
  </si>
  <si>
    <t>163563</t>
  </si>
  <si>
    <t>EN-MSE-APS In-Situ Monitoring</t>
  </si>
  <si>
    <t>Sun, Tao</t>
  </si>
  <si>
    <t>GI15485</t>
  </si>
  <si>
    <t>10-Dec-2019</t>
  </si>
  <si>
    <t>163722</t>
  </si>
  <si>
    <t>EN-CAB-Toe Board Deformation M</t>
  </si>
  <si>
    <t>GI15497</t>
  </si>
  <si>
    <t>163817</t>
  </si>
  <si>
    <t>MD-OB-Harpoon-Duska-HPN5362001</t>
  </si>
  <si>
    <t>GI15502</t>
  </si>
  <si>
    <t>163834</t>
  </si>
  <si>
    <t>MD-ORTP DARTMOUTH Pepper JAB</t>
  </si>
  <si>
    <t>163846</t>
  </si>
  <si>
    <t>EN-CAB-PMHS Response Autoliv</t>
  </si>
  <si>
    <t>GI15507</t>
  </si>
  <si>
    <t>158825</t>
  </si>
  <si>
    <t>MD-INMD-PU-tkp-IPFPRO Registry</t>
  </si>
  <si>
    <t>GO12383</t>
  </si>
  <si>
    <t>161099</t>
  </si>
  <si>
    <t>MD-NEUR-MOST StrokeNet</t>
  </si>
  <si>
    <t>Chapman, Sherita Nicole</t>
  </si>
  <si>
    <t>GO12532</t>
  </si>
  <si>
    <t>163639</t>
  </si>
  <si>
    <t>EN-CE-3D Technology Integratio</t>
  </si>
  <si>
    <t>GO12727</t>
  </si>
  <si>
    <t>163931</t>
  </si>
  <si>
    <t>MD-CPHG-Zang NYU EZH2</t>
  </si>
  <si>
    <t>GO12738</t>
  </si>
  <si>
    <t>GQ10076</t>
  </si>
  <si>
    <t>Cohn, Wendy F</t>
  </si>
  <si>
    <t>163281</t>
  </si>
  <si>
    <t>CU-EDHS-Lyons VDOE Partnership</t>
  </si>
  <si>
    <t>Lyons, Michael D</t>
  </si>
  <si>
    <t>GS11610</t>
  </si>
  <si>
    <t>164025</t>
  </si>
  <si>
    <t>EN-CS-Smart HC - Wang</t>
  </si>
  <si>
    <t>163981</t>
  </si>
  <si>
    <t>SPX: Integrating PersiSHEN</t>
  </si>
  <si>
    <t>163478</t>
  </si>
  <si>
    <t>SHF: Medium: RNN- Y. Qi</t>
  </si>
  <si>
    <t>162048</t>
  </si>
  <si>
    <t>EN-ECE-CIF: Small: Collaborati</t>
  </si>
  <si>
    <t>GA11418</t>
  </si>
  <si>
    <t>163262</t>
  </si>
  <si>
    <t>EN-MSE-EAGER: ChemOrder/D Ihle</t>
  </si>
  <si>
    <t>163906</t>
  </si>
  <si>
    <t>AS-ASTR-Collaborative Research</t>
  </si>
  <si>
    <t>GA11471</t>
  </si>
  <si>
    <t>10-Jan-2020</t>
  </si>
  <si>
    <t>Slingluff, Craig L</t>
  </si>
  <si>
    <t>01-Mar-2020</t>
  </si>
  <si>
    <t>162684</t>
  </si>
  <si>
    <t>MD-INMD-NE-JS7RK-R01DK</t>
  </si>
  <si>
    <t>GB10762</t>
  </si>
  <si>
    <t>163588</t>
  </si>
  <si>
    <t>MD-NESC-Harris CNS</t>
  </si>
  <si>
    <t>GB10784</t>
  </si>
  <si>
    <t>163825</t>
  </si>
  <si>
    <t>AS-BIOL-Critical Period 10-13</t>
  </si>
  <si>
    <t>GB10793</t>
  </si>
  <si>
    <t>163924</t>
  </si>
  <si>
    <t>MD-PATH-Chimeric RNAs in lymph</t>
  </si>
  <si>
    <t>GB10796</t>
  </si>
  <si>
    <t>163960</t>
  </si>
  <si>
    <t>MD-PATH-Targeting Dyrk1a to Pr</t>
  </si>
  <si>
    <t>GB10798</t>
  </si>
  <si>
    <t>163962</t>
  </si>
  <si>
    <t>MD-PATH-Targeting AVIL in Glio</t>
  </si>
  <si>
    <t>GB10799</t>
  </si>
  <si>
    <t>164021</t>
  </si>
  <si>
    <t>MD-CELL-Microtubule-Mediated</t>
  </si>
  <si>
    <t>GB10805</t>
  </si>
  <si>
    <t>164067</t>
  </si>
  <si>
    <t>MD-INMD-ID-MNK2N-GeospatialMap</t>
  </si>
  <si>
    <t>GB10806</t>
  </si>
  <si>
    <t>04-Mar-2020</t>
  </si>
  <si>
    <t>164084</t>
  </si>
  <si>
    <t>AS-CHEM MP R35 Unravel</t>
  </si>
  <si>
    <t>Pires, Marcos</t>
  </si>
  <si>
    <t>GB10807</t>
  </si>
  <si>
    <t>164091</t>
  </si>
  <si>
    <t>MD-PHAR-Regulation of lipin ph</t>
  </si>
  <si>
    <t>GB10808</t>
  </si>
  <si>
    <t>10-Mar-2020</t>
  </si>
  <si>
    <t>164128</t>
  </si>
  <si>
    <t>MD-RONC-TA8E-NIH-Cell-Re-rep</t>
  </si>
  <si>
    <t>Abbas, Tarek A</t>
  </si>
  <si>
    <t>GB10812</t>
  </si>
  <si>
    <t>164130</t>
  </si>
  <si>
    <t>MD-PEDT-GFI1-LSD1 in T-AL/L</t>
  </si>
  <si>
    <t>GF10969</t>
  </si>
  <si>
    <t>164051</t>
  </si>
  <si>
    <t>MD-OBGY- Duska -SWOG S1714</t>
  </si>
  <si>
    <t>GF14245</t>
  </si>
  <si>
    <t>163918</t>
  </si>
  <si>
    <t>LW-INST-Pretrial Risk Mgmt Ph2</t>
  </si>
  <si>
    <t>GF14755</t>
  </si>
  <si>
    <t>Brenton, James N (Nick)</t>
  </si>
  <si>
    <t>163557</t>
  </si>
  <si>
    <t>EN-BME-Modular Biofabrication</t>
  </si>
  <si>
    <t>GI15481</t>
  </si>
  <si>
    <t>163852</t>
  </si>
  <si>
    <t>MD-INMD-NE-EA6N-Biorasi CTA</t>
  </si>
  <si>
    <t>GI15508</t>
  </si>
  <si>
    <t>163866</t>
  </si>
  <si>
    <t>EN-MSE-Low Temperature2020</t>
  </si>
  <si>
    <t>GI15510</t>
  </si>
  <si>
    <t>163896</t>
  </si>
  <si>
    <t>MD-INMD-HO-Gntzler LCRF-Pfizer</t>
  </si>
  <si>
    <t>GI15513</t>
  </si>
  <si>
    <t>20-Dec-2019</t>
  </si>
  <si>
    <t>163929</t>
  </si>
  <si>
    <t>MD-BIOM-ZB131 Uses in Cancer</t>
  </si>
  <si>
    <t>GI15517</t>
  </si>
  <si>
    <t>07-Feb-2020</t>
  </si>
  <si>
    <t>163948</t>
  </si>
  <si>
    <t>EN-MSE-Measuring and modeling</t>
  </si>
  <si>
    <t>GI15521</t>
  </si>
  <si>
    <t>164029</t>
  </si>
  <si>
    <t>MD-OBGY Gyn - Corcept CZA61586</t>
  </si>
  <si>
    <t>GI15527</t>
  </si>
  <si>
    <t>13-Feb-2020</t>
  </si>
  <si>
    <t>164038</t>
  </si>
  <si>
    <t>MD-ORTP EXACTECH GPS SFB</t>
  </si>
  <si>
    <t>GI15528</t>
  </si>
  <si>
    <t>28-Feb-2020</t>
  </si>
  <si>
    <t>164072</t>
  </si>
  <si>
    <t>MD-INMD-HO - Kunk - PANC003</t>
  </si>
  <si>
    <t>GI15535</t>
  </si>
  <si>
    <t>24-Feb-2020</t>
  </si>
  <si>
    <t>164075</t>
  </si>
  <si>
    <t>MD-INMD-HO Gentzler 788-3001</t>
  </si>
  <si>
    <t>GI15536</t>
  </si>
  <si>
    <t>04-Feb-2020</t>
  </si>
  <si>
    <t>164131</t>
  </si>
  <si>
    <t>MD-INMD-HO - Devitt - Kungpu</t>
  </si>
  <si>
    <t>GI15543</t>
  </si>
  <si>
    <t>12-Mar-2020</t>
  </si>
  <si>
    <t>164165</t>
  </si>
  <si>
    <t>MD-INMD-HO-Gaughan-CASE</t>
  </si>
  <si>
    <t>GI15547</t>
  </si>
  <si>
    <t>17-Mar-2020</t>
  </si>
  <si>
    <t>Holbein, John</t>
  </si>
  <si>
    <t>163195</t>
  </si>
  <si>
    <t>MD-PBHS-SJR Louisiana HIVRAD</t>
  </si>
  <si>
    <t>GO12695</t>
  </si>
  <si>
    <t>Thomas, Tania A</t>
  </si>
  <si>
    <t>163863</t>
  </si>
  <si>
    <t>MD-INMD-HO ORIEN Portel-Willms</t>
  </si>
  <si>
    <t>GO12734</t>
  </si>
  <si>
    <t>16-Jan-2020</t>
  </si>
  <si>
    <t>164134</t>
  </si>
  <si>
    <t>MD-OBGY-Ring - Duke Adorn</t>
  </si>
  <si>
    <t>GO12754</t>
  </si>
  <si>
    <t>164001</t>
  </si>
  <si>
    <t>MD-NEUR-VA Catalyst</t>
  </si>
  <si>
    <t>GS11621</t>
  </si>
  <si>
    <t>164112</t>
  </si>
  <si>
    <t>EN-SIE-Determining Design Crit</t>
  </si>
  <si>
    <t>GS11622</t>
  </si>
  <si>
    <t>11-Mar-2020</t>
  </si>
  <si>
    <t>164152</t>
  </si>
  <si>
    <t>GS11963</t>
  </si>
  <si>
    <t>163385</t>
  </si>
  <si>
    <t>AS-CHEM KH NSF CAREER</t>
  </si>
  <si>
    <t>GA11463</t>
  </si>
  <si>
    <t>01-Apr-2020</t>
  </si>
  <si>
    <t>164039</t>
  </si>
  <si>
    <t>EN-SIE-CHS: Small: Computation</t>
  </si>
  <si>
    <t>Doryab, Afsaneh</t>
  </si>
  <si>
    <t>GA11473</t>
  </si>
  <si>
    <t>17-Jan-2020</t>
  </si>
  <si>
    <t>164052</t>
  </si>
  <si>
    <t>AS-BIOL REU Site: Eco_Renew</t>
  </si>
  <si>
    <t>GA11474</t>
  </si>
  <si>
    <t>164221</t>
  </si>
  <si>
    <t>Collaborative Research: Expedi</t>
  </si>
  <si>
    <t>GA11479</t>
  </si>
  <si>
    <t>158805</t>
  </si>
  <si>
    <t>AS-BIOL Genetic Analysis Admin</t>
  </si>
  <si>
    <t>164285</t>
  </si>
  <si>
    <t>MD-INMD-AI-LB4M-Clinical2YR5</t>
  </si>
  <si>
    <t>164144</t>
  </si>
  <si>
    <t>MD-PATH-R01DK079924-09 AdmSupp</t>
  </si>
  <si>
    <t>163915</t>
  </si>
  <si>
    <t>MD-INMD-NE-MDO7Y-Sphingolipids</t>
  </si>
  <si>
    <t>GB10795</t>
  </si>
  <si>
    <t>163990</t>
  </si>
  <si>
    <t>MD-INMD-AL-LB4M-RV-Pre-school</t>
  </si>
  <si>
    <t>GB10802</t>
  </si>
  <si>
    <t>01-Mar-2010</t>
  </si>
  <si>
    <t>164126</t>
  </si>
  <si>
    <t>MD-PSCH-Kratom OUD</t>
  </si>
  <si>
    <t>GB10811</t>
  </si>
  <si>
    <t>164136</t>
  </si>
  <si>
    <t>MD-INMD-ID-Burgess-R01</t>
  </si>
  <si>
    <t>GB10813</t>
  </si>
  <si>
    <t>16-Mar-2020</t>
  </si>
  <si>
    <t>164187</t>
  </si>
  <si>
    <t>MD-PSCH AP APPLE</t>
  </si>
  <si>
    <t>GB10819</t>
  </si>
  <si>
    <t>164195</t>
  </si>
  <si>
    <t>MD-CELL-AJH-NICHD</t>
  </si>
  <si>
    <t>Halme, Adrian J</t>
  </si>
  <si>
    <t>GB10820</t>
  </si>
  <si>
    <t>164280</t>
  </si>
  <si>
    <t>AS-BIOL-NiMA</t>
  </si>
  <si>
    <t>Norambuena, Andres</t>
  </si>
  <si>
    <t>GB10823</t>
  </si>
  <si>
    <t>15-Apr-2020</t>
  </si>
  <si>
    <t>164314</t>
  </si>
  <si>
    <t>MD-BEIR-Role of HCV exosomes i</t>
  </si>
  <si>
    <t>Hahn, Young S</t>
  </si>
  <si>
    <t>GB10825</t>
  </si>
  <si>
    <t>164336</t>
  </si>
  <si>
    <t>MD-OBGY - Duska - GOG 3045</t>
  </si>
  <si>
    <t>GF10974</t>
  </si>
  <si>
    <t>GF13963</t>
  </si>
  <si>
    <t>163720</t>
  </si>
  <si>
    <t>MD-PSCH T1D Smart Bolus</t>
  </si>
  <si>
    <t>Fabris, Chiara</t>
  </si>
  <si>
    <t>GF14226</t>
  </si>
  <si>
    <t>163986</t>
  </si>
  <si>
    <t>CU-CISE- Maeng ODU ARCS</t>
  </si>
  <si>
    <t>GF14239</t>
  </si>
  <si>
    <t>164119</t>
  </si>
  <si>
    <t>MD-NERS-Yen C Reeve Fdn</t>
  </si>
  <si>
    <t>164267</t>
  </si>
  <si>
    <t>MD-CPHG-Manichaikul RTI Omics</t>
  </si>
  <si>
    <t>GF14257</t>
  </si>
  <si>
    <t>164389</t>
  </si>
  <si>
    <t>HSR200056_NRG - COBRA_Reilley</t>
  </si>
  <si>
    <t>GF14262</t>
  </si>
  <si>
    <t>02-Mar-2020</t>
  </si>
  <si>
    <t>164442</t>
  </si>
  <si>
    <t>MD-INMD-HO - Hall - LUN18-335</t>
  </si>
  <si>
    <t>GF14265</t>
  </si>
  <si>
    <t>21-Apr-2020</t>
  </si>
  <si>
    <t>164244</t>
  </si>
  <si>
    <t>MD-INMD-HO - Portell - EA 4181</t>
  </si>
  <si>
    <t>GF14762</t>
  </si>
  <si>
    <t>162490</t>
  </si>
  <si>
    <t>EN-ECE-Geometric Factorization</t>
  </si>
  <si>
    <t>GG12239</t>
  </si>
  <si>
    <t>158395</t>
  </si>
  <si>
    <t>MD-INMD-Lim-MEDTRONIC Consult</t>
  </si>
  <si>
    <t>GI15052</t>
  </si>
  <si>
    <t>13-Jun-2018</t>
  </si>
  <si>
    <t>163739</t>
  </si>
  <si>
    <t>GI15498</t>
  </si>
  <si>
    <t>163776</t>
  </si>
  <si>
    <t>GI15499</t>
  </si>
  <si>
    <t>06-Jan-2020</t>
  </si>
  <si>
    <t>163946</t>
  </si>
  <si>
    <t>MD-INMD-RLG9A-LumenBioscience</t>
  </si>
  <si>
    <t>GI15520</t>
  </si>
  <si>
    <t>18-Feb-2020</t>
  </si>
  <si>
    <t>164041</t>
  </si>
  <si>
    <t>EN-CHE-Emissions Control Catal</t>
  </si>
  <si>
    <t>GI15530</t>
  </si>
  <si>
    <t>Nguyen, Amanda</t>
  </si>
  <si>
    <t>164079</t>
  </si>
  <si>
    <t>MD-INMD-Illumenate BTK</t>
  </si>
  <si>
    <t>Singh, Kanwar Paul</t>
  </si>
  <si>
    <t>GI15537</t>
  </si>
  <si>
    <t>03-Mar-2020</t>
  </si>
  <si>
    <t>164106</t>
  </si>
  <si>
    <t>MD-ORTP BARRON Walker SBIR SDR</t>
  </si>
  <si>
    <t>GI15538</t>
  </si>
  <si>
    <t>164169</t>
  </si>
  <si>
    <t>MD-INMDmr8bBIOFLOW - VII</t>
  </si>
  <si>
    <t>GI15548</t>
  </si>
  <si>
    <t>09-Mar-2020</t>
  </si>
  <si>
    <t>164238</t>
  </si>
  <si>
    <t>MD-INMD-HO - Devitt SGN22E-003</t>
  </si>
  <si>
    <t>GI15553</t>
  </si>
  <si>
    <t>164268</t>
  </si>
  <si>
    <t>MD-INMD-CLASP II TR</t>
  </si>
  <si>
    <t>GI15556</t>
  </si>
  <si>
    <t>164374</t>
  </si>
  <si>
    <t>MD-INMD-HO Adlai - Reilley</t>
  </si>
  <si>
    <t>GI15566</t>
  </si>
  <si>
    <t>164367</t>
  </si>
  <si>
    <t>MD-INMD-HO Keng - Delta Fly</t>
  </si>
  <si>
    <t>GI15570</t>
  </si>
  <si>
    <t>29-Mar-2020</t>
  </si>
  <si>
    <t>18-Mar-2020</t>
  </si>
  <si>
    <t>03-Apr-2020</t>
  </si>
  <si>
    <t>164429</t>
  </si>
  <si>
    <t>MD-PSCH CCSS Insomnia</t>
  </si>
  <si>
    <t>GI15575</t>
  </si>
  <si>
    <t>163691</t>
  </si>
  <si>
    <t>MD-INMD-Utah Multi-Site Study</t>
  </si>
  <si>
    <t>GO12729</t>
  </si>
  <si>
    <t>163963</t>
  </si>
  <si>
    <t>AS-PSYC-Parsing ASD Heterogene</t>
  </si>
  <si>
    <t>GO12742</t>
  </si>
  <si>
    <t>164266</t>
  </si>
  <si>
    <t>MD-PATH-Interactions between A</t>
  </si>
  <si>
    <t>GO12762</t>
  </si>
  <si>
    <t>15-Mar-2020</t>
  </si>
  <si>
    <t>164335</t>
  </si>
  <si>
    <t>MD-INMD-MGB-VCU sub-NURF</t>
  </si>
  <si>
    <t>GO12768</t>
  </si>
  <si>
    <t>164394</t>
  </si>
  <si>
    <t>AS-ENVS-LTER: Palmer, Antarcti</t>
  </si>
  <si>
    <t>GO12770</t>
  </si>
  <si>
    <t>164156</t>
  </si>
  <si>
    <t>UVA Telehealth_Esquivel2</t>
  </si>
  <si>
    <t>160870</t>
  </si>
  <si>
    <t>AS-PHYS-RAISE-EQuIP: Yi</t>
  </si>
  <si>
    <t>161732</t>
  </si>
  <si>
    <t>EN-CS-SaTC: CORE: Small: Expan</t>
  </si>
  <si>
    <t>Wu, David J</t>
  </si>
  <si>
    <t>GA11405</t>
  </si>
  <si>
    <t>162061</t>
  </si>
  <si>
    <t>EN-CS-OAC Core: Small: Collab</t>
  </si>
  <si>
    <t>GA11419</t>
  </si>
  <si>
    <t>162202</t>
  </si>
  <si>
    <t>EN-MSE-DMREF: Collaborative Re</t>
  </si>
  <si>
    <t>163837</t>
  </si>
  <si>
    <t>EN-MSE GP zonesHowe</t>
  </si>
  <si>
    <t>Howe, James M</t>
  </si>
  <si>
    <t>162720</t>
  </si>
  <si>
    <t>EN-MAE CPS: Robot locomotion</t>
  </si>
  <si>
    <t>GA11450</t>
  </si>
  <si>
    <t>163285</t>
  </si>
  <si>
    <t>EN-ECE-CAREER: Bionic Eye: Het</t>
  </si>
  <si>
    <t>GA11462</t>
  </si>
  <si>
    <t>164178</t>
  </si>
  <si>
    <t>AS-PSYC-Robust and Interpretab</t>
  </si>
  <si>
    <t>Tong, Xin (Cynthia)</t>
  </si>
  <si>
    <t>GA11476</t>
  </si>
  <si>
    <t>01-May-2020</t>
  </si>
  <si>
    <t>164468</t>
  </si>
  <si>
    <t>AS-CHEM MS NSF CAREER</t>
  </si>
  <si>
    <t>Stains, Marilyne</t>
  </si>
  <si>
    <t>GA11490</t>
  </si>
  <si>
    <t>164490</t>
  </si>
  <si>
    <t>CU-CASTL-Leveraging Simulation</t>
  </si>
  <si>
    <t>Cohen, Julia Jackson</t>
  </si>
  <si>
    <t>GA11492</t>
  </si>
  <si>
    <t>164441</t>
  </si>
  <si>
    <t>MD-PEDT-Renin Cell &amp; BP Homeo</t>
  </si>
  <si>
    <t>GB10827</t>
  </si>
  <si>
    <t>163830</t>
  </si>
  <si>
    <t>AS-RELI Lilly V</t>
  </si>
  <si>
    <t>GF14231</t>
  </si>
  <si>
    <t>164071</t>
  </si>
  <si>
    <t>AS-MATH-Spirit of Ramanujan ST</t>
  </si>
  <si>
    <t>Ono, Ken</t>
  </si>
  <si>
    <t>GF14756</t>
  </si>
  <si>
    <t>163655</t>
  </si>
  <si>
    <t>EN-MSE-Characterization and An</t>
  </si>
  <si>
    <t>GG12272</t>
  </si>
  <si>
    <t>163828</t>
  </si>
  <si>
    <t>EN-MSE-Consortium for Apollo</t>
  </si>
  <si>
    <t>GG12280</t>
  </si>
  <si>
    <t>164383</t>
  </si>
  <si>
    <t>AS-PHYS-BNL PostDoc MD Part 3</t>
  </si>
  <si>
    <t>GG12292</t>
  </si>
  <si>
    <t>09-Apr-2020</t>
  </si>
  <si>
    <t>164470</t>
  </si>
  <si>
    <t>EN-SIE-Development of Long-Ter</t>
  </si>
  <si>
    <t>GG12295</t>
  </si>
  <si>
    <t>24-Mar-2020</t>
  </si>
  <si>
    <t>164181</t>
  </si>
  <si>
    <t>Developing Predictive Models o</t>
  </si>
  <si>
    <t>GG13361</t>
  </si>
  <si>
    <t>163966</t>
  </si>
  <si>
    <t>MD-RADL-MYK-461-007 Extension</t>
  </si>
  <si>
    <t>GI15523</t>
  </si>
  <si>
    <t>23-Feb-2020</t>
  </si>
  <si>
    <t>Shen, Cong</t>
  </si>
  <si>
    <t>164276</t>
  </si>
  <si>
    <t>EN-MSE-Multi-Modal Sensing of</t>
  </si>
  <si>
    <t>GI15558</t>
  </si>
  <si>
    <t>164308</t>
  </si>
  <si>
    <t>EN-CS-Certification from Gener</t>
  </si>
  <si>
    <t>GI15562</t>
  </si>
  <si>
    <t>164324</t>
  </si>
  <si>
    <t>MD-INMD-ID-PEJ9J-LeidosCOVID19</t>
  </si>
  <si>
    <t>GI15563</t>
  </si>
  <si>
    <t>28-Mar-2020</t>
  </si>
  <si>
    <t>164547</t>
  </si>
  <si>
    <t>Duska - Constellation 0209-01</t>
  </si>
  <si>
    <t>GI15582</t>
  </si>
  <si>
    <t>30-Apr-2020</t>
  </si>
  <si>
    <t>164637</t>
  </si>
  <si>
    <t>MD-OBGY - Duska - Morab 201</t>
  </si>
  <si>
    <t>GI15588</t>
  </si>
  <si>
    <t>21-May-2020</t>
  </si>
  <si>
    <t>GI15883</t>
  </si>
  <si>
    <t>158406</t>
  </si>
  <si>
    <t>AS-VITA BLASTPol</t>
  </si>
  <si>
    <t>GO12356</t>
  </si>
  <si>
    <t>164015</t>
  </si>
  <si>
    <t>EN-MAE-Energy Efficient Materi</t>
  </si>
  <si>
    <t>GO12745</t>
  </si>
  <si>
    <t>164081</t>
  </si>
  <si>
    <t>EN-ECE-Microsystem for label-</t>
  </si>
  <si>
    <t>GO12749</t>
  </si>
  <si>
    <t>164328</t>
  </si>
  <si>
    <t>AS-ENVS turbulent flow</t>
  </si>
  <si>
    <t>Limaye, Ajay Brian Sanjay</t>
  </si>
  <si>
    <t>GO12767</t>
  </si>
  <si>
    <t>09-Jan-2020</t>
  </si>
  <si>
    <t>164419</t>
  </si>
  <si>
    <t>MD-ANES-Photoacoustic Microsco</t>
  </si>
  <si>
    <t>GO12773</t>
  </si>
  <si>
    <t>164426</t>
  </si>
  <si>
    <t>MD-INMD-CV-Klibanov VCU/VBHRC</t>
  </si>
  <si>
    <t>GO12775</t>
  </si>
  <si>
    <t>GO12780</t>
  </si>
  <si>
    <t>164500</t>
  </si>
  <si>
    <t>MD-OBGY - Duska - ETCTN 10324</t>
  </si>
  <si>
    <t>GO12781</t>
  </si>
  <si>
    <t>13-Apr-2020</t>
  </si>
  <si>
    <t>17-Feb-2020</t>
  </si>
  <si>
    <t>164292</t>
  </si>
  <si>
    <t>AS-PHYS-White Dwarf Astro</t>
  </si>
  <si>
    <t>GP10223</t>
  </si>
  <si>
    <t>162302</t>
  </si>
  <si>
    <t>EN-CE-Reinventing CEMENT:TT&amp;O</t>
  </si>
  <si>
    <t>164154</t>
  </si>
  <si>
    <t>MD-INMD-EN VDH_Wolf2</t>
  </si>
  <si>
    <t>161806</t>
  </si>
  <si>
    <t>AS-MATH-CAREER: Geometric Stru</t>
  </si>
  <si>
    <t>GA11409</t>
  </si>
  <si>
    <t>161978</t>
  </si>
  <si>
    <t>AS-VITA-Collaborative Research</t>
  </si>
  <si>
    <t>GA11415</t>
  </si>
  <si>
    <t>162223</t>
  </si>
  <si>
    <t>EN-ECE-Band-Campbell</t>
  </si>
  <si>
    <t>163499</t>
  </si>
  <si>
    <t>AS-PHYS-CAREER: Anomalous</t>
  </si>
  <si>
    <t>Vucelja, Marija</t>
  </si>
  <si>
    <t>GA11465</t>
  </si>
  <si>
    <t>01-Jun-2020</t>
  </si>
  <si>
    <t>164231</t>
  </si>
  <si>
    <t>AS-BIOL-Glial regulation</t>
  </si>
  <si>
    <t>Kawasaki, Masashi</t>
  </si>
  <si>
    <t>GA11481</t>
  </si>
  <si>
    <t>164288</t>
  </si>
  <si>
    <t>AS-BIOL-CAREER plant innate</t>
  </si>
  <si>
    <t>Danna, Cristian Humberto</t>
  </si>
  <si>
    <t>GA11484</t>
  </si>
  <si>
    <t>164304</t>
  </si>
  <si>
    <t>AS-MATH-Quantum symmetric pair</t>
  </si>
  <si>
    <t>GA11485</t>
  </si>
  <si>
    <t>164498</t>
  </si>
  <si>
    <t>AS-CHEM MS DBER RBIS</t>
  </si>
  <si>
    <t>GA11493</t>
  </si>
  <si>
    <t>163638</t>
  </si>
  <si>
    <t>AS-PSYC MindTrails Pilot</t>
  </si>
  <si>
    <t>13-Jan-2020</t>
  </si>
  <si>
    <t>164700</t>
  </si>
  <si>
    <t>MD-INMD-Petri UG-YR03</t>
  </si>
  <si>
    <t>MD-PEDT Rehab</t>
  </si>
  <si>
    <t>163984</t>
  </si>
  <si>
    <t>MD-OBGY-Targeting RNA</t>
  </si>
  <si>
    <t>GB10801</t>
  </si>
  <si>
    <t>164002</t>
  </si>
  <si>
    <t>MD-INMD-AL-EKC5V-EoE R21</t>
  </si>
  <si>
    <t>GB10804</t>
  </si>
  <si>
    <t>164125</t>
  </si>
  <si>
    <t>AS-PSYC-impact of inequality</t>
  </si>
  <si>
    <t>Vaish, Amrisha</t>
  </si>
  <si>
    <t>GB10810</t>
  </si>
  <si>
    <t>06-Mar-2020</t>
  </si>
  <si>
    <t>164174</t>
  </si>
  <si>
    <t>AS-PSYC-Experience-dependent p</t>
  </si>
  <si>
    <t>GB10817</t>
  </si>
  <si>
    <t>164185</t>
  </si>
  <si>
    <t>MD-INMD-Morioka K01</t>
  </si>
  <si>
    <t>GB10818</t>
  </si>
  <si>
    <t>20-Mar-2020</t>
  </si>
  <si>
    <t>164278</t>
  </si>
  <si>
    <t>MD-INMD-VA K-TUTOR</t>
  </si>
  <si>
    <t>GB10822</t>
  </si>
  <si>
    <t>164440</t>
  </si>
  <si>
    <t>MD-PBHS JZ iSIPsmarter</t>
  </si>
  <si>
    <t>GB10826</t>
  </si>
  <si>
    <t>22-Apr-2020</t>
  </si>
  <si>
    <t>164625</t>
  </si>
  <si>
    <t>AS-CHEM DFH Protein SeqYR33</t>
  </si>
  <si>
    <t>GB10830</t>
  </si>
  <si>
    <t>164731</t>
  </si>
  <si>
    <t>MD-INMD-CV-Yan-mitoAMPK</t>
  </si>
  <si>
    <t>GB10836</t>
  </si>
  <si>
    <t>164741</t>
  </si>
  <si>
    <t>MD-DMED-Coronavirus Telehealth</t>
  </si>
  <si>
    <t>GB10837</t>
  </si>
  <si>
    <t>20-Jan-2020</t>
  </si>
  <si>
    <t>164796</t>
  </si>
  <si>
    <t>MD-BIOM-Fallahi-Sichani R00</t>
  </si>
  <si>
    <t>Fallahi Sichani, Mohammad</t>
  </si>
  <si>
    <t>GB10842</t>
  </si>
  <si>
    <t>164747</t>
  </si>
  <si>
    <t>MD-CPHG-Zang Hackensack</t>
  </si>
  <si>
    <t>GF10979</t>
  </si>
  <si>
    <t>19-May-2020</t>
  </si>
  <si>
    <t>41186 MD-RADL Interventional Neuroradiology (INR)</t>
  </si>
  <si>
    <t>164017</t>
  </si>
  <si>
    <t>CU-EPW-Castleman-Investigating</t>
  </si>
  <si>
    <t>GF14244</t>
  </si>
  <si>
    <t>164801</t>
  </si>
  <si>
    <t>MD-INMD-HO - Hall EA5181</t>
  </si>
  <si>
    <t>GF14276</t>
  </si>
  <si>
    <t>18-May-2020</t>
  </si>
  <si>
    <t>164668</t>
  </si>
  <si>
    <t>MD-INMD-CV-AMT6B-LIAI-PPG YR4</t>
  </si>
  <si>
    <t>164297</t>
  </si>
  <si>
    <t>AS-PSYC-Developing Flexible Ol</t>
  </si>
  <si>
    <t>GG12289</t>
  </si>
  <si>
    <t>164592</t>
  </si>
  <si>
    <t>EN-MAE-Collaborative Modular R</t>
  </si>
  <si>
    <t>GG12299</t>
  </si>
  <si>
    <t>164750</t>
  </si>
  <si>
    <t>EN-CAB-Extension of WIAMan Pre</t>
  </si>
  <si>
    <t>GG12303</t>
  </si>
  <si>
    <t>29-May-2020</t>
  </si>
  <si>
    <t>07-Apr-2020</t>
  </si>
  <si>
    <t>161413</t>
  </si>
  <si>
    <t>MD-SURG-Yarboro_MedtronicDTPAS</t>
  </si>
  <si>
    <t>GI15325</t>
  </si>
  <si>
    <t>MD-PEDT NR LL Bed Data Collect</t>
  </si>
  <si>
    <t>MD-PEDT -Project 2 VSP Study</t>
  </si>
  <si>
    <t>164056</t>
  </si>
  <si>
    <t>EN-MAE-Legged Autonomous Multi</t>
  </si>
  <si>
    <t>GI15531</t>
  </si>
  <si>
    <t>164273</t>
  </si>
  <si>
    <t>MD-PLSR-Development of Radiati</t>
  </si>
  <si>
    <t>GI15557</t>
  </si>
  <si>
    <t>164307</t>
  </si>
  <si>
    <t>EN-CAB-Autoliv Diversity Resea</t>
  </si>
  <si>
    <t>GI15561</t>
  </si>
  <si>
    <t>164610</t>
  </si>
  <si>
    <t>Restore</t>
  </si>
  <si>
    <t>Scharf, Rebecca J</t>
  </si>
  <si>
    <t>GI15587</t>
  </si>
  <si>
    <t>05-May-2020</t>
  </si>
  <si>
    <t>164690</t>
  </si>
  <si>
    <t>GI15592</t>
  </si>
  <si>
    <t>GI15885</t>
  </si>
  <si>
    <t>164786</t>
  </si>
  <si>
    <t>MD-INMD-HO - Dreicer - Calibr</t>
  </si>
  <si>
    <t>GI15889</t>
  </si>
  <si>
    <t>13-May-2020</t>
  </si>
  <si>
    <t>08-May-2020</t>
  </si>
  <si>
    <t>163699</t>
  </si>
  <si>
    <t>AS-PSYC-Investigating Exercise</t>
  </si>
  <si>
    <t>GO12730</t>
  </si>
  <si>
    <t>164386</t>
  </si>
  <si>
    <t>MD-ORTP METRC WeightBearingDBW</t>
  </si>
  <si>
    <t>GO12769</t>
  </si>
  <si>
    <t>164767</t>
  </si>
  <si>
    <t>MD-INMD-Prospective tracking</t>
  </si>
  <si>
    <t>GO12798</t>
  </si>
  <si>
    <t>161070</t>
  </si>
  <si>
    <t>Ensembles of ICI networks and</t>
  </si>
  <si>
    <t>GA11391</t>
  </si>
  <si>
    <t>21-Feb-2019</t>
  </si>
  <si>
    <t>161767</t>
  </si>
  <si>
    <t>EN-CS-SaTC: CORE: Medium: Coll</t>
  </si>
  <si>
    <t>GA11408</t>
  </si>
  <si>
    <t>163862</t>
  </si>
  <si>
    <t>EN-Comp-Development of ACCORD</t>
  </si>
  <si>
    <t>Nguyen, Tho H</t>
  </si>
  <si>
    <t>163041</t>
  </si>
  <si>
    <t>AS-MATH-REU Site: Algebra and</t>
  </si>
  <si>
    <t>GA11457</t>
  </si>
  <si>
    <t>163498</t>
  </si>
  <si>
    <t>AS-SOCI-Cultural Violence and</t>
  </si>
  <si>
    <t>GA11464</t>
  </si>
  <si>
    <t>15-Jun-2020</t>
  </si>
  <si>
    <t>164201</t>
  </si>
  <si>
    <t>EN-SIE-EAGER: Microgrid-Suppor</t>
  </si>
  <si>
    <t>Louis, Garrick E</t>
  </si>
  <si>
    <t>GA11482</t>
  </si>
  <si>
    <t>164269</t>
  </si>
  <si>
    <t>AS-PHYS-EAGER: Ultrasound</t>
  </si>
  <si>
    <t>Shivaram, Bellave S</t>
  </si>
  <si>
    <t>GA11483</t>
  </si>
  <si>
    <t>164526</t>
  </si>
  <si>
    <t>AS-CHEM SZ CBET Collab</t>
  </si>
  <si>
    <t>GA11494</t>
  </si>
  <si>
    <t>01-Jul-2020</t>
  </si>
  <si>
    <t>164528</t>
  </si>
  <si>
    <t>EN-MSE-Nanoscale Mechanisms in</t>
  </si>
  <si>
    <t>GA11495</t>
  </si>
  <si>
    <t>164558</t>
  </si>
  <si>
    <t>CU-CASTL-RAPID NSF</t>
  </si>
  <si>
    <t>GA11497</t>
  </si>
  <si>
    <t>15-May-2020</t>
  </si>
  <si>
    <t>164608</t>
  </si>
  <si>
    <t>AS-MATH-Toward criticality of</t>
  </si>
  <si>
    <t>Grujic, Zoran</t>
  </si>
  <si>
    <t>GA11498</t>
  </si>
  <si>
    <t>164654</t>
  </si>
  <si>
    <t>EN-CHE-Collaborative Research</t>
  </si>
  <si>
    <t>GA11500</t>
  </si>
  <si>
    <t>165097</t>
  </si>
  <si>
    <t>AS-ENVS-kelp populations</t>
  </si>
  <si>
    <t>GA11517</t>
  </si>
  <si>
    <t>22-Jun-2020</t>
  </si>
  <si>
    <t>164350</t>
  </si>
  <si>
    <t>MD-CMB TG YR35</t>
  </si>
  <si>
    <t>164733</t>
  </si>
  <si>
    <t>MD-INMD-AL-JAW4M-HALLYR05</t>
  </si>
  <si>
    <t>164825</t>
  </si>
  <si>
    <t>MD-INMD Prematurity-RelateYR05</t>
  </si>
  <si>
    <t>163823</t>
  </si>
  <si>
    <t>MD-CVRC Training Grant YR44</t>
  </si>
  <si>
    <t>164407</t>
  </si>
  <si>
    <t>MD-INMD ID308-ID Training PY44</t>
  </si>
  <si>
    <t>164585</t>
  </si>
  <si>
    <t>MD-MICR Cancer Res Train YR44</t>
  </si>
  <si>
    <t>164914</t>
  </si>
  <si>
    <t>AS-CHEM KH NIH R01 PaDS</t>
  </si>
  <si>
    <t>164624</t>
  </si>
  <si>
    <t>MD-PHAR T32 Pharm-YR46</t>
  </si>
  <si>
    <t>164931</t>
  </si>
  <si>
    <t>MD-NEUR-NeuroNEXT YR03</t>
  </si>
  <si>
    <t>164584</t>
  </si>
  <si>
    <t>MD-CMPC-HA8M-BapaFPsYR03</t>
  </si>
  <si>
    <t>163717</t>
  </si>
  <si>
    <t>MD-THRV THRIV UL1 CSG YR2</t>
  </si>
  <si>
    <t>163798</t>
  </si>
  <si>
    <t>MD-MICR AD-R01 Targeting</t>
  </si>
  <si>
    <t>GB10790</t>
  </si>
  <si>
    <t>164123</t>
  </si>
  <si>
    <t>MD-PSCH Genetic Sex Diffs</t>
  </si>
  <si>
    <t>GB10809</t>
  </si>
  <si>
    <t>164147</t>
  </si>
  <si>
    <t>MD-CELL-NIH-NDD Brain Dev</t>
  </si>
  <si>
    <t>GB10814</t>
  </si>
  <si>
    <t>164575</t>
  </si>
  <si>
    <t>MD-MPHY-Derewenda-RhoASignal</t>
  </si>
  <si>
    <t>GB10828</t>
  </si>
  <si>
    <t>165116</t>
  </si>
  <si>
    <t>Targeted Sphingolip_CoreC</t>
  </si>
  <si>
    <t>GB10832</t>
  </si>
  <si>
    <t>164687</t>
  </si>
  <si>
    <t>MD-MICR-High Throughput Screen</t>
  </si>
  <si>
    <t>GB10833</t>
  </si>
  <si>
    <t>164722</t>
  </si>
  <si>
    <t>MD-DMED MSTP YR42</t>
  </si>
  <si>
    <t>GB10835</t>
  </si>
  <si>
    <t>164763</t>
  </si>
  <si>
    <t>MD-INMD-ID-JPM-R01</t>
  </si>
  <si>
    <t>GB10838</t>
  </si>
  <si>
    <t>164816</t>
  </si>
  <si>
    <t>MD-BIOM-Papin-Ford MPI R01</t>
  </si>
  <si>
    <t>GB10844</t>
  </si>
  <si>
    <t>164837</t>
  </si>
  <si>
    <t>EN-BME-Focused Ultrasound Regi</t>
  </si>
  <si>
    <t>GB10846</t>
  </si>
  <si>
    <t>02-Apr-2020</t>
  </si>
  <si>
    <t>164985</t>
  </si>
  <si>
    <t>EN-BME-Focused Ultrasound - TB</t>
  </si>
  <si>
    <t>164870</t>
  </si>
  <si>
    <t>MD-BIOM-Decoding Logic of Cell</t>
  </si>
  <si>
    <t>GB10847</t>
  </si>
  <si>
    <t>164912</t>
  </si>
  <si>
    <t>MD-CMPC-Integrated Fluorescent</t>
  </si>
  <si>
    <t>GB10848</t>
  </si>
  <si>
    <t>164932</t>
  </si>
  <si>
    <t>MD-INMD-ID-Thomas R21</t>
  </si>
  <si>
    <t>GB10849</t>
  </si>
  <si>
    <t>164948</t>
  </si>
  <si>
    <t>EN-BME-Engineering Injectable</t>
  </si>
  <si>
    <t>Griffin, Donald Richieri</t>
  </si>
  <si>
    <t>GB10852</t>
  </si>
  <si>
    <t>25-May-2020</t>
  </si>
  <si>
    <t>164954</t>
  </si>
  <si>
    <t>Detection and characterization</t>
  </si>
  <si>
    <t>GB10854</t>
  </si>
  <si>
    <t>165068</t>
  </si>
  <si>
    <t>Supplement_Detection and char</t>
  </si>
  <si>
    <t>164991</t>
  </si>
  <si>
    <t>MD-MICR-Characterization of in</t>
  </si>
  <si>
    <t>GB10860</t>
  </si>
  <si>
    <t>165026</t>
  </si>
  <si>
    <t>MD-PSCH Addiction Fellowship</t>
  </si>
  <si>
    <t>GB10862</t>
  </si>
  <si>
    <t>165088</t>
  </si>
  <si>
    <t>MD-INMD-WAP3G-Role of Th17</t>
  </si>
  <si>
    <t>GB10864</t>
  </si>
  <si>
    <t>165205</t>
  </si>
  <si>
    <t>MD-INMD-Urine Colorimetry for</t>
  </si>
  <si>
    <t>GB10868</t>
  </si>
  <si>
    <t>21-Mar-2020</t>
  </si>
  <si>
    <t>164771</t>
  </si>
  <si>
    <t>BA-Hewlett Grant Renewal for C</t>
  </si>
  <si>
    <t>GF10981</t>
  </si>
  <si>
    <t>13-Jul-2020</t>
  </si>
  <si>
    <t>165147</t>
  </si>
  <si>
    <t>RAPID: Improving Computational</t>
  </si>
  <si>
    <t>GF10990</t>
  </si>
  <si>
    <t>GF11542</t>
  </si>
  <si>
    <t>163995</t>
  </si>
  <si>
    <t>MD-INMD Gaughan-IIT Support</t>
  </si>
  <si>
    <t>158512</t>
  </si>
  <si>
    <t>MD-INMD-CV-KCB7F-AHA 2018 YR03</t>
  </si>
  <si>
    <t>158855</t>
  </si>
  <si>
    <t>MD-BIOC Jiang LLS Scholar YR03</t>
  </si>
  <si>
    <t>GF13956</t>
  </si>
  <si>
    <t>161662</t>
  </si>
  <si>
    <t>MD-CPHG-Civelek AHA YR02</t>
  </si>
  <si>
    <t>162310</t>
  </si>
  <si>
    <t>MD-NEUR-AMS-AHA YR02</t>
  </si>
  <si>
    <t>163831</t>
  </si>
  <si>
    <t>NR JHE GENTLE-  HF YR02</t>
  </si>
  <si>
    <t>GF14258</t>
  </si>
  <si>
    <t>164979</t>
  </si>
  <si>
    <t>MD-BIOC METAvivor RA TRIM37</t>
  </si>
  <si>
    <t>GF14286</t>
  </si>
  <si>
    <t>165093</t>
  </si>
  <si>
    <t>CU-CISE Chiu Robertson</t>
  </si>
  <si>
    <t>GF14295</t>
  </si>
  <si>
    <t>164579</t>
  </si>
  <si>
    <t>MD-INMD-CV-CAM8C-LIAI-PPG YR04</t>
  </si>
  <si>
    <t>164378</t>
  </si>
  <si>
    <t>LW-INST-Pretrial Risk MgmtSUBS</t>
  </si>
  <si>
    <t>164093</t>
  </si>
  <si>
    <t>MD-INMD-WMW2GC-USUHS-DoD</t>
  </si>
  <si>
    <t>Wilson, Jeffrey M</t>
  </si>
  <si>
    <t>GF14758</t>
  </si>
  <si>
    <t>164467</t>
  </si>
  <si>
    <t>MD-INMD-NE-Morioka ASN TIG</t>
  </si>
  <si>
    <t>GF14764</t>
  </si>
  <si>
    <t>164356</t>
  </si>
  <si>
    <t>EN-CS-Privacy-Davidson-CLIN 3</t>
  </si>
  <si>
    <t>164737</t>
  </si>
  <si>
    <t>NSF sole source #49100420R0012</t>
  </si>
  <si>
    <t>GG12302</t>
  </si>
  <si>
    <t>164892</t>
  </si>
  <si>
    <t>EN-MAE-Heat Transfer of Extrem</t>
  </si>
  <si>
    <t>GG12306</t>
  </si>
  <si>
    <t>164939</t>
  </si>
  <si>
    <t>EN-MSE-Educational Institution</t>
  </si>
  <si>
    <t>GG12312</t>
  </si>
  <si>
    <t>Kumral, Dennis</t>
  </si>
  <si>
    <t>163630</t>
  </si>
  <si>
    <t>MD-CVRC-Tissue FactorPersonnel</t>
  </si>
  <si>
    <t>Kothari, Hema</t>
  </si>
  <si>
    <t>GI15489</t>
  </si>
  <si>
    <t>164127</t>
  </si>
  <si>
    <t>MD-INMD-PU-yss6n-ROAM-Barron</t>
  </si>
  <si>
    <t>GI15542</t>
  </si>
  <si>
    <t>164661</t>
  </si>
  <si>
    <t>MD-INMD-PEJ9J-LeidosCovid19</t>
  </si>
  <si>
    <t>164330</t>
  </si>
  <si>
    <t>GI15564</t>
  </si>
  <si>
    <t>MD-INMD-HO - Devitt C18-2015</t>
  </si>
  <si>
    <t>GI15593</t>
  </si>
  <si>
    <t>164915</t>
  </si>
  <si>
    <t>EN-CAB-Development of Injury R</t>
  </si>
  <si>
    <t>GI15604</t>
  </si>
  <si>
    <t>GI15609</t>
  </si>
  <si>
    <t>164995</t>
  </si>
  <si>
    <t>MD-INMD-HO - Le - Candle</t>
  </si>
  <si>
    <t>GI15612</t>
  </si>
  <si>
    <t>165080</t>
  </si>
  <si>
    <t>MD-INMD-HO-Dreicer SGN 22E-002</t>
  </si>
  <si>
    <t>GI15617</t>
  </si>
  <si>
    <t>08-Jul-2020</t>
  </si>
  <si>
    <t>04-Jun-2020</t>
  </si>
  <si>
    <t>165201</t>
  </si>
  <si>
    <t>MD-INMD-Kunk - BMS CA2099DW</t>
  </si>
  <si>
    <t>GI15625</t>
  </si>
  <si>
    <t>17-Jul-2020</t>
  </si>
  <si>
    <t>165248</t>
  </si>
  <si>
    <t>MD-INMD - Kunk - Taiho 120-301</t>
  </si>
  <si>
    <t>GI15629</t>
  </si>
  <si>
    <t>27-Jul-2020</t>
  </si>
  <si>
    <t>164546</t>
  </si>
  <si>
    <t>MD-INMD-AL Undetectable IgE as</t>
  </si>
  <si>
    <t>GI15882</t>
  </si>
  <si>
    <t>164745</t>
  </si>
  <si>
    <t>MD-NERSwje4rET005</t>
  </si>
  <si>
    <t>GI15887</t>
  </si>
  <si>
    <t>06-Apr-2020</t>
  </si>
  <si>
    <t>165214</t>
  </si>
  <si>
    <t>MD-INMD-HO - Devitt DZB-CS-201</t>
  </si>
  <si>
    <t>GI15897</t>
  </si>
  <si>
    <t>162859</t>
  </si>
  <si>
    <t>AS-ENVS Storylines</t>
  </si>
  <si>
    <t>GL10042</t>
  </si>
  <si>
    <t>164844</t>
  </si>
  <si>
    <t>CU-CISE-Kennedy IES FRaME</t>
  </si>
  <si>
    <t>GM10187</t>
  </si>
  <si>
    <t>164938</t>
  </si>
  <si>
    <t>CU-CASTL-LOOK</t>
  </si>
  <si>
    <t>GM10188</t>
  </si>
  <si>
    <t>164955</t>
  </si>
  <si>
    <t>CU-EDLF-Teacher Working Condit</t>
  </si>
  <si>
    <t>GM10189</t>
  </si>
  <si>
    <t>164634</t>
  </si>
  <si>
    <t>CU-CISE Therrien UT NSF YR04</t>
  </si>
  <si>
    <t>163069</t>
  </si>
  <si>
    <t>EN-SIE-mobile sensing system t</t>
  </si>
  <si>
    <t>GO12682</t>
  </si>
  <si>
    <t>163280</t>
  </si>
  <si>
    <t>MD-NEUR-Anticoagulation in ICH</t>
  </si>
  <si>
    <t>GO12704</t>
  </si>
  <si>
    <t>164732</t>
  </si>
  <si>
    <t>MD-INMD-role of enteric pathog</t>
  </si>
  <si>
    <t>GO12794</t>
  </si>
  <si>
    <t>164746</t>
  </si>
  <si>
    <t>MD-INMD-ID-JPM-UtahSubcontract</t>
  </si>
  <si>
    <t>GO12795</t>
  </si>
  <si>
    <t>164940</t>
  </si>
  <si>
    <t>MD-BIOM-Meyer VCU Sub</t>
  </si>
  <si>
    <t>GO12807</t>
  </si>
  <si>
    <t>02-Jun-2020</t>
  </si>
  <si>
    <t>164957</t>
  </si>
  <si>
    <t>MD-BIOC Wang Ball State R15</t>
  </si>
  <si>
    <t>GO12810</t>
  </si>
  <si>
    <t>165009</t>
  </si>
  <si>
    <t>M locus genes of Culex quinque</t>
  </si>
  <si>
    <t>GO12815</t>
  </si>
  <si>
    <t>165052</t>
  </si>
  <si>
    <t>EN-MSE-Exploring Oxid-Opila</t>
  </si>
  <si>
    <t>GO12818</t>
  </si>
  <si>
    <t>165096</t>
  </si>
  <si>
    <t>GO12820</t>
  </si>
  <si>
    <t>165170</t>
  </si>
  <si>
    <t>164986</t>
  </si>
  <si>
    <t>MD-INMD-ID-GCT2R-CHARLI 20-21</t>
  </si>
  <si>
    <t>164597</t>
  </si>
  <si>
    <t>MD-PEDT VBDP 20-21</t>
  </si>
  <si>
    <t>GS11634</t>
  </si>
  <si>
    <t>164656</t>
  </si>
  <si>
    <t>MD-PEDT- HALB FY21</t>
  </si>
  <si>
    <t>GS11635</t>
  </si>
  <si>
    <t>164727</t>
  </si>
  <si>
    <t>WS-WS-GM GO VA R-1BuildCap2021</t>
  </si>
  <si>
    <t>Hunter, Kalen Mackenzie</t>
  </si>
  <si>
    <t>GS11638</t>
  </si>
  <si>
    <t>164772</t>
  </si>
  <si>
    <t>MD-CANC-EnhanCanSurvRenewal</t>
  </si>
  <si>
    <t>GS11641</t>
  </si>
  <si>
    <t>30-Jun-2020</t>
  </si>
  <si>
    <t>164857</t>
  </si>
  <si>
    <t>AS-ENVS-Novel Automated System</t>
  </si>
  <si>
    <t>GS11642</t>
  </si>
  <si>
    <t>164958</t>
  </si>
  <si>
    <t>EN-SIE-Feasibility of Using Mo</t>
  </si>
  <si>
    <t>Ozbulut, Osman E</t>
  </si>
  <si>
    <t>GS11644</t>
  </si>
  <si>
    <t>164983</t>
  </si>
  <si>
    <t>MD-INMD-ID-RD8V-VDH-Telem20/21</t>
  </si>
  <si>
    <t>GS11645</t>
  </si>
  <si>
    <t>165169</t>
  </si>
  <si>
    <t>MD-PEDT Sickle Cell FY20-21</t>
  </si>
  <si>
    <t>GS11647</t>
  </si>
  <si>
    <t>164867</t>
  </si>
  <si>
    <t>CU-EPW-Preschool Development G</t>
  </si>
  <si>
    <t>GS11966</t>
  </si>
  <si>
    <t>164868</t>
  </si>
  <si>
    <t>CU-McGintyPreSDevProj</t>
  </si>
  <si>
    <t>McGinty, Anita S</t>
  </si>
  <si>
    <t>155708</t>
  </si>
  <si>
    <t>En-CHE-1204-EGFR-ERK Signal</t>
  </si>
  <si>
    <t>GA11271</t>
  </si>
  <si>
    <t>163432</t>
  </si>
  <si>
    <t>EN- CE- 1307-Storm_Campbell</t>
  </si>
  <si>
    <t>Hayes, Benjamin Richard (Ben)</t>
  </si>
  <si>
    <t>162017</t>
  </si>
  <si>
    <t>EN-ECE-Overcoming Fundamental</t>
  </si>
  <si>
    <t>GA11416</t>
  </si>
  <si>
    <t>162329</t>
  </si>
  <si>
    <t>EN-MAE-Collaborative Research</t>
  </si>
  <si>
    <t>GA11431</t>
  </si>
  <si>
    <t>162690</t>
  </si>
  <si>
    <t>AS-ANTH -Hoping and Coping</t>
  </si>
  <si>
    <t>Scherz, China Rose</t>
  </si>
  <si>
    <t>GA11448</t>
  </si>
  <si>
    <t>164337</t>
  </si>
  <si>
    <t>EN-EE-MIST Center-Phase II</t>
  </si>
  <si>
    <t>GA11486</t>
  </si>
  <si>
    <t>164443</t>
  </si>
  <si>
    <t>EN-ECE-Fundamental Studies</t>
  </si>
  <si>
    <t>GA11488</t>
  </si>
  <si>
    <t>164471</t>
  </si>
  <si>
    <t>AS-ENVS-water stress</t>
  </si>
  <si>
    <t>GA11491</t>
  </si>
  <si>
    <t>164822</t>
  </si>
  <si>
    <t>RAPID: Collaborative: COVID-19</t>
  </si>
  <si>
    <t>GA11505</t>
  </si>
  <si>
    <t>164899</t>
  </si>
  <si>
    <t>Collaborative Research: III: M</t>
  </si>
  <si>
    <t>GA11510</t>
  </si>
  <si>
    <t>164907</t>
  </si>
  <si>
    <t>RAPID: Collaborative Research:</t>
  </si>
  <si>
    <t>GA11512</t>
  </si>
  <si>
    <t>164977</t>
  </si>
  <si>
    <t>EN-ECE-Photonically Driven mm-</t>
  </si>
  <si>
    <t>GA11516</t>
  </si>
  <si>
    <t>01-Aug-2020</t>
  </si>
  <si>
    <t>165104</t>
  </si>
  <si>
    <t>EN-CHE-Harnessing Multidiscipl</t>
  </si>
  <si>
    <t>GA11518</t>
  </si>
  <si>
    <t>165372</t>
  </si>
  <si>
    <t>CU-CASTL-NSF Comm College Math</t>
  </si>
  <si>
    <t>GA11533</t>
  </si>
  <si>
    <t>15-Aug-2020</t>
  </si>
  <si>
    <t>165316</t>
  </si>
  <si>
    <t>Sheynkman Recruitment</t>
  </si>
  <si>
    <t>Sheynkman, Gloria Misok</t>
  </si>
  <si>
    <t>165260</t>
  </si>
  <si>
    <t>MD-INMD-ID GCT2R PtD WICY20-21</t>
  </si>
  <si>
    <t>165224</t>
  </si>
  <si>
    <t>MD-MICR-RA-Master Reg YR04</t>
  </si>
  <si>
    <t>165225</t>
  </si>
  <si>
    <t>MD-MICR-MasterDiversitySupp2</t>
  </si>
  <si>
    <t>165067</t>
  </si>
  <si>
    <t>EN- BME- 1229-onco-phenotyYR04</t>
  </si>
  <si>
    <t>165219</t>
  </si>
  <si>
    <t>EN-BME-Altered Nucleo-Cytoplas</t>
  </si>
  <si>
    <t>156635</t>
  </si>
  <si>
    <t>MD-PBHS-Yan Kidney Disease</t>
  </si>
  <si>
    <t>Yan, Guofen</t>
  </si>
  <si>
    <t>GB10510</t>
  </si>
  <si>
    <t>MD-PBHS-ETR5M-K01</t>
  </si>
  <si>
    <t>165245</t>
  </si>
  <si>
    <t>MD-INMD-EN-RB4VD R01 YR38</t>
  </si>
  <si>
    <t>165314</t>
  </si>
  <si>
    <t>EN-CHE-Optimal contrl mod-YR02</t>
  </si>
  <si>
    <t>165464</t>
  </si>
  <si>
    <t>165467</t>
  </si>
  <si>
    <t>MD-PATH Lymph Node System Mode</t>
  </si>
  <si>
    <t>164852</t>
  </si>
  <si>
    <t>AS-BIOL-NiMA - Periasamy</t>
  </si>
  <si>
    <t>Periasamy, Ammasi</t>
  </si>
  <si>
    <t>165133</t>
  </si>
  <si>
    <t>MD-PSCH iSIPsmarter: Implement</t>
  </si>
  <si>
    <t>164623</t>
  </si>
  <si>
    <t>MD-INMD-EN-ZL3E R01Exer&amp;GLP-1R</t>
  </si>
  <si>
    <t>GB10829</t>
  </si>
  <si>
    <t>165112</t>
  </si>
  <si>
    <t>Targeted Sphingolip_AdminCore</t>
  </si>
  <si>
    <t>165113</t>
  </si>
  <si>
    <t>Targeted Sphingolip_Proj1</t>
  </si>
  <si>
    <t>165114</t>
  </si>
  <si>
    <t>Targeted Sphingolip_Proj2</t>
  </si>
  <si>
    <t>164817</t>
  </si>
  <si>
    <t>MD-MPHY-JZ3X-R21</t>
  </si>
  <si>
    <t>GB10845</t>
  </si>
  <si>
    <t>164951</t>
  </si>
  <si>
    <t>MD-CELL-GWL-BTP</t>
  </si>
  <si>
    <t>GB10853</t>
  </si>
  <si>
    <t>164961</t>
  </si>
  <si>
    <t>MD-PSCH AP Co-Adaptation</t>
  </si>
  <si>
    <t>GB10855</t>
  </si>
  <si>
    <t>GB10857</t>
  </si>
  <si>
    <t>164987</t>
  </si>
  <si>
    <t>MD-MPHY-MY3R-Connexin Membrane</t>
  </si>
  <si>
    <t>GB10859</t>
  </si>
  <si>
    <t>165018</t>
  </si>
  <si>
    <t>MD-NEUR-Coulibaly K22</t>
  </si>
  <si>
    <t>GB10861</t>
  </si>
  <si>
    <t>165087</t>
  </si>
  <si>
    <t>EN-BME-Improving Biomaterial I</t>
  </si>
  <si>
    <t>GB10863</t>
  </si>
  <si>
    <t>165296</t>
  </si>
  <si>
    <t>MD-BEIR Ctr/Beirne Carter</t>
  </si>
  <si>
    <t>Ewald, Sarah</t>
  </si>
  <si>
    <t>165137</t>
  </si>
  <si>
    <t>MD-BEIR-Innate Inflammatory Co</t>
  </si>
  <si>
    <t>GB10865</t>
  </si>
  <si>
    <t>165153</t>
  </si>
  <si>
    <t>MD-CPHG-Farber NIH R01 Network</t>
  </si>
  <si>
    <t>GB10866</t>
  </si>
  <si>
    <t>15-Jul-2020</t>
  </si>
  <si>
    <t>165206</t>
  </si>
  <si>
    <t>MD-INMD-ID-CA6T-R01-ClinTrial</t>
  </si>
  <si>
    <t>Warren, Cirle A</t>
  </si>
  <si>
    <t>GB10869</t>
  </si>
  <si>
    <t>165239</t>
  </si>
  <si>
    <t>MD-INMD-Marie R01-Host Protein</t>
  </si>
  <si>
    <t>GB10870</t>
  </si>
  <si>
    <t>165078</t>
  </si>
  <si>
    <t>MD-NERSds4jdGBM AGILE</t>
  </si>
  <si>
    <t>GF10987</t>
  </si>
  <si>
    <t>16-Jun-2020</t>
  </si>
  <si>
    <t>Srikakulapu, Prasad</t>
  </si>
  <si>
    <t>GF13967</t>
  </si>
  <si>
    <t>160178</t>
  </si>
  <si>
    <t>AS-ENVS-Biophysical Effects</t>
  </si>
  <si>
    <t>Lawrence, Deborah</t>
  </si>
  <si>
    <t>GF14078</t>
  </si>
  <si>
    <t>163920</t>
  </si>
  <si>
    <t>AS-ENVS-CWI-UNEP Global Nitrog</t>
  </si>
  <si>
    <t>GF14236</t>
  </si>
  <si>
    <t>164406</t>
  </si>
  <si>
    <t>MD-INMD-HO - Foster - EAA173</t>
  </si>
  <si>
    <t>GF14264</t>
  </si>
  <si>
    <t>25-Mar-2020</t>
  </si>
  <si>
    <t>164947</t>
  </si>
  <si>
    <t>AS-ENVS-Building oyster reefs</t>
  </si>
  <si>
    <t>GF14285</t>
  </si>
  <si>
    <t>165031</t>
  </si>
  <si>
    <t>MD-PBHS-Fostering Healthy Beve</t>
  </si>
  <si>
    <t>GF14292</t>
  </si>
  <si>
    <t>GF14294</t>
  </si>
  <si>
    <t>165092</t>
  </si>
  <si>
    <t>CU-CISE Youngs Robertson</t>
  </si>
  <si>
    <t>165278</t>
  </si>
  <si>
    <t>40865 MD-OBGY - Duska GOG 3047</t>
  </si>
  <si>
    <t>GF14299</t>
  </si>
  <si>
    <t>28-Jul-2020</t>
  </si>
  <si>
    <t>165292</t>
  </si>
  <si>
    <t>MD-OBGY - Duska - GOG 3030</t>
  </si>
  <si>
    <t>GF14300</t>
  </si>
  <si>
    <t>31-Jul-2020</t>
  </si>
  <si>
    <t>Gelsdorf, Kirsten H</t>
  </si>
  <si>
    <t>GF14303</t>
  </si>
  <si>
    <t>165364</t>
  </si>
  <si>
    <t>MD-PSCH-COZi-R</t>
  </si>
  <si>
    <t>GF14304</t>
  </si>
  <si>
    <t>165485</t>
  </si>
  <si>
    <t>CU-EPW-Schueler-Examining 2020</t>
  </si>
  <si>
    <t>GF14311</t>
  </si>
  <si>
    <t>03-Aug-2020</t>
  </si>
  <si>
    <t>161039</t>
  </si>
  <si>
    <t>MD-INMD-HO - Gaughan - EA6174</t>
  </si>
  <si>
    <t>GF14735</t>
  </si>
  <si>
    <t>13-Mar-2019</t>
  </si>
  <si>
    <t>164293</t>
  </si>
  <si>
    <t>MD-INMD-ECOG-ACRIN 2185</t>
  </si>
  <si>
    <t>Scheiman, James M</t>
  </si>
  <si>
    <t>GF14763</t>
  </si>
  <si>
    <t>El Chaer, Firas</t>
  </si>
  <si>
    <t>149934</t>
  </si>
  <si>
    <t>EN-MAE Energy Transfer</t>
  </si>
  <si>
    <t>GG11900</t>
  </si>
  <si>
    <t>157528</t>
  </si>
  <si>
    <t>EN-MSE-Metal Rich Primers to M</t>
  </si>
  <si>
    <t>157854</t>
  </si>
  <si>
    <t>AS-ASTR First UV emission line</t>
  </si>
  <si>
    <t>GG12096</t>
  </si>
  <si>
    <t>158160</t>
  </si>
  <si>
    <t>EN-MAE-Harnessing efficiency a</t>
  </si>
  <si>
    <t>GG12106</t>
  </si>
  <si>
    <t>164604</t>
  </si>
  <si>
    <t>MD-RADL-Swine REBOA</t>
  </si>
  <si>
    <t>GG12300</t>
  </si>
  <si>
    <t>Acton, Scott T</t>
  </si>
  <si>
    <t>165218</t>
  </si>
  <si>
    <t>AS-ENVS MOU-Luray Tower 20-25</t>
  </si>
  <si>
    <t>GG12324</t>
  </si>
  <si>
    <t>162891</t>
  </si>
  <si>
    <t>AS-PHYS-High Luminosity</t>
  </si>
  <si>
    <t>Neu, Christopher Carl (Chris)</t>
  </si>
  <si>
    <t>GG12326</t>
  </si>
  <si>
    <t>165469</t>
  </si>
  <si>
    <t>EN-MSE-Accelerated Design of U</t>
  </si>
  <si>
    <t>GG12330</t>
  </si>
  <si>
    <t>Perdue, Susan H</t>
  </si>
  <si>
    <t>146522</t>
  </si>
  <si>
    <t>MD-OPHT ShildkrotCastleCLEAR</t>
  </si>
  <si>
    <t>Shildkrot, Yevgeniy (Eugene)</t>
  </si>
  <si>
    <t>GI13999</t>
  </si>
  <si>
    <t>27-Jul-2014</t>
  </si>
  <si>
    <t>41180 MD-RADL Musculoskeletal</t>
  </si>
  <si>
    <t>150932</t>
  </si>
  <si>
    <t>MD-RADL Gaskin Carestream Eval</t>
  </si>
  <si>
    <t>Gaskin, Christopher M (Cree Gaskin)</t>
  </si>
  <si>
    <t>GI14470</t>
  </si>
  <si>
    <t>29-Dec-2015</t>
  </si>
  <si>
    <t>Angle, John F (Fritz)</t>
  </si>
  <si>
    <t>160179</t>
  </si>
  <si>
    <t>EN-MSE-Elucidating contributio</t>
  </si>
  <si>
    <t>GI15203</t>
  </si>
  <si>
    <t>162606</t>
  </si>
  <si>
    <t>MD-OPHT-Shildkrot-SPIAM 202</t>
  </si>
  <si>
    <t>GI15394</t>
  </si>
  <si>
    <t>14-Aug-2019</t>
  </si>
  <si>
    <t>163263</t>
  </si>
  <si>
    <t>EN-CS-FoMR: Speculative Intel</t>
  </si>
  <si>
    <t>GI15452</t>
  </si>
  <si>
    <t>163330</t>
  </si>
  <si>
    <t>HSR190035-Perspectum</t>
  </si>
  <si>
    <t>GI15460</t>
  </si>
  <si>
    <t>163428</t>
  </si>
  <si>
    <t>EN-ECE-AI_RISC: Scalable RISC-</t>
  </si>
  <si>
    <t>GI15471</t>
  </si>
  <si>
    <t>163905</t>
  </si>
  <si>
    <t>MD-NEUR-YKP509C001 SK Life Sci</t>
  </si>
  <si>
    <t>GI15514</t>
  </si>
  <si>
    <t>27-Jan-2020</t>
  </si>
  <si>
    <t>MD-INMD-TRISCEND Study</t>
  </si>
  <si>
    <t>164398</t>
  </si>
  <si>
    <t>MD-NERS-Phase 2b Trial of MEK</t>
  </si>
  <si>
    <t>GI15568</t>
  </si>
  <si>
    <t>164756</t>
  </si>
  <si>
    <t>EN-CHE-Characterization of Cor</t>
  </si>
  <si>
    <t>GI15594</t>
  </si>
  <si>
    <t>164838</t>
  </si>
  <si>
    <t>AS-ASTR-Readout of Single Phot</t>
  </si>
  <si>
    <t>GI15599</t>
  </si>
  <si>
    <t>165154</t>
  </si>
  <si>
    <t>GI15619</t>
  </si>
  <si>
    <t>165168</t>
  </si>
  <si>
    <t>MD-NERSalb8jpSILVIA SI-BONE</t>
  </si>
  <si>
    <t>Buchholz, Avery L</t>
  </si>
  <si>
    <t>GI15622</t>
  </si>
  <si>
    <t>09-Jun-2020</t>
  </si>
  <si>
    <t>165186</t>
  </si>
  <si>
    <t>MD-PEDT-Scharf-Sarepta</t>
  </si>
  <si>
    <t>GI15623</t>
  </si>
  <si>
    <t>165238</t>
  </si>
  <si>
    <t>MD-INMD-CV-mam3fk-SALTO</t>
  </si>
  <si>
    <t>GI15626</t>
  </si>
  <si>
    <t>23-Jul-2020</t>
  </si>
  <si>
    <t>165244</t>
  </si>
  <si>
    <t>MD-ORTP ARTHREX Registry BCW</t>
  </si>
  <si>
    <t>GI15628</t>
  </si>
  <si>
    <t>165261</t>
  </si>
  <si>
    <t>MD-INMD-CV-sl9pc-REPAIR-MR</t>
  </si>
  <si>
    <t>GI15630</t>
  </si>
  <si>
    <t>GI15634</t>
  </si>
  <si>
    <t>29-Jun-2020</t>
  </si>
  <si>
    <t>165291</t>
  </si>
  <si>
    <t>MD-MPHY-SARS-CoV-2 mouse MANN</t>
  </si>
  <si>
    <t>165335</t>
  </si>
  <si>
    <t>MD-PEDT-Swanson-RocheTechStudy</t>
  </si>
  <si>
    <t>GI15635</t>
  </si>
  <si>
    <t>30-Jul-2020</t>
  </si>
  <si>
    <t>165337</t>
  </si>
  <si>
    <t>MD-INMD-Protocol G190270/S008</t>
  </si>
  <si>
    <t>GI15636</t>
  </si>
  <si>
    <t>165377</t>
  </si>
  <si>
    <t>MD-INMD-HO Dreicer Arvinas 110</t>
  </si>
  <si>
    <t>GI15638</t>
  </si>
  <si>
    <t>165470</t>
  </si>
  <si>
    <t>MD-OBGY-GYN - Duska - PLX124</t>
  </si>
  <si>
    <t>GI15642</t>
  </si>
  <si>
    <t>165482</t>
  </si>
  <si>
    <t>EN-CAB-Skin Penetration Risk f</t>
  </si>
  <si>
    <t>GI15644</t>
  </si>
  <si>
    <t>24-Jul-2020</t>
  </si>
  <si>
    <t>165510</t>
  </si>
  <si>
    <t>EN-SIE-Metrics for Evaluation</t>
  </si>
  <si>
    <t>GI15648</t>
  </si>
  <si>
    <t>159177</t>
  </si>
  <si>
    <t>EN-Elec-1479 CRISP Stan</t>
  </si>
  <si>
    <t>146841</t>
  </si>
  <si>
    <t>EN-MSE Minor Elements</t>
  </si>
  <si>
    <t>150354</t>
  </si>
  <si>
    <t>EN-MSE Entropy Stabilized</t>
  </si>
  <si>
    <t>GO11901</t>
  </si>
  <si>
    <t>150523</t>
  </si>
  <si>
    <t>EN-MAE Entropy Hopkins</t>
  </si>
  <si>
    <t>152084</t>
  </si>
  <si>
    <t>AS-PSYC EVALUATING CHANGE</t>
  </si>
  <si>
    <t>GO12001</t>
  </si>
  <si>
    <t>05-May-2016</t>
  </si>
  <si>
    <t>156381</t>
  </si>
  <si>
    <t>MDSURGAilawadiSitral</t>
  </si>
  <si>
    <t>GO12222</t>
  </si>
  <si>
    <t>20-Oct-2017</t>
  </si>
  <si>
    <t>156935</t>
  </si>
  <si>
    <t>AS_ASTR CU Subcontract NESS</t>
  </si>
  <si>
    <t>GO12271</t>
  </si>
  <si>
    <t>Band, Lawrence Ephram (Larry)</t>
  </si>
  <si>
    <t>165151</t>
  </si>
  <si>
    <t>MD-BEIR-Excess MorbidityYR03</t>
  </si>
  <si>
    <t>Korinek, Anton</t>
  </si>
  <si>
    <t>161124</t>
  </si>
  <si>
    <t>MD-NEUR- StrokeNet STRONG</t>
  </si>
  <si>
    <t>GO12537</t>
  </si>
  <si>
    <t>GO12661</t>
  </si>
  <si>
    <t>163724</t>
  </si>
  <si>
    <t>CU-KINE-MEB ECU sub</t>
  </si>
  <si>
    <t>Block, Martin E</t>
  </si>
  <si>
    <t>GO12731</t>
  </si>
  <si>
    <t>164016</t>
  </si>
  <si>
    <t>EN-MAE-Ultraflexible Smart FLo</t>
  </si>
  <si>
    <t>GO12746</t>
  </si>
  <si>
    <t>164102</t>
  </si>
  <si>
    <t>MD-RONC-TNS3B -COMPPARE</t>
  </si>
  <si>
    <t>GO12751</t>
  </si>
  <si>
    <t>21-Feb-2020</t>
  </si>
  <si>
    <t>164545</t>
  </si>
  <si>
    <t>MD-ORTP PITT NIH U01 ACL BCW</t>
  </si>
  <si>
    <t>GO12785</t>
  </si>
  <si>
    <t>164601</t>
  </si>
  <si>
    <t>Human-Infrastructure Threat M</t>
  </si>
  <si>
    <t>GO12790</t>
  </si>
  <si>
    <t>26-Sep-2019</t>
  </si>
  <si>
    <t>Sturek, Jeffrey Michael</t>
  </si>
  <si>
    <t>GO12814</t>
  </si>
  <si>
    <t>165176</t>
  </si>
  <si>
    <t>NR-GWEP II YR02</t>
  </si>
  <si>
    <t>GO12824</t>
  </si>
  <si>
    <t>165183</t>
  </si>
  <si>
    <t>AS-VITA-Georgia Tech Sub</t>
  </si>
  <si>
    <t>GO12825</t>
  </si>
  <si>
    <t>165273</t>
  </si>
  <si>
    <t>AS-CHEM MS UNL SRA</t>
  </si>
  <si>
    <t>GO12831</t>
  </si>
  <si>
    <t>165285</t>
  </si>
  <si>
    <t>AS-STAT NIST Forensic Science</t>
  </si>
  <si>
    <t>GO12832</t>
  </si>
  <si>
    <t>165286</t>
  </si>
  <si>
    <t>AS-STAT NIST ForenScience - JM</t>
  </si>
  <si>
    <t>165326</t>
  </si>
  <si>
    <t>MD-INMD-NE-JS7RK-Penn CRIC</t>
  </si>
  <si>
    <t>165365</t>
  </si>
  <si>
    <t>MD-BIOM-Kelly WUSTL Subaward</t>
  </si>
  <si>
    <t>GO12838</t>
  </si>
  <si>
    <t>165390</t>
  </si>
  <si>
    <t>MD-INMD-HO - Hall ETCTN 10216</t>
  </si>
  <si>
    <t>GO12839</t>
  </si>
  <si>
    <t>165447</t>
  </si>
  <si>
    <t>MD-PEDT-NHLBI Pre(IU-SOM)-YR02</t>
  </si>
  <si>
    <t>GO12844</t>
  </si>
  <si>
    <t>165448</t>
  </si>
  <si>
    <t>MD-PEDT-PreciSECT Funding-YR02</t>
  </si>
  <si>
    <t>GO12845</t>
  </si>
  <si>
    <t>165488</t>
  </si>
  <si>
    <t>MD-PEDT-Does Timing Matter</t>
  </si>
  <si>
    <t>GO12848</t>
  </si>
  <si>
    <t>165519</t>
  </si>
  <si>
    <t>MD-OBGY-HSR200252-ETCTN 10150</t>
  </si>
  <si>
    <t>GO12850</t>
  </si>
  <si>
    <t>20-Aug-2020</t>
  </si>
  <si>
    <t>160260</t>
  </si>
  <si>
    <t>EN-MSE-Prediction- Zhigilei</t>
  </si>
  <si>
    <t>Williams, Brian N</t>
  </si>
  <si>
    <t>164427</t>
  </si>
  <si>
    <t>EN-EE-Program Income GA11486</t>
  </si>
  <si>
    <t>GY00006</t>
  </si>
  <si>
    <t>155100</t>
  </si>
  <si>
    <t>EN-SE-1130-INSPIRE</t>
  </si>
  <si>
    <t>GA11247</t>
  </si>
  <si>
    <t>155827</t>
  </si>
  <si>
    <t>AS-PHYS Quantum Interferometry</t>
  </si>
  <si>
    <t>GA11280</t>
  </si>
  <si>
    <t>16-Jul-2017</t>
  </si>
  <si>
    <t>161613</t>
  </si>
  <si>
    <t>AS-MATH-RTG: Research Training</t>
  </si>
  <si>
    <t>Mark, Thomas E</t>
  </si>
  <si>
    <t>GA11401</t>
  </si>
  <si>
    <t>161849</t>
  </si>
  <si>
    <t>AS-MATH-Collaborative Research</t>
  </si>
  <si>
    <t>GA11412</t>
  </si>
  <si>
    <t>164531</t>
  </si>
  <si>
    <t>AS-SOCI-RAPID: Teacher-Student</t>
  </si>
  <si>
    <t>GA11496</t>
  </si>
  <si>
    <t>164659</t>
  </si>
  <si>
    <t>AS-MATH-Entropy theory methods</t>
  </si>
  <si>
    <t>GA11501</t>
  </si>
  <si>
    <t>164849</t>
  </si>
  <si>
    <t>EN-CHE-Collaborative</t>
  </si>
  <si>
    <t>GA11507</t>
  </si>
  <si>
    <t>164873</t>
  </si>
  <si>
    <t>EN-MSE-Determination of sputte</t>
  </si>
  <si>
    <t>GA11508</t>
  </si>
  <si>
    <t>01-Sep-2020</t>
  </si>
  <si>
    <t>164966</t>
  </si>
  <si>
    <t>AS-PHYS-Dynamical and Strong</t>
  </si>
  <si>
    <t>Nichols, David Andrew</t>
  </si>
  <si>
    <t>GA11514</t>
  </si>
  <si>
    <t>165301</t>
  </si>
  <si>
    <t>EN-ECE-Photonically DrivBOWERS</t>
  </si>
  <si>
    <t>165144</t>
  </si>
  <si>
    <t>EN-CHE-Collaboritive Research</t>
  </si>
  <si>
    <t>GA11520</t>
  </si>
  <si>
    <t>165356</t>
  </si>
  <si>
    <t>AS-BIOL-NRT-ROL: EXPANDing</t>
  </si>
  <si>
    <t>GA11528</t>
  </si>
  <si>
    <t>165623</t>
  </si>
  <si>
    <t>MD-MICR Microbiology</t>
  </si>
  <si>
    <t>GA11534</t>
  </si>
  <si>
    <t>165628</t>
  </si>
  <si>
    <t>AR-IEN-OCEANS PACT-Belmont</t>
  </si>
  <si>
    <t>GA11547</t>
  </si>
  <si>
    <t>165567</t>
  </si>
  <si>
    <t>AS-BIOL-AS-BIOL Regulation of</t>
  </si>
  <si>
    <t>165414</t>
  </si>
  <si>
    <t>EN-BME-EN-BME Multiscale Model</t>
  </si>
  <si>
    <t>165661</t>
  </si>
  <si>
    <t>MD-MPHY Regional EM ConsortYR4</t>
  </si>
  <si>
    <t>165555</t>
  </si>
  <si>
    <t>MD-MICR-Targeting BCAT1 - YR03</t>
  </si>
  <si>
    <t>165450</t>
  </si>
  <si>
    <t>MD-BIOM-JAP Alzheimer's SUPP</t>
  </si>
  <si>
    <t>165682</t>
  </si>
  <si>
    <t>MD-BEIR-LanfrancaDiversitySupp</t>
  </si>
  <si>
    <t>165255</t>
  </si>
  <si>
    <t>MD-EMED-PoisonCntr NetworkYR12</t>
  </si>
  <si>
    <t>162587</t>
  </si>
  <si>
    <t>MD-INMD-GM-JBM4N-VA at Home</t>
  </si>
  <si>
    <t>Mutter, Justin B</t>
  </si>
  <si>
    <t>GB10759</t>
  </si>
  <si>
    <t>165540</t>
  </si>
  <si>
    <t>MD-NERS Transcranial FUS-YR02</t>
  </si>
  <si>
    <t>165281</t>
  </si>
  <si>
    <t>MD-NESC-THH-Alzheimer's SUPP</t>
  </si>
  <si>
    <t>165593</t>
  </si>
  <si>
    <t>MDBIOCTargetingRNALandenSmith</t>
  </si>
  <si>
    <t>164680</t>
  </si>
  <si>
    <t>MD-INMD-HO Targeted Sphingolip</t>
  </si>
  <si>
    <t>165115</t>
  </si>
  <si>
    <t>Targeted Sphingolip_CoreA</t>
  </si>
  <si>
    <t>Fox, Todd E.</t>
  </si>
  <si>
    <t>165117</t>
  </si>
  <si>
    <t>Targeted Sphingolip_CoreD</t>
  </si>
  <si>
    <t>Conaway, Mark R</t>
  </si>
  <si>
    <t>165411</t>
  </si>
  <si>
    <t>MD-BIOM-Papin-Ford MPI R01FORD</t>
  </si>
  <si>
    <t>165489</t>
  </si>
  <si>
    <t>MD-SURG-JO-R01DK122253</t>
  </si>
  <si>
    <t>165247</t>
  </si>
  <si>
    <t>AS-BIOL-general test of geneti</t>
  </si>
  <si>
    <t>Gibson, Amanda Kyle (Mandy)</t>
  </si>
  <si>
    <t>GB10871</t>
  </si>
  <si>
    <t>165262</t>
  </si>
  <si>
    <t>MD-BIOC Smith Nucleolar CI</t>
  </si>
  <si>
    <t>GB10872</t>
  </si>
  <si>
    <t>165331</t>
  </si>
  <si>
    <t>Nlrp3 inflammasome activation</t>
  </si>
  <si>
    <t>GB10876</t>
  </si>
  <si>
    <t>165336</t>
  </si>
  <si>
    <t>EN-BME-ImmunoPET Assessment of</t>
  </si>
  <si>
    <t>GB10877</t>
  </si>
  <si>
    <t>165496</t>
  </si>
  <si>
    <t>EN-CHE-Designing cell-instruct</t>
  </si>
  <si>
    <t>GB10882</t>
  </si>
  <si>
    <t>165504</t>
  </si>
  <si>
    <t>MD-CMPC-Levental-R21AI146880</t>
  </si>
  <si>
    <t>Levental, Ilya</t>
  </si>
  <si>
    <t>GB10883</t>
  </si>
  <si>
    <t>19-Aug-2020</t>
  </si>
  <si>
    <t>165508</t>
  </si>
  <si>
    <t>MD-BIOM Focused Ultrasound</t>
  </si>
  <si>
    <t>GB10884</t>
  </si>
  <si>
    <t>165515</t>
  </si>
  <si>
    <t>AS-BIOL Superior Colliculus</t>
  </si>
  <si>
    <t>GB10885</t>
  </si>
  <si>
    <t>165580</t>
  </si>
  <si>
    <t>MD-MPHY-AKK7HP-Membrane Rafts</t>
  </si>
  <si>
    <t>GB10890</t>
  </si>
  <si>
    <t>165584</t>
  </si>
  <si>
    <t>EN-CHE-Engineering ERK-specifi</t>
  </si>
  <si>
    <t>GB10892</t>
  </si>
  <si>
    <t>165600</t>
  </si>
  <si>
    <t>MD-INMD-Fu-Sung NLRP3 R01</t>
  </si>
  <si>
    <t>GB10894</t>
  </si>
  <si>
    <t>165608</t>
  </si>
  <si>
    <t>CU-CASTL-Evans R01 brain sys</t>
  </si>
  <si>
    <t>Evans, Tanya M</t>
  </si>
  <si>
    <t>GB10895</t>
  </si>
  <si>
    <t>165617</t>
  </si>
  <si>
    <t>MD-RADL-Neumann R01</t>
  </si>
  <si>
    <t>GB10896</t>
  </si>
  <si>
    <t>11-Sep-2020</t>
  </si>
  <si>
    <t>GB10898</t>
  </si>
  <si>
    <t>165667</t>
  </si>
  <si>
    <t>MD-INMD-ID-CCM5U-U01 UG TZ</t>
  </si>
  <si>
    <t>GB10900</t>
  </si>
  <si>
    <t>18-Sep-2020</t>
  </si>
  <si>
    <t>165670</t>
  </si>
  <si>
    <t>AS-BIOL-Brain dopamine</t>
  </si>
  <si>
    <t>Hirsh, Jay</t>
  </si>
  <si>
    <t>GB10901</t>
  </si>
  <si>
    <t>14-Sep-2020</t>
  </si>
  <si>
    <t>164087</t>
  </si>
  <si>
    <t>MD-INMD-ID-WAP3G-A-PLUS Trial</t>
  </si>
  <si>
    <t>GF10968</t>
  </si>
  <si>
    <t>165632</t>
  </si>
  <si>
    <t>MD-RADL-MTEC Blast</t>
  </si>
  <si>
    <t>GF10997</t>
  </si>
  <si>
    <t>02-Sep-2020</t>
  </si>
  <si>
    <t>150910</t>
  </si>
  <si>
    <t>MD-NERS AOSNA iSpondyCShaffrey</t>
  </si>
  <si>
    <t>GF13411</t>
  </si>
  <si>
    <t>11-Feb-2016</t>
  </si>
  <si>
    <t>165321</t>
  </si>
  <si>
    <t>MD-CVRC-PS5FJ AHA CDA-YR03</t>
  </si>
  <si>
    <t>163131</t>
  </si>
  <si>
    <t>MD-PEDT-ELICIT 2.0: Pilot Stu</t>
  </si>
  <si>
    <t>GF14199</t>
  </si>
  <si>
    <t>07-Nov-2019</t>
  </si>
  <si>
    <t>20-May-2020</t>
  </si>
  <si>
    <t>165091</t>
  </si>
  <si>
    <t>CU-CASTL Cohen Robertson</t>
  </si>
  <si>
    <t>165094</t>
  </si>
  <si>
    <t>CU-EDLF Meyers Robertson</t>
  </si>
  <si>
    <t>Meyers, Coby Vincent</t>
  </si>
  <si>
    <t>165398</t>
  </si>
  <si>
    <t>CU-CASTL-AssessingTeaching FRO</t>
  </si>
  <si>
    <t>GF14305</t>
  </si>
  <si>
    <t>165407</t>
  </si>
  <si>
    <t>EN-ECE-Beaming of Energy viODU</t>
  </si>
  <si>
    <t>GF14306</t>
  </si>
  <si>
    <t>165442</t>
  </si>
  <si>
    <t>MD-INMD-HO - Hall - A081801</t>
  </si>
  <si>
    <t>GF14307</t>
  </si>
  <si>
    <t>165524</t>
  </si>
  <si>
    <t>Essential-Data Count of Reside</t>
  </si>
  <si>
    <t>GF14316</t>
  </si>
  <si>
    <t>165552</t>
  </si>
  <si>
    <t>MD-OBGY-GYN - Ring - NRG CC008</t>
  </si>
  <si>
    <t>GF14318</t>
  </si>
  <si>
    <t>165574</t>
  </si>
  <si>
    <t>MD-INMD-COVID-19: Surveillance</t>
  </si>
  <si>
    <t>GF14319</t>
  </si>
  <si>
    <t>08-Sep-2020</t>
  </si>
  <si>
    <t>165639</t>
  </si>
  <si>
    <t>CU-CASTL-STREAMin3 Obici Found</t>
  </si>
  <si>
    <t>162660</t>
  </si>
  <si>
    <t>AS-RELI-Tibetan Entrepreneurs</t>
  </si>
  <si>
    <t>GG12245</t>
  </si>
  <si>
    <t>05-Sep-2019</t>
  </si>
  <si>
    <t>164773</t>
  </si>
  <si>
    <t>EN-MAE-Infrared vibrational th</t>
  </si>
  <si>
    <t>GG12304</t>
  </si>
  <si>
    <t>165172</t>
  </si>
  <si>
    <t>MD-NEUR-Manning-DOD</t>
  </si>
  <si>
    <t>GG12321</t>
  </si>
  <si>
    <t>165216</t>
  </si>
  <si>
    <t>EN-MSE Design of sustainable</t>
  </si>
  <si>
    <t>GG12323</t>
  </si>
  <si>
    <t>165487</t>
  </si>
  <si>
    <t>AS-ASTR Orbits and Photometry</t>
  </si>
  <si>
    <t>GG12332</t>
  </si>
  <si>
    <t>165595</t>
  </si>
  <si>
    <t>EN-ECE-Improved Drone-Based Co</t>
  </si>
  <si>
    <t>GG12335</t>
  </si>
  <si>
    <t>151580</t>
  </si>
  <si>
    <t>MD-SURG-Ailawadi-Partner 3</t>
  </si>
  <si>
    <t>Yount, Kenan W</t>
  </si>
  <si>
    <t>GI14521</t>
  </si>
  <si>
    <t>09-Nov-2015</t>
  </si>
  <si>
    <t>Mangrum, James M</t>
  </si>
  <si>
    <t>158969</t>
  </si>
  <si>
    <t>MD-ORTP ZIMMER CRS BCW</t>
  </si>
  <si>
    <t>GI15097</t>
  </si>
  <si>
    <t>03-Aug-2018</t>
  </si>
  <si>
    <t>163020</t>
  </si>
  <si>
    <t>MD-INMD-Lim-TRILUMINATEPivotal</t>
  </si>
  <si>
    <t>GI15426</t>
  </si>
  <si>
    <t>31-Jul-2019</t>
  </si>
  <si>
    <t>163100</t>
  </si>
  <si>
    <t>EN-MAE-2D and 3D mapping of en</t>
  </si>
  <si>
    <t>GI15430</t>
  </si>
  <si>
    <t>Haskal, Ziv J</t>
  </si>
  <si>
    <t>164602</t>
  </si>
  <si>
    <t>MD-NEUR-MH KINECT-HD Study</t>
  </si>
  <si>
    <t>GI15585</t>
  </si>
  <si>
    <t>14-May-2020</t>
  </si>
  <si>
    <t>164883</t>
  </si>
  <si>
    <t>MD-NEUR-IBM-OLE</t>
  </si>
  <si>
    <t>GI15601</t>
  </si>
  <si>
    <t>164527</t>
  </si>
  <si>
    <t>MD-RADL-PICC Review</t>
  </si>
  <si>
    <t>GI15605</t>
  </si>
  <si>
    <t>165279</t>
  </si>
  <si>
    <t>MD-NEURgr6ppIbudilast for</t>
  </si>
  <si>
    <t>Rakocevic, Goran</t>
  </si>
  <si>
    <t>GI15633</t>
  </si>
  <si>
    <t>165475</t>
  </si>
  <si>
    <t>MD-INMD-ID-WAP-Regeneron-CoV2</t>
  </si>
  <si>
    <t>GI15643</t>
  </si>
  <si>
    <t>12-Aug-2020</t>
  </si>
  <si>
    <t>165547</t>
  </si>
  <si>
    <t>MD-NERSds4jdAgios AG881-C-004</t>
  </si>
  <si>
    <t>GI15649</t>
  </si>
  <si>
    <t>21-Jul-2020</t>
  </si>
  <si>
    <t>165553</t>
  </si>
  <si>
    <t>MD-INMDcmk2nREDWOOD</t>
  </si>
  <si>
    <t>GI15651</t>
  </si>
  <si>
    <t>26-Aug-2020</t>
  </si>
  <si>
    <t>165554</t>
  </si>
  <si>
    <t>MD-INMD-HO Davidson TAK 079</t>
  </si>
  <si>
    <t>GI15652</t>
  </si>
  <si>
    <t>165558</t>
  </si>
  <si>
    <t>MD-PSCH-DexCom Master Research</t>
  </si>
  <si>
    <t>GI15653</t>
  </si>
  <si>
    <t>18-Aug-2020</t>
  </si>
  <si>
    <t>165566</t>
  </si>
  <si>
    <t>MD-INMD-HO -Portell SGN 35-031</t>
  </si>
  <si>
    <t>GI15654</t>
  </si>
  <si>
    <t>165616</t>
  </si>
  <si>
    <t>AS-PHYS Novus Collaboration</t>
  </si>
  <si>
    <t>GI15658</t>
  </si>
  <si>
    <t>165514</t>
  </si>
  <si>
    <t>MD-INMD-HO - Keng - MBG 453</t>
  </si>
  <si>
    <t>GI15899</t>
  </si>
  <si>
    <t>160744</t>
  </si>
  <si>
    <t>MD-PEDT- H A&amp;B Explorer 6</t>
  </si>
  <si>
    <t>GI18575</t>
  </si>
  <si>
    <t>164590</t>
  </si>
  <si>
    <t>CU-CASTL-Iterative Replication</t>
  </si>
  <si>
    <t>GM10186</t>
  </si>
  <si>
    <t>165055</t>
  </si>
  <si>
    <t>CU-EDLF-Pianta-VEST</t>
  </si>
  <si>
    <t>GM10190</t>
  </si>
  <si>
    <t>152450</t>
  </si>
  <si>
    <t>EN- BME- Brain Tumors</t>
  </si>
  <si>
    <t>GO12011</t>
  </si>
  <si>
    <t>12-Apr-2016</t>
  </si>
  <si>
    <t>GO12076</t>
  </si>
  <si>
    <t>157946</t>
  </si>
  <si>
    <t>BA Evaluating Food Safefy</t>
  </si>
  <si>
    <t>Shimshack, Jay P</t>
  </si>
  <si>
    <t>GO12332</t>
  </si>
  <si>
    <t>164228</t>
  </si>
  <si>
    <t>MD-CPHG-Rich Baylor TrialNet</t>
  </si>
  <si>
    <t>GO12760</t>
  </si>
  <si>
    <t>164998</t>
  </si>
  <si>
    <t>MD-MPHY-OWP-CRNA YR09</t>
  </si>
  <si>
    <t>GO12812</t>
  </si>
  <si>
    <t>165020</t>
  </si>
  <si>
    <t>AS-CHEM MS NDSU REU</t>
  </si>
  <si>
    <t>GO12816</t>
  </si>
  <si>
    <t>165325</t>
  </si>
  <si>
    <t>EN-MAE-Collaborative Modular-R</t>
  </si>
  <si>
    <t>GO12835</t>
  </si>
  <si>
    <t>GO12840</t>
  </si>
  <si>
    <t>GO12846</t>
  </si>
  <si>
    <t>165525</t>
  </si>
  <si>
    <t>MD-CPHG-Casey FHCRC Sub YR05</t>
  </si>
  <si>
    <t>GO12851</t>
  </si>
  <si>
    <t>165550</t>
  </si>
  <si>
    <t>AS-PHYS-U.S. CMS Cornell</t>
  </si>
  <si>
    <t>GO12855</t>
  </si>
  <si>
    <t>GO12858</t>
  </si>
  <si>
    <t>165625</t>
  </si>
  <si>
    <t>MD-MICR-Single cell approaches</t>
  </si>
  <si>
    <t>GO12861</t>
  </si>
  <si>
    <t>165668</t>
  </si>
  <si>
    <t>PV-BII-PATRIC4 Renewal YR02</t>
  </si>
  <si>
    <t>GO12865</t>
  </si>
  <si>
    <t>15-Sep-2020</t>
  </si>
  <si>
    <t>164264</t>
  </si>
  <si>
    <t>AS-ASTR-Modeling Disk Ionizati</t>
  </si>
  <si>
    <t>Cleeves, Lauren Ilsedore (Ilse)</t>
  </si>
  <si>
    <t>GP10222</t>
  </si>
  <si>
    <t>165295</t>
  </si>
  <si>
    <t>EN-MSE-Single-step additive ma</t>
  </si>
  <si>
    <t>Ma, Ji</t>
  </si>
  <si>
    <t>GQ10078</t>
  </si>
  <si>
    <t>164158</t>
  </si>
  <si>
    <t>UVA Telehealth to VDH_Lyman2</t>
  </si>
  <si>
    <t>Lyman, Jason A</t>
  </si>
  <si>
    <t>165559</t>
  </si>
  <si>
    <t>EN-SIE-Identification of Locat</t>
  </si>
  <si>
    <t>Park, B. Brian (Brian)</t>
  </si>
  <si>
    <t>GS11971</t>
  </si>
  <si>
    <t>RS</t>
  </si>
  <si>
    <t>155675</t>
  </si>
  <si>
    <t>EN- CS-1181- Building analytic</t>
  </si>
  <si>
    <t>GA11267</t>
  </si>
  <si>
    <t>GA11506</t>
  </si>
  <si>
    <t>165309</t>
  </si>
  <si>
    <t>CU-CISE-Youngs-Neural Networks</t>
  </si>
  <si>
    <t>GA11525</t>
  </si>
  <si>
    <t>165363</t>
  </si>
  <si>
    <t>Virtual Organization for Compu</t>
  </si>
  <si>
    <t>GA11530</t>
  </si>
  <si>
    <t>17-Sep-2020</t>
  </si>
  <si>
    <t>01-Oct-2020</t>
  </si>
  <si>
    <t>164576</t>
  </si>
  <si>
    <t>MD-PEDT-MCH COR: EnhancingYR03</t>
  </si>
  <si>
    <t>165858</t>
  </si>
  <si>
    <t>MD-PSCH Opioid Providers-YR02</t>
  </si>
  <si>
    <t>30-Sep-2020</t>
  </si>
  <si>
    <t>165722</t>
  </si>
  <si>
    <t>MD-RADL-UH3 CFN Neumann YR02</t>
  </si>
  <si>
    <t>164785</t>
  </si>
  <si>
    <t>MD-NESC-Harris Diversity Supp</t>
  </si>
  <si>
    <t>165694</t>
  </si>
  <si>
    <t>New Signaling-Z.Derewenda</t>
  </si>
  <si>
    <t>165697</t>
  </si>
  <si>
    <t>New Signaling-Sonkusare</t>
  </si>
  <si>
    <t>165892</t>
  </si>
  <si>
    <t>MD-MPHY-Somlyo-RhoASignal</t>
  </si>
  <si>
    <t>164972</t>
  </si>
  <si>
    <t>MD-PHAR-Ahern F31</t>
  </si>
  <si>
    <t>GB10856</t>
  </si>
  <si>
    <t>165585</t>
  </si>
  <si>
    <t>EN-BME-Systematic Approaches t</t>
  </si>
  <si>
    <t>GB10891</t>
  </si>
  <si>
    <t>165643</t>
  </si>
  <si>
    <t>MD-INMD-CV-Yan U01</t>
  </si>
  <si>
    <t>GB10897</t>
  </si>
  <si>
    <t>165671</t>
  </si>
  <si>
    <t>MD-INMD-Role of intracellular</t>
  </si>
  <si>
    <t>Portilla, Didier</t>
  </si>
  <si>
    <t>GB10902</t>
  </si>
  <si>
    <t>19-Sep-2020</t>
  </si>
  <si>
    <t>165686</t>
  </si>
  <si>
    <t>MD-RADL-PET insert scinto</t>
  </si>
  <si>
    <t>Berr, Stuart S</t>
  </si>
  <si>
    <t>GB10903</t>
  </si>
  <si>
    <t>22-Sep-2020</t>
  </si>
  <si>
    <t>165703</t>
  </si>
  <si>
    <t>AS-PSYC-Biomedical Data Scienc</t>
  </si>
  <si>
    <t>GB10904</t>
  </si>
  <si>
    <t>16-Sep-2020</t>
  </si>
  <si>
    <t>165717</t>
  </si>
  <si>
    <t>MD-INMD-ID-Therapeutics/Wounds</t>
  </si>
  <si>
    <t>GB10905</t>
  </si>
  <si>
    <t>24-Sep-2020</t>
  </si>
  <si>
    <t>165272</t>
  </si>
  <si>
    <t>MD-MICR-HZ Mary Kay Fdn</t>
  </si>
  <si>
    <t>GF10991</t>
  </si>
  <si>
    <t>41030 MD-PEDT Allergy</t>
  </si>
  <si>
    <t>165710</t>
  </si>
  <si>
    <t>MD-PEDT-FARE Clinical Network</t>
  </si>
  <si>
    <t>Hemler, Jonathan Allen</t>
  </si>
  <si>
    <t>GF11000</t>
  </si>
  <si>
    <t>165842</t>
  </si>
  <si>
    <t>CU-EPW-Bassok Ready Start</t>
  </si>
  <si>
    <t>GF11004</t>
  </si>
  <si>
    <t>Whittaker, Jessica E</t>
  </si>
  <si>
    <t>161162</t>
  </si>
  <si>
    <t>MD-PHAR-Cav3.2 restrains Cdk5</t>
  </si>
  <si>
    <t>GF14112</t>
  </si>
  <si>
    <t>163208</t>
  </si>
  <si>
    <t>AS-ASTR-Role of Energetic Proc</t>
  </si>
  <si>
    <t>GF14202</t>
  </si>
  <si>
    <t>163333</t>
  </si>
  <si>
    <t>MD-DMED-Cumulative Risk of Sub</t>
  </si>
  <si>
    <t>GF14207</t>
  </si>
  <si>
    <t>165780</t>
  </si>
  <si>
    <t>MD-MICR-First glimpse at cance</t>
  </si>
  <si>
    <t>GF14324</t>
  </si>
  <si>
    <t>165868</t>
  </si>
  <si>
    <t>BA-ANALYSIS OF DATA FROM EDUCA</t>
  </si>
  <si>
    <t>GF14325</t>
  </si>
  <si>
    <t>164122</t>
  </si>
  <si>
    <t>MD-CPHG-Rich Jaeb Sub</t>
  </si>
  <si>
    <t>GF14759</t>
  </si>
  <si>
    <t>165615</t>
  </si>
  <si>
    <t>EN-BME-Clinical Translation of</t>
  </si>
  <si>
    <t>GG12337</t>
  </si>
  <si>
    <t>165701</t>
  </si>
  <si>
    <t>EN-MSE-Resilient epitaxial gat</t>
  </si>
  <si>
    <t>GG12339</t>
  </si>
  <si>
    <t>25-Aug-2020</t>
  </si>
  <si>
    <t>165745</t>
  </si>
  <si>
    <t>EN-CAB-THOR 5th Knee-Thigh-Hip</t>
  </si>
  <si>
    <t>GG12342</t>
  </si>
  <si>
    <t>21-Sep-2020</t>
  </si>
  <si>
    <t>GG12344</t>
  </si>
  <si>
    <t>165850</t>
  </si>
  <si>
    <t>MD-BIOM-Defining and targeting</t>
  </si>
  <si>
    <t>GG12345</t>
  </si>
  <si>
    <t>165894</t>
  </si>
  <si>
    <t>EN-CHE-Perovskites Doped with</t>
  </si>
  <si>
    <t>GG12347</t>
  </si>
  <si>
    <t>165267</t>
  </si>
  <si>
    <t>PV-IATH-Virginia Emigrants to</t>
  </si>
  <si>
    <t>GH10127</t>
  </si>
  <si>
    <t>150260</t>
  </si>
  <si>
    <t>MD-INMD-SUB TO WUSTL</t>
  </si>
  <si>
    <t>160449</t>
  </si>
  <si>
    <t>MD-PSCH Sage 217-MDD-301</t>
  </si>
  <si>
    <t>GI15224</t>
  </si>
  <si>
    <t>160764</t>
  </si>
  <si>
    <t>EN-ECE-Millimeter and Submilli</t>
  </si>
  <si>
    <t>GI15263</t>
  </si>
  <si>
    <t>Sodhi, Nishtha</t>
  </si>
  <si>
    <t>08-Jun-2020</t>
  </si>
  <si>
    <t>165466</t>
  </si>
  <si>
    <t>MD-NEURsmj5yZilucoplan for MG</t>
  </si>
  <si>
    <t>GI15641</t>
  </si>
  <si>
    <t>GI15655</t>
  </si>
  <si>
    <t>165693</t>
  </si>
  <si>
    <t>MD-BIOC SB5FK Alycone XCI</t>
  </si>
  <si>
    <t>GI15663</t>
  </si>
  <si>
    <t>165723</t>
  </si>
  <si>
    <t>MD-NEUR- Insightec EP001</t>
  </si>
  <si>
    <t>GI15665</t>
  </si>
  <si>
    <t>27-Sep-2020</t>
  </si>
  <si>
    <t>20-Jul-2020</t>
  </si>
  <si>
    <t>165795</t>
  </si>
  <si>
    <t>MD-INMD-HO El Chaer BBI TP3654</t>
  </si>
  <si>
    <t>GI15672</t>
  </si>
  <si>
    <t>41185 MD-RADL Neuroradiology</t>
  </si>
  <si>
    <t>165797</t>
  </si>
  <si>
    <t>MD-RADL-SBIR Patel</t>
  </si>
  <si>
    <t>Patel, Sohil</t>
  </si>
  <si>
    <t>GI15673</t>
  </si>
  <si>
    <t>165799</t>
  </si>
  <si>
    <t>MD-INMD-HO - Celgene JCAR017</t>
  </si>
  <si>
    <t>GI15674</t>
  </si>
  <si>
    <t>23-Sep-2020</t>
  </si>
  <si>
    <t>165037</t>
  </si>
  <si>
    <t>MD-INMD-AI-LB-Regeneron VIA</t>
  </si>
  <si>
    <t>GI15894</t>
  </si>
  <si>
    <t>165522</t>
  </si>
  <si>
    <t>MD-INMDsl9pcALTERRA-CAP</t>
  </si>
  <si>
    <t>GI15900</t>
  </si>
  <si>
    <t>27-Aug-2020</t>
  </si>
  <si>
    <t>162873</t>
  </si>
  <si>
    <t>BA-Foresman Gemini - YR03</t>
  </si>
  <si>
    <t>GI15902</t>
  </si>
  <si>
    <t>164549</t>
  </si>
  <si>
    <t>EN-BME-Bioinspired-YR03</t>
  </si>
  <si>
    <t>161148</t>
  </si>
  <si>
    <t>MD-FMED-Human Gut Microbiome a</t>
  </si>
  <si>
    <t>GO12538</t>
  </si>
  <si>
    <t>162370</t>
  </si>
  <si>
    <t>MD-ORTP VCU AOPOSSI DBW</t>
  </si>
  <si>
    <t>GO12624</t>
  </si>
  <si>
    <t>164452</t>
  </si>
  <si>
    <t>MD-INMD-CV-AMT6B-WARRIOR</t>
  </si>
  <si>
    <t>GO12777</t>
  </si>
  <si>
    <t>06-Feb-2020</t>
  </si>
  <si>
    <t>164455</t>
  </si>
  <si>
    <t>MD-CPHG-Onengut Pittsburgh Sub</t>
  </si>
  <si>
    <t>GO12778</t>
  </si>
  <si>
    <t>164522</t>
  </si>
  <si>
    <t>BA-Youth Movement</t>
  </si>
  <si>
    <t>GO12783</t>
  </si>
  <si>
    <t>164570</t>
  </si>
  <si>
    <t>MD-NEUR-Parsing ASD Heterogene</t>
  </si>
  <si>
    <t>GO12787</t>
  </si>
  <si>
    <t>165051</t>
  </si>
  <si>
    <t>EN-MSE-Exploring Oxidation and</t>
  </si>
  <si>
    <t>165300</t>
  </si>
  <si>
    <t>MD-INMD-NE-UE2U-Maryland Sub</t>
  </si>
  <si>
    <t>GO12834</t>
  </si>
  <si>
    <t>165647</t>
  </si>
  <si>
    <t>EN-ECE-3D hetero-integrated im</t>
  </si>
  <si>
    <t>GO12864</t>
  </si>
  <si>
    <t>165695</t>
  </si>
  <si>
    <t>MD-INMD-PK/PD optimized cephal</t>
  </si>
  <si>
    <t>GO12868</t>
  </si>
  <si>
    <t>165741</t>
  </si>
  <si>
    <t>EN-SIE-Improved Assessments of</t>
  </si>
  <si>
    <t>GO12873</t>
  </si>
  <si>
    <t>165743</t>
  </si>
  <si>
    <t>MD-MICR-Gas6: Axl regulation o</t>
  </si>
  <si>
    <t>GO12874</t>
  </si>
  <si>
    <t>165770</t>
  </si>
  <si>
    <t>AS-PSYC-varieties of gratitude</t>
  </si>
  <si>
    <t>Oishi, Shigehiro</t>
  </si>
  <si>
    <t>GO12877</t>
  </si>
  <si>
    <t>165808</t>
  </si>
  <si>
    <t>MD-CELL-Multi-tissue platYR02</t>
  </si>
  <si>
    <t>GO12883</t>
  </si>
  <si>
    <t>165835</t>
  </si>
  <si>
    <t>LB-LIBR-Building Foundation fo</t>
  </si>
  <si>
    <t>Pitti, Daniel V</t>
  </si>
  <si>
    <t>GO12885</t>
  </si>
  <si>
    <t>165875</t>
  </si>
  <si>
    <t>CU-EPW-Bassok UCLJAF Preschool</t>
  </si>
  <si>
    <t>GO12890</t>
  </si>
  <si>
    <t>165847</t>
  </si>
  <si>
    <t>AS-ASTR Unveiling Nuclear Engi</t>
  </si>
  <si>
    <t>Whittle, D. Mark</t>
  </si>
  <si>
    <t>GP10227</t>
  </si>
  <si>
    <t>165854</t>
  </si>
  <si>
    <t>EN-SIE-Downscaling SMAP soil m</t>
  </si>
  <si>
    <t>GP10228</t>
  </si>
  <si>
    <t>128353</t>
  </si>
  <si>
    <t>AS-PHYS-DOE-OJI Parity Viol</t>
  </si>
  <si>
    <t>Paschke, Kent Dieter</t>
  </si>
  <si>
    <t>GQ10036</t>
  </si>
  <si>
    <t>01-Jun-2007</t>
  </si>
  <si>
    <t>153272</t>
  </si>
  <si>
    <t>AS-PHYS Spin Observables</t>
  </si>
  <si>
    <t>GQ10062</t>
  </si>
  <si>
    <t>165732</t>
  </si>
  <si>
    <t>PV-CTE Completers Survey- FY20</t>
  </si>
  <si>
    <t>GS10655</t>
  </si>
  <si>
    <t>165785</t>
  </si>
  <si>
    <t>MD-PEDT-Southwestern CCC20-21</t>
  </si>
  <si>
    <t>GS10656</t>
  </si>
  <si>
    <t>164902</t>
  </si>
  <si>
    <t>MD-PSCH-CDT-Farhi-CRCF</t>
  </si>
  <si>
    <t>Farhi, Leon S</t>
  </si>
  <si>
    <t>GS11643</t>
  </si>
  <si>
    <t>165654</t>
  </si>
  <si>
    <t>PV-City of Richmond Natural Ga</t>
  </si>
  <si>
    <t>GS11653</t>
  </si>
  <si>
    <t>03-Sep-2020</t>
  </si>
  <si>
    <t>165709</t>
  </si>
  <si>
    <t>EN-SIE-Development of Guidance</t>
  </si>
  <si>
    <t>GS11656</t>
  </si>
  <si>
    <t>165740</t>
  </si>
  <si>
    <t>PV-Virginia Diabetes Preventio</t>
  </si>
  <si>
    <t>GS11657</t>
  </si>
  <si>
    <t>165627</t>
  </si>
  <si>
    <t>MD-PEDT- BRCCC - 20-21</t>
  </si>
  <si>
    <t>GS11974</t>
  </si>
  <si>
    <t>164901</t>
  </si>
  <si>
    <t>EN-CS-FMitF: Track I: Focusing</t>
  </si>
  <si>
    <t>GA11511</t>
  </si>
  <si>
    <t>165389</t>
  </si>
  <si>
    <t>EN-MSE-RAPID: Antimicrobial Co</t>
  </si>
  <si>
    <t>McDonnell, Stephen John</t>
  </si>
  <si>
    <t>165422</t>
  </si>
  <si>
    <t>AS-VITA-Stars from Clouds</t>
  </si>
  <si>
    <t>GA11536</t>
  </si>
  <si>
    <t>165651</t>
  </si>
  <si>
    <t>EN-ECE-CleverMote iCorps UVa t</t>
  </si>
  <si>
    <t>GA11548</t>
  </si>
  <si>
    <t>165890</t>
  </si>
  <si>
    <t>EN-ES-Transforming Ethics Educ</t>
  </si>
  <si>
    <t>Berne, Rosalyn W</t>
  </si>
  <si>
    <t>GA11551</t>
  </si>
  <si>
    <t>158047</t>
  </si>
  <si>
    <t>EN-BME Multiscale Models of Ca</t>
  </si>
  <si>
    <t>165492</t>
  </si>
  <si>
    <t>MD-CANC Li - P20 Project</t>
  </si>
  <si>
    <t>165630</t>
  </si>
  <si>
    <t>MD-CANC-AdmSupp-InterdiscTeams</t>
  </si>
  <si>
    <t>156434</t>
  </si>
  <si>
    <t>MD-INMD-CV-KCB7F-NIH-Epstein</t>
  </si>
  <si>
    <t>165864</t>
  </si>
  <si>
    <t>MD-THRV-Sturek-COVID AdminSup</t>
  </si>
  <si>
    <t>165865</t>
  </si>
  <si>
    <t>MD-THRV-Lum-COVID AdminSup</t>
  </si>
  <si>
    <t>165866</t>
  </si>
  <si>
    <t>MD-THRV-Thomas-COVID AdminSup</t>
  </si>
  <si>
    <t>165185</t>
  </si>
  <si>
    <t>CU-EDHS-MazurekVA Aut LKS-YR02</t>
  </si>
  <si>
    <t>165976</t>
  </si>
  <si>
    <t>MD-SURG-Bauer-Optimal control</t>
  </si>
  <si>
    <t>164978</t>
  </si>
  <si>
    <t>MD-NESC-Significance of Myo7a</t>
  </si>
  <si>
    <t>GB10858</t>
  </si>
  <si>
    <t>165575</t>
  </si>
  <si>
    <t>MD-FMED-Using Integrative Omic</t>
  </si>
  <si>
    <t>GB10889</t>
  </si>
  <si>
    <t>165590</t>
  </si>
  <si>
    <t>AS-CHEM AG R01 Focused Tech</t>
  </si>
  <si>
    <t>Gahlmann, Andreas</t>
  </si>
  <si>
    <t>GB10893</t>
  </si>
  <si>
    <t>165645</t>
  </si>
  <si>
    <t>MD-PHAR-ERS7G-COVID Suppl</t>
  </si>
  <si>
    <t>GB10899</t>
  </si>
  <si>
    <t>165747</t>
  </si>
  <si>
    <t>MD-INMD-ID-PeruResearch</t>
  </si>
  <si>
    <t>GB10907</t>
  </si>
  <si>
    <t>165988</t>
  </si>
  <si>
    <t>MD-PSCH-Breton-U01</t>
  </si>
  <si>
    <t>GB10908</t>
  </si>
  <si>
    <t>166024</t>
  </si>
  <si>
    <t>MD-CMPC-Levental-R01GM124072</t>
  </si>
  <si>
    <t>GB10909</t>
  </si>
  <si>
    <t>164594</t>
  </si>
  <si>
    <t>MD-RADL-NCTN Imaging Chair</t>
  </si>
  <si>
    <t>Kostakoglu Shields, Lale</t>
  </si>
  <si>
    <t>16-Nov-2019</t>
  </si>
  <si>
    <t>165929</t>
  </si>
  <si>
    <t>MD-PEDT-Modeling Crohns Dis</t>
  </si>
  <si>
    <t>GF11007</t>
  </si>
  <si>
    <t>165973</t>
  </si>
  <si>
    <t>MD-INMD-PU-LL7Y-CFF 2020-21</t>
  </si>
  <si>
    <t>GF11010</t>
  </si>
  <si>
    <t>166060</t>
  </si>
  <si>
    <t>MD-NEUR-Worrall SC-YR03</t>
  </si>
  <si>
    <t>166058</t>
  </si>
  <si>
    <t>MD-PEDT-EnVision CF:Emerg-YR2</t>
  </si>
  <si>
    <t>Kim, John</t>
  </si>
  <si>
    <t>165619</t>
  </si>
  <si>
    <t>EN-SIE-Modeling Energy Use and</t>
  </si>
  <si>
    <t>GF14320</t>
  </si>
  <si>
    <t>166034</t>
  </si>
  <si>
    <t>EN-CAB-Evaluating Biofidelity</t>
  </si>
  <si>
    <t>GF14335</t>
  </si>
  <si>
    <t>166054</t>
  </si>
  <si>
    <t>MD-RADL PTCRA Renewal</t>
  </si>
  <si>
    <t>GF14339</t>
  </si>
  <si>
    <t>165811</t>
  </si>
  <si>
    <t>MD-PSCH Pediatric Migraine</t>
  </si>
  <si>
    <t>GF14771</t>
  </si>
  <si>
    <t>147190</t>
  </si>
  <si>
    <t>MD-INMD NE-EA6NA-TicagrelorHem</t>
  </si>
  <si>
    <t>GI14069</t>
  </si>
  <si>
    <t>23-Apr-2014</t>
  </si>
  <si>
    <t>152106</t>
  </si>
  <si>
    <t>MDSurgUpchurchGoreAAA13-03</t>
  </si>
  <si>
    <t>GI14579</t>
  </si>
  <si>
    <t>156213</t>
  </si>
  <si>
    <t>MD-PEDT-Comparison of Aerosol</t>
  </si>
  <si>
    <t>GI14859</t>
  </si>
  <si>
    <t>22-Sep-2017</t>
  </si>
  <si>
    <t>Potter, Philip B</t>
  </si>
  <si>
    <t>163130</t>
  </si>
  <si>
    <t>MD-NESC-Lukens Stalicla</t>
  </si>
  <si>
    <t>GI15437</t>
  </si>
  <si>
    <t>165388</t>
  </si>
  <si>
    <t>MD-PEDT-SIMPLIFY</t>
  </si>
  <si>
    <t>GI15639</t>
  </si>
  <si>
    <t>27-Aug-2019</t>
  </si>
  <si>
    <t>165689</t>
  </si>
  <si>
    <t>MD-RADL-Polarean PulseSequence</t>
  </si>
  <si>
    <t>GI15662</t>
  </si>
  <si>
    <t>165744</t>
  </si>
  <si>
    <t>MD-NEUR-Rak-ARGX-113-1802</t>
  </si>
  <si>
    <t>GI15669</t>
  </si>
  <si>
    <t>29-Jul-2020</t>
  </si>
  <si>
    <t>165775</t>
  </si>
  <si>
    <t>MD-PSCH Law iSPY</t>
  </si>
  <si>
    <t>GI15671</t>
  </si>
  <si>
    <t>14-Apr-2020</t>
  </si>
  <si>
    <t>15-Oct-2020</t>
  </si>
  <si>
    <t>165855</t>
  </si>
  <si>
    <t>MD-INMD-Post-MarketTabloStudy</t>
  </si>
  <si>
    <t>GI15682</t>
  </si>
  <si>
    <t>165985</t>
  </si>
  <si>
    <t>MD-RONC-TA8E-HEMOSHEAR</t>
  </si>
  <si>
    <t>GI15695</t>
  </si>
  <si>
    <t>05-Oct-2020</t>
  </si>
  <si>
    <t>166026</t>
  </si>
  <si>
    <t>MD-NEUR-ABBVIE M19-148</t>
  </si>
  <si>
    <t>GI15698</t>
  </si>
  <si>
    <t>03-Nov-2020</t>
  </si>
  <si>
    <t>166031</t>
  </si>
  <si>
    <t>MD-INMD-HO - Keng - TAK P2002</t>
  </si>
  <si>
    <t>GI15700</t>
  </si>
  <si>
    <t>166055</t>
  </si>
  <si>
    <t>EN-CAB-Optimized Energy-Attenu</t>
  </si>
  <si>
    <t>GI15702</t>
  </si>
  <si>
    <t>13-Nov-2020</t>
  </si>
  <si>
    <t>165045</t>
  </si>
  <si>
    <t>MD-PHMR-GRASP Phase II</t>
  </si>
  <si>
    <t>Royer, Regan H.</t>
  </si>
  <si>
    <t>GI15895</t>
  </si>
  <si>
    <t>157388</t>
  </si>
  <si>
    <t>EN-MAE-Multiscale Analysis of</t>
  </si>
  <si>
    <t>GI18557</t>
  </si>
  <si>
    <t>16-Dec-2017</t>
  </si>
  <si>
    <t>165002</t>
  </si>
  <si>
    <t>MD-THRV-Pitt CTSA YR02</t>
  </si>
  <si>
    <t>GO12813</t>
  </si>
  <si>
    <t>165687</t>
  </si>
  <si>
    <t>MD-SURG-Sturek-ACTIV3</t>
  </si>
  <si>
    <t>GO12867</t>
  </si>
  <si>
    <t>165707</t>
  </si>
  <si>
    <t>AS-RELI-Gratitude to God: Psyc</t>
  </si>
  <si>
    <t>GO12869</t>
  </si>
  <si>
    <t>01-Nov-2020</t>
  </si>
  <si>
    <t>GO12872</t>
  </si>
  <si>
    <t>165798</t>
  </si>
  <si>
    <t>MD-INMD-NE-JL4V-UMD-COVIDSuppl</t>
  </si>
  <si>
    <t>Linden, Joel M</t>
  </si>
  <si>
    <t>GO12881</t>
  </si>
  <si>
    <t>165833</t>
  </si>
  <si>
    <t>CU-EDHS-UM DOD Children</t>
  </si>
  <si>
    <t>GO12884</t>
  </si>
  <si>
    <t>41015 MD-PATH Neuropathology</t>
  </si>
  <si>
    <t>GO12891</t>
  </si>
  <si>
    <t>165895</t>
  </si>
  <si>
    <t>MD-CMPC-KRL6C-Delaware Sub/NIH</t>
  </si>
  <si>
    <t>Levental, Kandice R</t>
  </si>
  <si>
    <t>GO12892</t>
  </si>
  <si>
    <t>165901</t>
  </si>
  <si>
    <t>Sex ratio distortion in Aedes</t>
  </si>
  <si>
    <t>GO12893</t>
  </si>
  <si>
    <t>165932</t>
  </si>
  <si>
    <t>MD-CPHG-Rich PAGE 3B</t>
  </si>
  <si>
    <t>GO12896</t>
  </si>
  <si>
    <t>165957</t>
  </si>
  <si>
    <t>MD-PBHS-Ratcliffe UPenn Sub</t>
  </si>
  <si>
    <t>GO12897</t>
  </si>
  <si>
    <t>165960</t>
  </si>
  <si>
    <t>AR-LAND-Auburn-CESU- EWN-LA</t>
  </si>
  <si>
    <t>31105 AR-Landscape Dept</t>
  </si>
  <si>
    <t>Davis, Brian</t>
  </si>
  <si>
    <t>GO12898</t>
  </si>
  <si>
    <t>165962</t>
  </si>
  <si>
    <t>MD-FMED-CCC SPORE Plan_03</t>
  </si>
  <si>
    <t>GO12899</t>
  </si>
  <si>
    <t>165984</t>
  </si>
  <si>
    <t>PV-BII EAGER: Improving Qualit</t>
  </si>
  <si>
    <t>GO12901</t>
  </si>
  <si>
    <t>166037</t>
  </si>
  <si>
    <t>EN-SIE-WRT-1033 Transitioning</t>
  </si>
  <si>
    <t>GO12908</t>
  </si>
  <si>
    <t>09-Oct-2020</t>
  </si>
  <si>
    <t>161344</t>
  </si>
  <si>
    <t>AS-VITA Inside-Out Planet Form</t>
  </si>
  <si>
    <t>GP10217</t>
  </si>
  <si>
    <t>165605</t>
  </si>
  <si>
    <t>MD-PSCH-ECHO HUB-20-21</t>
  </si>
  <si>
    <t>GS10654</t>
  </si>
  <si>
    <t>165883</t>
  </si>
  <si>
    <t>EN-SIE-EN-SE- Assessment of Lo</t>
  </si>
  <si>
    <t>GS10658</t>
  </si>
  <si>
    <t>165928</t>
  </si>
  <si>
    <t>BA-Courageous ConversFY21</t>
  </si>
  <si>
    <t>GS10660</t>
  </si>
  <si>
    <t>Graduate Student Nutrient Cred</t>
  </si>
  <si>
    <t>165571</t>
  </si>
  <si>
    <t>MD-INMD-VDH-CDC DP18-1815 GY3</t>
  </si>
  <si>
    <t>GS11648</t>
  </si>
  <si>
    <t>164891</t>
  </si>
  <si>
    <t>RAPID: COVID-19 Response Suppo</t>
  </si>
  <si>
    <t>GA11509</t>
  </si>
  <si>
    <t>165421</t>
  </si>
  <si>
    <t>EN-SIE-Dynamics and Control of</t>
  </si>
  <si>
    <t>GA11535</t>
  </si>
  <si>
    <t>165512</t>
  </si>
  <si>
    <t>AS-ENVS-Carbon uptake</t>
  </si>
  <si>
    <t>GA11543</t>
  </si>
  <si>
    <t>165543</t>
  </si>
  <si>
    <t>EN-CHE-EFRI DCheM: Precise</t>
  </si>
  <si>
    <t>GA11544</t>
  </si>
  <si>
    <t>165852</t>
  </si>
  <si>
    <t>MD-CANC:COEPilotDutta/Mitchell</t>
  </si>
  <si>
    <t>165449</t>
  </si>
  <si>
    <t>AS-PSYC-Effectiveness of inter</t>
  </si>
  <si>
    <t>05-Aug-2020</t>
  </si>
  <si>
    <t>166104</t>
  </si>
  <si>
    <t>MD-INMD AP APPLE Basu</t>
  </si>
  <si>
    <t>166068</t>
  </si>
  <si>
    <t>MD-CPHG-NIH-Mychaleckyj-Omics</t>
  </si>
  <si>
    <t>165586</t>
  </si>
  <si>
    <t>MD-NEUR Neurology-Purow</t>
  </si>
  <si>
    <t>166080</t>
  </si>
  <si>
    <t>MD-BEIR-Ewald R21 autoSTOMP</t>
  </si>
  <si>
    <t>GB10912</t>
  </si>
  <si>
    <t>23-Nov-2020</t>
  </si>
  <si>
    <t>166090</t>
  </si>
  <si>
    <t>MD-NEUR-Brenton K23</t>
  </si>
  <si>
    <t>GB10913</t>
  </si>
  <si>
    <t>01-Dec-2020</t>
  </si>
  <si>
    <t>166092</t>
  </si>
  <si>
    <t>MD-MICR-Complement-independent</t>
  </si>
  <si>
    <t>GB10914</t>
  </si>
  <si>
    <t>166158</t>
  </si>
  <si>
    <t>MD-CANC-Randomized, Phase IIB</t>
  </si>
  <si>
    <t>GB10916</t>
  </si>
  <si>
    <t>166179</t>
  </si>
  <si>
    <t>MD-PHAR-Signaling mechanisms l</t>
  </si>
  <si>
    <t>Bland, Michelle L</t>
  </si>
  <si>
    <t>GB10917</t>
  </si>
  <si>
    <t>15-Dec-2020</t>
  </si>
  <si>
    <t>166015</t>
  </si>
  <si>
    <t>MD-INMD-NASTAD RWHAP Part B</t>
  </si>
  <si>
    <t>GF11012</t>
  </si>
  <si>
    <t>19-Oct-2020</t>
  </si>
  <si>
    <t>166132</t>
  </si>
  <si>
    <t>MD-INMD-HO - Hall - LUN18-153</t>
  </si>
  <si>
    <t>GF11020</t>
  </si>
  <si>
    <t>25-Nov-2020</t>
  </si>
  <si>
    <t>166211</t>
  </si>
  <si>
    <t>MD-OBGY-GO - Modesitt GOG 3035</t>
  </si>
  <si>
    <t>GF11025</t>
  </si>
  <si>
    <t>24-Nov-2020</t>
  </si>
  <si>
    <t>163214</t>
  </si>
  <si>
    <t>MD-BIOM-Cloud-Based Fram_YR02</t>
  </si>
  <si>
    <t>165930</t>
  </si>
  <si>
    <t>MD-OBGYHSR200242_GOG-3039_Ring</t>
  </si>
  <si>
    <t>GF14327</t>
  </si>
  <si>
    <t>26-Oct-2020</t>
  </si>
  <si>
    <t>165977</t>
  </si>
  <si>
    <t>In silico Randomized Control T</t>
  </si>
  <si>
    <t>GF14330</t>
  </si>
  <si>
    <t>166046</t>
  </si>
  <si>
    <t>MD-INMD-ID-MT2F-Gates KEPS</t>
  </si>
  <si>
    <t>GF14336</t>
  </si>
  <si>
    <t>12-Nov-2020</t>
  </si>
  <si>
    <t>166072</t>
  </si>
  <si>
    <t>MD-PEDT-Human Gut COVID19</t>
  </si>
  <si>
    <t>GF14341</t>
  </si>
  <si>
    <t>17-Nov-2020</t>
  </si>
  <si>
    <t>166107</t>
  </si>
  <si>
    <t>MD-INMD-HO - Gaughan - EA 6192</t>
  </si>
  <si>
    <t>GF14343</t>
  </si>
  <si>
    <t>30030 RS-VP for Research</t>
  </si>
  <si>
    <t>156175</t>
  </si>
  <si>
    <t>PV-Guiding PhD Plus-STEM</t>
  </si>
  <si>
    <t>Trella, Phillip</t>
  </si>
  <si>
    <t>GF14676</t>
  </si>
  <si>
    <t>166070</t>
  </si>
  <si>
    <t>EN-ECE-Navy Research Collabora</t>
  </si>
  <si>
    <t>GF14773</t>
  </si>
  <si>
    <t>146286</t>
  </si>
  <si>
    <t>MD-SURG-Gangemi-OnX-peds-v</t>
  </si>
  <si>
    <t>Gangemi, James J (Jay)</t>
  </si>
  <si>
    <t>GI13981</t>
  </si>
  <si>
    <t>158485</t>
  </si>
  <si>
    <t>MD-OPHT-MD-OPHTH: Kalvista DME</t>
  </si>
  <si>
    <t>GI15061</t>
  </si>
  <si>
    <t>164114</t>
  </si>
  <si>
    <t>MD-NESC-Gaultier Novoron STTR</t>
  </si>
  <si>
    <t>GI15540</t>
  </si>
  <si>
    <t>165730</t>
  </si>
  <si>
    <t>EN-MSE-Analysis and ApplicatP2</t>
  </si>
  <si>
    <t>GI15666</t>
  </si>
  <si>
    <t>165812</t>
  </si>
  <si>
    <t>MD-NEUR-ALS Platform - TO1</t>
  </si>
  <si>
    <t>GI15677</t>
  </si>
  <si>
    <t>14-Oct-2020</t>
  </si>
  <si>
    <t>165840</t>
  </si>
  <si>
    <t>MD-SURG_Martin-OnTarget</t>
  </si>
  <si>
    <t>Martin, Linda Williams</t>
  </si>
  <si>
    <t>GI15680</t>
  </si>
  <si>
    <t>165940</t>
  </si>
  <si>
    <t>MD-INMD-Marchi-ASTX660</t>
  </si>
  <si>
    <t>Marchi, Enrica</t>
  </si>
  <si>
    <t>GI15690</t>
  </si>
  <si>
    <t>02-Oct-2020</t>
  </si>
  <si>
    <t>165943</t>
  </si>
  <si>
    <t>MD-RADL HSR200196 PSMA 301</t>
  </si>
  <si>
    <t>GI15691</t>
  </si>
  <si>
    <t>165954</t>
  </si>
  <si>
    <t>MD-PSCH-In-Silico Val AT247</t>
  </si>
  <si>
    <t>GI15693</t>
  </si>
  <si>
    <t>165995</t>
  </si>
  <si>
    <t>MD-RADL-HSR200197-PSMA 302</t>
  </si>
  <si>
    <t>GI15696</t>
  </si>
  <si>
    <t>166028</t>
  </si>
  <si>
    <t>MD-INMD-HO Reilley TP-1454-101</t>
  </si>
  <si>
    <t>GI15699</t>
  </si>
  <si>
    <t>02-Nov-2020</t>
  </si>
  <si>
    <t>166102</t>
  </si>
  <si>
    <t>BA-MD5 Technology_Accelerator</t>
  </si>
  <si>
    <t>GI15707</t>
  </si>
  <si>
    <t>166112</t>
  </si>
  <si>
    <t>MD-INMD-Evaluation of Antibody</t>
  </si>
  <si>
    <t>GI15708</t>
  </si>
  <si>
    <t>04-Dec-2020</t>
  </si>
  <si>
    <t>166124</t>
  </si>
  <si>
    <t>MD-ORTP CERAPEDICS ASPIRE HH</t>
  </si>
  <si>
    <t>GI15709</t>
  </si>
  <si>
    <t>27-Oct-2020</t>
  </si>
  <si>
    <t>166145</t>
  </si>
  <si>
    <t>MD-INMD-HO - Gaughan - PIVOT</t>
  </si>
  <si>
    <t>GI15711</t>
  </si>
  <si>
    <t>166168</t>
  </si>
  <si>
    <t>MD-NEUR-Janssen ALZ2002</t>
  </si>
  <si>
    <t>GI15716</t>
  </si>
  <si>
    <t>10-Dec-2020</t>
  </si>
  <si>
    <t>166231</t>
  </si>
  <si>
    <t>EN-CAB-Human Skin Simulant for</t>
  </si>
  <si>
    <t>GI15723</t>
  </si>
  <si>
    <t>166173</t>
  </si>
  <si>
    <t>EN-CAB-LUNA ACES Phase II: En</t>
  </si>
  <si>
    <t>GI15905</t>
  </si>
  <si>
    <t>21-Oct-2020</t>
  </si>
  <si>
    <t>166033</t>
  </si>
  <si>
    <t>MD-CELL-Hirschi-Yale-miR-223</t>
  </si>
  <si>
    <t>GO12907</t>
  </si>
  <si>
    <t>166126</t>
  </si>
  <si>
    <t>31330 EN-CS-SCC-IRG Track 1:SO</t>
  </si>
  <si>
    <t>GO12916</t>
  </si>
  <si>
    <t>GO12919</t>
  </si>
  <si>
    <t>166220</t>
  </si>
  <si>
    <t>MD-PBHS-Lobo R21sub UWash</t>
  </si>
  <si>
    <t>GO12925</t>
  </si>
  <si>
    <t>166093</t>
  </si>
  <si>
    <t>MD-PSCH DBHDS ForesnicTraiFY21</t>
  </si>
  <si>
    <t>GS11976</t>
  </si>
  <si>
    <t>Pace, Michael Laterneau</t>
  </si>
  <si>
    <t>Koberda, Thomas Michael</t>
  </si>
  <si>
    <t>Brodie, Edmund Darrell (Butch)</t>
  </si>
  <si>
    <t>Johnson, Bradley Richard</t>
  </si>
  <si>
    <t>164451</t>
  </si>
  <si>
    <t>EN-SIE-CAREER: Collaboratively</t>
  </si>
  <si>
    <t>Riggs, Sara Lu</t>
  </si>
  <si>
    <t>GA11489</t>
  </si>
  <si>
    <t>Castorani, Max CN (Max)</t>
  </si>
  <si>
    <t>165265</t>
  </si>
  <si>
    <t>EN-MAE-Flying Snakes</t>
  </si>
  <si>
    <t>GA11523</t>
  </si>
  <si>
    <t>165358</t>
  </si>
  <si>
    <t>EN-ECE-SII Planning: WHISPERS:</t>
  </si>
  <si>
    <t>GA11529</t>
  </si>
  <si>
    <t>165431</t>
  </si>
  <si>
    <t>EN-CS-III: Small: Multimodal M</t>
  </si>
  <si>
    <t>GA11538</t>
  </si>
  <si>
    <t>165702</t>
  </si>
  <si>
    <t>AS-ENVS-NNA Track 1: Understan</t>
  </si>
  <si>
    <t>GA11550</t>
  </si>
  <si>
    <t>Gaultier, Alban P</t>
  </si>
  <si>
    <t>Ritterband, Lee M</t>
  </si>
  <si>
    <t>Kramer, Christopher</t>
  </si>
  <si>
    <t>Houpt, Eric Robert</t>
  </si>
  <si>
    <t>Petri, William A</t>
  </si>
  <si>
    <t>Padia, Shetal H.</t>
  </si>
  <si>
    <t>Hossack, John A</t>
  </si>
  <si>
    <t>Stornetta, Ruth L</t>
  </si>
  <si>
    <t>McGowan, Emily C</t>
  </si>
  <si>
    <t>165620</t>
  </si>
  <si>
    <t>MD-CANC-Financial Nav Service</t>
  </si>
  <si>
    <t>You, Wen</t>
  </si>
  <si>
    <t>165792</t>
  </si>
  <si>
    <t>MD-CANC: COE Pilot Bhatnagar</t>
  </si>
  <si>
    <t>Gomez, Roberto A</t>
  </si>
  <si>
    <t>Miller, Grady W (Wilson)</t>
  </si>
  <si>
    <t>PlattsMills, Thomas AE</t>
  </si>
  <si>
    <t>Kim, Su Hee</t>
  </si>
  <si>
    <t>166299</t>
  </si>
  <si>
    <t>CU-EPW-New Strategies Sup-YR02</t>
  </si>
  <si>
    <t>Elliott, Michael Rusty (Rusty)</t>
  </si>
  <si>
    <t>165591</t>
  </si>
  <si>
    <t>AS-CHEM AG R01 Focused-Acton</t>
  </si>
  <si>
    <t>166154</t>
  </si>
  <si>
    <t>MD-INMD-ID-WAP-Crypto R21</t>
  </si>
  <si>
    <t>GB10915</t>
  </si>
  <si>
    <t>07-Dec-2020</t>
  </si>
  <si>
    <t>O'Connor, Owen A.</t>
  </si>
  <si>
    <t>166236</t>
  </si>
  <si>
    <t>MD-CMPC-Levental-R35GM134949</t>
  </si>
  <si>
    <t>GB10918</t>
  </si>
  <si>
    <t>166266</t>
  </si>
  <si>
    <t>MD-INMD-EN RMC4C</t>
  </si>
  <si>
    <t>GB10919</t>
  </si>
  <si>
    <t>01-Jan-2021</t>
  </si>
  <si>
    <t>166357</t>
  </si>
  <si>
    <t>MD -PHAR Chemosensitivity</t>
  </si>
  <si>
    <t>GB10923</t>
  </si>
  <si>
    <t>Duska, Linda</t>
  </si>
  <si>
    <t>165944</t>
  </si>
  <si>
    <t>EN-SIE-Modeling path toward de</t>
  </si>
  <si>
    <t>GF11008</t>
  </si>
  <si>
    <t>165946</t>
  </si>
  <si>
    <t>EN-SIE-Modeling path_Shobe</t>
  </si>
  <si>
    <t>166063</t>
  </si>
  <si>
    <t>CU-EDLF-Turner Gates Pell</t>
  </si>
  <si>
    <t>Turner, Sarah E</t>
  </si>
  <si>
    <t>GF11014</t>
  </si>
  <si>
    <t>166108</t>
  </si>
  <si>
    <t>GF11016</t>
  </si>
  <si>
    <t>166178</t>
  </si>
  <si>
    <t>CU-CASTL-Jirout - Jacobs Found</t>
  </si>
  <si>
    <t>GF11022</t>
  </si>
  <si>
    <t>166292</t>
  </si>
  <si>
    <t>AS-ECON-Steering Progress in A</t>
  </si>
  <si>
    <t>GF11028</t>
  </si>
  <si>
    <t>Moore, Christopher C</t>
  </si>
  <si>
    <t>149309</t>
  </si>
  <si>
    <t>MD-CANC RA2EE-VFHYI</t>
  </si>
  <si>
    <t>GF13283</t>
  </si>
  <si>
    <t>Deutsch, Nancy L</t>
  </si>
  <si>
    <t>165774</t>
  </si>
  <si>
    <t>AS-BIOL-AS BIOL Molecular YR04</t>
  </si>
  <si>
    <t>31150 CU-Deans Office</t>
  </si>
  <si>
    <t>165090</t>
  </si>
  <si>
    <t>CU-DO-Robertson Innovations</t>
  </si>
  <si>
    <t>165998</t>
  </si>
  <si>
    <t>EN-MAE-High-Temp Dry-Gas Seal</t>
  </si>
  <si>
    <t>GF14333</t>
  </si>
  <si>
    <t>166071</t>
  </si>
  <si>
    <t>MD-CMPC-Levental-HFSP</t>
  </si>
  <si>
    <t>GF14340</t>
  </si>
  <si>
    <t>GF14344</t>
  </si>
  <si>
    <t>166185</t>
  </si>
  <si>
    <t>MD-PEDT-Community Counts: Publ</t>
  </si>
  <si>
    <t>GF14345</t>
  </si>
  <si>
    <t>166213</t>
  </si>
  <si>
    <t>High-fidelity Population-Level</t>
  </si>
  <si>
    <t>GF14349</t>
  </si>
  <si>
    <t>28-Sep-2020</t>
  </si>
  <si>
    <t>166241</t>
  </si>
  <si>
    <t>AS-BIOL-Adult Human iNeurons:</t>
  </si>
  <si>
    <t>GF14353</t>
  </si>
  <si>
    <t>30-Nov-2020</t>
  </si>
  <si>
    <t>166283</t>
  </si>
  <si>
    <t>MD-NEUR-AAN Deputy Editor</t>
  </si>
  <si>
    <t>GF14356</t>
  </si>
  <si>
    <t>166294</t>
  </si>
  <si>
    <t>MD-RADL-Stone NNL CVB2021</t>
  </si>
  <si>
    <t>GF14357</t>
  </si>
  <si>
    <t>166319</t>
  </si>
  <si>
    <t>MD-INMD-CV-McNamara-Leducq</t>
  </si>
  <si>
    <t>GF14360</t>
  </si>
  <si>
    <t>166378</t>
  </si>
  <si>
    <t>MD-INMD-HO - Le - EA2174</t>
  </si>
  <si>
    <t>GF14364</t>
  </si>
  <si>
    <t>08-Jan-2021</t>
  </si>
  <si>
    <t>154445</t>
  </si>
  <si>
    <t>MD-INMD-CV-MR8B-OPTIMUM</t>
  </si>
  <si>
    <t>GF14606</t>
  </si>
  <si>
    <t>12-Apr-2017</t>
  </si>
  <si>
    <t>Guerrant, Richard L</t>
  </si>
  <si>
    <t>163029</t>
  </si>
  <si>
    <t>AS-BIOL Cowpea YR06</t>
  </si>
  <si>
    <t>Burns, James T</t>
  </si>
  <si>
    <t>158800</t>
  </si>
  <si>
    <t>EN-MAE-In situ 4D visualizatio</t>
  </si>
  <si>
    <t>Ma, Lin</t>
  </si>
  <si>
    <t>GG12131</t>
  </si>
  <si>
    <t>165220</t>
  </si>
  <si>
    <t>PV-CARES Act Folklife Program</t>
  </si>
  <si>
    <t>GG12325</t>
  </si>
  <si>
    <t>166329</t>
  </si>
  <si>
    <t>EN-BME-Blemker Clinical Trans</t>
  </si>
  <si>
    <t>166330</t>
  </si>
  <si>
    <t>MD-ORTP Russell Clinical Trans</t>
  </si>
  <si>
    <t>165964</t>
  </si>
  <si>
    <t>ENCHE-Perovskites Doped IntSub</t>
  </si>
  <si>
    <t>166019</t>
  </si>
  <si>
    <t>EN-MAE-Centrifuge Modeling</t>
  </si>
  <si>
    <t>Wood, Houston G III</t>
  </si>
  <si>
    <t>GG12351</t>
  </si>
  <si>
    <t>166020</t>
  </si>
  <si>
    <t>EN-MAE-Spatially-Resolved Meas</t>
  </si>
  <si>
    <t>Dedic, Chloe</t>
  </si>
  <si>
    <t>GG12352</t>
  </si>
  <si>
    <t>166036</t>
  </si>
  <si>
    <t>MD-RADL-Infectious Disease</t>
  </si>
  <si>
    <t>GG12353</t>
  </si>
  <si>
    <t>GG12356</t>
  </si>
  <si>
    <t>166274</t>
  </si>
  <si>
    <t>AS-ENVS-CHWA CESU: Sampling</t>
  </si>
  <si>
    <t>GG12357</t>
  </si>
  <si>
    <t>166091</t>
  </si>
  <si>
    <t>MD-BIOC Mohi BCRP BA L2 TNBC</t>
  </si>
  <si>
    <t>GG13366</t>
  </si>
  <si>
    <t>Williams, Michael Eugene</t>
  </si>
  <si>
    <t>Yates, Paul A</t>
  </si>
  <si>
    <t>161665</t>
  </si>
  <si>
    <t>MD-ORTP INTEGRA Arthro SDR</t>
  </si>
  <si>
    <t>GI15342</t>
  </si>
  <si>
    <t>EN-EE-Nano-Inspired Biosensor</t>
  </si>
  <si>
    <t>Davidson, Kelly Mercer</t>
  </si>
  <si>
    <t>165610</t>
  </si>
  <si>
    <t>MD-PEDT-EAP Type 1 or 2 SMA</t>
  </si>
  <si>
    <t>GI15657</t>
  </si>
  <si>
    <t>165653</t>
  </si>
  <si>
    <t>MD-RADL-Nexaris 2020-C00232224</t>
  </si>
  <si>
    <t>GI15659</t>
  </si>
  <si>
    <t>09-Sep-2020</t>
  </si>
  <si>
    <t>165856</t>
  </si>
  <si>
    <t>MD-PEDT-Heinan-SP0968</t>
  </si>
  <si>
    <t>Heinan, Kristen C</t>
  </si>
  <si>
    <t>GI15683</t>
  </si>
  <si>
    <t>20-Oct-2020</t>
  </si>
  <si>
    <t>166051</t>
  </si>
  <si>
    <t>MD-PSCH SHUTi Norse4</t>
  </si>
  <si>
    <t>GI15701</t>
  </si>
  <si>
    <t>166078</t>
  </si>
  <si>
    <t>MD-PEDTdrr5cOraGrowtH 210</t>
  </si>
  <si>
    <t>GI15703</t>
  </si>
  <si>
    <t>22-Nov-2020</t>
  </si>
  <si>
    <t>166101</t>
  </si>
  <si>
    <t>MD-INMDsl9pcAPOLLO EFS</t>
  </si>
  <si>
    <t>GI15706</t>
  </si>
  <si>
    <t>166127</t>
  </si>
  <si>
    <t>MD-INMD-SL9PCREPRISE IV</t>
  </si>
  <si>
    <t>GI15710</t>
  </si>
  <si>
    <t>26-Jun-2020</t>
  </si>
  <si>
    <t>166157</t>
  </si>
  <si>
    <t>MD-OPHT-YS8Q-NGM261 GA study</t>
  </si>
  <si>
    <t>GI15713</t>
  </si>
  <si>
    <t>02-Dec-2020</t>
  </si>
  <si>
    <t>166160</t>
  </si>
  <si>
    <t>MD-INMD-HO Keng AmGen Blincyto</t>
  </si>
  <si>
    <t>GI15714</t>
  </si>
  <si>
    <t>08-Dec-2020</t>
  </si>
  <si>
    <t>166166</t>
  </si>
  <si>
    <t>EN-ECE-PATRONUS: Photonic Anal</t>
  </si>
  <si>
    <t>GI15715</t>
  </si>
  <si>
    <t>166391</t>
  </si>
  <si>
    <t>EN-ECE-Beling PATRONUS: Photon</t>
  </si>
  <si>
    <t>166181</t>
  </si>
  <si>
    <t>MD-INMD-HO Portell VelosBio101</t>
  </si>
  <si>
    <t>GI15718</t>
  </si>
  <si>
    <t>166229</t>
  </si>
  <si>
    <t>MD-OBGY-HSR200269 - Duska - EP</t>
  </si>
  <si>
    <t>GI15722</t>
  </si>
  <si>
    <t>166237</t>
  </si>
  <si>
    <t>AS-CHEM JPL MicroLab RADx</t>
  </si>
  <si>
    <t>GI15725</t>
  </si>
  <si>
    <t>18-Jul-2020</t>
  </si>
  <si>
    <t>166291</t>
  </si>
  <si>
    <t>MD-PBHS-RSV SNAP SBIR Starship</t>
  </si>
  <si>
    <t>GI15728</t>
  </si>
  <si>
    <t>166331</t>
  </si>
  <si>
    <t>CU-CASTL-IEPm Evaluation</t>
  </si>
  <si>
    <t>Burchinal, Margaret Ruth</t>
  </si>
  <si>
    <t>GI15731</t>
  </si>
  <si>
    <t>25-Dec-2020</t>
  </si>
  <si>
    <t>Rosner, Mitchell H.</t>
  </si>
  <si>
    <t>166353</t>
  </si>
  <si>
    <t>MD-INMD-HO El Chaer ACE-536</t>
  </si>
  <si>
    <t>GI18579</t>
  </si>
  <si>
    <t>28-Dec-2020</t>
  </si>
  <si>
    <t>Jennings, Patricia Ann (Tish)</t>
  </si>
  <si>
    <t>156267</t>
  </si>
  <si>
    <t>MD-INMD-HO PHARMACYCLIC</t>
  </si>
  <si>
    <t>GO12206</t>
  </si>
  <si>
    <t>31-Aug-2017</t>
  </si>
  <si>
    <t>Kellams, Ann Lenox</t>
  </si>
  <si>
    <t>150887</t>
  </si>
  <si>
    <t>MD-INMD-ID WAP3D-UCSD-Reed</t>
  </si>
  <si>
    <t>GO12677</t>
  </si>
  <si>
    <t>05-May-2015</t>
  </si>
  <si>
    <t>163191</t>
  </si>
  <si>
    <t>MD-NERS-Phase 1b Trial of CB-8</t>
  </si>
  <si>
    <t>GO12694</t>
  </si>
  <si>
    <t>164236</t>
  </si>
  <si>
    <t>MD-NEUR-Master ALS Platform</t>
  </si>
  <si>
    <t>GO12761</t>
  </si>
  <si>
    <t>14-Feb-2020</t>
  </si>
  <si>
    <t>166079</t>
  </si>
  <si>
    <t>MD-NERSds4jdABTC  1801</t>
  </si>
  <si>
    <t>GO12771</t>
  </si>
  <si>
    <t>08-Nov-2020</t>
  </si>
  <si>
    <t>164847</t>
  </si>
  <si>
    <t>MD-SURG-Flowers_LITE Trial</t>
  </si>
  <si>
    <t>Flowers, Richard Harold</t>
  </si>
  <si>
    <t>GO12803</t>
  </si>
  <si>
    <t>165253</t>
  </si>
  <si>
    <t>MD-INMD-PositiveLinks (PL4Y)</t>
  </si>
  <si>
    <t>GO12829</t>
  </si>
  <si>
    <t>165786</t>
  </si>
  <si>
    <t>AS-ASTR-Upgraded KID Camera fo</t>
  </si>
  <si>
    <t>GO12879</t>
  </si>
  <si>
    <t>165916</t>
  </si>
  <si>
    <t>EN-ECE-Staircase Avalanche Pho</t>
  </si>
  <si>
    <t>GO12895</t>
  </si>
  <si>
    <t>166029</t>
  </si>
  <si>
    <t>EN-BME-Cytoskeletal machinery</t>
  </si>
  <si>
    <t>GO12906</t>
  </si>
  <si>
    <t>166109</t>
  </si>
  <si>
    <t>CU-EPW-Castleman-HI Nudge Proj</t>
  </si>
  <si>
    <t>GO12915</t>
  </si>
  <si>
    <t>166167</t>
  </si>
  <si>
    <t>AS-CHEM DSC Tufts NIH</t>
  </si>
  <si>
    <t>GO12920</t>
  </si>
  <si>
    <t>166171</t>
  </si>
  <si>
    <t>EN-BME-FMSG: 3D-printed, granu</t>
  </si>
  <si>
    <t>GO12921</t>
  </si>
  <si>
    <t>166183</t>
  </si>
  <si>
    <t>EN-MAE-High Entropy Oxide meta</t>
  </si>
  <si>
    <t>Esfarjani, Keivan</t>
  </si>
  <si>
    <t>30-Oct-2020</t>
  </si>
  <si>
    <t>166212</t>
  </si>
  <si>
    <t>MD-FMED-Case GI SPORE-</t>
  </si>
  <si>
    <t>GO12924</t>
  </si>
  <si>
    <t>166286</t>
  </si>
  <si>
    <t>EN-ECE-Transmitters, Receivers</t>
  </si>
  <si>
    <t>GO12930</t>
  </si>
  <si>
    <t>166311</t>
  </si>
  <si>
    <t>EN-SIE-WRT-1022: Developmental</t>
  </si>
  <si>
    <t>GO12934</t>
  </si>
  <si>
    <t>166333</t>
  </si>
  <si>
    <t>MD-CPHG-Manichaikul Emory Sub</t>
  </si>
  <si>
    <t>GO12936</t>
  </si>
  <si>
    <t>166334</t>
  </si>
  <si>
    <t>MD-NEUR-PACEDLB Sub UF</t>
  </si>
  <si>
    <t>GO12937</t>
  </si>
  <si>
    <t>166399</t>
  </si>
  <si>
    <t>PV-BII Mech Modeling of Cellul</t>
  </si>
  <si>
    <t>GO12942</t>
  </si>
  <si>
    <t>166018</t>
  </si>
  <si>
    <t>EN-MAE-Spatially-resolved vibr</t>
  </si>
  <si>
    <t>GP10229</t>
  </si>
  <si>
    <t>166238</t>
  </si>
  <si>
    <t>EN-SIE-SHARE: Strategic Hydrol</t>
  </si>
  <si>
    <t>GP10230</t>
  </si>
  <si>
    <t>162756</t>
  </si>
  <si>
    <t>AS-PHYS-HEP THRY GRP VAMAN</t>
  </si>
  <si>
    <t>Vaman, Diana</t>
  </si>
  <si>
    <t>Merkel, Richard L (Larry)</t>
  </si>
  <si>
    <t>165791</t>
  </si>
  <si>
    <t>PV-CTE Trailblazers 2020-21</t>
  </si>
  <si>
    <t>GS10657</t>
  </si>
  <si>
    <t>Moses, Emily Shiver</t>
  </si>
  <si>
    <t>161711</t>
  </si>
  <si>
    <t>EN-MSE-Computational and Exper</t>
  </si>
  <si>
    <t>Green, David L</t>
  </si>
  <si>
    <t>165613</t>
  </si>
  <si>
    <t>EN-EE-MIST Ctr-Phase II-Ghosh</t>
  </si>
  <si>
    <t>166320</t>
  </si>
  <si>
    <t>AS-BIOL-CAREER: paired experim</t>
  </si>
  <si>
    <t>Guler, Jennifer Lynn</t>
  </si>
  <si>
    <t>GA11554</t>
  </si>
  <si>
    <t>15-Jan-2021</t>
  </si>
  <si>
    <t>31011 PV-Center for Global Health Equity</t>
  </si>
  <si>
    <t>166427</t>
  </si>
  <si>
    <t>MD-THRV THRIV KL2 - YR3</t>
  </si>
  <si>
    <t>01-Feb-2021</t>
  </si>
  <si>
    <t>166487</t>
  </si>
  <si>
    <t>MD-THRV THRIV UL1 - YR03</t>
  </si>
  <si>
    <t>166490</t>
  </si>
  <si>
    <t>MD-THRV-Quality ManagerYR03</t>
  </si>
  <si>
    <t>165738</t>
  </si>
  <si>
    <t>MD-MPHY-AVS-Ayon Div Suppl</t>
  </si>
  <si>
    <t>165602</t>
  </si>
  <si>
    <t>MD-PEDT AP APPLE - PEDS DeBoer</t>
  </si>
  <si>
    <t>165270</t>
  </si>
  <si>
    <t>MD-PEDT-Pathogenic TGF beta</t>
  </si>
  <si>
    <t>Swiatecka-Urban, Agnieszka</t>
  </si>
  <si>
    <t>GB10873</t>
  </si>
  <si>
    <t>165461</t>
  </si>
  <si>
    <t>MD-NESC-Eyo NINDS R21</t>
  </si>
  <si>
    <t>GB10879</t>
  </si>
  <si>
    <t>166285</t>
  </si>
  <si>
    <t>MD-INMD-ID-ERH-Mycobacterial</t>
  </si>
  <si>
    <t>GB10920</t>
  </si>
  <si>
    <t>41213 MD-SURG Research</t>
  </si>
  <si>
    <t>166318</t>
  </si>
  <si>
    <t>MD-Surg_Guo_R01 Epi Regulators</t>
  </si>
  <si>
    <t>Guo, Lian-Wang</t>
  </si>
  <si>
    <t>GB10921</t>
  </si>
  <si>
    <t>166382</t>
  </si>
  <si>
    <t>MD-BIOC Wang DNA Frag Renew</t>
  </si>
  <si>
    <t>GB10924</t>
  </si>
  <si>
    <t>166441</t>
  </si>
  <si>
    <t>MD-MICR-Ravi R01 Solute</t>
  </si>
  <si>
    <t>GB10926</t>
  </si>
  <si>
    <t>25-Jan-2021</t>
  </si>
  <si>
    <t>166455</t>
  </si>
  <si>
    <t>MD-INMD-Ferris R03</t>
  </si>
  <si>
    <t>GB10929</t>
  </si>
  <si>
    <t>166534</t>
  </si>
  <si>
    <t>MD-PSCH Adaptive Mobile App</t>
  </si>
  <si>
    <t>GB10933</t>
  </si>
  <si>
    <t>166553</t>
  </si>
  <si>
    <t>MD-Surg_Guo R01 BET NCE</t>
  </si>
  <si>
    <t>GB10934</t>
  </si>
  <si>
    <t>166290</t>
  </si>
  <si>
    <t>CU-EPW-Castleman-Career Adv</t>
  </si>
  <si>
    <t>GF11027</t>
  </si>
  <si>
    <t>14-Dec-2020</t>
  </si>
  <si>
    <t>166476</t>
  </si>
  <si>
    <t>AS-CHEM KH Mark Fdn</t>
  </si>
  <si>
    <t>GF11029</t>
  </si>
  <si>
    <t>GF11032</t>
  </si>
  <si>
    <t>166614</t>
  </si>
  <si>
    <t>Duska SGNTV-003/GOG 3057</t>
  </si>
  <si>
    <t>GF11040</t>
  </si>
  <si>
    <t>163550</t>
  </si>
  <si>
    <t>AS-ENVS-native brook trout</t>
  </si>
  <si>
    <t>Riscassi, Ami Louise</t>
  </si>
  <si>
    <t>GF14216</t>
  </si>
  <si>
    <t>165095</t>
  </si>
  <si>
    <t>CU-YNEX Deutsch Robertson</t>
  </si>
  <si>
    <t>166585</t>
  </si>
  <si>
    <t>MD-INMD-HO - Foster - EAA181</t>
  </si>
  <si>
    <t>GF14369</t>
  </si>
  <si>
    <t>05-Feb-2021</t>
  </si>
  <si>
    <t>166403</t>
  </si>
  <si>
    <t>Duska - NRG GY018</t>
  </si>
  <si>
    <t>GF14774</t>
  </si>
  <si>
    <t>164460</t>
  </si>
  <si>
    <t>EN-MAE-High speed laser and ca</t>
  </si>
  <si>
    <t>GG12294</t>
  </si>
  <si>
    <t>166284</t>
  </si>
  <si>
    <t>CU-CISE-Threat Assessment</t>
  </si>
  <si>
    <t>GG12359</t>
  </si>
  <si>
    <t>166464</t>
  </si>
  <si>
    <t>EN-ECE-RFIC design support and</t>
  </si>
  <si>
    <t>GG12362</t>
  </si>
  <si>
    <t>166518</t>
  </si>
  <si>
    <t>AS-ENVS CHWA-CESU: SWAS 2021</t>
  </si>
  <si>
    <t>GG13370</t>
  </si>
  <si>
    <t>166082</t>
  </si>
  <si>
    <t>AS-WASH-Papers of U.S. Preside</t>
  </si>
  <si>
    <t>GH10128</t>
  </si>
  <si>
    <t>162011</t>
  </si>
  <si>
    <t>MD-ANES-Medtronic EMBRACE RBG</t>
  </si>
  <si>
    <t>Goldstein, Robert B</t>
  </si>
  <si>
    <t>GI15361</t>
  </si>
  <si>
    <t>165582</t>
  </si>
  <si>
    <t>MD-PATH-JDG8Z-Raphael</t>
  </si>
  <si>
    <t>165845</t>
  </si>
  <si>
    <t>MD-NEUR-ALS Platform-Verdiper</t>
  </si>
  <si>
    <t>GI15681</t>
  </si>
  <si>
    <t>166393</t>
  </si>
  <si>
    <t>EN-ECE-Yi PATRONUS: Photon</t>
  </si>
  <si>
    <t>166182</t>
  </si>
  <si>
    <t>MD-INMD-GI-SHC5C-GR-MD-02</t>
  </si>
  <si>
    <t>GI15719</t>
  </si>
  <si>
    <t>166265</t>
  </si>
  <si>
    <t>EN-CAB-Optimizing Football Hel</t>
  </si>
  <si>
    <t>GI15727</t>
  </si>
  <si>
    <t>166362</t>
  </si>
  <si>
    <t>EN-MAE-Active Magnetic Bear</t>
  </si>
  <si>
    <t>GI15735</t>
  </si>
  <si>
    <t>19-Jan-2021</t>
  </si>
  <si>
    <t>166386</t>
  </si>
  <si>
    <t>MD-PSCH SHUTi Norway</t>
  </si>
  <si>
    <t>GI15736</t>
  </si>
  <si>
    <t>18-Jan-2021</t>
  </si>
  <si>
    <t>166387</t>
  </si>
  <si>
    <t>EN-MSE-APS-In-Situ Monitoring</t>
  </si>
  <si>
    <t>GI15737</t>
  </si>
  <si>
    <t>166507</t>
  </si>
  <si>
    <t>EN-MSE-Understanding CMASYR05</t>
  </si>
  <si>
    <t>GI15741</t>
  </si>
  <si>
    <t>166516</t>
  </si>
  <si>
    <t>EN-MAE-Installation and Perfor</t>
  </si>
  <si>
    <t>GI15743</t>
  </si>
  <si>
    <t>166519</t>
  </si>
  <si>
    <t>EN-MSE-B2O3 reactions withRE</t>
  </si>
  <si>
    <t>GI15744</t>
  </si>
  <si>
    <t>166538</t>
  </si>
  <si>
    <t>MD-INMD-Reilley-TAK-981-1502</t>
  </si>
  <si>
    <t>GI15745</t>
  </si>
  <si>
    <t>03-Feb-2021</t>
  </si>
  <si>
    <t>166557</t>
  </si>
  <si>
    <t>MD-INMD-HO Dillon PrECOG 0113</t>
  </si>
  <si>
    <t>GI15748</t>
  </si>
  <si>
    <t>29-Jan-2021</t>
  </si>
  <si>
    <t>166559</t>
  </si>
  <si>
    <t>MD-PSCH-Evaluation of Safety a</t>
  </si>
  <si>
    <t>GI15749</t>
  </si>
  <si>
    <t>09-Feb-2021</t>
  </si>
  <si>
    <t>166506</t>
  </si>
  <si>
    <t>EN-MSE-EN-MSE- Development2021</t>
  </si>
  <si>
    <t>GI15906</t>
  </si>
  <si>
    <t>166454</t>
  </si>
  <si>
    <t>MD-INMD InVivo ModRNA MI AZ</t>
  </si>
  <si>
    <t>Wolf, Matthew J</t>
  </si>
  <si>
    <t>GI18458</t>
  </si>
  <si>
    <t>156996</t>
  </si>
  <si>
    <t>MD-INMD-CV-MA3WN-AMGEN-GALACTI</t>
  </si>
  <si>
    <t>Abuannadi, Mohammad</t>
  </si>
  <si>
    <t>GI18531</t>
  </si>
  <si>
    <t>19-Jan-2018</t>
  </si>
  <si>
    <t>166414</t>
  </si>
  <si>
    <t>MD-OBGY-Gyn Duska 9810-CL-0101</t>
  </si>
  <si>
    <t>GI18581</t>
  </si>
  <si>
    <t>166541</t>
  </si>
  <si>
    <t>MD-INMD-FE2GH-FibroGen4592-082</t>
  </si>
  <si>
    <t>GI18585</t>
  </si>
  <si>
    <t>05-Jan-2021</t>
  </si>
  <si>
    <t>166255</t>
  </si>
  <si>
    <t>EN-ECE-Nanowatt System in Fibe</t>
  </si>
  <si>
    <t>GO12929</t>
  </si>
  <si>
    <t>166309</t>
  </si>
  <si>
    <t>CU-EPW-Castleman-Hawaii Nudge</t>
  </si>
  <si>
    <t>GO12933</t>
  </si>
  <si>
    <t>166323</t>
  </si>
  <si>
    <t>CU-CASTL-HGSE Simulation</t>
  </si>
  <si>
    <t>GO12935</t>
  </si>
  <si>
    <t>166344</t>
  </si>
  <si>
    <t>MD-PSCH-Adolescent Migraines</t>
  </si>
  <si>
    <t>GO12938</t>
  </si>
  <si>
    <t>166361</t>
  </si>
  <si>
    <t>MD-INMD-JPM-EFGH Part A</t>
  </si>
  <si>
    <t>GO12939</t>
  </si>
  <si>
    <t>166381</t>
  </si>
  <si>
    <t>EN-MSE-Center for 3D Ferroelec</t>
  </si>
  <si>
    <t>GO12940</t>
  </si>
  <si>
    <t>166475</t>
  </si>
  <si>
    <t>EN-ECE-LUMOS- Nonlinear Nanoph</t>
  </si>
  <si>
    <t>GO12948</t>
  </si>
  <si>
    <t>10-Sep-2020</t>
  </si>
  <si>
    <t>166504</t>
  </si>
  <si>
    <t>MD-CPHG-Farber MARK3</t>
  </si>
  <si>
    <t>GO12950</t>
  </si>
  <si>
    <t>GO12952</t>
  </si>
  <si>
    <t>166528</t>
  </si>
  <si>
    <t>MD-PSCH Black MSM PrEP</t>
  </si>
  <si>
    <t>GO12955</t>
  </si>
  <si>
    <t>166644</t>
  </si>
  <si>
    <t>MD-OBGY-HSR200017-Duska - STAR</t>
  </si>
  <si>
    <t>GO12962</t>
  </si>
  <si>
    <t>16-Feb-2021</t>
  </si>
  <si>
    <t>Keller, Dustin M</t>
  </si>
  <si>
    <t>166474</t>
  </si>
  <si>
    <t>VDH COVID-19 ModelingCARES ACT</t>
  </si>
  <si>
    <t>GS10664</t>
  </si>
  <si>
    <t>162520</t>
  </si>
  <si>
    <t>EN-MAE-Planning Grant: Enginee</t>
  </si>
  <si>
    <t>GA11435</t>
  </si>
  <si>
    <t>165971</t>
  </si>
  <si>
    <t>EN-ESE Reducing harmful Colosi</t>
  </si>
  <si>
    <t>Peterson, Lisa Colosi</t>
  </si>
  <si>
    <t>GA11532</t>
  </si>
  <si>
    <t>166289</t>
  </si>
  <si>
    <t>EN-CHE-CAREER: Mechanically dy</t>
  </si>
  <si>
    <t>GA11553</t>
  </si>
  <si>
    <t>166535</t>
  </si>
  <si>
    <t>AS-PHYS-MOLLER Experiment</t>
  </si>
  <si>
    <t>GA11559</t>
  </si>
  <si>
    <t>01-Mar-2021</t>
  </si>
  <si>
    <t>166216</t>
  </si>
  <si>
    <t>MD-NEUR-AMPA receptor plastic</t>
  </si>
  <si>
    <t>157935</t>
  </si>
  <si>
    <t>MD-PBHS-Clark_U01 Argument</t>
  </si>
  <si>
    <t>161093</t>
  </si>
  <si>
    <t>MD-SURG-YR14-CTSN 2021-22</t>
  </si>
  <si>
    <t>166496</t>
  </si>
  <si>
    <t>MD-INMD-PU-SHIM-AdminYR03</t>
  </si>
  <si>
    <t>166497</t>
  </si>
  <si>
    <t>MD-RADL-Mugler-Admin YR03</t>
  </si>
  <si>
    <t>166514</t>
  </si>
  <si>
    <t>EN-BME-Engineered Biomaterial</t>
  </si>
  <si>
    <t>GB10931</t>
  </si>
  <si>
    <t>166648</t>
  </si>
  <si>
    <t>MD-MICR-TLR5 signaling as cons</t>
  </si>
  <si>
    <t>GB10938</t>
  </si>
  <si>
    <t>166649</t>
  </si>
  <si>
    <t>MD-PBHS-Wages Dose finding R01</t>
  </si>
  <si>
    <t>GB10939</t>
  </si>
  <si>
    <t>166665</t>
  </si>
  <si>
    <t>MD-MICR-RNA helicases in bacte</t>
  </si>
  <si>
    <t>GB10940</t>
  </si>
  <si>
    <t>166741</t>
  </si>
  <si>
    <t>MD-MICR-AKC R21 Neisseria</t>
  </si>
  <si>
    <t>GB10943</t>
  </si>
  <si>
    <t>04-Mar-2021</t>
  </si>
  <si>
    <t>166810</t>
  </si>
  <si>
    <t>MD-INMD-ID-Genomic Epidemlgy</t>
  </si>
  <si>
    <t>GB10946</t>
  </si>
  <si>
    <t>15-Mar-2021</t>
  </si>
  <si>
    <t>166576</t>
  </si>
  <si>
    <t>CU-YNEX-How Do Districts Imple</t>
  </si>
  <si>
    <t>GF11033</t>
  </si>
  <si>
    <t>166737</t>
  </si>
  <si>
    <t>EN-CAB-Virtual Testing for Rea</t>
  </si>
  <si>
    <t>GF11046</t>
  </si>
  <si>
    <t>166738</t>
  </si>
  <si>
    <t>EN-CAB-Virtual Testing - CA</t>
  </si>
  <si>
    <t>166789</t>
  </si>
  <si>
    <t>MD-PBHS-JZ Health Res, Inc</t>
  </si>
  <si>
    <t>GF11050</t>
  </si>
  <si>
    <t>166655</t>
  </si>
  <si>
    <t>MD-NEUR MH HDSA 2021</t>
  </si>
  <si>
    <t>165941</t>
  </si>
  <si>
    <t>MD-INMD-NE-AD3NB-YR02</t>
  </si>
  <si>
    <t>166854</t>
  </si>
  <si>
    <t>MD-CPHG-Civelek ADA-YR03</t>
  </si>
  <si>
    <t>166199</t>
  </si>
  <si>
    <t>MD-INMD Sifiri InfecCtrl</t>
  </si>
  <si>
    <t>Sifri, Costi D</t>
  </si>
  <si>
    <t>166086</t>
  </si>
  <si>
    <t>MD-MPHY-Pornillos-CCF-NIH sub</t>
  </si>
  <si>
    <t>GF14342</t>
  </si>
  <si>
    <t>GF14365</t>
  </si>
  <si>
    <t>166824</t>
  </si>
  <si>
    <t>MD-OBGY-GYN - Duska - GOG 3053</t>
  </si>
  <si>
    <t>GF14372</t>
  </si>
  <si>
    <t>164860</t>
  </si>
  <si>
    <t>AS-PSYC-Developing Effective W</t>
  </si>
  <si>
    <t>GF14767</t>
  </si>
  <si>
    <t>166780</t>
  </si>
  <si>
    <t>31335 EN RFIC-Calhoun</t>
  </si>
  <si>
    <t>166811</t>
  </si>
  <si>
    <t>MD-PSCH NIAAA CT site</t>
  </si>
  <si>
    <t>GG12367</t>
  </si>
  <si>
    <t>142220</t>
  </si>
  <si>
    <t>MD-SURG PD-1 Clinical Trial</t>
  </si>
  <si>
    <t>GI13585</t>
  </si>
  <si>
    <t>07-Jan-2013</t>
  </si>
  <si>
    <t>166377</t>
  </si>
  <si>
    <t>AS-BIOL-Intensifying select</t>
  </si>
  <si>
    <t>160577</t>
  </si>
  <si>
    <t>MD-INMD-CV-FORMA Tricuspid</t>
  </si>
  <si>
    <t>GI15236</t>
  </si>
  <si>
    <t>163930</t>
  </si>
  <si>
    <t>STERLING: PROSPECTIVE, MULTI-C</t>
  </si>
  <si>
    <t>GI15519</t>
  </si>
  <si>
    <t>166669</t>
  </si>
  <si>
    <t>EN-CAB-Optimizing Football-CA</t>
  </si>
  <si>
    <t>166347</t>
  </si>
  <si>
    <t>MD-PEDT-Nataro-Lumen/BMGF</t>
  </si>
  <si>
    <t>GI15734</t>
  </si>
  <si>
    <t>166436</t>
  </si>
  <si>
    <t>EN-CS-CARMA 1tenth: Scaled Pla</t>
  </si>
  <si>
    <t>GI15738</t>
  </si>
  <si>
    <t>16-Dec-2020</t>
  </si>
  <si>
    <t>166446</t>
  </si>
  <si>
    <t>MD-INMD-Effect of Acetaminophe</t>
  </si>
  <si>
    <t>GI15739</t>
  </si>
  <si>
    <t>26-Jan-2021</t>
  </si>
  <si>
    <t>166592</t>
  </si>
  <si>
    <t>MD-ANES-Zuo-EXALYS</t>
  </si>
  <si>
    <t>GI15750</t>
  </si>
  <si>
    <t>11-Feb-2021</t>
  </si>
  <si>
    <t>166608</t>
  </si>
  <si>
    <t>EN-MAE-Design, Build and Comm</t>
  </si>
  <si>
    <t>GI15752</t>
  </si>
  <si>
    <t>166621</t>
  </si>
  <si>
    <t>MD-Surg_Prognostic Gene Expres</t>
  </si>
  <si>
    <t>GI15756</t>
  </si>
  <si>
    <t>166736</t>
  </si>
  <si>
    <t>MD-INMD-HO Ayers INC 0208-301</t>
  </si>
  <si>
    <t>Ayers, Emily Christine</t>
  </si>
  <si>
    <t>GI15761</t>
  </si>
  <si>
    <t>19-Feb-2021</t>
  </si>
  <si>
    <t>166743</t>
  </si>
  <si>
    <t>EN-CAB-In-Ear Exposure Sensor</t>
  </si>
  <si>
    <t>GI15762</t>
  </si>
  <si>
    <t>166786</t>
  </si>
  <si>
    <t>EN-MSE-Studies of uranium hydr</t>
  </si>
  <si>
    <t>GI15767</t>
  </si>
  <si>
    <t>02-Mar-2021</t>
  </si>
  <si>
    <t>166815</t>
  </si>
  <si>
    <t>MD-INMD-HO Varadarajan LTFU001</t>
  </si>
  <si>
    <t>GI15773</t>
  </si>
  <si>
    <t>166588</t>
  </si>
  <si>
    <t>MD-INMD-CV-Owens iMed</t>
  </si>
  <si>
    <t>166656</t>
  </si>
  <si>
    <t>MD-OBGY-GYN -Duska Arch AO-176</t>
  </si>
  <si>
    <t>GI18587</t>
  </si>
  <si>
    <t>22-Feb-2021</t>
  </si>
  <si>
    <t>166724</t>
  </si>
  <si>
    <t>MD-INMD-Gentzler HO-ETCTN</t>
  </si>
  <si>
    <t>GI18590</t>
  </si>
  <si>
    <t>160255</t>
  </si>
  <si>
    <t>MD-INMD-Development and Functi</t>
  </si>
  <si>
    <t>GO12471</t>
  </si>
  <si>
    <t>165906</t>
  </si>
  <si>
    <t>EN-CHE-Promoting Receptor Prot</t>
  </si>
  <si>
    <t>GO12894</t>
  </si>
  <si>
    <t>20-Sep-2020</t>
  </si>
  <si>
    <t>166049</t>
  </si>
  <si>
    <t>CU-YNEX-Nguyen JHU-USAID</t>
  </si>
  <si>
    <t>GO12910</t>
  </si>
  <si>
    <t>19-Apr-2019</t>
  </si>
  <si>
    <t>166524</t>
  </si>
  <si>
    <t>MD-INMD-Kosek-EFGH Part A</t>
  </si>
  <si>
    <t>GO12954</t>
  </si>
  <si>
    <t>166600</t>
  </si>
  <si>
    <t>EN-SIE-Improving Model Perform</t>
  </si>
  <si>
    <t>GO12958</t>
  </si>
  <si>
    <t>166636</t>
  </si>
  <si>
    <t>MD-MPHY-Kiesling Cornell Sub</t>
  </si>
  <si>
    <t>GO12961</t>
  </si>
  <si>
    <t>166654</t>
  </si>
  <si>
    <t>MD-INMD-Houpt-CoVPN</t>
  </si>
  <si>
    <t>GO12964</t>
  </si>
  <si>
    <t>GO12966</t>
  </si>
  <si>
    <t>166709</t>
  </si>
  <si>
    <t>CU-CASTL-Burchinal UNC Pre-K</t>
  </si>
  <si>
    <t>GO12967</t>
  </si>
  <si>
    <t>25-Sep-2020</t>
  </si>
  <si>
    <t>166720</t>
  </si>
  <si>
    <t>AR-IEN-DEQ Coastal Zone Manage</t>
  </si>
  <si>
    <t>GO12969</t>
  </si>
  <si>
    <t>166794</t>
  </si>
  <si>
    <t>MD-CPHG-Rich USF TEDDY Epigen</t>
  </si>
  <si>
    <t>GO12975</t>
  </si>
  <si>
    <t>166710</t>
  </si>
  <si>
    <t>MD-INMD-Rapid Start 2020-2021</t>
  </si>
  <si>
    <t>GS10670</t>
  </si>
  <si>
    <t>166197</t>
  </si>
  <si>
    <t>CU-EDHS-LyonsVDOE Partner-YR02</t>
  </si>
  <si>
    <t>GS11666</t>
  </si>
  <si>
    <t>166583</t>
  </si>
  <si>
    <t>InnoVAte-Villines</t>
  </si>
  <si>
    <t>Villines, Todd</t>
  </si>
  <si>
    <t>166584</t>
  </si>
  <si>
    <t>InnoVAte-Scialla</t>
  </si>
  <si>
    <t>Current Month YTD</t>
  </si>
  <si>
    <t>Prior Month YTD</t>
  </si>
  <si>
    <t>*update formula</t>
  </si>
  <si>
    <t>s/b Current Month</t>
  </si>
  <si>
    <t>difference</t>
  </si>
  <si>
    <t>Difference</t>
  </si>
  <si>
    <t>162674</t>
  </si>
  <si>
    <t>AS-ECON-RAISE: C-Accel Pilot -</t>
  </si>
  <si>
    <t>GA11447</t>
  </si>
  <si>
    <t>166869</t>
  </si>
  <si>
    <t>EN-CS-CAREER: Safe and Agile A</t>
  </si>
  <si>
    <t>GA11524</t>
  </si>
  <si>
    <t>15-Apr-2021</t>
  </si>
  <si>
    <t>165340</t>
  </si>
  <si>
    <t>AS-ASTR-Star Formation</t>
  </si>
  <si>
    <t>GA11527</t>
  </si>
  <si>
    <t>166520</t>
  </si>
  <si>
    <t>AS-CHEM RJG NSF CAREER</t>
  </si>
  <si>
    <t>Gilliard, Robert Jerard</t>
  </si>
  <si>
    <t>GA11558</t>
  </si>
  <si>
    <t>01-Apr-2021</t>
  </si>
  <si>
    <t>15-Feb-2021</t>
  </si>
  <si>
    <t>166903</t>
  </si>
  <si>
    <t>AS-BIOL-RCN: Mid-Atlantic Rese</t>
  </si>
  <si>
    <t>Kozminski, Keith G</t>
  </si>
  <si>
    <t>GA11563</t>
  </si>
  <si>
    <t>163635</t>
  </si>
  <si>
    <t>Elliott CCSG Project</t>
  </si>
  <si>
    <t>165019</t>
  </si>
  <si>
    <t>MD-INMD-EN-EJB8X-T32 YR29</t>
  </si>
  <si>
    <t>166488</t>
  </si>
  <si>
    <t>MD-THRV THRIV  - UL1 Seed YR03</t>
  </si>
  <si>
    <t>166693</t>
  </si>
  <si>
    <t>MD-PATH-Biospecimen procu-YR03</t>
  </si>
  <si>
    <t>166444</t>
  </si>
  <si>
    <t>MD-BIOC TRIM37 TNBC Disparity</t>
  </si>
  <si>
    <t>GB10927</t>
  </si>
  <si>
    <t>166422</t>
  </si>
  <si>
    <t>MD-CELL-Abscission regulation</t>
  </si>
  <si>
    <t>GB10928</t>
  </si>
  <si>
    <t>166465</t>
  </si>
  <si>
    <t>NR-Leverage Smart Health Tech</t>
  </si>
  <si>
    <t>GB10930</t>
  </si>
  <si>
    <t>166593</t>
  </si>
  <si>
    <t>MD-SURG  Kent/Guo R01HL129785</t>
  </si>
  <si>
    <t>Kent, Kenneth Craig</t>
  </si>
  <si>
    <t>GB10936</t>
  </si>
  <si>
    <t>166844</t>
  </si>
  <si>
    <t>MD-MICR-Abounader Transcribed</t>
  </si>
  <si>
    <t>GB10948</t>
  </si>
  <si>
    <t>166853</t>
  </si>
  <si>
    <t>MD-NEUR-Kapur-Motor Cortex</t>
  </si>
  <si>
    <t>GB10949</t>
  </si>
  <si>
    <t>166855</t>
  </si>
  <si>
    <t>MD-INMD SS9TN-Cardiotoxicity</t>
  </si>
  <si>
    <t>GB10950</t>
  </si>
  <si>
    <t>166856</t>
  </si>
  <si>
    <t>MD-INMD-Generalizing Deep Lear</t>
  </si>
  <si>
    <t>GB10951</t>
  </si>
  <si>
    <t>167020</t>
  </si>
  <si>
    <t>MD-PBHS-Psychosocial Ratcliffe</t>
  </si>
  <si>
    <t>GB10953</t>
  </si>
  <si>
    <t>166871</t>
  </si>
  <si>
    <t>AS-BIOL-evolution of copy numb</t>
  </si>
  <si>
    <t>GB10954</t>
  </si>
  <si>
    <t>166881</t>
  </si>
  <si>
    <t>AS-BIOL_Extrinsic mechanisms</t>
  </si>
  <si>
    <t>GB10956</t>
  </si>
  <si>
    <t>166884</t>
  </si>
  <si>
    <t>MD-CELL-Laurie Tear Protein Mi</t>
  </si>
  <si>
    <t>GB10958</t>
  </si>
  <si>
    <t>166905</t>
  </si>
  <si>
    <t>MD-MICR-Gioeli R21 HULLK</t>
  </si>
  <si>
    <t>GB10959</t>
  </si>
  <si>
    <t>166947</t>
  </si>
  <si>
    <t>MD-BIOC Jiang PQ4 CSB</t>
  </si>
  <si>
    <t>GB10960</t>
  </si>
  <si>
    <t>167008</t>
  </si>
  <si>
    <t>MD-BIOC F.Wang K99</t>
  </si>
  <si>
    <t>GB10961</t>
  </si>
  <si>
    <t>166483</t>
  </si>
  <si>
    <t>AS-CHEM RJG Sloan Scialog</t>
  </si>
  <si>
    <t>GF11030</t>
  </si>
  <si>
    <t>GF11055</t>
  </si>
  <si>
    <t>167034</t>
  </si>
  <si>
    <t>CU-YNEX-Compassionate  Schools</t>
  </si>
  <si>
    <t>GF11059</t>
  </si>
  <si>
    <t>145800</t>
  </si>
  <si>
    <t>MD-NERS-AO-PEEDS-CShaffrey</t>
  </si>
  <si>
    <t>GF13011</t>
  </si>
  <si>
    <t>08-May-2014</t>
  </si>
  <si>
    <t>160914</t>
  </si>
  <si>
    <t>MD-RADL-Occ Standards Coop</t>
  </si>
  <si>
    <t>GF13930</t>
  </si>
  <si>
    <t>161807</t>
  </si>
  <si>
    <t>EN-SIE-Evidence-Based Practice</t>
  </si>
  <si>
    <t>Smith, Michael C</t>
  </si>
  <si>
    <t>GF13949</t>
  </si>
  <si>
    <t>161179</t>
  </si>
  <si>
    <t>MD-BIOM-fully automatic YR03</t>
  </si>
  <si>
    <t>GF14361</t>
  </si>
  <si>
    <t>166363</t>
  </si>
  <si>
    <t>MD-INMD-wap3g-IDRI - Option 1</t>
  </si>
  <si>
    <t>GF14362</t>
  </si>
  <si>
    <t>166994</t>
  </si>
  <si>
    <t>MD-OBGY-GYN - RIng - GOG 3052</t>
  </si>
  <si>
    <t>GF14373</t>
  </si>
  <si>
    <t>166437</t>
  </si>
  <si>
    <t>MD-INMD sm8sd DAPA ACT HF</t>
  </si>
  <si>
    <t>GF14775</t>
  </si>
  <si>
    <t>166279</t>
  </si>
  <si>
    <t>AS-PHYS Spectrometer vacuum</t>
  </si>
  <si>
    <t>GG12358</t>
  </si>
  <si>
    <t>166771</t>
  </si>
  <si>
    <t>EN-ECE RFIC Ph 1 Supp-Bowers</t>
  </si>
  <si>
    <t>166863</t>
  </si>
  <si>
    <t>BA-Chaotic Good</t>
  </si>
  <si>
    <t>GG12369</t>
  </si>
  <si>
    <t>17-Feb-2021</t>
  </si>
  <si>
    <t>166296</t>
  </si>
  <si>
    <t>EN-MSE-Opila Oxidation Mech</t>
  </si>
  <si>
    <t>GG13368</t>
  </si>
  <si>
    <t>167047</t>
  </si>
  <si>
    <t>EN-MAE-BS2-Flexible Propulsors</t>
  </si>
  <si>
    <t>GG13374</t>
  </si>
  <si>
    <t>18-Feb-2021</t>
  </si>
  <si>
    <t>166790</t>
  </si>
  <si>
    <t>AS-ASTR-Science Team Support N</t>
  </si>
  <si>
    <t>26-Sep-2020</t>
  </si>
  <si>
    <t>MD-INMD-Phase 3 Galmed ARMOR</t>
  </si>
  <si>
    <t>163841</t>
  </si>
  <si>
    <t>MD-INMD-Bilchick-SOLVE CRT</t>
  </si>
  <si>
    <t>GI15506</t>
  </si>
  <si>
    <t>165165</t>
  </si>
  <si>
    <t>MD-INMD-CV-Taylor-NEWTON-CABG</t>
  </si>
  <si>
    <t>GI15621</t>
  </si>
  <si>
    <t>166857</t>
  </si>
  <si>
    <t>Kovatchev Purchase Order</t>
  </si>
  <si>
    <t>20-Nov-2020</t>
  </si>
  <si>
    <t>166210</t>
  </si>
  <si>
    <t>MD-INMD- VIVID-1 Eli Lilly</t>
  </si>
  <si>
    <t>GI15720</t>
  </si>
  <si>
    <t>09-Dec-2020</t>
  </si>
  <si>
    <t>166617</t>
  </si>
  <si>
    <t>MD-INMD sl9pc TRISCEND II</t>
  </si>
  <si>
    <t>GI15754</t>
  </si>
  <si>
    <t>166762</t>
  </si>
  <si>
    <t>AS-PHYS EIC on a Table Top</t>
  </si>
  <si>
    <t>GI15764</t>
  </si>
  <si>
    <t>166804</t>
  </si>
  <si>
    <t>MD-Surg_Clouse_Humacyte Trial</t>
  </si>
  <si>
    <t>GI15769</t>
  </si>
  <si>
    <t>03-Mar-2021</t>
  </si>
  <si>
    <t>166805</t>
  </si>
  <si>
    <t>MD-NEUR-Genentech WN42171</t>
  </si>
  <si>
    <t>GI15770</t>
  </si>
  <si>
    <t>166806</t>
  </si>
  <si>
    <t>BA-Police Organizational Cultu</t>
  </si>
  <si>
    <t>GI15771</t>
  </si>
  <si>
    <t>166812</t>
  </si>
  <si>
    <t>MD-PEDT-MOVE-IT Phase II</t>
  </si>
  <si>
    <t>GI15772</t>
  </si>
  <si>
    <t>166847</t>
  </si>
  <si>
    <t>DTRA TECHNICAL REACHBACK -TO2</t>
  </si>
  <si>
    <t>GI15776</t>
  </si>
  <si>
    <t>166860</t>
  </si>
  <si>
    <t>MD-INMDkps2uACHIEVE GRX</t>
  </si>
  <si>
    <t>GI15777</t>
  </si>
  <si>
    <t>166862</t>
  </si>
  <si>
    <t>MD-ORTPBIOCORE NFL Turf SDR</t>
  </si>
  <si>
    <t>GI15778</t>
  </si>
  <si>
    <t>166864</t>
  </si>
  <si>
    <t>AS-CHEM KH RACapital SuTEx</t>
  </si>
  <si>
    <t>GI15779</t>
  </si>
  <si>
    <t>166868</t>
  </si>
  <si>
    <t>MD-INMD-HO - Gentzler - AFT 46</t>
  </si>
  <si>
    <t>GI15780</t>
  </si>
  <si>
    <t>25-Mar-2021</t>
  </si>
  <si>
    <t>166883</t>
  </si>
  <si>
    <t>EN-MSE-Characterization-BETH</t>
  </si>
  <si>
    <t>GI15782</t>
  </si>
  <si>
    <t>166954</t>
  </si>
  <si>
    <t>MD-INMD-HO Gentzler MRT849-012</t>
  </si>
  <si>
    <t>GI15785</t>
  </si>
  <si>
    <t>06-Apr-2021</t>
  </si>
  <si>
    <t>166958</t>
  </si>
  <si>
    <t>BA-Foresman Flatter Labor YR02</t>
  </si>
  <si>
    <t>GI15787</t>
  </si>
  <si>
    <t>166982</t>
  </si>
  <si>
    <t>MD-INMD-LGL Leukemia as Model</t>
  </si>
  <si>
    <t>Feith, David J</t>
  </si>
  <si>
    <t>GI15791</t>
  </si>
  <si>
    <t>07-Apr-2021</t>
  </si>
  <si>
    <t>166987</t>
  </si>
  <si>
    <t>MD-CPHG-LGL Leukemia as Ratan</t>
  </si>
  <si>
    <t>167005</t>
  </si>
  <si>
    <t>MD-ORTP SI BONE SILVIA HH</t>
  </si>
  <si>
    <t>GI15794</t>
  </si>
  <si>
    <t>167017</t>
  </si>
  <si>
    <t>MD-INMD-HO Dreicer AMV564-301</t>
  </si>
  <si>
    <t>GI15796</t>
  </si>
  <si>
    <t>05-Apr-2021</t>
  </si>
  <si>
    <t>167052</t>
  </si>
  <si>
    <t>MD-INMD-HO Foster CC-94280-MM</t>
  </si>
  <si>
    <t>GI15798</t>
  </si>
  <si>
    <t>19-Nov-2020</t>
  </si>
  <si>
    <t>166359</t>
  </si>
  <si>
    <t>MD-INMD-CV-Lim-APOLLO</t>
  </si>
  <si>
    <t>GI18580</t>
  </si>
  <si>
    <t>13-Jan-2021</t>
  </si>
  <si>
    <t>166691</t>
  </si>
  <si>
    <t>MD-OBGY-Prematurity Risk asses</t>
  </si>
  <si>
    <t>Ennen, Christopher</t>
  </si>
  <si>
    <t>GI18588</t>
  </si>
  <si>
    <t>27-Jan-2021</t>
  </si>
  <si>
    <t>159217</t>
  </si>
  <si>
    <t>EN-ECE-Cardiac NSF</t>
  </si>
  <si>
    <t>GO12400</t>
  </si>
  <si>
    <t>164571</t>
  </si>
  <si>
    <t>CU-YNEX-Tolan JHU Netting</t>
  </si>
  <si>
    <t>GO12788</t>
  </si>
  <si>
    <t>166228</t>
  </si>
  <si>
    <t>EN-MAE-Curricula Development f</t>
  </si>
  <si>
    <t>GO12926</t>
  </si>
  <si>
    <t>166463</t>
  </si>
  <si>
    <t>AS-PHYS-LDMX</t>
  </si>
  <si>
    <t>Group, Robert Craig</t>
  </si>
  <si>
    <t>GO12947</t>
  </si>
  <si>
    <t>166723</t>
  </si>
  <si>
    <t>MD-INMD-Experimental Therapeut</t>
  </si>
  <si>
    <t>GO12970</t>
  </si>
  <si>
    <t>166751</t>
  </si>
  <si>
    <t>MD-CPHG-Rich UCDenver SPIA</t>
  </si>
  <si>
    <t>GO12973</t>
  </si>
  <si>
    <t>166899</t>
  </si>
  <si>
    <t>MD-INMD-CoVPN Per Patient</t>
  </si>
  <si>
    <t>GO12978</t>
  </si>
  <si>
    <t>166988</t>
  </si>
  <si>
    <t>MD-PSCH mHealth HIV</t>
  </si>
  <si>
    <t>GO12979</t>
  </si>
  <si>
    <t>164218</t>
  </si>
  <si>
    <t>EN-SIE-Using social connectedn</t>
  </si>
  <si>
    <t>GO12981</t>
  </si>
  <si>
    <t>167002</t>
  </si>
  <si>
    <t>MD-PBHS-WY UNMC Stand &amp; Move</t>
  </si>
  <si>
    <t>GO12982</t>
  </si>
  <si>
    <t>10-Aug-2020</t>
  </si>
  <si>
    <t>167006</t>
  </si>
  <si>
    <t>CU-CASTL-Chicago ABC</t>
  </si>
  <si>
    <t>GO12983</t>
  </si>
  <si>
    <t>167014</t>
  </si>
  <si>
    <t>EN-SIE-PAD Ice Jam Flood Frequ</t>
  </si>
  <si>
    <t>Quinn, Julianne Dorothy</t>
  </si>
  <si>
    <t>GO12984</t>
  </si>
  <si>
    <t>167015</t>
  </si>
  <si>
    <t>MD-MICR-Tumor Endothelial Cell</t>
  </si>
  <si>
    <t>GO12985</t>
  </si>
  <si>
    <t>165832</t>
  </si>
  <si>
    <t>CIT/CRCF Endo</t>
  </si>
  <si>
    <t>166698</t>
  </si>
  <si>
    <t>MD-INMD-ID RWPB2022 Core</t>
  </si>
  <si>
    <t>GS11673</t>
  </si>
  <si>
    <t>166700</t>
  </si>
  <si>
    <t>MD-INMD-ID RWPB2022 Anal PAP</t>
  </si>
  <si>
    <t>166701</t>
  </si>
  <si>
    <t>MD-INMD-ID RWPB2022 PL Ops</t>
  </si>
  <si>
    <t>166703</t>
  </si>
  <si>
    <t>MD-INMD-ID RWPB2022 PL Innov</t>
  </si>
  <si>
    <t>166704</t>
  </si>
  <si>
    <t>MD-INMD-ID RWPB2022 Adhere</t>
  </si>
  <si>
    <t>166705</t>
  </si>
  <si>
    <t>MD-INMD-ID RWPB2022 Telemed</t>
  </si>
  <si>
    <t>166706</t>
  </si>
  <si>
    <t>MD-INMD-ID RWPB2022 Trans</t>
  </si>
  <si>
    <t>159100</t>
  </si>
  <si>
    <t>EN-MAE-Enabling data</t>
  </si>
  <si>
    <t>GA11345</t>
  </si>
  <si>
    <t>166898</t>
  </si>
  <si>
    <t>EN-MSE-MISTCtrPhaseIIMcDonnell</t>
  </si>
  <si>
    <t>165302</t>
  </si>
  <si>
    <t>EN-ECE-Photonically Driven mYI</t>
  </si>
  <si>
    <t>165182</t>
  </si>
  <si>
    <t>EN-CS-Mining and Leveraging</t>
  </si>
  <si>
    <t>GA11521</t>
  </si>
  <si>
    <t>165371</t>
  </si>
  <si>
    <t>EN-CHE-ECO-CBET Preliminary Pr</t>
  </si>
  <si>
    <t>165493</t>
  </si>
  <si>
    <t>ENECE-Collaborative Research:</t>
  </si>
  <si>
    <t>GA11542</t>
  </si>
  <si>
    <t>166550</t>
  </si>
  <si>
    <t>EN-CS-CAREER:In-Network Comput</t>
  </si>
  <si>
    <t>GA11560</t>
  </si>
  <si>
    <t>166661</t>
  </si>
  <si>
    <t>EN-MSE Zhou CAREER: Novel Comp</t>
  </si>
  <si>
    <t>GA11561</t>
  </si>
  <si>
    <t>01-May-2021</t>
  </si>
  <si>
    <t>166960</t>
  </si>
  <si>
    <t>EN-CS-CAREER: Trustworthy and</t>
  </si>
  <si>
    <t>Lin, Xiaozhu</t>
  </si>
  <si>
    <t>GA11564</t>
  </si>
  <si>
    <t>167046</t>
  </si>
  <si>
    <t>AS-CHEM CWM NSF Mn ORR</t>
  </si>
  <si>
    <t>GA11565</t>
  </si>
  <si>
    <t>165434</t>
  </si>
  <si>
    <t>MD-INMD-YR15-NEPH-MDO-T32-KDI</t>
  </si>
  <si>
    <t>MD-CMCP Cafiso P01 CoreB YR11</t>
  </si>
  <si>
    <t>166489</t>
  </si>
  <si>
    <t>MD-THRV THRIV UL1 CSG YR03</t>
  </si>
  <si>
    <t>167112</t>
  </si>
  <si>
    <t>MD-FMED Li TRIM37</t>
  </si>
  <si>
    <t>167098</t>
  </si>
  <si>
    <t>BII-R01-Lewis</t>
  </si>
  <si>
    <t>166604</t>
  </si>
  <si>
    <t>MD-INMD-PU-JK6JB-NIH K23</t>
  </si>
  <si>
    <t>GB10937</t>
  </si>
  <si>
    <t>20-Feb-2021</t>
  </si>
  <si>
    <t>166748</t>
  </si>
  <si>
    <t>AS-CHEM POMPANO RRP NIAID GLIM</t>
  </si>
  <si>
    <t>GB10944</t>
  </si>
  <si>
    <t>10-Mar-2021</t>
  </si>
  <si>
    <t>166816</t>
  </si>
  <si>
    <t>MD-NESC-Oligodendrocyte Cells</t>
  </si>
  <si>
    <t>GB10947</t>
  </si>
  <si>
    <t>31-Jan-2021</t>
  </si>
  <si>
    <t>166858</t>
  </si>
  <si>
    <t>EN-BME-Price-Focused Ultrasou</t>
  </si>
  <si>
    <t>GB10952</t>
  </si>
  <si>
    <t>167088</t>
  </si>
  <si>
    <t>Focused ultrasound - Mandell</t>
  </si>
  <si>
    <t>Mandell, James W (Jim)</t>
  </si>
  <si>
    <t>166861</t>
  </si>
  <si>
    <t>NR-ADMN-NR-Psychosocial stress</t>
  </si>
  <si>
    <t>Alhusen, Jeanne L</t>
  </si>
  <si>
    <t>167013</t>
  </si>
  <si>
    <t>MD-SURG-VL-Role of TRPV4</t>
  </si>
  <si>
    <t>GB10962</t>
  </si>
  <si>
    <t>167038</t>
  </si>
  <si>
    <t>MD-BIOM-mf7bc-R01-OncogeneAddi</t>
  </si>
  <si>
    <t>GB10963</t>
  </si>
  <si>
    <t>167158</t>
  </si>
  <si>
    <t>MD-INMD-Rapid Free-Breathing</t>
  </si>
  <si>
    <t>GB10964</t>
  </si>
  <si>
    <t>167242</t>
  </si>
  <si>
    <t>Cang Lab</t>
  </si>
  <si>
    <t>GB10965</t>
  </si>
  <si>
    <t>167166</t>
  </si>
  <si>
    <t>MD-PHAR-Fu-Ciliopathy</t>
  </si>
  <si>
    <t>GB10966</t>
  </si>
  <si>
    <t>167263</t>
  </si>
  <si>
    <t>EN-BME Engineering Injectable</t>
  </si>
  <si>
    <t>GB10970</t>
  </si>
  <si>
    <t>167324</t>
  </si>
  <si>
    <t>EN-BME-Genome Editing Blood-Br</t>
  </si>
  <si>
    <t>GB10974</t>
  </si>
  <si>
    <t>15-May-2021</t>
  </si>
  <si>
    <t>165633</t>
  </si>
  <si>
    <t>CU-Dynamic PET Imaging</t>
  </si>
  <si>
    <t>Resch, Jacob Earl (Jake)</t>
  </si>
  <si>
    <t>GF11036</t>
  </si>
  <si>
    <t>166835</t>
  </si>
  <si>
    <t>MD-PEDT-Virginia MentalHealth</t>
  </si>
  <si>
    <t>GF11052</t>
  </si>
  <si>
    <t>167075</t>
  </si>
  <si>
    <t>MD-INMD-Nelson-SARSVaccination</t>
  </si>
  <si>
    <t>Nelson, Michael Richard</t>
  </si>
  <si>
    <t>GF11063</t>
  </si>
  <si>
    <t>167081</t>
  </si>
  <si>
    <t>MD-DMED NYMAC HRSA khw2k 20-21</t>
  </si>
  <si>
    <t>GF11064</t>
  </si>
  <si>
    <t>167404</t>
  </si>
  <si>
    <t>MD-PEDT-ALHN21</t>
  </si>
  <si>
    <t>GF11090</t>
  </si>
  <si>
    <t>166888</t>
  </si>
  <si>
    <t>MD-CANC Janes Breast TRT Pilot</t>
  </si>
  <si>
    <t>161301</t>
  </si>
  <si>
    <t>MD-NERS-Multi-Center Prospecti</t>
  </si>
  <si>
    <t>GF13936</t>
  </si>
  <si>
    <t>167021</t>
  </si>
  <si>
    <t>MD-INMD-Pilot Studies with STM</t>
  </si>
  <si>
    <t>GF14375</t>
  </si>
  <si>
    <t>29-Mar-2021</t>
  </si>
  <si>
    <t>167299</t>
  </si>
  <si>
    <t>MD-INMD-HO - Gaughan HCN MEL18</t>
  </si>
  <si>
    <t>GF14382</t>
  </si>
  <si>
    <t>12-May-2021</t>
  </si>
  <si>
    <t>167333</t>
  </si>
  <si>
    <t>MD-PEDT-CFLN YR2</t>
  </si>
  <si>
    <t>GF14384</t>
  </si>
  <si>
    <t>167107</t>
  </si>
  <si>
    <t>EN-MAE-Analysis of Graphene fr</t>
  </si>
  <si>
    <t>GG11780</t>
  </si>
  <si>
    <t>159028</t>
  </si>
  <si>
    <t>AS-PHYS GEM-TRD Prototypes</t>
  </si>
  <si>
    <t>GG12139</t>
  </si>
  <si>
    <t>166845</t>
  </si>
  <si>
    <t>AS-ENVS- NTN Birdwood</t>
  </si>
  <si>
    <t>GG12368</t>
  </si>
  <si>
    <t>07-Mar-2021</t>
  </si>
  <si>
    <t>18-Nov-2020</t>
  </si>
  <si>
    <t>167042</t>
  </si>
  <si>
    <t>MD-INMD-CV-Walsh-NASA</t>
  </si>
  <si>
    <t>GG13377</t>
  </si>
  <si>
    <t>166882</t>
  </si>
  <si>
    <t>EN-MAE-Characterization of the</t>
  </si>
  <si>
    <t>166981</t>
  </si>
  <si>
    <t>MD-RADL-LAVA</t>
  </si>
  <si>
    <t>GI15790</t>
  </si>
  <si>
    <t>08-Apr-2021</t>
  </si>
  <si>
    <t>166989</t>
  </si>
  <si>
    <t>EN-ECE-On-chip integration of</t>
  </si>
  <si>
    <t>GI15793</t>
  </si>
  <si>
    <t>167041</t>
  </si>
  <si>
    <t>MD-NERScy4fAbbVie SCI</t>
  </si>
  <si>
    <t>GI15797</t>
  </si>
  <si>
    <t>26-Mar-2021</t>
  </si>
  <si>
    <t>167103</t>
  </si>
  <si>
    <t>MD-MPHY-BASF-Zimmer</t>
  </si>
  <si>
    <t>GI15803</t>
  </si>
  <si>
    <t>12-Mar-2021</t>
  </si>
  <si>
    <t>167305</t>
  </si>
  <si>
    <t>MD-ORTP MEDTRONIC TLIF HH</t>
  </si>
  <si>
    <t>GI15806</t>
  </si>
  <si>
    <t>26-Apr-2021</t>
  </si>
  <si>
    <t>167186</t>
  </si>
  <si>
    <t>MD-OBGY-GYN - Duska ZN C3-004</t>
  </si>
  <si>
    <t>GI15909</t>
  </si>
  <si>
    <t>28-Apr-2021</t>
  </si>
  <si>
    <t>166434</t>
  </si>
  <si>
    <t>MD-PEDT-BEGIN</t>
  </si>
  <si>
    <t>GI18582</t>
  </si>
  <si>
    <t>156921</t>
  </si>
  <si>
    <t>MD-INMD-CV-MR8B-ISMMS-HybridCo</t>
  </si>
  <si>
    <t>GO12270</t>
  </si>
  <si>
    <t>165609</t>
  </si>
  <si>
    <t>MD-INMD-CV-MS5PC_YR03</t>
  </si>
  <si>
    <t>GO12860</t>
  </si>
  <si>
    <t>165772</t>
  </si>
  <si>
    <t>WS-NSF MRI: Development of Bro</t>
  </si>
  <si>
    <t>Sedo, Galen James</t>
  </si>
  <si>
    <t>GO12878</t>
  </si>
  <si>
    <t>167127</t>
  </si>
  <si>
    <t>EN-ECE-Low-noise Electron Aval</t>
  </si>
  <si>
    <t>GO12989</t>
  </si>
  <si>
    <t>167163</t>
  </si>
  <si>
    <t>MD-THRIV-Logic Liaison-Brown</t>
  </si>
  <si>
    <t>GO12990</t>
  </si>
  <si>
    <t>167188</t>
  </si>
  <si>
    <t>MD-INMD-Scialla-PredictAnalyt</t>
  </si>
  <si>
    <t>GO12991</t>
  </si>
  <si>
    <t>167194</t>
  </si>
  <si>
    <t>MD-PATH-Raghavan-MITS IN CHAIN</t>
  </si>
  <si>
    <t>Raghavan, Shyam</t>
  </si>
  <si>
    <t>GO12992</t>
  </si>
  <si>
    <t>16-Mar-2021</t>
  </si>
  <si>
    <t>167219</t>
  </si>
  <si>
    <t>MD-MICR-UofMD U19 ID8M AKC2R</t>
  </si>
  <si>
    <t>GO12993</t>
  </si>
  <si>
    <t>20-Apr-2021</t>
  </si>
  <si>
    <t>167220</t>
  </si>
  <si>
    <t>MD-MICR-UofMD U19 ID8M_Derre</t>
  </si>
  <si>
    <t>167241</t>
  </si>
  <si>
    <t>EN-MAE-Energy beaming in hybri</t>
  </si>
  <si>
    <t>GO12996</t>
  </si>
  <si>
    <t>167359</t>
  </si>
  <si>
    <t>MD-CPHG-Manichaikul Tufts Sub</t>
  </si>
  <si>
    <t>GO13004</t>
  </si>
  <si>
    <t>167007</t>
  </si>
  <si>
    <t>CU-CASTL-VDOE K2 Reading</t>
  </si>
  <si>
    <t>GS11676</t>
  </si>
  <si>
    <t>167122</t>
  </si>
  <si>
    <t>PV-Solsmart Advisor Program</t>
  </si>
  <si>
    <t>GS11678</t>
  </si>
  <si>
    <t>12-Apr-2021</t>
  </si>
  <si>
    <t>155782</t>
  </si>
  <si>
    <t>AS-ANTH Sisseton students</t>
  </si>
  <si>
    <t>GA11278</t>
  </si>
  <si>
    <t>157124</t>
  </si>
  <si>
    <t>AS-ENVS EAGER research</t>
  </si>
  <si>
    <t>GA11297</t>
  </si>
  <si>
    <t>161266</t>
  </si>
  <si>
    <t>AS-SOCI-DDR: Wilks</t>
  </si>
  <si>
    <t>GA11393</t>
  </si>
  <si>
    <t>162589</t>
  </si>
  <si>
    <t>AS-MATH-Homotopical algebraic</t>
  </si>
  <si>
    <t>GA11439</t>
  </si>
  <si>
    <t>164184</t>
  </si>
  <si>
    <t>AS-MATH-Zero-cycles over arith</t>
  </si>
  <si>
    <t>Gazaki, Evangelia</t>
  </si>
  <si>
    <t>GA11477</t>
  </si>
  <si>
    <t>164433</t>
  </si>
  <si>
    <t>AS-MATH Group actions on manif</t>
  </si>
  <si>
    <t>GA11487</t>
  </si>
  <si>
    <t>165970</t>
  </si>
  <si>
    <t>EN-MAE Reducing harmful-Dedic</t>
  </si>
  <si>
    <t>165577</t>
  </si>
  <si>
    <t>AS-PSYC-developmental origins</t>
  </si>
  <si>
    <t>GA11546</t>
  </si>
  <si>
    <t>166438</t>
  </si>
  <si>
    <t>EN-CS Ordonez-Roman FAI: Measu</t>
  </si>
  <si>
    <t>GA11556</t>
  </si>
  <si>
    <t>167120</t>
  </si>
  <si>
    <t>AS-MATH-Prime characteristic r</t>
  </si>
  <si>
    <t>GA11566</t>
  </si>
  <si>
    <t>01-Jun-2021</t>
  </si>
  <si>
    <t>167164</t>
  </si>
  <si>
    <t>AS-MATH-Topology 4-manifold</t>
  </si>
  <si>
    <t>GA11568</t>
  </si>
  <si>
    <t>165900</t>
  </si>
  <si>
    <t>MD-CANC-Swami-Seed Grant Pilot</t>
  </si>
  <si>
    <t>164009</t>
  </si>
  <si>
    <t>MD-DMED-AHB-R25 YR04</t>
  </si>
  <si>
    <t>GB10417</t>
  </si>
  <si>
    <t>166999</t>
  </si>
  <si>
    <t>MD-DMED-Incr Diversity in YR14</t>
  </si>
  <si>
    <t>GB10529</t>
  </si>
  <si>
    <t>167474</t>
  </si>
  <si>
    <t>MD-INMD-Petri UG-YR04</t>
  </si>
  <si>
    <t>161668</t>
  </si>
  <si>
    <t>MD-DMED-Biodefense &amp; Infect18</t>
  </si>
  <si>
    <t>GB10711</t>
  </si>
  <si>
    <t>164900</t>
  </si>
  <si>
    <t>MD-CPHG-Zang R35 - YR01 Supp</t>
  </si>
  <si>
    <t>167518</t>
  </si>
  <si>
    <t>MD-INMD-CV-Yan U01-YR02</t>
  </si>
  <si>
    <t>167096</t>
  </si>
  <si>
    <t>MD-PBHS-Ratcliffe</t>
  </si>
  <si>
    <t>167243</t>
  </si>
  <si>
    <t>Erisir Lab</t>
  </si>
  <si>
    <t>167246</t>
  </si>
  <si>
    <t>AS-BIOL-Molecular anatomy reso</t>
  </si>
  <si>
    <t>GB10969</t>
  </si>
  <si>
    <t>10-May-2021</t>
  </si>
  <si>
    <t>167297</t>
  </si>
  <si>
    <t>MD-PEDT SUPERSONIC</t>
  </si>
  <si>
    <t>GB10972</t>
  </si>
  <si>
    <t>06-May-2021</t>
  </si>
  <si>
    <t>167358</t>
  </si>
  <si>
    <t>MD-OPTH-Gelfand-DICER1 with UO</t>
  </si>
  <si>
    <t>Gelfand, Bradley D</t>
  </si>
  <si>
    <t>GB10976</t>
  </si>
  <si>
    <t>167361</t>
  </si>
  <si>
    <t>MD-NESC-Role of SYK-CARD9 sign</t>
  </si>
  <si>
    <t>GB10977</t>
  </si>
  <si>
    <t>167392</t>
  </si>
  <si>
    <t>MD-PHAR-Desai-R01GM108989</t>
  </si>
  <si>
    <t>GB10979</t>
  </si>
  <si>
    <t>167423</t>
  </si>
  <si>
    <t>MD-MPHY-ABC transporter-mediat</t>
  </si>
  <si>
    <t>GB10980</t>
  </si>
  <si>
    <t>167442</t>
  </si>
  <si>
    <t>AS-BIOL-Mechanisms of signal t</t>
  </si>
  <si>
    <t>GB10982</t>
  </si>
  <si>
    <t>167507</t>
  </si>
  <si>
    <t>MD-PHAR-Mitochondrial Calcium</t>
  </si>
  <si>
    <t>GB10984</t>
  </si>
  <si>
    <t>08-Jun-2021</t>
  </si>
  <si>
    <t>31798 AS-Equity Center</t>
  </si>
  <si>
    <t>166865</t>
  </si>
  <si>
    <t>Regional Equity Atlas</t>
  </si>
  <si>
    <t>Claibourn, Michele Paige</t>
  </si>
  <si>
    <t>GF11056</t>
  </si>
  <si>
    <t>167426</t>
  </si>
  <si>
    <t>MD-PEDT-CFF TDC YR13</t>
  </si>
  <si>
    <t>GF11092</t>
  </si>
  <si>
    <t>129852</t>
  </si>
  <si>
    <t>AS-ASTR K Johnson Packard Fllw</t>
  </si>
  <si>
    <t>GF11884</t>
  </si>
  <si>
    <t>01-Nov-2007</t>
  </si>
  <si>
    <t>166227</t>
  </si>
  <si>
    <t>EN-CS-Automated, AI-enabled Te</t>
  </si>
  <si>
    <t>GF14351</t>
  </si>
  <si>
    <t>GF14377</t>
  </si>
  <si>
    <t>167260</t>
  </si>
  <si>
    <t>MD-INMD-HO - Gentzler Thassos</t>
  </si>
  <si>
    <t>GF14379</t>
  </si>
  <si>
    <t>167190</t>
  </si>
  <si>
    <t>MD-INMD-CV-AMT6B-LIAI YR05</t>
  </si>
  <si>
    <t>167152</t>
  </si>
  <si>
    <t>MD-INMD-CV-CAM8C-LIAI-PPG-YR05</t>
  </si>
  <si>
    <t>167171</t>
  </si>
  <si>
    <t>MD-INMD-HO - Gaughan - EA 6194</t>
  </si>
  <si>
    <t>GF14776</t>
  </si>
  <si>
    <t>160465</t>
  </si>
  <si>
    <t>AS-CHEM RG JWST STSci</t>
  </si>
  <si>
    <t>GG12173</t>
  </si>
  <si>
    <t>161373</t>
  </si>
  <si>
    <t>AR-PLAN design-manufacture-bui</t>
  </si>
  <si>
    <t>Ripple, Jeana D'Agostino</t>
  </si>
  <si>
    <t>GG12197</t>
  </si>
  <si>
    <t>166379</t>
  </si>
  <si>
    <t>EN-CS-Intelligently Characteri</t>
  </si>
  <si>
    <t>GG12361</t>
  </si>
  <si>
    <t>31747 AS-E Asian Lang Lit &amp; Cultures</t>
  </si>
  <si>
    <t>167102</t>
  </si>
  <si>
    <t>AS-EALC Virginia STARTALK 2021</t>
  </si>
  <si>
    <t>Tseng, Miao-Fen</t>
  </si>
  <si>
    <t>GG12370</t>
  </si>
  <si>
    <t>08-Mar-2021</t>
  </si>
  <si>
    <t>167312</t>
  </si>
  <si>
    <t>As-ASTR NRAO Deven Summer 2021</t>
  </si>
  <si>
    <t>GG12388</t>
  </si>
  <si>
    <t>167352</t>
  </si>
  <si>
    <t>AS-ASTR-NRAO Ransom, Kyle Corc</t>
  </si>
  <si>
    <t>GG12390</t>
  </si>
  <si>
    <t>167077</t>
  </si>
  <si>
    <t>AS-MATH-Algebraic and Arithmet</t>
  </si>
  <si>
    <t>GG13375</t>
  </si>
  <si>
    <t>16-May-2021</t>
  </si>
  <si>
    <t>144657</t>
  </si>
  <si>
    <t>MD-SURG Brenin Breast HIFU</t>
  </si>
  <si>
    <t>GI13816</t>
  </si>
  <si>
    <t>McCulloch, Michael</t>
  </si>
  <si>
    <t>40761 MD-INMD Hospital Medicine</t>
  </si>
  <si>
    <t>163648</t>
  </si>
  <si>
    <t>MD-Patient/Resident Mobility T</t>
  </si>
  <si>
    <t>Moore, Christopher M</t>
  </si>
  <si>
    <t>GI15491</t>
  </si>
  <si>
    <t>166984</t>
  </si>
  <si>
    <t>MD-RADL- RESCUE PE</t>
  </si>
  <si>
    <t>GI15792</t>
  </si>
  <si>
    <t>167308</t>
  </si>
  <si>
    <t>MD-PSCH REL-1017 MDD</t>
  </si>
  <si>
    <t>GI15807</t>
  </si>
  <si>
    <t>167450</t>
  </si>
  <si>
    <t>EN-CS-Cross-enclave Learning u</t>
  </si>
  <si>
    <t>GI15818</t>
  </si>
  <si>
    <t>167465</t>
  </si>
  <si>
    <t>MD-INMD-HO - Gentzler - U31402</t>
  </si>
  <si>
    <t>GI15820</t>
  </si>
  <si>
    <t>20-May-2021</t>
  </si>
  <si>
    <t>167467</t>
  </si>
  <si>
    <t>MD-ORTP NUVASIVE LIB1119 HH</t>
  </si>
  <si>
    <t>GI15821</t>
  </si>
  <si>
    <t>167471</t>
  </si>
  <si>
    <t>MD-INMD-Mangrum PULSED AF</t>
  </si>
  <si>
    <t>GI15822</t>
  </si>
  <si>
    <t>26-May-2021</t>
  </si>
  <si>
    <t>166586</t>
  </si>
  <si>
    <t>MD-OPHT-MD-OPHTH: Regeneron PH</t>
  </si>
  <si>
    <t>GI15907</t>
  </si>
  <si>
    <t>167191</t>
  </si>
  <si>
    <t>MD-EMED-GlassPancreatitisStudy</t>
  </si>
  <si>
    <t>GI15910</t>
  </si>
  <si>
    <t>29-Apr-2021</t>
  </si>
  <si>
    <t>166442</t>
  </si>
  <si>
    <t>MD-SURG-Yarboro Competence</t>
  </si>
  <si>
    <t>GI18583</t>
  </si>
  <si>
    <t>166551</t>
  </si>
  <si>
    <t>MD-ANES Raphael Octapharma</t>
  </si>
  <si>
    <t>GI18584</t>
  </si>
  <si>
    <t>02-Feb-2021</t>
  </si>
  <si>
    <t>162712</t>
  </si>
  <si>
    <t>EN-SIE-Planning Grant: Enginee</t>
  </si>
  <si>
    <t>GO12644</t>
  </si>
  <si>
    <t>167268</t>
  </si>
  <si>
    <t>EN-ECENanowattSystFiber-Bowers</t>
  </si>
  <si>
    <t>166512</t>
  </si>
  <si>
    <t>EN-MSE-NASA Sulfides</t>
  </si>
  <si>
    <t>GO12953</t>
  </si>
  <si>
    <t>Scherer, William T</t>
  </si>
  <si>
    <t>166690</t>
  </si>
  <si>
    <t>AS-VITA Kuffmeier Fellowship</t>
  </si>
  <si>
    <t>GO12965</t>
  </si>
  <si>
    <t>167222</t>
  </si>
  <si>
    <t>MD-PBHS-PC-UDenver IES sub</t>
  </si>
  <si>
    <t>Chernyavskiy, Pavel</t>
  </si>
  <si>
    <t>GO12994</t>
  </si>
  <si>
    <t>GO12998</t>
  </si>
  <si>
    <t>167295</t>
  </si>
  <si>
    <t>MD-THRIV-Building-up</t>
  </si>
  <si>
    <t>GO13000</t>
  </si>
  <si>
    <t>167317</t>
  </si>
  <si>
    <t>AS-VITA-Global models of accre</t>
  </si>
  <si>
    <t>GO13002</t>
  </si>
  <si>
    <t>GO13006</t>
  </si>
  <si>
    <t>167487</t>
  </si>
  <si>
    <t>AS-ECON-Engendering Policing:</t>
  </si>
  <si>
    <t>GO13008</t>
  </si>
  <si>
    <t>167562</t>
  </si>
  <si>
    <t>EN-MAE-Bio-Inspired_Loth</t>
  </si>
  <si>
    <t>GQ10080</t>
  </si>
  <si>
    <t>166755</t>
  </si>
  <si>
    <t>PV-Clean Energy Virginia Dashb</t>
  </si>
  <si>
    <t>GS11675</t>
  </si>
  <si>
    <t>167111</t>
  </si>
  <si>
    <t>MD-INMD-Petri-VBHRC-Dupixent</t>
  </si>
  <si>
    <t>GS11677</t>
  </si>
  <si>
    <t>167528</t>
  </si>
  <si>
    <t>EN-SIE-Development of data man</t>
  </si>
  <si>
    <t>GS11977</t>
  </si>
  <si>
    <t>162594</t>
  </si>
  <si>
    <t>EN-MAE-Coordinated Supervisory</t>
  </si>
  <si>
    <t>GA11441</t>
  </si>
  <si>
    <t>162599</t>
  </si>
  <si>
    <t>AS-ASTR-NSF Collaborative</t>
  </si>
  <si>
    <t>GA11442</t>
  </si>
  <si>
    <t>165136</t>
  </si>
  <si>
    <t>EN-CHE-Specific Ion Separation</t>
  </si>
  <si>
    <t>GA11519</t>
  </si>
  <si>
    <t>165480</t>
  </si>
  <si>
    <t>EN-MSE RAPID AntimiScully</t>
  </si>
  <si>
    <t>166061</t>
  </si>
  <si>
    <t>EN-MAE-CAREER: Uncovering wake</t>
  </si>
  <si>
    <t>GA11552</t>
  </si>
  <si>
    <t>166328</t>
  </si>
  <si>
    <t>AS-ENVS-Collaborative Proposal</t>
  </si>
  <si>
    <t>GA11555</t>
  </si>
  <si>
    <t>167157</t>
  </si>
  <si>
    <t>EN-MSE-Lattice instability and</t>
  </si>
  <si>
    <t>GA11567</t>
  </si>
  <si>
    <t>01-Jul-2021</t>
  </si>
  <si>
    <t>167573</t>
  </si>
  <si>
    <t>AS-CHEM WDH NSF High-Precision</t>
  </si>
  <si>
    <t>GA11574</t>
  </si>
  <si>
    <t>151678</t>
  </si>
  <si>
    <t>MD-RADL HCMR U01HL117006 YR4</t>
  </si>
  <si>
    <t>Fairchild, Karen D</t>
  </si>
  <si>
    <t>165468</t>
  </si>
  <si>
    <t>MD-INMD-CV-CMK2N-NIHYR15</t>
  </si>
  <si>
    <t>165375</t>
  </si>
  <si>
    <t>MD-SURG-Slingluff T32 YR10</t>
  </si>
  <si>
    <t>166498</t>
  </si>
  <si>
    <t>MD-CVRC Training Grant YR45</t>
  </si>
  <si>
    <t>167403</t>
  </si>
  <si>
    <t>MD-INMD ID308-ID Training PY45</t>
  </si>
  <si>
    <t>166866</t>
  </si>
  <si>
    <t>MD-MICR Cancer Res Train YR45</t>
  </si>
  <si>
    <t>167385</t>
  </si>
  <si>
    <t>AS-CHEM KH NIDA UG Supp</t>
  </si>
  <si>
    <t>166877</t>
  </si>
  <si>
    <t>MD-PHAR T32 Pharm-YR47</t>
  </si>
  <si>
    <t>167832</t>
  </si>
  <si>
    <t>MD-NEUR-NeuroNEXT YR04</t>
  </si>
  <si>
    <t>159077</t>
  </si>
  <si>
    <t>MD-INMD-YR19-Global Biothreats</t>
  </si>
  <si>
    <t>167675</t>
  </si>
  <si>
    <t>MD-PEDT-MCH COR: EnhancingYR04</t>
  </si>
  <si>
    <t>167564</t>
  </si>
  <si>
    <t>AS-CHEM RRP U01 lymph YR03</t>
  </si>
  <si>
    <t>167757</t>
  </si>
  <si>
    <t>MD-PATH Lymph Node Sys Luckey</t>
  </si>
  <si>
    <t>167501</t>
  </si>
  <si>
    <t>MD-DMED MSTP YR43</t>
  </si>
  <si>
    <t>166968</t>
  </si>
  <si>
    <t>Biotechnology Training YR21-22</t>
  </si>
  <si>
    <t>167718</t>
  </si>
  <si>
    <t>MD-OPHT-Nlrp3/DR Supplement</t>
  </si>
  <si>
    <t>167784</t>
  </si>
  <si>
    <t>MD-INMD-ID-CCM5U-U01 UG YR02</t>
  </si>
  <si>
    <t>166749</t>
  </si>
  <si>
    <t>MD-OTLY Bio Endoscopic-Daniero</t>
  </si>
  <si>
    <t>Daniero, James J</t>
  </si>
  <si>
    <t>166759</t>
  </si>
  <si>
    <t>MD-SURG-Laubach_T32-Yr 21-25</t>
  </si>
  <si>
    <t>GB10945</t>
  </si>
  <si>
    <t>167118</t>
  </si>
  <si>
    <t>EN-CHE-Aligned and electricall</t>
  </si>
  <si>
    <t>GB10957</t>
  </si>
  <si>
    <t>167353</t>
  </si>
  <si>
    <t>MD-CVRC_sks2n_Role of TRPV4</t>
  </si>
  <si>
    <t>167954</t>
  </si>
  <si>
    <t>MD-BEIR-Eng Injectable Ewald</t>
  </si>
  <si>
    <t>167267</t>
  </si>
  <si>
    <t>AS-BIOL-Integration-K99 Savier</t>
  </si>
  <si>
    <t>GB10971</t>
  </si>
  <si>
    <t>167817</t>
  </si>
  <si>
    <t>Genome Editing</t>
  </si>
  <si>
    <t>167818</t>
  </si>
  <si>
    <t>Genome Editing - AK</t>
  </si>
  <si>
    <t>167819</t>
  </si>
  <si>
    <t>Genome Editing- JM</t>
  </si>
  <si>
    <t>167356</t>
  </si>
  <si>
    <t>MD-MICR-Kendall R21 sRNAs</t>
  </si>
  <si>
    <t>GB10975</t>
  </si>
  <si>
    <t>167472</t>
  </si>
  <si>
    <t>MD-NERS-Ischemic Stroke R21</t>
  </si>
  <si>
    <t>Tvrdik, Petr</t>
  </si>
  <si>
    <t>GB10983</t>
  </si>
  <si>
    <t>167529</t>
  </si>
  <si>
    <t>MD-INMD-Kosek-CDC Covid Suppl</t>
  </si>
  <si>
    <t>GB10985</t>
  </si>
  <si>
    <t>167599</t>
  </si>
  <si>
    <t>MD-DMED-CMB T32 YR1</t>
  </si>
  <si>
    <t>GB10986</t>
  </si>
  <si>
    <t>167634</t>
  </si>
  <si>
    <t>MD-BIOM-smp6p-IPFTreatments</t>
  </si>
  <si>
    <t>GB10987</t>
  </si>
  <si>
    <t>167670</t>
  </si>
  <si>
    <t>MD-NESC-Human Gliomas R01</t>
  </si>
  <si>
    <t>Sontheimer, Harald</t>
  </si>
  <si>
    <t>GB10989</t>
  </si>
  <si>
    <t>18-Jun-2021</t>
  </si>
  <si>
    <t>167686</t>
  </si>
  <si>
    <t>AS-BIOL-Molecular and Function</t>
  </si>
  <si>
    <t>GB10990</t>
  </si>
  <si>
    <t>167884</t>
  </si>
  <si>
    <t>MD-INMD-MDO7Y-IGNITE-KUH</t>
  </si>
  <si>
    <t>GB10992</t>
  </si>
  <si>
    <t>167729</t>
  </si>
  <si>
    <t>MD-NESC BIGNeurocience T32 YR1</t>
  </si>
  <si>
    <t>GB10994</t>
  </si>
  <si>
    <t>167734</t>
  </si>
  <si>
    <t>MD-CVRC-Role of Metabolic Repr</t>
  </si>
  <si>
    <t>GB10995</t>
  </si>
  <si>
    <t>167788</t>
  </si>
  <si>
    <t>AS-BIOL-Nutrient-dependent reg</t>
  </si>
  <si>
    <t>GB10999</t>
  </si>
  <si>
    <t>167860</t>
  </si>
  <si>
    <t>MD-INMD-ID-Madden K23</t>
  </si>
  <si>
    <t>GB11000</t>
  </si>
  <si>
    <t>12-Jul-2021</t>
  </si>
  <si>
    <t>167866</t>
  </si>
  <si>
    <t>AS-BIOL-Elucidating glial dive</t>
  </si>
  <si>
    <t>GB11001</t>
  </si>
  <si>
    <t>15-Jul-2021</t>
  </si>
  <si>
    <t>167876</t>
  </si>
  <si>
    <t>MD-ANES-Role of CACHD1 in deve</t>
  </si>
  <si>
    <t>GB11003</t>
  </si>
  <si>
    <t>CU-EDLF-Improving on Pell Let</t>
  </si>
  <si>
    <t>167184</t>
  </si>
  <si>
    <t>PV-IATH-digitalSepoltuario 1.1</t>
  </si>
  <si>
    <t>GF11073</t>
  </si>
  <si>
    <t>167699</t>
  </si>
  <si>
    <t>CU-CASTL-Compass Camp</t>
  </si>
  <si>
    <t>GF11116</t>
  </si>
  <si>
    <t>167726</t>
  </si>
  <si>
    <t>EN-ECE-ERVA: Vision for Engine</t>
  </si>
  <si>
    <t>Johnson, Barry W</t>
  </si>
  <si>
    <t>GF11119</t>
  </si>
  <si>
    <t>02-Apr-2021</t>
  </si>
  <si>
    <t>167759</t>
  </si>
  <si>
    <t>MD-PEDT-Capsule endoscopy for</t>
  </si>
  <si>
    <t>GF11121</t>
  </si>
  <si>
    <t>167824</t>
  </si>
  <si>
    <t>BA- Sesame Workshop</t>
  </si>
  <si>
    <t>GF11125</t>
  </si>
  <si>
    <t>167911</t>
  </si>
  <si>
    <t>MD-OBGY-Gyn Duska - GOG 3048</t>
  </si>
  <si>
    <t>GF11130</t>
  </si>
  <si>
    <t>09-Jul-2021</t>
  </si>
  <si>
    <t>167953</t>
  </si>
  <si>
    <t>MD-OBGY-GYN - Duska - TDAN 21</t>
  </si>
  <si>
    <t>GF11135</t>
  </si>
  <si>
    <t>27-Apr-2021</t>
  </si>
  <si>
    <t>Bachmann, Keith R</t>
  </si>
  <si>
    <t>160905</t>
  </si>
  <si>
    <t>MD-INMD-EN AMW6N-VDC-NDPP-FY19</t>
  </si>
  <si>
    <t>GF13929</t>
  </si>
  <si>
    <t>160205</t>
  </si>
  <si>
    <t>AS-ENVS-LTER: Baltimore Ecosys</t>
  </si>
  <si>
    <t>GF14726</t>
  </si>
  <si>
    <t>167394</t>
  </si>
  <si>
    <t>EN-CS-Privacy-Davidson-CLIN 5</t>
  </si>
  <si>
    <t>08-May-2021</t>
  </si>
  <si>
    <t>166774</t>
  </si>
  <si>
    <t>EN-ECE RFIC Ph1 Supp-Calhoun</t>
  </si>
  <si>
    <t>166697</t>
  </si>
  <si>
    <t>EN-ECE-Technology Development</t>
  </si>
  <si>
    <t>GG12366</t>
  </si>
  <si>
    <t>167236</t>
  </si>
  <si>
    <t>EN-MAE-Radiation Barrier Coati</t>
  </si>
  <si>
    <t>GG12382</t>
  </si>
  <si>
    <t>167238</t>
  </si>
  <si>
    <t>EN-MSE-First principles Calcul</t>
  </si>
  <si>
    <t>GG12383</t>
  </si>
  <si>
    <t>167296</t>
  </si>
  <si>
    <t>AS-VITA-Understanding X-ray Em</t>
  </si>
  <si>
    <t>GG12385</t>
  </si>
  <si>
    <t>04-May-2021</t>
  </si>
  <si>
    <t>167415</t>
  </si>
  <si>
    <t>EN-MAE-Spatially-resolved temp</t>
  </si>
  <si>
    <t>GG12392</t>
  </si>
  <si>
    <t>18-May-2021</t>
  </si>
  <si>
    <t>GG12401</t>
  </si>
  <si>
    <t>166305</t>
  </si>
  <si>
    <t>AS-ASTR-Followup High-Precisio</t>
  </si>
  <si>
    <t>GG13367</t>
  </si>
  <si>
    <t>167281</t>
  </si>
  <si>
    <t>EN-CSD-Elbaum Auto-Dwyer Sub</t>
  </si>
  <si>
    <t>GG13371</t>
  </si>
  <si>
    <t>167051</t>
  </si>
  <si>
    <t>EN-MAE-Dong2-Flexible Propulso</t>
  </si>
  <si>
    <t>167109</t>
  </si>
  <si>
    <t>EN-SIE-Research Interest b.i.</t>
  </si>
  <si>
    <t>GG13376</t>
  </si>
  <si>
    <t>167694</t>
  </si>
  <si>
    <t>AS-ASTR-ALMA Act Summer 21</t>
  </si>
  <si>
    <t>GG13378</t>
  </si>
  <si>
    <t>25-May-2021</t>
  </si>
  <si>
    <t>31115 AR-Arch History Dept</t>
  </si>
  <si>
    <t>159431</t>
  </si>
  <si>
    <t>AR-DHR-Thomas Jefferson: Publi</t>
  </si>
  <si>
    <t>Reilly, Lisa A</t>
  </si>
  <si>
    <t>GH10120</t>
  </si>
  <si>
    <t>03-Jul-2018</t>
  </si>
  <si>
    <t>148924</t>
  </si>
  <si>
    <t>MD-INMD-CV-MR8B-CORINDUS, INC.</t>
  </si>
  <si>
    <t>GI14273</t>
  </si>
  <si>
    <t>04-Jun-2015</t>
  </si>
  <si>
    <t>149649</t>
  </si>
  <si>
    <t>MD-INMD Sub to Emory</t>
  </si>
  <si>
    <t>159035</t>
  </si>
  <si>
    <t>MD-INMD-TMVR Pivotal Study Scr</t>
  </si>
  <si>
    <t>GI15109</t>
  </si>
  <si>
    <t>162751</t>
  </si>
  <si>
    <t>MD-OPHT-MD-OPHT: Chengdu Kangh</t>
  </si>
  <si>
    <t>GI15406</t>
  </si>
  <si>
    <t>167455</t>
  </si>
  <si>
    <t>Breton Purchase Order</t>
  </si>
  <si>
    <t>166315</t>
  </si>
  <si>
    <t>MD-ORTP S&amp;N Sports 20-21 SFB</t>
  </si>
  <si>
    <t>GI15729</t>
  </si>
  <si>
    <t>166956</t>
  </si>
  <si>
    <t>MD-NEUR-GR-ARGX-113-1902</t>
  </si>
  <si>
    <t>GI15786</t>
  </si>
  <si>
    <t>167069</t>
  </si>
  <si>
    <t>EN-SIE-Adaptive ventilation st</t>
  </si>
  <si>
    <t>GI15799</t>
  </si>
  <si>
    <t>167080</t>
  </si>
  <si>
    <t>EN-ECE-Laser removal of materi</t>
  </si>
  <si>
    <t>GI15800</t>
  </si>
  <si>
    <t>167086</t>
  </si>
  <si>
    <t>MD-OBGY-Ennen-Cradle</t>
  </si>
  <si>
    <t>GI15801</t>
  </si>
  <si>
    <t>09-Apr-2021</t>
  </si>
  <si>
    <t>167316</t>
  </si>
  <si>
    <t>MD-OBGY- Arcus Biosciences Cer</t>
  </si>
  <si>
    <t>GI15808</t>
  </si>
  <si>
    <t>21-Mar-2021</t>
  </si>
  <si>
    <t>167331</t>
  </si>
  <si>
    <t>MD-NEUR-Jones-RA101495-02.302</t>
  </si>
  <si>
    <t>GI15810</t>
  </si>
  <si>
    <t>167427</t>
  </si>
  <si>
    <t>MD-SURG-Teman Astellas ASP1128</t>
  </si>
  <si>
    <t>GI15816</t>
  </si>
  <si>
    <t>24-May-2021</t>
  </si>
  <si>
    <t>167475</t>
  </si>
  <si>
    <t>EN-ECE-Solid-State Photomultip</t>
  </si>
  <si>
    <t>GI15823</t>
  </si>
  <si>
    <t>GI15826</t>
  </si>
  <si>
    <t>167583</t>
  </si>
  <si>
    <t>MD-INMD-HO - Hall - DS1062</t>
  </si>
  <si>
    <t>GI15829</t>
  </si>
  <si>
    <t>10-Jun-2021</t>
  </si>
  <si>
    <t>167687</t>
  </si>
  <si>
    <t>EN-MSE-Measurement and Modelin</t>
  </si>
  <si>
    <t>GI15831</t>
  </si>
  <si>
    <t>167639</t>
  </si>
  <si>
    <t>AS-BIOL-biodegradable ploymers</t>
  </si>
  <si>
    <t>GI15832</t>
  </si>
  <si>
    <t>167701</t>
  </si>
  <si>
    <t>EN-CAB-Injury Prediction for H</t>
  </si>
  <si>
    <t>GI15833</t>
  </si>
  <si>
    <t>167735</t>
  </si>
  <si>
    <t>MD-INMD-HO - Dillon - Destiny</t>
  </si>
  <si>
    <t>GI15836</t>
  </si>
  <si>
    <t>167853</t>
  </si>
  <si>
    <t>MD-INMD-HO - Le - GO42661</t>
  </si>
  <si>
    <t>GI15839</t>
  </si>
  <si>
    <t>167854</t>
  </si>
  <si>
    <t>MD-ORTP BIOCORE NFL Video SDR</t>
  </si>
  <si>
    <t>GI15840</t>
  </si>
  <si>
    <t>167912</t>
  </si>
  <si>
    <t>MD-MICR-Gioeli-Parabon STTR</t>
  </si>
  <si>
    <t>GI15845</t>
  </si>
  <si>
    <t>167942</t>
  </si>
  <si>
    <t>EN-CHE-Slashing PGM in Catalyt</t>
  </si>
  <si>
    <t>GI15849</t>
  </si>
  <si>
    <t>167182</t>
  </si>
  <si>
    <t>MD-INMD- SHC5C Genfit PBC 2020</t>
  </si>
  <si>
    <t>GI15908</t>
  </si>
  <si>
    <t>167377</t>
  </si>
  <si>
    <t>MD-INMDsl9pcCS3 Post Approval</t>
  </si>
  <si>
    <t>GI15915</t>
  </si>
  <si>
    <t>167765</t>
  </si>
  <si>
    <t>EN-CAB-Designed for Impact - I</t>
  </si>
  <si>
    <t>GI15918</t>
  </si>
  <si>
    <t>09-Jun-2021</t>
  </si>
  <si>
    <t>166694</t>
  </si>
  <si>
    <t>MD-INMD-Lim-CBSO</t>
  </si>
  <si>
    <t>GI18589</t>
  </si>
  <si>
    <t>28-Feb-2021</t>
  </si>
  <si>
    <t>167697</t>
  </si>
  <si>
    <t>MD-SURG-Brayman emocha SBIR</t>
  </si>
  <si>
    <t>GI18592</t>
  </si>
  <si>
    <t>167517</t>
  </si>
  <si>
    <t>CU-CISE-Kennedy-ProjectVERIFY</t>
  </si>
  <si>
    <t>GM10193</t>
  </si>
  <si>
    <t>143380</t>
  </si>
  <si>
    <t>MD-INMD-CV-AS8AH-EUCLID</t>
  </si>
  <si>
    <t>GO11502</t>
  </si>
  <si>
    <t>149299</t>
  </si>
  <si>
    <t>AS-ASTR-Transneptunian Binarie</t>
  </si>
  <si>
    <t>GO11849</t>
  </si>
  <si>
    <t>154819</t>
  </si>
  <si>
    <t>MD-BIOC Adli ECU R15</t>
  </si>
  <si>
    <t>Adli, Mazhar</t>
  </si>
  <si>
    <t>GO12142</t>
  </si>
  <si>
    <t>161240</t>
  </si>
  <si>
    <t>CU-CASTL-Quality development i</t>
  </si>
  <si>
    <t>GO12545</t>
  </si>
  <si>
    <t>162113</t>
  </si>
  <si>
    <t>AS-BIOL Regulation of apical</t>
  </si>
  <si>
    <t>Keller, Raymond E (Ray)</t>
  </si>
  <si>
    <t>GO12606</t>
  </si>
  <si>
    <t>166423</t>
  </si>
  <si>
    <t>MD-INMD-HO El Chaer EVMS Conf</t>
  </si>
  <si>
    <t>GO12944</t>
  </si>
  <si>
    <t>23-Jan-2021</t>
  </si>
  <si>
    <t>166452</t>
  </si>
  <si>
    <t>MD-ANES Kohan SKOAP</t>
  </si>
  <si>
    <t>GO12945</t>
  </si>
  <si>
    <t>166874</t>
  </si>
  <si>
    <t>MD-CVRC-BEI-Ohio State Sub</t>
  </si>
  <si>
    <t>GO12976</t>
  </si>
  <si>
    <t>167274</t>
  </si>
  <si>
    <t>EN-ECE-Towards low-latency, en</t>
  </si>
  <si>
    <t>GO12999</t>
  </si>
  <si>
    <t>167339</t>
  </si>
  <si>
    <t>CU-CASTL-UNC Chapel Hill - ELN</t>
  </si>
  <si>
    <t>GO13003</t>
  </si>
  <si>
    <t>167443</t>
  </si>
  <si>
    <t>AS-PHYS-SIWIF 2021 Supplement</t>
  </si>
  <si>
    <t>GO13005</t>
  </si>
  <si>
    <t>167561</t>
  </si>
  <si>
    <t>MD-INMD-Vaccine and Treatment</t>
  </si>
  <si>
    <t>GO13010</t>
  </si>
  <si>
    <t>167572</t>
  </si>
  <si>
    <t>AS-ASTR-Influence of nonlinear</t>
  </si>
  <si>
    <t>GO13011</t>
  </si>
  <si>
    <t>31865 AS-Music</t>
  </si>
  <si>
    <t>167669</t>
  </si>
  <si>
    <t>AS-MUSC Interdisciplinary Engi</t>
  </si>
  <si>
    <t>Dahl, Luke S</t>
  </si>
  <si>
    <t>GO13016</t>
  </si>
  <si>
    <t>167684</t>
  </si>
  <si>
    <t>MD-MICR-AKC2R-U01 UNC</t>
  </si>
  <si>
    <t>GO13018</t>
  </si>
  <si>
    <t>167707</t>
  </si>
  <si>
    <t>CU-CASTL Precision Institute</t>
  </si>
  <si>
    <t>GO13019</t>
  </si>
  <si>
    <t>167731</t>
  </si>
  <si>
    <t>MD-PBHS-Conaway UMD Subaward</t>
  </si>
  <si>
    <t>GO13021</t>
  </si>
  <si>
    <t>167766</t>
  </si>
  <si>
    <t>ACPS Summer Programs</t>
  </si>
  <si>
    <t>Wilson, Barbara Brown</t>
  </si>
  <si>
    <t>GO13022</t>
  </si>
  <si>
    <t>22-Jun-2021</t>
  </si>
  <si>
    <t>167877</t>
  </si>
  <si>
    <t>MD-PEDT-PreciSECT Funding-YR03</t>
  </si>
  <si>
    <t>GO13029</t>
  </si>
  <si>
    <t>167941</t>
  </si>
  <si>
    <t>MD-PEDT-PrecISE YR03 (IU)</t>
  </si>
  <si>
    <t>GO13035</t>
  </si>
  <si>
    <t>167946</t>
  </si>
  <si>
    <t>MD-PEDT Project 1 P01 Renewal</t>
  </si>
  <si>
    <t>Ruiz, Fernando</t>
  </si>
  <si>
    <t>GO13037</t>
  </si>
  <si>
    <t>166818</t>
  </si>
  <si>
    <t>EN-MSE-High Entropy Rare-earth</t>
  </si>
  <si>
    <t>GQ10079</t>
  </si>
  <si>
    <t>167704</t>
  </si>
  <si>
    <t>EN-SIE-Assessment of Low Impa</t>
  </si>
  <si>
    <t>GS10674</t>
  </si>
  <si>
    <t>167717</t>
  </si>
  <si>
    <t>MD-CANC-Enhancing Cancer 2021</t>
  </si>
  <si>
    <t>GS10675</t>
  </si>
  <si>
    <t>30-Jun-2021</t>
  </si>
  <si>
    <t>167770</t>
  </si>
  <si>
    <t>EN-MSE-Efficacy and Safety of</t>
  </si>
  <si>
    <t>GS10677</t>
  </si>
  <si>
    <t>152998</t>
  </si>
  <si>
    <t>MD-NEUR CAM VDSSS YR2</t>
  </si>
  <si>
    <t>GS11398</t>
  </si>
  <si>
    <t>167655</t>
  </si>
  <si>
    <t>MD-INMD-ID-RD8V-CHARLI 21-22</t>
  </si>
  <si>
    <t>166746</t>
  </si>
  <si>
    <t>CU-EPW-Miller-Study of Teacher</t>
  </si>
  <si>
    <t>GS11674</t>
  </si>
  <si>
    <t>167161</t>
  </si>
  <si>
    <t>MD-PEDT- HALB FY22</t>
  </si>
  <si>
    <t>GS11680</t>
  </si>
  <si>
    <t>167248</t>
  </si>
  <si>
    <t>EN-CE-Vehicle Study: Phase 5</t>
  </si>
  <si>
    <t>GS11681</t>
  </si>
  <si>
    <t>167710</t>
  </si>
  <si>
    <t>PV-BII VDH COVID-19 Model</t>
  </si>
  <si>
    <t>GS11686</t>
  </si>
  <si>
    <t>167751</t>
  </si>
  <si>
    <t>MD-PEDT VBDP 21-22</t>
  </si>
  <si>
    <t>GS11689</t>
  </si>
  <si>
    <t>167761</t>
  </si>
  <si>
    <t>AS-ENVS-Virginia Trout Stream</t>
  </si>
  <si>
    <t>GS11690</t>
  </si>
  <si>
    <t>21-Jun-2021</t>
  </si>
  <si>
    <t>167783</t>
  </si>
  <si>
    <t>WS-GM GOVA Building Cap 2022</t>
  </si>
  <si>
    <t>GS11692</t>
  </si>
  <si>
    <t>167808</t>
  </si>
  <si>
    <t>MD-INMD-ID-RD8V-VDH-Telem21/22</t>
  </si>
  <si>
    <t>GS11693</t>
  </si>
  <si>
    <t>167737</t>
  </si>
  <si>
    <t>MD-PEDT-Sickle Cell FY22</t>
  </si>
  <si>
    <t>GS11980</t>
  </si>
  <si>
    <t>167773</t>
  </si>
  <si>
    <t>EHD-VAPDG and LinkB5</t>
  </si>
  <si>
    <t>GS11981</t>
  </si>
  <si>
    <t>167774</t>
  </si>
  <si>
    <t>EHD-CASTL LinkB5</t>
  </si>
  <si>
    <t>142066</t>
  </si>
  <si>
    <t>AS-MATH CAREER Heat Kernel</t>
  </si>
  <si>
    <t>Melcher, Tai Alexis</t>
  </si>
  <si>
    <t>GA11019</t>
  </si>
  <si>
    <t>01-Jun-2013</t>
  </si>
  <si>
    <t>143938</t>
  </si>
  <si>
    <t>EN-EE Advanced Manufacturing</t>
  </si>
  <si>
    <t>GA11036</t>
  </si>
  <si>
    <t>01-Jul-2013</t>
  </si>
  <si>
    <t>153891</t>
  </si>
  <si>
    <t>AS-PSYC Individ Differences EO</t>
  </si>
  <si>
    <t>Morris, James Patrick</t>
  </si>
  <si>
    <t>GA11227</t>
  </si>
  <si>
    <t>153893</t>
  </si>
  <si>
    <t>AS-PHYS Topological strings</t>
  </si>
  <si>
    <t>Teo, Chi Yan Jeffrey (Jeffrey)</t>
  </si>
  <si>
    <t>GA11229</t>
  </si>
  <si>
    <t>154385</t>
  </si>
  <si>
    <t>EN-CS-LDM7</t>
  </si>
  <si>
    <t>GA11239</t>
  </si>
  <si>
    <t>155678</t>
  </si>
  <si>
    <t>EN- MSE- Phase Transitions</t>
  </si>
  <si>
    <t>GA11268</t>
  </si>
  <si>
    <t>159254</t>
  </si>
  <si>
    <t>EN-CS-1369-WirelessSys Feng</t>
  </si>
  <si>
    <t>GA11269</t>
  </si>
  <si>
    <t>31870 AS-Philosophy</t>
  </si>
  <si>
    <t>161653</t>
  </si>
  <si>
    <t>AS-PHIL-Postdoctoral Fellowshi</t>
  </si>
  <si>
    <t>Humphreys, Paul W</t>
  </si>
  <si>
    <t>GA11403</t>
  </si>
  <si>
    <t>164333</t>
  </si>
  <si>
    <t>EN-CS-SHF:Explicating-S.Elbaum</t>
  </si>
  <si>
    <t>162402</t>
  </si>
  <si>
    <t>EN-CS-FoMR: Speculative Supero</t>
  </si>
  <si>
    <t>GA11432</t>
  </si>
  <si>
    <t>163264</t>
  </si>
  <si>
    <t>EN-MSE-EAGER: ChemOrder/D Hopk</t>
  </si>
  <si>
    <t>163612</t>
  </si>
  <si>
    <t>NR-ADMN-RAPID: Shared decision</t>
  </si>
  <si>
    <t>GA11467</t>
  </si>
  <si>
    <t>163835</t>
  </si>
  <si>
    <t>EN-CS-CAREER: Formal Methods f</t>
  </si>
  <si>
    <t>GA11470</t>
  </si>
  <si>
    <t>164030</t>
  </si>
  <si>
    <t>EN-CS-CAREER: Secure Voice-Co</t>
  </si>
  <si>
    <t>GA11472</t>
  </si>
  <si>
    <t>164191</t>
  </si>
  <si>
    <t>AS-STAT-Robust and InterprZHOU</t>
  </si>
  <si>
    <t>164207</t>
  </si>
  <si>
    <t>EN-BME-EN-BME- REU Site: Multi</t>
  </si>
  <si>
    <t>Allen, Timothy E</t>
  </si>
  <si>
    <t>GA11478</t>
  </si>
  <si>
    <t>166890</t>
  </si>
  <si>
    <t>EN-EE-MIST Ctr-Phase II-Stan</t>
  </si>
  <si>
    <t>164798</t>
  </si>
  <si>
    <t>EN-ECE-MLWiNS: Dino-NSF</t>
  </si>
  <si>
    <t>GA11504</t>
  </si>
  <si>
    <t>164965</t>
  </si>
  <si>
    <t>EN-CS-CDS&amp;E: Collaborative Res</t>
  </si>
  <si>
    <t>GA11513</t>
  </si>
  <si>
    <t>164976</t>
  </si>
  <si>
    <t>AS-STAT-Collaborative Research</t>
  </si>
  <si>
    <t>Li, Tianxi</t>
  </si>
  <si>
    <t>GA11515</t>
  </si>
  <si>
    <t>165436</t>
  </si>
  <si>
    <t>EN-ECE-Demystifying Deep</t>
  </si>
  <si>
    <t>Li, Jundong</t>
  </si>
  <si>
    <t>GA11539</t>
  </si>
  <si>
    <t>165576</t>
  </si>
  <si>
    <t>EN-CS-III: Small: Towards Expl</t>
  </si>
  <si>
    <t>GA11545</t>
  </si>
  <si>
    <t>165675</t>
  </si>
  <si>
    <t>AS-BIOL-iGEM</t>
  </si>
  <si>
    <t>GA11549</t>
  </si>
  <si>
    <t>166554</t>
  </si>
  <si>
    <t>AR-ARCH NNA Jull</t>
  </si>
  <si>
    <t>Jull, Matthew</t>
  </si>
  <si>
    <t>Huneke, Craig L</t>
  </si>
  <si>
    <t>167525</t>
  </si>
  <si>
    <t>AS-ANTH Doctoral Dissertation</t>
  </si>
  <si>
    <t>LaViolette, Adria J</t>
  </si>
  <si>
    <t>GA11572</t>
  </si>
  <si>
    <t>167567</t>
  </si>
  <si>
    <t>AS-STAT-High-dimensional Point</t>
  </si>
  <si>
    <t>Tang, Xiwei (Denny)</t>
  </si>
  <si>
    <t>GA11573</t>
  </si>
  <si>
    <t>167695</t>
  </si>
  <si>
    <t>EN-MSE-Grain Boundary Orientat</t>
  </si>
  <si>
    <t>GA11578</t>
  </si>
  <si>
    <t>161651</t>
  </si>
  <si>
    <t>MD-SURG Laubach_T32_Yr20</t>
  </si>
  <si>
    <t>GB10100</t>
  </si>
  <si>
    <t>154742</t>
  </si>
  <si>
    <t>EN-BME-Myocardial InfarctionY3</t>
  </si>
  <si>
    <t>31-May-2017</t>
  </si>
  <si>
    <t>150959</t>
  </si>
  <si>
    <t>MD-MPHY Kasson GROMACS</t>
  </si>
  <si>
    <t>GB10293</t>
  </si>
  <si>
    <t>151677</t>
  </si>
  <si>
    <t>C&amp;G Systemic Lupus</t>
  </si>
  <si>
    <t>GB10320</t>
  </si>
  <si>
    <t>22-Apr-2016</t>
  </si>
  <si>
    <t>151715</t>
  </si>
  <si>
    <t>MD-PSCH Cloud Connect</t>
  </si>
  <si>
    <t>GB10322</t>
  </si>
  <si>
    <t>162493</t>
  </si>
  <si>
    <t>MD-INMD-YR14-NEPH-MDO-T32-KDI</t>
  </si>
  <si>
    <t>167327</t>
  </si>
  <si>
    <t>MD-CANC Tobacco Treat Pro</t>
  </si>
  <si>
    <t>Wiseman, Kara Phillips</t>
  </si>
  <si>
    <t>168167</t>
  </si>
  <si>
    <t>Regional EM Consortium YR05</t>
  </si>
  <si>
    <t>01-Aug-2021</t>
  </si>
  <si>
    <t>167814</t>
  </si>
  <si>
    <t>MD-INMD-MD HRSA RW PtD 2021-22</t>
  </si>
  <si>
    <t>157127</t>
  </si>
  <si>
    <t>EN-SE-REDUCE ATTRITION</t>
  </si>
  <si>
    <t>168119</t>
  </si>
  <si>
    <t>Master Regulatory MicroRNA 05</t>
  </si>
  <si>
    <t>168128</t>
  </si>
  <si>
    <t>MD-MICR-Master Reg DivSupY05</t>
  </si>
  <si>
    <t>156106</t>
  </si>
  <si>
    <t>MD-CPHG-Miller R00</t>
  </si>
  <si>
    <t>GB10491</t>
  </si>
  <si>
    <t>167882</t>
  </si>
  <si>
    <t>EN- BME- 1229-onco-phenotyYR05</t>
  </si>
  <si>
    <t>158860</t>
  </si>
  <si>
    <t>MD-BIOC Jiang Dpy30</t>
  </si>
  <si>
    <t>GB10592</t>
  </si>
  <si>
    <t>159184</t>
  </si>
  <si>
    <t>NR-Exploring mHealth to Improv</t>
  </si>
  <si>
    <t>GB10614</t>
  </si>
  <si>
    <t>161667</t>
  </si>
  <si>
    <t>MD-DMED-Biodefense &amp; Infect17</t>
  </si>
  <si>
    <t>167867</t>
  </si>
  <si>
    <t>MD-INMD-EN-RB4VD R01 YR39</t>
  </si>
  <si>
    <t>168081</t>
  </si>
  <si>
    <t>EN-CHE-Optimal control YR03</t>
  </si>
  <si>
    <t>168082</t>
  </si>
  <si>
    <t>EN-CHE-Optimal YR03 Bauer</t>
  </si>
  <si>
    <t>166688</t>
  </si>
  <si>
    <t>EN-BME-DivSupp-Clark</t>
  </si>
  <si>
    <t>165715</t>
  </si>
  <si>
    <t>AS-PSYC-Biomedical Data-Wright</t>
  </si>
  <si>
    <t>Wright, Brian</t>
  </si>
  <si>
    <t>167894</t>
  </si>
  <si>
    <t>MD-PSCH-Breton-U02</t>
  </si>
  <si>
    <t>166674</t>
  </si>
  <si>
    <t>AS-CHEM-PIRES TLR5</t>
  </si>
  <si>
    <t>166672</t>
  </si>
  <si>
    <t>MD-Surg-Kent Guo R01 PERK</t>
  </si>
  <si>
    <t>GB10941</t>
  </si>
  <si>
    <t>168252</t>
  </si>
  <si>
    <t>AS- Pompano RRP NIAID GLIM</t>
  </si>
  <si>
    <t>167087</t>
  </si>
  <si>
    <t>Focused ultrasound - Miller</t>
  </si>
  <si>
    <t>02-May-2021</t>
  </si>
  <si>
    <t>167865</t>
  </si>
  <si>
    <t>SUPERSONIC</t>
  </si>
  <si>
    <t>167301</t>
  </si>
  <si>
    <t>MD-NESC-Microglial-Neurovascul</t>
  </si>
  <si>
    <t>GB10973</t>
  </si>
  <si>
    <t>167441</t>
  </si>
  <si>
    <t>MD-INMD-CV-Walsh-COVID R21</t>
  </si>
  <si>
    <t>GB10981</t>
  </si>
  <si>
    <t>167758</t>
  </si>
  <si>
    <t>MD-CELL-In vitro modeling of m</t>
  </si>
  <si>
    <t>Thisse, Bernard V</t>
  </si>
  <si>
    <t>GB10996</t>
  </si>
  <si>
    <t>167777</t>
  </si>
  <si>
    <t>CU-KINE-ALW Ghrelin R01</t>
  </si>
  <si>
    <t>Weltman, Arthur L</t>
  </si>
  <si>
    <t>GB10998</t>
  </si>
  <si>
    <t>05-Jul-2021</t>
  </si>
  <si>
    <t>167871</t>
  </si>
  <si>
    <t>MD-NESC-Gaultier R21 Myelin</t>
  </si>
  <si>
    <t>GB11002</t>
  </si>
  <si>
    <t>168150</t>
  </si>
  <si>
    <t>MD PHARM Role of CACHD1 EPRsub</t>
  </si>
  <si>
    <t>167881</t>
  </si>
  <si>
    <t>AS-BIOL-Dissecting cell-biolog</t>
  </si>
  <si>
    <t>Pani, Ariel Matthew</t>
  </si>
  <si>
    <t>GB11004</t>
  </si>
  <si>
    <t>167921</t>
  </si>
  <si>
    <t>MD-PEDT-maternal microbiome in</t>
  </si>
  <si>
    <t>Cowardin, Carrie A.</t>
  </si>
  <si>
    <t>GB11006</t>
  </si>
  <si>
    <t>16-Jul-2021</t>
  </si>
  <si>
    <t>167965</t>
  </si>
  <si>
    <t>MD-CELL-Lacritin Regulation of</t>
  </si>
  <si>
    <t>167999</t>
  </si>
  <si>
    <t>MD-MICR-Derre R01 Host</t>
  </si>
  <si>
    <t>GB11008</t>
  </si>
  <si>
    <t>168018</t>
  </si>
  <si>
    <t>MD-CVRC-DYRK1a</t>
  </si>
  <si>
    <t>GB11010</t>
  </si>
  <si>
    <t>15-Aug-2021</t>
  </si>
  <si>
    <t>168023</t>
  </si>
  <si>
    <t>MD-MPHY-Sheynkman R35</t>
  </si>
  <si>
    <t>GB11011</t>
  </si>
  <si>
    <t>168061</t>
  </si>
  <si>
    <t>MD-PSCH NCATS R21</t>
  </si>
  <si>
    <t>Shaffer, Kelly McLean</t>
  </si>
  <si>
    <t>GB11012</t>
  </si>
  <si>
    <t>30-Jul-2021</t>
  </si>
  <si>
    <t>168166</t>
  </si>
  <si>
    <t>MD-INMD-Multiscale Models</t>
  </si>
  <si>
    <t>GB11014</t>
  </si>
  <si>
    <t>13-Aug-2021</t>
  </si>
  <si>
    <t>168120</t>
  </si>
  <si>
    <t>MD-CPHG-AM NIH R01 COPD</t>
  </si>
  <si>
    <t>GB11016</t>
  </si>
  <si>
    <t>166740</t>
  </si>
  <si>
    <t>WS-Increasing Landscape-Scale</t>
  </si>
  <si>
    <t>Huish, Ryan D</t>
  </si>
  <si>
    <t>GF11047</t>
  </si>
  <si>
    <t>167049</t>
  </si>
  <si>
    <t>AS-PSYC-Boundaries of Early Fo</t>
  </si>
  <si>
    <t>GF11061</t>
  </si>
  <si>
    <t>167275</t>
  </si>
  <si>
    <t>MD-NEUR-Regimen D: Pridopidine</t>
  </si>
  <si>
    <t>GF11078</t>
  </si>
  <si>
    <t>167653</t>
  </si>
  <si>
    <t>AS-ECON Open Online Course</t>
  </si>
  <si>
    <t>GF11107</t>
  </si>
  <si>
    <t>167958</t>
  </si>
  <si>
    <t>MD-INMD-wap3g-IDRIOption2</t>
  </si>
  <si>
    <t>GF11136</t>
  </si>
  <si>
    <t>30045 PV-Ctr Politics</t>
  </si>
  <si>
    <t>168063</t>
  </si>
  <si>
    <t>PV-CFP-2021 Iraqi Young Leader</t>
  </si>
  <si>
    <t>Sabato, Larry J</t>
  </si>
  <si>
    <t>GF11140</t>
  </si>
  <si>
    <t>03-May-2021</t>
  </si>
  <si>
    <t>168070</t>
  </si>
  <si>
    <t>MD-CPHG-Zang CRI Sub NF1</t>
  </si>
  <si>
    <t>GF11141</t>
  </si>
  <si>
    <t>168122</t>
  </si>
  <si>
    <t>EN-SIE-Commanding Unmanned Ass</t>
  </si>
  <si>
    <t>GF11145</t>
  </si>
  <si>
    <t>13-Aug-2020</t>
  </si>
  <si>
    <t>168189</t>
  </si>
  <si>
    <t>MD-PEDT-HHV-6 in COVID-19</t>
  </si>
  <si>
    <t>Zeichner, Steven L</t>
  </si>
  <si>
    <t>GF11150</t>
  </si>
  <si>
    <t>146116</t>
  </si>
  <si>
    <t>AS-RELI-Bhutan Oral Trad YR5</t>
  </si>
  <si>
    <t>GF12788</t>
  </si>
  <si>
    <t>13-Mar-2017</t>
  </si>
  <si>
    <t>153897</t>
  </si>
  <si>
    <t>CU-Reducing Inequalities</t>
  </si>
  <si>
    <t>Elreda, Lauren Molloy</t>
  </si>
  <si>
    <t>GF13660</t>
  </si>
  <si>
    <t>157633</t>
  </si>
  <si>
    <t>MD-NERS-Effectiveness of Fusio</t>
  </si>
  <si>
    <t>GF13781</t>
  </si>
  <si>
    <t>158453</t>
  </si>
  <si>
    <t>MD-NERS-Adult Symptomatic Lumb</t>
  </si>
  <si>
    <t>GF13826</t>
  </si>
  <si>
    <t>159398</t>
  </si>
  <si>
    <t>MD-INMD Sub to icdrr,B</t>
  </si>
  <si>
    <t>160049</t>
  </si>
  <si>
    <t>CU-EPW-Nudge4 Solutions Lab</t>
  </si>
  <si>
    <t>GF14072</t>
  </si>
  <si>
    <t>161663</t>
  </si>
  <si>
    <t>MD-CPHG-Civelek AHA YR03</t>
  </si>
  <si>
    <t>161948</t>
  </si>
  <si>
    <t>AS-MATH-Localization and Eigen</t>
  </si>
  <si>
    <t>Imbrie, John Z</t>
  </si>
  <si>
    <t>GF14149</t>
  </si>
  <si>
    <t>163525</t>
  </si>
  <si>
    <t>MD-NEUR-HSR190064-A071801</t>
  </si>
  <si>
    <t>Fadul, Camilo</t>
  </si>
  <si>
    <t>GF14215</t>
  </si>
  <si>
    <t>26-Dec-2019</t>
  </si>
  <si>
    <t>165032</t>
  </si>
  <si>
    <t>AS-MATH-Distributional symmetr</t>
  </si>
  <si>
    <t>Petrov, Leonid Alexandrovich</t>
  </si>
  <si>
    <t>GF14293</t>
  </si>
  <si>
    <t>165953</t>
  </si>
  <si>
    <t>MD-INMD-HO El Chaer ACCC #5</t>
  </si>
  <si>
    <t>GF14329</t>
  </si>
  <si>
    <t>GF14391</t>
  </si>
  <si>
    <t>167989</t>
  </si>
  <si>
    <t>MD-PBHS-Little VFHY Tobacco</t>
  </si>
  <si>
    <t>GF14393</t>
  </si>
  <si>
    <t>168053</t>
  </si>
  <si>
    <t>MD-CPHG-Rich Jaeb Addendum # 2</t>
  </si>
  <si>
    <t>GF14398</t>
  </si>
  <si>
    <t>20-Jul-2021</t>
  </si>
  <si>
    <t>168181</t>
  </si>
  <si>
    <t>AS-ASTR TESS' Royal Road</t>
  </si>
  <si>
    <t>GF14403</t>
  </si>
  <si>
    <t>24-Feb-2021</t>
  </si>
  <si>
    <t>154757</t>
  </si>
  <si>
    <t>MD-INMD Ballen A051301</t>
  </si>
  <si>
    <t>GF14616</t>
  </si>
  <si>
    <t>15-May-2017</t>
  </si>
  <si>
    <t>163220</t>
  </si>
  <si>
    <t>MD-OBGY-Endocervical microRNA</t>
  </si>
  <si>
    <t>GF14749</t>
  </si>
  <si>
    <t>GF14783</t>
  </si>
  <si>
    <t>145138</t>
  </si>
  <si>
    <t>MD-BIOM-Rat Liver&amp;Kidney Metab</t>
  </si>
  <si>
    <t>GG11704</t>
  </si>
  <si>
    <t>01-Feb-2014</t>
  </si>
  <si>
    <t>162763</t>
  </si>
  <si>
    <t>EN-MAE Morphing TT&amp;O</t>
  </si>
  <si>
    <t>151890</t>
  </si>
  <si>
    <t>AS-ENVS Acid-Base Chemistry</t>
  </si>
  <si>
    <t>GG11954</t>
  </si>
  <si>
    <t>25-Mar-2016</t>
  </si>
  <si>
    <t>167395</t>
  </si>
  <si>
    <t>EN-CS-Privacy-Davidson-CLIN 9</t>
  </si>
  <si>
    <t>158370</t>
  </si>
  <si>
    <t>AS-ASTR-Unmasking the Dark Sid</t>
  </si>
  <si>
    <t>GG12116</t>
  </si>
  <si>
    <t>158976</t>
  </si>
  <si>
    <t>EN-CS-Joint Perception and Tem</t>
  </si>
  <si>
    <t>GG12136</t>
  </si>
  <si>
    <t>161792</t>
  </si>
  <si>
    <t>PV-Folklife Apprentice, 2019</t>
  </si>
  <si>
    <t>GG12208</t>
  </si>
  <si>
    <t>161813</t>
  </si>
  <si>
    <t>AS-CHEM-Constraining small mol</t>
  </si>
  <si>
    <t>GG12211</t>
  </si>
  <si>
    <t>162295</t>
  </si>
  <si>
    <t>AS-ASTR-Reber-A Matthews- YR02</t>
  </si>
  <si>
    <t>GG12235</t>
  </si>
  <si>
    <t>163399</t>
  </si>
  <si>
    <t>AS-ASTR-AS-ASTR Reber Y. Cheng</t>
  </si>
  <si>
    <t>GG12265</t>
  </si>
  <si>
    <t>164133</t>
  </si>
  <si>
    <t>EN-ECE -Prognosti SWAMI</t>
  </si>
  <si>
    <t>164305</t>
  </si>
  <si>
    <t>EN-MSE-Assessing loading rate</t>
  </si>
  <si>
    <t>GG12297</t>
  </si>
  <si>
    <t>164630</t>
  </si>
  <si>
    <t>EN-ECE-Research Interest c. i.</t>
  </si>
  <si>
    <t>GG12301</t>
  </si>
  <si>
    <t>30075 PV-Kluge-Ruhe Museum</t>
  </si>
  <si>
    <t>165771</t>
  </si>
  <si>
    <t>PV-K-RMUS-MADAYIN exhibition</t>
  </si>
  <si>
    <t>Smith, Margaret Walton (Margo)</t>
  </si>
  <si>
    <t>GG12343</t>
  </si>
  <si>
    <t>167197</t>
  </si>
  <si>
    <t>AR-IEN-Argonne: Effective Amer</t>
  </si>
  <si>
    <t>GG12379</t>
  </si>
  <si>
    <t>167387</t>
  </si>
  <si>
    <t>EN-ECE-Context Aware-Stankovic</t>
  </si>
  <si>
    <t>GG12391</t>
  </si>
  <si>
    <t>167708</t>
  </si>
  <si>
    <t>EN-ECE-Symbiotic Pockels Solit</t>
  </si>
  <si>
    <t>GG12399</t>
  </si>
  <si>
    <t>167907</t>
  </si>
  <si>
    <t>MD-MICR- Zong DOD Brain Tumor</t>
  </si>
  <si>
    <t>GG12402</t>
  </si>
  <si>
    <t>167908</t>
  </si>
  <si>
    <t>MD-BEIR Ewald DOD</t>
  </si>
  <si>
    <t>168039</t>
  </si>
  <si>
    <t>EN-MSE-Synthesis and Character</t>
  </si>
  <si>
    <t>GG12405</t>
  </si>
  <si>
    <t>164107</t>
  </si>
  <si>
    <t>AS-ASTR- SOS Samer El-Abd</t>
  </si>
  <si>
    <t>GG13360</t>
  </si>
  <si>
    <t>165809</t>
  </si>
  <si>
    <t>AS-ASTR-NRAO Reber, Yiqing Son</t>
  </si>
  <si>
    <t>GG13364</t>
  </si>
  <si>
    <t>166870</t>
  </si>
  <si>
    <t>EN-CSD-Elbaum Automatically In</t>
  </si>
  <si>
    <t>41070 MD-PEDT Genetics</t>
  </si>
  <si>
    <t>121855</t>
  </si>
  <si>
    <t>MD-PEDT Kelly Genzyme</t>
  </si>
  <si>
    <t>Wilson, William G</t>
  </si>
  <si>
    <t>GI11546</t>
  </si>
  <si>
    <t>01-Jun-2004</t>
  </si>
  <si>
    <t>144198</t>
  </si>
  <si>
    <t>MD-SURG-UPCHURCH-GREAT</t>
  </si>
  <si>
    <t>GI13757</t>
  </si>
  <si>
    <t>12-Sep-2013</t>
  </si>
  <si>
    <t>146700</t>
  </si>
  <si>
    <t>MD-RADL-EVANS-NANO-Riverside</t>
  </si>
  <si>
    <t>146835</t>
  </si>
  <si>
    <t>MD-RADL-EVANS-NANO-UOHSC</t>
  </si>
  <si>
    <t>15-Oct-2014</t>
  </si>
  <si>
    <t>146946</t>
  </si>
  <si>
    <t>MD-RADL NANO EvansSantaBarbara</t>
  </si>
  <si>
    <t>147196</t>
  </si>
  <si>
    <t>MD-INMD CV-Mason S-ICD</t>
  </si>
  <si>
    <t>Mason, Pamela</t>
  </si>
  <si>
    <t>GI14072</t>
  </si>
  <si>
    <t>07-Oct-2014</t>
  </si>
  <si>
    <t>147604</t>
  </si>
  <si>
    <t>MD-INMD-CARD-ADAPT-Bilchick</t>
  </si>
  <si>
    <t>GI14138</t>
  </si>
  <si>
    <t>18-Dec-2014</t>
  </si>
  <si>
    <t>150327</t>
  </si>
  <si>
    <t>MD-ORTP AXOGEN Avance DND</t>
  </si>
  <si>
    <t>GI14396</t>
  </si>
  <si>
    <t>24-Aug-2015</t>
  </si>
  <si>
    <t>153416</t>
  </si>
  <si>
    <t>MD-SURG Brenin HIFU FA-003</t>
  </si>
  <si>
    <t>GI14719</t>
  </si>
  <si>
    <t>16-Jun-2016</t>
  </si>
  <si>
    <t>153449</t>
  </si>
  <si>
    <t>MD-INMD CVFerguson, Micra PSR</t>
  </si>
  <si>
    <t>GI14720</t>
  </si>
  <si>
    <t>154740</t>
  </si>
  <si>
    <t>MD-NERS Elias ET001LTF</t>
  </si>
  <si>
    <t>GI14816</t>
  </si>
  <si>
    <t>18-May-2017</t>
  </si>
  <si>
    <t>155722</t>
  </si>
  <si>
    <t>MD-INDM-CV-KCB7F-MEDTRONIC-ERP</t>
  </si>
  <si>
    <t>GI14839</t>
  </si>
  <si>
    <t>03-May-2017</t>
  </si>
  <si>
    <t>156185</t>
  </si>
  <si>
    <t>MD-BIOM-2017-MR-26-01-Epstein</t>
  </si>
  <si>
    <t>GI14855</t>
  </si>
  <si>
    <t>40221 RS-Comparative Medicine</t>
  </si>
  <si>
    <t>157593</t>
  </si>
  <si>
    <t>RS-COMP-Ethicon Laparoscopy la</t>
  </si>
  <si>
    <t>Feldman, Sanford H (Sandy)</t>
  </si>
  <si>
    <t>GI14972</t>
  </si>
  <si>
    <t>31-Dec-2017</t>
  </si>
  <si>
    <t>158573</t>
  </si>
  <si>
    <t>MD-NESC-CNS immune privilege</t>
  </si>
  <si>
    <t>GI15069</t>
  </si>
  <si>
    <t>161234</t>
  </si>
  <si>
    <t>MD-INMD-Pacing With Ultrasound</t>
  </si>
  <si>
    <t>GI15306</t>
  </si>
  <si>
    <t>161912</t>
  </si>
  <si>
    <t>MD-NEUR-Elliot-ORARIALS-02</t>
  </si>
  <si>
    <t>GI15355</t>
  </si>
  <si>
    <t>24-Jun-2019</t>
  </si>
  <si>
    <t>162117</t>
  </si>
  <si>
    <t>EN-SIE-Machine Learning Algori</t>
  </si>
  <si>
    <t>GI15365</t>
  </si>
  <si>
    <t>Romano, Kara D</t>
  </si>
  <si>
    <t>162240</t>
  </si>
  <si>
    <t>MD-NERS-Prospective Multicente</t>
  </si>
  <si>
    <t>GI15370</t>
  </si>
  <si>
    <t>162597</t>
  </si>
  <si>
    <t>MD-SURG-Kern Zimmer SECURE</t>
  </si>
  <si>
    <t>Kern, John A</t>
  </si>
  <si>
    <t>GI15393</t>
  </si>
  <si>
    <t>164633</t>
  </si>
  <si>
    <t>EN-ECE-AI_RISC: Scalable Skad</t>
  </si>
  <si>
    <t>164560</t>
  </si>
  <si>
    <t>EN-SE Barnes LCRF-Pfizer</t>
  </si>
  <si>
    <t>163921</t>
  </si>
  <si>
    <t>MD-ANES Avanos 3 LRK</t>
  </si>
  <si>
    <t>GI15515</t>
  </si>
  <si>
    <t>30-Jan-2020</t>
  </si>
  <si>
    <t>164010</t>
  </si>
  <si>
    <t>EN-MSE-EN-MSE- Development and</t>
  </si>
  <si>
    <t>GI15526</t>
  </si>
  <si>
    <t>164069</t>
  </si>
  <si>
    <t>EN-MSE-Understanding CMAS-EBC</t>
  </si>
  <si>
    <t>GI15533</t>
  </si>
  <si>
    <t>164143</t>
  </si>
  <si>
    <t>MD-RADL-Microwave Ablation Reg</t>
  </si>
  <si>
    <t>GI15544</t>
  </si>
  <si>
    <t>164446</t>
  </si>
  <si>
    <t>EN-MSE Multi-Modal Sensing-J B</t>
  </si>
  <si>
    <t>164791</t>
  </si>
  <si>
    <t>EN-ECE-Collaborative ReseIntel</t>
  </si>
  <si>
    <t>GI15596</t>
  </si>
  <si>
    <t>164890</t>
  </si>
  <si>
    <t>AR-IEN-MD-DNR Adaptation 2030</t>
  </si>
  <si>
    <t>GI15602</t>
  </si>
  <si>
    <t>22-May-2020</t>
  </si>
  <si>
    <t>165495</t>
  </si>
  <si>
    <t>MD-ANES Barron SBIR LK</t>
  </si>
  <si>
    <t>GI15645</t>
  </si>
  <si>
    <t>165669</t>
  </si>
  <si>
    <t>MD-INMD-CV-Mangrum-ENSURE</t>
  </si>
  <si>
    <t>GI15660</t>
  </si>
  <si>
    <t>05-Sep-2020</t>
  </si>
  <si>
    <t>165815</t>
  </si>
  <si>
    <t>MD-NEUR-ALS Platform: CNM-Au8</t>
  </si>
  <si>
    <t>GI15679</t>
  </si>
  <si>
    <t>165899</t>
  </si>
  <si>
    <t>EN-MAE-Characterization of SiC</t>
  </si>
  <si>
    <t>GI15689</t>
  </si>
  <si>
    <t>166542</t>
  </si>
  <si>
    <t>EN-MSE-Low Temperature 2020</t>
  </si>
  <si>
    <t>GI15746</t>
  </si>
  <si>
    <t>166803</t>
  </si>
  <si>
    <t>MD-INMD-PU 129Xe MRI Assessmnt</t>
  </si>
  <si>
    <t>GI15768</t>
  </si>
  <si>
    <t>23-Feb-2021</t>
  </si>
  <si>
    <t>40710 MD-DERM Dermatology</t>
  </si>
  <si>
    <t>166889</t>
  </si>
  <si>
    <t>MD-DERM: Venthera VT30</t>
  </si>
  <si>
    <t>GI15784</t>
  </si>
  <si>
    <t>166962</t>
  </si>
  <si>
    <t>MD-NERS-Prospective, Randomize</t>
  </si>
  <si>
    <t>GI15789</t>
  </si>
  <si>
    <t>167010</t>
  </si>
  <si>
    <t>MD-INMD-Bilchick-HEAL Study</t>
  </si>
  <si>
    <t>GI15795</t>
  </si>
  <si>
    <t>167360</t>
  </si>
  <si>
    <t>MD-INMD-PHASE 2B, RANDOMIZED</t>
  </si>
  <si>
    <t>GI15814</t>
  </si>
  <si>
    <t>167367</t>
  </si>
  <si>
    <t>MD-INMD-Malik-BMS-982678</t>
  </si>
  <si>
    <t>Malik, Numaan F</t>
  </si>
  <si>
    <t>GI15815</t>
  </si>
  <si>
    <t>167462</t>
  </si>
  <si>
    <t>MD-INMD-Enfield-REVIVAL Trial</t>
  </si>
  <si>
    <t>Enfield, Kyle B</t>
  </si>
  <si>
    <t>GI15819</t>
  </si>
  <si>
    <t>167513</t>
  </si>
  <si>
    <t>EN-MAE-Microstructural and Mec</t>
  </si>
  <si>
    <t>GI15825</t>
  </si>
  <si>
    <t>167692</t>
  </si>
  <si>
    <t>AS-BIOL-biodegradable ploy- MK</t>
  </si>
  <si>
    <t>167728</t>
  </si>
  <si>
    <t>MD-RADL-Comfort Cushion Image</t>
  </si>
  <si>
    <t>Williams, Mark B</t>
  </si>
  <si>
    <t>GI15834</t>
  </si>
  <si>
    <t>167756</t>
  </si>
  <si>
    <t>EN-MSE-Galvanic Corrosion Rene</t>
  </si>
  <si>
    <t>GI15837</t>
  </si>
  <si>
    <t>167767</t>
  </si>
  <si>
    <t>MD-PBHS-WMN Premier APSI</t>
  </si>
  <si>
    <t>Novicoff, Wendy Michelle</t>
  </si>
  <si>
    <t>GI15838</t>
  </si>
  <si>
    <t>24-Jun-2021</t>
  </si>
  <si>
    <t>167901</t>
  </si>
  <si>
    <t>AS-ASTR-Solving Mystery of Mis</t>
  </si>
  <si>
    <t>GI15842</t>
  </si>
  <si>
    <t>167945</t>
  </si>
  <si>
    <t>AS-ASTR-Probing radiative cool</t>
  </si>
  <si>
    <t>GI15850</t>
  </si>
  <si>
    <t>13-Jul-2021</t>
  </si>
  <si>
    <t>168010</t>
  </si>
  <si>
    <t>EN-CAB-Colossus</t>
  </si>
  <si>
    <t>GI15856</t>
  </si>
  <si>
    <t>168016</t>
  </si>
  <si>
    <t>MD-INMD-Sharma-Slate Bio</t>
  </si>
  <si>
    <t>GI15857</t>
  </si>
  <si>
    <t>15-Jun-2021</t>
  </si>
  <si>
    <t>168021</t>
  </si>
  <si>
    <t>EN-CAB-Artificial Turf Testing</t>
  </si>
  <si>
    <t>GI15858</t>
  </si>
  <si>
    <t>168037</t>
  </si>
  <si>
    <t>MD-ANES-Stoke Agreement 2 MKP</t>
  </si>
  <si>
    <t>GI15859</t>
  </si>
  <si>
    <t>26-Jul-2021</t>
  </si>
  <si>
    <t>168038</t>
  </si>
  <si>
    <t>MD-PLSR-Cottler Allergan pAAM</t>
  </si>
  <si>
    <t>GI15860</t>
  </si>
  <si>
    <t>29-Jul-2021</t>
  </si>
  <si>
    <t>168085</t>
  </si>
  <si>
    <t>MD-PEDTcmb6wT2NOW</t>
  </si>
  <si>
    <t>GI15865</t>
  </si>
  <si>
    <t>168089</t>
  </si>
  <si>
    <t>EN-MAE-Multiscale In-Situ Mec</t>
  </si>
  <si>
    <t>GI15866</t>
  </si>
  <si>
    <t>168103</t>
  </si>
  <si>
    <t>MD-PLSR-Cottler ZenBio</t>
  </si>
  <si>
    <t>GI15867</t>
  </si>
  <si>
    <t>168151</t>
  </si>
  <si>
    <t>BA-MD5 Technology AccelerTO6</t>
  </si>
  <si>
    <t>GI15874</t>
  </si>
  <si>
    <t>164797</t>
  </si>
  <si>
    <t>EN-MAE-Space Research ¿ Identi</t>
  </si>
  <si>
    <t>GI15891</t>
  </si>
  <si>
    <t>167928</t>
  </si>
  <si>
    <t>RPI_Woodfolk_VIA</t>
  </si>
  <si>
    <t>29-Jun-2021</t>
  </si>
  <si>
    <t>167240</t>
  </si>
  <si>
    <t>EN-MAE-1450-Micro-CV</t>
  </si>
  <si>
    <t>GI15911</t>
  </si>
  <si>
    <t>167400</t>
  </si>
  <si>
    <t>MD-INMD HO Reilley - SRG617</t>
  </si>
  <si>
    <t>GI15916</t>
  </si>
  <si>
    <t>07-May-2021</t>
  </si>
  <si>
    <t>154415</t>
  </si>
  <si>
    <t>MD-PLSR-Mentor Athena Study</t>
  </si>
  <si>
    <t>Campbell, Christopher A</t>
  </si>
  <si>
    <t>GI18432</t>
  </si>
  <si>
    <t>10-Apr-2017</t>
  </si>
  <si>
    <t>154441</t>
  </si>
  <si>
    <t>MD-RADL Kramer Sanofi Aliro</t>
  </si>
  <si>
    <t>GI18433</t>
  </si>
  <si>
    <t>11-May-2017</t>
  </si>
  <si>
    <t>157247</t>
  </si>
  <si>
    <t>Sub to UBC</t>
  </si>
  <si>
    <t>156109</t>
  </si>
  <si>
    <t>CU-CISE Kennedy STRIVE</t>
  </si>
  <si>
    <t>GM10168</t>
  </si>
  <si>
    <t>161001</t>
  </si>
  <si>
    <t>CU-CISE-Solari R324A150091</t>
  </si>
  <si>
    <t>GM10175</t>
  </si>
  <si>
    <t>EN-EngSys Risk Evaluation</t>
  </si>
  <si>
    <t>150194</t>
  </si>
  <si>
    <t>EN-MSE Pareto Guided</t>
  </si>
  <si>
    <t>GO11894</t>
  </si>
  <si>
    <t>31-Jul-2015</t>
  </si>
  <si>
    <t>151478</t>
  </si>
  <si>
    <t>MD-ORTP MUSC Pepper JAB</t>
  </si>
  <si>
    <t>GO11970</t>
  </si>
  <si>
    <t>01-Mar-2016</t>
  </si>
  <si>
    <t>151550</t>
  </si>
  <si>
    <t>AR-Arctic Urban Sustainability</t>
  </si>
  <si>
    <t>GO11975</t>
  </si>
  <si>
    <t>154891</t>
  </si>
  <si>
    <t>EN-ECE High Speed - Beling</t>
  </si>
  <si>
    <t>GO12080</t>
  </si>
  <si>
    <t>156377</t>
  </si>
  <si>
    <t>EN-CHE-1343 Combustion engines</t>
  </si>
  <si>
    <t>GO12221</t>
  </si>
  <si>
    <t>156432</t>
  </si>
  <si>
    <t>EN-EE- Low Excess</t>
  </si>
  <si>
    <t>GO12226</t>
  </si>
  <si>
    <t>156813</t>
  </si>
  <si>
    <t>MD-INMD-HO999 BMTCTN1503</t>
  </si>
  <si>
    <t>GO12264</t>
  </si>
  <si>
    <t>157499</t>
  </si>
  <si>
    <t>AS-ENVS CNH-L: Multi-scale cou</t>
  </si>
  <si>
    <t>GO12309</t>
  </si>
  <si>
    <t>147877</t>
  </si>
  <si>
    <t>MD-MICR AKS U19 MD Sub</t>
  </si>
  <si>
    <t>GO12373</t>
  </si>
  <si>
    <t>158777</t>
  </si>
  <si>
    <t>EN-MSE-Catheter Infections</t>
  </si>
  <si>
    <t>GO12376</t>
  </si>
  <si>
    <t>158933</t>
  </si>
  <si>
    <t>MD-OBGY-10104- Randomized Phas</t>
  </si>
  <si>
    <t>GO12389</t>
  </si>
  <si>
    <t>23-May-2018</t>
  </si>
  <si>
    <t>161776</t>
  </si>
  <si>
    <t>AS-ENVS-Dynamic Modeling of Ec</t>
  </si>
  <si>
    <t>Lerdau, Manuel T</t>
  </si>
  <si>
    <t>GO12583</t>
  </si>
  <si>
    <t>162064</t>
  </si>
  <si>
    <t>MD-PBHS-RA_P01:CC Screening C2</t>
  </si>
  <si>
    <t>Guterbock, Thomas M</t>
  </si>
  <si>
    <t>GO12602</t>
  </si>
  <si>
    <t>162318</t>
  </si>
  <si>
    <t>MD-CPHG-Mychaleckyj-UNC Sub</t>
  </si>
  <si>
    <t>GO12622</t>
  </si>
  <si>
    <t>162748</t>
  </si>
  <si>
    <t>NR JL Promoting stretching</t>
  </si>
  <si>
    <t>Logan, Jeongok</t>
  </si>
  <si>
    <t>GO12651</t>
  </si>
  <si>
    <t>166645</t>
  </si>
  <si>
    <t>MD-INMD-PU-da9zj-coopeRATEYR03</t>
  </si>
  <si>
    <t>Albon, Dana P</t>
  </si>
  <si>
    <t>GO12660</t>
  </si>
  <si>
    <t>GO12679</t>
  </si>
  <si>
    <t>163104</t>
  </si>
  <si>
    <t>MD-CANC-Geographic Management</t>
  </si>
  <si>
    <t>GO12685</t>
  </si>
  <si>
    <t>163227</t>
  </si>
  <si>
    <t>EN-SIE-AI assurance for Common</t>
  </si>
  <si>
    <t>GO12699</t>
  </si>
  <si>
    <t>163928</t>
  </si>
  <si>
    <t>EN-CS-III: Small: Collaborativ</t>
  </si>
  <si>
    <t>GO12737</t>
  </si>
  <si>
    <t>163997</t>
  </si>
  <si>
    <t>MD-PHS-Andersn-PETS-MayoYR05</t>
  </si>
  <si>
    <t>GO12744</t>
  </si>
  <si>
    <t>164129</t>
  </si>
  <si>
    <t>MD-RADL-C-TRACT Trial</t>
  </si>
  <si>
    <t>Khaja, Minhajuddin S</t>
  </si>
  <si>
    <t>GO12753</t>
  </si>
  <si>
    <t>164478</t>
  </si>
  <si>
    <t>MD-INMD-HO HSR200069ETCTN10302</t>
  </si>
  <si>
    <t>GO12779</t>
  </si>
  <si>
    <t>162519</t>
  </si>
  <si>
    <t>AS ENVS VA Sea Grant Tedford</t>
  </si>
  <si>
    <t>GO12784</t>
  </si>
  <si>
    <t>22-Jul-2019</t>
  </si>
  <si>
    <t>164953</t>
  </si>
  <si>
    <t>AS-ASTR Substellar Objects</t>
  </si>
  <si>
    <t>GO12809</t>
  </si>
  <si>
    <t>165416</t>
  </si>
  <si>
    <t>EN-SIE-Trusted Enterprise Comm</t>
  </si>
  <si>
    <t>GO12842</t>
  </si>
  <si>
    <t>149600</t>
  </si>
  <si>
    <t>MD-INMD-GI Ayw7d-MUSC U01</t>
  </si>
  <si>
    <t>GO12847</t>
  </si>
  <si>
    <t>165536</t>
  </si>
  <si>
    <t>EN-SIE-Cost-effective resource</t>
  </si>
  <si>
    <t>GO12852</t>
  </si>
  <si>
    <t>165598</t>
  </si>
  <si>
    <t>EN-ECE-CHEST IUCRC proposal</t>
  </si>
  <si>
    <t>GO12859</t>
  </si>
  <si>
    <t>165846</t>
  </si>
  <si>
    <t>MD-PATH-Immune system supports</t>
  </si>
  <si>
    <t>Lopes, Maria-Beatriz S (S)</t>
  </si>
  <si>
    <t>GO12888</t>
  </si>
  <si>
    <t>163036</t>
  </si>
  <si>
    <t>MD-INMD-GI-ayw7dSHARP_PatCare</t>
  </si>
  <si>
    <t>GO12923</t>
  </si>
  <si>
    <t>166717</t>
  </si>
  <si>
    <t>MD-OBGY-GYN Duska ETCTN 10422</t>
  </si>
  <si>
    <t>GO12968</t>
  </si>
  <si>
    <t>167473</t>
  </si>
  <si>
    <t>AS-ECON Which households benef</t>
  </si>
  <si>
    <t>Friedberg, Leora</t>
  </si>
  <si>
    <t>GO13007</t>
  </si>
  <si>
    <t>GO13015</t>
  </si>
  <si>
    <t>167678</t>
  </si>
  <si>
    <t>NR-GWEP II YR03</t>
  </si>
  <si>
    <t>GO13017</t>
  </si>
  <si>
    <t>167857</t>
  </si>
  <si>
    <t>MD-INMD-RD8V-VCU/CDC AIMS</t>
  </si>
  <si>
    <t>GO13028</t>
  </si>
  <si>
    <t>167934</t>
  </si>
  <si>
    <t>MD-INMD-ZL3E U CO microvas ins</t>
  </si>
  <si>
    <t>GO13034</t>
  </si>
  <si>
    <t>167983</t>
  </si>
  <si>
    <t>MD-INMD-PU-Noth PRECISIONS</t>
  </si>
  <si>
    <t>GO13040</t>
  </si>
  <si>
    <t>167990</t>
  </si>
  <si>
    <t>BA-Work Requirements and Heal</t>
  </si>
  <si>
    <t>Leive, Adam</t>
  </si>
  <si>
    <t>GO13041</t>
  </si>
  <si>
    <t>17-May-2021</t>
  </si>
  <si>
    <t>168024</t>
  </si>
  <si>
    <t>MD-OBGY-GYN - Duska - ECMT</t>
  </si>
  <si>
    <t>GO13044</t>
  </si>
  <si>
    <t>168079</t>
  </si>
  <si>
    <t>MD-PBHS-RURAL Cohort YR03</t>
  </si>
  <si>
    <t>Targonski, Paul V</t>
  </si>
  <si>
    <t>GO13049</t>
  </si>
  <si>
    <t>168101</t>
  </si>
  <si>
    <t>MD-CPHG-Farber UCDenver</t>
  </si>
  <si>
    <t>GO13051</t>
  </si>
  <si>
    <t>168162</t>
  </si>
  <si>
    <t>MD-PHAR-Hoehn VA Tech</t>
  </si>
  <si>
    <t>Hoehn, Kyle L</t>
  </si>
  <si>
    <t>GO13056</t>
  </si>
  <si>
    <t>168217</t>
  </si>
  <si>
    <t>EN-ECE-Non-Equilibrium Electro</t>
  </si>
  <si>
    <t>GO13059</t>
  </si>
  <si>
    <t>158380</t>
  </si>
  <si>
    <t>AS-Astronomy Sub to SWRI</t>
  </si>
  <si>
    <t>GP10202</t>
  </si>
  <si>
    <t>162626</t>
  </si>
  <si>
    <t>AS-ASTR Pluto System Surfaces</t>
  </si>
  <si>
    <t>GP10221</t>
  </si>
  <si>
    <t>05-Jul-2019</t>
  </si>
  <si>
    <t>111037</t>
  </si>
  <si>
    <t>AS-PHYS Qntm Cntrl Time Depnd</t>
  </si>
  <si>
    <t>GQ10010</t>
  </si>
  <si>
    <t>19-May-2000</t>
  </si>
  <si>
    <t>152463</t>
  </si>
  <si>
    <t>AS-PHYS-DOE Organic Cations</t>
  </si>
  <si>
    <t>163977</t>
  </si>
  <si>
    <t>EN-CE-Reinventing CEMENT: BETH</t>
  </si>
  <si>
    <t>164197</t>
  </si>
  <si>
    <t>EN-MAE-Bio-Based Phase Change</t>
  </si>
  <si>
    <t>GQ10077</t>
  </si>
  <si>
    <t>167420</t>
  </si>
  <si>
    <t>EN-MSE HERO-Zhou</t>
  </si>
  <si>
    <t>167421</t>
  </si>
  <si>
    <t>EN-MSE HERO-Balachandran</t>
  </si>
  <si>
    <t>166573</t>
  </si>
  <si>
    <t>CU-EDHS-Talking EBP 2021</t>
  </si>
  <si>
    <t>Hoffman, LaVae M</t>
  </si>
  <si>
    <t>GS10668</t>
  </si>
  <si>
    <t>21-Nov-2020</t>
  </si>
  <si>
    <t>168080</t>
  </si>
  <si>
    <t>LW-INST-Implementing Advance-D</t>
  </si>
  <si>
    <t>GS10687</t>
  </si>
  <si>
    <t>168264</t>
  </si>
  <si>
    <t>EHD-EPW-CCDBG</t>
  </si>
  <si>
    <t>GS10691</t>
  </si>
  <si>
    <t>157545</t>
  </si>
  <si>
    <t>MD-INMD-ID RWPB1819 Core</t>
  </si>
  <si>
    <t>Townsend, Gregory C</t>
  </si>
  <si>
    <t>GS11500</t>
  </si>
  <si>
    <t>41225 MD-SURG Surg Oncology</t>
  </si>
  <si>
    <t>161506</t>
  </si>
  <si>
    <t>MD-SURG-Bauer_VBHRC 2019</t>
  </si>
  <si>
    <t>GS11565</t>
  </si>
  <si>
    <t>163587</t>
  </si>
  <si>
    <t>AS-ENVS-Citizen Water Quality</t>
  </si>
  <si>
    <t>GS11616</t>
  </si>
  <si>
    <t>30026 PV-Virginia College Advising Corps</t>
  </si>
  <si>
    <t>165781</t>
  </si>
  <si>
    <t>PV- VCAC-Americorps 20-21</t>
  </si>
  <si>
    <t>Pugh, Joy K.</t>
  </si>
  <si>
    <t>GS11660</t>
  </si>
  <si>
    <t>167738</t>
  </si>
  <si>
    <t>MD-NEUR-DCC Program DARS</t>
  </si>
  <si>
    <t>GS11688</t>
  </si>
  <si>
    <t>164159</t>
  </si>
  <si>
    <t>MD-INMD-GM Telehealth_Dowdell2</t>
  </si>
  <si>
    <t>Dowdell, Kimberly J</t>
  </si>
  <si>
    <t>149783</t>
  </si>
  <si>
    <t>EN-E&amp;S-CCE STEM</t>
  </si>
  <si>
    <t>Foley, Rider W</t>
  </si>
  <si>
    <t>GA11160</t>
  </si>
  <si>
    <t>151533</t>
  </si>
  <si>
    <t>AS-ECON Econometric Inference</t>
  </si>
  <si>
    <t>GA11173</t>
  </si>
  <si>
    <t>154200</t>
  </si>
  <si>
    <t>EN-ES-I-Corps Site</t>
  </si>
  <si>
    <t>Carlson, W B</t>
  </si>
  <si>
    <t>GA11237</t>
  </si>
  <si>
    <t>15-Mar-2017</t>
  </si>
  <si>
    <t>157180</t>
  </si>
  <si>
    <t>AS-ENVS NNA: New Arctic</t>
  </si>
  <si>
    <t>GA11300</t>
  </si>
  <si>
    <t>158119</t>
  </si>
  <si>
    <t>AS-MATH Statistical Methods</t>
  </si>
  <si>
    <t>Foldes, Juraj</t>
  </si>
  <si>
    <t>GA11322</t>
  </si>
  <si>
    <t>159173</t>
  </si>
  <si>
    <t>AS-PHYS-Grav Wave Astronomy</t>
  </si>
  <si>
    <t>GA11349</t>
  </si>
  <si>
    <t>161304</t>
  </si>
  <si>
    <t>AS-ECON-DCL: SaTC: Early-Stage</t>
  </si>
  <si>
    <t>162540</t>
  </si>
  <si>
    <t>AS-MATH Categorification at Pr</t>
  </si>
  <si>
    <t>Qi, You</t>
  </si>
  <si>
    <t>GA11437</t>
  </si>
  <si>
    <t>165369</t>
  </si>
  <si>
    <t>EN-CS-EAGER: Distributed Data-</t>
  </si>
  <si>
    <t>Nguyen, Nhat H (Rich)</t>
  </si>
  <si>
    <t>GA11531</t>
  </si>
  <si>
    <t>167382</t>
  </si>
  <si>
    <t>AS-ENVS-CAREER: Observational</t>
  </si>
  <si>
    <t>GA11570</t>
  </si>
  <si>
    <t>167466</t>
  </si>
  <si>
    <t>AS-CHEM KKL Cavity ring-down</t>
  </si>
  <si>
    <t>Lehmann, Kevin K</t>
  </si>
  <si>
    <t>GA11571</t>
  </si>
  <si>
    <t>168000</t>
  </si>
  <si>
    <t>EN-CHE-Engineering design of s</t>
  </si>
  <si>
    <t>GA11585</t>
  </si>
  <si>
    <t>168009</t>
  </si>
  <si>
    <t>AS-CHEM TBG NSF Ligand Redox</t>
  </si>
  <si>
    <t>GA11587</t>
  </si>
  <si>
    <t>168093</t>
  </si>
  <si>
    <t>MD-BIOM-EAGER: VaTech-Collab</t>
  </si>
  <si>
    <t>GA11589</t>
  </si>
  <si>
    <t>01-Sep-2021</t>
  </si>
  <si>
    <t>168336</t>
  </si>
  <si>
    <t>ASCENT: Ferroelectric-Ihlefeld</t>
  </si>
  <si>
    <t>GA11593</t>
  </si>
  <si>
    <t>148130</t>
  </si>
  <si>
    <t>PV-CGH-MHIRT-T37-YR2</t>
  </si>
  <si>
    <t>GB10095</t>
  </si>
  <si>
    <t>154664</t>
  </si>
  <si>
    <t>PV-CGH MHIRT-T37-Y4</t>
  </si>
  <si>
    <t>41210 MD-SURG Surgery - Admin</t>
  </si>
  <si>
    <t>151791</t>
  </si>
  <si>
    <t>MD-MICR Sub to JHU-SOM</t>
  </si>
  <si>
    <t>152445</t>
  </si>
  <si>
    <t>AS-BIOL Linking Tau Structure</t>
  </si>
  <si>
    <t>GB10340</t>
  </si>
  <si>
    <t>165655</t>
  </si>
  <si>
    <t>MD-INMD-RM3H-U01 AdminSuppl</t>
  </si>
  <si>
    <t>165793</t>
  </si>
  <si>
    <t>MD-CANC: COE Pilot Cohn/Wang</t>
  </si>
  <si>
    <t>166873</t>
  </si>
  <si>
    <t>MD-CANC Bullock CRX Pilot</t>
  </si>
  <si>
    <t>167468</t>
  </si>
  <si>
    <t>MD-CANC Little CPH Pilot</t>
  </si>
  <si>
    <t>167469</t>
  </si>
  <si>
    <t>MD-CANC Showalter CPH Pilot</t>
  </si>
  <si>
    <t>162662</t>
  </si>
  <si>
    <t>MD-PEDT-PCEN (2019 Summer)</t>
  </si>
  <si>
    <t>158593</t>
  </si>
  <si>
    <t>MD-MICR-Establish zebrafish ge</t>
  </si>
  <si>
    <t>168132</t>
  </si>
  <si>
    <t>MD-MICR-Targeting BCAT1 YR04</t>
  </si>
  <si>
    <t>168346</t>
  </si>
  <si>
    <t>MD-THRV Admin Suppl Epstein</t>
  </si>
  <si>
    <t>Epstein, Elizabeth G</t>
  </si>
  <si>
    <t>160946</t>
  </si>
  <si>
    <t>CU-YNEX-Bradshaw R01 R-CITY</t>
  </si>
  <si>
    <t>GB10668</t>
  </si>
  <si>
    <t>168273</t>
  </si>
  <si>
    <t>AS-PSYC-Mechanisms of maternal</t>
  </si>
  <si>
    <t>16-Aug-2021</t>
  </si>
  <si>
    <t>167753</t>
  </si>
  <si>
    <t>CU-EDHS-Mazurek VA Aut</t>
  </si>
  <si>
    <t>165978</t>
  </si>
  <si>
    <t>MD-INMD-WAP3G-Role of Th17 PCC</t>
  </si>
  <si>
    <t>165587</t>
  </si>
  <si>
    <t>EN-CHE-Engineering ERK-Price</t>
  </si>
  <si>
    <t>166495</t>
  </si>
  <si>
    <t>MD-iTHRIV-Johnston-Admin YR03</t>
  </si>
  <si>
    <t>40970 MD-OTLY Oto - Admin</t>
  </si>
  <si>
    <t>168196</t>
  </si>
  <si>
    <t>NR-Admin Supplement Alhusen</t>
  </si>
  <si>
    <t>10-Aug-2021</t>
  </si>
  <si>
    <t>167315</t>
  </si>
  <si>
    <t>EN-CHE Aligned,electric coll</t>
  </si>
  <si>
    <t>167244</t>
  </si>
  <si>
    <t>Sederberg Lab</t>
  </si>
  <si>
    <t>167654</t>
  </si>
  <si>
    <t>CU-EDHS-Mazurek-Blue Ridge</t>
  </si>
  <si>
    <t>GB10988</t>
  </si>
  <si>
    <t>167689</t>
  </si>
  <si>
    <t>AS-BIOL-Interplay between circ</t>
  </si>
  <si>
    <t>GB10991</t>
  </si>
  <si>
    <t>167705</t>
  </si>
  <si>
    <t>MD-NESC-Targeting Microglia</t>
  </si>
  <si>
    <t>GB10993</t>
  </si>
  <si>
    <t>25-Jun-2021</t>
  </si>
  <si>
    <t>168224</t>
  </si>
  <si>
    <t>MD-BEIR-TRAINING IMMUNO YR26</t>
  </si>
  <si>
    <t>GB11017</t>
  </si>
  <si>
    <t>168246</t>
  </si>
  <si>
    <t>MD-DMED-MATRC 2021-24</t>
  </si>
  <si>
    <t>GB11019</t>
  </si>
  <si>
    <t>168316</t>
  </si>
  <si>
    <t>EN-BME-quantitative framework</t>
  </si>
  <si>
    <t>GB11020</t>
  </si>
  <si>
    <t>168321</t>
  </si>
  <si>
    <t>40850 MD-NEUR-JK Clonic Seiz</t>
  </si>
  <si>
    <t>GB11021</t>
  </si>
  <si>
    <t>168351</t>
  </si>
  <si>
    <t>MD-NESC-Sontheimer-NS036692</t>
  </si>
  <si>
    <t>GB11026</t>
  </si>
  <si>
    <t>168358</t>
  </si>
  <si>
    <t>MD-NESC-Cerebrovascular R01</t>
  </si>
  <si>
    <t>GB11027</t>
  </si>
  <si>
    <t>GB11029</t>
  </si>
  <si>
    <t>168371</t>
  </si>
  <si>
    <t>MD-NEUR-Puglia K01</t>
  </si>
  <si>
    <t>Puglia, Meghan</t>
  </si>
  <si>
    <t>GB11030</t>
  </si>
  <si>
    <t>10-Sep-2021</t>
  </si>
  <si>
    <t>168494</t>
  </si>
  <si>
    <t>MD-ANES-Discrete Wavelength Fr</t>
  </si>
  <si>
    <t>Thiele, Robert</t>
  </si>
  <si>
    <t>GB11038</t>
  </si>
  <si>
    <t>21-Sep-2021</t>
  </si>
  <si>
    <t>160356</t>
  </si>
  <si>
    <t>BA-Ruhm-LJAF-Overdose Deaths</t>
  </si>
  <si>
    <t>Ruhm, Christopher J</t>
  </si>
  <si>
    <t>GF10945</t>
  </si>
  <si>
    <t>166307</t>
  </si>
  <si>
    <t>EN-SIE-Modeling path towardSUB</t>
  </si>
  <si>
    <t>31165 CU-Leadshp Fndns &amp; Pol Studies</t>
  </si>
  <si>
    <t>166837</t>
  </si>
  <si>
    <t>EN-SIE-Community Fellows Progr</t>
  </si>
  <si>
    <t>GF11053</t>
  </si>
  <si>
    <t>167273</t>
  </si>
  <si>
    <t>BA-Student Experience Research</t>
  </si>
  <si>
    <t>Trawalter, Sophie</t>
  </si>
  <si>
    <t>GF11079</t>
  </si>
  <si>
    <t>167405</t>
  </si>
  <si>
    <t>CU-CASTL-FSU CZI Literacy</t>
  </si>
  <si>
    <t>GF11091</t>
  </si>
  <si>
    <t>168014</t>
  </si>
  <si>
    <t>CU-CISE-Chiu-AITEC</t>
  </si>
  <si>
    <t>GF11138</t>
  </si>
  <si>
    <t>168256</t>
  </si>
  <si>
    <t>Social Impact Data Commons</t>
  </si>
  <si>
    <t>GF11155</t>
  </si>
  <si>
    <t>168289</t>
  </si>
  <si>
    <t>MD-INMD-Sharma-JDRF</t>
  </si>
  <si>
    <t>GF11156</t>
  </si>
  <si>
    <t>168290</t>
  </si>
  <si>
    <t>MD-PSCH-Virginia Peer Outreach</t>
  </si>
  <si>
    <t>GF11157</t>
  </si>
  <si>
    <t>168313</t>
  </si>
  <si>
    <t>MD-INMD-HO Gentzler BMS NSCLC</t>
  </si>
  <si>
    <t>GF11159</t>
  </si>
  <si>
    <t>168335</t>
  </si>
  <si>
    <t>MD-PEDT-Modeling Crohn's Y2</t>
  </si>
  <si>
    <t>GF11163</t>
  </si>
  <si>
    <t>168347</t>
  </si>
  <si>
    <t>MD-PEDT-SRM-BMGF-GutHealthInt</t>
  </si>
  <si>
    <t>GF11165</t>
  </si>
  <si>
    <t>03-Sep-2021</t>
  </si>
  <si>
    <t>168348</t>
  </si>
  <si>
    <t>CU-EDLF-Turner-Supply-Side</t>
  </si>
  <si>
    <t>GF11166</t>
  </si>
  <si>
    <t>168362</t>
  </si>
  <si>
    <t>AS-PHYS JHU/APL SiGe Task 4</t>
  </si>
  <si>
    <t>GF11168</t>
  </si>
  <si>
    <t>156145</t>
  </si>
  <si>
    <t>MD-RADL Occ Standard Human PET</t>
  </si>
  <si>
    <t>GF13432</t>
  </si>
  <si>
    <t>152042</t>
  </si>
  <si>
    <t>MD-INMD-HO HAPLO-dUCB</t>
  </si>
  <si>
    <t>GF13568</t>
  </si>
  <si>
    <t>19-May-2016</t>
  </si>
  <si>
    <t>152572</t>
  </si>
  <si>
    <t>AS-BIOL- Predictive Modeling</t>
  </si>
  <si>
    <t>O'Rourke, Eyleen Jorgelina</t>
  </si>
  <si>
    <t>GF13594</t>
  </si>
  <si>
    <t>30120 BA-SE Initiative</t>
  </si>
  <si>
    <t>151713</t>
  </si>
  <si>
    <t>DIGITALIZE OR DI</t>
  </si>
  <si>
    <t>Mulloth, Balashankar (Bala)</t>
  </si>
  <si>
    <t>GF13650</t>
  </si>
  <si>
    <t>158856</t>
  </si>
  <si>
    <t>MD-BIOC Jiang LLS Scholar YR04</t>
  </si>
  <si>
    <t>159942</t>
  </si>
  <si>
    <t>MD-EMED Sub to RAND Corp.</t>
  </si>
  <si>
    <t>159860</t>
  </si>
  <si>
    <t>PV-CFP Lead Mongolia Pgm 18-20</t>
  </si>
  <si>
    <t>GF13911</t>
  </si>
  <si>
    <t>GF14250</t>
  </si>
  <si>
    <t>164542</t>
  </si>
  <si>
    <t>MD-OPHT-NACDD STAR</t>
  </si>
  <si>
    <t>Dirghangi, Arjun</t>
  </si>
  <si>
    <t>GF14268</t>
  </si>
  <si>
    <t>159774</t>
  </si>
  <si>
    <t>MD-NEUR-MJB LBDA-RCOE</t>
  </si>
  <si>
    <t>GF14363</t>
  </si>
  <si>
    <t>167991</t>
  </si>
  <si>
    <t>MD-CANC Tobacco Use Prevention</t>
  </si>
  <si>
    <t>GF14394</t>
  </si>
  <si>
    <t>168318</t>
  </si>
  <si>
    <t>MD-INMD-HO Ballen NMDP C11113</t>
  </si>
  <si>
    <t>GF14408</t>
  </si>
  <si>
    <t>17-Aug-2021</t>
  </si>
  <si>
    <t>GF14409</t>
  </si>
  <si>
    <t>164494</t>
  </si>
  <si>
    <t>MD-INMD-HO-El Firas ACCC BiTE</t>
  </si>
  <si>
    <t>GF14765</t>
  </si>
  <si>
    <t>GG11607</t>
  </si>
  <si>
    <t>160127</t>
  </si>
  <si>
    <t>EN-MSE-Metal Rich Primer-Kelly</t>
  </si>
  <si>
    <t>157986</t>
  </si>
  <si>
    <t>EN-MAE-Nonequilibrium Electron</t>
  </si>
  <si>
    <t>GG12101</t>
  </si>
  <si>
    <t>161927</t>
  </si>
  <si>
    <t>FACT: Three-State Data Science</t>
  </si>
  <si>
    <t>GG12213</t>
  </si>
  <si>
    <t>163482</t>
  </si>
  <si>
    <t>AS-ASTR-Tracing 6-D Orbital an</t>
  </si>
  <si>
    <t>GG12267</t>
  </si>
  <si>
    <t>166478</t>
  </si>
  <si>
    <t>EN-ECE-High-Power, High-Speed</t>
  </si>
  <si>
    <t>GG12363</t>
  </si>
  <si>
    <t>167909</t>
  </si>
  <si>
    <t>MD-NESC Harris DOD</t>
  </si>
  <si>
    <t>168113</t>
  </si>
  <si>
    <t>21st Century Century Census Cu</t>
  </si>
  <si>
    <t>GG12406</t>
  </si>
  <si>
    <t>04-Aug-2021</t>
  </si>
  <si>
    <t>154255</t>
  </si>
  <si>
    <t>EN-MSE-1290-Microst Evolution</t>
  </si>
  <si>
    <t>GG13321</t>
  </si>
  <si>
    <t>02-Apr-2017</t>
  </si>
  <si>
    <t>167282</t>
  </si>
  <si>
    <t>EN-CSD-Elbaum Automatic-Feng</t>
  </si>
  <si>
    <t>166945</t>
  </si>
  <si>
    <t>PV-VAHU McFadden Media</t>
  </si>
  <si>
    <t>GG13372</t>
  </si>
  <si>
    <t>154080</t>
  </si>
  <si>
    <t>PV-VFH-NEH New Voices IATH</t>
  </si>
  <si>
    <t>31660 AS-Art</t>
  </si>
  <si>
    <t>160033</t>
  </si>
  <si>
    <t>AS-ART-Linked Open Greek Potte</t>
  </si>
  <si>
    <t>Smith, Tyler Jo</t>
  </si>
  <si>
    <t>GH10122</t>
  </si>
  <si>
    <t>167505</t>
  </si>
  <si>
    <t>PV-IATH-Digital Sepoltuario</t>
  </si>
  <si>
    <t>GH10130</t>
  </si>
  <si>
    <t>148308</t>
  </si>
  <si>
    <t>MD-INMD-HO Sub to MD Anderson</t>
  </si>
  <si>
    <t>150447</t>
  </si>
  <si>
    <t>MD-OBGYN PD-1</t>
  </si>
  <si>
    <t>18-Jun-2015</t>
  </si>
  <si>
    <t>152559</t>
  </si>
  <si>
    <t>MD-ORTP EXACTECH eGPS QC</t>
  </si>
  <si>
    <t>GI14605</t>
  </si>
  <si>
    <t>10-Feb-2016</t>
  </si>
  <si>
    <t>153542</t>
  </si>
  <si>
    <t>MD-NEUR YKP3089C021</t>
  </si>
  <si>
    <t>GI14740</t>
  </si>
  <si>
    <t>30-May-2016</t>
  </si>
  <si>
    <t>155274</t>
  </si>
  <si>
    <t>MD-INMD-JMM5V-HEARTLIGHT</t>
  </si>
  <si>
    <t>GI14828</t>
  </si>
  <si>
    <t>31-Mar-2017</t>
  </si>
  <si>
    <t>156075</t>
  </si>
  <si>
    <t>MD-ORTP FERRING Amplex MTC</t>
  </si>
  <si>
    <t>Cooper, Minton T (Truitt)</t>
  </si>
  <si>
    <t>GI14849</t>
  </si>
  <si>
    <t>07-Sep-2017</t>
  </si>
  <si>
    <t>156245</t>
  </si>
  <si>
    <t>MD-NEUR Bailey GWEP1521</t>
  </si>
  <si>
    <t>GI14862</t>
  </si>
  <si>
    <t>149796</t>
  </si>
  <si>
    <t>MD-SURG Kern HeartMate III IDE</t>
  </si>
  <si>
    <t>GI14913</t>
  </si>
  <si>
    <t>26-Aug-2015</t>
  </si>
  <si>
    <t>GI14914</t>
  </si>
  <si>
    <t>156863</t>
  </si>
  <si>
    <t>EN-CAB-Autoliv Divers_CABAdmin</t>
  </si>
  <si>
    <t>GI14940</t>
  </si>
  <si>
    <t>157662</t>
  </si>
  <si>
    <t>MD-SURG-PelletierTransMedics</t>
  </si>
  <si>
    <t>GI14984</t>
  </si>
  <si>
    <t>23-Mar-2018</t>
  </si>
  <si>
    <t>40760 MD-INMD Gen - Geri - Pall - Hosp</t>
  </si>
  <si>
    <t>159126</t>
  </si>
  <si>
    <t>MD-OBGY-Duska-DKN-01</t>
  </si>
  <si>
    <t>GI15118</t>
  </si>
  <si>
    <t>08-Aug-2018</t>
  </si>
  <si>
    <t>161354</t>
  </si>
  <si>
    <t>MD-NEUR-EP0092</t>
  </si>
  <si>
    <t>GI15319</t>
  </si>
  <si>
    <t>161466</t>
  </si>
  <si>
    <t>EN-MAE-ARPA-E MEITNER - Transp</t>
  </si>
  <si>
    <t>GI15328</t>
  </si>
  <si>
    <t>163389</t>
  </si>
  <si>
    <t>MD-INMD-SG4C-CIP 324</t>
  </si>
  <si>
    <t>Anderson, Stacey</t>
  </si>
  <si>
    <t>GI15466</t>
  </si>
  <si>
    <t>04-Dec-2019</t>
  </si>
  <si>
    <t>163585</t>
  </si>
  <si>
    <t>EN-CS-Long-tail Queries</t>
  </si>
  <si>
    <t>GI15486</t>
  </si>
  <si>
    <t>163925</t>
  </si>
  <si>
    <t>MD-INMD-SG4C-CEP 298</t>
  </si>
  <si>
    <t>GI15516</t>
  </si>
  <si>
    <t>03-Feb-2020</t>
  </si>
  <si>
    <t>164296</t>
  </si>
  <si>
    <t>EN-SIE-MoodRing</t>
  </si>
  <si>
    <t>GI15560</t>
  </si>
  <si>
    <t>24-Sep-2019</t>
  </si>
  <si>
    <t>165274</t>
  </si>
  <si>
    <t>MD-INMD-SG4C-CIP330</t>
  </si>
  <si>
    <t>GI15632</t>
  </si>
  <si>
    <t>167091</t>
  </si>
  <si>
    <t>MD-RADL-Deep Venous Medtronic</t>
  </si>
  <si>
    <t>GI15802</t>
  </si>
  <si>
    <t>167449</t>
  </si>
  <si>
    <t>EN-ECE-Integrated Micromachine</t>
  </si>
  <si>
    <t>GI15817</t>
  </si>
  <si>
    <t>167826</t>
  </si>
  <si>
    <t>EN-MSE Stainless - Burns</t>
  </si>
  <si>
    <t>167973</t>
  </si>
  <si>
    <t>EN-MSE-Metal Foam-Based Capaci</t>
  </si>
  <si>
    <t>GI15854</t>
  </si>
  <si>
    <t>168041</t>
  </si>
  <si>
    <t>EN-MAE-Metal Thermal Conductiv</t>
  </si>
  <si>
    <t>GI15861</t>
  </si>
  <si>
    <t>168042</t>
  </si>
  <si>
    <t>EN-MAE-Optical limiter based</t>
  </si>
  <si>
    <t>GI15862</t>
  </si>
  <si>
    <t>168055</t>
  </si>
  <si>
    <t>MD-SURG_Bauer_Diffusion</t>
  </si>
  <si>
    <t>GI15863</t>
  </si>
  <si>
    <t>21-Jul-2021</t>
  </si>
  <si>
    <t>168163</t>
  </si>
  <si>
    <t>EN-MAE-Finite element modeling</t>
  </si>
  <si>
    <t>GI15875</t>
  </si>
  <si>
    <t>03-Aug-2021</t>
  </si>
  <si>
    <t>168091</t>
  </si>
  <si>
    <t>MD-INMD-MS7KZ Emmpower</t>
  </si>
  <si>
    <t>Stotts, Matthew</t>
  </si>
  <si>
    <t>GI15919</t>
  </si>
  <si>
    <t>168306</t>
  </si>
  <si>
    <t>EN- MSE - Surface Treatment</t>
  </si>
  <si>
    <t>GI15922</t>
  </si>
  <si>
    <t>12-Aug-2021</t>
  </si>
  <si>
    <t>168377</t>
  </si>
  <si>
    <t>MD-INMD-HO - Kaur - Versatile</t>
  </si>
  <si>
    <t>GI15925</t>
  </si>
  <si>
    <t>26-Aug-2021</t>
  </si>
  <si>
    <t>SA</t>
  </si>
  <si>
    <t>21000 SA-VP Office</t>
  </si>
  <si>
    <t>168381</t>
  </si>
  <si>
    <t>SA-MITRE-University of Virgini</t>
  </si>
  <si>
    <t>GI15926</t>
  </si>
  <si>
    <t>168402</t>
  </si>
  <si>
    <t>MD-INMD-HO - AlloVir P-105-202</t>
  </si>
  <si>
    <t>GI15928</t>
  </si>
  <si>
    <t>18-Aug-2021</t>
  </si>
  <si>
    <t>168430</t>
  </si>
  <si>
    <t>EN-CAB- Investigation of Pull-</t>
  </si>
  <si>
    <t>GI15929</t>
  </si>
  <si>
    <t>168462</t>
  </si>
  <si>
    <t>MD-INMD-FARAPULSE ADVENT</t>
  </si>
  <si>
    <t>GI15932</t>
  </si>
  <si>
    <t>05-Mar-2021</t>
  </si>
  <si>
    <t>168500</t>
  </si>
  <si>
    <t>MD-INMD-HO - El Chaer CMX-DS</t>
  </si>
  <si>
    <t>GI15933</t>
  </si>
  <si>
    <t>31-Aug-2021</t>
  </si>
  <si>
    <t>155706</t>
  </si>
  <si>
    <t>MD-RADL IBM Watson Gaborone</t>
  </si>
  <si>
    <t>Matsumoto, Alan H</t>
  </si>
  <si>
    <t>GI18477</t>
  </si>
  <si>
    <t>30-May-2017</t>
  </si>
  <si>
    <t>159842</t>
  </si>
  <si>
    <t>MD-NEUR-Novartis Study BAF312X</t>
  </si>
  <si>
    <t>GI18570</t>
  </si>
  <si>
    <t>04-Oct-2018</t>
  </si>
  <si>
    <t>McNaull, Peggy Penny</t>
  </si>
  <si>
    <t>168245</t>
  </si>
  <si>
    <t>MD-INMD Control-IQ 2.0 Feasib</t>
  </si>
  <si>
    <t>GI18594</t>
  </si>
  <si>
    <t>19-Aug-2021</t>
  </si>
  <si>
    <t>168353</t>
  </si>
  <si>
    <t>MD-INMD-HO - Foster - M20-917</t>
  </si>
  <si>
    <t>GI18597</t>
  </si>
  <si>
    <t>150633</t>
  </si>
  <si>
    <t>MD-SURG CALGB 140503 '16</t>
  </si>
  <si>
    <t>GO11916</t>
  </si>
  <si>
    <t>151830</t>
  </si>
  <si>
    <t>Motor Performance</t>
  </si>
  <si>
    <t>GO11989</t>
  </si>
  <si>
    <t>154077</t>
  </si>
  <si>
    <t>BA-Mbiti Georgetown RISE</t>
  </si>
  <si>
    <t>GO12107</t>
  </si>
  <si>
    <t>157092</t>
  </si>
  <si>
    <t>EN-EE- 1368 Edge Clouds Veer</t>
  </si>
  <si>
    <t>GO12287</t>
  </si>
  <si>
    <t>157349</t>
  </si>
  <si>
    <t>MD NEUR BBS NiloPD</t>
  </si>
  <si>
    <t>GO12303</t>
  </si>
  <si>
    <t>159160</t>
  </si>
  <si>
    <t>MD-PHMR-Liberty University Col</t>
  </si>
  <si>
    <t>Amalfitano, Joseph</t>
  </si>
  <si>
    <t>GO12396</t>
  </si>
  <si>
    <t>159496</t>
  </si>
  <si>
    <t>NR-NR JKM R01 Concurrent Care</t>
  </si>
  <si>
    <t>GO12420</t>
  </si>
  <si>
    <t>159877</t>
  </si>
  <si>
    <t>MD-CVRC-UFL-Pannexin-1 signali</t>
  </si>
  <si>
    <t>GO12447</t>
  </si>
  <si>
    <t>160614</t>
  </si>
  <si>
    <t>MD-CPHG-Rich Arizona Sub</t>
  </si>
  <si>
    <t>GO12500</t>
  </si>
  <si>
    <t>161340</t>
  </si>
  <si>
    <t>MD-NEUR-Circadian Molec YR03</t>
  </si>
  <si>
    <t>Goodkin, Howard P</t>
  </si>
  <si>
    <t>GO12561</t>
  </si>
  <si>
    <t>162961</t>
  </si>
  <si>
    <t>EN-CS-supplement to SaTC</t>
  </si>
  <si>
    <t>GO12672</t>
  </si>
  <si>
    <t>163822</t>
  </si>
  <si>
    <t>EN-CS-Mid-Scale RI-1 (M1:IP):</t>
  </si>
  <si>
    <t>Sun, Yixin</t>
  </si>
  <si>
    <t>GO12733</t>
  </si>
  <si>
    <t>164124</t>
  </si>
  <si>
    <t>AS-PSYC-Long-term Effects of F</t>
  </si>
  <si>
    <t>Brown-Iannuzzi, Jazmin</t>
  </si>
  <si>
    <t>GO12752</t>
  </si>
  <si>
    <t>02-Dec-2019</t>
  </si>
  <si>
    <t>164779</t>
  </si>
  <si>
    <t>MD-NEUR-BBS-NN110</t>
  </si>
  <si>
    <t>GO12799</t>
  </si>
  <si>
    <t>165254</t>
  </si>
  <si>
    <t>AS-PSYC-Emotional diversity an</t>
  </si>
  <si>
    <t>GO12830</t>
  </si>
  <si>
    <t>165748</t>
  </si>
  <si>
    <t>EN-MSE-Nanoscale natural produ</t>
  </si>
  <si>
    <t>GO12875</t>
  </si>
  <si>
    <t>165844</t>
  </si>
  <si>
    <t>NR-PediatricOutcomeAppalachia</t>
  </si>
  <si>
    <t>GO12886</t>
  </si>
  <si>
    <t>04-Sep-2020</t>
  </si>
  <si>
    <t>168095</t>
  </si>
  <si>
    <t>AS-CHEM DSC Tufts NIHYR02</t>
  </si>
  <si>
    <t>166885</t>
  </si>
  <si>
    <t>MD-INMD-Primary Aldosteronism</t>
  </si>
  <si>
    <t>GO12977</t>
  </si>
  <si>
    <t>07-Jan-2021</t>
  </si>
  <si>
    <t>166995</t>
  </si>
  <si>
    <t>MD-THRIV-ICorps@NCATS Program</t>
  </si>
  <si>
    <t>GO12980</t>
  </si>
  <si>
    <t>06-Jan-2021</t>
  </si>
  <si>
    <t>167608</t>
  </si>
  <si>
    <t>AS-ENVS-LTER: Press Pulse</t>
  </si>
  <si>
    <t>GO13013</t>
  </si>
  <si>
    <t>167900</t>
  </si>
  <si>
    <t>BA-Mbiti UCB Sub</t>
  </si>
  <si>
    <t>GO13032</t>
  </si>
  <si>
    <t>GO13036</t>
  </si>
  <si>
    <t>GO13038</t>
  </si>
  <si>
    <t>168126</t>
  </si>
  <si>
    <t>MD-PEDT-NICU Masking Stud</t>
  </si>
  <si>
    <t>Kaufman, David</t>
  </si>
  <si>
    <t>GO13053</t>
  </si>
  <si>
    <t>168209</t>
  </si>
  <si>
    <t>EN-CHE-Resilient Ammoxidation</t>
  </si>
  <si>
    <t>GO13057</t>
  </si>
  <si>
    <t>168218</t>
  </si>
  <si>
    <t>MD-INMD-GI OHSU SHARP</t>
  </si>
  <si>
    <t>GO13060</t>
  </si>
  <si>
    <t>168225</t>
  </si>
  <si>
    <t>MD-CPHG-Rich Colorado Sub</t>
  </si>
  <si>
    <t>GO13061</t>
  </si>
  <si>
    <t>168262</t>
  </si>
  <si>
    <t>AS-ENVS-LRGV NWR Remote Sensin</t>
  </si>
  <si>
    <t>GO13064</t>
  </si>
  <si>
    <t>168274</t>
  </si>
  <si>
    <t>EN-MAE-Emission &amp; absorption s</t>
  </si>
  <si>
    <t>GO13068</t>
  </si>
  <si>
    <t>168312</t>
  </si>
  <si>
    <t>40410 MD-CELL-Multi-tissue 03</t>
  </si>
  <si>
    <t>GO13069</t>
  </si>
  <si>
    <t>168332</t>
  </si>
  <si>
    <t>MD-INMD-ID-IDResrchCapactyYR04</t>
  </si>
  <si>
    <t>GO13071</t>
  </si>
  <si>
    <t>GO13072</t>
  </si>
  <si>
    <t>168349</t>
  </si>
  <si>
    <t>MD-PEDT-Preterm Kidney disease</t>
  </si>
  <si>
    <t>GO13073</t>
  </si>
  <si>
    <t>168359</t>
  </si>
  <si>
    <t>31180 CU-EPW-Reducing COVID-19</t>
  </si>
  <si>
    <t>GO13074</t>
  </si>
  <si>
    <t>168380</t>
  </si>
  <si>
    <t>MD-INMD-CV-CMK-COCOA-PADII</t>
  </si>
  <si>
    <t>GO13077</t>
  </si>
  <si>
    <t>155870</t>
  </si>
  <si>
    <t>AS-ENVS Chlorophyll Fluores</t>
  </si>
  <si>
    <t>GP10201</t>
  </si>
  <si>
    <t>28-Jun-2017</t>
  </si>
  <si>
    <t>156169</t>
  </si>
  <si>
    <t>AS-ASTR Transneptunlan Objects</t>
  </si>
  <si>
    <t>140163</t>
  </si>
  <si>
    <t>AS-PHYS Experimental HEP-TASKB</t>
  </si>
  <si>
    <t>GQ10054</t>
  </si>
  <si>
    <t>168338</t>
  </si>
  <si>
    <t>EN-MAE-Development of Industri</t>
  </si>
  <si>
    <t>GQ10081</t>
  </si>
  <si>
    <t>41025 MD-PEDT Pediatrics - Admin</t>
  </si>
  <si>
    <t>168068</t>
  </si>
  <si>
    <t>CU-EDHS-Taylor VAMental Health</t>
  </si>
  <si>
    <t>Taylor, Julia V</t>
  </si>
  <si>
    <t>GS10685</t>
  </si>
  <si>
    <t>168287</t>
  </si>
  <si>
    <t>EN-SIE-Improving Ridership Pro</t>
  </si>
  <si>
    <t>GS10693</t>
  </si>
  <si>
    <t>168294</t>
  </si>
  <si>
    <t>CU-EPW-Equity in Virginia's Pu</t>
  </si>
  <si>
    <t>GS10696</t>
  </si>
  <si>
    <t>157548</t>
  </si>
  <si>
    <t>MD-INMD-ID RWPB1819 Anal PAP</t>
  </si>
  <si>
    <t>158398</t>
  </si>
  <si>
    <t>MD-INMD-ID-RD8V-VDH-TelemedHCV</t>
  </si>
  <si>
    <t>GS11515</t>
  </si>
  <si>
    <t>40226 MD-DMED CME Conf Activity</t>
  </si>
  <si>
    <t>165769</t>
  </si>
  <si>
    <t>MD-DMED-NBS/BFC/MN 20-21</t>
  </si>
  <si>
    <t>Balmer, Jann T</t>
  </si>
  <si>
    <t>GS11658</t>
  </si>
  <si>
    <t>168065</t>
  </si>
  <si>
    <t>EN-SIE-Supporting Transition t</t>
  </si>
  <si>
    <t>GS11697</t>
  </si>
  <si>
    <t>164157</t>
  </si>
  <si>
    <t>UVA Telehealth_Dirghangi2</t>
  </si>
  <si>
    <t>154885</t>
  </si>
  <si>
    <t>AS-MATH Integrable Probability</t>
  </si>
  <si>
    <t>GA11245</t>
  </si>
  <si>
    <t>155397</t>
  </si>
  <si>
    <t>CU-EDLF Turner NSF Postdocs</t>
  </si>
  <si>
    <t>GA11260</t>
  </si>
  <si>
    <t>164651</t>
  </si>
  <si>
    <t>AS-SOCI-Expanding Role of Stat</t>
  </si>
  <si>
    <t>Gorman, Elizabeth H</t>
  </si>
  <si>
    <t>GA11499</t>
  </si>
  <si>
    <t>165462</t>
  </si>
  <si>
    <t>EN-CS-CCRI: Planning: Towards</t>
  </si>
  <si>
    <t>GA11540</t>
  </si>
  <si>
    <t>167835</t>
  </si>
  <si>
    <t>AS-MATH-Large Scale Geometry i</t>
  </si>
  <si>
    <t>de Mendonca Braga, Bruno</t>
  </si>
  <si>
    <t>GA11581</t>
  </si>
  <si>
    <t>167862</t>
  </si>
  <si>
    <t>AS-PHYS CAREER: Quantum gas</t>
  </si>
  <si>
    <t>Schauss, Peter</t>
  </si>
  <si>
    <t>GA11582</t>
  </si>
  <si>
    <t>168303</t>
  </si>
  <si>
    <t>MD-BIOC-Bekiranov-IIS: Med Kn</t>
  </si>
  <si>
    <t>Bekiranov, Stefan</t>
  </si>
  <si>
    <t>GA11592</t>
  </si>
  <si>
    <t>01-Oct-2021</t>
  </si>
  <si>
    <t>168304</t>
  </si>
  <si>
    <t>MD-CPHG-Zang-IIS: Med Knowl</t>
  </si>
  <si>
    <t>168337</t>
  </si>
  <si>
    <t>ASCENT: Ferroelectric-Stan</t>
  </si>
  <si>
    <t>168282</t>
  </si>
  <si>
    <t>EN-ECE-Collaborative Research</t>
  </si>
  <si>
    <t>GA11597</t>
  </si>
  <si>
    <t>168286</t>
  </si>
  <si>
    <t>EN-CS-SHF: Small: Distribution</t>
  </si>
  <si>
    <t>GA11598</t>
  </si>
  <si>
    <t>168341</t>
  </si>
  <si>
    <t>EN-MAE-ELEMENTS: Anharmonic fo</t>
  </si>
  <si>
    <t>GA11603</t>
  </si>
  <si>
    <t>168391</t>
  </si>
  <si>
    <t>EN-SIE-EAGER: Adaptive Digital</t>
  </si>
  <si>
    <t>GA11607</t>
  </si>
  <si>
    <t>168476</t>
  </si>
  <si>
    <t>AS-ENVS-Focused CoPe:Lakshmi</t>
  </si>
  <si>
    <t>GA11609</t>
  </si>
  <si>
    <t>160677</t>
  </si>
  <si>
    <t>MD-INMD ID-ERH6K-DiagnostiYR05</t>
  </si>
  <si>
    <t>GB10185</t>
  </si>
  <si>
    <t>158799</t>
  </si>
  <si>
    <t>AS-BIOL Supplement: Genetic An</t>
  </si>
  <si>
    <t>159188</t>
  </si>
  <si>
    <t>MD-PSCH Sub to BioMed</t>
  </si>
  <si>
    <t>152468</t>
  </si>
  <si>
    <t>MD-DMED Mid-Atlantic Telehealt</t>
  </si>
  <si>
    <t>154420</t>
  </si>
  <si>
    <t>MD-INMD CV-Sub to RIH/Lifespan</t>
  </si>
  <si>
    <t>156281</t>
  </si>
  <si>
    <t>INMD CV-Sub to RIH/Lifespan-</t>
  </si>
  <si>
    <t>167453</t>
  </si>
  <si>
    <t>MD-CANC Johnson CPH Pilot</t>
  </si>
  <si>
    <t>Johnson, Lee</t>
  </si>
  <si>
    <t>154429</t>
  </si>
  <si>
    <t>NR-Nursing: Admin sub to JHU</t>
  </si>
  <si>
    <t>156301</t>
  </si>
  <si>
    <t>MD-NESC Kipn-Gaul R21R33 YR3-5</t>
  </si>
  <si>
    <t>GB10503</t>
  </si>
  <si>
    <t>159200</t>
  </si>
  <si>
    <t>MD-INMD CV sub to UW</t>
  </si>
  <si>
    <t>168390</t>
  </si>
  <si>
    <t>MD-MICR-HernandezDiversitySupp</t>
  </si>
  <si>
    <t>168096</t>
  </si>
  <si>
    <t>MD-EMED-PoisonCntr NetworkYR13</t>
  </si>
  <si>
    <t>168109</t>
  </si>
  <si>
    <t>MD-PSCH Opioid ProvidersYR03</t>
  </si>
  <si>
    <t>30-Sep-2021</t>
  </si>
  <si>
    <t>168002</t>
  </si>
  <si>
    <t>AS-CHEM MP FlowCytometer Suppl</t>
  </si>
  <si>
    <t>168174</t>
  </si>
  <si>
    <t>MD-INMD-HO Target Sphin Admin</t>
  </si>
  <si>
    <t>168175</t>
  </si>
  <si>
    <t>MD-PHAR Targeted Sphin Proj1</t>
  </si>
  <si>
    <t>168176</t>
  </si>
  <si>
    <t>MD-INMD-HO Target Sphin Proj2</t>
  </si>
  <si>
    <t>168178</t>
  </si>
  <si>
    <t>EN Targeted Sphingolip CoreC</t>
  </si>
  <si>
    <t>164777</t>
  </si>
  <si>
    <t>MD-INMD-RW Part D CARES Ac</t>
  </si>
  <si>
    <t>GB10840</t>
  </si>
  <si>
    <t>165762</t>
  </si>
  <si>
    <t>MD-INMD-ID-PeruResrchYR02</t>
  </si>
  <si>
    <t>40762 MD-INMD Geriatrics</t>
  </si>
  <si>
    <t>167097</t>
  </si>
  <si>
    <t>MD-INMD-Blackhall</t>
  </si>
  <si>
    <t>167706</t>
  </si>
  <si>
    <t>MD-INMD-MDO7Y-IGNITE KUH</t>
  </si>
  <si>
    <t>168006</t>
  </si>
  <si>
    <t>MD-PHAR-Energy and Neural Circ</t>
  </si>
  <si>
    <t>GB11009</t>
  </si>
  <si>
    <t>168372</t>
  </si>
  <si>
    <t>MD-INMD-Multiscale Model</t>
  </si>
  <si>
    <t>02-Aug-2021</t>
  </si>
  <si>
    <t>166300</t>
  </si>
  <si>
    <t>CU-EPW-New Strategies Sup-YR03</t>
  </si>
  <si>
    <t>GB11022</t>
  </si>
  <si>
    <t>168329</t>
  </si>
  <si>
    <t>MD-PBHS-SJR DIVA U24</t>
  </si>
  <si>
    <t>GB11023</t>
  </si>
  <si>
    <t>168360</t>
  </si>
  <si>
    <t>MD-INMD-MDO7Y-IGNITE TL1</t>
  </si>
  <si>
    <t>GB11028</t>
  </si>
  <si>
    <t>15-Sep-2021</t>
  </si>
  <si>
    <t>168383</t>
  </si>
  <si>
    <t>MD-INMD-AI-Woodfolk-COVID R21</t>
  </si>
  <si>
    <t>GB11032</t>
  </si>
  <si>
    <t>13-Sep-2021</t>
  </si>
  <si>
    <t>168423</t>
  </si>
  <si>
    <t>MD-INMD-Mosaic loss of Y chrom</t>
  </si>
  <si>
    <t>GB11033</t>
  </si>
  <si>
    <t>168434</t>
  </si>
  <si>
    <t>R01 FCL</t>
  </si>
  <si>
    <t>GB11034</t>
  </si>
  <si>
    <t>12-Sep-2021</t>
  </si>
  <si>
    <t>GB11036</t>
  </si>
  <si>
    <t>168487</t>
  </si>
  <si>
    <t>MD-PATH-SBV-PapillomavirusE6</t>
  </si>
  <si>
    <t>VandePol, Scott B</t>
  </si>
  <si>
    <t>GB11037</t>
  </si>
  <si>
    <t>17-Sep-2021</t>
  </si>
  <si>
    <t>168504</t>
  </si>
  <si>
    <t>EN-BME-Definition and perturba</t>
  </si>
  <si>
    <t>GB11039</t>
  </si>
  <si>
    <t>22-Sep-2021</t>
  </si>
  <si>
    <t>168587</t>
  </si>
  <si>
    <t>MD-DMED Mid-AtlanticTelYR01New</t>
  </si>
  <si>
    <t>GB11042</t>
  </si>
  <si>
    <t>138940</t>
  </si>
  <si>
    <t>MD-NEUR MBH Enroll-HD</t>
  </si>
  <si>
    <t>GF10166</t>
  </si>
  <si>
    <t>01-Jul-2011</t>
  </si>
  <si>
    <t>162127</t>
  </si>
  <si>
    <t>WS-WS-Eastern Hellbender eDNA</t>
  </si>
  <si>
    <t>Smith, Walter H</t>
  </si>
  <si>
    <t>GF10962</t>
  </si>
  <si>
    <t>164959</t>
  </si>
  <si>
    <t>AS-ECON-Effects of COVID-19 Pa</t>
  </si>
  <si>
    <t>Miller, Amalia R</t>
  </si>
  <si>
    <t>GF10984</t>
  </si>
  <si>
    <t>165597</t>
  </si>
  <si>
    <t>WS-2020 SLSV</t>
  </si>
  <si>
    <t>Evans, Heather Kristen</t>
  </si>
  <si>
    <t>GF10996</t>
  </si>
  <si>
    <t>167044</t>
  </si>
  <si>
    <t>MD-INMD-Houpt-EcoHealth</t>
  </si>
  <si>
    <t>GF11060</t>
  </si>
  <si>
    <t>167844</t>
  </si>
  <si>
    <t>MD-OTLY-JLM ARS Resub</t>
  </si>
  <si>
    <t>Mattos, Jose Luis</t>
  </si>
  <si>
    <t>GF11127</t>
  </si>
  <si>
    <t>167944</t>
  </si>
  <si>
    <t>MD OTYL-ENG_ ARS Internal Sub</t>
  </si>
  <si>
    <t>168421</t>
  </si>
  <si>
    <t>Social Impact Data - Equity</t>
  </si>
  <si>
    <t>168439</t>
  </si>
  <si>
    <t>EN-CAB-Development and Evaluat</t>
  </si>
  <si>
    <t>GF11171</t>
  </si>
  <si>
    <t>168502</t>
  </si>
  <si>
    <t>MD-INMD-Geriatric Telehealth</t>
  </si>
  <si>
    <t>Archbald-Pannone, Laurie Renee</t>
  </si>
  <si>
    <t>GF11173</t>
  </si>
  <si>
    <t>168539</t>
  </si>
  <si>
    <t>In silico Randomized - YR02</t>
  </si>
  <si>
    <t>GF11175</t>
  </si>
  <si>
    <t>168541</t>
  </si>
  <si>
    <t>In silico Randomized_CARES Act</t>
  </si>
  <si>
    <t>GF11176</t>
  </si>
  <si>
    <t>168556</t>
  </si>
  <si>
    <t>AR-IEN-Cacapon and Lost Rivers</t>
  </si>
  <si>
    <t>GF11178</t>
  </si>
  <si>
    <t>168650</t>
  </si>
  <si>
    <t>EN-CAB-Critical Factors Influe</t>
  </si>
  <si>
    <t>GF11181</t>
  </si>
  <si>
    <t>138051</t>
  </si>
  <si>
    <t>MD-INMD-HO999 NDMP DataAgreem</t>
  </si>
  <si>
    <t>GF12519</t>
  </si>
  <si>
    <t>07-Jun-2011</t>
  </si>
  <si>
    <t>150353</t>
  </si>
  <si>
    <t>MD-OBGY Duska GOG 3005</t>
  </si>
  <si>
    <t>GF13370</t>
  </si>
  <si>
    <t>167439</t>
  </si>
  <si>
    <t>CU-Kinesiology OCC Stand. Coop</t>
  </si>
  <si>
    <t>168469</t>
  </si>
  <si>
    <t>AS-BIOL-Curbing Alzheimers di</t>
  </si>
  <si>
    <t>GF13972</t>
  </si>
  <si>
    <t>163048</t>
  </si>
  <si>
    <t>MD-INMD-PU-KIM-PFFScholars</t>
  </si>
  <si>
    <t>GF14197</t>
  </si>
  <si>
    <t>167496</t>
  </si>
  <si>
    <t>MD-INMD-ID-Heysell-RISE Study</t>
  </si>
  <si>
    <t>GF14387</t>
  </si>
  <si>
    <t>168213</t>
  </si>
  <si>
    <t>MD-NESC- JRL Cure Alzheimer's</t>
  </si>
  <si>
    <t>GF14404</t>
  </si>
  <si>
    <t>30-Aug-2021</t>
  </si>
  <si>
    <t>168543</t>
  </si>
  <si>
    <t>MD-INMD FGB Pew CEBPD in AML</t>
  </si>
  <si>
    <t>Garrett-Bakelman, Francine Evalina</t>
  </si>
  <si>
    <t>GF14412</t>
  </si>
  <si>
    <t>168580</t>
  </si>
  <si>
    <t>MD-INMD-HO - Ayers - S1918</t>
  </si>
  <si>
    <t>GF14414</t>
  </si>
  <si>
    <t>168591</t>
  </si>
  <si>
    <t>BA-Twenty Years After 9/11 - G</t>
  </si>
  <si>
    <t>GF14415</t>
  </si>
  <si>
    <t>07-Sep-2021</t>
  </si>
  <si>
    <t>155302</t>
  </si>
  <si>
    <t>MD PEDT GUT CONSORTIUM</t>
  </si>
  <si>
    <t>GF14644</t>
  </si>
  <si>
    <t>21-Jul-2017</t>
  </si>
  <si>
    <t>168544</t>
  </si>
  <si>
    <t>CU-CASTL-STREAMin3 Obici FY22</t>
  </si>
  <si>
    <t>165969</t>
  </si>
  <si>
    <t>EN-SIE-SCC-IRG Track 2: Scala</t>
  </si>
  <si>
    <t>GF14772</t>
  </si>
  <si>
    <t>153305</t>
  </si>
  <si>
    <t>EN-MSE Galvanically coupled</t>
  </si>
  <si>
    <t>155376</t>
  </si>
  <si>
    <t>AS-PHYS Topical Collabs BWL</t>
  </si>
  <si>
    <t>GG12040</t>
  </si>
  <si>
    <t>28-Sep-2016</t>
  </si>
  <si>
    <t>160128</t>
  </si>
  <si>
    <t>EN-MSE-Metal Rich Primer-Burns</t>
  </si>
  <si>
    <t>159765</t>
  </si>
  <si>
    <t>AS-RELI-University of Virginia</t>
  </si>
  <si>
    <t>GG12157</t>
  </si>
  <si>
    <t>164631</t>
  </si>
  <si>
    <t>EN-ECE-Research Interest c.i.</t>
  </si>
  <si>
    <t>167386</t>
  </si>
  <si>
    <t>EN-ECE-Context Aware Augmented</t>
  </si>
  <si>
    <t>168190</t>
  </si>
  <si>
    <t>MD-NESC-Lukens DoD PRARP</t>
  </si>
  <si>
    <t>GG12408</t>
  </si>
  <si>
    <t>168392</t>
  </si>
  <si>
    <t>AS-ASTR-NRAO Bhakta Fall 2021</t>
  </si>
  <si>
    <t>GG12414</t>
  </si>
  <si>
    <t>168460</t>
  </si>
  <si>
    <t>AS-SMM  Wave Device</t>
  </si>
  <si>
    <t>GG12415</t>
  </si>
  <si>
    <t>16-Sep-2021</t>
  </si>
  <si>
    <t>168498</t>
  </si>
  <si>
    <t>AS-ENVS-Using Polarimetric sig</t>
  </si>
  <si>
    <t>Schiro, Kathleen Anne</t>
  </si>
  <si>
    <t>GG12418</t>
  </si>
  <si>
    <t>18-Jul-2021</t>
  </si>
  <si>
    <t>168503</t>
  </si>
  <si>
    <t>PV-BII Impacts of Rural Broadb</t>
  </si>
  <si>
    <t>Goldstein, Joshua Randall</t>
  </si>
  <si>
    <t>GG12419</t>
  </si>
  <si>
    <t>168536</t>
  </si>
  <si>
    <t>EN-CAB-Simulation Study to</t>
  </si>
  <si>
    <t>GG12421</t>
  </si>
  <si>
    <t>28-Sep-2021</t>
  </si>
  <si>
    <t>168538</t>
  </si>
  <si>
    <t>EN-CAB-Lumbar Spine Response a</t>
  </si>
  <si>
    <t>GG12422</t>
  </si>
  <si>
    <t>27-Sep-2021</t>
  </si>
  <si>
    <t>168597</t>
  </si>
  <si>
    <t>EN-CAB-Female-specific neck da</t>
  </si>
  <si>
    <t>GG12426</t>
  </si>
  <si>
    <t>MD-INMD-HO Gaughan Merck 048</t>
  </si>
  <si>
    <t>151416</t>
  </si>
  <si>
    <t>MD-SURG Upchurch Valiant Evo</t>
  </si>
  <si>
    <t>GI14505</t>
  </si>
  <si>
    <t>29-Oct-2015</t>
  </si>
  <si>
    <t>153280</t>
  </si>
  <si>
    <t>Axovant_RVT-101-3002</t>
  </si>
  <si>
    <t>GI14698</t>
  </si>
  <si>
    <t>21-May-2016</t>
  </si>
  <si>
    <t>153323</t>
  </si>
  <si>
    <t>MD-NEUR DS Cavion Pharm Consul</t>
  </si>
  <si>
    <t>GI14704</t>
  </si>
  <si>
    <t>01-Feb-2016</t>
  </si>
  <si>
    <t>153394</t>
  </si>
  <si>
    <t>MD-OGBY SNDX-275-0603</t>
  </si>
  <si>
    <t>GI14716</t>
  </si>
  <si>
    <t>17-May-2016</t>
  </si>
  <si>
    <t>153822</t>
  </si>
  <si>
    <t>MD-OBGY CLIN-0276</t>
  </si>
  <si>
    <t>GI14744</t>
  </si>
  <si>
    <t>21-Jun-2016</t>
  </si>
  <si>
    <t>156729</t>
  </si>
  <si>
    <t>MD-INMD-CV-JLK4B-SPHERE</t>
  </si>
  <si>
    <t>GI14927</t>
  </si>
  <si>
    <t>158911</t>
  </si>
  <si>
    <t>MD-INMD-Research capacity stre</t>
  </si>
  <si>
    <t>GI15094</t>
  </si>
  <si>
    <t>159438</t>
  </si>
  <si>
    <t>MDSURGKronP2PAS</t>
  </si>
  <si>
    <t>GI15141</t>
  </si>
  <si>
    <t>159900</t>
  </si>
  <si>
    <t>MD-INMD-PU-ke4z-VENT-AVOID</t>
  </si>
  <si>
    <t>GI15171</t>
  </si>
  <si>
    <t>160359</t>
  </si>
  <si>
    <t>MD-INMD-StuDy eVAluatiNg EffiC</t>
  </si>
  <si>
    <t>GI15606</t>
  </si>
  <si>
    <t>165290</t>
  </si>
  <si>
    <t>MD-MPHY-SARS-CoV-2 mouse chall</t>
  </si>
  <si>
    <t>165551</t>
  </si>
  <si>
    <t>MD-ANES Hemo Quantra 2020 KTF</t>
  </si>
  <si>
    <t>Forkin, Katherine Trumbull</t>
  </si>
  <si>
    <t>GI15650</t>
  </si>
  <si>
    <t>165887</t>
  </si>
  <si>
    <t>MD-INMD-HSR200228-FALCON</t>
  </si>
  <si>
    <t>GI15686</t>
  </si>
  <si>
    <t>166146</t>
  </si>
  <si>
    <t>MD-INMD-Mallinckrodt Retrospec</t>
  </si>
  <si>
    <t>GI15712</t>
  </si>
  <si>
    <t>167732</t>
  </si>
  <si>
    <t>MD-INMDsm8sdAncora 5019</t>
  </si>
  <si>
    <t>GI15835</t>
  </si>
  <si>
    <t>28-May-2021</t>
  </si>
  <si>
    <t>MC</t>
  </si>
  <si>
    <t>32000 MC-Dean's Admin</t>
  </si>
  <si>
    <t>167870</t>
  </si>
  <si>
    <t>MC-DADM-Lifecycle Assessment (</t>
  </si>
  <si>
    <t>Etienne, Bevin Thompson</t>
  </si>
  <si>
    <t>GI15841</t>
  </si>
  <si>
    <t>168124</t>
  </si>
  <si>
    <t>MD-INMDmr8bTarget BP</t>
  </si>
  <si>
    <t>GI15871</t>
  </si>
  <si>
    <t>05-May-2021</t>
  </si>
  <si>
    <t>168280</t>
  </si>
  <si>
    <t>MD-Surg_Martin EthiconESCHELON</t>
  </si>
  <si>
    <t>GI15881</t>
  </si>
  <si>
    <t>23-Aug-2021</t>
  </si>
  <si>
    <t>168339</t>
  </si>
  <si>
    <t>MD-PATH-Gru-CRISPRTherapeutics</t>
  </si>
  <si>
    <t>Gru, Alejandro Ariel</t>
  </si>
  <si>
    <t>GI15923</t>
  </si>
  <si>
    <t>168343</t>
  </si>
  <si>
    <t>MD-PHAR-Bayliss-Continuum</t>
  </si>
  <si>
    <t>GI15924</t>
  </si>
  <si>
    <t>168384</t>
  </si>
  <si>
    <t>EN-MAE-Characterization and Ma</t>
  </si>
  <si>
    <t>GI15927</t>
  </si>
  <si>
    <t>168436</t>
  </si>
  <si>
    <t>MD-INMD-Indoor Biotech R01</t>
  </si>
  <si>
    <t>GI15930</t>
  </si>
  <si>
    <t>168513</t>
  </si>
  <si>
    <t>MD-NEUR-Nav System for LP</t>
  </si>
  <si>
    <t>GI15934</t>
  </si>
  <si>
    <t>168499</t>
  </si>
  <si>
    <t>MD-INMD-HO - Marchi - EMBOLDEN</t>
  </si>
  <si>
    <t>GI15935</t>
  </si>
  <si>
    <t>05-Aug-2021</t>
  </si>
  <si>
    <t>168551</t>
  </si>
  <si>
    <t>EN-ECE-STAN-EMT &amp; NDP</t>
  </si>
  <si>
    <t>GI15938</t>
  </si>
  <si>
    <t>168575</t>
  </si>
  <si>
    <t>MD-BIOC Mohi ERAS-601/007</t>
  </si>
  <si>
    <t>GI15940</t>
  </si>
  <si>
    <t>168590</t>
  </si>
  <si>
    <t>MD-INMD-HO - Devitt - Veracity</t>
  </si>
  <si>
    <t>GI15943</t>
  </si>
  <si>
    <t>168644</t>
  </si>
  <si>
    <t>MD-INMD-Petri-PBMC19-Dupixent</t>
  </si>
  <si>
    <t>GI15946</t>
  </si>
  <si>
    <t>157320</t>
  </si>
  <si>
    <t>MD-INMD-CV-LWG9Q-ESPERION</t>
  </si>
  <si>
    <t>GI18547</t>
  </si>
  <si>
    <t>23-Feb-2018</t>
  </si>
  <si>
    <t>168199</t>
  </si>
  <si>
    <t>MD-INMDamt6bCP1114 STEMI</t>
  </si>
  <si>
    <t>GI18593</t>
  </si>
  <si>
    <t>06-Aug-2021</t>
  </si>
  <si>
    <t>168285</t>
  </si>
  <si>
    <t>MD-INMD-HO - Dreicer - MERIT</t>
  </si>
  <si>
    <t>GI18596</t>
  </si>
  <si>
    <t>147137</t>
  </si>
  <si>
    <t>CU- Promoting PLACE/Rural</t>
  </si>
  <si>
    <t>Callahan, Carolyn M</t>
  </si>
  <si>
    <t>GM10148</t>
  </si>
  <si>
    <t>01-Oct-2014</t>
  </si>
  <si>
    <t>167479</t>
  </si>
  <si>
    <t>CU-CASTL-EL-VEST</t>
  </si>
  <si>
    <t>GM10192</t>
  </si>
  <si>
    <t>141572</t>
  </si>
  <si>
    <t>EN-EE-ASSIST-BARKER</t>
  </si>
  <si>
    <t>154244</t>
  </si>
  <si>
    <t>EN-ES-ASSIST Foley</t>
  </si>
  <si>
    <t>147759</t>
  </si>
  <si>
    <t>MD-INMD-HO-Alliance-A041202</t>
  </si>
  <si>
    <t>GO11774</t>
  </si>
  <si>
    <t>148056</t>
  </si>
  <si>
    <t>MD-INMD-HO Alliance A031201</t>
  </si>
  <si>
    <t>GO11789</t>
  </si>
  <si>
    <t>06-Feb-2015</t>
  </si>
  <si>
    <t>153717</t>
  </si>
  <si>
    <t>EN-EE-Low-Power</t>
  </si>
  <si>
    <t>155974</t>
  </si>
  <si>
    <t>MD-MICR-AC-VCU R01</t>
  </si>
  <si>
    <t>GO12184</t>
  </si>
  <si>
    <t>09-Aug-2017</t>
  </si>
  <si>
    <t>168663</t>
  </si>
  <si>
    <t>CU-CISE Therrien UT NSF YR05</t>
  </si>
  <si>
    <t>156641</t>
  </si>
  <si>
    <t>AS-PHYS-Advanced Detector Tech</t>
  </si>
  <si>
    <t>Cox, Bradley B (Brad)</t>
  </si>
  <si>
    <t>GO12241</t>
  </si>
  <si>
    <t>157696</t>
  </si>
  <si>
    <t>MD-PATH-Enteric Dysfunction Bi</t>
  </si>
  <si>
    <t>GO12320</t>
  </si>
  <si>
    <t>158744</t>
  </si>
  <si>
    <t>AS-BLAN Neonicotinoid Seed</t>
  </si>
  <si>
    <t>Roulston, T'ai H</t>
  </si>
  <si>
    <t>GO12372</t>
  </si>
  <si>
    <t>168520</t>
  </si>
  <si>
    <t>MD-CPHG-Rich CHARGE Year 04</t>
  </si>
  <si>
    <t>162195</t>
  </si>
  <si>
    <t>MD-MPHY-OWP-CRNA YR08</t>
  </si>
  <si>
    <t>GO12614</t>
  </si>
  <si>
    <t>158004</t>
  </si>
  <si>
    <t>MD-INMD-PU-ke4z-CLOVERS</t>
  </si>
  <si>
    <t>GO12642</t>
  </si>
  <si>
    <t>01-Nov-2017</t>
  </si>
  <si>
    <t>162732</t>
  </si>
  <si>
    <t>EN-MAE-Bioinspired Phononic</t>
  </si>
  <si>
    <t>GO12648</t>
  </si>
  <si>
    <t>163272</t>
  </si>
  <si>
    <t>AS-PSYC-Contribution of child</t>
  </si>
  <si>
    <t>Turkheimer, Eric</t>
  </si>
  <si>
    <t>GO12703</t>
  </si>
  <si>
    <t>166149</t>
  </si>
  <si>
    <t>CU-CASTL-Reading RULES Houston</t>
  </si>
  <si>
    <t>Hall, Colby Shepard</t>
  </si>
  <si>
    <t>GO12917</t>
  </si>
  <si>
    <t>168467</t>
  </si>
  <si>
    <t>MD-PSCH mHealth HIV_YR02</t>
  </si>
  <si>
    <t>167893</t>
  </si>
  <si>
    <t>MD-NEUR-HG VT-UVA CASK</t>
  </si>
  <si>
    <t>GO13031</t>
  </si>
  <si>
    <t>167930</t>
  </si>
  <si>
    <t>MD-PEDT-MDSTARnet</t>
  </si>
  <si>
    <t>GO13033</t>
  </si>
  <si>
    <t>168142</t>
  </si>
  <si>
    <t>MD-NESC-Kimbrough VA Tech</t>
  </si>
  <si>
    <t>Kimbrough, Ian F</t>
  </si>
  <si>
    <t>GO13055</t>
  </si>
  <si>
    <t>168357</t>
  </si>
  <si>
    <t>CU-EPW-Schueler-Personalizing</t>
  </si>
  <si>
    <t>GO13075</t>
  </si>
  <si>
    <t>GO13083</t>
  </si>
  <si>
    <t>GO13084</t>
  </si>
  <si>
    <t>162063</t>
  </si>
  <si>
    <t>MD-PBHS-RA_P01:CC Screening C1</t>
  </si>
  <si>
    <t>GO13085</t>
  </si>
  <si>
    <t>168527</t>
  </si>
  <si>
    <t>PV-Bll-PATRIC4 Renewal YR03</t>
  </si>
  <si>
    <t>GO13086</t>
  </si>
  <si>
    <t>162059</t>
  </si>
  <si>
    <t>MD-PBHS-RA_P01:CC Screening P3</t>
  </si>
  <si>
    <t>Mitchell, Emma M</t>
  </si>
  <si>
    <t>GO13087</t>
  </si>
  <si>
    <t>162057</t>
  </si>
  <si>
    <t>MD-PBHS-RA_P01:CC Screening P1</t>
  </si>
  <si>
    <t>GO13088</t>
  </si>
  <si>
    <t>168528</t>
  </si>
  <si>
    <t>MD-INMD-NE-Doyle-Drexel sub</t>
  </si>
  <si>
    <t>GO13089</t>
  </si>
  <si>
    <t>166088</t>
  </si>
  <si>
    <t>MD-PBHS-RA_P01:CC Screening</t>
  </si>
  <si>
    <t>GO13090</t>
  </si>
  <si>
    <t>162065</t>
  </si>
  <si>
    <t>MD-PBHS-RA_P01:CC Screening C3</t>
  </si>
  <si>
    <t>GO13091</t>
  </si>
  <si>
    <t>162060</t>
  </si>
  <si>
    <t>MD-PBHS-RA_P01:CC Screening AC</t>
  </si>
  <si>
    <t>GO13092</t>
  </si>
  <si>
    <t>168560</t>
  </si>
  <si>
    <t>MD-NEUR-Statistical methods fo</t>
  </si>
  <si>
    <t>GO13093</t>
  </si>
  <si>
    <t>168565</t>
  </si>
  <si>
    <t>MC-DADM-Tailoring Breast Cance</t>
  </si>
  <si>
    <t>Lebovitz, Sarah</t>
  </si>
  <si>
    <t>GO13095</t>
  </si>
  <si>
    <t>168571</t>
  </si>
  <si>
    <t>MD-CVRC-role of hemoglobin alp</t>
  </si>
  <si>
    <t>GO13098</t>
  </si>
  <si>
    <t>GO13099</t>
  </si>
  <si>
    <t>168593</t>
  </si>
  <si>
    <t>AS-PSYC Exploring Next Generat</t>
  </si>
  <si>
    <t>Jaswal, Vikram Kenneth</t>
  </si>
  <si>
    <t>GO13100</t>
  </si>
  <si>
    <t>31-Mar-2021</t>
  </si>
  <si>
    <t>168642</t>
  </si>
  <si>
    <t>EN-CAB-Biomedical Behind Armor</t>
  </si>
  <si>
    <t>GO13105</t>
  </si>
  <si>
    <t>06-Oct-2021</t>
  </si>
  <si>
    <t>167781</t>
  </si>
  <si>
    <t>AS-ENVS-NASA Earth observation</t>
  </si>
  <si>
    <t>GP10232</t>
  </si>
  <si>
    <t>21-Apr-2021</t>
  </si>
  <si>
    <t>167523</t>
  </si>
  <si>
    <t>EN-MAE-Bio-Inspired Renewable</t>
  </si>
  <si>
    <t>168468</t>
  </si>
  <si>
    <t>AS-CHEM CWM DOE CO2 Reduction</t>
  </si>
  <si>
    <t>GQ10082</t>
  </si>
  <si>
    <t>168601</t>
  </si>
  <si>
    <t>EN-MAE-Low-Cost, High-Performa</t>
  </si>
  <si>
    <t>GQ10083</t>
  </si>
  <si>
    <t>168015</t>
  </si>
  <si>
    <t>Needs Assessment and Developme</t>
  </si>
  <si>
    <t>GS10684</t>
  </si>
  <si>
    <t>168292</t>
  </si>
  <si>
    <t>MD-PEDT- BRCCC - 21-22</t>
  </si>
  <si>
    <t>GS10694</t>
  </si>
  <si>
    <t>168293</t>
  </si>
  <si>
    <t>MD-PEDT-Southwestern CCC21-22</t>
  </si>
  <si>
    <t>GS10695</t>
  </si>
  <si>
    <t>168495</t>
  </si>
  <si>
    <t>MD-PSCH-MD-PSYCH Project ECHO</t>
  </si>
  <si>
    <t>GS10698</t>
  </si>
  <si>
    <t>168561</t>
  </si>
  <si>
    <t>MD-INMD-ERH-VDH-Seroprevalence</t>
  </si>
  <si>
    <t>GS10700</t>
  </si>
  <si>
    <t>168634</t>
  </si>
  <si>
    <t>MD-INMD-Rapid Start 2021-2022</t>
  </si>
  <si>
    <t>GS10701</t>
  </si>
  <si>
    <t>20-Aug-2021</t>
  </si>
  <si>
    <t>168643</t>
  </si>
  <si>
    <t>AR-IEN-PlanRVA: LowerChickahom</t>
  </si>
  <si>
    <t>GS10702</t>
  </si>
  <si>
    <t>168658</t>
  </si>
  <si>
    <t>PV-CTE Completers Survey- FY22</t>
  </si>
  <si>
    <t>GS10703</t>
  </si>
  <si>
    <t>167598</t>
  </si>
  <si>
    <t>MD-INMD-VDH-CDC DP18-181521-22</t>
  </si>
  <si>
    <t>GS11684</t>
  </si>
  <si>
    <t>168366</t>
  </si>
  <si>
    <t>PV- VCAC-Americorps 21-22</t>
  </si>
  <si>
    <t>GS11705</t>
  </si>
  <si>
    <t>02-Jul-2021</t>
  </si>
  <si>
    <t>168288</t>
  </si>
  <si>
    <t>WS-12150 Student Support WISE</t>
  </si>
  <si>
    <t>GW10030</t>
  </si>
  <si>
    <t>155567</t>
  </si>
  <si>
    <t>AS-MATH Rigidity &amp; Regularity</t>
  </si>
  <si>
    <t>GA11264</t>
  </si>
  <si>
    <t>155758</t>
  </si>
  <si>
    <t>EN-SE-1152_Machine Learning</t>
  </si>
  <si>
    <t>155789</t>
  </si>
  <si>
    <t>EN-MSE-Particle Suspensions</t>
  </si>
  <si>
    <t>GA11279</t>
  </si>
  <si>
    <t>157171</t>
  </si>
  <si>
    <t>EN-MSE-Particle Fitz-gerald</t>
  </si>
  <si>
    <t>159195</t>
  </si>
  <si>
    <t>AS-ENVS-AS-ENVS Eager Collabor</t>
  </si>
  <si>
    <t>GA11352</t>
  </si>
  <si>
    <t>159310</t>
  </si>
  <si>
    <t>EN-CS-ACM SIGCSE</t>
  </si>
  <si>
    <t>GA11359</t>
  </si>
  <si>
    <t>168008</t>
  </si>
  <si>
    <t>EN-CS-Collaborative Research</t>
  </si>
  <si>
    <t>GA11586</t>
  </si>
  <si>
    <t>168161</t>
  </si>
  <si>
    <t>EN-ECE-ASCENT: Ferroelectric-b</t>
  </si>
  <si>
    <t>168295</t>
  </si>
  <si>
    <t>EN-CS-AF: NSF-BSF: Small: A</t>
  </si>
  <si>
    <t>Xu, Haifeng</t>
  </si>
  <si>
    <t>GA11599</t>
  </si>
  <si>
    <t>168327</t>
  </si>
  <si>
    <t>AS-PHYS-dipole matrix elements</t>
  </si>
  <si>
    <t>GA11601</t>
  </si>
  <si>
    <t>168472</t>
  </si>
  <si>
    <t>AS-ENVS-Focused CoPe: Korkmaz</t>
  </si>
  <si>
    <t>145200</t>
  </si>
  <si>
    <t>MD-NESC Corwin Regeneration</t>
  </si>
  <si>
    <t>Corwin, Jeffrey T</t>
  </si>
  <si>
    <t>GB10017</t>
  </si>
  <si>
    <t>25-Feb-2014</t>
  </si>
  <si>
    <t>153103</t>
  </si>
  <si>
    <t>MD-Pharmacology Sub to VA Tech</t>
  </si>
  <si>
    <t>153143</t>
  </si>
  <si>
    <t>MD-PSYCH T2D lifestyle mod</t>
  </si>
  <si>
    <t>Cox, Daniel J</t>
  </si>
  <si>
    <t>GB10379</t>
  </si>
  <si>
    <t>20-Sep-2016</t>
  </si>
  <si>
    <t>153812</t>
  </si>
  <si>
    <t>MD-CANC TL7CS-CCSGNON2017 CF</t>
  </si>
  <si>
    <t>159478</t>
  </si>
  <si>
    <t>MD-CANC TL7CS-CCSGNON2018</t>
  </si>
  <si>
    <t>163242</t>
  </si>
  <si>
    <t>GEN Pilot Award - Grant/Mayo</t>
  </si>
  <si>
    <t>166175</t>
  </si>
  <si>
    <t>MD-CANC Marchi Develop Proj</t>
  </si>
  <si>
    <t>156696</t>
  </si>
  <si>
    <t>40850 MD-NEUR sub to VCU</t>
  </si>
  <si>
    <t>158846</t>
  </si>
  <si>
    <t>MD-INMD-TAP2Z-R37 Admin Sup</t>
  </si>
  <si>
    <t>168699</t>
  </si>
  <si>
    <t>MD-THRV Admin Suppl Marshall</t>
  </si>
  <si>
    <t>Marshall, Mary Faith</t>
  </si>
  <si>
    <t>168491</t>
  </si>
  <si>
    <t>MD-INMD-Mohamed-DiversitySuppl</t>
  </si>
  <si>
    <t>168753</t>
  </si>
  <si>
    <t>MD-PHAR Pharma_Perez-Reyes</t>
  </si>
  <si>
    <t>Madden, Gregory R</t>
  </si>
  <si>
    <t>168094</t>
  </si>
  <si>
    <t>MD-INMD-Taniuchi-NSF-NIH-EEID</t>
  </si>
  <si>
    <t>GB11015</t>
  </si>
  <si>
    <t>19-Jun-2021</t>
  </si>
  <si>
    <t>168675</t>
  </si>
  <si>
    <t>MD-MPHY-Pornillos-HIV-1 capsid</t>
  </si>
  <si>
    <t>GB11044</t>
  </si>
  <si>
    <t>168783</t>
  </si>
  <si>
    <t>EN-BME-Immunoengineering Next-</t>
  </si>
  <si>
    <t>Sheybani, Natasha Diba</t>
  </si>
  <si>
    <t>GB11045</t>
  </si>
  <si>
    <t>14-Sep-2021</t>
  </si>
  <si>
    <t>167283</t>
  </si>
  <si>
    <t>CU-Project CATALYZE</t>
  </si>
  <si>
    <t>GF11080</t>
  </si>
  <si>
    <t>168521</t>
  </si>
  <si>
    <t>CU-YNEX-Remaking Middle School</t>
  </si>
  <si>
    <t>GF11174</t>
  </si>
  <si>
    <t>168837</t>
  </si>
  <si>
    <t>MD-PATH-CAM5P-APOLLOConsortium</t>
  </si>
  <si>
    <t>GF11187</t>
  </si>
  <si>
    <t>152004</t>
  </si>
  <si>
    <t>MD-INMD-HO ECOG EA5142</t>
  </si>
  <si>
    <t>GF13509</t>
  </si>
  <si>
    <t>15-Jun-2016</t>
  </si>
  <si>
    <t>31815 AS-Dept of Politics</t>
  </si>
  <si>
    <t>152009</t>
  </si>
  <si>
    <t>AS-POLI Strategic Stability</t>
  </si>
  <si>
    <t>GF13566</t>
  </si>
  <si>
    <t>156214</t>
  </si>
  <si>
    <t>MD-INMD-HO Hall AFT-16</t>
  </si>
  <si>
    <t>GF13716</t>
  </si>
  <si>
    <t>159198</t>
  </si>
  <si>
    <t>AS-PSYC-RCT Evaluation</t>
  </si>
  <si>
    <t>Lillard, Angeline S</t>
  </si>
  <si>
    <t>GF13877</t>
  </si>
  <si>
    <t>159355</t>
  </si>
  <si>
    <t>MD-INMD-HO-Gaughan EA6134</t>
  </si>
  <si>
    <t>GF13885</t>
  </si>
  <si>
    <t>168645</t>
  </si>
  <si>
    <t>MD-NEUR-Worrall YR04</t>
  </si>
  <si>
    <t>30041 PV-Ctr for Liberal Arts</t>
  </si>
  <si>
    <t>164196</t>
  </si>
  <si>
    <t>PV-CLA-Ven mi propio ser: Jou</t>
  </si>
  <si>
    <t>Luftig, Victor</t>
  </si>
  <si>
    <t>GF14254</t>
  </si>
  <si>
    <t>164692</t>
  </si>
  <si>
    <t>MD-INMD-ACCC ALL El FirTO3</t>
  </si>
  <si>
    <t>GF14271</t>
  </si>
  <si>
    <t>165287</t>
  </si>
  <si>
    <t>CU-CASTL Hofkens Robertson</t>
  </si>
  <si>
    <t>Hofkens, Tara</t>
  </si>
  <si>
    <t>168592</t>
  </si>
  <si>
    <t>BA-Twenty Years Aft Publishing</t>
  </si>
  <si>
    <t>GF14416</t>
  </si>
  <si>
    <t>168630</t>
  </si>
  <si>
    <t>EN-CAB-Lumbar Spine Mechanical</t>
  </si>
  <si>
    <t>GF14420</t>
  </si>
  <si>
    <t>155687</t>
  </si>
  <si>
    <t>AS-BIOL Impact of the gut micr</t>
  </si>
  <si>
    <t>Wu, Martin</t>
  </si>
  <si>
    <t>GF14657</t>
  </si>
  <si>
    <t>160947</t>
  </si>
  <si>
    <t>MD-ORTP-Innovative straRussell</t>
  </si>
  <si>
    <t>167520</t>
  </si>
  <si>
    <t>EN-MAE-Spectroscopy to charact</t>
  </si>
  <si>
    <t>GG12396</t>
  </si>
  <si>
    <t>168603</t>
  </si>
  <si>
    <t>EN-ECE-Biofabricated nanoconfi</t>
  </si>
  <si>
    <t>GG12428</t>
  </si>
  <si>
    <t>168695</t>
  </si>
  <si>
    <t>AS-ASTR Telkamp SOS - Fall 21</t>
  </si>
  <si>
    <t>GG12430</t>
  </si>
  <si>
    <t>168523</t>
  </si>
  <si>
    <t>EN-CS-VA-CNIP: Coalition for V</t>
  </si>
  <si>
    <t>GG13380</t>
  </si>
  <si>
    <t>168611</t>
  </si>
  <si>
    <t>AS-MADI-NEH Papers of James Ma</t>
  </si>
  <si>
    <t>GH10131</t>
  </si>
  <si>
    <t>134852</t>
  </si>
  <si>
    <t>MD-INMD CVRC 474-Owens-Astraz</t>
  </si>
  <si>
    <t>GI12901</t>
  </si>
  <si>
    <t>08-Dec-2009</t>
  </si>
  <si>
    <t>138832</t>
  </si>
  <si>
    <t>MD-RADL-PRESERVE</t>
  </si>
  <si>
    <t>GI13290</t>
  </si>
  <si>
    <t>18-Aug-2011</t>
  </si>
  <si>
    <t>160666</t>
  </si>
  <si>
    <t>MD-SURG Sub to Mayo AZ</t>
  </si>
  <si>
    <t>152701</t>
  </si>
  <si>
    <t>MD-SURG AilawadiCTSN Tricuspid</t>
  </si>
  <si>
    <t>GI14626</t>
  </si>
  <si>
    <t>01-Oct-2015</t>
  </si>
  <si>
    <t>153498</t>
  </si>
  <si>
    <t>MD-PEDT-MDD5Z-ELICIT</t>
  </si>
  <si>
    <t>153885</t>
  </si>
  <si>
    <t>MD-RONC-UVA-ADV-MAL-001</t>
  </si>
  <si>
    <t>Larner, James M</t>
  </si>
  <si>
    <t>GI14746</t>
  </si>
  <si>
    <t>28-Jun-2016</t>
  </si>
  <si>
    <t>159926</t>
  </si>
  <si>
    <t>MD-INMD-CV ReleaseTransvenousL</t>
  </si>
  <si>
    <t>GI15175</t>
  </si>
  <si>
    <t>161471</t>
  </si>
  <si>
    <t>MD-PHAR-Gcg neuronal single ce</t>
  </si>
  <si>
    <t>GI15329</t>
  </si>
  <si>
    <t>02-May-2019</t>
  </si>
  <si>
    <t>163934</t>
  </si>
  <si>
    <t>AS-PHYS-Fabrication of Large A</t>
  </si>
  <si>
    <t>GI15518</t>
  </si>
  <si>
    <t>164145</t>
  </si>
  <si>
    <t>BII-Scalable Analytics for Dec</t>
  </si>
  <si>
    <t>GI15545</t>
  </si>
  <si>
    <t>29-Jan-2020</t>
  </si>
  <si>
    <t>McNeil, John Steven</t>
  </si>
  <si>
    <t>166509</t>
  </si>
  <si>
    <t>MD-OBGY-Agenus MD Consulting</t>
  </si>
  <si>
    <t>GI15742</t>
  </si>
  <si>
    <t>167117</t>
  </si>
  <si>
    <t>EN-ECE-Neutron Dose Tolerant S</t>
  </si>
  <si>
    <t>GI15804</t>
  </si>
  <si>
    <t>168182</t>
  </si>
  <si>
    <t>BA-Foresman Gemini - YR04</t>
  </si>
  <si>
    <t>GI15876</t>
  </si>
  <si>
    <t>168550</t>
  </si>
  <si>
    <t>EN-CS-Emerging-Memory Technolo</t>
  </si>
  <si>
    <t>168581</t>
  </si>
  <si>
    <t>MD-INMD-Lead EvaluAtion for De</t>
  </si>
  <si>
    <t>GI15941</t>
  </si>
  <si>
    <t>07-Oct-2021</t>
  </si>
  <si>
    <t>168666</t>
  </si>
  <si>
    <t>EN-MSE-Towards mechanistic und</t>
  </si>
  <si>
    <t>Glover, Carol Frances</t>
  </si>
  <si>
    <t>GI15948</t>
  </si>
  <si>
    <t>168698</t>
  </si>
  <si>
    <t>MD-RADL-UVA_Mugler_Therapy_MR_</t>
  </si>
  <si>
    <t>GI15951</t>
  </si>
  <si>
    <t>168751</t>
  </si>
  <si>
    <t>MD-INMD-HO - Dreicer XL092-001</t>
  </si>
  <si>
    <t>GI15955</t>
  </si>
  <si>
    <t>22-Oct-2021</t>
  </si>
  <si>
    <t>168787</t>
  </si>
  <si>
    <t>AS-PHYS CLAS12</t>
  </si>
  <si>
    <t>GI15959</t>
  </si>
  <si>
    <t>168794</t>
  </si>
  <si>
    <t>MD-INMD-HO Reilley Pfizer C365</t>
  </si>
  <si>
    <t>GI15960</t>
  </si>
  <si>
    <t>08-Nov-2021</t>
  </si>
  <si>
    <t>168800</t>
  </si>
  <si>
    <t>EN-MSE-Vertical thermal gradie</t>
  </si>
  <si>
    <t>GI15961</t>
  </si>
  <si>
    <t>15-Oct-2021</t>
  </si>
  <si>
    <t>168844</t>
  </si>
  <si>
    <t>MD-RADL-BSci-Speaking/Consult</t>
  </si>
  <si>
    <t>GI15963</t>
  </si>
  <si>
    <t>12-Nov-2021</t>
  </si>
  <si>
    <t>156992</t>
  </si>
  <si>
    <t>MD-RADL-Virtualscopics 016-007</t>
  </si>
  <si>
    <t>GI18530</t>
  </si>
  <si>
    <t>161589</t>
  </si>
  <si>
    <t>MD-CELL-Winckler-JHU</t>
  </si>
  <si>
    <t>GO12576</t>
  </si>
  <si>
    <t>163476</t>
  </si>
  <si>
    <t>MD-CPHG-Rich USF TEDDY Epi</t>
  </si>
  <si>
    <t>GO12718</t>
  </si>
  <si>
    <t>164919</t>
  </si>
  <si>
    <t>MD-SURG-CTSN COVID19</t>
  </si>
  <si>
    <t>GO12806</t>
  </si>
  <si>
    <t>168622</t>
  </si>
  <si>
    <t>MD-FMED-Case GI SPORE FY22</t>
  </si>
  <si>
    <t>GO13101</t>
  </si>
  <si>
    <t>168623</t>
  </si>
  <si>
    <t>MD-INMD-NECTAR (ACTIV-4d RAAS)</t>
  </si>
  <si>
    <t>GO13102</t>
  </si>
  <si>
    <t>168628</t>
  </si>
  <si>
    <t>MD-CPHG-Rich PAGE 3B-YR2</t>
  </si>
  <si>
    <t>GO13103</t>
  </si>
  <si>
    <t>GO13111</t>
  </si>
  <si>
    <t>168709</t>
  </si>
  <si>
    <t>AS-EALC Huayu BEST Intern</t>
  </si>
  <si>
    <t>Laughlin, Charles Andrew</t>
  </si>
  <si>
    <t>GO13112</t>
  </si>
  <si>
    <t>168712</t>
  </si>
  <si>
    <t>AI Institute: Agricultural AI</t>
  </si>
  <si>
    <t>GO13114</t>
  </si>
  <si>
    <t>168727</t>
  </si>
  <si>
    <t>EN-CS-EN-CS Collaborative Rese</t>
  </si>
  <si>
    <t>GO13116</t>
  </si>
  <si>
    <t>168757</t>
  </si>
  <si>
    <t>MD-MPHY-Development of high re</t>
  </si>
  <si>
    <t>GO13117</t>
  </si>
  <si>
    <t>168788</t>
  </si>
  <si>
    <t>MD-PBHS-MRC VaTech I-ACQUIRE</t>
  </si>
  <si>
    <t>GO13118</t>
  </si>
  <si>
    <t>168866</t>
  </si>
  <si>
    <t>MD-INMD-AIDING Study - Brown</t>
  </si>
  <si>
    <t>GO13121</t>
  </si>
  <si>
    <t>168710</t>
  </si>
  <si>
    <t>PV-VEC Family Leave Project</t>
  </si>
  <si>
    <t>GS10705</t>
  </si>
  <si>
    <t>168743</t>
  </si>
  <si>
    <t>Building Sustainable Data Comm</t>
  </si>
  <si>
    <t>Schroeder, Aaron David</t>
  </si>
  <si>
    <t>GS11707</t>
  </si>
  <si>
    <t>29-Oct-2021</t>
  </si>
  <si>
    <t>InnoVAte Year 4</t>
  </si>
  <si>
    <t>164663</t>
  </si>
  <si>
    <t>EN-MAE-Prog.Inc. GA11486 pHop</t>
  </si>
  <si>
    <t>159331</t>
  </si>
  <si>
    <t>EN-SIE-Assessing International</t>
  </si>
  <si>
    <t>GA11362</t>
  </si>
  <si>
    <t>167685</t>
  </si>
  <si>
    <t>EN-MSE-Collabor: Microscopic</t>
  </si>
  <si>
    <t>GA11576</t>
  </si>
  <si>
    <t>156324</t>
  </si>
  <si>
    <t>MD-CANC-TobaccoCessation Supp2</t>
  </si>
  <si>
    <t>168942</t>
  </si>
  <si>
    <t>MD-CANC Sessions Trainee Award</t>
  </si>
  <si>
    <t>168943</t>
  </si>
  <si>
    <t>MD-CANC Sharmin Trainee Award</t>
  </si>
  <si>
    <t>168945</t>
  </si>
  <si>
    <t>MD-CANC Morris Trainee Award</t>
  </si>
  <si>
    <t>162283</t>
  </si>
  <si>
    <t>EN-CHE-Optimal control models</t>
  </si>
  <si>
    <t>168177</t>
  </si>
  <si>
    <t>MD-PHAR Targeted Sphin CoreA</t>
  </si>
  <si>
    <t>168179</t>
  </si>
  <si>
    <t>MD-PHHS Targeted Sphin CoreD</t>
  </si>
  <si>
    <t>167165</t>
  </si>
  <si>
    <t>AS-PSYC-Midbrain circuits for</t>
  </si>
  <si>
    <t>168894</t>
  </si>
  <si>
    <t>MD-INMD-Kosek-CDC Covid SupY2</t>
  </si>
  <si>
    <t>GB11031</t>
  </si>
  <si>
    <t>168841</t>
  </si>
  <si>
    <t>MD-MICR-Derre R21 Regulation</t>
  </si>
  <si>
    <t>GB11052</t>
  </si>
  <si>
    <t>01-Dec-2021</t>
  </si>
  <si>
    <t>168934</t>
  </si>
  <si>
    <t>MD-EMED-Novel deep learning</t>
  </si>
  <si>
    <t>GB11053</t>
  </si>
  <si>
    <t>168977</t>
  </si>
  <si>
    <t>EN-BME-premalignant chronology</t>
  </si>
  <si>
    <t>GB11054</t>
  </si>
  <si>
    <t>168978</t>
  </si>
  <si>
    <t>MD-MICR-premalignant chronolog</t>
  </si>
  <si>
    <t>161598</t>
  </si>
  <si>
    <t>LW-INST-Manual of Jus ad Bellu</t>
  </si>
  <si>
    <t>Moore, John Norton</t>
  </si>
  <si>
    <t>GF10952</t>
  </si>
  <si>
    <t>167782</t>
  </si>
  <si>
    <t>MD-INMD-PU-da9jz-CFLNImplemeA1</t>
  </si>
  <si>
    <t>GF10999</t>
  </si>
  <si>
    <t>168906</t>
  </si>
  <si>
    <t>MD-PEDT-FARE Clinical Ntwrk-Y2</t>
  </si>
  <si>
    <t>166040</t>
  </si>
  <si>
    <t>MD-OBGY-GYN - Duska NRG GY021</t>
  </si>
  <si>
    <t>GF11013</t>
  </si>
  <si>
    <t>168534</t>
  </si>
  <si>
    <t>MD-PEDT-COG PCR NCTN</t>
  </si>
  <si>
    <t>GF11177</t>
  </si>
  <si>
    <t>168889</t>
  </si>
  <si>
    <t>EHD-CASTL-EL Ed SRK</t>
  </si>
  <si>
    <t>GF11188</t>
  </si>
  <si>
    <t>168981</t>
  </si>
  <si>
    <t>MD-PEDT-Community Counts 21-22</t>
  </si>
  <si>
    <t>GF11195</t>
  </si>
  <si>
    <t>168989</t>
  </si>
  <si>
    <t>MD-INMD-PU-LL7Y-CFF 21-22</t>
  </si>
  <si>
    <t>GF11196</t>
  </si>
  <si>
    <t>148488</t>
  </si>
  <si>
    <t>AS-MATH Algebraic Groups</t>
  </si>
  <si>
    <t>Scott, Leonard L</t>
  </si>
  <si>
    <t>GF13224</t>
  </si>
  <si>
    <t>166243</t>
  </si>
  <si>
    <t>AS-MATH Algebraic Concepts Ren</t>
  </si>
  <si>
    <t>155731</t>
  </si>
  <si>
    <t>AS- MATH Symplectic Topology</t>
  </si>
  <si>
    <t>GF13703</t>
  </si>
  <si>
    <t>159938</t>
  </si>
  <si>
    <t>EN-BME-1467 Extracellular YR02</t>
  </si>
  <si>
    <t>GF13973</t>
  </si>
  <si>
    <t>162655</t>
  </si>
  <si>
    <t>MD-NERS-Prospective Radiograph</t>
  </si>
  <si>
    <t>GF14176</t>
  </si>
  <si>
    <t>169050</t>
  </si>
  <si>
    <t>MD-PBHS-Fostering Healthy YR02</t>
  </si>
  <si>
    <t>166817</t>
  </si>
  <si>
    <t>CU-CASTL Downer Robertson</t>
  </si>
  <si>
    <t>167114</t>
  </si>
  <si>
    <t>MD-NEUR - Verdiperstat: OLE</t>
  </si>
  <si>
    <t>GF14376</t>
  </si>
  <si>
    <t>167285</t>
  </si>
  <si>
    <t>MD-INMD-Houpt-BMGF-CoreTACSupp</t>
  </si>
  <si>
    <t>GF14381</t>
  </si>
  <si>
    <t>11-May-2021</t>
  </si>
  <si>
    <t>GF14390</t>
  </si>
  <si>
    <t>GF14426</t>
  </si>
  <si>
    <t>GF14427</t>
  </si>
  <si>
    <t>168697</t>
  </si>
  <si>
    <t>MD-SURG-Surg Oncolo-ACRIN 2185</t>
  </si>
  <si>
    <t>GF14787</t>
  </si>
  <si>
    <t>168963</t>
  </si>
  <si>
    <t>MD-PEDT-ORGND_Organoid fit for</t>
  </si>
  <si>
    <t>GF14792</t>
  </si>
  <si>
    <t>18-Nov-2021</t>
  </si>
  <si>
    <t>157383</t>
  </si>
  <si>
    <t>AS-ASTR-Pluto System in the Po</t>
  </si>
  <si>
    <t>GG12079</t>
  </si>
  <si>
    <t>161481</t>
  </si>
  <si>
    <t>EN-CHE-Engineering injectable</t>
  </si>
  <si>
    <t>GG12200</t>
  </si>
  <si>
    <t>168807</t>
  </si>
  <si>
    <t>AS-SMM Wave Device_RW</t>
  </si>
  <si>
    <t>168535</t>
  </si>
  <si>
    <t>AR-LAND-University of Liberia</t>
  </si>
  <si>
    <t>James, Allison</t>
  </si>
  <si>
    <t>GG12420</t>
  </si>
  <si>
    <t>168706</t>
  </si>
  <si>
    <t>MD-RADL-Infectious DisYR02</t>
  </si>
  <si>
    <t>GG12431</t>
  </si>
  <si>
    <t>168898</t>
  </si>
  <si>
    <t>EN-SIE-US House Select Committ</t>
  </si>
  <si>
    <t>GG12436</t>
  </si>
  <si>
    <t>22-Nov-2021</t>
  </si>
  <si>
    <t>164784</t>
  </si>
  <si>
    <t>EN-MAE-DONG-Bio-Inspired Flex</t>
  </si>
  <si>
    <t>168819</t>
  </si>
  <si>
    <t>EN-CAB-THOR-05 Evaluation and</t>
  </si>
  <si>
    <t>GG13381</t>
  </si>
  <si>
    <t>143717</t>
  </si>
  <si>
    <t>MD-NERS-ET002 Investigator</t>
  </si>
  <si>
    <t>GI13718</t>
  </si>
  <si>
    <t>02-Jul-2013</t>
  </si>
  <si>
    <t>144990</t>
  </si>
  <si>
    <t>MD-SURG Agarwal BMS Belatacept</t>
  </si>
  <si>
    <t>GI13858</t>
  </si>
  <si>
    <t>09-Jan-2014</t>
  </si>
  <si>
    <t>149426</t>
  </si>
  <si>
    <t>EN-CHE Protein SeparationsYR03</t>
  </si>
  <si>
    <t>GI14291</t>
  </si>
  <si>
    <t>158720</t>
  </si>
  <si>
    <t>VX17-445-103</t>
  </si>
  <si>
    <t>GI15081</t>
  </si>
  <si>
    <t>06-Jul-2018</t>
  </si>
  <si>
    <t>159158</t>
  </si>
  <si>
    <t>MD-PEDT CKID IV CHOP</t>
  </si>
  <si>
    <t>Norwood, Victoria F</t>
  </si>
  <si>
    <t>GI15123</t>
  </si>
  <si>
    <t>160979</t>
  </si>
  <si>
    <t>EN-ECE-Phase II 1060 nm Photo</t>
  </si>
  <si>
    <t>GI15285</t>
  </si>
  <si>
    <t>162736</t>
  </si>
  <si>
    <t>MD-OPHT-Yates-Roche DOVETAIL</t>
  </si>
  <si>
    <t>GI15402</t>
  </si>
  <si>
    <t>162996</t>
  </si>
  <si>
    <t>MD-SURG-JAK3R-FRAME</t>
  </si>
  <si>
    <t>GI15423</t>
  </si>
  <si>
    <t>15-Oct-2019</t>
  </si>
  <si>
    <t>163163</t>
  </si>
  <si>
    <t>EN-MAE-Soot Product-Oxi 2019</t>
  </si>
  <si>
    <t>GI15441</t>
  </si>
  <si>
    <t>165361</t>
  </si>
  <si>
    <t>MD-NEUR-BBS Neuraly</t>
  </si>
  <si>
    <t>GI15637</t>
  </si>
  <si>
    <t>166745</t>
  </si>
  <si>
    <t>MD-PSCH Seltorexant3005 MDD</t>
  </si>
  <si>
    <t>GI15763</t>
  </si>
  <si>
    <t>Singla, Anuj</t>
  </si>
  <si>
    <t>168143</t>
  </si>
  <si>
    <t>MD-INMDzhh6zNN Essence</t>
  </si>
  <si>
    <t>GI15873</t>
  </si>
  <si>
    <t>08-Aug-2021</t>
  </si>
  <si>
    <t>168458</t>
  </si>
  <si>
    <t>MD-OPHT-MD-OPHTH: ANX007 GA St</t>
  </si>
  <si>
    <t>Cusick, Michael</t>
  </si>
  <si>
    <t>GI15931</t>
  </si>
  <si>
    <t>168570</t>
  </si>
  <si>
    <t>MD-INMD-Agent IDE</t>
  </si>
  <si>
    <t>GI15939</t>
  </si>
  <si>
    <t>168657</t>
  </si>
  <si>
    <t>MD-PLSR-Effects of fat graftin</t>
  </si>
  <si>
    <t>GI15947</t>
  </si>
  <si>
    <t>19-Oct-2021</t>
  </si>
  <si>
    <t>168689</t>
  </si>
  <si>
    <t>MD-NEUR-Stereotactic Laser Abl</t>
  </si>
  <si>
    <t>GI15950</t>
  </si>
  <si>
    <t>25-Oct-2021</t>
  </si>
  <si>
    <t>168701</t>
  </si>
  <si>
    <t>MD-PEDT-Swanson-Chiesi</t>
  </si>
  <si>
    <t>GI15952</t>
  </si>
  <si>
    <t>26-Oct-2021</t>
  </si>
  <si>
    <t>168785</t>
  </si>
  <si>
    <t>MD-INMD-Acurate IDE</t>
  </si>
  <si>
    <t>GI15958</t>
  </si>
  <si>
    <t>02-Nov-2021</t>
  </si>
  <si>
    <t>168852</t>
  </si>
  <si>
    <t>MD-INMD- CV-JLK4B-SPHERE</t>
  </si>
  <si>
    <t>GI15965</t>
  </si>
  <si>
    <t>168859</t>
  </si>
  <si>
    <t>AS-PHYS Cryogenic system</t>
  </si>
  <si>
    <t>GI15966</t>
  </si>
  <si>
    <t>168860</t>
  </si>
  <si>
    <t>MD-MICR-Gioeli APIS</t>
  </si>
  <si>
    <t>GI15967</t>
  </si>
  <si>
    <t>12-Jun-2021</t>
  </si>
  <si>
    <t>168862</t>
  </si>
  <si>
    <t>EN-MSE-XPS investigation of Ca</t>
  </si>
  <si>
    <t>GI15968</t>
  </si>
  <si>
    <t>01-Nov-2021</t>
  </si>
  <si>
    <t>168870</t>
  </si>
  <si>
    <t>EN-CS-Distribution-aware Valid</t>
  </si>
  <si>
    <t>GI15969</t>
  </si>
  <si>
    <t>23-Nov-2021</t>
  </si>
  <si>
    <t>168881</t>
  </si>
  <si>
    <t>MD-INMD-HO - Keng - BST004</t>
  </si>
  <si>
    <t>GI15971</t>
  </si>
  <si>
    <t>16-Nov-2021</t>
  </si>
  <si>
    <t>168913</t>
  </si>
  <si>
    <t>MD-EMED-Abbott BNP</t>
  </si>
  <si>
    <t>GI15973</t>
  </si>
  <si>
    <t>168918</t>
  </si>
  <si>
    <t>MD-RADL-iSpheres</t>
  </si>
  <si>
    <t>GI15974</t>
  </si>
  <si>
    <t>168991</t>
  </si>
  <si>
    <t>EN-MSE- Measuring and modeling</t>
  </si>
  <si>
    <t>GI15982</t>
  </si>
  <si>
    <t>154816</t>
  </si>
  <si>
    <t>MD-INMD CVRC-GKO AZ</t>
  </si>
  <si>
    <t>157054</t>
  </si>
  <si>
    <t>EN-CAB-GHBMC Phase III Thorax</t>
  </si>
  <si>
    <t>GI18533</t>
  </si>
  <si>
    <t>168281</t>
  </si>
  <si>
    <t>MD-OPHT-MD-OPHT: Apellis GALE</t>
  </si>
  <si>
    <t>GI18595</t>
  </si>
  <si>
    <t>24-Sep-2021</t>
  </si>
  <si>
    <t>168704</t>
  </si>
  <si>
    <t>MD-INMDsl9pcHARMONY PAS</t>
  </si>
  <si>
    <t>GI18600</t>
  </si>
  <si>
    <t>21-Oct-2021</t>
  </si>
  <si>
    <t>168813</t>
  </si>
  <si>
    <t>MD-PEDT-Froh-Vertex-VX-121</t>
  </si>
  <si>
    <t>GI18601</t>
  </si>
  <si>
    <t>04-Nov-2021</t>
  </si>
  <si>
    <t>168871</t>
  </si>
  <si>
    <t>MD-INMD-HO - Devitt - Propella</t>
  </si>
  <si>
    <t>GI18602</t>
  </si>
  <si>
    <t>145545</t>
  </si>
  <si>
    <t>MD-SURG-Alliance A011202</t>
  </si>
  <si>
    <t>GO11624</t>
  </si>
  <si>
    <t>12-Feb-2014</t>
  </si>
  <si>
    <t>167113</t>
  </si>
  <si>
    <t>MD-PEDT-Pediatric Infectious D</t>
  </si>
  <si>
    <t>GO12988</t>
  </si>
  <si>
    <t>168028</t>
  </si>
  <si>
    <t>MD-ORTP JHU METRC Union DBW</t>
  </si>
  <si>
    <t>GO13046</t>
  </si>
  <si>
    <t>168228</t>
  </si>
  <si>
    <t>MD-INMD-Jackson-ACTIV-6 COVID</t>
  </si>
  <si>
    <t>GO13063</t>
  </si>
  <si>
    <t>17-Apr-2021</t>
  </si>
  <si>
    <t>168872</t>
  </si>
  <si>
    <t>MD-PBHS-PC-UDenver IES Kutaka</t>
  </si>
  <si>
    <t>Kutaka, Traci Shizu</t>
  </si>
  <si>
    <t>168654</t>
  </si>
  <si>
    <t>Additive Manufacturing - Agnew</t>
  </si>
  <si>
    <t>GO13108</t>
  </si>
  <si>
    <t>14-Oct-2021</t>
  </si>
  <si>
    <t>168656</t>
  </si>
  <si>
    <t>Additive Manufacturing - Goyne</t>
  </si>
  <si>
    <t>GO13125</t>
  </si>
  <si>
    <t>168950</t>
  </si>
  <si>
    <t>MD-INMD-CAM-NeutrophilLineage</t>
  </si>
  <si>
    <t>GO13129</t>
  </si>
  <si>
    <t>168965</t>
  </si>
  <si>
    <t>MD-INMD-HO - Kunk ETCTN 10476</t>
  </si>
  <si>
    <t>GO13132</t>
  </si>
  <si>
    <t>17-Nov-2021</t>
  </si>
  <si>
    <t>168987</t>
  </si>
  <si>
    <t>MD-RADL-USC ENIGMA Parkinson's</t>
  </si>
  <si>
    <t>Druzgal, Thomas Jason</t>
  </si>
  <si>
    <t>GO13134</t>
  </si>
  <si>
    <t>156413</t>
  </si>
  <si>
    <t>AS ENVS-Tropical Radar</t>
  </si>
  <si>
    <t>Shugart, Herman Henry (Hank)</t>
  </si>
  <si>
    <t>GP10203</t>
  </si>
  <si>
    <t>18-Oct-2017</t>
  </si>
  <si>
    <t>168315</t>
  </si>
  <si>
    <t>MD-PSCH DJ &amp; Alicia</t>
  </si>
  <si>
    <t>GS10697</t>
  </si>
  <si>
    <t>168825</t>
  </si>
  <si>
    <t>PV-CTE Trailblazers 2021-22</t>
  </si>
  <si>
    <t>GS10706</t>
  </si>
  <si>
    <t>168968</t>
  </si>
  <si>
    <t>MD-PSCH DBHDS ForesnicTraiFY22</t>
  </si>
  <si>
    <t>GS10711</t>
  </si>
  <si>
    <t>167918</t>
  </si>
  <si>
    <t>MD-DMED-NBS/BFC/MN 21-22</t>
  </si>
  <si>
    <t>GS11695</t>
  </si>
  <si>
    <t>154069</t>
  </si>
  <si>
    <t>AS-BLAN REU Site: Ecology</t>
  </si>
  <si>
    <t>Haynes, Kyle Jonathan</t>
  </si>
  <si>
    <t>GA11232</t>
  </si>
  <si>
    <t>165427</t>
  </si>
  <si>
    <t>EN-ECE-CCSS: Collaborative Res</t>
  </si>
  <si>
    <t>GA11537</t>
  </si>
  <si>
    <t>167778</t>
  </si>
  <si>
    <t>EN-CS- Collaborative Research:</t>
  </si>
  <si>
    <t>GA11580</t>
  </si>
  <si>
    <t>167872</t>
  </si>
  <si>
    <t>EN-CS-SaTC: CORE: Medium: Gene</t>
  </si>
  <si>
    <t>GA11584</t>
  </si>
  <si>
    <t>01-Jan-2022</t>
  </si>
  <si>
    <t>168509</t>
  </si>
  <si>
    <t>Dwyer-EN-CS-SaTC:CORE:Med:Gene</t>
  </si>
  <si>
    <t>168511</t>
  </si>
  <si>
    <t>Ji-EN-CS-SaTC:CORE:Medium:Gene</t>
  </si>
  <si>
    <t>Ji, Yangfeng</t>
  </si>
  <si>
    <t>31905 AS-Spanish Italian Portuguese</t>
  </si>
  <si>
    <t>168363</t>
  </si>
  <si>
    <t>AS-SPAN-Digital Variorum of Po</t>
  </si>
  <si>
    <t>Bigelow, Allison Margaret</t>
  </si>
  <si>
    <t>GA11605</t>
  </si>
  <si>
    <t>168385</t>
  </si>
  <si>
    <t>RAPID: Modeling and Analytics</t>
  </si>
  <si>
    <t>GA11606</t>
  </si>
  <si>
    <t>31125 AR-Engagement &amp; Negotiation</t>
  </si>
  <si>
    <t>168473</t>
  </si>
  <si>
    <t>AS-ENVS-Focused CoPE: D-Cobb</t>
  </si>
  <si>
    <t>168972</t>
  </si>
  <si>
    <t>EAGER: SciDatBench: Principles</t>
  </si>
  <si>
    <t>Fox, Geoffrey C.</t>
  </si>
  <si>
    <t>GA11612</t>
  </si>
  <si>
    <t>169170</t>
  </si>
  <si>
    <t>30001 PV-Col Research: Framew</t>
  </si>
  <si>
    <t>GA11616</t>
  </si>
  <si>
    <t>153057</t>
  </si>
  <si>
    <t>MD-INMD-NEPH MDO-T32 KDI FY16</t>
  </si>
  <si>
    <t>162029</t>
  </si>
  <si>
    <t>Operetta High Cont. Image Sys</t>
  </si>
  <si>
    <t>162051</t>
  </si>
  <si>
    <t>Treating Sexual Dysfunction</t>
  </si>
  <si>
    <t>167470</t>
  </si>
  <si>
    <t>MD-CANC Li CPH Pilot</t>
  </si>
  <si>
    <t>168946</t>
  </si>
  <si>
    <t>MD-CANC Chi Trainee Award</t>
  </si>
  <si>
    <t>168604</t>
  </si>
  <si>
    <t>MD-ORTP NIH R21 Ex Vivo XL</t>
  </si>
  <si>
    <t>GB11043</t>
  </si>
  <si>
    <t>168792</t>
  </si>
  <si>
    <t>MD-BEIR-Balancing protective i</t>
  </si>
  <si>
    <t>Sun, Jie</t>
  </si>
  <si>
    <t>GB11046</t>
  </si>
  <si>
    <t>168796</t>
  </si>
  <si>
    <t>MD-BEIR-Roles of tissue-resid</t>
  </si>
  <si>
    <t>GB11047</t>
  </si>
  <si>
    <t>168798</t>
  </si>
  <si>
    <t>MD-BEIR-Molecular regulation</t>
  </si>
  <si>
    <t>GB11048</t>
  </si>
  <si>
    <t>168801</t>
  </si>
  <si>
    <t>MD-BEIR-Elucidating the roles</t>
  </si>
  <si>
    <t>GB11050</t>
  </si>
  <si>
    <t>168810</t>
  </si>
  <si>
    <t>MD-BEIR-Modeling severe respir</t>
  </si>
  <si>
    <t>GB11051</t>
  </si>
  <si>
    <t>168979</t>
  </si>
  <si>
    <t>MD-SURG-premalignant chronolog</t>
  </si>
  <si>
    <t>169025</t>
  </si>
  <si>
    <t>AS-CHEM MP R21 Remodeling</t>
  </si>
  <si>
    <t>GB11055</t>
  </si>
  <si>
    <t>169038</t>
  </si>
  <si>
    <t>AS-CHEM KH R01 SiteTraP</t>
  </si>
  <si>
    <t>GB11056</t>
  </si>
  <si>
    <t>169070</t>
  </si>
  <si>
    <t>AS-CHEM BJV Adenosine R01</t>
  </si>
  <si>
    <t>GB11057</t>
  </si>
  <si>
    <t>169083</t>
  </si>
  <si>
    <t>MD-BIOC Jiang UTX Condensation</t>
  </si>
  <si>
    <t>GB11058</t>
  </si>
  <si>
    <t>169094</t>
  </si>
  <si>
    <t>MD-CVRC-Endothelial Cell to Me</t>
  </si>
  <si>
    <t>GB11059</t>
  </si>
  <si>
    <t>169132</t>
  </si>
  <si>
    <t>MD-BIOM-jjs3g-CardioProlif</t>
  </si>
  <si>
    <t>GB11062</t>
  </si>
  <si>
    <t>169200</t>
  </si>
  <si>
    <t>MD-MICR-Tracking extracellular</t>
  </si>
  <si>
    <t>GB11066</t>
  </si>
  <si>
    <t>12-Jan-2022</t>
  </si>
  <si>
    <t>169282</t>
  </si>
  <si>
    <t>MD-MICR-HamRek R21 HIV mRNA</t>
  </si>
  <si>
    <t>GB11068</t>
  </si>
  <si>
    <t>13-Jan-2022</t>
  </si>
  <si>
    <t>149380</t>
  </si>
  <si>
    <t>MD-INMD-Borish-NIAID-U01-YR4</t>
  </si>
  <si>
    <t>GC12185</t>
  </si>
  <si>
    <t>156277</t>
  </si>
  <si>
    <t>AS-ENVS NAAMES</t>
  </si>
  <si>
    <t>GD10053</t>
  </si>
  <si>
    <t>25-Jul-2017</t>
  </si>
  <si>
    <t>162198</t>
  </si>
  <si>
    <t>AS-PSYC-Certain Religious Beli</t>
  </si>
  <si>
    <t>GF10963</t>
  </si>
  <si>
    <t>164629</t>
  </si>
  <si>
    <t>MD-PEDT-CMB6W-Helmsley-COVID19</t>
  </si>
  <si>
    <t>GF10978</t>
  </si>
  <si>
    <t>167463</t>
  </si>
  <si>
    <t>AS-MATH-Diagonal harmonics and</t>
  </si>
  <si>
    <t>GF11097</t>
  </si>
  <si>
    <t>167569</t>
  </si>
  <si>
    <t>MD-INMD-CORONA-VTE Network</t>
  </si>
  <si>
    <t>GF11102</t>
  </si>
  <si>
    <t>11-Jun-2021</t>
  </si>
  <si>
    <t>168324</t>
  </si>
  <si>
    <t>MD-INMD-Houpt-BMGF-INV035745</t>
  </si>
  <si>
    <t>GF11161</t>
  </si>
  <si>
    <t>168437</t>
  </si>
  <si>
    <t>AS-PSYC-Psychologically Rich L</t>
  </si>
  <si>
    <t>GF11170</t>
  </si>
  <si>
    <t>168823</t>
  </si>
  <si>
    <t>CU-YNEX-Loudoun Youth Survey</t>
  </si>
  <si>
    <t>Bass, Valerie N</t>
  </si>
  <si>
    <t>GF11185</t>
  </si>
  <si>
    <t>169199</t>
  </si>
  <si>
    <t>Rasberry, Lane</t>
  </si>
  <si>
    <t>GF11203</t>
  </si>
  <si>
    <t>169305</t>
  </si>
  <si>
    <t>MD-CVRC-Isakson Lipedema Fdn</t>
  </si>
  <si>
    <t>GF11209</t>
  </si>
  <si>
    <t>151204</t>
  </si>
  <si>
    <t>MD-RADL Stone HJMF blast</t>
  </si>
  <si>
    <t>162007</t>
  </si>
  <si>
    <t>MD-INMD-Molecular Diagnostics</t>
  </si>
  <si>
    <t>168098</t>
  </si>
  <si>
    <t>AS-RELI-Prioritizing Presence</t>
  </si>
  <si>
    <t>Heller, Natasha L</t>
  </si>
  <si>
    <t>GF13970</t>
  </si>
  <si>
    <t>165776</t>
  </si>
  <si>
    <t>AS-BIOL-AS BIOL Molecular YR05</t>
  </si>
  <si>
    <t>169001</t>
  </si>
  <si>
    <t>MD-PEDT-EnVision CF: EmerYR03</t>
  </si>
  <si>
    <t>164894</t>
  </si>
  <si>
    <t>MD-PEDT CFF TDN YR2020</t>
  </si>
  <si>
    <t>GF14281</t>
  </si>
  <si>
    <t>168789</t>
  </si>
  <si>
    <t>CU-YNEX-Nguyen ACF/USAID</t>
  </si>
  <si>
    <t>GF14423</t>
  </si>
  <si>
    <t>169225</t>
  </si>
  <si>
    <t>MD-INMD-Moorman-Post-Vent</t>
  </si>
  <si>
    <t>GF14429</t>
  </si>
  <si>
    <t>15-Dec-2021</t>
  </si>
  <si>
    <t>168886</t>
  </si>
  <si>
    <t>AS-RELI-Learning with Charlott</t>
  </si>
  <si>
    <t>Schaeffer, Kurtis R</t>
  </si>
  <si>
    <t>GF14788</t>
  </si>
  <si>
    <t>03-Jan-2022</t>
  </si>
  <si>
    <t>168648</t>
  </si>
  <si>
    <t>EN-MAE-Informed Multi-level De</t>
  </si>
  <si>
    <t>GG12429</t>
  </si>
  <si>
    <t>169013</t>
  </si>
  <si>
    <t>EN-ECE-Soliton Photonic Integr</t>
  </si>
  <si>
    <t>GG12438</t>
  </si>
  <si>
    <t>10-Dec-2021</t>
  </si>
  <si>
    <t>169107</t>
  </si>
  <si>
    <t>EN-MSE-Metal Additive Manufact</t>
  </si>
  <si>
    <t>GG12440</t>
  </si>
  <si>
    <t>169117</t>
  </si>
  <si>
    <t>AS-CHEM JPL NIJ SPIN</t>
  </si>
  <si>
    <t>GG12442</t>
  </si>
  <si>
    <t>169119</t>
  </si>
  <si>
    <t>AS-CHEM JPL NIJ Body Fluids</t>
  </si>
  <si>
    <t>GG12443</t>
  </si>
  <si>
    <t>41215 MD-SURG General Surgery</t>
  </si>
  <si>
    <t>141861</t>
  </si>
  <si>
    <t>MD-SURG IRB 16375</t>
  </si>
  <si>
    <t>Hedrick, Traci L</t>
  </si>
  <si>
    <t>GI13537</t>
  </si>
  <si>
    <t>06-Nov-2012</t>
  </si>
  <si>
    <t>150459</t>
  </si>
  <si>
    <t>MD-INMD-GI-bwb2c-ReceptosUC102</t>
  </si>
  <si>
    <t>GI14422</t>
  </si>
  <si>
    <t>16-Dec-2015</t>
  </si>
  <si>
    <t>151568</t>
  </si>
  <si>
    <t>MD-RADL-SMART Penumbra Liu</t>
  </si>
  <si>
    <t>GI14519</t>
  </si>
  <si>
    <t>168999</t>
  </si>
  <si>
    <t>MD-INMD-CV-Lim_TendyneSUMMIT</t>
  </si>
  <si>
    <t>161050</t>
  </si>
  <si>
    <t>MD-INMD-CV-MS5PC-"PRECISE"</t>
  </si>
  <si>
    <t>GI15292</t>
  </si>
  <si>
    <t>18-Mar-2019</t>
  </si>
  <si>
    <t>162855</t>
  </si>
  <si>
    <t>MD-OPHT-McGehee-Lexitas</t>
  </si>
  <si>
    <t>McGehee, Tara W</t>
  </si>
  <si>
    <t>GI15411</t>
  </si>
  <si>
    <t>166650</t>
  </si>
  <si>
    <t>MD-NEUR-BBW-DISCOVERY</t>
  </si>
  <si>
    <t>GI15759</t>
  </si>
  <si>
    <t>167682</t>
  </si>
  <si>
    <t>MD-OPHT: RHINE Rollover Study</t>
  </si>
  <si>
    <t>GI15830</t>
  </si>
  <si>
    <t>167910</t>
  </si>
  <si>
    <t>MD-NERSCY4FNuVa LIB</t>
  </si>
  <si>
    <t>GI15844</t>
  </si>
  <si>
    <t>19-May-2021</t>
  </si>
  <si>
    <t>168076</t>
  </si>
  <si>
    <t>MD-DERM-MD-DERMrf9rjConcert Al</t>
  </si>
  <si>
    <t>GI15864</t>
  </si>
  <si>
    <t>27-Jul-2021</t>
  </si>
  <si>
    <t>168106</t>
  </si>
  <si>
    <t>MD-INMD-LTE ADMIRE II</t>
  </si>
  <si>
    <t>GI15868</t>
  </si>
  <si>
    <t>28-Jul-2021</t>
  </si>
  <si>
    <t>168208</t>
  </si>
  <si>
    <t>MD-RADL-Penumbra advising</t>
  </si>
  <si>
    <t>GI15878</t>
  </si>
  <si>
    <t>04-Jun-2021</t>
  </si>
  <si>
    <t>168553</t>
  </si>
  <si>
    <t>MD-OTLY-pivotal, prospective,</t>
  </si>
  <si>
    <t>Hashisaki, George T</t>
  </si>
  <si>
    <t>GI15937</t>
  </si>
  <si>
    <t>20-Sep-2021</t>
  </si>
  <si>
    <t>168848</t>
  </si>
  <si>
    <t>MD-INMDagt2wARTEMIS-UC</t>
  </si>
  <si>
    <t>GI15964</t>
  </si>
  <si>
    <t>168877</t>
  </si>
  <si>
    <t>MD-EMED-Thom-BARDA/Rivanna</t>
  </si>
  <si>
    <t>Thom, Christopher</t>
  </si>
  <si>
    <t>GI15970</t>
  </si>
  <si>
    <t>168904</t>
  </si>
  <si>
    <t>MD-PSCH RELIANCE-OLS</t>
  </si>
  <si>
    <t>GI15972</t>
  </si>
  <si>
    <t>30-Nov-2021</t>
  </si>
  <si>
    <t>168952</t>
  </si>
  <si>
    <t>EN-SIE-Robust assessment of en</t>
  </si>
  <si>
    <t>GI15978</t>
  </si>
  <si>
    <t>168956</t>
  </si>
  <si>
    <t>AS-PHYS EIC on a Table</t>
  </si>
  <si>
    <t>GI15979</t>
  </si>
  <si>
    <t>168971</t>
  </si>
  <si>
    <t>MD-OBGY-GYN Duska QPT-ORE-004</t>
  </si>
  <si>
    <t>GI15981</t>
  </si>
  <si>
    <t>169008</t>
  </si>
  <si>
    <t>MD-INMD-ALgorithm using LINQ S</t>
  </si>
  <si>
    <t>GI15986</t>
  </si>
  <si>
    <t>169037</t>
  </si>
  <si>
    <t>MD-INMD-HO - Dreicer - AAA617</t>
  </si>
  <si>
    <t>GI15990</t>
  </si>
  <si>
    <t>169186</t>
  </si>
  <si>
    <t>EN-CAB-R3ACT Stabilization and</t>
  </si>
  <si>
    <t>GI16001</t>
  </si>
  <si>
    <t>Venkatramanan, Srinivasan (Srini)</t>
  </si>
  <si>
    <t>25-Dec-2021</t>
  </si>
  <si>
    <t>168678</t>
  </si>
  <si>
    <t>MD-INMD-Trisol EFS Study</t>
  </si>
  <si>
    <t>GI18599</t>
  </si>
  <si>
    <t>20-Oct-2021</t>
  </si>
  <si>
    <t>169061</t>
  </si>
  <si>
    <t>MD-PEDTcmb6wDINAMO Mono</t>
  </si>
  <si>
    <t>GI18604</t>
  </si>
  <si>
    <t>09-Dec-2021</t>
  </si>
  <si>
    <t>169142</t>
  </si>
  <si>
    <t>MD-INMD-HO - Volodin - AGAVE</t>
  </si>
  <si>
    <t>GI18605</t>
  </si>
  <si>
    <t>21-Dec-2021</t>
  </si>
  <si>
    <t>162932</t>
  </si>
  <si>
    <t>CU-CISE-Solari PretDoc Leaders</t>
  </si>
  <si>
    <t>GM10183</t>
  </si>
  <si>
    <t>150635</t>
  </si>
  <si>
    <t>MD-SURG NSABP B-51 '16</t>
  </si>
  <si>
    <t>GO11918</t>
  </si>
  <si>
    <t>162605</t>
  </si>
  <si>
    <t>MD-CPHG-Manichaikul Columbia</t>
  </si>
  <si>
    <t>GO12636</t>
  </si>
  <si>
    <t>163284</t>
  </si>
  <si>
    <t>MD-CELL-Multi-tissue platform</t>
  </si>
  <si>
    <t>GO12705</t>
  </si>
  <si>
    <t>163539</t>
  </si>
  <si>
    <t>MD-CELL-KKH-UG3-AdminSupp</t>
  </si>
  <si>
    <t>GO12723</t>
  </si>
  <si>
    <t>iSENTRY: Integrated - YR02</t>
  </si>
  <si>
    <t>iSENTRY:IntegratedYR2Marathe</t>
  </si>
  <si>
    <t>166069</t>
  </si>
  <si>
    <t>EN-CS-Write Once, Run on Anyth</t>
  </si>
  <si>
    <t>GO12912</t>
  </si>
  <si>
    <t>167605</t>
  </si>
  <si>
    <t>PV-IATH-Digitizing Colonial St</t>
  </si>
  <si>
    <t>GO13012</t>
  </si>
  <si>
    <t>167830</t>
  </si>
  <si>
    <t>MD-CMPC-Levental-GWU/NIH sub</t>
  </si>
  <si>
    <t>GO13026</t>
  </si>
  <si>
    <t>168659</t>
  </si>
  <si>
    <t>WS-Evaluating organic diseas</t>
  </si>
  <si>
    <t>Cahoon, Aubrey B</t>
  </si>
  <si>
    <t>GO13109</t>
  </si>
  <si>
    <t>168671</t>
  </si>
  <si>
    <t>EN-MSE-In-situ Characterizatio</t>
  </si>
  <si>
    <t>GO13110</t>
  </si>
  <si>
    <t>168711</t>
  </si>
  <si>
    <t>EN-SIE-High-Resolution Estimat</t>
  </si>
  <si>
    <t>GO13113</t>
  </si>
  <si>
    <t>168793</t>
  </si>
  <si>
    <t>EN-CHE-Formulation engineering</t>
  </si>
  <si>
    <t>GO13119</t>
  </si>
  <si>
    <t>168795</t>
  </si>
  <si>
    <t>MD-INMD-Paul-Michigan Sub/PFF</t>
  </si>
  <si>
    <t>GO13120</t>
  </si>
  <si>
    <t>168891</t>
  </si>
  <si>
    <t>AS-ENVS-Leveraging Multiple Ob</t>
  </si>
  <si>
    <t>GO13123</t>
  </si>
  <si>
    <t>168927</t>
  </si>
  <si>
    <t>CU-KINE-JNH UKY Sub FIRE</t>
  </si>
  <si>
    <t>Hertel, Jay N</t>
  </si>
  <si>
    <t>GO13127</t>
  </si>
  <si>
    <t>168953</t>
  </si>
  <si>
    <t>MD-PBHS-Conaway VA Tech NPRRC</t>
  </si>
  <si>
    <t>GO13130</t>
  </si>
  <si>
    <t>169036</t>
  </si>
  <si>
    <t>AS-ENVS-Freeze/Thaw Pulsing of</t>
  </si>
  <si>
    <t>GO13136</t>
  </si>
  <si>
    <t>169039</t>
  </si>
  <si>
    <t>MD-CPHG-AM Columbia CT Images</t>
  </si>
  <si>
    <t>GO13137</t>
  </si>
  <si>
    <t>169088</t>
  </si>
  <si>
    <t>MD-INMD-Jackson-FAU/NIH Sub</t>
  </si>
  <si>
    <t>GO13144</t>
  </si>
  <si>
    <t>169109</t>
  </si>
  <si>
    <t>MD-INMD-JPM-EFGH Part B</t>
  </si>
  <si>
    <t>GO13145</t>
  </si>
  <si>
    <t>169125</t>
  </si>
  <si>
    <t>MD-PBHS-JP_Rutgers MetEx Trial</t>
  </si>
  <si>
    <t>Patrie, James T</t>
  </si>
  <si>
    <t>GO13148</t>
  </si>
  <si>
    <t>169244</t>
  </si>
  <si>
    <t>MD-BIOM-smp6p-StanfordR01sub</t>
  </si>
  <si>
    <t>GO13155</t>
  </si>
  <si>
    <t>169303</t>
  </si>
  <si>
    <t>MD-CPHG-AM UCDenver TOPMed Sub</t>
  </si>
  <si>
    <t>GO13158</t>
  </si>
  <si>
    <t>167494</t>
  </si>
  <si>
    <t>AS-ASTR-Outer Solar System Obj</t>
  </si>
  <si>
    <t>GP10231</t>
  </si>
  <si>
    <t>169115</t>
  </si>
  <si>
    <t>AS-PHYS High Energy Theory</t>
  </si>
  <si>
    <t>167419</t>
  </si>
  <si>
    <t>EN-MAE HERO-Hopkins</t>
  </si>
  <si>
    <t>168937</t>
  </si>
  <si>
    <t>PV-Virginia Diabetes Prevent</t>
  </si>
  <si>
    <t>GS10710</t>
  </si>
  <si>
    <t>15-Nov-2021</t>
  </si>
  <si>
    <t>GS10712</t>
  </si>
  <si>
    <t>169175</t>
  </si>
  <si>
    <t>MD-BIOM-xf4g-DesignAutomation</t>
  </si>
  <si>
    <t>GS10713</t>
  </si>
  <si>
    <t>169278</t>
  </si>
  <si>
    <t>integrated and enduring capabi</t>
  </si>
  <si>
    <t>GS10714</t>
  </si>
  <si>
    <t>169280</t>
  </si>
  <si>
    <t>GS10715</t>
  </si>
  <si>
    <t>169174</t>
  </si>
  <si>
    <t>CU-CASTL-B25 Curriculum</t>
  </si>
  <si>
    <t>GS11714</t>
  </si>
  <si>
    <t>158205</t>
  </si>
  <si>
    <t>DE-LSAMP BD: University of Vir</t>
  </si>
  <si>
    <t>GA11323</t>
  </si>
  <si>
    <t>162870</t>
  </si>
  <si>
    <t>AS-ECON-Collaborative Research</t>
  </si>
  <si>
    <t>Anderson, Simon P</t>
  </si>
  <si>
    <t>GA11455</t>
  </si>
  <si>
    <t>167303</t>
  </si>
  <si>
    <t>EN-CS-CICI: UCSS: Helix++: Sec</t>
  </si>
  <si>
    <t>GA11569</t>
  </si>
  <si>
    <t>168154</t>
  </si>
  <si>
    <t>AR-ARCH-NSF-NNA-MUST</t>
  </si>
  <si>
    <t>GA11591</t>
  </si>
  <si>
    <t>168940</t>
  </si>
  <si>
    <t>MD-CANC Kabra Trainee Award</t>
  </si>
  <si>
    <t>168941</t>
  </si>
  <si>
    <t>MD-CANC Baglione Trainee Award</t>
  </si>
  <si>
    <t>169233</t>
  </si>
  <si>
    <t>MD-CANC Chalfant Startup</t>
  </si>
  <si>
    <t>Chalfant, Charles Edward</t>
  </si>
  <si>
    <t>169368</t>
  </si>
  <si>
    <t>MD-THRV THRIV KL2 YR4</t>
  </si>
  <si>
    <t>01-Feb-2022</t>
  </si>
  <si>
    <t>169500</t>
  </si>
  <si>
    <t>MD-THRV iTHRIV KL2-Wiseman</t>
  </si>
  <si>
    <t>169501</t>
  </si>
  <si>
    <t>MD-THRV iTHRIV KL2 -Long</t>
  </si>
  <si>
    <t>169503</t>
  </si>
  <si>
    <t>MD-THRV iTHRIV KL2-Gibson</t>
  </si>
  <si>
    <t>169504</t>
  </si>
  <si>
    <t>MD-THRV iTHRIV KL2 MentorFunds</t>
  </si>
  <si>
    <t>169478</t>
  </si>
  <si>
    <t>MD-THRV-iTHRIV Admin Core</t>
  </si>
  <si>
    <t>169480</t>
  </si>
  <si>
    <t>MD-THRV-iTHRIV Community</t>
  </si>
  <si>
    <t>169481</t>
  </si>
  <si>
    <t>MD-THRV-iTHRIV TE</t>
  </si>
  <si>
    <t>169482</t>
  </si>
  <si>
    <t>MD-THRV-iTHRIV RM</t>
  </si>
  <si>
    <t>169483</t>
  </si>
  <si>
    <t>MD-THRV-iTHRIV Hub</t>
  </si>
  <si>
    <t>169484</t>
  </si>
  <si>
    <t>MD-THRV-iTHRIV Network</t>
  </si>
  <si>
    <t>162742</t>
  </si>
  <si>
    <t>162938</t>
  </si>
  <si>
    <t>MD-PATH Lymph Node Luckey</t>
  </si>
  <si>
    <t>165204</t>
  </si>
  <si>
    <t>MD-THRV-COVID Cohort Collab</t>
  </si>
  <si>
    <t>GB10867</t>
  </si>
  <si>
    <t>Braun, Chelsea Marie</t>
  </si>
  <si>
    <t>169385</t>
  </si>
  <si>
    <t>MD-INMD-ID-ERH-Mycobacterial2</t>
  </si>
  <si>
    <t>168071</t>
  </si>
  <si>
    <t>EN-BME-Long non-coding RNA het</t>
  </si>
  <si>
    <t>GB11013</t>
  </si>
  <si>
    <t>169344</t>
  </si>
  <si>
    <t>MD-NESC-Zeitlin_Liu R01</t>
  </si>
  <si>
    <t>GB11070</t>
  </si>
  <si>
    <t>169398</t>
  </si>
  <si>
    <t>MD-MPHY-SZ5J-Microtubule R01</t>
  </si>
  <si>
    <t>GB11073</t>
  </si>
  <si>
    <t>03-Feb-2022</t>
  </si>
  <si>
    <t>169450</t>
  </si>
  <si>
    <t>MD-INMD-WAP3G-Cdiffeosinoph</t>
  </si>
  <si>
    <t>GB11074</t>
  </si>
  <si>
    <t>169466</t>
  </si>
  <si>
    <t>MD-NESC-Lukens AD R21</t>
  </si>
  <si>
    <t>GB11075</t>
  </si>
  <si>
    <t>15-Feb-2022</t>
  </si>
  <si>
    <t>167284</t>
  </si>
  <si>
    <t>NR-Grant Fdn Debnam</t>
  </si>
  <si>
    <t>Debnam, Katrina J</t>
  </si>
  <si>
    <t>167429</t>
  </si>
  <si>
    <t>AS-CHEM CS Willowcroft Fdn</t>
  </si>
  <si>
    <t>GF11093</t>
  </si>
  <si>
    <t>167521</t>
  </si>
  <si>
    <t>MD-INMD-PU-emd9b-COZi-R</t>
  </si>
  <si>
    <t>GF11100</t>
  </si>
  <si>
    <t>168205</t>
  </si>
  <si>
    <t>ASCO-ACCC Pilot Project</t>
  </si>
  <si>
    <t>GF11151</t>
  </si>
  <si>
    <t>168624</t>
  </si>
  <si>
    <t>AS-ASTR-Optical Fibers for Ast</t>
  </si>
  <si>
    <t>GF11180</t>
  </si>
  <si>
    <t>169049</t>
  </si>
  <si>
    <t>CU-KINE-Angadi Grains Fdn</t>
  </si>
  <si>
    <t>Angadi, Siddhartha S</t>
  </si>
  <si>
    <t>GF11200</t>
  </si>
  <si>
    <t>169240</t>
  </si>
  <si>
    <t>CU-EPW-Louisiana Education: 20</t>
  </si>
  <si>
    <t>GF11206</t>
  </si>
  <si>
    <t>169313</t>
  </si>
  <si>
    <t>MD-CPHG-Rich Helmsley</t>
  </si>
  <si>
    <t>GF11211</t>
  </si>
  <si>
    <t>169378</t>
  </si>
  <si>
    <t>EN-CAB-Research Plan for Virtu</t>
  </si>
  <si>
    <t>GF11213</t>
  </si>
  <si>
    <t>169399</t>
  </si>
  <si>
    <t>MD-CPHG-Mychaleckyj Joslin R21</t>
  </si>
  <si>
    <t>GF11216</t>
  </si>
  <si>
    <t>169406</t>
  </si>
  <si>
    <t>PR-LBJtapes.org, Phase II WHT</t>
  </si>
  <si>
    <t>Selverstone, Marc J</t>
  </si>
  <si>
    <t>GF11217</t>
  </si>
  <si>
    <t>164058</t>
  </si>
  <si>
    <t>PV-PV - Culpeper Youth</t>
  </si>
  <si>
    <t>GF14248</t>
  </si>
  <si>
    <t>165640</t>
  </si>
  <si>
    <t>AS-ASTR-NASA NFDAP SwRI</t>
  </si>
  <si>
    <t>GF14322</t>
  </si>
  <si>
    <t>168517</t>
  </si>
  <si>
    <t>MD-ORTP NASS Li Xiao XL</t>
  </si>
  <si>
    <t>GF14411</t>
  </si>
  <si>
    <t>GF14672</t>
  </si>
  <si>
    <t>159528</t>
  </si>
  <si>
    <t>WS-SWVA Regional Emerging Lead</t>
  </si>
  <si>
    <t>Blevins, McKenna B</t>
  </si>
  <si>
    <t>GG12147</t>
  </si>
  <si>
    <t>164300</t>
  </si>
  <si>
    <t>AS-ASTR J1047+0739: X-ray weak</t>
  </si>
  <si>
    <t>GG12290</t>
  </si>
  <si>
    <t>168542</t>
  </si>
  <si>
    <t>AR-LAND-USACE-Preserving Coast</t>
  </si>
  <si>
    <t>GG12423</t>
  </si>
  <si>
    <t>21090 PV-WTJU Radio</t>
  </si>
  <si>
    <t>168707</t>
  </si>
  <si>
    <t>PV-Arts Education - WTJU Radio</t>
  </si>
  <si>
    <t>Moore, Nathan Baldwin</t>
  </si>
  <si>
    <t>GG12432</t>
  </si>
  <si>
    <t>169190</t>
  </si>
  <si>
    <t>EN-ECE-Soliton Photonic-Bowers</t>
  </si>
  <si>
    <t>169191</t>
  </si>
  <si>
    <t>EN-ECE-Soliton Photonic-Beling</t>
  </si>
  <si>
    <t>169375</t>
  </si>
  <si>
    <t>EN-MSE-Efficacy of rare earth</t>
  </si>
  <si>
    <t>GG12448</t>
  </si>
  <si>
    <t>Chhabra, Abhinav B (Bobby)</t>
  </si>
  <si>
    <t>160329</t>
  </si>
  <si>
    <t>MD-NEUR-Novel therapeutic appr</t>
  </si>
  <si>
    <t>GI15209</t>
  </si>
  <si>
    <t>161497</t>
  </si>
  <si>
    <t>AS-VITA-HAWC+ and BLASTPol stu</t>
  </si>
  <si>
    <t>GI15330</t>
  </si>
  <si>
    <t>21-May-2019</t>
  </si>
  <si>
    <t>161595</t>
  </si>
  <si>
    <t>MD-ORTP DJO CMFStim MTC</t>
  </si>
  <si>
    <t>GI15339</t>
  </si>
  <si>
    <t>163119</t>
  </si>
  <si>
    <t>EN-EngSys-Technical Support fo</t>
  </si>
  <si>
    <t>GI15435</t>
  </si>
  <si>
    <t>04-Jun-2019</t>
  </si>
  <si>
    <t>163489</t>
  </si>
  <si>
    <t>BA-Foresman Flatter Labor</t>
  </si>
  <si>
    <t>GI15476</t>
  </si>
  <si>
    <t>164396</t>
  </si>
  <si>
    <t>MD-NERS-JSS7F-VersaTieChartRev</t>
  </si>
  <si>
    <t>GI15567</t>
  </si>
  <si>
    <t>23-Mar-2020</t>
  </si>
  <si>
    <t>166083</t>
  </si>
  <si>
    <t>MD-INMD-ID-WAP3G-ADI SBIR</t>
  </si>
  <si>
    <t>GI15705</t>
  </si>
  <si>
    <t>166395</t>
  </si>
  <si>
    <t>EN-ECE-Campbell PATRONUS</t>
  </si>
  <si>
    <t>167948</t>
  </si>
  <si>
    <t>AS-ASTR-Massive Protostars Acr</t>
  </si>
  <si>
    <t>GI15852</t>
  </si>
  <si>
    <t>168750</t>
  </si>
  <si>
    <t>MD-EMED-HeadSMART II</t>
  </si>
  <si>
    <t>Easter, Joshua S</t>
  </si>
  <si>
    <t>GI15954</t>
  </si>
  <si>
    <t>168957</t>
  </si>
  <si>
    <t>MD-PEDTdrr5cCAH Tildacerfont</t>
  </si>
  <si>
    <t>GI15975</t>
  </si>
  <si>
    <t>168980</t>
  </si>
  <si>
    <t>MD-NERSrtk4uRecursion CCM</t>
  </si>
  <si>
    <t>Kellogg, Ryan Thomson</t>
  </si>
  <si>
    <t>GI15983</t>
  </si>
  <si>
    <t>169106</t>
  </si>
  <si>
    <t>EN-MAE-High-pressure Reactor f</t>
  </si>
  <si>
    <t>GI15997</t>
  </si>
  <si>
    <t>169183</t>
  </si>
  <si>
    <t>MD-INMD-Phase 2, Randomized, D</t>
  </si>
  <si>
    <t>GI16000</t>
  </si>
  <si>
    <t>13-Oct-2021</t>
  </si>
  <si>
    <t>169243</t>
  </si>
  <si>
    <t>EN-MAE-DuPont Single Nanofiber</t>
  </si>
  <si>
    <t>GI16002</t>
  </si>
  <si>
    <t>17-Jan-2022</t>
  </si>
  <si>
    <t>169279</t>
  </si>
  <si>
    <t>MD-RADL-Locator v Wire SBIR</t>
  </si>
  <si>
    <t>Rooney, Timothy Brian</t>
  </si>
  <si>
    <t>GI16004</t>
  </si>
  <si>
    <t>16-Jun-2021</t>
  </si>
  <si>
    <t>169297</t>
  </si>
  <si>
    <t>MD-ANES--Patel-GenEp-MV150X</t>
  </si>
  <si>
    <t>GI16006</t>
  </si>
  <si>
    <t>169392</t>
  </si>
  <si>
    <t>MD-INMD-CV StuDy EVAluatiPULM</t>
  </si>
  <si>
    <t>GI16015</t>
  </si>
  <si>
    <t>169423</t>
  </si>
  <si>
    <t>MD-INMDvcf7chALTUS</t>
  </si>
  <si>
    <t>Su, Feng</t>
  </si>
  <si>
    <t>GI16017</t>
  </si>
  <si>
    <t>11-Jan-2022</t>
  </si>
  <si>
    <t>169424</t>
  </si>
  <si>
    <t>MD-RADL-Supine Breast MRI BCL</t>
  </si>
  <si>
    <t>GI16018</t>
  </si>
  <si>
    <t>169447</t>
  </si>
  <si>
    <t>EN-CAB-Biomechanical Testing o</t>
  </si>
  <si>
    <t>GI16020</t>
  </si>
  <si>
    <t>169454</t>
  </si>
  <si>
    <t>EN-CAB-Performance Testing of</t>
  </si>
  <si>
    <t>GI16021</t>
  </si>
  <si>
    <t>157847</t>
  </si>
  <si>
    <t>EN-CS AmeriFlux Renewal</t>
  </si>
  <si>
    <t>Humphrey, Marty A</t>
  </si>
  <si>
    <t>GO12327</t>
  </si>
  <si>
    <t>162997</t>
  </si>
  <si>
    <t>MD-INMD-ID-Kosek-JHU/NASA</t>
  </si>
  <si>
    <t>GO12676</t>
  </si>
  <si>
    <t>163429</t>
  </si>
  <si>
    <t>AS-PSYC-Contribution-Guterbock</t>
  </si>
  <si>
    <t>169459</t>
  </si>
  <si>
    <t>MD-FMED-SPORE Plan_03</t>
  </si>
  <si>
    <t>166782</t>
  </si>
  <si>
    <t>MD-PHAR-Evaluating Gene Therap</t>
  </si>
  <si>
    <t>GO12974</t>
  </si>
  <si>
    <t>168646</t>
  </si>
  <si>
    <t>EN-ECE-SII-Center: SpectrumX</t>
  </si>
  <si>
    <t>GO13106</t>
  </si>
  <si>
    <t>168653</t>
  </si>
  <si>
    <t>EN-MSE- Additive Manufacturing</t>
  </si>
  <si>
    <t>169052</t>
  </si>
  <si>
    <t>MD-NEUR-MD-NEUR Discontinuatio</t>
  </si>
  <si>
    <t>GO13139</t>
  </si>
  <si>
    <t>169060</t>
  </si>
  <si>
    <t>MD-NESC-JRL - R01 OSUMC SUB</t>
  </si>
  <si>
    <t>GO13140</t>
  </si>
  <si>
    <t>169091</t>
  </si>
  <si>
    <t>Baek, Seungyeob</t>
  </si>
  <si>
    <t>GO13142</t>
  </si>
  <si>
    <t>169093</t>
  </si>
  <si>
    <t>EN-SIE-Reverse Engineering Met</t>
  </si>
  <si>
    <t>GO13143</t>
  </si>
  <si>
    <t>169120</t>
  </si>
  <si>
    <t>MD-PEDT-Safety of Sildenafil</t>
  </si>
  <si>
    <t>GO13146</t>
  </si>
  <si>
    <t>169121</t>
  </si>
  <si>
    <t>GO13147</t>
  </si>
  <si>
    <t>169156</t>
  </si>
  <si>
    <t>EN-SIE-Risk Mapping for Missio</t>
  </si>
  <si>
    <t>GO13150</t>
  </si>
  <si>
    <t>169165</t>
  </si>
  <si>
    <t>AS-ECON-What is effect of raci</t>
  </si>
  <si>
    <t>GO13152</t>
  </si>
  <si>
    <t>169248</t>
  </si>
  <si>
    <t>EN-SIE-Managing Security throu</t>
  </si>
  <si>
    <t>GO13156</t>
  </si>
  <si>
    <t>GO13159</t>
  </si>
  <si>
    <t>169414</t>
  </si>
  <si>
    <t>CU-EDLF-Word Learning in Langu</t>
  </si>
  <si>
    <t>Bell, Bethany Ann</t>
  </si>
  <si>
    <t>GO13162</t>
  </si>
  <si>
    <t>169416</t>
  </si>
  <si>
    <t>MD-DS-CollaborativeAnalytics</t>
  </si>
  <si>
    <t>GO13163</t>
  </si>
  <si>
    <t>169438</t>
  </si>
  <si>
    <t>EN-ECE-CHROME: Coherent Hetero</t>
  </si>
  <si>
    <t>GO13164</t>
  </si>
  <si>
    <t>169449</t>
  </si>
  <si>
    <t>MD-PEDT-Murine MRI 22</t>
  </si>
  <si>
    <t>GO13165</t>
  </si>
  <si>
    <t>169477</t>
  </si>
  <si>
    <t>MD-BIOC Wang Rutgers Toxins</t>
  </si>
  <si>
    <t>GO13166</t>
  </si>
  <si>
    <t>169492</t>
  </si>
  <si>
    <t>MD-CANC-Geographic Managemen</t>
  </si>
  <si>
    <t>GO13168</t>
  </si>
  <si>
    <t>169506</t>
  </si>
  <si>
    <t>EN-BME-Establishment of rat ma</t>
  </si>
  <si>
    <t>GO13170</t>
  </si>
  <si>
    <t>168198</t>
  </si>
  <si>
    <t>AS-ENVS-subseasonal XCO2 varia</t>
  </si>
  <si>
    <t>GP10234</t>
  </si>
  <si>
    <t>41255 MD-UROL Urology - General</t>
  </si>
  <si>
    <t>166494</t>
  </si>
  <si>
    <t>MD-UROL-Smith-VBHRC/Contraline</t>
  </si>
  <si>
    <t>Smith, Ryan</t>
  </si>
  <si>
    <t>GS10667</t>
  </si>
  <si>
    <t>167799</t>
  </si>
  <si>
    <t>MD-INMD-VACatalyst_C1903Serpin</t>
  </si>
  <si>
    <t>GS10679</t>
  </si>
  <si>
    <t>VDH COVID-19 Modeling Su</t>
  </si>
  <si>
    <t>168173</t>
  </si>
  <si>
    <t>WS-Expanded Testing Capacity f</t>
  </si>
  <si>
    <t>Kiser, Joseph B</t>
  </si>
  <si>
    <t>GS11701</t>
  </si>
  <si>
    <t>169364</t>
  </si>
  <si>
    <t>RS-VMOT SurveillanceTest COVID</t>
  </si>
  <si>
    <t>Ramasubramanian, Melur K (Ram)</t>
  </si>
  <si>
    <t>GS11715</t>
  </si>
  <si>
    <t>169365</t>
  </si>
  <si>
    <t>RS-ATHLETICS Testing for COVID</t>
  </si>
  <si>
    <t>169426</t>
  </si>
  <si>
    <t>MD-INMD-ERH-VDHCTASeroprevalen</t>
  </si>
  <si>
    <t>GS11716</t>
  </si>
  <si>
    <t>143840</t>
  </si>
  <si>
    <t>CU-Development Skills M/S</t>
  </si>
  <si>
    <t>GA11032</t>
  </si>
  <si>
    <t>15-Aug-2013</t>
  </si>
  <si>
    <t>163613</t>
  </si>
  <si>
    <t>MD-PBHS-RAPID: Shared decision</t>
  </si>
  <si>
    <t>165614</t>
  </si>
  <si>
    <t>EN-EE-MISTCtr-Phase II-Hopkins</t>
  </si>
  <si>
    <t>168158</t>
  </si>
  <si>
    <t>EN-CS-IIS: Medium: Knowledge-G</t>
  </si>
  <si>
    <t>168471</t>
  </si>
  <si>
    <t>AS-ENVS-Focused Co: McGlathery</t>
  </si>
  <si>
    <t>168822</t>
  </si>
  <si>
    <t>CyberTraining: CIC: CyberTrain</t>
  </si>
  <si>
    <t>GA11611</t>
  </si>
  <si>
    <t>169137</t>
  </si>
  <si>
    <t>AS-BIOL-CAREER: Backyard Evolu</t>
  </si>
  <si>
    <t>GA11614</t>
  </si>
  <si>
    <t>01-Mar-2022</t>
  </si>
  <si>
    <t>169327</t>
  </si>
  <si>
    <t>EN-MAE-BRITE Synergy</t>
  </si>
  <si>
    <t>Sun, Ye</t>
  </si>
  <si>
    <t>GA11621</t>
  </si>
  <si>
    <t>169468</t>
  </si>
  <si>
    <t>EN-CHE-CAREER: Cation and Nano</t>
  </si>
  <si>
    <t>GA11625</t>
  </si>
  <si>
    <t>169739</t>
  </si>
  <si>
    <t>EN-SIE-Collaborative Research:</t>
  </si>
  <si>
    <t>GA11632</t>
  </si>
  <si>
    <t>157887</t>
  </si>
  <si>
    <t>MD-MICR-KR Pannexin Chan YR5CA</t>
  </si>
  <si>
    <t>GB10045</t>
  </si>
  <si>
    <t>147938</t>
  </si>
  <si>
    <t>MD-PSCH CLCntrlMdlities inT1DM</t>
  </si>
  <si>
    <t>GB10116</t>
  </si>
  <si>
    <t>154318</t>
  </si>
  <si>
    <t>MD-DMED Med Sci Training YR39</t>
  </si>
  <si>
    <t>GB10123</t>
  </si>
  <si>
    <t>148321</t>
  </si>
  <si>
    <t>MD-MICR (PQ4A)MetblicPlastcity</t>
  </si>
  <si>
    <t>GB10130</t>
  </si>
  <si>
    <t>149358</t>
  </si>
  <si>
    <t>MD-PSYCH Exercise in Diabetes</t>
  </si>
  <si>
    <t>GB10167</t>
  </si>
  <si>
    <t>149544</t>
  </si>
  <si>
    <t xml:space="preserve">MD-INMD-EN LSF8N Multi-PI DP3	</t>
  </si>
  <si>
    <t>GB10183</t>
  </si>
  <si>
    <t>149545</t>
  </si>
  <si>
    <t>MD-INMD-EN SAB2F Multi-PI DP3</t>
  </si>
  <si>
    <t>153992</t>
  </si>
  <si>
    <t>31170 CU-CASTL-ASU</t>
  </si>
  <si>
    <t>159306</t>
  </si>
  <si>
    <t>MD-INMD-CV-RM3H-NIH-U01 YR03</t>
  </si>
  <si>
    <t>152986</t>
  </si>
  <si>
    <t>MD-NERS Low Intensity FU Nero</t>
  </si>
  <si>
    <t>GB10370</t>
  </si>
  <si>
    <t>158173</t>
  </si>
  <si>
    <t>MD-CANC-Showalter Research</t>
  </si>
  <si>
    <t>169689</t>
  </si>
  <si>
    <t>EN-BME-Altered Nucleo-Cyt-YR02</t>
  </si>
  <si>
    <t>156488</t>
  </si>
  <si>
    <t>MD-PSYCH 123 Hormonal CL -Kov</t>
  </si>
  <si>
    <t>156744</t>
  </si>
  <si>
    <t>MD-INMD-ID-BurgessMicrobiotR21</t>
  </si>
  <si>
    <t>GB10516</t>
  </si>
  <si>
    <t>156853</t>
  </si>
  <si>
    <t>MD-RADL Polarized Nuclear GWM</t>
  </si>
  <si>
    <t>GB10526</t>
  </si>
  <si>
    <t>Guagliardo, Nick A</t>
  </si>
  <si>
    <t>159336</t>
  </si>
  <si>
    <t>MD-NESC-Sun R21</t>
  </si>
  <si>
    <t>Sun, Yu-Yo</t>
  </si>
  <si>
    <t>GB10619</t>
  </si>
  <si>
    <t>169502</t>
  </si>
  <si>
    <t>MD-THRV iTHRIV KL2 -Mason</t>
  </si>
  <si>
    <t>160939</t>
  </si>
  <si>
    <t>MD-THRV THRIV CTSA - UL1</t>
  </si>
  <si>
    <t>169479</t>
  </si>
  <si>
    <t>MD-THRV-iTHRIV Informatics</t>
  </si>
  <si>
    <t>169488</t>
  </si>
  <si>
    <t>MD-THRV-iTHRIV QA/QC</t>
  </si>
  <si>
    <t>161094</t>
  </si>
  <si>
    <t>MD-SURG-YR15-CTSN 2022-23</t>
  </si>
  <si>
    <t>164942</t>
  </si>
  <si>
    <t>MD-BIOC Wilson tRFs F30</t>
  </si>
  <si>
    <t>GB10851</t>
  </si>
  <si>
    <t>167806</t>
  </si>
  <si>
    <t>Detection and characterizatiUG</t>
  </si>
  <si>
    <t>40763 MD-INMD Palliative Care</t>
  </si>
  <si>
    <t>169489</t>
  </si>
  <si>
    <t>Admin Supplement_Valdez</t>
  </si>
  <si>
    <t>169071</t>
  </si>
  <si>
    <t>AS-CHEM BJV Adenosine R01 Zhu</t>
  </si>
  <si>
    <t>169122</t>
  </si>
  <si>
    <t>MD-MPHY-Zimmer-MIRA</t>
  </si>
  <si>
    <t>GB11061</t>
  </si>
  <si>
    <t>169568</t>
  </si>
  <si>
    <t>MD-CANC-Administration</t>
  </si>
  <si>
    <t>GB11071</t>
  </si>
  <si>
    <t>169569</t>
  </si>
  <si>
    <t>MD-CANC-CRTEC</t>
  </si>
  <si>
    <t>169570</t>
  </si>
  <si>
    <t>MD-CANC-CBIO</t>
  </si>
  <si>
    <t>169571</t>
  </si>
  <si>
    <t>MD-CANC-GEN</t>
  </si>
  <si>
    <t>169572</t>
  </si>
  <si>
    <t>MD-CANC-CRX</t>
  </si>
  <si>
    <t>169573</t>
  </si>
  <si>
    <t>MD-CANC-CPH</t>
  </si>
  <si>
    <t>169574</t>
  </si>
  <si>
    <t>MD-CANC-COE</t>
  </si>
  <si>
    <t>169575</t>
  </si>
  <si>
    <t>MD-CANC-Development Funds</t>
  </si>
  <si>
    <t>169576</t>
  </si>
  <si>
    <t>MD-CANC-Shared Res.</t>
  </si>
  <si>
    <t>169578</t>
  </si>
  <si>
    <t>MD-CANC-LPE</t>
  </si>
  <si>
    <t>169579</t>
  </si>
  <si>
    <t>MD-CANC-CPDM</t>
  </si>
  <si>
    <t>169581</t>
  </si>
  <si>
    <t>MD-CANC-PRMS</t>
  </si>
  <si>
    <t>169583</t>
  </si>
  <si>
    <t>MD-CANC-BAF</t>
  </si>
  <si>
    <t>169584</t>
  </si>
  <si>
    <t>MD-CANC-BSR</t>
  </si>
  <si>
    <t>169585</t>
  </si>
  <si>
    <t>MD-CANC-BTRF</t>
  </si>
  <si>
    <t>169586</t>
  </si>
  <si>
    <t>MD-CANC-FCF</t>
  </si>
  <si>
    <t>169587</t>
  </si>
  <si>
    <t>MD-CANC-MITS</t>
  </si>
  <si>
    <t>169589</t>
  </si>
  <si>
    <t>MD-CANC-PHCOC</t>
  </si>
  <si>
    <t>169467</t>
  </si>
  <si>
    <t>MD-PEDT-Regulatory Proteins</t>
  </si>
  <si>
    <t>Santiago, Araceli E</t>
  </si>
  <si>
    <t>GB11076</t>
  </si>
  <si>
    <t>02-Feb-2022</t>
  </si>
  <si>
    <t>169521</t>
  </si>
  <si>
    <t>MD-RONC-JML2P-ZEB1</t>
  </si>
  <si>
    <t>GB11077</t>
  </si>
  <si>
    <t>169577</t>
  </si>
  <si>
    <t>NR-WW Peer Support Training</t>
  </si>
  <si>
    <t>Westphal, Richard J</t>
  </si>
  <si>
    <t>GB11078</t>
  </si>
  <si>
    <t>169646</t>
  </si>
  <si>
    <t>MD-ANES-Patel-SUDEP</t>
  </si>
  <si>
    <t>GB11079</t>
  </si>
  <si>
    <t>169780</t>
  </si>
  <si>
    <t>MD-INMD-LB-RV Challenge-Asthma</t>
  </si>
  <si>
    <t>GB11084</t>
  </si>
  <si>
    <t>169688</t>
  </si>
  <si>
    <t>CU-EDLF-Turner-Improving SUPP</t>
  </si>
  <si>
    <t>167951</t>
  </si>
  <si>
    <t>LW-INST-Bioethics in Movement</t>
  </si>
  <si>
    <t>Konnoth, Craig</t>
  </si>
  <si>
    <t>GF11133</t>
  </si>
  <si>
    <t>GF11215</t>
  </si>
  <si>
    <t>169681</t>
  </si>
  <si>
    <t>MD-DMED NYMAC HRSA khw2k 21-22</t>
  </si>
  <si>
    <t>GF11228</t>
  </si>
  <si>
    <t>169749</t>
  </si>
  <si>
    <t>MD-PEDT-CFLN YR3</t>
  </si>
  <si>
    <t>GF13974</t>
  </si>
  <si>
    <t>162983</t>
  </si>
  <si>
    <t>MD-NERScef3wOsimertinib &amp; SRS</t>
  </si>
  <si>
    <t>GF14196</t>
  </si>
  <si>
    <t>164895</t>
  </si>
  <si>
    <t>MD-INMD-HCMR-Novel Predictors</t>
  </si>
  <si>
    <t>GF14282</t>
  </si>
  <si>
    <t>GF14430</t>
  </si>
  <si>
    <t>169077</t>
  </si>
  <si>
    <t>AS-ENVS-C-CoMP</t>
  </si>
  <si>
    <t>GF14794</t>
  </si>
  <si>
    <t>153501</t>
  </si>
  <si>
    <t>EN-BME Hemostasis</t>
  </si>
  <si>
    <t>GG12011</t>
  </si>
  <si>
    <t>21-Nov-2016</t>
  </si>
  <si>
    <t>162845</t>
  </si>
  <si>
    <t>AS-ASTR Lyman continuum leakag</t>
  </si>
  <si>
    <t>GG12250</t>
  </si>
  <si>
    <t>163874</t>
  </si>
  <si>
    <t>EN-ECE SONIC</t>
  </si>
  <si>
    <t>31800 PV-Film Festival</t>
  </si>
  <si>
    <t>167332</t>
  </si>
  <si>
    <t>PV-FEST-NEA Project Grant 2021</t>
  </si>
  <si>
    <t>Kielbasa, Jody Kevin</t>
  </si>
  <si>
    <t>GG12389</t>
  </si>
  <si>
    <t>167976</t>
  </si>
  <si>
    <t>AS-PHYS-Development of Atom</t>
  </si>
  <si>
    <t>GG12403</t>
  </si>
  <si>
    <t>168803</t>
  </si>
  <si>
    <t>EN-MAE- Collaborative Research</t>
  </si>
  <si>
    <t>GG12434</t>
  </si>
  <si>
    <t>169334</t>
  </si>
  <si>
    <t>EN-CHE-Precision Deconstructio</t>
  </si>
  <si>
    <t>GG12444</t>
  </si>
  <si>
    <t>169369</t>
  </si>
  <si>
    <t>EN-MSE-Extending Fatigue Life</t>
  </si>
  <si>
    <t>GG12447</t>
  </si>
  <si>
    <t>169727</t>
  </si>
  <si>
    <t>AS-ASTR-NRAO Ransom, Kyle Cor</t>
  </si>
  <si>
    <t>GG12452</t>
  </si>
  <si>
    <t>158988</t>
  </si>
  <si>
    <t>PV-VFH NEH/BS-Classroom</t>
  </si>
  <si>
    <t>GH10119</t>
  </si>
  <si>
    <t>144032</t>
  </si>
  <si>
    <t>MD-NERS-RISCIS</t>
  </si>
  <si>
    <t>GI13747</t>
  </si>
  <si>
    <t>146948</t>
  </si>
  <si>
    <t>MD-RADL NANO Evans Aurora</t>
  </si>
  <si>
    <t>147350</t>
  </si>
  <si>
    <t>MD-RADL-Maine Medical</t>
  </si>
  <si>
    <t>13-Nov-2014</t>
  </si>
  <si>
    <t>148131</t>
  </si>
  <si>
    <t>MD-RADL-Sub to Norton</t>
  </si>
  <si>
    <t>27-Mar-2015</t>
  </si>
  <si>
    <t>148200</t>
  </si>
  <si>
    <t>MD-SURG Upchurch Endurant Evo</t>
  </si>
  <si>
    <t>GI14206</t>
  </si>
  <si>
    <t>03-Apr-2015</t>
  </si>
  <si>
    <t>152091</t>
  </si>
  <si>
    <t>MD-OBGY Sub to WASHU-SOM</t>
  </si>
  <si>
    <t>156751</t>
  </si>
  <si>
    <t>MD-PSCH-MD-PSYCH A Double-blin</t>
  </si>
  <si>
    <t>GI14932</t>
  </si>
  <si>
    <t>157601</t>
  </si>
  <si>
    <t>MD-OBGY-Phase 1-2 study of Com</t>
  </si>
  <si>
    <t>GI14975</t>
  </si>
  <si>
    <t>05-Apr-2018</t>
  </si>
  <si>
    <t>157795</t>
  </si>
  <si>
    <t>MD-ORTP-Outcomes of Hip Revisi</t>
  </si>
  <si>
    <t>GI14998</t>
  </si>
  <si>
    <t>158748</t>
  </si>
  <si>
    <t>MD-PSCH Neurocrine TS2005</t>
  </si>
  <si>
    <t>GI15082</t>
  </si>
  <si>
    <t>06-Jun-2018</t>
  </si>
  <si>
    <t>158803</t>
  </si>
  <si>
    <t>MD-INMD-Vaccitech DSMB</t>
  </si>
  <si>
    <t>Hayden, Frederick G</t>
  </si>
  <si>
    <t>GI15086</t>
  </si>
  <si>
    <t>10-Jul-2018</t>
  </si>
  <si>
    <t>158990</t>
  </si>
  <si>
    <t>MD-PEDT-Post-approval Observat</t>
  </si>
  <si>
    <t>GI15108</t>
  </si>
  <si>
    <t>Saliba, Susan A</t>
  </si>
  <si>
    <t>165157</t>
  </si>
  <si>
    <t>MD-INMD-ID-Mann-HPMC-COVID</t>
  </si>
  <si>
    <t>GI15620</t>
  </si>
  <si>
    <t>169654</t>
  </si>
  <si>
    <t>MD-PSCH-DexCom Master RTO3</t>
  </si>
  <si>
    <t>165814</t>
  </si>
  <si>
    <t>MD-NEUR-ALS Platform: Regimen</t>
  </si>
  <si>
    <t>GI15678</t>
  </si>
  <si>
    <t>166618</t>
  </si>
  <si>
    <t>MD-INMD HO Celgene - Marchi</t>
  </si>
  <si>
    <t>GI15755</t>
  </si>
  <si>
    <t>168112</t>
  </si>
  <si>
    <t>AS-CHEM RRP LynntechLuckey</t>
  </si>
  <si>
    <t>GI15869</t>
  </si>
  <si>
    <t>14-Jun-2021</t>
  </si>
  <si>
    <t>164648</t>
  </si>
  <si>
    <t>MD-INMD-EN-CDT-SAB2F Insul CGM</t>
  </si>
  <si>
    <t>GI15886</t>
  </si>
  <si>
    <t>27-May-2020</t>
  </si>
  <si>
    <t>168594</t>
  </si>
  <si>
    <t>MD-EMED-Clinical Evaluation o</t>
  </si>
  <si>
    <t>Sochor, Mark</t>
  </si>
  <si>
    <t>GI15944</t>
  </si>
  <si>
    <t>09-Sep-2021</t>
  </si>
  <si>
    <t>168684</t>
  </si>
  <si>
    <t>MD-INMD-Exploring Activity of</t>
  </si>
  <si>
    <t>GI15949</t>
  </si>
  <si>
    <t>169072</t>
  </si>
  <si>
    <t>EN-CHE-Development of MadiDrop</t>
  </si>
  <si>
    <t>Letteri, Rachel</t>
  </si>
  <si>
    <t>GI15993</t>
  </si>
  <si>
    <t>169181</t>
  </si>
  <si>
    <t>EN-ECE-High-Power, Multimode F</t>
  </si>
  <si>
    <t>GI15999</t>
  </si>
  <si>
    <t>29-Sep-2021</t>
  </si>
  <si>
    <t>169340</t>
  </si>
  <si>
    <t>AS-BIOL-Development of germpla</t>
  </si>
  <si>
    <t>GI16010</t>
  </si>
  <si>
    <t>24-Jan-2022</t>
  </si>
  <si>
    <t>169350</t>
  </si>
  <si>
    <t>MD-NEUR - Efficacy of EQU 001</t>
  </si>
  <si>
    <t>GI16011</t>
  </si>
  <si>
    <t>25-Jan-2022</t>
  </si>
  <si>
    <t>169382</t>
  </si>
  <si>
    <t>MD-INMD-StuDy eVAluatiNg Effi</t>
  </si>
  <si>
    <t>GI16013</t>
  </si>
  <si>
    <t>169403</t>
  </si>
  <si>
    <t>MD-INMD-HO Portell - TG-2-VEN</t>
  </si>
  <si>
    <t>GI16016</t>
  </si>
  <si>
    <t>07-Feb-2022</t>
  </si>
  <si>
    <t>169435</t>
  </si>
  <si>
    <t>MD-NEUR-BBS FOG Study2</t>
  </si>
  <si>
    <t>GI16019</t>
  </si>
  <si>
    <t>169456</t>
  </si>
  <si>
    <t>EN-MAE-Detailed Control System</t>
  </si>
  <si>
    <t>GI16022</t>
  </si>
  <si>
    <t>169508</t>
  </si>
  <si>
    <t>MD-PEDT-Nataro-ScaledMicrobiom</t>
  </si>
  <si>
    <t>GI16025</t>
  </si>
  <si>
    <t>169548</t>
  </si>
  <si>
    <t>MD-INMD-HO - Reilley - ZielBio</t>
  </si>
  <si>
    <t>GI16026</t>
  </si>
  <si>
    <t>20-Feb-2022</t>
  </si>
  <si>
    <t>169560</t>
  </si>
  <si>
    <t>MD-PLSR- Cottler Allergan pAAM</t>
  </si>
  <si>
    <t>GI16028</t>
  </si>
  <si>
    <t>09-Feb-2022</t>
  </si>
  <si>
    <t>169562</t>
  </si>
  <si>
    <t>MD-INMD-HO - Reilley - AZ 8151</t>
  </si>
  <si>
    <t>GI16029</t>
  </si>
  <si>
    <t>23-Feb-2022</t>
  </si>
  <si>
    <t>169608</t>
  </si>
  <si>
    <t>EN-MAE-High Entropy Rare Earth</t>
  </si>
  <si>
    <t>GI16032</t>
  </si>
  <si>
    <t>169610</t>
  </si>
  <si>
    <t>EN-MAE-Thermal Mapping and Las</t>
  </si>
  <si>
    <t>GI16033</t>
  </si>
  <si>
    <t>169636</t>
  </si>
  <si>
    <t>MD-ORTP OSTEAL TJA PJI IMD</t>
  </si>
  <si>
    <t>Duensing, Ian Matthew</t>
  </si>
  <si>
    <t>GI16035</t>
  </si>
  <si>
    <t>28-Feb-2022</t>
  </si>
  <si>
    <t>169640</t>
  </si>
  <si>
    <t>EN-CAB-EN-CAB GHBMC Phase III</t>
  </si>
  <si>
    <t>GI16036</t>
  </si>
  <si>
    <t>169683</t>
  </si>
  <si>
    <t>MD-PEDT-VX20-121-103</t>
  </si>
  <si>
    <t>GI16041</t>
  </si>
  <si>
    <t>16-Dec-2021</t>
  </si>
  <si>
    <t>169690</t>
  </si>
  <si>
    <t>Effective Communication of LOC</t>
  </si>
  <si>
    <t>GI16042</t>
  </si>
  <si>
    <t>169697</t>
  </si>
  <si>
    <t>MD-INMD-HO - El Chaer -M20-866</t>
  </si>
  <si>
    <t>GI16043</t>
  </si>
  <si>
    <t>04-Mar-2022</t>
  </si>
  <si>
    <t>169760</t>
  </si>
  <si>
    <t>MD-INMD-HO - KCP-8602-801</t>
  </si>
  <si>
    <t>GI16049</t>
  </si>
  <si>
    <t>169792</t>
  </si>
  <si>
    <t>MD-INMD-HO - Devitt - ARV 110</t>
  </si>
  <si>
    <t>GI16052</t>
  </si>
  <si>
    <t>21-Mar-2022</t>
  </si>
  <si>
    <t>155756</t>
  </si>
  <si>
    <t>MD-PSYCH Curemark 00104</t>
  </si>
  <si>
    <t>GI18483</t>
  </si>
  <si>
    <t>157270</t>
  </si>
  <si>
    <t>MD-PSCH Shire SHP465-308</t>
  </si>
  <si>
    <t>GI18544</t>
  </si>
  <si>
    <t>18-Jan-2018</t>
  </si>
  <si>
    <t>169554</t>
  </si>
  <si>
    <t>MD-CPHG-Casey Roswell Sub</t>
  </si>
  <si>
    <t>GI18607</t>
  </si>
  <si>
    <t>169655</t>
  </si>
  <si>
    <t>EN-CAB-Clegg Hammer Hardware D</t>
  </si>
  <si>
    <t>GI18608</t>
  </si>
  <si>
    <t>169680</t>
  </si>
  <si>
    <t>MD-INMD-HO Gentzler Mariposa 2</t>
  </si>
  <si>
    <t>GI18609</t>
  </si>
  <si>
    <t>27-Jan-2022</t>
  </si>
  <si>
    <t>147749</t>
  </si>
  <si>
    <t>MD-NERS Schiff AllianceA071102</t>
  </si>
  <si>
    <t>GO11770</t>
  </si>
  <si>
    <t>21-Jan-2015</t>
  </si>
  <si>
    <t>147979</t>
  </si>
  <si>
    <t>MD-SURG Kern CTSN LVA D</t>
  </si>
  <si>
    <t>GO11787</t>
  </si>
  <si>
    <t>15-Dec-2014</t>
  </si>
  <si>
    <t>150797</t>
  </si>
  <si>
    <t>MD-INMD-CIIR-RS3WN-Wake Forest</t>
  </si>
  <si>
    <t>GO11922</t>
  </si>
  <si>
    <t>156364</t>
  </si>
  <si>
    <t>MD-OBGY-Phase 2 Study of VX-97</t>
  </si>
  <si>
    <t>GO12217</t>
  </si>
  <si>
    <t>156818</t>
  </si>
  <si>
    <t>AS-BIOL Dev Regen Model Amph</t>
  </si>
  <si>
    <t>GO12265</t>
  </si>
  <si>
    <t>159927</t>
  </si>
  <si>
    <t>MD-EMED-PU-ke4z-CL-Sochor</t>
  </si>
  <si>
    <t>GO12335</t>
  </si>
  <si>
    <t>157095</t>
  </si>
  <si>
    <t>Kaufman UMD AZIP</t>
  </si>
  <si>
    <t>GO12443</t>
  </si>
  <si>
    <t>160919</t>
  </si>
  <si>
    <t>Homo SocioNeticus: Scaling co</t>
  </si>
  <si>
    <t>GO12525</t>
  </si>
  <si>
    <t>162213</t>
  </si>
  <si>
    <t>MD-OBGY-Cantrell - Clovis-001</t>
  </si>
  <si>
    <t>Cantrell, Leigh Anne</t>
  </si>
  <si>
    <t>GO12617</t>
  </si>
  <si>
    <t>18-Jun-2018</t>
  </si>
  <si>
    <t>163137</t>
  </si>
  <si>
    <t>MD-NEUR-ARCADIA CSI</t>
  </si>
  <si>
    <t>GO12689</t>
  </si>
  <si>
    <t>165989</t>
  </si>
  <si>
    <t>MD-INMD-Klibanov Iowa Subaward</t>
  </si>
  <si>
    <t>GO12902</t>
  </si>
  <si>
    <t>166561</t>
  </si>
  <si>
    <t>CU-YNEX-Leveraging Restorative</t>
  </si>
  <si>
    <t>GO12957</t>
  </si>
  <si>
    <t>166458</t>
  </si>
  <si>
    <t>EN-SIE-Using Smartphone Assess</t>
  </si>
  <si>
    <t>GO12959</t>
  </si>
  <si>
    <t>167314</t>
  </si>
  <si>
    <t>AS-ECON-Research Program on In</t>
  </si>
  <si>
    <t>GO13001</t>
  </si>
  <si>
    <t>167888</t>
  </si>
  <si>
    <t>CU-EDHS-Multi-Site Validation</t>
  </si>
  <si>
    <t>GO13030</t>
  </si>
  <si>
    <t>162171</t>
  </si>
  <si>
    <t>MD-PEDT-Acute Renal Injury Seq</t>
  </si>
  <si>
    <t>GO13080</t>
  </si>
  <si>
    <t>168562</t>
  </si>
  <si>
    <t>EN-SIE-Focused CoPe: Supportin</t>
  </si>
  <si>
    <t>GO13094</t>
  </si>
  <si>
    <t>168713</t>
  </si>
  <si>
    <t>AR-IEN-W&amp;M- RAFT Northern Neck</t>
  </si>
  <si>
    <t>GO13115</t>
  </si>
  <si>
    <t>169067</t>
  </si>
  <si>
    <t>MD-NESC-3D Multifunctional Dee</t>
  </si>
  <si>
    <t>GO13141</t>
  </si>
  <si>
    <t>169217</t>
  </si>
  <si>
    <t>MD-INMD-Kosek-EFGH Phase B</t>
  </si>
  <si>
    <t>GO13153</t>
  </si>
  <si>
    <t>169551</t>
  </si>
  <si>
    <t>AS-ECON-Measuring and Explaini</t>
  </si>
  <si>
    <t>Colmer, Jonathan Mark</t>
  </si>
  <si>
    <t>GO13172</t>
  </si>
  <si>
    <t>169556</t>
  </si>
  <si>
    <t>MD-CPHG-Rich Broad Sub</t>
  </si>
  <si>
    <t>GO13173</t>
  </si>
  <si>
    <t>169563</t>
  </si>
  <si>
    <t>MD-NEUR-REGARDS Sub</t>
  </si>
  <si>
    <t>GO13174</t>
  </si>
  <si>
    <t>169622</t>
  </si>
  <si>
    <t>MD-Surg_Kibbe_Cinncinati_DoD</t>
  </si>
  <si>
    <t>Kibbe, Melina</t>
  </si>
  <si>
    <t>GO13176</t>
  </si>
  <si>
    <t>169637</t>
  </si>
  <si>
    <t>MD-THRIV-N3C-Logic Liaison</t>
  </si>
  <si>
    <t>GO13177</t>
  </si>
  <si>
    <t>169756</t>
  </si>
  <si>
    <t>CU-CISE-Maeng-Super PL</t>
  </si>
  <si>
    <t>GO13183</t>
  </si>
  <si>
    <t>169761</t>
  </si>
  <si>
    <t>MD-INMD-Phagocytophilum Path</t>
  </si>
  <si>
    <t>GO13184</t>
  </si>
  <si>
    <t>GO13187</t>
  </si>
  <si>
    <t>169812</t>
  </si>
  <si>
    <t>MD-PHS-MC UVM MGFA AdverseEvnt</t>
  </si>
  <si>
    <t>GO13188</t>
  </si>
  <si>
    <t>168078</t>
  </si>
  <si>
    <t>EHD-PALS K-3 Expansion</t>
  </si>
  <si>
    <t>GS10686</t>
  </si>
  <si>
    <t>168092</t>
  </si>
  <si>
    <t>EHD-PALS Español</t>
  </si>
  <si>
    <t>169335</t>
  </si>
  <si>
    <t>PV-Solsmart Advisor Program 22</t>
  </si>
  <si>
    <t>GS10716</t>
  </si>
  <si>
    <t>151156</t>
  </si>
  <si>
    <t>MD-INMD-ID GCT2R-VDHPARTBGY16</t>
  </si>
  <si>
    <t>GS11473</t>
  </si>
  <si>
    <t>159674</t>
  </si>
  <si>
    <t>PV-CPS CTE Trailblazers2018-19</t>
  </si>
  <si>
    <t>Gunter, Meredith Strohm</t>
  </si>
  <si>
    <t>GS11545</t>
  </si>
  <si>
    <t>168102</t>
  </si>
  <si>
    <t>EHD-CASTL-LinkB5 Expansion</t>
  </si>
  <si>
    <t>GS11699</t>
  </si>
  <si>
    <t>169427</t>
  </si>
  <si>
    <t>MD-INMD ERH CR Seroprevalence</t>
  </si>
  <si>
    <t>GS11717</t>
  </si>
  <si>
    <t>168474</t>
  </si>
  <si>
    <t>AS-ENVS-Focused CoPe:Wilson</t>
  </si>
  <si>
    <t>168749</t>
  </si>
  <si>
    <t>AS-PHYS Berry-curved materials</t>
  </si>
  <si>
    <t>GA11610</t>
  </si>
  <si>
    <t>169241</t>
  </si>
  <si>
    <t>Sub to Indiana</t>
  </si>
  <si>
    <t>169507</t>
  </si>
  <si>
    <t>EN-SIE-PFI-TT: Shape Memory Al</t>
  </si>
  <si>
    <t>GA11626</t>
  </si>
  <si>
    <t>169632</t>
  </si>
  <si>
    <t>EN-CHE-Consequences of Co-Adso</t>
  </si>
  <si>
    <t>GA11629</t>
  </si>
  <si>
    <t>155762</t>
  </si>
  <si>
    <t>EN- SE-1276-CRCNS</t>
  </si>
  <si>
    <t>GB10477</t>
  </si>
  <si>
    <t>157314</t>
  </si>
  <si>
    <t>MD-INMD sub to Padova</t>
  </si>
  <si>
    <t>163669</t>
  </si>
  <si>
    <t>MD-THRV THRIV KL2 - YR2</t>
  </si>
  <si>
    <t>169474</t>
  </si>
  <si>
    <t>MD-THRV THRIV UL1 - YR04</t>
  </si>
  <si>
    <t>169789</t>
  </si>
  <si>
    <t>41005 MD-PATH Surgical YR4</t>
  </si>
  <si>
    <t>01-Apr-2022</t>
  </si>
  <si>
    <t>169883</t>
  </si>
  <si>
    <t>MD-INMD-PU-SHIM-AdminYR04</t>
  </si>
  <si>
    <t>169884</t>
  </si>
  <si>
    <t>MD-RADL-Mugler-Admin YR04</t>
  </si>
  <si>
    <t>169321</t>
  </si>
  <si>
    <t>Sub to Minnesota</t>
  </si>
  <si>
    <t>169582</t>
  </si>
  <si>
    <t>MD-CANC-AMF</t>
  </si>
  <si>
    <t>169844</t>
  </si>
  <si>
    <t>MD-CANC Bullock CRX PYR31</t>
  </si>
  <si>
    <t>169846</t>
  </si>
  <si>
    <t>MD-CANC Little CPH Pilot YR31</t>
  </si>
  <si>
    <t>169847</t>
  </si>
  <si>
    <t>MD-CANC Showalter CPH PYR31</t>
  </si>
  <si>
    <t>169850</t>
  </si>
  <si>
    <t>MD-CANC Salahi Trainee A YR31</t>
  </si>
  <si>
    <t>169851</t>
  </si>
  <si>
    <t>MD-CANC Kabra Trainee AYR31</t>
  </si>
  <si>
    <t>169853</t>
  </si>
  <si>
    <t>MD-CANC Sessions Trainee AYR31</t>
  </si>
  <si>
    <t>169854</t>
  </si>
  <si>
    <t>MD-CANC Sharmin Trainee A YR31</t>
  </si>
  <si>
    <t>169856</t>
  </si>
  <si>
    <t>MD-CANC Morris Trainee A YR31</t>
  </si>
  <si>
    <t>169857</t>
  </si>
  <si>
    <t>MD-CANC Chi Trainee Award YR31</t>
  </si>
  <si>
    <t>169858</t>
  </si>
  <si>
    <t>MD-CANC Gharavi Trainee A YR31</t>
  </si>
  <si>
    <t>169960</t>
  </si>
  <si>
    <t>MD-CANC Kashatus CSB Project</t>
  </si>
  <si>
    <t>170010</t>
  </si>
  <si>
    <t>MD-CANC Bauer CSB Project</t>
  </si>
  <si>
    <t>169734</t>
  </si>
  <si>
    <t>MD-Surg_BowenWang R01</t>
  </si>
  <si>
    <t>Wang, Bowen</t>
  </si>
  <si>
    <t>GB11083</t>
  </si>
  <si>
    <t>169783</t>
  </si>
  <si>
    <t>MD-INMD-Heysell-D43</t>
  </si>
  <si>
    <t>GB11085</t>
  </si>
  <si>
    <t>169887</t>
  </si>
  <si>
    <t>MD-BIOC Wotton ACSS2</t>
  </si>
  <si>
    <t>Wotton, David</t>
  </si>
  <si>
    <t>GB11088</t>
  </si>
  <si>
    <t>169939</t>
  </si>
  <si>
    <t>MD-INMD-Chalfant Diabetes R01</t>
  </si>
  <si>
    <t>GB11089</t>
  </si>
  <si>
    <t>169950</t>
  </si>
  <si>
    <t>MD-BIOM-jjs3g-R01-CardHypertr</t>
  </si>
  <si>
    <t>GB11090</t>
  </si>
  <si>
    <t>169986</t>
  </si>
  <si>
    <t>MD-CPHG-Farber NIH MPI Rush</t>
  </si>
  <si>
    <t>GB11092</t>
  </si>
  <si>
    <t>15-Apr-2022</t>
  </si>
  <si>
    <t>167693</t>
  </si>
  <si>
    <t>MD-NEUR-PRIDOPIDINE OLE</t>
  </si>
  <si>
    <t>GF11113</t>
  </si>
  <si>
    <t>169476</t>
  </si>
  <si>
    <t>MD-OBGY-GYN-COE TDAN Protocol</t>
  </si>
  <si>
    <t>GF11220</t>
  </si>
  <si>
    <t>25-Apr-2022</t>
  </si>
  <si>
    <t>169679</t>
  </si>
  <si>
    <t>MD-INMD-Houpt-BMGF-INV-041730</t>
  </si>
  <si>
    <t>GF11227</t>
  </si>
  <si>
    <t>08-Mar-2022</t>
  </si>
  <si>
    <t>169832</t>
  </si>
  <si>
    <t>CU-EPW-Shueler-Examining 2020</t>
  </si>
  <si>
    <t>GF11233</t>
  </si>
  <si>
    <t>170027</t>
  </si>
  <si>
    <t>EN-ECE-Miniature AC/DC Convert</t>
  </si>
  <si>
    <t>GF11244</t>
  </si>
  <si>
    <t>30-Mar-2022</t>
  </si>
  <si>
    <t>169656</t>
  </si>
  <si>
    <t>MD-NEUR MH HDSA 2022</t>
  </si>
  <si>
    <t>169069</t>
  </si>
  <si>
    <t>PR-Can D&amp;C Be Reconciled</t>
  </si>
  <si>
    <t>Milkis, Sidney M</t>
  </si>
  <si>
    <t>GF13455</t>
  </si>
  <si>
    <t>169937</t>
  </si>
  <si>
    <t>MD-INMD-EN-WBH2N AHA CareerDev</t>
  </si>
  <si>
    <t>Horton, William Benjamin</t>
  </si>
  <si>
    <t>GF13975</t>
  </si>
  <si>
    <t>162681</t>
  </si>
  <si>
    <t>MD-INMD - LUD 2013-003 #2</t>
  </si>
  <si>
    <t>GF14179</t>
  </si>
  <si>
    <t>165760</t>
  </si>
  <si>
    <t>CU-YNEX-Secondary Data Analys</t>
  </si>
  <si>
    <t>GF14323</t>
  </si>
  <si>
    <t>DA</t>
  </si>
  <si>
    <t>31400 DA-Darden School</t>
  </si>
  <si>
    <t>166047</t>
  </si>
  <si>
    <t>DA-DO-Relative Efficiency</t>
  </si>
  <si>
    <t>Fairchild, Gregory B</t>
  </si>
  <si>
    <t>GF14337</t>
  </si>
  <si>
    <t>168754</t>
  </si>
  <si>
    <t>EN-CAB-Biomechanical Testing a</t>
  </si>
  <si>
    <t>GG12433</t>
  </si>
  <si>
    <t>05-Nov-2021</t>
  </si>
  <si>
    <t>169367</t>
  </si>
  <si>
    <t>EN-MAE-Spatio-temporally resol</t>
  </si>
  <si>
    <t>GG12446</t>
  </si>
  <si>
    <t>169837</t>
  </si>
  <si>
    <t>EN-ECE-Monolithic ULP chemical</t>
  </si>
  <si>
    <t>GG12457</t>
  </si>
  <si>
    <t>16-Feb-2022</t>
  </si>
  <si>
    <t>169994</t>
  </si>
  <si>
    <t>EN-CAB-Initial Evaluation of H</t>
  </si>
  <si>
    <t>GG12460</t>
  </si>
  <si>
    <t>18-Mar-2022</t>
  </si>
  <si>
    <t>141500</t>
  </si>
  <si>
    <t>MD-PEDT CFFC-OB-11 Study</t>
  </si>
  <si>
    <t>GI13505</t>
  </si>
  <si>
    <t>20-Sep-2012</t>
  </si>
  <si>
    <t>147275</t>
  </si>
  <si>
    <t>MD-RADL Evans Nano RIA</t>
  </si>
  <si>
    <t>24-Oct-2014</t>
  </si>
  <si>
    <t>GI14332</t>
  </si>
  <si>
    <t>156206</t>
  </si>
  <si>
    <t>MD-NEUR Consulting MORE_WO#1</t>
  </si>
  <si>
    <t>GI14858</t>
  </si>
  <si>
    <t>156501</t>
  </si>
  <si>
    <t>MD-ORTP-ZIMMER Biowick BCW</t>
  </si>
  <si>
    <t>GI14899</t>
  </si>
  <si>
    <t>28-Sep-2017</t>
  </si>
  <si>
    <t>157698</t>
  </si>
  <si>
    <t>MDSURGAilawadiEARLYTAVR</t>
  </si>
  <si>
    <t>GI14988</t>
  </si>
  <si>
    <t>159676</t>
  </si>
  <si>
    <t>MD-INMD-UVa_Bilchick_AX_2018_C</t>
  </si>
  <si>
    <t>GI15151</t>
  </si>
  <si>
    <t>Shimer, Adam L</t>
  </si>
  <si>
    <t>167337</t>
  </si>
  <si>
    <t>EN-CAB-Development of Far-side</t>
  </si>
  <si>
    <t>GI15811</t>
  </si>
  <si>
    <t>168964</t>
  </si>
  <si>
    <t>MD-INMDvms4eCook Echo Tip</t>
  </si>
  <si>
    <t>Shami, Vanessa M</t>
  </si>
  <si>
    <t>GI15977</t>
  </si>
  <si>
    <t>11-Nov-2021</t>
  </si>
  <si>
    <t>169074</t>
  </si>
  <si>
    <t>EN-CS-Computing Innovation Fel</t>
  </si>
  <si>
    <t>Morrison, Briana B.</t>
  </si>
  <si>
    <t>GI15994</t>
  </si>
  <si>
    <t>169330</t>
  </si>
  <si>
    <t>MD-PEDT-Nataro-LumenWO2</t>
  </si>
  <si>
    <t>GI16009</t>
  </si>
  <si>
    <t>21-Jan-2021</t>
  </si>
  <si>
    <t>169366</t>
  </si>
  <si>
    <t>MD-INMDshc5cDurect</t>
  </si>
  <si>
    <t>GI16012</t>
  </si>
  <si>
    <t>169391</t>
  </si>
  <si>
    <t>MD-PEDT-Compassionate Use Prog</t>
  </si>
  <si>
    <t>Peroutka, Christina</t>
  </si>
  <si>
    <t>GI16014</t>
  </si>
  <si>
    <t>08-Feb-2022</t>
  </si>
  <si>
    <t>169469</t>
  </si>
  <si>
    <t>RS-COMP-Ethicon Laparoscopy La</t>
  </si>
  <si>
    <t>GI16024</t>
  </si>
  <si>
    <t>31-Dec-2021</t>
  </si>
  <si>
    <t>169595</t>
  </si>
  <si>
    <t>MD-INMD-Zydus PBC</t>
  </si>
  <si>
    <t>GI16030</t>
  </si>
  <si>
    <t>169612</t>
  </si>
  <si>
    <t>MD-INMDcmk2nCY6031</t>
  </si>
  <si>
    <t>GI16034</t>
  </si>
  <si>
    <t>169713</t>
  </si>
  <si>
    <t>MD-IMND-HO -Dreicer IMMU-13206</t>
  </si>
  <si>
    <t>GI16044</t>
  </si>
  <si>
    <t>07-Mar-2022</t>
  </si>
  <si>
    <t>169714</t>
  </si>
  <si>
    <t>USPTO IAISS - Enterprise Data</t>
  </si>
  <si>
    <t>Shipp, Stephanie Slepicka</t>
  </si>
  <si>
    <t>GI16045</t>
  </si>
  <si>
    <t>169758</t>
  </si>
  <si>
    <t>MD-INMD-ANCORA5019atCJW</t>
  </si>
  <si>
    <t>GI16048</t>
  </si>
  <si>
    <t>169777</t>
  </si>
  <si>
    <t>MD-PEDTdrr5cOraGrowth 213</t>
  </si>
  <si>
    <t>GI16051</t>
  </si>
  <si>
    <t>18-Feb-2022</t>
  </si>
  <si>
    <t>169793</t>
  </si>
  <si>
    <t>MD-PATH-Philips Sponsored Clin</t>
  </si>
  <si>
    <t>GI16053</t>
  </si>
  <si>
    <t>169818</t>
  </si>
  <si>
    <t>MD-INMD-HO Gentzler JTX Rollov</t>
  </si>
  <si>
    <t>GI16055</t>
  </si>
  <si>
    <t>23-Mar-2022</t>
  </si>
  <si>
    <t>169834</t>
  </si>
  <si>
    <t>MD-ANES-Patel-SCN8A ASOs</t>
  </si>
  <si>
    <t>GI16058</t>
  </si>
  <si>
    <t>10-Feb-2022</t>
  </si>
  <si>
    <t>169890</t>
  </si>
  <si>
    <t>EN-MSE-EN-MSE- Develop - YR08</t>
  </si>
  <si>
    <t>GI16064</t>
  </si>
  <si>
    <t>169909</t>
  </si>
  <si>
    <t>EN-ECE-Point of Care Electroch</t>
  </si>
  <si>
    <t>GI16068</t>
  </si>
  <si>
    <t>169924</t>
  </si>
  <si>
    <t>BA-MD5 Technology Accelerate</t>
  </si>
  <si>
    <t>GI16070</t>
  </si>
  <si>
    <t>15-Mar-2022</t>
  </si>
  <si>
    <t>169947</t>
  </si>
  <si>
    <t>MD-INMD - Marchi - MTX-TCL-101</t>
  </si>
  <si>
    <t>GI16071</t>
  </si>
  <si>
    <t>24-Mar-2022</t>
  </si>
  <si>
    <t>169956</t>
  </si>
  <si>
    <t>EN-ECE-Photon-number-Beling</t>
  </si>
  <si>
    <t>GI16073</t>
  </si>
  <si>
    <t>155881</t>
  </si>
  <si>
    <t>MD-PSY-217-MDD-201</t>
  </si>
  <si>
    <t>GI18487</t>
  </si>
  <si>
    <t>Nazeer, Munier A</t>
  </si>
  <si>
    <t>161664</t>
  </si>
  <si>
    <t>MD-NEUR-Multi-center, Prospect</t>
  </si>
  <si>
    <t>GO12578</t>
  </si>
  <si>
    <t>165500</t>
  </si>
  <si>
    <t>EN-MAE-Ultraflexible Smrt TT&amp;O</t>
  </si>
  <si>
    <t>164170</t>
  </si>
  <si>
    <t>MD-PBHS-SJR Louisiana IPCAVD</t>
  </si>
  <si>
    <t>GO12756</t>
  </si>
  <si>
    <t>164309</t>
  </si>
  <si>
    <t>MD-SURG-Maryland/Lau Sub</t>
  </si>
  <si>
    <t>GO12764</t>
  </si>
  <si>
    <t>164311</t>
  </si>
  <si>
    <t>MD-PEDT-Gut Function Biomarker</t>
  </si>
  <si>
    <t>GO12765</t>
  </si>
  <si>
    <t>169861</t>
  </si>
  <si>
    <t>MD-MICR-UofMD U19 ID8M A-YR02</t>
  </si>
  <si>
    <t>169862</t>
  </si>
  <si>
    <t>MD-MICR-UofMD U19 ID8M-YR02Der</t>
  </si>
  <si>
    <t>167247</t>
  </si>
  <si>
    <t>MD-INMD-Enfield-RED CORAL</t>
  </si>
  <si>
    <t>GO12997</t>
  </si>
  <si>
    <t>24-Apr-2020</t>
  </si>
  <si>
    <t>167816</t>
  </si>
  <si>
    <t>MD-INMD-ACTIC-3b: Therapeutics</t>
  </si>
  <si>
    <t>O'Hearn, Daniel</t>
  </si>
  <si>
    <t>GO13025</t>
  </si>
  <si>
    <t>168649</t>
  </si>
  <si>
    <t>CU-YNEX-Coaching Teachers in D</t>
  </si>
  <si>
    <t>GO13107</t>
  </si>
  <si>
    <t>169048</t>
  </si>
  <si>
    <t>EN-SIE-NDIA Model for Security</t>
  </si>
  <si>
    <t>GO13138</t>
  </si>
  <si>
    <t>169491</t>
  </si>
  <si>
    <t>NR-Artificial intel healthcare</t>
  </si>
  <si>
    <t>GO13167</t>
  </si>
  <si>
    <t>169813</t>
  </si>
  <si>
    <t>MD-CPHG-Rich UCD Rewers</t>
  </si>
  <si>
    <t>GO13189</t>
  </si>
  <si>
    <t>169814</t>
  </si>
  <si>
    <t>MD-INMD-ID-IDResrchCapactyYR05</t>
  </si>
  <si>
    <t>GO13190</t>
  </si>
  <si>
    <t>169860</t>
  </si>
  <si>
    <t>MD-CPHG-Rich USF TEDDY YR22-23</t>
  </si>
  <si>
    <t>GO13193</t>
  </si>
  <si>
    <t>169964</t>
  </si>
  <si>
    <t>CU-CASTL-NBER NIH</t>
  </si>
  <si>
    <t>GO13199</t>
  </si>
  <si>
    <t>169975</t>
  </si>
  <si>
    <t>MD-CPHG-Farber Wash Univ Sub</t>
  </si>
  <si>
    <t>GO13202</t>
  </si>
  <si>
    <t>169978</t>
  </si>
  <si>
    <t>NR-UNC Carolina Ctr Excellence</t>
  </si>
  <si>
    <t>GO13204</t>
  </si>
  <si>
    <t>169143</t>
  </si>
  <si>
    <t>EN-Mech/Aero Sub to Hexagon</t>
  </si>
  <si>
    <t>169537</t>
  </si>
  <si>
    <t>CU-EDHS-Taylor VAMental HeYR02</t>
  </si>
  <si>
    <t>GS10717</t>
  </si>
  <si>
    <t>169662</t>
  </si>
  <si>
    <t>MD-INMD-ID RWPB2023 Core</t>
  </si>
  <si>
    <t>GS11719</t>
  </si>
  <si>
    <t>169663</t>
  </si>
  <si>
    <t>MD-INMD-ID RWPB2023 Core Admin</t>
  </si>
  <si>
    <t>169664</t>
  </si>
  <si>
    <t>MD-INMD-ID RWPB2023 Anal PAP</t>
  </si>
  <si>
    <t>169665</t>
  </si>
  <si>
    <t>MD-INMD-ID RWPB2023 PL Ops</t>
  </si>
  <si>
    <t>169666</t>
  </si>
  <si>
    <t>MD-INMD-ID RWPB2023 PLOpsAdmin</t>
  </si>
  <si>
    <t>169667</t>
  </si>
  <si>
    <t>MD-INMD-ID RWPB2023 PL Innov</t>
  </si>
  <si>
    <t>169668</t>
  </si>
  <si>
    <t>MD-INMD-ID RWPB2023 Adhere</t>
  </si>
  <si>
    <t>169669</t>
  </si>
  <si>
    <t>MD-INMD-ID RWPB2023 Telemed</t>
  </si>
  <si>
    <t>169670</t>
  </si>
  <si>
    <t>MD-INMD-ID RWPB2023 Trans</t>
  </si>
  <si>
    <t>169944</t>
  </si>
  <si>
    <t>MD-INMD-ERH-VDH-SeroprevalCDC</t>
  </si>
  <si>
    <t>GS11723</t>
  </si>
  <si>
    <t>169133</t>
  </si>
  <si>
    <t>CU-EDHS-Lyons VDOE Partnersh03</t>
  </si>
  <si>
    <t>GS20039</t>
  </si>
  <si>
    <t>Koenig, Gary M</t>
  </si>
  <si>
    <t>162008</t>
  </si>
  <si>
    <t>EN-CHE-CAREER: INTERN Supp</t>
  </si>
  <si>
    <t>10-Jul-2019</t>
  </si>
  <si>
    <t>170209</t>
  </si>
  <si>
    <t>EN-ECE-PhotonicallyDrivenYI-Eq</t>
  </si>
  <si>
    <t>170206</t>
  </si>
  <si>
    <t>Sub to CCREL</t>
  </si>
  <si>
    <t>168333</t>
  </si>
  <si>
    <t>EN-CS-III: Small: Online Learn</t>
  </si>
  <si>
    <t>GA11602</t>
  </si>
  <si>
    <t>169457</t>
  </si>
  <si>
    <t>EN-CS-CAREER: Repurposable Dev</t>
  </si>
  <si>
    <t>GA11624</t>
  </si>
  <si>
    <t>169720</t>
  </si>
  <si>
    <t>AS-ENVS-TBD EAGER</t>
  </si>
  <si>
    <t>GA11630</t>
  </si>
  <si>
    <t>170047</t>
  </si>
  <si>
    <t>EN-MAE-Understanding and Mitig</t>
  </si>
  <si>
    <t>GA11638</t>
  </si>
  <si>
    <t>149572</t>
  </si>
  <si>
    <t>MD-INMD-ID ERH6K-Diagno_CLOSED</t>
  </si>
  <si>
    <t>153846</t>
  </si>
  <si>
    <t>MD-INMD-ID-ERH8K-Diagnostics a</t>
  </si>
  <si>
    <t>154349</t>
  </si>
  <si>
    <t>MD-INMD Sub to Haydom</t>
  </si>
  <si>
    <t>153817</t>
  </si>
  <si>
    <t>MD-CANC CCSG YR26 Lazzara CF</t>
  </si>
  <si>
    <t>158710</t>
  </si>
  <si>
    <t>MD-CANC-Strategic Targeting of</t>
  </si>
  <si>
    <t>159501</t>
  </si>
  <si>
    <t>MD-CANC-Cancer Center Support</t>
  </si>
  <si>
    <t>170149</t>
  </si>
  <si>
    <t>MD-DMED-Incr Diversity in YR15</t>
  </si>
  <si>
    <t>162735</t>
  </si>
  <si>
    <t>MD-CMPC-R01GM129291-AdminSuppl</t>
  </si>
  <si>
    <t>164186</t>
  </si>
  <si>
    <t>MD-INMD-Morioka K01-Travel</t>
  </si>
  <si>
    <t>169180</t>
  </si>
  <si>
    <t>Sub to Florida</t>
  </si>
  <si>
    <t>168435</t>
  </si>
  <si>
    <t>R01 FCL Endo</t>
  </si>
  <si>
    <t>168531</t>
  </si>
  <si>
    <t>MD-MPHY-Conformational</t>
  </si>
  <si>
    <t>GB11041</t>
  </si>
  <si>
    <t>25-Sep-2021</t>
  </si>
  <si>
    <t>169461</t>
  </si>
  <si>
    <t>Sub to Iowa State</t>
  </si>
  <si>
    <t>169462</t>
  </si>
  <si>
    <t>Sub to Mayo Clinic - GB11047</t>
  </si>
  <si>
    <t>169226</t>
  </si>
  <si>
    <t>Sub to Mayo Clinic</t>
  </si>
  <si>
    <t>170011</t>
  </si>
  <si>
    <t>MD-CANC Wotton CSB Project</t>
  </si>
  <si>
    <t>170012</t>
  </si>
  <si>
    <t>MD-CANC Kashatus  CSB Project</t>
  </si>
  <si>
    <t>169652</t>
  </si>
  <si>
    <t>MD-PSCH FUS for Addiction</t>
  </si>
  <si>
    <t>GB11080</t>
  </si>
  <si>
    <t>169880</t>
  </si>
  <si>
    <t>MD-ORTP NIH Microphage XL</t>
  </si>
  <si>
    <t>GB11087</t>
  </si>
  <si>
    <t>169888</t>
  </si>
  <si>
    <t>MD-SURG Bauer ACSS2</t>
  </si>
  <si>
    <t>169970</t>
  </si>
  <si>
    <t>MD-PHAR-MPB5Y-NeuralCircuit</t>
  </si>
  <si>
    <t>GB11091</t>
  </si>
  <si>
    <t>169992</t>
  </si>
  <si>
    <t>MD-PHAR-IGS-CholesterolSensing</t>
  </si>
  <si>
    <t>GB11093</t>
  </si>
  <si>
    <t>170003</t>
  </si>
  <si>
    <t>MD-CMPC-Fluorescent Redox Indi</t>
  </si>
  <si>
    <t>GB11095</t>
  </si>
  <si>
    <t>01-May-2022</t>
  </si>
  <si>
    <t>170102</t>
  </si>
  <si>
    <t>MD-INMD-EN HF4F (HA8M RF1)</t>
  </si>
  <si>
    <t>170134</t>
  </si>
  <si>
    <t>MD-BIOC Egelman MIRA Cycle II</t>
  </si>
  <si>
    <t>GB11101</t>
  </si>
  <si>
    <t>170145</t>
  </si>
  <si>
    <t>AS-CHEM BJV R01 fly</t>
  </si>
  <si>
    <t>GB11102</t>
  </si>
  <si>
    <t>170166</t>
  </si>
  <si>
    <t>MD-INMD-Exercise-Induced Mitop</t>
  </si>
  <si>
    <t>GB11103</t>
  </si>
  <si>
    <t>15-May-2022</t>
  </si>
  <si>
    <t>170181</t>
  </si>
  <si>
    <t>MD-CANC-Chalfant Ceramide R01</t>
  </si>
  <si>
    <t>GB11104</t>
  </si>
  <si>
    <t>170191</t>
  </si>
  <si>
    <t>AS-BIOL DevelopmentalRenewal</t>
  </si>
  <si>
    <t>GB11105</t>
  </si>
  <si>
    <t>41175 MD-RADL Thoracoabdominal</t>
  </si>
  <si>
    <t>167688</t>
  </si>
  <si>
    <t>MD-RADL-TI-RADS 2</t>
  </si>
  <si>
    <t>Khot, Rachita</t>
  </si>
  <si>
    <t>GF11112</t>
  </si>
  <si>
    <t>DS-Adapting Scholia for profil</t>
  </si>
  <si>
    <t>169519</t>
  </si>
  <si>
    <t>EN-MSE-Development of Novel En</t>
  </si>
  <si>
    <t>GF11222</t>
  </si>
  <si>
    <t>170042</t>
  </si>
  <si>
    <t>EN-CS-Opportunities and Ch-AH</t>
  </si>
  <si>
    <t>GF11239</t>
  </si>
  <si>
    <t>169990</t>
  </si>
  <si>
    <t>EN-ECE-Wireless Interstitial F</t>
  </si>
  <si>
    <t>GF11242</t>
  </si>
  <si>
    <t>170056</t>
  </si>
  <si>
    <t>MD-INMD-HO - Hall - LUN19-396</t>
  </si>
  <si>
    <t>GF11245</t>
  </si>
  <si>
    <t>13-Apr-2022</t>
  </si>
  <si>
    <t>170112</t>
  </si>
  <si>
    <t>MD-RADL-Hodgkin Tufts</t>
  </si>
  <si>
    <t>GF11248</t>
  </si>
  <si>
    <t>155029</t>
  </si>
  <si>
    <t>NRG-GY004</t>
  </si>
  <si>
    <t>GF13683</t>
  </si>
  <si>
    <t>162231</t>
  </si>
  <si>
    <t>MD-INMD-ID-MT2F-TAC-Polio Supp</t>
  </si>
  <si>
    <t>05-Aug-2019</t>
  </si>
  <si>
    <t>170018</t>
  </si>
  <si>
    <t>MD-INMD-APOLLO</t>
  </si>
  <si>
    <t>169989</t>
  </si>
  <si>
    <t>MD-RADL-BEGIN Novel ImagiNG Bi</t>
  </si>
  <si>
    <t>GF14432</t>
  </si>
  <si>
    <t>GF14433</t>
  </si>
  <si>
    <t>169810</t>
  </si>
  <si>
    <t>LW-INST-PretrialRiskAssessment</t>
  </si>
  <si>
    <t>GF14801</t>
  </si>
  <si>
    <t>170005</t>
  </si>
  <si>
    <t>Cantrell - GOG 3043</t>
  </si>
  <si>
    <t>GF14809</t>
  </si>
  <si>
    <t>18-Apr-2022</t>
  </si>
  <si>
    <t>170238</t>
  </si>
  <si>
    <t>EN-Community Flood Resiliency</t>
  </si>
  <si>
    <t>Shafiee-Jood, Majid</t>
  </si>
  <si>
    <t>GF14811</t>
  </si>
  <si>
    <t>160942</t>
  </si>
  <si>
    <t>AS-ASTR Astrometry of 2014MU69</t>
  </si>
  <si>
    <t>GG12188</t>
  </si>
  <si>
    <t>169274</t>
  </si>
  <si>
    <t>Sub to NCSU</t>
  </si>
  <si>
    <t>25-Aug-2021</t>
  </si>
  <si>
    <t>169876</t>
  </si>
  <si>
    <t>MD-PSCH NIAAA CT-OPT 1</t>
  </si>
  <si>
    <t>167459</t>
  </si>
  <si>
    <t>AS-ASTR-NRAO SOS, Erica Behren</t>
  </si>
  <si>
    <t>GG12393</t>
  </si>
  <si>
    <t>167571</t>
  </si>
  <si>
    <t>EN-ECE-High Power Laser Studie</t>
  </si>
  <si>
    <t>GG12397</t>
  </si>
  <si>
    <t>169007</t>
  </si>
  <si>
    <t>Sub to TNC</t>
  </si>
  <si>
    <t>169150</t>
  </si>
  <si>
    <t>Sub to Morton Photonics</t>
  </si>
  <si>
    <t>169157</t>
  </si>
  <si>
    <t>Sub to UCSB</t>
  </si>
  <si>
    <t>170277</t>
  </si>
  <si>
    <t>EN-MSE Fatigue Life-Burns</t>
  </si>
  <si>
    <t>11-Mar-2022</t>
  </si>
  <si>
    <t>170278</t>
  </si>
  <si>
    <t>EN-MSE Fatigue Life-Ma</t>
  </si>
  <si>
    <t>169866</t>
  </si>
  <si>
    <t>AS-PHYS GLUeX Upgrade</t>
  </si>
  <si>
    <t>GG13386</t>
  </si>
  <si>
    <t>170055</t>
  </si>
  <si>
    <t>PV-K-RMUS-Museums: To support</t>
  </si>
  <si>
    <t>GH10136</t>
  </si>
  <si>
    <t>141455</t>
  </si>
  <si>
    <t>MD-INMD-CV-RWB2FB-MDPrimer-ACH</t>
  </si>
  <si>
    <t>Battle, Robert W.</t>
  </si>
  <si>
    <t>GI13496</t>
  </si>
  <si>
    <t>11-Sep-2012</t>
  </si>
  <si>
    <t>147365</t>
  </si>
  <si>
    <t>MD-INMD-CV RWB2FB-ACTELIONPHAR</t>
  </si>
  <si>
    <t>GI14106</t>
  </si>
  <si>
    <t>27-Oct-2014</t>
  </si>
  <si>
    <t>147967</t>
  </si>
  <si>
    <t>MD-PATH-DMH-In-OfficeLabConsul</t>
  </si>
  <si>
    <t>Haverstick, Doris M (Dede)</t>
  </si>
  <si>
    <t>GI14182</t>
  </si>
  <si>
    <t>17-Sep-2013</t>
  </si>
  <si>
    <t>149894</t>
  </si>
  <si>
    <t>MD-PSCH PRC-063/Lisdexamfetamn</t>
  </si>
  <si>
    <t>156726</t>
  </si>
  <si>
    <t>MD-NEUR MQ Zeto</t>
  </si>
  <si>
    <t>GI14926</t>
  </si>
  <si>
    <t>161956</t>
  </si>
  <si>
    <t>MD-RADL-CAPERE Post-Market Cli</t>
  </si>
  <si>
    <t>GI15358</t>
  </si>
  <si>
    <t>165807</t>
  </si>
  <si>
    <t>MD-RADL-jfa3hCAPEREEmbolectomy</t>
  </si>
  <si>
    <t>GI15676</t>
  </si>
  <si>
    <t>167340</t>
  </si>
  <si>
    <t>MD-PSCH Esketamine Adult TRD</t>
  </si>
  <si>
    <t>GI15812</t>
  </si>
  <si>
    <t>24-Mar-2021</t>
  </si>
  <si>
    <t>165202</t>
  </si>
  <si>
    <t>MD-RADL-Cytokinetics</t>
  </si>
  <si>
    <t>GI15896</t>
  </si>
  <si>
    <t>168533</t>
  </si>
  <si>
    <t>MD-NEUR- Janssen EPY2001</t>
  </si>
  <si>
    <t>GI15936</t>
  </si>
  <si>
    <t>24-Aug-2021</t>
  </si>
  <si>
    <t>168776</t>
  </si>
  <si>
    <t>MD-PSCH PRAX-114 MDD</t>
  </si>
  <si>
    <t>GI15956</t>
  </si>
  <si>
    <t>28-Oct-2021</t>
  </si>
  <si>
    <t>168998</t>
  </si>
  <si>
    <t>EN-BME-Musculoskeletal Simulat</t>
  </si>
  <si>
    <t>GI15984</t>
  </si>
  <si>
    <t>169068</t>
  </si>
  <si>
    <t>EN-ECE-Graph Analytics for CEB</t>
  </si>
  <si>
    <t>GI15992</t>
  </si>
  <si>
    <t>13-Dec-2021</t>
  </si>
  <si>
    <t>169118</t>
  </si>
  <si>
    <t>EN-BME-Evaluation of NeuraGen</t>
  </si>
  <si>
    <t>GI15998</t>
  </si>
  <si>
    <t>169549</t>
  </si>
  <si>
    <t>MD-INMD-Rivet PVS Therapy in G</t>
  </si>
  <si>
    <t>GI16027</t>
  </si>
  <si>
    <t>40860 MD-OBGY Ob &amp; Gyn - Admin</t>
  </si>
  <si>
    <t>169645</t>
  </si>
  <si>
    <t>MD-OBGY-Bayer Oasis 2 Coord</t>
  </si>
  <si>
    <t>Pinkerton, Jo Ann Vensko</t>
  </si>
  <si>
    <t>GI16037</t>
  </si>
  <si>
    <t>169650</t>
  </si>
  <si>
    <t>MD-PEDT-Scharf-Fibrogen-FG3019</t>
  </si>
  <si>
    <t>GI16038</t>
  </si>
  <si>
    <t>169658</t>
  </si>
  <si>
    <t>MD-INMDejf2urVentyx</t>
  </si>
  <si>
    <t>Figueroa, Esteban Jorge</t>
  </si>
  <si>
    <t>GI16040</t>
  </si>
  <si>
    <t>169715</t>
  </si>
  <si>
    <t>MD-PSCH PRAX-114 214 MDD</t>
  </si>
  <si>
    <t>GI16046</t>
  </si>
  <si>
    <t>169718</t>
  </si>
  <si>
    <t>EN-MSE-Enhanced Coatings for E</t>
  </si>
  <si>
    <t>GI16047</t>
  </si>
  <si>
    <t>10-Mar-2022</t>
  </si>
  <si>
    <t>169767</t>
  </si>
  <si>
    <t>MD-INMDshc5cInventiva</t>
  </si>
  <si>
    <t>GI16050</t>
  </si>
  <si>
    <t>169833</t>
  </si>
  <si>
    <t>-shc5cCOUR PBC</t>
  </si>
  <si>
    <t>GI16057</t>
  </si>
  <si>
    <t>20-Mar-2022</t>
  </si>
  <si>
    <t>169886</t>
  </si>
  <si>
    <t>EN-MSE-Understanding CMASYR06</t>
  </si>
  <si>
    <t>GI16062</t>
  </si>
  <si>
    <t>169889</t>
  </si>
  <si>
    <t>EN-MSE-Low Temperature-YR06</t>
  </si>
  <si>
    <t>GI16063</t>
  </si>
  <si>
    <t>169912</t>
  </si>
  <si>
    <t>EN-CAB-Toe Board Deformation</t>
  </si>
  <si>
    <t>GI16069</t>
  </si>
  <si>
    <t>170068</t>
  </si>
  <si>
    <t>MD-INMD-Recludix STAT3 Inhib</t>
  </si>
  <si>
    <t>GI16078</t>
  </si>
  <si>
    <t>07-Apr-2022</t>
  </si>
  <si>
    <t>170085</t>
  </si>
  <si>
    <t>MD-INMD-HO - Kaur BGB 900-102</t>
  </si>
  <si>
    <t>GI16079</t>
  </si>
  <si>
    <t>28-Apr-2022</t>
  </si>
  <si>
    <t>170128</t>
  </si>
  <si>
    <t>MD-INMD-HO - Ballen - TAG</t>
  </si>
  <si>
    <t>GI16082</t>
  </si>
  <si>
    <t>05-Apr-2022</t>
  </si>
  <si>
    <t>170185</t>
  </si>
  <si>
    <t>MD-INMD-Singh-SOS AMI</t>
  </si>
  <si>
    <t>GI16083</t>
  </si>
  <si>
    <t>08-May-2022</t>
  </si>
  <si>
    <t>170195</t>
  </si>
  <si>
    <t>MD-PSCH NCIG-001R</t>
  </si>
  <si>
    <t>GI16084</t>
  </si>
  <si>
    <t>17-Feb-2022</t>
  </si>
  <si>
    <t>170208</t>
  </si>
  <si>
    <t>EN-ECE-Specifications for Trus</t>
  </si>
  <si>
    <t>Fletcher, Preston T</t>
  </si>
  <si>
    <t>GI16085</t>
  </si>
  <si>
    <t>04-Apr-2022</t>
  </si>
  <si>
    <t>170252</t>
  </si>
  <si>
    <t>EN-MSE-Morphogenic Surfaces Vi</t>
  </si>
  <si>
    <t>GI16088</t>
  </si>
  <si>
    <t>29-Mar-2022</t>
  </si>
  <si>
    <t>157108</t>
  </si>
  <si>
    <t>MD-RADL-Bolton RelayPro</t>
  </si>
  <si>
    <t>GI18535</t>
  </si>
  <si>
    <t>159940</t>
  </si>
  <si>
    <t>EN-ECE-III:Medium: High-PeSUPP</t>
  </si>
  <si>
    <t>160026</t>
  </si>
  <si>
    <t>EN-ECE-RAISE: TAQS</t>
  </si>
  <si>
    <t>GO12457</t>
  </si>
  <si>
    <t>Atteberry, Allison</t>
  </si>
  <si>
    <t>166014</t>
  </si>
  <si>
    <t>AS-PSYC-AS-PSYC Prevent_COVID</t>
  </si>
  <si>
    <t>GO12904</t>
  </si>
  <si>
    <t>169189</t>
  </si>
  <si>
    <t>MD-PEDT Sub to Albert Ein</t>
  </si>
  <si>
    <t>169145</t>
  </si>
  <si>
    <t>SII-Center: SpectrumX ¿ Bowers</t>
  </si>
  <si>
    <t>02-Oct-2021</t>
  </si>
  <si>
    <t>168919</t>
  </si>
  <si>
    <t>MD-NEUR-Samples for 2DG study</t>
  </si>
  <si>
    <t>GO13126</t>
  </si>
  <si>
    <t>DS-neurons during seizure</t>
  </si>
  <si>
    <t>DS-UVA - Integrating Multiscal</t>
  </si>
  <si>
    <t>169237</t>
  </si>
  <si>
    <t>MD-RADL-Utah Enigma Peds</t>
  </si>
  <si>
    <t>GO13154</t>
  </si>
  <si>
    <t>170200</t>
  </si>
  <si>
    <t>EN-BME-Establishment of raYR02</t>
  </si>
  <si>
    <t>169613</t>
  </si>
  <si>
    <t>EN-ECE-Navy Research Phase 2</t>
  </si>
  <si>
    <t>GO13175</t>
  </si>
  <si>
    <t>169784</t>
  </si>
  <si>
    <t>MD-INMD-LGL Collaboration</t>
  </si>
  <si>
    <t>GO13185</t>
  </si>
  <si>
    <t>169902</t>
  </si>
  <si>
    <t>MD-RADL-NJT4N-UPENN Sub</t>
  </si>
  <si>
    <t>GO13194</t>
  </si>
  <si>
    <t>169911</t>
  </si>
  <si>
    <t>MD-ORTP UMB TOBRA DBW</t>
  </si>
  <si>
    <t>GO13195</t>
  </si>
  <si>
    <t>170031</t>
  </si>
  <si>
    <t>MD-PBHS-BK Emory-Thrive R01</t>
  </si>
  <si>
    <t>Krukowski, Rebecca Anne</t>
  </si>
  <si>
    <t>GO13207</t>
  </si>
  <si>
    <t>170087</t>
  </si>
  <si>
    <t>MD-PBHS-Krukowski UTHSC Novel</t>
  </si>
  <si>
    <t>GO13210</t>
  </si>
  <si>
    <t>170129</t>
  </si>
  <si>
    <t>MD-CPHG-AM Columbia MESA Lung</t>
  </si>
  <si>
    <t>GO13214</t>
  </si>
  <si>
    <t>170108</t>
  </si>
  <si>
    <t>CU-EPW-Atteberry-Mind Gap</t>
  </si>
  <si>
    <t>GO13215</t>
  </si>
  <si>
    <t>170179</t>
  </si>
  <si>
    <t>MD-INMD-Novel Prostate cancer</t>
  </si>
  <si>
    <t>GO13216</t>
  </si>
  <si>
    <t>170241</t>
  </si>
  <si>
    <t>MD-INMD-PU-Noth-PRECISION 3</t>
  </si>
  <si>
    <t>GO13219</t>
  </si>
  <si>
    <t>170248</t>
  </si>
  <si>
    <t>MD-CPHG-Miller Vanderbilt Sub</t>
  </si>
  <si>
    <t>GO13220</t>
  </si>
  <si>
    <t>169936</t>
  </si>
  <si>
    <t>EN-CHE Structure &amp; Function</t>
  </si>
  <si>
    <t>169675</t>
  </si>
  <si>
    <t>Sub to Serpin</t>
  </si>
  <si>
    <t>168876</t>
  </si>
  <si>
    <t>EN-MSE-Dissimilar Metal Welds</t>
  </si>
  <si>
    <t>GS10708</t>
  </si>
  <si>
    <t>169742</t>
  </si>
  <si>
    <t>WS-Peer Educ Support-VDH DEI</t>
  </si>
  <si>
    <t>Smith, Tabitha Hackney</t>
  </si>
  <si>
    <t>GS10719</t>
  </si>
  <si>
    <t>169232</t>
  </si>
  <si>
    <t>RS-Surveillance Testing for 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</si>
</sst>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%"/>
    <numFmt numFmtId="165" formatCode="&quot; Year-To-Date &quot;mmmm\ d\,\ yyyy"/>
    <numFmt numFmtId="166" formatCode="&quot;Month Ending &quot;mmmm\ d\,\ yyyy"/>
    <numFmt numFmtId="167" formatCode="#,##0.00;\-#,##0.00"/>
  </numFmts>
  <fonts count="8" x14ac:knownFonts="1">
    <font>
      <sz val="10"/>
      <name val="Arial"/>
    </font>
    <font>
      <sz val="10"/>
      <name val="Arial"/>
      <family val="2"/>
    </font>
    <font>
      <sz val="8"/>
      <name val="Tahom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9"/>
      <color rgb="FF363636"/>
      <name val="Arial"/>
      <family val="2"/>
    </font>
    <font>
      <sz val="9"/>
      <color rgb="FFFF363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</borders>
  <cellStyleXfs count="5">
    <xf numFmtId="0" fontId="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46">
    <xf numFmtId="0" fontId="2" fillId="0" borderId="0" xfId="0" applyNumberFormat="1" applyFont="1" applyFill="1" applyBorder="1" applyAlignment="1" applyProtection="1"/>
    <xf numFmtId="0" fontId="4" fillId="0" borderId="0" xfId="1" applyNumberFormat="1" applyFont="1" applyFill="1" applyBorder="1" applyAlignment="1" applyProtection="1">
      <alignment wrapText="1"/>
    </xf>
    <xf numFmtId="0" fontId="4" fillId="0" borderId="0" xfId="1" applyNumberFormat="1" applyFont="1" applyFill="1" applyBorder="1" applyAlignment="1" applyProtection="1">
      <alignment horizontal="center" wrapText="1"/>
    </xf>
    <xf numFmtId="0" fontId="4" fillId="0" borderId="0" xfId="1" applyNumberFormat="1" applyFont="1" applyFill="1" applyBorder="1" applyAlignment="1" applyProtection="1"/>
    <xf numFmtId="164" fontId="4" fillId="0" borderId="0" xfId="3" applyNumberFormat="1" applyFont="1" applyFill="1" applyBorder="1" applyAlignment="1" applyProtection="1">
      <alignment horizontal="center"/>
    </xf>
    <xf numFmtId="4" fontId="4" fillId="0" borderId="0" xfId="1" applyNumberFormat="1" applyFont="1" applyFill="1" applyBorder="1" applyAlignment="1" applyProtection="1">
      <alignment horizontal="center" wrapText="1"/>
    </xf>
    <xf numFmtId="0" fontId="0" fillId="0" borderId="0" xfId="0" applyFill="1"/>
    <xf numFmtId="0" fontId="1" fillId="0" borderId="0" xfId="1" applyNumberFormat="1" applyFont="1" applyFill="1" applyBorder="1" applyAlignment="1" applyProtection="1"/>
    <xf numFmtId="1" fontId="4" fillId="0" borderId="0" xfId="1" applyNumberFormat="1" applyFont="1" applyFill="1" applyBorder="1" applyAlignment="1" applyProtection="1">
      <alignment horizontal="left" wrapText="1"/>
    </xf>
    <xf numFmtId="1" fontId="4" fillId="0" borderId="0" xfId="1" applyNumberFormat="1" applyFont="1" applyFill="1" applyBorder="1" applyAlignment="1" applyProtection="1">
      <alignment wrapText="1"/>
    </xf>
    <xf numFmtId="1" fontId="1" fillId="0" borderId="0" xfId="1" applyNumberFormat="1" applyFont="1" applyFill="1" applyBorder="1" applyAlignment="1" applyProtection="1"/>
    <xf numFmtId="164" fontId="1" fillId="0" borderId="0" xfId="3" applyNumberFormat="1" applyFont="1" applyFill="1" applyBorder="1" applyAlignment="1" applyProtection="1"/>
    <xf numFmtId="4" fontId="4" fillId="0" borderId="0" xfId="1" applyNumberFormat="1" applyFont="1" applyFill="1" applyBorder="1" applyAlignment="1" applyProtection="1">
      <alignment horizontal="center"/>
    </xf>
    <xf numFmtId="4" fontId="1" fillId="0" borderId="0" xfId="1" applyNumberFormat="1" applyFont="1" applyFill="1" applyBorder="1" applyAlignment="1" applyProtection="1"/>
    <xf numFmtId="0" fontId="1" fillId="0" borderId="0" xfId="1" applyNumberFormat="1" applyFont="1" applyFill="1" applyBorder="1" applyAlignment="1" applyProtection="1">
      <alignment horizontal="center"/>
    </xf>
    <xf numFmtId="164" fontId="1" fillId="0" borderId="0" xfId="1" applyNumberFormat="1" applyFont="1" applyFill="1" applyBorder="1" applyAlignment="1" applyProtection="1"/>
    <xf numFmtId="1" fontId="1" fillId="0" borderId="0" xfId="1" applyNumberFormat="1" applyFont="1" applyFill="1" applyBorder="1" applyAlignment="1" applyProtection="1">
      <alignment horizontal="left"/>
    </xf>
    <xf numFmtId="4" fontId="1" fillId="0" borderId="0" xfId="1" applyNumberFormat="1" applyFont="1" applyFill="1" applyBorder="1" applyAlignment="1" applyProtection="1">
      <alignment horizontal="center"/>
    </xf>
    <xf numFmtId="4" fontId="1" fillId="0" borderId="1" xfId="1" applyNumberFormat="1" applyFont="1" applyFill="1" applyBorder="1" applyAlignment="1" applyProtection="1"/>
    <xf numFmtId="0" fontId="1" fillId="0" borderId="0" xfId="0" applyNumberFormat="1" applyFont="1" applyFill="1" applyBorder="1" applyAlignment="1" applyProtection="1"/>
    <xf numFmtId="0" fontId="0" fillId="0" borderId="0" xfId="0" applyFill="1" applyAlignment="1">
      <alignment horizontal="left"/>
    </xf>
    <xf numFmtId="167" fontId="0" fillId="0" borderId="0" xfId="0" applyNumberFormat="1" applyFill="1"/>
    <xf numFmtId="0" fontId="1" fillId="0" borderId="0" xfId="0" applyFont="1" applyFill="1" applyBorder="1" applyAlignment="1" applyProtection="1"/>
    <xf numFmtId="167" fontId="1" fillId="0" borderId="0" xfId="1" applyNumberFormat="1" applyFont="1" applyFill="1" applyBorder="1" applyAlignment="1" applyProtection="1"/>
    <xf numFmtId="167" fontId="1" fillId="0" borderId="0" xfId="0" applyNumberFormat="1" applyFont="1" applyFill="1" applyBorder="1" applyAlignment="1" applyProtection="1"/>
    <xf numFmtId="4" fontId="1" fillId="0" borderId="1" xfId="0" applyNumberFormat="1" applyFont="1" applyFill="1" applyBorder="1" applyAlignment="1" applyProtection="1"/>
    <xf numFmtId="0" fontId="1" fillId="0" borderId="0" xfId="1" applyAlignment="1">
      <alignment horizontal="right"/>
    </xf>
    <xf numFmtId="0" fontId="1" fillId="0" borderId="0" xfId="1"/>
    <xf numFmtId="4" fontId="1" fillId="0" borderId="0" xfId="1" applyNumberFormat="1"/>
    <xf numFmtId="0" fontId="2" fillId="0" borderId="0" xfId="0" applyFont="1"/>
    <xf numFmtId="0" fontId="5" fillId="0" borderId="0" xfId="1" applyFont="1"/>
    <xf numFmtId="4" fontId="1" fillId="0" borderId="1" xfId="1" applyNumberFormat="1" applyBorder="1"/>
    <xf numFmtId="4" fontId="1" fillId="2" borderId="0" xfId="1" applyNumberFormat="1" applyFill="1"/>
    <xf numFmtId="0" fontId="1" fillId="0" borderId="0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/>
    <xf numFmtId="165" fontId="3" fillId="0" borderId="0" xfId="1" applyNumberFormat="1" applyFont="1" applyFill="1" applyBorder="1" applyAlignment="1" applyProtection="1"/>
    <xf numFmtId="0" fontId="1" fillId="0" borderId="0" xfId="0" applyFont="1" applyFill="1"/>
    <xf numFmtId="4" fontId="1" fillId="0" borderId="1" xfId="0" applyNumberFormat="1" applyFont="1" applyFill="1" applyBorder="1"/>
    <xf numFmtId="0" fontId="6" fillId="3" borderId="2" xfId="0" applyFont="1" applyFill="1" applyBorder="1" applyAlignment="1">
      <alignment horizontal="left" vertical="center"/>
    </xf>
    <xf numFmtId="167" fontId="6" fillId="3" borderId="2" xfId="0" applyNumberFormat="1" applyFont="1" applyFill="1" applyBorder="1" applyAlignment="1">
      <alignment horizontal="right" vertical="center"/>
    </xf>
    <xf numFmtId="0" fontId="0" fillId="0" borderId="0" xfId="0"/>
    <xf numFmtId="167" fontId="7" fillId="3" borderId="2" xfId="0" applyNumberFormat="1" applyFont="1" applyFill="1" applyBorder="1" applyAlignment="1">
      <alignment horizontal="right" vertical="center"/>
    </xf>
    <xf numFmtId="0" fontId="1" fillId="0" borderId="0" xfId="1" applyNumberFormat="1" applyFont="1" applyFill="1" applyBorder="1" applyAlignment="1" applyProtection="1">
      <alignment horizontal="center"/>
    </xf>
    <xf numFmtId="165" fontId="3" fillId="0" borderId="0" xfId="1" applyNumberFormat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166" fontId="3" fillId="0" borderId="0" xfId="1" applyNumberFormat="1" applyFont="1" applyFill="1" applyBorder="1" applyAlignment="1" applyProtection="1">
      <alignment horizontal="center"/>
    </xf>
  </cellXfs>
  <cellStyles count="5">
    <cellStyle name="Comma" xfId="1" builtinId="3"/>
    <cellStyle name="Currency 2" xfId="2" xr:uid="{00000000-0005-0000-0000-000001000000}"/>
    <cellStyle name="Normal" xfId="0" builtinId="0"/>
    <cellStyle name="Normal 2" xfId="4" xr:uid="{00000000-0005-0000-0000-000003000000}"/>
    <cellStyle name="Percent" xfId="3" builtinId="5"/>
  </cellStyles>
  <dxfs count="4">
    <dxf>
      <fill>
        <patternFill>
          <bgColor indexed="34"/>
        </patternFill>
      </fill>
    </dxf>
    <dxf>
      <fill>
        <patternFill>
          <bgColor indexed="34"/>
        </patternFill>
      </fill>
    </dxf>
    <dxf>
      <fill>
        <patternFill>
          <bgColor indexed="34"/>
        </patternFill>
      </fill>
    </dxf>
    <dxf>
      <fill>
        <patternFill>
          <bgColor indexed="34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ept\Comptroller\Financial%20Analysis\Cost\Overhead%20Distribution\FY21-22\11%20May%20FY2022\Percents%20-%20MN%20-%20May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ept\Comptroller\Financial%20Analysis\Cost\Overhead%20Distribution\FY21-22\10%20April%20FY2022\By%20Project%20Report%20Apr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cents"/>
      <sheetName val="Percents - MN - May-22"/>
    </sheetNames>
    <sheetDataSet>
      <sheetData sheetId="0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</row>
        <row r="2">
          <cell r="C2" t="str">
            <v>Short Org</v>
          </cell>
          <cell r="D2" t="str">
            <v>Carrying Out Org</v>
          </cell>
          <cell r="E2" t="str">
            <v>Dean%</v>
          </cell>
          <cell r="F2" t="str">
            <v>Dean Award</v>
          </cell>
          <cell r="G2" t="str">
            <v>Dean Project</v>
          </cell>
          <cell r="H2" t="str">
            <v>Dept %</v>
          </cell>
          <cell r="I2" t="str">
            <v>Dept Award</v>
          </cell>
          <cell r="J2" t="str">
            <v>Dept Project</v>
          </cell>
          <cell r="K2" t="str">
            <v>Other %</v>
          </cell>
          <cell r="L2" t="str">
            <v>Other Award</v>
          </cell>
          <cell r="M2" t="str">
            <v>Other Project</v>
          </cell>
        </row>
        <row r="3">
          <cell r="C3" t="str">
            <v>31100</v>
          </cell>
          <cell r="D3" t="str">
            <v>31100 AR-Deans Office</v>
          </cell>
          <cell r="E3">
            <v>1</v>
          </cell>
          <cell r="F3" t="str">
            <v>FA00004</v>
          </cell>
          <cell r="G3">
            <v>100610</v>
          </cell>
          <cell r="H3"/>
          <cell r="I3"/>
          <cell r="J3"/>
          <cell r="K3"/>
          <cell r="L3"/>
          <cell r="M3"/>
        </row>
        <row r="4">
          <cell r="C4" t="str">
            <v>31101</v>
          </cell>
          <cell r="D4" t="str">
            <v>31101 AR-Computing Technologies</v>
          </cell>
          <cell r="E4">
            <v>1</v>
          </cell>
          <cell r="F4" t="str">
            <v>FA00004</v>
          </cell>
          <cell r="G4">
            <v>100610</v>
          </cell>
          <cell r="H4"/>
          <cell r="I4"/>
          <cell r="J4"/>
          <cell r="K4"/>
          <cell r="L4"/>
          <cell r="M4"/>
        </row>
        <row r="5">
          <cell r="C5" t="str">
            <v>31105</v>
          </cell>
          <cell r="D5" t="str">
            <v>31105 AR-Landscape Dept</v>
          </cell>
          <cell r="E5">
            <v>1</v>
          </cell>
          <cell r="F5" t="str">
            <v>FA00004</v>
          </cell>
          <cell r="G5">
            <v>100610</v>
          </cell>
          <cell r="H5"/>
          <cell r="I5"/>
          <cell r="J5"/>
          <cell r="K5"/>
          <cell r="L5"/>
          <cell r="M5"/>
        </row>
        <row r="6">
          <cell r="C6" t="str">
            <v>31110</v>
          </cell>
          <cell r="D6" t="str">
            <v>31110 AR-Planning Dept</v>
          </cell>
          <cell r="E6">
            <v>1</v>
          </cell>
          <cell r="F6" t="str">
            <v>FA00004</v>
          </cell>
          <cell r="G6">
            <v>100610</v>
          </cell>
          <cell r="H6"/>
          <cell r="I6"/>
          <cell r="J6"/>
          <cell r="K6"/>
          <cell r="L6"/>
          <cell r="M6"/>
        </row>
        <row r="7">
          <cell r="C7" t="str">
            <v>31115</v>
          </cell>
          <cell r="D7" t="str">
            <v>31115 AR-Arch History Dept</v>
          </cell>
          <cell r="E7">
            <v>1</v>
          </cell>
          <cell r="F7" t="str">
            <v>FA00004</v>
          </cell>
          <cell r="G7">
            <v>100610</v>
          </cell>
          <cell r="H7"/>
          <cell r="I7"/>
          <cell r="J7"/>
          <cell r="K7"/>
          <cell r="L7"/>
          <cell r="M7"/>
        </row>
        <row r="8">
          <cell r="C8" t="str">
            <v>31120</v>
          </cell>
          <cell r="D8" t="str">
            <v>31120 AR-Arch Dept</v>
          </cell>
          <cell r="E8">
            <v>1</v>
          </cell>
          <cell r="F8" t="str">
            <v>FA00004</v>
          </cell>
          <cell r="G8">
            <v>100610</v>
          </cell>
          <cell r="H8"/>
          <cell r="I8"/>
          <cell r="J8"/>
          <cell r="K8"/>
          <cell r="L8"/>
          <cell r="M8"/>
        </row>
        <row r="9">
          <cell r="C9" t="str">
            <v>31125</v>
          </cell>
          <cell r="D9" t="str">
            <v>31125 AR-Environ Negotiation</v>
          </cell>
          <cell r="E9">
            <v>1</v>
          </cell>
          <cell r="F9" t="str">
            <v>FA00004</v>
          </cell>
          <cell r="G9">
            <v>100610</v>
          </cell>
          <cell r="H9"/>
          <cell r="I9"/>
          <cell r="J9"/>
          <cell r="K9"/>
          <cell r="L9"/>
          <cell r="M9"/>
        </row>
        <row r="10">
          <cell r="C10" t="str">
            <v>31655</v>
          </cell>
          <cell r="D10" t="str">
            <v>31655 AS-Anthropology</v>
          </cell>
          <cell r="E10">
            <v>0.1905</v>
          </cell>
          <cell r="F10" t="str">
            <v>FA00073</v>
          </cell>
          <cell r="G10" t="str">
            <v>102728</v>
          </cell>
          <cell r="H10">
            <v>0.1678</v>
          </cell>
          <cell r="I10" t="str">
            <v>FA00077</v>
          </cell>
          <cell r="J10" t="str">
            <v>105188</v>
          </cell>
          <cell r="K10">
            <v>0.64170000000000005</v>
          </cell>
          <cell r="L10" t="str">
            <v>FA00073</v>
          </cell>
          <cell r="M10" t="str">
            <v>146466</v>
          </cell>
        </row>
        <row r="11">
          <cell r="C11" t="str">
            <v>31660</v>
          </cell>
          <cell r="D11" t="str">
            <v>31660 AS-Art</v>
          </cell>
          <cell r="E11">
            <v>0.1905</v>
          </cell>
          <cell r="F11" t="str">
            <v>FA00073</v>
          </cell>
          <cell r="G11" t="str">
            <v>102728</v>
          </cell>
          <cell r="H11">
            <v>0.1678</v>
          </cell>
          <cell r="I11" t="str">
            <v>FA00078</v>
          </cell>
          <cell r="J11" t="str">
            <v>105196</v>
          </cell>
          <cell r="K11">
            <v>0.64170000000000005</v>
          </cell>
          <cell r="L11" t="str">
            <v>FA00073</v>
          </cell>
          <cell r="M11" t="str">
            <v>146466</v>
          </cell>
        </row>
        <row r="12">
          <cell r="C12" t="str">
            <v>31665</v>
          </cell>
          <cell r="D12" t="str">
            <v>31665 AS-Asian &amp; Middle Eastern Lang</v>
          </cell>
          <cell r="E12">
            <v>0.1905</v>
          </cell>
          <cell r="F12" t="str">
            <v>FA00073</v>
          </cell>
          <cell r="G12" t="str">
            <v>102728</v>
          </cell>
          <cell r="H12">
            <v>0.1678</v>
          </cell>
          <cell r="I12" t="str">
            <v>FA00093</v>
          </cell>
          <cell r="J12" t="str">
            <v>105790</v>
          </cell>
          <cell r="K12">
            <v>0.64170000000000005</v>
          </cell>
          <cell r="L12" t="str">
            <v>FA00073</v>
          </cell>
          <cell r="M12" t="str">
            <v>146466</v>
          </cell>
        </row>
        <row r="13">
          <cell r="C13" t="str">
            <v>31670</v>
          </cell>
          <cell r="D13" t="str">
            <v>31670 AS-Astronomy</v>
          </cell>
          <cell r="E13">
            <v>0.1905</v>
          </cell>
          <cell r="F13" t="str">
            <v>FA00073</v>
          </cell>
          <cell r="G13" t="str">
            <v>102728</v>
          </cell>
          <cell r="H13">
            <v>0.1678</v>
          </cell>
          <cell r="I13" t="str">
            <v>FA00079</v>
          </cell>
          <cell r="J13" t="str">
            <v>105210</v>
          </cell>
          <cell r="K13">
            <v>0.64170000000000005</v>
          </cell>
          <cell r="L13" t="str">
            <v>FA00073</v>
          </cell>
          <cell r="M13" t="str">
            <v>146466</v>
          </cell>
        </row>
        <row r="14">
          <cell r="C14" t="str">
            <v>31671</v>
          </cell>
          <cell r="D14" t="str">
            <v>31671 AS-VITA Inst for Theoretical Astronomy</v>
          </cell>
          <cell r="E14">
            <v>4.4999999999999998E-2</v>
          </cell>
          <cell r="F14" t="str">
            <v>FA00073</v>
          </cell>
          <cell r="G14" t="str">
            <v>102728</v>
          </cell>
          <cell r="H14">
            <v>0.31330000000000002</v>
          </cell>
          <cell r="I14" t="str">
            <v>FA00161</v>
          </cell>
          <cell r="J14" t="str">
            <v>117383</v>
          </cell>
          <cell r="K14">
            <v>0.64170000000000005</v>
          </cell>
          <cell r="L14" t="str">
            <v>FA00073</v>
          </cell>
          <cell r="M14" t="str">
            <v>146466</v>
          </cell>
        </row>
        <row r="15">
          <cell r="C15" t="str">
            <v>31680</v>
          </cell>
          <cell r="D15" t="str">
            <v>31680 AS-Biology</v>
          </cell>
          <cell r="E15">
            <v>0.1905</v>
          </cell>
          <cell r="F15" t="str">
            <v>FA00073</v>
          </cell>
          <cell r="G15" t="str">
            <v>102728</v>
          </cell>
          <cell r="H15">
            <v>0.1678</v>
          </cell>
          <cell r="I15" t="str">
            <v>FA00081</v>
          </cell>
          <cell r="J15" t="str">
            <v>105243</v>
          </cell>
          <cell r="K15">
            <v>0.64170000000000005</v>
          </cell>
          <cell r="L15" t="str">
            <v>FA00073</v>
          </cell>
          <cell r="M15" t="str">
            <v>146466</v>
          </cell>
        </row>
        <row r="16">
          <cell r="C16" t="str">
            <v>31685</v>
          </cell>
          <cell r="D16" t="str">
            <v>31685 AS-Blandy Experimental Farm</v>
          </cell>
          <cell r="E16">
            <v>0.1905</v>
          </cell>
          <cell r="F16" t="str">
            <v>FA00073</v>
          </cell>
          <cell r="G16" t="str">
            <v>102728</v>
          </cell>
          <cell r="H16">
            <v>0.1678</v>
          </cell>
          <cell r="I16" t="str">
            <v>FA00087</v>
          </cell>
          <cell r="J16" t="str">
            <v>105517</v>
          </cell>
          <cell r="K16">
            <v>0.64170000000000005</v>
          </cell>
          <cell r="L16" t="str">
            <v>FA00073</v>
          </cell>
          <cell r="M16" t="str">
            <v>146466</v>
          </cell>
        </row>
        <row r="17">
          <cell r="C17" t="str">
            <v>31695</v>
          </cell>
          <cell r="D17" t="str">
            <v>31695 AS-Chemistry</v>
          </cell>
          <cell r="E17">
            <v>0.1905</v>
          </cell>
          <cell r="F17" t="str">
            <v>FA00073</v>
          </cell>
          <cell r="G17" t="str">
            <v>102728</v>
          </cell>
          <cell r="H17">
            <v>0.1678</v>
          </cell>
          <cell r="I17" t="str">
            <v>FA00083</v>
          </cell>
          <cell r="J17" t="str">
            <v>105327</v>
          </cell>
          <cell r="K17">
            <v>0.64170000000000005</v>
          </cell>
          <cell r="L17" t="str">
            <v>FA00073</v>
          </cell>
          <cell r="M17" t="str">
            <v>146466</v>
          </cell>
        </row>
        <row r="18">
          <cell r="C18" t="str">
            <v>31700</v>
          </cell>
          <cell r="D18" t="str">
            <v>31700 AS-Classics</v>
          </cell>
          <cell r="E18">
            <v>0.1905</v>
          </cell>
          <cell r="F18" t="str">
            <v>FA00073</v>
          </cell>
          <cell r="G18" t="str">
            <v>102728</v>
          </cell>
          <cell r="H18">
            <v>0.1678</v>
          </cell>
          <cell r="I18" t="str">
            <v>FA00084</v>
          </cell>
          <cell r="J18" t="str">
            <v>105421</v>
          </cell>
          <cell r="K18">
            <v>0.64170000000000005</v>
          </cell>
          <cell r="L18" t="str">
            <v>FA00073</v>
          </cell>
          <cell r="M18" t="str">
            <v>146466</v>
          </cell>
        </row>
        <row r="19">
          <cell r="C19" t="str">
            <v>31710</v>
          </cell>
          <cell r="D19" t="str">
            <v>31710 AS-Ctr for East Asian Studies</v>
          </cell>
          <cell r="E19">
            <v>0.1905</v>
          </cell>
          <cell r="F19" t="str">
            <v>FA00073</v>
          </cell>
          <cell r="G19" t="str">
            <v>102728</v>
          </cell>
          <cell r="H19">
            <v>0.1678</v>
          </cell>
          <cell r="I19" t="str">
            <v>FA00217</v>
          </cell>
          <cell r="J19" t="str">
            <v>105069</v>
          </cell>
          <cell r="K19">
            <v>0.64170000000000005</v>
          </cell>
          <cell r="L19" t="str">
            <v>FA00073</v>
          </cell>
          <cell r="M19" t="str">
            <v>146466</v>
          </cell>
        </row>
        <row r="20">
          <cell r="C20" t="str">
            <v>31725</v>
          </cell>
          <cell r="D20" t="str">
            <v>31725 AS-Ctr for South Asian Studies</v>
          </cell>
          <cell r="E20">
            <v>0.1905</v>
          </cell>
          <cell r="F20" t="str">
            <v>FA00073</v>
          </cell>
          <cell r="G20" t="str">
            <v>102728</v>
          </cell>
          <cell r="H20">
            <v>0.1678</v>
          </cell>
          <cell r="I20" t="str">
            <v>FA00075</v>
          </cell>
          <cell r="J20" t="str">
            <v>105074</v>
          </cell>
          <cell r="K20">
            <v>0.64170000000000005</v>
          </cell>
          <cell r="L20" t="str">
            <v>FA00073</v>
          </cell>
          <cell r="M20" t="str">
            <v>146466</v>
          </cell>
        </row>
        <row r="21">
          <cell r="C21" t="str">
            <v>31735</v>
          </cell>
          <cell r="D21" t="str">
            <v>31735 AS-Drama Operations</v>
          </cell>
          <cell r="E21">
            <v>0.1905</v>
          </cell>
          <cell r="F21" t="str">
            <v>FA00073</v>
          </cell>
          <cell r="G21" t="str">
            <v>102728</v>
          </cell>
          <cell r="H21">
            <v>0.1678</v>
          </cell>
          <cell r="I21" t="str">
            <v>FA00160</v>
          </cell>
          <cell r="J21" t="str">
            <v>117362</v>
          </cell>
          <cell r="K21">
            <v>0.64170000000000005</v>
          </cell>
          <cell r="L21" t="str">
            <v>FA00073</v>
          </cell>
          <cell r="M21" t="str">
            <v>146466</v>
          </cell>
        </row>
        <row r="22">
          <cell r="C22" t="str">
            <v>31747</v>
          </cell>
          <cell r="D22" t="str">
            <v>31747 AS-E Asian Lang Lit &amp; Cultures</v>
          </cell>
          <cell r="E22">
            <v>0.1905</v>
          </cell>
          <cell r="F22" t="str">
            <v>FA00073</v>
          </cell>
          <cell r="G22" t="str">
            <v>102728</v>
          </cell>
          <cell r="H22">
            <v>0.1678</v>
          </cell>
          <cell r="I22" t="str">
            <v>FA00207</v>
          </cell>
          <cell r="J22" t="str">
            <v>131004</v>
          </cell>
          <cell r="K22">
            <v>0.64170000000000005</v>
          </cell>
          <cell r="L22" t="str">
            <v>FA00073</v>
          </cell>
          <cell r="M22" t="str">
            <v>146466</v>
          </cell>
        </row>
        <row r="23">
          <cell r="C23" t="str">
            <v>31750</v>
          </cell>
          <cell r="D23" t="str">
            <v>31750 AS-Economics</v>
          </cell>
          <cell r="E23">
            <v>0.1905</v>
          </cell>
          <cell r="F23" t="str">
            <v>FA00073</v>
          </cell>
          <cell r="G23" t="str">
            <v>102728</v>
          </cell>
          <cell r="H23">
            <v>0.1678</v>
          </cell>
          <cell r="I23" t="str">
            <v>FA00085</v>
          </cell>
          <cell r="J23" t="str">
            <v>105438</v>
          </cell>
          <cell r="K23">
            <v>0.64170000000000005</v>
          </cell>
          <cell r="L23" t="str">
            <v>FA00073</v>
          </cell>
          <cell r="M23" t="str">
            <v>146466</v>
          </cell>
        </row>
        <row r="24">
          <cell r="C24" t="str">
            <v>31755</v>
          </cell>
          <cell r="D24" t="str">
            <v>31755 AS-Editing Madison Papers</v>
          </cell>
          <cell r="E24">
            <v>4.4999999999999998E-2</v>
          </cell>
          <cell r="F24" t="str">
            <v>FA00073</v>
          </cell>
          <cell r="G24" t="str">
            <v>102728</v>
          </cell>
          <cell r="H24">
            <v>0.31330000000000002</v>
          </cell>
          <cell r="I24" t="str">
            <v>FA00102</v>
          </cell>
          <cell r="J24" t="str">
            <v>106020</v>
          </cell>
          <cell r="K24">
            <v>0.64170000000000005</v>
          </cell>
          <cell r="L24" t="str">
            <v>FA00073</v>
          </cell>
          <cell r="M24" t="str">
            <v>146466</v>
          </cell>
        </row>
        <row r="25">
          <cell r="C25" t="str">
            <v>31760</v>
          </cell>
          <cell r="D25" t="str">
            <v>31760 AS-Editing Wash Papers</v>
          </cell>
          <cell r="E25">
            <v>4.4999999999999998E-2</v>
          </cell>
          <cell r="F25" t="str">
            <v>FA00073</v>
          </cell>
          <cell r="G25" t="str">
            <v>102728</v>
          </cell>
          <cell r="H25">
            <v>0.31330000000000002</v>
          </cell>
          <cell r="I25" t="str">
            <v>FA00103</v>
          </cell>
          <cell r="J25" t="str">
            <v>106025</v>
          </cell>
          <cell r="K25">
            <v>0.64170000000000005</v>
          </cell>
          <cell r="L25" t="str">
            <v>FA00073</v>
          </cell>
          <cell r="M25" t="str">
            <v>146466</v>
          </cell>
        </row>
        <row r="26">
          <cell r="C26" t="str">
            <v>31765</v>
          </cell>
          <cell r="D26" t="str">
            <v>31765 AS-English/Eng Lit Ops</v>
          </cell>
          <cell r="E26">
            <v>0.1905</v>
          </cell>
          <cell r="F26" t="str">
            <v>FA00073</v>
          </cell>
          <cell r="G26" t="str">
            <v>102728</v>
          </cell>
          <cell r="H26">
            <v>0.1678</v>
          </cell>
          <cell r="I26" t="str">
            <v>FA00086</v>
          </cell>
          <cell r="J26" t="str">
            <v>105487</v>
          </cell>
          <cell r="K26">
            <v>0.64170000000000005</v>
          </cell>
          <cell r="L26" t="str">
            <v>FA00073</v>
          </cell>
          <cell r="M26" t="str">
            <v>146466</v>
          </cell>
        </row>
        <row r="27">
          <cell r="C27" t="str">
            <v>31775</v>
          </cell>
          <cell r="D27" t="str">
            <v>31775 AS-Callaloo</v>
          </cell>
          <cell r="E27">
            <v>0.1905</v>
          </cell>
          <cell r="F27" t="str">
            <v>FA00073</v>
          </cell>
          <cell r="G27" t="str">
            <v>102728</v>
          </cell>
          <cell r="H27">
            <v>0.1678</v>
          </cell>
          <cell r="I27" t="str">
            <v>FA00086</v>
          </cell>
          <cell r="J27" t="str">
            <v>105487</v>
          </cell>
          <cell r="K27">
            <v>0.64170000000000005</v>
          </cell>
          <cell r="L27" t="str">
            <v>FA00073</v>
          </cell>
          <cell r="M27" t="str">
            <v>146466</v>
          </cell>
        </row>
        <row r="28">
          <cell r="C28" t="str">
            <v>31795</v>
          </cell>
          <cell r="D28" t="str">
            <v>31795 AS-Environmental Sciences</v>
          </cell>
          <cell r="E28">
            <v>0.1905</v>
          </cell>
          <cell r="F28" t="str">
            <v>FA00073</v>
          </cell>
          <cell r="G28" t="str">
            <v>102728</v>
          </cell>
          <cell r="H28">
            <v>0.1678</v>
          </cell>
          <cell r="I28" t="str">
            <v>FA00087</v>
          </cell>
          <cell r="J28" t="str">
            <v>105517</v>
          </cell>
          <cell r="K28">
            <v>0.64170000000000005</v>
          </cell>
          <cell r="L28" t="str">
            <v>FA00073</v>
          </cell>
          <cell r="M28" t="str">
            <v>146466</v>
          </cell>
        </row>
        <row r="29">
          <cell r="C29" t="str">
            <v>31798</v>
          </cell>
          <cell r="D29" t="str">
            <v>31798 AS-Equity Center</v>
          </cell>
          <cell r="E29">
            <v>0.1905</v>
          </cell>
          <cell r="F29" t="str">
            <v>FA00073</v>
          </cell>
          <cell r="G29" t="str">
            <v>102728</v>
          </cell>
          <cell r="H29">
            <v>0.1678</v>
          </cell>
          <cell r="I29" t="str">
            <v>FA00293</v>
          </cell>
          <cell r="J29" t="str">
            <v>165240</v>
          </cell>
          <cell r="K29">
            <v>0.64170000000000005</v>
          </cell>
          <cell r="L29" t="str">
            <v>FA00073</v>
          </cell>
          <cell r="M29" t="str">
            <v>146466</v>
          </cell>
        </row>
        <row r="30">
          <cell r="C30" t="str">
            <v>31805</v>
          </cell>
          <cell r="D30" t="str">
            <v>31805 AS-French Lit/Gen Linguistics</v>
          </cell>
          <cell r="E30">
            <v>0.1905</v>
          </cell>
          <cell r="F30" t="str">
            <v>FA00073</v>
          </cell>
          <cell r="G30" t="str">
            <v>102728</v>
          </cell>
          <cell r="H30">
            <v>0.1678</v>
          </cell>
          <cell r="I30" t="str">
            <v>FA00182</v>
          </cell>
          <cell r="J30" t="str">
            <v>125695</v>
          </cell>
          <cell r="K30">
            <v>0.64170000000000005</v>
          </cell>
          <cell r="L30" t="str">
            <v>FA00073</v>
          </cell>
          <cell r="M30" t="str">
            <v>146466</v>
          </cell>
        </row>
        <row r="31">
          <cell r="C31" t="str">
            <v>31815</v>
          </cell>
          <cell r="D31" t="str">
            <v>31815 AS-Politics</v>
          </cell>
          <cell r="E31">
            <v>0.1905</v>
          </cell>
          <cell r="F31" t="str">
            <v>FA00073</v>
          </cell>
          <cell r="G31" t="str">
            <v>102728</v>
          </cell>
          <cell r="H31">
            <v>0.1678</v>
          </cell>
          <cell r="I31" t="str">
            <v>FA00088</v>
          </cell>
          <cell r="J31" t="str">
            <v>105653</v>
          </cell>
          <cell r="K31">
            <v>0.64170000000000005</v>
          </cell>
          <cell r="L31" t="str">
            <v>FA00073</v>
          </cell>
          <cell r="M31" t="str">
            <v>146466</v>
          </cell>
        </row>
        <row r="32">
          <cell r="C32" t="str">
            <v>31825</v>
          </cell>
          <cell r="D32" t="str">
            <v>31825 AS-History Total</v>
          </cell>
          <cell r="E32">
            <v>0.1905</v>
          </cell>
          <cell r="F32" t="str">
            <v>FA00073</v>
          </cell>
          <cell r="G32" t="str">
            <v>102728</v>
          </cell>
          <cell r="H32">
            <v>0.1678</v>
          </cell>
          <cell r="I32" t="str">
            <v>FA00089</v>
          </cell>
          <cell r="J32" t="str">
            <v>105704</v>
          </cell>
          <cell r="K32">
            <v>0.64170000000000005</v>
          </cell>
          <cell r="L32" t="str">
            <v>FA00073</v>
          </cell>
          <cell r="M32" t="str">
            <v>146466</v>
          </cell>
        </row>
        <row r="33">
          <cell r="C33" t="str">
            <v>31830</v>
          </cell>
          <cell r="D33" t="str">
            <v>31830 AS-Inst/Adv Stud in Culture</v>
          </cell>
          <cell r="E33">
            <v>0.1905</v>
          </cell>
          <cell r="F33" t="str">
            <v>FA00073</v>
          </cell>
          <cell r="G33" t="str">
            <v>102728</v>
          </cell>
          <cell r="H33">
            <v>0.1678</v>
          </cell>
          <cell r="I33" t="str">
            <v>FA00216</v>
          </cell>
          <cell r="J33" t="str">
            <v>136970</v>
          </cell>
          <cell r="K33">
            <v>0.64170000000000005</v>
          </cell>
          <cell r="L33" t="str">
            <v>FA00073</v>
          </cell>
          <cell r="M33" t="str">
            <v>146466</v>
          </cell>
        </row>
        <row r="34">
          <cell r="C34" t="str">
            <v>31835</v>
          </cell>
          <cell r="D34" t="str">
            <v>31835 AS-Inst/Afro-am &amp; African Stud</v>
          </cell>
          <cell r="E34">
            <v>0.1905</v>
          </cell>
          <cell r="F34" t="str">
            <v>FA00073</v>
          </cell>
          <cell r="G34" t="str">
            <v>102728</v>
          </cell>
          <cell r="H34">
            <v>0.1678</v>
          </cell>
          <cell r="I34" t="str">
            <v>FA00019</v>
          </cell>
          <cell r="J34" t="str">
            <v>105750</v>
          </cell>
          <cell r="K34">
            <v>0.64170000000000005</v>
          </cell>
          <cell r="L34" t="str">
            <v>FA00073</v>
          </cell>
          <cell r="M34" t="str">
            <v>146466</v>
          </cell>
        </row>
        <row r="35">
          <cell r="C35" t="str">
            <v>31850</v>
          </cell>
          <cell r="D35" t="str">
            <v>31850 AS-Mathematics</v>
          </cell>
          <cell r="E35">
            <v>0.1905</v>
          </cell>
          <cell r="F35" t="str">
            <v>FA00073</v>
          </cell>
          <cell r="G35" t="str">
            <v>102728</v>
          </cell>
          <cell r="H35">
            <v>0.1678</v>
          </cell>
          <cell r="I35" t="str">
            <v>FA00091</v>
          </cell>
          <cell r="J35" t="str">
            <v>105747</v>
          </cell>
          <cell r="K35">
            <v>0.64170000000000005</v>
          </cell>
          <cell r="L35" t="str">
            <v>FA00073</v>
          </cell>
          <cell r="M35" t="str">
            <v>146466</v>
          </cell>
        </row>
        <row r="36">
          <cell r="C36" t="str">
            <v>31855</v>
          </cell>
          <cell r="D36" t="str">
            <v>31855 AS-Media Studies</v>
          </cell>
          <cell r="E36">
            <v>0.1905</v>
          </cell>
          <cell r="F36" t="str">
            <v>FA00073</v>
          </cell>
          <cell r="G36" t="str">
            <v>102728</v>
          </cell>
          <cell r="H36">
            <v>0.1678</v>
          </cell>
          <cell r="I36" t="str">
            <v>FA00143</v>
          </cell>
          <cell r="J36" t="str">
            <v>115307</v>
          </cell>
          <cell r="K36">
            <v>0.64170000000000005</v>
          </cell>
          <cell r="L36" t="str">
            <v>FA00073</v>
          </cell>
          <cell r="M36" t="str">
            <v>146466</v>
          </cell>
        </row>
        <row r="37">
          <cell r="C37" t="str">
            <v>31860</v>
          </cell>
          <cell r="D37" t="str">
            <v>31860 AS-Mt Lake Biol Station</v>
          </cell>
          <cell r="E37">
            <v>0.1905</v>
          </cell>
          <cell r="F37" t="str">
            <v>FA00073</v>
          </cell>
          <cell r="G37" t="str">
            <v>102728</v>
          </cell>
          <cell r="H37">
            <v>0.1678</v>
          </cell>
          <cell r="I37" t="str">
            <v>FA00081</v>
          </cell>
          <cell r="J37" t="str">
            <v>105243</v>
          </cell>
          <cell r="K37">
            <v>0.64170000000000005</v>
          </cell>
          <cell r="L37" t="str">
            <v>FA00073</v>
          </cell>
          <cell r="M37" t="str">
            <v>146466</v>
          </cell>
        </row>
        <row r="38">
          <cell r="C38" t="str">
            <v>31865</v>
          </cell>
          <cell r="D38" t="str">
            <v>31865 AS-Music</v>
          </cell>
          <cell r="E38">
            <v>0.1905</v>
          </cell>
          <cell r="F38" t="str">
            <v>FA00073</v>
          </cell>
          <cell r="G38" t="str">
            <v>102728</v>
          </cell>
          <cell r="H38">
            <v>0.1678</v>
          </cell>
          <cell r="I38" t="str">
            <v>FA00092</v>
          </cell>
          <cell r="J38" t="str">
            <v>105778</v>
          </cell>
          <cell r="K38">
            <v>0.64170000000000005</v>
          </cell>
          <cell r="L38" t="str">
            <v>FA00073</v>
          </cell>
          <cell r="M38" t="str">
            <v>146466</v>
          </cell>
        </row>
        <row r="39">
          <cell r="C39" t="str">
            <v>31870</v>
          </cell>
          <cell r="D39" t="str">
            <v>31870 AS-Philosophy</v>
          </cell>
          <cell r="E39">
            <v>0.1905</v>
          </cell>
          <cell r="F39" t="str">
            <v>FA00073</v>
          </cell>
          <cell r="G39" t="str">
            <v>102728</v>
          </cell>
          <cell r="H39">
            <v>0.1678</v>
          </cell>
          <cell r="I39" t="str">
            <v>FA00094</v>
          </cell>
          <cell r="J39" t="str">
            <v>105796</v>
          </cell>
          <cell r="K39">
            <v>0.64170000000000005</v>
          </cell>
          <cell r="L39" t="str">
            <v>FA00073</v>
          </cell>
          <cell r="M39" t="str">
            <v>146466</v>
          </cell>
        </row>
        <row r="40">
          <cell r="C40" t="str">
            <v>31875</v>
          </cell>
          <cell r="D40" t="str">
            <v>31875 AS-Physics</v>
          </cell>
          <cell r="E40">
            <v>0.1905</v>
          </cell>
          <cell r="F40" t="str">
            <v>FA00073</v>
          </cell>
          <cell r="G40" t="str">
            <v>102728</v>
          </cell>
          <cell r="H40">
            <v>0.1678</v>
          </cell>
          <cell r="I40" t="str">
            <v>FA00095</v>
          </cell>
          <cell r="J40" t="str">
            <v>105805</v>
          </cell>
          <cell r="K40">
            <v>0.64170000000000005</v>
          </cell>
          <cell r="L40" t="str">
            <v>FA00073</v>
          </cell>
          <cell r="M40" t="str">
            <v>146466</v>
          </cell>
        </row>
        <row r="41">
          <cell r="C41" t="str">
            <v>31885</v>
          </cell>
          <cell r="D41" t="str">
            <v>31885 AS-Psychology</v>
          </cell>
          <cell r="E41">
            <v>0.1905</v>
          </cell>
          <cell r="F41" t="str">
            <v>FA00073</v>
          </cell>
          <cell r="G41" t="str">
            <v>102728</v>
          </cell>
          <cell r="H41">
            <v>0.1678</v>
          </cell>
          <cell r="I41" t="str">
            <v>FA00096</v>
          </cell>
          <cell r="J41" t="str">
            <v>105870</v>
          </cell>
          <cell r="K41">
            <v>0.64170000000000005</v>
          </cell>
          <cell r="L41" t="str">
            <v>FA00073</v>
          </cell>
          <cell r="M41" t="str">
            <v>146466</v>
          </cell>
        </row>
        <row r="42">
          <cell r="C42" t="str">
            <v>31890</v>
          </cell>
          <cell r="D42" t="str">
            <v>31890 AS-Religious Studies</v>
          </cell>
          <cell r="E42">
            <v>0.1905</v>
          </cell>
          <cell r="F42" t="str">
            <v>FA00073</v>
          </cell>
          <cell r="G42" t="str">
            <v>102728</v>
          </cell>
          <cell r="H42">
            <v>0.1678</v>
          </cell>
          <cell r="I42" t="str">
            <v>FA00097</v>
          </cell>
          <cell r="J42" t="str">
            <v>105924</v>
          </cell>
          <cell r="K42">
            <v>0.64170000000000005</v>
          </cell>
          <cell r="L42" t="str">
            <v>FA00073</v>
          </cell>
          <cell r="M42" t="str">
            <v>146466</v>
          </cell>
        </row>
        <row r="43">
          <cell r="C43" t="str">
            <v>31895</v>
          </cell>
          <cell r="D43" t="str">
            <v>31895 AS-Slavic Languages &amp; Lit</v>
          </cell>
          <cell r="E43">
            <v>0.1905</v>
          </cell>
          <cell r="F43" t="str">
            <v>FA00073</v>
          </cell>
          <cell r="G43" t="str">
            <v>102728</v>
          </cell>
          <cell r="H43">
            <v>0.1678</v>
          </cell>
          <cell r="I43" t="str">
            <v>FA00230</v>
          </cell>
          <cell r="J43" t="str">
            <v>142260</v>
          </cell>
          <cell r="K43">
            <v>0.64170000000000005</v>
          </cell>
          <cell r="L43" t="str">
            <v>FA00073</v>
          </cell>
          <cell r="M43" t="str">
            <v>146466</v>
          </cell>
        </row>
        <row r="44">
          <cell r="C44" t="str">
            <v>31900</v>
          </cell>
          <cell r="D44" t="str">
            <v>31900 AS-Sociology</v>
          </cell>
          <cell r="E44">
            <v>0.1905</v>
          </cell>
          <cell r="F44" t="str">
            <v>FA00073</v>
          </cell>
          <cell r="G44" t="str">
            <v>102728</v>
          </cell>
          <cell r="H44">
            <v>0.1678</v>
          </cell>
          <cell r="I44" t="str">
            <v>FA00098</v>
          </cell>
          <cell r="J44" t="str">
            <v>105955</v>
          </cell>
          <cell r="K44">
            <v>0.64170000000000005</v>
          </cell>
          <cell r="L44" t="str">
            <v>FA00073</v>
          </cell>
          <cell r="M44" t="str">
            <v>146466</v>
          </cell>
        </row>
        <row r="45">
          <cell r="C45" t="str">
            <v>31905</v>
          </cell>
          <cell r="D45" t="str">
            <v>31905 AS-Spanish, Italian, &amp; Portuguese</v>
          </cell>
          <cell r="E45">
            <v>0.1905</v>
          </cell>
          <cell r="F45" t="str">
            <v>FA00073</v>
          </cell>
          <cell r="G45" t="str">
            <v>102728</v>
          </cell>
          <cell r="H45">
            <v>0.1678</v>
          </cell>
          <cell r="I45" t="str">
            <v>FA00099</v>
          </cell>
          <cell r="J45" t="str">
            <v>105966</v>
          </cell>
          <cell r="K45">
            <v>0.64170000000000005</v>
          </cell>
          <cell r="L45" t="str">
            <v>FA00073</v>
          </cell>
          <cell r="M45" t="str">
            <v>146466</v>
          </cell>
        </row>
        <row r="46">
          <cell r="C46" t="str">
            <v>31915</v>
          </cell>
          <cell r="D46" t="str">
            <v>31915 AS-Statistics</v>
          </cell>
          <cell r="E46">
            <v>0.1905</v>
          </cell>
          <cell r="F46" t="str">
            <v>FA00073</v>
          </cell>
          <cell r="G46" t="str">
            <v>102728</v>
          </cell>
          <cell r="H46">
            <v>0.1678</v>
          </cell>
          <cell r="I46" t="str">
            <v>FA00100</v>
          </cell>
          <cell r="J46" t="str">
            <v>105975</v>
          </cell>
          <cell r="K46">
            <v>0.64170000000000005</v>
          </cell>
          <cell r="L46" t="str">
            <v>FA00073</v>
          </cell>
          <cell r="M46" t="str">
            <v>146466</v>
          </cell>
        </row>
        <row r="47">
          <cell r="C47" t="str">
            <v>31925</v>
          </cell>
          <cell r="D47" t="str">
            <v>31925 AS-Va Ctr for Digital History</v>
          </cell>
          <cell r="E47">
            <v>0.1905</v>
          </cell>
          <cell r="F47" t="str">
            <v>FA00073</v>
          </cell>
          <cell r="G47" t="str">
            <v>102728</v>
          </cell>
          <cell r="H47">
            <v>0.1678</v>
          </cell>
          <cell r="I47" t="str">
            <v>FA00090</v>
          </cell>
          <cell r="J47" t="str">
            <v>105743</v>
          </cell>
          <cell r="K47">
            <v>0.64170000000000005</v>
          </cell>
          <cell r="L47" t="str">
            <v>FA00073</v>
          </cell>
          <cell r="M47" t="str">
            <v>146466</v>
          </cell>
        </row>
        <row r="48">
          <cell r="C48" t="str">
            <v>31930</v>
          </cell>
          <cell r="D48" t="str">
            <v>31930 AS-Va Grad Marine Science Consortium</v>
          </cell>
          <cell r="E48">
            <v>0.1905</v>
          </cell>
          <cell r="F48" t="str">
            <v>FA00073</v>
          </cell>
          <cell r="G48" t="str">
            <v>102728</v>
          </cell>
          <cell r="H48">
            <v>0.1678</v>
          </cell>
          <cell r="I48" t="str">
            <v>FA00101</v>
          </cell>
          <cell r="J48" t="str">
            <v>105987</v>
          </cell>
          <cell r="K48">
            <v>0.64170000000000005</v>
          </cell>
          <cell r="L48" t="str">
            <v>FA00073</v>
          </cell>
          <cell r="M48" t="str">
            <v>146466</v>
          </cell>
        </row>
        <row r="49">
          <cell r="C49" t="str">
            <v>31931</v>
          </cell>
          <cell r="D49" t="str">
            <v>31931 AS-Ctr, Religion &amp; Democracy</v>
          </cell>
          <cell r="E49">
            <v>0.1905</v>
          </cell>
          <cell r="F49" t="str">
            <v>FA00073</v>
          </cell>
          <cell r="G49" t="str">
            <v>102728</v>
          </cell>
          <cell r="H49">
            <v>0.1678</v>
          </cell>
          <cell r="I49" t="str">
            <v>FA00173</v>
          </cell>
          <cell r="J49" t="str">
            <v>121111</v>
          </cell>
          <cell r="K49">
            <v>0.64170000000000005</v>
          </cell>
          <cell r="L49" t="str">
            <v>FA00073</v>
          </cell>
          <cell r="M49" t="str">
            <v>146466</v>
          </cell>
        </row>
        <row r="50">
          <cell r="C50" t="str">
            <v>30027</v>
          </cell>
          <cell r="D50" t="str">
            <v>30027 BA-Dean and PI F&amp;A</v>
          </cell>
          <cell r="E50">
            <v>1</v>
          </cell>
          <cell r="F50" t="str">
            <v>FA00221</v>
          </cell>
          <cell r="G50">
            <v>137673</v>
          </cell>
          <cell r="H50"/>
          <cell r="I50"/>
          <cell r="J50"/>
          <cell r="K50"/>
          <cell r="L50"/>
          <cell r="M50"/>
        </row>
        <row r="51">
          <cell r="C51" t="str">
            <v>30105</v>
          </cell>
          <cell r="D51" t="str">
            <v>30105 BA-Leadership Sim &amp; Gaming Ctr</v>
          </cell>
          <cell r="E51">
            <v>1</v>
          </cell>
          <cell r="F51" t="str">
            <v>FA00221</v>
          </cell>
          <cell r="G51">
            <v>137673</v>
          </cell>
          <cell r="H51"/>
          <cell r="I51"/>
          <cell r="J51"/>
          <cell r="K51"/>
          <cell r="L51"/>
          <cell r="M51"/>
        </row>
        <row r="52">
          <cell r="C52" t="str">
            <v>30110</v>
          </cell>
          <cell r="D52" t="str">
            <v>30110 BA-PACE Program</v>
          </cell>
          <cell r="E52"/>
          <cell r="F52"/>
          <cell r="G52"/>
          <cell r="H52">
            <v>1</v>
          </cell>
          <cell r="I52" t="str">
            <v>FA00276</v>
          </cell>
          <cell r="J52">
            <v>155906</v>
          </cell>
          <cell r="K52"/>
          <cell r="L52"/>
          <cell r="M52"/>
        </row>
        <row r="53">
          <cell r="C53" t="str">
            <v>30115</v>
          </cell>
          <cell r="D53" t="str">
            <v>30115 BA-Global Policy Center</v>
          </cell>
          <cell r="E53">
            <v>1</v>
          </cell>
          <cell r="F53" t="str">
            <v>FA00221</v>
          </cell>
          <cell r="G53">
            <v>137673</v>
          </cell>
          <cell r="H53"/>
          <cell r="I53"/>
          <cell r="J53"/>
          <cell r="K53"/>
          <cell r="L53"/>
          <cell r="M53"/>
        </row>
        <row r="54">
          <cell r="C54" t="str">
            <v>30120</v>
          </cell>
          <cell r="D54" t="str">
            <v>30120 BA-SE Initiative</v>
          </cell>
          <cell r="E54">
            <v>1</v>
          </cell>
          <cell r="F54" t="str">
            <v>FA00221</v>
          </cell>
          <cell r="G54">
            <v>137673</v>
          </cell>
          <cell r="H54"/>
          <cell r="I54"/>
          <cell r="J54"/>
          <cell r="K54"/>
          <cell r="L54"/>
          <cell r="M54"/>
        </row>
        <row r="55">
          <cell r="C55" t="str">
            <v>30125</v>
          </cell>
          <cell r="D55" t="str">
            <v>30125 BA-Ctr on Educ Pol &amp; Work Comp</v>
          </cell>
          <cell r="E55">
            <v>0</v>
          </cell>
          <cell r="F55"/>
          <cell r="G55"/>
          <cell r="H55">
            <v>1</v>
          </cell>
          <cell r="I55" t="str">
            <v>FA00279</v>
          </cell>
          <cell r="J55">
            <v>156929</v>
          </cell>
          <cell r="K55"/>
          <cell r="L55"/>
          <cell r="M55"/>
        </row>
        <row r="56">
          <cell r="C56" t="str">
            <v>30135</v>
          </cell>
          <cell r="D56" t="str">
            <v>30135 BA-NSPC</v>
          </cell>
          <cell r="E56"/>
          <cell r="F56"/>
          <cell r="G56"/>
          <cell r="H56">
            <v>1</v>
          </cell>
          <cell r="I56" t="str">
            <v>FA00280</v>
          </cell>
          <cell r="J56">
            <v>158612</v>
          </cell>
          <cell r="K56"/>
          <cell r="L56"/>
          <cell r="M56"/>
        </row>
        <row r="57">
          <cell r="C57" t="str">
            <v>30140</v>
          </cell>
          <cell r="D57" t="str">
            <v>30140 BA-CEL</v>
          </cell>
          <cell r="E57"/>
          <cell r="F57"/>
          <cell r="G57"/>
          <cell r="H57">
            <v>1</v>
          </cell>
          <cell r="I57" t="str">
            <v>FA00278</v>
          </cell>
          <cell r="J57">
            <v>156927</v>
          </cell>
          <cell r="K57"/>
          <cell r="L57"/>
          <cell r="M57"/>
        </row>
        <row r="58">
          <cell r="C58" t="str">
            <v>20495</v>
          </cell>
          <cell r="D58" t="str">
            <v>20495 BU-Parking Operations</v>
          </cell>
          <cell r="E58">
            <v>1</v>
          </cell>
          <cell r="F58" t="str">
            <v>FA00235</v>
          </cell>
          <cell r="G58">
            <v>143557</v>
          </cell>
          <cell r="H58"/>
          <cell r="I58"/>
          <cell r="J58"/>
          <cell r="K58"/>
          <cell r="L58"/>
          <cell r="M58"/>
        </row>
        <row r="59">
          <cell r="C59" t="str">
            <v>20040</v>
          </cell>
          <cell r="D59" t="str">
            <v>20040 CO-Architect-UVa</v>
          </cell>
          <cell r="E59">
            <v>1</v>
          </cell>
          <cell r="F59" t="str">
            <v>FA00228</v>
          </cell>
          <cell r="G59">
            <v>140329</v>
          </cell>
          <cell r="H59"/>
          <cell r="I59"/>
          <cell r="J59"/>
          <cell r="K59"/>
          <cell r="L59"/>
          <cell r="M59"/>
        </row>
        <row r="60">
          <cell r="C60" t="str">
            <v>31500</v>
          </cell>
          <cell r="D60" t="str">
            <v>31500 CP-Deans Office</v>
          </cell>
          <cell r="E60">
            <v>1</v>
          </cell>
          <cell r="F60" t="str">
            <v>FA00006</v>
          </cell>
          <cell r="G60">
            <v>100568</v>
          </cell>
          <cell r="H60"/>
          <cell r="I60"/>
          <cell r="J60"/>
          <cell r="K60"/>
          <cell r="L60"/>
          <cell r="M60"/>
        </row>
        <row r="61">
          <cell r="C61" t="str">
            <v>31520</v>
          </cell>
          <cell r="D61" t="str">
            <v>31520 CP-Ctr/State &amp; Nat Pgrms</v>
          </cell>
          <cell r="E61">
            <v>1</v>
          </cell>
          <cell r="F61" t="str">
            <v>FA00006</v>
          </cell>
          <cell r="G61">
            <v>100568</v>
          </cell>
          <cell r="H61"/>
          <cell r="I61"/>
          <cell r="J61"/>
          <cell r="K61"/>
          <cell r="L61"/>
          <cell r="M61"/>
        </row>
        <row r="62">
          <cell r="C62" t="str">
            <v>31530</v>
          </cell>
          <cell r="D62" t="str">
            <v>31530 CP-University Center Total</v>
          </cell>
          <cell r="E62">
            <v>1</v>
          </cell>
          <cell r="F62" t="str">
            <v>FA00006</v>
          </cell>
          <cell r="G62">
            <v>100568</v>
          </cell>
          <cell r="H62"/>
          <cell r="I62"/>
          <cell r="J62"/>
          <cell r="K62"/>
          <cell r="L62"/>
          <cell r="M62"/>
        </row>
        <row r="63">
          <cell r="C63" t="str">
            <v>31580</v>
          </cell>
          <cell r="D63" t="str">
            <v>31580 CP-TEMPO Reading Pgrm</v>
          </cell>
          <cell r="E63">
            <v>1</v>
          </cell>
          <cell r="F63" t="str">
            <v>FA00006</v>
          </cell>
          <cell r="G63">
            <v>100568</v>
          </cell>
          <cell r="H63"/>
          <cell r="I63"/>
          <cell r="J63"/>
          <cell r="K63"/>
          <cell r="L63"/>
          <cell r="M63"/>
        </row>
        <row r="64">
          <cell r="C64" t="str">
            <v>31150</v>
          </cell>
          <cell r="D64" t="str">
            <v>31150 CU-Deans Office</v>
          </cell>
          <cell r="E64">
            <v>1</v>
          </cell>
          <cell r="F64" t="str">
            <v>FA00012</v>
          </cell>
          <cell r="G64">
            <v>100564</v>
          </cell>
          <cell r="H64"/>
          <cell r="I64"/>
          <cell r="J64"/>
          <cell r="K64"/>
          <cell r="L64"/>
          <cell r="M64"/>
        </row>
        <row r="65">
          <cell r="C65" t="str">
            <v>31155</v>
          </cell>
          <cell r="D65" t="str">
            <v>31155 CU-Curr Instr &amp; Sp Ed</v>
          </cell>
          <cell r="E65">
            <v>0.96416999999999997</v>
          </cell>
          <cell r="F65" t="str">
            <v>FA00012</v>
          </cell>
          <cell r="G65">
            <v>100564</v>
          </cell>
          <cell r="H65">
            <v>3.5830000000000001E-2</v>
          </cell>
          <cell r="I65" t="str">
            <v>FA00015</v>
          </cell>
          <cell r="J65">
            <v>100567</v>
          </cell>
          <cell r="K65"/>
          <cell r="L65"/>
          <cell r="M65"/>
        </row>
        <row r="66">
          <cell r="C66" t="str">
            <v>31160</v>
          </cell>
          <cell r="D66" t="str">
            <v>31160 CU-Human Svcs</v>
          </cell>
          <cell r="E66">
            <v>0.96416999999999997</v>
          </cell>
          <cell r="F66" t="str">
            <v>FA00012</v>
          </cell>
          <cell r="G66">
            <v>100564</v>
          </cell>
          <cell r="H66">
            <v>3.5830000000000001E-2</v>
          </cell>
          <cell r="I66" t="str">
            <v>FA00014</v>
          </cell>
          <cell r="J66">
            <v>100566</v>
          </cell>
          <cell r="K66"/>
          <cell r="L66"/>
          <cell r="M66"/>
        </row>
        <row r="67">
          <cell r="C67" t="str">
            <v>31165</v>
          </cell>
          <cell r="D67" t="str">
            <v>31165 CU-Leadshp, Fndns &amp; Pol Studies</v>
          </cell>
          <cell r="E67">
            <v>0.96416999999999997</v>
          </cell>
          <cell r="F67" t="str">
            <v>FA00012</v>
          </cell>
          <cell r="G67">
            <v>100564</v>
          </cell>
          <cell r="H67">
            <v>3.5830000000000001E-2</v>
          </cell>
          <cell r="I67" t="str">
            <v>FA00013</v>
          </cell>
          <cell r="J67">
            <v>100565</v>
          </cell>
          <cell r="K67"/>
          <cell r="L67"/>
          <cell r="M67"/>
        </row>
        <row r="68">
          <cell r="C68" t="str">
            <v>31170</v>
          </cell>
          <cell r="D68" t="str">
            <v>31170 CU-CASTL</v>
          </cell>
          <cell r="E68">
            <v>0.9462600000000001</v>
          </cell>
          <cell r="F68" t="str">
            <v>FA00012</v>
          </cell>
          <cell r="G68">
            <v>100564</v>
          </cell>
          <cell r="H68">
            <v>5.3740000000000003E-2</v>
          </cell>
          <cell r="I68" t="str">
            <v>FA00211</v>
          </cell>
          <cell r="J68">
            <v>133572</v>
          </cell>
          <cell r="K68"/>
          <cell r="L68"/>
          <cell r="M68"/>
        </row>
        <row r="69">
          <cell r="C69" t="str">
            <v>31175</v>
          </cell>
          <cell r="D69" t="str">
            <v>31175 CU-CPYD</v>
          </cell>
          <cell r="E69">
            <v>0.9462600000000001</v>
          </cell>
          <cell r="F69" t="str">
            <v>FA00012</v>
          </cell>
          <cell r="G69">
            <v>100564</v>
          </cell>
          <cell r="H69">
            <v>5.3740000000000003E-2</v>
          </cell>
          <cell r="I69" t="str">
            <v>FA00212</v>
          </cell>
          <cell r="J69">
            <v>133529</v>
          </cell>
          <cell r="K69"/>
          <cell r="L69"/>
          <cell r="M69"/>
        </row>
        <row r="70">
          <cell r="C70" t="str">
            <v>31180</v>
          </cell>
          <cell r="D70" t="str">
            <v>31180 CU-Center on Education Policy</v>
          </cell>
          <cell r="E70">
            <v>0.9462600000000001</v>
          </cell>
          <cell r="F70" t="str">
            <v>FA00012</v>
          </cell>
          <cell r="G70">
            <v>100564</v>
          </cell>
          <cell r="H70">
            <v>5.3740000000000003E-2</v>
          </cell>
          <cell r="I70" t="str">
            <v>FA00213</v>
          </cell>
          <cell r="J70">
            <v>134886</v>
          </cell>
          <cell r="K70"/>
          <cell r="L70"/>
          <cell r="M70"/>
        </row>
        <row r="71">
          <cell r="C71" t="str">
            <v>31185</v>
          </cell>
          <cell r="D71" t="str">
            <v>31185 CU-Ctr for Study of Effective Teaching in Higher Ed</v>
          </cell>
          <cell r="E71">
            <v>1</v>
          </cell>
          <cell r="F71" t="str">
            <v>FA00012</v>
          </cell>
          <cell r="G71">
            <v>100564</v>
          </cell>
          <cell r="H71"/>
          <cell r="I71"/>
          <cell r="J71"/>
          <cell r="K71"/>
          <cell r="L71"/>
          <cell r="M71"/>
        </row>
        <row r="72">
          <cell r="C72" t="str">
            <v>31200</v>
          </cell>
          <cell r="D72" t="str">
            <v>31200 CU-Kinesiology</v>
          </cell>
          <cell r="E72">
            <v>0.96416999999999997</v>
          </cell>
          <cell r="F72" t="str">
            <v>FA00012</v>
          </cell>
          <cell r="G72">
            <v>100564</v>
          </cell>
          <cell r="H72">
            <v>3.5830000000000001E-2</v>
          </cell>
          <cell r="I72" t="str">
            <v>FA00237</v>
          </cell>
          <cell r="J72">
            <v>145365</v>
          </cell>
          <cell r="K72"/>
          <cell r="L72"/>
          <cell r="M72"/>
        </row>
        <row r="73">
          <cell r="C73" t="str">
            <v>31400</v>
          </cell>
          <cell r="D73" t="str">
            <v>31400 DA-Deans Office</v>
          </cell>
          <cell r="E73">
            <v>1</v>
          </cell>
          <cell r="F73" t="str">
            <v>FA00120</v>
          </cell>
          <cell r="G73">
            <v>101381</v>
          </cell>
          <cell r="H73"/>
          <cell r="I73"/>
          <cell r="J73"/>
          <cell r="K73"/>
          <cell r="L73"/>
          <cell r="M73"/>
        </row>
        <row r="74">
          <cell r="C74" t="str">
            <v>10050</v>
          </cell>
          <cell r="D74" t="str">
            <v>10050 DE-Diversity Office</v>
          </cell>
          <cell r="E74"/>
          <cell r="F74"/>
          <cell r="G74"/>
          <cell r="H74">
            <v>1</v>
          </cell>
          <cell r="I74" t="str">
            <v>FA00205</v>
          </cell>
          <cell r="J74">
            <v>129019</v>
          </cell>
          <cell r="K74"/>
          <cell r="L74"/>
          <cell r="M74"/>
        </row>
        <row r="75">
          <cell r="C75" t="str">
            <v>30002</v>
          </cell>
          <cell r="D75" t="str">
            <v>30002 DS-Data Science Institute</v>
          </cell>
          <cell r="E75"/>
          <cell r="F75"/>
          <cell r="G75"/>
          <cell r="H75">
            <v>1</v>
          </cell>
          <cell r="I75" t="str">
            <v>FA00282</v>
          </cell>
          <cell r="J75">
            <v>162166</v>
          </cell>
          <cell r="K75"/>
          <cell r="L75"/>
          <cell r="M75"/>
        </row>
        <row r="76">
          <cell r="C76" t="str">
            <v>31250</v>
          </cell>
          <cell r="D76" t="str">
            <v>31250 EN-Deans Office</v>
          </cell>
          <cell r="E76">
            <v>1</v>
          </cell>
          <cell r="F76" t="str">
            <v>FA00247</v>
          </cell>
          <cell r="G76">
            <v>146463</v>
          </cell>
          <cell r="H76"/>
          <cell r="I76"/>
          <cell r="J76"/>
          <cell r="K76"/>
          <cell r="L76"/>
          <cell r="M76"/>
        </row>
        <row r="77">
          <cell r="C77" t="str">
            <v>31315</v>
          </cell>
          <cell r="D77" t="str">
            <v>31315 EN-Biomed Engr Dept</v>
          </cell>
          <cell r="E77">
            <v>0.90900000000000003</v>
          </cell>
          <cell r="F77" t="str">
            <v>FA00247</v>
          </cell>
          <cell r="G77">
            <v>146463</v>
          </cell>
          <cell r="H77">
            <v>9.0999999999999998E-2</v>
          </cell>
          <cell r="I77" t="str">
            <v>FA00139</v>
          </cell>
          <cell r="J77">
            <v>101194</v>
          </cell>
          <cell r="K77"/>
          <cell r="L77"/>
          <cell r="M77"/>
        </row>
        <row r="78">
          <cell r="C78" t="str">
            <v>31320</v>
          </cell>
          <cell r="D78" t="str">
            <v>31320 EN-Chem Engr Dept</v>
          </cell>
          <cell r="E78">
            <v>0.90900000000000003</v>
          </cell>
          <cell r="F78" t="str">
            <v>FA00247</v>
          </cell>
          <cell r="G78">
            <v>146463</v>
          </cell>
          <cell r="H78">
            <v>9.0999999999999998E-2</v>
          </cell>
          <cell r="I78" t="str">
            <v>FA00297</v>
          </cell>
          <cell r="J78">
            <v>167407</v>
          </cell>
          <cell r="K78"/>
          <cell r="L78"/>
          <cell r="M78"/>
        </row>
        <row r="79">
          <cell r="C79" t="str">
            <v>31325</v>
          </cell>
          <cell r="D79" t="str">
            <v>31325 EN-Civil Engr Dept</v>
          </cell>
          <cell r="E79">
            <v>0.90900000000000003</v>
          </cell>
          <cell r="F79" t="str">
            <v>FA00247</v>
          </cell>
          <cell r="G79">
            <v>146463</v>
          </cell>
          <cell r="H79">
            <v>9.0999999999999998E-2</v>
          </cell>
          <cell r="I79" t="str">
            <v>FA00298</v>
          </cell>
          <cell r="J79">
            <v>167408</v>
          </cell>
          <cell r="K79"/>
          <cell r="L79"/>
          <cell r="M79"/>
        </row>
        <row r="80">
          <cell r="C80" t="str">
            <v>31330</v>
          </cell>
          <cell r="D80" t="str">
            <v>31330 EN-Comp Science Dept</v>
          </cell>
          <cell r="E80">
            <v>0.90900000000000003</v>
          </cell>
          <cell r="F80" t="str">
            <v>FA00247</v>
          </cell>
          <cell r="G80">
            <v>146463</v>
          </cell>
          <cell r="H80">
            <v>9.0999999999999998E-2</v>
          </cell>
          <cell r="I80" t="str">
            <v>FA00299</v>
          </cell>
          <cell r="J80">
            <v>167390</v>
          </cell>
          <cell r="K80"/>
          <cell r="L80"/>
          <cell r="M80"/>
        </row>
        <row r="81">
          <cell r="C81" t="str">
            <v>31332</v>
          </cell>
          <cell r="D81" t="str">
            <v>31332 EN-Link Lab</v>
          </cell>
          <cell r="E81">
            <v>0.90900000000000003</v>
          </cell>
          <cell r="F81" t="str">
            <v>FA00247</v>
          </cell>
          <cell r="G81">
            <v>146463</v>
          </cell>
          <cell r="H81">
            <v>9.0999999999999998E-2</v>
          </cell>
          <cell r="I81" t="str">
            <v>FA00300</v>
          </cell>
          <cell r="J81">
            <v>167431</v>
          </cell>
          <cell r="K81"/>
          <cell r="L81"/>
          <cell r="M81"/>
        </row>
        <row r="82">
          <cell r="C82" t="str">
            <v>31335</v>
          </cell>
          <cell r="D82" t="str">
            <v>31335 EN-Elec/Computer Engr Dept</v>
          </cell>
          <cell r="E82">
            <v>0.90900000000000003</v>
          </cell>
          <cell r="F82" t="str">
            <v>FA00247</v>
          </cell>
          <cell r="G82">
            <v>146463</v>
          </cell>
          <cell r="H82">
            <v>9.0999999999999998E-2</v>
          </cell>
          <cell r="I82" t="str">
            <v>FA00301</v>
          </cell>
          <cell r="J82">
            <v>167409</v>
          </cell>
          <cell r="K82"/>
          <cell r="L82"/>
          <cell r="M82"/>
        </row>
        <row r="83">
          <cell r="C83" t="str">
            <v>31340</v>
          </cell>
          <cell r="D83" t="str">
            <v>31340 EN-Mat Sci/Engr Dept</v>
          </cell>
          <cell r="E83">
            <v>0.90900000000000003</v>
          </cell>
          <cell r="F83" t="str">
            <v>FA00247</v>
          </cell>
          <cell r="G83">
            <v>146463</v>
          </cell>
          <cell r="H83">
            <v>9.0999999999999998E-2</v>
          </cell>
          <cell r="I83" t="str">
            <v>FA00302</v>
          </cell>
          <cell r="J83">
            <v>167414</v>
          </cell>
          <cell r="K83"/>
          <cell r="L83"/>
          <cell r="M83"/>
        </row>
        <row r="84">
          <cell r="C84" t="str">
            <v>31345</v>
          </cell>
          <cell r="D84" t="str">
            <v>31345 EN-Mech/Aero Engr Dept</v>
          </cell>
          <cell r="E84">
            <v>0.90900000000000003</v>
          </cell>
          <cell r="F84" t="str">
            <v>FA00247</v>
          </cell>
          <cell r="G84">
            <v>146463</v>
          </cell>
          <cell r="H84">
            <v>9.0999999999999998E-2</v>
          </cell>
          <cell r="I84" t="str">
            <v>FA00303</v>
          </cell>
          <cell r="J84">
            <v>167413</v>
          </cell>
          <cell r="K84"/>
          <cell r="L84"/>
          <cell r="M84"/>
        </row>
        <row r="85">
          <cell r="C85" t="str">
            <v>31350</v>
          </cell>
          <cell r="D85" t="str">
            <v>31350 EN-Sys/Info Engr Dept</v>
          </cell>
          <cell r="E85">
            <v>0.90900000000000003</v>
          </cell>
          <cell r="F85" t="str">
            <v>FA00247</v>
          </cell>
          <cell r="G85">
            <v>146463</v>
          </cell>
          <cell r="H85">
            <v>9.0999999999999998E-2</v>
          </cell>
          <cell r="I85" t="str">
            <v>FA00304</v>
          </cell>
          <cell r="J85">
            <v>167411</v>
          </cell>
          <cell r="K85"/>
          <cell r="L85"/>
          <cell r="M85"/>
        </row>
        <row r="86">
          <cell r="C86" t="str">
            <v>31360</v>
          </cell>
          <cell r="D86" t="str">
            <v>31360 EN-Engineering and Society</v>
          </cell>
          <cell r="E86">
            <v>0.90900000000000003</v>
          </cell>
          <cell r="F86" t="str">
            <v>FA00247</v>
          </cell>
          <cell r="G86">
            <v>146463</v>
          </cell>
          <cell r="H86">
            <v>9.0999999999999998E-2</v>
          </cell>
          <cell r="I86" t="str">
            <v>FA00305</v>
          </cell>
          <cell r="J86">
            <v>167410</v>
          </cell>
          <cell r="K86"/>
          <cell r="L86"/>
          <cell r="M86"/>
        </row>
        <row r="87">
          <cell r="C87" t="str">
            <v>31365</v>
          </cell>
          <cell r="D87" t="str">
            <v>31365 EN-CAB-MAE</v>
          </cell>
          <cell r="E87">
            <v>0.90900000000000003</v>
          </cell>
          <cell r="F87" t="str">
            <v>FA00247</v>
          </cell>
          <cell r="G87">
            <v>146463</v>
          </cell>
          <cell r="H87">
            <v>9.0999999999999998E-2</v>
          </cell>
          <cell r="I87" t="str">
            <v>FA00306</v>
          </cell>
          <cell r="J87">
            <v>167406</v>
          </cell>
          <cell r="K87"/>
          <cell r="L87"/>
          <cell r="M87"/>
        </row>
        <row r="88">
          <cell r="C88" t="str">
            <v>20410</v>
          </cell>
          <cell r="D88" t="str">
            <v>20410 FI-Sponsored Programs Total</v>
          </cell>
          <cell r="E88"/>
          <cell r="F88"/>
          <cell r="G88"/>
          <cell r="H88"/>
          <cell r="I88"/>
          <cell r="J88"/>
          <cell r="K88"/>
          <cell r="L88"/>
          <cell r="M88"/>
        </row>
        <row r="89">
          <cell r="C89" t="str">
            <v>30001</v>
          </cell>
          <cell r="D89" t="str">
            <v>30001 HS-Biocomplexity Initiative</v>
          </cell>
          <cell r="E89">
            <v>1</v>
          </cell>
          <cell r="F89" t="str">
            <v>FA00281</v>
          </cell>
          <cell r="G89">
            <v>160549</v>
          </cell>
          <cell r="H89"/>
          <cell r="I89"/>
          <cell r="J89"/>
          <cell r="K89"/>
          <cell r="L89"/>
          <cell r="M89"/>
        </row>
        <row r="90">
          <cell r="C90" t="str">
            <v>40000</v>
          </cell>
          <cell r="D90" t="str">
            <v>40000 HS-Health System Support(Fac,Strat Plan,Comm Rel)</v>
          </cell>
          <cell r="E90">
            <v>1</v>
          </cell>
          <cell r="F90" t="str">
            <v>FA00068</v>
          </cell>
          <cell r="G90">
            <v>106598</v>
          </cell>
          <cell r="H90"/>
          <cell r="I90"/>
          <cell r="J90"/>
          <cell r="K90"/>
          <cell r="L90"/>
          <cell r="M90"/>
        </row>
        <row r="91">
          <cell r="C91" t="str">
            <v>40025</v>
          </cell>
          <cell r="D91" t="str">
            <v>40025 HS-Health Sciences Library</v>
          </cell>
          <cell r="E91">
            <v>1</v>
          </cell>
          <cell r="F91" t="str">
            <v>FA00104</v>
          </cell>
          <cell r="G91">
            <v>106526</v>
          </cell>
          <cell r="H91"/>
          <cell r="I91"/>
          <cell r="J91"/>
          <cell r="K91"/>
          <cell r="L91"/>
          <cell r="M91"/>
        </row>
        <row r="92">
          <cell r="C92" t="str">
            <v>31060</v>
          </cell>
          <cell r="D92" t="str">
            <v>31060 LB-Univ Librarian-General</v>
          </cell>
          <cell r="E92"/>
          <cell r="F92"/>
          <cell r="G92"/>
          <cell r="H92">
            <v>1</v>
          </cell>
          <cell r="I92" t="str">
            <v>FA00036</v>
          </cell>
          <cell r="J92">
            <v>101814</v>
          </cell>
          <cell r="K92"/>
          <cell r="L92"/>
          <cell r="M92"/>
        </row>
        <row r="93">
          <cell r="C93" t="str">
            <v>31080</v>
          </cell>
          <cell r="D93" t="str">
            <v>31080 LB-Info Technology</v>
          </cell>
          <cell r="E93"/>
          <cell r="F93"/>
          <cell r="G93"/>
          <cell r="H93">
            <v>1</v>
          </cell>
          <cell r="I93" t="str">
            <v>FA00036</v>
          </cell>
          <cell r="J93">
            <v>101814</v>
          </cell>
          <cell r="K93"/>
          <cell r="L93"/>
          <cell r="M93"/>
        </row>
        <row r="94">
          <cell r="C94" t="str">
            <v>31085</v>
          </cell>
          <cell r="D94" t="str">
            <v>31085 LB-User Svcs-General</v>
          </cell>
          <cell r="E94"/>
          <cell r="F94"/>
          <cell r="G94"/>
          <cell r="H94">
            <v>1</v>
          </cell>
          <cell r="I94" t="str">
            <v>FA00036</v>
          </cell>
          <cell r="J94">
            <v>101814</v>
          </cell>
          <cell r="K94"/>
          <cell r="L94"/>
          <cell r="M94"/>
        </row>
        <row r="95">
          <cell r="C95" t="str">
            <v>31135</v>
          </cell>
          <cell r="D95" t="str">
            <v>31135 LW-Law School Central</v>
          </cell>
          <cell r="E95">
            <v>1</v>
          </cell>
          <cell r="F95" t="str">
            <v>FA00016</v>
          </cell>
          <cell r="G95">
            <v>100572</v>
          </cell>
          <cell r="H95"/>
          <cell r="I95"/>
          <cell r="J95"/>
          <cell r="K95"/>
          <cell r="L95"/>
          <cell r="M95"/>
        </row>
        <row r="96">
          <cell r="C96" t="str">
            <v>32000</v>
          </cell>
          <cell r="D96" t="str">
            <v>32000 MC-Dean's Admin</v>
          </cell>
          <cell r="E96">
            <v>1</v>
          </cell>
          <cell r="F96" t="str">
            <v>FA00003</v>
          </cell>
          <cell r="G96">
            <v>102893</v>
          </cell>
          <cell r="H96"/>
          <cell r="I96"/>
          <cell r="J96"/>
          <cell r="K96"/>
          <cell r="L96"/>
          <cell r="M96"/>
        </row>
        <row r="97">
          <cell r="C97" t="str">
            <v>40040</v>
          </cell>
          <cell r="D97" t="str">
            <v>40040 MD-Mellon Prostate Cancer Inst</v>
          </cell>
          <cell r="E97">
            <v>0.91395000000000004</v>
          </cell>
          <cell r="F97" t="str">
            <v>FA00068</v>
          </cell>
          <cell r="G97">
            <v>106598</v>
          </cell>
          <cell r="H97">
            <v>8.6050000000000001E-2</v>
          </cell>
          <cell r="I97" t="str">
            <v>FA00178</v>
          </cell>
          <cell r="J97">
            <v>123577</v>
          </cell>
          <cell r="K97"/>
          <cell r="L97"/>
          <cell r="M97"/>
        </row>
        <row r="98">
          <cell r="C98" t="str">
            <v>40200</v>
          </cell>
          <cell r="D98" t="str">
            <v>40200 MD-DMED Deans Office</v>
          </cell>
          <cell r="E98">
            <v>1</v>
          </cell>
          <cell r="F98" t="str">
            <v>FA00068</v>
          </cell>
          <cell r="G98">
            <v>106598</v>
          </cell>
          <cell r="H98"/>
          <cell r="I98"/>
          <cell r="J98"/>
          <cell r="K98"/>
          <cell r="L98"/>
          <cell r="M98"/>
        </row>
        <row r="99">
          <cell r="C99" t="str">
            <v>40201</v>
          </cell>
          <cell r="D99" t="str">
            <v>40201 MD-DMED Research Administration</v>
          </cell>
          <cell r="E99">
            <v>0.91395000000000004</v>
          </cell>
          <cell r="F99" t="str">
            <v>FA00068</v>
          </cell>
          <cell r="G99">
            <v>106598</v>
          </cell>
          <cell r="H99">
            <v>8.6050000000000001E-2</v>
          </cell>
          <cell r="I99" t="str">
            <v>FA00242</v>
          </cell>
          <cell r="J99">
            <v>147969</v>
          </cell>
          <cell r="K99"/>
          <cell r="L99"/>
          <cell r="M99"/>
        </row>
        <row r="100">
          <cell r="C100" t="str">
            <v>40202</v>
          </cell>
          <cell r="D100" t="str">
            <v>40202 MD-DMED Institutional Analysis</v>
          </cell>
          <cell r="E100">
            <v>1</v>
          </cell>
          <cell r="F100" t="str">
            <v>FA00068</v>
          </cell>
          <cell r="G100">
            <v>106598</v>
          </cell>
          <cell r="H100"/>
          <cell r="I100"/>
          <cell r="J100"/>
          <cell r="K100"/>
          <cell r="L100"/>
          <cell r="M100"/>
        </row>
        <row r="101">
          <cell r="C101" t="str">
            <v>40203</v>
          </cell>
          <cell r="D101" t="str">
            <v>40203 MD-DMED Space</v>
          </cell>
          <cell r="E101">
            <v>1</v>
          </cell>
          <cell r="F101" t="str">
            <v>FA00068</v>
          </cell>
          <cell r="G101">
            <v>106598</v>
          </cell>
          <cell r="H101"/>
          <cell r="I101"/>
          <cell r="J101"/>
          <cell r="K101"/>
          <cell r="L101"/>
          <cell r="M101"/>
        </row>
        <row r="102">
          <cell r="C102" t="str">
            <v>40204</v>
          </cell>
          <cell r="D102" t="str">
            <v>40204 MD-DMED School of Medicine Adm</v>
          </cell>
          <cell r="E102">
            <v>1</v>
          </cell>
          <cell r="F102" t="str">
            <v>FA00068</v>
          </cell>
          <cell r="G102">
            <v>106598</v>
          </cell>
          <cell r="H102"/>
          <cell r="I102"/>
          <cell r="J102"/>
          <cell r="K102"/>
          <cell r="L102"/>
          <cell r="M102"/>
        </row>
        <row r="103">
          <cell r="C103" t="str">
            <v>40205</v>
          </cell>
          <cell r="D103" t="str">
            <v>40205 MD-DMED Center for Telehealth</v>
          </cell>
          <cell r="E103">
            <v>0.91395000000000004</v>
          </cell>
          <cell r="F103" t="str">
            <v>FA00068</v>
          </cell>
          <cell r="G103">
            <v>106598</v>
          </cell>
          <cell r="H103">
            <v>8.6050000000000001E-2</v>
          </cell>
          <cell r="I103" t="str">
            <v>FA00225</v>
          </cell>
          <cell r="J103">
            <v>139403</v>
          </cell>
          <cell r="K103"/>
          <cell r="L103"/>
          <cell r="M103"/>
        </row>
        <row r="104">
          <cell r="C104" t="str">
            <v>40206</v>
          </cell>
          <cell r="D104" t="str">
            <v>40206 MD-DMED SOM Human Resources</v>
          </cell>
          <cell r="E104">
            <v>1</v>
          </cell>
          <cell r="F104" t="str">
            <v>FA00068</v>
          </cell>
          <cell r="G104">
            <v>106598</v>
          </cell>
          <cell r="H104"/>
          <cell r="I104"/>
          <cell r="J104"/>
          <cell r="K104"/>
          <cell r="L104"/>
          <cell r="M104"/>
        </row>
        <row r="105">
          <cell r="C105" t="str">
            <v>40207</v>
          </cell>
          <cell r="D105" t="str">
            <v>40207 MD-DMED-SOM Faculty Developmen</v>
          </cell>
          <cell r="E105">
            <v>1</v>
          </cell>
          <cell r="F105" t="str">
            <v>FA00068</v>
          </cell>
          <cell r="G105">
            <v>106598</v>
          </cell>
          <cell r="H105"/>
          <cell r="I105"/>
          <cell r="J105"/>
          <cell r="K105"/>
          <cell r="L105"/>
          <cell r="M105"/>
        </row>
        <row r="106">
          <cell r="C106" t="str">
            <v>40210</v>
          </cell>
          <cell r="D106" t="str">
            <v>40210 MD-DMED Admissions</v>
          </cell>
          <cell r="E106">
            <v>1</v>
          </cell>
          <cell r="F106" t="str">
            <v>FA00068</v>
          </cell>
          <cell r="G106">
            <v>106598</v>
          </cell>
          <cell r="H106"/>
          <cell r="I106"/>
          <cell r="J106"/>
          <cell r="K106"/>
          <cell r="L106"/>
          <cell r="M106"/>
        </row>
        <row r="107">
          <cell r="C107" t="str">
            <v>40215</v>
          </cell>
          <cell r="D107" t="str">
            <v>40215 MD-DMED C/R Mem Hosp</v>
          </cell>
          <cell r="E107">
            <v>1</v>
          </cell>
          <cell r="F107" t="str">
            <v>FA00068</v>
          </cell>
          <cell r="G107">
            <v>106598</v>
          </cell>
          <cell r="H107"/>
          <cell r="I107"/>
          <cell r="J107"/>
          <cell r="K107"/>
          <cell r="L107"/>
          <cell r="M107"/>
        </row>
        <row r="108">
          <cell r="C108" t="str">
            <v>40221</v>
          </cell>
          <cell r="D108" t="str">
            <v>40221 MD-DMED Comparative Medicine</v>
          </cell>
          <cell r="E108">
            <v>1</v>
          </cell>
          <cell r="F108" t="str">
            <v>FA00068</v>
          </cell>
          <cell r="G108">
            <v>106599</v>
          </cell>
          <cell r="H108"/>
          <cell r="I108"/>
          <cell r="J108"/>
          <cell r="K108"/>
          <cell r="L108"/>
          <cell r="M108"/>
        </row>
        <row r="109">
          <cell r="C109" t="str">
            <v>40225</v>
          </cell>
          <cell r="D109" t="str">
            <v>40225 MD-DMED Cont Med Ed</v>
          </cell>
          <cell r="E109">
            <v>1</v>
          </cell>
          <cell r="F109" t="str">
            <v>FA00068</v>
          </cell>
          <cell r="G109">
            <v>106598</v>
          </cell>
          <cell r="H109"/>
          <cell r="I109"/>
          <cell r="J109"/>
          <cell r="K109"/>
          <cell r="L109"/>
          <cell r="M109"/>
        </row>
        <row r="110">
          <cell r="C110" t="str">
            <v>40226</v>
          </cell>
          <cell r="D110" t="str">
            <v>40226 MD-DMED CME Conf Activity</v>
          </cell>
          <cell r="E110">
            <v>1</v>
          </cell>
          <cell r="F110" t="str">
            <v>FA00068</v>
          </cell>
          <cell r="G110">
            <v>106598</v>
          </cell>
          <cell r="H110"/>
          <cell r="I110"/>
          <cell r="J110"/>
          <cell r="K110"/>
          <cell r="L110"/>
          <cell r="M110"/>
        </row>
        <row r="111">
          <cell r="C111" t="str">
            <v>40230</v>
          </cell>
          <cell r="D111" t="str">
            <v>40230 MD-DMED Curriculum</v>
          </cell>
          <cell r="E111">
            <v>0.91395000000000004</v>
          </cell>
          <cell r="F111" t="str">
            <v>FA00068</v>
          </cell>
          <cell r="G111">
            <v>106598</v>
          </cell>
          <cell r="H111">
            <v>8.6050000000000001E-2</v>
          </cell>
          <cell r="I111" t="str">
            <v>FA00232</v>
          </cell>
          <cell r="J111">
            <v>142532</v>
          </cell>
          <cell r="K111"/>
          <cell r="L111"/>
          <cell r="M111"/>
        </row>
        <row r="112">
          <cell r="C112" t="str">
            <v>40235</v>
          </cell>
          <cell r="D112" t="str">
            <v>40235 MD-DMED Finance and Human Resources</v>
          </cell>
          <cell r="E112">
            <v>0.91395000000000004</v>
          </cell>
          <cell r="F112" t="str">
            <v>FA00068</v>
          </cell>
          <cell r="G112">
            <v>106598</v>
          </cell>
          <cell r="H112">
            <v>8.6050000000000001E-2</v>
          </cell>
          <cell r="I112" t="str">
            <v>FA00232</v>
          </cell>
          <cell r="J112">
            <v>142532</v>
          </cell>
          <cell r="K112"/>
          <cell r="L112"/>
          <cell r="M112"/>
        </row>
        <row r="113">
          <cell r="C113" t="str">
            <v>40236</v>
          </cell>
          <cell r="D113" t="str">
            <v>40236 MD-DSMD Financial Aid Office</v>
          </cell>
          <cell r="E113">
            <v>0.91395000000000004</v>
          </cell>
          <cell r="F113" t="str">
            <v>FA00068</v>
          </cell>
          <cell r="G113">
            <v>106598</v>
          </cell>
          <cell r="H113">
            <v>8.6050000000000001E-2</v>
          </cell>
          <cell r="I113" t="str">
            <v>FA00232</v>
          </cell>
          <cell r="J113">
            <v>142532</v>
          </cell>
          <cell r="K113"/>
          <cell r="L113"/>
          <cell r="M113"/>
        </row>
        <row r="114">
          <cell r="C114" t="str">
            <v>40240</v>
          </cell>
          <cell r="D114" t="str">
            <v>40240 MD-DMED Graduate Programs</v>
          </cell>
          <cell r="E114">
            <v>0.91395000000000004</v>
          </cell>
          <cell r="F114" t="str">
            <v>FA00068</v>
          </cell>
          <cell r="G114">
            <v>106598</v>
          </cell>
          <cell r="H114">
            <v>8.6050000000000001E-2</v>
          </cell>
          <cell r="I114" t="str">
            <v>FA00114</v>
          </cell>
          <cell r="J114">
            <v>106830</v>
          </cell>
          <cell r="K114"/>
          <cell r="L114"/>
          <cell r="M114"/>
        </row>
        <row r="115">
          <cell r="C115" t="str">
            <v>40241</v>
          </cell>
          <cell r="D115" t="str">
            <v>40241 MD-DMED GPO BIMS Program</v>
          </cell>
          <cell r="E115">
            <v>0.91395000000000004</v>
          </cell>
          <cell r="F115" t="str">
            <v>FA00068</v>
          </cell>
          <cell r="G115">
            <v>106598</v>
          </cell>
          <cell r="H115">
            <v>8.6050000000000001E-2</v>
          </cell>
          <cell r="I115" t="str">
            <v>FA00232</v>
          </cell>
          <cell r="J115">
            <v>142532</v>
          </cell>
          <cell r="K115"/>
          <cell r="L115"/>
          <cell r="M115"/>
        </row>
        <row r="116">
          <cell r="C116" t="str">
            <v>40245</v>
          </cell>
          <cell r="D116" t="str">
            <v>40245 MD-DMED Medical Education</v>
          </cell>
          <cell r="E116">
            <v>0.91395000000000004</v>
          </cell>
          <cell r="F116" t="str">
            <v>FA00068</v>
          </cell>
          <cell r="G116">
            <v>106598</v>
          </cell>
          <cell r="H116">
            <v>8.6050000000000001E-2</v>
          </cell>
          <cell r="I116" t="str">
            <v>FA00232</v>
          </cell>
          <cell r="J116">
            <v>142532</v>
          </cell>
          <cell r="K116"/>
          <cell r="L116"/>
          <cell r="M116"/>
        </row>
        <row r="117">
          <cell r="C117" t="str">
            <v>40246</v>
          </cell>
          <cell r="D117" t="str">
            <v>40246 MD-DMED Medical Simulation</v>
          </cell>
          <cell r="E117">
            <v>0.91395000000000004</v>
          </cell>
          <cell r="F117" t="str">
            <v>FA00068</v>
          </cell>
          <cell r="G117">
            <v>106598</v>
          </cell>
          <cell r="H117">
            <v>8.6050000000000001E-2</v>
          </cell>
          <cell r="I117" t="str">
            <v>FA00232</v>
          </cell>
          <cell r="J117">
            <v>142532</v>
          </cell>
          <cell r="K117"/>
          <cell r="L117"/>
          <cell r="M117"/>
        </row>
        <row r="118">
          <cell r="C118" t="str">
            <v>40247</v>
          </cell>
          <cell r="D118" t="str">
            <v>40247 MD-DMED Clinical Skills Center</v>
          </cell>
          <cell r="E118">
            <v>0.91395000000000004</v>
          </cell>
          <cell r="F118" t="str">
            <v>FA00068</v>
          </cell>
          <cell r="G118">
            <v>106598</v>
          </cell>
          <cell r="H118">
            <v>8.6050000000000001E-2</v>
          </cell>
          <cell r="I118" t="str">
            <v>FA00232</v>
          </cell>
          <cell r="J118">
            <v>142532</v>
          </cell>
          <cell r="K118"/>
          <cell r="L118"/>
          <cell r="M118"/>
        </row>
        <row r="119">
          <cell r="C119" t="str">
            <v>40248</v>
          </cell>
          <cell r="D119" t="str">
            <v>40248 MD-DMED Community Based Med</v>
          </cell>
          <cell r="E119">
            <v>0.91395000000000004</v>
          </cell>
          <cell r="F119" t="str">
            <v>FA00068</v>
          </cell>
          <cell r="G119">
            <v>106598</v>
          </cell>
          <cell r="H119">
            <v>8.6050000000000001E-2</v>
          </cell>
          <cell r="I119" t="str">
            <v>FA00232</v>
          </cell>
          <cell r="J119">
            <v>142532</v>
          </cell>
          <cell r="K119"/>
          <cell r="L119"/>
          <cell r="M119"/>
        </row>
        <row r="120">
          <cell r="C120" t="str">
            <v>40249</v>
          </cell>
          <cell r="D120" t="str">
            <v>40249 MD-DMED Generalist Scholars</v>
          </cell>
          <cell r="E120">
            <v>0.91395000000000004</v>
          </cell>
          <cell r="F120" t="str">
            <v>FA00068</v>
          </cell>
          <cell r="G120">
            <v>106598</v>
          </cell>
          <cell r="H120">
            <v>8.6050000000000001E-2</v>
          </cell>
          <cell r="I120" t="str">
            <v>FA00232</v>
          </cell>
          <cell r="J120">
            <v>142532</v>
          </cell>
          <cell r="K120"/>
          <cell r="L120"/>
          <cell r="M120"/>
        </row>
        <row r="121">
          <cell r="C121" t="str">
            <v>40250</v>
          </cell>
          <cell r="D121" t="str">
            <v>40250 MD-DMED Clin Performance Dev</v>
          </cell>
          <cell r="E121">
            <v>0.91395000000000004</v>
          </cell>
          <cell r="F121" t="str">
            <v>FA00068</v>
          </cell>
          <cell r="G121">
            <v>106598</v>
          </cell>
          <cell r="H121">
            <v>8.6050000000000001E-2</v>
          </cell>
          <cell r="I121" t="str">
            <v>FA00232</v>
          </cell>
          <cell r="J121">
            <v>142532</v>
          </cell>
          <cell r="K121"/>
          <cell r="L121"/>
          <cell r="M121"/>
        </row>
        <row r="122">
          <cell r="C122" t="str">
            <v>40251</v>
          </cell>
          <cell r="D122" t="str">
            <v>40251 MD-DMED Office of Int'l Pgms</v>
          </cell>
          <cell r="E122">
            <v>0.91395000000000004</v>
          </cell>
          <cell r="F122" t="str">
            <v>FA00068</v>
          </cell>
          <cell r="G122">
            <v>106598</v>
          </cell>
          <cell r="H122">
            <v>8.6050000000000001E-2</v>
          </cell>
          <cell r="I122" t="str">
            <v>FA00232</v>
          </cell>
          <cell r="J122">
            <v>142532</v>
          </cell>
          <cell r="K122"/>
          <cell r="L122"/>
          <cell r="M122"/>
        </row>
        <row r="123">
          <cell r="C123" t="str">
            <v>40252</v>
          </cell>
          <cell r="D123" t="str">
            <v>40252 MD-DMED Social Issues in Med</v>
          </cell>
          <cell r="E123">
            <v>0.91395000000000004</v>
          </cell>
          <cell r="F123" t="str">
            <v>FA00068</v>
          </cell>
          <cell r="G123">
            <v>106598</v>
          </cell>
          <cell r="H123">
            <v>8.6050000000000001E-2</v>
          </cell>
          <cell r="I123" t="str">
            <v>FA00232</v>
          </cell>
          <cell r="J123">
            <v>142532</v>
          </cell>
          <cell r="K123"/>
          <cell r="L123"/>
          <cell r="M123"/>
        </row>
        <row r="124">
          <cell r="C124" t="str">
            <v>40253</v>
          </cell>
          <cell r="D124" t="str">
            <v>40253 MD-DMED Educational Technology</v>
          </cell>
          <cell r="E124">
            <v>0.91395000000000004</v>
          </cell>
          <cell r="F124" t="str">
            <v>FA00068</v>
          </cell>
          <cell r="G124">
            <v>106598</v>
          </cell>
          <cell r="H124">
            <v>8.6050000000000001E-2</v>
          </cell>
          <cell r="I124" t="str">
            <v>FA00232</v>
          </cell>
          <cell r="J124">
            <v>142532</v>
          </cell>
          <cell r="K124"/>
          <cell r="L124"/>
          <cell r="M124"/>
        </row>
        <row r="125">
          <cell r="C125" t="str">
            <v>40254</v>
          </cell>
          <cell r="D125" t="str">
            <v>40254 MD-DMED Other Med Ed</v>
          </cell>
          <cell r="E125">
            <v>0.91395000000000004</v>
          </cell>
          <cell r="F125" t="str">
            <v>FA00068</v>
          </cell>
          <cell r="G125">
            <v>106598</v>
          </cell>
          <cell r="H125">
            <v>8.6050000000000001E-2</v>
          </cell>
          <cell r="I125" t="str">
            <v>FA00232</v>
          </cell>
          <cell r="J125">
            <v>142532</v>
          </cell>
          <cell r="K125"/>
          <cell r="L125"/>
          <cell r="M125"/>
        </row>
        <row r="126">
          <cell r="C126" t="str">
            <v>40255</v>
          </cell>
          <cell r="D126" t="str">
            <v>40255 MD-DMED Med Alumni Affairs</v>
          </cell>
          <cell r="E126">
            <v>0.91395000000000004</v>
          </cell>
          <cell r="F126" t="str">
            <v>FA00068</v>
          </cell>
          <cell r="G126">
            <v>106598</v>
          </cell>
          <cell r="H126">
            <v>8.6050000000000001E-2</v>
          </cell>
          <cell r="I126" t="str">
            <v>FA00232</v>
          </cell>
          <cell r="J126">
            <v>142532</v>
          </cell>
          <cell r="K126"/>
          <cell r="L126"/>
          <cell r="M126"/>
        </row>
        <row r="127">
          <cell r="C127" t="str">
            <v>40265</v>
          </cell>
          <cell r="D127" t="str">
            <v>40265 MD-DMED Med Ed Support</v>
          </cell>
          <cell r="E127">
            <v>0.91395000000000004</v>
          </cell>
          <cell r="F127" t="str">
            <v>FA00068</v>
          </cell>
          <cell r="G127">
            <v>106598</v>
          </cell>
          <cell r="H127">
            <v>8.6050000000000001E-2</v>
          </cell>
          <cell r="I127" t="str">
            <v>FA00232</v>
          </cell>
          <cell r="J127">
            <v>142532</v>
          </cell>
          <cell r="K127"/>
          <cell r="L127"/>
          <cell r="M127"/>
        </row>
        <row r="128">
          <cell r="C128" t="str">
            <v>40266</v>
          </cell>
          <cell r="D128" t="str">
            <v>40266 MD-DMED Gross Anatomy Lab</v>
          </cell>
          <cell r="E128">
            <v>0.91395000000000004</v>
          </cell>
          <cell r="F128" t="str">
            <v>FA00068</v>
          </cell>
          <cell r="G128">
            <v>106598</v>
          </cell>
          <cell r="H128">
            <v>8.6050000000000001E-2</v>
          </cell>
          <cell r="I128" t="str">
            <v>FA00244</v>
          </cell>
          <cell r="J128">
            <v>149650</v>
          </cell>
          <cell r="K128"/>
          <cell r="L128"/>
          <cell r="M128"/>
        </row>
        <row r="129">
          <cell r="C129" t="str">
            <v>40267</v>
          </cell>
          <cell r="D129" t="str">
            <v>40267 MD-DMED Fresh Tissue Lab</v>
          </cell>
          <cell r="E129">
            <v>0.91395000000000004</v>
          </cell>
          <cell r="F129" t="str">
            <v>FA00068</v>
          </cell>
          <cell r="G129">
            <v>106598</v>
          </cell>
          <cell r="H129">
            <v>8.6050000000000001E-2</v>
          </cell>
          <cell r="I129" t="str">
            <v>FA00244</v>
          </cell>
          <cell r="J129">
            <v>149650</v>
          </cell>
          <cell r="K129"/>
          <cell r="L129"/>
          <cell r="M129"/>
        </row>
        <row r="130">
          <cell r="C130" t="str">
            <v>40270</v>
          </cell>
          <cell r="D130" t="str">
            <v>40270 MD-DMED Diversity Programs</v>
          </cell>
          <cell r="E130">
            <v>1</v>
          </cell>
          <cell r="F130" t="str">
            <v>FA00068</v>
          </cell>
          <cell r="G130">
            <v>106598</v>
          </cell>
          <cell r="H130"/>
          <cell r="I130"/>
          <cell r="J130"/>
          <cell r="K130"/>
          <cell r="L130"/>
          <cell r="M130"/>
        </row>
        <row r="131">
          <cell r="C131" t="str">
            <v>40275</v>
          </cell>
          <cell r="D131" t="str">
            <v>40275 MD-DMED Research</v>
          </cell>
          <cell r="E131">
            <v>1</v>
          </cell>
          <cell r="F131" t="str">
            <v>FA00068</v>
          </cell>
          <cell r="G131">
            <v>106598</v>
          </cell>
          <cell r="H131"/>
          <cell r="I131"/>
          <cell r="J131"/>
          <cell r="K131"/>
          <cell r="L131"/>
          <cell r="M131"/>
        </row>
        <row r="132">
          <cell r="C132" t="str">
            <v>40276</v>
          </cell>
          <cell r="D132" t="str">
            <v>40276 MD-DMED SoM Core Facilities</v>
          </cell>
          <cell r="E132">
            <v>0.91395000000000004</v>
          </cell>
          <cell r="F132" t="str">
            <v>FA00068</v>
          </cell>
          <cell r="G132">
            <v>106598</v>
          </cell>
          <cell r="H132">
            <v>8.6050000000000001E-2</v>
          </cell>
          <cell r="I132" t="str">
            <v>FA00244</v>
          </cell>
          <cell r="J132">
            <v>149650</v>
          </cell>
          <cell r="K132"/>
          <cell r="L132"/>
          <cell r="M132"/>
        </row>
        <row r="133">
          <cell r="C133" t="str">
            <v>40277</v>
          </cell>
          <cell r="D133" t="str">
            <v>40277 MD-DMED-SOM Clinical Trials</v>
          </cell>
          <cell r="E133">
            <v>1</v>
          </cell>
          <cell r="F133" t="str">
            <v>FA00068</v>
          </cell>
          <cell r="G133">
            <v>106598</v>
          </cell>
          <cell r="H133"/>
          <cell r="I133"/>
          <cell r="J133"/>
          <cell r="K133"/>
          <cell r="L133"/>
          <cell r="M133"/>
        </row>
        <row r="134">
          <cell r="C134" t="str">
            <v>40278</v>
          </cell>
          <cell r="D134" t="str">
            <v>40278 MD-DMED Research IT</v>
          </cell>
          <cell r="E134">
            <v>1</v>
          </cell>
          <cell r="F134" t="str">
            <v>FA00068</v>
          </cell>
          <cell r="G134">
            <v>106598</v>
          </cell>
          <cell r="H134"/>
          <cell r="I134"/>
          <cell r="J134"/>
          <cell r="K134"/>
          <cell r="L134"/>
          <cell r="M134"/>
        </row>
        <row r="135">
          <cell r="C135" t="str">
            <v>40285</v>
          </cell>
          <cell r="D135" t="str">
            <v>40285 MD-DMED Stud Acad Support</v>
          </cell>
          <cell r="E135">
            <v>1</v>
          </cell>
          <cell r="F135" t="str">
            <v>FA00068</v>
          </cell>
          <cell r="G135">
            <v>106598</v>
          </cell>
          <cell r="H135"/>
          <cell r="I135"/>
          <cell r="J135"/>
          <cell r="K135"/>
          <cell r="L135"/>
          <cell r="M135"/>
        </row>
        <row r="136">
          <cell r="C136" t="str">
            <v>40290</v>
          </cell>
          <cell r="D136" t="str">
            <v>40290 MD-DMED Student Affairs</v>
          </cell>
          <cell r="E136">
            <v>1</v>
          </cell>
          <cell r="F136" t="str">
            <v>FA00068</v>
          </cell>
          <cell r="G136">
            <v>106598</v>
          </cell>
          <cell r="H136"/>
          <cell r="I136"/>
          <cell r="J136"/>
          <cell r="K136"/>
          <cell r="L136"/>
          <cell r="M136"/>
        </row>
        <row r="137">
          <cell r="C137" t="str">
            <v>40295</v>
          </cell>
          <cell r="D137" t="str">
            <v>40295 MD-DMED VA Medical Ctr</v>
          </cell>
          <cell r="E137">
            <v>1</v>
          </cell>
          <cell r="F137" t="str">
            <v>FA00068</v>
          </cell>
          <cell r="G137">
            <v>106598</v>
          </cell>
          <cell r="H137"/>
          <cell r="I137"/>
          <cell r="J137"/>
          <cell r="K137"/>
          <cell r="L137"/>
          <cell r="M137"/>
        </row>
        <row r="138">
          <cell r="C138" t="str">
            <v>40296</v>
          </cell>
          <cell r="D138" t="str">
            <v>40296 MD-DMED Ctr on Health Disparities</v>
          </cell>
          <cell r="E138">
            <v>1</v>
          </cell>
          <cell r="F138" t="str">
            <v>FA00068</v>
          </cell>
          <cell r="G138">
            <v>106598</v>
          </cell>
          <cell r="H138"/>
          <cell r="I138"/>
          <cell r="J138"/>
          <cell r="K138"/>
          <cell r="L138"/>
          <cell r="M138"/>
        </row>
        <row r="139">
          <cell r="C139" t="str">
            <v>40303</v>
          </cell>
          <cell r="D139" t="str">
            <v>40303 MD-DMED Biomolecular Analysis</v>
          </cell>
          <cell r="E139">
            <v>1</v>
          </cell>
          <cell r="F139" t="str">
            <v>FA00069</v>
          </cell>
          <cell r="G139">
            <v>106599</v>
          </cell>
          <cell r="H139"/>
          <cell r="I139"/>
          <cell r="J139"/>
          <cell r="K139"/>
          <cell r="L139"/>
          <cell r="M139"/>
        </row>
        <row r="140">
          <cell r="C140" t="str">
            <v>40400</v>
          </cell>
          <cell r="D140" t="str">
            <v>40400 MD-BIOC Biochem/Mole Genetics</v>
          </cell>
          <cell r="E140">
            <v>0.91395000000000004</v>
          </cell>
          <cell r="F140" t="str">
            <v>FA00068</v>
          </cell>
          <cell r="G140">
            <v>106598</v>
          </cell>
          <cell r="H140">
            <v>8.6050000000000001E-2</v>
          </cell>
          <cell r="I140" t="str">
            <v>FA00039</v>
          </cell>
          <cell r="J140">
            <v>106333</v>
          </cell>
          <cell r="K140"/>
          <cell r="L140"/>
          <cell r="M140"/>
        </row>
        <row r="141">
          <cell r="C141" t="str">
            <v>40405</v>
          </cell>
          <cell r="D141" t="str">
            <v>40405 MD-BIOM Biomedical Eng</v>
          </cell>
          <cell r="E141">
            <v>0.91395000000000004</v>
          </cell>
          <cell r="F141" t="str">
            <v>FA00068</v>
          </cell>
          <cell r="G141">
            <v>106598</v>
          </cell>
          <cell r="H141">
            <v>8.6050000000000001E-2</v>
          </cell>
          <cell r="I141" t="str">
            <v>FA00169</v>
          </cell>
          <cell r="J141">
            <v>119959</v>
          </cell>
          <cell r="K141"/>
          <cell r="L141"/>
          <cell r="M141"/>
        </row>
        <row r="142">
          <cell r="C142" t="str">
            <v>40410</v>
          </cell>
          <cell r="D142" t="str">
            <v>40410 MD-CELL Cell Biology</v>
          </cell>
          <cell r="E142">
            <v>0.91395000000000004</v>
          </cell>
          <cell r="F142" t="str">
            <v>FA00068</v>
          </cell>
          <cell r="G142">
            <v>106598</v>
          </cell>
          <cell r="H142">
            <v>8.6050000000000001E-2</v>
          </cell>
          <cell r="I142" t="str">
            <v>FA00002</v>
          </cell>
          <cell r="J142">
            <v>106570</v>
          </cell>
          <cell r="K142"/>
          <cell r="L142"/>
          <cell r="M142"/>
        </row>
        <row r="143">
          <cell r="C143" t="str">
            <v>40415</v>
          </cell>
          <cell r="D143" t="str">
            <v>40415 MD-PBHS Admin</v>
          </cell>
          <cell r="E143">
            <v>0.91395000000000004</v>
          </cell>
          <cell r="F143" t="str">
            <v>FA00068</v>
          </cell>
          <cell r="G143">
            <v>106598</v>
          </cell>
          <cell r="H143">
            <v>8.6050000000000001E-2</v>
          </cell>
          <cell r="I143" t="str">
            <v>FA00067</v>
          </cell>
          <cell r="J143">
            <v>106523</v>
          </cell>
          <cell r="K143"/>
          <cell r="L143"/>
          <cell r="M143"/>
        </row>
        <row r="144">
          <cell r="C144" t="str">
            <v>40416</v>
          </cell>
          <cell r="D144" t="str">
            <v>40416 MD-PBHS Public Health Practice</v>
          </cell>
          <cell r="E144">
            <v>0.91395000000000004</v>
          </cell>
          <cell r="F144" t="str">
            <v>FA00068</v>
          </cell>
          <cell r="G144">
            <v>106598</v>
          </cell>
          <cell r="H144">
            <v>8.6050000000000001E-2</v>
          </cell>
          <cell r="I144" t="str">
            <v>FA00067</v>
          </cell>
          <cell r="J144">
            <v>106523</v>
          </cell>
          <cell r="K144"/>
          <cell r="L144"/>
          <cell r="M144"/>
        </row>
        <row r="145">
          <cell r="C145" t="str">
            <v>40417</v>
          </cell>
          <cell r="D145" t="str">
            <v>40417 MD-PBHS CAPR</v>
          </cell>
          <cell r="E145">
            <v>0.91395000000000004</v>
          </cell>
          <cell r="F145" t="str">
            <v>FA00068</v>
          </cell>
          <cell r="G145">
            <v>106598</v>
          </cell>
          <cell r="H145">
            <v>8.6050000000000001E-2</v>
          </cell>
          <cell r="I145" t="str">
            <v>FA00277</v>
          </cell>
          <cell r="J145">
            <v>156917</v>
          </cell>
          <cell r="K145"/>
          <cell r="L145"/>
          <cell r="M145"/>
        </row>
        <row r="146">
          <cell r="C146" t="str">
            <v>40420</v>
          </cell>
          <cell r="D146" t="str">
            <v>40420 MD-PBHS Biostat &amp; Epid</v>
          </cell>
          <cell r="E146">
            <v>0.91395000000000004</v>
          </cell>
          <cell r="F146" t="str">
            <v>FA00068</v>
          </cell>
          <cell r="G146">
            <v>106598</v>
          </cell>
          <cell r="H146">
            <v>8.6050000000000001E-2</v>
          </cell>
          <cell r="I146" t="str">
            <v>FA00067</v>
          </cell>
          <cell r="J146">
            <v>106523</v>
          </cell>
          <cell r="K146"/>
          <cell r="L146"/>
          <cell r="M146"/>
        </row>
        <row r="147">
          <cell r="C147" t="str">
            <v>40425</v>
          </cell>
          <cell r="D147" t="str">
            <v>40425 MD-PBHS Clinical Informatics</v>
          </cell>
          <cell r="E147">
            <v>0.91395000000000004</v>
          </cell>
          <cell r="F147" t="str">
            <v>FA00068</v>
          </cell>
          <cell r="G147">
            <v>106598</v>
          </cell>
          <cell r="H147">
            <v>8.6050000000000001E-2</v>
          </cell>
          <cell r="I147" t="str">
            <v>FA00067</v>
          </cell>
          <cell r="J147">
            <v>106523</v>
          </cell>
          <cell r="K147"/>
          <cell r="L147"/>
          <cell r="M147"/>
        </row>
        <row r="148">
          <cell r="C148" t="str">
            <v>40435</v>
          </cell>
          <cell r="D148" t="str">
            <v>40435 MD-PBHS Health Res &amp; Outcomes Eval</v>
          </cell>
          <cell r="E148">
            <v>0.91395000000000004</v>
          </cell>
          <cell r="F148" t="str">
            <v>FA00068</v>
          </cell>
          <cell r="G148">
            <v>106598</v>
          </cell>
          <cell r="H148">
            <v>8.6050000000000001E-2</v>
          </cell>
          <cell r="I148" t="str">
            <v>FA00067</v>
          </cell>
          <cell r="J148">
            <v>106523</v>
          </cell>
          <cell r="K148"/>
          <cell r="L148"/>
          <cell r="M148"/>
        </row>
        <row r="149">
          <cell r="C149" t="str">
            <v>40445</v>
          </cell>
          <cell r="D149" t="str">
            <v>40445 MD-MICR Microbiology</v>
          </cell>
          <cell r="E149">
            <v>0.91395000000000004</v>
          </cell>
          <cell r="F149" t="str">
            <v>FA00068</v>
          </cell>
          <cell r="G149">
            <v>106598</v>
          </cell>
          <cell r="H149">
            <v>8.6050000000000001E-2</v>
          </cell>
          <cell r="I149" t="str">
            <v>FA00045</v>
          </cell>
          <cell r="J149">
            <v>106399</v>
          </cell>
          <cell r="K149"/>
          <cell r="L149"/>
          <cell r="M149"/>
        </row>
        <row r="150">
          <cell r="C150" t="str">
            <v>40450</v>
          </cell>
          <cell r="D150" t="str">
            <v>40450 MD-MPHY Mole Phys &amp; Biophysics</v>
          </cell>
          <cell r="E150">
            <v>0.91395000000000004</v>
          </cell>
          <cell r="F150" t="str">
            <v>FA00068</v>
          </cell>
          <cell r="G150">
            <v>106598</v>
          </cell>
          <cell r="H150">
            <v>8.6050000000000001E-2</v>
          </cell>
          <cell r="I150" t="str">
            <v>FA00057</v>
          </cell>
          <cell r="J150">
            <v>106645</v>
          </cell>
          <cell r="K150"/>
          <cell r="L150"/>
          <cell r="M150"/>
        </row>
        <row r="151">
          <cell r="C151" t="str">
            <v>40455</v>
          </cell>
          <cell r="D151" t="str">
            <v>40455 MD-NESC Neuroscience</v>
          </cell>
          <cell r="E151">
            <v>0.91395000000000004</v>
          </cell>
          <cell r="F151" t="str">
            <v>FA00068</v>
          </cell>
          <cell r="G151">
            <v>106598</v>
          </cell>
          <cell r="H151">
            <v>8.6050000000000001E-2</v>
          </cell>
          <cell r="I151" t="str">
            <v>FA00109</v>
          </cell>
          <cell r="J151">
            <v>106387</v>
          </cell>
          <cell r="K151"/>
          <cell r="L151"/>
          <cell r="M151"/>
        </row>
        <row r="152">
          <cell r="C152" t="str">
            <v>40460</v>
          </cell>
          <cell r="D152" t="str">
            <v>40460 MD-PHAR Pharmacology</v>
          </cell>
          <cell r="E152">
            <v>0.91395000000000004</v>
          </cell>
          <cell r="F152" t="str">
            <v>FA00068</v>
          </cell>
          <cell r="G152">
            <v>106598</v>
          </cell>
          <cell r="H152">
            <v>8.6050000000000001E-2</v>
          </cell>
          <cell r="I152" t="str">
            <v>FA00055</v>
          </cell>
          <cell r="J152">
            <v>106580</v>
          </cell>
          <cell r="K152"/>
          <cell r="L152"/>
          <cell r="M152"/>
        </row>
        <row r="153">
          <cell r="C153" t="str">
            <v>40465</v>
          </cell>
          <cell r="D153" t="str">
            <v>40465 MD-DBHC Diabetes &amp; Hormone Cntr</v>
          </cell>
          <cell r="E153">
            <v>1</v>
          </cell>
          <cell r="F153" t="str">
            <v>FA00068</v>
          </cell>
          <cell r="G153">
            <v>106598</v>
          </cell>
          <cell r="H153"/>
          <cell r="I153"/>
          <cell r="J153"/>
          <cell r="K153"/>
          <cell r="L153"/>
          <cell r="M153"/>
        </row>
        <row r="154">
          <cell r="C154" t="str">
            <v>40470</v>
          </cell>
          <cell r="D154" t="str">
            <v>40470 MD-VCTR</v>
          </cell>
          <cell r="E154">
            <v>0.91395000000000004</v>
          </cell>
          <cell r="F154" t="str">
            <v>FA00068</v>
          </cell>
          <cell r="G154">
            <v>106598</v>
          </cell>
          <cell r="H154">
            <v>8.6050000000000001E-2</v>
          </cell>
          <cell r="I154" t="str">
            <v>FA00236</v>
          </cell>
          <cell r="J154">
            <v>143583</v>
          </cell>
          <cell r="K154"/>
          <cell r="L154"/>
          <cell r="M154"/>
        </row>
        <row r="155">
          <cell r="C155" t="str">
            <v>40475</v>
          </cell>
          <cell r="D155" t="str">
            <v>40475 MD-CMCP Ctr for Membrane &amp; Cell Ph</v>
          </cell>
          <cell r="E155">
            <v>0.91395000000000004</v>
          </cell>
          <cell r="F155" t="str">
            <v>FA00068</v>
          </cell>
          <cell r="G155">
            <v>106598</v>
          </cell>
          <cell r="H155">
            <v>8.6050000000000001E-2</v>
          </cell>
          <cell r="I155" t="str">
            <v>FA00249</v>
          </cell>
          <cell r="J155">
            <v>151101</v>
          </cell>
          <cell r="K155"/>
          <cell r="L155"/>
          <cell r="M155"/>
        </row>
        <row r="156">
          <cell r="C156" t="str">
            <v>40480</v>
          </cell>
          <cell r="D156" t="str">
            <v>40480 MD-CDBT</v>
          </cell>
          <cell r="E156">
            <v>0.91395000000000004</v>
          </cell>
          <cell r="F156" t="str">
            <v>FA00068</v>
          </cell>
          <cell r="G156">
            <v>106598</v>
          </cell>
          <cell r="H156">
            <v>8.6050000000000001E-2</v>
          </cell>
          <cell r="I156" t="str">
            <v>FA00272</v>
          </cell>
          <cell r="J156">
            <v>153866</v>
          </cell>
          <cell r="K156"/>
          <cell r="L156"/>
          <cell r="M156"/>
        </row>
        <row r="157">
          <cell r="C157" t="str">
            <v>40505</v>
          </cell>
          <cell r="D157" t="str">
            <v>40505 MD-BEIR Ctr/Beirne Carter</v>
          </cell>
          <cell r="E157">
            <v>0.91395000000000004</v>
          </cell>
          <cell r="F157" t="str">
            <v>FA00068</v>
          </cell>
          <cell r="G157">
            <v>106598</v>
          </cell>
          <cell r="H157">
            <v>8.6050000000000001E-2</v>
          </cell>
          <cell r="I157" t="str">
            <v>FA00041</v>
          </cell>
          <cell r="J157">
            <v>106304</v>
          </cell>
          <cell r="K157"/>
          <cell r="L157"/>
          <cell r="M157"/>
        </row>
        <row r="158">
          <cell r="C158" t="str">
            <v>40510</v>
          </cell>
          <cell r="D158" t="str">
            <v>40510 MD-CANC Cancer Center</v>
          </cell>
          <cell r="E158">
            <v>0.91395000000000004</v>
          </cell>
          <cell r="F158" t="str">
            <v>FA00068</v>
          </cell>
          <cell r="G158">
            <v>106598</v>
          </cell>
          <cell r="H158">
            <v>8.6050000000000001E-2</v>
          </cell>
          <cell r="I158" t="str">
            <v>FA00040</v>
          </cell>
          <cell r="J158">
            <v>106565</v>
          </cell>
          <cell r="K158"/>
          <cell r="L158"/>
          <cell r="M158"/>
        </row>
        <row r="159">
          <cell r="C159" t="str">
            <v>40515</v>
          </cell>
          <cell r="D159" t="str">
            <v>40515 MD-CAGM Ctr/Adv of Gen Med</v>
          </cell>
          <cell r="E159">
            <v>1</v>
          </cell>
          <cell r="F159" t="str">
            <v>FA00068</v>
          </cell>
          <cell r="G159">
            <v>106598</v>
          </cell>
          <cell r="H159"/>
          <cell r="I159"/>
          <cell r="J159"/>
          <cell r="K159"/>
          <cell r="L159"/>
          <cell r="M159"/>
        </row>
        <row r="160">
          <cell r="C160" t="str">
            <v>40520</v>
          </cell>
          <cell r="D160" t="str">
            <v>40520 MD-BIOE Ctr/Biomed Ethics</v>
          </cell>
          <cell r="E160">
            <v>0.91395000000000004</v>
          </cell>
          <cell r="F160" t="str">
            <v>FA00068</v>
          </cell>
          <cell r="G160">
            <v>106598</v>
          </cell>
          <cell r="H160">
            <v>8.6050000000000001E-2</v>
          </cell>
          <cell r="I160" t="str">
            <v>FA00146</v>
          </cell>
          <cell r="J160">
            <v>116090</v>
          </cell>
          <cell r="K160"/>
          <cell r="L160"/>
          <cell r="M160"/>
        </row>
        <row r="161">
          <cell r="C161" t="str">
            <v>40525</v>
          </cell>
          <cell r="D161" t="str">
            <v>40525 MD-CVRC Ctr/CV Research</v>
          </cell>
          <cell r="E161">
            <v>0.91395000000000004</v>
          </cell>
          <cell r="F161" t="str">
            <v>FA00068</v>
          </cell>
          <cell r="G161">
            <v>106598</v>
          </cell>
          <cell r="H161">
            <v>8.6050000000000001E-2</v>
          </cell>
          <cell r="I161" t="str">
            <v>FA00066</v>
          </cell>
          <cell r="J161">
            <v>106327</v>
          </cell>
          <cell r="K161"/>
          <cell r="L161"/>
          <cell r="M161"/>
        </row>
        <row r="162">
          <cell r="C162" t="str">
            <v>40526</v>
          </cell>
          <cell r="D162" t="str">
            <v>40526 MD-CVRC Reg SMC Develop Proj</v>
          </cell>
          <cell r="E162">
            <v>0.91395000000000004</v>
          </cell>
          <cell r="F162" t="str">
            <v>FA00068</v>
          </cell>
          <cell r="G162">
            <v>106598</v>
          </cell>
          <cell r="H162">
            <v>8.6050000000000001E-2</v>
          </cell>
          <cell r="I162" t="str">
            <v>FA00177</v>
          </cell>
          <cell r="J162">
            <v>122546</v>
          </cell>
          <cell r="K162"/>
          <cell r="L162"/>
          <cell r="M162"/>
        </row>
        <row r="163">
          <cell r="C163" t="str">
            <v>40530</v>
          </cell>
          <cell r="D163" t="str">
            <v>40530 MD-CPHG Ctr for Public Health Genomics</v>
          </cell>
          <cell r="E163">
            <v>0.91395000000000004</v>
          </cell>
          <cell r="F163" t="str">
            <v>FA00068</v>
          </cell>
          <cell r="G163">
            <v>106598</v>
          </cell>
          <cell r="H163">
            <v>8.6050000000000001E-2</v>
          </cell>
          <cell r="I163" t="str">
            <v>FA00200</v>
          </cell>
          <cell r="J163">
            <v>127162</v>
          </cell>
          <cell r="K163"/>
          <cell r="L163"/>
          <cell r="M163"/>
        </row>
        <row r="164">
          <cell r="C164" t="str">
            <v>40540</v>
          </cell>
          <cell r="D164" t="str">
            <v>40540 MD-CPDI Ctr/Prev Dis/Injury</v>
          </cell>
          <cell r="E164">
            <v>1</v>
          </cell>
          <cell r="F164" t="str">
            <v>FA00068</v>
          </cell>
          <cell r="G164">
            <v>106598</v>
          </cell>
          <cell r="H164"/>
          <cell r="I164"/>
          <cell r="J164"/>
          <cell r="K164"/>
          <cell r="L164"/>
          <cell r="M164"/>
        </row>
        <row r="165">
          <cell r="C165" t="str">
            <v>40545</v>
          </cell>
          <cell r="D165" t="str">
            <v>40545 MD-CELL Ctr/Contrac Vaccinogens Total</v>
          </cell>
          <cell r="E165">
            <v>0.91395000000000004</v>
          </cell>
          <cell r="F165" t="str">
            <v>FA00068</v>
          </cell>
          <cell r="G165">
            <v>106598</v>
          </cell>
          <cell r="H165">
            <v>8.6050000000000001E-2</v>
          </cell>
          <cell r="I165" t="str">
            <v>FA00002</v>
          </cell>
          <cell r="J165">
            <v>106570</v>
          </cell>
          <cell r="K165"/>
          <cell r="L165"/>
          <cell r="M165"/>
        </row>
        <row r="166">
          <cell r="C166" t="str">
            <v>40550</v>
          </cell>
          <cell r="D166" t="str">
            <v>40550 MD-CTRR Ctr/Res in Reprod</v>
          </cell>
          <cell r="E166">
            <v>0.70594999999999997</v>
          </cell>
          <cell r="F166" t="str">
            <v>FA00068</v>
          </cell>
          <cell r="G166">
            <v>106598</v>
          </cell>
          <cell r="H166">
            <v>0.25</v>
          </cell>
          <cell r="I166" t="str">
            <v>FA00070</v>
          </cell>
          <cell r="J166">
            <v>106539</v>
          </cell>
          <cell r="K166">
            <v>4.4049999999999999E-2</v>
          </cell>
          <cell r="L166" t="str">
            <v>FA00043</v>
          </cell>
          <cell r="M166">
            <v>106437</v>
          </cell>
        </row>
        <row r="167">
          <cell r="C167" t="str">
            <v>40560</v>
          </cell>
          <cell r="D167" t="str">
            <v>40560 MD-CSMH Ctr/Mind/H Interaction</v>
          </cell>
          <cell r="E167">
            <v>0.91395000000000004</v>
          </cell>
          <cell r="F167" t="str">
            <v>FA00068</v>
          </cell>
          <cell r="G167">
            <v>106598</v>
          </cell>
          <cell r="H167">
            <v>8.6050000000000001E-2</v>
          </cell>
          <cell r="I167" t="str">
            <v>FA00060</v>
          </cell>
          <cell r="J167">
            <v>106295</v>
          </cell>
          <cell r="K167"/>
          <cell r="L167"/>
          <cell r="M167"/>
        </row>
        <row r="168">
          <cell r="C168" t="str">
            <v>40570</v>
          </cell>
          <cell r="D168" t="str">
            <v>40570 MD-DIAB Diabetes Center</v>
          </cell>
          <cell r="E168">
            <v>0.91395000000000004</v>
          </cell>
          <cell r="F168" t="str">
            <v>FA00068</v>
          </cell>
          <cell r="G168">
            <v>106598</v>
          </cell>
          <cell r="H168">
            <v>8.6050000000000001E-2</v>
          </cell>
          <cell r="I168" t="str">
            <v>FA00042</v>
          </cell>
          <cell r="J168">
            <v>106544</v>
          </cell>
          <cell r="K168"/>
          <cell r="L168"/>
          <cell r="M168"/>
        </row>
        <row r="169">
          <cell r="C169" t="str">
            <v>40575</v>
          </cell>
          <cell r="D169" t="str">
            <v>40575 MD-GCRC Gen Clinical Res Ctr</v>
          </cell>
          <cell r="E169">
            <v>0.91395000000000004</v>
          </cell>
          <cell r="F169" t="str">
            <v>FA00068</v>
          </cell>
          <cell r="G169">
            <v>106598</v>
          </cell>
          <cell r="H169">
            <v>8.6050000000000001E-2</v>
          </cell>
          <cell r="I169" t="str">
            <v>FA00001</v>
          </cell>
          <cell r="J169">
            <v>106669</v>
          </cell>
          <cell r="K169"/>
          <cell r="L169"/>
          <cell r="M169"/>
        </row>
        <row r="170">
          <cell r="C170" t="str">
            <v>40576</v>
          </cell>
          <cell r="D170" t="str">
            <v>40576 MD-THRV Trans Hlth Res Inst Va</v>
          </cell>
          <cell r="E170">
            <v>1</v>
          </cell>
          <cell r="F170" t="str">
            <v>FA00068</v>
          </cell>
          <cell r="G170">
            <v>106598</v>
          </cell>
          <cell r="H170"/>
          <cell r="I170"/>
          <cell r="J170"/>
          <cell r="K170"/>
          <cell r="L170"/>
          <cell r="M170"/>
        </row>
        <row r="171">
          <cell r="C171" t="str">
            <v>40580</v>
          </cell>
          <cell r="D171" t="str">
            <v>40580 MD-ILPP Inst/Law/Psych/Public Pol</v>
          </cell>
          <cell r="E171">
            <v>0.91395000000000004</v>
          </cell>
          <cell r="F171" t="str">
            <v>FA00068</v>
          </cell>
          <cell r="G171">
            <v>106598</v>
          </cell>
          <cell r="H171">
            <v>8.6050000000000001E-2</v>
          </cell>
          <cell r="I171" t="str">
            <v>FA00115</v>
          </cell>
          <cell r="J171">
            <v>106829</v>
          </cell>
          <cell r="K171"/>
          <cell r="L171"/>
          <cell r="M171"/>
        </row>
        <row r="172">
          <cell r="C172" t="str">
            <v>40584</v>
          </cell>
          <cell r="D172" t="str">
            <v>40584 MD-CMDE Ctr Molecular Design</v>
          </cell>
          <cell r="E172">
            <v>0.91395000000000004</v>
          </cell>
          <cell r="F172" t="str">
            <v>FA00068</v>
          </cell>
          <cell r="G172">
            <v>106598</v>
          </cell>
          <cell r="H172">
            <v>8.6050000000000001E-2</v>
          </cell>
          <cell r="I172" t="str">
            <v>FA00055</v>
          </cell>
          <cell r="J172">
            <v>106580</v>
          </cell>
          <cell r="K172"/>
          <cell r="L172"/>
          <cell r="M172"/>
        </row>
        <row r="173">
          <cell r="C173" t="str">
            <v>40590</v>
          </cell>
          <cell r="D173" t="str">
            <v>40590 MD-CSGN Ctr/Cell Signalling</v>
          </cell>
          <cell r="E173">
            <v>0.91395000000000004</v>
          </cell>
          <cell r="F173" t="str">
            <v>FA00068</v>
          </cell>
          <cell r="G173">
            <v>106598</v>
          </cell>
          <cell r="H173">
            <v>8.6050000000000001E-2</v>
          </cell>
          <cell r="I173" t="str">
            <v>FA00044</v>
          </cell>
          <cell r="J173">
            <v>106297</v>
          </cell>
          <cell r="K173"/>
          <cell r="L173"/>
          <cell r="M173"/>
        </row>
        <row r="174">
          <cell r="C174" t="str">
            <v>40595</v>
          </cell>
          <cell r="D174" t="str">
            <v>40595 MD-HUMN Ctr for Biomed Ethics</v>
          </cell>
          <cell r="E174">
            <v>0.91395000000000004</v>
          </cell>
          <cell r="F174" t="str">
            <v>FA00068</v>
          </cell>
          <cell r="G174">
            <v>106598</v>
          </cell>
          <cell r="H174">
            <v>8.6050000000000001E-2</v>
          </cell>
          <cell r="I174" t="str">
            <v>FA00240</v>
          </cell>
          <cell r="J174">
            <v>147776</v>
          </cell>
          <cell r="K174"/>
          <cell r="L174"/>
          <cell r="M174"/>
        </row>
        <row r="175">
          <cell r="C175" t="str">
            <v>40605</v>
          </cell>
          <cell r="D175" t="str">
            <v>40605 MD-MICR Thaler Ctr</v>
          </cell>
          <cell r="E175">
            <v>0.91395000000000004</v>
          </cell>
          <cell r="F175" t="str">
            <v>FA00068</v>
          </cell>
          <cell r="G175">
            <v>106598</v>
          </cell>
          <cell r="H175">
            <v>8.6050000000000001E-2</v>
          </cell>
          <cell r="I175" t="str">
            <v>FA00145</v>
          </cell>
          <cell r="J175">
            <v>116010</v>
          </cell>
          <cell r="K175"/>
          <cell r="L175"/>
          <cell r="M175"/>
        </row>
        <row r="176">
          <cell r="C176" t="str">
            <v>40606</v>
          </cell>
          <cell r="D176" t="str">
            <v xml:space="preserve">40606 MD-MICR Cell Clearance Center  </v>
          </cell>
          <cell r="E176">
            <v>0.91395000000000004</v>
          </cell>
          <cell r="F176" t="str">
            <v>FA00068</v>
          </cell>
          <cell r="G176">
            <v>106598</v>
          </cell>
          <cell r="H176">
            <v>8.6050000000000001E-2</v>
          </cell>
          <cell r="I176" t="str">
            <v>FA00045</v>
          </cell>
          <cell r="J176">
            <v>106399</v>
          </cell>
          <cell r="K176"/>
          <cell r="L176"/>
          <cell r="M176"/>
        </row>
        <row r="177">
          <cell r="C177" t="str">
            <v>40610</v>
          </cell>
          <cell r="D177" t="str">
            <v>40610 MD-MPHY Vascular Muscle Proj</v>
          </cell>
          <cell r="E177">
            <v>0.91395000000000004</v>
          </cell>
          <cell r="F177" t="str">
            <v>FA00068</v>
          </cell>
          <cell r="G177">
            <v>106598</v>
          </cell>
          <cell r="H177">
            <v>8.6050000000000001E-2</v>
          </cell>
          <cell r="I177" t="str">
            <v>FA00065</v>
          </cell>
          <cell r="J177">
            <v>106654</v>
          </cell>
          <cell r="K177"/>
          <cell r="L177"/>
          <cell r="M177"/>
        </row>
        <row r="178">
          <cell r="C178" t="str">
            <v>40700</v>
          </cell>
          <cell r="D178" t="str">
            <v>40700 MD-ANES Anesthesiology</v>
          </cell>
          <cell r="E178">
            <v>0.70594999999999997</v>
          </cell>
          <cell r="F178" t="str">
            <v>FA00068</v>
          </cell>
          <cell r="G178">
            <v>106598</v>
          </cell>
          <cell r="H178">
            <v>0.29404999999999998</v>
          </cell>
          <cell r="I178" t="str">
            <v>FA00038</v>
          </cell>
          <cell r="J178">
            <v>106348</v>
          </cell>
          <cell r="K178"/>
          <cell r="L178"/>
          <cell r="M178"/>
        </row>
        <row r="179">
          <cell r="C179" t="str">
            <v>40705</v>
          </cell>
          <cell r="D179" t="str">
            <v>40705 MD-DENT Dentistry</v>
          </cell>
          <cell r="E179">
            <v>0.70594999999999997</v>
          </cell>
          <cell r="F179" t="str">
            <v>FA00068</v>
          </cell>
          <cell r="G179">
            <v>106598</v>
          </cell>
          <cell r="H179">
            <v>0.29404999999999998</v>
          </cell>
          <cell r="I179" t="str">
            <v>FA00113</v>
          </cell>
          <cell r="J179">
            <v>102761</v>
          </cell>
          <cell r="K179"/>
          <cell r="L179"/>
          <cell r="M179"/>
        </row>
        <row r="180">
          <cell r="C180" t="str">
            <v>40710</v>
          </cell>
          <cell r="D180" t="str">
            <v>40710 MD-DERM Dermatology</v>
          </cell>
          <cell r="E180">
            <v>0.70594999999999997</v>
          </cell>
          <cell r="F180" t="str">
            <v>FA00068</v>
          </cell>
          <cell r="G180">
            <v>106598</v>
          </cell>
          <cell r="H180">
            <v>0.29404999999999998</v>
          </cell>
          <cell r="I180" t="str">
            <v>FA00107</v>
          </cell>
          <cell r="J180">
            <v>106546</v>
          </cell>
          <cell r="K180"/>
          <cell r="L180"/>
          <cell r="M180"/>
        </row>
        <row r="181">
          <cell r="C181" t="str">
            <v>40715</v>
          </cell>
          <cell r="D181" t="str">
            <v>40715 MD-EMED Emergency Medicine</v>
          </cell>
          <cell r="E181">
            <v>0.70594999999999997</v>
          </cell>
          <cell r="F181" t="str">
            <v>FA00068</v>
          </cell>
          <cell r="G181">
            <v>106598</v>
          </cell>
          <cell r="H181">
            <v>0.29404999999999998</v>
          </cell>
          <cell r="I181" t="str">
            <v>FA00069</v>
          </cell>
          <cell r="J181">
            <v>106569</v>
          </cell>
          <cell r="K181"/>
          <cell r="L181"/>
          <cell r="M181"/>
        </row>
        <row r="182">
          <cell r="C182" t="str">
            <v>40720</v>
          </cell>
          <cell r="D182" t="str">
            <v>40720 MD-FMED Family Medicine</v>
          </cell>
          <cell r="E182">
            <v>0.70594999999999997</v>
          </cell>
          <cell r="F182" t="str">
            <v>FA00068</v>
          </cell>
          <cell r="G182">
            <v>106598</v>
          </cell>
          <cell r="H182">
            <v>0.29404999999999998</v>
          </cell>
          <cell r="I182" t="str">
            <v>FA00108</v>
          </cell>
          <cell r="J182">
            <v>106671</v>
          </cell>
          <cell r="K182"/>
          <cell r="L182"/>
          <cell r="M182"/>
        </row>
        <row r="183">
          <cell r="C183" t="str">
            <v>40725</v>
          </cell>
          <cell r="D183" t="str">
            <v>40725 MD-INMD Int Med, Admin</v>
          </cell>
          <cell r="E183">
            <v>0.70594999999999997</v>
          </cell>
          <cell r="F183" t="str">
            <v>FA00068</v>
          </cell>
          <cell r="G183">
            <v>106598</v>
          </cell>
          <cell r="H183">
            <v>0.29404999999999998</v>
          </cell>
          <cell r="I183" t="str">
            <v>FA00043</v>
          </cell>
          <cell r="J183">
            <v>106437</v>
          </cell>
          <cell r="K183"/>
          <cell r="L183"/>
          <cell r="M183"/>
        </row>
        <row r="184">
          <cell r="C184" t="str">
            <v>40730</v>
          </cell>
          <cell r="D184" t="str">
            <v>40730 MD-INMD Allergy</v>
          </cell>
          <cell r="E184">
            <v>0.70594999999999997</v>
          </cell>
          <cell r="F184" t="str">
            <v>FA00068</v>
          </cell>
          <cell r="G184">
            <v>106598</v>
          </cell>
          <cell r="H184">
            <v>0.25</v>
          </cell>
          <cell r="I184" t="str">
            <v>FA00255</v>
          </cell>
          <cell r="J184">
            <v>152371</v>
          </cell>
          <cell r="K184">
            <v>4.4049999999999999E-2</v>
          </cell>
          <cell r="L184" t="str">
            <v>FA00043</v>
          </cell>
          <cell r="M184">
            <v>106437</v>
          </cell>
        </row>
        <row r="185">
          <cell r="C185" t="str">
            <v>40735</v>
          </cell>
          <cell r="D185" t="str">
            <v>40735 MD-INMD CV Medicine</v>
          </cell>
          <cell r="E185">
            <v>0.70594999999999997</v>
          </cell>
          <cell r="F185" t="str">
            <v>FA00068</v>
          </cell>
          <cell r="G185">
            <v>106598</v>
          </cell>
          <cell r="H185">
            <v>0.25</v>
          </cell>
          <cell r="I185" t="str">
            <v>FA00260</v>
          </cell>
          <cell r="J185">
            <v>152385</v>
          </cell>
          <cell r="K185">
            <v>4.4049999999999999E-2</v>
          </cell>
          <cell r="L185" t="str">
            <v>FA00043</v>
          </cell>
          <cell r="M185">
            <v>106437</v>
          </cell>
        </row>
        <row r="186">
          <cell r="C186" t="str">
            <v>40740</v>
          </cell>
          <cell r="D186" t="str">
            <v>40740 MD-INMD Clinical Pharm</v>
          </cell>
          <cell r="E186">
            <v>0.70594999999999997</v>
          </cell>
          <cell r="F186" t="str">
            <v>FA00068</v>
          </cell>
          <cell r="G186">
            <v>106598</v>
          </cell>
          <cell r="H186"/>
          <cell r="I186"/>
          <cell r="J186"/>
          <cell r="K186">
            <v>0.29404999999999998</v>
          </cell>
          <cell r="L186" t="str">
            <v>FA00043</v>
          </cell>
          <cell r="M186">
            <v>106437</v>
          </cell>
        </row>
        <row r="187">
          <cell r="C187" t="str">
            <v>40745</v>
          </cell>
          <cell r="D187" t="str">
            <v>40745 MD-INMD Endocrinology</v>
          </cell>
          <cell r="E187">
            <v>0.70594999999999997</v>
          </cell>
          <cell r="F187" t="str">
            <v>FA00068</v>
          </cell>
          <cell r="G187">
            <v>106598</v>
          </cell>
          <cell r="H187">
            <v>0.25</v>
          </cell>
          <cell r="I187" t="str">
            <v>FA00256</v>
          </cell>
          <cell r="J187">
            <v>152393</v>
          </cell>
          <cell r="K187">
            <v>4.4049999999999999E-2</v>
          </cell>
          <cell r="L187" t="str">
            <v>FA00043</v>
          </cell>
          <cell r="M187">
            <v>106437</v>
          </cell>
        </row>
        <row r="188">
          <cell r="C188" t="str">
            <v>40750</v>
          </cell>
          <cell r="D188" t="str">
            <v>40750 MD-INMD Epidemiology</v>
          </cell>
          <cell r="E188">
            <v>0.70594999999999997</v>
          </cell>
          <cell r="F188" t="str">
            <v>FA00068</v>
          </cell>
          <cell r="G188">
            <v>106598</v>
          </cell>
          <cell r="H188"/>
          <cell r="I188"/>
          <cell r="J188"/>
          <cell r="K188">
            <v>0.29404999999999998</v>
          </cell>
          <cell r="L188" t="str">
            <v>FA00043</v>
          </cell>
          <cell r="M188">
            <v>106437</v>
          </cell>
        </row>
        <row r="189">
          <cell r="C189" t="str">
            <v>40755</v>
          </cell>
          <cell r="D189" t="str">
            <v>40755 MD-INMD Gastroenterology</v>
          </cell>
          <cell r="E189">
            <v>0.70594999999999997</v>
          </cell>
          <cell r="F189" t="str">
            <v>FA00068</v>
          </cell>
          <cell r="G189">
            <v>106598</v>
          </cell>
          <cell r="H189">
            <v>0.25</v>
          </cell>
          <cell r="I189" t="str">
            <v>FA00257</v>
          </cell>
          <cell r="J189">
            <v>152401</v>
          </cell>
          <cell r="K189">
            <v>4.4049999999999999E-2</v>
          </cell>
          <cell r="L189" t="str">
            <v>FA00043</v>
          </cell>
          <cell r="M189">
            <v>106437</v>
          </cell>
        </row>
        <row r="190">
          <cell r="C190" t="str">
            <v>40760</v>
          </cell>
          <cell r="D190" t="str">
            <v>40760 MD-INMD General Med</v>
          </cell>
          <cell r="E190">
            <v>0.70594999999999997</v>
          </cell>
          <cell r="F190" t="str">
            <v>FA00068</v>
          </cell>
          <cell r="G190">
            <v>106598</v>
          </cell>
          <cell r="H190">
            <v>0.25</v>
          </cell>
          <cell r="I190" t="str">
            <v>FA00258</v>
          </cell>
          <cell r="J190">
            <v>152403</v>
          </cell>
          <cell r="K190">
            <v>4.4049999999999999E-2</v>
          </cell>
          <cell r="L190" t="str">
            <v>FA00043</v>
          </cell>
          <cell r="M190">
            <v>106437</v>
          </cell>
        </row>
        <row r="191">
          <cell r="C191" t="str">
            <v>40761</v>
          </cell>
          <cell r="D191" t="str">
            <v>40761 MD-INMD Hospital Medicine</v>
          </cell>
          <cell r="E191">
            <v>0.70594999999999997</v>
          </cell>
          <cell r="F191" t="str">
            <v>FA00068</v>
          </cell>
          <cell r="G191">
            <v>106598</v>
          </cell>
          <cell r="H191">
            <v>0.25</v>
          </cell>
          <cell r="I191" t="str">
            <v>FA00285</v>
          </cell>
          <cell r="J191">
            <v>163664</v>
          </cell>
          <cell r="K191">
            <v>4.4049999999999999E-2</v>
          </cell>
          <cell r="L191" t="str">
            <v>FA00043</v>
          </cell>
          <cell r="M191">
            <v>106437</v>
          </cell>
        </row>
        <row r="192">
          <cell r="C192" t="str">
            <v>40762</v>
          </cell>
          <cell r="D192" t="str">
            <v>40762 MD-INMD Geriatrics</v>
          </cell>
          <cell r="E192">
            <v>0.70594999999999997</v>
          </cell>
          <cell r="F192" t="str">
            <v>FA00068</v>
          </cell>
          <cell r="G192">
            <v>106598</v>
          </cell>
          <cell r="H192">
            <v>0.25</v>
          </cell>
          <cell r="I192" t="str">
            <v>FA00308</v>
          </cell>
          <cell r="J192">
            <v>168846</v>
          </cell>
          <cell r="K192">
            <v>4.4049999999999999E-2</v>
          </cell>
          <cell r="L192" t="str">
            <v>FA00043</v>
          </cell>
          <cell r="M192">
            <v>106437</v>
          </cell>
        </row>
        <row r="193">
          <cell r="C193" t="str">
            <v>40763</v>
          </cell>
          <cell r="D193" t="str">
            <v>40763 MD-INMD Palliative Care</v>
          </cell>
          <cell r="E193">
            <v>0.70594999999999997</v>
          </cell>
          <cell r="F193" t="str">
            <v>FA00068</v>
          </cell>
          <cell r="G193">
            <v>106598</v>
          </cell>
          <cell r="H193">
            <v>0.25</v>
          </cell>
          <cell r="I193" t="str">
            <v>FA00307</v>
          </cell>
          <cell r="J193">
            <v>168847</v>
          </cell>
          <cell r="K193">
            <v>4.4049999999999999E-2</v>
          </cell>
          <cell r="L193" t="str">
            <v>FA00043</v>
          </cell>
          <cell r="M193">
            <v>106437</v>
          </cell>
        </row>
        <row r="194">
          <cell r="C194" t="str">
            <v>40765</v>
          </cell>
          <cell r="D194" t="str">
            <v>40765 MD-INMD Geographic Med</v>
          </cell>
          <cell r="E194">
            <v>0.70594999999999997</v>
          </cell>
          <cell r="F194" t="str">
            <v>FA00068</v>
          </cell>
          <cell r="G194">
            <v>106598</v>
          </cell>
          <cell r="H194"/>
          <cell r="I194"/>
          <cell r="J194"/>
          <cell r="K194">
            <v>0.29404999999999998</v>
          </cell>
          <cell r="L194" t="str">
            <v>FA00043</v>
          </cell>
          <cell r="M194">
            <v>106437</v>
          </cell>
        </row>
        <row r="195">
          <cell r="C195" t="str">
            <v>40770</v>
          </cell>
          <cell r="D195" t="str">
            <v>40770 MD-INMD Hem/Onc</v>
          </cell>
          <cell r="E195">
            <v>0.70594999999999997</v>
          </cell>
          <cell r="F195" t="str">
            <v>FA00068</v>
          </cell>
          <cell r="G195">
            <v>106598</v>
          </cell>
          <cell r="H195">
            <v>0.25</v>
          </cell>
          <cell r="I195" t="str">
            <v>FA00259</v>
          </cell>
          <cell r="J195">
            <v>152405</v>
          </cell>
          <cell r="K195">
            <v>4.4049999999999999E-2</v>
          </cell>
          <cell r="L195" t="str">
            <v>FA00043</v>
          </cell>
          <cell r="M195">
            <v>106437</v>
          </cell>
        </row>
        <row r="196">
          <cell r="C196" t="str">
            <v>40775</v>
          </cell>
          <cell r="D196" t="str">
            <v>40775 MD-INMD Infectious Dis</v>
          </cell>
          <cell r="E196">
            <v>0.70594999999999997</v>
          </cell>
          <cell r="F196" t="str">
            <v>FA00068</v>
          </cell>
          <cell r="G196">
            <v>106598</v>
          </cell>
          <cell r="H196">
            <v>0.25</v>
          </cell>
          <cell r="I196" t="str">
            <v>FA00261</v>
          </cell>
          <cell r="J196">
            <v>152408</v>
          </cell>
          <cell r="K196">
            <v>4.4049999999999999E-2</v>
          </cell>
          <cell r="L196" t="str">
            <v>FA00043</v>
          </cell>
          <cell r="M196">
            <v>106437</v>
          </cell>
        </row>
        <row r="197">
          <cell r="C197" t="str">
            <v>40780</v>
          </cell>
          <cell r="D197" t="str">
            <v>40780 MD-INMD Nephrology</v>
          </cell>
          <cell r="E197">
            <v>0.70594999999999997</v>
          </cell>
          <cell r="F197" t="str">
            <v>FA00068</v>
          </cell>
          <cell r="G197">
            <v>106598</v>
          </cell>
          <cell r="H197">
            <v>0.25</v>
          </cell>
          <cell r="I197" t="str">
            <v>FA00262</v>
          </cell>
          <cell r="J197">
            <v>152417</v>
          </cell>
          <cell r="K197">
            <v>4.4049999999999999E-2</v>
          </cell>
          <cell r="L197" t="str">
            <v>FA00043</v>
          </cell>
          <cell r="M197">
            <v>106437</v>
          </cell>
        </row>
        <row r="198">
          <cell r="C198" t="str">
            <v>40785</v>
          </cell>
          <cell r="D198" t="str">
            <v>40785 MD-INMD Pulmonary</v>
          </cell>
          <cell r="E198">
            <v>0.70594999999999997</v>
          </cell>
          <cell r="F198" t="str">
            <v>FA00068</v>
          </cell>
          <cell r="G198">
            <v>106598</v>
          </cell>
          <cell r="H198">
            <v>0.25</v>
          </cell>
          <cell r="I198" t="str">
            <v>FA00263</v>
          </cell>
          <cell r="J198">
            <v>152418</v>
          </cell>
          <cell r="K198">
            <v>4.4049999999999999E-2</v>
          </cell>
          <cell r="L198" t="str">
            <v>FA00043</v>
          </cell>
          <cell r="M198">
            <v>106437</v>
          </cell>
        </row>
        <row r="199">
          <cell r="C199" t="str">
            <v>40790</v>
          </cell>
          <cell r="D199" t="str">
            <v>40790 MD-INMD Rheumatology</v>
          </cell>
          <cell r="E199">
            <v>0.70594999999999997</v>
          </cell>
          <cell r="F199" t="str">
            <v>FA00068</v>
          </cell>
          <cell r="G199">
            <v>106598</v>
          </cell>
          <cell r="H199">
            <v>0.25</v>
          </cell>
          <cell r="I199" t="str">
            <v>FA00283</v>
          </cell>
          <cell r="J199">
            <v>163047</v>
          </cell>
          <cell r="K199">
            <v>4.4049999999999999E-2</v>
          </cell>
          <cell r="L199" t="str">
            <v>FA00043</v>
          </cell>
          <cell r="M199">
            <v>106437</v>
          </cell>
        </row>
        <row r="200">
          <cell r="C200" t="str">
            <v>40795</v>
          </cell>
          <cell r="D200" t="str">
            <v>40795 MD-INMD-Ctr Inflammation Reg Total</v>
          </cell>
          <cell r="E200">
            <v>0.70594999999999997</v>
          </cell>
          <cell r="F200" t="str">
            <v>FA00068</v>
          </cell>
          <cell r="G200">
            <v>106598</v>
          </cell>
          <cell r="H200">
            <v>0.25</v>
          </cell>
          <cell r="I200" t="str">
            <v>FA00264</v>
          </cell>
          <cell r="J200">
            <v>152419</v>
          </cell>
          <cell r="K200">
            <v>4.4049999999999999E-2</v>
          </cell>
          <cell r="L200" t="str">
            <v>FA00043</v>
          </cell>
          <cell r="M200">
            <v>106437</v>
          </cell>
        </row>
        <row r="201">
          <cell r="C201" t="str">
            <v>40800</v>
          </cell>
          <cell r="D201" t="str">
            <v>40800 MD-NERS Admin</v>
          </cell>
          <cell r="E201">
            <v>0.70594999999999997</v>
          </cell>
          <cell r="F201" t="str">
            <v>FA00068</v>
          </cell>
          <cell r="G201">
            <v>106598</v>
          </cell>
          <cell r="H201">
            <v>0.29404999999999998</v>
          </cell>
          <cell r="I201" t="str">
            <v>FA00046</v>
          </cell>
          <cell r="J201">
            <v>106677</v>
          </cell>
          <cell r="K201"/>
          <cell r="L201"/>
          <cell r="M201"/>
        </row>
        <row r="202">
          <cell r="C202" t="str">
            <v>40805</v>
          </cell>
          <cell r="D202" t="str">
            <v>40805 MD-NERS Cont Admin</v>
          </cell>
          <cell r="E202">
            <v>0.70594999999999997</v>
          </cell>
          <cell r="F202" t="str">
            <v>FA00068</v>
          </cell>
          <cell r="G202">
            <v>106598</v>
          </cell>
          <cell r="H202">
            <v>0.29404999999999998</v>
          </cell>
          <cell r="I202" t="str">
            <v>FA00046</v>
          </cell>
          <cell r="J202">
            <v>106677</v>
          </cell>
          <cell r="K202"/>
          <cell r="L202"/>
          <cell r="M202"/>
        </row>
        <row r="203">
          <cell r="C203" t="str">
            <v>40806</v>
          </cell>
          <cell r="D203" t="str">
            <v>40806 MD-NERS Radiosurgery</v>
          </cell>
          <cell r="E203">
            <v>0.70594999999999997</v>
          </cell>
          <cell r="F203" t="str">
            <v>FA00068</v>
          </cell>
          <cell r="G203">
            <v>106598</v>
          </cell>
          <cell r="H203">
            <v>0.29404999999999998</v>
          </cell>
          <cell r="I203" t="str">
            <v>FA00046</v>
          </cell>
          <cell r="J203">
            <v>106677</v>
          </cell>
          <cell r="K203"/>
          <cell r="L203"/>
          <cell r="M203"/>
        </row>
        <row r="204">
          <cell r="C204" t="str">
            <v>40807</v>
          </cell>
          <cell r="D204" t="str">
            <v>40807 MD-NERS Minimally Invasive Neurosurgery</v>
          </cell>
          <cell r="E204">
            <v>0.70594999999999997</v>
          </cell>
          <cell r="F204" t="str">
            <v>FA00068</v>
          </cell>
          <cell r="G204">
            <v>106598</v>
          </cell>
          <cell r="H204">
            <v>0.29404999999999998</v>
          </cell>
          <cell r="I204" t="str">
            <v>FA00046</v>
          </cell>
          <cell r="J204">
            <v>106677</v>
          </cell>
          <cell r="K204"/>
          <cell r="L204"/>
          <cell r="M204"/>
        </row>
        <row r="205">
          <cell r="C205" t="str">
            <v>40810</v>
          </cell>
          <cell r="D205" t="str">
            <v>40810 MD-NERS Pediatric</v>
          </cell>
          <cell r="E205">
            <v>0.70594999999999997</v>
          </cell>
          <cell r="F205" t="str">
            <v>FA00068</v>
          </cell>
          <cell r="G205">
            <v>106598</v>
          </cell>
          <cell r="H205">
            <v>0.29404999999999998</v>
          </cell>
          <cell r="I205" t="str">
            <v>FA00046</v>
          </cell>
          <cell r="J205">
            <v>106677</v>
          </cell>
          <cell r="K205"/>
          <cell r="L205"/>
          <cell r="M205"/>
        </row>
        <row r="206">
          <cell r="C206" t="str">
            <v>40815</v>
          </cell>
          <cell r="D206" t="str">
            <v>40815 MD-NERS Adult</v>
          </cell>
          <cell r="E206">
            <v>0.70594999999999997</v>
          </cell>
          <cell r="F206" t="str">
            <v>FA00068</v>
          </cell>
          <cell r="G206">
            <v>106598</v>
          </cell>
          <cell r="H206">
            <v>0.29404999999999998</v>
          </cell>
          <cell r="I206" t="str">
            <v>FA00046</v>
          </cell>
          <cell r="J206">
            <v>106677</v>
          </cell>
          <cell r="K206"/>
          <cell r="L206"/>
          <cell r="M206"/>
        </row>
        <row r="207">
          <cell r="C207" t="str">
            <v>40820</v>
          </cell>
          <cell r="D207" t="str">
            <v>40820 MD-NERS CV Disease</v>
          </cell>
          <cell r="E207">
            <v>0.70594999999999997</v>
          </cell>
          <cell r="F207" t="str">
            <v>FA00068</v>
          </cell>
          <cell r="G207">
            <v>106598</v>
          </cell>
          <cell r="H207">
            <v>0.29404999999999998</v>
          </cell>
          <cell r="I207" t="str">
            <v>FA00046</v>
          </cell>
          <cell r="J207">
            <v>106677</v>
          </cell>
          <cell r="K207"/>
          <cell r="L207"/>
          <cell r="M207"/>
        </row>
        <row r="208">
          <cell r="C208" t="str">
            <v>40825</v>
          </cell>
          <cell r="D208" t="str">
            <v>40825 MD-NERS Neuro-Onc</v>
          </cell>
          <cell r="E208">
            <v>0.70594999999999997</v>
          </cell>
          <cell r="F208" t="str">
            <v>FA00068</v>
          </cell>
          <cell r="G208">
            <v>106598</v>
          </cell>
          <cell r="H208">
            <v>0.29404999999999998</v>
          </cell>
          <cell r="I208" t="str">
            <v>FA00046</v>
          </cell>
          <cell r="J208">
            <v>106677</v>
          </cell>
          <cell r="K208"/>
          <cell r="L208"/>
          <cell r="M208"/>
        </row>
        <row r="209">
          <cell r="C209" t="str">
            <v>40830</v>
          </cell>
          <cell r="D209" t="str">
            <v>40830 MD-NERS Deg Spinal Dis</v>
          </cell>
          <cell r="E209">
            <v>0.70594999999999997</v>
          </cell>
          <cell r="F209" t="str">
            <v>FA00068</v>
          </cell>
          <cell r="G209">
            <v>106598</v>
          </cell>
          <cell r="H209">
            <v>0.29404999999999998</v>
          </cell>
          <cell r="I209" t="str">
            <v>FA00046</v>
          </cell>
          <cell r="J209">
            <v>106677</v>
          </cell>
          <cell r="K209"/>
          <cell r="L209"/>
          <cell r="M209"/>
        </row>
        <row r="210">
          <cell r="C210" t="str">
            <v>40835</v>
          </cell>
          <cell r="D210" t="str">
            <v>40835 MD-NERS Gamma Knife</v>
          </cell>
          <cell r="E210">
            <v>0.70594999999999997</v>
          </cell>
          <cell r="F210" t="str">
            <v>FA00068</v>
          </cell>
          <cell r="G210">
            <v>106598</v>
          </cell>
          <cell r="H210">
            <v>0.29404999999999998</v>
          </cell>
          <cell r="I210" t="str">
            <v>FA00046</v>
          </cell>
          <cell r="J210">
            <v>106677</v>
          </cell>
          <cell r="K210"/>
          <cell r="L210"/>
          <cell r="M210"/>
        </row>
        <row r="211">
          <cell r="C211" t="str">
            <v>40840</v>
          </cell>
          <cell r="D211" t="str">
            <v>40840 MD-NERS Multiple Neuralgia</v>
          </cell>
          <cell r="E211">
            <v>0.70594999999999997</v>
          </cell>
          <cell r="F211" t="str">
            <v>FA00068</v>
          </cell>
          <cell r="G211">
            <v>106598</v>
          </cell>
          <cell r="H211">
            <v>0.29404999999999998</v>
          </cell>
          <cell r="I211" t="str">
            <v>FA00046</v>
          </cell>
          <cell r="J211">
            <v>106677</v>
          </cell>
          <cell r="K211"/>
          <cell r="L211"/>
          <cell r="M211"/>
        </row>
        <row r="212">
          <cell r="C212" t="str">
            <v>40845</v>
          </cell>
          <cell r="D212" t="str">
            <v>40845 MD-NERS Neuro-Oncology Ctr</v>
          </cell>
          <cell r="E212">
            <v>0.70594999999999997</v>
          </cell>
          <cell r="F212" t="str">
            <v>FA00068</v>
          </cell>
          <cell r="G212">
            <v>106598</v>
          </cell>
          <cell r="H212">
            <v>0.29404999999999998</v>
          </cell>
          <cell r="I212" t="str">
            <v>FA00046</v>
          </cell>
          <cell r="J212">
            <v>106677</v>
          </cell>
          <cell r="K212"/>
          <cell r="L212"/>
          <cell r="M212"/>
        </row>
        <row r="213">
          <cell r="C213" t="str">
            <v>40846</v>
          </cell>
          <cell r="D213" t="str">
            <v>40846 MD-NERS Neuroendocrine</v>
          </cell>
          <cell r="E213">
            <v>0.70594999999999997</v>
          </cell>
          <cell r="F213" t="str">
            <v>FA00068</v>
          </cell>
          <cell r="G213">
            <v>106598</v>
          </cell>
          <cell r="H213">
            <v>0.29404999999999998</v>
          </cell>
          <cell r="I213" t="str">
            <v>FA00046</v>
          </cell>
          <cell r="J213">
            <v>106677</v>
          </cell>
          <cell r="K213"/>
          <cell r="L213"/>
          <cell r="M213"/>
        </row>
        <row r="214">
          <cell r="C214" t="str">
            <v>40847</v>
          </cell>
          <cell r="D214" t="str">
            <v>40847 MD-NERS Research Lab</v>
          </cell>
          <cell r="E214">
            <v>0.70594999999999997</v>
          </cell>
          <cell r="F214" t="str">
            <v>FA00068</v>
          </cell>
          <cell r="G214">
            <v>106598</v>
          </cell>
          <cell r="H214">
            <v>0.29404999999999998</v>
          </cell>
          <cell r="I214" t="str">
            <v>FA00046</v>
          </cell>
          <cell r="J214">
            <v>106677</v>
          </cell>
          <cell r="K214"/>
          <cell r="L214"/>
          <cell r="M214"/>
        </row>
        <row r="215">
          <cell r="C215" t="str">
            <v>40850</v>
          </cell>
          <cell r="D215" t="str">
            <v>40850 MD-NEUR Neurology</v>
          </cell>
          <cell r="E215">
            <v>0.70594999999999997</v>
          </cell>
          <cell r="F215" t="str">
            <v>FA00068</v>
          </cell>
          <cell r="G215">
            <v>106598</v>
          </cell>
          <cell r="H215">
            <v>0.29404999999999998</v>
          </cell>
          <cell r="I215" t="str">
            <v>FA00048</v>
          </cell>
          <cell r="J215">
            <v>106529</v>
          </cell>
          <cell r="K215"/>
          <cell r="L215"/>
          <cell r="M215"/>
        </row>
        <row r="216">
          <cell r="C216" t="str">
            <v>40860</v>
          </cell>
          <cell r="D216" t="str">
            <v>40860 MD-OBGY Ob &amp; Gyn, Admin</v>
          </cell>
          <cell r="E216">
            <v>0.70594999999999997</v>
          </cell>
          <cell r="F216" t="str">
            <v>FA00068</v>
          </cell>
          <cell r="G216">
            <v>106598</v>
          </cell>
          <cell r="H216">
            <v>0.29404999999999998</v>
          </cell>
          <cell r="I216" t="str">
            <v>FA00049</v>
          </cell>
          <cell r="J216">
            <v>106662</v>
          </cell>
          <cell r="K216"/>
          <cell r="L216"/>
          <cell r="M216"/>
        </row>
        <row r="217">
          <cell r="C217" t="str">
            <v>40865</v>
          </cell>
          <cell r="D217" t="str">
            <v>40865 MD-OBGY Gyn Oncology</v>
          </cell>
          <cell r="E217">
            <v>0.70594999999999997</v>
          </cell>
          <cell r="F217" t="str">
            <v>FA00068</v>
          </cell>
          <cell r="G217">
            <v>106598</v>
          </cell>
          <cell r="H217">
            <v>0.29404999999999998</v>
          </cell>
          <cell r="I217" t="str">
            <v>FA00049</v>
          </cell>
          <cell r="J217">
            <v>106662</v>
          </cell>
          <cell r="K217"/>
          <cell r="L217"/>
          <cell r="M217"/>
        </row>
        <row r="218">
          <cell r="C218" t="str">
            <v>40870</v>
          </cell>
          <cell r="D218" t="str">
            <v>40870 MD-OBGY Maternal Fetal Med</v>
          </cell>
          <cell r="E218">
            <v>0.70594999999999997</v>
          </cell>
          <cell r="F218" t="str">
            <v>FA00068</v>
          </cell>
          <cell r="G218">
            <v>106598</v>
          </cell>
          <cell r="H218">
            <v>0.29404999999999998</v>
          </cell>
          <cell r="I218" t="str">
            <v>FA00049</v>
          </cell>
          <cell r="J218">
            <v>106662</v>
          </cell>
          <cell r="K218"/>
          <cell r="L218"/>
          <cell r="M218"/>
        </row>
        <row r="219">
          <cell r="C219" t="str">
            <v>40875</v>
          </cell>
          <cell r="D219" t="str">
            <v>40875 MD-OBGY Reprod Endo/Infertility</v>
          </cell>
          <cell r="E219">
            <v>0.70594999999999997</v>
          </cell>
          <cell r="F219" t="str">
            <v>FA00068</v>
          </cell>
          <cell r="G219">
            <v>106598</v>
          </cell>
          <cell r="H219">
            <v>0.29404999999999998</v>
          </cell>
          <cell r="I219" t="str">
            <v>FA00049</v>
          </cell>
          <cell r="J219">
            <v>106662</v>
          </cell>
          <cell r="K219"/>
          <cell r="L219"/>
          <cell r="M219"/>
        </row>
        <row r="220">
          <cell r="C220" t="str">
            <v>40880</v>
          </cell>
          <cell r="D220" t="str">
            <v>40880 MD-OBGY Midlife Health</v>
          </cell>
          <cell r="E220">
            <v>0.70594999999999997</v>
          </cell>
          <cell r="F220" t="str">
            <v>FA00068</v>
          </cell>
          <cell r="G220">
            <v>106598</v>
          </cell>
          <cell r="H220">
            <v>0.29404999999999998</v>
          </cell>
          <cell r="I220" t="str">
            <v>FA00049</v>
          </cell>
          <cell r="J220">
            <v>106662</v>
          </cell>
          <cell r="K220"/>
          <cell r="L220"/>
          <cell r="M220"/>
        </row>
        <row r="221">
          <cell r="C221" t="str">
            <v>40885</v>
          </cell>
          <cell r="D221" t="str">
            <v>40885 MD-OBGY Northridge</v>
          </cell>
          <cell r="E221">
            <v>0.70594999999999997</v>
          </cell>
          <cell r="F221" t="str">
            <v>FA00068</v>
          </cell>
          <cell r="G221">
            <v>106598</v>
          </cell>
          <cell r="H221">
            <v>0.29404999999999998</v>
          </cell>
          <cell r="I221" t="str">
            <v>FA00049</v>
          </cell>
          <cell r="J221">
            <v>106662</v>
          </cell>
          <cell r="K221"/>
          <cell r="L221"/>
          <cell r="M221"/>
        </row>
        <row r="222">
          <cell r="C222" t="str">
            <v>40890</v>
          </cell>
          <cell r="D222" t="str">
            <v>40890 MD-OBGY Primary Care Center</v>
          </cell>
          <cell r="E222">
            <v>0.70594999999999997</v>
          </cell>
          <cell r="F222" t="str">
            <v>FA00068</v>
          </cell>
          <cell r="G222">
            <v>106598</v>
          </cell>
          <cell r="H222">
            <v>0.29404999999999998</v>
          </cell>
          <cell r="I222" t="str">
            <v>FA00049</v>
          </cell>
          <cell r="J222">
            <v>106662</v>
          </cell>
          <cell r="K222"/>
          <cell r="L222"/>
          <cell r="M222"/>
        </row>
        <row r="223">
          <cell r="C223" t="str">
            <v>40895</v>
          </cell>
          <cell r="D223" t="str">
            <v>40895 MD-OBGY Gyn Specialties</v>
          </cell>
          <cell r="E223">
            <v>0.70594999999999997</v>
          </cell>
          <cell r="F223" t="str">
            <v>FA00068</v>
          </cell>
          <cell r="G223">
            <v>106598</v>
          </cell>
          <cell r="H223">
            <v>0.29404999999999998</v>
          </cell>
          <cell r="I223" t="str">
            <v>FA00049</v>
          </cell>
          <cell r="J223">
            <v>106662</v>
          </cell>
          <cell r="K223"/>
          <cell r="L223"/>
          <cell r="M223"/>
        </row>
        <row r="224">
          <cell r="C224" t="str">
            <v>40897</v>
          </cell>
          <cell r="D224" t="str">
            <v>40897 MD-OBGY Midwifery</v>
          </cell>
          <cell r="E224">
            <v>0.70594999999999997</v>
          </cell>
          <cell r="F224" t="str">
            <v>FA00068</v>
          </cell>
          <cell r="G224">
            <v>106598</v>
          </cell>
          <cell r="H224">
            <v>0.29404999999999998</v>
          </cell>
          <cell r="I224" t="str">
            <v>FA00049</v>
          </cell>
          <cell r="J224">
            <v>106662</v>
          </cell>
          <cell r="K224"/>
          <cell r="L224"/>
          <cell r="M224"/>
        </row>
        <row r="225">
          <cell r="C225" t="str">
            <v>40898</v>
          </cell>
          <cell r="D225" t="str">
            <v>40898 MD-OBGY-MIGS</v>
          </cell>
          <cell r="E225">
            <v>0.70594999999999997</v>
          </cell>
          <cell r="F225" t="str">
            <v>FA00068</v>
          </cell>
          <cell r="G225">
            <v>106598</v>
          </cell>
          <cell r="H225">
            <v>0.29404999999999998</v>
          </cell>
          <cell r="I225" t="str">
            <v>FA00049</v>
          </cell>
          <cell r="J225">
            <v>106662</v>
          </cell>
          <cell r="K225"/>
          <cell r="L225"/>
          <cell r="M225"/>
        </row>
        <row r="226">
          <cell r="C226" t="str">
            <v>40900</v>
          </cell>
          <cell r="D226" t="str">
            <v>40900 MD-OPHT Ophthalmology</v>
          </cell>
          <cell r="E226">
            <v>0.70594999999999997</v>
          </cell>
          <cell r="F226" t="str">
            <v>FA00068</v>
          </cell>
          <cell r="G226">
            <v>106598</v>
          </cell>
          <cell r="H226">
            <v>0.29404999999999998</v>
          </cell>
          <cell r="I226" t="str">
            <v>FA00050</v>
          </cell>
          <cell r="J226">
            <v>102764</v>
          </cell>
          <cell r="K226"/>
          <cell r="L226"/>
          <cell r="M226"/>
        </row>
        <row r="227">
          <cell r="C227" t="str">
            <v>40905</v>
          </cell>
          <cell r="D227" t="str">
            <v>40905 MD-OPHT Research CAVS</v>
          </cell>
          <cell r="E227">
            <v>0.70594999999999997</v>
          </cell>
          <cell r="F227" t="str">
            <v>FA00068</v>
          </cell>
          <cell r="G227">
            <v>106598</v>
          </cell>
          <cell r="H227">
            <v>0.29404999999999998</v>
          </cell>
          <cell r="I227" t="str">
            <v>FA00050</v>
          </cell>
          <cell r="J227">
            <v>102764</v>
          </cell>
          <cell r="K227"/>
          <cell r="L227"/>
          <cell r="M227"/>
        </row>
        <row r="228">
          <cell r="C228" t="str">
            <v>40910</v>
          </cell>
          <cell r="D228" t="str">
            <v>40910 MD-ORTP Ortho Surg, Admin</v>
          </cell>
          <cell r="E228">
            <v>0.70594999999999997</v>
          </cell>
          <cell r="F228" t="str">
            <v>FA00068</v>
          </cell>
          <cell r="G228">
            <v>106598</v>
          </cell>
          <cell r="H228">
            <v>0.29404999999999998</v>
          </cell>
          <cell r="I228" t="str">
            <v>FA00051</v>
          </cell>
          <cell r="J228">
            <v>106285</v>
          </cell>
          <cell r="K228"/>
          <cell r="L228"/>
          <cell r="M228"/>
        </row>
        <row r="229">
          <cell r="C229" t="str">
            <v>40915</v>
          </cell>
          <cell r="D229" t="str">
            <v>40915 MD-ORTP Adult Reconst</v>
          </cell>
          <cell r="E229">
            <v>0.70594999999999997</v>
          </cell>
          <cell r="F229" t="str">
            <v>FA00068</v>
          </cell>
          <cell r="G229">
            <v>106598</v>
          </cell>
          <cell r="H229">
            <v>0.29404999999999998</v>
          </cell>
          <cell r="I229" t="str">
            <v>FA00051</v>
          </cell>
          <cell r="J229">
            <v>106285</v>
          </cell>
          <cell r="K229"/>
          <cell r="L229"/>
          <cell r="M229"/>
        </row>
        <row r="230">
          <cell r="C230" t="str">
            <v>40916</v>
          </cell>
          <cell r="D230" t="str">
            <v>40916 MD-ORTP Ortho Research</v>
          </cell>
          <cell r="E230">
            <v>0.70594999999999997</v>
          </cell>
          <cell r="F230" t="str">
            <v>FA00068</v>
          </cell>
          <cell r="G230">
            <v>106598</v>
          </cell>
          <cell r="H230">
            <v>0.29404999999999998</v>
          </cell>
          <cell r="I230" t="str">
            <v>FA00051</v>
          </cell>
          <cell r="J230">
            <v>106285</v>
          </cell>
          <cell r="K230"/>
          <cell r="L230"/>
          <cell r="M230"/>
        </row>
        <row r="231">
          <cell r="C231" t="str">
            <v>40940</v>
          </cell>
          <cell r="D231" t="str">
            <v>40940 MD-ORTP Pediatric Ortho</v>
          </cell>
          <cell r="E231">
            <v>0.70594999999999997</v>
          </cell>
          <cell r="F231" t="str">
            <v>FA00068</v>
          </cell>
          <cell r="G231">
            <v>106598</v>
          </cell>
          <cell r="H231">
            <v>0.29404999999999998</v>
          </cell>
          <cell r="I231" t="str">
            <v>FA00051</v>
          </cell>
          <cell r="J231">
            <v>106285</v>
          </cell>
          <cell r="K231"/>
          <cell r="L231"/>
          <cell r="M231"/>
        </row>
        <row r="232">
          <cell r="C232" t="str">
            <v>40945</v>
          </cell>
          <cell r="D232" t="str">
            <v>40945 MD-ORTP Prosth/Orthotics</v>
          </cell>
          <cell r="E232">
            <v>0.70594999999999997</v>
          </cell>
          <cell r="F232" t="str">
            <v>FA00068</v>
          </cell>
          <cell r="G232">
            <v>106598</v>
          </cell>
          <cell r="H232">
            <v>0.29404999999999998</v>
          </cell>
          <cell r="I232" t="str">
            <v>FA00051</v>
          </cell>
          <cell r="J232">
            <v>106285</v>
          </cell>
          <cell r="K232"/>
          <cell r="L232"/>
          <cell r="M232"/>
        </row>
        <row r="233">
          <cell r="C233" t="str">
            <v>40950</v>
          </cell>
          <cell r="D233" t="str">
            <v>40950 MD-ORTP Spine</v>
          </cell>
          <cell r="E233">
            <v>0.70594999999999997</v>
          </cell>
          <cell r="F233" t="str">
            <v>FA00068</v>
          </cell>
          <cell r="G233">
            <v>106598</v>
          </cell>
          <cell r="H233">
            <v>0.29404999999999998</v>
          </cell>
          <cell r="I233" t="str">
            <v>FA00051</v>
          </cell>
          <cell r="J233">
            <v>106285</v>
          </cell>
          <cell r="K233"/>
          <cell r="L233"/>
          <cell r="M233"/>
        </row>
        <row r="234">
          <cell r="C234" t="str">
            <v>40955</v>
          </cell>
          <cell r="D234" t="str">
            <v>40955 MD-ORTP Sports Med</v>
          </cell>
          <cell r="E234">
            <v>0.70594999999999997</v>
          </cell>
          <cell r="F234" t="str">
            <v>FA00068</v>
          </cell>
          <cell r="G234">
            <v>106598</v>
          </cell>
          <cell r="H234">
            <v>0.29404999999999998</v>
          </cell>
          <cell r="I234" t="str">
            <v>FA00051</v>
          </cell>
          <cell r="J234">
            <v>106285</v>
          </cell>
          <cell r="K234"/>
          <cell r="L234"/>
          <cell r="M234"/>
        </row>
        <row r="235">
          <cell r="C235" t="str">
            <v>40970</v>
          </cell>
          <cell r="D235" t="str">
            <v>40970 MD-OTLY Oto, Admin</v>
          </cell>
          <cell r="E235">
            <v>0.70594999999999997</v>
          </cell>
          <cell r="F235" t="str">
            <v>FA00068</v>
          </cell>
          <cell r="G235">
            <v>106598</v>
          </cell>
          <cell r="H235">
            <v>0.29404999999999998</v>
          </cell>
          <cell r="I235" t="str">
            <v>FA00052</v>
          </cell>
          <cell r="J235">
            <v>106519</v>
          </cell>
          <cell r="K235"/>
          <cell r="L235"/>
          <cell r="M235"/>
        </row>
        <row r="236">
          <cell r="C236" t="str">
            <v>40975</v>
          </cell>
          <cell r="D236" t="str">
            <v>40975 MD-OTLY Oto, General</v>
          </cell>
          <cell r="E236">
            <v>0.70594999999999997</v>
          </cell>
          <cell r="F236" t="str">
            <v>FA00068</v>
          </cell>
          <cell r="G236">
            <v>106598</v>
          </cell>
          <cell r="H236">
            <v>0.29404999999999998</v>
          </cell>
          <cell r="I236" t="str">
            <v>FA00052</v>
          </cell>
          <cell r="J236">
            <v>106519</v>
          </cell>
          <cell r="K236"/>
          <cell r="L236"/>
          <cell r="M236"/>
        </row>
        <row r="237">
          <cell r="C237" t="str">
            <v>40980</v>
          </cell>
          <cell r="D237" t="str">
            <v>40980 MD-OTLY Audiology</v>
          </cell>
          <cell r="E237">
            <v>0.70594999999999997</v>
          </cell>
          <cell r="F237" t="str">
            <v>FA00068</v>
          </cell>
          <cell r="G237">
            <v>106598</v>
          </cell>
          <cell r="H237">
            <v>0.29404999999999998</v>
          </cell>
          <cell r="I237" t="str">
            <v>FA00052</v>
          </cell>
          <cell r="J237">
            <v>106519</v>
          </cell>
          <cell r="K237"/>
          <cell r="L237"/>
          <cell r="M237"/>
        </row>
        <row r="238">
          <cell r="C238" t="str">
            <v>41000</v>
          </cell>
          <cell r="D238" t="str">
            <v>41000 MD-PATH Pathology, Admin</v>
          </cell>
          <cell r="E238">
            <v>0.70594999999999997</v>
          </cell>
          <cell r="F238" t="str">
            <v>FA00068</v>
          </cell>
          <cell r="G238">
            <v>106598</v>
          </cell>
          <cell r="H238">
            <v>0.29404999999999998</v>
          </cell>
          <cell r="I238" t="str">
            <v>FA00053</v>
          </cell>
          <cell r="J238">
            <v>106311</v>
          </cell>
          <cell r="K238"/>
          <cell r="L238"/>
          <cell r="M238"/>
        </row>
        <row r="239">
          <cell r="C239" t="str">
            <v>41005</v>
          </cell>
          <cell r="D239" t="str">
            <v>41005 MD-PATH Surgical Path</v>
          </cell>
          <cell r="E239">
            <v>0.70594999999999997</v>
          </cell>
          <cell r="F239" t="str">
            <v>FA00068</v>
          </cell>
          <cell r="G239">
            <v>106598</v>
          </cell>
          <cell r="H239">
            <v>0.29404999999999998</v>
          </cell>
          <cell r="I239" t="str">
            <v>FA00053</v>
          </cell>
          <cell r="J239">
            <v>106311</v>
          </cell>
          <cell r="K239"/>
          <cell r="L239"/>
          <cell r="M239"/>
        </row>
        <row r="240">
          <cell r="C240" t="str">
            <v>41010</v>
          </cell>
          <cell r="D240" t="str">
            <v>41010 MD-PATH Clinical Pathology</v>
          </cell>
          <cell r="E240">
            <v>0.70594999999999997</v>
          </cell>
          <cell r="F240" t="str">
            <v>FA00068</v>
          </cell>
          <cell r="G240">
            <v>106598</v>
          </cell>
          <cell r="H240">
            <v>0.29404999999999998</v>
          </cell>
          <cell r="I240" t="str">
            <v>FA00053</v>
          </cell>
          <cell r="J240">
            <v>106311</v>
          </cell>
          <cell r="K240"/>
          <cell r="L240"/>
          <cell r="M240"/>
        </row>
        <row r="241">
          <cell r="C241" t="str">
            <v>41015</v>
          </cell>
          <cell r="D241" t="str">
            <v>41015 MD-PATH Neuropathology</v>
          </cell>
          <cell r="E241">
            <v>0.70594999999999997</v>
          </cell>
          <cell r="F241" t="str">
            <v>FA00068</v>
          </cell>
          <cell r="G241">
            <v>106598</v>
          </cell>
          <cell r="H241">
            <v>0.29404999999999998</v>
          </cell>
          <cell r="I241" t="str">
            <v>FA00053</v>
          </cell>
          <cell r="J241">
            <v>106311</v>
          </cell>
          <cell r="K241"/>
          <cell r="L241"/>
          <cell r="M241"/>
        </row>
        <row r="242">
          <cell r="C242" t="str">
            <v>41017</v>
          </cell>
          <cell r="D242" t="str">
            <v>41017 MD-PATH Research</v>
          </cell>
          <cell r="E242">
            <v>0.70594999999999997</v>
          </cell>
          <cell r="F242" t="str">
            <v>FA00068</v>
          </cell>
          <cell r="G242">
            <v>106598</v>
          </cell>
          <cell r="H242">
            <v>0.29404999999999998</v>
          </cell>
          <cell r="I242" t="str">
            <v>FA00053</v>
          </cell>
          <cell r="J242">
            <v>106311</v>
          </cell>
          <cell r="K242"/>
          <cell r="L242"/>
          <cell r="M242"/>
        </row>
        <row r="243">
          <cell r="C243" t="str">
            <v>41025</v>
          </cell>
          <cell r="D243" t="str">
            <v>41025 MD-PEDT Pediatrics, Admin</v>
          </cell>
          <cell r="E243">
            <v>0.70594999999999997</v>
          </cell>
          <cell r="F243" t="str">
            <v>FA00068</v>
          </cell>
          <cell r="G243">
            <v>106598</v>
          </cell>
          <cell r="H243">
            <v>0.29404999999999998</v>
          </cell>
          <cell r="I243" t="str">
            <v>FA00054</v>
          </cell>
          <cell r="J243">
            <v>106367</v>
          </cell>
          <cell r="K243"/>
          <cell r="L243"/>
          <cell r="M243"/>
        </row>
        <row r="244">
          <cell r="C244" t="str">
            <v>41026</v>
          </cell>
          <cell r="D244" t="str">
            <v>41026 MD-PEDT-CHRC</v>
          </cell>
          <cell r="E244">
            <v>0.70594999999999997</v>
          </cell>
          <cell r="F244" t="str">
            <v>FA00068</v>
          </cell>
          <cell r="G244">
            <v>106598</v>
          </cell>
          <cell r="H244">
            <v>0.29404999999999998</v>
          </cell>
          <cell r="I244" t="str">
            <v>FA00054</v>
          </cell>
          <cell r="J244">
            <v>106367</v>
          </cell>
          <cell r="K244"/>
          <cell r="L244"/>
          <cell r="M244"/>
        </row>
        <row r="245">
          <cell r="C245" t="str">
            <v>41030</v>
          </cell>
          <cell r="D245" t="str">
            <v>41030 MD-PEDT Allergy</v>
          </cell>
          <cell r="E245">
            <v>0.70594999999999997</v>
          </cell>
          <cell r="F245" t="str">
            <v>FA00068</v>
          </cell>
          <cell r="G245">
            <v>106598</v>
          </cell>
          <cell r="H245">
            <v>0.29404999999999998</v>
          </cell>
          <cell r="I245" t="str">
            <v>FA00054</v>
          </cell>
          <cell r="J245">
            <v>106367</v>
          </cell>
          <cell r="K245"/>
          <cell r="L245"/>
          <cell r="M245"/>
        </row>
        <row r="246">
          <cell r="C246" t="str">
            <v>41035</v>
          </cell>
          <cell r="D246" t="str">
            <v>41035 MD-PEDT Cardiology</v>
          </cell>
          <cell r="E246">
            <v>0.70594999999999997</v>
          </cell>
          <cell r="F246" t="str">
            <v>FA00068</v>
          </cell>
          <cell r="G246">
            <v>106598</v>
          </cell>
          <cell r="H246">
            <v>0.29404999999999998</v>
          </cell>
          <cell r="I246" t="str">
            <v>FA00054</v>
          </cell>
          <cell r="J246">
            <v>106367</v>
          </cell>
          <cell r="K246"/>
          <cell r="L246"/>
          <cell r="M246"/>
        </row>
        <row r="247">
          <cell r="C247" t="str">
            <v>41040</v>
          </cell>
          <cell r="D247" t="str">
            <v>41040 MD-PEDT Critical Care</v>
          </cell>
          <cell r="E247">
            <v>0.70594999999999997</v>
          </cell>
          <cell r="F247" t="str">
            <v>FA00068</v>
          </cell>
          <cell r="G247">
            <v>106598</v>
          </cell>
          <cell r="H247">
            <v>0.29404999999999998</v>
          </cell>
          <cell r="I247" t="str">
            <v>FA00054</v>
          </cell>
          <cell r="J247">
            <v>106367</v>
          </cell>
          <cell r="K247"/>
          <cell r="L247"/>
          <cell r="M247"/>
        </row>
        <row r="248">
          <cell r="C248" t="str">
            <v>41045</v>
          </cell>
          <cell r="D248" t="str">
            <v>41045 MD-PEDT Developmental</v>
          </cell>
          <cell r="E248">
            <v>0.70594999999999997</v>
          </cell>
          <cell r="F248" t="str">
            <v>FA00068</v>
          </cell>
          <cell r="G248">
            <v>106598</v>
          </cell>
          <cell r="H248">
            <v>0.29404999999999998</v>
          </cell>
          <cell r="I248" t="str">
            <v>FA00054</v>
          </cell>
          <cell r="J248">
            <v>106367</v>
          </cell>
          <cell r="K248"/>
          <cell r="L248"/>
          <cell r="M248"/>
        </row>
        <row r="249">
          <cell r="C249" t="str">
            <v>41050</v>
          </cell>
          <cell r="D249" t="str">
            <v>41050 MD-PEDT Endocrinology</v>
          </cell>
          <cell r="E249">
            <v>0.70594999999999997</v>
          </cell>
          <cell r="F249" t="str">
            <v>FA00068</v>
          </cell>
          <cell r="G249">
            <v>106598</v>
          </cell>
          <cell r="H249">
            <v>0.29404999999999998</v>
          </cell>
          <cell r="I249" t="str">
            <v>FA00054</v>
          </cell>
          <cell r="J249">
            <v>106367</v>
          </cell>
          <cell r="K249"/>
          <cell r="L249"/>
          <cell r="M249"/>
        </row>
        <row r="250">
          <cell r="C250" t="str">
            <v>41055</v>
          </cell>
          <cell r="D250" t="str">
            <v>41055 MD-PEDT Field Clinics</v>
          </cell>
          <cell r="E250">
            <v>0.70594999999999997</v>
          </cell>
          <cell r="F250" t="str">
            <v>FA00068</v>
          </cell>
          <cell r="G250">
            <v>106598</v>
          </cell>
          <cell r="H250">
            <v>0.29404999999999998</v>
          </cell>
          <cell r="I250" t="str">
            <v>FA00054</v>
          </cell>
          <cell r="J250">
            <v>106367</v>
          </cell>
          <cell r="K250"/>
          <cell r="L250"/>
          <cell r="M250"/>
        </row>
        <row r="251">
          <cell r="C251" t="str">
            <v>41056</v>
          </cell>
          <cell r="D251" t="str">
            <v>41056 MD-PEDT Bariatrics</v>
          </cell>
          <cell r="E251">
            <v>0.70594999999999997</v>
          </cell>
          <cell r="F251" t="str">
            <v>FA00068</v>
          </cell>
          <cell r="G251">
            <v>106598</v>
          </cell>
          <cell r="H251">
            <v>0.29404999999999998</v>
          </cell>
          <cell r="I251" t="str">
            <v>FA00054</v>
          </cell>
          <cell r="J251">
            <v>106367</v>
          </cell>
          <cell r="K251"/>
          <cell r="L251"/>
          <cell r="M251"/>
        </row>
        <row r="252">
          <cell r="C252" t="str">
            <v>41057</v>
          </cell>
          <cell r="D252" t="str">
            <v>41057 MD-PEDT Musculoskeletal Pediatrics</v>
          </cell>
          <cell r="E252">
            <v>0.70594999999999997</v>
          </cell>
          <cell r="F252" t="str">
            <v>FA00068</v>
          </cell>
          <cell r="G252">
            <v>106598</v>
          </cell>
          <cell r="H252">
            <v>0.29404999999999998</v>
          </cell>
          <cell r="I252" t="str">
            <v>FA00054</v>
          </cell>
          <cell r="J252">
            <v>106367</v>
          </cell>
          <cell r="K252"/>
          <cell r="L252"/>
          <cell r="M252"/>
        </row>
        <row r="253">
          <cell r="C253" t="str">
            <v>41058</v>
          </cell>
          <cell r="D253" t="str">
            <v>41058 MD-PEDT Adolescent Medicine</v>
          </cell>
          <cell r="E253">
            <v>0.70594999999999997</v>
          </cell>
          <cell r="F253" t="str">
            <v>FA00068</v>
          </cell>
          <cell r="G253">
            <v>106598</v>
          </cell>
          <cell r="H253">
            <v>0.29404999999999998</v>
          </cell>
          <cell r="I253" t="str">
            <v>FA00054</v>
          </cell>
          <cell r="J253">
            <v>106367</v>
          </cell>
          <cell r="K253"/>
          <cell r="L253"/>
          <cell r="M253"/>
        </row>
        <row r="254">
          <cell r="C254" t="str">
            <v>41060</v>
          </cell>
          <cell r="D254" t="str">
            <v>41060 MD-PEDT Gastroenterology</v>
          </cell>
          <cell r="E254">
            <v>0.70594999999999997</v>
          </cell>
          <cell r="F254" t="str">
            <v>FA00068</v>
          </cell>
          <cell r="G254">
            <v>106598</v>
          </cell>
          <cell r="H254">
            <v>0.29404999999999998</v>
          </cell>
          <cell r="I254" t="str">
            <v>FA00054</v>
          </cell>
          <cell r="J254">
            <v>106367</v>
          </cell>
          <cell r="K254"/>
          <cell r="L254"/>
          <cell r="M254"/>
        </row>
        <row r="255">
          <cell r="C255" t="str">
            <v>41065</v>
          </cell>
          <cell r="D255" t="str">
            <v>41065 MD-PEDT General Pediatrics</v>
          </cell>
          <cell r="E255">
            <v>0.70594999999999997</v>
          </cell>
          <cell r="F255" t="str">
            <v>FA00068</v>
          </cell>
          <cell r="G255">
            <v>106598</v>
          </cell>
          <cell r="H255">
            <v>0.29404999999999998</v>
          </cell>
          <cell r="I255" t="str">
            <v>FA00054</v>
          </cell>
          <cell r="J255">
            <v>106367</v>
          </cell>
          <cell r="K255"/>
          <cell r="L255"/>
          <cell r="M255"/>
        </row>
        <row r="256">
          <cell r="C256" t="str">
            <v>41070</v>
          </cell>
          <cell r="D256" t="str">
            <v>41070 MD-PEDT Genetics</v>
          </cell>
          <cell r="E256">
            <v>0.70594999999999997</v>
          </cell>
          <cell r="F256" t="str">
            <v>FA00068</v>
          </cell>
          <cell r="G256">
            <v>106598</v>
          </cell>
          <cell r="H256">
            <v>0.29404999999999998</v>
          </cell>
          <cell r="I256" t="str">
            <v>FA00054</v>
          </cell>
          <cell r="J256">
            <v>106367</v>
          </cell>
          <cell r="K256"/>
          <cell r="L256"/>
          <cell r="M256"/>
        </row>
        <row r="257">
          <cell r="C257" t="str">
            <v>41075</v>
          </cell>
          <cell r="D257" t="str">
            <v>41075 MD-PEDT Hematology</v>
          </cell>
          <cell r="E257">
            <v>0.70594999999999997</v>
          </cell>
          <cell r="F257" t="str">
            <v>FA00068</v>
          </cell>
          <cell r="G257">
            <v>106598</v>
          </cell>
          <cell r="H257">
            <v>0.29404999999999998</v>
          </cell>
          <cell r="I257" t="str">
            <v>FA00054</v>
          </cell>
          <cell r="J257">
            <v>106367</v>
          </cell>
          <cell r="K257"/>
          <cell r="L257"/>
          <cell r="M257"/>
        </row>
        <row r="258">
          <cell r="C258" t="str">
            <v>41080</v>
          </cell>
          <cell r="D258" t="str">
            <v>41080 MD-PEDT Immuno/Rheum</v>
          </cell>
          <cell r="E258">
            <v>0.70594999999999997</v>
          </cell>
          <cell r="F258" t="str">
            <v>FA00068</v>
          </cell>
          <cell r="G258">
            <v>106598</v>
          </cell>
          <cell r="H258">
            <v>0.29404999999999998</v>
          </cell>
          <cell r="I258" t="str">
            <v>FA00054</v>
          </cell>
          <cell r="J258">
            <v>106367</v>
          </cell>
          <cell r="K258"/>
          <cell r="L258"/>
          <cell r="M258"/>
        </row>
        <row r="259">
          <cell r="C259" t="str">
            <v>41085</v>
          </cell>
          <cell r="D259" t="str">
            <v>41085 MD-PEDT Infectious Diseases</v>
          </cell>
          <cell r="E259">
            <v>0.70594999999999997</v>
          </cell>
          <cell r="F259" t="str">
            <v>FA00068</v>
          </cell>
          <cell r="G259">
            <v>106598</v>
          </cell>
          <cell r="H259">
            <v>0.29404999999999998</v>
          </cell>
          <cell r="I259" t="str">
            <v>FA00054</v>
          </cell>
          <cell r="J259">
            <v>106367</v>
          </cell>
          <cell r="K259"/>
          <cell r="L259"/>
          <cell r="M259"/>
        </row>
        <row r="260">
          <cell r="C260" t="str">
            <v>41090</v>
          </cell>
          <cell r="D260" t="str">
            <v>41090 MD-PEDT Neonatology</v>
          </cell>
          <cell r="E260">
            <v>0.70594999999999997</v>
          </cell>
          <cell r="F260" t="str">
            <v>FA00068</v>
          </cell>
          <cell r="G260">
            <v>106598</v>
          </cell>
          <cell r="H260">
            <v>0.29404999999999998</v>
          </cell>
          <cell r="I260" t="str">
            <v>FA00054</v>
          </cell>
          <cell r="J260">
            <v>106367</v>
          </cell>
          <cell r="K260"/>
          <cell r="L260"/>
          <cell r="M260"/>
        </row>
        <row r="261">
          <cell r="C261" t="str">
            <v>41095</v>
          </cell>
          <cell r="D261" t="str">
            <v>41095 MD-PEDT Nephrology</v>
          </cell>
          <cell r="E261">
            <v>0.70594999999999997</v>
          </cell>
          <cell r="F261" t="str">
            <v>FA00068</v>
          </cell>
          <cell r="G261">
            <v>106598</v>
          </cell>
          <cell r="H261">
            <v>0.29404999999999998</v>
          </cell>
          <cell r="I261" t="str">
            <v>FA00054</v>
          </cell>
          <cell r="J261">
            <v>106367</v>
          </cell>
          <cell r="K261"/>
          <cell r="L261"/>
          <cell r="M261"/>
        </row>
        <row r="262">
          <cell r="C262" t="str">
            <v>41100</v>
          </cell>
          <cell r="D262" t="str">
            <v>41100 MD-PEDT Psychology</v>
          </cell>
          <cell r="E262">
            <v>0.70594999999999997</v>
          </cell>
          <cell r="F262" t="str">
            <v>FA00068</v>
          </cell>
          <cell r="G262">
            <v>106598</v>
          </cell>
          <cell r="H262">
            <v>0.29404999999999998</v>
          </cell>
          <cell r="I262" t="str">
            <v>FA00054</v>
          </cell>
          <cell r="J262">
            <v>106367</v>
          </cell>
          <cell r="K262"/>
          <cell r="L262"/>
          <cell r="M262"/>
        </row>
        <row r="263">
          <cell r="C263" t="str">
            <v>41105</v>
          </cell>
          <cell r="D263" t="str">
            <v>41105 MD-PEDT Pulmonary</v>
          </cell>
          <cell r="E263">
            <v>0.70594999999999997</v>
          </cell>
          <cell r="F263" t="str">
            <v>FA00068</v>
          </cell>
          <cell r="G263">
            <v>106598</v>
          </cell>
          <cell r="H263">
            <v>0.29404999999999998</v>
          </cell>
          <cell r="I263" t="str">
            <v>FA00054</v>
          </cell>
          <cell r="J263">
            <v>106367</v>
          </cell>
          <cell r="K263"/>
          <cell r="L263"/>
          <cell r="M263"/>
        </row>
        <row r="264">
          <cell r="C264" t="str">
            <v>41120</v>
          </cell>
          <cell r="D264" t="str">
            <v>41120 MD-PSCH Psychiatric Medicine</v>
          </cell>
          <cell r="E264">
            <v>0.70594999999999997</v>
          </cell>
          <cell r="F264" t="str">
            <v>FA00068</v>
          </cell>
          <cell r="G264">
            <v>106598</v>
          </cell>
          <cell r="H264">
            <v>0.29404999999999998</v>
          </cell>
          <cell r="I264" t="str">
            <v>FA00059</v>
          </cell>
          <cell r="J264">
            <v>106273</v>
          </cell>
          <cell r="K264"/>
          <cell r="L264"/>
          <cell r="M264"/>
        </row>
        <row r="265">
          <cell r="C265" t="str">
            <v>41121</v>
          </cell>
          <cell r="D265" t="str">
            <v>41121 MD-PSCH CDBT</v>
          </cell>
          <cell r="E265">
            <v>0.70594999999999997</v>
          </cell>
          <cell r="F265" t="str">
            <v>FA00068</v>
          </cell>
          <cell r="G265">
            <v>106598</v>
          </cell>
          <cell r="H265">
            <v>0.12479999999999999</v>
          </cell>
          <cell r="I265" t="str">
            <v>FA00059</v>
          </cell>
          <cell r="J265">
            <v>106273</v>
          </cell>
          <cell r="K265">
            <v>0.16925000000000001</v>
          </cell>
          <cell r="L265" t="str">
            <v>FA00272</v>
          </cell>
          <cell r="M265">
            <v>153866</v>
          </cell>
        </row>
        <row r="266">
          <cell r="C266" t="str">
            <v>41130</v>
          </cell>
          <cell r="D266" t="str">
            <v>41130 MD-PHMR Phys Med &amp; Rehab</v>
          </cell>
          <cell r="E266">
            <v>0.70594999999999997</v>
          </cell>
          <cell r="F266" t="str">
            <v>FA00068</v>
          </cell>
          <cell r="G266">
            <v>106598</v>
          </cell>
          <cell r="H266">
            <v>0.29404999999999998</v>
          </cell>
          <cell r="I266" t="str">
            <v>FA00056</v>
          </cell>
          <cell r="J266">
            <v>106316</v>
          </cell>
          <cell r="K266"/>
          <cell r="L266"/>
          <cell r="M266"/>
        </row>
        <row r="267">
          <cell r="C267" t="str">
            <v>41140</v>
          </cell>
          <cell r="D267" t="str">
            <v>41140 MD-PLSR Plastic Surgery</v>
          </cell>
          <cell r="E267">
            <v>0.70594999999999997</v>
          </cell>
          <cell r="F267" t="str">
            <v>FA00068</v>
          </cell>
          <cell r="G267">
            <v>106598</v>
          </cell>
          <cell r="H267">
            <v>0.29404999999999998</v>
          </cell>
          <cell r="I267" t="str">
            <v>FA00058</v>
          </cell>
          <cell r="J267">
            <v>106672</v>
          </cell>
          <cell r="K267"/>
          <cell r="L267"/>
          <cell r="M267"/>
        </row>
        <row r="268">
          <cell r="C268" t="str">
            <v>41150</v>
          </cell>
          <cell r="D268" t="str">
            <v>41150 MD-RONC Radiation Oncology</v>
          </cell>
          <cell r="E268">
            <v>0.70594999999999997</v>
          </cell>
          <cell r="F268" t="str">
            <v>FA00068</v>
          </cell>
          <cell r="G268">
            <v>106598</v>
          </cell>
          <cell r="H268">
            <v>0.29404999999999998</v>
          </cell>
          <cell r="I268" t="str">
            <v>FA00062</v>
          </cell>
          <cell r="J268">
            <v>106644</v>
          </cell>
          <cell r="K268"/>
          <cell r="L268"/>
          <cell r="M268"/>
        </row>
        <row r="269">
          <cell r="C269" t="str">
            <v>41160</v>
          </cell>
          <cell r="D269" t="str">
            <v>41160 MD-RADL Radiology, Admin</v>
          </cell>
          <cell r="E269">
            <v>0.70594999999999997</v>
          </cell>
          <cell r="F269" t="str">
            <v>FA00068</v>
          </cell>
          <cell r="G269">
            <v>106598</v>
          </cell>
          <cell r="H269">
            <v>0.29404999999999998</v>
          </cell>
          <cell r="I269" t="str">
            <v>FA00061</v>
          </cell>
          <cell r="J269">
            <v>106685</v>
          </cell>
          <cell r="K269"/>
          <cell r="L269"/>
          <cell r="M269"/>
        </row>
        <row r="270">
          <cell r="C270" t="str">
            <v>41165</v>
          </cell>
          <cell r="D270" t="str">
            <v>41165 MD-RADL Angio/Interv</v>
          </cell>
          <cell r="E270">
            <v>0.70594999999999997</v>
          </cell>
          <cell r="F270" t="str">
            <v>FA00068</v>
          </cell>
          <cell r="G270">
            <v>106598</v>
          </cell>
          <cell r="H270">
            <v>0.29404999999999998</v>
          </cell>
          <cell r="I270" t="str">
            <v>FA00061</v>
          </cell>
          <cell r="J270">
            <v>106685</v>
          </cell>
          <cell r="K270"/>
          <cell r="L270"/>
          <cell r="M270"/>
        </row>
        <row r="271">
          <cell r="C271" t="str">
            <v>41166</v>
          </cell>
          <cell r="D271" t="str">
            <v>41166 MD-RADL Non-Invasive Cardio</v>
          </cell>
          <cell r="E271">
            <v>0.70594999999999997</v>
          </cell>
          <cell r="F271" t="str">
            <v>FA00068</v>
          </cell>
          <cell r="G271">
            <v>106598</v>
          </cell>
          <cell r="H271">
            <v>0.29404999999999998</v>
          </cell>
          <cell r="I271" t="str">
            <v>FA00061</v>
          </cell>
          <cell r="J271">
            <v>106685</v>
          </cell>
          <cell r="K271"/>
          <cell r="L271"/>
          <cell r="M271"/>
        </row>
        <row r="272">
          <cell r="C272" t="str">
            <v>41170</v>
          </cell>
          <cell r="D272" t="str">
            <v>41170 MD-RADL Breast Imaging</v>
          </cell>
          <cell r="E272">
            <v>0.70594999999999997</v>
          </cell>
          <cell r="F272" t="str">
            <v>FA00068</v>
          </cell>
          <cell r="G272">
            <v>106598</v>
          </cell>
          <cell r="H272">
            <v>0.29404999999999998</v>
          </cell>
          <cell r="I272" t="str">
            <v>FA00061</v>
          </cell>
          <cell r="J272">
            <v>106685</v>
          </cell>
          <cell r="K272"/>
          <cell r="L272"/>
          <cell r="M272"/>
        </row>
        <row r="273">
          <cell r="C273" t="str">
            <v>41175</v>
          </cell>
          <cell r="D273" t="str">
            <v>41175 MD-RADL Thoracoabdominal</v>
          </cell>
          <cell r="E273">
            <v>0.70594999999999997</v>
          </cell>
          <cell r="F273" t="str">
            <v>FA00068</v>
          </cell>
          <cell r="G273">
            <v>106598</v>
          </cell>
          <cell r="H273">
            <v>0.29404999999999998</v>
          </cell>
          <cell r="I273" t="str">
            <v>FA00061</v>
          </cell>
          <cell r="J273">
            <v>106685</v>
          </cell>
          <cell r="K273"/>
          <cell r="L273"/>
          <cell r="M273"/>
        </row>
        <row r="274">
          <cell r="C274" t="str">
            <v>41180</v>
          </cell>
          <cell r="D274" t="str">
            <v>41180 MD-RADL Musculoskeletal</v>
          </cell>
          <cell r="E274">
            <v>0.70594999999999997</v>
          </cell>
          <cell r="F274" t="str">
            <v>FA00068</v>
          </cell>
          <cell r="G274">
            <v>106598</v>
          </cell>
          <cell r="H274">
            <v>0.29404999999999998</v>
          </cell>
          <cell r="I274" t="str">
            <v>FA00061</v>
          </cell>
          <cell r="J274">
            <v>106685</v>
          </cell>
          <cell r="K274"/>
          <cell r="L274"/>
          <cell r="M274"/>
        </row>
        <row r="275">
          <cell r="C275" t="str">
            <v>41185</v>
          </cell>
          <cell r="D275" t="str">
            <v>41185 MD-RADL  Neuroradiology</v>
          </cell>
          <cell r="E275">
            <v>0.70594999999999997</v>
          </cell>
          <cell r="F275" t="str">
            <v>FA00068</v>
          </cell>
          <cell r="G275">
            <v>106598</v>
          </cell>
          <cell r="H275">
            <v>0.29404999999999998</v>
          </cell>
          <cell r="I275" t="str">
            <v>FA00061</v>
          </cell>
          <cell r="J275">
            <v>106685</v>
          </cell>
          <cell r="K275"/>
          <cell r="L275"/>
          <cell r="M275"/>
        </row>
        <row r="276">
          <cell r="C276" t="str">
            <v>41186</v>
          </cell>
          <cell r="D276" t="str">
            <v>41186 MD-RADL Interventional Neuroradiology (INR) Total</v>
          </cell>
          <cell r="E276">
            <v>0.70594999999999997</v>
          </cell>
          <cell r="F276" t="str">
            <v>FA00068</v>
          </cell>
          <cell r="G276">
            <v>106598</v>
          </cell>
          <cell r="H276">
            <v>0.29404999999999998</v>
          </cell>
          <cell r="I276" t="str">
            <v>FA00061</v>
          </cell>
          <cell r="J276">
            <v>106685</v>
          </cell>
          <cell r="K276"/>
          <cell r="L276"/>
          <cell r="M276"/>
        </row>
        <row r="277">
          <cell r="C277" t="str">
            <v>41190</v>
          </cell>
          <cell r="D277" t="str">
            <v>41190 MD-RADL Nuclear Medicine</v>
          </cell>
          <cell r="E277">
            <v>0.70594999999999997</v>
          </cell>
          <cell r="F277" t="str">
            <v>FA00068</v>
          </cell>
          <cell r="G277">
            <v>106598</v>
          </cell>
          <cell r="H277">
            <v>0.29404999999999998</v>
          </cell>
          <cell r="I277" t="str">
            <v>FA00061</v>
          </cell>
          <cell r="J277">
            <v>106685</v>
          </cell>
          <cell r="K277"/>
          <cell r="L277"/>
          <cell r="M277"/>
        </row>
        <row r="278">
          <cell r="C278" t="str">
            <v>41195</v>
          </cell>
          <cell r="D278" t="str">
            <v>41195 MD-RADL Pediatric Rad</v>
          </cell>
          <cell r="E278">
            <v>0.70594999999999997</v>
          </cell>
          <cell r="F278" t="str">
            <v>FA00068</v>
          </cell>
          <cell r="G278">
            <v>106598</v>
          </cell>
          <cell r="H278">
            <v>0.29404999999999998</v>
          </cell>
          <cell r="I278" t="str">
            <v>FA00061</v>
          </cell>
          <cell r="J278">
            <v>106685</v>
          </cell>
          <cell r="K278"/>
          <cell r="L278"/>
          <cell r="M278"/>
        </row>
        <row r="279">
          <cell r="C279" t="str">
            <v>41200</v>
          </cell>
          <cell r="D279" t="str">
            <v>41200 MD-RADL Rad Research</v>
          </cell>
          <cell r="E279">
            <v>0.70594999999999997</v>
          </cell>
          <cell r="F279" t="str">
            <v>FA00068</v>
          </cell>
          <cell r="G279">
            <v>106598</v>
          </cell>
          <cell r="H279">
            <v>0.29404999999999998</v>
          </cell>
          <cell r="I279" t="str">
            <v>FA00061</v>
          </cell>
          <cell r="J279">
            <v>106685</v>
          </cell>
          <cell r="K279"/>
          <cell r="L279"/>
          <cell r="M279"/>
        </row>
        <row r="280">
          <cell r="C280" t="str">
            <v>41210</v>
          </cell>
          <cell r="D280" t="str">
            <v>41210 MD-SURG Surgery, Admin</v>
          </cell>
          <cell r="E280">
            <v>0.70594999999999997</v>
          </cell>
          <cell r="F280" t="str">
            <v>FA00068</v>
          </cell>
          <cell r="G280">
            <v>106598</v>
          </cell>
          <cell r="H280">
            <v>0.29404999999999998</v>
          </cell>
          <cell r="I280" t="str">
            <v>FA00063</v>
          </cell>
          <cell r="J280">
            <v>106549</v>
          </cell>
          <cell r="K280"/>
          <cell r="L280"/>
          <cell r="M280"/>
        </row>
        <row r="281">
          <cell r="C281" t="str">
            <v>41213</v>
          </cell>
          <cell r="D281" t="str">
            <v>41213 MD-SURG Research</v>
          </cell>
          <cell r="E281">
            <v>0.70594999999999997</v>
          </cell>
          <cell r="F281" t="str">
            <v>FA00068</v>
          </cell>
          <cell r="G281">
            <v>106598</v>
          </cell>
          <cell r="H281">
            <v>0.29404999999999998</v>
          </cell>
          <cell r="I281" t="str">
            <v>FA00063</v>
          </cell>
          <cell r="J281">
            <v>106549</v>
          </cell>
          <cell r="K281"/>
          <cell r="L281"/>
          <cell r="M281"/>
        </row>
        <row r="282">
          <cell r="C282" t="str">
            <v>41215</v>
          </cell>
          <cell r="D282" t="str">
            <v>41215 MD-SURG General Surgery</v>
          </cell>
          <cell r="E282">
            <v>0.70594999999999997</v>
          </cell>
          <cell r="F282" t="str">
            <v>FA00068</v>
          </cell>
          <cell r="G282">
            <v>106598</v>
          </cell>
          <cell r="H282">
            <v>0.29404999999999998</v>
          </cell>
          <cell r="I282" t="str">
            <v>FA00063</v>
          </cell>
          <cell r="J282">
            <v>106549</v>
          </cell>
          <cell r="K282"/>
          <cell r="L282"/>
          <cell r="M282"/>
        </row>
        <row r="283">
          <cell r="C283" t="str">
            <v>41217</v>
          </cell>
          <cell r="D283" t="str">
            <v>41217 MD-SURG Acute Care &amp; Trauma</v>
          </cell>
          <cell r="E283">
            <v>0.70594999999999997</v>
          </cell>
          <cell r="F283" t="str">
            <v>FA00068</v>
          </cell>
          <cell r="G283">
            <v>106598</v>
          </cell>
          <cell r="H283">
            <v>0.29404999999999998</v>
          </cell>
          <cell r="I283" t="str">
            <v>FA00063</v>
          </cell>
          <cell r="J283">
            <v>106549</v>
          </cell>
          <cell r="K283"/>
          <cell r="L283"/>
          <cell r="M283"/>
        </row>
        <row r="284">
          <cell r="C284" t="str">
            <v>41220</v>
          </cell>
          <cell r="D284" t="str">
            <v>41220 MD-SURG Pediatric Surgery</v>
          </cell>
          <cell r="E284">
            <v>0.70594999999999997</v>
          </cell>
          <cell r="F284" t="str">
            <v>FA00068</v>
          </cell>
          <cell r="G284">
            <v>106598</v>
          </cell>
          <cell r="H284">
            <v>0.29404999999999998</v>
          </cell>
          <cell r="I284" t="str">
            <v>FA00063</v>
          </cell>
          <cell r="J284">
            <v>106549</v>
          </cell>
          <cell r="K284"/>
          <cell r="L284"/>
          <cell r="M284"/>
        </row>
        <row r="285">
          <cell r="C285" t="str">
            <v>41225</v>
          </cell>
          <cell r="D285" t="str">
            <v>41225 MD-SURG Surg Oncology</v>
          </cell>
          <cell r="E285">
            <v>0.70594999999999997</v>
          </cell>
          <cell r="F285" t="str">
            <v>FA00068</v>
          </cell>
          <cell r="G285">
            <v>106598</v>
          </cell>
          <cell r="H285">
            <v>0.29404999999999998</v>
          </cell>
          <cell r="I285" t="str">
            <v>FA00063</v>
          </cell>
          <cell r="J285">
            <v>106549</v>
          </cell>
          <cell r="K285"/>
          <cell r="L285"/>
          <cell r="M285"/>
        </row>
        <row r="286">
          <cell r="C286" t="str">
            <v>41227</v>
          </cell>
          <cell r="D286" t="str">
            <v>41227 MD-SURG Breast &amp; Melanoma</v>
          </cell>
          <cell r="E286">
            <v>0.70594999999999997</v>
          </cell>
          <cell r="F286" t="str">
            <v>FA00068</v>
          </cell>
          <cell r="G286">
            <v>106598</v>
          </cell>
          <cell r="H286">
            <v>0.29404999999999998</v>
          </cell>
          <cell r="I286" t="str">
            <v>FA00063</v>
          </cell>
          <cell r="J286">
            <v>106549</v>
          </cell>
          <cell r="K286"/>
          <cell r="L286"/>
          <cell r="M286"/>
        </row>
        <row r="287">
          <cell r="C287" t="str">
            <v>41230</v>
          </cell>
          <cell r="D287" t="str">
            <v>41230 MD-SURG TCV Surgery</v>
          </cell>
          <cell r="E287">
            <v>0.70594999999999997</v>
          </cell>
          <cell r="F287" t="str">
            <v>FA00068</v>
          </cell>
          <cell r="G287">
            <v>106598</v>
          </cell>
          <cell r="H287">
            <v>0.29404999999999998</v>
          </cell>
          <cell r="I287" t="str">
            <v>FA00063</v>
          </cell>
          <cell r="J287">
            <v>106549</v>
          </cell>
          <cell r="K287"/>
          <cell r="L287"/>
          <cell r="M287"/>
        </row>
        <row r="288">
          <cell r="C288" t="str">
            <v>41233</v>
          </cell>
          <cell r="D288" t="str">
            <v>41233 MD-SURG Thoracic Surgery</v>
          </cell>
          <cell r="E288">
            <v>0.70594999999999997</v>
          </cell>
          <cell r="F288" t="str">
            <v>FA00068</v>
          </cell>
          <cell r="G288">
            <v>106598</v>
          </cell>
          <cell r="H288">
            <v>0.29404999999999998</v>
          </cell>
          <cell r="I288" t="str">
            <v>FA00063</v>
          </cell>
          <cell r="J288">
            <v>106549</v>
          </cell>
          <cell r="K288"/>
          <cell r="L288"/>
          <cell r="M288"/>
        </row>
        <row r="289">
          <cell r="C289" t="str">
            <v>41235</v>
          </cell>
          <cell r="D289" t="str">
            <v>41235 MD-SURG Transplantation</v>
          </cell>
          <cell r="E289">
            <v>0.70594999999999997</v>
          </cell>
          <cell r="F289" t="str">
            <v>FA00068</v>
          </cell>
          <cell r="G289">
            <v>106598</v>
          </cell>
          <cell r="H289">
            <v>0.29404999999999998</v>
          </cell>
          <cell r="I289" t="str">
            <v>FA00063</v>
          </cell>
          <cell r="J289">
            <v>106549</v>
          </cell>
          <cell r="K289"/>
          <cell r="L289"/>
          <cell r="M289"/>
        </row>
        <row r="290">
          <cell r="C290" t="str">
            <v>41237</v>
          </cell>
          <cell r="D290" t="str">
            <v>41237 MD-SURG Vascular Surgery</v>
          </cell>
          <cell r="E290">
            <v>0.70594999999999997</v>
          </cell>
          <cell r="F290" t="str">
            <v>FA00068</v>
          </cell>
          <cell r="G290">
            <v>106598</v>
          </cell>
          <cell r="H290">
            <v>0.29404999999999998</v>
          </cell>
          <cell r="I290" t="str">
            <v>FA00063</v>
          </cell>
          <cell r="J290">
            <v>106549</v>
          </cell>
          <cell r="K290"/>
          <cell r="L290"/>
          <cell r="M290"/>
        </row>
        <row r="291">
          <cell r="C291" t="str">
            <v>41250</v>
          </cell>
          <cell r="D291" t="str">
            <v>41250 MD-UROL Urology, Admin</v>
          </cell>
          <cell r="E291">
            <v>0.70594999999999997</v>
          </cell>
          <cell r="F291" t="str">
            <v>FA00068</v>
          </cell>
          <cell r="G291">
            <v>106598</v>
          </cell>
          <cell r="H291">
            <v>0.29404999999999998</v>
          </cell>
          <cell r="I291" t="str">
            <v>FA00064</v>
          </cell>
          <cell r="J291">
            <v>106318</v>
          </cell>
          <cell r="K291"/>
          <cell r="L291"/>
          <cell r="M291"/>
        </row>
        <row r="292">
          <cell r="C292" t="str">
            <v>41255</v>
          </cell>
          <cell r="D292" t="str">
            <v>41255 MD-UROL Urology, General</v>
          </cell>
          <cell r="E292">
            <v>0.70594999999999997</v>
          </cell>
          <cell r="F292" t="str">
            <v>FA00068</v>
          </cell>
          <cell r="G292">
            <v>106598</v>
          </cell>
          <cell r="H292">
            <v>0.29404999999999998</v>
          </cell>
          <cell r="I292" t="str">
            <v>FA00064</v>
          </cell>
          <cell r="J292">
            <v>106318</v>
          </cell>
          <cell r="K292"/>
          <cell r="L292"/>
          <cell r="M292"/>
        </row>
        <row r="293">
          <cell r="C293" t="str">
            <v>41260</v>
          </cell>
          <cell r="D293" t="str">
            <v>41260 MD-UROL Prostate Cancer Ctr</v>
          </cell>
          <cell r="E293">
            <v>0.70594999999999997</v>
          </cell>
          <cell r="F293" t="str">
            <v>FA00068</v>
          </cell>
          <cell r="G293">
            <v>106598</v>
          </cell>
          <cell r="H293">
            <v>0.29404999999999998</v>
          </cell>
          <cell r="I293" t="str">
            <v>FA00064</v>
          </cell>
          <cell r="J293">
            <v>106318</v>
          </cell>
          <cell r="K293"/>
          <cell r="L293"/>
          <cell r="M293"/>
        </row>
        <row r="294">
          <cell r="C294" t="str">
            <v>41275</v>
          </cell>
          <cell r="D294" t="str">
            <v>41275 MD-DHCR Medicine</v>
          </cell>
          <cell r="E294">
            <v>0.70594999999999997</v>
          </cell>
          <cell r="F294" t="str">
            <v>FA00068</v>
          </cell>
          <cell r="G294">
            <v>106598</v>
          </cell>
          <cell r="H294">
            <v>0.25</v>
          </cell>
          <cell r="I294" t="str">
            <v>FA00257</v>
          </cell>
          <cell r="J294">
            <v>152401</v>
          </cell>
          <cell r="K294">
            <v>4.4049999999999999E-2</v>
          </cell>
          <cell r="L294" t="str">
            <v>FA00043</v>
          </cell>
          <cell r="M294">
            <v>106437</v>
          </cell>
        </row>
        <row r="295">
          <cell r="C295" t="str">
            <v>40100</v>
          </cell>
          <cell r="D295" t="str">
            <v>40100 NR-Nursing: Admin</v>
          </cell>
          <cell r="E295">
            <v>1</v>
          </cell>
          <cell r="F295" t="str">
            <v>FA00005</v>
          </cell>
          <cell r="G295">
            <v>100441</v>
          </cell>
          <cell r="H295">
            <v>0</v>
          </cell>
          <cell r="I295"/>
          <cell r="J295"/>
          <cell r="K295"/>
          <cell r="L295"/>
          <cell r="M295"/>
        </row>
        <row r="296">
          <cell r="C296" t="str">
            <v>40105</v>
          </cell>
          <cell r="D296" t="str">
            <v>40105 NR-Nursing: Faculty</v>
          </cell>
          <cell r="E296">
            <v>1</v>
          </cell>
          <cell r="F296" t="str">
            <v>FA00005</v>
          </cell>
          <cell r="G296">
            <v>100441</v>
          </cell>
          <cell r="H296">
            <v>0</v>
          </cell>
          <cell r="I296"/>
          <cell r="J296"/>
          <cell r="K296"/>
          <cell r="L296"/>
          <cell r="M296"/>
        </row>
        <row r="297">
          <cell r="C297" t="str">
            <v>10015</v>
          </cell>
          <cell r="D297" t="str">
            <v>10015 PR-Miller Center</v>
          </cell>
          <cell r="E297"/>
          <cell r="F297"/>
          <cell r="G297"/>
          <cell r="H297">
            <v>1</v>
          </cell>
          <cell r="I297" t="str">
            <v>FA00024</v>
          </cell>
          <cell r="J297">
            <v>103272</v>
          </cell>
          <cell r="K297"/>
          <cell r="L297"/>
          <cell r="M297"/>
        </row>
        <row r="298">
          <cell r="C298" t="str">
            <v>10040</v>
          </cell>
          <cell r="D298" t="str">
            <v>10040 PR-VQR</v>
          </cell>
          <cell r="E298"/>
          <cell r="F298"/>
          <cell r="G298"/>
          <cell r="H298">
            <v>1</v>
          </cell>
          <cell r="I298" t="str">
            <v>FA00210</v>
          </cell>
          <cell r="J298">
            <v>132206</v>
          </cell>
          <cell r="K298"/>
          <cell r="L298"/>
          <cell r="M298"/>
        </row>
        <row r="299">
          <cell r="C299" t="str">
            <v>21090</v>
          </cell>
          <cell r="D299" t="str">
            <v>21090 PV-WTJU Radio</v>
          </cell>
          <cell r="E299"/>
          <cell r="F299"/>
          <cell r="G299"/>
          <cell r="H299">
            <v>1</v>
          </cell>
          <cell r="I299" t="str">
            <v>FA00311</v>
          </cell>
          <cell r="J299">
            <v>169995</v>
          </cell>
          <cell r="K299"/>
          <cell r="L299"/>
          <cell r="M299"/>
        </row>
        <row r="300">
          <cell r="C300" t="str">
            <v>30000</v>
          </cell>
          <cell r="D300" t="str">
            <v>30000 PV-VP/Provost</v>
          </cell>
          <cell r="E300">
            <v>1</v>
          </cell>
          <cell r="F300" t="str">
            <v>FA00026</v>
          </cell>
          <cell r="G300">
            <v>101719</v>
          </cell>
          <cell r="H300"/>
          <cell r="I300"/>
          <cell r="J300"/>
          <cell r="K300"/>
          <cell r="L300"/>
          <cell r="M300"/>
        </row>
        <row r="301">
          <cell r="C301" t="str">
            <v>30002</v>
          </cell>
          <cell r="D301" t="str">
            <v>30002 DS-Data Science School</v>
          </cell>
          <cell r="E301">
            <v>1</v>
          </cell>
          <cell r="F301" t="str">
            <v>FA00282</v>
          </cell>
          <cell r="G301">
            <v>162166</v>
          </cell>
          <cell r="H301"/>
          <cell r="I301"/>
          <cell r="J301"/>
          <cell r="K301"/>
          <cell r="L301"/>
          <cell r="M301"/>
        </row>
        <row r="302">
          <cell r="C302" t="str">
            <v>30003</v>
          </cell>
          <cell r="D302" t="str">
            <v>30003 PV-Contemplative Science</v>
          </cell>
          <cell r="E302"/>
          <cell r="F302"/>
          <cell r="G302"/>
          <cell r="H302">
            <v>1</v>
          </cell>
          <cell r="I302" t="str">
            <v>FA00252</v>
          </cell>
          <cell r="J302">
            <v>151576</v>
          </cell>
          <cell r="K302"/>
          <cell r="L302"/>
          <cell r="M302"/>
        </row>
        <row r="303">
          <cell r="C303" t="str">
            <v>30010</v>
          </cell>
          <cell r="D303" t="str">
            <v>30010 PV-VA Fnd/Humanities</v>
          </cell>
          <cell r="E303"/>
          <cell r="F303"/>
          <cell r="G303"/>
          <cell r="H303">
            <v>1</v>
          </cell>
          <cell r="I303" t="str">
            <v>FA00229</v>
          </cell>
          <cell r="J303">
            <v>141408</v>
          </cell>
          <cell r="K303"/>
          <cell r="L303"/>
          <cell r="M303"/>
        </row>
        <row r="304">
          <cell r="C304" t="str">
            <v>30015</v>
          </cell>
          <cell r="D304" t="str">
            <v>30015 PV-Ctr for Public Svc</v>
          </cell>
          <cell r="E304"/>
          <cell r="F304"/>
          <cell r="G304"/>
          <cell r="H304">
            <v>1</v>
          </cell>
          <cell r="I304" t="str">
            <v>FA00034</v>
          </cell>
          <cell r="J304">
            <v>101833</v>
          </cell>
          <cell r="K304"/>
          <cell r="L304"/>
          <cell r="M304"/>
        </row>
        <row r="305">
          <cell r="C305" t="str">
            <v>30026</v>
          </cell>
          <cell r="D305" t="str">
            <v>30026 PV-College Guide Program</v>
          </cell>
          <cell r="E305"/>
          <cell r="F305"/>
          <cell r="G305"/>
          <cell r="H305">
            <v>1</v>
          </cell>
          <cell r="I305" t="str">
            <v>FA00267</v>
          </cell>
          <cell r="J305">
            <v>146543</v>
          </cell>
          <cell r="K305"/>
          <cell r="L305"/>
          <cell r="M305"/>
        </row>
        <row r="306">
          <cell r="C306" t="str">
            <v>30040</v>
          </cell>
          <cell r="D306" t="str">
            <v>30040 PV-Inst Adv Tech Humanities</v>
          </cell>
          <cell r="E306"/>
          <cell r="F306"/>
          <cell r="G306"/>
          <cell r="H306">
            <v>1</v>
          </cell>
          <cell r="I306" t="str">
            <v>FA00076</v>
          </cell>
          <cell r="J306">
            <v>101378</v>
          </cell>
          <cell r="K306"/>
          <cell r="L306"/>
          <cell r="M306"/>
        </row>
        <row r="307">
          <cell r="C307" t="str">
            <v>30041</v>
          </cell>
          <cell r="D307" t="str">
            <v>30041 PV-Ctr for Liberal Arts</v>
          </cell>
          <cell r="E307"/>
          <cell r="F307"/>
          <cell r="G307"/>
          <cell r="H307">
            <v>1</v>
          </cell>
          <cell r="I307" t="str">
            <v>FA00224</v>
          </cell>
          <cell r="J307">
            <v>139260</v>
          </cell>
          <cell r="K307"/>
          <cell r="L307"/>
          <cell r="M307"/>
        </row>
        <row r="308">
          <cell r="C308" t="str">
            <v>30055</v>
          </cell>
          <cell r="D308" t="str">
            <v>30055 PV-UVA Art Museum</v>
          </cell>
          <cell r="E308"/>
          <cell r="F308"/>
          <cell r="G308"/>
          <cell r="H308">
            <v>1</v>
          </cell>
          <cell r="I308" t="str">
            <v>FA00027</v>
          </cell>
          <cell r="J308">
            <v>101763</v>
          </cell>
          <cell r="K308"/>
          <cell r="L308"/>
          <cell r="M308"/>
        </row>
        <row r="309">
          <cell r="C309" t="str">
            <v>30060</v>
          </cell>
          <cell r="D309" t="str">
            <v>30060 PV-Univ Press</v>
          </cell>
          <cell r="E309"/>
          <cell r="F309"/>
          <cell r="G309"/>
          <cell r="H309">
            <v>1</v>
          </cell>
          <cell r="I309" t="str">
            <v>FA00271</v>
          </cell>
          <cell r="J309">
            <v>152539</v>
          </cell>
          <cell r="K309"/>
          <cell r="L309"/>
          <cell r="M309"/>
        </row>
        <row r="310">
          <cell r="C310" t="str">
            <v>30070</v>
          </cell>
          <cell r="D310" t="str">
            <v>30070 PV-Womens Ctr</v>
          </cell>
          <cell r="E310"/>
          <cell r="F310"/>
          <cell r="G310"/>
          <cell r="H310">
            <v>1</v>
          </cell>
          <cell r="I310" t="str">
            <v>FA00206</v>
          </cell>
          <cell r="J310">
            <v>129307</v>
          </cell>
          <cell r="K310"/>
          <cell r="L310"/>
          <cell r="M310"/>
        </row>
        <row r="311">
          <cell r="C311" t="str">
            <v>30075</v>
          </cell>
          <cell r="D311" t="str">
            <v>30075 PV-Kluge-Ruhe Museum</v>
          </cell>
          <cell r="E311"/>
          <cell r="F311"/>
          <cell r="G311"/>
          <cell r="H311">
            <v>1</v>
          </cell>
          <cell r="I311" t="str">
            <v>FA00295</v>
          </cell>
          <cell r="J311">
            <v>169161</v>
          </cell>
          <cell r="K311"/>
          <cell r="L311"/>
          <cell r="M311"/>
        </row>
        <row r="312">
          <cell r="C312" t="str">
            <v>31800</v>
          </cell>
          <cell r="D312" t="str">
            <v>31800 PV-Film Festival</v>
          </cell>
          <cell r="E312"/>
          <cell r="F312"/>
          <cell r="G312"/>
          <cell r="H312">
            <v>1</v>
          </cell>
          <cell r="I312" t="str">
            <v>FA00310</v>
          </cell>
          <cell r="J312">
            <v>169952</v>
          </cell>
          <cell r="K312"/>
          <cell r="L312"/>
          <cell r="M312"/>
        </row>
        <row r="313">
          <cell r="C313" t="str">
            <v>30095</v>
          </cell>
          <cell r="D313" t="str">
            <v>30095 PV-Upward Bound</v>
          </cell>
          <cell r="E313"/>
          <cell r="F313"/>
          <cell r="G313"/>
          <cell r="H313">
            <v>1</v>
          </cell>
          <cell r="I313" t="str">
            <v>FA00028</v>
          </cell>
          <cell r="J313">
            <v>101720</v>
          </cell>
          <cell r="K313"/>
          <cell r="L313"/>
          <cell r="M313"/>
        </row>
        <row r="314">
          <cell r="C314" t="str">
            <v>31011</v>
          </cell>
          <cell r="D314" t="str">
            <v>31011 PV-Center for Global Health</v>
          </cell>
          <cell r="E314"/>
          <cell r="F314"/>
          <cell r="G314"/>
          <cell r="H314">
            <v>1</v>
          </cell>
          <cell r="I314" t="str">
            <v>FA00239</v>
          </cell>
          <cell r="J314">
            <v>147417</v>
          </cell>
          <cell r="K314"/>
          <cell r="L314"/>
          <cell r="M314"/>
        </row>
        <row r="315">
          <cell r="C315" t="str">
            <v>31020</v>
          </cell>
          <cell r="D315" t="str">
            <v>31020 PV-Vice Prov-Acad Affairs</v>
          </cell>
          <cell r="E315">
            <v>1</v>
          </cell>
          <cell r="F315" t="str">
            <v>FA00026</v>
          </cell>
          <cell r="G315">
            <v>101719</v>
          </cell>
          <cell r="H315"/>
          <cell r="I315"/>
          <cell r="J315"/>
          <cell r="K315"/>
          <cell r="L315"/>
          <cell r="M315"/>
        </row>
        <row r="316">
          <cell r="C316" t="str">
            <v>31025</v>
          </cell>
          <cell r="D316" t="str">
            <v>31025 PV-Teaching Res Ctr</v>
          </cell>
          <cell r="E316"/>
          <cell r="F316"/>
          <cell r="G316"/>
          <cell r="H316">
            <v>1</v>
          </cell>
          <cell r="I316" t="str">
            <v>FA00220</v>
          </cell>
          <cell r="J316">
            <v>137656</v>
          </cell>
          <cell r="K316"/>
          <cell r="L316"/>
          <cell r="M316"/>
        </row>
        <row r="317">
          <cell r="C317" t="str">
            <v>31690</v>
          </cell>
          <cell r="D317" t="str">
            <v>31690 PV-Book Arts Press</v>
          </cell>
          <cell r="E317"/>
          <cell r="F317"/>
          <cell r="G317"/>
          <cell r="H317">
            <v>1</v>
          </cell>
          <cell r="I317" t="str">
            <v>FA00238</v>
          </cell>
          <cell r="J317">
            <v>146130</v>
          </cell>
          <cell r="K317"/>
          <cell r="L317"/>
          <cell r="M317"/>
        </row>
        <row r="318">
          <cell r="C318" t="str">
            <v>30030</v>
          </cell>
          <cell r="D318" t="str">
            <v>30030 RS-VP/Res&amp;Public Svc</v>
          </cell>
          <cell r="E318"/>
          <cell r="F318"/>
          <cell r="G318"/>
          <cell r="H318">
            <v>1</v>
          </cell>
          <cell r="I318" t="str">
            <v>FA00029</v>
          </cell>
          <cell r="J318">
            <v>101747</v>
          </cell>
          <cell r="K318"/>
          <cell r="L318"/>
          <cell r="M318"/>
        </row>
        <row r="319">
          <cell r="C319" t="str">
            <v>30035</v>
          </cell>
          <cell r="D319" t="str">
            <v>30035 RS-Envir Health/Safety</v>
          </cell>
          <cell r="E319"/>
          <cell r="F319"/>
          <cell r="G319"/>
          <cell r="H319">
            <v>1</v>
          </cell>
          <cell r="I319" t="str">
            <v>FA00241</v>
          </cell>
          <cell r="J319">
            <v>147970</v>
          </cell>
          <cell r="K319"/>
          <cell r="L319"/>
          <cell r="M319"/>
        </row>
        <row r="320">
          <cell r="C320" t="str">
            <v>30040</v>
          </cell>
          <cell r="D320" t="str">
            <v>30040 RS-Inst Adv Tech Humanities</v>
          </cell>
          <cell r="E320"/>
          <cell r="F320"/>
          <cell r="G320"/>
          <cell r="H320">
            <v>1</v>
          </cell>
          <cell r="I320" t="str">
            <v>FA00076</v>
          </cell>
          <cell r="J320">
            <v>101378</v>
          </cell>
          <cell r="K320"/>
          <cell r="L320"/>
          <cell r="M320"/>
        </row>
        <row r="321">
          <cell r="C321" t="str">
            <v>30045</v>
          </cell>
          <cell r="D321" t="str">
            <v>30045 RS-Ctr Governmental Studies</v>
          </cell>
          <cell r="E321"/>
          <cell r="F321"/>
          <cell r="G321"/>
          <cell r="H321">
            <v>1</v>
          </cell>
          <cell r="I321" t="str">
            <v>FA00020</v>
          </cell>
          <cell r="J321">
            <v>105826</v>
          </cell>
          <cell r="K321"/>
          <cell r="L321"/>
          <cell r="M321"/>
        </row>
        <row r="322">
          <cell r="C322" t="str">
            <v>21000</v>
          </cell>
          <cell r="D322" t="str">
            <v>21000 SA-VP Office</v>
          </cell>
          <cell r="E322">
            <v>1</v>
          </cell>
          <cell r="F322" t="str">
            <v>FA00176</v>
          </cell>
          <cell r="G322">
            <v>122392</v>
          </cell>
          <cell r="H322"/>
          <cell r="I322"/>
          <cell r="J322"/>
          <cell r="K322"/>
          <cell r="L322"/>
          <cell r="M322"/>
        </row>
        <row r="323">
          <cell r="C323" t="str">
            <v>21015</v>
          </cell>
          <cell r="D323" t="str">
            <v>21015 SA-Alcohol and Subs Ed Ctr</v>
          </cell>
          <cell r="E323">
            <v>0.5</v>
          </cell>
          <cell r="F323" t="str">
            <v>FA00176</v>
          </cell>
          <cell r="G323">
            <v>122392</v>
          </cell>
          <cell r="H323">
            <v>0.5</v>
          </cell>
          <cell r="I323" t="str">
            <v>FA00269</v>
          </cell>
          <cell r="J323">
            <v>146446</v>
          </cell>
          <cell r="K323"/>
          <cell r="L323"/>
          <cell r="M323"/>
        </row>
        <row r="324">
          <cell r="C324" t="str">
            <v>21050</v>
          </cell>
          <cell r="D324" t="str">
            <v>21050 SA-SH-Administration</v>
          </cell>
          <cell r="E324">
            <v>0.5</v>
          </cell>
          <cell r="F324" t="str">
            <v>FA00176</v>
          </cell>
          <cell r="G324">
            <v>122392</v>
          </cell>
          <cell r="H324">
            <v>0.5</v>
          </cell>
          <cell r="I324" t="str">
            <v>FA00269</v>
          </cell>
          <cell r="J324">
            <v>146446</v>
          </cell>
          <cell r="K324"/>
          <cell r="L324"/>
          <cell r="M324"/>
        </row>
        <row r="325">
          <cell r="C325" t="str">
            <v>21055</v>
          </cell>
          <cell r="D325" t="str">
            <v>21055 SA-SH-Info Management</v>
          </cell>
          <cell r="E325">
            <v>0.5</v>
          </cell>
          <cell r="F325" t="str">
            <v>FA00176</v>
          </cell>
          <cell r="G325">
            <v>122392</v>
          </cell>
          <cell r="H325">
            <v>0.5</v>
          </cell>
          <cell r="I325" t="str">
            <v>FA00269</v>
          </cell>
          <cell r="J325">
            <v>146446</v>
          </cell>
          <cell r="K325"/>
          <cell r="L325"/>
          <cell r="M325"/>
        </row>
        <row r="326">
          <cell r="C326" t="str">
            <v>21060</v>
          </cell>
          <cell r="D326" t="str">
            <v>21060 SA-SH Gen Medicine</v>
          </cell>
          <cell r="E326">
            <v>0.5</v>
          </cell>
          <cell r="F326" t="str">
            <v>FA00176</v>
          </cell>
          <cell r="G326">
            <v>122392</v>
          </cell>
          <cell r="H326">
            <v>0.5</v>
          </cell>
          <cell r="I326" t="str">
            <v>FA00269</v>
          </cell>
          <cell r="J326">
            <v>146446</v>
          </cell>
          <cell r="K326"/>
          <cell r="L326"/>
          <cell r="M326"/>
        </row>
        <row r="327">
          <cell r="C327" t="str">
            <v>21065</v>
          </cell>
          <cell r="D327" t="str">
            <v>21065 SA-SH Health Promo</v>
          </cell>
          <cell r="E327">
            <v>0.5</v>
          </cell>
          <cell r="F327" t="str">
            <v>FA00176</v>
          </cell>
          <cell r="G327">
            <v>122392</v>
          </cell>
          <cell r="H327">
            <v>0.5</v>
          </cell>
          <cell r="I327" t="str">
            <v>FA00269</v>
          </cell>
          <cell r="J327">
            <v>146446</v>
          </cell>
          <cell r="K327"/>
          <cell r="L327"/>
          <cell r="M327"/>
        </row>
        <row r="328">
          <cell r="C328" t="str">
            <v>21070</v>
          </cell>
          <cell r="D328" t="str">
            <v>21070 SA-SH-Gynecology</v>
          </cell>
          <cell r="E328">
            <v>0.5</v>
          </cell>
          <cell r="F328" t="str">
            <v>FA00176</v>
          </cell>
          <cell r="G328">
            <v>122392</v>
          </cell>
          <cell r="H328">
            <v>0.5</v>
          </cell>
          <cell r="I328" t="str">
            <v>FA00269</v>
          </cell>
          <cell r="J328">
            <v>146446</v>
          </cell>
          <cell r="K328"/>
          <cell r="L328"/>
          <cell r="M328"/>
        </row>
        <row r="329">
          <cell r="C329" t="str">
            <v>21075</v>
          </cell>
          <cell r="D329" t="str">
            <v>21075 SA-SH- Counseling &amp; Psych</v>
          </cell>
          <cell r="E329">
            <v>0.5</v>
          </cell>
          <cell r="F329" t="str">
            <v>FA00176</v>
          </cell>
          <cell r="G329">
            <v>122392</v>
          </cell>
          <cell r="H329">
            <v>0.5</v>
          </cell>
          <cell r="I329" t="str">
            <v>FA00269</v>
          </cell>
          <cell r="J329">
            <v>146446</v>
          </cell>
          <cell r="K329"/>
          <cell r="L329"/>
          <cell r="M329"/>
        </row>
        <row r="330">
          <cell r="C330" t="str">
            <v>21080</v>
          </cell>
          <cell r="D330" t="str">
            <v>21080 SA-SH Student Disabilities</v>
          </cell>
          <cell r="E330">
            <v>0.5</v>
          </cell>
          <cell r="F330" t="str">
            <v>FA00176</v>
          </cell>
          <cell r="G330">
            <v>122392</v>
          </cell>
          <cell r="H330">
            <v>0.5</v>
          </cell>
          <cell r="I330" t="str">
            <v>FA00269</v>
          </cell>
          <cell r="J330">
            <v>146446</v>
          </cell>
          <cell r="K330"/>
          <cell r="L330"/>
          <cell r="M330"/>
        </row>
        <row r="331">
          <cell r="C331" t="str">
            <v>20370</v>
          </cell>
          <cell r="D331" t="str">
            <v>20370 SW-SW VA H Ed Ctr</v>
          </cell>
          <cell r="E331"/>
          <cell r="F331"/>
          <cell r="G331"/>
          <cell r="H331">
            <v>1</v>
          </cell>
          <cell r="I331" t="str">
            <v>FA00147</v>
          </cell>
          <cell r="J331">
            <v>116165</v>
          </cell>
          <cell r="K331"/>
          <cell r="L331"/>
          <cell r="M331"/>
        </row>
        <row r="332">
          <cell r="C332" t="str">
            <v>12090</v>
          </cell>
          <cell r="D332" t="str">
            <v>12090 WS-VC Administration</v>
          </cell>
          <cell r="E332"/>
          <cell r="F332"/>
          <cell r="G332"/>
          <cell r="H332">
            <v>1</v>
          </cell>
          <cell r="I332" t="str">
            <v>FA00008</v>
          </cell>
          <cell r="J332">
            <v>102330</v>
          </cell>
          <cell r="K332"/>
          <cell r="L332"/>
          <cell r="M332"/>
        </row>
        <row r="333">
          <cell r="C333" t="str">
            <v>12140</v>
          </cell>
          <cell r="D333" t="str">
            <v>12140 WS-Controller</v>
          </cell>
          <cell r="E333"/>
          <cell r="F333"/>
          <cell r="G333"/>
          <cell r="H333">
            <v>1</v>
          </cell>
          <cell r="I333" t="str">
            <v>FA00008</v>
          </cell>
          <cell r="J333">
            <v>102330</v>
          </cell>
          <cell r="K333"/>
          <cell r="L333"/>
          <cell r="M333"/>
        </row>
        <row r="334">
          <cell r="C334" t="str">
            <v>12150</v>
          </cell>
          <cell r="D334" t="str">
            <v>12150 WS-Grants Mgmt</v>
          </cell>
          <cell r="E334"/>
          <cell r="F334"/>
          <cell r="G334"/>
          <cell r="H334">
            <v>1</v>
          </cell>
          <cell r="I334" t="str">
            <v>FA00008</v>
          </cell>
          <cell r="J334">
            <v>102330</v>
          </cell>
          <cell r="K334"/>
          <cell r="L334"/>
          <cell r="M334"/>
        </row>
        <row r="335">
          <cell r="C335" t="str">
            <v>12190</v>
          </cell>
          <cell r="D335" t="str">
            <v>12190 WS-Dev/Assoc</v>
          </cell>
          <cell r="E335"/>
          <cell r="F335"/>
          <cell r="G335"/>
          <cell r="H335">
            <v>1</v>
          </cell>
          <cell r="I335" t="str">
            <v>FA00008</v>
          </cell>
          <cell r="J335">
            <v>102330</v>
          </cell>
          <cell r="K335"/>
          <cell r="L335"/>
          <cell r="M335"/>
        </row>
        <row r="336"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</row>
        <row r="337"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</row>
        <row r="338">
          <cell r="C338" t="str">
            <v>30025</v>
          </cell>
          <cell r="D338" t="str">
            <v>30025 PV-Ctr for Undergrad Excellence</v>
          </cell>
          <cell r="E338"/>
          <cell r="F338"/>
          <cell r="G338"/>
          <cell r="H338">
            <v>1</v>
          </cell>
          <cell r="I338" t="str">
            <v>none</v>
          </cell>
          <cell r="J338" t="str">
            <v>none</v>
          </cell>
          <cell r="K338"/>
          <cell r="L338"/>
          <cell r="M338"/>
        </row>
        <row r="339">
          <cell r="C339" t="str">
            <v>31026</v>
          </cell>
          <cell r="D339" t="str">
            <v>31026 PV-Inst for Practical Ethics</v>
          </cell>
          <cell r="E339"/>
          <cell r="F339"/>
          <cell r="G339"/>
          <cell r="H339">
            <v>1</v>
          </cell>
          <cell r="I339" t="str">
            <v>none</v>
          </cell>
          <cell r="J339" t="str">
            <v>none</v>
          </cell>
          <cell r="K339"/>
          <cell r="L339"/>
          <cell r="M339"/>
        </row>
        <row r="341">
          <cell r="C341" t="str">
            <v>Notes:</v>
          </cell>
          <cell r="D341"/>
          <cell r="E341"/>
          <cell r="F341"/>
          <cell r="G341"/>
          <cell r="H341"/>
          <cell r="I341"/>
          <cell r="J341"/>
          <cell r="K341"/>
        </row>
        <row r="342">
          <cell r="C342"/>
          <cell r="D342" t="str">
            <v>Determining the proper award to go with each org can be difficult.  If the org has a FA award associated with it on the Active P-A combinaton file, then</v>
          </cell>
          <cell r="E342"/>
          <cell r="F342"/>
          <cell r="G342"/>
          <cell r="H342"/>
          <cell r="I342"/>
          <cell r="J342"/>
          <cell r="K342"/>
        </row>
        <row r="343">
          <cell r="C343"/>
          <cell r="D343" t="str">
            <v xml:space="preserve">check that this appears proper and if so, use that award.  If you cannot find it or it doesn't appear proper, look for the org in the conversion award </v>
          </cell>
          <cell r="E343"/>
          <cell r="F343"/>
          <cell r="G343"/>
          <cell r="H343"/>
          <cell r="I343"/>
          <cell r="J343"/>
          <cell r="K343"/>
        </row>
        <row r="344">
          <cell r="C344"/>
          <cell r="D344" t="str">
            <v>installment file.  Use the award you find there.  If you cannot find the org there, go to the monthly detail and find the project that generated F&amp;A.  Then</v>
          </cell>
          <cell r="E344"/>
          <cell r="F344"/>
          <cell r="G344"/>
          <cell r="H344"/>
          <cell r="I344"/>
          <cell r="J344"/>
          <cell r="K344"/>
        </row>
        <row r="345">
          <cell r="C345"/>
          <cell r="D345" t="str">
            <v xml:space="preserve">go to last year's reports and find the corresponding FAS account and determine with department received the F&amp;A generated by that account. </v>
          </cell>
          <cell r="E345"/>
          <cell r="F345"/>
          <cell r="G345"/>
          <cell r="H345"/>
          <cell r="I345"/>
          <cell r="J345"/>
          <cell r="K345"/>
        </row>
        <row r="346">
          <cell r="C346"/>
          <cell r="D346" t="str">
            <v>Then find the corresponding org in Oracle and use the award that corresponds to that org.</v>
          </cell>
          <cell r="E346"/>
          <cell r="F346"/>
          <cell r="G346"/>
          <cell r="H346"/>
          <cell r="I346"/>
          <cell r="J346"/>
          <cell r="K346"/>
        </row>
        <row r="349"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</row>
        <row r="350"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</row>
        <row r="351"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</row>
        <row r="352"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 YTD"/>
      <sheetName val="Dean's YTD"/>
      <sheetName val="Other YTD"/>
      <sheetName val="Dept Curr Month"/>
      <sheetName val="Dean's Curr Month"/>
      <sheetName val="Other Curr Month"/>
      <sheetName val="By Project Report Apr-22"/>
    </sheetNames>
    <definedNames>
      <definedName name="Deans_YTD" refersTo="#REF!"/>
      <definedName name="Dept_YTD" refersTo="='Dept YTD'!$K$3669"/>
      <definedName name="Other_YTD" refersTo="='Other YTD'!$K$3669"/>
      <definedName name="Recov_YTD" refersTo="='Dept YTD'!$I$3669"/>
    </definedNames>
    <sheetDataSet>
      <sheetData sheetId="0">
        <row r="3669">
          <cell r="I3669">
            <v>88757864.849999934</v>
          </cell>
          <cell r="K3669">
            <v>13798567.81829867</v>
          </cell>
        </row>
      </sheetData>
      <sheetData sheetId="1">
        <row r="3669">
          <cell r="I3669">
            <v>88757864.849999934</v>
          </cell>
          <cell r="K3669">
            <v>67341255.325147375</v>
          </cell>
        </row>
      </sheetData>
      <sheetData sheetId="2">
        <row r="3669">
          <cell r="I3669">
            <v>88757864.849999934</v>
          </cell>
          <cell r="K3669">
            <v>7618041.7065539984</v>
          </cell>
        </row>
      </sheetData>
      <sheetData sheetId="3">
        <row r="3669">
          <cell r="I3669">
            <v>8018542.6699999999</v>
          </cell>
          <cell r="K3669">
            <v>1230858.0705573002</v>
          </cell>
        </row>
      </sheetData>
      <sheetData sheetId="4">
        <row r="3669">
          <cell r="I3669">
            <v>8018542.6699999999</v>
          </cell>
          <cell r="K3669">
            <v>6203111.7081552017</v>
          </cell>
        </row>
      </sheetData>
      <sheetData sheetId="5">
        <row r="3669">
          <cell r="I3669">
            <v>8018542.6699999999</v>
          </cell>
          <cell r="K3669">
            <v>584572.89128749992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45310"/>
  <sheetViews>
    <sheetView tabSelected="1" workbookViewId="0">
      <selection activeCell="D4" sqref="D4"/>
    </sheetView>
  </sheetViews>
  <sheetFormatPr defaultColWidth="9.109375" defaultRowHeight="13.2" x14ac:dyDescent="0.25"/>
  <cols>
    <col min="1" max="1" width="8.6640625" style="19" customWidth="1"/>
    <col min="2" max="2" width="25.88671875" style="19" customWidth="1"/>
    <col min="3" max="3" width="10.44140625" style="19" bestFit="1" customWidth="1"/>
    <col min="4" max="4" width="32.109375" style="19" customWidth="1"/>
    <col min="5" max="5" width="20.6640625" style="19" customWidth="1"/>
    <col min="6" max="6" width="16.5546875" style="19" customWidth="1"/>
    <col min="7" max="7" width="12" style="19" customWidth="1"/>
    <col min="8" max="8" width="10.109375" style="19" hidden="1" customWidth="1"/>
    <col min="9" max="9" width="14.44140625" style="19" customWidth="1"/>
    <col min="10" max="10" width="11.6640625" style="19" customWidth="1"/>
    <col min="11" max="11" width="12.5546875" style="19" bestFit="1" customWidth="1"/>
    <col min="12" max="12" width="7.88671875" style="19" customWidth="1"/>
    <col min="13" max="16384" width="9.109375" style="19"/>
  </cols>
  <sheetData>
    <row r="1" spans="1:16384" customFormat="1" ht="15.6" x14ac:dyDescent="0.3">
      <c r="A1" s="44" t="s">
        <v>238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4"/>
      <c r="N1" s="34"/>
      <c r="O1" s="34"/>
      <c r="P1" s="34"/>
      <c r="Q1" s="34"/>
      <c r="R1" s="34"/>
      <c r="S1" s="34"/>
      <c r="T1" s="34"/>
      <c r="U1" s="34"/>
      <c r="V1" s="3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  <c r="DIV1" s="44"/>
      <c r="DIW1" s="44"/>
      <c r="DIX1" s="44"/>
      <c r="DIY1" s="44"/>
      <c r="DIZ1" s="44"/>
      <c r="DJA1" s="44"/>
      <c r="DJB1" s="44"/>
      <c r="DJC1" s="44"/>
      <c r="DJD1" s="44"/>
      <c r="DJE1" s="44"/>
      <c r="DJF1" s="44"/>
      <c r="DJG1" s="44"/>
      <c r="DJH1" s="44"/>
      <c r="DJI1" s="44"/>
      <c r="DJJ1" s="44"/>
      <c r="DJK1" s="44"/>
      <c r="DJL1" s="44"/>
      <c r="DJM1" s="44"/>
      <c r="DJN1" s="44"/>
      <c r="DJO1" s="44"/>
      <c r="DJP1" s="44"/>
      <c r="DJQ1" s="44"/>
      <c r="DJR1" s="44"/>
      <c r="DJS1" s="44"/>
      <c r="DJT1" s="44"/>
      <c r="DJU1" s="44"/>
      <c r="DJV1" s="44"/>
      <c r="DJW1" s="44"/>
      <c r="DJX1" s="44"/>
      <c r="DJY1" s="44"/>
      <c r="DJZ1" s="44"/>
      <c r="DKA1" s="44"/>
      <c r="DKB1" s="44"/>
      <c r="DKC1" s="44"/>
      <c r="DKD1" s="44"/>
      <c r="DKE1" s="44"/>
      <c r="DKF1" s="44"/>
      <c r="DKG1" s="44"/>
      <c r="DKH1" s="44"/>
      <c r="DKI1" s="44"/>
      <c r="DKJ1" s="44"/>
      <c r="DKK1" s="44"/>
      <c r="DKL1" s="44"/>
      <c r="DKM1" s="44"/>
      <c r="DKN1" s="44"/>
      <c r="DKO1" s="44"/>
      <c r="DKP1" s="44"/>
      <c r="DKQ1" s="44"/>
      <c r="DKR1" s="44"/>
      <c r="DKS1" s="44"/>
      <c r="DKT1" s="44"/>
      <c r="DKU1" s="44"/>
      <c r="DKV1" s="44"/>
      <c r="DKW1" s="44"/>
      <c r="DKX1" s="44"/>
      <c r="DKY1" s="44"/>
      <c r="DKZ1" s="44"/>
      <c r="DLA1" s="44"/>
      <c r="DLB1" s="44"/>
      <c r="DLC1" s="44"/>
      <c r="DLD1" s="44"/>
      <c r="DLE1" s="44"/>
      <c r="DLF1" s="44"/>
      <c r="DLG1" s="44"/>
      <c r="DLH1" s="44"/>
      <c r="DLI1" s="44"/>
      <c r="DLJ1" s="44"/>
      <c r="DLK1" s="44"/>
      <c r="DLL1" s="44"/>
      <c r="DLM1" s="44"/>
      <c r="DLN1" s="44"/>
      <c r="DLO1" s="44"/>
      <c r="DLP1" s="44"/>
      <c r="DLQ1" s="44"/>
      <c r="DLR1" s="44"/>
      <c r="DLS1" s="44"/>
      <c r="DLT1" s="44"/>
      <c r="DLU1" s="44"/>
      <c r="DLV1" s="44"/>
      <c r="DLW1" s="44"/>
      <c r="DLX1" s="44"/>
      <c r="DLY1" s="44"/>
      <c r="DLZ1" s="44"/>
      <c r="DMA1" s="44"/>
      <c r="DMB1" s="44"/>
      <c r="DMC1" s="44"/>
      <c r="DMD1" s="44"/>
      <c r="DME1" s="44"/>
      <c r="DMF1" s="44"/>
      <c r="DMG1" s="44"/>
      <c r="DMH1" s="44"/>
      <c r="DMI1" s="44"/>
      <c r="DMJ1" s="44"/>
      <c r="DMK1" s="44"/>
      <c r="DML1" s="44"/>
      <c r="DMM1" s="44"/>
      <c r="DMN1" s="44"/>
      <c r="DMO1" s="44"/>
      <c r="DMP1" s="44"/>
      <c r="DMQ1" s="44"/>
      <c r="DMR1" s="44"/>
      <c r="DMS1" s="44"/>
      <c r="DMT1" s="44"/>
      <c r="DMU1" s="44"/>
      <c r="DMV1" s="44"/>
      <c r="DMW1" s="44"/>
      <c r="DMX1" s="44"/>
      <c r="DMY1" s="44"/>
      <c r="DMZ1" s="44"/>
      <c r="DNA1" s="44"/>
      <c r="DNB1" s="44"/>
      <c r="DNC1" s="44"/>
      <c r="DND1" s="44"/>
      <c r="DNE1" s="44"/>
      <c r="DNF1" s="44"/>
      <c r="DNG1" s="44"/>
      <c r="DNH1" s="44"/>
      <c r="DNI1" s="44"/>
      <c r="DNJ1" s="44"/>
      <c r="DNK1" s="44"/>
      <c r="DNL1" s="44"/>
      <c r="DNM1" s="44"/>
      <c r="DNN1" s="44"/>
      <c r="DNO1" s="44"/>
      <c r="DNP1" s="44"/>
      <c r="DNQ1" s="44"/>
      <c r="DNR1" s="44"/>
      <c r="DNS1" s="44"/>
      <c r="DNT1" s="44"/>
      <c r="DNU1" s="44"/>
      <c r="DNV1" s="44"/>
      <c r="DNW1" s="44"/>
      <c r="DNX1" s="44"/>
      <c r="DNY1" s="44"/>
      <c r="DNZ1" s="44"/>
      <c r="DOA1" s="44"/>
      <c r="DOB1" s="44"/>
      <c r="DOC1" s="44"/>
      <c r="DOD1" s="44"/>
      <c r="DOE1" s="44"/>
      <c r="DOF1" s="44"/>
      <c r="DOG1" s="44"/>
      <c r="DOH1" s="44"/>
      <c r="DOI1" s="44"/>
      <c r="DOJ1" s="44"/>
      <c r="DOK1" s="44"/>
      <c r="DOL1" s="44"/>
      <c r="DOM1" s="44"/>
      <c r="DON1" s="44"/>
      <c r="DOO1" s="44"/>
      <c r="DOP1" s="44"/>
      <c r="DOQ1" s="44"/>
      <c r="DOR1" s="44"/>
      <c r="DOS1" s="44"/>
      <c r="DOT1" s="44"/>
      <c r="DOU1" s="44"/>
      <c r="DOV1" s="44"/>
      <c r="DOW1" s="44"/>
      <c r="DOX1" s="44"/>
      <c r="DOY1" s="44"/>
      <c r="DOZ1" s="44"/>
      <c r="DPA1" s="44"/>
      <c r="DPB1" s="44"/>
      <c r="DPC1" s="44"/>
      <c r="DPD1" s="44"/>
      <c r="DPE1" s="44"/>
      <c r="DPF1" s="44"/>
      <c r="DPG1" s="44"/>
      <c r="DPH1" s="44"/>
      <c r="DPI1" s="44"/>
      <c r="DPJ1" s="44"/>
      <c r="DPK1" s="44"/>
      <c r="DPL1" s="44"/>
      <c r="DPM1" s="44"/>
      <c r="DPN1" s="44"/>
      <c r="DPO1" s="44"/>
      <c r="DPP1" s="44"/>
      <c r="DPQ1" s="44"/>
      <c r="DPR1" s="44"/>
      <c r="DPS1" s="44"/>
      <c r="DPT1" s="44"/>
      <c r="DPU1" s="44"/>
      <c r="DPV1" s="44"/>
      <c r="DPW1" s="44"/>
      <c r="DPX1" s="44"/>
      <c r="DPY1" s="44"/>
      <c r="DPZ1" s="44"/>
      <c r="DQA1" s="44"/>
      <c r="DQB1" s="44"/>
      <c r="DQC1" s="44"/>
      <c r="DQD1" s="44"/>
      <c r="DQE1" s="44"/>
      <c r="DQF1" s="44"/>
      <c r="DQG1" s="44"/>
      <c r="DQH1" s="44"/>
      <c r="DQI1" s="44"/>
      <c r="DQJ1" s="44"/>
      <c r="DQK1" s="44"/>
      <c r="DQL1" s="44"/>
      <c r="DQM1" s="44"/>
      <c r="DQN1" s="44"/>
      <c r="DQO1" s="44"/>
      <c r="DQP1" s="44"/>
      <c r="DQQ1" s="44"/>
      <c r="DQR1" s="44"/>
      <c r="DQS1" s="44"/>
      <c r="DQT1" s="44"/>
      <c r="DQU1" s="44"/>
      <c r="DQV1" s="44"/>
      <c r="DQW1" s="44"/>
      <c r="DQX1" s="44"/>
      <c r="DQY1" s="44"/>
      <c r="DQZ1" s="44"/>
      <c r="DRA1" s="44"/>
      <c r="DRB1" s="44"/>
      <c r="DRC1" s="44"/>
      <c r="DRD1" s="44"/>
      <c r="DRE1" s="44"/>
      <c r="DRF1" s="44"/>
      <c r="DRG1" s="44"/>
      <c r="DRH1" s="44"/>
      <c r="DRI1" s="44"/>
      <c r="DRJ1" s="44"/>
      <c r="DRK1" s="44"/>
      <c r="DRL1" s="44"/>
      <c r="DRM1" s="44"/>
      <c r="DRN1" s="44"/>
      <c r="DRO1" s="44"/>
      <c r="DRP1" s="44"/>
      <c r="DRQ1" s="44"/>
      <c r="DRR1" s="44"/>
      <c r="DRS1" s="44"/>
      <c r="DRT1" s="44"/>
      <c r="DRU1" s="44"/>
      <c r="DRV1" s="44"/>
      <c r="DRW1" s="44"/>
      <c r="DRX1" s="44"/>
      <c r="DRY1" s="44"/>
      <c r="DRZ1" s="44"/>
      <c r="DSA1" s="44"/>
      <c r="DSB1" s="44"/>
      <c r="DSC1" s="44"/>
      <c r="DSD1" s="44"/>
      <c r="DSE1" s="44"/>
      <c r="DSF1" s="44"/>
      <c r="DSG1" s="44"/>
      <c r="DSH1" s="44"/>
      <c r="DSI1" s="44"/>
      <c r="DSJ1" s="44"/>
      <c r="DSK1" s="44"/>
      <c r="DSL1" s="44"/>
      <c r="DSM1" s="44"/>
      <c r="DSN1" s="44"/>
      <c r="DSO1" s="44"/>
      <c r="DSP1" s="44"/>
      <c r="DSQ1" s="44"/>
      <c r="DSR1" s="44"/>
      <c r="DSS1" s="44"/>
      <c r="DST1" s="44"/>
      <c r="DSU1" s="44"/>
      <c r="DSV1" s="44"/>
      <c r="DSW1" s="44"/>
      <c r="DSX1" s="44"/>
      <c r="DSY1" s="44"/>
      <c r="DSZ1" s="44"/>
      <c r="DTA1" s="44"/>
      <c r="DTB1" s="44"/>
      <c r="DTC1" s="44"/>
      <c r="DTD1" s="44"/>
      <c r="DTE1" s="44"/>
      <c r="DTF1" s="44"/>
      <c r="DTG1" s="44"/>
      <c r="DTH1" s="44"/>
      <c r="DTI1" s="44"/>
      <c r="DTJ1" s="44"/>
      <c r="DTK1" s="44"/>
      <c r="DTL1" s="44"/>
      <c r="DTM1" s="44"/>
      <c r="DTN1" s="44"/>
      <c r="DTO1" s="44"/>
      <c r="DTP1" s="44"/>
      <c r="DTQ1" s="44"/>
      <c r="DTR1" s="44"/>
      <c r="DTS1" s="44"/>
      <c r="DTT1" s="44"/>
      <c r="DTU1" s="44"/>
      <c r="DTV1" s="44"/>
      <c r="DTW1" s="44"/>
      <c r="DTX1" s="44"/>
      <c r="DTY1" s="44"/>
      <c r="DTZ1" s="44"/>
      <c r="DUA1" s="44"/>
      <c r="DUB1" s="44"/>
      <c r="DUC1" s="44"/>
      <c r="DUD1" s="44"/>
      <c r="DUE1" s="44"/>
      <c r="DUF1" s="44"/>
      <c r="DUG1" s="44"/>
      <c r="DUH1" s="44"/>
      <c r="DUI1" s="44"/>
      <c r="DUJ1" s="44"/>
      <c r="DUK1" s="44"/>
      <c r="DUL1" s="44"/>
      <c r="DUM1" s="44"/>
      <c r="DUN1" s="44"/>
      <c r="DUO1" s="44"/>
      <c r="DUP1" s="44"/>
      <c r="DUQ1" s="44"/>
      <c r="DUR1" s="44"/>
      <c r="DUS1" s="44"/>
      <c r="DUT1" s="44"/>
      <c r="DUU1" s="44"/>
      <c r="DUV1" s="44"/>
      <c r="DUW1" s="44"/>
      <c r="DUX1" s="44"/>
      <c r="DUY1" s="44"/>
      <c r="DUZ1" s="44"/>
      <c r="DVA1" s="44"/>
      <c r="DVB1" s="44"/>
      <c r="DVC1" s="44"/>
      <c r="DVD1" s="44"/>
      <c r="DVE1" s="44"/>
      <c r="DVF1" s="44"/>
      <c r="DVG1" s="44"/>
      <c r="DVH1" s="44"/>
      <c r="DVI1" s="44"/>
      <c r="DVJ1" s="44"/>
      <c r="DVK1" s="44"/>
      <c r="DVL1" s="44"/>
      <c r="DVM1" s="44"/>
      <c r="DVN1" s="44"/>
      <c r="DVO1" s="44"/>
      <c r="DVP1" s="44"/>
      <c r="DVQ1" s="44"/>
      <c r="DVR1" s="44"/>
      <c r="DVS1" s="44"/>
      <c r="DVT1" s="44"/>
      <c r="DVU1" s="44"/>
      <c r="DVV1" s="44"/>
      <c r="DVW1" s="44"/>
      <c r="DVX1" s="44"/>
      <c r="DVY1" s="44"/>
      <c r="DVZ1" s="44"/>
      <c r="DWA1" s="44"/>
      <c r="DWB1" s="44"/>
      <c r="DWC1" s="44"/>
      <c r="DWD1" s="44"/>
      <c r="DWE1" s="44"/>
      <c r="DWF1" s="44"/>
      <c r="DWG1" s="44"/>
      <c r="DWH1" s="44"/>
      <c r="DWI1" s="44"/>
      <c r="DWJ1" s="44"/>
      <c r="DWK1" s="44"/>
      <c r="DWL1" s="44"/>
      <c r="DWM1" s="44"/>
      <c r="DWN1" s="44"/>
      <c r="DWO1" s="44"/>
      <c r="DWP1" s="44"/>
      <c r="DWQ1" s="44"/>
      <c r="DWR1" s="44"/>
      <c r="DWS1" s="44"/>
      <c r="DWT1" s="44"/>
      <c r="DWU1" s="44"/>
      <c r="DWV1" s="44"/>
      <c r="DWW1" s="44"/>
      <c r="DWX1" s="44"/>
      <c r="DWY1" s="44"/>
      <c r="DWZ1" s="44"/>
      <c r="DXA1" s="44"/>
      <c r="DXB1" s="44"/>
      <c r="DXC1" s="44"/>
      <c r="DXD1" s="44"/>
      <c r="DXE1" s="44"/>
      <c r="DXF1" s="44"/>
      <c r="DXG1" s="44"/>
      <c r="DXH1" s="44"/>
      <c r="DXI1" s="44"/>
      <c r="DXJ1" s="44"/>
      <c r="DXK1" s="44"/>
      <c r="DXL1" s="44"/>
      <c r="DXM1" s="44"/>
      <c r="DXN1" s="44"/>
      <c r="DXO1" s="44"/>
      <c r="DXP1" s="44"/>
      <c r="DXQ1" s="44"/>
      <c r="DXR1" s="44"/>
      <c r="DXS1" s="44"/>
      <c r="DXT1" s="44"/>
      <c r="DXU1" s="44"/>
      <c r="DXV1" s="44"/>
      <c r="DXW1" s="44"/>
      <c r="DXX1" s="44"/>
      <c r="DXY1" s="44"/>
      <c r="DXZ1" s="44"/>
      <c r="DYA1" s="44"/>
      <c r="DYB1" s="44"/>
      <c r="DYC1" s="44"/>
      <c r="DYD1" s="44"/>
      <c r="DYE1" s="44"/>
      <c r="DYF1" s="44"/>
      <c r="DYG1" s="44"/>
      <c r="DYH1" s="44"/>
      <c r="DYI1" s="44"/>
      <c r="DYJ1" s="44"/>
      <c r="DYK1" s="44"/>
      <c r="DYL1" s="44"/>
      <c r="DYM1" s="44"/>
      <c r="DYN1" s="44"/>
      <c r="DYO1" s="44"/>
      <c r="DYP1" s="44"/>
      <c r="DYQ1" s="44"/>
      <c r="DYR1" s="44"/>
      <c r="DYS1" s="44"/>
      <c r="DYT1" s="44"/>
      <c r="DYU1" s="44"/>
      <c r="DYV1" s="44"/>
      <c r="DYW1" s="44"/>
      <c r="DYX1" s="44"/>
      <c r="DYY1" s="44"/>
      <c r="DYZ1" s="44"/>
      <c r="DZA1" s="44"/>
      <c r="DZB1" s="44"/>
      <c r="DZC1" s="44"/>
      <c r="DZD1" s="44"/>
      <c r="DZE1" s="44"/>
      <c r="DZF1" s="44"/>
      <c r="DZG1" s="44"/>
      <c r="DZH1" s="44"/>
      <c r="DZI1" s="44"/>
      <c r="DZJ1" s="44"/>
      <c r="DZK1" s="44"/>
      <c r="DZL1" s="44"/>
      <c r="DZM1" s="44"/>
      <c r="DZN1" s="44"/>
      <c r="DZO1" s="44"/>
      <c r="DZP1" s="44"/>
      <c r="DZQ1" s="44"/>
      <c r="DZR1" s="44"/>
      <c r="DZS1" s="44"/>
      <c r="DZT1" s="44"/>
      <c r="DZU1" s="44"/>
      <c r="DZV1" s="44"/>
      <c r="DZW1" s="44"/>
      <c r="DZX1" s="44"/>
      <c r="DZY1" s="44"/>
      <c r="DZZ1" s="44"/>
      <c r="EAA1" s="44"/>
      <c r="EAB1" s="44"/>
      <c r="EAC1" s="44"/>
      <c r="EAD1" s="44"/>
      <c r="EAE1" s="44"/>
      <c r="EAF1" s="44"/>
      <c r="EAG1" s="44"/>
      <c r="EAH1" s="44"/>
      <c r="EAI1" s="44"/>
      <c r="EAJ1" s="44"/>
      <c r="EAK1" s="44"/>
      <c r="EAL1" s="44"/>
      <c r="EAM1" s="44"/>
      <c r="EAN1" s="44"/>
      <c r="EAO1" s="44"/>
      <c r="EAP1" s="44"/>
      <c r="EAQ1" s="44"/>
      <c r="EAR1" s="44"/>
      <c r="EAS1" s="44"/>
      <c r="EAT1" s="44"/>
      <c r="EAU1" s="44"/>
      <c r="EAV1" s="44"/>
      <c r="EAW1" s="44"/>
      <c r="EAX1" s="44"/>
      <c r="EAY1" s="44"/>
      <c r="EAZ1" s="44"/>
      <c r="EBA1" s="44"/>
      <c r="EBB1" s="44"/>
      <c r="EBC1" s="44"/>
      <c r="EBD1" s="44"/>
      <c r="EBE1" s="44"/>
      <c r="EBF1" s="44"/>
      <c r="EBG1" s="44"/>
      <c r="EBH1" s="44"/>
      <c r="EBI1" s="44"/>
      <c r="EBJ1" s="44"/>
      <c r="EBK1" s="44"/>
      <c r="EBL1" s="44"/>
      <c r="EBM1" s="44"/>
      <c r="EBN1" s="44"/>
      <c r="EBO1" s="44"/>
      <c r="EBP1" s="44"/>
      <c r="EBQ1" s="44"/>
      <c r="EBR1" s="44"/>
      <c r="EBS1" s="44"/>
      <c r="EBT1" s="44"/>
      <c r="EBU1" s="44"/>
      <c r="EBV1" s="44"/>
      <c r="EBW1" s="44"/>
      <c r="EBX1" s="44"/>
      <c r="EBY1" s="44"/>
      <c r="EBZ1" s="44"/>
      <c r="ECA1" s="44"/>
      <c r="ECB1" s="44"/>
      <c r="ECC1" s="44"/>
      <c r="ECD1" s="44"/>
      <c r="ECE1" s="44"/>
      <c r="ECF1" s="44"/>
      <c r="ECG1" s="44"/>
      <c r="ECH1" s="44"/>
      <c r="ECI1" s="44"/>
      <c r="ECJ1" s="44"/>
      <c r="ECK1" s="44"/>
      <c r="ECL1" s="44"/>
      <c r="ECM1" s="44"/>
      <c r="ECN1" s="44"/>
      <c r="ECO1" s="44"/>
      <c r="ECP1" s="44"/>
      <c r="ECQ1" s="44"/>
      <c r="ECR1" s="44"/>
      <c r="ECS1" s="44"/>
      <c r="ECT1" s="44"/>
      <c r="ECU1" s="44"/>
      <c r="ECV1" s="44"/>
      <c r="ECW1" s="44"/>
      <c r="ECX1" s="44"/>
      <c r="ECY1" s="44"/>
      <c r="ECZ1" s="44"/>
      <c r="EDA1" s="44"/>
      <c r="EDB1" s="44"/>
      <c r="EDC1" s="44"/>
      <c r="EDD1" s="44"/>
      <c r="EDE1" s="44"/>
      <c r="EDF1" s="44"/>
      <c r="EDG1" s="44"/>
      <c r="EDH1" s="44"/>
      <c r="EDI1" s="44"/>
      <c r="EDJ1" s="44"/>
      <c r="EDK1" s="44"/>
      <c r="EDL1" s="44"/>
      <c r="EDM1" s="44"/>
      <c r="EDN1" s="44"/>
      <c r="EDO1" s="44"/>
      <c r="EDP1" s="44"/>
      <c r="EDQ1" s="44"/>
      <c r="EDR1" s="44"/>
      <c r="EDS1" s="44"/>
      <c r="EDT1" s="44"/>
      <c r="EDU1" s="44"/>
      <c r="EDV1" s="44"/>
      <c r="EDW1" s="44"/>
      <c r="EDX1" s="44"/>
      <c r="EDY1" s="44"/>
      <c r="EDZ1" s="44"/>
      <c r="EEA1" s="44"/>
      <c r="EEB1" s="44"/>
      <c r="EEC1" s="44"/>
      <c r="EED1" s="44"/>
      <c r="EEE1" s="44"/>
      <c r="EEF1" s="44"/>
      <c r="EEG1" s="44"/>
      <c r="EEH1" s="44"/>
      <c r="EEI1" s="44"/>
      <c r="EEJ1" s="44"/>
      <c r="EEK1" s="44"/>
      <c r="EEL1" s="44"/>
      <c r="EEM1" s="44"/>
      <c r="EEN1" s="44"/>
      <c r="EEO1" s="44"/>
      <c r="EEP1" s="44"/>
      <c r="EEQ1" s="44"/>
      <c r="EER1" s="44"/>
      <c r="EES1" s="44"/>
      <c r="EET1" s="44"/>
      <c r="EEU1" s="44"/>
      <c r="EEV1" s="44"/>
      <c r="EEW1" s="44"/>
      <c r="EEX1" s="44"/>
      <c r="EEY1" s="44"/>
      <c r="EEZ1" s="44"/>
      <c r="EFA1" s="44"/>
      <c r="EFB1" s="44"/>
      <c r="EFC1" s="44"/>
      <c r="EFD1" s="44"/>
      <c r="EFE1" s="44"/>
      <c r="EFF1" s="44"/>
      <c r="EFG1" s="44"/>
      <c r="EFH1" s="44"/>
      <c r="EFI1" s="44"/>
      <c r="EFJ1" s="44"/>
      <c r="EFK1" s="44"/>
      <c r="EFL1" s="44"/>
      <c r="EFM1" s="44"/>
      <c r="EFN1" s="44"/>
      <c r="EFO1" s="44"/>
      <c r="EFP1" s="44"/>
      <c r="EFQ1" s="44"/>
      <c r="EFR1" s="44"/>
      <c r="EFS1" s="44"/>
      <c r="EFT1" s="44"/>
      <c r="EFU1" s="44"/>
      <c r="EFV1" s="44"/>
      <c r="EFW1" s="44"/>
      <c r="EFX1" s="44"/>
      <c r="EFY1" s="44"/>
      <c r="EFZ1" s="44"/>
      <c r="EGA1" s="44"/>
      <c r="EGB1" s="44"/>
      <c r="EGC1" s="44"/>
      <c r="EGD1" s="44"/>
      <c r="EGE1" s="44"/>
      <c r="EGF1" s="44"/>
      <c r="EGG1" s="44"/>
      <c r="EGH1" s="44"/>
      <c r="EGI1" s="44"/>
      <c r="EGJ1" s="44"/>
      <c r="EGK1" s="44"/>
      <c r="EGL1" s="44"/>
      <c r="EGM1" s="44"/>
      <c r="EGN1" s="44"/>
      <c r="EGO1" s="44"/>
      <c r="EGP1" s="44"/>
      <c r="EGQ1" s="44"/>
      <c r="EGR1" s="44"/>
      <c r="EGS1" s="44"/>
      <c r="EGT1" s="44"/>
      <c r="EGU1" s="44"/>
      <c r="EGV1" s="44"/>
      <c r="EGW1" s="44"/>
      <c r="EGX1" s="44"/>
      <c r="EGY1" s="44"/>
      <c r="EGZ1" s="44"/>
      <c r="EHA1" s="44"/>
      <c r="EHB1" s="44"/>
      <c r="EHC1" s="44"/>
      <c r="EHD1" s="44"/>
      <c r="EHE1" s="44"/>
      <c r="EHF1" s="44"/>
      <c r="EHG1" s="44"/>
      <c r="EHH1" s="44"/>
      <c r="EHI1" s="44"/>
      <c r="EHJ1" s="44"/>
      <c r="EHK1" s="44"/>
      <c r="EHL1" s="44"/>
      <c r="EHM1" s="44"/>
      <c r="EHN1" s="44"/>
      <c r="EHO1" s="44"/>
      <c r="EHP1" s="44"/>
      <c r="EHQ1" s="44"/>
      <c r="EHR1" s="44"/>
      <c r="EHS1" s="44"/>
      <c r="EHT1" s="44"/>
      <c r="EHU1" s="44"/>
      <c r="EHV1" s="44"/>
      <c r="EHW1" s="44"/>
      <c r="EHX1" s="44"/>
      <c r="EHY1" s="44"/>
      <c r="EHZ1" s="44"/>
      <c r="EIA1" s="44"/>
      <c r="EIB1" s="44"/>
      <c r="EIC1" s="44"/>
      <c r="EID1" s="44"/>
      <c r="EIE1" s="44"/>
      <c r="EIF1" s="44"/>
      <c r="EIG1" s="44"/>
      <c r="EIH1" s="44"/>
      <c r="EII1" s="44"/>
      <c r="EIJ1" s="44"/>
      <c r="EIK1" s="44"/>
      <c r="EIL1" s="44"/>
      <c r="EIM1" s="44"/>
      <c r="EIN1" s="44"/>
      <c r="EIO1" s="44"/>
      <c r="EIP1" s="44"/>
      <c r="EIQ1" s="44"/>
      <c r="EIR1" s="44"/>
      <c r="EIS1" s="44"/>
      <c r="EIT1" s="44"/>
      <c r="EIU1" s="44"/>
      <c r="EIV1" s="44"/>
      <c r="EIW1" s="44"/>
      <c r="EIX1" s="44"/>
      <c r="EIY1" s="44"/>
      <c r="EIZ1" s="44"/>
      <c r="EJA1" s="44"/>
      <c r="EJB1" s="44"/>
      <c r="EJC1" s="44"/>
      <c r="EJD1" s="44"/>
      <c r="EJE1" s="44"/>
      <c r="EJF1" s="44"/>
      <c r="EJG1" s="44"/>
      <c r="EJH1" s="44"/>
      <c r="EJI1" s="44"/>
      <c r="EJJ1" s="44"/>
      <c r="EJK1" s="44"/>
      <c r="EJL1" s="44"/>
      <c r="EJM1" s="44"/>
      <c r="EJN1" s="44"/>
      <c r="EJO1" s="44"/>
      <c r="EJP1" s="44"/>
      <c r="EJQ1" s="44"/>
      <c r="EJR1" s="44"/>
      <c r="EJS1" s="44"/>
      <c r="EJT1" s="44"/>
      <c r="EJU1" s="44"/>
      <c r="EJV1" s="44"/>
      <c r="EJW1" s="44"/>
      <c r="EJX1" s="44"/>
      <c r="EJY1" s="44"/>
      <c r="EJZ1" s="44"/>
      <c r="EKA1" s="44"/>
      <c r="EKB1" s="44"/>
      <c r="EKC1" s="44"/>
      <c r="EKD1" s="44"/>
      <c r="EKE1" s="44"/>
      <c r="EKF1" s="44"/>
      <c r="EKG1" s="44"/>
      <c r="EKH1" s="44"/>
      <c r="EKI1" s="44"/>
      <c r="EKJ1" s="44"/>
      <c r="EKK1" s="44"/>
      <c r="EKL1" s="44"/>
      <c r="EKM1" s="44"/>
      <c r="EKN1" s="44"/>
      <c r="EKO1" s="44"/>
      <c r="EKP1" s="44"/>
      <c r="EKQ1" s="44"/>
      <c r="EKR1" s="44"/>
      <c r="EKS1" s="44"/>
      <c r="EKT1" s="44"/>
      <c r="EKU1" s="44"/>
      <c r="EKV1" s="44"/>
      <c r="EKW1" s="44"/>
      <c r="EKX1" s="44"/>
      <c r="EKY1" s="44"/>
      <c r="EKZ1" s="44"/>
      <c r="ELA1" s="44"/>
      <c r="ELB1" s="44"/>
      <c r="ELC1" s="44"/>
      <c r="ELD1" s="44"/>
      <c r="ELE1" s="44"/>
      <c r="ELF1" s="44"/>
      <c r="ELG1" s="44"/>
      <c r="ELH1" s="44"/>
      <c r="ELI1" s="44"/>
      <c r="ELJ1" s="44"/>
      <c r="ELK1" s="44"/>
      <c r="ELL1" s="44"/>
      <c r="ELM1" s="44"/>
      <c r="ELN1" s="44"/>
      <c r="ELO1" s="44"/>
      <c r="ELP1" s="44"/>
      <c r="ELQ1" s="44"/>
      <c r="ELR1" s="44"/>
      <c r="ELS1" s="44"/>
      <c r="ELT1" s="44"/>
      <c r="ELU1" s="44"/>
      <c r="ELV1" s="44"/>
      <c r="ELW1" s="44"/>
      <c r="ELX1" s="44"/>
      <c r="ELY1" s="44"/>
      <c r="ELZ1" s="44"/>
      <c r="EMA1" s="44"/>
      <c r="EMB1" s="44"/>
      <c r="EMC1" s="44"/>
      <c r="EMD1" s="44"/>
      <c r="EME1" s="44"/>
      <c r="EMF1" s="44"/>
      <c r="EMG1" s="44"/>
      <c r="EMH1" s="44"/>
      <c r="EMI1" s="44"/>
      <c r="EMJ1" s="44"/>
      <c r="EMK1" s="44"/>
      <c r="EML1" s="44"/>
      <c r="EMM1" s="44"/>
      <c r="EMN1" s="44"/>
      <c r="EMO1" s="44"/>
      <c r="EMP1" s="44"/>
      <c r="EMQ1" s="44"/>
      <c r="EMR1" s="44"/>
      <c r="EMS1" s="44"/>
      <c r="EMT1" s="44"/>
      <c r="EMU1" s="44"/>
      <c r="EMV1" s="44"/>
      <c r="EMW1" s="44"/>
      <c r="EMX1" s="44"/>
      <c r="EMY1" s="44"/>
      <c r="EMZ1" s="44"/>
      <c r="ENA1" s="44"/>
      <c r="ENB1" s="44"/>
      <c r="ENC1" s="44"/>
      <c r="END1" s="44"/>
      <c r="ENE1" s="44"/>
      <c r="ENF1" s="44"/>
      <c r="ENG1" s="44"/>
      <c r="ENH1" s="44"/>
      <c r="ENI1" s="44"/>
      <c r="ENJ1" s="44"/>
      <c r="ENK1" s="44"/>
      <c r="ENL1" s="44"/>
      <c r="ENM1" s="44"/>
      <c r="ENN1" s="44"/>
      <c r="ENO1" s="44"/>
      <c r="ENP1" s="44"/>
      <c r="ENQ1" s="44"/>
      <c r="ENR1" s="44"/>
      <c r="ENS1" s="44"/>
      <c r="ENT1" s="44"/>
      <c r="ENU1" s="44"/>
      <c r="ENV1" s="44"/>
      <c r="ENW1" s="44"/>
      <c r="ENX1" s="44"/>
      <c r="ENY1" s="44"/>
      <c r="ENZ1" s="44"/>
      <c r="EOA1" s="44"/>
      <c r="EOB1" s="44"/>
      <c r="EOC1" s="44"/>
      <c r="EOD1" s="44"/>
      <c r="EOE1" s="44"/>
      <c r="EOF1" s="44"/>
      <c r="EOG1" s="44"/>
      <c r="EOH1" s="44"/>
      <c r="EOI1" s="44"/>
      <c r="EOJ1" s="44"/>
      <c r="EOK1" s="44"/>
      <c r="EOL1" s="44"/>
      <c r="EOM1" s="44"/>
      <c r="EON1" s="44"/>
      <c r="EOO1" s="44"/>
      <c r="EOP1" s="44"/>
      <c r="EOQ1" s="44"/>
      <c r="EOR1" s="44"/>
      <c r="EOS1" s="44"/>
      <c r="EOT1" s="44"/>
      <c r="EOU1" s="44"/>
      <c r="EOV1" s="44"/>
      <c r="EOW1" s="44"/>
      <c r="EOX1" s="44"/>
      <c r="EOY1" s="44"/>
      <c r="EOZ1" s="44"/>
      <c r="EPA1" s="44"/>
      <c r="EPB1" s="44"/>
      <c r="EPC1" s="44"/>
      <c r="EPD1" s="44"/>
      <c r="EPE1" s="44"/>
      <c r="EPF1" s="44"/>
      <c r="EPG1" s="44"/>
      <c r="EPH1" s="44"/>
      <c r="EPI1" s="44"/>
      <c r="EPJ1" s="44"/>
      <c r="EPK1" s="44"/>
      <c r="EPL1" s="44"/>
      <c r="EPM1" s="44"/>
      <c r="EPN1" s="44"/>
      <c r="EPO1" s="44"/>
      <c r="EPP1" s="44"/>
      <c r="EPQ1" s="44"/>
      <c r="EPR1" s="44"/>
      <c r="EPS1" s="44"/>
      <c r="EPT1" s="44"/>
      <c r="EPU1" s="44"/>
      <c r="EPV1" s="44"/>
      <c r="EPW1" s="44"/>
      <c r="EPX1" s="44"/>
      <c r="EPY1" s="44"/>
      <c r="EPZ1" s="44"/>
      <c r="EQA1" s="44"/>
      <c r="EQB1" s="44"/>
      <c r="EQC1" s="44"/>
      <c r="EQD1" s="44"/>
      <c r="EQE1" s="44"/>
      <c r="EQF1" s="44"/>
      <c r="EQG1" s="44"/>
      <c r="EQH1" s="44"/>
      <c r="EQI1" s="44"/>
      <c r="EQJ1" s="44"/>
      <c r="EQK1" s="44"/>
      <c r="EQL1" s="44"/>
      <c r="EQM1" s="44"/>
      <c r="EQN1" s="44"/>
      <c r="EQO1" s="44"/>
      <c r="EQP1" s="44"/>
      <c r="EQQ1" s="44"/>
      <c r="EQR1" s="44"/>
      <c r="EQS1" s="44"/>
      <c r="EQT1" s="44"/>
      <c r="EQU1" s="44"/>
      <c r="EQV1" s="44"/>
      <c r="EQW1" s="44"/>
      <c r="EQX1" s="44"/>
      <c r="EQY1" s="44"/>
      <c r="EQZ1" s="44"/>
      <c r="ERA1" s="44"/>
      <c r="ERB1" s="44"/>
      <c r="ERC1" s="44"/>
      <c r="ERD1" s="44"/>
      <c r="ERE1" s="44"/>
      <c r="ERF1" s="44"/>
      <c r="ERG1" s="44"/>
      <c r="ERH1" s="44"/>
      <c r="ERI1" s="44"/>
      <c r="ERJ1" s="44"/>
      <c r="ERK1" s="44"/>
      <c r="ERL1" s="44"/>
      <c r="ERM1" s="44"/>
      <c r="ERN1" s="44"/>
      <c r="ERO1" s="44"/>
      <c r="ERP1" s="44"/>
      <c r="ERQ1" s="44"/>
      <c r="ERR1" s="44"/>
      <c r="ERS1" s="44"/>
      <c r="ERT1" s="44"/>
      <c r="ERU1" s="44"/>
      <c r="ERV1" s="44"/>
      <c r="ERW1" s="44"/>
      <c r="ERX1" s="44"/>
      <c r="ERY1" s="44"/>
      <c r="ERZ1" s="44"/>
      <c r="ESA1" s="44"/>
      <c r="ESB1" s="44"/>
      <c r="ESC1" s="44"/>
      <c r="ESD1" s="44"/>
      <c r="ESE1" s="44"/>
      <c r="ESF1" s="44"/>
      <c r="ESG1" s="44"/>
      <c r="ESH1" s="44"/>
      <c r="ESI1" s="44"/>
      <c r="ESJ1" s="44"/>
      <c r="ESK1" s="44"/>
      <c r="ESL1" s="44"/>
      <c r="ESM1" s="44"/>
      <c r="ESN1" s="44"/>
      <c r="ESO1" s="44"/>
      <c r="ESP1" s="44"/>
      <c r="ESQ1" s="44"/>
      <c r="ESR1" s="44"/>
      <c r="ESS1" s="44"/>
      <c r="EST1" s="44"/>
      <c r="ESU1" s="44"/>
      <c r="ESV1" s="44"/>
      <c r="ESW1" s="44"/>
      <c r="ESX1" s="44"/>
      <c r="ESY1" s="44"/>
      <c r="ESZ1" s="44"/>
      <c r="ETA1" s="44"/>
      <c r="ETB1" s="44"/>
      <c r="ETC1" s="44"/>
      <c r="ETD1" s="44"/>
      <c r="ETE1" s="44"/>
      <c r="ETF1" s="44"/>
      <c r="ETG1" s="44"/>
      <c r="ETH1" s="44"/>
      <c r="ETI1" s="44"/>
      <c r="ETJ1" s="44"/>
      <c r="ETK1" s="44"/>
      <c r="ETL1" s="44"/>
      <c r="ETM1" s="44"/>
      <c r="ETN1" s="44"/>
      <c r="ETO1" s="44"/>
      <c r="ETP1" s="44"/>
      <c r="ETQ1" s="44"/>
      <c r="ETR1" s="44"/>
      <c r="ETS1" s="44"/>
      <c r="ETT1" s="44"/>
      <c r="ETU1" s="44"/>
      <c r="ETV1" s="44"/>
      <c r="ETW1" s="44"/>
      <c r="ETX1" s="44"/>
      <c r="ETY1" s="44"/>
      <c r="ETZ1" s="44"/>
      <c r="EUA1" s="44"/>
      <c r="EUB1" s="44"/>
      <c r="EUC1" s="44"/>
      <c r="EUD1" s="44"/>
      <c r="EUE1" s="44"/>
      <c r="EUF1" s="44"/>
      <c r="EUG1" s="44"/>
      <c r="EUH1" s="44"/>
      <c r="EUI1" s="44"/>
      <c r="EUJ1" s="44"/>
      <c r="EUK1" s="44"/>
      <c r="EUL1" s="44"/>
      <c r="EUM1" s="44"/>
      <c r="EUN1" s="44"/>
      <c r="EUO1" s="44"/>
      <c r="EUP1" s="44"/>
      <c r="EUQ1" s="44"/>
      <c r="EUR1" s="44"/>
      <c r="EUS1" s="44"/>
      <c r="EUT1" s="44"/>
      <c r="EUU1" s="44"/>
      <c r="EUV1" s="44"/>
      <c r="EUW1" s="44"/>
      <c r="EUX1" s="44"/>
      <c r="EUY1" s="44"/>
      <c r="EUZ1" s="44"/>
      <c r="EVA1" s="44"/>
      <c r="EVB1" s="44"/>
      <c r="EVC1" s="44"/>
      <c r="EVD1" s="44"/>
      <c r="EVE1" s="44"/>
      <c r="EVF1" s="44"/>
      <c r="EVG1" s="44"/>
      <c r="EVH1" s="44"/>
      <c r="EVI1" s="44"/>
      <c r="EVJ1" s="44"/>
      <c r="EVK1" s="44"/>
      <c r="EVL1" s="44"/>
      <c r="EVM1" s="44"/>
      <c r="EVN1" s="44"/>
      <c r="EVO1" s="44"/>
      <c r="EVP1" s="44"/>
      <c r="EVQ1" s="44"/>
      <c r="EVR1" s="44"/>
      <c r="EVS1" s="44"/>
      <c r="EVT1" s="44"/>
      <c r="EVU1" s="44"/>
      <c r="EVV1" s="44"/>
      <c r="EVW1" s="44"/>
      <c r="EVX1" s="44"/>
      <c r="EVY1" s="44"/>
      <c r="EVZ1" s="44"/>
      <c r="EWA1" s="44"/>
      <c r="EWB1" s="44"/>
      <c r="EWC1" s="44"/>
      <c r="EWD1" s="44"/>
      <c r="EWE1" s="44"/>
      <c r="EWF1" s="44"/>
      <c r="EWG1" s="44"/>
      <c r="EWH1" s="44"/>
      <c r="EWI1" s="44"/>
      <c r="EWJ1" s="44"/>
      <c r="EWK1" s="44"/>
      <c r="EWL1" s="44"/>
      <c r="EWM1" s="44"/>
      <c r="EWN1" s="44"/>
      <c r="EWO1" s="44"/>
      <c r="EWP1" s="44"/>
      <c r="EWQ1" s="44"/>
      <c r="EWR1" s="44"/>
      <c r="EWS1" s="44"/>
      <c r="EWT1" s="44"/>
      <c r="EWU1" s="44"/>
      <c r="EWV1" s="44"/>
      <c r="EWW1" s="44"/>
      <c r="EWX1" s="44"/>
      <c r="EWY1" s="44"/>
      <c r="EWZ1" s="44"/>
      <c r="EXA1" s="44"/>
      <c r="EXB1" s="44"/>
      <c r="EXC1" s="44"/>
      <c r="EXD1" s="44"/>
      <c r="EXE1" s="44"/>
      <c r="EXF1" s="44"/>
      <c r="EXG1" s="44"/>
      <c r="EXH1" s="44"/>
      <c r="EXI1" s="44"/>
      <c r="EXJ1" s="44"/>
      <c r="EXK1" s="44"/>
      <c r="EXL1" s="44"/>
      <c r="EXM1" s="44"/>
      <c r="EXN1" s="44"/>
      <c r="EXO1" s="44"/>
      <c r="EXP1" s="44"/>
      <c r="EXQ1" s="44"/>
      <c r="EXR1" s="44"/>
      <c r="EXS1" s="44"/>
      <c r="EXT1" s="44"/>
      <c r="EXU1" s="44"/>
      <c r="EXV1" s="44"/>
      <c r="EXW1" s="44"/>
      <c r="EXX1" s="44"/>
      <c r="EXY1" s="44"/>
      <c r="EXZ1" s="44"/>
      <c r="EYA1" s="44"/>
      <c r="EYB1" s="44"/>
      <c r="EYC1" s="44"/>
      <c r="EYD1" s="44"/>
      <c r="EYE1" s="44"/>
      <c r="EYF1" s="44"/>
      <c r="EYG1" s="44"/>
      <c r="EYH1" s="44"/>
      <c r="EYI1" s="44"/>
      <c r="EYJ1" s="44"/>
      <c r="EYK1" s="44"/>
      <c r="EYL1" s="44"/>
      <c r="EYM1" s="44"/>
      <c r="EYN1" s="44"/>
      <c r="EYO1" s="44"/>
      <c r="EYP1" s="44"/>
      <c r="EYQ1" s="44"/>
      <c r="EYR1" s="44"/>
      <c r="EYS1" s="44"/>
      <c r="EYT1" s="44"/>
      <c r="EYU1" s="44"/>
      <c r="EYV1" s="44"/>
      <c r="EYW1" s="44"/>
      <c r="EYX1" s="44"/>
      <c r="EYY1" s="44"/>
      <c r="EYZ1" s="44"/>
      <c r="EZA1" s="44"/>
      <c r="EZB1" s="44"/>
      <c r="EZC1" s="44"/>
      <c r="EZD1" s="44"/>
      <c r="EZE1" s="44"/>
      <c r="EZF1" s="44"/>
      <c r="EZG1" s="44"/>
      <c r="EZH1" s="44"/>
      <c r="EZI1" s="44"/>
      <c r="EZJ1" s="44"/>
      <c r="EZK1" s="44"/>
      <c r="EZL1" s="44"/>
      <c r="EZM1" s="44"/>
      <c r="EZN1" s="44"/>
      <c r="EZO1" s="44"/>
      <c r="EZP1" s="44"/>
      <c r="EZQ1" s="44"/>
      <c r="EZR1" s="44"/>
      <c r="EZS1" s="44"/>
      <c r="EZT1" s="44"/>
      <c r="EZU1" s="44"/>
      <c r="EZV1" s="44"/>
      <c r="EZW1" s="44"/>
      <c r="EZX1" s="44"/>
      <c r="EZY1" s="44"/>
      <c r="EZZ1" s="44"/>
      <c r="FAA1" s="44"/>
      <c r="FAB1" s="44"/>
      <c r="FAC1" s="44"/>
      <c r="FAD1" s="44"/>
      <c r="FAE1" s="44"/>
      <c r="FAF1" s="44"/>
      <c r="FAG1" s="44"/>
      <c r="FAH1" s="44"/>
      <c r="FAI1" s="44"/>
      <c r="FAJ1" s="44"/>
      <c r="FAK1" s="44"/>
      <c r="FAL1" s="44"/>
      <c r="FAM1" s="44"/>
      <c r="FAN1" s="44"/>
      <c r="FAO1" s="44"/>
      <c r="FAP1" s="44"/>
      <c r="FAQ1" s="44"/>
      <c r="FAR1" s="44"/>
      <c r="FAS1" s="44"/>
      <c r="FAT1" s="44"/>
      <c r="FAU1" s="44"/>
      <c r="FAV1" s="44"/>
      <c r="FAW1" s="44"/>
      <c r="FAX1" s="44"/>
      <c r="FAY1" s="44"/>
      <c r="FAZ1" s="44"/>
      <c r="FBA1" s="44"/>
      <c r="FBB1" s="44"/>
      <c r="FBC1" s="44"/>
      <c r="FBD1" s="44"/>
      <c r="FBE1" s="44"/>
      <c r="FBF1" s="44"/>
      <c r="FBG1" s="44"/>
      <c r="FBH1" s="44"/>
      <c r="FBI1" s="44"/>
      <c r="FBJ1" s="44"/>
      <c r="FBK1" s="44"/>
      <c r="FBL1" s="44"/>
      <c r="FBM1" s="44"/>
      <c r="FBN1" s="44"/>
      <c r="FBO1" s="44"/>
      <c r="FBP1" s="44"/>
      <c r="FBQ1" s="44"/>
      <c r="FBR1" s="44"/>
      <c r="FBS1" s="44"/>
      <c r="FBT1" s="44"/>
      <c r="FBU1" s="44"/>
      <c r="FBV1" s="44"/>
      <c r="FBW1" s="44"/>
      <c r="FBX1" s="44"/>
      <c r="FBY1" s="44"/>
      <c r="FBZ1" s="44"/>
      <c r="FCA1" s="44"/>
      <c r="FCB1" s="44"/>
      <c r="FCC1" s="44"/>
      <c r="FCD1" s="44"/>
      <c r="FCE1" s="44"/>
      <c r="FCF1" s="44"/>
      <c r="FCG1" s="44"/>
      <c r="FCH1" s="44"/>
      <c r="FCI1" s="44"/>
      <c r="FCJ1" s="44"/>
      <c r="FCK1" s="44"/>
      <c r="FCL1" s="44"/>
      <c r="FCM1" s="44"/>
      <c r="FCN1" s="44"/>
      <c r="FCO1" s="44"/>
      <c r="FCP1" s="44"/>
      <c r="FCQ1" s="44"/>
      <c r="FCR1" s="44"/>
      <c r="FCS1" s="44"/>
      <c r="FCT1" s="44"/>
      <c r="FCU1" s="44"/>
      <c r="FCV1" s="44"/>
      <c r="FCW1" s="44"/>
      <c r="FCX1" s="44"/>
      <c r="FCY1" s="44"/>
      <c r="FCZ1" s="44"/>
      <c r="FDA1" s="44"/>
      <c r="FDB1" s="44"/>
      <c r="FDC1" s="44"/>
      <c r="FDD1" s="44"/>
      <c r="FDE1" s="44"/>
      <c r="FDF1" s="44"/>
      <c r="FDG1" s="44"/>
      <c r="FDH1" s="44"/>
      <c r="FDI1" s="44"/>
      <c r="FDJ1" s="44"/>
      <c r="FDK1" s="44"/>
      <c r="FDL1" s="44"/>
      <c r="FDM1" s="44"/>
      <c r="FDN1" s="44"/>
      <c r="FDO1" s="44"/>
      <c r="FDP1" s="44"/>
      <c r="FDQ1" s="44"/>
      <c r="FDR1" s="44"/>
      <c r="FDS1" s="44"/>
      <c r="FDT1" s="44"/>
      <c r="FDU1" s="44"/>
      <c r="FDV1" s="44"/>
      <c r="FDW1" s="44"/>
      <c r="FDX1" s="44"/>
      <c r="FDY1" s="44"/>
      <c r="FDZ1" s="44"/>
      <c r="FEA1" s="44"/>
      <c r="FEB1" s="44"/>
      <c r="FEC1" s="44"/>
      <c r="FED1" s="44"/>
      <c r="FEE1" s="44"/>
      <c r="FEF1" s="44"/>
      <c r="FEG1" s="44"/>
      <c r="FEH1" s="44"/>
      <c r="FEI1" s="44"/>
      <c r="FEJ1" s="44"/>
      <c r="FEK1" s="44"/>
      <c r="FEL1" s="44"/>
      <c r="FEM1" s="44"/>
      <c r="FEN1" s="44"/>
      <c r="FEO1" s="44"/>
      <c r="FEP1" s="44"/>
      <c r="FEQ1" s="44"/>
      <c r="FER1" s="44"/>
      <c r="FES1" s="44"/>
      <c r="FET1" s="44"/>
      <c r="FEU1" s="44"/>
      <c r="FEV1" s="44"/>
      <c r="FEW1" s="44"/>
      <c r="FEX1" s="44"/>
      <c r="FEY1" s="44"/>
      <c r="FEZ1" s="44"/>
      <c r="FFA1" s="44"/>
      <c r="FFB1" s="44"/>
      <c r="FFC1" s="44"/>
      <c r="FFD1" s="44"/>
      <c r="FFE1" s="44"/>
      <c r="FFF1" s="44"/>
      <c r="FFG1" s="44"/>
      <c r="FFH1" s="44"/>
      <c r="FFI1" s="44"/>
      <c r="FFJ1" s="44"/>
      <c r="FFK1" s="44"/>
      <c r="FFL1" s="44"/>
      <c r="FFM1" s="44"/>
      <c r="FFN1" s="44"/>
      <c r="FFO1" s="44"/>
      <c r="FFP1" s="44"/>
      <c r="FFQ1" s="44"/>
      <c r="FFR1" s="44"/>
      <c r="FFS1" s="44"/>
      <c r="FFT1" s="44"/>
      <c r="FFU1" s="44"/>
      <c r="FFV1" s="44"/>
      <c r="FFW1" s="44"/>
      <c r="FFX1" s="44"/>
      <c r="FFY1" s="44"/>
      <c r="FFZ1" s="44"/>
      <c r="FGA1" s="44"/>
      <c r="FGB1" s="44"/>
      <c r="FGC1" s="44"/>
      <c r="FGD1" s="44"/>
      <c r="FGE1" s="44"/>
      <c r="FGF1" s="44"/>
      <c r="FGG1" s="44"/>
      <c r="FGH1" s="44"/>
      <c r="FGI1" s="44"/>
      <c r="FGJ1" s="44"/>
      <c r="FGK1" s="44"/>
      <c r="FGL1" s="44"/>
      <c r="FGM1" s="44"/>
      <c r="FGN1" s="44"/>
      <c r="FGO1" s="44"/>
      <c r="FGP1" s="44"/>
      <c r="FGQ1" s="44"/>
      <c r="FGR1" s="44"/>
      <c r="FGS1" s="44"/>
      <c r="FGT1" s="44"/>
      <c r="FGU1" s="44"/>
      <c r="FGV1" s="44"/>
      <c r="FGW1" s="44"/>
      <c r="FGX1" s="44"/>
      <c r="FGY1" s="44"/>
      <c r="FGZ1" s="44"/>
      <c r="FHA1" s="44"/>
      <c r="FHB1" s="44"/>
      <c r="FHC1" s="44"/>
      <c r="FHD1" s="44"/>
      <c r="FHE1" s="44"/>
      <c r="FHF1" s="44"/>
      <c r="FHG1" s="44"/>
      <c r="FHH1" s="44"/>
      <c r="FHI1" s="44"/>
      <c r="FHJ1" s="44"/>
      <c r="FHK1" s="44"/>
      <c r="FHL1" s="44"/>
      <c r="FHM1" s="44"/>
      <c r="FHN1" s="44"/>
      <c r="FHO1" s="44"/>
      <c r="FHP1" s="44"/>
      <c r="FHQ1" s="44"/>
      <c r="FHR1" s="44"/>
      <c r="FHS1" s="44"/>
      <c r="FHT1" s="44"/>
      <c r="FHU1" s="44"/>
      <c r="FHV1" s="44"/>
      <c r="FHW1" s="44"/>
      <c r="FHX1" s="44"/>
      <c r="FHY1" s="44"/>
      <c r="FHZ1" s="44"/>
      <c r="FIA1" s="44"/>
      <c r="FIB1" s="44"/>
      <c r="FIC1" s="44"/>
      <c r="FID1" s="44"/>
      <c r="FIE1" s="44"/>
      <c r="FIF1" s="44"/>
      <c r="FIG1" s="44"/>
      <c r="FIH1" s="44"/>
      <c r="FII1" s="44"/>
      <c r="FIJ1" s="44"/>
      <c r="FIK1" s="44"/>
      <c r="FIL1" s="44"/>
      <c r="FIM1" s="44"/>
      <c r="FIN1" s="44"/>
      <c r="FIO1" s="44"/>
      <c r="FIP1" s="44"/>
      <c r="FIQ1" s="44"/>
      <c r="FIR1" s="44"/>
      <c r="FIS1" s="44"/>
      <c r="FIT1" s="44"/>
      <c r="FIU1" s="44"/>
      <c r="FIV1" s="44"/>
      <c r="FIW1" s="44"/>
      <c r="FIX1" s="44"/>
      <c r="FIY1" s="44"/>
      <c r="FIZ1" s="44"/>
      <c r="FJA1" s="44"/>
      <c r="FJB1" s="44"/>
      <c r="FJC1" s="44"/>
      <c r="FJD1" s="44"/>
      <c r="FJE1" s="44"/>
      <c r="FJF1" s="44"/>
      <c r="FJG1" s="44"/>
      <c r="FJH1" s="44"/>
      <c r="FJI1" s="44"/>
      <c r="FJJ1" s="44"/>
      <c r="FJK1" s="44"/>
      <c r="FJL1" s="44"/>
      <c r="FJM1" s="44"/>
      <c r="FJN1" s="44"/>
      <c r="FJO1" s="44"/>
      <c r="FJP1" s="44"/>
      <c r="FJQ1" s="44"/>
      <c r="FJR1" s="44"/>
      <c r="FJS1" s="44"/>
      <c r="FJT1" s="44"/>
      <c r="FJU1" s="44"/>
      <c r="FJV1" s="44"/>
      <c r="FJW1" s="44"/>
      <c r="FJX1" s="44"/>
      <c r="FJY1" s="44"/>
      <c r="FJZ1" s="44"/>
      <c r="FKA1" s="44"/>
      <c r="FKB1" s="44"/>
      <c r="FKC1" s="44"/>
      <c r="FKD1" s="44"/>
      <c r="FKE1" s="44"/>
      <c r="FKF1" s="44"/>
      <c r="FKG1" s="44"/>
      <c r="FKH1" s="44"/>
      <c r="FKI1" s="44"/>
      <c r="FKJ1" s="44"/>
      <c r="FKK1" s="44"/>
      <c r="FKL1" s="44"/>
      <c r="FKM1" s="44"/>
      <c r="FKN1" s="44"/>
      <c r="FKO1" s="44"/>
      <c r="FKP1" s="44"/>
      <c r="FKQ1" s="44"/>
      <c r="FKR1" s="44"/>
      <c r="FKS1" s="44"/>
      <c r="FKT1" s="44"/>
      <c r="FKU1" s="44"/>
      <c r="FKV1" s="44"/>
      <c r="FKW1" s="44"/>
      <c r="FKX1" s="44"/>
      <c r="FKY1" s="44"/>
      <c r="FKZ1" s="44"/>
      <c r="FLA1" s="44"/>
      <c r="FLB1" s="44"/>
      <c r="FLC1" s="44"/>
      <c r="FLD1" s="44"/>
      <c r="FLE1" s="44"/>
      <c r="FLF1" s="44"/>
      <c r="FLG1" s="44"/>
      <c r="FLH1" s="44"/>
      <c r="FLI1" s="44"/>
      <c r="FLJ1" s="44"/>
      <c r="FLK1" s="44"/>
      <c r="FLL1" s="44"/>
      <c r="FLM1" s="44"/>
      <c r="FLN1" s="44"/>
      <c r="FLO1" s="44"/>
      <c r="FLP1" s="44"/>
      <c r="FLQ1" s="44"/>
      <c r="FLR1" s="44"/>
      <c r="FLS1" s="44"/>
      <c r="FLT1" s="44"/>
      <c r="FLU1" s="44"/>
      <c r="FLV1" s="44"/>
      <c r="FLW1" s="44"/>
      <c r="FLX1" s="44"/>
      <c r="FLY1" s="44"/>
      <c r="FLZ1" s="44"/>
      <c r="FMA1" s="44"/>
      <c r="FMB1" s="44"/>
      <c r="FMC1" s="44"/>
      <c r="FMD1" s="44"/>
      <c r="FME1" s="44"/>
      <c r="FMF1" s="44"/>
      <c r="FMG1" s="44"/>
      <c r="FMH1" s="44"/>
      <c r="FMI1" s="44"/>
      <c r="FMJ1" s="44"/>
      <c r="FMK1" s="44"/>
      <c r="FML1" s="44"/>
      <c r="FMM1" s="44"/>
      <c r="FMN1" s="44"/>
      <c r="FMO1" s="44"/>
      <c r="FMP1" s="44"/>
      <c r="FMQ1" s="44"/>
      <c r="FMR1" s="44"/>
      <c r="FMS1" s="44"/>
      <c r="FMT1" s="44"/>
      <c r="FMU1" s="44"/>
      <c r="FMV1" s="44"/>
      <c r="FMW1" s="44"/>
      <c r="FMX1" s="44"/>
      <c r="FMY1" s="44"/>
      <c r="FMZ1" s="44"/>
      <c r="FNA1" s="44"/>
      <c r="FNB1" s="44"/>
      <c r="FNC1" s="44"/>
      <c r="FND1" s="44"/>
      <c r="FNE1" s="44"/>
      <c r="FNF1" s="44"/>
      <c r="FNG1" s="44"/>
      <c r="FNH1" s="44"/>
      <c r="FNI1" s="44"/>
      <c r="FNJ1" s="44"/>
      <c r="FNK1" s="44"/>
      <c r="FNL1" s="44"/>
      <c r="FNM1" s="44"/>
      <c r="FNN1" s="44"/>
      <c r="FNO1" s="44"/>
      <c r="FNP1" s="44"/>
      <c r="FNQ1" s="44"/>
      <c r="FNR1" s="44"/>
      <c r="FNS1" s="44"/>
      <c r="FNT1" s="44"/>
      <c r="FNU1" s="44"/>
      <c r="FNV1" s="44"/>
      <c r="FNW1" s="44"/>
      <c r="FNX1" s="44"/>
      <c r="FNY1" s="44"/>
      <c r="FNZ1" s="44"/>
      <c r="FOA1" s="44"/>
      <c r="FOB1" s="44"/>
      <c r="FOC1" s="44"/>
      <c r="FOD1" s="44"/>
      <c r="FOE1" s="44"/>
      <c r="FOF1" s="44"/>
      <c r="FOG1" s="44"/>
      <c r="FOH1" s="44"/>
      <c r="FOI1" s="44"/>
      <c r="FOJ1" s="44"/>
      <c r="FOK1" s="44"/>
      <c r="FOL1" s="44"/>
      <c r="FOM1" s="44"/>
      <c r="FON1" s="44"/>
      <c r="FOO1" s="44"/>
      <c r="FOP1" s="44"/>
      <c r="FOQ1" s="44"/>
      <c r="FOR1" s="44"/>
      <c r="FOS1" s="44"/>
      <c r="FOT1" s="44"/>
      <c r="FOU1" s="44"/>
      <c r="FOV1" s="44"/>
      <c r="FOW1" s="44"/>
      <c r="FOX1" s="44"/>
      <c r="FOY1" s="44"/>
      <c r="FOZ1" s="44"/>
      <c r="FPA1" s="44"/>
      <c r="FPB1" s="44"/>
      <c r="FPC1" s="44"/>
      <c r="FPD1" s="44"/>
      <c r="FPE1" s="44"/>
      <c r="FPF1" s="44"/>
      <c r="FPG1" s="44"/>
      <c r="FPH1" s="44"/>
      <c r="FPI1" s="44"/>
      <c r="FPJ1" s="44"/>
      <c r="FPK1" s="44"/>
      <c r="FPL1" s="44"/>
      <c r="FPM1" s="44"/>
      <c r="FPN1" s="44"/>
      <c r="FPO1" s="44"/>
      <c r="FPP1" s="44"/>
      <c r="FPQ1" s="44"/>
      <c r="FPR1" s="44"/>
      <c r="FPS1" s="44"/>
      <c r="FPT1" s="44"/>
      <c r="FPU1" s="44"/>
      <c r="FPV1" s="44"/>
      <c r="FPW1" s="44"/>
      <c r="FPX1" s="44"/>
      <c r="FPY1" s="44"/>
      <c r="FPZ1" s="44"/>
      <c r="FQA1" s="44"/>
      <c r="FQB1" s="44"/>
      <c r="FQC1" s="44"/>
      <c r="FQD1" s="44"/>
      <c r="FQE1" s="44"/>
      <c r="FQF1" s="44"/>
      <c r="FQG1" s="44"/>
      <c r="FQH1" s="44"/>
      <c r="FQI1" s="44"/>
      <c r="FQJ1" s="44"/>
      <c r="FQK1" s="44"/>
      <c r="FQL1" s="44"/>
      <c r="FQM1" s="44"/>
      <c r="FQN1" s="44"/>
      <c r="FQO1" s="44"/>
      <c r="FQP1" s="44"/>
      <c r="FQQ1" s="44"/>
      <c r="FQR1" s="44"/>
      <c r="FQS1" s="44"/>
      <c r="FQT1" s="44"/>
      <c r="FQU1" s="44"/>
      <c r="FQV1" s="44"/>
      <c r="FQW1" s="44"/>
      <c r="FQX1" s="44"/>
      <c r="FQY1" s="44"/>
      <c r="FQZ1" s="44"/>
      <c r="FRA1" s="44"/>
      <c r="FRB1" s="44"/>
      <c r="FRC1" s="44"/>
      <c r="FRD1" s="44"/>
      <c r="FRE1" s="44"/>
      <c r="FRF1" s="44"/>
      <c r="FRG1" s="44"/>
      <c r="FRH1" s="44"/>
      <c r="FRI1" s="44"/>
      <c r="FRJ1" s="44"/>
      <c r="FRK1" s="44"/>
      <c r="FRL1" s="44"/>
      <c r="FRM1" s="44"/>
      <c r="FRN1" s="44"/>
      <c r="FRO1" s="44"/>
      <c r="FRP1" s="44"/>
      <c r="FRQ1" s="44"/>
      <c r="FRR1" s="44"/>
      <c r="FRS1" s="44"/>
      <c r="FRT1" s="44"/>
      <c r="FRU1" s="44"/>
      <c r="FRV1" s="44"/>
      <c r="FRW1" s="44"/>
      <c r="FRX1" s="44"/>
      <c r="FRY1" s="44"/>
      <c r="FRZ1" s="44"/>
      <c r="FSA1" s="44"/>
      <c r="FSB1" s="44"/>
      <c r="FSC1" s="44"/>
      <c r="FSD1" s="44"/>
      <c r="FSE1" s="44"/>
      <c r="FSF1" s="44"/>
      <c r="FSG1" s="44"/>
      <c r="FSH1" s="44"/>
      <c r="FSI1" s="44"/>
      <c r="FSJ1" s="44"/>
      <c r="FSK1" s="44"/>
      <c r="FSL1" s="44"/>
      <c r="FSM1" s="44"/>
      <c r="FSN1" s="44"/>
      <c r="FSO1" s="44"/>
      <c r="FSP1" s="44"/>
      <c r="FSQ1" s="44"/>
      <c r="FSR1" s="44"/>
      <c r="FSS1" s="44"/>
      <c r="FST1" s="44"/>
      <c r="FSU1" s="44"/>
      <c r="FSV1" s="44"/>
      <c r="FSW1" s="44"/>
      <c r="FSX1" s="44"/>
      <c r="FSY1" s="44"/>
      <c r="FSZ1" s="44"/>
      <c r="FTA1" s="44"/>
      <c r="FTB1" s="44"/>
      <c r="FTC1" s="44"/>
      <c r="FTD1" s="44"/>
      <c r="FTE1" s="44"/>
      <c r="FTF1" s="44"/>
      <c r="FTG1" s="44"/>
      <c r="FTH1" s="44"/>
      <c r="FTI1" s="44"/>
      <c r="FTJ1" s="44"/>
      <c r="FTK1" s="44"/>
      <c r="FTL1" s="44"/>
      <c r="FTM1" s="44"/>
      <c r="FTN1" s="44"/>
      <c r="FTO1" s="44"/>
      <c r="FTP1" s="44"/>
      <c r="FTQ1" s="44"/>
      <c r="FTR1" s="44"/>
      <c r="FTS1" s="44"/>
      <c r="FTT1" s="44"/>
      <c r="FTU1" s="44"/>
      <c r="FTV1" s="44"/>
      <c r="FTW1" s="44"/>
      <c r="FTX1" s="44"/>
      <c r="FTY1" s="44"/>
      <c r="FTZ1" s="44"/>
      <c r="FUA1" s="44"/>
      <c r="FUB1" s="44"/>
      <c r="FUC1" s="44"/>
      <c r="FUD1" s="44"/>
      <c r="FUE1" s="44"/>
      <c r="FUF1" s="44"/>
      <c r="FUG1" s="44"/>
      <c r="FUH1" s="44"/>
      <c r="FUI1" s="44"/>
      <c r="FUJ1" s="44"/>
      <c r="FUK1" s="44"/>
      <c r="FUL1" s="44"/>
      <c r="FUM1" s="44"/>
      <c r="FUN1" s="44"/>
      <c r="FUO1" s="44"/>
      <c r="FUP1" s="44"/>
      <c r="FUQ1" s="44"/>
      <c r="FUR1" s="44"/>
      <c r="FUS1" s="44"/>
      <c r="FUT1" s="44"/>
      <c r="FUU1" s="44"/>
      <c r="FUV1" s="44"/>
      <c r="FUW1" s="44"/>
      <c r="FUX1" s="44"/>
      <c r="FUY1" s="44"/>
      <c r="FUZ1" s="44"/>
      <c r="FVA1" s="44"/>
      <c r="FVB1" s="44"/>
      <c r="FVC1" s="44"/>
      <c r="FVD1" s="44"/>
      <c r="FVE1" s="44"/>
      <c r="FVF1" s="44"/>
      <c r="FVG1" s="44"/>
      <c r="FVH1" s="44"/>
      <c r="FVI1" s="44"/>
      <c r="FVJ1" s="44"/>
      <c r="FVK1" s="44"/>
      <c r="FVL1" s="44"/>
      <c r="FVM1" s="44"/>
      <c r="FVN1" s="44"/>
      <c r="FVO1" s="44"/>
      <c r="FVP1" s="44"/>
      <c r="FVQ1" s="44"/>
      <c r="FVR1" s="44"/>
      <c r="FVS1" s="44"/>
      <c r="FVT1" s="44"/>
      <c r="FVU1" s="44"/>
      <c r="FVV1" s="44"/>
      <c r="FVW1" s="44"/>
      <c r="FVX1" s="44"/>
      <c r="FVY1" s="44"/>
      <c r="FVZ1" s="44"/>
      <c r="FWA1" s="44"/>
      <c r="FWB1" s="44"/>
      <c r="FWC1" s="44"/>
      <c r="FWD1" s="44"/>
      <c r="FWE1" s="44"/>
      <c r="FWF1" s="44"/>
      <c r="FWG1" s="44"/>
      <c r="FWH1" s="44"/>
      <c r="FWI1" s="44"/>
      <c r="FWJ1" s="44"/>
      <c r="FWK1" s="44"/>
      <c r="FWL1" s="44"/>
      <c r="FWM1" s="44"/>
      <c r="FWN1" s="44"/>
      <c r="FWO1" s="44"/>
      <c r="FWP1" s="44"/>
      <c r="FWQ1" s="44"/>
      <c r="FWR1" s="44"/>
      <c r="FWS1" s="44"/>
      <c r="FWT1" s="44"/>
      <c r="FWU1" s="44"/>
      <c r="FWV1" s="44"/>
      <c r="FWW1" s="44"/>
      <c r="FWX1" s="44"/>
      <c r="FWY1" s="44"/>
      <c r="FWZ1" s="44"/>
      <c r="FXA1" s="44"/>
      <c r="FXB1" s="44"/>
      <c r="FXC1" s="44"/>
      <c r="FXD1" s="44"/>
      <c r="FXE1" s="44"/>
      <c r="FXF1" s="44"/>
      <c r="FXG1" s="44"/>
      <c r="FXH1" s="44"/>
      <c r="FXI1" s="44"/>
      <c r="FXJ1" s="44"/>
      <c r="FXK1" s="44"/>
      <c r="FXL1" s="44"/>
      <c r="FXM1" s="44"/>
      <c r="FXN1" s="44"/>
      <c r="FXO1" s="44"/>
      <c r="FXP1" s="44"/>
      <c r="FXQ1" s="44"/>
      <c r="FXR1" s="44"/>
      <c r="FXS1" s="44"/>
      <c r="FXT1" s="44"/>
      <c r="FXU1" s="44"/>
      <c r="FXV1" s="44"/>
      <c r="FXW1" s="44"/>
      <c r="FXX1" s="44"/>
      <c r="FXY1" s="44"/>
      <c r="FXZ1" s="44"/>
      <c r="FYA1" s="44"/>
      <c r="FYB1" s="44"/>
      <c r="FYC1" s="44"/>
      <c r="FYD1" s="44"/>
      <c r="FYE1" s="44"/>
      <c r="FYF1" s="44"/>
      <c r="FYG1" s="44"/>
      <c r="FYH1" s="44"/>
      <c r="FYI1" s="44"/>
      <c r="FYJ1" s="44"/>
      <c r="FYK1" s="44"/>
      <c r="FYL1" s="44"/>
      <c r="FYM1" s="44"/>
      <c r="FYN1" s="44"/>
      <c r="FYO1" s="44"/>
      <c r="FYP1" s="44"/>
      <c r="FYQ1" s="44"/>
      <c r="FYR1" s="44"/>
      <c r="FYS1" s="44"/>
      <c r="FYT1" s="44"/>
      <c r="FYU1" s="44"/>
      <c r="FYV1" s="44"/>
      <c r="FYW1" s="44"/>
      <c r="FYX1" s="44"/>
      <c r="FYY1" s="44"/>
      <c r="FYZ1" s="44"/>
      <c r="FZA1" s="44"/>
      <c r="FZB1" s="44"/>
      <c r="FZC1" s="44"/>
      <c r="FZD1" s="44"/>
      <c r="FZE1" s="44"/>
      <c r="FZF1" s="44"/>
      <c r="FZG1" s="44"/>
      <c r="FZH1" s="44"/>
      <c r="FZI1" s="44"/>
      <c r="FZJ1" s="44"/>
      <c r="FZK1" s="44"/>
      <c r="FZL1" s="44"/>
      <c r="FZM1" s="44"/>
      <c r="FZN1" s="44"/>
      <c r="FZO1" s="44"/>
      <c r="FZP1" s="44"/>
      <c r="FZQ1" s="44"/>
      <c r="FZR1" s="44"/>
      <c r="FZS1" s="44"/>
      <c r="FZT1" s="44"/>
      <c r="FZU1" s="44"/>
      <c r="FZV1" s="44"/>
      <c r="FZW1" s="44"/>
      <c r="FZX1" s="44"/>
      <c r="FZY1" s="44"/>
      <c r="FZZ1" s="44"/>
      <c r="GAA1" s="44"/>
      <c r="GAB1" s="44"/>
      <c r="GAC1" s="44"/>
      <c r="GAD1" s="44"/>
      <c r="GAE1" s="44"/>
      <c r="GAF1" s="44"/>
      <c r="GAG1" s="44"/>
      <c r="GAH1" s="44"/>
      <c r="GAI1" s="44"/>
      <c r="GAJ1" s="44"/>
      <c r="GAK1" s="44"/>
      <c r="GAL1" s="44"/>
      <c r="GAM1" s="44"/>
      <c r="GAN1" s="44"/>
      <c r="GAO1" s="44"/>
      <c r="GAP1" s="44"/>
      <c r="GAQ1" s="44"/>
      <c r="GAR1" s="44"/>
      <c r="GAS1" s="44"/>
      <c r="GAT1" s="44"/>
      <c r="GAU1" s="44"/>
      <c r="GAV1" s="44"/>
      <c r="GAW1" s="44"/>
      <c r="GAX1" s="44"/>
      <c r="GAY1" s="44"/>
      <c r="GAZ1" s="44"/>
      <c r="GBA1" s="44"/>
      <c r="GBB1" s="44"/>
      <c r="GBC1" s="44"/>
      <c r="GBD1" s="44"/>
      <c r="GBE1" s="44"/>
      <c r="GBF1" s="44"/>
      <c r="GBG1" s="44"/>
      <c r="GBH1" s="44"/>
      <c r="GBI1" s="44"/>
      <c r="GBJ1" s="44"/>
      <c r="GBK1" s="44"/>
      <c r="GBL1" s="44"/>
      <c r="GBM1" s="44"/>
      <c r="GBN1" s="44"/>
      <c r="GBO1" s="44"/>
      <c r="GBP1" s="44"/>
      <c r="GBQ1" s="44"/>
      <c r="GBR1" s="44"/>
      <c r="GBS1" s="44"/>
      <c r="GBT1" s="44"/>
      <c r="GBU1" s="44"/>
      <c r="GBV1" s="44"/>
      <c r="GBW1" s="44"/>
      <c r="GBX1" s="44"/>
      <c r="GBY1" s="44"/>
      <c r="GBZ1" s="44"/>
      <c r="GCA1" s="44"/>
      <c r="GCB1" s="44"/>
      <c r="GCC1" s="44"/>
      <c r="GCD1" s="44"/>
      <c r="GCE1" s="44"/>
      <c r="GCF1" s="44"/>
      <c r="GCG1" s="44"/>
      <c r="GCH1" s="44"/>
      <c r="GCI1" s="44"/>
      <c r="GCJ1" s="44"/>
      <c r="GCK1" s="44"/>
      <c r="GCL1" s="44"/>
      <c r="GCM1" s="44"/>
      <c r="GCN1" s="44"/>
      <c r="GCO1" s="44"/>
      <c r="GCP1" s="44"/>
      <c r="GCQ1" s="44"/>
      <c r="GCR1" s="44"/>
      <c r="GCS1" s="44"/>
      <c r="GCT1" s="44"/>
      <c r="GCU1" s="44"/>
      <c r="GCV1" s="44"/>
      <c r="GCW1" s="44"/>
      <c r="GCX1" s="44"/>
      <c r="GCY1" s="44"/>
      <c r="GCZ1" s="44"/>
      <c r="GDA1" s="44"/>
      <c r="GDB1" s="44"/>
      <c r="GDC1" s="44"/>
      <c r="GDD1" s="44"/>
      <c r="GDE1" s="44"/>
      <c r="GDF1" s="44"/>
      <c r="GDG1" s="44"/>
      <c r="GDH1" s="44"/>
      <c r="GDI1" s="44"/>
      <c r="GDJ1" s="44"/>
      <c r="GDK1" s="44"/>
      <c r="GDL1" s="44"/>
      <c r="GDM1" s="44"/>
      <c r="GDN1" s="44"/>
      <c r="GDO1" s="44"/>
      <c r="GDP1" s="44"/>
      <c r="GDQ1" s="44"/>
      <c r="GDR1" s="44"/>
      <c r="GDS1" s="44"/>
      <c r="GDT1" s="44"/>
      <c r="GDU1" s="44"/>
      <c r="GDV1" s="44"/>
      <c r="GDW1" s="44"/>
      <c r="GDX1" s="44"/>
      <c r="GDY1" s="44"/>
      <c r="GDZ1" s="44"/>
      <c r="GEA1" s="44"/>
      <c r="GEB1" s="44"/>
      <c r="GEC1" s="44"/>
      <c r="GED1" s="44"/>
      <c r="GEE1" s="44"/>
      <c r="GEF1" s="44"/>
      <c r="GEG1" s="44"/>
      <c r="GEH1" s="44"/>
      <c r="GEI1" s="44"/>
      <c r="GEJ1" s="44"/>
      <c r="GEK1" s="44"/>
      <c r="GEL1" s="44"/>
      <c r="GEM1" s="44"/>
      <c r="GEN1" s="44"/>
      <c r="GEO1" s="44"/>
      <c r="GEP1" s="44"/>
      <c r="GEQ1" s="44"/>
      <c r="GER1" s="44"/>
      <c r="GES1" s="44"/>
      <c r="GET1" s="44"/>
      <c r="GEU1" s="44"/>
      <c r="GEV1" s="44"/>
      <c r="GEW1" s="44"/>
      <c r="GEX1" s="44"/>
      <c r="GEY1" s="44"/>
      <c r="GEZ1" s="44"/>
      <c r="GFA1" s="44"/>
      <c r="GFB1" s="44"/>
      <c r="GFC1" s="44"/>
      <c r="GFD1" s="44"/>
      <c r="GFE1" s="44"/>
      <c r="GFF1" s="44"/>
      <c r="GFG1" s="44"/>
      <c r="GFH1" s="44"/>
      <c r="GFI1" s="44"/>
      <c r="GFJ1" s="44"/>
      <c r="GFK1" s="44"/>
      <c r="GFL1" s="44"/>
      <c r="GFM1" s="44"/>
      <c r="GFN1" s="44"/>
      <c r="GFO1" s="44"/>
      <c r="GFP1" s="44"/>
      <c r="GFQ1" s="44"/>
      <c r="GFR1" s="44"/>
      <c r="GFS1" s="44"/>
      <c r="GFT1" s="44"/>
      <c r="GFU1" s="44"/>
      <c r="GFV1" s="44"/>
      <c r="GFW1" s="44"/>
      <c r="GFX1" s="44"/>
      <c r="GFY1" s="44"/>
      <c r="GFZ1" s="44"/>
      <c r="GGA1" s="44"/>
      <c r="GGB1" s="44"/>
      <c r="GGC1" s="44"/>
      <c r="GGD1" s="44"/>
      <c r="GGE1" s="44"/>
      <c r="GGF1" s="44"/>
      <c r="GGG1" s="44"/>
      <c r="GGH1" s="44"/>
      <c r="GGI1" s="44"/>
      <c r="GGJ1" s="44"/>
      <c r="GGK1" s="44"/>
      <c r="GGL1" s="44"/>
      <c r="GGM1" s="44"/>
      <c r="GGN1" s="44"/>
      <c r="GGO1" s="44"/>
      <c r="GGP1" s="44"/>
      <c r="GGQ1" s="44"/>
      <c r="GGR1" s="44"/>
      <c r="GGS1" s="44"/>
      <c r="GGT1" s="44"/>
      <c r="GGU1" s="44"/>
      <c r="GGV1" s="44"/>
      <c r="GGW1" s="44"/>
      <c r="GGX1" s="44"/>
      <c r="GGY1" s="44"/>
      <c r="GGZ1" s="44"/>
      <c r="GHA1" s="44"/>
      <c r="GHB1" s="44"/>
      <c r="GHC1" s="44"/>
      <c r="GHD1" s="44"/>
      <c r="GHE1" s="44"/>
      <c r="GHF1" s="44"/>
      <c r="GHG1" s="44"/>
      <c r="GHH1" s="44"/>
      <c r="GHI1" s="44"/>
      <c r="GHJ1" s="44"/>
      <c r="GHK1" s="44"/>
      <c r="GHL1" s="44"/>
      <c r="GHM1" s="44"/>
      <c r="GHN1" s="44"/>
      <c r="GHO1" s="44"/>
      <c r="GHP1" s="44"/>
      <c r="GHQ1" s="44"/>
      <c r="GHR1" s="44"/>
      <c r="GHS1" s="44"/>
      <c r="GHT1" s="44"/>
      <c r="GHU1" s="44"/>
      <c r="GHV1" s="44"/>
      <c r="GHW1" s="44"/>
      <c r="GHX1" s="44"/>
      <c r="GHY1" s="44"/>
      <c r="GHZ1" s="44"/>
      <c r="GIA1" s="44"/>
      <c r="GIB1" s="44"/>
      <c r="GIC1" s="44"/>
      <c r="GID1" s="44"/>
      <c r="GIE1" s="44"/>
      <c r="GIF1" s="44"/>
      <c r="GIG1" s="44"/>
      <c r="GIH1" s="44"/>
      <c r="GII1" s="44"/>
      <c r="GIJ1" s="44"/>
      <c r="GIK1" s="44"/>
      <c r="GIL1" s="44"/>
      <c r="GIM1" s="44"/>
      <c r="GIN1" s="44"/>
      <c r="GIO1" s="44"/>
      <c r="GIP1" s="44"/>
      <c r="GIQ1" s="44"/>
      <c r="GIR1" s="44"/>
      <c r="GIS1" s="44"/>
      <c r="GIT1" s="44"/>
      <c r="GIU1" s="44"/>
      <c r="GIV1" s="44"/>
      <c r="GIW1" s="44"/>
      <c r="GIX1" s="44"/>
      <c r="GIY1" s="44"/>
      <c r="GIZ1" s="44"/>
      <c r="GJA1" s="44"/>
      <c r="GJB1" s="44"/>
      <c r="GJC1" s="44"/>
      <c r="GJD1" s="44"/>
      <c r="GJE1" s="44"/>
      <c r="GJF1" s="44"/>
      <c r="GJG1" s="44"/>
      <c r="GJH1" s="44"/>
      <c r="GJI1" s="44"/>
      <c r="GJJ1" s="44"/>
      <c r="GJK1" s="44"/>
      <c r="GJL1" s="44"/>
      <c r="GJM1" s="44"/>
      <c r="GJN1" s="44"/>
      <c r="GJO1" s="44"/>
      <c r="GJP1" s="44"/>
      <c r="GJQ1" s="44"/>
      <c r="GJR1" s="44"/>
      <c r="GJS1" s="44"/>
      <c r="GJT1" s="44"/>
      <c r="GJU1" s="44"/>
      <c r="GJV1" s="44"/>
      <c r="GJW1" s="44"/>
      <c r="GJX1" s="44"/>
      <c r="GJY1" s="44"/>
      <c r="GJZ1" s="44"/>
      <c r="GKA1" s="44"/>
      <c r="GKB1" s="44"/>
      <c r="GKC1" s="44"/>
      <c r="GKD1" s="44"/>
      <c r="GKE1" s="44"/>
      <c r="GKF1" s="44"/>
      <c r="GKG1" s="44"/>
      <c r="GKH1" s="44"/>
      <c r="GKI1" s="44"/>
      <c r="GKJ1" s="44"/>
      <c r="GKK1" s="44"/>
      <c r="GKL1" s="44"/>
      <c r="GKM1" s="44"/>
      <c r="GKN1" s="44"/>
      <c r="GKO1" s="44"/>
      <c r="GKP1" s="44"/>
      <c r="GKQ1" s="44"/>
      <c r="GKR1" s="44"/>
      <c r="GKS1" s="44"/>
      <c r="GKT1" s="44"/>
      <c r="GKU1" s="44"/>
      <c r="GKV1" s="44"/>
      <c r="GKW1" s="44"/>
      <c r="GKX1" s="44"/>
      <c r="GKY1" s="44"/>
      <c r="GKZ1" s="44"/>
      <c r="GLA1" s="44"/>
      <c r="GLB1" s="44"/>
      <c r="GLC1" s="44"/>
      <c r="GLD1" s="44"/>
      <c r="GLE1" s="44"/>
      <c r="GLF1" s="44"/>
      <c r="GLG1" s="44"/>
      <c r="GLH1" s="44"/>
      <c r="GLI1" s="44"/>
      <c r="GLJ1" s="44"/>
      <c r="GLK1" s="44"/>
      <c r="GLL1" s="44"/>
      <c r="GLM1" s="44"/>
      <c r="GLN1" s="44"/>
      <c r="GLO1" s="44"/>
      <c r="GLP1" s="44"/>
      <c r="GLQ1" s="44"/>
      <c r="GLR1" s="44"/>
      <c r="GLS1" s="44"/>
      <c r="GLT1" s="44"/>
      <c r="GLU1" s="44"/>
      <c r="GLV1" s="44"/>
      <c r="GLW1" s="44"/>
      <c r="GLX1" s="44"/>
      <c r="GLY1" s="44"/>
      <c r="GLZ1" s="44"/>
      <c r="GMA1" s="44"/>
      <c r="GMB1" s="44"/>
      <c r="GMC1" s="44"/>
      <c r="GMD1" s="44"/>
      <c r="GME1" s="44"/>
      <c r="GMF1" s="44"/>
      <c r="GMG1" s="44"/>
      <c r="GMH1" s="44"/>
      <c r="GMI1" s="44"/>
      <c r="GMJ1" s="44"/>
      <c r="GMK1" s="44"/>
      <c r="GML1" s="44"/>
      <c r="GMM1" s="44"/>
      <c r="GMN1" s="44"/>
      <c r="GMO1" s="44"/>
      <c r="GMP1" s="44"/>
      <c r="GMQ1" s="44"/>
      <c r="GMR1" s="44"/>
      <c r="GMS1" s="44"/>
      <c r="GMT1" s="44"/>
      <c r="GMU1" s="44"/>
      <c r="GMV1" s="44"/>
      <c r="GMW1" s="44"/>
      <c r="GMX1" s="44"/>
      <c r="GMY1" s="44"/>
      <c r="GMZ1" s="44"/>
      <c r="GNA1" s="44"/>
      <c r="GNB1" s="44"/>
      <c r="GNC1" s="44"/>
      <c r="GND1" s="44"/>
      <c r="GNE1" s="44"/>
      <c r="GNF1" s="44"/>
      <c r="GNG1" s="44"/>
      <c r="GNH1" s="44"/>
      <c r="GNI1" s="44"/>
      <c r="GNJ1" s="44"/>
      <c r="GNK1" s="44"/>
      <c r="GNL1" s="44"/>
      <c r="GNM1" s="44"/>
      <c r="GNN1" s="44"/>
      <c r="GNO1" s="44"/>
      <c r="GNP1" s="44"/>
      <c r="GNQ1" s="44"/>
      <c r="GNR1" s="44"/>
      <c r="GNS1" s="44"/>
      <c r="GNT1" s="44"/>
      <c r="GNU1" s="44"/>
      <c r="GNV1" s="44"/>
      <c r="GNW1" s="44"/>
      <c r="GNX1" s="44"/>
      <c r="GNY1" s="44"/>
      <c r="GNZ1" s="44"/>
      <c r="GOA1" s="44"/>
      <c r="GOB1" s="44"/>
      <c r="GOC1" s="44"/>
      <c r="GOD1" s="44"/>
      <c r="GOE1" s="44"/>
      <c r="GOF1" s="44"/>
      <c r="GOG1" s="44"/>
      <c r="GOH1" s="44"/>
      <c r="GOI1" s="44"/>
      <c r="GOJ1" s="44"/>
      <c r="GOK1" s="44"/>
      <c r="GOL1" s="44"/>
      <c r="GOM1" s="44"/>
      <c r="GON1" s="44"/>
      <c r="GOO1" s="44"/>
      <c r="GOP1" s="44"/>
      <c r="GOQ1" s="44"/>
      <c r="GOR1" s="44"/>
      <c r="GOS1" s="44"/>
      <c r="GOT1" s="44"/>
      <c r="GOU1" s="44"/>
      <c r="GOV1" s="44"/>
      <c r="GOW1" s="44"/>
      <c r="GOX1" s="44"/>
      <c r="GOY1" s="44"/>
      <c r="GOZ1" s="44"/>
      <c r="GPA1" s="44"/>
      <c r="GPB1" s="44"/>
      <c r="GPC1" s="44"/>
      <c r="GPD1" s="44"/>
      <c r="GPE1" s="44"/>
      <c r="GPF1" s="44"/>
      <c r="GPG1" s="44"/>
      <c r="GPH1" s="44"/>
      <c r="GPI1" s="44"/>
      <c r="GPJ1" s="44"/>
      <c r="GPK1" s="44"/>
      <c r="GPL1" s="44"/>
      <c r="GPM1" s="44"/>
      <c r="GPN1" s="44"/>
      <c r="GPO1" s="44"/>
      <c r="GPP1" s="44"/>
      <c r="GPQ1" s="44"/>
      <c r="GPR1" s="44"/>
      <c r="GPS1" s="44"/>
      <c r="GPT1" s="44"/>
      <c r="GPU1" s="44"/>
      <c r="GPV1" s="44"/>
      <c r="GPW1" s="44"/>
      <c r="GPX1" s="44"/>
      <c r="GPY1" s="44"/>
      <c r="GPZ1" s="44"/>
      <c r="GQA1" s="44"/>
      <c r="GQB1" s="44"/>
      <c r="GQC1" s="44"/>
      <c r="GQD1" s="44"/>
      <c r="GQE1" s="44"/>
      <c r="GQF1" s="44"/>
      <c r="GQG1" s="44"/>
      <c r="GQH1" s="44"/>
      <c r="GQI1" s="44"/>
      <c r="GQJ1" s="44"/>
      <c r="GQK1" s="44"/>
      <c r="GQL1" s="44"/>
      <c r="GQM1" s="44"/>
      <c r="GQN1" s="44"/>
      <c r="GQO1" s="44"/>
      <c r="GQP1" s="44"/>
      <c r="GQQ1" s="44"/>
      <c r="GQR1" s="44"/>
      <c r="GQS1" s="44"/>
      <c r="GQT1" s="44"/>
      <c r="GQU1" s="44"/>
      <c r="GQV1" s="44"/>
      <c r="GQW1" s="44"/>
      <c r="GQX1" s="44"/>
      <c r="GQY1" s="44"/>
      <c r="GQZ1" s="44"/>
      <c r="GRA1" s="44"/>
      <c r="GRB1" s="44"/>
      <c r="GRC1" s="44"/>
      <c r="GRD1" s="44"/>
      <c r="GRE1" s="44"/>
      <c r="GRF1" s="44"/>
      <c r="GRG1" s="44"/>
      <c r="GRH1" s="44"/>
      <c r="GRI1" s="44"/>
      <c r="GRJ1" s="44"/>
      <c r="GRK1" s="44"/>
      <c r="GRL1" s="44"/>
      <c r="GRM1" s="44"/>
      <c r="GRN1" s="44"/>
      <c r="GRO1" s="44"/>
      <c r="GRP1" s="44"/>
      <c r="GRQ1" s="44"/>
      <c r="GRR1" s="44"/>
      <c r="GRS1" s="44"/>
      <c r="GRT1" s="44"/>
      <c r="GRU1" s="44"/>
      <c r="GRV1" s="44"/>
      <c r="GRW1" s="44"/>
      <c r="GRX1" s="44"/>
      <c r="GRY1" s="44"/>
      <c r="GRZ1" s="44"/>
      <c r="GSA1" s="44"/>
      <c r="GSB1" s="44"/>
      <c r="GSC1" s="44"/>
      <c r="GSD1" s="44"/>
      <c r="GSE1" s="44"/>
      <c r="GSF1" s="44"/>
      <c r="GSG1" s="44"/>
      <c r="GSH1" s="44"/>
      <c r="GSI1" s="44"/>
      <c r="GSJ1" s="44"/>
      <c r="GSK1" s="44"/>
      <c r="GSL1" s="44"/>
      <c r="GSM1" s="44"/>
      <c r="GSN1" s="44"/>
      <c r="GSO1" s="44"/>
      <c r="GSP1" s="44"/>
      <c r="GSQ1" s="44"/>
      <c r="GSR1" s="44"/>
      <c r="GSS1" s="44"/>
      <c r="GST1" s="44"/>
      <c r="GSU1" s="44"/>
      <c r="GSV1" s="44"/>
      <c r="GSW1" s="44"/>
      <c r="GSX1" s="44"/>
      <c r="GSY1" s="44"/>
      <c r="GSZ1" s="44"/>
      <c r="GTA1" s="44"/>
      <c r="GTB1" s="44"/>
      <c r="GTC1" s="44"/>
      <c r="GTD1" s="44"/>
      <c r="GTE1" s="44"/>
      <c r="GTF1" s="44"/>
      <c r="GTG1" s="44"/>
      <c r="GTH1" s="44"/>
      <c r="GTI1" s="44"/>
      <c r="GTJ1" s="44"/>
      <c r="GTK1" s="44"/>
      <c r="GTL1" s="44"/>
      <c r="GTM1" s="44"/>
      <c r="GTN1" s="44"/>
      <c r="GTO1" s="44"/>
      <c r="GTP1" s="44"/>
      <c r="GTQ1" s="44"/>
      <c r="GTR1" s="44"/>
      <c r="GTS1" s="44"/>
      <c r="GTT1" s="44"/>
      <c r="GTU1" s="44"/>
      <c r="GTV1" s="44"/>
      <c r="GTW1" s="44"/>
      <c r="GTX1" s="44"/>
      <c r="GTY1" s="44"/>
      <c r="GTZ1" s="44"/>
      <c r="GUA1" s="44"/>
      <c r="GUB1" s="44"/>
      <c r="GUC1" s="44"/>
      <c r="GUD1" s="44"/>
      <c r="GUE1" s="44"/>
      <c r="GUF1" s="44"/>
      <c r="GUG1" s="44"/>
      <c r="GUH1" s="44"/>
      <c r="GUI1" s="44"/>
      <c r="GUJ1" s="44"/>
      <c r="GUK1" s="44"/>
      <c r="GUL1" s="44"/>
      <c r="GUM1" s="44"/>
      <c r="GUN1" s="44"/>
      <c r="GUO1" s="44"/>
      <c r="GUP1" s="44"/>
      <c r="GUQ1" s="44"/>
      <c r="GUR1" s="44"/>
      <c r="GUS1" s="44"/>
      <c r="GUT1" s="44"/>
      <c r="GUU1" s="44"/>
      <c r="GUV1" s="44"/>
      <c r="GUW1" s="44"/>
      <c r="GUX1" s="44"/>
      <c r="GUY1" s="44"/>
      <c r="GUZ1" s="44"/>
      <c r="GVA1" s="44"/>
      <c r="GVB1" s="44"/>
      <c r="GVC1" s="44"/>
      <c r="GVD1" s="44"/>
      <c r="GVE1" s="44"/>
      <c r="GVF1" s="44"/>
      <c r="GVG1" s="44"/>
      <c r="GVH1" s="44"/>
      <c r="GVI1" s="44"/>
      <c r="GVJ1" s="44"/>
      <c r="GVK1" s="44"/>
      <c r="GVL1" s="44"/>
      <c r="GVM1" s="44"/>
      <c r="GVN1" s="44"/>
      <c r="GVO1" s="44"/>
      <c r="GVP1" s="44"/>
      <c r="GVQ1" s="44"/>
      <c r="GVR1" s="44"/>
      <c r="GVS1" s="44"/>
      <c r="GVT1" s="44"/>
      <c r="GVU1" s="44"/>
      <c r="GVV1" s="44"/>
      <c r="GVW1" s="44"/>
      <c r="GVX1" s="44"/>
      <c r="GVY1" s="44"/>
      <c r="GVZ1" s="44"/>
      <c r="GWA1" s="44"/>
      <c r="GWB1" s="44"/>
      <c r="GWC1" s="44"/>
      <c r="GWD1" s="44"/>
      <c r="GWE1" s="44"/>
      <c r="GWF1" s="44"/>
      <c r="GWG1" s="44"/>
      <c r="GWH1" s="44"/>
      <c r="GWI1" s="44"/>
      <c r="GWJ1" s="44"/>
      <c r="GWK1" s="44"/>
      <c r="GWL1" s="44"/>
      <c r="GWM1" s="44"/>
      <c r="GWN1" s="44"/>
      <c r="GWO1" s="44"/>
      <c r="GWP1" s="44"/>
      <c r="GWQ1" s="44"/>
      <c r="GWR1" s="44"/>
      <c r="GWS1" s="44"/>
      <c r="GWT1" s="44"/>
      <c r="GWU1" s="44"/>
      <c r="GWV1" s="44"/>
      <c r="GWW1" s="44"/>
      <c r="GWX1" s="44"/>
      <c r="GWY1" s="44"/>
      <c r="GWZ1" s="44"/>
      <c r="GXA1" s="44"/>
      <c r="GXB1" s="44"/>
      <c r="GXC1" s="44"/>
      <c r="GXD1" s="44"/>
      <c r="GXE1" s="44"/>
      <c r="GXF1" s="44"/>
      <c r="GXG1" s="44"/>
      <c r="GXH1" s="44"/>
      <c r="GXI1" s="44"/>
      <c r="GXJ1" s="44"/>
      <c r="GXK1" s="44"/>
      <c r="GXL1" s="44"/>
      <c r="GXM1" s="44"/>
      <c r="GXN1" s="44"/>
      <c r="GXO1" s="44"/>
      <c r="GXP1" s="44"/>
      <c r="GXQ1" s="44"/>
      <c r="GXR1" s="44"/>
      <c r="GXS1" s="44"/>
      <c r="GXT1" s="44"/>
      <c r="GXU1" s="44"/>
      <c r="GXV1" s="44"/>
      <c r="GXW1" s="44"/>
      <c r="GXX1" s="44"/>
      <c r="GXY1" s="44"/>
      <c r="GXZ1" s="44"/>
      <c r="GYA1" s="44"/>
      <c r="GYB1" s="44"/>
      <c r="GYC1" s="44"/>
      <c r="GYD1" s="44"/>
      <c r="GYE1" s="44"/>
      <c r="GYF1" s="44"/>
      <c r="GYG1" s="44"/>
      <c r="GYH1" s="44"/>
      <c r="GYI1" s="44"/>
      <c r="GYJ1" s="44"/>
      <c r="GYK1" s="44"/>
      <c r="GYL1" s="44"/>
      <c r="GYM1" s="44"/>
      <c r="GYN1" s="44"/>
      <c r="GYO1" s="44"/>
      <c r="GYP1" s="44"/>
      <c r="GYQ1" s="44"/>
      <c r="GYR1" s="44"/>
      <c r="GYS1" s="44"/>
      <c r="GYT1" s="44"/>
      <c r="GYU1" s="44"/>
      <c r="GYV1" s="44"/>
      <c r="GYW1" s="44"/>
      <c r="GYX1" s="44"/>
      <c r="GYY1" s="44"/>
      <c r="GYZ1" s="44"/>
      <c r="GZA1" s="44"/>
      <c r="GZB1" s="44"/>
      <c r="GZC1" s="44"/>
      <c r="GZD1" s="44"/>
      <c r="GZE1" s="44"/>
      <c r="GZF1" s="44"/>
      <c r="GZG1" s="44"/>
      <c r="GZH1" s="44"/>
      <c r="GZI1" s="44"/>
      <c r="GZJ1" s="44"/>
      <c r="GZK1" s="44"/>
      <c r="GZL1" s="44"/>
      <c r="GZM1" s="44"/>
      <c r="GZN1" s="44"/>
      <c r="GZO1" s="44"/>
      <c r="GZP1" s="44"/>
      <c r="GZQ1" s="44"/>
      <c r="GZR1" s="44"/>
      <c r="GZS1" s="44"/>
      <c r="GZT1" s="44"/>
      <c r="GZU1" s="44"/>
      <c r="GZV1" s="44"/>
      <c r="GZW1" s="44"/>
      <c r="GZX1" s="44"/>
      <c r="GZY1" s="44"/>
      <c r="GZZ1" s="44"/>
      <c r="HAA1" s="44"/>
      <c r="HAB1" s="44"/>
      <c r="HAC1" s="44"/>
      <c r="HAD1" s="44"/>
      <c r="HAE1" s="44"/>
      <c r="HAF1" s="44"/>
      <c r="HAG1" s="44"/>
      <c r="HAH1" s="44"/>
      <c r="HAI1" s="44"/>
      <c r="HAJ1" s="44"/>
      <c r="HAK1" s="44"/>
      <c r="HAL1" s="44"/>
      <c r="HAM1" s="44"/>
      <c r="HAN1" s="44"/>
      <c r="HAO1" s="44"/>
      <c r="HAP1" s="44"/>
      <c r="HAQ1" s="44"/>
      <c r="HAR1" s="44"/>
      <c r="HAS1" s="44"/>
      <c r="HAT1" s="44"/>
      <c r="HAU1" s="44"/>
      <c r="HAV1" s="44"/>
      <c r="HAW1" s="44"/>
      <c r="HAX1" s="44"/>
      <c r="HAY1" s="44"/>
      <c r="HAZ1" s="44"/>
      <c r="HBA1" s="44"/>
      <c r="HBB1" s="44"/>
      <c r="HBC1" s="44"/>
      <c r="HBD1" s="44"/>
      <c r="HBE1" s="44"/>
      <c r="HBF1" s="44"/>
      <c r="HBG1" s="44"/>
      <c r="HBH1" s="44"/>
      <c r="HBI1" s="44"/>
      <c r="HBJ1" s="44"/>
      <c r="HBK1" s="44"/>
      <c r="HBL1" s="44"/>
      <c r="HBM1" s="44"/>
      <c r="HBN1" s="44"/>
      <c r="HBO1" s="44"/>
      <c r="HBP1" s="44"/>
      <c r="HBQ1" s="44"/>
      <c r="HBR1" s="44"/>
      <c r="HBS1" s="44"/>
      <c r="HBT1" s="44"/>
      <c r="HBU1" s="44"/>
      <c r="HBV1" s="44"/>
      <c r="HBW1" s="44"/>
      <c r="HBX1" s="44"/>
      <c r="HBY1" s="44"/>
      <c r="HBZ1" s="44"/>
      <c r="HCA1" s="44"/>
      <c r="HCB1" s="44"/>
      <c r="HCC1" s="44"/>
      <c r="HCD1" s="44"/>
      <c r="HCE1" s="44"/>
      <c r="HCF1" s="44"/>
      <c r="HCG1" s="44"/>
      <c r="HCH1" s="44"/>
      <c r="HCI1" s="44"/>
      <c r="HCJ1" s="44"/>
      <c r="HCK1" s="44"/>
      <c r="HCL1" s="44"/>
      <c r="HCM1" s="44"/>
      <c r="HCN1" s="44"/>
      <c r="HCO1" s="44"/>
      <c r="HCP1" s="44"/>
      <c r="HCQ1" s="44"/>
      <c r="HCR1" s="44"/>
      <c r="HCS1" s="44"/>
      <c r="HCT1" s="44"/>
      <c r="HCU1" s="44"/>
      <c r="HCV1" s="44"/>
      <c r="HCW1" s="44"/>
      <c r="HCX1" s="44"/>
      <c r="HCY1" s="44"/>
      <c r="HCZ1" s="44"/>
      <c r="HDA1" s="44"/>
      <c r="HDB1" s="44"/>
      <c r="HDC1" s="44"/>
      <c r="HDD1" s="44"/>
      <c r="HDE1" s="44"/>
      <c r="HDF1" s="44"/>
      <c r="HDG1" s="44"/>
      <c r="HDH1" s="44"/>
      <c r="HDI1" s="44"/>
      <c r="HDJ1" s="44"/>
      <c r="HDK1" s="44"/>
      <c r="HDL1" s="44"/>
      <c r="HDM1" s="44"/>
      <c r="HDN1" s="44"/>
      <c r="HDO1" s="44"/>
      <c r="HDP1" s="44"/>
      <c r="HDQ1" s="44"/>
      <c r="HDR1" s="44"/>
      <c r="HDS1" s="44"/>
      <c r="HDT1" s="44"/>
      <c r="HDU1" s="44"/>
      <c r="HDV1" s="44"/>
      <c r="HDW1" s="44"/>
      <c r="HDX1" s="44"/>
      <c r="HDY1" s="44"/>
      <c r="HDZ1" s="44"/>
      <c r="HEA1" s="44"/>
      <c r="HEB1" s="44"/>
      <c r="HEC1" s="44"/>
      <c r="HED1" s="44"/>
      <c r="HEE1" s="44"/>
      <c r="HEF1" s="44"/>
      <c r="HEG1" s="44"/>
      <c r="HEH1" s="44"/>
      <c r="HEI1" s="44"/>
      <c r="HEJ1" s="44"/>
      <c r="HEK1" s="44"/>
      <c r="HEL1" s="44"/>
      <c r="HEM1" s="44"/>
      <c r="HEN1" s="44"/>
      <c r="HEO1" s="44"/>
      <c r="HEP1" s="44"/>
      <c r="HEQ1" s="44"/>
      <c r="HER1" s="44"/>
      <c r="HES1" s="44"/>
      <c r="HET1" s="44"/>
      <c r="HEU1" s="44"/>
      <c r="HEV1" s="44"/>
      <c r="HEW1" s="44"/>
      <c r="HEX1" s="44"/>
      <c r="HEY1" s="44"/>
      <c r="HEZ1" s="44"/>
      <c r="HFA1" s="44"/>
      <c r="HFB1" s="44"/>
      <c r="HFC1" s="44"/>
      <c r="HFD1" s="44"/>
      <c r="HFE1" s="44"/>
      <c r="HFF1" s="44"/>
      <c r="HFG1" s="44"/>
      <c r="HFH1" s="44"/>
      <c r="HFI1" s="44"/>
      <c r="HFJ1" s="44"/>
      <c r="HFK1" s="44"/>
      <c r="HFL1" s="44"/>
      <c r="HFM1" s="44"/>
      <c r="HFN1" s="44"/>
      <c r="HFO1" s="44"/>
      <c r="HFP1" s="44"/>
      <c r="HFQ1" s="44"/>
      <c r="HFR1" s="44"/>
      <c r="HFS1" s="44"/>
      <c r="HFT1" s="44"/>
      <c r="HFU1" s="44"/>
      <c r="HFV1" s="44"/>
      <c r="HFW1" s="44"/>
      <c r="HFX1" s="44"/>
      <c r="HFY1" s="44"/>
      <c r="HFZ1" s="44"/>
      <c r="HGA1" s="44"/>
      <c r="HGB1" s="44"/>
      <c r="HGC1" s="44"/>
      <c r="HGD1" s="44"/>
      <c r="HGE1" s="44"/>
      <c r="HGF1" s="44"/>
      <c r="HGG1" s="44"/>
      <c r="HGH1" s="44"/>
      <c r="HGI1" s="44"/>
      <c r="HGJ1" s="44"/>
      <c r="HGK1" s="44"/>
      <c r="HGL1" s="44"/>
      <c r="HGM1" s="44"/>
      <c r="HGN1" s="44"/>
      <c r="HGO1" s="44"/>
      <c r="HGP1" s="44"/>
      <c r="HGQ1" s="44"/>
      <c r="HGR1" s="44"/>
      <c r="HGS1" s="44"/>
      <c r="HGT1" s="44"/>
      <c r="HGU1" s="44"/>
      <c r="HGV1" s="44"/>
      <c r="HGW1" s="44"/>
      <c r="HGX1" s="44"/>
      <c r="HGY1" s="44"/>
      <c r="HGZ1" s="44"/>
      <c r="HHA1" s="44"/>
      <c r="HHB1" s="44"/>
      <c r="HHC1" s="44"/>
      <c r="HHD1" s="44"/>
      <c r="HHE1" s="44"/>
      <c r="HHF1" s="44"/>
      <c r="HHG1" s="44"/>
      <c r="HHH1" s="44"/>
      <c r="HHI1" s="44"/>
      <c r="HHJ1" s="44"/>
      <c r="HHK1" s="44"/>
      <c r="HHL1" s="44"/>
      <c r="HHM1" s="44"/>
      <c r="HHN1" s="44"/>
      <c r="HHO1" s="44"/>
      <c r="HHP1" s="44"/>
      <c r="HHQ1" s="44"/>
      <c r="HHR1" s="44"/>
      <c r="HHS1" s="44"/>
      <c r="HHT1" s="44"/>
      <c r="HHU1" s="44"/>
      <c r="HHV1" s="44"/>
      <c r="HHW1" s="44"/>
      <c r="HHX1" s="44"/>
      <c r="HHY1" s="44"/>
      <c r="HHZ1" s="44"/>
      <c r="HIA1" s="44"/>
      <c r="HIB1" s="44"/>
      <c r="HIC1" s="44"/>
      <c r="HID1" s="44"/>
      <c r="HIE1" s="44"/>
      <c r="HIF1" s="44"/>
      <c r="HIG1" s="44"/>
      <c r="HIH1" s="44"/>
      <c r="HII1" s="44"/>
      <c r="HIJ1" s="44"/>
      <c r="HIK1" s="44"/>
      <c r="HIL1" s="44"/>
      <c r="HIM1" s="44"/>
      <c r="HIN1" s="44"/>
      <c r="HIO1" s="44"/>
      <c r="HIP1" s="44"/>
      <c r="HIQ1" s="44"/>
      <c r="HIR1" s="44"/>
      <c r="HIS1" s="44"/>
      <c r="HIT1" s="44"/>
      <c r="HIU1" s="44"/>
      <c r="HIV1" s="44"/>
      <c r="HIW1" s="44"/>
      <c r="HIX1" s="44"/>
      <c r="HIY1" s="44"/>
      <c r="HIZ1" s="44"/>
      <c r="HJA1" s="44"/>
      <c r="HJB1" s="44"/>
      <c r="HJC1" s="44"/>
      <c r="HJD1" s="44"/>
      <c r="HJE1" s="44"/>
      <c r="HJF1" s="44"/>
      <c r="HJG1" s="44"/>
      <c r="HJH1" s="44"/>
      <c r="HJI1" s="44"/>
      <c r="HJJ1" s="44"/>
      <c r="HJK1" s="44"/>
      <c r="HJL1" s="44"/>
      <c r="HJM1" s="44"/>
      <c r="HJN1" s="44"/>
      <c r="HJO1" s="44"/>
      <c r="HJP1" s="44"/>
      <c r="HJQ1" s="44"/>
      <c r="HJR1" s="44"/>
      <c r="HJS1" s="44"/>
      <c r="HJT1" s="44"/>
      <c r="HJU1" s="44"/>
      <c r="HJV1" s="44"/>
      <c r="HJW1" s="44"/>
      <c r="HJX1" s="44"/>
      <c r="HJY1" s="44"/>
      <c r="HJZ1" s="44"/>
      <c r="HKA1" s="44"/>
      <c r="HKB1" s="44"/>
      <c r="HKC1" s="44"/>
      <c r="HKD1" s="44"/>
      <c r="HKE1" s="44"/>
      <c r="HKF1" s="44"/>
      <c r="HKG1" s="44"/>
      <c r="HKH1" s="44"/>
      <c r="HKI1" s="44"/>
      <c r="HKJ1" s="44"/>
      <c r="HKK1" s="44"/>
      <c r="HKL1" s="44"/>
      <c r="HKM1" s="44"/>
      <c r="HKN1" s="44"/>
      <c r="HKO1" s="44"/>
      <c r="HKP1" s="44"/>
      <c r="HKQ1" s="44"/>
      <c r="HKR1" s="44"/>
      <c r="HKS1" s="44"/>
      <c r="HKT1" s="44"/>
      <c r="HKU1" s="44"/>
      <c r="HKV1" s="44"/>
      <c r="HKW1" s="44"/>
      <c r="HKX1" s="44"/>
      <c r="HKY1" s="44"/>
      <c r="HKZ1" s="44"/>
      <c r="HLA1" s="44"/>
      <c r="HLB1" s="44"/>
      <c r="HLC1" s="44"/>
      <c r="HLD1" s="44"/>
      <c r="HLE1" s="44"/>
      <c r="HLF1" s="44"/>
      <c r="HLG1" s="44"/>
      <c r="HLH1" s="44"/>
      <c r="HLI1" s="44"/>
      <c r="HLJ1" s="44"/>
      <c r="HLK1" s="44"/>
      <c r="HLL1" s="44"/>
      <c r="HLM1" s="44"/>
      <c r="HLN1" s="44"/>
      <c r="HLO1" s="44"/>
      <c r="HLP1" s="44"/>
      <c r="HLQ1" s="44"/>
      <c r="HLR1" s="44"/>
      <c r="HLS1" s="44"/>
      <c r="HLT1" s="44"/>
      <c r="HLU1" s="44"/>
      <c r="HLV1" s="44"/>
      <c r="HLW1" s="44"/>
      <c r="HLX1" s="44"/>
      <c r="HLY1" s="44"/>
      <c r="HLZ1" s="44"/>
      <c r="HMA1" s="44"/>
      <c r="HMB1" s="44"/>
      <c r="HMC1" s="44"/>
      <c r="HMD1" s="44"/>
      <c r="HME1" s="44"/>
      <c r="HMF1" s="44"/>
      <c r="HMG1" s="44"/>
      <c r="HMH1" s="44"/>
      <c r="HMI1" s="44"/>
      <c r="HMJ1" s="44"/>
      <c r="HMK1" s="44"/>
      <c r="HML1" s="44"/>
      <c r="HMM1" s="44"/>
      <c r="HMN1" s="44"/>
      <c r="HMO1" s="44"/>
      <c r="HMP1" s="44"/>
      <c r="HMQ1" s="44"/>
      <c r="HMR1" s="44"/>
      <c r="HMS1" s="44"/>
      <c r="HMT1" s="44"/>
      <c r="HMU1" s="44"/>
      <c r="HMV1" s="44"/>
      <c r="HMW1" s="44"/>
      <c r="HMX1" s="44"/>
      <c r="HMY1" s="44"/>
      <c r="HMZ1" s="44"/>
      <c r="HNA1" s="44"/>
      <c r="HNB1" s="44"/>
      <c r="HNC1" s="44"/>
      <c r="HND1" s="44"/>
      <c r="HNE1" s="44"/>
      <c r="HNF1" s="44"/>
      <c r="HNG1" s="44"/>
      <c r="HNH1" s="44"/>
      <c r="HNI1" s="44"/>
      <c r="HNJ1" s="44"/>
      <c r="HNK1" s="44"/>
      <c r="HNL1" s="44"/>
      <c r="HNM1" s="44"/>
      <c r="HNN1" s="44"/>
      <c r="HNO1" s="44"/>
      <c r="HNP1" s="44"/>
      <c r="HNQ1" s="44"/>
      <c r="HNR1" s="44"/>
      <c r="HNS1" s="44"/>
      <c r="HNT1" s="44"/>
      <c r="HNU1" s="44"/>
      <c r="HNV1" s="44"/>
      <c r="HNW1" s="44"/>
      <c r="HNX1" s="44"/>
      <c r="HNY1" s="44"/>
      <c r="HNZ1" s="44"/>
      <c r="HOA1" s="44"/>
      <c r="HOB1" s="44"/>
      <c r="HOC1" s="44"/>
      <c r="HOD1" s="44"/>
      <c r="HOE1" s="44"/>
      <c r="HOF1" s="44"/>
      <c r="HOG1" s="44"/>
      <c r="HOH1" s="44"/>
      <c r="HOI1" s="44"/>
      <c r="HOJ1" s="44"/>
      <c r="HOK1" s="44"/>
      <c r="HOL1" s="44"/>
      <c r="HOM1" s="44"/>
      <c r="HON1" s="44"/>
      <c r="HOO1" s="44"/>
      <c r="HOP1" s="44"/>
      <c r="HOQ1" s="44"/>
      <c r="HOR1" s="44"/>
      <c r="HOS1" s="44"/>
      <c r="HOT1" s="44"/>
      <c r="HOU1" s="44"/>
      <c r="HOV1" s="44"/>
      <c r="HOW1" s="44"/>
      <c r="HOX1" s="44"/>
      <c r="HOY1" s="44"/>
      <c r="HOZ1" s="44"/>
      <c r="HPA1" s="44"/>
      <c r="HPB1" s="44"/>
      <c r="HPC1" s="44"/>
      <c r="HPD1" s="44"/>
      <c r="HPE1" s="44"/>
      <c r="HPF1" s="44"/>
      <c r="HPG1" s="44"/>
      <c r="HPH1" s="44"/>
      <c r="HPI1" s="44"/>
      <c r="HPJ1" s="44"/>
      <c r="HPK1" s="44"/>
      <c r="HPL1" s="44"/>
      <c r="HPM1" s="44"/>
      <c r="HPN1" s="44"/>
      <c r="HPO1" s="44"/>
      <c r="HPP1" s="44"/>
      <c r="HPQ1" s="44"/>
      <c r="HPR1" s="44"/>
      <c r="HPS1" s="44"/>
      <c r="HPT1" s="44"/>
      <c r="HPU1" s="44"/>
      <c r="HPV1" s="44"/>
      <c r="HPW1" s="44"/>
      <c r="HPX1" s="44"/>
      <c r="HPY1" s="44"/>
      <c r="HPZ1" s="44"/>
      <c r="HQA1" s="44"/>
      <c r="HQB1" s="44"/>
      <c r="HQC1" s="44"/>
      <c r="HQD1" s="44"/>
      <c r="HQE1" s="44"/>
      <c r="HQF1" s="44"/>
      <c r="HQG1" s="44"/>
      <c r="HQH1" s="44"/>
      <c r="HQI1" s="44"/>
      <c r="HQJ1" s="44"/>
      <c r="HQK1" s="44"/>
      <c r="HQL1" s="44"/>
      <c r="HQM1" s="44"/>
      <c r="HQN1" s="44"/>
      <c r="HQO1" s="44"/>
      <c r="HQP1" s="44"/>
      <c r="HQQ1" s="44"/>
      <c r="HQR1" s="44"/>
      <c r="HQS1" s="44"/>
      <c r="HQT1" s="44"/>
      <c r="HQU1" s="44"/>
      <c r="HQV1" s="44"/>
      <c r="HQW1" s="44"/>
      <c r="HQX1" s="44"/>
      <c r="HQY1" s="44"/>
      <c r="HQZ1" s="44"/>
      <c r="HRA1" s="44"/>
      <c r="HRB1" s="44"/>
      <c r="HRC1" s="44"/>
      <c r="HRD1" s="44"/>
      <c r="HRE1" s="44"/>
      <c r="HRF1" s="44"/>
      <c r="HRG1" s="44"/>
      <c r="HRH1" s="44"/>
      <c r="HRI1" s="44"/>
      <c r="HRJ1" s="44"/>
      <c r="HRK1" s="44"/>
      <c r="HRL1" s="44"/>
      <c r="HRM1" s="44"/>
      <c r="HRN1" s="44"/>
      <c r="HRO1" s="44"/>
      <c r="HRP1" s="44"/>
      <c r="HRQ1" s="44"/>
      <c r="HRR1" s="44"/>
      <c r="HRS1" s="44"/>
      <c r="HRT1" s="44"/>
      <c r="HRU1" s="44"/>
      <c r="HRV1" s="44"/>
      <c r="HRW1" s="44"/>
      <c r="HRX1" s="44"/>
      <c r="HRY1" s="44"/>
      <c r="HRZ1" s="44"/>
      <c r="HSA1" s="44"/>
      <c r="HSB1" s="44"/>
      <c r="HSC1" s="44"/>
      <c r="HSD1" s="44"/>
      <c r="HSE1" s="44"/>
      <c r="HSF1" s="44"/>
      <c r="HSG1" s="44"/>
      <c r="HSH1" s="44"/>
      <c r="HSI1" s="44"/>
      <c r="HSJ1" s="44"/>
      <c r="HSK1" s="44"/>
      <c r="HSL1" s="44"/>
      <c r="HSM1" s="44"/>
      <c r="HSN1" s="44"/>
      <c r="HSO1" s="44"/>
      <c r="HSP1" s="44"/>
      <c r="HSQ1" s="44"/>
      <c r="HSR1" s="44"/>
      <c r="HSS1" s="44"/>
      <c r="HST1" s="44"/>
      <c r="HSU1" s="44"/>
      <c r="HSV1" s="44"/>
      <c r="HSW1" s="44"/>
      <c r="HSX1" s="44"/>
      <c r="HSY1" s="44"/>
      <c r="HSZ1" s="44"/>
      <c r="HTA1" s="44"/>
      <c r="HTB1" s="44"/>
      <c r="HTC1" s="44"/>
      <c r="HTD1" s="44"/>
      <c r="HTE1" s="44"/>
      <c r="HTF1" s="44"/>
      <c r="HTG1" s="44"/>
      <c r="HTH1" s="44"/>
      <c r="HTI1" s="44"/>
      <c r="HTJ1" s="44"/>
      <c r="HTK1" s="44"/>
      <c r="HTL1" s="44"/>
      <c r="HTM1" s="44"/>
      <c r="HTN1" s="44"/>
      <c r="HTO1" s="44"/>
      <c r="HTP1" s="44"/>
      <c r="HTQ1" s="44"/>
      <c r="HTR1" s="44"/>
      <c r="HTS1" s="44"/>
      <c r="HTT1" s="44"/>
      <c r="HTU1" s="44"/>
      <c r="HTV1" s="44"/>
      <c r="HTW1" s="44"/>
      <c r="HTX1" s="44"/>
      <c r="HTY1" s="44"/>
      <c r="HTZ1" s="44"/>
      <c r="HUA1" s="44"/>
      <c r="HUB1" s="44"/>
      <c r="HUC1" s="44"/>
      <c r="HUD1" s="44"/>
      <c r="HUE1" s="44"/>
      <c r="HUF1" s="44"/>
      <c r="HUG1" s="44"/>
      <c r="HUH1" s="44"/>
      <c r="HUI1" s="44"/>
      <c r="HUJ1" s="44"/>
      <c r="HUK1" s="44"/>
      <c r="HUL1" s="44"/>
      <c r="HUM1" s="44"/>
      <c r="HUN1" s="44"/>
      <c r="HUO1" s="44"/>
      <c r="HUP1" s="44"/>
      <c r="HUQ1" s="44"/>
      <c r="HUR1" s="44"/>
      <c r="HUS1" s="44"/>
      <c r="HUT1" s="44"/>
      <c r="HUU1" s="44"/>
      <c r="HUV1" s="44"/>
      <c r="HUW1" s="44"/>
      <c r="HUX1" s="44"/>
      <c r="HUY1" s="44"/>
      <c r="HUZ1" s="44"/>
      <c r="HVA1" s="44"/>
      <c r="HVB1" s="44"/>
      <c r="HVC1" s="44"/>
      <c r="HVD1" s="44"/>
      <c r="HVE1" s="44"/>
      <c r="HVF1" s="44"/>
      <c r="HVG1" s="44"/>
      <c r="HVH1" s="44"/>
      <c r="HVI1" s="44"/>
      <c r="HVJ1" s="44"/>
      <c r="HVK1" s="44"/>
      <c r="HVL1" s="44"/>
      <c r="HVM1" s="44"/>
      <c r="HVN1" s="44"/>
      <c r="HVO1" s="44"/>
      <c r="HVP1" s="44"/>
      <c r="HVQ1" s="44"/>
      <c r="HVR1" s="44"/>
      <c r="HVS1" s="44"/>
      <c r="HVT1" s="44"/>
      <c r="HVU1" s="44"/>
      <c r="HVV1" s="44"/>
      <c r="HVW1" s="44"/>
      <c r="HVX1" s="44"/>
      <c r="HVY1" s="44"/>
      <c r="HVZ1" s="44"/>
      <c r="HWA1" s="44"/>
      <c r="HWB1" s="44"/>
      <c r="HWC1" s="44"/>
      <c r="HWD1" s="44"/>
      <c r="HWE1" s="44"/>
      <c r="HWF1" s="44"/>
      <c r="HWG1" s="44"/>
      <c r="HWH1" s="44"/>
      <c r="HWI1" s="44"/>
      <c r="HWJ1" s="44"/>
      <c r="HWK1" s="44"/>
      <c r="HWL1" s="44"/>
      <c r="HWM1" s="44"/>
      <c r="HWN1" s="44"/>
      <c r="HWO1" s="44"/>
      <c r="HWP1" s="44"/>
      <c r="HWQ1" s="44"/>
      <c r="HWR1" s="44"/>
      <c r="HWS1" s="44"/>
      <c r="HWT1" s="44"/>
      <c r="HWU1" s="44"/>
      <c r="HWV1" s="44"/>
      <c r="HWW1" s="44"/>
      <c r="HWX1" s="44"/>
      <c r="HWY1" s="44"/>
      <c r="HWZ1" s="44"/>
      <c r="HXA1" s="44"/>
      <c r="HXB1" s="44"/>
      <c r="HXC1" s="44"/>
      <c r="HXD1" s="44"/>
      <c r="HXE1" s="44"/>
      <c r="HXF1" s="44"/>
      <c r="HXG1" s="44"/>
      <c r="HXH1" s="44"/>
      <c r="HXI1" s="44"/>
      <c r="HXJ1" s="44"/>
      <c r="HXK1" s="44"/>
      <c r="HXL1" s="44"/>
      <c r="HXM1" s="44"/>
      <c r="HXN1" s="44"/>
      <c r="HXO1" s="44"/>
      <c r="HXP1" s="44"/>
      <c r="HXQ1" s="44"/>
      <c r="HXR1" s="44"/>
      <c r="HXS1" s="44"/>
      <c r="HXT1" s="44"/>
      <c r="HXU1" s="44"/>
      <c r="HXV1" s="44"/>
      <c r="HXW1" s="44"/>
      <c r="HXX1" s="44"/>
      <c r="HXY1" s="44"/>
      <c r="HXZ1" s="44"/>
      <c r="HYA1" s="44"/>
      <c r="HYB1" s="44"/>
      <c r="HYC1" s="44"/>
      <c r="HYD1" s="44"/>
      <c r="HYE1" s="44"/>
      <c r="HYF1" s="44"/>
      <c r="HYG1" s="44"/>
      <c r="HYH1" s="44"/>
      <c r="HYI1" s="44"/>
      <c r="HYJ1" s="44"/>
      <c r="HYK1" s="44"/>
      <c r="HYL1" s="44"/>
      <c r="HYM1" s="44"/>
      <c r="HYN1" s="44"/>
      <c r="HYO1" s="44"/>
      <c r="HYP1" s="44"/>
      <c r="HYQ1" s="44"/>
      <c r="HYR1" s="44"/>
      <c r="HYS1" s="44"/>
      <c r="HYT1" s="44"/>
      <c r="HYU1" s="44"/>
      <c r="HYV1" s="44"/>
      <c r="HYW1" s="44"/>
      <c r="HYX1" s="44"/>
      <c r="HYY1" s="44"/>
      <c r="HYZ1" s="44"/>
      <c r="HZA1" s="44"/>
      <c r="HZB1" s="44"/>
      <c r="HZC1" s="44"/>
      <c r="HZD1" s="44"/>
      <c r="HZE1" s="44"/>
      <c r="HZF1" s="44"/>
      <c r="HZG1" s="44"/>
      <c r="HZH1" s="44"/>
      <c r="HZI1" s="44"/>
      <c r="HZJ1" s="44"/>
      <c r="HZK1" s="44"/>
      <c r="HZL1" s="44"/>
      <c r="HZM1" s="44"/>
      <c r="HZN1" s="44"/>
      <c r="HZO1" s="44"/>
      <c r="HZP1" s="44"/>
      <c r="HZQ1" s="44"/>
      <c r="HZR1" s="44"/>
      <c r="HZS1" s="44"/>
      <c r="HZT1" s="44"/>
      <c r="HZU1" s="44"/>
      <c r="HZV1" s="44"/>
      <c r="HZW1" s="44"/>
      <c r="HZX1" s="44"/>
      <c r="HZY1" s="44"/>
      <c r="HZZ1" s="44"/>
      <c r="IAA1" s="44"/>
      <c r="IAB1" s="44"/>
      <c r="IAC1" s="44"/>
      <c r="IAD1" s="44"/>
      <c r="IAE1" s="44"/>
      <c r="IAF1" s="44"/>
      <c r="IAG1" s="44"/>
      <c r="IAH1" s="44"/>
      <c r="IAI1" s="44"/>
      <c r="IAJ1" s="44"/>
      <c r="IAK1" s="44"/>
      <c r="IAL1" s="44"/>
      <c r="IAM1" s="44"/>
      <c r="IAN1" s="44"/>
      <c r="IAO1" s="44"/>
      <c r="IAP1" s="44"/>
      <c r="IAQ1" s="44"/>
      <c r="IAR1" s="44"/>
      <c r="IAS1" s="44"/>
      <c r="IAT1" s="44"/>
      <c r="IAU1" s="44"/>
      <c r="IAV1" s="44"/>
      <c r="IAW1" s="44"/>
      <c r="IAX1" s="44"/>
      <c r="IAY1" s="44"/>
      <c r="IAZ1" s="44"/>
      <c r="IBA1" s="44"/>
      <c r="IBB1" s="44"/>
      <c r="IBC1" s="44"/>
      <c r="IBD1" s="44"/>
      <c r="IBE1" s="44"/>
      <c r="IBF1" s="44"/>
      <c r="IBG1" s="44"/>
      <c r="IBH1" s="44"/>
      <c r="IBI1" s="44"/>
      <c r="IBJ1" s="44"/>
      <c r="IBK1" s="44"/>
      <c r="IBL1" s="44"/>
      <c r="IBM1" s="44"/>
      <c r="IBN1" s="44"/>
      <c r="IBO1" s="44"/>
      <c r="IBP1" s="44"/>
      <c r="IBQ1" s="44"/>
      <c r="IBR1" s="44"/>
      <c r="IBS1" s="44"/>
      <c r="IBT1" s="44"/>
      <c r="IBU1" s="44"/>
      <c r="IBV1" s="44"/>
      <c r="IBW1" s="44"/>
      <c r="IBX1" s="44"/>
      <c r="IBY1" s="44"/>
      <c r="IBZ1" s="44"/>
      <c r="ICA1" s="44"/>
      <c r="ICB1" s="44"/>
      <c r="ICC1" s="44"/>
      <c r="ICD1" s="44"/>
      <c r="ICE1" s="44"/>
      <c r="ICF1" s="44"/>
      <c r="ICG1" s="44"/>
      <c r="ICH1" s="44"/>
      <c r="ICI1" s="44"/>
      <c r="ICJ1" s="44"/>
      <c r="ICK1" s="44"/>
      <c r="ICL1" s="44"/>
      <c r="ICM1" s="44"/>
      <c r="ICN1" s="44"/>
      <c r="ICO1" s="44"/>
      <c r="ICP1" s="44"/>
      <c r="ICQ1" s="44"/>
      <c r="ICR1" s="44"/>
      <c r="ICS1" s="44"/>
      <c r="ICT1" s="44"/>
      <c r="ICU1" s="44"/>
      <c r="ICV1" s="44"/>
      <c r="ICW1" s="44"/>
      <c r="ICX1" s="44"/>
      <c r="ICY1" s="44"/>
      <c r="ICZ1" s="44"/>
      <c r="IDA1" s="44"/>
      <c r="IDB1" s="44"/>
      <c r="IDC1" s="44"/>
      <c r="IDD1" s="44"/>
      <c r="IDE1" s="44"/>
      <c r="IDF1" s="44"/>
      <c r="IDG1" s="44"/>
      <c r="IDH1" s="44"/>
      <c r="IDI1" s="44"/>
      <c r="IDJ1" s="44"/>
      <c r="IDK1" s="44"/>
      <c r="IDL1" s="44"/>
      <c r="IDM1" s="44"/>
      <c r="IDN1" s="44"/>
      <c r="IDO1" s="44"/>
      <c r="IDP1" s="44"/>
      <c r="IDQ1" s="44"/>
      <c r="IDR1" s="44"/>
      <c r="IDS1" s="44"/>
      <c r="IDT1" s="44"/>
      <c r="IDU1" s="44"/>
      <c r="IDV1" s="44"/>
      <c r="IDW1" s="44"/>
      <c r="IDX1" s="44"/>
      <c r="IDY1" s="44"/>
      <c r="IDZ1" s="44"/>
      <c r="IEA1" s="44"/>
      <c r="IEB1" s="44"/>
      <c r="IEC1" s="44"/>
      <c r="IED1" s="44"/>
      <c r="IEE1" s="44"/>
      <c r="IEF1" s="44"/>
      <c r="IEG1" s="44"/>
      <c r="IEH1" s="44"/>
      <c r="IEI1" s="44"/>
      <c r="IEJ1" s="44"/>
      <c r="IEK1" s="44"/>
      <c r="IEL1" s="44"/>
      <c r="IEM1" s="44"/>
      <c r="IEN1" s="44"/>
      <c r="IEO1" s="44"/>
      <c r="IEP1" s="44"/>
      <c r="IEQ1" s="44"/>
      <c r="IER1" s="44"/>
      <c r="IES1" s="44"/>
      <c r="IET1" s="44"/>
      <c r="IEU1" s="44"/>
      <c r="IEV1" s="44"/>
      <c r="IEW1" s="44"/>
      <c r="IEX1" s="44"/>
      <c r="IEY1" s="44"/>
      <c r="IEZ1" s="44"/>
      <c r="IFA1" s="44"/>
      <c r="IFB1" s="44"/>
      <c r="IFC1" s="44"/>
      <c r="IFD1" s="44"/>
      <c r="IFE1" s="44"/>
      <c r="IFF1" s="44"/>
      <c r="IFG1" s="44"/>
      <c r="IFH1" s="44"/>
      <c r="IFI1" s="44"/>
      <c r="IFJ1" s="44"/>
      <c r="IFK1" s="44"/>
      <c r="IFL1" s="44"/>
      <c r="IFM1" s="44"/>
      <c r="IFN1" s="44"/>
      <c r="IFO1" s="44"/>
      <c r="IFP1" s="44"/>
      <c r="IFQ1" s="44"/>
      <c r="IFR1" s="44"/>
      <c r="IFS1" s="44"/>
      <c r="IFT1" s="44"/>
      <c r="IFU1" s="44"/>
      <c r="IFV1" s="44"/>
      <c r="IFW1" s="44"/>
      <c r="IFX1" s="44"/>
      <c r="IFY1" s="44"/>
      <c r="IFZ1" s="44"/>
      <c r="IGA1" s="44"/>
      <c r="IGB1" s="44"/>
      <c r="IGC1" s="44"/>
      <c r="IGD1" s="44"/>
      <c r="IGE1" s="44"/>
      <c r="IGF1" s="44"/>
      <c r="IGG1" s="44"/>
      <c r="IGH1" s="44"/>
      <c r="IGI1" s="44"/>
      <c r="IGJ1" s="44"/>
      <c r="IGK1" s="44"/>
      <c r="IGL1" s="44"/>
      <c r="IGM1" s="44"/>
      <c r="IGN1" s="44"/>
      <c r="IGO1" s="44"/>
      <c r="IGP1" s="44"/>
      <c r="IGQ1" s="44"/>
      <c r="IGR1" s="44"/>
      <c r="IGS1" s="44"/>
      <c r="IGT1" s="44"/>
      <c r="IGU1" s="44"/>
      <c r="IGV1" s="44"/>
      <c r="IGW1" s="44"/>
      <c r="IGX1" s="44"/>
      <c r="IGY1" s="44"/>
      <c r="IGZ1" s="44"/>
      <c r="IHA1" s="44"/>
      <c r="IHB1" s="44"/>
      <c r="IHC1" s="44"/>
      <c r="IHD1" s="44"/>
      <c r="IHE1" s="44"/>
      <c r="IHF1" s="44"/>
      <c r="IHG1" s="44"/>
      <c r="IHH1" s="44"/>
      <c r="IHI1" s="44"/>
      <c r="IHJ1" s="44"/>
      <c r="IHK1" s="44"/>
      <c r="IHL1" s="44"/>
      <c r="IHM1" s="44"/>
      <c r="IHN1" s="44"/>
      <c r="IHO1" s="44"/>
      <c r="IHP1" s="44"/>
      <c r="IHQ1" s="44"/>
      <c r="IHR1" s="44"/>
      <c r="IHS1" s="44"/>
      <c r="IHT1" s="44"/>
      <c r="IHU1" s="44"/>
      <c r="IHV1" s="44"/>
      <c r="IHW1" s="44"/>
      <c r="IHX1" s="44"/>
      <c r="IHY1" s="44"/>
      <c r="IHZ1" s="44"/>
      <c r="IIA1" s="44"/>
      <c r="IIB1" s="44"/>
      <c r="IIC1" s="44"/>
      <c r="IID1" s="44"/>
      <c r="IIE1" s="44"/>
      <c r="IIF1" s="44"/>
      <c r="IIG1" s="44"/>
      <c r="IIH1" s="44"/>
      <c r="III1" s="44"/>
      <c r="IIJ1" s="44"/>
      <c r="IIK1" s="44"/>
      <c r="IIL1" s="44"/>
      <c r="IIM1" s="44"/>
      <c r="IIN1" s="44"/>
      <c r="IIO1" s="44"/>
      <c r="IIP1" s="44"/>
      <c r="IIQ1" s="44"/>
      <c r="IIR1" s="44"/>
      <c r="IIS1" s="44"/>
      <c r="IIT1" s="44"/>
      <c r="IIU1" s="44"/>
      <c r="IIV1" s="44"/>
      <c r="IIW1" s="44"/>
      <c r="IIX1" s="44"/>
      <c r="IIY1" s="44"/>
      <c r="IIZ1" s="44"/>
      <c r="IJA1" s="44"/>
      <c r="IJB1" s="44"/>
      <c r="IJC1" s="44"/>
      <c r="IJD1" s="44"/>
      <c r="IJE1" s="44"/>
      <c r="IJF1" s="44"/>
      <c r="IJG1" s="44"/>
      <c r="IJH1" s="44"/>
      <c r="IJI1" s="44"/>
      <c r="IJJ1" s="44"/>
      <c r="IJK1" s="44"/>
      <c r="IJL1" s="44"/>
      <c r="IJM1" s="44"/>
      <c r="IJN1" s="44"/>
      <c r="IJO1" s="44"/>
      <c r="IJP1" s="44"/>
      <c r="IJQ1" s="44"/>
      <c r="IJR1" s="44"/>
      <c r="IJS1" s="44"/>
      <c r="IJT1" s="44"/>
      <c r="IJU1" s="44"/>
      <c r="IJV1" s="44"/>
      <c r="IJW1" s="44"/>
      <c r="IJX1" s="44"/>
      <c r="IJY1" s="44"/>
      <c r="IJZ1" s="44"/>
      <c r="IKA1" s="44"/>
      <c r="IKB1" s="44"/>
      <c r="IKC1" s="44"/>
      <c r="IKD1" s="44"/>
      <c r="IKE1" s="44"/>
      <c r="IKF1" s="44"/>
      <c r="IKG1" s="44"/>
      <c r="IKH1" s="44"/>
      <c r="IKI1" s="44"/>
      <c r="IKJ1" s="44"/>
      <c r="IKK1" s="44"/>
      <c r="IKL1" s="44"/>
      <c r="IKM1" s="44"/>
      <c r="IKN1" s="44"/>
      <c r="IKO1" s="44"/>
      <c r="IKP1" s="44"/>
      <c r="IKQ1" s="44"/>
      <c r="IKR1" s="44"/>
      <c r="IKS1" s="44"/>
      <c r="IKT1" s="44"/>
      <c r="IKU1" s="44"/>
      <c r="IKV1" s="44"/>
      <c r="IKW1" s="44"/>
      <c r="IKX1" s="44"/>
      <c r="IKY1" s="44"/>
      <c r="IKZ1" s="44"/>
      <c r="ILA1" s="44"/>
      <c r="ILB1" s="44"/>
      <c r="ILC1" s="44"/>
      <c r="ILD1" s="44"/>
      <c r="ILE1" s="44"/>
      <c r="ILF1" s="44"/>
      <c r="ILG1" s="44"/>
      <c r="ILH1" s="44"/>
      <c r="ILI1" s="44"/>
      <c r="ILJ1" s="44"/>
      <c r="ILK1" s="44"/>
      <c r="ILL1" s="44"/>
      <c r="ILM1" s="44"/>
      <c r="ILN1" s="44"/>
      <c r="ILO1" s="44"/>
      <c r="ILP1" s="44"/>
      <c r="ILQ1" s="44"/>
      <c r="ILR1" s="44"/>
      <c r="ILS1" s="44"/>
      <c r="ILT1" s="44"/>
      <c r="ILU1" s="44"/>
      <c r="ILV1" s="44"/>
      <c r="ILW1" s="44"/>
      <c r="ILX1" s="44"/>
      <c r="ILY1" s="44"/>
      <c r="ILZ1" s="44"/>
      <c r="IMA1" s="44"/>
      <c r="IMB1" s="44"/>
      <c r="IMC1" s="44"/>
      <c r="IMD1" s="44"/>
      <c r="IME1" s="44"/>
      <c r="IMF1" s="44"/>
      <c r="IMG1" s="44"/>
      <c r="IMH1" s="44"/>
      <c r="IMI1" s="44"/>
      <c r="IMJ1" s="44"/>
      <c r="IMK1" s="44"/>
      <c r="IML1" s="44"/>
      <c r="IMM1" s="44"/>
      <c r="IMN1" s="44"/>
      <c r="IMO1" s="44"/>
      <c r="IMP1" s="44"/>
      <c r="IMQ1" s="44"/>
      <c r="IMR1" s="44"/>
      <c r="IMS1" s="44"/>
      <c r="IMT1" s="44"/>
      <c r="IMU1" s="44"/>
      <c r="IMV1" s="44"/>
      <c r="IMW1" s="44"/>
      <c r="IMX1" s="44"/>
      <c r="IMY1" s="44"/>
      <c r="IMZ1" s="44"/>
      <c r="INA1" s="44"/>
      <c r="INB1" s="44"/>
      <c r="INC1" s="44"/>
      <c r="IND1" s="44"/>
      <c r="INE1" s="44"/>
      <c r="INF1" s="44"/>
      <c r="ING1" s="44"/>
      <c r="INH1" s="44"/>
      <c r="INI1" s="44"/>
      <c r="INJ1" s="44"/>
      <c r="INK1" s="44"/>
      <c r="INL1" s="44"/>
      <c r="INM1" s="44"/>
      <c r="INN1" s="44"/>
      <c r="INO1" s="44"/>
      <c r="INP1" s="44"/>
      <c r="INQ1" s="44"/>
      <c r="INR1" s="44"/>
      <c r="INS1" s="44"/>
      <c r="INT1" s="44"/>
      <c r="INU1" s="44"/>
      <c r="INV1" s="44"/>
      <c r="INW1" s="44"/>
      <c r="INX1" s="44"/>
      <c r="INY1" s="44"/>
      <c r="INZ1" s="44"/>
      <c r="IOA1" s="44"/>
      <c r="IOB1" s="44"/>
      <c r="IOC1" s="44"/>
      <c r="IOD1" s="44"/>
      <c r="IOE1" s="44"/>
      <c r="IOF1" s="44"/>
      <c r="IOG1" s="44"/>
      <c r="IOH1" s="44"/>
      <c r="IOI1" s="44"/>
      <c r="IOJ1" s="44"/>
      <c r="IOK1" s="44"/>
      <c r="IOL1" s="44"/>
      <c r="IOM1" s="44"/>
      <c r="ION1" s="44"/>
      <c r="IOO1" s="44"/>
      <c r="IOP1" s="44"/>
      <c r="IOQ1" s="44"/>
      <c r="IOR1" s="44"/>
      <c r="IOS1" s="44"/>
      <c r="IOT1" s="44"/>
      <c r="IOU1" s="44"/>
      <c r="IOV1" s="44"/>
      <c r="IOW1" s="44"/>
      <c r="IOX1" s="44"/>
      <c r="IOY1" s="44"/>
      <c r="IOZ1" s="44"/>
      <c r="IPA1" s="44"/>
      <c r="IPB1" s="44"/>
      <c r="IPC1" s="44"/>
      <c r="IPD1" s="44"/>
      <c r="IPE1" s="44"/>
      <c r="IPF1" s="44"/>
      <c r="IPG1" s="44"/>
      <c r="IPH1" s="44"/>
      <c r="IPI1" s="44"/>
      <c r="IPJ1" s="44"/>
      <c r="IPK1" s="44"/>
      <c r="IPL1" s="44"/>
      <c r="IPM1" s="44"/>
      <c r="IPN1" s="44"/>
      <c r="IPO1" s="44"/>
      <c r="IPP1" s="44"/>
      <c r="IPQ1" s="44"/>
      <c r="IPR1" s="44"/>
      <c r="IPS1" s="44"/>
      <c r="IPT1" s="44"/>
      <c r="IPU1" s="44"/>
      <c r="IPV1" s="44"/>
      <c r="IPW1" s="44"/>
      <c r="IPX1" s="44"/>
      <c r="IPY1" s="44"/>
      <c r="IPZ1" s="44"/>
      <c r="IQA1" s="44"/>
      <c r="IQB1" s="44"/>
      <c r="IQC1" s="44"/>
      <c r="IQD1" s="44"/>
      <c r="IQE1" s="44"/>
      <c r="IQF1" s="44"/>
      <c r="IQG1" s="44"/>
      <c r="IQH1" s="44"/>
      <c r="IQI1" s="44"/>
      <c r="IQJ1" s="44"/>
      <c r="IQK1" s="44"/>
      <c r="IQL1" s="44"/>
      <c r="IQM1" s="44"/>
      <c r="IQN1" s="44"/>
      <c r="IQO1" s="44"/>
      <c r="IQP1" s="44"/>
      <c r="IQQ1" s="44"/>
      <c r="IQR1" s="44"/>
      <c r="IQS1" s="44"/>
      <c r="IQT1" s="44"/>
      <c r="IQU1" s="44"/>
      <c r="IQV1" s="44"/>
      <c r="IQW1" s="44"/>
      <c r="IQX1" s="44"/>
      <c r="IQY1" s="44"/>
      <c r="IQZ1" s="44"/>
      <c r="IRA1" s="44"/>
      <c r="IRB1" s="44"/>
      <c r="IRC1" s="44"/>
      <c r="IRD1" s="44"/>
      <c r="IRE1" s="44"/>
      <c r="IRF1" s="44"/>
      <c r="IRG1" s="44"/>
      <c r="IRH1" s="44"/>
      <c r="IRI1" s="44"/>
      <c r="IRJ1" s="44"/>
      <c r="IRK1" s="44"/>
      <c r="IRL1" s="44"/>
      <c r="IRM1" s="44"/>
      <c r="IRN1" s="44"/>
      <c r="IRO1" s="44"/>
      <c r="IRP1" s="44"/>
      <c r="IRQ1" s="44"/>
      <c r="IRR1" s="44"/>
      <c r="IRS1" s="44"/>
      <c r="IRT1" s="44"/>
      <c r="IRU1" s="44"/>
      <c r="IRV1" s="44"/>
      <c r="IRW1" s="44"/>
      <c r="IRX1" s="44"/>
      <c r="IRY1" s="44"/>
      <c r="IRZ1" s="44"/>
      <c r="ISA1" s="44"/>
      <c r="ISB1" s="44"/>
      <c r="ISC1" s="44"/>
      <c r="ISD1" s="44"/>
      <c r="ISE1" s="44"/>
      <c r="ISF1" s="44"/>
      <c r="ISG1" s="44"/>
      <c r="ISH1" s="44"/>
      <c r="ISI1" s="44"/>
      <c r="ISJ1" s="44"/>
      <c r="ISK1" s="44"/>
      <c r="ISL1" s="44"/>
      <c r="ISM1" s="44"/>
      <c r="ISN1" s="44"/>
      <c r="ISO1" s="44"/>
      <c r="ISP1" s="44"/>
      <c r="ISQ1" s="44"/>
      <c r="ISR1" s="44"/>
      <c r="ISS1" s="44"/>
      <c r="IST1" s="44"/>
      <c r="ISU1" s="44"/>
      <c r="ISV1" s="44"/>
      <c r="ISW1" s="44"/>
      <c r="ISX1" s="44"/>
      <c r="ISY1" s="44"/>
      <c r="ISZ1" s="44"/>
      <c r="ITA1" s="44"/>
      <c r="ITB1" s="44"/>
      <c r="ITC1" s="44"/>
      <c r="ITD1" s="44"/>
      <c r="ITE1" s="44"/>
      <c r="ITF1" s="44"/>
      <c r="ITG1" s="44"/>
      <c r="ITH1" s="44"/>
      <c r="ITI1" s="44"/>
      <c r="ITJ1" s="44"/>
      <c r="ITK1" s="44"/>
      <c r="ITL1" s="44"/>
      <c r="ITM1" s="44"/>
      <c r="ITN1" s="44"/>
      <c r="ITO1" s="44"/>
      <c r="ITP1" s="44"/>
      <c r="ITQ1" s="44"/>
      <c r="ITR1" s="44"/>
      <c r="ITS1" s="44"/>
      <c r="ITT1" s="44"/>
      <c r="ITU1" s="44"/>
      <c r="ITV1" s="44"/>
      <c r="ITW1" s="44"/>
      <c r="ITX1" s="44"/>
      <c r="ITY1" s="44"/>
      <c r="ITZ1" s="44"/>
      <c r="IUA1" s="44"/>
      <c r="IUB1" s="44"/>
      <c r="IUC1" s="44"/>
      <c r="IUD1" s="44"/>
      <c r="IUE1" s="44"/>
      <c r="IUF1" s="44"/>
      <c r="IUG1" s="44"/>
      <c r="IUH1" s="44"/>
      <c r="IUI1" s="44"/>
      <c r="IUJ1" s="44"/>
      <c r="IUK1" s="44"/>
      <c r="IUL1" s="44"/>
      <c r="IUM1" s="44"/>
      <c r="IUN1" s="44"/>
      <c r="IUO1" s="44"/>
      <c r="IUP1" s="44"/>
      <c r="IUQ1" s="44"/>
      <c r="IUR1" s="44"/>
      <c r="IUS1" s="44"/>
      <c r="IUT1" s="44"/>
      <c r="IUU1" s="44"/>
      <c r="IUV1" s="44"/>
      <c r="IUW1" s="44"/>
      <c r="IUX1" s="44"/>
      <c r="IUY1" s="44"/>
      <c r="IUZ1" s="44"/>
      <c r="IVA1" s="44"/>
      <c r="IVB1" s="44"/>
      <c r="IVC1" s="44"/>
      <c r="IVD1" s="44"/>
      <c r="IVE1" s="44"/>
      <c r="IVF1" s="44"/>
      <c r="IVG1" s="44"/>
      <c r="IVH1" s="44"/>
      <c r="IVI1" s="44"/>
      <c r="IVJ1" s="44"/>
      <c r="IVK1" s="44"/>
      <c r="IVL1" s="44"/>
      <c r="IVM1" s="44"/>
      <c r="IVN1" s="44"/>
      <c r="IVO1" s="44"/>
      <c r="IVP1" s="44"/>
      <c r="IVQ1" s="44"/>
      <c r="IVR1" s="44"/>
      <c r="IVS1" s="44"/>
      <c r="IVT1" s="44"/>
      <c r="IVU1" s="44"/>
      <c r="IVV1" s="44"/>
      <c r="IVW1" s="44"/>
      <c r="IVX1" s="44"/>
      <c r="IVY1" s="44"/>
      <c r="IVZ1" s="44"/>
      <c r="IWA1" s="44"/>
      <c r="IWB1" s="44"/>
      <c r="IWC1" s="44"/>
      <c r="IWD1" s="44"/>
      <c r="IWE1" s="44"/>
      <c r="IWF1" s="44"/>
      <c r="IWG1" s="44"/>
      <c r="IWH1" s="44"/>
      <c r="IWI1" s="44"/>
      <c r="IWJ1" s="44"/>
      <c r="IWK1" s="44"/>
      <c r="IWL1" s="44"/>
      <c r="IWM1" s="44"/>
      <c r="IWN1" s="44"/>
      <c r="IWO1" s="44"/>
      <c r="IWP1" s="44"/>
      <c r="IWQ1" s="44"/>
      <c r="IWR1" s="44"/>
      <c r="IWS1" s="44"/>
      <c r="IWT1" s="44"/>
      <c r="IWU1" s="44"/>
      <c r="IWV1" s="44"/>
      <c r="IWW1" s="44"/>
      <c r="IWX1" s="44"/>
      <c r="IWY1" s="44"/>
      <c r="IWZ1" s="44"/>
      <c r="IXA1" s="44"/>
      <c r="IXB1" s="44"/>
      <c r="IXC1" s="44"/>
      <c r="IXD1" s="44"/>
      <c r="IXE1" s="44"/>
      <c r="IXF1" s="44"/>
      <c r="IXG1" s="44"/>
      <c r="IXH1" s="44"/>
      <c r="IXI1" s="44"/>
      <c r="IXJ1" s="44"/>
      <c r="IXK1" s="44"/>
      <c r="IXL1" s="44"/>
      <c r="IXM1" s="44"/>
      <c r="IXN1" s="44"/>
      <c r="IXO1" s="44"/>
      <c r="IXP1" s="44"/>
      <c r="IXQ1" s="44"/>
      <c r="IXR1" s="44"/>
      <c r="IXS1" s="44"/>
      <c r="IXT1" s="44"/>
      <c r="IXU1" s="44"/>
      <c r="IXV1" s="44"/>
      <c r="IXW1" s="44"/>
      <c r="IXX1" s="44"/>
      <c r="IXY1" s="44"/>
      <c r="IXZ1" s="44"/>
      <c r="IYA1" s="44"/>
      <c r="IYB1" s="44"/>
      <c r="IYC1" s="44"/>
      <c r="IYD1" s="44"/>
      <c r="IYE1" s="44"/>
      <c r="IYF1" s="44"/>
      <c r="IYG1" s="44"/>
      <c r="IYH1" s="44"/>
      <c r="IYI1" s="44"/>
      <c r="IYJ1" s="44"/>
      <c r="IYK1" s="44"/>
      <c r="IYL1" s="44"/>
      <c r="IYM1" s="44"/>
      <c r="IYN1" s="44"/>
      <c r="IYO1" s="44"/>
      <c r="IYP1" s="44"/>
      <c r="IYQ1" s="44"/>
      <c r="IYR1" s="44"/>
      <c r="IYS1" s="44"/>
      <c r="IYT1" s="44"/>
      <c r="IYU1" s="44"/>
      <c r="IYV1" s="44"/>
      <c r="IYW1" s="44"/>
      <c r="IYX1" s="44"/>
      <c r="IYY1" s="44"/>
      <c r="IYZ1" s="44"/>
      <c r="IZA1" s="44"/>
      <c r="IZB1" s="44"/>
      <c r="IZC1" s="44"/>
      <c r="IZD1" s="44"/>
      <c r="IZE1" s="44"/>
      <c r="IZF1" s="44"/>
      <c r="IZG1" s="44"/>
      <c r="IZH1" s="44"/>
      <c r="IZI1" s="44"/>
      <c r="IZJ1" s="44"/>
      <c r="IZK1" s="44"/>
      <c r="IZL1" s="44"/>
      <c r="IZM1" s="44"/>
      <c r="IZN1" s="44"/>
      <c r="IZO1" s="44"/>
      <c r="IZP1" s="44"/>
      <c r="IZQ1" s="44"/>
      <c r="IZR1" s="44"/>
      <c r="IZS1" s="44"/>
      <c r="IZT1" s="44"/>
      <c r="IZU1" s="44"/>
      <c r="IZV1" s="44"/>
      <c r="IZW1" s="44"/>
      <c r="IZX1" s="44"/>
      <c r="IZY1" s="44"/>
      <c r="IZZ1" s="44"/>
      <c r="JAA1" s="44"/>
      <c r="JAB1" s="44"/>
      <c r="JAC1" s="44"/>
      <c r="JAD1" s="44"/>
      <c r="JAE1" s="44"/>
      <c r="JAF1" s="44"/>
      <c r="JAG1" s="44"/>
      <c r="JAH1" s="44"/>
      <c r="JAI1" s="44"/>
      <c r="JAJ1" s="44"/>
      <c r="JAK1" s="44"/>
      <c r="JAL1" s="44"/>
      <c r="JAM1" s="44"/>
      <c r="JAN1" s="44"/>
      <c r="JAO1" s="44"/>
      <c r="JAP1" s="44"/>
      <c r="JAQ1" s="44"/>
      <c r="JAR1" s="44"/>
      <c r="JAS1" s="44"/>
      <c r="JAT1" s="44"/>
      <c r="JAU1" s="44"/>
      <c r="JAV1" s="44"/>
      <c r="JAW1" s="44"/>
      <c r="JAX1" s="44"/>
      <c r="JAY1" s="44"/>
      <c r="JAZ1" s="44"/>
      <c r="JBA1" s="44"/>
      <c r="JBB1" s="44"/>
      <c r="JBC1" s="44"/>
      <c r="JBD1" s="44"/>
      <c r="JBE1" s="44"/>
      <c r="JBF1" s="44"/>
      <c r="JBG1" s="44"/>
      <c r="JBH1" s="44"/>
      <c r="JBI1" s="44"/>
      <c r="JBJ1" s="44"/>
      <c r="JBK1" s="44"/>
      <c r="JBL1" s="44"/>
      <c r="JBM1" s="44"/>
      <c r="JBN1" s="44"/>
      <c r="JBO1" s="44"/>
      <c r="JBP1" s="44"/>
      <c r="JBQ1" s="44"/>
      <c r="JBR1" s="44"/>
      <c r="JBS1" s="44"/>
      <c r="JBT1" s="44"/>
      <c r="JBU1" s="44"/>
      <c r="JBV1" s="44"/>
      <c r="JBW1" s="44"/>
      <c r="JBX1" s="44"/>
      <c r="JBY1" s="44"/>
      <c r="JBZ1" s="44"/>
      <c r="JCA1" s="44"/>
      <c r="JCB1" s="44"/>
      <c r="JCC1" s="44"/>
      <c r="JCD1" s="44"/>
      <c r="JCE1" s="44"/>
      <c r="JCF1" s="44"/>
      <c r="JCG1" s="44"/>
      <c r="JCH1" s="44"/>
      <c r="JCI1" s="44"/>
      <c r="JCJ1" s="44"/>
      <c r="JCK1" s="44"/>
      <c r="JCL1" s="44"/>
      <c r="JCM1" s="44"/>
      <c r="JCN1" s="44"/>
      <c r="JCO1" s="44"/>
      <c r="JCP1" s="44"/>
      <c r="JCQ1" s="44"/>
      <c r="JCR1" s="44"/>
      <c r="JCS1" s="44"/>
      <c r="JCT1" s="44"/>
      <c r="JCU1" s="44"/>
      <c r="JCV1" s="44"/>
      <c r="JCW1" s="44"/>
      <c r="JCX1" s="44"/>
      <c r="JCY1" s="44"/>
      <c r="JCZ1" s="44"/>
      <c r="JDA1" s="44"/>
      <c r="JDB1" s="44"/>
      <c r="JDC1" s="44"/>
      <c r="JDD1" s="44"/>
      <c r="JDE1" s="44"/>
      <c r="JDF1" s="44"/>
      <c r="JDG1" s="44"/>
      <c r="JDH1" s="44"/>
      <c r="JDI1" s="44"/>
      <c r="JDJ1" s="44"/>
      <c r="JDK1" s="44"/>
      <c r="JDL1" s="44"/>
      <c r="JDM1" s="44"/>
      <c r="JDN1" s="44"/>
      <c r="JDO1" s="44"/>
      <c r="JDP1" s="44"/>
      <c r="JDQ1" s="44"/>
      <c r="JDR1" s="44"/>
      <c r="JDS1" s="44"/>
      <c r="JDT1" s="44"/>
      <c r="JDU1" s="44"/>
      <c r="JDV1" s="44"/>
      <c r="JDW1" s="44"/>
      <c r="JDX1" s="44"/>
      <c r="JDY1" s="44"/>
      <c r="JDZ1" s="44"/>
      <c r="JEA1" s="44"/>
      <c r="JEB1" s="44"/>
      <c r="JEC1" s="44"/>
      <c r="JED1" s="44"/>
      <c r="JEE1" s="44"/>
      <c r="JEF1" s="44"/>
      <c r="JEG1" s="44"/>
      <c r="JEH1" s="44"/>
      <c r="JEI1" s="44"/>
      <c r="JEJ1" s="44"/>
      <c r="JEK1" s="44"/>
      <c r="JEL1" s="44"/>
      <c r="JEM1" s="44"/>
      <c r="JEN1" s="44"/>
      <c r="JEO1" s="44"/>
      <c r="JEP1" s="44"/>
      <c r="JEQ1" s="44"/>
      <c r="JER1" s="44"/>
      <c r="JES1" s="44"/>
      <c r="JET1" s="44"/>
      <c r="JEU1" s="44"/>
      <c r="JEV1" s="44"/>
      <c r="JEW1" s="44"/>
      <c r="JEX1" s="44"/>
      <c r="JEY1" s="44"/>
      <c r="JEZ1" s="44"/>
      <c r="JFA1" s="44"/>
      <c r="JFB1" s="44"/>
      <c r="JFC1" s="44"/>
      <c r="JFD1" s="44"/>
      <c r="JFE1" s="44"/>
      <c r="JFF1" s="44"/>
      <c r="JFG1" s="44"/>
      <c r="JFH1" s="44"/>
      <c r="JFI1" s="44"/>
      <c r="JFJ1" s="44"/>
      <c r="JFK1" s="44"/>
      <c r="JFL1" s="44"/>
      <c r="JFM1" s="44"/>
      <c r="JFN1" s="44"/>
      <c r="JFO1" s="44"/>
      <c r="JFP1" s="44"/>
      <c r="JFQ1" s="44"/>
      <c r="JFR1" s="44"/>
      <c r="JFS1" s="44"/>
      <c r="JFT1" s="44"/>
      <c r="JFU1" s="44"/>
      <c r="JFV1" s="44"/>
      <c r="JFW1" s="44"/>
      <c r="JFX1" s="44"/>
      <c r="JFY1" s="44"/>
      <c r="JFZ1" s="44"/>
      <c r="JGA1" s="44"/>
      <c r="JGB1" s="44"/>
      <c r="JGC1" s="44"/>
      <c r="JGD1" s="44"/>
      <c r="JGE1" s="44"/>
      <c r="JGF1" s="44"/>
      <c r="JGG1" s="44"/>
      <c r="JGH1" s="44"/>
      <c r="JGI1" s="44"/>
      <c r="JGJ1" s="44"/>
      <c r="JGK1" s="44"/>
      <c r="JGL1" s="44"/>
      <c r="JGM1" s="44"/>
      <c r="JGN1" s="44"/>
      <c r="JGO1" s="44"/>
      <c r="JGP1" s="44"/>
      <c r="JGQ1" s="44"/>
      <c r="JGR1" s="44"/>
      <c r="JGS1" s="44"/>
      <c r="JGT1" s="44"/>
      <c r="JGU1" s="44"/>
      <c r="JGV1" s="44"/>
      <c r="JGW1" s="44"/>
      <c r="JGX1" s="44"/>
      <c r="JGY1" s="44"/>
      <c r="JGZ1" s="44"/>
      <c r="JHA1" s="44"/>
      <c r="JHB1" s="44"/>
      <c r="JHC1" s="44"/>
      <c r="JHD1" s="44"/>
      <c r="JHE1" s="44"/>
      <c r="JHF1" s="44"/>
      <c r="JHG1" s="44"/>
      <c r="JHH1" s="44"/>
      <c r="JHI1" s="44"/>
      <c r="JHJ1" s="44"/>
      <c r="JHK1" s="44"/>
      <c r="JHL1" s="44"/>
      <c r="JHM1" s="44"/>
      <c r="JHN1" s="44"/>
      <c r="JHO1" s="44"/>
      <c r="JHP1" s="44"/>
      <c r="JHQ1" s="44"/>
      <c r="JHR1" s="44"/>
      <c r="JHS1" s="44"/>
      <c r="JHT1" s="44"/>
      <c r="JHU1" s="44"/>
      <c r="JHV1" s="44"/>
      <c r="JHW1" s="44"/>
      <c r="JHX1" s="44"/>
      <c r="JHY1" s="44"/>
      <c r="JHZ1" s="44"/>
      <c r="JIA1" s="44"/>
      <c r="JIB1" s="44"/>
      <c r="JIC1" s="44"/>
      <c r="JID1" s="44"/>
      <c r="JIE1" s="44"/>
      <c r="JIF1" s="44"/>
      <c r="JIG1" s="44"/>
      <c r="JIH1" s="44"/>
      <c r="JII1" s="44"/>
      <c r="JIJ1" s="44"/>
      <c r="JIK1" s="44"/>
      <c r="JIL1" s="44"/>
      <c r="JIM1" s="44"/>
      <c r="JIN1" s="44"/>
      <c r="JIO1" s="44"/>
      <c r="JIP1" s="44"/>
      <c r="JIQ1" s="44"/>
      <c r="JIR1" s="44"/>
      <c r="JIS1" s="44"/>
      <c r="JIT1" s="44"/>
      <c r="JIU1" s="44"/>
      <c r="JIV1" s="44"/>
      <c r="JIW1" s="44"/>
      <c r="JIX1" s="44"/>
      <c r="JIY1" s="44"/>
      <c r="JIZ1" s="44"/>
      <c r="JJA1" s="44"/>
      <c r="JJB1" s="44"/>
      <c r="JJC1" s="44"/>
      <c r="JJD1" s="44"/>
      <c r="JJE1" s="44"/>
      <c r="JJF1" s="44"/>
      <c r="JJG1" s="44"/>
      <c r="JJH1" s="44"/>
      <c r="JJI1" s="44"/>
      <c r="JJJ1" s="44"/>
      <c r="JJK1" s="44"/>
      <c r="JJL1" s="44"/>
      <c r="JJM1" s="44"/>
      <c r="JJN1" s="44"/>
      <c r="JJO1" s="44"/>
      <c r="JJP1" s="44"/>
      <c r="JJQ1" s="44"/>
      <c r="JJR1" s="44"/>
      <c r="JJS1" s="44"/>
      <c r="JJT1" s="44"/>
      <c r="JJU1" s="44"/>
      <c r="JJV1" s="44"/>
      <c r="JJW1" s="44"/>
      <c r="JJX1" s="44"/>
      <c r="JJY1" s="44"/>
      <c r="JJZ1" s="44"/>
      <c r="JKA1" s="44"/>
      <c r="JKB1" s="44"/>
      <c r="JKC1" s="44"/>
      <c r="JKD1" s="44"/>
      <c r="JKE1" s="44"/>
      <c r="JKF1" s="44"/>
      <c r="JKG1" s="44"/>
      <c r="JKH1" s="44"/>
      <c r="JKI1" s="44"/>
      <c r="JKJ1" s="44"/>
      <c r="JKK1" s="44"/>
      <c r="JKL1" s="44"/>
      <c r="JKM1" s="44"/>
      <c r="JKN1" s="44"/>
      <c r="JKO1" s="44"/>
      <c r="JKP1" s="44"/>
      <c r="JKQ1" s="44"/>
      <c r="JKR1" s="44"/>
      <c r="JKS1" s="44"/>
      <c r="JKT1" s="44"/>
      <c r="JKU1" s="44"/>
      <c r="JKV1" s="44"/>
      <c r="JKW1" s="44"/>
      <c r="JKX1" s="44"/>
      <c r="JKY1" s="44"/>
      <c r="JKZ1" s="44"/>
      <c r="JLA1" s="44"/>
      <c r="JLB1" s="44"/>
      <c r="JLC1" s="44"/>
      <c r="JLD1" s="44"/>
      <c r="JLE1" s="44"/>
      <c r="JLF1" s="44"/>
      <c r="JLG1" s="44"/>
      <c r="JLH1" s="44"/>
      <c r="JLI1" s="44"/>
      <c r="JLJ1" s="44"/>
      <c r="JLK1" s="44"/>
      <c r="JLL1" s="44"/>
      <c r="JLM1" s="44"/>
      <c r="JLN1" s="44"/>
      <c r="JLO1" s="44"/>
      <c r="JLP1" s="44"/>
      <c r="JLQ1" s="44"/>
      <c r="JLR1" s="44"/>
      <c r="JLS1" s="44"/>
      <c r="JLT1" s="44"/>
      <c r="JLU1" s="44"/>
      <c r="JLV1" s="44"/>
      <c r="JLW1" s="44"/>
      <c r="JLX1" s="44"/>
      <c r="JLY1" s="44"/>
      <c r="JLZ1" s="44"/>
      <c r="JMA1" s="44"/>
      <c r="JMB1" s="44"/>
      <c r="JMC1" s="44"/>
      <c r="JMD1" s="44"/>
      <c r="JME1" s="44"/>
      <c r="JMF1" s="44"/>
      <c r="JMG1" s="44"/>
      <c r="JMH1" s="44"/>
      <c r="JMI1" s="44"/>
      <c r="JMJ1" s="44"/>
      <c r="JMK1" s="44"/>
      <c r="JML1" s="44"/>
      <c r="JMM1" s="44"/>
      <c r="JMN1" s="44"/>
      <c r="JMO1" s="44"/>
      <c r="JMP1" s="44"/>
      <c r="JMQ1" s="44"/>
      <c r="JMR1" s="44"/>
      <c r="JMS1" s="44"/>
      <c r="JMT1" s="44"/>
      <c r="JMU1" s="44"/>
      <c r="JMV1" s="44"/>
      <c r="JMW1" s="44"/>
      <c r="JMX1" s="44"/>
      <c r="JMY1" s="44"/>
      <c r="JMZ1" s="44"/>
      <c r="JNA1" s="44"/>
      <c r="JNB1" s="44"/>
      <c r="JNC1" s="44"/>
      <c r="JND1" s="44"/>
      <c r="JNE1" s="44"/>
      <c r="JNF1" s="44"/>
      <c r="JNG1" s="44"/>
      <c r="JNH1" s="44"/>
      <c r="JNI1" s="44"/>
      <c r="JNJ1" s="44"/>
      <c r="JNK1" s="44"/>
      <c r="JNL1" s="44"/>
      <c r="JNM1" s="44"/>
      <c r="JNN1" s="44"/>
      <c r="JNO1" s="44"/>
      <c r="JNP1" s="44"/>
      <c r="JNQ1" s="44"/>
      <c r="JNR1" s="44"/>
      <c r="JNS1" s="44"/>
      <c r="JNT1" s="44"/>
      <c r="JNU1" s="44"/>
      <c r="JNV1" s="44"/>
      <c r="JNW1" s="44"/>
      <c r="JNX1" s="44"/>
      <c r="JNY1" s="44"/>
      <c r="JNZ1" s="44"/>
      <c r="JOA1" s="44"/>
      <c r="JOB1" s="44"/>
      <c r="JOC1" s="44"/>
      <c r="JOD1" s="44"/>
      <c r="JOE1" s="44"/>
      <c r="JOF1" s="44"/>
      <c r="JOG1" s="44"/>
      <c r="JOH1" s="44"/>
      <c r="JOI1" s="44"/>
      <c r="JOJ1" s="44"/>
      <c r="JOK1" s="44"/>
      <c r="JOL1" s="44"/>
      <c r="JOM1" s="44"/>
      <c r="JON1" s="44"/>
      <c r="JOO1" s="44"/>
      <c r="JOP1" s="44"/>
      <c r="JOQ1" s="44"/>
      <c r="JOR1" s="44"/>
      <c r="JOS1" s="44"/>
      <c r="JOT1" s="44"/>
      <c r="JOU1" s="44"/>
      <c r="JOV1" s="44"/>
      <c r="JOW1" s="44"/>
      <c r="JOX1" s="44"/>
      <c r="JOY1" s="44"/>
      <c r="JOZ1" s="44"/>
      <c r="JPA1" s="44"/>
      <c r="JPB1" s="44"/>
      <c r="JPC1" s="44"/>
      <c r="JPD1" s="44"/>
      <c r="JPE1" s="44"/>
      <c r="JPF1" s="44"/>
      <c r="JPG1" s="44"/>
      <c r="JPH1" s="44"/>
      <c r="JPI1" s="44"/>
      <c r="JPJ1" s="44"/>
      <c r="JPK1" s="44"/>
      <c r="JPL1" s="44"/>
      <c r="JPM1" s="44"/>
      <c r="JPN1" s="44"/>
      <c r="JPO1" s="44"/>
      <c r="JPP1" s="44"/>
      <c r="JPQ1" s="44"/>
      <c r="JPR1" s="44"/>
      <c r="JPS1" s="44"/>
      <c r="JPT1" s="44"/>
      <c r="JPU1" s="44"/>
      <c r="JPV1" s="44"/>
      <c r="JPW1" s="44"/>
      <c r="JPX1" s="44"/>
      <c r="JPY1" s="44"/>
      <c r="JPZ1" s="44"/>
      <c r="JQA1" s="44"/>
      <c r="JQB1" s="44"/>
      <c r="JQC1" s="44"/>
      <c r="JQD1" s="44"/>
      <c r="JQE1" s="44"/>
      <c r="JQF1" s="44"/>
      <c r="JQG1" s="44"/>
      <c r="JQH1" s="44"/>
      <c r="JQI1" s="44"/>
      <c r="JQJ1" s="44"/>
      <c r="JQK1" s="44"/>
      <c r="JQL1" s="44"/>
      <c r="JQM1" s="44"/>
      <c r="JQN1" s="44"/>
      <c r="JQO1" s="44"/>
      <c r="JQP1" s="44"/>
      <c r="JQQ1" s="44"/>
      <c r="JQR1" s="44"/>
      <c r="JQS1" s="44"/>
      <c r="JQT1" s="44"/>
      <c r="JQU1" s="44"/>
      <c r="JQV1" s="44"/>
      <c r="JQW1" s="44"/>
      <c r="JQX1" s="44"/>
      <c r="JQY1" s="44"/>
      <c r="JQZ1" s="44"/>
      <c r="JRA1" s="44"/>
      <c r="JRB1" s="44"/>
      <c r="JRC1" s="44"/>
      <c r="JRD1" s="44"/>
      <c r="JRE1" s="44"/>
      <c r="JRF1" s="44"/>
      <c r="JRG1" s="44"/>
      <c r="JRH1" s="44"/>
      <c r="JRI1" s="44"/>
      <c r="JRJ1" s="44"/>
      <c r="JRK1" s="44"/>
      <c r="JRL1" s="44"/>
      <c r="JRM1" s="44"/>
      <c r="JRN1" s="44"/>
      <c r="JRO1" s="44"/>
      <c r="JRP1" s="44"/>
      <c r="JRQ1" s="44"/>
      <c r="JRR1" s="44"/>
      <c r="JRS1" s="44"/>
      <c r="JRT1" s="44"/>
      <c r="JRU1" s="44"/>
      <c r="JRV1" s="44"/>
      <c r="JRW1" s="44"/>
      <c r="JRX1" s="44"/>
      <c r="JRY1" s="44"/>
      <c r="JRZ1" s="44"/>
      <c r="JSA1" s="44"/>
      <c r="JSB1" s="44"/>
      <c r="JSC1" s="44"/>
      <c r="JSD1" s="44"/>
      <c r="JSE1" s="44"/>
      <c r="JSF1" s="44"/>
      <c r="JSG1" s="44"/>
      <c r="JSH1" s="44"/>
      <c r="JSI1" s="44"/>
      <c r="JSJ1" s="44"/>
      <c r="JSK1" s="44"/>
      <c r="JSL1" s="44"/>
      <c r="JSM1" s="44"/>
      <c r="JSN1" s="44"/>
      <c r="JSO1" s="44"/>
      <c r="JSP1" s="44"/>
      <c r="JSQ1" s="44"/>
      <c r="JSR1" s="44"/>
      <c r="JSS1" s="44"/>
      <c r="JST1" s="44"/>
      <c r="JSU1" s="44"/>
      <c r="JSV1" s="44"/>
      <c r="JSW1" s="44"/>
      <c r="JSX1" s="44"/>
      <c r="JSY1" s="44"/>
      <c r="JSZ1" s="44"/>
      <c r="JTA1" s="44"/>
      <c r="JTB1" s="44"/>
      <c r="JTC1" s="44"/>
      <c r="JTD1" s="44"/>
      <c r="JTE1" s="44"/>
      <c r="JTF1" s="44"/>
      <c r="JTG1" s="44"/>
      <c r="JTH1" s="44"/>
      <c r="JTI1" s="44"/>
      <c r="JTJ1" s="44"/>
      <c r="JTK1" s="44"/>
      <c r="JTL1" s="44"/>
      <c r="JTM1" s="44"/>
      <c r="JTN1" s="44"/>
      <c r="JTO1" s="44"/>
      <c r="JTP1" s="44"/>
      <c r="JTQ1" s="44"/>
      <c r="JTR1" s="44"/>
      <c r="JTS1" s="44"/>
      <c r="JTT1" s="44"/>
      <c r="JTU1" s="44"/>
      <c r="JTV1" s="44"/>
      <c r="JTW1" s="44"/>
      <c r="JTX1" s="44"/>
      <c r="JTY1" s="44"/>
      <c r="JTZ1" s="44"/>
      <c r="JUA1" s="44"/>
      <c r="JUB1" s="44"/>
      <c r="JUC1" s="44"/>
      <c r="JUD1" s="44"/>
      <c r="JUE1" s="44"/>
      <c r="JUF1" s="44"/>
      <c r="JUG1" s="44"/>
      <c r="JUH1" s="44"/>
      <c r="JUI1" s="44"/>
      <c r="JUJ1" s="44"/>
      <c r="JUK1" s="44"/>
      <c r="JUL1" s="44"/>
      <c r="JUM1" s="44"/>
      <c r="JUN1" s="44"/>
      <c r="JUO1" s="44"/>
      <c r="JUP1" s="44"/>
      <c r="JUQ1" s="44"/>
      <c r="JUR1" s="44"/>
      <c r="JUS1" s="44"/>
      <c r="JUT1" s="44"/>
      <c r="JUU1" s="44"/>
      <c r="JUV1" s="44"/>
      <c r="JUW1" s="44"/>
      <c r="JUX1" s="44"/>
      <c r="JUY1" s="44"/>
      <c r="JUZ1" s="44"/>
      <c r="JVA1" s="44"/>
      <c r="JVB1" s="44"/>
      <c r="JVC1" s="44"/>
      <c r="JVD1" s="44"/>
      <c r="JVE1" s="44"/>
      <c r="JVF1" s="44"/>
      <c r="JVG1" s="44"/>
      <c r="JVH1" s="44"/>
      <c r="JVI1" s="44"/>
      <c r="JVJ1" s="44"/>
      <c r="JVK1" s="44"/>
      <c r="JVL1" s="44"/>
      <c r="JVM1" s="44"/>
      <c r="JVN1" s="44"/>
      <c r="JVO1" s="44"/>
      <c r="JVP1" s="44"/>
      <c r="JVQ1" s="44"/>
      <c r="JVR1" s="44"/>
      <c r="JVS1" s="44"/>
      <c r="JVT1" s="44"/>
      <c r="JVU1" s="44"/>
      <c r="JVV1" s="44"/>
      <c r="JVW1" s="44"/>
      <c r="JVX1" s="44"/>
      <c r="JVY1" s="44"/>
      <c r="JVZ1" s="44"/>
      <c r="JWA1" s="44"/>
      <c r="JWB1" s="44"/>
      <c r="JWC1" s="44"/>
      <c r="JWD1" s="44"/>
      <c r="JWE1" s="44"/>
      <c r="JWF1" s="44"/>
      <c r="JWG1" s="44"/>
      <c r="JWH1" s="44"/>
      <c r="JWI1" s="44"/>
      <c r="JWJ1" s="44"/>
      <c r="JWK1" s="44"/>
      <c r="JWL1" s="44"/>
      <c r="JWM1" s="44"/>
      <c r="JWN1" s="44"/>
      <c r="JWO1" s="44"/>
      <c r="JWP1" s="44"/>
      <c r="JWQ1" s="44"/>
      <c r="JWR1" s="44"/>
      <c r="JWS1" s="44"/>
      <c r="JWT1" s="44"/>
      <c r="JWU1" s="44"/>
      <c r="JWV1" s="44"/>
      <c r="JWW1" s="44"/>
      <c r="JWX1" s="44"/>
      <c r="JWY1" s="44"/>
      <c r="JWZ1" s="44"/>
      <c r="JXA1" s="44"/>
      <c r="JXB1" s="44"/>
      <c r="JXC1" s="44"/>
      <c r="JXD1" s="44"/>
      <c r="JXE1" s="44"/>
      <c r="JXF1" s="44"/>
      <c r="JXG1" s="44"/>
      <c r="JXH1" s="44"/>
      <c r="JXI1" s="44"/>
      <c r="JXJ1" s="44"/>
      <c r="JXK1" s="44"/>
      <c r="JXL1" s="44"/>
      <c r="JXM1" s="44"/>
      <c r="JXN1" s="44"/>
      <c r="JXO1" s="44"/>
      <c r="JXP1" s="44"/>
      <c r="JXQ1" s="44"/>
      <c r="JXR1" s="44"/>
      <c r="JXS1" s="44"/>
      <c r="JXT1" s="44"/>
      <c r="JXU1" s="44"/>
      <c r="JXV1" s="44"/>
      <c r="JXW1" s="44"/>
      <c r="JXX1" s="44"/>
      <c r="JXY1" s="44"/>
      <c r="JXZ1" s="44"/>
      <c r="JYA1" s="44"/>
      <c r="JYB1" s="44"/>
      <c r="JYC1" s="44"/>
      <c r="JYD1" s="44"/>
      <c r="JYE1" s="44"/>
      <c r="JYF1" s="44"/>
      <c r="JYG1" s="44"/>
      <c r="JYH1" s="44"/>
      <c r="JYI1" s="44"/>
      <c r="JYJ1" s="44"/>
      <c r="JYK1" s="44"/>
      <c r="JYL1" s="44"/>
      <c r="JYM1" s="44"/>
      <c r="JYN1" s="44"/>
      <c r="JYO1" s="44"/>
      <c r="JYP1" s="44"/>
      <c r="JYQ1" s="44"/>
      <c r="JYR1" s="44"/>
      <c r="JYS1" s="44"/>
      <c r="JYT1" s="44"/>
      <c r="JYU1" s="44"/>
      <c r="JYV1" s="44"/>
      <c r="JYW1" s="44"/>
      <c r="JYX1" s="44"/>
      <c r="JYY1" s="44"/>
      <c r="JYZ1" s="44"/>
      <c r="JZA1" s="44"/>
      <c r="JZB1" s="44"/>
      <c r="JZC1" s="44"/>
      <c r="JZD1" s="44"/>
      <c r="JZE1" s="44"/>
      <c r="JZF1" s="44"/>
      <c r="JZG1" s="44"/>
      <c r="JZH1" s="44"/>
      <c r="JZI1" s="44"/>
      <c r="JZJ1" s="44"/>
      <c r="JZK1" s="44"/>
      <c r="JZL1" s="44"/>
      <c r="JZM1" s="44"/>
      <c r="JZN1" s="44"/>
      <c r="JZO1" s="44"/>
      <c r="JZP1" s="44"/>
      <c r="JZQ1" s="44"/>
      <c r="JZR1" s="44"/>
      <c r="JZS1" s="44"/>
      <c r="JZT1" s="44"/>
      <c r="JZU1" s="44"/>
      <c r="JZV1" s="44"/>
      <c r="JZW1" s="44"/>
      <c r="JZX1" s="44"/>
      <c r="JZY1" s="44"/>
      <c r="JZZ1" s="44"/>
      <c r="KAA1" s="44"/>
      <c r="KAB1" s="44"/>
      <c r="KAC1" s="44"/>
      <c r="KAD1" s="44"/>
      <c r="KAE1" s="44"/>
      <c r="KAF1" s="44"/>
      <c r="KAG1" s="44"/>
      <c r="KAH1" s="44"/>
      <c r="KAI1" s="44"/>
      <c r="KAJ1" s="44"/>
      <c r="KAK1" s="44"/>
      <c r="KAL1" s="44"/>
      <c r="KAM1" s="44"/>
      <c r="KAN1" s="44"/>
      <c r="KAO1" s="44"/>
      <c r="KAP1" s="44"/>
      <c r="KAQ1" s="44"/>
      <c r="KAR1" s="44"/>
      <c r="KAS1" s="44"/>
      <c r="KAT1" s="44"/>
      <c r="KAU1" s="44"/>
      <c r="KAV1" s="44"/>
      <c r="KAW1" s="44"/>
      <c r="KAX1" s="44"/>
      <c r="KAY1" s="44"/>
      <c r="KAZ1" s="44"/>
      <c r="KBA1" s="44"/>
      <c r="KBB1" s="44"/>
      <c r="KBC1" s="44"/>
      <c r="KBD1" s="44"/>
      <c r="KBE1" s="44"/>
      <c r="KBF1" s="44"/>
      <c r="KBG1" s="44"/>
      <c r="KBH1" s="44"/>
      <c r="KBI1" s="44"/>
      <c r="KBJ1" s="44"/>
      <c r="KBK1" s="44"/>
      <c r="KBL1" s="44"/>
      <c r="KBM1" s="44"/>
      <c r="KBN1" s="44"/>
      <c r="KBO1" s="44"/>
      <c r="KBP1" s="44"/>
      <c r="KBQ1" s="44"/>
      <c r="KBR1" s="44"/>
      <c r="KBS1" s="44"/>
      <c r="KBT1" s="44"/>
      <c r="KBU1" s="44"/>
      <c r="KBV1" s="44"/>
      <c r="KBW1" s="44"/>
      <c r="KBX1" s="44"/>
      <c r="KBY1" s="44"/>
      <c r="KBZ1" s="44"/>
      <c r="KCA1" s="44"/>
      <c r="KCB1" s="44"/>
      <c r="KCC1" s="44"/>
      <c r="KCD1" s="44"/>
      <c r="KCE1" s="44"/>
      <c r="KCF1" s="44"/>
      <c r="KCG1" s="44"/>
      <c r="KCH1" s="44"/>
      <c r="KCI1" s="44"/>
      <c r="KCJ1" s="44"/>
      <c r="KCK1" s="44"/>
      <c r="KCL1" s="44"/>
      <c r="KCM1" s="44"/>
      <c r="KCN1" s="44"/>
      <c r="KCO1" s="44"/>
      <c r="KCP1" s="44"/>
      <c r="KCQ1" s="44"/>
      <c r="KCR1" s="44"/>
      <c r="KCS1" s="44"/>
      <c r="KCT1" s="44"/>
      <c r="KCU1" s="44"/>
      <c r="KCV1" s="44"/>
      <c r="KCW1" s="44"/>
      <c r="KCX1" s="44"/>
      <c r="KCY1" s="44"/>
      <c r="KCZ1" s="44"/>
      <c r="KDA1" s="44"/>
      <c r="KDB1" s="44"/>
      <c r="KDC1" s="44"/>
      <c r="KDD1" s="44"/>
      <c r="KDE1" s="44"/>
      <c r="KDF1" s="44"/>
      <c r="KDG1" s="44"/>
      <c r="KDH1" s="44"/>
      <c r="KDI1" s="44"/>
      <c r="KDJ1" s="44"/>
      <c r="KDK1" s="44"/>
      <c r="KDL1" s="44"/>
      <c r="KDM1" s="44"/>
      <c r="KDN1" s="44"/>
      <c r="KDO1" s="44"/>
      <c r="KDP1" s="44"/>
      <c r="KDQ1" s="44"/>
      <c r="KDR1" s="44"/>
      <c r="KDS1" s="44"/>
      <c r="KDT1" s="44"/>
      <c r="KDU1" s="44"/>
      <c r="KDV1" s="44"/>
      <c r="KDW1" s="44"/>
      <c r="KDX1" s="44"/>
      <c r="KDY1" s="44"/>
      <c r="KDZ1" s="44"/>
      <c r="KEA1" s="44"/>
      <c r="KEB1" s="44"/>
      <c r="KEC1" s="44"/>
      <c r="KED1" s="44"/>
      <c r="KEE1" s="44"/>
      <c r="KEF1" s="44"/>
      <c r="KEG1" s="44"/>
      <c r="KEH1" s="44"/>
      <c r="KEI1" s="44"/>
      <c r="KEJ1" s="44"/>
      <c r="KEK1" s="44"/>
      <c r="KEL1" s="44"/>
      <c r="KEM1" s="44"/>
      <c r="KEN1" s="44"/>
      <c r="KEO1" s="44"/>
      <c r="KEP1" s="44"/>
      <c r="KEQ1" s="44"/>
      <c r="KER1" s="44"/>
      <c r="KES1" s="44"/>
      <c r="KET1" s="44"/>
      <c r="KEU1" s="44"/>
      <c r="KEV1" s="44"/>
      <c r="KEW1" s="44"/>
      <c r="KEX1" s="44"/>
      <c r="KEY1" s="44"/>
      <c r="KEZ1" s="44"/>
      <c r="KFA1" s="44"/>
      <c r="KFB1" s="44"/>
      <c r="KFC1" s="44"/>
      <c r="KFD1" s="44"/>
      <c r="KFE1" s="44"/>
      <c r="KFF1" s="44"/>
      <c r="KFG1" s="44"/>
      <c r="KFH1" s="44"/>
      <c r="KFI1" s="44"/>
      <c r="KFJ1" s="44"/>
      <c r="KFK1" s="44"/>
      <c r="KFL1" s="44"/>
      <c r="KFM1" s="44"/>
      <c r="KFN1" s="44"/>
      <c r="KFO1" s="44"/>
      <c r="KFP1" s="44"/>
      <c r="KFQ1" s="44"/>
      <c r="KFR1" s="44"/>
      <c r="KFS1" s="44"/>
      <c r="KFT1" s="44"/>
      <c r="KFU1" s="44"/>
      <c r="KFV1" s="44"/>
      <c r="KFW1" s="44"/>
      <c r="KFX1" s="44"/>
      <c r="KFY1" s="44"/>
      <c r="KFZ1" s="44"/>
      <c r="KGA1" s="44"/>
      <c r="KGB1" s="44"/>
      <c r="KGC1" s="44"/>
      <c r="KGD1" s="44"/>
      <c r="KGE1" s="44"/>
      <c r="KGF1" s="44"/>
      <c r="KGG1" s="44"/>
      <c r="KGH1" s="44"/>
      <c r="KGI1" s="44"/>
      <c r="KGJ1" s="44"/>
      <c r="KGK1" s="44"/>
      <c r="KGL1" s="44"/>
      <c r="KGM1" s="44"/>
      <c r="KGN1" s="44"/>
      <c r="KGO1" s="44"/>
      <c r="KGP1" s="44"/>
      <c r="KGQ1" s="44"/>
      <c r="KGR1" s="44"/>
      <c r="KGS1" s="44"/>
      <c r="KGT1" s="44"/>
      <c r="KGU1" s="44"/>
      <c r="KGV1" s="44"/>
      <c r="KGW1" s="44"/>
      <c r="KGX1" s="44"/>
      <c r="KGY1" s="44"/>
      <c r="KGZ1" s="44"/>
      <c r="KHA1" s="44"/>
      <c r="KHB1" s="44"/>
      <c r="KHC1" s="44"/>
      <c r="KHD1" s="44"/>
      <c r="KHE1" s="44"/>
      <c r="KHF1" s="44"/>
      <c r="KHG1" s="44"/>
      <c r="KHH1" s="44"/>
      <c r="KHI1" s="44"/>
      <c r="KHJ1" s="44"/>
      <c r="KHK1" s="44"/>
      <c r="KHL1" s="44"/>
      <c r="KHM1" s="44"/>
      <c r="KHN1" s="44"/>
      <c r="KHO1" s="44"/>
      <c r="KHP1" s="44"/>
      <c r="KHQ1" s="44"/>
      <c r="KHR1" s="44"/>
      <c r="KHS1" s="44"/>
      <c r="KHT1" s="44"/>
      <c r="KHU1" s="44"/>
      <c r="KHV1" s="44"/>
      <c r="KHW1" s="44"/>
      <c r="KHX1" s="44"/>
      <c r="KHY1" s="44"/>
      <c r="KHZ1" s="44"/>
      <c r="KIA1" s="44"/>
      <c r="KIB1" s="44"/>
      <c r="KIC1" s="44"/>
      <c r="KID1" s="44"/>
      <c r="KIE1" s="44"/>
      <c r="KIF1" s="44"/>
      <c r="KIG1" s="44"/>
      <c r="KIH1" s="44"/>
      <c r="KII1" s="44"/>
      <c r="KIJ1" s="44"/>
      <c r="KIK1" s="44"/>
      <c r="KIL1" s="44"/>
      <c r="KIM1" s="44"/>
      <c r="KIN1" s="44"/>
      <c r="KIO1" s="44"/>
      <c r="KIP1" s="44"/>
      <c r="KIQ1" s="44"/>
      <c r="KIR1" s="44"/>
      <c r="KIS1" s="44"/>
      <c r="KIT1" s="44"/>
      <c r="KIU1" s="44"/>
      <c r="KIV1" s="44"/>
      <c r="KIW1" s="44"/>
      <c r="KIX1" s="44"/>
      <c r="KIY1" s="44"/>
      <c r="KIZ1" s="44"/>
      <c r="KJA1" s="44"/>
      <c r="KJB1" s="44"/>
      <c r="KJC1" s="44"/>
      <c r="KJD1" s="44"/>
      <c r="KJE1" s="44"/>
      <c r="KJF1" s="44"/>
      <c r="KJG1" s="44"/>
      <c r="KJH1" s="44"/>
      <c r="KJI1" s="44"/>
      <c r="KJJ1" s="44"/>
      <c r="KJK1" s="44"/>
      <c r="KJL1" s="44"/>
      <c r="KJM1" s="44"/>
      <c r="KJN1" s="44"/>
      <c r="KJO1" s="44"/>
      <c r="KJP1" s="44"/>
      <c r="KJQ1" s="44"/>
      <c r="KJR1" s="44"/>
      <c r="KJS1" s="44"/>
      <c r="KJT1" s="44"/>
      <c r="KJU1" s="44"/>
      <c r="KJV1" s="44"/>
      <c r="KJW1" s="44"/>
      <c r="KJX1" s="44"/>
      <c r="KJY1" s="44"/>
      <c r="KJZ1" s="44"/>
      <c r="KKA1" s="44"/>
      <c r="KKB1" s="44"/>
      <c r="KKC1" s="44"/>
      <c r="KKD1" s="44"/>
      <c r="KKE1" s="44"/>
      <c r="KKF1" s="44"/>
      <c r="KKG1" s="44"/>
      <c r="KKH1" s="44"/>
      <c r="KKI1" s="44"/>
      <c r="KKJ1" s="44"/>
      <c r="KKK1" s="44"/>
      <c r="KKL1" s="44"/>
      <c r="KKM1" s="44"/>
      <c r="KKN1" s="44"/>
      <c r="KKO1" s="44"/>
      <c r="KKP1" s="44"/>
      <c r="KKQ1" s="44"/>
      <c r="KKR1" s="44"/>
      <c r="KKS1" s="44"/>
      <c r="KKT1" s="44"/>
      <c r="KKU1" s="44"/>
      <c r="KKV1" s="44"/>
      <c r="KKW1" s="44"/>
      <c r="KKX1" s="44"/>
      <c r="KKY1" s="44"/>
      <c r="KKZ1" s="44"/>
      <c r="KLA1" s="44"/>
      <c r="KLB1" s="44"/>
      <c r="KLC1" s="44"/>
      <c r="KLD1" s="44"/>
      <c r="KLE1" s="44"/>
      <c r="KLF1" s="44"/>
      <c r="KLG1" s="44"/>
      <c r="KLH1" s="44"/>
      <c r="KLI1" s="44"/>
      <c r="KLJ1" s="44"/>
      <c r="KLK1" s="44"/>
      <c r="KLL1" s="44"/>
      <c r="KLM1" s="44"/>
      <c r="KLN1" s="44"/>
      <c r="KLO1" s="44"/>
      <c r="KLP1" s="44"/>
      <c r="KLQ1" s="44"/>
      <c r="KLR1" s="44"/>
      <c r="KLS1" s="44"/>
      <c r="KLT1" s="44"/>
      <c r="KLU1" s="44"/>
      <c r="KLV1" s="44"/>
      <c r="KLW1" s="44"/>
      <c r="KLX1" s="44"/>
      <c r="KLY1" s="44"/>
      <c r="KLZ1" s="44"/>
      <c r="KMA1" s="44"/>
      <c r="KMB1" s="44"/>
      <c r="KMC1" s="44"/>
      <c r="KMD1" s="44"/>
      <c r="KME1" s="44"/>
      <c r="KMF1" s="44"/>
      <c r="KMG1" s="44"/>
      <c r="KMH1" s="44"/>
      <c r="KMI1" s="44"/>
      <c r="KMJ1" s="44"/>
      <c r="KMK1" s="44"/>
      <c r="KML1" s="44"/>
      <c r="KMM1" s="44"/>
      <c r="KMN1" s="44"/>
      <c r="KMO1" s="44"/>
      <c r="KMP1" s="44"/>
      <c r="KMQ1" s="44"/>
      <c r="KMR1" s="44"/>
      <c r="KMS1" s="44"/>
      <c r="KMT1" s="44"/>
      <c r="KMU1" s="44"/>
      <c r="KMV1" s="44"/>
      <c r="KMW1" s="44"/>
      <c r="KMX1" s="44"/>
      <c r="KMY1" s="44"/>
      <c r="KMZ1" s="44"/>
      <c r="KNA1" s="44"/>
      <c r="KNB1" s="44"/>
      <c r="KNC1" s="44"/>
      <c r="KND1" s="44"/>
      <c r="KNE1" s="44"/>
      <c r="KNF1" s="44"/>
      <c r="KNG1" s="44"/>
      <c r="KNH1" s="44"/>
      <c r="KNI1" s="44"/>
      <c r="KNJ1" s="44"/>
      <c r="KNK1" s="44"/>
      <c r="KNL1" s="44"/>
      <c r="KNM1" s="44"/>
      <c r="KNN1" s="44"/>
      <c r="KNO1" s="44"/>
      <c r="KNP1" s="44"/>
      <c r="KNQ1" s="44"/>
      <c r="KNR1" s="44"/>
      <c r="KNS1" s="44"/>
      <c r="KNT1" s="44"/>
      <c r="KNU1" s="44"/>
      <c r="KNV1" s="44"/>
      <c r="KNW1" s="44"/>
      <c r="KNX1" s="44"/>
      <c r="KNY1" s="44"/>
      <c r="KNZ1" s="44"/>
      <c r="KOA1" s="44"/>
      <c r="KOB1" s="44"/>
      <c r="KOC1" s="44"/>
      <c r="KOD1" s="44"/>
      <c r="KOE1" s="44"/>
      <c r="KOF1" s="44"/>
      <c r="KOG1" s="44"/>
      <c r="KOH1" s="44"/>
      <c r="KOI1" s="44"/>
      <c r="KOJ1" s="44"/>
      <c r="KOK1" s="44"/>
      <c r="KOL1" s="44"/>
      <c r="KOM1" s="44"/>
      <c r="KON1" s="44"/>
      <c r="KOO1" s="44"/>
      <c r="KOP1" s="44"/>
      <c r="KOQ1" s="44"/>
      <c r="KOR1" s="44"/>
      <c r="KOS1" s="44"/>
      <c r="KOT1" s="44"/>
      <c r="KOU1" s="44"/>
      <c r="KOV1" s="44"/>
      <c r="KOW1" s="44"/>
      <c r="KOX1" s="44"/>
      <c r="KOY1" s="44"/>
      <c r="KOZ1" s="44"/>
      <c r="KPA1" s="44"/>
      <c r="KPB1" s="44"/>
      <c r="KPC1" s="44"/>
      <c r="KPD1" s="44"/>
      <c r="KPE1" s="44"/>
      <c r="KPF1" s="44"/>
      <c r="KPG1" s="44"/>
      <c r="KPH1" s="44"/>
      <c r="KPI1" s="44"/>
      <c r="KPJ1" s="44"/>
      <c r="KPK1" s="44"/>
      <c r="KPL1" s="44"/>
      <c r="KPM1" s="44"/>
      <c r="KPN1" s="44"/>
      <c r="KPO1" s="44"/>
      <c r="KPP1" s="44"/>
      <c r="KPQ1" s="44"/>
      <c r="KPR1" s="44"/>
      <c r="KPS1" s="44"/>
      <c r="KPT1" s="44"/>
      <c r="KPU1" s="44"/>
      <c r="KPV1" s="44"/>
      <c r="KPW1" s="44"/>
      <c r="KPX1" s="44"/>
      <c r="KPY1" s="44"/>
      <c r="KPZ1" s="44"/>
      <c r="KQA1" s="44"/>
      <c r="KQB1" s="44"/>
      <c r="KQC1" s="44"/>
      <c r="KQD1" s="44"/>
      <c r="KQE1" s="44"/>
      <c r="KQF1" s="44"/>
      <c r="KQG1" s="44"/>
      <c r="KQH1" s="44"/>
      <c r="KQI1" s="44"/>
      <c r="KQJ1" s="44"/>
      <c r="KQK1" s="44"/>
      <c r="KQL1" s="44"/>
      <c r="KQM1" s="44"/>
      <c r="KQN1" s="44"/>
      <c r="KQO1" s="44"/>
      <c r="KQP1" s="44"/>
      <c r="KQQ1" s="44"/>
      <c r="KQR1" s="44"/>
      <c r="KQS1" s="44"/>
      <c r="KQT1" s="44"/>
      <c r="KQU1" s="44"/>
      <c r="KQV1" s="44"/>
      <c r="KQW1" s="44"/>
      <c r="KQX1" s="44"/>
      <c r="KQY1" s="44"/>
      <c r="KQZ1" s="44"/>
      <c r="KRA1" s="44"/>
      <c r="KRB1" s="44"/>
      <c r="KRC1" s="44"/>
      <c r="KRD1" s="44"/>
      <c r="KRE1" s="44"/>
      <c r="KRF1" s="44"/>
      <c r="KRG1" s="44"/>
      <c r="KRH1" s="44"/>
      <c r="KRI1" s="44"/>
      <c r="KRJ1" s="44"/>
      <c r="KRK1" s="44"/>
      <c r="KRL1" s="44"/>
      <c r="KRM1" s="44"/>
      <c r="KRN1" s="44"/>
      <c r="KRO1" s="44"/>
      <c r="KRP1" s="44"/>
      <c r="KRQ1" s="44"/>
      <c r="KRR1" s="44"/>
      <c r="KRS1" s="44"/>
      <c r="KRT1" s="44"/>
      <c r="KRU1" s="44"/>
      <c r="KRV1" s="44"/>
      <c r="KRW1" s="44"/>
      <c r="KRX1" s="44"/>
      <c r="KRY1" s="44"/>
      <c r="KRZ1" s="44"/>
      <c r="KSA1" s="44"/>
      <c r="KSB1" s="44"/>
      <c r="KSC1" s="44"/>
      <c r="KSD1" s="44"/>
      <c r="KSE1" s="44"/>
      <c r="KSF1" s="44"/>
      <c r="KSG1" s="44"/>
      <c r="KSH1" s="44"/>
      <c r="KSI1" s="44"/>
      <c r="KSJ1" s="44"/>
      <c r="KSK1" s="44"/>
      <c r="KSL1" s="44"/>
      <c r="KSM1" s="44"/>
      <c r="KSN1" s="44"/>
      <c r="KSO1" s="44"/>
      <c r="KSP1" s="44"/>
      <c r="KSQ1" s="44"/>
      <c r="KSR1" s="44"/>
      <c r="KSS1" s="44"/>
      <c r="KST1" s="44"/>
      <c r="KSU1" s="44"/>
      <c r="KSV1" s="44"/>
      <c r="KSW1" s="44"/>
      <c r="KSX1" s="44"/>
      <c r="KSY1" s="44"/>
      <c r="KSZ1" s="44"/>
      <c r="KTA1" s="44"/>
      <c r="KTB1" s="44"/>
      <c r="KTC1" s="44"/>
      <c r="KTD1" s="44"/>
      <c r="KTE1" s="44"/>
      <c r="KTF1" s="44"/>
      <c r="KTG1" s="44"/>
      <c r="KTH1" s="44"/>
      <c r="KTI1" s="44"/>
      <c r="KTJ1" s="44"/>
      <c r="KTK1" s="44"/>
      <c r="KTL1" s="44"/>
      <c r="KTM1" s="44"/>
      <c r="KTN1" s="44"/>
      <c r="KTO1" s="44"/>
      <c r="KTP1" s="44"/>
      <c r="KTQ1" s="44"/>
      <c r="KTR1" s="44"/>
      <c r="KTS1" s="44"/>
      <c r="KTT1" s="44"/>
      <c r="KTU1" s="44"/>
      <c r="KTV1" s="44"/>
      <c r="KTW1" s="44"/>
      <c r="KTX1" s="44"/>
      <c r="KTY1" s="44"/>
      <c r="KTZ1" s="44"/>
      <c r="KUA1" s="44"/>
      <c r="KUB1" s="44"/>
      <c r="KUC1" s="44"/>
      <c r="KUD1" s="44"/>
      <c r="KUE1" s="44"/>
      <c r="KUF1" s="44"/>
      <c r="KUG1" s="44"/>
      <c r="KUH1" s="44"/>
      <c r="KUI1" s="44"/>
      <c r="KUJ1" s="44"/>
      <c r="KUK1" s="44"/>
      <c r="KUL1" s="44"/>
      <c r="KUM1" s="44"/>
      <c r="KUN1" s="44"/>
      <c r="KUO1" s="44"/>
      <c r="KUP1" s="44"/>
      <c r="KUQ1" s="44"/>
      <c r="KUR1" s="44"/>
      <c r="KUS1" s="44"/>
      <c r="KUT1" s="44"/>
      <c r="KUU1" s="44"/>
      <c r="KUV1" s="44"/>
      <c r="KUW1" s="44"/>
      <c r="KUX1" s="44"/>
      <c r="KUY1" s="44"/>
      <c r="KUZ1" s="44"/>
      <c r="KVA1" s="44"/>
      <c r="KVB1" s="44"/>
      <c r="KVC1" s="44"/>
      <c r="KVD1" s="44"/>
      <c r="KVE1" s="44"/>
      <c r="KVF1" s="44"/>
      <c r="KVG1" s="44"/>
      <c r="KVH1" s="44"/>
      <c r="KVI1" s="44"/>
      <c r="KVJ1" s="44"/>
      <c r="KVK1" s="44"/>
      <c r="KVL1" s="44"/>
      <c r="KVM1" s="44"/>
      <c r="KVN1" s="44"/>
      <c r="KVO1" s="44"/>
      <c r="KVP1" s="44"/>
      <c r="KVQ1" s="44"/>
      <c r="KVR1" s="44"/>
      <c r="KVS1" s="44"/>
      <c r="KVT1" s="44"/>
      <c r="KVU1" s="44"/>
      <c r="KVV1" s="44"/>
      <c r="KVW1" s="44"/>
      <c r="KVX1" s="44"/>
      <c r="KVY1" s="44"/>
      <c r="KVZ1" s="44"/>
      <c r="KWA1" s="44"/>
      <c r="KWB1" s="44"/>
      <c r="KWC1" s="44"/>
      <c r="KWD1" s="44"/>
      <c r="KWE1" s="44"/>
      <c r="KWF1" s="44"/>
      <c r="KWG1" s="44"/>
      <c r="KWH1" s="44"/>
      <c r="KWI1" s="44"/>
      <c r="KWJ1" s="44"/>
      <c r="KWK1" s="44"/>
      <c r="KWL1" s="44"/>
      <c r="KWM1" s="44"/>
      <c r="KWN1" s="44"/>
      <c r="KWO1" s="44"/>
      <c r="KWP1" s="44"/>
      <c r="KWQ1" s="44"/>
      <c r="KWR1" s="44"/>
      <c r="KWS1" s="44"/>
      <c r="KWT1" s="44"/>
      <c r="KWU1" s="44"/>
      <c r="KWV1" s="44"/>
      <c r="KWW1" s="44"/>
      <c r="KWX1" s="44"/>
      <c r="KWY1" s="44"/>
      <c r="KWZ1" s="44"/>
      <c r="KXA1" s="44"/>
      <c r="KXB1" s="44"/>
      <c r="KXC1" s="44"/>
      <c r="KXD1" s="44"/>
      <c r="KXE1" s="44"/>
      <c r="KXF1" s="44"/>
      <c r="KXG1" s="44"/>
      <c r="KXH1" s="44"/>
      <c r="KXI1" s="44"/>
      <c r="KXJ1" s="44"/>
      <c r="KXK1" s="44"/>
      <c r="KXL1" s="44"/>
      <c r="KXM1" s="44"/>
      <c r="KXN1" s="44"/>
      <c r="KXO1" s="44"/>
      <c r="KXP1" s="44"/>
      <c r="KXQ1" s="44"/>
      <c r="KXR1" s="44"/>
      <c r="KXS1" s="44"/>
      <c r="KXT1" s="44"/>
      <c r="KXU1" s="44"/>
      <c r="KXV1" s="44"/>
      <c r="KXW1" s="44"/>
      <c r="KXX1" s="44"/>
      <c r="KXY1" s="44"/>
      <c r="KXZ1" s="44"/>
      <c r="KYA1" s="44"/>
      <c r="KYB1" s="44"/>
      <c r="KYC1" s="44"/>
      <c r="KYD1" s="44"/>
      <c r="KYE1" s="44"/>
      <c r="KYF1" s="44"/>
      <c r="KYG1" s="44"/>
      <c r="KYH1" s="44"/>
      <c r="KYI1" s="44"/>
      <c r="KYJ1" s="44"/>
      <c r="KYK1" s="44"/>
      <c r="KYL1" s="44"/>
      <c r="KYM1" s="44"/>
      <c r="KYN1" s="44"/>
      <c r="KYO1" s="44"/>
      <c r="KYP1" s="44"/>
      <c r="KYQ1" s="44"/>
      <c r="KYR1" s="44"/>
      <c r="KYS1" s="44"/>
      <c r="KYT1" s="44"/>
      <c r="KYU1" s="44"/>
      <c r="KYV1" s="44"/>
      <c r="KYW1" s="44"/>
      <c r="KYX1" s="44"/>
      <c r="KYY1" s="44"/>
      <c r="KYZ1" s="44"/>
      <c r="KZA1" s="44"/>
      <c r="KZB1" s="44"/>
      <c r="KZC1" s="44"/>
      <c r="KZD1" s="44"/>
      <c r="KZE1" s="44"/>
      <c r="KZF1" s="44"/>
      <c r="KZG1" s="44"/>
      <c r="KZH1" s="44"/>
      <c r="KZI1" s="44"/>
      <c r="KZJ1" s="44"/>
      <c r="KZK1" s="44"/>
      <c r="KZL1" s="44"/>
      <c r="KZM1" s="44"/>
      <c r="KZN1" s="44"/>
      <c r="KZO1" s="44"/>
      <c r="KZP1" s="44"/>
      <c r="KZQ1" s="44"/>
      <c r="KZR1" s="44"/>
      <c r="KZS1" s="44"/>
      <c r="KZT1" s="44"/>
      <c r="KZU1" s="44"/>
      <c r="KZV1" s="44"/>
      <c r="KZW1" s="44"/>
      <c r="KZX1" s="44"/>
      <c r="KZY1" s="44"/>
      <c r="KZZ1" s="44"/>
      <c r="LAA1" s="44"/>
      <c r="LAB1" s="44"/>
      <c r="LAC1" s="44"/>
      <c r="LAD1" s="44"/>
      <c r="LAE1" s="44"/>
      <c r="LAF1" s="44"/>
      <c r="LAG1" s="44"/>
      <c r="LAH1" s="44"/>
      <c r="LAI1" s="44"/>
      <c r="LAJ1" s="44"/>
      <c r="LAK1" s="44"/>
      <c r="LAL1" s="44"/>
      <c r="LAM1" s="44"/>
      <c r="LAN1" s="44"/>
      <c r="LAO1" s="44"/>
      <c r="LAP1" s="44"/>
      <c r="LAQ1" s="44"/>
      <c r="LAR1" s="44"/>
      <c r="LAS1" s="44"/>
      <c r="LAT1" s="44"/>
      <c r="LAU1" s="44"/>
      <c r="LAV1" s="44"/>
      <c r="LAW1" s="44"/>
      <c r="LAX1" s="44"/>
      <c r="LAY1" s="44"/>
      <c r="LAZ1" s="44"/>
      <c r="LBA1" s="44"/>
      <c r="LBB1" s="44"/>
      <c r="LBC1" s="44"/>
      <c r="LBD1" s="44"/>
      <c r="LBE1" s="44"/>
      <c r="LBF1" s="44"/>
      <c r="LBG1" s="44"/>
      <c r="LBH1" s="44"/>
      <c r="LBI1" s="44"/>
      <c r="LBJ1" s="44"/>
      <c r="LBK1" s="44"/>
      <c r="LBL1" s="44"/>
      <c r="LBM1" s="44"/>
      <c r="LBN1" s="44"/>
      <c r="LBO1" s="44"/>
      <c r="LBP1" s="44"/>
      <c r="LBQ1" s="44"/>
      <c r="LBR1" s="44"/>
      <c r="LBS1" s="44"/>
      <c r="LBT1" s="44"/>
      <c r="LBU1" s="44"/>
      <c r="LBV1" s="44"/>
      <c r="LBW1" s="44"/>
      <c r="LBX1" s="44"/>
      <c r="LBY1" s="44"/>
      <c r="LBZ1" s="44"/>
      <c r="LCA1" s="44"/>
      <c r="LCB1" s="44"/>
      <c r="LCC1" s="44"/>
      <c r="LCD1" s="44"/>
      <c r="LCE1" s="44"/>
      <c r="LCF1" s="44"/>
      <c r="LCG1" s="44"/>
      <c r="LCH1" s="44"/>
      <c r="LCI1" s="44"/>
      <c r="LCJ1" s="44"/>
      <c r="LCK1" s="44"/>
      <c r="LCL1" s="44"/>
      <c r="LCM1" s="44"/>
      <c r="LCN1" s="44"/>
      <c r="LCO1" s="44"/>
      <c r="LCP1" s="44"/>
      <c r="LCQ1" s="44"/>
      <c r="LCR1" s="44"/>
      <c r="LCS1" s="44"/>
      <c r="LCT1" s="44"/>
      <c r="LCU1" s="44"/>
      <c r="LCV1" s="44"/>
      <c r="LCW1" s="44"/>
      <c r="LCX1" s="44"/>
      <c r="LCY1" s="44"/>
      <c r="LCZ1" s="44"/>
      <c r="LDA1" s="44"/>
      <c r="LDB1" s="44"/>
      <c r="LDC1" s="44"/>
      <c r="LDD1" s="44"/>
      <c r="LDE1" s="44"/>
      <c r="LDF1" s="44"/>
      <c r="LDG1" s="44"/>
      <c r="LDH1" s="44"/>
      <c r="LDI1" s="44"/>
      <c r="LDJ1" s="44"/>
      <c r="LDK1" s="44"/>
      <c r="LDL1" s="44"/>
      <c r="LDM1" s="44"/>
      <c r="LDN1" s="44"/>
      <c r="LDO1" s="44"/>
      <c r="LDP1" s="44"/>
      <c r="LDQ1" s="44"/>
      <c r="LDR1" s="44"/>
      <c r="LDS1" s="44"/>
      <c r="LDT1" s="44"/>
      <c r="LDU1" s="44"/>
      <c r="LDV1" s="44"/>
      <c r="LDW1" s="44"/>
      <c r="LDX1" s="44"/>
      <c r="LDY1" s="44"/>
      <c r="LDZ1" s="44"/>
      <c r="LEA1" s="44"/>
      <c r="LEB1" s="44"/>
      <c r="LEC1" s="44"/>
      <c r="LED1" s="44"/>
      <c r="LEE1" s="44"/>
      <c r="LEF1" s="44"/>
      <c r="LEG1" s="44"/>
      <c r="LEH1" s="44"/>
      <c r="LEI1" s="44"/>
      <c r="LEJ1" s="44"/>
      <c r="LEK1" s="44"/>
      <c r="LEL1" s="44"/>
      <c r="LEM1" s="44"/>
      <c r="LEN1" s="44"/>
      <c r="LEO1" s="44"/>
      <c r="LEP1" s="44"/>
      <c r="LEQ1" s="44"/>
      <c r="LER1" s="44"/>
      <c r="LES1" s="44"/>
      <c r="LET1" s="44"/>
      <c r="LEU1" s="44"/>
      <c r="LEV1" s="44"/>
      <c r="LEW1" s="44"/>
      <c r="LEX1" s="44"/>
      <c r="LEY1" s="44"/>
      <c r="LEZ1" s="44"/>
      <c r="LFA1" s="44"/>
      <c r="LFB1" s="44"/>
      <c r="LFC1" s="44"/>
      <c r="LFD1" s="44"/>
      <c r="LFE1" s="44"/>
      <c r="LFF1" s="44"/>
      <c r="LFG1" s="44"/>
      <c r="LFH1" s="44"/>
      <c r="LFI1" s="44"/>
      <c r="LFJ1" s="44"/>
      <c r="LFK1" s="44"/>
      <c r="LFL1" s="44"/>
      <c r="LFM1" s="44"/>
      <c r="LFN1" s="44"/>
      <c r="LFO1" s="44"/>
      <c r="LFP1" s="44"/>
      <c r="LFQ1" s="44"/>
      <c r="LFR1" s="44"/>
      <c r="LFS1" s="44"/>
      <c r="LFT1" s="44"/>
      <c r="LFU1" s="44"/>
      <c r="LFV1" s="44"/>
      <c r="LFW1" s="44"/>
      <c r="LFX1" s="44"/>
      <c r="LFY1" s="44"/>
      <c r="LFZ1" s="44"/>
      <c r="LGA1" s="44"/>
      <c r="LGB1" s="44"/>
      <c r="LGC1" s="44"/>
      <c r="LGD1" s="44"/>
      <c r="LGE1" s="44"/>
      <c r="LGF1" s="44"/>
      <c r="LGG1" s="44"/>
      <c r="LGH1" s="44"/>
      <c r="LGI1" s="44"/>
      <c r="LGJ1" s="44"/>
      <c r="LGK1" s="44"/>
      <c r="LGL1" s="44"/>
      <c r="LGM1" s="44"/>
      <c r="LGN1" s="44"/>
      <c r="LGO1" s="44"/>
      <c r="LGP1" s="44"/>
      <c r="LGQ1" s="44"/>
      <c r="LGR1" s="44"/>
      <c r="LGS1" s="44"/>
      <c r="LGT1" s="44"/>
      <c r="LGU1" s="44"/>
      <c r="LGV1" s="44"/>
      <c r="LGW1" s="44"/>
      <c r="LGX1" s="44"/>
      <c r="LGY1" s="44"/>
      <c r="LGZ1" s="44"/>
      <c r="LHA1" s="44"/>
      <c r="LHB1" s="44"/>
      <c r="LHC1" s="44"/>
      <c r="LHD1" s="44"/>
      <c r="LHE1" s="44"/>
      <c r="LHF1" s="44"/>
      <c r="LHG1" s="44"/>
      <c r="LHH1" s="44"/>
      <c r="LHI1" s="44"/>
      <c r="LHJ1" s="44"/>
      <c r="LHK1" s="44"/>
      <c r="LHL1" s="44"/>
      <c r="LHM1" s="44"/>
      <c r="LHN1" s="44"/>
      <c r="LHO1" s="44"/>
      <c r="LHP1" s="44"/>
      <c r="LHQ1" s="44"/>
      <c r="LHR1" s="44"/>
      <c r="LHS1" s="44"/>
      <c r="LHT1" s="44"/>
      <c r="LHU1" s="44"/>
      <c r="LHV1" s="44"/>
      <c r="LHW1" s="44"/>
      <c r="LHX1" s="44"/>
      <c r="LHY1" s="44"/>
      <c r="LHZ1" s="44"/>
      <c r="LIA1" s="44"/>
      <c r="LIB1" s="44"/>
      <c r="LIC1" s="44"/>
      <c r="LID1" s="44"/>
      <c r="LIE1" s="44"/>
      <c r="LIF1" s="44"/>
      <c r="LIG1" s="44"/>
      <c r="LIH1" s="44"/>
      <c r="LII1" s="44"/>
      <c r="LIJ1" s="44"/>
      <c r="LIK1" s="44"/>
      <c r="LIL1" s="44"/>
      <c r="LIM1" s="44"/>
      <c r="LIN1" s="44"/>
      <c r="LIO1" s="44"/>
      <c r="LIP1" s="44"/>
      <c r="LIQ1" s="44"/>
      <c r="LIR1" s="44"/>
      <c r="LIS1" s="44"/>
      <c r="LIT1" s="44"/>
      <c r="LIU1" s="44"/>
      <c r="LIV1" s="44"/>
      <c r="LIW1" s="44"/>
      <c r="LIX1" s="44"/>
      <c r="LIY1" s="44"/>
      <c r="LIZ1" s="44"/>
      <c r="LJA1" s="44"/>
      <c r="LJB1" s="44"/>
      <c r="LJC1" s="44"/>
      <c r="LJD1" s="44"/>
      <c r="LJE1" s="44"/>
      <c r="LJF1" s="44"/>
      <c r="LJG1" s="44"/>
      <c r="LJH1" s="44"/>
      <c r="LJI1" s="44"/>
      <c r="LJJ1" s="44"/>
      <c r="LJK1" s="44"/>
      <c r="LJL1" s="44"/>
      <c r="LJM1" s="44"/>
      <c r="LJN1" s="44"/>
      <c r="LJO1" s="44"/>
      <c r="LJP1" s="44"/>
      <c r="LJQ1" s="44"/>
      <c r="LJR1" s="44"/>
      <c r="LJS1" s="44"/>
      <c r="LJT1" s="44"/>
      <c r="LJU1" s="44"/>
      <c r="LJV1" s="44"/>
      <c r="LJW1" s="44"/>
      <c r="LJX1" s="44"/>
      <c r="LJY1" s="44"/>
      <c r="LJZ1" s="44"/>
      <c r="LKA1" s="44"/>
      <c r="LKB1" s="44"/>
      <c r="LKC1" s="44"/>
      <c r="LKD1" s="44"/>
      <c r="LKE1" s="44"/>
      <c r="LKF1" s="44"/>
      <c r="LKG1" s="44"/>
      <c r="LKH1" s="44"/>
      <c r="LKI1" s="44"/>
      <c r="LKJ1" s="44"/>
      <c r="LKK1" s="44"/>
      <c r="LKL1" s="44"/>
      <c r="LKM1" s="44"/>
      <c r="LKN1" s="44"/>
      <c r="LKO1" s="44"/>
      <c r="LKP1" s="44"/>
      <c r="LKQ1" s="44"/>
      <c r="LKR1" s="44"/>
      <c r="LKS1" s="44"/>
      <c r="LKT1" s="44"/>
      <c r="LKU1" s="44"/>
      <c r="LKV1" s="44"/>
      <c r="LKW1" s="44"/>
      <c r="LKX1" s="44"/>
      <c r="LKY1" s="44"/>
      <c r="LKZ1" s="44"/>
      <c r="LLA1" s="44"/>
      <c r="LLB1" s="44"/>
      <c r="LLC1" s="44"/>
      <c r="LLD1" s="44"/>
      <c r="LLE1" s="44"/>
      <c r="LLF1" s="44"/>
      <c r="LLG1" s="44"/>
      <c r="LLH1" s="44"/>
      <c r="LLI1" s="44"/>
      <c r="LLJ1" s="44"/>
      <c r="LLK1" s="44"/>
      <c r="LLL1" s="44"/>
      <c r="LLM1" s="44"/>
      <c r="LLN1" s="44"/>
      <c r="LLO1" s="44"/>
      <c r="LLP1" s="44"/>
      <c r="LLQ1" s="44"/>
      <c r="LLR1" s="44"/>
      <c r="LLS1" s="44"/>
      <c r="LLT1" s="44"/>
      <c r="LLU1" s="44"/>
      <c r="LLV1" s="44"/>
      <c r="LLW1" s="44"/>
      <c r="LLX1" s="44"/>
      <c r="LLY1" s="44"/>
      <c r="LLZ1" s="44"/>
      <c r="LMA1" s="44"/>
      <c r="LMB1" s="44"/>
      <c r="LMC1" s="44"/>
      <c r="LMD1" s="44"/>
      <c r="LME1" s="44"/>
      <c r="LMF1" s="44"/>
      <c r="LMG1" s="44"/>
      <c r="LMH1" s="44"/>
      <c r="LMI1" s="44"/>
      <c r="LMJ1" s="44"/>
      <c r="LMK1" s="44"/>
      <c r="LML1" s="44"/>
      <c r="LMM1" s="44"/>
      <c r="LMN1" s="44"/>
      <c r="LMO1" s="44"/>
      <c r="LMP1" s="44"/>
      <c r="LMQ1" s="44"/>
      <c r="LMR1" s="44"/>
      <c r="LMS1" s="44"/>
      <c r="LMT1" s="44"/>
      <c r="LMU1" s="44"/>
      <c r="LMV1" s="44"/>
      <c r="LMW1" s="44"/>
      <c r="LMX1" s="44"/>
      <c r="LMY1" s="44"/>
      <c r="LMZ1" s="44"/>
      <c r="LNA1" s="44"/>
      <c r="LNB1" s="44"/>
      <c r="LNC1" s="44"/>
      <c r="LND1" s="44"/>
      <c r="LNE1" s="44"/>
      <c r="LNF1" s="44"/>
      <c r="LNG1" s="44"/>
      <c r="LNH1" s="44"/>
      <c r="LNI1" s="44"/>
      <c r="LNJ1" s="44"/>
      <c r="LNK1" s="44"/>
      <c r="LNL1" s="44"/>
      <c r="LNM1" s="44"/>
      <c r="LNN1" s="44"/>
      <c r="LNO1" s="44"/>
      <c r="LNP1" s="44"/>
      <c r="LNQ1" s="44"/>
      <c r="LNR1" s="44"/>
      <c r="LNS1" s="44"/>
      <c r="LNT1" s="44"/>
      <c r="LNU1" s="44"/>
      <c r="LNV1" s="44"/>
      <c r="LNW1" s="44"/>
      <c r="LNX1" s="44"/>
      <c r="LNY1" s="44"/>
      <c r="LNZ1" s="44"/>
      <c r="LOA1" s="44"/>
      <c r="LOB1" s="44"/>
      <c r="LOC1" s="44"/>
      <c r="LOD1" s="44"/>
      <c r="LOE1" s="44"/>
      <c r="LOF1" s="44"/>
      <c r="LOG1" s="44"/>
      <c r="LOH1" s="44"/>
      <c r="LOI1" s="44"/>
      <c r="LOJ1" s="44"/>
      <c r="LOK1" s="44"/>
      <c r="LOL1" s="44"/>
      <c r="LOM1" s="44"/>
      <c r="LON1" s="44"/>
      <c r="LOO1" s="44"/>
      <c r="LOP1" s="44"/>
      <c r="LOQ1" s="44"/>
      <c r="LOR1" s="44"/>
      <c r="LOS1" s="44"/>
      <c r="LOT1" s="44"/>
      <c r="LOU1" s="44"/>
      <c r="LOV1" s="44"/>
      <c r="LOW1" s="44"/>
      <c r="LOX1" s="44"/>
      <c r="LOY1" s="44"/>
      <c r="LOZ1" s="44"/>
      <c r="LPA1" s="44"/>
      <c r="LPB1" s="44"/>
      <c r="LPC1" s="44"/>
      <c r="LPD1" s="44"/>
      <c r="LPE1" s="44"/>
      <c r="LPF1" s="44"/>
      <c r="LPG1" s="44"/>
      <c r="LPH1" s="44"/>
      <c r="LPI1" s="44"/>
      <c r="LPJ1" s="44"/>
      <c r="LPK1" s="44"/>
      <c r="LPL1" s="44"/>
      <c r="LPM1" s="44"/>
      <c r="LPN1" s="44"/>
      <c r="LPO1" s="44"/>
      <c r="LPP1" s="44"/>
      <c r="LPQ1" s="44"/>
      <c r="LPR1" s="44"/>
      <c r="LPS1" s="44"/>
      <c r="LPT1" s="44"/>
      <c r="LPU1" s="44"/>
      <c r="LPV1" s="44"/>
      <c r="LPW1" s="44"/>
      <c r="LPX1" s="44"/>
      <c r="LPY1" s="44"/>
      <c r="LPZ1" s="44"/>
      <c r="LQA1" s="44"/>
      <c r="LQB1" s="44"/>
      <c r="LQC1" s="44"/>
      <c r="LQD1" s="44"/>
      <c r="LQE1" s="44"/>
      <c r="LQF1" s="44"/>
      <c r="LQG1" s="44"/>
      <c r="LQH1" s="44"/>
      <c r="LQI1" s="44"/>
      <c r="LQJ1" s="44"/>
      <c r="LQK1" s="44"/>
      <c r="LQL1" s="44"/>
      <c r="LQM1" s="44"/>
      <c r="LQN1" s="44"/>
      <c r="LQO1" s="44"/>
      <c r="LQP1" s="44"/>
      <c r="LQQ1" s="44"/>
      <c r="LQR1" s="44"/>
      <c r="LQS1" s="44"/>
      <c r="LQT1" s="44"/>
      <c r="LQU1" s="44"/>
      <c r="LQV1" s="44"/>
      <c r="LQW1" s="44"/>
      <c r="LQX1" s="44"/>
      <c r="LQY1" s="44"/>
      <c r="LQZ1" s="44"/>
      <c r="LRA1" s="44"/>
      <c r="LRB1" s="44"/>
      <c r="LRC1" s="44"/>
      <c r="LRD1" s="44"/>
      <c r="LRE1" s="44"/>
      <c r="LRF1" s="44"/>
      <c r="LRG1" s="44"/>
      <c r="LRH1" s="44"/>
      <c r="LRI1" s="44"/>
      <c r="LRJ1" s="44"/>
      <c r="LRK1" s="44"/>
      <c r="LRL1" s="44"/>
      <c r="LRM1" s="44"/>
      <c r="LRN1" s="44"/>
      <c r="LRO1" s="44"/>
      <c r="LRP1" s="44"/>
      <c r="LRQ1" s="44"/>
      <c r="LRR1" s="44"/>
      <c r="LRS1" s="44"/>
      <c r="LRT1" s="44"/>
      <c r="LRU1" s="44"/>
      <c r="LRV1" s="44"/>
      <c r="LRW1" s="44"/>
      <c r="LRX1" s="44"/>
      <c r="LRY1" s="44"/>
      <c r="LRZ1" s="44"/>
      <c r="LSA1" s="44"/>
      <c r="LSB1" s="44"/>
      <c r="LSC1" s="44"/>
      <c r="LSD1" s="44"/>
      <c r="LSE1" s="44"/>
      <c r="LSF1" s="44"/>
      <c r="LSG1" s="44"/>
      <c r="LSH1" s="44"/>
      <c r="LSI1" s="44"/>
      <c r="LSJ1" s="44"/>
      <c r="LSK1" s="44"/>
      <c r="LSL1" s="44"/>
      <c r="LSM1" s="44"/>
      <c r="LSN1" s="44"/>
      <c r="LSO1" s="44"/>
      <c r="LSP1" s="44"/>
      <c r="LSQ1" s="44"/>
      <c r="LSR1" s="44"/>
      <c r="LSS1" s="44"/>
      <c r="LST1" s="44"/>
      <c r="LSU1" s="44"/>
      <c r="LSV1" s="44"/>
      <c r="LSW1" s="44"/>
      <c r="LSX1" s="44"/>
      <c r="LSY1" s="44"/>
      <c r="LSZ1" s="44"/>
      <c r="LTA1" s="44"/>
      <c r="LTB1" s="44"/>
      <c r="LTC1" s="44"/>
      <c r="LTD1" s="44"/>
      <c r="LTE1" s="44"/>
      <c r="LTF1" s="44"/>
      <c r="LTG1" s="44"/>
      <c r="LTH1" s="44"/>
      <c r="LTI1" s="44"/>
      <c r="LTJ1" s="44"/>
      <c r="LTK1" s="44"/>
      <c r="LTL1" s="44"/>
      <c r="LTM1" s="44"/>
      <c r="LTN1" s="44"/>
      <c r="LTO1" s="44"/>
      <c r="LTP1" s="44"/>
      <c r="LTQ1" s="44"/>
      <c r="LTR1" s="44"/>
      <c r="LTS1" s="44"/>
      <c r="LTT1" s="44"/>
      <c r="LTU1" s="44"/>
      <c r="LTV1" s="44"/>
      <c r="LTW1" s="44"/>
      <c r="LTX1" s="44"/>
      <c r="LTY1" s="44"/>
      <c r="LTZ1" s="44"/>
      <c r="LUA1" s="44"/>
      <c r="LUB1" s="44"/>
      <c r="LUC1" s="44"/>
      <c r="LUD1" s="44"/>
      <c r="LUE1" s="44"/>
      <c r="LUF1" s="44"/>
      <c r="LUG1" s="44"/>
      <c r="LUH1" s="44"/>
      <c r="LUI1" s="44"/>
      <c r="LUJ1" s="44"/>
      <c r="LUK1" s="44"/>
      <c r="LUL1" s="44"/>
      <c r="LUM1" s="44"/>
      <c r="LUN1" s="44"/>
      <c r="LUO1" s="44"/>
      <c r="LUP1" s="44"/>
      <c r="LUQ1" s="44"/>
      <c r="LUR1" s="44"/>
      <c r="LUS1" s="44"/>
      <c r="LUT1" s="44"/>
      <c r="LUU1" s="44"/>
      <c r="LUV1" s="44"/>
      <c r="LUW1" s="44"/>
      <c r="LUX1" s="44"/>
      <c r="LUY1" s="44"/>
      <c r="LUZ1" s="44"/>
      <c r="LVA1" s="44"/>
      <c r="LVB1" s="44"/>
      <c r="LVC1" s="44"/>
      <c r="LVD1" s="44"/>
      <c r="LVE1" s="44"/>
      <c r="LVF1" s="44"/>
      <c r="LVG1" s="44"/>
      <c r="LVH1" s="44"/>
      <c r="LVI1" s="44"/>
      <c r="LVJ1" s="44"/>
      <c r="LVK1" s="44"/>
      <c r="LVL1" s="44"/>
      <c r="LVM1" s="44"/>
      <c r="LVN1" s="44"/>
      <c r="LVO1" s="44"/>
      <c r="LVP1" s="44"/>
      <c r="LVQ1" s="44"/>
      <c r="LVR1" s="44"/>
      <c r="LVS1" s="44"/>
      <c r="LVT1" s="44"/>
      <c r="LVU1" s="44"/>
      <c r="LVV1" s="44"/>
      <c r="LVW1" s="44"/>
      <c r="LVX1" s="44"/>
      <c r="LVY1" s="44"/>
      <c r="LVZ1" s="44"/>
      <c r="LWA1" s="44"/>
      <c r="LWB1" s="44"/>
      <c r="LWC1" s="44"/>
      <c r="LWD1" s="44"/>
      <c r="LWE1" s="44"/>
      <c r="LWF1" s="44"/>
      <c r="LWG1" s="44"/>
      <c r="LWH1" s="44"/>
      <c r="LWI1" s="44"/>
      <c r="LWJ1" s="44"/>
      <c r="LWK1" s="44"/>
      <c r="LWL1" s="44"/>
      <c r="LWM1" s="44"/>
      <c r="LWN1" s="44"/>
      <c r="LWO1" s="44"/>
      <c r="LWP1" s="44"/>
      <c r="LWQ1" s="44"/>
      <c r="LWR1" s="44"/>
      <c r="LWS1" s="44"/>
      <c r="LWT1" s="44"/>
      <c r="LWU1" s="44"/>
      <c r="LWV1" s="44"/>
      <c r="LWW1" s="44"/>
      <c r="LWX1" s="44"/>
      <c r="LWY1" s="44"/>
      <c r="LWZ1" s="44"/>
      <c r="LXA1" s="44"/>
      <c r="LXB1" s="44"/>
      <c r="LXC1" s="44"/>
      <c r="LXD1" s="44"/>
      <c r="LXE1" s="44"/>
      <c r="LXF1" s="44"/>
      <c r="LXG1" s="44"/>
      <c r="LXH1" s="44"/>
      <c r="LXI1" s="44"/>
      <c r="LXJ1" s="44"/>
      <c r="LXK1" s="44"/>
      <c r="LXL1" s="44"/>
      <c r="LXM1" s="44"/>
      <c r="LXN1" s="44"/>
      <c r="LXO1" s="44"/>
      <c r="LXP1" s="44"/>
      <c r="LXQ1" s="44"/>
      <c r="LXR1" s="44"/>
      <c r="LXS1" s="44"/>
      <c r="LXT1" s="44"/>
      <c r="LXU1" s="44"/>
      <c r="LXV1" s="44"/>
      <c r="LXW1" s="44"/>
      <c r="LXX1" s="44"/>
      <c r="LXY1" s="44"/>
      <c r="LXZ1" s="44"/>
      <c r="LYA1" s="44"/>
      <c r="LYB1" s="44"/>
      <c r="LYC1" s="44"/>
      <c r="LYD1" s="44"/>
      <c r="LYE1" s="44"/>
      <c r="LYF1" s="44"/>
      <c r="LYG1" s="44"/>
      <c r="LYH1" s="44"/>
      <c r="LYI1" s="44"/>
      <c r="LYJ1" s="44"/>
      <c r="LYK1" s="44"/>
      <c r="LYL1" s="44"/>
      <c r="LYM1" s="44"/>
      <c r="LYN1" s="44"/>
      <c r="LYO1" s="44"/>
      <c r="LYP1" s="44"/>
      <c r="LYQ1" s="44"/>
      <c r="LYR1" s="44"/>
      <c r="LYS1" s="44"/>
      <c r="LYT1" s="44"/>
      <c r="LYU1" s="44"/>
      <c r="LYV1" s="44"/>
      <c r="LYW1" s="44"/>
      <c r="LYX1" s="44"/>
      <c r="LYY1" s="44"/>
      <c r="LYZ1" s="44"/>
      <c r="LZA1" s="44"/>
      <c r="LZB1" s="44"/>
      <c r="LZC1" s="44"/>
      <c r="LZD1" s="44"/>
      <c r="LZE1" s="44"/>
      <c r="LZF1" s="44"/>
      <c r="LZG1" s="44"/>
      <c r="LZH1" s="44"/>
      <c r="LZI1" s="44"/>
      <c r="LZJ1" s="44"/>
      <c r="LZK1" s="44"/>
      <c r="LZL1" s="44"/>
      <c r="LZM1" s="44"/>
      <c r="LZN1" s="44"/>
      <c r="LZO1" s="44"/>
      <c r="LZP1" s="44"/>
      <c r="LZQ1" s="44"/>
      <c r="LZR1" s="44"/>
      <c r="LZS1" s="44"/>
      <c r="LZT1" s="44"/>
      <c r="LZU1" s="44"/>
      <c r="LZV1" s="44"/>
      <c r="LZW1" s="44"/>
      <c r="LZX1" s="44"/>
      <c r="LZY1" s="44"/>
      <c r="LZZ1" s="44"/>
      <c r="MAA1" s="44"/>
      <c r="MAB1" s="44"/>
      <c r="MAC1" s="44"/>
      <c r="MAD1" s="44"/>
      <c r="MAE1" s="44"/>
      <c r="MAF1" s="44"/>
      <c r="MAG1" s="44"/>
      <c r="MAH1" s="44"/>
      <c r="MAI1" s="44"/>
      <c r="MAJ1" s="44"/>
      <c r="MAK1" s="44"/>
      <c r="MAL1" s="44"/>
      <c r="MAM1" s="44"/>
      <c r="MAN1" s="44"/>
      <c r="MAO1" s="44"/>
      <c r="MAP1" s="44"/>
      <c r="MAQ1" s="44"/>
      <c r="MAR1" s="44"/>
      <c r="MAS1" s="44"/>
      <c r="MAT1" s="44"/>
      <c r="MAU1" s="44"/>
      <c r="MAV1" s="44"/>
      <c r="MAW1" s="44"/>
      <c r="MAX1" s="44"/>
      <c r="MAY1" s="44"/>
      <c r="MAZ1" s="44"/>
      <c r="MBA1" s="44"/>
      <c r="MBB1" s="44"/>
      <c r="MBC1" s="44"/>
      <c r="MBD1" s="44"/>
      <c r="MBE1" s="44"/>
      <c r="MBF1" s="44"/>
      <c r="MBG1" s="44"/>
      <c r="MBH1" s="44"/>
      <c r="MBI1" s="44"/>
      <c r="MBJ1" s="44"/>
      <c r="MBK1" s="44"/>
      <c r="MBL1" s="44"/>
      <c r="MBM1" s="44"/>
      <c r="MBN1" s="44"/>
      <c r="MBO1" s="44"/>
      <c r="MBP1" s="44"/>
      <c r="MBQ1" s="44"/>
      <c r="MBR1" s="44"/>
      <c r="MBS1" s="44"/>
      <c r="MBT1" s="44"/>
      <c r="MBU1" s="44"/>
      <c r="MBV1" s="44"/>
      <c r="MBW1" s="44"/>
      <c r="MBX1" s="44"/>
      <c r="MBY1" s="44"/>
      <c r="MBZ1" s="44"/>
      <c r="MCA1" s="44"/>
      <c r="MCB1" s="44"/>
      <c r="MCC1" s="44"/>
      <c r="MCD1" s="44"/>
      <c r="MCE1" s="44"/>
      <c r="MCF1" s="44"/>
      <c r="MCG1" s="44"/>
      <c r="MCH1" s="44"/>
      <c r="MCI1" s="44"/>
      <c r="MCJ1" s="44"/>
      <c r="MCK1" s="44"/>
      <c r="MCL1" s="44"/>
      <c r="MCM1" s="44"/>
      <c r="MCN1" s="44"/>
      <c r="MCO1" s="44"/>
      <c r="MCP1" s="44"/>
      <c r="MCQ1" s="44"/>
      <c r="MCR1" s="44"/>
      <c r="MCS1" s="44"/>
      <c r="MCT1" s="44"/>
      <c r="MCU1" s="44"/>
      <c r="MCV1" s="44"/>
      <c r="MCW1" s="44"/>
      <c r="MCX1" s="44"/>
      <c r="MCY1" s="44"/>
      <c r="MCZ1" s="44"/>
      <c r="MDA1" s="44"/>
      <c r="MDB1" s="44"/>
      <c r="MDC1" s="44"/>
      <c r="MDD1" s="44"/>
      <c r="MDE1" s="44"/>
      <c r="MDF1" s="44"/>
      <c r="MDG1" s="44"/>
      <c r="MDH1" s="44"/>
      <c r="MDI1" s="44"/>
      <c r="MDJ1" s="44"/>
      <c r="MDK1" s="44"/>
      <c r="MDL1" s="44"/>
      <c r="MDM1" s="44"/>
      <c r="MDN1" s="44"/>
      <c r="MDO1" s="44"/>
      <c r="MDP1" s="44"/>
      <c r="MDQ1" s="44"/>
      <c r="MDR1" s="44"/>
      <c r="MDS1" s="44"/>
      <c r="MDT1" s="44"/>
      <c r="MDU1" s="44"/>
      <c r="MDV1" s="44"/>
      <c r="MDW1" s="44"/>
      <c r="MDX1" s="44"/>
      <c r="MDY1" s="44"/>
      <c r="MDZ1" s="44"/>
      <c r="MEA1" s="44"/>
      <c r="MEB1" s="44"/>
      <c r="MEC1" s="44"/>
      <c r="MED1" s="44"/>
      <c r="MEE1" s="44"/>
      <c r="MEF1" s="44"/>
      <c r="MEG1" s="44"/>
      <c r="MEH1" s="44"/>
      <c r="MEI1" s="44"/>
      <c r="MEJ1" s="44"/>
      <c r="MEK1" s="44"/>
      <c r="MEL1" s="44"/>
      <c r="MEM1" s="44"/>
      <c r="MEN1" s="44"/>
      <c r="MEO1" s="44"/>
      <c r="MEP1" s="44"/>
      <c r="MEQ1" s="44"/>
      <c r="MER1" s="44"/>
      <c r="MES1" s="44"/>
      <c r="MET1" s="44"/>
      <c r="MEU1" s="44"/>
      <c r="MEV1" s="44"/>
      <c r="MEW1" s="44"/>
      <c r="MEX1" s="44"/>
      <c r="MEY1" s="44"/>
      <c r="MEZ1" s="44"/>
      <c r="MFA1" s="44"/>
      <c r="MFB1" s="44"/>
      <c r="MFC1" s="44"/>
      <c r="MFD1" s="44"/>
      <c r="MFE1" s="44"/>
      <c r="MFF1" s="44"/>
      <c r="MFG1" s="44"/>
      <c r="MFH1" s="44"/>
      <c r="MFI1" s="44"/>
      <c r="MFJ1" s="44"/>
      <c r="MFK1" s="44"/>
      <c r="MFL1" s="44"/>
      <c r="MFM1" s="44"/>
      <c r="MFN1" s="44"/>
      <c r="MFO1" s="44"/>
      <c r="MFP1" s="44"/>
      <c r="MFQ1" s="44"/>
      <c r="MFR1" s="44"/>
      <c r="MFS1" s="44"/>
      <c r="MFT1" s="44"/>
      <c r="MFU1" s="44"/>
      <c r="MFV1" s="44"/>
      <c r="MFW1" s="44"/>
      <c r="MFX1" s="44"/>
      <c r="MFY1" s="44"/>
      <c r="MFZ1" s="44"/>
      <c r="MGA1" s="44"/>
      <c r="MGB1" s="44"/>
      <c r="MGC1" s="44"/>
      <c r="MGD1" s="44"/>
      <c r="MGE1" s="44"/>
      <c r="MGF1" s="44"/>
      <c r="MGG1" s="44"/>
      <c r="MGH1" s="44"/>
      <c r="MGI1" s="44"/>
      <c r="MGJ1" s="44"/>
      <c r="MGK1" s="44"/>
      <c r="MGL1" s="44"/>
      <c r="MGM1" s="44"/>
      <c r="MGN1" s="44"/>
      <c r="MGO1" s="44"/>
      <c r="MGP1" s="44"/>
      <c r="MGQ1" s="44"/>
      <c r="MGR1" s="44"/>
      <c r="MGS1" s="44"/>
      <c r="MGT1" s="44"/>
      <c r="MGU1" s="44"/>
      <c r="MGV1" s="44"/>
      <c r="MGW1" s="44"/>
      <c r="MGX1" s="44"/>
      <c r="MGY1" s="44"/>
      <c r="MGZ1" s="44"/>
      <c r="MHA1" s="44"/>
      <c r="MHB1" s="44"/>
      <c r="MHC1" s="44"/>
      <c r="MHD1" s="44"/>
      <c r="MHE1" s="44"/>
      <c r="MHF1" s="44"/>
      <c r="MHG1" s="44"/>
      <c r="MHH1" s="44"/>
      <c r="MHI1" s="44"/>
      <c r="MHJ1" s="44"/>
      <c r="MHK1" s="44"/>
      <c r="MHL1" s="44"/>
      <c r="MHM1" s="44"/>
      <c r="MHN1" s="44"/>
      <c r="MHO1" s="44"/>
      <c r="MHP1" s="44"/>
      <c r="MHQ1" s="44"/>
      <c r="MHR1" s="44"/>
      <c r="MHS1" s="44"/>
      <c r="MHT1" s="44"/>
      <c r="MHU1" s="44"/>
      <c r="MHV1" s="44"/>
      <c r="MHW1" s="44"/>
      <c r="MHX1" s="44"/>
      <c r="MHY1" s="44"/>
      <c r="MHZ1" s="44"/>
      <c r="MIA1" s="44"/>
      <c r="MIB1" s="44"/>
      <c r="MIC1" s="44"/>
      <c r="MID1" s="44"/>
      <c r="MIE1" s="44"/>
      <c r="MIF1" s="44"/>
      <c r="MIG1" s="44"/>
      <c r="MIH1" s="44"/>
      <c r="MII1" s="44"/>
      <c r="MIJ1" s="44"/>
      <c r="MIK1" s="44"/>
      <c r="MIL1" s="44"/>
      <c r="MIM1" s="44"/>
      <c r="MIN1" s="44"/>
      <c r="MIO1" s="44"/>
      <c r="MIP1" s="44"/>
      <c r="MIQ1" s="44"/>
      <c r="MIR1" s="44"/>
      <c r="MIS1" s="44"/>
      <c r="MIT1" s="44"/>
      <c r="MIU1" s="44"/>
      <c r="MIV1" s="44"/>
      <c r="MIW1" s="44"/>
      <c r="MIX1" s="44"/>
      <c r="MIY1" s="44"/>
      <c r="MIZ1" s="44"/>
      <c r="MJA1" s="44"/>
      <c r="MJB1" s="44"/>
      <c r="MJC1" s="44"/>
      <c r="MJD1" s="44"/>
      <c r="MJE1" s="44"/>
      <c r="MJF1" s="44"/>
      <c r="MJG1" s="44"/>
      <c r="MJH1" s="44"/>
      <c r="MJI1" s="44"/>
      <c r="MJJ1" s="44"/>
      <c r="MJK1" s="44"/>
      <c r="MJL1" s="44"/>
      <c r="MJM1" s="44"/>
      <c r="MJN1" s="44"/>
      <c r="MJO1" s="44"/>
      <c r="MJP1" s="44"/>
      <c r="MJQ1" s="44"/>
      <c r="MJR1" s="44"/>
      <c r="MJS1" s="44"/>
      <c r="MJT1" s="44"/>
      <c r="MJU1" s="44"/>
      <c r="MJV1" s="44"/>
      <c r="MJW1" s="44"/>
      <c r="MJX1" s="44"/>
      <c r="MJY1" s="44"/>
      <c r="MJZ1" s="44"/>
      <c r="MKA1" s="44"/>
      <c r="MKB1" s="44"/>
      <c r="MKC1" s="44"/>
      <c r="MKD1" s="44"/>
      <c r="MKE1" s="44"/>
      <c r="MKF1" s="44"/>
      <c r="MKG1" s="44"/>
      <c r="MKH1" s="44"/>
      <c r="MKI1" s="44"/>
      <c r="MKJ1" s="44"/>
      <c r="MKK1" s="44"/>
      <c r="MKL1" s="44"/>
      <c r="MKM1" s="44"/>
      <c r="MKN1" s="44"/>
      <c r="MKO1" s="44"/>
      <c r="MKP1" s="44"/>
      <c r="MKQ1" s="44"/>
      <c r="MKR1" s="44"/>
      <c r="MKS1" s="44"/>
      <c r="MKT1" s="44"/>
      <c r="MKU1" s="44"/>
      <c r="MKV1" s="44"/>
      <c r="MKW1" s="44"/>
      <c r="MKX1" s="44"/>
      <c r="MKY1" s="44"/>
      <c r="MKZ1" s="44"/>
      <c r="MLA1" s="44"/>
      <c r="MLB1" s="44"/>
      <c r="MLC1" s="44"/>
      <c r="MLD1" s="44"/>
      <c r="MLE1" s="44"/>
      <c r="MLF1" s="44"/>
      <c r="MLG1" s="44"/>
      <c r="MLH1" s="44"/>
      <c r="MLI1" s="44"/>
      <c r="MLJ1" s="44"/>
      <c r="MLK1" s="44"/>
      <c r="MLL1" s="44"/>
      <c r="MLM1" s="44"/>
      <c r="MLN1" s="44"/>
      <c r="MLO1" s="44"/>
      <c r="MLP1" s="44"/>
      <c r="MLQ1" s="44"/>
      <c r="MLR1" s="44"/>
      <c r="MLS1" s="44"/>
      <c r="MLT1" s="44"/>
      <c r="MLU1" s="44"/>
      <c r="MLV1" s="44"/>
      <c r="MLW1" s="44"/>
      <c r="MLX1" s="44"/>
      <c r="MLY1" s="44"/>
      <c r="MLZ1" s="44"/>
      <c r="MMA1" s="44"/>
      <c r="MMB1" s="44"/>
      <c r="MMC1" s="44"/>
      <c r="MMD1" s="44"/>
      <c r="MME1" s="44"/>
      <c r="MMF1" s="44"/>
      <c r="MMG1" s="44"/>
      <c r="MMH1" s="44"/>
      <c r="MMI1" s="44"/>
      <c r="MMJ1" s="44"/>
      <c r="MMK1" s="44"/>
      <c r="MML1" s="44"/>
      <c r="MMM1" s="44"/>
      <c r="MMN1" s="44"/>
      <c r="MMO1" s="44"/>
      <c r="MMP1" s="44"/>
      <c r="MMQ1" s="44"/>
      <c r="MMR1" s="44"/>
      <c r="MMS1" s="44"/>
      <c r="MMT1" s="44"/>
      <c r="MMU1" s="44"/>
      <c r="MMV1" s="44"/>
      <c r="MMW1" s="44"/>
      <c r="MMX1" s="44"/>
      <c r="MMY1" s="44"/>
      <c r="MMZ1" s="44"/>
      <c r="MNA1" s="44"/>
      <c r="MNB1" s="44"/>
      <c r="MNC1" s="44"/>
      <c r="MND1" s="44"/>
      <c r="MNE1" s="44"/>
      <c r="MNF1" s="44"/>
      <c r="MNG1" s="44"/>
      <c r="MNH1" s="44"/>
      <c r="MNI1" s="44"/>
      <c r="MNJ1" s="44"/>
      <c r="MNK1" s="44"/>
      <c r="MNL1" s="44"/>
      <c r="MNM1" s="44"/>
      <c r="MNN1" s="44"/>
      <c r="MNO1" s="44"/>
      <c r="MNP1" s="44"/>
      <c r="MNQ1" s="44"/>
      <c r="MNR1" s="44"/>
      <c r="MNS1" s="44"/>
      <c r="MNT1" s="44"/>
      <c r="MNU1" s="44"/>
      <c r="MNV1" s="44"/>
      <c r="MNW1" s="44"/>
      <c r="MNX1" s="44"/>
      <c r="MNY1" s="44"/>
      <c r="MNZ1" s="44"/>
      <c r="MOA1" s="44"/>
      <c r="MOB1" s="44"/>
      <c r="MOC1" s="44"/>
      <c r="MOD1" s="44"/>
      <c r="MOE1" s="44"/>
      <c r="MOF1" s="44"/>
      <c r="MOG1" s="44"/>
      <c r="MOH1" s="44"/>
      <c r="MOI1" s="44"/>
      <c r="MOJ1" s="44"/>
      <c r="MOK1" s="44"/>
      <c r="MOL1" s="44"/>
      <c r="MOM1" s="44"/>
      <c r="MON1" s="44"/>
      <c r="MOO1" s="44"/>
      <c r="MOP1" s="44"/>
      <c r="MOQ1" s="44"/>
      <c r="MOR1" s="44"/>
      <c r="MOS1" s="44"/>
      <c r="MOT1" s="44"/>
      <c r="MOU1" s="44"/>
      <c r="MOV1" s="44"/>
      <c r="MOW1" s="44"/>
      <c r="MOX1" s="44"/>
      <c r="MOY1" s="44"/>
      <c r="MOZ1" s="44"/>
      <c r="MPA1" s="44"/>
      <c r="MPB1" s="44"/>
      <c r="MPC1" s="44"/>
      <c r="MPD1" s="44"/>
      <c r="MPE1" s="44"/>
      <c r="MPF1" s="44"/>
      <c r="MPG1" s="44"/>
      <c r="MPH1" s="44"/>
      <c r="MPI1" s="44"/>
      <c r="MPJ1" s="44"/>
      <c r="MPK1" s="44"/>
      <c r="MPL1" s="44"/>
      <c r="MPM1" s="44"/>
      <c r="MPN1" s="44"/>
      <c r="MPO1" s="44"/>
      <c r="MPP1" s="44"/>
      <c r="MPQ1" s="44"/>
      <c r="MPR1" s="44"/>
      <c r="MPS1" s="44"/>
      <c r="MPT1" s="44"/>
      <c r="MPU1" s="44"/>
      <c r="MPV1" s="44"/>
      <c r="MPW1" s="44"/>
      <c r="MPX1" s="44"/>
      <c r="MPY1" s="44"/>
      <c r="MPZ1" s="44"/>
      <c r="MQA1" s="44"/>
      <c r="MQB1" s="44"/>
      <c r="MQC1" s="44"/>
      <c r="MQD1" s="44"/>
      <c r="MQE1" s="44"/>
      <c r="MQF1" s="44"/>
      <c r="MQG1" s="44"/>
      <c r="MQH1" s="44"/>
      <c r="MQI1" s="44"/>
      <c r="MQJ1" s="44"/>
      <c r="MQK1" s="44"/>
      <c r="MQL1" s="44"/>
      <c r="MQM1" s="44"/>
      <c r="MQN1" s="44"/>
      <c r="MQO1" s="44"/>
      <c r="MQP1" s="44"/>
      <c r="MQQ1" s="44"/>
      <c r="MQR1" s="44"/>
      <c r="MQS1" s="44"/>
      <c r="MQT1" s="44"/>
      <c r="MQU1" s="44"/>
      <c r="MQV1" s="44"/>
      <c r="MQW1" s="44"/>
      <c r="MQX1" s="44"/>
      <c r="MQY1" s="44"/>
      <c r="MQZ1" s="44"/>
      <c r="MRA1" s="44"/>
      <c r="MRB1" s="44"/>
      <c r="MRC1" s="44"/>
      <c r="MRD1" s="44"/>
      <c r="MRE1" s="44"/>
      <c r="MRF1" s="44"/>
      <c r="MRG1" s="44"/>
      <c r="MRH1" s="44"/>
      <c r="MRI1" s="44"/>
      <c r="MRJ1" s="44"/>
      <c r="MRK1" s="44"/>
      <c r="MRL1" s="44"/>
      <c r="MRM1" s="44"/>
      <c r="MRN1" s="44"/>
      <c r="MRO1" s="44"/>
      <c r="MRP1" s="44"/>
      <c r="MRQ1" s="44"/>
      <c r="MRR1" s="44"/>
      <c r="MRS1" s="44"/>
      <c r="MRT1" s="44"/>
      <c r="MRU1" s="44"/>
      <c r="MRV1" s="44"/>
      <c r="MRW1" s="44"/>
      <c r="MRX1" s="44"/>
      <c r="MRY1" s="44"/>
      <c r="MRZ1" s="44"/>
      <c r="MSA1" s="44"/>
      <c r="MSB1" s="44"/>
      <c r="MSC1" s="44"/>
      <c r="MSD1" s="44"/>
      <c r="MSE1" s="44"/>
      <c r="MSF1" s="44"/>
      <c r="MSG1" s="44"/>
      <c r="MSH1" s="44"/>
      <c r="MSI1" s="44"/>
      <c r="MSJ1" s="44"/>
      <c r="MSK1" s="44"/>
      <c r="MSL1" s="44"/>
      <c r="MSM1" s="44"/>
      <c r="MSN1" s="44"/>
      <c r="MSO1" s="44"/>
      <c r="MSP1" s="44"/>
      <c r="MSQ1" s="44"/>
      <c r="MSR1" s="44"/>
      <c r="MSS1" s="44"/>
      <c r="MST1" s="44"/>
      <c r="MSU1" s="44"/>
      <c r="MSV1" s="44"/>
      <c r="MSW1" s="44"/>
      <c r="MSX1" s="44"/>
      <c r="MSY1" s="44"/>
      <c r="MSZ1" s="44"/>
      <c r="MTA1" s="44"/>
      <c r="MTB1" s="44"/>
      <c r="MTC1" s="44"/>
      <c r="MTD1" s="44"/>
      <c r="MTE1" s="44"/>
      <c r="MTF1" s="44"/>
      <c r="MTG1" s="44"/>
      <c r="MTH1" s="44"/>
      <c r="MTI1" s="44"/>
      <c r="MTJ1" s="44"/>
      <c r="MTK1" s="44"/>
      <c r="MTL1" s="44"/>
      <c r="MTM1" s="44"/>
      <c r="MTN1" s="44"/>
      <c r="MTO1" s="44"/>
      <c r="MTP1" s="44"/>
      <c r="MTQ1" s="44"/>
      <c r="MTR1" s="44"/>
      <c r="MTS1" s="44"/>
      <c r="MTT1" s="44"/>
      <c r="MTU1" s="44"/>
      <c r="MTV1" s="44"/>
      <c r="MTW1" s="44"/>
      <c r="MTX1" s="44"/>
      <c r="MTY1" s="44"/>
      <c r="MTZ1" s="44"/>
      <c r="MUA1" s="44"/>
      <c r="MUB1" s="44"/>
      <c r="MUC1" s="44"/>
      <c r="MUD1" s="44"/>
      <c r="MUE1" s="44"/>
      <c r="MUF1" s="44"/>
      <c r="MUG1" s="44"/>
      <c r="MUH1" s="44"/>
      <c r="MUI1" s="44"/>
      <c r="MUJ1" s="44"/>
      <c r="MUK1" s="44"/>
      <c r="MUL1" s="44"/>
      <c r="MUM1" s="44"/>
      <c r="MUN1" s="44"/>
      <c r="MUO1" s="44"/>
      <c r="MUP1" s="44"/>
      <c r="MUQ1" s="44"/>
      <c r="MUR1" s="44"/>
      <c r="MUS1" s="44"/>
      <c r="MUT1" s="44"/>
      <c r="MUU1" s="44"/>
      <c r="MUV1" s="44"/>
      <c r="MUW1" s="44"/>
      <c r="MUX1" s="44"/>
      <c r="MUY1" s="44"/>
      <c r="MUZ1" s="44"/>
      <c r="MVA1" s="44"/>
      <c r="MVB1" s="44"/>
      <c r="MVC1" s="44"/>
      <c r="MVD1" s="44"/>
      <c r="MVE1" s="44"/>
      <c r="MVF1" s="44"/>
      <c r="MVG1" s="44"/>
      <c r="MVH1" s="44"/>
      <c r="MVI1" s="44"/>
      <c r="MVJ1" s="44"/>
      <c r="MVK1" s="44"/>
      <c r="MVL1" s="44"/>
      <c r="MVM1" s="44"/>
      <c r="MVN1" s="44"/>
      <c r="MVO1" s="44"/>
      <c r="MVP1" s="44"/>
      <c r="MVQ1" s="44"/>
      <c r="MVR1" s="44"/>
      <c r="MVS1" s="44"/>
      <c r="MVT1" s="44"/>
      <c r="MVU1" s="44"/>
      <c r="MVV1" s="44"/>
      <c r="MVW1" s="44"/>
      <c r="MVX1" s="44"/>
      <c r="MVY1" s="44"/>
      <c r="MVZ1" s="44"/>
      <c r="MWA1" s="44"/>
      <c r="MWB1" s="44"/>
      <c r="MWC1" s="44"/>
      <c r="MWD1" s="44"/>
      <c r="MWE1" s="44"/>
      <c r="MWF1" s="44"/>
      <c r="MWG1" s="44"/>
      <c r="MWH1" s="44"/>
      <c r="MWI1" s="44"/>
      <c r="MWJ1" s="44"/>
      <c r="MWK1" s="44"/>
      <c r="MWL1" s="44"/>
      <c r="MWM1" s="44"/>
      <c r="MWN1" s="44"/>
      <c r="MWO1" s="44"/>
      <c r="MWP1" s="44"/>
      <c r="MWQ1" s="44"/>
      <c r="MWR1" s="44"/>
      <c r="MWS1" s="44"/>
      <c r="MWT1" s="44"/>
      <c r="MWU1" s="44"/>
      <c r="MWV1" s="44"/>
      <c r="MWW1" s="44"/>
      <c r="MWX1" s="44"/>
      <c r="MWY1" s="44"/>
      <c r="MWZ1" s="44"/>
      <c r="MXA1" s="44"/>
      <c r="MXB1" s="44"/>
      <c r="MXC1" s="44"/>
      <c r="MXD1" s="44"/>
      <c r="MXE1" s="44"/>
      <c r="MXF1" s="44"/>
      <c r="MXG1" s="44"/>
      <c r="MXH1" s="44"/>
      <c r="MXI1" s="44"/>
      <c r="MXJ1" s="44"/>
      <c r="MXK1" s="44"/>
      <c r="MXL1" s="44"/>
      <c r="MXM1" s="44"/>
      <c r="MXN1" s="44"/>
      <c r="MXO1" s="44"/>
      <c r="MXP1" s="44"/>
      <c r="MXQ1" s="44"/>
      <c r="MXR1" s="44"/>
      <c r="MXS1" s="44"/>
      <c r="MXT1" s="44"/>
      <c r="MXU1" s="44"/>
      <c r="MXV1" s="44"/>
      <c r="MXW1" s="44"/>
      <c r="MXX1" s="44"/>
      <c r="MXY1" s="44"/>
      <c r="MXZ1" s="44"/>
      <c r="MYA1" s="44"/>
      <c r="MYB1" s="44"/>
      <c r="MYC1" s="44"/>
      <c r="MYD1" s="44"/>
      <c r="MYE1" s="44"/>
      <c r="MYF1" s="44"/>
      <c r="MYG1" s="44"/>
      <c r="MYH1" s="44"/>
      <c r="MYI1" s="44"/>
      <c r="MYJ1" s="44"/>
      <c r="MYK1" s="44"/>
      <c r="MYL1" s="44"/>
      <c r="MYM1" s="44"/>
      <c r="MYN1" s="44"/>
      <c r="MYO1" s="44"/>
      <c r="MYP1" s="44"/>
      <c r="MYQ1" s="44"/>
      <c r="MYR1" s="44"/>
      <c r="MYS1" s="44"/>
      <c r="MYT1" s="44"/>
      <c r="MYU1" s="44"/>
      <c r="MYV1" s="44"/>
      <c r="MYW1" s="44"/>
      <c r="MYX1" s="44"/>
      <c r="MYY1" s="44"/>
      <c r="MYZ1" s="44"/>
      <c r="MZA1" s="44"/>
      <c r="MZB1" s="44"/>
      <c r="MZC1" s="44"/>
      <c r="MZD1" s="44"/>
      <c r="MZE1" s="44"/>
      <c r="MZF1" s="44"/>
      <c r="MZG1" s="44"/>
      <c r="MZH1" s="44"/>
      <c r="MZI1" s="44"/>
      <c r="MZJ1" s="44"/>
      <c r="MZK1" s="44"/>
      <c r="MZL1" s="44"/>
      <c r="MZM1" s="44"/>
      <c r="MZN1" s="44"/>
      <c r="MZO1" s="44"/>
      <c r="MZP1" s="44"/>
      <c r="MZQ1" s="44"/>
      <c r="MZR1" s="44"/>
      <c r="MZS1" s="44"/>
      <c r="MZT1" s="44"/>
      <c r="MZU1" s="44"/>
      <c r="MZV1" s="44"/>
      <c r="MZW1" s="44"/>
      <c r="MZX1" s="44"/>
      <c r="MZY1" s="44"/>
      <c r="MZZ1" s="44"/>
      <c r="NAA1" s="44"/>
      <c r="NAB1" s="44"/>
      <c r="NAC1" s="44"/>
      <c r="NAD1" s="44"/>
      <c r="NAE1" s="44"/>
      <c r="NAF1" s="44"/>
      <c r="NAG1" s="44"/>
      <c r="NAH1" s="44"/>
      <c r="NAI1" s="44"/>
      <c r="NAJ1" s="44"/>
      <c r="NAK1" s="44"/>
      <c r="NAL1" s="44"/>
      <c r="NAM1" s="44"/>
      <c r="NAN1" s="44"/>
      <c r="NAO1" s="44"/>
      <c r="NAP1" s="44"/>
      <c r="NAQ1" s="44"/>
      <c r="NAR1" s="44"/>
      <c r="NAS1" s="44"/>
      <c r="NAT1" s="44"/>
      <c r="NAU1" s="44"/>
      <c r="NAV1" s="44"/>
      <c r="NAW1" s="44"/>
      <c r="NAX1" s="44"/>
      <c r="NAY1" s="44"/>
      <c r="NAZ1" s="44"/>
      <c r="NBA1" s="44"/>
      <c r="NBB1" s="44"/>
      <c r="NBC1" s="44"/>
      <c r="NBD1" s="44"/>
      <c r="NBE1" s="44"/>
      <c r="NBF1" s="44"/>
      <c r="NBG1" s="44"/>
      <c r="NBH1" s="44"/>
      <c r="NBI1" s="44"/>
      <c r="NBJ1" s="44"/>
      <c r="NBK1" s="44"/>
      <c r="NBL1" s="44"/>
      <c r="NBM1" s="44"/>
      <c r="NBN1" s="44"/>
      <c r="NBO1" s="44"/>
      <c r="NBP1" s="44"/>
      <c r="NBQ1" s="44"/>
      <c r="NBR1" s="44"/>
      <c r="NBS1" s="44"/>
      <c r="NBT1" s="44"/>
      <c r="NBU1" s="44"/>
      <c r="NBV1" s="44"/>
      <c r="NBW1" s="44"/>
      <c r="NBX1" s="44"/>
      <c r="NBY1" s="44"/>
      <c r="NBZ1" s="44"/>
      <c r="NCA1" s="44"/>
      <c r="NCB1" s="44"/>
      <c r="NCC1" s="44"/>
      <c r="NCD1" s="44"/>
      <c r="NCE1" s="44"/>
      <c r="NCF1" s="44"/>
      <c r="NCG1" s="44"/>
      <c r="NCH1" s="44"/>
      <c r="NCI1" s="44"/>
      <c r="NCJ1" s="44"/>
      <c r="NCK1" s="44"/>
      <c r="NCL1" s="44"/>
      <c r="NCM1" s="44"/>
      <c r="NCN1" s="44"/>
      <c r="NCO1" s="44"/>
      <c r="NCP1" s="44"/>
      <c r="NCQ1" s="44"/>
      <c r="NCR1" s="44"/>
      <c r="NCS1" s="44"/>
      <c r="NCT1" s="44"/>
      <c r="NCU1" s="44"/>
      <c r="NCV1" s="44"/>
      <c r="NCW1" s="44"/>
      <c r="NCX1" s="44"/>
      <c r="NCY1" s="44"/>
      <c r="NCZ1" s="44"/>
      <c r="NDA1" s="44"/>
      <c r="NDB1" s="44"/>
      <c r="NDC1" s="44"/>
      <c r="NDD1" s="44"/>
      <c r="NDE1" s="44"/>
      <c r="NDF1" s="44"/>
      <c r="NDG1" s="44"/>
      <c r="NDH1" s="44"/>
      <c r="NDI1" s="44"/>
      <c r="NDJ1" s="44"/>
      <c r="NDK1" s="44"/>
      <c r="NDL1" s="44"/>
      <c r="NDM1" s="44"/>
      <c r="NDN1" s="44"/>
      <c r="NDO1" s="44"/>
      <c r="NDP1" s="44"/>
      <c r="NDQ1" s="44"/>
      <c r="NDR1" s="44"/>
      <c r="NDS1" s="44"/>
      <c r="NDT1" s="44"/>
      <c r="NDU1" s="44"/>
      <c r="NDV1" s="44"/>
      <c r="NDW1" s="44"/>
      <c r="NDX1" s="44"/>
      <c r="NDY1" s="44"/>
      <c r="NDZ1" s="44"/>
      <c r="NEA1" s="44"/>
      <c r="NEB1" s="44"/>
      <c r="NEC1" s="44"/>
      <c r="NED1" s="44"/>
      <c r="NEE1" s="44"/>
      <c r="NEF1" s="44"/>
      <c r="NEG1" s="44"/>
      <c r="NEH1" s="44"/>
      <c r="NEI1" s="44"/>
      <c r="NEJ1" s="44"/>
      <c r="NEK1" s="44"/>
      <c r="NEL1" s="44"/>
      <c r="NEM1" s="44"/>
      <c r="NEN1" s="44"/>
      <c r="NEO1" s="44"/>
      <c r="NEP1" s="44"/>
      <c r="NEQ1" s="44"/>
      <c r="NER1" s="44"/>
      <c r="NES1" s="44"/>
      <c r="NET1" s="44"/>
      <c r="NEU1" s="44"/>
      <c r="NEV1" s="44"/>
      <c r="NEW1" s="44"/>
      <c r="NEX1" s="44"/>
      <c r="NEY1" s="44"/>
      <c r="NEZ1" s="44"/>
      <c r="NFA1" s="44"/>
      <c r="NFB1" s="44"/>
      <c r="NFC1" s="44"/>
      <c r="NFD1" s="44"/>
      <c r="NFE1" s="44"/>
      <c r="NFF1" s="44"/>
      <c r="NFG1" s="44"/>
      <c r="NFH1" s="44"/>
      <c r="NFI1" s="44"/>
      <c r="NFJ1" s="44"/>
      <c r="NFK1" s="44"/>
      <c r="NFL1" s="44"/>
      <c r="NFM1" s="44"/>
      <c r="NFN1" s="44"/>
      <c r="NFO1" s="44"/>
      <c r="NFP1" s="44"/>
      <c r="NFQ1" s="44"/>
      <c r="NFR1" s="44"/>
      <c r="NFS1" s="44"/>
      <c r="NFT1" s="44"/>
      <c r="NFU1" s="44"/>
      <c r="NFV1" s="44"/>
      <c r="NFW1" s="44"/>
      <c r="NFX1" s="44"/>
      <c r="NFY1" s="44"/>
      <c r="NFZ1" s="44"/>
      <c r="NGA1" s="44"/>
      <c r="NGB1" s="44"/>
      <c r="NGC1" s="44"/>
      <c r="NGD1" s="44"/>
      <c r="NGE1" s="44"/>
      <c r="NGF1" s="44"/>
      <c r="NGG1" s="44"/>
      <c r="NGH1" s="44"/>
      <c r="NGI1" s="44"/>
      <c r="NGJ1" s="44"/>
      <c r="NGK1" s="44"/>
      <c r="NGL1" s="44"/>
      <c r="NGM1" s="44"/>
      <c r="NGN1" s="44"/>
      <c r="NGO1" s="44"/>
      <c r="NGP1" s="44"/>
      <c r="NGQ1" s="44"/>
      <c r="NGR1" s="44"/>
      <c r="NGS1" s="44"/>
      <c r="NGT1" s="44"/>
      <c r="NGU1" s="44"/>
      <c r="NGV1" s="44"/>
      <c r="NGW1" s="44"/>
      <c r="NGX1" s="44"/>
      <c r="NGY1" s="44"/>
      <c r="NGZ1" s="44"/>
      <c r="NHA1" s="44"/>
      <c r="NHB1" s="44"/>
      <c r="NHC1" s="44"/>
      <c r="NHD1" s="44"/>
      <c r="NHE1" s="44"/>
      <c r="NHF1" s="44"/>
      <c r="NHG1" s="44"/>
      <c r="NHH1" s="44"/>
      <c r="NHI1" s="44"/>
      <c r="NHJ1" s="44"/>
      <c r="NHK1" s="44"/>
      <c r="NHL1" s="44"/>
      <c r="NHM1" s="44"/>
      <c r="NHN1" s="44"/>
      <c r="NHO1" s="44"/>
      <c r="NHP1" s="44"/>
      <c r="NHQ1" s="44"/>
      <c r="NHR1" s="44"/>
      <c r="NHS1" s="44"/>
      <c r="NHT1" s="44"/>
      <c r="NHU1" s="44"/>
      <c r="NHV1" s="44"/>
      <c r="NHW1" s="44"/>
      <c r="NHX1" s="44"/>
      <c r="NHY1" s="44"/>
      <c r="NHZ1" s="44"/>
      <c r="NIA1" s="44"/>
      <c r="NIB1" s="44"/>
      <c r="NIC1" s="44"/>
      <c r="NID1" s="44"/>
      <c r="NIE1" s="44"/>
      <c r="NIF1" s="44"/>
      <c r="NIG1" s="44"/>
      <c r="NIH1" s="44"/>
      <c r="NII1" s="44"/>
      <c r="NIJ1" s="44"/>
      <c r="NIK1" s="44"/>
      <c r="NIL1" s="44"/>
      <c r="NIM1" s="44"/>
      <c r="NIN1" s="44"/>
      <c r="NIO1" s="44"/>
      <c r="NIP1" s="44"/>
      <c r="NIQ1" s="44"/>
      <c r="NIR1" s="44"/>
      <c r="NIS1" s="44"/>
      <c r="NIT1" s="44"/>
      <c r="NIU1" s="44"/>
      <c r="NIV1" s="44"/>
      <c r="NIW1" s="44"/>
      <c r="NIX1" s="44"/>
      <c r="NIY1" s="44"/>
      <c r="NIZ1" s="44"/>
      <c r="NJA1" s="44"/>
      <c r="NJB1" s="44"/>
      <c r="NJC1" s="44"/>
      <c r="NJD1" s="44"/>
      <c r="NJE1" s="44"/>
      <c r="NJF1" s="44"/>
      <c r="NJG1" s="44"/>
      <c r="NJH1" s="44"/>
      <c r="NJI1" s="44"/>
      <c r="NJJ1" s="44"/>
      <c r="NJK1" s="44"/>
      <c r="NJL1" s="44"/>
      <c r="NJM1" s="44"/>
      <c r="NJN1" s="44"/>
      <c r="NJO1" s="44"/>
      <c r="NJP1" s="44"/>
      <c r="NJQ1" s="44"/>
      <c r="NJR1" s="44"/>
      <c r="NJS1" s="44"/>
      <c r="NJT1" s="44"/>
      <c r="NJU1" s="44"/>
      <c r="NJV1" s="44"/>
      <c r="NJW1" s="44"/>
      <c r="NJX1" s="44"/>
      <c r="NJY1" s="44"/>
      <c r="NJZ1" s="44"/>
      <c r="NKA1" s="44"/>
      <c r="NKB1" s="44"/>
      <c r="NKC1" s="44"/>
      <c r="NKD1" s="44"/>
      <c r="NKE1" s="44"/>
      <c r="NKF1" s="44"/>
      <c r="NKG1" s="44"/>
      <c r="NKH1" s="44"/>
      <c r="NKI1" s="44"/>
      <c r="NKJ1" s="44"/>
      <c r="NKK1" s="44"/>
      <c r="NKL1" s="44"/>
      <c r="NKM1" s="44"/>
      <c r="NKN1" s="44"/>
      <c r="NKO1" s="44"/>
      <c r="NKP1" s="44"/>
      <c r="NKQ1" s="44"/>
      <c r="NKR1" s="44"/>
      <c r="NKS1" s="44"/>
      <c r="NKT1" s="44"/>
      <c r="NKU1" s="44"/>
      <c r="NKV1" s="44"/>
      <c r="NKW1" s="44"/>
      <c r="NKX1" s="44"/>
      <c r="NKY1" s="44"/>
      <c r="NKZ1" s="44"/>
      <c r="NLA1" s="44"/>
      <c r="NLB1" s="44"/>
      <c r="NLC1" s="44"/>
      <c r="NLD1" s="44"/>
      <c r="NLE1" s="44"/>
      <c r="NLF1" s="44"/>
      <c r="NLG1" s="44"/>
      <c r="NLH1" s="44"/>
      <c r="NLI1" s="44"/>
      <c r="NLJ1" s="44"/>
      <c r="NLK1" s="44"/>
      <c r="NLL1" s="44"/>
      <c r="NLM1" s="44"/>
      <c r="NLN1" s="44"/>
      <c r="NLO1" s="44"/>
      <c r="NLP1" s="44"/>
      <c r="NLQ1" s="44"/>
      <c r="NLR1" s="44"/>
      <c r="NLS1" s="44"/>
      <c r="NLT1" s="44"/>
      <c r="NLU1" s="44"/>
      <c r="NLV1" s="44"/>
      <c r="NLW1" s="44"/>
      <c r="NLX1" s="44"/>
      <c r="NLY1" s="44"/>
      <c r="NLZ1" s="44"/>
      <c r="NMA1" s="44"/>
      <c r="NMB1" s="44"/>
      <c r="NMC1" s="44"/>
      <c r="NMD1" s="44"/>
      <c r="NME1" s="44"/>
      <c r="NMF1" s="44"/>
      <c r="NMG1" s="44"/>
      <c r="NMH1" s="44"/>
      <c r="NMI1" s="44"/>
      <c r="NMJ1" s="44"/>
      <c r="NMK1" s="44"/>
      <c r="NML1" s="44"/>
      <c r="NMM1" s="44"/>
      <c r="NMN1" s="44"/>
      <c r="NMO1" s="44"/>
      <c r="NMP1" s="44"/>
      <c r="NMQ1" s="44"/>
      <c r="NMR1" s="44"/>
      <c r="NMS1" s="44"/>
      <c r="NMT1" s="44"/>
      <c r="NMU1" s="44"/>
      <c r="NMV1" s="44"/>
      <c r="NMW1" s="44"/>
      <c r="NMX1" s="44"/>
      <c r="NMY1" s="44"/>
      <c r="NMZ1" s="44"/>
      <c r="NNA1" s="44"/>
      <c r="NNB1" s="44"/>
      <c r="NNC1" s="44"/>
      <c r="NND1" s="44"/>
      <c r="NNE1" s="44"/>
      <c r="NNF1" s="44"/>
      <c r="NNG1" s="44"/>
      <c r="NNH1" s="44"/>
      <c r="NNI1" s="44"/>
      <c r="NNJ1" s="44"/>
      <c r="NNK1" s="44"/>
      <c r="NNL1" s="44"/>
      <c r="NNM1" s="44"/>
      <c r="NNN1" s="44"/>
      <c r="NNO1" s="44"/>
      <c r="NNP1" s="44"/>
      <c r="NNQ1" s="44"/>
      <c r="NNR1" s="44"/>
      <c r="NNS1" s="44"/>
      <c r="NNT1" s="44"/>
      <c r="NNU1" s="44"/>
      <c r="NNV1" s="44"/>
      <c r="NNW1" s="44"/>
      <c r="NNX1" s="44"/>
      <c r="NNY1" s="44"/>
      <c r="NNZ1" s="44"/>
      <c r="NOA1" s="44"/>
      <c r="NOB1" s="44"/>
      <c r="NOC1" s="44"/>
      <c r="NOD1" s="44"/>
      <c r="NOE1" s="44"/>
      <c r="NOF1" s="44"/>
      <c r="NOG1" s="44"/>
      <c r="NOH1" s="44"/>
      <c r="NOI1" s="44"/>
      <c r="NOJ1" s="44"/>
      <c r="NOK1" s="44"/>
      <c r="NOL1" s="44"/>
      <c r="NOM1" s="44"/>
      <c r="NON1" s="44"/>
      <c r="NOO1" s="44"/>
      <c r="NOP1" s="44"/>
      <c r="NOQ1" s="44"/>
      <c r="NOR1" s="44"/>
      <c r="NOS1" s="44"/>
      <c r="NOT1" s="44"/>
      <c r="NOU1" s="44"/>
      <c r="NOV1" s="44"/>
      <c r="NOW1" s="44"/>
      <c r="NOX1" s="44"/>
      <c r="NOY1" s="44"/>
      <c r="NOZ1" s="44"/>
      <c r="NPA1" s="44"/>
      <c r="NPB1" s="44"/>
      <c r="NPC1" s="44"/>
      <c r="NPD1" s="44"/>
      <c r="NPE1" s="44"/>
      <c r="NPF1" s="44"/>
      <c r="NPG1" s="44"/>
      <c r="NPH1" s="44"/>
      <c r="NPI1" s="44"/>
      <c r="NPJ1" s="44"/>
      <c r="NPK1" s="44"/>
      <c r="NPL1" s="44"/>
      <c r="NPM1" s="44"/>
      <c r="NPN1" s="44"/>
      <c r="NPO1" s="44"/>
      <c r="NPP1" s="44"/>
      <c r="NPQ1" s="44"/>
      <c r="NPR1" s="44"/>
      <c r="NPS1" s="44"/>
      <c r="NPT1" s="44"/>
      <c r="NPU1" s="44"/>
      <c r="NPV1" s="44"/>
      <c r="NPW1" s="44"/>
      <c r="NPX1" s="44"/>
      <c r="NPY1" s="44"/>
      <c r="NPZ1" s="44"/>
      <c r="NQA1" s="44"/>
      <c r="NQB1" s="44"/>
      <c r="NQC1" s="44"/>
      <c r="NQD1" s="44"/>
      <c r="NQE1" s="44"/>
      <c r="NQF1" s="44"/>
      <c r="NQG1" s="44"/>
      <c r="NQH1" s="44"/>
      <c r="NQI1" s="44"/>
      <c r="NQJ1" s="44"/>
      <c r="NQK1" s="44"/>
      <c r="NQL1" s="44"/>
      <c r="NQM1" s="44"/>
      <c r="NQN1" s="44"/>
      <c r="NQO1" s="44"/>
      <c r="NQP1" s="44"/>
      <c r="NQQ1" s="44"/>
      <c r="NQR1" s="44"/>
      <c r="NQS1" s="44"/>
      <c r="NQT1" s="44"/>
      <c r="NQU1" s="44"/>
      <c r="NQV1" s="44"/>
      <c r="NQW1" s="44"/>
      <c r="NQX1" s="44"/>
      <c r="NQY1" s="44"/>
      <c r="NQZ1" s="44"/>
      <c r="NRA1" s="44"/>
      <c r="NRB1" s="44"/>
      <c r="NRC1" s="44"/>
      <c r="NRD1" s="44"/>
      <c r="NRE1" s="44"/>
      <c r="NRF1" s="44"/>
      <c r="NRG1" s="44"/>
      <c r="NRH1" s="44"/>
      <c r="NRI1" s="44"/>
      <c r="NRJ1" s="44"/>
      <c r="NRK1" s="44"/>
      <c r="NRL1" s="44"/>
      <c r="NRM1" s="44"/>
      <c r="NRN1" s="44"/>
      <c r="NRO1" s="44"/>
      <c r="NRP1" s="44"/>
      <c r="NRQ1" s="44"/>
      <c r="NRR1" s="44"/>
      <c r="NRS1" s="44"/>
      <c r="NRT1" s="44"/>
      <c r="NRU1" s="44"/>
      <c r="NRV1" s="44"/>
      <c r="NRW1" s="44"/>
      <c r="NRX1" s="44"/>
      <c r="NRY1" s="44"/>
      <c r="NRZ1" s="44"/>
      <c r="NSA1" s="44"/>
      <c r="NSB1" s="44"/>
      <c r="NSC1" s="44"/>
      <c r="NSD1" s="44"/>
      <c r="NSE1" s="44"/>
      <c r="NSF1" s="44"/>
      <c r="NSG1" s="44"/>
      <c r="NSH1" s="44"/>
      <c r="NSI1" s="44"/>
      <c r="NSJ1" s="44"/>
      <c r="NSK1" s="44"/>
      <c r="NSL1" s="44"/>
      <c r="NSM1" s="44"/>
      <c r="NSN1" s="44"/>
      <c r="NSO1" s="44"/>
      <c r="NSP1" s="44"/>
      <c r="NSQ1" s="44"/>
      <c r="NSR1" s="44"/>
      <c r="NSS1" s="44"/>
      <c r="NST1" s="44"/>
      <c r="NSU1" s="44"/>
      <c r="NSV1" s="44"/>
      <c r="NSW1" s="44"/>
      <c r="NSX1" s="44"/>
      <c r="NSY1" s="44"/>
      <c r="NSZ1" s="44"/>
      <c r="NTA1" s="44"/>
      <c r="NTB1" s="44"/>
      <c r="NTC1" s="44"/>
      <c r="NTD1" s="44"/>
      <c r="NTE1" s="44"/>
      <c r="NTF1" s="44"/>
      <c r="NTG1" s="44"/>
      <c r="NTH1" s="44"/>
      <c r="NTI1" s="44"/>
      <c r="NTJ1" s="44"/>
      <c r="NTK1" s="44"/>
      <c r="NTL1" s="44"/>
      <c r="NTM1" s="44"/>
      <c r="NTN1" s="44"/>
      <c r="NTO1" s="44"/>
      <c r="NTP1" s="44"/>
      <c r="NTQ1" s="44"/>
      <c r="NTR1" s="44"/>
      <c r="NTS1" s="44"/>
      <c r="NTT1" s="44"/>
      <c r="NTU1" s="44"/>
      <c r="NTV1" s="44"/>
      <c r="NTW1" s="44"/>
      <c r="NTX1" s="44"/>
      <c r="NTY1" s="44"/>
      <c r="NTZ1" s="44"/>
      <c r="NUA1" s="44"/>
      <c r="NUB1" s="44"/>
      <c r="NUC1" s="44"/>
      <c r="NUD1" s="44"/>
      <c r="NUE1" s="44"/>
      <c r="NUF1" s="44"/>
      <c r="NUG1" s="44"/>
      <c r="NUH1" s="44"/>
      <c r="NUI1" s="44"/>
      <c r="NUJ1" s="44"/>
      <c r="NUK1" s="44"/>
      <c r="NUL1" s="44"/>
      <c r="NUM1" s="44"/>
      <c r="NUN1" s="44"/>
      <c r="NUO1" s="44"/>
      <c r="NUP1" s="44"/>
      <c r="NUQ1" s="44"/>
      <c r="NUR1" s="44"/>
      <c r="NUS1" s="44"/>
      <c r="NUT1" s="44"/>
      <c r="NUU1" s="44"/>
      <c r="NUV1" s="44"/>
      <c r="NUW1" s="44"/>
      <c r="NUX1" s="44"/>
      <c r="NUY1" s="44"/>
      <c r="NUZ1" s="44"/>
      <c r="NVA1" s="44"/>
      <c r="NVB1" s="44"/>
      <c r="NVC1" s="44"/>
      <c r="NVD1" s="44"/>
      <c r="NVE1" s="44"/>
      <c r="NVF1" s="44"/>
      <c r="NVG1" s="44"/>
      <c r="NVH1" s="44"/>
      <c r="NVI1" s="44"/>
      <c r="NVJ1" s="44"/>
      <c r="NVK1" s="44"/>
      <c r="NVL1" s="44"/>
      <c r="NVM1" s="44"/>
      <c r="NVN1" s="44"/>
      <c r="NVO1" s="44"/>
      <c r="NVP1" s="44"/>
      <c r="NVQ1" s="44"/>
      <c r="NVR1" s="44"/>
      <c r="NVS1" s="44"/>
      <c r="NVT1" s="44"/>
      <c r="NVU1" s="44"/>
      <c r="NVV1" s="44"/>
      <c r="NVW1" s="44"/>
      <c r="NVX1" s="44"/>
      <c r="NVY1" s="44"/>
      <c r="NVZ1" s="44"/>
      <c r="NWA1" s="44"/>
      <c r="NWB1" s="44"/>
      <c r="NWC1" s="44"/>
      <c r="NWD1" s="44"/>
      <c r="NWE1" s="44"/>
      <c r="NWF1" s="44"/>
      <c r="NWG1" s="44"/>
      <c r="NWH1" s="44"/>
      <c r="NWI1" s="44"/>
      <c r="NWJ1" s="44"/>
      <c r="NWK1" s="44"/>
      <c r="NWL1" s="44"/>
      <c r="NWM1" s="44"/>
      <c r="NWN1" s="44"/>
      <c r="NWO1" s="44"/>
      <c r="NWP1" s="44"/>
      <c r="NWQ1" s="44"/>
      <c r="NWR1" s="44"/>
      <c r="NWS1" s="44"/>
      <c r="NWT1" s="44"/>
      <c r="NWU1" s="44"/>
      <c r="NWV1" s="44"/>
      <c r="NWW1" s="44"/>
      <c r="NWX1" s="44"/>
      <c r="NWY1" s="44"/>
      <c r="NWZ1" s="44"/>
      <c r="NXA1" s="44"/>
      <c r="NXB1" s="44"/>
      <c r="NXC1" s="44"/>
      <c r="NXD1" s="44"/>
      <c r="NXE1" s="44"/>
      <c r="NXF1" s="44"/>
      <c r="NXG1" s="44"/>
      <c r="NXH1" s="44"/>
      <c r="NXI1" s="44"/>
      <c r="NXJ1" s="44"/>
      <c r="NXK1" s="44"/>
      <c r="NXL1" s="44"/>
      <c r="NXM1" s="44"/>
      <c r="NXN1" s="44"/>
      <c r="NXO1" s="44"/>
      <c r="NXP1" s="44"/>
      <c r="NXQ1" s="44"/>
      <c r="NXR1" s="44"/>
      <c r="NXS1" s="44"/>
      <c r="NXT1" s="44"/>
      <c r="NXU1" s="44"/>
      <c r="NXV1" s="44"/>
      <c r="NXW1" s="44"/>
      <c r="NXX1" s="44"/>
      <c r="NXY1" s="44"/>
      <c r="NXZ1" s="44"/>
      <c r="NYA1" s="44"/>
      <c r="NYB1" s="44"/>
      <c r="NYC1" s="44"/>
      <c r="NYD1" s="44"/>
      <c r="NYE1" s="44"/>
      <c r="NYF1" s="44"/>
      <c r="NYG1" s="44"/>
      <c r="NYH1" s="44"/>
      <c r="NYI1" s="44"/>
      <c r="NYJ1" s="44"/>
      <c r="NYK1" s="44"/>
      <c r="NYL1" s="44"/>
      <c r="NYM1" s="44"/>
      <c r="NYN1" s="44"/>
      <c r="NYO1" s="44"/>
      <c r="NYP1" s="44"/>
      <c r="NYQ1" s="44"/>
      <c r="NYR1" s="44"/>
      <c r="NYS1" s="44"/>
      <c r="NYT1" s="44"/>
      <c r="NYU1" s="44"/>
      <c r="NYV1" s="44"/>
      <c r="NYW1" s="44"/>
      <c r="NYX1" s="44"/>
      <c r="NYY1" s="44"/>
      <c r="NYZ1" s="44"/>
      <c r="NZA1" s="44"/>
      <c r="NZB1" s="44"/>
      <c r="NZC1" s="44"/>
      <c r="NZD1" s="44"/>
      <c r="NZE1" s="44"/>
      <c r="NZF1" s="44"/>
      <c r="NZG1" s="44"/>
      <c r="NZH1" s="44"/>
      <c r="NZI1" s="44"/>
      <c r="NZJ1" s="44"/>
      <c r="NZK1" s="44"/>
      <c r="NZL1" s="44"/>
      <c r="NZM1" s="44"/>
      <c r="NZN1" s="44"/>
      <c r="NZO1" s="44"/>
      <c r="NZP1" s="44"/>
      <c r="NZQ1" s="44"/>
      <c r="NZR1" s="44"/>
      <c r="NZS1" s="44"/>
      <c r="NZT1" s="44"/>
      <c r="NZU1" s="44"/>
      <c r="NZV1" s="44"/>
      <c r="NZW1" s="44"/>
      <c r="NZX1" s="44"/>
      <c r="NZY1" s="44"/>
      <c r="NZZ1" s="44"/>
      <c r="OAA1" s="44"/>
      <c r="OAB1" s="44"/>
      <c r="OAC1" s="44"/>
      <c r="OAD1" s="44"/>
      <c r="OAE1" s="44"/>
      <c r="OAF1" s="44"/>
      <c r="OAG1" s="44"/>
      <c r="OAH1" s="44"/>
      <c r="OAI1" s="44"/>
      <c r="OAJ1" s="44"/>
      <c r="OAK1" s="44"/>
      <c r="OAL1" s="44"/>
      <c r="OAM1" s="44"/>
      <c r="OAN1" s="44"/>
      <c r="OAO1" s="44"/>
      <c r="OAP1" s="44"/>
      <c r="OAQ1" s="44"/>
      <c r="OAR1" s="44"/>
      <c r="OAS1" s="44"/>
      <c r="OAT1" s="44"/>
      <c r="OAU1" s="44"/>
      <c r="OAV1" s="44"/>
      <c r="OAW1" s="44"/>
      <c r="OAX1" s="44"/>
      <c r="OAY1" s="44"/>
      <c r="OAZ1" s="44"/>
      <c r="OBA1" s="44"/>
      <c r="OBB1" s="44"/>
      <c r="OBC1" s="44"/>
      <c r="OBD1" s="44"/>
      <c r="OBE1" s="44"/>
      <c r="OBF1" s="44"/>
      <c r="OBG1" s="44"/>
      <c r="OBH1" s="44"/>
      <c r="OBI1" s="44"/>
      <c r="OBJ1" s="44"/>
      <c r="OBK1" s="44"/>
      <c r="OBL1" s="44"/>
      <c r="OBM1" s="44"/>
      <c r="OBN1" s="44"/>
      <c r="OBO1" s="44"/>
      <c r="OBP1" s="44"/>
      <c r="OBQ1" s="44"/>
      <c r="OBR1" s="44"/>
      <c r="OBS1" s="44"/>
      <c r="OBT1" s="44"/>
      <c r="OBU1" s="44"/>
      <c r="OBV1" s="44"/>
      <c r="OBW1" s="44"/>
      <c r="OBX1" s="44"/>
      <c r="OBY1" s="44"/>
      <c r="OBZ1" s="44"/>
      <c r="OCA1" s="44"/>
      <c r="OCB1" s="44"/>
      <c r="OCC1" s="44"/>
      <c r="OCD1" s="44"/>
      <c r="OCE1" s="44"/>
      <c r="OCF1" s="44"/>
      <c r="OCG1" s="44"/>
      <c r="OCH1" s="44"/>
      <c r="OCI1" s="44"/>
      <c r="OCJ1" s="44"/>
      <c r="OCK1" s="44"/>
      <c r="OCL1" s="44"/>
      <c r="OCM1" s="44"/>
      <c r="OCN1" s="44"/>
      <c r="OCO1" s="44"/>
      <c r="OCP1" s="44"/>
      <c r="OCQ1" s="44"/>
      <c r="OCR1" s="44"/>
      <c r="OCS1" s="44"/>
      <c r="OCT1" s="44"/>
      <c r="OCU1" s="44"/>
      <c r="OCV1" s="44"/>
      <c r="OCW1" s="44"/>
      <c r="OCX1" s="44"/>
      <c r="OCY1" s="44"/>
      <c r="OCZ1" s="44"/>
      <c r="ODA1" s="44"/>
      <c r="ODB1" s="44"/>
      <c r="ODC1" s="44"/>
      <c r="ODD1" s="44"/>
      <c r="ODE1" s="44"/>
      <c r="ODF1" s="44"/>
      <c r="ODG1" s="44"/>
      <c r="ODH1" s="44"/>
      <c r="ODI1" s="44"/>
      <c r="ODJ1" s="44"/>
      <c r="ODK1" s="44"/>
      <c r="ODL1" s="44"/>
      <c r="ODM1" s="44"/>
      <c r="ODN1" s="44"/>
      <c r="ODO1" s="44"/>
      <c r="ODP1" s="44"/>
      <c r="ODQ1" s="44"/>
      <c r="ODR1" s="44"/>
      <c r="ODS1" s="44"/>
      <c r="ODT1" s="44"/>
      <c r="ODU1" s="44"/>
      <c r="ODV1" s="44"/>
      <c r="ODW1" s="44"/>
      <c r="ODX1" s="44"/>
      <c r="ODY1" s="44"/>
      <c r="ODZ1" s="44"/>
      <c r="OEA1" s="44"/>
      <c r="OEB1" s="44"/>
      <c r="OEC1" s="44"/>
      <c r="OED1" s="44"/>
      <c r="OEE1" s="44"/>
      <c r="OEF1" s="44"/>
      <c r="OEG1" s="44"/>
      <c r="OEH1" s="44"/>
      <c r="OEI1" s="44"/>
      <c r="OEJ1" s="44"/>
      <c r="OEK1" s="44"/>
      <c r="OEL1" s="44"/>
      <c r="OEM1" s="44"/>
      <c r="OEN1" s="44"/>
      <c r="OEO1" s="44"/>
      <c r="OEP1" s="44"/>
      <c r="OEQ1" s="44"/>
      <c r="OER1" s="44"/>
      <c r="OES1" s="44"/>
      <c r="OET1" s="44"/>
      <c r="OEU1" s="44"/>
      <c r="OEV1" s="44"/>
      <c r="OEW1" s="44"/>
      <c r="OEX1" s="44"/>
      <c r="OEY1" s="44"/>
      <c r="OEZ1" s="44"/>
      <c r="OFA1" s="44"/>
      <c r="OFB1" s="44"/>
      <c r="OFC1" s="44"/>
      <c r="OFD1" s="44"/>
      <c r="OFE1" s="44"/>
      <c r="OFF1" s="44"/>
      <c r="OFG1" s="44"/>
      <c r="OFH1" s="44"/>
      <c r="OFI1" s="44"/>
      <c r="OFJ1" s="44"/>
      <c r="OFK1" s="44"/>
      <c r="OFL1" s="44"/>
      <c r="OFM1" s="44"/>
      <c r="OFN1" s="44"/>
      <c r="OFO1" s="44"/>
      <c r="OFP1" s="44"/>
      <c r="OFQ1" s="44"/>
      <c r="OFR1" s="44"/>
      <c r="OFS1" s="44"/>
      <c r="OFT1" s="44"/>
      <c r="OFU1" s="44"/>
      <c r="OFV1" s="44"/>
      <c r="OFW1" s="44"/>
      <c r="OFX1" s="44"/>
      <c r="OFY1" s="44"/>
      <c r="OFZ1" s="44"/>
      <c r="OGA1" s="44"/>
      <c r="OGB1" s="44"/>
      <c r="OGC1" s="44"/>
      <c r="OGD1" s="44"/>
      <c r="OGE1" s="44"/>
      <c r="OGF1" s="44"/>
      <c r="OGG1" s="44"/>
      <c r="OGH1" s="44"/>
      <c r="OGI1" s="44"/>
      <c r="OGJ1" s="44"/>
      <c r="OGK1" s="44"/>
      <c r="OGL1" s="44"/>
      <c r="OGM1" s="44"/>
      <c r="OGN1" s="44"/>
      <c r="OGO1" s="44"/>
      <c r="OGP1" s="44"/>
      <c r="OGQ1" s="44"/>
      <c r="OGR1" s="44"/>
      <c r="OGS1" s="44"/>
      <c r="OGT1" s="44"/>
      <c r="OGU1" s="44"/>
      <c r="OGV1" s="44"/>
      <c r="OGW1" s="44"/>
      <c r="OGX1" s="44"/>
      <c r="OGY1" s="44"/>
      <c r="OGZ1" s="44"/>
      <c r="OHA1" s="44"/>
      <c r="OHB1" s="44"/>
      <c r="OHC1" s="44"/>
      <c r="OHD1" s="44"/>
      <c r="OHE1" s="44"/>
      <c r="OHF1" s="44"/>
      <c r="OHG1" s="44"/>
      <c r="OHH1" s="44"/>
      <c r="OHI1" s="44"/>
      <c r="OHJ1" s="44"/>
      <c r="OHK1" s="44"/>
      <c r="OHL1" s="44"/>
      <c r="OHM1" s="44"/>
      <c r="OHN1" s="44"/>
      <c r="OHO1" s="44"/>
      <c r="OHP1" s="44"/>
      <c r="OHQ1" s="44"/>
      <c r="OHR1" s="44"/>
      <c r="OHS1" s="44"/>
      <c r="OHT1" s="44"/>
      <c r="OHU1" s="44"/>
      <c r="OHV1" s="44"/>
      <c r="OHW1" s="44"/>
      <c r="OHX1" s="44"/>
      <c r="OHY1" s="44"/>
      <c r="OHZ1" s="44"/>
      <c r="OIA1" s="44"/>
      <c r="OIB1" s="44"/>
      <c r="OIC1" s="44"/>
      <c r="OID1" s="44"/>
      <c r="OIE1" s="44"/>
      <c r="OIF1" s="44"/>
      <c r="OIG1" s="44"/>
      <c r="OIH1" s="44"/>
      <c r="OII1" s="44"/>
      <c r="OIJ1" s="44"/>
      <c r="OIK1" s="44"/>
      <c r="OIL1" s="44"/>
      <c r="OIM1" s="44"/>
      <c r="OIN1" s="44"/>
      <c r="OIO1" s="44"/>
      <c r="OIP1" s="44"/>
      <c r="OIQ1" s="44"/>
      <c r="OIR1" s="44"/>
      <c r="OIS1" s="44"/>
      <c r="OIT1" s="44"/>
      <c r="OIU1" s="44"/>
      <c r="OIV1" s="44"/>
      <c r="OIW1" s="44"/>
      <c r="OIX1" s="44"/>
      <c r="OIY1" s="44"/>
      <c r="OIZ1" s="44"/>
      <c r="OJA1" s="44"/>
      <c r="OJB1" s="44"/>
      <c r="OJC1" s="44"/>
      <c r="OJD1" s="44"/>
      <c r="OJE1" s="44"/>
      <c r="OJF1" s="44"/>
      <c r="OJG1" s="44"/>
      <c r="OJH1" s="44"/>
      <c r="OJI1" s="44"/>
      <c r="OJJ1" s="44"/>
      <c r="OJK1" s="44"/>
      <c r="OJL1" s="44"/>
      <c r="OJM1" s="44"/>
      <c r="OJN1" s="44"/>
      <c r="OJO1" s="44"/>
      <c r="OJP1" s="44"/>
      <c r="OJQ1" s="44"/>
      <c r="OJR1" s="44"/>
      <c r="OJS1" s="44"/>
      <c r="OJT1" s="44"/>
      <c r="OJU1" s="44"/>
      <c r="OJV1" s="44"/>
      <c r="OJW1" s="44"/>
      <c r="OJX1" s="44"/>
      <c r="OJY1" s="44"/>
      <c r="OJZ1" s="44"/>
      <c r="OKA1" s="44"/>
      <c r="OKB1" s="44"/>
      <c r="OKC1" s="44"/>
      <c r="OKD1" s="44"/>
      <c r="OKE1" s="44"/>
      <c r="OKF1" s="44"/>
      <c r="OKG1" s="44"/>
      <c r="OKH1" s="44"/>
      <c r="OKI1" s="44"/>
      <c r="OKJ1" s="44"/>
      <c r="OKK1" s="44"/>
      <c r="OKL1" s="44"/>
      <c r="OKM1" s="44"/>
      <c r="OKN1" s="44"/>
      <c r="OKO1" s="44"/>
      <c r="OKP1" s="44"/>
      <c r="OKQ1" s="44"/>
      <c r="OKR1" s="44"/>
      <c r="OKS1" s="44"/>
      <c r="OKT1" s="44"/>
      <c r="OKU1" s="44"/>
      <c r="OKV1" s="44"/>
      <c r="OKW1" s="44"/>
      <c r="OKX1" s="44"/>
      <c r="OKY1" s="44"/>
      <c r="OKZ1" s="44"/>
      <c r="OLA1" s="44"/>
      <c r="OLB1" s="44"/>
      <c r="OLC1" s="44"/>
      <c r="OLD1" s="44"/>
      <c r="OLE1" s="44"/>
      <c r="OLF1" s="44"/>
      <c r="OLG1" s="44"/>
      <c r="OLH1" s="44"/>
      <c r="OLI1" s="44"/>
      <c r="OLJ1" s="44"/>
      <c r="OLK1" s="44"/>
      <c r="OLL1" s="44"/>
      <c r="OLM1" s="44"/>
      <c r="OLN1" s="44"/>
      <c r="OLO1" s="44"/>
      <c r="OLP1" s="44"/>
      <c r="OLQ1" s="44"/>
      <c r="OLR1" s="44"/>
      <c r="OLS1" s="44"/>
      <c r="OLT1" s="44"/>
      <c r="OLU1" s="44"/>
      <c r="OLV1" s="44"/>
      <c r="OLW1" s="44"/>
      <c r="OLX1" s="44"/>
      <c r="OLY1" s="44"/>
      <c r="OLZ1" s="44"/>
      <c r="OMA1" s="44"/>
      <c r="OMB1" s="44"/>
      <c r="OMC1" s="44"/>
      <c r="OMD1" s="44"/>
      <c r="OME1" s="44"/>
      <c r="OMF1" s="44"/>
      <c r="OMG1" s="44"/>
      <c r="OMH1" s="44"/>
      <c r="OMI1" s="44"/>
      <c r="OMJ1" s="44"/>
      <c r="OMK1" s="44"/>
      <c r="OML1" s="44"/>
      <c r="OMM1" s="44"/>
      <c r="OMN1" s="44"/>
      <c r="OMO1" s="44"/>
      <c r="OMP1" s="44"/>
      <c r="OMQ1" s="44"/>
      <c r="OMR1" s="44"/>
      <c r="OMS1" s="44"/>
      <c r="OMT1" s="44"/>
      <c r="OMU1" s="44"/>
      <c r="OMV1" s="44"/>
      <c r="OMW1" s="44"/>
      <c r="OMX1" s="44"/>
      <c r="OMY1" s="44"/>
      <c r="OMZ1" s="44"/>
      <c r="ONA1" s="44"/>
      <c r="ONB1" s="44"/>
      <c r="ONC1" s="44"/>
      <c r="OND1" s="44"/>
      <c r="ONE1" s="44"/>
      <c r="ONF1" s="44"/>
      <c r="ONG1" s="44"/>
      <c r="ONH1" s="44"/>
      <c r="ONI1" s="44"/>
      <c r="ONJ1" s="44"/>
      <c r="ONK1" s="44"/>
      <c r="ONL1" s="44"/>
      <c r="ONM1" s="44"/>
      <c r="ONN1" s="44"/>
      <c r="ONO1" s="44"/>
      <c r="ONP1" s="44"/>
      <c r="ONQ1" s="44"/>
      <c r="ONR1" s="44"/>
      <c r="ONS1" s="44"/>
      <c r="ONT1" s="44"/>
      <c r="ONU1" s="44"/>
      <c r="ONV1" s="44"/>
      <c r="ONW1" s="44"/>
      <c r="ONX1" s="44"/>
      <c r="ONY1" s="44"/>
      <c r="ONZ1" s="44"/>
      <c r="OOA1" s="44"/>
      <c r="OOB1" s="44"/>
      <c r="OOC1" s="44"/>
      <c r="OOD1" s="44"/>
      <c r="OOE1" s="44"/>
      <c r="OOF1" s="44"/>
      <c r="OOG1" s="44"/>
      <c r="OOH1" s="44"/>
      <c r="OOI1" s="44"/>
      <c r="OOJ1" s="44"/>
      <c r="OOK1" s="44"/>
      <c r="OOL1" s="44"/>
      <c r="OOM1" s="44"/>
      <c r="OON1" s="44"/>
      <c r="OOO1" s="44"/>
      <c r="OOP1" s="44"/>
      <c r="OOQ1" s="44"/>
      <c r="OOR1" s="44"/>
      <c r="OOS1" s="44"/>
      <c r="OOT1" s="44"/>
      <c r="OOU1" s="44"/>
      <c r="OOV1" s="44"/>
      <c r="OOW1" s="44"/>
      <c r="OOX1" s="44"/>
      <c r="OOY1" s="44"/>
      <c r="OOZ1" s="44"/>
      <c r="OPA1" s="44"/>
      <c r="OPB1" s="44"/>
      <c r="OPC1" s="44"/>
      <c r="OPD1" s="44"/>
      <c r="OPE1" s="44"/>
      <c r="OPF1" s="44"/>
      <c r="OPG1" s="44"/>
      <c r="OPH1" s="44"/>
      <c r="OPI1" s="44"/>
      <c r="OPJ1" s="44"/>
      <c r="OPK1" s="44"/>
      <c r="OPL1" s="44"/>
      <c r="OPM1" s="44"/>
      <c r="OPN1" s="44"/>
      <c r="OPO1" s="44"/>
      <c r="OPP1" s="44"/>
      <c r="OPQ1" s="44"/>
      <c r="OPR1" s="44"/>
      <c r="OPS1" s="44"/>
      <c r="OPT1" s="44"/>
      <c r="OPU1" s="44"/>
      <c r="OPV1" s="44"/>
      <c r="OPW1" s="44"/>
      <c r="OPX1" s="44"/>
      <c r="OPY1" s="44"/>
      <c r="OPZ1" s="44"/>
      <c r="OQA1" s="44"/>
      <c r="OQB1" s="44"/>
      <c r="OQC1" s="44"/>
      <c r="OQD1" s="44"/>
      <c r="OQE1" s="44"/>
      <c r="OQF1" s="44"/>
      <c r="OQG1" s="44"/>
      <c r="OQH1" s="44"/>
      <c r="OQI1" s="44"/>
      <c r="OQJ1" s="44"/>
      <c r="OQK1" s="44"/>
      <c r="OQL1" s="44"/>
      <c r="OQM1" s="44"/>
      <c r="OQN1" s="44"/>
      <c r="OQO1" s="44"/>
      <c r="OQP1" s="44"/>
      <c r="OQQ1" s="44"/>
      <c r="OQR1" s="44"/>
      <c r="OQS1" s="44"/>
      <c r="OQT1" s="44"/>
      <c r="OQU1" s="44"/>
      <c r="OQV1" s="44"/>
      <c r="OQW1" s="44"/>
      <c r="OQX1" s="44"/>
      <c r="OQY1" s="44"/>
      <c r="OQZ1" s="44"/>
      <c r="ORA1" s="44"/>
      <c r="ORB1" s="44"/>
      <c r="ORC1" s="44"/>
      <c r="ORD1" s="44"/>
      <c r="ORE1" s="44"/>
      <c r="ORF1" s="44"/>
      <c r="ORG1" s="44"/>
      <c r="ORH1" s="44"/>
      <c r="ORI1" s="44"/>
      <c r="ORJ1" s="44"/>
      <c r="ORK1" s="44"/>
      <c r="ORL1" s="44"/>
      <c r="ORM1" s="44"/>
      <c r="ORN1" s="44"/>
      <c r="ORO1" s="44"/>
      <c r="ORP1" s="44"/>
      <c r="ORQ1" s="44"/>
      <c r="ORR1" s="44"/>
      <c r="ORS1" s="44"/>
      <c r="ORT1" s="44"/>
      <c r="ORU1" s="44"/>
      <c r="ORV1" s="44"/>
      <c r="ORW1" s="44"/>
      <c r="ORX1" s="44"/>
      <c r="ORY1" s="44"/>
      <c r="ORZ1" s="44"/>
      <c r="OSA1" s="44"/>
      <c r="OSB1" s="44"/>
      <c r="OSC1" s="44"/>
      <c r="OSD1" s="44"/>
      <c r="OSE1" s="44"/>
      <c r="OSF1" s="44"/>
      <c r="OSG1" s="44"/>
      <c r="OSH1" s="44"/>
      <c r="OSI1" s="44"/>
      <c r="OSJ1" s="44"/>
      <c r="OSK1" s="44"/>
      <c r="OSL1" s="44"/>
      <c r="OSM1" s="44"/>
      <c r="OSN1" s="44"/>
      <c r="OSO1" s="44"/>
      <c r="OSP1" s="44"/>
      <c r="OSQ1" s="44"/>
      <c r="OSR1" s="44"/>
      <c r="OSS1" s="44"/>
      <c r="OST1" s="44"/>
      <c r="OSU1" s="44"/>
      <c r="OSV1" s="44"/>
      <c r="OSW1" s="44"/>
      <c r="OSX1" s="44"/>
      <c r="OSY1" s="44"/>
      <c r="OSZ1" s="44"/>
      <c r="OTA1" s="44"/>
      <c r="OTB1" s="44"/>
      <c r="OTC1" s="44"/>
      <c r="OTD1" s="44"/>
      <c r="OTE1" s="44"/>
      <c r="OTF1" s="44"/>
      <c r="OTG1" s="44"/>
      <c r="OTH1" s="44"/>
      <c r="OTI1" s="44"/>
      <c r="OTJ1" s="44"/>
      <c r="OTK1" s="44"/>
      <c r="OTL1" s="44"/>
      <c r="OTM1" s="44"/>
      <c r="OTN1" s="44"/>
      <c r="OTO1" s="44"/>
      <c r="OTP1" s="44"/>
      <c r="OTQ1" s="44"/>
      <c r="OTR1" s="44"/>
      <c r="OTS1" s="44"/>
      <c r="OTT1" s="44"/>
      <c r="OTU1" s="44"/>
      <c r="OTV1" s="44"/>
      <c r="OTW1" s="44"/>
      <c r="OTX1" s="44"/>
      <c r="OTY1" s="44"/>
      <c r="OTZ1" s="44"/>
      <c r="OUA1" s="44"/>
      <c r="OUB1" s="44"/>
      <c r="OUC1" s="44"/>
      <c r="OUD1" s="44"/>
      <c r="OUE1" s="44"/>
      <c r="OUF1" s="44"/>
      <c r="OUG1" s="44"/>
      <c r="OUH1" s="44"/>
      <c r="OUI1" s="44"/>
      <c r="OUJ1" s="44"/>
      <c r="OUK1" s="44"/>
      <c r="OUL1" s="44"/>
      <c r="OUM1" s="44"/>
      <c r="OUN1" s="44"/>
      <c r="OUO1" s="44"/>
      <c r="OUP1" s="44"/>
      <c r="OUQ1" s="44"/>
      <c r="OUR1" s="44"/>
      <c r="OUS1" s="44"/>
      <c r="OUT1" s="44"/>
      <c r="OUU1" s="44"/>
      <c r="OUV1" s="44"/>
      <c r="OUW1" s="44"/>
      <c r="OUX1" s="44"/>
      <c r="OUY1" s="44"/>
      <c r="OUZ1" s="44"/>
      <c r="OVA1" s="44"/>
      <c r="OVB1" s="44"/>
      <c r="OVC1" s="44"/>
      <c r="OVD1" s="44"/>
      <c r="OVE1" s="44"/>
      <c r="OVF1" s="44"/>
      <c r="OVG1" s="44"/>
      <c r="OVH1" s="44"/>
      <c r="OVI1" s="44"/>
      <c r="OVJ1" s="44"/>
      <c r="OVK1" s="44"/>
      <c r="OVL1" s="44"/>
      <c r="OVM1" s="44"/>
      <c r="OVN1" s="44"/>
      <c r="OVO1" s="44"/>
      <c r="OVP1" s="44"/>
      <c r="OVQ1" s="44"/>
      <c r="OVR1" s="44"/>
      <c r="OVS1" s="44"/>
      <c r="OVT1" s="44"/>
      <c r="OVU1" s="44"/>
      <c r="OVV1" s="44"/>
      <c r="OVW1" s="44"/>
      <c r="OVX1" s="44"/>
      <c r="OVY1" s="44"/>
      <c r="OVZ1" s="44"/>
      <c r="OWA1" s="44"/>
      <c r="OWB1" s="44"/>
      <c r="OWC1" s="44"/>
      <c r="OWD1" s="44"/>
      <c r="OWE1" s="44"/>
      <c r="OWF1" s="44"/>
      <c r="OWG1" s="44"/>
      <c r="OWH1" s="44"/>
      <c r="OWI1" s="44"/>
      <c r="OWJ1" s="44"/>
      <c r="OWK1" s="44"/>
      <c r="OWL1" s="44"/>
      <c r="OWM1" s="44"/>
      <c r="OWN1" s="44"/>
      <c r="OWO1" s="44"/>
      <c r="OWP1" s="44"/>
      <c r="OWQ1" s="44"/>
      <c r="OWR1" s="44"/>
      <c r="OWS1" s="44"/>
      <c r="OWT1" s="44"/>
      <c r="OWU1" s="44"/>
      <c r="OWV1" s="44"/>
      <c r="OWW1" s="44"/>
      <c r="OWX1" s="44"/>
      <c r="OWY1" s="44"/>
      <c r="OWZ1" s="44"/>
      <c r="OXA1" s="44"/>
      <c r="OXB1" s="44"/>
      <c r="OXC1" s="44"/>
      <c r="OXD1" s="44"/>
      <c r="OXE1" s="44"/>
      <c r="OXF1" s="44"/>
      <c r="OXG1" s="44"/>
      <c r="OXH1" s="44"/>
      <c r="OXI1" s="44"/>
      <c r="OXJ1" s="44"/>
      <c r="OXK1" s="44"/>
      <c r="OXL1" s="44"/>
      <c r="OXM1" s="44"/>
      <c r="OXN1" s="44"/>
      <c r="OXO1" s="44"/>
      <c r="OXP1" s="44"/>
      <c r="OXQ1" s="44"/>
      <c r="OXR1" s="44"/>
      <c r="OXS1" s="44"/>
      <c r="OXT1" s="44"/>
      <c r="OXU1" s="44"/>
      <c r="OXV1" s="44"/>
      <c r="OXW1" s="44"/>
      <c r="OXX1" s="44"/>
      <c r="OXY1" s="44"/>
      <c r="OXZ1" s="44"/>
      <c r="OYA1" s="44"/>
      <c r="OYB1" s="44"/>
      <c r="OYC1" s="44"/>
      <c r="OYD1" s="44"/>
      <c r="OYE1" s="44"/>
      <c r="OYF1" s="44"/>
      <c r="OYG1" s="44"/>
      <c r="OYH1" s="44"/>
      <c r="OYI1" s="44"/>
      <c r="OYJ1" s="44"/>
      <c r="OYK1" s="44"/>
      <c r="OYL1" s="44"/>
      <c r="OYM1" s="44"/>
      <c r="OYN1" s="44"/>
      <c r="OYO1" s="44"/>
      <c r="OYP1" s="44"/>
      <c r="OYQ1" s="44"/>
      <c r="OYR1" s="44"/>
      <c r="OYS1" s="44"/>
      <c r="OYT1" s="44"/>
      <c r="OYU1" s="44"/>
      <c r="OYV1" s="44"/>
      <c r="OYW1" s="44"/>
      <c r="OYX1" s="44"/>
      <c r="OYY1" s="44"/>
      <c r="OYZ1" s="44"/>
      <c r="OZA1" s="44"/>
      <c r="OZB1" s="44"/>
      <c r="OZC1" s="44"/>
      <c r="OZD1" s="44"/>
      <c r="OZE1" s="44"/>
      <c r="OZF1" s="44"/>
      <c r="OZG1" s="44"/>
      <c r="OZH1" s="44"/>
      <c r="OZI1" s="44"/>
      <c r="OZJ1" s="44"/>
      <c r="OZK1" s="44"/>
      <c r="OZL1" s="44"/>
      <c r="OZM1" s="44"/>
      <c r="OZN1" s="44"/>
      <c r="OZO1" s="44"/>
      <c r="OZP1" s="44"/>
      <c r="OZQ1" s="44"/>
      <c r="OZR1" s="44"/>
      <c r="OZS1" s="44"/>
      <c r="OZT1" s="44"/>
      <c r="OZU1" s="44"/>
      <c r="OZV1" s="44"/>
      <c r="OZW1" s="44"/>
      <c r="OZX1" s="44"/>
      <c r="OZY1" s="44"/>
      <c r="OZZ1" s="44"/>
      <c r="PAA1" s="44"/>
      <c r="PAB1" s="44"/>
      <c r="PAC1" s="44"/>
      <c r="PAD1" s="44"/>
      <c r="PAE1" s="44"/>
      <c r="PAF1" s="44"/>
      <c r="PAG1" s="44"/>
      <c r="PAH1" s="44"/>
      <c r="PAI1" s="44"/>
      <c r="PAJ1" s="44"/>
      <c r="PAK1" s="44"/>
      <c r="PAL1" s="44"/>
      <c r="PAM1" s="44"/>
      <c r="PAN1" s="44"/>
      <c r="PAO1" s="44"/>
      <c r="PAP1" s="44"/>
      <c r="PAQ1" s="44"/>
      <c r="PAR1" s="44"/>
      <c r="PAS1" s="44"/>
      <c r="PAT1" s="44"/>
      <c r="PAU1" s="44"/>
      <c r="PAV1" s="44"/>
      <c r="PAW1" s="44"/>
      <c r="PAX1" s="44"/>
      <c r="PAY1" s="44"/>
      <c r="PAZ1" s="44"/>
      <c r="PBA1" s="44"/>
      <c r="PBB1" s="44"/>
      <c r="PBC1" s="44"/>
      <c r="PBD1" s="44"/>
      <c r="PBE1" s="44"/>
      <c r="PBF1" s="44"/>
      <c r="PBG1" s="44"/>
      <c r="PBH1" s="44"/>
      <c r="PBI1" s="44"/>
      <c r="PBJ1" s="44"/>
      <c r="PBK1" s="44"/>
      <c r="PBL1" s="44"/>
      <c r="PBM1" s="44"/>
      <c r="PBN1" s="44"/>
      <c r="PBO1" s="44"/>
      <c r="PBP1" s="44"/>
      <c r="PBQ1" s="44"/>
      <c r="PBR1" s="44"/>
      <c r="PBS1" s="44"/>
      <c r="PBT1" s="44"/>
      <c r="PBU1" s="44"/>
      <c r="PBV1" s="44"/>
      <c r="PBW1" s="44"/>
      <c r="PBX1" s="44"/>
      <c r="PBY1" s="44"/>
      <c r="PBZ1" s="44"/>
      <c r="PCA1" s="44"/>
      <c r="PCB1" s="44"/>
      <c r="PCC1" s="44"/>
      <c r="PCD1" s="44"/>
      <c r="PCE1" s="44"/>
      <c r="PCF1" s="44"/>
      <c r="PCG1" s="44"/>
      <c r="PCH1" s="44"/>
      <c r="PCI1" s="44"/>
      <c r="PCJ1" s="44"/>
      <c r="PCK1" s="44"/>
      <c r="PCL1" s="44"/>
      <c r="PCM1" s="44"/>
      <c r="PCN1" s="44"/>
      <c r="PCO1" s="44"/>
      <c r="PCP1" s="44"/>
      <c r="PCQ1" s="44"/>
      <c r="PCR1" s="44"/>
      <c r="PCS1" s="44"/>
      <c r="PCT1" s="44"/>
      <c r="PCU1" s="44"/>
      <c r="PCV1" s="44"/>
      <c r="PCW1" s="44"/>
      <c r="PCX1" s="44"/>
      <c r="PCY1" s="44"/>
      <c r="PCZ1" s="44"/>
      <c r="PDA1" s="44"/>
      <c r="PDB1" s="44"/>
      <c r="PDC1" s="44"/>
      <c r="PDD1" s="44"/>
      <c r="PDE1" s="44"/>
      <c r="PDF1" s="44"/>
      <c r="PDG1" s="44"/>
      <c r="PDH1" s="44"/>
      <c r="PDI1" s="44"/>
      <c r="PDJ1" s="44"/>
      <c r="PDK1" s="44"/>
      <c r="PDL1" s="44"/>
      <c r="PDM1" s="44"/>
      <c r="PDN1" s="44"/>
      <c r="PDO1" s="44"/>
      <c r="PDP1" s="44"/>
      <c r="PDQ1" s="44"/>
      <c r="PDR1" s="44"/>
      <c r="PDS1" s="44"/>
      <c r="PDT1" s="44"/>
      <c r="PDU1" s="44"/>
      <c r="PDV1" s="44"/>
      <c r="PDW1" s="44"/>
      <c r="PDX1" s="44"/>
      <c r="PDY1" s="44"/>
      <c r="PDZ1" s="44"/>
      <c r="PEA1" s="44"/>
      <c r="PEB1" s="44"/>
      <c r="PEC1" s="44"/>
      <c r="PED1" s="44"/>
      <c r="PEE1" s="44"/>
      <c r="PEF1" s="44"/>
      <c r="PEG1" s="44"/>
      <c r="PEH1" s="44"/>
      <c r="PEI1" s="44"/>
      <c r="PEJ1" s="44"/>
      <c r="PEK1" s="44"/>
      <c r="PEL1" s="44"/>
      <c r="PEM1" s="44"/>
      <c r="PEN1" s="44"/>
      <c r="PEO1" s="44"/>
      <c r="PEP1" s="44"/>
      <c r="PEQ1" s="44"/>
      <c r="PER1" s="44"/>
      <c r="PES1" s="44"/>
      <c r="PET1" s="44"/>
      <c r="PEU1" s="44"/>
      <c r="PEV1" s="44"/>
      <c r="PEW1" s="44"/>
      <c r="PEX1" s="44"/>
      <c r="PEY1" s="44"/>
      <c r="PEZ1" s="44"/>
      <c r="PFA1" s="44"/>
      <c r="PFB1" s="44"/>
      <c r="PFC1" s="44"/>
      <c r="PFD1" s="44"/>
      <c r="PFE1" s="44"/>
      <c r="PFF1" s="44"/>
      <c r="PFG1" s="44"/>
      <c r="PFH1" s="44"/>
      <c r="PFI1" s="44"/>
      <c r="PFJ1" s="44"/>
      <c r="PFK1" s="44"/>
      <c r="PFL1" s="44"/>
      <c r="PFM1" s="44"/>
      <c r="PFN1" s="44"/>
      <c r="PFO1" s="44"/>
      <c r="PFP1" s="44"/>
      <c r="PFQ1" s="44"/>
      <c r="PFR1" s="44"/>
      <c r="PFS1" s="44"/>
      <c r="PFT1" s="44"/>
      <c r="PFU1" s="44"/>
      <c r="PFV1" s="44"/>
      <c r="PFW1" s="44"/>
      <c r="PFX1" s="44"/>
      <c r="PFY1" s="44"/>
      <c r="PFZ1" s="44"/>
      <c r="PGA1" s="44"/>
      <c r="PGB1" s="44"/>
      <c r="PGC1" s="44"/>
      <c r="PGD1" s="44"/>
      <c r="PGE1" s="44"/>
      <c r="PGF1" s="44"/>
      <c r="PGG1" s="44"/>
      <c r="PGH1" s="44"/>
      <c r="PGI1" s="44"/>
      <c r="PGJ1" s="44"/>
      <c r="PGK1" s="44"/>
      <c r="PGL1" s="44"/>
      <c r="PGM1" s="44"/>
      <c r="PGN1" s="44"/>
      <c r="PGO1" s="44"/>
      <c r="PGP1" s="44"/>
      <c r="PGQ1" s="44"/>
      <c r="PGR1" s="44"/>
      <c r="PGS1" s="44"/>
      <c r="PGT1" s="44"/>
      <c r="PGU1" s="44"/>
      <c r="PGV1" s="44"/>
      <c r="PGW1" s="44"/>
      <c r="PGX1" s="44"/>
      <c r="PGY1" s="44"/>
      <c r="PGZ1" s="44"/>
      <c r="PHA1" s="44"/>
      <c r="PHB1" s="44"/>
      <c r="PHC1" s="44"/>
      <c r="PHD1" s="44"/>
      <c r="PHE1" s="44"/>
      <c r="PHF1" s="44"/>
      <c r="PHG1" s="44"/>
      <c r="PHH1" s="44"/>
      <c r="PHI1" s="44"/>
      <c r="PHJ1" s="44"/>
      <c r="PHK1" s="44"/>
      <c r="PHL1" s="44"/>
      <c r="PHM1" s="44"/>
      <c r="PHN1" s="44"/>
      <c r="PHO1" s="44"/>
      <c r="PHP1" s="44"/>
      <c r="PHQ1" s="44"/>
      <c r="PHR1" s="44"/>
      <c r="PHS1" s="44"/>
      <c r="PHT1" s="44"/>
      <c r="PHU1" s="44"/>
      <c r="PHV1" s="44"/>
      <c r="PHW1" s="44"/>
      <c r="PHX1" s="44"/>
      <c r="PHY1" s="44"/>
      <c r="PHZ1" s="44"/>
      <c r="PIA1" s="44"/>
      <c r="PIB1" s="44"/>
      <c r="PIC1" s="44"/>
      <c r="PID1" s="44"/>
      <c r="PIE1" s="44"/>
      <c r="PIF1" s="44"/>
      <c r="PIG1" s="44"/>
      <c r="PIH1" s="44"/>
      <c r="PII1" s="44"/>
      <c r="PIJ1" s="44"/>
      <c r="PIK1" s="44"/>
      <c r="PIL1" s="44"/>
      <c r="PIM1" s="44"/>
      <c r="PIN1" s="44"/>
      <c r="PIO1" s="44"/>
      <c r="PIP1" s="44"/>
      <c r="PIQ1" s="44"/>
      <c r="PIR1" s="44"/>
      <c r="PIS1" s="44"/>
      <c r="PIT1" s="44"/>
      <c r="PIU1" s="44"/>
      <c r="PIV1" s="44"/>
      <c r="PIW1" s="44"/>
      <c r="PIX1" s="44"/>
      <c r="PIY1" s="44"/>
      <c r="PIZ1" s="44"/>
      <c r="PJA1" s="44"/>
      <c r="PJB1" s="44"/>
      <c r="PJC1" s="44"/>
      <c r="PJD1" s="44"/>
      <c r="PJE1" s="44"/>
      <c r="PJF1" s="44"/>
      <c r="PJG1" s="44"/>
      <c r="PJH1" s="44"/>
      <c r="PJI1" s="44"/>
      <c r="PJJ1" s="44"/>
      <c r="PJK1" s="44"/>
      <c r="PJL1" s="44"/>
      <c r="PJM1" s="44"/>
      <c r="PJN1" s="44"/>
      <c r="PJO1" s="44"/>
      <c r="PJP1" s="44"/>
      <c r="PJQ1" s="44"/>
      <c r="PJR1" s="44"/>
      <c r="PJS1" s="44"/>
      <c r="PJT1" s="44"/>
      <c r="PJU1" s="44"/>
      <c r="PJV1" s="44"/>
      <c r="PJW1" s="44"/>
      <c r="PJX1" s="44"/>
      <c r="PJY1" s="44"/>
      <c r="PJZ1" s="44"/>
      <c r="PKA1" s="44"/>
      <c r="PKB1" s="44"/>
      <c r="PKC1" s="44"/>
      <c r="PKD1" s="44"/>
      <c r="PKE1" s="44"/>
      <c r="PKF1" s="44"/>
      <c r="PKG1" s="44"/>
      <c r="PKH1" s="44"/>
      <c r="PKI1" s="44"/>
      <c r="PKJ1" s="44"/>
      <c r="PKK1" s="44"/>
      <c r="PKL1" s="44"/>
      <c r="PKM1" s="44"/>
      <c r="PKN1" s="44"/>
      <c r="PKO1" s="44"/>
      <c r="PKP1" s="44"/>
      <c r="PKQ1" s="44"/>
      <c r="PKR1" s="44"/>
      <c r="PKS1" s="44"/>
      <c r="PKT1" s="44"/>
      <c r="PKU1" s="44"/>
      <c r="PKV1" s="44"/>
      <c r="PKW1" s="44"/>
      <c r="PKX1" s="44"/>
      <c r="PKY1" s="44"/>
      <c r="PKZ1" s="44"/>
      <c r="PLA1" s="44"/>
      <c r="PLB1" s="44"/>
      <c r="PLC1" s="44"/>
      <c r="PLD1" s="44"/>
      <c r="PLE1" s="44"/>
      <c r="PLF1" s="44"/>
      <c r="PLG1" s="44"/>
      <c r="PLH1" s="44"/>
      <c r="PLI1" s="44"/>
      <c r="PLJ1" s="44"/>
      <c r="PLK1" s="44"/>
      <c r="PLL1" s="44"/>
      <c r="PLM1" s="44"/>
      <c r="PLN1" s="44"/>
      <c r="PLO1" s="44"/>
      <c r="PLP1" s="44"/>
      <c r="PLQ1" s="44"/>
      <c r="PLR1" s="44"/>
      <c r="PLS1" s="44"/>
      <c r="PLT1" s="44"/>
      <c r="PLU1" s="44"/>
      <c r="PLV1" s="44"/>
      <c r="PLW1" s="44"/>
      <c r="PLX1" s="44"/>
      <c r="PLY1" s="44"/>
      <c r="PLZ1" s="44"/>
      <c r="PMA1" s="44"/>
      <c r="PMB1" s="44"/>
      <c r="PMC1" s="44"/>
      <c r="PMD1" s="44"/>
      <c r="PME1" s="44"/>
      <c r="PMF1" s="44"/>
      <c r="PMG1" s="44"/>
      <c r="PMH1" s="44"/>
      <c r="PMI1" s="44"/>
      <c r="PMJ1" s="44"/>
      <c r="PMK1" s="44"/>
      <c r="PML1" s="44"/>
      <c r="PMM1" s="44"/>
      <c r="PMN1" s="44"/>
      <c r="PMO1" s="44"/>
      <c r="PMP1" s="44"/>
      <c r="PMQ1" s="44"/>
      <c r="PMR1" s="44"/>
      <c r="PMS1" s="44"/>
      <c r="PMT1" s="44"/>
      <c r="PMU1" s="44"/>
      <c r="PMV1" s="44"/>
      <c r="PMW1" s="44"/>
      <c r="PMX1" s="44"/>
      <c r="PMY1" s="44"/>
      <c r="PMZ1" s="44"/>
      <c r="PNA1" s="44"/>
      <c r="PNB1" s="44"/>
      <c r="PNC1" s="44"/>
      <c r="PND1" s="44"/>
      <c r="PNE1" s="44"/>
      <c r="PNF1" s="44"/>
      <c r="PNG1" s="44"/>
      <c r="PNH1" s="44"/>
      <c r="PNI1" s="44"/>
      <c r="PNJ1" s="44"/>
      <c r="PNK1" s="44"/>
      <c r="PNL1" s="44"/>
      <c r="PNM1" s="44"/>
      <c r="PNN1" s="44"/>
      <c r="PNO1" s="44"/>
      <c r="PNP1" s="44"/>
      <c r="PNQ1" s="44"/>
      <c r="PNR1" s="44"/>
      <c r="PNS1" s="44"/>
      <c r="PNT1" s="44"/>
      <c r="PNU1" s="44"/>
      <c r="PNV1" s="44"/>
      <c r="PNW1" s="44"/>
      <c r="PNX1" s="44"/>
      <c r="PNY1" s="44"/>
      <c r="PNZ1" s="44"/>
      <c r="POA1" s="44"/>
      <c r="POB1" s="44"/>
      <c r="POC1" s="44"/>
      <c r="POD1" s="44"/>
      <c r="POE1" s="44"/>
      <c r="POF1" s="44"/>
      <c r="POG1" s="44"/>
      <c r="POH1" s="44"/>
      <c r="POI1" s="44"/>
      <c r="POJ1" s="44"/>
      <c r="POK1" s="44"/>
      <c r="POL1" s="44"/>
      <c r="POM1" s="44"/>
      <c r="PON1" s="44"/>
      <c r="POO1" s="44"/>
      <c r="POP1" s="44"/>
      <c r="POQ1" s="44"/>
      <c r="POR1" s="44"/>
      <c r="POS1" s="44"/>
      <c r="POT1" s="44"/>
      <c r="POU1" s="44"/>
      <c r="POV1" s="44"/>
      <c r="POW1" s="44"/>
      <c r="POX1" s="44"/>
      <c r="POY1" s="44"/>
      <c r="POZ1" s="44"/>
      <c r="PPA1" s="44"/>
      <c r="PPB1" s="44"/>
      <c r="PPC1" s="44"/>
      <c r="PPD1" s="44"/>
      <c r="PPE1" s="44"/>
      <c r="PPF1" s="44"/>
      <c r="PPG1" s="44"/>
      <c r="PPH1" s="44"/>
      <c r="PPI1" s="44"/>
      <c r="PPJ1" s="44"/>
      <c r="PPK1" s="44"/>
      <c r="PPL1" s="44"/>
      <c r="PPM1" s="44"/>
      <c r="PPN1" s="44"/>
      <c r="PPO1" s="44"/>
      <c r="PPP1" s="44"/>
      <c r="PPQ1" s="44"/>
      <c r="PPR1" s="44"/>
      <c r="PPS1" s="44"/>
      <c r="PPT1" s="44"/>
      <c r="PPU1" s="44"/>
      <c r="PPV1" s="44"/>
      <c r="PPW1" s="44"/>
      <c r="PPX1" s="44"/>
      <c r="PPY1" s="44"/>
      <c r="PPZ1" s="44"/>
      <c r="PQA1" s="44"/>
      <c r="PQB1" s="44"/>
      <c r="PQC1" s="44"/>
      <c r="PQD1" s="44"/>
      <c r="PQE1" s="44"/>
      <c r="PQF1" s="44"/>
      <c r="PQG1" s="44"/>
      <c r="PQH1" s="44"/>
      <c r="PQI1" s="44"/>
      <c r="PQJ1" s="44"/>
      <c r="PQK1" s="44"/>
      <c r="PQL1" s="44"/>
      <c r="PQM1" s="44"/>
      <c r="PQN1" s="44"/>
      <c r="PQO1" s="44"/>
      <c r="PQP1" s="44"/>
      <c r="PQQ1" s="44"/>
      <c r="PQR1" s="44"/>
      <c r="PQS1" s="44"/>
      <c r="PQT1" s="44"/>
      <c r="PQU1" s="44"/>
      <c r="PQV1" s="44"/>
      <c r="PQW1" s="44"/>
      <c r="PQX1" s="44"/>
      <c r="PQY1" s="44"/>
      <c r="PQZ1" s="44"/>
      <c r="PRA1" s="44"/>
      <c r="PRB1" s="44"/>
      <c r="PRC1" s="44"/>
      <c r="PRD1" s="44"/>
      <c r="PRE1" s="44"/>
      <c r="PRF1" s="44"/>
      <c r="PRG1" s="44"/>
      <c r="PRH1" s="44"/>
      <c r="PRI1" s="44"/>
      <c r="PRJ1" s="44"/>
      <c r="PRK1" s="44"/>
      <c r="PRL1" s="44"/>
      <c r="PRM1" s="44"/>
      <c r="PRN1" s="44"/>
      <c r="PRO1" s="44"/>
      <c r="PRP1" s="44"/>
      <c r="PRQ1" s="44"/>
      <c r="PRR1" s="44"/>
      <c r="PRS1" s="44"/>
      <c r="PRT1" s="44"/>
      <c r="PRU1" s="44"/>
      <c r="PRV1" s="44"/>
      <c r="PRW1" s="44"/>
      <c r="PRX1" s="44"/>
      <c r="PRY1" s="44"/>
      <c r="PRZ1" s="44"/>
      <c r="PSA1" s="44"/>
      <c r="PSB1" s="44"/>
      <c r="PSC1" s="44"/>
      <c r="PSD1" s="44"/>
      <c r="PSE1" s="44"/>
      <c r="PSF1" s="44"/>
      <c r="PSG1" s="44"/>
      <c r="PSH1" s="44"/>
      <c r="PSI1" s="44"/>
      <c r="PSJ1" s="44"/>
      <c r="PSK1" s="44"/>
      <c r="PSL1" s="44"/>
      <c r="PSM1" s="44"/>
      <c r="PSN1" s="44"/>
      <c r="PSO1" s="44"/>
      <c r="PSP1" s="44"/>
      <c r="PSQ1" s="44"/>
      <c r="PSR1" s="44"/>
      <c r="PSS1" s="44"/>
      <c r="PST1" s="44"/>
      <c r="PSU1" s="44"/>
      <c r="PSV1" s="44"/>
      <c r="PSW1" s="44"/>
      <c r="PSX1" s="44"/>
      <c r="PSY1" s="44"/>
      <c r="PSZ1" s="44"/>
      <c r="PTA1" s="44"/>
      <c r="PTB1" s="44"/>
      <c r="PTC1" s="44"/>
      <c r="PTD1" s="44"/>
      <c r="PTE1" s="44"/>
      <c r="PTF1" s="44"/>
      <c r="PTG1" s="44"/>
      <c r="PTH1" s="44"/>
      <c r="PTI1" s="44"/>
      <c r="PTJ1" s="44"/>
      <c r="PTK1" s="44"/>
      <c r="PTL1" s="44"/>
      <c r="PTM1" s="44"/>
      <c r="PTN1" s="44"/>
      <c r="PTO1" s="44"/>
      <c r="PTP1" s="44"/>
      <c r="PTQ1" s="44"/>
      <c r="PTR1" s="44"/>
      <c r="PTS1" s="44"/>
      <c r="PTT1" s="44"/>
      <c r="PTU1" s="44"/>
      <c r="PTV1" s="44"/>
      <c r="PTW1" s="44"/>
      <c r="PTX1" s="44"/>
      <c r="PTY1" s="44"/>
      <c r="PTZ1" s="44"/>
      <c r="PUA1" s="44"/>
      <c r="PUB1" s="44"/>
      <c r="PUC1" s="44"/>
      <c r="PUD1" s="44"/>
      <c r="PUE1" s="44"/>
      <c r="PUF1" s="44"/>
      <c r="PUG1" s="44"/>
      <c r="PUH1" s="44"/>
      <c r="PUI1" s="44"/>
      <c r="PUJ1" s="44"/>
      <c r="PUK1" s="44"/>
      <c r="PUL1" s="44"/>
      <c r="PUM1" s="44"/>
      <c r="PUN1" s="44"/>
      <c r="PUO1" s="44"/>
      <c r="PUP1" s="44"/>
      <c r="PUQ1" s="44"/>
      <c r="PUR1" s="44"/>
      <c r="PUS1" s="44"/>
      <c r="PUT1" s="44"/>
      <c r="PUU1" s="44"/>
      <c r="PUV1" s="44"/>
      <c r="PUW1" s="44"/>
      <c r="PUX1" s="44"/>
      <c r="PUY1" s="44"/>
      <c r="PUZ1" s="44"/>
      <c r="PVA1" s="44"/>
      <c r="PVB1" s="44"/>
      <c r="PVC1" s="44"/>
      <c r="PVD1" s="44"/>
      <c r="PVE1" s="44"/>
      <c r="PVF1" s="44"/>
      <c r="PVG1" s="44"/>
      <c r="PVH1" s="44"/>
      <c r="PVI1" s="44"/>
      <c r="PVJ1" s="44"/>
      <c r="PVK1" s="44"/>
      <c r="PVL1" s="44"/>
      <c r="PVM1" s="44"/>
      <c r="PVN1" s="44"/>
      <c r="PVO1" s="44"/>
      <c r="PVP1" s="44"/>
      <c r="PVQ1" s="44"/>
      <c r="PVR1" s="44"/>
      <c r="PVS1" s="44"/>
      <c r="PVT1" s="44"/>
      <c r="PVU1" s="44"/>
      <c r="PVV1" s="44"/>
      <c r="PVW1" s="44"/>
      <c r="PVX1" s="44"/>
      <c r="PVY1" s="44"/>
      <c r="PVZ1" s="44"/>
      <c r="PWA1" s="44"/>
      <c r="PWB1" s="44"/>
      <c r="PWC1" s="44"/>
      <c r="PWD1" s="44"/>
      <c r="PWE1" s="44"/>
      <c r="PWF1" s="44"/>
      <c r="PWG1" s="44"/>
      <c r="PWH1" s="44"/>
      <c r="PWI1" s="44"/>
      <c r="PWJ1" s="44"/>
      <c r="PWK1" s="44"/>
      <c r="PWL1" s="44"/>
      <c r="PWM1" s="44"/>
      <c r="PWN1" s="44"/>
      <c r="PWO1" s="44"/>
      <c r="PWP1" s="44"/>
      <c r="PWQ1" s="44"/>
      <c r="PWR1" s="44"/>
      <c r="PWS1" s="44"/>
      <c r="PWT1" s="44"/>
      <c r="PWU1" s="44"/>
      <c r="PWV1" s="44"/>
      <c r="PWW1" s="44"/>
      <c r="PWX1" s="44"/>
      <c r="PWY1" s="44"/>
      <c r="PWZ1" s="44"/>
      <c r="PXA1" s="44"/>
      <c r="PXB1" s="44"/>
      <c r="PXC1" s="44"/>
      <c r="PXD1" s="44"/>
      <c r="PXE1" s="44"/>
      <c r="PXF1" s="44"/>
      <c r="PXG1" s="44"/>
      <c r="PXH1" s="44"/>
      <c r="PXI1" s="44"/>
      <c r="PXJ1" s="44"/>
      <c r="PXK1" s="44"/>
      <c r="PXL1" s="44"/>
      <c r="PXM1" s="44"/>
      <c r="PXN1" s="44"/>
      <c r="PXO1" s="44"/>
      <c r="PXP1" s="44"/>
      <c r="PXQ1" s="44"/>
      <c r="PXR1" s="44"/>
      <c r="PXS1" s="44"/>
      <c r="PXT1" s="44"/>
      <c r="PXU1" s="44"/>
      <c r="PXV1" s="44"/>
      <c r="PXW1" s="44"/>
      <c r="PXX1" s="44"/>
      <c r="PXY1" s="44"/>
      <c r="PXZ1" s="44"/>
      <c r="PYA1" s="44"/>
      <c r="PYB1" s="44"/>
      <c r="PYC1" s="44"/>
      <c r="PYD1" s="44"/>
      <c r="PYE1" s="44"/>
      <c r="PYF1" s="44"/>
      <c r="PYG1" s="44"/>
      <c r="PYH1" s="44"/>
      <c r="PYI1" s="44"/>
      <c r="PYJ1" s="44"/>
      <c r="PYK1" s="44"/>
      <c r="PYL1" s="44"/>
      <c r="PYM1" s="44"/>
      <c r="PYN1" s="44"/>
      <c r="PYO1" s="44"/>
      <c r="PYP1" s="44"/>
      <c r="PYQ1" s="44"/>
      <c r="PYR1" s="44"/>
      <c r="PYS1" s="44"/>
      <c r="PYT1" s="44"/>
      <c r="PYU1" s="44"/>
      <c r="PYV1" s="44"/>
      <c r="PYW1" s="44"/>
      <c r="PYX1" s="44"/>
      <c r="PYY1" s="44"/>
      <c r="PYZ1" s="44"/>
      <c r="PZA1" s="44"/>
      <c r="PZB1" s="44"/>
      <c r="PZC1" s="44"/>
      <c r="PZD1" s="44"/>
      <c r="PZE1" s="44"/>
      <c r="PZF1" s="44"/>
      <c r="PZG1" s="44"/>
      <c r="PZH1" s="44"/>
      <c r="PZI1" s="44"/>
      <c r="PZJ1" s="44"/>
      <c r="PZK1" s="44"/>
      <c r="PZL1" s="44"/>
      <c r="PZM1" s="44"/>
      <c r="PZN1" s="44"/>
      <c r="PZO1" s="44"/>
      <c r="PZP1" s="44"/>
      <c r="PZQ1" s="44"/>
      <c r="PZR1" s="44"/>
      <c r="PZS1" s="44"/>
      <c r="PZT1" s="44"/>
      <c r="PZU1" s="44"/>
      <c r="PZV1" s="44"/>
      <c r="PZW1" s="44"/>
      <c r="PZX1" s="44"/>
      <c r="PZY1" s="44"/>
      <c r="PZZ1" s="44"/>
      <c r="QAA1" s="44"/>
      <c r="QAB1" s="44"/>
      <c r="QAC1" s="44"/>
      <c r="QAD1" s="44"/>
      <c r="QAE1" s="44"/>
      <c r="QAF1" s="44"/>
      <c r="QAG1" s="44"/>
      <c r="QAH1" s="44"/>
      <c r="QAI1" s="44"/>
      <c r="QAJ1" s="44"/>
      <c r="QAK1" s="44"/>
      <c r="QAL1" s="44"/>
      <c r="QAM1" s="44"/>
      <c r="QAN1" s="44"/>
      <c r="QAO1" s="44"/>
      <c r="QAP1" s="44"/>
      <c r="QAQ1" s="44"/>
      <c r="QAR1" s="44"/>
      <c r="QAS1" s="44"/>
      <c r="QAT1" s="44"/>
      <c r="QAU1" s="44"/>
      <c r="QAV1" s="44"/>
      <c r="QAW1" s="44"/>
      <c r="QAX1" s="44"/>
      <c r="QAY1" s="44"/>
      <c r="QAZ1" s="44"/>
      <c r="QBA1" s="44"/>
      <c r="QBB1" s="44"/>
      <c r="QBC1" s="44"/>
      <c r="QBD1" s="44"/>
      <c r="QBE1" s="44"/>
      <c r="QBF1" s="44"/>
      <c r="QBG1" s="44"/>
      <c r="QBH1" s="44"/>
      <c r="QBI1" s="44"/>
      <c r="QBJ1" s="44"/>
      <c r="QBK1" s="44"/>
      <c r="QBL1" s="44"/>
      <c r="QBM1" s="44"/>
      <c r="QBN1" s="44"/>
      <c r="QBO1" s="44"/>
      <c r="QBP1" s="44"/>
      <c r="QBQ1" s="44"/>
      <c r="QBR1" s="44"/>
      <c r="QBS1" s="44"/>
      <c r="QBT1" s="44"/>
      <c r="QBU1" s="44"/>
      <c r="QBV1" s="44"/>
      <c r="QBW1" s="44"/>
      <c r="QBX1" s="44"/>
      <c r="QBY1" s="44"/>
      <c r="QBZ1" s="44"/>
      <c r="QCA1" s="44"/>
      <c r="QCB1" s="44"/>
      <c r="QCC1" s="44"/>
      <c r="QCD1" s="44"/>
      <c r="QCE1" s="44"/>
      <c r="QCF1" s="44"/>
      <c r="QCG1" s="44"/>
      <c r="QCH1" s="44"/>
      <c r="QCI1" s="44"/>
      <c r="QCJ1" s="44"/>
      <c r="QCK1" s="44"/>
      <c r="QCL1" s="44"/>
      <c r="QCM1" s="44"/>
      <c r="QCN1" s="44"/>
      <c r="QCO1" s="44"/>
      <c r="QCP1" s="44"/>
      <c r="QCQ1" s="44"/>
      <c r="QCR1" s="44"/>
      <c r="QCS1" s="44"/>
      <c r="QCT1" s="44"/>
      <c r="QCU1" s="44"/>
      <c r="QCV1" s="44"/>
      <c r="QCW1" s="44"/>
      <c r="QCX1" s="44"/>
      <c r="QCY1" s="44"/>
      <c r="QCZ1" s="44"/>
      <c r="QDA1" s="44"/>
      <c r="QDB1" s="44"/>
      <c r="QDC1" s="44"/>
      <c r="QDD1" s="44"/>
      <c r="QDE1" s="44"/>
      <c r="QDF1" s="44"/>
      <c r="QDG1" s="44"/>
      <c r="QDH1" s="44"/>
      <c r="QDI1" s="44"/>
      <c r="QDJ1" s="44"/>
      <c r="QDK1" s="44"/>
      <c r="QDL1" s="44"/>
      <c r="QDM1" s="44"/>
      <c r="QDN1" s="44"/>
      <c r="QDO1" s="44"/>
      <c r="QDP1" s="44"/>
      <c r="QDQ1" s="44"/>
      <c r="QDR1" s="44"/>
      <c r="QDS1" s="44"/>
      <c r="QDT1" s="44"/>
      <c r="QDU1" s="44"/>
      <c r="QDV1" s="44"/>
      <c r="QDW1" s="44"/>
      <c r="QDX1" s="44"/>
      <c r="QDY1" s="44"/>
      <c r="QDZ1" s="44"/>
      <c r="QEA1" s="44"/>
      <c r="QEB1" s="44"/>
      <c r="QEC1" s="44"/>
      <c r="QED1" s="44"/>
      <c r="QEE1" s="44"/>
      <c r="QEF1" s="44"/>
      <c r="QEG1" s="44"/>
      <c r="QEH1" s="44"/>
      <c r="QEI1" s="44"/>
      <c r="QEJ1" s="44"/>
      <c r="QEK1" s="44"/>
      <c r="QEL1" s="44"/>
      <c r="QEM1" s="44"/>
      <c r="QEN1" s="44"/>
      <c r="QEO1" s="44"/>
      <c r="QEP1" s="44"/>
      <c r="QEQ1" s="44"/>
      <c r="QER1" s="44"/>
      <c r="QES1" s="44"/>
      <c r="QET1" s="44"/>
      <c r="QEU1" s="44"/>
      <c r="QEV1" s="44"/>
      <c r="QEW1" s="44"/>
      <c r="QEX1" s="44"/>
      <c r="QEY1" s="44"/>
      <c r="QEZ1" s="44"/>
      <c r="QFA1" s="44"/>
      <c r="QFB1" s="44"/>
      <c r="QFC1" s="44"/>
      <c r="QFD1" s="44"/>
      <c r="QFE1" s="44"/>
      <c r="QFF1" s="44"/>
      <c r="QFG1" s="44"/>
      <c r="QFH1" s="44"/>
      <c r="QFI1" s="44"/>
      <c r="QFJ1" s="44"/>
      <c r="QFK1" s="44"/>
      <c r="QFL1" s="44"/>
      <c r="QFM1" s="44"/>
      <c r="QFN1" s="44"/>
      <c r="QFO1" s="44"/>
      <c r="QFP1" s="44"/>
      <c r="QFQ1" s="44"/>
      <c r="QFR1" s="44"/>
      <c r="QFS1" s="44"/>
      <c r="QFT1" s="44"/>
      <c r="QFU1" s="44"/>
      <c r="QFV1" s="44"/>
      <c r="QFW1" s="44"/>
      <c r="QFX1" s="44"/>
      <c r="QFY1" s="44"/>
      <c r="QFZ1" s="44"/>
      <c r="QGA1" s="44"/>
      <c r="QGB1" s="44"/>
      <c r="QGC1" s="44"/>
      <c r="QGD1" s="44"/>
      <c r="QGE1" s="44"/>
      <c r="QGF1" s="44"/>
      <c r="QGG1" s="44"/>
      <c r="QGH1" s="44"/>
      <c r="QGI1" s="44"/>
      <c r="QGJ1" s="44"/>
      <c r="QGK1" s="44"/>
      <c r="QGL1" s="44"/>
      <c r="QGM1" s="44"/>
      <c r="QGN1" s="44"/>
      <c r="QGO1" s="44"/>
      <c r="QGP1" s="44"/>
      <c r="QGQ1" s="44"/>
      <c r="QGR1" s="44"/>
      <c r="QGS1" s="44"/>
      <c r="QGT1" s="44"/>
      <c r="QGU1" s="44"/>
      <c r="QGV1" s="44"/>
      <c r="QGW1" s="44"/>
      <c r="QGX1" s="44"/>
      <c r="QGY1" s="44"/>
      <c r="QGZ1" s="44"/>
      <c r="QHA1" s="44"/>
      <c r="QHB1" s="44"/>
      <c r="QHC1" s="44"/>
      <c r="QHD1" s="44"/>
      <c r="QHE1" s="44"/>
      <c r="QHF1" s="44"/>
      <c r="QHG1" s="44"/>
      <c r="QHH1" s="44"/>
      <c r="QHI1" s="44"/>
      <c r="QHJ1" s="44"/>
      <c r="QHK1" s="44"/>
      <c r="QHL1" s="44"/>
      <c r="QHM1" s="44"/>
      <c r="QHN1" s="44"/>
      <c r="QHO1" s="44"/>
      <c r="QHP1" s="44"/>
      <c r="QHQ1" s="44"/>
      <c r="QHR1" s="44"/>
      <c r="QHS1" s="44"/>
      <c r="QHT1" s="44"/>
      <c r="QHU1" s="44"/>
      <c r="QHV1" s="44"/>
      <c r="QHW1" s="44"/>
      <c r="QHX1" s="44"/>
      <c r="QHY1" s="44"/>
      <c r="QHZ1" s="44"/>
      <c r="QIA1" s="44"/>
      <c r="QIB1" s="44"/>
      <c r="QIC1" s="44"/>
      <c r="QID1" s="44"/>
      <c r="QIE1" s="44"/>
      <c r="QIF1" s="44"/>
      <c r="QIG1" s="44"/>
      <c r="QIH1" s="44"/>
      <c r="QII1" s="44"/>
      <c r="QIJ1" s="44"/>
      <c r="QIK1" s="44"/>
      <c r="QIL1" s="44"/>
      <c r="QIM1" s="44"/>
      <c r="QIN1" s="44"/>
      <c r="QIO1" s="44"/>
      <c r="QIP1" s="44"/>
      <c r="QIQ1" s="44"/>
      <c r="QIR1" s="44"/>
      <c r="QIS1" s="44"/>
      <c r="QIT1" s="44"/>
      <c r="QIU1" s="44"/>
      <c r="QIV1" s="44"/>
      <c r="QIW1" s="44"/>
      <c r="QIX1" s="44"/>
      <c r="QIY1" s="44"/>
      <c r="QIZ1" s="44"/>
      <c r="QJA1" s="44"/>
      <c r="QJB1" s="44"/>
      <c r="QJC1" s="44"/>
      <c r="QJD1" s="44"/>
      <c r="QJE1" s="44"/>
      <c r="QJF1" s="44"/>
      <c r="QJG1" s="44"/>
      <c r="QJH1" s="44"/>
      <c r="QJI1" s="44"/>
      <c r="QJJ1" s="44"/>
      <c r="QJK1" s="44"/>
      <c r="QJL1" s="44"/>
      <c r="QJM1" s="44"/>
      <c r="QJN1" s="44"/>
      <c r="QJO1" s="44"/>
      <c r="QJP1" s="44"/>
      <c r="QJQ1" s="44"/>
      <c r="QJR1" s="44"/>
      <c r="QJS1" s="44"/>
      <c r="QJT1" s="44"/>
      <c r="QJU1" s="44"/>
      <c r="QJV1" s="44"/>
      <c r="QJW1" s="44"/>
      <c r="QJX1" s="44"/>
      <c r="QJY1" s="44"/>
      <c r="QJZ1" s="44"/>
      <c r="QKA1" s="44"/>
      <c r="QKB1" s="44"/>
      <c r="QKC1" s="44"/>
      <c r="QKD1" s="44"/>
      <c r="QKE1" s="44"/>
      <c r="QKF1" s="44"/>
      <c r="QKG1" s="44"/>
      <c r="QKH1" s="44"/>
      <c r="QKI1" s="44"/>
      <c r="QKJ1" s="44"/>
      <c r="QKK1" s="44"/>
      <c r="QKL1" s="44"/>
      <c r="QKM1" s="44"/>
      <c r="QKN1" s="44"/>
      <c r="QKO1" s="44"/>
      <c r="QKP1" s="44"/>
      <c r="QKQ1" s="44"/>
      <c r="QKR1" s="44"/>
      <c r="QKS1" s="44"/>
      <c r="QKT1" s="44"/>
      <c r="QKU1" s="44"/>
      <c r="QKV1" s="44"/>
      <c r="QKW1" s="44"/>
      <c r="QKX1" s="44"/>
      <c r="QKY1" s="44"/>
      <c r="QKZ1" s="44"/>
      <c r="QLA1" s="44"/>
      <c r="QLB1" s="44"/>
      <c r="QLC1" s="44"/>
      <c r="QLD1" s="44"/>
      <c r="QLE1" s="44"/>
      <c r="QLF1" s="44"/>
      <c r="QLG1" s="44"/>
      <c r="QLH1" s="44"/>
      <c r="QLI1" s="44"/>
      <c r="QLJ1" s="44"/>
      <c r="QLK1" s="44"/>
      <c r="QLL1" s="44"/>
      <c r="QLM1" s="44"/>
      <c r="QLN1" s="44"/>
      <c r="QLO1" s="44"/>
      <c r="QLP1" s="44"/>
      <c r="QLQ1" s="44"/>
      <c r="QLR1" s="44"/>
      <c r="QLS1" s="44"/>
      <c r="QLT1" s="44"/>
      <c r="QLU1" s="44"/>
      <c r="QLV1" s="44"/>
      <c r="QLW1" s="44"/>
      <c r="QLX1" s="44"/>
      <c r="QLY1" s="44"/>
      <c r="QLZ1" s="44"/>
      <c r="QMA1" s="44"/>
      <c r="QMB1" s="44"/>
      <c r="QMC1" s="44"/>
      <c r="QMD1" s="44"/>
      <c r="QME1" s="44"/>
      <c r="QMF1" s="44"/>
      <c r="QMG1" s="44"/>
      <c r="QMH1" s="44"/>
      <c r="QMI1" s="44"/>
      <c r="QMJ1" s="44"/>
      <c r="QMK1" s="44"/>
      <c r="QML1" s="44"/>
      <c r="QMM1" s="44"/>
      <c r="QMN1" s="44"/>
      <c r="QMO1" s="44"/>
      <c r="QMP1" s="44"/>
      <c r="QMQ1" s="44"/>
      <c r="QMR1" s="44"/>
      <c r="QMS1" s="44"/>
      <c r="QMT1" s="44"/>
      <c r="QMU1" s="44"/>
      <c r="QMV1" s="44"/>
      <c r="QMW1" s="44"/>
      <c r="QMX1" s="44"/>
      <c r="QMY1" s="44"/>
      <c r="QMZ1" s="44"/>
      <c r="QNA1" s="44"/>
      <c r="QNB1" s="44"/>
      <c r="QNC1" s="44"/>
      <c r="QND1" s="44"/>
      <c r="QNE1" s="44"/>
      <c r="QNF1" s="44"/>
      <c r="QNG1" s="44"/>
      <c r="QNH1" s="44"/>
      <c r="QNI1" s="44"/>
      <c r="QNJ1" s="44"/>
      <c r="QNK1" s="44"/>
      <c r="QNL1" s="44"/>
      <c r="QNM1" s="44"/>
      <c r="QNN1" s="44"/>
      <c r="QNO1" s="44"/>
      <c r="QNP1" s="44"/>
      <c r="QNQ1" s="44"/>
      <c r="QNR1" s="44"/>
      <c r="QNS1" s="44"/>
      <c r="QNT1" s="44"/>
      <c r="QNU1" s="44"/>
      <c r="QNV1" s="44"/>
      <c r="QNW1" s="44"/>
      <c r="QNX1" s="44"/>
      <c r="QNY1" s="44"/>
      <c r="QNZ1" s="44"/>
      <c r="QOA1" s="44"/>
      <c r="QOB1" s="44"/>
      <c r="QOC1" s="44"/>
      <c r="QOD1" s="44"/>
      <c r="QOE1" s="44"/>
      <c r="QOF1" s="44"/>
      <c r="QOG1" s="44"/>
      <c r="QOH1" s="44"/>
      <c r="QOI1" s="44"/>
      <c r="QOJ1" s="44"/>
      <c r="QOK1" s="44"/>
      <c r="QOL1" s="44"/>
      <c r="QOM1" s="44"/>
      <c r="QON1" s="44"/>
      <c r="QOO1" s="44"/>
      <c r="QOP1" s="44"/>
      <c r="QOQ1" s="44"/>
      <c r="QOR1" s="44"/>
      <c r="QOS1" s="44"/>
      <c r="QOT1" s="44"/>
      <c r="QOU1" s="44"/>
      <c r="QOV1" s="44"/>
      <c r="QOW1" s="44"/>
      <c r="QOX1" s="44"/>
      <c r="QOY1" s="44"/>
      <c r="QOZ1" s="44"/>
      <c r="QPA1" s="44"/>
      <c r="QPB1" s="44"/>
      <c r="QPC1" s="44"/>
      <c r="QPD1" s="44"/>
      <c r="QPE1" s="44"/>
      <c r="QPF1" s="44"/>
      <c r="QPG1" s="44"/>
      <c r="QPH1" s="44"/>
      <c r="QPI1" s="44"/>
      <c r="QPJ1" s="44"/>
      <c r="QPK1" s="44"/>
      <c r="QPL1" s="44"/>
      <c r="QPM1" s="44"/>
      <c r="QPN1" s="44"/>
      <c r="QPO1" s="44"/>
      <c r="QPP1" s="44"/>
      <c r="QPQ1" s="44"/>
      <c r="QPR1" s="44"/>
      <c r="QPS1" s="44"/>
      <c r="QPT1" s="44"/>
      <c r="QPU1" s="44"/>
      <c r="QPV1" s="44"/>
      <c r="QPW1" s="44"/>
      <c r="QPX1" s="44"/>
      <c r="QPY1" s="44"/>
      <c r="QPZ1" s="44"/>
      <c r="QQA1" s="44"/>
      <c r="QQB1" s="44"/>
      <c r="QQC1" s="44"/>
      <c r="QQD1" s="44"/>
      <c r="QQE1" s="44"/>
      <c r="QQF1" s="44"/>
      <c r="QQG1" s="44"/>
      <c r="QQH1" s="44"/>
      <c r="QQI1" s="44"/>
      <c r="QQJ1" s="44"/>
      <c r="QQK1" s="44"/>
      <c r="QQL1" s="44"/>
      <c r="QQM1" s="44"/>
      <c r="QQN1" s="44"/>
      <c r="QQO1" s="44"/>
      <c r="QQP1" s="44"/>
      <c r="QQQ1" s="44"/>
      <c r="QQR1" s="44"/>
      <c r="QQS1" s="44"/>
      <c r="QQT1" s="44"/>
      <c r="QQU1" s="44"/>
      <c r="QQV1" s="44"/>
      <c r="QQW1" s="44"/>
      <c r="QQX1" s="44"/>
      <c r="QQY1" s="44"/>
      <c r="QQZ1" s="44"/>
      <c r="QRA1" s="44"/>
      <c r="QRB1" s="44"/>
      <c r="QRC1" s="44"/>
      <c r="QRD1" s="44"/>
      <c r="QRE1" s="44"/>
      <c r="QRF1" s="44"/>
      <c r="QRG1" s="44"/>
      <c r="QRH1" s="44"/>
      <c r="QRI1" s="44"/>
      <c r="QRJ1" s="44"/>
      <c r="QRK1" s="44"/>
      <c r="QRL1" s="44"/>
      <c r="QRM1" s="44"/>
      <c r="QRN1" s="44"/>
      <c r="QRO1" s="44"/>
      <c r="QRP1" s="44"/>
      <c r="QRQ1" s="44"/>
      <c r="QRR1" s="44"/>
      <c r="QRS1" s="44"/>
      <c r="QRT1" s="44"/>
      <c r="QRU1" s="44"/>
      <c r="QRV1" s="44"/>
      <c r="QRW1" s="44"/>
      <c r="QRX1" s="44"/>
      <c r="QRY1" s="44"/>
      <c r="QRZ1" s="44"/>
      <c r="QSA1" s="44"/>
      <c r="QSB1" s="44"/>
      <c r="QSC1" s="44"/>
      <c r="QSD1" s="44"/>
      <c r="QSE1" s="44"/>
      <c r="QSF1" s="44"/>
      <c r="QSG1" s="44"/>
      <c r="QSH1" s="44"/>
      <c r="QSI1" s="44"/>
      <c r="QSJ1" s="44"/>
      <c r="QSK1" s="44"/>
      <c r="QSL1" s="44"/>
      <c r="QSM1" s="44"/>
      <c r="QSN1" s="44"/>
      <c r="QSO1" s="44"/>
      <c r="QSP1" s="44"/>
      <c r="QSQ1" s="44"/>
      <c r="QSR1" s="44"/>
      <c r="QSS1" s="44"/>
      <c r="QST1" s="44"/>
      <c r="QSU1" s="44"/>
      <c r="QSV1" s="44"/>
      <c r="QSW1" s="44"/>
      <c r="QSX1" s="44"/>
      <c r="QSY1" s="44"/>
      <c r="QSZ1" s="44"/>
      <c r="QTA1" s="44"/>
      <c r="QTB1" s="44"/>
      <c r="QTC1" s="44"/>
      <c r="QTD1" s="44"/>
      <c r="QTE1" s="44"/>
      <c r="QTF1" s="44"/>
      <c r="QTG1" s="44"/>
      <c r="QTH1" s="44"/>
      <c r="QTI1" s="44"/>
      <c r="QTJ1" s="44"/>
      <c r="QTK1" s="44"/>
      <c r="QTL1" s="44"/>
      <c r="QTM1" s="44"/>
      <c r="QTN1" s="44"/>
      <c r="QTO1" s="44"/>
      <c r="QTP1" s="44"/>
      <c r="QTQ1" s="44"/>
      <c r="QTR1" s="44"/>
      <c r="QTS1" s="44"/>
      <c r="QTT1" s="44"/>
      <c r="QTU1" s="44"/>
      <c r="QTV1" s="44"/>
      <c r="QTW1" s="44"/>
      <c r="QTX1" s="44"/>
      <c r="QTY1" s="44"/>
      <c r="QTZ1" s="44"/>
      <c r="QUA1" s="44"/>
      <c r="QUB1" s="44"/>
      <c r="QUC1" s="44"/>
      <c r="QUD1" s="44"/>
      <c r="QUE1" s="44"/>
      <c r="QUF1" s="44"/>
      <c r="QUG1" s="44"/>
      <c r="QUH1" s="44"/>
      <c r="QUI1" s="44"/>
      <c r="QUJ1" s="44"/>
      <c r="QUK1" s="44"/>
      <c r="QUL1" s="44"/>
      <c r="QUM1" s="44"/>
      <c r="QUN1" s="44"/>
      <c r="QUO1" s="44"/>
      <c r="QUP1" s="44"/>
      <c r="QUQ1" s="44"/>
      <c r="QUR1" s="44"/>
      <c r="QUS1" s="44"/>
      <c r="QUT1" s="44"/>
      <c r="QUU1" s="44"/>
      <c r="QUV1" s="44"/>
      <c r="QUW1" s="44"/>
      <c r="QUX1" s="44"/>
      <c r="QUY1" s="44"/>
      <c r="QUZ1" s="44"/>
      <c r="QVA1" s="44"/>
      <c r="QVB1" s="44"/>
      <c r="QVC1" s="44"/>
      <c r="QVD1" s="44"/>
      <c r="QVE1" s="44"/>
      <c r="QVF1" s="44"/>
      <c r="QVG1" s="44"/>
      <c r="QVH1" s="44"/>
      <c r="QVI1" s="44"/>
      <c r="QVJ1" s="44"/>
      <c r="QVK1" s="44"/>
      <c r="QVL1" s="44"/>
      <c r="QVM1" s="44"/>
      <c r="QVN1" s="44"/>
      <c r="QVO1" s="44"/>
      <c r="QVP1" s="44"/>
      <c r="QVQ1" s="44"/>
      <c r="QVR1" s="44"/>
      <c r="QVS1" s="44"/>
      <c r="QVT1" s="44"/>
      <c r="QVU1" s="44"/>
      <c r="QVV1" s="44"/>
      <c r="QVW1" s="44"/>
      <c r="QVX1" s="44"/>
      <c r="QVY1" s="44"/>
      <c r="QVZ1" s="44"/>
      <c r="QWA1" s="44"/>
      <c r="QWB1" s="44"/>
      <c r="QWC1" s="44"/>
      <c r="QWD1" s="44"/>
      <c r="QWE1" s="44"/>
      <c r="QWF1" s="44"/>
      <c r="QWG1" s="44"/>
      <c r="QWH1" s="44"/>
      <c r="QWI1" s="44"/>
      <c r="QWJ1" s="44"/>
      <c r="QWK1" s="44"/>
      <c r="QWL1" s="44"/>
      <c r="QWM1" s="44"/>
      <c r="QWN1" s="44"/>
      <c r="QWO1" s="44"/>
      <c r="QWP1" s="44"/>
      <c r="QWQ1" s="44"/>
      <c r="QWR1" s="44"/>
      <c r="QWS1" s="44"/>
      <c r="QWT1" s="44"/>
      <c r="QWU1" s="44"/>
      <c r="QWV1" s="44"/>
      <c r="QWW1" s="44"/>
      <c r="QWX1" s="44"/>
      <c r="QWY1" s="44"/>
      <c r="QWZ1" s="44"/>
      <c r="QXA1" s="44"/>
      <c r="QXB1" s="44"/>
      <c r="QXC1" s="44"/>
      <c r="QXD1" s="44"/>
      <c r="QXE1" s="44"/>
      <c r="QXF1" s="44"/>
      <c r="QXG1" s="44"/>
      <c r="QXH1" s="44"/>
      <c r="QXI1" s="44"/>
      <c r="QXJ1" s="44"/>
      <c r="QXK1" s="44"/>
      <c r="QXL1" s="44"/>
      <c r="QXM1" s="44"/>
      <c r="QXN1" s="44"/>
      <c r="QXO1" s="44"/>
      <c r="QXP1" s="44"/>
      <c r="QXQ1" s="44"/>
      <c r="QXR1" s="44"/>
      <c r="QXS1" s="44"/>
      <c r="QXT1" s="44"/>
      <c r="QXU1" s="44"/>
      <c r="QXV1" s="44"/>
      <c r="QXW1" s="44"/>
      <c r="QXX1" s="44"/>
      <c r="QXY1" s="44"/>
      <c r="QXZ1" s="44"/>
      <c r="QYA1" s="44"/>
      <c r="QYB1" s="44"/>
      <c r="QYC1" s="44"/>
      <c r="QYD1" s="44"/>
      <c r="QYE1" s="44"/>
      <c r="QYF1" s="44"/>
      <c r="QYG1" s="44"/>
      <c r="QYH1" s="44"/>
      <c r="QYI1" s="44"/>
      <c r="QYJ1" s="44"/>
      <c r="QYK1" s="44"/>
      <c r="QYL1" s="44"/>
      <c r="QYM1" s="44"/>
      <c r="QYN1" s="44"/>
      <c r="QYO1" s="44"/>
      <c r="QYP1" s="44"/>
      <c r="QYQ1" s="44"/>
      <c r="QYR1" s="44"/>
      <c r="QYS1" s="44"/>
      <c r="QYT1" s="44"/>
      <c r="QYU1" s="44"/>
      <c r="QYV1" s="44"/>
      <c r="QYW1" s="44"/>
      <c r="QYX1" s="44"/>
      <c r="QYY1" s="44"/>
      <c r="QYZ1" s="44"/>
      <c r="QZA1" s="44"/>
      <c r="QZB1" s="44"/>
      <c r="QZC1" s="44"/>
      <c r="QZD1" s="44"/>
      <c r="QZE1" s="44"/>
      <c r="QZF1" s="44"/>
      <c r="QZG1" s="44"/>
      <c r="QZH1" s="44"/>
      <c r="QZI1" s="44"/>
      <c r="QZJ1" s="44"/>
      <c r="QZK1" s="44"/>
      <c r="QZL1" s="44"/>
      <c r="QZM1" s="44"/>
      <c r="QZN1" s="44"/>
      <c r="QZO1" s="44"/>
      <c r="QZP1" s="44"/>
      <c r="QZQ1" s="44"/>
      <c r="QZR1" s="44"/>
      <c r="QZS1" s="44"/>
      <c r="QZT1" s="44"/>
      <c r="QZU1" s="44"/>
      <c r="QZV1" s="44"/>
      <c r="QZW1" s="44"/>
      <c r="QZX1" s="44"/>
      <c r="QZY1" s="44"/>
      <c r="QZZ1" s="44"/>
      <c r="RAA1" s="44"/>
      <c r="RAB1" s="44"/>
      <c r="RAC1" s="44"/>
      <c r="RAD1" s="44"/>
      <c r="RAE1" s="44"/>
      <c r="RAF1" s="44"/>
      <c r="RAG1" s="44"/>
      <c r="RAH1" s="44"/>
      <c r="RAI1" s="44"/>
      <c r="RAJ1" s="44"/>
      <c r="RAK1" s="44"/>
      <c r="RAL1" s="44"/>
      <c r="RAM1" s="44"/>
      <c r="RAN1" s="44"/>
      <c r="RAO1" s="44"/>
      <c r="RAP1" s="44"/>
      <c r="RAQ1" s="44"/>
      <c r="RAR1" s="44"/>
      <c r="RAS1" s="44"/>
      <c r="RAT1" s="44"/>
      <c r="RAU1" s="44"/>
      <c r="RAV1" s="44"/>
      <c r="RAW1" s="44"/>
      <c r="RAX1" s="44"/>
      <c r="RAY1" s="44"/>
      <c r="RAZ1" s="44"/>
      <c r="RBA1" s="44"/>
      <c r="RBB1" s="44"/>
      <c r="RBC1" s="44"/>
      <c r="RBD1" s="44"/>
      <c r="RBE1" s="44"/>
      <c r="RBF1" s="44"/>
      <c r="RBG1" s="44"/>
      <c r="RBH1" s="44"/>
      <c r="RBI1" s="44"/>
      <c r="RBJ1" s="44"/>
      <c r="RBK1" s="44"/>
      <c r="RBL1" s="44"/>
      <c r="RBM1" s="44"/>
      <c r="RBN1" s="44"/>
      <c r="RBO1" s="44"/>
      <c r="RBP1" s="44"/>
      <c r="RBQ1" s="44"/>
      <c r="RBR1" s="44"/>
      <c r="RBS1" s="44"/>
      <c r="RBT1" s="44"/>
      <c r="RBU1" s="44"/>
      <c r="RBV1" s="44"/>
      <c r="RBW1" s="44"/>
      <c r="RBX1" s="44"/>
      <c r="RBY1" s="44"/>
      <c r="RBZ1" s="44"/>
      <c r="RCA1" s="44"/>
      <c r="RCB1" s="44"/>
      <c r="RCC1" s="44"/>
      <c r="RCD1" s="44"/>
      <c r="RCE1" s="44"/>
      <c r="RCF1" s="44"/>
      <c r="RCG1" s="44"/>
      <c r="RCH1" s="44"/>
      <c r="RCI1" s="44"/>
      <c r="RCJ1" s="44"/>
      <c r="RCK1" s="44"/>
      <c r="RCL1" s="44"/>
      <c r="RCM1" s="44"/>
      <c r="RCN1" s="44"/>
      <c r="RCO1" s="44"/>
      <c r="RCP1" s="44"/>
      <c r="RCQ1" s="44"/>
      <c r="RCR1" s="44"/>
      <c r="RCS1" s="44"/>
      <c r="RCT1" s="44"/>
      <c r="RCU1" s="44"/>
      <c r="RCV1" s="44"/>
      <c r="RCW1" s="44"/>
      <c r="RCX1" s="44"/>
      <c r="RCY1" s="44"/>
      <c r="RCZ1" s="44"/>
      <c r="RDA1" s="44"/>
      <c r="RDB1" s="44"/>
      <c r="RDC1" s="44"/>
      <c r="RDD1" s="44"/>
      <c r="RDE1" s="44"/>
      <c r="RDF1" s="44"/>
      <c r="RDG1" s="44"/>
      <c r="RDH1" s="44"/>
      <c r="RDI1" s="44"/>
      <c r="RDJ1" s="44"/>
      <c r="RDK1" s="44"/>
      <c r="RDL1" s="44"/>
      <c r="RDM1" s="44"/>
      <c r="RDN1" s="44"/>
      <c r="RDO1" s="44"/>
      <c r="RDP1" s="44"/>
      <c r="RDQ1" s="44"/>
      <c r="RDR1" s="44"/>
      <c r="RDS1" s="44"/>
      <c r="RDT1" s="44"/>
      <c r="RDU1" s="44"/>
      <c r="RDV1" s="44"/>
      <c r="RDW1" s="44"/>
      <c r="RDX1" s="44"/>
      <c r="RDY1" s="44"/>
      <c r="RDZ1" s="44"/>
      <c r="REA1" s="44"/>
      <c r="REB1" s="44"/>
      <c r="REC1" s="44"/>
      <c r="RED1" s="44"/>
      <c r="REE1" s="44"/>
      <c r="REF1" s="44"/>
      <c r="REG1" s="44"/>
      <c r="REH1" s="44"/>
      <c r="REI1" s="44"/>
      <c r="REJ1" s="44"/>
      <c r="REK1" s="44"/>
      <c r="REL1" s="44"/>
      <c r="REM1" s="44"/>
      <c r="REN1" s="44"/>
      <c r="REO1" s="44"/>
      <c r="REP1" s="44"/>
      <c r="REQ1" s="44"/>
      <c r="RER1" s="44"/>
      <c r="RES1" s="44"/>
      <c r="RET1" s="44"/>
      <c r="REU1" s="44"/>
      <c r="REV1" s="44"/>
      <c r="REW1" s="44"/>
      <c r="REX1" s="44"/>
      <c r="REY1" s="44"/>
      <c r="REZ1" s="44"/>
      <c r="RFA1" s="44"/>
      <c r="RFB1" s="44"/>
      <c r="RFC1" s="44"/>
      <c r="RFD1" s="44"/>
      <c r="RFE1" s="44"/>
      <c r="RFF1" s="44"/>
      <c r="RFG1" s="44"/>
      <c r="RFH1" s="44"/>
      <c r="RFI1" s="44"/>
      <c r="RFJ1" s="44"/>
      <c r="RFK1" s="44"/>
      <c r="RFL1" s="44"/>
      <c r="RFM1" s="44"/>
      <c r="RFN1" s="44"/>
      <c r="RFO1" s="44"/>
      <c r="RFP1" s="44"/>
      <c r="RFQ1" s="44"/>
      <c r="RFR1" s="44"/>
      <c r="RFS1" s="44"/>
      <c r="RFT1" s="44"/>
      <c r="RFU1" s="44"/>
      <c r="RFV1" s="44"/>
      <c r="RFW1" s="44"/>
      <c r="RFX1" s="44"/>
      <c r="RFY1" s="44"/>
      <c r="RFZ1" s="44"/>
      <c r="RGA1" s="44"/>
      <c r="RGB1" s="44"/>
      <c r="RGC1" s="44"/>
      <c r="RGD1" s="44"/>
      <c r="RGE1" s="44"/>
      <c r="RGF1" s="44"/>
      <c r="RGG1" s="44"/>
      <c r="RGH1" s="44"/>
      <c r="RGI1" s="44"/>
      <c r="RGJ1" s="44"/>
      <c r="RGK1" s="44"/>
      <c r="RGL1" s="44"/>
      <c r="RGM1" s="44"/>
      <c r="RGN1" s="44"/>
      <c r="RGO1" s="44"/>
      <c r="RGP1" s="44"/>
      <c r="RGQ1" s="44"/>
      <c r="RGR1" s="44"/>
      <c r="RGS1" s="44"/>
      <c r="RGT1" s="44"/>
      <c r="RGU1" s="44"/>
      <c r="RGV1" s="44"/>
      <c r="RGW1" s="44"/>
      <c r="RGX1" s="44"/>
      <c r="RGY1" s="44"/>
      <c r="RGZ1" s="44"/>
      <c r="RHA1" s="44"/>
      <c r="RHB1" s="44"/>
      <c r="RHC1" s="44"/>
      <c r="RHD1" s="44"/>
      <c r="RHE1" s="44"/>
      <c r="RHF1" s="44"/>
      <c r="RHG1" s="44"/>
      <c r="RHH1" s="44"/>
      <c r="RHI1" s="44"/>
      <c r="RHJ1" s="44"/>
      <c r="RHK1" s="44"/>
      <c r="RHL1" s="44"/>
      <c r="RHM1" s="44"/>
      <c r="RHN1" s="44"/>
      <c r="RHO1" s="44"/>
      <c r="RHP1" s="44"/>
      <c r="RHQ1" s="44"/>
      <c r="RHR1" s="44"/>
      <c r="RHS1" s="44"/>
      <c r="RHT1" s="44"/>
      <c r="RHU1" s="44"/>
      <c r="RHV1" s="44"/>
      <c r="RHW1" s="44"/>
      <c r="RHX1" s="44"/>
      <c r="RHY1" s="44"/>
      <c r="RHZ1" s="44"/>
      <c r="RIA1" s="44"/>
      <c r="RIB1" s="44"/>
      <c r="RIC1" s="44"/>
      <c r="RID1" s="44"/>
      <c r="RIE1" s="44"/>
      <c r="RIF1" s="44"/>
      <c r="RIG1" s="44"/>
      <c r="RIH1" s="44"/>
      <c r="RII1" s="44"/>
      <c r="RIJ1" s="44"/>
      <c r="RIK1" s="44"/>
      <c r="RIL1" s="44"/>
      <c r="RIM1" s="44"/>
      <c r="RIN1" s="44"/>
      <c r="RIO1" s="44"/>
      <c r="RIP1" s="44"/>
      <c r="RIQ1" s="44"/>
      <c r="RIR1" s="44"/>
      <c r="RIS1" s="44"/>
      <c r="RIT1" s="44"/>
      <c r="RIU1" s="44"/>
      <c r="RIV1" s="44"/>
      <c r="RIW1" s="44"/>
      <c r="RIX1" s="44"/>
      <c r="RIY1" s="44"/>
      <c r="RIZ1" s="44"/>
      <c r="RJA1" s="44"/>
      <c r="RJB1" s="44"/>
      <c r="RJC1" s="44"/>
      <c r="RJD1" s="44"/>
      <c r="RJE1" s="44"/>
      <c r="RJF1" s="44"/>
      <c r="RJG1" s="44"/>
      <c r="RJH1" s="44"/>
      <c r="RJI1" s="44"/>
      <c r="RJJ1" s="44"/>
      <c r="RJK1" s="44"/>
      <c r="RJL1" s="44"/>
      <c r="RJM1" s="44"/>
      <c r="RJN1" s="44"/>
      <c r="RJO1" s="44"/>
      <c r="RJP1" s="44"/>
      <c r="RJQ1" s="44"/>
      <c r="RJR1" s="44"/>
      <c r="RJS1" s="44"/>
      <c r="RJT1" s="44"/>
      <c r="RJU1" s="44"/>
      <c r="RJV1" s="44"/>
      <c r="RJW1" s="44"/>
      <c r="RJX1" s="44"/>
      <c r="RJY1" s="44"/>
      <c r="RJZ1" s="44"/>
      <c r="RKA1" s="44"/>
      <c r="RKB1" s="44"/>
      <c r="RKC1" s="44"/>
      <c r="RKD1" s="44"/>
      <c r="RKE1" s="44"/>
      <c r="RKF1" s="44"/>
      <c r="RKG1" s="44"/>
      <c r="RKH1" s="44"/>
      <c r="RKI1" s="44"/>
      <c r="RKJ1" s="44"/>
      <c r="RKK1" s="44"/>
      <c r="RKL1" s="44"/>
      <c r="RKM1" s="44"/>
      <c r="RKN1" s="44"/>
      <c r="RKO1" s="44"/>
      <c r="RKP1" s="44"/>
      <c r="RKQ1" s="44"/>
      <c r="RKR1" s="44"/>
      <c r="RKS1" s="44"/>
      <c r="RKT1" s="44"/>
      <c r="RKU1" s="44"/>
      <c r="RKV1" s="44"/>
      <c r="RKW1" s="44"/>
      <c r="RKX1" s="44"/>
      <c r="RKY1" s="44"/>
      <c r="RKZ1" s="44"/>
      <c r="RLA1" s="44"/>
      <c r="RLB1" s="44"/>
      <c r="RLC1" s="44"/>
      <c r="RLD1" s="44"/>
      <c r="RLE1" s="44"/>
      <c r="RLF1" s="44"/>
      <c r="RLG1" s="44"/>
      <c r="RLH1" s="44"/>
      <c r="RLI1" s="44"/>
      <c r="RLJ1" s="44"/>
      <c r="RLK1" s="44"/>
      <c r="RLL1" s="44"/>
      <c r="RLM1" s="44"/>
      <c r="RLN1" s="44"/>
      <c r="RLO1" s="44"/>
      <c r="RLP1" s="44"/>
      <c r="RLQ1" s="44"/>
      <c r="RLR1" s="44"/>
      <c r="RLS1" s="44"/>
      <c r="RLT1" s="44"/>
      <c r="RLU1" s="44"/>
      <c r="RLV1" s="44"/>
      <c r="RLW1" s="44"/>
      <c r="RLX1" s="44"/>
      <c r="RLY1" s="44"/>
      <c r="RLZ1" s="44"/>
      <c r="RMA1" s="44"/>
      <c r="RMB1" s="44"/>
      <c r="RMC1" s="44"/>
      <c r="RMD1" s="44"/>
      <c r="RME1" s="44"/>
      <c r="RMF1" s="44"/>
      <c r="RMG1" s="44"/>
      <c r="RMH1" s="44"/>
      <c r="RMI1" s="44"/>
      <c r="RMJ1" s="44"/>
      <c r="RMK1" s="44"/>
      <c r="RML1" s="44"/>
      <c r="RMM1" s="44"/>
      <c r="RMN1" s="44"/>
      <c r="RMO1" s="44"/>
      <c r="RMP1" s="44"/>
      <c r="RMQ1" s="44"/>
      <c r="RMR1" s="44"/>
      <c r="RMS1" s="44"/>
      <c r="RMT1" s="44"/>
      <c r="RMU1" s="44"/>
      <c r="RMV1" s="44"/>
      <c r="RMW1" s="44"/>
      <c r="RMX1" s="44"/>
      <c r="RMY1" s="44"/>
      <c r="RMZ1" s="44"/>
      <c r="RNA1" s="44"/>
      <c r="RNB1" s="44"/>
      <c r="RNC1" s="44"/>
      <c r="RND1" s="44"/>
      <c r="RNE1" s="44"/>
      <c r="RNF1" s="44"/>
      <c r="RNG1" s="44"/>
      <c r="RNH1" s="44"/>
      <c r="RNI1" s="44"/>
      <c r="RNJ1" s="44"/>
      <c r="RNK1" s="44"/>
      <c r="RNL1" s="44"/>
      <c r="RNM1" s="44"/>
      <c r="RNN1" s="44"/>
      <c r="RNO1" s="44"/>
      <c r="RNP1" s="44"/>
      <c r="RNQ1" s="44"/>
      <c r="RNR1" s="44"/>
      <c r="RNS1" s="44"/>
      <c r="RNT1" s="44"/>
      <c r="RNU1" s="44"/>
      <c r="RNV1" s="44"/>
      <c r="RNW1" s="44"/>
      <c r="RNX1" s="44"/>
      <c r="RNY1" s="44"/>
      <c r="RNZ1" s="44"/>
      <c r="ROA1" s="44"/>
      <c r="ROB1" s="44"/>
      <c r="ROC1" s="44"/>
      <c r="ROD1" s="44"/>
      <c r="ROE1" s="44"/>
      <c r="ROF1" s="44"/>
      <c r="ROG1" s="44"/>
      <c r="ROH1" s="44"/>
      <c r="ROI1" s="44"/>
      <c r="ROJ1" s="44"/>
      <c r="ROK1" s="44"/>
      <c r="ROL1" s="44"/>
      <c r="ROM1" s="44"/>
      <c r="RON1" s="44"/>
      <c r="ROO1" s="44"/>
      <c r="ROP1" s="44"/>
      <c r="ROQ1" s="44"/>
      <c r="ROR1" s="44"/>
      <c r="ROS1" s="44"/>
      <c r="ROT1" s="44"/>
      <c r="ROU1" s="44"/>
      <c r="ROV1" s="44"/>
      <c r="ROW1" s="44"/>
      <c r="ROX1" s="44"/>
      <c r="ROY1" s="44"/>
      <c r="ROZ1" s="44"/>
      <c r="RPA1" s="44"/>
      <c r="RPB1" s="44"/>
      <c r="RPC1" s="44"/>
      <c r="RPD1" s="44"/>
      <c r="RPE1" s="44"/>
      <c r="RPF1" s="44"/>
      <c r="RPG1" s="44"/>
      <c r="RPH1" s="44"/>
      <c r="RPI1" s="44"/>
      <c r="RPJ1" s="44"/>
      <c r="RPK1" s="44"/>
      <c r="RPL1" s="44"/>
      <c r="RPM1" s="44"/>
      <c r="RPN1" s="44"/>
      <c r="RPO1" s="44"/>
      <c r="RPP1" s="44"/>
      <c r="RPQ1" s="44"/>
      <c r="RPR1" s="44"/>
      <c r="RPS1" s="44"/>
      <c r="RPT1" s="44"/>
      <c r="RPU1" s="44"/>
      <c r="RPV1" s="44"/>
      <c r="RPW1" s="44"/>
      <c r="RPX1" s="44"/>
      <c r="RPY1" s="44"/>
      <c r="RPZ1" s="44"/>
      <c r="RQA1" s="44"/>
      <c r="RQB1" s="44"/>
      <c r="RQC1" s="44"/>
      <c r="RQD1" s="44"/>
      <c r="RQE1" s="44"/>
      <c r="RQF1" s="44"/>
      <c r="RQG1" s="44"/>
      <c r="RQH1" s="44"/>
      <c r="RQI1" s="44"/>
      <c r="RQJ1" s="44"/>
      <c r="RQK1" s="44"/>
      <c r="RQL1" s="44"/>
      <c r="RQM1" s="44"/>
      <c r="RQN1" s="44"/>
      <c r="RQO1" s="44"/>
      <c r="RQP1" s="44"/>
      <c r="RQQ1" s="44"/>
      <c r="RQR1" s="44"/>
      <c r="RQS1" s="44"/>
      <c r="RQT1" s="44"/>
      <c r="RQU1" s="44"/>
      <c r="RQV1" s="44"/>
      <c r="RQW1" s="44"/>
      <c r="RQX1" s="44"/>
      <c r="RQY1" s="44"/>
      <c r="RQZ1" s="44"/>
      <c r="RRA1" s="44"/>
      <c r="RRB1" s="44"/>
      <c r="RRC1" s="44"/>
      <c r="RRD1" s="44"/>
      <c r="RRE1" s="44"/>
      <c r="RRF1" s="44"/>
      <c r="RRG1" s="44"/>
      <c r="RRH1" s="44"/>
      <c r="RRI1" s="44"/>
      <c r="RRJ1" s="44"/>
      <c r="RRK1" s="44"/>
      <c r="RRL1" s="44"/>
      <c r="RRM1" s="44"/>
      <c r="RRN1" s="44"/>
      <c r="RRO1" s="44"/>
      <c r="RRP1" s="44"/>
      <c r="RRQ1" s="44"/>
      <c r="RRR1" s="44"/>
      <c r="RRS1" s="44"/>
      <c r="RRT1" s="44"/>
      <c r="RRU1" s="44"/>
      <c r="RRV1" s="44"/>
      <c r="RRW1" s="44"/>
      <c r="RRX1" s="44"/>
      <c r="RRY1" s="44"/>
      <c r="RRZ1" s="44"/>
      <c r="RSA1" s="44"/>
      <c r="RSB1" s="44"/>
      <c r="RSC1" s="44"/>
      <c r="RSD1" s="44"/>
      <c r="RSE1" s="44"/>
      <c r="RSF1" s="44"/>
      <c r="RSG1" s="44"/>
      <c r="RSH1" s="44"/>
      <c r="RSI1" s="44"/>
      <c r="RSJ1" s="44"/>
      <c r="RSK1" s="44"/>
      <c r="RSL1" s="44"/>
      <c r="RSM1" s="44"/>
      <c r="RSN1" s="44"/>
      <c r="RSO1" s="44"/>
      <c r="RSP1" s="44"/>
      <c r="RSQ1" s="44"/>
      <c r="RSR1" s="44"/>
      <c r="RSS1" s="44"/>
      <c r="RST1" s="44"/>
      <c r="RSU1" s="44"/>
      <c r="RSV1" s="44"/>
      <c r="RSW1" s="44"/>
      <c r="RSX1" s="44"/>
      <c r="RSY1" s="44"/>
      <c r="RSZ1" s="44"/>
      <c r="RTA1" s="44"/>
      <c r="RTB1" s="44"/>
      <c r="RTC1" s="44"/>
      <c r="RTD1" s="44"/>
      <c r="RTE1" s="44"/>
      <c r="RTF1" s="44"/>
      <c r="RTG1" s="44"/>
      <c r="RTH1" s="44"/>
      <c r="RTI1" s="44"/>
      <c r="RTJ1" s="44"/>
      <c r="RTK1" s="44"/>
      <c r="RTL1" s="44"/>
      <c r="RTM1" s="44"/>
      <c r="RTN1" s="44"/>
      <c r="RTO1" s="44"/>
      <c r="RTP1" s="44"/>
      <c r="RTQ1" s="44"/>
      <c r="RTR1" s="44"/>
      <c r="RTS1" s="44"/>
      <c r="RTT1" s="44"/>
      <c r="RTU1" s="44"/>
      <c r="RTV1" s="44"/>
      <c r="RTW1" s="44"/>
      <c r="RTX1" s="44"/>
      <c r="RTY1" s="44"/>
      <c r="RTZ1" s="44"/>
      <c r="RUA1" s="44"/>
      <c r="RUB1" s="44"/>
      <c r="RUC1" s="44"/>
      <c r="RUD1" s="44"/>
      <c r="RUE1" s="44"/>
      <c r="RUF1" s="44"/>
      <c r="RUG1" s="44"/>
      <c r="RUH1" s="44"/>
      <c r="RUI1" s="44"/>
      <c r="RUJ1" s="44"/>
      <c r="RUK1" s="44"/>
      <c r="RUL1" s="44"/>
      <c r="RUM1" s="44"/>
      <c r="RUN1" s="44"/>
      <c r="RUO1" s="44"/>
      <c r="RUP1" s="44"/>
      <c r="RUQ1" s="44"/>
      <c r="RUR1" s="44"/>
      <c r="RUS1" s="44"/>
      <c r="RUT1" s="44"/>
      <c r="RUU1" s="44"/>
      <c r="RUV1" s="44"/>
      <c r="RUW1" s="44"/>
      <c r="RUX1" s="44"/>
      <c r="RUY1" s="44"/>
      <c r="RUZ1" s="44"/>
      <c r="RVA1" s="44"/>
      <c r="RVB1" s="44"/>
      <c r="RVC1" s="44"/>
      <c r="RVD1" s="44"/>
      <c r="RVE1" s="44"/>
      <c r="RVF1" s="44"/>
      <c r="RVG1" s="44"/>
      <c r="RVH1" s="44"/>
      <c r="RVI1" s="44"/>
      <c r="RVJ1" s="44"/>
      <c r="RVK1" s="44"/>
      <c r="RVL1" s="44"/>
      <c r="RVM1" s="44"/>
      <c r="RVN1" s="44"/>
      <c r="RVO1" s="44"/>
      <c r="RVP1" s="44"/>
      <c r="RVQ1" s="44"/>
      <c r="RVR1" s="44"/>
      <c r="RVS1" s="44"/>
      <c r="RVT1" s="44"/>
      <c r="RVU1" s="44"/>
      <c r="RVV1" s="44"/>
      <c r="RVW1" s="44"/>
      <c r="RVX1" s="44"/>
      <c r="RVY1" s="44"/>
      <c r="RVZ1" s="44"/>
      <c r="RWA1" s="44"/>
      <c r="RWB1" s="44"/>
      <c r="RWC1" s="44"/>
      <c r="RWD1" s="44"/>
      <c r="RWE1" s="44"/>
      <c r="RWF1" s="44"/>
      <c r="RWG1" s="44"/>
      <c r="RWH1" s="44"/>
      <c r="RWI1" s="44"/>
      <c r="RWJ1" s="44"/>
      <c r="RWK1" s="44"/>
      <c r="RWL1" s="44"/>
      <c r="RWM1" s="44"/>
      <c r="RWN1" s="44"/>
      <c r="RWO1" s="44"/>
      <c r="RWP1" s="44"/>
      <c r="RWQ1" s="44"/>
      <c r="RWR1" s="44"/>
      <c r="RWS1" s="44"/>
      <c r="RWT1" s="44"/>
      <c r="RWU1" s="44"/>
      <c r="RWV1" s="44"/>
      <c r="RWW1" s="44"/>
      <c r="RWX1" s="44"/>
      <c r="RWY1" s="44"/>
      <c r="RWZ1" s="44"/>
      <c r="RXA1" s="44"/>
      <c r="RXB1" s="44"/>
      <c r="RXC1" s="44"/>
      <c r="RXD1" s="44"/>
      <c r="RXE1" s="44"/>
      <c r="RXF1" s="44"/>
      <c r="RXG1" s="44"/>
      <c r="RXH1" s="44"/>
      <c r="RXI1" s="44"/>
      <c r="RXJ1" s="44"/>
      <c r="RXK1" s="44"/>
      <c r="RXL1" s="44"/>
      <c r="RXM1" s="44"/>
      <c r="RXN1" s="44"/>
      <c r="RXO1" s="44"/>
      <c r="RXP1" s="44"/>
      <c r="RXQ1" s="44"/>
      <c r="RXR1" s="44"/>
      <c r="RXS1" s="44"/>
      <c r="RXT1" s="44"/>
      <c r="RXU1" s="44"/>
      <c r="RXV1" s="44"/>
      <c r="RXW1" s="44"/>
      <c r="RXX1" s="44"/>
      <c r="RXY1" s="44"/>
      <c r="RXZ1" s="44"/>
      <c r="RYA1" s="44"/>
      <c r="RYB1" s="44"/>
      <c r="RYC1" s="44"/>
      <c r="RYD1" s="44"/>
      <c r="RYE1" s="44"/>
      <c r="RYF1" s="44"/>
      <c r="RYG1" s="44"/>
      <c r="RYH1" s="44"/>
      <c r="RYI1" s="44"/>
      <c r="RYJ1" s="44"/>
      <c r="RYK1" s="44"/>
      <c r="RYL1" s="44"/>
      <c r="RYM1" s="44"/>
      <c r="RYN1" s="44"/>
      <c r="RYO1" s="44"/>
      <c r="RYP1" s="44"/>
      <c r="RYQ1" s="44"/>
      <c r="RYR1" s="44"/>
      <c r="RYS1" s="44"/>
      <c r="RYT1" s="44"/>
      <c r="RYU1" s="44"/>
      <c r="RYV1" s="44"/>
      <c r="RYW1" s="44"/>
      <c r="RYX1" s="44"/>
      <c r="RYY1" s="44"/>
      <c r="RYZ1" s="44"/>
      <c r="RZA1" s="44"/>
      <c r="RZB1" s="44"/>
      <c r="RZC1" s="44"/>
      <c r="RZD1" s="44"/>
      <c r="RZE1" s="44"/>
      <c r="RZF1" s="44"/>
      <c r="RZG1" s="44"/>
      <c r="RZH1" s="44"/>
      <c r="RZI1" s="44"/>
      <c r="RZJ1" s="44"/>
      <c r="RZK1" s="44"/>
      <c r="RZL1" s="44"/>
      <c r="RZM1" s="44"/>
      <c r="RZN1" s="44"/>
      <c r="RZO1" s="44"/>
      <c r="RZP1" s="44"/>
      <c r="RZQ1" s="44"/>
      <c r="RZR1" s="44"/>
      <c r="RZS1" s="44"/>
      <c r="RZT1" s="44"/>
      <c r="RZU1" s="44"/>
      <c r="RZV1" s="44"/>
      <c r="RZW1" s="44"/>
      <c r="RZX1" s="44"/>
      <c r="RZY1" s="44"/>
      <c r="RZZ1" s="44"/>
      <c r="SAA1" s="44"/>
      <c r="SAB1" s="44"/>
      <c r="SAC1" s="44"/>
      <c r="SAD1" s="44"/>
      <c r="SAE1" s="44"/>
      <c r="SAF1" s="44"/>
      <c r="SAG1" s="44"/>
      <c r="SAH1" s="44"/>
      <c r="SAI1" s="44"/>
      <c r="SAJ1" s="44"/>
      <c r="SAK1" s="44"/>
      <c r="SAL1" s="44"/>
      <c r="SAM1" s="44"/>
      <c r="SAN1" s="44"/>
      <c r="SAO1" s="44"/>
      <c r="SAP1" s="44"/>
      <c r="SAQ1" s="44"/>
      <c r="SAR1" s="44"/>
      <c r="SAS1" s="44"/>
      <c r="SAT1" s="44"/>
      <c r="SAU1" s="44"/>
      <c r="SAV1" s="44"/>
      <c r="SAW1" s="44"/>
      <c r="SAX1" s="44"/>
      <c r="SAY1" s="44"/>
      <c r="SAZ1" s="44"/>
      <c r="SBA1" s="44"/>
      <c r="SBB1" s="44"/>
      <c r="SBC1" s="44"/>
      <c r="SBD1" s="44"/>
      <c r="SBE1" s="44"/>
      <c r="SBF1" s="44"/>
      <c r="SBG1" s="44"/>
      <c r="SBH1" s="44"/>
      <c r="SBI1" s="44"/>
      <c r="SBJ1" s="44"/>
      <c r="SBK1" s="44"/>
      <c r="SBL1" s="44"/>
      <c r="SBM1" s="44"/>
      <c r="SBN1" s="44"/>
      <c r="SBO1" s="44"/>
      <c r="SBP1" s="44"/>
      <c r="SBQ1" s="44"/>
      <c r="SBR1" s="44"/>
      <c r="SBS1" s="44"/>
      <c r="SBT1" s="44"/>
      <c r="SBU1" s="44"/>
      <c r="SBV1" s="44"/>
      <c r="SBW1" s="44"/>
      <c r="SBX1" s="44"/>
      <c r="SBY1" s="44"/>
      <c r="SBZ1" s="44"/>
      <c r="SCA1" s="44"/>
      <c r="SCB1" s="44"/>
      <c r="SCC1" s="44"/>
      <c r="SCD1" s="44"/>
      <c r="SCE1" s="44"/>
      <c r="SCF1" s="44"/>
      <c r="SCG1" s="44"/>
      <c r="SCH1" s="44"/>
      <c r="SCI1" s="44"/>
      <c r="SCJ1" s="44"/>
      <c r="SCK1" s="44"/>
      <c r="SCL1" s="44"/>
      <c r="SCM1" s="44"/>
      <c r="SCN1" s="44"/>
      <c r="SCO1" s="44"/>
      <c r="SCP1" s="44"/>
      <c r="SCQ1" s="44"/>
      <c r="SCR1" s="44"/>
      <c r="SCS1" s="44"/>
      <c r="SCT1" s="44"/>
      <c r="SCU1" s="44"/>
      <c r="SCV1" s="44"/>
      <c r="SCW1" s="44"/>
      <c r="SCX1" s="44"/>
      <c r="SCY1" s="44"/>
      <c r="SCZ1" s="44"/>
      <c r="SDA1" s="44"/>
      <c r="SDB1" s="44"/>
      <c r="SDC1" s="44"/>
      <c r="SDD1" s="44"/>
      <c r="SDE1" s="44"/>
      <c r="SDF1" s="44"/>
      <c r="SDG1" s="44"/>
      <c r="SDH1" s="44"/>
      <c r="SDI1" s="44"/>
      <c r="SDJ1" s="44"/>
      <c r="SDK1" s="44"/>
      <c r="SDL1" s="44"/>
      <c r="SDM1" s="44"/>
      <c r="SDN1" s="44"/>
      <c r="SDO1" s="44"/>
      <c r="SDP1" s="44"/>
      <c r="SDQ1" s="44"/>
      <c r="SDR1" s="44"/>
      <c r="SDS1" s="44"/>
      <c r="SDT1" s="44"/>
      <c r="SDU1" s="44"/>
      <c r="SDV1" s="44"/>
      <c r="SDW1" s="44"/>
      <c r="SDX1" s="44"/>
      <c r="SDY1" s="44"/>
      <c r="SDZ1" s="44"/>
      <c r="SEA1" s="44"/>
      <c r="SEB1" s="44"/>
      <c r="SEC1" s="44"/>
      <c r="SED1" s="44"/>
      <c r="SEE1" s="44"/>
      <c r="SEF1" s="44"/>
      <c r="SEG1" s="44"/>
      <c r="SEH1" s="44"/>
      <c r="SEI1" s="44"/>
      <c r="SEJ1" s="44"/>
      <c r="SEK1" s="44"/>
      <c r="SEL1" s="44"/>
      <c r="SEM1" s="44"/>
      <c r="SEN1" s="44"/>
      <c r="SEO1" s="44"/>
      <c r="SEP1" s="44"/>
      <c r="SEQ1" s="44"/>
      <c r="SER1" s="44"/>
      <c r="SES1" s="44"/>
      <c r="SET1" s="44"/>
      <c r="SEU1" s="44"/>
      <c r="SEV1" s="44"/>
      <c r="SEW1" s="44"/>
      <c r="SEX1" s="44"/>
      <c r="SEY1" s="44"/>
      <c r="SEZ1" s="44"/>
      <c r="SFA1" s="44"/>
      <c r="SFB1" s="44"/>
      <c r="SFC1" s="44"/>
      <c r="SFD1" s="44"/>
      <c r="SFE1" s="44"/>
      <c r="SFF1" s="44"/>
      <c r="SFG1" s="44"/>
      <c r="SFH1" s="44"/>
      <c r="SFI1" s="44"/>
      <c r="SFJ1" s="44"/>
      <c r="SFK1" s="44"/>
      <c r="SFL1" s="44"/>
      <c r="SFM1" s="44"/>
      <c r="SFN1" s="44"/>
      <c r="SFO1" s="44"/>
      <c r="SFP1" s="44"/>
      <c r="SFQ1" s="44"/>
      <c r="SFR1" s="44"/>
      <c r="SFS1" s="44"/>
      <c r="SFT1" s="44"/>
      <c r="SFU1" s="44"/>
      <c r="SFV1" s="44"/>
      <c r="SFW1" s="44"/>
      <c r="SFX1" s="44"/>
      <c r="SFY1" s="44"/>
      <c r="SFZ1" s="44"/>
      <c r="SGA1" s="44"/>
      <c r="SGB1" s="44"/>
      <c r="SGC1" s="44"/>
      <c r="SGD1" s="44"/>
      <c r="SGE1" s="44"/>
      <c r="SGF1" s="44"/>
      <c r="SGG1" s="44"/>
      <c r="SGH1" s="44"/>
      <c r="SGI1" s="44"/>
      <c r="SGJ1" s="44"/>
      <c r="SGK1" s="44"/>
      <c r="SGL1" s="44"/>
      <c r="SGM1" s="44"/>
      <c r="SGN1" s="44"/>
      <c r="SGO1" s="44"/>
      <c r="SGP1" s="44"/>
      <c r="SGQ1" s="44"/>
      <c r="SGR1" s="44"/>
      <c r="SGS1" s="44"/>
      <c r="SGT1" s="44"/>
      <c r="SGU1" s="44"/>
      <c r="SGV1" s="44"/>
      <c r="SGW1" s="44"/>
      <c r="SGX1" s="44"/>
      <c r="SGY1" s="44"/>
      <c r="SGZ1" s="44"/>
      <c r="SHA1" s="44"/>
      <c r="SHB1" s="44"/>
      <c r="SHC1" s="44"/>
      <c r="SHD1" s="44"/>
      <c r="SHE1" s="44"/>
      <c r="SHF1" s="44"/>
      <c r="SHG1" s="44"/>
      <c r="SHH1" s="44"/>
      <c r="SHI1" s="44"/>
      <c r="SHJ1" s="44"/>
      <c r="SHK1" s="44"/>
      <c r="SHL1" s="44"/>
      <c r="SHM1" s="44"/>
      <c r="SHN1" s="44"/>
      <c r="SHO1" s="44"/>
      <c r="SHP1" s="44"/>
      <c r="SHQ1" s="44"/>
      <c r="SHR1" s="44"/>
      <c r="SHS1" s="44"/>
      <c r="SHT1" s="44"/>
      <c r="SHU1" s="44"/>
      <c r="SHV1" s="44"/>
      <c r="SHW1" s="44"/>
      <c r="SHX1" s="44"/>
      <c r="SHY1" s="44"/>
      <c r="SHZ1" s="44"/>
      <c r="SIA1" s="44"/>
      <c r="SIB1" s="44"/>
      <c r="SIC1" s="44"/>
      <c r="SID1" s="44"/>
      <c r="SIE1" s="44"/>
      <c r="SIF1" s="44"/>
      <c r="SIG1" s="44"/>
      <c r="SIH1" s="44"/>
      <c r="SII1" s="44"/>
      <c r="SIJ1" s="44"/>
      <c r="SIK1" s="44"/>
      <c r="SIL1" s="44"/>
      <c r="SIM1" s="44"/>
      <c r="SIN1" s="44"/>
      <c r="SIO1" s="44"/>
      <c r="SIP1" s="44"/>
      <c r="SIQ1" s="44"/>
      <c r="SIR1" s="44"/>
      <c r="SIS1" s="44"/>
      <c r="SIT1" s="44"/>
      <c r="SIU1" s="44"/>
      <c r="SIV1" s="44"/>
      <c r="SIW1" s="44"/>
      <c r="SIX1" s="44"/>
      <c r="SIY1" s="44"/>
      <c r="SIZ1" s="44"/>
      <c r="SJA1" s="44"/>
      <c r="SJB1" s="44"/>
      <c r="SJC1" s="44"/>
      <c r="SJD1" s="44"/>
      <c r="SJE1" s="44"/>
      <c r="SJF1" s="44"/>
      <c r="SJG1" s="44"/>
      <c r="SJH1" s="44"/>
      <c r="SJI1" s="44"/>
      <c r="SJJ1" s="44"/>
      <c r="SJK1" s="44"/>
      <c r="SJL1" s="44"/>
      <c r="SJM1" s="44"/>
      <c r="SJN1" s="44"/>
      <c r="SJO1" s="44"/>
      <c r="SJP1" s="44"/>
      <c r="SJQ1" s="44"/>
      <c r="SJR1" s="44"/>
      <c r="SJS1" s="44"/>
      <c r="SJT1" s="44"/>
      <c r="SJU1" s="44"/>
      <c r="SJV1" s="44"/>
      <c r="SJW1" s="44"/>
      <c r="SJX1" s="44"/>
      <c r="SJY1" s="44"/>
      <c r="SJZ1" s="44"/>
      <c r="SKA1" s="44"/>
      <c r="SKB1" s="44"/>
      <c r="SKC1" s="44"/>
      <c r="SKD1" s="44"/>
      <c r="SKE1" s="44"/>
      <c r="SKF1" s="44"/>
      <c r="SKG1" s="44"/>
      <c r="SKH1" s="44"/>
      <c r="SKI1" s="44"/>
      <c r="SKJ1" s="44"/>
      <c r="SKK1" s="44"/>
      <c r="SKL1" s="44"/>
      <c r="SKM1" s="44"/>
      <c r="SKN1" s="44"/>
      <c r="SKO1" s="44"/>
      <c r="SKP1" s="44"/>
      <c r="SKQ1" s="44"/>
      <c r="SKR1" s="44"/>
      <c r="SKS1" s="44"/>
      <c r="SKT1" s="44"/>
      <c r="SKU1" s="44"/>
      <c r="SKV1" s="44"/>
      <c r="SKW1" s="44"/>
      <c r="SKX1" s="44"/>
      <c r="SKY1" s="44"/>
      <c r="SKZ1" s="44"/>
      <c r="SLA1" s="44"/>
      <c r="SLB1" s="44"/>
      <c r="SLC1" s="44"/>
      <c r="SLD1" s="44"/>
      <c r="SLE1" s="44"/>
      <c r="SLF1" s="44"/>
      <c r="SLG1" s="44"/>
      <c r="SLH1" s="44"/>
      <c r="SLI1" s="44"/>
      <c r="SLJ1" s="44"/>
      <c r="SLK1" s="44"/>
      <c r="SLL1" s="44"/>
      <c r="SLM1" s="44"/>
      <c r="SLN1" s="44"/>
      <c r="SLO1" s="44"/>
      <c r="SLP1" s="44"/>
      <c r="SLQ1" s="44"/>
      <c r="SLR1" s="44"/>
      <c r="SLS1" s="44"/>
      <c r="SLT1" s="44"/>
      <c r="SLU1" s="44"/>
      <c r="SLV1" s="44"/>
      <c r="SLW1" s="44"/>
      <c r="SLX1" s="44"/>
      <c r="SLY1" s="44"/>
      <c r="SLZ1" s="44"/>
      <c r="SMA1" s="44"/>
      <c r="SMB1" s="44"/>
      <c r="SMC1" s="44"/>
      <c r="SMD1" s="44"/>
      <c r="SME1" s="44"/>
      <c r="SMF1" s="44"/>
      <c r="SMG1" s="44"/>
      <c r="SMH1" s="44"/>
      <c r="SMI1" s="44"/>
      <c r="SMJ1" s="44"/>
      <c r="SMK1" s="44"/>
      <c r="SML1" s="44"/>
      <c r="SMM1" s="44"/>
      <c r="SMN1" s="44"/>
      <c r="SMO1" s="44"/>
      <c r="SMP1" s="44"/>
      <c r="SMQ1" s="44"/>
      <c r="SMR1" s="44"/>
      <c r="SMS1" s="44"/>
      <c r="SMT1" s="44"/>
      <c r="SMU1" s="44"/>
      <c r="SMV1" s="44"/>
      <c r="SMW1" s="44"/>
      <c r="SMX1" s="44"/>
      <c r="SMY1" s="44"/>
      <c r="SMZ1" s="44"/>
      <c r="SNA1" s="44"/>
      <c r="SNB1" s="44"/>
      <c r="SNC1" s="44"/>
      <c r="SND1" s="44"/>
      <c r="SNE1" s="44"/>
      <c r="SNF1" s="44"/>
      <c r="SNG1" s="44"/>
      <c r="SNH1" s="44"/>
      <c r="SNI1" s="44"/>
      <c r="SNJ1" s="44"/>
      <c r="SNK1" s="44"/>
      <c r="SNL1" s="44"/>
      <c r="SNM1" s="44"/>
      <c r="SNN1" s="44"/>
      <c r="SNO1" s="44"/>
      <c r="SNP1" s="44"/>
      <c r="SNQ1" s="44"/>
      <c r="SNR1" s="44"/>
      <c r="SNS1" s="44"/>
      <c r="SNT1" s="44"/>
      <c r="SNU1" s="44"/>
      <c r="SNV1" s="44"/>
      <c r="SNW1" s="44"/>
      <c r="SNX1" s="44"/>
      <c r="SNY1" s="44"/>
      <c r="SNZ1" s="44"/>
      <c r="SOA1" s="44"/>
      <c r="SOB1" s="44"/>
      <c r="SOC1" s="44"/>
      <c r="SOD1" s="44"/>
      <c r="SOE1" s="44"/>
      <c r="SOF1" s="44"/>
      <c r="SOG1" s="44"/>
      <c r="SOH1" s="44"/>
      <c r="SOI1" s="44"/>
      <c r="SOJ1" s="44"/>
      <c r="SOK1" s="44"/>
      <c r="SOL1" s="44"/>
      <c r="SOM1" s="44"/>
      <c r="SON1" s="44"/>
      <c r="SOO1" s="44"/>
      <c r="SOP1" s="44"/>
      <c r="SOQ1" s="44"/>
      <c r="SOR1" s="44"/>
      <c r="SOS1" s="44"/>
      <c r="SOT1" s="44"/>
      <c r="SOU1" s="44"/>
      <c r="SOV1" s="44"/>
      <c r="SOW1" s="44"/>
      <c r="SOX1" s="44"/>
      <c r="SOY1" s="44"/>
      <c r="SOZ1" s="44"/>
      <c r="SPA1" s="44"/>
      <c r="SPB1" s="44"/>
      <c r="SPC1" s="44"/>
      <c r="SPD1" s="44"/>
      <c r="SPE1" s="44"/>
      <c r="SPF1" s="44"/>
      <c r="SPG1" s="44"/>
      <c r="SPH1" s="44"/>
      <c r="SPI1" s="44"/>
      <c r="SPJ1" s="44"/>
      <c r="SPK1" s="44"/>
      <c r="SPL1" s="44"/>
      <c r="SPM1" s="44"/>
      <c r="SPN1" s="44"/>
      <c r="SPO1" s="44"/>
      <c r="SPP1" s="44"/>
      <c r="SPQ1" s="44"/>
      <c r="SPR1" s="44"/>
      <c r="SPS1" s="44"/>
      <c r="SPT1" s="44"/>
      <c r="SPU1" s="44"/>
      <c r="SPV1" s="44"/>
      <c r="SPW1" s="44"/>
      <c r="SPX1" s="44"/>
      <c r="SPY1" s="44"/>
      <c r="SPZ1" s="44"/>
      <c r="SQA1" s="44"/>
      <c r="SQB1" s="44"/>
      <c r="SQC1" s="44"/>
      <c r="SQD1" s="44"/>
      <c r="SQE1" s="44"/>
      <c r="SQF1" s="44"/>
      <c r="SQG1" s="44"/>
      <c r="SQH1" s="44"/>
      <c r="SQI1" s="44"/>
      <c r="SQJ1" s="44"/>
      <c r="SQK1" s="44"/>
      <c r="SQL1" s="44"/>
      <c r="SQM1" s="44"/>
      <c r="SQN1" s="44"/>
      <c r="SQO1" s="44"/>
      <c r="SQP1" s="44"/>
      <c r="SQQ1" s="44"/>
      <c r="SQR1" s="44"/>
      <c r="SQS1" s="44"/>
      <c r="SQT1" s="44"/>
      <c r="SQU1" s="44"/>
      <c r="SQV1" s="44"/>
      <c r="SQW1" s="44"/>
      <c r="SQX1" s="44"/>
      <c r="SQY1" s="44"/>
      <c r="SQZ1" s="44"/>
      <c r="SRA1" s="44"/>
      <c r="SRB1" s="44"/>
      <c r="SRC1" s="44"/>
      <c r="SRD1" s="44"/>
      <c r="SRE1" s="44"/>
      <c r="SRF1" s="44"/>
      <c r="SRG1" s="44"/>
      <c r="SRH1" s="44"/>
      <c r="SRI1" s="44"/>
      <c r="SRJ1" s="44"/>
      <c r="SRK1" s="44"/>
      <c r="SRL1" s="44"/>
      <c r="SRM1" s="44"/>
      <c r="SRN1" s="44"/>
      <c r="SRO1" s="44"/>
      <c r="SRP1" s="44"/>
      <c r="SRQ1" s="44"/>
      <c r="SRR1" s="44"/>
      <c r="SRS1" s="44"/>
      <c r="SRT1" s="44"/>
      <c r="SRU1" s="44"/>
      <c r="SRV1" s="44"/>
      <c r="SRW1" s="44"/>
      <c r="SRX1" s="44"/>
      <c r="SRY1" s="44"/>
      <c r="SRZ1" s="44"/>
      <c r="SSA1" s="44"/>
      <c r="SSB1" s="44"/>
      <c r="SSC1" s="44"/>
      <c r="SSD1" s="44"/>
      <c r="SSE1" s="44"/>
      <c r="SSF1" s="44"/>
      <c r="SSG1" s="44"/>
      <c r="SSH1" s="44"/>
      <c r="SSI1" s="44"/>
      <c r="SSJ1" s="44"/>
      <c r="SSK1" s="44"/>
      <c r="SSL1" s="44"/>
      <c r="SSM1" s="44"/>
      <c r="SSN1" s="44"/>
      <c r="SSO1" s="44"/>
      <c r="SSP1" s="44"/>
      <c r="SSQ1" s="44"/>
      <c r="SSR1" s="44"/>
      <c r="SSS1" s="44"/>
      <c r="SST1" s="44"/>
      <c r="SSU1" s="44"/>
      <c r="SSV1" s="44"/>
      <c r="SSW1" s="44"/>
      <c r="SSX1" s="44"/>
      <c r="SSY1" s="44"/>
      <c r="SSZ1" s="44"/>
      <c r="STA1" s="44"/>
      <c r="STB1" s="44"/>
      <c r="STC1" s="44"/>
      <c r="STD1" s="44"/>
      <c r="STE1" s="44"/>
      <c r="STF1" s="44"/>
      <c r="STG1" s="44"/>
      <c r="STH1" s="44"/>
      <c r="STI1" s="44"/>
      <c r="STJ1" s="44"/>
      <c r="STK1" s="44"/>
      <c r="STL1" s="44"/>
      <c r="STM1" s="44"/>
      <c r="STN1" s="44"/>
      <c r="STO1" s="44"/>
      <c r="STP1" s="44"/>
      <c r="STQ1" s="44"/>
      <c r="STR1" s="44"/>
      <c r="STS1" s="44"/>
      <c r="STT1" s="44"/>
      <c r="STU1" s="44"/>
      <c r="STV1" s="44"/>
      <c r="STW1" s="44"/>
      <c r="STX1" s="44"/>
      <c r="STY1" s="44"/>
      <c r="STZ1" s="44"/>
      <c r="SUA1" s="44"/>
      <c r="SUB1" s="44"/>
      <c r="SUC1" s="44"/>
      <c r="SUD1" s="44"/>
      <c r="SUE1" s="44"/>
      <c r="SUF1" s="44"/>
      <c r="SUG1" s="44"/>
      <c r="SUH1" s="44"/>
      <c r="SUI1" s="44"/>
      <c r="SUJ1" s="44"/>
      <c r="SUK1" s="44"/>
      <c r="SUL1" s="44"/>
      <c r="SUM1" s="44"/>
      <c r="SUN1" s="44"/>
      <c r="SUO1" s="44"/>
      <c r="SUP1" s="44"/>
      <c r="SUQ1" s="44"/>
      <c r="SUR1" s="44"/>
      <c r="SUS1" s="44"/>
      <c r="SUT1" s="44"/>
      <c r="SUU1" s="44"/>
      <c r="SUV1" s="44"/>
      <c r="SUW1" s="44"/>
      <c r="SUX1" s="44"/>
      <c r="SUY1" s="44"/>
      <c r="SUZ1" s="44"/>
      <c r="SVA1" s="44"/>
      <c r="SVB1" s="44"/>
      <c r="SVC1" s="44"/>
      <c r="SVD1" s="44"/>
      <c r="SVE1" s="44"/>
      <c r="SVF1" s="44"/>
      <c r="SVG1" s="44"/>
      <c r="SVH1" s="44"/>
      <c r="SVI1" s="44"/>
      <c r="SVJ1" s="44"/>
      <c r="SVK1" s="44"/>
      <c r="SVL1" s="44"/>
      <c r="SVM1" s="44"/>
      <c r="SVN1" s="44"/>
      <c r="SVO1" s="44"/>
      <c r="SVP1" s="44"/>
      <c r="SVQ1" s="44"/>
      <c r="SVR1" s="44"/>
      <c r="SVS1" s="44"/>
      <c r="SVT1" s="44"/>
      <c r="SVU1" s="44"/>
      <c r="SVV1" s="44"/>
      <c r="SVW1" s="44"/>
      <c r="SVX1" s="44"/>
      <c r="SVY1" s="44"/>
      <c r="SVZ1" s="44"/>
      <c r="SWA1" s="44"/>
      <c r="SWB1" s="44"/>
      <c r="SWC1" s="44"/>
      <c r="SWD1" s="44"/>
      <c r="SWE1" s="44"/>
      <c r="SWF1" s="44"/>
      <c r="SWG1" s="44"/>
      <c r="SWH1" s="44"/>
      <c r="SWI1" s="44"/>
      <c r="SWJ1" s="44"/>
      <c r="SWK1" s="44"/>
      <c r="SWL1" s="44"/>
      <c r="SWM1" s="44"/>
      <c r="SWN1" s="44"/>
      <c r="SWO1" s="44"/>
      <c r="SWP1" s="44"/>
      <c r="SWQ1" s="44"/>
      <c r="SWR1" s="44"/>
      <c r="SWS1" s="44"/>
      <c r="SWT1" s="44"/>
      <c r="SWU1" s="44"/>
      <c r="SWV1" s="44"/>
      <c r="SWW1" s="44"/>
      <c r="SWX1" s="44"/>
      <c r="SWY1" s="44"/>
      <c r="SWZ1" s="44"/>
      <c r="SXA1" s="44"/>
      <c r="SXB1" s="44"/>
      <c r="SXC1" s="44"/>
      <c r="SXD1" s="44"/>
      <c r="SXE1" s="44"/>
      <c r="SXF1" s="44"/>
      <c r="SXG1" s="44"/>
      <c r="SXH1" s="44"/>
      <c r="SXI1" s="44"/>
      <c r="SXJ1" s="44"/>
      <c r="SXK1" s="44"/>
      <c r="SXL1" s="44"/>
      <c r="SXM1" s="44"/>
      <c r="SXN1" s="44"/>
      <c r="SXO1" s="44"/>
      <c r="SXP1" s="44"/>
      <c r="SXQ1" s="44"/>
      <c r="SXR1" s="44"/>
      <c r="SXS1" s="44"/>
      <c r="SXT1" s="44"/>
      <c r="SXU1" s="44"/>
      <c r="SXV1" s="44"/>
      <c r="SXW1" s="44"/>
      <c r="SXX1" s="44"/>
      <c r="SXY1" s="44"/>
      <c r="SXZ1" s="44"/>
      <c r="SYA1" s="44"/>
      <c r="SYB1" s="44"/>
      <c r="SYC1" s="44"/>
      <c r="SYD1" s="44"/>
      <c r="SYE1" s="44"/>
      <c r="SYF1" s="44"/>
      <c r="SYG1" s="44"/>
      <c r="SYH1" s="44"/>
      <c r="SYI1" s="44"/>
      <c r="SYJ1" s="44"/>
      <c r="SYK1" s="44"/>
      <c r="SYL1" s="44"/>
      <c r="SYM1" s="44"/>
      <c r="SYN1" s="44"/>
      <c r="SYO1" s="44"/>
      <c r="SYP1" s="44"/>
      <c r="SYQ1" s="44"/>
      <c r="SYR1" s="44"/>
      <c r="SYS1" s="44"/>
      <c r="SYT1" s="44"/>
      <c r="SYU1" s="44"/>
      <c r="SYV1" s="44"/>
      <c r="SYW1" s="44"/>
      <c r="SYX1" s="44"/>
      <c r="SYY1" s="44"/>
      <c r="SYZ1" s="44"/>
      <c r="SZA1" s="44"/>
      <c r="SZB1" s="44"/>
      <c r="SZC1" s="44"/>
      <c r="SZD1" s="44"/>
      <c r="SZE1" s="44"/>
      <c r="SZF1" s="44"/>
      <c r="SZG1" s="44"/>
      <c r="SZH1" s="44"/>
      <c r="SZI1" s="44"/>
      <c r="SZJ1" s="44"/>
      <c r="SZK1" s="44"/>
      <c r="SZL1" s="44"/>
      <c r="SZM1" s="44"/>
      <c r="SZN1" s="44"/>
      <c r="SZO1" s="44"/>
      <c r="SZP1" s="44"/>
      <c r="SZQ1" s="44"/>
      <c r="SZR1" s="44"/>
      <c r="SZS1" s="44"/>
      <c r="SZT1" s="44"/>
      <c r="SZU1" s="44"/>
      <c r="SZV1" s="44"/>
      <c r="SZW1" s="44"/>
      <c r="SZX1" s="44"/>
      <c r="SZY1" s="44"/>
      <c r="SZZ1" s="44"/>
      <c r="TAA1" s="44"/>
      <c r="TAB1" s="44"/>
      <c r="TAC1" s="44"/>
      <c r="TAD1" s="44"/>
      <c r="TAE1" s="44"/>
      <c r="TAF1" s="44"/>
      <c r="TAG1" s="44"/>
      <c r="TAH1" s="44"/>
      <c r="TAI1" s="44"/>
      <c r="TAJ1" s="44"/>
      <c r="TAK1" s="44"/>
      <c r="TAL1" s="44"/>
      <c r="TAM1" s="44"/>
      <c r="TAN1" s="44"/>
      <c r="TAO1" s="44"/>
      <c r="TAP1" s="44"/>
      <c r="TAQ1" s="44"/>
      <c r="TAR1" s="44"/>
      <c r="TAS1" s="44"/>
      <c r="TAT1" s="44"/>
      <c r="TAU1" s="44"/>
      <c r="TAV1" s="44"/>
      <c r="TAW1" s="44"/>
      <c r="TAX1" s="44"/>
      <c r="TAY1" s="44"/>
      <c r="TAZ1" s="44"/>
      <c r="TBA1" s="44"/>
      <c r="TBB1" s="44"/>
      <c r="TBC1" s="44"/>
      <c r="TBD1" s="44"/>
      <c r="TBE1" s="44"/>
      <c r="TBF1" s="44"/>
      <c r="TBG1" s="44"/>
      <c r="TBH1" s="44"/>
      <c r="TBI1" s="44"/>
      <c r="TBJ1" s="44"/>
      <c r="TBK1" s="44"/>
      <c r="TBL1" s="44"/>
      <c r="TBM1" s="44"/>
      <c r="TBN1" s="44"/>
      <c r="TBO1" s="44"/>
      <c r="TBP1" s="44"/>
      <c r="TBQ1" s="44"/>
      <c r="TBR1" s="44"/>
      <c r="TBS1" s="44"/>
      <c r="TBT1" s="44"/>
      <c r="TBU1" s="44"/>
      <c r="TBV1" s="44"/>
      <c r="TBW1" s="44"/>
      <c r="TBX1" s="44"/>
      <c r="TBY1" s="44"/>
      <c r="TBZ1" s="44"/>
      <c r="TCA1" s="44"/>
      <c r="TCB1" s="44"/>
      <c r="TCC1" s="44"/>
      <c r="TCD1" s="44"/>
      <c r="TCE1" s="44"/>
      <c r="TCF1" s="44"/>
      <c r="TCG1" s="44"/>
      <c r="TCH1" s="44"/>
      <c r="TCI1" s="44"/>
      <c r="TCJ1" s="44"/>
      <c r="TCK1" s="44"/>
      <c r="TCL1" s="44"/>
      <c r="TCM1" s="44"/>
      <c r="TCN1" s="44"/>
      <c r="TCO1" s="44"/>
      <c r="TCP1" s="44"/>
      <c r="TCQ1" s="44"/>
      <c r="TCR1" s="44"/>
      <c r="TCS1" s="44"/>
      <c r="TCT1" s="44"/>
      <c r="TCU1" s="44"/>
      <c r="TCV1" s="44"/>
      <c r="TCW1" s="44"/>
      <c r="TCX1" s="44"/>
      <c r="TCY1" s="44"/>
      <c r="TCZ1" s="44"/>
      <c r="TDA1" s="44"/>
      <c r="TDB1" s="44"/>
      <c r="TDC1" s="44"/>
      <c r="TDD1" s="44"/>
      <c r="TDE1" s="44"/>
      <c r="TDF1" s="44"/>
      <c r="TDG1" s="44"/>
      <c r="TDH1" s="44"/>
      <c r="TDI1" s="44"/>
      <c r="TDJ1" s="44"/>
      <c r="TDK1" s="44"/>
      <c r="TDL1" s="44"/>
      <c r="TDM1" s="44"/>
      <c r="TDN1" s="44"/>
      <c r="TDO1" s="44"/>
      <c r="TDP1" s="44"/>
      <c r="TDQ1" s="44"/>
      <c r="TDR1" s="44"/>
      <c r="TDS1" s="44"/>
      <c r="TDT1" s="44"/>
      <c r="TDU1" s="44"/>
      <c r="TDV1" s="44"/>
      <c r="TDW1" s="44"/>
      <c r="TDX1" s="44"/>
      <c r="TDY1" s="44"/>
      <c r="TDZ1" s="44"/>
      <c r="TEA1" s="44"/>
      <c r="TEB1" s="44"/>
      <c r="TEC1" s="44"/>
      <c r="TED1" s="44"/>
      <c r="TEE1" s="44"/>
      <c r="TEF1" s="44"/>
      <c r="TEG1" s="44"/>
      <c r="TEH1" s="44"/>
      <c r="TEI1" s="44"/>
      <c r="TEJ1" s="44"/>
      <c r="TEK1" s="44"/>
      <c r="TEL1" s="44"/>
      <c r="TEM1" s="44"/>
      <c r="TEN1" s="44"/>
      <c r="TEO1" s="44"/>
      <c r="TEP1" s="44"/>
      <c r="TEQ1" s="44"/>
      <c r="TER1" s="44"/>
      <c r="TES1" s="44"/>
      <c r="TET1" s="44"/>
      <c r="TEU1" s="44"/>
      <c r="TEV1" s="44"/>
      <c r="TEW1" s="44"/>
      <c r="TEX1" s="44"/>
      <c r="TEY1" s="44"/>
      <c r="TEZ1" s="44"/>
      <c r="TFA1" s="44"/>
      <c r="TFB1" s="44"/>
      <c r="TFC1" s="44"/>
      <c r="TFD1" s="44"/>
      <c r="TFE1" s="44"/>
      <c r="TFF1" s="44"/>
      <c r="TFG1" s="44"/>
      <c r="TFH1" s="44"/>
      <c r="TFI1" s="44"/>
      <c r="TFJ1" s="44"/>
      <c r="TFK1" s="44"/>
      <c r="TFL1" s="44"/>
      <c r="TFM1" s="44"/>
      <c r="TFN1" s="44"/>
      <c r="TFO1" s="44"/>
      <c r="TFP1" s="44"/>
      <c r="TFQ1" s="44"/>
      <c r="TFR1" s="44"/>
      <c r="TFS1" s="44"/>
      <c r="TFT1" s="44"/>
      <c r="TFU1" s="44"/>
      <c r="TFV1" s="44"/>
      <c r="TFW1" s="44"/>
      <c r="TFX1" s="44"/>
      <c r="TFY1" s="44"/>
      <c r="TFZ1" s="44"/>
      <c r="TGA1" s="44"/>
      <c r="TGB1" s="44"/>
      <c r="TGC1" s="44"/>
      <c r="TGD1" s="44"/>
      <c r="TGE1" s="44"/>
      <c r="TGF1" s="44"/>
      <c r="TGG1" s="44"/>
      <c r="TGH1" s="44"/>
      <c r="TGI1" s="44"/>
      <c r="TGJ1" s="44"/>
      <c r="TGK1" s="44"/>
      <c r="TGL1" s="44"/>
      <c r="TGM1" s="44"/>
      <c r="TGN1" s="44"/>
      <c r="TGO1" s="44"/>
      <c r="TGP1" s="44"/>
      <c r="TGQ1" s="44"/>
      <c r="TGR1" s="44"/>
      <c r="TGS1" s="44"/>
      <c r="TGT1" s="44"/>
      <c r="TGU1" s="44"/>
      <c r="TGV1" s="44"/>
      <c r="TGW1" s="44"/>
      <c r="TGX1" s="44"/>
      <c r="TGY1" s="44"/>
      <c r="TGZ1" s="44"/>
      <c r="THA1" s="44"/>
      <c r="THB1" s="44"/>
      <c r="THC1" s="44"/>
      <c r="THD1" s="44"/>
      <c r="THE1" s="44"/>
      <c r="THF1" s="44"/>
      <c r="THG1" s="44"/>
      <c r="THH1" s="44"/>
      <c r="THI1" s="44"/>
      <c r="THJ1" s="44"/>
      <c r="THK1" s="44"/>
      <c r="THL1" s="44"/>
      <c r="THM1" s="44"/>
      <c r="THN1" s="44"/>
      <c r="THO1" s="44"/>
      <c r="THP1" s="44"/>
      <c r="THQ1" s="44"/>
      <c r="THR1" s="44"/>
      <c r="THS1" s="44"/>
      <c r="THT1" s="44"/>
      <c r="THU1" s="44"/>
      <c r="THV1" s="44"/>
      <c r="THW1" s="44"/>
      <c r="THX1" s="44"/>
      <c r="THY1" s="44"/>
      <c r="THZ1" s="44"/>
      <c r="TIA1" s="44"/>
      <c r="TIB1" s="44"/>
      <c r="TIC1" s="44"/>
      <c r="TID1" s="44"/>
      <c r="TIE1" s="44"/>
      <c r="TIF1" s="44"/>
      <c r="TIG1" s="44"/>
      <c r="TIH1" s="44"/>
      <c r="TII1" s="44"/>
      <c r="TIJ1" s="44"/>
      <c r="TIK1" s="44"/>
      <c r="TIL1" s="44"/>
      <c r="TIM1" s="44"/>
      <c r="TIN1" s="44"/>
      <c r="TIO1" s="44"/>
      <c r="TIP1" s="44"/>
      <c r="TIQ1" s="44"/>
      <c r="TIR1" s="44"/>
      <c r="TIS1" s="44"/>
      <c r="TIT1" s="44"/>
      <c r="TIU1" s="44"/>
      <c r="TIV1" s="44"/>
      <c r="TIW1" s="44"/>
      <c r="TIX1" s="44"/>
      <c r="TIY1" s="44"/>
      <c r="TIZ1" s="44"/>
      <c r="TJA1" s="44"/>
      <c r="TJB1" s="44"/>
      <c r="TJC1" s="44"/>
      <c r="TJD1" s="44"/>
      <c r="TJE1" s="44"/>
      <c r="TJF1" s="44"/>
      <c r="TJG1" s="44"/>
      <c r="TJH1" s="44"/>
      <c r="TJI1" s="44"/>
      <c r="TJJ1" s="44"/>
      <c r="TJK1" s="44"/>
      <c r="TJL1" s="44"/>
      <c r="TJM1" s="44"/>
      <c r="TJN1" s="44"/>
      <c r="TJO1" s="44"/>
      <c r="TJP1" s="44"/>
      <c r="TJQ1" s="44"/>
      <c r="TJR1" s="44"/>
      <c r="TJS1" s="44"/>
      <c r="TJT1" s="44"/>
      <c r="TJU1" s="44"/>
      <c r="TJV1" s="44"/>
      <c r="TJW1" s="44"/>
      <c r="TJX1" s="44"/>
      <c r="TJY1" s="44"/>
      <c r="TJZ1" s="44"/>
      <c r="TKA1" s="44"/>
      <c r="TKB1" s="44"/>
      <c r="TKC1" s="44"/>
      <c r="TKD1" s="44"/>
      <c r="TKE1" s="44"/>
      <c r="TKF1" s="44"/>
      <c r="TKG1" s="44"/>
      <c r="TKH1" s="44"/>
      <c r="TKI1" s="44"/>
      <c r="TKJ1" s="44"/>
      <c r="TKK1" s="44"/>
      <c r="TKL1" s="44"/>
      <c r="TKM1" s="44"/>
      <c r="TKN1" s="44"/>
      <c r="TKO1" s="44"/>
      <c r="TKP1" s="44"/>
      <c r="TKQ1" s="44"/>
      <c r="TKR1" s="44"/>
      <c r="TKS1" s="44"/>
      <c r="TKT1" s="44"/>
      <c r="TKU1" s="44"/>
      <c r="TKV1" s="44"/>
      <c r="TKW1" s="44"/>
      <c r="TKX1" s="44"/>
      <c r="TKY1" s="44"/>
      <c r="TKZ1" s="44"/>
      <c r="TLA1" s="44"/>
      <c r="TLB1" s="44"/>
      <c r="TLC1" s="44"/>
      <c r="TLD1" s="44"/>
      <c r="TLE1" s="44"/>
      <c r="TLF1" s="44"/>
      <c r="TLG1" s="44"/>
      <c r="TLH1" s="44"/>
      <c r="TLI1" s="44"/>
      <c r="TLJ1" s="44"/>
      <c r="TLK1" s="44"/>
      <c r="TLL1" s="44"/>
      <c r="TLM1" s="44"/>
      <c r="TLN1" s="44"/>
      <c r="TLO1" s="44"/>
      <c r="TLP1" s="44"/>
      <c r="TLQ1" s="44"/>
      <c r="TLR1" s="44"/>
      <c r="TLS1" s="44"/>
      <c r="TLT1" s="44"/>
      <c r="TLU1" s="44"/>
      <c r="TLV1" s="44"/>
      <c r="TLW1" s="44"/>
      <c r="TLX1" s="44"/>
      <c r="TLY1" s="44"/>
      <c r="TLZ1" s="44"/>
      <c r="TMA1" s="44"/>
      <c r="TMB1" s="44"/>
      <c r="TMC1" s="44"/>
      <c r="TMD1" s="44"/>
      <c r="TME1" s="44"/>
      <c r="TMF1" s="44"/>
      <c r="TMG1" s="44"/>
      <c r="TMH1" s="44"/>
      <c r="TMI1" s="44"/>
      <c r="TMJ1" s="44"/>
      <c r="TMK1" s="44"/>
      <c r="TML1" s="44"/>
      <c r="TMM1" s="44"/>
      <c r="TMN1" s="44"/>
      <c r="TMO1" s="44"/>
      <c r="TMP1" s="44"/>
      <c r="TMQ1" s="44"/>
      <c r="TMR1" s="44"/>
      <c r="TMS1" s="44"/>
      <c r="TMT1" s="44"/>
      <c r="TMU1" s="44"/>
      <c r="TMV1" s="44"/>
      <c r="TMW1" s="44"/>
      <c r="TMX1" s="44"/>
      <c r="TMY1" s="44"/>
      <c r="TMZ1" s="44"/>
      <c r="TNA1" s="44"/>
      <c r="TNB1" s="44"/>
      <c r="TNC1" s="44"/>
      <c r="TND1" s="44"/>
      <c r="TNE1" s="44"/>
      <c r="TNF1" s="44"/>
      <c r="TNG1" s="44"/>
      <c r="TNH1" s="44"/>
      <c r="TNI1" s="44"/>
      <c r="TNJ1" s="44"/>
      <c r="TNK1" s="44"/>
      <c r="TNL1" s="44"/>
      <c r="TNM1" s="44"/>
      <c r="TNN1" s="44"/>
      <c r="TNO1" s="44"/>
      <c r="TNP1" s="44"/>
      <c r="TNQ1" s="44"/>
      <c r="TNR1" s="44"/>
      <c r="TNS1" s="44"/>
      <c r="TNT1" s="44"/>
      <c r="TNU1" s="44"/>
      <c r="TNV1" s="44"/>
      <c r="TNW1" s="44"/>
      <c r="TNX1" s="44"/>
      <c r="TNY1" s="44"/>
      <c r="TNZ1" s="44"/>
      <c r="TOA1" s="44"/>
      <c r="TOB1" s="44"/>
      <c r="TOC1" s="44"/>
      <c r="TOD1" s="44"/>
      <c r="TOE1" s="44"/>
      <c r="TOF1" s="44"/>
      <c r="TOG1" s="44"/>
      <c r="TOH1" s="44"/>
      <c r="TOI1" s="44"/>
      <c r="TOJ1" s="44"/>
      <c r="TOK1" s="44"/>
      <c r="TOL1" s="44"/>
      <c r="TOM1" s="44"/>
      <c r="TON1" s="44"/>
      <c r="TOO1" s="44"/>
      <c r="TOP1" s="44"/>
      <c r="TOQ1" s="44"/>
      <c r="TOR1" s="44"/>
      <c r="TOS1" s="44"/>
      <c r="TOT1" s="44"/>
      <c r="TOU1" s="44"/>
      <c r="TOV1" s="44"/>
      <c r="TOW1" s="44"/>
      <c r="TOX1" s="44"/>
      <c r="TOY1" s="44"/>
      <c r="TOZ1" s="44"/>
      <c r="TPA1" s="44"/>
      <c r="TPB1" s="44"/>
      <c r="TPC1" s="44"/>
      <c r="TPD1" s="44"/>
      <c r="TPE1" s="44"/>
      <c r="TPF1" s="44"/>
      <c r="TPG1" s="44"/>
      <c r="TPH1" s="44"/>
      <c r="TPI1" s="44"/>
      <c r="TPJ1" s="44"/>
      <c r="TPK1" s="44"/>
      <c r="TPL1" s="44"/>
      <c r="TPM1" s="44"/>
      <c r="TPN1" s="44"/>
      <c r="TPO1" s="44"/>
      <c r="TPP1" s="44"/>
      <c r="TPQ1" s="44"/>
      <c r="TPR1" s="44"/>
      <c r="TPS1" s="44"/>
      <c r="TPT1" s="44"/>
      <c r="TPU1" s="44"/>
      <c r="TPV1" s="44"/>
      <c r="TPW1" s="44"/>
      <c r="TPX1" s="44"/>
      <c r="TPY1" s="44"/>
      <c r="TPZ1" s="44"/>
      <c r="TQA1" s="44"/>
      <c r="TQB1" s="44"/>
      <c r="TQC1" s="44"/>
      <c r="TQD1" s="44"/>
      <c r="TQE1" s="44"/>
      <c r="TQF1" s="44"/>
      <c r="TQG1" s="44"/>
      <c r="TQH1" s="44"/>
      <c r="TQI1" s="44"/>
      <c r="TQJ1" s="44"/>
      <c r="TQK1" s="44"/>
      <c r="TQL1" s="44"/>
      <c r="TQM1" s="44"/>
      <c r="TQN1" s="44"/>
      <c r="TQO1" s="44"/>
      <c r="TQP1" s="44"/>
      <c r="TQQ1" s="44"/>
      <c r="TQR1" s="44"/>
      <c r="TQS1" s="44"/>
      <c r="TQT1" s="44"/>
      <c r="TQU1" s="44"/>
      <c r="TQV1" s="44"/>
      <c r="TQW1" s="44"/>
      <c r="TQX1" s="44"/>
      <c r="TQY1" s="44"/>
      <c r="TQZ1" s="44"/>
      <c r="TRA1" s="44"/>
      <c r="TRB1" s="44"/>
      <c r="TRC1" s="44"/>
      <c r="TRD1" s="44"/>
      <c r="TRE1" s="44"/>
      <c r="TRF1" s="44"/>
      <c r="TRG1" s="44"/>
      <c r="TRH1" s="44"/>
      <c r="TRI1" s="44"/>
      <c r="TRJ1" s="44"/>
      <c r="TRK1" s="44"/>
      <c r="TRL1" s="44"/>
      <c r="TRM1" s="44"/>
      <c r="TRN1" s="44"/>
      <c r="TRO1" s="44"/>
      <c r="TRP1" s="44"/>
      <c r="TRQ1" s="44"/>
      <c r="TRR1" s="44"/>
      <c r="TRS1" s="44"/>
      <c r="TRT1" s="44"/>
      <c r="TRU1" s="44"/>
      <c r="TRV1" s="44"/>
      <c r="TRW1" s="44"/>
      <c r="TRX1" s="44"/>
      <c r="TRY1" s="44"/>
      <c r="TRZ1" s="44"/>
      <c r="TSA1" s="44"/>
      <c r="TSB1" s="44"/>
      <c r="TSC1" s="44"/>
      <c r="TSD1" s="44"/>
      <c r="TSE1" s="44"/>
      <c r="TSF1" s="44"/>
      <c r="TSG1" s="44"/>
      <c r="TSH1" s="44"/>
      <c r="TSI1" s="44"/>
      <c r="TSJ1" s="44"/>
      <c r="TSK1" s="44"/>
      <c r="TSL1" s="44"/>
      <c r="TSM1" s="44"/>
      <c r="TSN1" s="44"/>
      <c r="TSO1" s="44"/>
      <c r="TSP1" s="44"/>
      <c r="TSQ1" s="44"/>
      <c r="TSR1" s="44"/>
      <c r="TSS1" s="44"/>
      <c r="TST1" s="44"/>
      <c r="TSU1" s="44"/>
      <c r="TSV1" s="44"/>
      <c r="TSW1" s="44"/>
      <c r="TSX1" s="44"/>
      <c r="TSY1" s="44"/>
      <c r="TSZ1" s="44"/>
      <c r="TTA1" s="44"/>
      <c r="TTB1" s="44"/>
      <c r="TTC1" s="44"/>
      <c r="TTD1" s="44"/>
      <c r="TTE1" s="44"/>
      <c r="TTF1" s="44"/>
      <c r="TTG1" s="44"/>
      <c r="TTH1" s="44"/>
      <c r="TTI1" s="44"/>
      <c r="TTJ1" s="44"/>
      <c r="TTK1" s="44"/>
      <c r="TTL1" s="44"/>
      <c r="TTM1" s="44"/>
      <c r="TTN1" s="44"/>
      <c r="TTO1" s="44"/>
      <c r="TTP1" s="44"/>
      <c r="TTQ1" s="44"/>
      <c r="TTR1" s="44"/>
      <c r="TTS1" s="44"/>
      <c r="TTT1" s="44"/>
      <c r="TTU1" s="44"/>
      <c r="TTV1" s="44"/>
      <c r="TTW1" s="44"/>
      <c r="TTX1" s="44"/>
      <c r="TTY1" s="44"/>
      <c r="TTZ1" s="44"/>
      <c r="TUA1" s="44"/>
      <c r="TUB1" s="44"/>
      <c r="TUC1" s="44"/>
      <c r="TUD1" s="44"/>
      <c r="TUE1" s="44"/>
      <c r="TUF1" s="44"/>
      <c r="TUG1" s="44"/>
      <c r="TUH1" s="44"/>
      <c r="TUI1" s="44"/>
      <c r="TUJ1" s="44"/>
      <c r="TUK1" s="44"/>
      <c r="TUL1" s="44"/>
      <c r="TUM1" s="44"/>
      <c r="TUN1" s="44"/>
      <c r="TUO1" s="44"/>
      <c r="TUP1" s="44"/>
      <c r="TUQ1" s="44"/>
      <c r="TUR1" s="44"/>
      <c r="TUS1" s="44"/>
      <c r="TUT1" s="44"/>
      <c r="TUU1" s="44"/>
      <c r="TUV1" s="44"/>
      <c r="TUW1" s="44"/>
      <c r="TUX1" s="44"/>
      <c r="TUY1" s="44"/>
      <c r="TUZ1" s="44"/>
      <c r="TVA1" s="44"/>
      <c r="TVB1" s="44"/>
      <c r="TVC1" s="44"/>
      <c r="TVD1" s="44"/>
      <c r="TVE1" s="44"/>
      <c r="TVF1" s="44"/>
      <c r="TVG1" s="44"/>
      <c r="TVH1" s="44"/>
      <c r="TVI1" s="44"/>
      <c r="TVJ1" s="44"/>
      <c r="TVK1" s="44"/>
      <c r="TVL1" s="44"/>
      <c r="TVM1" s="44"/>
      <c r="TVN1" s="44"/>
      <c r="TVO1" s="44"/>
      <c r="TVP1" s="44"/>
      <c r="TVQ1" s="44"/>
      <c r="TVR1" s="44"/>
      <c r="TVS1" s="44"/>
      <c r="TVT1" s="44"/>
      <c r="TVU1" s="44"/>
      <c r="TVV1" s="44"/>
      <c r="TVW1" s="44"/>
      <c r="TVX1" s="44"/>
      <c r="TVY1" s="44"/>
      <c r="TVZ1" s="44"/>
      <c r="TWA1" s="44"/>
      <c r="TWB1" s="44"/>
      <c r="TWC1" s="44"/>
      <c r="TWD1" s="44"/>
      <c r="TWE1" s="44"/>
      <c r="TWF1" s="44"/>
      <c r="TWG1" s="44"/>
      <c r="TWH1" s="44"/>
      <c r="TWI1" s="44"/>
      <c r="TWJ1" s="44"/>
      <c r="TWK1" s="44"/>
      <c r="TWL1" s="44"/>
      <c r="TWM1" s="44"/>
      <c r="TWN1" s="44"/>
      <c r="TWO1" s="44"/>
      <c r="TWP1" s="44"/>
      <c r="TWQ1" s="44"/>
      <c r="TWR1" s="44"/>
      <c r="TWS1" s="44"/>
      <c r="TWT1" s="44"/>
      <c r="TWU1" s="44"/>
      <c r="TWV1" s="44"/>
      <c r="TWW1" s="44"/>
      <c r="TWX1" s="44"/>
      <c r="TWY1" s="44"/>
      <c r="TWZ1" s="44"/>
      <c r="TXA1" s="44"/>
      <c r="TXB1" s="44"/>
      <c r="TXC1" s="44"/>
      <c r="TXD1" s="44"/>
      <c r="TXE1" s="44"/>
      <c r="TXF1" s="44"/>
      <c r="TXG1" s="44"/>
      <c r="TXH1" s="44"/>
      <c r="TXI1" s="44"/>
      <c r="TXJ1" s="44"/>
      <c r="TXK1" s="44"/>
      <c r="TXL1" s="44"/>
      <c r="TXM1" s="44"/>
      <c r="TXN1" s="44"/>
      <c r="TXO1" s="44"/>
      <c r="TXP1" s="44"/>
      <c r="TXQ1" s="44"/>
      <c r="TXR1" s="44"/>
      <c r="TXS1" s="44"/>
      <c r="TXT1" s="44"/>
      <c r="TXU1" s="44"/>
      <c r="TXV1" s="44"/>
      <c r="TXW1" s="44"/>
      <c r="TXX1" s="44"/>
      <c r="TXY1" s="44"/>
      <c r="TXZ1" s="44"/>
      <c r="TYA1" s="44"/>
      <c r="TYB1" s="44"/>
      <c r="TYC1" s="44"/>
      <c r="TYD1" s="44"/>
      <c r="TYE1" s="44"/>
      <c r="TYF1" s="44"/>
      <c r="TYG1" s="44"/>
      <c r="TYH1" s="44"/>
      <c r="TYI1" s="44"/>
      <c r="TYJ1" s="44"/>
      <c r="TYK1" s="44"/>
      <c r="TYL1" s="44"/>
      <c r="TYM1" s="44"/>
      <c r="TYN1" s="44"/>
      <c r="TYO1" s="44"/>
      <c r="TYP1" s="44"/>
      <c r="TYQ1" s="44"/>
      <c r="TYR1" s="44"/>
      <c r="TYS1" s="44"/>
      <c r="TYT1" s="44"/>
      <c r="TYU1" s="44"/>
      <c r="TYV1" s="44"/>
      <c r="TYW1" s="44"/>
      <c r="TYX1" s="44"/>
      <c r="TYY1" s="44"/>
      <c r="TYZ1" s="44"/>
      <c r="TZA1" s="44"/>
      <c r="TZB1" s="44"/>
      <c r="TZC1" s="44"/>
      <c r="TZD1" s="44"/>
      <c r="TZE1" s="44"/>
      <c r="TZF1" s="44"/>
      <c r="TZG1" s="44"/>
      <c r="TZH1" s="44"/>
      <c r="TZI1" s="44"/>
      <c r="TZJ1" s="44"/>
      <c r="TZK1" s="44"/>
      <c r="TZL1" s="44"/>
      <c r="TZM1" s="44"/>
      <c r="TZN1" s="44"/>
      <c r="TZO1" s="44"/>
      <c r="TZP1" s="44"/>
      <c r="TZQ1" s="44"/>
      <c r="TZR1" s="44"/>
      <c r="TZS1" s="44"/>
      <c r="TZT1" s="44"/>
      <c r="TZU1" s="44"/>
      <c r="TZV1" s="44"/>
      <c r="TZW1" s="44"/>
      <c r="TZX1" s="44"/>
      <c r="TZY1" s="44"/>
      <c r="TZZ1" s="44"/>
      <c r="UAA1" s="44"/>
      <c r="UAB1" s="44"/>
      <c r="UAC1" s="44"/>
      <c r="UAD1" s="44"/>
      <c r="UAE1" s="44"/>
      <c r="UAF1" s="44"/>
      <c r="UAG1" s="44"/>
      <c r="UAH1" s="44"/>
      <c r="UAI1" s="44"/>
      <c r="UAJ1" s="44"/>
      <c r="UAK1" s="44"/>
      <c r="UAL1" s="44"/>
      <c r="UAM1" s="44"/>
      <c r="UAN1" s="44"/>
      <c r="UAO1" s="44"/>
      <c r="UAP1" s="44"/>
      <c r="UAQ1" s="44"/>
      <c r="UAR1" s="44"/>
      <c r="UAS1" s="44"/>
      <c r="UAT1" s="44"/>
      <c r="UAU1" s="44"/>
      <c r="UAV1" s="44"/>
      <c r="UAW1" s="44"/>
      <c r="UAX1" s="44"/>
      <c r="UAY1" s="44"/>
      <c r="UAZ1" s="44"/>
      <c r="UBA1" s="44"/>
      <c r="UBB1" s="44"/>
      <c r="UBC1" s="44"/>
      <c r="UBD1" s="44"/>
      <c r="UBE1" s="44"/>
      <c r="UBF1" s="44"/>
      <c r="UBG1" s="44"/>
      <c r="UBH1" s="44"/>
      <c r="UBI1" s="44"/>
      <c r="UBJ1" s="44"/>
      <c r="UBK1" s="44"/>
      <c r="UBL1" s="44"/>
      <c r="UBM1" s="44"/>
      <c r="UBN1" s="44"/>
      <c r="UBO1" s="44"/>
      <c r="UBP1" s="44"/>
      <c r="UBQ1" s="44"/>
      <c r="UBR1" s="44"/>
      <c r="UBS1" s="44"/>
      <c r="UBT1" s="44"/>
      <c r="UBU1" s="44"/>
      <c r="UBV1" s="44"/>
      <c r="UBW1" s="44"/>
      <c r="UBX1" s="44"/>
      <c r="UBY1" s="44"/>
      <c r="UBZ1" s="44"/>
      <c r="UCA1" s="44"/>
      <c r="UCB1" s="44"/>
      <c r="UCC1" s="44"/>
      <c r="UCD1" s="44"/>
      <c r="UCE1" s="44"/>
      <c r="UCF1" s="44"/>
      <c r="UCG1" s="44"/>
      <c r="UCH1" s="44"/>
      <c r="UCI1" s="44"/>
      <c r="UCJ1" s="44"/>
      <c r="UCK1" s="44"/>
      <c r="UCL1" s="44"/>
      <c r="UCM1" s="44"/>
      <c r="UCN1" s="44"/>
      <c r="UCO1" s="44"/>
      <c r="UCP1" s="44"/>
      <c r="UCQ1" s="44"/>
      <c r="UCR1" s="44"/>
      <c r="UCS1" s="44"/>
      <c r="UCT1" s="44"/>
      <c r="UCU1" s="44"/>
      <c r="UCV1" s="44"/>
      <c r="UCW1" s="44"/>
      <c r="UCX1" s="44"/>
      <c r="UCY1" s="44"/>
      <c r="UCZ1" s="44"/>
      <c r="UDA1" s="44"/>
      <c r="UDB1" s="44"/>
      <c r="UDC1" s="44"/>
      <c r="UDD1" s="44"/>
      <c r="UDE1" s="44"/>
      <c r="UDF1" s="44"/>
      <c r="UDG1" s="44"/>
      <c r="UDH1" s="44"/>
      <c r="UDI1" s="44"/>
      <c r="UDJ1" s="44"/>
      <c r="UDK1" s="44"/>
      <c r="UDL1" s="44"/>
      <c r="UDM1" s="44"/>
      <c r="UDN1" s="44"/>
      <c r="UDO1" s="44"/>
      <c r="UDP1" s="44"/>
      <c r="UDQ1" s="44"/>
      <c r="UDR1" s="44"/>
      <c r="UDS1" s="44"/>
      <c r="UDT1" s="44"/>
      <c r="UDU1" s="44"/>
      <c r="UDV1" s="44"/>
      <c r="UDW1" s="44"/>
      <c r="UDX1" s="44"/>
      <c r="UDY1" s="44"/>
      <c r="UDZ1" s="44"/>
      <c r="UEA1" s="44"/>
      <c r="UEB1" s="44"/>
      <c r="UEC1" s="44"/>
      <c r="UED1" s="44"/>
      <c r="UEE1" s="44"/>
      <c r="UEF1" s="44"/>
      <c r="UEG1" s="44"/>
      <c r="UEH1" s="44"/>
      <c r="UEI1" s="44"/>
      <c r="UEJ1" s="44"/>
      <c r="UEK1" s="44"/>
      <c r="UEL1" s="44"/>
      <c r="UEM1" s="44"/>
      <c r="UEN1" s="44"/>
      <c r="UEO1" s="44"/>
      <c r="UEP1" s="44"/>
      <c r="UEQ1" s="44"/>
      <c r="UER1" s="44"/>
      <c r="UES1" s="44"/>
      <c r="UET1" s="44"/>
      <c r="UEU1" s="44"/>
      <c r="UEV1" s="44"/>
      <c r="UEW1" s="44"/>
      <c r="UEX1" s="44"/>
      <c r="UEY1" s="44"/>
      <c r="UEZ1" s="44"/>
      <c r="UFA1" s="44"/>
      <c r="UFB1" s="44"/>
      <c r="UFC1" s="44"/>
      <c r="UFD1" s="44"/>
      <c r="UFE1" s="44"/>
      <c r="UFF1" s="44"/>
      <c r="UFG1" s="44"/>
      <c r="UFH1" s="44"/>
      <c r="UFI1" s="44"/>
      <c r="UFJ1" s="44"/>
      <c r="UFK1" s="44"/>
      <c r="UFL1" s="44"/>
      <c r="UFM1" s="44"/>
      <c r="UFN1" s="44"/>
      <c r="UFO1" s="44"/>
      <c r="UFP1" s="44"/>
      <c r="UFQ1" s="44"/>
      <c r="UFR1" s="44"/>
      <c r="UFS1" s="44"/>
      <c r="UFT1" s="44"/>
      <c r="UFU1" s="44"/>
      <c r="UFV1" s="44"/>
      <c r="UFW1" s="44"/>
      <c r="UFX1" s="44"/>
      <c r="UFY1" s="44"/>
      <c r="UFZ1" s="44"/>
      <c r="UGA1" s="44"/>
      <c r="UGB1" s="44"/>
      <c r="UGC1" s="44"/>
      <c r="UGD1" s="44"/>
      <c r="UGE1" s="44"/>
      <c r="UGF1" s="44"/>
      <c r="UGG1" s="44"/>
      <c r="UGH1" s="44"/>
      <c r="UGI1" s="44"/>
      <c r="UGJ1" s="44"/>
      <c r="UGK1" s="44"/>
      <c r="UGL1" s="44"/>
      <c r="UGM1" s="44"/>
      <c r="UGN1" s="44"/>
      <c r="UGO1" s="44"/>
      <c r="UGP1" s="44"/>
      <c r="UGQ1" s="44"/>
      <c r="UGR1" s="44"/>
      <c r="UGS1" s="44"/>
      <c r="UGT1" s="44"/>
      <c r="UGU1" s="44"/>
      <c r="UGV1" s="44"/>
      <c r="UGW1" s="44"/>
      <c r="UGX1" s="44"/>
      <c r="UGY1" s="44"/>
      <c r="UGZ1" s="44"/>
      <c r="UHA1" s="44"/>
      <c r="UHB1" s="44"/>
      <c r="UHC1" s="44"/>
      <c r="UHD1" s="44"/>
      <c r="UHE1" s="44"/>
      <c r="UHF1" s="44"/>
      <c r="UHG1" s="44"/>
      <c r="UHH1" s="44"/>
      <c r="UHI1" s="44"/>
      <c r="UHJ1" s="44"/>
      <c r="UHK1" s="44"/>
      <c r="UHL1" s="44"/>
      <c r="UHM1" s="44"/>
      <c r="UHN1" s="44"/>
      <c r="UHO1" s="44"/>
      <c r="UHP1" s="44"/>
      <c r="UHQ1" s="44"/>
      <c r="UHR1" s="44"/>
      <c r="UHS1" s="44"/>
      <c r="UHT1" s="44"/>
      <c r="UHU1" s="44"/>
      <c r="UHV1" s="44"/>
      <c r="UHW1" s="44"/>
      <c r="UHX1" s="44"/>
      <c r="UHY1" s="44"/>
      <c r="UHZ1" s="44"/>
      <c r="UIA1" s="44"/>
      <c r="UIB1" s="44"/>
      <c r="UIC1" s="44"/>
      <c r="UID1" s="44"/>
      <c r="UIE1" s="44"/>
      <c r="UIF1" s="44"/>
      <c r="UIG1" s="44"/>
      <c r="UIH1" s="44"/>
      <c r="UII1" s="44"/>
      <c r="UIJ1" s="44"/>
      <c r="UIK1" s="44"/>
      <c r="UIL1" s="44"/>
      <c r="UIM1" s="44"/>
      <c r="UIN1" s="44"/>
      <c r="UIO1" s="44"/>
      <c r="UIP1" s="44"/>
      <c r="UIQ1" s="44"/>
      <c r="UIR1" s="44"/>
      <c r="UIS1" s="44"/>
      <c r="UIT1" s="44"/>
      <c r="UIU1" s="44"/>
      <c r="UIV1" s="44"/>
      <c r="UIW1" s="44"/>
      <c r="UIX1" s="44"/>
      <c r="UIY1" s="44"/>
      <c r="UIZ1" s="44"/>
      <c r="UJA1" s="44"/>
      <c r="UJB1" s="44"/>
      <c r="UJC1" s="44"/>
      <c r="UJD1" s="44"/>
      <c r="UJE1" s="44"/>
      <c r="UJF1" s="44"/>
      <c r="UJG1" s="44"/>
      <c r="UJH1" s="44"/>
      <c r="UJI1" s="44"/>
      <c r="UJJ1" s="44"/>
      <c r="UJK1" s="44"/>
      <c r="UJL1" s="44"/>
      <c r="UJM1" s="44"/>
      <c r="UJN1" s="44"/>
      <c r="UJO1" s="44"/>
      <c r="UJP1" s="44"/>
      <c r="UJQ1" s="44"/>
      <c r="UJR1" s="44"/>
      <c r="UJS1" s="44"/>
      <c r="UJT1" s="44"/>
      <c r="UJU1" s="44"/>
      <c r="UJV1" s="44"/>
      <c r="UJW1" s="44"/>
      <c r="UJX1" s="44"/>
      <c r="UJY1" s="44"/>
      <c r="UJZ1" s="44"/>
      <c r="UKA1" s="44"/>
      <c r="UKB1" s="44"/>
      <c r="UKC1" s="44"/>
      <c r="UKD1" s="44"/>
      <c r="UKE1" s="44"/>
      <c r="UKF1" s="44"/>
      <c r="UKG1" s="44"/>
      <c r="UKH1" s="44"/>
      <c r="UKI1" s="44"/>
      <c r="UKJ1" s="44"/>
      <c r="UKK1" s="44"/>
      <c r="UKL1" s="44"/>
      <c r="UKM1" s="44"/>
      <c r="UKN1" s="44"/>
      <c r="UKO1" s="44"/>
      <c r="UKP1" s="44"/>
      <c r="UKQ1" s="44"/>
      <c r="UKR1" s="44"/>
      <c r="UKS1" s="44"/>
      <c r="UKT1" s="44"/>
      <c r="UKU1" s="44"/>
      <c r="UKV1" s="44"/>
      <c r="UKW1" s="44"/>
      <c r="UKX1" s="44"/>
      <c r="UKY1" s="44"/>
      <c r="UKZ1" s="44"/>
      <c r="ULA1" s="44"/>
      <c r="ULB1" s="44"/>
      <c r="ULC1" s="44"/>
      <c r="ULD1" s="44"/>
      <c r="ULE1" s="44"/>
      <c r="ULF1" s="44"/>
      <c r="ULG1" s="44"/>
      <c r="ULH1" s="44"/>
      <c r="ULI1" s="44"/>
      <c r="ULJ1" s="44"/>
      <c r="ULK1" s="44"/>
      <c r="ULL1" s="44"/>
      <c r="ULM1" s="44"/>
      <c r="ULN1" s="44"/>
      <c r="ULO1" s="44"/>
      <c r="ULP1" s="44"/>
      <c r="ULQ1" s="44"/>
      <c r="ULR1" s="44"/>
      <c r="ULS1" s="44"/>
      <c r="ULT1" s="44"/>
      <c r="ULU1" s="44"/>
      <c r="ULV1" s="44"/>
      <c r="ULW1" s="44"/>
      <c r="ULX1" s="44"/>
      <c r="ULY1" s="44"/>
      <c r="ULZ1" s="44"/>
      <c r="UMA1" s="44"/>
      <c r="UMB1" s="44"/>
      <c r="UMC1" s="44"/>
      <c r="UMD1" s="44"/>
      <c r="UME1" s="44"/>
      <c r="UMF1" s="44"/>
      <c r="UMG1" s="44"/>
      <c r="UMH1" s="44"/>
      <c r="UMI1" s="44"/>
      <c r="UMJ1" s="44"/>
      <c r="UMK1" s="44"/>
      <c r="UML1" s="44"/>
      <c r="UMM1" s="44"/>
      <c r="UMN1" s="44"/>
      <c r="UMO1" s="44"/>
      <c r="UMP1" s="44"/>
      <c r="UMQ1" s="44"/>
      <c r="UMR1" s="44"/>
      <c r="UMS1" s="44"/>
      <c r="UMT1" s="44"/>
      <c r="UMU1" s="44"/>
      <c r="UMV1" s="44"/>
      <c r="UMW1" s="44"/>
      <c r="UMX1" s="44"/>
      <c r="UMY1" s="44"/>
      <c r="UMZ1" s="44"/>
      <c r="UNA1" s="44"/>
      <c r="UNB1" s="44"/>
      <c r="UNC1" s="44"/>
      <c r="UND1" s="44"/>
      <c r="UNE1" s="44"/>
      <c r="UNF1" s="44"/>
      <c r="UNG1" s="44"/>
      <c r="UNH1" s="44"/>
      <c r="UNI1" s="44"/>
      <c r="UNJ1" s="44"/>
      <c r="UNK1" s="44"/>
      <c r="UNL1" s="44"/>
      <c r="UNM1" s="44"/>
      <c r="UNN1" s="44"/>
      <c r="UNO1" s="44"/>
      <c r="UNP1" s="44"/>
      <c r="UNQ1" s="44"/>
      <c r="UNR1" s="44"/>
      <c r="UNS1" s="44"/>
      <c r="UNT1" s="44"/>
      <c r="UNU1" s="44"/>
      <c r="UNV1" s="44"/>
      <c r="UNW1" s="44"/>
      <c r="UNX1" s="44"/>
      <c r="UNY1" s="44"/>
      <c r="UNZ1" s="44"/>
      <c r="UOA1" s="44"/>
      <c r="UOB1" s="44"/>
      <c r="UOC1" s="44"/>
      <c r="UOD1" s="44"/>
      <c r="UOE1" s="44"/>
      <c r="UOF1" s="44"/>
      <c r="UOG1" s="44"/>
      <c r="UOH1" s="44"/>
      <c r="UOI1" s="44"/>
      <c r="UOJ1" s="44"/>
      <c r="UOK1" s="44"/>
      <c r="UOL1" s="44"/>
      <c r="UOM1" s="44"/>
      <c r="UON1" s="44"/>
      <c r="UOO1" s="44"/>
      <c r="UOP1" s="44"/>
      <c r="UOQ1" s="44"/>
      <c r="UOR1" s="44"/>
      <c r="UOS1" s="44"/>
      <c r="UOT1" s="44"/>
      <c r="UOU1" s="44"/>
      <c r="UOV1" s="44"/>
      <c r="UOW1" s="44"/>
      <c r="UOX1" s="44"/>
      <c r="UOY1" s="44"/>
      <c r="UOZ1" s="44"/>
      <c r="UPA1" s="44"/>
      <c r="UPB1" s="44"/>
      <c r="UPC1" s="44"/>
      <c r="UPD1" s="44"/>
      <c r="UPE1" s="44"/>
      <c r="UPF1" s="44"/>
      <c r="UPG1" s="44"/>
      <c r="UPH1" s="44"/>
      <c r="UPI1" s="44"/>
      <c r="UPJ1" s="44"/>
      <c r="UPK1" s="44"/>
      <c r="UPL1" s="44"/>
      <c r="UPM1" s="44"/>
      <c r="UPN1" s="44"/>
      <c r="UPO1" s="44"/>
      <c r="UPP1" s="44"/>
      <c r="UPQ1" s="44"/>
      <c r="UPR1" s="44"/>
      <c r="UPS1" s="44"/>
      <c r="UPT1" s="44"/>
      <c r="UPU1" s="44"/>
      <c r="UPV1" s="44"/>
      <c r="UPW1" s="44"/>
      <c r="UPX1" s="44"/>
      <c r="UPY1" s="44"/>
      <c r="UPZ1" s="44"/>
      <c r="UQA1" s="44"/>
      <c r="UQB1" s="44"/>
      <c r="UQC1" s="44"/>
      <c r="UQD1" s="44"/>
      <c r="UQE1" s="44"/>
      <c r="UQF1" s="44"/>
      <c r="UQG1" s="44"/>
      <c r="UQH1" s="44"/>
      <c r="UQI1" s="44"/>
      <c r="UQJ1" s="44"/>
      <c r="UQK1" s="44"/>
      <c r="UQL1" s="44"/>
      <c r="UQM1" s="44"/>
      <c r="UQN1" s="44"/>
      <c r="UQO1" s="44"/>
      <c r="UQP1" s="44"/>
      <c r="UQQ1" s="44"/>
      <c r="UQR1" s="44"/>
      <c r="UQS1" s="44"/>
      <c r="UQT1" s="44"/>
      <c r="UQU1" s="44"/>
      <c r="UQV1" s="44"/>
      <c r="UQW1" s="44"/>
      <c r="UQX1" s="44"/>
      <c r="UQY1" s="44"/>
      <c r="UQZ1" s="44"/>
      <c r="URA1" s="44"/>
      <c r="URB1" s="44"/>
      <c r="URC1" s="44"/>
      <c r="URD1" s="44"/>
      <c r="URE1" s="44"/>
      <c r="URF1" s="44"/>
      <c r="URG1" s="44"/>
      <c r="URH1" s="44"/>
      <c r="URI1" s="44"/>
      <c r="URJ1" s="44"/>
      <c r="URK1" s="44"/>
      <c r="URL1" s="44"/>
      <c r="URM1" s="44"/>
      <c r="URN1" s="44"/>
      <c r="URO1" s="44"/>
      <c r="URP1" s="44"/>
      <c r="URQ1" s="44"/>
      <c r="URR1" s="44"/>
      <c r="URS1" s="44"/>
      <c r="URT1" s="44"/>
      <c r="URU1" s="44"/>
      <c r="URV1" s="44"/>
      <c r="URW1" s="44"/>
      <c r="URX1" s="44"/>
      <c r="URY1" s="44"/>
      <c r="URZ1" s="44"/>
      <c r="USA1" s="44"/>
      <c r="USB1" s="44"/>
      <c r="USC1" s="44"/>
      <c r="USD1" s="44"/>
      <c r="USE1" s="44"/>
      <c r="USF1" s="44"/>
      <c r="USG1" s="44"/>
      <c r="USH1" s="44"/>
      <c r="USI1" s="44"/>
      <c r="USJ1" s="44"/>
      <c r="USK1" s="44"/>
      <c r="USL1" s="44"/>
      <c r="USM1" s="44"/>
      <c r="USN1" s="44"/>
      <c r="USO1" s="44"/>
      <c r="USP1" s="44"/>
      <c r="USQ1" s="44"/>
      <c r="USR1" s="44"/>
      <c r="USS1" s="44"/>
      <c r="UST1" s="44"/>
      <c r="USU1" s="44"/>
      <c r="USV1" s="44"/>
      <c r="USW1" s="44"/>
      <c r="USX1" s="44"/>
      <c r="USY1" s="44"/>
      <c r="USZ1" s="44"/>
      <c r="UTA1" s="44"/>
      <c r="UTB1" s="44"/>
      <c r="UTC1" s="44"/>
      <c r="UTD1" s="44"/>
      <c r="UTE1" s="44"/>
      <c r="UTF1" s="44"/>
      <c r="UTG1" s="44"/>
      <c r="UTH1" s="44"/>
      <c r="UTI1" s="44"/>
      <c r="UTJ1" s="44"/>
      <c r="UTK1" s="44"/>
      <c r="UTL1" s="44"/>
      <c r="UTM1" s="44"/>
      <c r="UTN1" s="44"/>
      <c r="UTO1" s="44"/>
      <c r="UTP1" s="44"/>
      <c r="UTQ1" s="44"/>
      <c r="UTR1" s="44"/>
      <c r="UTS1" s="44"/>
      <c r="UTT1" s="44"/>
      <c r="UTU1" s="44"/>
      <c r="UTV1" s="44"/>
      <c r="UTW1" s="44"/>
      <c r="UTX1" s="44"/>
      <c r="UTY1" s="44"/>
      <c r="UTZ1" s="44"/>
      <c r="UUA1" s="44"/>
      <c r="UUB1" s="44"/>
      <c r="UUC1" s="44"/>
      <c r="UUD1" s="44"/>
      <c r="UUE1" s="44"/>
      <c r="UUF1" s="44"/>
      <c r="UUG1" s="44"/>
      <c r="UUH1" s="44"/>
      <c r="UUI1" s="44"/>
      <c r="UUJ1" s="44"/>
      <c r="UUK1" s="44"/>
      <c r="UUL1" s="44"/>
      <c r="UUM1" s="44"/>
      <c r="UUN1" s="44"/>
      <c r="UUO1" s="44"/>
      <c r="UUP1" s="44"/>
      <c r="UUQ1" s="44"/>
      <c r="UUR1" s="44"/>
      <c r="UUS1" s="44"/>
      <c r="UUT1" s="44"/>
      <c r="UUU1" s="44"/>
      <c r="UUV1" s="44"/>
      <c r="UUW1" s="44"/>
      <c r="UUX1" s="44"/>
      <c r="UUY1" s="44"/>
      <c r="UUZ1" s="44"/>
      <c r="UVA1" s="44"/>
      <c r="UVB1" s="44"/>
      <c r="UVC1" s="44"/>
      <c r="UVD1" s="44"/>
      <c r="UVE1" s="44"/>
      <c r="UVF1" s="44"/>
      <c r="UVG1" s="44"/>
      <c r="UVH1" s="44"/>
      <c r="UVI1" s="44"/>
      <c r="UVJ1" s="44"/>
      <c r="UVK1" s="44"/>
      <c r="UVL1" s="44"/>
      <c r="UVM1" s="44"/>
      <c r="UVN1" s="44"/>
      <c r="UVO1" s="44"/>
      <c r="UVP1" s="44"/>
      <c r="UVQ1" s="44"/>
      <c r="UVR1" s="44"/>
      <c r="UVS1" s="44"/>
      <c r="UVT1" s="44"/>
      <c r="UVU1" s="44"/>
      <c r="UVV1" s="44"/>
      <c r="UVW1" s="44"/>
      <c r="UVX1" s="44"/>
      <c r="UVY1" s="44"/>
      <c r="UVZ1" s="44"/>
      <c r="UWA1" s="44"/>
      <c r="UWB1" s="44"/>
      <c r="UWC1" s="44"/>
      <c r="UWD1" s="44"/>
      <c r="UWE1" s="44"/>
      <c r="UWF1" s="44"/>
      <c r="UWG1" s="44"/>
      <c r="UWH1" s="44"/>
      <c r="UWI1" s="44"/>
      <c r="UWJ1" s="44"/>
      <c r="UWK1" s="44"/>
      <c r="UWL1" s="44"/>
      <c r="UWM1" s="44"/>
      <c r="UWN1" s="44"/>
      <c r="UWO1" s="44"/>
      <c r="UWP1" s="44"/>
      <c r="UWQ1" s="44"/>
      <c r="UWR1" s="44"/>
      <c r="UWS1" s="44"/>
      <c r="UWT1" s="44"/>
      <c r="UWU1" s="44"/>
      <c r="UWV1" s="44"/>
      <c r="UWW1" s="44"/>
      <c r="UWX1" s="44"/>
      <c r="UWY1" s="44"/>
      <c r="UWZ1" s="44"/>
      <c r="UXA1" s="44"/>
      <c r="UXB1" s="44"/>
      <c r="UXC1" s="44"/>
      <c r="UXD1" s="44"/>
      <c r="UXE1" s="44"/>
      <c r="UXF1" s="44"/>
      <c r="UXG1" s="44"/>
      <c r="UXH1" s="44"/>
      <c r="UXI1" s="44"/>
      <c r="UXJ1" s="44"/>
      <c r="UXK1" s="44"/>
      <c r="UXL1" s="44"/>
      <c r="UXM1" s="44"/>
      <c r="UXN1" s="44"/>
      <c r="UXO1" s="44"/>
      <c r="UXP1" s="44"/>
      <c r="UXQ1" s="44"/>
      <c r="UXR1" s="44"/>
      <c r="UXS1" s="44"/>
      <c r="UXT1" s="44"/>
      <c r="UXU1" s="44"/>
      <c r="UXV1" s="44"/>
      <c r="UXW1" s="44"/>
      <c r="UXX1" s="44"/>
      <c r="UXY1" s="44"/>
      <c r="UXZ1" s="44"/>
      <c r="UYA1" s="44"/>
      <c r="UYB1" s="44"/>
      <c r="UYC1" s="44"/>
      <c r="UYD1" s="44"/>
      <c r="UYE1" s="44"/>
      <c r="UYF1" s="44"/>
      <c r="UYG1" s="44"/>
      <c r="UYH1" s="44"/>
      <c r="UYI1" s="44"/>
      <c r="UYJ1" s="44"/>
      <c r="UYK1" s="44"/>
      <c r="UYL1" s="44"/>
      <c r="UYM1" s="44"/>
      <c r="UYN1" s="44"/>
      <c r="UYO1" s="44"/>
      <c r="UYP1" s="44"/>
      <c r="UYQ1" s="44"/>
      <c r="UYR1" s="44"/>
      <c r="UYS1" s="44"/>
      <c r="UYT1" s="44"/>
      <c r="UYU1" s="44"/>
      <c r="UYV1" s="44"/>
      <c r="UYW1" s="44"/>
      <c r="UYX1" s="44"/>
      <c r="UYY1" s="44"/>
      <c r="UYZ1" s="44"/>
      <c r="UZA1" s="44"/>
      <c r="UZB1" s="44"/>
      <c r="UZC1" s="44"/>
      <c r="UZD1" s="44"/>
      <c r="UZE1" s="44"/>
      <c r="UZF1" s="44"/>
      <c r="UZG1" s="44"/>
      <c r="UZH1" s="44"/>
      <c r="UZI1" s="44"/>
      <c r="UZJ1" s="44"/>
      <c r="UZK1" s="44"/>
      <c r="UZL1" s="44"/>
      <c r="UZM1" s="44"/>
      <c r="UZN1" s="44"/>
      <c r="UZO1" s="44"/>
      <c r="UZP1" s="44"/>
      <c r="UZQ1" s="44"/>
      <c r="UZR1" s="44"/>
      <c r="UZS1" s="44"/>
      <c r="UZT1" s="44"/>
      <c r="UZU1" s="44"/>
      <c r="UZV1" s="44"/>
      <c r="UZW1" s="44"/>
      <c r="UZX1" s="44"/>
      <c r="UZY1" s="44"/>
      <c r="UZZ1" s="44"/>
      <c r="VAA1" s="44"/>
      <c r="VAB1" s="44"/>
      <c r="VAC1" s="44"/>
      <c r="VAD1" s="44"/>
      <c r="VAE1" s="44"/>
      <c r="VAF1" s="44"/>
      <c r="VAG1" s="44"/>
      <c r="VAH1" s="44"/>
      <c r="VAI1" s="44"/>
      <c r="VAJ1" s="44"/>
      <c r="VAK1" s="44"/>
      <c r="VAL1" s="44"/>
      <c r="VAM1" s="44"/>
      <c r="VAN1" s="44"/>
      <c r="VAO1" s="44"/>
      <c r="VAP1" s="44"/>
      <c r="VAQ1" s="44"/>
      <c r="VAR1" s="44"/>
      <c r="VAS1" s="44"/>
      <c r="VAT1" s="44"/>
      <c r="VAU1" s="44"/>
      <c r="VAV1" s="44"/>
      <c r="VAW1" s="44"/>
      <c r="VAX1" s="44"/>
      <c r="VAY1" s="44"/>
      <c r="VAZ1" s="44"/>
      <c r="VBA1" s="44"/>
      <c r="VBB1" s="44"/>
      <c r="VBC1" s="44"/>
      <c r="VBD1" s="44"/>
      <c r="VBE1" s="44"/>
      <c r="VBF1" s="44"/>
      <c r="VBG1" s="44"/>
      <c r="VBH1" s="44"/>
      <c r="VBI1" s="44"/>
      <c r="VBJ1" s="44"/>
      <c r="VBK1" s="44"/>
      <c r="VBL1" s="44"/>
      <c r="VBM1" s="44"/>
      <c r="VBN1" s="44"/>
      <c r="VBO1" s="44"/>
      <c r="VBP1" s="44"/>
      <c r="VBQ1" s="44"/>
      <c r="VBR1" s="44"/>
      <c r="VBS1" s="44"/>
      <c r="VBT1" s="44"/>
      <c r="VBU1" s="44"/>
      <c r="VBV1" s="44"/>
      <c r="VBW1" s="44"/>
      <c r="VBX1" s="44"/>
      <c r="VBY1" s="44"/>
      <c r="VBZ1" s="44"/>
      <c r="VCA1" s="44"/>
      <c r="VCB1" s="44"/>
      <c r="VCC1" s="44"/>
      <c r="VCD1" s="44"/>
      <c r="VCE1" s="44"/>
      <c r="VCF1" s="44"/>
      <c r="VCG1" s="44"/>
      <c r="VCH1" s="44"/>
      <c r="VCI1" s="44"/>
      <c r="VCJ1" s="44"/>
      <c r="VCK1" s="44"/>
      <c r="VCL1" s="44"/>
      <c r="VCM1" s="44"/>
      <c r="VCN1" s="44"/>
      <c r="VCO1" s="44"/>
      <c r="VCP1" s="44"/>
      <c r="VCQ1" s="44"/>
      <c r="VCR1" s="44"/>
      <c r="VCS1" s="44"/>
      <c r="VCT1" s="44"/>
      <c r="VCU1" s="44"/>
      <c r="VCV1" s="44"/>
      <c r="VCW1" s="44"/>
      <c r="VCX1" s="44"/>
      <c r="VCY1" s="44"/>
      <c r="VCZ1" s="44"/>
      <c r="VDA1" s="44"/>
      <c r="VDB1" s="44"/>
      <c r="VDC1" s="44"/>
      <c r="VDD1" s="44"/>
      <c r="VDE1" s="44"/>
      <c r="VDF1" s="44"/>
      <c r="VDG1" s="44"/>
      <c r="VDH1" s="44"/>
      <c r="VDI1" s="44"/>
      <c r="VDJ1" s="44"/>
      <c r="VDK1" s="44"/>
      <c r="VDL1" s="44"/>
      <c r="VDM1" s="44"/>
      <c r="VDN1" s="44"/>
      <c r="VDO1" s="44"/>
      <c r="VDP1" s="44"/>
      <c r="VDQ1" s="44"/>
      <c r="VDR1" s="44"/>
      <c r="VDS1" s="44"/>
      <c r="VDT1" s="44"/>
      <c r="VDU1" s="44"/>
      <c r="VDV1" s="44"/>
      <c r="VDW1" s="44"/>
      <c r="VDX1" s="44"/>
      <c r="VDY1" s="44"/>
      <c r="VDZ1" s="44"/>
      <c r="VEA1" s="44"/>
      <c r="VEB1" s="44"/>
      <c r="VEC1" s="44"/>
      <c r="VED1" s="44"/>
      <c r="VEE1" s="44"/>
      <c r="VEF1" s="44"/>
      <c r="VEG1" s="44"/>
      <c r="VEH1" s="44"/>
      <c r="VEI1" s="44"/>
      <c r="VEJ1" s="44"/>
      <c r="VEK1" s="44"/>
      <c r="VEL1" s="44"/>
      <c r="VEM1" s="44"/>
      <c r="VEN1" s="44"/>
      <c r="VEO1" s="44"/>
      <c r="VEP1" s="44"/>
      <c r="VEQ1" s="44"/>
      <c r="VER1" s="44"/>
      <c r="VES1" s="44"/>
      <c r="VET1" s="44"/>
      <c r="VEU1" s="44"/>
      <c r="VEV1" s="44"/>
      <c r="VEW1" s="44"/>
      <c r="VEX1" s="44"/>
      <c r="VEY1" s="44"/>
      <c r="VEZ1" s="44"/>
      <c r="VFA1" s="44"/>
      <c r="VFB1" s="44"/>
      <c r="VFC1" s="44"/>
      <c r="VFD1" s="44"/>
      <c r="VFE1" s="44"/>
      <c r="VFF1" s="44"/>
      <c r="VFG1" s="44"/>
      <c r="VFH1" s="44"/>
      <c r="VFI1" s="44"/>
      <c r="VFJ1" s="44"/>
      <c r="VFK1" s="44"/>
      <c r="VFL1" s="44"/>
      <c r="VFM1" s="44"/>
      <c r="VFN1" s="44"/>
      <c r="VFO1" s="44"/>
      <c r="VFP1" s="44"/>
      <c r="VFQ1" s="44"/>
      <c r="VFR1" s="44"/>
      <c r="VFS1" s="44"/>
      <c r="VFT1" s="44"/>
      <c r="VFU1" s="44"/>
      <c r="VFV1" s="44"/>
      <c r="VFW1" s="44"/>
      <c r="VFX1" s="44"/>
      <c r="VFY1" s="44"/>
      <c r="VFZ1" s="44"/>
      <c r="VGA1" s="44"/>
      <c r="VGB1" s="44"/>
      <c r="VGC1" s="44"/>
      <c r="VGD1" s="44"/>
      <c r="VGE1" s="44"/>
      <c r="VGF1" s="44"/>
      <c r="VGG1" s="44"/>
      <c r="VGH1" s="44"/>
      <c r="VGI1" s="44"/>
      <c r="VGJ1" s="44"/>
      <c r="VGK1" s="44"/>
      <c r="VGL1" s="44"/>
      <c r="VGM1" s="44"/>
      <c r="VGN1" s="44"/>
      <c r="VGO1" s="44"/>
      <c r="VGP1" s="44"/>
      <c r="VGQ1" s="44"/>
      <c r="VGR1" s="44"/>
      <c r="VGS1" s="44"/>
      <c r="VGT1" s="44"/>
      <c r="VGU1" s="44"/>
      <c r="VGV1" s="44"/>
      <c r="VGW1" s="44"/>
      <c r="VGX1" s="44"/>
      <c r="VGY1" s="44"/>
      <c r="VGZ1" s="44"/>
      <c r="VHA1" s="44"/>
      <c r="VHB1" s="44"/>
      <c r="VHC1" s="44"/>
      <c r="VHD1" s="44"/>
      <c r="VHE1" s="44"/>
      <c r="VHF1" s="44"/>
      <c r="VHG1" s="44"/>
      <c r="VHH1" s="44"/>
      <c r="VHI1" s="44"/>
      <c r="VHJ1" s="44"/>
      <c r="VHK1" s="44"/>
      <c r="VHL1" s="44"/>
      <c r="VHM1" s="44"/>
      <c r="VHN1" s="44"/>
      <c r="VHO1" s="44"/>
      <c r="VHP1" s="44"/>
      <c r="VHQ1" s="44"/>
      <c r="VHR1" s="44"/>
      <c r="VHS1" s="44"/>
      <c r="VHT1" s="44"/>
      <c r="VHU1" s="44"/>
      <c r="VHV1" s="44"/>
      <c r="VHW1" s="44"/>
      <c r="VHX1" s="44"/>
      <c r="VHY1" s="44"/>
      <c r="VHZ1" s="44"/>
      <c r="VIA1" s="44"/>
      <c r="VIB1" s="44"/>
      <c r="VIC1" s="44"/>
      <c r="VID1" s="44"/>
      <c r="VIE1" s="44"/>
      <c r="VIF1" s="44"/>
      <c r="VIG1" s="44"/>
      <c r="VIH1" s="44"/>
      <c r="VII1" s="44"/>
      <c r="VIJ1" s="44"/>
      <c r="VIK1" s="44"/>
      <c r="VIL1" s="44"/>
      <c r="VIM1" s="44"/>
      <c r="VIN1" s="44"/>
      <c r="VIO1" s="44"/>
      <c r="VIP1" s="44"/>
      <c r="VIQ1" s="44"/>
      <c r="VIR1" s="44"/>
      <c r="VIS1" s="44"/>
      <c r="VIT1" s="44"/>
      <c r="VIU1" s="44"/>
      <c r="VIV1" s="44"/>
      <c r="VIW1" s="44"/>
      <c r="VIX1" s="44"/>
      <c r="VIY1" s="44"/>
      <c r="VIZ1" s="44"/>
      <c r="VJA1" s="44"/>
      <c r="VJB1" s="44"/>
      <c r="VJC1" s="44"/>
      <c r="VJD1" s="44"/>
      <c r="VJE1" s="44"/>
      <c r="VJF1" s="44"/>
      <c r="VJG1" s="44"/>
      <c r="VJH1" s="44"/>
      <c r="VJI1" s="44"/>
      <c r="VJJ1" s="44"/>
      <c r="VJK1" s="44"/>
      <c r="VJL1" s="44"/>
      <c r="VJM1" s="44"/>
      <c r="VJN1" s="44"/>
      <c r="VJO1" s="44"/>
      <c r="VJP1" s="44"/>
      <c r="VJQ1" s="44"/>
      <c r="VJR1" s="44"/>
      <c r="VJS1" s="44"/>
      <c r="VJT1" s="44"/>
      <c r="VJU1" s="44"/>
      <c r="VJV1" s="44"/>
      <c r="VJW1" s="44"/>
      <c r="VJX1" s="44"/>
      <c r="VJY1" s="44"/>
      <c r="VJZ1" s="44"/>
      <c r="VKA1" s="44"/>
      <c r="VKB1" s="44"/>
      <c r="VKC1" s="44"/>
      <c r="VKD1" s="44"/>
      <c r="VKE1" s="44"/>
      <c r="VKF1" s="44"/>
      <c r="VKG1" s="44"/>
      <c r="VKH1" s="44"/>
      <c r="VKI1" s="44"/>
      <c r="VKJ1" s="44"/>
      <c r="VKK1" s="44"/>
      <c r="VKL1" s="44"/>
      <c r="VKM1" s="44"/>
      <c r="VKN1" s="44"/>
      <c r="VKO1" s="44"/>
      <c r="VKP1" s="44"/>
      <c r="VKQ1" s="44"/>
      <c r="VKR1" s="44"/>
      <c r="VKS1" s="44"/>
      <c r="VKT1" s="44"/>
      <c r="VKU1" s="44"/>
      <c r="VKV1" s="44"/>
      <c r="VKW1" s="44"/>
      <c r="VKX1" s="44"/>
      <c r="VKY1" s="44"/>
      <c r="VKZ1" s="44"/>
      <c r="VLA1" s="44"/>
      <c r="VLB1" s="44"/>
      <c r="VLC1" s="44"/>
      <c r="VLD1" s="44"/>
      <c r="VLE1" s="44"/>
      <c r="VLF1" s="44"/>
      <c r="VLG1" s="44"/>
      <c r="VLH1" s="44"/>
      <c r="VLI1" s="44"/>
      <c r="VLJ1" s="44"/>
      <c r="VLK1" s="44"/>
      <c r="VLL1" s="44"/>
      <c r="VLM1" s="44"/>
      <c r="VLN1" s="44"/>
      <c r="VLO1" s="44"/>
      <c r="VLP1" s="44"/>
      <c r="VLQ1" s="44"/>
      <c r="VLR1" s="44"/>
      <c r="VLS1" s="44"/>
      <c r="VLT1" s="44"/>
      <c r="VLU1" s="44"/>
      <c r="VLV1" s="44"/>
      <c r="VLW1" s="44"/>
      <c r="VLX1" s="44"/>
      <c r="VLY1" s="44"/>
      <c r="VLZ1" s="44"/>
      <c r="VMA1" s="44"/>
      <c r="VMB1" s="44"/>
      <c r="VMC1" s="44"/>
      <c r="VMD1" s="44"/>
      <c r="VME1" s="44"/>
      <c r="VMF1" s="44"/>
      <c r="VMG1" s="44"/>
      <c r="VMH1" s="44"/>
      <c r="VMI1" s="44"/>
      <c r="VMJ1" s="44"/>
      <c r="VMK1" s="44"/>
      <c r="VML1" s="44"/>
      <c r="VMM1" s="44"/>
      <c r="VMN1" s="44"/>
      <c r="VMO1" s="44"/>
      <c r="VMP1" s="44"/>
      <c r="VMQ1" s="44"/>
      <c r="VMR1" s="44"/>
      <c r="VMS1" s="44"/>
      <c r="VMT1" s="44"/>
      <c r="VMU1" s="44"/>
      <c r="VMV1" s="44"/>
      <c r="VMW1" s="44"/>
      <c r="VMX1" s="44"/>
      <c r="VMY1" s="44"/>
      <c r="VMZ1" s="44"/>
      <c r="VNA1" s="44"/>
      <c r="VNB1" s="44"/>
      <c r="VNC1" s="44"/>
      <c r="VND1" s="44"/>
      <c r="VNE1" s="44"/>
      <c r="VNF1" s="44"/>
      <c r="VNG1" s="44"/>
      <c r="VNH1" s="44"/>
      <c r="VNI1" s="44"/>
      <c r="VNJ1" s="44"/>
      <c r="VNK1" s="44"/>
      <c r="VNL1" s="44"/>
      <c r="VNM1" s="44"/>
      <c r="VNN1" s="44"/>
      <c r="VNO1" s="44"/>
      <c r="VNP1" s="44"/>
      <c r="VNQ1" s="44"/>
      <c r="VNR1" s="44"/>
      <c r="VNS1" s="44"/>
      <c r="VNT1" s="44"/>
      <c r="VNU1" s="44"/>
      <c r="VNV1" s="44"/>
      <c r="VNW1" s="44"/>
      <c r="VNX1" s="44"/>
      <c r="VNY1" s="44"/>
      <c r="VNZ1" s="44"/>
      <c r="VOA1" s="44"/>
      <c r="VOB1" s="44"/>
      <c r="VOC1" s="44"/>
      <c r="VOD1" s="44"/>
      <c r="VOE1" s="44"/>
      <c r="VOF1" s="44"/>
      <c r="VOG1" s="44"/>
      <c r="VOH1" s="44"/>
      <c r="VOI1" s="44"/>
      <c r="VOJ1" s="44"/>
      <c r="VOK1" s="44"/>
      <c r="VOL1" s="44"/>
      <c r="VOM1" s="44"/>
      <c r="VON1" s="44"/>
      <c r="VOO1" s="44"/>
      <c r="VOP1" s="44"/>
      <c r="VOQ1" s="44"/>
      <c r="VOR1" s="44"/>
      <c r="VOS1" s="44"/>
      <c r="VOT1" s="44"/>
      <c r="VOU1" s="44"/>
      <c r="VOV1" s="44"/>
      <c r="VOW1" s="44"/>
      <c r="VOX1" s="44"/>
      <c r="VOY1" s="44"/>
      <c r="VOZ1" s="44"/>
      <c r="VPA1" s="44"/>
      <c r="VPB1" s="44"/>
      <c r="VPC1" s="44"/>
      <c r="VPD1" s="44"/>
      <c r="VPE1" s="44"/>
      <c r="VPF1" s="44"/>
      <c r="VPG1" s="44"/>
      <c r="VPH1" s="44"/>
      <c r="VPI1" s="44"/>
      <c r="VPJ1" s="44"/>
      <c r="VPK1" s="44"/>
      <c r="VPL1" s="44"/>
      <c r="VPM1" s="44"/>
      <c r="VPN1" s="44"/>
      <c r="VPO1" s="44"/>
      <c r="VPP1" s="44"/>
      <c r="VPQ1" s="44"/>
      <c r="VPR1" s="44"/>
      <c r="VPS1" s="44"/>
      <c r="VPT1" s="44"/>
      <c r="VPU1" s="44"/>
      <c r="VPV1" s="44"/>
      <c r="VPW1" s="44"/>
      <c r="VPX1" s="44"/>
      <c r="VPY1" s="44"/>
      <c r="VPZ1" s="44"/>
      <c r="VQA1" s="44"/>
      <c r="VQB1" s="44"/>
      <c r="VQC1" s="44"/>
      <c r="VQD1" s="44"/>
      <c r="VQE1" s="44"/>
      <c r="VQF1" s="44"/>
      <c r="VQG1" s="44"/>
      <c r="VQH1" s="44"/>
      <c r="VQI1" s="44"/>
      <c r="VQJ1" s="44"/>
      <c r="VQK1" s="44"/>
      <c r="VQL1" s="44"/>
      <c r="VQM1" s="44"/>
      <c r="VQN1" s="44"/>
      <c r="VQO1" s="44"/>
      <c r="VQP1" s="44"/>
      <c r="VQQ1" s="44"/>
      <c r="VQR1" s="44"/>
      <c r="VQS1" s="44"/>
      <c r="VQT1" s="44"/>
      <c r="VQU1" s="44"/>
      <c r="VQV1" s="44"/>
      <c r="VQW1" s="44"/>
      <c r="VQX1" s="44"/>
      <c r="VQY1" s="44"/>
      <c r="VQZ1" s="44"/>
      <c r="VRA1" s="44"/>
      <c r="VRB1" s="44"/>
      <c r="VRC1" s="44"/>
      <c r="VRD1" s="44"/>
      <c r="VRE1" s="44"/>
      <c r="VRF1" s="44"/>
      <c r="VRG1" s="44"/>
      <c r="VRH1" s="44"/>
      <c r="VRI1" s="44"/>
      <c r="VRJ1" s="44"/>
      <c r="VRK1" s="44"/>
      <c r="VRL1" s="44"/>
      <c r="VRM1" s="44"/>
      <c r="VRN1" s="44"/>
      <c r="VRO1" s="44"/>
      <c r="VRP1" s="44"/>
      <c r="VRQ1" s="44"/>
      <c r="VRR1" s="44"/>
      <c r="VRS1" s="44"/>
      <c r="VRT1" s="44"/>
      <c r="VRU1" s="44"/>
      <c r="VRV1" s="44"/>
      <c r="VRW1" s="44"/>
      <c r="VRX1" s="44"/>
      <c r="VRY1" s="44"/>
      <c r="VRZ1" s="44"/>
      <c r="VSA1" s="44"/>
      <c r="VSB1" s="44"/>
      <c r="VSC1" s="44"/>
      <c r="VSD1" s="44"/>
      <c r="VSE1" s="44"/>
      <c r="VSF1" s="44"/>
      <c r="VSG1" s="44"/>
      <c r="VSH1" s="44"/>
      <c r="VSI1" s="44"/>
      <c r="VSJ1" s="44"/>
      <c r="VSK1" s="44"/>
      <c r="VSL1" s="44"/>
      <c r="VSM1" s="44"/>
      <c r="VSN1" s="44"/>
      <c r="VSO1" s="44"/>
      <c r="VSP1" s="44"/>
      <c r="VSQ1" s="44"/>
      <c r="VSR1" s="44"/>
      <c r="VSS1" s="44"/>
      <c r="VST1" s="44"/>
      <c r="VSU1" s="44"/>
      <c r="VSV1" s="44"/>
      <c r="VSW1" s="44"/>
      <c r="VSX1" s="44"/>
      <c r="VSY1" s="44"/>
      <c r="VSZ1" s="44"/>
      <c r="VTA1" s="44"/>
      <c r="VTB1" s="44"/>
      <c r="VTC1" s="44"/>
      <c r="VTD1" s="44"/>
      <c r="VTE1" s="44"/>
      <c r="VTF1" s="44"/>
      <c r="VTG1" s="44"/>
      <c r="VTH1" s="44"/>
      <c r="VTI1" s="44"/>
      <c r="VTJ1" s="44"/>
      <c r="VTK1" s="44"/>
      <c r="VTL1" s="44"/>
      <c r="VTM1" s="44"/>
      <c r="VTN1" s="44"/>
      <c r="VTO1" s="44"/>
      <c r="VTP1" s="44"/>
      <c r="VTQ1" s="44"/>
      <c r="VTR1" s="44"/>
      <c r="VTS1" s="44"/>
      <c r="VTT1" s="44"/>
      <c r="VTU1" s="44"/>
      <c r="VTV1" s="44"/>
      <c r="VTW1" s="44"/>
      <c r="VTX1" s="44"/>
      <c r="VTY1" s="44"/>
      <c r="VTZ1" s="44"/>
      <c r="VUA1" s="44"/>
      <c r="VUB1" s="44"/>
      <c r="VUC1" s="44"/>
      <c r="VUD1" s="44"/>
      <c r="VUE1" s="44"/>
      <c r="VUF1" s="44"/>
      <c r="VUG1" s="44"/>
      <c r="VUH1" s="44"/>
      <c r="VUI1" s="44"/>
      <c r="VUJ1" s="44"/>
      <c r="VUK1" s="44"/>
      <c r="VUL1" s="44"/>
      <c r="VUM1" s="44"/>
      <c r="VUN1" s="44"/>
      <c r="VUO1" s="44"/>
      <c r="VUP1" s="44"/>
      <c r="VUQ1" s="44"/>
      <c r="VUR1" s="44"/>
      <c r="VUS1" s="44"/>
      <c r="VUT1" s="44"/>
      <c r="VUU1" s="44"/>
      <c r="VUV1" s="44"/>
      <c r="VUW1" s="44"/>
      <c r="VUX1" s="44"/>
      <c r="VUY1" s="44"/>
      <c r="VUZ1" s="44"/>
      <c r="VVA1" s="44"/>
      <c r="VVB1" s="44"/>
      <c r="VVC1" s="44"/>
      <c r="VVD1" s="44"/>
      <c r="VVE1" s="44"/>
      <c r="VVF1" s="44"/>
      <c r="VVG1" s="44"/>
      <c r="VVH1" s="44"/>
      <c r="VVI1" s="44"/>
      <c r="VVJ1" s="44"/>
      <c r="VVK1" s="44"/>
      <c r="VVL1" s="44"/>
      <c r="VVM1" s="44"/>
      <c r="VVN1" s="44"/>
      <c r="VVO1" s="44"/>
      <c r="VVP1" s="44"/>
      <c r="VVQ1" s="44"/>
      <c r="VVR1" s="44"/>
      <c r="VVS1" s="44"/>
      <c r="VVT1" s="44"/>
      <c r="VVU1" s="44"/>
      <c r="VVV1" s="44"/>
      <c r="VVW1" s="44"/>
      <c r="VVX1" s="44"/>
      <c r="VVY1" s="44"/>
      <c r="VVZ1" s="44"/>
      <c r="VWA1" s="44"/>
      <c r="VWB1" s="44"/>
      <c r="VWC1" s="44"/>
      <c r="VWD1" s="44"/>
      <c r="VWE1" s="44"/>
      <c r="VWF1" s="44"/>
      <c r="VWG1" s="44"/>
      <c r="VWH1" s="44"/>
      <c r="VWI1" s="44"/>
      <c r="VWJ1" s="44"/>
      <c r="VWK1" s="44"/>
      <c r="VWL1" s="44"/>
      <c r="VWM1" s="44"/>
      <c r="VWN1" s="44"/>
      <c r="VWO1" s="44"/>
      <c r="VWP1" s="44"/>
      <c r="VWQ1" s="44"/>
      <c r="VWR1" s="44"/>
      <c r="VWS1" s="44"/>
      <c r="VWT1" s="44"/>
      <c r="VWU1" s="44"/>
      <c r="VWV1" s="44"/>
      <c r="VWW1" s="44"/>
      <c r="VWX1" s="44"/>
      <c r="VWY1" s="44"/>
      <c r="VWZ1" s="44"/>
      <c r="VXA1" s="44"/>
      <c r="VXB1" s="44"/>
      <c r="VXC1" s="44"/>
      <c r="VXD1" s="44"/>
      <c r="VXE1" s="44"/>
      <c r="VXF1" s="44"/>
      <c r="VXG1" s="44"/>
      <c r="VXH1" s="44"/>
      <c r="VXI1" s="44"/>
      <c r="VXJ1" s="44"/>
      <c r="VXK1" s="44"/>
      <c r="VXL1" s="44"/>
      <c r="VXM1" s="44"/>
      <c r="VXN1" s="44"/>
      <c r="VXO1" s="44"/>
      <c r="VXP1" s="44"/>
      <c r="VXQ1" s="44"/>
      <c r="VXR1" s="44"/>
      <c r="VXS1" s="44"/>
      <c r="VXT1" s="44"/>
      <c r="VXU1" s="44"/>
      <c r="VXV1" s="44"/>
      <c r="VXW1" s="44"/>
      <c r="VXX1" s="44"/>
      <c r="VXY1" s="44"/>
      <c r="VXZ1" s="44"/>
      <c r="VYA1" s="44"/>
      <c r="VYB1" s="44"/>
      <c r="VYC1" s="44"/>
      <c r="VYD1" s="44"/>
      <c r="VYE1" s="44"/>
      <c r="VYF1" s="44"/>
      <c r="VYG1" s="44"/>
      <c r="VYH1" s="44"/>
      <c r="VYI1" s="44"/>
      <c r="VYJ1" s="44"/>
      <c r="VYK1" s="44"/>
      <c r="VYL1" s="44"/>
      <c r="VYM1" s="44"/>
      <c r="VYN1" s="44"/>
      <c r="VYO1" s="44"/>
      <c r="VYP1" s="44"/>
      <c r="VYQ1" s="44"/>
      <c r="VYR1" s="44"/>
      <c r="VYS1" s="44"/>
      <c r="VYT1" s="44"/>
      <c r="VYU1" s="44"/>
      <c r="VYV1" s="44"/>
      <c r="VYW1" s="44"/>
      <c r="VYX1" s="44"/>
      <c r="VYY1" s="44"/>
      <c r="VYZ1" s="44"/>
      <c r="VZA1" s="44"/>
      <c r="VZB1" s="44"/>
      <c r="VZC1" s="44"/>
      <c r="VZD1" s="44"/>
      <c r="VZE1" s="44"/>
      <c r="VZF1" s="44"/>
      <c r="VZG1" s="44"/>
      <c r="VZH1" s="44"/>
      <c r="VZI1" s="44"/>
      <c r="VZJ1" s="44"/>
      <c r="VZK1" s="44"/>
      <c r="VZL1" s="44"/>
      <c r="VZM1" s="44"/>
      <c r="VZN1" s="44"/>
      <c r="VZO1" s="44"/>
      <c r="VZP1" s="44"/>
      <c r="VZQ1" s="44"/>
      <c r="VZR1" s="44"/>
      <c r="VZS1" s="44"/>
      <c r="VZT1" s="44"/>
      <c r="VZU1" s="44"/>
      <c r="VZV1" s="44"/>
      <c r="VZW1" s="44"/>
      <c r="VZX1" s="44"/>
      <c r="VZY1" s="44"/>
      <c r="VZZ1" s="44"/>
      <c r="WAA1" s="44"/>
      <c r="WAB1" s="44"/>
      <c r="WAC1" s="44"/>
      <c r="WAD1" s="44"/>
      <c r="WAE1" s="44"/>
      <c r="WAF1" s="44"/>
      <c r="WAG1" s="44"/>
      <c r="WAH1" s="44"/>
      <c r="WAI1" s="44"/>
      <c r="WAJ1" s="44"/>
      <c r="WAK1" s="44"/>
      <c r="WAL1" s="44"/>
      <c r="WAM1" s="44"/>
      <c r="WAN1" s="44"/>
      <c r="WAO1" s="44"/>
      <c r="WAP1" s="44"/>
      <c r="WAQ1" s="44"/>
      <c r="WAR1" s="44"/>
      <c r="WAS1" s="44"/>
      <c r="WAT1" s="44"/>
      <c r="WAU1" s="44"/>
      <c r="WAV1" s="44"/>
      <c r="WAW1" s="44"/>
      <c r="WAX1" s="44"/>
      <c r="WAY1" s="44"/>
      <c r="WAZ1" s="44"/>
      <c r="WBA1" s="44"/>
      <c r="WBB1" s="44"/>
      <c r="WBC1" s="44"/>
      <c r="WBD1" s="44"/>
      <c r="WBE1" s="44"/>
      <c r="WBF1" s="44"/>
      <c r="WBG1" s="44"/>
      <c r="WBH1" s="44"/>
      <c r="WBI1" s="44"/>
      <c r="WBJ1" s="44"/>
      <c r="WBK1" s="44"/>
      <c r="WBL1" s="44"/>
      <c r="WBM1" s="44"/>
      <c r="WBN1" s="44"/>
      <c r="WBO1" s="44"/>
      <c r="WBP1" s="44"/>
      <c r="WBQ1" s="44"/>
      <c r="WBR1" s="44"/>
      <c r="WBS1" s="44"/>
      <c r="WBT1" s="44"/>
      <c r="WBU1" s="44"/>
      <c r="WBV1" s="44"/>
      <c r="WBW1" s="44"/>
      <c r="WBX1" s="44"/>
      <c r="WBY1" s="44"/>
      <c r="WBZ1" s="44"/>
      <c r="WCA1" s="44"/>
      <c r="WCB1" s="44"/>
      <c r="WCC1" s="44"/>
      <c r="WCD1" s="44"/>
      <c r="WCE1" s="44"/>
      <c r="WCF1" s="44"/>
      <c r="WCG1" s="44"/>
      <c r="WCH1" s="44"/>
      <c r="WCI1" s="44"/>
      <c r="WCJ1" s="44"/>
      <c r="WCK1" s="44"/>
      <c r="WCL1" s="44"/>
      <c r="WCM1" s="44"/>
      <c r="WCN1" s="44"/>
      <c r="WCO1" s="44"/>
      <c r="WCP1" s="44"/>
      <c r="WCQ1" s="44"/>
      <c r="WCR1" s="44"/>
      <c r="WCS1" s="44"/>
      <c r="WCT1" s="44"/>
      <c r="WCU1" s="44"/>
      <c r="WCV1" s="44"/>
      <c r="WCW1" s="44"/>
      <c r="WCX1" s="44"/>
      <c r="WCY1" s="44"/>
      <c r="WCZ1" s="44"/>
      <c r="WDA1" s="44"/>
      <c r="WDB1" s="44"/>
      <c r="WDC1" s="44"/>
      <c r="WDD1" s="44"/>
      <c r="WDE1" s="44"/>
      <c r="WDF1" s="44"/>
      <c r="WDG1" s="44"/>
      <c r="WDH1" s="44"/>
      <c r="WDI1" s="44"/>
      <c r="WDJ1" s="44"/>
      <c r="WDK1" s="44"/>
      <c r="WDL1" s="44"/>
      <c r="WDM1" s="44"/>
      <c r="WDN1" s="44"/>
      <c r="WDO1" s="44"/>
      <c r="WDP1" s="44"/>
      <c r="WDQ1" s="44"/>
      <c r="WDR1" s="44"/>
      <c r="WDS1" s="44"/>
      <c r="WDT1" s="44"/>
      <c r="WDU1" s="44"/>
      <c r="WDV1" s="44"/>
      <c r="WDW1" s="44"/>
      <c r="WDX1" s="44"/>
      <c r="WDY1" s="44"/>
      <c r="WDZ1" s="44"/>
      <c r="WEA1" s="44"/>
      <c r="WEB1" s="44"/>
      <c r="WEC1" s="44"/>
      <c r="WED1" s="44"/>
      <c r="WEE1" s="44"/>
      <c r="WEF1" s="44"/>
      <c r="WEG1" s="44"/>
      <c r="WEH1" s="44"/>
      <c r="WEI1" s="44"/>
      <c r="WEJ1" s="44"/>
      <c r="WEK1" s="44"/>
      <c r="WEL1" s="44"/>
      <c r="WEM1" s="44"/>
      <c r="WEN1" s="44"/>
      <c r="WEO1" s="44"/>
      <c r="WEP1" s="44"/>
      <c r="WEQ1" s="44"/>
      <c r="WER1" s="44"/>
      <c r="WES1" s="44"/>
      <c r="WET1" s="44"/>
      <c r="WEU1" s="44"/>
      <c r="WEV1" s="44"/>
      <c r="WEW1" s="44"/>
      <c r="WEX1" s="44"/>
      <c r="WEY1" s="44"/>
      <c r="WEZ1" s="44"/>
      <c r="WFA1" s="44"/>
      <c r="WFB1" s="44"/>
      <c r="WFC1" s="44"/>
      <c r="WFD1" s="44"/>
      <c r="WFE1" s="44"/>
      <c r="WFF1" s="44"/>
      <c r="WFG1" s="44"/>
      <c r="WFH1" s="44"/>
      <c r="WFI1" s="44"/>
      <c r="WFJ1" s="44"/>
      <c r="WFK1" s="44"/>
      <c r="WFL1" s="44"/>
      <c r="WFM1" s="44"/>
      <c r="WFN1" s="44"/>
      <c r="WFO1" s="44"/>
      <c r="WFP1" s="44"/>
      <c r="WFQ1" s="44"/>
      <c r="WFR1" s="44"/>
      <c r="WFS1" s="44"/>
      <c r="WFT1" s="44"/>
      <c r="WFU1" s="44"/>
      <c r="WFV1" s="44"/>
      <c r="WFW1" s="44"/>
      <c r="WFX1" s="44"/>
      <c r="WFY1" s="44"/>
      <c r="WFZ1" s="44"/>
      <c r="WGA1" s="44"/>
      <c r="WGB1" s="44"/>
      <c r="WGC1" s="44"/>
      <c r="WGD1" s="44"/>
      <c r="WGE1" s="44"/>
      <c r="WGF1" s="44"/>
      <c r="WGG1" s="44"/>
      <c r="WGH1" s="44"/>
      <c r="WGI1" s="44"/>
      <c r="WGJ1" s="44"/>
      <c r="WGK1" s="44"/>
      <c r="WGL1" s="44"/>
      <c r="WGM1" s="44"/>
      <c r="WGN1" s="44"/>
      <c r="WGO1" s="44"/>
      <c r="WGP1" s="44"/>
      <c r="WGQ1" s="44"/>
      <c r="WGR1" s="44"/>
      <c r="WGS1" s="44"/>
      <c r="WGT1" s="44"/>
      <c r="WGU1" s="44"/>
      <c r="WGV1" s="44"/>
      <c r="WGW1" s="44"/>
      <c r="WGX1" s="44"/>
      <c r="WGY1" s="44"/>
      <c r="WGZ1" s="44"/>
      <c r="WHA1" s="44"/>
      <c r="WHB1" s="44"/>
      <c r="WHC1" s="44"/>
      <c r="WHD1" s="44"/>
      <c r="WHE1" s="44"/>
      <c r="WHF1" s="44"/>
      <c r="WHG1" s="44"/>
      <c r="WHH1" s="44"/>
      <c r="WHI1" s="44"/>
      <c r="WHJ1" s="44"/>
      <c r="WHK1" s="44"/>
      <c r="WHL1" s="44"/>
      <c r="WHM1" s="44"/>
      <c r="WHN1" s="44"/>
      <c r="WHO1" s="44"/>
      <c r="WHP1" s="44"/>
      <c r="WHQ1" s="44"/>
      <c r="WHR1" s="44"/>
      <c r="WHS1" s="44"/>
      <c r="WHT1" s="44"/>
      <c r="WHU1" s="44"/>
      <c r="WHV1" s="44"/>
      <c r="WHW1" s="44"/>
      <c r="WHX1" s="44"/>
      <c r="WHY1" s="44"/>
      <c r="WHZ1" s="44"/>
      <c r="WIA1" s="44"/>
      <c r="WIB1" s="44"/>
      <c r="WIC1" s="44"/>
      <c r="WID1" s="44"/>
      <c r="WIE1" s="44"/>
      <c r="WIF1" s="44"/>
      <c r="WIG1" s="44"/>
      <c r="WIH1" s="44"/>
      <c r="WII1" s="44"/>
      <c r="WIJ1" s="44"/>
      <c r="WIK1" s="44"/>
      <c r="WIL1" s="44"/>
      <c r="WIM1" s="44"/>
      <c r="WIN1" s="44"/>
      <c r="WIO1" s="44"/>
      <c r="WIP1" s="44"/>
      <c r="WIQ1" s="44"/>
      <c r="WIR1" s="44"/>
      <c r="WIS1" s="44"/>
      <c r="WIT1" s="44"/>
      <c r="WIU1" s="44"/>
      <c r="WIV1" s="44"/>
      <c r="WIW1" s="44"/>
      <c r="WIX1" s="44"/>
      <c r="WIY1" s="44"/>
      <c r="WIZ1" s="44"/>
      <c r="WJA1" s="44"/>
      <c r="WJB1" s="44"/>
      <c r="WJC1" s="44"/>
      <c r="WJD1" s="44"/>
      <c r="WJE1" s="44"/>
      <c r="WJF1" s="44"/>
      <c r="WJG1" s="44"/>
      <c r="WJH1" s="44"/>
      <c r="WJI1" s="44"/>
      <c r="WJJ1" s="44"/>
      <c r="WJK1" s="44"/>
      <c r="WJL1" s="44"/>
      <c r="WJM1" s="44"/>
      <c r="WJN1" s="44"/>
      <c r="WJO1" s="44"/>
      <c r="WJP1" s="44"/>
      <c r="WJQ1" s="44"/>
      <c r="WJR1" s="44"/>
      <c r="WJS1" s="44"/>
      <c r="WJT1" s="44"/>
      <c r="WJU1" s="44"/>
      <c r="WJV1" s="44"/>
      <c r="WJW1" s="44"/>
      <c r="WJX1" s="44"/>
      <c r="WJY1" s="44"/>
      <c r="WJZ1" s="44"/>
      <c r="WKA1" s="44"/>
      <c r="WKB1" s="44"/>
      <c r="WKC1" s="44"/>
      <c r="WKD1" s="44"/>
      <c r="WKE1" s="44"/>
      <c r="WKF1" s="44"/>
      <c r="WKG1" s="44"/>
      <c r="WKH1" s="44"/>
      <c r="WKI1" s="44"/>
      <c r="WKJ1" s="44"/>
      <c r="WKK1" s="44"/>
      <c r="WKL1" s="44"/>
      <c r="WKM1" s="44"/>
      <c r="WKN1" s="44"/>
      <c r="WKO1" s="44"/>
      <c r="WKP1" s="44"/>
      <c r="WKQ1" s="44"/>
      <c r="WKR1" s="44"/>
      <c r="WKS1" s="44"/>
      <c r="WKT1" s="44"/>
      <c r="WKU1" s="44"/>
      <c r="WKV1" s="44"/>
      <c r="WKW1" s="44"/>
      <c r="WKX1" s="44"/>
      <c r="WKY1" s="44"/>
      <c r="WKZ1" s="44"/>
      <c r="WLA1" s="44"/>
      <c r="WLB1" s="44"/>
      <c r="WLC1" s="44"/>
      <c r="WLD1" s="44"/>
      <c r="WLE1" s="44"/>
      <c r="WLF1" s="44"/>
      <c r="WLG1" s="44"/>
      <c r="WLH1" s="44"/>
      <c r="WLI1" s="44"/>
      <c r="WLJ1" s="44"/>
      <c r="WLK1" s="44"/>
      <c r="WLL1" s="44"/>
      <c r="WLM1" s="44"/>
      <c r="WLN1" s="44"/>
      <c r="WLO1" s="44"/>
      <c r="WLP1" s="44"/>
      <c r="WLQ1" s="44"/>
      <c r="WLR1" s="44"/>
      <c r="WLS1" s="44"/>
      <c r="WLT1" s="44"/>
      <c r="WLU1" s="44"/>
      <c r="WLV1" s="44"/>
      <c r="WLW1" s="44"/>
      <c r="WLX1" s="44"/>
      <c r="WLY1" s="44"/>
      <c r="WLZ1" s="44"/>
      <c r="WMA1" s="44"/>
      <c r="WMB1" s="44"/>
      <c r="WMC1" s="44"/>
      <c r="WMD1" s="44"/>
      <c r="WME1" s="44"/>
      <c r="WMF1" s="44"/>
      <c r="WMG1" s="44"/>
      <c r="WMH1" s="44"/>
      <c r="WMI1" s="44"/>
      <c r="WMJ1" s="44"/>
      <c r="WMK1" s="44"/>
      <c r="WML1" s="44"/>
      <c r="WMM1" s="44"/>
      <c r="WMN1" s="44"/>
      <c r="WMO1" s="44"/>
      <c r="WMP1" s="44"/>
      <c r="WMQ1" s="44"/>
      <c r="WMR1" s="44"/>
      <c r="WMS1" s="44"/>
      <c r="WMT1" s="44"/>
      <c r="WMU1" s="44"/>
      <c r="WMV1" s="44"/>
      <c r="WMW1" s="44"/>
      <c r="WMX1" s="44"/>
      <c r="WMY1" s="44"/>
      <c r="WMZ1" s="44"/>
      <c r="WNA1" s="44"/>
      <c r="WNB1" s="44"/>
      <c r="WNC1" s="44"/>
      <c r="WND1" s="44"/>
      <c r="WNE1" s="44"/>
      <c r="WNF1" s="44"/>
      <c r="WNG1" s="44"/>
      <c r="WNH1" s="44"/>
      <c r="WNI1" s="44"/>
      <c r="WNJ1" s="44"/>
      <c r="WNK1" s="44"/>
      <c r="WNL1" s="44"/>
      <c r="WNM1" s="44"/>
      <c r="WNN1" s="44"/>
      <c r="WNO1" s="44"/>
      <c r="WNP1" s="44"/>
      <c r="WNQ1" s="44"/>
      <c r="WNR1" s="44"/>
      <c r="WNS1" s="44"/>
      <c r="WNT1" s="44"/>
      <c r="WNU1" s="44"/>
      <c r="WNV1" s="44"/>
      <c r="WNW1" s="44"/>
      <c r="WNX1" s="44"/>
      <c r="WNY1" s="44"/>
      <c r="WNZ1" s="44"/>
      <c r="WOA1" s="44"/>
      <c r="WOB1" s="44"/>
      <c r="WOC1" s="44"/>
      <c r="WOD1" s="44"/>
      <c r="WOE1" s="44"/>
      <c r="WOF1" s="44"/>
      <c r="WOG1" s="44"/>
      <c r="WOH1" s="44"/>
      <c r="WOI1" s="44"/>
      <c r="WOJ1" s="44"/>
      <c r="WOK1" s="44"/>
      <c r="WOL1" s="44"/>
      <c r="WOM1" s="44"/>
      <c r="WON1" s="44"/>
      <c r="WOO1" s="44"/>
      <c r="WOP1" s="44"/>
      <c r="WOQ1" s="44"/>
      <c r="WOR1" s="44"/>
      <c r="WOS1" s="44"/>
      <c r="WOT1" s="44"/>
      <c r="WOU1" s="44"/>
      <c r="WOV1" s="44"/>
      <c r="WOW1" s="44"/>
      <c r="WOX1" s="44"/>
      <c r="WOY1" s="44"/>
      <c r="WOZ1" s="44"/>
      <c r="WPA1" s="44"/>
      <c r="WPB1" s="44"/>
      <c r="WPC1" s="44"/>
      <c r="WPD1" s="44"/>
      <c r="WPE1" s="44"/>
      <c r="WPF1" s="44"/>
      <c r="WPG1" s="44"/>
      <c r="WPH1" s="44"/>
      <c r="WPI1" s="44"/>
      <c r="WPJ1" s="44"/>
      <c r="WPK1" s="44"/>
      <c r="WPL1" s="44"/>
      <c r="WPM1" s="44"/>
      <c r="WPN1" s="44"/>
      <c r="WPO1" s="44"/>
      <c r="WPP1" s="44"/>
      <c r="WPQ1" s="44"/>
      <c r="WPR1" s="44"/>
      <c r="WPS1" s="44"/>
      <c r="WPT1" s="44"/>
      <c r="WPU1" s="44"/>
      <c r="WPV1" s="44"/>
      <c r="WPW1" s="44"/>
      <c r="WPX1" s="44"/>
      <c r="WPY1" s="44"/>
      <c r="WPZ1" s="44"/>
      <c r="WQA1" s="44"/>
      <c r="WQB1" s="44"/>
      <c r="WQC1" s="44"/>
      <c r="WQD1" s="44"/>
      <c r="WQE1" s="44"/>
      <c r="WQF1" s="44"/>
      <c r="WQG1" s="44"/>
      <c r="WQH1" s="44"/>
      <c r="WQI1" s="44"/>
      <c r="WQJ1" s="44"/>
      <c r="WQK1" s="44"/>
      <c r="WQL1" s="44"/>
      <c r="WQM1" s="44"/>
      <c r="WQN1" s="44"/>
      <c r="WQO1" s="44"/>
      <c r="WQP1" s="44"/>
      <c r="WQQ1" s="44"/>
      <c r="WQR1" s="44"/>
      <c r="WQS1" s="44"/>
      <c r="WQT1" s="44"/>
      <c r="WQU1" s="44"/>
      <c r="WQV1" s="44"/>
      <c r="WQW1" s="44"/>
      <c r="WQX1" s="44"/>
      <c r="WQY1" s="44"/>
      <c r="WQZ1" s="44"/>
      <c r="WRA1" s="44"/>
      <c r="WRB1" s="44"/>
      <c r="WRC1" s="44"/>
      <c r="WRD1" s="44"/>
      <c r="WRE1" s="44"/>
      <c r="WRF1" s="44"/>
      <c r="WRG1" s="44"/>
      <c r="WRH1" s="44"/>
      <c r="WRI1" s="44"/>
      <c r="WRJ1" s="44"/>
      <c r="WRK1" s="44"/>
      <c r="WRL1" s="44"/>
      <c r="WRM1" s="44"/>
      <c r="WRN1" s="44"/>
      <c r="WRO1" s="44"/>
      <c r="WRP1" s="44"/>
      <c r="WRQ1" s="44"/>
      <c r="WRR1" s="44"/>
      <c r="WRS1" s="44"/>
      <c r="WRT1" s="44"/>
      <c r="WRU1" s="44"/>
      <c r="WRV1" s="44"/>
      <c r="WRW1" s="44"/>
      <c r="WRX1" s="44"/>
      <c r="WRY1" s="44"/>
      <c r="WRZ1" s="44"/>
      <c r="WSA1" s="44"/>
      <c r="WSB1" s="44"/>
      <c r="WSC1" s="44"/>
      <c r="WSD1" s="44"/>
      <c r="WSE1" s="44"/>
      <c r="WSF1" s="44"/>
      <c r="WSG1" s="44"/>
      <c r="WSH1" s="44"/>
      <c r="WSI1" s="44"/>
      <c r="WSJ1" s="44"/>
      <c r="WSK1" s="44"/>
      <c r="WSL1" s="44"/>
      <c r="WSM1" s="44"/>
      <c r="WSN1" s="44"/>
      <c r="WSO1" s="44"/>
      <c r="WSP1" s="44"/>
      <c r="WSQ1" s="44"/>
      <c r="WSR1" s="44"/>
      <c r="WSS1" s="44"/>
      <c r="WST1" s="44"/>
      <c r="WSU1" s="44"/>
      <c r="WSV1" s="44"/>
      <c r="WSW1" s="44"/>
      <c r="WSX1" s="44"/>
      <c r="WSY1" s="44"/>
      <c r="WSZ1" s="44"/>
      <c r="WTA1" s="44"/>
      <c r="WTB1" s="44"/>
      <c r="WTC1" s="44"/>
      <c r="WTD1" s="44"/>
      <c r="WTE1" s="44"/>
      <c r="WTF1" s="44"/>
      <c r="WTG1" s="44"/>
      <c r="WTH1" s="44"/>
      <c r="WTI1" s="44"/>
      <c r="WTJ1" s="44"/>
      <c r="WTK1" s="44"/>
      <c r="WTL1" s="44"/>
      <c r="WTM1" s="44"/>
      <c r="WTN1" s="44"/>
      <c r="WTO1" s="44"/>
      <c r="WTP1" s="44"/>
      <c r="WTQ1" s="44"/>
      <c r="WTR1" s="44"/>
      <c r="WTS1" s="44"/>
      <c r="WTT1" s="44"/>
      <c r="WTU1" s="44"/>
      <c r="WTV1" s="44"/>
      <c r="WTW1" s="44"/>
      <c r="WTX1" s="44"/>
      <c r="WTY1" s="44"/>
      <c r="WTZ1" s="44"/>
      <c r="WUA1" s="44"/>
      <c r="WUB1" s="44"/>
      <c r="WUC1" s="44"/>
      <c r="WUD1" s="44"/>
      <c r="WUE1" s="44"/>
      <c r="WUF1" s="44"/>
      <c r="WUG1" s="44"/>
      <c r="WUH1" s="44"/>
      <c r="WUI1" s="44"/>
      <c r="WUJ1" s="44"/>
      <c r="WUK1" s="44"/>
      <c r="WUL1" s="44"/>
      <c r="WUM1" s="44"/>
      <c r="WUN1" s="44"/>
      <c r="WUO1" s="44"/>
      <c r="WUP1" s="44"/>
      <c r="WUQ1" s="44"/>
      <c r="WUR1" s="44"/>
      <c r="WUS1" s="44"/>
      <c r="WUT1" s="44"/>
      <c r="WUU1" s="44"/>
      <c r="WUV1" s="44"/>
      <c r="WUW1" s="44"/>
      <c r="WUX1" s="44"/>
      <c r="WUY1" s="44"/>
      <c r="WUZ1" s="44"/>
      <c r="WVA1" s="44"/>
      <c r="WVB1" s="44"/>
      <c r="WVC1" s="44"/>
      <c r="WVD1" s="44"/>
      <c r="WVE1" s="44"/>
      <c r="WVF1" s="44"/>
      <c r="WVG1" s="44"/>
      <c r="WVH1" s="44"/>
      <c r="WVI1" s="44"/>
      <c r="WVJ1" s="44"/>
      <c r="WVK1" s="44"/>
      <c r="WVL1" s="44"/>
      <c r="WVM1" s="44"/>
      <c r="WVN1" s="44"/>
      <c r="WVO1" s="44"/>
      <c r="WVP1" s="44"/>
      <c r="WVQ1" s="44"/>
      <c r="WVR1" s="44"/>
      <c r="WVS1" s="44"/>
      <c r="WVT1" s="44"/>
      <c r="WVU1" s="44"/>
      <c r="WVV1" s="44"/>
      <c r="WVW1" s="44"/>
      <c r="WVX1" s="44"/>
      <c r="WVY1" s="44"/>
      <c r="WVZ1" s="44"/>
      <c r="WWA1" s="44"/>
      <c r="WWB1" s="44"/>
      <c r="WWC1" s="44"/>
      <c r="WWD1" s="44"/>
      <c r="WWE1" s="44"/>
      <c r="WWF1" s="44"/>
      <c r="WWG1" s="44"/>
      <c r="WWH1" s="44"/>
      <c r="WWI1" s="44"/>
      <c r="WWJ1" s="44"/>
      <c r="WWK1" s="44"/>
      <c r="WWL1" s="44"/>
      <c r="WWM1" s="44"/>
      <c r="WWN1" s="44"/>
      <c r="WWO1" s="44"/>
      <c r="WWP1" s="44"/>
      <c r="WWQ1" s="44"/>
      <c r="WWR1" s="44"/>
      <c r="WWS1" s="44"/>
      <c r="WWT1" s="44"/>
      <c r="WWU1" s="44"/>
      <c r="WWV1" s="44"/>
      <c r="WWW1" s="44"/>
      <c r="WWX1" s="44"/>
      <c r="WWY1" s="44"/>
      <c r="WWZ1" s="44"/>
      <c r="WXA1" s="44"/>
      <c r="WXB1" s="44"/>
      <c r="WXC1" s="44"/>
      <c r="WXD1" s="44"/>
      <c r="WXE1" s="44"/>
      <c r="WXF1" s="44"/>
      <c r="WXG1" s="44"/>
      <c r="WXH1" s="44"/>
      <c r="WXI1" s="44"/>
      <c r="WXJ1" s="44"/>
      <c r="WXK1" s="44"/>
      <c r="WXL1" s="44"/>
      <c r="WXM1" s="44"/>
      <c r="WXN1" s="44"/>
      <c r="WXO1" s="44"/>
      <c r="WXP1" s="44"/>
      <c r="WXQ1" s="44"/>
      <c r="WXR1" s="44"/>
      <c r="WXS1" s="44"/>
      <c r="WXT1" s="44"/>
      <c r="WXU1" s="44"/>
      <c r="WXV1" s="44"/>
      <c r="WXW1" s="44"/>
      <c r="WXX1" s="44"/>
      <c r="WXY1" s="44"/>
      <c r="WXZ1" s="44"/>
      <c r="WYA1" s="44"/>
      <c r="WYB1" s="44"/>
      <c r="WYC1" s="44"/>
      <c r="WYD1" s="44"/>
      <c r="WYE1" s="44"/>
      <c r="WYF1" s="44"/>
      <c r="WYG1" s="44"/>
      <c r="WYH1" s="44"/>
      <c r="WYI1" s="44"/>
      <c r="WYJ1" s="44"/>
      <c r="WYK1" s="44"/>
      <c r="WYL1" s="44"/>
      <c r="WYM1" s="44"/>
      <c r="WYN1" s="44"/>
      <c r="WYO1" s="44"/>
      <c r="WYP1" s="44"/>
      <c r="WYQ1" s="44"/>
      <c r="WYR1" s="44"/>
      <c r="WYS1" s="44"/>
      <c r="WYT1" s="44"/>
      <c r="WYU1" s="44"/>
      <c r="WYV1" s="44"/>
      <c r="WYW1" s="44"/>
      <c r="WYX1" s="44"/>
      <c r="WYY1" s="44"/>
      <c r="WYZ1" s="44"/>
      <c r="WZA1" s="44"/>
      <c r="WZB1" s="44"/>
      <c r="WZC1" s="44"/>
      <c r="WZD1" s="44"/>
      <c r="WZE1" s="44"/>
      <c r="WZF1" s="44"/>
      <c r="WZG1" s="44"/>
      <c r="WZH1" s="44"/>
      <c r="WZI1" s="44"/>
      <c r="WZJ1" s="44"/>
      <c r="WZK1" s="44"/>
      <c r="WZL1" s="44"/>
      <c r="WZM1" s="44"/>
      <c r="WZN1" s="44"/>
      <c r="WZO1" s="44"/>
      <c r="WZP1" s="44"/>
      <c r="WZQ1" s="44"/>
      <c r="WZR1" s="44"/>
      <c r="WZS1" s="44"/>
      <c r="WZT1" s="44"/>
      <c r="WZU1" s="44"/>
      <c r="WZV1" s="44"/>
      <c r="WZW1" s="44"/>
      <c r="WZX1" s="44"/>
      <c r="WZY1" s="44"/>
      <c r="WZZ1" s="44"/>
      <c r="XAA1" s="44"/>
      <c r="XAB1" s="44"/>
      <c r="XAC1" s="44"/>
      <c r="XAD1" s="44"/>
      <c r="XAE1" s="44"/>
      <c r="XAF1" s="44"/>
      <c r="XAG1" s="44"/>
      <c r="XAH1" s="44"/>
      <c r="XAI1" s="44"/>
      <c r="XAJ1" s="44"/>
      <c r="XAK1" s="44"/>
      <c r="XAL1" s="44"/>
      <c r="XAM1" s="44"/>
      <c r="XAN1" s="44"/>
      <c r="XAO1" s="44"/>
      <c r="XAP1" s="44"/>
      <c r="XAQ1" s="44"/>
      <c r="XAR1" s="44"/>
      <c r="XAS1" s="44"/>
      <c r="XAT1" s="44"/>
      <c r="XAU1" s="44"/>
      <c r="XAV1" s="44"/>
      <c r="XAW1" s="44"/>
      <c r="XAX1" s="44"/>
      <c r="XAY1" s="44"/>
      <c r="XAZ1" s="44"/>
      <c r="XBA1" s="44"/>
      <c r="XBB1" s="44"/>
      <c r="XBC1" s="44"/>
      <c r="XBD1" s="44"/>
      <c r="XBE1" s="44"/>
      <c r="XBF1" s="44"/>
      <c r="XBG1" s="44"/>
      <c r="XBH1" s="44"/>
      <c r="XBI1" s="44"/>
      <c r="XBJ1" s="44"/>
      <c r="XBK1" s="44"/>
      <c r="XBL1" s="44"/>
      <c r="XBM1" s="44"/>
      <c r="XBN1" s="44"/>
      <c r="XBO1" s="44"/>
      <c r="XBP1" s="44"/>
      <c r="XBQ1" s="44"/>
      <c r="XBR1" s="44"/>
      <c r="XBS1" s="44"/>
      <c r="XBT1" s="44"/>
      <c r="XBU1" s="44"/>
      <c r="XBV1" s="44"/>
      <c r="XBW1" s="44"/>
      <c r="XBX1" s="44"/>
      <c r="XBY1" s="44"/>
      <c r="XBZ1" s="44"/>
      <c r="XCA1" s="44"/>
      <c r="XCB1" s="44"/>
      <c r="XCC1" s="44"/>
      <c r="XCD1" s="44"/>
      <c r="XCE1" s="44"/>
      <c r="XCF1" s="44"/>
      <c r="XCG1" s="44"/>
      <c r="XCH1" s="44"/>
      <c r="XCI1" s="44"/>
      <c r="XCJ1" s="44"/>
      <c r="XCK1" s="44"/>
      <c r="XCL1" s="44"/>
      <c r="XCM1" s="44"/>
      <c r="XCN1" s="44"/>
      <c r="XCO1" s="44"/>
      <c r="XCP1" s="44"/>
      <c r="XCQ1" s="44"/>
      <c r="XCR1" s="44"/>
      <c r="XCS1" s="44"/>
      <c r="XCT1" s="44"/>
      <c r="XCU1" s="44"/>
      <c r="XCV1" s="44"/>
      <c r="XCW1" s="44"/>
      <c r="XCX1" s="44"/>
      <c r="XCY1" s="44"/>
      <c r="XCZ1" s="44"/>
      <c r="XDA1" s="44"/>
      <c r="XDB1" s="44"/>
      <c r="XDC1" s="44"/>
      <c r="XDD1" s="44"/>
      <c r="XDE1" s="44"/>
      <c r="XDF1" s="44"/>
      <c r="XDG1" s="44"/>
      <c r="XDH1" s="44"/>
      <c r="XDI1" s="44"/>
      <c r="XDJ1" s="44"/>
      <c r="XDK1" s="44"/>
      <c r="XDL1" s="44"/>
      <c r="XDM1" s="44"/>
      <c r="XDN1" s="44"/>
      <c r="XDO1" s="44"/>
      <c r="XDP1" s="44"/>
      <c r="XDQ1" s="44"/>
      <c r="XDR1" s="44"/>
      <c r="XDS1" s="44"/>
      <c r="XDT1" s="44"/>
      <c r="XDU1" s="44"/>
      <c r="XDV1" s="44"/>
      <c r="XDW1" s="44"/>
      <c r="XDX1" s="44"/>
      <c r="XDY1" s="44"/>
      <c r="XDZ1" s="44"/>
      <c r="XEA1" s="44"/>
      <c r="XEB1" s="44"/>
      <c r="XEC1" s="44"/>
      <c r="XED1" s="44"/>
      <c r="XEE1" s="44"/>
      <c r="XEF1" s="44"/>
      <c r="XEG1" s="44"/>
      <c r="XEH1" s="44"/>
      <c r="XEI1" s="44"/>
      <c r="XEJ1" s="44"/>
      <c r="XEK1" s="44"/>
      <c r="XEL1" s="44"/>
      <c r="XEM1" s="44"/>
      <c r="XEN1" s="44"/>
      <c r="XEO1" s="44"/>
      <c r="XEP1" s="44"/>
      <c r="XEQ1" s="44"/>
      <c r="XER1" s="44"/>
      <c r="XES1" s="44"/>
      <c r="XET1" s="44"/>
      <c r="XEU1" s="44"/>
      <c r="XEV1" s="44"/>
      <c r="XEW1" s="44"/>
      <c r="XEX1" s="44"/>
      <c r="XEY1" s="44"/>
      <c r="XEZ1" s="44"/>
      <c r="XFA1" s="44"/>
      <c r="XFB1" s="44"/>
      <c r="XFC1" s="44"/>
      <c r="XFD1" s="44"/>
    </row>
    <row r="2" spans="1:16384" customFormat="1" ht="15.6" x14ac:dyDescent="0.3">
      <c r="A2" s="43">
        <v>44712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35"/>
      <c r="N2" s="35"/>
      <c r="O2" s="35"/>
      <c r="P2" s="35"/>
      <c r="Q2" s="35"/>
      <c r="R2" s="35"/>
      <c r="S2" s="35"/>
      <c r="T2" s="35"/>
      <c r="U2" s="35"/>
      <c r="V2" s="35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  <c r="IW2" s="43"/>
      <c r="IX2" s="43"/>
      <c r="IY2" s="43"/>
      <c r="IZ2" s="43"/>
      <c r="JA2" s="43"/>
      <c r="JB2" s="43"/>
      <c r="JC2" s="43"/>
      <c r="JD2" s="43"/>
      <c r="JE2" s="43"/>
      <c r="JF2" s="43"/>
      <c r="JG2" s="43"/>
      <c r="JH2" s="43"/>
      <c r="JI2" s="43"/>
      <c r="JJ2" s="43"/>
      <c r="JK2" s="43"/>
      <c r="JL2" s="43"/>
      <c r="JM2" s="43"/>
      <c r="JN2" s="43"/>
      <c r="JO2" s="43"/>
      <c r="JP2" s="43"/>
      <c r="JQ2" s="43"/>
      <c r="JR2" s="43"/>
      <c r="JS2" s="43"/>
      <c r="JT2" s="43"/>
      <c r="JU2" s="43"/>
      <c r="JV2" s="43"/>
      <c r="JW2" s="43"/>
      <c r="JX2" s="43"/>
      <c r="JY2" s="43"/>
      <c r="JZ2" s="43"/>
      <c r="KA2" s="43"/>
      <c r="KB2" s="43"/>
      <c r="KC2" s="43"/>
      <c r="KD2" s="43"/>
      <c r="KE2" s="43"/>
      <c r="KF2" s="43"/>
      <c r="KG2" s="43"/>
      <c r="KH2" s="43"/>
      <c r="KI2" s="43"/>
      <c r="KJ2" s="43"/>
      <c r="KK2" s="43"/>
      <c r="KL2" s="43"/>
      <c r="KM2" s="43"/>
      <c r="KN2" s="43"/>
      <c r="KO2" s="43"/>
      <c r="KP2" s="43"/>
      <c r="KQ2" s="43"/>
      <c r="KR2" s="43"/>
      <c r="KS2" s="43"/>
      <c r="KT2" s="43"/>
      <c r="KU2" s="43"/>
      <c r="KV2" s="43"/>
      <c r="KW2" s="43"/>
      <c r="KX2" s="43"/>
      <c r="KY2" s="43"/>
      <c r="KZ2" s="43"/>
      <c r="LA2" s="43"/>
      <c r="LB2" s="43"/>
      <c r="LC2" s="43"/>
      <c r="LD2" s="43"/>
      <c r="LE2" s="43"/>
      <c r="LF2" s="43"/>
      <c r="LG2" s="43"/>
      <c r="LH2" s="43"/>
      <c r="LI2" s="43"/>
      <c r="LJ2" s="43"/>
      <c r="LK2" s="43"/>
      <c r="LL2" s="43"/>
      <c r="LM2" s="43"/>
      <c r="LN2" s="43"/>
      <c r="LO2" s="43"/>
      <c r="LP2" s="43"/>
      <c r="LQ2" s="43"/>
      <c r="LR2" s="43"/>
      <c r="LS2" s="43"/>
      <c r="LT2" s="43"/>
      <c r="LU2" s="43"/>
      <c r="LV2" s="43"/>
      <c r="LW2" s="43"/>
      <c r="LX2" s="43"/>
      <c r="LY2" s="43"/>
      <c r="LZ2" s="43"/>
      <c r="MA2" s="43"/>
      <c r="MB2" s="43"/>
      <c r="MC2" s="43"/>
      <c r="MD2" s="43"/>
      <c r="ME2" s="43"/>
      <c r="MF2" s="43"/>
      <c r="MG2" s="43"/>
      <c r="MH2" s="43"/>
      <c r="MI2" s="43"/>
      <c r="MJ2" s="43"/>
      <c r="MK2" s="43"/>
      <c r="ML2" s="43"/>
      <c r="MM2" s="43"/>
      <c r="MN2" s="43"/>
      <c r="MO2" s="43"/>
      <c r="MP2" s="43"/>
      <c r="MQ2" s="43"/>
      <c r="MR2" s="43"/>
      <c r="MS2" s="43"/>
      <c r="MT2" s="43"/>
      <c r="MU2" s="43"/>
      <c r="MV2" s="43"/>
      <c r="MW2" s="43"/>
      <c r="MX2" s="43"/>
      <c r="MY2" s="43"/>
      <c r="MZ2" s="43"/>
      <c r="NA2" s="43"/>
      <c r="NB2" s="43"/>
      <c r="NC2" s="43"/>
      <c r="ND2" s="43"/>
      <c r="NE2" s="43"/>
      <c r="NF2" s="43"/>
      <c r="NG2" s="43"/>
      <c r="NH2" s="43"/>
      <c r="NI2" s="43"/>
      <c r="NJ2" s="43"/>
      <c r="NK2" s="43"/>
      <c r="NL2" s="43"/>
      <c r="NM2" s="43"/>
      <c r="NN2" s="43"/>
      <c r="NO2" s="43"/>
      <c r="NP2" s="43"/>
      <c r="NQ2" s="43"/>
      <c r="NR2" s="43"/>
      <c r="NS2" s="43"/>
      <c r="NT2" s="43"/>
      <c r="NU2" s="43"/>
      <c r="NV2" s="43"/>
      <c r="NW2" s="43"/>
      <c r="NX2" s="43"/>
      <c r="NY2" s="43"/>
      <c r="NZ2" s="43"/>
      <c r="OA2" s="43"/>
      <c r="OB2" s="43"/>
      <c r="OC2" s="43"/>
      <c r="OD2" s="43"/>
      <c r="OE2" s="43"/>
      <c r="OF2" s="43"/>
      <c r="OG2" s="43"/>
      <c r="OH2" s="43"/>
      <c r="OI2" s="43"/>
      <c r="OJ2" s="43"/>
      <c r="OK2" s="43"/>
      <c r="OL2" s="43"/>
      <c r="OM2" s="43"/>
      <c r="ON2" s="43"/>
      <c r="OO2" s="43"/>
      <c r="OP2" s="43"/>
      <c r="OQ2" s="43"/>
      <c r="OR2" s="43"/>
      <c r="OS2" s="43"/>
      <c r="OT2" s="43"/>
      <c r="OU2" s="43"/>
      <c r="OV2" s="43"/>
      <c r="OW2" s="43"/>
      <c r="OX2" s="43"/>
      <c r="OY2" s="43"/>
      <c r="OZ2" s="43"/>
      <c r="PA2" s="43"/>
      <c r="PB2" s="43"/>
      <c r="PC2" s="43"/>
      <c r="PD2" s="43"/>
      <c r="PE2" s="43"/>
      <c r="PF2" s="43"/>
      <c r="PG2" s="43"/>
      <c r="PH2" s="43"/>
      <c r="PI2" s="43"/>
      <c r="PJ2" s="43"/>
      <c r="PK2" s="43"/>
      <c r="PL2" s="43"/>
      <c r="PM2" s="43"/>
      <c r="PN2" s="43"/>
      <c r="PO2" s="43"/>
      <c r="PP2" s="43"/>
      <c r="PQ2" s="43"/>
      <c r="PR2" s="43"/>
      <c r="PS2" s="43"/>
      <c r="PT2" s="43"/>
      <c r="PU2" s="43"/>
      <c r="PV2" s="43"/>
      <c r="PW2" s="43"/>
      <c r="PX2" s="43"/>
      <c r="PY2" s="43"/>
      <c r="PZ2" s="43"/>
      <c r="QA2" s="43"/>
      <c r="QB2" s="43"/>
      <c r="QC2" s="43"/>
      <c r="QD2" s="43"/>
      <c r="QE2" s="43"/>
      <c r="QF2" s="43"/>
      <c r="QG2" s="43"/>
      <c r="QH2" s="43"/>
      <c r="QI2" s="43"/>
      <c r="QJ2" s="43"/>
      <c r="QK2" s="43"/>
      <c r="QL2" s="43"/>
      <c r="QM2" s="43"/>
      <c r="QN2" s="43"/>
      <c r="QO2" s="43"/>
      <c r="QP2" s="43"/>
      <c r="QQ2" s="43"/>
      <c r="QR2" s="43"/>
      <c r="QS2" s="43"/>
      <c r="QT2" s="43"/>
      <c r="QU2" s="43"/>
      <c r="QV2" s="43"/>
      <c r="QW2" s="43"/>
      <c r="QX2" s="43"/>
      <c r="QY2" s="43"/>
      <c r="QZ2" s="43"/>
      <c r="RA2" s="43"/>
      <c r="RB2" s="43"/>
      <c r="RC2" s="43"/>
      <c r="RD2" s="43"/>
      <c r="RE2" s="43"/>
      <c r="RF2" s="43"/>
      <c r="RG2" s="43"/>
      <c r="RH2" s="43"/>
      <c r="RI2" s="43"/>
      <c r="RJ2" s="43"/>
      <c r="RK2" s="43"/>
      <c r="RL2" s="43"/>
      <c r="RM2" s="43"/>
      <c r="RN2" s="43"/>
      <c r="RO2" s="43"/>
      <c r="RP2" s="43"/>
      <c r="RQ2" s="43"/>
      <c r="RR2" s="43"/>
      <c r="RS2" s="43"/>
      <c r="RT2" s="43"/>
      <c r="RU2" s="43"/>
      <c r="RV2" s="43"/>
      <c r="RW2" s="43"/>
      <c r="RX2" s="43"/>
      <c r="RY2" s="43"/>
      <c r="RZ2" s="43"/>
      <c r="SA2" s="43"/>
      <c r="SB2" s="43"/>
      <c r="SC2" s="43"/>
      <c r="SD2" s="43"/>
      <c r="SE2" s="43"/>
      <c r="SF2" s="43"/>
      <c r="SG2" s="43"/>
      <c r="SH2" s="43"/>
      <c r="SI2" s="43"/>
      <c r="SJ2" s="43"/>
      <c r="SK2" s="43"/>
      <c r="SL2" s="43"/>
      <c r="SM2" s="43"/>
      <c r="SN2" s="43"/>
      <c r="SO2" s="43"/>
      <c r="SP2" s="43"/>
      <c r="SQ2" s="43"/>
      <c r="SR2" s="43"/>
      <c r="SS2" s="43"/>
      <c r="ST2" s="43"/>
      <c r="SU2" s="43"/>
      <c r="SV2" s="43"/>
      <c r="SW2" s="43"/>
      <c r="SX2" s="43"/>
      <c r="SY2" s="43"/>
      <c r="SZ2" s="43"/>
      <c r="TA2" s="43"/>
      <c r="TB2" s="43"/>
      <c r="TC2" s="43"/>
      <c r="TD2" s="43"/>
      <c r="TE2" s="43"/>
      <c r="TF2" s="43"/>
      <c r="TG2" s="43"/>
      <c r="TH2" s="43"/>
      <c r="TI2" s="43"/>
      <c r="TJ2" s="43"/>
      <c r="TK2" s="43"/>
      <c r="TL2" s="43"/>
      <c r="TM2" s="43"/>
      <c r="TN2" s="43"/>
      <c r="TO2" s="43"/>
      <c r="TP2" s="43"/>
      <c r="TQ2" s="43"/>
      <c r="TR2" s="43"/>
      <c r="TS2" s="43"/>
      <c r="TT2" s="43"/>
      <c r="TU2" s="43"/>
      <c r="TV2" s="43"/>
      <c r="TW2" s="43"/>
      <c r="TX2" s="43"/>
      <c r="TY2" s="43"/>
      <c r="TZ2" s="43"/>
      <c r="UA2" s="43"/>
      <c r="UB2" s="43"/>
      <c r="UC2" s="43"/>
      <c r="UD2" s="43"/>
      <c r="UE2" s="43"/>
      <c r="UF2" s="43"/>
      <c r="UG2" s="43"/>
      <c r="UH2" s="43"/>
      <c r="UI2" s="43"/>
      <c r="UJ2" s="43"/>
      <c r="UK2" s="43"/>
      <c r="UL2" s="43"/>
      <c r="UM2" s="43"/>
      <c r="UN2" s="43"/>
      <c r="UO2" s="43"/>
      <c r="UP2" s="43"/>
      <c r="UQ2" s="43"/>
      <c r="UR2" s="43"/>
      <c r="US2" s="43"/>
      <c r="UT2" s="43"/>
      <c r="UU2" s="43"/>
      <c r="UV2" s="43"/>
      <c r="UW2" s="43"/>
      <c r="UX2" s="43"/>
      <c r="UY2" s="43"/>
      <c r="UZ2" s="43"/>
      <c r="VA2" s="43"/>
      <c r="VB2" s="43"/>
      <c r="VC2" s="43"/>
      <c r="VD2" s="43"/>
      <c r="VE2" s="43"/>
      <c r="VF2" s="43"/>
      <c r="VG2" s="43"/>
      <c r="VH2" s="43"/>
      <c r="VI2" s="43"/>
      <c r="VJ2" s="43"/>
      <c r="VK2" s="43"/>
      <c r="VL2" s="43"/>
      <c r="VM2" s="43"/>
      <c r="VN2" s="43"/>
      <c r="VO2" s="43"/>
      <c r="VP2" s="43"/>
      <c r="VQ2" s="43"/>
      <c r="VR2" s="43"/>
      <c r="VS2" s="43"/>
      <c r="VT2" s="43"/>
      <c r="VU2" s="43"/>
      <c r="VV2" s="43"/>
      <c r="VW2" s="43"/>
      <c r="VX2" s="43"/>
      <c r="VY2" s="43"/>
      <c r="VZ2" s="43"/>
      <c r="WA2" s="43"/>
      <c r="WB2" s="43"/>
      <c r="WC2" s="43"/>
      <c r="WD2" s="43"/>
      <c r="WE2" s="43"/>
      <c r="WF2" s="43"/>
      <c r="WG2" s="43"/>
      <c r="WH2" s="43"/>
      <c r="WI2" s="43"/>
      <c r="WJ2" s="43"/>
      <c r="WK2" s="43"/>
      <c r="WL2" s="43"/>
      <c r="WM2" s="43"/>
      <c r="WN2" s="43"/>
      <c r="WO2" s="43"/>
      <c r="WP2" s="43"/>
      <c r="WQ2" s="43"/>
      <c r="WR2" s="43"/>
      <c r="WS2" s="43"/>
      <c r="WT2" s="43"/>
      <c r="WU2" s="43"/>
      <c r="WV2" s="43"/>
      <c r="WW2" s="43"/>
      <c r="WX2" s="43"/>
      <c r="WY2" s="43"/>
      <c r="WZ2" s="43"/>
      <c r="XA2" s="43"/>
      <c r="XB2" s="43"/>
      <c r="XC2" s="43"/>
      <c r="XD2" s="43"/>
      <c r="XE2" s="43"/>
      <c r="XF2" s="43"/>
      <c r="XG2" s="43"/>
      <c r="XH2" s="43"/>
      <c r="XI2" s="43"/>
      <c r="XJ2" s="43"/>
      <c r="XK2" s="43"/>
      <c r="XL2" s="43"/>
      <c r="XM2" s="43"/>
      <c r="XN2" s="43"/>
      <c r="XO2" s="43"/>
      <c r="XP2" s="43"/>
      <c r="XQ2" s="43"/>
      <c r="XR2" s="43"/>
      <c r="XS2" s="43"/>
      <c r="XT2" s="43"/>
      <c r="XU2" s="43"/>
      <c r="XV2" s="43"/>
      <c r="XW2" s="43"/>
      <c r="XX2" s="43"/>
      <c r="XY2" s="43"/>
      <c r="XZ2" s="43"/>
      <c r="YA2" s="43"/>
      <c r="YB2" s="43"/>
      <c r="YC2" s="43"/>
      <c r="YD2" s="43"/>
      <c r="YE2" s="43"/>
      <c r="YF2" s="43"/>
      <c r="YG2" s="43"/>
      <c r="YH2" s="43"/>
      <c r="YI2" s="43"/>
      <c r="YJ2" s="43"/>
      <c r="YK2" s="43"/>
      <c r="YL2" s="43"/>
      <c r="YM2" s="43"/>
      <c r="YN2" s="43"/>
      <c r="YO2" s="43"/>
      <c r="YP2" s="43"/>
      <c r="YQ2" s="43"/>
      <c r="YR2" s="43"/>
      <c r="YS2" s="43"/>
      <c r="YT2" s="43"/>
      <c r="YU2" s="43"/>
      <c r="YV2" s="43"/>
      <c r="YW2" s="43"/>
      <c r="YX2" s="43"/>
      <c r="YY2" s="43"/>
      <c r="YZ2" s="43"/>
      <c r="ZA2" s="43"/>
      <c r="ZB2" s="43"/>
      <c r="ZC2" s="43"/>
      <c r="ZD2" s="43"/>
      <c r="ZE2" s="43"/>
      <c r="ZF2" s="43"/>
      <c r="ZG2" s="43"/>
      <c r="ZH2" s="43"/>
      <c r="ZI2" s="43"/>
      <c r="ZJ2" s="43"/>
      <c r="ZK2" s="43"/>
      <c r="ZL2" s="43"/>
      <c r="ZM2" s="43"/>
      <c r="ZN2" s="43"/>
      <c r="ZO2" s="43"/>
      <c r="ZP2" s="43"/>
      <c r="ZQ2" s="43"/>
      <c r="ZR2" s="43"/>
      <c r="ZS2" s="43"/>
      <c r="ZT2" s="43"/>
      <c r="ZU2" s="43"/>
      <c r="ZV2" s="43"/>
      <c r="ZW2" s="43"/>
      <c r="ZX2" s="43"/>
      <c r="ZY2" s="43"/>
      <c r="ZZ2" s="43"/>
      <c r="AAA2" s="43"/>
      <c r="AAB2" s="43"/>
      <c r="AAC2" s="43"/>
      <c r="AAD2" s="43"/>
      <c r="AAE2" s="43"/>
      <c r="AAF2" s="43"/>
      <c r="AAG2" s="43"/>
      <c r="AAH2" s="43"/>
      <c r="AAI2" s="43"/>
      <c r="AAJ2" s="43"/>
      <c r="AAK2" s="43"/>
      <c r="AAL2" s="43"/>
      <c r="AAM2" s="43"/>
      <c r="AAN2" s="43"/>
      <c r="AAO2" s="43"/>
      <c r="AAP2" s="43"/>
      <c r="AAQ2" s="43"/>
      <c r="AAR2" s="43"/>
      <c r="AAS2" s="43"/>
      <c r="AAT2" s="43"/>
      <c r="AAU2" s="43"/>
      <c r="AAV2" s="43"/>
      <c r="AAW2" s="43"/>
      <c r="AAX2" s="43"/>
      <c r="AAY2" s="43"/>
      <c r="AAZ2" s="43"/>
      <c r="ABA2" s="43"/>
      <c r="ABB2" s="43"/>
      <c r="ABC2" s="43"/>
      <c r="ABD2" s="43"/>
      <c r="ABE2" s="43"/>
      <c r="ABF2" s="43"/>
      <c r="ABG2" s="43"/>
      <c r="ABH2" s="43"/>
      <c r="ABI2" s="43"/>
      <c r="ABJ2" s="43"/>
      <c r="ABK2" s="43"/>
      <c r="ABL2" s="43"/>
      <c r="ABM2" s="43"/>
      <c r="ABN2" s="43"/>
      <c r="ABO2" s="43"/>
      <c r="ABP2" s="43"/>
      <c r="ABQ2" s="43"/>
      <c r="ABR2" s="43"/>
      <c r="ABS2" s="43"/>
      <c r="ABT2" s="43"/>
      <c r="ABU2" s="43"/>
      <c r="ABV2" s="43"/>
      <c r="ABW2" s="43"/>
      <c r="ABX2" s="43"/>
      <c r="ABY2" s="43"/>
      <c r="ABZ2" s="43"/>
      <c r="ACA2" s="43"/>
      <c r="ACB2" s="43"/>
      <c r="ACC2" s="43"/>
      <c r="ACD2" s="43"/>
      <c r="ACE2" s="43"/>
      <c r="ACF2" s="43"/>
      <c r="ACG2" s="43"/>
      <c r="ACH2" s="43"/>
      <c r="ACI2" s="43"/>
      <c r="ACJ2" s="43"/>
      <c r="ACK2" s="43"/>
      <c r="ACL2" s="43"/>
      <c r="ACM2" s="43"/>
      <c r="ACN2" s="43"/>
      <c r="ACO2" s="43"/>
      <c r="ACP2" s="43"/>
      <c r="ACQ2" s="43"/>
      <c r="ACR2" s="43"/>
      <c r="ACS2" s="43"/>
      <c r="ACT2" s="43"/>
      <c r="ACU2" s="43"/>
      <c r="ACV2" s="43"/>
      <c r="ACW2" s="43"/>
      <c r="ACX2" s="43"/>
      <c r="ACY2" s="43"/>
      <c r="ACZ2" s="43"/>
      <c r="ADA2" s="43"/>
      <c r="ADB2" s="43"/>
      <c r="ADC2" s="43"/>
      <c r="ADD2" s="43"/>
      <c r="ADE2" s="43"/>
      <c r="ADF2" s="43"/>
      <c r="ADG2" s="43"/>
      <c r="ADH2" s="43"/>
      <c r="ADI2" s="43"/>
      <c r="ADJ2" s="43"/>
      <c r="ADK2" s="43"/>
      <c r="ADL2" s="43"/>
      <c r="ADM2" s="43"/>
      <c r="ADN2" s="43"/>
      <c r="ADO2" s="43"/>
      <c r="ADP2" s="43"/>
      <c r="ADQ2" s="43"/>
      <c r="ADR2" s="43"/>
      <c r="ADS2" s="43"/>
      <c r="ADT2" s="43"/>
      <c r="ADU2" s="43"/>
      <c r="ADV2" s="43"/>
      <c r="ADW2" s="43"/>
      <c r="ADX2" s="43"/>
      <c r="ADY2" s="43"/>
      <c r="ADZ2" s="43"/>
      <c r="AEA2" s="43"/>
      <c r="AEB2" s="43"/>
      <c r="AEC2" s="43"/>
      <c r="AED2" s="43"/>
      <c r="AEE2" s="43"/>
      <c r="AEF2" s="43"/>
      <c r="AEG2" s="43"/>
      <c r="AEH2" s="43"/>
      <c r="AEI2" s="43"/>
      <c r="AEJ2" s="43"/>
      <c r="AEK2" s="43"/>
      <c r="AEL2" s="43"/>
      <c r="AEM2" s="43"/>
      <c r="AEN2" s="43"/>
      <c r="AEO2" s="43"/>
      <c r="AEP2" s="43"/>
      <c r="AEQ2" s="43"/>
      <c r="AER2" s="43"/>
      <c r="AES2" s="43"/>
      <c r="AET2" s="43"/>
      <c r="AEU2" s="43"/>
      <c r="AEV2" s="43"/>
      <c r="AEW2" s="43"/>
      <c r="AEX2" s="43"/>
      <c r="AEY2" s="43"/>
      <c r="AEZ2" s="43"/>
      <c r="AFA2" s="43"/>
      <c r="AFB2" s="43"/>
      <c r="AFC2" s="43"/>
      <c r="AFD2" s="43"/>
      <c r="AFE2" s="43"/>
      <c r="AFF2" s="43"/>
      <c r="AFG2" s="43"/>
      <c r="AFH2" s="43"/>
      <c r="AFI2" s="43"/>
      <c r="AFJ2" s="43"/>
      <c r="AFK2" s="43"/>
      <c r="AFL2" s="43"/>
      <c r="AFM2" s="43"/>
      <c r="AFN2" s="43"/>
      <c r="AFO2" s="43"/>
      <c r="AFP2" s="43"/>
      <c r="AFQ2" s="43"/>
      <c r="AFR2" s="43"/>
      <c r="AFS2" s="43"/>
      <c r="AFT2" s="43"/>
      <c r="AFU2" s="43"/>
      <c r="AFV2" s="43"/>
      <c r="AFW2" s="43"/>
      <c r="AFX2" s="43"/>
      <c r="AFY2" s="43"/>
      <c r="AFZ2" s="43"/>
      <c r="AGA2" s="43"/>
      <c r="AGB2" s="43"/>
      <c r="AGC2" s="43"/>
      <c r="AGD2" s="43"/>
      <c r="AGE2" s="43"/>
      <c r="AGF2" s="43"/>
      <c r="AGG2" s="43"/>
      <c r="AGH2" s="43"/>
      <c r="AGI2" s="43"/>
      <c r="AGJ2" s="43"/>
      <c r="AGK2" s="43"/>
      <c r="AGL2" s="43"/>
      <c r="AGM2" s="43"/>
      <c r="AGN2" s="43"/>
      <c r="AGO2" s="43"/>
      <c r="AGP2" s="43"/>
      <c r="AGQ2" s="43"/>
      <c r="AGR2" s="43"/>
      <c r="AGS2" s="43"/>
      <c r="AGT2" s="43"/>
      <c r="AGU2" s="43"/>
      <c r="AGV2" s="43"/>
      <c r="AGW2" s="43"/>
      <c r="AGX2" s="43"/>
      <c r="AGY2" s="43"/>
      <c r="AGZ2" s="43"/>
      <c r="AHA2" s="43"/>
      <c r="AHB2" s="43"/>
      <c r="AHC2" s="43"/>
      <c r="AHD2" s="43"/>
      <c r="AHE2" s="43"/>
      <c r="AHF2" s="43"/>
      <c r="AHG2" s="43"/>
      <c r="AHH2" s="43"/>
      <c r="AHI2" s="43"/>
      <c r="AHJ2" s="43"/>
      <c r="AHK2" s="43"/>
      <c r="AHL2" s="43"/>
      <c r="AHM2" s="43"/>
      <c r="AHN2" s="43"/>
      <c r="AHO2" s="43"/>
      <c r="AHP2" s="43"/>
      <c r="AHQ2" s="43"/>
      <c r="AHR2" s="43"/>
      <c r="AHS2" s="43"/>
      <c r="AHT2" s="43"/>
      <c r="AHU2" s="43"/>
      <c r="AHV2" s="43"/>
      <c r="AHW2" s="43"/>
      <c r="AHX2" s="43"/>
      <c r="AHY2" s="43"/>
      <c r="AHZ2" s="43"/>
      <c r="AIA2" s="43"/>
      <c r="AIB2" s="43"/>
      <c r="AIC2" s="43"/>
      <c r="AID2" s="43"/>
      <c r="AIE2" s="43"/>
      <c r="AIF2" s="43"/>
      <c r="AIG2" s="43"/>
      <c r="AIH2" s="43"/>
      <c r="AII2" s="43"/>
      <c r="AIJ2" s="43"/>
      <c r="AIK2" s="43"/>
      <c r="AIL2" s="43"/>
      <c r="AIM2" s="43"/>
      <c r="AIN2" s="43"/>
      <c r="AIO2" s="43"/>
      <c r="AIP2" s="43"/>
      <c r="AIQ2" s="43"/>
      <c r="AIR2" s="43"/>
      <c r="AIS2" s="43"/>
      <c r="AIT2" s="43"/>
      <c r="AIU2" s="43"/>
      <c r="AIV2" s="43"/>
      <c r="AIW2" s="43"/>
      <c r="AIX2" s="43"/>
      <c r="AIY2" s="43"/>
      <c r="AIZ2" s="43"/>
      <c r="AJA2" s="43"/>
      <c r="AJB2" s="43"/>
      <c r="AJC2" s="43"/>
      <c r="AJD2" s="43"/>
      <c r="AJE2" s="43"/>
      <c r="AJF2" s="43"/>
      <c r="AJG2" s="43"/>
      <c r="AJH2" s="43"/>
      <c r="AJI2" s="43"/>
      <c r="AJJ2" s="43"/>
      <c r="AJK2" s="43"/>
      <c r="AJL2" s="43"/>
      <c r="AJM2" s="43"/>
      <c r="AJN2" s="43"/>
      <c r="AJO2" s="43"/>
      <c r="AJP2" s="43"/>
      <c r="AJQ2" s="43"/>
      <c r="AJR2" s="43"/>
      <c r="AJS2" s="43"/>
      <c r="AJT2" s="43"/>
      <c r="AJU2" s="43"/>
      <c r="AJV2" s="43"/>
      <c r="AJW2" s="43"/>
      <c r="AJX2" s="43"/>
      <c r="AJY2" s="43"/>
      <c r="AJZ2" s="43"/>
      <c r="AKA2" s="43"/>
      <c r="AKB2" s="43"/>
      <c r="AKC2" s="43"/>
      <c r="AKD2" s="43"/>
      <c r="AKE2" s="43"/>
      <c r="AKF2" s="43"/>
      <c r="AKG2" s="43"/>
      <c r="AKH2" s="43"/>
      <c r="AKI2" s="43"/>
      <c r="AKJ2" s="43"/>
      <c r="AKK2" s="43"/>
      <c r="AKL2" s="43"/>
      <c r="AKM2" s="43"/>
      <c r="AKN2" s="43"/>
      <c r="AKO2" s="43"/>
      <c r="AKP2" s="43"/>
      <c r="AKQ2" s="43"/>
      <c r="AKR2" s="43"/>
      <c r="AKS2" s="43"/>
      <c r="AKT2" s="43"/>
      <c r="AKU2" s="43"/>
      <c r="AKV2" s="43"/>
      <c r="AKW2" s="43"/>
      <c r="AKX2" s="43"/>
      <c r="AKY2" s="43"/>
      <c r="AKZ2" s="43"/>
      <c r="ALA2" s="43"/>
      <c r="ALB2" s="43"/>
      <c r="ALC2" s="43"/>
      <c r="ALD2" s="43"/>
      <c r="ALE2" s="43"/>
      <c r="ALF2" s="43"/>
      <c r="ALG2" s="43"/>
      <c r="ALH2" s="43"/>
      <c r="ALI2" s="43"/>
      <c r="ALJ2" s="43"/>
      <c r="ALK2" s="43"/>
      <c r="ALL2" s="43"/>
      <c r="ALM2" s="43"/>
      <c r="ALN2" s="43"/>
      <c r="ALO2" s="43"/>
      <c r="ALP2" s="43"/>
      <c r="ALQ2" s="43"/>
      <c r="ALR2" s="43"/>
      <c r="ALS2" s="43"/>
      <c r="ALT2" s="43"/>
      <c r="ALU2" s="43"/>
      <c r="ALV2" s="43"/>
      <c r="ALW2" s="43"/>
      <c r="ALX2" s="43"/>
      <c r="ALY2" s="43"/>
      <c r="ALZ2" s="43"/>
      <c r="AMA2" s="43"/>
      <c r="AMB2" s="43"/>
      <c r="AMC2" s="43"/>
      <c r="AMD2" s="43"/>
      <c r="AME2" s="43"/>
      <c r="AMF2" s="43"/>
      <c r="AMG2" s="43"/>
      <c r="AMH2" s="43"/>
      <c r="AMI2" s="43"/>
      <c r="AMJ2" s="43"/>
      <c r="AMK2" s="43"/>
      <c r="AML2" s="43"/>
      <c r="AMM2" s="43"/>
      <c r="AMN2" s="43"/>
      <c r="AMO2" s="43"/>
      <c r="AMP2" s="43"/>
      <c r="AMQ2" s="43"/>
      <c r="AMR2" s="43"/>
      <c r="AMS2" s="43"/>
      <c r="AMT2" s="43"/>
      <c r="AMU2" s="43"/>
      <c r="AMV2" s="43"/>
      <c r="AMW2" s="43"/>
      <c r="AMX2" s="43"/>
      <c r="AMY2" s="43"/>
      <c r="AMZ2" s="43"/>
      <c r="ANA2" s="43"/>
      <c r="ANB2" s="43"/>
      <c r="ANC2" s="43"/>
      <c r="AND2" s="43"/>
      <c r="ANE2" s="43"/>
      <c r="ANF2" s="43"/>
      <c r="ANG2" s="43"/>
      <c r="ANH2" s="43"/>
      <c r="ANI2" s="43"/>
      <c r="ANJ2" s="43"/>
      <c r="ANK2" s="43"/>
      <c r="ANL2" s="43"/>
      <c r="ANM2" s="43"/>
      <c r="ANN2" s="43"/>
      <c r="ANO2" s="43"/>
      <c r="ANP2" s="43"/>
      <c r="ANQ2" s="43"/>
      <c r="ANR2" s="43"/>
      <c r="ANS2" s="43"/>
      <c r="ANT2" s="43"/>
      <c r="ANU2" s="43"/>
      <c r="ANV2" s="43"/>
      <c r="ANW2" s="43"/>
      <c r="ANX2" s="43"/>
      <c r="ANY2" s="43"/>
      <c r="ANZ2" s="43"/>
      <c r="AOA2" s="43"/>
      <c r="AOB2" s="43"/>
      <c r="AOC2" s="43"/>
      <c r="AOD2" s="43"/>
      <c r="AOE2" s="43"/>
      <c r="AOF2" s="43"/>
      <c r="AOG2" s="43"/>
      <c r="AOH2" s="43"/>
      <c r="AOI2" s="43"/>
      <c r="AOJ2" s="43"/>
      <c r="AOK2" s="43"/>
      <c r="AOL2" s="43"/>
      <c r="AOM2" s="43"/>
      <c r="AON2" s="43"/>
      <c r="AOO2" s="43"/>
      <c r="AOP2" s="43"/>
      <c r="AOQ2" s="43"/>
      <c r="AOR2" s="43"/>
      <c r="AOS2" s="43"/>
      <c r="AOT2" s="43"/>
      <c r="AOU2" s="43"/>
      <c r="AOV2" s="43"/>
      <c r="AOW2" s="43"/>
      <c r="AOX2" s="43"/>
      <c r="AOY2" s="43"/>
      <c r="AOZ2" s="43"/>
      <c r="APA2" s="43"/>
      <c r="APB2" s="43"/>
      <c r="APC2" s="43"/>
      <c r="APD2" s="43"/>
      <c r="APE2" s="43"/>
      <c r="APF2" s="43"/>
      <c r="APG2" s="43"/>
      <c r="APH2" s="43"/>
      <c r="API2" s="43"/>
      <c r="APJ2" s="43"/>
      <c r="APK2" s="43"/>
      <c r="APL2" s="43"/>
      <c r="APM2" s="43"/>
      <c r="APN2" s="43"/>
      <c r="APO2" s="43"/>
      <c r="APP2" s="43"/>
      <c r="APQ2" s="43"/>
      <c r="APR2" s="43"/>
      <c r="APS2" s="43"/>
      <c r="APT2" s="43"/>
      <c r="APU2" s="43"/>
      <c r="APV2" s="43"/>
      <c r="APW2" s="43"/>
      <c r="APX2" s="43"/>
      <c r="APY2" s="43"/>
      <c r="APZ2" s="43"/>
      <c r="AQA2" s="43"/>
      <c r="AQB2" s="43"/>
      <c r="AQC2" s="43"/>
      <c r="AQD2" s="43"/>
      <c r="AQE2" s="43"/>
      <c r="AQF2" s="43"/>
      <c r="AQG2" s="43"/>
      <c r="AQH2" s="43"/>
      <c r="AQI2" s="43"/>
      <c r="AQJ2" s="43"/>
      <c r="AQK2" s="43"/>
      <c r="AQL2" s="43"/>
      <c r="AQM2" s="43"/>
      <c r="AQN2" s="43"/>
      <c r="AQO2" s="43"/>
      <c r="AQP2" s="43"/>
      <c r="AQQ2" s="43"/>
      <c r="AQR2" s="43"/>
      <c r="AQS2" s="43"/>
      <c r="AQT2" s="43"/>
      <c r="AQU2" s="43"/>
      <c r="AQV2" s="43"/>
      <c r="AQW2" s="43"/>
      <c r="AQX2" s="43"/>
      <c r="AQY2" s="43"/>
      <c r="AQZ2" s="43"/>
      <c r="ARA2" s="43"/>
      <c r="ARB2" s="43"/>
      <c r="ARC2" s="43"/>
      <c r="ARD2" s="43"/>
      <c r="ARE2" s="43"/>
      <c r="ARF2" s="43"/>
      <c r="ARG2" s="43"/>
      <c r="ARH2" s="43"/>
      <c r="ARI2" s="43"/>
      <c r="ARJ2" s="43"/>
      <c r="ARK2" s="43"/>
      <c r="ARL2" s="43"/>
      <c r="ARM2" s="43"/>
      <c r="ARN2" s="43"/>
      <c r="ARO2" s="43"/>
      <c r="ARP2" s="43"/>
      <c r="ARQ2" s="43"/>
      <c r="ARR2" s="43"/>
      <c r="ARS2" s="43"/>
      <c r="ART2" s="43"/>
      <c r="ARU2" s="43"/>
      <c r="ARV2" s="43"/>
      <c r="ARW2" s="43"/>
      <c r="ARX2" s="43"/>
      <c r="ARY2" s="43"/>
      <c r="ARZ2" s="43"/>
      <c r="ASA2" s="43"/>
      <c r="ASB2" s="43"/>
      <c r="ASC2" s="43"/>
      <c r="ASD2" s="43"/>
      <c r="ASE2" s="43"/>
      <c r="ASF2" s="43"/>
      <c r="ASG2" s="43"/>
      <c r="ASH2" s="43"/>
      <c r="ASI2" s="43"/>
      <c r="ASJ2" s="43"/>
      <c r="ASK2" s="43"/>
      <c r="ASL2" s="43"/>
      <c r="ASM2" s="43"/>
      <c r="ASN2" s="43"/>
      <c r="ASO2" s="43"/>
      <c r="ASP2" s="43"/>
      <c r="ASQ2" s="43"/>
      <c r="ASR2" s="43"/>
      <c r="ASS2" s="43"/>
      <c r="AST2" s="43"/>
      <c r="ASU2" s="43"/>
      <c r="ASV2" s="43"/>
      <c r="ASW2" s="43"/>
      <c r="ASX2" s="43"/>
      <c r="ASY2" s="43"/>
      <c r="ASZ2" s="43"/>
      <c r="ATA2" s="43"/>
      <c r="ATB2" s="43"/>
      <c r="ATC2" s="43"/>
      <c r="ATD2" s="43"/>
      <c r="ATE2" s="43"/>
      <c r="ATF2" s="43"/>
      <c r="ATG2" s="43"/>
      <c r="ATH2" s="43"/>
      <c r="ATI2" s="43"/>
      <c r="ATJ2" s="43"/>
      <c r="ATK2" s="43"/>
      <c r="ATL2" s="43"/>
      <c r="ATM2" s="43"/>
      <c r="ATN2" s="43"/>
      <c r="ATO2" s="43"/>
      <c r="ATP2" s="43"/>
      <c r="ATQ2" s="43"/>
      <c r="ATR2" s="43"/>
      <c r="ATS2" s="43"/>
      <c r="ATT2" s="43"/>
      <c r="ATU2" s="43"/>
      <c r="ATV2" s="43"/>
      <c r="ATW2" s="43"/>
      <c r="ATX2" s="43"/>
      <c r="ATY2" s="43"/>
      <c r="ATZ2" s="43"/>
      <c r="AUA2" s="43"/>
      <c r="AUB2" s="43"/>
      <c r="AUC2" s="43"/>
      <c r="AUD2" s="43"/>
      <c r="AUE2" s="43"/>
      <c r="AUF2" s="43"/>
      <c r="AUG2" s="43"/>
      <c r="AUH2" s="43"/>
      <c r="AUI2" s="43"/>
      <c r="AUJ2" s="43"/>
      <c r="AUK2" s="43"/>
      <c r="AUL2" s="43"/>
      <c r="AUM2" s="43"/>
      <c r="AUN2" s="43"/>
      <c r="AUO2" s="43"/>
      <c r="AUP2" s="43"/>
      <c r="AUQ2" s="43"/>
      <c r="AUR2" s="43"/>
      <c r="AUS2" s="43"/>
      <c r="AUT2" s="43"/>
      <c r="AUU2" s="43"/>
      <c r="AUV2" s="43"/>
      <c r="AUW2" s="43"/>
      <c r="AUX2" s="43"/>
      <c r="AUY2" s="43"/>
      <c r="AUZ2" s="43"/>
      <c r="AVA2" s="43"/>
      <c r="AVB2" s="43"/>
      <c r="AVC2" s="43"/>
      <c r="AVD2" s="43"/>
      <c r="AVE2" s="43"/>
      <c r="AVF2" s="43"/>
      <c r="AVG2" s="43"/>
      <c r="AVH2" s="43"/>
      <c r="AVI2" s="43"/>
      <c r="AVJ2" s="43"/>
      <c r="AVK2" s="43"/>
      <c r="AVL2" s="43"/>
      <c r="AVM2" s="43"/>
      <c r="AVN2" s="43"/>
      <c r="AVO2" s="43"/>
      <c r="AVP2" s="43"/>
      <c r="AVQ2" s="43"/>
      <c r="AVR2" s="43"/>
      <c r="AVS2" s="43"/>
      <c r="AVT2" s="43"/>
      <c r="AVU2" s="43"/>
      <c r="AVV2" s="43"/>
      <c r="AVW2" s="43"/>
      <c r="AVX2" s="43"/>
      <c r="AVY2" s="43"/>
      <c r="AVZ2" s="43"/>
      <c r="AWA2" s="43"/>
      <c r="AWB2" s="43"/>
      <c r="AWC2" s="43"/>
      <c r="AWD2" s="43"/>
      <c r="AWE2" s="43"/>
      <c r="AWF2" s="43"/>
      <c r="AWG2" s="43"/>
      <c r="AWH2" s="43"/>
      <c r="AWI2" s="43"/>
      <c r="AWJ2" s="43"/>
      <c r="AWK2" s="43"/>
      <c r="AWL2" s="43"/>
      <c r="AWM2" s="43"/>
      <c r="AWN2" s="43"/>
      <c r="AWO2" s="43"/>
      <c r="AWP2" s="43"/>
      <c r="AWQ2" s="43"/>
      <c r="AWR2" s="43"/>
      <c r="AWS2" s="43"/>
      <c r="AWT2" s="43"/>
      <c r="AWU2" s="43"/>
      <c r="AWV2" s="43"/>
      <c r="AWW2" s="43"/>
      <c r="AWX2" s="43"/>
      <c r="AWY2" s="43"/>
      <c r="AWZ2" s="43"/>
      <c r="AXA2" s="43"/>
      <c r="AXB2" s="43"/>
      <c r="AXC2" s="43"/>
      <c r="AXD2" s="43"/>
      <c r="AXE2" s="43"/>
      <c r="AXF2" s="43"/>
      <c r="AXG2" s="43"/>
      <c r="AXH2" s="43"/>
      <c r="AXI2" s="43"/>
      <c r="AXJ2" s="43"/>
      <c r="AXK2" s="43"/>
      <c r="AXL2" s="43"/>
      <c r="AXM2" s="43"/>
      <c r="AXN2" s="43"/>
      <c r="AXO2" s="43"/>
      <c r="AXP2" s="43"/>
      <c r="AXQ2" s="43"/>
      <c r="AXR2" s="43"/>
      <c r="AXS2" s="43"/>
      <c r="AXT2" s="43"/>
      <c r="AXU2" s="43"/>
      <c r="AXV2" s="43"/>
      <c r="AXW2" s="43"/>
      <c r="AXX2" s="43"/>
      <c r="AXY2" s="43"/>
      <c r="AXZ2" s="43"/>
      <c r="AYA2" s="43"/>
      <c r="AYB2" s="43"/>
      <c r="AYC2" s="43"/>
      <c r="AYD2" s="43"/>
      <c r="AYE2" s="43"/>
      <c r="AYF2" s="43"/>
      <c r="AYG2" s="43"/>
      <c r="AYH2" s="43"/>
      <c r="AYI2" s="43"/>
      <c r="AYJ2" s="43"/>
      <c r="AYK2" s="43"/>
      <c r="AYL2" s="43"/>
      <c r="AYM2" s="43"/>
      <c r="AYN2" s="43"/>
      <c r="AYO2" s="43"/>
      <c r="AYP2" s="43"/>
      <c r="AYQ2" s="43"/>
      <c r="AYR2" s="43"/>
      <c r="AYS2" s="43"/>
      <c r="AYT2" s="43"/>
      <c r="AYU2" s="43"/>
      <c r="AYV2" s="43"/>
      <c r="AYW2" s="43"/>
      <c r="AYX2" s="43"/>
      <c r="AYY2" s="43"/>
      <c r="AYZ2" s="43"/>
      <c r="AZA2" s="43"/>
      <c r="AZB2" s="43"/>
      <c r="AZC2" s="43"/>
      <c r="AZD2" s="43"/>
      <c r="AZE2" s="43"/>
      <c r="AZF2" s="43"/>
      <c r="AZG2" s="43"/>
      <c r="AZH2" s="43"/>
      <c r="AZI2" s="43"/>
      <c r="AZJ2" s="43"/>
      <c r="AZK2" s="43"/>
      <c r="AZL2" s="43"/>
      <c r="AZM2" s="43"/>
      <c r="AZN2" s="43"/>
      <c r="AZO2" s="43"/>
      <c r="AZP2" s="43"/>
      <c r="AZQ2" s="43"/>
      <c r="AZR2" s="43"/>
      <c r="AZS2" s="43"/>
      <c r="AZT2" s="43"/>
      <c r="AZU2" s="43"/>
      <c r="AZV2" s="43"/>
      <c r="AZW2" s="43"/>
      <c r="AZX2" s="43"/>
      <c r="AZY2" s="43"/>
      <c r="AZZ2" s="43"/>
      <c r="BAA2" s="43"/>
      <c r="BAB2" s="43"/>
      <c r="BAC2" s="43"/>
      <c r="BAD2" s="43"/>
      <c r="BAE2" s="43"/>
      <c r="BAF2" s="43"/>
      <c r="BAG2" s="43"/>
      <c r="BAH2" s="43"/>
      <c r="BAI2" s="43"/>
      <c r="BAJ2" s="43"/>
      <c r="BAK2" s="43"/>
      <c r="BAL2" s="43"/>
      <c r="BAM2" s="43"/>
      <c r="BAN2" s="43"/>
      <c r="BAO2" s="43"/>
      <c r="BAP2" s="43"/>
      <c r="BAQ2" s="43"/>
      <c r="BAR2" s="43"/>
      <c r="BAS2" s="43"/>
      <c r="BAT2" s="43"/>
      <c r="BAU2" s="43"/>
      <c r="BAV2" s="43"/>
      <c r="BAW2" s="43"/>
      <c r="BAX2" s="43"/>
      <c r="BAY2" s="43"/>
      <c r="BAZ2" s="43"/>
      <c r="BBA2" s="43"/>
      <c r="BBB2" s="43"/>
      <c r="BBC2" s="43"/>
      <c r="BBD2" s="43"/>
      <c r="BBE2" s="43"/>
      <c r="BBF2" s="43"/>
      <c r="BBG2" s="43"/>
      <c r="BBH2" s="43"/>
      <c r="BBI2" s="43"/>
      <c r="BBJ2" s="43"/>
      <c r="BBK2" s="43"/>
      <c r="BBL2" s="43"/>
      <c r="BBM2" s="43"/>
      <c r="BBN2" s="43"/>
      <c r="BBO2" s="43"/>
      <c r="BBP2" s="43"/>
      <c r="BBQ2" s="43"/>
      <c r="BBR2" s="43"/>
      <c r="BBS2" s="43"/>
      <c r="BBT2" s="43"/>
      <c r="BBU2" s="43"/>
      <c r="BBV2" s="43"/>
      <c r="BBW2" s="43"/>
      <c r="BBX2" s="43"/>
      <c r="BBY2" s="43"/>
      <c r="BBZ2" s="43"/>
      <c r="BCA2" s="43"/>
      <c r="BCB2" s="43"/>
      <c r="BCC2" s="43"/>
      <c r="BCD2" s="43"/>
      <c r="BCE2" s="43"/>
      <c r="BCF2" s="43"/>
      <c r="BCG2" s="43"/>
      <c r="BCH2" s="43"/>
      <c r="BCI2" s="43"/>
      <c r="BCJ2" s="43"/>
      <c r="BCK2" s="43"/>
      <c r="BCL2" s="43"/>
      <c r="BCM2" s="43"/>
      <c r="BCN2" s="43"/>
      <c r="BCO2" s="43"/>
      <c r="BCP2" s="43"/>
      <c r="BCQ2" s="43"/>
      <c r="BCR2" s="43"/>
      <c r="BCS2" s="43"/>
      <c r="BCT2" s="43"/>
      <c r="BCU2" s="43"/>
      <c r="BCV2" s="43"/>
      <c r="BCW2" s="43"/>
      <c r="BCX2" s="43"/>
      <c r="BCY2" s="43"/>
      <c r="BCZ2" s="43"/>
      <c r="BDA2" s="43"/>
      <c r="BDB2" s="43"/>
      <c r="BDC2" s="43"/>
      <c r="BDD2" s="43"/>
      <c r="BDE2" s="43"/>
      <c r="BDF2" s="43"/>
      <c r="BDG2" s="43"/>
      <c r="BDH2" s="43"/>
      <c r="BDI2" s="43"/>
      <c r="BDJ2" s="43"/>
      <c r="BDK2" s="43"/>
      <c r="BDL2" s="43"/>
      <c r="BDM2" s="43"/>
      <c r="BDN2" s="43"/>
      <c r="BDO2" s="43"/>
      <c r="BDP2" s="43"/>
      <c r="BDQ2" s="43"/>
      <c r="BDR2" s="43"/>
      <c r="BDS2" s="43"/>
      <c r="BDT2" s="43"/>
      <c r="BDU2" s="43"/>
      <c r="BDV2" s="43"/>
      <c r="BDW2" s="43"/>
      <c r="BDX2" s="43"/>
      <c r="BDY2" s="43"/>
      <c r="BDZ2" s="43"/>
      <c r="BEA2" s="43"/>
      <c r="BEB2" s="43"/>
      <c r="BEC2" s="43"/>
      <c r="BED2" s="43"/>
      <c r="BEE2" s="43"/>
      <c r="BEF2" s="43"/>
      <c r="BEG2" s="43"/>
      <c r="BEH2" s="43"/>
      <c r="BEI2" s="43"/>
      <c r="BEJ2" s="43"/>
      <c r="BEK2" s="43"/>
      <c r="BEL2" s="43"/>
      <c r="BEM2" s="43"/>
      <c r="BEN2" s="43"/>
      <c r="BEO2" s="43"/>
      <c r="BEP2" s="43"/>
      <c r="BEQ2" s="43"/>
      <c r="BER2" s="43"/>
      <c r="BES2" s="43"/>
      <c r="BET2" s="43"/>
      <c r="BEU2" s="43"/>
      <c r="BEV2" s="43"/>
      <c r="BEW2" s="43"/>
      <c r="BEX2" s="43"/>
      <c r="BEY2" s="43"/>
      <c r="BEZ2" s="43"/>
      <c r="BFA2" s="43"/>
      <c r="BFB2" s="43"/>
      <c r="BFC2" s="43"/>
      <c r="BFD2" s="43"/>
      <c r="BFE2" s="43"/>
      <c r="BFF2" s="43"/>
      <c r="BFG2" s="43"/>
      <c r="BFH2" s="43"/>
      <c r="BFI2" s="43"/>
      <c r="BFJ2" s="43"/>
      <c r="BFK2" s="43"/>
      <c r="BFL2" s="43"/>
      <c r="BFM2" s="43"/>
      <c r="BFN2" s="43"/>
      <c r="BFO2" s="43"/>
      <c r="BFP2" s="43"/>
      <c r="BFQ2" s="43"/>
      <c r="BFR2" s="43"/>
      <c r="BFS2" s="43"/>
      <c r="BFT2" s="43"/>
      <c r="BFU2" s="43"/>
      <c r="BFV2" s="43"/>
      <c r="BFW2" s="43"/>
      <c r="BFX2" s="43"/>
      <c r="BFY2" s="43"/>
      <c r="BFZ2" s="43"/>
      <c r="BGA2" s="43"/>
      <c r="BGB2" s="43"/>
      <c r="BGC2" s="43"/>
      <c r="BGD2" s="43"/>
      <c r="BGE2" s="43"/>
      <c r="BGF2" s="43"/>
      <c r="BGG2" s="43"/>
      <c r="BGH2" s="43"/>
      <c r="BGI2" s="43"/>
      <c r="BGJ2" s="43"/>
      <c r="BGK2" s="43"/>
      <c r="BGL2" s="43"/>
      <c r="BGM2" s="43"/>
      <c r="BGN2" s="43"/>
      <c r="BGO2" s="43"/>
      <c r="BGP2" s="43"/>
      <c r="BGQ2" s="43"/>
      <c r="BGR2" s="43"/>
      <c r="BGS2" s="43"/>
      <c r="BGT2" s="43"/>
      <c r="BGU2" s="43"/>
      <c r="BGV2" s="43"/>
      <c r="BGW2" s="43"/>
      <c r="BGX2" s="43"/>
      <c r="BGY2" s="43"/>
      <c r="BGZ2" s="43"/>
      <c r="BHA2" s="43"/>
      <c r="BHB2" s="43"/>
      <c r="BHC2" s="43"/>
      <c r="BHD2" s="43"/>
      <c r="BHE2" s="43"/>
      <c r="BHF2" s="43"/>
      <c r="BHG2" s="43"/>
      <c r="BHH2" s="43"/>
      <c r="BHI2" s="43"/>
      <c r="BHJ2" s="43"/>
      <c r="BHK2" s="43"/>
      <c r="BHL2" s="43"/>
      <c r="BHM2" s="43"/>
      <c r="BHN2" s="43"/>
      <c r="BHO2" s="43"/>
      <c r="BHP2" s="43"/>
      <c r="BHQ2" s="43"/>
      <c r="BHR2" s="43"/>
      <c r="BHS2" s="43"/>
      <c r="BHT2" s="43"/>
      <c r="BHU2" s="43"/>
      <c r="BHV2" s="43"/>
      <c r="BHW2" s="43"/>
      <c r="BHX2" s="43"/>
      <c r="BHY2" s="43"/>
      <c r="BHZ2" s="43"/>
      <c r="BIA2" s="43"/>
      <c r="BIB2" s="43"/>
      <c r="BIC2" s="43"/>
      <c r="BID2" s="43"/>
      <c r="BIE2" s="43"/>
      <c r="BIF2" s="43"/>
      <c r="BIG2" s="43"/>
      <c r="BIH2" s="43"/>
      <c r="BII2" s="43"/>
      <c r="BIJ2" s="43"/>
      <c r="BIK2" s="43"/>
      <c r="BIL2" s="43"/>
      <c r="BIM2" s="43"/>
      <c r="BIN2" s="43"/>
      <c r="BIO2" s="43"/>
      <c r="BIP2" s="43"/>
      <c r="BIQ2" s="43"/>
      <c r="BIR2" s="43"/>
      <c r="BIS2" s="43"/>
      <c r="BIT2" s="43"/>
      <c r="BIU2" s="43"/>
      <c r="BIV2" s="43"/>
      <c r="BIW2" s="43"/>
      <c r="BIX2" s="43"/>
      <c r="BIY2" s="43"/>
      <c r="BIZ2" s="43"/>
      <c r="BJA2" s="43"/>
      <c r="BJB2" s="43"/>
      <c r="BJC2" s="43"/>
      <c r="BJD2" s="43"/>
      <c r="BJE2" s="43"/>
      <c r="BJF2" s="43"/>
      <c r="BJG2" s="43"/>
      <c r="BJH2" s="43"/>
      <c r="BJI2" s="43"/>
      <c r="BJJ2" s="43"/>
      <c r="BJK2" s="43"/>
      <c r="BJL2" s="43"/>
      <c r="BJM2" s="43"/>
      <c r="BJN2" s="43"/>
      <c r="BJO2" s="43"/>
      <c r="BJP2" s="43"/>
      <c r="BJQ2" s="43"/>
      <c r="BJR2" s="43"/>
      <c r="BJS2" s="43"/>
      <c r="BJT2" s="43"/>
      <c r="BJU2" s="43"/>
      <c r="BJV2" s="43"/>
      <c r="BJW2" s="43"/>
      <c r="BJX2" s="43"/>
      <c r="BJY2" s="43"/>
      <c r="BJZ2" s="43"/>
      <c r="BKA2" s="43"/>
      <c r="BKB2" s="43"/>
      <c r="BKC2" s="43"/>
      <c r="BKD2" s="43"/>
      <c r="BKE2" s="43"/>
      <c r="BKF2" s="43"/>
      <c r="BKG2" s="43"/>
      <c r="BKH2" s="43"/>
      <c r="BKI2" s="43"/>
      <c r="BKJ2" s="43"/>
      <c r="BKK2" s="43"/>
      <c r="BKL2" s="43"/>
      <c r="BKM2" s="43"/>
      <c r="BKN2" s="43"/>
      <c r="BKO2" s="43"/>
      <c r="BKP2" s="43"/>
      <c r="BKQ2" s="43"/>
      <c r="BKR2" s="43"/>
      <c r="BKS2" s="43"/>
      <c r="BKT2" s="43"/>
      <c r="BKU2" s="43"/>
      <c r="BKV2" s="43"/>
      <c r="BKW2" s="43"/>
      <c r="BKX2" s="43"/>
      <c r="BKY2" s="43"/>
      <c r="BKZ2" s="43"/>
      <c r="BLA2" s="43"/>
      <c r="BLB2" s="43"/>
      <c r="BLC2" s="43"/>
      <c r="BLD2" s="43"/>
      <c r="BLE2" s="43"/>
      <c r="BLF2" s="43"/>
      <c r="BLG2" s="43"/>
      <c r="BLH2" s="43"/>
      <c r="BLI2" s="43"/>
      <c r="BLJ2" s="43"/>
      <c r="BLK2" s="43"/>
      <c r="BLL2" s="43"/>
      <c r="BLM2" s="43"/>
      <c r="BLN2" s="43"/>
      <c r="BLO2" s="43"/>
      <c r="BLP2" s="43"/>
      <c r="BLQ2" s="43"/>
      <c r="BLR2" s="43"/>
      <c r="BLS2" s="43"/>
      <c r="BLT2" s="43"/>
      <c r="BLU2" s="43"/>
      <c r="BLV2" s="43"/>
      <c r="BLW2" s="43"/>
      <c r="BLX2" s="43"/>
      <c r="BLY2" s="43"/>
      <c r="BLZ2" s="43"/>
      <c r="BMA2" s="43"/>
      <c r="BMB2" s="43"/>
      <c r="BMC2" s="43"/>
      <c r="BMD2" s="43"/>
      <c r="BME2" s="43"/>
      <c r="BMF2" s="43"/>
      <c r="BMG2" s="43"/>
      <c r="BMH2" s="43"/>
      <c r="BMI2" s="43"/>
      <c r="BMJ2" s="43"/>
      <c r="BMK2" s="43"/>
      <c r="BML2" s="43"/>
      <c r="BMM2" s="43"/>
      <c r="BMN2" s="43"/>
      <c r="BMO2" s="43"/>
      <c r="BMP2" s="43"/>
      <c r="BMQ2" s="43"/>
      <c r="BMR2" s="43"/>
      <c r="BMS2" s="43"/>
      <c r="BMT2" s="43"/>
      <c r="BMU2" s="43"/>
      <c r="BMV2" s="43"/>
      <c r="BMW2" s="43"/>
      <c r="BMX2" s="43"/>
      <c r="BMY2" s="43"/>
      <c r="BMZ2" s="43"/>
      <c r="BNA2" s="43"/>
      <c r="BNB2" s="43"/>
      <c r="BNC2" s="43"/>
      <c r="BND2" s="43"/>
      <c r="BNE2" s="43"/>
      <c r="BNF2" s="43"/>
      <c r="BNG2" s="43"/>
      <c r="BNH2" s="43"/>
      <c r="BNI2" s="43"/>
      <c r="BNJ2" s="43"/>
      <c r="BNK2" s="43"/>
      <c r="BNL2" s="43"/>
      <c r="BNM2" s="43"/>
      <c r="BNN2" s="43"/>
      <c r="BNO2" s="43"/>
      <c r="BNP2" s="43"/>
      <c r="BNQ2" s="43"/>
      <c r="BNR2" s="43"/>
      <c r="BNS2" s="43"/>
      <c r="BNT2" s="43"/>
      <c r="BNU2" s="43"/>
      <c r="BNV2" s="43"/>
      <c r="BNW2" s="43"/>
      <c r="BNX2" s="43"/>
      <c r="BNY2" s="43"/>
      <c r="BNZ2" s="43"/>
      <c r="BOA2" s="43"/>
      <c r="BOB2" s="43"/>
      <c r="BOC2" s="43"/>
      <c r="BOD2" s="43"/>
      <c r="BOE2" s="43"/>
      <c r="BOF2" s="43"/>
      <c r="BOG2" s="43"/>
      <c r="BOH2" s="43"/>
      <c r="BOI2" s="43"/>
      <c r="BOJ2" s="43"/>
      <c r="BOK2" s="43"/>
      <c r="BOL2" s="43"/>
      <c r="BOM2" s="43"/>
      <c r="BON2" s="43"/>
      <c r="BOO2" s="43"/>
      <c r="BOP2" s="43"/>
      <c r="BOQ2" s="43"/>
      <c r="BOR2" s="43"/>
      <c r="BOS2" s="43"/>
      <c r="BOT2" s="43"/>
      <c r="BOU2" s="43"/>
      <c r="BOV2" s="43"/>
      <c r="BOW2" s="43"/>
      <c r="BOX2" s="43"/>
      <c r="BOY2" s="43"/>
      <c r="BOZ2" s="43"/>
      <c r="BPA2" s="43"/>
      <c r="BPB2" s="43"/>
      <c r="BPC2" s="43"/>
      <c r="BPD2" s="43"/>
      <c r="BPE2" s="43"/>
      <c r="BPF2" s="43"/>
      <c r="BPG2" s="43"/>
      <c r="BPH2" s="43"/>
      <c r="BPI2" s="43"/>
      <c r="BPJ2" s="43"/>
      <c r="BPK2" s="43"/>
      <c r="BPL2" s="43"/>
      <c r="BPM2" s="43"/>
      <c r="BPN2" s="43"/>
      <c r="BPO2" s="43"/>
      <c r="BPP2" s="43"/>
      <c r="BPQ2" s="43"/>
      <c r="BPR2" s="43"/>
      <c r="BPS2" s="43"/>
      <c r="BPT2" s="43"/>
      <c r="BPU2" s="43"/>
      <c r="BPV2" s="43"/>
      <c r="BPW2" s="43"/>
      <c r="BPX2" s="43"/>
      <c r="BPY2" s="43"/>
      <c r="BPZ2" s="43"/>
      <c r="BQA2" s="43"/>
      <c r="BQB2" s="43"/>
      <c r="BQC2" s="43"/>
      <c r="BQD2" s="43"/>
      <c r="BQE2" s="43"/>
      <c r="BQF2" s="43"/>
      <c r="BQG2" s="43"/>
      <c r="BQH2" s="43"/>
      <c r="BQI2" s="43"/>
      <c r="BQJ2" s="43"/>
      <c r="BQK2" s="43"/>
      <c r="BQL2" s="43"/>
      <c r="BQM2" s="43"/>
      <c r="BQN2" s="43"/>
      <c r="BQO2" s="43"/>
      <c r="BQP2" s="43"/>
      <c r="BQQ2" s="43"/>
      <c r="BQR2" s="43"/>
      <c r="BQS2" s="43"/>
      <c r="BQT2" s="43"/>
      <c r="BQU2" s="43"/>
      <c r="BQV2" s="43"/>
      <c r="BQW2" s="43"/>
      <c r="BQX2" s="43"/>
      <c r="BQY2" s="43"/>
      <c r="BQZ2" s="43"/>
      <c r="BRA2" s="43"/>
      <c r="BRB2" s="43"/>
      <c r="BRC2" s="43"/>
      <c r="BRD2" s="43"/>
      <c r="BRE2" s="43"/>
      <c r="BRF2" s="43"/>
      <c r="BRG2" s="43"/>
      <c r="BRH2" s="43"/>
      <c r="BRI2" s="43"/>
      <c r="BRJ2" s="43"/>
      <c r="BRK2" s="43"/>
      <c r="BRL2" s="43"/>
      <c r="BRM2" s="43"/>
      <c r="BRN2" s="43"/>
      <c r="BRO2" s="43"/>
      <c r="BRP2" s="43"/>
      <c r="BRQ2" s="43"/>
      <c r="BRR2" s="43"/>
      <c r="BRS2" s="43"/>
      <c r="BRT2" s="43"/>
      <c r="BRU2" s="43"/>
      <c r="BRV2" s="43"/>
      <c r="BRW2" s="43"/>
      <c r="BRX2" s="43"/>
      <c r="BRY2" s="43"/>
      <c r="BRZ2" s="43"/>
      <c r="BSA2" s="43"/>
      <c r="BSB2" s="43"/>
      <c r="BSC2" s="43"/>
      <c r="BSD2" s="43"/>
      <c r="BSE2" s="43"/>
      <c r="BSF2" s="43"/>
      <c r="BSG2" s="43"/>
      <c r="BSH2" s="43"/>
      <c r="BSI2" s="43"/>
      <c r="BSJ2" s="43"/>
      <c r="BSK2" s="43"/>
      <c r="BSL2" s="43"/>
      <c r="BSM2" s="43"/>
      <c r="BSN2" s="43"/>
      <c r="BSO2" s="43"/>
      <c r="BSP2" s="43"/>
      <c r="BSQ2" s="43"/>
      <c r="BSR2" s="43"/>
      <c r="BSS2" s="43"/>
      <c r="BST2" s="43"/>
      <c r="BSU2" s="43"/>
      <c r="BSV2" s="43"/>
      <c r="BSW2" s="43"/>
      <c r="BSX2" s="43"/>
      <c r="BSY2" s="43"/>
      <c r="BSZ2" s="43"/>
      <c r="BTA2" s="43"/>
      <c r="BTB2" s="43"/>
      <c r="BTC2" s="43"/>
      <c r="BTD2" s="43"/>
      <c r="BTE2" s="43"/>
      <c r="BTF2" s="43"/>
      <c r="BTG2" s="43"/>
      <c r="BTH2" s="43"/>
      <c r="BTI2" s="43"/>
      <c r="BTJ2" s="43"/>
      <c r="BTK2" s="43"/>
      <c r="BTL2" s="43"/>
      <c r="BTM2" s="43"/>
      <c r="BTN2" s="43"/>
      <c r="BTO2" s="43"/>
      <c r="BTP2" s="43"/>
      <c r="BTQ2" s="43"/>
      <c r="BTR2" s="43"/>
      <c r="BTS2" s="43"/>
      <c r="BTT2" s="43"/>
      <c r="BTU2" s="43"/>
      <c r="BTV2" s="43"/>
      <c r="BTW2" s="43"/>
      <c r="BTX2" s="43"/>
      <c r="BTY2" s="43"/>
      <c r="BTZ2" s="43"/>
      <c r="BUA2" s="43"/>
      <c r="BUB2" s="43"/>
      <c r="BUC2" s="43"/>
      <c r="BUD2" s="43"/>
      <c r="BUE2" s="43"/>
      <c r="BUF2" s="43"/>
      <c r="BUG2" s="43"/>
      <c r="BUH2" s="43"/>
      <c r="BUI2" s="43"/>
      <c r="BUJ2" s="43"/>
      <c r="BUK2" s="43"/>
      <c r="BUL2" s="43"/>
      <c r="BUM2" s="43"/>
      <c r="BUN2" s="43"/>
      <c r="BUO2" s="43"/>
      <c r="BUP2" s="43"/>
      <c r="BUQ2" s="43"/>
      <c r="BUR2" s="43"/>
      <c r="BUS2" s="43"/>
      <c r="BUT2" s="43"/>
      <c r="BUU2" s="43"/>
      <c r="BUV2" s="43"/>
      <c r="BUW2" s="43"/>
      <c r="BUX2" s="43"/>
      <c r="BUY2" s="43"/>
      <c r="BUZ2" s="43"/>
      <c r="BVA2" s="43"/>
      <c r="BVB2" s="43"/>
      <c r="BVC2" s="43"/>
      <c r="BVD2" s="43"/>
      <c r="BVE2" s="43"/>
      <c r="BVF2" s="43"/>
      <c r="BVG2" s="43"/>
      <c r="BVH2" s="43"/>
      <c r="BVI2" s="43"/>
      <c r="BVJ2" s="43"/>
      <c r="BVK2" s="43"/>
      <c r="BVL2" s="43"/>
      <c r="BVM2" s="43"/>
      <c r="BVN2" s="43"/>
      <c r="BVO2" s="43"/>
      <c r="BVP2" s="43"/>
      <c r="BVQ2" s="43"/>
      <c r="BVR2" s="43"/>
      <c r="BVS2" s="43"/>
      <c r="BVT2" s="43"/>
      <c r="BVU2" s="43"/>
      <c r="BVV2" s="43"/>
      <c r="BVW2" s="43"/>
      <c r="BVX2" s="43"/>
      <c r="BVY2" s="43"/>
      <c r="BVZ2" s="43"/>
      <c r="BWA2" s="43"/>
      <c r="BWB2" s="43"/>
      <c r="BWC2" s="43"/>
      <c r="BWD2" s="43"/>
      <c r="BWE2" s="43"/>
      <c r="BWF2" s="43"/>
      <c r="BWG2" s="43"/>
      <c r="BWH2" s="43"/>
      <c r="BWI2" s="43"/>
      <c r="BWJ2" s="43"/>
      <c r="BWK2" s="43"/>
      <c r="BWL2" s="43"/>
      <c r="BWM2" s="43"/>
      <c r="BWN2" s="43"/>
      <c r="BWO2" s="43"/>
      <c r="BWP2" s="43"/>
      <c r="BWQ2" s="43"/>
      <c r="BWR2" s="43"/>
      <c r="BWS2" s="43"/>
      <c r="BWT2" s="43"/>
      <c r="BWU2" s="43"/>
      <c r="BWV2" s="43"/>
      <c r="BWW2" s="43"/>
      <c r="BWX2" s="43"/>
      <c r="BWY2" s="43"/>
      <c r="BWZ2" s="43"/>
      <c r="BXA2" s="43"/>
      <c r="BXB2" s="43"/>
      <c r="BXC2" s="43"/>
      <c r="BXD2" s="43"/>
      <c r="BXE2" s="43"/>
      <c r="BXF2" s="43"/>
      <c r="BXG2" s="43"/>
      <c r="BXH2" s="43"/>
      <c r="BXI2" s="43"/>
      <c r="BXJ2" s="43"/>
      <c r="BXK2" s="43"/>
      <c r="BXL2" s="43"/>
      <c r="BXM2" s="43"/>
      <c r="BXN2" s="43"/>
      <c r="BXO2" s="43"/>
      <c r="BXP2" s="43"/>
      <c r="BXQ2" s="43"/>
      <c r="BXR2" s="43"/>
      <c r="BXS2" s="43"/>
      <c r="BXT2" s="43"/>
      <c r="BXU2" s="43"/>
      <c r="BXV2" s="43"/>
      <c r="BXW2" s="43"/>
      <c r="BXX2" s="43"/>
      <c r="BXY2" s="43"/>
      <c r="BXZ2" s="43"/>
      <c r="BYA2" s="43"/>
      <c r="BYB2" s="43"/>
      <c r="BYC2" s="43"/>
      <c r="BYD2" s="43"/>
      <c r="BYE2" s="43"/>
      <c r="BYF2" s="43"/>
      <c r="BYG2" s="43"/>
      <c r="BYH2" s="43"/>
      <c r="BYI2" s="43"/>
      <c r="BYJ2" s="43"/>
      <c r="BYK2" s="43"/>
      <c r="BYL2" s="43"/>
      <c r="BYM2" s="43"/>
      <c r="BYN2" s="43"/>
      <c r="BYO2" s="43"/>
      <c r="BYP2" s="43"/>
      <c r="BYQ2" s="43"/>
      <c r="BYR2" s="43"/>
      <c r="BYS2" s="43"/>
      <c r="BYT2" s="43"/>
      <c r="BYU2" s="43"/>
      <c r="BYV2" s="43"/>
      <c r="BYW2" s="43"/>
      <c r="BYX2" s="43"/>
      <c r="BYY2" s="43"/>
      <c r="BYZ2" s="43"/>
      <c r="BZA2" s="43"/>
      <c r="BZB2" s="43"/>
      <c r="BZC2" s="43"/>
      <c r="BZD2" s="43"/>
      <c r="BZE2" s="43"/>
      <c r="BZF2" s="43"/>
      <c r="BZG2" s="43"/>
      <c r="BZH2" s="43"/>
      <c r="BZI2" s="43"/>
      <c r="BZJ2" s="43"/>
      <c r="BZK2" s="43"/>
      <c r="BZL2" s="43"/>
      <c r="BZM2" s="43"/>
      <c r="BZN2" s="43"/>
      <c r="BZO2" s="43"/>
      <c r="BZP2" s="43"/>
      <c r="BZQ2" s="43"/>
      <c r="BZR2" s="43"/>
      <c r="BZS2" s="43"/>
      <c r="BZT2" s="43"/>
      <c r="BZU2" s="43"/>
      <c r="BZV2" s="43"/>
      <c r="BZW2" s="43"/>
      <c r="BZX2" s="43"/>
      <c r="BZY2" s="43"/>
      <c r="BZZ2" s="43"/>
      <c r="CAA2" s="43"/>
      <c r="CAB2" s="43"/>
      <c r="CAC2" s="43"/>
      <c r="CAD2" s="43"/>
      <c r="CAE2" s="43"/>
      <c r="CAF2" s="43"/>
      <c r="CAG2" s="43"/>
      <c r="CAH2" s="43"/>
      <c r="CAI2" s="43"/>
      <c r="CAJ2" s="43"/>
      <c r="CAK2" s="43"/>
      <c r="CAL2" s="43"/>
      <c r="CAM2" s="43"/>
      <c r="CAN2" s="43"/>
      <c r="CAO2" s="43"/>
      <c r="CAP2" s="43"/>
      <c r="CAQ2" s="43"/>
      <c r="CAR2" s="43"/>
      <c r="CAS2" s="43"/>
      <c r="CAT2" s="43"/>
      <c r="CAU2" s="43"/>
      <c r="CAV2" s="43"/>
      <c r="CAW2" s="43"/>
      <c r="CAX2" s="43"/>
      <c r="CAY2" s="43"/>
      <c r="CAZ2" s="43"/>
      <c r="CBA2" s="43"/>
      <c r="CBB2" s="43"/>
      <c r="CBC2" s="43"/>
      <c r="CBD2" s="43"/>
      <c r="CBE2" s="43"/>
      <c r="CBF2" s="43"/>
      <c r="CBG2" s="43"/>
      <c r="CBH2" s="43"/>
      <c r="CBI2" s="43"/>
      <c r="CBJ2" s="43"/>
      <c r="CBK2" s="43"/>
      <c r="CBL2" s="43"/>
      <c r="CBM2" s="43"/>
      <c r="CBN2" s="43"/>
      <c r="CBO2" s="43"/>
      <c r="CBP2" s="43"/>
      <c r="CBQ2" s="43"/>
      <c r="CBR2" s="43"/>
      <c r="CBS2" s="43"/>
      <c r="CBT2" s="43"/>
      <c r="CBU2" s="43"/>
      <c r="CBV2" s="43"/>
      <c r="CBW2" s="43"/>
      <c r="CBX2" s="43"/>
      <c r="CBY2" s="43"/>
      <c r="CBZ2" s="43"/>
      <c r="CCA2" s="43"/>
      <c r="CCB2" s="43"/>
      <c r="CCC2" s="43"/>
      <c r="CCD2" s="43"/>
      <c r="CCE2" s="43"/>
      <c r="CCF2" s="43"/>
      <c r="CCG2" s="43"/>
      <c r="CCH2" s="43"/>
      <c r="CCI2" s="43"/>
      <c r="CCJ2" s="43"/>
      <c r="CCK2" s="43"/>
      <c r="CCL2" s="43"/>
      <c r="CCM2" s="43"/>
      <c r="CCN2" s="43"/>
      <c r="CCO2" s="43"/>
      <c r="CCP2" s="43"/>
      <c r="CCQ2" s="43"/>
      <c r="CCR2" s="43"/>
      <c r="CCS2" s="43"/>
      <c r="CCT2" s="43"/>
      <c r="CCU2" s="43"/>
      <c r="CCV2" s="43"/>
      <c r="CCW2" s="43"/>
      <c r="CCX2" s="43"/>
      <c r="CCY2" s="43"/>
      <c r="CCZ2" s="43"/>
      <c r="CDA2" s="43"/>
      <c r="CDB2" s="43"/>
      <c r="CDC2" s="43"/>
      <c r="CDD2" s="43"/>
      <c r="CDE2" s="43"/>
      <c r="CDF2" s="43"/>
      <c r="CDG2" s="43"/>
      <c r="CDH2" s="43"/>
      <c r="CDI2" s="43"/>
      <c r="CDJ2" s="43"/>
      <c r="CDK2" s="43"/>
      <c r="CDL2" s="43"/>
      <c r="CDM2" s="43"/>
      <c r="CDN2" s="43"/>
      <c r="CDO2" s="43"/>
      <c r="CDP2" s="43"/>
      <c r="CDQ2" s="43"/>
      <c r="CDR2" s="43"/>
      <c r="CDS2" s="43"/>
      <c r="CDT2" s="43"/>
      <c r="CDU2" s="43"/>
      <c r="CDV2" s="43"/>
      <c r="CDW2" s="43"/>
      <c r="CDX2" s="43"/>
      <c r="CDY2" s="43"/>
      <c r="CDZ2" s="43"/>
      <c r="CEA2" s="43"/>
      <c r="CEB2" s="43"/>
      <c r="CEC2" s="43"/>
      <c r="CED2" s="43"/>
      <c r="CEE2" s="43"/>
      <c r="CEF2" s="43"/>
      <c r="CEG2" s="43"/>
      <c r="CEH2" s="43"/>
      <c r="CEI2" s="43"/>
      <c r="CEJ2" s="43"/>
      <c r="CEK2" s="43"/>
      <c r="CEL2" s="43"/>
      <c r="CEM2" s="43"/>
      <c r="CEN2" s="43"/>
      <c r="CEO2" s="43"/>
      <c r="CEP2" s="43"/>
      <c r="CEQ2" s="43"/>
      <c r="CER2" s="43"/>
      <c r="CES2" s="43"/>
      <c r="CET2" s="43"/>
      <c r="CEU2" s="43"/>
      <c r="CEV2" s="43"/>
      <c r="CEW2" s="43"/>
      <c r="CEX2" s="43"/>
      <c r="CEY2" s="43"/>
      <c r="CEZ2" s="43"/>
      <c r="CFA2" s="43"/>
      <c r="CFB2" s="43"/>
      <c r="CFC2" s="43"/>
      <c r="CFD2" s="43"/>
      <c r="CFE2" s="43"/>
      <c r="CFF2" s="43"/>
      <c r="CFG2" s="43"/>
      <c r="CFH2" s="43"/>
      <c r="CFI2" s="43"/>
      <c r="CFJ2" s="43"/>
      <c r="CFK2" s="43"/>
      <c r="CFL2" s="43"/>
      <c r="CFM2" s="43"/>
      <c r="CFN2" s="43"/>
      <c r="CFO2" s="43"/>
      <c r="CFP2" s="43"/>
      <c r="CFQ2" s="43"/>
      <c r="CFR2" s="43"/>
      <c r="CFS2" s="43"/>
      <c r="CFT2" s="43"/>
      <c r="CFU2" s="43"/>
      <c r="CFV2" s="43"/>
      <c r="CFW2" s="43"/>
      <c r="CFX2" s="43"/>
      <c r="CFY2" s="43"/>
      <c r="CFZ2" s="43"/>
      <c r="CGA2" s="43"/>
      <c r="CGB2" s="43"/>
      <c r="CGC2" s="43"/>
      <c r="CGD2" s="43"/>
      <c r="CGE2" s="43"/>
      <c r="CGF2" s="43"/>
      <c r="CGG2" s="43"/>
      <c r="CGH2" s="43"/>
      <c r="CGI2" s="43"/>
      <c r="CGJ2" s="43"/>
      <c r="CGK2" s="43"/>
      <c r="CGL2" s="43"/>
      <c r="CGM2" s="43"/>
      <c r="CGN2" s="43"/>
      <c r="CGO2" s="43"/>
      <c r="CGP2" s="43"/>
      <c r="CGQ2" s="43"/>
      <c r="CGR2" s="43"/>
      <c r="CGS2" s="43"/>
      <c r="CGT2" s="43"/>
      <c r="CGU2" s="43"/>
      <c r="CGV2" s="43"/>
      <c r="CGW2" s="43"/>
      <c r="CGX2" s="43"/>
      <c r="CGY2" s="43"/>
      <c r="CGZ2" s="43"/>
      <c r="CHA2" s="43"/>
      <c r="CHB2" s="43"/>
      <c r="CHC2" s="43"/>
      <c r="CHD2" s="43"/>
      <c r="CHE2" s="43"/>
      <c r="CHF2" s="43"/>
      <c r="CHG2" s="43"/>
      <c r="CHH2" s="43"/>
      <c r="CHI2" s="43"/>
      <c r="CHJ2" s="43"/>
      <c r="CHK2" s="43"/>
      <c r="CHL2" s="43"/>
      <c r="CHM2" s="43"/>
      <c r="CHN2" s="43"/>
      <c r="CHO2" s="43"/>
      <c r="CHP2" s="43"/>
      <c r="CHQ2" s="43"/>
      <c r="CHR2" s="43"/>
      <c r="CHS2" s="43"/>
      <c r="CHT2" s="43"/>
      <c r="CHU2" s="43"/>
      <c r="CHV2" s="43"/>
      <c r="CHW2" s="43"/>
      <c r="CHX2" s="43"/>
      <c r="CHY2" s="43"/>
      <c r="CHZ2" s="43"/>
      <c r="CIA2" s="43"/>
      <c r="CIB2" s="43"/>
      <c r="CIC2" s="43"/>
      <c r="CID2" s="43"/>
      <c r="CIE2" s="43"/>
      <c r="CIF2" s="43"/>
      <c r="CIG2" s="43"/>
      <c r="CIH2" s="43"/>
      <c r="CII2" s="43"/>
      <c r="CIJ2" s="43"/>
      <c r="CIK2" s="43"/>
      <c r="CIL2" s="43"/>
      <c r="CIM2" s="43"/>
      <c r="CIN2" s="43"/>
      <c r="CIO2" s="43"/>
      <c r="CIP2" s="43"/>
      <c r="CIQ2" s="43"/>
      <c r="CIR2" s="43"/>
      <c r="CIS2" s="43"/>
      <c r="CIT2" s="43"/>
      <c r="CIU2" s="43"/>
      <c r="CIV2" s="43"/>
      <c r="CIW2" s="43"/>
      <c r="CIX2" s="43"/>
      <c r="CIY2" s="43"/>
      <c r="CIZ2" s="43"/>
      <c r="CJA2" s="43"/>
      <c r="CJB2" s="43"/>
      <c r="CJC2" s="43"/>
      <c r="CJD2" s="43"/>
      <c r="CJE2" s="43"/>
      <c r="CJF2" s="43"/>
      <c r="CJG2" s="43"/>
      <c r="CJH2" s="43"/>
      <c r="CJI2" s="43"/>
      <c r="CJJ2" s="43"/>
      <c r="CJK2" s="43"/>
      <c r="CJL2" s="43"/>
      <c r="CJM2" s="43"/>
      <c r="CJN2" s="43"/>
      <c r="CJO2" s="43"/>
      <c r="CJP2" s="43"/>
      <c r="CJQ2" s="43"/>
      <c r="CJR2" s="43"/>
      <c r="CJS2" s="43"/>
      <c r="CJT2" s="43"/>
      <c r="CJU2" s="43"/>
      <c r="CJV2" s="43"/>
      <c r="CJW2" s="43"/>
      <c r="CJX2" s="43"/>
      <c r="CJY2" s="43"/>
      <c r="CJZ2" s="43"/>
      <c r="CKA2" s="43"/>
      <c r="CKB2" s="43"/>
      <c r="CKC2" s="43"/>
      <c r="CKD2" s="43"/>
      <c r="CKE2" s="43"/>
      <c r="CKF2" s="43"/>
      <c r="CKG2" s="43"/>
      <c r="CKH2" s="43"/>
      <c r="CKI2" s="43"/>
      <c r="CKJ2" s="43"/>
      <c r="CKK2" s="43"/>
      <c r="CKL2" s="43"/>
      <c r="CKM2" s="43"/>
      <c r="CKN2" s="43"/>
      <c r="CKO2" s="43"/>
      <c r="CKP2" s="43"/>
      <c r="CKQ2" s="43"/>
      <c r="CKR2" s="43"/>
      <c r="CKS2" s="43"/>
      <c r="CKT2" s="43"/>
      <c r="CKU2" s="43"/>
      <c r="CKV2" s="43"/>
      <c r="CKW2" s="43"/>
      <c r="CKX2" s="43"/>
      <c r="CKY2" s="43"/>
      <c r="CKZ2" s="43"/>
      <c r="CLA2" s="43"/>
      <c r="CLB2" s="43"/>
      <c r="CLC2" s="43"/>
      <c r="CLD2" s="43"/>
      <c r="CLE2" s="43"/>
      <c r="CLF2" s="43"/>
      <c r="CLG2" s="43"/>
      <c r="CLH2" s="43"/>
      <c r="CLI2" s="43"/>
      <c r="CLJ2" s="43"/>
      <c r="CLK2" s="43"/>
      <c r="CLL2" s="43"/>
      <c r="CLM2" s="43"/>
      <c r="CLN2" s="43"/>
      <c r="CLO2" s="43"/>
      <c r="CLP2" s="43"/>
      <c r="CLQ2" s="43"/>
      <c r="CLR2" s="43"/>
      <c r="CLS2" s="43"/>
      <c r="CLT2" s="43"/>
      <c r="CLU2" s="43"/>
      <c r="CLV2" s="43"/>
      <c r="CLW2" s="43"/>
      <c r="CLX2" s="43"/>
      <c r="CLY2" s="43"/>
      <c r="CLZ2" s="43"/>
      <c r="CMA2" s="43"/>
      <c r="CMB2" s="43"/>
      <c r="CMC2" s="43"/>
      <c r="CMD2" s="43"/>
      <c r="CME2" s="43"/>
      <c r="CMF2" s="43"/>
      <c r="CMG2" s="43"/>
      <c r="CMH2" s="43"/>
      <c r="CMI2" s="43"/>
      <c r="CMJ2" s="43"/>
      <c r="CMK2" s="43"/>
      <c r="CML2" s="43"/>
      <c r="CMM2" s="43"/>
      <c r="CMN2" s="43"/>
      <c r="CMO2" s="43"/>
      <c r="CMP2" s="43"/>
      <c r="CMQ2" s="43"/>
      <c r="CMR2" s="43"/>
      <c r="CMS2" s="43"/>
      <c r="CMT2" s="43"/>
      <c r="CMU2" s="43"/>
      <c r="CMV2" s="43"/>
      <c r="CMW2" s="43"/>
      <c r="CMX2" s="43"/>
      <c r="CMY2" s="43"/>
      <c r="CMZ2" s="43"/>
      <c r="CNA2" s="43"/>
      <c r="CNB2" s="43"/>
      <c r="CNC2" s="43"/>
      <c r="CND2" s="43"/>
      <c r="CNE2" s="43"/>
      <c r="CNF2" s="43"/>
      <c r="CNG2" s="43"/>
      <c r="CNH2" s="43"/>
      <c r="CNI2" s="43"/>
      <c r="CNJ2" s="43"/>
      <c r="CNK2" s="43"/>
      <c r="CNL2" s="43"/>
      <c r="CNM2" s="43"/>
      <c r="CNN2" s="43"/>
      <c r="CNO2" s="43"/>
      <c r="CNP2" s="43"/>
      <c r="CNQ2" s="43"/>
      <c r="CNR2" s="43"/>
      <c r="CNS2" s="43"/>
      <c r="CNT2" s="43"/>
      <c r="CNU2" s="43"/>
      <c r="CNV2" s="43"/>
      <c r="CNW2" s="43"/>
      <c r="CNX2" s="43"/>
      <c r="CNY2" s="43"/>
      <c r="CNZ2" s="43"/>
      <c r="COA2" s="43"/>
      <c r="COB2" s="43"/>
      <c r="COC2" s="43"/>
      <c r="COD2" s="43"/>
      <c r="COE2" s="43"/>
      <c r="COF2" s="43"/>
      <c r="COG2" s="43"/>
      <c r="COH2" s="43"/>
      <c r="COI2" s="43"/>
      <c r="COJ2" s="43"/>
      <c r="COK2" s="43"/>
      <c r="COL2" s="43"/>
      <c r="COM2" s="43"/>
      <c r="CON2" s="43"/>
      <c r="COO2" s="43"/>
      <c r="COP2" s="43"/>
      <c r="COQ2" s="43"/>
      <c r="COR2" s="43"/>
      <c r="COS2" s="43"/>
      <c r="COT2" s="43"/>
      <c r="COU2" s="43"/>
      <c r="COV2" s="43"/>
      <c r="COW2" s="43"/>
      <c r="COX2" s="43"/>
      <c r="COY2" s="43"/>
      <c r="COZ2" s="43"/>
      <c r="CPA2" s="43"/>
      <c r="CPB2" s="43"/>
      <c r="CPC2" s="43"/>
      <c r="CPD2" s="43"/>
      <c r="CPE2" s="43"/>
      <c r="CPF2" s="43"/>
      <c r="CPG2" s="43"/>
      <c r="CPH2" s="43"/>
      <c r="CPI2" s="43"/>
      <c r="CPJ2" s="43"/>
      <c r="CPK2" s="43"/>
      <c r="CPL2" s="43"/>
      <c r="CPM2" s="43"/>
      <c r="CPN2" s="43"/>
      <c r="CPO2" s="43"/>
      <c r="CPP2" s="43"/>
      <c r="CPQ2" s="43"/>
      <c r="CPR2" s="43"/>
      <c r="CPS2" s="43"/>
      <c r="CPT2" s="43"/>
      <c r="CPU2" s="43"/>
      <c r="CPV2" s="43"/>
      <c r="CPW2" s="43"/>
      <c r="CPX2" s="43"/>
      <c r="CPY2" s="43"/>
      <c r="CPZ2" s="43"/>
      <c r="CQA2" s="43"/>
      <c r="CQB2" s="43"/>
      <c r="CQC2" s="43"/>
      <c r="CQD2" s="43"/>
      <c r="CQE2" s="43"/>
      <c r="CQF2" s="43"/>
      <c r="CQG2" s="43"/>
      <c r="CQH2" s="43"/>
      <c r="CQI2" s="43"/>
      <c r="CQJ2" s="43"/>
      <c r="CQK2" s="43"/>
      <c r="CQL2" s="43"/>
      <c r="CQM2" s="43"/>
      <c r="CQN2" s="43"/>
      <c r="CQO2" s="43"/>
      <c r="CQP2" s="43"/>
      <c r="CQQ2" s="43"/>
      <c r="CQR2" s="43"/>
      <c r="CQS2" s="43"/>
      <c r="CQT2" s="43"/>
      <c r="CQU2" s="43"/>
      <c r="CQV2" s="43"/>
      <c r="CQW2" s="43"/>
      <c r="CQX2" s="43"/>
      <c r="CQY2" s="43"/>
      <c r="CQZ2" s="43"/>
      <c r="CRA2" s="43"/>
      <c r="CRB2" s="43"/>
      <c r="CRC2" s="43"/>
      <c r="CRD2" s="43"/>
      <c r="CRE2" s="43"/>
      <c r="CRF2" s="43"/>
      <c r="CRG2" s="43"/>
      <c r="CRH2" s="43"/>
      <c r="CRI2" s="43"/>
      <c r="CRJ2" s="43"/>
      <c r="CRK2" s="43"/>
      <c r="CRL2" s="43"/>
      <c r="CRM2" s="43"/>
      <c r="CRN2" s="43"/>
      <c r="CRO2" s="43"/>
      <c r="CRP2" s="43"/>
      <c r="CRQ2" s="43"/>
      <c r="CRR2" s="43"/>
      <c r="CRS2" s="43"/>
      <c r="CRT2" s="43"/>
      <c r="CRU2" s="43"/>
      <c r="CRV2" s="43"/>
      <c r="CRW2" s="43"/>
      <c r="CRX2" s="43"/>
      <c r="CRY2" s="43"/>
      <c r="CRZ2" s="43"/>
      <c r="CSA2" s="43"/>
      <c r="CSB2" s="43"/>
      <c r="CSC2" s="43"/>
      <c r="CSD2" s="43"/>
      <c r="CSE2" s="43"/>
      <c r="CSF2" s="43"/>
      <c r="CSG2" s="43"/>
      <c r="CSH2" s="43"/>
      <c r="CSI2" s="43"/>
      <c r="CSJ2" s="43"/>
      <c r="CSK2" s="43"/>
      <c r="CSL2" s="43"/>
      <c r="CSM2" s="43"/>
      <c r="CSN2" s="43"/>
      <c r="CSO2" s="43"/>
      <c r="CSP2" s="43"/>
      <c r="CSQ2" s="43"/>
      <c r="CSR2" s="43"/>
      <c r="CSS2" s="43"/>
      <c r="CST2" s="43"/>
      <c r="CSU2" s="43"/>
      <c r="CSV2" s="43"/>
      <c r="CSW2" s="43"/>
      <c r="CSX2" s="43"/>
      <c r="CSY2" s="43"/>
      <c r="CSZ2" s="43"/>
      <c r="CTA2" s="43"/>
      <c r="CTB2" s="43"/>
      <c r="CTC2" s="43"/>
      <c r="CTD2" s="43"/>
      <c r="CTE2" s="43"/>
      <c r="CTF2" s="43"/>
      <c r="CTG2" s="43"/>
      <c r="CTH2" s="43"/>
      <c r="CTI2" s="43"/>
      <c r="CTJ2" s="43"/>
      <c r="CTK2" s="43"/>
      <c r="CTL2" s="43"/>
      <c r="CTM2" s="43"/>
      <c r="CTN2" s="43"/>
      <c r="CTO2" s="43"/>
      <c r="CTP2" s="43"/>
      <c r="CTQ2" s="43"/>
      <c r="CTR2" s="43"/>
      <c r="CTS2" s="43"/>
      <c r="CTT2" s="43"/>
      <c r="CTU2" s="43"/>
      <c r="CTV2" s="43"/>
      <c r="CTW2" s="43"/>
      <c r="CTX2" s="43"/>
      <c r="CTY2" s="43"/>
      <c r="CTZ2" s="43"/>
      <c r="CUA2" s="43"/>
      <c r="CUB2" s="43"/>
      <c r="CUC2" s="43"/>
      <c r="CUD2" s="43"/>
      <c r="CUE2" s="43"/>
      <c r="CUF2" s="43"/>
      <c r="CUG2" s="43"/>
      <c r="CUH2" s="43"/>
      <c r="CUI2" s="43"/>
      <c r="CUJ2" s="43"/>
      <c r="CUK2" s="43"/>
      <c r="CUL2" s="43"/>
      <c r="CUM2" s="43"/>
      <c r="CUN2" s="43"/>
      <c r="CUO2" s="43"/>
      <c r="CUP2" s="43"/>
      <c r="CUQ2" s="43"/>
      <c r="CUR2" s="43"/>
      <c r="CUS2" s="43"/>
      <c r="CUT2" s="43"/>
      <c r="CUU2" s="43"/>
      <c r="CUV2" s="43"/>
      <c r="CUW2" s="43"/>
      <c r="CUX2" s="43"/>
      <c r="CUY2" s="43"/>
      <c r="CUZ2" s="43"/>
      <c r="CVA2" s="43"/>
      <c r="CVB2" s="43"/>
      <c r="CVC2" s="43"/>
      <c r="CVD2" s="43"/>
      <c r="CVE2" s="43"/>
      <c r="CVF2" s="43"/>
      <c r="CVG2" s="43"/>
      <c r="CVH2" s="43"/>
      <c r="CVI2" s="43"/>
      <c r="CVJ2" s="43"/>
      <c r="CVK2" s="43"/>
      <c r="CVL2" s="43"/>
      <c r="CVM2" s="43"/>
      <c r="CVN2" s="43"/>
      <c r="CVO2" s="43"/>
      <c r="CVP2" s="43"/>
      <c r="CVQ2" s="43"/>
      <c r="CVR2" s="43"/>
      <c r="CVS2" s="43"/>
      <c r="CVT2" s="43"/>
      <c r="CVU2" s="43"/>
      <c r="CVV2" s="43"/>
      <c r="CVW2" s="43"/>
      <c r="CVX2" s="43"/>
      <c r="CVY2" s="43"/>
      <c r="CVZ2" s="43"/>
      <c r="CWA2" s="43"/>
      <c r="CWB2" s="43"/>
      <c r="CWC2" s="43"/>
      <c r="CWD2" s="43"/>
      <c r="CWE2" s="43"/>
      <c r="CWF2" s="43"/>
      <c r="CWG2" s="43"/>
      <c r="CWH2" s="43"/>
      <c r="CWI2" s="43"/>
      <c r="CWJ2" s="43"/>
      <c r="CWK2" s="43"/>
      <c r="CWL2" s="43"/>
      <c r="CWM2" s="43"/>
      <c r="CWN2" s="43"/>
      <c r="CWO2" s="43"/>
      <c r="CWP2" s="43"/>
      <c r="CWQ2" s="43"/>
      <c r="CWR2" s="43"/>
      <c r="CWS2" s="43"/>
      <c r="CWT2" s="43"/>
      <c r="CWU2" s="43"/>
      <c r="CWV2" s="43"/>
      <c r="CWW2" s="43"/>
      <c r="CWX2" s="43"/>
      <c r="CWY2" s="43"/>
      <c r="CWZ2" s="43"/>
      <c r="CXA2" s="43"/>
      <c r="CXB2" s="43"/>
      <c r="CXC2" s="43"/>
      <c r="CXD2" s="43"/>
      <c r="CXE2" s="43"/>
      <c r="CXF2" s="43"/>
      <c r="CXG2" s="43"/>
      <c r="CXH2" s="43"/>
      <c r="CXI2" s="43"/>
      <c r="CXJ2" s="43"/>
      <c r="CXK2" s="43"/>
      <c r="CXL2" s="43"/>
      <c r="CXM2" s="43"/>
      <c r="CXN2" s="43"/>
      <c r="CXO2" s="43"/>
      <c r="CXP2" s="43"/>
      <c r="CXQ2" s="43"/>
      <c r="CXR2" s="43"/>
      <c r="CXS2" s="43"/>
      <c r="CXT2" s="43"/>
      <c r="CXU2" s="43"/>
      <c r="CXV2" s="43"/>
      <c r="CXW2" s="43"/>
      <c r="CXX2" s="43"/>
      <c r="CXY2" s="43"/>
      <c r="CXZ2" s="43"/>
      <c r="CYA2" s="43"/>
      <c r="CYB2" s="43"/>
      <c r="CYC2" s="43"/>
      <c r="CYD2" s="43"/>
      <c r="CYE2" s="43"/>
      <c r="CYF2" s="43"/>
      <c r="CYG2" s="43"/>
      <c r="CYH2" s="43"/>
      <c r="CYI2" s="43"/>
      <c r="CYJ2" s="43"/>
      <c r="CYK2" s="43"/>
      <c r="CYL2" s="43"/>
      <c r="CYM2" s="43"/>
      <c r="CYN2" s="43"/>
      <c r="CYO2" s="43"/>
      <c r="CYP2" s="43"/>
      <c r="CYQ2" s="43"/>
      <c r="CYR2" s="43"/>
      <c r="CYS2" s="43"/>
      <c r="CYT2" s="43"/>
      <c r="CYU2" s="43"/>
      <c r="CYV2" s="43"/>
      <c r="CYW2" s="43"/>
      <c r="CYX2" s="43"/>
      <c r="CYY2" s="43"/>
      <c r="CYZ2" s="43"/>
      <c r="CZA2" s="43"/>
      <c r="CZB2" s="43"/>
      <c r="CZC2" s="43"/>
      <c r="CZD2" s="43"/>
      <c r="CZE2" s="43"/>
      <c r="CZF2" s="43"/>
      <c r="CZG2" s="43"/>
      <c r="CZH2" s="43"/>
      <c r="CZI2" s="43"/>
      <c r="CZJ2" s="43"/>
      <c r="CZK2" s="43"/>
      <c r="CZL2" s="43"/>
      <c r="CZM2" s="43"/>
      <c r="CZN2" s="43"/>
      <c r="CZO2" s="43"/>
      <c r="CZP2" s="43"/>
      <c r="CZQ2" s="43"/>
      <c r="CZR2" s="43"/>
      <c r="CZS2" s="43"/>
      <c r="CZT2" s="43"/>
      <c r="CZU2" s="43"/>
      <c r="CZV2" s="43"/>
      <c r="CZW2" s="43"/>
      <c r="CZX2" s="43"/>
      <c r="CZY2" s="43"/>
      <c r="CZZ2" s="43"/>
      <c r="DAA2" s="43"/>
      <c r="DAB2" s="43"/>
      <c r="DAC2" s="43"/>
      <c r="DAD2" s="43"/>
      <c r="DAE2" s="43"/>
      <c r="DAF2" s="43"/>
      <c r="DAG2" s="43"/>
      <c r="DAH2" s="43"/>
      <c r="DAI2" s="43"/>
      <c r="DAJ2" s="43"/>
      <c r="DAK2" s="43"/>
      <c r="DAL2" s="43"/>
      <c r="DAM2" s="43"/>
      <c r="DAN2" s="43"/>
      <c r="DAO2" s="43"/>
      <c r="DAP2" s="43"/>
      <c r="DAQ2" s="43"/>
      <c r="DAR2" s="43"/>
      <c r="DAS2" s="43"/>
      <c r="DAT2" s="43"/>
      <c r="DAU2" s="43"/>
      <c r="DAV2" s="43"/>
      <c r="DAW2" s="43"/>
      <c r="DAX2" s="43"/>
      <c r="DAY2" s="43"/>
      <c r="DAZ2" s="43"/>
      <c r="DBA2" s="43"/>
      <c r="DBB2" s="43"/>
      <c r="DBC2" s="43"/>
      <c r="DBD2" s="43"/>
      <c r="DBE2" s="43"/>
      <c r="DBF2" s="43"/>
      <c r="DBG2" s="43"/>
      <c r="DBH2" s="43"/>
      <c r="DBI2" s="43"/>
      <c r="DBJ2" s="43"/>
      <c r="DBK2" s="43"/>
      <c r="DBL2" s="43"/>
      <c r="DBM2" s="43"/>
      <c r="DBN2" s="43"/>
      <c r="DBO2" s="43"/>
      <c r="DBP2" s="43"/>
      <c r="DBQ2" s="43"/>
      <c r="DBR2" s="43"/>
      <c r="DBS2" s="43"/>
      <c r="DBT2" s="43"/>
      <c r="DBU2" s="43"/>
      <c r="DBV2" s="43"/>
      <c r="DBW2" s="43"/>
      <c r="DBX2" s="43"/>
      <c r="DBY2" s="43"/>
      <c r="DBZ2" s="43"/>
      <c r="DCA2" s="43"/>
      <c r="DCB2" s="43"/>
      <c r="DCC2" s="43"/>
      <c r="DCD2" s="43"/>
      <c r="DCE2" s="43"/>
      <c r="DCF2" s="43"/>
      <c r="DCG2" s="43"/>
      <c r="DCH2" s="43"/>
      <c r="DCI2" s="43"/>
      <c r="DCJ2" s="43"/>
      <c r="DCK2" s="43"/>
      <c r="DCL2" s="43"/>
      <c r="DCM2" s="43"/>
      <c r="DCN2" s="43"/>
      <c r="DCO2" s="43"/>
      <c r="DCP2" s="43"/>
      <c r="DCQ2" s="43"/>
      <c r="DCR2" s="43"/>
      <c r="DCS2" s="43"/>
      <c r="DCT2" s="43"/>
      <c r="DCU2" s="43"/>
      <c r="DCV2" s="43"/>
      <c r="DCW2" s="43"/>
      <c r="DCX2" s="43"/>
      <c r="DCY2" s="43"/>
      <c r="DCZ2" s="43"/>
      <c r="DDA2" s="43"/>
      <c r="DDB2" s="43"/>
      <c r="DDC2" s="43"/>
      <c r="DDD2" s="43"/>
      <c r="DDE2" s="43"/>
      <c r="DDF2" s="43"/>
      <c r="DDG2" s="43"/>
      <c r="DDH2" s="43"/>
      <c r="DDI2" s="43"/>
      <c r="DDJ2" s="43"/>
      <c r="DDK2" s="43"/>
      <c r="DDL2" s="43"/>
      <c r="DDM2" s="43"/>
      <c r="DDN2" s="43"/>
      <c r="DDO2" s="43"/>
      <c r="DDP2" s="43"/>
      <c r="DDQ2" s="43"/>
      <c r="DDR2" s="43"/>
      <c r="DDS2" s="43"/>
      <c r="DDT2" s="43"/>
      <c r="DDU2" s="43"/>
      <c r="DDV2" s="43"/>
      <c r="DDW2" s="43"/>
      <c r="DDX2" s="43"/>
      <c r="DDY2" s="43"/>
      <c r="DDZ2" s="43"/>
      <c r="DEA2" s="43"/>
      <c r="DEB2" s="43"/>
      <c r="DEC2" s="43"/>
      <c r="DED2" s="43"/>
      <c r="DEE2" s="43"/>
      <c r="DEF2" s="43"/>
      <c r="DEG2" s="43"/>
      <c r="DEH2" s="43"/>
      <c r="DEI2" s="43"/>
      <c r="DEJ2" s="43"/>
      <c r="DEK2" s="43"/>
      <c r="DEL2" s="43"/>
      <c r="DEM2" s="43"/>
      <c r="DEN2" s="43"/>
      <c r="DEO2" s="43"/>
      <c r="DEP2" s="43"/>
      <c r="DEQ2" s="43"/>
      <c r="DER2" s="43"/>
      <c r="DES2" s="43"/>
      <c r="DET2" s="43"/>
      <c r="DEU2" s="43"/>
      <c r="DEV2" s="43"/>
      <c r="DEW2" s="43"/>
      <c r="DEX2" s="43"/>
      <c r="DEY2" s="43"/>
      <c r="DEZ2" s="43"/>
      <c r="DFA2" s="43"/>
      <c r="DFB2" s="43"/>
      <c r="DFC2" s="43"/>
      <c r="DFD2" s="43"/>
      <c r="DFE2" s="43"/>
      <c r="DFF2" s="43"/>
      <c r="DFG2" s="43"/>
      <c r="DFH2" s="43"/>
      <c r="DFI2" s="43"/>
      <c r="DFJ2" s="43"/>
      <c r="DFK2" s="43"/>
      <c r="DFL2" s="43"/>
      <c r="DFM2" s="43"/>
      <c r="DFN2" s="43"/>
      <c r="DFO2" s="43"/>
      <c r="DFP2" s="43"/>
      <c r="DFQ2" s="43"/>
      <c r="DFR2" s="43"/>
      <c r="DFS2" s="43"/>
      <c r="DFT2" s="43"/>
      <c r="DFU2" s="43"/>
      <c r="DFV2" s="43"/>
      <c r="DFW2" s="43"/>
      <c r="DFX2" s="43"/>
      <c r="DFY2" s="43"/>
      <c r="DFZ2" s="43"/>
      <c r="DGA2" s="43"/>
      <c r="DGB2" s="43"/>
      <c r="DGC2" s="43"/>
      <c r="DGD2" s="43"/>
      <c r="DGE2" s="43"/>
      <c r="DGF2" s="43"/>
      <c r="DGG2" s="43"/>
      <c r="DGH2" s="43"/>
      <c r="DGI2" s="43"/>
      <c r="DGJ2" s="43"/>
      <c r="DGK2" s="43"/>
      <c r="DGL2" s="43"/>
      <c r="DGM2" s="43"/>
      <c r="DGN2" s="43"/>
      <c r="DGO2" s="43"/>
      <c r="DGP2" s="43"/>
      <c r="DGQ2" s="43"/>
      <c r="DGR2" s="43"/>
      <c r="DGS2" s="43"/>
      <c r="DGT2" s="43"/>
      <c r="DGU2" s="43"/>
      <c r="DGV2" s="43"/>
      <c r="DGW2" s="43"/>
      <c r="DGX2" s="43"/>
      <c r="DGY2" s="43"/>
      <c r="DGZ2" s="43"/>
      <c r="DHA2" s="43"/>
      <c r="DHB2" s="43"/>
      <c r="DHC2" s="43"/>
      <c r="DHD2" s="43"/>
      <c r="DHE2" s="43"/>
      <c r="DHF2" s="43"/>
      <c r="DHG2" s="43"/>
      <c r="DHH2" s="43"/>
      <c r="DHI2" s="43"/>
      <c r="DHJ2" s="43"/>
      <c r="DHK2" s="43"/>
      <c r="DHL2" s="43"/>
      <c r="DHM2" s="43"/>
      <c r="DHN2" s="43"/>
      <c r="DHO2" s="43"/>
      <c r="DHP2" s="43"/>
      <c r="DHQ2" s="43"/>
      <c r="DHR2" s="43"/>
      <c r="DHS2" s="43"/>
      <c r="DHT2" s="43"/>
      <c r="DHU2" s="43"/>
      <c r="DHV2" s="43"/>
      <c r="DHW2" s="43"/>
      <c r="DHX2" s="43"/>
      <c r="DHY2" s="43"/>
      <c r="DHZ2" s="43"/>
      <c r="DIA2" s="43"/>
      <c r="DIB2" s="43"/>
      <c r="DIC2" s="43"/>
      <c r="DID2" s="43"/>
      <c r="DIE2" s="43"/>
      <c r="DIF2" s="43"/>
      <c r="DIG2" s="43"/>
      <c r="DIH2" s="43"/>
      <c r="DII2" s="43"/>
      <c r="DIJ2" s="43"/>
      <c r="DIK2" s="43"/>
      <c r="DIL2" s="43"/>
      <c r="DIM2" s="43"/>
      <c r="DIN2" s="43"/>
      <c r="DIO2" s="43"/>
      <c r="DIP2" s="43"/>
      <c r="DIQ2" s="43"/>
      <c r="DIR2" s="43"/>
      <c r="DIS2" s="43"/>
      <c r="DIT2" s="43"/>
      <c r="DIU2" s="43"/>
      <c r="DIV2" s="43"/>
      <c r="DIW2" s="43"/>
      <c r="DIX2" s="43"/>
      <c r="DIY2" s="43"/>
      <c r="DIZ2" s="43"/>
      <c r="DJA2" s="43"/>
      <c r="DJB2" s="43"/>
      <c r="DJC2" s="43"/>
      <c r="DJD2" s="43"/>
      <c r="DJE2" s="43"/>
      <c r="DJF2" s="43"/>
      <c r="DJG2" s="43"/>
      <c r="DJH2" s="43"/>
      <c r="DJI2" s="43"/>
      <c r="DJJ2" s="43"/>
      <c r="DJK2" s="43"/>
      <c r="DJL2" s="43"/>
      <c r="DJM2" s="43"/>
      <c r="DJN2" s="43"/>
      <c r="DJO2" s="43"/>
      <c r="DJP2" s="43"/>
      <c r="DJQ2" s="43"/>
      <c r="DJR2" s="43"/>
      <c r="DJS2" s="43"/>
      <c r="DJT2" s="43"/>
      <c r="DJU2" s="43"/>
      <c r="DJV2" s="43"/>
      <c r="DJW2" s="43"/>
      <c r="DJX2" s="43"/>
      <c r="DJY2" s="43"/>
      <c r="DJZ2" s="43"/>
      <c r="DKA2" s="43"/>
      <c r="DKB2" s="43"/>
      <c r="DKC2" s="43"/>
      <c r="DKD2" s="43"/>
      <c r="DKE2" s="43"/>
      <c r="DKF2" s="43"/>
      <c r="DKG2" s="43"/>
      <c r="DKH2" s="43"/>
      <c r="DKI2" s="43"/>
      <c r="DKJ2" s="43"/>
      <c r="DKK2" s="43"/>
      <c r="DKL2" s="43"/>
      <c r="DKM2" s="43"/>
      <c r="DKN2" s="43"/>
      <c r="DKO2" s="43"/>
      <c r="DKP2" s="43"/>
      <c r="DKQ2" s="43"/>
      <c r="DKR2" s="43"/>
      <c r="DKS2" s="43"/>
      <c r="DKT2" s="43"/>
      <c r="DKU2" s="43"/>
      <c r="DKV2" s="43"/>
      <c r="DKW2" s="43"/>
      <c r="DKX2" s="43"/>
      <c r="DKY2" s="43"/>
      <c r="DKZ2" s="43"/>
      <c r="DLA2" s="43"/>
      <c r="DLB2" s="43"/>
      <c r="DLC2" s="43"/>
      <c r="DLD2" s="43"/>
      <c r="DLE2" s="43"/>
      <c r="DLF2" s="43"/>
      <c r="DLG2" s="43"/>
      <c r="DLH2" s="43"/>
      <c r="DLI2" s="43"/>
      <c r="DLJ2" s="43"/>
      <c r="DLK2" s="43"/>
      <c r="DLL2" s="43"/>
      <c r="DLM2" s="43"/>
      <c r="DLN2" s="43"/>
      <c r="DLO2" s="43"/>
      <c r="DLP2" s="43"/>
      <c r="DLQ2" s="43"/>
      <c r="DLR2" s="43"/>
      <c r="DLS2" s="43"/>
      <c r="DLT2" s="43"/>
      <c r="DLU2" s="43"/>
      <c r="DLV2" s="43"/>
      <c r="DLW2" s="43"/>
      <c r="DLX2" s="43"/>
      <c r="DLY2" s="43"/>
      <c r="DLZ2" s="43"/>
      <c r="DMA2" s="43"/>
      <c r="DMB2" s="43"/>
      <c r="DMC2" s="43"/>
      <c r="DMD2" s="43"/>
      <c r="DME2" s="43"/>
      <c r="DMF2" s="43"/>
      <c r="DMG2" s="43"/>
      <c r="DMH2" s="43"/>
      <c r="DMI2" s="43"/>
      <c r="DMJ2" s="43"/>
      <c r="DMK2" s="43"/>
      <c r="DML2" s="43"/>
      <c r="DMM2" s="43"/>
      <c r="DMN2" s="43"/>
      <c r="DMO2" s="43"/>
      <c r="DMP2" s="43"/>
      <c r="DMQ2" s="43"/>
      <c r="DMR2" s="43"/>
      <c r="DMS2" s="43"/>
      <c r="DMT2" s="43"/>
      <c r="DMU2" s="43"/>
      <c r="DMV2" s="43"/>
      <c r="DMW2" s="43"/>
      <c r="DMX2" s="43"/>
      <c r="DMY2" s="43"/>
      <c r="DMZ2" s="43"/>
      <c r="DNA2" s="43"/>
      <c r="DNB2" s="43"/>
      <c r="DNC2" s="43"/>
      <c r="DND2" s="43"/>
      <c r="DNE2" s="43"/>
      <c r="DNF2" s="43"/>
      <c r="DNG2" s="43"/>
      <c r="DNH2" s="43"/>
      <c r="DNI2" s="43"/>
      <c r="DNJ2" s="43"/>
      <c r="DNK2" s="43"/>
      <c r="DNL2" s="43"/>
      <c r="DNM2" s="43"/>
      <c r="DNN2" s="43"/>
      <c r="DNO2" s="43"/>
      <c r="DNP2" s="43"/>
      <c r="DNQ2" s="43"/>
      <c r="DNR2" s="43"/>
      <c r="DNS2" s="43"/>
      <c r="DNT2" s="43"/>
      <c r="DNU2" s="43"/>
      <c r="DNV2" s="43"/>
      <c r="DNW2" s="43"/>
      <c r="DNX2" s="43"/>
      <c r="DNY2" s="43"/>
      <c r="DNZ2" s="43"/>
      <c r="DOA2" s="43"/>
      <c r="DOB2" s="43"/>
      <c r="DOC2" s="43"/>
      <c r="DOD2" s="43"/>
      <c r="DOE2" s="43"/>
      <c r="DOF2" s="43"/>
      <c r="DOG2" s="43"/>
      <c r="DOH2" s="43"/>
      <c r="DOI2" s="43"/>
      <c r="DOJ2" s="43"/>
      <c r="DOK2" s="43"/>
      <c r="DOL2" s="43"/>
      <c r="DOM2" s="43"/>
      <c r="DON2" s="43"/>
      <c r="DOO2" s="43"/>
      <c r="DOP2" s="43"/>
      <c r="DOQ2" s="43"/>
      <c r="DOR2" s="43"/>
      <c r="DOS2" s="43"/>
      <c r="DOT2" s="43"/>
      <c r="DOU2" s="43"/>
      <c r="DOV2" s="43"/>
      <c r="DOW2" s="43"/>
      <c r="DOX2" s="43"/>
      <c r="DOY2" s="43"/>
      <c r="DOZ2" s="43"/>
      <c r="DPA2" s="43"/>
      <c r="DPB2" s="43"/>
      <c r="DPC2" s="43"/>
      <c r="DPD2" s="43"/>
      <c r="DPE2" s="43"/>
      <c r="DPF2" s="43"/>
      <c r="DPG2" s="43"/>
      <c r="DPH2" s="43"/>
      <c r="DPI2" s="43"/>
      <c r="DPJ2" s="43"/>
      <c r="DPK2" s="43"/>
      <c r="DPL2" s="43"/>
      <c r="DPM2" s="43"/>
      <c r="DPN2" s="43"/>
      <c r="DPO2" s="43"/>
      <c r="DPP2" s="43"/>
      <c r="DPQ2" s="43"/>
      <c r="DPR2" s="43"/>
      <c r="DPS2" s="43"/>
      <c r="DPT2" s="43"/>
      <c r="DPU2" s="43"/>
      <c r="DPV2" s="43"/>
      <c r="DPW2" s="43"/>
      <c r="DPX2" s="43"/>
      <c r="DPY2" s="43"/>
      <c r="DPZ2" s="43"/>
      <c r="DQA2" s="43"/>
      <c r="DQB2" s="43"/>
      <c r="DQC2" s="43"/>
      <c r="DQD2" s="43"/>
      <c r="DQE2" s="43"/>
      <c r="DQF2" s="43"/>
      <c r="DQG2" s="43"/>
      <c r="DQH2" s="43"/>
      <c r="DQI2" s="43"/>
      <c r="DQJ2" s="43"/>
      <c r="DQK2" s="43"/>
      <c r="DQL2" s="43"/>
      <c r="DQM2" s="43"/>
      <c r="DQN2" s="43"/>
      <c r="DQO2" s="43"/>
      <c r="DQP2" s="43"/>
      <c r="DQQ2" s="43"/>
      <c r="DQR2" s="43"/>
      <c r="DQS2" s="43"/>
      <c r="DQT2" s="43"/>
      <c r="DQU2" s="43"/>
      <c r="DQV2" s="43"/>
      <c r="DQW2" s="43"/>
      <c r="DQX2" s="43"/>
      <c r="DQY2" s="43"/>
      <c r="DQZ2" s="43"/>
      <c r="DRA2" s="43"/>
      <c r="DRB2" s="43"/>
      <c r="DRC2" s="43"/>
      <c r="DRD2" s="43"/>
      <c r="DRE2" s="43"/>
      <c r="DRF2" s="43"/>
      <c r="DRG2" s="43"/>
      <c r="DRH2" s="43"/>
      <c r="DRI2" s="43"/>
      <c r="DRJ2" s="43"/>
      <c r="DRK2" s="43"/>
      <c r="DRL2" s="43"/>
      <c r="DRM2" s="43"/>
      <c r="DRN2" s="43"/>
      <c r="DRO2" s="43"/>
      <c r="DRP2" s="43"/>
      <c r="DRQ2" s="43"/>
      <c r="DRR2" s="43"/>
      <c r="DRS2" s="43"/>
      <c r="DRT2" s="43"/>
      <c r="DRU2" s="43"/>
      <c r="DRV2" s="43"/>
      <c r="DRW2" s="43"/>
      <c r="DRX2" s="43"/>
      <c r="DRY2" s="43"/>
      <c r="DRZ2" s="43"/>
      <c r="DSA2" s="43"/>
      <c r="DSB2" s="43"/>
      <c r="DSC2" s="43"/>
      <c r="DSD2" s="43"/>
      <c r="DSE2" s="43"/>
      <c r="DSF2" s="43"/>
      <c r="DSG2" s="43"/>
      <c r="DSH2" s="43"/>
      <c r="DSI2" s="43"/>
      <c r="DSJ2" s="43"/>
      <c r="DSK2" s="43"/>
      <c r="DSL2" s="43"/>
      <c r="DSM2" s="43"/>
      <c r="DSN2" s="43"/>
      <c r="DSO2" s="43"/>
      <c r="DSP2" s="43"/>
      <c r="DSQ2" s="43"/>
      <c r="DSR2" s="43"/>
      <c r="DSS2" s="43"/>
      <c r="DST2" s="43"/>
      <c r="DSU2" s="43"/>
      <c r="DSV2" s="43"/>
      <c r="DSW2" s="43"/>
      <c r="DSX2" s="43"/>
      <c r="DSY2" s="43"/>
      <c r="DSZ2" s="43"/>
      <c r="DTA2" s="43"/>
      <c r="DTB2" s="43"/>
      <c r="DTC2" s="43"/>
      <c r="DTD2" s="43"/>
      <c r="DTE2" s="43"/>
      <c r="DTF2" s="43"/>
      <c r="DTG2" s="43"/>
      <c r="DTH2" s="43"/>
      <c r="DTI2" s="43"/>
      <c r="DTJ2" s="43"/>
      <c r="DTK2" s="43"/>
      <c r="DTL2" s="43"/>
      <c r="DTM2" s="43"/>
      <c r="DTN2" s="43"/>
      <c r="DTO2" s="43"/>
      <c r="DTP2" s="43"/>
      <c r="DTQ2" s="43"/>
      <c r="DTR2" s="43"/>
      <c r="DTS2" s="43"/>
      <c r="DTT2" s="43"/>
      <c r="DTU2" s="43"/>
      <c r="DTV2" s="43"/>
      <c r="DTW2" s="43"/>
      <c r="DTX2" s="43"/>
      <c r="DTY2" s="43"/>
      <c r="DTZ2" s="43"/>
      <c r="DUA2" s="43"/>
      <c r="DUB2" s="43"/>
      <c r="DUC2" s="43"/>
      <c r="DUD2" s="43"/>
      <c r="DUE2" s="43"/>
      <c r="DUF2" s="43"/>
      <c r="DUG2" s="43"/>
      <c r="DUH2" s="43"/>
      <c r="DUI2" s="43"/>
      <c r="DUJ2" s="43"/>
      <c r="DUK2" s="43"/>
      <c r="DUL2" s="43"/>
      <c r="DUM2" s="43"/>
      <c r="DUN2" s="43"/>
      <c r="DUO2" s="43"/>
      <c r="DUP2" s="43"/>
      <c r="DUQ2" s="43"/>
      <c r="DUR2" s="43"/>
      <c r="DUS2" s="43"/>
      <c r="DUT2" s="43"/>
      <c r="DUU2" s="43"/>
      <c r="DUV2" s="43"/>
      <c r="DUW2" s="43"/>
      <c r="DUX2" s="43"/>
      <c r="DUY2" s="43"/>
      <c r="DUZ2" s="43"/>
      <c r="DVA2" s="43"/>
      <c r="DVB2" s="43"/>
      <c r="DVC2" s="43"/>
      <c r="DVD2" s="43"/>
      <c r="DVE2" s="43"/>
      <c r="DVF2" s="43"/>
      <c r="DVG2" s="43"/>
      <c r="DVH2" s="43"/>
      <c r="DVI2" s="43"/>
      <c r="DVJ2" s="43"/>
      <c r="DVK2" s="43"/>
      <c r="DVL2" s="43"/>
      <c r="DVM2" s="43"/>
      <c r="DVN2" s="43"/>
      <c r="DVO2" s="43"/>
      <c r="DVP2" s="43"/>
      <c r="DVQ2" s="43"/>
      <c r="DVR2" s="43"/>
      <c r="DVS2" s="43"/>
      <c r="DVT2" s="43"/>
      <c r="DVU2" s="43"/>
      <c r="DVV2" s="43"/>
      <c r="DVW2" s="43"/>
      <c r="DVX2" s="43"/>
      <c r="DVY2" s="43"/>
      <c r="DVZ2" s="43"/>
      <c r="DWA2" s="43"/>
      <c r="DWB2" s="43"/>
      <c r="DWC2" s="43"/>
      <c r="DWD2" s="43"/>
      <c r="DWE2" s="43"/>
      <c r="DWF2" s="43"/>
      <c r="DWG2" s="43"/>
      <c r="DWH2" s="43"/>
      <c r="DWI2" s="43"/>
      <c r="DWJ2" s="43"/>
      <c r="DWK2" s="43"/>
      <c r="DWL2" s="43"/>
      <c r="DWM2" s="43"/>
      <c r="DWN2" s="43"/>
      <c r="DWO2" s="43"/>
      <c r="DWP2" s="43"/>
      <c r="DWQ2" s="43"/>
      <c r="DWR2" s="43"/>
      <c r="DWS2" s="43"/>
      <c r="DWT2" s="43"/>
      <c r="DWU2" s="43"/>
      <c r="DWV2" s="43"/>
      <c r="DWW2" s="43"/>
      <c r="DWX2" s="43"/>
      <c r="DWY2" s="43"/>
      <c r="DWZ2" s="43"/>
      <c r="DXA2" s="43"/>
      <c r="DXB2" s="43"/>
      <c r="DXC2" s="43"/>
      <c r="DXD2" s="43"/>
      <c r="DXE2" s="43"/>
      <c r="DXF2" s="43"/>
      <c r="DXG2" s="43"/>
      <c r="DXH2" s="43"/>
      <c r="DXI2" s="43"/>
      <c r="DXJ2" s="43"/>
      <c r="DXK2" s="43"/>
      <c r="DXL2" s="43"/>
      <c r="DXM2" s="43"/>
      <c r="DXN2" s="43"/>
      <c r="DXO2" s="43"/>
      <c r="DXP2" s="43"/>
      <c r="DXQ2" s="43"/>
      <c r="DXR2" s="43"/>
      <c r="DXS2" s="43"/>
      <c r="DXT2" s="43"/>
      <c r="DXU2" s="43"/>
      <c r="DXV2" s="43"/>
      <c r="DXW2" s="43"/>
      <c r="DXX2" s="43"/>
      <c r="DXY2" s="43"/>
      <c r="DXZ2" s="43"/>
      <c r="DYA2" s="43"/>
      <c r="DYB2" s="43"/>
      <c r="DYC2" s="43"/>
      <c r="DYD2" s="43"/>
      <c r="DYE2" s="43"/>
      <c r="DYF2" s="43"/>
      <c r="DYG2" s="43"/>
      <c r="DYH2" s="43"/>
      <c r="DYI2" s="43"/>
      <c r="DYJ2" s="43"/>
      <c r="DYK2" s="43"/>
      <c r="DYL2" s="43"/>
      <c r="DYM2" s="43"/>
      <c r="DYN2" s="43"/>
      <c r="DYO2" s="43"/>
      <c r="DYP2" s="43"/>
      <c r="DYQ2" s="43"/>
      <c r="DYR2" s="43"/>
      <c r="DYS2" s="43"/>
      <c r="DYT2" s="43"/>
      <c r="DYU2" s="43"/>
      <c r="DYV2" s="43"/>
      <c r="DYW2" s="43"/>
      <c r="DYX2" s="43"/>
      <c r="DYY2" s="43"/>
      <c r="DYZ2" s="43"/>
      <c r="DZA2" s="43"/>
      <c r="DZB2" s="43"/>
      <c r="DZC2" s="43"/>
      <c r="DZD2" s="43"/>
      <c r="DZE2" s="43"/>
      <c r="DZF2" s="43"/>
      <c r="DZG2" s="43"/>
      <c r="DZH2" s="43"/>
      <c r="DZI2" s="43"/>
      <c r="DZJ2" s="43"/>
      <c r="DZK2" s="43"/>
      <c r="DZL2" s="43"/>
      <c r="DZM2" s="43"/>
      <c r="DZN2" s="43"/>
      <c r="DZO2" s="43"/>
      <c r="DZP2" s="43"/>
      <c r="DZQ2" s="43"/>
      <c r="DZR2" s="43"/>
      <c r="DZS2" s="43"/>
      <c r="DZT2" s="43"/>
      <c r="DZU2" s="43"/>
      <c r="DZV2" s="43"/>
      <c r="DZW2" s="43"/>
      <c r="DZX2" s="43"/>
      <c r="DZY2" s="43"/>
      <c r="DZZ2" s="43"/>
      <c r="EAA2" s="43"/>
      <c r="EAB2" s="43"/>
      <c r="EAC2" s="43"/>
      <c r="EAD2" s="43"/>
      <c r="EAE2" s="43"/>
      <c r="EAF2" s="43"/>
      <c r="EAG2" s="43"/>
      <c r="EAH2" s="43"/>
      <c r="EAI2" s="43"/>
      <c r="EAJ2" s="43"/>
      <c r="EAK2" s="43"/>
      <c r="EAL2" s="43"/>
      <c r="EAM2" s="43"/>
      <c r="EAN2" s="43"/>
      <c r="EAO2" s="43"/>
      <c r="EAP2" s="43"/>
      <c r="EAQ2" s="43"/>
      <c r="EAR2" s="43"/>
      <c r="EAS2" s="43"/>
      <c r="EAT2" s="43"/>
      <c r="EAU2" s="43"/>
      <c r="EAV2" s="43"/>
      <c r="EAW2" s="43"/>
      <c r="EAX2" s="43"/>
      <c r="EAY2" s="43"/>
      <c r="EAZ2" s="43"/>
      <c r="EBA2" s="43"/>
      <c r="EBB2" s="43"/>
      <c r="EBC2" s="43"/>
      <c r="EBD2" s="43"/>
      <c r="EBE2" s="43"/>
      <c r="EBF2" s="43"/>
      <c r="EBG2" s="43"/>
      <c r="EBH2" s="43"/>
      <c r="EBI2" s="43"/>
      <c r="EBJ2" s="43"/>
      <c r="EBK2" s="43"/>
      <c r="EBL2" s="43"/>
      <c r="EBM2" s="43"/>
      <c r="EBN2" s="43"/>
      <c r="EBO2" s="43"/>
      <c r="EBP2" s="43"/>
      <c r="EBQ2" s="43"/>
      <c r="EBR2" s="43"/>
      <c r="EBS2" s="43"/>
      <c r="EBT2" s="43"/>
      <c r="EBU2" s="43"/>
      <c r="EBV2" s="43"/>
      <c r="EBW2" s="43"/>
      <c r="EBX2" s="43"/>
      <c r="EBY2" s="43"/>
      <c r="EBZ2" s="43"/>
      <c r="ECA2" s="43"/>
      <c r="ECB2" s="43"/>
      <c r="ECC2" s="43"/>
      <c r="ECD2" s="43"/>
      <c r="ECE2" s="43"/>
      <c r="ECF2" s="43"/>
      <c r="ECG2" s="43"/>
      <c r="ECH2" s="43"/>
      <c r="ECI2" s="43"/>
      <c r="ECJ2" s="43"/>
      <c r="ECK2" s="43"/>
      <c r="ECL2" s="43"/>
      <c r="ECM2" s="43"/>
      <c r="ECN2" s="43"/>
      <c r="ECO2" s="43"/>
      <c r="ECP2" s="43"/>
      <c r="ECQ2" s="43"/>
      <c r="ECR2" s="43"/>
      <c r="ECS2" s="43"/>
      <c r="ECT2" s="43"/>
      <c r="ECU2" s="43"/>
      <c r="ECV2" s="43"/>
      <c r="ECW2" s="43"/>
      <c r="ECX2" s="43"/>
      <c r="ECY2" s="43"/>
      <c r="ECZ2" s="43"/>
      <c r="EDA2" s="43"/>
      <c r="EDB2" s="43"/>
      <c r="EDC2" s="43"/>
      <c r="EDD2" s="43"/>
      <c r="EDE2" s="43"/>
      <c r="EDF2" s="43"/>
      <c r="EDG2" s="43"/>
      <c r="EDH2" s="43"/>
      <c r="EDI2" s="43"/>
      <c r="EDJ2" s="43"/>
      <c r="EDK2" s="43"/>
      <c r="EDL2" s="43"/>
      <c r="EDM2" s="43"/>
      <c r="EDN2" s="43"/>
      <c r="EDO2" s="43"/>
      <c r="EDP2" s="43"/>
      <c r="EDQ2" s="43"/>
      <c r="EDR2" s="43"/>
      <c r="EDS2" s="43"/>
      <c r="EDT2" s="43"/>
      <c r="EDU2" s="43"/>
      <c r="EDV2" s="43"/>
      <c r="EDW2" s="43"/>
      <c r="EDX2" s="43"/>
      <c r="EDY2" s="43"/>
      <c r="EDZ2" s="43"/>
      <c r="EEA2" s="43"/>
      <c r="EEB2" s="43"/>
      <c r="EEC2" s="43"/>
      <c r="EED2" s="43"/>
      <c r="EEE2" s="43"/>
      <c r="EEF2" s="43"/>
      <c r="EEG2" s="43"/>
      <c r="EEH2" s="43"/>
      <c r="EEI2" s="43"/>
      <c r="EEJ2" s="43"/>
      <c r="EEK2" s="43"/>
      <c r="EEL2" s="43"/>
      <c r="EEM2" s="43"/>
      <c r="EEN2" s="43"/>
      <c r="EEO2" s="43"/>
      <c r="EEP2" s="43"/>
      <c r="EEQ2" s="43"/>
      <c r="EER2" s="43"/>
      <c r="EES2" s="43"/>
      <c r="EET2" s="43"/>
      <c r="EEU2" s="43"/>
      <c r="EEV2" s="43"/>
      <c r="EEW2" s="43"/>
      <c r="EEX2" s="43"/>
      <c r="EEY2" s="43"/>
      <c r="EEZ2" s="43"/>
      <c r="EFA2" s="43"/>
      <c r="EFB2" s="43"/>
      <c r="EFC2" s="43"/>
      <c r="EFD2" s="43"/>
      <c r="EFE2" s="43"/>
      <c r="EFF2" s="43"/>
      <c r="EFG2" s="43"/>
      <c r="EFH2" s="43"/>
      <c r="EFI2" s="43"/>
      <c r="EFJ2" s="43"/>
      <c r="EFK2" s="43"/>
      <c r="EFL2" s="43"/>
      <c r="EFM2" s="43"/>
      <c r="EFN2" s="43"/>
      <c r="EFO2" s="43"/>
      <c r="EFP2" s="43"/>
      <c r="EFQ2" s="43"/>
      <c r="EFR2" s="43"/>
      <c r="EFS2" s="43"/>
      <c r="EFT2" s="43"/>
      <c r="EFU2" s="43"/>
      <c r="EFV2" s="43"/>
      <c r="EFW2" s="43"/>
      <c r="EFX2" s="43"/>
      <c r="EFY2" s="43"/>
      <c r="EFZ2" s="43"/>
      <c r="EGA2" s="43"/>
      <c r="EGB2" s="43"/>
      <c r="EGC2" s="43"/>
      <c r="EGD2" s="43"/>
      <c r="EGE2" s="43"/>
      <c r="EGF2" s="43"/>
      <c r="EGG2" s="43"/>
      <c r="EGH2" s="43"/>
      <c r="EGI2" s="43"/>
      <c r="EGJ2" s="43"/>
      <c r="EGK2" s="43"/>
      <c r="EGL2" s="43"/>
      <c r="EGM2" s="43"/>
      <c r="EGN2" s="43"/>
      <c r="EGO2" s="43"/>
      <c r="EGP2" s="43"/>
      <c r="EGQ2" s="43"/>
      <c r="EGR2" s="43"/>
      <c r="EGS2" s="43"/>
      <c r="EGT2" s="43"/>
      <c r="EGU2" s="43"/>
      <c r="EGV2" s="43"/>
      <c r="EGW2" s="43"/>
      <c r="EGX2" s="43"/>
      <c r="EGY2" s="43"/>
      <c r="EGZ2" s="43"/>
      <c r="EHA2" s="43"/>
      <c r="EHB2" s="43"/>
      <c r="EHC2" s="43"/>
      <c r="EHD2" s="43"/>
      <c r="EHE2" s="43"/>
      <c r="EHF2" s="43"/>
      <c r="EHG2" s="43"/>
      <c r="EHH2" s="43"/>
      <c r="EHI2" s="43"/>
      <c r="EHJ2" s="43"/>
      <c r="EHK2" s="43"/>
      <c r="EHL2" s="43"/>
      <c r="EHM2" s="43"/>
      <c r="EHN2" s="43"/>
      <c r="EHO2" s="43"/>
      <c r="EHP2" s="43"/>
      <c r="EHQ2" s="43"/>
      <c r="EHR2" s="43"/>
      <c r="EHS2" s="43"/>
      <c r="EHT2" s="43"/>
      <c r="EHU2" s="43"/>
      <c r="EHV2" s="43"/>
      <c r="EHW2" s="43"/>
      <c r="EHX2" s="43"/>
      <c r="EHY2" s="43"/>
      <c r="EHZ2" s="43"/>
      <c r="EIA2" s="43"/>
      <c r="EIB2" s="43"/>
      <c r="EIC2" s="43"/>
      <c r="EID2" s="43"/>
      <c r="EIE2" s="43"/>
      <c r="EIF2" s="43"/>
      <c r="EIG2" s="43"/>
      <c r="EIH2" s="43"/>
      <c r="EII2" s="43"/>
      <c r="EIJ2" s="43"/>
      <c r="EIK2" s="43"/>
      <c r="EIL2" s="43"/>
      <c r="EIM2" s="43"/>
      <c r="EIN2" s="43"/>
      <c r="EIO2" s="43"/>
      <c r="EIP2" s="43"/>
      <c r="EIQ2" s="43"/>
      <c r="EIR2" s="43"/>
      <c r="EIS2" s="43"/>
      <c r="EIT2" s="43"/>
      <c r="EIU2" s="43"/>
      <c r="EIV2" s="43"/>
      <c r="EIW2" s="43"/>
      <c r="EIX2" s="43"/>
      <c r="EIY2" s="43"/>
      <c r="EIZ2" s="43"/>
      <c r="EJA2" s="43"/>
      <c r="EJB2" s="43"/>
      <c r="EJC2" s="43"/>
      <c r="EJD2" s="43"/>
      <c r="EJE2" s="43"/>
      <c r="EJF2" s="43"/>
      <c r="EJG2" s="43"/>
      <c r="EJH2" s="43"/>
      <c r="EJI2" s="43"/>
      <c r="EJJ2" s="43"/>
      <c r="EJK2" s="43"/>
      <c r="EJL2" s="43"/>
      <c r="EJM2" s="43"/>
      <c r="EJN2" s="43"/>
      <c r="EJO2" s="43"/>
      <c r="EJP2" s="43"/>
      <c r="EJQ2" s="43"/>
      <c r="EJR2" s="43"/>
      <c r="EJS2" s="43"/>
      <c r="EJT2" s="43"/>
      <c r="EJU2" s="43"/>
      <c r="EJV2" s="43"/>
      <c r="EJW2" s="43"/>
      <c r="EJX2" s="43"/>
      <c r="EJY2" s="43"/>
      <c r="EJZ2" s="43"/>
      <c r="EKA2" s="43"/>
      <c r="EKB2" s="43"/>
      <c r="EKC2" s="43"/>
      <c r="EKD2" s="43"/>
      <c r="EKE2" s="43"/>
      <c r="EKF2" s="43"/>
      <c r="EKG2" s="43"/>
      <c r="EKH2" s="43"/>
      <c r="EKI2" s="43"/>
      <c r="EKJ2" s="43"/>
      <c r="EKK2" s="43"/>
      <c r="EKL2" s="43"/>
      <c r="EKM2" s="43"/>
      <c r="EKN2" s="43"/>
      <c r="EKO2" s="43"/>
      <c r="EKP2" s="43"/>
      <c r="EKQ2" s="43"/>
      <c r="EKR2" s="43"/>
      <c r="EKS2" s="43"/>
      <c r="EKT2" s="43"/>
      <c r="EKU2" s="43"/>
      <c r="EKV2" s="43"/>
      <c r="EKW2" s="43"/>
      <c r="EKX2" s="43"/>
      <c r="EKY2" s="43"/>
      <c r="EKZ2" s="43"/>
      <c r="ELA2" s="43"/>
      <c r="ELB2" s="43"/>
      <c r="ELC2" s="43"/>
      <c r="ELD2" s="43"/>
      <c r="ELE2" s="43"/>
      <c r="ELF2" s="43"/>
      <c r="ELG2" s="43"/>
      <c r="ELH2" s="43"/>
      <c r="ELI2" s="43"/>
      <c r="ELJ2" s="43"/>
      <c r="ELK2" s="43"/>
      <c r="ELL2" s="43"/>
      <c r="ELM2" s="43"/>
      <c r="ELN2" s="43"/>
      <c r="ELO2" s="43"/>
      <c r="ELP2" s="43"/>
      <c r="ELQ2" s="43"/>
      <c r="ELR2" s="43"/>
      <c r="ELS2" s="43"/>
      <c r="ELT2" s="43"/>
      <c r="ELU2" s="43"/>
      <c r="ELV2" s="43"/>
      <c r="ELW2" s="43"/>
      <c r="ELX2" s="43"/>
      <c r="ELY2" s="43"/>
      <c r="ELZ2" s="43"/>
      <c r="EMA2" s="43"/>
      <c r="EMB2" s="43"/>
      <c r="EMC2" s="43"/>
      <c r="EMD2" s="43"/>
      <c r="EME2" s="43"/>
      <c r="EMF2" s="43"/>
      <c r="EMG2" s="43"/>
      <c r="EMH2" s="43"/>
      <c r="EMI2" s="43"/>
      <c r="EMJ2" s="43"/>
      <c r="EMK2" s="43"/>
      <c r="EML2" s="43"/>
      <c r="EMM2" s="43"/>
      <c r="EMN2" s="43"/>
      <c r="EMO2" s="43"/>
      <c r="EMP2" s="43"/>
      <c r="EMQ2" s="43"/>
      <c r="EMR2" s="43"/>
      <c r="EMS2" s="43"/>
      <c r="EMT2" s="43"/>
      <c r="EMU2" s="43"/>
      <c r="EMV2" s="43"/>
      <c r="EMW2" s="43"/>
      <c r="EMX2" s="43"/>
      <c r="EMY2" s="43"/>
      <c r="EMZ2" s="43"/>
      <c r="ENA2" s="43"/>
      <c r="ENB2" s="43"/>
      <c r="ENC2" s="43"/>
      <c r="END2" s="43"/>
      <c r="ENE2" s="43"/>
      <c r="ENF2" s="43"/>
      <c r="ENG2" s="43"/>
      <c r="ENH2" s="43"/>
      <c r="ENI2" s="43"/>
      <c r="ENJ2" s="43"/>
      <c r="ENK2" s="43"/>
      <c r="ENL2" s="43"/>
      <c r="ENM2" s="43"/>
      <c r="ENN2" s="43"/>
      <c r="ENO2" s="43"/>
      <c r="ENP2" s="43"/>
      <c r="ENQ2" s="43"/>
      <c r="ENR2" s="43"/>
      <c r="ENS2" s="43"/>
      <c r="ENT2" s="43"/>
      <c r="ENU2" s="43"/>
      <c r="ENV2" s="43"/>
      <c r="ENW2" s="43"/>
      <c r="ENX2" s="43"/>
      <c r="ENY2" s="43"/>
      <c r="ENZ2" s="43"/>
      <c r="EOA2" s="43"/>
      <c r="EOB2" s="43"/>
      <c r="EOC2" s="43"/>
      <c r="EOD2" s="43"/>
      <c r="EOE2" s="43"/>
      <c r="EOF2" s="43"/>
      <c r="EOG2" s="43"/>
      <c r="EOH2" s="43"/>
      <c r="EOI2" s="43"/>
      <c r="EOJ2" s="43"/>
      <c r="EOK2" s="43"/>
      <c r="EOL2" s="43"/>
      <c r="EOM2" s="43"/>
      <c r="EON2" s="43"/>
      <c r="EOO2" s="43"/>
      <c r="EOP2" s="43"/>
      <c r="EOQ2" s="43"/>
      <c r="EOR2" s="43"/>
      <c r="EOS2" s="43"/>
      <c r="EOT2" s="43"/>
      <c r="EOU2" s="43"/>
      <c r="EOV2" s="43"/>
      <c r="EOW2" s="43"/>
      <c r="EOX2" s="43"/>
      <c r="EOY2" s="43"/>
      <c r="EOZ2" s="43"/>
      <c r="EPA2" s="43"/>
      <c r="EPB2" s="43"/>
      <c r="EPC2" s="43"/>
      <c r="EPD2" s="43"/>
      <c r="EPE2" s="43"/>
      <c r="EPF2" s="43"/>
      <c r="EPG2" s="43"/>
      <c r="EPH2" s="43"/>
      <c r="EPI2" s="43"/>
      <c r="EPJ2" s="43"/>
      <c r="EPK2" s="43"/>
      <c r="EPL2" s="43"/>
      <c r="EPM2" s="43"/>
      <c r="EPN2" s="43"/>
      <c r="EPO2" s="43"/>
      <c r="EPP2" s="43"/>
      <c r="EPQ2" s="43"/>
      <c r="EPR2" s="43"/>
      <c r="EPS2" s="43"/>
      <c r="EPT2" s="43"/>
      <c r="EPU2" s="43"/>
      <c r="EPV2" s="43"/>
      <c r="EPW2" s="43"/>
      <c r="EPX2" s="43"/>
      <c r="EPY2" s="43"/>
      <c r="EPZ2" s="43"/>
      <c r="EQA2" s="43"/>
      <c r="EQB2" s="43"/>
      <c r="EQC2" s="43"/>
      <c r="EQD2" s="43"/>
      <c r="EQE2" s="43"/>
      <c r="EQF2" s="43"/>
      <c r="EQG2" s="43"/>
      <c r="EQH2" s="43"/>
      <c r="EQI2" s="43"/>
      <c r="EQJ2" s="43"/>
      <c r="EQK2" s="43"/>
      <c r="EQL2" s="43"/>
      <c r="EQM2" s="43"/>
      <c r="EQN2" s="43"/>
      <c r="EQO2" s="43"/>
      <c r="EQP2" s="43"/>
      <c r="EQQ2" s="43"/>
      <c r="EQR2" s="43"/>
      <c r="EQS2" s="43"/>
      <c r="EQT2" s="43"/>
      <c r="EQU2" s="43"/>
      <c r="EQV2" s="43"/>
      <c r="EQW2" s="43"/>
      <c r="EQX2" s="43"/>
      <c r="EQY2" s="43"/>
      <c r="EQZ2" s="43"/>
      <c r="ERA2" s="43"/>
      <c r="ERB2" s="43"/>
      <c r="ERC2" s="43"/>
      <c r="ERD2" s="43"/>
      <c r="ERE2" s="43"/>
      <c r="ERF2" s="43"/>
      <c r="ERG2" s="43"/>
      <c r="ERH2" s="43"/>
      <c r="ERI2" s="43"/>
      <c r="ERJ2" s="43"/>
      <c r="ERK2" s="43"/>
      <c r="ERL2" s="43"/>
      <c r="ERM2" s="43"/>
      <c r="ERN2" s="43"/>
      <c r="ERO2" s="43"/>
      <c r="ERP2" s="43"/>
      <c r="ERQ2" s="43"/>
      <c r="ERR2" s="43"/>
      <c r="ERS2" s="43"/>
      <c r="ERT2" s="43"/>
      <c r="ERU2" s="43"/>
      <c r="ERV2" s="43"/>
      <c r="ERW2" s="43"/>
      <c r="ERX2" s="43"/>
      <c r="ERY2" s="43"/>
      <c r="ERZ2" s="43"/>
      <c r="ESA2" s="43"/>
      <c r="ESB2" s="43"/>
      <c r="ESC2" s="43"/>
      <c r="ESD2" s="43"/>
      <c r="ESE2" s="43"/>
      <c r="ESF2" s="43"/>
      <c r="ESG2" s="43"/>
      <c r="ESH2" s="43"/>
      <c r="ESI2" s="43"/>
      <c r="ESJ2" s="43"/>
      <c r="ESK2" s="43"/>
      <c r="ESL2" s="43"/>
      <c r="ESM2" s="43"/>
      <c r="ESN2" s="43"/>
      <c r="ESO2" s="43"/>
      <c r="ESP2" s="43"/>
      <c r="ESQ2" s="43"/>
      <c r="ESR2" s="43"/>
      <c r="ESS2" s="43"/>
      <c r="EST2" s="43"/>
      <c r="ESU2" s="43"/>
      <c r="ESV2" s="43"/>
      <c r="ESW2" s="43"/>
      <c r="ESX2" s="43"/>
      <c r="ESY2" s="43"/>
      <c r="ESZ2" s="43"/>
      <c r="ETA2" s="43"/>
      <c r="ETB2" s="43"/>
      <c r="ETC2" s="43"/>
      <c r="ETD2" s="43"/>
      <c r="ETE2" s="43"/>
      <c r="ETF2" s="43"/>
      <c r="ETG2" s="43"/>
      <c r="ETH2" s="43"/>
      <c r="ETI2" s="43"/>
      <c r="ETJ2" s="43"/>
      <c r="ETK2" s="43"/>
      <c r="ETL2" s="43"/>
      <c r="ETM2" s="43"/>
      <c r="ETN2" s="43"/>
      <c r="ETO2" s="43"/>
      <c r="ETP2" s="43"/>
      <c r="ETQ2" s="43"/>
      <c r="ETR2" s="43"/>
      <c r="ETS2" s="43"/>
      <c r="ETT2" s="43"/>
      <c r="ETU2" s="43"/>
      <c r="ETV2" s="43"/>
      <c r="ETW2" s="43"/>
      <c r="ETX2" s="43"/>
      <c r="ETY2" s="43"/>
      <c r="ETZ2" s="43"/>
      <c r="EUA2" s="43"/>
      <c r="EUB2" s="43"/>
      <c r="EUC2" s="43"/>
      <c r="EUD2" s="43"/>
      <c r="EUE2" s="43"/>
      <c r="EUF2" s="43"/>
      <c r="EUG2" s="43"/>
      <c r="EUH2" s="43"/>
      <c r="EUI2" s="43"/>
      <c r="EUJ2" s="43"/>
      <c r="EUK2" s="43"/>
      <c r="EUL2" s="43"/>
      <c r="EUM2" s="43"/>
      <c r="EUN2" s="43"/>
      <c r="EUO2" s="43"/>
      <c r="EUP2" s="43"/>
      <c r="EUQ2" s="43"/>
      <c r="EUR2" s="43"/>
      <c r="EUS2" s="43"/>
      <c r="EUT2" s="43"/>
      <c r="EUU2" s="43"/>
      <c r="EUV2" s="43"/>
      <c r="EUW2" s="43"/>
      <c r="EUX2" s="43"/>
      <c r="EUY2" s="43"/>
      <c r="EUZ2" s="43"/>
      <c r="EVA2" s="43"/>
      <c r="EVB2" s="43"/>
      <c r="EVC2" s="43"/>
      <c r="EVD2" s="43"/>
      <c r="EVE2" s="43"/>
      <c r="EVF2" s="43"/>
      <c r="EVG2" s="43"/>
      <c r="EVH2" s="43"/>
      <c r="EVI2" s="43"/>
      <c r="EVJ2" s="43"/>
      <c r="EVK2" s="43"/>
      <c r="EVL2" s="43"/>
      <c r="EVM2" s="43"/>
      <c r="EVN2" s="43"/>
      <c r="EVO2" s="43"/>
      <c r="EVP2" s="43"/>
      <c r="EVQ2" s="43"/>
      <c r="EVR2" s="43"/>
      <c r="EVS2" s="43"/>
      <c r="EVT2" s="43"/>
      <c r="EVU2" s="43"/>
      <c r="EVV2" s="43"/>
      <c r="EVW2" s="43"/>
      <c r="EVX2" s="43"/>
      <c r="EVY2" s="43"/>
      <c r="EVZ2" s="43"/>
      <c r="EWA2" s="43"/>
      <c r="EWB2" s="43"/>
      <c r="EWC2" s="43"/>
      <c r="EWD2" s="43"/>
      <c r="EWE2" s="43"/>
      <c r="EWF2" s="43"/>
      <c r="EWG2" s="43"/>
      <c r="EWH2" s="43"/>
      <c r="EWI2" s="43"/>
      <c r="EWJ2" s="43"/>
      <c r="EWK2" s="43"/>
      <c r="EWL2" s="43"/>
      <c r="EWM2" s="43"/>
      <c r="EWN2" s="43"/>
      <c r="EWO2" s="43"/>
      <c r="EWP2" s="43"/>
      <c r="EWQ2" s="43"/>
      <c r="EWR2" s="43"/>
      <c r="EWS2" s="43"/>
      <c r="EWT2" s="43"/>
      <c r="EWU2" s="43"/>
      <c r="EWV2" s="43"/>
      <c r="EWW2" s="43"/>
      <c r="EWX2" s="43"/>
      <c r="EWY2" s="43"/>
      <c r="EWZ2" s="43"/>
      <c r="EXA2" s="43"/>
      <c r="EXB2" s="43"/>
      <c r="EXC2" s="43"/>
      <c r="EXD2" s="43"/>
      <c r="EXE2" s="43"/>
      <c r="EXF2" s="43"/>
      <c r="EXG2" s="43"/>
      <c r="EXH2" s="43"/>
      <c r="EXI2" s="43"/>
      <c r="EXJ2" s="43"/>
      <c r="EXK2" s="43"/>
      <c r="EXL2" s="43"/>
      <c r="EXM2" s="43"/>
      <c r="EXN2" s="43"/>
      <c r="EXO2" s="43"/>
      <c r="EXP2" s="43"/>
      <c r="EXQ2" s="43"/>
      <c r="EXR2" s="43"/>
      <c r="EXS2" s="43"/>
      <c r="EXT2" s="43"/>
      <c r="EXU2" s="43"/>
      <c r="EXV2" s="43"/>
      <c r="EXW2" s="43"/>
      <c r="EXX2" s="43"/>
      <c r="EXY2" s="43"/>
      <c r="EXZ2" s="43"/>
      <c r="EYA2" s="43"/>
      <c r="EYB2" s="43"/>
      <c r="EYC2" s="43"/>
      <c r="EYD2" s="43"/>
      <c r="EYE2" s="43"/>
      <c r="EYF2" s="43"/>
      <c r="EYG2" s="43"/>
      <c r="EYH2" s="43"/>
      <c r="EYI2" s="43"/>
      <c r="EYJ2" s="43"/>
      <c r="EYK2" s="43"/>
      <c r="EYL2" s="43"/>
      <c r="EYM2" s="43"/>
      <c r="EYN2" s="43"/>
      <c r="EYO2" s="43"/>
      <c r="EYP2" s="43"/>
      <c r="EYQ2" s="43"/>
      <c r="EYR2" s="43"/>
      <c r="EYS2" s="43"/>
      <c r="EYT2" s="43"/>
      <c r="EYU2" s="43"/>
      <c r="EYV2" s="43"/>
      <c r="EYW2" s="43"/>
      <c r="EYX2" s="43"/>
      <c r="EYY2" s="43"/>
      <c r="EYZ2" s="43"/>
      <c r="EZA2" s="43"/>
      <c r="EZB2" s="43"/>
      <c r="EZC2" s="43"/>
      <c r="EZD2" s="43"/>
      <c r="EZE2" s="43"/>
      <c r="EZF2" s="43"/>
      <c r="EZG2" s="43"/>
      <c r="EZH2" s="43"/>
      <c r="EZI2" s="43"/>
      <c r="EZJ2" s="43"/>
      <c r="EZK2" s="43"/>
      <c r="EZL2" s="43"/>
      <c r="EZM2" s="43"/>
      <c r="EZN2" s="43"/>
      <c r="EZO2" s="43"/>
      <c r="EZP2" s="43"/>
      <c r="EZQ2" s="43"/>
      <c r="EZR2" s="43"/>
      <c r="EZS2" s="43"/>
      <c r="EZT2" s="43"/>
      <c r="EZU2" s="43"/>
      <c r="EZV2" s="43"/>
      <c r="EZW2" s="43"/>
      <c r="EZX2" s="43"/>
      <c r="EZY2" s="43"/>
      <c r="EZZ2" s="43"/>
      <c r="FAA2" s="43"/>
      <c r="FAB2" s="43"/>
      <c r="FAC2" s="43"/>
      <c r="FAD2" s="43"/>
      <c r="FAE2" s="43"/>
      <c r="FAF2" s="43"/>
      <c r="FAG2" s="43"/>
      <c r="FAH2" s="43"/>
      <c r="FAI2" s="43"/>
      <c r="FAJ2" s="43"/>
      <c r="FAK2" s="43"/>
      <c r="FAL2" s="43"/>
      <c r="FAM2" s="43"/>
      <c r="FAN2" s="43"/>
      <c r="FAO2" s="43"/>
      <c r="FAP2" s="43"/>
      <c r="FAQ2" s="43"/>
      <c r="FAR2" s="43"/>
      <c r="FAS2" s="43"/>
      <c r="FAT2" s="43"/>
      <c r="FAU2" s="43"/>
      <c r="FAV2" s="43"/>
      <c r="FAW2" s="43"/>
      <c r="FAX2" s="43"/>
      <c r="FAY2" s="43"/>
      <c r="FAZ2" s="43"/>
      <c r="FBA2" s="43"/>
      <c r="FBB2" s="43"/>
      <c r="FBC2" s="43"/>
      <c r="FBD2" s="43"/>
      <c r="FBE2" s="43"/>
      <c r="FBF2" s="43"/>
      <c r="FBG2" s="43"/>
      <c r="FBH2" s="43"/>
      <c r="FBI2" s="43"/>
      <c r="FBJ2" s="43"/>
      <c r="FBK2" s="43"/>
      <c r="FBL2" s="43"/>
      <c r="FBM2" s="43"/>
      <c r="FBN2" s="43"/>
      <c r="FBO2" s="43"/>
      <c r="FBP2" s="43"/>
      <c r="FBQ2" s="43"/>
      <c r="FBR2" s="43"/>
      <c r="FBS2" s="43"/>
      <c r="FBT2" s="43"/>
      <c r="FBU2" s="43"/>
      <c r="FBV2" s="43"/>
      <c r="FBW2" s="43"/>
      <c r="FBX2" s="43"/>
      <c r="FBY2" s="43"/>
      <c r="FBZ2" s="43"/>
      <c r="FCA2" s="43"/>
      <c r="FCB2" s="43"/>
      <c r="FCC2" s="43"/>
      <c r="FCD2" s="43"/>
      <c r="FCE2" s="43"/>
      <c r="FCF2" s="43"/>
      <c r="FCG2" s="43"/>
      <c r="FCH2" s="43"/>
      <c r="FCI2" s="43"/>
      <c r="FCJ2" s="43"/>
      <c r="FCK2" s="43"/>
      <c r="FCL2" s="43"/>
      <c r="FCM2" s="43"/>
      <c r="FCN2" s="43"/>
      <c r="FCO2" s="43"/>
      <c r="FCP2" s="43"/>
      <c r="FCQ2" s="43"/>
      <c r="FCR2" s="43"/>
      <c r="FCS2" s="43"/>
      <c r="FCT2" s="43"/>
      <c r="FCU2" s="43"/>
      <c r="FCV2" s="43"/>
      <c r="FCW2" s="43"/>
      <c r="FCX2" s="43"/>
      <c r="FCY2" s="43"/>
      <c r="FCZ2" s="43"/>
      <c r="FDA2" s="43"/>
      <c r="FDB2" s="43"/>
      <c r="FDC2" s="43"/>
      <c r="FDD2" s="43"/>
      <c r="FDE2" s="43"/>
      <c r="FDF2" s="43"/>
      <c r="FDG2" s="43"/>
      <c r="FDH2" s="43"/>
      <c r="FDI2" s="43"/>
      <c r="FDJ2" s="43"/>
      <c r="FDK2" s="43"/>
      <c r="FDL2" s="43"/>
      <c r="FDM2" s="43"/>
      <c r="FDN2" s="43"/>
      <c r="FDO2" s="43"/>
      <c r="FDP2" s="43"/>
      <c r="FDQ2" s="43"/>
      <c r="FDR2" s="43"/>
      <c r="FDS2" s="43"/>
      <c r="FDT2" s="43"/>
      <c r="FDU2" s="43"/>
      <c r="FDV2" s="43"/>
      <c r="FDW2" s="43"/>
      <c r="FDX2" s="43"/>
      <c r="FDY2" s="43"/>
      <c r="FDZ2" s="43"/>
      <c r="FEA2" s="43"/>
      <c r="FEB2" s="43"/>
      <c r="FEC2" s="43"/>
      <c r="FED2" s="43"/>
      <c r="FEE2" s="43"/>
      <c r="FEF2" s="43"/>
      <c r="FEG2" s="43"/>
      <c r="FEH2" s="43"/>
      <c r="FEI2" s="43"/>
      <c r="FEJ2" s="43"/>
      <c r="FEK2" s="43"/>
      <c r="FEL2" s="43"/>
      <c r="FEM2" s="43"/>
      <c r="FEN2" s="43"/>
      <c r="FEO2" s="43"/>
      <c r="FEP2" s="43"/>
      <c r="FEQ2" s="43"/>
      <c r="FER2" s="43"/>
      <c r="FES2" s="43"/>
      <c r="FET2" s="43"/>
      <c r="FEU2" s="43"/>
      <c r="FEV2" s="43"/>
      <c r="FEW2" s="43"/>
      <c r="FEX2" s="43"/>
      <c r="FEY2" s="43"/>
      <c r="FEZ2" s="43"/>
      <c r="FFA2" s="43"/>
      <c r="FFB2" s="43"/>
      <c r="FFC2" s="43"/>
      <c r="FFD2" s="43"/>
      <c r="FFE2" s="43"/>
      <c r="FFF2" s="43"/>
      <c r="FFG2" s="43"/>
      <c r="FFH2" s="43"/>
      <c r="FFI2" s="43"/>
      <c r="FFJ2" s="43"/>
      <c r="FFK2" s="43"/>
      <c r="FFL2" s="43"/>
      <c r="FFM2" s="43"/>
      <c r="FFN2" s="43"/>
      <c r="FFO2" s="43"/>
      <c r="FFP2" s="43"/>
      <c r="FFQ2" s="43"/>
      <c r="FFR2" s="43"/>
      <c r="FFS2" s="43"/>
      <c r="FFT2" s="43"/>
      <c r="FFU2" s="43"/>
      <c r="FFV2" s="43"/>
      <c r="FFW2" s="43"/>
      <c r="FFX2" s="43"/>
      <c r="FFY2" s="43"/>
      <c r="FFZ2" s="43"/>
      <c r="FGA2" s="43"/>
      <c r="FGB2" s="43"/>
      <c r="FGC2" s="43"/>
      <c r="FGD2" s="43"/>
      <c r="FGE2" s="43"/>
      <c r="FGF2" s="43"/>
      <c r="FGG2" s="43"/>
      <c r="FGH2" s="43"/>
      <c r="FGI2" s="43"/>
      <c r="FGJ2" s="43"/>
      <c r="FGK2" s="43"/>
      <c r="FGL2" s="43"/>
      <c r="FGM2" s="43"/>
      <c r="FGN2" s="43"/>
      <c r="FGO2" s="43"/>
      <c r="FGP2" s="43"/>
      <c r="FGQ2" s="43"/>
      <c r="FGR2" s="43"/>
      <c r="FGS2" s="43"/>
      <c r="FGT2" s="43"/>
      <c r="FGU2" s="43"/>
      <c r="FGV2" s="43"/>
      <c r="FGW2" s="43"/>
      <c r="FGX2" s="43"/>
      <c r="FGY2" s="43"/>
      <c r="FGZ2" s="43"/>
      <c r="FHA2" s="43"/>
      <c r="FHB2" s="43"/>
      <c r="FHC2" s="43"/>
      <c r="FHD2" s="43"/>
      <c r="FHE2" s="43"/>
      <c r="FHF2" s="43"/>
      <c r="FHG2" s="43"/>
      <c r="FHH2" s="43"/>
      <c r="FHI2" s="43"/>
      <c r="FHJ2" s="43"/>
      <c r="FHK2" s="43"/>
      <c r="FHL2" s="43"/>
      <c r="FHM2" s="43"/>
      <c r="FHN2" s="43"/>
      <c r="FHO2" s="43"/>
      <c r="FHP2" s="43"/>
      <c r="FHQ2" s="43"/>
      <c r="FHR2" s="43"/>
      <c r="FHS2" s="43"/>
      <c r="FHT2" s="43"/>
      <c r="FHU2" s="43"/>
      <c r="FHV2" s="43"/>
      <c r="FHW2" s="43"/>
      <c r="FHX2" s="43"/>
      <c r="FHY2" s="43"/>
      <c r="FHZ2" s="43"/>
      <c r="FIA2" s="43"/>
      <c r="FIB2" s="43"/>
      <c r="FIC2" s="43"/>
      <c r="FID2" s="43"/>
      <c r="FIE2" s="43"/>
      <c r="FIF2" s="43"/>
      <c r="FIG2" s="43"/>
      <c r="FIH2" s="43"/>
      <c r="FII2" s="43"/>
      <c r="FIJ2" s="43"/>
      <c r="FIK2" s="43"/>
      <c r="FIL2" s="43"/>
      <c r="FIM2" s="43"/>
      <c r="FIN2" s="43"/>
      <c r="FIO2" s="43"/>
      <c r="FIP2" s="43"/>
      <c r="FIQ2" s="43"/>
      <c r="FIR2" s="43"/>
      <c r="FIS2" s="43"/>
      <c r="FIT2" s="43"/>
      <c r="FIU2" s="43"/>
      <c r="FIV2" s="43"/>
      <c r="FIW2" s="43"/>
      <c r="FIX2" s="43"/>
      <c r="FIY2" s="43"/>
      <c r="FIZ2" s="43"/>
      <c r="FJA2" s="43"/>
      <c r="FJB2" s="43"/>
      <c r="FJC2" s="43"/>
      <c r="FJD2" s="43"/>
      <c r="FJE2" s="43"/>
      <c r="FJF2" s="43"/>
      <c r="FJG2" s="43"/>
      <c r="FJH2" s="43"/>
      <c r="FJI2" s="43"/>
      <c r="FJJ2" s="43"/>
      <c r="FJK2" s="43"/>
      <c r="FJL2" s="43"/>
      <c r="FJM2" s="43"/>
      <c r="FJN2" s="43"/>
      <c r="FJO2" s="43"/>
      <c r="FJP2" s="43"/>
      <c r="FJQ2" s="43"/>
      <c r="FJR2" s="43"/>
      <c r="FJS2" s="43"/>
      <c r="FJT2" s="43"/>
      <c r="FJU2" s="43"/>
      <c r="FJV2" s="43"/>
      <c r="FJW2" s="43"/>
      <c r="FJX2" s="43"/>
      <c r="FJY2" s="43"/>
      <c r="FJZ2" s="43"/>
      <c r="FKA2" s="43"/>
      <c r="FKB2" s="43"/>
      <c r="FKC2" s="43"/>
      <c r="FKD2" s="43"/>
      <c r="FKE2" s="43"/>
      <c r="FKF2" s="43"/>
      <c r="FKG2" s="43"/>
      <c r="FKH2" s="43"/>
      <c r="FKI2" s="43"/>
      <c r="FKJ2" s="43"/>
      <c r="FKK2" s="43"/>
      <c r="FKL2" s="43"/>
      <c r="FKM2" s="43"/>
      <c r="FKN2" s="43"/>
      <c r="FKO2" s="43"/>
      <c r="FKP2" s="43"/>
      <c r="FKQ2" s="43"/>
      <c r="FKR2" s="43"/>
      <c r="FKS2" s="43"/>
      <c r="FKT2" s="43"/>
      <c r="FKU2" s="43"/>
      <c r="FKV2" s="43"/>
      <c r="FKW2" s="43"/>
      <c r="FKX2" s="43"/>
      <c r="FKY2" s="43"/>
      <c r="FKZ2" s="43"/>
      <c r="FLA2" s="43"/>
      <c r="FLB2" s="43"/>
      <c r="FLC2" s="43"/>
      <c r="FLD2" s="43"/>
      <c r="FLE2" s="43"/>
      <c r="FLF2" s="43"/>
      <c r="FLG2" s="43"/>
      <c r="FLH2" s="43"/>
      <c r="FLI2" s="43"/>
      <c r="FLJ2" s="43"/>
      <c r="FLK2" s="43"/>
      <c r="FLL2" s="43"/>
      <c r="FLM2" s="43"/>
      <c r="FLN2" s="43"/>
      <c r="FLO2" s="43"/>
      <c r="FLP2" s="43"/>
      <c r="FLQ2" s="43"/>
      <c r="FLR2" s="43"/>
      <c r="FLS2" s="43"/>
      <c r="FLT2" s="43"/>
      <c r="FLU2" s="43"/>
      <c r="FLV2" s="43"/>
      <c r="FLW2" s="43"/>
      <c r="FLX2" s="43"/>
      <c r="FLY2" s="43"/>
      <c r="FLZ2" s="43"/>
      <c r="FMA2" s="43"/>
      <c r="FMB2" s="43"/>
      <c r="FMC2" s="43"/>
      <c r="FMD2" s="43"/>
      <c r="FME2" s="43"/>
      <c r="FMF2" s="43"/>
      <c r="FMG2" s="43"/>
      <c r="FMH2" s="43"/>
      <c r="FMI2" s="43"/>
      <c r="FMJ2" s="43"/>
      <c r="FMK2" s="43"/>
      <c r="FML2" s="43"/>
      <c r="FMM2" s="43"/>
      <c r="FMN2" s="43"/>
      <c r="FMO2" s="43"/>
      <c r="FMP2" s="43"/>
      <c r="FMQ2" s="43"/>
      <c r="FMR2" s="43"/>
      <c r="FMS2" s="43"/>
      <c r="FMT2" s="43"/>
      <c r="FMU2" s="43"/>
      <c r="FMV2" s="43"/>
      <c r="FMW2" s="43"/>
      <c r="FMX2" s="43"/>
      <c r="FMY2" s="43"/>
      <c r="FMZ2" s="43"/>
      <c r="FNA2" s="43"/>
      <c r="FNB2" s="43"/>
      <c r="FNC2" s="43"/>
      <c r="FND2" s="43"/>
      <c r="FNE2" s="43"/>
      <c r="FNF2" s="43"/>
      <c r="FNG2" s="43"/>
      <c r="FNH2" s="43"/>
      <c r="FNI2" s="43"/>
      <c r="FNJ2" s="43"/>
      <c r="FNK2" s="43"/>
      <c r="FNL2" s="43"/>
      <c r="FNM2" s="43"/>
      <c r="FNN2" s="43"/>
      <c r="FNO2" s="43"/>
      <c r="FNP2" s="43"/>
      <c r="FNQ2" s="43"/>
      <c r="FNR2" s="43"/>
      <c r="FNS2" s="43"/>
      <c r="FNT2" s="43"/>
      <c r="FNU2" s="43"/>
      <c r="FNV2" s="43"/>
      <c r="FNW2" s="43"/>
      <c r="FNX2" s="43"/>
      <c r="FNY2" s="43"/>
      <c r="FNZ2" s="43"/>
      <c r="FOA2" s="43"/>
      <c r="FOB2" s="43"/>
      <c r="FOC2" s="43"/>
      <c r="FOD2" s="43"/>
      <c r="FOE2" s="43"/>
      <c r="FOF2" s="43"/>
      <c r="FOG2" s="43"/>
      <c r="FOH2" s="43"/>
      <c r="FOI2" s="43"/>
      <c r="FOJ2" s="43"/>
      <c r="FOK2" s="43"/>
      <c r="FOL2" s="43"/>
      <c r="FOM2" s="43"/>
      <c r="FON2" s="43"/>
      <c r="FOO2" s="43"/>
      <c r="FOP2" s="43"/>
      <c r="FOQ2" s="43"/>
      <c r="FOR2" s="43"/>
      <c r="FOS2" s="43"/>
      <c r="FOT2" s="43"/>
      <c r="FOU2" s="43"/>
      <c r="FOV2" s="43"/>
      <c r="FOW2" s="43"/>
      <c r="FOX2" s="43"/>
      <c r="FOY2" s="43"/>
      <c r="FOZ2" s="43"/>
      <c r="FPA2" s="43"/>
      <c r="FPB2" s="43"/>
      <c r="FPC2" s="43"/>
      <c r="FPD2" s="43"/>
      <c r="FPE2" s="43"/>
      <c r="FPF2" s="43"/>
      <c r="FPG2" s="43"/>
      <c r="FPH2" s="43"/>
      <c r="FPI2" s="43"/>
      <c r="FPJ2" s="43"/>
      <c r="FPK2" s="43"/>
      <c r="FPL2" s="43"/>
      <c r="FPM2" s="43"/>
      <c r="FPN2" s="43"/>
      <c r="FPO2" s="43"/>
      <c r="FPP2" s="43"/>
      <c r="FPQ2" s="43"/>
      <c r="FPR2" s="43"/>
      <c r="FPS2" s="43"/>
      <c r="FPT2" s="43"/>
      <c r="FPU2" s="43"/>
      <c r="FPV2" s="43"/>
      <c r="FPW2" s="43"/>
      <c r="FPX2" s="43"/>
      <c r="FPY2" s="43"/>
      <c r="FPZ2" s="43"/>
      <c r="FQA2" s="43"/>
      <c r="FQB2" s="43"/>
      <c r="FQC2" s="43"/>
      <c r="FQD2" s="43"/>
      <c r="FQE2" s="43"/>
      <c r="FQF2" s="43"/>
      <c r="FQG2" s="43"/>
      <c r="FQH2" s="43"/>
      <c r="FQI2" s="43"/>
      <c r="FQJ2" s="43"/>
      <c r="FQK2" s="43"/>
      <c r="FQL2" s="43"/>
      <c r="FQM2" s="43"/>
      <c r="FQN2" s="43"/>
      <c r="FQO2" s="43"/>
      <c r="FQP2" s="43"/>
      <c r="FQQ2" s="43"/>
      <c r="FQR2" s="43"/>
      <c r="FQS2" s="43"/>
      <c r="FQT2" s="43"/>
      <c r="FQU2" s="43"/>
      <c r="FQV2" s="43"/>
      <c r="FQW2" s="43"/>
      <c r="FQX2" s="43"/>
      <c r="FQY2" s="43"/>
      <c r="FQZ2" s="43"/>
      <c r="FRA2" s="43"/>
      <c r="FRB2" s="43"/>
      <c r="FRC2" s="43"/>
      <c r="FRD2" s="43"/>
      <c r="FRE2" s="43"/>
      <c r="FRF2" s="43"/>
      <c r="FRG2" s="43"/>
      <c r="FRH2" s="43"/>
      <c r="FRI2" s="43"/>
      <c r="FRJ2" s="43"/>
      <c r="FRK2" s="43"/>
      <c r="FRL2" s="43"/>
      <c r="FRM2" s="43"/>
      <c r="FRN2" s="43"/>
      <c r="FRO2" s="43"/>
      <c r="FRP2" s="43"/>
      <c r="FRQ2" s="43"/>
      <c r="FRR2" s="43"/>
      <c r="FRS2" s="43"/>
      <c r="FRT2" s="43"/>
      <c r="FRU2" s="43"/>
      <c r="FRV2" s="43"/>
      <c r="FRW2" s="43"/>
      <c r="FRX2" s="43"/>
      <c r="FRY2" s="43"/>
      <c r="FRZ2" s="43"/>
      <c r="FSA2" s="43"/>
      <c r="FSB2" s="43"/>
      <c r="FSC2" s="43"/>
      <c r="FSD2" s="43"/>
      <c r="FSE2" s="43"/>
      <c r="FSF2" s="43"/>
      <c r="FSG2" s="43"/>
      <c r="FSH2" s="43"/>
      <c r="FSI2" s="43"/>
      <c r="FSJ2" s="43"/>
      <c r="FSK2" s="43"/>
      <c r="FSL2" s="43"/>
      <c r="FSM2" s="43"/>
      <c r="FSN2" s="43"/>
      <c r="FSO2" s="43"/>
      <c r="FSP2" s="43"/>
      <c r="FSQ2" s="43"/>
      <c r="FSR2" s="43"/>
      <c r="FSS2" s="43"/>
      <c r="FST2" s="43"/>
      <c r="FSU2" s="43"/>
      <c r="FSV2" s="43"/>
      <c r="FSW2" s="43"/>
      <c r="FSX2" s="43"/>
      <c r="FSY2" s="43"/>
      <c r="FSZ2" s="43"/>
      <c r="FTA2" s="43"/>
      <c r="FTB2" s="43"/>
      <c r="FTC2" s="43"/>
      <c r="FTD2" s="43"/>
      <c r="FTE2" s="43"/>
      <c r="FTF2" s="43"/>
      <c r="FTG2" s="43"/>
      <c r="FTH2" s="43"/>
      <c r="FTI2" s="43"/>
      <c r="FTJ2" s="43"/>
      <c r="FTK2" s="43"/>
      <c r="FTL2" s="43"/>
      <c r="FTM2" s="43"/>
      <c r="FTN2" s="43"/>
      <c r="FTO2" s="43"/>
      <c r="FTP2" s="43"/>
      <c r="FTQ2" s="43"/>
      <c r="FTR2" s="43"/>
      <c r="FTS2" s="43"/>
      <c r="FTT2" s="43"/>
      <c r="FTU2" s="43"/>
      <c r="FTV2" s="43"/>
      <c r="FTW2" s="43"/>
      <c r="FTX2" s="43"/>
      <c r="FTY2" s="43"/>
      <c r="FTZ2" s="43"/>
      <c r="FUA2" s="43"/>
      <c r="FUB2" s="43"/>
      <c r="FUC2" s="43"/>
      <c r="FUD2" s="43"/>
      <c r="FUE2" s="43"/>
      <c r="FUF2" s="43"/>
      <c r="FUG2" s="43"/>
      <c r="FUH2" s="43"/>
      <c r="FUI2" s="43"/>
      <c r="FUJ2" s="43"/>
      <c r="FUK2" s="43"/>
      <c r="FUL2" s="43"/>
      <c r="FUM2" s="43"/>
      <c r="FUN2" s="43"/>
      <c r="FUO2" s="43"/>
      <c r="FUP2" s="43"/>
      <c r="FUQ2" s="43"/>
      <c r="FUR2" s="43"/>
      <c r="FUS2" s="43"/>
      <c r="FUT2" s="43"/>
      <c r="FUU2" s="43"/>
      <c r="FUV2" s="43"/>
      <c r="FUW2" s="43"/>
      <c r="FUX2" s="43"/>
      <c r="FUY2" s="43"/>
      <c r="FUZ2" s="43"/>
      <c r="FVA2" s="43"/>
      <c r="FVB2" s="43"/>
      <c r="FVC2" s="43"/>
      <c r="FVD2" s="43"/>
      <c r="FVE2" s="43"/>
      <c r="FVF2" s="43"/>
      <c r="FVG2" s="43"/>
      <c r="FVH2" s="43"/>
      <c r="FVI2" s="43"/>
      <c r="FVJ2" s="43"/>
      <c r="FVK2" s="43"/>
      <c r="FVL2" s="43"/>
      <c r="FVM2" s="43"/>
      <c r="FVN2" s="43"/>
      <c r="FVO2" s="43"/>
      <c r="FVP2" s="43"/>
      <c r="FVQ2" s="43"/>
      <c r="FVR2" s="43"/>
      <c r="FVS2" s="43"/>
      <c r="FVT2" s="43"/>
      <c r="FVU2" s="43"/>
      <c r="FVV2" s="43"/>
      <c r="FVW2" s="43"/>
      <c r="FVX2" s="43"/>
      <c r="FVY2" s="43"/>
      <c r="FVZ2" s="43"/>
      <c r="FWA2" s="43"/>
      <c r="FWB2" s="43"/>
      <c r="FWC2" s="43"/>
      <c r="FWD2" s="43"/>
      <c r="FWE2" s="43"/>
      <c r="FWF2" s="43"/>
      <c r="FWG2" s="43"/>
      <c r="FWH2" s="43"/>
      <c r="FWI2" s="43"/>
      <c r="FWJ2" s="43"/>
      <c r="FWK2" s="43"/>
      <c r="FWL2" s="43"/>
      <c r="FWM2" s="43"/>
      <c r="FWN2" s="43"/>
      <c r="FWO2" s="43"/>
      <c r="FWP2" s="43"/>
      <c r="FWQ2" s="43"/>
      <c r="FWR2" s="43"/>
      <c r="FWS2" s="43"/>
      <c r="FWT2" s="43"/>
      <c r="FWU2" s="43"/>
      <c r="FWV2" s="43"/>
      <c r="FWW2" s="43"/>
      <c r="FWX2" s="43"/>
      <c r="FWY2" s="43"/>
      <c r="FWZ2" s="43"/>
      <c r="FXA2" s="43"/>
      <c r="FXB2" s="43"/>
      <c r="FXC2" s="43"/>
      <c r="FXD2" s="43"/>
      <c r="FXE2" s="43"/>
      <c r="FXF2" s="43"/>
      <c r="FXG2" s="43"/>
      <c r="FXH2" s="43"/>
      <c r="FXI2" s="43"/>
      <c r="FXJ2" s="43"/>
      <c r="FXK2" s="43"/>
      <c r="FXL2" s="43"/>
      <c r="FXM2" s="43"/>
      <c r="FXN2" s="43"/>
      <c r="FXO2" s="43"/>
      <c r="FXP2" s="43"/>
      <c r="FXQ2" s="43"/>
      <c r="FXR2" s="43"/>
      <c r="FXS2" s="43"/>
      <c r="FXT2" s="43"/>
      <c r="FXU2" s="43"/>
      <c r="FXV2" s="43"/>
      <c r="FXW2" s="43"/>
      <c r="FXX2" s="43"/>
      <c r="FXY2" s="43"/>
      <c r="FXZ2" s="43"/>
      <c r="FYA2" s="43"/>
      <c r="FYB2" s="43"/>
      <c r="FYC2" s="43"/>
      <c r="FYD2" s="43"/>
      <c r="FYE2" s="43"/>
      <c r="FYF2" s="43"/>
      <c r="FYG2" s="43"/>
      <c r="FYH2" s="43"/>
      <c r="FYI2" s="43"/>
      <c r="FYJ2" s="43"/>
      <c r="FYK2" s="43"/>
      <c r="FYL2" s="43"/>
      <c r="FYM2" s="43"/>
      <c r="FYN2" s="43"/>
      <c r="FYO2" s="43"/>
      <c r="FYP2" s="43"/>
      <c r="FYQ2" s="43"/>
      <c r="FYR2" s="43"/>
      <c r="FYS2" s="43"/>
      <c r="FYT2" s="43"/>
      <c r="FYU2" s="43"/>
      <c r="FYV2" s="43"/>
      <c r="FYW2" s="43"/>
      <c r="FYX2" s="43"/>
      <c r="FYY2" s="43"/>
      <c r="FYZ2" s="43"/>
      <c r="FZA2" s="43"/>
      <c r="FZB2" s="43"/>
      <c r="FZC2" s="43"/>
      <c r="FZD2" s="43"/>
      <c r="FZE2" s="43"/>
      <c r="FZF2" s="43"/>
      <c r="FZG2" s="43"/>
      <c r="FZH2" s="43"/>
      <c r="FZI2" s="43"/>
      <c r="FZJ2" s="43"/>
      <c r="FZK2" s="43"/>
      <c r="FZL2" s="43"/>
      <c r="FZM2" s="43"/>
      <c r="FZN2" s="43"/>
      <c r="FZO2" s="43"/>
      <c r="FZP2" s="43"/>
      <c r="FZQ2" s="43"/>
      <c r="FZR2" s="43"/>
      <c r="FZS2" s="43"/>
      <c r="FZT2" s="43"/>
      <c r="FZU2" s="43"/>
      <c r="FZV2" s="43"/>
      <c r="FZW2" s="43"/>
      <c r="FZX2" s="43"/>
      <c r="FZY2" s="43"/>
      <c r="FZZ2" s="43"/>
      <c r="GAA2" s="43"/>
      <c r="GAB2" s="43"/>
      <c r="GAC2" s="43"/>
      <c r="GAD2" s="43"/>
      <c r="GAE2" s="43"/>
      <c r="GAF2" s="43"/>
      <c r="GAG2" s="43"/>
      <c r="GAH2" s="43"/>
      <c r="GAI2" s="43"/>
      <c r="GAJ2" s="43"/>
      <c r="GAK2" s="43"/>
      <c r="GAL2" s="43"/>
      <c r="GAM2" s="43"/>
      <c r="GAN2" s="43"/>
      <c r="GAO2" s="43"/>
      <c r="GAP2" s="43"/>
      <c r="GAQ2" s="43"/>
      <c r="GAR2" s="43"/>
      <c r="GAS2" s="43"/>
      <c r="GAT2" s="43"/>
      <c r="GAU2" s="43"/>
      <c r="GAV2" s="43"/>
      <c r="GAW2" s="43"/>
      <c r="GAX2" s="43"/>
      <c r="GAY2" s="43"/>
      <c r="GAZ2" s="43"/>
      <c r="GBA2" s="43"/>
      <c r="GBB2" s="43"/>
      <c r="GBC2" s="43"/>
      <c r="GBD2" s="43"/>
      <c r="GBE2" s="43"/>
      <c r="GBF2" s="43"/>
      <c r="GBG2" s="43"/>
      <c r="GBH2" s="43"/>
      <c r="GBI2" s="43"/>
      <c r="GBJ2" s="43"/>
      <c r="GBK2" s="43"/>
      <c r="GBL2" s="43"/>
      <c r="GBM2" s="43"/>
      <c r="GBN2" s="43"/>
      <c r="GBO2" s="43"/>
      <c r="GBP2" s="43"/>
      <c r="GBQ2" s="43"/>
      <c r="GBR2" s="43"/>
      <c r="GBS2" s="43"/>
      <c r="GBT2" s="43"/>
      <c r="GBU2" s="43"/>
      <c r="GBV2" s="43"/>
      <c r="GBW2" s="43"/>
      <c r="GBX2" s="43"/>
      <c r="GBY2" s="43"/>
      <c r="GBZ2" s="43"/>
      <c r="GCA2" s="43"/>
      <c r="GCB2" s="43"/>
      <c r="GCC2" s="43"/>
      <c r="GCD2" s="43"/>
      <c r="GCE2" s="43"/>
      <c r="GCF2" s="43"/>
      <c r="GCG2" s="43"/>
      <c r="GCH2" s="43"/>
      <c r="GCI2" s="43"/>
      <c r="GCJ2" s="43"/>
      <c r="GCK2" s="43"/>
      <c r="GCL2" s="43"/>
      <c r="GCM2" s="43"/>
      <c r="GCN2" s="43"/>
      <c r="GCO2" s="43"/>
      <c r="GCP2" s="43"/>
      <c r="GCQ2" s="43"/>
      <c r="GCR2" s="43"/>
      <c r="GCS2" s="43"/>
      <c r="GCT2" s="43"/>
      <c r="GCU2" s="43"/>
      <c r="GCV2" s="43"/>
      <c r="GCW2" s="43"/>
      <c r="GCX2" s="43"/>
      <c r="GCY2" s="43"/>
      <c r="GCZ2" s="43"/>
      <c r="GDA2" s="43"/>
      <c r="GDB2" s="43"/>
      <c r="GDC2" s="43"/>
      <c r="GDD2" s="43"/>
      <c r="GDE2" s="43"/>
      <c r="GDF2" s="43"/>
      <c r="GDG2" s="43"/>
      <c r="GDH2" s="43"/>
      <c r="GDI2" s="43"/>
      <c r="GDJ2" s="43"/>
      <c r="GDK2" s="43"/>
      <c r="GDL2" s="43"/>
      <c r="GDM2" s="43"/>
      <c r="GDN2" s="43"/>
      <c r="GDO2" s="43"/>
      <c r="GDP2" s="43"/>
      <c r="GDQ2" s="43"/>
      <c r="GDR2" s="43"/>
      <c r="GDS2" s="43"/>
      <c r="GDT2" s="43"/>
      <c r="GDU2" s="43"/>
      <c r="GDV2" s="43"/>
      <c r="GDW2" s="43"/>
      <c r="GDX2" s="43"/>
      <c r="GDY2" s="43"/>
      <c r="GDZ2" s="43"/>
      <c r="GEA2" s="43"/>
      <c r="GEB2" s="43"/>
      <c r="GEC2" s="43"/>
      <c r="GED2" s="43"/>
      <c r="GEE2" s="43"/>
      <c r="GEF2" s="43"/>
      <c r="GEG2" s="43"/>
      <c r="GEH2" s="43"/>
      <c r="GEI2" s="43"/>
      <c r="GEJ2" s="43"/>
      <c r="GEK2" s="43"/>
      <c r="GEL2" s="43"/>
      <c r="GEM2" s="43"/>
      <c r="GEN2" s="43"/>
      <c r="GEO2" s="43"/>
      <c r="GEP2" s="43"/>
      <c r="GEQ2" s="43"/>
      <c r="GER2" s="43"/>
      <c r="GES2" s="43"/>
      <c r="GET2" s="43"/>
      <c r="GEU2" s="43"/>
      <c r="GEV2" s="43"/>
      <c r="GEW2" s="43"/>
      <c r="GEX2" s="43"/>
      <c r="GEY2" s="43"/>
      <c r="GEZ2" s="43"/>
      <c r="GFA2" s="43"/>
      <c r="GFB2" s="43"/>
      <c r="GFC2" s="43"/>
      <c r="GFD2" s="43"/>
      <c r="GFE2" s="43"/>
      <c r="GFF2" s="43"/>
      <c r="GFG2" s="43"/>
      <c r="GFH2" s="43"/>
      <c r="GFI2" s="43"/>
      <c r="GFJ2" s="43"/>
      <c r="GFK2" s="43"/>
      <c r="GFL2" s="43"/>
      <c r="GFM2" s="43"/>
      <c r="GFN2" s="43"/>
      <c r="GFO2" s="43"/>
      <c r="GFP2" s="43"/>
      <c r="GFQ2" s="43"/>
      <c r="GFR2" s="43"/>
      <c r="GFS2" s="43"/>
      <c r="GFT2" s="43"/>
      <c r="GFU2" s="43"/>
      <c r="GFV2" s="43"/>
      <c r="GFW2" s="43"/>
      <c r="GFX2" s="43"/>
      <c r="GFY2" s="43"/>
      <c r="GFZ2" s="43"/>
      <c r="GGA2" s="43"/>
      <c r="GGB2" s="43"/>
      <c r="GGC2" s="43"/>
      <c r="GGD2" s="43"/>
      <c r="GGE2" s="43"/>
      <c r="GGF2" s="43"/>
      <c r="GGG2" s="43"/>
      <c r="GGH2" s="43"/>
      <c r="GGI2" s="43"/>
      <c r="GGJ2" s="43"/>
      <c r="GGK2" s="43"/>
      <c r="GGL2" s="43"/>
      <c r="GGM2" s="43"/>
      <c r="GGN2" s="43"/>
      <c r="GGO2" s="43"/>
      <c r="GGP2" s="43"/>
      <c r="GGQ2" s="43"/>
      <c r="GGR2" s="43"/>
      <c r="GGS2" s="43"/>
      <c r="GGT2" s="43"/>
      <c r="GGU2" s="43"/>
      <c r="GGV2" s="43"/>
      <c r="GGW2" s="43"/>
      <c r="GGX2" s="43"/>
      <c r="GGY2" s="43"/>
      <c r="GGZ2" s="43"/>
      <c r="GHA2" s="43"/>
      <c r="GHB2" s="43"/>
      <c r="GHC2" s="43"/>
      <c r="GHD2" s="43"/>
      <c r="GHE2" s="43"/>
      <c r="GHF2" s="43"/>
      <c r="GHG2" s="43"/>
      <c r="GHH2" s="43"/>
      <c r="GHI2" s="43"/>
      <c r="GHJ2" s="43"/>
      <c r="GHK2" s="43"/>
      <c r="GHL2" s="43"/>
      <c r="GHM2" s="43"/>
      <c r="GHN2" s="43"/>
      <c r="GHO2" s="43"/>
      <c r="GHP2" s="43"/>
      <c r="GHQ2" s="43"/>
      <c r="GHR2" s="43"/>
      <c r="GHS2" s="43"/>
      <c r="GHT2" s="43"/>
      <c r="GHU2" s="43"/>
      <c r="GHV2" s="43"/>
      <c r="GHW2" s="43"/>
      <c r="GHX2" s="43"/>
      <c r="GHY2" s="43"/>
      <c r="GHZ2" s="43"/>
      <c r="GIA2" s="43"/>
      <c r="GIB2" s="43"/>
      <c r="GIC2" s="43"/>
      <c r="GID2" s="43"/>
      <c r="GIE2" s="43"/>
      <c r="GIF2" s="43"/>
      <c r="GIG2" s="43"/>
      <c r="GIH2" s="43"/>
      <c r="GII2" s="43"/>
      <c r="GIJ2" s="43"/>
      <c r="GIK2" s="43"/>
      <c r="GIL2" s="43"/>
      <c r="GIM2" s="43"/>
      <c r="GIN2" s="43"/>
      <c r="GIO2" s="43"/>
      <c r="GIP2" s="43"/>
      <c r="GIQ2" s="43"/>
      <c r="GIR2" s="43"/>
      <c r="GIS2" s="43"/>
      <c r="GIT2" s="43"/>
      <c r="GIU2" s="43"/>
      <c r="GIV2" s="43"/>
      <c r="GIW2" s="43"/>
      <c r="GIX2" s="43"/>
      <c r="GIY2" s="43"/>
      <c r="GIZ2" s="43"/>
      <c r="GJA2" s="43"/>
      <c r="GJB2" s="43"/>
      <c r="GJC2" s="43"/>
      <c r="GJD2" s="43"/>
      <c r="GJE2" s="43"/>
      <c r="GJF2" s="43"/>
      <c r="GJG2" s="43"/>
      <c r="GJH2" s="43"/>
      <c r="GJI2" s="43"/>
      <c r="GJJ2" s="43"/>
      <c r="GJK2" s="43"/>
      <c r="GJL2" s="43"/>
      <c r="GJM2" s="43"/>
      <c r="GJN2" s="43"/>
      <c r="GJO2" s="43"/>
      <c r="GJP2" s="43"/>
      <c r="GJQ2" s="43"/>
      <c r="GJR2" s="43"/>
      <c r="GJS2" s="43"/>
      <c r="GJT2" s="43"/>
      <c r="GJU2" s="43"/>
      <c r="GJV2" s="43"/>
      <c r="GJW2" s="43"/>
      <c r="GJX2" s="43"/>
      <c r="GJY2" s="43"/>
      <c r="GJZ2" s="43"/>
      <c r="GKA2" s="43"/>
      <c r="GKB2" s="43"/>
      <c r="GKC2" s="43"/>
      <c r="GKD2" s="43"/>
      <c r="GKE2" s="43"/>
      <c r="GKF2" s="43"/>
      <c r="GKG2" s="43"/>
      <c r="GKH2" s="43"/>
      <c r="GKI2" s="43"/>
      <c r="GKJ2" s="43"/>
      <c r="GKK2" s="43"/>
      <c r="GKL2" s="43"/>
      <c r="GKM2" s="43"/>
      <c r="GKN2" s="43"/>
      <c r="GKO2" s="43"/>
      <c r="GKP2" s="43"/>
      <c r="GKQ2" s="43"/>
      <c r="GKR2" s="43"/>
      <c r="GKS2" s="43"/>
      <c r="GKT2" s="43"/>
      <c r="GKU2" s="43"/>
      <c r="GKV2" s="43"/>
      <c r="GKW2" s="43"/>
      <c r="GKX2" s="43"/>
      <c r="GKY2" s="43"/>
      <c r="GKZ2" s="43"/>
      <c r="GLA2" s="43"/>
      <c r="GLB2" s="43"/>
      <c r="GLC2" s="43"/>
      <c r="GLD2" s="43"/>
      <c r="GLE2" s="43"/>
      <c r="GLF2" s="43"/>
      <c r="GLG2" s="43"/>
      <c r="GLH2" s="43"/>
      <c r="GLI2" s="43"/>
      <c r="GLJ2" s="43"/>
      <c r="GLK2" s="43"/>
      <c r="GLL2" s="43"/>
      <c r="GLM2" s="43"/>
      <c r="GLN2" s="43"/>
      <c r="GLO2" s="43"/>
      <c r="GLP2" s="43"/>
      <c r="GLQ2" s="43"/>
      <c r="GLR2" s="43"/>
      <c r="GLS2" s="43"/>
      <c r="GLT2" s="43"/>
      <c r="GLU2" s="43"/>
      <c r="GLV2" s="43"/>
      <c r="GLW2" s="43"/>
      <c r="GLX2" s="43"/>
      <c r="GLY2" s="43"/>
      <c r="GLZ2" s="43"/>
      <c r="GMA2" s="43"/>
      <c r="GMB2" s="43"/>
      <c r="GMC2" s="43"/>
      <c r="GMD2" s="43"/>
      <c r="GME2" s="43"/>
      <c r="GMF2" s="43"/>
      <c r="GMG2" s="43"/>
      <c r="GMH2" s="43"/>
      <c r="GMI2" s="43"/>
      <c r="GMJ2" s="43"/>
      <c r="GMK2" s="43"/>
      <c r="GML2" s="43"/>
      <c r="GMM2" s="43"/>
      <c r="GMN2" s="43"/>
      <c r="GMO2" s="43"/>
      <c r="GMP2" s="43"/>
      <c r="GMQ2" s="43"/>
      <c r="GMR2" s="43"/>
      <c r="GMS2" s="43"/>
      <c r="GMT2" s="43"/>
      <c r="GMU2" s="43"/>
      <c r="GMV2" s="43"/>
      <c r="GMW2" s="43"/>
      <c r="GMX2" s="43"/>
      <c r="GMY2" s="43"/>
      <c r="GMZ2" s="43"/>
      <c r="GNA2" s="43"/>
      <c r="GNB2" s="43"/>
      <c r="GNC2" s="43"/>
      <c r="GND2" s="43"/>
      <c r="GNE2" s="43"/>
      <c r="GNF2" s="43"/>
      <c r="GNG2" s="43"/>
      <c r="GNH2" s="43"/>
      <c r="GNI2" s="43"/>
      <c r="GNJ2" s="43"/>
      <c r="GNK2" s="43"/>
      <c r="GNL2" s="43"/>
      <c r="GNM2" s="43"/>
      <c r="GNN2" s="43"/>
      <c r="GNO2" s="43"/>
      <c r="GNP2" s="43"/>
      <c r="GNQ2" s="43"/>
      <c r="GNR2" s="43"/>
      <c r="GNS2" s="43"/>
      <c r="GNT2" s="43"/>
      <c r="GNU2" s="43"/>
      <c r="GNV2" s="43"/>
      <c r="GNW2" s="43"/>
      <c r="GNX2" s="43"/>
      <c r="GNY2" s="43"/>
      <c r="GNZ2" s="43"/>
      <c r="GOA2" s="43"/>
      <c r="GOB2" s="43"/>
      <c r="GOC2" s="43"/>
      <c r="GOD2" s="43"/>
      <c r="GOE2" s="43"/>
      <c r="GOF2" s="43"/>
      <c r="GOG2" s="43"/>
      <c r="GOH2" s="43"/>
      <c r="GOI2" s="43"/>
      <c r="GOJ2" s="43"/>
      <c r="GOK2" s="43"/>
      <c r="GOL2" s="43"/>
      <c r="GOM2" s="43"/>
      <c r="GON2" s="43"/>
      <c r="GOO2" s="43"/>
      <c r="GOP2" s="43"/>
      <c r="GOQ2" s="43"/>
      <c r="GOR2" s="43"/>
      <c r="GOS2" s="43"/>
      <c r="GOT2" s="43"/>
      <c r="GOU2" s="43"/>
      <c r="GOV2" s="43"/>
      <c r="GOW2" s="43"/>
      <c r="GOX2" s="43"/>
      <c r="GOY2" s="43"/>
      <c r="GOZ2" s="43"/>
      <c r="GPA2" s="43"/>
      <c r="GPB2" s="43"/>
      <c r="GPC2" s="43"/>
      <c r="GPD2" s="43"/>
      <c r="GPE2" s="43"/>
      <c r="GPF2" s="43"/>
      <c r="GPG2" s="43"/>
      <c r="GPH2" s="43"/>
      <c r="GPI2" s="43"/>
      <c r="GPJ2" s="43"/>
      <c r="GPK2" s="43"/>
      <c r="GPL2" s="43"/>
      <c r="GPM2" s="43"/>
      <c r="GPN2" s="43"/>
      <c r="GPO2" s="43"/>
      <c r="GPP2" s="43"/>
      <c r="GPQ2" s="43"/>
      <c r="GPR2" s="43"/>
      <c r="GPS2" s="43"/>
      <c r="GPT2" s="43"/>
      <c r="GPU2" s="43"/>
      <c r="GPV2" s="43"/>
      <c r="GPW2" s="43"/>
      <c r="GPX2" s="43"/>
      <c r="GPY2" s="43"/>
      <c r="GPZ2" s="43"/>
      <c r="GQA2" s="43"/>
      <c r="GQB2" s="43"/>
      <c r="GQC2" s="43"/>
      <c r="GQD2" s="43"/>
      <c r="GQE2" s="43"/>
      <c r="GQF2" s="43"/>
      <c r="GQG2" s="43"/>
      <c r="GQH2" s="43"/>
      <c r="GQI2" s="43"/>
      <c r="GQJ2" s="43"/>
      <c r="GQK2" s="43"/>
      <c r="GQL2" s="43"/>
      <c r="GQM2" s="43"/>
      <c r="GQN2" s="43"/>
      <c r="GQO2" s="43"/>
      <c r="GQP2" s="43"/>
      <c r="GQQ2" s="43"/>
      <c r="GQR2" s="43"/>
      <c r="GQS2" s="43"/>
      <c r="GQT2" s="43"/>
      <c r="GQU2" s="43"/>
      <c r="GQV2" s="43"/>
      <c r="GQW2" s="43"/>
      <c r="GQX2" s="43"/>
      <c r="GQY2" s="43"/>
      <c r="GQZ2" s="43"/>
      <c r="GRA2" s="43"/>
      <c r="GRB2" s="43"/>
      <c r="GRC2" s="43"/>
      <c r="GRD2" s="43"/>
      <c r="GRE2" s="43"/>
      <c r="GRF2" s="43"/>
      <c r="GRG2" s="43"/>
      <c r="GRH2" s="43"/>
      <c r="GRI2" s="43"/>
      <c r="GRJ2" s="43"/>
      <c r="GRK2" s="43"/>
      <c r="GRL2" s="43"/>
      <c r="GRM2" s="43"/>
      <c r="GRN2" s="43"/>
      <c r="GRO2" s="43"/>
      <c r="GRP2" s="43"/>
      <c r="GRQ2" s="43"/>
      <c r="GRR2" s="43"/>
      <c r="GRS2" s="43"/>
      <c r="GRT2" s="43"/>
      <c r="GRU2" s="43"/>
      <c r="GRV2" s="43"/>
      <c r="GRW2" s="43"/>
      <c r="GRX2" s="43"/>
      <c r="GRY2" s="43"/>
      <c r="GRZ2" s="43"/>
      <c r="GSA2" s="43"/>
      <c r="GSB2" s="43"/>
      <c r="GSC2" s="43"/>
      <c r="GSD2" s="43"/>
      <c r="GSE2" s="43"/>
      <c r="GSF2" s="43"/>
      <c r="GSG2" s="43"/>
      <c r="GSH2" s="43"/>
      <c r="GSI2" s="43"/>
      <c r="GSJ2" s="43"/>
      <c r="GSK2" s="43"/>
      <c r="GSL2" s="43"/>
      <c r="GSM2" s="43"/>
      <c r="GSN2" s="43"/>
      <c r="GSO2" s="43"/>
      <c r="GSP2" s="43"/>
      <c r="GSQ2" s="43"/>
      <c r="GSR2" s="43"/>
      <c r="GSS2" s="43"/>
      <c r="GST2" s="43"/>
      <c r="GSU2" s="43"/>
      <c r="GSV2" s="43"/>
      <c r="GSW2" s="43"/>
      <c r="GSX2" s="43"/>
      <c r="GSY2" s="43"/>
      <c r="GSZ2" s="43"/>
      <c r="GTA2" s="43"/>
      <c r="GTB2" s="43"/>
      <c r="GTC2" s="43"/>
      <c r="GTD2" s="43"/>
      <c r="GTE2" s="43"/>
      <c r="GTF2" s="43"/>
      <c r="GTG2" s="43"/>
      <c r="GTH2" s="43"/>
      <c r="GTI2" s="43"/>
      <c r="GTJ2" s="43"/>
      <c r="GTK2" s="43"/>
      <c r="GTL2" s="43"/>
      <c r="GTM2" s="43"/>
      <c r="GTN2" s="43"/>
      <c r="GTO2" s="43"/>
      <c r="GTP2" s="43"/>
      <c r="GTQ2" s="43"/>
      <c r="GTR2" s="43"/>
      <c r="GTS2" s="43"/>
      <c r="GTT2" s="43"/>
      <c r="GTU2" s="43"/>
      <c r="GTV2" s="43"/>
      <c r="GTW2" s="43"/>
      <c r="GTX2" s="43"/>
      <c r="GTY2" s="43"/>
      <c r="GTZ2" s="43"/>
      <c r="GUA2" s="43"/>
      <c r="GUB2" s="43"/>
      <c r="GUC2" s="43"/>
      <c r="GUD2" s="43"/>
      <c r="GUE2" s="43"/>
      <c r="GUF2" s="43"/>
      <c r="GUG2" s="43"/>
      <c r="GUH2" s="43"/>
      <c r="GUI2" s="43"/>
      <c r="GUJ2" s="43"/>
      <c r="GUK2" s="43"/>
      <c r="GUL2" s="43"/>
      <c r="GUM2" s="43"/>
      <c r="GUN2" s="43"/>
      <c r="GUO2" s="43"/>
      <c r="GUP2" s="43"/>
      <c r="GUQ2" s="43"/>
      <c r="GUR2" s="43"/>
      <c r="GUS2" s="43"/>
      <c r="GUT2" s="43"/>
      <c r="GUU2" s="43"/>
      <c r="GUV2" s="43"/>
      <c r="GUW2" s="43"/>
      <c r="GUX2" s="43"/>
      <c r="GUY2" s="43"/>
      <c r="GUZ2" s="43"/>
      <c r="GVA2" s="43"/>
      <c r="GVB2" s="43"/>
      <c r="GVC2" s="43"/>
      <c r="GVD2" s="43"/>
      <c r="GVE2" s="43"/>
      <c r="GVF2" s="43"/>
      <c r="GVG2" s="43"/>
      <c r="GVH2" s="43"/>
      <c r="GVI2" s="43"/>
      <c r="GVJ2" s="43"/>
      <c r="GVK2" s="43"/>
      <c r="GVL2" s="43"/>
      <c r="GVM2" s="43"/>
      <c r="GVN2" s="43"/>
      <c r="GVO2" s="43"/>
      <c r="GVP2" s="43"/>
      <c r="GVQ2" s="43"/>
      <c r="GVR2" s="43"/>
      <c r="GVS2" s="43"/>
      <c r="GVT2" s="43"/>
      <c r="GVU2" s="43"/>
      <c r="GVV2" s="43"/>
      <c r="GVW2" s="43"/>
      <c r="GVX2" s="43"/>
      <c r="GVY2" s="43"/>
      <c r="GVZ2" s="43"/>
      <c r="GWA2" s="43"/>
      <c r="GWB2" s="43"/>
      <c r="GWC2" s="43"/>
      <c r="GWD2" s="43"/>
      <c r="GWE2" s="43"/>
      <c r="GWF2" s="43"/>
      <c r="GWG2" s="43"/>
      <c r="GWH2" s="43"/>
      <c r="GWI2" s="43"/>
      <c r="GWJ2" s="43"/>
      <c r="GWK2" s="43"/>
      <c r="GWL2" s="43"/>
      <c r="GWM2" s="43"/>
      <c r="GWN2" s="43"/>
      <c r="GWO2" s="43"/>
      <c r="GWP2" s="43"/>
      <c r="GWQ2" s="43"/>
      <c r="GWR2" s="43"/>
      <c r="GWS2" s="43"/>
      <c r="GWT2" s="43"/>
      <c r="GWU2" s="43"/>
      <c r="GWV2" s="43"/>
      <c r="GWW2" s="43"/>
      <c r="GWX2" s="43"/>
      <c r="GWY2" s="43"/>
      <c r="GWZ2" s="43"/>
      <c r="GXA2" s="43"/>
      <c r="GXB2" s="43"/>
      <c r="GXC2" s="43"/>
      <c r="GXD2" s="43"/>
      <c r="GXE2" s="43"/>
      <c r="GXF2" s="43"/>
      <c r="GXG2" s="43"/>
      <c r="GXH2" s="43"/>
      <c r="GXI2" s="43"/>
      <c r="GXJ2" s="43"/>
      <c r="GXK2" s="43"/>
      <c r="GXL2" s="43"/>
      <c r="GXM2" s="43"/>
      <c r="GXN2" s="43"/>
      <c r="GXO2" s="43"/>
      <c r="GXP2" s="43"/>
      <c r="GXQ2" s="43"/>
      <c r="GXR2" s="43"/>
      <c r="GXS2" s="43"/>
      <c r="GXT2" s="43"/>
      <c r="GXU2" s="43"/>
      <c r="GXV2" s="43"/>
      <c r="GXW2" s="43"/>
      <c r="GXX2" s="43"/>
      <c r="GXY2" s="43"/>
      <c r="GXZ2" s="43"/>
      <c r="GYA2" s="43"/>
      <c r="GYB2" s="43"/>
      <c r="GYC2" s="43"/>
      <c r="GYD2" s="43"/>
      <c r="GYE2" s="43"/>
      <c r="GYF2" s="43"/>
      <c r="GYG2" s="43"/>
      <c r="GYH2" s="43"/>
      <c r="GYI2" s="43"/>
      <c r="GYJ2" s="43"/>
      <c r="GYK2" s="43"/>
      <c r="GYL2" s="43"/>
      <c r="GYM2" s="43"/>
      <c r="GYN2" s="43"/>
      <c r="GYO2" s="43"/>
      <c r="GYP2" s="43"/>
      <c r="GYQ2" s="43"/>
      <c r="GYR2" s="43"/>
      <c r="GYS2" s="43"/>
      <c r="GYT2" s="43"/>
      <c r="GYU2" s="43"/>
      <c r="GYV2" s="43"/>
      <c r="GYW2" s="43"/>
      <c r="GYX2" s="43"/>
      <c r="GYY2" s="43"/>
      <c r="GYZ2" s="43"/>
      <c r="GZA2" s="43"/>
      <c r="GZB2" s="43"/>
      <c r="GZC2" s="43"/>
      <c r="GZD2" s="43"/>
      <c r="GZE2" s="43"/>
      <c r="GZF2" s="43"/>
      <c r="GZG2" s="43"/>
      <c r="GZH2" s="43"/>
      <c r="GZI2" s="43"/>
      <c r="GZJ2" s="43"/>
      <c r="GZK2" s="43"/>
      <c r="GZL2" s="43"/>
      <c r="GZM2" s="43"/>
      <c r="GZN2" s="43"/>
      <c r="GZO2" s="43"/>
      <c r="GZP2" s="43"/>
      <c r="GZQ2" s="43"/>
      <c r="GZR2" s="43"/>
      <c r="GZS2" s="43"/>
      <c r="GZT2" s="43"/>
      <c r="GZU2" s="43"/>
      <c r="GZV2" s="43"/>
      <c r="GZW2" s="43"/>
      <c r="GZX2" s="43"/>
      <c r="GZY2" s="43"/>
      <c r="GZZ2" s="43"/>
      <c r="HAA2" s="43"/>
      <c r="HAB2" s="43"/>
      <c r="HAC2" s="43"/>
      <c r="HAD2" s="43"/>
      <c r="HAE2" s="43"/>
      <c r="HAF2" s="43"/>
      <c r="HAG2" s="43"/>
      <c r="HAH2" s="43"/>
      <c r="HAI2" s="43"/>
      <c r="HAJ2" s="43"/>
      <c r="HAK2" s="43"/>
      <c r="HAL2" s="43"/>
      <c r="HAM2" s="43"/>
      <c r="HAN2" s="43"/>
      <c r="HAO2" s="43"/>
      <c r="HAP2" s="43"/>
      <c r="HAQ2" s="43"/>
      <c r="HAR2" s="43"/>
      <c r="HAS2" s="43"/>
      <c r="HAT2" s="43"/>
      <c r="HAU2" s="43"/>
      <c r="HAV2" s="43"/>
      <c r="HAW2" s="43"/>
      <c r="HAX2" s="43"/>
      <c r="HAY2" s="43"/>
      <c r="HAZ2" s="43"/>
      <c r="HBA2" s="43"/>
      <c r="HBB2" s="43"/>
      <c r="HBC2" s="43"/>
      <c r="HBD2" s="43"/>
      <c r="HBE2" s="43"/>
      <c r="HBF2" s="43"/>
      <c r="HBG2" s="43"/>
      <c r="HBH2" s="43"/>
      <c r="HBI2" s="43"/>
      <c r="HBJ2" s="43"/>
      <c r="HBK2" s="43"/>
      <c r="HBL2" s="43"/>
      <c r="HBM2" s="43"/>
      <c r="HBN2" s="43"/>
      <c r="HBO2" s="43"/>
      <c r="HBP2" s="43"/>
      <c r="HBQ2" s="43"/>
      <c r="HBR2" s="43"/>
      <c r="HBS2" s="43"/>
      <c r="HBT2" s="43"/>
      <c r="HBU2" s="43"/>
      <c r="HBV2" s="43"/>
      <c r="HBW2" s="43"/>
      <c r="HBX2" s="43"/>
      <c r="HBY2" s="43"/>
      <c r="HBZ2" s="43"/>
      <c r="HCA2" s="43"/>
      <c r="HCB2" s="43"/>
      <c r="HCC2" s="43"/>
      <c r="HCD2" s="43"/>
      <c r="HCE2" s="43"/>
      <c r="HCF2" s="43"/>
      <c r="HCG2" s="43"/>
      <c r="HCH2" s="43"/>
      <c r="HCI2" s="43"/>
      <c r="HCJ2" s="43"/>
      <c r="HCK2" s="43"/>
      <c r="HCL2" s="43"/>
      <c r="HCM2" s="43"/>
      <c r="HCN2" s="43"/>
      <c r="HCO2" s="43"/>
      <c r="HCP2" s="43"/>
      <c r="HCQ2" s="43"/>
      <c r="HCR2" s="43"/>
      <c r="HCS2" s="43"/>
      <c r="HCT2" s="43"/>
      <c r="HCU2" s="43"/>
      <c r="HCV2" s="43"/>
      <c r="HCW2" s="43"/>
      <c r="HCX2" s="43"/>
      <c r="HCY2" s="43"/>
      <c r="HCZ2" s="43"/>
      <c r="HDA2" s="43"/>
      <c r="HDB2" s="43"/>
      <c r="HDC2" s="43"/>
      <c r="HDD2" s="43"/>
      <c r="HDE2" s="43"/>
      <c r="HDF2" s="43"/>
      <c r="HDG2" s="43"/>
      <c r="HDH2" s="43"/>
      <c r="HDI2" s="43"/>
      <c r="HDJ2" s="43"/>
      <c r="HDK2" s="43"/>
      <c r="HDL2" s="43"/>
      <c r="HDM2" s="43"/>
      <c r="HDN2" s="43"/>
      <c r="HDO2" s="43"/>
      <c r="HDP2" s="43"/>
      <c r="HDQ2" s="43"/>
      <c r="HDR2" s="43"/>
      <c r="HDS2" s="43"/>
      <c r="HDT2" s="43"/>
      <c r="HDU2" s="43"/>
      <c r="HDV2" s="43"/>
      <c r="HDW2" s="43"/>
      <c r="HDX2" s="43"/>
      <c r="HDY2" s="43"/>
      <c r="HDZ2" s="43"/>
      <c r="HEA2" s="43"/>
      <c r="HEB2" s="43"/>
      <c r="HEC2" s="43"/>
      <c r="HED2" s="43"/>
      <c r="HEE2" s="43"/>
      <c r="HEF2" s="43"/>
      <c r="HEG2" s="43"/>
      <c r="HEH2" s="43"/>
      <c r="HEI2" s="43"/>
      <c r="HEJ2" s="43"/>
      <c r="HEK2" s="43"/>
      <c r="HEL2" s="43"/>
      <c r="HEM2" s="43"/>
      <c r="HEN2" s="43"/>
      <c r="HEO2" s="43"/>
      <c r="HEP2" s="43"/>
      <c r="HEQ2" s="43"/>
      <c r="HER2" s="43"/>
      <c r="HES2" s="43"/>
      <c r="HET2" s="43"/>
      <c r="HEU2" s="43"/>
      <c r="HEV2" s="43"/>
      <c r="HEW2" s="43"/>
      <c r="HEX2" s="43"/>
      <c r="HEY2" s="43"/>
      <c r="HEZ2" s="43"/>
      <c r="HFA2" s="43"/>
      <c r="HFB2" s="43"/>
      <c r="HFC2" s="43"/>
      <c r="HFD2" s="43"/>
      <c r="HFE2" s="43"/>
      <c r="HFF2" s="43"/>
      <c r="HFG2" s="43"/>
      <c r="HFH2" s="43"/>
      <c r="HFI2" s="43"/>
      <c r="HFJ2" s="43"/>
      <c r="HFK2" s="43"/>
      <c r="HFL2" s="43"/>
      <c r="HFM2" s="43"/>
      <c r="HFN2" s="43"/>
      <c r="HFO2" s="43"/>
      <c r="HFP2" s="43"/>
      <c r="HFQ2" s="43"/>
      <c r="HFR2" s="43"/>
      <c r="HFS2" s="43"/>
      <c r="HFT2" s="43"/>
      <c r="HFU2" s="43"/>
      <c r="HFV2" s="43"/>
      <c r="HFW2" s="43"/>
      <c r="HFX2" s="43"/>
      <c r="HFY2" s="43"/>
      <c r="HFZ2" s="43"/>
      <c r="HGA2" s="43"/>
      <c r="HGB2" s="43"/>
      <c r="HGC2" s="43"/>
      <c r="HGD2" s="43"/>
      <c r="HGE2" s="43"/>
      <c r="HGF2" s="43"/>
      <c r="HGG2" s="43"/>
      <c r="HGH2" s="43"/>
      <c r="HGI2" s="43"/>
      <c r="HGJ2" s="43"/>
      <c r="HGK2" s="43"/>
      <c r="HGL2" s="43"/>
      <c r="HGM2" s="43"/>
      <c r="HGN2" s="43"/>
      <c r="HGO2" s="43"/>
      <c r="HGP2" s="43"/>
      <c r="HGQ2" s="43"/>
      <c r="HGR2" s="43"/>
      <c r="HGS2" s="43"/>
      <c r="HGT2" s="43"/>
      <c r="HGU2" s="43"/>
      <c r="HGV2" s="43"/>
      <c r="HGW2" s="43"/>
      <c r="HGX2" s="43"/>
      <c r="HGY2" s="43"/>
      <c r="HGZ2" s="43"/>
      <c r="HHA2" s="43"/>
      <c r="HHB2" s="43"/>
      <c r="HHC2" s="43"/>
      <c r="HHD2" s="43"/>
      <c r="HHE2" s="43"/>
      <c r="HHF2" s="43"/>
      <c r="HHG2" s="43"/>
      <c r="HHH2" s="43"/>
      <c r="HHI2" s="43"/>
      <c r="HHJ2" s="43"/>
      <c r="HHK2" s="43"/>
      <c r="HHL2" s="43"/>
      <c r="HHM2" s="43"/>
      <c r="HHN2" s="43"/>
      <c r="HHO2" s="43"/>
      <c r="HHP2" s="43"/>
      <c r="HHQ2" s="43"/>
      <c r="HHR2" s="43"/>
      <c r="HHS2" s="43"/>
      <c r="HHT2" s="43"/>
      <c r="HHU2" s="43"/>
      <c r="HHV2" s="43"/>
      <c r="HHW2" s="43"/>
      <c r="HHX2" s="43"/>
      <c r="HHY2" s="43"/>
      <c r="HHZ2" s="43"/>
      <c r="HIA2" s="43"/>
      <c r="HIB2" s="43"/>
      <c r="HIC2" s="43"/>
      <c r="HID2" s="43"/>
      <c r="HIE2" s="43"/>
      <c r="HIF2" s="43"/>
      <c r="HIG2" s="43"/>
      <c r="HIH2" s="43"/>
      <c r="HII2" s="43"/>
      <c r="HIJ2" s="43"/>
      <c r="HIK2" s="43"/>
      <c r="HIL2" s="43"/>
      <c r="HIM2" s="43"/>
      <c r="HIN2" s="43"/>
      <c r="HIO2" s="43"/>
      <c r="HIP2" s="43"/>
      <c r="HIQ2" s="43"/>
      <c r="HIR2" s="43"/>
      <c r="HIS2" s="43"/>
      <c r="HIT2" s="43"/>
      <c r="HIU2" s="43"/>
      <c r="HIV2" s="43"/>
      <c r="HIW2" s="43"/>
      <c r="HIX2" s="43"/>
      <c r="HIY2" s="43"/>
      <c r="HIZ2" s="43"/>
      <c r="HJA2" s="43"/>
      <c r="HJB2" s="43"/>
      <c r="HJC2" s="43"/>
      <c r="HJD2" s="43"/>
      <c r="HJE2" s="43"/>
      <c r="HJF2" s="43"/>
      <c r="HJG2" s="43"/>
      <c r="HJH2" s="43"/>
      <c r="HJI2" s="43"/>
      <c r="HJJ2" s="43"/>
      <c r="HJK2" s="43"/>
      <c r="HJL2" s="43"/>
      <c r="HJM2" s="43"/>
      <c r="HJN2" s="43"/>
      <c r="HJO2" s="43"/>
      <c r="HJP2" s="43"/>
      <c r="HJQ2" s="43"/>
      <c r="HJR2" s="43"/>
      <c r="HJS2" s="43"/>
      <c r="HJT2" s="43"/>
      <c r="HJU2" s="43"/>
      <c r="HJV2" s="43"/>
      <c r="HJW2" s="43"/>
      <c r="HJX2" s="43"/>
      <c r="HJY2" s="43"/>
      <c r="HJZ2" s="43"/>
      <c r="HKA2" s="43"/>
      <c r="HKB2" s="43"/>
      <c r="HKC2" s="43"/>
      <c r="HKD2" s="43"/>
      <c r="HKE2" s="43"/>
      <c r="HKF2" s="43"/>
      <c r="HKG2" s="43"/>
      <c r="HKH2" s="43"/>
      <c r="HKI2" s="43"/>
      <c r="HKJ2" s="43"/>
      <c r="HKK2" s="43"/>
      <c r="HKL2" s="43"/>
      <c r="HKM2" s="43"/>
      <c r="HKN2" s="43"/>
      <c r="HKO2" s="43"/>
      <c r="HKP2" s="43"/>
      <c r="HKQ2" s="43"/>
      <c r="HKR2" s="43"/>
      <c r="HKS2" s="43"/>
      <c r="HKT2" s="43"/>
      <c r="HKU2" s="43"/>
      <c r="HKV2" s="43"/>
      <c r="HKW2" s="43"/>
      <c r="HKX2" s="43"/>
      <c r="HKY2" s="43"/>
      <c r="HKZ2" s="43"/>
      <c r="HLA2" s="43"/>
      <c r="HLB2" s="43"/>
      <c r="HLC2" s="43"/>
      <c r="HLD2" s="43"/>
      <c r="HLE2" s="43"/>
      <c r="HLF2" s="43"/>
      <c r="HLG2" s="43"/>
      <c r="HLH2" s="43"/>
      <c r="HLI2" s="43"/>
      <c r="HLJ2" s="43"/>
      <c r="HLK2" s="43"/>
      <c r="HLL2" s="43"/>
      <c r="HLM2" s="43"/>
      <c r="HLN2" s="43"/>
      <c r="HLO2" s="43"/>
      <c r="HLP2" s="43"/>
      <c r="HLQ2" s="43"/>
      <c r="HLR2" s="43"/>
      <c r="HLS2" s="43"/>
      <c r="HLT2" s="43"/>
      <c r="HLU2" s="43"/>
      <c r="HLV2" s="43"/>
      <c r="HLW2" s="43"/>
      <c r="HLX2" s="43"/>
      <c r="HLY2" s="43"/>
      <c r="HLZ2" s="43"/>
      <c r="HMA2" s="43"/>
      <c r="HMB2" s="43"/>
      <c r="HMC2" s="43"/>
      <c r="HMD2" s="43"/>
      <c r="HME2" s="43"/>
      <c r="HMF2" s="43"/>
      <c r="HMG2" s="43"/>
      <c r="HMH2" s="43"/>
      <c r="HMI2" s="43"/>
      <c r="HMJ2" s="43"/>
      <c r="HMK2" s="43"/>
      <c r="HML2" s="43"/>
      <c r="HMM2" s="43"/>
      <c r="HMN2" s="43"/>
      <c r="HMO2" s="43"/>
      <c r="HMP2" s="43"/>
      <c r="HMQ2" s="43"/>
      <c r="HMR2" s="43"/>
      <c r="HMS2" s="43"/>
      <c r="HMT2" s="43"/>
      <c r="HMU2" s="43"/>
      <c r="HMV2" s="43"/>
      <c r="HMW2" s="43"/>
      <c r="HMX2" s="43"/>
      <c r="HMY2" s="43"/>
      <c r="HMZ2" s="43"/>
      <c r="HNA2" s="43"/>
      <c r="HNB2" s="43"/>
      <c r="HNC2" s="43"/>
      <c r="HND2" s="43"/>
      <c r="HNE2" s="43"/>
      <c r="HNF2" s="43"/>
      <c r="HNG2" s="43"/>
      <c r="HNH2" s="43"/>
      <c r="HNI2" s="43"/>
      <c r="HNJ2" s="43"/>
      <c r="HNK2" s="43"/>
      <c r="HNL2" s="43"/>
      <c r="HNM2" s="43"/>
      <c r="HNN2" s="43"/>
      <c r="HNO2" s="43"/>
      <c r="HNP2" s="43"/>
      <c r="HNQ2" s="43"/>
      <c r="HNR2" s="43"/>
      <c r="HNS2" s="43"/>
      <c r="HNT2" s="43"/>
      <c r="HNU2" s="43"/>
      <c r="HNV2" s="43"/>
      <c r="HNW2" s="43"/>
      <c r="HNX2" s="43"/>
      <c r="HNY2" s="43"/>
      <c r="HNZ2" s="43"/>
      <c r="HOA2" s="43"/>
      <c r="HOB2" s="43"/>
      <c r="HOC2" s="43"/>
      <c r="HOD2" s="43"/>
      <c r="HOE2" s="43"/>
      <c r="HOF2" s="43"/>
      <c r="HOG2" s="43"/>
      <c r="HOH2" s="43"/>
      <c r="HOI2" s="43"/>
      <c r="HOJ2" s="43"/>
      <c r="HOK2" s="43"/>
      <c r="HOL2" s="43"/>
      <c r="HOM2" s="43"/>
      <c r="HON2" s="43"/>
      <c r="HOO2" s="43"/>
      <c r="HOP2" s="43"/>
      <c r="HOQ2" s="43"/>
      <c r="HOR2" s="43"/>
      <c r="HOS2" s="43"/>
      <c r="HOT2" s="43"/>
      <c r="HOU2" s="43"/>
      <c r="HOV2" s="43"/>
      <c r="HOW2" s="43"/>
      <c r="HOX2" s="43"/>
      <c r="HOY2" s="43"/>
      <c r="HOZ2" s="43"/>
      <c r="HPA2" s="43"/>
      <c r="HPB2" s="43"/>
      <c r="HPC2" s="43"/>
      <c r="HPD2" s="43"/>
      <c r="HPE2" s="43"/>
      <c r="HPF2" s="43"/>
      <c r="HPG2" s="43"/>
      <c r="HPH2" s="43"/>
      <c r="HPI2" s="43"/>
      <c r="HPJ2" s="43"/>
      <c r="HPK2" s="43"/>
      <c r="HPL2" s="43"/>
      <c r="HPM2" s="43"/>
      <c r="HPN2" s="43"/>
      <c r="HPO2" s="43"/>
      <c r="HPP2" s="43"/>
      <c r="HPQ2" s="43"/>
      <c r="HPR2" s="43"/>
      <c r="HPS2" s="43"/>
      <c r="HPT2" s="43"/>
      <c r="HPU2" s="43"/>
      <c r="HPV2" s="43"/>
      <c r="HPW2" s="43"/>
      <c r="HPX2" s="43"/>
      <c r="HPY2" s="43"/>
      <c r="HPZ2" s="43"/>
      <c r="HQA2" s="43"/>
      <c r="HQB2" s="43"/>
      <c r="HQC2" s="43"/>
      <c r="HQD2" s="43"/>
      <c r="HQE2" s="43"/>
      <c r="HQF2" s="43"/>
      <c r="HQG2" s="43"/>
      <c r="HQH2" s="43"/>
      <c r="HQI2" s="43"/>
      <c r="HQJ2" s="43"/>
      <c r="HQK2" s="43"/>
      <c r="HQL2" s="43"/>
      <c r="HQM2" s="43"/>
      <c r="HQN2" s="43"/>
      <c r="HQO2" s="43"/>
      <c r="HQP2" s="43"/>
      <c r="HQQ2" s="43"/>
      <c r="HQR2" s="43"/>
      <c r="HQS2" s="43"/>
      <c r="HQT2" s="43"/>
      <c r="HQU2" s="43"/>
      <c r="HQV2" s="43"/>
      <c r="HQW2" s="43"/>
      <c r="HQX2" s="43"/>
      <c r="HQY2" s="43"/>
      <c r="HQZ2" s="43"/>
      <c r="HRA2" s="43"/>
      <c r="HRB2" s="43"/>
      <c r="HRC2" s="43"/>
      <c r="HRD2" s="43"/>
      <c r="HRE2" s="43"/>
      <c r="HRF2" s="43"/>
      <c r="HRG2" s="43"/>
      <c r="HRH2" s="43"/>
      <c r="HRI2" s="43"/>
      <c r="HRJ2" s="43"/>
      <c r="HRK2" s="43"/>
      <c r="HRL2" s="43"/>
      <c r="HRM2" s="43"/>
      <c r="HRN2" s="43"/>
      <c r="HRO2" s="43"/>
      <c r="HRP2" s="43"/>
      <c r="HRQ2" s="43"/>
      <c r="HRR2" s="43"/>
      <c r="HRS2" s="43"/>
      <c r="HRT2" s="43"/>
      <c r="HRU2" s="43"/>
      <c r="HRV2" s="43"/>
      <c r="HRW2" s="43"/>
      <c r="HRX2" s="43"/>
      <c r="HRY2" s="43"/>
      <c r="HRZ2" s="43"/>
      <c r="HSA2" s="43"/>
      <c r="HSB2" s="43"/>
      <c r="HSC2" s="43"/>
      <c r="HSD2" s="43"/>
      <c r="HSE2" s="43"/>
      <c r="HSF2" s="43"/>
      <c r="HSG2" s="43"/>
      <c r="HSH2" s="43"/>
      <c r="HSI2" s="43"/>
      <c r="HSJ2" s="43"/>
      <c r="HSK2" s="43"/>
      <c r="HSL2" s="43"/>
      <c r="HSM2" s="43"/>
      <c r="HSN2" s="43"/>
      <c r="HSO2" s="43"/>
      <c r="HSP2" s="43"/>
      <c r="HSQ2" s="43"/>
      <c r="HSR2" s="43"/>
      <c r="HSS2" s="43"/>
      <c r="HST2" s="43"/>
      <c r="HSU2" s="43"/>
      <c r="HSV2" s="43"/>
      <c r="HSW2" s="43"/>
      <c r="HSX2" s="43"/>
      <c r="HSY2" s="43"/>
      <c r="HSZ2" s="43"/>
      <c r="HTA2" s="43"/>
      <c r="HTB2" s="43"/>
      <c r="HTC2" s="43"/>
      <c r="HTD2" s="43"/>
      <c r="HTE2" s="43"/>
      <c r="HTF2" s="43"/>
      <c r="HTG2" s="43"/>
      <c r="HTH2" s="43"/>
      <c r="HTI2" s="43"/>
      <c r="HTJ2" s="43"/>
      <c r="HTK2" s="43"/>
      <c r="HTL2" s="43"/>
      <c r="HTM2" s="43"/>
      <c r="HTN2" s="43"/>
      <c r="HTO2" s="43"/>
      <c r="HTP2" s="43"/>
      <c r="HTQ2" s="43"/>
      <c r="HTR2" s="43"/>
      <c r="HTS2" s="43"/>
      <c r="HTT2" s="43"/>
      <c r="HTU2" s="43"/>
      <c r="HTV2" s="43"/>
      <c r="HTW2" s="43"/>
      <c r="HTX2" s="43"/>
      <c r="HTY2" s="43"/>
      <c r="HTZ2" s="43"/>
      <c r="HUA2" s="43"/>
      <c r="HUB2" s="43"/>
      <c r="HUC2" s="43"/>
      <c r="HUD2" s="43"/>
      <c r="HUE2" s="43"/>
      <c r="HUF2" s="43"/>
      <c r="HUG2" s="43"/>
      <c r="HUH2" s="43"/>
      <c r="HUI2" s="43"/>
      <c r="HUJ2" s="43"/>
      <c r="HUK2" s="43"/>
      <c r="HUL2" s="43"/>
      <c r="HUM2" s="43"/>
      <c r="HUN2" s="43"/>
      <c r="HUO2" s="43"/>
      <c r="HUP2" s="43"/>
      <c r="HUQ2" s="43"/>
      <c r="HUR2" s="43"/>
      <c r="HUS2" s="43"/>
      <c r="HUT2" s="43"/>
      <c r="HUU2" s="43"/>
      <c r="HUV2" s="43"/>
      <c r="HUW2" s="43"/>
      <c r="HUX2" s="43"/>
      <c r="HUY2" s="43"/>
      <c r="HUZ2" s="43"/>
      <c r="HVA2" s="43"/>
      <c r="HVB2" s="43"/>
      <c r="HVC2" s="43"/>
      <c r="HVD2" s="43"/>
      <c r="HVE2" s="43"/>
      <c r="HVF2" s="43"/>
      <c r="HVG2" s="43"/>
      <c r="HVH2" s="43"/>
      <c r="HVI2" s="43"/>
      <c r="HVJ2" s="43"/>
      <c r="HVK2" s="43"/>
      <c r="HVL2" s="43"/>
      <c r="HVM2" s="43"/>
      <c r="HVN2" s="43"/>
      <c r="HVO2" s="43"/>
      <c r="HVP2" s="43"/>
      <c r="HVQ2" s="43"/>
      <c r="HVR2" s="43"/>
      <c r="HVS2" s="43"/>
      <c r="HVT2" s="43"/>
      <c r="HVU2" s="43"/>
      <c r="HVV2" s="43"/>
      <c r="HVW2" s="43"/>
      <c r="HVX2" s="43"/>
      <c r="HVY2" s="43"/>
      <c r="HVZ2" s="43"/>
      <c r="HWA2" s="43"/>
      <c r="HWB2" s="43"/>
      <c r="HWC2" s="43"/>
      <c r="HWD2" s="43"/>
      <c r="HWE2" s="43"/>
      <c r="HWF2" s="43"/>
      <c r="HWG2" s="43"/>
      <c r="HWH2" s="43"/>
      <c r="HWI2" s="43"/>
      <c r="HWJ2" s="43"/>
      <c r="HWK2" s="43"/>
      <c r="HWL2" s="43"/>
      <c r="HWM2" s="43"/>
      <c r="HWN2" s="43"/>
      <c r="HWO2" s="43"/>
      <c r="HWP2" s="43"/>
      <c r="HWQ2" s="43"/>
      <c r="HWR2" s="43"/>
      <c r="HWS2" s="43"/>
      <c r="HWT2" s="43"/>
      <c r="HWU2" s="43"/>
      <c r="HWV2" s="43"/>
      <c r="HWW2" s="43"/>
      <c r="HWX2" s="43"/>
      <c r="HWY2" s="43"/>
      <c r="HWZ2" s="43"/>
      <c r="HXA2" s="43"/>
      <c r="HXB2" s="43"/>
      <c r="HXC2" s="43"/>
      <c r="HXD2" s="43"/>
      <c r="HXE2" s="43"/>
      <c r="HXF2" s="43"/>
      <c r="HXG2" s="43"/>
      <c r="HXH2" s="43"/>
      <c r="HXI2" s="43"/>
      <c r="HXJ2" s="43"/>
      <c r="HXK2" s="43"/>
      <c r="HXL2" s="43"/>
      <c r="HXM2" s="43"/>
      <c r="HXN2" s="43"/>
      <c r="HXO2" s="43"/>
      <c r="HXP2" s="43"/>
      <c r="HXQ2" s="43"/>
      <c r="HXR2" s="43"/>
      <c r="HXS2" s="43"/>
      <c r="HXT2" s="43"/>
      <c r="HXU2" s="43"/>
      <c r="HXV2" s="43"/>
      <c r="HXW2" s="43"/>
      <c r="HXX2" s="43"/>
      <c r="HXY2" s="43"/>
      <c r="HXZ2" s="43"/>
      <c r="HYA2" s="43"/>
      <c r="HYB2" s="43"/>
      <c r="HYC2" s="43"/>
      <c r="HYD2" s="43"/>
      <c r="HYE2" s="43"/>
      <c r="HYF2" s="43"/>
      <c r="HYG2" s="43"/>
      <c r="HYH2" s="43"/>
      <c r="HYI2" s="43"/>
      <c r="HYJ2" s="43"/>
      <c r="HYK2" s="43"/>
      <c r="HYL2" s="43"/>
      <c r="HYM2" s="43"/>
      <c r="HYN2" s="43"/>
      <c r="HYO2" s="43"/>
      <c r="HYP2" s="43"/>
      <c r="HYQ2" s="43"/>
      <c r="HYR2" s="43"/>
      <c r="HYS2" s="43"/>
      <c r="HYT2" s="43"/>
      <c r="HYU2" s="43"/>
      <c r="HYV2" s="43"/>
      <c r="HYW2" s="43"/>
      <c r="HYX2" s="43"/>
      <c r="HYY2" s="43"/>
      <c r="HYZ2" s="43"/>
      <c r="HZA2" s="43"/>
      <c r="HZB2" s="43"/>
      <c r="HZC2" s="43"/>
      <c r="HZD2" s="43"/>
      <c r="HZE2" s="43"/>
      <c r="HZF2" s="43"/>
      <c r="HZG2" s="43"/>
      <c r="HZH2" s="43"/>
      <c r="HZI2" s="43"/>
      <c r="HZJ2" s="43"/>
      <c r="HZK2" s="43"/>
      <c r="HZL2" s="43"/>
      <c r="HZM2" s="43"/>
      <c r="HZN2" s="43"/>
      <c r="HZO2" s="43"/>
      <c r="HZP2" s="43"/>
      <c r="HZQ2" s="43"/>
      <c r="HZR2" s="43"/>
      <c r="HZS2" s="43"/>
      <c r="HZT2" s="43"/>
      <c r="HZU2" s="43"/>
      <c r="HZV2" s="43"/>
      <c r="HZW2" s="43"/>
      <c r="HZX2" s="43"/>
      <c r="HZY2" s="43"/>
      <c r="HZZ2" s="43"/>
      <c r="IAA2" s="43"/>
      <c r="IAB2" s="43"/>
      <c r="IAC2" s="43"/>
      <c r="IAD2" s="43"/>
      <c r="IAE2" s="43"/>
      <c r="IAF2" s="43"/>
      <c r="IAG2" s="43"/>
      <c r="IAH2" s="43"/>
      <c r="IAI2" s="43"/>
      <c r="IAJ2" s="43"/>
      <c r="IAK2" s="43"/>
      <c r="IAL2" s="43"/>
      <c r="IAM2" s="43"/>
      <c r="IAN2" s="43"/>
      <c r="IAO2" s="43"/>
      <c r="IAP2" s="43"/>
      <c r="IAQ2" s="43"/>
      <c r="IAR2" s="43"/>
      <c r="IAS2" s="43"/>
      <c r="IAT2" s="43"/>
      <c r="IAU2" s="43"/>
      <c r="IAV2" s="43"/>
      <c r="IAW2" s="43"/>
      <c r="IAX2" s="43"/>
      <c r="IAY2" s="43"/>
      <c r="IAZ2" s="43"/>
      <c r="IBA2" s="43"/>
      <c r="IBB2" s="43"/>
      <c r="IBC2" s="43"/>
      <c r="IBD2" s="43"/>
      <c r="IBE2" s="43"/>
      <c r="IBF2" s="43"/>
      <c r="IBG2" s="43"/>
      <c r="IBH2" s="43"/>
      <c r="IBI2" s="43"/>
      <c r="IBJ2" s="43"/>
      <c r="IBK2" s="43"/>
      <c r="IBL2" s="43"/>
      <c r="IBM2" s="43"/>
      <c r="IBN2" s="43"/>
      <c r="IBO2" s="43"/>
      <c r="IBP2" s="43"/>
      <c r="IBQ2" s="43"/>
      <c r="IBR2" s="43"/>
      <c r="IBS2" s="43"/>
      <c r="IBT2" s="43"/>
      <c r="IBU2" s="43"/>
      <c r="IBV2" s="43"/>
      <c r="IBW2" s="43"/>
      <c r="IBX2" s="43"/>
      <c r="IBY2" s="43"/>
      <c r="IBZ2" s="43"/>
      <c r="ICA2" s="43"/>
      <c r="ICB2" s="43"/>
      <c r="ICC2" s="43"/>
      <c r="ICD2" s="43"/>
      <c r="ICE2" s="43"/>
      <c r="ICF2" s="43"/>
      <c r="ICG2" s="43"/>
      <c r="ICH2" s="43"/>
      <c r="ICI2" s="43"/>
      <c r="ICJ2" s="43"/>
      <c r="ICK2" s="43"/>
      <c r="ICL2" s="43"/>
      <c r="ICM2" s="43"/>
      <c r="ICN2" s="43"/>
      <c r="ICO2" s="43"/>
      <c r="ICP2" s="43"/>
      <c r="ICQ2" s="43"/>
      <c r="ICR2" s="43"/>
      <c r="ICS2" s="43"/>
      <c r="ICT2" s="43"/>
      <c r="ICU2" s="43"/>
      <c r="ICV2" s="43"/>
      <c r="ICW2" s="43"/>
      <c r="ICX2" s="43"/>
      <c r="ICY2" s="43"/>
      <c r="ICZ2" s="43"/>
      <c r="IDA2" s="43"/>
      <c r="IDB2" s="43"/>
      <c r="IDC2" s="43"/>
      <c r="IDD2" s="43"/>
      <c r="IDE2" s="43"/>
      <c r="IDF2" s="43"/>
      <c r="IDG2" s="43"/>
      <c r="IDH2" s="43"/>
      <c r="IDI2" s="43"/>
      <c r="IDJ2" s="43"/>
      <c r="IDK2" s="43"/>
      <c r="IDL2" s="43"/>
      <c r="IDM2" s="43"/>
      <c r="IDN2" s="43"/>
      <c r="IDO2" s="43"/>
      <c r="IDP2" s="43"/>
      <c r="IDQ2" s="43"/>
      <c r="IDR2" s="43"/>
      <c r="IDS2" s="43"/>
      <c r="IDT2" s="43"/>
      <c r="IDU2" s="43"/>
      <c r="IDV2" s="43"/>
      <c r="IDW2" s="43"/>
      <c r="IDX2" s="43"/>
      <c r="IDY2" s="43"/>
      <c r="IDZ2" s="43"/>
      <c r="IEA2" s="43"/>
      <c r="IEB2" s="43"/>
      <c r="IEC2" s="43"/>
      <c r="IED2" s="43"/>
      <c r="IEE2" s="43"/>
      <c r="IEF2" s="43"/>
      <c r="IEG2" s="43"/>
      <c r="IEH2" s="43"/>
      <c r="IEI2" s="43"/>
      <c r="IEJ2" s="43"/>
      <c r="IEK2" s="43"/>
      <c r="IEL2" s="43"/>
      <c r="IEM2" s="43"/>
      <c r="IEN2" s="43"/>
      <c r="IEO2" s="43"/>
      <c r="IEP2" s="43"/>
      <c r="IEQ2" s="43"/>
      <c r="IER2" s="43"/>
      <c r="IES2" s="43"/>
      <c r="IET2" s="43"/>
      <c r="IEU2" s="43"/>
      <c r="IEV2" s="43"/>
      <c r="IEW2" s="43"/>
      <c r="IEX2" s="43"/>
      <c r="IEY2" s="43"/>
      <c r="IEZ2" s="43"/>
      <c r="IFA2" s="43"/>
      <c r="IFB2" s="43"/>
      <c r="IFC2" s="43"/>
      <c r="IFD2" s="43"/>
      <c r="IFE2" s="43"/>
      <c r="IFF2" s="43"/>
      <c r="IFG2" s="43"/>
      <c r="IFH2" s="43"/>
      <c r="IFI2" s="43"/>
      <c r="IFJ2" s="43"/>
      <c r="IFK2" s="43"/>
      <c r="IFL2" s="43"/>
      <c r="IFM2" s="43"/>
      <c r="IFN2" s="43"/>
      <c r="IFO2" s="43"/>
      <c r="IFP2" s="43"/>
      <c r="IFQ2" s="43"/>
      <c r="IFR2" s="43"/>
      <c r="IFS2" s="43"/>
      <c r="IFT2" s="43"/>
      <c r="IFU2" s="43"/>
      <c r="IFV2" s="43"/>
      <c r="IFW2" s="43"/>
      <c r="IFX2" s="43"/>
      <c r="IFY2" s="43"/>
      <c r="IFZ2" s="43"/>
      <c r="IGA2" s="43"/>
      <c r="IGB2" s="43"/>
      <c r="IGC2" s="43"/>
      <c r="IGD2" s="43"/>
      <c r="IGE2" s="43"/>
      <c r="IGF2" s="43"/>
      <c r="IGG2" s="43"/>
      <c r="IGH2" s="43"/>
      <c r="IGI2" s="43"/>
      <c r="IGJ2" s="43"/>
      <c r="IGK2" s="43"/>
      <c r="IGL2" s="43"/>
      <c r="IGM2" s="43"/>
      <c r="IGN2" s="43"/>
      <c r="IGO2" s="43"/>
      <c r="IGP2" s="43"/>
      <c r="IGQ2" s="43"/>
      <c r="IGR2" s="43"/>
      <c r="IGS2" s="43"/>
      <c r="IGT2" s="43"/>
      <c r="IGU2" s="43"/>
      <c r="IGV2" s="43"/>
      <c r="IGW2" s="43"/>
      <c r="IGX2" s="43"/>
      <c r="IGY2" s="43"/>
      <c r="IGZ2" s="43"/>
      <c r="IHA2" s="43"/>
      <c r="IHB2" s="43"/>
      <c r="IHC2" s="43"/>
      <c r="IHD2" s="43"/>
      <c r="IHE2" s="43"/>
      <c r="IHF2" s="43"/>
      <c r="IHG2" s="43"/>
      <c r="IHH2" s="43"/>
      <c r="IHI2" s="43"/>
      <c r="IHJ2" s="43"/>
      <c r="IHK2" s="43"/>
      <c r="IHL2" s="43"/>
      <c r="IHM2" s="43"/>
      <c r="IHN2" s="43"/>
      <c r="IHO2" s="43"/>
      <c r="IHP2" s="43"/>
      <c r="IHQ2" s="43"/>
      <c r="IHR2" s="43"/>
      <c r="IHS2" s="43"/>
      <c r="IHT2" s="43"/>
      <c r="IHU2" s="43"/>
      <c r="IHV2" s="43"/>
      <c r="IHW2" s="43"/>
      <c r="IHX2" s="43"/>
      <c r="IHY2" s="43"/>
      <c r="IHZ2" s="43"/>
      <c r="IIA2" s="43"/>
      <c r="IIB2" s="43"/>
      <c r="IIC2" s="43"/>
      <c r="IID2" s="43"/>
      <c r="IIE2" s="43"/>
      <c r="IIF2" s="43"/>
      <c r="IIG2" s="43"/>
      <c r="IIH2" s="43"/>
      <c r="III2" s="43"/>
      <c r="IIJ2" s="43"/>
      <c r="IIK2" s="43"/>
      <c r="IIL2" s="43"/>
      <c r="IIM2" s="43"/>
      <c r="IIN2" s="43"/>
      <c r="IIO2" s="43"/>
      <c r="IIP2" s="43"/>
      <c r="IIQ2" s="43"/>
      <c r="IIR2" s="43"/>
      <c r="IIS2" s="43"/>
      <c r="IIT2" s="43"/>
      <c r="IIU2" s="43"/>
      <c r="IIV2" s="43"/>
      <c r="IIW2" s="43"/>
      <c r="IIX2" s="43"/>
      <c r="IIY2" s="43"/>
      <c r="IIZ2" s="43"/>
      <c r="IJA2" s="43"/>
      <c r="IJB2" s="43"/>
      <c r="IJC2" s="43"/>
      <c r="IJD2" s="43"/>
      <c r="IJE2" s="43"/>
      <c r="IJF2" s="43"/>
      <c r="IJG2" s="43"/>
      <c r="IJH2" s="43"/>
      <c r="IJI2" s="43"/>
      <c r="IJJ2" s="43"/>
      <c r="IJK2" s="43"/>
      <c r="IJL2" s="43"/>
      <c r="IJM2" s="43"/>
      <c r="IJN2" s="43"/>
      <c r="IJO2" s="43"/>
      <c r="IJP2" s="43"/>
      <c r="IJQ2" s="43"/>
      <c r="IJR2" s="43"/>
      <c r="IJS2" s="43"/>
      <c r="IJT2" s="43"/>
      <c r="IJU2" s="43"/>
      <c r="IJV2" s="43"/>
      <c r="IJW2" s="43"/>
      <c r="IJX2" s="43"/>
      <c r="IJY2" s="43"/>
      <c r="IJZ2" s="43"/>
      <c r="IKA2" s="43"/>
      <c r="IKB2" s="43"/>
      <c r="IKC2" s="43"/>
      <c r="IKD2" s="43"/>
      <c r="IKE2" s="43"/>
      <c r="IKF2" s="43"/>
      <c r="IKG2" s="43"/>
      <c r="IKH2" s="43"/>
      <c r="IKI2" s="43"/>
      <c r="IKJ2" s="43"/>
      <c r="IKK2" s="43"/>
      <c r="IKL2" s="43"/>
      <c r="IKM2" s="43"/>
      <c r="IKN2" s="43"/>
      <c r="IKO2" s="43"/>
      <c r="IKP2" s="43"/>
      <c r="IKQ2" s="43"/>
      <c r="IKR2" s="43"/>
      <c r="IKS2" s="43"/>
      <c r="IKT2" s="43"/>
      <c r="IKU2" s="43"/>
      <c r="IKV2" s="43"/>
      <c r="IKW2" s="43"/>
      <c r="IKX2" s="43"/>
      <c r="IKY2" s="43"/>
      <c r="IKZ2" s="43"/>
      <c r="ILA2" s="43"/>
      <c r="ILB2" s="43"/>
      <c r="ILC2" s="43"/>
      <c r="ILD2" s="43"/>
      <c r="ILE2" s="43"/>
      <c r="ILF2" s="43"/>
      <c r="ILG2" s="43"/>
      <c r="ILH2" s="43"/>
      <c r="ILI2" s="43"/>
      <c r="ILJ2" s="43"/>
      <c r="ILK2" s="43"/>
      <c r="ILL2" s="43"/>
      <c r="ILM2" s="43"/>
      <c r="ILN2" s="43"/>
      <c r="ILO2" s="43"/>
      <c r="ILP2" s="43"/>
      <c r="ILQ2" s="43"/>
      <c r="ILR2" s="43"/>
      <c r="ILS2" s="43"/>
      <c r="ILT2" s="43"/>
      <c r="ILU2" s="43"/>
      <c r="ILV2" s="43"/>
      <c r="ILW2" s="43"/>
      <c r="ILX2" s="43"/>
      <c r="ILY2" s="43"/>
      <c r="ILZ2" s="43"/>
      <c r="IMA2" s="43"/>
      <c r="IMB2" s="43"/>
      <c r="IMC2" s="43"/>
      <c r="IMD2" s="43"/>
      <c r="IME2" s="43"/>
      <c r="IMF2" s="43"/>
      <c r="IMG2" s="43"/>
      <c r="IMH2" s="43"/>
      <c r="IMI2" s="43"/>
      <c r="IMJ2" s="43"/>
      <c r="IMK2" s="43"/>
      <c r="IML2" s="43"/>
      <c r="IMM2" s="43"/>
      <c r="IMN2" s="43"/>
      <c r="IMO2" s="43"/>
      <c r="IMP2" s="43"/>
      <c r="IMQ2" s="43"/>
      <c r="IMR2" s="43"/>
      <c r="IMS2" s="43"/>
      <c r="IMT2" s="43"/>
      <c r="IMU2" s="43"/>
      <c r="IMV2" s="43"/>
      <c r="IMW2" s="43"/>
      <c r="IMX2" s="43"/>
      <c r="IMY2" s="43"/>
      <c r="IMZ2" s="43"/>
      <c r="INA2" s="43"/>
      <c r="INB2" s="43"/>
      <c r="INC2" s="43"/>
      <c r="IND2" s="43"/>
      <c r="INE2" s="43"/>
      <c r="INF2" s="43"/>
      <c r="ING2" s="43"/>
      <c r="INH2" s="43"/>
      <c r="INI2" s="43"/>
      <c r="INJ2" s="43"/>
      <c r="INK2" s="43"/>
      <c r="INL2" s="43"/>
      <c r="INM2" s="43"/>
      <c r="INN2" s="43"/>
      <c r="INO2" s="43"/>
      <c r="INP2" s="43"/>
      <c r="INQ2" s="43"/>
      <c r="INR2" s="43"/>
      <c r="INS2" s="43"/>
      <c r="INT2" s="43"/>
      <c r="INU2" s="43"/>
      <c r="INV2" s="43"/>
      <c r="INW2" s="43"/>
      <c r="INX2" s="43"/>
      <c r="INY2" s="43"/>
      <c r="INZ2" s="43"/>
      <c r="IOA2" s="43"/>
      <c r="IOB2" s="43"/>
      <c r="IOC2" s="43"/>
      <c r="IOD2" s="43"/>
      <c r="IOE2" s="43"/>
      <c r="IOF2" s="43"/>
      <c r="IOG2" s="43"/>
      <c r="IOH2" s="43"/>
      <c r="IOI2" s="43"/>
      <c r="IOJ2" s="43"/>
      <c r="IOK2" s="43"/>
      <c r="IOL2" s="43"/>
      <c r="IOM2" s="43"/>
      <c r="ION2" s="43"/>
      <c r="IOO2" s="43"/>
      <c r="IOP2" s="43"/>
      <c r="IOQ2" s="43"/>
      <c r="IOR2" s="43"/>
      <c r="IOS2" s="43"/>
      <c r="IOT2" s="43"/>
      <c r="IOU2" s="43"/>
      <c r="IOV2" s="43"/>
      <c r="IOW2" s="43"/>
      <c r="IOX2" s="43"/>
      <c r="IOY2" s="43"/>
      <c r="IOZ2" s="43"/>
      <c r="IPA2" s="43"/>
      <c r="IPB2" s="43"/>
      <c r="IPC2" s="43"/>
      <c r="IPD2" s="43"/>
      <c r="IPE2" s="43"/>
      <c r="IPF2" s="43"/>
      <c r="IPG2" s="43"/>
      <c r="IPH2" s="43"/>
      <c r="IPI2" s="43"/>
      <c r="IPJ2" s="43"/>
      <c r="IPK2" s="43"/>
      <c r="IPL2" s="43"/>
      <c r="IPM2" s="43"/>
      <c r="IPN2" s="43"/>
      <c r="IPO2" s="43"/>
      <c r="IPP2" s="43"/>
      <c r="IPQ2" s="43"/>
      <c r="IPR2" s="43"/>
      <c r="IPS2" s="43"/>
      <c r="IPT2" s="43"/>
      <c r="IPU2" s="43"/>
      <c r="IPV2" s="43"/>
      <c r="IPW2" s="43"/>
      <c r="IPX2" s="43"/>
      <c r="IPY2" s="43"/>
      <c r="IPZ2" s="43"/>
      <c r="IQA2" s="43"/>
      <c r="IQB2" s="43"/>
      <c r="IQC2" s="43"/>
      <c r="IQD2" s="43"/>
      <c r="IQE2" s="43"/>
      <c r="IQF2" s="43"/>
      <c r="IQG2" s="43"/>
      <c r="IQH2" s="43"/>
      <c r="IQI2" s="43"/>
      <c r="IQJ2" s="43"/>
      <c r="IQK2" s="43"/>
      <c r="IQL2" s="43"/>
      <c r="IQM2" s="43"/>
      <c r="IQN2" s="43"/>
      <c r="IQO2" s="43"/>
      <c r="IQP2" s="43"/>
      <c r="IQQ2" s="43"/>
      <c r="IQR2" s="43"/>
      <c r="IQS2" s="43"/>
      <c r="IQT2" s="43"/>
      <c r="IQU2" s="43"/>
      <c r="IQV2" s="43"/>
      <c r="IQW2" s="43"/>
      <c r="IQX2" s="43"/>
      <c r="IQY2" s="43"/>
      <c r="IQZ2" s="43"/>
      <c r="IRA2" s="43"/>
      <c r="IRB2" s="43"/>
      <c r="IRC2" s="43"/>
      <c r="IRD2" s="43"/>
      <c r="IRE2" s="43"/>
      <c r="IRF2" s="43"/>
      <c r="IRG2" s="43"/>
      <c r="IRH2" s="43"/>
      <c r="IRI2" s="43"/>
      <c r="IRJ2" s="43"/>
      <c r="IRK2" s="43"/>
      <c r="IRL2" s="43"/>
      <c r="IRM2" s="43"/>
      <c r="IRN2" s="43"/>
      <c r="IRO2" s="43"/>
      <c r="IRP2" s="43"/>
      <c r="IRQ2" s="43"/>
      <c r="IRR2" s="43"/>
      <c r="IRS2" s="43"/>
      <c r="IRT2" s="43"/>
      <c r="IRU2" s="43"/>
      <c r="IRV2" s="43"/>
      <c r="IRW2" s="43"/>
      <c r="IRX2" s="43"/>
      <c r="IRY2" s="43"/>
      <c r="IRZ2" s="43"/>
      <c r="ISA2" s="43"/>
      <c r="ISB2" s="43"/>
      <c r="ISC2" s="43"/>
      <c r="ISD2" s="43"/>
      <c r="ISE2" s="43"/>
      <c r="ISF2" s="43"/>
      <c r="ISG2" s="43"/>
      <c r="ISH2" s="43"/>
      <c r="ISI2" s="43"/>
      <c r="ISJ2" s="43"/>
      <c r="ISK2" s="43"/>
      <c r="ISL2" s="43"/>
      <c r="ISM2" s="43"/>
      <c r="ISN2" s="43"/>
      <c r="ISO2" s="43"/>
      <c r="ISP2" s="43"/>
      <c r="ISQ2" s="43"/>
      <c r="ISR2" s="43"/>
      <c r="ISS2" s="43"/>
      <c r="IST2" s="43"/>
      <c r="ISU2" s="43"/>
      <c r="ISV2" s="43"/>
      <c r="ISW2" s="43"/>
      <c r="ISX2" s="43"/>
      <c r="ISY2" s="43"/>
      <c r="ISZ2" s="43"/>
      <c r="ITA2" s="43"/>
      <c r="ITB2" s="43"/>
      <c r="ITC2" s="43"/>
      <c r="ITD2" s="43"/>
      <c r="ITE2" s="43"/>
      <c r="ITF2" s="43"/>
      <c r="ITG2" s="43"/>
      <c r="ITH2" s="43"/>
      <c r="ITI2" s="43"/>
      <c r="ITJ2" s="43"/>
      <c r="ITK2" s="43"/>
      <c r="ITL2" s="43"/>
      <c r="ITM2" s="43"/>
      <c r="ITN2" s="43"/>
      <c r="ITO2" s="43"/>
      <c r="ITP2" s="43"/>
      <c r="ITQ2" s="43"/>
      <c r="ITR2" s="43"/>
      <c r="ITS2" s="43"/>
      <c r="ITT2" s="43"/>
      <c r="ITU2" s="43"/>
      <c r="ITV2" s="43"/>
      <c r="ITW2" s="43"/>
      <c r="ITX2" s="43"/>
      <c r="ITY2" s="43"/>
      <c r="ITZ2" s="43"/>
      <c r="IUA2" s="43"/>
      <c r="IUB2" s="43"/>
      <c r="IUC2" s="43"/>
      <c r="IUD2" s="43"/>
      <c r="IUE2" s="43"/>
      <c r="IUF2" s="43"/>
      <c r="IUG2" s="43"/>
      <c r="IUH2" s="43"/>
      <c r="IUI2" s="43"/>
      <c r="IUJ2" s="43"/>
      <c r="IUK2" s="43"/>
      <c r="IUL2" s="43"/>
      <c r="IUM2" s="43"/>
      <c r="IUN2" s="43"/>
      <c r="IUO2" s="43"/>
      <c r="IUP2" s="43"/>
      <c r="IUQ2" s="43"/>
      <c r="IUR2" s="43"/>
      <c r="IUS2" s="43"/>
      <c r="IUT2" s="43"/>
      <c r="IUU2" s="43"/>
      <c r="IUV2" s="43"/>
      <c r="IUW2" s="43"/>
      <c r="IUX2" s="43"/>
      <c r="IUY2" s="43"/>
      <c r="IUZ2" s="43"/>
      <c r="IVA2" s="43"/>
      <c r="IVB2" s="43"/>
      <c r="IVC2" s="43"/>
      <c r="IVD2" s="43"/>
      <c r="IVE2" s="43"/>
      <c r="IVF2" s="43"/>
      <c r="IVG2" s="43"/>
      <c r="IVH2" s="43"/>
      <c r="IVI2" s="43"/>
      <c r="IVJ2" s="43"/>
      <c r="IVK2" s="43"/>
      <c r="IVL2" s="43"/>
      <c r="IVM2" s="43"/>
      <c r="IVN2" s="43"/>
      <c r="IVO2" s="43"/>
      <c r="IVP2" s="43"/>
      <c r="IVQ2" s="43"/>
      <c r="IVR2" s="43"/>
      <c r="IVS2" s="43"/>
      <c r="IVT2" s="43"/>
      <c r="IVU2" s="43"/>
      <c r="IVV2" s="43"/>
      <c r="IVW2" s="43"/>
      <c r="IVX2" s="43"/>
      <c r="IVY2" s="43"/>
      <c r="IVZ2" s="43"/>
      <c r="IWA2" s="43"/>
      <c r="IWB2" s="43"/>
      <c r="IWC2" s="43"/>
      <c r="IWD2" s="43"/>
      <c r="IWE2" s="43"/>
      <c r="IWF2" s="43"/>
      <c r="IWG2" s="43"/>
      <c r="IWH2" s="43"/>
      <c r="IWI2" s="43"/>
      <c r="IWJ2" s="43"/>
      <c r="IWK2" s="43"/>
      <c r="IWL2" s="43"/>
      <c r="IWM2" s="43"/>
      <c r="IWN2" s="43"/>
      <c r="IWO2" s="43"/>
      <c r="IWP2" s="43"/>
      <c r="IWQ2" s="43"/>
      <c r="IWR2" s="43"/>
      <c r="IWS2" s="43"/>
      <c r="IWT2" s="43"/>
      <c r="IWU2" s="43"/>
      <c r="IWV2" s="43"/>
      <c r="IWW2" s="43"/>
      <c r="IWX2" s="43"/>
      <c r="IWY2" s="43"/>
      <c r="IWZ2" s="43"/>
      <c r="IXA2" s="43"/>
      <c r="IXB2" s="43"/>
      <c r="IXC2" s="43"/>
      <c r="IXD2" s="43"/>
      <c r="IXE2" s="43"/>
      <c r="IXF2" s="43"/>
      <c r="IXG2" s="43"/>
      <c r="IXH2" s="43"/>
      <c r="IXI2" s="43"/>
      <c r="IXJ2" s="43"/>
      <c r="IXK2" s="43"/>
      <c r="IXL2" s="43"/>
      <c r="IXM2" s="43"/>
      <c r="IXN2" s="43"/>
      <c r="IXO2" s="43"/>
      <c r="IXP2" s="43"/>
      <c r="IXQ2" s="43"/>
      <c r="IXR2" s="43"/>
      <c r="IXS2" s="43"/>
      <c r="IXT2" s="43"/>
      <c r="IXU2" s="43"/>
      <c r="IXV2" s="43"/>
      <c r="IXW2" s="43"/>
      <c r="IXX2" s="43"/>
      <c r="IXY2" s="43"/>
      <c r="IXZ2" s="43"/>
      <c r="IYA2" s="43"/>
      <c r="IYB2" s="43"/>
      <c r="IYC2" s="43"/>
      <c r="IYD2" s="43"/>
      <c r="IYE2" s="43"/>
      <c r="IYF2" s="43"/>
      <c r="IYG2" s="43"/>
      <c r="IYH2" s="43"/>
      <c r="IYI2" s="43"/>
      <c r="IYJ2" s="43"/>
      <c r="IYK2" s="43"/>
      <c r="IYL2" s="43"/>
      <c r="IYM2" s="43"/>
      <c r="IYN2" s="43"/>
      <c r="IYO2" s="43"/>
      <c r="IYP2" s="43"/>
      <c r="IYQ2" s="43"/>
      <c r="IYR2" s="43"/>
      <c r="IYS2" s="43"/>
      <c r="IYT2" s="43"/>
      <c r="IYU2" s="43"/>
      <c r="IYV2" s="43"/>
      <c r="IYW2" s="43"/>
      <c r="IYX2" s="43"/>
      <c r="IYY2" s="43"/>
      <c r="IYZ2" s="43"/>
      <c r="IZA2" s="43"/>
      <c r="IZB2" s="43"/>
      <c r="IZC2" s="43"/>
      <c r="IZD2" s="43"/>
      <c r="IZE2" s="43"/>
      <c r="IZF2" s="43"/>
      <c r="IZG2" s="43"/>
      <c r="IZH2" s="43"/>
      <c r="IZI2" s="43"/>
      <c r="IZJ2" s="43"/>
      <c r="IZK2" s="43"/>
      <c r="IZL2" s="43"/>
      <c r="IZM2" s="43"/>
      <c r="IZN2" s="43"/>
      <c r="IZO2" s="43"/>
      <c r="IZP2" s="43"/>
      <c r="IZQ2" s="43"/>
      <c r="IZR2" s="43"/>
      <c r="IZS2" s="43"/>
      <c r="IZT2" s="43"/>
      <c r="IZU2" s="43"/>
      <c r="IZV2" s="43"/>
      <c r="IZW2" s="43"/>
      <c r="IZX2" s="43"/>
      <c r="IZY2" s="43"/>
      <c r="IZZ2" s="43"/>
      <c r="JAA2" s="43"/>
      <c r="JAB2" s="43"/>
      <c r="JAC2" s="43"/>
      <c r="JAD2" s="43"/>
      <c r="JAE2" s="43"/>
      <c r="JAF2" s="43"/>
      <c r="JAG2" s="43"/>
      <c r="JAH2" s="43"/>
      <c r="JAI2" s="43"/>
      <c r="JAJ2" s="43"/>
      <c r="JAK2" s="43"/>
      <c r="JAL2" s="43"/>
      <c r="JAM2" s="43"/>
      <c r="JAN2" s="43"/>
      <c r="JAO2" s="43"/>
      <c r="JAP2" s="43"/>
      <c r="JAQ2" s="43"/>
      <c r="JAR2" s="43"/>
      <c r="JAS2" s="43"/>
      <c r="JAT2" s="43"/>
      <c r="JAU2" s="43"/>
      <c r="JAV2" s="43"/>
      <c r="JAW2" s="43"/>
      <c r="JAX2" s="43"/>
      <c r="JAY2" s="43"/>
      <c r="JAZ2" s="43"/>
      <c r="JBA2" s="43"/>
      <c r="JBB2" s="43"/>
      <c r="JBC2" s="43"/>
      <c r="JBD2" s="43"/>
      <c r="JBE2" s="43"/>
      <c r="JBF2" s="43"/>
      <c r="JBG2" s="43"/>
      <c r="JBH2" s="43"/>
      <c r="JBI2" s="43"/>
      <c r="JBJ2" s="43"/>
      <c r="JBK2" s="43"/>
      <c r="JBL2" s="43"/>
      <c r="JBM2" s="43"/>
      <c r="JBN2" s="43"/>
      <c r="JBO2" s="43"/>
      <c r="JBP2" s="43"/>
      <c r="JBQ2" s="43"/>
      <c r="JBR2" s="43"/>
      <c r="JBS2" s="43"/>
      <c r="JBT2" s="43"/>
      <c r="JBU2" s="43"/>
      <c r="JBV2" s="43"/>
      <c r="JBW2" s="43"/>
      <c r="JBX2" s="43"/>
      <c r="JBY2" s="43"/>
      <c r="JBZ2" s="43"/>
      <c r="JCA2" s="43"/>
      <c r="JCB2" s="43"/>
      <c r="JCC2" s="43"/>
      <c r="JCD2" s="43"/>
      <c r="JCE2" s="43"/>
      <c r="JCF2" s="43"/>
      <c r="JCG2" s="43"/>
      <c r="JCH2" s="43"/>
      <c r="JCI2" s="43"/>
      <c r="JCJ2" s="43"/>
      <c r="JCK2" s="43"/>
      <c r="JCL2" s="43"/>
      <c r="JCM2" s="43"/>
      <c r="JCN2" s="43"/>
      <c r="JCO2" s="43"/>
      <c r="JCP2" s="43"/>
      <c r="JCQ2" s="43"/>
      <c r="JCR2" s="43"/>
      <c r="JCS2" s="43"/>
      <c r="JCT2" s="43"/>
      <c r="JCU2" s="43"/>
      <c r="JCV2" s="43"/>
      <c r="JCW2" s="43"/>
      <c r="JCX2" s="43"/>
      <c r="JCY2" s="43"/>
      <c r="JCZ2" s="43"/>
      <c r="JDA2" s="43"/>
      <c r="JDB2" s="43"/>
      <c r="JDC2" s="43"/>
      <c r="JDD2" s="43"/>
      <c r="JDE2" s="43"/>
      <c r="JDF2" s="43"/>
      <c r="JDG2" s="43"/>
      <c r="JDH2" s="43"/>
      <c r="JDI2" s="43"/>
      <c r="JDJ2" s="43"/>
      <c r="JDK2" s="43"/>
      <c r="JDL2" s="43"/>
      <c r="JDM2" s="43"/>
      <c r="JDN2" s="43"/>
      <c r="JDO2" s="43"/>
      <c r="JDP2" s="43"/>
      <c r="JDQ2" s="43"/>
      <c r="JDR2" s="43"/>
      <c r="JDS2" s="43"/>
      <c r="JDT2" s="43"/>
      <c r="JDU2" s="43"/>
      <c r="JDV2" s="43"/>
      <c r="JDW2" s="43"/>
      <c r="JDX2" s="43"/>
      <c r="JDY2" s="43"/>
      <c r="JDZ2" s="43"/>
      <c r="JEA2" s="43"/>
      <c r="JEB2" s="43"/>
      <c r="JEC2" s="43"/>
      <c r="JED2" s="43"/>
      <c r="JEE2" s="43"/>
      <c r="JEF2" s="43"/>
      <c r="JEG2" s="43"/>
      <c r="JEH2" s="43"/>
      <c r="JEI2" s="43"/>
      <c r="JEJ2" s="43"/>
      <c r="JEK2" s="43"/>
      <c r="JEL2" s="43"/>
      <c r="JEM2" s="43"/>
      <c r="JEN2" s="43"/>
      <c r="JEO2" s="43"/>
      <c r="JEP2" s="43"/>
      <c r="JEQ2" s="43"/>
      <c r="JER2" s="43"/>
      <c r="JES2" s="43"/>
      <c r="JET2" s="43"/>
      <c r="JEU2" s="43"/>
      <c r="JEV2" s="43"/>
      <c r="JEW2" s="43"/>
      <c r="JEX2" s="43"/>
      <c r="JEY2" s="43"/>
      <c r="JEZ2" s="43"/>
      <c r="JFA2" s="43"/>
      <c r="JFB2" s="43"/>
      <c r="JFC2" s="43"/>
      <c r="JFD2" s="43"/>
      <c r="JFE2" s="43"/>
      <c r="JFF2" s="43"/>
      <c r="JFG2" s="43"/>
      <c r="JFH2" s="43"/>
      <c r="JFI2" s="43"/>
      <c r="JFJ2" s="43"/>
      <c r="JFK2" s="43"/>
      <c r="JFL2" s="43"/>
      <c r="JFM2" s="43"/>
      <c r="JFN2" s="43"/>
      <c r="JFO2" s="43"/>
      <c r="JFP2" s="43"/>
      <c r="JFQ2" s="43"/>
      <c r="JFR2" s="43"/>
      <c r="JFS2" s="43"/>
      <c r="JFT2" s="43"/>
      <c r="JFU2" s="43"/>
      <c r="JFV2" s="43"/>
      <c r="JFW2" s="43"/>
      <c r="JFX2" s="43"/>
      <c r="JFY2" s="43"/>
      <c r="JFZ2" s="43"/>
      <c r="JGA2" s="43"/>
      <c r="JGB2" s="43"/>
      <c r="JGC2" s="43"/>
      <c r="JGD2" s="43"/>
      <c r="JGE2" s="43"/>
      <c r="JGF2" s="43"/>
      <c r="JGG2" s="43"/>
      <c r="JGH2" s="43"/>
      <c r="JGI2" s="43"/>
      <c r="JGJ2" s="43"/>
      <c r="JGK2" s="43"/>
      <c r="JGL2" s="43"/>
      <c r="JGM2" s="43"/>
      <c r="JGN2" s="43"/>
      <c r="JGO2" s="43"/>
      <c r="JGP2" s="43"/>
      <c r="JGQ2" s="43"/>
      <c r="JGR2" s="43"/>
      <c r="JGS2" s="43"/>
      <c r="JGT2" s="43"/>
      <c r="JGU2" s="43"/>
      <c r="JGV2" s="43"/>
      <c r="JGW2" s="43"/>
      <c r="JGX2" s="43"/>
      <c r="JGY2" s="43"/>
      <c r="JGZ2" s="43"/>
      <c r="JHA2" s="43"/>
      <c r="JHB2" s="43"/>
      <c r="JHC2" s="43"/>
      <c r="JHD2" s="43"/>
      <c r="JHE2" s="43"/>
      <c r="JHF2" s="43"/>
      <c r="JHG2" s="43"/>
      <c r="JHH2" s="43"/>
      <c r="JHI2" s="43"/>
      <c r="JHJ2" s="43"/>
      <c r="JHK2" s="43"/>
      <c r="JHL2" s="43"/>
      <c r="JHM2" s="43"/>
      <c r="JHN2" s="43"/>
      <c r="JHO2" s="43"/>
      <c r="JHP2" s="43"/>
      <c r="JHQ2" s="43"/>
      <c r="JHR2" s="43"/>
      <c r="JHS2" s="43"/>
      <c r="JHT2" s="43"/>
      <c r="JHU2" s="43"/>
      <c r="JHV2" s="43"/>
      <c r="JHW2" s="43"/>
      <c r="JHX2" s="43"/>
      <c r="JHY2" s="43"/>
      <c r="JHZ2" s="43"/>
      <c r="JIA2" s="43"/>
      <c r="JIB2" s="43"/>
      <c r="JIC2" s="43"/>
      <c r="JID2" s="43"/>
      <c r="JIE2" s="43"/>
      <c r="JIF2" s="43"/>
      <c r="JIG2" s="43"/>
      <c r="JIH2" s="43"/>
      <c r="JII2" s="43"/>
      <c r="JIJ2" s="43"/>
      <c r="JIK2" s="43"/>
      <c r="JIL2" s="43"/>
      <c r="JIM2" s="43"/>
      <c r="JIN2" s="43"/>
      <c r="JIO2" s="43"/>
      <c r="JIP2" s="43"/>
      <c r="JIQ2" s="43"/>
      <c r="JIR2" s="43"/>
      <c r="JIS2" s="43"/>
      <c r="JIT2" s="43"/>
      <c r="JIU2" s="43"/>
      <c r="JIV2" s="43"/>
      <c r="JIW2" s="43"/>
      <c r="JIX2" s="43"/>
      <c r="JIY2" s="43"/>
      <c r="JIZ2" s="43"/>
      <c r="JJA2" s="43"/>
      <c r="JJB2" s="43"/>
      <c r="JJC2" s="43"/>
      <c r="JJD2" s="43"/>
      <c r="JJE2" s="43"/>
      <c r="JJF2" s="43"/>
      <c r="JJG2" s="43"/>
      <c r="JJH2" s="43"/>
      <c r="JJI2" s="43"/>
      <c r="JJJ2" s="43"/>
      <c r="JJK2" s="43"/>
      <c r="JJL2" s="43"/>
      <c r="JJM2" s="43"/>
      <c r="JJN2" s="43"/>
      <c r="JJO2" s="43"/>
      <c r="JJP2" s="43"/>
      <c r="JJQ2" s="43"/>
      <c r="JJR2" s="43"/>
      <c r="JJS2" s="43"/>
      <c r="JJT2" s="43"/>
      <c r="JJU2" s="43"/>
      <c r="JJV2" s="43"/>
      <c r="JJW2" s="43"/>
      <c r="JJX2" s="43"/>
      <c r="JJY2" s="43"/>
      <c r="JJZ2" s="43"/>
      <c r="JKA2" s="43"/>
      <c r="JKB2" s="43"/>
      <c r="JKC2" s="43"/>
      <c r="JKD2" s="43"/>
      <c r="JKE2" s="43"/>
      <c r="JKF2" s="43"/>
      <c r="JKG2" s="43"/>
      <c r="JKH2" s="43"/>
      <c r="JKI2" s="43"/>
      <c r="JKJ2" s="43"/>
      <c r="JKK2" s="43"/>
      <c r="JKL2" s="43"/>
      <c r="JKM2" s="43"/>
      <c r="JKN2" s="43"/>
      <c r="JKO2" s="43"/>
      <c r="JKP2" s="43"/>
      <c r="JKQ2" s="43"/>
      <c r="JKR2" s="43"/>
      <c r="JKS2" s="43"/>
      <c r="JKT2" s="43"/>
      <c r="JKU2" s="43"/>
      <c r="JKV2" s="43"/>
      <c r="JKW2" s="43"/>
      <c r="JKX2" s="43"/>
      <c r="JKY2" s="43"/>
      <c r="JKZ2" s="43"/>
      <c r="JLA2" s="43"/>
      <c r="JLB2" s="43"/>
      <c r="JLC2" s="43"/>
      <c r="JLD2" s="43"/>
      <c r="JLE2" s="43"/>
      <c r="JLF2" s="43"/>
      <c r="JLG2" s="43"/>
      <c r="JLH2" s="43"/>
      <c r="JLI2" s="43"/>
      <c r="JLJ2" s="43"/>
      <c r="JLK2" s="43"/>
      <c r="JLL2" s="43"/>
      <c r="JLM2" s="43"/>
      <c r="JLN2" s="43"/>
      <c r="JLO2" s="43"/>
      <c r="JLP2" s="43"/>
      <c r="JLQ2" s="43"/>
      <c r="JLR2" s="43"/>
      <c r="JLS2" s="43"/>
      <c r="JLT2" s="43"/>
      <c r="JLU2" s="43"/>
      <c r="JLV2" s="43"/>
      <c r="JLW2" s="43"/>
      <c r="JLX2" s="43"/>
      <c r="JLY2" s="43"/>
      <c r="JLZ2" s="43"/>
      <c r="JMA2" s="43"/>
      <c r="JMB2" s="43"/>
      <c r="JMC2" s="43"/>
      <c r="JMD2" s="43"/>
      <c r="JME2" s="43"/>
      <c r="JMF2" s="43"/>
      <c r="JMG2" s="43"/>
      <c r="JMH2" s="43"/>
      <c r="JMI2" s="43"/>
      <c r="JMJ2" s="43"/>
      <c r="JMK2" s="43"/>
      <c r="JML2" s="43"/>
      <c r="JMM2" s="43"/>
      <c r="JMN2" s="43"/>
      <c r="JMO2" s="43"/>
      <c r="JMP2" s="43"/>
      <c r="JMQ2" s="43"/>
      <c r="JMR2" s="43"/>
      <c r="JMS2" s="43"/>
      <c r="JMT2" s="43"/>
      <c r="JMU2" s="43"/>
      <c r="JMV2" s="43"/>
      <c r="JMW2" s="43"/>
      <c r="JMX2" s="43"/>
      <c r="JMY2" s="43"/>
      <c r="JMZ2" s="43"/>
      <c r="JNA2" s="43"/>
      <c r="JNB2" s="43"/>
      <c r="JNC2" s="43"/>
      <c r="JND2" s="43"/>
      <c r="JNE2" s="43"/>
      <c r="JNF2" s="43"/>
      <c r="JNG2" s="43"/>
      <c r="JNH2" s="43"/>
      <c r="JNI2" s="43"/>
      <c r="JNJ2" s="43"/>
      <c r="JNK2" s="43"/>
      <c r="JNL2" s="43"/>
      <c r="JNM2" s="43"/>
      <c r="JNN2" s="43"/>
      <c r="JNO2" s="43"/>
      <c r="JNP2" s="43"/>
      <c r="JNQ2" s="43"/>
      <c r="JNR2" s="43"/>
      <c r="JNS2" s="43"/>
      <c r="JNT2" s="43"/>
      <c r="JNU2" s="43"/>
      <c r="JNV2" s="43"/>
      <c r="JNW2" s="43"/>
      <c r="JNX2" s="43"/>
      <c r="JNY2" s="43"/>
      <c r="JNZ2" s="43"/>
      <c r="JOA2" s="43"/>
      <c r="JOB2" s="43"/>
      <c r="JOC2" s="43"/>
      <c r="JOD2" s="43"/>
      <c r="JOE2" s="43"/>
      <c r="JOF2" s="43"/>
      <c r="JOG2" s="43"/>
      <c r="JOH2" s="43"/>
      <c r="JOI2" s="43"/>
      <c r="JOJ2" s="43"/>
      <c r="JOK2" s="43"/>
      <c r="JOL2" s="43"/>
      <c r="JOM2" s="43"/>
      <c r="JON2" s="43"/>
      <c r="JOO2" s="43"/>
      <c r="JOP2" s="43"/>
      <c r="JOQ2" s="43"/>
      <c r="JOR2" s="43"/>
      <c r="JOS2" s="43"/>
      <c r="JOT2" s="43"/>
      <c r="JOU2" s="43"/>
      <c r="JOV2" s="43"/>
      <c r="JOW2" s="43"/>
      <c r="JOX2" s="43"/>
      <c r="JOY2" s="43"/>
      <c r="JOZ2" s="43"/>
      <c r="JPA2" s="43"/>
      <c r="JPB2" s="43"/>
      <c r="JPC2" s="43"/>
      <c r="JPD2" s="43"/>
      <c r="JPE2" s="43"/>
      <c r="JPF2" s="43"/>
      <c r="JPG2" s="43"/>
      <c r="JPH2" s="43"/>
      <c r="JPI2" s="43"/>
      <c r="JPJ2" s="43"/>
      <c r="JPK2" s="43"/>
      <c r="JPL2" s="43"/>
      <c r="JPM2" s="43"/>
      <c r="JPN2" s="43"/>
      <c r="JPO2" s="43"/>
      <c r="JPP2" s="43"/>
      <c r="JPQ2" s="43"/>
      <c r="JPR2" s="43"/>
      <c r="JPS2" s="43"/>
      <c r="JPT2" s="43"/>
      <c r="JPU2" s="43"/>
      <c r="JPV2" s="43"/>
      <c r="JPW2" s="43"/>
      <c r="JPX2" s="43"/>
      <c r="JPY2" s="43"/>
      <c r="JPZ2" s="43"/>
      <c r="JQA2" s="43"/>
      <c r="JQB2" s="43"/>
      <c r="JQC2" s="43"/>
      <c r="JQD2" s="43"/>
      <c r="JQE2" s="43"/>
      <c r="JQF2" s="43"/>
      <c r="JQG2" s="43"/>
      <c r="JQH2" s="43"/>
      <c r="JQI2" s="43"/>
      <c r="JQJ2" s="43"/>
      <c r="JQK2" s="43"/>
      <c r="JQL2" s="43"/>
      <c r="JQM2" s="43"/>
      <c r="JQN2" s="43"/>
      <c r="JQO2" s="43"/>
      <c r="JQP2" s="43"/>
      <c r="JQQ2" s="43"/>
      <c r="JQR2" s="43"/>
      <c r="JQS2" s="43"/>
      <c r="JQT2" s="43"/>
      <c r="JQU2" s="43"/>
      <c r="JQV2" s="43"/>
      <c r="JQW2" s="43"/>
      <c r="JQX2" s="43"/>
      <c r="JQY2" s="43"/>
      <c r="JQZ2" s="43"/>
      <c r="JRA2" s="43"/>
      <c r="JRB2" s="43"/>
      <c r="JRC2" s="43"/>
      <c r="JRD2" s="43"/>
      <c r="JRE2" s="43"/>
      <c r="JRF2" s="43"/>
      <c r="JRG2" s="43"/>
      <c r="JRH2" s="43"/>
      <c r="JRI2" s="43"/>
      <c r="JRJ2" s="43"/>
      <c r="JRK2" s="43"/>
      <c r="JRL2" s="43"/>
      <c r="JRM2" s="43"/>
      <c r="JRN2" s="43"/>
      <c r="JRO2" s="43"/>
      <c r="JRP2" s="43"/>
      <c r="JRQ2" s="43"/>
      <c r="JRR2" s="43"/>
      <c r="JRS2" s="43"/>
      <c r="JRT2" s="43"/>
      <c r="JRU2" s="43"/>
      <c r="JRV2" s="43"/>
      <c r="JRW2" s="43"/>
      <c r="JRX2" s="43"/>
      <c r="JRY2" s="43"/>
      <c r="JRZ2" s="43"/>
      <c r="JSA2" s="43"/>
      <c r="JSB2" s="43"/>
      <c r="JSC2" s="43"/>
      <c r="JSD2" s="43"/>
      <c r="JSE2" s="43"/>
      <c r="JSF2" s="43"/>
      <c r="JSG2" s="43"/>
      <c r="JSH2" s="43"/>
      <c r="JSI2" s="43"/>
      <c r="JSJ2" s="43"/>
      <c r="JSK2" s="43"/>
      <c r="JSL2" s="43"/>
      <c r="JSM2" s="43"/>
      <c r="JSN2" s="43"/>
      <c r="JSO2" s="43"/>
      <c r="JSP2" s="43"/>
      <c r="JSQ2" s="43"/>
      <c r="JSR2" s="43"/>
      <c r="JSS2" s="43"/>
      <c r="JST2" s="43"/>
      <c r="JSU2" s="43"/>
      <c r="JSV2" s="43"/>
      <c r="JSW2" s="43"/>
      <c r="JSX2" s="43"/>
      <c r="JSY2" s="43"/>
      <c r="JSZ2" s="43"/>
      <c r="JTA2" s="43"/>
      <c r="JTB2" s="43"/>
      <c r="JTC2" s="43"/>
      <c r="JTD2" s="43"/>
      <c r="JTE2" s="43"/>
      <c r="JTF2" s="43"/>
      <c r="JTG2" s="43"/>
      <c r="JTH2" s="43"/>
      <c r="JTI2" s="43"/>
      <c r="JTJ2" s="43"/>
      <c r="JTK2" s="43"/>
      <c r="JTL2" s="43"/>
      <c r="JTM2" s="43"/>
      <c r="JTN2" s="43"/>
      <c r="JTO2" s="43"/>
      <c r="JTP2" s="43"/>
      <c r="JTQ2" s="43"/>
      <c r="JTR2" s="43"/>
      <c r="JTS2" s="43"/>
      <c r="JTT2" s="43"/>
      <c r="JTU2" s="43"/>
      <c r="JTV2" s="43"/>
      <c r="JTW2" s="43"/>
      <c r="JTX2" s="43"/>
      <c r="JTY2" s="43"/>
      <c r="JTZ2" s="43"/>
      <c r="JUA2" s="43"/>
      <c r="JUB2" s="43"/>
      <c r="JUC2" s="43"/>
      <c r="JUD2" s="43"/>
      <c r="JUE2" s="43"/>
      <c r="JUF2" s="43"/>
      <c r="JUG2" s="43"/>
      <c r="JUH2" s="43"/>
      <c r="JUI2" s="43"/>
      <c r="JUJ2" s="43"/>
      <c r="JUK2" s="43"/>
      <c r="JUL2" s="43"/>
      <c r="JUM2" s="43"/>
      <c r="JUN2" s="43"/>
      <c r="JUO2" s="43"/>
      <c r="JUP2" s="43"/>
      <c r="JUQ2" s="43"/>
      <c r="JUR2" s="43"/>
      <c r="JUS2" s="43"/>
      <c r="JUT2" s="43"/>
      <c r="JUU2" s="43"/>
      <c r="JUV2" s="43"/>
      <c r="JUW2" s="43"/>
      <c r="JUX2" s="43"/>
      <c r="JUY2" s="43"/>
      <c r="JUZ2" s="43"/>
      <c r="JVA2" s="43"/>
      <c r="JVB2" s="43"/>
      <c r="JVC2" s="43"/>
      <c r="JVD2" s="43"/>
      <c r="JVE2" s="43"/>
      <c r="JVF2" s="43"/>
      <c r="JVG2" s="43"/>
      <c r="JVH2" s="43"/>
      <c r="JVI2" s="43"/>
      <c r="JVJ2" s="43"/>
      <c r="JVK2" s="43"/>
      <c r="JVL2" s="43"/>
      <c r="JVM2" s="43"/>
      <c r="JVN2" s="43"/>
      <c r="JVO2" s="43"/>
      <c r="JVP2" s="43"/>
      <c r="JVQ2" s="43"/>
      <c r="JVR2" s="43"/>
      <c r="JVS2" s="43"/>
      <c r="JVT2" s="43"/>
      <c r="JVU2" s="43"/>
      <c r="JVV2" s="43"/>
      <c r="JVW2" s="43"/>
      <c r="JVX2" s="43"/>
      <c r="JVY2" s="43"/>
      <c r="JVZ2" s="43"/>
      <c r="JWA2" s="43"/>
      <c r="JWB2" s="43"/>
      <c r="JWC2" s="43"/>
      <c r="JWD2" s="43"/>
      <c r="JWE2" s="43"/>
      <c r="JWF2" s="43"/>
      <c r="JWG2" s="43"/>
      <c r="JWH2" s="43"/>
      <c r="JWI2" s="43"/>
      <c r="JWJ2" s="43"/>
      <c r="JWK2" s="43"/>
      <c r="JWL2" s="43"/>
      <c r="JWM2" s="43"/>
      <c r="JWN2" s="43"/>
      <c r="JWO2" s="43"/>
      <c r="JWP2" s="43"/>
      <c r="JWQ2" s="43"/>
      <c r="JWR2" s="43"/>
      <c r="JWS2" s="43"/>
      <c r="JWT2" s="43"/>
      <c r="JWU2" s="43"/>
      <c r="JWV2" s="43"/>
      <c r="JWW2" s="43"/>
      <c r="JWX2" s="43"/>
      <c r="JWY2" s="43"/>
      <c r="JWZ2" s="43"/>
      <c r="JXA2" s="43"/>
      <c r="JXB2" s="43"/>
      <c r="JXC2" s="43"/>
      <c r="JXD2" s="43"/>
      <c r="JXE2" s="43"/>
      <c r="JXF2" s="43"/>
      <c r="JXG2" s="43"/>
      <c r="JXH2" s="43"/>
      <c r="JXI2" s="43"/>
      <c r="JXJ2" s="43"/>
      <c r="JXK2" s="43"/>
      <c r="JXL2" s="43"/>
      <c r="JXM2" s="43"/>
      <c r="JXN2" s="43"/>
      <c r="JXO2" s="43"/>
      <c r="JXP2" s="43"/>
      <c r="JXQ2" s="43"/>
      <c r="JXR2" s="43"/>
      <c r="JXS2" s="43"/>
      <c r="JXT2" s="43"/>
      <c r="JXU2" s="43"/>
      <c r="JXV2" s="43"/>
      <c r="JXW2" s="43"/>
      <c r="JXX2" s="43"/>
      <c r="JXY2" s="43"/>
      <c r="JXZ2" s="43"/>
      <c r="JYA2" s="43"/>
      <c r="JYB2" s="43"/>
      <c r="JYC2" s="43"/>
      <c r="JYD2" s="43"/>
      <c r="JYE2" s="43"/>
      <c r="JYF2" s="43"/>
      <c r="JYG2" s="43"/>
      <c r="JYH2" s="43"/>
      <c r="JYI2" s="43"/>
      <c r="JYJ2" s="43"/>
      <c r="JYK2" s="43"/>
      <c r="JYL2" s="43"/>
      <c r="JYM2" s="43"/>
      <c r="JYN2" s="43"/>
      <c r="JYO2" s="43"/>
      <c r="JYP2" s="43"/>
      <c r="JYQ2" s="43"/>
      <c r="JYR2" s="43"/>
      <c r="JYS2" s="43"/>
      <c r="JYT2" s="43"/>
      <c r="JYU2" s="43"/>
      <c r="JYV2" s="43"/>
      <c r="JYW2" s="43"/>
      <c r="JYX2" s="43"/>
      <c r="JYY2" s="43"/>
      <c r="JYZ2" s="43"/>
      <c r="JZA2" s="43"/>
      <c r="JZB2" s="43"/>
      <c r="JZC2" s="43"/>
      <c r="JZD2" s="43"/>
      <c r="JZE2" s="43"/>
      <c r="JZF2" s="43"/>
      <c r="JZG2" s="43"/>
      <c r="JZH2" s="43"/>
      <c r="JZI2" s="43"/>
      <c r="JZJ2" s="43"/>
      <c r="JZK2" s="43"/>
      <c r="JZL2" s="43"/>
      <c r="JZM2" s="43"/>
      <c r="JZN2" s="43"/>
      <c r="JZO2" s="43"/>
      <c r="JZP2" s="43"/>
      <c r="JZQ2" s="43"/>
      <c r="JZR2" s="43"/>
      <c r="JZS2" s="43"/>
      <c r="JZT2" s="43"/>
      <c r="JZU2" s="43"/>
      <c r="JZV2" s="43"/>
      <c r="JZW2" s="43"/>
      <c r="JZX2" s="43"/>
      <c r="JZY2" s="43"/>
      <c r="JZZ2" s="43"/>
      <c r="KAA2" s="43"/>
      <c r="KAB2" s="43"/>
      <c r="KAC2" s="43"/>
      <c r="KAD2" s="43"/>
      <c r="KAE2" s="43"/>
      <c r="KAF2" s="43"/>
      <c r="KAG2" s="43"/>
      <c r="KAH2" s="43"/>
      <c r="KAI2" s="43"/>
      <c r="KAJ2" s="43"/>
      <c r="KAK2" s="43"/>
      <c r="KAL2" s="43"/>
      <c r="KAM2" s="43"/>
      <c r="KAN2" s="43"/>
      <c r="KAO2" s="43"/>
      <c r="KAP2" s="43"/>
      <c r="KAQ2" s="43"/>
      <c r="KAR2" s="43"/>
      <c r="KAS2" s="43"/>
      <c r="KAT2" s="43"/>
      <c r="KAU2" s="43"/>
      <c r="KAV2" s="43"/>
      <c r="KAW2" s="43"/>
      <c r="KAX2" s="43"/>
      <c r="KAY2" s="43"/>
      <c r="KAZ2" s="43"/>
      <c r="KBA2" s="43"/>
      <c r="KBB2" s="43"/>
      <c r="KBC2" s="43"/>
      <c r="KBD2" s="43"/>
      <c r="KBE2" s="43"/>
      <c r="KBF2" s="43"/>
      <c r="KBG2" s="43"/>
      <c r="KBH2" s="43"/>
      <c r="KBI2" s="43"/>
      <c r="KBJ2" s="43"/>
      <c r="KBK2" s="43"/>
      <c r="KBL2" s="43"/>
      <c r="KBM2" s="43"/>
      <c r="KBN2" s="43"/>
      <c r="KBO2" s="43"/>
      <c r="KBP2" s="43"/>
      <c r="KBQ2" s="43"/>
      <c r="KBR2" s="43"/>
      <c r="KBS2" s="43"/>
      <c r="KBT2" s="43"/>
      <c r="KBU2" s="43"/>
      <c r="KBV2" s="43"/>
      <c r="KBW2" s="43"/>
      <c r="KBX2" s="43"/>
      <c r="KBY2" s="43"/>
      <c r="KBZ2" s="43"/>
      <c r="KCA2" s="43"/>
      <c r="KCB2" s="43"/>
      <c r="KCC2" s="43"/>
      <c r="KCD2" s="43"/>
      <c r="KCE2" s="43"/>
      <c r="KCF2" s="43"/>
      <c r="KCG2" s="43"/>
      <c r="KCH2" s="43"/>
      <c r="KCI2" s="43"/>
      <c r="KCJ2" s="43"/>
      <c r="KCK2" s="43"/>
      <c r="KCL2" s="43"/>
      <c r="KCM2" s="43"/>
      <c r="KCN2" s="43"/>
      <c r="KCO2" s="43"/>
      <c r="KCP2" s="43"/>
      <c r="KCQ2" s="43"/>
      <c r="KCR2" s="43"/>
      <c r="KCS2" s="43"/>
      <c r="KCT2" s="43"/>
      <c r="KCU2" s="43"/>
      <c r="KCV2" s="43"/>
      <c r="KCW2" s="43"/>
      <c r="KCX2" s="43"/>
      <c r="KCY2" s="43"/>
      <c r="KCZ2" s="43"/>
      <c r="KDA2" s="43"/>
      <c r="KDB2" s="43"/>
      <c r="KDC2" s="43"/>
      <c r="KDD2" s="43"/>
      <c r="KDE2" s="43"/>
      <c r="KDF2" s="43"/>
      <c r="KDG2" s="43"/>
      <c r="KDH2" s="43"/>
      <c r="KDI2" s="43"/>
      <c r="KDJ2" s="43"/>
      <c r="KDK2" s="43"/>
      <c r="KDL2" s="43"/>
      <c r="KDM2" s="43"/>
      <c r="KDN2" s="43"/>
      <c r="KDO2" s="43"/>
      <c r="KDP2" s="43"/>
      <c r="KDQ2" s="43"/>
      <c r="KDR2" s="43"/>
      <c r="KDS2" s="43"/>
      <c r="KDT2" s="43"/>
      <c r="KDU2" s="43"/>
      <c r="KDV2" s="43"/>
      <c r="KDW2" s="43"/>
      <c r="KDX2" s="43"/>
      <c r="KDY2" s="43"/>
      <c r="KDZ2" s="43"/>
      <c r="KEA2" s="43"/>
      <c r="KEB2" s="43"/>
      <c r="KEC2" s="43"/>
      <c r="KED2" s="43"/>
      <c r="KEE2" s="43"/>
      <c r="KEF2" s="43"/>
      <c r="KEG2" s="43"/>
      <c r="KEH2" s="43"/>
      <c r="KEI2" s="43"/>
      <c r="KEJ2" s="43"/>
      <c r="KEK2" s="43"/>
      <c r="KEL2" s="43"/>
      <c r="KEM2" s="43"/>
      <c r="KEN2" s="43"/>
      <c r="KEO2" s="43"/>
      <c r="KEP2" s="43"/>
      <c r="KEQ2" s="43"/>
      <c r="KER2" s="43"/>
      <c r="KES2" s="43"/>
      <c r="KET2" s="43"/>
      <c r="KEU2" s="43"/>
      <c r="KEV2" s="43"/>
      <c r="KEW2" s="43"/>
      <c r="KEX2" s="43"/>
      <c r="KEY2" s="43"/>
      <c r="KEZ2" s="43"/>
      <c r="KFA2" s="43"/>
      <c r="KFB2" s="43"/>
      <c r="KFC2" s="43"/>
      <c r="KFD2" s="43"/>
      <c r="KFE2" s="43"/>
      <c r="KFF2" s="43"/>
      <c r="KFG2" s="43"/>
      <c r="KFH2" s="43"/>
      <c r="KFI2" s="43"/>
      <c r="KFJ2" s="43"/>
      <c r="KFK2" s="43"/>
      <c r="KFL2" s="43"/>
      <c r="KFM2" s="43"/>
      <c r="KFN2" s="43"/>
      <c r="KFO2" s="43"/>
      <c r="KFP2" s="43"/>
      <c r="KFQ2" s="43"/>
      <c r="KFR2" s="43"/>
      <c r="KFS2" s="43"/>
      <c r="KFT2" s="43"/>
      <c r="KFU2" s="43"/>
      <c r="KFV2" s="43"/>
      <c r="KFW2" s="43"/>
      <c r="KFX2" s="43"/>
      <c r="KFY2" s="43"/>
      <c r="KFZ2" s="43"/>
      <c r="KGA2" s="43"/>
      <c r="KGB2" s="43"/>
      <c r="KGC2" s="43"/>
      <c r="KGD2" s="43"/>
      <c r="KGE2" s="43"/>
      <c r="KGF2" s="43"/>
      <c r="KGG2" s="43"/>
      <c r="KGH2" s="43"/>
      <c r="KGI2" s="43"/>
      <c r="KGJ2" s="43"/>
      <c r="KGK2" s="43"/>
      <c r="KGL2" s="43"/>
      <c r="KGM2" s="43"/>
      <c r="KGN2" s="43"/>
      <c r="KGO2" s="43"/>
      <c r="KGP2" s="43"/>
      <c r="KGQ2" s="43"/>
      <c r="KGR2" s="43"/>
      <c r="KGS2" s="43"/>
      <c r="KGT2" s="43"/>
      <c r="KGU2" s="43"/>
      <c r="KGV2" s="43"/>
      <c r="KGW2" s="43"/>
      <c r="KGX2" s="43"/>
      <c r="KGY2" s="43"/>
      <c r="KGZ2" s="43"/>
      <c r="KHA2" s="43"/>
      <c r="KHB2" s="43"/>
      <c r="KHC2" s="43"/>
      <c r="KHD2" s="43"/>
      <c r="KHE2" s="43"/>
      <c r="KHF2" s="43"/>
      <c r="KHG2" s="43"/>
      <c r="KHH2" s="43"/>
      <c r="KHI2" s="43"/>
      <c r="KHJ2" s="43"/>
      <c r="KHK2" s="43"/>
      <c r="KHL2" s="43"/>
      <c r="KHM2" s="43"/>
      <c r="KHN2" s="43"/>
      <c r="KHO2" s="43"/>
      <c r="KHP2" s="43"/>
      <c r="KHQ2" s="43"/>
      <c r="KHR2" s="43"/>
      <c r="KHS2" s="43"/>
      <c r="KHT2" s="43"/>
      <c r="KHU2" s="43"/>
      <c r="KHV2" s="43"/>
      <c r="KHW2" s="43"/>
      <c r="KHX2" s="43"/>
      <c r="KHY2" s="43"/>
      <c r="KHZ2" s="43"/>
      <c r="KIA2" s="43"/>
      <c r="KIB2" s="43"/>
      <c r="KIC2" s="43"/>
      <c r="KID2" s="43"/>
      <c r="KIE2" s="43"/>
      <c r="KIF2" s="43"/>
      <c r="KIG2" s="43"/>
      <c r="KIH2" s="43"/>
      <c r="KII2" s="43"/>
      <c r="KIJ2" s="43"/>
      <c r="KIK2" s="43"/>
      <c r="KIL2" s="43"/>
      <c r="KIM2" s="43"/>
      <c r="KIN2" s="43"/>
      <c r="KIO2" s="43"/>
      <c r="KIP2" s="43"/>
      <c r="KIQ2" s="43"/>
      <c r="KIR2" s="43"/>
      <c r="KIS2" s="43"/>
      <c r="KIT2" s="43"/>
      <c r="KIU2" s="43"/>
      <c r="KIV2" s="43"/>
      <c r="KIW2" s="43"/>
      <c r="KIX2" s="43"/>
      <c r="KIY2" s="43"/>
      <c r="KIZ2" s="43"/>
      <c r="KJA2" s="43"/>
      <c r="KJB2" s="43"/>
      <c r="KJC2" s="43"/>
      <c r="KJD2" s="43"/>
      <c r="KJE2" s="43"/>
      <c r="KJF2" s="43"/>
      <c r="KJG2" s="43"/>
      <c r="KJH2" s="43"/>
      <c r="KJI2" s="43"/>
      <c r="KJJ2" s="43"/>
      <c r="KJK2" s="43"/>
      <c r="KJL2" s="43"/>
      <c r="KJM2" s="43"/>
      <c r="KJN2" s="43"/>
      <c r="KJO2" s="43"/>
      <c r="KJP2" s="43"/>
      <c r="KJQ2" s="43"/>
      <c r="KJR2" s="43"/>
      <c r="KJS2" s="43"/>
      <c r="KJT2" s="43"/>
      <c r="KJU2" s="43"/>
      <c r="KJV2" s="43"/>
      <c r="KJW2" s="43"/>
      <c r="KJX2" s="43"/>
      <c r="KJY2" s="43"/>
      <c r="KJZ2" s="43"/>
      <c r="KKA2" s="43"/>
      <c r="KKB2" s="43"/>
      <c r="KKC2" s="43"/>
      <c r="KKD2" s="43"/>
      <c r="KKE2" s="43"/>
      <c r="KKF2" s="43"/>
      <c r="KKG2" s="43"/>
      <c r="KKH2" s="43"/>
      <c r="KKI2" s="43"/>
      <c r="KKJ2" s="43"/>
      <c r="KKK2" s="43"/>
      <c r="KKL2" s="43"/>
      <c r="KKM2" s="43"/>
      <c r="KKN2" s="43"/>
      <c r="KKO2" s="43"/>
      <c r="KKP2" s="43"/>
      <c r="KKQ2" s="43"/>
      <c r="KKR2" s="43"/>
      <c r="KKS2" s="43"/>
      <c r="KKT2" s="43"/>
      <c r="KKU2" s="43"/>
      <c r="KKV2" s="43"/>
      <c r="KKW2" s="43"/>
      <c r="KKX2" s="43"/>
      <c r="KKY2" s="43"/>
      <c r="KKZ2" s="43"/>
      <c r="KLA2" s="43"/>
      <c r="KLB2" s="43"/>
      <c r="KLC2" s="43"/>
      <c r="KLD2" s="43"/>
      <c r="KLE2" s="43"/>
      <c r="KLF2" s="43"/>
      <c r="KLG2" s="43"/>
      <c r="KLH2" s="43"/>
      <c r="KLI2" s="43"/>
      <c r="KLJ2" s="43"/>
      <c r="KLK2" s="43"/>
      <c r="KLL2" s="43"/>
      <c r="KLM2" s="43"/>
      <c r="KLN2" s="43"/>
      <c r="KLO2" s="43"/>
      <c r="KLP2" s="43"/>
      <c r="KLQ2" s="43"/>
      <c r="KLR2" s="43"/>
      <c r="KLS2" s="43"/>
      <c r="KLT2" s="43"/>
      <c r="KLU2" s="43"/>
      <c r="KLV2" s="43"/>
      <c r="KLW2" s="43"/>
      <c r="KLX2" s="43"/>
      <c r="KLY2" s="43"/>
      <c r="KLZ2" s="43"/>
      <c r="KMA2" s="43"/>
      <c r="KMB2" s="43"/>
      <c r="KMC2" s="43"/>
      <c r="KMD2" s="43"/>
      <c r="KME2" s="43"/>
      <c r="KMF2" s="43"/>
      <c r="KMG2" s="43"/>
      <c r="KMH2" s="43"/>
      <c r="KMI2" s="43"/>
      <c r="KMJ2" s="43"/>
      <c r="KMK2" s="43"/>
      <c r="KML2" s="43"/>
      <c r="KMM2" s="43"/>
      <c r="KMN2" s="43"/>
      <c r="KMO2" s="43"/>
      <c r="KMP2" s="43"/>
      <c r="KMQ2" s="43"/>
      <c r="KMR2" s="43"/>
      <c r="KMS2" s="43"/>
      <c r="KMT2" s="43"/>
      <c r="KMU2" s="43"/>
      <c r="KMV2" s="43"/>
      <c r="KMW2" s="43"/>
      <c r="KMX2" s="43"/>
      <c r="KMY2" s="43"/>
      <c r="KMZ2" s="43"/>
      <c r="KNA2" s="43"/>
      <c r="KNB2" s="43"/>
      <c r="KNC2" s="43"/>
      <c r="KND2" s="43"/>
      <c r="KNE2" s="43"/>
      <c r="KNF2" s="43"/>
      <c r="KNG2" s="43"/>
      <c r="KNH2" s="43"/>
      <c r="KNI2" s="43"/>
      <c r="KNJ2" s="43"/>
      <c r="KNK2" s="43"/>
      <c r="KNL2" s="43"/>
      <c r="KNM2" s="43"/>
      <c r="KNN2" s="43"/>
      <c r="KNO2" s="43"/>
      <c r="KNP2" s="43"/>
      <c r="KNQ2" s="43"/>
      <c r="KNR2" s="43"/>
      <c r="KNS2" s="43"/>
      <c r="KNT2" s="43"/>
      <c r="KNU2" s="43"/>
      <c r="KNV2" s="43"/>
      <c r="KNW2" s="43"/>
      <c r="KNX2" s="43"/>
      <c r="KNY2" s="43"/>
      <c r="KNZ2" s="43"/>
      <c r="KOA2" s="43"/>
      <c r="KOB2" s="43"/>
      <c r="KOC2" s="43"/>
      <c r="KOD2" s="43"/>
      <c r="KOE2" s="43"/>
      <c r="KOF2" s="43"/>
      <c r="KOG2" s="43"/>
      <c r="KOH2" s="43"/>
      <c r="KOI2" s="43"/>
      <c r="KOJ2" s="43"/>
      <c r="KOK2" s="43"/>
      <c r="KOL2" s="43"/>
      <c r="KOM2" s="43"/>
      <c r="KON2" s="43"/>
      <c r="KOO2" s="43"/>
      <c r="KOP2" s="43"/>
      <c r="KOQ2" s="43"/>
      <c r="KOR2" s="43"/>
      <c r="KOS2" s="43"/>
      <c r="KOT2" s="43"/>
      <c r="KOU2" s="43"/>
      <c r="KOV2" s="43"/>
      <c r="KOW2" s="43"/>
      <c r="KOX2" s="43"/>
      <c r="KOY2" s="43"/>
      <c r="KOZ2" s="43"/>
      <c r="KPA2" s="43"/>
      <c r="KPB2" s="43"/>
      <c r="KPC2" s="43"/>
      <c r="KPD2" s="43"/>
      <c r="KPE2" s="43"/>
      <c r="KPF2" s="43"/>
      <c r="KPG2" s="43"/>
      <c r="KPH2" s="43"/>
      <c r="KPI2" s="43"/>
      <c r="KPJ2" s="43"/>
      <c r="KPK2" s="43"/>
      <c r="KPL2" s="43"/>
      <c r="KPM2" s="43"/>
      <c r="KPN2" s="43"/>
      <c r="KPO2" s="43"/>
      <c r="KPP2" s="43"/>
      <c r="KPQ2" s="43"/>
      <c r="KPR2" s="43"/>
      <c r="KPS2" s="43"/>
      <c r="KPT2" s="43"/>
      <c r="KPU2" s="43"/>
      <c r="KPV2" s="43"/>
      <c r="KPW2" s="43"/>
      <c r="KPX2" s="43"/>
      <c r="KPY2" s="43"/>
      <c r="KPZ2" s="43"/>
      <c r="KQA2" s="43"/>
      <c r="KQB2" s="43"/>
      <c r="KQC2" s="43"/>
      <c r="KQD2" s="43"/>
      <c r="KQE2" s="43"/>
      <c r="KQF2" s="43"/>
      <c r="KQG2" s="43"/>
      <c r="KQH2" s="43"/>
      <c r="KQI2" s="43"/>
      <c r="KQJ2" s="43"/>
      <c r="KQK2" s="43"/>
      <c r="KQL2" s="43"/>
      <c r="KQM2" s="43"/>
      <c r="KQN2" s="43"/>
      <c r="KQO2" s="43"/>
      <c r="KQP2" s="43"/>
      <c r="KQQ2" s="43"/>
      <c r="KQR2" s="43"/>
      <c r="KQS2" s="43"/>
      <c r="KQT2" s="43"/>
      <c r="KQU2" s="43"/>
      <c r="KQV2" s="43"/>
      <c r="KQW2" s="43"/>
      <c r="KQX2" s="43"/>
      <c r="KQY2" s="43"/>
      <c r="KQZ2" s="43"/>
      <c r="KRA2" s="43"/>
      <c r="KRB2" s="43"/>
      <c r="KRC2" s="43"/>
      <c r="KRD2" s="43"/>
      <c r="KRE2" s="43"/>
      <c r="KRF2" s="43"/>
      <c r="KRG2" s="43"/>
      <c r="KRH2" s="43"/>
      <c r="KRI2" s="43"/>
      <c r="KRJ2" s="43"/>
      <c r="KRK2" s="43"/>
      <c r="KRL2" s="43"/>
      <c r="KRM2" s="43"/>
      <c r="KRN2" s="43"/>
      <c r="KRO2" s="43"/>
      <c r="KRP2" s="43"/>
      <c r="KRQ2" s="43"/>
      <c r="KRR2" s="43"/>
      <c r="KRS2" s="43"/>
      <c r="KRT2" s="43"/>
      <c r="KRU2" s="43"/>
      <c r="KRV2" s="43"/>
      <c r="KRW2" s="43"/>
      <c r="KRX2" s="43"/>
      <c r="KRY2" s="43"/>
      <c r="KRZ2" s="43"/>
      <c r="KSA2" s="43"/>
      <c r="KSB2" s="43"/>
      <c r="KSC2" s="43"/>
      <c r="KSD2" s="43"/>
      <c r="KSE2" s="43"/>
      <c r="KSF2" s="43"/>
      <c r="KSG2" s="43"/>
      <c r="KSH2" s="43"/>
      <c r="KSI2" s="43"/>
      <c r="KSJ2" s="43"/>
      <c r="KSK2" s="43"/>
      <c r="KSL2" s="43"/>
      <c r="KSM2" s="43"/>
      <c r="KSN2" s="43"/>
      <c r="KSO2" s="43"/>
      <c r="KSP2" s="43"/>
      <c r="KSQ2" s="43"/>
      <c r="KSR2" s="43"/>
      <c r="KSS2" s="43"/>
      <c r="KST2" s="43"/>
      <c r="KSU2" s="43"/>
      <c r="KSV2" s="43"/>
      <c r="KSW2" s="43"/>
      <c r="KSX2" s="43"/>
      <c r="KSY2" s="43"/>
      <c r="KSZ2" s="43"/>
      <c r="KTA2" s="43"/>
      <c r="KTB2" s="43"/>
      <c r="KTC2" s="43"/>
      <c r="KTD2" s="43"/>
      <c r="KTE2" s="43"/>
      <c r="KTF2" s="43"/>
      <c r="KTG2" s="43"/>
      <c r="KTH2" s="43"/>
      <c r="KTI2" s="43"/>
      <c r="KTJ2" s="43"/>
      <c r="KTK2" s="43"/>
      <c r="KTL2" s="43"/>
      <c r="KTM2" s="43"/>
      <c r="KTN2" s="43"/>
      <c r="KTO2" s="43"/>
      <c r="KTP2" s="43"/>
      <c r="KTQ2" s="43"/>
      <c r="KTR2" s="43"/>
      <c r="KTS2" s="43"/>
      <c r="KTT2" s="43"/>
      <c r="KTU2" s="43"/>
      <c r="KTV2" s="43"/>
      <c r="KTW2" s="43"/>
      <c r="KTX2" s="43"/>
      <c r="KTY2" s="43"/>
      <c r="KTZ2" s="43"/>
      <c r="KUA2" s="43"/>
      <c r="KUB2" s="43"/>
      <c r="KUC2" s="43"/>
      <c r="KUD2" s="43"/>
      <c r="KUE2" s="43"/>
      <c r="KUF2" s="43"/>
      <c r="KUG2" s="43"/>
      <c r="KUH2" s="43"/>
      <c r="KUI2" s="43"/>
      <c r="KUJ2" s="43"/>
      <c r="KUK2" s="43"/>
      <c r="KUL2" s="43"/>
      <c r="KUM2" s="43"/>
      <c r="KUN2" s="43"/>
      <c r="KUO2" s="43"/>
      <c r="KUP2" s="43"/>
      <c r="KUQ2" s="43"/>
      <c r="KUR2" s="43"/>
      <c r="KUS2" s="43"/>
      <c r="KUT2" s="43"/>
      <c r="KUU2" s="43"/>
      <c r="KUV2" s="43"/>
      <c r="KUW2" s="43"/>
      <c r="KUX2" s="43"/>
      <c r="KUY2" s="43"/>
      <c r="KUZ2" s="43"/>
      <c r="KVA2" s="43"/>
      <c r="KVB2" s="43"/>
      <c r="KVC2" s="43"/>
      <c r="KVD2" s="43"/>
      <c r="KVE2" s="43"/>
      <c r="KVF2" s="43"/>
      <c r="KVG2" s="43"/>
      <c r="KVH2" s="43"/>
      <c r="KVI2" s="43"/>
      <c r="KVJ2" s="43"/>
      <c r="KVK2" s="43"/>
      <c r="KVL2" s="43"/>
      <c r="KVM2" s="43"/>
      <c r="KVN2" s="43"/>
      <c r="KVO2" s="43"/>
      <c r="KVP2" s="43"/>
      <c r="KVQ2" s="43"/>
      <c r="KVR2" s="43"/>
      <c r="KVS2" s="43"/>
      <c r="KVT2" s="43"/>
      <c r="KVU2" s="43"/>
      <c r="KVV2" s="43"/>
      <c r="KVW2" s="43"/>
      <c r="KVX2" s="43"/>
      <c r="KVY2" s="43"/>
      <c r="KVZ2" s="43"/>
      <c r="KWA2" s="43"/>
      <c r="KWB2" s="43"/>
      <c r="KWC2" s="43"/>
      <c r="KWD2" s="43"/>
      <c r="KWE2" s="43"/>
      <c r="KWF2" s="43"/>
      <c r="KWG2" s="43"/>
      <c r="KWH2" s="43"/>
      <c r="KWI2" s="43"/>
      <c r="KWJ2" s="43"/>
      <c r="KWK2" s="43"/>
      <c r="KWL2" s="43"/>
      <c r="KWM2" s="43"/>
      <c r="KWN2" s="43"/>
      <c r="KWO2" s="43"/>
      <c r="KWP2" s="43"/>
      <c r="KWQ2" s="43"/>
      <c r="KWR2" s="43"/>
      <c r="KWS2" s="43"/>
      <c r="KWT2" s="43"/>
      <c r="KWU2" s="43"/>
      <c r="KWV2" s="43"/>
      <c r="KWW2" s="43"/>
      <c r="KWX2" s="43"/>
      <c r="KWY2" s="43"/>
      <c r="KWZ2" s="43"/>
      <c r="KXA2" s="43"/>
      <c r="KXB2" s="43"/>
      <c r="KXC2" s="43"/>
      <c r="KXD2" s="43"/>
      <c r="KXE2" s="43"/>
      <c r="KXF2" s="43"/>
      <c r="KXG2" s="43"/>
      <c r="KXH2" s="43"/>
      <c r="KXI2" s="43"/>
      <c r="KXJ2" s="43"/>
      <c r="KXK2" s="43"/>
      <c r="KXL2" s="43"/>
      <c r="KXM2" s="43"/>
      <c r="KXN2" s="43"/>
      <c r="KXO2" s="43"/>
      <c r="KXP2" s="43"/>
      <c r="KXQ2" s="43"/>
      <c r="KXR2" s="43"/>
      <c r="KXS2" s="43"/>
      <c r="KXT2" s="43"/>
      <c r="KXU2" s="43"/>
      <c r="KXV2" s="43"/>
      <c r="KXW2" s="43"/>
      <c r="KXX2" s="43"/>
      <c r="KXY2" s="43"/>
      <c r="KXZ2" s="43"/>
      <c r="KYA2" s="43"/>
      <c r="KYB2" s="43"/>
      <c r="KYC2" s="43"/>
      <c r="KYD2" s="43"/>
      <c r="KYE2" s="43"/>
      <c r="KYF2" s="43"/>
      <c r="KYG2" s="43"/>
      <c r="KYH2" s="43"/>
      <c r="KYI2" s="43"/>
      <c r="KYJ2" s="43"/>
      <c r="KYK2" s="43"/>
      <c r="KYL2" s="43"/>
      <c r="KYM2" s="43"/>
      <c r="KYN2" s="43"/>
      <c r="KYO2" s="43"/>
      <c r="KYP2" s="43"/>
      <c r="KYQ2" s="43"/>
      <c r="KYR2" s="43"/>
      <c r="KYS2" s="43"/>
      <c r="KYT2" s="43"/>
      <c r="KYU2" s="43"/>
      <c r="KYV2" s="43"/>
      <c r="KYW2" s="43"/>
      <c r="KYX2" s="43"/>
      <c r="KYY2" s="43"/>
      <c r="KYZ2" s="43"/>
      <c r="KZA2" s="43"/>
      <c r="KZB2" s="43"/>
      <c r="KZC2" s="43"/>
      <c r="KZD2" s="43"/>
      <c r="KZE2" s="43"/>
      <c r="KZF2" s="43"/>
      <c r="KZG2" s="43"/>
      <c r="KZH2" s="43"/>
      <c r="KZI2" s="43"/>
      <c r="KZJ2" s="43"/>
      <c r="KZK2" s="43"/>
      <c r="KZL2" s="43"/>
      <c r="KZM2" s="43"/>
      <c r="KZN2" s="43"/>
      <c r="KZO2" s="43"/>
      <c r="KZP2" s="43"/>
      <c r="KZQ2" s="43"/>
      <c r="KZR2" s="43"/>
      <c r="KZS2" s="43"/>
      <c r="KZT2" s="43"/>
      <c r="KZU2" s="43"/>
      <c r="KZV2" s="43"/>
      <c r="KZW2" s="43"/>
      <c r="KZX2" s="43"/>
      <c r="KZY2" s="43"/>
      <c r="KZZ2" s="43"/>
      <c r="LAA2" s="43"/>
      <c r="LAB2" s="43"/>
      <c r="LAC2" s="43"/>
      <c r="LAD2" s="43"/>
      <c r="LAE2" s="43"/>
      <c r="LAF2" s="43"/>
      <c r="LAG2" s="43"/>
      <c r="LAH2" s="43"/>
      <c r="LAI2" s="43"/>
      <c r="LAJ2" s="43"/>
      <c r="LAK2" s="43"/>
      <c r="LAL2" s="43"/>
      <c r="LAM2" s="43"/>
      <c r="LAN2" s="43"/>
      <c r="LAO2" s="43"/>
      <c r="LAP2" s="43"/>
      <c r="LAQ2" s="43"/>
      <c r="LAR2" s="43"/>
      <c r="LAS2" s="43"/>
      <c r="LAT2" s="43"/>
      <c r="LAU2" s="43"/>
      <c r="LAV2" s="43"/>
      <c r="LAW2" s="43"/>
      <c r="LAX2" s="43"/>
      <c r="LAY2" s="43"/>
      <c r="LAZ2" s="43"/>
      <c r="LBA2" s="43"/>
      <c r="LBB2" s="43"/>
      <c r="LBC2" s="43"/>
      <c r="LBD2" s="43"/>
      <c r="LBE2" s="43"/>
      <c r="LBF2" s="43"/>
      <c r="LBG2" s="43"/>
      <c r="LBH2" s="43"/>
      <c r="LBI2" s="43"/>
      <c r="LBJ2" s="43"/>
      <c r="LBK2" s="43"/>
      <c r="LBL2" s="43"/>
      <c r="LBM2" s="43"/>
      <c r="LBN2" s="43"/>
      <c r="LBO2" s="43"/>
      <c r="LBP2" s="43"/>
      <c r="LBQ2" s="43"/>
      <c r="LBR2" s="43"/>
      <c r="LBS2" s="43"/>
      <c r="LBT2" s="43"/>
      <c r="LBU2" s="43"/>
      <c r="LBV2" s="43"/>
      <c r="LBW2" s="43"/>
      <c r="LBX2" s="43"/>
      <c r="LBY2" s="43"/>
      <c r="LBZ2" s="43"/>
      <c r="LCA2" s="43"/>
      <c r="LCB2" s="43"/>
      <c r="LCC2" s="43"/>
      <c r="LCD2" s="43"/>
      <c r="LCE2" s="43"/>
      <c r="LCF2" s="43"/>
      <c r="LCG2" s="43"/>
      <c r="LCH2" s="43"/>
      <c r="LCI2" s="43"/>
      <c r="LCJ2" s="43"/>
      <c r="LCK2" s="43"/>
      <c r="LCL2" s="43"/>
      <c r="LCM2" s="43"/>
      <c r="LCN2" s="43"/>
      <c r="LCO2" s="43"/>
      <c r="LCP2" s="43"/>
      <c r="LCQ2" s="43"/>
      <c r="LCR2" s="43"/>
      <c r="LCS2" s="43"/>
      <c r="LCT2" s="43"/>
      <c r="LCU2" s="43"/>
      <c r="LCV2" s="43"/>
      <c r="LCW2" s="43"/>
      <c r="LCX2" s="43"/>
      <c r="LCY2" s="43"/>
      <c r="LCZ2" s="43"/>
      <c r="LDA2" s="43"/>
      <c r="LDB2" s="43"/>
      <c r="LDC2" s="43"/>
      <c r="LDD2" s="43"/>
      <c r="LDE2" s="43"/>
      <c r="LDF2" s="43"/>
      <c r="LDG2" s="43"/>
      <c r="LDH2" s="43"/>
      <c r="LDI2" s="43"/>
      <c r="LDJ2" s="43"/>
      <c r="LDK2" s="43"/>
      <c r="LDL2" s="43"/>
      <c r="LDM2" s="43"/>
      <c r="LDN2" s="43"/>
      <c r="LDO2" s="43"/>
      <c r="LDP2" s="43"/>
      <c r="LDQ2" s="43"/>
      <c r="LDR2" s="43"/>
      <c r="LDS2" s="43"/>
      <c r="LDT2" s="43"/>
      <c r="LDU2" s="43"/>
      <c r="LDV2" s="43"/>
      <c r="LDW2" s="43"/>
      <c r="LDX2" s="43"/>
      <c r="LDY2" s="43"/>
      <c r="LDZ2" s="43"/>
      <c r="LEA2" s="43"/>
      <c r="LEB2" s="43"/>
      <c r="LEC2" s="43"/>
      <c r="LED2" s="43"/>
      <c r="LEE2" s="43"/>
      <c r="LEF2" s="43"/>
      <c r="LEG2" s="43"/>
      <c r="LEH2" s="43"/>
      <c r="LEI2" s="43"/>
      <c r="LEJ2" s="43"/>
      <c r="LEK2" s="43"/>
      <c r="LEL2" s="43"/>
      <c r="LEM2" s="43"/>
      <c r="LEN2" s="43"/>
      <c r="LEO2" s="43"/>
      <c r="LEP2" s="43"/>
      <c r="LEQ2" s="43"/>
      <c r="LER2" s="43"/>
      <c r="LES2" s="43"/>
      <c r="LET2" s="43"/>
      <c r="LEU2" s="43"/>
      <c r="LEV2" s="43"/>
      <c r="LEW2" s="43"/>
      <c r="LEX2" s="43"/>
      <c r="LEY2" s="43"/>
      <c r="LEZ2" s="43"/>
      <c r="LFA2" s="43"/>
      <c r="LFB2" s="43"/>
      <c r="LFC2" s="43"/>
      <c r="LFD2" s="43"/>
      <c r="LFE2" s="43"/>
      <c r="LFF2" s="43"/>
      <c r="LFG2" s="43"/>
      <c r="LFH2" s="43"/>
      <c r="LFI2" s="43"/>
      <c r="LFJ2" s="43"/>
      <c r="LFK2" s="43"/>
      <c r="LFL2" s="43"/>
      <c r="LFM2" s="43"/>
      <c r="LFN2" s="43"/>
      <c r="LFO2" s="43"/>
      <c r="LFP2" s="43"/>
      <c r="LFQ2" s="43"/>
      <c r="LFR2" s="43"/>
      <c r="LFS2" s="43"/>
      <c r="LFT2" s="43"/>
      <c r="LFU2" s="43"/>
      <c r="LFV2" s="43"/>
      <c r="LFW2" s="43"/>
      <c r="LFX2" s="43"/>
      <c r="LFY2" s="43"/>
      <c r="LFZ2" s="43"/>
      <c r="LGA2" s="43"/>
      <c r="LGB2" s="43"/>
      <c r="LGC2" s="43"/>
      <c r="LGD2" s="43"/>
      <c r="LGE2" s="43"/>
      <c r="LGF2" s="43"/>
      <c r="LGG2" s="43"/>
      <c r="LGH2" s="43"/>
      <c r="LGI2" s="43"/>
      <c r="LGJ2" s="43"/>
      <c r="LGK2" s="43"/>
      <c r="LGL2" s="43"/>
      <c r="LGM2" s="43"/>
      <c r="LGN2" s="43"/>
      <c r="LGO2" s="43"/>
      <c r="LGP2" s="43"/>
      <c r="LGQ2" s="43"/>
      <c r="LGR2" s="43"/>
      <c r="LGS2" s="43"/>
      <c r="LGT2" s="43"/>
      <c r="LGU2" s="43"/>
      <c r="LGV2" s="43"/>
      <c r="LGW2" s="43"/>
      <c r="LGX2" s="43"/>
      <c r="LGY2" s="43"/>
      <c r="LGZ2" s="43"/>
      <c r="LHA2" s="43"/>
      <c r="LHB2" s="43"/>
      <c r="LHC2" s="43"/>
      <c r="LHD2" s="43"/>
      <c r="LHE2" s="43"/>
      <c r="LHF2" s="43"/>
      <c r="LHG2" s="43"/>
      <c r="LHH2" s="43"/>
      <c r="LHI2" s="43"/>
      <c r="LHJ2" s="43"/>
      <c r="LHK2" s="43"/>
      <c r="LHL2" s="43"/>
      <c r="LHM2" s="43"/>
      <c r="LHN2" s="43"/>
      <c r="LHO2" s="43"/>
      <c r="LHP2" s="43"/>
      <c r="LHQ2" s="43"/>
      <c r="LHR2" s="43"/>
      <c r="LHS2" s="43"/>
      <c r="LHT2" s="43"/>
      <c r="LHU2" s="43"/>
      <c r="LHV2" s="43"/>
      <c r="LHW2" s="43"/>
      <c r="LHX2" s="43"/>
      <c r="LHY2" s="43"/>
      <c r="LHZ2" s="43"/>
      <c r="LIA2" s="43"/>
      <c r="LIB2" s="43"/>
      <c r="LIC2" s="43"/>
      <c r="LID2" s="43"/>
      <c r="LIE2" s="43"/>
      <c r="LIF2" s="43"/>
      <c r="LIG2" s="43"/>
      <c r="LIH2" s="43"/>
      <c r="LII2" s="43"/>
      <c r="LIJ2" s="43"/>
      <c r="LIK2" s="43"/>
      <c r="LIL2" s="43"/>
      <c r="LIM2" s="43"/>
      <c r="LIN2" s="43"/>
      <c r="LIO2" s="43"/>
      <c r="LIP2" s="43"/>
      <c r="LIQ2" s="43"/>
      <c r="LIR2" s="43"/>
      <c r="LIS2" s="43"/>
      <c r="LIT2" s="43"/>
      <c r="LIU2" s="43"/>
      <c r="LIV2" s="43"/>
      <c r="LIW2" s="43"/>
      <c r="LIX2" s="43"/>
      <c r="LIY2" s="43"/>
      <c r="LIZ2" s="43"/>
      <c r="LJA2" s="43"/>
      <c r="LJB2" s="43"/>
      <c r="LJC2" s="43"/>
      <c r="LJD2" s="43"/>
      <c r="LJE2" s="43"/>
      <c r="LJF2" s="43"/>
      <c r="LJG2" s="43"/>
      <c r="LJH2" s="43"/>
      <c r="LJI2" s="43"/>
      <c r="LJJ2" s="43"/>
      <c r="LJK2" s="43"/>
      <c r="LJL2" s="43"/>
      <c r="LJM2" s="43"/>
      <c r="LJN2" s="43"/>
      <c r="LJO2" s="43"/>
      <c r="LJP2" s="43"/>
      <c r="LJQ2" s="43"/>
      <c r="LJR2" s="43"/>
      <c r="LJS2" s="43"/>
      <c r="LJT2" s="43"/>
      <c r="LJU2" s="43"/>
      <c r="LJV2" s="43"/>
      <c r="LJW2" s="43"/>
      <c r="LJX2" s="43"/>
      <c r="LJY2" s="43"/>
      <c r="LJZ2" s="43"/>
      <c r="LKA2" s="43"/>
      <c r="LKB2" s="43"/>
      <c r="LKC2" s="43"/>
      <c r="LKD2" s="43"/>
      <c r="LKE2" s="43"/>
      <c r="LKF2" s="43"/>
      <c r="LKG2" s="43"/>
      <c r="LKH2" s="43"/>
      <c r="LKI2" s="43"/>
      <c r="LKJ2" s="43"/>
      <c r="LKK2" s="43"/>
      <c r="LKL2" s="43"/>
      <c r="LKM2" s="43"/>
      <c r="LKN2" s="43"/>
      <c r="LKO2" s="43"/>
      <c r="LKP2" s="43"/>
      <c r="LKQ2" s="43"/>
      <c r="LKR2" s="43"/>
      <c r="LKS2" s="43"/>
      <c r="LKT2" s="43"/>
      <c r="LKU2" s="43"/>
      <c r="LKV2" s="43"/>
      <c r="LKW2" s="43"/>
      <c r="LKX2" s="43"/>
      <c r="LKY2" s="43"/>
      <c r="LKZ2" s="43"/>
      <c r="LLA2" s="43"/>
      <c r="LLB2" s="43"/>
      <c r="LLC2" s="43"/>
      <c r="LLD2" s="43"/>
      <c r="LLE2" s="43"/>
      <c r="LLF2" s="43"/>
      <c r="LLG2" s="43"/>
      <c r="LLH2" s="43"/>
      <c r="LLI2" s="43"/>
      <c r="LLJ2" s="43"/>
      <c r="LLK2" s="43"/>
      <c r="LLL2" s="43"/>
      <c r="LLM2" s="43"/>
      <c r="LLN2" s="43"/>
      <c r="LLO2" s="43"/>
      <c r="LLP2" s="43"/>
      <c r="LLQ2" s="43"/>
      <c r="LLR2" s="43"/>
      <c r="LLS2" s="43"/>
      <c r="LLT2" s="43"/>
      <c r="LLU2" s="43"/>
      <c r="LLV2" s="43"/>
      <c r="LLW2" s="43"/>
      <c r="LLX2" s="43"/>
      <c r="LLY2" s="43"/>
      <c r="LLZ2" s="43"/>
      <c r="LMA2" s="43"/>
      <c r="LMB2" s="43"/>
      <c r="LMC2" s="43"/>
      <c r="LMD2" s="43"/>
      <c r="LME2" s="43"/>
      <c r="LMF2" s="43"/>
      <c r="LMG2" s="43"/>
      <c r="LMH2" s="43"/>
      <c r="LMI2" s="43"/>
      <c r="LMJ2" s="43"/>
      <c r="LMK2" s="43"/>
      <c r="LML2" s="43"/>
      <c r="LMM2" s="43"/>
      <c r="LMN2" s="43"/>
      <c r="LMO2" s="43"/>
      <c r="LMP2" s="43"/>
      <c r="LMQ2" s="43"/>
      <c r="LMR2" s="43"/>
      <c r="LMS2" s="43"/>
      <c r="LMT2" s="43"/>
      <c r="LMU2" s="43"/>
      <c r="LMV2" s="43"/>
      <c r="LMW2" s="43"/>
      <c r="LMX2" s="43"/>
      <c r="LMY2" s="43"/>
      <c r="LMZ2" s="43"/>
      <c r="LNA2" s="43"/>
      <c r="LNB2" s="43"/>
      <c r="LNC2" s="43"/>
      <c r="LND2" s="43"/>
      <c r="LNE2" s="43"/>
      <c r="LNF2" s="43"/>
      <c r="LNG2" s="43"/>
      <c r="LNH2" s="43"/>
      <c r="LNI2" s="43"/>
      <c r="LNJ2" s="43"/>
      <c r="LNK2" s="43"/>
      <c r="LNL2" s="43"/>
      <c r="LNM2" s="43"/>
      <c r="LNN2" s="43"/>
      <c r="LNO2" s="43"/>
      <c r="LNP2" s="43"/>
      <c r="LNQ2" s="43"/>
      <c r="LNR2" s="43"/>
      <c r="LNS2" s="43"/>
      <c r="LNT2" s="43"/>
      <c r="LNU2" s="43"/>
      <c r="LNV2" s="43"/>
      <c r="LNW2" s="43"/>
      <c r="LNX2" s="43"/>
      <c r="LNY2" s="43"/>
      <c r="LNZ2" s="43"/>
      <c r="LOA2" s="43"/>
      <c r="LOB2" s="43"/>
      <c r="LOC2" s="43"/>
      <c r="LOD2" s="43"/>
      <c r="LOE2" s="43"/>
      <c r="LOF2" s="43"/>
      <c r="LOG2" s="43"/>
      <c r="LOH2" s="43"/>
      <c r="LOI2" s="43"/>
      <c r="LOJ2" s="43"/>
      <c r="LOK2" s="43"/>
      <c r="LOL2" s="43"/>
      <c r="LOM2" s="43"/>
      <c r="LON2" s="43"/>
      <c r="LOO2" s="43"/>
      <c r="LOP2" s="43"/>
      <c r="LOQ2" s="43"/>
      <c r="LOR2" s="43"/>
      <c r="LOS2" s="43"/>
      <c r="LOT2" s="43"/>
      <c r="LOU2" s="43"/>
      <c r="LOV2" s="43"/>
      <c r="LOW2" s="43"/>
      <c r="LOX2" s="43"/>
      <c r="LOY2" s="43"/>
      <c r="LOZ2" s="43"/>
      <c r="LPA2" s="43"/>
      <c r="LPB2" s="43"/>
      <c r="LPC2" s="43"/>
      <c r="LPD2" s="43"/>
      <c r="LPE2" s="43"/>
      <c r="LPF2" s="43"/>
      <c r="LPG2" s="43"/>
      <c r="LPH2" s="43"/>
      <c r="LPI2" s="43"/>
      <c r="LPJ2" s="43"/>
      <c r="LPK2" s="43"/>
      <c r="LPL2" s="43"/>
      <c r="LPM2" s="43"/>
      <c r="LPN2" s="43"/>
      <c r="LPO2" s="43"/>
      <c r="LPP2" s="43"/>
      <c r="LPQ2" s="43"/>
      <c r="LPR2" s="43"/>
      <c r="LPS2" s="43"/>
      <c r="LPT2" s="43"/>
      <c r="LPU2" s="43"/>
      <c r="LPV2" s="43"/>
      <c r="LPW2" s="43"/>
      <c r="LPX2" s="43"/>
      <c r="LPY2" s="43"/>
      <c r="LPZ2" s="43"/>
      <c r="LQA2" s="43"/>
      <c r="LQB2" s="43"/>
      <c r="LQC2" s="43"/>
      <c r="LQD2" s="43"/>
      <c r="LQE2" s="43"/>
      <c r="LQF2" s="43"/>
      <c r="LQG2" s="43"/>
      <c r="LQH2" s="43"/>
      <c r="LQI2" s="43"/>
      <c r="LQJ2" s="43"/>
      <c r="LQK2" s="43"/>
      <c r="LQL2" s="43"/>
      <c r="LQM2" s="43"/>
      <c r="LQN2" s="43"/>
      <c r="LQO2" s="43"/>
      <c r="LQP2" s="43"/>
      <c r="LQQ2" s="43"/>
      <c r="LQR2" s="43"/>
      <c r="LQS2" s="43"/>
      <c r="LQT2" s="43"/>
      <c r="LQU2" s="43"/>
      <c r="LQV2" s="43"/>
      <c r="LQW2" s="43"/>
      <c r="LQX2" s="43"/>
      <c r="LQY2" s="43"/>
      <c r="LQZ2" s="43"/>
      <c r="LRA2" s="43"/>
      <c r="LRB2" s="43"/>
      <c r="LRC2" s="43"/>
      <c r="LRD2" s="43"/>
      <c r="LRE2" s="43"/>
      <c r="LRF2" s="43"/>
      <c r="LRG2" s="43"/>
      <c r="LRH2" s="43"/>
      <c r="LRI2" s="43"/>
      <c r="LRJ2" s="43"/>
      <c r="LRK2" s="43"/>
      <c r="LRL2" s="43"/>
      <c r="LRM2" s="43"/>
      <c r="LRN2" s="43"/>
      <c r="LRO2" s="43"/>
      <c r="LRP2" s="43"/>
      <c r="LRQ2" s="43"/>
      <c r="LRR2" s="43"/>
      <c r="LRS2" s="43"/>
      <c r="LRT2" s="43"/>
      <c r="LRU2" s="43"/>
      <c r="LRV2" s="43"/>
      <c r="LRW2" s="43"/>
      <c r="LRX2" s="43"/>
      <c r="LRY2" s="43"/>
      <c r="LRZ2" s="43"/>
      <c r="LSA2" s="43"/>
      <c r="LSB2" s="43"/>
      <c r="LSC2" s="43"/>
      <c r="LSD2" s="43"/>
      <c r="LSE2" s="43"/>
      <c r="LSF2" s="43"/>
      <c r="LSG2" s="43"/>
      <c r="LSH2" s="43"/>
      <c r="LSI2" s="43"/>
      <c r="LSJ2" s="43"/>
      <c r="LSK2" s="43"/>
      <c r="LSL2" s="43"/>
      <c r="LSM2" s="43"/>
      <c r="LSN2" s="43"/>
      <c r="LSO2" s="43"/>
      <c r="LSP2" s="43"/>
      <c r="LSQ2" s="43"/>
      <c r="LSR2" s="43"/>
      <c r="LSS2" s="43"/>
      <c r="LST2" s="43"/>
      <c r="LSU2" s="43"/>
      <c r="LSV2" s="43"/>
      <c r="LSW2" s="43"/>
      <c r="LSX2" s="43"/>
      <c r="LSY2" s="43"/>
      <c r="LSZ2" s="43"/>
      <c r="LTA2" s="43"/>
      <c r="LTB2" s="43"/>
      <c r="LTC2" s="43"/>
      <c r="LTD2" s="43"/>
      <c r="LTE2" s="43"/>
      <c r="LTF2" s="43"/>
      <c r="LTG2" s="43"/>
      <c r="LTH2" s="43"/>
      <c r="LTI2" s="43"/>
      <c r="LTJ2" s="43"/>
      <c r="LTK2" s="43"/>
      <c r="LTL2" s="43"/>
      <c r="LTM2" s="43"/>
      <c r="LTN2" s="43"/>
      <c r="LTO2" s="43"/>
      <c r="LTP2" s="43"/>
      <c r="LTQ2" s="43"/>
      <c r="LTR2" s="43"/>
      <c r="LTS2" s="43"/>
      <c r="LTT2" s="43"/>
      <c r="LTU2" s="43"/>
      <c r="LTV2" s="43"/>
      <c r="LTW2" s="43"/>
      <c r="LTX2" s="43"/>
      <c r="LTY2" s="43"/>
      <c r="LTZ2" s="43"/>
      <c r="LUA2" s="43"/>
      <c r="LUB2" s="43"/>
      <c r="LUC2" s="43"/>
      <c r="LUD2" s="43"/>
      <c r="LUE2" s="43"/>
      <c r="LUF2" s="43"/>
      <c r="LUG2" s="43"/>
      <c r="LUH2" s="43"/>
      <c r="LUI2" s="43"/>
      <c r="LUJ2" s="43"/>
      <c r="LUK2" s="43"/>
      <c r="LUL2" s="43"/>
      <c r="LUM2" s="43"/>
      <c r="LUN2" s="43"/>
      <c r="LUO2" s="43"/>
      <c r="LUP2" s="43"/>
      <c r="LUQ2" s="43"/>
      <c r="LUR2" s="43"/>
      <c r="LUS2" s="43"/>
      <c r="LUT2" s="43"/>
      <c r="LUU2" s="43"/>
      <c r="LUV2" s="43"/>
      <c r="LUW2" s="43"/>
      <c r="LUX2" s="43"/>
      <c r="LUY2" s="43"/>
      <c r="LUZ2" s="43"/>
      <c r="LVA2" s="43"/>
      <c r="LVB2" s="43"/>
      <c r="LVC2" s="43"/>
      <c r="LVD2" s="43"/>
      <c r="LVE2" s="43"/>
      <c r="LVF2" s="43"/>
      <c r="LVG2" s="43"/>
      <c r="LVH2" s="43"/>
      <c r="LVI2" s="43"/>
      <c r="LVJ2" s="43"/>
      <c r="LVK2" s="43"/>
      <c r="LVL2" s="43"/>
      <c r="LVM2" s="43"/>
      <c r="LVN2" s="43"/>
      <c r="LVO2" s="43"/>
      <c r="LVP2" s="43"/>
      <c r="LVQ2" s="43"/>
      <c r="LVR2" s="43"/>
      <c r="LVS2" s="43"/>
      <c r="LVT2" s="43"/>
      <c r="LVU2" s="43"/>
      <c r="LVV2" s="43"/>
      <c r="LVW2" s="43"/>
      <c r="LVX2" s="43"/>
      <c r="LVY2" s="43"/>
      <c r="LVZ2" s="43"/>
      <c r="LWA2" s="43"/>
      <c r="LWB2" s="43"/>
      <c r="LWC2" s="43"/>
      <c r="LWD2" s="43"/>
      <c r="LWE2" s="43"/>
      <c r="LWF2" s="43"/>
      <c r="LWG2" s="43"/>
      <c r="LWH2" s="43"/>
      <c r="LWI2" s="43"/>
      <c r="LWJ2" s="43"/>
      <c r="LWK2" s="43"/>
      <c r="LWL2" s="43"/>
      <c r="LWM2" s="43"/>
      <c r="LWN2" s="43"/>
      <c r="LWO2" s="43"/>
      <c r="LWP2" s="43"/>
      <c r="LWQ2" s="43"/>
      <c r="LWR2" s="43"/>
      <c r="LWS2" s="43"/>
      <c r="LWT2" s="43"/>
      <c r="LWU2" s="43"/>
      <c r="LWV2" s="43"/>
      <c r="LWW2" s="43"/>
      <c r="LWX2" s="43"/>
      <c r="LWY2" s="43"/>
      <c r="LWZ2" s="43"/>
      <c r="LXA2" s="43"/>
      <c r="LXB2" s="43"/>
      <c r="LXC2" s="43"/>
      <c r="LXD2" s="43"/>
      <c r="LXE2" s="43"/>
      <c r="LXF2" s="43"/>
      <c r="LXG2" s="43"/>
      <c r="LXH2" s="43"/>
      <c r="LXI2" s="43"/>
      <c r="LXJ2" s="43"/>
      <c r="LXK2" s="43"/>
      <c r="LXL2" s="43"/>
      <c r="LXM2" s="43"/>
      <c r="LXN2" s="43"/>
      <c r="LXO2" s="43"/>
      <c r="LXP2" s="43"/>
      <c r="LXQ2" s="43"/>
      <c r="LXR2" s="43"/>
      <c r="LXS2" s="43"/>
      <c r="LXT2" s="43"/>
      <c r="LXU2" s="43"/>
      <c r="LXV2" s="43"/>
      <c r="LXW2" s="43"/>
      <c r="LXX2" s="43"/>
      <c r="LXY2" s="43"/>
      <c r="LXZ2" s="43"/>
      <c r="LYA2" s="43"/>
      <c r="LYB2" s="43"/>
      <c r="LYC2" s="43"/>
      <c r="LYD2" s="43"/>
      <c r="LYE2" s="43"/>
      <c r="LYF2" s="43"/>
      <c r="LYG2" s="43"/>
      <c r="LYH2" s="43"/>
      <c r="LYI2" s="43"/>
      <c r="LYJ2" s="43"/>
      <c r="LYK2" s="43"/>
      <c r="LYL2" s="43"/>
      <c r="LYM2" s="43"/>
      <c r="LYN2" s="43"/>
      <c r="LYO2" s="43"/>
      <c r="LYP2" s="43"/>
      <c r="LYQ2" s="43"/>
      <c r="LYR2" s="43"/>
      <c r="LYS2" s="43"/>
      <c r="LYT2" s="43"/>
      <c r="LYU2" s="43"/>
      <c r="LYV2" s="43"/>
      <c r="LYW2" s="43"/>
      <c r="LYX2" s="43"/>
      <c r="LYY2" s="43"/>
      <c r="LYZ2" s="43"/>
      <c r="LZA2" s="43"/>
      <c r="LZB2" s="43"/>
      <c r="LZC2" s="43"/>
      <c r="LZD2" s="43"/>
      <c r="LZE2" s="43"/>
      <c r="LZF2" s="43"/>
      <c r="LZG2" s="43"/>
      <c r="LZH2" s="43"/>
      <c r="LZI2" s="43"/>
      <c r="LZJ2" s="43"/>
      <c r="LZK2" s="43"/>
      <c r="LZL2" s="43"/>
      <c r="LZM2" s="43"/>
      <c r="LZN2" s="43"/>
      <c r="LZO2" s="43"/>
      <c r="LZP2" s="43"/>
      <c r="LZQ2" s="43"/>
      <c r="LZR2" s="43"/>
      <c r="LZS2" s="43"/>
      <c r="LZT2" s="43"/>
      <c r="LZU2" s="43"/>
      <c r="LZV2" s="43"/>
      <c r="LZW2" s="43"/>
      <c r="LZX2" s="43"/>
      <c r="LZY2" s="43"/>
      <c r="LZZ2" s="43"/>
      <c r="MAA2" s="43"/>
      <c r="MAB2" s="43"/>
      <c r="MAC2" s="43"/>
      <c r="MAD2" s="43"/>
      <c r="MAE2" s="43"/>
      <c r="MAF2" s="43"/>
      <c r="MAG2" s="43"/>
      <c r="MAH2" s="43"/>
      <c r="MAI2" s="43"/>
      <c r="MAJ2" s="43"/>
      <c r="MAK2" s="43"/>
      <c r="MAL2" s="43"/>
      <c r="MAM2" s="43"/>
      <c r="MAN2" s="43"/>
      <c r="MAO2" s="43"/>
      <c r="MAP2" s="43"/>
      <c r="MAQ2" s="43"/>
      <c r="MAR2" s="43"/>
      <c r="MAS2" s="43"/>
      <c r="MAT2" s="43"/>
      <c r="MAU2" s="43"/>
      <c r="MAV2" s="43"/>
      <c r="MAW2" s="43"/>
      <c r="MAX2" s="43"/>
      <c r="MAY2" s="43"/>
      <c r="MAZ2" s="43"/>
      <c r="MBA2" s="43"/>
      <c r="MBB2" s="43"/>
      <c r="MBC2" s="43"/>
      <c r="MBD2" s="43"/>
      <c r="MBE2" s="43"/>
      <c r="MBF2" s="43"/>
      <c r="MBG2" s="43"/>
      <c r="MBH2" s="43"/>
      <c r="MBI2" s="43"/>
      <c r="MBJ2" s="43"/>
      <c r="MBK2" s="43"/>
      <c r="MBL2" s="43"/>
      <c r="MBM2" s="43"/>
      <c r="MBN2" s="43"/>
      <c r="MBO2" s="43"/>
      <c r="MBP2" s="43"/>
      <c r="MBQ2" s="43"/>
      <c r="MBR2" s="43"/>
      <c r="MBS2" s="43"/>
      <c r="MBT2" s="43"/>
      <c r="MBU2" s="43"/>
      <c r="MBV2" s="43"/>
      <c r="MBW2" s="43"/>
      <c r="MBX2" s="43"/>
      <c r="MBY2" s="43"/>
      <c r="MBZ2" s="43"/>
      <c r="MCA2" s="43"/>
      <c r="MCB2" s="43"/>
      <c r="MCC2" s="43"/>
      <c r="MCD2" s="43"/>
      <c r="MCE2" s="43"/>
      <c r="MCF2" s="43"/>
      <c r="MCG2" s="43"/>
      <c r="MCH2" s="43"/>
      <c r="MCI2" s="43"/>
      <c r="MCJ2" s="43"/>
      <c r="MCK2" s="43"/>
      <c r="MCL2" s="43"/>
      <c r="MCM2" s="43"/>
      <c r="MCN2" s="43"/>
      <c r="MCO2" s="43"/>
      <c r="MCP2" s="43"/>
      <c r="MCQ2" s="43"/>
      <c r="MCR2" s="43"/>
      <c r="MCS2" s="43"/>
      <c r="MCT2" s="43"/>
      <c r="MCU2" s="43"/>
      <c r="MCV2" s="43"/>
      <c r="MCW2" s="43"/>
      <c r="MCX2" s="43"/>
      <c r="MCY2" s="43"/>
      <c r="MCZ2" s="43"/>
      <c r="MDA2" s="43"/>
      <c r="MDB2" s="43"/>
      <c r="MDC2" s="43"/>
      <c r="MDD2" s="43"/>
      <c r="MDE2" s="43"/>
      <c r="MDF2" s="43"/>
      <c r="MDG2" s="43"/>
      <c r="MDH2" s="43"/>
      <c r="MDI2" s="43"/>
      <c r="MDJ2" s="43"/>
      <c r="MDK2" s="43"/>
      <c r="MDL2" s="43"/>
      <c r="MDM2" s="43"/>
      <c r="MDN2" s="43"/>
      <c r="MDO2" s="43"/>
      <c r="MDP2" s="43"/>
      <c r="MDQ2" s="43"/>
      <c r="MDR2" s="43"/>
      <c r="MDS2" s="43"/>
      <c r="MDT2" s="43"/>
      <c r="MDU2" s="43"/>
      <c r="MDV2" s="43"/>
      <c r="MDW2" s="43"/>
      <c r="MDX2" s="43"/>
      <c r="MDY2" s="43"/>
      <c r="MDZ2" s="43"/>
      <c r="MEA2" s="43"/>
      <c r="MEB2" s="43"/>
      <c r="MEC2" s="43"/>
      <c r="MED2" s="43"/>
      <c r="MEE2" s="43"/>
      <c r="MEF2" s="43"/>
      <c r="MEG2" s="43"/>
      <c r="MEH2" s="43"/>
      <c r="MEI2" s="43"/>
      <c r="MEJ2" s="43"/>
      <c r="MEK2" s="43"/>
      <c r="MEL2" s="43"/>
      <c r="MEM2" s="43"/>
      <c r="MEN2" s="43"/>
      <c r="MEO2" s="43"/>
      <c r="MEP2" s="43"/>
      <c r="MEQ2" s="43"/>
      <c r="MER2" s="43"/>
      <c r="MES2" s="43"/>
      <c r="MET2" s="43"/>
      <c r="MEU2" s="43"/>
      <c r="MEV2" s="43"/>
      <c r="MEW2" s="43"/>
      <c r="MEX2" s="43"/>
      <c r="MEY2" s="43"/>
      <c r="MEZ2" s="43"/>
      <c r="MFA2" s="43"/>
      <c r="MFB2" s="43"/>
      <c r="MFC2" s="43"/>
      <c r="MFD2" s="43"/>
      <c r="MFE2" s="43"/>
      <c r="MFF2" s="43"/>
      <c r="MFG2" s="43"/>
      <c r="MFH2" s="43"/>
      <c r="MFI2" s="43"/>
      <c r="MFJ2" s="43"/>
      <c r="MFK2" s="43"/>
      <c r="MFL2" s="43"/>
      <c r="MFM2" s="43"/>
      <c r="MFN2" s="43"/>
      <c r="MFO2" s="43"/>
      <c r="MFP2" s="43"/>
      <c r="MFQ2" s="43"/>
      <c r="MFR2" s="43"/>
      <c r="MFS2" s="43"/>
      <c r="MFT2" s="43"/>
      <c r="MFU2" s="43"/>
      <c r="MFV2" s="43"/>
      <c r="MFW2" s="43"/>
      <c r="MFX2" s="43"/>
      <c r="MFY2" s="43"/>
      <c r="MFZ2" s="43"/>
      <c r="MGA2" s="43"/>
      <c r="MGB2" s="43"/>
      <c r="MGC2" s="43"/>
      <c r="MGD2" s="43"/>
      <c r="MGE2" s="43"/>
      <c r="MGF2" s="43"/>
      <c r="MGG2" s="43"/>
      <c r="MGH2" s="43"/>
      <c r="MGI2" s="43"/>
      <c r="MGJ2" s="43"/>
      <c r="MGK2" s="43"/>
      <c r="MGL2" s="43"/>
      <c r="MGM2" s="43"/>
      <c r="MGN2" s="43"/>
      <c r="MGO2" s="43"/>
      <c r="MGP2" s="43"/>
      <c r="MGQ2" s="43"/>
      <c r="MGR2" s="43"/>
      <c r="MGS2" s="43"/>
      <c r="MGT2" s="43"/>
      <c r="MGU2" s="43"/>
      <c r="MGV2" s="43"/>
      <c r="MGW2" s="43"/>
      <c r="MGX2" s="43"/>
      <c r="MGY2" s="43"/>
      <c r="MGZ2" s="43"/>
      <c r="MHA2" s="43"/>
      <c r="MHB2" s="43"/>
      <c r="MHC2" s="43"/>
      <c r="MHD2" s="43"/>
      <c r="MHE2" s="43"/>
      <c r="MHF2" s="43"/>
      <c r="MHG2" s="43"/>
      <c r="MHH2" s="43"/>
      <c r="MHI2" s="43"/>
      <c r="MHJ2" s="43"/>
      <c r="MHK2" s="43"/>
      <c r="MHL2" s="43"/>
      <c r="MHM2" s="43"/>
      <c r="MHN2" s="43"/>
      <c r="MHO2" s="43"/>
      <c r="MHP2" s="43"/>
      <c r="MHQ2" s="43"/>
      <c r="MHR2" s="43"/>
      <c r="MHS2" s="43"/>
      <c r="MHT2" s="43"/>
      <c r="MHU2" s="43"/>
      <c r="MHV2" s="43"/>
      <c r="MHW2" s="43"/>
      <c r="MHX2" s="43"/>
      <c r="MHY2" s="43"/>
      <c r="MHZ2" s="43"/>
      <c r="MIA2" s="43"/>
      <c r="MIB2" s="43"/>
      <c r="MIC2" s="43"/>
      <c r="MID2" s="43"/>
      <c r="MIE2" s="43"/>
      <c r="MIF2" s="43"/>
      <c r="MIG2" s="43"/>
      <c r="MIH2" s="43"/>
      <c r="MII2" s="43"/>
      <c r="MIJ2" s="43"/>
      <c r="MIK2" s="43"/>
      <c r="MIL2" s="43"/>
      <c r="MIM2" s="43"/>
      <c r="MIN2" s="43"/>
      <c r="MIO2" s="43"/>
      <c r="MIP2" s="43"/>
      <c r="MIQ2" s="43"/>
      <c r="MIR2" s="43"/>
      <c r="MIS2" s="43"/>
      <c r="MIT2" s="43"/>
      <c r="MIU2" s="43"/>
      <c r="MIV2" s="43"/>
      <c r="MIW2" s="43"/>
      <c r="MIX2" s="43"/>
      <c r="MIY2" s="43"/>
      <c r="MIZ2" s="43"/>
      <c r="MJA2" s="43"/>
      <c r="MJB2" s="43"/>
      <c r="MJC2" s="43"/>
      <c r="MJD2" s="43"/>
      <c r="MJE2" s="43"/>
      <c r="MJF2" s="43"/>
      <c r="MJG2" s="43"/>
      <c r="MJH2" s="43"/>
      <c r="MJI2" s="43"/>
      <c r="MJJ2" s="43"/>
      <c r="MJK2" s="43"/>
      <c r="MJL2" s="43"/>
      <c r="MJM2" s="43"/>
      <c r="MJN2" s="43"/>
      <c r="MJO2" s="43"/>
      <c r="MJP2" s="43"/>
      <c r="MJQ2" s="43"/>
      <c r="MJR2" s="43"/>
      <c r="MJS2" s="43"/>
      <c r="MJT2" s="43"/>
      <c r="MJU2" s="43"/>
      <c r="MJV2" s="43"/>
      <c r="MJW2" s="43"/>
      <c r="MJX2" s="43"/>
      <c r="MJY2" s="43"/>
      <c r="MJZ2" s="43"/>
      <c r="MKA2" s="43"/>
      <c r="MKB2" s="43"/>
      <c r="MKC2" s="43"/>
      <c r="MKD2" s="43"/>
      <c r="MKE2" s="43"/>
      <c r="MKF2" s="43"/>
      <c r="MKG2" s="43"/>
      <c r="MKH2" s="43"/>
      <c r="MKI2" s="43"/>
      <c r="MKJ2" s="43"/>
      <c r="MKK2" s="43"/>
      <c r="MKL2" s="43"/>
      <c r="MKM2" s="43"/>
      <c r="MKN2" s="43"/>
      <c r="MKO2" s="43"/>
      <c r="MKP2" s="43"/>
      <c r="MKQ2" s="43"/>
      <c r="MKR2" s="43"/>
      <c r="MKS2" s="43"/>
      <c r="MKT2" s="43"/>
      <c r="MKU2" s="43"/>
      <c r="MKV2" s="43"/>
      <c r="MKW2" s="43"/>
      <c r="MKX2" s="43"/>
      <c r="MKY2" s="43"/>
      <c r="MKZ2" s="43"/>
      <c r="MLA2" s="43"/>
      <c r="MLB2" s="43"/>
      <c r="MLC2" s="43"/>
      <c r="MLD2" s="43"/>
      <c r="MLE2" s="43"/>
      <c r="MLF2" s="43"/>
      <c r="MLG2" s="43"/>
      <c r="MLH2" s="43"/>
      <c r="MLI2" s="43"/>
      <c r="MLJ2" s="43"/>
      <c r="MLK2" s="43"/>
      <c r="MLL2" s="43"/>
      <c r="MLM2" s="43"/>
      <c r="MLN2" s="43"/>
      <c r="MLO2" s="43"/>
      <c r="MLP2" s="43"/>
      <c r="MLQ2" s="43"/>
      <c r="MLR2" s="43"/>
      <c r="MLS2" s="43"/>
      <c r="MLT2" s="43"/>
      <c r="MLU2" s="43"/>
      <c r="MLV2" s="43"/>
      <c r="MLW2" s="43"/>
      <c r="MLX2" s="43"/>
      <c r="MLY2" s="43"/>
      <c r="MLZ2" s="43"/>
      <c r="MMA2" s="43"/>
      <c r="MMB2" s="43"/>
      <c r="MMC2" s="43"/>
      <c r="MMD2" s="43"/>
      <c r="MME2" s="43"/>
      <c r="MMF2" s="43"/>
      <c r="MMG2" s="43"/>
      <c r="MMH2" s="43"/>
      <c r="MMI2" s="43"/>
      <c r="MMJ2" s="43"/>
      <c r="MMK2" s="43"/>
      <c r="MML2" s="43"/>
      <c r="MMM2" s="43"/>
      <c r="MMN2" s="43"/>
      <c r="MMO2" s="43"/>
      <c r="MMP2" s="43"/>
      <c r="MMQ2" s="43"/>
      <c r="MMR2" s="43"/>
      <c r="MMS2" s="43"/>
      <c r="MMT2" s="43"/>
      <c r="MMU2" s="43"/>
      <c r="MMV2" s="43"/>
      <c r="MMW2" s="43"/>
      <c r="MMX2" s="43"/>
      <c r="MMY2" s="43"/>
      <c r="MMZ2" s="43"/>
      <c r="MNA2" s="43"/>
      <c r="MNB2" s="43"/>
      <c r="MNC2" s="43"/>
      <c r="MND2" s="43"/>
      <c r="MNE2" s="43"/>
      <c r="MNF2" s="43"/>
      <c r="MNG2" s="43"/>
      <c r="MNH2" s="43"/>
      <c r="MNI2" s="43"/>
      <c r="MNJ2" s="43"/>
      <c r="MNK2" s="43"/>
      <c r="MNL2" s="43"/>
      <c r="MNM2" s="43"/>
      <c r="MNN2" s="43"/>
      <c r="MNO2" s="43"/>
      <c r="MNP2" s="43"/>
      <c r="MNQ2" s="43"/>
      <c r="MNR2" s="43"/>
      <c r="MNS2" s="43"/>
      <c r="MNT2" s="43"/>
      <c r="MNU2" s="43"/>
      <c r="MNV2" s="43"/>
      <c r="MNW2" s="43"/>
      <c r="MNX2" s="43"/>
      <c r="MNY2" s="43"/>
      <c r="MNZ2" s="43"/>
      <c r="MOA2" s="43"/>
      <c r="MOB2" s="43"/>
      <c r="MOC2" s="43"/>
      <c r="MOD2" s="43"/>
      <c r="MOE2" s="43"/>
      <c r="MOF2" s="43"/>
      <c r="MOG2" s="43"/>
      <c r="MOH2" s="43"/>
      <c r="MOI2" s="43"/>
      <c r="MOJ2" s="43"/>
      <c r="MOK2" s="43"/>
      <c r="MOL2" s="43"/>
      <c r="MOM2" s="43"/>
      <c r="MON2" s="43"/>
      <c r="MOO2" s="43"/>
      <c r="MOP2" s="43"/>
      <c r="MOQ2" s="43"/>
      <c r="MOR2" s="43"/>
      <c r="MOS2" s="43"/>
      <c r="MOT2" s="43"/>
      <c r="MOU2" s="43"/>
      <c r="MOV2" s="43"/>
      <c r="MOW2" s="43"/>
      <c r="MOX2" s="43"/>
      <c r="MOY2" s="43"/>
      <c r="MOZ2" s="43"/>
      <c r="MPA2" s="43"/>
      <c r="MPB2" s="43"/>
      <c r="MPC2" s="43"/>
      <c r="MPD2" s="43"/>
      <c r="MPE2" s="43"/>
      <c r="MPF2" s="43"/>
      <c r="MPG2" s="43"/>
      <c r="MPH2" s="43"/>
      <c r="MPI2" s="43"/>
      <c r="MPJ2" s="43"/>
      <c r="MPK2" s="43"/>
      <c r="MPL2" s="43"/>
      <c r="MPM2" s="43"/>
      <c r="MPN2" s="43"/>
      <c r="MPO2" s="43"/>
      <c r="MPP2" s="43"/>
      <c r="MPQ2" s="43"/>
      <c r="MPR2" s="43"/>
      <c r="MPS2" s="43"/>
      <c r="MPT2" s="43"/>
      <c r="MPU2" s="43"/>
      <c r="MPV2" s="43"/>
      <c r="MPW2" s="43"/>
      <c r="MPX2" s="43"/>
      <c r="MPY2" s="43"/>
      <c r="MPZ2" s="43"/>
      <c r="MQA2" s="43"/>
      <c r="MQB2" s="43"/>
      <c r="MQC2" s="43"/>
      <c r="MQD2" s="43"/>
      <c r="MQE2" s="43"/>
      <c r="MQF2" s="43"/>
      <c r="MQG2" s="43"/>
      <c r="MQH2" s="43"/>
      <c r="MQI2" s="43"/>
      <c r="MQJ2" s="43"/>
      <c r="MQK2" s="43"/>
      <c r="MQL2" s="43"/>
      <c r="MQM2" s="43"/>
      <c r="MQN2" s="43"/>
      <c r="MQO2" s="43"/>
      <c r="MQP2" s="43"/>
      <c r="MQQ2" s="43"/>
      <c r="MQR2" s="43"/>
      <c r="MQS2" s="43"/>
      <c r="MQT2" s="43"/>
      <c r="MQU2" s="43"/>
      <c r="MQV2" s="43"/>
      <c r="MQW2" s="43"/>
      <c r="MQX2" s="43"/>
      <c r="MQY2" s="43"/>
      <c r="MQZ2" s="43"/>
      <c r="MRA2" s="43"/>
      <c r="MRB2" s="43"/>
      <c r="MRC2" s="43"/>
      <c r="MRD2" s="43"/>
      <c r="MRE2" s="43"/>
      <c r="MRF2" s="43"/>
      <c r="MRG2" s="43"/>
      <c r="MRH2" s="43"/>
      <c r="MRI2" s="43"/>
      <c r="MRJ2" s="43"/>
      <c r="MRK2" s="43"/>
      <c r="MRL2" s="43"/>
      <c r="MRM2" s="43"/>
      <c r="MRN2" s="43"/>
      <c r="MRO2" s="43"/>
      <c r="MRP2" s="43"/>
      <c r="MRQ2" s="43"/>
      <c r="MRR2" s="43"/>
      <c r="MRS2" s="43"/>
      <c r="MRT2" s="43"/>
      <c r="MRU2" s="43"/>
      <c r="MRV2" s="43"/>
      <c r="MRW2" s="43"/>
      <c r="MRX2" s="43"/>
      <c r="MRY2" s="43"/>
      <c r="MRZ2" s="43"/>
      <c r="MSA2" s="43"/>
      <c r="MSB2" s="43"/>
      <c r="MSC2" s="43"/>
      <c r="MSD2" s="43"/>
      <c r="MSE2" s="43"/>
      <c r="MSF2" s="43"/>
      <c r="MSG2" s="43"/>
      <c r="MSH2" s="43"/>
      <c r="MSI2" s="43"/>
      <c r="MSJ2" s="43"/>
      <c r="MSK2" s="43"/>
      <c r="MSL2" s="43"/>
      <c r="MSM2" s="43"/>
      <c r="MSN2" s="43"/>
      <c r="MSO2" s="43"/>
      <c r="MSP2" s="43"/>
      <c r="MSQ2" s="43"/>
      <c r="MSR2" s="43"/>
      <c r="MSS2" s="43"/>
      <c r="MST2" s="43"/>
      <c r="MSU2" s="43"/>
      <c r="MSV2" s="43"/>
      <c r="MSW2" s="43"/>
      <c r="MSX2" s="43"/>
      <c r="MSY2" s="43"/>
      <c r="MSZ2" s="43"/>
      <c r="MTA2" s="43"/>
      <c r="MTB2" s="43"/>
      <c r="MTC2" s="43"/>
      <c r="MTD2" s="43"/>
      <c r="MTE2" s="43"/>
      <c r="MTF2" s="43"/>
      <c r="MTG2" s="43"/>
      <c r="MTH2" s="43"/>
      <c r="MTI2" s="43"/>
      <c r="MTJ2" s="43"/>
      <c r="MTK2" s="43"/>
      <c r="MTL2" s="43"/>
      <c r="MTM2" s="43"/>
      <c r="MTN2" s="43"/>
      <c r="MTO2" s="43"/>
      <c r="MTP2" s="43"/>
      <c r="MTQ2" s="43"/>
      <c r="MTR2" s="43"/>
      <c r="MTS2" s="43"/>
      <c r="MTT2" s="43"/>
      <c r="MTU2" s="43"/>
      <c r="MTV2" s="43"/>
      <c r="MTW2" s="43"/>
      <c r="MTX2" s="43"/>
      <c r="MTY2" s="43"/>
      <c r="MTZ2" s="43"/>
      <c r="MUA2" s="43"/>
      <c r="MUB2" s="43"/>
      <c r="MUC2" s="43"/>
      <c r="MUD2" s="43"/>
      <c r="MUE2" s="43"/>
      <c r="MUF2" s="43"/>
      <c r="MUG2" s="43"/>
      <c r="MUH2" s="43"/>
      <c r="MUI2" s="43"/>
      <c r="MUJ2" s="43"/>
      <c r="MUK2" s="43"/>
      <c r="MUL2" s="43"/>
      <c r="MUM2" s="43"/>
      <c r="MUN2" s="43"/>
      <c r="MUO2" s="43"/>
      <c r="MUP2" s="43"/>
      <c r="MUQ2" s="43"/>
      <c r="MUR2" s="43"/>
      <c r="MUS2" s="43"/>
      <c r="MUT2" s="43"/>
      <c r="MUU2" s="43"/>
      <c r="MUV2" s="43"/>
      <c r="MUW2" s="43"/>
      <c r="MUX2" s="43"/>
      <c r="MUY2" s="43"/>
      <c r="MUZ2" s="43"/>
      <c r="MVA2" s="43"/>
      <c r="MVB2" s="43"/>
      <c r="MVC2" s="43"/>
      <c r="MVD2" s="43"/>
      <c r="MVE2" s="43"/>
      <c r="MVF2" s="43"/>
      <c r="MVG2" s="43"/>
      <c r="MVH2" s="43"/>
      <c r="MVI2" s="43"/>
      <c r="MVJ2" s="43"/>
      <c r="MVK2" s="43"/>
      <c r="MVL2" s="43"/>
      <c r="MVM2" s="43"/>
      <c r="MVN2" s="43"/>
      <c r="MVO2" s="43"/>
      <c r="MVP2" s="43"/>
      <c r="MVQ2" s="43"/>
      <c r="MVR2" s="43"/>
      <c r="MVS2" s="43"/>
      <c r="MVT2" s="43"/>
      <c r="MVU2" s="43"/>
      <c r="MVV2" s="43"/>
      <c r="MVW2" s="43"/>
      <c r="MVX2" s="43"/>
      <c r="MVY2" s="43"/>
      <c r="MVZ2" s="43"/>
      <c r="MWA2" s="43"/>
      <c r="MWB2" s="43"/>
      <c r="MWC2" s="43"/>
      <c r="MWD2" s="43"/>
      <c r="MWE2" s="43"/>
      <c r="MWF2" s="43"/>
      <c r="MWG2" s="43"/>
      <c r="MWH2" s="43"/>
      <c r="MWI2" s="43"/>
      <c r="MWJ2" s="43"/>
      <c r="MWK2" s="43"/>
      <c r="MWL2" s="43"/>
      <c r="MWM2" s="43"/>
      <c r="MWN2" s="43"/>
      <c r="MWO2" s="43"/>
      <c r="MWP2" s="43"/>
      <c r="MWQ2" s="43"/>
      <c r="MWR2" s="43"/>
      <c r="MWS2" s="43"/>
      <c r="MWT2" s="43"/>
      <c r="MWU2" s="43"/>
      <c r="MWV2" s="43"/>
      <c r="MWW2" s="43"/>
      <c r="MWX2" s="43"/>
      <c r="MWY2" s="43"/>
      <c r="MWZ2" s="43"/>
      <c r="MXA2" s="43"/>
      <c r="MXB2" s="43"/>
      <c r="MXC2" s="43"/>
      <c r="MXD2" s="43"/>
      <c r="MXE2" s="43"/>
      <c r="MXF2" s="43"/>
      <c r="MXG2" s="43"/>
      <c r="MXH2" s="43"/>
      <c r="MXI2" s="43"/>
      <c r="MXJ2" s="43"/>
      <c r="MXK2" s="43"/>
      <c r="MXL2" s="43"/>
      <c r="MXM2" s="43"/>
      <c r="MXN2" s="43"/>
      <c r="MXO2" s="43"/>
      <c r="MXP2" s="43"/>
      <c r="MXQ2" s="43"/>
      <c r="MXR2" s="43"/>
      <c r="MXS2" s="43"/>
      <c r="MXT2" s="43"/>
      <c r="MXU2" s="43"/>
      <c r="MXV2" s="43"/>
      <c r="MXW2" s="43"/>
      <c r="MXX2" s="43"/>
      <c r="MXY2" s="43"/>
      <c r="MXZ2" s="43"/>
      <c r="MYA2" s="43"/>
      <c r="MYB2" s="43"/>
      <c r="MYC2" s="43"/>
      <c r="MYD2" s="43"/>
      <c r="MYE2" s="43"/>
      <c r="MYF2" s="43"/>
      <c r="MYG2" s="43"/>
      <c r="MYH2" s="43"/>
      <c r="MYI2" s="43"/>
      <c r="MYJ2" s="43"/>
      <c r="MYK2" s="43"/>
      <c r="MYL2" s="43"/>
      <c r="MYM2" s="43"/>
      <c r="MYN2" s="43"/>
      <c r="MYO2" s="43"/>
      <c r="MYP2" s="43"/>
      <c r="MYQ2" s="43"/>
      <c r="MYR2" s="43"/>
      <c r="MYS2" s="43"/>
      <c r="MYT2" s="43"/>
      <c r="MYU2" s="43"/>
      <c r="MYV2" s="43"/>
      <c r="MYW2" s="43"/>
      <c r="MYX2" s="43"/>
      <c r="MYY2" s="43"/>
      <c r="MYZ2" s="43"/>
      <c r="MZA2" s="43"/>
      <c r="MZB2" s="43"/>
      <c r="MZC2" s="43"/>
      <c r="MZD2" s="43"/>
      <c r="MZE2" s="43"/>
      <c r="MZF2" s="43"/>
      <c r="MZG2" s="43"/>
      <c r="MZH2" s="43"/>
      <c r="MZI2" s="43"/>
      <c r="MZJ2" s="43"/>
      <c r="MZK2" s="43"/>
      <c r="MZL2" s="43"/>
      <c r="MZM2" s="43"/>
      <c r="MZN2" s="43"/>
      <c r="MZO2" s="43"/>
      <c r="MZP2" s="43"/>
      <c r="MZQ2" s="43"/>
      <c r="MZR2" s="43"/>
      <c r="MZS2" s="43"/>
      <c r="MZT2" s="43"/>
      <c r="MZU2" s="43"/>
      <c r="MZV2" s="43"/>
      <c r="MZW2" s="43"/>
      <c r="MZX2" s="43"/>
      <c r="MZY2" s="43"/>
      <c r="MZZ2" s="43"/>
      <c r="NAA2" s="43"/>
      <c r="NAB2" s="43"/>
      <c r="NAC2" s="43"/>
      <c r="NAD2" s="43"/>
      <c r="NAE2" s="43"/>
      <c r="NAF2" s="43"/>
      <c r="NAG2" s="43"/>
      <c r="NAH2" s="43"/>
      <c r="NAI2" s="43"/>
      <c r="NAJ2" s="43"/>
      <c r="NAK2" s="43"/>
      <c r="NAL2" s="43"/>
      <c r="NAM2" s="43"/>
      <c r="NAN2" s="43"/>
      <c r="NAO2" s="43"/>
      <c r="NAP2" s="43"/>
      <c r="NAQ2" s="43"/>
      <c r="NAR2" s="43"/>
      <c r="NAS2" s="43"/>
      <c r="NAT2" s="43"/>
      <c r="NAU2" s="43"/>
      <c r="NAV2" s="43"/>
      <c r="NAW2" s="43"/>
      <c r="NAX2" s="43"/>
      <c r="NAY2" s="43"/>
      <c r="NAZ2" s="43"/>
      <c r="NBA2" s="43"/>
      <c r="NBB2" s="43"/>
      <c r="NBC2" s="43"/>
      <c r="NBD2" s="43"/>
      <c r="NBE2" s="43"/>
      <c r="NBF2" s="43"/>
      <c r="NBG2" s="43"/>
      <c r="NBH2" s="43"/>
      <c r="NBI2" s="43"/>
      <c r="NBJ2" s="43"/>
      <c r="NBK2" s="43"/>
      <c r="NBL2" s="43"/>
      <c r="NBM2" s="43"/>
      <c r="NBN2" s="43"/>
      <c r="NBO2" s="43"/>
      <c r="NBP2" s="43"/>
      <c r="NBQ2" s="43"/>
      <c r="NBR2" s="43"/>
      <c r="NBS2" s="43"/>
      <c r="NBT2" s="43"/>
      <c r="NBU2" s="43"/>
      <c r="NBV2" s="43"/>
      <c r="NBW2" s="43"/>
      <c r="NBX2" s="43"/>
      <c r="NBY2" s="43"/>
      <c r="NBZ2" s="43"/>
      <c r="NCA2" s="43"/>
      <c r="NCB2" s="43"/>
      <c r="NCC2" s="43"/>
      <c r="NCD2" s="43"/>
      <c r="NCE2" s="43"/>
      <c r="NCF2" s="43"/>
      <c r="NCG2" s="43"/>
      <c r="NCH2" s="43"/>
      <c r="NCI2" s="43"/>
      <c r="NCJ2" s="43"/>
      <c r="NCK2" s="43"/>
      <c r="NCL2" s="43"/>
      <c r="NCM2" s="43"/>
      <c r="NCN2" s="43"/>
      <c r="NCO2" s="43"/>
      <c r="NCP2" s="43"/>
      <c r="NCQ2" s="43"/>
      <c r="NCR2" s="43"/>
      <c r="NCS2" s="43"/>
      <c r="NCT2" s="43"/>
      <c r="NCU2" s="43"/>
      <c r="NCV2" s="43"/>
      <c r="NCW2" s="43"/>
      <c r="NCX2" s="43"/>
      <c r="NCY2" s="43"/>
      <c r="NCZ2" s="43"/>
      <c r="NDA2" s="43"/>
      <c r="NDB2" s="43"/>
      <c r="NDC2" s="43"/>
      <c r="NDD2" s="43"/>
      <c r="NDE2" s="43"/>
      <c r="NDF2" s="43"/>
      <c r="NDG2" s="43"/>
      <c r="NDH2" s="43"/>
      <c r="NDI2" s="43"/>
      <c r="NDJ2" s="43"/>
      <c r="NDK2" s="43"/>
      <c r="NDL2" s="43"/>
      <c r="NDM2" s="43"/>
      <c r="NDN2" s="43"/>
      <c r="NDO2" s="43"/>
      <c r="NDP2" s="43"/>
      <c r="NDQ2" s="43"/>
      <c r="NDR2" s="43"/>
      <c r="NDS2" s="43"/>
      <c r="NDT2" s="43"/>
      <c r="NDU2" s="43"/>
      <c r="NDV2" s="43"/>
      <c r="NDW2" s="43"/>
      <c r="NDX2" s="43"/>
      <c r="NDY2" s="43"/>
      <c r="NDZ2" s="43"/>
      <c r="NEA2" s="43"/>
      <c r="NEB2" s="43"/>
      <c r="NEC2" s="43"/>
      <c r="NED2" s="43"/>
      <c r="NEE2" s="43"/>
      <c r="NEF2" s="43"/>
      <c r="NEG2" s="43"/>
      <c r="NEH2" s="43"/>
      <c r="NEI2" s="43"/>
      <c r="NEJ2" s="43"/>
      <c r="NEK2" s="43"/>
      <c r="NEL2" s="43"/>
      <c r="NEM2" s="43"/>
      <c r="NEN2" s="43"/>
      <c r="NEO2" s="43"/>
      <c r="NEP2" s="43"/>
      <c r="NEQ2" s="43"/>
      <c r="NER2" s="43"/>
      <c r="NES2" s="43"/>
      <c r="NET2" s="43"/>
      <c r="NEU2" s="43"/>
      <c r="NEV2" s="43"/>
      <c r="NEW2" s="43"/>
      <c r="NEX2" s="43"/>
      <c r="NEY2" s="43"/>
      <c r="NEZ2" s="43"/>
      <c r="NFA2" s="43"/>
      <c r="NFB2" s="43"/>
      <c r="NFC2" s="43"/>
      <c r="NFD2" s="43"/>
      <c r="NFE2" s="43"/>
      <c r="NFF2" s="43"/>
      <c r="NFG2" s="43"/>
      <c r="NFH2" s="43"/>
      <c r="NFI2" s="43"/>
      <c r="NFJ2" s="43"/>
      <c r="NFK2" s="43"/>
      <c r="NFL2" s="43"/>
      <c r="NFM2" s="43"/>
      <c r="NFN2" s="43"/>
      <c r="NFO2" s="43"/>
      <c r="NFP2" s="43"/>
      <c r="NFQ2" s="43"/>
      <c r="NFR2" s="43"/>
      <c r="NFS2" s="43"/>
      <c r="NFT2" s="43"/>
      <c r="NFU2" s="43"/>
      <c r="NFV2" s="43"/>
      <c r="NFW2" s="43"/>
      <c r="NFX2" s="43"/>
      <c r="NFY2" s="43"/>
      <c r="NFZ2" s="43"/>
      <c r="NGA2" s="43"/>
      <c r="NGB2" s="43"/>
      <c r="NGC2" s="43"/>
      <c r="NGD2" s="43"/>
      <c r="NGE2" s="43"/>
      <c r="NGF2" s="43"/>
      <c r="NGG2" s="43"/>
      <c r="NGH2" s="43"/>
      <c r="NGI2" s="43"/>
      <c r="NGJ2" s="43"/>
      <c r="NGK2" s="43"/>
      <c r="NGL2" s="43"/>
      <c r="NGM2" s="43"/>
      <c r="NGN2" s="43"/>
      <c r="NGO2" s="43"/>
      <c r="NGP2" s="43"/>
      <c r="NGQ2" s="43"/>
      <c r="NGR2" s="43"/>
      <c r="NGS2" s="43"/>
      <c r="NGT2" s="43"/>
      <c r="NGU2" s="43"/>
      <c r="NGV2" s="43"/>
      <c r="NGW2" s="43"/>
      <c r="NGX2" s="43"/>
      <c r="NGY2" s="43"/>
      <c r="NGZ2" s="43"/>
      <c r="NHA2" s="43"/>
      <c r="NHB2" s="43"/>
      <c r="NHC2" s="43"/>
      <c r="NHD2" s="43"/>
      <c r="NHE2" s="43"/>
      <c r="NHF2" s="43"/>
      <c r="NHG2" s="43"/>
      <c r="NHH2" s="43"/>
      <c r="NHI2" s="43"/>
      <c r="NHJ2" s="43"/>
      <c r="NHK2" s="43"/>
      <c r="NHL2" s="43"/>
      <c r="NHM2" s="43"/>
      <c r="NHN2" s="43"/>
      <c r="NHO2" s="43"/>
      <c r="NHP2" s="43"/>
      <c r="NHQ2" s="43"/>
      <c r="NHR2" s="43"/>
      <c r="NHS2" s="43"/>
      <c r="NHT2" s="43"/>
      <c r="NHU2" s="43"/>
      <c r="NHV2" s="43"/>
      <c r="NHW2" s="43"/>
      <c r="NHX2" s="43"/>
      <c r="NHY2" s="43"/>
      <c r="NHZ2" s="43"/>
      <c r="NIA2" s="43"/>
      <c r="NIB2" s="43"/>
      <c r="NIC2" s="43"/>
      <c r="NID2" s="43"/>
      <c r="NIE2" s="43"/>
      <c r="NIF2" s="43"/>
      <c r="NIG2" s="43"/>
      <c r="NIH2" s="43"/>
      <c r="NII2" s="43"/>
      <c r="NIJ2" s="43"/>
      <c r="NIK2" s="43"/>
      <c r="NIL2" s="43"/>
      <c r="NIM2" s="43"/>
      <c r="NIN2" s="43"/>
      <c r="NIO2" s="43"/>
      <c r="NIP2" s="43"/>
      <c r="NIQ2" s="43"/>
      <c r="NIR2" s="43"/>
      <c r="NIS2" s="43"/>
      <c r="NIT2" s="43"/>
      <c r="NIU2" s="43"/>
      <c r="NIV2" s="43"/>
      <c r="NIW2" s="43"/>
      <c r="NIX2" s="43"/>
      <c r="NIY2" s="43"/>
      <c r="NIZ2" s="43"/>
      <c r="NJA2" s="43"/>
      <c r="NJB2" s="43"/>
      <c r="NJC2" s="43"/>
      <c r="NJD2" s="43"/>
      <c r="NJE2" s="43"/>
      <c r="NJF2" s="43"/>
      <c r="NJG2" s="43"/>
      <c r="NJH2" s="43"/>
      <c r="NJI2" s="43"/>
      <c r="NJJ2" s="43"/>
      <c r="NJK2" s="43"/>
      <c r="NJL2" s="43"/>
      <c r="NJM2" s="43"/>
      <c r="NJN2" s="43"/>
      <c r="NJO2" s="43"/>
      <c r="NJP2" s="43"/>
      <c r="NJQ2" s="43"/>
      <c r="NJR2" s="43"/>
      <c r="NJS2" s="43"/>
      <c r="NJT2" s="43"/>
      <c r="NJU2" s="43"/>
      <c r="NJV2" s="43"/>
      <c r="NJW2" s="43"/>
      <c r="NJX2" s="43"/>
      <c r="NJY2" s="43"/>
      <c r="NJZ2" s="43"/>
      <c r="NKA2" s="43"/>
      <c r="NKB2" s="43"/>
      <c r="NKC2" s="43"/>
      <c r="NKD2" s="43"/>
      <c r="NKE2" s="43"/>
      <c r="NKF2" s="43"/>
      <c r="NKG2" s="43"/>
      <c r="NKH2" s="43"/>
      <c r="NKI2" s="43"/>
      <c r="NKJ2" s="43"/>
      <c r="NKK2" s="43"/>
      <c r="NKL2" s="43"/>
      <c r="NKM2" s="43"/>
      <c r="NKN2" s="43"/>
      <c r="NKO2" s="43"/>
      <c r="NKP2" s="43"/>
      <c r="NKQ2" s="43"/>
      <c r="NKR2" s="43"/>
      <c r="NKS2" s="43"/>
      <c r="NKT2" s="43"/>
      <c r="NKU2" s="43"/>
      <c r="NKV2" s="43"/>
      <c r="NKW2" s="43"/>
      <c r="NKX2" s="43"/>
      <c r="NKY2" s="43"/>
      <c r="NKZ2" s="43"/>
      <c r="NLA2" s="43"/>
      <c r="NLB2" s="43"/>
      <c r="NLC2" s="43"/>
      <c r="NLD2" s="43"/>
      <c r="NLE2" s="43"/>
      <c r="NLF2" s="43"/>
      <c r="NLG2" s="43"/>
      <c r="NLH2" s="43"/>
      <c r="NLI2" s="43"/>
      <c r="NLJ2" s="43"/>
      <c r="NLK2" s="43"/>
      <c r="NLL2" s="43"/>
      <c r="NLM2" s="43"/>
      <c r="NLN2" s="43"/>
      <c r="NLO2" s="43"/>
      <c r="NLP2" s="43"/>
      <c r="NLQ2" s="43"/>
      <c r="NLR2" s="43"/>
      <c r="NLS2" s="43"/>
      <c r="NLT2" s="43"/>
      <c r="NLU2" s="43"/>
      <c r="NLV2" s="43"/>
      <c r="NLW2" s="43"/>
      <c r="NLX2" s="43"/>
      <c r="NLY2" s="43"/>
      <c r="NLZ2" s="43"/>
      <c r="NMA2" s="43"/>
      <c r="NMB2" s="43"/>
      <c r="NMC2" s="43"/>
      <c r="NMD2" s="43"/>
      <c r="NME2" s="43"/>
      <c r="NMF2" s="43"/>
      <c r="NMG2" s="43"/>
      <c r="NMH2" s="43"/>
      <c r="NMI2" s="43"/>
      <c r="NMJ2" s="43"/>
      <c r="NMK2" s="43"/>
      <c r="NML2" s="43"/>
      <c r="NMM2" s="43"/>
      <c r="NMN2" s="43"/>
      <c r="NMO2" s="43"/>
      <c r="NMP2" s="43"/>
      <c r="NMQ2" s="43"/>
      <c r="NMR2" s="43"/>
      <c r="NMS2" s="43"/>
      <c r="NMT2" s="43"/>
      <c r="NMU2" s="43"/>
      <c r="NMV2" s="43"/>
      <c r="NMW2" s="43"/>
      <c r="NMX2" s="43"/>
      <c r="NMY2" s="43"/>
      <c r="NMZ2" s="43"/>
      <c r="NNA2" s="43"/>
      <c r="NNB2" s="43"/>
      <c r="NNC2" s="43"/>
      <c r="NND2" s="43"/>
      <c r="NNE2" s="43"/>
      <c r="NNF2" s="43"/>
      <c r="NNG2" s="43"/>
      <c r="NNH2" s="43"/>
      <c r="NNI2" s="43"/>
      <c r="NNJ2" s="43"/>
      <c r="NNK2" s="43"/>
      <c r="NNL2" s="43"/>
      <c r="NNM2" s="43"/>
      <c r="NNN2" s="43"/>
      <c r="NNO2" s="43"/>
      <c r="NNP2" s="43"/>
      <c r="NNQ2" s="43"/>
      <c r="NNR2" s="43"/>
      <c r="NNS2" s="43"/>
      <c r="NNT2" s="43"/>
      <c r="NNU2" s="43"/>
      <c r="NNV2" s="43"/>
      <c r="NNW2" s="43"/>
      <c r="NNX2" s="43"/>
      <c r="NNY2" s="43"/>
      <c r="NNZ2" s="43"/>
      <c r="NOA2" s="43"/>
      <c r="NOB2" s="43"/>
      <c r="NOC2" s="43"/>
      <c r="NOD2" s="43"/>
      <c r="NOE2" s="43"/>
      <c r="NOF2" s="43"/>
      <c r="NOG2" s="43"/>
      <c r="NOH2" s="43"/>
      <c r="NOI2" s="43"/>
      <c r="NOJ2" s="43"/>
      <c r="NOK2" s="43"/>
      <c r="NOL2" s="43"/>
      <c r="NOM2" s="43"/>
      <c r="NON2" s="43"/>
      <c r="NOO2" s="43"/>
      <c r="NOP2" s="43"/>
      <c r="NOQ2" s="43"/>
      <c r="NOR2" s="43"/>
      <c r="NOS2" s="43"/>
      <c r="NOT2" s="43"/>
      <c r="NOU2" s="43"/>
      <c r="NOV2" s="43"/>
      <c r="NOW2" s="43"/>
      <c r="NOX2" s="43"/>
      <c r="NOY2" s="43"/>
      <c r="NOZ2" s="43"/>
      <c r="NPA2" s="43"/>
      <c r="NPB2" s="43"/>
      <c r="NPC2" s="43"/>
      <c r="NPD2" s="43"/>
      <c r="NPE2" s="43"/>
      <c r="NPF2" s="43"/>
      <c r="NPG2" s="43"/>
      <c r="NPH2" s="43"/>
      <c r="NPI2" s="43"/>
      <c r="NPJ2" s="43"/>
      <c r="NPK2" s="43"/>
      <c r="NPL2" s="43"/>
      <c r="NPM2" s="43"/>
      <c r="NPN2" s="43"/>
      <c r="NPO2" s="43"/>
      <c r="NPP2" s="43"/>
      <c r="NPQ2" s="43"/>
      <c r="NPR2" s="43"/>
      <c r="NPS2" s="43"/>
      <c r="NPT2" s="43"/>
      <c r="NPU2" s="43"/>
      <c r="NPV2" s="43"/>
      <c r="NPW2" s="43"/>
      <c r="NPX2" s="43"/>
      <c r="NPY2" s="43"/>
      <c r="NPZ2" s="43"/>
      <c r="NQA2" s="43"/>
      <c r="NQB2" s="43"/>
      <c r="NQC2" s="43"/>
      <c r="NQD2" s="43"/>
      <c r="NQE2" s="43"/>
      <c r="NQF2" s="43"/>
      <c r="NQG2" s="43"/>
      <c r="NQH2" s="43"/>
      <c r="NQI2" s="43"/>
      <c r="NQJ2" s="43"/>
      <c r="NQK2" s="43"/>
      <c r="NQL2" s="43"/>
      <c r="NQM2" s="43"/>
      <c r="NQN2" s="43"/>
      <c r="NQO2" s="43"/>
      <c r="NQP2" s="43"/>
      <c r="NQQ2" s="43"/>
      <c r="NQR2" s="43"/>
      <c r="NQS2" s="43"/>
      <c r="NQT2" s="43"/>
      <c r="NQU2" s="43"/>
      <c r="NQV2" s="43"/>
      <c r="NQW2" s="43"/>
      <c r="NQX2" s="43"/>
      <c r="NQY2" s="43"/>
      <c r="NQZ2" s="43"/>
      <c r="NRA2" s="43"/>
      <c r="NRB2" s="43"/>
      <c r="NRC2" s="43"/>
      <c r="NRD2" s="43"/>
      <c r="NRE2" s="43"/>
      <c r="NRF2" s="43"/>
      <c r="NRG2" s="43"/>
      <c r="NRH2" s="43"/>
      <c r="NRI2" s="43"/>
      <c r="NRJ2" s="43"/>
      <c r="NRK2" s="43"/>
      <c r="NRL2" s="43"/>
      <c r="NRM2" s="43"/>
      <c r="NRN2" s="43"/>
      <c r="NRO2" s="43"/>
      <c r="NRP2" s="43"/>
      <c r="NRQ2" s="43"/>
      <c r="NRR2" s="43"/>
      <c r="NRS2" s="43"/>
      <c r="NRT2" s="43"/>
      <c r="NRU2" s="43"/>
      <c r="NRV2" s="43"/>
      <c r="NRW2" s="43"/>
      <c r="NRX2" s="43"/>
      <c r="NRY2" s="43"/>
      <c r="NRZ2" s="43"/>
      <c r="NSA2" s="43"/>
      <c r="NSB2" s="43"/>
      <c r="NSC2" s="43"/>
      <c r="NSD2" s="43"/>
      <c r="NSE2" s="43"/>
      <c r="NSF2" s="43"/>
      <c r="NSG2" s="43"/>
      <c r="NSH2" s="43"/>
      <c r="NSI2" s="43"/>
      <c r="NSJ2" s="43"/>
      <c r="NSK2" s="43"/>
      <c r="NSL2" s="43"/>
      <c r="NSM2" s="43"/>
      <c r="NSN2" s="43"/>
      <c r="NSO2" s="43"/>
      <c r="NSP2" s="43"/>
      <c r="NSQ2" s="43"/>
      <c r="NSR2" s="43"/>
      <c r="NSS2" s="43"/>
      <c r="NST2" s="43"/>
      <c r="NSU2" s="43"/>
      <c r="NSV2" s="43"/>
      <c r="NSW2" s="43"/>
      <c r="NSX2" s="43"/>
      <c r="NSY2" s="43"/>
      <c r="NSZ2" s="43"/>
      <c r="NTA2" s="43"/>
      <c r="NTB2" s="43"/>
      <c r="NTC2" s="43"/>
      <c r="NTD2" s="43"/>
      <c r="NTE2" s="43"/>
      <c r="NTF2" s="43"/>
      <c r="NTG2" s="43"/>
      <c r="NTH2" s="43"/>
      <c r="NTI2" s="43"/>
      <c r="NTJ2" s="43"/>
      <c r="NTK2" s="43"/>
      <c r="NTL2" s="43"/>
      <c r="NTM2" s="43"/>
      <c r="NTN2" s="43"/>
      <c r="NTO2" s="43"/>
      <c r="NTP2" s="43"/>
      <c r="NTQ2" s="43"/>
      <c r="NTR2" s="43"/>
      <c r="NTS2" s="43"/>
      <c r="NTT2" s="43"/>
      <c r="NTU2" s="43"/>
      <c r="NTV2" s="43"/>
      <c r="NTW2" s="43"/>
      <c r="NTX2" s="43"/>
      <c r="NTY2" s="43"/>
      <c r="NTZ2" s="43"/>
      <c r="NUA2" s="43"/>
      <c r="NUB2" s="43"/>
      <c r="NUC2" s="43"/>
      <c r="NUD2" s="43"/>
      <c r="NUE2" s="43"/>
      <c r="NUF2" s="43"/>
      <c r="NUG2" s="43"/>
      <c r="NUH2" s="43"/>
      <c r="NUI2" s="43"/>
      <c r="NUJ2" s="43"/>
      <c r="NUK2" s="43"/>
      <c r="NUL2" s="43"/>
      <c r="NUM2" s="43"/>
      <c r="NUN2" s="43"/>
      <c r="NUO2" s="43"/>
      <c r="NUP2" s="43"/>
      <c r="NUQ2" s="43"/>
      <c r="NUR2" s="43"/>
      <c r="NUS2" s="43"/>
      <c r="NUT2" s="43"/>
      <c r="NUU2" s="43"/>
      <c r="NUV2" s="43"/>
      <c r="NUW2" s="43"/>
      <c r="NUX2" s="43"/>
      <c r="NUY2" s="43"/>
      <c r="NUZ2" s="43"/>
      <c r="NVA2" s="43"/>
      <c r="NVB2" s="43"/>
      <c r="NVC2" s="43"/>
      <c r="NVD2" s="43"/>
      <c r="NVE2" s="43"/>
      <c r="NVF2" s="43"/>
      <c r="NVG2" s="43"/>
      <c r="NVH2" s="43"/>
      <c r="NVI2" s="43"/>
      <c r="NVJ2" s="43"/>
      <c r="NVK2" s="43"/>
      <c r="NVL2" s="43"/>
      <c r="NVM2" s="43"/>
      <c r="NVN2" s="43"/>
      <c r="NVO2" s="43"/>
      <c r="NVP2" s="43"/>
      <c r="NVQ2" s="43"/>
      <c r="NVR2" s="43"/>
      <c r="NVS2" s="43"/>
      <c r="NVT2" s="43"/>
      <c r="NVU2" s="43"/>
      <c r="NVV2" s="43"/>
      <c r="NVW2" s="43"/>
      <c r="NVX2" s="43"/>
      <c r="NVY2" s="43"/>
      <c r="NVZ2" s="43"/>
      <c r="NWA2" s="43"/>
      <c r="NWB2" s="43"/>
      <c r="NWC2" s="43"/>
      <c r="NWD2" s="43"/>
      <c r="NWE2" s="43"/>
      <c r="NWF2" s="43"/>
      <c r="NWG2" s="43"/>
      <c r="NWH2" s="43"/>
      <c r="NWI2" s="43"/>
      <c r="NWJ2" s="43"/>
      <c r="NWK2" s="43"/>
      <c r="NWL2" s="43"/>
      <c r="NWM2" s="43"/>
      <c r="NWN2" s="43"/>
      <c r="NWO2" s="43"/>
      <c r="NWP2" s="43"/>
      <c r="NWQ2" s="43"/>
      <c r="NWR2" s="43"/>
      <c r="NWS2" s="43"/>
      <c r="NWT2" s="43"/>
      <c r="NWU2" s="43"/>
      <c r="NWV2" s="43"/>
      <c r="NWW2" s="43"/>
      <c r="NWX2" s="43"/>
      <c r="NWY2" s="43"/>
      <c r="NWZ2" s="43"/>
      <c r="NXA2" s="43"/>
      <c r="NXB2" s="43"/>
      <c r="NXC2" s="43"/>
      <c r="NXD2" s="43"/>
      <c r="NXE2" s="43"/>
      <c r="NXF2" s="43"/>
      <c r="NXG2" s="43"/>
      <c r="NXH2" s="43"/>
      <c r="NXI2" s="43"/>
      <c r="NXJ2" s="43"/>
      <c r="NXK2" s="43"/>
      <c r="NXL2" s="43"/>
      <c r="NXM2" s="43"/>
      <c r="NXN2" s="43"/>
      <c r="NXO2" s="43"/>
      <c r="NXP2" s="43"/>
      <c r="NXQ2" s="43"/>
      <c r="NXR2" s="43"/>
      <c r="NXS2" s="43"/>
      <c r="NXT2" s="43"/>
      <c r="NXU2" s="43"/>
      <c r="NXV2" s="43"/>
      <c r="NXW2" s="43"/>
      <c r="NXX2" s="43"/>
      <c r="NXY2" s="43"/>
      <c r="NXZ2" s="43"/>
      <c r="NYA2" s="43"/>
      <c r="NYB2" s="43"/>
      <c r="NYC2" s="43"/>
      <c r="NYD2" s="43"/>
      <c r="NYE2" s="43"/>
      <c r="NYF2" s="43"/>
      <c r="NYG2" s="43"/>
      <c r="NYH2" s="43"/>
      <c r="NYI2" s="43"/>
      <c r="NYJ2" s="43"/>
      <c r="NYK2" s="43"/>
      <c r="NYL2" s="43"/>
      <c r="NYM2" s="43"/>
      <c r="NYN2" s="43"/>
      <c r="NYO2" s="43"/>
      <c r="NYP2" s="43"/>
      <c r="NYQ2" s="43"/>
      <c r="NYR2" s="43"/>
      <c r="NYS2" s="43"/>
      <c r="NYT2" s="43"/>
      <c r="NYU2" s="43"/>
      <c r="NYV2" s="43"/>
      <c r="NYW2" s="43"/>
      <c r="NYX2" s="43"/>
      <c r="NYY2" s="43"/>
      <c r="NYZ2" s="43"/>
      <c r="NZA2" s="43"/>
      <c r="NZB2" s="43"/>
      <c r="NZC2" s="43"/>
      <c r="NZD2" s="43"/>
      <c r="NZE2" s="43"/>
      <c r="NZF2" s="43"/>
      <c r="NZG2" s="43"/>
      <c r="NZH2" s="43"/>
      <c r="NZI2" s="43"/>
      <c r="NZJ2" s="43"/>
      <c r="NZK2" s="43"/>
      <c r="NZL2" s="43"/>
      <c r="NZM2" s="43"/>
      <c r="NZN2" s="43"/>
      <c r="NZO2" s="43"/>
      <c r="NZP2" s="43"/>
      <c r="NZQ2" s="43"/>
      <c r="NZR2" s="43"/>
      <c r="NZS2" s="43"/>
      <c r="NZT2" s="43"/>
      <c r="NZU2" s="43"/>
      <c r="NZV2" s="43"/>
      <c r="NZW2" s="43"/>
      <c r="NZX2" s="43"/>
      <c r="NZY2" s="43"/>
      <c r="NZZ2" s="43"/>
      <c r="OAA2" s="43"/>
      <c r="OAB2" s="43"/>
      <c r="OAC2" s="43"/>
      <c r="OAD2" s="43"/>
      <c r="OAE2" s="43"/>
      <c r="OAF2" s="43"/>
      <c r="OAG2" s="43"/>
      <c r="OAH2" s="43"/>
      <c r="OAI2" s="43"/>
      <c r="OAJ2" s="43"/>
      <c r="OAK2" s="43"/>
      <c r="OAL2" s="43"/>
      <c r="OAM2" s="43"/>
      <c r="OAN2" s="43"/>
      <c r="OAO2" s="43"/>
      <c r="OAP2" s="43"/>
      <c r="OAQ2" s="43"/>
      <c r="OAR2" s="43"/>
      <c r="OAS2" s="43"/>
      <c r="OAT2" s="43"/>
      <c r="OAU2" s="43"/>
      <c r="OAV2" s="43"/>
      <c r="OAW2" s="43"/>
      <c r="OAX2" s="43"/>
      <c r="OAY2" s="43"/>
      <c r="OAZ2" s="43"/>
      <c r="OBA2" s="43"/>
      <c r="OBB2" s="43"/>
      <c r="OBC2" s="43"/>
      <c r="OBD2" s="43"/>
      <c r="OBE2" s="43"/>
      <c r="OBF2" s="43"/>
      <c r="OBG2" s="43"/>
      <c r="OBH2" s="43"/>
      <c r="OBI2" s="43"/>
      <c r="OBJ2" s="43"/>
      <c r="OBK2" s="43"/>
      <c r="OBL2" s="43"/>
      <c r="OBM2" s="43"/>
      <c r="OBN2" s="43"/>
      <c r="OBO2" s="43"/>
      <c r="OBP2" s="43"/>
      <c r="OBQ2" s="43"/>
      <c r="OBR2" s="43"/>
      <c r="OBS2" s="43"/>
      <c r="OBT2" s="43"/>
      <c r="OBU2" s="43"/>
      <c r="OBV2" s="43"/>
      <c r="OBW2" s="43"/>
      <c r="OBX2" s="43"/>
      <c r="OBY2" s="43"/>
      <c r="OBZ2" s="43"/>
      <c r="OCA2" s="43"/>
      <c r="OCB2" s="43"/>
      <c r="OCC2" s="43"/>
      <c r="OCD2" s="43"/>
      <c r="OCE2" s="43"/>
      <c r="OCF2" s="43"/>
      <c r="OCG2" s="43"/>
      <c r="OCH2" s="43"/>
      <c r="OCI2" s="43"/>
      <c r="OCJ2" s="43"/>
      <c r="OCK2" s="43"/>
      <c r="OCL2" s="43"/>
      <c r="OCM2" s="43"/>
      <c r="OCN2" s="43"/>
      <c r="OCO2" s="43"/>
      <c r="OCP2" s="43"/>
      <c r="OCQ2" s="43"/>
      <c r="OCR2" s="43"/>
      <c r="OCS2" s="43"/>
      <c r="OCT2" s="43"/>
      <c r="OCU2" s="43"/>
      <c r="OCV2" s="43"/>
      <c r="OCW2" s="43"/>
      <c r="OCX2" s="43"/>
      <c r="OCY2" s="43"/>
      <c r="OCZ2" s="43"/>
      <c r="ODA2" s="43"/>
      <c r="ODB2" s="43"/>
      <c r="ODC2" s="43"/>
      <c r="ODD2" s="43"/>
      <c r="ODE2" s="43"/>
      <c r="ODF2" s="43"/>
      <c r="ODG2" s="43"/>
      <c r="ODH2" s="43"/>
      <c r="ODI2" s="43"/>
      <c r="ODJ2" s="43"/>
      <c r="ODK2" s="43"/>
      <c r="ODL2" s="43"/>
      <c r="ODM2" s="43"/>
      <c r="ODN2" s="43"/>
      <c r="ODO2" s="43"/>
      <c r="ODP2" s="43"/>
      <c r="ODQ2" s="43"/>
      <c r="ODR2" s="43"/>
      <c r="ODS2" s="43"/>
      <c r="ODT2" s="43"/>
      <c r="ODU2" s="43"/>
      <c r="ODV2" s="43"/>
      <c r="ODW2" s="43"/>
      <c r="ODX2" s="43"/>
      <c r="ODY2" s="43"/>
      <c r="ODZ2" s="43"/>
      <c r="OEA2" s="43"/>
      <c r="OEB2" s="43"/>
      <c r="OEC2" s="43"/>
      <c r="OED2" s="43"/>
      <c r="OEE2" s="43"/>
      <c r="OEF2" s="43"/>
      <c r="OEG2" s="43"/>
      <c r="OEH2" s="43"/>
      <c r="OEI2" s="43"/>
      <c r="OEJ2" s="43"/>
      <c r="OEK2" s="43"/>
      <c r="OEL2" s="43"/>
      <c r="OEM2" s="43"/>
      <c r="OEN2" s="43"/>
      <c r="OEO2" s="43"/>
      <c r="OEP2" s="43"/>
      <c r="OEQ2" s="43"/>
      <c r="OER2" s="43"/>
      <c r="OES2" s="43"/>
      <c r="OET2" s="43"/>
      <c r="OEU2" s="43"/>
      <c r="OEV2" s="43"/>
      <c r="OEW2" s="43"/>
      <c r="OEX2" s="43"/>
      <c r="OEY2" s="43"/>
      <c r="OEZ2" s="43"/>
      <c r="OFA2" s="43"/>
      <c r="OFB2" s="43"/>
      <c r="OFC2" s="43"/>
      <c r="OFD2" s="43"/>
      <c r="OFE2" s="43"/>
      <c r="OFF2" s="43"/>
      <c r="OFG2" s="43"/>
      <c r="OFH2" s="43"/>
      <c r="OFI2" s="43"/>
      <c r="OFJ2" s="43"/>
      <c r="OFK2" s="43"/>
      <c r="OFL2" s="43"/>
      <c r="OFM2" s="43"/>
      <c r="OFN2" s="43"/>
      <c r="OFO2" s="43"/>
      <c r="OFP2" s="43"/>
      <c r="OFQ2" s="43"/>
      <c r="OFR2" s="43"/>
      <c r="OFS2" s="43"/>
      <c r="OFT2" s="43"/>
      <c r="OFU2" s="43"/>
      <c r="OFV2" s="43"/>
      <c r="OFW2" s="43"/>
      <c r="OFX2" s="43"/>
      <c r="OFY2" s="43"/>
      <c r="OFZ2" s="43"/>
      <c r="OGA2" s="43"/>
      <c r="OGB2" s="43"/>
      <c r="OGC2" s="43"/>
      <c r="OGD2" s="43"/>
      <c r="OGE2" s="43"/>
      <c r="OGF2" s="43"/>
      <c r="OGG2" s="43"/>
      <c r="OGH2" s="43"/>
      <c r="OGI2" s="43"/>
      <c r="OGJ2" s="43"/>
      <c r="OGK2" s="43"/>
      <c r="OGL2" s="43"/>
      <c r="OGM2" s="43"/>
      <c r="OGN2" s="43"/>
      <c r="OGO2" s="43"/>
      <c r="OGP2" s="43"/>
      <c r="OGQ2" s="43"/>
      <c r="OGR2" s="43"/>
      <c r="OGS2" s="43"/>
      <c r="OGT2" s="43"/>
      <c r="OGU2" s="43"/>
      <c r="OGV2" s="43"/>
      <c r="OGW2" s="43"/>
      <c r="OGX2" s="43"/>
      <c r="OGY2" s="43"/>
      <c r="OGZ2" s="43"/>
      <c r="OHA2" s="43"/>
      <c r="OHB2" s="43"/>
      <c r="OHC2" s="43"/>
      <c r="OHD2" s="43"/>
      <c r="OHE2" s="43"/>
      <c r="OHF2" s="43"/>
      <c r="OHG2" s="43"/>
      <c r="OHH2" s="43"/>
      <c r="OHI2" s="43"/>
      <c r="OHJ2" s="43"/>
      <c r="OHK2" s="43"/>
      <c r="OHL2" s="43"/>
      <c r="OHM2" s="43"/>
      <c r="OHN2" s="43"/>
      <c r="OHO2" s="43"/>
      <c r="OHP2" s="43"/>
      <c r="OHQ2" s="43"/>
      <c r="OHR2" s="43"/>
      <c r="OHS2" s="43"/>
      <c r="OHT2" s="43"/>
      <c r="OHU2" s="43"/>
      <c r="OHV2" s="43"/>
      <c r="OHW2" s="43"/>
      <c r="OHX2" s="43"/>
      <c r="OHY2" s="43"/>
      <c r="OHZ2" s="43"/>
      <c r="OIA2" s="43"/>
      <c r="OIB2" s="43"/>
      <c r="OIC2" s="43"/>
      <c r="OID2" s="43"/>
      <c r="OIE2" s="43"/>
      <c r="OIF2" s="43"/>
      <c r="OIG2" s="43"/>
      <c r="OIH2" s="43"/>
      <c r="OII2" s="43"/>
      <c r="OIJ2" s="43"/>
      <c r="OIK2" s="43"/>
      <c r="OIL2" s="43"/>
      <c r="OIM2" s="43"/>
      <c r="OIN2" s="43"/>
      <c r="OIO2" s="43"/>
      <c r="OIP2" s="43"/>
      <c r="OIQ2" s="43"/>
      <c r="OIR2" s="43"/>
      <c r="OIS2" s="43"/>
      <c r="OIT2" s="43"/>
      <c r="OIU2" s="43"/>
      <c r="OIV2" s="43"/>
      <c r="OIW2" s="43"/>
      <c r="OIX2" s="43"/>
      <c r="OIY2" s="43"/>
      <c r="OIZ2" s="43"/>
      <c r="OJA2" s="43"/>
      <c r="OJB2" s="43"/>
      <c r="OJC2" s="43"/>
      <c r="OJD2" s="43"/>
      <c r="OJE2" s="43"/>
      <c r="OJF2" s="43"/>
      <c r="OJG2" s="43"/>
      <c r="OJH2" s="43"/>
      <c r="OJI2" s="43"/>
      <c r="OJJ2" s="43"/>
      <c r="OJK2" s="43"/>
      <c r="OJL2" s="43"/>
      <c r="OJM2" s="43"/>
      <c r="OJN2" s="43"/>
      <c r="OJO2" s="43"/>
      <c r="OJP2" s="43"/>
      <c r="OJQ2" s="43"/>
      <c r="OJR2" s="43"/>
      <c r="OJS2" s="43"/>
      <c r="OJT2" s="43"/>
      <c r="OJU2" s="43"/>
      <c r="OJV2" s="43"/>
      <c r="OJW2" s="43"/>
      <c r="OJX2" s="43"/>
      <c r="OJY2" s="43"/>
      <c r="OJZ2" s="43"/>
      <c r="OKA2" s="43"/>
      <c r="OKB2" s="43"/>
      <c r="OKC2" s="43"/>
      <c r="OKD2" s="43"/>
      <c r="OKE2" s="43"/>
      <c r="OKF2" s="43"/>
      <c r="OKG2" s="43"/>
      <c r="OKH2" s="43"/>
      <c r="OKI2" s="43"/>
      <c r="OKJ2" s="43"/>
      <c r="OKK2" s="43"/>
      <c r="OKL2" s="43"/>
      <c r="OKM2" s="43"/>
      <c r="OKN2" s="43"/>
      <c r="OKO2" s="43"/>
      <c r="OKP2" s="43"/>
      <c r="OKQ2" s="43"/>
      <c r="OKR2" s="43"/>
      <c r="OKS2" s="43"/>
      <c r="OKT2" s="43"/>
      <c r="OKU2" s="43"/>
      <c r="OKV2" s="43"/>
      <c r="OKW2" s="43"/>
      <c r="OKX2" s="43"/>
      <c r="OKY2" s="43"/>
      <c r="OKZ2" s="43"/>
      <c r="OLA2" s="43"/>
      <c r="OLB2" s="43"/>
      <c r="OLC2" s="43"/>
      <c r="OLD2" s="43"/>
      <c r="OLE2" s="43"/>
      <c r="OLF2" s="43"/>
      <c r="OLG2" s="43"/>
      <c r="OLH2" s="43"/>
      <c r="OLI2" s="43"/>
      <c r="OLJ2" s="43"/>
      <c r="OLK2" s="43"/>
      <c r="OLL2" s="43"/>
      <c r="OLM2" s="43"/>
      <c r="OLN2" s="43"/>
      <c r="OLO2" s="43"/>
      <c r="OLP2" s="43"/>
      <c r="OLQ2" s="43"/>
      <c r="OLR2" s="43"/>
      <c r="OLS2" s="43"/>
      <c r="OLT2" s="43"/>
      <c r="OLU2" s="43"/>
      <c r="OLV2" s="43"/>
      <c r="OLW2" s="43"/>
      <c r="OLX2" s="43"/>
      <c r="OLY2" s="43"/>
      <c r="OLZ2" s="43"/>
      <c r="OMA2" s="43"/>
      <c r="OMB2" s="43"/>
      <c r="OMC2" s="43"/>
      <c r="OMD2" s="43"/>
      <c r="OME2" s="43"/>
      <c r="OMF2" s="43"/>
      <c r="OMG2" s="43"/>
      <c r="OMH2" s="43"/>
      <c r="OMI2" s="43"/>
      <c r="OMJ2" s="43"/>
      <c r="OMK2" s="43"/>
      <c r="OML2" s="43"/>
      <c r="OMM2" s="43"/>
      <c r="OMN2" s="43"/>
      <c r="OMO2" s="43"/>
      <c r="OMP2" s="43"/>
      <c r="OMQ2" s="43"/>
      <c r="OMR2" s="43"/>
      <c r="OMS2" s="43"/>
      <c r="OMT2" s="43"/>
      <c r="OMU2" s="43"/>
      <c r="OMV2" s="43"/>
      <c r="OMW2" s="43"/>
      <c r="OMX2" s="43"/>
      <c r="OMY2" s="43"/>
      <c r="OMZ2" s="43"/>
      <c r="ONA2" s="43"/>
      <c r="ONB2" s="43"/>
      <c r="ONC2" s="43"/>
      <c r="OND2" s="43"/>
      <c r="ONE2" s="43"/>
      <c r="ONF2" s="43"/>
      <c r="ONG2" s="43"/>
      <c r="ONH2" s="43"/>
      <c r="ONI2" s="43"/>
      <c r="ONJ2" s="43"/>
      <c r="ONK2" s="43"/>
      <c r="ONL2" s="43"/>
      <c r="ONM2" s="43"/>
      <c r="ONN2" s="43"/>
      <c r="ONO2" s="43"/>
      <c r="ONP2" s="43"/>
      <c r="ONQ2" s="43"/>
      <c r="ONR2" s="43"/>
      <c r="ONS2" s="43"/>
      <c r="ONT2" s="43"/>
      <c r="ONU2" s="43"/>
      <c r="ONV2" s="43"/>
      <c r="ONW2" s="43"/>
      <c r="ONX2" s="43"/>
      <c r="ONY2" s="43"/>
      <c r="ONZ2" s="43"/>
      <c r="OOA2" s="43"/>
      <c r="OOB2" s="43"/>
      <c r="OOC2" s="43"/>
      <c r="OOD2" s="43"/>
      <c r="OOE2" s="43"/>
      <c r="OOF2" s="43"/>
      <c r="OOG2" s="43"/>
      <c r="OOH2" s="43"/>
      <c r="OOI2" s="43"/>
      <c r="OOJ2" s="43"/>
      <c r="OOK2" s="43"/>
      <c r="OOL2" s="43"/>
      <c r="OOM2" s="43"/>
      <c r="OON2" s="43"/>
      <c r="OOO2" s="43"/>
      <c r="OOP2" s="43"/>
      <c r="OOQ2" s="43"/>
      <c r="OOR2" s="43"/>
      <c r="OOS2" s="43"/>
      <c r="OOT2" s="43"/>
      <c r="OOU2" s="43"/>
      <c r="OOV2" s="43"/>
      <c r="OOW2" s="43"/>
      <c r="OOX2" s="43"/>
      <c r="OOY2" s="43"/>
      <c r="OOZ2" s="43"/>
      <c r="OPA2" s="43"/>
      <c r="OPB2" s="43"/>
      <c r="OPC2" s="43"/>
      <c r="OPD2" s="43"/>
      <c r="OPE2" s="43"/>
      <c r="OPF2" s="43"/>
      <c r="OPG2" s="43"/>
      <c r="OPH2" s="43"/>
      <c r="OPI2" s="43"/>
      <c r="OPJ2" s="43"/>
      <c r="OPK2" s="43"/>
      <c r="OPL2" s="43"/>
      <c r="OPM2" s="43"/>
      <c r="OPN2" s="43"/>
      <c r="OPO2" s="43"/>
      <c r="OPP2" s="43"/>
      <c r="OPQ2" s="43"/>
      <c r="OPR2" s="43"/>
      <c r="OPS2" s="43"/>
      <c r="OPT2" s="43"/>
      <c r="OPU2" s="43"/>
      <c r="OPV2" s="43"/>
      <c r="OPW2" s="43"/>
      <c r="OPX2" s="43"/>
      <c r="OPY2" s="43"/>
      <c r="OPZ2" s="43"/>
      <c r="OQA2" s="43"/>
      <c r="OQB2" s="43"/>
      <c r="OQC2" s="43"/>
      <c r="OQD2" s="43"/>
      <c r="OQE2" s="43"/>
      <c r="OQF2" s="43"/>
      <c r="OQG2" s="43"/>
      <c r="OQH2" s="43"/>
      <c r="OQI2" s="43"/>
      <c r="OQJ2" s="43"/>
      <c r="OQK2" s="43"/>
      <c r="OQL2" s="43"/>
      <c r="OQM2" s="43"/>
      <c r="OQN2" s="43"/>
      <c r="OQO2" s="43"/>
      <c r="OQP2" s="43"/>
      <c r="OQQ2" s="43"/>
      <c r="OQR2" s="43"/>
      <c r="OQS2" s="43"/>
      <c r="OQT2" s="43"/>
      <c r="OQU2" s="43"/>
      <c r="OQV2" s="43"/>
      <c r="OQW2" s="43"/>
      <c r="OQX2" s="43"/>
      <c r="OQY2" s="43"/>
      <c r="OQZ2" s="43"/>
      <c r="ORA2" s="43"/>
      <c r="ORB2" s="43"/>
      <c r="ORC2" s="43"/>
      <c r="ORD2" s="43"/>
      <c r="ORE2" s="43"/>
      <c r="ORF2" s="43"/>
      <c r="ORG2" s="43"/>
      <c r="ORH2" s="43"/>
      <c r="ORI2" s="43"/>
      <c r="ORJ2" s="43"/>
      <c r="ORK2" s="43"/>
      <c r="ORL2" s="43"/>
      <c r="ORM2" s="43"/>
      <c r="ORN2" s="43"/>
      <c r="ORO2" s="43"/>
      <c r="ORP2" s="43"/>
      <c r="ORQ2" s="43"/>
      <c r="ORR2" s="43"/>
      <c r="ORS2" s="43"/>
      <c r="ORT2" s="43"/>
      <c r="ORU2" s="43"/>
      <c r="ORV2" s="43"/>
      <c r="ORW2" s="43"/>
      <c r="ORX2" s="43"/>
      <c r="ORY2" s="43"/>
      <c r="ORZ2" s="43"/>
      <c r="OSA2" s="43"/>
      <c r="OSB2" s="43"/>
      <c r="OSC2" s="43"/>
      <c r="OSD2" s="43"/>
      <c r="OSE2" s="43"/>
      <c r="OSF2" s="43"/>
      <c r="OSG2" s="43"/>
      <c r="OSH2" s="43"/>
      <c r="OSI2" s="43"/>
      <c r="OSJ2" s="43"/>
      <c r="OSK2" s="43"/>
      <c r="OSL2" s="43"/>
      <c r="OSM2" s="43"/>
      <c r="OSN2" s="43"/>
      <c r="OSO2" s="43"/>
      <c r="OSP2" s="43"/>
      <c r="OSQ2" s="43"/>
      <c r="OSR2" s="43"/>
      <c r="OSS2" s="43"/>
      <c r="OST2" s="43"/>
      <c r="OSU2" s="43"/>
      <c r="OSV2" s="43"/>
      <c r="OSW2" s="43"/>
      <c r="OSX2" s="43"/>
      <c r="OSY2" s="43"/>
      <c r="OSZ2" s="43"/>
      <c r="OTA2" s="43"/>
      <c r="OTB2" s="43"/>
      <c r="OTC2" s="43"/>
      <c r="OTD2" s="43"/>
      <c r="OTE2" s="43"/>
      <c r="OTF2" s="43"/>
      <c r="OTG2" s="43"/>
      <c r="OTH2" s="43"/>
      <c r="OTI2" s="43"/>
      <c r="OTJ2" s="43"/>
      <c r="OTK2" s="43"/>
      <c r="OTL2" s="43"/>
      <c r="OTM2" s="43"/>
      <c r="OTN2" s="43"/>
      <c r="OTO2" s="43"/>
      <c r="OTP2" s="43"/>
      <c r="OTQ2" s="43"/>
      <c r="OTR2" s="43"/>
      <c r="OTS2" s="43"/>
      <c r="OTT2" s="43"/>
      <c r="OTU2" s="43"/>
      <c r="OTV2" s="43"/>
      <c r="OTW2" s="43"/>
      <c r="OTX2" s="43"/>
      <c r="OTY2" s="43"/>
      <c r="OTZ2" s="43"/>
      <c r="OUA2" s="43"/>
      <c r="OUB2" s="43"/>
      <c r="OUC2" s="43"/>
      <c r="OUD2" s="43"/>
      <c r="OUE2" s="43"/>
      <c r="OUF2" s="43"/>
      <c r="OUG2" s="43"/>
      <c r="OUH2" s="43"/>
      <c r="OUI2" s="43"/>
      <c r="OUJ2" s="43"/>
      <c r="OUK2" s="43"/>
      <c r="OUL2" s="43"/>
      <c r="OUM2" s="43"/>
      <c r="OUN2" s="43"/>
      <c r="OUO2" s="43"/>
      <c r="OUP2" s="43"/>
      <c r="OUQ2" s="43"/>
      <c r="OUR2" s="43"/>
      <c r="OUS2" s="43"/>
      <c r="OUT2" s="43"/>
      <c r="OUU2" s="43"/>
      <c r="OUV2" s="43"/>
      <c r="OUW2" s="43"/>
      <c r="OUX2" s="43"/>
      <c r="OUY2" s="43"/>
      <c r="OUZ2" s="43"/>
      <c r="OVA2" s="43"/>
      <c r="OVB2" s="43"/>
      <c r="OVC2" s="43"/>
      <c r="OVD2" s="43"/>
      <c r="OVE2" s="43"/>
      <c r="OVF2" s="43"/>
      <c r="OVG2" s="43"/>
      <c r="OVH2" s="43"/>
      <c r="OVI2" s="43"/>
      <c r="OVJ2" s="43"/>
      <c r="OVK2" s="43"/>
      <c r="OVL2" s="43"/>
      <c r="OVM2" s="43"/>
      <c r="OVN2" s="43"/>
      <c r="OVO2" s="43"/>
      <c r="OVP2" s="43"/>
      <c r="OVQ2" s="43"/>
      <c r="OVR2" s="43"/>
      <c r="OVS2" s="43"/>
      <c r="OVT2" s="43"/>
      <c r="OVU2" s="43"/>
      <c r="OVV2" s="43"/>
      <c r="OVW2" s="43"/>
      <c r="OVX2" s="43"/>
      <c r="OVY2" s="43"/>
      <c r="OVZ2" s="43"/>
      <c r="OWA2" s="43"/>
      <c r="OWB2" s="43"/>
      <c r="OWC2" s="43"/>
      <c r="OWD2" s="43"/>
      <c r="OWE2" s="43"/>
      <c r="OWF2" s="43"/>
      <c r="OWG2" s="43"/>
      <c r="OWH2" s="43"/>
      <c r="OWI2" s="43"/>
      <c r="OWJ2" s="43"/>
      <c r="OWK2" s="43"/>
      <c r="OWL2" s="43"/>
      <c r="OWM2" s="43"/>
      <c r="OWN2" s="43"/>
      <c r="OWO2" s="43"/>
      <c r="OWP2" s="43"/>
      <c r="OWQ2" s="43"/>
      <c r="OWR2" s="43"/>
      <c r="OWS2" s="43"/>
      <c r="OWT2" s="43"/>
      <c r="OWU2" s="43"/>
      <c r="OWV2" s="43"/>
      <c r="OWW2" s="43"/>
      <c r="OWX2" s="43"/>
      <c r="OWY2" s="43"/>
      <c r="OWZ2" s="43"/>
      <c r="OXA2" s="43"/>
      <c r="OXB2" s="43"/>
      <c r="OXC2" s="43"/>
      <c r="OXD2" s="43"/>
      <c r="OXE2" s="43"/>
      <c r="OXF2" s="43"/>
      <c r="OXG2" s="43"/>
      <c r="OXH2" s="43"/>
      <c r="OXI2" s="43"/>
      <c r="OXJ2" s="43"/>
      <c r="OXK2" s="43"/>
      <c r="OXL2" s="43"/>
      <c r="OXM2" s="43"/>
      <c r="OXN2" s="43"/>
      <c r="OXO2" s="43"/>
      <c r="OXP2" s="43"/>
      <c r="OXQ2" s="43"/>
      <c r="OXR2" s="43"/>
      <c r="OXS2" s="43"/>
      <c r="OXT2" s="43"/>
      <c r="OXU2" s="43"/>
      <c r="OXV2" s="43"/>
      <c r="OXW2" s="43"/>
      <c r="OXX2" s="43"/>
      <c r="OXY2" s="43"/>
      <c r="OXZ2" s="43"/>
      <c r="OYA2" s="43"/>
      <c r="OYB2" s="43"/>
      <c r="OYC2" s="43"/>
      <c r="OYD2" s="43"/>
      <c r="OYE2" s="43"/>
      <c r="OYF2" s="43"/>
      <c r="OYG2" s="43"/>
      <c r="OYH2" s="43"/>
      <c r="OYI2" s="43"/>
      <c r="OYJ2" s="43"/>
      <c r="OYK2" s="43"/>
      <c r="OYL2" s="43"/>
      <c r="OYM2" s="43"/>
      <c r="OYN2" s="43"/>
      <c r="OYO2" s="43"/>
      <c r="OYP2" s="43"/>
      <c r="OYQ2" s="43"/>
      <c r="OYR2" s="43"/>
      <c r="OYS2" s="43"/>
      <c r="OYT2" s="43"/>
      <c r="OYU2" s="43"/>
      <c r="OYV2" s="43"/>
      <c r="OYW2" s="43"/>
      <c r="OYX2" s="43"/>
      <c r="OYY2" s="43"/>
      <c r="OYZ2" s="43"/>
      <c r="OZA2" s="43"/>
      <c r="OZB2" s="43"/>
      <c r="OZC2" s="43"/>
      <c r="OZD2" s="43"/>
      <c r="OZE2" s="43"/>
      <c r="OZF2" s="43"/>
      <c r="OZG2" s="43"/>
      <c r="OZH2" s="43"/>
      <c r="OZI2" s="43"/>
      <c r="OZJ2" s="43"/>
      <c r="OZK2" s="43"/>
      <c r="OZL2" s="43"/>
      <c r="OZM2" s="43"/>
      <c r="OZN2" s="43"/>
      <c r="OZO2" s="43"/>
      <c r="OZP2" s="43"/>
      <c r="OZQ2" s="43"/>
      <c r="OZR2" s="43"/>
      <c r="OZS2" s="43"/>
      <c r="OZT2" s="43"/>
      <c r="OZU2" s="43"/>
      <c r="OZV2" s="43"/>
      <c r="OZW2" s="43"/>
      <c r="OZX2" s="43"/>
      <c r="OZY2" s="43"/>
      <c r="OZZ2" s="43"/>
      <c r="PAA2" s="43"/>
      <c r="PAB2" s="43"/>
      <c r="PAC2" s="43"/>
      <c r="PAD2" s="43"/>
      <c r="PAE2" s="43"/>
      <c r="PAF2" s="43"/>
      <c r="PAG2" s="43"/>
      <c r="PAH2" s="43"/>
      <c r="PAI2" s="43"/>
      <c r="PAJ2" s="43"/>
      <c r="PAK2" s="43"/>
      <c r="PAL2" s="43"/>
      <c r="PAM2" s="43"/>
      <c r="PAN2" s="43"/>
      <c r="PAO2" s="43"/>
      <c r="PAP2" s="43"/>
      <c r="PAQ2" s="43"/>
      <c r="PAR2" s="43"/>
      <c r="PAS2" s="43"/>
      <c r="PAT2" s="43"/>
      <c r="PAU2" s="43"/>
      <c r="PAV2" s="43"/>
      <c r="PAW2" s="43"/>
      <c r="PAX2" s="43"/>
      <c r="PAY2" s="43"/>
      <c r="PAZ2" s="43"/>
      <c r="PBA2" s="43"/>
      <c r="PBB2" s="43"/>
      <c r="PBC2" s="43"/>
      <c r="PBD2" s="43"/>
      <c r="PBE2" s="43"/>
      <c r="PBF2" s="43"/>
      <c r="PBG2" s="43"/>
      <c r="PBH2" s="43"/>
      <c r="PBI2" s="43"/>
      <c r="PBJ2" s="43"/>
      <c r="PBK2" s="43"/>
      <c r="PBL2" s="43"/>
      <c r="PBM2" s="43"/>
      <c r="PBN2" s="43"/>
      <c r="PBO2" s="43"/>
      <c r="PBP2" s="43"/>
      <c r="PBQ2" s="43"/>
      <c r="PBR2" s="43"/>
      <c r="PBS2" s="43"/>
      <c r="PBT2" s="43"/>
      <c r="PBU2" s="43"/>
      <c r="PBV2" s="43"/>
      <c r="PBW2" s="43"/>
      <c r="PBX2" s="43"/>
      <c r="PBY2" s="43"/>
      <c r="PBZ2" s="43"/>
      <c r="PCA2" s="43"/>
      <c r="PCB2" s="43"/>
      <c r="PCC2" s="43"/>
      <c r="PCD2" s="43"/>
      <c r="PCE2" s="43"/>
      <c r="PCF2" s="43"/>
      <c r="PCG2" s="43"/>
      <c r="PCH2" s="43"/>
      <c r="PCI2" s="43"/>
      <c r="PCJ2" s="43"/>
      <c r="PCK2" s="43"/>
      <c r="PCL2" s="43"/>
      <c r="PCM2" s="43"/>
      <c r="PCN2" s="43"/>
      <c r="PCO2" s="43"/>
      <c r="PCP2" s="43"/>
      <c r="PCQ2" s="43"/>
      <c r="PCR2" s="43"/>
      <c r="PCS2" s="43"/>
      <c r="PCT2" s="43"/>
      <c r="PCU2" s="43"/>
      <c r="PCV2" s="43"/>
      <c r="PCW2" s="43"/>
      <c r="PCX2" s="43"/>
      <c r="PCY2" s="43"/>
      <c r="PCZ2" s="43"/>
      <c r="PDA2" s="43"/>
      <c r="PDB2" s="43"/>
      <c r="PDC2" s="43"/>
      <c r="PDD2" s="43"/>
      <c r="PDE2" s="43"/>
      <c r="PDF2" s="43"/>
      <c r="PDG2" s="43"/>
      <c r="PDH2" s="43"/>
      <c r="PDI2" s="43"/>
      <c r="PDJ2" s="43"/>
      <c r="PDK2" s="43"/>
      <c r="PDL2" s="43"/>
      <c r="PDM2" s="43"/>
      <c r="PDN2" s="43"/>
      <c r="PDO2" s="43"/>
      <c r="PDP2" s="43"/>
      <c r="PDQ2" s="43"/>
      <c r="PDR2" s="43"/>
      <c r="PDS2" s="43"/>
      <c r="PDT2" s="43"/>
      <c r="PDU2" s="43"/>
      <c r="PDV2" s="43"/>
      <c r="PDW2" s="43"/>
      <c r="PDX2" s="43"/>
      <c r="PDY2" s="43"/>
      <c r="PDZ2" s="43"/>
      <c r="PEA2" s="43"/>
      <c r="PEB2" s="43"/>
      <c r="PEC2" s="43"/>
      <c r="PED2" s="43"/>
      <c r="PEE2" s="43"/>
      <c r="PEF2" s="43"/>
      <c r="PEG2" s="43"/>
      <c r="PEH2" s="43"/>
      <c r="PEI2" s="43"/>
      <c r="PEJ2" s="43"/>
      <c r="PEK2" s="43"/>
      <c r="PEL2" s="43"/>
      <c r="PEM2" s="43"/>
      <c r="PEN2" s="43"/>
      <c r="PEO2" s="43"/>
      <c r="PEP2" s="43"/>
      <c r="PEQ2" s="43"/>
      <c r="PER2" s="43"/>
      <c r="PES2" s="43"/>
      <c r="PET2" s="43"/>
      <c r="PEU2" s="43"/>
      <c r="PEV2" s="43"/>
      <c r="PEW2" s="43"/>
      <c r="PEX2" s="43"/>
      <c r="PEY2" s="43"/>
      <c r="PEZ2" s="43"/>
      <c r="PFA2" s="43"/>
      <c r="PFB2" s="43"/>
      <c r="PFC2" s="43"/>
      <c r="PFD2" s="43"/>
      <c r="PFE2" s="43"/>
      <c r="PFF2" s="43"/>
      <c r="PFG2" s="43"/>
      <c r="PFH2" s="43"/>
      <c r="PFI2" s="43"/>
      <c r="PFJ2" s="43"/>
      <c r="PFK2" s="43"/>
      <c r="PFL2" s="43"/>
      <c r="PFM2" s="43"/>
      <c r="PFN2" s="43"/>
      <c r="PFO2" s="43"/>
      <c r="PFP2" s="43"/>
      <c r="PFQ2" s="43"/>
      <c r="PFR2" s="43"/>
      <c r="PFS2" s="43"/>
      <c r="PFT2" s="43"/>
      <c r="PFU2" s="43"/>
      <c r="PFV2" s="43"/>
      <c r="PFW2" s="43"/>
      <c r="PFX2" s="43"/>
      <c r="PFY2" s="43"/>
      <c r="PFZ2" s="43"/>
      <c r="PGA2" s="43"/>
      <c r="PGB2" s="43"/>
      <c r="PGC2" s="43"/>
      <c r="PGD2" s="43"/>
      <c r="PGE2" s="43"/>
      <c r="PGF2" s="43"/>
      <c r="PGG2" s="43"/>
      <c r="PGH2" s="43"/>
      <c r="PGI2" s="43"/>
      <c r="PGJ2" s="43"/>
      <c r="PGK2" s="43"/>
      <c r="PGL2" s="43"/>
      <c r="PGM2" s="43"/>
      <c r="PGN2" s="43"/>
      <c r="PGO2" s="43"/>
      <c r="PGP2" s="43"/>
      <c r="PGQ2" s="43"/>
      <c r="PGR2" s="43"/>
      <c r="PGS2" s="43"/>
      <c r="PGT2" s="43"/>
      <c r="PGU2" s="43"/>
      <c r="PGV2" s="43"/>
      <c r="PGW2" s="43"/>
      <c r="PGX2" s="43"/>
      <c r="PGY2" s="43"/>
      <c r="PGZ2" s="43"/>
      <c r="PHA2" s="43"/>
      <c r="PHB2" s="43"/>
      <c r="PHC2" s="43"/>
      <c r="PHD2" s="43"/>
      <c r="PHE2" s="43"/>
      <c r="PHF2" s="43"/>
      <c r="PHG2" s="43"/>
      <c r="PHH2" s="43"/>
      <c r="PHI2" s="43"/>
      <c r="PHJ2" s="43"/>
      <c r="PHK2" s="43"/>
      <c r="PHL2" s="43"/>
      <c r="PHM2" s="43"/>
      <c r="PHN2" s="43"/>
      <c r="PHO2" s="43"/>
      <c r="PHP2" s="43"/>
      <c r="PHQ2" s="43"/>
      <c r="PHR2" s="43"/>
      <c r="PHS2" s="43"/>
      <c r="PHT2" s="43"/>
      <c r="PHU2" s="43"/>
      <c r="PHV2" s="43"/>
      <c r="PHW2" s="43"/>
      <c r="PHX2" s="43"/>
      <c r="PHY2" s="43"/>
      <c r="PHZ2" s="43"/>
      <c r="PIA2" s="43"/>
      <c r="PIB2" s="43"/>
      <c r="PIC2" s="43"/>
      <c r="PID2" s="43"/>
      <c r="PIE2" s="43"/>
      <c r="PIF2" s="43"/>
      <c r="PIG2" s="43"/>
      <c r="PIH2" s="43"/>
      <c r="PII2" s="43"/>
      <c r="PIJ2" s="43"/>
      <c r="PIK2" s="43"/>
      <c r="PIL2" s="43"/>
      <c r="PIM2" s="43"/>
      <c r="PIN2" s="43"/>
      <c r="PIO2" s="43"/>
      <c r="PIP2" s="43"/>
      <c r="PIQ2" s="43"/>
      <c r="PIR2" s="43"/>
      <c r="PIS2" s="43"/>
      <c r="PIT2" s="43"/>
      <c r="PIU2" s="43"/>
      <c r="PIV2" s="43"/>
      <c r="PIW2" s="43"/>
      <c r="PIX2" s="43"/>
      <c r="PIY2" s="43"/>
      <c r="PIZ2" s="43"/>
      <c r="PJA2" s="43"/>
      <c r="PJB2" s="43"/>
      <c r="PJC2" s="43"/>
      <c r="PJD2" s="43"/>
      <c r="PJE2" s="43"/>
      <c r="PJF2" s="43"/>
      <c r="PJG2" s="43"/>
      <c r="PJH2" s="43"/>
      <c r="PJI2" s="43"/>
      <c r="PJJ2" s="43"/>
      <c r="PJK2" s="43"/>
      <c r="PJL2" s="43"/>
      <c r="PJM2" s="43"/>
      <c r="PJN2" s="43"/>
      <c r="PJO2" s="43"/>
      <c r="PJP2" s="43"/>
      <c r="PJQ2" s="43"/>
      <c r="PJR2" s="43"/>
      <c r="PJS2" s="43"/>
      <c r="PJT2" s="43"/>
      <c r="PJU2" s="43"/>
      <c r="PJV2" s="43"/>
      <c r="PJW2" s="43"/>
      <c r="PJX2" s="43"/>
      <c r="PJY2" s="43"/>
      <c r="PJZ2" s="43"/>
      <c r="PKA2" s="43"/>
      <c r="PKB2" s="43"/>
      <c r="PKC2" s="43"/>
      <c r="PKD2" s="43"/>
      <c r="PKE2" s="43"/>
      <c r="PKF2" s="43"/>
      <c r="PKG2" s="43"/>
      <c r="PKH2" s="43"/>
      <c r="PKI2" s="43"/>
      <c r="PKJ2" s="43"/>
      <c r="PKK2" s="43"/>
      <c r="PKL2" s="43"/>
      <c r="PKM2" s="43"/>
      <c r="PKN2" s="43"/>
      <c r="PKO2" s="43"/>
      <c r="PKP2" s="43"/>
      <c r="PKQ2" s="43"/>
      <c r="PKR2" s="43"/>
      <c r="PKS2" s="43"/>
      <c r="PKT2" s="43"/>
      <c r="PKU2" s="43"/>
      <c r="PKV2" s="43"/>
      <c r="PKW2" s="43"/>
      <c r="PKX2" s="43"/>
      <c r="PKY2" s="43"/>
      <c r="PKZ2" s="43"/>
      <c r="PLA2" s="43"/>
      <c r="PLB2" s="43"/>
      <c r="PLC2" s="43"/>
      <c r="PLD2" s="43"/>
      <c r="PLE2" s="43"/>
      <c r="PLF2" s="43"/>
      <c r="PLG2" s="43"/>
      <c r="PLH2" s="43"/>
      <c r="PLI2" s="43"/>
      <c r="PLJ2" s="43"/>
      <c r="PLK2" s="43"/>
      <c r="PLL2" s="43"/>
      <c r="PLM2" s="43"/>
      <c r="PLN2" s="43"/>
      <c r="PLO2" s="43"/>
      <c r="PLP2" s="43"/>
      <c r="PLQ2" s="43"/>
      <c r="PLR2" s="43"/>
      <c r="PLS2" s="43"/>
      <c r="PLT2" s="43"/>
      <c r="PLU2" s="43"/>
      <c r="PLV2" s="43"/>
      <c r="PLW2" s="43"/>
      <c r="PLX2" s="43"/>
      <c r="PLY2" s="43"/>
      <c r="PLZ2" s="43"/>
      <c r="PMA2" s="43"/>
      <c r="PMB2" s="43"/>
      <c r="PMC2" s="43"/>
      <c r="PMD2" s="43"/>
      <c r="PME2" s="43"/>
      <c r="PMF2" s="43"/>
      <c r="PMG2" s="43"/>
      <c r="PMH2" s="43"/>
      <c r="PMI2" s="43"/>
      <c r="PMJ2" s="43"/>
      <c r="PMK2" s="43"/>
      <c r="PML2" s="43"/>
      <c r="PMM2" s="43"/>
      <c r="PMN2" s="43"/>
      <c r="PMO2" s="43"/>
      <c r="PMP2" s="43"/>
      <c r="PMQ2" s="43"/>
      <c r="PMR2" s="43"/>
      <c r="PMS2" s="43"/>
      <c r="PMT2" s="43"/>
      <c r="PMU2" s="43"/>
      <c r="PMV2" s="43"/>
      <c r="PMW2" s="43"/>
      <c r="PMX2" s="43"/>
      <c r="PMY2" s="43"/>
      <c r="PMZ2" s="43"/>
      <c r="PNA2" s="43"/>
      <c r="PNB2" s="43"/>
      <c r="PNC2" s="43"/>
      <c r="PND2" s="43"/>
      <c r="PNE2" s="43"/>
      <c r="PNF2" s="43"/>
      <c r="PNG2" s="43"/>
      <c r="PNH2" s="43"/>
      <c r="PNI2" s="43"/>
      <c r="PNJ2" s="43"/>
      <c r="PNK2" s="43"/>
      <c r="PNL2" s="43"/>
      <c r="PNM2" s="43"/>
      <c r="PNN2" s="43"/>
      <c r="PNO2" s="43"/>
      <c r="PNP2" s="43"/>
      <c r="PNQ2" s="43"/>
      <c r="PNR2" s="43"/>
      <c r="PNS2" s="43"/>
      <c r="PNT2" s="43"/>
      <c r="PNU2" s="43"/>
      <c r="PNV2" s="43"/>
      <c r="PNW2" s="43"/>
      <c r="PNX2" s="43"/>
      <c r="PNY2" s="43"/>
      <c r="PNZ2" s="43"/>
      <c r="POA2" s="43"/>
      <c r="POB2" s="43"/>
      <c r="POC2" s="43"/>
      <c r="POD2" s="43"/>
      <c r="POE2" s="43"/>
      <c r="POF2" s="43"/>
      <c r="POG2" s="43"/>
      <c r="POH2" s="43"/>
      <c r="POI2" s="43"/>
      <c r="POJ2" s="43"/>
      <c r="POK2" s="43"/>
      <c r="POL2" s="43"/>
      <c r="POM2" s="43"/>
      <c r="PON2" s="43"/>
      <c r="POO2" s="43"/>
      <c r="POP2" s="43"/>
      <c r="POQ2" s="43"/>
      <c r="POR2" s="43"/>
      <c r="POS2" s="43"/>
      <c r="POT2" s="43"/>
      <c r="POU2" s="43"/>
      <c r="POV2" s="43"/>
      <c r="POW2" s="43"/>
      <c r="POX2" s="43"/>
      <c r="POY2" s="43"/>
      <c r="POZ2" s="43"/>
      <c r="PPA2" s="43"/>
      <c r="PPB2" s="43"/>
      <c r="PPC2" s="43"/>
      <c r="PPD2" s="43"/>
      <c r="PPE2" s="43"/>
      <c r="PPF2" s="43"/>
      <c r="PPG2" s="43"/>
      <c r="PPH2" s="43"/>
      <c r="PPI2" s="43"/>
      <c r="PPJ2" s="43"/>
      <c r="PPK2" s="43"/>
      <c r="PPL2" s="43"/>
      <c r="PPM2" s="43"/>
      <c r="PPN2" s="43"/>
      <c r="PPO2" s="43"/>
      <c r="PPP2" s="43"/>
      <c r="PPQ2" s="43"/>
      <c r="PPR2" s="43"/>
      <c r="PPS2" s="43"/>
      <c r="PPT2" s="43"/>
      <c r="PPU2" s="43"/>
      <c r="PPV2" s="43"/>
      <c r="PPW2" s="43"/>
      <c r="PPX2" s="43"/>
      <c r="PPY2" s="43"/>
      <c r="PPZ2" s="43"/>
      <c r="PQA2" s="43"/>
      <c r="PQB2" s="43"/>
      <c r="PQC2" s="43"/>
      <c r="PQD2" s="43"/>
      <c r="PQE2" s="43"/>
      <c r="PQF2" s="43"/>
      <c r="PQG2" s="43"/>
      <c r="PQH2" s="43"/>
      <c r="PQI2" s="43"/>
      <c r="PQJ2" s="43"/>
      <c r="PQK2" s="43"/>
      <c r="PQL2" s="43"/>
      <c r="PQM2" s="43"/>
      <c r="PQN2" s="43"/>
      <c r="PQO2" s="43"/>
      <c r="PQP2" s="43"/>
      <c r="PQQ2" s="43"/>
      <c r="PQR2" s="43"/>
      <c r="PQS2" s="43"/>
      <c r="PQT2" s="43"/>
      <c r="PQU2" s="43"/>
      <c r="PQV2" s="43"/>
      <c r="PQW2" s="43"/>
      <c r="PQX2" s="43"/>
      <c r="PQY2" s="43"/>
      <c r="PQZ2" s="43"/>
      <c r="PRA2" s="43"/>
      <c r="PRB2" s="43"/>
      <c r="PRC2" s="43"/>
      <c r="PRD2" s="43"/>
      <c r="PRE2" s="43"/>
      <c r="PRF2" s="43"/>
      <c r="PRG2" s="43"/>
      <c r="PRH2" s="43"/>
      <c r="PRI2" s="43"/>
      <c r="PRJ2" s="43"/>
      <c r="PRK2" s="43"/>
      <c r="PRL2" s="43"/>
      <c r="PRM2" s="43"/>
      <c r="PRN2" s="43"/>
      <c r="PRO2" s="43"/>
      <c r="PRP2" s="43"/>
      <c r="PRQ2" s="43"/>
      <c r="PRR2" s="43"/>
      <c r="PRS2" s="43"/>
      <c r="PRT2" s="43"/>
      <c r="PRU2" s="43"/>
      <c r="PRV2" s="43"/>
      <c r="PRW2" s="43"/>
      <c r="PRX2" s="43"/>
      <c r="PRY2" s="43"/>
      <c r="PRZ2" s="43"/>
      <c r="PSA2" s="43"/>
      <c r="PSB2" s="43"/>
      <c r="PSC2" s="43"/>
      <c r="PSD2" s="43"/>
      <c r="PSE2" s="43"/>
      <c r="PSF2" s="43"/>
      <c r="PSG2" s="43"/>
      <c r="PSH2" s="43"/>
      <c r="PSI2" s="43"/>
      <c r="PSJ2" s="43"/>
      <c r="PSK2" s="43"/>
      <c r="PSL2" s="43"/>
      <c r="PSM2" s="43"/>
      <c r="PSN2" s="43"/>
      <c r="PSO2" s="43"/>
      <c r="PSP2" s="43"/>
      <c r="PSQ2" s="43"/>
      <c r="PSR2" s="43"/>
      <c r="PSS2" s="43"/>
      <c r="PST2" s="43"/>
      <c r="PSU2" s="43"/>
      <c r="PSV2" s="43"/>
      <c r="PSW2" s="43"/>
      <c r="PSX2" s="43"/>
      <c r="PSY2" s="43"/>
      <c r="PSZ2" s="43"/>
      <c r="PTA2" s="43"/>
      <c r="PTB2" s="43"/>
      <c r="PTC2" s="43"/>
      <c r="PTD2" s="43"/>
      <c r="PTE2" s="43"/>
      <c r="PTF2" s="43"/>
      <c r="PTG2" s="43"/>
      <c r="PTH2" s="43"/>
      <c r="PTI2" s="43"/>
      <c r="PTJ2" s="43"/>
      <c r="PTK2" s="43"/>
      <c r="PTL2" s="43"/>
      <c r="PTM2" s="43"/>
      <c r="PTN2" s="43"/>
      <c r="PTO2" s="43"/>
      <c r="PTP2" s="43"/>
      <c r="PTQ2" s="43"/>
      <c r="PTR2" s="43"/>
      <c r="PTS2" s="43"/>
      <c r="PTT2" s="43"/>
      <c r="PTU2" s="43"/>
      <c r="PTV2" s="43"/>
      <c r="PTW2" s="43"/>
      <c r="PTX2" s="43"/>
      <c r="PTY2" s="43"/>
      <c r="PTZ2" s="43"/>
      <c r="PUA2" s="43"/>
      <c r="PUB2" s="43"/>
      <c r="PUC2" s="43"/>
      <c r="PUD2" s="43"/>
      <c r="PUE2" s="43"/>
      <c r="PUF2" s="43"/>
      <c r="PUG2" s="43"/>
      <c r="PUH2" s="43"/>
      <c r="PUI2" s="43"/>
      <c r="PUJ2" s="43"/>
      <c r="PUK2" s="43"/>
      <c r="PUL2" s="43"/>
      <c r="PUM2" s="43"/>
      <c r="PUN2" s="43"/>
      <c r="PUO2" s="43"/>
      <c r="PUP2" s="43"/>
      <c r="PUQ2" s="43"/>
      <c r="PUR2" s="43"/>
      <c r="PUS2" s="43"/>
      <c r="PUT2" s="43"/>
      <c r="PUU2" s="43"/>
      <c r="PUV2" s="43"/>
      <c r="PUW2" s="43"/>
      <c r="PUX2" s="43"/>
      <c r="PUY2" s="43"/>
      <c r="PUZ2" s="43"/>
      <c r="PVA2" s="43"/>
      <c r="PVB2" s="43"/>
      <c r="PVC2" s="43"/>
      <c r="PVD2" s="43"/>
      <c r="PVE2" s="43"/>
      <c r="PVF2" s="43"/>
      <c r="PVG2" s="43"/>
      <c r="PVH2" s="43"/>
      <c r="PVI2" s="43"/>
      <c r="PVJ2" s="43"/>
      <c r="PVK2" s="43"/>
      <c r="PVL2" s="43"/>
      <c r="PVM2" s="43"/>
      <c r="PVN2" s="43"/>
      <c r="PVO2" s="43"/>
      <c r="PVP2" s="43"/>
      <c r="PVQ2" s="43"/>
      <c r="PVR2" s="43"/>
      <c r="PVS2" s="43"/>
      <c r="PVT2" s="43"/>
      <c r="PVU2" s="43"/>
      <c r="PVV2" s="43"/>
      <c r="PVW2" s="43"/>
      <c r="PVX2" s="43"/>
      <c r="PVY2" s="43"/>
      <c r="PVZ2" s="43"/>
      <c r="PWA2" s="43"/>
      <c r="PWB2" s="43"/>
      <c r="PWC2" s="43"/>
      <c r="PWD2" s="43"/>
      <c r="PWE2" s="43"/>
      <c r="PWF2" s="43"/>
      <c r="PWG2" s="43"/>
      <c r="PWH2" s="43"/>
      <c r="PWI2" s="43"/>
      <c r="PWJ2" s="43"/>
      <c r="PWK2" s="43"/>
      <c r="PWL2" s="43"/>
      <c r="PWM2" s="43"/>
      <c r="PWN2" s="43"/>
      <c r="PWO2" s="43"/>
      <c r="PWP2" s="43"/>
      <c r="PWQ2" s="43"/>
      <c r="PWR2" s="43"/>
      <c r="PWS2" s="43"/>
      <c r="PWT2" s="43"/>
      <c r="PWU2" s="43"/>
      <c r="PWV2" s="43"/>
      <c r="PWW2" s="43"/>
      <c r="PWX2" s="43"/>
      <c r="PWY2" s="43"/>
      <c r="PWZ2" s="43"/>
      <c r="PXA2" s="43"/>
      <c r="PXB2" s="43"/>
      <c r="PXC2" s="43"/>
      <c r="PXD2" s="43"/>
      <c r="PXE2" s="43"/>
      <c r="PXF2" s="43"/>
      <c r="PXG2" s="43"/>
      <c r="PXH2" s="43"/>
      <c r="PXI2" s="43"/>
      <c r="PXJ2" s="43"/>
      <c r="PXK2" s="43"/>
      <c r="PXL2" s="43"/>
      <c r="PXM2" s="43"/>
      <c r="PXN2" s="43"/>
      <c r="PXO2" s="43"/>
      <c r="PXP2" s="43"/>
      <c r="PXQ2" s="43"/>
      <c r="PXR2" s="43"/>
      <c r="PXS2" s="43"/>
      <c r="PXT2" s="43"/>
      <c r="PXU2" s="43"/>
      <c r="PXV2" s="43"/>
      <c r="PXW2" s="43"/>
      <c r="PXX2" s="43"/>
      <c r="PXY2" s="43"/>
      <c r="PXZ2" s="43"/>
      <c r="PYA2" s="43"/>
      <c r="PYB2" s="43"/>
      <c r="PYC2" s="43"/>
      <c r="PYD2" s="43"/>
      <c r="PYE2" s="43"/>
      <c r="PYF2" s="43"/>
      <c r="PYG2" s="43"/>
      <c r="PYH2" s="43"/>
      <c r="PYI2" s="43"/>
      <c r="PYJ2" s="43"/>
      <c r="PYK2" s="43"/>
      <c r="PYL2" s="43"/>
      <c r="PYM2" s="43"/>
      <c r="PYN2" s="43"/>
      <c r="PYO2" s="43"/>
      <c r="PYP2" s="43"/>
      <c r="PYQ2" s="43"/>
      <c r="PYR2" s="43"/>
      <c r="PYS2" s="43"/>
      <c r="PYT2" s="43"/>
      <c r="PYU2" s="43"/>
      <c r="PYV2" s="43"/>
      <c r="PYW2" s="43"/>
      <c r="PYX2" s="43"/>
      <c r="PYY2" s="43"/>
      <c r="PYZ2" s="43"/>
      <c r="PZA2" s="43"/>
      <c r="PZB2" s="43"/>
      <c r="PZC2" s="43"/>
      <c r="PZD2" s="43"/>
      <c r="PZE2" s="43"/>
      <c r="PZF2" s="43"/>
      <c r="PZG2" s="43"/>
      <c r="PZH2" s="43"/>
      <c r="PZI2" s="43"/>
      <c r="PZJ2" s="43"/>
      <c r="PZK2" s="43"/>
      <c r="PZL2" s="43"/>
      <c r="PZM2" s="43"/>
      <c r="PZN2" s="43"/>
      <c r="PZO2" s="43"/>
      <c r="PZP2" s="43"/>
      <c r="PZQ2" s="43"/>
      <c r="PZR2" s="43"/>
      <c r="PZS2" s="43"/>
      <c r="PZT2" s="43"/>
      <c r="PZU2" s="43"/>
      <c r="PZV2" s="43"/>
      <c r="PZW2" s="43"/>
      <c r="PZX2" s="43"/>
      <c r="PZY2" s="43"/>
      <c r="PZZ2" s="43"/>
      <c r="QAA2" s="43"/>
      <c r="QAB2" s="43"/>
      <c r="QAC2" s="43"/>
      <c r="QAD2" s="43"/>
      <c r="QAE2" s="43"/>
      <c r="QAF2" s="43"/>
      <c r="QAG2" s="43"/>
      <c r="QAH2" s="43"/>
      <c r="QAI2" s="43"/>
      <c r="QAJ2" s="43"/>
      <c r="QAK2" s="43"/>
      <c r="QAL2" s="43"/>
      <c r="QAM2" s="43"/>
      <c r="QAN2" s="43"/>
      <c r="QAO2" s="43"/>
      <c r="QAP2" s="43"/>
      <c r="QAQ2" s="43"/>
      <c r="QAR2" s="43"/>
      <c r="QAS2" s="43"/>
      <c r="QAT2" s="43"/>
      <c r="QAU2" s="43"/>
      <c r="QAV2" s="43"/>
      <c r="QAW2" s="43"/>
      <c r="QAX2" s="43"/>
      <c r="QAY2" s="43"/>
      <c r="QAZ2" s="43"/>
      <c r="QBA2" s="43"/>
      <c r="QBB2" s="43"/>
      <c r="QBC2" s="43"/>
      <c r="QBD2" s="43"/>
      <c r="QBE2" s="43"/>
      <c r="QBF2" s="43"/>
      <c r="QBG2" s="43"/>
      <c r="QBH2" s="43"/>
      <c r="QBI2" s="43"/>
      <c r="QBJ2" s="43"/>
      <c r="QBK2" s="43"/>
      <c r="QBL2" s="43"/>
      <c r="QBM2" s="43"/>
      <c r="QBN2" s="43"/>
      <c r="QBO2" s="43"/>
      <c r="QBP2" s="43"/>
      <c r="QBQ2" s="43"/>
      <c r="QBR2" s="43"/>
      <c r="QBS2" s="43"/>
      <c r="QBT2" s="43"/>
      <c r="QBU2" s="43"/>
      <c r="QBV2" s="43"/>
      <c r="QBW2" s="43"/>
      <c r="QBX2" s="43"/>
      <c r="QBY2" s="43"/>
      <c r="QBZ2" s="43"/>
      <c r="QCA2" s="43"/>
      <c r="QCB2" s="43"/>
      <c r="QCC2" s="43"/>
      <c r="QCD2" s="43"/>
      <c r="QCE2" s="43"/>
      <c r="QCF2" s="43"/>
      <c r="QCG2" s="43"/>
      <c r="QCH2" s="43"/>
      <c r="QCI2" s="43"/>
      <c r="QCJ2" s="43"/>
      <c r="QCK2" s="43"/>
      <c r="QCL2" s="43"/>
      <c r="QCM2" s="43"/>
      <c r="QCN2" s="43"/>
      <c r="QCO2" s="43"/>
      <c r="QCP2" s="43"/>
      <c r="QCQ2" s="43"/>
      <c r="QCR2" s="43"/>
      <c r="QCS2" s="43"/>
      <c r="QCT2" s="43"/>
      <c r="QCU2" s="43"/>
      <c r="QCV2" s="43"/>
      <c r="QCW2" s="43"/>
      <c r="QCX2" s="43"/>
      <c r="QCY2" s="43"/>
      <c r="QCZ2" s="43"/>
      <c r="QDA2" s="43"/>
      <c r="QDB2" s="43"/>
      <c r="QDC2" s="43"/>
      <c r="QDD2" s="43"/>
      <c r="QDE2" s="43"/>
      <c r="QDF2" s="43"/>
      <c r="QDG2" s="43"/>
      <c r="QDH2" s="43"/>
      <c r="QDI2" s="43"/>
      <c r="QDJ2" s="43"/>
      <c r="QDK2" s="43"/>
      <c r="QDL2" s="43"/>
      <c r="QDM2" s="43"/>
      <c r="QDN2" s="43"/>
      <c r="QDO2" s="43"/>
      <c r="QDP2" s="43"/>
      <c r="QDQ2" s="43"/>
      <c r="QDR2" s="43"/>
      <c r="QDS2" s="43"/>
      <c r="QDT2" s="43"/>
      <c r="QDU2" s="43"/>
      <c r="QDV2" s="43"/>
      <c r="QDW2" s="43"/>
      <c r="QDX2" s="43"/>
      <c r="QDY2" s="43"/>
      <c r="QDZ2" s="43"/>
      <c r="QEA2" s="43"/>
      <c r="QEB2" s="43"/>
      <c r="QEC2" s="43"/>
      <c r="QED2" s="43"/>
      <c r="QEE2" s="43"/>
      <c r="QEF2" s="43"/>
      <c r="QEG2" s="43"/>
      <c r="QEH2" s="43"/>
      <c r="QEI2" s="43"/>
      <c r="QEJ2" s="43"/>
      <c r="QEK2" s="43"/>
      <c r="QEL2" s="43"/>
      <c r="QEM2" s="43"/>
      <c r="QEN2" s="43"/>
      <c r="QEO2" s="43"/>
      <c r="QEP2" s="43"/>
      <c r="QEQ2" s="43"/>
      <c r="QER2" s="43"/>
      <c r="QES2" s="43"/>
      <c r="QET2" s="43"/>
      <c r="QEU2" s="43"/>
      <c r="QEV2" s="43"/>
      <c r="QEW2" s="43"/>
      <c r="QEX2" s="43"/>
      <c r="QEY2" s="43"/>
      <c r="QEZ2" s="43"/>
      <c r="QFA2" s="43"/>
      <c r="QFB2" s="43"/>
      <c r="QFC2" s="43"/>
      <c r="QFD2" s="43"/>
      <c r="QFE2" s="43"/>
      <c r="QFF2" s="43"/>
      <c r="QFG2" s="43"/>
      <c r="QFH2" s="43"/>
      <c r="QFI2" s="43"/>
      <c r="QFJ2" s="43"/>
      <c r="QFK2" s="43"/>
      <c r="QFL2" s="43"/>
      <c r="QFM2" s="43"/>
      <c r="QFN2" s="43"/>
      <c r="QFO2" s="43"/>
      <c r="QFP2" s="43"/>
      <c r="QFQ2" s="43"/>
      <c r="QFR2" s="43"/>
      <c r="QFS2" s="43"/>
      <c r="QFT2" s="43"/>
      <c r="QFU2" s="43"/>
      <c r="QFV2" s="43"/>
      <c r="QFW2" s="43"/>
      <c r="QFX2" s="43"/>
      <c r="QFY2" s="43"/>
      <c r="QFZ2" s="43"/>
      <c r="QGA2" s="43"/>
      <c r="QGB2" s="43"/>
      <c r="QGC2" s="43"/>
      <c r="QGD2" s="43"/>
      <c r="QGE2" s="43"/>
      <c r="QGF2" s="43"/>
      <c r="QGG2" s="43"/>
      <c r="QGH2" s="43"/>
      <c r="QGI2" s="43"/>
      <c r="QGJ2" s="43"/>
      <c r="QGK2" s="43"/>
      <c r="QGL2" s="43"/>
      <c r="QGM2" s="43"/>
      <c r="QGN2" s="43"/>
      <c r="QGO2" s="43"/>
      <c r="QGP2" s="43"/>
      <c r="QGQ2" s="43"/>
      <c r="QGR2" s="43"/>
      <c r="QGS2" s="43"/>
      <c r="QGT2" s="43"/>
      <c r="QGU2" s="43"/>
      <c r="QGV2" s="43"/>
      <c r="QGW2" s="43"/>
      <c r="QGX2" s="43"/>
      <c r="QGY2" s="43"/>
      <c r="QGZ2" s="43"/>
      <c r="QHA2" s="43"/>
      <c r="QHB2" s="43"/>
      <c r="QHC2" s="43"/>
      <c r="QHD2" s="43"/>
      <c r="QHE2" s="43"/>
      <c r="QHF2" s="43"/>
      <c r="QHG2" s="43"/>
      <c r="QHH2" s="43"/>
      <c r="QHI2" s="43"/>
      <c r="QHJ2" s="43"/>
      <c r="QHK2" s="43"/>
      <c r="QHL2" s="43"/>
      <c r="QHM2" s="43"/>
      <c r="QHN2" s="43"/>
      <c r="QHO2" s="43"/>
      <c r="QHP2" s="43"/>
      <c r="QHQ2" s="43"/>
      <c r="QHR2" s="43"/>
      <c r="QHS2" s="43"/>
      <c r="QHT2" s="43"/>
      <c r="QHU2" s="43"/>
      <c r="QHV2" s="43"/>
      <c r="QHW2" s="43"/>
      <c r="QHX2" s="43"/>
      <c r="QHY2" s="43"/>
      <c r="QHZ2" s="43"/>
      <c r="QIA2" s="43"/>
      <c r="QIB2" s="43"/>
      <c r="QIC2" s="43"/>
      <c r="QID2" s="43"/>
      <c r="QIE2" s="43"/>
      <c r="QIF2" s="43"/>
      <c r="QIG2" s="43"/>
      <c r="QIH2" s="43"/>
      <c r="QII2" s="43"/>
      <c r="QIJ2" s="43"/>
      <c r="QIK2" s="43"/>
      <c r="QIL2" s="43"/>
      <c r="QIM2" s="43"/>
      <c r="QIN2" s="43"/>
      <c r="QIO2" s="43"/>
      <c r="QIP2" s="43"/>
      <c r="QIQ2" s="43"/>
      <c r="QIR2" s="43"/>
      <c r="QIS2" s="43"/>
      <c r="QIT2" s="43"/>
      <c r="QIU2" s="43"/>
      <c r="QIV2" s="43"/>
      <c r="QIW2" s="43"/>
      <c r="QIX2" s="43"/>
      <c r="QIY2" s="43"/>
      <c r="QIZ2" s="43"/>
      <c r="QJA2" s="43"/>
      <c r="QJB2" s="43"/>
      <c r="QJC2" s="43"/>
      <c r="QJD2" s="43"/>
      <c r="QJE2" s="43"/>
      <c r="QJF2" s="43"/>
      <c r="QJG2" s="43"/>
      <c r="QJH2" s="43"/>
      <c r="QJI2" s="43"/>
      <c r="QJJ2" s="43"/>
      <c r="QJK2" s="43"/>
      <c r="QJL2" s="43"/>
      <c r="QJM2" s="43"/>
      <c r="QJN2" s="43"/>
      <c r="QJO2" s="43"/>
      <c r="QJP2" s="43"/>
      <c r="QJQ2" s="43"/>
      <c r="QJR2" s="43"/>
      <c r="QJS2" s="43"/>
      <c r="QJT2" s="43"/>
      <c r="QJU2" s="43"/>
      <c r="QJV2" s="43"/>
      <c r="QJW2" s="43"/>
      <c r="QJX2" s="43"/>
      <c r="QJY2" s="43"/>
      <c r="QJZ2" s="43"/>
      <c r="QKA2" s="43"/>
      <c r="QKB2" s="43"/>
      <c r="QKC2" s="43"/>
      <c r="QKD2" s="43"/>
      <c r="QKE2" s="43"/>
      <c r="QKF2" s="43"/>
      <c r="QKG2" s="43"/>
      <c r="QKH2" s="43"/>
      <c r="QKI2" s="43"/>
      <c r="QKJ2" s="43"/>
      <c r="QKK2" s="43"/>
      <c r="QKL2" s="43"/>
      <c r="QKM2" s="43"/>
      <c r="QKN2" s="43"/>
      <c r="QKO2" s="43"/>
      <c r="QKP2" s="43"/>
      <c r="QKQ2" s="43"/>
      <c r="QKR2" s="43"/>
      <c r="QKS2" s="43"/>
      <c r="QKT2" s="43"/>
      <c r="QKU2" s="43"/>
      <c r="QKV2" s="43"/>
      <c r="QKW2" s="43"/>
      <c r="QKX2" s="43"/>
      <c r="QKY2" s="43"/>
      <c r="QKZ2" s="43"/>
      <c r="QLA2" s="43"/>
      <c r="QLB2" s="43"/>
      <c r="QLC2" s="43"/>
      <c r="QLD2" s="43"/>
      <c r="QLE2" s="43"/>
      <c r="QLF2" s="43"/>
      <c r="QLG2" s="43"/>
      <c r="QLH2" s="43"/>
      <c r="QLI2" s="43"/>
      <c r="QLJ2" s="43"/>
      <c r="QLK2" s="43"/>
      <c r="QLL2" s="43"/>
      <c r="QLM2" s="43"/>
      <c r="QLN2" s="43"/>
      <c r="QLO2" s="43"/>
      <c r="QLP2" s="43"/>
      <c r="QLQ2" s="43"/>
      <c r="QLR2" s="43"/>
      <c r="QLS2" s="43"/>
      <c r="QLT2" s="43"/>
      <c r="QLU2" s="43"/>
      <c r="QLV2" s="43"/>
      <c r="QLW2" s="43"/>
      <c r="QLX2" s="43"/>
      <c r="QLY2" s="43"/>
      <c r="QLZ2" s="43"/>
      <c r="QMA2" s="43"/>
      <c r="QMB2" s="43"/>
      <c r="QMC2" s="43"/>
      <c r="QMD2" s="43"/>
      <c r="QME2" s="43"/>
      <c r="QMF2" s="43"/>
      <c r="QMG2" s="43"/>
      <c r="QMH2" s="43"/>
      <c r="QMI2" s="43"/>
      <c r="QMJ2" s="43"/>
      <c r="QMK2" s="43"/>
      <c r="QML2" s="43"/>
      <c r="QMM2" s="43"/>
      <c r="QMN2" s="43"/>
      <c r="QMO2" s="43"/>
      <c r="QMP2" s="43"/>
      <c r="QMQ2" s="43"/>
      <c r="QMR2" s="43"/>
      <c r="QMS2" s="43"/>
      <c r="QMT2" s="43"/>
      <c r="QMU2" s="43"/>
      <c r="QMV2" s="43"/>
      <c r="QMW2" s="43"/>
      <c r="QMX2" s="43"/>
      <c r="QMY2" s="43"/>
      <c r="QMZ2" s="43"/>
      <c r="QNA2" s="43"/>
      <c r="QNB2" s="43"/>
      <c r="QNC2" s="43"/>
      <c r="QND2" s="43"/>
      <c r="QNE2" s="43"/>
      <c r="QNF2" s="43"/>
      <c r="QNG2" s="43"/>
      <c r="QNH2" s="43"/>
      <c r="QNI2" s="43"/>
      <c r="QNJ2" s="43"/>
      <c r="QNK2" s="43"/>
      <c r="QNL2" s="43"/>
      <c r="QNM2" s="43"/>
      <c r="QNN2" s="43"/>
      <c r="QNO2" s="43"/>
      <c r="QNP2" s="43"/>
      <c r="QNQ2" s="43"/>
      <c r="QNR2" s="43"/>
      <c r="QNS2" s="43"/>
      <c r="QNT2" s="43"/>
      <c r="QNU2" s="43"/>
      <c r="QNV2" s="43"/>
      <c r="QNW2" s="43"/>
      <c r="QNX2" s="43"/>
      <c r="QNY2" s="43"/>
      <c r="QNZ2" s="43"/>
      <c r="QOA2" s="43"/>
      <c r="QOB2" s="43"/>
      <c r="QOC2" s="43"/>
      <c r="QOD2" s="43"/>
      <c r="QOE2" s="43"/>
      <c r="QOF2" s="43"/>
      <c r="QOG2" s="43"/>
      <c r="QOH2" s="43"/>
      <c r="QOI2" s="43"/>
      <c r="QOJ2" s="43"/>
      <c r="QOK2" s="43"/>
      <c r="QOL2" s="43"/>
      <c r="QOM2" s="43"/>
      <c r="QON2" s="43"/>
      <c r="QOO2" s="43"/>
      <c r="QOP2" s="43"/>
      <c r="QOQ2" s="43"/>
      <c r="QOR2" s="43"/>
      <c r="QOS2" s="43"/>
      <c r="QOT2" s="43"/>
      <c r="QOU2" s="43"/>
      <c r="QOV2" s="43"/>
      <c r="QOW2" s="43"/>
      <c r="QOX2" s="43"/>
      <c r="QOY2" s="43"/>
      <c r="QOZ2" s="43"/>
      <c r="QPA2" s="43"/>
      <c r="QPB2" s="43"/>
      <c r="QPC2" s="43"/>
      <c r="QPD2" s="43"/>
      <c r="QPE2" s="43"/>
      <c r="QPF2" s="43"/>
      <c r="QPG2" s="43"/>
      <c r="QPH2" s="43"/>
      <c r="QPI2" s="43"/>
      <c r="QPJ2" s="43"/>
      <c r="QPK2" s="43"/>
      <c r="QPL2" s="43"/>
      <c r="QPM2" s="43"/>
      <c r="QPN2" s="43"/>
      <c r="QPO2" s="43"/>
      <c r="QPP2" s="43"/>
      <c r="QPQ2" s="43"/>
      <c r="QPR2" s="43"/>
      <c r="QPS2" s="43"/>
      <c r="QPT2" s="43"/>
      <c r="QPU2" s="43"/>
      <c r="QPV2" s="43"/>
      <c r="QPW2" s="43"/>
      <c r="QPX2" s="43"/>
      <c r="QPY2" s="43"/>
      <c r="QPZ2" s="43"/>
      <c r="QQA2" s="43"/>
      <c r="QQB2" s="43"/>
      <c r="QQC2" s="43"/>
      <c r="QQD2" s="43"/>
      <c r="QQE2" s="43"/>
      <c r="QQF2" s="43"/>
      <c r="QQG2" s="43"/>
      <c r="QQH2" s="43"/>
      <c r="QQI2" s="43"/>
      <c r="QQJ2" s="43"/>
      <c r="QQK2" s="43"/>
      <c r="QQL2" s="43"/>
      <c r="QQM2" s="43"/>
      <c r="QQN2" s="43"/>
      <c r="QQO2" s="43"/>
      <c r="QQP2" s="43"/>
      <c r="QQQ2" s="43"/>
      <c r="QQR2" s="43"/>
      <c r="QQS2" s="43"/>
      <c r="QQT2" s="43"/>
      <c r="QQU2" s="43"/>
      <c r="QQV2" s="43"/>
      <c r="QQW2" s="43"/>
      <c r="QQX2" s="43"/>
      <c r="QQY2" s="43"/>
      <c r="QQZ2" s="43"/>
      <c r="QRA2" s="43"/>
      <c r="QRB2" s="43"/>
      <c r="QRC2" s="43"/>
      <c r="QRD2" s="43"/>
      <c r="QRE2" s="43"/>
      <c r="QRF2" s="43"/>
      <c r="QRG2" s="43"/>
      <c r="QRH2" s="43"/>
      <c r="QRI2" s="43"/>
      <c r="QRJ2" s="43"/>
      <c r="QRK2" s="43"/>
      <c r="QRL2" s="43"/>
      <c r="QRM2" s="43"/>
      <c r="QRN2" s="43"/>
      <c r="QRO2" s="43"/>
      <c r="QRP2" s="43"/>
      <c r="QRQ2" s="43"/>
      <c r="QRR2" s="43"/>
      <c r="QRS2" s="43"/>
      <c r="QRT2" s="43"/>
      <c r="QRU2" s="43"/>
      <c r="QRV2" s="43"/>
      <c r="QRW2" s="43"/>
      <c r="QRX2" s="43"/>
      <c r="QRY2" s="43"/>
      <c r="QRZ2" s="43"/>
      <c r="QSA2" s="43"/>
      <c r="QSB2" s="43"/>
      <c r="QSC2" s="43"/>
      <c r="QSD2" s="43"/>
      <c r="QSE2" s="43"/>
      <c r="QSF2" s="43"/>
      <c r="QSG2" s="43"/>
      <c r="QSH2" s="43"/>
      <c r="QSI2" s="43"/>
      <c r="QSJ2" s="43"/>
      <c r="QSK2" s="43"/>
      <c r="QSL2" s="43"/>
      <c r="QSM2" s="43"/>
      <c r="QSN2" s="43"/>
      <c r="QSO2" s="43"/>
      <c r="QSP2" s="43"/>
      <c r="QSQ2" s="43"/>
      <c r="QSR2" s="43"/>
      <c r="QSS2" s="43"/>
      <c r="QST2" s="43"/>
      <c r="QSU2" s="43"/>
      <c r="QSV2" s="43"/>
      <c r="QSW2" s="43"/>
      <c r="QSX2" s="43"/>
      <c r="QSY2" s="43"/>
      <c r="QSZ2" s="43"/>
      <c r="QTA2" s="43"/>
      <c r="QTB2" s="43"/>
      <c r="QTC2" s="43"/>
      <c r="QTD2" s="43"/>
      <c r="QTE2" s="43"/>
      <c r="QTF2" s="43"/>
      <c r="QTG2" s="43"/>
      <c r="QTH2" s="43"/>
      <c r="QTI2" s="43"/>
      <c r="QTJ2" s="43"/>
      <c r="QTK2" s="43"/>
      <c r="QTL2" s="43"/>
      <c r="QTM2" s="43"/>
      <c r="QTN2" s="43"/>
      <c r="QTO2" s="43"/>
      <c r="QTP2" s="43"/>
      <c r="QTQ2" s="43"/>
      <c r="QTR2" s="43"/>
      <c r="QTS2" s="43"/>
      <c r="QTT2" s="43"/>
      <c r="QTU2" s="43"/>
      <c r="QTV2" s="43"/>
      <c r="QTW2" s="43"/>
      <c r="QTX2" s="43"/>
      <c r="QTY2" s="43"/>
      <c r="QTZ2" s="43"/>
      <c r="QUA2" s="43"/>
      <c r="QUB2" s="43"/>
      <c r="QUC2" s="43"/>
      <c r="QUD2" s="43"/>
      <c r="QUE2" s="43"/>
      <c r="QUF2" s="43"/>
      <c r="QUG2" s="43"/>
      <c r="QUH2" s="43"/>
      <c r="QUI2" s="43"/>
      <c r="QUJ2" s="43"/>
      <c r="QUK2" s="43"/>
      <c r="QUL2" s="43"/>
      <c r="QUM2" s="43"/>
      <c r="QUN2" s="43"/>
      <c r="QUO2" s="43"/>
      <c r="QUP2" s="43"/>
      <c r="QUQ2" s="43"/>
      <c r="QUR2" s="43"/>
      <c r="QUS2" s="43"/>
      <c r="QUT2" s="43"/>
      <c r="QUU2" s="43"/>
      <c r="QUV2" s="43"/>
      <c r="QUW2" s="43"/>
      <c r="QUX2" s="43"/>
      <c r="QUY2" s="43"/>
      <c r="QUZ2" s="43"/>
      <c r="QVA2" s="43"/>
      <c r="QVB2" s="43"/>
      <c r="QVC2" s="43"/>
      <c r="QVD2" s="43"/>
      <c r="QVE2" s="43"/>
      <c r="QVF2" s="43"/>
      <c r="QVG2" s="43"/>
      <c r="QVH2" s="43"/>
      <c r="QVI2" s="43"/>
      <c r="QVJ2" s="43"/>
      <c r="QVK2" s="43"/>
      <c r="QVL2" s="43"/>
      <c r="QVM2" s="43"/>
      <c r="QVN2" s="43"/>
      <c r="QVO2" s="43"/>
      <c r="QVP2" s="43"/>
      <c r="QVQ2" s="43"/>
      <c r="QVR2" s="43"/>
      <c r="QVS2" s="43"/>
      <c r="QVT2" s="43"/>
      <c r="QVU2" s="43"/>
      <c r="QVV2" s="43"/>
      <c r="QVW2" s="43"/>
      <c r="QVX2" s="43"/>
      <c r="QVY2" s="43"/>
      <c r="QVZ2" s="43"/>
      <c r="QWA2" s="43"/>
      <c r="QWB2" s="43"/>
      <c r="QWC2" s="43"/>
      <c r="QWD2" s="43"/>
      <c r="QWE2" s="43"/>
      <c r="QWF2" s="43"/>
      <c r="QWG2" s="43"/>
      <c r="QWH2" s="43"/>
      <c r="QWI2" s="43"/>
      <c r="QWJ2" s="43"/>
      <c r="QWK2" s="43"/>
      <c r="QWL2" s="43"/>
      <c r="QWM2" s="43"/>
      <c r="QWN2" s="43"/>
      <c r="QWO2" s="43"/>
      <c r="QWP2" s="43"/>
      <c r="QWQ2" s="43"/>
      <c r="QWR2" s="43"/>
      <c r="QWS2" s="43"/>
      <c r="QWT2" s="43"/>
      <c r="QWU2" s="43"/>
      <c r="QWV2" s="43"/>
      <c r="QWW2" s="43"/>
      <c r="QWX2" s="43"/>
      <c r="QWY2" s="43"/>
      <c r="QWZ2" s="43"/>
      <c r="QXA2" s="43"/>
      <c r="QXB2" s="43"/>
      <c r="QXC2" s="43"/>
      <c r="QXD2" s="43"/>
      <c r="QXE2" s="43"/>
      <c r="QXF2" s="43"/>
      <c r="QXG2" s="43"/>
      <c r="QXH2" s="43"/>
      <c r="QXI2" s="43"/>
      <c r="QXJ2" s="43"/>
      <c r="QXK2" s="43"/>
      <c r="QXL2" s="43"/>
      <c r="QXM2" s="43"/>
      <c r="QXN2" s="43"/>
      <c r="QXO2" s="43"/>
      <c r="QXP2" s="43"/>
      <c r="QXQ2" s="43"/>
      <c r="QXR2" s="43"/>
      <c r="QXS2" s="43"/>
      <c r="QXT2" s="43"/>
      <c r="QXU2" s="43"/>
      <c r="QXV2" s="43"/>
      <c r="QXW2" s="43"/>
      <c r="QXX2" s="43"/>
      <c r="QXY2" s="43"/>
      <c r="QXZ2" s="43"/>
      <c r="QYA2" s="43"/>
      <c r="QYB2" s="43"/>
      <c r="QYC2" s="43"/>
      <c r="QYD2" s="43"/>
      <c r="QYE2" s="43"/>
      <c r="QYF2" s="43"/>
      <c r="QYG2" s="43"/>
      <c r="QYH2" s="43"/>
      <c r="QYI2" s="43"/>
      <c r="QYJ2" s="43"/>
      <c r="QYK2" s="43"/>
      <c r="QYL2" s="43"/>
      <c r="QYM2" s="43"/>
      <c r="QYN2" s="43"/>
      <c r="QYO2" s="43"/>
      <c r="QYP2" s="43"/>
      <c r="QYQ2" s="43"/>
      <c r="QYR2" s="43"/>
      <c r="QYS2" s="43"/>
      <c r="QYT2" s="43"/>
      <c r="QYU2" s="43"/>
      <c r="QYV2" s="43"/>
      <c r="QYW2" s="43"/>
      <c r="QYX2" s="43"/>
      <c r="QYY2" s="43"/>
      <c r="QYZ2" s="43"/>
      <c r="QZA2" s="43"/>
      <c r="QZB2" s="43"/>
      <c r="QZC2" s="43"/>
      <c r="QZD2" s="43"/>
      <c r="QZE2" s="43"/>
      <c r="QZF2" s="43"/>
      <c r="QZG2" s="43"/>
      <c r="QZH2" s="43"/>
      <c r="QZI2" s="43"/>
      <c r="QZJ2" s="43"/>
      <c r="QZK2" s="43"/>
      <c r="QZL2" s="43"/>
      <c r="QZM2" s="43"/>
      <c r="QZN2" s="43"/>
      <c r="QZO2" s="43"/>
      <c r="QZP2" s="43"/>
      <c r="QZQ2" s="43"/>
      <c r="QZR2" s="43"/>
      <c r="QZS2" s="43"/>
      <c r="QZT2" s="43"/>
      <c r="QZU2" s="43"/>
      <c r="QZV2" s="43"/>
      <c r="QZW2" s="43"/>
      <c r="QZX2" s="43"/>
      <c r="QZY2" s="43"/>
      <c r="QZZ2" s="43"/>
      <c r="RAA2" s="43"/>
      <c r="RAB2" s="43"/>
      <c r="RAC2" s="43"/>
      <c r="RAD2" s="43"/>
      <c r="RAE2" s="43"/>
      <c r="RAF2" s="43"/>
      <c r="RAG2" s="43"/>
      <c r="RAH2" s="43"/>
      <c r="RAI2" s="43"/>
      <c r="RAJ2" s="43"/>
      <c r="RAK2" s="43"/>
      <c r="RAL2" s="43"/>
      <c r="RAM2" s="43"/>
      <c r="RAN2" s="43"/>
      <c r="RAO2" s="43"/>
      <c r="RAP2" s="43"/>
      <c r="RAQ2" s="43"/>
      <c r="RAR2" s="43"/>
      <c r="RAS2" s="43"/>
      <c r="RAT2" s="43"/>
      <c r="RAU2" s="43"/>
      <c r="RAV2" s="43"/>
      <c r="RAW2" s="43"/>
      <c r="RAX2" s="43"/>
      <c r="RAY2" s="43"/>
      <c r="RAZ2" s="43"/>
      <c r="RBA2" s="43"/>
      <c r="RBB2" s="43"/>
      <c r="RBC2" s="43"/>
      <c r="RBD2" s="43"/>
      <c r="RBE2" s="43"/>
      <c r="RBF2" s="43"/>
      <c r="RBG2" s="43"/>
      <c r="RBH2" s="43"/>
      <c r="RBI2" s="43"/>
      <c r="RBJ2" s="43"/>
      <c r="RBK2" s="43"/>
      <c r="RBL2" s="43"/>
      <c r="RBM2" s="43"/>
      <c r="RBN2" s="43"/>
      <c r="RBO2" s="43"/>
      <c r="RBP2" s="43"/>
      <c r="RBQ2" s="43"/>
      <c r="RBR2" s="43"/>
      <c r="RBS2" s="43"/>
      <c r="RBT2" s="43"/>
      <c r="RBU2" s="43"/>
      <c r="RBV2" s="43"/>
      <c r="RBW2" s="43"/>
      <c r="RBX2" s="43"/>
      <c r="RBY2" s="43"/>
      <c r="RBZ2" s="43"/>
      <c r="RCA2" s="43"/>
      <c r="RCB2" s="43"/>
      <c r="RCC2" s="43"/>
      <c r="RCD2" s="43"/>
      <c r="RCE2" s="43"/>
      <c r="RCF2" s="43"/>
      <c r="RCG2" s="43"/>
      <c r="RCH2" s="43"/>
      <c r="RCI2" s="43"/>
      <c r="RCJ2" s="43"/>
      <c r="RCK2" s="43"/>
      <c r="RCL2" s="43"/>
      <c r="RCM2" s="43"/>
      <c r="RCN2" s="43"/>
      <c r="RCO2" s="43"/>
      <c r="RCP2" s="43"/>
      <c r="RCQ2" s="43"/>
      <c r="RCR2" s="43"/>
      <c r="RCS2" s="43"/>
      <c r="RCT2" s="43"/>
      <c r="RCU2" s="43"/>
      <c r="RCV2" s="43"/>
      <c r="RCW2" s="43"/>
      <c r="RCX2" s="43"/>
      <c r="RCY2" s="43"/>
      <c r="RCZ2" s="43"/>
      <c r="RDA2" s="43"/>
      <c r="RDB2" s="43"/>
      <c r="RDC2" s="43"/>
      <c r="RDD2" s="43"/>
      <c r="RDE2" s="43"/>
      <c r="RDF2" s="43"/>
      <c r="RDG2" s="43"/>
      <c r="RDH2" s="43"/>
      <c r="RDI2" s="43"/>
      <c r="RDJ2" s="43"/>
      <c r="RDK2" s="43"/>
      <c r="RDL2" s="43"/>
      <c r="RDM2" s="43"/>
      <c r="RDN2" s="43"/>
      <c r="RDO2" s="43"/>
      <c r="RDP2" s="43"/>
      <c r="RDQ2" s="43"/>
      <c r="RDR2" s="43"/>
      <c r="RDS2" s="43"/>
      <c r="RDT2" s="43"/>
      <c r="RDU2" s="43"/>
      <c r="RDV2" s="43"/>
      <c r="RDW2" s="43"/>
      <c r="RDX2" s="43"/>
      <c r="RDY2" s="43"/>
      <c r="RDZ2" s="43"/>
      <c r="REA2" s="43"/>
      <c r="REB2" s="43"/>
      <c r="REC2" s="43"/>
      <c r="RED2" s="43"/>
      <c r="REE2" s="43"/>
      <c r="REF2" s="43"/>
      <c r="REG2" s="43"/>
      <c r="REH2" s="43"/>
      <c r="REI2" s="43"/>
      <c r="REJ2" s="43"/>
      <c r="REK2" s="43"/>
      <c r="REL2" s="43"/>
      <c r="REM2" s="43"/>
      <c r="REN2" s="43"/>
      <c r="REO2" s="43"/>
      <c r="REP2" s="43"/>
      <c r="REQ2" s="43"/>
      <c r="RER2" s="43"/>
      <c r="RES2" s="43"/>
      <c r="RET2" s="43"/>
      <c r="REU2" s="43"/>
      <c r="REV2" s="43"/>
      <c r="REW2" s="43"/>
      <c r="REX2" s="43"/>
      <c r="REY2" s="43"/>
      <c r="REZ2" s="43"/>
      <c r="RFA2" s="43"/>
      <c r="RFB2" s="43"/>
      <c r="RFC2" s="43"/>
      <c r="RFD2" s="43"/>
      <c r="RFE2" s="43"/>
      <c r="RFF2" s="43"/>
      <c r="RFG2" s="43"/>
      <c r="RFH2" s="43"/>
      <c r="RFI2" s="43"/>
      <c r="RFJ2" s="43"/>
      <c r="RFK2" s="43"/>
      <c r="RFL2" s="43"/>
      <c r="RFM2" s="43"/>
      <c r="RFN2" s="43"/>
      <c r="RFO2" s="43"/>
      <c r="RFP2" s="43"/>
      <c r="RFQ2" s="43"/>
      <c r="RFR2" s="43"/>
      <c r="RFS2" s="43"/>
      <c r="RFT2" s="43"/>
      <c r="RFU2" s="43"/>
      <c r="RFV2" s="43"/>
      <c r="RFW2" s="43"/>
      <c r="RFX2" s="43"/>
      <c r="RFY2" s="43"/>
      <c r="RFZ2" s="43"/>
      <c r="RGA2" s="43"/>
      <c r="RGB2" s="43"/>
      <c r="RGC2" s="43"/>
      <c r="RGD2" s="43"/>
      <c r="RGE2" s="43"/>
      <c r="RGF2" s="43"/>
      <c r="RGG2" s="43"/>
      <c r="RGH2" s="43"/>
      <c r="RGI2" s="43"/>
      <c r="RGJ2" s="43"/>
      <c r="RGK2" s="43"/>
      <c r="RGL2" s="43"/>
      <c r="RGM2" s="43"/>
      <c r="RGN2" s="43"/>
      <c r="RGO2" s="43"/>
      <c r="RGP2" s="43"/>
      <c r="RGQ2" s="43"/>
      <c r="RGR2" s="43"/>
      <c r="RGS2" s="43"/>
      <c r="RGT2" s="43"/>
      <c r="RGU2" s="43"/>
      <c r="RGV2" s="43"/>
      <c r="RGW2" s="43"/>
      <c r="RGX2" s="43"/>
      <c r="RGY2" s="43"/>
      <c r="RGZ2" s="43"/>
      <c r="RHA2" s="43"/>
      <c r="RHB2" s="43"/>
      <c r="RHC2" s="43"/>
      <c r="RHD2" s="43"/>
      <c r="RHE2" s="43"/>
      <c r="RHF2" s="43"/>
      <c r="RHG2" s="43"/>
      <c r="RHH2" s="43"/>
      <c r="RHI2" s="43"/>
      <c r="RHJ2" s="43"/>
      <c r="RHK2" s="43"/>
      <c r="RHL2" s="43"/>
      <c r="RHM2" s="43"/>
      <c r="RHN2" s="43"/>
      <c r="RHO2" s="43"/>
      <c r="RHP2" s="43"/>
      <c r="RHQ2" s="43"/>
      <c r="RHR2" s="43"/>
      <c r="RHS2" s="43"/>
      <c r="RHT2" s="43"/>
      <c r="RHU2" s="43"/>
      <c r="RHV2" s="43"/>
      <c r="RHW2" s="43"/>
      <c r="RHX2" s="43"/>
      <c r="RHY2" s="43"/>
      <c r="RHZ2" s="43"/>
      <c r="RIA2" s="43"/>
      <c r="RIB2" s="43"/>
      <c r="RIC2" s="43"/>
      <c r="RID2" s="43"/>
      <c r="RIE2" s="43"/>
      <c r="RIF2" s="43"/>
      <c r="RIG2" s="43"/>
      <c r="RIH2" s="43"/>
      <c r="RII2" s="43"/>
      <c r="RIJ2" s="43"/>
      <c r="RIK2" s="43"/>
      <c r="RIL2" s="43"/>
      <c r="RIM2" s="43"/>
      <c r="RIN2" s="43"/>
      <c r="RIO2" s="43"/>
      <c r="RIP2" s="43"/>
      <c r="RIQ2" s="43"/>
      <c r="RIR2" s="43"/>
      <c r="RIS2" s="43"/>
      <c r="RIT2" s="43"/>
      <c r="RIU2" s="43"/>
      <c r="RIV2" s="43"/>
      <c r="RIW2" s="43"/>
      <c r="RIX2" s="43"/>
      <c r="RIY2" s="43"/>
      <c r="RIZ2" s="43"/>
      <c r="RJA2" s="43"/>
      <c r="RJB2" s="43"/>
      <c r="RJC2" s="43"/>
      <c r="RJD2" s="43"/>
      <c r="RJE2" s="43"/>
      <c r="RJF2" s="43"/>
      <c r="RJG2" s="43"/>
      <c r="RJH2" s="43"/>
      <c r="RJI2" s="43"/>
      <c r="RJJ2" s="43"/>
      <c r="RJK2" s="43"/>
      <c r="RJL2" s="43"/>
      <c r="RJM2" s="43"/>
      <c r="RJN2" s="43"/>
      <c r="RJO2" s="43"/>
      <c r="RJP2" s="43"/>
      <c r="RJQ2" s="43"/>
      <c r="RJR2" s="43"/>
      <c r="RJS2" s="43"/>
      <c r="RJT2" s="43"/>
      <c r="RJU2" s="43"/>
      <c r="RJV2" s="43"/>
      <c r="RJW2" s="43"/>
      <c r="RJX2" s="43"/>
      <c r="RJY2" s="43"/>
      <c r="RJZ2" s="43"/>
      <c r="RKA2" s="43"/>
      <c r="RKB2" s="43"/>
      <c r="RKC2" s="43"/>
      <c r="RKD2" s="43"/>
      <c r="RKE2" s="43"/>
      <c r="RKF2" s="43"/>
      <c r="RKG2" s="43"/>
      <c r="RKH2" s="43"/>
      <c r="RKI2" s="43"/>
      <c r="RKJ2" s="43"/>
      <c r="RKK2" s="43"/>
      <c r="RKL2" s="43"/>
      <c r="RKM2" s="43"/>
      <c r="RKN2" s="43"/>
      <c r="RKO2" s="43"/>
      <c r="RKP2" s="43"/>
      <c r="RKQ2" s="43"/>
      <c r="RKR2" s="43"/>
      <c r="RKS2" s="43"/>
      <c r="RKT2" s="43"/>
      <c r="RKU2" s="43"/>
      <c r="RKV2" s="43"/>
      <c r="RKW2" s="43"/>
      <c r="RKX2" s="43"/>
      <c r="RKY2" s="43"/>
      <c r="RKZ2" s="43"/>
      <c r="RLA2" s="43"/>
      <c r="RLB2" s="43"/>
      <c r="RLC2" s="43"/>
      <c r="RLD2" s="43"/>
      <c r="RLE2" s="43"/>
      <c r="RLF2" s="43"/>
      <c r="RLG2" s="43"/>
      <c r="RLH2" s="43"/>
      <c r="RLI2" s="43"/>
      <c r="RLJ2" s="43"/>
      <c r="RLK2" s="43"/>
      <c r="RLL2" s="43"/>
      <c r="RLM2" s="43"/>
      <c r="RLN2" s="43"/>
      <c r="RLO2" s="43"/>
      <c r="RLP2" s="43"/>
      <c r="RLQ2" s="43"/>
      <c r="RLR2" s="43"/>
      <c r="RLS2" s="43"/>
      <c r="RLT2" s="43"/>
      <c r="RLU2" s="43"/>
      <c r="RLV2" s="43"/>
      <c r="RLW2" s="43"/>
      <c r="RLX2" s="43"/>
      <c r="RLY2" s="43"/>
      <c r="RLZ2" s="43"/>
      <c r="RMA2" s="43"/>
      <c r="RMB2" s="43"/>
      <c r="RMC2" s="43"/>
      <c r="RMD2" s="43"/>
      <c r="RME2" s="43"/>
      <c r="RMF2" s="43"/>
      <c r="RMG2" s="43"/>
      <c r="RMH2" s="43"/>
      <c r="RMI2" s="43"/>
      <c r="RMJ2" s="43"/>
      <c r="RMK2" s="43"/>
      <c r="RML2" s="43"/>
      <c r="RMM2" s="43"/>
      <c r="RMN2" s="43"/>
      <c r="RMO2" s="43"/>
      <c r="RMP2" s="43"/>
      <c r="RMQ2" s="43"/>
      <c r="RMR2" s="43"/>
      <c r="RMS2" s="43"/>
      <c r="RMT2" s="43"/>
      <c r="RMU2" s="43"/>
      <c r="RMV2" s="43"/>
      <c r="RMW2" s="43"/>
      <c r="RMX2" s="43"/>
      <c r="RMY2" s="43"/>
      <c r="RMZ2" s="43"/>
      <c r="RNA2" s="43"/>
      <c r="RNB2" s="43"/>
      <c r="RNC2" s="43"/>
      <c r="RND2" s="43"/>
      <c r="RNE2" s="43"/>
      <c r="RNF2" s="43"/>
      <c r="RNG2" s="43"/>
      <c r="RNH2" s="43"/>
      <c r="RNI2" s="43"/>
      <c r="RNJ2" s="43"/>
      <c r="RNK2" s="43"/>
      <c r="RNL2" s="43"/>
      <c r="RNM2" s="43"/>
      <c r="RNN2" s="43"/>
      <c r="RNO2" s="43"/>
      <c r="RNP2" s="43"/>
      <c r="RNQ2" s="43"/>
      <c r="RNR2" s="43"/>
      <c r="RNS2" s="43"/>
      <c r="RNT2" s="43"/>
      <c r="RNU2" s="43"/>
      <c r="RNV2" s="43"/>
      <c r="RNW2" s="43"/>
      <c r="RNX2" s="43"/>
      <c r="RNY2" s="43"/>
      <c r="RNZ2" s="43"/>
      <c r="ROA2" s="43"/>
      <c r="ROB2" s="43"/>
      <c r="ROC2" s="43"/>
      <c r="ROD2" s="43"/>
      <c r="ROE2" s="43"/>
      <c r="ROF2" s="43"/>
      <c r="ROG2" s="43"/>
      <c r="ROH2" s="43"/>
      <c r="ROI2" s="43"/>
      <c r="ROJ2" s="43"/>
      <c r="ROK2" s="43"/>
      <c r="ROL2" s="43"/>
      <c r="ROM2" s="43"/>
      <c r="RON2" s="43"/>
      <c r="ROO2" s="43"/>
      <c r="ROP2" s="43"/>
      <c r="ROQ2" s="43"/>
      <c r="ROR2" s="43"/>
      <c r="ROS2" s="43"/>
      <c r="ROT2" s="43"/>
      <c r="ROU2" s="43"/>
      <c r="ROV2" s="43"/>
      <c r="ROW2" s="43"/>
      <c r="ROX2" s="43"/>
      <c r="ROY2" s="43"/>
      <c r="ROZ2" s="43"/>
      <c r="RPA2" s="43"/>
      <c r="RPB2" s="43"/>
      <c r="RPC2" s="43"/>
      <c r="RPD2" s="43"/>
      <c r="RPE2" s="43"/>
      <c r="RPF2" s="43"/>
      <c r="RPG2" s="43"/>
      <c r="RPH2" s="43"/>
      <c r="RPI2" s="43"/>
      <c r="RPJ2" s="43"/>
      <c r="RPK2" s="43"/>
      <c r="RPL2" s="43"/>
      <c r="RPM2" s="43"/>
      <c r="RPN2" s="43"/>
      <c r="RPO2" s="43"/>
      <c r="RPP2" s="43"/>
      <c r="RPQ2" s="43"/>
      <c r="RPR2" s="43"/>
      <c r="RPS2" s="43"/>
      <c r="RPT2" s="43"/>
      <c r="RPU2" s="43"/>
      <c r="RPV2" s="43"/>
      <c r="RPW2" s="43"/>
      <c r="RPX2" s="43"/>
      <c r="RPY2" s="43"/>
      <c r="RPZ2" s="43"/>
      <c r="RQA2" s="43"/>
      <c r="RQB2" s="43"/>
      <c r="RQC2" s="43"/>
      <c r="RQD2" s="43"/>
      <c r="RQE2" s="43"/>
      <c r="RQF2" s="43"/>
      <c r="RQG2" s="43"/>
      <c r="RQH2" s="43"/>
      <c r="RQI2" s="43"/>
      <c r="RQJ2" s="43"/>
      <c r="RQK2" s="43"/>
      <c r="RQL2" s="43"/>
      <c r="RQM2" s="43"/>
      <c r="RQN2" s="43"/>
      <c r="RQO2" s="43"/>
      <c r="RQP2" s="43"/>
      <c r="RQQ2" s="43"/>
      <c r="RQR2" s="43"/>
      <c r="RQS2" s="43"/>
      <c r="RQT2" s="43"/>
      <c r="RQU2" s="43"/>
      <c r="RQV2" s="43"/>
      <c r="RQW2" s="43"/>
      <c r="RQX2" s="43"/>
      <c r="RQY2" s="43"/>
      <c r="RQZ2" s="43"/>
      <c r="RRA2" s="43"/>
      <c r="RRB2" s="43"/>
      <c r="RRC2" s="43"/>
      <c r="RRD2" s="43"/>
      <c r="RRE2" s="43"/>
      <c r="RRF2" s="43"/>
      <c r="RRG2" s="43"/>
      <c r="RRH2" s="43"/>
      <c r="RRI2" s="43"/>
      <c r="RRJ2" s="43"/>
      <c r="RRK2" s="43"/>
      <c r="RRL2" s="43"/>
      <c r="RRM2" s="43"/>
      <c r="RRN2" s="43"/>
      <c r="RRO2" s="43"/>
      <c r="RRP2" s="43"/>
      <c r="RRQ2" s="43"/>
      <c r="RRR2" s="43"/>
      <c r="RRS2" s="43"/>
      <c r="RRT2" s="43"/>
      <c r="RRU2" s="43"/>
      <c r="RRV2" s="43"/>
      <c r="RRW2" s="43"/>
      <c r="RRX2" s="43"/>
      <c r="RRY2" s="43"/>
      <c r="RRZ2" s="43"/>
      <c r="RSA2" s="43"/>
      <c r="RSB2" s="43"/>
      <c r="RSC2" s="43"/>
      <c r="RSD2" s="43"/>
      <c r="RSE2" s="43"/>
      <c r="RSF2" s="43"/>
      <c r="RSG2" s="43"/>
      <c r="RSH2" s="43"/>
      <c r="RSI2" s="43"/>
      <c r="RSJ2" s="43"/>
      <c r="RSK2" s="43"/>
      <c r="RSL2" s="43"/>
      <c r="RSM2" s="43"/>
      <c r="RSN2" s="43"/>
      <c r="RSO2" s="43"/>
      <c r="RSP2" s="43"/>
      <c r="RSQ2" s="43"/>
      <c r="RSR2" s="43"/>
      <c r="RSS2" s="43"/>
      <c r="RST2" s="43"/>
      <c r="RSU2" s="43"/>
      <c r="RSV2" s="43"/>
      <c r="RSW2" s="43"/>
      <c r="RSX2" s="43"/>
      <c r="RSY2" s="43"/>
      <c r="RSZ2" s="43"/>
      <c r="RTA2" s="43"/>
      <c r="RTB2" s="43"/>
      <c r="RTC2" s="43"/>
      <c r="RTD2" s="43"/>
      <c r="RTE2" s="43"/>
      <c r="RTF2" s="43"/>
      <c r="RTG2" s="43"/>
      <c r="RTH2" s="43"/>
      <c r="RTI2" s="43"/>
      <c r="RTJ2" s="43"/>
      <c r="RTK2" s="43"/>
      <c r="RTL2" s="43"/>
      <c r="RTM2" s="43"/>
      <c r="RTN2" s="43"/>
      <c r="RTO2" s="43"/>
      <c r="RTP2" s="43"/>
      <c r="RTQ2" s="43"/>
      <c r="RTR2" s="43"/>
      <c r="RTS2" s="43"/>
      <c r="RTT2" s="43"/>
      <c r="RTU2" s="43"/>
      <c r="RTV2" s="43"/>
      <c r="RTW2" s="43"/>
      <c r="RTX2" s="43"/>
      <c r="RTY2" s="43"/>
      <c r="RTZ2" s="43"/>
      <c r="RUA2" s="43"/>
      <c r="RUB2" s="43"/>
      <c r="RUC2" s="43"/>
      <c r="RUD2" s="43"/>
      <c r="RUE2" s="43"/>
      <c r="RUF2" s="43"/>
      <c r="RUG2" s="43"/>
      <c r="RUH2" s="43"/>
      <c r="RUI2" s="43"/>
      <c r="RUJ2" s="43"/>
      <c r="RUK2" s="43"/>
      <c r="RUL2" s="43"/>
      <c r="RUM2" s="43"/>
      <c r="RUN2" s="43"/>
      <c r="RUO2" s="43"/>
      <c r="RUP2" s="43"/>
      <c r="RUQ2" s="43"/>
      <c r="RUR2" s="43"/>
      <c r="RUS2" s="43"/>
      <c r="RUT2" s="43"/>
      <c r="RUU2" s="43"/>
      <c r="RUV2" s="43"/>
      <c r="RUW2" s="43"/>
      <c r="RUX2" s="43"/>
      <c r="RUY2" s="43"/>
      <c r="RUZ2" s="43"/>
      <c r="RVA2" s="43"/>
      <c r="RVB2" s="43"/>
      <c r="RVC2" s="43"/>
      <c r="RVD2" s="43"/>
      <c r="RVE2" s="43"/>
      <c r="RVF2" s="43"/>
      <c r="RVG2" s="43"/>
      <c r="RVH2" s="43"/>
      <c r="RVI2" s="43"/>
      <c r="RVJ2" s="43"/>
      <c r="RVK2" s="43"/>
      <c r="RVL2" s="43"/>
      <c r="RVM2" s="43"/>
      <c r="RVN2" s="43"/>
      <c r="RVO2" s="43"/>
      <c r="RVP2" s="43"/>
      <c r="RVQ2" s="43"/>
      <c r="RVR2" s="43"/>
      <c r="RVS2" s="43"/>
      <c r="RVT2" s="43"/>
      <c r="RVU2" s="43"/>
      <c r="RVV2" s="43"/>
      <c r="RVW2" s="43"/>
      <c r="RVX2" s="43"/>
      <c r="RVY2" s="43"/>
      <c r="RVZ2" s="43"/>
      <c r="RWA2" s="43"/>
      <c r="RWB2" s="43"/>
      <c r="RWC2" s="43"/>
      <c r="RWD2" s="43"/>
      <c r="RWE2" s="43"/>
      <c r="RWF2" s="43"/>
      <c r="RWG2" s="43"/>
      <c r="RWH2" s="43"/>
      <c r="RWI2" s="43"/>
      <c r="RWJ2" s="43"/>
      <c r="RWK2" s="43"/>
      <c r="RWL2" s="43"/>
      <c r="RWM2" s="43"/>
      <c r="RWN2" s="43"/>
      <c r="RWO2" s="43"/>
      <c r="RWP2" s="43"/>
      <c r="RWQ2" s="43"/>
      <c r="RWR2" s="43"/>
      <c r="RWS2" s="43"/>
      <c r="RWT2" s="43"/>
      <c r="RWU2" s="43"/>
      <c r="RWV2" s="43"/>
      <c r="RWW2" s="43"/>
      <c r="RWX2" s="43"/>
      <c r="RWY2" s="43"/>
      <c r="RWZ2" s="43"/>
      <c r="RXA2" s="43"/>
      <c r="RXB2" s="43"/>
      <c r="RXC2" s="43"/>
      <c r="RXD2" s="43"/>
      <c r="RXE2" s="43"/>
      <c r="RXF2" s="43"/>
      <c r="RXG2" s="43"/>
      <c r="RXH2" s="43"/>
      <c r="RXI2" s="43"/>
      <c r="RXJ2" s="43"/>
      <c r="RXK2" s="43"/>
      <c r="RXL2" s="43"/>
      <c r="RXM2" s="43"/>
      <c r="RXN2" s="43"/>
      <c r="RXO2" s="43"/>
      <c r="RXP2" s="43"/>
      <c r="RXQ2" s="43"/>
      <c r="RXR2" s="43"/>
      <c r="RXS2" s="43"/>
      <c r="RXT2" s="43"/>
      <c r="RXU2" s="43"/>
      <c r="RXV2" s="43"/>
      <c r="RXW2" s="43"/>
      <c r="RXX2" s="43"/>
      <c r="RXY2" s="43"/>
      <c r="RXZ2" s="43"/>
      <c r="RYA2" s="43"/>
      <c r="RYB2" s="43"/>
      <c r="RYC2" s="43"/>
      <c r="RYD2" s="43"/>
      <c r="RYE2" s="43"/>
      <c r="RYF2" s="43"/>
      <c r="RYG2" s="43"/>
      <c r="RYH2" s="43"/>
      <c r="RYI2" s="43"/>
      <c r="RYJ2" s="43"/>
      <c r="RYK2" s="43"/>
      <c r="RYL2" s="43"/>
      <c r="RYM2" s="43"/>
      <c r="RYN2" s="43"/>
      <c r="RYO2" s="43"/>
      <c r="RYP2" s="43"/>
      <c r="RYQ2" s="43"/>
      <c r="RYR2" s="43"/>
      <c r="RYS2" s="43"/>
      <c r="RYT2" s="43"/>
      <c r="RYU2" s="43"/>
      <c r="RYV2" s="43"/>
      <c r="RYW2" s="43"/>
      <c r="RYX2" s="43"/>
      <c r="RYY2" s="43"/>
      <c r="RYZ2" s="43"/>
      <c r="RZA2" s="43"/>
      <c r="RZB2" s="43"/>
      <c r="RZC2" s="43"/>
      <c r="RZD2" s="43"/>
      <c r="RZE2" s="43"/>
      <c r="RZF2" s="43"/>
      <c r="RZG2" s="43"/>
      <c r="RZH2" s="43"/>
      <c r="RZI2" s="43"/>
      <c r="RZJ2" s="43"/>
      <c r="RZK2" s="43"/>
      <c r="RZL2" s="43"/>
      <c r="RZM2" s="43"/>
      <c r="RZN2" s="43"/>
      <c r="RZO2" s="43"/>
      <c r="RZP2" s="43"/>
      <c r="RZQ2" s="43"/>
      <c r="RZR2" s="43"/>
      <c r="RZS2" s="43"/>
      <c r="RZT2" s="43"/>
      <c r="RZU2" s="43"/>
      <c r="RZV2" s="43"/>
      <c r="RZW2" s="43"/>
      <c r="RZX2" s="43"/>
      <c r="RZY2" s="43"/>
      <c r="RZZ2" s="43"/>
      <c r="SAA2" s="43"/>
      <c r="SAB2" s="43"/>
      <c r="SAC2" s="43"/>
      <c r="SAD2" s="43"/>
      <c r="SAE2" s="43"/>
      <c r="SAF2" s="43"/>
      <c r="SAG2" s="43"/>
      <c r="SAH2" s="43"/>
      <c r="SAI2" s="43"/>
      <c r="SAJ2" s="43"/>
      <c r="SAK2" s="43"/>
      <c r="SAL2" s="43"/>
      <c r="SAM2" s="43"/>
      <c r="SAN2" s="43"/>
      <c r="SAO2" s="43"/>
      <c r="SAP2" s="43"/>
      <c r="SAQ2" s="43"/>
      <c r="SAR2" s="43"/>
      <c r="SAS2" s="43"/>
      <c r="SAT2" s="43"/>
      <c r="SAU2" s="43"/>
      <c r="SAV2" s="43"/>
      <c r="SAW2" s="43"/>
      <c r="SAX2" s="43"/>
      <c r="SAY2" s="43"/>
      <c r="SAZ2" s="43"/>
      <c r="SBA2" s="43"/>
      <c r="SBB2" s="43"/>
      <c r="SBC2" s="43"/>
      <c r="SBD2" s="43"/>
      <c r="SBE2" s="43"/>
      <c r="SBF2" s="43"/>
      <c r="SBG2" s="43"/>
      <c r="SBH2" s="43"/>
      <c r="SBI2" s="43"/>
      <c r="SBJ2" s="43"/>
      <c r="SBK2" s="43"/>
      <c r="SBL2" s="43"/>
      <c r="SBM2" s="43"/>
      <c r="SBN2" s="43"/>
      <c r="SBO2" s="43"/>
      <c r="SBP2" s="43"/>
      <c r="SBQ2" s="43"/>
      <c r="SBR2" s="43"/>
      <c r="SBS2" s="43"/>
      <c r="SBT2" s="43"/>
      <c r="SBU2" s="43"/>
      <c r="SBV2" s="43"/>
      <c r="SBW2" s="43"/>
      <c r="SBX2" s="43"/>
      <c r="SBY2" s="43"/>
      <c r="SBZ2" s="43"/>
      <c r="SCA2" s="43"/>
      <c r="SCB2" s="43"/>
      <c r="SCC2" s="43"/>
      <c r="SCD2" s="43"/>
      <c r="SCE2" s="43"/>
      <c r="SCF2" s="43"/>
      <c r="SCG2" s="43"/>
      <c r="SCH2" s="43"/>
      <c r="SCI2" s="43"/>
      <c r="SCJ2" s="43"/>
      <c r="SCK2" s="43"/>
      <c r="SCL2" s="43"/>
      <c r="SCM2" s="43"/>
      <c r="SCN2" s="43"/>
      <c r="SCO2" s="43"/>
      <c r="SCP2" s="43"/>
      <c r="SCQ2" s="43"/>
      <c r="SCR2" s="43"/>
      <c r="SCS2" s="43"/>
      <c r="SCT2" s="43"/>
      <c r="SCU2" s="43"/>
      <c r="SCV2" s="43"/>
      <c r="SCW2" s="43"/>
      <c r="SCX2" s="43"/>
      <c r="SCY2" s="43"/>
      <c r="SCZ2" s="43"/>
      <c r="SDA2" s="43"/>
      <c r="SDB2" s="43"/>
      <c r="SDC2" s="43"/>
      <c r="SDD2" s="43"/>
      <c r="SDE2" s="43"/>
      <c r="SDF2" s="43"/>
      <c r="SDG2" s="43"/>
      <c r="SDH2" s="43"/>
      <c r="SDI2" s="43"/>
      <c r="SDJ2" s="43"/>
      <c r="SDK2" s="43"/>
      <c r="SDL2" s="43"/>
      <c r="SDM2" s="43"/>
      <c r="SDN2" s="43"/>
      <c r="SDO2" s="43"/>
      <c r="SDP2" s="43"/>
      <c r="SDQ2" s="43"/>
      <c r="SDR2" s="43"/>
      <c r="SDS2" s="43"/>
      <c r="SDT2" s="43"/>
      <c r="SDU2" s="43"/>
      <c r="SDV2" s="43"/>
      <c r="SDW2" s="43"/>
      <c r="SDX2" s="43"/>
      <c r="SDY2" s="43"/>
      <c r="SDZ2" s="43"/>
      <c r="SEA2" s="43"/>
      <c r="SEB2" s="43"/>
      <c r="SEC2" s="43"/>
      <c r="SED2" s="43"/>
      <c r="SEE2" s="43"/>
      <c r="SEF2" s="43"/>
      <c r="SEG2" s="43"/>
      <c r="SEH2" s="43"/>
      <c r="SEI2" s="43"/>
      <c r="SEJ2" s="43"/>
      <c r="SEK2" s="43"/>
      <c r="SEL2" s="43"/>
      <c r="SEM2" s="43"/>
      <c r="SEN2" s="43"/>
      <c r="SEO2" s="43"/>
      <c r="SEP2" s="43"/>
      <c r="SEQ2" s="43"/>
      <c r="SER2" s="43"/>
      <c r="SES2" s="43"/>
      <c r="SET2" s="43"/>
      <c r="SEU2" s="43"/>
      <c r="SEV2" s="43"/>
      <c r="SEW2" s="43"/>
      <c r="SEX2" s="43"/>
      <c r="SEY2" s="43"/>
      <c r="SEZ2" s="43"/>
      <c r="SFA2" s="43"/>
      <c r="SFB2" s="43"/>
      <c r="SFC2" s="43"/>
      <c r="SFD2" s="43"/>
      <c r="SFE2" s="43"/>
      <c r="SFF2" s="43"/>
      <c r="SFG2" s="43"/>
      <c r="SFH2" s="43"/>
      <c r="SFI2" s="43"/>
      <c r="SFJ2" s="43"/>
      <c r="SFK2" s="43"/>
      <c r="SFL2" s="43"/>
      <c r="SFM2" s="43"/>
      <c r="SFN2" s="43"/>
      <c r="SFO2" s="43"/>
      <c r="SFP2" s="43"/>
      <c r="SFQ2" s="43"/>
      <c r="SFR2" s="43"/>
      <c r="SFS2" s="43"/>
      <c r="SFT2" s="43"/>
      <c r="SFU2" s="43"/>
      <c r="SFV2" s="43"/>
      <c r="SFW2" s="43"/>
      <c r="SFX2" s="43"/>
      <c r="SFY2" s="43"/>
      <c r="SFZ2" s="43"/>
      <c r="SGA2" s="43"/>
      <c r="SGB2" s="43"/>
      <c r="SGC2" s="43"/>
      <c r="SGD2" s="43"/>
      <c r="SGE2" s="43"/>
      <c r="SGF2" s="43"/>
      <c r="SGG2" s="43"/>
      <c r="SGH2" s="43"/>
      <c r="SGI2" s="43"/>
      <c r="SGJ2" s="43"/>
      <c r="SGK2" s="43"/>
      <c r="SGL2" s="43"/>
      <c r="SGM2" s="43"/>
      <c r="SGN2" s="43"/>
      <c r="SGO2" s="43"/>
      <c r="SGP2" s="43"/>
      <c r="SGQ2" s="43"/>
      <c r="SGR2" s="43"/>
      <c r="SGS2" s="43"/>
      <c r="SGT2" s="43"/>
      <c r="SGU2" s="43"/>
      <c r="SGV2" s="43"/>
      <c r="SGW2" s="43"/>
      <c r="SGX2" s="43"/>
      <c r="SGY2" s="43"/>
      <c r="SGZ2" s="43"/>
      <c r="SHA2" s="43"/>
      <c r="SHB2" s="43"/>
      <c r="SHC2" s="43"/>
      <c r="SHD2" s="43"/>
      <c r="SHE2" s="43"/>
      <c r="SHF2" s="43"/>
      <c r="SHG2" s="43"/>
      <c r="SHH2" s="43"/>
      <c r="SHI2" s="43"/>
      <c r="SHJ2" s="43"/>
      <c r="SHK2" s="43"/>
      <c r="SHL2" s="43"/>
      <c r="SHM2" s="43"/>
      <c r="SHN2" s="43"/>
      <c r="SHO2" s="43"/>
      <c r="SHP2" s="43"/>
      <c r="SHQ2" s="43"/>
      <c r="SHR2" s="43"/>
      <c r="SHS2" s="43"/>
      <c r="SHT2" s="43"/>
      <c r="SHU2" s="43"/>
      <c r="SHV2" s="43"/>
      <c r="SHW2" s="43"/>
      <c r="SHX2" s="43"/>
      <c r="SHY2" s="43"/>
      <c r="SHZ2" s="43"/>
      <c r="SIA2" s="43"/>
      <c r="SIB2" s="43"/>
      <c r="SIC2" s="43"/>
      <c r="SID2" s="43"/>
      <c r="SIE2" s="43"/>
      <c r="SIF2" s="43"/>
      <c r="SIG2" s="43"/>
      <c r="SIH2" s="43"/>
      <c r="SII2" s="43"/>
      <c r="SIJ2" s="43"/>
      <c r="SIK2" s="43"/>
      <c r="SIL2" s="43"/>
      <c r="SIM2" s="43"/>
      <c r="SIN2" s="43"/>
      <c r="SIO2" s="43"/>
      <c r="SIP2" s="43"/>
      <c r="SIQ2" s="43"/>
      <c r="SIR2" s="43"/>
      <c r="SIS2" s="43"/>
      <c r="SIT2" s="43"/>
      <c r="SIU2" s="43"/>
      <c r="SIV2" s="43"/>
      <c r="SIW2" s="43"/>
      <c r="SIX2" s="43"/>
      <c r="SIY2" s="43"/>
      <c r="SIZ2" s="43"/>
      <c r="SJA2" s="43"/>
      <c r="SJB2" s="43"/>
      <c r="SJC2" s="43"/>
      <c r="SJD2" s="43"/>
      <c r="SJE2" s="43"/>
      <c r="SJF2" s="43"/>
      <c r="SJG2" s="43"/>
      <c r="SJH2" s="43"/>
      <c r="SJI2" s="43"/>
      <c r="SJJ2" s="43"/>
      <c r="SJK2" s="43"/>
      <c r="SJL2" s="43"/>
      <c r="SJM2" s="43"/>
      <c r="SJN2" s="43"/>
      <c r="SJO2" s="43"/>
      <c r="SJP2" s="43"/>
      <c r="SJQ2" s="43"/>
      <c r="SJR2" s="43"/>
      <c r="SJS2" s="43"/>
      <c r="SJT2" s="43"/>
      <c r="SJU2" s="43"/>
      <c r="SJV2" s="43"/>
      <c r="SJW2" s="43"/>
      <c r="SJX2" s="43"/>
      <c r="SJY2" s="43"/>
      <c r="SJZ2" s="43"/>
      <c r="SKA2" s="43"/>
      <c r="SKB2" s="43"/>
      <c r="SKC2" s="43"/>
      <c r="SKD2" s="43"/>
      <c r="SKE2" s="43"/>
      <c r="SKF2" s="43"/>
      <c r="SKG2" s="43"/>
      <c r="SKH2" s="43"/>
      <c r="SKI2" s="43"/>
      <c r="SKJ2" s="43"/>
      <c r="SKK2" s="43"/>
      <c r="SKL2" s="43"/>
      <c r="SKM2" s="43"/>
      <c r="SKN2" s="43"/>
      <c r="SKO2" s="43"/>
      <c r="SKP2" s="43"/>
      <c r="SKQ2" s="43"/>
      <c r="SKR2" s="43"/>
      <c r="SKS2" s="43"/>
      <c r="SKT2" s="43"/>
      <c r="SKU2" s="43"/>
      <c r="SKV2" s="43"/>
      <c r="SKW2" s="43"/>
      <c r="SKX2" s="43"/>
      <c r="SKY2" s="43"/>
      <c r="SKZ2" s="43"/>
      <c r="SLA2" s="43"/>
      <c r="SLB2" s="43"/>
      <c r="SLC2" s="43"/>
      <c r="SLD2" s="43"/>
      <c r="SLE2" s="43"/>
      <c r="SLF2" s="43"/>
      <c r="SLG2" s="43"/>
      <c r="SLH2" s="43"/>
      <c r="SLI2" s="43"/>
      <c r="SLJ2" s="43"/>
      <c r="SLK2" s="43"/>
      <c r="SLL2" s="43"/>
      <c r="SLM2" s="43"/>
      <c r="SLN2" s="43"/>
      <c r="SLO2" s="43"/>
      <c r="SLP2" s="43"/>
      <c r="SLQ2" s="43"/>
      <c r="SLR2" s="43"/>
      <c r="SLS2" s="43"/>
      <c r="SLT2" s="43"/>
      <c r="SLU2" s="43"/>
      <c r="SLV2" s="43"/>
      <c r="SLW2" s="43"/>
      <c r="SLX2" s="43"/>
      <c r="SLY2" s="43"/>
      <c r="SLZ2" s="43"/>
      <c r="SMA2" s="43"/>
      <c r="SMB2" s="43"/>
      <c r="SMC2" s="43"/>
      <c r="SMD2" s="43"/>
      <c r="SME2" s="43"/>
      <c r="SMF2" s="43"/>
      <c r="SMG2" s="43"/>
      <c r="SMH2" s="43"/>
      <c r="SMI2" s="43"/>
      <c r="SMJ2" s="43"/>
      <c r="SMK2" s="43"/>
      <c r="SML2" s="43"/>
      <c r="SMM2" s="43"/>
      <c r="SMN2" s="43"/>
      <c r="SMO2" s="43"/>
      <c r="SMP2" s="43"/>
      <c r="SMQ2" s="43"/>
      <c r="SMR2" s="43"/>
      <c r="SMS2" s="43"/>
      <c r="SMT2" s="43"/>
      <c r="SMU2" s="43"/>
      <c r="SMV2" s="43"/>
      <c r="SMW2" s="43"/>
      <c r="SMX2" s="43"/>
      <c r="SMY2" s="43"/>
      <c r="SMZ2" s="43"/>
      <c r="SNA2" s="43"/>
      <c r="SNB2" s="43"/>
      <c r="SNC2" s="43"/>
      <c r="SND2" s="43"/>
      <c r="SNE2" s="43"/>
      <c r="SNF2" s="43"/>
      <c r="SNG2" s="43"/>
      <c r="SNH2" s="43"/>
      <c r="SNI2" s="43"/>
      <c r="SNJ2" s="43"/>
      <c r="SNK2" s="43"/>
      <c r="SNL2" s="43"/>
      <c r="SNM2" s="43"/>
      <c r="SNN2" s="43"/>
      <c r="SNO2" s="43"/>
      <c r="SNP2" s="43"/>
      <c r="SNQ2" s="43"/>
      <c r="SNR2" s="43"/>
      <c r="SNS2" s="43"/>
      <c r="SNT2" s="43"/>
      <c r="SNU2" s="43"/>
      <c r="SNV2" s="43"/>
      <c r="SNW2" s="43"/>
      <c r="SNX2" s="43"/>
      <c r="SNY2" s="43"/>
      <c r="SNZ2" s="43"/>
      <c r="SOA2" s="43"/>
      <c r="SOB2" s="43"/>
      <c r="SOC2" s="43"/>
      <c r="SOD2" s="43"/>
      <c r="SOE2" s="43"/>
      <c r="SOF2" s="43"/>
      <c r="SOG2" s="43"/>
      <c r="SOH2" s="43"/>
      <c r="SOI2" s="43"/>
      <c r="SOJ2" s="43"/>
      <c r="SOK2" s="43"/>
      <c r="SOL2" s="43"/>
      <c r="SOM2" s="43"/>
      <c r="SON2" s="43"/>
      <c r="SOO2" s="43"/>
      <c r="SOP2" s="43"/>
      <c r="SOQ2" s="43"/>
      <c r="SOR2" s="43"/>
      <c r="SOS2" s="43"/>
      <c r="SOT2" s="43"/>
      <c r="SOU2" s="43"/>
      <c r="SOV2" s="43"/>
      <c r="SOW2" s="43"/>
      <c r="SOX2" s="43"/>
      <c r="SOY2" s="43"/>
      <c r="SOZ2" s="43"/>
      <c r="SPA2" s="43"/>
      <c r="SPB2" s="43"/>
      <c r="SPC2" s="43"/>
      <c r="SPD2" s="43"/>
      <c r="SPE2" s="43"/>
      <c r="SPF2" s="43"/>
      <c r="SPG2" s="43"/>
      <c r="SPH2" s="43"/>
      <c r="SPI2" s="43"/>
      <c r="SPJ2" s="43"/>
      <c r="SPK2" s="43"/>
      <c r="SPL2" s="43"/>
      <c r="SPM2" s="43"/>
      <c r="SPN2" s="43"/>
      <c r="SPO2" s="43"/>
      <c r="SPP2" s="43"/>
      <c r="SPQ2" s="43"/>
      <c r="SPR2" s="43"/>
      <c r="SPS2" s="43"/>
      <c r="SPT2" s="43"/>
      <c r="SPU2" s="43"/>
      <c r="SPV2" s="43"/>
      <c r="SPW2" s="43"/>
      <c r="SPX2" s="43"/>
      <c r="SPY2" s="43"/>
      <c r="SPZ2" s="43"/>
      <c r="SQA2" s="43"/>
      <c r="SQB2" s="43"/>
      <c r="SQC2" s="43"/>
      <c r="SQD2" s="43"/>
      <c r="SQE2" s="43"/>
      <c r="SQF2" s="43"/>
      <c r="SQG2" s="43"/>
      <c r="SQH2" s="43"/>
      <c r="SQI2" s="43"/>
      <c r="SQJ2" s="43"/>
      <c r="SQK2" s="43"/>
      <c r="SQL2" s="43"/>
      <c r="SQM2" s="43"/>
      <c r="SQN2" s="43"/>
      <c r="SQO2" s="43"/>
      <c r="SQP2" s="43"/>
      <c r="SQQ2" s="43"/>
      <c r="SQR2" s="43"/>
      <c r="SQS2" s="43"/>
      <c r="SQT2" s="43"/>
      <c r="SQU2" s="43"/>
      <c r="SQV2" s="43"/>
      <c r="SQW2" s="43"/>
      <c r="SQX2" s="43"/>
      <c r="SQY2" s="43"/>
      <c r="SQZ2" s="43"/>
      <c r="SRA2" s="43"/>
      <c r="SRB2" s="43"/>
      <c r="SRC2" s="43"/>
      <c r="SRD2" s="43"/>
      <c r="SRE2" s="43"/>
      <c r="SRF2" s="43"/>
      <c r="SRG2" s="43"/>
      <c r="SRH2" s="43"/>
      <c r="SRI2" s="43"/>
      <c r="SRJ2" s="43"/>
      <c r="SRK2" s="43"/>
      <c r="SRL2" s="43"/>
      <c r="SRM2" s="43"/>
      <c r="SRN2" s="43"/>
      <c r="SRO2" s="43"/>
      <c r="SRP2" s="43"/>
      <c r="SRQ2" s="43"/>
      <c r="SRR2" s="43"/>
      <c r="SRS2" s="43"/>
      <c r="SRT2" s="43"/>
      <c r="SRU2" s="43"/>
      <c r="SRV2" s="43"/>
      <c r="SRW2" s="43"/>
      <c r="SRX2" s="43"/>
      <c r="SRY2" s="43"/>
      <c r="SRZ2" s="43"/>
      <c r="SSA2" s="43"/>
      <c r="SSB2" s="43"/>
      <c r="SSC2" s="43"/>
      <c r="SSD2" s="43"/>
      <c r="SSE2" s="43"/>
      <c r="SSF2" s="43"/>
      <c r="SSG2" s="43"/>
      <c r="SSH2" s="43"/>
      <c r="SSI2" s="43"/>
      <c r="SSJ2" s="43"/>
      <c r="SSK2" s="43"/>
      <c r="SSL2" s="43"/>
      <c r="SSM2" s="43"/>
      <c r="SSN2" s="43"/>
      <c r="SSO2" s="43"/>
      <c r="SSP2" s="43"/>
      <c r="SSQ2" s="43"/>
      <c r="SSR2" s="43"/>
      <c r="SSS2" s="43"/>
      <c r="SST2" s="43"/>
      <c r="SSU2" s="43"/>
      <c r="SSV2" s="43"/>
      <c r="SSW2" s="43"/>
      <c r="SSX2" s="43"/>
      <c r="SSY2" s="43"/>
      <c r="SSZ2" s="43"/>
      <c r="STA2" s="43"/>
      <c r="STB2" s="43"/>
      <c r="STC2" s="43"/>
      <c r="STD2" s="43"/>
      <c r="STE2" s="43"/>
      <c r="STF2" s="43"/>
      <c r="STG2" s="43"/>
      <c r="STH2" s="43"/>
      <c r="STI2" s="43"/>
      <c r="STJ2" s="43"/>
      <c r="STK2" s="43"/>
      <c r="STL2" s="43"/>
      <c r="STM2" s="43"/>
      <c r="STN2" s="43"/>
      <c r="STO2" s="43"/>
      <c r="STP2" s="43"/>
      <c r="STQ2" s="43"/>
      <c r="STR2" s="43"/>
      <c r="STS2" s="43"/>
      <c r="STT2" s="43"/>
      <c r="STU2" s="43"/>
      <c r="STV2" s="43"/>
      <c r="STW2" s="43"/>
      <c r="STX2" s="43"/>
      <c r="STY2" s="43"/>
      <c r="STZ2" s="43"/>
      <c r="SUA2" s="43"/>
      <c r="SUB2" s="43"/>
      <c r="SUC2" s="43"/>
      <c r="SUD2" s="43"/>
      <c r="SUE2" s="43"/>
      <c r="SUF2" s="43"/>
      <c r="SUG2" s="43"/>
      <c r="SUH2" s="43"/>
      <c r="SUI2" s="43"/>
      <c r="SUJ2" s="43"/>
      <c r="SUK2" s="43"/>
      <c r="SUL2" s="43"/>
      <c r="SUM2" s="43"/>
      <c r="SUN2" s="43"/>
      <c r="SUO2" s="43"/>
      <c r="SUP2" s="43"/>
      <c r="SUQ2" s="43"/>
      <c r="SUR2" s="43"/>
      <c r="SUS2" s="43"/>
      <c r="SUT2" s="43"/>
      <c r="SUU2" s="43"/>
      <c r="SUV2" s="43"/>
      <c r="SUW2" s="43"/>
      <c r="SUX2" s="43"/>
      <c r="SUY2" s="43"/>
      <c r="SUZ2" s="43"/>
      <c r="SVA2" s="43"/>
      <c r="SVB2" s="43"/>
      <c r="SVC2" s="43"/>
      <c r="SVD2" s="43"/>
      <c r="SVE2" s="43"/>
      <c r="SVF2" s="43"/>
      <c r="SVG2" s="43"/>
      <c r="SVH2" s="43"/>
      <c r="SVI2" s="43"/>
      <c r="SVJ2" s="43"/>
      <c r="SVK2" s="43"/>
      <c r="SVL2" s="43"/>
      <c r="SVM2" s="43"/>
      <c r="SVN2" s="43"/>
      <c r="SVO2" s="43"/>
      <c r="SVP2" s="43"/>
      <c r="SVQ2" s="43"/>
      <c r="SVR2" s="43"/>
      <c r="SVS2" s="43"/>
      <c r="SVT2" s="43"/>
      <c r="SVU2" s="43"/>
      <c r="SVV2" s="43"/>
      <c r="SVW2" s="43"/>
      <c r="SVX2" s="43"/>
      <c r="SVY2" s="43"/>
      <c r="SVZ2" s="43"/>
      <c r="SWA2" s="43"/>
      <c r="SWB2" s="43"/>
      <c r="SWC2" s="43"/>
      <c r="SWD2" s="43"/>
      <c r="SWE2" s="43"/>
      <c r="SWF2" s="43"/>
      <c r="SWG2" s="43"/>
      <c r="SWH2" s="43"/>
      <c r="SWI2" s="43"/>
      <c r="SWJ2" s="43"/>
      <c r="SWK2" s="43"/>
      <c r="SWL2" s="43"/>
      <c r="SWM2" s="43"/>
      <c r="SWN2" s="43"/>
      <c r="SWO2" s="43"/>
      <c r="SWP2" s="43"/>
      <c r="SWQ2" s="43"/>
      <c r="SWR2" s="43"/>
      <c r="SWS2" s="43"/>
      <c r="SWT2" s="43"/>
      <c r="SWU2" s="43"/>
      <c r="SWV2" s="43"/>
      <c r="SWW2" s="43"/>
      <c r="SWX2" s="43"/>
      <c r="SWY2" s="43"/>
      <c r="SWZ2" s="43"/>
      <c r="SXA2" s="43"/>
      <c r="SXB2" s="43"/>
      <c r="SXC2" s="43"/>
      <c r="SXD2" s="43"/>
      <c r="SXE2" s="43"/>
      <c r="SXF2" s="43"/>
      <c r="SXG2" s="43"/>
      <c r="SXH2" s="43"/>
      <c r="SXI2" s="43"/>
      <c r="SXJ2" s="43"/>
      <c r="SXK2" s="43"/>
      <c r="SXL2" s="43"/>
      <c r="SXM2" s="43"/>
      <c r="SXN2" s="43"/>
      <c r="SXO2" s="43"/>
      <c r="SXP2" s="43"/>
      <c r="SXQ2" s="43"/>
      <c r="SXR2" s="43"/>
      <c r="SXS2" s="43"/>
      <c r="SXT2" s="43"/>
      <c r="SXU2" s="43"/>
      <c r="SXV2" s="43"/>
      <c r="SXW2" s="43"/>
      <c r="SXX2" s="43"/>
      <c r="SXY2" s="43"/>
      <c r="SXZ2" s="43"/>
      <c r="SYA2" s="43"/>
      <c r="SYB2" s="43"/>
      <c r="SYC2" s="43"/>
      <c r="SYD2" s="43"/>
      <c r="SYE2" s="43"/>
      <c r="SYF2" s="43"/>
      <c r="SYG2" s="43"/>
      <c r="SYH2" s="43"/>
      <c r="SYI2" s="43"/>
      <c r="SYJ2" s="43"/>
      <c r="SYK2" s="43"/>
      <c r="SYL2" s="43"/>
      <c r="SYM2" s="43"/>
      <c r="SYN2" s="43"/>
      <c r="SYO2" s="43"/>
      <c r="SYP2" s="43"/>
      <c r="SYQ2" s="43"/>
      <c r="SYR2" s="43"/>
      <c r="SYS2" s="43"/>
      <c r="SYT2" s="43"/>
      <c r="SYU2" s="43"/>
      <c r="SYV2" s="43"/>
      <c r="SYW2" s="43"/>
      <c r="SYX2" s="43"/>
      <c r="SYY2" s="43"/>
      <c r="SYZ2" s="43"/>
      <c r="SZA2" s="43"/>
      <c r="SZB2" s="43"/>
      <c r="SZC2" s="43"/>
      <c r="SZD2" s="43"/>
      <c r="SZE2" s="43"/>
      <c r="SZF2" s="43"/>
      <c r="SZG2" s="43"/>
      <c r="SZH2" s="43"/>
      <c r="SZI2" s="43"/>
      <c r="SZJ2" s="43"/>
      <c r="SZK2" s="43"/>
      <c r="SZL2" s="43"/>
      <c r="SZM2" s="43"/>
      <c r="SZN2" s="43"/>
      <c r="SZO2" s="43"/>
      <c r="SZP2" s="43"/>
      <c r="SZQ2" s="43"/>
      <c r="SZR2" s="43"/>
      <c r="SZS2" s="43"/>
      <c r="SZT2" s="43"/>
      <c r="SZU2" s="43"/>
      <c r="SZV2" s="43"/>
      <c r="SZW2" s="43"/>
      <c r="SZX2" s="43"/>
      <c r="SZY2" s="43"/>
      <c r="SZZ2" s="43"/>
      <c r="TAA2" s="43"/>
      <c r="TAB2" s="43"/>
      <c r="TAC2" s="43"/>
      <c r="TAD2" s="43"/>
      <c r="TAE2" s="43"/>
      <c r="TAF2" s="43"/>
      <c r="TAG2" s="43"/>
      <c r="TAH2" s="43"/>
      <c r="TAI2" s="43"/>
      <c r="TAJ2" s="43"/>
      <c r="TAK2" s="43"/>
      <c r="TAL2" s="43"/>
      <c r="TAM2" s="43"/>
      <c r="TAN2" s="43"/>
      <c r="TAO2" s="43"/>
      <c r="TAP2" s="43"/>
      <c r="TAQ2" s="43"/>
      <c r="TAR2" s="43"/>
      <c r="TAS2" s="43"/>
      <c r="TAT2" s="43"/>
      <c r="TAU2" s="43"/>
      <c r="TAV2" s="43"/>
      <c r="TAW2" s="43"/>
      <c r="TAX2" s="43"/>
      <c r="TAY2" s="43"/>
      <c r="TAZ2" s="43"/>
      <c r="TBA2" s="43"/>
      <c r="TBB2" s="43"/>
      <c r="TBC2" s="43"/>
      <c r="TBD2" s="43"/>
      <c r="TBE2" s="43"/>
      <c r="TBF2" s="43"/>
      <c r="TBG2" s="43"/>
      <c r="TBH2" s="43"/>
      <c r="TBI2" s="43"/>
      <c r="TBJ2" s="43"/>
      <c r="TBK2" s="43"/>
      <c r="TBL2" s="43"/>
      <c r="TBM2" s="43"/>
      <c r="TBN2" s="43"/>
      <c r="TBO2" s="43"/>
      <c r="TBP2" s="43"/>
      <c r="TBQ2" s="43"/>
      <c r="TBR2" s="43"/>
      <c r="TBS2" s="43"/>
      <c r="TBT2" s="43"/>
      <c r="TBU2" s="43"/>
      <c r="TBV2" s="43"/>
      <c r="TBW2" s="43"/>
      <c r="TBX2" s="43"/>
      <c r="TBY2" s="43"/>
      <c r="TBZ2" s="43"/>
      <c r="TCA2" s="43"/>
      <c r="TCB2" s="43"/>
      <c r="TCC2" s="43"/>
      <c r="TCD2" s="43"/>
      <c r="TCE2" s="43"/>
      <c r="TCF2" s="43"/>
      <c r="TCG2" s="43"/>
      <c r="TCH2" s="43"/>
      <c r="TCI2" s="43"/>
      <c r="TCJ2" s="43"/>
      <c r="TCK2" s="43"/>
      <c r="TCL2" s="43"/>
      <c r="TCM2" s="43"/>
      <c r="TCN2" s="43"/>
      <c r="TCO2" s="43"/>
      <c r="TCP2" s="43"/>
      <c r="TCQ2" s="43"/>
      <c r="TCR2" s="43"/>
      <c r="TCS2" s="43"/>
      <c r="TCT2" s="43"/>
      <c r="TCU2" s="43"/>
      <c r="TCV2" s="43"/>
      <c r="TCW2" s="43"/>
      <c r="TCX2" s="43"/>
      <c r="TCY2" s="43"/>
      <c r="TCZ2" s="43"/>
      <c r="TDA2" s="43"/>
      <c r="TDB2" s="43"/>
      <c r="TDC2" s="43"/>
      <c r="TDD2" s="43"/>
      <c r="TDE2" s="43"/>
      <c r="TDF2" s="43"/>
      <c r="TDG2" s="43"/>
      <c r="TDH2" s="43"/>
      <c r="TDI2" s="43"/>
      <c r="TDJ2" s="43"/>
      <c r="TDK2" s="43"/>
      <c r="TDL2" s="43"/>
      <c r="TDM2" s="43"/>
      <c r="TDN2" s="43"/>
      <c r="TDO2" s="43"/>
      <c r="TDP2" s="43"/>
      <c r="TDQ2" s="43"/>
      <c r="TDR2" s="43"/>
      <c r="TDS2" s="43"/>
      <c r="TDT2" s="43"/>
      <c r="TDU2" s="43"/>
      <c r="TDV2" s="43"/>
      <c r="TDW2" s="43"/>
      <c r="TDX2" s="43"/>
      <c r="TDY2" s="43"/>
      <c r="TDZ2" s="43"/>
      <c r="TEA2" s="43"/>
      <c r="TEB2" s="43"/>
      <c r="TEC2" s="43"/>
      <c r="TED2" s="43"/>
      <c r="TEE2" s="43"/>
      <c r="TEF2" s="43"/>
      <c r="TEG2" s="43"/>
      <c r="TEH2" s="43"/>
      <c r="TEI2" s="43"/>
      <c r="TEJ2" s="43"/>
      <c r="TEK2" s="43"/>
      <c r="TEL2" s="43"/>
      <c r="TEM2" s="43"/>
      <c r="TEN2" s="43"/>
      <c r="TEO2" s="43"/>
      <c r="TEP2" s="43"/>
      <c r="TEQ2" s="43"/>
      <c r="TER2" s="43"/>
      <c r="TES2" s="43"/>
      <c r="TET2" s="43"/>
      <c r="TEU2" s="43"/>
      <c r="TEV2" s="43"/>
      <c r="TEW2" s="43"/>
      <c r="TEX2" s="43"/>
      <c r="TEY2" s="43"/>
      <c r="TEZ2" s="43"/>
      <c r="TFA2" s="43"/>
      <c r="TFB2" s="43"/>
      <c r="TFC2" s="43"/>
      <c r="TFD2" s="43"/>
      <c r="TFE2" s="43"/>
      <c r="TFF2" s="43"/>
      <c r="TFG2" s="43"/>
      <c r="TFH2" s="43"/>
      <c r="TFI2" s="43"/>
      <c r="TFJ2" s="43"/>
      <c r="TFK2" s="43"/>
      <c r="TFL2" s="43"/>
      <c r="TFM2" s="43"/>
      <c r="TFN2" s="43"/>
      <c r="TFO2" s="43"/>
      <c r="TFP2" s="43"/>
      <c r="TFQ2" s="43"/>
      <c r="TFR2" s="43"/>
      <c r="TFS2" s="43"/>
      <c r="TFT2" s="43"/>
      <c r="TFU2" s="43"/>
      <c r="TFV2" s="43"/>
      <c r="TFW2" s="43"/>
      <c r="TFX2" s="43"/>
      <c r="TFY2" s="43"/>
      <c r="TFZ2" s="43"/>
      <c r="TGA2" s="43"/>
      <c r="TGB2" s="43"/>
      <c r="TGC2" s="43"/>
      <c r="TGD2" s="43"/>
      <c r="TGE2" s="43"/>
      <c r="TGF2" s="43"/>
      <c r="TGG2" s="43"/>
      <c r="TGH2" s="43"/>
      <c r="TGI2" s="43"/>
      <c r="TGJ2" s="43"/>
      <c r="TGK2" s="43"/>
      <c r="TGL2" s="43"/>
      <c r="TGM2" s="43"/>
      <c r="TGN2" s="43"/>
      <c r="TGO2" s="43"/>
      <c r="TGP2" s="43"/>
      <c r="TGQ2" s="43"/>
      <c r="TGR2" s="43"/>
      <c r="TGS2" s="43"/>
      <c r="TGT2" s="43"/>
      <c r="TGU2" s="43"/>
      <c r="TGV2" s="43"/>
      <c r="TGW2" s="43"/>
      <c r="TGX2" s="43"/>
      <c r="TGY2" s="43"/>
      <c r="TGZ2" s="43"/>
      <c r="THA2" s="43"/>
      <c r="THB2" s="43"/>
      <c r="THC2" s="43"/>
      <c r="THD2" s="43"/>
      <c r="THE2" s="43"/>
      <c r="THF2" s="43"/>
      <c r="THG2" s="43"/>
      <c r="THH2" s="43"/>
      <c r="THI2" s="43"/>
      <c r="THJ2" s="43"/>
      <c r="THK2" s="43"/>
      <c r="THL2" s="43"/>
      <c r="THM2" s="43"/>
      <c r="THN2" s="43"/>
      <c r="THO2" s="43"/>
      <c r="THP2" s="43"/>
      <c r="THQ2" s="43"/>
      <c r="THR2" s="43"/>
      <c r="THS2" s="43"/>
      <c r="THT2" s="43"/>
      <c r="THU2" s="43"/>
      <c r="THV2" s="43"/>
      <c r="THW2" s="43"/>
      <c r="THX2" s="43"/>
      <c r="THY2" s="43"/>
      <c r="THZ2" s="43"/>
      <c r="TIA2" s="43"/>
      <c r="TIB2" s="43"/>
      <c r="TIC2" s="43"/>
      <c r="TID2" s="43"/>
      <c r="TIE2" s="43"/>
      <c r="TIF2" s="43"/>
      <c r="TIG2" s="43"/>
      <c r="TIH2" s="43"/>
      <c r="TII2" s="43"/>
      <c r="TIJ2" s="43"/>
      <c r="TIK2" s="43"/>
      <c r="TIL2" s="43"/>
      <c r="TIM2" s="43"/>
      <c r="TIN2" s="43"/>
      <c r="TIO2" s="43"/>
      <c r="TIP2" s="43"/>
      <c r="TIQ2" s="43"/>
      <c r="TIR2" s="43"/>
      <c r="TIS2" s="43"/>
      <c r="TIT2" s="43"/>
      <c r="TIU2" s="43"/>
      <c r="TIV2" s="43"/>
      <c r="TIW2" s="43"/>
      <c r="TIX2" s="43"/>
      <c r="TIY2" s="43"/>
      <c r="TIZ2" s="43"/>
      <c r="TJA2" s="43"/>
      <c r="TJB2" s="43"/>
      <c r="TJC2" s="43"/>
      <c r="TJD2" s="43"/>
      <c r="TJE2" s="43"/>
      <c r="TJF2" s="43"/>
      <c r="TJG2" s="43"/>
      <c r="TJH2" s="43"/>
      <c r="TJI2" s="43"/>
      <c r="TJJ2" s="43"/>
      <c r="TJK2" s="43"/>
      <c r="TJL2" s="43"/>
      <c r="TJM2" s="43"/>
      <c r="TJN2" s="43"/>
      <c r="TJO2" s="43"/>
      <c r="TJP2" s="43"/>
      <c r="TJQ2" s="43"/>
      <c r="TJR2" s="43"/>
      <c r="TJS2" s="43"/>
      <c r="TJT2" s="43"/>
      <c r="TJU2" s="43"/>
      <c r="TJV2" s="43"/>
      <c r="TJW2" s="43"/>
      <c r="TJX2" s="43"/>
      <c r="TJY2" s="43"/>
      <c r="TJZ2" s="43"/>
      <c r="TKA2" s="43"/>
      <c r="TKB2" s="43"/>
      <c r="TKC2" s="43"/>
      <c r="TKD2" s="43"/>
      <c r="TKE2" s="43"/>
      <c r="TKF2" s="43"/>
      <c r="TKG2" s="43"/>
      <c r="TKH2" s="43"/>
      <c r="TKI2" s="43"/>
      <c r="TKJ2" s="43"/>
      <c r="TKK2" s="43"/>
      <c r="TKL2" s="43"/>
      <c r="TKM2" s="43"/>
      <c r="TKN2" s="43"/>
      <c r="TKO2" s="43"/>
      <c r="TKP2" s="43"/>
      <c r="TKQ2" s="43"/>
      <c r="TKR2" s="43"/>
      <c r="TKS2" s="43"/>
      <c r="TKT2" s="43"/>
      <c r="TKU2" s="43"/>
      <c r="TKV2" s="43"/>
      <c r="TKW2" s="43"/>
      <c r="TKX2" s="43"/>
      <c r="TKY2" s="43"/>
      <c r="TKZ2" s="43"/>
      <c r="TLA2" s="43"/>
      <c r="TLB2" s="43"/>
      <c r="TLC2" s="43"/>
      <c r="TLD2" s="43"/>
      <c r="TLE2" s="43"/>
      <c r="TLF2" s="43"/>
      <c r="TLG2" s="43"/>
      <c r="TLH2" s="43"/>
      <c r="TLI2" s="43"/>
      <c r="TLJ2" s="43"/>
      <c r="TLK2" s="43"/>
      <c r="TLL2" s="43"/>
      <c r="TLM2" s="43"/>
      <c r="TLN2" s="43"/>
      <c r="TLO2" s="43"/>
      <c r="TLP2" s="43"/>
      <c r="TLQ2" s="43"/>
      <c r="TLR2" s="43"/>
      <c r="TLS2" s="43"/>
      <c r="TLT2" s="43"/>
      <c r="TLU2" s="43"/>
      <c r="TLV2" s="43"/>
      <c r="TLW2" s="43"/>
      <c r="TLX2" s="43"/>
      <c r="TLY2" s="43"/>
      <c r="TLZ2" s="43"/>
      <c r="TMA2" s="43"/>
      <c r="TMB2" s="43"/>
      <c r="TMC2" s="43"/>
      <c r="TMD2" s="43"/>
      <c r="TME2" s="43"/>
      <c r="TMF2" s="43"/>
      <c r="TMG2" s="43"/>
      <c r="TMH2" s="43"/>
      <c r="TMI2" s="43"/>
      <c r="TMJ2" s="43"/>
      <c r="TMK2" s="43"/>
      <c r="TML2" s="43"/>
      <c r="TMM2" s="43"/>
      <c r="TMN2" s="43"/>
      <c r="TMO2" s="43"/>
      <c r="TMP2" s="43"/>
      <c r="TMQ2" s="43"/>
      <c r="TMR2" s="43"/>
      <c r="TMS2" s="43"/>
      <c r="TMT2" s="43"/>
      <c r="TMU2" s="43"/>
      <c r="TMV2" s="43"/>
      <c r="TMW2" s="43"/>
      <c r="TMX2" s="43"/>
      <c r="TMY2" s="43"/>
      <c r="TMZ2" s="43"/>
      <c r="TNA2" s="43"/>
      <c r="TNB2" s="43"/>
      <c r="TNC2" s="43"/>
      <c r="TND2" s="43"/>
      <c r="TNE2" s="43"/>
      <c r="TNF2" s="43"/>
      <c r="TNG2" s="43"/>
      <c r="TNH2" s="43"/>
      <c r="TNI2" s="43"/>
      <c r="TNJ2" s="43"/>
      <c r="TNK2" s="43"/>
      <c r="TNL2" s="43"/>
      <c r="TNM2" s="43"/>
      <c r="TNN2" s="43"/>
      <c r="TNO2" s="43"/>
      <c r="TNP2" s="43"/>
      <c r="TNQ2" s="43"/>
      <c r="TNR2" s="43"/>
      <c r="TNS2" s="43"/>
      <c r="TNT2" s="43"/>
      <c r="TNU2" s="43"/>
      <c r="TNV2" s="43"/>
      <c r="TNW2" s="43"/>
      <c r="TNX2" s="43"/>
      <c r="TNY2" s="43"/>
      <c r="TNZ2" s="43"/>
      <c r="TOA2" s="43"/>
      <c r="TOB2" s="43"/>
      <c r="TOC2" s="43"/>
      <c r="TOD2" s="43"/>
      <c r="TOE2" s="43"/>
      <c r="TOF2" s="43"/>
      <c r="TOG2" s="43"/>
      <c r="TOH2" s="43"/>
      <c r="TOI2" s="43"/>
      <c r="TOJ2" s="43"/>
      <c r="TOK2" s="43"/>
      <c r="TOL2" s="43"/>
      <c r="TOM2" s="43"/>
      <c r="TON2" s="43"/>
      <c r="TOO2" s="43"/>
      <c r="TOP2" s="43"/>
      <c r="TOQ2" s="43"/>
      <c r="TOR2" s="43"/>
      <c r="TOS2" s="43"/>
      <c r="TOT2" s="43"/>
      <c r="TOU2" s="43"/>
      <c r="TOV2" s="43"/>
      <c r="TOW2" s="43"/>
      <c r="TOX2" s="43"/>
      <c r="TOY2" s="43"/>
      <c r="TOZ2" s="43"/>
      <c r="TPA2" s="43"/>
      <c r="TPB2" s="43"/>
      <c r="TPC2" s="43"/>
      <c r="TPD2" s="43"/>
      <c r="TPE2" s="43"/>
      <c r="TPF2" s="43"/>
      <c r="TPG2" s="43"/>
      <c r="TPH2" s="43"/>
      <c r="TPI2" s="43"/>
      <c r="TPJ2" s="43"/>
      <c r="TPK2" s="43"/>
      <c r="TPL2" s="43"/>
      <c r="TPM2" s="43"/>
      <c r="TPN2" s="43"/>
      <c r="TPO2" s="43"/>
      <c r="TPP2" s="43"/>
      <c r="TPQ2" s="43"/>
      <c r="TPR2" s="43"/>
      <c r="TPS2" s="43"/>
      <c r="TPT2" s="43"/>
      <c r="TPU2" s="43"/>
      <c r="TPV2" s="43"/>
      <c r="TPW2" s="43"/>
      <c r="TPX2" s="43"/>
      <c r="TPY2" s="43"/>
      <c r="TPZ2" s="43"/>
      <c r="TQA2" s="43"/>
      <c r="TQB2" s="43"/>
      <c r="TQC2" s="43"/>
      <c r="TQD2" s="43"/>
      <c r="TQE2" s="43"/>
      <c r="TQF2" s="43"/>
      <c r="TQG2" s="43"/>
      <c r="TQH2" s="43"/>
      <c r="TQI2" s="43"/>
      <c r="TQJ2" s="43"/>
      <c r="TQK2" s="43"/>
      <c r="TQL2" s="43"/>
      <c r="TQM2" s="43"/>
      <c r="TQN2" s="43"/>
      <c r="TQO2" s="43"/>
      <c r="TQP2" s="43"/>
      <c r="TQQ2" s="43"/>
      <c r="TQR2" s="43"/>
      <c r="TQS2" s="43"/>
      <c r="TQT2" s="43"/>
      <c r="TQU2" s="43"/>
      <c r="TQV2" s="43"/>
      <c r="TQW2" s="43"/>
      <c r="TQX2" s="43"/>
      <c r="TQY2" s="43"/>
      <c r="TQZ2" s="43"/>
      <c r="TRA2" s="43"/>
      <c r="TRB2" s="43"/>
      <c r="TRC2" s="43"/>
      <c r="TRD2" s="43"/>
      <c r="TRE2" s="43"/>
      <c r="TRF2" s="43"/>
      <c r="TRG2" s="43"/>
      <c r="TRH2" s="43"/>
      <c r="TRI2" s="43"/>
      <c r="TRJ2" s="43"/>
      <c r="TRK2" s="43"/>
      <c r="TRL2" s="43"/>
      <c r="TRM2" s="43"/>
      <c r="TRN2" s="43"/>
      <c r="TRO2" s="43"/>
      <c r="TRP2" s="43"/>
      <c r="TRQ2" s="43"/>
      <c r="TRR2" s="43"/>
      <c r="TRS2" s="43"/>
      <c r="TRT2" s="43"/>
      <c r="TRU2" s="43"/>
      <c r="TRV2" s="43"/>
      <c r="TRW2" s="43"/>
      <c r="TRX2" s="43"/>
      <c r="TRY2" s="43"/>
      <c r="TRZ2" s="43"/>
      <c r="TSA2" s="43"/>
      <c r="TSB2" s="43"/>
      <c r="TSC2" s="43"/>
      <c r="TSD2" s="43"/>
      <c r="TSE2" s="43"/>
      <c r="TSF2" s="43"/>
      <c r="TSG2" s="43"/>
      <c r="TSH2" s="43"/>
      <c r="TSI2" s="43"/>
      <c r="TSJ2" s="43"/>
      <c r="TSK2" s="43"/>
      <c r="TSL2" s="43"/>
      <c r="TSM2" s="43"/>
      <c r="TSN2" s="43"/>
      <c r="TSO2" s="43"/>
      <c r="TSP2" s="43"/>
      <c r="TSQ2" s="43"/>
      <c r="TSR2" s="43"/>
      <c r="TSS2" s="43"/>
      <c r="TST2" s="43"/>
      <c r="TSU2" s="43"/>
      <c r="TSV2" s="43"/>
      <c r="TSW2" s="43"/>
      <c r="TSX2" s="43"/>
      <c r="TSY2" s="43"/>
      <c r="TSZ2" s="43"/>
      <c r="TTA2" s="43"/>
      <c r="TTB2" s="43"/>
      <c r="TTC2" s="43"/>
      <c r="TTD2" s="43"/>
      <c r="TTE2" s="43"/>
      <c r="TTF2" s="43"/>
      <c r="TTG2" s="43"/>
      <c r="TTH2" s="43"/>
      <c r="TTI2" s="43"/>
      <c r="TTJ2" s="43"/>
      <c r="TTK2" s="43"/>
      <c r="TTL2" s="43"/>
      <c r="TTM2" s="43"/>
      <c r="TTN2" s="43"/>
      <c r="TTO2" s="43"/>
      <c r="TTP2" s="43"/>
      <c r="TTQ2" s="43"/>
      <c r="TTR2" s="43"/>
      <c r="TTS2" s="43"/>
      <c r="TTT2" s="43"/>
      <c r="TTU2" s="43"/>
      <c r="TTV2" s="43"/>
      <c r="TTW2" s="43"/>
      <c r="TTX2" s="43"/>
      <c r="TTY2" s="43"/>
      <c r="TTZ2" s="43"/>
      <c r="TUA2" s="43"/>
      <c r="TUB2" s="43"/>
      <c r="TUC2" s="43"/>
      <c r="TUD2" s="43"/>
      <c r="TUE2" s="43"/>
      <c r="TUF2" s="43"/>
      <c r="TUG2" s="43"/>
      <c r="TUH2" s="43"/>
      <c r="TUI2" s="43"/>
      <c r="TUJ2" s="43"/>
      <c r="TUK2" s="43"/>
      <c r="TUL2" s="43"/>
      <c r="TUM2" s="43"/>
      <c r="TUN2" s="43"/>
      <c r="TUO2" s="43"/>
      <c r="TUP2" s="43"/>
      <c r="TUQ2" s="43"/>
      <c r="TUR2" s="43"/>
      <c r="TUS2" s="43"/>
      <c r="TUT2" s="43"/>
      <c r="TUU2" s="43"/>
      <c r="TUV2" s="43"/>
      <c r="TUW2" s="43"/>
      <c r="TUX2" s="43"/>
      <c r="TUY2" s="43"/>
      <c r="TUZ2" s="43"/>
      <c r="TVA2" s="43"/>
      <c r="TVB2" s="43"/>
      <c r="TVC2" s="43"/>
      <c r="TVD2" s="43"/>
      <c r="TVE2" s="43"/>
      <c r="TVF2" s="43"/>
      <c r="TVG2" s="43"/>
      <c r="TVH2" s="43"/>
      <c r="TVI2" s="43"/>
      <c r="TVJ2" s="43"/>
      <c r="TVK2" s="43"/>
      <c r="TVL2" s="43"/>
      <c r="TVM2" s="43"/>
      <c r="TVN2" s="43"/>
      <c r="TVO2" s="43"/>
      <c r="TVP2" s="43"/>
      <c r="TVQ2" s="43"/>
      <c r="TVR2" s="43"/>
      <c r="TVS2" s="43"/>
      <c r="TVT2" s="43"/>
      <c r="TVU2" s="43"/>
      <c r="TVV2" s="43"/>
      <c r="TVW2" s="43"/>
      <c r="TVX2" s="43"/>
      <c r="TVY2" s="43"/>
      <c r="TVZ2" s="43"/>
      <c r="TWA2" s="43"/>
      <c r="TWB2" s="43"/>
      <c r="TWC2" s="43"/>
      <c r="TWD2" s="43"/>
      <c r="TWE2" s="43"/>
      <c r="TWF2" s="43"/>
      <c r="TWG2" s="43"/>
      <c r="TWH2" s="43"/>
      <c r="TWI2" s="43"/>
      <c r="TWJ2" s="43"/>
      <c r="TWK2" s="43"/>
      <c r="TWL2" s="43"/>
      <c r="TWM2" s="43"/>
      <c r="TWN2" s="43"/>
      <c r="TWO2" s="43"/>
      <c r="TWP2" s="43"/>
      <c r="TWQ2" s="43"/>
      <c r="TWR2" s="43"/>
      <c r="TWS2" s="43"/>
      <c r="TWT2" s="43"/>
      <c r="TWU2" s="43"/>
      <c r="TWV2" s="43"/>
      <c r="TWW2" s="43"/>
      <c r="TWX2" s="43"/>
      <c r="TWY2" s="43"/>
      <c r="TWZ2" s="43"/>
      <c r="TXA2" s="43"/>
      <c r="TXB2" s="43"/>
      <c r="TXC2" s="43"/>
      <c r="TXD2" s="43"/>
      <c r="TXE2" s="43"/>
      <c r="TXF2" s="43"/>
      <c r="TXG2" s="43"/>
      <c r="TXH2" s="43"/>
      <c r="TXI2" s="43"/>
      <c r="TXJ2" s="43"/>
      <c r="TXK2" s="43"/>
      <c r="TXL2" s="43"/>
      <c r="TXM2" s="43"/>
      <c r="TXN2" s="43"/>
      <c r="TXO2" s="43"/>
      <c r="TXP2" s="43"/>
      <c r="TXQ2" s="43"/>
      <c r="TXR2" s="43"/>
      <c r="TXS2" s="43"/>
      <c r="TXT2" s="43"/>
      <c r="TXU2" s="43"/>
      <c r="TXV2" s="43"/>
      <c r="TXW2" s="43"/>
      <c r="TXX2" s="43"/>
      <c r="TXY2" s="43"/>
      <c r="TXZ2" s="43"/>
      <c r="TYA2" s="43"/>
      <c r="TYB2" s="43"/>
      <c r="TYC2" s="43"/>
      <c r="TYD2" s="43"/>
      <c r="TYE2" s="43"/>
      <c r="TYF2" s="43"/>
      <c r="TYG2" s="43"/>
      <c r="TYH2" s="43"/>
      <c r="TYI2" s="43"/>
      <c r="TYJ2" s="43"/>
      <c r="TYK2" s="43"/>
      <c r="TYL2" s="43"/>
      <c r="TYM2" s="43"/>
      <c r="TYN2" s="43"/>
      <c r="TYO2" s="43"/>
      <c r="TYP2" s="43"/>
      <c r="TYQ2" s="43"/>
      <c r="TYR2" s="43"/>
      <c r="TYS2" s="43"/>
      <c r="TYT2" s="43"/>
      <c r="TYU2" s="43"/>
      <c r="TYV2" s="43"/>
      <c r="TYW2" s="43"/>
      <c r="TYX2" s="43"/>
      <c r="TYY2" s="43"/>
      <c r="TYZ2" s="43"/>
      <c r="TZA2" s="43"/>
      <c r="TZB2" s="43"/>
      <c r="TZC2" s="43"/>
      <c r="TZD2" s="43"/>
      <c r="TZE2" s="43"/>
      <c r="TZF2" s="43"/>
      <c r="TZG2" s="43"/>
      <c r="TZH2" s="43"/>
      <c r="TZI2" s="43"/>
      <c r="TZJ2" s="43"/>
      <c r="TZK2" s="43"/>
      <c r="TZL2" s="43"/>
      <c r="TZM2" s="43"/>
      <c r="TZN2" s="43"/>
      <c r="TZO2" s="43"/>
      <c r="TZP2" s="43"/>
      <c r="TZQ2" s="43"/>
      <c r="TZR2" s="43"/>
      <c r="TZS2" s="43"/>
      <c r="TZT2" s="43"/>
      <c r="TZU2" s="43"/>
      <c r="TZV2" s="43"/>
      <c r="TZW2" s="43"/>
      <c r="TZX2" s="43"/>
      <c r="TZY2" s="43"/>
      <c r="TZZ2" s="43"/>
      <c r="UAA2" s="43"/>
      <c r="UAB2" s="43"/>
      <c r="UAC2" s="43"/>
      <c r="UAD2" s="43"/>
      <c r="UAE2" s="43"/>
      <c r="UAF2" s="43"/>
      <c r="UAG2" s="43"/>
      <c r="UAH2" s="43"/>
      <c r="UAI2" s="43"/>
      <c r="UAJ2" s="43"/>
      <c r="UAK2" s="43"/>
      <c r="UAL2" s="43"/>
      <c r="UAM2" s="43"/>
      <c r="UAN2" s="43"/>
      <c r="UAO2" s="43"/>
      <c r="UAP2" s="43"/>
      <c r="UAQ2" s="43"/>
      <c r="UAR2" s="43"/>
      <c r="UAS2" s="43"/>
      <c r="UAT2" s="43"/>
      <c r="UAU2" s="43"/>
      <c r="UAV2" s="43"/>
      <c r="UAW2" s="43"/>
      <c r="UAX2" s="43"/>
      <c r="UAY2" s="43"/>
      <c r="UAZ2" s="43"/>
      <c r="UBA2" s="43"/>
      <c r="UBB2" s="43"/>
      <c r="UBC2" s="43"/>
      <c r="UBD2" s="43"/>
      <c r="UBE2" s="43"/>
      <c r="UBF2" s="43"/>
      <c r="UBG2" s="43"/>
      <c r="UBH2" s="43"/>
      <c r="UBI2" s="43"/>
      <c r="UBJ2" s="43"/>
      <c r="UBK2" s="43"/>
      <c r="UBL2" s="43"/>
      <c r="UBM2" s="43"/>
      <c r="UBN2" s="43"/>
      <c r="UBO2" s="43"/>
      <c r="UBP2" s="43"/>
      <c r="UBQ2" s="43"/>
      <c r="UBR2" s="43"/>
      <c r="UBS2" s="43"/>
      <c r="UBT2" s="43"/>
      <c r="UBU2" s="43"/>
      <c r="UBV2" s="43"/>
      <c r="UBW2" s="43"/>
      <c r="UBX2" s="43"/>
      <c r="UBY2" s="43"/>
      <c r="UBZ2" s="43"/>
      <c r="UCA2" s="43"/>
      <c r="UCB2" s="43"/>
      <c r="UCC2" s="43"/>
      <c r="UCD2" s="43"/>
      <c r="UCE2" s="43"/>
      <c r="UCF2" s="43"/>
      <c r="UCG2" s="43"/>
      <c r="UCH2" s="43"/>
      <c r="UCI2" s="43"/>
      <c r="UCJ2" s="43"/>
      <c r="UCK2" s="43"/>
      <c r="UCL2" s="43"/>
      <c r="UCM2" s="43"/>
      <c r="UCN2" s="43"/>
      <c r="UCO2" s="43"/>
      <c r="UCP2" s="43"/>
      <c r="UCQ2" s="43"/>
      <c r="UCR2" s="43"/>
      <c r="UCS2" s="43"/>
      <c r="UCT2" s="43"/>
      <c r="UCU2" s="43"/>
      <c r="UCV2" s="43"/>
      <c r="UCW2" s="43"/>
      <c r="UCX2" s="43"/>
      <c r="UCY2" s="43"/>
      <c r="UCZ2" s="43"/>
      <c r="UDA2" s="43"/>
      <c r="UDB2" s="43"/>
      <c r="UDC2" s="43"/>
      <c r="UDD2" s="43"/>
      <c r="UDE2" s="43"/>
      <c r="UDF2" s="43"/>
      <c r="UDG2" s="43"/>
      <c r="UDH2" s="43"/>
      <c r="UDI2" s="43"/>
      <c r="UDJ2" s="43"/>
      <c r="UDK2" s="43"/>
      <c r="UDL2" s="43"/>
      <c r="UDM2" s="43"/>
      <c r="UDN2" s="43"/>
      <c r="UDO2" s="43"/>
      <c r="UDP2" s="43"/>
      <c r="UDQ2" s="43"/>
      <c r="UDR2" s="43"/>
      <c r="UDS2" s="43"/>
      <c r="UDT2" s="43"/>
      <c r="UDU2" s="43"/>
      <c r="UDV2" s="43"/>
      <c r="UDW2" s="43"/>
      <c r="UDX2" s="43"/>
      <c r="UDY2" s="43"/>
      <c r="UDZ2" s="43"/>
      <c r="UEA2" s="43"/>
      <c r="UEB2" s="43"/>
      <c r="UEC2" s="43"/>
      <c r="UED2" s="43"/>
      <c r="UEE2" s="43"/>
      <c r="UEF2" s="43"/>
      <c r="UEG2" s="43"/>
      <c r="UEH2" s="43"/>
      <c r="UEI2" s="43"/>
      <c r="UEJ2" s="43"/>
      <c r="UEK2" s="43"/>
      <c r="UEL2" s="43"/>
      <c r="UEM2" s="43"/>
      <c r="UEN2" s="43"/>
      <c r="UEO2" s="43"/>
      <c r="UEP2" s="43"/>
      <c r="UEQ2" s="43"/>
      <c r="UER2" s="43"/>
      <c r="UES2" s="43"/>
      <c r="UET2" s="43"/>
      <c r="UEU2" s="43"/>
      <c r="UEV2" s="43"/>
      <c r="UEW2" s="43"/>
      <c r="UEX2" s="43"/>
      <c r="UEY2" s="43"/>
      <c r="UEZ2" s="43"/>
      <c r="UFA2" s="43"/>
      <c r="UFB2" s="43"/>
      <c r="UFC2" s="43"/>
      <c r="UFD2" s="43"/>
      <c r="UFE2" s="43"/>
      <c r="UFF2" s="43"/>
      <c r="UFG2" s="43"/>
      <c r="UFH2" s="43"/>
      <c r="UFI2" s="43"/>
      <c r="UFJ2" s="43"/>
      <c r="UFK2" s="43"/>
      <c r="UFL2" s="43"/>
      <c r="UFM2" s="43"/>
      <c r="UFN2" s="43"/>
      <c r="UFO2" s="43"/>
      <c r="UFP2" s="43"/>
      <c r="UFQ2" s="43"/>
      <c r="UFR2" s="43"/>
      <c r="UFS2" s="43"/>
      <c r="UFT2" s="43"/>
      <c r="UFU2" s="43"/>
      <c r="UFV2" s="43"/>
      <c r="UFW2" s="43"/>
      <c r="UFX2" s="43"/>
      <c r="UFY2" s="43"/>
      <c r="UFZ2" s="43"/>
      <c r="UGA2" s="43"/>
      <c r="UGB2" s="43"/>
      <c r="UGC2" s="43"/>
      <c r="UGD2" s="43"/>
      <c r="UGE2" s="43"/>
      <c r="UGF2" s="43"/>
      <c r="UGG2" s="43"/>
      <c r="UGH2" s="43"/>
      <c r="UGI2" s="43"/>
      <c r="UGJ2" s="43"/>
      <c r="UGK2" s="43"/>
      <c r="UGL2" s="43"/>
      <c r="UGM2" s="43"/>
      <c r="UGN2" s="43"/>
      <c r="UGO2" s="43"/>
      <c r="UGP2" s="43"/>
      <c r="UGQ2" s="43"/>
      <c r="UGR2" s="43"/>
      <c r="UGS2" s="43"/>
      <c r="UGT2" s="43"/>
      <c r="UGU2" s="43"/>
      <c r="UGV2" s="43"/>
      <c r="UGW2" s="43"/>
      <c r="UGX2" s="43"/>
      <c r="UGY2" s="43"/>
      <c r="UGZ2" s="43"/>
      <c r="UHA2" s="43"/>
      <c r="UHB2" s="43"/>
      <c r="UHC2" s="43"/>
      <c r="UHD2" s="43"/>
      <c r="UHE2" s="43"/>
      <c r="UHF2" s="43"/>
      <c r="UHG2" s="43"/>
      <c r="UHH2" s="43"/>
      <c r="UHI2" s="43"/>
      <c r="UHJ2" s="43"/>
      <c r="UHK2" s="43"/>
      <c r="UHL2" s="43"/>
      <c r="UHM2" s="43"/>
      <c r="UHN2" s="43"/>
      <c r="UHO2" s="43"/>
      <c r="UHP2" s="43"/>
      <c r="UHQ2" s="43"/>
      <c r="UHR2" s="43"/>
      <c r="UHS2" s="43"/>
      <c r="UHT2" s="43"/>
      <c r="UHU2" s="43"/>
      <c r="UHV2" s="43"/>
      <c r="UHW2" s="43"/>
      <c r="UHX2" s="43"/>
      <c r="UHY2" s="43"/>
      <c r="UHZ2" s="43"/>
      <c r="UIA2" s="43"/>
      <c r="UIB2" s="43"/>
      <c r="UIC2" s="43"/>
      <c r="UID2" s="43"/>
      <c r="UIE2" s="43"/>
      <c r="UIF2" s="43"/>
      <c r="UIG2" s="43"/>
      <c r="UIH2" s="43"/>
      <c r="UII2" s="43"/>
      <c r="UIJ2" s="43"/>
      <c r="UIK2" s="43"/>
      <c r="UIL2" s="43"/>
      <c r="UIM2" s="43"/>
      <c r="UIN2" s="43"/>
      <c r="UIO2" s="43"/>
      <c r="UIP2" s="43"/>
      <c r="UIQ2" s="43"/>
      <c r="UIR2" s="43"/>
      <c r="UIS2" s="43"/>
      <c r="UIT2" s="43"/>
      <c r="UIU2" s="43"/>
      <c r="UIV2" s="43"/>
      <c r="UIW2" s="43"/>
      <c r="UIX2" s="43"/>
      <c r="UIY2" s="43"/>
      <c r="UIZ2" s="43"/>
      <c r="UJA2" s="43"/>
      <c r="UJB2" s="43"/>
      <c r="UJC2" s="43"/>
      <c r="UJD2" s="43"/>
      <c r="UJE2" s="43"/>
      <c r="UJF2" s="43"/>
      <c r="UJG2" s="43"/>
      <c r="UJH2" s="43"/>
      <c r="UJI2" s="43"/>
      <c r="UJJ2" s="43"/>
      <c r="UJK2" s="43"/>
      <c r="UJL2" s="43"/>
      <c r="UJM2" s="43"/>
      <c r="UJN2" s="43"/>
      <c r="UJO2" s="43"/>
      <c r="UJP2" s="43"/>
      <c r="UJQ2" s="43"/>
      <c r="UJR2" s="43"/>
      <c r="UJS2" s="43"/>
      <c r="UJT2" s="43"/>
      <c r="UJU2" s="43"/>
      <c r="UJV2" s="43"/>
      <c r="UJW2" s="43"/>
      <c r="UJX2" s="43"/>
      <c r="UJY2" s="43"/>
      <c r="UJZ2" s="43"/>
      <c r="UKA2" s="43"/>
      <c r="UKB2" s="43"/>
      <c r="UKC2" s="43"/>
      <c r="UKD2" s="43"/>
      <c r="UKE2" s="43"/>
      <c r="UKF2" s="43"/>
      <c r="UKG2" s="43"/>
      <c r="UKH2" s="43"/>
      <c r="UKI2" s="43"/>
      <c r="UKJ2" s="43"/>
      <c r="UKK2" s="43"/>
      <c r="UKL2" s="43"/>
      <c r="UKM2" s="43"/>
      <c r="UKN2" s="43"/>
      <c r="UKO2" s="43"/>
      <c r="UKP2" s="43"/>
      <c r="UKQ2" s="43"/>
      <c r="UKR2" s="43"/>
      <c r="UKS2" s="43"/>
      <c r="UKT2" s="43"/>
      <c r="UKU2" s="43"/>
      <c r="UKV2" s="43"/>
      <c r="UKW2" s="43"/>
      <c r="UKX2" s="43"/>
      <c r="UKY2" s="43"/>
      <c r="UKZ2" s="43"/>
      <c r="ULA2" s="43"/>
      <c r="ULB2" s="43"/>
      <c r="ULC2" s="43"/>
      <c r="ULD2" s="43"/>
      <c r="ULE2" s="43"/>
      <c r="ULF2" s="43"/>
      <c r="ULG2" s="43"/>
      <c r="ULH2" s="43"/>
      <c r="ULI2" s="43"/>
      <c r="ULJ2" s="43"/>
      <c r="ULK2" s="43"/>
      <c r="ULL2" s="43"/>
      <c r="ULM2" s="43"/>
      <c r="ULN2" s="43"/>
      <c r="ULO2" s="43"/>
      <c r="ULP2" s="43"/>
      <c r="ULQ2" s="43"/>
      <c r="ULR2" s="43"/>
      <c r="ULS2" s="43"/>
      <c r="ULT2" s="43"/>
      <c r="ULU2" s="43"/>
      <c r="ULV2" s="43"/>
      <c r="ULW2" s="43"/>
      <c r="ULX2" s="43"/>
      <c r="ULY2" s="43"/>
      <c r="ULZ2" s="43"/>
      <c r="UMA2" s="43"/>
      <c r="UMB2" s="43"/>
      <c r="UMC2" s="43"/>
      <c r="UMD2" s="43"/>
      <c r="UME2" s="43"/>
      <c r="UMF2" s="43"/>
      <c r="UMG2" s="43"/>
      <c r="UMH2" s="43"/>
      <c r="UMI2" s="43"/>
      <c r="UMJ2" s="43"/>
      <c r="UMK2" s="43"/>
      <c r="UML2" s="43"/>
      <c r="UMM2" s="43"/>
      <c r="UMN2" s="43"/>
      <c r="UMO2" s="43"/>
      <c r="UMP2" s="43"/>
      <c r="UMQ2" s="43"/>
      <c r="UMR2" s="43"/>
      <c r="UMS2" s="43"/>
      <c r="UMT2" s="43"/>
      <c r="UMU2" s="43"/>
      <c r="UMV2" s="43"/>
      <c r="UMW2" s="43"/>
      <c r="UMX2" s="43"/>
      <c r="UMY2" s="43"/>
      <c r="UMZ2" s="43"/>
      <c r="UNA2" s="43"/>
      <c r="UNB2" s="43"/>
      <c r="UNC2" s="43"/>
      <c r="UND2" s="43"/>
      <c r="UNE2" s="43"/>
      <c r="UNF2" s="43"/>
      <c r="UNG2" s="43"/>
      <c r="UNH2" s="43"/>
      <c r="UNI2" s="43"/>
      <c r="UNJ2" s="43"/>
      <c r="UNK2" s="43"/>
      <c r="UNL2" s="43"/>
      <c r="UNM2" s="43"/>
      <c r="UNN2" s="43"/>
      <c r="UNO2" s="43"/>
      <c r="UNP2" s="43"/>
      <c r="UNQ2" s="43"/>
      <c r="UNR2" s="43"/>
      <c r="UNS2" s="43"/>
      <c r="UNT2" s="43"/>
      <c r="UNU2" s="43"/>
      <c r="UNV2" s="43"/>
      <c r="UNW2" s="43"/>
      <c r="UNX2" s="43"/>
      <c r="UNY2" s="43"/>
      <c r="UNZ2" s="43"/>
      <c r="UOA2" s="43"/>
      <c r="UOB2" s="43"/>
      <c r="UOC2" s="43"/>
      <c r="UOD2" s="43"/>
      <c r="UOE2" s="43"/>
      <c r="UOF2" s="43"/>
      <c r="UOG2" s="43"/>
      <c r="UOH2" s="43"/>
      <c r="UOI2" s="43"/>
      <c r="UOJ2" s="43"/>
      <c r="UOK2" s="43"/>
      <c r="UOL2" s="43"/>
      <c r="UOM2" s="43"/>
      <c r="UON2" s="43"/>
      <c r="UOO2" s="43"/>
      <c r="UOP2" s="43"/>
      <c r="UOQ2" s="43"/>
      <c r="UOR2" s="43"/>
      <c r="UOS2" s="43"/>
      <c r="UOT2" s="43"/>
      <c r="UOU2" s="43"/>
      <c r="UOV2" s="43"/>
      <c r="UOW2" s="43"/>
      <c r="UOX2" s="43"/>
      <c r="UOY2" s="43"/>
      <c r="UOZ2" s="43"/>
      <c r="UPA2" s="43"/>
      <c r="UPB2" s="43"/>
      <c r="UPC2" s="43"/>
      <c r="UPD2" s="43"/>
      <c r="UPE2" s="43"/>
      <c r="UPF2" s="43"/>
      <c r="UPG2" s="43"/>
      <c r="UPH2" s="43"/>
      <c r="UPI2" s="43"/>
      <c r="UPJ2" s="43"/>
      <c r="UPK2" s="43"/>
      <c r="UPL2" s="43"/>
      <c r="UPM2" s="43"/>
      <c r="UPN2" s="43"/>
      <c r="UPO2" s="43"/>
      <c r="UPP2" s="43"/>
      <c r="UPQ2" s="43"/>
      <c r="UPR2" s="43"/>
      <c r="UPS2" s="43"/>
      <c r="UPT2" s="43"/>
      <c r="UPU2" s="43"/>
      <c r="UPV2" s="43"/>
      <c r="UPW2" s="43"/>
      <c r="UPX2" s="43"/>
      <c r="UPY2" s="43"/>
      <c r="UPZ2" s="43"/>
      <c r="UQA2" s="43"/>
      <c r="UQB2" s="43"/>
      <c r="UQC2" s="43"/>
      <c r="UQD2" s="43"/>
      <c r="UQE2" s="43"/>
      <c r="UQF2" s="43"/>
      <c r="UQG2" s="43"/>
      <c r="UQH2" s="43"/>
      <c r="UQI2" s="43"/>
      <c r="UQJ2" s="43"/>
      <c r="UQK2" s="43"/>
      <c r="UQL2" s="43"/>
      <c r="UQM2" s="43"/>
      <c r="UQN2" s="43"/>
      <c r="UQO2" s="43"/>
      <c r="UQP2" s="43"/>
      <c r="UQQ2" s="43"/>
      <c r="UQR2" s="43"/>
      <c r="UQS2" s="43"/>
      <c r="UQT2" s="43"/>
      <c r="UQU2" s="43"/>
      <c r="UQV2" s="43"/>
      <c r="UQW2" s="43"/>
      <c r="UQX2" s="43"/>
      <c r="UQY2" s="43"/>
      <c r="UQZ2" s="43"/>
      <c r="URA2" s="43"/>
      <c r="URB2" s="43"/>
      <c r="URC2" s="43"/>
      <c r="URD2" s="43"/>
      <c r="URE2" s="43"/>
      <c r="URF2" s="43"/>
      <c r="URG2" s="43"/>
      <c r="URH2" s="43"/>
      <c r="URI2" s="43"/>
      <c r="URJ2" s="43"/>
      <c r="URK2" s="43"/>
      <c r="URL2" s="43"/>
      <c r="URM2" s="43"/>
      <c r="URN2" s="43"/>
      <c r="URO2" s="43"/>
      <c r="URP2" s="43"/>
      <c r="URQ2" s="43"/>
      <c r="URR2" s="43"/>
      <c r="URS2" s="43"/>
      <c r="URT2" s="43"/>
      <c r="URU2" s="43"/>
      <c r="URV2" s="43"/>
      <c r="URW2" s="43"/>
      <c r="URX2" s="43"/>
      <c r="URY2" s="43"/>
      <c r="URZ2" s="43"/>
      <c r="USA2" s="43"/>
      <c r="USB2" s="43"/>
      <c r="USC2" s="43"/>
      <c r="USD2" s="43"/>
      <c r="USE2" s="43"/>
      <c r="USF2" s="43"/>
      <c r="USG2" s="43"/>
      <c r="USH2" s="43"/>
      <c r="USI2" s="43"/>
      <c r="USJ2" s="43"/>
      <c r="USK2" s="43"/>
      <c r="USL2" s="43"/>
      <c r="USM2" s="43"/>
      <c r="USN2" s="43"/>
      <c r="USO2" s="43"/>
      <c r="USP2" s="43"/>
      <c r="USQ2" s="43"/>
      <c r="USR2" s="43"/>
      <c r="USS2" s="43"/>
      <c r="UST2" s="43"/>
      <c r="USU2" s="43"/>
      <c r="USV2" s="43"/>
      <c r="USW2" s="43"/>
      <c r="USX2" s="43"/>
      <c r="USY2" s="43"/>
      <c r="USZ2" s="43"/>
      <c r="UTA2" s="43"/>
      <c r="UTB2" s="43"/>
      <c r="UTC2" s="43"/>
      <c r="UTD2" s="43"/>
      <c r="UTE2" s="43"/>
      <c r="UTF2" s="43"/>
      <c r="UTG2" s="43"/>
      <c r="UTH2" s="43"/>
      <c r="UTI2" s="43"/>
      <c r="UTJ2" s="43"/>
      <c r="UTK2" s="43"/>
      <c r="UTL2" s="43"/>
      <c r="UTM2" s="43"/>
      <c r="UTN2" s="43"/>
      <c r="UTO2" s="43"/>
      <c r="UTP2" s="43"/>
      <c r="UTQ2" s="43"/>
      <c r="UTR2" s="43"/>
      <c r="UTS2" s="43"/>
      <c r="UTT2" s="43"/>
      <c r="UTU2" s="43"/>
      <c r="UTV2" s="43"/>
      <c r="UTW2" s="43"/>
      <c r="UTX2" s="43"/>
      <c r="UTY2" s="43"/>
      <c r="UTZ2" s="43"/>
      <c r="UUA2" s="43"/>
      <c r="UUB2" s="43"/>
      <c r="UUC2" s="43"/>
      <c r="UUD2" s="43"/>
      <c r="UUE2" s="43"/>
      <c r="UUF2" s="43"/>
      <c r="UUG2" s="43"/>
      <c r="UUH2" s="43"/>
      <c r="UUI2" s="43"/>
      <c r="UUJ2" s="43"/>
      <c r="UUK2" s="43"/>
      <c r="UUL2" s="43"/>
      <c r="UUM2" s="43"/>
      <c r="UUN2" s="43"/>
      <c r="UUO2" s="43"/>
      <c r="UUP2" s="43"/>
      <c r="UUQ2" s="43"/>
      <c r="UUR2" s="43"/>
      <c r="UUS2" s="43"/>
      <c r="UUT2" s="43"/>
      <c r="UUU2" s="43"/>
      <c r="UUV2" s="43"/>
      <c r="UUW2" s="43"/>
      <c r="UUX2" s="43"/>
      <c r="UUY2" s="43"/>
      <c r="UUZ2" s="43"/>
      <c r="UVA2" s="43"/>
      <c r="UVB2" s="43"/>
      <c r="UVC2" s="43"/>
      <c r="UVD2" s="43"/>
      <c r="UVE2" s="43"/>
      <c r="UVF2" s="43"/>
      <c r="UVG2" s="43"/>
      <c r="UVH2" s="43"/>
      <c r="UVI2" s="43"/>
      <c r="UVJ2" s="43"/>
      <c r="UVK2" s="43"/>
      <c r="UVL2" s="43"/>
      <c r="UVM2" s="43"/>
      <c r="UVN2" s="43"/>
      <c r="UVO2" s="43"/>
      <c r="UVP2" s="43"/>
      <c r="UVQ2" s="43"/>
      <c r="UVR2" s="43"/>
      <c r="UVS2" s="43"/>
      <c r="UVT2" s="43"/>
      <c r="UVU2" s="43"/>
      <c r="UVV2" s="43"/>
      <c r="UVW2" s="43"/>
      <c r="UVX2" s="43"/>
      <c r="UVY2" s="43"/>
      <c r="UVZ2" s="43"/>
      <c r="UWA2" s="43"/>
      <c r="UWB2" s="43"/>
      <c r="UWC2" s="43"/>
      <c r="UWD2" s="43"/>
      <c r="UWE2" s="43"/>
      <c r="UWF2" s="43"/>
      <c r="UWG2" s="43"/>
      <c r="UWH2" s="43"/>
      <c r="UWI2" s="43"/>
      <c r="UWJ2" s="43"/>
      <c r="UWK2" s="43"/>
      <c r="UWL2" s="43"/>
      <c r="UWM2" s="43"/>
      <c r="UWN2" s="43"/>
      <c r="UWO2" s="43"/>
      <c r="UWP2" s="43"/>
      <c r="UWQ2" s="43"/>
      <c r="UWR2" s="43"/>
      <c r="UWS2" s="43"/>
      <c r="UWT2" s="43"/>
      <c r="UWU2" s="43"/>
      <c r="UWV2" s="43"/>
      <c r="UWW2" s="43"/>
      <c r="UWX2" s="43"/>
      <c r="UWY2" s="43"/>
      <c r="UWZ2" s="43"/>
      <c r="UXA2" s="43"/>
      <c r="UXB2" s="43"/>
      <c r="UXC2" s="43"/>
      <c r="UXD2" s="43"/>
      <c r="UXE2" s="43"/>
      <c r="UXF2" s="43"/>
      <c r="UXG2" s="43"/>
      <c r="UXH2" s="43"/>
      <c r="UXI2" s="43"/>
      <c r="UXJ2" s="43"/>
      <c r="UXK2" s="43"/>
      <c r="UXL2" s="43"/>
      <c r="UXM2" s="43"/>
      <c r="UXN2" s="43"/>
      <c r="UXO2" s="43"/>
      <c r="UXP2" s="43"/>
      <c r="UXQ2" s="43"/>
      <c r="UXR2" s="43"/>
      <c r="UXS2" s="43"/>
      <c r="UXT2" s="43"/>
      <c r="UXU2" s="43"/>
      <c r="UXV2" s="43"/>
      <c r="UXW2" s="43"/>
      <c r="UXX2" s="43"/>
      <c r="UXY2" s="43"/>
      <c r="UXZ2" s="43"/>
      <c r="UYA2" s="43"/>
      <c r="UYB2" s="43"/>
      <c r="UYC2" s="43"/>
      <c r="UYD2" s="43"/>
      <c r="UYE2" s="43"/>
      <c r="UYF2" s="43"/>
      <c r="UYG2" s="43"/>
      <c r="UYH2" s="43"/>
      <c r="UYI2" s="43"/>
      <c r="UYJ2" s="43"/>
      <c r="UYK2" s="43"/>
      <c r="UYL2" s="43"/>
      <c r="UYM2" s="43"/>
      <c r="UYN2" s="43"/>
      <c r="UYO2" s="43"/>
      <c r="UYP2" s="43"/>
      <c r="UYQ2" s="43"/>
      <c r="UYR2" s="43"/>
      <c r="UYS2" s="43"/>
      <c r="UYT2" s="43"/>
      <c r="UYU2" s="43"/>
      <c r="UYV2" s="43"/>
      <c r="UYW2" s="43"/>
      <c r="UYX2" s="43"/>
      <c r="UYY2" s="43"/>
      <c r="UYZ2" s="43"/>
      <c r="UZA2" s="43"/>
      <c r="UZB2" s="43"/>
      <c r="UZC2" s="43"/>
      <c r="UZD2" s="43"/>
      <c r="UZE2" s="43"/>
      <c r="UZF2" s="43"/>
      <c r="UZG2" s="43"/>
      <c r="UZH2" s="43"/>
      <c r="UZI2" s="43"/>
      <c r="UZJ2" s="43"/>
      <c r="UZK2" s="43"/>
      <c r="UZL2" s="43"/>
      <c r="UZM2" s="43"/>
      <c r="UZN2" s="43"/>
      <c r="UZO2" s="43"/>
      <c r="UZP2" s="43"/>
      <c r="UZQ2" s="43"/>
      <c r="UZR2" s="43"/>
      <c r="UZS2" s="43"/>
      <c r="UZT2" s="43"/>
      <c r="UZU2" s="43"/>
      <c r="UZV2" s="43"/>
      <c r="UZW2" s="43"/>
      <c r="UZX2" s="43"/>
      <c r="UZY2" s="43"/>
      <c r="UZZ2" s="43"/>
      <c r="VAA2" s="43"/>
      <c r="VAB2" s="43"/>
      <c r="VAC2" s="43"/>
      <c r="VAD2" s="43"/>
      <c r="VAE2" s="43"/>
      <c r="VAF2" s="43"/>
      <c r="VAG2" s="43"/>
      <c r="VAH2" s="43"/>
      <c r="VAI2" s="43"/>
      <c r="VAJ2" s="43"/>
      <c r="VAK2" s="43"/>
      <c r="VAL2" s="43"/>
      <c r="VAM2" s="43"/>
      <c r="VAN2" s="43"/>
      <c r="VAO2" s="43"/>
      <c r="VAP2" s="43"/>
      <c r="VAQ2" s="43"/>
      <c r="VAR2" s="43"/>
      <c r="VAS2" s="43"/>
      <c r="VAT2" s="43"/>
      <c r="VAU2" s="43"/>
      <c r="VAV2" s="43"/>
      <c r="VAW2" s="43"/>
      <c r="VAX2" s="43"/>
      <c r="VAY2" s="43"/>
      <c r="VAZ2" s="43"/>
      <c r="VBA2" s="43"/>
      <c r="VBB2" s="43"/>
      <c r="VBC2" s="43"/>
      <c r="VBD2" s="43"/>
      <c r="VBE2" s="43"/>
      <c r="VBF2" s="43"/>
      <c r="VBG2" s="43"/>
      <c r="VBH2" s="43"/>
      <c r="VBI2" s="43"/>
      <c r="VBJ2" s="43"/>
      <c r="VBK2" s="43"/>
      <c r="VBL2" s="43"/>
      <c r="VBM2" s="43"/>
      <c r="VBN2" s="43"/>
      <c r="VBO2" s="43"/>
      <c r="VBP2" s="43"/>
      <c r="VBQ2" s="43"/>
      <c r="VBR2" s="43"/>
      <c r="VBS2" s="43"/>
      <c r="VBT2" s="43"/>
      <c r="VBU2" s="43"/>
      <c r="VBV2" s="43"/>
      <c r="VBW2" s="43"/>
      <c r="VBX2" s="43"/>
      <c r="VBY2" s="43"/>
      <c r="VBZ2" s="43"/>
      <c r="VCA2" s="43"/>
      <c r="VCB2" s="43"/>
      <c r="VCC2" s="43"/>
      <c r="VCD2" s="43"/>
      <c r="VCE2" s="43"/>
      <c r="VCF2" s="43"/>
      <c r="VCG2" s="43"/>
      <c r="VCH2" s="43"/>
      <c r="VCI2" s="43"/>
      <c r="VCJ2" s="43"/>
      <c r="VCK2" s="43"/>
      <c r="VCL2" s="43"/>
      <c r="VCM2" s="43"/>
      <c r="VCN2" s="43"/>
      <c r="VCO2" s="43"/>
      <c r="VCP2" s="43"/>
      <c r="VCQ2" s="43"/>
      <c r="VCR2" s="43"/>
      <c r="VCS2" s="43"/>
      <c r="VCT2" s="43"/>
      <c r="VCU2" s="43"/>
      <c r="VCV2" s="43"/>
      <c r="VCW2" s="43"/>
      <c r="VCX2" s="43"/>
      <c r="VCY2" s="43"/>
      <c r="VCZ2" s="43"/>
      <c r="VDA2" s="43"/>
      <c r="VDB2" s="43"/>
      <c r="VDC2" s="43"/>
      <c r="VDD2" s="43"/>
      <c r="VDE2" s="43"/>
      <c r="VDF2" s="43"/>
      <c r="VDG2" s="43"/>
      <c r="VDH2" s="43"/>
      <c r="VDI2" s="43"/>
      <c r="VDJ2" s="43"/>
      <c r="VDK2" s="43"/>
      <c r="VDL2" s="43"/>
      <c r="VDM2" s="43"/>
      <c r="VDN2" s="43"/>
      <c r="VDO2" s="43"/>
      <c r="VDP2" s="43"/>
      <c r="VDQ2" s="43"/>
      <c r="VDR2" s="43"/>
      <c r="VDS2" s="43"/>
      <c r="VDT2" s="43"/>
      <c r="VDU2" s="43"/>
      <c r="VDV2" s="43"/>
      <c r="VDW2" s="43"/>
      <c r="VDX2" s="43"/>
      <c r="VDY2" s="43"/>
      <c r="VDZ2" s="43"/>
      <c r="VEA2" s="43"/>
      <c r="VEB2" s="43"/>
      <c r="VEC2" s="43"/>
      <c r="VED2" s="43"/>
      <c r="VEE2" s="43"/>
      <c r="VEF2" s="43"/>
      <c r="VEG2" s="43"/>
      <c r="VEH2" s="43"/>
      <c r="VEI2" s="43"/>
      <c r="VEJ2" s="43"/>
      <c r="VEK2" s="43"/>
      <c r="VEL2" s="43"/>
      <c r="VEM2" s="43"/>
      <c r="VEN2" s="43"/>
      <c r="VEO2" s="43"/>
      <c r="VEP2" s="43"/>
      <c r="VEQ2" s="43"/>
      <c r="VER2" s="43"/>
      <c r="VES2" s="43"/>
      <c r="VET2" s="43"/>
      <c r="VEU2" s="43"/>
      <c r="VEV2" s="43"/>
      <c r="VEW2" s="43"/>
      <c r="VEX2" s="43"/>
      <c r="VEY2" s="43"/>
      <c r="VEZ2" s="43"/>
      <c r="VFA2" s="43"/>
      <c r="VFB2" s="43"/>
      <c r="VFC2" s="43"/>
      <c r="VFD2" s="43"/>
      <c r="VFE2" s="43"/>
      <c r="VFF2" s="43"/>
      <c r="VFG2" s="43"/>
      <c r="VFH2" s="43"/>
      <c r="VFI2" s="43"/>
      <c r="VFJ2" s="43"/>
      <c r="VFK2" s="43"/>
      <c r="VFL2" s="43"/>
      <c r="VFM2" s="43"/>
      <c r="VFN2" s="43"/>
      <c r="VFO2" s="43"/>
      <c r="VFP2" s="43"/>
      <c r="VFQ2" s="43"/>
      <c r="VFR2" s="43"/>
      <c r="VFS2" s="43"/>
      <c r="VFT2" s="43"/>
      <c r="VFU2" s="43"/>
      <c r="VFV2" s="43"/>
      <c r="VFW2" s="43"/>
      <c r="VFX2" s="43"/>
      <c r="VFY2" s="43"/>
      <c r="VFZ2" s="43"/>
      <c r="VGA2" s="43"/>
      <c r="VGB2" s="43"/>
      <c r="VGC2" s="43"/>
      <c r="VGD2" s="43"/>
      <c r="VGE2" s="43"/>
      <c r="VGF2" s="43"/>
      <c r="VGG2" s="43"/>
      <c r="VGH2" s="43"/>
      <c r="VGI2" s="43"/>
      <c r="VGJ2" s="43"/>
      <c r="VGK2" s="43"/>
      <c r="VGL2" s="43"/>
      <c r="VGM2" s="43"/>
      <c r="VGN2" s="43"/>
      <c r="VGO2" s="43"/>
      <c r="VGP2" s="43"/>
      <c r="VGQ2" s="43"/>
      <c r="VGR2" s="43"/>
      <c r="VGS2" s="43"/>
      <c r="VGT2" s="43"/>
      <c r="VGU2" s="43"/>
      <c r="VGV2" s="43"/>
      <c r="VGW2" s="43"/>
      <c r="VGX2" s="43"/>
      <c r="VGY2" s="43"/>
      <c r="VGZ2" s="43"/>
      <c r="VHA2" s="43"/>
      <c r="VHB2" s="43"/>
      <c r="VHC2" s="43"/>
      <c r="VHD2" s="43"/>
      <c r="VHE2" s="43"/>
      <c r="VHF2" s="43"/>
      <c r="VHG2" s="43"/>
      <c r="VHH2" s="43"/>
      <c r="VHI2" s="43"/>
      <c r="VHJ2" s="43"/>
      <c r="VHK2" s="43"/>
      <c r="VHL2" s="43"/>
      <c r="VHM2" s="43"/>
      <c r="VHN2" s="43"/>
      <c r="VHO2" s="43"/>
      <c r="VHP2" s="43"/>
      <c r="VHQ2" s="43"/>
      <c r="VHR2" s="43"/>
      <c r="VHS2" s="43"/>
      <c r="VHT2" s="43"/>
      <c r="VHU2" s="43"/>
      <c r="VHV2" s="43"/>
      <c r="VHW2" s="43"/>
      <c r="VHX2" s="43"/>
      <c r="VHY2" s="43"/>
      <c r="VHZ2" s="43"/>
      <c r="VIA2" s="43"/>
      <c r="VIB2" s="43"/>
      <c r="VIC2" s="43"/>
      <c r="VID2" s="43"/>
      <c r="VIE2" s="43"/>
      <c r="VIF2" s="43"/>
      <c r="VIG2" s="43"/>
      <c r="VIH2" s="43"/>
      <c r="VII2" s="43"/>
      <c r="VIJ2" s="43"/>
      <c r="VIK2" s="43"/>
      <c r="VIL2" s="43"/>
      <c r="VIM2" s="43"/>
      <c r="VIN2" s="43"/>
      <c r="VIO2" s="43"/>
      <c r="VIP2" s="43"/>
      <c r="VIQ2" s="43"/>
      <c r="VIR2" s="43"/>
      <c r="VIS2" s="43"/>
      <c r="VIT2" s="43"/>
      <c r="VIU2" s="43"/>
      <c r="VIV2" s="43"/>
      <c r="VIW2" s="43"/>
      <c r="VIX2" s="43"/>
      <c r="VIY2" s="43"/>
      <c r="VIZ2" s="43"/>
      <c r="VJA2" s="43"/>
      <c r="VJB2" s="43"/>
      <c r="VJC2" s="43"/>
      <c r="VJD2" s="43"/>
      <c r="VJE2" s="43"/>
      <c r="VJF2" s="43"/>
      <c r="VJG2" s="43"/>
      <c r="VJH2" s="43"/>
      <c r="VJI2" s="43"/>
      <c r="VJJ2" s="43"/>
      <c r="VJK2" s="43"/>
      <c r="VJL2" s="43"/>
      <c r="VJM2" s="43"/>
      <c r="VJN2" s="43"/>
      <c r="VJO2" s="43"/>
      <c r="VJP2" s="43"/>
      <c r="VJQ2" s="43"/>
      <c r="VJR2" s="43"/>
      <c r="VJS2" s="43"/>
      <c r="VJT2" s="43"/>
      <c r="VJU2" s="43"/>
      <c r="VJV2" s="43"/>
      <c r="VJW2" s="43"/>
      <c r="VJX2" s="43"/>
      <c r="VJY2" s="43"/>
      <c r="VJZ2" s="43"/>
      <c r="VKA2" s="43"/>
      <c r="VKB2" s="43"/>
      <c r="VKC2" s="43"/>
      <c r="VKD2" s="43"/>
      <c r="VKE2" s="43"/>
      <c r="VKF2" s="43"/>
      <c r="VKG2" s="43"/>
      <c r="VKH2" s="43"/>
      <c r="VKI2" s="43"/>
      <c r="VKJ2" s="43"/>
      <c r="VKK2" s="43"/>
      <c r="VKL2" s="43"/>
      <c r="VKM2" s="43"/>
      <c r="VKN2" s="43"/>
      <c r="VKO2" s="43"/>
      <c r="VKP2" s="43"/>
      <c r="VKQ2" s="43"/>
      <c r="VKR2" s="43"/>
      <c r="VKS2" s="43"/>
      <c r="VKT2" s="43"/>
      <c r="VKU2" s="43"/>
      <c r="VKV2" s="43"/>
      <c r="VKW2" s="43"/>
      <c r="VKX2" s="43"/>
      <c r="VKY2" s="43"/>
      <c r="VKZ2" s="43"/>
      <c r="VLA2" s="43"/>
      <c r="VLB2" s="43"/>
      <c r="VLC2" s="43"/>
      <c r="VLD2" s="43"/>
      <c r="VLE2" s="43"/>
      <c r="VLF2" s="43"/>
      <c r="VLG2" s="43"/>
      <c r="VLH2" s="43"/>
      <c r="VLI2" s="43"/>
      <c r="VLJ2" s="43"/>
      <c r="VLK2" s="43"/>
      <c r="VLL2" s="43"/>
      <c r="VLM2" s="43"/>
      <c r="VLN2" s="43"/>
      <c r="VLO2" s="43"/>
      <c r="VLP2" s="43"/>
      <c r="VLQ2" s="43"/>
      <c r="VLR2" s="43"/>
      <c r="VLS2" s="43"/>
      <c r="VLT2" s="43"/>
      <c r="VLU2" s="43"/>
      <c r="VLV2" s="43"/>
      <c r="VLW2" s="43"/>
      <c r="VLX2" s="43"/>
      <c r="VLY2" s="43"/>
      <c r="VLZ2" s="43"/>
      <c r="VMA2" s="43"/>
      <c r="VMB2" s="43"/>
      <c r="VMC2" s="43"/>
      <c r="VMD2" s="43"/>
      <c r="VME2" s="43"/>
      <c r="VMF2" s="43"/>
      <c r="VMG2" s="43"/>
      <c r="VMH2" s="43"/>
      <c r="VMI2" s="43"/>
      <c r="VMJ2" s="43"/>
      <c r="VMK2" s="43"/>
      <c r="VML2" s="43"/>
      <c r="VMM2" s="43"/>
      <c r="VMN2" s="43"/>
      <c r="VMO2" s="43"/>
      <c r="VMP2" s="43"/>
      <c r="VMQ2" s="43"/>
      <c r="VMR2" s="43"/>
      <c r="VMS2" s="43"/>
      <c r="VMT2" s="43"/>
      <c r="VMU2" s="43"/>
      <c r="VMV2" s="43"/>
      <c r="VMW2" s="43"/>
      <c r="VMX2" s="43"/>
      <c r="VMY2" s="43"/>
      <c r="VMZ2" s="43"/>
      <c r="VNA2" s="43"/>
      <c r="VNB2" s="43"/>
      <c r="VNC2" s="43"/>
      <c r="VND2" s="43"/>
      <c r="VNE2" s="43"/>
      <c r="VNF2" s="43"/>
      <c r="VNG2" s="43"/>
      <c r="VNH2" s="43"/>
      <c r="VNI2" s="43"/>
      <c r="VNJ2" s="43"/>
      <c r="VNK2" s="43"/>
      <c r="VNL2" s="43"/>
      <c r="VNM2" s="43"/>
      <c r="VNN2" s="43"/>
      <c r="VNO2" s="43"/>
      <c r="VNP2" s="43"/>
      <c r="VNQ2" s="43"/>
      <c r="VNR2" s="43"/>
      <c r="VNS2" s="43"/>
      <c r="VNT2" s="43"/>
      <c r="VNU2" s="43"/>
      <c r="VNV2" s="43"/>
      <c r="VNW2" s="43"/>
      <c r="VNX2" s="43"/>
      <c r="VNY2" s="43"/>
      <c r="VNZ2" s="43"/>
      <c r="VOA2" s="43"/>
      <c r="VOB2" s="43"/>
      <c r="VOC2" s="43"/>
      <c r="VOD2" s="43"/>
      <c r="VOE2" s="43"/>
      <c r="VOF2" s="43"/>
      <c r="VOG2" s="43"/>
      <c r="VOH2" s="43"/>
      <c r="VOI2" s="43"/>
      <c r="VOJ2" s="43"/>
      <c r="VOK2" s="43"/>
      <c r="VOL2" s="43"/>
      <c r="VOM2" s="43"/>
      <c r="VON2" s="43"/>
      <c r="VOO2" s="43"/>
      <c r="VOP2" s="43"/>
      <c r="VOQ2" s="43"/>
      <c r="VOR2" s="43"/>
      <c r="VOS2" s="43"/>
      <c r="VOT2" s="43"/>
      <c r="VOU2" s="43"/>
      <c r="VOV2" s="43"/>
      <c r="VOW2" s="43"/>
      <c r="VOX2" s="43"/>
      <c r="VOY2" s="43"/>
      <c r="VOZ2" s="43"/>
      <c r="VPA2" s="43"/>
      <c r="VPB2" s="43"/>
      <c r="VPC2" s="43"/>
      <c r="VPD2" s="43"/>
      <c r="VPE2" s="43"/>
      <c r="VPF2" s="43"/>
      <c r="VPG2" s="43"/>
      <c r="VPH2" s="43"/>
      <c r="VPI2" s="43"/>
      <c r="VPJ2" s="43"/>
      <c r="VPK2" s="43"/>
      <c r="VPL2" s="43"/>
      <c r="VPM2" s="43"/>
      <c r="VPN2" s="43"/>
      <c r="VPO2" s="43"/>
      <c r="VPP2" s="43"/>
      <c r="VPQ2" s="43"/>
      <c r="VPR2" s="43"/>
      <c r="VPS2" s="43"/>
      <c r="VPT2" s="43"/>
      <c r="VPU2" s="43"/>
      <c r="VPV2" s="43"/>
      <c r="VPW2" s="43"/>
      <c r="VPX2" s="43"/>
      <c r="VPY2" s="43"/>
      <c r="VPZ2" s="43"/>
      <c r="VQA2" s="43"/>
      <c r="VQB2" s="43"/>
      <c r="VQC2" s="43"/>
      <c r="VQD2" s="43"/>
      <c r="VQE2" s="43"/>
      <c r="VQF2" s="43"/>
      <c r="VQG2" s="43"/>
      <c r="VQH2" s="43"/>
      <c r="VQI2" s="43"/>
      <c r="VQJ2" s="43"/>
      <c r="VQK2" s="43"/>
      <c r="VQL2" s="43"/>
      <c r="VQM2" s="43"/>
      <c r="VQN2" s="43"/>
      <c r="VQO2" s="43"/>
      <c r="VQP2" s="43"/>
      <c r="VQQ2" s="43"/>
      <c r="VQR2" s="43"/>
      <c r="VQS2" s="43"/>
      <c r="VQT2" s="43"/>
      <c r="VQU2" s="43"/>
      <c r="VQV2" s="43"/>
      <c r="VQW2" s="43"/>
      <c r="VQX2" s="43"/>
      <c r="VQY2" s="43"/>
      <c r="VQZ2" s="43"/>
      <c r="VRA2" s="43"/>
      <c r="VRB2" s="43"/>
      <c r="VRC2" s="43"/>
      <c r="VRD2" s="43"/>
      <c r="VRE2" s="43"/>
      <c r="VRF2" s="43"/>
      <c r="VRG2" s="43"/>
      <c r="VRH2" s="43"/>
      <c r="VRI2" s="43"/>
      <c r="VRJ2" s="43"/>
      <c r="VRK2" s="43"/>
      <c r="VRL2" s="43"/>
      <c r="VRM2" s="43"/>
      <c r="VRN2" s="43"/>
      <c r="VRO2" s="43"/>
      <c r="VRP2" s="43"/>
      <c r="VRQ2" s="43"/>
      <c r="VRR2" s="43"/>
      <c r="VRS2" s="43"/>
      <c r="VRT2" s="43"/>
      <c r="VRU2" s="43"/>
      <c r="VRV2" s="43"/>
      <c r="VRW2" s="43"/>
      <c r="VRX2" s="43"/>
      <c r="VRY2" s="43"/>
      <c r="VRZ2" s="43"/>
      <c r="VSA2" s="43"/>
      <c r="VSB2" s="43"/>
      <c r="VSC2" s="43"/>
      <c r="VSD2" s="43"/>
      <c r="VSE2" s="43"/>
      <c r="VSF2" s="43"/>
      <c r="VSG2" s="43"/>
      <c r="VSH2" s="43"/>
      <c r="VSI2" s="43"/>
      <c r="VSJ2" s="43"/>
      <c r="VSK2" s="43"/>
      <c r="VSL2" s="43"/>
      <c r="VSM2" s="43"/>
      <c r="VSN2" s="43"/>
      <c r="VSO2" s="43"/>
      <c r="VSP2" s="43"/>
      <c r="VSQ2" s="43"/>
      <c r="VSR2" s="43"/>
      <c r="VSS2" s="43"/>
      <c r="VST2" s="43"/>
      <c r="VSU2" s="43"/>
      <c r="VSV2" s="43"/>
      <c r="VSW2" s="43"/>
      <c r="VSX2" s="43"/>
      <c r="VSY2" s="43"/>
      <c r="VSZ2" s="43"/>
      <c r="VTA2" s="43"/>
      <c r="VTB2" s="43"/>
      <c r="VTC2" s="43"/>
      <c r="VTD2" s="43"/>
      <c r="VTE2" s="43"/>
      <c r="VTF2" s="43"/>
      <c r="VTG2" s="43"/>
      <c r="VTH2" s="43"/>
      <c r="VTI2" s="43"/>
      <c r="VTJ2" s="43"/>
      <c r="VTK2" s="43"/>
      <c r="VTL2" s="43"/>
      <c r="VTM2" s="43"/>
      <c r="VTN2" s="43"/>
      <c r="VTO2" s="43"/>
      <c r="VTP2" s="43"/>
      <c r="VTQ2" s="43"/>
      <c r="VTR2" s="43"/>
      <c r="VTS2" s="43"/>
      <c r="VTT2" s="43"/>
      <c r="VTU2" s="43"/>
      <c r="VTV2" s="43"/>
      <c r="VTW2" s="43"/>
      <c r="VTX2" s="43"/>
      <c r="VTY2" s="43"/>
      <c r="VTZ2" s="43"/>
      <c r="VUA2" s="43"/>
      <c r="VUB2" s="43"/>
      <c r="VUC2" s="43"/>
      <c r="VUD2" s="43"/>
      <c r="VUE2" s="43"/>
      <c r="VUF2" s="43"/>
      <c r="VUG2" s="43"/>
      <c r="VUH2" s="43"/>
      <c r="VUI2" s="43"/>
      <c r="VUJ2" s="43"/>
      <c r="VUK2" s="43"/>
      <c r="VUL2" s="43"/>
      <c r="VUM2" s="43"/>
      <c r="VUN2" s="43"/>
      <c r="VUO2" s="43"/>
      <c r="VUP2" s="43"/>
      <c r="VUQ2" s="43"/>
      <c r="VUR2" s="43"/>
      <c r="VUS2" s="43"/>
      <c r="VUT2" s="43"/>
      <c r="VUU2" s="43"/>
      <c r="VUV2" s="43"/>
      <c r="VUW2" s="43"/>
      <c r="VUX2" s="43"/>
      <c r="VUY2" s="43"/>
      <c r="VUZ2" s="43"/>
      <c r="VVA2" s="43"/>
      <c r="VVB2" s="43"/>
      <c r="VVC2" s="43"/>
      <c r="VVD2" s="43"/>
      <c r="VVE2" s="43"/>
      <c r="VVF2" s="43"/>
      <c r="VVG2" s="43"/>
      <c r="VVH2" s="43"/>
      <c r="VVI2" s="43"/>
      <c r="VVJ2" s="43"/>
      <c r="VVK2" s="43"/>
      <c r="VVL2" s="43"/>
      <c r="VVM2" s="43"/>
      <c r="VVN2" s="43"/>
      <c r="VVO2" s="43"/>
      <c r="VVP2" s="43"/>
      <c r="VVQ2" s="43"/>
      <c r="VVR2" s="43"/>
      <c r="VVS2" s="43"/>
      <c r="VVT2" s="43"/>
      <c r="VVU2" s="43"/>
      <c r="VVV2" s="43"/>
      <c r="VVW2" s="43"/>
      <c r="VVX2" s="43"/>
      <c r="VVY2" s="43"/>
      <c r="VVZ2" s="43"/>
      <c r="VWA2" s="43"/>
      <c r="VWB2" s="43"/>
      <c r="VWC2" s="43"/>
      <c r="VWD2" s="43"/>
      <c r="VWE2" s="43"/>
      <c r="VWF2" s="43"/>
      <c r="VWG2" s="43"/>
      <c r="VWH2" s="43"/>
      <c r="VWI2" s="43"/>
      <c r="VWJ2" s="43"/>
      <c r="VWK2" s="43"/>
      <c r="VWL2" s="43"/>
      <c r="VWM2" s="43"/>
      <c r="VWN2" s="43"/>
      <c r="VWO2" s="43"/>
      <c r="VWP2" s="43"/>
      <c r="VWQ2" s="43"/>
      <c r="VWR2" s="43"/>
      <c r="VWS2" s="43"/>
      <c r="VWT2" s="43"/>
      <c r="VWU2" s="43"/>
      <c r="VWV2" s="43"/>
      <c r="VWW2" s="43"/>
      <c r="VWX2" s="43"/>
      <c r="VWY2" s="43"/>
      <c r="VWZ2" s="43"/>
      <c r="VXA2" s="43"/>
      <c r="VXB2" s="43"/>
      <c r="VXC2" s="43"/>
      <c r="VXD2" s="43"/>
      <c r="VXE2" s="43"/>
      <c r="VXF2" s="43"/>
      <c r="VXG2" s="43"/>
      <c r="VXH2" s="43"/>
      <c r="VXI2" s="43"/>
      <c r="VXJ2" s="43"/>
      <c r="VXK2" s="43"/>
      <c r="VXL2" s="43"/>
      <c r="VXM2" s="43"/>
      <c r="VXN2" s="43"/>
      <c r="VXO2" s="43"/>
      <c r="VXP2" s="43"/>
      <c r="VXQ2" s="43"/>
      <c r="VXR2" s="43"/>
      <c r="VXS2" s="43"/>
      <c r="VXT2" s="43"/>
      <c r="VXU2" s="43"/>
      <c r="VXV2" s="43"/>
      <c r="VXW2" s="43"/>
      <c r="VXX2" s="43"/>
      <c r="VXY2" s="43"/>
      <c r="VXZ2" s="43"/>
      <c r="VYA2" s="43"/>
      <c r="VYB2" s="43"/>
      <c r="VYC2" s="43"/>
      <c r="VYD2" s="43"/>
      <c r="VYE2" s="43"/>
      <c r="VYF2" s="43"/>
      <c r="VYG2" s="43"/>
      <c r="VYH2" s="43"/>
      <c r="VYI2" s="43"/>
      <c r="VYJ2" s="43"/>
      <c r="VYK2" s="43"/>
      <c r="VYL2" s="43"/>
      <c r="VYM2" s="43"/>
      <c r="VYN2" s="43"/>
      <c r="VYO2" s="43"/>
      <c r="VYP2" s="43"/>
      <c r="VYQ2" s="43"/>
      <c r="VYR2" s="43"/>
      <c r="VYS2" s="43"/>
      <c r="VYT2" s="43"/>
      <c r="VYU2" s="43"/>
      <c r="VYV2" s="43"/>
      <c r="VYW2" s="43"/>
      <c r="VYX2" s="43"/>
      <c r="VYY2" s="43"/>
      <c r="VYZ2" s="43"/>
      <c r="VZA2" s="43"/>
      <c r="VZB2" s="43"/>
      <c r="VZC2" s="43"/>
      <c r="VZD2" s="43"/>
      <c r="VZE2" s="43"/>
      <c r="VZF2" s="43"/>
      <c r="VZG2" s="43"/>
      <c r="VZH2" s="43"/>
      <c r="VZI2" s="43"/>
      <c r="VZJ2" s="43"/>
      <c r="VZK2" s="43"/>
      <c r="VZL2" s="43"/>
      <c r="VZM2" s="43"/>
      <c r="VZN2" s="43"/>
      <c r="VZO2" s="43"/>
      <c r="VZP2" s="43"/>
      <c r="VZQ2" s="43"/>
      <c r="VZR2" s="43"/>
      <c r="VZS2" s="43"/>
      <c r="VZT2" s="43"/>
      <c r="VZU2" s="43"/>
      <c r="VZV2" s="43"/>
      <c r="VZW2" s="43"/>
      <c r="VZX2" s="43"/>
      <c r="VZY2" s="43"/>
      <c r="VZZ2" s="43"/>
      <c r="WAA2" s="43"/>
      <c r="WAB2" s="43"/>
      <c r="WAC2" s="43"/>
      <c r="WAD2" s="43"/>
      <c r="WAE2" s="43"/>
      <c r="WAF2" s="43"/>
      <c r="WAG2" s="43"/>
      <c r="WAH2" s="43"/>
      <c r="WAI2" s="43"/>
      <c r="WAJ2" s="43"/>
      <c r="WAK2" s="43"/>
      <c r="WAL2" s="43"/>
      <c r="WAM2" s="43"/>
      <c r="WAN2" s="43"/>
      <c r="WAO2" s="43"/>
      <c r="WAP2" s="43"/>
      <c r="WAQ2" s="43"/>
      <c r="WAR2" s="43"/>
      <c r="WAS2" s="43"/>
      <c r="WAT2" s="43"/>
      <c r="WAU2" s="43"/>
      <c r="WAV2" s="43"/>
      <c r="WAW2" s="43"/>
      <c r="WAX2" s="43"/>
      <c r="WAY2" s="43"/>
      <c r="WAZ2" s="43"/>
      <c r="WBA2" s="43"/>
      <c r="WBB2" s="43"/>
      <c r="WBC2" s="43"/>
      <c r="WBD2" s="43"/>
      <c r="WBE2" s="43"/>
      <c r="WBF2" s="43"/>
      <c r="WBG2" s="43"/>
      <c r="WBH2" s="43"/>
      <c r="WBI2" s="43"/>
      <c r="WBJ2" s="43"/>
      <c r="WBK2" s="43"/>
      <c r="WBL2" s="43"/>
      <c r="WBM2" s="43"/>
      <c r="WBN2" s="43"/>
      <c r="WBO2" s="43"/>
      <c r="WBP2" s="43"/>
      <c r="WBQ2" s="43"/>
      <c r="WBR2" s="43"/>
      <c r="WBS2" s="43"/>
      <c r="WBT2" s="43"/>
      <c r="WBU2" s="43"/>
      <c r="WBV2" s="43"/>
      <c r="WBW2" s="43"/>
      <c r="WBX2" s="43"/>
      <c r="WBY2" s="43"/>
      <c r="WBZ2" s="43"/>
      <c r="WCA2" s="43"/>
      <c r="WCB2" s="43"/>
      <c r="WCC2" s="43"/>
      <c r="WCD2" s="43"/>
      <c r="WCE2" s="43"/>
      <c r="WCF2" s="43"/>
      <c r="WCG2" s="43"/>
      <c r="WCH2" s="43"/>
      <c r="WCI2" s="43"/>
      <c r="WCJ2" s="43"/>
      <c r="WCK2" s="43"/>
      <c r="WCL2" s="43"/>
      <c r="WCM2" s="43"/>
      <c r="WCN2" s="43"/>
      <c r="WCO2" s="43"/>
      <c r="WCP2" s="43"/>
      <c r="WCQ2" s="43"/>
      <c r="WCR2" s="43"/>
      <c r="WCS2" s="43"/>
      <c r="WCT2" s="43"/>
      <c r="WCU2" s="43"/>
      <c r="WCV2" s="43"/>
      <c r="WCW2" s="43"/>
      <c r="WCX2" s="43"/>
      <c r="WCY2" s="43"/>
      <c r="WCZ2" s="43"/>
      <c r="WDA2" s="43"/>
      <c r="WDB2" s="43"/>
      <c r="WDC2" s="43"/>
      <c r="WDD2" s="43"/>
      <c r="WDE2" s="43"/>
      <c r="WDF2" s="43"/>
      <c r="WDG2" s="43"/>
      <c r="WDH2" s="43"/>
      <c r="WDI2" s="43"/>
      <c r="WDJ2" s="43"/>
      <c r="WDK2" s="43"/>
      <c r="WDL2" s="43"/>
      <c r="WDM2" s="43"/>
      <c r="WDN2" s="43"/>
      <c r="WDO2" s="43"/>
      <c r="WDP2" s="43"/>
      <c r="WDQ2" s="43"/>
      <c r="WDR2" s="43"/>
      <c r="WDS2" s="43"/>
      <c r="WDT2" s="43"/>
      <c r="WDU2" s="43"/>
      <c r="WDV2" s="43"/>
      <c r="WDW2" s="43"/>
      <c r="WDX2" s="43"/>
      <c r="WDY2" s="43"/>
      <c r="WDZ2" s="43"/>
      <c r="WEA2" s="43"/>
      <c r="WEB2" s="43"/>
      <c r="WEC2" s="43"/>
      <c r="WED2" s="43"/>
      <c r="WEE2" s="43"/>
      <c r="WEF2" s="43"/>
      <c r="WEG2" s="43"/>
      <c r="WEH2" s="43"/>
      <c r="WEI2" s="43"/>
      <c r="WEJ2" s="43"/>
      <c r="WEK2" s="43"/>
      <c r="WEL2" s="43"/>
      <c r="WEM2" s="43"/>
      <c r="WEN2" s="43"/>
      <c r="WEO2" s="43"/>
      <c r="WEP2" s="43"/>
      <c r="WEQ2" s="43"/>
      <c r="WER2" s="43"/>
      <c r="WES2" s="43"/>
      <c r="WET2" s="43"/>
      <c r="WEU2" s="43"/>
      <c r="WEV2" s="43"/>
      <c r="WEW2" s="43"/>
      <c r="WEX2" s="43"/>
      <c r="WEY2" s="43"/>
      <c r="WEZ2" s="43"/>
      <c r="WFA2" s="43"/>
      <c r="WFB2" s="43"/>
      <c r="WFC2" s="43"/>
      <c r="WFD2" s="43"/>
      <c r="WFE2" s="43"/>
      <c r="WFF2" s="43"/>
      <c r="WFG2" s="43"/>
      <c r="WFH2" s="43"/>
      <c r="WFI2" s="43"/>
      <c r="WFJ2" s="43"/>
      <c r="WFK2" s="43"/>
      <c r="WFL2" s="43"/>
      <c r="WFM2" s="43"/>
      <c r="WFN2" s="43"/>
      <c r="WFO2" s="43"/>
      <c r="WFP2" s="43"/>
      <c r="WFQ2" s="43"/>
      <c r="WFR2" s="43"/>
      <c r="WFS2" s="43"/>
      <c r="WFT2" s="43"/>
      <c r="WFU2" s="43"/>
      <c r="WFV2" s="43"/>
      <c r="WFW2" s="43"/>
      <c r="WFX2" s="43"/>
      <c r="WFY2" s="43"/>
      <c r="WFZ2" s="43"/>
      <c r="WGA2" s="43"/>
      <c r="WGB2" s="43"/>
      <c r="WGC2" s="43"/>
      <c r="WGD2" s="43"/>
      <c r="WGE2" s="43"/>
      <c r="WGF2" s="43"/>
      <c r="WGG2" s="43"/>
      <c r="WGH2" s="43"/>
      <c r="WGI2" s="43"/>
      <c r="WGJ2" s="43"/>
      <c r="WGK2" s="43"/>
      <c r="WGL2" s="43"/>
      <c r="WGM2" s="43"/>
      <c r="WGN2" s="43"/>
      <c r="WGO2" s="43"/>
      <c r="WGP2" s="43"/>
      <c r="WGQ2" s="43"/>
      <c r="WGR2" s="43"/>
      <c r="WGS2" s="43"/>
      <c r="WGT2" s="43"/>
      <c r="WGU2" s="43"/>
      <c r="WGV2" s="43"/>
      <c r="WGW2" s="43"/>
      <c r="WGX2" s="43"/>
      <c r="WGY2" s="43"/>
      <c r="WGZ2" s="43"/>
      <c r="WHA2" s="43"/>
      <c r="WHB2" s="43"/>
      <c r="WHC2" s="43"/>
      <c r="WHD2" s="43"/>
      <c r="WHE2" s="43"/>
      <c r="WHF2" s="43"/>
      <c r="WHG2" s="43"/>
      <c r="WHH2" s="43"/>
      <c r="WHI2" s="43"/>
      <c r="WHJ2" s="43"/>
      <c r="WHK2" s="43"/>
      <c r="WHL2" s="43"/>
      <c r="WHM2" s="43"/>
      <c r="WHN2" s="43"/>
      <c r="WHO2" s="43"/>
      <c r="WHP2" s="43"/>
      <c r="WHQ2" s="43"/>
      <c r="WHR2" s="43"/>
      <c r="WHS2" s="43"/>
      <c r="WHT2" s="43"/>
      <c r="WHU2" s="43"/>
      <c r="WHV2" s="43"/>
      <c r="WHW2" s="43"/>
      <c r="WHX2" s="43"/>
      <c r="WHY2" s="43"/>
      <c r="WHZ2" s="43"/>
      <c r="WIA2" s="43"/>
      <c r="WIB2" s="43"/>
      <c r="WIC2" s="43"/>
      <c r="WID2" s="43"/>
      <c r="WIE2" s="43"/>
      <c r="WIF2" s="43"/>
      <c r="WIG2" s="43"/>
      <c r="WIH2" s="43"/>
      <c r="WII2" s="43"/>
      <c r="WIJ2" s="43"/>
      <c r="WIK2" s="43"/>
      <c r="WIL2" s="43"/>
      <c r="WIM2" s="43"/>
      <c r="WIN2" s="43"/>
      <c r="WIO2" s="43"/>
      <c r="WIP2" s="43"/>
      <c r="WIQ2" s="43"/>
      <c r="WIR2" s="43"/>
      <c r="WIS2" s="43"/>
      <c r="WIT2" s="43"/>
      <c r="WIU2" s="43"/>
      <c r="WIV2" s="43"/>
      <c r="WIW2" s="43"/>
      <c r="WIX2" s="43"/>
      <c r="WIY2" s="43"/>
      <c r="WIZ2" s="43"/>
      <c r="WJA2" s="43"/>
      <c r="WJB2" s="43"/>
      <c r="WJC2" s="43"/>
      <c r="WJD2" s="43"/>
      <c r="WJE2" s="43"/>
      <c r="WJF2" s="43"/>
      <c r="WJG2" s="43"/>
      <c r="WJH2" s="43"/>
      <c r="WJI2" s="43"/>
      <c r="WJJ2" s="43"/>
      <c r="WJK2" s="43"/>
      <c r="WJL2" s="43"/>
      <c r="WJM2" s="43"/>
      <c r="WJN2" s="43"/>
      <c r="WJO2" s="43"/>
      <c r="WJP2" s="43"/>
      <c r="WJQ2" s="43"/>
      <c r="WJR2" s="43"/>
      <c r="WJS2" s="43"/>
      <c r="WJT2" s="43"/>
      <c r="WJU2" s="43"/>
      <c r="WJV2" s="43"/>
      <c r="WJW2" s="43"/>
      <c r="WJX2" s="43"/>
      <c r="WJY2" s="43"/>
      <c r="WJZ2" s="43"/>
      <c r="WKA2" s="43"/>
      <c r="WKB2" s="43"/>
      <c r="WKC2" s="43"/>
      <c r="WKD2" s="43"/>
      <c r="WKE2" s="43"/>
      <c r="WKF2" s="43"/>
      <c r="WKG2" s="43"/>
      <c r="WKH2" s="43"/>
      <c r="WKI2" s="43"/>
      <c r="WKJ2" s="43"/>
      <c r="WKK2" s="43"/>
      <c r="WKL2" s="43"/>
      <c r="WKM2" s="43"/>
      <c r="WKN2" s="43"/>
      <c r="WKO2" s="43"/>
      <c r="WKP2" s="43"/>
      <c r="WKQ2" s="43"/>
      <c r="WKR2" s="43"/>
      <c r="WKS2" s="43"/>
      <c r="WKT2" s="43"/>
      <c r="WKU2" s="43"/>
      <c r="WKV2" s="43"/>
      <c r="WKW2" s="43"/>
      <c r="WKX2" s="43"/>
      <c r="WKY2" s="43"/>
      <c r="WKZ2" s="43"/>
      <c r="WLA2" s="43"/>
      <c r="WLB2" s="43"/>
      <c r="WLC2" s="43"/>
      <c r="WLD2" s="43"/>
      <c r="WLE2" s="43"/>
      <c r="WLF2" s="43"/>
      <c r="WLG2" s="43"/>
      <c r="WLH2" s="43"/>
      <c r="WLI2" s="43"/>
      <c r="WLJ2" s="43"/>
      <c r="WLK2" s="43"/>
      <c r="WLL2" s="43"/>
      <c r="WLM2" s="43"/>
      <c r="WLN2" s="43"/>
      <c r="WLO2" s="43"/>
      <c r="WLP2" s="43"/>
      <c r="WLQ2" s="43"/>
      <c r="WLR2" s="43"/>
      <c r="WLS2" s="43"/>
      <c r="WLT2" s="43"/>
      <c r="WLU2" s="43"/>
      <c r="WLV2" s="43"/>
      <c r="WLW2" s="43"/>
      <c r="WLX2" s="43"/>
      <c r="WLY2" s="43"/>
      <c r="WLZ2" s="43"/>
      <c r="WMA2" s="43"/>
      <c r="WMB2" s="43"/>
      <c r="WMC2" s="43"/>
      <c r="WMD2" s="43"/>
      <c r="WME2" s="43"/>
      <c r="WMF2" s="43"/>
      <c r="WMG2" s="43"/>
      <c r="WMH2" s="43"/>
      <c r="WMI2" s="43"/>
      <c r="WMJ2" s="43"/>
      <c r="WMK2" s="43"/>
      <c r="WML2" s="43"/>
      <c r="WMM2" s="43"/>
      <c r="WMN2" s="43"/>
      <c r="WMO2" s="43"/>
      <c r="WMP2" s="43"/>
      <c r="WMQ2" s="43"/>
      <c r="WMR2" s="43"/>
      <c r="WMS2" s="43"/>
      <c r="WMT2" s="43"/>
      <c r="WMU2" s="43"/>
      <c r="WMV2" s="43"/>
      <c r="WMW2" s="43"/>
      <c r="WMX2" s="43"/>
      <c r="WMY2" s="43"/>
      <c r="WMZ2" s="43"/>
      <c r="WNA2" s="43"/>
      <c r="WNB2" s="43"/>
      <c r="WNC2" s="43"/>
      <c r="WND2" s="43"/>
      <c r="WNE2" s="43"/>
      <c r="WNF2" s="43"/>
      <c r="WNG2" s="43"/>
      <c r="WNH2" s="43"/>
      <c r="WNI2" s="43"/>
      <c r="WNJ2" s="43"/>
      <c r="WNK2" s="43"/>
      <c r="WNL2" s="43"/>
      <c r="WNM2" s="43"/>
      <c r="WNN2" s="43"/>
      <c r="WNO2" s="43"/>
      <c r="WNP2" s="43"/>
      <c r="WNQ2" s="43"/>
      <c r="WNR2" s="43"/>
      <c r="WNS2" s="43"/>
      <c r="WNT2" s="43"/>
      <c r="WNU2" s="43"/>
      <c r="WNV2" s="43"/>
      <c r="WNW2" s="43"/>
      <c r="WNX2" s="43"/>
      <c r="WNY2" s="43"/>
      <c r="WNZ2" s="43"/>
      <c r="WOA2" s="43"/>
      <c r="WOB2" s="43"/>
      <c r="WOC2" s="43"/>
      <c r="WOD2" s="43"/>
      <c r="WOE2" s="43"/>
      <c r="WOF2" s="43"/>
      <c r="WOG2" s="43"/>
      <c r="WOH2" s="43"/>
      <c r="WOI2" s="43"/>
      <c r="WOJ2" s="43"/>
      <c r="WOK2" s="43"/>
      <c r="WOL2" s="43"/>
      <c r="WOM2" s="43"/>
      <c r="WON2" s="43"/>
      <c r="WOO2" s="43"/>
      <c r="WOP2" s="43"/>
      <c r="WOQ2" s="43"/>
      <c r="WOR2" s="43"/>
      <c r="WOS2" s="43"/>
      <c r="WOT2" s="43"/>
      <c r="WOU2" s="43"/>
      <c r="WOV2" s="43"/>
      <c r="WOW2" s="43"/>
      <c r="WOX2" s="43"/>
      <c r="WOY2" s="43"/>
      <c r="WOZ2" s="43"/>
      <c r="WPA2" s="43"/>
      <c r="WPB2" s="43"/>
      <c r="WPC2" s="43"/>
      <c r="WPD2" s="43"/>
      <c r="WPE2" s="43"/>
      <c r="WPF2" s="43"/>
      <c r="WPG2" s="43"/>
      <c r="WPH2" s="43"/>
      <c r="WPI2" s="43"/>
      <c r="WPJ2" s="43"/>
      <c r="WPK2" s="43"/>
      <c r="WPL2" s="43"/>
      <c r="WPM2" s="43"/>
      <c r="WPN2" s="43"/>
      <c r="WPO2" s="43"/>
      <c r="WPP2" s="43"/>
      <c r="WPQ2" s="43"/>
      <c r="WPR2" s="43"/>
      <c r="WPS2" s="43"/>
      <c r="WPT2" s="43"/>
      <c r="WPU2" s="43"/>
      <c r="WPV2" s="43"/>
      <c r="WPW2" s="43"/>
      <c r="WPX2" s="43"/>
      <c r="WPY2" s="43"/>
      <c r="WPZ2" s="43"/>
      <c r="WQA2" s="43"/>
      <c r="WQB2" s="43"/>
      <c r="WQC2" s="43"/>
      <c r="WQD2" s="43"/>
      <c r="WQE2" s="43"/>
      <c r="WQF2" s="43"/>
      <c r="WQG2" s="43"/>
      <c r="WQH2" s="43"/>
      <c r="WQI2" s="43"/>
      <c r="WQJ2" s="43"/>
      <c r="WQK2" s="43"/>
      <c r="WQL2" s="43"/>
      <c r="WQM2" s="43"/>
      <c r="WQN2" s="43"/>
      <c r="WQO2" s="43"/>
      <c r="WQP2" s="43"/>
      <c r="WQQ2" s="43"/>
      <c r="WQR2" s="43"/>
      <c r="WQS2" s="43"/>
      <c r="WQT2" s="43"/>
      <c r="WQU2" s="43"/>
      <c r="WQV2" s="43"/>
      <c r="WQW2" s="43"/>
      <c r="WQX2" s="43"/>
      <c r="WQY2" s="43"/>
      <c r="WQZ2" s="43"/>
      <c r="WRA2" s="43"/>
      <c r="WRB2" s="43"/>
      <c r="WRC2" s="43"/>
      <c r="WRD2" s="43"/>
      <c r="WRE2" s="43"/>
      <c r="WRF2" s="43"/>
      <c r="WRG2" s="43"/>
      <c r="WRH2" s="43"/>
      <c r="WRI2" s="43"/>
      <c r="WRJ2" s="43"/>
      <c r="WRK2" s="43"/>
      <c r="WRL2" s="43"/>
      <c r="WRM2" s="43"/>
      <c r="WRN2" s="43"/>
      <c r="WRO2" s="43"/>
      <c r="WRP2" s="43"/>
      <c r="WRQ2" s="43"/>
      <c r="WRR2" s="43"/>
      <c r="WRS2" s="43"/>
      <c r="WRT2" s="43"/>
      <c r="WRU2" s="43"/>
      <c r="WRV2" s="43"/>
      <c r="WRW2" s="43"/>
      <c r="WRX2" s="43"/>
      <c r="WRY2" s="43"/>
      <c r="WRZ2" s="43"/>
      <c r="WSA2" s="43"/>
      <c r="WSB2" s="43"/>
      <c r="WSC2" s="43"/>
      <c r="WSD2" s="43"/>
      <c r="WSE2" s="43"/>
      <c r="WSF2" s="43"/>
      <c r="WSG2" s="43"/>
      <c r="WSH2" s="43"/>
      <c r="WSI2" s="43"/>
      <c r="WSJ2" s="43"/>
      <c r="WSK2" s="43"/>
      <c r="WSL2" s="43"/>
      <c r="WSM2" s="43"/>
      <c r="WSN2" s="43"/>
      <c r="WSO2" s="43"/>
      <c r="WSP2" s="43"/>
      <c r="WSQ2" s="43"/>
      <c r="WSR2" s="43"/>
      <c r="WSS2" s="43"/>
      <c r="WST2" s="43"/>
      <c r="WSU2" s="43"/>
      <c r="WSV2" s="43"/>
      <c r="WSW2" s="43"/>
      <c r="WSX2" s="43"/>
      <c r="WSY2" s="43"/>
      <c r="WSZ2" s="43"/>
      <c r="WTA2" s="43"/>
      <c r="WTB2" s="43"/>
      <c r="WTC2" s="43"/>
      <c r="WTD2" s="43"/>
      <c r="WTE2" s="43"/>
      <c r="WTF2" s="43"/>
      <c r="WTG2" s="43"/>
      <c r="WTH2" s="43"/>
      <c r="WTI2" s="43"/>
      <c r="WTJ2" s="43"/>
      <c r="WTK2" s="43"/>
      <c r="WTL2" s="43"/>
      <c r="WTM2" s="43"/>
      <c r="WTN2" s="43"/>
      <c r="WTO2" s="43"/>
      <c r="WTP2" s="43"/>
      <c r="WTQ2" s="43"/>
      <c r="WTR2" s="43"/>
      <c r="WTS2" s="43"/>
      <c r="WTT2" s="43"/>
      <c r="WTU2" s="43"/>
      <c r="WTV2" s="43"/>
      <c r="WTW2" s="43"/>
      <c r="WTX2" s="43"/>
      <c r="WTY2" s="43"/>
      <c r="WTZ2" s="43"/>
      <c r="WUA2" s="43"/>
      <c r="WUB2" s="43"/>
      <c r="WUC2" s="43"/>
      <c r="WUD2" s="43"/>
      <c r="WUE2" s="43"/>
      <c r="WUF2" s="43"/>
      <c r="WUG2" s="43"/>
      <c r="WUH2" s="43"/>
      <c r="WUI2" s="43"/>
      <c r="WUJ2" s="43"/>
      <c r="WUK2" s="43"/>
      <c r="WUL2" s="43"/>
      <c r="WUM2" s="43"/>
      <c r="WUN2" s="43"/>
      <c r="WUO2" s="43"/>
      <c r="WUP2" s="43"/>
      <c r="WUQ2" s="43"/>
      <c r="WUR2" s="43"/>
      <c r="WUS2" s="43"/>
      <c r="WUT2" s="43"/>
      <c r="WUU2" s="43"/>
      <c r="WUV2" s="43"/>
      <c r="WUW2" s="43"/>
      <c r="WUX2" s="43"/>
      <c r="WUY2" s="43"/>
      <c r="WUZ2" s="43"/>
      <c r="WVA2" s="43"/>
      <c r="WVB2" s="43"/>
      <c r="WVC2" s="43"/>
      <c r="WVD2" s="43"/>
      <c r="WVE2" s="43"/>
      <c r="WVF2" s="43"/>
      <c r="WVG2" s="43"/>
      <c r="WVH2" s="43"/>
      <c r="WVI2" s="43"/>
      <c r="WVJ2" s="43"/>
      <c r="WVK2" s="43"/>
      <c r="WVL2" s="43"/>
      <c r="WVM2" s="43"/>
      <c r="WVN2" s="43"/>
      <c r="WVO2" s="43"/>
      <c r="WVP2" s="43"/>
      <c r="WVQ2" s="43"/>
      <c r="WVR2" s="43"/>
      <c r="WVS2" s="43"/>
      <c r="WVT2" s="43"/>
      <c r="WVU2" s="43"/>
      <c r="WVV2" s="43"/>
      <c r="WVW2" s="43"/>
      <c r="WVX2" s="43"/>
      <c r="WVY2" s="43"/>
      <c r="WVZ2" s="43"/>
      <c r="WWA2" s="43"/>
      <c r="WWB2" s="43"/>
      <c r="WWC2" s="43"/>
      <c r="WWD2" s="43"/>
      <c r="WWE2" s="43"/>
      <c r="WWF2" s="43"/>
      <c r="WWG2" s="43"/>
      <c r="WWH2" s="43"/>
      <c r="WWI2" s="43"/>
      <c r="WWJ2" s="43"/>
      <c r="WWK2" s="43"/>
      <c r="WWL2" s="43"/>
      <c r="WWM2" s="43"/>
      <c r="WWN2" s="43"/>
      <c r="WWO2" s="43"/>
      <c r="WWP2" s="43"/>
      <c r="WWQ2" s="43"/>
      <c r="WWR2" s="43"/>
      <c r="WWS2" s="43"/>
      <c r="WWT2" s="43"/>
      <c r="WWU2" s="43"/>
      <c r="WWV2" s="43"/>
      <c r="WWW2" s="43"/>
      <c r="WWX2" s="43"/>
      <c r="WWY2" s="43"/>
      <c r="WWZ2" s="43"/>
      <c r="WXA2" s="43"/>
      <c r="WXB2" s="43"/>
      <c r="WXC2" s="43"/>
      <c r="WXD2" s="43"/>
      <c r="WXE2" s="43"/>
      <c r="WXF2" s="43"/>
      <c r="WXG2" s="43"/>
      <c r="WXH2" s="43"/>
      <c r="WXI2" s="43"/>
      <c r="WXJ2" s="43"/>
      <c r="WXK2" s="43"/>
      <c r="WXL2" s="43"/>
      <c r="WXM2" s="43"/>
      <c r="WXN2" s="43"/>
      <c r="WXO2" s="43"/>
      <c r="WXP2" s="43"/>
      <c r="WXQ2" s="43"/>
      <c r="WXR2" s="43"/>
      <c r="WXS2" s="43"/>
      <c r="WXT2" s="43"/>
      <c r="WXU2" s="43"/>
      <c r="WXV2" s="43"/>
      <c r="WXW2" s="43"/>
      <c r="WXX2" s="43"/>
      <c r="WXY2" s="43"/>
      <c r="WXZ2" s="43"/>
      <c r="WYA2" s="43"/>
      <c r="WYB2" s="43"/>
      <c r="WYC2" s="43"/>
      <c r="WYD2" s="43"/>
      <c r="WYE2" s="43"/>
      <c r="WYF2" s="43"/>
      <c r="WYG2" s="43"/>
      <c r="WYH2" s="43"/>
      <c r="WYI2" s="43"/>
      <c r="WYJ2" s="43"/>
      <c r="WYK2" s="43"/>
      <c r="WYL2" s="43"/>
      <c r="WYM2" s="43"/>
      <c r="WYN2" s="43"/>
      <c r="WYO2" s="43"/>
      <c r="WYP2" s="43"/>
      <c r="WYQ2" s="43"/>
      <c r="WYR2" s="43"/>
      <c r="WYS2" s="43"/>
      <c r="WYT2" s="43"/>
      <c r="WYU2" s="43"/>
      <c r="WYV2" s="43"/>
      <c r="WYW2" s="43"/>
      <c r="WYX2" s="43"/>
      <c r="WYY2" s="43"/>
      <c r="WYZ2" s="43"/>
      <c r="WZA2" s="43"/>
      <c r="WZB2" s="43"/>
      <c r="WZC2" s="43"/>
      <c r="WZD2" s="43"/>
      <c r="WZE2" s="43"/>
      <c r="WZF2" s="43"/>
      <c r="WZG2" s="43"/>
      <c r="WZH2" s="43"/>
      <c r="WZI2" s="43"/>
      <c r="WZJ2" s="43"/>
      <c r="WZK2" s="43"/>
      <c r="WZL2" s="43"/>
      <c r="WZM2" s="43"/>
      <c r="WZN2" s="43"/>
      <c r="WZO2" s="43"/>
      <c r="WZP2" s="43"/>
      <c r="WZQ2" s="43"/>
      <c r="WZR2" s="43"/>
      <c r="WZS2" s="43"/>
      <c r="WZT2" s="43"/>
      <c r="WZU2" s="43"/>
      <c r="WZV2" s="43"/>
      <c r="WZW2" s="43"/>
      <c r="WZX2" s="43"/>
      <c r="WZY2" s="43"/>
      <c r="WZZ2" s="43"/>
      <c r="XAA2" s="43"/>
      <c r="XAB2" s="43"/>
      <c r="XAC2" s="43"/>
      <c r="XAD2" s="43"/>
      <c r="XAE2" s="43"/>
      <c r="XAF2" s="43"/>
      <c r="XAG2" s="43"/>
      <c r="XAH2" s="43"/>
      <c r="XAI2" s="43"/>
      <c r="XAJ2" s="43"/>
      <c r="XAK2" s="43"/>
      <c r="XAL2" s="43"/>
      <c r="XAM2" s="43"/>
      <c r="XAN2" s="43"/>
      <c r="XAO2" s="43"/>
      <c r="XAP2" s="43"/>
      <c r="XAQ2" s="43"/>
      <c r="XAR2" s="43"/>
      <c r="XAS2" s="43"/>
      <c r="XAT2" s="43"/>
      <c r="XAU2" s="43"/>
      <c r="XAV2" s="43"/>
      <c r="XAW2" s="43"/>
      <c r="XAX2" s="43"/>
      <c r="XAY2" s="43"/>
      <c r="XAZ2" s="43"/>
      <c r="XBA2" s="43"/>
      <c r="XBB2" s="43"/>
      <c r="XBC2" s="43"/>
      <c r="XBD2" s="43"/>
      <c r="XBE2" s="43"/>
      <c r="XBF2" s="43"/>
      <c r="XBG2" s="43"/>
      <c r="XBH2" s="43"/>
      <c r="XBI2" s="43"/>
      <c r="XBJ2" s="43"/>
      <c r="XBK2" s="43"/>
      <c r="XBL2" s="43"/>
      <c r="XBM2" s="43"/>
      <c r="XBN2" s="43"/>
      <c r="XBO2" s="43"/>
      <c r="XBP2" s="43"/>
      <c r="XBQ2" s="43"/>
      <c r="XBR2" s="43"/>
      <c r="XBS2" s="43"/>
      <c r="XBT2" s="43"/>
      <c r="XBU2" s="43"/>
      <c r="XBV2" s="43"/>
      <c r="XBW2" s="43"/>
      <c r="XBX2" s="43"/>
      <c r="XBY2" s="43"/>
      <c r="XBZ2" s="43"/>
      <c r="XCA2" s="43"/>
      <c r="XCB2" s="43"/>
      <c r="XCC2" s="43"/>
      <c r="XCD2" s="43"/>
      <c r="XCE2" s="43"/>
      <c r="XCF2" s="43"/>
      <c r="XCG2" s="43"/>
      <c r="XCH2" s="43"/>
      <c r="XCI2" s="43"/>
      <c r="XCJ2" s="43"/>
      <c r="XCK2" s="43"/>
      <c r="XCL2" s="43"/>
      <c r="XCM2" s="43"/>
      <c r="XCN2" s="43"/>
      <c r="XCO2" s="43"/>
      <c r="XCP2" s="43"/>
      <c r="XCQ2" s="43"/>
      <c r="XCR2" s="43"/>
      <c r="XCS2" s="43"/>
      <c r="XCT2" s="43"/>
      <c r="XCU2" s="43"/>
      <c r="XCV2" s="43"/>
      <c r="XCW2" s="43"/>
      <c r="XCX2" s="43"/>
      <c r="XCY2" s="43"/>
      <c r="XCZ2" s="43"/>
      <c r="XDA2" s="43"/>
      <c r="XDB2" s="43"/>
      <c r="XDC2" s="43"/>
      <c r="XDD2" s="43"/>
      <c r="XDE2" s="43"/>
      <c r="XDF2" s="43"/>
      <c r="XDG2" s="43"/>
      <c r="XDH2" s="43"/>
      <c r="XDI2" s="43"/>
      <c r="XDJ2" s="43"/>
      <c r="XDK2" s="43"/>
      <c r="XDL2" s="43"/>
      <c r="XDM2" s="43"/>
      <c r="XDN2" s="43"/>
      <c r="XDO2" s="43"/>
      <c r="XDP2" s="43"/>
      <c r="XDQ2" s="43"/>
      <c r="XDR2" s="43"/>
      <c r="XDS2" s="43"/>
      <c r="XDT2" s="43"/>
      <c r="XDU2" s="43"/>
      <c r="XDV2" s="43"/>
      <c r="XDW2" s="43"/>
      <c r="XDX2" s="43"/>
      <c r="XDY2" s="43"/>
      <c r="XDZ2" s="43"/>
      <c r="XEA2" s="43"/>
      <c r="XEB2" s="43"/>
      <c r="XEC2" s="43"/>
      <c r="XED2" s="43"/>
      <c r="XEE2" s="43"/>
      <c r="XEF2" s="43"/>
      <c r="XEG2" s="43"/>
      <c r="XEH2" s="43"/>
      <c r="XEI2" s="43"/>
      <c r="XEJ2" s="43"/>
      <c r="XEK2" s="43"/>
      <c r="XEL2" s="43"/>
      <c r="XEM2" s="43"/>
      <c r="XEN2" s="43"/>
      <c r="XEO2" s="43"/>
      <c r="XEP2" s="43"/>
      <c r="XEQ2" s="43"/>
      <c r="XER2" s="43"/>
      <c r="XES2" s="43"/>
      <c r="XET2" s="43"/>
      <c r="XEU2" s="43"/>
      <c r="XEV2" s="43"/>
      <c r="XEW2" s="43"/>
      <c r="XEX2" s="43"/>
      <c r="XEY2" s="43"/>
      <c r="XEZ2" s="43"/>
      <c r="XFA2" s="43"/>
      <c r="XFB2" s="43"/>
      <c r="XFC2" s="43"/>
      <c r="XFD2" s="43"/>
    </row>
    <row r="3" spans="1:16384" customFormat="1" x14ac:dyDescent="0.25">
      <c r="A3" s="42" t="s">
        <v>237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7"/>
      <c r="N3" s="7"/>
      <c r="O3" s="7"/>
      <c r="P3" s="7"/>
      <c r="Q3" s="7"/>
      <c r="R3" s="7"/>
      <c r="S3" s="7"/>
      <c r="T3" s="7"/>
      <c r="U3" s="7"/>
      <c r="V3" s="7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  <c r="XFD3" s="42"/>
    </row>
    <row r="4" spans="1:16384" customFormat="1" x14ac:dyDescent="0.25">
      <c r="A4" s="33"/>
      <c r="B4" s="33"/>
      <c r="C4" s="16"/>
      <c r="D4" s="33"/>
      <c r="E4" s="33"/>
      <c r="F4" s="33"/>
      <c r="G4" s="33"/>
      <c r="H4" s="33"/>
      <c r="I4" s="17"/>
      <c r="J4" s="33"/>
      <c r="K4" s="12"/>
      <c r="L4" s="33"/>
    </row>
    <row r="5" spans="1:16384" customFormat="1" ht="39.6" x14ac:dyDescent="0.25">
      <c r="A5" s="3" t="s">
        <v>139</v>
      </c>
      <c r="B5" s="3" t="s">
        <v>297</v>
      </c>
      <c r="C5" s="8" t="s">
        <v>298</v>
      </c>
      <c r="D5" s="3" t="s">
        <v>332</v>
      </c>
      <c r="E5" s="3" t="s">
        <v>333</v>
      </c>
      <c r="F5" s="2" t="s">
        <v>299</v>
      </c>
      <c r="G5" s="2" t="s">
        <v>235</v>
      </c>
      <c r="H5" s="1" t="s">
        <v>307</v>
      </c>
      <c r="I5" s="2" t="s">
        <v>1457</v>
      </c>
      <c r="J5" s="4" t="s">
        <v>339</v>
      </c>
      <c r="K5" s="2" t="s">
        <v>340</v>
      </c>
      <c r="L5" s="2" t="s">
        <v>236</v>
      </c>
    </row>
    <row r="6" spans="1:16384" s="40" customFormat="1" ht="14.25" customHeight="1" x14ac:dyDescent="0.25">
      <c r="A6" s="38" t="s">
        <v>141</v>
      </c>
      <c r="B6" s="38" t="s">
        <v>169</v>
      </c>
      <c r="C6" s="38" t="s">
        <v>8476</v>
      </c>
      <c r="D6" s="38" t="s">
        <v>8477</v>
      </c>
      <c r="E6" s="38" t="s">
        <v>8478</v>
      </c>
      <c r="F6" s="38" t="s">
        <v>8479</v>
      </c>
      <c r="G6" s="38" t="s">
        <v>8480</v>
      </c>
      <c r="H6" s="38" t="s">
        <v>2665</v>
      </c>
      <c r="I6" s="39">
        <v>14761.56</v>
      </c>
      <c r="J6" s="11">
        <f>VLOOKUP(LEFT(B6,5),[1]Percents!$C:$M,6,FALSE)</f>
        <v>0.1678</v>
      </c>
      <c r="K6" s="13">
        <f t="shared" ref="K6:K27" si="0">+J6*I6</f>
        <v>2476.9897679999999</v>
      </c>
      <c r="L6" s="15" t="str">
        <f t="shared" ref="L6:L36" si="1">LEFT(F6,2)</f>
        <v>GA</v>
      </c>
    </row>
    <row r="7" spans="1:16384" s="40" customFormat="1" ht="14.25" customHeight="1" x14ac:dyDescent="0.25">
      <c r="A7" s="38" t="s">
        <v>242</v>
      </c>
      <c r="B7" s="38" t="s">
        <v>122</v>
      </c>
      <c r="C7" s="38" t="s">
        <v>11604</v>
      </c>
      <c r="D7" s="38" t="s">
        <v>11605</v>
      </c>
      <c r="E7" s="38" t="s">
        <v>45</v>
      </c>
      <c r="F7" s="38" t="s">
        <v>11606</v>
      </c>
      <c r="G7" s="38" t="s">
        <v>11607</v>
      </c>
      <c r="H7" s="38" t="s">
        <v>2665</v>
      </c>
      <c r="I7" s="41">
        <v>-266.91000000000003</v>
      </c>
      <c r="J7" s="11">
        <f>VLOOKUP(LEFT(B7,5),[1]Percents!$C:$M,6,FALSE)</f>
        <v>5.3740000000000003E-2</v>
      </c>
      <c r="K7" s="13">
        <f t="shared" si="0"/>
        <v>-14.343743400000003</v>
      </c>
      <c r="L7" s="15" t="str">
        <f t="shared" si="1"/>
        <v>GA</v>
      </c>
    </row>
    <row r="8" spans="1:16384" s="40" customFormat="1" ht="14.25" customHeight="1" x14ac:dyDescent="0.25">
      <c r="A8" s="38" t="s">
        <v>243</v>
      </c>
      <c r="B8" s="38" t="s">
        <v>118</v>
      </c>
      <c r="C8" s="38" t="s">
        <v>8481</v>
      </c>
      <c r="D8" s="38" t="s">
        <v>8482</v>
      </c>
      <c r="E8" s="38" t="s">
        <v>194</v>
      </c>
      <c r="F8" s="38" t="s">
        <v>8483</v>
      </c>
      <c r="G8" s="38" t="s">
        <v>8484</v>
      </c>
      <c r="H8" s="38" t="s">
        <v>2665</v>
      </c>
      <c r="I8" s="39">
        <v>1251.95</v>
      </c>
      <c r="J8" s="11">
        <f>VLOOKUP(LEFT(B8,5),[1]Percents!$C:$M,6,FALSE)</f>
        <v>9.0999999999999998E-2</v>
      </c>
      <c r="K8" s="13">
        <f t="shared" si="0"/>
        <v>113.92745000000001</v>
      </c>
      <c r="L8" s="15" t="str">
        <f t="shared" si="1"/>
        <v>GA</v>
      </c>
    </row>
    <row r="9" spans="1:16384" s="40" customFormat="1" ht="14.25" customHeight="1" x14ac:dyDescent="0.25">
      <c r="A9" s="38" t="s">
        <v>213</v>
      </c>
      <c r="B9" s="38" t="s">
        <v>195</v>
      </c>
      <c r="C9" s="38" t="s">
        <v>1659</v>
      </c>
      <c r="D9" s="38" t="s">
        <v>2911</v>
      </c>
      <c r="E9" s="38" t="s">
        <v>1458</v>
      </c>
      <c r="F9" s="38" t="s">
        <v>1459</v>
      </c>
      <c r="G9" s="38" t="s">
        <v>1660</v>
      </c>
      <c r="H9" s="38" t="s">
        <v>2665</v>
      </c>
      <c r="I9" s="39">
        <v>34.79</v>
      </c>
      <c r="J9" s="11">
        <f>VLOOKUP(LEFT(B9,5),[1]Percents!$C:$M,6,FALSE)</f>
        <v>8.6050000000000001E-2</v>
      </c>
      <c r="K9" s="13">
        <f t="shared" si="0"/>
        <v>2.9936794999999998</v>
      </c>
      <c r="L9" s="15" t="str">
        <f t="shared" si="1"/>
        <v>GA</v>
      </c>
    </row>
    <row r="10" spans="1:16384" s="40" customFormat="1" ht="14.25" customHeight="1" x14ac:dyDescent="0.25">
      <c r="A10" s="38" t="s">
        <v>242</v>
      </c>
      <c r="B10" s="38" t="s">
        <v>174</v>
      </c>
      <c r="C10" s="38" t="s">
        <v>1665</v>
      </c>
      <c r="D10" s="38" t="s">
        <v>427</v>
      </c>
      <c r="E10" s="38" t="s">
        <v>428</v>
      </c>
      <c r="F10" s="38" t="s">
        <v>429</v>
      </c>
      <c r="G10" s="38" t="s">
        <v>1664</v>
      </c>
      <c r="H10" s="38" t="s">
        <v>2665</v>
      </c>
      <c r="I10" s="39">
        <v>14715.74</v>
      </c>
      <c r="J10" s="11">
        <f>VLOOKUP(LEFT(B10,5),[1]Percents!$C:$M,6,FALSE)</f>
        <v>3.5830000000000001E-2</v>
      </c>
      <c r="K10" s="13">
        <f t="shared" si="0"/>
        <v>527.26496420000001</v>
      </c>
      <c r="L10" s="15" t="str">
        <f t="shared" si="1"/>
        <v>GA</v>
      </c>
    </row>
    <row r="11" spans="1:16384" s="40" customFormat="1" ht="14.25" customHeight="1" x14ac:dyDescent="0.25">
      <c r="A11" s="38" t="s">
        <v>243</v>
      </c>
      <c r="B11" s="38" t="s">
        <v>289</v>
      </c>
      <c r="C11" s="38" t="s">
        <v>1668</v>
      </c>
      <c r="D11" s="38" t="s">
        <v>410</v>
      </c>
      <c r="E11" s="38" t="s">
        <v>545</v>
      </c>
      <c r="F11" s="38" t="s">
        <v>411</v>
      </c>
      <c r="G11" s="38" t="s">
        <v>1666</v>
      </c>
      <c r="H11" s="38" t="s">
        <v>2665</v>
      </c>
      <c r="I11" s="39">
        <v>35341.24</v>
      </c>
      <c r="J11" s="11">
        <f>VLOOKUP(LEFT(B11,5),[1]Percents!$C:$M,6,FALSE)</f>
        <v>9.0999999999999998E-2</v>
      </c>
      <c r="K11" s="13">
        <f t="shared" si="0"/>
        <v>3216.0528399999998</v>
      </c>
      <c r="L11" s="15" t="str">
        <f t="shared" si="1"/>
        <v>GA</v>
      </c>
    </row>
    <row r="12" spans="1:16384" s="40" customFormat="1" ht="14.25" customHeight="1" x14ac:dyDescent="0.25">
      <c r="A12" s="38" t="s">
        <v>141</v>
      </c>
      <c r="B12" s="38" t="s">
        <v>172</v>
      </c>
      <c r="C12" s="38" t="s">
        <v>2810</v>
      </c>
      <c r="D12" s="38" t="s">
        <v>2811</v>
      </c>
      <c r="E12" s="38" t="s">
        <v>466</v>
      </c>
      <c r="F12" s="38" t="s">
        <v>2812</v>
      </c>
      <c r="G12" s="38" t="s">
        <v>1675</v>
      </c>
      <c r="H12" s="38" t="s">
        <v>2665</v>
      </c>
      <c r="I12" s="39">
        <v>23806.55</v>
      </c>
      <c r="J12" s="11">
        <f>VLOOKUP(LEFT(B12,5),[1]Percents!$C:$M,6,FALSE)</f>
        <v>0.1678</v>
      </c>
      <c r="K12" s="13">
        <f t="shared" si="0"/>
        <v>3994.73909</v>
      </c>
      <c r="L12" s="15" t="str">
        <f t="shared" si="1"/>
        <v>GA</v>
      </c>
    </row>
    <row r="13" spans="1:16384" s="40" customFormat="1" ht="14.25" customHeight="1" x14ac:dyDescent="0.25">
      <c r="A13" s="38" t="s">
        <v>141</v>
      </c>
      <c r="B13" s="38" t="s">
        <v>111</v>
      </c>
      <c r="C13" s="38" t="s">
        <v>1670</v>
      </c>
      <c r="D13" s="38" t="s">
        <v>564</v>
      </c>
      <c r="E13" s="38" t="s">
        <v>565</v>
      </c>
      <c r="F13" s="38" t="s">
        <v>566</v>
      </c>
      <c r="G13" s="38" t="s">
        <v>1671</v>
      </c>
      <c r="H13" s="38" t="s">
        <v>2665</v>
      </c>
      <c r="I13" s="41">
        <v>-5.0000000000011369E-2</v>
      </c>
      <c r="J13" s="11">
        <f>VLOOKUP(LEFT(B13,5),[1]Percents!$C:$M,6,FALSE)</f>
        <v>0.1678</v>
      </c>
      <c r="K13" s="13">
        <f t="shared" si="0"/>
        <v>-8.3900000000019081E-3</v>
      </c>
      <c r="L13" s="15" t="str">
        <f t="shared" si="1"/>
        <v>GA</v>
      </c>
    </row>
    <row r="14" spans="1:16384" s="40" customFormat="1" ht="14.25" customHeight="1" x14ac:dyDescent="0.25">
      <c r="A14" s="38" t="s">
        <v>141</v>
      </c>
      <c r="B14" s="38" t="s">
        <v>3</v>
      </c>
      <c r="C14" s="38" t="s">
        <v>1672</v>
      </c>
      <c r="D14" s="38" t="s">
        <v>467</v>
      </c>
      <c r="E14" s="38" t="s">
        <v>378</v>
      </c>
      <c r="F14" s="38" t="s">
        <v>468</v>
      </c>
      <c r="G14" s="38" t="s">
        <v>1673</v>
      </c>
      <c r="H14" s="38" t="s">
        <v>2665</v>
      </c>
      <c r="I14" s="39">
        <v>40407.69</v>
      </c>
      <c r="J14" s="11">
        <f>VLOOKUP(LEFT(B14,5),[1]Percents!$C:$M,6,FALSE)</f>
        <v>0.1678</v>
      </c>
      <c r="K14" s="13">
        <f t="shared" si="0"/>
        <v>6780.4103820000009</v>
      </c>
      <c r="L14" s="15" t="str">
        <f t="shared" si="1"/>
        <v>GA</v>
      </c>
    </row>
    <row r="15" spans="1:16384" s="40" customFormat="1" ht="14.25" customHeight="1" x14ac:dyDescent="0.25">
      <c r="A15" s="38" t="s">
        <v>243</v>
      </c>
      <c r="B15" s="38" t="s">
        <v>289</v>
      </c>
      <c r="C15" s="38" t="s">
        <v>3494</v>
      </c>
      <c r="D15" s="38" t="s">
        <v>3495</v>
      </c>
      <c r="E15" s="38" t="s">
        <v>3496</v>
      </c>
      <c r="F15" s="38" t="s">
        <v>3497</v>
      </c>
      <c r="G15" s="38" t="s">
        <v>1680</v>
      </c>
      <c r="H15" s="38" t="s">
        <v>2665</v>
      </c>
      <c r="I15" s="39">
        <v>8357.19</v>
      </c>
      <c r="J15" s="11">
        <f>VLOOKUP(LEFT(B15,5),[1]Percents!$C:$M,6,FALSE)</f>
        <v>9.0999999999999998E-2</v>
      </c>
      <c r="K15" s="13">
        <f t="shared" si="0"/>
        <v>760.50429000000008</v>
      </c>
      <c r="L15" s="15" t="str">
        <f t="shared" si="1"/>
        <v>GA</v>
      </c>
    </row>
    <row r="16" spans="1:16384" s="40" customFormat="1" ht="14.25" customHeight="1" x14ac:dyDescent="0.25">
      <c r="A16" s="38" t="s">
        <v>243</v>
      </c>
      <c r="B16" s="38" t="s">
        <v>364</v>
      </c>
      <c r="C16" s="38" t="s">
        <v>9272</v>
      </c>
      <c r="D16" s="38" t="s">
        <v>9273</v>
      </c>
      <c r="E16" s="38" t="s">
        <v>9274</v>
      </c>
      <c r="F16" s="38" t="s">
        <v>9275</v>
      </c>
      <c r="G16" s="38" t="s">
        <v>1682</v>
      </c>
      <c r="H16" s="38" t="s">
        <v>2665</v>
      </c>
      <c r="I16" s="41">
        <v>-0.06</v>
      </c>
      <c r="J16" s="11">
        <f>VLOOKUP(LEFT(B16,5),[1]Percents!$C:$M,6,FALSE)</f>
        <v>9.0999999999999998E-2</v>
      </c>
      <c r="K16" s="13">
        <f t="shared" si="0"/>
        <v>-5.4599999999999996E-3</v>
      </c>
      <c r="L16" s="15" t="str">
        <f t="shared" si="1"/>
        <v>GA</v>
      </c>
    </row>
    <row r="17" spans="1:12" s="40" customFormat="1" ht="14.25" customHeight="1" x14ac:dyDescent="0.25">
      <c r="A17" s="38" t="s">
        <v>243</v>
      </c>
      <c r="B17" s="38" t="s">
        <v>289</v>
      </c>
      <c r="C17" s="38" t="s">
        <v>1684</v>
      </c>
      <c r="D17" s="38" t="s">
        <v>621</v>
      </c>
      <c r="E17" s="38" t="s">
        <v>622</v>
      </c>
      <c r="F17" s="38" t="s">
        <v>623</v>
      </c>
      <c r="G17" s="38" t="s">
        <v>1685</v>
      </c>
      <c r="H17" s="38" t="s">
        <v>2665</v>
      </c>
      <c r="I17" s="39">
        <v>35101.65</v>
      </c>
      <c r="J17" s="11">
        <f>VLOOKUP(LEFT(B17,5),[1]Percents!$C:$M,6,FALSE)</f>
        <v>9.0999999999999998E-2</v>
      </c>
      <c r="K17" s="13">
        <f t="shared" si="0"/>
        <v>3194.2501499999998</v>
      </c>
      <c r="L17" s="15" t="str">
        <f t="shared" si="1"/>
        <v>GA</v>
      </c>
    </row>
    <row r="18" spans="1:12" s="40" customFormat="1" ht="14.25" customHeight="1" x14ac:dyDescent="0.25">
      <c r="A18" s="38" t="s">
        <v>141</v>
      </c>
      <c r="B18" s="38" t="s">
        <v>111</v>
      </c>
      <c r="C18" s="38" t="s">
        <v>1686</v>
      </c>
      <c r="D18" s="38" t="s">
        <v>624</v>
      </c>
      <c r="E18" s="38" t="s">
        <v>625</v>
      </c>
      <c r="F18" s="38" t="s">
        <v>626</v>
      </c>
      <c r="G18" s="38" t="s">
        <v>1687</v>
      </c>
      <c r="H18" s="38" t="s">
        <v>2665</v>
      </c>
      <c r="I18" s="39">
        <v>5671.57</v>
      </c>
      <c r="J18" s="11">
        <f>VLOOKUP(LEFT(B18,5),[1]Percents!$C:$M,6,FALSE)</f>
        <v>0.1678</v>
      </c>
      <c r="K18" s="13">
        <f t="shared" si="0"/>
        <v>951.68944599999998</v>
      </c>
      <c r="L18" s="15" t="str">
        <f t="shared" si="1"/>
        <v>GA</v>
      </c>
    </row>
    <row r="19" spans="1:12" s="40" customFormat="1" ht="14.25" customHeight="1" x14ac:dyDescent="0.25">
      <c r="A19" s="38" t="s">
        <v>141</v>
      </c>
      <c r="B19" s="38" t="s">
        <v>305</v>
      </c>
      <c r="C19" s="38" t="s">
        <v>9276</v>
      </c>
      <c r="D19" s="38" t="s">
        <v>9277</v>
      </c>
      <c r="E19" s="38" t="s">
        <v>1123</v>
      </c>
      <c r="F19" s="38" t="s">
        <v>9278</v>
      </c>
      <c r="G19" s="38" t="s">
        <v>1687</v>
      </c>
      <c r="H19" s="38" t="s">
        <v>2665</v>
      </c>
      <c r="I19" s="39">
        <v>13425.84</v>
      </c>
      <c r="J19" s="11">
        <f>VLOOKUP(LEFT(B19,5),[1]Percents!$C:$M,6,FALSE)</f>
        <v>0.1678</v>
      </c>
      <c r="K19" s="13">
        <f t="shared" si="0"/>
        <v>2252.8559519999999</v>
      </c>
      <c r="L19" s="15" t="str">
        <f t="shared" si="1"/>
        <v>GA</v>
      </c>
    </row>
    <row r="20" spans="1:12" s="40" customFormat="1" ht="14.25" customHeight="1" x14ac:dyDescent="0.25">
      <c r="A20" s="38" t="s">
        <v>242</v>
      </c>
      <c r="B20" s="38" t="s">
        <v>174</v>
      </c>
      <c r="C20" s="38" t="s">
        <v>1691</v>
      </c>
      <c r="D20" s="38" t="s">
        <v>796</v>
      </c>
      <c r="E20" s="38" t="s">
        <v>428</v>
      </c>
      <c r="F20" s="38" t="s">
        <v>797</v>
      </c>
      <c r="G20" s="38" t="s">
        <v>1692</v>
      </c>
      <c r="H20" s="38" t="s">
        <v>2665</v>
      </c>
      <c r="I20" s="39">
        <v>2610</v>
      </c>
      <c r="J20" s="11">
        <f>VLOOKUP(LEFT(B20,5),[1]Percents!$C:$M,6,FALSE)</f>
        <v>3.5830000000000001E-2</v>
      </c>
      <c r="K20" s="13">
        <f t="shared" si="0"/>
        <v>93.516300000000001</v>
      </c>
      <c r="L20" s="15" t="str">
        <f t="shared" si="1"/>
        <v>GA</v>
      </c>
    </row>
    <row r="21" spans="1:12" s="40" customFormat="1" ht="14.25" customHeight="1" x14ac:dyDescent="0.25">
      <c r="A21" s="38" t="s">
        <v>141</v>
      </c>
      <c r="B21" s="38" t="s">
        <v>306</v>
      </c>
      <c r="C21" s="38" t="s">
        <v>1694</v>
      </c>
      <c r="D21" s="38" t="s">
        <v>651</v>
      </c>
      <c r="E21" s="38" t="s">
        <v>277</v>
      </c>
      <c r="F21" s="38" t="s">
        <v>652</v>
      </c>
      <c r="G21" s="38" t="s">
        <v>1693</v>
      </c>
      <c r="H21" s="38" t="s">
        <v>2665</v>
      </c>
      <c r="I21" s="39">
        <v>14353.22</v>
      </c>
      <c r="J21" s="11">
        <f>VLOOKUP(LEFT(B21,5),[1]Percents!$C:$M,6,FALSE)</f>
        <v>0.1678</v>
      </c>
      <c r="K21" s="13">
        <f t="shared" si="0"/>
        <v>2408.4703159999999</v>
      </c>
      <c r="L21" s="15" t="str">
        <f t="shared" si="1"/>
        <v>GA</v>
      </c>
    </row>
    <row r="22" spans="1:12" s="40" customFormat="1" ht="14.25" customHeight="1" x14ac:dyDescent="0.25">
      <c r="A22" s="38" t="s">
        <v>141</v>
      </c>
      <c r="B22" s="38" t="s">
        <v>172</v>
      </c>
      <c r="C22" s="38" t="s">
        <v>1695</v>
      </c>
      <c r="D22" s="38" t="s">
        <v>653</v>
      </c>
      <c r="E22" s="38" t="s">
        <v>466</v>
      </c>
      <c r="F22" s="38" t="s">
        <v>654</v>
      </c>
      <c r="G22" s="38" t="s">
        <v>1683</v>
      </c>
      <c r="H22" s="38" t="s">
        <v>2665</v>
      </c>
      <c r="I22" s="39">
        <v>345.11</v>
      </c>
      <c r="J22" s="11">
        <f>VLOOKUP(LEFT(B22,5),[1]Percents!$C:$M,6,FALSE)</f>
        <v>0.1678</v>
      </c>
      <c r="K22" s="13">
        <f t="shared" si="0"/>
        <v>57.909458000000001</v>
      </c>
      <c r="L22" s="15" t="str">
        <f t="shared" si="1"/>
        <v>GA</v>
      </c>
    </row>
    <row r="23" spans="1:12" s="40" customFormat="1" ht="14.25" customHeight="1" x14ac:dyDescent="0.25">
      <c r="A23" s="38" t="s">
        <v>141</v>
      </c>
      <c r="B23" s="38" t="s">
        <v>172</v>
      </c>
      <c r="C23" s="38" t="s">
        <v>1698</v>
      </c>
      <c r="D23" s="38" t="s">
        <v>723</v>
      </c>
      <c r="E23" s="38" t="s">
        <v>138</v>
      </c>
      <c r="F23" s="38" t="s">
        <v>724</v>
      </c>
      <c r="G23" s="38" t="s">
        <v>1692</v>
      </c>
      <c r="H23" s="38" t="s">
        <v>2665</v>
      </c>
      <c r="I23" s="39">
        <v>3976.31</v>
      </c>
      <c r="J23" s="11">
        <f>VLOOKUP(LEFT(B23,5),[1]Percents!$C:$M,6,FALSE)</f>
        <v>0.1678</v>
      </c>
      <c r="K23" s="13">
        <f t="shared" si="0"/>
        <v>667.22481800000003</v>
      </c>
      <c r="L23" s="15" t="str">
        <f t="shared" si="1"/>
        <v>GA</v>
      </c>
    </row>
    <row r="24" spans="1:12" s="40" customFormat="1" ht="14.25" customHeight="1" x14ac:dyDescent="0.25">
      <c r="A24" s="38" t="s">
        <v>242</v>
      </c>
      <c r="B24" s="38" t="s">
        <v>174</v>
      </c>
      <c r="C24" s="38" t="s">
        <v>3500</v>
      </c>
      <c r="D24" s="38" t="s">
        <v>3501</v>
      </c>
      <c r="E24" s="38" t="s">
        <v>428</v>
      </c>
      <c r="F24" s="38" t="s">
        <v>3502</v>
      </c>
      <c r="G24" s="38" t="s">
        <v>1693</v>
      </c>
      <c r="H24" s="38" t="s">
        <v>2665</v>
      </c>
      <c r="I24" s="39">
        <v>29035.29</v>
      </c>
      <c r="J24" s="11">
        <f>VLOOKUP(LEFT(B24,5),[1]Percents!$C:$M,6,FALSE)</f>
        <v>3.5830000000000001E-2</v>
      </c>
      <c r="K24" s="13">
        <f t="shared" si="0"/>
        <v>1040.3344407</v>
      </c>
      <c r="L24" s="15" t="str">
        <f t="shared" si="1"/>
        <v>GA</v>
      </c>
    </row>
    <row r="25" spans="1:12" s="40" customFormat="1" ht="14.25" customHeight="1" x14ac:dyDescent="0.25">
      <c r="A25" s="38" t="s">
        <v>141</v>
      </c>
      <c r="B25" s="38" t="s">
        <v>3</v>
      </c>
      <c r="C25" s="38" t="s">
        <v>1700</v>
      </c>
      <c r="D25" s="38" t="s">
        <v>882</v>
      </c>
      <c r="E25" s="38" t="s">
        <v>267</v>
      </c>
      <c r="F25" s="38" t="s">
        <v>883</v>
      </c>
      <c r="G25" s="38" t="s">
        <v>1699</v>
      </c>
      <c r="H25" s="38" t="s">
        <v>2665</v>
      </c>
      <c r="I25" s="39">
        <v>586.09</v>
      </c>
      <c r="J25" s="11">
        <f>VLOOKUP(LEFT(B25,5),[1]Percents!$C:$M,6,FALSE)</f>
        <v>0.1678</v>
      </c>
      <c r="K25" s="13">
        <f t="shared" si="0"/>
        <v>98.345902000000009</v>
      </c>
      <c r="L25" s="15" t="str">
        <f t="shared" si="1"/>
        <v>GA</v>
      </c>
    </row>
    <row r="26" spans="1:12" s="40" customFormat="1" ht="14.25" customHeight="1" x14ac:dyDescent="0.25">
      <c r="A26" s="38" t="s">
        <v>243</v>
      </c>
      <c r="B26" s="38" t="s">
        <v>290</v>
      </c>
      <c r="C26" s="38" t="s">
        <v>1701</v>
      </c>
      <c r="D26" s="38" t="s">
        <v>725</v>
      </c>
      <c r="E26" s="38" t="s">
        <v>49</v>
      </c>
      <c r="F26" s="38" t="s">
        <v>726</v>
      </c>
      <c r="G26" s="38" t="s">
        <v>1702</v>
      </c>
      <c r="H26" s="38" t="s">
        <v>2665</v>
      </c>
      <c r="I26" s="39">
        <v>24683.25</v>
      </c>
      <c r="J26" s="11">
        <f>VLOOKUP(LEFT(B26,5),[1]Percents!$C:$M,6,FALSE)</f>
        <v>9.0999999999999998E-2</v>
      </c>
      <c r="K26" s="13">
        <f t="shared" si="0"/>
        <v>2246.1757499999999</v>
      </c>
      <c r="L26" s="15" t="str">
        <f t="shared" si="1"/>
        <v>GA</v>
      </c>
    </row>
    <row r="27" spans="1:12" s="40" customFormat="1" ht="14.25" customHeight="1" x14ac:dyDescent="0.25">
      <c r="A27" s="38" t="s">
        <v>141</v>
      </c>
      <c r="B27" s="38" t="s">
        <v>43</v>
      </c>
      <c r="C27" s="38" t="s">
        <v>8485</v>
      </c>
      <c r="D27" s="38" t="s">
        <v>8486</v>
      </c>
      <c r="E27" s="38" t="s">
        <v>8487</v>
      </c>
      <c r="F27" s="38" t="s">
        <v>8488</v>
      </c>
      <c r="G27" s="38" t="s">
        <v>1703</v>
      </c>
      <c r="H27" s="38" t="s">
        <v>2665</v>
      </c>
      <c r="I27" s="39">
        <v>12536.05</v>
      </c>
      <c r="J27" s="11">
        <f>VLOOKUP(LEFT(B27,5),[1]Percents!$C:$M,6,FALSE)</f>
        <v>0.1678</v>
      </c>
      <c r="K27" s="13">
        <f t="shared" si="0"/>
        <v>2103.5491899999997</v>
      </c>
      <c r="L27" s="15" t="str">
        <f t="shared" si="1"/>
        <v>GA</v>
      </c>
    </row>
    <row r="28" spans="1:12" s="40" customFormat="1" ht="14.25" customHeight="1" x14ac:dyDescent="0.25">
      <c r="A28" s="38" t="s">
        <v>243</v>
      </c>
      <c r="B28" s="38" t="s">
        <v>290</v>
      </c>
      <c r="C28" s="38" t="s">
        <v>3503</v>
      </c>
      <c r="D28" s="38" t="s">
        <v>3504</v>
      </c>
      <c r="E28" s="38" t="s">
        <v>760</v>
      </c>
      <c r="F28" s="38" t="s">
        <v>3505</v>
      </c>
      <c r="G28" s="38" t="s">
        <v>1704</v>
      </c>
      <c r="H28" s="38" t="s">
        <v>2665</v>
      </c>
      <c r="I28" s="39">
        <v>35890.980000000003</v>
      </c>
      <c r="J28" s="11">
        <f>VLOOKUP(LEFT(B28,5),[1]Percents!$C:$M,6,FALSE)</f>
        <v>9.0999999999999998E-2</v>
      </c>
      <c r="K28" s="13">
        <f t="shared" ref="K28:K91" si="2">+J28*I28</f>
        <v>3266.0791800000002</v>
      </c>
      <c r="L28" s="15" t="str">
        <f t="shared" si="1"/>
        <v>GA</v>
      </c>
    </row>
    <row r="29" spans="1:12" s="40" customFormat="1" ht="14.25" customHeight="1" x14ac:dyDescent="0.25">
      <c r="A29" s="38" t="s">
        <v>141</v>
      </c>
      <c r="B29" s="38" t="s">
        <v>172</v>
      </c>
      <c r="C29" s="38" t="s">
        <v>8489</v>
      </c>
      <c r="D29" s="38" t="s">
        <v>8490</v>
      </c>
      <c r="E29" s="38" t="s">
        <v>8491</v>
      </c>
      <c r="F29" s="38" t="s">
        <v>8492</v>
      </c>
      <c r="G29" s="38" t="s">
        <v>1703</v>
      </c>
      <c r="H29" s="38" t="s">
        <v>2665</v>
      </c>
      <c r="I29" s="39">
        <v>28542.38</v>
      </c>
      <c r="J29" s="11">
        <f>VLOOKUP(LEFT(B29,5),[1]Percents!$C:$M,6,FALSE)</f>
        <v>0.1678</v>
      </c>
      <c r="K29" s="13">
        <f t="shared" si="2"/>
        <v>4789.4113640000005</v>
      </c>
      <c r="L29" s="15" t="str">
        <f t="shared" si="1"/>
        <v>GA</v>
      </c>
    </row>
    <row r="30" spans="1:12" s="40" customFormat="1" ht="14.25" customHeight="1" x14ac:dyDescent="0.25">
      <c r="A30" s="38" t="s">
        <v>243</v>
      </c>
      <c r="B30" s="38" t="s">
        <v>203</v>
      </c>
      <c r="C30" s="38" t="s">
        <v>1705</v>
      </c>
      <c r="D30" s="38" t="s">
        <v>728</v>
      </c>
      <c r="E30" s="38" t="s">
        <v>12401</v>
      </c>
      <c r="F30" s="38" t="s">
        <v>729</v>
      </c>
      <c r="G30" s="38" t="s">
        <v>1704</v>
      </c>
      <c r="H30" s="38" t="s">
        <v>2665</v>
      </c>
      <c r="I30" s="39">
        <v>24511.02</v>
      </c>
      <c r="J30" s="11">
        <f>VLOOKUP(LEFT(B30,5),[1]Percents!$C:$M,6,FALSE)</f>
        <v>9.0999999999999998E-2</v>
      </c>
      <c r="K30" s="13">
        <f t="shared" si="2"/>
        <v>2230.5028200000002</v>
      </c>
      <c r="L30" s="15" t="str">
        <f t="shared" si="1"/>
        <v>GA</v>
      </c>
    </row>
    <row r="31" spans="1:12" s="40" customFormat="1" ht="14.25" customHeight="1" x14ac:dyDescent="0.25">
      <c r="A31" s="38" t="s">
        <v>243</v>
      </c>
      <c r="B31" s="38" t="s">
        <v>203</v>
      </c>
      <c r="C31" s="38" t="s">
        <v>12402</v>
      </c>
      <c r="D31" s="38" t="s">
        <v>12403</v>
      </c>
      <c r="E31" s="38" t="s">
        <v>12401</v>
      </c>
      <c r="F31" s="38" t="s">
        <v>729</v>
      </c>
      <c r="G31" s="38" t="s">
        <v>12404</v>
      </c>
      <c r="H31" s="38" t="s">
        <v>2665</v>
      </c>
      <c r="I31" s="41">
        <v>-28.21</v>
      </c>
      <c r="J31" s="11">
        <f>VLOOKUP(LEFT(B31,5),[1]Percents!$C:$M,6,FALSE)</f>
        <v>9.0999999999999998E-2</v>
      </c>
      <c r="K31" s="13">
        <f t="shared" si="2"/>
        <v>-2.56711</v>
      </c>
      <c r="L31" s="15" t="str">
        <f t="shared" si="1"/>
        <v>GA</v>
      </c>
    </row>
    <row r="32" spans="1:12" s="40" customFormat="1" ht="14.25" customHeight="1" x14ac:dyDescent="0.25">
      <c r="A32" s="38" t="s">
        <v>141</v>
      </c>
      <c r="B32" s="38" t="s">
        <v>956</v>
      </c>
      <c r="C32" s="38" t="s">
        <v>10935</v>
      </c>
      <c r="D32" s="38" t="s">
        <v>10936</v>
      </c>
      <c r="E32" s="38" t="s">
        <v>10937</v>
      </c>
      <c r="F32" s="38" t="s">
        <v>10938</v>
      </c>
      <c r="G32" s="38" t="s">
        <v>1704</v>
      </c>
      <c r="H32" s="38" t="s">
        <v>2665</v>
      </c>
      <c r="I32" s="39">
        <v>490.19</v>
      </c>
      <c r="J32" s="11">
        <f>VLOOKUP(LEFT(B32,5),[1]Percents!$C:$M,6,FALSE)</f>
        <v>0.1678</v>
      </c>
      <c r="K32" s="13">
        <f t="shared" si="2"/>
        <v>82.253882000000004</v>
      </c>
      <c r="L32" s="15" t="str">
        <f t="shared" si="1"/>
        <v>GA</v>
      </c>
    </row>
    <row r="33" spans="1:12" s="40" customFormat="1" ht="14.25" customHeight="1" x14ac:dyDescent="0.25">
      <c r="A33" s="38" t="s">
        <v>243</v>
      </c>
      <c r="B33" s="38" t="s">
        <v>2543</v>
      </c>
      <c r="C33" s="38" t="s">
        <v>3889</v>
      </c>
      <c r="D33" s="38" t="s">
        <v>3890</v>
      </c>
      <c r="E33" s="38" t="s">
        <v>8025</v>
      </c>
      <c r="F33" s="38" t="s">
        <v>3891</v>
      </c>
      <c r="G33" s="38" t="s">
        <v>1706</v>
      </c>
      <c r="H33" s="38" t="s">
        <v>2665</v>
      </c>
      <c r="I33" s="39">
        <v>45608.86</v>
      </c>
      <c r="J33" s="11">
        <f>VLOOKUP(LEFT(B33,5),[1]Percents!$C:$M,6,FALSE)</f>
        <v>9.0999999999999998E-2</v>
      </c>
      <c r="K33" s="13">
        <f t="shared" si="2"/>
        <v>4150.4062599999997</v>
      </c>
      <c r="L33" s="15" t="str">
        <f t="shared" si="1"/>
        <v>GA</v>
      </c>
    </row>
    <row r="34" spans="1:12" s="40" customFormat="1" ht="14.25" customHeight="1" x14ac:dyDescent="0.25">
      <c r="A34" s="38" t="s">
        <v>243</v>
      </c>
      <c r="B34" s="38" t="s">
        <v>364</v>
      </c>
      <c r="C34" s="38" t="s">
        <v>9279</v>
      </c>
      <c r="D34" s="38" t="s">
        <v>9280</v>
      </c>
      <c r="E34" s="38" t="s">
        <v>9281</v>
      </c>
      <c r="F34" s="38" t="s">
        <v>9282</v>
      </c>
      <c r="G34" s="38" t="s">
        <v>9283</v>
      </c>
      <c r="H34" s="38" t="s">
        <v>2665</v>
      </c>
      <c r="I34" s="39">
        <v>12550.68</v>
      </c>
      <c r="J34" s="11">
        <f>VLOOKUP(LEFT(B34,5),[1]Percents!$C:$M,6,FALSE)</f>
        <v>9.0999999999999998E-2</v>
      </c>
      <c r="K34" s="13">
        <f t="shared" si="2"/>
        <v>1142.1118799999999</v>
      </c>
      <c r="L34" s="15" t="str">
        <f t="shared" si="1"/>
        <v>GA</v>
      </c>
    </row>
    <row r="35" spans="1:12" s="40" customFormat="1" ht="14.25" customHeight="1" x14ac:dyDescent="0.25">
      <c r="A35" s="38" t="s">
        <v>243</v>
      </c>
      <c r="B35" s="38" t="s">
        <v>289</v>
      </c>
      <c r="C35" s="38" t="s">
        <v>8493</v>
      </c>
      <c r="D35" s="38" t="s">
        <v>8494</v>
      </c>
      <c r="E35" s="38" t="s">
        <v>294</v>
      </c>
      <c r="F35" s="38" t="s">
        <v>8495</v>
      </c>
      <c r="G35" s="38" t="s">
        <v>1708</v>
      </c>
      <c r="H35" s="38" t="s">
        <v>2665</v>
      </c>
      <c r="I35" s="39">
        <v>20360.61</v>
      </c>
      <c r="J35" s="11">
        <f>VLOOKUP(LEFT(B35,5),[1]Percents!$C:$M,6,FALSE)</f>
        <v>9.0999999999999998E-2</v>
      </c>
      <c r="K35" s="13">
        <f t="shared" si="2"/>
        <v>1852.8155099999999</v>
      </c>
      <c r="L35" s="15" t="str">
        <f t="shared" si="1"/>
        <v>GA</v>
      </c>
    </row>
    <row r="36" spans="1:12" s="40" customFormat="1" ht="14.25" customHeight="1" x14ac:dyDescent="0.25">
      <c r="A36" s="38" t="s">
        <v>141</v>
      </c>
      <c r="B36" s="38" t="s">
        <v>306</v>
      </c>
      <c r="C36" s="38" t="s">
        <v>1709</v>
      </c>
      <c r="D36" s="38" t="s">
        <v>1194</v>
      </c>
      <c r="E36" s="38" t="s">
        <v>345</v>
      </c>
      <c r="F36" s="38" t="s">
        <v>1195</v>
      </c>
      <c r="G36" s="38" t="s">
        <v>1710</v>
      </c>
      <c r="H36" s="38" t="s">
        <v>2665</v>
      </c>
      <c r="I36" s="39">
        <v>8602.5499999999993</v>
      </c>
      <c r="J36" s="11">
        <f>VLOOKUP(LEFT(B36,5),[1]Percents!$C:$M,6,FALSE)</f>
        <v>0.1678</v>
      </c>
      <c r="K36" s="13">
        <f t="shared" si="2"/>
        <v>1443.5078899999999</v>
      </c>
      <c r="L36" s="15" t="str">
        <f t="shared" si="1"/>
        <v>GA</v>
      </c>
    </row>
    <row r="37" spans="1:12" s="40" customFormat="1" ht="14.25" customHeight="1" x14ac:dyDescent="0.25">
      <c r="A37" s="38" t="s">
        <v>141</v>
      </c>
      <c r="B37" s="38" t="s">
        <v>245</v>
      </c>
      <c r="C37" s="38" t="s">
        <v>1711</v>
      </c>
      <c r="D37" s="38" t="s">
        <v>798</v>
      </c>
      <c r="E37" s="38" t="s">
        <v>198</v>
      </c>
      <c r="F37" s="38" t="s">
        <v>799</v>
      </c>
      <c r="G37" s="38" t="s">
        <v>1712</v>
      </c>
      <c r="H37" s="38" t="s">
        <v>2665</v>
      </c>
      <c r="I37" s="39">
        <v>16541.27</v>
      </c>
      <c r="J37" s="11">
        <f>VLOOKUP(LEFT(B37,5),[1]Percents!$C:$M,6,FALSE)</f>
        <v>0.1678</v>
      </c>
      <c r="K37" s="13">
        <f t="shared" si="2"/>
        <v>2775.625106</v>
      </c>
      <c r="L37" s="15" t="str">
        <f t="shared" ref="L37:L100" si="3">LEFT(F37,2)</f>
        <v>GA</v>
      </c>
    </row>
    <row r="38" spans="1:12" s="40" customFormat="1" ht="14.25" customHeight="1" x14ac:dyDescent="0.25">
      <c r="A38" s="38" t="s">
        <v>141</v>
      </c>
      <c r="B38" s="38" t="s">
        <v>245</v>
      </c>
      <c r="C38" s="38" t="s">
        <v>1714</v>
      </c>
      <c r="D38" s="38" t="s">
        <v>800</v>
      </c>
      <c r="E38" s="38" t="s">
        <v>1070</v>
      </c>
      <c r="F38" s="38" t="s">
        <v>801</v>
      </c>
      <c r="G38" s="38" t="s">
        <v>1713</v>
      </c>
      <c r="H38" s="38" t="s">
        <v>2665</v>
      </c>
      <c r="I38" s="39">
        <v>261.08</v>
      </c>
      <c r="J38" s="11">
        <f>VLOOKUP(LEFT(B38,5),[1]Percents!$C:$M,6,FALSE)</f>
        <v>0.1678</v>
      </c>
      <c r="K38" s="13">
        <f t="shared" si="2"/>
        <v>43.809224</v>
      </c>
      <c r="L38" s="15" t="str">
        <f t="shared" si="3"/>
        <v>GA</v>
      </c>
    </row>
    <row r="39" spans="1:12" s="40" customFormat="1" ht="14.25" customHeight="1" x14ac:dyDescent="0.25">
      <c r="A39" s="38" t="s">
        <v>141</v>
      </c>
      <c r="B39" s="38" t="s">
        <v>169</v>
      </c>
      <c r="C39" s="38" t="s">
        <v>9831</v>
      </c>
      <c r="D39" s="38" t="s">
        <v>9832</v>
      </c>
      <c r="E39" s="38" t="s">
        <v>8754</v>
      </c>
      <c r="F39" s="38" t="s">
        <v>9833</v>
      </c>
      <c r="G39" s="38" t="s">
        <v>1712</v>
      </c>
      <c r="H39" s="38" t="s">
        <v>2665</v>
      </c>
      <c r="I39" s="39">
        <v>804.08</v>
      </c>
      <c r="J39" s="11">
        <f>VLOOKUP(LEFT(B39,5),[1]Percents!$C:$M,6,FALSE)</f>
        <v>0.1678</v>
      </c>
      <c r="K39" s="13">
        <f t="shared" si="2"/>
        <v>134.92462400000002</v>
      </c>
      <c r="L39" s="15" t="str">
        <f t="shared" si="3"/>
        <v>GA</v>
      </c>
    </row>
    <row r="40" spans="1:12" s="40" customFormat="1" ht="14.25" customHeight="1" x14ac:dyDescent="0.25">
      <c r="A40" s="38" t="s">
        <v>243</v>
      </c>
      <c r="B40" s="38" t="s">
        <v>2543</v>
      </c>
      <c r="C40" s="38" t="s">
        <v>5756</v>
      </c>
      <c r="D40" s="38" t="s">
        <v>5757</v>
      </c>
      <c r="E40" s="38" t="s">
        <v>1076</v>
      </c>
      <c r="F40" s="38" t="s">
        <v>5758</v>
      </c>
      <c r="G40" s="38" t="s">
        <v>1708</v>
      </c>
      <c r="H40" s="38" t="s">
        <v>2665</v>
      </c>
      <c r="I40" s="41">
        <v>-3766.38</v>
      </c>
      <c r="J40" s="11">
        <f>VLOOKUP(LEFT(B40,5),[1]Percents!$C:$M,6,FALSE)</f>
        <v>9.0999999999999998E-2</v>
      </c>
      <c r="K40" s="13">
        <f t="shared" si="2"/>
        <v>-342.74058000000002</v>
      </c>
      <c r="L40" s="15" t="str">
        <f t="shared" si="3"/>
        <v>GA</v>
      </c>
    </row>
    <row r="41" spans="1:12" s="40" customFormat="1" ht="14.25" customHeight="1" x14ac:dyDescent="0.25">
      <c r="A41" s="38" t="s">
        <v>243</v>
      </c>
      <c r="B41" s="38" t="s">
        <v>290</v>
      </c>
      <c r="C41" s="38" t="s">
        <v>1716</v>
      </c>
      <c r="D41" s="38" t="s">
        <v>1158</v>
      </c>
      <c r="E41" s="38" t="s">
        <v>49</v>
      </c>
      <c r="F41" s="38" t="s">
        <v>1159</v>
      </c>
      <c r="G41" s="38" t="s">
        <v>1715</v>
      </c>
      <c r="H41" s="38" t="s">
        <v>2665</v>
      </c>
      <c r="I41" s="39">
        <v>33489.47</v>
      </c>
      <c r="J41" s="11">
        <f>VLOOKUP(LEFT(B41,5),[1]Percents!$C:$M,6,FALSE)</f>
        <v>9.0999999999999998E-2</v>
      </c>
      <c r="K41" s="13">
        <f t="shared" si="2"/>
        <v>3047.5417699999998</v>
      </c>
      <c r="L41" s="15" t="str">
        <f t="shared" si="3"/>
        <v>GA</v>
      </c>
    </row>
    <row r="42" spans="1:12" s="40" customFormat="1" ht="14.25" customHeight="1" x14ac:dyDescent="0.25">
      <c r="A42" s="38" t="s">
        <v>243</v>
      </c>
      <c r="B42" s="38" t="s">
        <v>290</v>
      </c>
      <c r="C42" s="38" t="s">
        <v>1717</v>
      </c>
      <c r="D42" s="38" t="s">
        <v>1001</v>
      </c>
      <c r="E42" s="38" t="s">
        <v>319</v>
      </c>
      <c r="F42" s="38" t="s">
        <v>1002</v>
      </c>
      <c r="G42" s="38" t="s">
        <v>1697</v>
      </c>
      <c r="H42" s="38" t="s">
        <v>2665</v>
      </c>
      <c r="I42" s="39">
        <v>13961.54</v>
      </c>
      <c r="J42" s="11">
        <f>VLOOKUP(LEFT(B42,5),[1]Percents!$C:$M,6,FALSE)</f>
        <v>9.0999999999999998E-2</v>
      </c>
      <c r="K42" s="13">
        <f t="shared" si="2"/>
        <v>1270.5001400000001</v>
      </c>
      <c r="L42" s="15" t="str">
        <f t="shared" si="3"/>
        <v>GA</v>
      </c>
    </row>
    <row r="43" spans="1:12" s="40" customFormat="1" ht="14.25" customHeight="1" x14ac:dyDescent="0.25">
      <c r="A43" s="38" t="s">
        <v>116</v>
      </c>
      <c r="B43" s="38" t="s">
        <v>0</v>
      </c>
      <c r="C43" s="38" t="s">
        <v>1718</v>
      </c>
      <c r="D43" s="38" t="s">
        <v>1043</v>
      </c>
      <c r="E43" s="38" t="s">
        <v>3506</v>
      </c>
      <c r="F43" s="38" t="s">
        <v>1044</v>
      </c>
      <c r="G43" s="38" t="s">
        <v>1715</v>
      </c>
      <c r="H43" s="38" t="s">
        <v>2665</v>
      </c>
      <c r="I43" s="39">
        <v>14814.32</v>
      </c>
      <c r="J43" s="11">
        <f>VLOOKUP(LEFT(B43,5),[1]Percents!$C:$M,6,FALSE)</f>
        <v>1</v>
      </c>
      <c r="K43" s="13">
        <f t="shared" si="2"/>
        <v>14814.32</v>
      </c>
      <c r="L43" s="15" t="str">
        <f t="shared" si="3"/>
        <v>GA</v>
      </c>
    </row>
    <row r="44" spans="1:12" s="40" customFormat="1" ht="14.25" customHeight="1" x14ac:dyDescent="0.25">
      <c r="A44" s="38" t="s">
        <v>141</v>
      </c>
      <c r="B44" s="38" t="s">
        <v>142</v>
      </c>
      <c r="C44" s="38" t="s">
        <v>1719</v>
      </c>
      <c r="D44" s="38" t="s">
        <v>1137</v>
      </c>
      <c r="E44" s="38" t="s">
        <v>110</v>
      </c>
      <c r="F44" s="38" t="s">
        <v>1138</v>
      </c>
      <c r="G44" s="38" t="s">
        <v>1697</v>
      </c>
      <c r="H44" s="38" t="s">
        <v>2665</v>
      </c>
      <c r="I44" s="39">
        <v>29059.58</v>
      </c>
      <c r="J44" s="11">
        <f>VLOOKUP(LEFT(B44,5),[1]Percents!$C:$M,6,FALSE)</f>
        <v>0.31330000000000002</v>
      </c>
      <c r="K44" s="13">
        <f t="shared" si="2"/>
        <v>9104.3664140000019</v>
      </c>
      <c r="L44" s="15" t="str">
        <f t="shared" si="3"/>
        <v>GA</v>
      </c>
    </row>
    <row r="45" spans="1:12" s="40" customFormat="1" ht="14.25" customHeight="1" x14ac:dyDescent="0.25">
      <c r="A45" s="38" t="s">
        <v>243</v>
      </c>
      <c r="B45" s="38" t="s">
        <v>50</v>
      </c>
      <c r="C45" s="38" t="s">
        <v>1720</v>
      </c>
      <c r="D45" s="38" t="s">
        <v>991</v>
      </c>
      <c r="E45" s="38" t="s">
        <v>386</v>
      </c>
      <c r="F45" s="38" t="s">
        <v>992</v>
      </c>
      <c r="G45" s="38" t="s">
        <v>1697</v>
      </c>
      <c r="H45" s="38" t="s">
        <v>2665</v>
      </c>
      <c r="I45" s="39">
        <v>2062.58</v>
      </c>
      <c r="J45" s="11">
        <f>VLOOKUP(LEFT(B45,5),[1]Percents!$C:$M,6,FALSE)</f>
        <v>9.0999999999999998E-2</v>
      </c>
      <c r="K45" s="13">
        <f t="shared" si="2"/>
        <v>187.69477999999998</v>
      </c>
      <c r="L45" s="15" t="str">
        <f t="shared" si="3"/>
        <v>GA</v>
      </c>
    </row>
    <row r="46" spans="1:12" s="40" customFormat="1" ht="14.25" customHeight="1" x14ac:dyDescent="0.25">
      <c r="A46" s="38" t="s">
        <v>242</v>
      </c>
      <c r="B46" s="38" t="s">
        <v>326</v>
      </c>
      <c r="C46" s="38" t="s">
        <v>9834</v>
      </c>
      <c r="D46" s="38" t="s">
        <v>9835</v>
      </c>
      <c r="E46" s="38" t="s">
        <v>6745</v>
      </c>
      <c r="F46" s="38" t="s">
        <v>9836</v>
      </c>
      <c r="G46" s="38" t="s">
        <v>1715</v>
      </c>
      <c r="H46" s="38" t="s">
        <v>2665</v>
      </c>
      <c r="I46" s="39">
        <v>17291.919999999998</v>
      </c>
      <c r="J46" s="11">
        <f>VLOOKUP(LEFT(B46,5),[1]Percents!$C:$M,6,FALSE)</f>
        <v>5.3740000000000003E-2</v>
      </c>
      <c r="K46" s="13">
        <f t="shared" si="2"/>
        <v>929.26778079999997</v>
      </c>
      <c r="L46" s="15" t="str">
        <f t="shared" si="3"/>
        <v>GA</v>
      </c>
    </row>
    <row r="47" spans="1:12" s="40" customFormat="1" ht="14.25" customHeight="1" x14ac:dyDescent="0.25">
      <c r="A47" s="38" t="s">
        <v>243</v>
      </c>
      <c r="B47" s="38" t="s">
        <v>289</v>
      </c>
      <c r="C47" s="38" t="s">
        <v>3731</v>
      </c>
      <c r="D47" s="38" t="s">
        <v>3732</v>
      </c>
      <c r="E47" s="38" t="s">
        <v>221</v>
      </c>
      <c r="F47" s="38" t="s">
        <v>3733</v>
      </c>
      <c r="G47" s="38" t="s">
        <v>1697</v>
      </c>
      <c r="H47" s="38" t="s">
        <v>2665</v>
      </c>
      <c r="I47" s="39">
        <v>37148.51</v>
      </c>
      <c r="J47" s="11">
        <f>VLOOKUP(LEFT(B47,5),[1]Percents!$C:$M,6,FALSE)</f>
        <v>9.0999999999999998E-2</v>
      </c>
      <c r="K47" s="13">
        <f t="shared" si="2"/>
        <v>3380.5144100000002</v>
      </c>
      <c r="L47" s="15" t="str">
        <f t="shared" si="3"/>
        <v>GA</v>
      </c>
    </row>
    <row r="48" spans="1:12" s="40" customFormat="1" ht="14.25" customHeight="1" x14ac:dyDescent="0.25">
      <c r="A48" s="38" t="s">
        <v>141</v>
      </c>
      <c r="B48" s="38" t="s">
        <v>169</v>
      </c>
      <c r="C48" s="38" t="s">
        <v>10375</v>
      </c>
      <c r="D48" s="38" t="s">
        <v>10376</v>
      </c>
      <c r="E48" s="38" t="s">
        <v>6679</v>
      </c>
      <c r="F48" s="38" t="s">
        <v>10377</v>
      </c>
      <c r="G48" s="38" t="s">
        <v>1697</v>
      </c>
      <c r="H48" s="38" t="s">
        <v>2665</v>
      </c>
      <c r="I48" s="41">
        <v>-17.21</v>
      </c>
      <c r="J48" s="11">
        <f>VLOOKUP(LEFT(B48,5),[1]Percents!$C:$M,6,FALSE)</f>
        <v>0.1678</v>
      </c>
      <c r="K48" s="13">
        <f t="shared" si="2"/>
        <v>-2.8878380000000003</v>
      </c>
      <c r="L48" s="15" t="str">
        <f t="shared" si="3"/>
        <v>GA</v>
      </c>
    </row>
    <row r="49" spans="1:12" s="40" customFormat="1" ht="14.25" customHeight="1" x14ac:dyDescent="0.25">
      <c r="A49" s="38" t="s">
        <v>243</v>
      </c>
      <c r="B49" s="38" t="s">
        <v>289</v>
      </c>
      <c r="C49" s="38" t="s">
        <v>6076</v>
      </c>
      <c r="D49" s="38" t="s">
        <v>6077</v>
      </c>
      <c r="E49" s="38" t="s">
        <v>622</v>
      </c>
      <c r="F49" s="38" t="s">
        <v>6078</v>
      </c>
      <c r="G49" s="38" t="s">
        <v>1715</v>
      </c>
      <c r="H49" s="38" t="s">
        <v>2665</v>
      </c>
      <c r="I49" s="39">
        <v>63441.71</v>
      </c>
      <c r="J49" s="11">
        <f>VLOOKUP(LEFT(B49,5),[1]Percents!$C:$M,6,FALSE)</f>
        <v>9.0999999999999998E-2</v>
      </c>
      <c r="K49" s="13">
        <f t="shared" si="2"/>
        <v>5773.1956099999998</v>
      </c>
      <c r="L49" s="15" t="str">
        <f t="shared" si="3"/>
        <v>GA</v>
      </c>
    </row>
    <row r="50" spans="1:12" s="40" customFormat="1" ht="14.25" customHeight="1" x14ac:dyDescent="0.25">
      <c r="A50" s="38" t="s">
        <v>243</v>
      </c>
      <c r="B50" s="38" t="s">
        <v>290</v>
      </c>
      <c r="C50" s="38" t="s">
        <v>8496</v>
      </c>
      <c r="D50" s="38" t="s">
        <v>8497</v>
      </c>
      <c r="E50" s="38" t="s">
        <v>49</v>
      </c>
      <c r="F50" s="38" t="s">
        <v>8498</v>
      </c>
      <c r="G50" s="38" t="s">
        <v>1715</v>
      </c>
      <c r="H50" s="38" t="s">
        <v>2665</v>
      </c>
      <c r="I50" s="39">
        <v>3481.09</v>
      </c>
      <c r="J50" s="11">
        <f>VLOOKUP(LEFT(B50,5),[1]Percents!$C:$M,6,FALSE)</f>
        <v>9.0999999999999998E-2</v>
      </c>
      <c r="K50" s="13">
        <f t="shared" si="2"/>
        <v>316.77919000000003</v>
      </c>
      <c r="L50" s="15" t="str">
        <f t="shared" si="3"/>
        <v>GA</v>
      </c>
    </row>
    <row r="51" spans="1:12" s="40" customFormat="1" ht="14.25" customHeight="1" x14ac:dyDescent="0.25">
      <c r="A51" s="38" t="s">
        <v>243</v>
      </c>
      <c r="B51" s="38" t="s">
        <v>289</v>
      </c>
      <c r="C51" s="38" t="s">
        <v>8499</v>
      </c>
      <c r="D51" s="38" t="s">
        <v>8500</v>
      </c>
      <c r="E51" s="38" t="s">
        <v>2544</v>
      </c>
      <c r="F51" s="38" t="s">
        <v>8501</v>
      </c>
      <c r="G51" s="38" t="s">
        <v>1697</v>
      </c>
      <c r="H51" s="38" t="s">
        <v>2665</v>
      </c>
      <c r="I51" s="39">
        <v>87.24</v>
      </c>
      <c r="J51" s="11">
        <f>VLOOKUP(LEFT(B51,5),[1]Percents!$C:$M,6,FALSE)</f>
        <v>9.0999999999999998E-2</v>
      </c>
      <c r="K51" s="13">
        <f t="shared" si="2"/>
        <v>7.938839999999999</v>
      </c>
      <c r="L51" s="15" t="str">
        <f t="shared" si="3"/>
        <v>GA</v>
      </c>
    </row>
    <row r="52" spans="1:12" s="40" customFormat="1" ht="14.25" customHeight="1" x14ac:dyDescent="0.25">
      <c r="A52" s="38" t="s">
        <v>243</v>
      </c>
      <c r="B52" s="38" t="s">
        <v>118</v>
      </c>
      <c r="C52" s="38" t="s">
        <v>1722</v>
      </c>
      <c r="D52" s="38" t="s">
        <v>993</v>
      </c>
      <c r="E52" s="38" t="s">
        <v>224</v>
      </c>
      <c r="F52" s="38" t="s">
        <v>994</v>
      </c>
      <c r="G52" s="38" t="s">
        <v>1697</v>
      </c>
      <c r="H52" s="38" t="s">
        <v>2665</v>
      </c>
      <c r="I52" s="39">
        <v>25583.23</v>
      </c>
      <c r="J52" s="11">
        <f>VLOOKUP(LEFT(B52,5),[1]Percents!$C:$M,6,FALSE)</f>
        <v>9.0999999999999998E-2</v>
      </c>
      <c r="K52" s="13">
        <f t="shared" si="2"/>
        <v>2328.07393</v>
      </c>
      <c r="L52" s="15" t="str">
        <f t="shared" si="3"/>
        <v>GA</v>
      </c>
    </row>
    <row r="53" spans="1:12" s="40" customFormat="1" ht="14.25" customHeight="1" x14ac:dyDescent="0.25">
      <c r="A53" s="38" t="s">
        <v>243</v>
      </c>
      <c r="B53" s="38" t="s">
        <v>203</v>
      </c>
      <c r="C53" s="38" t="s">
        <v>5383</v>
      </c>
      <c r="D53" s="38" t="s">
        <v>5384</v>
      </c>
      <c r="E53" s="38" t="s">
        <v>671</v>
      </c>
      <c r="F53" s="38" t="s">
        <v>5385</v>
      </c>
      <c r="G53" s="38" t="s">
        <v>1715</v>
      </c>
      <c r="H53" s="38" t="s">
        <v>2665</v>
      </c>
      <c r="I53" s="39">
        <v>35156.800000000003</v>
      </c>
      <c r="J53" s="11">
        <f>VLOOKUP(LEFT(B53,5),[1]Percents!$C:$M,6,FALSE)</f>
        <v>9.0999999999999998E-2</v>
      </c>
      <c r="K53" s="13">
        <f t="shared" si="2"/>
        <v>3199.2688000000003</v>
      </c>
      <c r="L53" s="15" t="str">
        <f t="shared" si="3"/>
        <v>GA</v>
      </c>
    </row>
    <row r="54" spans="1:12" s="40" customFormat="1" ht="14.25" customHeight="1" x14ac:dyDescent="0.25">
      <c r="A54" s="38" t="s">
        <v>243</v>
      </c>
      <c r="B54" s="38" t="s">
        <v>118</v>
      </c>
      <c r="C54" s="38" t="s">
        <v>1723</v>
      </c>
      <c r="D54" s="38" t="s">
        <v>1176</v>
      </c>
      <c r="E54" s="38" t="s">
        <v>639</v>
      </c>
      <c r="F54" s="38" t="s">
        <v>1177</v>
      </c>
      <c r="G54" s="38" t="s">
        <v>1724</v>
      </c>
      <c r="H54" s="38" t="s">
        <v>2665</v>
      </c>
      <c r="I54" s="39">
        <v>2879.71</v>
      </c>
      <c r="J54" s="11">
        <f>VLOOKUP(LEFT(B54,5),[1]Percents!$C:$M,6,FALSE)</f>
        <v>9.0999999999999998E-2</v>
      </c>
      <c r="K54" s="13">
        <f t="shared" si="2"/>
        <v>262.05360999999999</v>
      </c>
      <c r="L54" s="15" t="str">
        <f t="shared" si="3"/>
        <v>GA</v>
      </c>
    </row>
    <row r="55" spans="1:12" s="40" customFormat="1" ht="14.25" customHeight="1" x14ac:dyDescent="0.25">
      <c r="A55" s="38" t="s">
        <v>243</v>
      </c>
      <c r="B55" s="38" t="s">
        <v>50</v>
      </c>
      <c r="C55" s="38" t="s">
        <v>1725</v>
      </c>
      <c r="D55" s="38" t="s">
        <v>1258</v>
      </c>
      <c r="E55" s="38" t="s">
        <v>1259</v>
      </c>
      <c r="F55" s="38" t="s">
        <v>1260</v>
      </c>
      <c r="G55" s="38" t="s">
        <v>1697</v>
      </c>
      <c r="H55" s="38" t="s">
        <v>2665</v>
      </c>
      <c r="I55" s="39">
        <v>26077.83</v>
      </c>
      <c r="J55" s="11">
        <f>VLOOKUP(LEFT(B55,5),[1]Percents!$C:$M,6,FALSE)</f>
        <v>9.0999999999999998E-2</v>
      </c>
      <c r="K55" s="13">
        <f t="shared" si="2"/>
        <v>2373.0825300000001</v>
      </c>
      <c r="L55" s="15" t="str">
        <f t="shared" si="3"/>
        <v>GA</v>
      </c>
    </row>
    <row r="56" spans="1:12" s="40" customFormat="1" ht="14.25" customHeight="1" x14ac:dyDescent="0.25">
      <c r="A56" s="38" t="s">
        <v>140</v>
      </c>
      <c r="B56" s="38" t="s">
        <v>1047</v>
      </c>
      <c r="C56" s="38" t="s">
        <v>1726</v>
      </c>
      <c r="D56" s="38" t="s">
        <v>1196</v>
      </c>
      <c r="E56" s="38" t="s">
        <v>1460</v>
      </c>
      <c r="F56" s="38" t="s">
        <v>1197</v>
      </c>
      <c r="G56" s="38" t="s">
        <v>1697</v>
      </c>
      <c r="H56" s="38" t="s">
        <v>2665</v>
      </c>
      <c r="I56" s="39">
        <v>5965.18</v>
      </c>
      <c r="J56" s="11">
        <f>VLOOKUP(LEFT(B56,5),[1]Percents!$C:$M,6,FALSE)</f>
        <v>0</v>
      </c>
      <c r="K56" s="13">
        <f t="shared" si="2"/>
        <v>0</v>
      </c>
      <c r="L56" s="15" t="str">
        <f t="shared" si="3"/>
        <v>GA</v>
      </c>
    </row>
    <row r="57" spans="1:12" s="40" customFormat="1" ht="14.25" customHeight="1" x14ac:dyDescent="0.25">
      <c r="A57" s="38" t="s">
        <v>243</v>
      </c>
      <c r="B57" s="38" t="s">
        <v>2543</v>
      </c>
      <c r="C57" s="38" t="s">
        <v>10378</v>
      </c>
      <c r="D57" s="38" t="s">
        <v>10379</v>
      </c>
      <c r="E57" s="38" t="s">
        <v>257</v>
      </c>
      <c r="F57" s="38" t="s">
        <v>1288</v>
      </c>
      <c r="G57" s="38" t="s">
        <v>1697</v>
      </c>
      <c r="H57" s="38" t="s">
        <v>2665</v>
      </c>
      <c r="I57" s="41">
        <v>-0.01</v>
      </c>
      <c r="J57" s="11">
        <f>VLOOKUP(LEFT(B57,5),[1]Percents!$C:$M,6,FALSE)</f>
        <v>9.0999999999999998E-2</v>
      </c>
      <c r="K57" s="13">
        <f t="shared" si="2"/>
        <v>-9.1E-4</v>
      </c>
      <c r="L57" s="15" t="str">
        <f t="shared" si="3"/>
        <v>GA</v>
      </c>
    </row>
    <row r="58" spans="1:12" s="40" customFormat="1" ht="14.25" customHeight="1" x14ac:dyDescent="0.25">
      <c r="A58" s="38" t="s">
        <v>243</v>
      </c>
      <c r="B58" s="38" t="s">
        <v>289</v>
      </c>
      <c r="C58" s="38" t="s">
        <v>1727</v>
      </c>
      <c r="D58" s="38" t="s">
        <v>1287</v>
      </c>
      <c r="E58" s="38" t="s">
        <v>257</v>
      </c>
      <c r="F58" s="38" t="s">
        <v>1288</v>
      </c>
      <c r="G58" s="38" t="s">
        <v>1697</v>
      </c>
      <c r="H58" s="38" t="s">
        <v>2665</v>
      </c>
      <c r="I58" s="39">
        <v>2342.4</v>
      </c>
      <c r="J58" s="11">
        <f>VLOOKUP(LEFT(B58,5),[1]Percents!$C:$M,6,FALSE)</f>
        <v>9.0999999999999998E-2</v>
      </c>
      <c r="K58" s="13">
        <f t="shared" si="2"/>
        <v>213.1584</v>
      </c>
      <c r="L58" s="15" t="str">
        <f t="shared" si="3"/>
        <v>GA</v>
      </c>
    </row>
    <row r="59" spans="1:12" s="40" customFormat="1" ht="14.25" customHeight="1" x14ac:dyDescent="0.25">
      <c r="A59" s="38" t="s">
        <v>243</v>
      </c>
      <c r="B59" s="38" t="s">
        <v>289</v>
      </c>
      <c r="C59" s="38" t="s">
        <v>1728</v>
      </c>
      <c r="D59" s="38" t="s">
        <v>976</v>
      </c>
      <c r="E59" s="38" t="s">
        <v>545</v>
      </c>
      <c r="F59" s="38" t="s">
        <v>977</v>
      </c>
      <c r="G59" s="38" t="s">
        <v>1724</v>
      </c>
      <c r="H59" s="38" t="s">
        <v>2665</v>
      </c>
      <c r="I59" s="39">
        <v>21796.92</v>
      </c>
      <c r="J59" s="11">
        <f>VLOOKUP(LEFT(B59,5),[1]Percents!$C:$M,6,FALSE)</f>
        <v>9.0999999999999998E-2</v>
      </c>
      <c r="K59" s="13">
        <f t="shared" si="2"/>
        <v>1983.5197199999998</v>
      </c>
      <c r="L59" s="15" t="str">
        <f t="shared" si="3"/>
        <v>GA</v>
      </c>
    </row>
    <row r="60" spans="1:12" s="40" customFormat="1" ht="14.25" customHeight="1" x14ac:dyDescent="0.25">
      <c r="A60" s="38" t="s">
        <v>141</v>
      </c>
      <c r="B60" s="38" t="s">
        <v>1063</v>
      </c>
      <c r="C60" s="38" t="s">
        <v>7839</v>
      </c>
      <c r="D60" s="38" t="s">
        <v>7840</v>
      </c>
      <c r="E60" s="38" t="s">
        <v>1064</v>
      </c>
      <c r="F60" s="38" t="s">
        <v>7841</v>
      </c>
      <c r="G60" s="38" t="s">
        <v>1715</v>
      </c>
      <c r="H60" s="38" t="s">
        <v>2665</v>
      </c>
      <c r="I60" s="39">
        <v>787.16</v>
      </c>
      <c r="J60" s="11">
        <f>VLOOKUP(LEFT(B60,5),[1]Percents!$C:$M,6,FALSE)</f>
        <v>0.1678</v>
      </c>
      <c r="K60" s="13">
        <f t="shared" si="2"/>
        <v>132.08544799999999</v>
      </c>
      <c r="L60" s="15" t="str">
        <f t="shared" si="3"/>
        <v>GA</v>
      </c>
    </row>
    <row r="61" spans="1:12" s="40" customFormat="1" ht="14.25" customHeight="1" x14ac:dyDescent="0.25">
      <c r="A61" s="38" t="s">
        <v>243</v>
      </c>
      <c r="B61" s="38" t="s">
        <v>290</v>
      </c>
      <c r="C61" s="38" t="s">
        <v>10380</v>
      </c>
      <c r="D61" s="38" t="s">
        <v>10381</v>
      </c>
      <c r="E61" s="38" t="s">
        <v>319</v>
      </c>
      <c r="F61" s="38" t="s">
        <v>10382</v>
      </c>
      <c r="G61" s="38" t="s">
        <v>1729</v>
      </c>
      <c r="H61" s="38" t="s">
        <v>2665</v>
      </c>
      <c r="I61" s="41">
        <v>-9422.89</v>
      </c>
      <c r="J61" s="11">
        <f>VLOOKUP(LEFT(B61,5),[1]Percents!$C:$M,6,FALSE)</f>
        <v>9.0999999999999998E-2</v>
      </c>
      <c r="K61" s="13">
        <f t="shared" si="2"/>
        <v>-857.48298999999997</v>
      </c>
      <c r="L61" s="15" t="str">
        <f t="shared" si="3"/>
        <v>GA</v>
      </c>
    </row>
    <row r="62" spans="1:12" s="40" customFormat="1" ht="14.25" customHeight="1" x14ac:dyDescent="0.25">
      <c r="A62" s="38" t="s">
        <v>243</v>
      </c>
      <c r="B62" s="38" t="s">
        <v>290</v>
      </c>
      <c r="C62" s="38" t="s">
        <v>10383</v>
      </c>
      <c r="D62" s="38" t="s">
        <v>10384</v>
      </c>
      <c r="E62" s="38" t="s">
        <v>44</v>
      </c>
      <c r="F62" s="38" t="s">
        <v>10382</v>
      </c>
      <c r="G62" s="38" t="s">
        <v>1729</v>
      </c>
      <c r="H62" s="38" t="s">
        <v>2665</v>
      </c>
      <c r="I62" s="41">
        <v>-4.7</v>
      </c>
      <c r="J62" s="11">
        <f>VLOOKUP(LEFT(B62,5),[1]Percents!$C:$M,6,FALSE)</f>
        <v>9.0999999999999998E-2</v>
      </c>
      <c r="K62" s="13">
        <f t="shared" si="2"/>
        <v>-0.42770000000000002</v>
      </c>
      <c r="L62" s="15" t="str">
        <f t="shared" si="3"/>
        <v>GA</v>
      </c>
    </row>
    <row r="63" spans="1:12" s="40" customFormat="1" ht="14.25" customHeight="1" x14ac:dyDescent="0.25">
      <c r="A63" s="38" t="s">
        <v>141</v>
      </c>
      <c r="B63" s="38" t="s">
        <v>172</v>
      </c>
      <c r="C63" s="38" t="s">
        <v>5759</v>
      </c>
      <c r="D63" s="38" t="s">
        <v>5760</v>
      </c>
      <c r="E63" s="38" t="s">
        <v>36</v>
      </c>
      <c r="F63" s="38" t="s">
        <v>5761</v>
      </c>
      <c r="G63" s="38" t="s">
        <v>5762</v>
      </c>
      <c r="H63" s="38" t="s">
        <v>2665</v>
      </c>
      <c r="I63" s="41">
        <v>-2235.5500000000002</v>
      </c>
      <c r="J63" s="11">
        <f>VLOOKUP(LEFT(B63,5),[1]Percents!$C:$M,6,FALSE)</f>
        <v>0.1678</v>
      </c>
      <c r="K63" s="13">
        <f t="shared" si="2"/>
        <v>-375.12529000000006</v>
      </c>
      <c r="L63" s="15" t="str">
        <f t="shared" si="3"/>
        <v>GA</v>
      </c>
    </row>
    <row r="64" spans="1:12" s="40" customFormat="1" ht="14.25" customHeight="1" x14ac:dyDescent="0.25">
      <c r="A64" s="38" t="s">
        <v>243</v>
      </c>
      <c r="B64" s="38" t="s">
        <v>2543</v>
      </c>
      <c r="C64" s="38" t="s">
        <v>1730</v>
      </c>
      <c r="D64" s="38" t="s">
        <v>1057</v>
      </c>
      <c r="E64" s="38" t="s">
        <v>384</v>
      </c>
      <c r="F64" s="38" t="s">
        <v>1058</v>
      </c>
      <c r="G64" s="38" t="s">
        <v>1697</v>
      </c>
      <c r="H64" s="38" t="s">
        <v>2665</v>
      </c>
      <c r="I64" s="39">
        <v>68009.81</v>
      </c>
      <c r="J64" s="11">
        <f>VLOOKUP(LEFT(B64,5),[1]Percents!$C:$M,6,FALSE)</f>
        <v>9.0999999999999998E-2</v>
      </c>
      <c r="K64" s="13">
        <f t="shared" si="2"/>
        <v>6188.8927099999992</v>
      </c>
      <c r="L64" s="15" t="str">
        <f t="shared" si="3"/>
        <v>GA</v>
      </c>
    </row>
    <row r="65" spans="1:12" s="40" customFormat="1" ht="14.25" customHeight="1" x14ac:dyDescent="0.25">
      <c r="A65" s="38" t="s">
        <v>243</v>
      </c>
      <c r="B65" s="38" t="s">
        <v>289</v>
      </c>
      <c r="C65" s="38" t="s">
        <v>5386</v>
      </c>
      <c r="D65" s="38" t="s">
        <v>5387</v>
      </c>
      <c r="E65" s="38" t="s">
        <v>1581</v>
      </c>
      <c r="F65" s="38" t="s">
        <v>1058</v>
      </c>
      <c r="G65" s="38" t="s">
        <v>1697</v>
      </c>
      <c r="H65" s="38" t="s">
        <v>2665</v>
      </c>
      <c r="I65" s="39">
        <v>105699.45</v>
      </c>
      <c r="J65" s="11">
        <f>VLOOKUP(LEFT(B65,5),[1]Percents!$C:$M,6,FALSE)</f>
        <v>9.0999999999999998E-2</v>
      </c>
      <c r="K65" s="13">
        <f t="shared" si="2"/>
        <v>9618.6499499999991</v>
      </c>
      <c r="L65" s="15" t="str">
        <f t="shared" si="3"/>
        <v>GA</v>
      </c>
    </row>
    <row r="66" spans="1:12" s="40" customFormat="1" ht="14.25" customHeight="1" x14ac:dyDescent="0.25">
      <c r="A66" s="38" t="s">
        <v>243</v>
      </c>
      <c r="B66" s="38" t="s">
        <v>2543</v>
      </c>
      <c r="C66" s="38" t="s">
        <v>4450</v>
      </c>
      <c r="D66" s="38" t="s">
        <v>4451</v>
      </c>
      <c r="E66" s="38" t="s">
        <v>4086</v>
      </c>
      <c r="F66" s="38" t="s">
        <v>1058</v>
      </c>
      <c r="G66" s="38" t="s">
        <v>1697</v>
      </c>
      <c r="H66" s="38" t="s">
        <v>2665</v>
      </c>
      <c r="I66" s="39">
        <v>20125.419999999998</v>
      </c>
      <c r="J66" s="11">
        <f>VLOOKUP(LEFT(B66,5),[1]Percents!$C:$M,6,FALSE)</f>
        <v>9.0999999999999998E-2</v>
      </c>
      <c r="K66" s="13">
        <f t="shared" si="2"/>
        <v>1831.4132199999997</v>
      </c>
      <c r="L66" s="15" t="str">
        <f t="shared" si="3"/>
        <v>GA</v>
      </c>
    </row>
    <row r="67" spans="1:12" s="40" customFormat="1" ht="14.25" customHeight="1" x14ac:dyDescent="0.25">
      <c r="A67" s="38" t="s">
        <v>243</v>
      </c>
      <c r="B67" s="38" t="s">
        <v>289</v>
      </c>
      <c r="C67" s="38" t="s">
        <v>4293</v>
      </c>
      <c r="D67" s="38" t="s">
        <v>4294</v>
      </c>
      <c r="E67" s="38" t="s">
        <v>4145</v>
      </c>
      <c r="F67" s="38" t="s">
        <v>1058</v>
      </c>
      <c r="G67" s="38" t="s">
        <v>1697</v>
      </c>
      <c r="H67" s="38" t="s">
        <v>2665</v>
      </c>
      <c r="I67" s="39">
        <v>24272.25</v>
      </c>
      <c r="J67" s="11">
        <f>VLOOKUP(LEFT(B67,5),[1]Percents!$C:$M,6,FALSE)</f>
        <v>9.0999999999999998E-2</v>
      </c>
      <c r="K67" s="13">
        <f t="shared" si="2"/>
        <v>2208.77475</v>
      </c>
      <c r="L67" s="15" t="str">
        <f t="shared" si="3"/>
        <v>GA</v>
      </c>
    </row>
    <row r="68" spans="1:12" s="40" customFormat="1" ht="14.25" customHeight="1" x14ac:dyDescent="0.25">
      <c r="A68" s="38" t="s">
        <v>141</v>
      </c>
      <c r="B68" s="38" t="s">
        <v>3</v>
      </c>
      <c r="C68" s="38" t="s">
        <v>1731</v>
      </c>
      <c r="D68" s="38" t="s">
        <v>1289</v>
      </c>
      <c r="E68" s="38" t="s">
        <v>223</v>
      </c>
      <c r="F68" s="38" t="s">
        <v>1290</v>
      </c>
      <c r="G68" s="38" t="s">
        <v>1697</v>
      </c>
      <c r="H68" s="38" t="s">
        <v>2665</v>
      </c>
      <c r="I68" s="39">
        <v>13845.79</v>
      </c>
      <c r="J68" s="11">
        <f>VLOOKUP(LEFT(B68,5),[1]Percents!$C:$M,6,FALSE)</f>
        <v>0.1678</v>
      </c>
      <c r="K68" s="13">
        <f t="shared" si="2"/>
        <v>2323.323562</v>
      </c>
      <c r="L68" s="15" t="str">
        <f t="shared" si="3"/>
        <v>GA</v>
      </c>
    </row>
    <row r="69" spans="1:12" s="40" customFormat="1" ht="14.25" customHeight="1" x14ac:dyDescent="0.25">
      <c r="A69" s="38" t="s">
        <v>243</v>
      </c>
      <c r="B69" s="38" t="s">
        <v>118</v>
      </c>
      <c r="C69" s="38" t="s">
        <v>1732</v>
      </c>
      <c r="D69" s="38" t="s">
        <v>1160</v>
      </c>
      <c r="E69" s="38" t="s">
        <v>922</v>
      </c>
      <c r="F69" s="38" t="s">
        <v>1161</v>
      </c>
      <c r="G69" s="38" t="s">
        <v>1697</v>
      </c>
      <c r="H69" s="38" t="s">
        <v>2665</v>
      </c>
      <c r="I69" s="39">
        <v>2237.89</v>
      </c>
      <c r="J69" s="11">
        <f>VLOOKUP(LEFT(B69,5),[1]Percents!$C:$M,6,FALSE)</f>
        <v>9.0999999999999998E-2</v>
      </c>
      <c r="K69" s="13">
        <f t="shared" si="2"/>
        <v>203.64798999999999</v>
      </c>
      <c r="L69" s="15" t="str">
        <f t="shared" si="3"/>
        <v>GA</v>
      </c>
    </row>
    <row r="70" spans="1:12" s="40" customFormat="1" ht="14.25" customHeight="1" x14ac:dyDescent="0.25">
      <c r="A70" s="38" t="s">
        <v>243</v>
      </c>
      <c r="B70" s="38" t="s">
        <v>203</v>
      </c>
      <c r="C70" s="38" t="s">
        <v>1734</v>
      </c>
      <c r="D70" s="38" t="s">
        <v>1357</v>
      </c>
      <c r="E70" s="38" t="s">
        <v>1358</v>
      </c>
      <c r="F70" s="38" t="s">
        <v>1359</v>
      </c>
      <c r="G70" s="38" t="s">
        <v>1735</v>
      </c>
      <c r="H70" s="38" t="s">
        <v>2665</v>
      </c>
      <c r="I70" s="39">
        <v>12641.39</v>
      </c>
      <c r="J70" s="11">
        <f>VLOOKUP(LEFT(B70,5),[1]Percents!$C:$M,6,FALSE)</f>
        <v>9.0999999999999998E-2</v>
      </c>
      <c r="K70" s="13">
        <f t="shared" si="2"/>
        <v>1150.3664899999999</v>
      </c>
      <c r="L70" s="15" t="str">
        <f t="shared" si="3"/>
        <v>GA</v>
      </c>
    </row>
    <row r="71" spans="1:12" s="40" customFormat="1" ht="14.25" customHeight="1" x14ac:dyDescent="0.25">
      <c r="A71" s="38" t="s">
        <v>243</v>
      </c>
      <c r="B71" s="38" t="s">
        <v>203</v>
      </c>
      <c r="C71" s="38" t="s">
        <v>1736</v>
      </c>
      <c r="D71" s="38" t="s">
        <v>1144</v>
      </c>
      <c r="E71" s="38" t="s">
        <v>1145</v>
      </c>
      <c r="F71" s="38" t="s">
        <v>1146</v>
      </c>
      <c r="G71" s="38" t="s">
        <v>1737</v>
      </c>
      <c r="H71" s="38" t="s">
        <v>2665</v>
      </c>
      <c r="I71" s="39">
        <v>45259.79</v>
      </c>
      <c r="J71" s="11">
        <f>VLOOKUP(LEFT(B71,5),[1]Percents!$C:$M,6,FALSE)</f>
        <v>9.0999999999999998E-2</v>
      </c>
      <c r="K71" s="13">
        <f t="shared" si="2"/>
        <v>4118.6408899999997</v>
      </c>
      <c r="L71" s="15" t="str">
        <f t="shared" si="3"/>
        <v>GA</v>
      </c>
    </row>
    <row r="72" spans="1:12" s="40" customFormat="1" ht="14.25" customHeight="1" x14ac:dyDescent="0.25">
      <c r="A72" s="38" t="s">
        <v>243</v>
      </c>
      <c r="B72" s="38" t="s">
        <v>203</v>
      </c>
      <c r="C72" s="38" t="s">
        <v>1738</v>
      </c>
      <c r="D72" s="38" t="s">
        <v>1202</v>
      </c>
      <c r="E72" s="38" t="s">
        <v>1145</v>
      </c>
      <c r="F72" s="38" t="s">
        <v>1203</v>
      </c>
      <c r="G72" s="38" t="s">
        <v>1710</v>
      </c>
      <c r="H72" s="38" t="s">
        <v>2665</v>
      </c>
      <c r="I72" s="39">
        <v>23504.17</v>
      </c>
      <c r="J72" s="11">
        <f>VLOOKUP(LEFT(B72,5),[1]Percents!$C:$M,6,FALSE)</f>
        <v>9.0999999999999998E-2</v>
      </c>
      <c r="K72" s="13">
        <f t="shared" si="2"/>
        <v>2138.8794699999999</v>
      </c>
      <c r="L72" s="15" t="str">
        <f t="shared" si="3"/>
        <v>GA</v>
      </c>
    </row>
    <row r="73" spans="1:12" s="40" customFormat="1" ht="14.25" customHeight="1" x14ac:dyDescent="0.25">
      <c r="A73" s="38" t="s">
        <v>141</v>
      </c>
      <c r="B73" s="38" t="s">
        <v>306</v>
      </c>
      <c r="C73" s="38" t="s">
        <v>7842</v>
      </c>
      <c r="D73" s="38" t="s">
        <v>7843</v>
      </c>
      <c r="E73" s="38" t="s">
        <v>202</v>
      </c>
      <c r="F73" s="38" t="s">
        <v>7844</v>
      </c>
      <c r="G73" s="38" t="s">
        <v>1740</v>
      </c>
      <c r="H73" s="38" t="s">
        <v>2665</v>
      </c>
      <c r="I73" s="39">
        <v>33935.32</v>
      </c>
      <c r="J73" s="11">
        <f>VLOOKUP(LEFT(B73,5),[1]Percents!$C:$M,6,FALSE)</f>
        <v>0.1678</v>
      </c>
      <c r="K73" s="13">
        <f t="shared" si="2"/>
        <v>5694.3466960000005</v>
      </c>
      <c r="L73" s="15" t="str">
        <f t="shared" si="3"/>
        <v>GA</v>
      </c>
    </row>
    <row r="74" spans="1:12" s="40" customFormat="1" ht="14.25" customHeight="1" x14ac:dyDescent="0.25">
      <c r="A74" s="38" t="s">
        <v>141</v>
      </c>
      <c r="B74" s="38" t="s">
        <v>555</v>
      </c>
      <c r="C74" s="38" t="s">
        <v>1741</v>
      </c>
      <c r="D74" s="38" t="s">
        <v>1360</v>
      </c>
      <c r="E74" s="38" t="s">
        <v>904</v>
      </c>
      <c r="F74" s="38" t="s">
        <v>1361</v>
      </c>
      <c r="G74" s="38" t="s">
        <v>1742</v>
      </c>
      <c r="H74" s="38" t="s">
        <v>2665</v>
      </c>
      <c r="I74" s="39">
        <v>5051.25</v>
      </c>
      <c r="J74" s="11">
        <f>VLOOKUP(LEFT(B74,5),[1]Percents!$C:$M,6,FALSE)</f>
        <v>0.1678</v>
      </c>
      <c r="K74" s="13">
        <f t="shared" si="2"/>
        <v>847.59974999999997</v>
      </c>
      <c r="L74" s="15" t="str">
        <f t="shared" si="3"/>
        <v>GA</v>
      </c>
    </row>
    <row r="75" spans="1:12" s="40" customFormat="1" ht="14.25" customHeight="1" x14ac:dyDescent="0.25">
      <c r="A75" s="38" t="s">
        <v>141</v>
      </c>
      <c r="B75" s="38" t="s">
        <v>306</v>
      </c>
      <c r="C75" s="38" t="s">
        <v>9284</v>
      </c>
      <c r="D75" s="38" t="s">
        <v>9285</v>
      </c>
      <c r="E75" s="38" t="s">
        <v>345</v>
      </c>
      <c r="F75" s="38" t="s">
        <v>9286</v>
      </c>
      <c r="G75" s="38" t="s">
        <v>1740</v>
      </c>
      <c r="H75" s="38" t="s">
        <v>2665</v>
      </c>
      <c r="I75" s="39">
        <v>12784.94</v>
      </c>
      <c r="J75" s="11">
        <f>VLOOKUP(LEFT(B75,5),[1]Percents!$C:$M,6,FALSE)</f>
        <v>0.1678</v>
      </c>
      <c r="K75" s="13">
        <f t="shared" si="2"/>
        <v>2145.3129320000003</v>
      </c>
      <c r="L75" s="15" t="str">
        <f t="shared" si="3"/>
        <v>GA</v>
      </c>
    </row>
    <row r="76" spans="1:12" s="40" customFormat="1" ht="14.25" customHeight="1" x14ac:dyDescent="0.25">
      <c r="A76" s="38" t="s">
        <v>243</v>
      </c>
      <c r="B76" s="38" t="s">
        <v>289</v>
      </c>
      <c r="C76" s="38" t="s">
        <v>3507</v>
      </c>
      <c r="D76" s="38" t="s">
        <v>3508</v>
      </c>
      <c r="E76" s="38" t="s">
        <v>2544</v>
      </c>
      <c r="F76" s="38" t="s">
        <v>3509</v>
      </c>
      <c r="G76" s="38" t="s">
        <v>1743</v>
      </c>
      <c r="H76" s="38" t="s">
        <v>2665</v>
      </c>
      <c r="I76" s="39">
        <v>21976.74</v>
      </c>
      <c r="J76" s="11">
        <f>VLOOKUP(LEFT(B76,5),[1]Percents!$C:$M,6,FALSE)</f>
        <v>9.0999999999999998E-2</v>
      </c>
      <c r="K76" s="13">
        <f t="shared" si="2"/>
        <v>1999.8833400000001</v>
      </c>
      <c r="L76" s="15" t="str">
        <f t="shared" si="3"/>
        <v>GA</v>
      </c>
    </row>
    <row r="77" spans="1:12" s="40" customFormat="1" ht="14.25" customHeight="1" x14ac:dyDescent="0.25">
      <c r="A77" s="38" t="s">
        <v>141</v>
      </c>
      <c r="B77" s="38" t="s">
        <v>306</v>
      </c>
      <c r="C77" s="38" t="s">
        <v>1744</v>
      </c>
      <c r="D77" s="38" t="s">
        <v>1261</v>
      </c>
      <c r="E77" s="38" t="s">
        <v>6678</v>
      </c>
      <c r="F77" s="38" t="s">
        <v>1262</v>
      </c>
      <c r="G77" s="38" t="s">
        <v>1745</v>
      </c>
      <c r="H77" s="38" t="s">
        <v>2665</v>
      </c>
      <c r="I77" s="39">
        <v>17995.12</v>
      </c>
      <c r="J77" s="11">
        <f>VLOOKUP(LEFT(B77,5),[1]Percents!$C:$M,6,FALSE)</f>
        <v>0.1678</v>
      </c>
      <c r="K77" s="13">
        <f t="shared" si="2"/>
        <v>3019.5811359999998</v>
      </c>
      <c r="L77" s="15" t="str">
        <f t="shared" si="3"/>
        <v>GA</v>
      </c>
    </row>
    <row r="78" spans="1:12" s="40" customFormat="1" ht="14.25" customHeight="1" x14ac:dyDescent="0.25">
      <c r="A78" s="38" t="s">
        <v>141</v>
      </c>
      <c r="B78" s="38" t="s">
        <v>306</v>
      </c>
      <c r="C78" s="38" t="s">
        <v>3346</v>
      </c>
      <c r="D78" s="38" t="s">
        <v>3347</v>
      </c>
      <c r="E78" s="38" t="s">
        <v>606</v>
      </c>
      <c r="F78" s="38" t="s">
        <v>3348</v>
      </c>
      <c r="G78" s="38" t="s">
        <v>1721</v>
      </c>
      <c r="H78" s="38" t="s">
        <v>2665</v>
      </c>
      <c r="I78" s="39">
        <v>24136.59</v>
      </c>
      <c r="J78" s="11">
        <f>VLOOKUP(LEFT(B78,5),[1]Percents!$C:$M,6,FALSE)</f>
        <v>0.1678</v>
      </c>
      <c r="K78" s="13">
        <f t="shared" si="2"/>
        <v>4050.1198020000002</v>
      </c>
      <c r="L78" s="15" t="str">
        <f t="shared" si="3"/>
        <v>GA</v>
      </c>
    </row>
    <row r="79" spans="1:12" s="40" customFormat="1" ht="14.25" customHeight="1" x14ac:dyDescent="0.25">
      <c r="A79" s="38" t="s">
        <v>243</v>
      </c>
      <c r="B79" s="38" t="s">
        <v>118</v>
      </c>
      <c r="C79" s="38" t="s">
        <v>1746</v>
      </c>
      <c r="D79" s="38" t="s">
        <v>1390</v>
      </c>
      <c r="E79" s="38" t="s">
        <v>1391</v>
      </c>
      <c r="F79" s="38" t="s">
        <v>1392</v>
      </c>
      <c r="G79" s="38" t="s">
        <v>1745</v>
      </c>
      <c r="H79" s="38" t="s">
        <v>2665</v>
      </c>
      <c r="I79" s="39">
        <v>28137.66</v>
      </c>
      <c r="J79" s="11">
        <f>VLOOKUP(LEFT(B79,5),[1]Percents!$C:$M,6,FALSE)</f>
        <v>9.0999999999999998E-2</v>
      </c>
      <c r="K79" s="13">
        <f t="shared" si="2"/>
        <v>2560.5270599999999</v>
      </c>
      <c r="L79" s="15" t="str">
        <f t="shared" si="3"/>
        <v>GA</v>
      </c>
    </row>
    <row r="80" spans="1:12" s="40" customFormat="1" ht="14.25" customHeight="1" x14ac:dyDescent="0.25">
      <c r="A80" s="38" t="s">
        <v>141</v>
      </c>
      <c r="B80" s="38" t="s">
        <v>555</v>
      </c>
      <c r="C80" s="38" t="s">
        <v>1748</v>
      </c>
      <c r="D80" s="38" t="s">
        <v>1393</v>
      </c>
      <c r="E80" s="38" t="s">
        <v>1394</v>
      </c>
      <c r="F80" s="38" t="s">
        <v>1395</v>
      </c>
      <c r="G80" s="38" t="s">
        <v>1743</v>
      </c>
      <c r="H80" s="38" t="s">
        <v>2665</v>
      </c>
      <c r="I80" s="39">
        <v>5522.52</v>
      </c>
      <c r="J80" s="11">
        <f>VLOOKUP(LEFT(B80,5),[1]Percents!$C:$M,6,FALSE)</f>
        <v>0.1678</v>
      </c>
      <c r="K80" s="13">
        <f t="shared" si="2"/>
        <v>926.67885600000011</v>
      </c>
      <c r="L80" s="15" t="str">
        <f t="shared" si="3"/>
        <v>GA</v>
      </c>
    </row>
    <row r="81" spans="1:12" s="40" customFormat="1" ht="14.25" customHeight="1" x14ac:dyDescent="0.25">
      <c r="A81" s="38" t="s">
        <v>213</v>
      </c>
      <c r="B81" s="38" t="s">
        <v>270</v>
      </c>
      <c r="C81" s="38" t="s">
        <v>1751</v>
      </c>
      <c r="D81" s="38" t="s">
        <v>1292</v>
      </c>
      <c r="E81" s="38" t="s">
        <v>1293</v>
      </c>
      <c r="F81" s="38" t="s">
        <v>1294</v>
      </c>
      <c r="G81" s="38" t="s">
        <v>1752</v>
      </c>
      <c r="H81" s="38" t="s">
        <v>2665</v>
      </c>
      <c r="I81" s="39">
        <v>18594</v>
      </c>
      <c r="J81" s="11">
        <f>VLOOKUP(LEFT(B81,5),[1]Percents!$C:$M,6,FALSE)</f>
        <v>8.6050000000000001E-2</v>
      </c>
      <c r="K81" s="13">
        <f t="shared" si="2"/>
        <v>1600.0137</v>
      </c>
      <c r="L81" s="15" t="str">
        <f t="shared" si="3"/>
        <v>GA</v>
      </c>
    </row>
    <row r="82" spans="1:12" s="40" customFormat="1" ht="14.25" customHeight="1" x14ac:dyDescent="0.25">
      <c r="A82" s="38" t="s">
        <v>141</v>
      </c>
      <c r="B82" s="38" t="s">
        <v>245</v>
      </c>
      <c r="C82" s="38" t="s">
        <v>1753</v>
      </c>
      <c r="D82" s="38" t="s">
        <v>1263</v>
      </c>
      <c r="E82" s="38" t="s">
        <v>1264</v>
      </c>
      <c r="F82" s="38" t="s">
        <v>1265</v>
      </c>
      <c r="G82" s="38" t="s">
        <v>1743</v>
      </c>
      <c r="H82" s="38" t="s">
        <v>2665</v>
      </c>
      <c r="I82" s="41">
        <v>-1913.67</v>
      </c>
      <c r="J82" s="11">
        <f>VLOOKUP(LEFT(B82,5),[1]Percents!$C:$M,6,FALSE)</f>
        <v>0.1678</v>
      </c>
      <c r="K82" s="13">
        <f t="shared" si="2"/>
        <v>-321.11382600000002</v>
      </c>
      <c r="L82" s="15" t="str">
        <f t="shared" si="3"/>
        <v>GA</v>
      </c>
    </row>
    <row r="83" spans="1:12" s="40" customFormat="1" ht="14.25" customHeight="1" x14ac:dyDescent="0.25">
      <c r="A83" s="38" t="s">
        <v>141</v>
      </c>
      <c r="B83" s="38" t="s">
        <v>245</v>
      </c>
      <c r="C83" s="38" t="s">
        <v>1754</v>
      </c>
      <c r="D83" s="38" t="s">
        <v>1584</v>
      </c>
      <c r="E83" s="38" t="s">
        <v>1558</v>
      </c>
      <c r="F83" s="38" t="s">
        <v>1585</v>
      </c>
      <c r="G83" s="38" t="s">
        <v>1755</v>
      </c>
      <c r="H83" s="38" t="s">
        <v>2665</v>
      </c>
      <c r="I83" s="39">
        <v>18067.060000000001</v>
      </c>
      <c r="J83" s="11">
        <f>VLOOKUP(LEFT(B83,5),[1]Percents!$C:$M,6,FALSE)</f>
        <v>0.1678</v>
      </c>
      <c r="K83" s="13">
        <f t="shared" si="2"/>
        <v>3031.6526680000002</v>
      </c>
      <c r="L83" s="15" t="str">
        <f t="shared" si="3"/>
        <v>GA</v>
      </c>
    </row>
    <row r="84" spans="1:12" s="40" customFormat="1" ht="14.25" customHeight="1" x14ac:dyDescent="0.25">
      <c r="A84" s="38" t="s">
        <v>243</v>
      </c>
      <c r="B84" s="38" t="s">
        <v>290</v>
      </c>
      <c r="C84" s="38" t="s">
        <v>1756</v>
      </c>
      <c r="D84" s="38" t="s">
        <v>1461</v>
      </c>
      <c r="E84" s="38" t="s">
        <v>206</v>
      </c>
      <c r="F84" s="38" t="s">
        <v>1462</v>
      </c>
      <c r="G84" s="38" t="s">
        <v>1750</v>
      </c>
      <c r="H84" s="38" t="s">
        <v>2665</v>
      </c>
      <c r="I84" s="39">
        <v>21295.74</v>
      </c>
      <c r="J84" s="11">
        <f>VLOOKUP(LEFT(B84,5),[1]Percents!$C:$M,6,FALSE)</f>
        <v>9.0999999999999998E-2</v>
      </c>
      <c r="K84" s="13">
        <f t="shared" si="2"/>
        <v>1937.9123400000001</v>
      </c>
      <c r="L84" s="15" t="str">
        <f t="shared" si="3"/>
        <v>GA</v>
      </c>
    </row>
    <row r="85" spans="1:12" s="40" customFormat="1" ht="14.25" customHeight="1" x14ac:dyDescent="0.25">
      <c r="A85" s="38" t="s">
        <v>141</v>
      </c>
      <c r="B85" s="38" t="s">
        <v>169</v>
      </c>
      <c r="C85" s="38" t="s">
        <v>9287</v>
      </c>
      <c r="D85" s="38" t="s">
        <v>9288</v>
      </c>
      <c r="E85" s="38" t="s">
        <v>9289</v>
      </c>
      <c r="F85" s="38" t="s">
        <v>9290</v>
      </c>
      <c r="G85" s="38" t="s">
        <v>1750</v>
      </c>
      <c r="H85" s="38" t="s">
        <v>2665</v>
      </c>
      <c r="I85" s="39">
        <v>1296.94</v>
      </c>
      <c r="J85" s="11">
        <f>VLOOKUP(LEFT(B85,5),[1]Percents!$C:$M,6,FALSE)</f>
        <v>0.1678</v>
      </c>
      <c r="K85" s="13">
        <f t="shared" si="2"/>
        <v>217.62653200000003</v>
      </c>
      <c r="L85" s="15" t="str">
        <f t="shared" si="3"/>
        <v>GA</v>
      </c>
    </row>
    <row r="86" spans="1:12" s="40" customFormat="1" ht="14.25" customHeight="1" x14ac:dyDescent="0.25">
      <c r="A86" s="38" t="s">
        <v>116</v>
      </c>
      <c r="B86" s="38" t="s">
        <v>0</v>
      </c>
      <c r="C86" s="38" t="s">
        <v>11298</v>
      </c>
      <c r="D86" s="38" t="s">
        <v>11299</v>
      </c>
      <c r="E86" s="38" t="s">
        <v>3506</v>
      </c>
      <c r="F86" s="38" t="s">
        <v>11300</v>
      </c>
      <c r="G86" s="38" t="s">
        <v>1721</v>
      </c>
      <c r="H86" s="38" t="s">
        <v>2665</v>
      </c>
      <c r="I86" s="39">
        <v>967.1</v>
      </c>
      <c r="J86" s="11">
        <f>VLOOKUP(LEFT(B86,5),[1]Percents!$C:$M,6,FALSE)</f>
        <v>1</v>
      </c>
      <c r="K86" s="13">
        <f t="shared" si="2"/>
        <v>967.1</v>
      </c>
      <c r="L86" s="15" t="str">
        <f t="shared" si="3"/>
        <v>GA</v>
      </c>
    </row>
    <row r="87" spans="1:12" s="40" customFormat="1" ht="14.25" customHeight="1" x14ac:dyDescent="0.25">
      <c r="A87" s="38" t="s">
        <v>243</v>
      </c>
      <c r="B87" s="38" t="s">
        <v>118</v>
      </c>
      <c r="C87" s="38" t="s">
        <v>1757</v>
      </c>
      <c r="D87" s="38" t="s">
        <v>1758</v>
      </c>
      <c r="E87" s="38" t="s">
        <v>1391</v>
      </c>
      <c r="F87" s="38" t="s">
        <v>1759</v>
      </c>
      <c r="G87" s="38" t="s">
        <v>1760</v>
      </c>
      <c r="H87" s="38" t="s">
        <v>2665</v>
      </c>
      <c r="I87" s="39">
        <v>28381.53</v>
      </c>
      <c r="J87" s="11">
        <f>VLOOKUP(LEFT(B87,5),[1]Percents!$C:$M,6,FALSE)</f>
        <v>9.0999999999999998E-2</v>
      </c>
      <c r="K87" s="13">
        <f t="shared" si="2"/>
        <v>2582.7192299999997</v>
      </c>
      <c r="L87" s="15" t="str">
        <f t="shared" si="3"/>
        <v>GA</v>
      </c>
    </row>
    <row r="88" spans="1:12" s="40" customFormat="1" ht="14.25" customHeight="1" x14ac:dyDescent="0.25">
      <c r="A88" s="38" t="s">
        <v>141</v>
      </c>
      <c r="B88" s="38" t="s">
        <v>169</v>
      </c>
      <c r="C88" s="38" t="s">
        <v>3102</v>
      </c>
      <c r="D88" s="38" t="s">
        <v>3103</v>
      </c>
      <c r="E88" s="38" t="s">
        <v>3104</v>
      </c>
      <c r="F88" s="38" t="s">
        <v>3105</v>
      </c>
      <c r="G88" s="38" t="s">
        <v>1766</v>
      </c>
      <c r="H88" s="38" t="s">
        <v>2665</v>
      </c>
      <c r="I88" s="39">
        <v>10208</v>
      </c>
      <c r="J88" s="11">
        <f>VLOOKUP(LEFT(B88,5),[1]Percents!$C:$M,6,FALSE)</f>
        <v>0.1678</v>
      </c>
      <c r="K88" s="13">
        <f t="shared" si="2"/>
        <v>1712.9023999999999</v>
      </c>
      <c r="L88" s="15" t="str">
        <f t="shared" si="3"/>
        <v>GA</v>
      </c>
    </row>
    <row r="89" spans="1:12" s="40" customFormat="1" ht="14.25" customHeight="1" x14ac:dyDescent="0.25">
      <c r="A89" s="38" t="s">
        <v>141</v>
      </c>
      <c r="B89" s="38" t="s">
        <v>245</v>
      </c>
      <c r="C89" s="38" t="s">
        <v>1761</v>
      </c>
      <c r="D89" s="38" t="s">
        <v>1396</v>
      </c>
      <c r="E89" s="38" t="s">
        <v>497</v>
      </c>
      <c r="F89" s="38" t="s">
        <v>1397</v>
      </c>
      <c r="G89" s="38" t="s">
        <v>1750</v>
      </c>
      <c r="H89" s="38" t="s">
        <v>2665</v>
      </c>
      <c r="I89" s="39">
        <v>76593.67</v>
      </c>
      <c r="J89" s="11">
        <f>VLOOKUP(LEFT(B89,5),[1]Percents!$C:$M,6,FALSE)</f>
        <v>0.1678</v>
      </c>
      <c r="K89" s="13">
        <f t="shared" si="2"/>
        <v>12852.417826000001</v>
      </c>
      <c r="L89" s="15" t="str">
        <f t="shared" si="3"/>
        <v>GA</v>
      </c>
    </row>
    <row r="90" spans="1:12" s="40" customFormat="1" ht="14.25" customHeight="1" x14ac:dyDescent="0.25">
      <c r="A90" s="38" t="s">
        <v>243</v>
      </c>
      <c r="B90" s="38" t="s">
        <v>50</v>
      </c>
      <c r="C90" s="38" t="s">
        <v>3510</v>
      </c>
      <c r="D90" s="38" t="s">
        <v>3511</v>
      </c>
      <c r="E90" s="38" t="s">
        <v>1259</v>
      </c>
      <c r="F90" s="38" t="s">
        <v>3512</v>
      </c>
      <c r="G90" s="38" t="s">
        <v>1766</v>
      </c>
      <c r="H90" s="38" t="s">
        <v>2665</v>
      </c>
      <c r="I90" s="39">
        <v>29304.07</v>
      </c>
      <c r="J90" s="11">
        <f>VLOOKUP(LEFT(B90,5),[1]Percents!$C:$M,6,FALSE)</f>
        <v>9.0999999999999998E-2</v>
      </c>
      <c r="K90" s="13">
        <f t="shared" si="2"/>
        <v>2666.6703699999998</v>
      </c>
      <c r="L90" s="15" t="str">
        <f t="shared" si="3"/>
        <v>GA</v>
      </c>
    </row>
    <row r="91" spans="1:12" s="40" customFormat="1" ht="14.25" customHeight="1" x14ac:dyDescent="0.25">
      <c r="A91" s="38" t="s">
        <v>243</v>
      </c>
      <c r="B91" s="38" t="s">
        <v>2543</v>
      </c>
      <c r="C91" s="38" t="s">
        <v>2666</v>
      </c>
      <c r="D91" s="38" t="s">
        <v>2912</v>
      </c>
      <c r="E91" s="38" t="s">
        <v>327</v>
      </c>
      <c r="F91" s="38" t="s">
        <v>2667</v>
      </c>
      <c r="G91" s="38" t="s">
        <v>1750</v>
      </c>
      <c r="H91" s="38" t="s">
        <v>2665</v>
      </c>
      <c r="I91" s="39">
        <v>14755.92</v>
      </c>
      <c r="J91" s="11">
        <f>VLOOKUP(LEFT(B91,5),[1]Percents!$C:$M,6,FALSE)</f>
        <v>9.0999999999999998E-2</v>
      </c>
      <c r="K91" s="13">
        <f t="shared" si="2"/>
        <v>1342.78872</v>
      </c>
      <c r="L91" s="15" t="str">
        <f t="shared" si="3"/>
        <v>GA</v>
      </c>
    </row>
    <row r="92" spans="1:12" s="40" customFormat="1" ht="14.25" customHeight="1" x14ac:dyDescent="0.25">
      <c r="A92" s="38" t="s">
        <v>141</v>
      </c>
      <c r="B92" s="38" t="s">
        <v>3</v>
      </c>
      <c r="C92" s="38" t="s">
        <v>1762</v>
      </c>
      <c r="D92" s="38" t="s">
        <v>1398</v>
      </c>
      <c r="E92" s="38" t="s">
        <v>1399</v>
      </c>
      <c r="F92" s="38" t="s">
        <v>1400</v>
      </c>
      <c r="G92" s="38" t="s">
        <v>1750</v>
      </c>
      <c r="H92" s="38" t="s">
        <v>2665</v>
      </c>
      <c r="I92" s="39">
        <v>18844.53</v>
      </c>
      <c r="J92" s="11">
        <f>VLOOKUP(LEFT(B92,5),[1]Percents!$C:$M,6,FALSE)</f>
        <v>0.1678</v>
      </c>
      <c r="K92" s="13">
        <f t="shared" ref="K92:K155" si="4">+J92*I92</f>
        <v>3162.112134</v>
      </c>
      <c r="L92" s="15" t="str">
        <f t="shared" si="3"/>
        <v>GA</v>
      </c>
    </row>
    <row r="93" spans="1:12" s="40" customFormat="1" ht="14.25" customHeight="1" x14ac:dyDescent="0.25">
      <c r="A93" s="38" t="s">
        <v>141</v>
      </c>
      <c r="B93" s="38" t="s">
        <v>172</v>
      </c>
      <c r="C93" s="38" t="s">
        <v>2813</v>
      </c>
      <c r="D93" s="38" t="s">
        <v>2814</v>
      </c>
      <c r="E93" s="38" t="s">
        <v>36</v>
      </c>
      <c r="F93" s="38" t="s">
        <v>2815</v>
      </c>
      <c r="G93" s="38" t="s">
        <v>1721</v>
      </c>
      <c r="H93" s="38" t="s">
        <v>2665</v>
      </c>
      <c r="I93" s="39">
        <v>35702.81</v>
      </c>
      <c r="J93" s="11">
        <f>VLOOKUP(LEFT(B93,5),[1]Percents!$C:$M,6,FALSE)</f>
        <v>0.1678</v>
      </c>
      <c r="K93" s="13">
        <f t="shared" si="4"/>
        <v>5990.9315179999994</v>
      </c>
      <c r="L93" s="15" t="str">
        <f t="shared" si="3"/>
        <v>GA</v>
      </c>
    </row>
    <row r="94" spans="1:12" s="40" customFormat="1" ht="14.25" customHeight="1" x14ac:dyDescent="0.25">
      <c r="A94" s="38" t="s">
        <v>141</v>
      </c>
      <c r="B94" s="38" t="s">
        <v>3</v>
      </c>
      <c r="C94" s="38" t="s">
        <v>2668</v>
      </c>
      <c r="D94" s="38" t="s">
        <v>2669</v>
      </c>
      <c r="E94" s="38" t="s">
        <v>110</v>
      </c>
      <c r="F94" s="38" t="s">
        <v>2670</v>
      </c>
      <c r="G94" s="38" t="s">
        <v>1766</v>
      </c>
      <c r="H94" s="38" t="s">
        <v>2665</v>
      </c>
      <c r="I94" s="39">
        <v>19944.189999999999</v>
      </c>
      <c r="J94" s="11">
        <f>VLOOKUP(LEFT(B94,5),[1]Percents!$C:$M,6,FALSE)</f>
        <v>0.1678</v>
      </c>
      <c r="K94" s="13">
        <f t="shared" si="4"/>
        <v>3346.6350819999998</v>
      </c>
      <c r="L94" s="15" t="str">
        <f t="shared" si="3"/>
        <v>GA</v>
      </c>
    </row>
    <row r="95" spans="1:12" s="40" customFormat="1" ht="14.25" customHeight="1" x14ac:dyDescent="0.25">
      <c r="A95" s="38" t="s">
        <v>243</v>
      </c>
      <c r="B95" s="38" t="s">
        <v>2543</v>
      </c>
      <c r="C95" s="38" t="s">
        <v>1763</v>
      </c>
      <c r="D95" s="38" t="s">
        <v>1764</v>
      </c>
      <c r="E95" s="38" t="s">
        <v>581</v>
      </c>
      <c r="F95" s="38" t="s">
        <v>1765</v>
      </c>
      <c r="G95" s="38" t="s">
        <v>1766</v>
      </c>
      <c r="H95" s="38" t="s">
        <v>2665</v>
      </c>
      <c r="I95" s="39">
        <v>20363.46</v>
      </c>
      <c r="J95" s="11">
        <f>VLOOKUP(LEFT(B95,5),[1]Percents!$C:$M,6,FALSE)</f>
        <v>9.0999999999999998E-2</v>
      </c>
      <c r="K95" s="13">
        <f t="shared" si="4"/>
        <v>1853.0748599999999</v>
      </c>
      <c r="L95" s="15" t="str">
        <f t="shared" si="3"/>
        <v>GA</v>
      </c>
    </row>
    <row r="96" spans="1:12" s="40" customFormat="1" ht="14.25" customHeight="1" x14ac:dyDescent="0.25">
      <c r="A96" s="38" t="s">
        <v>141</v>
      </c>
      <c r="B96" s="38" t="s">
        <v>245</v>
      </c>
      <c r="C96" s="38" t="s">
        <v>1767</v>
      </c>
      <c r="D96" s="38" t="s">
        <v>1586</v>
      </c>
      <c r="E96" s="38" t="s">
        <v>86</v>
      </c>
      <c r="F96" s="38" t="s">
        <v>1587</v>
      </c>
      <c r="G96" s="38" t="s">
        <v>1721</v>
      </c>
      <c r="H96" s="38" t="s">
        <v>2665</v>
      </c>
      <c r="I96" s="39">
        <v>15567.45</v>
      </c>
      <c r="J96" s="11">
        <f>VLOOKUP(LEFT(B96,5),[1]Percents!$C:$M,6,FALSE)</f>
        <v>0.1678</v>
      </c>
      <c r="K96" s="13">
        <f t="shared" si="4"/>
        <v>2612.2181100000003</v>
      </c>
      <c r="L96" s="15" t="str">
        <f t="shared" si="3"/>
        <v>GA</v>
      </c>
    </row>
    <row r="97" spans="1:12" s="40" customFormat="1" ht="14.25" customHeight="1" x14ac:dyDescent="0.25">
      <c r="A97" s="38" t="s">
        <v>242</v>
      </c>
      <c r="B97" s="38" t="s">
        <v>174</v>
      </c>
      <c r="C97" s="38" t="s">
        <v>1768</v>
      </c>
      <c r="D97" s="38" t="s">
        <v>1588</v>
      </c>
      <c r="E97" s="38" t="s">
        <v>175</v>
      </c>
      <c r="F97" s="38" t="s">
        <v>1589</v>
      </c>
      <c r="G97" s="38" t="s">
        <v>1769</v>
      </c>
      <c r="H97" s="38" t="s">
        <v>2665</v>
      </c>
      <c r="I97" s="39">
        <v>99929.78</v>
      </c>
      <c r="J97" s="11">
        <f>VLOOKUP(LEFT(B97,5),[1]Percents!$C:$M,6,FALSE)</f>
        <v>3.5830000000000001E-2</v>
      </c>
      <c r="K97" s="13">
        <f t="shared" si="4"/>
        <v>3580.4840174000001</v>
      </c>
      <c r="L97" s="15" t="str">
        <f t="shared" si="3"/>
        <v>GA</v>
      </c>
    </row>
    <row r="98" spans="1:12" s="40" customFormat="1" ht="14.25" customHeight="1" x14ac:dyDescent="0.25">
      <c r="A98" s="38" t="s">
        <v>243</v>
      </c>
      <c r="B98" s="38" t="s">
        <v>314</v>
      </c>
      <c r="C98" s="38" t="s">
        <v>2816</v>
      </c>
      <c r="D98" s="38" t="s">
        <v>2817</v>
      </c>
      <c r="E98" s="38" t="s">
        <v>727</v>
      </c>
      <c r="F98" s="38" t="s">
        <v>1463</v>
      </c>
      <c r="G98" s="38" t="s">
        <v>1721</v>
      </c>
      <c r="H98" s="38" t="s">
        <v>2665</v>
      </c>
      <c r="I98" s="39">
        <v>18962.8</v>
      </c>
      <c r="J98" s="11">
        <f>VLOOKUP(LEFT(B98,5),[1]Percents!$C:$M,6,FALSE)</f>
        <v>9.0999999999999998E-2</v>
      </c>
      <c r="K98" s="13">
        <f t="shared" si="4"/>
        <v>1725.6147999999998</v>
      </c>
      <c r="L98" s="15" t="str">
        <f t="shared" si="3"/>
        <v>GA</v>
      </c>
    </row>
    <row r="99" spans="1:12" s="40" customFormat="1" ht="14.25" customHeight="1" x14ac:dyDescent="0.25">
      <c r="A99" s="38" t="s">
        <v>243</v>
      </c>
      <c r="B99" s="38" t="s">
        <v>118</v>
      </c>
      <c r="C99" s="38" t="s">
        <v>1770</v>
      </c>
      <c r="D99" s="38" t="s">
        <v>1590</v>
      </c>
      <c r="E99" s="38" t="s">
        <v>1591</v>
      </c>
      <c r="F99" s="38" t="s">
        <v>1592</v>
      </c>
      <c r="G99" s="38" t="s">
        <v>1771</v>
      </c>
      <c r="H99" s="38" t="s">
        <v>2665</v>
      </c>
      <c r="I99" s="39">
        <v>16123</v>
      </c>
      <c r="J99" s="11">
        <f>VLOOKUP(LEFT(B99,5),[1]Percents!$C:$M,6,FALSE)</f>
        <v>9.0999999999999998E-2</v>
      </c>
      <c r="K99" s="13">
        <f t="shared" si="4"/>
        <v>1467.193</v>
      </c>
      <c r="L99" s="15" t="str">
        <f t="shared" si="3"/>
        <v>GA</v>
      </c>
    </row>
    <row r="100" spans="1:12" s="40" customFormat="1" ht="14.25" customHeight="1" x14ac:dyDescent="0.25">
      <c r="A100" s="38" t="s">
        <v>243</v>
      </c>
      <c r="B100" s="38" t="s">
        <v>2543</v>
      </c>
      <c r="C100" s="38" t="s">
        <v>1772</v>
      </c>
      <c r="D100" s="38" t="s">
        <v>2913</v>
      </c>
      <c r="E100" s="38" t="s">
        <v>1773</v>
      </c>
      <c r="F100" s="38" t="s">
        <v>1593</v>
      </c>
      <c r="G100" s="38" t="s">
        <v>1771</v>
      </c>
      <c r="H100" s="38" t="s">
        <v>2665</v>
      </c>
      <c r="I100" s="39">
        <v>34733.85</v>
      </c>
      <c r="J100" s="11">
        <f>VLOOKUP(LEFT(B100,5),[1]Percents!$C:$M,6,FALSE)</f>
        <v>9.0999999999999998E-2</v>
      </c>
      <c r="K100" s="13">
        <f t="shared" si="4"/>
        <v>3160.78035</v>
      </c>
      <c r="L100" s="15" t="str">
        <f t="shared" si="3"/>
        <v>GA</v>
      </c>
    </row>
    <row r="101" spans="1:12" s="40" customFormat="1" ht="14.25" customHeight="1" x14ac:dyDescent="0.25">
      <c r="A101" s="38" t="s">
        <v>243</v>
      </c>
      <c r="B101" s="38" t="s">
        <v>289</v>
      </c>
      <c r="C101" s="38" t="s">
        <v>2818</v>
      </c>
      <c r="D101" s="38" t="s">
        <v>2819</v>
      </c>
      <c r="E101" s="38" t="s">
        <v>2820</v>
      </c>
      <c r="F101" s="38" t="s">
        <v>1593</v>
      </c>
      <c r="G101" s="38" t="s">
        <v>1766</v>
      </c>
      <c r="H101" s="38" t="s">
        <v>2665</v>
      </c>
      <c r="I101" s="39">
        <v>10422.18</v>
      </c>
      <c r="J101" s="11">
        <f>VLOOKUP(LEFT(B101,5),[1]Percents!$C:$M,6,FALSE)</f>
        <v>9.0999999999999998E-2</v>
      </c>
      <c r="K101" s="13">
        <f t="shared" si="4"/>
        <v>948.41837999999996</v>
      </c>
      <c r="L101" s="15" t="str">
        <f t="shared" ref="L101:L164" si="5">LEFT(F101,2)</f>
        <v>GA</v>
      </c>
    </row>
    <row r="102" spans="1:12" s="40" customFormat="1" ht="14.25" customHeight="1" x14ac:dyDescent="0.25">
      <c r="A102" s="38" t="s">
        <v>141</v>
      </c>
      <c r="B102" s="38" t="s">
        <v>142</v>
      </c>
      <c r="C102" s="38" t="s">
        <v>3210</v>
      </c>
      <c r="D102" s="38" t="s">
        <v>3211</v>
      </c>
      <c r="E102" s="38" t="s">
        <v>782</v>
      </c>
      <c r="F102" s="38" t="s">
        <v>3212</v>
      </c>
      <c r="G102" s="38" t="s">
        <v>1771</v>
      </c>
      <c r="H102" s="38" t="s">
        <v>2665</v>
      </c>
      <c r="I102" s="39">
        <v>16627.810000000001</v>
      </c>
      <c r="J102" s="11">
        <f>VLOOKUP(LEFT(B102,5),[1]Percents!$C:$M,6,FALSE)</f>
        <v>0.31330000000000002</v>
      </c>
      <c r="K102" s="13">
        <f t="shared" si="4"/>
        <v>5209.4928730000011</v>
      </c>
      <c r="L102" s="15" t="str">
        <f t="shared" si="5"/>
        <v>GA</v>
      </c>
    </row>
    <row r="103" spans="1:12" s="40" customFormat="1" ht="14.25" customHeight="1" x14ac:dyDescent="0.25">
      <c r="A103" s="38" t="s">
        <v>243</v>
      </c>
      <c r="B103" s="38" t="s">
        <v>289</v>
      </c>
      <c r="C103" s="38" t="s">
        <v>2671</v>
      </c>
      <c r="D103" s="38" t="s">
        <v>2672</v>
      </c>
      <c r="E103" s="38" t="s">
        <v>257</v>
      </c>
      <c r="F103" s="38" t="s">
        <v>2673</v>
      </c>
      <c r="G103" s="38" t="s">
        <v>1760</v>
      </c>
      <c r="H103" s="38" t="s">
        <v>2665</v>
      </c>
      <c r="I103" s="39">
        <v>66224.600000000006</v>
      </c>
      <c r="J103" s="11">
        <f>VLOOKUP(LEFT(B103,5),[1]Percents!$C:$M,6,FALSE)</f>
        <v>9.0999999999999998E-2</v>
      </c>
      <c r="K103" s="13">
        <f t="shared" si="4"/>
        <v>6026.4386000000004</v>
      </c>
      <c r="L103" s="15" t="str">
        <f t="shared" si="5"/>
        <v>GA</v>
      </c>
    </row>
    <row r="104" spans="1:12" s="40" customFormat="1" ht="14.25" customHeight="1" x14ac:dyDescent="0.25">
      <c r="A104" s="38" t="s">
        <v>243</v>
      </c>
      <c r="B104" s="38" t="s">
        <v>50</v>
      </c>
      <c r="C104" s="38" t="s">
        <v>7640</v>
      </c>
      <c r="D104" s="38" t="s">
        <v>7641</v>
      </c>
      <c r="E104" s="38" t="s">
        <v>6806</v>
      </c>
      <c r="F104" s="38" t="s">
        <v>7642</v>
      </c>
      <c r="G104" s="38" t="s">
        <v>2922</v>
      </c>
      <c r="H104" s="38" t="s">
        <v>2665</v>
      </c>
      <c r="I104" s="39">
        <v>25539.08</v>
      </c>
      <c r="J104" s="11">
        <f>VLOOKUP(LEFT(B104,5),[1]Percents!$C:$M,6,FALSE)</f>
        <v>9.0999999999999998E-2</v>
      </c>
      <c r="K104" s="13">
        <f t="shared" si="4"/>
        <v>2324.0562800000002</v>
      </c>
      <c r="L104" s="15" t="str">
        <f t="shared" si="5"/>
        <v>GA</v>
      </c>
    </row>
    <row r="105" spans="1:12" s="40" customFormat="1" ht="14.25" customHeight="1" x14ac:dyDescent="0.25">
      <c r="A105" s="38" t="s">
        <v>141</v>
      </c>
      <c r="B105" s="38" t="s">
        <v>172</v>
      </c>
      <c r="C105" s="38" t="s">
        <v>1774</v>
      </c>
      <c r="D105" s="38" t="s">
        <v>1464</v>
      </c>
      <c r="E105" s="38" t="s">
        <v>143</v>
      </c>
      <c r="F105" s="38" t="s">
        <v>1465</v>
      </c>
      <c r="G105" s="38" t="s">
        <v>1775</v>
      </c>
      <c r="H105" s="38" t="s">
        <v>2665</v>
      </c>
      <c r="I105" s="39">
        <v>16981.599999999999</v>
      </c>
      <c r="J105" s="11">
        <f>VLOOKUP(LEFT(B105,5),[1]Percents!$C:$M,6,FALSE)</f>
        <v>0.1678</v>
      </c>
      <c r="K105" s="13">
        <f t="shared" si="4"/>
        <v>2849.5124799999999</v>
      </c>
      <c r="L105" s="15" t="str">
        <f t="shared" si="5"/>
        <v>GA</v>
      </c>
    </row>
    <row r="106" spans="1:12" s="40" customFormat="1" ht="14.25" customHeight="1" x14ac:dyDescent="0.25">
      <c r="A106" s="38" t="s">
        <v>141</v>
      </c>
      <c r="B106" s="38" t="s">
        <v>172</v>
      </c>
      <c r="C106" s="38" t="s">
        <v>9291</v>
      </c>
      <c r="D106" s="38" t="s">
        <v>9292</v>
      </c>
      <c r="E106" s="38" t="s">
        <v>1776</v>
      </c>
      <c r="F106" s="38" t="s">
        <v>9293</v>
      </c>
      <c r="G106" s="38" t="s">
        <v>1775</v>
      </c>
      <c r="H106" s="38" t="s">
        <v>2665</v>
      </c>
      <c r="I106" s="39">
        <v>12838.13</v>
      </c>
      <c r="J106" s="11">
        <f>VLOOKUP(LEFT(B106,5),[1]Percents!$C:$M,6,FALSE)</f>
        <v>0.1678</v>
      </c>
      <c r="K106" s="13">
        <f t="shared" si="4"/>
        <v>2154.238214</v>
      </c>
      <c r="L106" s="15" t="str">
        <f t="shared" si="5"/>
        <v>GA</v>
      </c>
    </row>
    <row r="107" spans="1:12" s="40" customFormat="1" ht="14.25" customHeight="1" x14ac:dyDescent="0.25">
      <c r="A107" s="38" t="s">
        <v>141</v>
      </c>
      <c r="B107" s="38" t="s">
        <v>306</v>
      </c>
      <c r="C107" s="38" t="s">
        <v>3349</v>
      </c>
      <c r="D107" s="38" t="s">
        <v>3350</v>
      </c>
      <c r="E107" s="38" t="s">
        <v>3351</v>
      </c>
      <c r="F107" s="38" t="s">
        <v>3352</v>
      </c>
      <c r="G107" s="38" t="s">
        <v>1766</v>
      </c>
      <c r="H107" s="38" t="s">
        <v>2665</v>
      </c>
      <c r="I107" s="39">
        <v>16514.96</v>
      </c>
      <c r="J107" s="11">
        <f>VLOOKUP(LEFT(B107,5),[1]Percents!$C:$M,6,FALSE)</f>
        <v>0.1678</v>
      </c>
      <c r="K107" s="13">
        <f t="shared" si="4"/>
        <v>2771.2102879999998</v>
      </c>
      <c r="L107" s="15" t="str">
        <f t="shared" si="5"/>
        <v>GA</v>
      </c>
    </row>
    <row r="108" spans="1:12" s="40" customFormat="1" ht="14.25" customHeight="1" x14ac:dyDescent="0.25">
      <c r="A108" s="38" t="s">
        <v>243</v>
      </c>
      <c r="B108" s="38" t="s">
        <v>289</v>
      </c>
      <c r="C108" s="38" t="s">
        <v>1777</v>
      </c>
      <c r="D108" s="38" t="s">
        <v>1778</v>
      </c>
      <c r="E108" s="38" t="s">
        <v>186</v>
      </c>
      <c r="F108" s="38" t="s">
        <v>1779</v>
      </c>
      <c r="G108" s="38" t="s">
        <v>1766</v>
      </c>
      <c r="H108" s="38" t="s">
        <v>2665</v>
      </c>
      <c r="I108" s="39">
        <v>71058.080000000002</v>
      </c>
      <c r="J108" s="11">
        <f>VLOOKUP(LEFT(B108,5),[1]Percents!$C:$M,6,FALSE)</f>
        <v>9.0999999999999998E-2</v>
      </c>
      <c r="K108" s="13">
        <f t="shared" si="4"/>
        <v>6466.2852800000001</v>
      </c>
      <c r="L108" s="15" t="str">
        <f t="shared" si="5"/>
        <v>GA</v>
      </c>
    </row>
    <row r="109" spans="1:12" s="40" customFormat="1" ht="14.25" customHeight="1" x14ac:dyDescent="0.25">
      <c r="A109" s="38" t="s">
        <v>141</v>
      </c>
      <c r="B109" s="38" t="s">
        <v>306</v>
      </c>
      <c r="C109" s="38" t="s">
        <v>10385</v>
      </c>
      <c r="D109" s="38" t="s">
        <v>10386</v>
      </c>
      <c r="E109" s="38" t="s">
        <v>6678</v>
      </c>
      <c r="F109" s="38" t="s">
        <v>10387</v>
      </c>
      <c r="G109" s="38" t="s">
        <v>1766</v>
      </c>
      <c r="H109" s="38" t="s">
        <v>2665</v>
      </c>
      <c r="I109" s="41">
        <v>-0.33</v>
      </c>
      <c r="J109" s="11">
        <f>VLOOKUP(LEFT(B109,5),[1]Percents!$C:$M,6,FALSE)</f>
        <v>0.1678</v>
      </c>
      <c r="K109" s="13">
        <f t="shared" si="4"/>
        <v>-5.5374000000000007E-2</v>
      </c>
      <c r="L109" s="15" t="str">
        <f t="shared" si="5"/>
        <v>GA</v>
      </c>
    </row>
    <row r="110" spans="1:12" s="40" customFormat="1" ht="14.25" customHeight="1" x14ac:dyDescent="0.25">
      <c r="A110" s="38" t="s">
        <v>141</v>
      </c>
      <c r="B110" s="38" t="s">
        <v>111</v>
      </c>
      <c r="C110" s="38" t="s">
        <v>2674</v>
      </c>
      <c r="D110" s="38" t="s">
        <v>2675</v>
      </c>
      <c r="E110" s="38" t="s">
        <v>454</v>
      </c>
      <c r="F110" s="38" t="s">
        <v>2676</v>
      </c>
      <c r="G110" s="38" t="s">
        <v>1766</v>
      </c>
      <c r="H110" s="38" t="s">
        <v>2665</v>
      </c>
      <c r="I110" s="39">
        <v>52854.15</v>
      </c>
      <c r="J110" s="11">
        <f>VLOOKUP(LEFT(B110,5),[1]Percents!$C:$M,6,FALSE)</f>
        <v>0.1678</v>
      </c>
      <c r="K110" s="13">
        <f t="shared" si="4"/>
        <v>8868.926370000001</v>
      </c>
      <c r="L110" s="15" t="str">
        <f t="shared" si="5"/>
        <v>GA</v>
      </c>
    </row>
    <row r="111" spans="1:12" s="40" customFormat="1" ht="14.25" customHeight="1" x14ac:dyDescent="0.25">
      <c r="A111" s="38" t="s">
        <v>141</v>
      </c>
      <c r="B111" s="38" t="s">
        <v>245</v>
      </c>
      <c r="C111" s="38" t="s">
        <v>1780</v>
      </c>
      <c r="D111" s="38" t="s">
        <v>1594</v>
      </c>
      <c r="E111" s="38" t="s">
        <v>86</v>
      </c>
      <c r="F111" s="38" t="s">
        <v>1595</v>
      </c>
      <c r="G111" s="38" t="s">
        <v>1766</v>
      </c>
      <c r="H111" s="38" t="s">
        <v>2665</v>
      </c>
      <c r="I111" s="39">
        <v>16345.78</v>
      </c>
      <c r="J111" s="11">
        <f>VLOOKUP(LEFT(B111,5),[1]Percents!$C:$M,6,FALSE)</f>
        <v>0.1678</v>
      </c>
      <c r="K111" s="13">
        <f t="shared" si="4"/>
        <v>2742.8218840000004</v>
      </c>
      <c r="L111" s="15" t="str">
        <f t="shared" si="5"/>
        <v>GA</v>
      </c>
    </row>
    <row r="112" spans="1:12" s="40" customFormat="1" ht="14.25" customHeight="1" x14ac:dyDescent="0.25">
      <c r="A112" s="38" t="s">
        <v>243</v>
      </c>
      <c r="B112" s="38" t="s">
        <v>118</v>
      </c>
      <c r="C112" s="38" t="s">
        <v>2677</v>
      </c>
      <c r="D112" s="38" t="s">
        <v>2678</v>
      </c>
      <c r="E112" s="38" t="s">
        <v>1571</v>
      </c>
      <c r="F112" s="38" t="s">
        <v>2679</v>
      </c>
      <c r="G112" s="38" t="s">
        <v>1766</v>
      </c>
      <c r="H112" s="38" t="s">
        <v>2665</v>
      </c>
      <c r="I112" s="39">
        <v>11989.75</v>
      </c>
      <c r="J112" s="11">
        <f>VLOOKUP(LEFT(B112,5),[1]Percents!$C:$M,6,FALSE)</f>
        <v>9.0999999999999998E-2</v>
      </c>
      <c r="K112" s="13">
        <f t="shared" si="4"/>
        <v>1091.0672500000001</v>
      </c>
      <c r="L112" s="15" t="str">
        <f t="shared" si="5"/>
        <v>GA</v>
      </c>
    </row>
    <row r="113" spans="1:12" s="40" customFormat="1" ht="14.25" customHeight="1" x14ac:dyDescent="0.25">
      <c r="A113" s="38" t="s">
        <v>243</v>
      </c>
      <c r="B113" s="38" t="s">
        <v>203</v>
      </c>
      <c r="C113" s="38" t="s">
        <v>2545</v>
      </c>
      <c r="D113" s="38" t="s">
        <v>2546</v>
      </c>
      <c r="E113" s="38" t="s">
        <v>204</v>
      </c>
      <c r="F113" s="38" t="s">
        <v>2547</v>
      </c>
      <c r="G113" s="38" t="s">
        <v>1766</v>
      </c>
      <c r="H113" s="38" t="s">
        <v>2665</v>
      </c>
      <c r="I113" s="39">
        <v>38796.199999999997</v>
      </c>
      <c r="J113" s="11">
        <f>VLOOKUP(LEFT(B113,5),[1]Percents!$C:$M,6,FALSE)</f>
        <v>9.0999999999999998E-2</v>
      </c>
      <c r="K113" s="13">
        <f t="shared" si="4"/>
        <v>3530.4541999999997</v>
      </c>
      <c r="L113" s="15" t="str">
        <f t="shared" si="5"/>
        <v>GA</v>
      </c>
    </row>
    <row r="114" spans="1:12" s="40" customFormat="1" ht="14.25" customHeight="1" x14ac:dyDescent="0.25">
      <c r="A114" s="38" t="s">
        <v>141</v>
      </c>
      <c r="B114" s="38" t="s">
        <v>306</v>
      </c>
      <c r="C114" s="38" t="s">
        <v>2548</v>
      </c>
      <c r="D114" s="38" t="s">
        <v>2549</v>
      </c>
      <c r="E114" s="38" t="s">
        <v>2045</v>
      </c>
      <c r="F114" s="38" t="s">
        <v>2550</v>
      </c>
      <c r="G114" s="38" t="s">
        <v>2551</v>
      </c>
      <c r="H114" s="38" t="s">
        <v>2665</v>
      </c>
      <c r="I114" s="39">
        <v>34816.120000000003</v>
      </c>
      <c r="J114" s="11">
        <f>VLOOKUP(LEFT(B114,5),[1]Percents!$C:$M,6,FALSE)</f>
        <v>0.1678</v>
      </c>
      <c r="K114" s="13">
        <f t="shared" si="4"/>
        <v>5842.1449360000006</v>
      </c>
      <c r="L114" s="15" t="str">
        <f t="shared" si="5"/>
        <v>GA</v>
      </c>
    </row>
    <row r="115" spans="1:12" s="40" customFormat="1" ht="14.25" customHeight="1" x14ac:dyDescent="0.25">
      <c r="A115" s="38" t="s">
        <v>243</v>
      </c>
      <c r="B115" s="38" t="s">
        <v>289</v>
      </c>
      <c r="C115" s="38" t="s">
        <v>10388</v>
      </c>
      <c r="D115" s="38" t="s">
        <v>10389</v>
      </c>
      <c r="E115" s="38" t="s">
        <v>3496</v>
      </c>
      <c r="F115" s="38" t="s">
        <v>10390</v>
      </c>
      <c r="G115" s="38" t="s">
        <v>1760</v>
      </c>
      <c r="H115" s="38" t="s">
        <v>2665</v>
      </c>
      <c r="I115" s="39">
        <v>410.29</v>
      </c>
      <c r="J115" s="11">
        <f>VLOOKUP(LEFT(B115,5),[1]Percents!$C:$M,6,FALSE)</f>
        <v>9.0999999999999998E-2</v>
      </c>
      <c r="K115" s="13">
        <f t="shared" si="4"/>
        <v>37.336390000000002</v>
      </c>
      <c r="L115" s="15" t="str">
        <f t="shared" si="5"/>
        <v>GA</v>
      </c>
    </row>
    <row r="116" spans="1:12" s="40" customFormat="1" ht="14.25" customHeight="1" x14ac:dyDescent="0.25">
      <c r="A116" s="38" t="s">
        <v>146</v>
      </c>
      <c r="B116" s="38" t="s">
        <v>304</v>
      </c>
      <c r="C116" s="38" t="s">
        <v>3353</v>
      </c>
      <c r="D116" s="38" t="s">
        <v>3354</v>
      </c>
      <c r="E116" s="38" t="s">
        <v>3355</v>
      </c>
      <c r="F116" s="38" t="s">
        <v>3356</v>
      </c>
      <c r="G116" s="38" t="s">
        <v>3357</v>
      </c>
      <c r="H116" s="38" t="s">
        <v>2665</v>
      </c>
      <c r="I116" s="39">
        <v>5872.8099999999986</v>
      </c>
      <c r="J116" s="11">
        <f>VLOOKUP(LEFT(B116,5),[1]Percents!$C:$M,6,FALSE)</f>
        <v>1</v>
      </c>
      <c r="K116" s="13">
        <f t="shared" si="4"/>
        <v>5872.8099999999986</v>
      </c>
      <c r="L116" s="15" t="str">
        <f t="shared" si="5"/>
        <v>GA</v>
      </c>
    </row>
    <row r="117" spans="1:12" s="40" customFormat="1" ht="14.25" customHeight="1" x14ac:dyDescent="0.25">
      <c r="A117" s="38" t="s">
        <v>243</v>
      </c>
      <c r="B117" s="38" t="s">
        <v>2543</v>
      </c>
      <c r="C117" s="38" t="s">
        <v>10645</v>
      </c>
      <c r="D117" s="38" t="s">
        <v>10646</v>
      </c>
      <c r="E117" s="38" t="s">
        <v>7</v>
      </c>
      <c r="F117" s="38" t="s">
        <v>10647</v>
      </c>
      <c r="G117" s="38" t="s">
        <v>1760</v>
      </c>
      <c r="H117" s="38" t="s">
        <v>2665</v>
      </c>
      <c r="I117" s="39">
        <v>2269.5500000000002</v>
      </c>
      <c r="J117" s="11">
        <f>VLOOKUP(LEFT(B117,5),[1]Percents!$C:$M,6,FALSE)</f>
        <v>9.0999999999999998E-2</v>
      </c>
      <c r="K117" s="13">
        <f t="shared" si="4"/>
        <v>206.52905000000001</v>
      </c>
      <c r="L117" s="15" t="str">
        <f t="shared" si="5"/>
        <v>GA</v>
      </c>
    </row>
    <row r="118" spans="1:12" s="40" customFormat="1" ht="14.25" customHeight="1" x14ac:dyDescent="0.25">
      <c r="A118" s="38" t="s">
        <v>213</v>
      </c>
      <c r="B118" s="38" t="s">
        <v>211</v>
      </c>
      <c r="C118" s="38" t="s">
        <v>2680</v>
      </c>
      <c r="D118" s="38" t="s">
        <v>2681</v>
      </c>
      <c r="E118" s="38" t="s">
        <v>350</v>
      </c>
      <c r="F118" s="38" t="s">
        <v>2682</v>
      </c>
      <c r="G118" s="38" t="s">
        <v>2683</v>
      </c>
      <c r="H118" s="38" t="s">
        <v>2665</v>
      </c>
      <c r="I118" s="39">
        <v>39586.71</v>
      </c>
      <c r="J118" s="11">
        <f>VLOOKUP(LEFT(B118,5),[1]Percents!$C:$M,6,FALSE)</f>
        <v>8.6050000000000001E-2</v>
      </c>
      <c r="K118" s="13">
        <f t="shared" si="4"/>
        <v>3406.4363954999999</v>
      </c>
      <c r="L118" s="15" t="str">
        <f t="shared" si="5"/>
        <v>GA</v>
      </c>
    </row>
    <row r="119" spans="1:12" s="40" customFormat="1" ht="14.25" customHeight="1" x14ac:dyDescent="0.25">
      <c r="A119" s="38" t="s">
        <v>243</v>
      </c>
      <c r="B119" s="38" t="s">
        <v>203</v>
      </c>
      <c r="C119" s="38" t="s">
        <v>3513</v>
      </c>
      <c r="D119" s="38" t="s">
        <v>3514</v>
      </c>
      <c r="E119" s="38" t="s">
        <v>12401</v>
      </c>
      <c r="F119" s="38" t="s">
        <v>3515</v>
      </c>
      <c r="G119" s="38" t="s">
        <v>2683</v>
      </c>
      <c r="H119" s="38" t="s">
        <v>2665</v>
      </c>
      <c r="I119" s="39">
        <v>27868.6</v>
      </c>
      <c r="J119" s="11">
        <f>VLOOKUP(LEFT(B119,5),[1]Percents!$C:$M,6,FALSE)</f>
        <v>9.0999999999999998E-2</v>
      </c>
      <c r="K119" s="13">
        <f t="shared" si="4"/>
        <v>2536.0425999999998</v>
      </c>
      <c r="L119" s="15" t="str">
        <f t="shared" si="5"/>
        <v>GA</v>
      </c>
    </row>
    <row r="120" spans="1:12" s="40" customFormat="1" ht="14.25" customHeight="1" x14ac:dyDescent="0.25">
      <c r="A120" s="38" t="s">
        <v>242</v>
      </c>
      <c r="B120" s="38" t="s">
        <v>174</v>
      </c>
      <c r="C120" s="38" t="s">
        <v>2684</v>
      </c>
      <c r="D120" s="38" t="s">
        <v>2685</v>
      </c>
      <c r="E120" s="38" t="s">
        <v>324</v>
      </c>
      <c r="F120" s="38" t="s">
        <v>2686</v>
      </c>
      <c r="G120" s="38" t="s">
        <v>2683</v>
      </c>
      <c r="H120" s="38" t="s">
        <v>2665</v>
      </c>
      <c r="I120" s="39">
        <v>78951.259999999995</v>
      </c>
      <c r="J120" s="11">
        <f>VLOOKUP(LEFT(B120,5),[1]Percents!$C:$M,6,FALSE)</f>
        <v>3.5830000000000001E-2</v>
      </c>
      <c r="K120" s="13">
        <f t="shared" si="4"/>
        <v>2828.8236457999997</v>
      </c>
      <c r="L120" s="15" t="str">
        <f t="shared" si="5"/>
        <v>GA</v>
      </c>
    </row>
    <row r="121" spans="1:12" s="40" customFormat="1" ht="14.25" customHeight="1" x14ac:dyDescent="0.25">
      <c r="A121" s="38" t="s">
        <v>243</v>
      </c>
      <c r="B121" s="38" t="s">
        <v>118</v>
      </c>
      <c r="C121" s="38" t="s">
        <v>1781</v>
      </c>
      <c r="D121" s="38" t="s">
        <v>1782</v>
      </c>
      <c r="E121" s="38" t="s">
        <v>1571</v>
      </c>
      <c r="F121" s="38" t="s">
        <v>1783</v>
      </c>
      <c r="G121" s="38" t="s">
        <v>1766</v>
      </c>
      <c r="H121" s="38" t="s">
        <v>2665</v>
      </c>
      <c r="I121" s="41">
        <v>-89.11</v>
      </c>
      <c r="J121" s="11">
        <f>VLOOKUP(LEFT(B121,5),[1]Percents!$C:$M,6,FALSE)</f>
        <v>9.0999999999999998E-2</v>
      </c>
      <c r="K121" s="13">
        <f t="shared" si="4"/>
        <v>-8.1090099999999996</v>
      </c>
      <c r="L121" s="15" t="str">
        <f t="shared" si="5"/>
        <v>GA</v>
      </c>
    </row>
    <row r="122" spans="1:12" s="40" customFormat="1" ht="14.25" customHeight="1" x14ac:dyDescent="0.25">
      <c r="A122" s="38" t="s">
        <v>141</v>
      </c>
      <c r="B122" s="38" t="s">
        <v>172</v>
      </c>
      <c r="C122" s="38" t="s">
        <v>2552</v>
      </c>
      <c r="D122" s="38" t="s">
        <v>2553</v>
      </c>
      <c r="E122" s="38" t="s">
        <v>36</v>
      </c>
      <c r="F122" s="38" t="s">
        <v>2554</v>
      </c>
      <c r="G122" s="38" t="s">
        <v>1760</v>
      </c>
      <c r="H122" s="38" t="s">
        <v>2665</v>
      </c>
      <c r="I122" s="39">
        <v>15899.52</v>
      </c>
      <c r="J122" s="11">
        <f>VLOOKUP(LEFT(B122,5),[1]Percents!$C:$M,6,FALSE)</f>
        <v>0.1678</v>
      </c>
      <c r="K122" s="13">
        <f t="shared" si="4"/>
        <v>2667.9394560000001</v>
      </c>
      <c r="L122" s="15" t="str">
        <f t="shared" si="5"/>
        <v>GA</v>
      </c>
    </row>
    <row r="123" spans="1:12" s="40" customFormat="1" ht="14.25" customHeight="1" x14ac:dyDescent="0.25">
      <c r="A123" s="38" t="s">
        <v>243</v>
      </c>
      <c r="B123" s="38" t="s">
        <v>118</v>
      </c>
      <c r="C123" s="38" t="s">
        <v>3516</v>
      </c>
      <c r="D123" s="38" t="s">
        <v>3517</v>
      </c>
      <c r="E123" s="38" t="s">
        <v>385</v>
      </c>
      <c r="F123" s="38" t="s">
        <v>2554</v>
      </c>
      <c r="G123" s="38" t="s">
        <v>1760</v>
      </c>
      <c r="H123" s="38" t="s">
        <v>2665</v>
      </c>
      <c r="I123" s="39">
        <v>5338.11</v>
      </c>
      <c r="J123" s="11">
        <f>VLOOKUP(LEFT(B123,5),[1]Percents!$C:$M,6,FALSE)</f>
        <v>9.0999999999999998E-2</v>
      </c>
      <c r="K123" s="13">
        <f t="shared" si="4"/>
        <v>485.76800999999995</v>
      </c>
      <c r="L123" s="15" t="str">
        <f t="shared" si="5"/>
        <v>GA</v>
      </c>
    </row>
    <row r="124" spans="1:12" s="40" customFormat="1" ht="14.25" customHeight="1" x14ac:dyDescent="0.25">
      <c r="A124" s="38" t="s">
        <v>243</v>
      </c>
      <c r="B124" s="38" t="s">
        <v>118</v>
      </c>
      <c r="C124" s="38" t="s">
        <v>3518</v>
      </c>
      <c r="D124" s="38" t="s">
        <v>3519</v>
      </c>
      <c r="E124" s="38" t="s">
        <v>39</v>
      </c>
      <c r="F124" s="38" t="s">
        <v>2554</v>
      </c>
      <c r="G124" s="38" t="s">
        <v>1760</v>
      </c>
      <c r="H124" s="38" t="s">
        <v>2665</v>
      </c>
      <c r="I124" s="39">
        <v>5244.18</v>
      </c>
      <c r="J124" s="11">
        <f>VLOOKUP(LEFT(B124,5),[1]Percents!$C:$M,6,FALSE)</f>
        <v>9.0999999999999998E-2</v>
      </c>
      <c r="K124" s="13">
        <f t="shared" si="4"/>
        <v>477.22038000000003</v>
      </c>
      <c r="L124" s="15" t="str">
        <f t="shared" si="5"/>
        <v>GA</v>
      </c>
    </row>
    <row r="125" spans="1:12" s="40" customFormat="1" ht="14.25" customHeight="1" x14ac:dyDescent="0.25">
      <c r="A125" s="38" t="s">
        <v>243</v>
      </c>
      <c r="B125" s="38" t="s">
        <v>118</v>
      </c>
      <c r="C125" s="38" t="s">
        <v>4828</v>
      </c>
      <c r="D125" s="38" t="s">
        <v>4829</v>
      </c>
      <c r="E125" s="38" t="s">
        <v>2792</v>
      </c>
      <c r="F125" s="38" t="s">
        <v>2554</v>
      </c>
      <c r="G125" s="38" t="s">
        <v>1760</v>
      </c>
      <c r="H125" s="38" t="s">
        <v>2665</v>
      </c>
      <c r="I125" s="39">
        <v>5809.45</v>
      </c>
      <c r="J125" s="11">
        <f>VLOOKUP(LEFT(B125,5),[1]Percents!$C:$M,6,FALSE)</f>
        <v>9.0999999999999998E-2</v>
      </c>
      <c r="K125" s="13">
        <f t="shared" si="4"/>
        <v>528.65994999999998</v>
      </c>
      <c r="L125" s="15" t="str">
        <f t="shared" si="5"/>
        <v>GA</v>
      </c>
    </row>
    <row r="126" spans="1:12" s="40" customFormat="1" ht="14.25" customHeight="1" x14ac:dyDescent="0.25">
      <c r="A126" s="38" t="s">
        <v>243</v>
      </c>
      <c r="B126" s="38" t="s">
        <v>289</v>
      </c>
      <c r="C126" s="38" t="s">
        <v>2914</v>
      </c>
      <c r="D126" s="38" t="s">
        <v>2915</v>
      </c>
      <c r="E126" s="38" t="s">
        <v>186</v>
      </c>
      <c r="F126" s="38" t="s">
        <v>2916</v>
      </c>
      <c r="G126" s="38" t="s">
        <v>2683</v>
      </c>
      <c r="H126" s="38" t="s">
        <v>2665</v>
      </c>
      <c r="I126" s="39">
        <v>26927.439999999999</v>
      </c>
      <c r="J126" s="11">
        <f>VLOOKUP(LEFT(B126,5),[1]Percents!$C:$M,6,FALSE)</f>
        <v>9.0999999999999998E-2</v>
      </c>
      <c r="K126" s="13">
        <f t="shared" si="4"/>
        <v>2450.3970399999998</v>
      </c>
      <c r="L126" s="15" t="str">
        <f t="shared" si="5"/>
        <v>GA</v>
      </c>
    </row>
    <row r="127" spans="1:12" s="40" customFormat="1" ht="14.25" customHeight="1" x14ac:dyDescent="0.25">
      <c r="A127" s="38" t="s">
        <v>243</v>
      </c>
      <c r="B127" s="38" t="s">
        <v>289</v>
      </c>
      <c r="C127" s="38" t="s">
        <v>4553</v>
      </c>
      <c r="D127" s="38" t="s">
        <v>4554</v>
      </c>
      <c r="E127" s="38" t="s">
        <v>622</v>
      </c>
      <c r="F127" s="38" t="s">
        <v>2916</v>
      </c>
      <c r="G127" s="38" t="s">
        <v>2683</v>
      </c>
      <c r="H127" s="38" t="s">
        <v>2665</v>
      </c>
      <c r="I127" s="39">
        <v>15193.7</v>
      </c>
      <c r="J127" s="11">
        <f>VLOOKUP(LEFT(B127,5),[1]Percents!$C:$M,6,FALSE)</f>
        <v>9.0999999999999998E-2</v>
      </c>
      <c r="K127" s="13">
        <f t="shared" si="4"/>
        <v>1382.6267</v>
      </c>
      <c r="L127" s="15" t="str">
        <f t="shared" si="5"/>
        <v>GA</v>
      </c>
    </row>
    <row r="128" spans="1:12" s="40" customFormat="1" ht="14.25" customHeight="1" x14ac:dyDescent="0.25">
      <c r="A128" s="38" t="s">
        <v>243</v>
      </c>
      <c r="B128" s="38" t="s">
        <v>289</v>
      </c>
      <c r="C128" s="38" t="s">
        <v>3734</v>
      </c>
      <c r="D128" s="38" t="s">
        <v>3735</v>
      </c>
      <c r="E128" s="38" t="s">
        <v>655</v>
      </c>
      <c r="F128" s="38" t="s">
        <v>3213</v>
      </c>
      <c r="G128" s="38" t="s">
        <v>1851</v>
      </c>
      <c r="H128" s="38" t="s">
        <v>2665</v>
      </c>
      <c r="I128" s="39">
        <v>14302.13</v>
      </c>
      <c r="J128" s="11">
        <f>VLOOKUP(LEFT(B128,5),[1]Percents!$C:$M,6,FALSE)</f>
        <v>9.0999999999999998E-2</v>
      </c>
      <c r="K128" s="13">
        <f t="shared" si="4"/>
        <v>1301.4938299999999</v>
      </c>
      <c r="L128" s="15" t="str">
        <f t="shared" si="5"/>
        <v>GA</v>
      </c>
    </row>
    <row r="129" spans="1:12" s="40" customFormat="1" ht="14.25" customHeight="1" x14ac:dyDescent="0.25">
      <c r="A129" s="38" t="s">
        <v>141</v>
      </c>
      <c r="B129" s="38" t="s">
        <v>172</v>
      </c>
      <c r="C129" s="38" t="s">
        <v>2603</v>
      </c>
      <c r="D129" s="38" t="s">
        <v>2604</v>
      </c>
      <c r="E129" s="38" t="s">
        <v>2605</v>
      </c>
      <c r="F129" s="38" t="s">
        <v>2606</v>
      </c>
      <c r="G129" s="38" t="s">
        <v>2607</v>
      </c>
      <c r="H129" s="38" t="s">
        <v>2665</v>
      </c>
      <c r="I129" s="39">
        <v>8031.8200000000006</v>
      </c>
      <c r="J129" s="11">
        <f>VLOOKUP(LEFT(B129,5),[1]Percents!$C:$M,6,FALSE)</f>
        <v>0.1678</v>
      </c>
      <c r="K129" s="13">
        <f t="shared" si="4"/>
        <v>1347.7393960000002</v>
      </c>
      <c r="L129" s="15" t="str">
        <f t="shared" si="5"/>
        <v>GA</v>
      </c>
    </row>
    <row r="130" spans="1:12" s="40" customFormat="1" ht="14.25" customHeight="1" x14ac:dyDescent="0.25">
      <c r="A130" s="38" t="s">
        <v>141</v>
      </c>
      <c r="B130" s="38" t="s">
        <v>306</v>
      </c>
      <c r="C130" s="38" t="s">
        <v>3214</v>
      </c>
      <c r="D130" s="38" t="s">
        <v>3215</v>
      </c>
      <c r="E130" s="38" t="s">
        <v>155</v>
      </c>
      <c r="F130" s="38" t="s">
        <v>3216</v>
      </c>
      <c r="G130" s="38" t="s">
        <v>2619</v>
      </c>
      <c r="H130" s="38" t="s">
        <v>2665</v>
      </c>
      <c r="I130" s="39">
        <v>165394.04</v>
      </c>
      <c r="J130" s="11">
        <f>VLOOKUP(LEFT(B130,5),[1]Percents!$C:$M,6,FALSE)</f>
        <v>0.1678</v>
      </c>
      <c r="K130" s="13">
        <f t="shared" si="4"/>
        <v>27753.119912000002</v>
      </c>
      <c r="L130" s="15" t="str">
        <f t="shared" si="5"/>
        <v>GA</v>
      </c>
    </row>
    <row r="131" spans="1:12" s="40" customFormat="1" ht="14.25" customHeight="1" x14ac:dyDescent="0.25">
      <c r="A131" s="38" t="s">
        <v>243</v>
      </c>
      <c r="B131" s="38" t="s">
        <v>289</v>
      </c>
      <c r="C131" s="38" t="s">
        <v>4555</v>
      </c>
      <c r="D131" s="38" t="s">
        <v>4556</v>
      </c>
      <c r="E131" s="38" t="s">
        <v>655</v>
      </c>
      <c r="F131" s="38" t="s">
        <v>2917</v>
      </c>
      <c r="G131" s="38" t="s">
        <v>1760</v>
      </c>
      <c r="H131" s="38" t="s">
        <v>2665</v>
      </c>
      <c r="I131" s="39">
        <v>5075.5600000000004</v>
      </c>
      <c r="J131" s="11">
        <f>VLOOKUP(LEFT(B131,5),[1]Percents!$C:$M,6,FALSE)</f>
        <v>9.0999999999999998E-2</v>
      </c>
      <c r="K131" s="13">
        <f t="shared" si="4"/>
        <v>461.87596000000002</v>
      </c>
      <c r="L131" s="15" t="str">
        <f t="shared" si="5"/>
        <v>GA</v>
      </c>
    </row>
    <row r="132" spans="1:12" s="40" customFormat="1" ht="14.25" customHeight="1" x14ac:dyDescent="0.25">
      <c r="A132" s="38" t="s">
        <v>66</v>
      </c>
      <c r="B132" s="38" t="s">
        <v>3520</v>
      </c>
      <c r="C132" s="38" t="s">
        <v>3892</v>
      </c>
      <c r="D132" s="38" t="s">
        <v>3893</v>
      </c>
      <c r="E132" s="38" t="s">
        <v>3059</v>
      </c>
      <c r="F132" s="38" t="s">
        <v>3894</v>
      </c>
      <c r="G132" s="38" t="s">
        <v>2571</v>
      </c>
      <c r="H132" s="38" t="s">
        <v>2665</v>
      </c>
      <c r="I132" s="39">
        <v>159326.01</v>
      </c>
      <c r="J132" s="11">
        <f>VLOOKUP(LEFT(B132,5),[1]Percents!$C:$M,6,FALSE)</f>
        <v>0</v>
      </c>
      <c r="K132" s="13">
        <f t="shared" si="4"/>
        <v>0</v>
      </c>
      <c r="L132" s="15" t="str">
        <f t="shared" si="5"/>
        <v>GA</v>
      </c>
    </row>
    <row r="133" spans="1:12" s="40" customFormat="1" ht="14.25" customHeight="1" x14ac:dyDescent="0.25">
      <c r="A133" s="38" t="s">
        <v>66</v>
      </c>
      <c r="B133" s="38" t="s">
        <v>3520</v>
      </c>
      <c r="C133" s="38" t="s">
        <v>2918</v>
      </c>
      <c r="D133" s="38" t="s">
        <v>2919</v>
      </c>
      <c r="E133" s="38" t="s">
        <v>2920</v>
      </c>
      <c r="F133" s="38" t="s">
        <v>2921</v>
      </c>
      <c r="G133" s="38" t="s">
        <v>2683</v>
      </c>
      <c r="H133" s="38" t="s">
        <v>2665</v>
      </c>
      <c r="I133" s="39">
        <v>38254.54</v>
      </c>
      <c r="J133" s="11">
        <f>VLOOKUP(LEFT(B133,5),[1]Percents!$C:$M,6,FALSE)</f>
        <v>0</v>
      </c>
      <c r="K133" s="13">
        <f t="shared" si="4"/>
        <v>0</v>
      </c>
      <c r="L133" s="15" t="str">
        <f t="shared" si="5"/>
        <v>GA</v>
      </c>
    </row>
    <row r="134" spans="1:12" s="40" customFormat="1" ht="14.25" customHeight="1" x14ac:dyDescent="0.25">
      <c r="A134" s="38" t="s">
        <v>243</v>
      </c>
      <c r="B134" s="38" t="s">
        <v>289</v>
      </c>
      <c r="C134" s="38" t="s">
        <v>2821</v>
      </c>
      <c r="D134" s="38" t="s">
        <v>2822</v>
      </c>
      <c r="E134" s="38" t="s">
        <v>2823</v>
      </c>
      <c r="F134" s="38" t="s">
        <v>2824</v>
      </c>
      <c r="G134" s="38" t="s">
        <v>1721</v>
      </c>
      <c r="H134" s="38" t="s">
        <v>2665</v>
      </c>
      <c r="I134" s="39">
        <v>7291.8499999999995</v>
      </c>
      <c r="J134" s="11">
        <f>VLOOKUP(LEFT(B134,5),[1]Percents!$C:$M,6,FALSE)</f>
        <v>9.0999999999999998E-2</v>
      </c>
      <c r="K134" s="13">
        <f t="shared" si="4"/>
        <v>663.5583499999999</v>
      </c>
      <c r="L134" s="15" t="str">
        <f t="shared" si="5"/>
        <v>GA</v>
      </c>
    </row>
    <row r="135" spans="1:12" s="40" customFormat="1" ht="14.25" customHeight="1" x14ac:dyDescent="0.25">
      <c r="A135" s="38" t="s">
        <v>243</v>
      </c>
      <c r="B135" s="38" t="s">
        <v>289</v>
      </c>
      <c r="C135" s="38" t="s">
        <v>3358</v>
      </c>
      <c r="D135" s="38" t="s">
        <v>3359</v>
      </c>
      <c r="E135" s="38" t="s">
        <v>2902</v>
      </c>
      <c r="F135" s="38" t="s">
        <v>3360</v>
      </c>
      <c r="G135" s="38" t="s">
        <v>2922</v>
      </c>
      <c r="H135" s="38" t="s">
        <v>2665</v>
      </c>
      <c r="I135" s="39">
        <v>34259.17</v>
      </c>
      <c r="J135" s="11">
        <f>VLOOKUP(LEFT(B135,5),[1]Percents!$C:$M,6,FALSE)</f>
        <v>9.0999999999999998E-2</v>
      </c>
      <c r="K135" s="13">
        <f t="shared" si="4"/>
        <v>3117.5844699999998</v>
      </c>
      <c r="L135" s="15" t="str">
        <f t="shared" si="5"/>
        <v>GA</v>
      </c>
    </row>
    <row r="136" spans="1:12" s="40" customFormat="1" ht="14.25" customHeight="1" x14ac:dyDescent="0.25">
      <c r="A136" s="38" t="s">
        <v>243</v>
      </c>
      <c r="B136" s="38" t="s">
        <v>118</v>
      </c>
      <c r="C136" s="38" t="s">
        <v>3895</v>
      </c>
      <c r="D136" s="38" t="s">
        <v>3896</v>
      </c>
      <c r="E136" s="38" t="s">
        <v>510</v>
      </c>
      <c r="F136" s="38" t="s">
        <v>3897</v>
      </c>
      <c r="G136" s="38" t="s">
        <v>2847</v>
      </c>
      <c r="H136" s="38" t="s">
        <v>2665</v>
      </c>
      <c r="I136" s="39">
        <v>31963.52</v>
      </c>
      <c r="J136" s="11">
        <f>VLOOKUP(LEFT(B136,5),[1]Percents!$C:$M,6,FALSE)</f>
        <v>9.0999999999999998E-2</v>
      </c>
      <c r="K136" s="13">
        <f t="shared" si="4"/>
        <v>2908.6803199999999</v>
      </c>
      <c r="L136" s="15" t="str">
        <f t="shared" si="5"/>
        <v>GA</v>
      </c>
    </row>
    <row r="137" spans="1:12" s="40" customFormat="1" ht="14.25" customHeight="1" x14ac:dyDescent="0.25">
      <c r="A137" s="38" t="s">
        <v>243</v>
      </c>
      <c r="B137" s="38" t="s">
        <v>289</v>
      </c>
      <c r="C137" s="38" t="s">
        <v>3106</v>
      </c>
      <c r="D137" s="38" t="s">
        <v>3107</v>
      </c>
      <c r="E137" s="38" t="s">
        <v>3108</v>
      </c>
      <c r="F137" s="38" t="s">
        <v>3109</v>
      </c>
      <c r="G137" s="38" t="s">
        <v>2922</v>
      </c>
      <c r="H137" s="38" t="s">
        <v>2665</v>
      </c>
      <c r="I137" s="39">
        <v>13974.26</v>
      </c>
      <c r="J137" s="11">
        <f>VLOOKUP(LEFT(B137,5),[1]Percents!$C:$M,6,FALSE)</f>
        <v>9.0999999999999998E-2</v>
      </c>
      <c r="K137" s="13">
        <f t="shared" si="4"/>
        <v>1271.6576600000001</v>
      </c>
      <c r="L137" s="15" t="str">
        <f t="shared" si="5"/>
        <v>GA</v>
      </c>
    </row>
    <row r="138" spans="1:12" s="40" customFormat="1" ht="14.25" customHeight="1" x14ac:dyDescent="0.25">
      <c r="A138" s="38" t="s">
        <v>242</v>
      </c>
      <c r="B138" s="38" t="s">
        <v>174</v>
      </c>
      <c r="C138" s="38" t="s">
        <v>3898</v>
      </c>
      <c r="D138" s="38" t="s">
        <v>3899</v>
      </c>
      <c r="E138" s="38" t="s">
        <v>3900</v>
      </c>
      <c r="F138" s="38" t="s">
        <v>3901</v>
      </c>
      <c r="G138" s="38" t="s">
        <v>3744</v>
      </c>
      <c r="H138" s="38" t="s">
        <v>2665</v>
      </c>
      <c r="I138" s="39">
        <v>71787.3</v>
      </c>
      <c r="J138" s="11">
        <f>VLOOKUP(LEFT(B138,5),[1]Percents!$C:$M,6,FALSE)</f>
        <v>3.5830000000000001E-2</v>
      </c>
      <c r="K138" s="13">
        <f t="shared" si="4"/>
        <v>2572.1389590000003</v>
      </c>
      <c r="L138" s="15" t="str">
        <f t="shared" si="5"/>
        <v>GA</v>
      </c>
    </row>
    <row r="139" spans="1:12" s="40" customFormat="1" ht="14.25" customHeight="1" x14ac:dyDescent="0.25">
      <c r="A139" s="38" t="s">
        <v>141</v>
      </c>
      <c r="B139" s="38" t="s">
        <v>245</v>
      </c>
      <c r="C139" s="38" t="s">
        <v>3217</v>
      </c>
      <c r="D139" s="38" t="s">
        <v>3218</v>
      </c>
      <c r="E139" s="38" t="s">
        <v>3219</v>
      </c>
      <c r="F139" s="38" t="s">
        <v>3220</v>
      </c>
      <c r="G139" s="38" t="s">
        <v>2929</v>
      </c>
      <c r="H139" s="38" t="s">
        <v>2665</v>
      </c>
      <c r="I139" s="39">
        <v>27588.080000000002</v>
      </c>
      <c r="J139" s="11">
        <f>VLOOKUP(LEFT(B139,5),[1]Percents!$C:$M,6,FALSE)</f>
        <v>0.1678</v>
      </c>
      <c r="K139" s="13">
        <f t="shared" si="4"/>
        <v>4629.2798240000002</v>
      </c>
      <c r="L139" s="15" t="str">
        <f t="shared" si="5"/>
        <v>GA</v>
      </c>
    </row>
    <row r="140" spans="1:12" s="40" customFormat="1" ht="14.25" customHeight="1" x14ac:dyDescent="0.25">
      <c r="A140" s="38" t="s">
        <v>141</v>
      </c>
      <c r="B140" s="38" t="s">
        <v>306</v>
      </c>
      <c r="C140" s="38" t="s">
        <v>3736</v>
      </c>
      <c r="D140" s="38" t="s">
        <v>3737</v>
      </c>
      <c r="E140" s="38" t="s">
        <v>202</v>
      </c>
      <c r="F140" s="38" t="s">
        <v>3738</v>
      </c>
      <c r="G140" s="38" t="s">
        <v>2991</v>
      </c>
      <c r="H140" s="38" t="s">
        <v>2665</v>
      </c>
      <c r="I140" s="39">
        <v>12140.07</v>
      </c>
      <c r="J140" s="11">
        <f>VLOOKUP(LEFT(B140,5),[1]Percents!$C:$M,6,FALSE)</f>
        <v>0.1678</v>
      </c>
      <c r="K140" s="13">
        <f t="shared" si="4"/>
        <v>2037.103746</v>
      </c>
      <c r="L140" s="15" t="str">
        <f t="shared" si="5"/>
        <v>GA</v>
      </c>
    </row>
    <row r="141" spans="1:12" s="40" customFormat="1" ht="14.25" customHeight="1" x14ac:dyDescent="0.25">
      <c r="A141" s="38" t="s">
        <v>66</v>
      </c>
      <c r="B141" s="38" t="s">
        <v>3520</v>
      </c>
      <c r="C141" s="38" t="s">
        <v>5078</v>
      </c>
      <c r="D141" s="38" t="s">
        <v>5079</v>
      </c>
      <c r="E141" s="38" t="s">
        <v>3059</v>
      </c>
      <c r="F141" s="38" t="s">
        <v>5080</v>
      </c>
      <c r="G141" s="38" t="s">
        <v>5081</v>
      </c>
      <c r="H141" s="38" t="s">
        <v>2665</v>
      </c>
      <c r="I141" s="39">
        <v>46894.19</v>
      </c>
      <c r="J141" s="11">
        <f>VLOOKUP(LEFT(B141,5),[1]Percents!$C:$M,6,FALSE)</f>
        <v>0</v>
      </c>
      <c r="K141" s="13">
        <f t="shared" si="4"/>
        <v>0</v>
      </c>
      <c r="L141" s="15" t="str">
        <f t="shared" si="5"/>
        <v>GA</v>
      </c>
    </row>
    <row r="142" spans="1:12" s="40" customFormat="1" ht="14.25" customHeight="1" x14ac:dyDescent="0.25">
      <c r="A142" s="38" t="s">
        <v>141</v>
      </c>
      <c r="B142" s="38" t="s">
        <v>245</v>
      </c>
      <c r="C142" s="38" t="s">
        <v>2987</v>
      </c>
      <c r="D142" s="38" t="s">
        <v>2988</v>
      </c>
      <c r="E142" s="38" t="s">
        <v>965</v>
      </c>
      <c r="F142" s="38" t="s">
        <v>2989</v>
      </c>
      <c r="G142" s="38" t="s">
        <v>2990</v>
      </c>
      <c r="H142" s="38" t="s">
        <v>2665</v>
      </c>
      <c r="I142" s="39">
        <v>61405.99</v>
      </c>
      <c r="J142" s="11">
        <f>VLOOKUP(LEFT(B142,5),[1]Percents!$C:$M,6,FALSE)</f>
        <v>0.1678</v>
      </c>
      <c r="K142" s="13">
        <f t="shared" si="4"/>
        <v>10303.925122000001</v>
      </c>
      <c r="L142" s="15" t="str">
        <f t="shared" si="5"/>
        <v>GA</v>
      </c>
    </row>
    <row r="143" spans="1:12" s="40" customFormat="1" ht="14.25" customHeight="1" x14ac:dyDescent="0.25">
      <c r="A143" s="38" t="s">
        <v>141</v>
      </c>
      <c r="B143" s="38" t="s">
        <v>555</v>
      </c>
      <c r="C143" s="38" t="s">
        <v>7845</v>
      </c>
      <c r="D143" s="38" t="s">
        <v>7846</v>
      </c>
      <c r="E143" s="38" t="s">
        <v>3111</v>
      </c>
      <c r="F143" s="38" t="s">
        <v>7847</v>
      </c>
      <c r="G143" s="38" t="s">
        <v>3112</v>
      </c>
      <c r="H143" s="38" t="s">
        <v>2665</v>
      </c>
      <c r="I143" s="39">
        <v>1021.07</v>
      </c>
      <c r="J143" s="11">
        <f>VLOOKUP(LEFT(B143,5),[1]Percents!$C:$M,6,FALSE)</f>
        <v>0.1678</v>
      </c>
      <c r="K143" s="13">
        <f t="shared" si="4"/>
        <v>171.33554600000002</v>
      </c>
      <c r="L143" s="15" t="str">
        <f t="shared" si="5"/>
        <v>GA</v>
      </c>
    </row>
    <row r="144" spans="1:12" s="40" customFormat="1" ht="14.25" customHeight="1" x14ac:dyDescent="0.25">
      <c r="A144" s="38" t="s">
        <v>141</v>
      </c>
      <c r="B144" s="38" t="s">
        <v>305</v>
      </c>
      <c r="C144" s="38" t="s">
        <v>9294</v>
      </c>
      <c r="D144" s="38" t="s">
        <v>9295</v>
      </c>
      <c r="E144" s="38" t="s">
        <v>1123</v>
      </c>
      <c r="F144" s="38" t="s">
        <v>3361</v>
      </c>
      <c r="G144" s="38" t="s">
        <v>3223</v>
      </c>
      <c r="H144" s="38" t="s">
        <v>2665</v>
      </c>
      <c r="I144" s="39">
        <v>14161.61</v>
      </c>
      <c r="J144" s="11">
        <f>VLOOKUP(LEFT(B144,5),[1]Percents!$C:$M,6,FALSE)</f>
        <v>0.1678</v>
      </c>
      <c r="K144" s="13">
        <f t="shared" si="4"/>
        <v>2376.318158</v>
      </c>
      <c r="L144" s="15" t="str">
        <f t="shared" si="5"/>
        <v>GA</v>
      </c>
    </row>
    <row r="145" spans="1:12" s="40" customFormat="1" ht="14.25" customHeight="1" x14ac:dyDescent="0.25">
      <c r="A145" s="38" t="s">
        <v>243</v>
      </c>
      <c r="B145" s="38" t="s">
        <v>289</v>
      </c>
      <c r="C145" s="38" t="s">
        <v>3739</v>
      </c>
      <c r="D145" s="38" t="s">
        <v>3740</v>
      </c>
      <c r="E145" s="38" t="s">
        <v>257</v>
      </c>
      <c r="F145" s="38" t="s">
        <v>3361</v>
      </c>
      <c r="G145" s="38" t="s">
        <v>3223</v>
      </c>
      <c r="H145" s="38" t="s">
        <v>2665</v>
      </c>
      <c r="I145" s="39">
        <v>19120.68</v>
      </c>
      <c r="J145" s="11">
        <f>VLOOKUP(LEFT(B145,5),[1]Percents!$C:$M,6,FALSE)</f>
        <v>9.0999999999999998E-2</v>
      </c>
      <c r="K145" s="13">
        <f t="shared" si="4"/>
        <v>1739.98188</v>
      </c>
      <c r="L145" s="15" t="str">
        <f t="shared" si="5"/>
        <v>GA</v>
      </c>
    </row>
    <row r="146" spans="1:12" s="40" customFormat="1" ht="14.25" customHeight="1" x14ac:dyDescent="0.25">
      <c r="A146" s="38" t="s">
        <v>141</v>
      </c>
      <c r="B146" s="38" t="s">
        <v>111</v>
      </c>
      <c r="C146" s="38" t="s">
        <v>3521</v>
      </c>
      <c r="D146" s="38" t="s">
        <v>3522</v>
      </c>
      <c r="E146" s="38" t="s">
        <v>6680</v>
      </c>
      <c r="F146" s="38" t="s">
        <v>3523</v>
      </c>
      <c r="G146" s="38" t="s">
        <v>3357</v>
      </c>
      <c r="H146" s="38" t="s">
        <v>2665</v>
      </c>
      <c r="I146" s="39">
        <v>49516.31</v>
      </c>
      <c r="J146" s="11">
        <f>VLOOKUP(LEFT(B146,5),[1]Percents!$C:$M,6,FALSE)</f>
        <v>0.1678</v>
      </c>
      <c r="K146" s="13">
        <f t="shared" si="4"/>
        <v>8308.8368179999998</v>
      </c>
      <c r="L146" s="15" t="str">
        <f t="shared" si="5"/>
        <v>GA</v>
      </c>
    </row>
    <row r="147" spans="1:12" s="40" customFormat="1" ht="14.25" customHeight="1" x14ac:dyDescent="0.25">
      <c r="A147" s="38" t="s">
        <v>141</v>
      </c>
      <c r="B147" s="38" t="s">
        <v>172</v>
      </c>
      <c r="C147" s="38" t="s">
        <v>3113</v>
      </c>
      <c r="D147" s="38" t="s">
        <v>3114</v>
      </c>
      <c r="E147" s="38" t="s">
        <v>278</v>
      </c>
      <c r="F147" s="38" t="s">
        <v>3115</v>
      </c>
      <c r="G147" s="38" t="s">
        <v>3116</v>
      </c>
      <c r="H147" s="38" t="s">
        <v>2665</v>
      </c>
      <c r="I147" s="39">
        <v>31655.84</v>
      </c>
      <c r="J147" s="11">
        <f>VLOOKUP(LEFT(B147,5),[1]Percents!$C:$M,6,FALSE)</f>
        <v>0.1678</v>
      </c>
      <c r="K147" s="13">
        <f t="shared" si="4"/>
        <v>5311.8499520000005</v>
      </c>
      <c r="L147" s="15" t="str">
        <f t="shared" si="5"/>
        <v>GA</v>
      </c>
    </row>
    <row r="148" spans="1:12" s="40" customFormat="1" ht="14.25" customHeight="1" x14ac:dyDescent="0.25">
      <c r="A148" s="38" t="s">
        <v>243</v>
      </c>
      <c r="B148" s="38" t="s">
        <v>50</v>
      </c>
      <c r="C148" s="38" t="s">
        <v>3741</v>
      </c>
      <c r="D148" s="38" t="s">
        <v>3742</v>
      </c>
      <c r="E148" s="38" t="s">
        <v>1630</v>
      </c>
      <c r="F148" s="38" t="s">
        <v>3743</v>
      </c>
      <c r="G148" s="38" t="s">
        <v>3744</v>
      </c>
      <c r="H148" s="38" t="s">
        <v>2665</v>
      </c>
      <c r="I148" s="39">
        <v>31295.82</v>
      </c>
      <c r="J148" s="11">
        <f>VLOOKUP(LEFT(B148,5),[1]Percents!$C:$M,6,FALSE)</f>
        <v>9.0999999999999998E-2</v>
      </c>
      <c r="K148" s="13">
        <f t="shared" si="4"/>
        <v>2847.9196200000001</v>
      </c>
      <c r="L148" s="15" t="str">
        <f t="shared" si="5"/>
        <v>GA</v>
      </c>
    </row>
    <row r="149" spans="1:12" s="40" customFormat="1" ht="14.25" customHeight="1" x14ac:dyDescent="0.25">
      <c r="A149" s="38" t="s">
        <v>141</v>
      </c>
      <c r="B149" s="38" t="s">
        <v>169</v>
      </c>
      <c r="C149" s="38" t="s">
        <v>5763</v>
      </c>
      <c r="D149" s="38" t="s">
        <v>5764</v>
      </c>
      <c r="E149" s="38" t="s">
        <v>5765</v>
      </c>
      <c r="F149" s="38" t="s">
        <v>5766</v>
      </c>
      <c r="G149" s="38" t="s">
        <v>3730</v>
      </c>
      <c r="H149" s="38" t="s">
        <v>2665</v>
      </c>
      <c r="I149" s="39">
        <v>20406.59</v>
      </c>
      <c r="J149" s="11">
        <f>VLOOKUP(LEFT(B149,5),[1]Percents!$C:$M,6,FALSE)</f>
        <v>0.1678</v>
      </c>
      <c r="K149" s="13">
        <f t="shared" si="4"/>
        <v>3424.2258019999999</v>
      </c>
      <c r="L149" s="15" t="str">
        <f t="shared" si="5"/>
        <v>GA</v>
      </c>
    </row>
    <row r="150" spans="1:12" s="40" customFormat="1" ht="14.25" customHeight="1" x14ac:dyDescent="0.25">
      <c r="A150" s="38" t="s">
        <v>243</v>
      </c>
      <c r="B150" s="38" t="s">
        <v>289</v>
      </c>
      <c r="C150" s="38" t="s">
        <v>3525</v>
      </c>
      <c r="D150" s="38" t="s">
        <v>3526</v>
      </c>
      <c r="E150" s="38" t="s">
        <v>2555</v>
      </c>
      <c r="F150" s="38" t="s">
        <v>3527</v>
      </c>
      <c r="G150" s="38" t="s">
        <v>3357</v>
      </c>
      <c r="H150" s="38" t="s">
        <v>2665</v>
      </c>
      <c r="I150" s="39">
        <v>32755.56</v>
      </c>
      <c r="J150" s="11">
        <f>VLOOKUP(LEFT(B150,5),[1]Percents!$C:$M,6,FALSE)</f>
        <v>9.0999999999999998E-2</v>
      </c>
      <c r="K150" s="13">
        <f t="shared" si="4"/>
        <v>2980.75596</v>
      </c>
      <c r="L150" s="15" t="str">
        <f t="shared" si="5"/>
        <v>GA</v>
      </c>
    </row>
    <row r="151" spans="1:12" s="40" customFormat="1" ht="14.25" customHeight="1" x14ac:dyDescent="0.25">
      <c r="A151" s="38" t="s">
        <v>243</v>
      </c>
      <c r="B151" s="38" t="s">
        <v>289</v>
      </c>
      <c r="C151" s="38" t="s">
        <v>4557</v>
      </c>
      <c r="D151" s="38" t="s">
        <v>4558</v>
      </c>
      <c r="E151" s="38" t="s">
        <v>607</v>
      </c>
      <c r="F151" s="38" t="s">
        <v>3527</v>
      </c>
      <c r="G151" s="38" t="s">
        <v>3357</v>
      </c>
      <c r="H151" s="38" t="s">
        <v>2665</v>
      </c>
      <c r="I151" s="39">
        <v>10748.61</v>
      </c>
      <c r="J151" s="11">
        <f>VLOOKUP(LEFT(B151,5),[1]Percents!$C:$M,6,FALSE)</f>
        <v>9.0999999999999998E-2</v>
      </c>
      <c r="K151" s="13">
        <f t="shared" si="4"/>
        <v>978.12351000000001</v>
      </c>
      <c r="L151" s="15" t="str">
        <f t="shared" si="5"/>
        <v>GA</v>
      </c>
    </row>
    <row r="152" spans="1:12" s="40" customFormat="1" ht="14.25" customHeight="1" x14ac:dyDescent="0.25">
      <c r="A152" s="38" t="s">
        <v>243</v>
      </c>
      <c r="B152" s="38" t="s">
        <v>289</v>
      </c>
      <c r="C152" s="38" t="s">
        <v>4295</v>
      </c>
      <c r="D152" s="38" t="s">
        <v>4296</v>
      </c>
      <c r="E152" s="38" t="s">
        <v>2823</v>
      </c>
      <c r="F152" s="38" t="s">
        <v>3527</v>
      </c>
      <c r="G152" s="38" t="s">
        <v>3357</v>
      </c>
      <c r="H152" s="38" t="s">
        <v>2665</v>
      </c>
      <c r="I152" s="39">
        <v>45512.17</v>
      </c>
      <c r="J152" s="11">
        <f>VLOOKUP(LEFT(B152,5),[1]Percents!$C:$M,6,FALSE)</f>
        <v>9.0999999999999998E-2</v>
      </c>
      <c r="K152" s="13">
        <f t="shared" si="4"/>
        <v>4141.6074699999999</v>
      </c>
      <c r="L152" s="15" t="str">
        <f t="shared" si="5"/>
        <v>GA</v>
      </c>
    </row>
    <row r="153" spans="1:12" s="40" customFormat="1" ht="14.25" customHeight="1" x14ac:dyDescent="0.25">
      <c r="A153" s="38" t="s">
        <v>141</v>
      </c>
      <c r="B153" s="38" t="s">
        <v>8502</v>
      </c>
      <c r="C153" s="38" t="s">
        <v>8503</v>
      </c>
      <c r="D153" s="38" t="s">
        <v>8504</v>
      </c>
      <c r="E153" s="38" t="s">
        <v>8505</v>
      </c>
      <c r="F153" s="38" t="s">
        <v>8506</v>
      </c>
      <c r="G153" s="38" t="s">
        <v>3744</v>
      </c>
      <c r="H153" s="38" t="s">
        <v>2665</v>
      </c>
      <c r="I153" s="39">
        <v>777.06</v>
      </c>
      <c r="J153" s="11">
        <f>VLOOKUP(LEFT(B153,5),[1]Percents!$C:$M,6,FALSE)</f>
        <v>0.1678</v>
      </c>
      <c r="K153" s="13">
        <f t="shared" si="4"/>
        <v>130.39066800000001</v>
      </c>
      <c r="L153" s="15" t="str">
        <f t="shared" si="5"/>
        <v>GA</v>
      </c>
    </row>
    <row r="154" spans="1:12" s="40" customFormat="1" ht="14.25" customHeight="1" x14ac:dyDescent="0.25">
      <c r="A154" s="38" t="s">
        <v>243</v>
      </c>
      <c r="B154" s="38" t="s">
        <v>290</v>
      </c>
      <c r="C154" s="38" t="s">
        <v>6986</v>
      </c>
      <c r="D154" s="38" t="s">
        <v>6987</v>
      </c>
      <c r="E154" s="38" t="s">
        <v>6988</v>
      </c>
      <c r="F154" s="38" t="s">
        <v>3745</v>
      </c>
      <c r="G154" s="38" t="s">
        <v>3534</v>
      </c>
      <c r="H154" s="38" t="s">
        <v>2665</v>
      </c>
      <c r="I154" s="39">
        <v>29232.03</v>
      </c>
      <c r="J154" s="11">
        <f>VLOOKUP(LEFT(B154,5),[1]Percents!$C:$M,6,FALSE)</f>
        <v>9.0999999999999998E-2</v>
      </c>
      <c r="K154" s="13">
        <f t="shared" si="4"/>
        <v>2660.1147299999998</v>
      </c>
      <c r="L154" s="15" t="str">
        <f t="shared" si="5"/>
        <v>GA</v>
      </c>
    </row>
    <row r="155" spans="1:12" s="40" customFormat="1" ht="14.25" customHeight="1" x14ac:dyDescent="0.25">
      <c r="A155" s="38" t="s">
        <v>141</v>
      </c>
      <c r="B155" s="38" t="s">
        <v>245</v>
      </c>
      <c r="C155" s="38" t="s">
        <v>3746</v>
      </c>
      <c r="D155" s="38" t="s">
        <v>3747</v>
      </c>
      <c r="E155" s="38" t="s">
        <v>3219</v>
      </c>
      <c r="F155" s="38" t="s">
        <v>3745</v>
      </c>
      <c r="G155" s="38" t="s">
        <v>3534</v>
      </c>
      <c r="H155" s="38" t="s">
        <v>2665</v>
      </c>
      <c r="I155" s="39">
        <v>23670.95</v>
      </c>
      <c r="J155" s="11">
        <f>VLOOKUP(LEFT(B155,5),[1]Percents!$C:$M,6,FALSE)</f>
        <v>0.1678</v>
      </c>
      <c r="K155" s="13">
        <f t="shared" si="4"/>
        <v>3971.9854100000002</v>
      </c>
      <c r="L155" s="15" t="str">
        <f t="shared" si="5"/>
        <v>GA</v>
      </c>
    </row>
    <row r="156" spans="1:12" s="40" customFormat="1" ht="14.25" customHeight="1" x14ac:dyDescent="0.25">
      <c r="A156" s="38" t="s">
        <v>243</v>
      </c>
      <c r="B156" s="38" t="s">
        <v>289</v>
      </c>
      <c r="C156" s="38" t="s">
        <v>4830</v>
      </c>
      <c r="D156" s="38" t="s">
        <v>4831</v>
      </c>
      <c r="E156" s="38" t="s">
        <v>4832</v>
      </c>
      <c r="F156" s="38" t="s">
        <v>4833</v>
      </c>
      <c r="G156" s="38" t="s">
        <v>4468</v>
      </c>
      <c r="H156" s="38" t="s">
        <v>2665</v>
      </c>
      <c r="I156" s="39">
        <v>18606.89</v>
      </c>
      <c r="J156" s="11">
        <f>VLOOKUP(LEFT(B156,5),[1]Percents!$C:$M,6,FALSE)</f>
        <v>9.0999999999999998E-2</v>
      </c>
      <c r="K156" s="13">
        <f t="shared" ref="K156:K219" si="6">+J156*I156</f>
        <v>1693.2269899999999</v>
      </c>
      <c r="L156" s="15" t="str">
        <f t="shared" si="5"/>
        <v>GA</v>
      </c>
    </row>
    <row r="157" spans="1:12" s="40" customFormat="1" ht="14.25" customHeight="1" x14ac:dyDescent="0.25">
      <c r="A157" s="38" t="s">
        <v>141</v>
      </c>
      <c r="B157" s="38" t="s">
        <v>3</v>
      </c>
      <c r="C157" s="38" t="s">
        <v>3748</v>
      </c>
      <c r="D157" s="38" t="s">
        <v>3749</v>
      </c>
      <c r="E157" s="38" t="s">
        <v>110</v>
      </c>
      <c r="F157" s="38" t="s">
        <v>3750</v>
      </c>
      <c r="G157" s="38" t="s">
        <v>3357</v>
      </c>
      <c r="H157" s="38" t="s">
        <v>2665</v>
      </c>
      <c r="I157" s="39">
        <v>36029.46</v>
      </c>
      <c r="J157" s="11">
        <f>VLOOKUP(LEFT(B157,5),[1]Percents!$C:$M,6,FALSE)</f>
        <v>0.1678</v>
      </c>
      <c r="K157" s="13">
        <f t="shared" si="6"/>
        <v>6045.7433879999999</v>
      </c>
      <c r="L157" s="15" t="str">
        <f t="shared" si="5"/>
        <v>GA</v>
      </c>
    </row>
    <row r="158" spans="1:12" s="40" customFormat="1" ht="14.25" customHeight="1" x14ac:dyDescent="0.25">
      <c r="A158" s="38" t="s">
        <v>141</v>
      </c>
      <c r="B158" s="38" t="s">
        <v>1063</v>
      </c>
      <c r="C158" s="38" t="s">
        <v>3751</v>
      </c>
      <c r="D158" s="38" t="s">
        <v>3752</v>
      </c>
      <c r="E158" s="38" t="s">
        <v>1064</v>
      </c>
      <c r="F158" s="38" t="s">
        <v>3753</v>
      </c>
      <c r="G158" s="38" t="s">
        <v>3422</v>
      </c>
      <c r="H158" s="38" t="s">
        <v>2665</v>
      </c>
      <c r="I158" s="39">
        <v>25585.77</v>
      </c>
      <c r="J158" s="11">
        <f>VLOOKUP(LEFT(B158,5),[1]Percents!$C:$M,6,FALSE)</f>
        <v>0.1678</v>
      </c>
      <c r="K158" s="13">
        <f t="shared" si="6"/>
        <v>4293.2922060000001</v>
      </c>
      <c r="L158" s="15" t="str">
        <f t="shared" si="5"/>
        <v>GA</v>
      </c>
    </row>
    <row r="159" spans="1:12" s="40" customFormat="1" ht="14.25" customHeight="1" x14ac:dyDescent="0.25">
      <c r="A159" s="38" t="s">
        <v>243</v>
      </c>
      <c r="B159" s="38" t="s">
        <v>289</v>
      </c>
      <c r="C159" s="38" t="s">
        <v>5082</v>
      </c>
      <c r="D159" s="38" t="s">
        <v>5083</v>
      </c>
      <c r="E159" s="38" t="s">
        <v>3108</v>
      </c>
      <c r="F159" s="38" t="s">
        <v>5084</v>
      </c>
      <c r="G159" s="38" t="s">
        <v>3905</v>
      </c>
      <c r="H159" s="38" t="s">
        <v>2665</v>
      </c>
      <c r="I159" s="39">
        <v>11344.33</v>
      </c>
      <c r="J159" s="11">
        <f>VLOOKUP(LEFT(B159,5),[1]Percents!$C:$M,6,FALSE)</f>
        <v>9.0999999999999998E-2</v>
      </c>
      <c r="K159" s="13">
        <f t="shared" si="6"/>
        <v>1032.33403</v>
      </c>
      <c r="L159" s="15" t="str">
        <f t="shared" si="5"/>
        <v>GA</v>
      </c>
    </row>
    <row r="160" spans="1:12" s="40" customFormat="1" ht="14.25" customHeight="1" x14ac:dyDescent="0.25">
      <c r="A160" s="38" t="s">
        <v>141</v>
      </c>
      <c r="B160" s="38" t="s">
        <v>169</v>
      </c>
      <c r="C160" s="38" t="s">
        <v>4945</v>
      </c>
      <c r="D160" s="38" t="s">
        <v>4946</v>
      </c>
      <c r="E160" s="38" t="s">
        <v>3499</v>
      </c>
      <c r="F160" s="38" t="s">
        <v>4947</v>
      </c>
      <c r="G160" s="38" t="s">
        <v>3744</v>
      </c>
      <c r="H160" s="38" t="s">
        <v>2665</v>
      </c>
      <c r="I160" s="39">
        <v>7182.94</v>
      </c>
      <c r="J160" s="11">
        <f>VLOOKUP(LEFT(B160,5),[1]Percents!$C:$M,6,FALSE)</f>
        <v>0.1678</v>
      </c>
      <c r="K160" s="13">
        <f t="shared" si="6"/>
        <v>1205.2973319999999</v>
      </c>
      <c r="L160" s="15" t="str">
        <f t="shared" si="5"/>
        <v>GA</v>
      </c>
    </row>
    <row r="161" spans="1:12" s="40" customFormat="1" ht="14.25" customHeight="1" x14ac:dyDescent="0.25">
      <c r="A161" s="38" t="s">
        <v>243</v>
      </c>
      <c r="B161" s="38" t="s">
        <v>203</v>
      </c>
      <c r="C161" s="38" t="s">
        <v>3362</v>
      </c>
      <c r="D161" s="38" t="s">
        <v>3363</v>
      </c>
      <c r="E161" s="38" t="s">
        <v>3258</v>
      </c>
      <c r="F161" s="38" t="s">
        <v>3364</v>
      </c>
      <c r="G161" s="38" t="s">
        <v>3365</v>
      </c>
      <c r="H161" s="38" t="s">
        <v>2665</v>
      </c>
      <c r="I161" s="39">
        <v>35166.47</v>
      </c>
      <c r="J161" s="11">
        <f>VLOOKUP(LEFT(B161,5),[1]Percents!$C:$M,6,FALSE)</f>
        <v>9.0999999999999998E-2</v>
      </c>
      <c r="K161" s="13">
        <f t="shared" si="6"/>
        <v>3200.1487700000002</v>
      </c>
      <c r="L161" s="15" t="str">
        <f t="shared" si="5"/>
        <v>GA</v>
      </c>
    </row>
    <row r="162" spans="1:12" s="40" customFormat="1" ht="14.25" customHeight="1" x14ac:dyDescent="0.25">
      <c r="A162" s="38" t="s">
        <v>243</v>
      </c>
      <c r="B162" s="38" t="s">
        <v>289</v>
      </c>
      <c r="C162" s="38" t="s">
        <v>3902</v>
      </c>
      <c r="D162" s="38" t="s">
        <v>3903</v>
      </c>
      <c r="E162" s="38" t="s">
        <v>435</v>
      </c>
      <c r="F162" s="38" t="s">
        <v>3904</v>
      </c>
      <c r="G162" s="38" t="s">
        <v>3357</v>
      </c>
      <c r="H162" s="38" t="s">
        <v>2665</v>
      </c>
      <c r="I162" s="39">
        <v>32488.79</v>
      </c>
      <c r="J162" s="11">
        <f>VLOOKUP(LEFT(B162,5),[1]Percents!$C:$M,6,FALSE)</f>
        <v>9.0999999999999998E-2</v>
      </c>
      <c r="K162" s="13">
        <f t="shared" si="6"/>
        <v>2956.4798900000001</v>
      </c>
      <c r="L162" s="15" t="str">
        <f t="shared" si="5"/>
        <v>GA</v>
      </c>
    </row>
    <row r="163" spans="1:12" s="40" customFormat="1" ht="14.25" customHeight="1" x14ac:dyDescent="0.25">
      <c r="A163" s="38" t="s">
        <v>141</v>
      </c>
      <c r="B163" s="38" t="s">
        <v>169</v>
      </c>
      <c r="C163" s="38" t="s">
        <v>5767</v>
      </c>
      <c r="D163" s="38" t="s">
        <v>5768</v>
      </c>
      <c r="E163" s="38" t="s">
        <v>1291</v>
      </c>
      <c r="F163" s="38" t="s">
        <v>5769</v>
      </c>
      <c r="G163" s="38" t="s">
        <v>3357</v>
      </c>
      <c r="H163" s="38" t="s">
        <v>2665</v>
      </c>
      <c r="I163" s="39">
        <v>25338.720000000001</v>
      </c>
      <c r="J163" s="11">
        <f>VLOOKUP(LEFT(B163,5),[1]Percents!$C:$M,6,FALSE)</f>
        <v>0.1678</v>
      </c>
      <c r="K163" s="13">
        <f t="shared" si="6"/>
        <v>4251.8372159999999</v>
      </c>
      <c r="L163" s="15" t="str">
        <f t="shared" si="5"/>
        <v>GA</v>
      </c>
    </row>
    <row r="164" spans="1:12" s="40" customFormat="1" ht="14.25" customHeight="1" x14ac:dyDescent="0.25">
      <c r="A164" s="38" t="s">
        <v>141</v>
      </c>
      <c r="B164" s="38" t="s">
        <v>245</v>
      </c>
      <c r="C164" s="38" t="s">
        <v>3366</v>
      </c>
      <c r="D164" s="38" t="s">
        <v>3367</v>
      </c>
      <c r="E164" s="38" t="s">
        <v>93</v>
      </c>
      <c r="F164" s="38" t="s">
        <v>3368</v>
      </c>
      <c r="G164" s="38" t="s">
        <v>3369</v>
      </c>
      <c r="H164" s="38" t="s">
        <v>2665</v>
      </c>
      <c r="I164" s="39">
        <v>30799.29</v>
      </c>
      <c r="J164" s="11">
        <f>VLOOKUP(LEFT(B164,5),[1]Percents!$C:$M,6,FALSE)</f>
        <v>0.1678</v>
      </c>
      <c r="K164" s="13">
        <f t="shared" si="6"/>
        <v>5168.1208620000007</v>
      </c>
      <c r="L164" s="15" t="str">
        <f t="shared" si="5"/>
        <v>GA</v>
      </c>
    </row>
    <row r="165" spans="1:12" s="40" customFormat="1" ht="14.25" customHeight="1" x14ac:dyDescent="0.25">
      <c r="A165" s="38" t="s">
        <v>141</v>
      </c>
      <c r="B165" s="38" t="s">
        <v>3</v>
      </c>
      <c r="C165" s="38" t="s">
        <v>4452</v>
      </c>
      <c r="D165" s="38" t="s">
        <v>4453</v>
      </c>
      <c r="E165" s="38" t="s">
        <v>267</v>
      </c>
      <c r="F165" s="38" t="s">
        <v>4454</v>
      </c>
      <c r="G165" s="38" t="s">
        <v>3744</v>
      </c>
      <c r="H165" s="38" t="s">
        <v>2665</v>
      </c>
      <c r="I165" s="39">
        <v>24502.959999999999</v>
      </c>
      <c r="J165" s="11">
        <f>VLOOKUP(LEFT(B165,5),[1]Percents!$C:$M,6,FALSE)</f>
        <v>0.1678</v>
      </c>
      <c r="K165" s="13">
        <f t="shared" si="6"/>
        <v>4111.5966879999996</v>
      </c>
      <c r="L165" s="15" t="str">
        <f t="shared" ref="L165:L228" si="7">LEFT(F165,2)</f>
        <v>GA</v>
      </c>
    </row>
    <row r="166" spans="1:12" s="40" customFormat="1" ht="14.25" customHeight="1" x14ac:dyDescent="0.25">
      <c r="A166" s="38" t="s">
        <v>141</v>
      </c>
      <c r="B166" s="38" t="s">
        <v>142</v>
      </c>
      <c r="C166" s="38" t="s">
        <v>4948</v>
      </c>
      <c r="D166" s="38" t="s">
        <v>4949</v>
      </c>
      <c r="E166" s="38" t="s">
        <v>64</v>
      </c>
      <c r="F166" s="38" t="s">
        <v>4950</v>
      </c>
      <c r="G166" s="38" t="s">
        <v>3422</v>
      </c>
      <c r="H166" s="38" t="s">
        <v>2665</v>
      </c>
      <c r="I166" s="39">
        <v>5843.1799999999994</v>
      </c>
      <c r="J166" s="11">
        <f>VLOOKUP(LEFT(B166,5),[1]Percents!$C:$M,6,FALSE)</f>
        <v>0.31330000000000002</v>
      </c>
      <c r="K166" s="13">
        <f t="shared" si="6"/>
        <v>1830.6682939999998</v>
      </c>
      <c r="L166" s="15" t="str">
        <f t="shared" si="7"/>
        <v>GA</v>
      </c>
    </row>
    <row r="167" spans="1:12" s="40" customFormat="1" ht="14.25" customHeight="1" x14ac:dyDescent="0.25">
      <c r="A167" s="38" t="s">
        <v>243</v>
      </c>
      <c r="B167" s="38" t="s">
        <v>118</v>
      </c>
      <c r="C167" s="38" t="s">
        <v>5389</v>
      </c>
      <c r="D167" s="38" t="s">
        <v>5390</v>
      </c>
      <c r="E167" s="38" t="s">
        <v>1342</v>
      </c>
      <c r="F167" s="38" t="s">
        <v>5391</v>
      </c>
      <c r="G167" s="38" t="s">
        <v>3906</v>
      </c>
      <c r="H167" s="38" t="s">
        <v>2665</v>
      </c>
      <c r="I167" s="39">
        <v>11211.01</v>
      </c>
      <c r="J167" s="11">
        <f>VLOOKUP(LEFT(B167,5),[1]Percents!$C:$M,6,FALSE)</f>
        <v>9.0999999999999998E-2</v>
      </c>
      <c r="K167" s="13">
        <f t="shared" si="6"/>
        <v>1020.20191</v>
      </c>
      <c r="L167" s="15" t="str">
        <f t="shared" si="7"/>
        <v>GA</v>
      </c>
    </row>
    <row r="168" spans="1:12" s="40" customFormat="1" ht="14.25" customHeight="1" x14ac:dyDescent="0.25">
      <c r="A168" s="38" t="s">
        <v>243</v>
      </c>
      <c r="B168" s="38" t="s">
        <v>118</v>
      </c>
      <c r="C168" s="38" t="s">
        <v>4559</v>
      </c>
      <c r="D168" s="38" t="s">
        <v>4560</v>
      </c>
      <c r="E168" s="38" t="s">
        <v>1391</v>
      </c>
      <c r="F168" s="38" t="s">
        <v>4561</v>
      </c>
      <c r="G168" s="38" t="s">
        <v>3905</v>
      </c>
      <c r="H168" s="38" t="s">
        <v>2665</v>
      </c>
      <c r="I168" s="39">
        <v>12820.34</v>
      </c>
      <c r="J168" s="11">
        <f>VLOOKUP(LEFT(B168,5),[1]Percents!$C:$M,6,FALSE)</f>
        <v>9.0999999999999998E-2</v>
      </c>
      <c r="K168" s="13">
        <f t="shared" si="6"/>
        <v>1166.65094</v>
      </c>
      <c r="L168" s="15" t="str">
        <f t="shared" si="7"/>
        <v>GA</v>
      </c>
    </row>
    <row r="169" spans="1:12" s="40" customFormat="1" ht="14.25" customHeight="1" x14ac:dyDescent="0.25">
      <c r="A169" s="38" t="s">
        <v>243</v>
      </c>
      <c r="B169" s="38" t="s">
        <v>289</v>
      </c>
      <c r="C169" s="38" t="s">
        <v>4834</v>
      </c>
      <c r="D169" s="38" t="s">
        <v>4835</v>
      </c>
      <c r="E169" s="38" t="s">
        <v>3108</v>
      </c>
      <c r="F169" s="38" t="s">
        <v>4836</v>
      </c>
      <c r="G169" s="38" t="s">
        <v>3422</v>
      </c>
      <c r="H169" s="38" t="s">
        <v>2665</v>
      </c>
      <c r="I169" s="39">
        <v>24435.42</v>
      </c>
      <c r="J169" s="11">
        <f>VLOOKUP(LEFT(B169,5),[1]Percents!$C:$M,6,FALSE)</f>
        <v>9.0999999999999998E-2</v>
      </c>
      <c r="K169" s="13">
        <f t="shared" si="6"/>
        <v>2223.6232199999999</v>
      </c>
      <c r="L169" s="15" t="str">
        <f t="shared" si="7"/>
        <v>GA</v>
      </c>
    </row>
    <row r="170" spans="1:12" s="40" customFormat="1" ht="14.25" customHeight="1" x14ac:dyDescent="0.25">
      <c r="A170" s="38" t="s">
        <v>141</v>
      </c>
      <c r="B170" s="38" t="s">
        <v>245</v>
      </c>
      <c r="C170" s="38" t="s">
        <v>3754</v>
      </c>
      <c r="D170" s="38" t="s">
        <v>3755</v>
      </c>
      <c r="E170" s="38" t="s">
        <v>248</v>
      </c>
      <c r="F170" s="38" t="s">
        <v>3756</v>
      </c>
      <c r="G170" s="38" t="s">
        <v>3595</v>
      </c>
      <c r="H170" s="38" t="s">
        <v>2665</v>
      </c>
      <c r="I170" s="39">
        <v>35309.82</v>
      </c>
      <c r="J170" s="11">
        <f>VLOOKUP(LEFT(B170,5),[1]Percents!$C:$M,6,FALSE)</f>
        <v>0.1678</v>
      </c>
      <c r="K170" s="13">
        <f t="shared" si="6"/>
        <v>5924.9877960000003</v>
      </c>
      <c r="L170" s="15" t="str">
        <f t="shared" si="7"/>
        <v>GA</v>
      </c>
    </row>
    <row r="171" spans="1:12" s="40" customFormat="1" ht="14.25" customHeight="1" x14ac:dyDescent="0.25">
      <c r="A171" s="38" t="s">
        <v>243</v>
      </c>
      <c r="B171" s="38" t="s">
        <v>289</v>
      </c>
      <c r="C171" s="38" t="s">
        <v>4297</v>
      </c>
      <c r="D171" s="38" t="s">
        <v>4298</v>
      </c>
      <c r="E171" s="38" t="s">
        <v>2820</v>
      </c>
      <c r="F171" s="38" t="s">
        <v>4299</v>
      </c>
      <c r="G171" s="38" t="s">
        <v>3534</v>
      </c>
      <c r="H171" s="38" t="s">
        <v>2665</v>
      </c>
      <c r="I171" s="39">
        <v>25952.25</v>
      </c>
      <c r="J171" s="11">
        <f>VLOOKUP(LEFT(B171,5),[1]Percents!$C:$M,6,FALSE)</f>
        <v>9.0999999999999998E-2</v>
      </c>
      <c r="K171" s="13">
        <f t="shared" si="6"/>
        <v>2361.6547500000001</v>
      </c>
      <c r="L171" s="15" t="str">
        <f t="shared" si="7"/>
        <v>GA</v>
      </c>
    </row>
    <row r="172" spans="1:12" s="40" customFormat="1" ht="14.25" customHeight="1" x14ac:dyDescent="0.25">
      <c r="A172" s="38" t="s">
        <v>66</v>
      </c>
      <c r="B172" s="38" t="s">
        <v>3520</v>
      </c>
      <c r="C172" s="38" t="s">
        <v>3528</v>
      </c>
      <c r="D172" s="38" t="s">
        <v>3529</v>
      </c>
      <c r="E172" s="38" t="s">
        <v>3530</v>
      </c>
      <c r="F172" s="38" t="s">
        <v>3531</v>
      </c>
      <c r="G172" s="38" t="s">
        <v>3002</v>
      </c>
      <c r="H172" s="38" t="s">
        <v>2665</v>
      </c>
      <c r="I172" s="39">
        <v>2238</v>
      </c>
      <c r="J172" s="11">
        <f>VLOOKUP(LEFT(B172,5),[1]Percents!$C:$M,6,FALSE)</f>
        <v>0</v>
      </c>
      <c r="K172" s="13">
        <f t="shared" si="6"/>
        <v>0</v>
      </c>
      <c r="L172" s="15" t="str">
        <f t="shared" si="7"/>
        <v>GA</v>
      </c>
    </row>
    <row r="173" spans="1:12" s="40" customFormat="1" ht="14.25" customHeight="1" x14ac:dyDescent="0.25">
      <c r="A173" s="38" t="s">
        <v>141</v>
      </c>
      <c r="B173" s="38" t="s">
        <v>306</v>
      </c>
      <c r="C173" s="38" t="s">
        <v>4188</v>
      </c>
      <c r="D173" s="38" t="s">
        <v>4189</v>
      </c>
      <c r="E173" s="38" t="s">
        <v>163</v>
      </c>
      <c r="F173" s="38" t="s">
        <v>4190</v>
      </c>
      <c r="G173" s="38" t="s">
        <v>4191</v>
      </c>
      <c r="H173" s="38" t="s">
        <v>2665</v>
      </c>
      <c r="I173" s="39">
        <v>27869.09</v>
      </c>
      <c r="J173" s="11">
        <f>VLOOKUP(LEFT(B173,5),[1]Percents!$C:$M,6,FALSE)</f>
        <v>0.1678</v>
      </c>
      <c r="K173" s="13">
        <f t="shared" si="6"/>
        <v>4676.4333020000004</v>
      </c>
      <c r="L173" s="15" t="str">
        <f t="shared" si="7"/>
        <v>GA</v>
      </c>
    </row>
    <row r="174" spans="1:12" s="40" customFormat="1" ht="14.25" customHeight="1" x14ac:dyDescent="0.25">
      <c r="A174" s="38" t="s">
        <v>141</v>
      </c>
      <c r="B174" s="38" t="s">
        <v>173</v>
      </c>
      <c r="C174" s="38" t="s">
        <v>4087</v>
      </c>
      <c r="D174" s="38" t="s">
        <v>4088</v>
      </c>
      <c r="E174" s="38" t="s">
        <v>4089</v>
      </c>
      <c r="F174" s="38" t="s">
        <v>4090</v>
      </c>
      <c r="G174" s="38" t="s">
        <v>3534</v>
      </c>
      <c r="H174" s="38" t="s">
        <v>2665</v>
      </c>
      <c r="I174" s="39">
        <v>18108.25</v>
      </c>
      <c r="J174" s="11">
        <f>VLOOKUP(LEFT(B174,5),[1]Percents!$C:$M,6,FALSE)</f>
        <v>0.1678</v>
      </c>
      <c r="K174" s="13">
        <f t="shared" si="6"/>
        <v>3038.5643500000001</v>
      </c>
      <c r="L174" s="15" t="str">
        <f t="shared" si="7"/>
        <v>GA</v>
      </c>
    </row>
    <row r="175" spans="1:12" s="40" customFormat="1" ht="14.25" customHeight="1" x14ac:dyDescent="0.25">
      <c r="A175" s="38" t="s">
        <v>243</v>
      </c>
      <c r="B175" s="38" t="s">
        <v>290</v>
      </c>
      <c r="C175" s="38" t="s">
        <v>4837</v>
      </c>
      <c r="D175" s="38" t="s">
        <v>4838</v>
      </c>
      <c r="E175" s="38" t="s">
        <v>206</v>
      </c>
      <c r="F175" s="38" t="s">
        <v>4457</v>
      </c>
      <c r="G175" s="38" t="s">
        <v>4320</v>
      </c>
      <c r="H175" s="38" t="s">
        <v>2665</v>
      </c>
      <c r="I175" s="39">
        <v>37866.97</v>
      </c>
      <c r="J175" s="11">
        <f>VLOOKUP(LEFT(B175,5),[1]Percents!$C:$M,6,FALSE)</f>
        <v>9.0999999999999998E-2</v>
      </c>
      <c r="K175" s="13">
        <f t="shared" si="6"/>
        <v>3445.8942700000002</v>
      </c>
      <c r="L175" s="15" t="str">
        <f t="shared" si="7"/>
        <v>GA</v>
      </c>
    </row>
    <row r="176" spans="1:12" s="40" customFormat="1" ht="14.25" customHeight="1" x14ac:dyDescent="0.25">
      <c r="A176" s="38" t="s">
        <v>243</v>
      </c>
      <c r="B176" s="38" t="s">
        <v>290</v>
      </c>
      <c r="C176" s="38" t="s">
        <v>4455</v>
      </c>
      <c r="D176" s="38" t="s">
        <v>4456</v>
      </c>
      <c r="E176" s="38" t="s">
        <v>3447</v>
      </c>
      <c r="F176" s="38" t="s">
        <v>4457</v>
      </c>
      <c r="G176" s="38" t="s">
        <v>4320</v>
      </c>
      <c r="H176" s="38" t="s">
        <v>2665</v>
      </c>
      <c r="I176" s="39">
        <v>46555.68</v>
      </c>
      <c r="J176" s="11">
        <f>VLOOKUP(LEFT(B176,5),[1]Percents!$C:$M,6,FALSE)</f>
        <v>9.0999999999999998E-2</v>
      </c>
      <c r="K176" s="13">
        <f t="shared" si="6"/>
        <v>4236.5668800000003</v>
      </c>
      <c r="L176" s="15" t="str">
        <f t="shared" si="7"/>
        <v>GA</v>
      </c>
    </row>
    <row r="177" spans="1:12" s="40" customFormat="1" ht="14.25" customHeight="1" x14ac:dyDescent="0.25">
      <c r="A177" s="38" t="s">
        <v>243</v>
      </c>
      <c r="B177" s="38" t="s">
        <v>290</v>
      </c>
      <c r="C177" s="38" t="s">
        <v>4839</v>
      </c>
      <c r="D177" s="38" t="s">
        <v>4840</v>
      </c>
      <c r="E177" s="38" t="s">
        <v>4841</v>
      </c>
      <c r="F177" s="38" t="s">
        <v>4457</v>
      </c>
      <c r="G177" s="38" t="s">
        <v>4320</v>
      </c>
      <c r="H177" s="38" t="s">
        <v>2665</v>
      </c>
      <c r="I177" s="39">
        <v>23684.74</v>
      </c>
      <c r="J177" s="11">
        <f>VLOOKUP(LEFT(B177,5),[1]Percents!$C:$M,6,FALSE)</f>
        <v>9.0999999999999998E-2</v>
      </c>
      <c r="K177" s="13">
        <f t="shared" si="6"/>
        <v>2155.3113400000002</v>
      </c>
      <c r="L177" s="15" t="str">
        <f t="shared" si="7"/>
        <v>GA</v>
      </c>
    </row>
    <row r="178" spans="1:12" s="40" customFormat="1" ht="14.25" customHeight="1" x14ac:dyDescent="0.25">
      <c r="A178" s="38" t="s">
        <v>243</v>
      </c>
      <c r="B178" s="38" t="s">
        <v>118</v>
      </c>
      <c r="C178" s="38" t="s">
        <v>3907</v>
      </c>
      <c r="D178" s="38" t="s">
        <v>3908</v>
      </c>
      <c r="E178" s="38" t="s">
        <v>88</v>
      </c>
      <c r="F178" s="38" t="s">
        <v>3909</v>
      </c>
      <c r="G178" s="38" t="s">
        <v>3906</v>
      </c>
      <c r="H178" s="38" t="s">
        <v>2665</v>
      </c>
      <c r="I178" s="39">
        <v>48824.63</v>
      </c>
      <c r="J178" s="11">
        <f>VLOOKUP(LEFT(B178,5),[1]Percents!$C:$M,6,FALSE)</f>
        <v>9.0999999999999998E-2</v>
      </c>
      <c r="K178" s="13">
        <f t="shared" si="6"/>
        <v>4443.04133</v>
      </c>
      <c r="L178" s="15" t="str">
        <f t="shared" si="7"/>
        <v>GA</v>
      </c>
    </row>
    <row r="179" spans="1:12" s="40" customFormat="1" ht="14.25" customHeight="1" x14ac:dyDescent="0.25">
      <c r="A179" s="38" t="s">
        <v>243</v>
      </c>
      <c r="B179" s="38" t="s">
        <v>118</v>
      </c>
      <c r="C179" s="38" t="s">
        <v>4951</v>
      </c>
      <c r="D179" s="38" t="s">
        <v>4952</v>
      </c>
      <c r="E179" s="38" t="s">
        <v>39</v>
      </c>
      <c r="F179" s="38" t="s">
        <v>3909</v>
      </c>
      <c r="G179" s="38" t="s">
        <v>3906</v>
      </c>
      <c r="H179" s="38" t="s">
        <v>2665</v>
      </c>
      <c r="I179" s="39">
        <v>16789.349999999999</v>
      </c>
      <c r="J179" s="11">
        <f>VLOOKUP(LEFT(B179,5),[1]Percents!$C:$M,6,FALSE)</f>
        <v>9.0999999999999998E-2</v>
      </c>
      <c r="K179" s="13">
        <f t="shared" si="6"/>
        <v>1527.8308499999998</v>
      </c>
      <c r="L179" s="15" t="str">
        <f t="shared" si="7"/>
        <v>GA</v>
      </c>
    </row>
    <row r="180" spans="1:12" s="40" customFormat="1" ht="14.25" customHeight="1" x14ac:dyDescent="0.25">
      <c r="A180" s="38" t="s">
        <v>243</v>
      </c>
      <c r="B180" s="38" t="s">
        <v>289</v>
      </c>
      <c r="C180" s="38" t="s">
        <v>4300</v>
      </c>
      <c r="D180" s="38" t="s">
        <v>4301</v>
      </c>
      <c r="E180" s="38" t="s">
        <v>3196</v>
      </c>
      <c r="F180" s="38" t="s">
        <v>4302</v>
      </c>
      <c r="G180" s="38" t="s">
        <v>3905</v>
      </c>
      <c r="H180" s="38" t="s">
        <v>2665</v>
      </c>
      <c r="I180" s="39">
        <v>6896.38</v>
      </c>
      <c r="J180" s="11">
        <f>VLOOKUP(LEFT(B180,5),[1]Percents!$C:$M,6,FALSE)</f>
        <v>9.0999999999999998E-2</v>
      </c>
      <c r="K180" s="13">
        <f t="shared" si="6"/>
        <v>627.57057999999995</v>
      </c>
      <c r="L180" s="15" t="str">
        <f t="shared" si="7"/>
        <v>GA</v>
      </c>
    </row>
    <row r="181" spans="1:12" s="40" customFormat="1" ht="14.25" customHeight="1" x14ac:dyDescent="0.25">
      <c r="A181" s="38" t="s">
        <v>243</v>
      </c>
      <c r="B181" s="38" t="s">
        <v>289</v>
      </c>
      <c r="C181" s="38" t="s">
        <v>8507</v>
      </c>
      <c r="D181" s="38" t="s">
        <v>8508</v>
      </c>
      <c r="E181" s="38" t="s">
        <v>2823</v>
      </c>
      <c r="F181" s="38" t="s">
        <v>4302</v>
      </c>
      <c r="G181" s="38" t="s">
        <v>3905</v>
      </c>
      <c r="H181" s="38" t="s">
        <v>2665</v>
      </c>
      <c r="I181" s="39">
        <v>8366.18</v>
      </c>
      <c r="J181" s="11">
        <f>VLOOKUP(LEFT(B181,5),[1]Percents!$C:$M,6,FALSE)</f>
        <v>9.0999999999999998E-2</v>
      </c>
      <c r="K181" s="13">
        <f t="shared" si="6"/>
        <v>761.32237999999995</v>
      </c>
      <c r="L181" s="15" t="str">
        <f t="shared" si="7"/>
        <v>GA</v>
      </c>
    </row>
    <row r="182" spans="1:12" s="40" customFormat="1" ht="14.25" customHeight="1" x14ac:dyDescent="0.25">
      <c r="A182" s="38" t="s">
        <v>146</v>
      </c>
      <c r="B182" s="38" t="s">
        <v>304</v>
      </c>
      <c r="C182" s="38" t="s">
        <v>4091</v>
      </c>
      <c r="D182" s="38" t="s">
        <v>4092</v>
      </c>
      <c r="E182" s="38" t="s">
        <v>3355</v>
      </c>
      <c r="F182" s="38" t="s">
        <v>4093</v>
      </c>
      <c r="G182" s="38" t="s">
        <v>3905</v>
      </c>
      <c r="H182" s="38" t="s">
        <v>2665</v>
      </c>
      <c r="I182" s="39">
        <v>518.14</v>
      </c>
      <c r="J182" s="11">
        <f>VLOOKUP(LEFT(B182,5),[1]Percents!$C:$M,6,FALSE)</f>
        <v>1</v>
      </c>
      <c r="K182" s="13">
        <f t="shared" si="6"/>
        <v>518.14</v>
      </c>
      <c r="L182" s="15" t="str">
        <f t="shared" si="7"/>
        <v>GA</v>
      </c>
    </row>
    <row r="183" spans="1:12" s="40" customFormat="1" ht="14.25" customHeight="1" x14ac:dyDescent="0.25">
      <c r="A183" s="38" t="s">
        <v>243</v>
      </c>
      <c r="B183" s="38" t="s">
        <v>290</v>
      </c>
      <c r="C183" s="38" t="s">
        <v>3910</v>
      </c>
      <c r="D183" s="38" t="s">
        <v>3911</v>
      </c>
      <c r="E183" s="38" t="s">
        <v>1</v>
      </c>
      <c r="F183" s="38" t="s">
        <v>3912</v>
      </c>
      <c r="G183" s="38" t="s">
        <v>4094</v>
      </c>
      <c r="H183" s="38" t="s">
        <v>2665</v>
      </c>
      <c r="I183" s="39">
        <v>27998.55</v>
      </c>
      <c r="J183" s="11">
        <f>VLOOKUP(LEFT(B183,5),[1]Percents!$C:$M,6,FALSE)</f>
        <v>9.0999999999999998E-2</v>
      </c>
      <c r="K183" s="13">
        <f t="shared" si="6"/>
        <v>2547.86805</v>
      </c>
      <c r="L183" s="15" t="str">
        <f t="shared" si="7"/>
        <v>GA</v>
      </c>
    </row>
    <row r="184" spans="1:12" s="40" customFormat="1" ht="14.25" customHeight="1" x14ac:dyDescent="0.25">
      <c r="A184" s="38" t="s">
        <v>243</v>
      </c>
      <c r="B184" s="38" t="s">
        <v>290</v>
      </c>
      <c r="C184" s="38" t="s">
        <v>3913</v>
      </c>
      <c r="D184" s="38" t="s">
        <v>3914</v>
      </c>
      <c r="E184" s="38" t="s">
        <v>1440</v>
      </c>
      <c r="F184" s="38" t="s">
        <v>3912</v>
      </c>
      <c r="G184" s="38" t="s">
        <v>3905</v>
      </c>
      <c r="H184" s="38" t="s">
        <v>2665</v>
      </c>
      <c r="I184" s="39">
        <v>37988.85</v>
      </c>
      <c r="J184" s="11">
        <f>VLOOKUP(LEFT(B184,5),[1]Percents!$C:$M,6,FALSE)</f>
        <v>9.0999999999999998E-2</v>
      </c>
      <c r="K184" s="13">
        <f t="shared" si="6"/>
        <v>3456.9853499999999</v>
      </c>
      <c r="L184" s="15" t="str">
        <f t="shared" si="7"/>
        <v>GA</v>
      </c>
    </row>
    <row r="185" spans="1:12" s="40" customFormat="1" ht="14.25" customHeight="1" x14ac:dyDescent="0.25">
      <c r="A185" s="38" t="s">
        <v>243</v>
      </c>
      <c r="B185" s="38" t="s">
        <v>50</v>
      </c>
      <c r="C185" s="38" t="s">
        <v>3915</v>
      </c>
      <c r="D185" s="38" t="s">
        <v>3916</v>
      </c>
      <c r="E185" s="38" t="s">
        <v>348</v>
      </c>
      <c r="F185" s="38" t="s">
        <v>3912</v>
      </c>
      <c r="G185" s="38" t="s">
        <v>4094</v>
      </c>
      <c r="H185" s="38" t="s">
        <v>2665</v>
      </c>
      <c r="I185" s="39">
        <v>26135.62</v>
      </c>
      <c r="J185" s="11">
        <f>VLOOKUP(LEFT(B185,5),[1]Percents!$C:$M,6,FALSE)</f>
        <v>9.0999999999999998E-2</v>
      </c>
      <c r="K185" s="13">
        <f t="shared" si="6"/>
        <v>2378.3414199999997</v>
      </c>
      <c r="L185" s="15" t="str">
        <f t="shared" si="7"/>
        <v>GA</v>
      </c>
    </row>
    <row r="186" spans="1:12" s="40" customFormat="1" ht="14.25" customHeight="1" x14ac:dyDescent="0.25">
      <c r="A186" s="38" t="s">
        <v>141</v>
      </c>
      <c r="B186" s="38" t="s">
        <v>172</v>
      </c>
      <c r="C186" s="38" t="s">
        <v>4095</v>
      </c>
      <c r="D186" s="38" t="s">
        <v>4096</v>
      </c>
      <c r="E186" s="38" t="s">
        <v>158</v>
      </c>
      <c r="F186" s="38" t="s">
        <v>4097</v>
      </c>
      <c r="G186" s="38" t="s">
        <v>3595</v>
      </c>
      <c r="H186" s="38" t="s">
        <v>2665</v>
      </c>
      <c r="I186" s="39">
        <v>54616.56</v>
      </c>
      <c r="J186" s="11">
        <f>VLOOKUP(LEFT(B186,5),[1]Percents!$C:$M,6,FALSE)</f>
        <v>0.1678</v>
      </c>
      <c r="K186" s="13">
        <f t="shared" si="6"/>
        <v>9164.6587679999993</v>
      </c>
      <c r="L186" s="15" t="str">
        <f t="shared" si="7"/>
        <v>GA</v>
      </c>
    </row>
    <row r="187" spans="1:12" s="40" customFormat="1" ht="14.25" customHeight="1" x14ac:dyDescent="0.25">
      <c r="A187" s="38" t="s">
        <v>243</v>
      </c>
      <c r="B187" s="38" t="s">
        <v>50</v>
      </c>
      <c r="C187" s="38" t="s">
        <v>5392</v>
      </c>
      <c r="D187" s="38" t="s">
        <v>5393</v>
      </c>
      <c r="E187" s="38" t="s">
        <v>1259</v>
      </c>
      <c r="F187" s="38" t="s">
        <v>5394</v>
      </c>
      <c r="G187" s="38" t="s">
        <v>3744</v>
      </c>
      <c r="H187" s="38" t="s">
        <v>2665</v>
      </c>
      <c r="I187" s="39">
        <v>6745.61</v>
      </c>
      <c r="J187" s="11">
        <f>VLOOKUP(LEFT(B187,5),[1]Percents!$C:$M,6,FALSE)</f>
        <v>9.0999999999999998E-2</v>
      </c>
      <c r="K187" s="13">
        <f t="shared" si="6"/>
        <v>613.85050999999999</v>
      </c>
      <c r="L187" s="15" t="str">
        <f t="shared" si="7"/>
        <v>GA</v>
      </c>
    </row>
    <row r="188" spans="1:12" s="40" customFormat="1" ht="14.25" customHeight="1" x14ac:dyDescent="0.25">
      <c r="A188" s="38" t="s">
        <v>243</v>
      </c>
      <c r="B188" s="38" t="s">
        <v>289</v>
      </c>
      <c r="C188" s="38" t="s">
        <v>8509</v>
      </c>
      <c r="D188" s="38" t="s">
        <v>8510</v>
      </c>
      <c r="E188" s="38" t="s">
        <v>2902</v>
      </c>
      <c r="F188" s="38" t="s">
        <v>8511</v>
      </c>
      <c r="G188" s="38" t="s">
        <v>3905</v>
      </c>
      <c r="H188" s="38" t="s">
        <v>2665</v>
      </c>
      <c r="I188" s="39">
        <v>12301.66</v>
      </c>
      <c r="J188" s="11">
        <f>VLOOKUP(LEFT(B188,5),[1]Percents!$C:$M,6,FALSE)</f>
        <v>9.0999999999999998E-2</v>
      </c>
      <c r="K188" s="13">
        <f t="shared" si="6"/>
        <v>1119.4510599999999</v>
      </c>
      <c r="L188" s="15" t="str">
        <f t="shared" si="7"/>
        <v>GA</v>
      </c>
    </row>
    <row r="189" spans="1:12" s="40" customFormat="1" ht="14.25" customHeight="1" x14ac:dyDescent="0.25">
      <c r="A189" s="38" t="s">
        <v>243</v>
      </c>
      <c r="B189" s="38" t="s">
        <v>289</v>
      </c>
      <c r="C189" s="38" t="s">
        <v>4192</v>
      </c>
      <c r="D189" s="38" t="s">
        <v>4193</v>
      </c>
      <c r="E189" s="38" t="s">
        <v>435</v>
      </c>
      <c r="F189" s="38" t="s">
        <v>4194</v>
      </c>
      <c r="G189" s="38" t="s">
        <v>3806</v>
      </c>
      <c r="H189" s="38" t="s">
        <v>2665</v>
      </c>
      <c r="I189" s="39">
        <v>43486.91</v>
      </c>
      <c r="J189" s="11">
        <f>VLOOKUP(LEFT(B189,5),[1]Percents!$C:$M,6,FALSE)</f>
        <v>9.0999999999999998E-2</v>
      </c>
      <c r="K189" s="13">
        <f t="shared" si="6"/>
        <v>3957.30881</v>
      </c>
      <c r="L189" s="15" t="str">
        <f t="shared" si="7"/>
        <v>GA</v>
      </c>
    </row>
    <row r="190" spans="1:12" s="40" customFormat="1" ht="14.25" customHeight="1" x14ac:dyDescent="0.25">
      <c r="A190" s="38" t="s">
        <v>243</v>
      </c>
      <c r="B190" s="38" t="s">
        <v>2543</v>
      </c>
      <c r="C190" s="38" t="s">
        <v>4303</v>
      </c>
      <c r="D190" s="38" t="s">
        <v>4304</v>
      </c>
      <c r="E190" s="38" t="s">
        <v>87</v>
      </c>
      <c r="F190" s="38" t="s">
        <v>4305</v>
      </c>
      <c r="G190" s="38" t="s">
        <v>3595</v>
      </c>
      <c r="H190" s="38" t="s">
        <v>2665</v>
      </c>
      <c r="I190" s="39">
        <v>69964.92</v>
      </c>
      <c r="J190" s="11">
        <f>VLOOKUP(LEFT(B190,5),[1]Percents!$C:$M,6,FALSE)</f>
        <v>9.0999999999999998E-2</v>
      </c>
      <c r="K190" s="13">
        <f t="shared" si="6"/>
        <v>6366.8077199999998</v>
      </c>
      <c r="L190" s="15" t="str">
        <f t="shared" si="7"/>
        <v>GA</v>
      </c>
    </row>
    <row r="191" spans="1:12" s="40" customFormat="1" ht="14.25" customHeight="1" x14ac:dyDescent="0.25">
      <c r="A191" s="38" t="s">
        <v>243</v>
      </c>
      <c r="B191" s="38" t="s">
        <v>50</v>
      </c>
      <c r="C191" s="38" t="s">
        <v>7183</v>
      </c>
      <c r="D191" s="38" t="s">
        <v>7184</v>
      </c>
      <c r="E191" s="38" t="s">
        <v>19</v>
      </c>
      <c r="F191" s="38" t="s">
        <v>7185</v>
      </c>
      <c r="G191" s="38" t="s">
        <v>3744</v>
      </c>
      <c r="H191" s="38" t="s">
        <v>2665</v>
      </c>
      <c r="I191" s="39">
        <v>8127.67</v>
      </c>
      <c r="J191" s="11">
        <f>VLOOKUP(LEFT(B191,5),[1]Percents!$C:$M,6,FALSE)</f>
        <v>9.0999999999999998E-2</v>
      </c>
      <c r="K191" s="13">
        <f t="shared" si="6"/>
        <v>739.61797000000001</v>
      </c>
      <c r="L191" s="15" t="str">
        <f t="shared" si="7"/>
        <v>GA</v>
      </c>
    </row>
    <row r="192" spans="1:12" s="40" customFormat="1" ht="14.25" customHeight="1" x14ac:dyDescent="0.25">
      <c r="A192" s="38" t="s">
        <v>243</v>
      </c>
      <c r="B192" s="38" t="s">
        <v>289</v>
      </c>
      <c r="C192" s="38" t="s">
        <v>4306</v>
      </c>
      <c r="D192" s="38" t="s">
        <v>4307</v>
      </c>
      <c r="E192" s="38" t="s">
        <v>3110</v>
      </c>
      <c r="F192" s="38" t="s">
        <v>4308</v>
      </c>
      <c r="G192" s="38" t="s">
        <v>3744</v>
      </c>
      <c r="H192" s="38" t="s">
        <v>2665</v>
      </c>
      <c r="I192" s="39">
        <v>55392.22</v>
      </c>
      <c r="J192" s="11">
        <f>VLOOKUP(LEFT(B192,5),[1]Percents!$C:$M,6,FALSE)</f>
        <v>9.0999999999999998E-2</v>
      </c>
      <c r="K192" s="13">
        <f t="shared" si="6"/>
        <v>5040.6920200000004</v>
      </c>
      <c r="L192" s="15" t="str">
        <f t="shared" si="7"/>
        <v>GA</v>
      </c>
    </row>
    <row r="193" spans="1:12" s="40" customFormat="1" ht="14.25" customHeight="1" x14ac:dyDescent="0.25">
      <c r="A193" s="38" t="s">
        <v>141</v>
      </c>
      <c r="B193" s="38" t="s">
        <v>169</v>
      </c>
      <c r="C193" s="38" t="s">
        <v>9296</v>
      </c>
      <c r="D193" s="38" t="s">
        <v>9297</v>
      </c>
      <c r="E193" s="38" t="s">
        <v>9298</v>
      </c>
      <c r="F193" s="38" t="s">
        <v>9299</v>
      </c>
      <c r="G193" s="38" t="s">
        <v>3534</v>
      </c>
      <c r="H193" s="38" t="s">
        <v>2665</v>
      </c>
      <c r="I193" s="41">
        <v>-0.13</v>
      </c>
      <c r="J193" s="11">
        <f>VLOOKUP(LEFT(B193,5),[1]Percents!$C:$M,6,FALSE)</f>
        <v>0.1678</v>
      </c>
      <c r="K193" s="13">
        <f t="shared" si="6"/>
        <v>-2.1814E-2</v>
      </c>
      <c r="L193" s="15" t="str">
        <f t="shared" si="7"/>
        <v>GA</v>
      </c>
    </row>
    <row r="194" spans="1:12" s="40" customFormat="1" ht="14.25" customHeight="1" x14ac:dyDescent="0.25">
      <c r="A194" s="38" t="s">
        <v>141</v>
      </c>
      <c r="B194" s="38" t="s">
        <v>3</v>
      </c>
      <c r="C194" s="38" t="s">
        <v>3757</v>
      </c>
      <c r="D194" s="38" t="s">
        <v>3758</v>
      </c>
      <c r="E194" s="38" t="s">
        <v>1015</v>
      </c>
      <c r="F194" s="38" t="s">
        <v>3759</v>
      </c>
      <c r="G194" s="38" t="s">
        <v>3744</v>
      </c>
      <c r="H194" s="38" t="s">
        <v>2665</v>
      </c>
      <c r="I194" s="39">
        <v>24347.81</v>
      </c>
      <c r="J194" s="11">
        <f>VLOOKUP(LEFT(B194,5),[1]Percents!$C:$M,6,FALSE)</f>
        <v>0.1678</v>
      </c>
      <c r="K194" s="13">
        <f t="shared" si="6"/>
        <v>4085.5625180000002</v>
      </c>
      <c r="L194" s="15" t="str">
        <f t="shared" si="7"/>
        <v>GA</v>
      </c>
    </row>
    <row r="195" spans="1:12" s="40" customFormat="1" ht="14.25" customHeight="1" x14ac:dyDescent="0.25">
      <c r="A195" s="38" t="s">
        <v>141</v>
      </c>
      <c r="B195" s="38" t="s">
        <v>169</v>
      </c>
      <c r="C195" s="38" t="s">
        <v>7848</v>
      </c>
      <c r="D195" s="38" t="s">
        <v>7849</v>
      </c>
      <c r="E195" s="38" t="s">
        <v>765</v>
      </c>
      <c r="F195" s="38" t="s">
        <v>7850</v>
      </c>
      <c r="G195" s="38" t="s">
        <v>3744</v>
      </c>
      <c r="H195" s="38" t="s">
        <v>2665</v>
      </c>
      <c r="I195" s="39">
        <v>13285.17</v>
      </c>
      <c r="J195" s="11">
        <f>VLOOKUP(LEFT(B195,5),[1]Percents!$C:$M,6,FALSE)</f>
        <v>0.1678</v>
      </c>
      <c r="K195" s="13">
        <f t="shared" si="6"/>
        <v>2229.251526</v>
      </c>
      <c r="L195" s="15" t="str">
        <f t="shared" si="7"/>
        <v>GA</v>
      </c>
    </row>
    <row r="196" spans="1:12" s="40" customFormat="1" ht="14.25" customHeight="1" x14ac:dyDescent="0.25">
      <c r="A196" s="38" t="s">
        <v>243</v>
      </c>
      <c r="B196" s="38" t="s">
        <v>50</v>
      </c>
      <c r="C196" s="38" t="s">
        <v>8056</v>
      </c>
      <c r="D196" s="38" t="s">
        <v>8057</v>
      </c>
      <c r="E196" s="38" t="s">
        <v>3524</v>
      </c>
      <c r="F196" s="38" t="s">
        <v>8058</v>
      </c>
      <c r="G196" s="38" t="s">
        <v>4072</v>
      </c>
      <c r="H196" s="38" t="s">
        <v>2665</v>
      </c>
      <c r="I196" s="39">
        <v>42390.64</v>
      </c>
      <c r="J196" s="11">
        <f>VLOOKUP(LEFT(B196,5),[1]Percents!$C:$M,6,FALSE)</f>
        <v>9.0999999999999998E-2</v>
      </c>
      <c r="K196" s="13">
        <f t="shared" si="6"/>
        <v>3857.5482399999996</v>
      </c>
      <c r="L196" s="15" t="str">
        <f t="shared" si="7"/>
        <v>GA</v>
      </c>
    </row>
    <row r="197" spans="1:12" s="40" customFormat="1" ht="14.25" customHeight="1" x14ac:dyDescent="0.25">
      <c r="A197" s="38" t="s">
        <v>141</v>
      </c>
      <c r="B197" s="38" t="s">
        <v>3</v>
      </c>
      <c r="C197" s="38" t="s">
        <v>8059</v>
      </c>
      <c r="D197" s="38" t="s">
        <v>8060</v>
      </c>
      <c r="E197" s="38" t="s">
        <v>849</v>
      </c>
      <c r="F197" s="38" t="s">
        <v>8061</v>
      </c>
      <c r="G197" s="38" t="s">
        <v>3744</v>
      </c>
      <c r="H197" s="38" t="s">
        <v>2665</v>
      </c>
      <c r="I197" s="39">
        <v>2099.86</v>
      </c>
      <c r="J197" s="11">
        <f>VLOOKUP(LEFT(B197,5),[1]Percents!$C:$M,6,FALSE)</f>
        <v>0.1678</v>
      </c>
      <c r="K197" s="13">
        <f t="shared" si="6"/>
        <v>352.35650800000002</v>
      </c>
      <c r="L197" s="15" t="str">
        <f t="shared" si="7"/>
        <v>GA</v>
      </c>
    </row>
    <row r="198" spans="1:12" s="40" customFormat="1" ht="14.25" customHeight="1" x14ac:dyDescent="0.25">
      <c r="A198" s="38" t="s">
        <v>66</v>
      </c>
      <c r="B198" s="38" t="s">
        <v>3520</v>
      </c>
      <c r="C198" s="38" t="s">
        <v>3917</v>
      </c>
      <c r="D198" s="38" t="s">
        <v>3918</v>
      </c>
      <c r="E198" s="38" t="s">
        <v>3919</v>
      </c>
      <c r="F198" s="38" t="s">
        <v>3920</v>
      </c>
      <c r="G198" s="38" t="s">
        <v>3905</v>
      </c>
      <c r="H198" s="38" t="s">
        <v>2665</v>
      </c>
      <c r="I198" s="39">
        <v>19194.29</v>
      </c>
      <c r="J198" s="11">
        <f>VLOOKUP(LEFT(B198,5),[1]Percents!$C:$M,6,FALSE)</f>
        <v>0</v>
      </c>
      <c r="K198" s="13">
        <f t="shared" si="6"/>
        <v>0</v>
      </c>
      <c r="L198" s="15" t="str">
        <f t="shared" si="7"/>
        <v>GA</v>
      </c>
    </row>
    <row r="199" spans="1:12" s="40" customFormat="1" ht="14.25" customHeight="1" x14ac:dyDescent="0.25">
      <c r="A199" s="38" t="s">
        <v>141</v>
      </c>
      <c r="B199" s="38" t="s">
        <v>245</v>
      </c>
      <c r="C199" s="38" t="s">
        <v>3760</v>
      </c>
      <c r="D199" s="38" t="s">
        <v>3761</v>
      </c>
      <c r="E199" s="38" t="s">
        <v>3762</v>
      </c>
      <c r="F199" s="38" t="s">
        <v>3763</v>
      </c>
      <c r="G199" s="38" t="s">
        <v>3744</v>
      </c>
      <c r="H199" s="38" t="s">
        <v>2665</v>
      </c>
      <c r="I199" s="39">
        <v>55985.32</v>
      </c>
      <c r="J199" s="11">
        <f>VLOOKUP(LEFT(B199,5),[1]Percents!$C:$M,6,FALSE)</f>
        <v>0.1678</v>
      </c>
      <c r="K199" s="13">
        <f t="shared" si="6"/>
        <v>9394.3366960000003</v>
      </c>
      <c r="L199" s="15" t="str">
        <f t="shared" si="7"/>
        <v>GA</v>
      </c>
    </row>
    <row r="200" spans="1:12" s="40" customFormat="1" ht="14.25" customHeight="1" x14ac:dyDescent="0.25">
      <c r="A200" s="38" t="s">
        <v>243</v>
      </c>
      <c r="B200" s="38" t="s">
        <v>2543</v>
      </c>
      <c r="C200" s="38" t="s">
        <v>3764</v>
      </c>
      <c r="D200" s="38" t="s">
        <v>3765</v>
      </c>
      <c r="E200" s="38" t="s">
        <v>384</v>
      </c>
      <c r="F200" s="38" t="s">
        <v>3766</v>
      </c>
      <c r="G200" s="38" t="s">
        <v>3744</v>
      </c>
      <c r="H200" s="38" t="s">
        <v>2665</v>
      </c>
      <c r="I200" s="39">
        <v>23855.7</v>
      </c>
      <c r="J200" s="11">
        <f>VLOOKUP(LEFT(B200,5),[1]Percents!$C:$M,6,FALSE)</f>
        <v>9.0999999999999998E-2</v>
      </c>
      <c r="K200" s="13">
        <f t="shared" si="6"/>
        <v>2170.8687</v>
      </c>
      <c r="L200" s="15" t="str">
        <f t="shared" si="7"/>
        <v>GA</v>
      </c>
    </row>
    <row r="201" spans="1:12" s="40" customFormat="1" ht="14.25" customHeight="1" x14ac:dyDescent="0.25">
      <c r="A201" s="38" t="s">
        <v>243</v>
      </c>
      <c r="B201" s="38" t="s">
        <v>118</v>
      </c>
      <c r="C201" s="38" t="s">
        <v>4196</v>
      </c>
      <c r="D201" s="38" t="s">
        <v>4197</v>
      </c>
      <c r="E201" s="38" t="s">
        <v>1571</v>
      </c>
      <c r="F201" s="38" t="s">
        <v>4198</v>
      </c>
      <c r="G201" s="38" t="s">
        <v>3905</v>
      </c>
      <c r="H201" s="38" t="s">
        <v>2665</v>
      </c>
      <c r="I201" s="39">
        <v>37680.82</v>
      </c>
      <c r="J201" s="11">
        <f>VLOOKUP(LEFT(B201,5),[1]Percents!$C:$M,6,FALSE)</f>
        <v>9.0999999999999998E-2</v>
      </c>
      <c r="K201" s="13">
        <f t="shared" si="6"/>
        <v>3428.95462</v>
      </c>
      <c r="L201" s="15" t="str">
        <f t="shared" si="7"/>
        <v>GA</v>
      </c>
    </row>
    <row r="202" spans="1:12" s="40" customFormat="1" ht="14.25" customHeight="1" x14ac:dyDescent="0.25">
      <c r="A202" s="38" t="s">
        <v>141</v>
      </c>
      <c r="B202" s="38" t="s">
        <v>305</v>
      </c>
      <c r="C202" s="38" t="s">
        <v>7372</v>
      </c>
      <c r="D202" s="38" t="s">
        <v>7373</v>
      </c>
      <c r="E202" s="38" t="s">
        <v>1123</v>
      </c>
      <c r="F202" s="38" t="s">
        <v>7374</v>
      </c>
      <c r="G202" s="38" t="s">
        <v>3744</v>
      </c>
      <c r="H202" s="38" t="s">
        <v>2665</v>
      </c>
      <c r="I202" s="39">
        <v>2362.04</v>
      </c>
      <c r="J202" s="11">
        <f>VLOOKUP(LEFT(B202,5),[1]Percents!$C:$M,6,FALSE)</f>
        <v>0.1678</v>
      </c>
      <c r="K202" s="13">
        <f t="shared" si="6"/>
        <v>396.35031200000003</v>
      </c>
      <c r="L202" s="15" t="str">
        <f t="shared" si="7"/>
        <v>GA</v>
      </c>
    </row>
    <row r="203" spans="1:12" s="40" customFormat="1" ht="14.25" customHeight="1" x14ac:dyDescent="0.25">
      <c r="A203" s="38" t="s">
        <v>141</v>
      </c>
      <c r="B203" s="38" t="s">
        <v>1063</v>
      </c>
      <c r="C203" s="38" t="s">
        <v>5395</v>
      </c>
      <c r="D203" s="38" t="s">
        <v>5396</v>
      </c>
      <c r="E203" s="38" t="s">
        <v>5397</v>
      </c>
      <c r="F203" s="38" t="s">
        <v>5398</v>
      </c>
      <c r="G203" s="38" t="s">
        <v>4320</v>
      </c>
      <c r="H203" s="38" t="s">
        <v>2665</v>
      </c>
      <c r="I203" s="39">
        <v>20968.45</v>
      </c>
      <c r="J203" s="11">
        <f>VLOOKUP(LEFT(B203,5),[1]Percents!$C:$M,6,FALSE)</f>
        <v>0.1678</v>
      </c>
      <c r="K203" s="13">
        <f t="shared" si="6"/>
        <v>3518.5059100000003</v>
      </c>
      <c r="L203" s="15" t="str">
        <f t="shared" si="7"/>
        <v>GA</v>
      </c>
    </row>
    <row r="204" spans="1:12" s="40" customFormat="1" ht="14.25" customHeight="1" x14ac:dyDescent="0.25">
      <c r="A204" s="38" t="s">
        <v>243</v>
      </c>
      <c r="B204" s="38" t="s">
        <v>289</v>
      </c>
      <c r="C204" s="38" t="s">
        <v>4309</v>
      </c>
      <c r="D204" s="38" t="s">
        <v>4310</v>
      </c>
      <c r="E204" s="38" t="s">
        <v>3110</v>
      </c>
      <c r="F204" s="38" t="s">
        <v>4311</v>
      </c>
      <c r="G204" s="38" t="s">
        <v>3744</v>
      </c>
      <c r="H204" s="38" t="s">
        <v>2665</v>
      </c>
      <c r="I204" s="39">
        <v>49092.33</v>
      </c>
      <c r="J204" s="11">
        <f>VLOOKUP(LEFT(B204,5),[1]Percents!$C:$M,6,FALSE)</f>
        <v>9.0999999999999998E-2</v>
      </c>
      <c r="K204" s="13">
        <f t="shared" si="6"/>
        <v>4467.4020300000002</v>
      </c>
      <c r="L204" s="15" t="str">
        <f t="shared" si="7"/>
        <v>GA</v>
      </c>
    </row>
    <row r="205" spans="1:12" s="40" customFormat="1" ht="14.25" customHeight="1" x14ac:dyDescent="0.25">
      <c r="A205" s="38" t="s">
        <v>243</v>
      </c>
      <c r="B205" s="38" t="s">
        <v>50</v>
      </c>
      <c r="C205" s="38" t="s">
        <v>4842</v>
      </c>
      <c r="D205" s="38" t="s">
        <v>4843</v>
      </c>
      <c r="E205" s="38" t="s">
        <v>3888</v>
      </c>
      <c r="F205" s="38" t="s">
        <v>4844</v>
      </c>
      <c r="G205" s="38" t="s">
        <v>4320</v>
      </c>
      <c r="H205" s="38" t="s">
        <v>2665</v>
      </c>
      <c r="I205" s="39">
        <v>11823.62</v>
      </c>
      <c r="J205" s="11">
        <f>VLOOKUP(LEFT(B205,5),[1]Percents!$C:$M,6,FALSE)</f>
        <v>9.0999999999999998E-2</v>
      </c>
      <c r="K205" s="13">
        <f t="shared" si="6"/>
        <v>1075.9494200000001</v>
      </c>
      <c r="L205" s="15" t="str">
        <f t="shared" si="7"/>
        <v>GA</v>
      </c>
    </row>
    <row r="206" spans="1:12" s="40" customFormat="1" ht="14.25" customHeight="1" x14ac:dyDescent="0.25">
      <c r="A206" s="38" t="s">
        <v>146</v>
      </c>
      <c r="B206" s="38" t="s">
        <v>304</v>
      </c>
      <c r="C206" s="38" t="s">
        <v>3921</v>
      </c>
      <c r="D206" s="38" t="s">
        <v>3922</v>
      </c>
      <c r="E206" s="38" t="s">
        <v>3923</v>
      </c>
      <c r="F206" s="38" t="s">
        <v>3924</v>
      </c>
      <c r="G206" s="38" t="s">
        <v>3905</v>
      </c>
      <c r="H206" s="38" t="s">
        <v>2665</v>
      </c>
      <c r="I206" s="39">
        <v>80745.08</v>
      </c>
      <c r="J206" s="11">
        <f>VLOOKUP(LEFT(B206,5),[1]Percents!$C:$M,6,FALSE)</f>
        <v>1</v>
      </c>
      <c r="K206" s="13">
        <f t="shared" si="6"/>
        <v>80745.08</v>
      </c>
      <c r="L206" s="15" t="str">
        <f t="shared" si="7"/>
        <v>GA</v>
      </c>
    </row>
    <row r="207" spans="1:12" s="40" customFormat="1" ht="14.25" customHeight="1" x14ac:dyDescent="0.25">
      <c r="A207" s="38" t="s">
        <v>243</v>
      </c>
      <c r="B207" s="38" t="s">
        <v>289</v>
      </c>
      <c r="C207" s="38" t="s">
        <v>5085</v>
      </c>
      <c r="D207" s="38" t="s">
        <v>5086</v>
      </c>
      <c r="E207" s="38" t="s">
        <v>5087</v>
      </c>
      <c r="F207" s="38" t="s">
        <v>3924</v>
      </c>
      <c r="G207" s="38" t="s">
        <v>3905</v>
      </c>
      <c r="H207" s="38" t="s">
        <v>2665</v>
      </c>
      <c r="I207" s="39">
        <v>1892.07</v>
      </c>
      <c r="J207" s="11">
        <f>VLOOKUP(LEFT(B207,5),[1]Percents!$C:$M,6,FALSE)</f>
        <v>9.0999999999999998E-2</v>
      </c>
      <c r="K207" s="13">
        <f t="shared" si="6"/>
        <v>172.17837</v>
      </c>
      <c r="L207" s="15" t="str">
        <f t="shared" si="7"/>
        <v>GA</v>
      </c>
    </row>
    <row r="208" spans="1:12" s="40" customFormat="1" ht="14.25" customHeight="1" x14ac:dyDescent="0.25">
      <c r="A208" s="38" t="s">
        <v>243</v>
      </c>
      <c r="B208" s="38" t="s">
        <v>289</v>
      </c>
      <c r="C208" s="38" t="s">
        <v>4312</v>
      </c>
      <c r="D208" s="38" t="s">
        <v>4313</v>
      </c>
      <c r="E208" s="38" t="s">
        <v>2823</v>
      </c>
      <c r="F208" s="38" t="s">
        <v>4314</v>
      </c>
      <c r="G208" s="38" t="s">
        <v>3905</v>
      </c>
      <c r="H208" s="38" t="s">
        <v>2665</v>
      </c>
      <c r="I208" s="39">
        <v>47216.74</v>
      </c>
      <c r="J208" s="11">
        <f>VLOOKUP(LEFT(B208,5),[1]Percents!$C:$M,6,FALSE)</f>
        <v>9.0999999999999998E-2</v>
      </c>
      <c r="K208" s="13">
        <f t="shared" si="6"/>
        <v>4296.7233399999996</v>
      </c>
      <c r="L208" s="15" t="str">
        <f t="shared" si="7"/>
        <v>GA</v>
      </c>
    </row>
    <row r="209" spans="1:12" s="40" customFormat="1" ht="14.25" customHeight="1" x14ac:dyDescent="0.25">
      <c r="A209" s="38" t="s">
        <v>243</v>
      </c>
      <c r="B209" s="38" t="s">
        <v>2543</v>
      </c>
      <c r="C209" s="38" t="s">
        <v>4098</v>
      </c>
      <c r="D209" s="38" t="s">
        <v>4099</v>
      </c>
      <c r="E209" s="38" t="s">
        <v>7</v>
      </c>
      <c r="F209" s="38" t="s">
        <v>4100</v>
      </c>
      <c r="G209" s="38" t="s">
        <v>3905</v>
      </c>
      <c r="H209" s="38" t="s">
        <v>2665</v>
      </c>
      <c r="I209" s="39">
        <v>24195.360000000001</v>
      </c>
      <c r="J209" s="11">
        <f>VLOOKUP(LEFT(B209,5),[1]Percents!$C:$M,6,FALSE)</f>
        <v>9.0999999999999998E-2</v>
      </c>
      <c r="K209" s="13">
        <f t="shared" si="6"/>
        <v>2201.7777599999999</v>
      </c>
      <c r="L209" s="15" t="str">
        <f t="shared" si="7"/>
        <v>GA</v>
      </c>
    </row>
    <row r="210" spans="1:12" s="40" customFormat="1" ht="14.25" customHeight="1" x14ac:dyDescent="0.25">
      <c r="A210" s="38" t="s">
        <v>141</v>
      </c>
      <c r="B210" s="38" t="s">
        <v>305</v>
      </c>
      <c r="C210" s="38" t="s">
        <v>11301</v>
      </c>
      <c r="D210" s="38" t="s">
        <v>11302</v>
      </c>
      <c r="E210" s="38" t="s">
        <v>11303</v>
      </c>
      <c r="F210" s="38" t="s">
        <v>11304</v>
      </c>
      <c r="G210" s="38" t="s">
        <v>3357</v>
      </c>
      <c r="H210" s="38" t="s">
        <v>2665</v>
      </c>
      <c r="I210" s="39">
        <v>2247.88</v>
      </c>
      <c r="J210" s="11">
        <f>VLOOKUP(LEFT(B210,5),[1]Percents!$C:$M,6,FALSE)</f>
        <v>0.1678</v>
      </c>
      <c r="K210" s="13">
        <f t="shared" si="6"/>
        <v>377.19426400000003</v>
      </c>
      <c r="L210" s="15" t="str">
        <f t="shared" si="7"/>
        <v>GA</v>
      </c>
    </row>
    <row r="211" spans="1:12" s="40" customFormat="1" ht="14.25" customHeight="1" x14ac:dyDescent="0.25">
      <c r="A211" s="38" t="s">
        <v>66</v>
      </c>
      <c r="B211" s="38" t="s">
        <v>3520</v>
      </c>
      <c r="C211" s="38" t="s">
        <v>4458</v>
      </c>
      <c r="D211" s="38" t="s">
        <v>4459</v>
      </c>
      <c r="E211" s="38" t="s">
        <v>3197</v>
      </c>
      <c r="F211" s="38" t="s">
        <v>4460</v>
      </c>
      <c r="G211" s="38" t="s">
        <v>3534</v>
      </c>
      <c r="H211" s="38" t="s">
        <v>2665</v>
      </c>
      <c r="I211" s="39">
        <v>23312.01</v>
      </c>
      <c r="J211" s="11">
        <f>VLOOKUP(LEFT(B211,5),[1]Percents!$C:$M,6,FALSE)</f>
        <v>0</v>
      </c>
      <c r="K211" s="13">
        <f t="shared" si="6"/>
        <v>0</v>
      </c>
      <c r="L211" s="15" t="str">
        <f t="shared" si="7"/>
        <v>GA</v>
      </c>
    </row>
    <row r="212" spans="1:12" s="40" customFormat="1" ht="14.25" customHeight="1" x14ac:dyDescent="0.25">
      <c r="A212" s="38" t="s">
        <v>141</v>
      </c>
      <c r="B212" s="38" t="s">
        <v>169</v>
      </c>
      <c r="C212" s="38" t="s">
        <v>5088</v>
      </c>
      <c r="D212" s="38" t="s">
        <v>5089</v>
      </c>
      <c r="E212" s="38" t="s">
        <v>4869</v>
      </c>
      <c r="F212" s="38" t="s">
        <v>5090</v>
      </c>
      <c r="G212" s="38" t="s">
        <v>3905</v>
      </c>
      <c r="H212" s="38" t="s">
        <v>2665</v>
      </c>
      <c r="I212" s="39">
        <v>22286.87</v>
      </c>
      <c r="J212" s="11">
        <f>VLOOKUP(LEFT(B212,5),[1]Percents!$C:$M,6,FALSE)</f>
        <v>0.1678</v>
      </c>
      <c r="K212" s="13">
        <f t="shared" si="6"/>
        <v>3739.7367859999999</v>
      </c>
      <c r="L212" s="15" t="str">
        <f t="shared" si="7"/>
        <v>GA</v>
      </c>
    </row>
    <row r="213" spans="1:12" s="40" customFormat="1" ht="14.25" customHeight="1" x14ac:dyDescent="0.25">
      <c r="A213" s="38" t="s">
        <v>243</v>
      </c>
      <c r="B213" s="38" t="s">
        <v>290</v>
      </c>
      <c r="C213" s="38" t="s">
        <v>4461</v>
      </c>
      <c r="D213" s="38" t="s">
        <v>4462</v>
      </c>
      <c r="E213" s="38" t="s">
        <v>3705</v>
      </c>
      <c r="F213" s="38" t="s">
        <v>4463</v>
      </c>
      <c r="G213" s="38" t="s">
        <v>4464</v>
      </c>
      <c r="H213" s="38" t="s">
        <v>2665</v>
      </c>
      <c r="I213" s="39">
        <v>14587.04</v>
      </c>
      <c r="J213" s="11">
        <f>VLOOKUP(LEFT(B213,5),[1]Percents!$C:$M,6,FALSE)</f>
        <v>9.0999999999999998E-2</v>
      </c>
      <c r="K213" s="13">
        <f t="shared" si="6"/>
        <v>1327.42064</v>
      </c>
      <c r="L213" s="15" t="str">
        <f t="shared" si="7"/>
        <v>GA</v>
      </c>
    </row>
    <row r="214" spans="1:12" s="40" customFormat="1" ht="14.25" customHeight="1" x14ac:dyDescent="0.25">
      <c r="A214" s="38" t="s">
        <v>243</v>
      </c>
      <c r="B214" s="38" t="s">
        <v>203</v>
      </c>
      <c r="C214" s="38" t="s">
        <v>4315</v>
      </c>
      <c r="D214" s="38" t="s">
        <v>4316</v>
      </c>
      <c r="E214" s="38" t="s">
        <v>4317</v>
      </c>
      <c r="F214" s="38" t="s">
        <v>4318</v>
      </c>
      <c r="G214" s="38" t="s">
        <v>4195</v>
      </c>
      <c r="H214" s="38" t="s">
        <v>2665</v>
      </c>
      <c r="I214" s="41">
        <v>-633.81000000000006</v>
      </c>
      <c r="J214" s="11">
        <f>VLOOKUP(LEFT(B214,5),[1]Percents!$C:$M,6,FALSE)</f>
        <v>9.0999999999999998E-2</v>
      </c>
      <c r="K214" s="13">
        <f t="shared" si="6"/>
        <v>-57.676710000000007</v>
      </c>
      <c r="L214" s="15" t="str">
        <f t="shared" si="7"/>
        <v>GA</v>
      </c>
    </row>
    <row r="215" spans="1:12" s="40" customFormat="1" ht="14.25" customHeight="1" x14ac:dyDescent="0.25">
      <c r="A215" s="38" t="s">
        <v>243</v>
      </c>
      <c r="B215" s="38" t="s">
        <v>290</v>
      </c>
      <c r="C215" s="38" t="s">
        <v>4562</v>
      </c>
      <c r="D215" s="38" t="s">
        <v>4563</v>
      </c>
      <c r="E215" s="38" t="s">
        <v>1440</v>
      </c>
      <c r="F215" s="38" t="s">
        <v>4319</v>
      </c>
      <c r="G215" s="38" t="s">
        <v>4195</v>
      </c>
      <c r="H215" s="38" t="s">
        <v>2665</v>
      </c>
      <c r="I215" s="39">
        <v>8624.7199999999993</v>
      </c>
      <c r="J215" s="11">
        <f>VLOOKUP(LEFT(B215,5),[1]Percents!$C:$M,6,FALSE)</f>
        <v>9.0999999999999998E-2</v>
      </c>
      <c r="K215" s="13">
        <f t="shared" si="6"/>
        <v>784.84951999999987</v>
      </c>
      <c r="L215" s="15" t="str">
        <f t="shared" si="7"/>
        <v>GA</v>
      </c>
    </row>
    <row r="216" spans="1:12" s="40" customFormat="1" ht="14.25" customHeight="1" x14ac:dyDescent="0.25">
      <c r="A216" s="38" t="s">
        <v>243</v>
      </c>
      <c r="B216" s="38" t="s">
        <v>50</v>
      </c>
      <c r="C216" s="38" t="s">
        <v>8512</v>
      </c>
      <c r="D216" s="38" t="s">
        <v>8513</v>
      </c>
      <c r="E216" s="38" t="s">
        <v>348</v>
      </c>
      <c r="F216" s="38" t="s">
        <v>4319</v>
      </c>
      <c r="G216" s="38" t="s">
        <v>4195</v>
      </c>
      <c r="H216" s="38" t="s">
        <v>2665</v>
      </c>
      <c r="I216" s="39">
        <v>7891.22</v>
      </c>
      <c r="J216" s="11">
        <f>VLOOKUP(LEFT(B216,5),[1]Percents!$C:$M,6,FALSE)</f>
        <v>9.0999999999999998E-2</v>
      </c>
      <c r="K216" s="13">
        <f t="shared" si="6"/>
        <v>718.10101999999995</v>
      </c>
      <c r="L216" s="15" t="str">
        <f t="shared" si="7"/>
        <v>GA</v>
      </c>
    </row>
    <row r="217" spans="1:12" s="40" customFormat="1" ht="14.25" customHeight="1" x14ac:dyDescent="0.25">
      <c r="A217" s="38" t="s">
        <v>243</v>
      </c>
      <c r="B217" s="38" t="s">
        <v>118</v>
      </c>
      <c r="C217" s="38" t="s">
        <v>4845</v>
      </c>
      <c r="D217" s="38" t="s">
        <v>4846</v>
      </c>
      <c r="E217" s="38" t="s">
        <v>1591</v>
      </c>
      <c r="F217" s="38" t="s">
        <v>4847</v>
      </c>
      <c r="G217" s="38" t="s">
        <v>4464</v>
      </c>
      <c r="H217" s="38" t="s">
        <v>2665</v>
      </c>
      <c r="I217" s="39">
        <v>77266.48</v>
      </c>
      <c r="J217" s="11">
        <f>VLOOKUP(LEFT(B217,5),[1]Percents!$C:$M,6,FALSE)</f>
        <v>9.0999999999999998E-2</v>
      </c>
      <c r="K217" s="13">
        <f t="shared" si="6"/>
        <v>7031.249679999999</v>
      </c>
      <c r="L217" s="15" t="str">
        <f t="shared" si="7"/>
        <v>GA</v>
      </c>
    </row>
    <row r="218" spans="1:12" s="40" customFormat="1" ht="14.25" customHeight="1" x14ac:dyDescent="0.25">
      <c r="A218" s="38" t="s">
        <v>141</v>
      </c>
      <c r="B218" s="38" t="s">
        <v>245</v>
      </c>
      <c r="C218" s="38" t="s">
        <v>4682</v>
      </c>
      <c r="D218" s="38" t="s">
        <v>4683</v>
      </c>
      <c r="E218" s="38" t="s">
        <v>481</v>
      </c>
      <c r="F218" s="38" t="s">
        <v>4684</v>
      </c>
      <c r="G218" s="38" t="s">
        <v>4685</v>
      </c>
      <c r="H218" s="38" t="s">
        <v>2665</v>
      </c>
      <c r="I218" s="39">
        <v>18210.75</v>
      </c>
      <c r="J218" s="11">
        <f>VLOOKUP(LEFT(B218,5),[1]Percents!$C:$M,6,FALSE)</f>
        <v>0.1678</v>
      </c>
      <c r="K218" s="13">
        <f t="shared" si="6"/>
        <v>3055.7638500000003</v>
      </c>
      <c r="L218" s="15" t="str">
        <f t="shared" si="7"/>
        <v>GA</v>
      </c>
    </row>
    <row r="219" spans="1:12" s="40" customFormat="1" ht="14.25" customHeight="1" x14ac:dyDescent="0.25">
      <c r="A219" s="38" t="s">
        <v>141</v>
      </c>
      <c r="B219" s="38" t="s">
        <v>555</v>
      </c>
      <c r="C219" s="38" t="s">
        <v>5091</v>
      </c>
      <c r="D219" s="38" t="s">
        <v>5092</v>
      </c>
      <c r="E219" s="38" t="s">
        <v>1394</v>
      </c>
      <c r="F219" s="38" t="s">
        <v>5093</v>
      </c>
      <c r="G219" s="38" t="s">
        <v>4957</v>
      </c>
      <c r="H219" s="38" t="s">
        <v>2665</v>
      </c>
      <c r="I219" s="39">
        <v>29057.63</v>
      </c>
      <c r="J219" s="11">
        <f>VLOOKUP(LEFT(B219,5),[1]Percents!$C:$M,6,FALSE)</f>
        <v>0.1678</v>
      </c>
      <c r="K219" s="13">
        <f t="shared" si="6"/>
        <v>4875.8703140000007</v>
      </c>
      <c r="L219" s="15" t="str">
        <f t="shared" si="7"/>
        <v>GA</v>
      </c>
    </row>
    <row r="220" spans="1:12" s="40" customFormat="1" ht="14.25" customHeight="1" x14ac:dyDescent="0.25">
      <c r="A220" s="38" t="s">
        <v>141</v>
      </c>
      <c r="B220" s="38" t="s">
        <v>172</v>
      </c>
      <c r="C220" s="38" t="s">
        <v>4953</v>
      </c>
      <c r="D220" s="38" t="s">
        <v>4954</v>
      </c>
      <c r="E220" s="38" t="s">
        <v>4955</v>
      </c>
      <c r="F220" s="38" t="s">
        <v>4956</v>
      </c>
      <c r="G220" s="38" t="s">
        <v>4957</v>
      </c>
      <c r="H220" s="38" t="s">
        <v>2665</v>
      </c>
      <c r="I220" s="39">
        <v>22442.720000000001</v>
      </c>
      <c r="J220" s="11">
        <f>VLOOKUP(LEFT(B220,5),[1]Percents!$C:$M,6,FALSE)</f>
        <v>0.1678</v>
      </c>
      <c r="K220" s="13">
        <f t="shared" ref="K220:K283" si="8">+J220*I220</f>
        <v>3765.8884160000002</v>
      </c>
      <c r="L220" s="15" t="str">
        <f t="shared" si="7"/>
        <v>GA</v>
      </c>
    </row>
    <row r="221" spans="1:12" s="40" customFormat="1" ht="14.25" customHeight="1" x14ac:dyDescent="0.25">
      <c r="A221" s="38" t="s">
        <v>243</v>
      </c>
      <c r="B221" s="38" t="s">
        <v>203</v>
      </c>
      <c r="C221" s="38" t="s">
        <v>4465</v>
      </c>
      <c r="D221" s="38" t="s">
        <v>4466</v>
      </c>
      <c r="E221" s="38" t="s">
        <v>41</v>
      </c>
      <c r="F221" s="38" t="s">
        <v>4467</v>
      </c>
      <c r="G221" s="38" t="s">
        <v>4468</v>
      </c>
      <c r="H221" s="38" t="s">
        <v>2665</v>
      </c>
      <c r="I221" s="39">
        <v>28372.68</v>
      </c>
      <c r="J221" s="11">
        <f>VLOOKUP(LEFT(B221,5),[1]Percents!$C:$M,6,FALSE)</f>
        <v>9.0999999999999998E-2</v>
      </c>
      <c r="K221" s="13">
        <f t="shared" si="8"/>
        <v>2581.9138800000001</v>
      </c>
      <c r="L221" s="15" t="str">
        <f t="shared" si="7"/>
        <v>GA</v>
      </c>
    </row>
    <row r="222" spans="1:12" s="40" customFormat="1" ht="14.25" customHeight="1" x14ac:dyDescent="0.25">
      <c r="A222" s="38" t="s">
        <v>65</v>
      </c>
      <c r="B222" s="38" t="s">
        <v>316</v>
      </c>
      <c r="C222" s="38" t="s">
        <v>8514</v>
      </c>
      <c r="D222" s="38" t="s">
        <v>8515</v>
      </c>
      <c r="E222" s="38" t="s">
        <v>924</v>
      </c>
      <c r="F222" s="38" t="s">
        <v>8516</v>
      </c>
      <c r="G222" s="38" t="s">
        <v>4468</v>
      </c>
      <c r="H222" s="38" t="s">
        <v>2665</v>
      </c>
      <c r="I222" s="39">
        <v>7633.99</v>
      </c>
      <c r="J222" s="11">
        <f>VLOOKUP(LEFT(B222,5),[1]Percents!$C:$M,6,FALSE)</f>
        <v>0</v>
      </c>
      <c r="K222" s="13">
        <f t="shared" si="8"/>
        <v>0</v>
      </c>
      <c r="L222" s="15" t="str">
        <f t="shared" si="7"/>
        <v>GA</v>
      </c>
    </row>
    <row r="223" spans="1:12" s="40" customFormat="1" ht="14.25" customHeight="1" x14ac:dyDescent="0.25">
      <c r="A223" s="38" t="s">
        <v>213</v>
      </c>
      <c r="B223" s="38" t="s">
        <v>79</v>
      </c>
      <c r="C223" s="38" t="s">
        <v>11608</v>
      </c>
      <c r="D223" s="38" t="s">
        <v>11609</v>
      </c>
      <c r="E223" s="38" t="s">
        <v>4199</v>
      </c>
      <c r="F223" s="38" t="s">
        <v>8516</v>
      </c>
      <c r="G223" s="38" t="s">
        <v>4320</v>
      </c>
      <c r="H223" s="38" t="s">
        <v>2665</v>
      </c>
      <c r="I223" s="41">
        <v>-0.06</v>
      </c>
      <c r="J223" s="11">
        <f>VLOOKUP(LEFT(B223,5),[1]Percents!$C:$M,6,FALSE)</f>
        <v>8.6050000000000001E-2</v>
      </c>
      <c r="K223" s="13">
        <f t="shared" si="8"/>
        <v>-5.1630000000000001E-3</v>
      </c>
      <c r="L223" s="15" t="str">
        <f t="shared" si="7"/>
        <v>GA</v>
      </c>
    </row>
    <row r="224" spans="1:12" s="40" customFormat="1" ht="14.25" customHeight="1" x14ac:dyDescent="0.25">
      <c r="A224" s="38" t="s">
        <v>141</v>
      </c>
      <c r="B224" s="38" t="s">
        <v>43</v>
      </c>
      <c r="C224" s="38" t="s">
        <v>4469</v>
      </c>
      <c r="D224" s="38" t="s">
        <v>4470</v>
      </c>
      <c r="E224" s="38" t="s">
        <v>4471</v>
      </c>
      <c r="F224" s="38" t="s">
        <v>4472</v>
      </c>
      <c r="G224" s="38" t="s">
        <v>4473</v>
      </c>
      <c r="H224" s="38" t="s">
        <v>2665</v>
      </c>
      <c r="I224" s="39">
        <v>70599.69</v>
      </c>
      <c r="J224" s="11">
        <f>VLOOKUP(LEFT(B224,5),[1]Percents!$C:$M,6,FALSE)</f>
        <v>0.1678</v>
      </c>
      <c r="K224" s="13">
        <f t="shared" si="8"/>
        <v>11846.627982</v>
      </c>
      <c r="L224" s="15" t="str">
        <f t="shared" si="7"/>
        <v>GA</v>
      </c>
    </row>
    <row r="225" spans="1:12" s="40" customFormat="1" ht="14.25" customHeight="1" x14ac:dyDescent="0.25">
      <c r="A225" s="38" t="s">
        <v>243</v>
      </c>
      <c r="B225" s="38" t="s">
        <v>289</v>
      </c>
      <c r="C225" s="38" t="s">
        <v>8517</v>
      </c>
      <c r="D225" s="38" t="s">
        <v>8518</v>
      </c>
      <c r="E225" s="38" t="s">
        <v>2544</v>
      </c>
      <c r="F225" s="38" t="s">
        <v>8519</v>
      </c>
      <c r="G225" s="38" t="s">
        <v>5094</v>
      </c>
      <c r="H225" s="38" t="s">
        <v>2665</v>
      </c>
      <c r="I225" s="39">
        <v>258.66000000000003</v>
      </c>
      <c r="J225" s="11">
        <f>VLOOKUP(LEFT(B225,5),[1]Percents!$C:$M,6,FALSE)</f>
        <v>9.0999999999999998E-2</v>
      </c>
      <c r="K225" s="13">
        <f t="shared" si="8"/>
        <v>23.538060000000002</v>
      </c>
      <c r="L225" s="15" t="str">
        <f t="shared" si="7"/>
        <v>GA</v>
      </c>
    </row>
    <row r="226" spans="1:12" s="40" customFormat="1" ht="14.25" customHeight="1" x14ac:dyDescent="0.25">
      <c r="A226" s="38" t="s">
        <v>141</v>
      </c>
      <c r="B226" s="38" t="s">
        <v>3</v>
      </c>
      <c r="C226" s="38" t="s">
        <v>4564</v>
      </c>
      <c r="D226" s="38" t="s">
        <v>4565</v>
      </c>
      <c r="E226" s="38" t="s">
        <v>6681</v>
      </c>
      <c r="F226" s="38" t="s">
        <v>4566</v>
      </c>
      <c r="G226" s="38" t="s">
        <v>4567</v>
      </c>
      <c r="H226" s="38" t="s">
        <v>2665</v>
      </c>
      <c r="I226" s="39">
        <v>11367.63</v>
      </c>
      <c r="J226" s="11">
        <f>VLOOKUP(LEFT(B226,5),[1]Percents!$C:$M,6,FALSE)</f>
        <v>0.1678</v>
      </c>
      <c r="K226" s="13">
        <f t="shared" si="8"/>
        <v>1907.4883139999999</v>
      </c>
      <c r="L226" s="15" t="str">
        <f t="shared" si="7"/>
        <v>GA</v>
      </c>
    </row>
    <row r="227" spans="1:12" s="40" customFormat="1" ht="14.25" customHeight="1" x14ac:dyDescent="0.25">
      <c r="A227" s="38" t="s">
        <v>243</v>
      </c>
      <c r="B227" s="38" t="s">
        <v>289</v>
      </c>
      <c r="C227" s="38" t="s">
        <v>8520</v>
      </c>
      <c r="D227" s="38" t="s">
        <v>8521</v>
      </c>
      <c r="E227" s="38" t="s">
        <v>2820</v>
      </c>
      <c r="F227" s="38" t="s">
        <v>8522</v>
      </c>
      <c r="G227" s="38" t="s">
        <v>4957</v>
      </c>
      <c r="H227" s="38" t="s">
        <v>2665</v>
      </c>
      <c r="I227" s="39">
        <v>18229.93</v>
      </c>
      <c r="J227" s="11">
        <f>VLOOKUP(LEFT(B227,5),[1]Percents!$C:$M,6,FALSE)</f>
        <v>9.0999999999999998E-2</v>
      </c>
      <c r="K227" s="13">
        <f t="shared" si="8"/>
        <v>1658.92363</v>
      </c>
      <c r="L227" s="15" t="str">
        <f t="shared" si="7"/>
        <v>GA</v>
      </c>
    </row>
    <row r="228" spans="1:12" s="40" customFormat="1" ht="14.25" customHeight="1" x14ac:dyDescent="0.25">
      <c r="A228" s="38" t="s">
        <v>243</v>
      </c>
      <c r="B228" s="38" t="s">
        <v>2543</v>
      </c>
      <c r="C228" s="38" t="s">
        <v>4686</v>
      </c>
      <c r="D228" s="38" t="s">
        <v>4687</v>
      </c>
      <c r="E228" s="38" t="s">
        <v>4688</v>
      </c>
      <c r="F228" s="38" t="s">
        <v>4689</v>
      </c>
      <c r="G228" s="38" t="s">
        <v>4690</v>
      </c>
      <c r="H228" s="38" t="s">
        <v>2665</v>
      </c>
      <c r="I228" s="39">
        <v>57435.759999999987</v>
      </c>
      <c r="J228" s="11">
        <f>VLOOKUP(LEFT(B228,5),[1]Percents!$C:$M,6,FALSE)</f>
        <v>9.0999999999999998E-2</v>
      </c>
      <c r="K228" s="13">
        <f t="shared" si="8"/>
        <v>5226.6541599999991</v>
      </c>
      <c r="L228" s="15" t="str">
        <f t="shared" si="7"/>
        <v>GA</v>
      </c>
    </row>
    <row r="229" spans="1:12" s="40" customFormat="1" ht="14.25" customHeight="1" x14ac:dyDescent="0.25">
      <c r="A229" s="38" t="s">
        <v>141</v>
      </c>
      <c r="B229" s="38" t="s">
        <v>111</v>
      </c>
      <c r="C229" s="38" t="s">
        <v>4691</v>
      </c>
      <c r="D229" s="38" t="s">
        <v>4692</v>
      </c>
      <c r="E229" s="38" t="s">
        <v>565</v>
      </c>
      <c r="F229" s="38" t="s">
        <v>4693</v>
      </c>
      <c r="G229" s="38" t="s">
        <v>4569</v>
      </c>
      <c r="H229" s="38" t="s">
        <v>2665</v>
      </c>
      <c r="I229" s="39">
        <v>6327</v>
      </c>
      <c r="J229" s="11">
        <f>VLOOKUP(LEFT(B229,5),[1]Percents!$C:$M,6,FALSE)</f>
        <v>0.1678</v>
      </c>
      <c r="K229" s="13">
        <f t="shared" si="8"/>
        <v>1061.6705999999999</v>
      </c>
      <c r="L229" s="15" t="str">
        <f t="shared" ref="L229:L292" si="9">LEFT(F229,2)</f>
        <v>GA</v>
      </c>
    </row>
    <row r="230" spans="1:12" s="40" customFormat="1" ht="14.25" customHeight="1" x14ac:dyDescent="0.25">
      <c r="A230" s="38" t="s">
        <v>141</v>
      </c>
      <c r="B230" s="38" t="s">
        <v>43</v>
      </c>
      <c r="C230" s="38" t="s">
        <v>4848</v>
      </c>
      <c r="D230" s="38" t="s">
        <v>4849</v>
      </c>
      <c r="E230" s="38" t="s">
        <v>4850</v>
      </c>
      <c r="F230" s="38" t="s">
        <v>4851</v>
      </c>
      <c r="G230" s="38" t="s">
        <v>4852</v>
      </c>
      <c r="H230" s="38" t="s">
        <v>2665</v>
      </c>
      <c r="I230" s="39">
        <v>10258.59</v>
      </c>
      <c r="J230" s="11">
        <f>VLOOKUP(LEFT(B230,5),[1]Percents!$C:$M,6,FALSE)</f>
        <v>0.1678</v>
      </c>
      <c r="K230" s="13">
        <f t="shared" si="8"/>
        <v>1721.391402</v>
      </c>
      <c r="L230" s="15" t="str">
        <f t="shared" si="9"/>
        <v>GA</v>
      </c>
    </row>
    <row r="231" spans="1:12" s="40" customFormat="1" ht="14.25" customHeight="1" x14ac:dyDescent="0.25">
      <c r="A231" s="38" t="s">
        <v>141</v>
      </c>
      <c r="B231" s="38" t="s">
        <v>173</v>
      </c>
      <c r="C231" s="38" t="s">
        <v>8523</v>
      </c>
      <c r="D231" s="38" t="s">
        <v>8524</v>
      </c>
      <c r="E231" s="38" t="s">
        <v>4089</v>
      </c>
      <c r="F231" s="38" t="s">
        <v>4851</v>
      </c>
      <c r="G231" s="38" t="s">
        <v>4852</v>
      </c>
      <c r="H231" s="38" t="s">
        <v>2665</v>
      </c>
      <c r="I231" s="39">
        <v>9730.1</v>
      </c>
      <c r="J231" s="11">
        <f>VLOOKUP(LEFT(B231,5),[1]Percents!$C:$M,6,FALSE)</f>
        <v>0.1678</v>
      </c>
      <c r="K231" s="13">
        <f t="shared" si="8"/>
        <v>1632.7107800000001</v>
      </c>
      <c r="L231" s="15" t="str">
        <f t="shared" si="9"/>
        <v>GA</v>
      </c>
    </row>
    <row r="232" spans="1:12" s="40" customFormat="1" ht="14.25" customHeight="1" x14ac:dyDescent="0.25">
      <c r="A232" s="38" t="s">
        <v>141</v>
      </c>
      <c r="B232" s="38" t="s">
        <v>169</v>
      </c>
      <c r="C232" s="38" t="s">
        <v>7851</v>
      </c>
      <c r="D232" s="38" t="s">
        <v>7852</v>
      </c>
      <c r="E232" s="38" t="s">
        <v>7853</v>
      </c>
      <c r="F232" s="38" t="s">
        <v>7854</v>
      </c>
      <c r="G232" s="38" t="s">
        <v>4957</v>
      </c>
      <c r="H232" s="38" t="s">
        <v>2665</v>
      </c>
      <c r="I232" s="39">
        <v>7799.32</v>
      </c>
      <c r="J232" s="11">
        <f>VLOOKUP(LEFT(B232,5),[1]Percents!$C:$M,6,FALSE)</f>
        <v>0.1678</v>
      </c>
      <c r="K232" s="13">
        <f t="shared" si="8"/>
        <v>1308.7258959999999</v>
      </c>
      <c r="L232" s="15" t="str">
        <f t="shared" si="9"/>
        <v>GA</v>
      </c>
    </row>
    <row r="233" spans="1:12" s="40" customFormat="1" ht="14.25" customHeight="1" x14ac:dyDescent="0.25">
      <c r="A233" s="38" t="s">
        <v>243</v>
      </c>
      <c r="B233" s="38" t="s">
        <v>314</v>
      </c>
      <c r="C233" s="38" t="s">
        <v>8525</v>
      </c>
      <c r="D233" s="38" t="s">
        <v>8526</v>
      </c>
      <c r="E233" s="38" t="s">
        <v>8527</v>
      </c>
      <c r="F233" s="38" t="s">
        <v>8528</v>
      </c>
      <c r="G233" s="38" t="s">
        <v>4685</v>
      </c>
      <c r="H233" s="38" t="s">
        <v>2665</v>
      </c>
      <c r="I233" s="39">
        <v>10098.84</v>
      </c>
      <c r="J233" s="11">
        <f>VLOOKUP(LEFT(B233,5),[1]Percents!$C:$M,6,FALSE)</f>
        <v>9.0999999999999998E-2</v>
      </c>
      <c r="K233" s="13">
        <f t="shared" si="8"/>
        <v>918.99443999999994</v>
      </c>
      <c r="L233" s="15" t="str">
        <f t="shared" si="9"/>
        <v>GA</v>
      </c>
    </row>
    <row r="234" spans="1:12" s="40" customFormat="1" ht="14.25" customHeight="1" x14ac:dyDescent="0.25">
      <c r="A234" s="38" t="s">
        <v>66</v>
      </c>
      <c r="B234" s="38" t="s">
        <v>3520</v>
      </c>
      <c r="C234" s="38" t="s">
        <v>4694</v>
      </c>
      <c r="D234" s="38" t="s">
        <v>4695</v>
      </c>
      <c r="E234" s="38" t="s">
        <v>3059</v>
      </c>
      <c r="F234" s="38" t="s">
        <v>4696</v>
      </c>
      <c r="G234" s="38" t="s">
        <v>4685</v>
      </c>
      <c r="H234" s="38" t="s">
        <v>2665</v>
      </c>
      <c r="I234" s="39">
        <v>228143.1</v>
      </c>
      <c r="J234" s="11">
        <f>VLOOKUP(LEFT(B234,5),[1]Percents!$C:$M,6,FALSE)</f>
        <v>0</v>
      </c>
      <c r="K234" s="13">
        <f t="shared" si="8"/>
        <v>0</v>
      </c>
      <c r="L234" s="15" t="str">
        <f t="shared" si="9"/>
        <v>GA</v>
      </c>
    </row>
    <row r="235" spans="1:12" s="40" customFormat="1" ht="14.25" customHeight="1" x14ac:dyDescent="0.25">
      <c r="A235" s="38" t="s">
        <v>141</v>
      </c>
      <c r="B235" s="38" t="s">
        <v>111</v>
      </c>
      <c r="C235" s="38" t="s">
        <v>4958</v>
      </c>
      <c r="D235" s="38" t="s">
        <v>4959</v>
      </c>
      <c r="E235" s="38" t="s">
        <v>4960</v>
      </c>
      <c r="F235" s="38" t="s">
        <v>4961</v>
      </c>
      <c r="G235" s="38" t="s">
        <v>4852</v>
      </c>
      <c r="H235" s="38" t="s">
        <v>2665</v>
      </c>
      <c r="I235" s="39">
        <v>4652.7700000000004</v>
      </c>
      <c r="J235" s="11">
        <f>VLOOKUP(LEFT(B235,5),[1]Percents!$C:$M,6,FALSE)</f>
        <v>0.1678</v>
      </c>
      <c r="K235" s="13">
        <f t="shared" si="8"/>
        <v>780.73480600000005</v>
      </c>
      <c r="L235" s="15" t="str">
        <f t="shared" si="9"/>
        <v>GA</v>
      </c>
    </row>
    <row r="236" spans="1:12" s="40" customFormat="1" ht="14.25" customHeight="1" x14ac:dyDescent="0.25">
      <c r="A236" s="38" t="s">
        <v>243</v>
      </c>
      <c r="B236" s="38" t="s">
        <v>2543</v>
      </c>
      <c r="C236" s="38" t="s">
        <v>5095</v>
      </c>
      <c r="D236" s="38" t="s">
        <v>5096</v>
      </c>
      <c r="E236" s="38" t="s">
        <v>5097</v>
      </c>
      <c r="F236" s="38" t="s">
        <v>5098</v>
      </c>
      <c r="G236" s="38" t="s">
        <v>4852</v>
      </c>
      <c r="H236" s="38" t="s">
        <v>2665</v>
      </c>
      <c r="I236" s="39">
        <v>1274.0999999999999</v>
      </c>
      <c r="J236" s="11">
        <f>VLOOKUP(LEFT(B236,5),[1]Percents!$C:$M,6,FALSE)</f>
        <v>9.0999999999999998E-2</v>
      </c>
      <c r="K236" s="13">
        <f t="shared" si="8"/>
        <v>115.94309999999999</v>
      </c>
      <c r="L236" s="15" t="str">
        <f t="shared" si="9"/>
        <v>GA</v>
      </c>
    </row>
    <row r="237" spans="1:12" s="40" customFormat="1" ht="14.25" customHeight="1" x14ac:dyDescent="0.25">
      <c r="A237" s="38" t="s">
        <v>141</v>
      </c>
      <c r="B237" s="38" t="s">
        <v>172</v>
      </c>
      <c r="C237" s="38" t="s">
        <v>5099</v>
      </c>
      <c r="D237" s="38" t="s">
        <v>5100</v>
      </c>
      <c r="E237" s="38" t="s">
        <v>5101</v>
      </c>
      <c r="F237" s="38" t="s">
        <v>5102</v>
      </c>
      <c r="G237" s="38" t="s">
        <v>4685</v>
      </c>
      <c r="H237" s="38" t="s">
        <v>2665</v>
      </c>
      <c r="I237" s="39">
        <v>12308.85</v>
      </c>
      <c r="J237" s="11">
        <f>VLOOKUP(LEFT(B237,5),[1]Percents!$C:$M,6,FALSE)</f>
        <v>0.1678</v>
      </c>
      <c r="K237" s="13">
        <f t="shared" si="8"/>
        <v>2065.4250300000003</v>
      </c>
      <c r="L237" s="15" t="str">
        <f t="shared" si="9"/>
        <v>GA</v>
      </c>
    </row>
    <row r="238" spans="1:12" s="40" customFormat="1" ht="14.25" customHeight="1" x14ac:dyDescent="0.25">
      <c r="A238" s="38" t="s">
        <v>141</v>
      </c>
      <c r="B238" s="38" t="s">
        <v>111</v>
      </c>
      <c r="C238" s="38" t="s">
        <v>4962</v>
      </c>
      <c r="D238" s="38" t="s">
        <v>4963</v>
      </c>
      <c r="E238" s="38" t="s">
        <v>4964</v>
      </c>
      <c r="F238" s="38" t="s">
        <v>4965</v>
      </c>
      <c r="G238" s="38" t="s">
        <v>4957</v>
      </c>
      <c r="H238" s="38" t="s">
        <v>2665</v>
      </c>
      <c r="I238" s="39">
        <v>82429.039999999994</v>
      </c>
      <c r="J238" s="11">
        <f>VLOOKUP(LEFT(B238,5),[1]Percents!$C:$M,6,FALSE)</f>
        <v>0.1678</v>
      </c>
      <c r="K238" s="13">
        <f t="shared" si="8"/>
        <v>13831.592912</v>
      </c>
      <c r="L238" s="15" t="str">
        <f t="shared" si="9"/>
        <v>GA</v>
      </c>
    </row>
    <row r="239" spans="1:12" s="40" customFormat="1" ht="14.25" customHeight="1" x14ac:dyDescent="0.25">
      <c r="A239" s="38" t="s">
        <v>141</v>
      </c>
      <c r="B239" s="38" t="s">
        <v>169</v>
      </c>
      <c r="C239" s="38" t="s">
        <v>4966</v>
      </c>
      <c r="D239" s="38" t="s">
        <v>4967</v>
      </c>
      <c r="E239" s="38" t="s">
        <v>12</v>
      </c>
      <c r="F239" s="38" t="s">
        <v>4968</v>
      </c>
      <c r="G239" s="38" t="s">
        <v>4957</v>
      </c>
      <c r="H239" s="38" t="s">
        <v>2665</v>
      </c>
      <c r="I239" s="39">
        <v>32931.599999999999</v>
      </c>
      <c r="J239" s="11">
        <f>VLOOKUP(LEFT(B239,5),[1]Percents!$C:$M,6,FALSE)</f>
        <v>0.1678</v>
      </c>
      <c r="K239" s="13">
        <f t="shared" si="8"/>
        <v>5525.9224800000002</v>
      </c>
      <c r="L239" s="15" t="str">
        <f t="shared" si="9"/>
        <v>GA</v>
      </c>
    </row>
    <row r="240" spans="1:12" s="40" customFormat="1" ht="14.25" customHeight="1" x14ac:dyDescent="0.25">
      <c r="A240" s="38" t="s">
        <v>243</v>
      </c>
      <c r="B240" s="38" t="s">
        <v>118</v>
      </c>
      <c r="C240" s="38" t="s">
        <v>5399</v>
      </c>
      <c r="D240" s="38" t="s">
        <v>5400</v>
      </c>
      <c r="E240" s="38" t="s">
        <v>88</v>
      </c>
      <c r="F240" s="38" t="s">
        <v>5401</v>
      </c>
      <c r="G240" s="38" t="s">
        <v>3905</v>
      </c>
      <c r="H240" s="38" t="s">
        <v>2665</v>
      </c>
      <c r="I240" s="39">
        <v>28270.53</v>
      </c>
      <c r="J240" s="11">
        <f>VLOOKUP(LEFT(B240,5),[1]Percents!$C:$M,6,FALSE)</f>
        <v>9.0999999999999998E-2</v>
      </c>
      <c r="K240" s="13">
        <f t="shared" si="8"/>
        <v>2572.61823</v>
      </c>
      <c r="L240" s="15" t="str">
        <f t="shared" si="9"/>
        <v>GA</v>
      </c>
    </row>
    <row r="241" spans="1:12" s="40" customFormat="1" ht="14.25" customHeight="1" x14ac:dyDescent="0.25">
      <c r="A241" s="38" t="s">
        <v>243</v>
      </c>
      <c r="B241" s="38" t="s">
        <v>118</v>
      </c>
      <c r="C241" s="38" t="s">
        <v>6989</v>
      </c>
      <c r="D241" s="38" t="s">
        <v>6990</v>
      </c>
      <c r="E241" s="38" t="s">
        <v>88</v>
      </c>
      <c r="F241" s="38" t="s">
        <v>5401</v>
      </c>
      <c r="G241" s="38" t="s">
        <v>4320</v>
      </c>
      <c r="H241" s="38" t="s">
        <v>2665</v>
      </c>
      <c r="I241" s="39">
        <v>2776.19</v>
      </c>
      <c r="J241" s="11">
        <f>VLOOKUP(LEFT(B241,5),[1]Percents!$C:$M,6,FALSE)</f>
        <v>9.0999999999999998E-2</v>
      </c>
      <c r="K241" s="13">
        <f t="shared" si="8"/>
        <v>252.63328999999999</v>
      </c>
      <c r="L241" s="15" t="str">
        <f t="shared" si="9"/>
        <v>GA</v>
      </c>
    </row>
    <row r="242" spans="1:12" s="40" customFormat="1" ht="14.25" customHeight="1" x14ac:dyDescent="0.25">
      <c r="A242" s="38" t="s">
        <v>243</v>
      </c>
      <c r="B242" s="38" t="s">
        <v>50</v>
      </c>
      <c r="C242" s="38" t="s">
        <v>11610</v>
      </c>
      <c r="D242" s="38" t="s">
        <v>11611</v>
      </c>
      <c r="E242" s="38" t="s">
        <v>348</v>
      </c>
      <c r="F242" s="38" t="s">
        <v>5401</v>
      </c>
      <c r="G242" s="38" t="s">
        <v>4320</v>
      </c>
      <c r="H242" s="38" t="s">
        <v>2665</v>
      </c>
      <c r="I242" s="39">
        <v>5439.59</v>
      </c>
      <c r="J242" s="11">
        <f>VLOOKUP(LEFT(B242,5),[1]Percents!$C:$M,6,FALSE)</f>
        <v>9.0999999999999998E-2</v>
      </c>
      <c r="K242" s="13">
        <f t="shared" si="8"/>
        <v>495.00268999999997</v>
      </c>
      <c r="L242" s="15" t="str">
        <f t="shared" si="9"/>
        <v>GA</v>
      </c>
    </row>
    <row r="243" spans="1:12" s="40" customFormat="1" ht="14.25" customHeight="1" x14ac:dyDescent="0.25">
      <c r="A243" s="38" t="s">
        <v>243</v>
      </c>
      <c r="B243" s="38" t="s">
        <v>118</v>
      </c>
      <c r="C243" s="38" t="s">
        <v>8529</v>
      </c>
      <c r="D243" s="38" t="s">
        <v>8530</v>
      </c>
      <c r="E243" s="38" t="s">
        <v>181</v>
      </c>
      <c r="F243" s="38" t="s">
        <v>5401</v>
      </c>
      <c r="G243" s="38" t="s">
        <v>4320</v>
      </c>
      <c r="H243" s="38" t="s">
        <v>2665</v>
      </c>
      <c r="I243" s="39">
        <v>9375.08</v>
      </c>
      <c r="J243" s="11">
        <f>VLOOKUP(LEFT(B243,5),[1]Percents!$C:$M,6,FALSE)</f>
        <v>9.0999999999999998E-2</v>
      </c>
      <c r="K243" s="13">
        <f t="shared" si="8"/>
        <v>853.13227999999992</v>
      </c>
      <c r="L243" s="15" t="str">
        <f t="shared" si="9"/>
        <v>GA</v>
      </c>
    </row>
    <row r="244" spans="1:12" s="40" customFormat="1" ht="14.25" customHeight="1" x14ac:dyDescent="0.25">
      <c r="A244" s="38" t="s">
        <v>243</v>
      </c>
      <c r="B244" s="38" t="s">
        <v>290</v>
      </c>
      <c r="C244" s="38" t="s">
        <v>7643</v>
      </c>
      <c r="D244" s="38" t="s">
        <v>7644</v>
      </c>
      <c r="E244" s="38" t="s">
        <v>6320</v>
      </c>
      <c r="F244" s="38" t="s">
        <v>5401</v>
      </c>
      <c r="G244" s="38" t="s">
        <v>4320</v>
      </c>
      <c r="H244" s="38" t="s">
        <v>2665</v>
      </c>
      <c r="I244" s="39">
        <v>3133.5</v>
      </c>
      <c r="J244" s="11">
        <f>VLOOKUP(LEFT(B244,5),[1]Percents!$C:$M,6,FALSE)</f>
        <v>9.0999999999999998E-2</v>
      </c>
      <c r="K244" s="13">
        <f t="shared" si="8"/>
        <v>285.14850000000001</v>
      </c>
      <c r="L244" s="15" t="str">
        <f t="shared" si="9"/>
        <v>GA</v>
      </c>
    </row>
    <row r="245" spans="1:12" s="40" customFormat="1" ht="14.25" customHeight="1" x14ac:dyDescent="0.25">
      <c r="A245" s="38" t="s">
        <v>141</v>
      </c>
      <c r="B245" s="38" t="s">
        <v>169</v>
      </c>
      <c r="C245" s="38" t="s">
        <v>7855</v>
      </c>
      <c r="D245" s="38" t="s">
        <v>7856</v>
      </c>
      <c r="E245" s="38" t="s">
        <v>6679</v>
      </c>
      <c r="F245" s="38" t="s">
        <v>7857</v>
      </c>
      <c r="G245" s="38" t="s">
        <v>5782</v>
      </c>
      <c r="H245" s="38" t="s">
        <v>2665</v>
      </c>
      <c r="I245" s="39">
        <v>8814.66</v>
      </c>
      <c r="J245" s="11">
        <f>VLOOKUP(LEFT(B245,5),[1]Percents!$C:$M,6,FALSE)</f>
        <v>0.1678</v>
      </c>
      <c r="K245" s="13">
        <f t="shared" si="8"/>
        <v>1479.099948</v>
      </c>
      <c r="L245" s="15" t="str">
        <f t="shared" si="9"/>
        <v>GA</v>
      </c>
    </row>
    <row r="246" spans="1:12" s="40" customFormat="1" ht="14.25" customHeight="1" x14ac:dyDescent="0.25">
      <c r="A246" s="38" t="s">
        <v>243</v>
      </c>
      <c r="B246" s="38" t="s">
        <v>118</v>
      </c>
      <c r="C246" s="38" t="s">
        <v>5402</v>
      </c>
      <c r="D246" s="38" t="s">
        <v>5403</v>
      </c>
      <c r="E246" s="38" t="s">
        <v>194</v>
      </c>
      <c r="F246" s="38" t="s">
        <v>5404</v>
      </c>
      <c r="G246" s="38" t="s">
        <v>4957</v>
      </c>
      <c r="H246" s="38" t="s">
        <v>2665</v>
      </c>
      <c r="I246" s="39">
        <v>18745.72</v>
      </c>
      <c r="J246" s="11">
        <f>VLOOKUP(LEFT(B246,5),[1]Percents!$C:$M,6,FALSE)</f>
        <v>9.0999999999999998E-2</v>
      </c>
      <c r="K246" s="13">
        <f t="shared" si="8"/>
        <v>1705.86052</v>
      </c>
      <c r="L246" s="15" t="str">
        <f t="shared" si="9"/>
        <v>GA</v>
      </c>
    </row>
    <row r="247" spans="1:12" s="40" customFormat="1" ht="14.25" customHeight="1" x14ac:dyDescent="0.25">
      <c r="A247" s="38" t="s">
        <v>243</v>
      </c>
      <c r="B247" s="38" t="s">
        <v>2543</v>
      </c>
      <c r="C247" s="38" t="s">
        <v>6682</v>
      </c>
      <c r="D247" s="38" t="s">
        <v>6683</v>
      </c>
      <c r="E247" s="38" t="s">
        <v>6684</v>
      </c>
      <c r="F247" s="38" t="s">
        <v>6685</v>
      </c>
      <c r="G247" s="38" t="s">
        <v>3861</v>
      </c>
      <c r="H247" s="38" t="s">
        <v>2665</v>
      </c>
      <c r="I247" s="39">
        <v>23849.17</v>
      </c>
      <c r="J247" s="11">
        <f>VLOOKUP(LEFT(B247,5),[1]Percents!$C:$M,6,FALSE)</f>
        <v>9.0999999999999998E-2</v>
      </c>
      <c r="K247" s="13">
        <f t="shared" si="8"/>
        <v>2170.2744699999998</v>
      </c>
      <c r="L247" s="15" t="str">
        <f t="shared" si="9"/>
        <v>GA</v>
      </c>
    </row>
    <row r="248" spans="1:12" s="40" customFormat="1" ht="14.25" customHeight="1" x14ac:dyDescent="0.25">
      <c r="A248" s="38" t="s">
        <v>141</v>
      </c>
      <c r="B248" s="38" t="s">
        <v>245</v>
      </c>
      <c r="C248" s="38" t="s">
        <v>4853</v>
      </c>
      <c r="D248" s="38" t="s">
        <v>4854</v>
      </c>
      <c r="E248" s="38" t="s">
        <v>4855</v>
      </c>
      <c r="F248" s="38" t="s">
        <v>4856</v>
      </c>
      <c r="G248" s="38" t="s">
        <v>4178</v>
      </c>
      <c r="H248" s="38" t="s">
        <v>2665</v>
      </c>
      <c r="I248" s="39">
        <v>25304.23</v>
      </c>
      <c r="J248" s="11">
        <f>VLOOKUP(LEFT(B248,5),[1]Percents!$C:$M,6,FALSE)</f>
        <v>0.1678</v>
      </c>
      <c r="K248" s="13">
        <f t="shared" si="8"/>
        <v>4246.0497940000005</v>
      </c>
      <c r="L248" s="15" t="str">
        <f t="shared" si="9"/>
        <v>GA</v>
      </c>
    </row>
    <row r="249" spans="1:12" s="40" customFormat="1" ht="14.25" customHeight="1" x14ac:dyDescent="0.25">
      <c r="A249" s="38" t="s">
        <v>141</v>
      </c>
      <c r="B249" s="38" t="s">
        <v>306</v>
      </c>
      <c r="C249" s="38" t="s">
        <v>5405</v>
      </c>
      <c r="D249" s="38" t="s">
        <v>5406</v>
      </c>
      <c r="E249" s="38" t="s">
        <v>1007</v>
      </c>
      <c r="F249" s="38" t="s">
        <v>5407</v>
      </c>
      <c r="G249" s="38" t="s">
        <v>5106</v>
      </c>
      <c r="H249" s="38" t="s">
        <v>2665</v>
      </c>
      <c r="I249" s="39">
        <v>61153.83</v>
      </c>
      <c r="J249" s="11">
        <f>VLOOKUP(LEFT(B249,5),[1]Percents!$C:$M,6,FALSE)</f>
        <v>0.1678</v>
      </c>
      <c r="K249" s="13">
        <f t="shared" si="8"/>
        <v>10261.612674</v>
      </c>
      <c r="L249" s="15" t="str">
        <f t="shared" si="9"/>
        <v>GA</v>
      </c>
    </row>
    <row r="250" spans="1:12" s="40" customFormat="1" ht="14.25" customHeight="1" x14ac:dyDescent="0.25">
      <c r="A250" s="38" t="s">
        <v>242</v>
      </c>
      <c r="B250" s="38" t="s">
        <v>122</v>
      </c>
      <c r="C250" s="38" t="s">
        <v>4857</v>
      </c>
      <c r="D250" s="38" t="s">
        <v>4858</v>
      </c>
      <c r="E250" s="38" t="s">
        <v>4859</v>
      </c>
      <c r="F250" s="38" t="s">
        <v>4860</v>
      </c>
      <c r="G250" s="38" t="s">
        <v>4852</v>
      </c>
      <c r="H250" s="38" t="s">
        <v>2665</v>
      </c>
      <c r="I250" s="39">
        <v>125220.5</v>
      </c>
      <c r="J250" s="11">
        <f>VLOOKUP(LEFT(B250,5),[1]Percents!$C:$M,6,FALSE)</f>
        <v>5.3740000000000003E-2</v>
      </c>
      <c r="K250" s="13">
        <f t="shared" si="8"/>
        <v>6729.3496700000005</v>
      </c>
      <c r="L250" s="15" t="str">
        <f t="shared" si="9"/>
        <v>GA</v>
      </c>
    </row>
    <row r="251" spans="1:12" s="40" customFormat="1" ht="14.25" customHeight="1" x14ac:dyDescent="0.25">
      <c r="A251" s="38" t="s">
        <v>141</v>
      </c>
      <c r="B251" s="38" t="s">
        <v>245</v>
      </c>
      <c r="C251" s="38" t="s">
        <v>4969</v>
      </c>
      <c r="D251" s="38" t="s">
        <v>4970</v>
      </c>
      <c r="E251" s="38" t="s">
        <v>4855</v>
      </c>
      <c r="F251" s="38" t="s">
        <v>4971</v>
      </c>
      <c r="G251" s="38" t="s">
        <v>4178</v>
      </c>
      <c r="H251" s="38" t="s">
        <v>2665</v>
      </c>
      <c r="I251" s="39">
        <v>6002.83</v>
      </c>
      <c r="J251" s="11">
        <f>VLOOKUP(LEFT(B251,5),[1]Percents!$C:$M,6,FALSE)</f>
        <v>0.1678</v>
      </c>
      <c r="K251" s="13">
        <f t="shared" si="8"/>
        <v>1007.2748740000001</v>
      </c>
      <c r="L251" s="15" t="str">
        <f t="shared" si="9"/>
        <v>GA</v>
      </c>
    </row>
    <row r="252" spans="1:12" s="40" customFormat="1" ht="14.25" customHeight="1" x14ac:dyDescent="0.25">
      <c r="A252" s="38" t="s">
        <v>141</v>
      </c>
      <c r="B252" s="38" t="s">
        <v>245</v>
      </c>
      <c r="C252" s="38" t="s">
        <v>5103</v>
      </c>
      <c r="D252" s="38" t="s">
        <v>5104</v>
      </c>
      <c r="E252" s="38" t="s">
        <v>1558</v>
      </c>
      <c r="F252" s="38" t="s">
        <v>5105</v>
      </c>
      <c r="G252" s="38" t="s">
        <v>5106</v>
      </c>
      <c r="H252" s="38" t="s">
        <v>2665</v>
      </c>
      <c r="I252" s="39">
        <v>10413.620000000001</v>
      </c>
      <c r="J252" s="11">
        <f>VLOOKUP(LEFT(B252,5),[1]Percents!$C:$M,6,FALSE)</f>
        <v>0.1678</v>
      </c>
      <c r="K252" s="13">
        <f t="shared" si="8"/>
        <v>1747.4054360000002</v>
      </c>
      <c r="L252" s="15" t="str">
        <f t="shared" si="9"/>
        <v>GA</v>
      </c>
    </row>
    <row r="253" spans="1:12" s="40" customFormat="1" ht="14.25" customHeight="1" x14ac:dyDescent="0.25">
      <c r="A253" s="38" t="s">
        <v>243</v>
      </c>
      <c r="B253" s="38" t="s">
        <v>290</v>
      </c>
      <c r="C253" s="38" t="s">
        <v>5107</v>
      </c>
      <c r="D253" s="38" t="s">
        <v>5108</v>
      </c>
      <c r="E253" s="38" t="s">
        <v>133</v>
      </c>
      <c r="F253" s="38" t="s">
        <v>5109</v>
      </c>
      <c r="G253" s="38" t="s">
        <v>4957</v>
      </c>
      <c r="H253" s="38" t="s">
        <v>2665</v>
      </c>
      <c r="I253" s="39">
        <v>23971.43</v>
      </c>
      <c r="J253" s="11">
        <f>VLOOKUP(LEFT(B253,5),[1]Percents!$C:$M,6,FALSE)</f>
        <v>9.0999999999999998E-2</v>
      </c>
      <c r="K253" s="13">
        <f t="shared" si="8"/>
        <v>2181.40013</v>
      </c>
      <c r="L253" s="15" t="str">
        <f t="shared" si="9"/>
        <v>GA</v>
      </c>
    </row>
    <row r="254" spans="1:12" s="40" customFormat="1" ht="14.25" customHeight="1" x14ac:dyDescent="0.25">
      <c r="A254" s="38" t="s">
        <v>141</v>
      </c>
      <c r="B254" s="38" t="s">
        <v>555</v>
      </c>
      <c r="C254" s="38" t="s">
        <v>5770</v>
      </c>
      <c r="D254" s="38" t="s">
        <v>5771</v>
      </c>
      <c r="E254" s="38" t="s">
        <v>904</v>
      </c>
      <c r="F254" s="38" t="s">
        <v>5772</v>
      </c>
      <c r="G254" s="38" t="s">
        <v>5427</v>
      </c>
      <c r="H254" s="38" t="s">
        <v>2665</v>
      </c>
      <c r="I254" s="39">
        <v>7298.6100000000006</v>
      </c>
      <c r="J254" s="11">
        <f>VLOOKUP(LEFT(B254,5),[1]Percents!$C:$M,6,FALSE)</f>
        <v>0.1678</v>
      </c>
      <c r="K254" s="13">
        <f t="shared" si="8"/>
        <v>1224.706758</v>
      </c>
      <c r="L254" s="15" t="str">
        <f t="shared" si="9"/>
        <v>GA</v>
      </c>
    </row>
    <row r="255" spans="1:12" s="40" customFormat="1" ht="14.25" customHeight="1" x14ac:dyDescent="0.25">
      <c r="A255" s="38" t="s">
        <v>242</v>
      </c>
      <c r="B255" s="38" t="s">
        <v>122</v>
      </c>
      <c r="C255" s="38" t="s">
        <v>5110</v>
      </c>
      <c r="D255" s="38" t="s">
        <v>5111</v>
      </c>
      <c r="E255" s="38" t="s">
        <v>357</v>
      </c>
      <c r="F255" s="38" t="s">
        <v>5112</v>
      </c>
      <c r="G255" s="38" t="s">
        <v>5113</v>
      </c>
      <c r="H255" s="38" t="s">
        <v>2665</v>
      </c>
      <c r="I255" s="39">
        <v>31532.1</v>
      </c>
      <c r="J255" s="11">
        <f>VLOOKUP(LEFT(B255,5),[1]Percents!$C:$M,6,FALSE)</f>
        <v>5.3740000000000003E-2</v>
      </c>
      <c r="K255" s="13">
        <f t="shared" si="8"/>
        <v>1694.5350539999999</v>
      </c>
      <c r="L255" s="15" t="str">
        <f t="shared" si="9"/>
        <v>GA</v>
      </c>
    </row>
    <row r="256" spans="1:12" s="40" customFormat="1" ht="14.25" customHeight="1" x14ac:dyDescent="0.25">
      <c r="A256" s="38" t="s">
        <v>141</v>
      </c>
      <c r="B256" s="38" t="s">
        <v>169</v>
      </c>
      <c r="C256" s="38" t="s">
        <v>5114</v>
      </c>
      <c r="D256" s="38" t="s">
        <v>5115</v>
      </c>
      <c r="E256" s="38" t="s">
        <v>5116</v>
      </c>
      <c r="F256" s="38" t="s">
        <v>5117</v>
      </c>
      <c r="G256" s="38" t="s">
        <v>5106</v>
      </c>
      <c r="H256" s="38" t="s">
        <v>2665</v>
      </c>
      <c r="I256" s="39">
        <v>64202.26</v>
      </c>
      <c r="J256" s="11">
        <f>VLOOKUP(LEFT(B256,5),[1]Percents!$C:$M,6,FALSE)</f>
        <v>0.1678</v>
      </c>
      <c r="K256" s="13">
        <f t="shared" si="8"/>
        <v>10773.139228</v>
      </c>
      <c r="L256" s="15" t="str">
        <f t="shared" si="9"/>
        <v>GA</v>
      </c>
    </row>
    <row r="257" spans="1:12" s="40" customFormat="1" ht="14.25" customHeight="1" x14ac:dyDescent="0.25">
      <c r="A257" s="38" t="s">
        <v>141</v>
      </c>
      <c r="B257" s="38" t="s">
        <v>555</v>
      </c>
      <c r="C257" s="38" t="s">
        <v>9837</v>
      </c>
      <c r="D257" s="38" t="s">
        <v>9838</v>
      </c>
      <c r="E257" s="38" t="s">
        <v>9839</v>
      </c>
      <c r="F257" s="38" t="s">
        <v>9840</v>
      </c>
      <c r="G257" s="38" t="s">
        <v>4957</v>
      </c>
      <c r="H257" s="38" t="s">
        <v>2665</v>
      </c>
      <c r="I257" s="39">
        <v>207.91</v>
      </c>
      <c r="J257" s="11">
        <f>VLOOKUP(LEFT(B257,5),[1]Percents!$C:$M,6,FALSE)</f>
        <v>0.1678</v>
      </c>
      <c r="K257" s="13">
        <f t="shared" si="8"/>
        <v>34.887298000000001</v>
      </c>
      <c r="L257" s="15" t="str">
        <f t="shared" si="9"/>
        <v>GA</v>
      </c>
    </row>
    <row r="258" spans="1:12" s="40" customFormat="1" ht="14.25" customHeight="1" x14ac:dyDescent="0.25">
      <c r="A258" s="38" t="s">
        <v>243</v>
      </c>
      <c r="B258" s="38" t="s">
        <v>203</v>
      </c>
      <c r="C258" s="38" t="s">
        <v>5118</v>
      </c>
      <c r="D258" s="38" t="s">
        <v>5119</v>
      </c>
      <c r="E258" s="38" t="s">
        <v>1145</v>
      </c>
      <c r="F258" s="38" t="s">
        <v>5120</v>
      </c>
      <c r="G258" s="38" t="s">
        <v>4852</v>
      </c>
      <c r="H258" s="38" t="s">
        <v>2665</v>
      </c>
      <c r="I258" s="39">
        <v>16272.37</v>
      </c>
      <c r="J258" s="11">
        <f>VLOOKUP(LEFT(B258,5),[1]Percents!$C:$M,6,FALSE)</f>
        <v>9.0999999999999998E-2</v>
      </c>
      <c r="K258" s="13">
        <f t="shared" si="8"/>
        <v>1480.78567</v>
      </c>
      <c r="L258" s="15" t="str">
        <f t="shared" si="9"/>
        <v>GA</v>
      </c>
    </row>
    <row r="259" spans="1:12" s="40" customFormat="1" ht="14.25" customHeight="1" x14ac:dyDescent="0.25">
      <c r="A259" s="38" t="s">
        <v>141</v>
      </c>
      <c r="B259" s="38" t="s">
        <v>169</v>
      </c>
      <c r="C259" s="38" t="s">
        <v>5773</v>
      </c>
      <c r="D259" s="38" t="s">
        <v>5774</v>
      </c>
      <c r="E259" s="38" t="s">
        <v>5388</v>
      </c>
      <c r="F259" s="38" t="s">
        <v>5775</v>
      </c>
      <c r="G259" s="38" t="s">
        <v>4957</v>
      </c>
      <c r="H259" s="38" t="s">
        <v>2665</v>
      </c>
      <c r="I259" s="39">
        <v>10304.41</v>
      </c>
      <c r="J259" s="11">
        <f>VLOOKUP(LEFT(B259,5),[1]Percents!$C:$M,6,FALSE)</f>
        <v>0.1678</v>
      </c>
      <c r="K259" s="13">
        <f t="shared" si="8"/>
        <v>1729.0799979999999</v>
      </c>
      <c r="L259" s="15" t="str">
        <f t="shared" si="9"/>
        <v>GA</v>
      </c>
    </row>
    <row r="260" spans="1:12" s="40" customFormat="1" ht="14.25" customHeight="1" x14ac:dyDescent="0.25">
      <c r="A260" s="38" t="s">
        <v>243</v>
      </c>
      <c r="B260" s="38" t="s">
        <v>118</v>
      </c>
      <c r="C260" s="38" t="s">
        <v>8531</v>
      </c>
      <c r="D260" s="38" t="s">
        <v>8532</v>
      </c>
      <c r="E260" s="38" t="s">
        <v>4892</v>
      </c>
      <c r="F260" s="38" t="s">
        <v>8533</v>
      </c>
      <c r="G260" s="38" t="s">
        <v>4957</v>
      </c>
      <c r="H260" s="38" t="s">
        <v>2665</v>
      </c>
      <c r="I260" s="39">
        <v>85.89</v>
      </c>
      <c r="J260" s="11">
        <f>VLOOKUP(LEFT(B260,5),[1]Percents!$C:$M,6,FALSE)</f>
        <v>9.0999999999999998E-2</v>
      </c>
      <c r="K260" s="13">
        <f t="shared" si="8"/>
        <v>7.8159900000000002</v>
      </c>
      <c r="L260" s="15" t="str">
        <f t="shared" si="9"/>
        <v>GA</v>
      </c>
    </row>
    <row r="261" spans="1:12" s="40" customFormat="1" ht="14.25" customHeight="1" x14ac:dyDescent="0.25">
      <c r="A261" s="38" t="s">
        <v>66</v>
      </c>
      <c r="B261" s="38" t="s">
        <v>3520</v>
      </c>
      <c r="C261" s="38" t="s">
        <v>5408</v>
      </c>
      <c r="D261" s="38" t="s">
        <v>5409</v>
      </c>
      <c r="E261" s="38" t="s">
        <v>3059</v>
      </c>
      <c r="F261" s="38" t="s">
        <v>5410</v>
      </c>
      <c r="G261" s="38" t="s">
        <v>5094</v>
      </c>
      <c r="H261" s="38" t="s">
        <v>2665</v>
      </c>
      <c r="I261" s="39">
        <v>154.01</v>
      </c>
      <c r="J261" s="11">
        <f>VLOOKUP(LEFT(B261,5),[1]Percents!$C:$M,6,FALSE)</f>
        <v>0</v>
      </c>
      <c r="K261" s="13">
        <f t="shared" si="8"/>
        <v>0</v>
      </c>
      <c r="L261" s="15" t="str">
        <f t="shared" si="9"/>
        <v>GA</v>
      </c>
    </row>
    <row r="262" spans="1:12" s="40" customFormat="1" ht="14.25" customHeight="1" x14ac:dyDescent="0.25">
      <c r="A262" s="38" t="s">
        <v>146</v>
      </c>
      <c r="B262" s="38" t="s">
        <v>304</v>
      </c>
      <c r="C262" s="38" t="s">
        <v>3921</v>
      </c>
      <c r="D262" s="38" t="s">
        <v>3922</v>
      </c>
      <c r="E262" s="38" t="s">
        <v>3923</v>
      </c>
      <c r="F262" s="38" t="s">
        <v>6079</v>
      </c>
      <c r="G262" s="38" t="s">
        <v>3905</v>
      </c>
      <c r="H262" s="38" t="s">
        <v>2665</v>
      </c>
      <c r="I262" s="39">
        <v>4913.96</v>
      </c>
      <c r="J262" s="11">
        <f>VLOOKUP(LEFT(B262,5),[1]Percents!$C:$M,6,FALSE)</f>
        <v>1</v>
      </c>
      <c r="K262" s="13">
        <f t="shared" si="8"/>
        <v>4913.96</v>
      </c>
      <c r="L262" s="15" t="str">
        <f t="shared" si="9"/>
        <v>GA</v>
      </c>
    </row>
    <row r="263" spans="1:12" s="40" customFormat="1" ht="14.25" customHeight="1" x14ac:dyDescent="0.25">
      <c r="A263" s="38" t="s">
        <v>243</v>
      </c>
      <c r="B263" s="38" t="s">
        <v>203</v>
      </c>
      <c r="C263" s="38" t="s">
        <v>5776</v>
      </c>
      <c r="D263" s="38" t="s">
        <v>5777</v>
      </c>
      <c r="E263" s="38" t="s">
        <v>1358</v>
      </c>
      <c r="F263" s="38" t="s">
        <v>5778</v>
      </c>
      <c r="G263" s="38" t="s">
        <v>5106</v>
      </c>
      <c r="H263" s="38" t="s">
        <v>2665</v>
      </c>
      <c r="I263" s="39">
        <v>11044.58</v>
      </c>
      <c r="J263" s="11">
        <f>VLOOKUP(LEFT(B263,5),[1]Percents!$C:$M,6,FALSE)</f>
        <v>9.0999999999999998E-2</v>
      </c>
      <c r="K263" s="13">
        <f t="shared" si="8"/>
        <v>1005.05678</v>
      </c>
      <c r="L263" s="15" t="str">
        <f t="shared" si="9"/>
        <v>GA</v>
      </c>
    </row>
    <row r="264" spans="1:12" s="40" customFormat="1" ht="14.25" customHeight="1" x14ac:dyDescent="0.25">
      <c r="A264" s="38" t="s">
        <v>243</v>
      </c>
      <c r="B264" s="38" t="s">
        <v>290</v>
      </c>
      <c r="C264" s="38" t="s">
        <v>5779</v>
      </c>
      <c r="D264" s="38" t="s">
        <v>5780</v>
      </c>
      <c r="E264" s="38" t="s">
        <v>544</v>
      </c>
      <c r="F264" s="38" t="s">
        <v>5781</v>
      </c>
      <c r="G264" s="38" t="s">
        <v>5782</v>
      </c>
      <c r="H264" s="38" t="s">
        <v>2665</v>
      </c>
      <c r="I264" s="39">
        <v>64713.23</v>
      </c>
      <c r="J264" s="11">
        <f>VLOOKUP(LEFT(B264,5),[1]Percents!$C:$M,6,FALSE)</f>
        <v>9.0999999999999998E-2</v>
      </c>
      <c r="K264" s="13">
        <f t="shared" si="8"/>
        <v>5888.9039300000004</v>
      </c>
      <c r="L264" s="15" t="str">
        <f t="shared" si="9"/>
        <v>GA</v>
      </c>
    </row>
    <row r="265" spans="1:12" s="40" customFormat="1" ht="14.25" customHeight="1" x14ac:dyDescent="0.25">
      <c r="A265" s="38" t="s">
        <v>66</v>
      </c>
      <c r="B265" s="38" t="s">
        <v>3520</v>
      </c>
      <c r="C265" s="38" t="s">
        <v>6519</v>
      </c>
      <c r="D265" s="38" t="s">
        <v>6520</v>
      </c>
      <c r="E265" s="38" t="s">
        <v>3059</v>
      </c>
      <c r="F265" s="38" t="s">
        <v>6521</v>
      </c>
      <c r="G265" s="38" t="s">
        <v>5106</v>
      </c>
      <c r="H265" s="38" t="s">
        <v>2665</v>
      </c>
      <c r="I265" s="39">
        <v>37008.120000000003</v>
      </c>
      <c r="J265" s="11">
        <f>VLOOKUP(LEFT(B265,5),[1]Percents!$C:$M,6,FALSE)</f>
        <v>0</v>
      </c>
      <c r="K265" s="13">
        <f t="shared" si="8"/>
        <v>0</v>
      </c>
      <c r="L265" s="15" t="str">
        <f t="shared" si="9"/>
        <v>GA</v>
      </c>
    </row>
    <row r="266" spans="1:12" s="40" customFormat="1" ht="14.25" customHeight="1" x14ac:dyDescent="0.25">
      <c r="A266" s="38" t="s">
        <v>66</v>
      </c>
      <c r="B266" s="38" t="s">
        <v>3520</v>
      </c>
      <c r="C266" s="38" t="s">
        <v>5411</v>
      </c>
      <c r="D266" s="38" t="s">
        <v>5412</v>
      </c>
      <c r="E266" s="38" t="s">
        <v>3530</v>
      </c>
      <c r="F266" s="38" t="s">
        <v>5413</v>
      </c>
      <c r="G266" s="38" t="s">
        <v>5094</v>
      </c>
      <c r="H266" s="38" t="s">
        <v>2665</v>
      </c>
      <c r="I266" s="39">
        <v>26349.53</v>
      </c>
      <c r="J266" s="11">
        <f>VLOOKUP(LEFT(B266,5),[1]Percents!$C:$M,6,FALSE)</f>
        <v>0</v>
      </c>
      <c r="K266" s="13">
        <f t="shared" si="8"/>
        <v>0</v>
      </c>
      <c r="L266" s="15" t="str">
        <f t="shared" si="9"/>
        <v>GA</v>
      </c>
    </row>
    <row r="267" spans="1:12" s="40" customFormat="1" ht="14.25" customHeight="1" x14ac:dyDescent="0.25">
      <c r="A267" s="38" t="s">
        <v>243</v>
      </c>
      <c r="B267" s="38" t="s">
        <v>289</v>
      </c>
      <c r="C267" s="38" t="s">
        <v>6315</v>
      </c>
      <c r="D267" s="38" t="s">
        <v>6316</v>
      </c>
      <c r="E267" s="38" t="s">
        <v>2555</v>
      </c>
      <c r="F267" s="38" t="s">
        <v>6317</v>
      </c>
      <c r="G267" s="38" t="s">
        <v>6087</v>
      </c>
      <c r="H267" s="38" t="s">
        <v>2665</v>
      </c>
      <c r="I267" s="39">
        <v>36140.660000000003</v>
      </c>
      <c r="J267" s="11">
        <f>VLOOKUP(LEFT(B267,5),[1]Percents!$C:$M,6,FALSE)</f>
        <v>9.0999999999999998E-2</v>
      </c>
      <c r="K267" s="13">
        <f t="shared" si="8"/>
        <v>3288.80006</v>
      </c>
      <c r="L267" s="15" t="str">
        <f t="shared" si="9"/>
        <v>GA</v>
      </c>
    </row>
    <row r="268" spans="1:12" s="40" customFormat="1" ht="14.25" customHeight="1" x14ac:dyDescent="0.25">
      <c r="A268" s="38" t="s">
        <v>66</v>
      </c>
      <c r="B268" s="38" t="s">
        <v>3520</v>
      </c>
      <c r="C268" s="38" t="s">
        <v>5414</v>
      </c>
      <c r="D268" s="38" t="s">
        <v>5415</v>
      </c>
      <c r="E268" s="38" t="s">
        <v>3530</v>
      </c>
      <c r="F268" s="38" t="s">
        <v>5416</v>
      </c>
      <c r="G268" s="38" t="s">
        <v>5106</v>
      </c>
      <c r="H268" s="38" t="s">
        <v>2665</v>
      </c>
      <c r="I268" s="41">
        <v>-161.30000000000001</v>
      </c>
      <c r="J268" s="11">
        <f>VLOOKUP(LEFT(B268,5),[1]Percents!$C:$M,6,FALSE)</f>
        <v>0</v>
      </c>
      <c r="K268" s="13">
        <f t="shared" si="8"/>
        <v>0</v>
      </c>
      <c r="L268" s="15" t="str">
        <f t="shared" si="9"/>
        <v>GA</v>
      </c>
    </row>
    <row r="269" spans="1:12" s="40" customFormat="1" ht="14.25" customHeight="1" x14ac:dyDescent="0.25">
      <c r="A269" s="38" t="s">
        <v>243</v>
      </c>
      <c r="B269" s="38" t="s">
        <v>289</v>
      </c>
      <c r="C269" s="38" t="s">
        <v>8534</v>
      </c>
      <c r="D269" s="38" t="s">
        <v>8535</v>
      </c>
      <c r="E269" s="38" t="s">
        <v>2820</v>
      </c>
      <c r="F269" s="38" t="s">
        <v>8536</v>
      </c>
      <c r="G269" s="38" t="s">
        <v>5106</v>
      </c>
      <c r="H269" s="38" t="s">
        <v>2665</v>
      </c>
      <c r="I269" s="39">
        <v>26442.05</v>
      </c>
      <c r="J269" s="11">
        <f>VLOOKUP(LEFT(B269,5),[1]Percents!$C:$M,6,FALSE)</f>
        <v>9.0999999999999998E-2</v>
      </c>
      <c r="K269" s="13">
        <f t="shared" si="8"/>
        <v>2406.2265499999999</v>
      </c>
      <c r="L269" s="15" t="str">
        <f t="shared" si="9"/>
        <v>GA</v>
      </c>
    </row>
    <row r="270" spans="1:12" s="40" customFormat="1" ht="14.25" customHeight="1" x14ac:dyDescent="0.25">
      <c r="A270" s="38" t="s">
        <v>141</v>
      </c>
      <c r="B270" s="38" t="s">
        <v>172</v>
      </c>
      <c r="C270" s="38" t="s">
        <v>5783</v>
      </c>
      <c r="D270" s="38" t="s">
        <v>5784</v>
      </c>
      <c r="E270" s="38" t="s">
        <v>5785</v>
      </c>
      <c r="F270" s="38" t="s">
        <v>5786</v>
      </c>
      <c r="G270" s="38" t="s">
        <v>5782</v>
      </c>
      <c r="H270" s="38" t="s">
        <v>2665</v>
      </c>
      <c r="I270" s="39">
        <v>14200.26</v>
      </c>
      <c r="J270" s="11">
        <f>VLOOKUP(LEFT(B270,5),[1]Percents!$C:$M,6,FALSE)</f>
        <v>0.1678</v>
      </c>
      <c r="K270" s="13">
        <f t="shared" si="8"/>
        <v>2382.8036280000001</v>
      </c>
      <c r="L270" s="15" t="str">
        <f t="shared" si="9"/>
        <v>GA</v>
      </c>
    </row>
    <row r="271" spans="1:12" s="40" customFormat="1" ht="14.25" customHeight="1" x14ac:dyDescent="0.25">
      <c r="A271" s="38" t="s">
        <v>141</v>
      </c>
      <c r="B271" s="38" t="s">
        <v>173</v>
      </c>
      <c r="C271" s="38" t="s">
        <v>8537</v>
      </c>
      <c r="D271" s="38" t="s">
        <v>8538</v>
      </c>
      <c r="E271" s="38" t="s">
        <v>8539</v>
      </c>
      <c r="F271" s="38" t="s">
        <v>8540</v>
      </c>
      <c r="G271" s="38" t="s">
        <v>5106</v>
      </c>
      <c r="H271" s="38" t="s">
        <v>2665</v>
      </c>
      <c r="I271" s="39">
        <v>7107.75</v>
      </c>
      <c r="J271" s="11">
        <f>VLOOKUP(LEFT(B271,5),[1]Percents!$C:$M,6,FALSE)</f>
        <v>0.1678</v>
      </c>
      <c r="K271" s="13">
        <f t="shared" si="8"/>
        <v>1192.6804500000001</v>
      </c>
      <c r="L271" s="15" t="str">
        <f t="shared" si="9"/>
        <v>GA</v>
      </c>
    </row>
    <row r="272" spans="1:12" s="40" customFormat="1" ht="14.25" customHeight="1" x14ac:dyDescent="0.25">
      <c r="A272" s="38" t="s">
        <v>243</v>
      </c>
      <c r="B272" s="38" t="s">
        <v>118</v>
      </c>
      <c r="C272" s="38" t="s">
        <v>5417</v>
      </c>
      <c r="D272" s="38" t="s">
        <v>5418</v>
      </c>
      <c r="E272" s="38" t="s">
        <v>385</v>
      </c>
      <c r="F272" s="38" t="s">
        <v>5419</v>
      </c>
      <c r="G272" s="38" t="s">
        <v>5420</v>
      </c>
      <c r="H272" s="38" t="s">
        <v>2665</v>
      </c>
      <c r="I272" s="39">
        <v>22670.36</v>
      </c>
      <c r="J272" s="11">
        <f>VLOOKUP(LEFT(B272,5),[1]Percents!$C:$M,6,FALSE)</f>
        <v>9.0999999999999998E-2</v>
      </c>
      <c r="K272" s="13">
        <f t="shared" si="8"/>
        <v>2063.0027599999999</v>
      </c>
      <c r="L272" s="15" t="str">
        <f t="shared" si="9"/>
        <v>GA</v>
      </c>
    </row>
    <row r="273" spans="1:12" s="40" customFormat="1" ht="14.25" customHeight="1" x14ac:dyDescent="0.25">
      <c r="A273" s="38" t="s">
        <v>243</v>
      </c>
      <c r="B273" s="38" t="s">
        <v>118</v>
      </c>
      <c r="C273" s="38" t="s">
        <v>5787</v>
      </c>
      <c r="D273" s="38" t="s">
        <v>5788</v>
      </c>
      <c r="E273" s="38" t="s">
        <v>510</v>
      </c>
      <c r="F273" s="38" t="s">
        <v>5419</v>
      </c>
      <c r="G273" s="38" t="s">
        <v>5420</v>
      </c>
      <c r="H273" s="38" t="s">
        <v>2665</v>
      </c>
      <c r="I273" s="39">
        <v>10236.450000000001</v>
      </c>
      <c r="J273" s="11">
        <f>VLOOKUP(LEFT(B273,5),[1]Percents!$C:$M,6,FALSE)</f>
        <v>9.0999999999999998E-2</v>
      </c>
      <c r="K273" s="13">
        <f t="shared" si="8"/>
        <v>931.51695000000007</v>
      </c>
      <c r="L273" s="15" t="str">
        <f t="shared" si="9"/>
        <v>GA</v>
      </c>
    </row>
    <row r="274" spans="1:12" s="40" customFormat="1" ht="14.25" customHeight="1" x14ac:dyDescent="0.25">
      <c r="A274" s="38" t="s">
        <v>243</v>
      </c>
      <c r="B274" s="38" t="s">
        <v>118</v>
      </c>
      <c r="C274" s="38" t="s">
        <v>7645</v>
      </c>
      <c r="D274" s="38" t="s">
        <v>7646</v>
      </c>
      <c r="E274" s="38" t="s">
        <v>2792</v>
      </c>
      <c r="F274" s="38" t="s">
        <v>5419</v>
      </c>
      <c r="G274" s="38" t="s">
        <v>5420</v>
      </c>
      <c r="H274" s="38" t="s">
        <v>2665</v>
      </c>
      <c r="I274" s="39">
        <v>7343.14</v>
      </c>
      <c r="J274" s="11">
        <f>VLOOKUP(LEFT(B274,5),[1]Percents!$C:$M,6,FALSE)</f>
        <v>9.0999999999999998E-2</v>
      </c>
      <c r="K274" s="13">
        <f t="shared" si="8"/>
        <v>668.22573999999997</v>
      </c>
      <c r="L274" s="15" t="str">
        <f t="shared" si="9"/>
        <v>GA</v>
      </c>
    </row>
    <row r="275" spans="1:12" s="40" customFormat="1" ht="14.25" customHeight="1" x14ac:dyDescent="0.25">
      <c r="A275" s="38" t="s">
        <v>243</v>
      </c>
      <c r="B275" s="38" t="s">
        <v>118</v>
      </c>
      <c r="C275" s="38" t="s">
        <v>12405</v>
      </c>
      <c r="D275" s="38" t="s">
        <v>12406</v>
      </c>
      <c r="E275" s="38" t="s">
        <v>2792</v>
      </c>
      <c r="F275" s="38" t="s">
        <v>5419</v>
      </c>
      <c r="G275" s="38" t="s">
        <v>5420</v>
      </c>
      <c r="H275" s="38" t="s">
        <v>2665</v>
      </c>
      <c r="I275" s="39">
        <v>1232.95</v>
      </c>
      <c r="J275" s="11">
        <f>VLOOKUP(LEFT(B275,5),[1]Percents!$C:$M,6,FALSE)</f>
        <v>9.0999999999999998E-2</v>
      </c>
      <c r="K275" s="13">
        <f t="shared" si="8"/>
        <v>112.19845000000001</v>
      </c>
      <c r="L275" s="15" t="str">
        <f t="shared" si="9"/>
        <v>GA</v>
      </c>
    </row>
    <row r="276" spans="1:12" s="40" customFormat="1" ht="14.25" customHeight="1" x14ac:dyDescent="0.25">
      <c r="A276" s="38" t="s">
        <v>141</v>
      </c>
      <c r="B276" s="38" t="s">
        <v>306</v>
      </c>
      <c r="C276" s="38" t="s">
        <v>5121</v>
      </c>
      <c r="D276" s="38" t="s">
        <v>5122</v>
      </c>
      <c r="E276" s="38" t="s">
        <v>6686</v>
      </c>
      <c r="F276" s="38" t="s">
        <v>5123</v>
      </c>
      <c r="G276" s="38" t="s">
        <v>5124</v>
      </c>
      <c r="H276" s="38" t="s">
        <v>2665</v>
      </c>
      <c r="I276" s="39">
        <v>52110.69</v>
      </c>
      <c r="J276" s="11">
        <f>VLOOKUP(LEFT(B276,5),[1]Percents!$C:$M,6,FALSE)</f>
        <v>0.1678</v>
      </c>
      <c r="K276" s="13">
        <f t="shared" si="8"/>
        <v>8744.1737819999998</v>
      </c>
      <c r="L276" s="15" t="str">
        <f t="shared" si="9"/>
        <v>GA</v>
      </c>
    </row>
    <row r="277" spans="1:12" s="40" customFormat="1" ht="14.25" customHeight="1" x14ac:dyDescent="0.25">
      <c r="A277" s="38" t="s">
        <v>243</v>
      </c>
      <c r="B277" s="38" t="s">
        <v>203</v>
      </c>
      <c r="C277" s="38" t="s">
        <v>5421</v>
      </c>
      <c r="D277" s="38" t="s">
        <v>5422</v>
      </c>
      <c r="E277" s="38" t="s">
        <v>12401</v>
      </c>
      <c r="F277" s="38" t="s">
        <v>5423</v>
      </c>
      <c r="G277" s="38" t="s">
        <v>4852</v>
      </c>
      <c r="H277" s="38" t="s">
        <v>2665</v>
      </c>
      <c r="I277" s="39">
        <v>47936.160000000003</v>
      </c>
      <c r="J277" s="11">
        <f>VLOOKUP(LEFT(B277,5),[1]Percents!$C:$M,6,FALSE)</f>
        <v>9.0999999999999998E-2</v>
      </c>
      <c r="K277" s="13">
        <f t="shared" si="8"/>
        <v>4362.19056</v>
      </c>
      <c r="L277" s="15" t="str">
        <f t="shared" si="9"/>
        <v>GA</v>
      </c>
    </row>
    <row r="278" spans="1:12" s="40" customFormat="1" ht="14.25" customHeight="1" x14ac:dyDescent="0.25">
      <c r="A278" s="38" t="s">
        <v>243</v>
      </c>
      <c r="B278" s="38" t="s">
        <v>203</v>
      </c>
      <c r="C278" s="38" t="s">
        <v>8062</v>
      </c>
      <c r="D278" s="38" t="s">
        <v>8063</v>
      </c>
      <c r="E278" s="38" t="s">
        <v>1358</v>
      </c>
      <c r="F278" s="38" t="s">
        <v>8064</v>
      </c>
      <c r="G278" s="38" t="s">
        <v>7661</v>
      </c>
      <c r="H278" s="38" t="s">
        <v>2665</v>
      </c>
      <c r="I278" s="39">
        <v>27005.34</v>
      </c>
      <c r="J278" s="11">
        <f>VLOOKUP(LEFT(B278,5),[1]Percents!$C:$M,6,FALSE)</f>
        <v>9.0999999999999998E-2</v>
      </c>
      <c r="K278" s="13">
        <f t="shared" si="8"/>
        <v>2457.48594</v>
      </c>
      <c r="L278" s="15" t="str">
        <f t="shared" si="9"/>
        <v>GA</v>
      </c>
    </row>
    <row r="279" spans="1:12" s="40" customFormat="1" ht="14.25" customHeight="1" x14ac:dyDescent="0.25">
      <c r="A279" s="38" t="s">
        <v>243</v>
      </c>
      <c r="B279" s="38" t="s">
        <v>203</v>
      </c>
      <c r="C279" s="38" t="s">
        <v>5789</v>
      </c>
      <c r="D279" s="38" t="s">
        <v>5790</v>
      </c>
      <c r="E279" s="38" t="s">
        <v>582</v>
      </c>
      <c r="F279" s="38" t="s">
        <v>5791</v>
      </c>
      <c r="G279" s="38" t="s">
        <v>5420</v>
      </c>
      <c r="H279" s="38" t="s">
        <v>2665</v>
      </c>
      <c r="I279" s="39">
        <v>24753.56</v>
      </c>
      <c r="J279" s="11">
        <f>VLOOKUP(LEFT(B279,5),[1]Percents!$C:$M,6,FALSE)</f>
        <v>9.0999999999999998E-2</v>
      </c>
      <c r="K279" s="13">
        <f t="shared" si="8"/>
        <v>2252.5739600000002</v>
      </c>
      <c r="L279" s="15" t="str">
        <f t="shared" si="9"/>
        <v>GA</v>
      </c>
    </row>
    <row r="280" spans="1:12" s="40" customFormat="1" ht="14.25" customHeight="1" x14ac:dyDescent="0.25">
      <c r="A280" s="38" t="s">
        <v>243</v>
      </c>
      <c r="B280" s="38" t="s">
        <v>289</v>
      </c>
      <c r="C280" s="38" t="s">
        <v>7647</v>
      </c>
      <c r="D280" s="38" t="s">
        <v>7648</v>
      </c>
      <c r="E280" s="38" t="s">
        <v>3110</v>
      </c>
      <c r="F280" s="38" t="s">
        <v>7649</v>
      </c>
      <c r="G280" s="38" t="s">
        <v>6087</v>
      </c>
      <c r="H280" s="38" t="s">
        <v>2665</v>
      </c>
      <c r="I280" s="39">
        <v>24373.52</v>
      </c>
      <c r="J280" s="11">
        <f>VLOOKUP(LEFT(B280,5),[1]Percents!$C:$M,6,FALSE)</f>
        <v>9.0999999999999998E-2</v>
      </c>
      <c r="K280" s="13">
        <f t="shared" si="8"/>
        <v>2217.9903199999999</v>
      </c>
      <c r="L280" s="15" t="str">
        <f t="shared" si="9"/>
        <v>GA</v>
      </c>
    </row>
    <row r="281" spans="1:12" s="40" customFormat="1" ht="14.25" customHeight="1" x14ac:dyDescent="0.25">
      <c r="A281" s="38" t="s">
        <v>243</v>
      </c>
      <c r="B281" s="38" t="s">
        <v>50</v>
      </c>
      <c r="C281" s="38" t="s">
        <v>6687</v>
      </c>
      <c r="D281" s="38" t="s">
        <v>6688</v>
      </c>
      <c r="E281" s="38" t="s">
        <v>3888</v>
      </c>
      <c r="F281" s="38" t="s">
        <v>6689</v>
      </c>
      <c r="G281" s="38" t="s">
        <v>5420</v>
      </c>
      <c r="H281" s="38" t="s">
        <v>2665</v>
      </c>
      <c r="I281" s="39">
        <v>9895.43</v>
      </c>
      <c r="J281" s="11">
        <f>VLOOKUP(LEFT(B281,5),[1]Percents!$C:$M,6,FALSE)</f>
        <v>9.0999999999999998E-2</v>
      </c>
      <c r="K281" s="13">
        <f t="shared" si="8"/>
        <v>900.48413000000005</v>
      </c>
      <c r="L281" s="15" t="str">
        <f t="shared" si="9"/>
        <v>GA</v>
      </c>
    </row>
    <row r="282" spans="1:12" s="40" customFormat="1" ht="14.25" customHeight="1" x14ac:dyDescent="0.25">
      <c r="A282" s="38" t="s">
        <v>243</v>
      </c>
      <c r="B282" s="38" t="s">
        <v>289</v>
      </c>
      <c r="C282" s="38" t="s">
        <v>7375</v>
      </c>
      <c r="D282" s="38" t="s">
        <v>7376</v>
      </c>
      <c r="E282" s="38" t="s">
        <v>4145</v>
      </c>
      <c r="F282" s="38" t="s">
        <v>7377</v>
      </c>
      <c r="G282" s="38" t="s">
        <v>7378</v>
      </c>
      <c r="H282" s="38" t="s">
        <v>2665</v>
      </c>
      <c r="I282" s="39">
        <v>55800.58</v>
      </c>
      <c r="J282" s="11">
        <f>VLOOKUP(LEFT(B282,5),[1]Percents!$C:$M,6,FALSE)</f>
        <v>9.0999999999999998E-2</v>
      </c>
      <c r="K282" s="13">
        <f t="shared" si="8"/>
        <v>5077.8527800000002</v>
      </c>
      <c r="L282" s="15" t="str">
        <f t="shared" si="9"/>
        <v>GA</v>
      </c>
    </row>
    <row r="283" spans="1:12" s="40" customFormat="1" ht="14.25" customHeight="1" x14ac:dyDescent="0.25">
      <c r="A283" s="38" t="s">
        <v>242</v>
      </c>
      <c r="B283" s="38" t="s">
        <v>174</v>
      </c>
      <c r="C283" s="38" t="s">
        <v>6080</v>
      </c>
      <c r="D283" s="38" t="s">
        <v>6081</v>
      </c>
      <c r="E283" s="38" t="s">
        <v>418</v>
      </c>
      <c r="F283" s="38" t="s">
        <v>6082</v>
      </c>
      <c r="G283" s="38" t="s">
        <v>5782</v>
      </c>
      <c r="H283" s="38" t="s">
        <v>2665</v>
      </c>
      <c r="I283" s="39">
        <v>135933.85</v>
      </c>
      <c r="J283" s="11">
        <f>VLOOKUP(LEFT(B283,5),[1]Percents!$C:$M,6,FALSE)</f>
        <v>3.5830000000000001E-2</v>
      </c>
      <c r="K283" s="13">
        <f t="shared" si="8"/>
        <v>4870.5098455000007</v>
      </c>
      <c r="L283" s="15" t="str">
        <f t="shared" si="9"/>
        <v>GA</v>
      </c>
    </row>
    <row r="284" spans="1:12" s="40" customFormat="1" ht="14.25" customHeight="1" x14ac:dyDescent="0.25">
      <c r="A284" s="38" t="s">
        <v>141</v>
      </c>
      <c r="B284" s="38" t="s">
        <v>3</v>
      </c>
      <c r="C284" s="38" t="s">
        <v>7379</v>
      </c>
      <c r="D284" s="38" t="s">
        <v>7380</v>
      </c>
      <c r="E284" s="38" t="s">
        <v>3834</v>
      </c>
      <c r="F284" s="38" t="s">
        <v>7381</v>
      </c>
      <c r="G284" s="38" t="s">
        <v>5427</v>
      </c>
      <c r="H284" s="38" t="s">
        <v>2665</v>
      </c>
      <c r="I284" s="39">
        <v>7231.48</v>
      </c>
      <c r="J284" s="11">
        <f>VLOOKUP(LEFT(B284,5),[1]Percents!$C:$M,6,FALSE)</f>
        <v>0.1678</v>
      </c>
      <c r="K284" s="13">
        <f t="shared" ref="K284:K347" si="10">+J284*I284</f>
        <v>1213.442344</v>
      </c>
      <c r="L284" s="15" t="str">
        <f t="shared" si="9"/>
        <v>GA</v>
      </c>
    </row>
    <row r="285" spans="1:12" s="40" customFormat="1" ht="14.25" customHeight="1" x14ac:dyDescent="0.25">
      <c r="A285" s="38" t="s">
        <v>141</v>
      </c>
      <c r="B285" s="38" t="s">
        <v>111</v>
      </c>
      <c r="C285" s="38" t="s">
        <v>5792</v>
      </c>
      <c r="D285" s="38" t="s">
        <v>5793</v>
      </c>
      <c r="E285" s="38" t="s">
        <v>265</v>
      </c>
      <c r="F285" s="38" t="s">
        <v>5794</v>
      </c>
      <c r="G285" s="38" t="s">
        <v>5782</v>
      </c>
      <c r="H285" s="38" t="s">
        <v>2665</v>
      </c>
      <c r="I285" s="39">
        <v>35356.86</v>
      </c>
      <c r="J285" s="11">
        <f>VLOOKUP(LEFT(B285,5),[1]Percents!$C:$M,6,FALSE)</f>
        <v>0.1678</v>
      </c>
      <c r="K285" s="13">
        <f t="shared" si="10"/>
        <v>5932.8811080000005</v>
      </c>
      <c r="L285" s="15" t="str">
        <f t="shared" si="9"/>
        <v>GA</v>
      </c>
    </row>
    <row r="286" spans="1:12" s="40" customFormat="1" ht="14.25" customHeight="1" x14ac:dyDescent="0.25">
      <c r="A286" s="38" t="s">
        <v>243</v>
      </c>
      <c r="B286" s="38" t="s">
        <v>118</v>
      </c>
      <c r="C286" s="38" t="s">
        <v>6690</v>
      </c>
      <c r="D286" s="38" t="s">
        <v>6691</v>
      </c>
      <c r="E286" s="38" t="s">
        <v>119</v>
      </c>
      <c r="F286" s="38" t="s">
        <v>6692</v>
      </c>
      <c r="G286" s="38" t="s">
        <v>5427</v>
      </c>
      <c r="H286" s="38" t="s">
        <v>2665</v>
      </c>
      <c r="I286" s="39">
        <v>32927.64</v>
      </c>
      <c r="J286" s="11">
        <f>VLOOKUP(LEFT(B286,5),[1]Percents!$C:$M,6,FALSE)</f>
        <v>9.0999999999999998E-2</v>
      </c>
      <c r="K286" s="13">
        <f t="shared" si="10"/>
        <v>2996.4152399999998</v>
      </c>
      <c r="L286" s="15" t="str">
        <f t="shared" si="9"/>
        <v>GA</v>
      </c>
    </row>
    <row r="287" spans="1:12" s="40" customFormat="1" ht="14.25" customHeight="1" x14ac:dyDescent="0.25">
      <c r="A287" s="38" t="s">
        <v>66</v>
      </c>
      <c r="B287" s="38" t="s">
        <v>3520</v>
      </c>
      <c r="C287" s="38" t="s">
        <v>6083</v>
      </c>
      <c r="D287" s="38" t="s">
        <v>6084</v>
      </c>
      <c r="E287" s="38" t="s">
        <v>3059</v>
      </c>
      <c r="F287" s="38" t="s">
        <v>6085</v>
      </c>
      <c r="G287" s="38" t="s">
        <v>6086</v>
      </c>
      <c r="H287" s="38" t="s">
        <v>2665</v>
      </c>
      <c r="I287" s="39">
        <v>101670.77</v>
      </c>
      <c r="J287" s="11">
        <f>VLOOKUP(LEFT(B287,5),[1]Percents!$C:$M,6,FALSE)</f>
        <v>0</v>
      </c>
      <c r="K287" s="13">
        <f t="shared" si="10"/>
        <v>0</v>
      </c>
      <c r="L287" s="15" t="str">
        <f t="shared" si="9"/>
        <v>GA</v>
      </c>
    </row>
    <row r="288" spans="1:12" s="40" customFormat="1" ht="14.25" customHeight="1" x14ac:dyDescent="0.25">
      <c r="A288" s="38" t="s">
        <v>243</v>
      </c>
      <c r="B288" s="38" t="s">
        <v>289</v>
      </c>
      <c r="C288" s="38" t="s">
        <v>9300</v>
      </c>
      <c r="D288" s="38" t="s">
        <v>9301</v>
      </c>
      <c r="E288" s="38" t="s">
        <v>9302</v>
      </c>
      <c r="F288" s="38" t="s">
        <v>9303</v>
      </c>
      <c r="G288" s="38" t="s">
        <v>5495</v>
      </c>
      <c r="H288" s="38" t="s">
        <v>2665</v>
      </c>
      <c r="I288" s="39">
        <v>14738.68</v>
      </c>
      <c r="J288" s="11">
        <f>VLOOKUP(LEFT(B288,5),[1]Percents!$C:$M,6,FALSE)</f>
        <v>9.0999999999999998E-2</v>
      </c>
      <c r="K288" s="13">
        <f t="shared" si="10"/>
        <v>1341.2198800000001</v>
      </c>
      <c r="L288" s="15" t="str">
        <f t="shared" si="9"/>
        <v>GA</v>
      </c>
    </row>
    <row r="289" spans="1:12" s="40" customFormat="1" ht="14.25" customHeight="1" x14ac:dyDescent="0.25">
      <c r="A289" s="38" t="s">
        <v>243</v>
      </c>
      <c r="B289" s="38" t="s">
        <v>203</v>
      </c>
      <c r="C289" s="38" t="s">
        <v>7650</v>
      </c>
      <c r="D289" s="38" t="s">
        <v>7651</v>
      </c>
      <c r="E289" s="38" t="s">
        <v>1208</v>
      </c>
      <c r="F289" s="38" t="s">
        <v>7189</v>
      </c>
      <c r="G289" s="38" t="s">
        <v>5782</v>
      </c>
      <c r="H289" s="38" t="s">
        <v>2665</v>
      </c>
      <c r="I289" s="39">
        <v>73003.38</v>
      </c>
      <c r="J289" s="11">
        <f>VLOOKUP(LEFT(B289,5),[1]Percents!$C:$M,6,FALSE)</f>
        <v>9.0999999999999998E-2</v>
      </c>
      <c r="K289" s="13">
        <f t="shared" si="10"/>
        <v>6643.3075800000006</v>
      </c>
      <c r="L289" s="15" t="str">
        <f t="shared" si="9"/>
        <v>GA</v>
      </c>
    </row>
    <row r="290" spans="1:12" s="40" customFormat="1" ht="14.25" customHeight="1" x14ac:dyDescent="0.25">
      <c r="A290" s="38" t="s">
        <v>243</v>
      </c>
      <c r="B290" s="38" t="s">
        <v>50</v>
      </c>
      <c r="C290" s="38" t="s">
        <v>7858</v>
      </c>
      <c r="D290" s="38" t="s">
        <v>7859</v>
      </c>
      <c r="E290" s="38" t="s">
        <v>6823</v>
      </c>
      <c r="F290" s="38" t="s">
        <v>7189</v>
      </c>
      <c r="G290" s="38" t="s">
        <v>5782</v>
      </c>
      <c r="H290" s="38" t="s">
        <v>2665</v>
      </c>
      <c r="I290" s="39">
        <v>9974.2000000000007</v>
      </c>
      <c r="J290" s="11">
        <f>VLOOKUP(LEFT(B290,5),[1]Percents!$C:$M,6,FALSE)</f>
        <v>9.0999999999999998E-2</v>
      </c>
      <c r="K290" s="13">
        <f t="shared" si="10"/>
        <v>907.65219999999999</v>
      </c>
      <c r="L290" s="15" t="str">
        <f t="shared" si="9"/>
        <v>GA</v>
      </c>
    </row>
    <row r="291" spans="1:12" s="40" customFormat="1" ht="14.25" customHeight="1" x14ac:dyDescent="0.25">
      <c r="A291" s="38" t="s">
        <v>243</v>
      </c>
      <c r="B291" s="38" t="s">
        <v>2543</v>
      </c>
      <c r="C291" s="38" t="s">
        <v>7186</v>
      </c>
      <c r="D291" s="38" t="s">
        <v>7187</v>
      </c>
      <c r="E291" s="38" t="s">
        <v>7188</v>
      </c>
      <c r="F291" s="38" t="s">
        <v>7189</v>
      </c>
      <c r="G291" s="38" t="s">
        <v>5782</v>
      </c>
      <c r="H291" s="38" t="s">
        <v>2665</v>
      </c>
      <c r="I291" s="39">
        <v>29018.95</v>
      </c>
      <c r="J291" s="11">
        <f>VLOOKUP(LEFT(B291,5),[1]Percents!$C:$M,6,FALSE)</f>
        <v>9.0999999999999998E-2</v>
      </c>
      <c r="K291" s="13">
        <f t="shared" si="10"/>
        <v>2640.7244500000002</v>
      </c>
      <c r="L291" s="15" t="str">
        <f t="shared" si="9"/>
        <v>GA</v>
      </c>
    </row>
    <row r="292" spans="1:12" s="40" customFormat="1" ht="14.25" customHeight="1" x14ac:dyDescent="0.25">
      <c r="A292" s="38" t="s">
        <v>242</v>
      </c>
      <c r="B292" s="38" t="s">
        <v>122</v>
      </c>
      <c r="C292" s="38" t="s">
        <v>5424</v>
      </c>
      <c r="D292" s="38" t="s">
        <v>5425</v>
      </c>
      <c r="E292" s="38" t="s">
        <v>357</v>
      </c>
      <c r="F292" s="38" t="s">
        <v>5426</v>
      </c>
      <c r="G292" s="38" t="s">
        <v>5427</v>
      </c>
      <c r="H292" s="38" t="s">
        <v>2665</v>
      </c>
      <c r="I292" s="39">
        <v>125938.12</v>
      </c>
      <c r="J292" s="11">
        <f>VLOOKUP(LEFT(B292,5),[1]Percents!$C:$M,6,FALSE)</f>
        <v>5.3740000000000003E-2</v>
      </c>
      <c r="K292" s="13">
        <f t="shared" si="10"/>
        <v>6767.9145687999999</v>
      </c>
      <c r="L292" s="15" t="str">
        <f t="shared" si="9"/>
        <v>GA</v>
      </c>
    </row>
    <row r="293" spans="1:12" s="40" customFormat="1" ht="14.25" customHeight="1" x14ac:dyDescent="0.25">
      <c r="A293" s="38" t="s">
        <v>243</v>
      </c>
      <c r="B293" s="38" t="s">
        <v>290</v>
      </c>
      <c r="C293" s="38" t="s">
        <v>6318</v>
      </c>
      <c r="D293" s="38" t="s">
        <v>6319</v>
      </c>
      <c r="E293" s="38" t="s">
        <v>6320</v>
      </c>
      <c r="F293" s="38" t="s">
        <v>5797</v>
      </c>
      <c r="G293" s="38" t="s">
        <v>5427</v>
      </c>
      <c r="H293" s="38" t="s">
        <v>2665</v>
      </c>
      <c r="I293" s="39">
        <v>23111.95</v>
      </c>
      <c r="J293" s="11">
        <f>VLOOKUP(LEFT(B293,5),[1]Percents!$C:$M,6,FALSE)</f>
        <v>9.0999999999999998E-2</v>
      </c>
      <c r="K293" s="13">
        <f t="shared" si="10"/>
        <v>2103.1874499999999</v>
      </c>
      <c r="L293" s="15" t="str">
        <f t="shared" ref="L293:L356" si="11">LEFT(F293,2)</f>
        <v>GA</v>
      </c>
    </row>
    <row r="294" spans="1:12" s="40" customFormat="1" ht="14.25" customHeight="1" x14ac:dyDescent="0.25">
      <c r="A294" s="38" t="s">
        <v>243</v>
      </c>
      <c r="B294" s="38" t="s">
        <v>290</v>
      </c>
      <c r="C294" s="38" t="s">
        <v>8065</v>
      </c>
      <c r="D294" s="38" t="s">
        <v>8066</v>
      </c>
      <c r="E294" s="38" t="s">
        <v>71</v>
      </c>
      <c r="F294" s="38" t="s">
        <v>5797</v>
      </c>
      <c r="G294" s="38" t="s">
        <v>5427</v>
      </c>
      <c r="H294" s="38" t="s">
        <v>2665</v>
      </c>
      <c r="I294" s="39">
        <v>11016.52</v>
      </c>
      <c r="J294" s="11">
        <f>VLOOKUP(LEFT(B294,5),[1]Percents!$C:$M,6,FALSE)</f>
        <v>9.0999999999999998E-2</v>
      </c>
      <c r="K294" s="13">
        <f t="shared" si="10"/>
        <v>1002.50332</v>
      </c>
      <c r="L294" s="15" t="str">
        <f t="shared" si="11"/>
        <v>GA</v>
      </c>
    </row>
    <row r="295" spans="1:12" s="40" customFormat="1" ht="14.25" customHeight="1" x14ac:dyDescent="0.25">
      <c r="A295" s="38" t="s">
        <v>213</v>
      </c>
      <c r="B295" s="38" t="s">
        <v>61</v>
      </c>
      <c r="C295" s="38" t="s">
        <v>5795</v>
      </c>
      <c r="D295" s="38" t="s">
        <v>5796</v>
      </c>
      <c r="E295" s="38" t="s">
        <v>62</v>
      </c>
      <c r="F295" s="38" t="s">
        <v>5797</v>
      </c>
      <c r="G295" s="38" t="s">
        <v>5427</v>
      </c>
      <c r="H295" s="38" t="s">
        <v>2665</v>
      </c>
      <c r="I295" s="39">
        <v>6189.5</v>
      </c>
      <c r="J295" s="11">
        <f>VLOOKUP(LEFT(B295,5),[1]Percents!$C:$M,6,FALSE)</f>
        <v>8.6050000000000001E-2</v>
      </c>
      <c r="K295" s="13">
        <f t="shared" si="10"/>
        <v>532.60647500000005</v>
      </c>
      <c r="L295" s="15" t="str">
        <f t="shared" si="11"/>
        <v>GA</v>
      </c>
    </row>
    <row r="296" spans="1:12" s="40" customFormat="1" ht="14.25" customHeight="1" x14ac:dyDescent="0.25">
      <c r="A296" s="38" t="s">
        <v>243</v>
      </c>
      <c r="B296" s="38" t="s">
        <v>2543</v>
      </c>
      <c r="C296" s="38" t="s">
        <v>6522</v>
      </c>
      <c r="D296" s="38" t="s">
        <v>6523</v>
      </c>
      <c r="E296" s="38" t="s">
        <v>6073</v>
      </c>
      <c r="F296" s="38" t="s">
        <v>6524</v>
      </c>
      <c r="G296" s="38" t="s">
        <v>5782</v>
      </c>
      <c r="H296" s="38" t="s">
        <v>2665</v>
      </c>
      <c r="I296" s="39">
        <v>22775.52</v>
      </c>
      <c r="J296" s="11">
        <f>VLOOKUP(LEFT(B296,5),[1]Percents!$C:$M,6,FALSE)</f>
        <v>9.0999999999999998E-2</v>
      </c>
      <c r="K296" s="13">
        <f t="shared" si="10"/>
        <v>2072.5723199999998</v>
      </c>
      <c r="L296" s="15" t="str">
        <f t="shared" si="11"/>
        <v>GA</v>
      </c>
    </row>
    <row r="297" spans="1:12" s="40" customFormat="1" ht="14.25" customHeight="1" x14ac:dyDescent="0.25">
      <c r="A297" s="38" t="s">
        <v>141</v>
      </c>
      <c r="B297" s="38" t="s">
        <v>142</v>
      </c>
      <c r="C297" s="38" t="s">
        <v>6321</v>
      </c>
      <c r="D297" s="38" t="s">
        <v>6322</v>
      </c>
      <c r="E297" s="38" t="s">
        <v>1015</v>
      </c>
      <c r="F297" s="38" t="s">
        <v>6323</v>
      </c>
      <c r="G297" s="38" t="s">
        <v>5782</v>
      </c>
      <c r="H297" s="38" t="s">
        <v>2665</v>
      </c>
      <c r="I297" s="39">
        <v>13170</v>
      </c>
      <c r="J297" s="11">
        <f>VLOOKUP(LEFT(B297,5),[1]Percents!$C:$M,6,FALSE)</f>
        <v>0.31330000000000002</v>
      </c>
      <c r="K297" s="13">
        <f t="shared" si="10"/>
        <v>4126.1610000000001</v>
      </c>
      <c r="L297" s="15" t="str">
        <f t="shared" si="11"/>
        <v>GA</v>
      </c>
    </row>
    <row r="298" spans="1:12" s="40" customFormat="1" ht="14.25" customHeight="1" x14ac:dyDescent="0.25">
      <c r="A298" s="38" t="s">
        <v>243</v>
      </c>
      <c r="B298" s="38" t="s">
        <v>118</v>
      </c>
      <c r="C298" s="38" t="s">
        <v>10939</v>
      </c>
      <c r="D298" s="38" t="s">
        <v>10940</v>
      </c>
      <c r="E298" s="38" t="s">
        <v>4892</v>
      </c>
      <c r="F298" s="38" t="s">
        <v>10941</v>
      </c>
      <c r="G298" s="38" t="s">
        <v>5782</v>
      </c>
      <c r="H298" s="38" t="s">
        <v>2665</v>
      </c>
      <c r="I298" s="39">
        <v>8762.3799999999992</v>
      </c>
      <c r="J298" s="11">
        <f>VLOOKUP(LEFT(B298,5),[1]Percents!$C:$M,6,FALSE)</f>
        <v>9.0999999999999998E-2</v>
      </c>
      <c r="K298" s="13">
        <f t="shared" si="10"/>
        <v>797.37657999999988</v>
      </c>
      <c r="L298" s="15" t="str">
        <f t="shared" si="11"/>
        <v>GA</v>
      </c>
    </row>
    <row r="299" spans="1:12" s="40" customFormat="1" ht="14.25" customHeight="1" x14ac:dyDescent="0.25">
      <c r="A299" s="38" t="s">
        <v>243</v>
      </c>
      <c r="B299" s="38" t="s">
        <v>289</v>
      </c>
      <c r="C299" s="38" t="s">
        <v>6693</v>
      </c>
      <c r="D299" s="38" t="s">
        <v>6694</v>
      </c>
      <c r="E299" s="38" t="s">
        <v>3110</v>
      </c>
      <c r="F299" s="38" t="s">
        <v>6695</v>
      </c>
      <c r="G299" s="38" t="s">
        <v>6087</v>
      </c>
      <c r="H299" s="38" t="s">
        <v>2665</v>
      </c>
      <c r="I299" s="39">
        <v>24929.759999999998</v>
      </c>
      <c r="J299" s="11">
        <f>VLOOKUP(LEFT(B299,5),[1]Percents!$C:$M,6,FALSE)</f>
        <v>9.0999999999999998E-2</v>
      </c>
      <c r="K299" s="13">
        <f t="shared" si="10"/>
        <v>2268.6081599999998</v>
      </c>
      <c r="L299" s="15" t="str">
        <f t="shared" si="11"/>
        <v>GA</v>
      </c>
    </row>
    <row r="300" spans="1:12" s="40" customFormat="1" ht="14.25" customHeight="1" x14ac:dyDescent="0.25">
      <c r="A300" s="38" t="s">
        <v>243</v>
      </c>
      <c r="B300" s="38" t="s">
        <v>118</v>
      </c>
      <c r="C300" s="38" t="s">
        <v>8541</v>
      </c>
      <c r="D300" s="38" t="s">
        <v>8542</v>
      </c>
      <c r="E300" s="38" t="s">
        <v>8543</v>
      </c>
      <c r="F300" s="38" t="s">
        <v>8544</v>
      </c>
      <c r="G300" s="38" t="s">
        <v>6087</v>
      </c>
      <c r="H300" s="38" t="s">
        <v>2665</v>
      </c>
      <c r="I300" s="39">
        <v>19216.59</v>
      </c>
      <c r="J300" s="11">
        <f>VLOOKUP(LEFT(B300,5),[1]Percents!$C:$M,6,FALSE)</f>
        <v>9.0999999999999998E-2</v>
      </c>
      <c r="K300" s="13">
        <f t="shared" si="10"/>
        <v>1748.7096899999999</v>
      </c>
      <c r="L300" s="15" t="str">
        <f t="shared" si="11"/>
        <v>GA</v>
      </c>
    </row>
    <row r="301" spans="1:12" s="40" customFormat="1" ht="14.25" customHeight="1" x14ac:dyDescent="0.25">
      <c r="A301" s="38" t="s">
        <v>243</v>
      </c>
      <c r="B301" s="38" t="s">
        <v>289</v>
      </c>
      <c r="C301" s="38" t="s">
        <v>9841</v>
      </c>
      <c r="D301" s="38" t="s">
        <v>9842</v>
      </c>
      <c r="E301" s="38" t="s">
        <v>294</v>
      </c>
      <c r="F301" s="38" t="s">
        <v>9843</v>
      </c>
      <c r="G301" s="38" t="s">
        <v>6087</v>
      </c>
      <c r="H301" s="38" t="s">
        <v>2665</v>
      </c>
      <c r="I301" s="39">
        <v>9451.2999999999993</v>
      </c>
      <c r="J301" s="11">
        <f>VLOOKUP(LEFT(B301,5),[1]Percents!$C:$M,6,FALSE)</f>
        <v>9.0999999999999998E-2</v>
      </c>
      <c r="K301" s="13">
        <f t="shared" si="10"/>
        <v>860.06829999999991</v>
      </c>
      <c r="L301" s="15" t="str">
        <f t="shared" si="11"/>
        <v>GA</v>
      </c>
    </row>
    <row r="302" spans="1:12" s="40" customFormat="1" ht="14.25" customHeight="1" x14ac:dyDescent="0.25">
      <c r="A302" s="38" t="s">
        <v>243</v>
      </c>
      <c r="B302" s="38" t="s">
        <v>118</v>
      </c>
      <c r="C302" s="38" t="s">
        <v>7652</v>
      </c>
      <c r="D302" s="38" t="s">
        <v>7653</v>
      </c>
      <c r="E302" s="38" t="s">
        <v>4892</v>
      </c>
      <c r="F302" s="38" t="s">
        <v>7654</v>
      </c>
      <c r="G302" s="38" t="s">
        <v>6059</v>
      </c>
      <c r="H302" s="38" t="s">
        <v>2665</v>
      </c>
      <c r="I302" s="39">
        <v>2562.2399999999998</v>
      </c>
      <c r="J302" s="11">
        <f>VLOOKUP(LEFT(B302,5),[1]Percents!$C:$M,6,FALSE)</f>
        <v>9.0999999999999998E-2</v>
      </c>
      <c r="K302" s="13">
        <f t="shared" si="10"/>
        <v>233.16383999999996</v>
      </c>
      <c r="L302" s="15" t="str">
        <f t="shared" si="11"/>
        <v>GA</v>
      </c>
    </row>
    <row r="303" spans="1:12" s="40" customFormat="1" ht="14.25" customHeight="1" x14ac:dyDescent="0.25">
      <c r="A303" s="38" t="s">
        <v>141</v>
      </c>
      <c r="B303" s="38" t="s">
        <v>306</v>
      </c>
      <c r="C303" s="38" t="s">
        <v>6525</v>
      </c>
      <c r="D303" s="38" t="s">
        <v>6526</v>
      </c>
      <c r="E303" s="38" t="s">
        <v>1007</v>
      </c>
      <c r="F303" s="38" t="s">
        <v>6527</v>
      </c>
      <c r="G303" s="38" t="s">
        <v>5782</v>
      </c>
      <c r="H303" s="38" t="s">
        <v>2665</v>
      </c>
      <c r="I303" s="39">
        <v>22987.119999999999</v>
      </c>
      <c r="J303" s="11">
        <f>VLOOKUP(LEFT(B303,5),[1]Percents!$C:$M,6,FALSE)</f>
        <v>0.1678</v>
      </c>
      <c r="K303" s="13">
        <f t="shared" si="10"/>
        <v>3857.2387359999998</v>
      </c>
      <c r="L303" s="15" t="str">
        <f t="shared" si="11"/>
        <v>GA</v>
      </c>
    </row>
    <row r="304" spans="1:12" s="40" customFormat="1" ht="14.25" customHeight="1" x14ac:dyDescent="0.25">
      <c r="A304" s="38" t="s">
        <v>243</v>
      </c>
      <c r="B304" s="38" t="s">
        <v>203</v>
      </c>
      <c r="C304" s="38" t="s">
        <v>6528</v>
      </c>
      <c r="D304" s="38" t="s">
        <v>6529</v>
      </c>
      <c r="E304" s="38" t="s">
        <v>1208</v>
      </c>
      <c r="F304" s="38" t="s">
        <v>6530</v>
      </c>
      <c r="G304" s="38" t="s">
        <v>5782</v>
      </c>
      <c r="H304" s="38" t="s">
        <v>2665</v>
      </c>
      <c r="I304" s="39">
        <v>74971.740000000005</v>
      </c>
      <c r="J304" s="11">
        <f>VLOOKUP(LEFT(B304,5),[1]Percents!$C:$M,6,FALSE)</f>
        <v>9.0999999999999998E-2</v>
      </c>
      <c r="K304" s="13">
        <f t="shared" si="10"/>
        <v>6822.4283400000004</v>
      </c>
      <c r="L304" s="15" t="str">
        <f t="shared" si="11"/>
        <v>GA</v>
      </c>
    </row>
    <row r="305" spans="1:12" s="40" customFormat="1" ht="14.25" customHeight="1" x14ac:dyDescent="0.25">
      <c r="A305" s="38" t="s">
        <v>243</v>
      </c>
      <c r="B305" s="38" t="s">
        <v>289</v>
      </c>
      <c r="C305" s="38" t="s">
        <v>8545</v>
      </c>
      <c r="D305" s="38" t="s">
        <v>8546</v>
      </c>
      <c r="E305" s="38" t="s">
        <v>622</v>
      </c>
      <c r="F305" s="38" t="s">
        <v>8547</v>
      </c>
      <c r="G305" s="38" t="s">
        <v>6087</v>
      </c>
      <c r="H305" s="38" t="s">
        <v>2665</v>
      </c>
      <c r="I305" s="39">
        <v>10320.86</v>
      </c>
      <c r="J305" s="11">
        <f>VLOOKUP(LEFT(B305,5),[1]Percents!$C:$M,6,FALSE)</f>
        <v>9.0999999999999998E-2</v>
      </c>
      <c r="K305" s="13">
        <f t="shared" si="10"/>
        <v>939.19826</v>
      </c>
      <c r="L305" s="15" t="str">
        <f t="shared" si="11"/>
        <v>GA</v>
      </c>
    </row>
    <row r="306" spans="1:12" s="40" customFormat="1" ht="14.25" customHeight="1" x14ac:dyDescent="0.25">
      <c r="A306" s="38" t="s">
        <v>141</v>
      </c>
      <c r="B306" s="38" t="s">
        <v>43</v>
      </c>
      <c r="C306" s="38" t="s">
        <v>7860</v>
      </c>
      <c r="D306" s="38" t="s">
        <v>7861</v>
      </c>
      <c r="E306" s="38" t="s">
        <v>687</v>
      </c>
      <c r="F306" s="38" t="s">
        <v>7862</v>
      </c>
      <c r="G306" s="38" t="s">
        <v>6059</v>
      </c>
      <c r="H306" s="38" t="s">
        <v>2665</v>
      </c>
      <c r="I306" s="39">
        <v>9257.06</v>
      </c>
      <c r="J306" s="11">
        <f>VLOOKUP(LEFT(B306,5),[1]Percents!$C:$M,6,FALSE)</f>
        <v>0.1678</v>
      </c>
      <c r="K306" s="13">
        <f t="shared" si="10"/>
        <v>1553.334668</v>
      </c>
      <c r="L306" s="15" t="str">
        <f t="shared" si="11"/>
        <v>GA</v>
      </c>
    </row>
    <row r="307" spans="1:12" s="40" customFormat="1" ht="14.25" customHeight="1" x14ac:dyDescent="0.25">
      <c r="A307" s="38" t="s">
        <v>140</v>
      </c>
      <c r="B307" s="38" t="s">
        <v>10962</v>
      </c>
      <c r="C307" s="38" t="s">
        <v>5798</v>
      </c>
      <c r="D307" s="38" t="s">
        <v>5799</v>
      </c>
      <c r="E307" s="38" t="s">
        <v>3603</v>
      </c>
      <c r="F307" s="38" t="s">
        <v>5800</v>
      </c>
      <c r="G307" s="38" t="s">
        <v>5291</v>
      </c>
      <c r="H307" s="38" t="s">
        <v>2665</v>
      </c>
      <c r="I307" s="39">
        <v>5248.25</v>
      </c>
      <c r="J307" s="11">
        <f>VLOOKUP(LEFT(B307,5),[1]Percents!$C:$M,6,FALSE)</f>
        <v>0</v>
      </c>
      <c r="K307" s="13">
        <f t="shared" si="10"/>
        <v>0</v>
      </c>
      <c r="L307" s="15" t="str">
        <f t="shared" si="11"/>
        <v>GA</v>
      </c>
    </row>
    <row r="308" spans="1:12" s="40" customFormat="1" ht="14.25" customHeight="1" x14ac:dyDescent="0.25">
      <c r="A308" s="38" t="s">
        <v>140</v>
      </c>
      <c r="B308" s="38" t="s">
        <v>672</v>
      </c>
      <c r="C308" s="38" t="s">
        <v>5798</v>
      </c>
      <c r="D308" s="38" t="s">
        <v>5799</v>
      </c>
      <c r="E308" s="38" t="s">
        <v>3603</v>
      </c>
      <c r="F308" s="38" t="s">
        <v>5800</v>
      </c>
      <c r="G308" s="38" t="s">
        <v>5291</v>
      </c>
      <c r="H308" s="38" t="s">
        <v>2665</v>
      </c>
      <c r="I308" s="39">
        <v>3687.46</v>
      </c>
      <c r="J308" s="11">
        <f>VLOOKUP(LEFT(B308,5),[1]Percents!$C:$M,6,FALSE)</f>
        <v>0</v>
      </c>
      <c r="K308" s="13">
        <f t="shared" si="10"/>
        <v>0</v>
      </c>
      <c r="L308" s="15" t="str">
        <f t="shared" si="11"/>
        <v>GA</v>
      </c>
    </row>
    <row r="309" spans="1:12" s="40" customFormat="1" ht="14.25" customHeight="1" x14ac:dyDescent="0.25">
      <c r="A309" s="38" t="s">
        <v>243</v>
      </c>
      <c r="B309" s="38" t="s">
        <v>118</v>
      </c>
      <c r="C309" s="38" t="s">
        <v>6324</v>
      </c>
      <c r="D309" s="38" t="s">
        <v>6325</v>
      </c>
      <c r="E309" s="38" t="s">
        <v>181</v>
      </c>
      <c r="F309" s="38" t="s">
        <v>6326</v>
      </c>
      <c r="G309" s="38" t="s">
        <v>5420</v>
      </c>
      <c r="H309" s="38" t="s">
        <v>2665</v>
      </c>
      <c r="I309" s="39">
        <v>288.83</v>
      </c>
      <c r="J309" s="11">
        <f>VLOOKUP(LEFT(B309,5),[1]Percents!$C:$M,6,FALSE)</f>
        <v>9.0999999999999998E-2</v>
      </c>
      <c r="K309" s="13">
        <f t="shared" si="10"/>
        <v>26.283529999999999</v>
      </c>
      <c r="L309" s="15" t="str">
        <f t="shared" si="11"/>
        <v>GA</v>
      </c>
    </row>
    <row r="310" spans="1:12" s="40" customFormat="1" ht="14.25" customHeight="1" x14ac:dyDescent="0.25">
      <c r="A310" s="38" t="s">
        <v>141</v>
      </c>
      <c r="B310" s="38" t="s">
        <v>111</v>
      </c>
      <c r="C310" s="38" t="s">
        <v>8548</v>
      </c>
      <c r="D310" s="38" t="s">
        <v>8549</v>
      </c>
      <c r="E310" s="38" t="s">
        <v>7390</v>
      </c>
      <c r="F310" s="38" t="s">
        <v>8550</v>
      </c>
      <c r="G310" s="38" t="s">
        <v>5782</v>
      </c>
      <c r="H310" s="38" t="s">
        <v>2665</v>
      </c>
      <c r="I310" s="39">
        <v>5921.84</v>
      </c>
      <c r="J310" s="11">
        <f>VLOOKUP(LEFT(B310,5),[1]Percents!$C:$M,6,FALSE)</f>
        <v>0.1678</v>
      </c>
      <c r="K310" s="13">
        <f t="shared" si="10"/>
        <v>993.684752</v>
      </c>
      <c r="L310" s="15" t="str">
        <f t="shared" si="11"/>
        <v>GA</v>
      </c>
    </row>
    <row r="311" spans="1:12" s="40" customFormat="1" ht="14.25" customHeight="1" x14ac:dyDescent="0.25">
      <c r="A311" s="38" t="s">
        <v>141</v>
      </c>
      <c r="B311" s="38" t="s">
        <v>306</v>
      </c>
      <c r="C311" s="38" t="s">
        <v>6696</v>
      </c>
      <c r="D311" s="38" t="s">
        <v>6697</v>
      </c>
      <c r="E311" s="38" t="s">
        <v>345</v>
      </c>
      <c r="F311" s="38" t="s">
        <v>6698</v>
      </c>
      <c r="G311" s="38" t="s">
        <v>6464</v>
      </c>
      <c r="H311" s="38" t="s">
        <v>2665</v>
      </c>
      <c r="I311" s="39">
        <v>105991.36</v>
      </c>
      <c r="J311" s="11">
        <f>VLOOKUP(LEFT(B311,5),[1]Percents!$C:$M,6,FALSE)</f>
        <v>0.1678</v>
      </c>
      <c r="K311" s="13">
        <f t="shared" si="10"/>
        <v>17785.350208</v>
      </c>
      <c r="L311" s="15" t="str">
        <f t="shared" si="11"/>
        <v>GA</v>
      </c>
    </row>
    <row r="312" spans="1:12" s="40" customFormat="1" ht="14.25" customHeight="1" x14ac:dyDescent="0.25">
      <c r="A312" s="38" t="s">
        <v>140</v>
      </c>
      <c r="B312" s="38" t="s">
        <v>539</v>
      </c>
      <c r="C312" s="38" t="s">
        <v>8551</v>
      </c>
      <c r="D312" s="38" t="s">
        <v>8552</v>
      </c>
      <c r="E312" s="38" t="s">
        <v>8553</v>
      </c>
      <c r="F312" s="38" t="s">
        <v>6698</v>
      </c>
      <c r="G312" s="38" t="s">
        <v>6464</v>
      </c>
      <c r="H312" s="38" t="s">
        <v>2665</v>
      </c>
      <c r="I312" s="39">
        <v>14361.59</v>
      </c>
      <c r="J312" s="11">
        <f>VLOOKUP(LEFT(B312,5),[1]Percents!$C:$M,6,FALSE)</f>
        <v>0</v>
      </c>
      <c r="K312" s="13">
        <f t="shared" si="10"/>
        <v>0</v>
      </c>
      <c r="L312" s="15" t="str">
        <f t="shared" si="11"/>
        <v>GA</v>
      </c>
    </row>
    <row r="313" spans="1:12" s="40" customFormat="1" ht="14.25" customHeight="1" x14ac:dyDescent="0.25">
      <c r="A313" s="38" t="s">
        <v>141</v>
      </c>
      <c r="B313" s="38" t="s">
        <v>306</v>
      </c>
      <c r="C313" s="38" t="s">
        <v>12407</v>
      </c>
      <c r="D313" s="38" t="s">
        <v>12408</v>
      </c>
      <c r="E313" s="38" t="s">
        <v>345</v>
      </c>
      <c r="F313" s="38" t="s">
        <v>6698</v>
      </c>
      <c r="G313" s="38" t="s">
        <v>6733</v>
      </c>
      <c r="H313" s="38" t="s">
        <v>2665</v>
      </c>
      <c r="I313" s="39">
        <v>15375</v>
      </c>
      <c r="J313" s="11">
        <f>VLOOKUP(LEFT(B313,5),[1]Percents!$C:$M,6,FALSE)</f>
        <v>0.1678</v>
      </c>
      <c r="K313" s="13">
        <f t="shared" si="10"/>
        <v>2579.9250000000002</v>
      </c>
      <c r="L313" s="15" t="str">
        <f t="shared" si="11"/>
        <v>GA</v>
      </c>
    </row>
    <row r="314" spans="1:12" s="40" customFormat="1" ht="14.25" customHeight="1" x14ac:dyDescent="0.25">
      <c r="A314" s="38" t="s">
        <v>243</v>
      </c>
      <c r="B314" s="38" t="s">
        <v>364</v>
      </c>
      <c r="C314" s="38" t="s">
        <v>6327</v>
      </c>
      <c r="D314" s="38" t="s">
        <v>6328</v>
      </c>
      <c r="E314" s="38" t="s">
        <v>6329</v>
      </c>
      <c r="F314" s="38" t="s">
        <v>6330</v>
      </c>
      <c r="G314" s="38" t="s">
        <v>6059</v>
      </c>
      <c r="H314" s="38" t="s">
        <v>2665</v>
      </c>
      <c r="I314" s="39">
        <v>75962.62</v>
      </c>
      <c r="J314" s="11">
        <f>VLOOKUP(LEFT(B314,5),[1]Percents!$C:$M,6,FALSE)</f>
        <v>9.0999999999999998E-2</v>
      </c>
      <c r="K314" s="13">
        <f t="shared" si="10"/>
        <v>6912.5984199999994</v>
      </c>
      <c r="L314" s="15" t="str">
        <f t="shared" si="11"/>
        <v>GA</v>
      </c>
    </row>
    <row r="315" spans="1:12" s="40" customFormat="1" ht="14.25" customHeight="1" x14ac:dyDescent="0.25">
      <c r="A315" s="38" t="s">
        <v>243</v>
      </c>
      <c r="B315" s="38" t="s">
        <v>50</v>
      </c>
      <c r="C315" s="38" t="s">
        <v>8067</v>
      </c>
      <c r="D315" s="38" t="s">
        <v>8068</v>
      </c>
      <c r="E315" s="38" t="s">
        <v>1630</v>
      </c>
      <c r="F315" s="38" t="s">
        <v>8069</v>
      </c>
      <c r="G315" s="38" t="s">
        <v>6733</v>
      </c>
      <c r="H315" s="38" t="s">
        <v>2665</v>
      </c>
      <c r="I315" s="39">
        <v>54940.19</v>
      </c>
      <c r="J315" s="11">
        <f>VLOOKUP(LEFT(B315,5),[1]Percents!$C:$M,6,FALSE)</f>
        <v>9.0999999999999998E-2</v>
      </c>
      <c r="K315" s="13">
        <f t="shared" si="10"/>
        <v>4999.5572899999997</v>
      </c>
      <c r="L315" s="15" t="str">
        <f t="shared" si="11"/>
        <v>GA</v>
      </c>
    </row>
    <row r="316" spans="1:12" s="40" customFormat="1" ht="14.25" customHeight="1" x14ac:dyDescent="0.25">
      <c r="A316" s="38" t="s">
        <v>243</v>
      </c>
      <c r="B316" s="38" t="s">
        <v>203</v>
      </c>
      <c r="C316" s="38" t="s">
        <v>7190</v>
      </c>
      <c r="D316" s="38" t="s">
        <v>7191</v>
      </c>
      <c r="E316" s="38" t="s">
        <v>3448</v>
      </c>
      <c r="F316" s="38" t="s">
        <v>7192</v>
      </c>
      <c r="G316" s="38" t="s">
        <v>6995</v>
      </c>
      <c r="H316" s="38" t="s">
        <v>2665</v>
      </c>
      <c r="I316" s="39">
        <v>39422.120000000003</v>
      </c>
      <c r="J316" s="11">
        <f>VLOOKUP(LEFT(B316,5),[1]Percents!$C:$M,6,FALSE)</f>
        <v>9.0999999999999998E-2</v>
      </c>
      <c r="K316" s="13">
        <f t="shared" si="10"/>
        <v>3587.4129200000002</v>
      </c>
      <c r="L316" s="15" t="str">
        <f t="shared" si="11"/>
        <v>GA</v>
      </c>
    </row>
    <row r="317" spans="1:12" s="40" customFormat="1" ht="14.25" customHeight="1" x14ac:dyDescent="0.25">
      <c r="A317" s="38" t="s">
        <v>141</v>
      </c>
      <c r="B317" s="38" t="s">
        <v>111</v>
      </c>
      <c r="C317" s="38" t="s">
        <v>6991</v>
      </c>
      <c r="D317" s="38" t="s">
        <v>6992</v>
      </c>
      <c r="E317" s="38" t="s">
        <v>6993</v>
      </c>
      <c r="F317" s="38" t="s">
        <v>6994</v>
      </c>
      <c r="G317" s="38" t="s">
        <v>6995</v>
      </c>
      <c r="H317" s="38" t="s">
        <v>2665</v>
      </c>
      <c r="I317" s="39">
        <v>84584.22</v>
      </c>
      <c r="J317" s="11">
        <f>VLOOKUP(LEFT(B317,5),[1]Percents!$C:$M,6,FALSE)</f>
        <v>0.1678</v>
      </c>
      <c r="K317" s="13">
        <f t="shared" si="10"/>
        <v>14193.232116000001</v>
      </c>
      <c r="L317" s="15" t="str">
        <f t="shared" si="11"/>
        <v>GA</v>
      </c>
    </row>
    <row r="318" spans="1:12" s="40" customFormat="1" ht="14.25" customHeight="1" x14ac:dyDescent="0.25">
      <c r="A318" s="38" t="s">
        <v>141</v>
      </c>
      <c r="B318" s="38" t="s">
        <v>306</v>
      </c>
      <c r="C318" s="38" t="s">
        <v>8070</v>
      </c>
      <c r="D318" s="38" t="s">
        <v>8071</v>
      </c>
      <c r="E318" s="38" t="s">
        <v>277</v>
      </c>
      <c r="F318" s="38" t="s">
        <v>8072</v>
      </c>
      <c r="G318" s="38" t="s">
        <v>6999</v>
      </c>
      <c r="H318" s="38" t="s">
        <v>2665</v>
      </c>
      <c r="I318" s="39">
        <v>13313.64</v>
      </c>
      <c r="J318" s="11">
        <f>VLOOKUP(LEFT(B318,5),[1]Percents!$C:$M,6,FALSE)</f>
        <v>0.1678</v>
      </c>
      <c r="K318" s="13">
        <f t="shared" si="10"/>
        <v>2234.0287920000001</v>
      </c>
      <c r="L318" s="15" t="str">
        <f t="shared" si="11"/>
        <v>GA</v>
      </c>
    </row>
    <row r="319" spans="1:12" s="40" customFormat="1" ht="14.25" customHeight="1" x14ac:dyDescent="0.25">
      <c r="A319" s="38" t="s">
        <v>243</v>
      </c>
      <c r="B319" s="38" t="s">
        <v>289</v>
      </c>
      <c r="C319" s="38" t="s">
        <v>7863</v>
      </c>
      <c r="D319" s="38" t="s">
        <v>7864</v>
      </c>
      <c r="E319" s="38" t="s">
        <v>3182</v>
      </c>
      <c r="F319" s="38" t="s">
        <v>7865</v>
      </c>
      <c r="G319" s="38" t="s">
        <v>6999</v>
      </c>
      <c r="H319" s="38" t="s">
        <v>2665</v>
      </c>
      <c r="I319" s="39">
        <v>2194.56</v>
      </c>
      <c r="J319" s="11">
        <f>VLOOKUP(LEFT(B319,5),[1]Percents!$C:$M,6,FALSE)</f>
        <v>9.0999999999999998E-2</v>
      </c>
      <c r="K319" s="13">
        <f t="shared" si="10"/>
        <v>199.70496</v>
      </c>
      <c r="L319" s="15" t="str">
        <f t="shared" si="11"/>
        <v>GA</v>
      </c>
    </row>
    <row r="320" spans="1:12" s="40" customFormat="1" ht="14.25" customHeight="1" x14ac:dyDescent="0.25">
      <c r="A320" s="38" t="s">
        <v>141</v>
      </c>
      <c r="B320" s="38" t="s">
        <v>245</v>
      </c>
      <c r="C320" s="38" t="s">
        <v>7382</v>
      </c>
      <c r="D320" s="38" t="s">
        <v>7383</v>
      </c>
      <c r="E320" s="38" t="s">
        <v>7384</v>
      </c>
      <c r="F320" s="38" t="s">
        <v>7385</v>
      </c>
      <c r="G320" s="38" t="s">
        <v>7386</v>
      </c>
      <c r="H320" s="38" t="s">
        <v>2665</v>
      </c>
      <c r="I320" s="39">
        <v>30156.07</v>
      </c>
      <c r="J320" s="11">
        <f>VLOOKUP(LEFT(B320,5),[1]Percents!$C:$M,6,FALSE)</f>
        <v>0.1678</v>
      </c>
      <c r="K320" s="13">
        <f t="shared" si="10"/>
        <v>5060.1885460000003</v>
      </c>
      <c r="L320" s="15" t="str">
        <f t="shared" si="11"/>
        <v>GA</v>
      </c>
    </row>
    <row r="321" spans="1:12" s="40" customFormat="1" ht="14.25" customHeight="1" x14ac:dyDescent="0.25">
      <c r="A321" s="38" t="s">
        <v>141</v>
      </c>
      <c r="B321" s="38" t="s">
        <v>172</v>
      </c>
      <c r="C321" s="38" t="s">
        <v>7193</v>
      </c>
      <c r="D321" s="38" t="s">
        <v>7194</v>
      </c>
      <c r="E321" s="38" t="s">
        <v>4</v>
      </c>
      <c r="F321" s="38" t="s">
        <v>7195</v>
      </c>
      <c r="G321" s="38" t="s">
        <v>7387</v>
      </c>
      <c r="H321" s="38" t="s">
        <v>2665</v>
      </c>
      <c r="I321" s="39">
        <v>40923.599999999999</v>
      </c>
      <c r="J321" s="11">
        <f>VLOOKUP(LEFT(B321,5),[1]Percents!$C:$M,6,FALSE)</f>
        <v>0.1678</v>
      </c>
      <c r="K321" s="13">
        <f t="shared" si="10"/>
        <v>6866.9800800000003</v>
      </c>
      <c r="L321" s="15" t="str">
        <f t="shared" si="11"/>
        <v>GA</v>
      </c>
    </row>
    <row r="322" spans="1:12" s="40" customFormat="1" ht="14.25" customHeight="1" x14ac:dyDescent="0.25">
      <c r="A322" s="38" t="s">
        <v>243</v>
      </c>
      <c r="B322" s="38" t="s">
        <v>289</v>
      </c>
      <c r="C322" s="38" t="s">
        <v>7655</v>
      </c>
      <c r="D322" s="38" t="s">
        <v>7656</v>
      </c>
      <c r="E322" s="38" t="s">
        <v>1118</v>
      </c>
      <c r="F322" s="38" t="s">
        <v>7657</v>
      </c>
      <c r="G322" s="38" t="s">
        <v>7387</v>
      </c>
      <c r="H322" s="38" t="s">
        <v>2665</v>
      </c>
      <c r="I322" s="39">
        <v>40931.120000000003</v>
      </c>
      <c r="J322" s="11">
        <f>VLOOKUP(LEFT(B322,5),[1]Percents!$C:$M,6,FALSE)</f>
        <v>9.0999999999999998E-2</v>
      </c>
      <c r="K322" s="13">
        <f t="shared" si="10"/>
        <v>3724.7319200000002</v>
      </c>
      <c r="L322" s="15" t="str">
        <f t="shared" si="11"/>
        <v>GA</v>
      </c>
    </row>
    <row r="323" spans="1:12" s="40" customFormat="1" ht="14.25" customHeight="1" x14ac:dyDescent="0.25">
      <c r="A323" s="38" t="s">
        <v>243</v>
      </c>
      <c r="B323" s="38" t="s">
        <v>290</v>
      </c>
      <c r="C323" s="38" t="s">
        <v>7658</v>
      </c>
      <c r="D323" s="38" t="s">
        <v>7659</v>
      </c>
      <c r="E323" s="38" t="s">
        <v>3447</v>
      </c>
      <c r="F323" s="38" t="s">
        <v>7660</v>
      </c>
      <c r="G323" s="38" t="s">
        <v>7661</v>
      </c>
      <c r="H323" s="38" t="s">
        <v>2665</v>
      </c>
      <c r="I323" s="39">
        <v>35891.35</v>
      </c>
      <c r="J323" s="11">
        <f>VLOOKUP(LEFT(B323,5),[1]Percents!$C:$M,6,FALSE)</f>
        <v>9.0999999999999998E-2</v>
      </c>
      <c r="K323" s="13">
        <f t="shared" si="10"/>
        <v>3266.11285</v>
      </c>
      <c r="L323" s="15" t="str">
        <f t="shared" si="11"/>
        <v>GA</v>
      </c>
    </row>
    <row r="324" spans="1:12" s="40" customFormat="1" ht="14.25" customHeight="1" x14ac:dyDescent="0.25">
      <c r="A324" s="38" t="s">
        <v>141</v>
      </c>
      <c r="B324" s="38" t="s">
        <v>111</v>
      </c>
      <c r="C324" s="38" t="s">
        <v>7388</v>
      </c>
      <c r="D324" s="38" t="s">
        <v>7389</v>
      </c>
      <c r="E324" s="38" t="s">
        <v>7390</v>
      </c>
      <c r="F324" s="38" t="s">
        <v>7391</v>
      </c>
      <c r="G324" s="38" t="s">
        <v>7386</v>
      </c>
      <c r="H324" s="38" t="s">
        <v>2665</v>
      </c>
      <c r="I324" s="39">
        <v>8766.2800000000007</v>
      </c>
      <c r="J324" s="11">
        <f>VLOOKUP(LEFT(B324,5),[1]Percents!$C:$M,6,FALSE)</f>
        <v>0.1678</v>
      </c>
      <c r="K324" s="13">
        <f t="shared" si="10"/>
        <v>1470.9817840000001</v>
      </c>
      <c r="L324" s="15" t="str">
        <f t="shared" si="11"/>
        <v>GA</v>
      </c>
    </row>
    <row r="325" spans="1:12" s="40" customFormat="1" ht="14.25" customHeight="1" x14ac:dyDescent="0.25">
      <c r="A325" s="38" t="s">
        <v>243</v>
      </c>
      <c r="B325" s="38" t="s">
        <v>289</v>
      </c>
      <c r="C325" s="38" t="s">
        <v>7662</v>
      </c>
      <c r="D325" s="38" t="s">
        <v>7663</v>
      </c>
      <c r="E325" s="38" t="s">
        <v>7664</v>
      </c>
      <c r="F325" s="38" t="s">
        <v>7665</v>
      </c>
      <c r="G325" s="38" t="s">
        <v>6549</v>
      </c>
      <c r="H325" s="38" t="s">
        <v>2665</v>
      </c>
      <c r="I325" s="39">
        <v>19330.41</v>
      </c>
      <c r="J325" s="11">
        <f>VLOOKUP(LEFT(B325,5),[1]Percents!$C:$M,6,FALSE)</f>
        <v>9.0999999999999998E-2</v>
      </c>
      <c r="K325" s="13">
        <f t="shared" si="10"/>
        <v>1759.0673099999999</v>
      </c>
      <c r="L325" s="15" t="str">
        <f t="shared" si="11"/>
        <v>GA</v>
      </c>
    </row>
    <row r="326" spans="1:12" s="40" customFormat="1" ht="14.25" customHeight="1" x14ac:dyDescent="0.25">
      <c r="A326" s="38" t="s">
        <v>141</v>
      </c>
      <c r="B326" s="38" t="s">
        <v>245</v>
      </c>
      <c r="C326" s="38" t="s">
        <v>7666</v>
      </c>
      <c r="D326" s="38" t="s">
        <v>7667</v>
      </c>
      <c r="E326" s="38" t="s">
        <v>1114</v>
      </c>
      <c r="F326" s="38" t="s">
        <v>7668</v>
      </c>
      <c r="G326" s="38" t="s">
        <v>7661</v>
      </c>
      <c r="H326" s="38" t="s">
        <v>2665</v>
      </c>
      <c r="I326" s="39">
        <v>46743.26</v>
      </c>
      <c r="J326" s="11">
        <f>VLOOKUP(LEFT(B326,5),[1]Percents!$C:$M,6,FALSE)</f>
        <v>0.1678</v>
      </c>
      <c r="K326" s="13">
        <f t="shared" si="10"/>
        <v>7843.5190280000006</v>
      </c>
      <c r="L326" s="15" t="str">
        <f t="shared" si="11"/>
        <v>GA</v>
      </c>
    </row>
    <row r="327" spans="1:12" s="40" customFormat="1" ht="14.25" customHeight="1" x14ac:dyDescent="0.25">
      <c r="A327" s="38" t="s">
        <v>141</v>
      </c>
      <c r="B327" s="38" t="s">
        <v>169</v>
      </c>
      <c r="C327" s="38" t="s">
        <v>7866</v>
      </c>
      <c r="D327" s="38" t="s">
        <v>7867</v>
      </c>
      <c r="E327" s="38" t="s">
        <v>8554</v>
      </c>
      <c r="F327" s="38" t="s">
        <v>7868</v>
      </c>
      <c r="G327" s="38" t="s">
        <v>7869</v>
      </c>
      <c r="H327" s="38" t="s">
        <v>2665</v>
      </c>
      <c r="I327" s="39">
        <v>6007.08</v>
      </c>
      <c r="J327" s="11">
        <f>VLOOKUP(LEFT(B327,5),[1]Percents!$C:$M,6,FALSE)</f>
        <v>0.1678</v>
      </c>
      <c r="K327" s="13">
        <f t="shared" si="10"/>
        <v>1007.988024</v>
      </c>
      <c r="L327" s="15" t="str">
        <f t="shared" si="11"/>
        <v>GA</v>
      </c>
    </row>
    <row r="328" spans="1:12" s="40" customFormat="1" ht="14.25" customHeight="1" x14ac:dyDescent="0.25">
      <c r="A328" s="38" t="s">
        <v>243</v>
      </c>
      <c r="B328" s="38" t="s">
        <v>290</v>
      </c>
      <c r="C328" s="38" t="s">
        <v>8073</v>
      </c>
      <c r="D328" s="38" t="s">
        <v>8074</v>
      </c>
      <c r="E328" s="38" t="s">
        <v>6066</v>
      </c>
      <c r="F328" s="38" t="s">
        <v>8075</v>
      </c>
      <c r="G328" s="38" t="s">
        <v>8076</v>
      </c>
      <c r="H328" s="38" t="s">
        <v>2665</v>
      </c>
      <c r="I328" s="39">
        <v>33523.81</v>
      </c>
      <c r="J328" s="11">
        <f>VLOOKUP(LEFT(B328,5),[1]Percents!$C:$M,6,FALSE)</f>
        <v>9.0999999999999998E-2</v>
      </c>
      <c r="K328" s="13">
        <f t="shared" si="10"/>
        <v>3050.6667099999995</v>
      </c>
      <c r="L328" s="15" t="str">
        <f t="shared" si="11"/>
        <v>GA</v>
      </c>
    </row>
    <row r="329" spans="1:12" s="40" customFormat="1" ht="14.25" customHeight="1" x14ac:dyDescent="0.25">
      <c r="A329" s="38" t="s">
        <v>141</v>
      </c>
      <c r="B329" s="38" t="s">
        <v>169</v>
      </c>
      <c r="C329" s="38" t="s">
        <v>7870</v>
      </c>
      <c r="D329" s="38" t="s">
        <v>7871</v>
      </c>
      <c r="E329" s="38" t="s">
        <v>3498</v>
      </c>
      <c r="F329" s="38" t="s">
        <v>7872</v>
      </c>
      <c r="G329" s="38" t="s">
        <v>7869</v>
      </c>
      <c r="H329" s="38" t="s">
        <v>2665</v>
      </c>
      <c r="I329" s="39">
        <v>19097.09</v>
      </c>
      <c r="J329" s="11">
        <f>VLOOKUP(LEFT(B329,5),[1]Percents!$C:$M,6,FALSE)</f>
        <v>0.1678</v>
      </c>
      <c r="K329" s="13">
        <f t="shared" si="10"/>
        <v>3204.4917020000003</v>
      </c>
      <c r="L329" s="15" t="str">
        <f t="shared" si="11"/>
        <v>GA</v>
      </c>
    </row>
    <row r="330" spans="1:12" s="40" customFormat="1" ht="14.25" customHeight="1" x14ac:dyDescent="0.25">
      <c r="A330" s="38" t="s">
        <v>243</v>
      </c>
      <c r="B330" s="38" t="s">
        <v>289</v>
      </c>
      <c r="C330" s="38" t="s">
        <v>11305</v>
      </c>
      <c r="D330" s="38" t="s">
        <v>11306</v>
      </c>
      <c r="E330" s="38" t="s">
        <v>294</v>
      </c>
      <c r="F330" s="38" t="s">
        <v>11307</v>
      </c>
      <c r="G330" s="38" t="s">
        <v>8589</v>
      </c>
      <c r="H330" s="38" t="s">
        <v>2665</v>
      </c>
      <c r="I330" s="39">
        <v>40487.39</v>
      </c>
      <c r="J330" s="11">
        <f>VLOOKUP(LEFT(B330,5),[1]Percents!$C:$M,6,FALSE)</f>
        <v>9.0999999999999998E-2</v>
      </c>
      <c r="K330" s="13">
        <f t="shared" si="10"/>
        <v>3684.3524899999998</v>
      </c>
      <c r="L330" s="15" t="str">
        <f t="shared" si="11"/>
        <v>GA</v>
      </c>
    </row>
    <row r="331" spans="1:12" s="40" customFormat="1" ht="14.25" customHeight="1" x14ac:dyDescent="0.25">
      <c r="A331" s="38" t="s">
        <v>141</v>
      </c>
      <c r="B331" s="38" t="s">
        <v>306</v>
      </c>
      <c r="C331" s="38" t="s">
        <v>9304</v>
      </c>
      <c r="D331" s="38" t="s">
        <v>9305</v>
      </c>
      <c r="E331" s="38" t="s">
        <v>2045</v>
      </c>
      <c r="F331" s="38" t="s">
        <v>9306</v>
      </c>
      <c r="G331" s="38" t="s">
        <v>7869</v>
      </c>
      <c r="H331" s="38" t="s">
        <v>2665</v>
      </c>
      <c r="I331" s="39">
        <v>14295.96</v>
      </c>
      <c r="J331" s="11">
        <f>VLOOKUP(LEFT(B331,5),[1]Percents!$C:$M,6,FALSE)</f>
        <v>0.1678</v>
      </c>
      <c r="K331" s="13">
        <f t="shared" si="10"/>
        <v>2398.8620879999999</v>
      </c>
      <c r="L331" s="15" t="str">
        <f t="shared" si="11"/>
        <v>GA</v>
      </c>
    </row>
    <row r="332" spans="1:12" s="40" customFormat="1" ht="14.25" customHeight="1" x14ac:dyDescent="0.25">
      <c r="A332" s="38" t="s">
        <v>141</v>
      </c>
      <c r="B332" s="38" t="s">
        <v>245</v>
      </c>
      <c r="C332" s="38" t="s">
        <v>9307</v>
      </c>
      <c r="D332" s="38" t="s">
        <v>9308</v>
      </c>
      <c r="E332" s="38" t="s">
        <v>9309</v>
      </c>
      <c r="F332" s="38" t="s">
        <v>9310</v>
      </c>
      <c r="G332" s="38" t="s">
        <v>8301</v>
      </c>
      <c r="H332" s="38" t="s">
        <v>2665</v>
      </c>
      <c r="I332" s="39">
        <v>15524.51</v>
      </c>
      <c r="J332" s="11">
        <f>VLOOKUP(LEFT(B332,5),[1]Percents!$C:$M,6,FALSE)</f>
        <v>0.1678</v>
      </c>
      <c r="K332" s="13">
        <f t="shared" si="10"/>
        <v>2605.0127780000003</v>
      </c>
      <c r="L332" s="15" t="str">
        <f t="shared" si="11"/>
        <v>GA</v>
      </c>
    </row>
    <row r="333" spans="1:12" s="40" customFormat="1" ht="14.25" customHeight="1" x14ac:dyDescent="0.25">
      <c r="A333" s="38" t="s">
        <v>141</v>
      </c>
      <c r="B333" s="38" t="s">
        <v>1063</v>
      </c>
      <c r="C333" s="38" t="s">
        <v>8555</v>
      </c>
      <c r="D333" s="38" t="s">
        <v>8556</v>
      </c>
      <c r="E333" s="38" t="s">
        <v>8557</v>
      </c>
      <c r="F333" s="38" t="s">
        <v>8558</v>
      </c>
      <c r="G333" s="38" t="s">
        <v>8002</v>
      </c>
      <c r="H333" s="38" t="s">
        <v>2665</v>
      </c>
      <c r="I333" s="39">
        <v>1158.26</v>
      </c>
      <c r="J333" s="11">
        <f>VLOOKUP(LEFT(B333,5),[1]Percents!$C:$M,6,FALSE)</f>
        <v>0.1678</v>
      </c>
      <c r="K333" s="13">
        <f t="shared" si="10"/>
        <v>194.35602800000001</v>
      </c>
      <c r="L333" s="15" t="str">
        <f t="shared" si="11"/>
        <v>GA</v>
      </c>
    </row>
    <row r="334" spans="1:12" s="40" customFormat="1" ht="14.25" customHeight="1" x14ac:dyDescent="0.25">
      <c r="A334" s="38" t="s">
        <v>141</v>
      </c>
      <c r="B334" s="38" t="s">
        <v>173</v>
      </c>
      <c r="C334" s="38" t="s">
        <v>8559</v>
      </c>
      <c r="D334" s="38" t="s">
        <v>8560</v>
      </c>
      <c r="E334" s="38" t="s">
        <v>8561</v>
      </c>
      <c r="F334" s="38" t="s">
        <v>8562</v>
      </c>
      <c r="G334" s="38" t="s">
        <v>8076</v>
      </c>
      <c r="H334" s="38" t="s">
        <v>2665</v>
      </c>
      <c r="I334" s="39">
        <v>10615.59</v>
      </c>
      <c r="J334" s="11">
        <f>VLOOKUP(LEFT(B334,5),[1]Percents!$C:$M,6,FALSE)</f>
        <v>0.1678</v>
      </c>
      <c r="K334" s="13">
        <f t="shared" si="10"/>
        <v>1781.296002</v>
      </c>
      <c r="L334" s="15" t="str">
        <f t="shared" si="11"/>
        <v>GA</v>
      </c>
    </row>
    <row r="335" spans="1:12" s="40" customFormat="1" ht="14.25" customHeight="1" x14ac:dyDescent="0.25">
      <c r="A335" s="38" t="s">
        <v>141</v>
      </c>
      <c r="B335" s="38" t="s">
        <v>245</v>
      </c>
      <c r="C335" s="38" t="s">
        <v>8077</v>
      </c>
      <c r="D335" s="38" t="s">
        <v>8078</v>
      </c>
      <c r="E335" s="38" t="s">
        <v>1264</v>
      </c>
      <c r="F335" s="38" t="s">
        <v>8079</v>
      </c>
      <c r="G335" s="38" t="s">
        <v>7869</v>
      </c>
      <c r="H335" s="38" t="s">
        <v>2665</v>
      </c>
      <c r="I335" s="39">
        <v>59241.01</v>
      </c>
      <c r="J335" s="11">
        <f>VLOOKUP(LEFT(B335,5),[1]Percents!$C:$M,6,FALSE)</f>
        <v>0.1678</v>
      </c>
      <c r="K335" s="13">
        <f t="shared" si="10"/>
        <v>9940.6414780000014</v>
      </c>
      <c r="L335" s="15" t="str">
        <f t="shared" si="11"/>
        <v>GA</v>
      </c>
    </row>
    <row r="336" spans="1:12" s="40" customFormat="1" ht="14.25" customHeight="1" x14ac:dyDescent="0.25">
      <c r="A336" s="38" t="s">
        <v>243</v>
      </c>
      <c r="B336" s="38" t="s">
        <v>290</v>
      </c>
      <c r="C336" s="38" t="s">
        <v>10648</v>
      </c>
      <c r="D336" s="38" t="s">
        <v>10649</v>
      </c>
      <c r="E336" s="38" t="s">
        <v>49</v>
      </c>
      <c r="F336" s="38" t="s">
        <v>10650</v>
      </c>
      <c r="G336" s="38" t="s">
        <v>9320</v>
      </c>
      <c r="H336" s="38" t="s">
        <v>2665</v>
      </c>
      <c r="I336" s="39">
        <v>4826.88</v>
      </c>
      <c r="J336" s="11">
        <f>VLOOKUP(LEFT(B336,5),[1]Percents!$C:$M,6,FALSE)</f>
        <v>9.0999999999999998E-2</v>
      </c>
      <c r="K336" s="13">
        <f t="shared" si="10"/>
        <v>439.24608000000001</v>
      </c>
      <c r="L336" s="15" t="str">
        <f t="shared" si="11"/>
        <v>GA</v>
      </c>
    </row>
    <row r="337" spans="1:12" s="40" customFormat="1" ht="14.25" customHeight="1" x14ac:dyDescent="0.25">
      <c r="A337" s="38" t="s">
        <v>243</v>
      </c>
      <c r="B337" s="38" t="s">
        <v>290</v>
      </c>
      <c r="C337" s="38" t="s">
        <v>8563</v>
      </c>
      <c r="D337" s="38" t="s">
        <v>8564</v>
      </c>
      <c r="E337" s="38" t="s">
        <v>1440</v>
      </c>
      <c r="F337" s="38" t="s">
        <v>8565</v>
      </c>
      <c r="G337" s="38" t="s">
        <v>8180</v>
      </c>
      <c r="H337" s="38" t="s">
        <v>2665</v>
      </c>
      <c r="I337" s="39">
        <v>24318.04</v>
      </c>
      <c r="J337" s="11">
        <f>VLOOKUP(LEFT(B337,5),[1]Percents!$C:$M,6,FALSE)</f>
        <v>9.0999999999999998E-2</v>
      </c>
      <c r="K337" s="13">
        <f t="shared" si="10"/>
        <v>2212.94164</v>
      </c>
      <c r="L337" s="15" t="str">
        <f t="shared" si="11"/>
        <v>GA</v>
      </c>
    </row>
    <row r="338" spans="1:12" s="40" customFormat="1" ht="14.25" customHeight="1" x14ac:dyDescent="0.25">
      <c r="A338" s="38" t="s">
        <v>243</v>
      </c>
      <c r="B338" s="38" t="s">
        <v>289</v>
      </c>
      <c r="C338" s="38" t="s">
        <v>10942</v>
      </c>
      <c r="D338" s="38" t="s">
        <v>10943</v>
      </c>
      <c r="E338" s="38" t="s">
        <v>7664</v>
      </c>
      <c r="F338" s="38" t="s">
        <v>10944</v>
      </c>
      <c r="G338" s="38" t="s">
        <v>9856</v>
      </c>
      <c r="H338" s="38" t="s">
        <v>2665</v>
      </c>
      <c r="I338" s="39">
        <v>6119.86</v>
      </c>
      <c r="J338" s="11">
        <f>VLOOKUP(LEFT(B338,5),[1]Percents!$C:$M,6,FALSE)</f>
        <v>9.0999999999999998E-2</v>
      </c>
      <c r="K338" s="13">
        <f t="shared" si="10"/>
        <v>556.90725999999995</v>
      </c>
      <c r="L338" s="15" t="str">
        <f t="shared" si="11"/>
        <v>GA</v>
      </c>
    </row>
    <row r="339" spans="1:12" s="40" customFormat="1" ht="14.25" customHeight="1" x14ac:dyDescent="0.25">
      <c r="A339" s="38" t="s">
        <v>141</v>
      </c>
      <c r="B339" s="38" t="s">
        <v>169</v>
      </c>
      <c r="C339" s="38" t="s">
        <v>9844</v>
      </c>
      <c r="D339" s="38" t="s">
        <v>9845</v>
      </c>
      <c r="E339" s="38" t="s">
        <v>9846</v>
      </c>
      <c r="F339" s="38" t="s">
        <v>9847</v>
      </c>
      <c r="G339" s="38" t="s">
        <v>8180</v>
      </c>
      <c r="H339" s="38" t="s">
        <v>2665</v>
      </c>
      <c r="I339" s="39">
        <v>5258.79</v>
      </c>
      <c r="J339" s="11">
        <f>VLOOKUP(LEFT(B339,5),[1]Percents!$C:$M,6,FALSE)</f>
        <v>0.1678</v>
      </c>
      <c r="K339" s="13">
        <f t="shared" si="10"/>
        <v>882.42496200000005</v>
      </c>
      <c r="L339" s="15" t="str">
        <f t="shared" si="11"/>
        <v>GA</v>
      </c>
    </row>
    <row r="340" spans="1:12" s="40" customFormat="1" ht="14.25" customHeight="1" x14ac:dyDescent="0.25">
      <c r="A340" s="38" t="s">
        <v>141</v>
      </c>
      <c r="B340" s="38" t="s">
        <v>172</v>
      </c>
      <c r="C340" s="38" t="s">
        <v>9848</v>
      </c>
      <c r="D340" s="38" t="s">
        <v>9849</v>
      </c>
      <c r="E340" s="38" t="s">
        <v>9850</v>
      </c>
      <c r="F340" s="38" t="s">
        <v>9851</v>
      </c>
      <c r="G340" s="38" t="s">
        <v>8180</v>
      </c>
      <c r="H340" s="38" t="s">
        <v>2665</v>
      </c>
      <c r="I340" s="39">
        <v>371.3</v>
      </c>
      <c r="J340" s="11">
        <f>VLOOKUP(LEFT(B340,5),[1]Percents!$C:$M,6,FALSE)</f>
        <v>0.1678</v>
      </c>
      <c r="K340" s="13">
        <f t="shared" si="10"/>
        <v>62.304140000000004</v>
      </c>
      <c r="L340" s="15" t="str">
        <f t="shared" si="11"/>
        <v>GA</v>
      </c>
    </row>
    <row r="341" spans="1:12" s="40" customFormat="1" ht="14.25" customHeight="1" x14ac:dyDescent="0.25">
      <c r="A341" s="38" t="s">
        <v>243</v>
      </c>
      <c r="B341" s="38" t="s">
        <v>289</v>
      </c>
      <c r="C341" s="38" t="s">
        <v>10945</v>
      </c>
      <c r="D341" s="38" t="s">
        <v>10946</v>
      </c>
      <c r="E341" s="38" t="s">
        <v>607</v>
      </c>
      <c r="F341" s="38" t="s">
        <v>10947</v>
      </c>
      <c r="G341" s="38" t="s">
        <v>10948</v>
      </c>
      <c r="H341" s="38" t="s">
        <v>2665</v>
      </c>
      <c r="I341" s="39">
        <v>4796.6899999999996</v>
      </c>
      <c r="J341" s="11">
        <f>VLOOKUP(LEFT(B341,5),[1]Percents!$C:$M,6,FALSE)</f>
        <v>9.0999999999999998E-2</v>
      </c>
      <c r="K341" s="13">
        <f t="shared" si="10"/>
        <v>436.49878999999993</v>
      </c>
      <c r="L341" s="15" t="str">
        <f t="shared" si="11"/>
        <v>GA</v>
      </c>
    </row>
    <row r="342" spans="1:12" s="40" customFormat="1" ht="14.25" customHeight="1" x14ac:dyDescent="0.25">
      <c r="A342" s="38" t="s">
        <v>243</v>
      </c>
      <c r="B342" s="38" t="s">
        <v>289</v>
      </c>
      <c r="C342" s="38" t="s">
        <v>10949</v>
      </c>
      <c r="D342" s="38" t="s">
        <v>10950</v>
      </c>
      <c r="E342" s="38" t="s">
        <v>2555</v>
      </c>
      <c r="F342" s="38" t="s">
        <v>10947</v>
      </c>
      <c r="G342" s="38" t="s">
        <v>10948</v>
      </c>
      <c r="H342" s="38" t="s">
        <v>2665</v>
      </c>
      <c r="I342" s="39">
        <v>2128.44</v>
      </c>
      <c r="J342" s="11">
        <f>VLOOKUP(LEFT(B342,5),[1]Percents!$C:$M,6,FALSE)</f>
        <v>9.0999999999999998E-2</v>
      </c>
      <c r="K342" s="13">
        <f t="shared" si="10"/>
        <v>193.68804</v>
      </c>
      <c r="L342" s="15" t="str">
        <f t="shared" si="11"/>
        <v>GA</v>
      </c>
    </row>
    <row r="343" spans="1:12" s="40" customFormat="1" ht="14.25" customHeight="1" x14ac:dyDescent="0.25">
      <c r="A343" s="38" t="s">
        <v>243</v>
      </c>
      <c r="B343" s="38" t="s">
        <v>289</v>
      </c>
      <c r="C343" s="38" t="s">
        <v>10951</v>
      </c>
      <c r="D343" s="38" t="s">
        <v>10952</v>
      </c>
      <c r="E343" s="38" t="s">
        <v>10953</v>
      </c>
      <c r="F343" s="38" t="s">
        <v>10947</v>
      </c>
      <c r="G343" s="38" t="s">
        <v>10948</v>
      </c>
      <c r="H343" s="38" t="s">
        <v>2665</v>
      </c>
      <c r="I343" s="39">
        <v>2134.36</v>
      </c>
      <c r="J343" s="11">
        <f>VLOOKUP(LEFT(B343,5),[1]Percents!$C:$M,6,FALSE)</f>
        <v>9.0999999999999998E-2</v>
      </c>
      <c r="K343" s="13">
        <f t="shared" si="10"/>
        <v>194.22676000000001</v>
      </c>
      <c r="L343" s="15" t="str">
        <f t="shared" si="11"/>
        <v>GA</v>
      </c>
    </row>
    <row r="344" spans="1:12" s="40" customFormat="1" ht="14.25" customHeight="1" x14ac:dyDescent="0.25">
      <c r="A344" s="38" t="s">
        <v>243</v>
      </c>
      <c r="B344" s="38" t="s">
        <v>203</v>
      </c>
      <c r="C344" s="38" t="s">
        <v>9311</v>
      </c>
      <c r="D344" s="38" t="s">
        <v>9312</v>
      </c>
      <c r="E344" s="38" t="s">
        <v>3258</v>
      </c>
      <c r="F344" s="38" t="s">
        <v>9313</v>
      </c>
      <c r="G344" s="38" t="s">
        <v>8589</v>
      </c>
      <c r="H344" s="38" t="s">
        <v>2665</v>
      </c>
      <c r="I344" s="39">
        <v>1051.8399999999999</v>
      </c>
      <c r="J344" s="11">
        <f>VLOOKUP(LEFT(B344,5),[1]Percents!$C:$M,6,FALSE)</f>
        <v>9.0999999999999998E-2</v>
      </c>
      <c r="K344" s="13">
        <f t="shared" si="10"/>
        <v>95.717439999999996</v>
      </c>
      <c r="L344" s="15" t="str">
        <f t="shared" si="11"/>
        <v>GA</v>
      </c>
    </row>
    <row r="345" spans="1:12" s="40" customFormat="1" ht="14.25" customHeight="1" x14ac:dyDescent="0.25">
      <c r="A345" s="38" t="s">
        <v>243</v>
      </c>
      <c r="B345" s="38" t="s">
        <v>289</v>
      </c>
      <c r="C345" s="38" t="s">
        <v>10391</v>
      </c>
      <c r="D345" s="38" t="s">
        <v>10392</v>
      </c>
      <c r="E345" s="38" t="s">
        <v>2820</v>
      </c>
      <c r="F345" s="38" t="s">
        <v>10393</v>
      </c>
      <c r="G345" s="38" t="s">
        <v>9856</v>
      </c>
      <c r="H345" s="38" t="s">
        <v>2665</v>
      </c>
      <c r="I345" s="39">
        <v>5841.87</v>
      </c>
      <c r="J345" s="11">
        <f>VLOOKUP(LEFT(B345,5),[1]Percents!$C:$M,6,FALSE)</f>
        <v>9.0999999999999998E-2</v>
      </c>
      <c r="K345" s="13">
        <f t="shared" si="10"/>
        <v>531.61016999999993</v>
      </c>
      <c r="L345" s="15" t="str">
        <f t="shared" si="11"/>
        <v>GA</v>
      </c>
    </row>
    <row r="346" spans="1:12" s="40" customFormat="1" ht="14.25" customHeight="1" x14ac:dyDescent="0.25">
      <c r="A346" s="38" t="s">
        <v>141</v>
      </c>
      <c r="B346" s="38" t="s">
        <v>245</v>
      </c>
      <c r="C346" s="38" t="s">
        <v>9314</v>
      </c>
      <c r="D346" s="38" t="s">
        <v>9315</v>
      </c>
      <c r="E346" s="38" t="s">
        <v>86</v>
      </c>
      <c r="F346" s="38" t="s">
        <v>9316</v>
      </c>
      <c r="G346" s="38" t="s">
        <v>8589</v>
      </c>
      <c r="H346" s="38" t="s">
        <v>2665</v>
      </c>
      <c r="I346" s="39">
        <v>31906.17</v>
      </c>
      <c r="J346" s="11">
        <f>VLOOKUP(LEFT(B346,5),[1]Percents!$C:$M,6,FALSE)</f>
        <v>0.1678</v>
      </c>
      <c r="K346" s="13">
        <f t="shared" si="10"/>
        <v>5353.8553259999999</v>
      </c>
      <c r="L346" s="15" t="str">
        <f t="shared" si="11"/>
        <v>GA</v>
      </c>
    </row>
    <row r="347" spans="1:12" s="40" customFormat="1" ht="14.25" customHeight="1" x14ac:dyDescent="0.25">
      <c r="A347" s="38" t="s">
        <v>213</v>
      </c>
      <c r="B347" s="38" t="s">
        <v>195</v>
      </c>
      <c r="C347" s="38" t="s">
        <v>9317</v>
      </c>
      <c r="D347" s="38" t="s">
        <v>9318</v>
      </c>
      <c r="E347" s="38" t="s">
        <v>157</v>
      </c>
      <c r="F347" s="38" t="s">
        <v>9319</v>
      </c>
      <c r="G347" s="38" t="s">
        <v>9320</v>
      </c>
      <c r="H347" s="38" t="s">
        <v>2665</v>
      </c>
      <c r="I347" s="39">
        <v>8487.84</v>
      </c>
      <c r="J347" s="11">
        <f>VLOOKUP(LEFT(B347,5),[1]Percents!$C:$M,6,FALSE)</f>
        <v>8.6050000000000001E-2</v>
      </c>
      <c r="K347" s="13">
        <f t="shared" si="10"/>
        <v>730.37863200000004</v>
      </c>
      <c r="L347" s="15" t="str">
        <f t="shared" si="11"/>
        <v>GA</v>
      </c>
    </row>
    <row r="348" spans="1:12" s="40" customFormat="1" ht="14.25" customHeight="1" x14ac:dyDescent="0.25">
      <c r="A348" s="38" t="s">
        <v>140</v>
      </c>
      <c r="B348" s="38" t="s">
        <v>539</v>
      </c>
      <c r="C348" s="38" t="s">
        <v>11308</v>
      </c>
      <c r="D348" s="38" t="s">
        <v>11309</v>
      </c>
      <c r="E348" s="38" t="s">
        <v>8553</v>
      </c>
      <c r="F348" s="38" t="s">
        <v>11310</v>
      </c>
      <c r="G348" s="38" t="s">
        <v>9856</v>
      </c>
      <c r="H348" s="38" t="s">
        <v>2665</v>
      </c>
      <c r="I348" s="39">
        <v>1347.86</v>
      </c>
      <c r="J348" s="11">
        <f>VLOOKUP(LEFT(B348,5),[1]Percents!$C:$M,6,FALSE)</f>
        <v>0</v>
      </c>
      <c r="K348" s="13">
        <f t="shared" ref="K348:K411" si="12">+J348*I348</f>
        <v>0</v>
      </c>
      <c r="L348" s="15" t="str">
        <f t="shared" si="11"/>
        <v>GA</v>
      </c>
    </row>
    <row r="349" spans="1:12" s="40" customFormat="1" ht="14.25" customHeight="1" x14ac:dyDescent="0.25">
      <c r="A349" s="38" t="s">
        <v>243</v>
      </c>
      <c r="B349" s="38" t="s">
        <v>289</v>
      </c>
      <c r="C349" s="38" t="s">
        <v>11612</v>
      </c>
      <c r="D349" s="38" t="s">
        <v>11613</v>
      </c>
      <c r="E349" s="38" t="s">
        <v>3110</v>
      </c>
      <c r="F349" s="38" t="s">
        <v>9855</v>
      </c>
      <c r="G349" s="38" t="s">
        <v>9856</v>
      </c>
      <c r="H349" s="38" t="s">
        <v>2665</v>
      </c>
      <c r="I349" s="39">
        <v>13093.53</v>
      </c>
      <c r="J349" s="11">
        <f>VLOOKUP(LEFT(B349,5),[1]Percents!$C:$M,6,FALSE)</f>
        <v>9.0999999999999998E-2</v>
      </c>
      <c r="K349" s="13">
        <f t="shared" si="12"/>
        <v>1191.5112300000001</v>
      </c>
      <c r="L349" s="15" t="str">
        <f t="shared" si="11"/>
        <v>GA</v>
      </c>
    </row>
    <row r="350" spans="1:12" s="40" customFormat="1" ht="14.25" customHeight="1" x14ac:dyDescent="0.25">
      <c r="A350" s="38" t="s">
        <v>213</v>
      </c>
      <c r="B350" s="38" t="s">
        <v>270</v>
      </c>
      <c r="C350" s="38" t="s">
        <v>9852</v>
      </c>
      <c r="D350" s="38" t="s">
        <v>9853</v>
      </c>
      <c r="E350" s="38" t="s">
        <v>9854</v>
      </c>
      <c r="F350" s="38" t="s">
        <v>9855</v>
      </c>
      <c r="G350" s="38" t="s">
        <v>9856</v>
      </c>
      <c r="H350" s="38" t="s">
        <v>2665</v>
      </c>
      <c r="I350" s="39">
        <v>4643.8</v>
      </c>
      <c r="J350" s="11">
        <f>VLOOKUP(LEFT(B350,5),[1]Percents!$C:$M,6,FALSE)</f>
        <v>8.6050000000000001E-2</v>
      </c>
      <c r="K350" s="13">
        <f t="shared" si="12"/>
        <v>399.59899000000001</v>
      </c>
      <c r="L350" s="15" t="str">
        <f t="shared" si="11"/>
        <v>GA</v>
      </c>
    </row>
    <row r="351" spans="1:12" s="40" customFormat="1" ht="14.25" customHeight="1" x14ac:dyDescent="0.25">
      <c r="A351" s="38" t="s">
        <v>213</v>
      </c>
      <c r="B351" s="38" t="s">
        <v>285</v>
      </c>
      <c r="C351" s="38" t="s">
        <v>9857</v>
      </c>
      <c r="D351" s="38" t="s">
        <v>9858</v>
      </c>
      <c r="E351" s="38" t="s">
        <v>881</v>
      </c>
      <c r="F351" s="38" t="s">
        <v>9855</v>
      </c>
      <c r="G351" s="38" t="s">
        <v>9856</v>
      </c>
      <c r="H351" s="38" t="s">
        <v>2665</v>
      </c>
      <c r="I351" s="39">
        <v>657.7</v>
      </c>
      <c r="J351" s="11">
        <f>VLOOKUP(LEFT(B351,5),[1]Percents!$C:$M,6,FALSE)</f>
        <v>8.6050000000000001E-2</v>
      </c>
      <c r="K351" s="13">
        <f t="shared" si="12"/>
        <v>56.595085000000005</v>
      </c>
      <c r="L351" s="15" t="str">
        <f t="shared" si="11"/>
        <v>GA</v>
      </c>
    </row>
    <row r="352" spans="1:12" s="40" customFormat="1" ht="14.25" customHeight="1" x14ac:dyDescent="0.25">
      <c r="A352" s="38" t="s">
        <v>243</v>
      </c>
      <c r="B352" s="38" t="s">
        <v>118</v>
      </c>
      <c r="C352" s="38" t="s">
        <v>10394</v>
      </c>
      <c r="D352" s="38" t="s">
        <v>10395</v>
      </c>
      <c r="E352" s="38" t="s">
        <v>1342</v>
      </c>
      <c r="F352" s="38" t="s">
        <v>9323</v>
      </c>
      <c r="G352" s="38" t="s">
        <v>8673</v>
      </c>
      <c r="H352" s="38" t="s">
        <v>2665</v>
      </c>
      <c r="I352" s="39">
        <v>1168.5</v>
      </c>
      <c r="J352" s="11">
        <f>VLOOKUP(LEFT(B352,5),[1]Percents!$C:$M,6,FALSE)</f>
        <v>9.0999999999999998E-2</v>
      </c>
      <c r="K352" s="13">
        <f t="shared" si="12"/>
        <v>106.3335</v>
      </c>
      <c r="L352" s="15" t="str">
        <f t="shared" si="11"/>
        <v>GA</v>
      </c>
    </row>
    <row r="353" spans="1:12" s="40" customFormat="1" ht="14.25" customHeight="1" x14ac:dyDescent="0.25">
      <c r="A353" s="38" t="s">
        <v>243</v>
      </c>
      <c r="B353" s="38" t="s">
        <v>290</v>
      </c>
      <c r="C353" s="38" t="s">
        <v>9321</v>
      </c>
      <c r="D353" s="38" t="s">
        <v>9322</v>
      </c>
      <c r="E353" s="38" t="s">
        <v>1440</v>
      </c>
      <c r="F353" s="38" t="s">
        <v>9323</v>
      </c>
      <c r="G353" s="38" t="s">
        <v>8673</v>
      </c>
      <c r="H353" s="38" t="s">
        <v>2665</v>
      </c>
      <c r="I353" s="39">
        <v>16988.330000000002</v>
      </c>
      <c r="J353" s="11">
        <f>VLOOKUP(LEFT(B353,5),[1]Percents!$C:$M,6,FALSE)</f>
        <v>9.0999999999999998E-2</v>
      </c>
      <c r="K353" s="13">
        <f t="shared" si="12"/>
        <v>1545.93803</v>
      </c>
      <c r="L353" s="15" t="str">
        <f t="shared" si="11"/>
        <v>GA</v>
      </c>
    </row>
    <row r="354" spans="1:12" s="40" customFormat="1" ht="14.25" customHeight="1" x14ac:dyDescent="0.25">
      <c r="A354" s="38" t="s">
        <v>243</v>
      </c>
      <c r="B354" s="38" t="s">
        <v>118</v>
      </c>
      <c r="C354" s="38" t="s">
        <v>9859</v>
      </c>
      <c r="D354" s="38" t="s">
        <v>9860</v>
      </c>
      <c r="E354" s="38" t="s">
        <v>181</v>
      </c>
      <c r="F354" s="38" t="s">
        <v>9323</v>
      </c>
      <c r="G354" s="38" t="s">
        <v>8673</v>
      </c>
      <c r="H354" s="38" t="s">
        <v>2665</v>
      </c>
      <c r="I354" s="39">
        <v>123</v>
      </c>
      <c r="J354" s="11">
        <f>VLOOKUP(LEFT(B354,5),[1]Percents!$C:$M,6,FALSE)</f>
        <v>9.0999999999999998E-2</v>
      </c>
      <c r="K354" s="13">
        <f t="shared" si="12"/>
        <v>11.193</v>
      </c>
      <c r="L354" s="15" t="str">
        <f t="shared" si="11"/>
        <v>GA</v>
      </c>
    </row>
    <row r="355" spans="1:12" s="40" customFormat="1" ht="14.25" customHeight="1" x14ac:dyDescent="0.25">
      <c r="A355" s="38" t="s">
        <v>243</v>
      </c>
      <c r="B355" s="38" t="s">
        <v>118</v>
      </c>
      <c r="C355" s="38" t="s">
        <v>9861</v>
      </c>
      <c r="D355" s="38" t="s">
        <v>9862</v>
      </c>
      <c r="E355" s="38" t="s">
        <v>88</v>
      </c>
      <c r="F355" s="38" t="s">
        <v>9863</v>
      </c>
      <c r="G355" s="38" t="s">
        <v>9856</v>
      </c>
      <c r="H355" s="38" t="s">
        <v>2665</v>
      </c>
      <c r="I355" s="39">
        <v>12209.79</v>
      </c>
      <c r="J355" s="11">
        <f>VLOOKUP(LEFT(B355,5),[1]Percents!$C:$M,6,FALSE)</f>
        <v>9.0999999999999998E-2</v>
      </c>
      <c r="K355" s="13">
        <f t="shared" si="12"/>
        <v>1111.0908899999999</v>
      </c>
      <c r="L355" s="15" t="str">
        <f t="shared" si="11"/>
        <v>GA</v>
      </c>
    </row>
    <row r="356" spans="1:12" s="40" customFormat="1" ht="14.25" customHeight="1" x14ac:dyDescent="0.25">
      <c r="A356" s="38" t="s">
        <v>243</v>
      </c>
      <c r="B356" s="38" t="s">
        <v>289</v>
      </c>
      <c r="C356" s="38" t="s">
        <v>9864</v>
      </c>
      <c r="D356" s="38" t="s">
        <v>9865</v>
      </c>
      <c r="E356" s="38" t="s">
        <v>2555</v>
      </c>
      <c r="F356" s="38" t="s">
        <v>9866</v>
      </c>
      <c r="G356" s="38" t="s">
        <v>9856</v>
      </c>
      <c r="H356" s="38" t="s">
        <v>2665</v>
      </c>
      <c r="I356" s="39">
        <v>5602.37</v>
      </c>
      <c r="J356" s="11">
        <f>VLOOKUP(LEFT(B356,5),[1]Percents!$C:$M,6,FALSE)</f>
        <v>9.0999999999999998E-2</v>
      </c>
      <c r="K356" s="13">
        <f t="shared" si="12"/>
        <v>509.81566999999995</v>
      </c>
      <c r="L356" s="15" t="str">
        <f t="shared" si="11"/>
        <v>GA</v>
      </c>
    </row>
    <row r="357" spans="1:12" s="40" customFormat="1" ht="14.25" customHeight="1" x14ac:dyDescent="0.25">
      <c r="A357" s="38" t="s">
        <v>243</v>
      </c>
      <c r="B357" s="38" t="s">
        <v>289</v>
      </c>
      <c r="C357" s="38" t="s">
        <v>10396</v>
      </c>
      <c r="D357" s="38" t="s">
        <v>10397</v>
      </c>
      <c r="E357" s="38" t="s">
        <v>10398</v>
      </c>
      <c r="F357" s="38" t="s">
        <v>10399</v>
      </c>
      <c r="G357" s="38" t="s">
        <v>9856</v>
      </c>
      <c r="H357" s="38" t="s">
        <v>2665</v>
      </c>
      <c r="I357" s="39">
        <v>7226.02</v>
      </c>
      <c r="J357" s="11">
        <f>VLOOKUP(LEFT(B357,5),[1]Percents!$C:$M,6,FALSE)</f>
        <v>9.0999999999999998E-2</v>
      </c>
      <c r="K357" s="13">
        <f t="shared" si="12"/>
        <v>657.56781999999998</v>
      </c>
      <c r="L357" s="15" t="str">
        <f t="shared" ref="L357:L420" si="13">LEFT(F357,2)</f>
        <v>GA</v>
      </c>
    </row>
    <row r="358" spans="1:12" s="40" customFormat="1" ht="14.25" customHeight="1" x14ac:dyDescent="0.25">
      <c r="A358" s="38" t="s">
        <v>141</v>
      </c>
      <c r="B358" s="38" t="s">
        <v>172</v>
      </c>
      <c r="C358" s="38" t="s">
        <v>10400</v>
      </c>
      <c r="D358" s="38" t="s">
        <v>10401</v>
      </c>
      <c r="E358" s="38" t="s">
        <v>184</v>
      </c>
      <c r="F358" s="38" t="s">
        <v>10402</v>
      </c>
      <c r="G358" s="38" t="s">
        <v>9856</v>
      </c>
      <c r="H358" s="38" t="s">
        <v>2665</v>
      </c>
      <c r="I358" s="39">
        <v>19032.63</v>
      </c>
      <c r="J358" s="11">
        <f>VLOOKUP(LEFT(B358,5),[1]Percents!$C:$M,6,FALSE)</f>
        <v>0.1678</v>
      </c>
      <c r="K358" s="13">
        <f t="shared" si="12"/>
        <v>3193.6753140000001</v>
      </c>
      <c r="L358" s="15" t="str">
        <f t="shared" si="13"/>
        <v>GA</v>
      </c>
    </row>
    <row r="359" spans="1:12" s="40" customFormat="1" ht="14.25" customHeight="1" x14ac:dyDescent="0.25">
      <c r="A359" s="38" t="s">
        <v>243</v>
      </c>
      <c r="B359" s="38" t="s">
        <v>289</v>
      </c>
      <c r="C359" s="38" t="s">
        <v>12409</v>
      </c>
      <c r="D359" s="38" t="s">
        <v>12410</v>
      </c>
      <c r="E359" s="38" t="s">
        <v>622</v>
      </c>
      <c r="F359" s="38" t="s">
        <v>12411</v>
      </c>
      <c r="G359" s="38" t="s">
        <v>9856</v>
      </c>
      <c r="H359" s="38" t="s">
        <v>2665</v>
      </c>
      <c r="I359" s="39">
        <v>682.57</v>
      </c>
      <c r="J359" s="11">
        <f>VLOOKUP(LEFT(B359,5),[1]Percents!$C:$M,6,FALSE)</f>
        <v>9.0999999999999998E-2</v>
      </c>
      <c r="K359" s="13">
        <f t="shared" si="12"/>
        <v>62.113870000000006</v>
      </c>
      <c r="L359" s="15" t="str">
        <f t="shared" si="13"/>
        <v>GA</v>
      </c>
    </row>
    <row r="360" spans="1:12" s="40" customFormat="1" ht="14.25" customHeight="1" x14ac:dyDescent="0.25">
      <c r="A360" s="38" t="s">
        <v>243</v>
      </c>
      <c r="B360" s="38" t="s">
        <v>50</v>
      </c>
      <c r="C360" s="38" t="s">
        <v>9867</v>
      </c>
      <c r="D360" s="38" t="s">
        <v>9868</v>
      </c>
      <c r="E360" s="38" t="s">
        <v>6952</v>
      </c>
      <c r="F360" s="38" t="s">
        <v>9869</v>
      </c>
      <c r="G360" s="38" t="s">
        <v>9320</v>
      </c>
      <c r="H360" s="38" t="s">
        <v>2665</v>
      </c>
      <c r="I360" s="39">
        <v>22362.58</v>
      </c>
      <c r="J360" s="11">
        <f>VLOOKUP(LEFT(B360,5),[1]Percents!$C:$M,6,FALSE)</f>
        <v>9.0999999999999998E-2</v>
      </c>
      <c r="K360" s="13">
        <f t="shared" si="12"/>
        <v>2034.99478</v>
      </c>
      <c r="L360" s="15" t="str">
        <f t="shared" si="13"/>
        <v>GA</v>
      </c>
    </row>
    <row r="361" spans="1:12" s="40" customFormat="1" ht="14.25" customHeight="1" x14ac:dyDescent="0.25">
      <c r="A361" s="38" t="s">
        <v>141</v>
      </c>
      <c r="B361" s="38" t="s">
        <v>10954</v>
      </c>
      <c r="C361" s="38" t="s">
        <v>10955</v>
      </c>
      <c r="D361" s="38" t="s">
        <v>10956</v>
      </c>
      <c r="E361" s="38" t="s">
        <v>10957</v>
      </c>
      <c r="F361" s="38" t="s">
        <v>10958</v>
      </c>
      <c r="G361" s="38" t="s">
        <v>10948</v>
      </c>
      <c r="H361" s="38" t="s">
        <v>2665</v>
      </c>
      <c r="I361" s="39">
        <v>1900</v>
      </c>
      <c r="J361" s="11">
        <f>VLOOKUP(LEFT(B361,5),[1]Percents!$C:$M,6,FALSE)</f>
        <v>0.1678</v>
      </c>
      <c r="K361" s="13">
        <f t="shared" si="12"/>
        <v>318.82</v>
      </c>
      <c r="L361" s="15" t="str">
        <f t="shared" si="13"/>
        <v>GA</v>
      </c>
    </row>
    <row r="362" spans="1:12" s="40" customFormat="1" ht="14.25" customHeight="1" x14ac:dyDescent="0.25">
      <c r="A362" s="38" t="s">
        <v>66</v>
      </c>
      <c r="B362" s="38" t="s">
        <v>3520</v>
      </c>
      <c r="C362" s="38" t="s">
        <v>10959</v>
      </c>
      <c r="D362" s="38" t="s">
        <v>10960</v>
      </c>
      <c r="E362" s="38" t="s">
        <v>3059</v>
      </c>
      <c r="F362" s="38" t="s">
        <v>10961</v>
      </c>
      <c r="G362" s="38" t="s">
        <v>9856</v>
      </c>
      <c r="H362" s="38" t="s">
        <v>2665</v>
      </c>
      <c r="I362" s="39">
        <v>25545.01</v>
      </c>
      <c r="J362" s="11">
        <f>VLOOKUP(LEFT(B362,5),[1]Percents!$C:$M,6,FALSE)</f>
        <v>0</v>
      </c>
      <c r="K362" s="13">
        <f t="shared" si="12"/>
        <v>0</v>
      </c>
      <c r="L362" s="15" t="str">
        <f t="shared" si="13"/>
        <v>GA</v>
      </c>
    </row>
    <row r="363" spans="1:12" s="40" customFormat="1" ht="14.25" customHeight="1" x14ac:dyDescent="0.25">
      <c r="A363" s="38" t="s">
        <v>243</v>
      </c>
      <c r="B363" s="38" t="s">
        <v>2543</v>
      </c>
      <c r="C363" s="38" t="s">
        <v>9870</v>
      </c>
      <c r="D363" s="38" t="s">
        <v>9871</v>
      </c>
      <c r="E363" s="38" t="s">
        <v>360</v>
      </c>
      <c r="F363" s="38" t="s">
        <v>9872</v>
      </c>
      <c r="G363" s="38" t="s">
        <v>9856</v>
      </c>
      <c r="H363" s="38" t="s">
        <v>2665</v>
      </c>
      <c r="I363" s="39">
        <v>31267.7</v>
      </c>
      <c r="J363" s="11">
        <f>VLOOKUP(LEFT(B363,5),[1]Percents!$C:$M,6,FALSE)</f>
        <v>9.0999999999999998E-2</v>
      </c>
      <c r="K363" s="13">
        <f t="shared" si="12"/>
        <v>2845.3607000000002</v>
      </c>
      <c r="L363" s="15" t="str">
        <f t="shared" si="13"/>
        <v>GA</v>
      </c>
    </row>
    <row r="364" spans="1:12" s="40" customFormat="1" ht="14.25" customHeight="1" x14ac:dyDescent="0.25">
      <c r="A364" s="38" t="s">
        <v>141</v>
      </c>
      <c r="B364" s="38" t="s">
        <v>306</v>
      </c>
      <c r="C364" s="38" t="s">
        <v>11614</v>
      </c>
      <c r="D364" s="38" t="s">
        <v>11615</v>
      </c>
      <c r="E364" s="38" t="s">
        <v>155</v>
      </c>
      <c r="F364" s="38" t="s">
        <v>9875</v>
      </c>
      <c r="G364" s="38" t="s">
        <v>8673</v>
      </c>
      <c r="H364" s="38" t="s">
        <v>2665</v>
      </c>
      <c r="I364" s="39">
        <v>2799.3</v>
      </c>
      <c r="J364" s="11">
        <f>VLOOKUP(LEFT(B364,5),[1]Percents!$C:$M,6,FALSE)</f>
        <v>0.1678</v>
      </c>
      <c r="K364" s="13">
        <f t="shared" si="12"/>
        <v>469.72254000000004</v>
      </c>
      <c r="L364" s="15" t="str">
        <f t="shared" si="13"/>
        <v>GA</v>
      </c>
    </row>
    <row r="365" spans="1:12" s="40" customFormat="1" ht="14.25" customHeight="1" x14ac:dyDescent="0.25">
      <c r="A365" s="38" t="s">
        <v>66</v>
      </c>
      <c r="B365" s="38" t="s">
        <v>3520</v>
      </c>
      <c r="C365" s="38" t="s">
        <v>10403</v>
      </c>
      <c r="D365" s="38" t="s">
        <v>10404</v>
      </c>
      <c r="E365" s="38" t="s">
        <v>155</v>
      </c>
      <c r="F365" s="38" t="s">
        <v>9875</v>
      </c>
      <c r="G365" s="38" t="s">
        <v>8673</v>
      </c>
      <c r="H365" s="38" t="s">
        <v>2665</v>
      </c>
      <c r="I365" s="39">
        <v>4754.09</v>
      </c>
      <c r="J365" s="11">
        <f>VLOOKUP(LEFT(B365,5),[1]Percents!$C:$M,6,FALSE)</f>
        <v>0</v>
      </c>
      <c r="K365" s="13">
        <f t="shared" si="12"/>
        <v>0</v>
      </c>
      <c r="L365" s="15" t="str">
        <f t="shared" si="13"/>
        <v>GA</v>
      </c>
    </row>
    <row r="366" spans="1:12" s="40" customFormat="1" ht="14.25" customHeight="1" x14ac:dyDescent="0.25">
      <c r="A366" s="38" t="s">
        <v>140</v>
      </c>
      <c r="B366" s="38" t="s">
        <v>10962</v>
      </c>
      <c r="C366" s="38" t="s">
        <v>10963</v>
      </c>
      <c r="D366" s="38" t="s">
        <v>10964</v>
      </c>
      <c r="E366" s="38" t="s">
        <v>673</v>
      </c>
      <c r="F366" s="38" t="s">
        <v>9875</v>
      </c>
      <c r="G366" s="38" t="s">
        <v>8673</v>
      </c>
      <c r="H366" s="38" t="s">
        <v>2665</v>
      </c>
      <c r="I366" s="39">
        <v>5350.52</v>
      </c>
      <c r="J366" s="11">
        <f>VLOOKUP(LEFT(B366,5),[1]Percents!$C:$M,6,FALSE)</f>
        <v>0</v>
      </c>
      <c r="K366" s="13">
        <f t="shared" si="12"/>
        <v>0</v>
      </c>
      <c r="L366" s="15" t="str">
        <f t="shared" si="13"/>
        <v>GA</v>
      </c>
    </row>
    <row r="367" spans="1:12" s="40" customFormat="1" ht="14.25" customHeight="1" x14ac:dyDescent="0.25">
      <c r="A367" s="38" t="s">
        <v>141</v>
      </c>
      <c r="B367" s="38" t="s">
        <v>7922</v>
      </c>
      <c r="C367" s="38" t="s">
        <v>12082</v>
      </c>
      <c r="D367" s="38" t="s">
        <v>12083</v>
      </c>
      <c r="E367" s="38" t="s">
        <v>8412</v>
      </c>
      <c r="F367" s="38" t="s">
        <v>9875</v>
      </c>
      <c r="G367" s="38" t="s">
        <v>8673</v>
      </c>
      <c r="H367" s="38" t="s">
        <v>2665</v>
      </c>
      <c r="I367" s="39">
        <v>3923.9</v>
      </c>
      <c r="J367" s="11">
        <f>VLOOKUP(LEFT(B367,5),[1]Percents!$C:$M,6,FALSE)</f>
        <v>0.1678</v>
      </c>
      <c r="K367" s="13">
        <f t="shared" si="12"/>
        <v>658.43042000000003</v>
      </c>
      <c r="L367" s="15" t="str">
        <f t="shared" si="13"/>
        <v>GA</v>
      </c>
    </row>
    <row r="368" spans="1:12" s="40" customFormat="1" ht="14.25" customHeight="1" x14ac:dyDescent="0.25">
      <c r="A368" s="38" t="s">
        <v>243</v>
      </c>
      <c r="B368" s="38" t="s">
        <v>2543</v>
      </c>
      <c r="C368" s="38" t="s">
        <v>9873</v>
      </c>
      <c r="D368" s="38" t="s">
        <v>9874</v>
      </c>
      <c r="E368" s="38" t="s">
        <v>3487</v>
      </c>
      <c r="F368" s="38" t="s">
        <v>9875</v>
      </c>
      <c r="G368" s="38" t="s">
        <v>8673</v>
      </c>
      <c r="H368" s="38" t="s">
        <v>2665</v>
      </c>
      <c r="I368" s="39">
        <v>24032.080000000002</v>
      </c>
      <c r="J368" s="11">
        <f>VLOOKUP(LEFT(B368,5),[1]Percents!$C:$M,6,FALSE)</f>
        <v>9.0999999999999998E-2</v>
      </c>
      <c r="K368" s="13">
        <f t="shared" si="12"/>
        <v>2186.9192800000001</v>
      </c>
      <c r="L368" s="15" t="str">
        <f t="shared" si="13"/>
        <v>GA</v>
      </c>
    </row>
    <row r="369" spans="1:12" s="40" customFormat="1" ht="14.25" customHeight="1" x14ac:dyDescent="0.25">
      <c r="A369" s="38" t="s">
        <v>141</v>
      </c>
      <c r="B369" s="38" t="s">
        <v>172</v>
      </c>
      <c r="C369" s="38" t="s">
        <v>12084</v>
      </c>
      <c r="D369" s="38" t="s">
        <v>12085</v>
      </c>
      <c r="E369" s="38" t="s">
        <v>2605</v>
      </c>
      <c r="F369" s="38" t="s">
        <v>12086</v>
      </c>
      <c r="G369" s="38" t="s">
        <v>10673</v>
      </c>
      <c r="H369" s="38" t="s">
        <v>2665</v>
      </c>
      <c r="I369" s="39">
        <v>1655.94</v>
      </c>
      <c r="J369" s="11">
        <f>VLOOKUP(LEFT(B369,5),[1]Percents!$C:$M,6,FALSE)</f>
        <v>0.1678</v>
      </c>
      <c r="K369" s="13">
        <f t="shared" si="12"/>
        <v>277.86673200000001</v>
      </c>
      <c r="L369" s="15" t="str">
        <f t="shared" si="13"/>
        <v>GA</v>
      </c>
    </row>
    <row r="370" spans="1:12" s="40" customFormat="1" ht="14.25" customHeight="1" x14ac:dyDescent="0.25">
      <c r="A370" s="38" t="s">
        <v>66</v>
      </c>
      <c r="B370" s="38" t="s">
        <v>3520</v>
      </c>
      <c r="C370" s="38" t="s">
        <v>11616</v>
      </c>
      <c r="D370" s="38" t="s">
        <v>11617</v>
      </c>
      <c r="E370" s="38" t="s">
        <v>10967</v>
      </c>
      <c r="F370" s="38" t="s">
        <v>11618</v>
      </c>
      <c r="G370" s="38" t="s">
        <v>10673</v>
      </c>
      <c r="H370" s="38" t="s">
        <v>2665</v>
      </c>
      <c r="I370" s="39">
        <v>10116.370000000001</v>
      </c>
      <c r="J370" s="11">
        <f>VLOOKUP(LEFT(B370,5),[1]Percents!$C:$M,6,FALSE)</f>
        <v>0</v>
      </c>
      <c r="K370" s="13">
        <f t="shared" si="12"/>
        <v>0</v>
      </c>
      <c r="L370" s="15" t="str">
        <f t="shared" si="13"/>
        <v>GA</v>
      </c>
    </row>
    <row r="371" spans="1:12" s="40" customFormat="1" ht="14.25" customHeight="1" x14ac:dyDescent="0.25">
      <c r="A371" s="38" t="s">
        <v>66</v>
      </c>
      <c r="B371" s="38" t="s">
        <v>3520</v>
      </c>
      <c r="C371" s="38" t="s">
        <v>10965</v>
      </c>
      <c r="D371" s="38" t="s">
        <v>10966</v>
      </c>
      <c r="E371" s="38" t="s">
        <v>10967</v>
      </c>
      <c r="F371" s="38" t="s">
        <v>10968</v>
      </c>
      <c r="G371" s="38" t="s">
        <v>10948</v>
      </c>
      <c r="H371" s="38" t="s">
        <v>2665</v>
      </c>
      <c r="I371" s="39">
        <v>23647.65</v>
      </c>
      <c r="J371" s="11">
        <f>VLOOKUP(LEFT(B371,5),[1]Percents!$C:$M,6,FALSE)</f>
        <v>0</v>
      </c>
      <c r="K371" s="13">
        <f t="shared" si="12"/>
        <v>0</v>
      </c>
      <c r="L371" s="15" t="str">
        <f t="shared" si="13"/>
        <v>GA</v>
      </c>
    </row>
    <row r="372" spans="1:12" s="40" customFormat="1" ht="14.25" customHeight="1" x14ac:dyDescent="0.25">
      <c r="A372" s="38" t="s">
        <v>141</v>
      </c>
      <c r="B372" s="38" t="s">
        <v>111</v>
      </c>
      <c r="C372" s="38" t="s">
        <v>11619</v>
      </c>
      <c r="D372" s="38" t="s">
        <v>11620</v>
      </c>
      <c r="E372" s="38" t="s">
        <v>851</v>
      </c>
      <c r="F372" s="38" t="s">
        <v>11621</v>
      </c>
      <c r="G372" s="38" t="s">
        <v>11622</v>
      </c>
      <c r="H372" s="38" t="s">
        <v>2665</v>
      </c>
      <c r="I372" s="39">
        <v>13315.69</v>
      </c>
      <c r="J372" s="11">
        <f>VLOOKUP(LEFT(B372,5),[1]Percents!$C:$M,6,FALSE)</f>
        <v>0.1678</v>
      </c>
      <c r="K372" s="13">
        <f t="shared" si="12"/>
        <v>2234.3727820000004</v>
      </c>
      <c r="L372" s="15" t="str">
        <f t="shared" si="13"/>
        <v>GA</v>
      </c>
    </row>
    <row r="373" spans="1:12" s="40" customFormat="1" ht="14.25" customHeight="1" x14ac:dyDescent="0.25">
      <c r="A373" s="38" t="s">
        <v>66</v>
      </c>
      <c r="B373" s="38" t="s">
        <v>3520</v>
      </c>
      <c r="C373" s="38" t="s">
        <v>10969</v>
      </c>
      <c r="D373" s="38" t="s">
        <v>10970</v>
      </c>
      <c r="E373" s="38" t="s">
        <v>10967</v>
      </c>
      <c r="F373" s="38" t="s">
        <v>10971</v>
      </c>
      <c r="G373" s="38" t="s">
        <v>9856</v>
      </c>
      <c r="H373" s="38" t="s">
        <v>2665</v>
      </c>
      <c r="I373" s="39">
        <v>5874.65</v>
      </c>
      <c r="J373" s="11">
        <f>VLOOKUP(LEFT(B373,5),[1]Percents!$C:$M,6,FALSE)</f>
        <v>0</v>
      </c>
      <c r="K373" s="13">
        <f t="shared" si="12"/>
        <v>0</v>
      </c>
      <c r="L373" s="15" t="str">
        <f t="shared" si="13"/>
        <v>GA</v>
      </c>
    </row>
    <row r="374" spans="1:12" s="40" customFormat="1" ht="14.25" customHeight="1" x14ac:dyDescent="0.25">
      <c r="A374" s="38" t="s">
        <v>66</v>
      </c>
      <c r="B374" s="38" t="s">
        <v>3520</v>
      </c>
      <c r="C374" s="38" t="s">
        <v>12087</v>
      </c>
      <c r="D374" s="38" t="s">
        <v>12088</v>
      </c>
      <c r="E374" s="38" t="s">
        <v>10967</v>
      </c>
      <c r="F374" s="38" t="s">
        <v>10971</v>
      </c>
      <c r="G374" s="38" t="s">
        <v>9856</v>
      </c>
      <c r="H374" s="38" t="s">
        <v>2665</v>
      </c>
      <c r="I374" s="39">
        <v>15375</v>
      </c>
      <c r="J374" s="11">
        <f>VLOOKUP(LEFT(B374,5),[1]Percents!$C:$M,6,FALSE)</f>
        <v>0</v>
      </c>
      <c r="K374" s="13">
        <f t="shared" si="12"/>
        <v>0</v>
      </c>
      <c r="L374" s="15" t="str">
        <f t="shared" si="13"/>
        <v>GA</v>
      </c>
    </row>
    <row r="375" spans="1:12" s="40" customFormat="1" ht="14.25" customHeight="1" x14ac:dyDescent="0.25">
      <c r="A375" s="38" t="s">
        <v>243</v>
      </c>
      <c r="B375" s="38" t="s">
        <v>50</v>
      </c>
      <c r="C375" s="38" t="s">
        <v>11623</v>
      </c>
      <c r="D375" s="38" t="s">
        <v>11624</v>
      </c>
      <c r="E375" s="38" t="s">
        <v>11625</v>
      </c>
      <c r="F375" s="38" t="s">
        <v>11626</v>
      </c>
      <c r="G375" s="38" t="s">
        <v>11320</v>
      </c>
      <c r="H375" s="38" t="s">
        <v>2665</v>
      </c>
      <c r="I375" s="39">
        <v>1732.42</v>
      </c>
      <c r="J375" s="11">
        <f>VLOOKUP(LEFT(B375,5),[1]Percents!$C:$M,6,FALSE)</f>
        <v>9.0999999999999998E-2</v>
      </c>
      <c r="K375" s="13">
        <f t="shared" si="12"/>
        <v>157.65021999999999</v>
      </c>
      <c r="L375" s="15" t="str">
        <f t="shared" si="13"/>
        <v>GA</v>
      </c>
    </row>
    <row r="376" spans="1:12" s="40" customFormat="1" ht="14.25" customHeight="1" x14ac:dyDescent="0.25">
      <c r="A376" s="38" t="s">
        <v>243</v>
      </c>
      <c r="B376" s="38" t="s">
        <v>289</v>
      </c>
      <c r="C376" s="38" t="s">
        <v>12412</v>
      </c>
      <c r="D376" s="38" t="s">
        <v>12413</v>
      </c>
      <c r="E376" s="38" t="s">
        <v>1581</v>
      </c>
      <c r="F376" s="38" t="s">
        <v>12414</v>
      </c>
      <c r="G376" s="38" t="s">
        <v>11622</v>
      </c>
      <c r="H376" s="38" t="s">
        <v>2665</v>
      </c>
      <c r="I376" s="39">
        <v>4282.2700000000004</v>
      </c>
      <c r="J376" s="11">
        <f>VLOOKUP(LEFT(B376,5),[1]Percents!$C:$M,6,FALSE)</f>
        <v>9.0999999999999998E-2</v>
      </c>
      <c r="K376" s="13">
        <f t="shared" si="12"/>
        <v>389.68657000000002</v>
      </c>
      <c r="L376" s="15" t="str">
        <f t="shared" si="13"/>
        <v>GA</v>
      </c>
    </row>
    <row r="377" spans="1:12" s="40" customFormat="1" ht="14.25" customHeight="1" x14ac:dyDescent="0.25">
      <c r="A377" s="38" t="s">
        <v>243</v>
      </c>
      <c r="B377" s="38" t="s">
        <v>203</v>
      </c>
      <c r="C377" s="38" t="s">
        <v>11627</v>
      </c>
      <c r="D377" s="38" t="s">
        <v>11628</v>
      </c>
      <c r="E377" s="38" t="s">
        <v>4317</v>
      </c>
      <c r="F377" s="38" t="s">
        <v>11629</v>
      </c>
      <c r="G377" s="38" t="s">
        <v>11366</v>
      </c>
      <c r="H377" s="38" t="s">
        <v>2665</v>
      </c>
      <c r="I377" s="39">
        <v>4745.2</v>
      </c>
      <c r="J377" s="11">
        <f>VLOOKUP(LEFT(B377,5),[1]Percents!$C:$M,6,FALSE)</f>
        <v>9.0999999999999998E-2</v>
      </c>
      <c r="K377" s="13">
        <f t="shared" si="12"/>
        <v>431.81319999999999</v>
      </c>
      <c r="L377" s="15" t="str">
        <f t="shared" si="13"/>
        <v>GA</v>
      </c>
    </row>
    <row r="378" spans="1:12" s="40" customFormat="1" ht="14.25" customHeight="1" x14ac:dyDescent="0.25">
      <c r="A378" s="38" t="s">
        <v>243</v>
      </c>
      <c r="B378" s="38" t="s">
        <v>2543</v>
      </c>
      <c r="C378" s="38" t="s">
        <v>12089</v>
      </c>
      <c r="D378" s="38" t="s">
        <v>12090</v>
      </c>
      <c r="E378" s="38" t="s">
        <v>5369</v>
      </c>
      <c r="F378" s="38" t="s">
        <v>12091</v>
      </c>
      <c r="G378" s="38" t="s">
        <v>11320</v>
      </c>
      <c r="H378" s="38" t="s">
        <v>2665</v>
      </c>
      <c r="I378" s="39">
        <v>4748.22</v>
      </c>
      <c r="J378" s="11">
        <f>VLOOKUP(LEFT(B378,5),[1]Percents!$C:$M,6,FALSE)</f>
        <v>9.0999999999999998E-2</v>
      </c>
      <c r="K378" s="13">
        <f t="shared" si="12"/>
        <v>432.08802000000003</v>
      </c>
      <c r="L378" s="15" t="str">
        <f t="shared" si="13"/>
        <v>GA</v>
      </c>
    </row>
    <row r="379" spans="1:12" s="40" customFormat="1" ht="14.25" customHeight="1" x14ac:dyDescent="0.25">
      <c r="A379" s="38" t="s">
        <v>243</v>
      </c>
      <c r="B379" s="38" t="s">
        <v>203</v>
      </c>
      <c r="C379" s="38" t="s">
        <v>12092</v>
      </c>
      <c r="D379" s="38" t="s">
        <v>12093</v>
      </c>
      <c r="E379" s="38" t="s">
        <v>4317</v>
      </c>
      <c r="F379" s="38" t="s">
        <v>12094</v>
      </c>
      <c r="G379" s="38" t="s">
        <v>10913</v>
      </c>
      <c r="H379" s="38" t="s">
        <v>2665</v>
      </c>
      <c r="I379" s="39">
        <v>442.55</v>
      </c>
      <c r="J379" s="11">
        <f>VLOOKUP(LEFT(B379,5),[1]Percents!$C:$M,6,FALSE)</f>
        <v>9.0999999999999998E-2</v>
      </c>
      <c r="K379" s="13">
        <f t="shared" si="12"/>
        <v>40.27205</v>
      </c>
      <c r="L379" s="15" t="str">
        <f t="shared" si="13"/>
        <v>GA</v>
      </c>
    </row>
    <row r="380" spans="1:12" s="40" customFormat="1" ht="14.25" customHeight="1" x14ac:dyDescent="0.25">
      <c r="A380" s="38" t="s">
        <v>141</v>
      </c>
      <c r="B380" s="38" t="s">
        <v>306</v>
      </c>
      <c r="C380" s="38" t="s">
        <v>12415</v>
      </c>
      <c r="D380" s="38" t="s">
        <v>12416</v>
      </c>
      <c r="E380" s="38" t="s">
        <v>202</v>
      </c>
      <c r="F380" s="38" t="s">
        <v>12417</v>
      </c>
      <c r="G380" s="38" t="s">
        <v>12106</v>
      </c>
      <c r="H380" s="38" t="s">
        <v>2665</v>
      </c>
      <c r="I380" s="39">
        <v>1092.33</v>
      </c>
      <c r="J380" s="11">
        <f>VLOOKUP(LEFT(B380,5),[1]Percents!$C:$M,6,FALSE)</f>
        <v>0.1678</v>
      </c>
      <c r="K380" s="13">
        <f t="shared" si="12"/>
        <v>183.29297399999999</v>
      </c>
      <c r="L380" s="15" t="str">
        <f t="shared" si="13"/>
        <v>GA</v>
      </c>
    </row>
    <row r="381" spans="1:12" s="40" customFormat="1" ht="14.25" customHeight="1" x14ac:dyDescent="0.25">
      <c r="A381" s="38" t="s">
        <v>243</v>
      </c>
      <c r="B381" s="38" t="s">
        <v>2543</v>
      </c>
      <c r="C381" s="38" t="s">
        <v>11630</v>
      </c>
      <c r="D381" s="38" t="s">
        <v>11631</v>
      </c>
      <c r="E381" s="38" t="s">
        <v>7618</v>
      </c>
      <c r="F381" s="38" t="s">
        <v>11632</v>
      </c>
      <c r="G381" s="38" t="s">
        <v>11366</v>
      </c>
      <c r="H381" s="38" t="s">
        <v>2665</v>
      </c>
      <c r="I381" s="39">
        <v>4955.87</v>
      </c>
      <c r="J381" s="11">
        <f>VLOOKUP(LEFT(B381,5),[1]Percents!$C:$M,6,FALSE)</f>
        <v>9.0999999999999998E-2</v>
      </c>
      <c r="K381" s="13">
        <f t="shared" si="12"/>
        <v>450.98417000000001</v>
      </c>
      <c r="L381" s="15" t="str">
        <f t="shared" si="13"/>
        <v>GA</v>
      </c>
    </row>
    <row r="382" spans="1:12" s="40" customFormat="1" ht="14.25" customHeight="1" x14ac:dyDescent="0.25">
      <c r="A382" s="38" t="s">
        <v>243</v>
      </c>
      <c r="B382" s="38" t="s">
        <v>50</v>
      </c>
      <c r="C382" s="38" t="s">
        <v>12418</v>
      </c>
      <c r="D382" s="38" t="s">
        <v>12419</v>
      </c>
      <c r="E382" s="38" t="s">
        <v>11625</v>
      </c>
      <c r="F382" s="38" t="s">
        <v>12420</v>
      </c>
      <c r="G382" s="38" t="s">
        <v>9856</v>
      </c>
      <c r="H382" s="38" t="s">
        <v>2665</v>
      </c>
      <c r="I382" s="39">
        <v>1482.18</v>
      </c>
      <c r="J382" s="11">
        <f>VLOOKUP(LEFT(B382,5),[1]Percents!$C:$M,6,FALSE)</f>
        <v>9.0999999999999998E-2</v>
      </c>
      <c r="K382" s="13">
        <f t="shared" si="12"/>
        <v>134.87837999999999</v>
      </c>
      <c r="L382" s="15" t="str">
        <f t="shared" si="13"/>
        <v>GA</v>
      </c>
    </row>
    <row r="383" spans="1:12" s="40" customFormat="1" ht="14.25" customHeight="1" x14ac:dyDescent="0.25">
      <c r="A383" s="38" t="s">
        <v>213</v>
      </c>
      <c r="B383" s="38" t="s">
        <v>53</v>
      </c>
      <c r="C383" s="38" t="s">
        <v>10405</v>
      </c>
      <c r="D383" s="38" t="s">
        <v>10406</v>
      </c>
      <c r="E383" s="38" t="s">
        <v>10407</v>
      </c>
      <c r="F383" s="38" t="s">
        <v>10408</v>
      </c>
      <c r="G383" s="38" t="s">
        <v>10409</v>
      </c>
      <c r="H383" s="38" t="s">
        <v>2665</v>
      </c>
      <c r="I383" s="41">
        <v>-195.2</v>
      </c>
      <c r="J383" s="11">
        <f>VLOOKUP(LEFT(B383,5),[1]Percents!$C:$M,6,FALSE)</f>
        <v>8.6050000000000001E-2</v>
      </c>
      <c r="K383" s="13">
        <f t="shared" si="12"/>
        <v>-16.796959999999999</v>
      </c>
      <c r="L383" s="15" t="str">
        <f t="shared" si="13"/>
        <v>GB</v>
      </c>
    </row>
    <row r="384" spans="1:12" s="40" customFormat="1" ht="14.25" customHeight="1" x14ac:dyDescent="0.25">
      <c r="A384" s="38" t="s">
        <v>213</v>
      </c>
      <c r="B384" s="38" t="s">
        <v>61</v>
      </c>
      <c r="C384" s="38" t="s">
        <v>11633</v>
      </c>
      <c r="D384" s="38" t="s">
        <v>11634</v>
      </c>
      <c r="E384" s="38" t="s">
        <v>100</v>
      </c>
      <c r="F384" s="38" t="s">
        <v>11635</v>
      </c>
      <c r="G384" s="38" t="s">
        <v>1735</v>
      </c>
      <c r="H384" s="38" t="s">
        <v>2665</v>
      </c>
      <c r="I384" s="41">
        <v>-615.38</v>
      </c>
      <c r="J384" s="11">
        <f>VLOOKUP(LEFT(B384,5),[1]Percents!$C:$M,6,FALSE)</f>
        <v>8.6050000000000001E-2</v>
      </c>
      <c r="K384" s="13">
        <f t="shared" si="12"/>
        <v>-52.953448999999999</v>
      </c>
      <c r="L384" s="15" t="str">
        <f t="shared" si="13"/>
        <v>GB</v>
      </c>
    </row>
    <row r="385" spans="1:12" s="40" customFormat="1" ht="14.25" customHeight="1" x14ac:dyDescent="0.25">
      <c r="A385" s="38" t="s">
        <v>213</v>
      </c>
      <c r="B385" s="38" t="s">
        <v>53</v>
      </c>
      <c r="C385" s="38" t="s">
        <v>1786</v>
      </c>
      <c r="D385" s="38" t="s">
        <v>421</v>
      </c>
      <c r="E385" s="38" t="s">
        <v>56</v>
      </c>
      <c r="F385" s="38" t="s">
        <v>422</v>
      </c>
      <c r="G385" s="38" t="s">
        <v>1785</v>
      </c>
      <c r="H385" s="38" t="s">
        <v>2665</v>
      </c>
      <c r="I385" s="41">
        <v>-2353.0300000000002</v>
      </c>
      <c r="J385" s="11">
        <f>VLOOKUP(LEFT(B385,5),[1]Percents!$C:$M,6,FALSE)</f>
        <v>8.6050000000000001E-2</v>
      </c>
      <c r="K385" s="13">
        <f t="shared" si="12"/>
        <v>-202.47823150000002</v>
      </c>
      <c r="L385" s="15" t="str">
        <f t="shared" si="13"/>
        <v>GB</v>
      </c>
    </row>
    <row r="386" spans="1:12" s="40" customFormat="1" ht="14.25" customHeight="1" x14ac:dyDescent="0.25">
      <c r="A386" s="38" t="s">
        <v>66</v>
      </c>
      <c r="B386" s="38" t="s">
        <v>6996</v>
      </c>
      <c r="C386" s="38" t="s">
        <v>9324</v>
      </c>
      <c r="D386" s="38" t="s">
        <v>9325</v>
      </c>
      <c r="E386" s="38" t="s">
        <v>302</v>
      </c>
      <c r="F386" s="38" t="s">
        <v>9326</v>
      </c>
      <c r="G386" s="38" t="s">
        <v>1678</v>
      </c>
      <c r="H386" s="38" t="s">
        <v>2665</v>
      </c>
      <c r="I386" s="41">
        <v>-10.16</v>
      </c>
      <c r="J386" s="11">
        <f>VLOOKUP(LEFT(B386,5),[1]Percents!$C:$M,6,FALSE)</f>
        <v>1</v>
      </c>
      <c r="K386" s="13">
        <f t="shared" si="12"/>
        <v>-10.16</v>
      </c>
      <c r="L386" s="15" t="str">
        <f t="shared" si="13"/>
        <v>GB</v>
      </c>
    </row>
    <row r="387" spans="1:12" s="40" customFormat="1" ht="14.25" customHeight="1" x14ac:dyDescent="0.25">
      <c r="A387" s="38" t="s">
        <v>66</v>
      </c>
      <c r="B387" s="38" t="s">
        <v>6996</v>
      </c>
      <c r="C387" s="38" t="s">
        <v>9327</v>
      </c>
      <c r="D387" s="38" t="s">
        <v>9328</v>
      </c>
      <c r="E387" s="38" t="s">
        <v>302</v>
      </c>
      <c r="F387" s="38" t="s">
        <v>9326</v>
      </c>
      <c r="G387" s="38" t="s">
        <v>1713</v>
      </c>
      <c r="H387" s="38" t="s">
        <v>2665</v>
      </c>
      <c r="I387" s="39">
        <v>312.56</v>
      </c>
      <c r="J387" s="11">
        <f>VLOOKUP(LEFT(B387,5),[1]Percents!$C:$M,6,FALSE)</f>
        <v>1</v>
      </c>
      <c r="K387" s="13">
        <f t="shared" si="12"/>
        <v>312.56</v>
      </c>
      <c r="L387" s="15" t="str">
        <f t="shared" si="13"/>
        <v>GB</v>
      </c>
    </row>
    <row r="388" spans="1:12" s="40" customFormat="1" ht="14.25" customHeight="1" x14ac:dyDescent="0.25">
      <c r="A388" s="38" t="s">
        <v>213</v>
      </c>
      <c r="B388" s="38" t="s">
        <v>9329</v>
      </c>
      <c r="C388" s="38" t="s">
        <v>8566</v>
      </c>
      <c r="D388" s="38" t="s">
        <v>8567</v>
      </c>
      <c r="E388" s="38" t="s">
        <v>834</v>
      </c>
      <c r="F388" s="38" t="s">
        <v>8568</v>
      </c>
      <c r="G388" s="38" t="s">
        <v>3357</v>
      </c>
      <c r="H388" s="38" t="s">
        <v>2665</v>
      </c>
      <c r="I388" s="41">
        <v>-2007.84</v>
      </c>
      <c r="J388" s="11">
        <f>VLOOKUP(LEFT(B388,5),[1]Percents!$C:$M,6,FALSE)</f>
        <v>0.29404999999999998</v>
      </c>
      <c r="K388" s="13">
        <f t="shared" si="12"/>
        <v>-590.40535199999988</v>
      </c>
      <c r="L388" s="15" t="str">
        <f t="shared" si="13"/>
        <v>GB</v>
      </c>
    </row>
    <row r="389" spans="1:12" s="40" customFormat="1" ht="14.25" customHeight="1" x14ac:dyDescent="0.25">
      <c r="A389" s="38" t="s">
        <v>213</v>
      </c>
      <c r="B389" s="38" t="s">
        <v>189</v>
      </c>
      <c r="C389" s="38" t="s">
        <v>8566</v>
      </c>
      <c r="D389" s="38" t="s">
        <v>8567</v>
      </c>
      <c r="E389" s="38" t="s">
        <v>834</v>
      </c>
      <c r="F389" s="38" t="s">
        <v>8568</v>
      </c>
      <c r="G389" s="38" t="s">
        <v>3357</v>
      </c>
      <c r="H389" s="38" t="s">
        <v>2665</v>
      </c>
      <c r="I389" s="41">
        <v>-216</v>
      </c>
      <c r="J389" s="11">
        <f>VLOOKUP(LEFT(B389,5),[1]Percents!$C:$M,6,FALSE)</f>
        <v>0.29404999999999998</v>
      </c>
      <c r="K389" s="13">
        <f t="shared" si="12"/>
        <v>-63.514799999999994</v>
      </c>
      <c r="L389" s="15" t="str">
        <f t="shared" si="13"/>
        <v>GB</v>
      </c>
    </row>
    <row r="390" spans="1:12" s="40" customFormat="1" ht="14.25" customHeight="1" x14ac:dyDescent="0.25">
      <c r="A390" s="38" t="s">
        <v>213</v>
      </c>
      <c r="B390" s="38" t="s">
        <v>656</v>
      </c>
      <c r="C390" s="38" t="s">
        <v>11636</v>
      </c>
      <c r="D390" s="38" t="s">
        <v>11637</v>
      </c>
      <c r="E390" s="38" t="s">
        <v>150</v>
      </c>
      <c r="F390" s="38" t="s">
        <v>11638</v>
      </c>
      <c r="G390" s="38" t="s">
        <v>1674</v>
      </c>
      <c r="H390" s="38" t="s">
        <v>2665</v>
      </c>
      <c r="I390" s="41">
        <v>-49.23</v>
      </c>
      <c r="J390" s="11">
        <f>VLOOKUP(LEFT(B390,5),[1]Percents!$C:$M,6,FALSE)</f>
        <v>0.12479999999999999</v>
      </c>
      <c r="K390" s="13">
        <f t="shared" si="12"/>
        <v>-6.1439039999999991</v>
      </c>
      <c r="L390" s="15" t="str">
        <f t="shared" si="13"/>
        <v>GB</v>
      </c>
    </row>
    <row r="391" spans="1:12" s="40" customFormat="1" ht="14.25" customHeight="1" x14ac:dyDescent="0.25">
      <c r="A391" s="38" t="s">
        <v>213</v>
      </c>
      <c r="B391" s="38" t="s">
        <v>495</v>
      </c>
      <c r="C391" s="38" t="s">
        <v>1789</v>
      </c>
      <c r="D391" s="38" t="s">
        <v>459</v>
      </c>
      <c r="E391" s="38" t="s">
        <v>336</v>
      </c>
      <c r="F391" s="38" t="s">
        <v>460</v>
      </c>
      <c r="G391" s="38" t="s">
        <v>1675</v>
      </c>
      <c r="H391" s="38" t="s">
        <v>2665</v>
      </c>
      <c r="I391" s="41">
        <v>-1.1100000000000001</v>
      </c>
      <c r="J391" s="11">
        <f>VLOOKUP(LEFT(B391,5),[1]Percents!$C:$M,6,FALSE)</f>
        <v>8.6050000000000001E-2</v>
      </c>
      <c r="K391" s="13">
        <f t="shared" si="12"/>
        <v>-9.5515500000000003E-2</v>
      </c>
      <c r="L391" s="15" t="str">
        <f t="shared" si="13"/>
        <v>GB</v>
      </c>
    </row>
    <row r="392" spans="1:12" s="40" customFormat="1" ht="14.25" customHeight="1" x14ac:dyDescent="0.25">
      <c r="A392" s="38" t="s">
        <v>213</v>
      </c>
      <c r="B392" s="38" t="s">
        <v>57</v>
      </c>
      <c r="C392" s="38" t="s">
        <v>11639</v>
      </c>
      <c r="D392" s="38" t="s">
        <v>11640</v>
      </c>
      <c r="E392" s="38" t="s">
        <v>210</v>
      </c>
      <c r="F392" s="38" t="s">
        <v>11641</v>
      </c>
      <c r="G392" s="38" t="s">
        <v>1712</v>
      </c>
      <c r="H392" s="38" t="s">
        <v>2665</v>
      </c>
      <c r="I392" s="41">
        <v>-215.2</v>
      </c>
      <c r="J392" s="11">
        <f>VLOOKUP(LEFT(B392,5),[1]Percents!$C:$M,6,FALSE)</f>
        <v>8.6050000000000001E-2</v>
      </c>
      <c r="K392" s="13">
        <f t="shared" si="12"/>
        <v>-18.517959999999999</v>
      </c>
      <c r="L392" s="15" t="str">
        <f t="shared" si="13"/>
        <v>GB</v>
      </c>
    </row>
    <row r="393" spans="1:12" s="40" customFormat="1" ht="14.25" customHeight="1" x14ac:dyDescent="0.25">
      <c r="A393" s="38" t="s">
        <v>213</v>
      </c>
      <c r="B393" s="38" t="s">
        <v>270</v>
      </c>
      <c r="C393" s="38" t="s">
        <v>1790</v>
      </c>
      <c r="D393" s="38" t="s">
        <v>457</v>
      </c>
      <c r="E393" s="38" t="s">
        <v>271</v>
      </c>
      <c r="F393" s="38" t="s">
        <v>458</v>
      </c>
      <c r="G393" s="38" t="s">
        <v>1791</v>
      </c>
      <c r="H393" s="38" t="s">
        <v>2665</v>
      </c>
      <c r="I393" s="41">
        <v>-95.92</v>
      </c>
      <c r="J393" s="11">
        <f>VLOOKUP(LEFT(B393,5),[1]Percents!$C:$M,6,FALSE)</f>
        <v>8.6050000000000001E-2</v>
      </c>
      <c r="K393" s="13">
        <f t="shared" si="12"/>
        <v>-8.2539160000000003</v>
      </c>
      <c r="L393" s="15" t="str">
        <f t="shared" si="13"/>
        <v>GB</v>
      </c>
    </row>
    <row r="394" spans="1:12" s="40" customFormat="1" ht="14.25" customHeight="1" x14ac:dyDescent="0.25">
      <c r="A394" s="38" t="s">
        <v>213</v>
      </c>
      <c r="B394" s="38" t="s">
        <v>61</v>
      </c>
      <c r="C394" s="38" t="s">
        <v>11642</v>
      </c>
      <c r="D394" s="38" t="s">
        <v>11643</v>
      </c>
      <c r="E394" s="38" t="s">
        <v>367</v>
      </c>
      <c r="F394" s="38" t="s">
        <v>11644</v>
      </c>
      <c r="G394" s="38" t="s">
        <v>1678</v>
      </c>
      <c r="H394" s="38" t="s">
        <v>2665</v>
      </c>
      <c r="I394" s="41">
        <v>-913.15</v>
      </c>
      <c r="J394" s="11">
        <f>VLOOKUP(LEFT(B394,5),[1]Percents!$C:$M,6,FALSE)</f>
        <v>8.6050000000000001E-2</v>
      </c>
      <c r="K394" s="13">
        <f t="shared" si="12"/>
        <v>-78.576557499999993</v>
      </c>
      <c r="L394" s="15" t="str">
        <f t="shared" si="13"/>
        <v>GB</v>
      </c>
    </row>
    <row r="395" spans="1:12" s="40" customFormat="1" ht="14.25" customHeight="1" x14ac:dyDescent="0.25">
      <c r="A395" s="38" t="s">
        <v>213</v>
      </c>
      <c r="B395" s="38" t="s">
        <v>225</v>
      </c>
      <c r="C395" s="38" t="s">
        <v>1792</v>
      </c>
      <c r="D395" s="38" t="s">
        <v>470</v>
      </c>
      <c r="E395" s="38" t="s">
        <v>209</v>
      </c>
      <c r="F395" s="38" t="s">
        <v>471</v>
      </c>
      <c r="G395" s="38" t="s">
        <v>1678</v>
      </c>
      <c r="H395" s="38" t="s">
        <v>2665</v>
      </c>
      <c r="I395" s="41">
        <v>-1054.5899999999999</v>
      </c>
      <c r="J395" s="11">
        <f>VLOOKUP(LEFT(B395,5),[1]Percents!$C:$M,6,FALSE)</f>
        <v>0.29404999999999998</v>
      </c>
      <c r="K395" s="13">
        <f t="shared" si="12"/>
        <v>-310.10218949999995</v>
      </c>
      <c r="L395" s="15" t="str">
        <f t="shared" si="13"/>
        <v>GB</v>
      </c>
    </row>
    <row r="396" spans="1:12" s="40" customFormat="1" ht="14.25" customHeight="1" x14ac:dyDescent="0.25">
      <c r="A396" s="38" t="s">
        <v>213</v>
      </c>
      <c r="B396" s="38" t="s">
        <v>225</v>
      </c>
      <c r="C396" s="38" t="s">
        <v>1793</v>
      </c>
      <c r="D396" s="38" t="s">
        <v>489</v>
      </c>
      <c r="E396" s="38" t="s">
        <v>6700</v>
      </c>
      <c r="F396" s="38" t="s">
        <v>490</v>
      </c>
      <c r="G396" s="38" t="s">
        <v>1669</v>
      </c>
      <c r="H396" s="38" t="s">
        <v>2665</v>
      </c>
      <c r="I396" s="41">
        <v>-994.2</v>
      </c>
      <c r="J396" s="11">
        <f>VLOOKUP(LEFT(B396,5),[1]Percents!$C:$M,6,FALSE)</f>
        <v>0.29404999999999998</v>
      </c>
      <c r="K396" s="13">
        <f t="shared" si="12"/>
        <v>-292.34451000000001</v>
      </c>
      <c r="L396" s="15" t="str">
        <f t="shared" si="13"/>
        <v>GB</v>
      </c>
    </row>
    <row r="397" spans="1:12" s="40" customFormat="1" ht="14.25" customHeight="1" x14ac:dyDescent="0.25">
      <c r="A397" s="38" t="s">
        <v>213</v>
      </c>
      <c r="B397" s="38" t="s">
        <v>61</v>
      </c>
      <c r="C397" s="38" t="s">
        <v>1794</v>
      </c>
      <c r="D397" s="38" t="s">
        <v>492</v>
      </c>
      <c r="E397" s="38" t="s">
        <v>493</v>
      </c>
      <c r="F397" s="38" t="s">
        <v>494</v>
      </c>
      <c r="G397" s="38" t="s">
        <v>1795</v>
      </c>
      <c r="H397" s="38" t="s">
        <v>2665</v>
      </c>
      <c r="I397" s="39">
        <v>27.72</v>
      </c>
      <c r="J397" s="11">
        <f>VLOOKUP(LEFT(B397,5),[1]Percents!$C:$M,6,FALSE)</f>
        <v>8.6050000000000001E-2</v>
      </c>
      <c r="K397" s="13">
        <f t="shared" si="12"/>
        <v>2.3853059999999999</v>
      </c>
      <c r="L397" s="15" t="str">
        <f t="shared" si="13"/>
        <v>GB</v>
      </c>
    </row>
    <row r="398" spans="1:12" s="40" customFormat="1" ht="14.25" customHeight="1" x14ac:dyDescent="0.25">
      <c r="A398" s="38" t="s">
        <v>213</v>
      </c>
      <c r="B398" s="38" t="s">
        <v>190</v>
      </c>
      <c r="C398" s="38" t="s">
        <v>1796</v>
      </c>
      <c r="D398" s="38" t="s">
        <v>487</v>
      </c>
      <c r="E398" s="38" t="s">
        <v>191</v>
      </c>
      <c r="F398" s="38" t="s">
        <v>488</v>
      </c>
      <c r="G398" s="38" t="s">
        <v>1669</v>
      </c>
      <c r="H398" s="38" t="s">
        <v>2665</v>
      </c>
      <c r="I398" s="41">
        <v>-114.16</v>
      </c>
      <c r="J398" s="11">
        <f>VLOOKUP(LEFT(B398,5),[1]Percents!$C:$M,6,FALSE)</f>
        <v>0.25</v>
      </c>
      <c r="K398" s="13">
        <f t="shared" si="12"/>
        <v>-28.54</v>
      </c>
      <c r="L398" s="15" t="str">
        <f t="shared" si="13"/>
        <v>GB</v>
      </c>
    </row>
    <row r="399" spans="1:12" s="40" customFormat="1" ht="14.25" customHeight="1" x14ac:dyDescent="0.25">
      <c r="A399" s="38" t="s">
        <v>213</v>
      </c>
      <c r="B399" s="38" t="s">
        <v>656</v>
      </c>
      <c r="C399" s="38" t="s">
        <v>11645</v>
      </c>
      <c r="D399" s="38" t="s">
        <v>11646</v>
      </c>
      <c r="E399" s="38" t="s">
        <v>9</v>
      </c>
      <c r="F399" s="38" t="s">
        <v>11647</v>
      </c>
      <c r="G399" s="38" t="s">
        <v>1669</v>
      </c>
      <c r="H399" s="38" t="s">
        <v>2665</v>
      </c>
      <c r="I399" s="41">
        <v>-796.92</v>
      </c>
      <c r="J399" s="11">
        <f>VLOOKUP(LEFT(B399,5),[1]Percents!$C:$M,6,FALSE)</f>
        <v>0.12479999999999999</v>
      </c>
      <c r="K399" s="13">
        <f t="shared" si="12"/>
        <v>-99.455615999999992</v>
      </c>
      <c r="L399" s="15" t="str">
        <f t="shared" si="13"/>
        <v>GB</v>
      </c>
    </row>
    <row r="400" spans="1:12" s="40" customFormat="1" ht="14.25" customHeight="1" x14ac:dyDescent="0.25">
      <c r="A400" s="38" t="s">
        <v>213</v>
      </c>
      <c r="B400" s="38" t="s">
        <v>190</v>
      </c>
      <c r="C400" s="38" t="s">
        <v>11648</v>
      </c>
      <c r="D400" s="38" t="s">
        <v>11649</v>
      </c>
      <c r="E400" s="38" t="s">
        <v>6300</v>
      </c>
      <c r="F400" s="38" t="s">
        <v>11650</v>
      </c>
      <c r="G400" s="38" t="s">
        <v>1669</v>
      </c>
      <c r="H400" s="38" t="s">
        <v>2665</v>
      </c>
      <c r="I400" s="41">
        <v>-230.77</v>
      </c>
      <c r="J400" s="11">
        <f>VLOOKUP(LEFT(B400,5),[1]Percents!$C:$M,6,FALSE)</f>
        <v>0.25</v>
      </c>
      <c r="K400" s="13">
        <f t="shared" si="12"/>
        <v>-57.692500000000003</v>
      </c>
      <c r="L400" s="15" t="str">
        <f t="shared" si="13"/>
        <v>GB</v>
      </c>
    </row>
    <row r="401" spans="1:12" s="40" customFormat="1" ht="14.25" customHeight="1" x14ac:dyDescent="0.25">
      <c r="A401" s="38" t="s">
        <v>213</v>
      </c>
      <c r="B401" s="38" t="s">
        <v>190</v>
      </c>
      <c r="C401" s="38" t="s">
        <v>11651</v>
      </c>
      <c r="D401" s="38" t="s">
        <v>11652</v>
      </c>
      <c r="E401" s="38" t="s">
        <v>627</v>
      </c>
      <c r="F401" s="38" t="s">
        <v>11650</v>
      </c>
      <c r="G401" s="38" t="s">
        <v>1669</v>
      </c>
      <c r="H401" s="38" t="s">
        <v>2665</v>
      </c>
      <c r="I401" s="41">
        <v>-640.75</v>
      </c>
      <c r="J401" s="11">
        <f>VLOOKUP(LEFT(B401,5),[1]Percents!$C:$M,6,FALSE)</f>
        <v>0.25</v>
      </c>
      <c r="K401" s="13">
        <f t="shared" si="12"/>
        <v>-160.1875</v>
      </c>
      <c r="L401" s="15" t="str">
        <f t="shared" si="13"/>
        <v>GB</v>
      </c>
    </row>
    <row r="402" spans="1:12" s="40" customFormat="1" ht="14.25" customHeight="1" x14ac:dyDescent="0.25">
      <c r="A402" s="38" t="s">
        <v>213</v>
      </c>
      <c r="B402" s="38" t="s">
        <v>21</v>
      </c>
      <c r="C402" s="38" t="s">
        <v>12421</v>
      </c>
      <c r="D402" s="38" t="s">
        <v>12422</v>
      </c>
      <c r="E402" s="38" t="s">
        <v>373</v>
      </c>
      <c r="F402" s="38" t="s">
        <v>9878</v>
      </c>
      <c r="G402" s="38" t="s">
        <v>1681</v>
      </c>
      <c r="H402" s="38" t="s">
        <v>2665</v>
      </c>
      <c r="I402" s="41">
        <v>-1554.46</v>
      </c>
      <c r="J402" s="11">
        <f>VLOOKUP(LEFT(B402,5),[1]Percents!$C:$M,6,FALSE)</f>
        <v>0.25</v>
      </c>
      <c r="K402" s="13">
        <f t="shared" si="12"/>
        <v>-388.61500000000001</v>
      </c>
      <c r="L402" s="15" t="str">
        <f t="shared" si="13"/>
        <v>GB</v>
      </c>
    </row>
    <row r="403" spans="1:12" s="40" customFormat="1" ht="14.25" customHeight="1" x14ac:dyDescent="0.25">
      <c r="A403" s="38" t="s">
        <v>213</v>
      </c>
      <c r="B403" s="38" t="s">
        <v>21</v>
      </c>
      <c r="C403" s="38" t="s">
        <v>12423</v>
      </c>
      <c r="D403" s="38" t="s">
        <v>12424</v>
      </c>
      <c r="E403" s="38" t="s">
        <v>373</v>
      </c>
      <c r="F403" s="38" t="s">
        <v>9878</v>
      </c>
      <c r="G403" s="38" t="s">
        <v>1703</v>
      </c>
      <c r="H403" s="38" t="s">
        <v>2665</v>
      </c>
      <c r="I403" s="41">
        <v>-561.28</v>
      </c>
      <c r="J403" s="11">
        <f>VLOOKUP(LEFT(B403,5),[1]Percents!$C:$M,6,FALSE)</f>
        <v>0.25</v>
      </c>
      <c r="K403" s="13">
        <f t="shared" si="12"/>
        <v>-140.32</v>
      </c>
      <c r="L403" s="15" t="str">
        <f t="shared" si="13"/>
        <v>GB</v>
      </c>
    </row>
    <row r="404" spans="1:12" s="40" customFormat="1" ht="14.25" customHeight="1" x14ac:dyDescent="0.25">
      <c r="A404" s="38" t="s">
        <v>213</v>
      </c>
      <c r="B404" s="38" t="s">
        <v>21</v>
      </c>
      <c r="C404" s="38" t="s">
        <v>12425</v>
      </c>
      <c r="D404" s="38" t="s">
        <v>12426</v>
      </c>
      <c r="E404" s="38" t="s">
        <v>373</v>
      </c>
      <c r="F404" s="38" t="s">
        <v>9878</v>
      </c>
      <c r="G404" s="38" t="s">
        <v>1703</v>
      </c>
      <c r="H404" s="38" t="s">
        <v>2665</v>
      </c>
      <c r="I404" s="39">
        <v>2900</v>
      </c>
      <c r="J404" s="11">
        <f>VLOOKUP(LEFT(B404,5),[1]Percents!$C:$M,6,FALSE)</f>
        <v>0.25</v>
      </c>
      <c r="K404" s="13">
        <f t="shared" si="12"/>
        <v>725</v>
      </c>
      <c r="L404" s="15" t="str">
        <f t="shared" si="13"/>
        <v>GB</v>
      </c>
    </row>
    <row r="405" spans="1:12" s="40" customFormat="1" ht="14.25" customHeight="1" x14ac:dyDescent="0.25">
      <c r="A405" s="38" t="s">
        <v>213</v>
      </c>
      <c r="B405" s="38" t="s">
        <v>21</v>
      </c>
      <c r="C405" s="38" t="s">
        <v>9876</v>
      </c>
      <c r="D405" s="38" t="s">
        <v>9877</v>
      </c>
      <c r="E405" s="38" t="s">
        <v>373</v>
      </c>
      <c r="F405" s="38" t="s">
        <v>9878</v>
      </c>
      <c r="G405" s="38" t="s">
        <v>2825</v>
      </c>
      <c r="H405" s="38" t="s">
        <v>2665</v>
      </c>
      <c r="I405" s="39">
        <v>8603.6999999999989</v>
      </c>
      <c r="J405" s="11">
        <f>VLOOKUP(LEFT(B405,5),[1]Percents!$C:$M,6,FALSE)</f>
        <v>0.25</v>
      </c>
      <c r="K405" s="13">
        <f t="shared" si="12"/>
        <v>2150.9249999999997</v>
      </c>
      <c r="L405" s="15" t="str">
        <f t="shared" si="13"/>
        <v>GB</v>
      </c>
    </row>
    <row r="406" spans="1:12" s="40" customFormat="1" ht="14.25" customHeight="1" x14ac:dyDescent="0.25">
      <c r="A406" s="38" t="s">
        <v>141</v>
      </c>
      <c r="B406" s="38" t="s">
        <v>111</v>
      </c>
      <c r="C406" s="38" t="s">
        <v>1797</v>
      </c>
      <c r="D406" s="38" t="s">
        <v>521</v>
      </c>
      <c r="E406" s="38" t="s">
        <v>275</v>
      </c>
      <c r="F406" s="38" t="s">
        <v>522</v>
      </c>
      <c r="G406" s="38" t="s">
        <v>1682</v>
      </c>
      <c r="H406" s="38" t="s">
        <v>2665</v>
      </c>
      <c r="I406" s="41">
        <v>-33.090000000000003</v>
      </c>
      <c r="J406" s="11">
        <f>VLOOKUP(LEFT(B406,5),[1]Percents!$C:$M,6,FALSE)</f>
        <v>0.1678</v>
      </c>
      <c r="K406" s="13">
        <f t="shared" si="12"/>
        <v>-5.5525020000000005</v>
      </c>
      <c r="L406" s="15" t="str">
        <f t="shared" si="13"/>
        <v>GB</v>
      </c>
    </row>
    <row r="407" spans="1:12" s="40" customFormat="1" ht="14.25" customHeight="1" x14ac:dyDescent="0.25">
      <c r="A407" s="38" t="s">
        <v>141</v>
      </c>
      <c r="B407" s="38" t="s">
        <v>111</v>
      </c>
      <c r="C407" s="38" t="s">
        <v>9879</v>
      </c>
      <c r="D407" s="38" t="s">
        <v>9880</v>
      </c>
      <c r="E407" s="38" t="s">
        <v>275</v>
      </c>
      <c r="F407" s="38" t="s">
        <v>522</v>
      </c>
      <c r="G407" s="38" t="s">
        <v>1750</v>
      </c>
      <c r="H407" s="38" t="s">
        <v>2665</v>
      </c>
      <c r="I407" s="41">
        <v>-0.12</v>
      </c>
      <c r="J407" s="11">
        <f>VLOOKUP(LEFT(B407,5),[1]Percents!$C:$M,6,FALSE)</f>
        <v>0.1678</v>
      </c>
      <c r="K407" s="13">
        <f t="shared" si="12"/>
        <v>-2.0136000000000001E-2</v>
      </c>
      <c r="L407" s="15" t="str">
        <f t="shared" si="13"/>
        <v>GB</v>
      </c>
    </row>
    <row r="408" spans="1:12" s="40" customFormat="1" ht="14.25" customHeight="1" x14ac:dyDescent="0.25">
      <c r="A408" s="38" t="s">
        <v>141</v>
      </c>
      <c r="B408" s="38" t="s">
        <v>111</v>
      </c>
      <c r="C408" s="38" t="s">
        <v>4697</v>
      </c>
      <c r="D408" s="38" t="s">
        <v>4698</v>
      </c>
      <c r="E408" s="38" t="s">
        <v>275</v>
      </c>
      <c r="F408" s="38" t="s">
        <v>522</v>
      </c>
      <c r="G408" s="38" t="s">
        <v>1750</v>
      </c>
      <c r="H408" s="38" t="s">
        <v>2665</v>
      </c>
      <c r="I408" s="39">
        <v>3571.16</v>
      </c>
      <c r="J408" s="11">
        <f>VLOOKUP(LEFT(B408,5),[1]Percents!$C:$M,6,FALSE)</f>
        <v>0.1678</v>
      </c>
      <c r="K408" s="13">
        <f t="shared" si="12"/>
        <v>599.24064799999996</v>
      </c>
      <c r="L408" s="15" t="str">
        <f t="shared" si="13"/>
        <v>GB</v>
      </c>
    </row>
    <row r="409" spans="1:12" s="40" customFormat="1" ht="14.25" customHeight="1" x14ac:dyDescent="0.25">
      <c r="A409" s="38" t="s">
        <v>213</v>
      </c>
      <c r="B409" s="38" t="s">
        <v>154</v>
      </c>
      <c r="C409" s="38" t="s">
        <v>1798</v>
      </c>
      <c r="D409" s="38" t="s">
        <v>628</v>
      </c>
      <c r="E409" s="38" t="s">
        <v>556</v>
      </c>
      <c r="F409" s="38" t="s">
        <v>557</v>
      </c>
      <c r="G409" s="38" t="s">
        <v>1799</v>
      </c>
      <c r="H409" s="38" t="s">
        <v>2665</v>
      </c>
      <c r="I409" s="39">
        <v>3435.09</v>
      </c>
      <c r="J409" s="11">
        <f>VLOOKUP(LEFT(B409,5),[1]Percents!$C:$M,6,FALSE)</f>
        <v>0.29404999999999998</v>
      </c>
      <c r="K409" s="13">
        <f t="shared" si="12"/>
        <v>1010.0882144999999</v>
      </c>
      <c r="L409" s="15" t="str">
        <f t="shared" si="13"/>
        <v>GB</v>
      </c>
    </row>
    <row r="410" spans="1:12" s="40" customFormat="1" ht="14.25" customHeight="1" x14ac:dyDescent="0.25">
      <c r="A410" s="38" t="s">
        <v>243</v>
      </c>
      <c r="B410" s="38" t="s">
        <v>314</v>
      </c>
      <c r="C410" s="38" t="s">
        <v>8569</v>
      </c>
      <c r="D410" s="38" t="s">
        <v>8570</v>
      </c>
      <c r="E410" s="38" t="s">
        <v>256</v>
      </c>
      <c r="F410" s="38" t="s">
        <v>546</v>
      </c>
      <c r="G410" s="38" t="s">
        <v>8571</v>
      </c>
      <c r="H410" s="38" t="s">
        <v>2665</v>
      </c>
      <c r="I410" s="41">
        <v>-397.65</v>
      </c>
      <c r="J410" s="11">
        <f>VLOOKUP(LEFT(B410,5),[1]Percents!$C:$M,6,FALSE)</f>
        <v>9.0999999999999998E-2</v>
      </c>
      <c r="K410" s="13">
        <f t="shared" si="12"/>
        <v>-36.186149999999998</v>
      </c>
      <c r="L410" s="15" t="str">
        <f t="shared" si="13"/>
        <v>GB</v>
      </c>
    </row>
    <row r="411" spans="1:12" s="40" customFormat="1" ht="14.25" customHeight="1" x14ac:dyDescent="0.25">
      <c r="A411" s="38" t="s">
        <v>243</v>
      </c>
      <c r="B411" s="38" t="s">
        <v>314</v>
      </c>
      <c r="C411" s="38" t="s">
        <v>6331</v>
      </c>
      <c r="D411" s="38" t="s">
        <v>6332</v>
      </c>
      <c r="E411" s="38" t="s">
        <v>256</v>
      </c>
      <c r="F411" s="38" t="s">
        <v>546</v>
      </c>
      <c r="G411" s="38" t="s">
        <v>1735</v>
      </c>
      <c r="H411" s="38" t="s">
        <v>2665</v>
      </c>
      <c r="I411" s="41">
        <v>-284.14999999999998</v>
      </c>
      <c r="J411" s="11">
        <f>VLOOKUP(LEFT(B411,5),[1]Percents!$C:$M,6,FALSE)</f>
        <v>9.0999999999999998E-2</v>
      </c>
      <c r="K411" s="13">
        <f t="shared" si="12"/>
        <v>-25.857649999999996</v>
      </c>
      <c r="L411" s="15" t="str">
        <f t="shared" si="13"/>
        <v>GB</v>
      </c>
    </row>
    <row r="412" spans="1:12" s="40" customFormat="1" ht="14.25" customHeight="1" x14ac:dyDescent="0.25">
      <c r="A412" s="38" t="s">
        <v>243</v>
      </c>
      <c r="B412" s="38" t="s">
        <v>314</v>
      </c>
      <c r="C412" s="38" t="s">
        <v>3221</v>
      </c>
      <c r="D412" s="38" t="s">
        <v>3222</v>
      </c>
      <c r="E412" s="38" t="s">
        <v>256</v>
      </c>
      <c r="F412" s="38" t="s">
        <v>546</v>
      </c>
      <c r="G412" s="38" t="s">
        <v>3223</v>
      </c>
      <c r="H412" s="38" t="s">
        <v>2665</v>
      </c>
      <c r="I412" s="39">
        <v>738.12</v>
      </c>
      <c r="J412" s="11">
        <f>VLOOKUP(LEFT(B412,5),[1]Percents!$C:$M,6,FALSE)</f>
        <v>9.0999999999999998E-2</v>
      </c>
      <c r="K412" s="13">
        <f t="shared" ref="K412:K475" si="14">+J412*I412</f>
        <v>67.16892</v>
      </c>
      <c r="L412" s="15" t="str">
        <f t="shared" si="13"/>
        <v>GB</v>
      </c>
    </row>
    <row r="413" spans="1:12" s="40" customFormat="1" ht="14.25" customHeight="1" x14ac:dyDescent="0.25">
      <c r="A413" s="38" t="s">
        <v>213</v>
      </c>
      <c r="B413" s="38" t="s">
        <v>94</v>
      </c>
      <c r="C413" s="38" t="s">
        <v>1801</v>
      </c>
      <c r="D413" s="38" t="s">
        <v>608</v>
      </c>
      <c r="E413" s="38" t="s">
        <v>240</v>
      </c>
      <c r="F413" s="38" t="s">
        <v>609</v>
      </c>
      <c r="G413" s="38" t="s">
        <v>1802</v>
      </c>
      <c r="H413" s="38" t="s">
        <v>2665</v>
      </c>
      <c r="I413" s="39">
        <v>5679.79</v>
      </c>
      <c r="J413" s="11">
        <f>VLOOKUP(LEFT(B413,5),[1]Percents!$C:$M,6,FALSE)</f>
        <v>8.6050000000000001E-2</v>
      </c>
      <c r="K413" s="13">
        <f t="shared" si="14"/>
        <v>488.74592949999999</v>
      </c>
      <c r="L413" s="15" t="str">
        <f t="shared" si="13"/>
        <v>GB</v>
      </c>
    </row>
    <row r="414" spans="1:12" s="40" customFormat="1" ht="14.25" customHeight="1" x14ac:dyDescent="0.25">
      <c r="A414" s="38" t="s">
        <v>213</v>
      </c>
      <c r="B414" s="38" t="s">
        <v>285</v>
      </c>
      <c r="C414" s="38" t="s">
        <v>1803</v>
      </c>
      <c r="D414" s="38" t="s">
        <v>523</v>
      </c>
      <c r="E414" s="38" t="s">
        <v>30</v>
      </c>
      <c r="F414" s="38" t="s">
        <v>524</v>
      </c>
      <c r="G414" s="38" t="s">
        <v>1804</v>
      </c>
      <c r="H414" s="38" t="s">
        <v>2665</v>
      </c>
      <c r="I414" s="39">
        <v>9038.5999999999985</v>
      </c>
      <c r="J414" s="11">
        <f>VLOOKUP(LEFT(B414,5),[1]Percents!$C:$M,6,FALSE)</f>
        <v>8.6050000000000001E-2</v>
      </c>
      <c r="K414" s="13">
        <f t="shared" si="14"/>
        <v>777.77152999999987</v>
      </c>
      <c r="L414" s="15" t="str">
        <f t="shared" si="13"/>
        <v>GB</v>
      </c>
    </row>
    <row r="415" spans="1:12" s="40" customFormat="1" ht="14.25" customHeight="1" x14ac:dyDescent="0.25">
      <c r="A415" s="38" t="s">
        <v>213</v>
      </c>
      <c r="B415" s="38" t="s">
        <v>270</v>
      </c>
      <c r="C415" s="38" t="s">
        <v>1805</v>
      </c>
      <c r="D415" s="38" t="s">
        <v>584</v>
      </c>
      <c r="E415" s="38" t="s">
        <v>389</v>
      </c>
      <c r="F415" s="38" t="s">
        <v>525</v>
      </c>
      <c r="G415" s="38" t="s">
        <v>1806</v>
      </c>
      <c r="H415" s="38" t="s">
        <v>2665</v>
      </c>
      <c r="I415" s="39">
        <v>7694.55</v>
      </c>
      <c r="J415" s="11">
        <f>VLOOKUP(LEFT(B415,5),[1]Percents!$C:$M,6,FALSE)</f>
        <v>8.6050000000000001E-2</v>
      </c>
      <c r="K415" s="13">
        <f t="shared" si="14"/>
        <v>662.11602749999997</v>
      </c>
      <c r="L415" s="15" t="str">
        <f t="shared" si="13"/>
        <v>GB</v>
      </c>
    </row>
    <row r="416" spans="1:12" s="40" customFormat="1" ht="14.25" customHeight="1" x14ac:dyDescent="0.25">
      <c r="A416" s="38" t="s">
        <v>213</v>
      </c>
      <c r="B416" s="38" t="s">
        <v>148</v>
      </c>
      <c r="C416" s="38" t="s">
        <v>1807</v>
      </c>
      <c r="D416" s="38" t="s">
        <v>585</v>
      </c>
      <c r="E416" s="38" t="s">
        <v>149</v>
      </c>
      <c r="F416" s="38" t="s">
        <v>586</v>
      </c>
      <c r="G416" s="38" t="s">
        <v>1808</v>
      </c>
      <c r="H416" s="38" t="s">
        <v>2665</v>
      </c>
      <c r="I416" s="39">
        <v>4406.4799999999996</v>
      </c>
      <c r="J416" s="11">
        <f>VLOOKUP(LEFT(B416,5),[1]Percents!$C:$M,6,FALSE)</f>
        <v>0.25</v>
      </c>
      <c r="K416" s="13">
        <f t="shared" si="14"/>
        <v>1101.6199999999999</v>
      </c>
      <c r="L416" s="15" t="str">
        <f t="shared" si="13"/>
        <v>GB</v>
      </c>
    </row>
    <row r="417" spans="1:12" s="40" customFormat="1" ht="14.25" customHeight="1" x14ac:dyDescent="0.25">
      <c r="A417" s="38" t="s">
        <v>213</v>
      </c>
      <c r="B417" s="38" t="s">
        <v>11</v>
      </c>
      <c r="C417" s="38" t="s">
        <v>8080</v>
      </c>
      <c r="D417" s="38" t="s">
        <v>8081</v>
      </c>
      <c r="E417" s="38" t="s">
        <v>6701</v>
      </c>
      <c r="F417" s="38" t="s">
        <v>547</v>
      </c>
      <c r="G417" s="38" t="s">
        <v>1689</v>
      </c>
      <c r="H417" s="38" t="s">
        <v>2665</v>
      </c>
      <c r="I417" s="41">
        <v>-0.04</v>
      </c>
      <c r="J417" s="11">
        <f>VLOOKUP(LEFT(B417,5),[1]Percents!$C:$M,6,FALSE)</f>
        <v>0.29404999999999998</v>
      </c>
      <c r="K417" s="13">
        <f t="shared" si="14"/>
        <v>-1.1762E-2</v>
      </c>
      <c r="L417" s="15" t="str">
        <f t="shared" si="13"/>
        <v>GB</v>
      </c>
    </row>
    <row r="418" spans="1:12" s="40" customFormat="1" ht="14.25" customHeight="1" x14ac:dyDescent="0.25">
      <c r="A418" s="38" t="s">
        <v>213</v>
      </c>
      <c r="B418" s="38" t="s">
        <v>11</v>
      </c>
      <c r="C418" s="38" t="s">
        <v>1810</v>
      </c>
      <c r="D418" s="38" t="s">
        <v>688</v>
      </c>
      <c r="E418" s="38" t="s">
        <v>6701</v>
      </c>
      <c r="F418" s="38" t="s">
        <v>547</v>
      </c>
      <c r="G418" s="38" t="s">
        <v>1811</v>
      </c>
      <c r="H418" s="38" t="s">
        <v>2665</v>
      </c>
      <c r="I418" s="41">
        <v>-21153.94</v>
      </c>
      <c r="J418" s="11">
        <f>VLOOKUP(LEFT(B418,5),[1]Percents!$C:$M,6,FALSE)</f>
        <v>0.29404999999999998</v>
      </c>
      <c r="K418" s="13">
        <f t="shared" si="14"/>
        <v>-6220.3160569999991</v>
      </c>
      <c r="L418" s="15" t="str">
        <f t="shared" si="13"/>
        <v>GB</v>
      </c>
    </row>
    <row r="419" spans="1:12" s="40" customFormat="1" ht="14.25" customHeight="1" x14ac:dyDescent="0.25">
      <c r="A419" s="38" t="s">
        <v>213</v>
      </c>
      <c r="B419" s="38" t="s">
        <v>258</v>
      </c>
      <c r="C419" s="38" t="s">
        <v>1814</v>
      </c>
      <c r="D419" s="38" t="s">
        <v>526</v>
      </c>
      <c r="E419" s="38" t="s">
        <v>498</v>
      </c>
      <c r="F419" s="38" t="s">
        <v>527</v>
      </c>
      <c r="G419" s="38" t="s">
        <v>1815</v>
      </c>
      <c r="H419" s="38" t="s">
        <v>2665</v>
      </c>
      <c r="I419" s="39">
        <v>31996.67</v>
      </c>
      <c r="J419" s="11">
        <f>VLOOKUP(LEFT(B419,5),[1]Percents!$C:$M,6,FALSE)</f>
        <v>0.25</v>
      </c>
      <c r="K419" s="13">
        <f t="shared" si="14"/>
        <v>7999.1674999999996</v>
      </c>
      <c r="L419" s="15" t="str">
        <f t="shared" si="13"/>
        <v>GB</v>
      </c>
    </row>
    <row r="420" spans="1:12" s="40" customFormat="1" ht="14.25" customHeight="1" x14ac:dyDescent="0.25">
      <c r="A420" s="38" t="s">
        <v>242</v>
      </c>
      <c r="B420" s="38" t="s">
        <v>122</v>
      </c>
      <c r="C420" s="38" t="s">
        <v>1816</v>
      </c>
      <c r="D420" s="38" t="s">
        <v>629</v>
      </c>
      <c r="E420" s="38" t="s">
        <v>83</v>
      </c>
      <c r="F420" s="38" t="s">
        <v>630</v>
      </c>
      <c r="G420" s="38" t="s">
        <v>1817</v>
      </c>
      <c r="H420" s="38" t="s">
        <v>2665</v>
      </c>
      <c r="I420" s="39">
        <v>21749.3</v>
      </c>
      <c r="J420" s="11">
        <f>VLOOKUP(LEFT(B420,5),[1]Percents!$C:$M,6,FALSE)</f>
        <v>5.3740000000000003E-2</v>
      </c>
      <c r="K420" s="13">
        <f t="shared" si="14"/>
        <v>1168.807382</v>
      </c>
      <c r="L420" s="15" t="str">
        <f t="shared" si="13"/>
        <v>GB</v>
      </c>
    </row>
    <row r="421" spans="1:12" s="40" customFormat="1" ht="14.25" customHeight="1" x14ac:dyDescent="0.25">
      <c r="A421" s="38" t="s">
        <v>242</v>
      </c>
      <c r="B421" s="38" t="s">
        <v>122</v>
      </c>
      <c r="C421" s="38" t="s">
        <v>11653</v>
      </c>
      <c r="D421" s="38" t="s">
        <v>11654</v>
      </c>
      <c r="E421" s="38" t="s">
        <v>83</v>
      </c>
      <c r="F421" s="38" t="s">
        <v>630</v>
      </c>
      <c r="G421" s="38" t="s">
        <v>1703</v>
      </c>
      <c r="H421" s="38" t="s">
        <v>2665</v>
      </c>
      <c r="I421" s="41">
        <v>-0.01</v>
      </c>
      <c r="J421" s="11">
        <f>VLOOKUP(LEFT(B421,5),[1]Percents!$C:$M,6,FALSE)</f>
        <v>5.3740000000000003E-2</v>
      </c>
      <c r="K421" s="13">
        <f t="shared" si="14"/>
        <v>-5.3740000000000005E-4</v>
      </c>
      <c r="L421" s="15" t="str">
        <f t="shared" ref="L421:L484" si="15">LEFT(F421,2)</f>
        <v>GB</v>
      </c>
    </row>
    <row r="422" spans="1:12" s="40" customFormat="1" ht="14.25" customHeight="1" x14ac:dyDescent="0.25">
      <c r="A422" s="38" t="s">
        <v>213</v>
      </c>
      <c r="B422" s="38" t="s">
        <v>148</v>
      </c>
      <c r="C422" s="38" t="s">
        <v>1818</v>
      </c>
      <c r="D422" s="38" t="s">
        <v>568</v>
      </c>
      <c r="E422" s="38" t="s">
        <v>574</v>
      </c>
      <c r="F422" s="38" t="s">
        <v>569</v>
      </c>
      <c r="G422" s="38" t="s">
        <v>1819</v>
      </c>
      <c r="H422" s="38" t="s">
        <v>2665</v>
      </c>
      <c r="I422" s="39">
        <v>3891.84</v>
      </c>
      <c r="J422" s="11">
        <f>VLOOKUP(LEFT(B422,5),[1]Percents!$C:$M,6,FALSE)</f>
        <v>0.25</v>
      </c>
      <c r="K422" s="13">
        <f t="shared" si="14"/>
        <v>972.96</v>
      </c>
      <c r="L422" s="15" t="str">
        <f t="shared" si="15"/>
        <v>GB</v>
      </c>
    </row>
    <row r="423" spans="1:12" s="40" customFormat="1" ht="14.25" customHeight="1" x14ac:dyDescent="0.25">
      <c r="A423" s="38" t="s">
        <v>141</v>
      </c>
      <c r="B423" s="38" t="s">
        <v>43</v>
      </c>
      <c r="C423" s="38" t="s">
        <v>1820</v>
      </c>
      <c r="D423" s="38" t="s">
        <v>631</v>
      </c>
      <c r="E423" s="38" t="s">
        <v>3925</v>
      </c>
      <c r="F423" s="38" t="s">
        <v>632</v>
      </c>
      <c r="G423" s="38" t="s">
        <v>1817</v>
      </c>
      <c r="H423" s="38" t="s">
        <v>2665</v>
      </c>
      <c r="I423" s="39">
        <v>49516.06</v>
      </c>
      <c r="J423" s="11">
        <f>VLOOKUP(LEFT(B423,5),[1]Percents!$C:$M,6,FALSE)</f>
        <v>0.1678</v>
      </c>
      <c r="K423" s="13">
        <f t="shared" si="14"/>
        <v>8308.794867999999</v>
      </c>
      <c r="L423" s="15" t="str">
        <f t="shared" si="15"/>
        <v>GB</v>
      </c>
    </row>
    <row r="424" spans="1:12" s="40" customFormat="1" ht="14.25" customHeight="1" x14ac:dyDescent="0.25">
      <c r="A424" s="38" t="s">
        <v>213</v>
      </c>
      <c r="B424" s="38" t="s">
        <v>94</v>
      </c>
      <c r="C424" s="38" t="s">
        <v>1821</v>
      </c>
      <c r="D424" s="38" t="s">
        <v>528</v>
      </c>
      <c r="E424" s="38" t="s">
        <v>404</v>
      </c>
      <c r="F424" s="38" t="s">
        <v>529</v>
      </c>
      <c r="G424" s="38" t="s">
        <v>1817</v>
      </c>
      <c r="H424" s="38" t="s">
        <v>2665</v>
      </c>
      <c r="I424" s="41">
        <v>-2695.48</v>
      </c>
      <c r="J424" s="11">
        <f>VLOOKUP(LEFT(B424,5),[1]Percents!$C:$M,6,FALSE)</f>
        <v>8.6050000000000001E-2</v>
      </c>
      <c r="K424" s="13">
        <f t="shared" si="14"/>
        <v>-231.946054</v>
      </c>
      <c r="L424" s="15" t="str">
        <f t="shared" si="15"/>
        <v>GB</v>
      </c>
    </row>
    <row r="425" spans="1:12" s="40" customFormat="1" ht="14.25" customHeight="1" x14ac:dyDescent="0.25">
      <c r="A425" s="38" t="s">
        <v>213</v>
      </c>
      <c r="B425" s="38" t="s">
        <v>656</v>
      </c>
      <c r="C425" s="38" t="s">
        <v>1822</v>
      </c>
      <c r="D425" s="38" t="s">
        <v>587</v>
      </c>
      <c r="E425" s="38" t="s">
        <v>150</v>
      </c>
      <c r="F425" s="38" t="s">
        <v>588</v>
      </c>
      <c r="G425" s="38" t="s">
        <v>1817</v>
      </c>
      <c r="H425" s="38" t="s">
        <v>2665</v>
      </c>
      <c r="I425" s="39">
        <v>16289.87</v>
      </c>
      <c r="J425" s="11">
        <f>VLOOKUP(LEFT(B425,5),[1]Percents!$C:$M,6,FALSE)</f>
        <v>0.12479999999999999</v>
      </c>
      <c r="K425" s="13">
        <f t="shared" si="14"/>
        <v>2032.975776</v>
      </c>
      <c r="L425" s="15" t="str">
        <f t="shared" si="15"/>
        <v>GB</v>
      </c>
    </row>
    <row r="426" spans="1:12" s="40" customFormat="1" ht="14.25" customHeight="1" x14ac:dyDescent="0.25">
      <c r="A426" s="38" t="s">
        <v>213</v>
      </c>
      <c r="B426" s="38" t="s">
        <v>656</v>
      </c>
      <c r="C426" s="38" t="s">
        <v>9881</v>
      </c>
      <c r="D426" s="38" t="s">
        <v>9882</v>
      </c>
      <c r="E426" s="38" t="s">
        <v>150</v>
      </c>
      <c r="F426" s="38" t="s">
        <v>588</v>
      </c>
      <c r="G426" s="38" t="s">
        <v>1710</v>
      </c>
      <c r="H426" s="38" t="s">
        <v>2665</v>
      </c>
      <c r="I426" s="41">
        <v>-14500</v>
      </c>
      <c r="J426" s="11">
        <f>VLOOKUP(LEFT(B426,5),[1]Percents!$C:$M,6,FALSE)</f>
        <v>0.12479999999999999</v>
      </c>
      <c r="K426" s="13">
        <f t="shared" si="14"/>
        <v>-1809.6</v>
      </c>
      <c r="L426" s="15" t="str">
        <f t="shared" si="15"/>
        <v>GB</v>
      </c>
    </row>
    <row r="427" spans="1:12" s="40" customFormat="1" ht="14.25" customHeight="1" x14ac:dyDescent="0.25">
      <c r="A427" s="38" t="s">
        <v>213</v>
      </c>
      <c r="B427" s="38" t="s">
        <v>147</v>
      </c>
      <c r="C427" s="38" t="s">
        <v>1823</v>
      </c>
      <c r="D427" s="38" t="s">
        <v>570</v>
      </c>
      <c r="E427" s="38" t="s">
        <v>571</v>
      </c>
      <c r="F427" s="38" t="s">
        <v>572</v>
      </c>
      <c r="G427" s="38" t="s">
        <v>1824</v>
      </c>
      <c r="H427" s="38" t="s">
        <v>2665</v>
      </c>
      <c r="I427" s="41">
        <v>-267.8</v>
      </c>
      <c r="J427" s="11">
        <f>VLOOKUP(LEFT(B427,5),[1]Percents!$C:$M,6,FALSE)</f>
        <v>8.6050000000000001E-2</v>
      </c>
      <c r="K427" s="13">
        <f t="shared" si="14"/>
        <v>-23.04419</v>
      </c>
      <c r="L427" s="15" t="str">
        <f t="shared" si="15"/>
        <v>GB</v>
      </c>
    </row>
    <row r="428" spans="1:12" s="40" customFormat="1" ht="14.25" customHeight="1" x14ac:dyDescent="0.25">
      <c r="A428" s="38" t="s">
        <v>213</v>
      </c>
      <c r="B428" s="38" t="s">
        <v>21</v>
      </c>
      <c r="C428" s="38" t="s">
        <v>1825</v>
      </c>
      <c r="D428" s="38" t="s">
        <v>589</v>
      </c>
      <c r="E428" s="38" t="s">
        <v>6703</v>
      </c>
      <c r="F428" s="38" t="s">
        <v>590</v>
      </c>
      <c r="G428" s="38" t="s">
        <v>1826</v>
      </c>
      <c r="H428" s="38" t="s">
        <v>2665</v>
      </c>
      <c r="I428" s="39">
        <v>40301.11</v>
      </c>
      <c r="J428" s="11">
        <f>VLOOKUP(LEFT(B428,5),[1]Percents!$C:$M,6,FALSE)</f>
        <v>0.25</v>
      </c>
      <c r="K428" s="13">
        <f t="shared" si="14"/>
        <v>10075.2775</v>
      </c>
      <c r="L428" s="15" t="str">
        <f t="shared" si="15"/>
        <v>GB</v>
      </c>
    </row>
    <row r="429" spans="1:12" s="40" customFormat="1" ht="14.25" customHeight="1" x14ac:dyDescent="0.25">
      <c r="A429" s="38" t="s">
        <v>213</v>
      </c>
      <c r="B429" s="38" t="s">
        <v>61</v>
      </c>
      <c r="C429" s="38" t="s">
        <v>1827</v>
      </c>
      <c r="D429" s="38" t="s">
        <v>591</v>
      </c>
      <c r="E429" s="38" t="s">
        <v>369</v>
      </c>
      <c r="F429" s="38" t="s">
        <v>592</v>
      </c>
      <c r="G429" s="38" t="s">
        <v>1687</v>
      </c>
      <c r="H429" s="38" t="s">
        <v>2665</v>
      </c>
      <c r="I429" s="39">
        <v>146878.79</v>
      </c>
      <c r="J429" s="11">
        <f>VLOOKUP(LEFT(B429,5),[1]Percents!$C:$M,6,FALSE)</f>
        <v>8.6050000000000001E-2</v>
      </c>
      <c r="K429" s="13">
        <f t="shared" si="14"/>
        <v>12638.919879500001</v>
      </c>
      <c r="L429" s="15" t="str">
        <f t="shared" si="15"/>
        <v>GB</v>
      </c>
    </row>
    <row r="430" spans="1:12" s="40" customFormat="1" ht="14.25" customHeight="1" x14ac:dyDescent="0.25">
      <c r="A430" s="38" t="s">
        <v>213</v>
      </c>
      <c r="B430" s="38" t="s">
        <v>61</v>
      </c>
      <c r="C430" s="38" t="s">
        <v>9330</v>
      </c>
      <c r="D430" s="38" t="s">
        <v>9331</v>
      </c>
      <c r="E430" s="38" t="s">
        <v>369</v>
      </c>
      <c r="F430" s="38" t="s">
        <v>592</v>
      </c>
      <c r="G430" s="38" t="s">
        <v>1690</v>
      </c>
      <c r="H430" s="38" t="s">
        <v>2665</v>
      </c>
      <c r="I430" s="41">
        <v>-0.17</v>
      </c>
      <c r="J430" s="11">
        <f>VLOOKUP(LEFT(B430,5),[1]Percents!$C:$M,6,FALSE)</f>
        <v>8.6050000000000001E-2</v>
      </c>
      <c r="K430" s="13">
        <f t="shared" si="14"/>
        <v>-1.4628500000000001E-2</v>
      </c>
      <c r="L430" s="15" t="str">
        <f t="shared" si="15"/>
        <v>GB</v>
      </c>
    </row>
    <row r="431" spans="1:12" s="40" customFormat="1" ht="14.25" customHeight="1" x14ac:dyDescent="0.25">
      <c r="A431" s="38" t="s">
        <v>213</v>
      </c>
      <c r="B431" s="38" t="s">
        <v>211</v>
      </c>
      <c r="C431" s="38" t="s">
        <v>8572</v>
      </c>
      <c r="D431" s="38" t="s">
        <v>8573</v>
      </c>
      <c r="E431" s="38" t="s">
        <v>350</v>
      </c>
      <c r="F431" s="38" t="s">
        <v>8574</v>
      </c>
      <c r="G431" s="38" t="s">
        <v>1687</v>
      </c>
      <c r="H431" s="38" t="s">
        <v>2665</v>
      </c>
      <c r="I431" s="39">
        <v>42272.41</v>
      </c>
      <c r="J431" s="11">
        <f>VLOOKUP(LEFT(B431,5),[1]Percents!$C:$M,6,FALSE)</f>
        <v>8.6050000000000001E-2</v>
      </c>
      <c r="K431" s="13">
        <f t="shared" si="14"/>
        <v>3637.5408805000002</v>
      </c>
      <c r="L431" s="15" t="str">
        <f t="shared" si="15"/>
        <v>GB</v>
      </c>
    </row>
    <row r="432" spans="1:12" s="40" customFormat="1" ht="14.25" customHeight="1" x14ac:dyDescent="0.25">
      <c r="A432" s="38" t="s">
        <v>213</v>
      </c>
      <c r="B432" s="38" t="s">
        <v>61</v>
      </c>
      <c r="C432" s="38" t="s">
        <v>1829</v>
      </c>
      <c r="D432" s="38" t="s">
        <v>593</v>
      </c>
      <c r="E432" s="38" t="s">
        <v>594</v>
      </c>
      <c r="F432" s="38" t="s">
        <v>595</v>
      </c>
      <c r="G432" s="38" t="s">
        <v>1690</v>
      </c>
      <c r="H432" s="38" t="s">
        <v>2665</v>
      </c>
      <c r="I432" s="41">
        <v>-6176.48</v>
      </c>
      <c r="J432" s="11">
        <f>VLOOKUP(LEFT(B432,5),[1]Percents!$C:$M,6,FALSE)</f>
        <v>8.6050000000000001E-2</v>
      </c>
      <c r="K432" s="13">
        <f t="shared" si="14"/>
        <v>-531.48610399999995</v>
      </c>
      <c r="L432" s="15" t="str">
        <f t="shared" si="15"/>
        <v>GB</v>
      </c>
    </row>
    <row r="433" spans="1:12" s="40" customFormat="1" ht="14.25" customHeight="1" x14ac:dyDescent="0.25">
      <c r="A433" s="38" t="s">
        <v>213</v>
      </c>
      <c r="B433" s="38" t="s">
        <v>57</v>
      </c>
      <c r="C433" s="38" t="s">
        <v>5125</v>
      </c>
      <c r="D433" s="38" t="s">
        <v>5126</v>
      </c>
      <c r="E433" s="38" t="s">
        <v>288</v>
      </c>
      <c r="F433" s="38" t="s">
        <v>575</v>
      </c>
      <c r="G433" s="38" t="s">
        <v>5106</v>
      </c>
      <c r="H433" s="38" t="s">
        <v>2665</v>
      </c>
      <c r="I433" s="41">
        <v>-198.73</v>
      </c>
      <c r="J433" s="11">
        <f>VLOOKUP(LEFT(B433,5),[1]Percents!$C:$M,6,FALSE)</f>
        <v>8.6050000000000001E-2</v>
      </c>
      <c r="K433" s="13">
        <f t="shared" si="14"/>
        <v>-17.100716500000001</v>
      </c>
      <c r="L433" s="15" t="str">
        <f t="shared" si="15"/>
        <v>GB</v>
      </c>
    </row>
    <row r="434" spans="1:12" s="40" customFormat="1" ht="14.25" customHeight="1" x14ac:dyDescent="0.25">
      <c r="A434" s="38" t="s">
        <v>213</v>
      </c>
      <c r="B434" s="38" t="s">
        <v>285</v>
      </c>
      <c r="C434" s="38" t="s">
        <v>1831</v>
      </c>
      <c r="D434" s="38" t="s">
        <v>499</v>
      </c>
      <c r="E434" s="38" t="s">
        <v>30</v>
      </c>
      <c r="F434" s="38" t="s">
        <v>500</v>
      </c>
      <c r="G434" s="38" t="s">
        <v>1687</v>
      </c>
      <c r="H434" s="38" t="s">
        <v>2665</v>
      </c>
      <c r="I434" s="39">
        <v>9580.43</v>
      </c>
      <c r="J434" s="11">
        <f>VLOOKUP(LEFT(B434,5),[1]Percents!$C:$M,6,FALSE)</f>
        <v>8.6050000000000001E-2</v>
      </c>
      <c r="K434" s="13">
        <f t="shared" si="14"/>
        <v>824.39600150000001</v>
      </c>
      <c r="L434" s="15" t="str">
        <f t="shared" si="15"/>
        <v>GB</v>
      </c>
    </row>
    <row r="435" spans="1:12" s="40" customFormat="1" ht="14.25" customHeight="1" x14ac:dyDescent="0.25">
      <c r="A435" s="38" t="s">
        <v>213</v>
      </c>
      <c r="B435" s="38" t="s">
        <v>285</v>
      </c>
      <c r="C435" s="38" t="s">
        <v>1832</v>
      </c>
      <c r="D435" s="38" t="s">
        <v>884</v>
      </c>
      <c r="E435" s="38" t="s">
        <v>349</v>
      </c>
      <c r="F435" s="38" t="s">
        <v>885</v>
      </c>
      <c r="G435" s="38" t="s">
        <v>1687</v>
      </c>
      <c r="H435" s="38" t="s">
        <v>2665</v>
      </c>
      <c r="I435" s="39">
        <v>62642.61</v>
      </c>
      <c r="J435" s="11">
        <f>VLOOKUP(LEFT(B435,5),[1]Percents!$C:$M,6,FALSE)</f>
        <v>8.6050000000000001E-2</v>
      </c>
      <c r="K435" s="13">
        <f t="shared" si="14"/>
        <v>5390.3965905000005</v>
      </c>
      <c r="L435" s="15" t="str">
        <f t="shared" si="15"/>
        <v>GB</v>
      </c>
    </row>
    <row r="436" spans="1:12" s="40" customFormat="1" ht="14.25" customHeight="1" x14ac:dyDescent="0.25">
      <c r="A436" s="38" t="s">
        <v>213</v>
      </c>
      <c r="B436" s="38" t="s">
        <v>4322</v>
      </c>
      <c r="C436" s="38" t="s">
        <v>1833</v>
      </c>
      <c r="D436" s="38" t="s">
        <v>530</v>
      </c>
      <c r="E436" s="38" t="s">
        <v>531</v>
      </c>
      <c r="F436" s="38" t="s">
        <v>532</v>
      </c>
      <c r="G436" s="38" t="s">
        <v>1687</v>
      </c>
      <c r="H436" s="38" t="s">
        <v>2665</v>
      </c>
      <c r="I436" s="41">
        <v>-0.37</v>
      </c>
      <c r="J436" s="11">
        <f>VLOOKUP(LEFT(B436,5),[1]Percents!$C:$M,6,FALSE)</f>
        <v>0.29404999999999998</v>
      </c>
      <c r="K436" s="13">
        <f t="shared" si="14"/>
        <v>-0.10879849999999999</v>
      </c>
      <c r="L436" s="15" t="str">
        <f t="shared" si="15"/>
        <v>GB</v>
      </c>
    </row>
    <row r="437" spans="1:12" s="40" customFormat="1" ht="14.25" customHeight="1" x14ac:dyDescent="0.25">
      <c r="A437" s="38" t="s">
        <v>213</v>
      </c>
      <c r="B437" s="38" t="s">
        <v>160</v>
      </c>
      <c r="C437" s="38" t="s">
        <v>4699</v>
      </c>
      <c r="D437" s="38" t="s">
        <v>4700</v>
      </c>
      <c r="E437" s="38" t="s">
        <v>161</v>
      </c>
      <c r="F437" s="38" t="s">
        <v>611</v>
      </c>
      <c r="G437" s="38" t="s">
        <v>4685</v>
      </c>
      <c r="H437" s="38" t="s">
        <v>2665</v>
      </c>
      <c r="I437" s="39">
        <v>68703.03</v>
      </c>
      <c r="J437" s="11">
        <f>VLOOKUP(LEFT(B437,5),[1]Percents!$C:$M,6,FALSE)</f>
        <v>0.25</v>
      </c>
      <c r="K437" s="13">
        <f t="shared" si="14"/>
        <v>17175.7575</v>
      </c>
      <c r="L437" s="15" t="str">
        <f t="shared" si="15"/>
        <v>GB</v>
      </c>
    </row>
    <row r="438" spans="1:12" s="40" customFormat="1" ht="14.25" customHeight="1" x14ac:dyDescent="0.25">
      <c r="A438" s="38" t="s">
        <v>213</v>
      </c>
      <c r="B438" s="38" t="s">
        <v>232</v>
      </c>
      <c r="C438" s="38" t="s">
        <v>1834</v>
      </c>
      <c r="D438" s="38" t="s">
        <v>886</v>
      </c>
      <c r="E438" s="38" t="s">
        <v>8082</v>
      </c>
      <c r="F438" s="38" t="s">
        <v>730</v>
      </c>
      <c r="G438" s="38" t="s">
        <v>1687</v>
      </c>
      <c r="H438" s="38" t="s">
        <v>2665</v>
      </c>
      <c r="I438" s="39">
        <v>103182.52</v>
      </c>
      <c r="J438" s="11">
        <f>VLOOKUP(LEFT(B438,5),[1]Percents!$C:$M,6,FALSE)</f>
        <v>0.29404999999999998</v>
      </c>
      <c r="K438" s="13">
        <f t="shared" si="14"/>
        <v>30340.820005999998</v>
      </c>
      <c r="L438" s="15" t="str">
        <f t="shared" si="15"/>
        <v>GB</v>
      </c>
    </row>
    <row r="439" spans="1:12" s="40" customFormat="1" ht="14.25" customHeight="1" x14ac:dyDescent="0.25">
      <c r="A439" s="38" t="s">
        <v>213</v>
      </c>
      <c r="B439" s="38" t="s">
        <v>292</v>
      </c>
      <c r="C439" s="38" t="s">
        <v>8575</v>
      </c>
      <c r="D439" s="38" t="s">
        <v>8576</v>
      </c>
      <c r="E439" s="38" t="s">
        <v>167</v>
      </c>
      <c r="F439" s="38" t="s">
        <v>8577</v>
      </c>
      <c r="G439" s="38" t="s">
        <v>8578</v>
      </c>
      <c r="H439" s="38" t="s">
        <v>2665</v>
      </c>
      <c r="I439" s="39">
        <v>36735.199999999997</v>
      </c>
      <c r="J439" s="11">
        <f>VLOOKUP(LEFT(B439,5),[1]Percents!$C:$M,6,FALSE)</f>
        <v>0.25</v>
      </c>
      <c r="K439" s="13">
        <f t="shared" si="14"/>
        <v>9183.7999999999993</v>
      </c>
      <c r="L439" s="15" t="str">
        <f t="shared" si="15"/>
        <v>GB</v>
      </c>
    </row>
    <row r="440" spans="1:12" s="40" customFormat="1" ht="14.25" customHeight="1" x14ac:dyDescent="0.25">
      <c r="A440" s="38" t="s">
        <v>141</v>
      </c>
      <c r="B440" s="38" t="s">
        <v>245</v>
      </c>
      <c r="C440" s="38" t="s">
        <v>1835</v>
      </c>
      <c r="D440" s="38" t="s">
        <v>501</v>
      </c>
      <c r="E440" s="38" t="s">
        <v>123</v>
      </c>
      <c r="F440" s="38" t="s">
        <v>502</v>
      </c>
      <c r="G440" s="38" t="s">
        <v>1836</v>
      </c>
      <c r="H440" s="38" t="s">
        <v>2665</v>
      </c>
      <c r="I440" s="39">
        <v>14915.09</v>
      </c>
      <c r="J440" s="11">
        <f>VLOOKUP(LEFT(B440,5),[1]Percents!$C:$M,6,FALSE)</f>
        <v>0.1678</v>
      </c>
      <c r="K440" s="13">
        <f t="shared" si="14"/>
        <v>2502.7521019999999</v>
      </c>
      <c r="L440" s="15" t="str">
        <f t="shared" si="15"/>
        <v>GB</v>
      </c>
    </row>
    <row r="441" spans="1:12" s="40" customFormat="1" ht="14.25" customHeight="1" x14ac:dyDescent="0.25">
      <c r="A441" s="38" t="s">
        <v>213</v>
      </c>
      <c r="B441" s="38" t="s">
        <v>656</v>
      </c>
      <c r="C441" s="38" t="s">
        <v>8579</v>
      </c>
      <c r="D441" s="38" t="s">
        <v>8580</v>
      </c>
      <c r="E441" s="38" t="s">
        <v>179</v>
      </c>
      <c r="F441" s="38" t="s">
        <v>8581</v>
      </c>
      <c r="G441" s="38" t="s">
        <v>1688</v>
      </c>
      <c r="H441" s="38" t="s">
        <v>2665</v>
      </c>
      <c r="I441" s="41">
        <v>-4089.85</v>
      </c>
      <c r="J441" s="11">
        <f>VLOOKUP(LEFT(B441,5),[1]Percents!$C:$M,6,FALSE)</f>
        <v>0.12479999999999999</v>
      </c>
      <c r="K441" s="13">
        <f t="shared" si="14"/>
        <v>-510.41327999999999</v>
      </c>
      <c r="L441" s="15" t="str">
        <f t="shared" si="15"/>
        <v>GB</v>
      </c>
    </row>
    <row r="442" spans="1:12" s="40" customFormat="1" ht="14.25" customHeight="1" x14ac:dyDescent="0.25">
      <c r="A442" s="38" t="s">
        <v>213</v>
      </c>
      <c r="B442" s="38" t="s">
        <v>285</v>
      </c>
      <c r="C442" s="38" t="s">
        <v>1837</v>
      </c>
      <c r="D442" s="38" t="s">
        <v>634</v>
      </c>
      <c r="E442" s="38" t="s">
        <v>368</v>
      </c>
      <c r="F442" s="38" t="s">
        <v>635</v>
      </c>
      <c r="G442" s="38" t="s">
        <v>1836</v>
      </c>
      <c r="H442" s="38" t="s">
        <v>2665</v>
      </c>
      <c r="I442" s="39">
        <v>66972.97</v>
      </c>
      <c r="J442" s="11">
        <f>VLOOKUP(LEFT(B442,5),[1]Percents!$C:$M,6,FALSE)</f>
        <v>8.6050000000000001E-2</v>
      </c>
      <c r="K442" s="13">
        <f t="shared" si="14"/>
        <v>5763.0240684999999</v>
      </c>
      <c r="L442" s="15" t="str">
        <f t="shared" si="15"/>
        <v>GB</v>
      </c>
    </row>
    <row r="443" spans="1:12" s="40" customFormat="1" ht="14.25" customHeight="1" x14ac:dyDescent="0.25">
      <c r="A443" s="38" t="s">
        <v>213</v>
      </c>
      <c r="B443" s="38" t="s">
        <v>21</v>
      </c>
      <c r="C443" s="38" t="s">
        <v>1838</v>
      </c>
      <c r="D443" s="38" t="s">
        <v>636</v>
      </c>
      <c r="E443" s="38" t="s">
        <v>637</v>
      </c>
      <c r="F443" s="38" t="s">
        <v>638</v>
      </c>
      <c r="G443" s="38" t="s">
        <v>1688</v>
      </c>
      <c r="H443" s="38" t="s">
        <v>2665</v>
      </c>
      <c r="I443" s="39">
        <v>4117.6400000000003</v>
      </c>
      <c r="J443" s="11">
        <f>VLOOKUP(LEFT(B443,5),[1]Percents!$C:$M,6,FALSE)</f>
        <v>0.25</v>
      </c>
      <c r="K443" s="13">
        <f t="shared" si="14"/>
        <v>1029.4100000000001</v>
      </c>
      <c r="L443" s="15" t="str">
        <f t="shared" si="15"/>
        <v>GB</v>
      </c>
    </row>
    <row r="444" spans="1:12" s="40" customFormat="1" ht="14.25" customHeight="1" x14ac:dyDescent="0.25">
      <c r="A444" s="38" t="s">
        <v>213</v>
      </c>
      <c r="B444" s="38" t="s">
        <v>190</v>
      </c>
      <c r="C444" s="38" t="s">
        <v>1839</v>
      </c>
      <c r="D444" s="38" t="s">
        <v>503</v>
      </c>
      <c r="E444" s="38" t="s">
        <v>6704</v>
      </c>
      <c r="F444" s="38" t="s">
        <v>504</v>
      </c>
      <c r="G444" s="38" t="s">
        <v>1840</v>
      </c>
      <c r="H444" s="38" t="s">
        <v>2665</v>
      </c>
      <c r="I444" s="39">
        <v>9542.41</v>
      </c>
      <c r="J444" s="11">
        <f>VLOOKUP(LEFT(B444,5),[1]Percents!$C:$M,6,FALSE)</f>
        <v>0.25</v>
      </c>
      <c r="K444" s="13">
        <f t="shared" si="14"/>
        <v>2385.6025</v>
      </c>
      <c r="L444" s="15" t="str">
        <f t="shared" si="15"/>
        <v>GB</v>
      </c>
    </row>
    <row r="445" spans="1:12" s="40" customFormat="1" ht="14.25" customHeight="1" x14ac:dyDescent="0.25">
      <c r="A445" s="38" t="s">
        <v>213</v>
      </c>
      <c r="B445" s="38" t="s">
        <v>279</v>
      </c>
      <c r="C445" s="38" t="s">
        <v>3224</v>
      </c>
      <c r="D445" s="38" t="s">
        <v>3225</v>
      </c>
      <c r="E445" s="38" t="s">
        <v>281</v>
      </c>
      <c r="F445" s="38" t="s">
        <v>548</v>
      </c>
      <c r="G445" s="38" t="s">
        <v>3223</v>
      </c>
      <c r="H445" s="38" t="s">
        <v>2665</v>
      </c>
      <c r="I445" s="39">
        <v>21821.040000000001</v>
      </c>
      <c r="J445" s="11">
        <f>VLOOKUP(LEFT(B445,5),[1]Percents!$C:$M,6,FALSE)</f>
        <v>0.29404999999999998</v>
      </c>
      <c r="K445" s="13">
        <f t="shared" si="14"/>
        <v>6416.4768119999999</v>
      </c>
      <c r="L445" s="15" t="str">
        <f t="shared" si="15"/>
        <v>GB</v>
      </c>
    </row>
    <row r="446" spans="1:12" s="40" customFormat="1" ht="14.25" customHeight="1" x14ac:dyDescent="0.25">
      <c r="A446" s="38" t="s">
        <v>213</v>
      </c>
      <c r="B446" s="38" t="s">
        <v>105</v>
      </c>
      <c r="C446" s="38" t="s">
        <v>3224</v>
      </c>
      <c r="D446" s="38" t="s">
        <v>3225</v>
      </c>
      <c r="E446" s="38" t="s">
        <v>281</v>
      </c>
      <c r="F446" s="38" t="s">
        <v>548</v>
      </c>
      <c r="G446" s="38" t="s">
        <v>3223</v>
      </c>
      <c r="H446" s="38" t="s">
        <v>2665</v>
      </c>
      <c r="I446" s="39">
        <v>15389.88</v>
      </c>
      <c r="J446" s="11">
        <f>VLOOKUP(LEFT(B446,5),[1]Percents!$C:$M,6,FALSE)</f>
        <v>0.29404999999999998</v>
      </c>
      <c r="K446" s="13">
        <f t="shared" si="14"/>
        <v>4525.394213999999</v>
      </c>
      <c r="L446" s="15" t="str">
        <f t="shared" si="15"/>
        <v>GB</v>
      </c>
    </row>
    <row r="447" spans="1:12" s="40" customFormat="1" ht="14.25" customHeight="1" x14ac:dyDescent="0.25">
      <c r="A447" s="38" t="s">
        <v>213</v>
      </c>
      <c r="B447" s="38" t="s">
        <v>279</v>
      </c>
      <c r="C447" s="38" t="s">
        <v>3226</v>
      </c>
      <c r="D447" s="38" t="s">
        <v>3227</v>
      </c>
      <c r="E447" s="38" t="s">
        <v>281</v>
      </c>
      <c r="F447" s="38" t="s">
        <v>548</v>
      </c>
      <c r="G447" s="38" t="s">
        <v>3223</v>
      </c>
      <c r="H447" s="38" t="s">
        <v>2665</v>
      </c>
      <c r="I447" s="39">
        <v>48104.62</v>
      </c>
      <c r="J447" s="11">
        <f>VLOOKUP(LEFT(B447,5),[1]Percents!$C:$M,6,FALSE)</f>
        <v>0.29404999999999998</v>
      </c>
      <c r="K447" s="13">
        <f t="shared" si="14"/>
        <v>14145.163510999999</v>
      </c>
      <c r="L447" s="15" t="str">
        <f t="shared" si="15"/>
        <v>GB</v>
      </c>
    </row>
    <row r="448" spans="1:12" s="40" customFormat="1" ht="14.25" customHeight="1" x14ac:dyDescent="0.25">
      <c r="A448" s="38" t="s">
        <v>213</v>
      </c>
      <c r="B448" s="38" t="s">
        <v>105</v>
      </c>
      <c r="C448" s="38" t="s">
        <v>3226</v>
      </c>
      <c r="D448" s="38" t="s">
        <v>3227</v>
      </c>
      <c r="E448" s="38" t="s">
        <v>281</v>
      </c>
      <c r="F448" s="38" t="s">
        <v>548</v>
      </c>
      <c r="G448" s="38" t="s">
        <v>3223</v>
      </c>
      <c r="H448" s="38" t="s">
        <v>2665</v>
      </c>
      <c r="I448" s="39">
        <v>34909.760000000002</v>
      </c>
      <c r="J448" s="11">
        <f>VLOOKUP(LEFT(B448,5),[1]Percents!$C:$M,6,FALSE)</f>
        <v>0.29404999999999998</v>
      </c>
      <c r="K448" s="13">
        <f t="shared" si="14"/>
        <v>10265.214927999999</v>
      </c>
      <c r="L448" s="15" t="str">
        <f t="shared" si="15"/>
        <v>GB</v>
      </c>
    </row>
    <row r="449" spans="1:12" s="40" customFormat="1" ht="14.25" customHeight="1" x14ac:dyDescent="0.25">
      <c r="A449" s="38" t="s">
        <v>213</v>
      </c>
      <c r="B449" s="38" t="s">
        <v>279</v>
      </c>
      <c r="C449" s="38" t="s">
        <v>3228</v>
      </c>
      <c r="D449" s="38" t="s">
        <v>3229</v>
      </c>
      <c r="E449" s="38" t="s">
        <v>281</v>
      </c>
      <c r="F449" s="38" t="s">
        <v>548</v>
      </c>
      <c r="G449" s="38" t="s">
        <v>3223</v>
      </c>
      <c r="H449" s="38" t="s">
        <v>2665</v>
      </c>
      <c r="I449" s="39">
        <v>75065.489999999991</v>
      </c>
      <c r="J449" s="11">
        <f>VLOOKUP(LEFT(B449,5),[1]Percents!$C:$M,6,FALSE)</f>
        <v>0.29404999999999998</v>
      </c>
      <c r="K449" s="13">
        <f t="shared" si="14"/>
        <v>22073.007334499995</v>
      </c>
      <c r="L449" s="15" t="str">
        <f t="shared" si="15"/>
        <v>GB</v>
      </c>
    </row>
    <row r="450" spans="1:12" s="40" customFormat="1" ht="14.25" customHeight="1" x14ac:dyDescent="0.25">
      <c r="A450" s="38" t="s">
        <v>213</v>
      </c>
      <c r="B450" s="38" t="s">
        <v>105</v>
      </c>
      <c r="C450" s="38" t="s">
        <v>3228</v>
      </c>
      <c r="D450" s="38" t="s">
        <v>3229</v>
      </c>
      <c r="E450" s="38" t="s">
        <v>281</v>
      </c>
      <c r="F450" s="38" t="s">
        <v>548</v>
      </c>
      <c r="G450" s="38" t="s">
        <v>3223</v>
      </c>
      <c r="H450" s="38" t="s">
        <v>2665</v>
      </c>
      <c r="I450" s="39">
        <v>74780.75</v>
      </c>
      <c r="J450" s="11">
        <f>VLOOKUP(LEFT(B450,5),[1]Percents!$C:$M,6,FALSE)</f>
        <v>0.29404999999999998</v>
      </c>
      <c r="K450" s="13">
        <f t="shared" si="14"/>
        <v>21989.279537499999</v>
      </c>
      <c r="L450" s="15" t="str">
        <f t="shared" si="15"/>
        <v>GB</v>
      </c>
    </row>
    <row r="451" spans="1:12" s="40" customFormat="1" ht="14.25" customHeight="1" x14ac:dyDescent="0.25">
      <c r="A451" s="38" t="s">
        <v>213</v>
      </c>
      <c r="B451" s="38" t="s">
        <v>190</v>
      </c>
      <c r="C451" s="38" t="s">
        <v>3230</v>
      </c>
      <c r="D451" s="38" t="s">
        <v>3231</v>
      </c>
      <c r="E451" s="38" t="s">
        <v>309</v>
      </c>
      <c r="F451" s="38" t="s">
        <v>548</v>
      </c>
      <c r="G451" s="38" t="s">
        <v>3223</v>
      </c>
      <c r="H451" s="38" t="s">
        <v>2665</v>
      </c>
      <c r="I451" s="39">
        <v>39154.370000000003</v>
      </c>
      <c r="J451" s="11">
        <f>VLOOKUP(LEFT(B451,5),[1]Percents!$C:$M,6,FALSE)</f>
        <v>0.25</v>
      </c>
      <c r="K451" s="13">
        <f t="shared" si="14"/>
        <v>9788.5925000000007</v>
      </c>
      <c r="L451" s="15" t="str">
        <f t="shared" si="15"/>
        <v>GB</v>
      </c>
    </row>
    <row r="452" spans="1:12" s="40" customFormat="1" ht="14.25" customHeight="1" x14ac:dyDescent="0.25">
      <c r="A452" s="38" t="s">
        <v>213</v>
      </c>
      <c r="B452" s="38" t="s">
        <v>160</v>
      </c>
      <c r="C452" s="38" t="s">
        <v>5127</v>
      </c>
      <c r="D452" s="38" t="s">
        <v>5128</v>
      </c>
      <c r="E452" s="38" t="s">
        <v>156</v>
      </c>
      <c r="F452" s="38" t="s">
        <v>505</v>
      </c>
      <c r="G452" s="38" t="s">
        <v>4957</v>
      </c>
      <c r="H452" s="38" t="s">
        <v>2665</v>
      </c>
      <c r="I452" s="39">
        <v>141213.54</v>
      </c>
      <c r="J452" s="11">
        <f>VLOOKUP(LEFT(B452,5),[1]Percents!$C:$M,6,FALSE)</f>
        <v>0.25</v>
      </c>
      <c r="K452" s="13">
        <f t="shared" si="14"/>
        <v>35303.385000000002</v>
      </c>
      <c r="L452" s="15" t="str">
        <f t="shared" si="15"/>
        <v>GB</v>
      </c>
    </row>
    <row r="453" spans="1:12" s="40" customFormat="1" ht="14.25" customHeight="1" x14ac:dyDescent="0.25">
      <c r="A453" s="38" t="s">
        <v>213</v>
      </c>
      <c r="B453" s="38" t="s">
        <v>94</v>
      </c>
      <c r="C453" s="38" t="s">
        <v>1841</v>
      </c>
      <c r="D453" s="38" t="s">
        <v>533</v>
      </c>
      <c r="E453" s="38" t="s">
        <v>96</v>
      </c>
      <c r="F453" s="38" t="s">
        <v>534</v>
      </c>
      <c r="G453" s="38" t="s">
        <v>1690</v>
      </c>
      <c r="H453" s="38" t="s">
        <v>2665</v>
      </c>
      <c r="I453" s="41">
        <v>-101.47</v>
      </c>
      <c r="J453" s="11">
        <f>VLOOKUP(LEFT(B453,5),[1]Percents!$C:$M,6,FALSE)</f>
        <v>8.6050000000000001E-2</v>
      </c>
      <c r="K453" s="13">
        <f t="shared" si="14"/>
        <v>-8.7314935000000009</v>
      </c>
      <c r="L453" s="15" t="str">
        <f t="shared" si="15"/>
        <v>GB</v>
      </c>
    </row>
    <row r="454" spans="1:12" s="40" customFormat="1" ht="14.25" customHeight="1" x14ac:dyDescent="0.25">
      <c r="A454" s="38" t="s">
        <v>243</v>
      </c>
      <c r="B454" s="38" t="s">
        <v>314</v>
      </c>
      <c r="C454" s="38" t="s">
        <v>1842</v>
      </c>
      <c r="D454" s="38" t="s">
        <v>802</v>
      </c>
      <c r="E454" s="38" t="s">
        <v>657</v>
      </c>
      <c r="F454" s="38" t="s">
        <v>768</v>
      </c>
      <c r="G454" s="38" t="s">
        <v>1690</v>
      </c>
      <c r="H454" s="38" t="s">
        <v>2665</v>
      </c>
      <c r="I454" s="39">
        <v>36662.46</v>
      </c>
      <c r="J454" s="11">
        <f>VLOOKUP(LEFT(B454,5),[1]Percents!$C:$M,6,FALSE)</f>
        <v>9.0999999999999998E-2</v>
      </c>
      <c r="K454" s="13">
        <f t="shared" si="14"/>
        <v>3336.28386</v>
      </c>
      <c r="L454" s="15" t="str">
        <f t="shared" si="15"/>
        <v>GB</v>
      </c>
    </row>
    <row r="455" spans="1:12" s="40" customFormat="1" ht="14.25" customHeight="1" x14ac:dyDescent="0.25">
      <c r="A455" s="38" t="s">
        <v>141</v>
      </c>
      <c r="B455" s="38" t="s">
        <v>111</v>
      </c>
      <c r="C455" s="38" t="s">
        <v>9332</v>
      </c>
      <c r="D455" s="38" t="s">
        <v>9333</v>
      </c>
      <c r="E455" s="38" t="s">
        <v>612</v>
      </c>
      <c r="F455" s="38" t="s">
        <v>9334</v>
      </c>
      <c r="G455" s="38" t="s">
        <v>1690</v>
      </c>
      <c r="H455" s="38" t="s">
        <v>2665</v>
      </c>
      <c r="I455" s="41">
        <v>-0.3</v>
      </c>
      <c r="J455" s="11">
        <f>VLOOKUP(LEFT(B455,5),[1]Percents!$C:$M,6,FALSE)</f>
        <v>0.1678</v>
      </c>
      <c r="K455" s="13">
        <f t="shared" si="14"/>
        <v>-5.0340000000000003E-2</v>
      </c>
      <c r="L455" s="15" t="str">
        <f t="shared" si="15"/>
        <v>GB</v>
      </c>
    </row>
    <row r="456" spans="1:12" s="40" customFormat="1" ht="14.25" customHeight="1" x14ac:dyDescent="0.25">
      <c r="A456" s="38" t="s">
        <v>213</v>
      </c>
      <c r="B456" s="38" t="s">
        <v>148</v>
      </c>
      <c r="C456" s="38" t="s">
        <v>10972</v>
      </c>
      <c r="D456" s="38" t="s">
        <v>10973</v>
      </c>
      <c r="E456" s="38" t="s">
        <v>149</v>
      </c>
      <c r="F456" s="38" t="s">
        <v>689</v>
      </c>
      <c r="G456" s="38" t="s">
        <v>1692</v>
      </c>
      <c r="H456" s="38" t="s">
        <v>2665</v>
      </c>
      <c r="I456" s="41">
        <v>-285.58999999999997</v>
      </c>
      <c r="J456" s="11">
        <f>VLOOKUP(LEFT(B456,5),[1]Percents!$C:$M,6,FALSE)</f>
        <v>0.25</v>
      </c>
      <c r="K456" s="13">
        <f t="shared" si="14"/>
        <v>-71.397499999999994</v>
      </c>
      <c r="L456" s="15" t="str">
        <f t="shared" si="15"/>
        <v>GB</v>
      </c>
    </row>
    <row r="457" spans="1:12" s="40" customFormat="1" ht="14.25" customHeight="1" x14ac:dyDescent="0.25">
      <c r="A457" s="38" t="s">
        <v>213</v>
      </c>
      <c r="B457" s="38" t="s">
        <v>148</v>
      </c>
      <c r="C457" s="38" t="s">
        <v>8582</v>
      </c>
      <c r="D457" s="38" t="s">
        <v>8583</v>
      </c>
      <c r="E457" s="38" t="s">
        <v>149</v>
      </c>
      <c r="F457" s="38" t="s">
        <v>689</v>
      </c>
      <c r="G457" s="38" t="s">
        <v>3534</v>
      </c>
      <c r="H457" s="38" t="s">
        <v>2665</v>
      </c>
      <c r="I457" s="39">
        <v>41.83</v>
      </c>
      <c r="J457" s="11">
        <f>VLOOKUP(LEFT(B457,5),[1]Percents!$C:$M,6,FALSE)</f>
        <v>0.25</v>
      </c>
      <c r="K457" s="13">
        <f t="shared" si="14"/>
        <v>10.4575</v>
      </c>
      <c r="L457" s="15" t="str">
        <f t="shared" si="15"/>
        <v>GB</v>
      </c>
    </row>
    <row r="458" spans="1:12" s="40" customFormat="1" ht="14.25" customHeight="1" x14ac:dyDescent="0.25">
      <c r="A458" s="38" t="s">
        <v>213</v>
      </c>
      <c r="B458" s="38" t="s">
        <v>148</v>
      </c>
      <c r="C458" s="38" t="s">
        <v>7669</v>
      </c>
      <c r="D458" s="38" t="s">
        <v>7670</v>
      </c>
      <c r="E458" s="38" t="s">
        <v>149</v>
      </c>
      <c r="F458" s="38" t="s">
        <v>689</v>
      </c>
      <c r="G458" s="38" t="s">
        <v>5420</v>
      </c>
      <c r="H458" s="38" t="s">
        <v>2665</v>
      </c>
      <c r="I458" s="39">
        <v>1810.94</v>
      </c>
      <c r="J458" s="11">
        <f>VLOOKUP(LEFT(B458,5),[1]Percents!$C:$M,6,FALSE)</f>
        <v>0.25</v>
      </c>
      <c r="K458" s="13">
        <f t="shared" si="14"/>
        <v>452.73500000000001</v>
      </c>
      <c r="L458" s="15" t="str">
        <f t="shared" si="15"/>
        <v>GB</v>
      </c>
    </row>
    <row r="459" spans="1:12" s="40" customFormat="1" ht="14.25" customHeight="1" x14ac:dyDescent="0.25">
      <c r="A459" s="38" t="s">
        <v>213</v>
      </c>
      <c r="B459" s="38" t="s">
        <v>9329</v>
      </c>
      <c r="C459" s="38" t="s">
        <v>8085</v>
      </c>
      <c r="D459" s="38" t="s">
        <v>8086</v>
      </c>
      <c r="E459" s="38" t="s">
        <v>4568</v>
      </c>
      <c r="F459" s="38" t="s">
        <v>731</v>
      </c>
      <c r="G459" s="38" t="s">
        <v>5782</v>
      </c>
      <c r="H459" s="38" t="s">
        <v>2665</v>
      </c>
      <c r="I459" s="39">
        <v>1454.08</v>
      </c>
      <c r="J459" s="11">
        <f>VLOOKUP(LEFT(B459,5),[1]Percents!$C:$M,6,FALSE)</f>
        <v>0.29404999999999998</v>
      </c>
      <c r="K459" s="13">
        <f t="shared" si="14"/>
        <v>427.57222399999995</v>
      </c>
      <c r="L459" s="15" t="str">
        <f t="shared" si="15"/>
        <v>GB</v>
      </c>
    </row>
    <row r="460" spans="1:12" s="40" customFormat="1" ht="14.25" customHeight="1" x14ac:dyDescent="0.25">
      <c r="A460" s="38" t="s">
        <v>213</v>
      </c>
      <c r="B460" s="38" t="s">
        <v>189</v>
      </c>
      <c r="C460" s="38" t="s">
        <v>8085</v>
      </c>
      <c r="D460" s="38" t="s">
        <v>8086</v>
      </c>
      <c r="E460" s="38" t="s">
        <v>4568</v>
      </c>
      <c r="F460" s="38" t="s">
        <v>731</v>
      </c>
      <c r="G460" s="38" t="s">
        <v>5782</v>
      </c>
      <c r="H460" s="38" t="s">
        <v>2665</v>
      </c>
      <c r="I460" s="39">
        <v>3011.14</v>
      </c>
      <c r="J460" s="11">
        <f>VLOOKUP(LEFT(B460,5),[1]Percents!$C:$M,6,FALSE)</f>
        <v>0.29404999999999998</v>
      </c>
      <c r="K460" s="13">
        <f t="shared" si="14"/>
        <v>885.42571699999985</v>
      </c>
      <c r="L460" s="15" t="str">
        <f t="shared" si="15"/>
        <v>GB</v>
      </c>
    </row>
    <row r="461" spans="1:12" s="40" customFormat="1" ht="14.25" customHeight="1" x14ac:dyDescent="0.25">
      <c r="A461" s="38" t="s">
        <v>213</v>
      </c>
      <c r="B461" s="38" t="s">
        <v>16</v>
      </c>
      <c r="C461" s="38" t="s">
        <v>3769</v>
      </c>
      <c r="D461" s="38" t="s">
        <v>3770</v>
      </c>
      <c r="E461" s="38" t="s">
        <v>769</v>
      </c>
      <c r="F461" s="38" t="s">
        <v>770</v>
      </c>
      <c r="G461" s="38" t="s">
        <v>3744</v>
      </c>
      <c r="H461" s="38" t="s">
        <v>2665</v>
      </c>
      <c r="I461" s="39">
        <v>14793.21</v>
      </c>
      <c r="J461" s="11">
        <f>VLOOKUP(LEFT(B461,5),[1]Percents!$C:$M,6,FALSE)</f>
        <v>8.6050000000000001E-2</v>
      </c>
      <c r="K461" s="13">
        <f t="shared" si="14"/>
        <v>1272.9557204999999</v>
      </c>
      <c r="L461" s="15" t="str">
        <f t="shared" si="15"/>
        <v>GB</v>
      </c>
    </row>
    <row r="462" spans="1:12" s="40" customFormat="1" ht="14.25" customHeight="1" x14ac:dyDescent="0.25">
      <c r="A462" s="38" t="s">
        <v>213</v>
      </c>
      <c r="B462" s="38" t="s">
        <v>16</v>
      </c>
      <c r="C462" s="38" t="s">
        <v>9883</v>
      </c>
      <c r="D462" s="38" t="s">
        <v>9884</v>
      </c>
      <c r="E462" s="38" t="s">
        <v>78</v>
      </c>
      <c r="F462" s="38" t="s">
        <v>732</v>
      </c>
      <c r="G462" s="38" t="s">
        <v>1693</v>
      </c>
      <c r="H462" s="38" t="s">
        <v>2665</v>
      </c>
      <c r="I462" s="41">
        <v>-43050.879999999997</v>
      </c>
      <c r="J462" s="11">
        <f>VLOOKUP(LEFT(B462,5),[1]Percents!$C:$M,6,FALSE)</f>
        <v>8.6050000000000001E-2</v>
      </c>
      <c r="K462" s="13">
        <f t="shared" si="14"/>
        <v>-3704.5282239999997</v>
      </c>
      <c r="L462" s="15" t="str">
        <f t="shared" si="15"/>
        <v>GB</v>
      </c>
    </row>
    <row r="463" spans="1:12" s="40" customFormat="1" ht="14.25" customHeight="1" x14ac:dyDescent="0.25">
      <c r="A463" s="38" t="s">
        <v>213</v>
      </c>
      <c r="B463" s="38" t="s">
        <v>16</v>
      </c>
      <c r="C463" s="38" t="s">
        <v>3771</v>
      </c>
      <c r="D463" s="38" t="s">
        <v>3772</v>
      </c>
      <c r="E463" s="38" t="s">
        <v>78</v>
      </c>
      <c r="F463" s="38" t="s">
        <v>732</v>
      </c>
      <c r="G463" s="38" t="s">
        <v>3744</v>
      </c>
      <c r="H463" s="38" t="s">
        <v>2665</v>
      </c>
      <c r="I463" s="39">
        <v>21414.22</v>
      </c>
      <c r="J463" s="11">
        <f>VLOOKUP(LEFT(B463,5),[1]Percents!$C:$M,6,FALSE)</f>
        <v>8.6050000000000001E-2</v>
      </c>
      <c r="K463" s="13">
        <f t="shared" si="14"/>
        <v>1842.6936310000001</v>
      </c>
      <c r="L463" s="15" t="str">
        <f t="shared" si="15"/>
        <v>GB</v>
      </c>
    </row>
    <row r="464" spans="1:12" s="40" customFormat="1" ht="14.25" customHeight="1" x14ac:dyDescent="0.25">
      <c r="A464" s="38" t="s">
        <v>243</v>
      </c>
      <c r="B464" s="38" t="s">
        <v>314</v>
      </c>
      <c r="C464" s="38" t="s">
        <v>1843</v>
      </c>
      <c r="D464" s="38" t="s">
        <v>887</v>
      </c>
      <c r="E464" s="38" t="s">
        <v>657</v>
      </c>
      <c r="F464" s="38" t="s">
        <v>658</v>
      </c>
      <c r="G464" s="38" t="s">
        <v>1844</v>
      </c>
      <c r="H464" s="38" t="s">
        <v>2665</v>
      </c>
      <c r="I464" s="39">
        <v>6907.24</v>
      </c>
      <c r="J464" s="11">
        <f>VLOOKUP(LEFT(B464,5),[1]Percents!$C:$M,6,FALSE)</f>
        <v>9.0999999999999998E-2</v>
      </c>
      <c r="K464" s="13">
        <f t="shared" si="14"/>
        <v>628.55883999999992</v>
      </c>
      <c r="L464" s="15" t="str">
        <f t="shared" si="15"/>
        <v>GB</v>
      </c>
    </row>
    <row r="465" spans="1:12" s="40" customFormat="1" ht="14.25" customHeight="1" x14ac:dyDescent="0.25">
      <c r="A465" s="38" t="s">
        <v>213</v>
      </c>
      <c r="B465" s="38" t="s">
        <v>94</v>
      </c>
      <c r="C465" s="38" t="s">
        <v>1845</v>
      </c>
      <c r="D465" s="38" t="s">
        <v>733</v>
      </c>
      <c r="E465" s="38" t="s">
        <v>95</v>
      </c>
      <c r="F465" s="38" t="s">
        <v>734</v>
      </c>
      <c r="G465" s="38" t="s">
        <v>1693</v>
      </c>
      <c r="H465" s="38" t="s">
        <v>2665</v>
      </c>
      <c r="I465" s="39">
        <v>12944.19</v>
      </c>
      <c r="J465" s="11">
        <f>VLOOKUP(LEFT(B465,5),[1]Percents!$C:$M,6,FALSE)</f>
        <v>8.6050000000000001E-2</v>
      </c>
      <c r="K465" s="13">
        <f t="shared" si="14"/>
        <v>1113.8475495</v>
      </c>
      <c r="L465" s="15" t="str">
        <f t="shared" si="15"/>
        <v>GB</v>
      </c>
    </row>
    <row r="466" spans="1:12" s="40" customFormat="1" ht="14.25" customHeight="1" x14ac:dyDescent="0.25">
      <c r="A466" s="38" t="s">
        <v>213</v>
      </c>
      <c r="B466" s="38" t="s">
        <v>94</v>
      </c>
      <c r="C466" s="38" t="s">
        <v>10410</v>
      </c>
      <c r="D466" s="38" t="s">
        <v>10411</v>
      </c>
      <c r="E466" s="38" t="s">
        <v>95</v>
      </c>
      <c r="F466" s="38" t="s">
        <v>734</v>
      </c>
      <c r="G466" s="38" t="s">
        <v>1693</v>
      </c>
      <c r="H466" s="38" t="s">
        <v>2665</v>
      </c>
      <c r="I466" s="41">
        <v>-1416.76</v>
      </c>
      <c r="J466" s="11">
        <f>VLOOKUP(LEFT(B466,5),[1]Percents!$C:$M,6,FALSE)</f>
        <v>8.6050000000000001E-2</v>
      </c>
      <c r="K466" s="13">
        <f t="shared" si="14"/>
        <v>-121.912198</v>
      </c>
      <c r="L466" s="15" t="str">
        <f t="shared" si="15"/>
        <v>GB</v>
      </c>
    </row>
    <row r="467" spans="1:12" s="40" customFormat="1" ht="14.25" customHeight="1" x14ac:dyDescent="0.25">
      <c r="A467" s="38" t="s">
        <v>141</v>
      </c>
      <c r="B467" s="38" t="s">
        <v>111</v>
      </c>
      <c r="C467" s="38" t="s">
        <v>1846</v>
      </c>
      <c r="D467" s="38" t="s">
        <v>735</v>
      </c>
      <c r="E467" s="38" t="s">
        <v>115</v>
      </c>
      <c r="F467" s="38" t="s">
        <v>736</v>
      </c>
      <c r="G467" s="38" t="s">
        <v>1688</v>
      </c>
      <c r="H467" s="38" t="s">
        <v>2665</v>
      </c>
      <c r="I467" s="39">
        <v>12864.26</v>
      </c>
      <c r="J467" s="11">
        <f>VLOOKUP(LEFT(B467,5),[1]Percents!$C:$M,6,FALSE)</f>
        <v>0.1678</v>
      </c>
      <c r="K467" s="13">
        <f t="shared" si="14"/>
        <v>2158.622828</v>
      </c>
      <c r="L467" s="15" t="str">
        <f t="shared" si="15"/>
        <v>GB</v>
      </c>
    </row>
    <row r="468" spans="1:12" s="40" customFormat="1" ht="14.25" customHeight="1" x14ac:dyDescent="0.25">
      <c r="A468" s="38" t="s">
        <v>141</v>
      </c>
      <c r="B468" s="38" t="s">
        <v>111</v>
      </c>
      <c r="C468" s="38" t="s">
        <v>1847</v>
      </c>
      <c r="D468" s="38" t="s">
        <v>850</v>
      </c>
      <c r="E468" s="38" t="s">
        <v>851</v>
      </c>
      <c r="F468" s="38" t="s">
        <v>852</v>
      </c>
      <c r="G468" s="38" t="s">
        <v>1690</v>
      </c>
      <c r="H468" s="38" t="s">
        <v>2665</v>
      </c>
      <c r="I468" s="39">
        <v>58097.91</v>
      </c>
      <c r="J468" s="11">
        <f>VLOOKUP(LEFT(B468,5),[1]Percents!$C:$M,6,FALSE)</f>
        <v>0.1678</v>
      </c>
      <c r="K468" s="13">
        <f t="shared" si="14"/>
        <v>9748.8292980000006</v>
      </c>
      <c r="L468" s="15" t="str">
        <f t="shared" si="15"/>
        <v>GB</v>
      </c>
    </row>
    <row r="469" spans="1:12" s="40" customFormat="1" ht="14.25" customHeight="1" x14ac:dyDescent="0.25">
      <c r="A469" s="38" t="s">
        <v>243</v>
      </c>
      <c r="B469" s="38" t="s">
        <v>314</v>
      </c>
      <c r="C469" s="38" t="s">
        <v>1848</v>
      </c>
      <c r="D469" s="38" t="s">
        <v>823</v>
      </c>
      <c r="E469" s="38" t="s">
        <v>6705</v>
      </c>
      <c r="F469" s="38" t="s">
        <v>824</v>
      </c>
      <c r="G469" s="38" t="s">
        <v>1849</v>
      </c>
      <c r="H469" s="38" t="s">
        <v>2665</v>
      </c>
      <c r="I469" s="39">
        <v>36793.120000000003</v>
      </c>
      <c r="J469" s="11">
        <f>VLOOKUP(LEFT(B469,5),[1]Percents!$C:$M,6,FALSE)</f>
        <v>9.0999999999999998E-2</v>
      </c>
      <c r="K469" s="13">
        <f t="shared" si="14"/>
        <v>3348.1739200000002</v>
      </c>
      <c r="L469" s="15" t="str">
        <f t="shared" si="15"/>
        <v>GB</v>
      </c>
    </row>
    <row r="470" spans="1:12" s="40" customFormat="1" ht="14.25" customHeight="1" x14ac:dyDescent="0.25">
      <c r="A470" s="38" t="s">
        <v>213</v>
      </c>
      <c r="B470" s="38" t="s">
        <v>162</v>
      </c>
      <c r="C470" s="38" t="s">
        <v>9885</v>
      </c>
      <c r="D470" s="38" t="s">
        <v>9886</v>
      </c>
      <c r="E470" s="38" t="s">
        <v>412</v>
      </c>
      <c r="F470" s="38" t="s">
        <v>659</v>
      </c>
      <c r="G470" s="38" t="s">
        <v>1860</v>
      </c>
      <c r="H470" s="38" t="s">
        <v>2665</v>
      </c>
      <c r="I470" s="41">
        <v>-7706.21</v>
      </c>
      <c r="J470" s="11">
        <f>VLOOKUP(LEFT(B470,5),[1]Percents!$C:$M,6,FALSE)</f>
        <v>0.25</v>
      </c>
      <c r="K470" s="13">
        <f t="shared" si="14"/>
        <v>-1926.5525</v>
      </c>
      <c r="L470" s="15" t="str">
        <f t="shared" si="15"/>
        <v>GB</v>
      </c>
    </row>
    <row r="471" spans="1:12" s="40" customFormat="1" ht="14.25" customHeight="1" x14ac:dyDescent="0.25">
      <c r="A471" s="38" t="s">
        <v>213</v>
      </c>
      <c r="B471" s="38" t="s">
        <v>162</v>
      </c>
      <c r="C471" s="38" t="s">
        <v>9887</v>
      </c>
      <c r="D471" s="38" t="s">
        <v>9888</v>
      </c>
      <c r="E471" s="38" t="s">
        <v>412</v>
      </c>
      <c r="F471" s="38" t="s">
        <v>659</v>
      </c>
      <c r="G471" s="38" t="s">
        <v>1712</v>
      </c>
      <c r="H471" s="38" t="s">
        <v>2665</v>
      </c>
      <c r="I471" s="39">
        <v>7706.21</v>
      </c>
      <c r="J471" s="11">
        <f>VLOOKUP(LEFT(B471,5),[1]Percents!$C:$M,6,FALSE)</f>
        <v>0.25</v>
      </c>
      <c r="K471" s="13">
        <f t="shared" si="14"/>
        <v>1926.5525</v>
      </c>
      <c r="L471" s="15" t="str">
        <f t="shared" si="15"/>
        <v>GB</v>
      </c>
    </row>
    <row r="472" spans="1:12" s="40" customFormat="1" ht="14.25" customHeight="1" x14ac:dyDescent="0.25">
      <c r="A472" s="38" t="s">
        <v>213</v>
      </c>
      <c r="B472" s="38" t="s">
        <v>162</v>
      </c>
      <c r="C472" s="38" t="s">
        <v>11655</v>
      </c>
      <c r="D472" s="38" t="s">
        <v>11656</v>
      </c>
      <c r="E472" s="38" t="s">
        <v>412</v>
      </c>
      <c r="F472" s="38" t="s">
        <v>659</v>
      </c>
      <c r="G472" s="38" t="s">
        <v>1750</v>
      </c>
      <c r="H472" s="38" t="s">
        <v>2665</v>
      </c>
      <c r="I472" s="41">
        <v>-899.99</v>
      </c>
      <c r="J472" s="11">
        <f>VLOOKUP(LEFT(B472,5),[1]Percents!$C:$M,6,FALSE)</f>
        <v>0.25</v>
      </c>
      <c r="K472" s="13">
        <f t="shared" si="14"/>
        <v>-224.9975</v>
      </c>
      <c r="L472" s="15" t="str">
        <f t="shared" si="15"/>
        <v>GB</v>
      </c>
    </row>
    <row r="473" spans="1:12" s="40" customFormat="1" ht="14.25" customHeight="1" x14ac:dyDescent="0.25">
      <c r="A473" s="38" t="s">
        <v>213</v>
      </c>
      <c r="B473" s="38" t="s">
        <v>162</v>
      </c>
      <c r="C473" s="38" t="s">
        <v>5129</v>
      </c>
      <c r="D473" s="38" t="s">
        <v>5130</v>
      </c>
      <c r="E473" s="38" t="s">
        <v>412</v>
      </c>
      <c r="F473" s="38" t="s">
        <v>659</v>
      </c>
      <c r="G473" s="38" t="s">
        <v>5106</v>
      </c>
      <c r="H473" s="38" t="s">
        <v>2665</v>
      </c>
      <c r="I473" s="39">
        <v>55916.09</v>
      </c>
      <c r="J473" s="11">
        <f>VLOOKUP(LEFT(B473,5),[1]Percents!$C:$M,6,FALSE)</f>
        <v>0.25</v>
      </c>
      <c r="K473" s="13">
        <f t="shared" si="14"/>
        <v>13979.022499999999</v>
      </c>
      <c r="L473" s="15" t="str">
        <f t="shared" si="15"/>
        <v>GB</v>
      </c>
    </row>
    <row r="474" spans="1:12" s="40" customFormat="1" ht="14.25" customHeight="1" x14ac:dyDescent="0.25">
      <c r="A474" s="38" t="s">
        <v>213</v>
      </c>
      <c r="B474" s="38" t="s">
        <v>162</v>
      </c>
      <c r="C474" s="38" t="s">
        <v>9335</v>
      </c>
      <c r="D474" s="38" t="s">
        <v>9336</v>
      </c>
      <c r="E474" s="38" t="s">
        <v>412</v>
      </c>
      <c r="F474" s="38" t="s">
        <v>659</v>
      </c>
      <c r="G474" s="38" t="s">
        <v>8954</v>
      </c>
      <c r="H474" s="38" t="s">
        <v>2665</v>
      </c>
      <c r="I474" s="39">
        <v>80727.569999999992</v>
      </c>
      <c r="J474" s="11">
        <f>VLOOKUP(LEFT(B474,5),[1]Percents!$C:$M,6,FALSE)</f>
        <v>0.25</v>
      </c>
      <c r="K474" s="13">
        <f t="shared" si="14"/>
        <v>20181.892499999998</v>
      </c>
      <c r="L474" s="15" t="str">
        <f t="shared" si="15"/>
        <v>GB</v>
      </c>
    </row>
    <row r="475" spans="1:12" s="40" customFormat="1" ht="14.25" customHeight="1" x14ac:dyDescent="0.25">
      <c r="A475" s="38" t="s">
        <v>141</v>
      </c>
      <c r="B475" s="38" t="s">
        <v>111</v>
      </c>
      <c r="C475" s="38" t="s">
        <v>1850</v>
      </c>
      <c r="D475" s="38" t="s">
        <v>853</v>
      </c>
      <c r="E475" s="38" t="s">
        <v>379</v>
      </c>
      <c r="F475" s="38" t="s">
        <v>854</v>
      </c>
      <c r="G475" s="38" t="s">
        <v>1693</v>
      </c>
      <c r="H475" s="38" t="s">
        <v>2665</v>
      </c>
      <c r="I475" s="39">
        <v>26564.73</v>
      </c>
      <c r="J475" s="11">
        <f>VLOOKUP(LEFT(B475,5),[1]Percents!$C:$M,6,FALSE)</f>
        <v>0.1678</v>
      </c>
      <c r="K475" s="13">
        <f t="shared" si="14"/>
        <v>4457.561694</v>
      </c>
      <c r="L475" s="15" t="str">
        <f t="shared" si="15"/>
        <v>GB</v>
      </c>
    </row>
    <row r="476" spans="1:12" s="40" customFormat="1" ht="14.25" customHeight="1" x14ac:dyDescent="0.25">
      <c r="A476" s="38" t="s">
        <v>141</v>
      </c>
      <c r="B476" s="38" t="s">
        <v>111</v>
      </c>
      <c r="C476" s="38" t="s">
        <v>1852</v>
      </c>
      <c r="D476" s="38" t="s">
        <v>803</v>
      </c>
      <c r="E476" s="38" t="s">
        <v>804</v>
      </c>
      <c r="F476" s="38" t="s">
        <v>805</v>
      </c>
      <c r="G476" s="38" t="s">
        <v>1693</v>
      </c>
      <c r="H476" s="38" t="s">
        <v>2665</v>
      </c>
      <c r="I476" s="39">
        <v>73669.149999999994</v>
      </c>
      <c r="J476" s="11">
        <f>VLOOKUP(LEFT(B476,5),[1]Percents!$C:$M,6,FALSE)</f>
        <v>0.1678</v>
      </c>
      <c r="K476" s="13">
        <f t="shared" ref="K476:K539" si="16">+J476*I476</f>
        <v>12361.683369999999</v>
      </c>
      <c r="L476" s="15" t="str">
        <f t="shared" si="15"/>
        <v>GB</v>
      </c>
    </row>
    <row r="477" spans="1:12" s="40" customFormat="1" ht="14.25" customHeight="1" x14ac:dyDescent="0.25">
      <c r="A477" s="38" t="s">
        <v>141</v>
      </c>
      <c r="B477" s="38" t="s">
        <v>111</v>
      </c>
      <c r="C477" s="38" t="s">
        <v>5801</v>
      </c>
      <c r="D477" s="38" t="s">
        <v>5802</v>
      </c>
      <c r="E477" s="38" t="s">
        <v>804</v>
      </c>
      <c r="F477" s="38" t="s">
        <v>805</v>
      </c>
      <c r="G477" s="38" t="s">
        <v>5782</v>
      </c>
      <c r="H477" s="38" t="s">
        <v>2665</v>
      </c>
      <c r="I477" s="39">
        <v>8859.4</v>
      </c>
      <c r="J477" s="11">
        <f>VLOOKUP(LEFT(B477,5),[1]Percents!$C:$M,6,FALSE)</f>
        <v>0.1678</v>
      </c>
      <c r="K477" s="13">
        <f t="shared" si="16"/>
        <v>1486.6073200000001</v>
      </c>
      <c r="L477" s="15" t="str">
        <f t="shared" si="15"/>
        <v>GB</v>
      </c>
    </row>
    <row r="478" spans="1:12" s="40" customFormat="1" ht="14.25" customHeight="1" x14ac:dyDescent="0.25">
      <c r="A478" s="38" t="s">
        <v>213</v>
      </c>
      <c r="B478" s="38" t="s">
        <v>42</v>
      </c>
      <c r="C478" s="38" t="s">
        <v>11657</v>
      </c>
      <c r="D478" s="38" t="s">
        <v>11658</v>
      </c>
      <c r="E478" s="38" t="s">
        <v>80</v>
      </c>
      <c r="F478" s="38" t="s">
        <v>11659</v>
      </c>
      <c r="G478" s="38" t="s">
        <v>1699</v>
      </c>
      <c r="H478" s="38" t="s">
        <v>2665</v>
      </c>
      <c r="I478" s="41">
        <v>-2538.44</v>
      </c>
      <c r="J478" s="11">
        <f>VLOOKUP(LEFT(B478,5),[1]Percents!$C:$M,6,FALSE)</f>
        <v>0.29404999999999998</v>
      </c>
      <c r="K478" s="13">
        <f t="shared" si="16"/>
        <v>-746.42828199999997</v>
      </c>
      <c r="L478" s="15" t="str">
        <f t="shared" si="15"/>
        <v>GB</v>
      </c>
    </row>
    <row r="479" spans="1:12" s="40" customFormat="1" ht="14.25" customHeight="1" x14ac:dyDescent="0.25">
      <c r="A479" s="38" t="s">
        <v>243</v>
      </c>
      <c r="B479" s="38" t="s">
        <v>314</v>
      </c>
      <c r="C479" s="38" t="s">
        <v>5803</v>
      </c>
      <c r="D479" s="38" t="s">
        <v>5804</v>
      </c>
      <c r="E479" s="38" t="s">
        <v>197</v>
      </c>
      <c r="F479" s="38" t="s">
        <v>738</v>
      </c>
      <c r="G479" s="38" t="s">
        <v>5782</v>
      </c>
      <c r="H479" s="38" t="s">
        <v>2665</v>
      </c>
      <c r="I479" s="39">
        <v>63680.56</v>
      </c>
      <c r="J479" s="11">
        <f>VLOOKUP(LEFT(B479,5),[1]Percents!$C:$M,6,FALSE)</f>
        <v>9.0999999999999998E-2</v>
      </c>
      <c r="K479" s="13">
        <f t="shared" si="16"/>
        <v>5794.9309599999997</v>
      </c>
      <c r="L479" s="15" t="str">
        <f t="shared" si="15"/>
        <v>GB</v>
      </c>
    </row>
    <row r="480" spans="1:12" s="40" customFormat="1" ht="14.25" customHeight="1" x14ac:dyDescent="0.25">
      <c r="A480" s="38" t="s">
        <v>213</v>
      </c>
      <c r="B480" s="38" t="s">
        <v>258</v>
      </c>
      <c r="C480" s="38" t="s">
        <v>1854</v>
      </c>
      <c r="D480" s="38" t="s">
        <v>825</v>
      </c>
      <c r="E480" s="38" t="s">
        <v>826</v>
      </c>
      <c r="F480" s="38" t="s">
        <v>827</v>
      </c>
      <c r="G480" s="38" t="s">
        <v>1693</v>
      </c>
      <c r="H480" s="38" t="s">
        <v>2665</v>
      </c>
      <c r="I480" s="39">
        <v>6018.3600000000006</v>
      </c>
      <c r="J480" s="11">
        <f>VLOOKUP(LEFT(B480,5),[1]Percents!$C:$M,6,FALSE)</f>
        <v>0.25</v>
      </c>
      <c r="K480" s="13">
        <f t="shared" si="16"/>
        <v>1504.5900000000001</v>
      </c>
      <c r="L480" s="15" t="str">
        <f t="shared" si="15"/>
        <v>GB</v>
      </c>
    </row>
    <row r="481" spans="1:12" s="40" customFormat="1" ht="14.25" customHeight="1" x14ac:dyDescent="0.25">
      <c r="A481" s="38" t="s">
        <v>213</v>
      </c>
      <c r="B481" s="38" t="s">
        <v>94</v>
      </c>
      <c r="C481" s="38" t="s">
        <v>1855</v>
      </c>
      <c r="D481" s="38" t="s">
        <v>828</v>
      </c>
      <c r="E481" s="38" t="s">
        <v>829</v>
      </c>
      <c r="F481" s="38" t="s">
        <v>830</v>
      </c>
      <c r="G481" s="38" t="s">
        <v>1856</v>
      </c>
      <c r="H481" s="38" t="s">
        <v>2665</v>
      </c>
      <c r="I481" s="39">
        <v>2051.4899999999998</v>
      </c>
      <c r="J481" s="11">
        <f>VLOOKUP(LEFT(B481,5),[1]Percents!$C:$M,6,FALSE)</f>
        <v>8.6050000000000001E-2</v>
      </c>
      <c r="K481" s="13">
        <f t="shared" si="16"/>
        <v>176.53071449999999</v>
      </c>
      <c r="L481" s="15" t="str">
        <f t="shared" si="15"/>
        <v>GB</v>
      </c>
    </row>
    <row r="482" spans="1:12" s="40" customFormat="1" ht="14.25" customHeight="1" x14ac:dyDescent="0.25">
      <c r="A482" s="38" t="s">
        <v>213</v>
      </c>
      <c r="B482" s="38" t="s">
        <v>285</v>
      </c>
      <c r="C482" s="38" t="s">
        <v>1857</v>
      </c>
      <c r="D482" s="38" t="s">
        <v>831</v>
      </c>
      <c r="E482" s="38" t="s">
        <v>286</v>
      </c>
      <c r="F482" s="38" t="s">
        <v>832</v>
      </c>
      <c r="G482" s="38" t="s">
        <v>1858</v>
      </c>
      <c r="H482" s="38" t="s">
        <v>2665</v>
      </c>
      <c r="I482" s="39">
        <v>216788.1</v>
      </c>
      <c r="J482" s="11">
        <f>VLOOKUP(LEFT(B482,5),[1]Percents!$C:$M,6,FALSE)</f>
        <v>8.6050000000000001E-2</v>
      </c>
      <c r="K482" s="13">
        <f t="shared" si="16"/>
        <v>18654.616005</v>
      </c>
      <c r="L482" s="15" t="str">
        <f t="shared" si="15"/>
        <v>GB</v>
      </c>
    </row>
    <row r="483" spans="1:12" s="40" customFormat="1" ht="14.25" customHeight="1" x14ac:dyDescent="0.25">
      <c r="A483" s="38" t="s">
        <v>213</v>
      </c>
      <c r="B483" s="38" t="s">
        <v>225</v>
      </c>
      <c r="C483" s="38" t="s">
        <v>10412</v>
      </c>
      <c r="D483" s="38" t="s">
        <v>10413</v>
      </c>
      <c r="E483" s="38" t="s">
        <v>10414</v>
      </c>
      <c r="F483" s="38" t="s">
        <v>10415</v>
      </c>
      <c r="G483" s="38" t="s">
        <v>10416</v>
      </c>
      <c r="H483" s="38" t="s">
        <v>2665</v>
      </c>
      <c r="I483" s="41">
        <v>-176.01</v>
      </c>
      <c r="J483" s="11">
        <f>VLOOKUP(LEFT(B483,5),[1]Percents!$C:$M,6,FALSE)</f>
        <v>0.29404999999999998</v>
      </c>
      <c r="K483" s="13">
        <f t="shared" si="16"/>
        <v>-51.755740499999995</v>
      </c>
      <c r="L483" s="15" t="str">
        <f t="shared" si="15"/>
        <v>GB</v>
      </c>
    </row>
    <row r="484" spans="1:12" s="40" customFormat="1" ht="14.25" customHeight="1" x14ac:dyDescent="0.25">
      <c r="A484" s="38" t="s">
        <v>213</v>
      </c>
      <c r="B484" s="38" t="s">
        <v>211</v>
      </c>
      <c r="C484" s="38" t="s">
        <v>1859</v>
      </c>
      <c r="D484" s="38" t="s">
        <v>773</v>
      </c>
      <c r="E484" s="38" t="s">
        <v>28</v>
      </c>
      <c r="F484" s="38" t="s">
        <v>774</v>
      </c>
      <c r="G484" s="38" t="s">
        <v>1860</v>
      </c>
      <c r="H484" s="38" t="s">
        <v>2665</v>
      </c>
      <c r="I484" s="39">
        <v>60775.26</v>
      </c>
      <c r="J484" s="11">
        <f>VLOOKUP(LEFT(B484,5),[1]Percents!$C:$M,6,FALSE)</f>
        <v>8.6050000000000001E-2</v>
      </c>
      <c r="K484" s="13">
        <f t="shared" si="16"/>
        <v>5229.711123</v>
      </c>
      <c r="L484" s="15" t="str">
        <f t="shared" si="15"/>
        <v>GB</v>
      </c>
    </row>
    <row r="485" spans="1:12" s="40" customFormat="1" ht="14.25" customHeight="1" x14ac:dyDescent="0.25">
      <c r="A485" s="38" t="s">
        <v>213</v>
      </c>
      <c r="B485" s="38" t="s">
        <v>94</v>
      </c>
      <c r="C485" s="38" t="s">
        <v>1861</v>
      </c>
      <c r="D485" s="38" t="s">
        <v>690</v>
      </c>
      <c r="E485" s="38" t="s">
        <v>6706</v>
      </c>
      <c r="F485" s="38" t="s">
        <v>691</v>
      </c>
      <c r="G485" s="38" t="s">
        <v>1828</v>
      </c>
      <c r="H485" s="38" t="s">
        <v>2665</v>
      </c>
      <c r="I485" s="39">
        <v>5529.95</v>
      </c>
      <c r="J485" s="11">
        <f>VLOOKUP(LEFT(B485,5),[1]Percents!$C:$M,6,FALSE)</f>
        <v>8.6050000000000001E-2</v>
      </c>
      <c r="K485" s="13">
        <f t="shared" si="16"/>
        <v>475.85219749999999</v>
      </c>
      <c r="L485" s="15" t="str">
        <f t="shared" ref="L485:L548" si="17">LEFT(F485,2)</f>
        <v>GB</v>
      </c>
    </row>
    <row r="486" spans="1:12" s="40" customFormat="1" ht="14.25" customHeight="1" x14ac:dyDescent="0.25">
      <c r="A486" s="38" t="s">
        <v>213</v>
      </c>
      <c r="B486" s="38" t="s">
        <v>279</v>
      </c>
      <c r="C486" s="38" t="s">
        <v>1862</v>
      </c>
      <c r="D486" s="38" t="s">
        <v>692</v>
      </c>
      <c r="E486" s="38" t="s">
        <v>693</v>
      </c>
      <c r="F486" s="38" t="s">
        <v>694</v>
      </c>
      <c r="G486" s="38" t="s">
        <v>1702</v>
      </c>
      <c r="H486" s="38" t="s">
        <v>2665</v>
      </c>
      <c r="I486" s="39">
        <v>34857.170000000013</v>
      </c>
      <c r="J486" s="11">
        <f>VLOOKUP(LEFT(B486,5),[1]Percents!$C:$M,6,FALSE)</f>
        <v>0.29404999999999998</v>
      </c>
      <c r="K486" s="13">
        <f t="shared" si="16"/>
        <v>10249.750838500004</v>
      </c>
      <c r="L486" s="15" t="str">
        <f t="shared" si="17"/>
        <v>GB</v>
      </c>
    </row>
    <row r="487" spans="1:12" s="40" customFormat="1" ht="14.25" customHeight="1" x14ac:dyDescent="0.25">
      <c r="A487" s="38" t="s">
        <v>213</v>
      </c>
      <c r="B487" s="38" t="s">
        <v>160</v>
      </c>
      <c r="C487" s="38" t="s">
        <v>1863</v>
      </c>
      <c r="D487" s="38" t="s">
        <v>695</v>
      </c>
      <c r="E487" s="38" t="s">
        <v>6707</v>
      </c>
      <c r="F487" s="38" t="s">
        <v>696</v>
      </c>
      <c r="G487" s="38" t="s">
        <v>1860</v>
      </c>
      <c r="H487" s="38" t="s">
        <v>2665</v>
      </c>
      <c r="I487" s="39">
        <v>4685.8</v>
      </c>
      <c r="J487" s="11">
        <f>VLOOKUP(LEFT(B487,5),[1]Percents!$C:$M,6,FALSE)</f>
        <v>0.25</v>
      </c>
      <c r="K487" s="13">
        <f t="shared" si="16"/>
        <v>1171.45</v>
      </c>
      <c r="L487" s="15" t="str">
        <f t="shared" si="17"/>
        <v>GB</v>
      </c>
    </row>
    <row r="488" spans="1:12" s="40" customFormat="1" ht="14.25" customHeight="1" x14ac:dyDescent="0.25">
      <c r="A488" s="38" t="s">
        <v>213</v>
      </c>
      <c r="B488" s="38" t="s">
        <v>331</v>
      </c>
      <c r="C488" s="38" t="s">
        <v>1864</v>
      </c>
      <c r="D488" s="38" t="s">
        <v>1182</v>
      </c>
      <c r="E488" s="38" t="s">
        <v>498</v>
      </c>
      <c r="F488" s="38" t="s">
        <v>660</v>
      </c>
      <c r="G488" s="38" t="s">
        <v>1703</v>
      </c>
      <c r="H488" s="38" t="s">
        <v>2665</v>
      </c>
      <c r="I488" s="39">
        <v>75387.09</v>
      </c>
      <c r="J488" s="11">
        <f>VLOOKUP(LEFT(B488,5),[1]Percents!$C:$M,6,FALSE)</f>
        <v>8.6050000000000001E-2</v>
      </c>
      <c r="K488" s="13">
        <f t="shared" si="16"/>
        <v>6487.0590944999994</v>
      </c>
      <c r="L488" s="15" t="str">
        <f t="shared" si="17"/>
        <v>GB</v>
      </c>
    </row>
    <row r="489" spans="1:12" s="40" customFormat="1" ht="14.25" customHeight="1" x14ac:dyDescent="0.25">
      <c r="A489" s="38" t="s">
        <v>213</v>
      </c>
      <c r="B489" s="38" t="s">
        <v>331</v>
      </c>
      <c r="C489" s="38" t="s">
        <v>1865</v>
      </c>
      <c r="D489" s="38" t="s">
        <v>1150</v>
      </c>
      <c r="E489" s="38" t="s">
        <v>498</v>
      </c>
      <c r="F489" s="38" t="s">
        <v>660</v>
      </c>
      <c r="G489" s="38" t="s">
        <v>1703</v>
      </c>
      <c r="H489" s="38" t="s">
        <v>2665</v>
      </c>
      <c r="I489" s="39">
        <v>5297.73</v>
      </c>
      <c r="J489" s="11">
        <f>VLOOKUP(LEFT(B489,5),[1]Percents!$C:$M,6,FALSE)</f>
        <v>8.6050000000000001E-2</v>
      </c>
      <c r="K489" s="13">
        <f t="shared" si="16"/>
        <v>455.86966649999999</v>
      </c>
      <c r="L489" s="15" t="str">
        <f t="shared" si="17"/>
        <v>GB</v>
      </c>
    </row>
    <row r="490" spans="1:12" s="40" customFormat="1" ht="14.25" customHeight="1" x14ac:dyDescent="0.25">
      <c r="A490" s="38" t="s">
        <v>213</v>
      </c>
      <c r="B490" s="38" t="s">
        <v>331</v>
      </c>
      <c r="C490" s="38" t="s">
        <v>1866</v>
      </c>
      <c r="D490" s="38" t="s">
        <v>1178</v>
      </c>
      <c r="E490" s="38" t="s">
        <v>498</v>
      </c>
      <c r="F490" s="38" t="s">
        <v>660</v>
      </c>
      <c r="G490" s="38" t="s">
        <v>1703</v>
      </c>
      <c r="H490" s="38" t="s">
        <v>2665</v>
      </c>
      <c r="I490" s="39">
        <v>40316.82</v>
      </c>
      <c r="J490" s="11">
        <f>VLOOKUP(LEFT(B490,5),[1]Percents!$C:$M,6,FALSE)</f>
        <v>8.6050000000000001E-2</v>
      </c>
      <c r="K490" s="13">
        <f t="shared" si="16"/>
        <v>3469.2623610000001</v>
      </c>
      <c r="L490" s="15" t="str">
        <f t="shared" si="17"/>
        <v>GB</v>
      </c>
    </row>
    <row r="491" spans="1:12" s="40" customFormat="1" ht="14.25" customHeight="1" x14ac:dyDescent="0.25">
      <c r="A491" s="38" t="s">
        <v>213</v>
      </c>
      <c r="B491" s="38" t="s">
        <v>331</v>
      </c>
      <c r="C491" s="38" t="s">
        <v>1867</v>
      </c>
      <c r="D491" s="38" t="s">
        <v>1165</v>
      </c>
      <c r="E491" s="38" t="s">
        <v>498</v>
      </c>
      <c r="F491" s="38" t="s">
        <v>660</v>
      </c>
      <c r="G491" s="38" t="s">
        <v>1703</v>
      </c>
      <c r="H491" s="38" t="s">
        <v>2665</v>
      </c>
      <c r="I491" s="39">
        <v>39570.78</v>
      </c>
      <c r="J491" s="11">
        <f>VLOOKUP(LEFT(B491,5),[1]Percents!$C:$M,6,FALSE)</f>
        <v>8.6050000000000001E-2</v>
      </c>
      <c r="K491" s="13">
        <f t="shared" si="16"/>
        <v>3405.065619</v>
      </c>
      <c r="L491" s="15" t="str">
        <f t="shared" si="17"/>
        <v>GB</v>
      </c>
    </row>
    <row r="492" spans="1:12" s="40" customFormat="1" ht="14.25" customHeight="1" x14ac:dyDescent="0.25">
      <c r="A492" s="38" t="s">
        <v>213</v>
      </c>
      <c r="B492" s="38" t="s">
        <v>331</v>
      </c>
      <c r="C492" s="38" t="s">
        <v>1868</v>
      </c>
      <c r="D492" s="38" t="s">
        <v>1151</v>
      </c>
      <c r="E492" s="38" t="s">
        <v>498</v>
      </c>
      <c r="F492" s="38" t="s">
        <v>660</v>
      </c>
      <c r="G492" s="38" t="s">
        <v>1703</v>
      </c>
      <c r="H492" s="38" t="s">
        <v>2665</v>
      </c>
      <c r="I492" s="39">
        <v>16544.23</v>
      </c>
      <c r="J492" s="11">
        <f>VLOOKUP(LEFT(B492,5),[1]Percents!$C:$M,6,FALSE)</f>
        <v>8.6050000000000001E-2</v>
      </c>
      <c r="K492" s="13">
        <f t="shared" si="16"/>
        <v>1423.6309914999999</v>
      </c>
      <c r="L492" s="15" t="str">
        <f t="shared" si="17"/>
        <v>GB</v>
      </c>
    </row>
    <row r="493" spans="1:12" s="40" customFormat="1" ht="14.25" customHeight="1" x14ac:dyDescent="0.25">
      <c r="A493" s="38" t="s">
        <v>213</v>
      </c>
      <c r="B493" s="38" t="s">
        <v>331</v>
      </c>
      <c r="C493" s="38" t="s">
        <v>1869</v>
      </c>
      <c r="D493" s="38" t="s">
        <v>1164</v>
      </c>
      <c r="E493" s="38" t="s">
        <v>498</v>
      </c>
      <c r="F493" s="38" t="s">
        <v>660</v>
      </c>
      <c r="G493" s="38" t="s">
        <v>1703</v>
      </c>
      <c r="H493" s="38" t="s">
        <v>2665</v>
      </c>
      <c r="I493" s="39">
        <v>45181.97</v>
      </c>
      <c r="J493" s="11">
        <f>VLOOKUP(LEFT(B493,5),[1]Percents!$C:$M,6,FALSE)</f>
        <v>8.6050000000000001E-2</v>
      </c>
      <c r="K493" s="13">
        <f t="shared" si="16"/>
        <v>3887.9085185000004</v>
      </c>
      <c r="L493" s="15" t="str">
        <f t="shared" si="17"/>
        <v>GB</v>
      </c>
    </row>
    <row r="494" spans="1:12" s="40" customFormat="1" ht="14.25" customHeight="1" x14ac:dyDescent="0.25">
      <c r="A494" s="38" t="s">
        <v>213</v>
      </c>
      <c r="B494" s="38" t="s">
        <v>331</v>
      </c>
      <c r="C494" s="38" t="s">
        <v>1870</v>
      </c>
      <c r="D494" s="38" t="s">
        <v>1131</v>
      </c>
      <c r="E494" s="38" t="s">
        <v>498</v>
      </c>
      <c r="F494" s="38" t="s">
        <v>660</v>
      </c>
      <c r="G494" s="38" t="s">
        <v>1703</v>
      </c>
      <c r="H494" s="38" t="s">
        <v>2665</v>
      </c>
      <c r="I494" s="39">
        <v>35451.82</v>
      </c>
      <c r="J494" s="11">
        <f>VLOOKUP(LEFT(B494,5),[1]Percents!$C:$M,6,FALSE)</f>
        <v>8.6050000000000001E-2</v>
      </c>
      <c r="K494" s="13">
        <f t="shared" si="16"/>
        <v>3050.6291110000002</v>
      </c>
      <c r="L494" s="15" t="str">
        <f t="shared" si="17"/>
        <v>GB</v>
      </c>
    </row>
    <row r="495" spans="1:12" s="40" customFormat="1" ht="14.25" customHeight="1" x14ac:dyDescent="0.25">
      <c r="A495" s="38" t="s">
        <v>213</v>
      </c>
      <c r="B495" s="38" t="s">
        <v>331</v>
      </c>
      <c r="C495" s="38" t="s">
        <v>1871</v>
      </c>
      <c r="D495" s="38" t="s">
        <v>1152</v>
      </c>
      <c r="E495" s="38" t="s">
        <v>498</v>
      </c>
      <c r="F495" s="38" t="s">
        <v>660</v>
      </c>
      <c r="G495" s="38" t="s">
        <v>1703</v>
      </c>
      <c r="H495" s="38" t="s">
        <v>2665</v>
      </c>
      <c r="I495" s="39">
        <v>28277.09</v>
      </c>
      <c r="J495" s="11">
        <f>VLOOKUP(LEFT(B495,5),[1]Percents!$C:$M,6,FALSE)</f>
        <v>8.6050000000000001E-2</v>
      </c>
      <c r="K495" s="13">
        <f t="shared" si="16"/>
        <v>2433.2435945000002</v>
      </c>
      <c r="L495" s="15" t="str">
        <f t="shared" si="17"/>
        <v>GB</v>
      </c>
    </row>
    <row r="496" spans="1:12" s="40" customFormat="1" ht="14.25" customHeight="1" x14ac:dyDescent="0.25">
      <c r="A496" s="38" t="s">
        <v>213</v>
      </c>
      <c r="B496" s="38" t="s">
        <v>331</v>
      </c>
      <c r="C496" s="38" t="s">
        <v>1872</v>
      </c>
      <c r="D496" s="38" t="s">
        <v>1132</v>
      </c>
      <c r="E496" s="38" t="s">
        <v>498</v>
      </c>
      <c r="F496" s="38" t="s">
        <v>660</v>
      </c>
      <c r="G496" s="38" t="s">
        <v>1703</v>
      </c>
      <c r="H496" s="38" t="s">
        <v>2665</v>
      </c>
      <c r="I496" s="39">
        <v>26415.15</v>
      </c>
      <c r="J496" s="11">
        <f>VLOOKUP(LEFT(B496,5),[1]Percents!$C:$M,6,FALSE)</f>
        <v>8.6050000000000001E-2</v>
      </c>
      <c r="K496" s="13">
        <f t="shared" si="16"/>
        <v>2273.0236575000004</v>
      </c>
      <c r="L496" s="15" t="str">
        <f t="shared" si="17"/>
        <v>GB</v>
      </c>
    </row>
    <row r="497" spans="1:12" s="40" customFormat="1" ht="14.25" customHeight="1" x14ac:dyDescent="0.25">
      <c r="A497" s="38" t="s">
        <v>213</v>
      </c>
      <c r="B497" s="38" t="s">
        <v>331</v>
      </c>
      <c r="C497" s="38" t="s">
        <v>4324</v>
      </c>
      <c r="D497" s="38" t="s">
        <v>4325</v>
      </c>
      <c r="E497" s="38" t="s">
        <v>498</v>
      </c>
      <c r="F497" s="38" t="s">
        <v>660</v>
      </c>
      <c r="G497" s="38" t="s">
        <v>1703</v>
      </c>
      <c r="H497" s="38" t="s">
        <v>2665</v>
      </c>
      <c r="I497" s="39">
        <v>10545.92</v>
      </c>
      <c r="J497" s="11">
        <f>VLOOKUP(LEFT(B497,5),[1]Percents!$C:$M,6,FALSE)</f>
        <v>8.6050000000000001E-2</v>
      </c>
      <c r="K497" s="13">
        <f t="shared" si="16"/>
        <v>907.47641599999997</v>
      </c>
      <c r="L497" s="15" t="str">
        <f t="shared" si="17"/>
        <v>GB</v>
      </c>
    </row>
    <row r="498" spans="1:12" s="40" customFormat="1" ht="14.25" customHeight="1" x14ac:dyDescent="0.25">
      <c r="A498" s="38" t="s">
        <v>213</v>
      </c>
      <c r="B498" s="38" t="s">
        <v>331</v>
      </c>
      <c r="C498" s="38" t="s">
        <v>1873</v>
      </c>
      <c r="D498" s="38" t="s">
        <v>1162</v>
      </c>
      <c r="E498" s="38" t="s">
        <v>498</v>
      </c>
      <c r="F498" s="38" t="s">
        <v>660</v>
      </c>
      <c r="G498" s="38" t="s">
        <v>1703</v>
      </c>
      <c r="H498" s="38" t="s">
        <v>2665</v>
      </c>
      <c r="I498" s="39">
        <v>64736.92</v>
      </c>
      <c r="J498" s="11">
        <f>VLOOKUP(LEFT(B498,5),[1]Percents!$C:$M,6,FALSE)</f>
        <v>8.6050000000000001E-2</v>
      </c>
      <c r="K498" s="13">
        <f t="shared" si="16"/>
        <v>5570.6119660000004</v>
      </c>
      <c r="L498" s="15" t="str">
        <f t="shared" si="17"/>
        <v>GB</v>
      </c>
    </row>
    <row r="499" spans="1:12" s="40" customFormat="1" ht="14.25" customHeight="1" x14ac:dyDescent="0.25">
      <c r="A499" s="38" t="s">
        <v>213</v>
      </c>
      <c r="B499" s="38" t="s">
        <v>331</v>
      </c>
      <c r="C499" s="38" t="s">
        <v>1874</v>
      </c>
      <c r="D499" s="38" t="s">
        <v>1163</v>
      </c>
      <c r="E499" s="38" t="s">
        <v>498</v>
      </c>
      <c r="F499" s="38" t="s">
        <v>660</v>
      </c>
      <c r="G499" s="38" t="s">
        <v>1703</v>
      </c>
      <c r="H499" s="38" t="s">
        <v>2665</v>
      </c>
      <c r="I499" s="39">
        <v>61121.94</v>
      </c>
      <c r="J499" s="11">
        <f>VLOOKUP(LEFT(B499,5),[1]Percents!$C:$M,6,FALSE)</f>
        <v>8.6050000000000001E-2</v>
      </c>
      <c r="K499" s="13">
        <f t="shared" si="16"/>
        <v>5259.5429370000002</v>
      </c>
      <c r="L499" s="15" t="str">
        <f t="shared" si="17"/>
        <v>GB</v>
      </c>
    </row>
    <row r="500" spans="1:12" s="40" customFormat="1" ht="14.25" customHeight="1" x14ac:dyDescent="0.25">
      <c r="A500" s="38" t="s">
        <v>213</v>
      </c>
      <c r="B500" s="38" t="s">
        <v>331</v>
      </c>
      <c r="C500" s="38" t="s">
        <v>1875</v>
      </c>
      <c r="D500" s="38" t="s">
        <v>1127</v>
      </c>
      <c r="E500" s="38" t="s">
        <v>498</v>
      </c>
      <c r="F500" s="38" t="s">
        <v>660</v>
      </c>
      <c r="G500" s="38" t="s">
        <v>1703</v>
      </c>
      <c r="H500" s="38" t="s">
        <v>2665</v>
      </c>
      <c r="I500" s="39">
        <v>20313.810000000001</v>
      </c>
      <c r="J500" s="11">
        <f>VLOOKUP(LEFT(B500,5),[1]Percents!$C:$M,6,FALSE)</f>
        <v>8.6050000000000001E-2</v>
      </c>
      <c r="K500" s="13">
        <f t="shared" si="16"/>
        <v>1748.0033505000001</v>
      </c>
      <c r="L500" s="15" t="str">
        <f t="shared" si="17"/>
        <v>GB</v>
      </c>
    </row>
    <row r="501" spans="1:12" s="40" customFormat="1" ht="14.25" customHeight="1" x14ac:dyDescent="0.25">
      <c r="A501" s="38" t="s">
        <v>213</v>
      </c>
      <c r="B501" s="38" t="s">
        <v>331</v>
      </c>
      <c r="C501" s="38" t="s">
        <v>1876</v>
      </c>
      <c r="D501" s="38" t="s">
        <v>1183</v>
      </c>
      <c r="E501" s="38" t="s">
        <v>498</v>
      </c>
      <c r="F501" s="38" t="s">
        <v>660</v>
      </c>
      <c r="G501" s="38" t="s">
        <v>1703</v>
      </c>
      <c r="H501" s="38" t="s">
        <v>2665</v>
      </c>
      <c r="I501" s="39">
        <v>5297.73</v>
      </c>
      <c r="J501" s="11">
        <f>VLOOKUP(LEFT(B501,5),[1]Percents!$C:$M,6,FALSE)</f>
        <v>8.6050000000000001E-2</v>
      </c>
      <c r="K501" s="13">
        <f t="shared" si="16"/>
        <v>455.86966649999999</v>
      </c>
      <c r="L501" s="15" t="str">
        <f t="shared" si="17"/>
        <v>GB</v>
      </c>
    </row>
    <row r="502" spans="1:12" s="40" customFormat="1" ht="14.25" customHeight="1" x14ac:dyDescent="0.25">
      <c r="A502" s="38" t="s">
        <v>213</v>
      </c>
      <c r="B502" s="38" t="s">
        <v>331</v>
      </c>
      <c r="C502" s="38" t="s">
        <v>10417</v>
      </c>
      <c r="D502" s="38" t="s">
        <v>10418</v>
      </c>
      <c r="E502" s="38" t="s">
        <v>498</v>
      </c>
      <c r="F502" s="38" t="s">
        <v>660</v>
      </c>
      <c r="G502" s="38" t="s">
        <v>1703</v>
      </c>
      <c r="H502" s="38" t="s">
        <v>2665</v>
      </c>
      <c r="I502" s="39">
        <v>26101.99</v>
      </c>
      <c r="J502" s="11">
        <f>VLOOKUP(LEFT(B502,5),[1]Percents!$C:$M,6,FALSE)</f>
        <v>8.6050000000000001E-2</v>
      </c>
      <c r="K502" s="13">
        <f t="shared" si="16"/>
        <v>2246.0762395000002</v>
      </c>
      <c r="L502" s="15" t="str">
        <f t="shared" si="17"/>
        <v>GB</v>
      </c>
    </row>
    <row r="503" spans="1:12" s="40" customFormat="1" ht="14.25" customHeight="1" x14ac:dyDescent="0.25">
      <c r="A503" s="38" t="s">
        <v>213</v>
      </c>
      <c r="B503" s="38" t="s">
        <v>331</v>
      </c>
      <c r="C503" s="38" t="s">
        <v>12427</v>
      </c>
      <c r="D503" s="38" t="s">
        <v>12428</v>
      </c>
      <c r="E503" s="38" t="s">
        <v>498</v>
      </c>
      <c r="F503" s="38" t="s">
        <v>660</v>
      </c>
      <c r="G503" s="38" t="s">
        <v>1703</v>
      </c>
      <c r="H503" s="38" t="s">
        <v>2665</v>
      </c>
      <c r="I503" s="41">
        <v>-190.92</v>
      </c>
      <c r="J503" s="11">
        <f>VLOOKUP(LEFT(B503,5),[1]Percents!$C:$M,6,FALSE)</f>
        <v>8.6050000000000001E-2</v>
      </c>
      <c r="K503" s="13">
        <f t="shared" si="16"/>
        <v>-16.428666</v>
      </c>
      <c r="L503" s="15" t="str">
        <f t="shared" si="17"/>
        <v>GB</v>
      </c>
    </row>
    <row r="504" spans="1:12" s="40" customFormat="1" ht="14.25" customHeight="1" x14ac:dyDescent="0.25">
      <c r="A504" s="38" t="s">
        <v>213</v>
      </c>
      <c r="B504" s="38" t="s">
        <v>331</v>
      </c>
      <c r="C504" s="38" t="s">
        <v>10651</v>
      </c>
      <c r="D504" s="38" t="s">
        <v>10652</v>
      </c>
      <c r="E504" s="38" t="s">
        <v>498</v>
      </c>
      <c r="F504" s="38" t="s">
        <v>660</v>
      </c>
      <c r="G504" s="38" t="s">
        <v>1703</v>
      </c>
      <c r="H504" s="38" t="s">
        <v>2665</v>
      </c>
      <c r="I504" s="39">
        <v>5841.52</v>
      </c>
      <c r="J504" s="11">
        <f>VLOOKUP(LEFT(B504,5),[1]Percents!$C:$M,6,FALSE)</f>
        <v>8.6050000000000001E-2</v>
      </c>
      <c r="K504" s="13">
        <f t="shared" si="16"/>
        <v>502.66279600000007</v>
      </c>
      <c r="L504" s="15" t="str">
        <f t="shared" si="17"/>
        <v>GB</v>
      </c>
    </row>
    <row r="505" spans="1:12" s="40" customFormat="1" ht="14.25" customHeight="1" x14ac:dyDescent="0.25">
      <c r="A505" s="38" t="s">
        <v>213</v>
      </c>
      <c r="B505" s="38" t="s">
        <v>79</v>
      </c>
      <c r="C505" s="38" t="s">
        <v>1877</v>
      </c>
      <c r="D505" s="38" t="s">
        <v>1401</v>
      </c>
      <c r="E505" s="38" t="s">
        <v>1402</v>
      </c>
      <c r="F505" s="38" t="s">
        <v>660</v>
      </c>
      <c r="G505" s="38" t="s">
        <v>1743</v>
      </c>
      <c r="H505" s="38" t="s">
        <v>2665</v>
      </c>
      <c r="I505" s="41">
        <v>-71.760000000000005</v>
      </c>
      <c r="J505" s="11">
        <f>VLOOKUP(LEFT(B505,5),[1]Percents!$C:$M,6,FALSE)</f>
        <v>8.6050000000000001E-2</v>
      </c>
      <c r="K505" s="13">
        <f t="shared" si="16"/>
        <v>-6.1749480000000005</v>
      </c>
      <c r="L505" s="15" t="str">
        <f t="shared" si="17"/>
        <v>GB</v>
      </c>
    </row>
    <row r="506" spans="1:12" s="40" customFormat="1" ht="14.25" customHeight="1" x14ac:dyDescent="0.25">
      <c r="A506" s="38" t="s">
        <v>213</v>
      </c>
      <c r="B506" s="38" t="s">
        <v>331</v>
      </c>
      <c r="C506" s="38" t="s">
        <v>11660</v>
      </c>
      <c r="D506" s="38" t="s">
        <v>11661</v>
      </c>
      <c r="E506" s="38" t="s">
        <v>1000</v>
      </c>
      <c r="F506" s="38" t="s">
        <v>660</v>
      </c>
      <c r="G506" s="38" t="s">
        <v>1703</v>
      </c>
      <c r="H506" s="38" t="s">
        <v>2665</v>
      </c>
      <c r="I506" s="39">
        <v>225.14</v>
      </c>
      <c r="J506" s="11">
        <f>VLOOKUP(LEFT(B506,5),[1]Percents!$C:$M,6,FALSE)</f>
        <v>8.6050000000000001E-2</v>
      </c>
      <c r="K506" s="13">
        <f t="shared" si="16"/>
        <v>19.373297000000001</v>
      </c>
      <c r="L506" s="15" t="str">
        <f t="shared" si="17"/>
        <v>GB</v>
      </c>
    </row>
    <row r="507" spans="1:12" s="40" customFormat="1" ht="14.25" customHeight="1" x14ac:dyDescent="0.25">
      <c r="A507" s="38" t="s">
        <v>213</v>
      </c>
      <c r="B507" s="38" t="s">
        <v>331</v>
      </c>
      <c r="C507" s="38" t="s">
        <v>12429</v>
      </c>
      <c r="D507" s="38" t="s">
        <v>12430</v>
      </c>
      <c r="E507" s="38" t="s">
        <v>498</v>
      </c>
      <c r="F507" s="38" t="s">
        <v>660</v>
      </c>
      <c r="G507" s="38" t="s">
        <v>1747</v>
      </c>
      <c r="H507" s="38" t="s">
        <v>2665</v>
      </c>
      <c r="I507" s="41">
        <v>-194.61</v>
      </c>
      <c r="J507" s="11">
        <f>VLOOKUP(LEFT(B507,5),[1]Percents!$C:$M,6,FALSE)</f>
        <v>8.6050000000000001E-2</v>
      </c>
      <c r="K507" s="13">
        <f t="shared" si="16"/>
        <v>-16.746190500000001</v>
      </c>
      <c r="L507" s="15" t="str">
        <f t="shared" si="17"/>
        <v>GB</v>
      </c>
    </row>
    <row r="508" spans="1:12" s="40" customFormat="1" ht="14.25" customHeight="1" x14ac:dyDescent="0.25">
      <c r="A508" s="38" t="s">
        <v>213</v>
      </c>
      <c r="B508" s="38" t="s">
        <v>331</v>
      </c>
      <c r="C508" s="38" t="s">
        <v>10419</v>
      </c>
      <c r="D508" s="38" t="s">
        <v>10420</v>
      </c>
      <c r="E508" s="38" t="s">
        <v>498</v>
      </c>
      <c r="F508" s="38" t="s">
        <v>660</v>
      </c>
      <c r="G508" s="38" t="s">
        <v>1747</v>
      </c>
      <c r="H508" s="38" t="s">
        <v>2665</v>
      </c>
      <c r="I508" s="39">
        <v>3254.71</v>
      </c>
      <c r="J508" s="11">
        <f>VLOOKUP(LEFT(B508,5),[1]Percents!$C:$M,6,FALSE)</f>
        <v>8.6050000000000001E-2</v>
      </c>
      <c r="K508" s="13">
        <f t="shared" si="16"/>
        <v>280.06779549999999</v>
      </c>
      <c r="L508" s="15" t="str">
        <f t="shared" si="17"/>
        <v>GB</v>
      </c>
    </row>
    <row r="509" spans="1:12" s="40" customFormat="1" ht="14.25" customHeight="1" x14ac:dyDescent="0.25">
      <c r="A509" s="38" t="s">
        <v>213</v>
      </c>
      <c r="B509" s="38" t="s">
        <v>331</v>
      </c>
      <c r="C509" s="38" t="s">
        <v>12431</v>
      </c>
      <c r="D509" s="38" t="s">
        <v>12432</v>
      </c>
      <c r="E509" s="38" t="s">
        <v>498</v>
      </c>
      <c r="F509" s="38" t="s">
        <v>660</v>
      </c>
      <c r="G509" s="38" t="s">
        <v>1747</v>
      </c>
      <c r="H509" s="38" t="s">
        <v>2665</v>
      </c>
      <c r="I509" s="41">
        <v>-2.69</v>
      </c>
      <c r="J509" s="11">
        <f>VLOOKUP(LEFT(B509,5),[1]Percents!$C:$M,6,FALSE)</f>
        <v>8.6050000000000001E-2</v>
      </c>
      <c r="K509" s="13">
        <f t="shared" si="16"/>
        <v>-0.2314745</v>
      </c>
      <c r="L509" s="15" t="str">
        <f t="shared" si="17"/>
        <v>GB</v>
      </c>
    </row>
    <row r="510" spans="1:12" s="40" customFormat="1" ht="14.25" customHeight="1" x14ac:dyDescent="0.25">
      <c r="A510" s="38" t="s">
        <v>213</v>
      </c>
      <c r="B510" s="38" t="s">
        <v>331</v>
      </c>
      <c r="C510" s="38" t="s">
        <v>10974</v>
      </c>
      <c r="D510" s="38" t="s">
        <v>10975</v>
      </c>
      <c r="E510" s="38" t="s">
        <v>594</v>
      </c>
      <c r="F510" s="38" t="s">
        <v>660</v>
      </c>
      <c r="G510" s="38" t="s">
        <v>3357</v>
      </c>
      <c r="H510" s="38" t="s">
        <v>2665</v>
      </c>
      <c r="I510" s="39">
        <v>2419.75</v>
      </c>
      <c r="J510" s="11">
        <f>VLOOKUP(LEFT(B510,5),[1]Percents!$C:$M,6,FALSE)</f>
        <v>8.6050000000000001E-2</v>
      </c>
      <c r="K510" s="13">
        <f t="shared" si="16"/>
        <v>208.21948750000001</v>
      </c>
      <c r="L510" s="15" t="str">
        <f t="shared" si="17"/>
        <v>GB</v>
      </c>
    </row>
    <row r="511" spans="1:12" s="40" customFormat="1" ht="14.25" customHeight="1" x14ac:dyDescent="0.25">
      <c r="A511" s="38" t="s">
        <v>213</v>
      </c>
      <c r="B511" s="38" t="s">
        <v>331</v>
      </c>
      <c r="C511" s="38" t="s">
        <v>10976</v>
      </c>
      <c r="D511" s="38" t="s">
        <v>10977</v>
      </c>
      <c r="E511" s="38" t="s">
        <v>8679</v>
      </c>
      <c r="F511" s="38" t="s">
        <v>660</v>
      </c>
      <c r="G511" s="38" t="s">
        <v>3357</v>
      </c>
      <c r="H511" s="38" t="s">
        <v>2665</v>
      </c>
      <c r="I511" s="39">
        <v>1337.64</v>
      </c>
      <c r="J511" s="11">
        <f>VLOOKUP(LEFT(B511,5),[1]Percents!$C:$M,6,FALSE)</f>
        <v>8.6050000000000001E-2</v>
      </c>
      <c r="K511" s="13">
        <f t="shared" si="16"/>
        <v>115.10392200000001</v>
      </c>
      <c r="L511" s="15" t="str">
        <f t="shared" si="17"/>
        <v>GB</v>
      </c>
    </row>
    <row r="512" spans="1:12" s="40" customFormat="1" ht="14.25" customHeight="1" x14ac:dyDescent="0.25">
      <c r="A512" s="38" t="s">
        <v>213</v>
      </c>
      <c r="B512" s="38" t="s">
        <v>331</v>
      </c>
      <c r="C512" s="38" t="s">
        <v>10421</v>
      </c>
      <c r="D512" s="38" t="s">
        <v>10422</v>
      </c>
      <c r="E512" s="38" t="s">
        <v>271</v>
      </c>
      <c r="F512" s="38" t="s">
        <v>660</v>
      </c>
      <c r="G512" s="38" t="s">
        <v>4121</v>
      </c>
      <c r="H512" s="38" t="s">
        <v>2665</v>
      </c>
      <c r="I512" s="39">
        <v>14.87</v>
      </c>
      <c r="J512" s="11">
        <f>VLOOKUP(LEFT(B512,5),[1]Percents!$C:$M,6,FALSE)</f>
        <v>8.6050000000000001E-2</v>
      </c>
      <c r="K512" s="13">
        <f t="shared" si="16"/>
        <v>1.2795634999999999</v>
      </c>
      <c r="L512" s="15" t="str">
        <f t="shared" si="17"/>
        <v>GB</v>
      </c>
    </row>
    <row r="513" spans="1:12" s="40" customFormat="1" ht="14.25" customHeight="1" x14ac:dyDescent="0.25">
      <c r="A513" s="38" t="s">
        <v>213</v>
      </c>
      <c r="B513" s="38" t="s">
        <v>331</v>
      </c>
      <c r="C513" s="38" t="s">
        <v>7392</v>
      </c>
      <c r="D513" s="38" t="s">
        <v>7393</v>
      </c>
      <c r="E513" s="38" t="s">
        <v>6719</v>
      </c>
      <c r="F513" s="38" t="s">
        <v>660</v>
      </c>
      <c r="G513" s="38" t="s">
        <v>4468</v>
      </c>
      <c r="H513" s="38" t="s">
        <v>2665</v>
      </c>
      <c r="I513" s="39">
        <v>4674.7299999999996</v>
      </c>
      <c r="J513" s="11">
        <f>VLOOKUP(LEFT(B513,5),[1]Percents!$C:$M,6,FALSE)</f>
        <v>8.6050000000000001E-2</v>
      </c>
      <c r="K513" s="13">
        <f t="shared" si="16"/>
        <v>402.26051649999999</v>
      </c>
      <c r="L513" s="15" t="str">
        <f t="shared" si="17"/>
        <v>GB</v>
      </c>
    </row>
    <row r="514" spans="1:12" s="40" customFormat="1" ht="14.25" customHeight="1" x14ac:dyDescent="0.25">
      <c r="A514" s="38" t="s">
        <v>213</v>
      </c>
      <c r="B514" s="38" t="s">
        <v>211</v>
      </c>
      <c r="C514" s="38" t="s">
        <v>5428</v>
      </c>
      <c r="D514" s="38" t="s">
        <v>5429</v>
      </c>
      <c r="E514" s="38" t="s">
        <v>5430</v>
      </c>
      <c r="F514" s="38" t="s">
        <v>660</v>
      </c>
      <c r="G514" s="38" t="s">
        <v>5106</v>
      </c>
      <c r="H514" s="38" t="s">
        <v>2665</v>
      </c>
      <c r="I514" s="39">
        <v>16295.95</v>
      </c>
      <c r="J514" s="11">
        <f>VLOOKUP(LEFT(B514,5),[1]Percents!$C:$M,6,FALSE)</f>
        <v>8.6050000000000001E-2</v>
      </c>
      <c r="K514" s="13">
        <f t="shared" si="16"/>
        <v>1402.2664975</v>
      </c>
      <c r="L514" s="15" t="str">
        <f t="shared" si="17"/>
        <v>GB</v>
      </c>
    </row>
    <row r="515" spans="1:12" s="40" customFormat="1" ht="14.25" customHeight="1" x14ac:dyDescent="0.25">
      <c r="A515" s="38" t="s">
        <v>213</v>
      </c>
      <c r="B515" s="38" t="s">
        <v>331</v>
      </c>
      <c r="C515" s="38" t="s">
        <v>6333</v>
      </c>
      <c r="D515" s="38" t="s">
        <v>6334</v>
      </c>
      <c r="E515" s="38" t="s">
        <v>3199</v>
      </c>
      <c r="F515" s="38" t="s">
        <v>660</v>
      </c>
      <c r="G515" s="38" t="s">
        <v>5782</v>
      </c>
      <c r="H515" s="38" t="s">
        <v>2665</v>
      </c>
      <c r="I515" s="39">
        <v>7245.8899999999994</v>
      </c>
      <c r="J515" s="11">
        <f>VLOOKUP(LEFT(B515,5),[1]Percents!$C:$M,6,FALSE)</f>
        <v>8.6050000000000001E-2</v>
      </c>
      <c r="K515" s="13">
        <f t="shared" si="16"/>
        <v>623.50883449999992</v>
      </c>
      <c r="L515" s="15" t="str">
        <f t="shared" si="17"/>
        <v>GB</v>
      </c>
    </row>
    <row r="516" spans="1:12" s="40" customFormat="1" ht="14.25" customHeight="1" x14ac:dyDescent="0.25">
      <c r="A516" s="38" t="s">
        <v>213</v>
      </c>
      <c r="B516" s="38" t="s">
        <v>331</v>
      </c>
      <c r="C516" s="38" t="s">
        <v>6708</v>
      </c>
      <c r="D516" s="38" t="s">
        <v>6709</v>
      </c>
      <c r="E516" s="38" t="s">
        <v>6710</v>
      </c>
      <c r="F516" s="38" t="s">
        <v>660</v>
      </c>
      <c r="G516" s="38" t="s">
        <v>5880</v>
      </c>
      <c r="H516" s="38" t="s">
        <v>2665</v>
      </c>
      <c r="I516" s="39">
        <v>13906.75</v>
      </c>
      <c r="J516" s="11">
        <f>VLOOKUP(LEFT(B516,5),[1]Percents!$C:$M,6,FALSE)</f>
        <v>8.6050000000000001E-2</v>
      </c>
      <c r="K516" s="13">
        <f t="shared" si="16"/>
        <v>1196.6758374999999</v>
      </c>
      <c r="L516" s="15" t="str">
        <f t="shared" si="17"/>
        <v>GB</v>
      </c>
    </row>
    <row r="517" spans="1:12" s="40" customFormat="1" ht="14.25" customHeight="1" x14ac:dyDescent="0.25">
      <c r="A517" s="38" t="s">
        <v>213</v>
      </c>
      <c r="B517" s="38" t="s">
        <v>331</v>
      </c>
      <c r="C517" s="38" t="s">
        <v>6335</v>
      </c>
      <c r="D517" s="38" t="s">
        <v>6336</v>
      </c>
      <c r="E517" s="38" t="s">
        <v>498</v>
      </c>
      <c r="F517" s="38" t="s">
        <v>660</v>
      </c>
      <c r="G517" s="38" t="s">
        <v>5782</v>
      </c>
      <c r="H517" s="38" t="s">
        <v>2665</v>
      </c>
      <c r="I517" s="39">
        <v>26331.75</v>
      </c>
      <c r="J517" s="11">
        <f>VLOOKUP(LEFT(B517,5),[1]Percents!$C:$M,6,FALSE)</f>
        <v>8.6050000000000001E-2</v>
      </c>
      <c r="K517" s="13">
        <f t="shared" si="16"/>
        <v>2265.8470874999998</v>
      </c>
      <c r="L517" s="15" t="str">
        <f t="shared" si="17"/>
        <v>GB</v>
      </c>
    </row>
    <row r="518" spans="1:12" s="40" customFormat="1" ht="14.25" customHeight="1" x14ac:dyDescent="0.25">
      <c r="A518" s="38" t="s">
        <v>213</v>
      </c>
      <c r="B518" s="38" t="s">
        <v>331</v>
      </c>
      <c r="C518" s="38" t="s">
        <v>6711</v>
      </c>
      <c r="D518" s="38" t="s">
        <v>6712</v>
      </c>
      <c r="E518" s="38" t="s">
        <v>1241</v>
      </c>
      <c r="F518" s="38" t="s">
        <v>660</v>
      </c>
      <c r="G518" s="38" t="s">
        <v>6087</v>
      </c>
      <c r="H518" s="38" t="s">
        <v>2665</v>
      </c>
      <c r="I518" s="39">
        <v>6393.08</v>
      </c>
      <c r="J518" s="11">
        <f>VLOOKUP(LEFT(B518,5),[1]Percents!$C:$M,6,FALSE)</f>
        <v>8.6050000000000001E-2</v>
      </c>
      <c r="K518" s="13">
        <f t="shared" si="16"/>
        <v>550.12453400000004</v>
      </c>
      <c r="L518" s="15" t="str">
        <f t="shared" si="17"/>
        <v>GB</v>
      </c>
    </row>
    <row r="519" spans="1:12" s="40" customFormat="1" ht="14.25" customHeight="1" x14ac:dyDescent="0.25">
      <c r="A519" s="38" t="s">
        <v>213</v>
      </c>
      <c r="B519" s="38" t="s">
        <v>331</v>
      </c>
      <c r="C519" s="38" t="s">
        <v>9337</v>
      </c>
      <c r="D519" s="38" t="s">
        <v>9338</v>
      </c>
      <c r="E519" s="38" t="s">
        <v>389</v>
      </c>
      <c r="F519" s="38" t="s">
        <v>660</v>
      </c>
      <c r="G519" s="38" t="s">
        <v>6087</v>
      </c>
      <c r="H519" s="38" t="s">
        <v>2665</v>
      </c>
      <c r="I519" s="39">
        <v>1205.74</v>
      </c>
      <c r="J519" s="11">
        <f>VLOOKUP(LEFT(B519,5),[1]Percents!$C:$M,6,FALSE)</f>
        <v>8.6050000000000001E-2</v>
      </c>
      <c r="K519" s="13">
        <f t="shared" si="16"/>
        <v>103.753927</v>
      </c>
      <c r="L519" s="15" t="str">
        <f t="shared" si="17"/>
        <v>GB</v>
      </c>
    </row>
    <row r="520" spans="1:12" s="40" customFormat="1" ht="14.25" customHeight="1" x14ac:dyDescent="0.25">
      <c r="A520" s="38" t="s">
        <v>213</v>
      </c>
      <c r="B520" s="38" t="s">
        <v>331</v>
      </c>
      <c r="C520" s="38" t="s">
        <v>6531</v>
      </c>
      <c r="D520" s="38" t="s">
        <v>6532</v>
      </c>
      <c r="E520" s="38" t="s">
        <v>128</v>
      </c>
      <c r="F520" s="38" t="s">
        <v>660</v>
      </c>
      <c r="G520" s="38" t="s">
        <v>6087</v>
      </c>
      <c r="H520" s="38" t="s">
        <v>2665</v>
      </c>
      <c r="I520" s="39">
        <v>1518.46</v>
      </c>
      <c r="J520" s="11">
        <f>VLOOKUP(LEFT(B520,5),[1]Percents!$C:$M,6,FALSE)</f>
        <v>8.6050000000000001E-2</v>
      </c>
      <c r="K520" s="13">
        <f t="shared" si="16"/>
        <v>130.66348300000001</v>
      </c>
      <c r="L520" s="15" t="str">
        <f t="shared" si="17"/>
        <v>GB</v>
      </c>
    </row>
    <row r="521" spans="1:12" s="40" customFormat="1" ht="14.25" customHeight="1" x14ac:dyDescent="0.25">
      <c r="A521" s="38" t="s">
        <v>213</v>
      </c>
      <c r="B521" s="38" t="s">
        <v>331</v>
      </c>
      <c r="C521" s="38" t="s">
        <v>7873</v>
      </c>
      <c r="D521" s="38" t="s">
        <v>7874</v>
      </c>
      <c r="E521" s="38" t="s">
        <v>107</v>
      </c>
      <c r="F521" s="38" t="s">
        <v>660</v>
      </c>
      <c r="G521" s="38" t="s">
        <v>4957</v>
      </c>
      <c r="H521" s="38" t="s">
        <v>2665</v>
      </c>
      <c r="I521" s="39">
        <v>8647.68</v>
      </c>
      <c r="J521" s="11">
        <f>VLOOKUP(LEFT(B521,5),[1]Percents!$C:$M,6,FALSE)</f>
        <v>8.6050000000000001E-2</v>
      </c>
      <c r="K521" s="13">
        <f t="shared" si="16"/>
        <v>744.13286400000004</v>
      </c>
      <c r="L521" s="15" t="str">
        <f t="shared" si="17"/>
        <v>GB</v>
      </c>
    </row>
    <row r="522" spans="1:12" s="40" customFormat="1" ht="14.25" customHeight="1" x14ac:dyDescent="0.25">
      <c r="A522" s="38" t="s">
        <v>213</v>
      </c>
      <c r="B522" s="38" t="s">
        <v>331</v>
      </c>
      <c r="C522" s="38" t="s">
        <v>10423</v>
      </c>
      <c r="D522" s="38" t="s">
        <v>10424</v>
      </c>
      <c r="E522" s="38" t="s">
        <v>6624</v>
      </c>
      <c r="F522" s="38" t="s">
        <v>660</v>
      </c>
      <c r="G522" s="38" t="s">
        <v>6464</v>
      </c>
      <c r="H522" s="38" t="s">
        <v>2665</v>
      </c>
      <c r="I522" s="39">
        <v>16714.38</v>
      </c>
      <c r="J522" s="11">
        <f>VLOOKUP(LEFT(B522,5),[1]Percents!$C:$M,6,FALSE)</f>
        <v>8.6050000000000001E-2</v>
      </c>
      <c r="K522" s="13">
        <f t="shared" si="16"/>
        <v>1438.2723990000002</v>
      </c>
      <c r="L522" s="15" t="str">
        <f t="shared" si="17"/>
        <v>GB</v>
      </c>
    </row>
    <row r="523" spans="1:12" s="40" customFormat="1" ht="14.25" customHeight="1" x14ac:dyDescent="0.25">
      <c r="A523" s="38" t="s">
        <v>213</v>
      </c>
      <c r="B523" s="38" t="s">
        <v>331</v>
      </c>
      <c r="C523" s="38" t="s">
        <v>9339</v>
      </c>
      <c r="D523" s="38" t="s">
        <v>9340</v>
      </c>
      <c r="E523" s="38" t="s">
        <v>51</v>
      </c>
      <c r="F523" s="38" t="s">
        <v>660</v>
      </c>
      <c r="G523" s="38" t="s">
        <v>7226</v>
      </c>
      <c r="H523" s="38" t="s">
        <v>2665</v>
      </c>
      <c r="I523" s="39">
        <v>6188.79</v>
      </c>
      <c r="J523" s="11">
        <f>VLOOKUP(LEFT(B523,5),[1]Percents!$C:$M,6,FALSE)</f>
        <v>8.6050000000000001E-2</v>
      </c>
      <c r="K523" s="13">
        <f t="shared" si="16"/>
        <v>532.54537949999997</v>
      </c>
      <c r="L523" s="15" t="str">
        <f t="shared" si="17"/>
        <v>GB</v>
      </c>
    </row>
    <row r="524" spans="1:12" s="40" customFormat="1" ht="14.25" customHeight="1" x14ac:dyDescent="0.25">
      <c r="A524" s="38" t="s">
        <v>213</v>
      </c>
      <c r="B524" s="38" t="s">
        <v>331</v>
      </c>
      <c r="C524" s="38" t="s">
        <v>8584</v>
      </c>
      <c r="D524" s="38" t="s">
        <v>8585</v>
      </c>
      <c r="E524" s="38" t="s">
        <v>8586</v>
      </c>
      <c r="F524" s="38" t="s">
        <v>660</v>
      </c>
      <c r="G524" s="38" t="s">
        <v>7386</v>
      </c>
      <c r="H524" s="38" t="s">
        <v>2665</v>
      </c>
      <c r="I524" s="39">
        <v>2667.57</v>
      </c>
      <c r="J524" s="11">
        <f>VLOOKUP(LEFT(B524,5),[1]Percents!$C:$M,6,FALSE)</f>
        <v>8.6050000000000001E-2</v>
      </c>
      <c r="K524" s="13">
        <f t="shared" si="16"/>
        <v>229.54439850000003</v>
      </c>
      <c r="L524" s="15" t="str">
        <f t="shared" si="17"/>
        <v>GB</v>
      </c>
    </row>
    <row r="525" spans="1:12" s="40" customFormat="1" ht="14.25" customHeight="1" x14ac:dyDescent="0.25">
      <c r="A525" s="38" t="s">
        <v>213</v>
      </c>
      <c r="B525" s="38" t="s">
        <v>331</v>
      </c>
      <c r="C525" s="38" t="s">
        <v>9889</v>
      </c>
      <c r="D525" s="38" t="s">
        <v>9890</v>
      </c>
      <c r="E525" s="38" t="s">
        <v>9891</v>
      </c>
      <c r="F525" s="38" t="s">
        <v>660</v>
      </c>
      <c r="G525" s="38" t="s">
        <v>7869</v>
      </c>
      <c r="H525" s="38" t="s">
        <v>2665</v>
      </c>
      <c r="I525" s="39">
        <v>2711.44</v>
      </c>
      <c r="J525" s="11">
        <f>VLOOKUP(LEFT(B525,5),[1]Percents!$C:$M,6,FALSE)</f>
        <v>8.6050000000000001E-2</v>
      </c>
      <c r="K525" s="13">
        <f t="shared" si="16"/>
        <v>233.319412</v>
      </c>
      <c r="L525" s="15" t="str">
        <f t="shared" si="17"/>
        <v>GB</v>
      </c>
    </row>
    <row r="526" spans="1:12" s="40" customFormat="1" ht="14.25" customHeight="1" x14ac:dyDescent="0.25">
      <c r="A526" s="38" t="s">
        <v>213</v>
      </c>
      <c r="B526" s="38" t="s">
        <v>331</v>
      </c>
      <c r="C526" s="38" t="s">
        <v>9341</v>
      </c>
      <c r="D526" s="38" t="s">
        <v>9342</v>
      </c>
      <c r="E526" s="38" t="s">
        <v>1026</v>
      </c>
      <c r="F526" s="38" t="s">
        <v>660</v>
      </c>
      <c r="G526" s="38" t="s">
        <v>7869</v>
      </c>
      <c r="H526" s="38" t="s">
        <v>2665</v>
      </c>
      <c r="I526" s="39">
        <v>8656.2300000000014</v>
      </c>
      <c r="J526" s="11">
        <f>VLOOKUP(LEFT(B526,5),[1]Percents!$C:$M,6,FALSE)</f>
        <v>8.6050000000000001E-2</v>
      </c>
      <c r="K526" s="13">
        <f t="shared" si="16"/>
        <v>744.86859150000009</v>
      </c>
      <c r="L526" s="15" t="str">
        <f t="shared" si="17"/>
        <v>GB</v>
      </c>
    </row>
    <row r="527" spans="1:12" s="40" customFormat="1" ht="14.25" customHeight="1" x14ac:dyDescent="0.25">
      <c r="A527" s="38" t="s">
        <v>213</v>
      </c>
      <c r="B527" s="38" t="s">
        <v>331</v>
      </c>
      <c r="C527" s="38" t="s">
        <v>9343</v>
      </c>
      <c r="D527" s="38" t="s">
        <v>9344</v>
      </c>
      <c r="E527" s="38" t="s">
        <v>1000</v>
      </c>
      <c r="F527" s="38" t="s">
        <v>660</v>
      </c>
      <c r="G527" s="38" t="s">
        <v>7869</v>
      </c>
      <c r="H527" s="38" t="s">
        <v>2665</v>
      </c>
      <c r="I527" s="39">
        <v>10437.879999999999</v>
      </c>
      <c r="J527" s="11">
        <f>VLOOKUP(LEFT(B527,5),[1]Percents!$C:$M,6,FALSE)</f>
        <v>8.6050000000000001E-2</v>
      </c>
      <c r="K527" s="13">
        <f t="shared" si="16"/>
        <v>898.179574</v>
      </c>
      <c r="L527" s="15" t="str">
        <f t="shared" si="17"/>
        <v>GB</v>
      </c>
    </row>
    <row r="528" spans="1:12" s="40" customFormat="1" ht="14.25" customHeight="1" x14ac:dyDescent="0.25">
      <c r="A528" s="38" t="s">
        <v>213</v>
      </c>
      <c r="B528" s="38" t="s">
        <v>331</v>
      </c>
      <c r="C528" s="38" t="s">
        <v>10978</v>
      </c>
      <c r="D528" s="38" t="s">
        <v>10979</v>
      </c>
      <c r="E528" s="38" t="s">
        <v>3199</v>
      </c>
      <c r="F528" s="38" t="s">
        <v>660</v>
      </c>
      <c r="G528" s="38" t="s">
        <v>7869</v>
      </c>
      <c r="H528" s="38" t="s">
        <v>2665</v>
      </c>
      <c r="I528" s="39">
        <v>4634.6499999999996</v>
      </c>
      <c r="J528" s="11">
        <f>VLOOKUP(LEFT(B528,5),[1]Percents!$C:$M,6,FALSE)</f>
        <v>8.6050000000000001E-2</v>
      </c>
      <c r="K528" s="13">
        <f t="shared" si="16"/>
        <v>398.81163249999997</v>
      </c>
      <c r="L528" s="15" t="str">
        <f t="shared" si="17"/>
        <v>GB</v>
      </c>
    </row>
    <row r="529" spans="1:12" s="40" customFormat="1" ht="14.25" customHeight="1" x14ac:dyDescent="0.25">
      <c r="A529" s="38" t="s">
        <v>213</v>
      </c>
      <c r="B529" s="38" t="s">
        <v>331</v>
      </c>
      <c r="C529" s="38" t="s">
        <v>11311</v>
      </c>
      <c r="D529" s="38" t="s">
        <v>11312</v>
      </c>
      <c r="E529" s="38" t="s">
        <v>2391</v>
      </c>
      <c r="F529" s="38" t="s">
        <v>660</v>
      </c>
      <c r="G529" s="38" t="s">
        <v>9856</v>
      </c>
      <c r="H529" s="38" t="s">
        <v>2665</v>
      </c>
      <c r="I529" s="39">
        <v>6527.41</v>
      </c>
      <c r="J529" s="11">
        <f>VLOOKUP(LEFT(B529,5),[1]Percents!$C:$M,6,FALSE)</f>
        <v>8.6050000000000001E-2</v>
      </c>
      <c r="K529" s="13">
        <f t="shared" si="16"/>
        <v>561.68363050000005</v>
      </c>
      <c r="L529" s="15" t="str">
        <f t="shared" si="17"/>
        <v>GB</v>
      </c>
    </row>
    <row r="530" spans="1:12" s="40" customFormat="1" ht="14.25" customHeight="1" x14ac:dyDescent="0.25">
      <c r="A530" s="38" t="s">
        <v>213</v>
      </c>
      <c r="B530" s="38" t="s">
        <v>331</v>
      </c>
      <c r="C530" s="38" t="s">
        <v>11313</v>
      </c>
      <c r="D530" s="38" t="s">
        <v>11314</v>
      </c>
      <c r="E530" s="38" t="s">
        <v>388</v>
      </c>
      <c r="F530" s="38" t="s">
        <v>660</v>
      </c>
      <c r="G530" s="38" t="s">
        <v>9856</v>
      </c>
      <c r="H530" s="38" t="s">
        <v>2665</v>
      </c>
      <c r="I530" s="39">
        <v>1476</v>
      </c>
      <c r="J530" s="11">
        <f>VLOOKUP(LEFT(B530,5),[1]Percents!$C:$M,6,FALSE)</f>
        <v>8.6050000000000001E-2</v>
      </c>
      <c r="K530" s="13">
        <f t="shared" si="16"/>
        <v>127.0098</v>
      </c>
      <c r="L530" s="15" t="str">
        <f t="shared" si="17"/>
        <v>GB</v>
      </c>
    </row>
    <row r="531" spans="1:12" s="40" customFormat="1" ht="14.25" customHeight="1" x14ac:dyDescent="0.25">
      <c r="A531" s="38" t="s">
        <v>213</v>
      </c>
      <c r="B531" s="38" t="s">
        <v>331</v>
      </c>
      <c r="C531" s="38" t="s">
        <v>10653</v>
      </c>
      <c r="D531" s="38" t="s">
        <v>10654</v>
      </c>
      <c r="E531" s="38" t="s">
        <v>594</v>
      </c>
      <c r="F531" s="38" t="s">
        <v>660</v>
      </c>
      <c r="G531" s="38" t="s">
        <v>9856</v>
      </c>
      <c r="H531" s="38" t="s">
        <v>2665</v>
      </c>
      <c r="I531" s="39">
        <v>3151.88</v>
      </c>
      <c r="J531" s="11">
        <f>VLOOKUP(LEFT(B531,5),[1]Percents!$C:$M,6,FALSE)</f>
        <v>8.6050000000000001E-2</v>
      </c>
      <c r="K531" s="13">
        <f t="shared" si="16"/>
        <v>271.21927400000004</v>
      </c>
      <c r="L531" s="15" t="str">
        <f t="shared" si="17"/>
        <v>GB</v>
      </c>
    </row>
    <row r="532" spans="1:12" s="40" customFormat="1" ht="14.25" customHeight="1" x14ac:dyDescent="0.25">
      <c r="A532" s="38" t="s">
        <v>213</v>
      </c>
      <c r="B532" s="38" t="s">
        <v>331</v>
      </c>
      <c r="C532" s="38" t="s">
        <v>10655</v>
      </c>
      <c r="D532" s="38" t="s">
        <v>10656</v>
      </c>
      <c r="E532" s="38" t="s">
        <v>594</v>
      </c>
      <c r="F532" s="38" t="s">
        <v>660</v>
      </c>
      <c r="G532" s="38" t="s">
        <v>9856</v>
      </c>
      <c r="H532" s="38" t="s">
        <v>2665</v>
      </c>
      <c r="I532" s="39">
        <v>3151.88</v>
      </c>
      <c r="J532" s="11">
        <f>VLOOKUP(LEFT(B532,5),[1]Percents!$C:$M,6,FALSE)</f>
        <v>8.6050000000000001E-2</v>
      </c>
      <c r="K532" s="13">
        <f t="shared" si="16"/>
        <v>271.21927400000004</v>
      </c>
      <c r="L532" s="15" t="str">
        <f t="shared" si="17"/>
        <v>GB</v>
      </c>
    </row>
    <row r="533" spans="1:12" s="40" customFormat="1" ht="14.25" customHeight="1" x14ac:dyDescent="0.25">
      <c r="A533" s="38" t="s">
        <v>213</v>
      </c>
      <c r="B533" s="38" t="s">
        <v>331</v>
      </c>
      <c r="C533" s="38" t="s">
        <v>10657</v>
      </c>
      <c r="D533" s="38" t="s">
        <v>10658</v>
      </c>
      <c r="E533" s="38" t="s">
        <v>271</v>
      </c>
      <c r="F533" s="38" t="s">
        <v>660</v>
      </c>
      <c r="G533" s="38" t="s">
        <v>9856</v>
      </c>
      <c r="H533" s="38" t="s">
        <v>2665</v>
      </c>
      <c r="I533" s="39">
        <v>5278.5</v>
      </c>
      <c r="J533" s="11">
        <f>VLOOKUP(LEFT(B533,5),[1]Percents!$C:$M,6,FALSE)</f>
        <v>8.6050000000000001E-2</v>
      </c>
      <c r="K533" s="13">
        <f t="shared" si="16"/>
        <v>454.21492499999999</v>
      </c>
      <c r="L533" s="15" t="str">
        <f t="shared" si="17"/>
        <v>GB</v>
      </c>
    </row>
    <row r="534" spans="1:12" s="40" customFormat="1" ht="14.25" customHeight="1" x14ac:dyDescent="0.25">
      <c r="A534" s="38" t="s">
        <v>213</v>
      </c>
      <c r="B534" s="38" t="s">
        <v>331</v>
      </c>
      <c r="C534" s="38" t="s">
        <v>10980</v>
      </c>
      <c r="D534" s="38" t="s">
        <v>10981</v>
      </c>
      <c r="E534" s="38" t="s">
        <v>4605</v>
      </c>
      <c r="F534" s="38" t="s">
        <v>660</v>
      </c>
      <c r="G534" s="38" t="s">
        <v>9856</v>
      </c>
      <c r="H534" s="38" t="s">
        <v>2665</v>
      </c>
      <c r="I534" s="39">
        <v>667.78000000000009</v>
      </c>
      <c r="J534" s="11">
        <f>VLOOKUP(LEFT(B534,5),[1]Percents!$C:$M,6,FALSE)</f>
        <v>8.6050000000000001E-2</v>
      </c>
      <c r="K534" s="13">
        <f t="shared" si="16"/>
        <v>57.462469000000006</v>
      </c>
      <c r="L534" s="15" t="str">
        <f t="shared" si="17"/>
        <v>GB</v>
      </c>
    </row>
    <row r="535" spans="1:12" s="40" customFormat="1" ht="14.25" customHeight="1" x14ac:dyDescent="0.25">
      <c r="A535" s="38" t="s">
        <v>213</v>
      </c>
      <c r="B535" s="38" t="s">
        <v>331</v>
      </c>
      <c r="C535" s="38" t="s">
        <v>11315</v>
      </c>
      <c r="D535" s="38" t="s">
        <v>11316</v>
      </c>
      <c r="E535" s="38" t="s">
        <v>11317</v>
      </c>
      <c r="F535" s="38" t="s">
        <v>660</v>
      </c>
      <c r="G535" s="38" t="s">
        <v>10823</v>
      </c>
      <c r="H535" s="38" t="s">
        <v>2665</v>
      </c>
      <c r="I535" s="39">
        <v>61500</v>
      </c>
      <c r="J535" s="11">
        <f>VLOOKUP(LEFT(B535,5),[1]Percents!$C:$M,6,FALSE)</f>
        <v>8.6050000000000001E-2</v>
      </c>
      <c r="K535" s="13">
        <f t="shared" si="16"/>
        <v>5292.0749999999998</v>
      </c>
      <c r="L535" s="15" t="str">
        <f t="shared" si="17"/>
        <v>GB</v>
      </c>
    </row>
    <row r="536" spans="1:12" s="40" customFormat="1" ht="14.25" customHeight="1" x14ac:dyDescent="0.25">
      <c r="A536" s="38" t="s">
        <v>213</v>
      </c>
      <c r="B536" s="38" t="s">
        <v>162</v>
      </c>
      <c r="C536" s="38" t="s">
        <v>1878</v>
      </c>
      <c r="D536" s="38" t="s">
        <v>855</v>
      </c>
      <c r="E536" s="38" t="s">
        <v>151</v>
      </c>
      <c r="F536" s="38" t="s">
        <v>856</v>
      </c>
      <c r="G536" s="38" t="s">
        <v>1879</v>
      </c>
      <c r="H536" s="38" t="s">
        <v>2665</v>
      </c>
      <c r="I536" s="39">
        <v>88205.51</v>
      </c>
      <c r="J536" s="11">
        <f>VLOOKUP(LEFT(B536,5),[1]Percents!$C:$M,6,FALSE)</f>
        <v>0.25</v>
      </c>
      <c r="K536" s="13">
        <f t="shared" si="16"/>
        <v>22051.377499999999</v>
      </c>
      <c r="L536" s="15" t="str">
        <f t="shared" si="17"/>
        <v>GB</v>
      </c>
    </row>
    <row r="537" spans="1:12" s="40" customFormat="1" ht="14.25" customHeight="1" x14ac:dyDescent="0.25">
      <c r="A537" s="38" t="s">
        <v>213</v>
      </c>
      <c r="B537" s="38" t="s">
        <v>166</v>
      </c>
      <c r="C537" s="38" t="s">
        <v>1880</v>
      </c>
      <c r="D537" s="38" t="s">
        <v>697</v>
      </c>
      <c r="E537" s="38" t="s">
        <v>604</v>
      </c>
      <c r="F537" s="38" t="s">
        <v>698</v>
      </c>
      <c r="G537" s="38" t="s">
        <v>1881</v>
      </c>
      <c r="H537" s="38" t="s">
        <v>2665</v>
      </c>
      <c r="I537" s="39">
        <v>212980.79</v>
      </c>
      <c r="J537" s="11">
        <f>VLOOKUP(LEFT(B537,5),[1]Percents!$C:$M,6,FALSE)</f>
        <v>0.25</v>
      </c>
      <c r="K537" s="13">
        <f t="shared" si="16"/>
        <v>53245.197500000002</v>
      </c>
      <c r="L537" s="15" t="str">
        <f t="shared" si="17"/>
        <v>GB</v>
      </c>
    </row>
    <row r="538" spans="1:12" s="40" customFormat="1" ht="14.25" customHeight="1" x14ac:dyDescent="0.25">
      <c r="A538" s="38" t="s">
        <v>213</v>
      </c>
      <c r="B538" s="38" t="s">
        <v>154</v>
      </c>
      <c r="C538" s="38" t="s">
        <v>1882</v>
      </c>
      <c r="D538" s="38" t="s">
        <v>910</v>
      </c>
      <c r="E538" s="38" t="s">
        <v>905</v>
      </c>
      <c r="F538" s="38" t="s">
        <v>698</v>
      </c>
      <c r="G538" s="38" t="s">
        <v>1828</v>
      </c>
      <c r="H538" s="38" t="s">
        <v>2665</v>
      </c>
      <c r="I538" s="39">
        <v>62259.28</v>
      </c>
      <c r="J538" s="11">
        <f>VLOOKUP(LEFT(B538,5),[1]Percents!$C:$M,6,FALSE)</f>
        <v>0.29404999999999998</v>
      </c>
      <c r="K538" s="13">
        <f t="shared" si="16"/>
        <v>18307.341283999998</v>
      </c>
      <c r="L538" s="15" t="str">
        <f t="shared" si="17"/>
        <v>GB</v>
      </c>
    </row>
    <row r="539" spans="1:12" s="40" customFormat="1" ht="14.25" customHeight="1" x14ac:dyDescent="0.25">
      <c r="A539" s="38" t="s">
        <v>65</v>
      </c>
      <c r="B539" s="38" t="s">
        <v>316</v>
      </c>
      <c r="C539" s="38" t="s">
        <v>1883</v>
      </c>
      <c r="D539" s="38" t="s">
        <v>661</v>
      </c>
      <c r="E539" s="38" t="s">
        <v>662</v>
      </c>
      <c r="F539" s="38" t="s">
        <v>663</v>
      </c>
      <c r="G539" s="38" t="s">
        <v>1884</v>
      </c>
      <c r="H539" s="38" t="s">
        <v>2665</v>
      </c>
      <c r="I539" s="39">
        <v>55312.02</v>
      </c>
      <c r="J539" s="11">
        <f>VLOOKUP(LEFT(B539,5),[1]Percents!$C:$M,6,FALSE)</f>
        <v>0</v>
      </c>
      <c r="K539" s="13">
        <f t="shared" si="16"/>
        <v>0</v>
      </c>
      <c r="L539" s="15" t="str">
        <f t="shared" si="17"/>
        <v>GB</v>
      </c>
    </row>
    <row r="540" spans="1:12" s="40" customFormat="1" ht="14.25" customHeight="1" x14ac:dyDescent="0.25">
      <c r="A540" s="38" t="s">
        <v>65</v>
      </c>
      <c r="B540" s="38" t="s">
        <v>316</v>
      </c>
      <c r="C540" s="38" t="s">
        <v>9892</v>
      </c>
      <c r="D540" s="38" t="s">
        <v>9893</v>
      </c>
      <c r="E540" s="38" t="s">
        <v>662</v>
      </c>
      <c r="F540" s="38" t="s">
        <v>663</v>
      </c>
      <c r="G540" s="38" t="s">
        <v>1884</v>
      </c>
      <c r="H540" s="38" t="s">
        <v>2665</v>
      </c>
      <c r="I540" s="39">
        <v>842.33</v>
      </c>
      <c r="J540" s="11">
        <f>VLOOKUP(LEFT(B540,5),[1]Percents!$C:$M,6,FALSE)</f>
        <v>0</v>
      </c>
      <c r="K540" s="13">
        <f t="shared" ref="K540:K603" si="18">+J540*I540</f>
        <v>0</v>
      </c>
      <c r="L540" s="15" t="str">
        <f t="shared" si="17"/>
        <v>GB</v>
      </c>
    </row>
    <row r="541" spans="1:12" s="40" customFormat="1" ht="14.25" customHeight="1" x14ac:dyDescent="0.25">
      <c r="A541" s="38" t="s">
        <v>213</v>
      </c>
      <c r="B541" s="38" t="s">
        <v>211</v>
      </c>
      <c r="C541" s="38" t="s">
        <v>5805</v>
      </c>
      <c r="D541" s="38" t="s">
        <v>5806</v>
      </c>
      <c r="E541" s="38" t="s">
        <v>20</v>
      </c>
      <c r="F541" s="38" t="s">
        <v>888</v>
      </c>
      <c r="G541" s="38" t="s">
        <v>5420</v>
      </c>
      <c r="H541" s="38" t="s">
        <v>2665</v>
      </c>
      <c r="I541" s="39">
        <v>2113.38</v>
      </c>
      <c r="J541" s="11">
        <f>VLOOKUP(LEFT(B541,5),[1]Percents!$C:$M,6,FALSE)</f>
        <v>8.6050000000000001E-2</v>
      </c>
      <c r="K541" s="13">
        <f t="shared" si="18"/>
        <v>181.85634900000002</v>
      </c>
      <c r="L541" s="15" t="str">
        <f t="shared" si="17"/>
        <v>GB</v>
      </c>
    </row>
    <row r="542" spans="1:12" s="40" customFormat="1" ht="14.25" customHeight="1" x14ac:dyDescent="0.25">
      <c r="A542" s="38" t="s">
        <v>213</v>
      </c>
      <c r="B542" s="38" t="s">
        <v>211</v>
      </c>
      <c r="C542" s="38" t="s">
        <v>8587</v>
      </c>
      <c r="D542" s="38" t="s">
        <v>8588</v>
      </c>
      <c r="E542" s="38" t="s">
        <v>20</v>
      </c>
      <c r="F542" s="38" t="s">
        <v>888</v>
      </c>
      <c r="G542" s="38" t="s">
        <v>8589</v>
      </c>
      <c r="H542" s="38" t="s">
        <v>2665</v>
      </c>
      <c r="I542" s="39">
        <v>95616.71</v>
      </c>
      <c r="J542" s="11">
        <f>VLOOKUP(LEFT(B542,5),[1]Percents!$C:$M,6,FALSE)</f>
        <v>8.6050000000000001E-2</v>
      </c>
      <c r="K542" s="13">
        <f t="shared" si="18"/>
        <v>8227.8178955000003</v>
      </c>
      <c r="L542" s="15" t="str">
        <f t="shared" si="17"/>
        <v>GB</v>
      </c>
    </row>
    <row r="543" spans="1:12" s="40" customFormat="1" ht="14.25" customHeight="1" x14ac:dyDescent="0.25">
      <c r="A543" s="38" t="s">
        <v>213</v>
      </c>
      <c r="B543" s="38" t="s">
        <v>285</v>
      </c>
      <c r="C543" s="38" t="s">
        <v>1885</v>
      </c>
      <c r="D543" s="38" t="s">
        <v>775</v>
      </c>
      <c r="E543" s="38" t="s">
        <v>702</v>
      </c>
      <c r="F543" s="38" t="s">
        <v>776</v>
      </c>
      <c r="G543" s="38" t="s">
        <v>1693</v>
      </c>
      <c r="H543" s="38" t="s">
        <v>2665</v>
      </c>
      <c r="I543" s="39">
        <v>183195.3</v>
      </c>
      <c r="J543" s="11">
        <f>VLOOKUP(LEFT(B543,5),[1]Percents!$C:$M,6,FALSE)</f>
        <v>8.6050000000000001E-2</v>
      </c>
      <c r="K543" s="13">
        <f t="shared" si="18"/>
        <v>15763.955564999998</v>
      </c>
      <c r="L543" s="15" t="str">
        <f t="shared" si="17"/>
        <v>GB</v>
      </c>
    </row>
    <row r="544" spans="1:12" s="40" customFormat="1" ht="14.25" customHeight="1" x14ac:dyDescent="0.25">
      <c r="A544" s="38" t="s">
        <v>213</v>
      </c>
      <c r="B544" s="38" t="s">
        <v>162</v>
      </c>
      <c r="C544" s="38" t="s">
        <v>1886</v>
      </c>
      <c r="D544" s="38" t="s">
        <v>699</v>
      </c>
      <c r="E544" s="38" t="s">
        <v>291</v>
      </c>
      <c r="F544" s="38" t="s">
        <v>700</v>
      </c>
      <c r="G544" s="38" t="s">
        <v>1703</v>
      </c>
      <c r="H544" s="38" t="s">
        <v>2665</v>
      </c>
      <c r="I544" s="39">
        <v>57329.06</v>
      </c>
      <c r="J544" s="11">
        <f>VLOOKUP(LEFT(B544,5),[1]Percents!$C:$M,6,FALSE)</f>
        <v>0.25</v>
      </c>
      <c r="K544" s="13">
        <f t="shared" si="18"/>
        <v>14332.264999999999</v>
      </c>
      <c r="L544" s="15" t="str">
        <f t="shared" si="17"/>
        <v>GB</v>
      </c>
    </row>
    <row r="545" spans="1:12" s="40" customFormat="1" ht="14.25" customHeight="1" x14ac:dyDescent="0.25">
      <c r="A545" s="38" t="s">
        <v>213</v>
      </c>
      <c r="B545" s="38" t="s">
        <v>189</v>
      </c>
      <c r="C545" s="38" t="s">
        <v>1887</v>
      </c>
      <c r="D545" s="38" t="s">
        <v>833</v>
      </c>
      <c r="E545" s="38" t="s">
        <v>834</v>
      </c>
      <c r="F545" s="38" t="s">
        <v>835</v>
      </c>
      <c r="G545" s="38" t="s">
        <v>1703</v>
      </c>
      <c r="H545" s="38" t="s">
        <v>2665</v>
      </c>
      <c r="I545" s="39">
        <v>19451.59</v>
      </c>
      <c r="J545" s="11">
        <f>VLOOKUP(LEFT(B545,5),[1]Percents!$C:$M,6,FALSE)</f>
        <v>0.29404999999999998</v>
      </c>
      <c r="K545" s="13">
        <f t="shared" si="18"/>
        <v>5719.7400394999995</v>
      </c>
      <c r="L545" s="15" t="str">
        <f t="shared" si="17"/>
        <v>GB</v>
      </c>
    </row>
    <row r="546" spans="1:12" s="40" customFormat="1" ht="14.25" customHeight="1" x14ac:dyDescent="0.25">
      <c r="A546" s="38" t="s">
        <v>213</v>
      </c>
      <c r="B546" s="38" t="s">
        <v>9329</v>
      </c>
      <c r="C546" s="38" t="s">
        <v>1887</v>
      </c>
      <c r="D546" s="38" t="s">
        <v>833</v>
      </c>
      <c r="E546" s="38" t="s">
        <v>834</v>
      </c>
      <c r="F546" s="38" t="s">
        <v>835</v>
      </c>
      <c r="G546" s="38" t="s">
        <v>1703</v>
      </c>
      <c r="H546" s="38" t="s">
        <v>2665</v>
      </c>
      <c r="I546" s="39">
        <v>53585.86</v>
      </c>
      <c r="J546" s="11">
        <f>VLOOKUP(LEFT(B546,5),[1]Percents!$C:$M,6,FALSE)</f>
        <v>0.29404999999999998</v>
      </c>
      <c r="K546" s="13">
        <f t="shared" si="18"/>
        <v>15756.922132999998</v>
      </c>
      <c r="L546" s="15" t="str">
        <f t="shared" si="17"/>
        <v>GB</v>
      </c>
    </row>
    <row r="547" spans="1:12" s="40" customFormat="1" ht="14.25" customHeight="1" x14ac:dyDescent="0.25">
      <c r="A547" s="38" t="s">
        <v>213</v>
      </c>
      <c r="B547" s="38" t="s">
        <v>279</v>
      </c>
      <c r="C547" s="38" t="s">
        <v>1888</v>
      </c>
      <c r="D547" s="38" t="s">
        <v>664</v>
      </c>
      <c r="E547" s="38" t="s">
        <v>188</v>
      </c>
      <c r="F547" s="38" t="s">
        <v>665</v>
      </c>
      <c r="G547" s="38" t="s">
        <v>1889</v>
      </c>
      <c r="H547" s="38" t="s">
        <v>2665</v>
      </c>
      <c r="I547" s="39">
        <v>80542.8</v>
      </c>
      <c r="J547" s="11">
        <f>VLOOKUP(LEFT(B547,5),[1]Percents!$C:$M,6,FALSE)</f>
        <v>0.29404999999999998</v>
      </c>
      <c r="K547" s="13">
        <f t="shared" si="18"/>
        <v>23683.610339999999</v>
      </c>
      <c r="L547" s="15" t="str">
        <f t="shared" si="17"/>
        <v>GB</v>
      </c>
    </row>
    <row r="548" spans="1:12" s="40" customFormat="1" ht="14.25" customHeight="1" x14ac:dyDescent="0.25">
      <c r="A548" s="38" t="s">
        <v>213</v>
      </c>
      <c r="B548" s="38" t="s">
        <v>270</v>
      </c>
      <c r="C548" s="38" t="s">
        <v>1890</v>
      </c>
      <c r="D548" s="38" t="s">
        <v>806</v>
      </c>
      <c r="E548" s="38" t="s">
        <v>218</v>
      </c>
      <c r="F548" s="38" t="s">
        <v>807</v>
      </c>
      <c r="G548" s="38" t="s">
        <v>1706</v>
      </c>
      <c r="H548" s="38" t="s">
        <v>2665</v>
      </c>
      <c r="I548" s="39">
        <v>92513.3</v>
      </c>
      <c r="J548" s="11">
        <f>VLOOKUP(LEFT(B548,5),[1]Percents!$C:$M,6,FALSE)</f>
        <v>8.6050000000000001E-2</v>
      </c>
      <c r="K548" s="13">
        <f t="shared" si="18"/>
        <v>7960.7694650000003</v>
      </c>
      <c r="L548" s="15" t="str">
        <f t="shared" si="17"/>
        <v>GB</v>
      </c>
    </row>
    <row r="549" spans="1:12" s="40" customFormat="1" ht="14.25" customHeight="1" x14ac:dyDescent="0.25">
      <c r="A549" s="38" t="s">
        <v>213</v>
      </c>
      <c r="B549" s="38" t="s">
        <v>292</v>
      </c>
      <c r="C549" s="38" t="s">
        <v>1891</v>
      </c>
      <c r="D549" s="38" t="s">
        <v>808</v>
      </c>
      <c r="E549" s="38" t="s">
        <v>168</v>
      </c>
      <c r="F549" s="38" t="s">
        <v>809</v>
      </c>
      <c r="G549" s="38" t="s">
        <v>1892</v>
      </c>
      <c r="H549" s="38" t="s">
        <v>2665</v>
      </c>
      <c r="I549" s="39">
        <v>100274.57</v>
      </c>
      <c r="J549" s="11">
        <f>VLOOKUP(LEFT(B549,5),[1]Percents!$C:$M,6,FALSE)</f>
        <v>0.25</v>
      </c>
      <c r="K549" s="13">
        <f t="shared" si="18"/>
        <v>25068.642500000002</v>
      </c>
      <c r="L549" s="15" t="str">
        <f t="shared" ref="L549:L612" si="19">LEFT(F549,2)</f>
        <v>GB</v>
      </c>
    </row>
    <row r="550" spans="1:12" s="40" customFormat="1" ht="14.25" customHeight="1" x14ac:dyDescent="0.25">
      <c r="A550" s="38" t="s">
        <v>213</v>
      </c>
      <c r="B550" s="38" t="s">
        <v>226</v>
      </c>
      <c r="C550" s="38" t="s">
        <v>5131</v>
      </c>
      <c r="D550" s="38" t="s">
        <v>5132</v>
      </c>
      <c r="E550" s="38" t="s">
        <v>59</v>
      </c>
      <c r="F550" s="38" t="s">
        <v>739</v>
      </c>
      <c r="G550" s="38" t="s">
        <v>5106</v>
      </c>
      <c r="H550" s="38" t="s">
        <v>2665</v>
      </c>
      <c r="I550" s="39">
        <v>15901.7</v>
      </c>
      <c r="J550" s="11">
        <f>VLOOKUP(LEFT(B550,5),[1]Percents!$C:$M,6,FALSE)</f>
        <v>8.6050000000000001E-2</v>
      </c>
      <c r="K550" s="13">
        <f t="shared" si="18"/>
        <v>1368.3412850000002</v>
      </c>
      <c r="L550" s="15" t="str">
        <f t="shared" si="19"/>
        <v>GB</v>
      </c>
    </row>
    <row r="551" spans="1:12" s="40" customFormat="1" ht="14.25" customHeight="1" x14ac:dyDescent="0.25">
      <c r="A551" s="38" t="s">
        <v>213</v>
      </c>
      <c r="B551" s="38" t="s">
        <v>226</v>
      </c>
      <c r="C551" s="38" t="s">
        <v>8087</v>
      </c>
      <c r="D551" s="38" t="s">
        <v>8088</v>
      </c>
      <c r="E551" s="38" t="s">
        <v>59</v>
      </c>
      <c r="F551" s="38" t="s">
        <v>739</v>
      </c>
      <c r="G551" s="38" t="s">
        <v>8076</v>
      </c>
      <c r="H551" s="38" t="s">
        <v>2665</v>
      </c>
      <c r="I551" s="39">
        <v>32018.58</v>
      </c>
      <c r="J551" s="11">
        <f>VLOOKUP(LEFT(B551,5),[1]Percents!$C:$M,6,FALSE)</f>
        <v>8.6050000000000001E-2</v>
      </c>
      <c r="K551" s="13">
        <f t="shared" si="18"/>
        <v>2755.198809</v>
      </c>
      <c r="L551" s="15" t="str">
        <f t="shared" si="19"/>
        <v>GB</v>
      </c>
    </row>
    <row r="552" spans="1:12" s="40" customFormat="1" ht="14.25" customHeight="1" x14ac:dyDescent="0.25">
      <c r="A552" s="38" t="s">
        <v>213</v>
      </c>
      <c r="B552" s="38" t="s">
        <v>285</v>
      </c>
      <c r="C552" s="38" t="s">
        <v>1893</v>
      </c>
      <c r="D552" s="38" t="s">
        <v>701</v>
      </c>
      <c r="E552" s="38" t="s">
        <v>702</v>
      </c>
      <c r="F552" s="38" t="s">
        <v>703</v>
      </c>
      <c r="G552" s="38" t="s">
        <v>1693</v>
      </c>
      <c r="H552" s="38" t="s">
        <v>2665</v>
      </c>
      <c r="I552" s="39">
        <v>84222.66</v>
      </c>
      <c r="J552" s="11">
        <f>VLOOKUP(LEFT(B552,5),[1]Percents!$C:$M,6,FALSE)</f>
        <v>8.6050000000000001E-2</v>
      </c>
      <c r="K552" s="13">
        <f t="shared" si="18"/>
        <v>7247.3598930000007</v>
      </c>
      <c r="L552" s="15" t="str">
        <f t="shared" si="19"/>
        <v>GB</v>
      </c>
    </row>
    <row r="553" spans="1:12" s="40" customFormat="1" ht="14.25" customHeight="1" x14ac:dyDescent="0.25">
      <c r="A553" s="38" t="s">
        <v>213</v>
      </c>
      <c r="B553" s="38" t="s">
        <v>57</v>
      </c>
      <c r="C553" s="38" t="s">
        <v>7875</v>
      </c>
      <c r="D553" s="38" t="s">
        <v>7876</v>
      </c>
      <c r="E553" s="38" t="s">
        <v>55</v>
      </c>
      <c r="F553" s="38" t="s">
        <v>7877</v>
      </c>
      <c r="G553" s="38" t="s">
        <v>4569</v>
      </c>
      <c r="H553" s="38" t="s">
        <v>2665</v>
      </c>
      <c r="I553" s="39">
        <v>1277.8599999999999</v>
      </c>
      <c r="J553" s="11">
        <f>VLOOKUP(LEFT(B553,5),[1]Percents!$C:$M,6,FALSE)</f>
        <v>8.6050000000000001E-2</v>
      </c>
      <c r="K553" s="13">
        <f t="shared" si="18"/>
        <v>109.959853</v>
      </c>
      <c r="L553" s="15" t="str">
        <f t="shared" si="19"/>
        <v>GB</v>
      </c>
    </row>
    <row r="554" spans="1:12" s="40" customFormat="1" ht="14.25" customHeight="1" x14ac:dyDescent="0.25">
      <c r="A554" s="38" t="s">
        <v>213</v>
      </c>
      <c r="B554" s="38" t="s">
        <v>226</v>
      </c>
      <c r="C554" s="38" t="s">
        <v>1894</v>
      </c>
      <c r="D554" s="38" t="s">
        <v>889</v>
      </c>
      <c r="E554" s="38" t="s">
        <v>59</v>
      </c>
      <c r="F554" s="38" t="s">
        <v>890</v>
      </c>
      <c r="G554" s="38" t="s">
        <v>1708</v>
      </c>
      <c r="H554" s="38" t="s">
        <v>2665</v>
      </c>
      <c r="I554" s="39">
        <v>58622.62</v>
      </c>
      <c r="J554" s="11">
        <f>VLOOKUP(LEFT(B554,5),[1]Percents!$C:$M,6,FALSE)</f>
        <v>8.6050000000000001E-2</v>
      </c>
      <c r="K554" s="13">
        <f t="shared" si="18"/>
        <v>5044.4764510000005</v>
      </c>
      <c r="L554" s="15" t="str">
        <f t="shared" si="19"/>
        <v>GB</v>
      </c>
    </row>
    <row r="555" spans="1:12" s="40" customFormat="1" ht="14.25" customHeight="1" x14ac:dyDescent="0.25">
      <c r="A555" s="38" t="s">
        <v>213</v>
      </c>
      <c r="B555" s="38" t="s">
        <v>232</v>
      </c>
      <c r="C555" s="38" t="s">
        <v>1895</v>
      </c>
      <c r="D555" s="38" t="s">
        <v>810</v>
      </c>
      <c r="E555" s="38" t="s">
        <v>811</v>
      </c>
      <c r="F555" s="38" t="s">
        <v>812</v>
      </c>
      <c r="G555" s="38" t="s">
        <v>1708</v>
      </c>
      <c r="H555" s="38" t="s">
        <v>2665</v>
      </c>
      <c r="I555" s="39">
        <v>12389.66</v>
      </c>
      <c r="J555" s="11">
        <f>VLOOKUP(LEFT(B555,5),[1]Percents!$C:$M,6,FALSE)</f>
        <v>0.29404999999999998</v>
      </c>
      <c r="K555" s="13">
        <f t="shared" si="18"/>
        <v>3643.1795229999998</v>
      </c>
      <c r="L555" s="15" t="str">
        <f t="shared" si="19"/>
        <v>GB</v>
      </c>
    </row>
    <row r="556" spans="1:12" s="40" customFormat="1" ht="14.25" customHeight="1" x14ac:dyDescent="0.25">
      <c r="A556" s="38" t="s">
        <v>213</v>
      </c>
      <c r="B556" s="38" t="s">
        <v>189</v>
      </c>
      <c r="C556" s="38" t="s">
        <v>1896</v>
      </c>
      <c r="D556" s="38" t="s">
        <v>891</v>
      </c>
      <c r="E556" s="38" t="s">
        <v>834</v>
      </c>
      <c r="F556" s="38" t="s">
        <v>892</v>
      </c>
      <c r="G556" s="38" t="s">
        <v>1708</v>
      </c>
      <c r="H556" s="38" t="s">
        <v>2665</v>
      </c>
      <c r="I556" s="39">
        <v>46242.59</v>
      </c>
      <c r="J556" s="11">
        <f>VLOOKUP(LEFT(B556,5),[1]Percents!$C:$M,6,FALSE)</f>
        <v>0.29404999999999998</v>
      </c>
      <c r="K556" s="13">
        <f t="shared" si="18"/>
        <v>13597.633589499997</v>
      </c>
      <c r="L556" s="15" t="str">
        <f t="shared" si="19"/>
        <v>GB</v>
      </c>
    </row>
    <row r="557" spans="1:12" s="40" customFormat="1" ht="14.25" customHeight="1" x14ac:dyDescent="0.25">
      <c r="A557" s="38" t="s">
        <v>213</v>
      </c>
      <c r="B557" s="38" t="s">
        <v>9329</v>
      </c>
      <c r="C557" s="38" t="s">
        <v>1896</v>
      </c>
      <c r="D557" s="38" t="s">
        <v>891</v>
      </c>
      <c r="E557" s="38" t="s">
        <v>834</v>
      </c>
      <c r="F557" s="38" t="s">
        <v>892</v>
      </c>
      <c r="G557" s="38" t="s">
        <v>1708</v>
      </c>
      <c r="H557" s="38" t="s">
        <v>2665</v>
      </c>
      <c r="I557" s="39">
        <v>94651.189999999988</v>
      </c>
      <c r="J557" s="11">
        <f>VLOOKUP(LEFT(B557,5),[1]Percents!$C:$M,6,FALSE)</f>
        <v>0.29404999999999998</v>
      </c>
      <c r="K557" s="13">
        <f t="shared" si="18"/>
        <v>27832.182419499994</v>
      </c>
      <c r="L557" s="15" t="str">
        <f t="shared" si="19"/>
        <v>GB</v>
      </c>
    </row>
    <row r="558" spans="1:12" s="40" customFormat="1" ht="14.25" customHeight="1" x14ac:dyDescent="0.25">
      <c r="A558" s="38" t="s">
        <v>213</v>
      </c>
      <c r="B558" s="38" t="s">
        <v>21</v>
      </c>
      <c r="C558" s="38" t="s">
        <v>5133</v>
      </c>
      <c r="D558" s="38" t="s">
        <v>5134</v>
      </c>
      <c r="E558" s="38" t="s">
        <v>6703</v>
      </c>
      <c r="F558" s="38" t="s">
        <v>740</v>
      </c>
      <c r="G558" s="38" t="s">
        <v>5106</v>
      </c>
      <c r="H558" s="38" t="s">
        <v>2665</v>
      </c>
      <c r="I558" s="39">
        <v>14.27</v>
      </c>
      <c r="J558" s="11">
        <f>VLOOKUP(LEFT(B558,5),[1]Percents!$C:$M,6,FALSE)</f>
        <v>0.25</v>
      </c>
      <c r="K558" s="13">
        <f t="shared" si="18"/>
        <v>3.5674999999999999</v>
      </c>
      <c r="L558" s="15" t="str">
        <f t="shared" si="19"/>
        <v>GB</v>
      </c>
    </row>
    <row r="559" spans="1:12" s="40" customFormat="1" ht="14.25" customHeight="1" x14ac:dyDescent="0.25">
      <c r="A559" s="38" t="s">
        <v>213</v>
      </c>
      <c r="B559" s="38" t="s">
        <v>21</v>
      </c>
      <c r="C559" s="38" t="s">
        <v>8089</v>
      </c>
      <c r="D559" s="38" t="s">
        <v>8090</v>
      </c>
      <c r="E559" s="38" t="s">
        <v>6703</v>
      </c>
      <c r="F559" s="38" t="s">
        <v>740</v>
      </c>
      <c r="G559" s="38" t="s">
        <v>8076</v>
      </c>
      <c r="H559" s="38" t="s">
        <v>2665</v>
      </c>
      <c r="I559" s="39">
        <v>33515.79</v>
      </c>
      <c r="J559" s="11">
        <f>VLOOKUP(LEFT(B559,5),[1]Percents!$C:$M,6,FALSE)</f>
        <v>0.25</v>
      </c>
      <c r="K559" s="13">
        <f t="shared" si="18"/>
        <v>8378.9475000000002</v>
      </c>
      <c r="L559" s="15" t="str">
        <f t="shared" si="19"/>
        <v>GB</v>
      </c>
    </row>
    <row r="560" spans="1:12" s="40" customFormat="1" ht="14.25" customHeight="1" x14ac:dyDescent="0.25">
      <c r="A560" s="38" t="s">
        <v>213</v>
      </c>
      <c r="B560" s="38" t="s">
        <v>21</v>
      </c>
      <c r="C560" s="38" t="s">
        <v>5431</v>
      </c>
      <c r="D560" s="38" t="s">
        <v>5432</v>
      </c>
      <c r="E560" s="38" t="s">
        <v>302</v>
      </c>
      <c r="F560" s="38" t="s">
        <v>961</v>
      </c>
      <c r="G560" s="38" t="s">
        <v>5420</v>
      </c>
      <c r="H560" s="38" t="s">
        <v>2665</v>
      </c>
      <c r="I560" s="39">
        <v>1844.68</v>
      </c>
      <c r="J560" s="11">
        <f>VLOOKUP(LEFT(B560,5),[1]Percents!$C:$M,6,FALSE)</f>
        <v>0.25</v>
      </c>
      <c r="K560" s="13">
        <f t="shared" si="18"/>
        <v>461.17</v>
      </c>
      <c r="L560" s="15" t="str">
        <f t="shared" si="19"/>
        <v>GB</v>
      </c>
    </row>
    <row r="561" spans="1:12" s="40" customFormat="1" ht="14.25" customHeight="1" x14ac:dyDescent="0.25">
      <c r="A561" s="38" t="s">
        <v>213</v>
      </c>
      <c r="B561" s="38" t="s">
        <v>21</v>
      </c>
      <c r="C561" s="38" t="s">
        <v>8590</v>
      </c>
      <c r="D561" s="38" t="s">
        <v>8591</v>
      </c>
      <c r="E561" s="38" t="s">
        <v>302</v>
      </c>
      <c r="F561" s="38" t="s">
        <v>961</v>
      </c>
      <c r="G561" s="38" t="s">
        <v>8589</v>
      </c>
      <c r="H561" s="38" t="s">
        <v>2665</v>
      </c>
      <c r="I561" s="39">
        <v>15361.31</v>
      </c>
      <c r="J561" s="11">
        <f>VLOOKUP(LEFT(B561,5),[1]Percents!$C:$M,6,FALSE)</f>
        <v>0.25</v>
      </c>
      <c r="K561" s="13">
        <f t="shared" si="18"/>
        <v>3840.3274999999999</v>
      </c>
      <c r="L561" s="15" t="str">
        <f t="shared" si="19"/>
        <v>GB</v>
      </c>
    </row>
    <row r="562" spans="1:12" s="40" customFormat="1" ht="14.25" customHeight="1" x14ac:dyDescent="0.25">
      <c r="A562" s="38" t="s">
        <v>213</v>
      </c>
      <c r="B562" s="38" t="s">
        <v>162</v>
      </c>
      <c r="C562" s="38" t="s">
        <v>1897</v>
      </c>
      <c r="D562" s="38" t="s">
        <v>741</v>
      </c>
      <c r="E562" s="38" t="s">
        <v>321</v>
      </c>
      <c r="F562" s="38" t="s">
        <v>742</v>
      </c>
      <c r="G562" s="38" t="s">
        <v>1707</v>
      </c>
      <c r="H562" s="38" t="s">
        <v>2665</v>
      </c>
      <c r="I562" s="39">
        <v>66233.56</v>
      </c>
      <c r="J562" s="11">
        <f>VLOOKUP(LEFT(B562,5),[1]Percents!$C:$M,6,FALSE)</f>
        <v>0.25</v>
      </c>
      <c r="K562" s="13">
        <f t="shared" si="18"/>
        <v>16558.39</v>
      </c>
      <c r="L562" s="15" t="str">
        <f t="shared" si="19"/>
        <v>GB</v>
      </c>
    </row>
    <row r="563" spans="1:12" s="40" customFormat="1" ht="14.25" customHeight="1" x14ac:dyDescent="0.25">
      <c r="A563" s="38" t="s">
        <v>213</v>
      </c>
      <c r="B563" s="38" t="s">
        <v>329</v>
      </c>
      <c r="C563" s="38" t="s">
        <v>1898</v>
      </c>
      <c r="D563" s="38" t="s">
        <v>705</v>
      </c>
      <c r="E563" s="38" t="s">
        <v>330</v>
      </c>
      <c r="F563" s="38" t="s">
        <v>706</v>
      </c>
      <c r="G563" s="38" t="s">
        <v>1707</v>
      </c>
      <c r="H563" s="38" t="s">
        <v>2665</v>
      </c>
      <c r="I563" s="39">
        <v>139109.39000000001</v>
      </c>
      <c r="J563" s="11">
        <f>VLOOKUP(LEFT(B563,5),[1]Percents!$C:$M,6,FALSE)</f>
        <v>8.6050000000000001E-2</v>
      </c>
      <c r="K563" s="13">
        <f t="shared" si="18"/>
        <v>11970.363009500001</v>
      </c>
      <c r="L563" s="15" t="str">
        <f t="shared" si="19"/>
        <v>GB</v>
      </c>
    </row>
    <row r="564" spans="1:12" s="40" customFormat="1" ht="14.25" customHeight="1" x14ac:dyDescent="0.25">
      <c r="A564" s="38" t="s">
        <v>213</v>
      </c>
      <c r="B564" s="38" t="s">
        <v>329</v>
      </c>
      <c r="C564" s="38" t="s">
        <v>1899</v>
      </c>
      <c r="D564" s="38" t="s">
        <v>1596</v>
      </c>
      <c r="E564" s="38" t="s">
        <v>330</v>
      </c>
      <c r="F564" s="38" t="s">
        <v>706</v>
      </c>
      <c r="G564" s="38" t="s">
        <v>1752</v>
      </c>
      <c r="H564" s="38" t="s">
        <v>2665</v>
      </c>
      <c r="I564" s="39">
        <v>12993.57</v>
      </c>
      <c r="J564" s="11">
        <f>VLOOKUP(LEFT(B564,5),[1]Percents!$C:$M,6,FALSE)</f>
        <v>8.6050000000000001E-2</v>
      </c>
      <c r="K564" s="13">
        <f t="shared" si="18"/>
        <v>1118.0966985</v>
      </c>
      <c r="L564" s="15" t="str">
        <f t="shared" si="19"/>
        <v>GB</v>
      </c>
    </row>
    <row r="565" spans="1:12" s="40" customFormat="1" ht="14.25" customHeight="1" x14ac:dyDescent="0.25">
      <c r="A565" s="38" t="s">
        <v>213</v>
      </c>
      <c r="B565" s="38" t="s">
        <v>195</v>
      </c>
      <c r="C565" s="38" t="s">
        <v>1900</v>
      </c>
      <c r="D565" s="38" t="s">
        <v>1467</v>
      </c>
      <c r="E565" s="38" t="s">
        <v>92</v>
      </c>
      <c r="F565" s="38" t="s">
        <v>1468</v>
      </c>
      <c r="G565" s="38" t="s">
        <v>1707</v>
      </c>
      <c r="H565" s="38" t="s">
        <v>2665</v>
      </c>
      <c r="I565" s="39">
        <v>1899.69</v>
      </c>
      <c r="J565" s="11">
        <f>VLOOKUP(LEFT(B565,5),[1]Percents!$C:$M,6,FALSE)</f>
        <v>8.6050000000000001E-2</v>
      </c>
      <c r="K565" s="13">
        <f t="shared" si="18"/>
        <v>163.46832449999999</v>
      </c>
      <c r="L565" s="15" t="str">
        <f t="shared" si="19"/>
        <v>GB</v>
      </c>
    </row>
    <row r="566" spans="1:12" s="40" customFormat="1" ht="14.25" customHeight="1" x14ac:dyDescent="0.25">
      <c r="A566" s="38" t="s">
        <v>213</v>
      </c>
      <c r="B566" s="38" t="s">
        <v>270</v>
      </c>
      <c r="C566" s="38" t="s">
        <v>1901</v>
      </c>
      <c r="D566" s="38" t="s">
        <v>743</v>
      </c>
      <c r="E566" s="38" t="s">
        <v>52</v>
      </c>
      <c r="F566" s="38" t="s">
        <v>744</v>
      </c>
      <c r="G566" s="38" t="s">
        <v>1707</v>
      </c>
      <c r="H566" s="38" t="s">
        <v>2665</v>
      </c>
      <c r="I566" s="39">
        <v>240709.18</v>
      </c>
      <c r="J566" s="11">
        <f>VLOOKUP(LEFT(B566,5),[1]Percents!$C:$M,6,FALSE)</f>
        <v>8.6050000000000001E-2</v>
      </c>
      <c r="K566" s="13">
        <f t="shared" si="18"/>
        <v>20713.024938999999</v>
      </c>
      <c r="L566" s="15" t="str">
        <f t="shared" si="19"/>
        <v>GB</v>
      </c>
    </row>
    <row r="567" spans="1:12" s="40" customFormat="1" ht="14.25" customHeight="1" x14ac:dyDescent="0.25">
      <c r="A567" s="38" t="s">
        <v>213</v>
      </c>
      <c r="B567" s="38" t="s">
        <v>61</v>
      </c>
      <c r="C567" s="38" t="s">
        <v>5135</v>
      </c>
      <c r="D567" s="38" t="s">
        <v>5136</v>
      </c>
      <c r="E567" s="38" t="s">
        <v>55</v>
      </c>
      <c r="F567" s="38" t="s">
        <v>857</v>
      </c>
      <c r="G567" s="38" t="s">
        <v>5106</v>
      </c>
      <c r="H567" s="38" t="s">
        <v>2665</v>
      </c>
      <c r="I567" s="39">
        <v>902.22</v>
      </c>
      <c r="J567" s="11">
        <f>VLOOKUP(LEFT(B567,5),[1]Percents!$C:$M,6,FALSE)</f>
        <v>8.6050000000000001E-2</v>
      </c>
      <c r="K567" s="13">
        <f t="shared" si="18"/>
        <v>77.636031000000003</v>
      </c>
      <c r="L567" s="15" t="str">
        <f t="shared" si="19"/>
        <v>GB</v>
      </c>
    </row>
    <row r="568" spans="1:12" s="40" customFormat="1" ht="14.25" customHeight="1" x14ac:dyDescent="0.25">
      <c r="A568" s="38" t="s">
        <v>213</v>
      </c>
      <c r="B568" s="38" t="s">
        <v>61</v>
      </c>
      <c r="C568" s="38" t="s">
        <v>8091</v>
      </c>
      <c r="D568" s="38" t="s">
        <v>8092</v>
      </c>
      <c r="E568" s="38" t="s">
        <v>55</v>
      </c>
      <c r="F568" s="38" t="s">
        <v>857</v>
      </c>
      <c r="G568" s="38" t="s">
        <v>8076</v>
      </c>
      <c r="H568" s="38" t="s">
        <v>2665</v>
      </c>
      <c r="I568" s="39">
        <v>26919.5</v>
      </c>
      <c r="J568" s="11">
        <f>VLOOKUP(LEFT(B568,5),[1]Percents!$C:$M,6,FALSE)</f>
        <v>8.6050000000000001E-2</v>
      </c>
      <c r="K568" s="13">
        <f t="shared" si="18"/>
        <v>2316.422975</v>
      </c>
      <c r="L568" s="15" t="str">
        <f t="shared" si="19"/>
        <v>GB</v>
      </c>
    </row>
    <row r="569" spans="1:12" s="40" customFormat="1" ht="14.25" customHeight="1" x14ac:dyDescent="0.25">
      <c r="A569" s="38" t="s">
        <v>213</v>
      </c>
      <c r="B569" s="38" t="s">
        <v>61</v>
      </c>
      <c r="C569" s="38" t="s">
        <v>1902</v>
      </c>
      <c r="D569" s="38" t="s">
        <v>666</v>
      </c>
      <c r="E569" s="38" t="s">
        <v>100</v>
      </c>
      <c r="F569" s="38" t="s">
        <v>667</v>
      </c>
      <c r="G569" s="38" t="s">
        <v>1713</v>
      </c>
      <c r="H569" s="38" t="s">
        <v>2665</v>
      </c>
      <c r="I569" s="39">
        <v>58776</v>
      </c>
      <c r="J569" s="11">
        <f>VLOOKUP(LEFT(B569,5),[1]Percents!$C:$M,6,FALSE)</f>
        <v>8.6050000000000001E-2</v>
      </c>
      <c r="K569" s="13">
        <f t="shared" si="18"/>
        <v>5057.6747999999998</v>
      </c>
      <c r="L569" s="15" t="str">
        <f t="shared" si="19"/>
        <v>GB</v>
      </c>
    </row>
    <row r="570" spans="1:12" s="40" customFormat="1" ht="14.25" customHeight="1" x14ac:dyDescent="0.25">
      <c r="A570" s="38" t="s">
        <v>213</v>
      </c>
      <c r="B570" s="38" t="s">
        <v>195</v>
      </c>
      <c r="C570" s="38" t="s">
        <v>1903</v>
      </c>
      <c r="D570" s="38" t="s">
        <v>858</v>
      </c>
      <c r="E570" s="38" t="s">
        <v>207</v>
      </c>
      <c r="F570" s="38" t="s">
        <v>859</v>
      </c>
      <c r="G570" s="38" t="s">
        <v>1712</v>
      </c>
      <c r="H570" s="38" t="s">
        <v>2665</v>
      </c>
      <c r="I570" s="39">
        <v>82981.509999999995</v>
      </c>
      <c r="J570" s="11">
        <f>VLOOKUP(LEFT(B570,5),[1]Percents!$C:$M,6,FALSE)</f>
        <v>8.6050000000000001E-2</v>
      </c>
      <c r="K570" s="13">
        <f t="shared" si="18"/>
        <v>7140.5589354999993</v>
      </c>
      <c r="L570" s="15" t="str">
        <f t="shared" si="19"/>
        <v>GB</v>
      </c>
    </row>
    <row r="571" spans="1:12" s="40" customFormat="1" ht="14.25" customHeight="1" x14ac:dyDescent="0.25">
      <c r="A571" s="38" t="s">
        <v>213</v>
      </c>
      <c r="B571" s="38" t="s">
        <v>495</v>
      </c>
      <c r="C571" s="38" t="s">
        <v>1904</v>
      </c>
      <c r="D571" s="38" t="s">
        <v>861</v>
      </c>
      <c r="E571" s="38" t="s">
        <v>336</v>
      </c>
      <c r="F571" s="38" t="s">
        <v>778</v>
      </c>
      <c r="G571" s="38" t="s">
        <v>1713</v>
      </c>
      <c r="H571" s="38" t="s">
        <v>2665</v>
      </c>
      <c r="I571" s="39">
        <v>97510.53</v>
      </c>
      <c r="J571" s="11">
        <f>VLOOKUP(LEFT(B571,5),[1]Percents!$C:$M,6,FALSE)</f>
        <v>8.6050000000000001E-2</v>
      </c>
      <c r="K571" s="13">
        <f t="shared" si="18"/>
        <v>8390.7811065000005</v>
      </c>
      <c r="L571" s="15" t="str">
        <f t="shared" si="19"/>
        <v>GB</v>
      </c>
    </row>
    <row r="572" spans="1:12" s="40" customFormat="1" ht="14.25" customHeight="1" x14ac:dyDescent="0.25">
      <c r="A572" s="38" t="s">
        <v>213</v>
      </c>
      <c r="B572" s="38" t="s">
        <v>495</v>
      </c>
      <c r="C572" s="38" t="s">
        <v>1905</v>
      </c>
      <c r="D572" s="38" t="s">
        <v>813</v>
      </c>
      <c r="E572" s="38" t="s">
        <v>247</v>
      </c>
      <c r="F572" s="38" t="s">
        <v>778</v>
      </c>
      <c r="G572" s="38" t="s">
        <v>1713</v>
      </c>
      <c r="H572" s="38" t="s">
        <v>2665</v>
      </c>
      <c r="I572" s="39">
        <v>72243.5</v>
      </c>
      <c r="J572" s="11">
        <f>VLOOKUP(LEFT(B572,5),[1]Percents!$C:$M,6,FALSE)</f>
        <v>8.6050000000000001E-2</v>
      </c>
      <c r="K572" s="13">
        <f t="shared" si="18"/>
        <v>6216.553175</v>
      </c>
      <c r="L572" s="15" t="str">
        <f t="shared" si="19"/>
        <v>GB</v>
      </c>
    </row>
    <row r="573" spans="1:12" s="40" customFormat="1" ht="14.25" customHeight="1" x14ac:dyDescent="0.25">
      <c r="A573" s="38" t="s">
        <v>213</v>
      </c>
      <c r="B573" s="38" t="s">
        <v>495</v>
      </c>
      <c r="C573" s="38" t="s">
        <v>1906</v>
      </c>
      <c r="D573" s="38" t="s">
        <v>777</v>
      </c>
      <c r="E573" s="38" t="s">
        <v>34</v>
      </c>
      <c r="F573" s="38" t="s">
        <v>778</v>
      </c>
      <c r="G573" s="38" t="s">
        <v>1713</v>
      </c>
      <c r="H573" s="38" t="s">
        <v>2665</v>
      </c>
      <c r="I573" s="39">
        <v>39393.18</v>
      </c>
      <c r="J573" s="11">
        <f>VLOOKUP(LEFT(B573,5),[1]Percents!$C:$M,6,FALSE)</f>
        <v>8.6050000000000001E-2</v>
      </c>
      <c r="K573" s="13">
        <f t="shared" si="18"/>
        <v>3389.7831390000001</v>
      </c>
      <c r="L573" s="15" t="str">
        <f t="shared" si="19"/>
        <v>GB</v>
      </c>
    </row>
    <row r="574" spans="1:12" s="40" customFormat="1" ht="14.25" customHeight="1" x14ac:dyDescent="0.25">
      <c r="A574" s="38" t="s">
        <v>213</v>
      </c>
      <c r="B574" s="38" t="s">
        <v>495</v>
      </c>
      <c r="C574" s="38" t="s">
        <v>1907</v>
      </c>
      <c r="D574" s="38" t="s">
        <v>7671</v>
      </c>
      <c r="E574" s="38" t="s">
        <v>247</v>
      </c>
      <c r="F574" s="38" t="s">
        <v>778</v>
      </c>
      <c r="G574" s="38" t="s">
        <v>1713</v>
      </c>
      <c r="H574" s="38" t="s">
        <v>2665</v>
      </c>
      <c r="I574" s="39">
        <v>12818.99</v>
      </c>
      <c r="J574" s="11">
        <f>VLOOKUP(LEFT(B574,5),[1]Percents!$C:$M,6,FALSE)</f>
        <v>8.6050000000000001E-2</v>
      </c>
      <c r="K574" s="13">
        <f t="shared" si="18"/>
        <v>1103.0740894999999</v>
      </c>
      <c r="L574" s="15" t="str">
        <f t="shared" si="19"/>
        <v>GB</v>
      </c>
    </row>
    <row r="575" spans="1:12" s="40" customFormat="1" ht="14.25" customHeight="1" x14ac:dyDescent="0.25">
      <c r="A575" s="38" t="s">
        <v>213</v>
      </c>
      <c r="B575" s="38" t="s">
        <v>495</v>
      </c>
      <c r="C575" s="38" t="s">
        <v>1908</v>
      </c>
      <c r="D575" s="38" t="s">
        <v>860</v>
      </c>
      <c r="E575" s="38" t="s">
        <v>336</v>
      </c>
      <c r="F575" s="38" t="s">
        <v>778</v>
      </c>
      <c r="G575" s="38" t="s">
        <v>1713</v>
      </c>
      <c r="H575" s="38" t="s">
        <v>2665</v>
      </c>
      <c r="I575" s="39">
        <v>20795.009999999998</v>
      </c>
      <c r="J575" s="11">
        <f>VLOOKUP(LEFT(B575,5),[1]Percents!$C:$M,6,FALSE)</f>
        <v>8.6050000000000001E-2</v>
      </c>
      <c r="K575" s="13">
        <f t="shared" si="18"/>
        <v>1789.4106104999998</v>
      </c>
      <c r="L575" s="15" t="str">
        <f t="shared" si="19"/>
        <v>GB</v>
      </c>
    </row>
    <row r="576" spans="1:12" s="40" customFormat="1" ht="14.25" customHeight="1" x14ac:dyDescent="0.25">
      <c r="A576" s="38" t="s">
        <v>213</v>
      </c>
      <c r="B576" s="38" t="s">
        <v>190</v>
      </c>
      <c r="C576" s="38" t="s">
        <v>3926</v>
      </c>
      <c r="D576" s="38" t="s">
        <v>3927</v>
      </c>
      <c r="E576" s="38" t="s">
        <v>101</v>
      </c>
      <c r="F576" s="38" t="s">
        <v>911</v>
      </c>
      <c r="G576" s="38" t="s">
        <v>3357</v>
      </c>
      <c r="H576" s="38" t="s">
        <v>2665</v>
      </c>
      <c r="I576" s="41">
        <v>-2.35</v>
      </c>
      <c r="J576" s="11">
        <f>VLOOKUP(LEFT(B576,5),[1]Percents!$C:$M,6,FALSE)</f>
        <v>0.25</v>
      </c>
      <c r="K576" s="13">
        <f t="shared" si="18"/>
        <v>-0.58750000000000002</v>
      </c>
      <c r="L576" s="15" t="str">
        <f t="shared" si="19"/>
        <v>GB</v>
      </c>
    </row>
    <row r="577" spans="1:12" s="40" customFormat="1" ht="14.25" customHeight="1" x14ac:dyDescent="0.25">
      <c r="A577" s="38" t="s">
        <v>213</v>
      </c>
      <c r="B577" s="38" t="s">
        <v>190</v>
      </c>
      <c r="C577" s="38" t="s">
        <v>7394</v>
      </c>
      <c r="D577" s="38" t="s">
        <v>7395</v>
      </c>
      <c r="E577" s="38" t="s">
        <v>101</v>
      </c>
      <c r="F577" s="38" t="s">
        <v>911</v>
      </c>
      <c r="G577" s="38" t="s">
        <v>5106</v>
      </c>
      <c r="H577" s="38" t="s">
        <v>2665</v>
      </c>
      <c r="I577" s="39">
        <v>4696.9799999999996</v>
      </c>
      <c r="J577" s="11">
        <f>VLOOKUP(LEFT(B577,5),[1]Percents!$C:$M,6,FALSE)</f>
        <v>0.25</v>
      </c>
      <c r="K577" s="13">
        <f t="shared" si="18"/>
        <v>1174.2449999999999</v>
      </c>
      <c r="L577" s="15" t="str">
        <f t="shared" si="19"/>
        <v>GB</v>
      </c>
    </row>
    <row r="578" spans="1:12" s="40" customFormat="1" ht="14.25" customHeight="1" x14ac:dyDescent="0.25">
      <c r="A578" s="38" t="s">
        <v>213</v>
      </c>
      <c r="B578" s="38" t="s">
        <v>226</v>
      </c>
      <c r="C578" s="38" t="s">
        <v>1909</v>
      </c>
      <c r="D578" s="38" t="s">
        <v>862</v>
      </c>
      <c r="E578" s="38" t="s">
        <v>59</v>
      </c>
      <c r="F578" s="38" t="s">
        <v>863</v>
      </c>
      <c r="G578" s="38" t="s">
        <v>1712</v>
      </c>
      <c r="H578" s="38" t="s">
        <v>2665</v>
      </c>
      <c r="I578" s="39">
        <v>75998.510000000009</v>
      </c>
      <c r="J578" s="11">
        <f>VLOOKUP(LEFT(B578,5),[1]Percents!$C:$M,6,FALSE)</f>
        <v>8.6050000000000001E-2</v>
      </c>
      <c r="K578" s="13">
        <f t="shared" si="18"/>
        <v>6539.6717855000006</v>
      </c>
      <c r="L578" s="15" t="str">
        <f t="shared" si="19"/>
        <v>GB</v>
      </c>
    </row>
    <row r="579" spans="1:12" s="40" customFormat="1" ht="14.25" customHeight="1" x14ac:dyDescent="0.25">
      <c r="A579" s="38" t="s">
        <v>213</v>
      </c>
      <c r="B579" s="38" t="s">
        <v>145</v>
      </c>
      <c r="C579" s="38" t="s">
        <v>1910</v>
      </c>
      <c r="D579" s="38" t="s">
        <v>745</v>
      </c>
      <c r="E579" s="38" t="s">
        <v>219</v>
      </c>
      <c r="F579" s="38" t="s">
        <v>746</v>
      </c>
      <c r="G579" s="38" t="s">
        <v>1911</v>
      </c>
      <c r="H579" s="38" t="s">
        <v>2665</v>
      </c>
      <c r="I579" s="41">
        <v>-1584.96</v>
      </c>
      <c r="J579" s="11">
        <f>VLOOKUP(LEFT(B579,5),[1]Percents!$C:$M,6,FALSE)</f>
        <v>0.29404999999999998</v>
      </c>
      <c r="K579" s="13">
        <f t="shared" si="18"/>
        <v>-466.05748799999998</v>
      </c>
      <c r="L579" s="15" t="str">
        <f t="shared" si="19"/>
        <v>GB</v>
      </c>
    </row>
    <row r="580" spans="1:12" s="40" customFormat="1" ht="14.25" customHeight="1" x14ac:dyDescent="0.25">
      <c r="A580" s="38" t="s">
        <v>213</v>
      </c>
      <c r="B580" s="38" t="s">
        <v>145</v>
      </c>
      <c r="C580" s="38" t="s">
        <v>7197</v>
      </c>
      <c r="D580" s="38" t="s">
        <v>7198</v>
      </c>
      <c r="E580" s="38" t="s">
        <v>219</v>
      </c>
      <c r="F580" s="38" t="s">
        <v>746</v>
      </c>
      <c r="G580" s="38" t="s">
        <v>4852</v>
      </c>
      <c r="H580" s="38" t="s">
        <v>2665</v>
      </c>
      <c r="I580" s="41">
        <v>-28.47</v>
      </c>
      <c r="J580" s="11">
        <f>VLOOKUP(LEFT(B580,5),[1]Percents!$C:$M,6,FALSE)</f>
        <v>0.29404999999999998</v>
      </c>
      <c r="K580" s="13">
        <f t="shared" si="18"/>
        <v>-8.3716034999999991</v>
      </c>
      <c r="L580" s="15" t="str">
        <f t="shared" si="19"/>
        <v>GB</v>
      </c>
    </row>
    <row r="581" spans="1:12" s="40" customFormat="1" ht="14.25" customHeight="1" x14ac:dyDescent="0.25">
      <c r="A581" s="38" t="s">
        <v>141</v>
      </c>
      <c r="B581" s="38" t="s">
        <v>43</v>
      </c>
      <c r="C581" s="38" t="s">
        <v>1912</v>
      </c>
      <c r="D581" s="38" t="s">
        <v>962</v>
      </c>
      <c r="E581" s="38" t="s">
        <v>121</v>
      </c>
      <c r="F581" s="38" t="s">
        <v>963</v>
      </c>
      <c r="G581" s="38" t="s">
        <v>1712</v>
      </c>
      <c r="H581" s="38" t="s">
        <v>2665</v>
      </c>
      <c r="I581" s="39">
        <v>68296.159999999989</v>
      </c>
      <c r="J581" s="11">
        <f>VLOOKUP(LEFT(B581,5),[1]Percents!$C:$M,6,FALSE)</f>
        <v>0.1678</v>
      </c>
      <c r="K581" s="13">
        <f t="shared" si="18"/>
        <v>11460.095647999999</v>
      </c>
      <c r="L581" s="15" t="str">
        <f t="shared" si="19"/>
        <v>GB</v>
      </c>
    </row>
    <row r="582" spans="1:12" s="40" customFormat="1" ht="14.25" customHeight="1" x14ac:dyDescent="0.25">
      <c r="A582" s="38" t="s">
        <v>243</v>
      </c>
      <c r="B582" s="38" t="s">
        <v>2543</v>
      </c>
      <c r="C582" s="38" t="s">
        <v>8592</v>
      </c>
      <c r="D582" s="38" t="s">
        <v>8593</v>
      </c>
      <c r="E582" s="38" t="s">
        <v>388</v>
      </c>
      <c r="F582" s="38" t="s">
        <v>963</v>
      </c>
      <c r="G582" s="38" t="s">
        <v>1712</v>
      </c>
      <c r="H582" s="38" t="s">
        <v>2665</v>
      </c>
      <c r="I582" s="39">
        <v>476.63</v>
      </c>
      <c r="J582" s="11">
        <f>VLOOKUP(LEFT(B582,5),[1]Percents!$C:$M,6,FALSE)</f>
        <v>9.0999999999999998E-2</v>
      </c>
      <c r="K582" s="13">
        <f t="shared" si="18"/>
        <v>43.373329999999996</v>
      </c>
      <c r="L582" s="15" t="str">
        <f t="shared" si="19"/>
        <v>GB</v>
      </c>
    </row>
    <row r="583" spans="1:12" s="40" customFormat="1" ht="14.25" customHeight="1" x14ac:dyDescent="0.25">
      <c r="A583" s="38" t="s">
        <v>141</v>
      </c>
      <c r="B583" s="38" t="s">
        <v>43</v>
      </c>
      <c r="C583" s="38" t="s">
        <v>4972</v>
      </c>
      <c r="D583" s="38" t="s">
        <v>4973</v>
      </c>
      <c r="E583" s="38" t="s">
        <v>121</v>
      </c>
      <c r="F583" s="38" t="s">
        <v>963</v>
      </c>
      <c r="G583" s="38" t="s">
        <v>4974</v>
      </c>
      <c r="H583" s="38" t="s">
        <v>2665</v>
      </c>
      <c r="I583" s="39">
        <v>1106.24</v>
      </c>
      <c r="J583" s="11">
        <f>VLOOKUP(LEFT(B583,5),[1]Percents!$C:$M,6,FALSE)</f>
        <v>0.1678</v>
      </c>
      <c r="K583" s="13">
        <f t="shared" si="18"/>
        <v>185.627072</v>
      </c>
      <c r="L583" s="15" t="str">
        <f t="shared" si="19"/>
        <v>GB</v>
      </c>
    </row>
    <row r="584" spans="1:12" s="40" customFormat="1" ht="14.25" customHeight="1" x14ac:dyDescent="0.25">
      <c r="A584" s="38" t="s">
        <v>141</v>
      </c>
      <c r="B584" s="38" t="s">
        <v>43</v>
      </c>
      <c r="C584" s="38" t="s">
        <v>6533</v>
      </c>
      <c r="D584" s="38" t="s">
        <v>6534</v>
      </c>
      <c r="E584" s="38" t="s">
        <v>121</v>
      </c>
      <c r="F584" s="38" t="s">
        <v>963</v>
      </c>
      <c r="G584" s="38" t="s">
        <v>6535</v>
      </c>
      <c r="H584" s="38" t="s">
        <v>2665</v>
      </c>
      <c r="I584" s="39">
        <v>19685.849999999999</v>
      </c>
      <c r="J584" s="11">
        <f>VLOOKUP(LEFT(B584,5),[1]Percents!$C:$M,6,FALSE)</f>
        <v>0.1678</v>
      </c>
      <c r="K584" s="13">
        <f t="shared" si="18"/>
        <v>3303.2856299999999</v>
      </c>
      <c r="L584" s="15" t="str">
        <f t="shared" si="19"/>
        <v>GB</v>
      </c>
    </row>
    <row r="585" spans="1:12" s="40" customFormat="1" ht="14.25" customHeight="1" x14ac:dyDescent="0.25">
      <c r="A585" s="38" t="s">
        <v>141</v>
      </c>
      <c r="B585" s="38" t="s">
        <v>245</v>
      </c>
      <c r="C585" s="38" t="s">
        <v>1913</v>
      </c>
      <c r="D585" s="38" t="s">
        <v>964</v>
      </c>
      <c r="E585" s="38" t="s">
        <v>965</v>
      </c>
      <c r="F585" s="38" t="s">
        <v>966</v>
      </c>
      <c r="G585" s="38" t="s">
        <v>1712</v>
      </c>
      <c r="H585" s="38" t="s">
        <v>2665</v>
      </c>
      <c r="I585" s="39">
        <v>101896.89</v>
      </c>
      <c r="J585" s="11">
        <f>VLOOKUP(LEFT(B585,5),[1]Percents!$C:$M,6,FALSE)</f>
        <v>0.1678</v>
      </c>
      <c r="K585" s="13">
        <f t="shared" si="18"/>
        <v>17098.298142</v>
      </c>
      <c r="L585" s="15" t="str">
        <f t="shared" si="19"/>
        <v>GB</v>
      </c>
    </row>
    <row r="586" spans="1:12" s="40" customFormat="1" ht="14.25" customHeight="1" x14ac:dyDescent="0.25">
      <c r="A586" s="38" t="s">
        <v>213</v>
      </c>
      <c r="B586" s="38" t="s">
        <v>233</v>
      </c>
      <c r="C586" s="38" t="s">
        <v>1914</v>
      </c>
      <c r="D586" s="38" t="s">
        <v>912</v>
      </c>
      <c r="E586" s="38" t="s">
        <v>596</v>
      </c>
      <c r="F586" s="38" t="s">
        <v>913</v>
      </c>
      <c r="G586" s="38" t="s">
        <v>1715</v>
      </c>
      <c r="H586" s="38" t="s">
        <v>2665</v>
      </c>
      <c r="I586" s="39">
        <v>1844.3</v>
      </c>
      <c r="J586" s="11">
        <f>VLOOKUP(LEFT(B586,5),[1]Percents!$C:$M,6,FALSE)</f>
        <v>0.29404999999999998</v>
      </c>
      <c r="K586" s="13">
        <f t="shared" si="18"/>
        <v>542.31641499999989</v>
      </c>
      <c r="L586" s="15" t="str">
        <f t="shared" si="19"/>
        <v>GB</v>
      </c>
    </row>
    <row r="587" spans="1:12" s="40" customFormat="1" ht="14.25" customHeight="1" x14ac:dyDescent="0.25">
      <c r="A587" s="38" t="s">
        <v>213</v>
      </c>
      <c r="B587" s="38" t="s">
        <v>190</v>
      </c>
      <c r="C587" s="38" t="s">
        <v>1915</v>
      </c>
      <c r="D587" s="38" t="s">
        <v>927</v>
      </c>
      <c r="E587" s="38" t="s">
        <v>259</v>
      </c>
      <c r="F587" s="38" t="s">
        <v>928</v>
      </c>
      <c r="G587" s="38" t="s">
        <v>1916</v>
      </c>
      <c r="H587" s="38" t="s">
        <v>2665</v>
      </c>
      <c r="I587" s="39">
        <v>69429.259999999995</v>
      </c>
      <c r="J587" s="11">
        <f>VLOOKUP(LEFT(B587,5),[1]Percents!$C:$M,6,FALSE)</f>
        <v>0.25</v>
      </c>
      <c r="K587" s="13">
        <f t="shared" si="18"/>
        <v>17357.314999999999</v>
      </c>
      <c r="L587" s="15" t="str">
        <f t="shared" si="19"/>
        <v>GB</v>
      </c>
    </row>
    <row r="588" spans="1:12" s="40" customFormat="1" ht="14.25" customHeight="1" x14ac:dyDescent="0.25">
      <c r="A588" s="38" t="s">
        <v>213</v>
      </c>
      <c r="B588" s="38" t="s">
        <v>67</v>
      </c>
      <c r="C588" s="38" t="s">
        <v>1917</v>
      </c>
      <c r="D588" s="38" t="s">
        <v>967</v>
      </c>
      <c r="E588" s="38" t="s">
        <v>968</v>
      </c>
      <c r="F588" s="38" t="s">
        <v>969</v>
      </c>
      <c r="G588" s="38" t="s">
        <v>1715</v>
      </c>
      <c r="H588" s="38" t="s">
        <v>2665</v>
      </c>
      <c r="I588" s="39">
        <v>2118.4699999999998</v>
      </c>
      <c r="J588" s="11">
        <f>VLOOKUP(LEFT(B588,5),[1]Percents!$C:$M,6,FALSE)</f>
        <v>0.29404999999999998</v>
      </c>
      <c r="K588" s="13">
        <f t="shared" si="18"/>
        <v>622.93610349999994</v>
      </c>
      <c r="L588" s="15" t="str">
        <f t="shared" si="19"/>
        <v>GB</v>
      </c>
    </row>
    <row r="589" spans="1:12" s="40" customFormat="1" ht="14.25" customHeight="1" x14ac:dyDescent="0.25">
      <c r="A589" s="38" t="s">
        <v>213</v>
      </c>
      <c r="B589" s="38" t="s">
        <v>61</v>
      </c>
      <c r="C589" s="38" t="s">
        <v>5433</v>
      </c>
      <c r="D589" s="38" t="s">
        <v>5434</v>
      </c>
      <c r="E589" s="38" t="s">
        <v>81</v>
      </c>
      <c r="F589" s="38" t="s">
        <v>940</v>
      </c>
      <c r="G589" s="38" t="s">
        <v>5420</v>
      </c>
      <c r="H589" s="38" t="s">
        <v>2665</v>
      </c>
      <c r="I589" s="39">
        <v>22287.95</v>
      </c>
      <c r="J589" s="11">
        <f>VLOOKUP(LEFT(B589,5),[1]Percents!$C:$M,6,FALSE)</f>
        <v>8.6050000000000001E-2</v>
      </c>
      <c r="K589" s="13">
        <f t="shared" si="18"/>
        <v>1917.8780975000002</v>
      </c>
      <c r="L589" s="15" t="str">
        <f t="shared" si="19"/>
        <v>GB</v>
      </c>
    </row>
    <row r="590" spans="1:12" s="40" customFormat="1" ht="14.25" customHeight="1" x14ac:dyDescent="0.25">
      <c r="A590" s="38" t="s">
        <v>213</v>
      </c>
      <c r="B590" s="38" t="s">
        <v>61</v>
      </c>
      <c r="C590" s="38" t="s">
        <v>5435</v>
      </c>
      <c r="D590" s="38" t="s">
        <v>5436</v>
      </c>
      <c r="E590" s="38" t="s">
        <v>81</v>
      </c>
      <c r="F590" s="38" t="s">
        <v>940</v>
      </c>
      <c r="G590" s="38" t="s">
        <v>5420</v>
      </c>
      <c r="H590" s="38" t="s">
        <v>2665</v>
      </c>
      <c r="I590" s="39">
        <v>101.48</v>
      </c>
      <c r="J590" s="11">
        <f>VLOOKUP(LEFT(B590,5),[1]Percents!$C:$M,6,FALSE)</f>
        <v>8.6050000000000001E-2</v>
      </c>
      <c r="K590" s="13">
        <f t="shared" si="18"/>
        <v>8.7323540000000008</v>
      </c>
      <c r="L590" s="15" t="str">
        <f t="shared" si="19"/>
        <v>GB</v>
      </c>
    </row>
    <row r="591" spans="1:12" s="40" customFormat="1" ht="14.25" customHeight="1" x14ac:dyDescent="0.25">
      <c r="A591" s="38" t="s">
        <v>213</v>
      </c>
      <c r="B591" s="38" t="s">
        <v>61</v>
      </c>
      <c r="C591" s="38" t="s">
        <v>8594</v>
      </c>
      <c r="D591" s="38" t="s">
        <v>8595</v>
      </c>
      <c r="E591" s="38" t="s">
        <v>81</v>
      </c>
      <c r="F591" s="38" t="s">
        <v>940</v>
      </c>
      <c r="G591" s="38" t="s">
        <v>8589</v>
      </c>
      <c r="H591" s="38" t="s">
        <v>2665</v>
      </c>
      <c r="I591" s="39">
        <v>122897.4</v>
      </c>
      <c r="J591" s="11">
        <f>VLOOKUP(LEFT(B591,5),[1]Percents!$C:$M,6,FALSE)</f>
        <v>8.6050000000000001E-2</v>
      </c>
      <c r="K591" s="13">
        <f t="shared" si="18"/>
        <v>10575.32127</v>
      </c>
      <c r="L591" s="15" t="str">
        <f t="shared" si="19"/>
        <v>GB</v>
      </c>
    </row>
    <row r="592" spans="1:12" s="40" customFormat="1" ht="14.25" customHeight="1" x14ac:dyDescent="0.25">
      <c r="A592" s="38" t="s">
        <v>213</v>
      </c>
      <c r="B592" s="38" t="s">
        <v>61</v>
      </c>
      <c r="C592" s="38" t="s">
        <v>8596</v>
      </c>
      <c r="D592" s="38" t="s">
        <v>8597</v>
      </c>
      <c r="E592" s="38" t="s">
        <v>81</v>
      </c>
      <c r="F592" s="38" t="s">
        <v>940</v>
      </c>
      <c r="G592" s="38" t="s">
        <v>8589</v>
      </c>
      <c r="H592" s="38" t="s">
        <v>2665</v>
      </c>
      <c r="I592" s="39">
        <v>18005.36</v>
      </c>
      <c r="J592" s="11">
        <f>VLOOKUP(LEFT(B592,5),[1]Percents!$C:$M,6,FALSE)</f>
        <v>8.6050000000000001E-2</v>
      </c>
      <c r="K592" s="13">
        <f t="shared" si="18"/>
        <v>1549.361228</v>
      </c>
      <c r="L592" s="15" t="str">
        <f t="shared" si="19"/>
        <v>GB</v>
      </c>
    </row>
    <row r="593" spans="1:12" s="40" customFormat="1" ht="14.25" customHeight="1" x14ac:dyDescent="0.25">
      <c r="A593" s="38" t="s">
        <v>213</v>
      </c>
      <c r="B593" s="38" t="s">
        <v>983</v>
      </c>
      <c r="C593" s="38" t="s">
        <v>3536</v>
      </c>
      <c r="D593" s="38" t="s">
        <v>3537</v>
      </c>
      <c r="E593" s="38" t="s">
        <v>985</v>
      </c>
      <c r="F593" s="38" t="s">
        <v>1030</v>
      </c>
      <c r="G593" s="38" t="s">
        <v>3534</v>
      </c>
      <c r="H593" s="38" t="s">
        <v>2665</v>
      </c>
      <c r="I593" s="39">
        <v>18748.990000000002</v>
      </c>
      <c r="J593" s="11">
        <f>VLOOKUP(LEFT(B593,5),[1]Percents!$C:$M,6,FALSE)</f>
        <v>8.6050000000000001E-2</v>
      </c>
      <c r="K593" s="13">
        <f t="shared" si="18"/>
        <v>1613.3505895000001</v>
      </c>
      <c r="L593" s="15" t="str">
        <f t="shared" si="19"/>
        <v>GB</v>
      </c>
    </row>
    <row r="594" spans="1:12" s="40" customFormat="1" ht="14.25" customHeight="1" x14ac:dyDescent="0.25">
      <c r="A594" s="38" t="s">
        <v>213</v>
      </c>
      <c r="B594" s="38" t="s">
        <v>190</v>
      </c>
      <c r="C594" s="38" t="s">
        <v>1918</v>
      </c>
      <c r="D594" s="38" t="s">
        <v>1059</v>
      </c>
      <c r="E594" s="38" t="s">
        <v>259</v>
      </c>
      <c r="F594" s="38" t="s">
        <v>1060</v>
      </c>
      <c r="G594" s="38" t="s">
        <v>1919</v>
      </c>
      <c r="H594" s="38" t="s">
        <v>2665</v>
      </c>
      <c r="I594" s="39">
        <v>59964.36</v>
      </c>
      <c r="J594" s="11">
        <f>VLOOKUP(LEFT(B594,5),[1]Percents!$C:$M,6,FALSE)</f>
        <v>0.25</v>
      </c>
      <c r="K594" s="13">
        <f t="shared" si="18"/>
        <v>14991.09</v>
      </c>
      <c r="L594" s="15" t="str">
        <f t="shared" si="19"/>
        <v>GB</v>
      </c>
    </row>
    <row r="595" spans="1:12" s="40" customFormat="1" ht="14.25" customHeight="1" x14ac:dyDescent="0.25">
      <c r="A595" s="38" t="s">
        <v>213</v>
      </c>
      <c r="B595" s="38" t="s">
        <v>495</v>
      </c>
      <c r="C595" s="38" t="s">
        <v>1920</v>
      </c>
      <c r="D595" s="38" t="s">
        <v>929</v>
      </c>
      <c r="E595" s="38" t="s">
        <v>930</v>
      </c>
      <c r="F595" s="38" t="s">
        <v>931</v>
      </c>
      <c r="G595" s="38" t="s">
        <v>1715</v>
      </c>
      <c r="H595" s="38" t="s">
        <v>2665</v>
      </c>
      <c r="I595" s="41">
        <v>-188.13</v>
      </c>
      <c r="J595" s="11">
        <f>VLOOKUP(LEFT(B595,5),[1]Percents!$C:$M,6,FALSE)</f>
        <v>8.6050000000000001E-2</v>
      </c>
      <c r="K595" s="13">
        <f t="shared" si="18"/>
        <v>-16.1885865</v>
      </c>
      <c r="L595" s="15" t="str">
        <f t="shared" si="19"/>
        <v>GB</v>
      </c>
    </row>
    <row r="596" spans="1:12" s="40" customFormat="1" ht="14.25" customHeight="1" x14ac:dyDescent="0.25">
      <c r="A596" s="38" t="s">
        <v>243</v>
      </c>
      <c r="B596" s="38" t="s">
        <v>2543</v>
      </c>
      <c r="C596" s="38" t="s">
        <v>12095</v>
      </c>
      <c r="D596" s="38" t="s">
        <v>12096</v>
      </c>
      <c r="E596" s="38" t="s">
        <v>87</v>
      </c>
      <c r="F596" s="38" t="s">
        <v>12097</v>
      </c>
      <c r="G596" s="38" t="s">
        <v>1724</v>
      </c>
      <c r="H596" s="38" t="s">
        <v>2665</v>
      </c>
      <c r="I596" s="39">
        <v>2.72</v>
      </c>
      <c r="J596" s="11">
        <f>VLOOKUP(LEFT(B596,5),[1]Percents!$C:$M,6,FALSE)</f>
        <v>9.0999999999999998E-2</v>
      </c>
      <c r="K596" s="13">
        <f t="shared" si="18"/>
        <v>0.24752000000000002</v>
      </c>
      <c r="L596" s="15" t="str">
        <f t="shared" si="19"/>
        <v>GB</v>
      </c>
    </row>
    <row r="597" spans="1:12" s="40" customFormat="1" ht="14.25" customHeight="1" x14ac:dyDescent="0.25">
      <c r="A597" s="38" t="s">
        <v>141</v>
      </c>
      <c r="B597" s="38" t="s">
        <v>245</v>
      </c>
      <c r="C597" s="38" t="s">
        <v>1921</v>
      </c>
      <c r="D597" s="38" t="s">
        <v>1013</v>
      </c>
      <c r="E597" s="38" t="s">
        <v>481</v>
      </c>
      <c r="F597" s="38" t="s">
        <v>1014</v>
      </c>
      <c r="G597" s="38" t="s">
        <v>1922</v>
      </c>
      <c r="H597" s="38" t="s">
        <v>2665</v>
      </c>
      <c r="I597" s="39">
        <v>99759.25</v>
      </c>
      <c r="J597" s="11">
        <f>VLOOKUP(LEFT(B597,5),[1]Percents!$C:$M,6,FALSE)</f>
        <v>0.1678</v>
      </c>
      <c r="K597" s="13">
        <f t="shared" si="18"/>
        <v>16739.602149999999</v>
      </c>
      <c r="L597" s="15" t="str">
        <f t="shared" si="19"/>
        <v>GB</v>
      </c>
    </row>
    <row r="598" spans="1:12" s="40" customFormat="1" ht="14.25" customHeight="1" x14ac:dyDescent="0.25">
      <c r="A598" s="38" t="s">
        <v>141</v>
      </c>
      <c r="B598" s="38" t="s">
        <v>245</v>
      </c>
      <c r="C598" s="38" t="s">
        <v>5137</v>
      </c>
      <c r="D598" s="38" t="s">
        <v>5138</v>
      </c>
      <c r="E598" s="38" t="s">
        <v>481</v>
      </c>
      <c r="F598" s="38" t="s">
        <v>1014</v>
      </c>
      <c r="G598" s="38" t="s">
        <v>5106</v>
      </c>
      <c r="H598" s="38" t="s">
        <v>2665</v>
      </c>
      <c r="I598" s="41">
        <v>-0.02</v>
      </c>
      <c r="J598" s="11">
        <f>VLOOKUP(LEFT(B598,5),[1]Percents!$C:$M,6,FALSE)</f>
        <v>0.1678</v>
      </c>
      <c r="K598" s="13">
        <f t="shared" si="18"/>
        <v>-3.356E-3</v>
      </c>
      <c r="L598" s="15" t="str">
        <f t="shared" si="19"/>
        <v>GB</v>
      </c>
    </row>
    <row r="599" spans="1:12" s="40" customFormat="1" ht="14.25" customHeight="1" x14ac:dyDescent="0.25">
      <c r="A599" s="38" t="s">
        <v>141</v>
      </c>
      <c r="B599" s="38" t="s">
        <v>245</v>
      </c>
      <c r="C599" s="38" t="s">
        <v>8093</v>
      </c>
      <c r="D599" s="38" t="s">
        <v>8094</v>
      </c>
      <c r="E599" s="38" t="s">
        <v>481</v>
      </c>
      <c r="F599" s="38" t="s">
        <v>1014</v>
      </c>
      <c r="G599" s="38" t="s">
        <v>5106</v>
      </c>
      <c r="H599" s="38" t="s">
        <v>2665</v>
      </c>
      <c r="I599" s="39">
        <v>3026.02</v>
      </c>
      <c r="J599" s="11">
        <f>VLOOKUP(LEFT(B599,5),[1]Percents!$C:$M,6,FALSE)</f>
        <v>0.1678</v>
      </c>
      <c r="K599" s="13">
        <f t="shared" si="18"/>
        <v>507.76615600000002</v>
      </c>
      <c r="L599" s="15" t="str">
        <f t="shared" si="19"/>
        <v>GB</v>
      </c>
    </row>
    <row r="600" spans="1:12" s="40" customFormat="1" ht="14.25" customHeight="1" x14ac:dyDescent="0.25">
      <c r="A600" s="38" t="s">
        <v>213</v>
      </c>
      <c r="B600" s="38" t="s">
        <v>983</v>
      </c>
      <c r="C600" s="38" t="s">
        <v>1923</v>
      </c>
      <c r="D600" s="38" t="s">
        <v>984</v>
      </c>
      <c r="E600" s="38" t="s">
        <v>985</v>
      </c>
      <c r="F600" s="38" t="s">
        <v>986</v>
      </c>
      <c r="G600" s="38" t="s">
        <v>1713</v>
      </c>
      <c r="H600" s="38" t="s">
        <v>2665</v>
      </c>
      <c r="I600" s="39">
        <v>48573.06</v>
      </c>
      <c r="J600" s="11">
        <f>VLOOKUP(LEFT(B600,5),[1]Percents!$C:$M,6,FALSE)</f>
        <v>8.6050000000000001E-2</v>
      </c>
      <c r="K600" s="13">
        <f t="shared" si="18"/>
        <v>4179.7118129999999</v>
      </c>
      <c r="L600" s="15" t="str">
        <f t="shared" si="19"/>
        <v>GB</v>
      </c>
    </row>
    <row r="601" spans="1:12" s="40" customFormat="1" ht="14.25" customHeight="1" x14ac:dyDescent="0.25">
      <c r="A601" s="38" t="s">
        <v>213</v>
      </c>
      <c r="B601" s="38" t="s">
        <v>233</v>
      </c>
      <c r="C601" s="38" t="s">
        <v>1924</v>
      </c>
      <c r="D601" s="38" t="s">
        <v>1053</v>
      </c>
      <c r="E601" s="38" t="s">
        <v>6713</v>
      </c>
      <c r="F601" s="38" t="s">
        <v>1020</v>
      </c>
      <c r="G601" s="38" t="s">
        <v>1697</v>
      </c>
      <c r="H601" s="38" t="s">
        <v>2665</v>
      </c>
      <c r="I601" s="39">
        <v>17591.509999999998</v>
      </c>
      <c r="J601" s="11">
        <f>VLOOKUP(LEFT(B601,5),[1]Percents!$C:$M,6,FALSE)</f>
        <v>0.29404999999999998</v>
      </c>
      <c r="K601" s="13">
        <f t="shared" si="18"/>
        <v>5172.7835154999993</v>
      </c>
      <c r="L601" s="15" t="str">
        <f t="shared" si="19"/>
        <v>GB</v>
      </c>
    </row>
    <row r="602" spans="1:12" s="40" customFormat="1" ht="14.25" customHeight="1" x14ac:dyDescent="0.25">
      <c r="A602" s="38" t="s">
        <v>213</v>
      </c>
      <c r="B602" s="38" t="s">
        <v>1004</v>
      </c>
      <c r="C602" s="38" t="s">
        <v>1924</v>
      </c>
      <c r="D602" s="38" t="s">
        <v>1053</v>
      </c>
      <c r="E602" s="38" t="s">
        <v>6713</v>
      </c>
      <c r="F602" s="38" t="s">
        <v>1020</v>
      </c>
      <c r="G602" s="38" t="s">
        <v>1697</v>
      </c>
      <c r="H602" s="38" t="s">
        <v>2665</v>
      </c>
      <c r="I602" s="39">
        <v>5390.66</v>
      </c>
      <c r="J602" s="11">
        <f>VLOOKUP(LEFT(B602,5),[1]Percents!$C:$M,6,FALSE)</f>
        <v>0.29404999999999998</v>
      </c>
      <c r="K602" s="13">
        <f t="shared" si="18"/>
        <v>1585.1235729999999</v>
      </c>
      <c r="L602" s="15" t="str">
        <f t="shared" si="19"/>
        <v>GB</v>
      </c>
    </row>
    <row r="603" spans="1:12" s="40" customFormat="1" ht="14.25" customHeight="1" x14ac:dyDescent="0.25">
      <c r="A603" s="38" t="s">
        <v>213</v>
      </c>
      <c r="B603" s="38" t="s">
        <v>233</v>
      </c>
      <c r="C603" s="38" t="s">
        <v>1925</v>
      </c>
      <c r="D603" s="38" t="s">
        <v>1019</v>
      </c>
      <c r="E603" s="38" t="s">
        <v>6713</v>
      </c>
      <c r="F603" s="38" t="s">
        <v>1020</v>
      </c>
      <c r="G603" s="38" t="s">
        <v>1697</v>
      </c>
      <c r="H603" s="38" t="s">
        <v>2665</v>
      </c>
      <c r="I603" s="39">
        <v>66130.850000000006</v>
      </c>
      <c r="J603" s="11">
        <f>VLOOKUP(LEFT(B603,5),[1]Percents!$C:$M,6,FALSE)</f>
        <v>0.29404999999999998</v>
      </c>
      <c r="K603" s="13">
        <f t="shared" si="18"/>
        <v>19445.776442499999</v>
      </c>
      <c r="L603" s="15" t="str">
        <f t="shared" si="19"/>
        <v>GB</v>
      </c>
    </row>
    <row r="604" spans="1:12" s="40" customFormat="1" ht="14.25" customHeight="1" x14ac:dyDescent="0.25">
      <c r="A604" s="38" t="s">
        <v>213</v>
      </c>
      <c r="B604" s="38" t="s">
        <v>1004</v>
      </c>
      <c r="C604" s="38" t="s">
        <v>1925</v>
      </c>
      <c r="D604" s="38" t="s">
        <v>1019</v>
      </c>
      <c r="E604" s="38" t="s">
        <v>6713</v>
      </c>
      <c r="F604" s="38" t="s">
        <v>1020</v>
      </c>
      <c r="G604" s="38" t="s">
        <v>1697</v>
      </c>
      <c r="H604" s="38" t="s">
        <v>2665</v>
      </c>
      <c r="I604" s="39">
        <v>27773.03</v>
      </c>
      <c r="J604" s="11">
        <f>VLOOKUP(LEFT(B604,5),[1]Percents!$C:$M,6,FALSE)</f>
        <v>0.29404999999999998</v>
      </c>
      <c r="K604" s="13">
        <f t="shared" ref="K604:K667" si="20">+J604*I604</f>
        <v>8166.6594714999992</v>
      </c>
      <c r="L604" s="15" t="str">
        <f t="shared" si="19"/>
        <v>GB</v>
      </c>
    </row>
    <row r="605" spans="1:12" s="40" customFormat="1" ht="14.25" customHeight="1" x14ac:dyDescent="0.25">
      <c r="A605" s="38" t="s">
        <v>213</v>
      </c>
      <c r="B605" s="38" t="s">
        <v>233</v>
      </c>
      <c r="C605" s="38" t="s">
        <v>1926</v>
      </c>
      <c r="D605" s="38" t="s">
        <v>1052</v>
      </c>
      <c r="E605" s="38" t="s">
        <v>8</v>
      </c>
      <c r="F605" s="38" t="s">
        <v>1020</v>
      </c>
      <c r="G605" s="38" t="s">
        <v>1697</v>
      </c>
      <c r="H605" s="38" t="s">
        <v>2665</v>
      </c>
      <c r="I605" s="39">
        <v>54734.26</v>
      </c>
      <c r="J605" s="11">
        <f>VLOOKUP(LEFT(B605,5),[1]Percents!$C:$M,6,FALSE)</f>
        <v>0.29404999999999998</v>
      </c>
      <c r="K605" s="13">
        <f t="shared" si="20"/>
        <v>16094.609152999999</v>
      </c>
      <c r="L605" s="15" t="str">
        <f t="shared" si="19"/>
        <v>GB</v>
      </c>
    </row>
    <row r="606" spans="1:12" s="40" customFormat="1" ht="14.25" customHeight="1" x14ac:dyDescent="0.25">
      <c r="A606" s="38" t="s">
        <v>213</v>
      </c>
      <c r="B606" s="38" t="s">
        <v>1004</v>
      </c>
      <c r="C606" s="38" t="s">
        <v>1926</v>
      </c>
      <c r="D606" s="38" t="s">
        <v>1052</v>
      </c>
      <c r="E606" s="38" t="s">
        <v>8</v>
      </c>
      <c r="F606" s="38" t="s">
        <v>1020</v>
      </c>
      <c r="G606" s="38" t="s">
        <v>1697</v>
      </c>
      <c r="H606" s="38" t="s">
        <v>2665</v>
      </c>
      <c r="I606" s="39">
        <v>23213.75</v>
      </c>
      <c r="J606" s="11">
        <f>VLOOKUP(LEFT(B606,5),[1]Percents!$C:$M,6,FALSE)</f>
        <v>0.29404999999999998</v>
      </c>
      <c r="K606" s="13">
        <f t="shared" si="20"/>
        <v>6826.0031874999995</v>
      </c>
      <c r="L606" s="15" t="str">
        <f t="shared" si="19"/>
        <v>GB</v>
      </c>
    </row>
    <row r="607" spans="1:12" s="40" customFormat="1" ht="14.25" customHeight="1" x14ac:dyDescent="0.25">
      <c r="A607" s="38" t="s">
        <v>213</v>
      </c>
      <c r="B607" s="38" t="s">
        <v>233</v>
      </c>
      <c r="C607" s="38" t="s">
        <v>1927</v>
      </c>
      <c r="D607" s="38" t="s">
        <v>1928</v>
      </c>
      <c r="E607" s="38" t="s">
        <v>1480</v>
      </c>
      <c r="F607" s="38" t="s">
        <v>1020</v>
      </c>
      <c r="G607" s="38" t="s">
        <v>1697</v>
      </c>
      <c r="H607" s="38" t="s">
        <v>2665</v>
      </c>
      <c r="I607" s="39">
        <v>4622.05</v>
      </c>
      <c r="J607" s="11">
        <f>VLOOKUP(LEFT(B607,5),[1]Percents!$C:$M,6,FALSE)</f>
        <v>0.29404999999999998</v>
      </c>
      <c r="K607" s="13">
        <f t="shared" si="20"/>
        <v>1359.1138025</v>
      </c>
      <c r="L607" s="15" t="str">
        <f t="shared" si="19"/>
        <v>GB</v>
      </c>
    </row>
    <row r="608" spans="1:12" s="40" customFormat="1" ht="14.25" customHeight="1" x14ac:dyDescent="0.25">
      <c r="A608" s="38" t="s">
        <v>213</v>
      </c>
      <c r="B608" s="38" t="s">
        <v>1004</v>
      </c>
      <c r="C608" s="38" t="s">
        <v>1927</v>
      </c>
      <c r="D608" s="38" t="s">
        <v>1928</v>
      </c>
      <c r="E608" s="38" t="s">
        <v>1480</v>
      </c>
      <c r="F608" s="38" t="s">
        <v>1020</v>
      </c>
      <c r="G608" s="38" t="s">
        <v>1697</v>
      </c>
      <c r="H608" s="38" t="s">
        <v>2665</v>
      </c>
      <c r="I608" s="39">
        <v>1274.1199999999999</v>
      </c>
      <c r="J608" s="11">
        <f>VLOOKUP(LEFT(B608,5),[1]Percents!$C:$M,6,FALSE)</f>
        <v>0.29404999999999998</v>
      </c>
      <c r="K608" s="13">
        <f t="shared" si="20"/>
        <v>374.65498599999995</v>
      </c>
      <c r="L608" s="15" t="str">
        <f t="shared" si="19"/>
        <v>GB</v>
      </c>
    </row>
    <row r="609" spans="1:12" s="40" customFormat="1" ht="14.25" customHeight="1" x14ac:dyDescent="0.25">
      <c r="A609" s="38" t="s">
        <v>213</v>
      </c>
      <c r="B609" s="38" t="s">
        <v>233</v>
      </c>
      <c r="C609" s="38" t="s">
        <v>1929</v>
      </c>
      <c r="D609" s="38" t="s">
        <v>1930</v>
      </c>
      <c r="E609" s="38" t="s">
        <v>8</v>
      </c>
      <c r="F609" s="38" t="s">
        <v>1020</v>
      </c>
      <c r="G609" s="38" t="s">
        <v>1697</v>
      </c>
      <c r="H609" s="38" t="s">
        <v>2665</v>
      </c>
      <c r="I609" s="39">
        <v>3669.2</v>
      </c>
      <c r="J609" s="11">
        <f>VLOOKUP(LEFT(B609,5),[1]Percents!$C:$M,6,FALSE)</f>
        <v>0.29404999999999998</v>
      </c>
      <c r="K609" s="13">
        <f t="shared" si="20"/>
        <v>1078.9282599999999</v>
      </c>
      <c r="L609" s="15" t="str">
        <f t="shared" si="19"/>
        <v>GB</v>
      </c>
    </row>
    <row r="610" spans="1:12" s="40" customFormat="1" ht="14.25" customHeight="1" x14ac:dyDescent="0.25">
      <c r="A610" s="38" t="s">
        <v>213</v>
      </c>
      <c r="B610" s="38" t="s">
        <v>1004</v>
      </c>
      <c r="C610" s="38" t="s">
        <v>1929</v>
      </c>
      <c r="D610" s="38" t="s">
        <v>1930</v>
      </c>
      <c r="E610" s="38" t="s">
        <v>8</v>
      </c>
      <c r="F610" s="38" t="s">
        <v>1020</v>
      </c>
      <c r="G610" s="38" t="s">
        <v>1697</v>
      </c>
      <c r="H610" s="38" t="s">
        <v>2665</v>
      </c>
      <c r="I610" s="39">
        <v>1957.83</v>
      </c>
      <c r="J610" s="11">
        <f>VLOOKUP(LEFT(B610,5),[1]Percents!$C:$M,6,FALSE)</f>
        <v>0.29404999999999998</v>
      </c>
      <c r="K610" s="13">
        <f t="shared" si="20"/>
        <v>575.69991149999998</v>
      </c>
      <c r="L610" s="15" t="str">
        <f t="shared" si="19"/>
        <v>GB</v>
      </c>
    </row>
    <row r="611" spans="1:12" s="40" customFormat="1" ht="14.25" customHeight="1" x14ac:dyDescent="0.25">
      <c r="A611" s="38" t="s">
        <v>213</v>
      </c>
      <c r="B611" s="38" t="s">
        <v>233</v>
      </c>
      <c r="C611" s="38" t="s">
        <v>1931</v>
      </c>
      <c r="D611" s="38" t="s">
        <v>1021</v>
      </c>
      <c r="E611" s="38" t="s">
        <v>1022</v>
      </c>
      <c r="F611" s="38" t="s">
        <v>1020</v>
      </c>
      <c r="G611" s="38" t="s">
        <v>1697</v>
      </c>
      <c r="H611" s="38" t="s">
        <v>2665</v>
      </c>
      <c r="I611" s="39">
        <v>25913.8</v>
      </c>
      <c r="J611" s="11">
        <f>VLOOKUP(LEFT(B611,5),[1]Percents!$C:$M,6,FALSE)</f>
        <v>0.29404999999999998</v>
      </c>
      <c r="K611" s="13">
        <f t="shared" si="20"/>
        <v>7619.9528899999996</v>
      </c>
      <c r="L611" s="15" t="str">
        <f t="shared" si="19"/>
        <v>GB</v>
      </c>
    </row>
    <row r="612" spans="1:12" s="40" customFormat="1" ht="14.25" customHeight="1" x14ac:dyDescent="0.25">
      <c r="A612" s="38" t="s">
        <v>213</v>
      </c>
      <c r="B612" s="38" t="s">
        <v>1004</v>
      </c>
      <c r="C612" s="38" t="s">
        <v>1931</v>
      </c>
      <c r="D612" s="38" t="s">
        <v>1021</v>
      </c>
      <c r="E612" s="38" t="s">
        <v>1022</v>
      </c>
      <c r="F612" s="38" t="s">
        <v>1020</v>
      </c>
      <c r="G612" s="38" t="s">
        <v>1697</v>
      </c>
      <c r="H612" s="38" t="s">
        <v>2665</v>
      </c>
      <c r="I612" s="39">
        <v>9587.52</v>
      </c>
      <c r="J612" s="11">
        <f>VLOOKUP(LEFT(B612,5),[1]Percents!$C:$M,6,FALSE)</f>
        <v>0.29404999999999998</v>
      </c>
      <c r="K612" s="13">
        <f t="shared" si="20"/>
        <v>2819.2102559999998</v>
      </c>
      <c r="L612" s="15" t="str">
        <f t="shared" si="19"/>
        <v>GB</v>
      </c>
    </row>
    <row r="613" spans="1:12" s="40" customFormat="1" ht="14.25" customHeight="1" x14ac:dyDescent="0.25">
      <c r="A613" s="38" t="s">
        <v>213</v>
      </c>
      <c r="B613" s="38" t="s">
        <v>233</v>
      </c>
      <c r="C613" s="38" t="s">
        <v>3232</v>
      </c>
      <c r="D613" s="38" t="s">
        <v>3233</v>
      </c>
      <c r="E613" s="38" t="s">
        <v>6713</v>
      </c>
      <c r="F613" s="38" t="s">
        <v>1020</v>
      </c>
      <c r="G613" s="38" t="s">
        <v>1766</v>
      </c>
      <c r="H613" s="38" t="s">
        <v>2665</v>
      </c>
      <c r="I613" s="39">
        <v>1875.07</v>
      </c>
      <c r="J613" s="11">
        <f>VLOOKUP(LEFT(B613,5),[1]Percents!$C:$M,6,FALSE)</f>
        <v>0.29404999999999998</v>
      </c>
      <c r="K613" s="13">
        <f t="shared" si="20"/>
        <v>551.36433349999993</v>
      </c>
      <c r="L613" s="15" t="str">
        <f t="shared" ref="L613:L676" si="21">LEFT(F613,2)</f>
        <v>GB</v>
      </c>
    </row>
    <row r="614" spans="1:12" s="40" customFormat="1" ht="14.25" customHeight="1" x14ac:dyDescent="0.25">
      <c r="A614" s="38" t="s">
        <v>213</v>
      </c>
      <c r="B614" s="38" t="s">
        <v>233</v>
      </c>
      <c r="C614" s="38" t="s">
        <v>9345</v>
      </c>
      <c r="D614" s="38" t="s">
        <v>9346</v>
      </c>
      <c r="E614" s="38" t="s">
        <v>6713</v>
      </c>
      <c r="F614" s="38" t="s">
        <v>1020</v>
      </c>
      <c r="G614" s="38" t="s">
        <v>3744</v>
      </c>
      <c r="H614" s="38" t="s">
        <v>2665</v>
      </c>
      <c r="I614" s="39">
        <v>3409.71</v>
      </c>
      <c r="J614" s="11">
        <f>VLOOKUP(LEFT(B614,5),[1]Percents!$C:$M,6,FALSE)</f>
        <v>0.29404999999999998</v>
      </c>
      <c r="K614" s="13">
        <f t="shared" si="20"/>
        <v>1002.6252254999999</v>
      </c>
      <c r="L614" s="15" t="str">
        <f t="shared" si="21"/>
        <v>GB</v>
      </c>
    </row>
    <row r="615" spans="1:12" s="40" customFormat="1" ht="14.25" customHeight="1" x14ac:dyDescent="0.25">
      <c r="A615" s="38" t="s">
        <v>213</v>
      </c>
      <c r="B615" s="38" t="s">
        <v>67</v>
      </c>
      <c r="C615" s="38" t="s">
        <v>1932</v>
      </c>
      <c r="D615" s="38" t="s">
        <v>1008</v>
      </c>
      <c r="E615" s="38" t="s">
        <v>282</v>
      </c>
      <c r="F615" s="38" t="s">
        <v>1009</v>
      </c>
      <c r="G615" s="38" t="s">
        <v>1933</v>
      </c>
      <c r="H615" s="38" t="s">
        <v>2665</v>
      </c>
      <c r="I615" s="39">
        <v>99058.93</v>
      </c>
      <c r="J615" s="11">
        <f>VLOOKUP(LEFT(B615,5),[1]Percents!$C:$M,6,FALSE)</f>
        <v>0.29404999999999998</v>
      </c>
      <c r="K615" s="13">
        <f t="shared" si="20"/>
        <v>29128.278366499995</v>
      </c>
      <c r="L615" s="15" t="str">
        <f t="shared" si="21"/>
        <v>GB</v>
      </c>
    </row>
    <row r="616" spans="1:12" s="40" customFormat="1" ht="14.25" customHeight="1" x14ac:dyDescent="0.25">
      <c r="A616" s="38" t="s">
        <v>213</v>
      </c>
      <c r="B616" s="38" t="s">
        <v>270</v>
      </c>
      <c r="C616" s="38" t="s">
        <v>1934</v>
      </c>
      <c r="D616" s="38" t="s">
        <v>1077</v>
      </c>
      <c r="E616" s="38" t="s">
        <v>288</v>
      </c>
      <c r="F616" s="38" t="s">
        <v>1078</v>
      </c>
      <c r="G616" s="38" t="s">
        <v>1935</v>
      </c>
      <c r="H616" s="38" t="s">
        <v>2665</v>
      </c>
      <c r="I616" s="39">
        <v>63598.06</v>
      </c>
      <c r="J616" s="11">
        <f>VLOOKUP(LEFT(B616,5),[1]Percents!$C:$M,6,FALSE)</f>
        <v>8.6050000000000001E-2</v>
      </c>
      <c r="K616" s="13">
        <f t="shared" si="20"/>
        <v>5472.6130629999998</v>
      </c>
      <c r="L616" s="15" t="str">
        <f t="shared" si="21"/>
        <v>GB</v>
      </c>
    </row>
    <row r="617" spans="1:12" s="40" customFormat="1" ht="14.25" customHeight="1" x14ac:dyDescent="0.25">
      <c r="A617" s="38" t="s">
        <v>213</v>
      </c>
      <c r="B617" s="38" t="s">
        <v>285</v>
      </c>
      <c r="C617" s="38" t="s">
        <v>8598</v>
      </c>
      <c r="D617" s="38" t="s">
        <v>8599</v>
      </c>
      <c r="E617" s="38" t="s">
        <v>1097</v>
      </c>
      <c r="F617" s="38" t="s">
        <v>8600</v>
      </c>
      <c r="G617" s="38" t="s">
        <v>1712</v>
      </c>
      <c r="H617" s="38" t="s">
        <v>2665</v>
      </c>
      <c r="I617" s="39">
        <v>279.81</v>
      </c>
      <c r="J617" s="11">
        <f>VLOOKUP(LEFT(B617,5),[1]Percents!$C:$M,6,FALSE)</f>
        <v>8.6050000000000001E-2</v>
      </c>
      <c r="K617" s="13">
        <f t="shared" si="20"/>
        <v>24.077650500000001</v>
      </c>
      <c r="L617" s="15" t="str">
        <f t="shared" si="21"/>
        <v>GB</v>
      </c>
    </row>
    <row r="618" spans="1:12" s="40" customFormat="1" ht="14.25" customHeight="1" x14ac:dyDescent="0.25">
      <c r="A618" s="38" t="s">
        <v>213</v>
      </c>
      <c r="B618" s="38" t="s">
        <v>4326</v>
      </c>
      <c r="C618" s="38" t="s">
        <v>1936</v>
      </c>
      <c r="D618" s="38" t="s">
        <v>1223</v>
      </c>
      <c r="E618" s="38" t="s">
        <v>1212</v>
      </c>
      <c r="F618" s="38" t="s">
        <v>1224</v>
      </c>
      <c r="G618" s="38" t="s">
        <v>1715</v>
      </c>
      <c r="H618" s="38" t="s">
        <v>2665</v>
      </c>
      <c r="I618" s="39">
        <v>1621.73</v>
      </c>
      <c r="J618" s="11">
        <f>VLOOKUP(LEFT(B618,5),[1]Percents!$C:$M,6,FALSE)</f>
        <v>0.29404999999999998</v>
      </c>
      <c r="K618" s="13">
        <f t="shared" si="20"/>
        <v>476.86970649999995</v>
      </c>
      <c r="L618" s="15" t="str">
        <f t="shared" si="21"/>
        <v>GB</v>
      </c>
    </row>
    <row r="619" spans="1:12" s="40" customFormat="1" ht="14.25" customHeight="1" x14ac:dyDescent="0.25">
      <c r="A619" s="38" t="s">
        <v>213</v>
      </c>
      <c r="B619" s="38" t="s">
        <v>195</v>
      </c>
      <c r="C619" s="38" t="s">
        <v>6337</v>
      </c>
      <c r="D619" s="38" t="s">
        <v>6338</v>
      </c>
      <c r="E619" s="38" t="s">
        <v>75</v>
      </c>
      <c r="F619" s="38" t="s">
        <v>1032</v>
      </c>
      <c r="G619" s="38" t="s">
        <v>1697</v>
      </c>
      <c r="H619" s="38" t="s">
        <v>2665</v>
      </c>
      <c r="I619" s="41">
        <v>-564.26</v>
      </c>
      <c r="J619" s="11">
        <f>VLOOKUP(LEFT(B619,5),[1]Percents!$C:$M,6,FALSE)</f>
        <v>8.6050000000000001E-2</v>
      </c>
      <c r="K619" s="13">
        <f t="shared" si="20"/>
        <v>-48.554572999999998</v>
      </c>
      <c r="L619" s="15" t="str">
        <f t="shared" si="21"/>
        <v>GB</v>
      </c>
    </row>
    <row r="620" spans="1:12" s="40" customFormat="1" ht="14.25" customHeight="1" x14ac:dyDescent="0.25">
      <c r="A620" s="38" t="s">
        <v>213</v>
      </c>
      <c r="B620" s="38" t="s">
        <v>190</v>
      </c>
      <c r="C620" s="38" t="s">
        <v>1937</v>
      </c>
      <c r="D620" s="38" t="s">
        <v>1033</v>
      </c>
      <c r="E620" s="38" t="s">
        <v>1034</v>
      </c>
      <c r="F620" s="38" t="s">
        <v>1035</v>
      </c>
      <c r="G620" s="38" t="s">
        <v>1922</v>
      </c>
      <c r="H620" s="38" t="s">
        <v>2665</v>
      </c>
      <c r="I620" s="39">
        <v>79350.290000000008</v>
      </c>
      <c r="J620" s="11">
        <f>VLOOKUP(LEFT(B620,5),[1]Percents!$C:$M,6,FALSE)</f>
        <v>0.25</v>
      </c>
      <c r="K620" s="13">
        <f t="shared" si="20"/>
        <v>19837.572500000002</v>
      </c>
      <c r="L620" s="15" t="str">
        <f t="shared" si="21"/>
        <v>GB</v>
      </c>
    </row>
    <row r="621" spans="1:12" s="40" customFormat="1" ht="14.25" customHeight="1" x14ac:dyDescent="0.25">
      <c r="A621" s="38" t="s">
        <v>213</v>
      </c>
      <c r="B621" s="38" t="s">
        <v>190</v>
      </c>
      <c r="C621" s="38" t="s">
        <v>12098</v>
      </c>
      <c r="D621" s="38" t="s">
        <v>12099</v>
      </c>
      <c r="E621" s="38" t="s">
        <v>1034</v>
      </c>
      <c r="F621" s="38" t="s">
        <v>1035</v>
      </c>
      <c r="G621" s="38" t="s">
        <v>1922</v>
      </c>
      <c r="H621" s="38" t="s">
        <v>2665</v>
      </c>
      <c r="I621" s="41">
        <v>-12292.37</v>
      </c>
      <c r="J621" s="11">
        <f>VLOOKUP(LEFT(B621,5),[1]Percents!$C:$M,6,FALSE)</f>
        <v>0.25</v>
      </c>
      <c r="K621" s="13">
        <f t="shared" si="20"/>
        <v>-3073.0925000000002</v>
      </c>
      <c r="L621" s="15" t="str">
        <f t="shared" si="21"/>
        <v>GB</v>
      </c>
    </row>
    <row r="622" spans="1:12" s="40" customFormat="1" ht="14.25" customHeight="1" x14ac:dyDescent="0.25">
      <c r="A622" s="38" t="s">
        <v>243</v>
      </c>
      <c r="B622" s="38" t="s">
        <v>314</v>
      </c>
      <c r="C622" s="38" t="s">
        <v>5437</v>
      </c>
      <c r="D622" s="38" t="s">
        <v>5438</v>
      </c>
      <c r="E622" s="38" t="s">
        <v>328</v>
      </c>
      <c r="F622" s="38" t="s">
        <v>1065</v>
      </c>
      <c r="G622" s="38" t="s">
        <v>5420</v>
      </c>
      <c r="H622" s="38" t="s">
        <v>2665</v>
      </c>
      <c r="I622" s="39">
        <v>19183.27</v>
      </c>
      <c r="J622" s="11">
        <f>VLOOKUP(LEFT(B622,5),[1]Percents!$C:$M,6,FALSE)</f>
        <v>9.0999999999999998E-2</v>
      </c>
      <c r="K622" s="13">
        <f t="shared" si="20"/>
        <v>1745.6775700000001</v>
      </c>
      <c r="L622" s="15" t="str">
        <f t="shared" si="21"/>
        <v>GB</v>
      </c>
    </row>
    <row r="623" spans="1:12" s="40" customFormat="1" ht="14.25" customHeight="1" x14ac:dyDescent="0.25">
      <c r="A623" s="38" t="s">
        <v>243</v>
      </c>
      <c r="B623" s="38" t="s">
        <v>314</v>
      </c>
      <c r="C623" s="38" t="s">
        <v>5439</v>
      </c>
      <c r="D623" s="38" t="s">
        <v>5440</v>
      </c>
      <c r="E623" s="38" t="s">
        <v>328</v>
      </c>
      <c r="F623" s="38" t="s">
        <v>1065</v>
      </c>
      <c r="G623" s="38" t="s">
        <v>5420</v>
      </c>
      <c r="H623" s="38" t="s">
        <v>2665</v>
      </c>
      <c r="I623" s="39">
        <v>1611.93</v>
      </c>
      <c r="J623" s="11">
        <f>VLOOKUP(LEFT(B623,5),[1]Percents!$C:$M,6,FALSE)</f>
        <v>9.0999999999999998E-2</v>
      </c>
      <c r="K623" s="13">
        <f t="shared" si="20"/>
        <v>146.68563</v>
      </c>
      <c r="L623" s="15" t="str">
        <f t="shared" si="21"/>
        <v>GB</v>
      </c>
    </row>
    <row r="624" spans="1:12" s="40" customFormat="1" ht="14.25" customHeight="1" x14ac:dyDescent="0.25">
      <c r="A624" s="38" t="s">
        <v>243</v>
      </c>
      <c r="B624" s="38" t="s">
        <v>314</v>
      </c>
      <c r="C624" s="38" t="s">
        <v>8601</v>
      </c>
      <c r="D624" s="38" t="s">
        <v>8602</v>
      </c>
      <c r="E624" s="38" t="s">
        <v>328</v>
      </c>
      <c r="F624" s="38" t="s">
        <v>1065</v>
      </c>
      <c r="G624" s="38" t="s">
        <v>8589</v>
      </c>
      <c r="H624" s="38" t="s">
        <v>2665</v>
      </c>
      <c r="I624" s="39">
        <v>114155.06</v>
      </c>
      <c r="J624" s="11">
        <f>VLOOKUP(LEFT(B624,5),[1]Percents!$C:$M,6,FALSE)</f>
        <v>9.0999999999999998E-2</v>
      </c>
      <c r="K624" s="13">
        <f t="shared" si="20"/>
        <v>10388.11046</v>
      </c>
      <c r="L624" s="15" t="str">
        <f t="shared" si="21"/>
        <v>GB</v>
      </c>
    </row>
    <row r="625" spans="1:12" s="40" customFormat="1" ht="14.25" customHeight="1" x14ac:dyDescent="0.25">
      <c r="A625" s="38" t="s">
        <v>243</v>
      </c>
      <c r="B625" s="38" t="s">
        <v>314</v>
      </c>
      <c r="C625" s="38" t="s">
        <v>11662</v>
      </c>
      <c r="D625" s="38" t="s">
        <v>11663</v>
      </c>
      <c r="E625" s="38" t="s">
        <v>328</v>
      </c>
      <c r="F625" s="38" t="s">
        <v>1065</v>
      </c>
      <c r="G625" s="38" t="s">
        <v>8589</v>
      </c>
      <c r="H625" s="38" t="s">
        <v>2665</v>
      </c>
      <c r="I625" s="39">
        <v>4298.3599999999997</v>
      </c>
      <c r="J625" s="11">
        <f>VLOOKUP(LEFT(B625,5),[1]Percents!$C:$M,6,FALSE)</f>
        <v>9.0999999999999998E-2</v>
      </c>
      <c r="K625" s="13">
        <f t="shared" si="20"/>
        <v>391.15075999999993</v>
      </c>
      <c r="L625" s="15" t="str">
        <f t="shared" si="21"/>
        <v>GB</v>
      </c>
    </row>
    <row r="626" spans="1:12" s="40" customFormat="1" ht="14.25" customHeight="1" x14ac:dyDescent="0.25">
      <c r="A626" s="38" t="s">
        <v>213</v>
      </c>
      <c r="B626" s="38" t="s">
        <v>195</v>
      </c>
      <c r="C626" s="38" t="s">
        <v>1938</v>
      </c>
      <c r="D626" s="38" t="s">
        <v>1045</v>
      </c>
      <c r="E626" s="38" t="s">
        <v>75</v>
      </c>
      <c r="F626" s="38" t="s">
        <v>1046</v>
      </c>
      <c r="G626" s="38" t="s">
        <v>1813</v>
      </c>
      <c r="H626" s="38" t="s">
        <v>2665</v>
      </c>
      <c r="I626" s="39">
        <v>108199.35</v>
      </c>
      <c r="J626" s="11">
        <f>VLOOKUP(LEFT(B626,5),[1]Percents!$C:$M,6,FALSE)</f>
        <v>8.6050000000000001E-2</v>
      </c>
      <c r="K626" s="13">
        <f t="shared" si="20"/>
        <v>9310.5540675000011</v>
      </c>
      <c r="L626" s="15" t="str">
        <f t="shared" si="21"/>
        <v>GB</v>
      </c>
    </row>
    <row r="627" spans="1:12" s="40" customFormat="1" ht="14.25" customHeight="1" x14ac:dyDescent="0.25">
      <c r="A627" s="38" t="s">
        <v>213</v>
      </c>
      <c r="B627" s="38" t="s">
        <v>53</v>
      </c>
      <c r="C627" s="38" t="s">
        <v>9894</v>
      </c>
      <c r="D627" s="38" t="s">
        <v>9895</v>
      </c>
      <c r="E627" s="38" t="s">
        <v>6699</v>
      </c>
      <c r="F627" s="38" t="s">
        <v>9896</v>
      </c>
      <c r="G627" s="38" t="s">
        <v>1715</v>
      </c>
      <c r="H627" s="38" t="s">
        <v>2665</v>
      </c>
      <c r="I627" s="39">
        <v>1744.15</v>
      </c>
      <c r="J627" s="11">
        <f>VLOOKUP(LEFT(B627,5),[1]Percents!$C:$M,6,FALSE)</f>
        <v>8.6050000000000001E-2</v>
      </c>
      <c r="K627" s="13">
        <f t="shared" si="20"/>
        <v>150.08410750000002</v>
      </c>
      <c r="L627" s="15" t="str">
        <f t="shared" si="21"/>
        <v>GB</v>
      </c>
    </row>
    <row r="628" spans="1:12" s="40" customFormat="1" ht="14.25" customHeight="1" x14ac:dyDescent="0.25">
      <c r="A628" s="38" t="s">
        <v>213</v>
      </c>
      <c r="B628" s="38" t="s">
        <v>145</v>
      </c>
      <c r="C628" s="38" t="s">
        <v>1939</v>
      </c>
      <c r="D628" s="38" t="s">
        <v>1092</v>
      </c>
      <c r="E628" s="38" t="s">
        <v>445</v>
      </c>
      <c r="F628" s="38" t="s">
        <v>1093</v>
      </c>
      <c r="G628" s="38" t="s">
        <v>1697</v>
      </c>
      <c r="H628" s="38" t="s">
        <v>2665</v>
      </c>
      <c r="I628" s="39">
        <v>13729.93</v>
      </c>
      <c r="J628" s="11">
        <f>VLOOKUP(LEFT(B628,5),[1]Percents!$C:$M,6,FALSE)</f>
        <v>0.29404999999999998</v>
      </c>
      <c r="K628" s="13">
        <f t="shared" si="20"/>
        <v>4037.2859165</v>
      </c>
      <c r="L628" s="15" t="str">
        <f t="shared" si="21"/>
        <v>GB</v>
      </c>
    </row>
    <row r="629" spans="1:12" s="40" customFormat="1" ht="14.25" customHeight="1" x14ac:dyDescent="0.25">
      <c r="A629" s="38" t="s">
        <v>213</v>
      </c>
      <c r="B629" s="38" t="s">
        <v>145</v>
      </c>
      <c r="C629" s="38" t="s">
        <v>10425</v>
      </c>
      <c r="D629" s="38" t="s">
        <v>10426</v>
      </c>
      <c r="E629" s="38" t="s">
        <v>445</v>
      </c>
      <c r="F629" s="38" t="s">
        <v>1093</v>
      </c>
      <c r="G629" s="38" t="s">
        <v>1697</v>
      </c>
      <c r="H629" s="38" t="s">
        <v>2665</v>
      </c>
      <c r="I629" s="41">
        <v>-0.01</v>
      </c>
      <c r="J629" s="11">
        <f>VLOOKUP(LEFT(B629,5),[1]Percents!$C:$M,6,FALSE)</f>
        <v>0.29404999999999998</v>
      </c>
      <c r="K629" s="13">
        <f t="shared" si="20"/>
        <v>-2.9405E-3</v>
      </c>
      <c r="L629" s="15" t="str">
        <f t="shared" si="21"/>
        <v>GB</v>
      </c>
    </row>
    <row r="630" spans="1:12" s="40" customFormat="1" ht="14.25" customHeight="1" x14ac:dyDescent="0.25">
      <c r="A630" s="38" t="s">
        <v>213</v>
      </c>
      <c r="B630" s="38" t="s">
        <v>190</v>
      </c>
      <c r="C630" s="38" t="s">
        <v>1940</v>
      </c>
      <c r="D630" s="38" t="s">
        <v>1079</v>
      </c>
      <c r="E630" s="38" t="s">
        <v>1034</v>
      </c>
      <c r="F630" s="38" t="s">
        <v>1080</v>
      </c>
      <c r="G630" s="38" t="s">
        <v>1715</v>
      </c>
      <c r="H630" s="38" t="s">
        <v>2665</v>
      </c>
      <c r="I630" s="39">
        <v>8330.7800000000007</v>
      </c>
      <c r="J630" s="11">
        <f>VLOOKUP(LEFT(B630,5),[1]Percents!$C:$M,6,FALSE)</f>
        <v>0.25</v>
      </c>
      <c r="K630" s="13">
        <f t="shared" si="20"/>
        <v>2082.6950000000002</v>
      </c>
      <c r="L630" s="15" t="str">
        <f t="shared" si="21"/>
        <v>GB</v>
      </c>
    </row>
    <row r="631" spans="1:12" s="40" customFormat="1" ht="14.25" customHeight="1" x14ac:dyDescent="0.25">
      <c r="A631" s="38" t="s">
        <v>213</v>
      </c>
      <c r="B631" s="38" t="s">
        <v>656</v>
      </c>
      <c r="C631" s="38" t="s">
        <v>11664</v>
      </c>
      <c r="D631" s="38" t="s">
        <v>11665</v>
      </c>
      <c r="E631" s="38" t="s">
        <v>150</v>
      </c>
      <c r="F631" s="38" t="s">
        <v>1080</v>
      </c>
      <c r="G631" s="38" t="s">
        <v>1715</v>
      </c>
      <c r="H631" s="38" t="s">
        <v>2665</v>
      </c>
      <c r="I631" s="41">
        <v>-644.9</v>
      </c>
      <c r="J631" s="11">
        <f>VLOOKUP(LEFT(B631,5),[1]Percents!$C:$M,6,FALSE)</f>
        <v>0.12479999999999999</v>
      </c>
      <c r="K631" s="13">
        <f t="shared" si="20"/>
        <v>-80.483519999999999</v>
      </c>
      <c r="L631" s="15" t="str">
        <f t="shared" si="21"/>
        <v>GB</v>
      </c>
    </row>
    <row r="632" spans="1:12" s="40" customFormat="1" ht="14.25" customHeight="1" x14ac:dyDescent="0.25">
      <c r="A632" s="38" t="s">
        <v>213</v>
      </c>
      <c r="B632" s="38" t="s">
        <v>94</v>
      </c>
      <c r="C632" s="38" t="s">
        <v>1941</v>
      </c>
      <c r="D632" s="38" t="s">
        <v>1217</v>
      </c>
      <c r="E632" s="38" t="s">
        <v>240</v>
      </c>
      <c r="F632" s="38" t="s">
        <v>1218</v>
      </c>
      <c r="G632" s="38" t="s">
        <v>1788</v>
      </c>
      <c r="H632" s="38" t="s">
        <v>2665</v>
      </c>
      <c r="I632" s="39">
        <v>151711.53</v>
      </c>
      <c r="J632" s="11">
        <f>VLOOKUP(LEFT(B632,5),[1]Percents!$C:$M,6,FALSE)</f>
        <v>8.6050000000000001E-2</v>
      </c>
      <c r="K632" s="13">
        <f t="shared" si="20"/>
        <v>13054.7771565</v>
      </c>
      <c r="L632" s="15" t="str">
        <f t="shared" si="21"/>
        <v>GB</v>
      </c>
    </row>
    <row r="633" spans="1:12" s="40" customFormat="1" ht="14.25" customHeight="1" x14ac:dyDescent="0.25">
      <c r="A633" s="38" t="s">
        <v>213</v>
      </c>
      <c r="B633" s="38" t="s">
        <v>147</v>
      </c>
      <c r="C633" s="38" t="s">
        <v>1942</v>
      </c>
      <c r="D633" s="38" t="s">
        <v>1119</v>
      </c>
      <c r="E633" s="38" t="s">
        <v>77</v>
      </c>
      <c r="F633" s="38" t="s">
        <v>1120</v>
      </c>
      <c r="G633" s="38" t="s">
        <v>1943</v>
      </c>
      <c r="H633" s="38" t="s">
        <v>2665</v>
      </c>
      <c r="I633" s="39">
        <v>197225.35</v>
      </c>
      <c r="J633" s="11">
        <f>VLOOKUP(LEFT(B633,5),[1]Percents!$C:$M,6,FALSE)</f>
        <v>8.6050000000000001E-2</v>
      </c>
      <c r="K633" s="13">
        <f t="shared" si="20"/>
        <v>16971.241367500003</v>
      </c>
      <c r="L633" s="15" t="str">
        <f t="shared" si="21"/>
        <v>GB</v>
      </c>
    </row>
    <row r="634" spans="1:12" s="40" customFormat="1" ht="14.25" customHeight="1" x14ac:dyDescent="0.25">
      <c r="A634" s="38" t="s">
        <v>213</v>
      </c>
      <c r="B634" s="38" t="s">
        <v>61</v>
      </c>
      <c r="C634" s="38" t="s">
        <v>1944</v>
      </c>
      <c r="D634" s="38" t="s">
        <v>1112</v>
      </c>
      <c r="E634" s="38" t="s">
        <v>249</v>
      </c>
      <c r="F634" s="38" t="s">
        <v>1113</v>
      </c>
      <c r="G634" s="38" t="s">
        <v>1945</v>
      </c>
      <c r="H634" s="38" t="s">
        <v>2665</v>
      </c>
      <c r="I634" s="39">
        <v>81973.5</v>
      </c>
      <c r="J634" s="11">
        <f>VLOOKUP(LEFT(B634,5),[1]Percents!$C:$M,6,FALSE)</f>
        <v>8.6050000000000001E-2</v>
      </c>
      <c r="K634" s="13">
        <f t="shared" si="20"/>
        <v>7053.8196749999997</v>
      </c>
      <c r="L634" s="15" t="str">
        <f t="shared" si="21"/>
        <v>GB</v>
      </c>
    </row>
    <row r="635" spans="1:12" s="40" customFormat="1" ht="14.25" customHeight="1" x14ac:dyDescent="0.25">
      <c r="A635" s="38" t="s">
        <v>213</v>
      </c>
      <c r="B635" s="38" t="s">
        <v>61</v>
      </c>
      <c r="C635" s="38" t="s">
        <v>3370</v>
      </c>
      <c r="D635" s="38" t="s">
        <v>3371</v>
      </c>
      <c r="E635" s="38" t="s">
        <v>249</v>
      </c>
      <c r="F635" s="38" t="s">
        <v>1113</v>
      </c>
      <c r="G635" s="38" t="s">
        <v>3357</v>
      </c>
      <c r="H635" s="38" t="s">
        <v>2665</v>
      </c>
      <c r="I635" s="39">
        <v>9275.44</v>
      </c>
      <c r="J635" s="11">
        <f>VLOOKUP(LEFT(B635,5),[1]Percents!$C:$M,6,FALSE)</f>
        <v>8.6050000000000001E-2</v>
      </c>
      <c r="K635" s="13">
        <f t="shared" si="20"/>
        <v>798.15161200000011</v>
      </c>
      <c r="L635" s="15" t="str">
        <f t="shared" si="21"/>
        <v>GB</v>
      </c>
    </row>
    <row r="636" spans="1:12" s="40" customFormat="1" ht="14.25" customHeight="1" x14ac:dyDescent="0.25">
      <c r="A636" s="38" t="s">
        <v>213</v>
      </c>
      <c r="B636" s="38" t="s">
        <v>79</v>
      </c>
      <c r="C636" s="38" t="s">
        <v>5441</v>
      </c>
      <c r="D636" s="38" t="s">
        <v>5442</v>
      </c>
      <c r="E636" s="38" t="s">
        <v>5443</v>
      </c>
      <c r="F636" s="38" t="s">
        <v>5444</v>
      </c>
      <c r="G636" s="38" t="s">
        <v>1946</v>
      </c>
      <c r="H636" s="38" t="s">
        <v>2665</v>
      </c>
      <c r="I636" s="39">
        <v>50627.89</v>
      </c>
      <c r="J636" s="11">
        <f>VLOOKUP(LEFT(B636,5),[1]Percents!$C:$M,6,FALSE)</f>
        <v>8.6050000000000001E-2</v>
      </c>
      <c r="K636" s="13">
        <f t="shared" si="20"/>
        <v>4356.5299345000003</v>
      </c>
      <c r="L636" s="15" t="str">
        <f t="shared" si="21"/>
        <v>GB</v>
      </c>
    </row>
    <row r="637" spans="1:12" s="40" customFormat="1" ht="14.25" customHeight="1" x14ac:dyDescent="0.25">
      <c r="A637" s="38" t="s">
        <v>213</v>
      </c>
      <c r="B637" s="38" t="s">
        <v>226</v>
      </c>
      <c r="C637" s="38" t="s">
        <v>1947</v>
      </c>
      <c r="D637" s="38" t="s">
        <v>1102</v>
      </c>
      <c r="E637" s="38" t="s">
        <v>251</v>
      </c>
      <c r="F637" s="38" t="s">
        <v>1103</v>
      </c>
      <c r="G637" s="38" t="s">
        <v>1788</v>
      </c>
      <c r="H637" s="38" t="s">
        <v>2665</v>
      </c>
      <c r="I637" s="39">
        <v>66269.990000000005</v>
      </c>
      <c r="J637" s="11">
        <f>VLOOKUP(LEFT(B637,5),[1]Percents!$C:$M,6,FALSE)</f>
        <v>8.6050000000000001E-2</v>
      </c>
      <c r="K637" s="13">
        <f t="shared" si="20"/>
        <v>5702.5326395000002</v>
      </c>
      <c r="L637" s="15" t="str">
        <f t="shared" si="21"/>
        <v>GB</v>
      </c>
    </row>
    <row r="638" spans="1:12" s="40" customFormat="1" ht="14.25" customHeight="1" x14ac:dyDescent="0.25">
      <c r="A638" s="38" t="s">
        <v>243</v>
      </c>
      <c r="B638" s="38" t="s">
        <v>314</v>
      </c>
      <c r="C638" s="38" t="s">
        <v>1948</v>
      </c>
      <c r="D638" s="38" t="s">
        <v>1166</v>
      </c>
      <c r="E638" s="38" t="s">
        <v>328</v>
      </c>
      <c r="F638" s="38" t="s">
        <v>1167</v>
      </c>
      <c r="G638" s="38" t="s">
        <v>1949</v>
      </c>
      <c r="H638" s="38" t="s">
        <v>2665</v>
      </c>
      <c r="I638" s="39">
        <v>92940.47</v>
      </c>
      <c r="J638" s="11">
        <f>VLOOKUP(LEFT(B638,5),[1]Percents!$C:$M,6,FALSE)</f>
        <v>9.0999999999999998E-2</v>
      </c>
      <c r="K638" s="13">
        <f t="shared" si="20"/>
        <v>8457.5827699999991</v>
      </c>
      <c r="L638" s="15" t="str">
        <f t="shared" si="21"/>
        <v>GB</v>
      </c>
    </row>
    <row r="639" spans="1:12" s="40" customFormat="1" ht="14.25" customHeight="1" x14ac:dyDescent="0.25">
      <c r="A639" s="38" t="s">
        <v>213</v>
      </c>
      <c r="B639" s="38" t="s">
        <v>226</v>
      </c>
      <c r="C639" s="38" t="s">
        <v>1950</v>
      </c>
      <c r="D639" s="38" t="s">
        <v>1104</v>
      </c>
      <c r="E639" s="38" t="s">
        <v>59</v>
      </c>
      <c r="F639" s="38" t="s">
        <v>1105</v>
      </c>
      <c r="G639" s="38" t="s">
        <v>1788</v>
      </c>
      <c r="H639" s="38" t="s">
        <v>2665</v>
      </c>
      <c r="I639" s="39">
        <v>177117.99</v>
      </c>
      <c r="J639" s="11">
        <f>VLOOKUP(LEFT(B639,5),[1]Percents!$C:$M,6,FALSE)</f>
        <v>8.6050000000000001E-2</v>
      </c>
      <c r="K639" s="13">
        <f t="shared" si="20"/>
        <v>15241.003039499999</v>
      </c>
      <c r="L639" s="15" t="str">
        <f t="shared" si="21"/>
        <v>GB</v>
      </c>
    </row>
    <row r="640" spans="1:12" s="40" customFormat="1" ht="14.25" customHeight="1" x14ac:dyDescent="0.25">
      <c r="A640" s="38" t="s">
        <v>213</v>
      </c>
      <c r="B640" s="38" t="s">
        <v>211</v>
      </c>
      <c r="C640" s="38" t="s">
        <v>1951</v>
      </c>
      <c r="D640" s="38" t="s">
        <v>1168</v>
      </c>
      <c r="E640" s="38" t="s">
        <v>352</v>
      </c>
      <c r="F640" s="38" t="s">
        <v>1169</v>
      </c>
      <c r="G640" s="38" t="s">
        <v>1788</v>
      </c>
      <c r="H640" s="38" t="s">
        <v>2665</v>
      </c>
      <c r="I640" s="39">
        <v>28974.54</v>
      </c>
      <c r="J640" s="11">
        <f>VLOOKUP(LEFT(B640,5),[1]Percents!$C:$M,6,FALSE)</f>
        <v>8.6050000000000001E-2</v>
      </c>
      <c r="K640" s="13">
        <f t="shared" si="20"/>
        <v>2493.2591670000002</v>
      </c>
      <c r="L640" s="15" t="str">
        <f t="shared" si="21"/>
        <v>GB</v>
      </c>
    </row>
    <row r="641" spans="1:12" s="40" customFormat="1" ht="14.25" customHeight="1" x14ac:dyDescent="0.25">
      <c r="A641" s="38" t="s">
        <v>213</v>
      </c>
      <c r="B641" s="38" t="s">
        <v>21</v>
      </c>
      <c r="C641" s="38" t="s">
        <v>11666</v>
      </c>
      <c r="D641" s="38" t="s">
        <v>11667</v>
      </c>
      <c r="E641" s="38" t="s">
        <v>1147</v>
      </c>
      <c r="F641" s="38" t="s">
        <v>11668</v>
      </c>
      <c r="G641" s="38" t="s">
        <v>1952</v>
      </c>
      <c r="H641" s="38" t="s">
        <v>2665</v>
      </c>
      <c r="I641" s="41">
        <v>-293.63</v>
      </c>
      <c r="J641" s="11">
        <f>VLOOKUP(LEFT(B641,5),[1]Percents!$C:$M,6,FALSE)</f>
        <v>0.25</v>
      </c>
      <c r="K641" s="13">
        <f t="shared" si="20"/>
        <v>-73.407499999999999</v>
      </c>
      <c r="L641" s="15" t="str">
        <f t="shared" si="21"/>
        <v>GB</v>
      </c>
    </row>
    <row r="642" spans="1:12" s="40" customFormat="1" ht="14.25" customHeight="1" x14ac:dyDescent="0.25">
      <c r="A642" s="38" t="s">
        <v>213</v>
      </c>
      <c r="B642" s="38" t="s">
        <v>11</v>
      </c>
      <c r="C642" s="38" t="s">
        <v>1953</v>
      </c>
      <c r="D642" s="38" t="s">
        <v>1148</v>
      </c>
      <c r="E642" s="38" t="s">
        <v>6701</v>
      </c>
      <c r="F642" s="38" t="s">
        <v>1149</v>
      </c>
      <c r="G642" s="38" t="s">
        <v>1788</v>
      </c>
      <c r="H642" s="38" t="s">
        <v>2665</v>
      </c>
      <c r="I642" s="39">
        <v>155988.29999999999</v>
      </c>
      <c r="J642" s="11">
        <f>VLOOKUP(LEFT(B642,5),[1]Percents!$C:$M,6,FALSE)</f>
        <v>0.29404999999999998</v>
      </c>
      <c r="K642" s="13">
        <f t="shared" si="20"/>
        <v>45868.359614999994</v>
      </c>
      <c r="L642" s="15" t="str">
        <f t="shared" si="21"/>
        <v>GB</v>
      </c>
    </row>
    <row r="643" spans="1:12" s="40" customFormat="1" ht="14.25" customHeight="1" x14ac:dyDescent="0.25">
      <c r="A643" s="38" t="s">
        <v>141</v>
      </c>
      <c r="B643" s="38" t="s">
        <v>245</v>
      </c>
      <c r="C643" s="38" t="s">
        <v>1954</v>
      </c>
      <c r="D643" s="38" t="s">
        <v>1184</v>
      </c>
      <c r="E643" s="38" t="s">
        <v>1185</v>
      </c>
      <c r="F643" s="38" t="s">
        <v>1186</v>
      </c>
      <c r="G643" s="38" t="s">
        <v>1955</v>
      </c>
      <c r="H643" s="38" t="s">
        <v>2665</v>
      </c>
      <c r="I643" s="39">
        <v>189967.04</v>
      </c>
      <c r="J643" s="11">
        <f>VLOOKUP(LEFT(B643,5),[1]Percents!$C:$M,6,FALSE)</f>
        <v>0.1678</v>
      </c>
      <c r="K643" s="13">
        <f t="shared" si="20"/>
        <v>31876.469312000001</v>
      </c>
      <c r="L643" s="15" t="str">
        <f t="shared" si="21"/>
        <v>GB</v>
      </c>
    </row>
    <row r="644" spans="1:12" s="40" customFormat="1" ht="14.25" customHeight="1" x14ac:dyDescent="0.25">
      <c r="A644" s="38" t="s">
        <v>213</v>
      </c>
      <c r="B644" s="38" t="s">
        <v>21</v>
      </c>
      <c r="C644" s="38" t="s">
        <v>1956</v>
      </c>
      <c r="D644" s="38" t="s">
        <v>5445</v>
      </c>
      <c r="E644" s="38" t="s">
        <v>1597</v>
      </c>
      <c r="F644" s="38" t="s">
        <v>1153</v>
      </c>
      <c r="G644" s="38" t="s">
        <v>1955</v>
      </c>
      <c r="H644" s="38" t="s">
        <v>2665</v>
      </c>
      <c r="I644" s="39">
        <v>2242.02</v>
      </c>
      <c r="J644" s="11">
        <f>VLOOKUP(LEFT(B644,5),[1]Percents!$C:$M,6,FALSE)</f>
        <v>0.25</v>
      </c>
      <c r="K644" s="13">
        <f t="shared" si="20"/>
        <v>560.505</v>
      </c>
      <c r="L644" s="15" t="str">
        <f t="shared" si="21"/>
        <v>GB</v>
      </c>
    </row>
    <row r="645" spans="1:12" s="40" customFormat="1" ht="14.25" customHeight="1" x14ac:dyDescent="0.25">
      <c r="A645" s="38" t="s">
        <v>213</v>
      </c>
      <c r="B645" s="38" t="s">
        <v>21</v>
      </c>
      <c r="C645" s="38" t="s">
        <v>1957</v>
      </c>
      <c r="D645" s="38" t="s">
        <v>1154</v>
      </c>
      <c r="E645" s="38" t="s">
        <v>1155</v>
      </c>
      <c r="F645" s="38" t="s">
        <v>1156</v>
      </c>
      <c r="G645" s="38" t="s">
        <v>1958</v>
      </c>
      <c r="H645" s="38" t="s">
        <v>2665</v>
      </c>
      <c r="I645" s="39">
        <v>15676.16</v>
      </c>
      <c r="J645" s="11">
        <f>VLOOKUP(LEFT(B645,5),[1]Percents!$C:$M,6,FALSE)</f>
        <v>0.25</v>
      </c>
      <c r="K645" s="13">
        <f t="shared" si="20"/>
        <v>3919.04</v>
      </c>
      <c r="L645" s="15" t="str">
        <f t="shared" si="21"/>
        <v>GB</v>
      </c>
    </row>
    <row r="646" spans="1:12" s="40" customFormat="1" ht="14.25" customHeight="1" x14ac:dyDescent="0.25">
      <c r="A646" s="38" t="s">
        <v>213</v>
      </c>
      <c r="B646" s="38" t="s">
        <v>270</v>
      </c>
      <c r="C646" s="38" t="s">
        <v>1959</v>
      </c>
      <c r="D646" s="38" t="s">
        <v>1170</v>
      </c>
      <c r="E646" s="38" t="s">
        <v>988</v>
      </c>
      <c r="F646" s="38" t="s">
        <v>1171</v>
      </c>
      <c r="G646" s="38" t="s">
        <v>1697</v>
      </c>
      <c r="H646" s="38" t="s">
        <v>2665</v>
      </c>
      <c r="I646" s="39">
        <v>11792.68</v>
      </c>
      <c r="J646" s="11">
        <f>VLOOKUP(LEFT(B646,5),[1]Percents!$C:$M,6,FALSE)</f>
        <v>8.6050000000000001E-2</v>
      </c>
      <c r="K646" s="13">
        <f t="shared" si="20"/>
        <v>1014.760114</v>
      </c>
      <c r="L646" s="15" t="str">
        <f t="shared" si="21"/>
        <v>GB</v>
      </c>
    </row>
    <row r="647" spans="1:12" s="40" customFormat="1" ht="14.25" customHeight="1" x14ac:dyDescent="0.25">
      <c r="A647" s="38" t="s">
        <v>141</v>
      </c>
      <c r="B647" s="38" t="s">
        <v>111</v>
      </c>
      <c r="C647" s="38" t="s">
        <v>1960</v>
      </c>
      <c r="D647" s="38" t="s">
        <v>1179</v>
      </c>
      <c r="E647" s="38" t="s">
        <v>1139</v>
      </c>
      <c r="F647" s="38" t="s">
        <v>1180</v>
      </c>
      <c r="G647" s="38" t="s">
        <v>1961</v>
      </c>
      <c r="H647" s="38" t="s">
        <v>2665</v>
      </c>
      <c r="I647" s="39">
        <v>233175.44</v>
      </c>
      <c r="J647" s="11">
        <f>VLOOKUP(LEFT(B647,5),[1]Percents!$C:$M,6,FALSE)</f>
        <v>0.1678</v>
      </c>
      <c r="K647" s="13">
        <f t="shared" si="20"/>
        <v>39126.838832000001</v>
      </c>
      <c r="L647" s="15" t="str">
        <f t="shared" si="21"/>
        <v>GB</v>
      </c>
    </row>
    <row r="648" spans="1:12" s="40" customFormat="1" ht="14.25" customHeight="1" x14ac:dyDescent="0.25">
      <c r="A648" s="38" t="s">
        <v>213</v>
      </c>
      <c r="B648" s="38" t="s">
        <v>67</v>
      </c>
      <c r="C648" s="38" t="s">
        <v>1962</v>
      </c>
      <c r="D648" s="38" t="s">
        <v>1187</v>
      </c>
      <c r="E648" s="38" t="s">
        <v>214</v>
      </c>
      <c r="F648" s="38" t="s">
        <v>1188</v>
      </c>
      <c r="G648" s="38" t="s">
        <v>1710</v>
      </c>
      <c r="H648" s="38" t="s">
        <v>2665</v>
      </c>
      <c r="I648" s="39">
        <v>73980.160000000003</v>
      </c>
      <c r="J648" s="11">
        <f>VLOOKUP(LEFT(B648,5),[1]Percents!$C:$M,6,FALSE)</f>
        <v>0.29404999999999998</v>
      </c>
      <c r="K648" s="13">
        <f t="shared" si="20"/>
        <v>21753.866048</v>
      </c>
      <c r="L648" s="15" t="str">
        <f t="shared" si="21"/>
        <v>GB</v>
      </c>
    </row>
    <row r="649" spans="1:12" s="40" customFormat="1" ht="14.25" customHeight="1" x14ac:dyDescent="0.25">
      <c r="A649" s="38" t="s">
        <v>213</v>
      </c>
      <c r="B649" s="38" t="s">
        <v>154</v>
      </c>
      <c r="C649" s="38" t="s">
        <v>11669</v>
      </c>
      <c r="D649" s="38" t="s">
        <v>11670</v>
      </c>
      <c r="E649" s="38" t="s">
        <v>6714</v>
      </c>
      <c r="F649" s="38" t="s">
        <v>11671</v>
      </c>
      <c r="G649" s="38" t="s">
        <v>1710</v>
      </c>
      <c r="H649" s="38" t="s">
        <v>2665</v>
      </c>
      <c r="I649" s="39">
        <v>19.96</v>
      </c>
      <c r="J649" s="11">
        <f>VLOOKUP(LEFT(B649,5),[1]Percents!$C:$M,6,FALSE)</f>
        <v>0.29404999999999998</v>
      </c>
      <c r="K649" s="13">
        <f t="shared" si="20"/>
        <v>5.8692380000000002</v>
      </c>
      <c r="L649" s="15" t="str">
        <f t="shared" si="21"/>
        <v>GB</v>
      </c>
    </row>
    <row r="650" spans="1:12" s="40" customFormat="1" ht="14.25" customHeight="1" x14ac:dyDescent="0.25">
      <c r="A650" s="38" t="s">
        <v>213</v>
      </c>
      <c r="B650" s="38" t="s">
        <v>57</v>
      </c>
      <c r="C650" s="38" t="s">
        <v>7878</v>
      </c>
      <c r="D650" s="38" t="s">
        <v>7879</v>
      </c>
      <c r="E650" s="38" t="s">
        <v>59</v>
      </c>
      <c r="F650" s="38" t="s">
        <v>7880</v>
      </c>
      <c r="G650" s="38" t="s">
        <v>7386</v>
      </c>
      <c r="H650" s="38" t="s">
        <v>2665</v>
      </c>
      <c r="I650" s="39">
        <v>1448.77</v>
      </c>
      <c r="J650" s="11">
        <f>VLOOKUP(LEFT(B650,5),[1]Percents!$C:$M,6,FALSE)</f>
        <v>8.6050000000000001E-2</v>
      </c>
      <c r="K650" s="13">
        <f t="shared" si="20"/>
        <v>124.6666585</v>
      </c>
      <c r="L650" s="15" t="str">
        <f t="shared" si="21"/>
        <v>GB</v>
      </c>
    </row>
    <row r="651" spans="1:12" s="40" customFormat="1" ht="14.25" customHeight="1" x14ac:dyDescent="0.25">
      <c r="A651" s="38" t="s">
        <v>213</v>
      </c>
      <c r="B651" s="38" t="s">
        <v>57</v>
      </c>
      <c r="C651" s="38" t="s">
        <v>12433</v>
      </c>
      <c r="D651" s="38" t="s">
        <v>12434</v>
      </c>
      <c r="E651" s="38" t="s">
        <v>59</v>
      </c>
      <c r="F651" s="38" t="s">
        <v>7880</v>
      </c>
      <c r="G651" s="38" t="s">
        <v>12106</v>
      </c>
      <c r="H651" s="38" t="s">
        <v>2665</v>
      </c>
      <c r="I651" s="39">
        <v>162.34</v>
      </c>
      <c r="J651" s="11">
        <f>VLOOKUP(LEFT(B651,5),[1]Percents!$C:$M,6,FALSE)</f>
        <v>8.6050000000000001E-2</v>
      </c>
      <c r="K651" s="13">
        <f t="shared" si="20"/>
        <v>13.969357</v>
      </c>
      <c r="L651" s="15" t="str">
        <f t="shared" si="21"/>
        <v>GB</v>
      </c>
    </row>
    <row r="652" spans="1:12" s="40" customFormat="1" ht="14.25" customHeight="1" x14ac:dyDescent="0.25">
      <c r="A652" s="38" t="s">
        <v>213</v>
      </c>
      <c r="B652" s="38" t="s">
        <v>21</v>
      </c>
      <c r="C652" s="38" t="s">
        <v>1963</v>
      </c>
      <c r="D652" s="38" t="s">
        <v>1133</v>
      </c>
      <c r="E652" s="38" t="s">
        <v>6703</v>
      </c>
      <c r="F652" s="38" t="s">
        <v>1134</v>
      </c>
      <c r="G652" s="38" t="s">
        <v>1964</v>
      </c>
      <c r="H652" s="38" t="s">
        <v>2665</v>
      </c>
      <c r="I652" s="39">
        <v>116788.47</v>
      </c>
      <c r="J652" s="11">
        <f>VLOOKUP(LEFT(B652,5),[1]Percents!$C:$M,6,FALSE)</f>
        <v>0.25</v>
      </c>
      <c r="K652" s="13">
        <f t="shared" si="20"/>
        <v>29197.1175</v>
      </c>
      <c r="L652" s="15" t="str">
        <f t="shared" si="21"/>
        <v>GB</v>
      </c>
    </row>
    <row r="653" spans="1:12" s="40" customFormat="1" ht="14.25" customHeight="1" x14ac:dyDescent="0.25">
      <c r="A653" s="38" t="s">
        <v>213</v>
      </c>
      <c r="B653" s="38" t="s">
        <v>105</v>
      </c>
      <c r="C653" s="38" t="s">
        <v>1965</v>
      </c>
      <c r="D653" s="38" t="s">
        <v>1172</v>
      </c>
      <c r="E653" s="38" t="s">
        <v>311</v>
      </c>
      <c r="F653" s="38" t="s">
        <v>1173</v>
      </c>
      <c r="G653" s="38" t="s">
        <v>1964</v>
      </c>
      <c r="H653" s="38" t="s">
        <v>2665</v>
      </c>
      <c r="I653" s="39">
        <v>147959.04000000001</v>
      </c>
      <c r="J653" s="11">
        <f>VLOOKUP(LEFT(B653,5),[1]Percents!$C:$M,6,FALSE)</f>
        <v>0.29404999999999998</v>
      </c>
      <c r="K653" s="13">
        <f t="shared" si="20"/>
        <v>43507.355711999997</v>
      </c>
      <c r="L653" s="15" t="str">
        <f t="shared" si="21"/>
        <v>GB</v>
      </c>
    </row>
    <row r="654" spans="1:12" s="40" customFormat="1" ht="14.25" customHeight="1" x14ac:dyDescent="0.25">
      <c r="A654" s="38" t="s">
        <v>213</v>
      </c>
      <c r="B654" s="38" t="s">
        <v>495</v>
      </c>
      <c r="C654" s="38" t="s">
        <v>1966</v>
      </c>
      <c r="D654" s="38" t="s">
        <v>1189</v>
      </c>
      <c r="E654" s="38" t="s">
        <v>336</v>
      </c>
      <c r="F654" s="38" t="s">
        <v>1190</v>
      </c>
      <c r="G654" s="38" t="s">
        <v>1967</v>
      </c>
      <c r="H654" s="38" t="s">
        <v>2665</v>
      </c>
      <c r="I654" s="39">
        <v>198264.57</v>
      </c>
      <c r="J654" s="11">
        <f>VLOOKUP(LEFT(B654,5),[1]Percents!$C:$M,6,FALSE)</f>
        <v>8.6050000000000001E-2</v>
      </c>
      <c r="K654" s="13">
        <f t="shared" si="20"/>
        <v>17060.666248500002</v>
      </c>
      <c r="L654" s="15" t="str">
        <f t="shared" si="21"/>
        <v>GB</v>
      </c>
    </row>
    <row r="655" spans="1:12" s="40" customFormat="1" ht="14.25" customHeight="1" x14ac:dyDescent="0.25">
      <c r="A655" s="38" t="s">
        <v>213</v>
      </c>
      <c r="B655" s="38" t="s">
        <v>79</v>
      </c>
      <c r="C655" s="38" t="s">
        <v>1968</v>
      </c>
      <c r="D655" s="38" t="s">
        <v>1225</v>
      </c>
      <c r="E655" s="38" t="s">
        <v>4199</v>
      </c>
      <c r="F655" s="38" t="s">
        <v>1226</v>
      </c>
      <c r="G655" s="38" t="s">
        <v>1747</v>
      </c>
      <c r="H655" s="38" t="s">
        <v>2665</v>
      </c>
      <c r="I655" s="39">
        <v>78451.049999999988</v>
      </c>
      <c r="J655" s="11">
        <f>VLOOKUP(LEFT(B655,5),[1]Percents!$C:$M,6,FALSE)</f>
        <v>8.6050000000000001E-2</v>
      </c>
      <c r="K655" s="13">
        <f t="shared" si="20"/>
        <v>6750.7128524999989</v>
      </c>
      <c r="L655" s="15" t="str">
        <f t="shared" si="21"/>
        <v>GB</v>
      </c>
    </row>
    <row r="656" spans="1:12" s="40" customFormat="1" ht="14.25" customHeight="1" x14ac:dyDescent="0.25">
      <c r="A656" s="38" t="s">
        <v>213</v>
      </c>
      <c r="B656" s="38" t="s">
        <v>162</v>
      </c>
      <c r="C656" s="38" t="s">
        <v>1969</v>
      </c>
      <c r="D656" s="38" t="s">
        <v>1227</v>
      </c>
      <c r="E656" s="38" t="s">
        <v>151</v>
      </c>
      <c r="F656" s="38" t="s">
        <v>1228</v>
      </c>
      <c r="G656" s="38" t="s">
        <v>1740</v>
      </c>
      <c r="H656" s="38" t="s">
        <v>2665</v>
      </c>
      <c r="I656" s="39">
        <v>146534.04999999999</v>
      </c>
      <c r="J656" s="11">
        <f>VLOOKUP(LEFT(B656,5),[1]Percents!$C:$M,6,FALSE)</f>
        <v>0.25</v>
      </c>
      <c r="K656" s="13">
        <f t="shared" si="20"/>
        <v>36633.512499999997</v>
      </c>
      <c r="L656" s="15" t="str">
        <f t="shared" si="21"/>
        <v>GB</v>
      </c>
    </row>
    <row r="657" spans="1:12" s="40" customFormat="1" ht="14.25" customHeight="1" x14ac:dyDescent="0.25">
      <c r="A657" s="38" t="s">
        <v>213</v>
      </c>
      <c r="B657" s="38" t="s">
        <v>61</v>
      </c>
      <c r="C657" s="38" t="s">
        <v>1970</v>
      </c>
      <c r="D657" s="38" t="s">
        <v>1229</v>
      </c>
      <c r="E657" s="38" t="s">
        <v>1230</v>
      </c>
      <c r="F657" s="38" t="s">
        <v>1231</v>
      </c>
      <c r="G657" s="38" t="s">
        <v>1745</v>
      </c>
      <c r="H657" s="38" t="s">
        <v>2665</v>
      </c>
      <c r="I657" s="39">
        <v>109204.88</v>
      </c>
      <c r="J657" s="11">
        <f>VLOOKUP(LEFT(B657,5),[1]Percents!$C:$M,6,FALSE)</f>
        <v>8.6050000000000001E-2</v>
      </c>
      <c r="K657" s="13">
        <f t="shared" si="20"/>
        <v>9397.0799239999997</v>
      </c>
      <c r="L657" s="15" t="str">
        <f t="shared" si="21"/>
        <v>GB</v>
      </c>
    </row>
    <row r="658" spans="1:12" s="40" customFormat="1" ht="14.25" customHeight="1" x14ac:dyDescent="0.25">
      <c r="A658" s="38" t="s">
        <v>213</v>
      </c>
      <c r="B658" s="38" t="s">
        <v>94</v>
      </c>
      <c r="C658" s="38" t="s">
        <v>1971</v>
      </c>
      <c r="D658" s="38" t="s">
        <v>1266</v>
      </c>
      <c r="E658" s="38" t="s">
        <v>11672</v>
      </c>
      <c r="F658" s="38" t="s">
        <v>1267</v>
      </c>
      <c r="G658" s="38" t="s">
        <v>1743</v>
      </c>
      <c r="H658" s="38" t="s">
        <v>2665</v>
      </c>
      <c r="I658" s="39">
        <v>152684.76</v>
      </c>
      <c r="J658" s="11">
        <f>VLOOKUP(LEFT(B658,5),[1]Percents!$C:$M,6,FALSE)</f>
        <v>8.6050000000000001E-2</v>
      </c>
      <c r="K658" s="13">
        <f t="shared" si="20"/>
        <v>13138.523598000002</v>
      </c>
      <c r="L658" s="15" t="str">
        <f t="shared" si="21"/>
        <v>GB</v>
      </c>
    </row>
    <row r="659" spans="1:12" s="40" customFormat="1" ht="14.25" customHeight="1" x14ac:dyDescent="0.25">
      <c r="A659" s="38" t="s">
        <v>213</v>
      </c>
      <c r="B659" s="38" t="s">
        <v>21</v>
      </c>
      <c r="C659" s="38" t="s">
        <v>1972</v>
      </c>
      <c r="D659" s="38" t="s">
        <v>1403</v>
      </c>
      <c r="E659" s="38" t="s">
        <v>6702</v>
      </c>
      <c r="F659" s="38" t="s">
        <v>1404</v>
      </c>
      <c r="G659" s="38" t="s">
        <v>1750</v>
      </c>
      <c r="H659" s="38" t="s">
        <v>2665</v>
      </c>
      <c r="I659" s="39">
        <v>9779.33</v>
      </c>
      <c r="J659" s="11">
        <f>VLOOKUP(LEFT(B659,5),[1]Percents!$C:$M,6,FALSE)</f>
        <v>0.25</v>
      </c>
      <c r="K659" s="13">
        <f t="shared" si="20"/>
        <v>2444.8325</v>
      </c>
      <c r="L659" s="15" t="str">
        <f t="shared" si="21"/>
        <v>GB</v>
      </c>
    </row>
    <row r="660" spans="1:12" s="40" customFormat="1" ht="14.25" customHeight="1" x14ac:dyDescent="0.25">
      <c r="A660" s="38" t="s">
        <v>213</v>
      </c>
      <c r="B660" s="38" t="s">
        <v>233</v>
      </c>
      <c r="C660" s="38" t="s">
        <v>1973</v>
      </c>
      <c r="D660" s="38" t="s">
        <v>1295</v>
      </c>
      <c r="E660" s="38" t="s">
        <v>6713</v>
      </c>
      <c r="F660" s="38" t="s">
        <v>1296</v>
      </c>
      <c r="G660" s="38" t="s">
        <v>1743</v>
      </c>
      <c r="H660" s="38" t="s">
        <v>2665</v>
      </c>
      <c r="I660" s="39">
        <v>104481.59</v>
      </c>
      <c r="J660" s="11">
        <f>VLOOKUP(LEFT(B660,5),[1]Percents!$C:$M,6,FALSE)</f>
        <v>0.29404999999999998</v>
      </c>
      <c r="K660" s="13">
        <f t="shared" si="20"/>
        <v>30722.811539499995</v>
      </c>
      <c r="L660" s="15" t="str">
        <f t="shared" si="21"/>
        <v>GB</v>
      </c>
    </row>
    <row r="661" spans="1:12" s="40" customFormat="1" ht="14.25" customHeight="1" x14ac:dyDescent="0.25">
      <c r="A661" s="38" t="s">
        <v>213</v>
      </c>
      <c r="B661" s="38" t="s">
        <v>1004</v>
      </c>
      <c r="C661" s="38" t="s">
        <v>1973</v>
      </c>
      <c r="D661" s="38" t="s">
        <v>1295</v>
      </c>
      <c r="E661" s="38" t="s">
        <v>6713</v>
      </c>
      <c r="F661" s="38" t="s">
        <v>1296</v>
      </c>
      <c r="G661" s="38" t="s">
        <v>1743</v>
      </c>
      <c r="H661" s="38" t="s">
        <v>2665</v>
      </c>
      <c r="I661" s="39">
        <v>37971.86</v>
      </c>
      <c r="J661" s="11">
        <f>VLOOKUP(LEFT(B661,5),[1]Percents!$C:$M,6,FALSE)</f>
        <v>0.29404999999999998</v>
      </c>
      <c r="K661" s="13">
        <f t="shared" si="20"/>
        <v>11165.625432999999</v>
      </c>
      <c r="L661" s="15" t="str">
        <f t="shared" si="21"/>
        <v>GB</v>
      </c>
    </row>
    <row r="662" spans="1:12" s="40" customFormat="1" ht="14.25" customHeight="1" x14ac:dyDescent="0.25">
      <c r="A662" s="38" t="s">
        <v>213</v>
      </c>
      <c r="B662" s="38" t="s">
        <v>189</v>
      </c>
      <c r="C662" s="38" t="s">
        <v>1974</v>
      </c>
      <c r="D662" s="38" t="s">
        <v>1268</v>
      </c>
      <c r="E662" s="38" t="s">
        <v>834</v>
      </c>
      <c r="F662" s="38" t="s">
        <v>1269</v>
      </c>
      <c r="G662" s="38" t="s">
        <v>1739</v>
      </c>
      <c r="H662" s="38" t="s">
        <v>2665</v>
      </c>
      <c r="I662" s="39">
        <v>13234.51</v>
      </c>
      <c r="J662" s="11">
        <f>VLOOKUP(LEFT(B662,5),[1]Percents!$C:$M,6,FALSE)</f>
        <v>0.29404999999999998</v>
      </c>
      <c r="K662" s="13">
        <f t="shared" si="20"/>
        <v>3891.6076654999997</v>
      </c>
      <c r="L662" s="15" t="str">
        <f t="shared" si="21"/>
        <v>GB</v>
      </c>
    </row>
    <row r="663" spans="1:12" s="40" customFormat="1" ht="14.25" customHeight="1" x14ac:dyDescent="0.25">
      <c r="A663" s="38" t="s">
        <v>213</v>
      </c>
      <c r="B663" s="38" t="s">
        <v>9329</v>
      </c>
      <c r="C663" s="38" t="s">
        <v>1974</v>
      </c>
      <c r="D663" s="38" t="s">
        <v>1268</v>
      </c>
      <c r="E663" s="38" t="s">
        <v>834</v>
      </c>
      <c r="F663" s="38" t="s">
        <v>1269</v>
      </c>
      <c r="G663" s="38" t="s">
        <v>1739</v>
      </c>
      <c r="H663" s="38" t="s">
        <v>2665</v>
      </c>
      <c r="I663" s="39">
        <v>53806.15</v>
      </c>
      <c r="J663" s="11">
        <f>VLOOKUP(LEFT(B663,5),[1]Percents!$C:$M,6,FALSE)</f>
        <v>0.29404999999999998</v>
      </c>
      <c r="K663" s="13">
        <f t="shared" si="20"/>
        <v>15821.6984075</v>
      </c>
      <c r="L663" s="15" t="str">
        <f t="shared" si="21"/>
        <v>GB</v>
      </c>
    </row>
    <row r="664" spans="1:12" s="40" customFormat="1" ht="14.25" customHeight="1" x14ac:dyDescent="0.25">
      <c r="A664" s="38" t="s">
        <v>141</v>
      </c>
      <c r="B664" s="38" t="s">
        <v>43</v>
      </c>
      <c r="C664" s="38" t="s">
        <v>1975</v>
      </c>
      <c r="D664" s="38" t="s">
        <v>1270</v>
      </c>
      <c r="E664" s="38" t="s">
        <v>3925</v>
      </c>
      <c r="F664" s="38" t="s">
        <v>1271</v>
      </c>
      <c r="G664" s="38" t="s">
        <v>1976</v>
      </c>
      <c r="H664" s="38" t="s">
        <v>2665</v>
      </c>
      <c r="I664" s="39">
        <v>162525.1</v>
      </c>
      <c r="J664" s="11">
        <f>VLOOKUP(LEFT(B664,5),[1]Percents!$C:$M,6,FALSE)</f>
        <v>0.1678</v>
      </c>
      <c r="K664" s="13">
        <f t="shared" si="20"/>
        <v>27271.711780000001</v>
      </c>
      <c r="L664" s="15" t="str">
        <f t="shared" si="21"/>
        <v>GB</v>
      </c>
    </row>
    <row r="665" spans="1:12" s="40" customFormat="1" ht="14.25" customHeight="1" x14ac:dyDescent="0.25">
      <c r="A665" s="38" t="s">
        <v>213</v>
      </c>
      <c r="B665" s="38" t="s">
        <v>195</v>
      </c>
      <c r="C665" s="38" t="s">
        <v>1977</v>
      </c>
      <c r="D665" s="38" t="s">
        <v>1297</v>
      </c>
      <c r="E665" s="38" t="s">
        <v>157</v>
      </c>
      <c r="F665" s="38" t="s">
        <v>1298</v>
      </c>
      <c r="G665" s="38" t="s">
        <v>1752</v>
      </c>
      <c r="H665" s="38" t="s">
        <v>2665</v>
      </c>
      <c r="I665" s="39">
        <v>9996.7000000000007</v>
      </c>
      <c r="J665" s="11">
        <f>VLOOKUP(LEFT(B665,5),[1]Percents!$C:$M,6,FALSE)</f>
        <v>8.6050000000000001E-2</v>
      </c>
      <c r="K665" s="13">
        <f t="shared" si="20"/>
        <v>860.21603500000003</v>
      </c>
      <c r="L665" s="15" t="str">
        <f t="shared" si="21"/>
        <v>GB</v>
      </c>
    </row>
    <row r="666" spans="1:12" s="40" customFormat="1" ht="14.25" customHeight="1" x14ac:dyDescent="0.25">
      <c r="A666" s="38" t="s">
        <v>213</v>
      </c>
      <c r="B666" s="38" t="s">
        <v>983</v>
      </c>
      <c r="C666" s="38" t="s">
        <v>1978</v>
      </c>
      <c r="D666" s="38" t="s">
        <v>1362</v>
      </c>
      <c r="E666" s="38" t="s">
        <v>1026</v>
      </c>
      <c r="F666" s="38" t="s">
        <v>1363</v>
      </c>
      <c r="G666" s="38" t="s">
        <v>1752</v>
      </c>
      <c r="H666" s="38" t="s">
        <v>2665</v>
      </c>
      <c r="I666" s="39">
        <v>105412.86</v>
      </c>
      <c r="J666" s="11">
        <f>VLOOKUP(LEFT(B666,5),[1]Percents!$C:$M,6,FALSE)</f>
        <v>8.6050000000000001E-2</v>
      </c>
      <c r="K666" s="13">
        <f t="shared" si="20"/>
        <v>9070.7766030000003</v>
      </c>
      <c r="L666" s="15" t="str">
        <f t="shared" si="21"/>
        <v>GB</v>
      </c>
    </row>
    <row r="667" spans="1:12" s="40" customFormat="1" ht="14.25" customHeight="1" x14ac:dyDescent="0.25">
      <c r="A667" s="38" t="s">
        <v>213</v>
      </c>
      <c r="B667" s="38" t="s">
        <v>148</v>
      </c>
      <c r="C667" s="38" t="s">
        <v>1979</v>
      </c>
      <c r="D667" s="38" t="s">
        <v>1405</v>
      </c>
      <c r="E667" s="38" t="s">
        <v>1406</v>
      </c>
      <c r="F667" s="38" t="s">
        <v>1407</v>
      </c>
      <c r="G667" s="38" t="s">
        <v>1980</v>
      </c>
      <c r="H667" s="38" t="s">
        <v>2665</v>
      </c>
      <c r="I667" s="39">
        <v>105021.23</v>
      </c>
      <c r="J667" s="11">
        <f>VLOOKUP(LEFT(B667,5),[1]Percents!$C:$M,6,FALSE)</f>
        <v>0.25</v>
      </c>
      <c r="K667" s="13">
        <f t="shared" si="20"/>
        <v>26255.307499999999</v>
      </c>
      <c r="L667" s="15" t="str">
        <f t="shared" si="21"/>
        <v>GB</v>
      </c>
    </row>
    <row r="668" spans="1:12" s="40" customFormat="1" ht="14.25" customHeight="1" x14ac:dyDescent="0.25">
      <c r="A668" s="38" t="s">
        <v>213</v>
      </c>
      <c r="B668" s="38" t="s">
        <v>310</v>
      </c>
      <c r="C668" s="38" t="s">
        <v>1981</v>
      </c>
      <c r="D668" s="38" t="s">
        <v>1299</v>
      </c>
      <c r="E668" s="38" t="s">
        <v>392</v>
      </c>
      <c r="F668" s="38" t="s">
        <v>1300</v>
      </c>
      <c r="G668" s="38" t="s">
        <v>1752</v>
      </c>
      <c r="H668" s="38" t="s">
        <v>2665</v>
      </c>
      <c r="I668" s="39">
        <v>52723.81</v>
      </c>
      <c r="J668" s="11">
        <f>VLOOKUP(LEFT(B668,5),[1]Percents!$C:$M,6,FALSE)</f>
        <v>8.6050000000000001E-2</v>
      </c>
      <c r="K668" s="13">
        <f t="shared" ref="K668:K731" si="22">+J668*I668</f>
        <v>4536.8838504999994</v>
      </c>
      <c r="L668" s="15" t="str">
        <f t="shared" si="21"/>
        <v>GB</v>
      </c>
    </row>
    <row r="669" spans="1:12" s="40" customFormat="1" ht="14.25" customHeight="1" x14ac:dyDescent="0.25">
      <c r="A669" s="38" t="s">
        <v>213</v>
      </c>
      <c r="B669" s="38" t="s">
        <v>53</v>
      </c>
      <c r="C669" s="38" t="s">
        <v>1982</v>
      </c>
      <c r="D669" s="38" t="s">
        <v>1301</v>
      </c>
      <c r="E669" s="38" t="s">
        <v>54</v>
      </c>
      <c r="F669" s="38" t="s">
        <v>1302</v>
      </c>
      <c r="G669" s="38" t="s">
        <v>1983</v>
      </c>
      <c r="H669" s="38" t="s">
        <v>2665</v>
      </c>
      <c r="I669" s="39">
        <v>168283.21</v>
      </c>
      <c r="J669" s="11">
        <f>VLOOKUP(LEFT(B669,5),[1]Percents!$C:$M,6,FALSE)</f>
        <v>8.6050000000000001E-2</v>
      </c>
      <c r="K669" s="13">
        <f t="shared" si="22"/>
        <v>14480.770220499999</v>
      </c>
      <c r="L669" s="15" t="str">
        <f t="shared" si="21"/>
        <v>GB</v>
      </c>
    </row>
    <row r="670" spans="1:12" s="40" customFormat="1" ht="14.25" customHeight="1" x14ac:dyDescent="0.25">
      <c r="A670" s="38" t="s">
        <v>213</v>
      </c>
      <c r="B670" s="38" t="s">
        <v>94</v>
      </c>
      <c r="C670" s="38" t="s">
        <v>1984</v>
      </c>
      <c r="D670" s="38" t="s">
        <v>1303</v>
      </c>
      <c r="E670" s="38" t="s">
        <v>633</v>
      </c>
      <c r="F670" s="38" t="s">
        <v>1304</v>
      </c>
      <c r="G670" s="38" t="s">
        <v>1985</v>
      </c>
      <c r="H670" s="38" t="s">
        <v>2665</v>
      </c>
      <c r="I670" s="41">
        <v>-17008.34</v>
      </c>
      <c r="J670" s="11">
        <f>VLOOKUP(LEFT(B670,5),[1]Percents!$C:$M,6,FALSE)</f>
        <v>8.6050000000000001E-2</v>
      </c>
      <c r="K670" s="13">
        <f t="shared" si="22"/>
        <v>-1463.5676570000001</v>
      </c>
      <c r="L670" s="15" t="str">
        <f t="shared" si="21"/>
        <v>GB</v>
      </c>
    </row>
    <row r="671" spans="1:12" s="40" customFormat="1" ht="14.25" customHeight="1" x14ac:dyDescent="0.25">
      <c r="A671" s="38" t="s">
        <v>213</v>
      </c>
      <c r="B671" s="38" t="s">
        <v>79</v>
      </c>
      <c r="C671" s="38" t="s">
        <v>7199</v>
      </c>
      <c r="D671" s="38" t="s">
        <v>7200</v>
      </c>
      <c r="E671" s="38" t="s">
        <v>1408</v>
      </c>
      <c r="F671" s="38" t="s">
        <v>1409</v>
      </c>
      <c r="G671" s="38" t="s">
        <v>1743</v>
      </c>
      <c r="H671" s="38" t="s">
        <v>2665</v>
      </c>
      <c r="I671" s="39">
        <v>8205.08</v>
      </c>
      <c r="J671" s="11">
        <f>VLOOKUP(LEFT(B671,5),[1]Percents!$C:$M,6,FALSE)</f>
        <v>8.6050000000000001E-2</v>
      </c>
      <c r="K671" s="13">
        <f t="shared" si="22"/>
        <v>706.04713400000003</v>
      </c>
      <c r="L671" s="15" t="str">
        <f t="shared" si="21"/>
        <v>GB</v>
      </c>
    </row>
    <row r="672" spans="1:12" s="40" customFormat="1" ht="14.25" customHeight="1" x14ac:dyDescent="0.25">
      <c r="A672" s="38" t="s">
        <v>213</v>
      </c>
      <c r="B672" s="38" t="s">
        <v>79</v>
      </c>
      <c r="C672" s="38" t="s">
        <v>1986</v>
      </c>
      <c r="D672" s="38" t="s">
        <v>1410</v>
      </c>
      <c r="E672" s="38" t="s">
        <v>1408</v>
      </c>
      <c r="F672" s="38" t="s">
        <v>1409</v>
      </c>
      <c r="G672" s="38" t="s">
        <v>1750</v>
      </c>
      <c r="H672" s="38" t="s">
        <v>2665</v>
      </c>
      <c r="I672" s="39">
        <v>1399.66</v>
      </c>
      <c r="J672" s="11">
        <f>VLOOKUP(LEFT(B672,5),[1]Percents!$C:$M,6,FALSE)</f>
        <v>8.6050000000000001E-2</v>
      </c>
      <c r="K672" s="13">
        <f t="shared" si="22"/>
        <v>120.44074300000001</v>
      </c>
      <c r="L672" s="15" t="str">
        <f t="shared" si="21"/>
        <v>GB</v>
      </c>
    </row>
    <row r="673" spans="1:12" s="40" customFormat="1" ht="14.25" customHeight="1" x14ac:dyDescent="0.25">
      <c r="A673" s="38" t="s">
        <v>213</v>
      </c>
      <c r="B673" s="38" t="s">
        <v>79</v>
      </c>
      <c r="C673" s="38" t="s">
        <v>1987</v>
      </c>
      <c r="D673" s="38" t="s">
        <v>1305</v>
      </c>
      <c r="E673" s="38" t="s">
        <v>781</v>
      </c>
      <c r="F673" s="38" t="s">
        <v>1306</v>
      </c>
      <c r="G673" s="38" t="s">
        <v>1988</v>
      </c>
      <c r="H673" s="38" t="s">
        <v>2665</v>
      </c>
      <c r="I673" s="39">
        <v>227639.87</v>
      </c>
      <c r="J673" s="11">
        <f>VLOOKUP(LEFT(B673,5),[1]Percents!$C:$M,6,FALSE)</f>
        <v>8.6050000000000001E-2</v>
      </c>
      <c r="K673" s="13">
        <f t="shared" si="22"/>
        <v>19588.410813499999</v>
      </c>
      <c r="L673" s="15" t="str">
        <f t="shared" si="21"/>
        <v>GB</v>
      </c>
    </row>
    <row r="674" spans="1:12" s="40" customFormat="1" ht="14.25" customHeight="1" x14ac:dyDescent="0.25">
      <c r="A674" s="38" t="s">
        <v>213</v>
      </c>
      <c r="B674" s="38" t="s">
        <v>162</v>
      </c>
      <c r="C674" s="38" t="s">
        <v>1989</v>
      </c>
      <c r="D674" s="38" t="s">
        <v>1308</v>
      </c>
      <c r="E674" s="38" t="s">
        <v>1307</v>
      </c>
      <c r="F674" s="38" t="s">
        <v>1309</v>
      </c>
      <c r="G674" s="38" t="s">
        <v>1743</v>
      </c>
      <c r="H674" s="38" t="s">
        <v>2665</v>
      </c>
      <c r="I674" s="39">
        <v>415.34</v>
      </c>
      <c r="J674" s="11">
        <f>VLOOKUP(LEFT(B674,5),[1]Percents!$C:$M,6,FALSE)</f>
        <v>0.25</v>
      </c>
      <c r="K674" s="13">
        <f t="shared" si="22"/>
        <v>103.83499999999999</v>
      </c>
      <c r="L674" s="15" t="str">
        <f t="shared" si="21"/>
        <v>GB</v>
      </c>
    </row>
    <row r="675" spans="1:12" s="40" customFormat="1" ht="14.25" customHeight="1" x14ac:dyDescent="0.25">
      <c r="A675" s="38" t="s">
        <v>213</v>
      </c>
      <c r="B675" s="38" t="s">
        <v>67</v>
      </c>
      <c r="C675" s="38" t="s">
        <v>1990</v>
      </c>
      <c r="D675" s="38" t="s">
        <v>1310</v>
      </c>
      <c r="E675" s="38" t="s">
        <v>282</v>
      </c>
      <c r="F675" s="38" t="s">
        <v>1311</v>
      </c>
      <c r="G675" s="38" t="s">
        <v>1983</v>
      </c>
      <c r="H675" s="38" t="s">
        <v>2665</v>
      </c>
      <c r="I675" s="39">
        <v>98433.45</v>
      </c>
      <c r="J675" s="11">
        <f>VLOOKUP(LEFT(B675,5),[1]Percents!$C:$M,6,FALSE)</f>
        <v>0.29404999999999998</v>
      </c>
      <c r="K675" s="13">
        <f t="shared" si="22"/>
        <v>28944.355972499998</v>
      </c>
      <c r="L675" s="15" t="str">
        <f t="shared" si="21"/>
        <v>GB</v>
      </c>
    </row>
    <row r="676" spans="1:12" s="40" customFormat="1" ht="14.25" customHeight="1" x14ac:dyDescent="0.25">
      <c r="A676" s="38" t="s">
        <v>213</v>
      </c>
      <c r="B676" s="38" t="s">
        <v>147</v>
      </c>
      <c r="C676" s="38" t="s">
        <v>1991</v>
      </c>
      <c r="D676" s="38" t="s">
        <v>1312</v>
      </c>
      <c r="E676" s="38" t="s">
        <v>366</v>
      </c>
      <c r="F676" s="38" t="s">
        <v>1313</v>
      </c>
      <c r="G676" s="38" t="s">
        <v>1983</v>
      </c>
      <c r="H676" s="38" t="s">
        <v>2665</v>
      </c>
      <c r="I676" s="41">
        <v>-0.17</v>
      </c>
      <c r="J676" s="11">
        <f>VLOOKUP(LEFT(B676,5),[1]Percents!$C:$M,6,FALSE)</f>
        <v>8.6050000000000001E-2</v>
      </c>
      <c r="K676" s="13">
        <f t="shared" si="22"/>
        <v>-1.4628500000000001E-2</v>
      </c>
      <c r="L676" s="15" t="str">
        <f t="shared" si="21"/>
        <v>GB</v>
      </c>
    </row>
    <row r="677" spans="1:12" s="40" customFormat="1" ht="14.25" customHeight="1" x14ac:dyDescent="0.25">
      <c r="A677" s="38" t="s">
        <v>213</v>
      </c>
      <c r="B677" s="38" t="s">
        <v>21</v>
      </c>
      <c r="C677" s="38" t="s">
        <v>1992</v>
      </c>
      <c r="D677" s="38" t="s">
        <v>1364</v>
      </c>
      <c r="E677" s="38" t="s">
        <v>35</v>
      </c>
      <c r="F677" s="38" t="s">
        <v>1365</v>
      </c>
      <c r="G677" s="38" t="s">
        <v>1993</v>
      </c>
      <c r="H677" s="38" t="s">
        <v>2665</v>
      </c>
      <c r="I677" s="39">
        <v>29614.27</v>
      </c>
      <c r="J677" s="11">
        <f>VLOOKUP(LEFT(B677,5),[1]Percents!$C:$M,6,FALSE)</f>
        <v>0.25</v>
      </c>
      <c r="K677" s="13">
        <f t="shared" si="22"/>
        <v>7403.5675000000001</v>
      </c>
      <c r="L677" s="15" t="str">
        <f t="shared" ref="L677:L740" si="23">LEFT(F677,2)</f>
        <v>GB</v>
      </c>
    </row>
    <row r="678" spans="1:12" s="40" customFormat="1" ht="14.25" customHeight="1" x14ac:dyDescent="0.25">
      <c r="A678" s="38" t="s">
        <v>213</v>
      </c>
      <c r="B678" s="38" t="s">
        <v>270</v>
      </c>
      <c r="C678" s="38" t="s">
        <v>1994</v>
      </c>
      <c r="D678" s="38" t="s">
        <v>1314</v>
      </c>
      <c r="E678" s="38" t="s">
        <v>365</v>
      </c>
      <c r="F678" s="38" t="s">
        <v>1315</v>
      </c>
      <c r="G678" s="38" t="s">
        <v>1983</v>
      </c>
      <c r="H678" s="38" t="s">
        <v>2665</v>
      </c>
      <c r="I678" s="39">
        <v>103158.78</v>
      </c>
      <c r="J678" s="11">
        <f>VLOOKUP(LEFT(B678,5),[1]Percents!$C:$M,6,FALSE)</f>
        <v>8.6050000000000001E-2</v>
      </c>
      <c r="K678" s="13">
        <f t="shared" si="22"/>
        <v>8876.8130189999993</v>
      </c>
      <c r="L678" s="15" t="str">
        <f t="shared" si="23"/>
        <v>GB</v>
      </c>
    </row>
    <row r="679" spans="1:12" s="40" customFormat="1" ht="14.25" customHeight="1" x14ac:dyDescent="0.25">
      <c r="A679" s="38" t="s">
        <v>213</v>
      </c>
      <c r="B679" s="38" t="s">
        <v>154</v>
      </c>
      <c r="C679" s="38" t="s">
        <v>1995</v>
      </c>
      <c r="D679" s="38" t="s">
        <v>1411</v>
      </c>
      <c r="E679" s="38" t="s">
        <v>1412</v>
      </c>
      <c r="F679" s="38" t="s">
        <v>1413</v>
      </c>
      <c r="G679" s="38" t="s">
        <v>1735</v>
      </c>
      <c r="H679" s="38" t="s">
        <v>2665</v>
      </c>
      <c r="I679" s="39">
        <v>128000.98</v>
      </c>
      <c r="J679" s="11">
        <f>VLOOKUP(LEFT(B679,5),[1]Percents!$C:$M,6,FALSE)</f>
        <v>0.29404999999999998</v>
      </c>
      <c r="K679" s="13">
        <f t="shared" si="22"/>
        <v>37638.688168999994</v>
      </c>
      <c r="L679" s="15" t="str">
        <f t="shared" si="23"/>
        <v>GB</v>
      </c>
    </row>
    <row r="680" spans="1:12" s="40" customFormat="1" ht="14.25" customHeight="1" x14ac:dyDescent="0.25">
      <c r="A680" s="38" t="s">
        <v>213</v>
      </c>
      <c r="B680" s="38" t="s">
        <v>61</v>
      </c>
      <c r="C680" s="38" t="s">
        <v>1996</v>
      </c>
      <c r="D680" s="38" t="s">
        <v>1316</v>
      </c>
      <c r="E680" s="38" t="s">
        <v>567</v>
      </c>
      <c r="F680" s="38" t="s">
        <v>1317</v>
      </c>
      <c r="G680" s="38" t="s">
        <v>1997</v>
      </c>
      <c r="H680" s="38" t="s">
        <v>2665</v>
      </c>
      <c r="I680" s="39">
        <v>170731.08</v>
      </c>
      <c r="J680" s="11">
        <f>VLOOKUP(LEFT(B680,5),[1]Percents!$C:$M,6,FALSE)</f>
        <v>8.6050000000000001E-2</v>
      </c>
      <c r="K680" s="13">
        <f t="shared" si="22"/>
        <v>14691.409433999999</v>
      </c>
      <c r="L680" s="15" t="str">
        <f t="shared" si="23"/>
        <v>GB</v>
      </c>
    </row>
    <row r="681" spans="1:12" s="40" customFormat="1" ht="14.25" customHeight="1" x14ac:dyDescent="0.25">
      <c r="A681" s="38" t="s">
        <v>213</v>
      </c>
      <c r="B681" s="38" t="s">
        <v>94</v>
      </c>
      <c r="C681" s="38" t="s">
        <v>5139</v>
      </c>
      <c r="D681" s="38" t="s">
        <v>5140</v>
      </c>
      <c r="E681" s="38" t="s">
        <v>95</v>
      </c>
      <c r="F681" s="38" t="s">
        <v>1414</v>
      </c>
      <c r="G681" s="38" t="s">
        <v>5106</v>
      </c>
      <c r="H681" s="38" t="s">
        <v>2665</v>
      </c>
      <c r="I681" s="39">
        <v>63.48</v>
      </c>
      <c r="J681" s="11">
        <f>VLOOKUP(LEFT(B681,5),[1]Percents!$C:$M,6,FALSE)</f>
        <v>8.6050000000000001E-2</v>
      </c>
      <c r="K681" s="13">
        <f t="shared" si="22"/>
        <v>5.4624540000000001</v>
      </c>
      <c r="L681" s="15" t="str">
        <f t="shared" si="23"/>
        <v>GB</v>
      </c>
    </row>
    <row r="682" spans="1:12" s="40" customFormat="1" ht="14.25" customHeight="1" x14ac:dyDescent="0.25">
      <c r="A682" s="38" t="s">
        <v>213</v>
      </c>
      <c r="B682" s="38" t="s">
        <v>94</v>
      </c>
      <c r="C682" s="38" t="s">
        <v>8095</v>
      </c>
      <c r="D682" s="38" t="s">
        <v>8096</v>
      </c>
      <c r="E682" s="38" t="s">
        <v>95</v>
      </c>
      <c r="F682" s="38" t="s">
        <v>1414</v>
      </c>
      <c r="G682" s="38" t="s">
        <v>8076</v>
      </c>
      <c r="H682" s="38" t="s">
        <v>2665</v>
      </c>
      <c r="I682" s="39">
        <v>14528.15</v>
      </c>
      <c r="J682" s="11">
        <f>VLOOKUP(LEFT(B682,5),[1]Percents!$C:$M,6,FALSE)</f>
        <v>8.6050000000000001E-2</v>
      </c>
      <c r="K682" s="13">
        <f t="shared" si="22"/>
        <v>1250.1473074999999</v>
      </c>
      <c r="L682" s="15" t="str">
        <f t="shared" si="23"/>
        <v>GB</v>
      </c>
    </row>
    <row r="683" spans="1:12" s="40" customFormat="1" ht="14.25" customHeight="1" x14ac:dyDescent="0.25">
      <c r="A683" s="38" t="s">
        <v>213</v>
      </c>
      <c r="B683" s="38" t="s">
        <v>160</v>
      </c>
      <c r="C683" s="38" t="s">
        <v>1998</v>
      </c>
      <c r="D683" s="38" t="s">
        <v>1415</v>
      </c>
      <c r="E683" s="38" t="s">
        <v>6715</v>
      </c>
      <c r="F683" s="38" t="s">
        <v>1367</v>
      </c>
      <c r="G683" s="38" t="s">
        <v>1999</v>
      </c>
      <c r="H683" s="38" t="s">
        <v>2665</v>
      </c>
      <c r="I683" s="39">
        <v>232186.05</v>
      </c>
      <c r="J683" s="11">
        <f>VLOOKUP(LEFT(B683,5),[1]Percents!$C:$M,6,FALSE)</f>
        <v>0.25</v>
      </c>
      <c r="K683" s="13">
        <f t="shared" si="22"/>
        <v>58046.512499999997</v>
      </c>
      <c r="L683" s="15" t="str">
        <f t="shared" si="23"/>
        <v>GB</v>
      </c>
    </row>
    <row r="684" spans="1:12" s="40" customFormat="1" ht="14.25" customHeight="1" x14ac:dyDescent="0.25">
      <c r="A684" s="38" t="s">
        <v>213</v>
      </c>
      <c r="B684" s="38" t="s">
        <v>160</v>
      </c>
      <c r="C684" s="38" t="s">
        <v>10427</v>
      </c>
      <c r="D684" s="38" t="s">
        <v>10428</v>
      </c>
      <c r="E684" s="38" t="s">
        <v>6715</v>
      </c>
      <c r="F684" s="38" t="s">
        <v>1367</v>
      </c>
      <c r="G684" s="38" t="s">
        <v>1721</v>
      </c>
      <c r="H684" s="38" t="s">
        <v>2665</v>
      </c>
      <c r="I684" s="39">
        <v>5606.73</v>
      </c>
      <c r="J684" s="11">
        <f>VLOOKUP(LEFT(B684,5),[1]Percents!$C:$M,6,FALSE)</f>
        <v>0.25</v>
      </c>
      <c r="K684" s="13">
        <f t="shared" si="22"/>
        <v>1401.6824999999999</v>
      </c>
      <c r="L684" s="15" t="str">
        <f t="shared" si="23"/>
        <v>GB</v>
      </c>
    </row>
    <row r="685" spans="1:12" s="40" customFormat="1" ht="14.25" customHeight="1" x14ac:dyDescent="0.25">
      <c r="A685" s="38" t="s">
        <v>141</v>
      </c>
      <c r="B685" s="38" t="s">
        <v>245</v>
      </c>
      <c r="C685" s="38" t="s">
        <v>2000</v>
      </c>
      <c r="D685" s="38" t="s">
        <v>1416</v>
      </c>
      <c r="E685" s="38" t="s">
        <v>123</v>
      </c>
      <c r="F685" s="38" t="s">
        <v>1417</v>
      </c>
      <c r="G685" s="38" t="s">
        <v>1750</v>
      </c>
      <c r="H685" s="38" t="s">
        <v>2665</v>
      </c>
      <c r="I685" s="39">
        <v>102204.65</v>
      </c>
      <c r="J685" s="11">
        <f>VLOOKUP(LEFT(B685,5),[1]Percents!$C:$M,6,FALSE)</f>
        <v>0.1678</v>
      </c>
      <c r="K685" s="13">
        <f t="shared" si="22"/>
        <v>17149.940269999999</v>
      </c>
      <c r="L685" s="15" t="str">
        <f t="shared" si="23"/>
        <v>GB</v>
      </c>
    </row>
    <row r="686" spans="1:12" s="40" customFormat="1" ht="14.25" customHeight="1" x14ac:dyDescent="0.25">
      <c r="A686" s="38" t="s">
        <v>243</v>
      </c>
      <c r="B686" s="38" t="s">
        <v>314</v>
      </c>
      <c r="C686" s="38" t="s">
        <v>2001</v>
      </c>
      <c r="D686" s="38" t="s">
        <v>1418</v>
      </c>
      <c r="E686" s="38" t="s">
        <v>6705</v>
      </c>
      <c r="F686" s="38" t="s">
        <v>1419</v>
      </c>
      <c r="G686" s="38" t="s">
        <v>1750</v>
      </c>
      <c r="H686" s="38" t="s">
        <v>2665</v>
      </c>
      <c r="I686" s="39">
        <v>83669.149999999994</v>
      </c>
      <c r="J686" s="11">
        <f>VLOOKUP(LEFT(B686,5),[1]Percents!$C:$M,6,FALSE)</f>
        <v>9.0999999999999998E-2</v>
      </c>
      <c r="K686" s="13">
        <f t="shared" si="22"/>
        <v>7613.8926499999989</v>
      </c>
      <c r="L686" s="15" t="str">
        <f t="shared" si="23"/>
        <v>GB</v>
      </c>
    </row>
    <row r="687" spans="1:12" s="40" customFormat="1" ht="14.25" customHeight="1" x14ac:dyDescent="0.25">
      <c r="A687" s="38" t="s">
        <v>213</v>
      </c>
      <c r="B687" s="38" t="s">
        <v>53</v>
      </c>
      <c r="C687" s="38" t="s">
        <v>2002</v>
      </c>
      <c r="D687" s="38" t="s">
        <v>1420</v>
      </c>
      <c r="E687" s="38" t="s">
        <v>1366</v>
      </c>
      <c r="F687" s="38" t="s">
        <v>1421</v>
      </c>
      <c r="G687" s="38" t="s">
        <v>1750</v>
      </c>
      <c r="H687" s="38" t="s">
        <v>2665</v>
      </c>
      <c r="I687" s="39">
        <v>126741.4</v>
      </c>
      <c r="J687" s="11">
        <f>VLOOKUP(LEFT(B687,5),[1]Percents!$C:$M,6,FALSE)</f>
        <v>8.6050000000000001E-2</v>
      </c>
      <c r="K687" s="13">
        <f t="shared" si="22"/>
        <v>10906.097469999999</v>
      </c>
      <c r="L687" s="15" t="str">
        <f t="shared" si="23"/>
        <v>GB</v>
      </c>
    </row>
    <row r="688" spans="1:12" s="40" customFormat="1" ht="14.25" customHeight="1" x14ac:dyDescent="0.25">
      <c r="A688" s="38" t="s">
        <v>213</v>
      </c>
      <c r="B688" s="38" t="s">
        <v>145</v>
      </c>
      <c r="C688" s="38" t="s">
        <v>5141</v>
      </c>
      <c r="D688" s="38" t="s">
        <v>5142</v>
      </c>
      <c r="E688" s="38" t="s">
        <v>320</v>
      </c>
      <c r="F688" s="38" t="s">
        <v>1422</v>
      </c>
      <c r="G688" s="38" t="s">
        <v>5106</v>
      </c>
      <c r="H688" s="38" t="s">
        <v>2665</v>
      </c>
      <c r="I688" s="39">
        <v>7285.69</v>
      </c>
      <c r="J688" s="11">
        <f>VLOOKUP(LEFT(B688,5),[1]Percents!$C:$M,6,FALSE)</f>
        <v>0.29404999999999998</v>
      </c>
      <c r="K688" s="13">
        <f t="shared" si="22"/>
        <v>2142.3571444999998</v>
      </c>
      <c r="L688" s="15" t="str">
        <f t="shared" si="23"/>
        <v>GB</v>
      </c>
    </row>
    <row r="689" spans="1:12" s="40" customFormat="1" ht="14.25" customHeight="1" x14ac:dyDescent="0.25">
      <c r="A689" s="38" t="s">
        <v>213</v>
      </c>
      <c r="B689" s="38" t="s">
        <v>145</v>
      </c>
      <c r="C689" s="38" t="s">
        <v>8097</v>
      </c>
      <c r="D689" s="38" t="s">
        <v>8098</v>
      </c>
      <c r="E689" s="38" t="s">
        <v>320</v>
      </c>
      <c r="F689" s="38" t="s">
        <v>1422</v>
      </c>
      <c r="G689" s="38" t="s">
        <v>8076</v>
      </c>
      <c r="H689" s="38" t="s">
        <v>2665</v>
      </c>
      <c r="I689" s="39">
        <v>108901.22</v>
      </c>
      <c r="J689" s="11">
        <f>VLOOKUP(LEFT(B689,5),[1]Percents!$C:$M,6,FALSE)</f>
        <v>0.29404999999999998</v>
      </c>
      <c r="K689" s="13">
        <f t="shared" si="22"/>
        <v>32022.403740999998</v>
      </c>
      <c r="L689" s="15" t="str">
        <f t="shared" si="23"/>
        <v>GB</v>
      </c>
    </row>
    <row r="690" spans="1:12" s="40" customFormat="1" ht="14.25" customHeight="1" x14ac:dyDescent="0.25">
      <c r="A690" s="38" t="s">
        <v>213</v>
      </c>
      <c r="B690" s="38" t="s">
        <v>61</v>
      </c>
      <c r="C690" s="38" t="s">
        <v>9347</v>
      </c>
      <c r="D690" s="38" t="s">
        <v>9348</v>
      </c>
      <c r="E690" s="38" t="s">
        <v>369</v>
      </c>
      <c r="F690" s="38" t="s">
        <v>1423</v>
      </c>
      <c r="G690" s="38" t="s">
        <v>1750</v>
      </c>
      <c r="H690" s="38" t="s">
        <v>2665</v>
      </c>
      <c r="I690" s="39">
        <v>4721.76</v>
      </c>
      <c r="J690" s="11">
        <f>VLOOKUP(LEFT(B690,5),[1]Percents!$C:$M,6,FALSE)</f>
        <v>8.6050000000000001E-2</v>
      </c>
      <c r="K690" s="13">
        <f t="shared" si="22"/>
        <v>406.30744800000002</v>
      </c>
      <c r="L690" s="15" t="str">
        <f t="shared" si="23"/>
        <v>GB</v>
      </c>
    </row>
    <row r="691" spans="1:12" s="40" customFormat="1" ht="14.25" customHeight="1" x14ac:dyDescent="0.25">
      <c r="A691" s="38" t="s">
        <v>213</v>
      </c>
      <c r="B691" s="38" t="s">
        <v>61</v>
      </c>
      <c r="C691" s="38" t="s">
        <v>3773</v>
      </c>
      <c r="D691" s="38" t="s">
        <v>3774</v>
      </c>
      <c r="E691" s="38" t="s">
        <v>369</v>
      </c>
      <c r="F691" s="38" t="s">
        <v>1423</v>
      </c>
      <c r="G691" s="38" t="s">
        <v>3357</v>
      </c>
      <c r="H691" s="38" t="s">
        <v>2665</v>
      </c>
      <c r="I691" s="41">
        <v>-8621.09</v>
      </c>
      <c r="J691" s="11">
        <f>VLOOKUP(LEFT(B691,5),[1]Percents!$C:$M,6,FALSE)</f>
        <v>8.6050000000000001E-2</v>
      </c>
      <c r="K691" s="13">
        <f t="shared" si="22"/>
        <v>-741.84479450000003</v>
      </c>
      <c r="L691" s="15" t="str">
        <f t="shared" si="23"/>
        <v>GB</v>
      </c>
    </row>
    <row r="692" spans="1:12" s="40" customFormat="1" ht="14.25" customHeight="1" x14ac:dyDescent="0.25">
      <c r="A692" s="38" t="s">
        <v>213</v>
      </c>
      <c r="B692" s="38" t="s">
        <v>153</v>
      </c>
      <c r="C692" s="38" t="s">
        <v>2003</v>
      </c>
      <c r="D692" s="38" t="s">
        <v>1469</v>
      </c>
      <c r="E692" s="38" t="s">
        <v>491</v>
      </c>
      <c r="F692" s="38" t="s">
        <v>1470</v>
      </c>
      <c r="G692" s="38" t="s">
        <v>1721</v>
      </c>
      <c r="H692" s="38" t="s">
        <v>2665</v>
      </c>
      <c r="I692" s="39">
        <v>136099.45000000001</v>
      </c>
      <c r="J692" s="11">
        <f>VLOOKUP(LEFT(B692,5),[1]Percents!$C:$M,6,FALSE)</f>
        <v>0.29404999999999998</v>
      </c>
      <c r="K692" s="13">
        <f t="shared" si="22"/>
        <v>40020.043272499999</v>
      </c>
      <c r="L692" s="15" t="str">
        <f t="shared" si="23"/>
        <v>GB</v>
      </c>
    </row>
    <row r="693" spans="1:12" s="40" customFormat="1" ht="14.25" customHeight="1" x14ac:dyDescent="0.25">
      <c r="A693" s="38" t="s">
        <v>141</v>
      </c>
      <c r="B693" s="38" t="s">
        <v>43</v>
      </c>
      <c r="C693" s="38" t="s">
        <v>2004</v>
      </c>
      <c r="D693" s="38" t="s">
        <v>1424</v>
      </c>
      <c r="E693" s="38" t="s">
        <v>228</v>
      </c>
      <c r="F693" s="38" t="s">
        <v>1425</v>
      </c>
      <c r="G693" s="38" t="s">
        <v>1750</v>
      </c>
      <c r="H693" s="38" t="s">
        <v>2665</v>
      </c>
      <c r="I693" s="39">
        <v>207842.72</v>
      </c>
      <c r="J693" s="11">
        <f>VLOOKUP(LEFT(B693,5),[1]Percents!$C:$M,6,FALSE)</f>
        <v>0.1678</v>
      </c>
      <c r="K693" s="13">
        <f t="shared" si="22"/>
        <v>34876.008416000004</v>
      </c>
      <c r="L693" s="15" t="str">
        <f t="shared" si="23"/>
        <v>GB</v>
      </c>
    </row>
    <row r="694" spans="1:12" s="40" customFormat="1" ht="14.25" customHeight="1" x14ac:dyDescent="0.25">
      <c r="A694" s="38" t="s">
        <v>213</v>
      </c>
      <c r="B694" s="38" t="s">
        <v>162</v>
      </c>
      <c r="C694" s="38" t="s">
        <v>2005</v>
      </c>
      <c r="D694" s="38" t="s">
        <v>1471</v>
      </c>
      <c r="E694" s="38" t="s">
        <v>263</v>
      </c>
      <c r="F694" s="38" t="s">
        <v>1472</v>
      </c>
      <c r="G694" s="38" t="s">
        <v>1721</v>
      </c>
      <c r="H694" s="38" t="s">
        <v>2665</v>
      </c>
      <c r="I694" s="39">
        <v>6045.67</v>
      </c>
      <c r="J694" s="11">
        <f>VLOOKUP(LEFT(B694,5),[1]Percents!$C:$M,6,FALSE)</f>
        <v>0.25</v>
      </c>
      <c r="K694" s="13">
        <f t="shared" si="22"/>
        <v>1511.4175</v>
      </c>
      <c r="L694" s="15" t="str">
        <f t="shared" si="23"/>
        <v>GB</v>
      </c>
    </row>
    <row r="695" spans="1:12" s="40" customFormat="1" ht="14.25" customHeight="1" x14ac:dyDescent="0.25">
      <c r="A695" s="38" t="s">
        <v>213</v>
      </c>
      <c r="B695" s="38" t="s">
        <v>162</v>
      </c>
      <c r="C695" s="38" t="s">
        <v>9897</v>
      </c>
      <c r="D695" s="38" t="s">
        <v>9898</v>
      </c>
      <c r="E695" s="38" t="s">
        <v>263</v>
      </c>
      <c r="F695" s="38" t="s">
        <v>1472</v>
      </c>
      <c r="G695" s="38" t="s">
        <v>1721</v>
      </c>
      <c r="H695" s="38" t="s">
        <v>2665</v>
      </c>
      <c r="I695" s="41">
        <v>-12.43</v>
      </c>
      <c r="J695" s="11">
        <f>VLOOKUP(LEFT(B695,5),[1]Percents!$C:$M,6,FALSE)</f>
        <v>0.25</v>
      </c>
      <c r="K695" s="13">
        <f t="shared" si="22"/>
        <v>-3.1074999999999999</v>
      </c>
      <c r="L695" s="15" t="str">
        <f t="shared" si="23"/>
        <v>GB</v>
      </c>
    </row>
    <row r="696" spans="1:12" s="40" customFormat="1" ht="14.25" customHeight="1" x14ac:dyDescent="0.25">
      <c r="A696" s="38" t="s">
        <v>213</v>
      </c>
      <c r="B696" s="38" t="s">
        <v>270</v>
      </c>
      <c r="C696" s="38" t="s">
        <v>2006</v>
      </c>
      <c r="D696" s="38" t="s">
        <v>1473</v>
      </c>
      <c r="E696" s="38" t="s">
        <v>288</v>
      </c>
      <c r="F696" s="38" t="s">
        <v>1474</v>
      </c>
      <c r="G696" s="38" t="s">
        <v>1721</v>
      </c>
      <c r="H696" s="38" t="s">
        <v>2665</v>
      </c>
      <c r="I696" s="39">
        <v>111810.21</v>
      </c>
      <c r="J696" s="11">
        <f>VLOOKUP(LEFT(B696,5),[1]Percents!$C:$M,6,FALSE)</f>
        <v>8.6050000000000001E-2</v>
      </c>
      <c r="K696" s="13">
        <f t="shared" si="22"/>
        <v>9621.2685705000004</v>
      </c>
      <c r="L696" s="15" t="str">
        <f t="shared" si="23"/>
        <v>GB</v>
      </c>
    </row>
    <row r="697" spans="1:12" s="40" customFormat="1" ht="14.25" customHeight="1" x14ac:dyDescent="0.25">
      <c r="A697" s="38" t="s">
        <v>213</v>
      </c>
      <c r="B697" s="38" t="s">
        <v>495</v>
      </c>
      <c r="C697" s="38" t="s">
        <v>5143</v>
      </c>
      <c r="D697" s="38" t="s">
        <v>5144</v>
      </c>
      <c r="E697" s="38" t="s">
        <v>930</v>
      </c>
      <c r="F697" s="38" t="s">
        <v>1426</v>
      </c>
      <c r="G697" s="38" t="s">
        <v>5106</v>
      </c>
      <c r="H697" s="38" t="s">
        <v>2665</v>
      </c>
      <c r="I697" s="39">
        <v>90706.59</v>
      </c>
      <c r="J697" s="11">
        <f>VLOOKUP(LEFT(B697,5),[1]Percents!$C:$M,6,FALSE)</f>
        <v>8.6050000000000001E-2</v>
      </c>
      <c r="K697" s="13">
        <f t="shared" si="22"/>
        <v>7805.3020694999996</v>
      </c>
      <c r="L697" s="15" t="str">
        <f t="shared" si="23"/>
        <v>GB</v>
      </c>
    </row>
    <row r="698" spans="1:12" s="40" customFormat="1" ht="14.25" customHeight="1" x14ac:dyDescent="0.25">
      <c r="A698" s="38" t="s">
        <v>213</v>
      </c>
      <c r="B698" s="38" t="s">
        <v>233</v>
      </c>
      <c r="C698" s="38" t="s">
        <v>2008</v>
      </c>
      <c r="D698" s="38" t="s">
        <v>1475</v>
      </c>
      <c r="E698" s="38" t="s">
        <v>8</v>
      </c>
      <c r="F698" s="38" t="s">
        <v>1476</v>
      </c>
      <c r="G698" s="38" t="s">
        <v>2009</v>
      </c>
      <c r="H698" s="38" t="s">
        <v>2665</v>
      </c>
      <c r="I698" s="39">
        <v>57621.17</v>
      </c>
      <c r="J698" s="11">
        <f>VLOOKUP(LEFT(B698,5),[1]Percents!$C:$M,6,FALSE)</f>
        <v>0.29404999999999998</v>
      </c>
      <c r="K698" s="13">
        <f t="shared" si="22"/>
        <v>16943.5050385</v>
      </c>
      <c r="L698" s="15" t="str">
        <f t="shared" si="23"/>
        <v>GB</v>
      </c>
    </row>
    <row r="699" spans="1:12" s="40" customFormat="1" ht="14.25" customHeight="1" x14ac:dyDescent="0.25">
      <c r="A699" s="38" t="s">
        <v>213</v>
      </c>
      <c r="B699" s="38" t="s">
        <v>1004</v>
      </c>
      <c r="C699" s="38" t="s">
        <v>2008</v>
      </c>
      <c r="D699" s="38" t="s">
        <v>1475</v>
      </c>
      <c r="E699" s="38" t="s">
        <v>8</v>
      </c>
      <c r="F699" s="38" t="s">
        <v>1476</v>
      </c>
      <c r="G699" s="38" t="s">
        <v>2009</v>
      </c>
      <c r="H699" s="38" t="s">
        <v>2665</v>
      </c>
      <c r="I699" s="39">
        <v>19469</v>
      </c>
      <c r="J699" s="11">
        <f>VLOOKUP(LEFT(B699,5),[1]Percents!$C:$M,6,FALSE)</f>
        <v>0.29404999999999998</v>
      </c>
      <c r="K699" s="13">
        <f t="shared" si="22"/>
        <v>5724.8594499999999</v>
      </c>
      <c r="L699" s="15" t="str">
        <f t="shared" si="23"/>
        <v>GB</v>
      </c>
    </row>
    <row r="700" spans="1:12" s="40" customFormat="1" ht="14.25" customHeight="1" x14ac:dyDescent="0.25">
      <c r="A700" s="38" t="s">
        <v>213</v>
      </c>
      <c r="B700" s="38" t="s">
        <v>285</v>
      </c>
      <c r="C700" s="38" t="s">
        <v>2010</v>
      </c>
      <c r="D700" s="38" t="s">
        <v>1477</v>
      </c>
      <c r="E700" s="38" t="s">
        <v>610</v>
      </c>
      <c r="F700" s="38" t="s">
        <v>1478</v>
      </c>
      <c r="G700" s="38" t="s">
        <v>2556</v>
      </c>
      <c r="H700" s="38" t="s">
        <v>2665</v>
      </c>
      <c r="I700" s="39">
        <v>170235.5</v>
      </c>
      <c r="J700" s="11">
        <f>VLOOKUP(LEFT(B700,5),[1]Percents!$C:$M,6,FALSE)</f>
        <v>8.6050000000000001E-2</v>
      </c>
      <c r="K700" s="13">
        <f t="shared" si="22"/>
        <v>14648.764775</v>
      </c>
      <c r="L700" s="15" t="str">
        <f t="shared" si="23"/>
        <v>GB</v>
      </c>
    </row>
    <row r="701" spans="1:12" s="40" customFormat="1" ht="14.25" customHeight="1" x14ac:dyDescent="0.25">
      <c r="A701" s="38" t="s">
        <v>213</v>
      </c>
      <c r="B701" s="38" t="s">
        <v>285</v>
      </c>
      <c r="C701" s="38" t="s">
        <v>2011</v>
      </c>
      <c r="D701" s="38" t="s">
        <v>1479</v>
      </c>
      <c r="E701" s="38" t="s">
        <v>1480</v>
      </c>
      <c r="F701" s="38" t="s">
        <v>1481</v>
      </c>
      <c r="G701" s="38" t="s">
        <v>1721</v>
      </c>
      <c r="H701" s="38" t="s">
        <v>2665</v>
      </c>
      <c r="I701" s="39">
        <v>142098.23999999999</v>
      </c>
      <c r="J701" s="11">
        <f>VLOOKUP(LEFT(B701,5),[1]Percents!$C:$M,6,FALSE)</f>
        <v>8.6050000000000001E-2</v>
      </c>
      <c r="K701" s="13">
        <f t="shared" si="22"/>
        <v>12227.553551999999</v>
      </c>
      <c r="L701" s="15" t="str">
        <f t="shared" si="23"/>
        <v>GB</v>
      </c>
    </row>
    <row r="702" spans="1:12" s="40" customFormat="1" ht="14.25" customHeight="1" x14ac:dyDescent="0.25">
      <c r="A702" s="38" t="s">
        <v>213</v>
      </c>
      <c r="B702" s="38" t="s">
        <v>270</v>
      </c>
      <c r="C702" s="38" t="s">
        <v>8603</v>
      </c>
      <c r="D702" s="38" t="s">
        <v>8604</v>
      </c>
      <c r="E702" s="38" t="s">
        <v>1435</v>
      </c>
      <c r="F702" s="38" t="s">
        <v>8605</v>
      </c>
      <c r="G702" s="38" t="s">
        <v>1735</v>
      </c>
      <c r="H702" s="38" t="s">
        <v>2665</v>
      </c>
      <c r="I702" s="41">
        <v>-0.68</v>
      </c>
      <c r="J702" s="11">
        <f>VLOOKUP(LEFT(B702,5),[1]Percents!$C:$M,6,FALSE)</f>
        <v>8.6050000000000001E-2</v>
      </c>
      <c r="K702" s="13">
        <f t="shared" si="22"/>
        <v>-5.8514000000000004E-2</v>
      </c>
      <c r="L702" s="15" t="str">
        <f t="shared" si="23"/>
        <v>GB</v>
      </c>
    </row>
    <row r="703" spans="1:12" s="40" customFormat="1" ht="14.25" customHeight="1" x14ac:dyDescent="0.25">
      <c r="A703" s="38" t="s">
        <v>213</v>
      </c>
      <c r="B703" s="38" t="s">
        <v>2</v>
      </c>
      <c r="C703" s="38" t="s">
        <v>2012</v>
      </c>
      <c r="D703" s="38" t="s">
        <v>1599</v>
      </c>
      <c r="E703" s="38" t="s">
        <v>127</v>
      </c>
      <c r="F703" s="38" t="s">
        <v>1600</v>
      </c>
      <c r="G703" s="38" t="s">
        <v>1721</v>
      </c>
      <c r="H703" s="38" t="s">
        <v>2665</v>
      </c>
      <c r="I703" s="39">
        <v>12886.55</v>
      </c>
      <c r="J703" s="11">
        <f>VLOOKUP(LEFT(B703,5),[1]Percents!$C:$M,6,FALSE)</f>
        <v>0.29404999999999998</v>
      </c>
      <c r="K703" s="13">
        <f t="shared" si="22"/>
        <v>3789.2900274999997</v>
      </c>
      <c r="L703" s="15" t="str">
        <f t="shared" si="23"/>
        <v>GB</v>
      </c>
    </row>
    <row r="704" spans="1:12" s="40" customFormat="1" ht="14.25" customHeight="1" x14ac:dyDescent="0.25">
      <c r="A704" s="38" t="s">
        <v>213</v>
      </c>
      <c r="B704" s="38" t="s">
        <v>162</v>
      </c>
      <c r="C704" s="38" t="s">
        <v>2013</v>
      </c>
      <c r="D704" s="38" t="s">
        <v>1482</v>
      </c>
      <c r="E704" s="38" t="s">
        <v>264</v>
      </c>
      <c r="F704" s="38" t="s">
        <v>1483</v>
      </c>
      <c r="G704" s="38" t="s">
        <v>1721</v>
      </c>
      <c r="H704" s="38" t="s">
        <v>2665</v>
      </c>
      <c r="I704" s="39">
        <v>135699.06</v>
      </c>
      <c r="J704" s="11">
        <f>VLOOKUP(LEFT(B704,5),[1]Percents!$C:$M,6,FALSE)</f>
        <v>0.25</v>
      </c>
      <c r="K704" s="13">
        <f t="shared" si="22"/>
        <v>33924.764999999999</v>
      </c>
      <c r="L704" s="15" t="str">
        <f t="shared" si="23"/>
        <v>GB</v>
      </c>
    </row>
    <row r="705" spans="1:12" s="40" customFormat="1" ht="14.25" customHeight="1" x14ac:dyDescent="0.25">
      <c r="A705" s="38" t="s">
        <v>243</v>
      </c>
      <c r="B705" s="38" t="s">
        <v>314</v>
      </c>
      <c r="C705" s="38" t="s">
        <v>2014</v>
      </c>
      <c r="D705" s="38" t="s">
        <v>1484</v>
      </c>
      <c r="E705" s="38" t="s">
        <v>315</v>
      </c>
      <c r="F705" s="38" t="s">
        <v>1485</v>
      </c>
      <c r="G705" s="38" t="s">
        <v>1721</v>
      </c>
      <c r="H705" s="38" t="s">
        <v>2665</v>
      </c>
      <c r="I705" s="39">
        <v>8182.25</v>
      </c>
      <c r="J705" s="11">
        <f>VLOOKUP(LEFT(B705,5),[1]Percents!$C:$M,6,FALSE)</f>
        <v>9.0999999999999998E-2</v>
      </c>
      <c r="K705" s="13">
        <f t="shared" si="22"/>
        <v>744.58474999999999</v>
      </c>
      <c r="L705" s="15" t="str">
        <f t="shared" si="23"/>
        <v>GB</v>
      </c>
    </row>
    <row r="706" spans="1:12" s="40" customFormat="1" ht="14.25" customHeight="1" x14ac:dyDescent="0.25">
      <c r="A706" s="38" t="s">
        <v>213</v>
      </c>
      <c r="B706" s="38" t="s">
        <v>21</v>
      </c>
      <c r="C706" s="38" t="s">
        <v>4975</v>
      </c>
      <c r="D706" s="38" t="s">
        <v>4976</v>
      </c>
      <c r="E706" s="38" t="s">
        <v>6703</v>
      </c>
      <c r="F706" s="38" t="s">
        <v>1601</v>
      </c>
      <c r="G706" s="38" t="s">
        <v>4957</v>
      </c>
      <c r="H706" s="38" t="s">
        <v>2665</v>
      </c>
      <c r="I706" s="39">
        <v>2513.46</v>
      </c>
      <c r="J706" s="11">
        <f>VLOOKUP(LEFT(B706,5),[1]Percents!$C:$M,6,FALSE)</f>
        <v>0.25</v>
      </c>
      <c r="K706" s="13">
        <f t="shared" si="22"/>
        <v>628.36500000000001</v>
      </c>
      <c r="L706" s="15" t="str">
        <f t="shared" si="23"/>
        <v>GB</v>
      </c>
    </row>
    <row r="707" spans="1:12" s="40" customFormat="1" ht="14.25" customHeight="1" x14ac:dyDescent="0.25">
      <c r="A707" s="38" t="s">
        <v>213</v>
      </c>
      <c r="B707" s="38" t="s">
        <v>21</v>
      </c>
      <c r="C707" s="38" t="s">
        <v>7881</v>
      </c>
      <c r="D707" s="38" t="s">
        <v>7882</v>
      </c>
      <c r="E707" s="38" t="s">
        <v>6703</v>
      </c>
      <c r="F707" s="38" t="s">
        <v>1601</v>
      </c>
      <c r="G707" s="38" t="s">
        <v>7869</v>
      </c>
      <c r="H707" s="38" t="s">
        <v>2665</v>
      </c>
      <c r="I707" s="39">
        <v>87973.06</v>
      </c>
      <c r="J707" s="11">
        <f>VLOOKUP(LEFT(B707,5),[1]Percents!$C:$M,6,FALSE)</f>
        <v>0.25</v>
      </c>
      <c r="K707" s="13">
        <f t="shared" si="22"/>
        <v>21993.264999999999</v>
      </c>
      <c r="L707" s="15" t="str">
        <f t="shared" si="23"/>
        <v>GB</v>
      </c>
    </row>
    <row r="708" spans="1:12" s="40" customFormat="1" ht="14.25" customHeight="1" x14ac:dyDescent="0.25">
      <c r="A708" s="38" t="s">
        <v>213</v>
      </c>
      <c r="B708" s="38" t="s">
        <v>270</v>
      </c>
      <c r="C708" s="38" t="s">
        <v>2015</v>
      </c>
      <c r="D708" s="38" t="s">
        <v>1486</v>
      </c>
      <c r="E708" s="38" t="s">
        <v>1487</v>
      </c>
      <c r="F708" s="38" t="s">
        <v>1488</v>
      </c>
      <c r="G708" s="38" t="s">
        <v>1721</v>
      </c>
      <c r="H708" s="38" t="s">
        <v>2665</v>
      </c>
      <c r="I708" s="39">
        <v>29529.22</v>
      </c>
      <c r="J708" s="11">
        <f>VLOOKUP(LEFT(B708,5),[1]Percents!$C:$M,6,FALSE)</f>
        <v>8.6050000000000001E-2</v>
      </c>
      <c r="K708" s="13">
        <f t="shared" si="22"/>
        <v>2540.9893810000003</v>
      </c>
      <c r="L708" s="15" t="str">
        <f t="shared" si="23"/>
        <v>GB</v>
      </c>
    </row>
    <row r="709" spans="1:12" s="40" customFormat="1" ht="14.25" customHeight="1" x14ac:dyDescent="0.25">
      <c r="A709" s="38" t="s">
        <v>213</v>
      </c>
      <c r="B709" s="38" t="s">
        <v>292</v>
      </c>
      <c r="C709" s="38" t="s">
        <v>2017</v>
      </c>
      <c r="D709" s="38" t="s">
        <v>1489</v>
      </c>
      <c r="E709" s="38" t="s">
        <v>167</v>
      </c>
      <c r="F709" s="38" t="s">
        <v>1490</v>
      </c>
      <c r="G709" s="38" t="s">
        <v>2018</v>
      </c>
      <c r="H709" s="38" t="s">
        <v>2665</v>
      </c>
      <c r="I709" s="39">
        <v>163039.54999999999</v>
      </c>
      <c r="J709" s="11">
        <f>VLOOKUP(LEFT(B709,5),[1]Percents!$C:$M,6,FALSE)</f>
        <v>0.25</v>
      </c>
      <c r="K709" s="13">
        <f t="shared" si="22"/>
        <v>40759.887499999997</v>
      </c>
      <c r="L709" s="15" t="str">
        <f t="shared" si="23"/>
        <v>GB</v>
      </c>
    </row>
    <row r="710" spans="1:12" s="40" customFormat="1" ht="14.25" customHeight="1" x14ac:dyDescent="0.25">
      <c r="A710" s="38" t="s">
        <v>213</v>
      </c>
      <c r="B710" s="38" t="s">
        <v>53</v>
      </c>
      <c r="C710" s="38" t="s">
        <v>2019</v>
      </c>
      <c r="D710" s="38" t="s">
        <v>1491</v>
      </c>
      <c r="E710" s="38" t="s">
        <v>1366</v>
      </c>
      <c r="F710" s="38" t="s">
        <v>1492</v>
      </c>
      <c r="G710" s="38" t="s">
        <v>2020</v>
      </c>
      <c r="H710" s="38" t="s">
        <v>2665</v>
      </c>
      <c r="I710" s="39">
        <v>20021.599999999999</v>
      </c>
      <c r="J710" s="11">
        <f>VLOOKUP(LEFT(B710,5),[1]Percents!$C:$M,6,FALSE)</f>
        <v>8.6050000000000001E-2</v>
      </c>
      <c r="K710" s="13">
        <f t="shared" si="22"/>
        <v>1722.8586799999998</v>
      </c>
      <c r="L710" s="15" t="str">
        <f t="shared" si="23"/>
        <v>GB</v>
      </c>
    </row>
    <row r="711" spans="1:12" s="40" customFormat="1" ht="14.25" customHeight="1" x14ac:dyDescent="0.25">
      <c r="A711" s="38" t="s">
        <v>213</v>
      </c>
      <c r="B711" s="38" t="s">
        <v>162</v>
      </c>
      <c r="C711" s="38" t="s">
        <v>2021</v>
      </c>
      <c r="D711" s="38" t="s">
        <v>1493</v>
      </c>
      <c r="E711" s="38" t="s">
        <v>412</v>
      </c>
      <c r="F711" s="38" t="s">
        <v>1494</v>
      </c>
      <c r="G711" s="38" t="s">
        <v>1771</v>
      </c>
      <c r="H711" s="38" t="s">
        <v>2665</v>
      </c>
      <c r="I711" s="39">
        <v>129715.77</v>
      </c>
      <c r="J711" s="11">
        <f>VLOOKUP(LEFT(B711,5),[1]Percents!$C:$M,6,FALSE)</f>
        <v>0.25</v>
      </c>
      <c r="K711" s="13">
        <f t="shared" si="22"/>
        <v>32428.942500000001</v>
      </c>
      <c r="L711" s="15" t="str">
        <f t="shared" si="23"/>
        <v>GB</v>
      </c>
    </row>
    <row r="712" spans="1:12" s="40" customFormat="1" ht="14.25" customHeight="1" x14ac:dyDescent="0.25">
      <c r="A712" s="38" t="s">
        <v>213</v>
      </c>
      <c r="B712" s="38" t="s">
        <v>270</v>
      </c>
      <c r="C712" s="38" t="s">
        <v>2022</v>
      </c>
      <c r="D712" s="38" t="s">
        <v>1495</v>
      </c>
      <c r="E712" s="38" t="s">
        <v>255</v>
      </c>
      <c r="F712" s="38" t="s">
        <v>1496</v>
      </c>
      <c r="G712" s="38" t="s">
        <v>2023</v>
      </c>
      <c r="H712" s="38" t="s">
        <v>2665</v>
      </c>
      <c r="I712" s="39">
        <v>107201.92</v>
      </c>
      <c r="J712" s="11">
        <f>VLOOKUP(LEFT(B712,5),[1]Percents!$C:$M,6,FALSE)</f>
        <v>8.6050000000000001E-2</v>
      </c>
      <c r="K712" s="13">
        <f t="shared" si="22"/>
        <v>9224.7252160000007</v>
      </c>
      <c r="L712" s="15" t="str">
        <f t="shared" si="23"/>
        <v>GB</v>
      </c>
    </row>
    <row r="713" spans="1:12" s="40" customFormat="1" ht="14.25" customHeight="1" x14ac:dyDescent="0.25">
      <c r="A713" s="38" t="s">
        <v>213</v>
      </c>
      <c r="B713" s="38" t="s">
        <v>21</v>
      </c>
      <c r="C713" s="38" t="s">
        <v>2024</v>
      </c>
      <c r="D713" s="38" t="s">
        <v>1603</v>
      </c>
      <c r="E713" s="38" t="s">
        <v>1604</v>
      </c>
      <c r="F713" s="38" t="s">
        <v>1605</v>
      </c>
      <c r="G713" s="38" t="s">
        <v>2025</v>
      </c>
      <c r="H713" s="38" t="s">
        <v>2665</v>
      </c>
      <c r="I713" s="39">
        <v>11898.98</v>
      </c>
      <c r="J713" s="11">
        <f>VLOOKUP(LEFT(B713,5),[1]Percents!$C:$M,6,FALSE)</f>
        <v>0.25</v>
      </c>
      <c r="K713" s="13">
        <f t="shared" si="22"/>
        <v>2974.7449999999999</v>
      </c>
      <c r="L713" s="15" t="str">
        <f t="shared" si="23"/>
        <v>GB</v>
      </c>
    </row>
    <row r="714" spans="1:12" s="40" customFormat="1" ht="14.25" customHeight="1" x14ac:dyDescent="0.25">
      <c r="A714" s="38" t="s">
        <v>213</v>
      </c>
      <c r="B714" s="38" t="s">
        <v>147</v>
      </c>
      <c r="C714" s="38" t="s">
        <v>2026</v>
      </c>
      <c r="D714" s="38" t="s">
        <v>1497</v>
      </c>
      <c r="E714" s="38" t="s">
        <v>76</v>
      </c>
      <c r="F714" s="38" t="s">
        <v>1498</v>
      </c>
      <c r="G714" s="38" t="s">
        <v>1735</v>
      </c>
      <c r="H714" s="38" t="s">
        <v>2665</v>
      </c>
      <c r="I714" s="39">
        <v>142416.73000000001</v>
      </c>
      <c r="J714" s="11">
        <f>VLOOKUP(LEFT(B714,5),[1]Percents!$C:$M,6,FALSE)</f>
        <v>8.6050000000000001E-2</v>
      </c>
      <c r="K714" s="13">
        <f t="shared" si="22"/>
        <v>12254.9596165</v>
      </c>
      <c r="L714" s="15" t="str">
        <f t="shared" si="23"/>
        <v>GB</v>
      </c>
    </row>
    <row r="715" spans="1:12" s="40" customFormat="1" ht="14.25" customHeight="1" x14ac:dyDescent="0.25">
      <c r="A715" s="38" t="s">
        <v>213</v>
      </c>
      <c r="B715" s="38" t="s">
        <v>21</v>
      </c>
      <c r="C715" s="38" t="s">
        <v>8099</v>
      </c>
      <c r="D715" s="38" t="s">
        <v>8100</v>
      </c>
      <c r="E715" s="38" t="s">
        <v>6703</v>
      </c>
      <c r="F715" s="38" t="s">
        <v>1499</v>
      </c>
      <c r="G715" s="38" t="s">
        <v>8076</v>
      </c>
      <c r="H715" s="38" t="s">
        <v>2665</v>
      </c>
      <c r="I715" s="39">
        <v>9187.19</v>
      </c>
      <c r="J715" s="11">
        <f>VLOOKUP(LEFT(B715,5),[1]Percents!$C:$M,6,FALSE)</f>
        <v>0.25</v>
      </c>
      <c r="K715" s="13">
        <f t="shared" si="22"/>
        <v>2296.7975000000001</v>
      </c>
      <c r="L715" s="15" t="str">
        <f t="shared" si="23"/>
        <v>GB</v>
      </c>
    </row>
    <row r="716" spans="1:12" s="40" customFormat="1" ht="14.25" customHeight="1" x14ac:dyDescent="0.25">
      <c r="A716" s="38" t="s">
        <v>213</v>
      </c>
      <c r="B716" s="38" t="s">
        <v>211</v>
      </c>
      <c r="C716" s="38" t="s">
        <v>2027</v>
      </c>
      <c r="D716" s="38" t="s">
        <v>1606</v>
      </c>
      <c r="E716" s="38" t="s">
        <v>352</v>
      </c>
      <c r="F716" s="38" t="s">
        <v>1607</v>
      </c>
      <c r="G716" s="38" t="s">
        <v>1766</v>
      </c>
      <c r="H716" s="38" t="s">
        <v>2665</v>
      </c>
      <c r="I716" s="39">
        <v>111451.92</v>
      </c>
      <c r="J716" s="11">
        <f>VLOOKUP(LEFT(B716,5),[1]Percents!$C:$M,6,FALSE)</f>
        <v>8.6050000000000001E-2</v>
      </c>
      <c r="K716" s="13">
        <f t="shared" si="22"/>
        <v>9590.4377160000004</v>
      </c>
      <c r="L716" s="15" t="str">
        <f t="shared" si="23"/>
        <v>GB</v>
      </c>
    </row>
    <row r="717" spans="1:12" s="40" customFormat="1" ht="14.25" customHeight="1" x14ac:dyDescent="0.25">
      <c r="A717" s="38" t="s">
        <v>65</v>
      </c>
      <c r="B717" s="38" t="s">
        <v>1135</v>
      </c>
      <c r="C717" s="38" t="s">
        <v>8606</v>
      </c>
      <c r="D717" s="38" t="s">
        <v>8607</v>
      </c>
      <c r="E717" s="38" t="s">
        <v>1608</v>
      </c>
      <c r="F717" s="38" t="s">
        <v>8608</v>
      </c>
      <c r="G717" s="38" t="s">
        <v>1771</v>
      </c>
      <c r="H717" s="38" t="s">
        <v>2665</v>
      </c>
      <c r="I717" s="41">
        <v>-405.33</v>
      </c>
      <c r="J717" s="11">
        <f>VLOOKUP(LEFT(B717,5),[1]Percents!$C:$M,6,FALSE)</f>
        <v>0</v>
      </c>
      <c r="K717" s="13">
        <f t="shared" si="22"/>
        <v>0</v>
      </c>
      <c r="L717" s="15" t="str">
        <f t="shared" si="23"/>
        <v>GB</v>
      </c>
    </row>
    <row r="718" spans="1:12" s="40" customFormat="1" ht="14.25" customHeight="1" x14ac:dyDescent="0.25">
      <c r="A718" s="38" t="s">
        <v>213</v>
      </c>
      <c r="B718" s="38" t="s">
        <v>495</v>
      </c>
      <c r="C718" s="38" t="s">
        <v>2028</v>
      </c>
      <c r="D718" s="38" t="s">
        <v>1609</v>
      </c>
      <c r="E718" s="38" t="s">
        <v>930</v>
      </c>
      <c r="F718" s="38" t="s">
        <v>1610</v>
      </c>
      <c r="G718" s="38" t="s">
        <v>2029</v>
      </c>
      <c r="H718" s="38" t="s">
        <v>2665</v>
      </c>
      <c r="I718" s="39">
        <v>125151.18</v>
      </c>
      <c r="J718" s="11">
        <f>VLOOKUP(LEFT(B718,5),[1]Percents!$C:$M,6,FALSE)</f>
        <v>8.6050000000000001E-2</v>
      </c>
      <c r="K718" s="13">
        <f t="shared" si="22"/>
        <v>10769.259039</v>
      </c>
      <c r="L718" s="15" t="str">
        <f t="shared" si="23"/>
        <v>GB</v>
      </c>
    </row>
    <row r="719" spans="1:12" s="40" customFormat="1" ht="14.25" customHeight="1" x14ac:dyDescent="0.25">
      <c r="A719" s="38" t="s">
        <v>213</v>
      </c>
      <c r="B719" s="38" t="s">
        <v>495</v>
      </c>
      <c r="C719" s="38" t="s">
        <v>12435</v>
      </c>
      <c r="D719" s="38" t="s">
        <v>12436</v>
      </c>
      <c r="E719" s="38" t="s">
        <v>930</v>
      </c>
      <c r="F719" s="38" t="s">
        <v>1610</v>
      </c>
      <c r="G719" s="38" t="s">
        <v>3357</v>
      </c>
      <c r="H719" s="38" t="s">
        <v>2665</v>
      </c>
      <c r="I719" s="41">
        <v>-5.54</v>
      </c>
      <c r="J719" s="11">
        <f>VLOOKUP(LEFT(B719,5),[1]Percents!$C:$M,6,FALSE)</f>
        <v>8.6050000000000001E-2</v>
      </c>
      <c r="K719" s="13">
        <f t="shared" si="22"/>
        <v>-0.476717</v>
      </c>
      <c r="L719" s="15" t="str">
        <f t="shared" si="23"/>
        <v>GB</v>
      </c>
    </row>
    <row r="720" spans="1:12" s="40" customFormat="1" ht="14.25" customHeight="1" x14ac:dyDescent="0.25">
      <c r="A720" s="38" t="s">
        <v>213</v>
      </c>
      <c r="B720" s="38" t="s">
        <v>53</v>
      </c>
      <c r="C720" s="38" t="s">
        <v>2030</v>
      </c>
      <c r="D720" s="38" t="s">
        <v>1611</v>
      </c>
      <c r="E720" s="38" t="s">
        <v>1612</v>
      </c>
      <c r="F720" s="38" t="s">
        <v>1613</v>
      </c>
      <c r="G720" s="38" t="s">
        <v>2031</v>
      </c>
      <c r="H720" s="38" t="s">
        <v>2665</v>
      </c>
      <c r="I720" s="39">
        <v>2741.87</v>
      </c>
      <c r="J720" s="11">
        <f>VLOOKUP(LEFT(B720,5),[1]Percents!$C:$M,6,FALSE)</f>
        <v>8.6050000000000001E-2</v>
      </c>
      <c r="K720" s="13">
        <f t="shared" si="22"/>
        <v>235.93791350000001</v>
      </c>
      <c r="L720" s="15" t="str">
        <f t="shared" si="23"/>
        <v>GB</v>
      </c>
    </row>
    <row r="721" spans="1:12" s="40" customFormat="1" ht="14.25" customHeight="1" x14ac:dyDescent="0.25">
      <c r="A721" s="38" t="s">
        <v>213</v>
      </c>
      <c r="B721" s="38" t="s">
        <v>1615</v>
      </c>
      <c r="C721" s="38" t="s">
        <v>2032</v>
      </c>
      <c r="D721" s="38" t="s">
        <v>1614</v>
      </c>
      <c r="E721" s="38" t="s">
        <v>771</v>
      </c>
      <c r="F721" s="38" t="s">
        <v>1616</v>
      </c>
      <c r="G721" s="38" t="s">
        <v>1766</v>
      </c>
      <c r="H721" s="38" t="s">
        <v>2665</v>
      </c>
      <c r="I721" s="39">
        <v>144449.70000000001</v>
      </c>
      <c r="J721" s="11">
        <f>VLOOKUP(LEFT(B721,5),[1]Percents!$C:$M,6,FALSE)</f>
        <v>0.29404999999999998</v>
      </c>
      <c r="K721" s="13">
        <f t="shared" si="22"/>
        <v>42475.434285000003</v>
      </c>
      <c r="L721" s="15" t="str">
        <f t="shared" si="23"/>
        <v>GB</v>
      </c>
    </row>
    <row r="722" spans="1:12" s="40" customFormat="1" ht="14.25" customHeight="1" x14ac:dyDescent="0.25">
      <c r="A722" s="38" t="s">
        <v>213</v>
      </c>
      <c r="B722" s="38" t="s">
        <v>53</v>
      </c>
      <c r="C722" s="38" t="s">
        <v>11673</v>
      </c>
      <c r="D722" s="38" t="s">
        <v>11674</v>
      </c>
      <c r="E722" s="38" t="s">
        <v>11675</v>
      </c>
      <c r="F722" s="38" t="s">
        <v>11676</v>
      </c>
      <c r="G722" s="38" t="s">
        <v>1851</v>
      </c>
      <c r="H722" s="38" t="s">
        <v>2665</v>
      </c>
      <c r="I722" s="41">
        <v>-978.78</v>
      </c>
      <c r="J722" s="11">
        <f>VLOOKUP(LEFT(B722,5),[1]Percents!$C:$M,6,FALSE)</f>
        <v>8.6050000000000001E-2</v>
      </c>
      <c r="K722" s="13">
        <f t="shared" si="22"/>
        <v>-84.224018999999998</v>
      </c>
      <c r="L722" s="15" t="str">
        <f t="shared" si="23"/>
        <v>GB</v>
      </c>
    </row>
    <row r="723" spans="1:12" s="40" customFormat="1" ht="14.25" customHeight="1" x14ac:dyDescent="0.25">
      <c r="A723" s="38" t="s">
        <v>213</v>
      </c>
      <c r="B723" s="38" t="s">
        <v>61</v>
      </c>
      <c r="C723" s="38" t="s">
        <v>5807</v>
      </c>
      <c r="D723" s="38" t="s">
        <v>5808</v>
      </c>
      <c r="E723" s="38" t="s">
        <v>367</v>
      </c>
      <c r="F723" s="38" t="s">
        <v>1617</v>
      </c>
      <c r="G723" s="38" t="s">
        <v>5782</v>
      </c>
      <c r="H723" s="38" t="s">
        <v>2665</v>
      </c>
      <c r="I723" s="39">
        <v>42353.46</v>
      </c>
      <c r="J723" s="11">
        <f>VLOOKUP(LEFT(B723,5),[1]Percents!$C:$M,6,FALSE)</f>
        <v>8.6050000000000001E-2</v>
      </c>
      <c r="K723" s="13">
        <f t="shared" si="22"/>
        <v>3644.5152330000001</v>
      </c>
      <c r="L723" s="15" t="str">
        <f t="shared" si="23"/>
        <v>GB</v>
      </c>
    </row>
    <row r="724" spans="1:12" s="40" customFormat="1" ht="14.25" customHeight="1" x14ac:dyDescent="0.25">
      <c r="A724" s="38" t="s">
        <v>213</v>
      </c>
      <c r="B724" s="38" t="s">
        <v>61</v>
      </c>
      <c r="C724" s="38" t="s">
        <v>9349</v>
      </c>
      <c r="D724" s="38" t="s">
        <v>9350</v>
      </c>
      <c r="E724" s="38" t="s">
        <v>367</v>
      </c>
      <c r="F724" s="38" t="s">
        <v>1617</v>
      </c>
      <c r="G724" s="38" t="s">
        <v>9320</v>
      </c>
      <c r="H724" s="38" t="s">
        <v>2665</v>
      </c>
      <c r="I724" s="39">
        <v>92547.02</v>
      </c>
      <c r="J724" s="11">
        <f>VLOOKUP(LEFT(B724,5),[1]Percents!$C:$M,6,FALSE)</f>
        <v>8.6050000000000001E-2</v>
      </c>
      <c r="K724" s="13">
        <f t="shared" si="22"/>
        <v>7963.6710710000007</v>
      </c>
      <c r="L724" s="15" t="str">
        <f t="shared" si="23"/>
        <v>GB</v>
      </c>
    </row>
    <row r="725" spans="1:12" s="40" customFormat="1" ht="14.25" customHeight="1" x14ac:dyDescent="0.25">
      <c r="A725" s="38" t="s">
        <v>213</v>
      </c>
      <c r="B725" s="38" t="s">
        <v>61</v>
      </c>
      <c r="C725" s="38" t="s">
        <v>9899</v>
      </c>
      <c r="D725" s="38" t="s">
        <v>9900</v>
      </c>
      <c r="E725" s="38" t="s">
        <v>367</v>
      </c>
      <c r="F725" s="38" t="s">
        <v>1617</v>
      </c>
      <c r="G725" s="38" t="s">
        <v>9320</v>
      </c>
      <c r="H725" s="38" t="s">
        <v>2665</v>
      </c>
      <c r="I725" s="39">
        <v>14243.42</v>
      </c>
      <c r="J725" s="11">
        <f>VLOOKUP(LEFT(B725,5),[1]Percents!$C:$M,6,FALSE)</f>
        <v>8.6050000000000001E-2</v>
      </c>
      <c r="K725" s="13">
        <f t="shared" si="22"/>
        <v>1225.646291</v>
      </c>
      <c r="L725" s="15" t="str">
        <f t="shared" si="23"/>
        <v>GB</v>
      </c>
    </row>
    <row r="726" spans="1:12" s="40" customFormat="1" ht="14.25" customHeight="1" x14ac:dyDescent="0.25">
      <c r="A726" s="38" t="s">
        <v>213</v>
      </c>
      <c r="B726" s="38" t="s">
        <v>166</v>
      </c>
      <c r="C726" s="38" t="s">
        <v>2034</v>
      </c>
      <c r="D726" s="38" t="s">
        <v>1618</v>
      </c>
      <c r="E726" s="38" t="s">
        <v>1350</v>
      </c>
      <c r="F726" s="38" t="s">
        <v>1619</v>
      </c>
      <c r="G726" s="38" t="s">
        <v>1735</v>
      </c>
      <c r="H726" s="38" t="s">
        <v>2665</v>
      </c>
      <c r="I726" s="39">
        <v>118378.29</v>
      </c>
      <c r="J726" s="11">
        <f>VLOOKUP(LEFT(B726,5),[1]Percents!$C:$M,6,FALSE)</f>
        <v>0.25</v>
      </c>
      <c r="K726" s="13">
        <f t="shared" si="22"/>
        <v>29594.572499999998</v>
      </c>
      <c r="L726" s="15" t="str">
        <f t="shared" si="23"/>
        <v>GB</v>
      </c>
    </row>
    <row r="727" spans="1:12" s="40" customFormat="1" ht="14.25" customHeight="1" x14ac:dyDescent="0.25">
      <c r="A727" s="38" t="s">
        <v>213</v>
      </c>
      <c r="B727" s="38" t="s">
        <v>53</v>
      </c>
      <c r="C727" s="38" t="s">
        <v>2035</v>
      </c>
      <c r="D727" s="38" t="s">
        <v>1620</v>
      </c>
      <c r="E727" s="38" t="s">
        <v>538</v>
      </c>
      <c r="F727" s="38" t="s">
        <v>1621</v>
      </c>
      <c r="G727" s="38" t="s">
        <v>1851</v>
      </c>
      <c r="H727" s="38" t="s">
        <v>2665</v>
      </c>
      <c r="I727" s="39">
        <v>95609.47</v>
      </c>
      <c r="J727" s="11">
        <f>VLOOKUP(LEFT(B727,5),[1]Percents!$C:$M,6,FALSE)</f>
        <v>8.6050000000000001E-2</v>
      </c>
      <c r="K727" s="13">
        <f t="shared" si="22"/>
        <v>8227.1948935</v>
      </c>
      <c r="L727" s="15" t="str">
        <f t="shared" si="23"/>
        <v>GB</v>
      </c>
    </row>
    <row r="728" spans="1:12" s="40" customFormat="1" ht="14.25" customHeight="1" x14ac:dyDescent="0.25">
      <c r="A728" s="38" t="s">
        <v>65</v>
      </c>
      <c r="B728" s="38" t="s">
        <v>1135</v>
      </c>
      <c r="C728" s="38" t="s">
        <v>2608</v>
      </c>
      <c r="D728" s="38" t="s">
        <v>2609</v>
      </c>
      <c r="E728" s="38" t="s">
        <v>924</v>
      </c>
      <c r="F728" s="38" t="s">
        <v>2610</v>
      </c>
      <c r="G728" s="38" t="s">
        <v>2611</v>
      </c>
      <c r="H728" s="38" t="s">
        <v>2665</v>
      </c>
      <c r="I728" s="39">
        <v>15024.01</v>
      </c>
      <c r="J728" s="11">
        <f>VLOOKUP(LEFT(B728,5),[1]Percents!$C:$M,6,FALSE)</f>
        <v>0</v>
      </c>
      <c r="K728" s="13">
        <f t="shared" si="22"/>
        <v>0</v>
      </c>
      <c r="L728" s="15" t="str">
        <f t="shared" si="23"/>
        <v>GB</v>
      </c>
    </row>
    <row r="729" spans="1:12" s="40" customFormat="1" ht="14.25" customHeight="1" x14ac:dyDescent="0.25">
      <c r="A729" s="38" t="s">
        <v>213</v>
      </c>
      <c r="B729" s="38" t="s">
        <v>195</v>
      </c>
      <c r="C729" s="38" t="s">
        <v>2036</v>
      </c>
      <c r="D729" s="38" t="s">
        <v>2037</v>
      </c>
      <c r="E729" s="38" t="s">
        <v>335</v>
      </c>
      <c r="F729" s="38" t="s">
        <v>2038</v>
      </c>
      <c r="G729" s="38" t="s">
        <v>2039</v>
      </c>
      <c r="H729" s="38" t="s">
        <v>2665</v>
      </c>
      <c r="I729" s="39">
        <v>34975.410000000003</v>
      </c>
      <c r="J729" s="11">
        <f>VLOOKUP(LEFT(B729,5),[1]Percents!$C:$M,6,FALSE)</f>
        <v>8.6050000000000001E-2</v>
      </c>
      <c r="K729" s="13">
        <f t="shared" si="22"/>
        <v>3009.6340305000003</v>
      </c>
      <c r="L729" s="15" t="str">
        <f t="shared" si="23"/>
        <v>GB</v>
      </c>
    </row>
    <row r="730" spans="1:12" s="40" customFormat="1" ht="14.25" customHeight="1" x14ac:dyDescent="0.25">
      <c r="A730" s="38" t="s">
        <v>213</v>
      </c>
      <c r="B730" s="38" t="s">
        <v>919</v>
      </c>
      <c r="C730" s="38" t="s">
        <v>3538</v>
      </c>
      <c r="D730" s="38" t="s">
        <v>3539</v>
      </c>
      <c r="E730" s="38" t="s">
        <v>920</v>
      </c>
      <c r="F730" s="38" t="s">
        <v>2038</v>
      </c>
      <c r="G730" s="38" t="s">
        <v>2039</v>
      </c>
      <c r="H730" s="38" t="s">
        <v>2665</v>
      </c>
      <c r="I730" s="39">
        <v>74941.64</v>
      </c>
      <c r="J730" s="11">
        <f>VLOOKUP(LEFT(B730,5),[1]Percents!$C:$M,6,FALSE)</f>
        <v>0.29404999999999998</v>
      </c>
      <c r="K730" s="13">
        <f t="shared" si="22"/>
        <v>22036.589241999998</v>
      </c>
      <c r="L730" s="15" t="str">
        <f t="shared" si="23"/>
        <v>GB</v>
      </c>
    </row>
    <row r="731" spans="1:12" s="40" customFormat="1" ht="14.25" customHeight="1" x14ac:dyDescent="0.25">
      <c r="A731" s="38" t="s">
        <v>213</v>
      </c>
      <c r="B731" s="38" t="s">
        <v>195</v>
      </c>
      <c r="C731" s="38" t="s">
        <v>5809</v>
      </c>
      <c r="D731" s="38" t="s">
        <v>5810</v>
      </c>
      <c r="E731" s="38" t="s">
        <v>335</v>
      </c>
      <c r="F731" s="38" t="s">
        <v>2038</v>
      </c>
      <c r="G731" s="38" t="s">
        <v>5782</v>
      </c>
      <c r="H731" s="38" t="s">
        <v>2665</v>
      </c>
      <c r="I731" s="39">
        <v>77408.710000000006</v>
      </c>
      <c r="J731" s="11">
        <f>VLOOKUP(LEFT(B731,5),[1]Percents!$C:$M,6,FALSE)</f>
        <v>8.6050000000000001E-2</v>
      </c>
      <c r="K731" s="13">
        <f t="shared" si="22"/>
        <v>6661.0194955000006</v>
      </c>
      <c r="L731" s="15" t="str">
        <f t="shared" si="23"/>
        <v>GB</v>
      </c>
    </row>
    <row r="732" spans="1:12" s="40" customFormat="1" ht="14.25" customHeight="1" x14ac:dyDescent="0.25">
      <c r="A732" s="38" t="s">
        <v>213</v>
      </c>
      <c r="B732" s="38" t="s">
        <v>145</v>
      </c>
      <c r="C732" s="38" t="s">
        <v>2557</v>
      </c>
      <c r="D732" s="38" t="s">
        <v>2558</v>
      </c>
      <c r="E732" s="38" t="s">
        <v>4101</v>
      </c>
      <c r="F732" s="38" t="s">
        <v>2559</v>
      </c>
      <c r="G732" s="38" t="s">
        <v>2040</v>
      </c>
      <c r="H732" s="38" t="s">
        <v>2665</v>
      </c>
      <c r="I732" s="39">
        <v>36211.18</v>
      </c>
      <c r="J732" s="11">
        <f>VLOOKUP(LEFT(B732,5),[1]Percents!$C:$M,6,FALSE)</f>
        <v>0.29404999999999998</v>
      </c>
      <c r="K732" s="13">
        <f t="shared" ref="K732:K795" si="24">+J732*I732</f>
        <v>10647.897478999999</v>
      </c>
      <c r="L732" s="15" t="str">
        <f t="shared" si="23"/>
        <v>GB</v>
      </c>
    </row>
    <row r="733" spans="1:12" s="40" customFormat="1" ht="14.25" customHeight="1" x14ac:dyDescent="0.25">
      <c r="A733" s="38" t="s">
        <v>213</v>
      </c>
      <c r="B733" s="38" t="s">
        <v>4327</v>
      </c>
      <c r="C733" s="38" t="s">
        <v>2041</v>
      </c>
      <c r="D733" s="38" t="s">
        <v>2042</v>
      </c>
      <c r="E733" s="38" t="s">
        <v>1000</v>
      </c>
      <c r="F733" s="38" t="s">
        <v>2043</v>
      </c>
      <c r="G733" s="38" t="s">
        <v>2039</v>
      </c>
      <c r="H733" s="38" t="s">
        <v>2665</v>
      </c>
      <c r="I733" s="39">
        <v>64358.26999999999</v>
      </c>
      <c r="J733" s="11">
        <f>VLOOKUP(LEFT(B733,5),[1]Percents!$C:$M,6,FALSE)</f>
        <v>0.29404999999999998</v>
      </c>
      <c r="K733" s="13">
        <f t="shared" si="24"/>
        <v>18924.549293499997</v>
      </c>
      <c r="L733" s="15" t="str">
        <f t="shared" si="23"/>
        <v>GB</v>
      </c>
    </row>
    <row r="734" spans="1:12" s="40" customFormat="1" ht="14.25" customHeight="1" x14ac:dyDescent="0.25">
      <c r="A734" s="38" t="s">
        <v>213</v>
      </c>
      <c r="B734" s="38" t="s">
        <v>61</v>
      </c>
      <c r="C734" s="38" t="s">
        <v>2560</v>
      </c>
      <c r="D734" s="38" t="s">
        <v>2561</v>
      </c>
      <c r="E734" s="38" t="s">
        <v>493</v>
      </c>
      <c r="F734" s="38" t="s">
        <v>2562</v>
      </c>
      <c r="G734" s="38" t="s">
        <v>2563</v>
      </c>
      <c r="H734" s="38" t="s">
        <v>2665</v>
      </c>
      <c r="I734" s="39">
        <v>49830.9</v>
      </c>
      <c r="J734" s="11">
        <f>VLOOKUP(LEFT(B734,5),[1]Percents!$C:$M,6,FALSE)</f>
        <v>8.6050000000000001E-2</v>
      </c>
      <c r="K734" s="13">
        <f t="shared" si="24"/>
        <v>4287.9489450000001</v>
      </c>
      <c r="L734" s="15" t="str">
        <f t="shared" si="23"/>
        <v>GB</v>
      </c>
    </row>
    <row r="735" spans="1:12" s="40" customFormat="1" ht="14.25" customHeight="1" x14ac:dyDescent="0.25">
      <c r="A735" s="38" t="s">
        <v>213</v>
      </c>
      <c r="B735" s="38" t="s">
        <v>160</v>
      </c>
      <c r="C735" s="38" t="s">
        <v>2612</v>
      </c>
      <c r="D735" s="38" t="s">
        <v>2613</v>
      </c>
      <c r="E735" s="38" t="s">
        <v>6715</v>
      </c>
      <c r="F735" s="38" t="s">
        <v>2614</v>
      </c>
      <c r="G735" s="38" t="s">
        <v>2615</v>
      </c>
      <c r="H735" s="38" t="s">
        <v>2665</v>
      </c>
      <c r="I735" s="39">
        <v>15909.65</v>
      </c>
      <c r="J735" s="11">
        <f>VLOOKUP(LEFT(B735,5),[1]Percents!$C:$M,6,FALSE)</f>
        <v>0.25</v>
      </c>
      <c r="K735" s="13">
        <f t="shared" si="24"/>
        <v>3977.4124999999999</v>
      </c>
      <c r="L735" s="15" t="str">
        <f t="shared" si="23"/>
        <v>GB</v>
      </c>
    </row>
    <row r="736" spans="1:12" s="40" customFormat="1" ht="14.25" customHeight="1" x14ac:dyDescent="0.25">
      <c r="A736" s="38" t="s">
        <v>213</v>
      </c>
      <c r="B736" s="38" t="s">
        <v>270</v>
      </c>
      <c r="C736" s="38" t="s">
        <v>2616</v>
      </c>
      <c r="D736" s="38" t="s">
        <v>2617</v>
      </c>
      <c r="E736" s="38" t="s">
        <v>988</v>
      </c>
      <c r="F736" s="38" t="s">
        <v>2618</v>
      </c>
      <c r="G736" s="38" t="s">
        <v>2619</v>
      </c>
      <c r="H736" s="38" t="s">
        <v>2665</v>
      </c>
      <c r="I736" s="39">
        <v>30529.43</v>
      </c>
      <c r="J736" s="11">
        <f>VLOOKUP(LEFT(B736,5),[1]Percents!$C:$M,6,FALSE)</f>
        <v>8.6050000000000001E-2</v>
      </c>
      <c r="K736" s="13">
        <f t="shared" si="24"/>
        <v>2627.0574515000003</v>
      </c>
      <c r="L736" s="15" t="str">
        <f t="shared" si="23"/>
        <v>GB</v>
      </c>
    </row>
    <row r="737" spans="1:12" s="40" customFormat="1" ht="14.25" customHeight="1" x14ac:dyDescent="0.25">
      <c r="A737" s="38" t="s">
        <v>213</v>
      </c>
      <c r="B737" s="38" t="s">
        <v>154</v>
      </c>
      <c r="C737" s="38" t="s">
        <v>2826</v>
      </c>
      <c r="D737" s="38" t="s">
        <v>2827</v>
      </c>
      <c r="E737" s="38" t="s">
        <v>1466</v>
      </c>
      <c r="F737" s="38" t="s">
        <v>2828</v>
      </c>
      <c r="G737" s="38" t="s">
        <v>2829</v>
      </c>
      <c r="H737" s="38" t="s">
        <v>2665</v>
      </c>
      <c r="I737" s="39">
        <v>106387.08</v>
      </c>
      <c r="J737" s="11">
        <f>VLOOKUP(LEFT(B737,5),[1]Percents!$C:$M,6,FALSE)</f>
        <v>0.29404999999999998</v>
      </c>
      <c r="K737" s="13">
        <f t="shared" si="24"/>
        <v>31283.120873999997</v>
      </c>
      <c r="L737" s="15" t="str">
        <f t="shared" si="23"/>
        <v>GB</v>
      </c>
    </row>
    <row r="738" spans="1:12" s="40" customFormat="1" ht="14.25" customHeight="1" x14ac:dyDescent="0.25">
      <c r="A738" s="38" t="s">
        <v>66</v>
      </c>
      <c r="B738" s="38" t="s">
        <v>3520</v>
      </c>
      <c r="C738" s="38" t="s">
        <v>2687</v>
      </c>
      <c r="D738" s="38" t="s">
        <v>2688</v>
      </c>
      <c r="E738" s="38" t="s">
        <v>2689</v>
      </c>
      <c r="F738" s="38" t="s">
        <v>2690</v>
      </c>
      <c r="G738" s="38" t="s">
        <v>2540</v>
      </c>
      <c r="H738" s="38" t="s">
        <v>2665</v>
      </c>
      <c r="I738" s="39">
        <v>33363.85</v>
      </c>
      <c r="J738" s="11">
        <f>VLOOKUP(LEFT(B738,5),[1]Percents!$C:$M,6,FALSE)</f>
        <v>0</v>
      </c>
      <c r="K738" s="13">
        <f t="shared" si="24"/>
        <v>0</v>
      </c>
      <c r="L738" s="15" t="str">
        <f t="shared" si="23"/>
        <v>GB</v>
      </c>
    </row>
    <row r="739" spans="1:12" s="40" customFormat="1" ht="14.25" customHeight="1" x14ac:dyDescent="0.25">
      <c r="A739" s="38" t="s">
        <v>213</v>
      </c>
      <c r="B739" s="38" t="s">
        <v>211</v>
      </c>
      <c r="C739" s="38" t="s">
        <v>2620</v>
      </c>
      <c r="D739" s="38" t="s">
        <v>2621</v>
      </c>
      <c r="E739" s="38" t="s">
        <v>2391</v>
      </c>
      <c r="F739" s="38" t="s">
        <v>2622</v>
      </c>
      <c r="G739" s="38" t="s">
        <v>2691</v>
      </c>
      <c r="H739" s="38" t="s">
        <v>2665</v>
      </c>
      <c r="I739" s="39">
        <v>111291.4</v>
      </c>
      <c r="J739" s="11">
        <f>VLOOKUP(LEFT(B739,5),[1]Percents!$C:$M,6,FALSE)</f>
        <v>8.6050000000000001E-2</v>
      </c>
      <c r="K739" s="13">
        <f t="shared" si="24"/>
        <v>9576.6249699999989</v>
      </c>
      <c r="L739" s="15" t="str">
        <f t="shared" si="23"/>
        <v>GB</v>
      </c>
    </row>
    <row r="740" spans="1:12" s="40" customFormat="1" ht="14.25" customHeight="1" x14ac:dyDescent="0.25">
      <c r="A740" s="38" t="s">
        <v>213</v>
      </c>
      <c r="B740" s="38" t="s">
        <v>21</v>
      </c>
      <c r="C740" s="38" t="s">
        <v>2830</v>
      </c>
      <c r="D740" s="38" t="s">
        <v>2831</v>
      </c>
      <c r="E740" s="38" t="s">
        <v>2832</v>
      </c>
      <c r="F740" s="38" t="s">
        <v>2833</v>
      </c>
      <c r="G740" s="38" t="s">
        <v>2834</v>
      </c>
      <c r="H740" s="38" t="s">
        <v>2665</v>
      </c>
      <c r="I740" s="39">
        <v>15536.96</v>
      </c>
      <c r="J740" s="11">
        <f>VLOOKUP(LEFT(B740,5),[1]Percents!$C:$M,6,FALSE)</f>
        <v>0.25</v>
      </c>
      <c r="K740" s="13">
        <f t="shared" si="24"/>
        <v>3884.24</v>
      </c>
      <c r="L740" s="15" t="str">
        <f t="shared" si="23"/>
        <v>GB</v>
      </c>
    </row>
    <row r="741" spans="1:12" s="40" customFormat="1" ht="14.25" customHeight="1" x14ac:dyDescent="0.25">
      <c r="A741" s="38" t="s">
        <v>213</v>
      </c>
      <c r="B741" s="38" t="s">
        <v>190</v>
      </c>
      <c r="C741" s="38" t="s">
        <v>2692</v>
      </c>
      <c r="D741" s="38" t="s">
        <v>2693</v>
      </c>
      <c r="E741" s="38" t="s">
        <v>101</v>
      </c>
      <c r="F741" s="38" t="s">
        <v>2694</v>
      </c>
      <c r="G741" s="38" t="s">
        <v>2695</v>
      </c>
      <c r="H741" s="38" t="s">
        <v>2665</v>
      </c>
      <c r="I741" s="39">
        <v>157883.26999999999</v>
      </c>
      <c r="J741" s="11">
        <f>VLOOKUP(LEFT(B741,5),[1]Percents!$C:$M,6,FALSE)</f>
        <v>0.25</v>
      </c>
      <c r="K741" s="13">
        <f t="shared" si="24"/>
        <v>39470.817499999997</v>
      </c>
      <c r="L741" s="15" t="str">
        <f t="shared" ref="L741:L804" si="25">LEFT(F741,2)</f>
        <v>GB</v>
      </c>
    </row>
    <row r="742" spans="1:12" s="40" customFormat="1" ht="14.25" customHeight="1" x14ac:dyDescent="0.25">
      <c r="A742" s="38" t="s">
        <v>213</v>
      </c>
      <c r="B742" s="38" t="s">
        <v>495</v>
      </c>
      <c r="C742" s="38" t="s">
        <v>2696</v>
      </c>
      <c r="D742" s="38" t="s">
        <v>2697</v>
      </c>
      <c r="E742" s="38" t="s">
        <v>2698</v>
      </c>
      <c r="F742" s="38" t="s">
        <v>2699</v>
      </c>
      <c r="G742" s="38" t="s">
        <v>1766</v>
      </c>
      <c r="H742" s="38" t="s">
        <v>2665</v>
      </c>
      <c r="I742" s="39">
        <v>55718.55</v>
      </c>
      <c r="J742" s="11">
        <f>VLOOKUP(LEFT(B742,5),[1]Percents!$C:$M,6,FALSE)</f>
        <v>8.6050000000000001E-2</v>
      </c>
      <c r="K742" s="13">
        <f t="shared" si="24"/>
        <v>4794.5812275000008</v>
      </c>
      <c r="L742" s="15" t="str">
        <f t="shared" si="25"/>
        <v>GB</v>
      </c>
    </row>
    <row r="743" spans="1:12" s="40" customFormat="1" ht="14.25" customHeight="1" x14ac:dyDescent="0.25">
      <c r="A743" s="38" t="s">
        <v>243</v>
      </c>
      <c r="B743" s="38" t="s">
        <v>314</v>
      </c>
      <c r="C743" s="38" t="s">
        <v>2700</v>
      </c>
      <c r="D743" s="38" t="s">
        <v>2701</v>
      </c>
      <c r="E743" s="38" t="s">
        <v>2702</v>
      </c>
      <c r="F743" s="38" t="s">
        <v>2703</v>
      </c>
      <c r="G743" s="38" t="s">
        <v>2695</v>
      </c>
      <c r="H743" s="38" t="s">
        <v>2665</v>
      </c>
      <c r="I743" s="39">
        <v>3129.349999999999</v>
      </c>
      <c r="J743" s="11">
        <f>VLOOKUP(LEFT(B743,5),[1]Percents!$C:$M,6,FALSE)</f>
        <v>9.0999999999999998E-2</v>
      </c>
      <c r="K743" s="13">
        <f t="shared" si="24"/>
        <v>284.77084999999988</v>
      </c>
      <c r="L743" s="15" t="str">
        <f t="shared" si="25"/>
        <v>GB</v>
      </c>
    </row>
    <row r="744" spans="1:12" s="40" customFormat="1" ht="14.25" customHeight="1" x14ac:dyDescent="0.25">
      <c r="A744" s="38" t="s">
        <v>243</v>
      </c>
      <c r="B744" s="38" t="s">
        <v>314</v>
      </c>
      <c r="C744" s="38" t="s">
        <v>2835</v>
      </c>
      <c r="D744" s="38" t="s">
        <v>2836</v>
      </c>
      <c r="E744" s="38" t="s">
        <v>2702</v>
      </c>
      <c r="F744" s="38" t="s">
        <v>2837</v>
      </c>
      <c r="G744" s="38" t="s">
        <v>2695</v>
      </c>
      <c r="H744" s="38" t="s">
        <v>2665</v>
      </c>
      <c r="I744" s="39">
        <v>1694.78</v>
      </c>
      <c r="J744" s="11">
        <f>VLOOKUP(LEFT(B744,5),[1]Percents!$C:$M,6,FALSE)</f>
        <v>9.0999999999999998E-2</v>
      </c>
      <c r="K744" s="13">
        <f t="shared" si="24"/>
        <v>154.22497999999999</v>
      </c>
      <c r="L744" s="15" t="str">
        <f t="shared" si="25"/>
        <v>GB</v>
      </c>
    </row>
    <row r="745" spans="1:12" s="40" customFormat="1" ht="14.25" customHeight="1" x14ac:dyDescent="0.25">
      <c r="A745" s="38" t="s">
        <v>213</v>
      </c>
      <c r="B745" s="38" t="s">
        <v>147</v>
      </c>
      <c r="C745" s="38" t="s">
        <v>2704</v>
      </c>
      <c r="D745" s="38" t="s">
        <v>2705</v>
      </c>
      <c r="E745" s="38" t="s">
        <v>77</v>
      </c>
      <c r="F745" s="38" t="s">
        <v>2706</v>
      </c>
      <c r="G745" s="38" t="s">
        <v>2707</v>
      </c>
      <c r="H745" s="38" t="s">
        <v>2665</v>
      </c>
      <c r="I745" s="39">
        <v>127882.05</v>
      </c>
      <c r="J745" s="11">
        <f>VLOOKUP(LEFT(B745,5),[1]Percents!$C:$M,6,FALSE)</f>
        <v>8.6050000000000001E-2</v>
      </c>
      <c r="K745" s="13">
        <f t="shared" si="24"/>
        <v>11004.2504025</v>
      </c>
      <c r="L745" s="15" t="str">
        <f t="shared" si="25"/>
        <v>GB</v>
      </c>
    </row>
    <row r="746" spans="1:12" s="40" customFormat="1" ht="14.25" customHeight="1" x14ac:dyDescent="0.25">
      <c r="A746" s="38" t="s">
        <v>213</v>
      </c>
      <c r="B746" s="38" t="s">
        <v>94</v>
      </c>
      <c r="C746" s="38" t="s">
        <v>2838</v>
      </c>
      <c r="D746" s="38" t="s">
        <v>2839</v>
      </c>
      <c r="E746" s="38" t="s">
        <v>95</v>
      </c>
      <c r="F746" s="38" t="s">
        <v>2840</v>
      </c>
      <c r="G746" s="38" t="s">
        <v>2723</v>
      </c>
      <c r="H746" s="38" t="s">
        <v>2665</v>
      </c>
      <c r="I746" s="39">
        <v>148461.69</v>
      </c>
      <c r="J746" s="11">
        <f>VLOOKUP(LEFT(B746,5),[1]Percents!$C:$M,6,FALSE)</f>
        <v>8.6050000000000001E-2</v>
      </c>
      <c r="K746" s="13">
        <f t="shared" si="24"/>
        <v>12775.128424500001</v>
      </c>
      <c r="L746" s="15" t="str">
        <f t="shared" si="25"/>
        <v>GB</v>
      </c>
    </row>
    <row r="747" spans="1:12" s="40" customFormat="1" ht="14.25" customHeight="1" x14ac:dyDescent="0.25">
      <c r="A747" s="38" t="s">
        <v>213</v>
      </c>
      <c r="B747" s="38" t="s">
        <v>1615</v>
      </c>
      <c r="C747" s="38" t="s">
        <v>2841</v>
      </c>
      <c r="D747" s="38" t="s">
        <v>2842</v>
      </c>
      <c r="E747" s="38" t="s">
        <v>771</v>
      </c>
      <c r="F747" s="38" t="s">
        <v>2843</v>
      </c>
      <c r="G747" s="38" t="s">
        <v>2825</v>
      </c>
      <c r="H747" s="38" t="s">
        <v>2665</v>
      </c>
      <c r="I747" s="39">
        <v>156219.04</v>
      </c>
      <c r="J747" s="11">
        <f>VLOOKUP(LEFT(B747,5),[1]Percents!$C:$M,6,FALSE)</f>
        <v>0.29404999999999998</v>
      </c>
      <c r="K747" s="13">
        <f t="shared" si="24"/>
        <v>45936.208712</v>
      </c>
      <c r="L747" s="15" t="str">
        <f t="shared" si="25"/>
        <v>GB</v>
      </c>
    </row>
    <row r="748" spans="1:12" s="40" customFormat="1" ht="14.25" customHeight="1" x14ac:dyDescent="0.25">
      <c r="A748" s="38" t="s">
        <v>213</v>
      </c>
      <c r="B748" s="38" t="s">
        <v>160</v>
      </c>
      <c r="C748" s="38" t="s">
        <v>2992</v>
      </c>
      <c r="D748" s="38" t="s">
        <v>2993</v>
      </c>
      <c r="E748" s="38" t="s">
        <v>156</v>
      </c>
      <c r="F748" s="38" t="s">
        <v>2994</v>
      </c>
      <c r="G748" s="38" t="s">
        <v>2825</v>
      </c>
      <c r="H748" s="38" t="s">
        <v>2665</v>
      </c>
      <c r="I748" s="41">
        <v>-249.49</v>
      </c>
      <c r="J748" s="11">
        <f>VLOOKUP(LEFT(B748,5),[1]Percents!$C:$M,6,FALSE)</f>
        <v>0.25</v>
      </c>
      <c r="K748" s="13">
        <f t="shared" si="24"/>
        <v>-62.372500000000002</v>
      </c>
      <c r="L748" s="15" t="str">
        <f t="shared" si="25"/>
        <v>GB</v>
      </c>
    </row>
    <row r="749" spans="1:12" s="40" customFormat="1" ht="14.25" customHeight="1" x14ac:dyDescent="0.25">
      <c r="A749" s="38" t="s">
        <v>213</v>
      </c>
      <c r="B749" s="38" t="s">
        <v>226</v>
      </c>
      <c r="C749" s="38" t="s">
        <v>2844</v>
      </c>
      <c r="D749" s="38" t="s">
        <v>2845</v>
      </c>
      <c r="E749" s="38" t="s">
        <v>59</v>
      </c>
      <c r="F749" s="38" t="s">
        <v>2846</v>
      </c>
      <c r="G749" s="38" t="s">
        <v>2825</v>
      </c>
      <c r="H749" s="38" t="s">
        <v>2665</v>
      </c>
      <c r="I749" s="39">
        <v>231552.4</v>
      </c>
      <c r="J749" s="11">
        <f>VLOOKUP(LEFT(B749,5),[1]Percents!$C:$M,6,FALSE)</f>
        <v>8.6050000000000001E-2</v>
      </c>
      <c r="K749" s="13">
        <f t="shared" si="24"/>
        <v>19925.084019999998</v>
      </c>
      <c r="L749" s="15" t="str">
        <f t="shared" si="25"/>
        <v>GB</v>
      </c>
    </row>
    <row r="750" spans="1:12" s="40" customFormat="1" ht="14.25" customHeight="1" x14ac:dyDescent="0.25">
      <c r="A750" s="38" t="s">
        <v>213</v>
      </c>
      <c r="B750" s="38" t="s">
        <v>134</v>
      </c>
      <c r="C750" s="38" t="s">
        <v>6088</v>
      </c>
      <c r="D750" s="38" t="s">
        <v>6089</v>
      </c>
      <c r="E750" s="38" t="s">
        <v>1452</v>
      </c>
      <c r="F750" s="38" t="s">
        <v>2995</v>
      </c>
      <c r="G750" s="38" t="s">
        <v>5106</v>
      </c>
      <c r="H750" s="38" t="s">
        <v>2665</v>
      </c>
      <c r="I750" s="39">
        <v>82.12</v>
      </c>
      <c r="J750" s="11">
        <f>VLOOKUP(LEFT(B750,5),[1]Percents!$C:$M,6,FALSE)</f>
        <v>0.29404999999999998</v>
      </c>
      <c r="K750" s="13">
        <f t="shared" si="24"/>
        <v>24.147386000000001</v>
      </c>
      <c r="L750" s="15" t="str">
        <f t="shared" si="25"/>
        <v>GB</v>
      </c>
    </row>
    <row r="751" spans="1:12" s="40" customFormat="1" ht="14.25" customHeight="1" x14ac:dyDescent="0.25">
      <c r="A751" s="38" t="s">
        <v>213</v>
      </c>
      <c r="B751" s="38" t="s">
        <v>134</v>
      </c>
      <c r="C751" s="38" t="s">
        <v>8101</v>
      </c>
      <c r="D751" s="38" t="s">
        <v>8102</v>
      </c>
      <c r="E751" s="38" t="s">
        <v>1452</v>
      </c>
      <c r="F751" s="38" t="s">
        <v>2995</v>
      </c>
      <c r="G751" s="38" t="s">
        <v>8076</v>
      </c>
      <c r="H751" s="38" t="s">
        <v>2665</v>
      </c>
      <c r="I751" s="39">
        <v>1007.45</v>
      </c>
      <c r="J751" s="11">
        <f>VLOOKUP(LEFT(B751,5),[1]Percents!$C:$M,6,FALSE)</f>
        <v>0.29404999999999998</v>
      </c>
      <c r="K751" s="13">
        <f t="shared" si="24"/>
        <v>296.24067250000002</v>
      </c>
      <c r="L751" s="15" t="str">
        <f t="shared" si="25"/>
        <v>GB</v>
      </c>
    </row>
    <row r="752" spans="1:12" s="40" customFormat="1" ht="14.25" customHeight="1" x14ac:dyDescent="0.25">
      <c r="A752" s="38" t="s">
        <v>213</v>
      </c>
      <c r="B752" s="38" t="s">
        <v>61</v>
      </c>
      <c r="C752" s="38" t="s">
        <v>2848</v>
      </c>
      <c r="D752" s="38" t="s">
        <v>2849</v>
      </c>
      <c r="E752" s="38" t="s">
        <v>62</v>
      </c>
      <c r="F752" s="38" t="s">
        <v>2850</v>
      </c>
      <c r="G752" s="38" t="s">
        <v>2851</v>
      </c>
      <c r="H752" s="38" t="s">
        <v>2665</v>
      </c>
      <c r="I752" s="39">
        <v>8684.9500000000007</v>
      </c>
      <c r="J752" s="11">
        <f>VLOOKUP(LEFT(B752,5),[1]Percents!$C:$M,6,FALSE)</f>
        <v>8.6050000000000001E-2</v>
      </c>
      <c r="K752" s="13">
        <f t="shared" si="24"/>
        <v>747.33994750000011</v>
      </c>
      <c r="L752" s="15" t="str">
        <f t="shared" si="25"/>
        <v>GB</v>
      </c>
    </row>
    <row r="753" spans="1:12" s="40" customFormat="1" ht="14.25" customHeight="1" x14ac:dyDescent="0.25">
      <c r="A753" s="38" t="s">
        <v>243</v>
      </c>
      <c r="B753" s="38" t="s">
        <v>314</v>
      </c>
      <c r="C753" s="38" t="s">
        <v>2923</v>
      </c>
      <c r="D753" s="38" t="s">
        <v>2924</v>
      </c>
      <c r="E753" s="38" t="s">
        <v>727</v>
      </c>
      <c r="F753" s="38" t="s">
        <v>2925</v>
      </c>
      <c r="G753" s="38" t="s">
        <v>2922</v>
      </c>
      <c r="H753" s="38" t="s">
        <v>2665</v>
      </c>
      <c r="I753" s="39">
        <v>118422.32</v>
      </c>
      <c r="J753" s="11">
        <f>VLOOKUP(LEFT(B753,5),[1]Percents!$C:$M,6,FALSE)</f>
        <v>9.0999999999999998E-2</v>
      </c>
      <c r="K753" s="13">
        <f t="shared" si="24"/>
        <v>10776.431120000001</v>
      </c>
      <c r="L753" s="15" t="str">
        <f t="shared" si="25"/>
        <v>GB</v>
      </c>
    </row>
    <row r="754" spans="1:12" s="40" customFormat="1" ht="14.25" customHeight="1" x14ac:dyDescent="0.25">
      <c r="A754" s="38" t="s">
        <v>213</v>
      </c>
      <c r="B754" s="38" t="s">
        <v>232</v>
      </c>
      <c r="C754" s="38" t="s">
        <v>3540</v>
      </c>
      <c r="D754" s="38" t="s">
        <v>3541</v>
      </c>
      <c r="E754" s="38" t="s">
        <v>3542</v>
      </c>
      <c r="F754" s="38" t="s">
        <v>3543</v>
      </c>
      <c r="G754" s="38" t="s">
        <v>3357</v>
      </c>
      <c r="H754" s="38" t="s">
        <v>2665</v>
      </c>
      <c r="I754" s="39">
        <v>12094.92</v>
      </c>
      <c r="J754" s="11">
        <f>VLOOKUP(LEFT(B754,5),[1]Percents!$C:$M,6,FALSE)</f>
        <v>0.29404999999999998</v>
      </c>
      <c r="K754" s="13">
        <f t="shared" si="24"/>
        <v>3556.5112259999996</v>
      </c>
      <c r="L754" s="15" t="str">
        <f t="shared" si="25"/>
        <v>GB</v>
      </c>
    </row>
    <row r="755" spans="1:12" s="40" customFormat="1" ht="14.25" customHeight="1" x14ac:dyDescent="0.25">
      <c r="A755" s="38" t="s">
        <v>213</v>
      </c>
      <c r="B755" s="38" t="s">
        <v>145</v>
      </c>
      <c r="C755" s="38" t="s">
        <v>2996</v>
      </c>
      <c r="D755" s="38" t="s">
        <v>2997</v>
      </c>
      <c r="E755" s="38" t="s">
        <v>2998</v>
      </c>
      <c r="F755" s="38" t="s">
        <v>2999</v>
      </c>
      <c r="G755" s="38" t="s">
        <v>2991</v>
      </c>
      <c r="H755" s="38" t="s">
        <v>2665</v>
      </c>
      <c r="I755" s="39">
        <v>102130.42</v>
      </c>
      <c r="J755" s="11">
        <f>VLOOKUP(LEFT(B755,5),[1]Percents!$C:$M,6,FALSE)</f>
        <v>0.29404999999999998</v>
      </c>
      <c r="K755" s="13">
        <f t="shared" si="24"/>
        <v>30031.450000999997</v>
      </c>
      <c r="L755" s="15" t="str">
        <f t="shared" si="25"/>
        <v>GB</v>
      </c>
    </row>
    <row r="756" spans="1:12" s="40" customFormat="1" ht="14.25" customHeight="1" x14ac:dyDescent="0.25">
      <c r="A756" s="38" t="s">
        <v>213</v>
      </c>
      <c r="B756" s="38" t="s">
        <v>3000</v>
      </c>
      <c r="C756" s="38" t="s">
        <v>12100</v>
      </c>
      <c r="D756" s="38" t="s">
        <v>12101</v>
      </c>
      <c r="E756" s="38" t="s">
        <v>335</v>
      </c>
      <c r="F756" s="38" t="s">
        <v>3001</v>
      </c>
      <c r="G756" s="38" t="s">
        <v>4464</v>
      </c>
      <c r="H756" s="38" t="s">
        <v>2665</v>
      </c>
      <c r="I756" s="41">
        <v>-371.35</v>
      </c>
      <c r="J756" s="11">
        <f>VLOOKUP(LEFT(B756,5),[1]Percents!$C:$M,6,FALSE)</f>
        <v>0</v>
      </c>
      <c r="K756" s="13">
        <f t="shared" si="24"/>
        <v>0</v>
      </c>
      <c r="L756" s="15" t="str">
        <f t="shared" si="25"/>
        <v>GB</v>
      </c>
    </row>
    <row r="757" spans="1:12" s="40" customFormat="1" ht="14.25" customHeight="1" x14ac:dyDescent="0.25">
      <c r="A757" s="38" t="s">
        <v>213</v>
      </c>
      <c r="B757" s="38" t="s">
        <v>3000</v>
      </c>
      <c r="C757" s="38" t="s">
        <v>6997</v>
      </c>
      <c r="D757" s="38" t="s">
        <v>6998</v>
      </c>
      <c r="E757" s="38" t="s">
        <v>335</v>
      </c>
      <c r="F757" s="38" t="s">
        <v>3001</v>
      </c>
      <c r="G757" s="38" t="s">
        <v>6999</v>
      </c>
      <c r="H757" s="38" t="s">
        <v>2665</v>
      </c>
      <c r="I757" s="39">
        <v>31359.4</v>
      </c>
      <c r="J757" s="11">
        <f>VLOOKUP(LEFT(B757,5),[1]Percents!$C:$M,6,FALSE)</f>
        <v>0</v>
      </c>
      <c r="K757" s="13">
        <f t="shared" si="24"/>
        <v>0</v>
      </c>
      <c r="L757" s="15" t="str">
        <f t="shared" si="25"/>
        <v>GB</v>
      </c>
    </row>
    <row r="758" spans="1:12" s="40" customFormat="1" ht="14.25" customHeight="1" x14ac:dyDescent="0.25">
      <c r="A758" s="38" t="s">
        <v>213</v>
      </c>
      <c r="B758" s="38" t="s">
        <v>3000</v>
      </c>
      <c r="C758" s="38" t="s">
        <v>11318</v>
      </c>
      <c r="D758" s="38" t="s">
        <v>11319</v>
      </c>
      <c r="E758" s="38" t="s">
        <v>335</v>
      </c>
      <c r="F758" s="38" t="s">
        <v>3001</v>
      </c>
      <c r="G758" s="38" t="s">
        <v>11320</v>
      </c>
      <c r="H758" s="38" t="s">
        <v>2665</v>
      </c>
      <c r="I758" s="39">
        <v>4992.55</v>
      </c>
      <c r="J758" s="11">
        <f>VLOOKUP(LEFT(B758,5),[1]Percents!$C:$M,6,FALSE)</f>
        <v>0</v>
      </c>
      <c r="K758" s="13">
        <f t="shared" si="24"/>
        <v>0</v>
      </c>
      <c r="L758" s="15" t="str">
        <f t="shared" si="25"/>
        <v>GB</v>
      </c>
    </row>
    <row r="759" spans="1:12" s="40" customFormat="1" ht="14.25" customHeight="1" x14ac:dyDescent="0.25">
      <c r="A759" s="38" t="s">
        <v>213</v>
      </c>
      <c r="B759" s="38" t="s">
        <v>3000</v>
      </c>
      <c r="C759" s="38" t="s">
        <v>11321</v>
      </c>
      <c r="D759" s="38" t="s">
        <v>11322</v>
      </c>
      <c r="E759" s="38" t="s">
        <v>335</v>
      </c>
      <c r="F759" s="38" t="s">
        <v>3001</v>
      </c>
      <c r="G759" s="38" t="s">
        <v>11320</v>
      </c>
      <c r="H759" s="38" t="s">
        <v>2665</v>
      </c>
      <c r="I759" s="39">
        <v>4137.6100000000006</v>
      </c>
      <c r="J759" s="11">
        <f>VLOOKUP(LEFT(B759,5),[1]Percents!$C:$M,6,FALSE)</f>
        <v>0</v>
      </c>
      <c r="K759" s="13">
        <f t="shared" si="24"/>
        <v>0</v>
      </c>
      <c r="L759" s="15" t="str">
        <f t="shared" si="25"/>
        <v>GB</v>
      </c>
    </row>
    <row r="760" spans="1:12" s="40" customFormat="1" ht="14.25" customHeight="1" x14ac:dyDescent="0.25">
      <c r="A760" s="38" t="s">
        <v>213</v>
      </c>
      <c r="B760" s="38" t="s">
        <v>3000</v>
      </c>
      <c r="C760" s="38" t="s">
        <v>11323</v>
      </c>
      <c r="D760" s="38" t="s">
        <v>11324</v>
      </c>
      <c r="E760" s="38" t="s">
        <v>335</v>
      </c>
      <c r="F760" s="38" t="s">
        <v>3001</v>
      </c>
      <c r="G760" s="38" t="s">
        <v>11320</v>
      </c>
      <c r="H760" s="38" t="s">
        <v>2665</v>
      </c>
      <c r="I760" s="39">
        <v>3136.27</v>
      </c>
      <c r="J760" s="11">
        <f>VLOOKUP(LEFT(B760,5),[1]Percents!$C:$M,6,FALSE)</f>
        <v>0</v>
      </c>
      <c r="K760" s="13">
        <f t="shared" si="24"/>
        <v>0</v>
      </c>
      <c r="L760" s="15" t="str">
        <f t="shared" si="25"/>
        <v>GB</v>
      </c>
    </row>
    <row r="761" spans="1:12" s="40" customFormat="1" ht="14.25" customHeight="1" x14ac:dyDescent="0.25">
      <c r="A761" s="38" t="s">
        <v>213</v>
      </c>
      <c r="B761" s="38" t="s">
        <v>3000</v>
      </c>
      <c r="C761" s="38" t="s">
        <v>11677</v>
      </c>
      <c r="D761" s="38" t="s">
        <v>11678</v>
      </c>
      <c r="E761" s="38" t="s">
        <v>335</v>
      </c>
      <c r="F761" s="38" t="s">
        <v>3001</v>
      </c>
      <c r="G761" s="38" t="s">
        <v>11320</v>
      </c>
      <c r="H761" s="38" t="s">
        <v>2665</v>
      </c>
      <c r="I761" s="39">
        <v>3287.06</v>
      </c>
      <c r="J761" s="11">
        <f>VLOOKUP(LEFT(B761,5),[1]Percents!$C:$M,6,FALSE)</f>
        <v>0</v>
      </c>
      <c r="K761" s="13">
        <f t="shared" si="24"/>
        <v>0</v>
      </c>
      <c r="L761" s="15" t="str">
        <f t="shared" si="25"/>
        <v>GB</v>
      </c>
    </row>
    <row r="762" spans="1:12" s="40" customFormat="1" ht="14.25" customHeight="1" x14ac:dyDescent="0.25">
      <c r="A762" s="38" t="s">
        <v>213</v>
      </c>
      <c r="B762" s="38" t="s">
        <v>3000</v>
      </c>
      <c r="C762" s="38" t="s">
        <v>11325</v>
      </c>
      <c r="D762" s="38" t="s">
        <v>11326</v>
      </c>
      <c r="E762" s="38" t="s">
        <v>335</v>
      </c>
      <c r="F762" s="38" t="s">
        <v>3001</v>
      </c>
      <c r="G762" s="38" t="s">
        <v>11320</v>
      </c>
      <c r="H762" s="38" t="s">
        <v>2665</v>
      </c>
      <c r="I762" s="39">
        <v>2837.14</v>
      </c>
      <c r="J762" s="11">
        <f>VLOOKUP(LEFT(B762,5),[1]Percents!$C:$M,6,FALSE)</f>
        <v>0</v>
      </c>
      <c r="K762" s="13">
        <f t="shared" si="24"/>
        <v>0</v>
      </c>
      <c r="L762" s="15" t="str">
        <f t="shared" si="25"/>
        <v>GB</v>
      </c>
    </row>
    <row r="763" spans="1:12" s="40" customFormat="1" ht="14.25" customHeight="1" x14ac:dyDescent="0.25">
      <c r="A763" s="38" t="s">
        <v>213</v>
      </c>
      <c r="B763" s="38" t="s">
        <v>3000</v>
      </c>
      <c r="C763" s="38" t="s">
        <v>11327</v>
      </c>
      <c r="D763" s="38" t="s">
        <v>11328</v>
      </c>
      <c r="E763" s="38" t="s">
        <v>335</v>
      </c>
      <c r="F763" s="38" t="s">
        <v>3001</v>
      </c>
      <c r="G763" s="38" t="s">
        <v>11320</v>
      </c>
      <c r="H763" s="38" t="s">
        <v>2665</v>
      </c>
      <c r="I763" s="39">
        <v>157.30000000000001</v>
      </c>
      <c r="J763" s="11">
        <f>VLOOKUP(LEFT(B763,5),[1]Percents!$C:$M,6,FALSE)</f>
        <v>0</v>
      </c>
      <c r="K763" s="13">
        <f t="shared" si="24"/>
        <v>0</v>
      </c>
      <c r="L763" s="15" t="str">
        <f t="shared" si="25"/>
        <v>GB</v>
      </c>
    </row>
    <row r="764" spans="1:12" s="40" customFormat="1" ht="14.25" customHeight="1" x14ac:dyDescent="0.25">
      <c r="A764" s="38" t="s">
        <v>213</v>
      </c>
      <c r="B764" s="38" t="s">
        <v>147</v>
      </c>
      <c r="C764" s="38" t="s">
        <v>2926</v>
      </c>
      <c r="D764" s="38" t="s">
        <v>2927</v>
      </c>
      <c r="E764" s="38" t="s">
        <v>82</v>
      </c>
      <c r="F764" s="38" t="s">
        <v>2928</v>
      </c>
      <c r="G764" s="38" t="s">
        <v>2929</v>
      </c>
      <c r="H764" s="38" t="s">
        <v>2665</v>
      </c>
      <c r="I764" s="39">
        <v>946.93999999999994</v>
      </c>
      <c r="J764" s="11">
        <f>VLOOKUP(LEFT(B764,5),[1]Percents!$C:$M,6,FALSE)</f>
        <v>8.6050000000000001E-2</v>
      </c>
      <c r="K764" s="13">
        <f t="shared" si="24"/>
        <v>81.484186999999991</v>
      </c>
      <c r="L764" s="15" t="str">
        <f t="shared" si="25"/>
        <v>GB</v>
      </c>
    </row>
    <row r="765" spans="1:12" s="40" customFormat="1" ht="14.25" customHeight="1" x14ac:dyDescent="0.25">
      <c r="A765" s="38" t="s">
        <v>141</v>
      </c>
      <c r="B765" s="38" t="s">
        <v>245</v>
      </c>
      <c r="C765" s="38" t="s">
        <v>3003</v>
      </c>
      <c r="D765" s="38" t="s">
        <v>3004</v>
      </c>
      <c r="E765" s="38" t="s">
        <v>1264</v>
      </c>
      <c r="F765" s="38" t="s">
        <v>3005</v>
      </c>
      <c r="G765" s="38" t="s">
        <v>3006</v>
      </c>
      <c r="H765" s="38" t="s">
        <v>2665</v>
      </c>
      <c r="I765" s="39">
        <v>82952.039999999994</v>
      </c>
      <c r="J765" s="11">
        <f>VLOOKUP(LEFT(B765,5),[1]Percents!$C:$M,6,FALSE)</f>
        <v>0.1678</v>
      </c>
      <c r="K765" s="13">
        <f t="shared" si="24"/>
        <v>13919.352311999999</v>
      </c>
      <c r="L765" s="15" t="str">
        <f t="shared" si="25"/>
        <v>GB</v>
      </c>
    </row>
    <row r="766" spans="1:12" s="40" customFormat="1" ht="14.25" customHeight="1" x14ac:dyDescent="0.25">
      <c r="A766" s="38" t="s">
        <v>141</v>
      </c>
      <c r="B766" s="38" t="s">
        <v>245</v>
      </c>
      <c r="C766" s="38" t="s">
        <v>4474</v>
      </c>
      <c r="D766" s="38" t="s">
        <v>4475</v>
      </c>
      <c r="E766" s="38" t="s">
        <v>1264</v>
      </c>
      <c r="F766" s="38" t="s">
        <v>3005</v>
      </c>
      <c r="G766" s="38" t="s">
        <v>4195</v>
      </c>
      <c r="H766" s="38" t="s">
        <v>2665</v>
      </c>
      <c r="I766" s="39">
        <v>12680.9</v>
      </c>
      <c r="J766" s="11">
        <f>VLOOKUP(LEFT(B766,5),[1]Percents!$C:$M,6,FALSE)</f>
        <v>0.1678</v>
      </c>
      <c r="K766" s="13">
        <f t="shared" si="24"/>
        <v>2127.85502</v>
      </c>
      <c r="L766" s="15" t="str">
        <f t="shared" si="25"/>
        <v>GB</v>
      </c>
    </row>
    <row r="767" spans="1:12" s="40" customFormat="1" ht="14.25" customHeight="1" x14ac:dyDescent="0.25">
      <c r="A767" s="38" t="s">
        <v>213</v>
      </c>
      <c r="B767" s="38" t="s">
        <v>3000</v>
      </c>
      <c r="C767" s="38" t="s">
        <v>11679</v>
      </c>
      <c r="D767" s="38" t="s">
        <v>11680</v>
      </c>
      <c r="E767" s="38" t="s">
        <v>3767</v>
      </c>
      <c r="F767" s="38" t="s">
        <v>3007</v>
      </c>
      <c r="G767" s="38" t="s">
        <v>3002</v>
      </c>
      <c r="H767" s="38" t="s">
        <v>2665</v>
      </c>
      <c r="I767" s="41">
        <v>-1305.04</v>
      </c>
      <c r="J767" s="11">
        <f>VLOOKUP(LEFT(B767,5),[1]Percents!$C:$M,6,FALSE)</f>
        <v>0</v>
      </c>
      <c r="K767" s="13">
        <f t="shared" si="24"/>
        <v>0</v>
      </c>
      <c r="L767" s="15" t="str">
        <f t="shared" si="25"/>
        <v>GB</v>
      </c>
    </row>
    <row r="768" spans="1:12" s="40" customFormat="1" ht="14.25" customHeight="1" x14ac:dyDescent="0.25">
      <c r="A768" s="38" t="s">
        <v>213</v>
      </c>
      <c r="B768" s="38" t="s">
        <v>3000</v>
      </c>
      <c r="C768" s="38" t="s">
        <v>4476</v>
      </c>
      <c r="D768" s="38" t="s">
        <v>4477</v>
      </c>
      <c r="E768" s="38" t="s">
        <v>3767</v>
      </c>
      <c r="F768" s="38" t="s">
        <v>3007</v>
      </c>
      <c r="G768" s="38" t="s">
        <v>4464</v>
      </c>
      <c r="H768" s="38" t="s">
        <v>2665</v>
      </c>
      <c r="I768" s="39">
        <v>440.23</v>
      </c>
      <c r="J768" s="11">
        <f>VLOOKUP(LEFT(B768,5),[1]Percents!$C:$M,6,FALSE)</f>
        <v>0</v>
      </c>
      <c r="K768" s="13">
        <f t="shared" si="24"/>
        <v>0</v>
      </c>
      <c r="L768" s="15" t="str">
        <f t="shared" si="25"/>
        <v>GB</v>
      </c>
    </row>
    <row r="769" spans="1:12" s="40" customFormat="1" ht="14.25" customHeight="1" x14ac:dyDescent="0.25">
      <c r="A769" s="38" t="s">
        <v>213</v>
      </c>
      <c r="B769" s="38" t="s">
        <v>3000</v>
      </c>
      <c r="C769" s="38" t="s">
        <v>5145</v>
      </c>
      <c r="D769" s="38" t="s">
        <v>5146</v>
      </c>
      <c r="E769" s="38" t="s">
        <v>3767</v>
      </c>
      <c r="F769" s="38" t="s">
        <v>3007</v>
      </c>
      <c r="G769" s="38" t="s">
        <v>4464</v>
      </c>
      <c r="H769" s="38" t="s">
        <v>2665</v>
      </c>
      <c r="I769" s="39">
        <v>24806.15</v>
      </c>
      <c r="J769" s="11">
        <f>VLOOKUP(LEFT(B769,5),[1]Percents!$C:$M,6,FALSE)</f>
        <v>0</v>
      </c>
      <c r="K769" s="13">
        <f t="shared" si="24"/>
        <v>0</v>
      </c>
      <c r="L769" s="15" t="str">
        <f t="shared" si="25"/>
        <v>GB</v>
      </c>
    </row>
    <row r="770" spans="1:12" s="40" customFormat="1" ht="14.25" customHeight="1" x14ac:dyDescent="0.25">
      <c r="A770" s="38" t="s">
        <v>213</v>
      </c>
      <c r="B770" s="38" t="s">
        <v>166</v>
      </c>
      <c r="C770" s="38" t="s">
        <v>6339</v>
      </c>
      <c r="D770" s="38" t="s">
        <v>6340</v>
      </c>
      <c r="E770" s="38" t="s">
        <v>5713</v>
      </c>
      <c r="F770" s="38" t="s">
        <v>3007</v>
      </c>
      <c r="G770" s="38" t="s">
        <v>5012</v>
      </c>
      <c r="H770" s="38" t="s">
        <v>2665</v>
      </c>
      <c r="I770" s="39">
        <v>35631.800000000003</v>
      </c>
      <c r="J770" s="11">
        <f>VLOOKUP(LEFT(B770,5),[1]Percents!$C:$M,6,FALSE)</f>
        <v>0.25</v>
      </c>
      <c r="K770" s="13">
        <f t="shared" si="24"/>
        <v>8907.9500000000007</v>
      </c>
      <c r="L770" s="15" t="str">
        <f t="shared" si="25"/>
        <v>GB</v>
      </c>
    </row>
    <row r="771" spans="1:12" s="40" customFormat="1" ht="14.25" customHeight="1" x14ac:dyDescent="0.25">
      <c r="A771" s="38" t="s">
        <v>213</v>
      </c>
      <c r="B771" s="38" t="s">
        <v>258</v>
      </c>
      <c r="C771" s="38" t="s">
        <v>6341</v>
      </c>
      <c r="D771" s="38" t="s">
        <v>6342</v>
      </c>
      <c r="E771" s="38" t="s">
        <v>826</v>
      </c>
      <c r="F771" s="38" t="s">
        <v>3007</v>
      </c>
      <c r="G771" s="38" t="s">
        <v>5012</v>
      </c>
      <c r="H771" s="38" t="s">
        <v>2665</v>
      </c>
      <c r="I771" s="39">
        <v>26838.400000000001</v>
      </c>
      <c r="J771" s="11">
        <f>VLOOKUP(LEFT(B771,5),[1]Percents!$C:$M,6,FALSE)</f>
        <v>0.25</v>
      </c>
      <c r="K771" s="13">
        <f t="shared" si="24"/>
        <v>6709.6</v>
      </c>
      <c r="L771" s="15" t="str">
        <f t="shared" si="25"/>
        <v>GB</v>
      </c>
    </row>
    <row r="772" spans="1:12" s="40" customFormat="1" ht="14.25" customHeight="1" x14ac:dyDescent="0.25">
      <c r="A772" s="38" t="s">
        <v>213</v>
      </c>
      <c r="B772" s="38" t="s">
        <v>21</v>
      </c>
      <c r="C772" s="38" t="s">
        <v>6343</v>
      </c>
      <c r="D772" s="38" t="s">
        <v>6344</v>
      </c>
      <c r="E772" s="38" t="s">
        <v>4665</v>
      </c>
      <c r="F772" s="38" t="s">
        <v>3007</v>
      </c>
      <c r="G772" s="38" t="s">
        <v>4320</v>
      </c>
      <c r="H772" s="38" t="s">
        <v>2665</v>
      </c>
      <c r="I772" s="39">
        <v>3139.7</v>
      </c>
      <c r="J772" s="11">
        <f>VLOOKUP(LEFT(B772,5),[1]Percents!$C:$M,6,FALSE)</f>
        <v>0.25</v>
      </c>
      <c r="K772" s="13">
        <f t="shared" si="24"/>
        <v>784.92499999999995</v>
      </c>
      <c r="L772" s="15" t="str">
        <f t="shared" si="25"/>
        <v>GB</v>
      </c>
    </row>
    <row r="773" spans="1:12" s="40" customFormat="1" ht="14.25" customHeight="1" x14ac:dyDescent="0.25">
      <c r="A773" s="38" t="s">
        <v>213</v>
      </c>
      <c r="B773" s="38" t="s">
        <v>3000</v>
      </c>
      <c r="C773" s="38" t="s">
        <v>7000</v>
      </c>
      <c r="D773" s="38" t="s">
        <v>7001</v>
      </c>
      <c r="E773" s="38" t="s">
        <v>3767</v>
      </c>
      <c r="F773" s="38" t="s">
        <v>3007</v>
      </c>
      <c r="G773" s="38" t="s">
        <v>6999</v>
      </c>
      <c r="H773" s="38" t="s">
        <v>2665</v>
      </c>
      <c r="I773" s="39">
        <v>519275.61999999988</v>
      </c>
      <c r="J773" s="11">
        <f>VLOOKUP(LEFT(B773,5),[1]Percents!$C:$M,6,FALSE)</f>
        <v>0</v>
      </c>
      <c r="K773" s="13">
        <f t="shared" si="24"/>
        <v>0</v>
      </c>
      <c r="L773" s="15" t="str">
        <f t="shared" si="25"/>
        <v>GB</v>
      </c>
    </row>
    <row r="774" spans="1:12" s="40" customFormat="1" ht="14.25" customHeight="1" x14ac:dyDescent="0.25">
      <c r="A774" s="38" t="s">
        <v>213</v>
      </c>
      <c r="B774" s="38" t="s">
        <v>3000</v>
      </c>
      <c r="C774" s="38" t="s">
        <v>7396</v>
      </c>
      <c r="D774" s="38" t="s">
        <v>7397</v>
      </c>
      <c r="E774" s="38" t="s">
        <v>3767</v>
      </c>
      <c r="F774" s="38" t="s">
        <v>3007</v>
      </c>
      <c r="G774" s="38" t="s">
        <v>6999</v>
      </c>
      <c r="H774" s="38" t="s">
        <v>2665</v>
      </c>
      <c r="I774" s="39">
        <v>31957.759999999998</v>
      </c>
      <c r="J774" s="11">
        <f>VLOOKUP(LEFT(B774,5),[1]Percents!$C:$M,6,FALSE)</f>
        <v>0</v>
      </c>
      <c r="K774" s="13">
        <f t="shared" si="24"/>
        <v>0</v>
      </c>
      <c r="L774" s="15" t="str">
        <f t="shared" si="25"/>
        <v>GB</v>
      </c>
    </row>
    <row r="775" spans="1:12" s="40" customFormat="1" ht="14.25" customHeight="1" x14ac:dyDescent="0.25">
      <c r="A775" s="38" t="s">
        <v>213</v>
      </c>
      <c r="B775" s="38" t="s">
        <v>3000</v>
      </c>
      <c r="C775" s="38" t="s">
        <v>7672</v>
      </c>
      <c r="D775" s="38" t="s">
        <v>7673</v>
      </c>
      <c r="E775" s="38" t="s">
        <v>3767</v>
      </c>
      <c r="F775" s="38" t="s">
        <v>3007</v>
      </c>
      <c r="G775" s="38" t="s">
        <v>6999</v>
      </c>
      <c r="H775" s="38" t="s">
        <v>2665</v>
      </c>
      <c r="I775" s="39">
        <v>29348.23</v>
      </c>
      <c r="J775" s="11">
        <f>VLOOKUP(LEFT(B775,5),[1]Percents!$C:$M,6,FALSE)</f>
        <v>0</v>
      </c>
      <c r="K775" s="13">
        <f t="shared" si="24"/>
        <v>0</v>
      </c>
      <c r="L775" s="15" t="str">
        <f t="shared" si="25"/>
        <v>GB</v>
      </c>
    </row>
    <row r="776" spans="1:12" s="40" customFormat="1" ht="14.25" customHeight="1" x14ac:dyDescent="0.25">
      <c r="A776" s="38" t="s">
        <v>213</v>
      </c>
      <c r="B776" s="38" t="s">
        <v>3000</v>
      </c>
      <c r="C776" s="38" t="s">
        <v>7002</v>
      </c>
      <c r="D776" s="38" t="s">
        <v>7003</v>
      </c>
      <c r="E776" s="38" t="s">
        <v>3767</v>
      </c>
      <c r="F776" s="38" t="s">
        <v>3007</v>
      </c>
      <c r="G776" s="38" t="s">
        <v>6999</v>
      </c>
      <c r="H776" s="38" t="s">
        <v>2665</v>
      </c>
      <c r="I776" s="39">
        <v>55972.639999999999</v>
      </c>
      <c r="J776" s="11">
        <f>VLOOKUP(LEFT(B776,5),[1]Percents!$C:$M,6,FALSE)</f>
        <v>0</v>
      </c>
      <c r="K776" s="13">
        <f t="shared" si="24"/>
        <v>0</v>
      </c>
      <c r="L776" s="15" t="str">
        <f t="shared" si="25"/>
        <v>GB</v>
      </c>
    </row>
    <row r="777" spans="1:12" s="40" customFormat="1" ht="14.25" customHeight="1" x14ac:dyDescent="0.25">
      <c r="A777" s="38" t="s">
        <v>65</v>
      </c>
      <c r="B777" s="38" t="s">
        <v>316</v>
      </c>
      <c r="C777" s="38" t="s">
        <v>9351</v>
      </c>
      <c r="D777" s="38" t="s">
        <v>9352</v>
      </c>
      <c r="E777" s="38" t="s">
        <v>9353</v>
      </c>
      <c r="F777" s="38" t="s">
        <v>3007</v>
      </c>
      <c r="G777" s="38" t="s">
        <v>9320</v>
      </c>
      <c r="H777" s="38" t="s">
        <v>2665</v>
      </c>
      <c r="I777" s="39">
        <v>44479.29</v>
      </c>
      <c r="J777" s="11">
        <f>VLOOKUP(LEFT(B777,5),[1]Percents!$C:$M,6,FALSE)</f>
        <v>0</v>
      </c>
      <c r="K777" s="13">
        <f t="shared" si="24"/>
        <v>0</v>
      </c>
      <c r="L777" s="15" t="str">
        <f t="shared" si="25"/>
        <v>GB</v>
      </c>
    </row>
    <row r="778" spans="1:12" s="40" customFormat="1" ht="14.25" customHeight="1" x14ac:dyDescent="0.25">
      <c r="A778" s="38" t="s">
        <v>213</v>
      </c>
      <c r="B778" s="38" t="s">
        <v>79</v>
      </c>
      <c r="C778" s="38" t="s">
        <v>10429</v>
      </c>
      <c r="D778" s="38" t="s">
        <v>10430</v>
      </c>
      <c r="E778" s="38" t="s">
        <v>10431</v>
      </c>
      <c r="F778" s="38" t="s">
        <v>3007</v>
      </c>
      <c r="G778" s="38" t="s">
        <v>9320</v>
      </c>
      <c r="H778" s="38" t="s">
        <v>2665</v>
      </c>
      <c r="I778" s="39">
        <v>18264.330000000002</v>
      </c>
      <c r="J778" s="11">
        <f>VLOOKUP(LEFT(B778,5),[1]Percents!$C:$M,6,FALSE)</f>
        <v>8.6050000000000001E-2</v>
      </c>
      <c r="K778" s="13">
        <f t="shared" si="24"/>
        <v>1571.6455965000002</v>
      </c>
      <c r="L778" s="15" t="str">
        <f t="shared" si="25"/>
        <v>GB</v>
      </c>
    </row>
    <row r="779" spans="1:12" s="40" customFormat="1" ht="14.25" customHeight="1" x14ac:dyDescent="0.25">
      <c r="A779" s="38" t="s">
        <v>213</v>
      </c>
      <c r="B779" s="38" t="s">
        <v>3000</v>
      </c>
      <c r="C779" s="38" t="s">
        <v>12102</v>
      </c>
      <c r="D779" s="38" t="s">
        <v>12103</v>
      </c>
      <c r="E779" s="38" t="s">
        <v>3767</v>
      </c>
      <c r="F779" s="38" t="s">
        <v>3007</v>
      </c>
      <c r="G779" s="38" t="s">
        <v>11320</v>
      </c>
      <c r="H779" s="38" t="s">
        <v>2665</v>
      </c>
      <c r="I779" s="39">
        <v>409.82</v>
      </c>
      <c r="J779" s="11">
        <f>VLOOKUP(LEFT(B779,5),[1]Percents!$C:$M,6,FALSE)</f>
        <v>0</v>
      </c>
      <c r="K779" s="13">
        <f t="shared" si="24"/>
        <v>0</v>
      </c>
      <c r="L779" s="15" t="str">
        <f t="shared" si="25"/>
        <v>GB</v>
      </c>
    </row>
    <row r="780" spans="1:12" s="40" customFormat="1" ht="14.25" customHeight="1" x14ac:dyDescent="0.25">
      <c r="A780" s="38" t="s">
        <v>213</v>
      </c>
      <c r="B780" s="38" t="s">
        <v>3000</v>
      </c>
      <c r="C780" s="38" t="s">
        <v>11329</v>
      </c>
      <c r="D780" s="38" t="s">
        <v>11330</v>
      </c>
      <c r="E780" s="38" t="s">
        <v>3767</v>
      </c>
      <c r="F780" s="38" t="s">
        <v>3007</v>
      </c>
      <c r="G780" s="38" t="s">
        <v>11320</v>
      </c>
      <c r="H780" s="38" t="s">
        <v>2665</v>
      </c>
      <c r="I780" s="39">
        <v>27193.94</v>
      </c>
      <c r="J780" s="11">
        <f>VLOOKUP(LEFT(B780,5),[1]Percents!$C:$M,6,FALSE)</f>
        <v>0</v>
      </c>
      <c r="K780" s="13">
        <f t="shared" si="24"/>
        <v>0</v>
      </c>
      <c r="L780" s="15" t="str">
        <f t="shared" si="25"/>
        <v>GB</v>
      </c>
    </row>
    <row r="781" spans="1:12" s="40" customFormat="1" ht="14.25" customHeight="1" x14ac:dyDescent="0.25">
      <c r="A781" s="38" t="s">
        <v>213</v>
      </c>
      <c r="B781" s="38" t="s">
        <v>3000</v>
      </c>
      <c r="C781" s="38" t="s">
        <v>11681</v>
      </c>
      <c r="D781" s="38" t="s">
        <v>11682</v>
      </c>
      <c r="E781" s="38" t="s">
        <v>3767</v>
      </c>
      <c r="F781" s="38" t="s">
        <v>3007</v>
      </c>
      <c r="G781" s="38" t="s">
        <v>11320</v>
      </c>
      <c r="H781" s="38" t="s">
        <v>2665</v>
      </c>
      <c r="I781" s="39">
        <v>15355.94</v>
      </c>
      <c r="J781" s="11">
        <f>VLOOKUP(LEFT(B781,5),[1]Percents!$C:$M,6,FALSE)</f>
        <v>0</v>
      </c>
      <c r="K781" s="13">
        <f t="shared" si="24"/>
        <v>0</v>
      </c>
      <c r="L781" s="15" t="str">
        <f t="shared" si="25"/>
        <v>GB</v>
      </c>
    </row>
    <row r="782" spans="1:12" s="40" customFormat="1" ht="14.25" customHeight="1" x14ac:dyDescent="0.25">
      <c r="A782" s="38" t="s">
        <v>213</v>
      </c>
      <c r="B782" s="38" t="s">
        <v>3000</v>
      </c>
      <c r="C782" s="38" t="s">
        <v>11331</v>
      </c>
      <c r="D782" s="38" t="s">
        <v>11332</v>
      </c>
      <c r="E782" s="38" t="s">
        <v>3767</v>
      </c>
      <c r="F782" s="38" t="s">
        <v>3007</v>
      </c>
      <c r="G782" s="38" t="s">
        <v>11320</v>
      </c>
      <c r="H782" s="38" t="s">
        <v>2665</v>
      </c>
      <c r="I782" s="39">
        <v>30319.4</v>
      </c>
      <c r="J782" s="11">
        <f>VLOOKUP(LEFT(B782,5),[1]Percents!$C:$M,6,FALSE)</f>
        <v>0</v>
      </c>
      <c r="K782" s="13">
        <f t="shared" si="24"/>
        <v>0</v>
      </c>
      <c r="L782" s="15" t="str">
        <f t="shared" si="25"/>
        <v>GB</v>
      </c>
    </row>
    <row r="783" spans="1:12" s="40" customFormat="1" ht="14.25" customHeight="1" x14ac:dyDescent="0.25">
      <c r="A783" s="38" t="s">
        <v>213</v>
      </c>
      <c r="B783" s="38" t="s">
        <v>3000</v>
      </c>
      <c r="C783" s="38" t="s">
        <v>11333</v>
      </c>
      <c r="D783" s="38" t="s">
        <v>11334</v>
      </c>
      <c r="E783" s="38" t="s">
        <v>3767</v>
      </c>
      <c r="F783" s="38" t="s">
        <v>3007</v>
      </c>
      <c r="G783" s="38" t="s">
        <v>11320</v>
      </c>
      <c r="H783" s="38" t="s">
        <v>2665</v>
      </c>
      <c r="I783" s="39">
        <v>17747.63</v>
      </c>
      <c r="J783" s="11">
        <f>VLOOKUP(LEFT(B783,5),[1]Percents!$C:$M,6,FALSE)</f>
        <v>0</v>
      </c>
      <c r="K783" s="13">
        <f t="shared" si="24"/>
        <v>0</v>
      </c>
      <c r="L783" s="15" t="str">
        <f t="shared" si="25"/>
        <v>GB</v>
      </c>
    </row>
    <row r="784" spans="1:12" s="40" customFormat="1" ht="14.25" customHeight="1" x14ac:dyDescent="0.25">
      <c r="A784" s="38" t="s">
        <v>213</v>
      </c>
      <c r="B784" s="38" t="s">
        <v>3000</v>
      </c>
      <c r="C784" s="38" t="s">
        <v>11335</v>
      </c>
      <c r="D784" s="38" t="s">
        <v>11336</v>
      </c>
      <c r="E784" s="38" t="s">
        <v>3767</v>
      </c>
      <c r="F784" s="38" t="s">
        <v>3007</v>
      </c>
      <c r="G784" s="38" t="s">
        <v>11320</v>
      </c>
      <c r="H784" s="38" t="s">
        <v>2665</v>
      </c>
      <c r="I784" s="39">
        <v>13260.17</v>
      </c>
      <c r="J784" s="11">
        <f>VLOOKUP(LEFT(B784,5),[1]Percents!$C:$M,6,FALSE)</f>
        <v>0</v>
      </c>
      <c r="K784" s="13">
        <f t="shared" si="24"/>
        <v>0</v>
      </c>
      <c r="L784" s="15" t="str">
        <f t="shared" si="25"/>
        <v>GB</v>
      </c>
    </row>
    <row r="785" spans="1:12" s="40" customFormat="1" ht="14.25" customHeight="1" x14ac:dyDescent="0.25">
      <c r="A785" s="38" t="s">
        <v>213</v>
      </c>
      <c r="B785" s="38" t="s">
        <v>3000</v>
      </c>
      <c r="C785" s="38" t="s">
        <v>11337</v>
      </c>
      <c r="D785" s="38" t="s">
        <v>11338</v>
      </c>
      <c r="E785" s="38" t="s">
        <v>3767</v>
      </c>
      <c r="F785" s="38" t="s">
        <v>3007</v>
      </c>
      <c r="G785" s="38" t="s">
        <v>11320</v>
      </c>
      <c r="H785" s="38" t="s">
        <v>2665</v>
      </c>
      <c r="I785" s="39">
        <v>10492.76</v>
      </c>
      <c r="J785" s="11">
        <f>VLOOKUP(LEFT(B785,5),[1]Percents!$C:$M,6,FALSE)</f>
        <v>0</v>
      </c>
      <c r="K785" s="13">
        <f t="shared" si="24"/>
        <v>0</v>
      </c>
      <c r="L785" s="15" t="str">
        <f t="shared" si="25"/>
        <v>GB</v>
      </c>
    </row>
    <row r="786" spans="1:12" s="40" customFormat="1" ht="14.25" customHeight="1" x14ac:dyDescent="0.25">
      <c r="A786" s="38" t="s">
        <v>213</v>
      </c>
      <c r="B786" s="38" t="s">
        <v>3000</v>
      </c>
      <c r="C786" s="38" t="s">
        <v>11339</v>
      </c>
      <c r="D786" s="38" t="s">
        <v>11340</v>
      </c>
      <c r="E786" s="38" t="s">
        <v>3767</v>
      </c>
      <c r="F786" s="38" t="s">
        <v>3007</v>
      </c>
      <c r="G786" s="38" t="s">
        <v>11320</v>
      </c>
      <c r="H786" s="38" t="s">
        <v>2665</v>
      </c>
      <c r="I786" s="39">
        <v>8588.14</v>
      </c>
      <c r="J786" s="11">
        <f>VLOOKUP(LEFT(B786,5),[1]Percents!$C:$M,6,FALSE)</f>
        <v>0</v>
      </c>
      <c r="K786" s="13">
        <f t="shared" si="24"/>
        <v>0</v>
      </c>
      <c r="L786" s="15" t="str">
        <f t="shared" si="25"/>
        <v>GB</v>
      </c>
    </row>
    <row r="787" spans="1:12" s="40" customFormat="1" ht="14.25" customHeight="1" x14ac:dyDescent="0.25">
      <c r="A787" s="38" t="s">
        <v>213</v>
      </c>
      <c r="B787" s="38" t="s">
        <v>3000</v>
      </c>
      <c r="C787" s="38" t="s">
        <v>11683</v>
      </c>
      <c r="D787" s="38" t="s">
        <v>11684</v>
      </c>
      <c r="E787" s="38" t="s">
        <v>3767</v>
      </c>
      <c r="F787" s="38" t="s">
        <v>3007</v>
      </c>
      <c r="G787" s="38" t="s">
        <v>11320</v>
      </c>
      <c r="H787" s="38" t="s">
        <v>2665</v>
      </c>
      <c r="I787" s="39">
        <v>27498.32</v>
      </c>
      <c r="J787" s="11">
        <f>VLOOKUP(LEFT(B787,5),[1]Percents!$C:$M,6,FALSE)</f>
        <v>0</v>
      </c>
      <c r="K787" s="13">
        <f t="shared" si="24"/>
        <v>0</v>
      </c>
      <c r="L787" s="15" t="str">
        <f t="shared" si="25"/>
        <v>GB</v>
      </c>
    </row>
    <row r="788" spans="1:12" s="40" customFormat="1" ht="14.25" customHeight="1" x14ac:dyDescent="0.25">
      <c r="A788" s="38" t="s">
        <v>242</v>
      </c>
      <c r="B788" s="38" t="s">
        <v>325</v>
      </c>
      <c r="C788" s="38" t="s">
        <v>9354</v>
      </c>
      <c r="D788" s="38" t="s">
        <v>9355</v>
      </c>
      <c r="E788" s="38" t="s">
        <v>359</v>
      </c>
      <c r="F788" s="38" t="s">
        <v>9356</v>
      </c>
      <c r="G788" s="38" t="s">
        <v>2991</v>
      </c>
      <c r="H788" s="38" t="s">
        <v>2665</v>
      </c>
      <c r="I788" s="39">
        <v>64343.35</v>
      </c>
      <c r="J788" s="11">
        <f>VLOOKUP(LEFT(B788,5),[1]Percents!$C:$M,6,FALSE)</f>
        <v>5.3740000000000003E-2</v>
      </c>
      <c r="K788" s="13">
        <f t="shared" si="24"/>
        <v>3457.8116290000003</v>
      </c>
      <c r="L788" s="15" t="str">
        <f t="shared" si="25"/>
        <v>GB</v>
      </c>
    </row>
    <row r="789" spans="1:12" s="40" customFormat="1" ht="14.25" customHeight="1" x14ac:dyDescent="0.25">
      <c r="A789" s="38" t="s">
        <v>213</v>
      </c>
      <c r="B789" s="38" t="s">
        <v>102</v>
      </c>
      <c r="C789" s="38" t="s">
        <v>7398</v>
      </c>
      <c r="D789" s="38" t="s">
        <v>7399</v>
      </c>
      <c r="E789" s="38" t="s">
        <v>170</v>
      </c>
      <c r="F789" s="38" t="s">
        <v>3008</v>
      </c>
      <c r="G789" s="38" t="s">
        <v>7386</v>
      </c>
      <c r="H789" s="38" t="s">
        <v>2665</v>
      </c>
      <c r="I789" s="39">
        <v>227774.38</v>
      </c>
      <c r="J789" s="11">
        <f>VLOOKUP(LEFT(B789,5),[1]Percents!$C:$M,6,FALSE)</f>
        <v>0.29404999999999998</v>
      </c>
      <c r="K789" s="13">
        <f t="shared" si="24"/>
        <v>66977.056438999993</v>
      </c>
      <c r="L789" s="15" t="str">
        <f t="shared" si="25"/>
        <v>GB</v>
      </c>
    </row>
    <row r="790" spans="1:12" s="40" customFormat="1" ht="14.25" customHeight="1" x14ac:dyDescent="0.25">
      <c r="A790" s="38" t="s">
        <v>213</v>
      </c>
      <c r="B790" s="38" t="s">
        <v>102</v>
      </c>
      <c r="C790" s="38" t="s">
        <v>12104</v>
      </c>
      <c r="D790" s="38" t="s">
        <v>12105</v>
      </c>
      <c r="E790" s="38" t="s">
        <v>170</v>
      </c>
      <c r="F790" s="38" t="s">
        <v>3008</v>
      </c>
      <c r="G790" s="38" t="s">
        <v>12106</v>
      </c>
      <c r="H790" s="38" t="s">
        <v>2665</v>
      </c>
      <c r="I790" s="39">
        <v>36853.449999999997</v>
      </c>
      <c r="J790" s="11">
        <f>VLOOKUP(LEFT(B790,5),[1]Percents!$C:$M,6,FALSE)</f>
        <v>0.29404999999999998</v>
      </c>
      <c r="K790" s="13">
        <f t="shared" si="24"/>
        <v>10836.756972499998</v>
      </c>
      <c r="L790" s="15" t="str">
        <f t="shared" si="25"/>
        <v>GB</v>
      </c>
    </row>
    <row r="791" spans="1:12" s="40" customFormat="1" ht="14.25" customHeight="1" x14ac:dyDescent="0.25">
      <c r="A791" s="38" t="s">
        <v>141</v>
      </c>
      <c r="B791" s="38" t="s">
        <v>245</v>
      </c>
      <c r="C791" s="38" t="s">
        <v>3009</v>
      </c>
      <c r="D791" s="38" t="s">
        <v>3010</v>
      </c>
      <c r="E791" s="38" t="s">
        <v>247</v>
      </c>
      <c r="F791" s="38" t="s">
        <v>3011</v>
      </c>
      <c r="G791" s="38" t="s">
        <v>2991</v>
      </c>
      <c r="H791" s="38" t="s">
        <v>2665</v>
      </c>
      <c r="I791" s="39">
        <v>77129.27</v>
      </c>
      <c r="J791" s="11">
        <f>VLOOKUP(LEFT(B791,5),[1]Percents!$C:$M,6,FALSE)</f>
        <v>0.1678</v>
      </c>
      <c r="K791" s="13">
        <f t="shared" si="24"/>
        <v>12942.291506000001</v>
      </c>
      <c r="L791" s="15" t="str">
        <f t="shared" si="25"/>
        <v>GB</v>
      </c>
    </row>
    <row r="792" spans="1:12" s="40" customFormat="1" ht="14.25" customHeight="1" x14ac:dyDescent="0.25">
      <c r="A792" s="38" t="s">
        <v>213</v>
      </c>
      <c r="B792" s="38" t="s">
        <v>162</v>
      </c>
      <c r="C792" s="38" t="s">
        <v>3012</v>
      </c>
      <c r="D792" s="38" t="s">
        <v>3013</v>
      </c>
      <c r="E792" s="38" t="s">
        <v>1307</v>
      </c>
      <c r="F792" s="38" t="s">
        <v>3014</v>
      </c>
      <c r="G792" s="38" t="s">
        <v>2991</v>
      </c>
      <c r="H792" s="38" t="s">
        <v>2665</v>
      </c>
      <c r="I792" s="39">
        <v>202839.23</v>
      </c>
      <c r="J792" s="11">
        <f>VLOOKUP(LEFT(B792,5),[1]Percents!$C:$M,6,FALSE)</f>
        <v>0.25</v>
      </c>
      <c r="K792" s="13">
        <f t="shared" si="24"/>
        <v>50709.807500000003</v>
      </c>
      <c r="L792" s="15" t="str">
        <f t="shared" si="25"/>
        <v>GB</v>
      </c>
    </row>
    <row r="793" spans="1:12" s="40" customFormat="1" ht="14.25" customHeight="1" x14ac:dyDescent="0.25">
      <c r="A793" s="38" t="s">
        <v>213</v>
      </c>
      <c r="B793" s="38" t="s">
        <v>162</v>
      </c>
      <c r="C793" s="38" t="s">
        <v>3015</v>
      </c>
      <c r="D793" s="38" t="s">
        <v>3016</v>
      </c>
      <c r="E793" s="38" t="s">
        <v>1307</v>
      </c>
      <c r="F793" s="38" t="s">
        <v>3017</v>
      </c>
      <c r="G793" s="38" t="s">
        <v>2991</v>
      </c>
      <c r="H793" s="38" t="s">
        <v>2665</v>
      </c>
      <c r="I793" s="39">
        <v>130425.26</v>
      </c>
      <c r="J793" s="11">
        <f>VLOOKUP(LEFT(B793,5),[1]Percents!$C:$M,6,FALSE)</f>
        <v>0.25</v>
      </c>
      <c r="K793" s="13">
        <f t="shared" si="24"/>
        <v>32606.314999999999</v>
      </c>
      <c r="L793" s="15" t="str">
        <f t="shared" si="25"/>
        <v>GB</v>
      </c>
    </row>
    <row r="794" spans="1:12" s="40" customFormat="1" ht="14.25" customHeight="1" x14ac:dyDescent="0.25">
      <c r="A794" s="38" t="s">
        <v>213</v>
      </c>
      <c r="B794" s="38" t="s">
        <v>21</v>
      </c>
      <c r="C794" s="38" t="s">
        <v>3117</v>
      </c>
      <c r="D794" s="38" t="s">
        <v>3118</v>
      </c>
      <c r="E794" s="38" t="s">
        <v>6703</v>
      </c>
      <c r="F794" s="38" t="s">
        <v>3119</v>
      </c>
      <c r="G794" s="38" t="s">
        <v>3120</v>
      </c>
      <c r="H794" s="38" t="s">
        <v>2665</v>
      </c>
      <c r="I794" s="39">
        <v>51996.480000000003</v>
      </c>
      <c r="J794" s="11">
        <f>VLOOKUP(LEFT(B794,5),[1]Percents!$C:$M,6,FALSE)</f>
        <v>0.25</v>
      </c>
      <c r="K794" s="13">
        <f t="shared" si="24"/>
        <v>12999.12</v>
      </c>
      <c r="L794" s="15" t="str">
        <f t="shared" si="25"/>
        <v>GB</v>
      </c>
    </row>
    <row r="795" spans="1:12" s="40" customFormat="1" ht="14.25" customHeight="1" x14ac:dyDescent="0.25">
      <c r="A795" s="38" t="s">
        <v>213</v>
      </c>
      <c r="B795" s="38" t="s">
        <v>230</v>
      </c>
      <c r="C795" s="38" t="s">
        <v>3018</v>
      </c>
      <c r="D795" s="38" t="s">
        <v>3019</v>
      </c>
      <c r="E795" s="38" t="s">
        <v>3020</v>
      </c>
      <c r="F795" s="38" t="s">
        <v>3021</v>
      </c>
      <c r="G795" s="38" t="s">
        <v>2991</v>
      </c>
      <c r="H795" s="38" t="s">
        <v>2665</v>
      </c>
      <c r="I795" s="39">
        <v>159021.71</v>
      </c>
      <c r="J795" s="11">
        <f>VLOOKUP(LEFT(B795,5),[1]Percents!$C:$M,6,FALSE)</f>
        <v>0.29404999999999998</v>
      </c>
      <c r="K795" s="13">
        <f t="shared" si="24"/>
        <v>46760.333825499991</v>
      </c>
      <c r="L795" s="15" t="str">
        <f t="shared" si="25"/>
        <v>GB</v>
      </c>
    </row>
    <row r="796" spans="1:12" s="40" customFormat="1" ht="14.25" customHeight="1" x14ac:dyDescent="0.25">
      <c r="A796" s="38" t="s">
        <v>213</v>
      </c>
      <c r="B796" s="38" t="s">
        <v>147</v>
      </c>
      <c r="C796" s="38" t="s">
        <v>3022</v>
      </c>
      <c r="D796" s="38" t="s">
        <v>3023</v>
      </c>
      <c r="E796" s="38" t="s">
        <v>3024</v>
      </c>
      <c r="F796" s="38" t="s">
        <v>3025</v>
      </c>
      <c r="G796" s="38" t="s">
        <v>2991</v>
      </c>
      <c r="H796" s="38" t="s">
        <v>2665</v>
      </c>
      <c r="I796" s="39">
        <v>45575.93</v>
      </c>
      <c r="J796" s="11">
        <f>VLOOKUP(LEFT(B796,5),[1]Percents!$C:$M,6,FALSE)</f>
        <v>8.6050000000000001E-2</v>
      </c>
      <c r="K796" s="13">
        <f t="shared" ref="K796:K859" si="26">+J796*I796</f>
        <v>3921.8087765</v>
      </c>
      <c r="L796" s="15" t="str">
        <f t="shared" si="25"/>
        <v>GB</v>
      </c>
    </row>
    <row r="797" spans="1:12" s="40" customFormat="1" ht="14.25" customHeight="1" x14ac:dyDescent="0.25">
      <c r="A797" s="38" t="s">
        <v>213</v>
      </c>
      <c r="B797" s="38" t="s">
        <v>4321</v>
      </c>
      <c r="C797" s="38" t="s">
        <v>7201</v>
      </c>
      <c r="D797" s="38" t="s">
        <v>7202</v>
      </c>
      <c r="E797" s="38" t="s">
        <v>185</v>
      </c>
      <c r="F797" s="38" t="s">
        <v>3026</v>
      </c>
      <c r="G797" s="38" t="s">
        <v>7196</v>
      </c>
      <c r="H797" s="38" t="s">
        <v>2665</v>
      </c>
      <c r="I797" s="39">
        <v>61141.64</v>
      </c>
      <c r="J797" s="11">
        <f>VLOOKUP(LEFT(B797,5),[1]Percents!$C:$M,6,FALSE)</f>
        <v>0.29404999999999998</v>
      </c>
      <c r="K797" s="13">
        <f t="shared" si="26"/>
        <v>17978.699241999999</v>
      </c>
      <c r="L797" s="15" t="str">
        <f t="shared" si="25"/>
        <v>GB</v>
      </c>
    </row>
    <row r="798" spans="1:12" s="40" customFormat="1" ht="14.25" customHeight="1" x14ac:dyDescent="0.25">
      <c r="A798" s="38" t="s">
        <v>213</v>
      </c>
      <c r="B798" s="38" t="s">
        <v>4321</v>
      </c>
      <c r="C798" s="38" t="s">
        <v>11685</v>
      </c>
      <c r="D798" s="38" t="s">
        <v>11686</v>
      </c>
      <c r="E798" s="38" t="s">
        <v>185</v>
      </c>
      <c r="F798" s="38" t="s">
        <v>3026</v>
      </c>
      <c r="G798" s="38" t="s">
        <v>11622</v>
      </c>
      <c r="H798" s="38" t="s">
        <v>2665</v>
      </c>
      <c r="I798" s="39">
        <v>18798.79</v>
      </c>
      <c r="J798" s="11">
        <f>VLOOKUP(LEFT(B798,5),[1]Percents!$C:$M,6,FALSE)</f>
        <v>0.29404999999999998</v>
      </c>
      <c r="K798" s="13">
        <f t="shared" si="26"/>
        <v>5527.7841994999999</v>
      </c>
      <c r="L798" s="15" t="str">
        <f t="shared" si="25"/>
        <v>GB</v>
      </c>
    </row>
    <row r="799" spans="1:12" s="40" customFormat="1" ht="14.25" customHeight="1" x14ac:dyDescent="0.25">
      <c r="A799" s="38" t="s">
        <v>213</v>
      </c>
      <c r="B799" s="38" t="s">
        <v>195</v>
      </c>
      <c r="C799" s="38" t="s">
        <v>3027</v>
      </c>
      <c r="D799" s="38" t="s">
        <v>3028</v>
      </c>
      <c r="E799" s="38" t="s">
        <v>196</v>
      </c>
      <c r="F799" s="38" t="s">
        <v>3029</v>
      </c>
      <c r="G799" s="38" t="s">
        <v>2991</v>
      </c>
      <c r="H799" s="38" t="s">
        <v>2665</v>
      </c>
      <c r="I799" s="39">
        <v>97038.59</v>
      </c>
      <c r="J799" s="11">
        <f>VLOOKUP(LEFT(B799,5),[1]Percents!$C:$M,6,FALSE)</f>
        <v>8.6050000000000001E-2</v>
      </c>
      <c r="K799" s="13">
        <f t="shared" si="26"/>
        <v>8350.1706694999993</v>
      </c>
      <c r="L799" s="15" t="str">
        <f t="shared" si="25"/>
        <v>GB</v>
      </c>
    </row>
    <row r="800" spans="1:12" s="40" customFormat="1" ht="14.25" customHeight="1" x14ac:dyDescent="0.25">
      <c r="A800" s="38" t="s">
        <v>213</v>
      </c>
      <c r="B800" s="38" t="s">
        <v>61</v>
      </c>
      <c r="C800" s="38" t="s">
        <v>3234</v>
      </c>
      <c r="D800" s="38" t="s">
        <v>3235</v>
      </c>
      <c r="E800" s="38" t="s">
        <v>97</v>
      </c>
      <c r="F800" s="38" t="s">
        <v>3236</v>
      </c>
      <c r="G800" s="38" t="s">
        <v>3223</v>
      </c>
      <c r="H800" s="38" t="s">
        <v>2665</v>
      </c>
      <c r="I800" s="39">
        <v>18826.66</v>
      </c>
      <c r="J800" s="11">
        <f>VLOOKUP(LEFT(B800,5),[1]Percents!$C:$M,6,FALSE)</f>
        <v>8.6050000000000001E-2</v>
      </c>
      <c r="K800" s="13">
        <f t="shared" si="26"/>
        <v>1620.034093</v>
      </c>
      <c r="L800" s="15" t="str">
        <f t="shared" si="25"/>
        <v>GB</v>
      </c>
    </row>
    <row r="801" spans="1:12" s="40" customFormat="1" ht="14.25" customHeight="1" x14ac:dyDescent="0.25">
      <c r="A801" s="38" t="s">
        <v>213</v>
      </c>
      <c r="B801" s="38" t="s">
        <v>61</v>
      </c>
      <c r="C801" s="38" t="s">
        <v>3237</v>
      </c>
      <c r="D801" s="38" t="s">
        <v>3238</v>
      </c>
      <c r="E801" s="38" t="s">
        <v>392</v>
      </c>
      <c r="F801" s="38" t="s">
        <v>3236</v>
      </c>
      <c r="G801" s="38" t="s">
        <v>3223</v>
      </c>
      <c r="H801" s="38" t="s">
        <v>2665</v>
      </c>
      <c r="I801" s="39">
        <v>137094.93</v>
      </c>
      <c r="J801" s="11">
        <f>VLOOKUP(LEFT(B801,5),[1]Percents!$C:$M,6,FALSE)</f>
        <v>8.6050000000000001E-2</v>
      </c>
      <c r="K801" s="13">
        <f t="shared" si="26"/>
        <v>11797.0187265</v>
      </c>
      <c r="L801" s="15" t="str">
        <f t="shared" si="25"/>
        <v>GB</v>
      </c>
    </row>
    <row r="802" spans="1:12" s="40" customFormat="1" ht="14.25" customHeight="1" x14ac:dyDescent="0.25">
      <c r="A802" s="38" t="s">
        <v>213</v>
      </c>
      <c r="B802" s="38" t="s">
        <v>61</v>
      </c>
      <c r="C802" s="38" t="s">
        <v>3239</v>
      </c>
      <c r="D802" s="38" t="s">
        <v>3240</v>
      </c>
      <c r="E802" s="38" t="s">
        <v>404</v>
      </c>
      <c r="F802" s="38" t="s">
        <v>3236</v>
      </c>
      <c r="G802" s="38" t="s">
        <v>3223</v>
      </c>
      <c r="H802" s="38" t="s">
        <v>2665</v>
      </c>
      <c r="I802" s="39">
        <v>82690.26999999999</v>
      </c>
      <c r="J802" s="11">
        <f>VLOOKUP(LEFT(B802,5),[1]Percents!$C:$M,6,FALSE)</f>
        <v>8.6050000000000001E-2</v>
      </c>
      <c r="K802" s="13">
        <f t="shared" si="26"/>
        <v>7115.4977334999994</v>
      </c>
      <c r="L802" s="15" t="str">
        <f t="shared" si="25"/>
        <v>GB</v>
      </c>
    </row>
    <row r="803" spans="1:12" s="40" customFormat="1" ht="14.25" customHeight="1" x14ac:dyDescent="0.25">
      <c r="A803" s="38" t="s">
        <v>213</v>
      </c>
      <c r="B803" s="38" t="s">
        <v>61</v>
      </c>
      <c r="C803" s="38" t="s">
        <v>3241</v>
      </c>
      <c r="D803" s="38" t="s">
        <v>3242</v>
      </c>
      <c r="E803" s="38" t="s">
        <v>97</v>
      </c>
      <c r="F803" s="38" t="s">
        <v>3236</v>
      </c>
      <c r="G803" s="38" t="s">
        <v>3223</v>
      </c>
      <c r="H803" s="38" t="s">
        <v>2665</v>
      </c>
      <c r="I803" s="41">
        <v>-10596.27</v>
      </c>
      <c r="J803" s="11">
        <f>VLOOKUP(LEFT(B803,5),[1]Percents!$C:$M,6,FALSE)</f>
        <v>8.6050000000000001E-2</v>
      </c>
      <c r="K803" s="13">
        <f t="shared" si="26"/>
        <v>-911.80903350000006</v>
      </c>
      <c r="L803" s="15" t="str">
        <f t="shared" si="25"/>
        <v>GB</v>
      </c>
    </row>
    <row r="804" spans="1:12" s="40" customFormat="1" ht="14.25" customHeight="1" x14ac:dyDescent="0.25">
      <c r="A804" s="38" t="s">
        <v>213</v>
      </c>
      <c r="B804" s="38" t="s">
        <v>226</v>
      </c>
      <c r="C804" s="38" t="s">
        <v>3243</v>
      </c>
      <c r="D804" s="38" t="s">
        <v>3244</v>
      </c>
      <c r="E804" s="38" t="s">
        <v>251</v>
      </c>
      <c r="F804" s="38" t="s">
        <v>3236</v>
      </c>
      <c r="G804" s="38" t="s">
        <v>3223</v>
      </c>
      <c r="H804" s="38" t="s">
        <v>2665</v>
      </c>
      <c r="I804" s="39">
        <v>156558.91</v>
      </c>
      <c r="J804" s="11">
        <f>VLOOKUP(LEFT(B804,5),[1]Percents!$C:$M,6,FALSE)</f>
        <v>8.6050000000000001E-2</v>
      </c>
      <c r="K804" s="13">
        <f t="shared" si="26"/>
        <v>13471.894205500001</v>
      </c>
      <c r="L804" s="15" t="str">
        <f t="shared" si="25"/>
        <v>GB</v>
      </c>
    </row>
    <row r="805" spans="1:12" s="40" customFormat="1" ht="14.25" customHeight="1" x14ac:dyDescent="0.25">
      <c r="A805" s="38" t="s">
        <v>213</v>
      </c>
      <c r="B805" s="38" t="s">
        <v>94</v>
      </c>
      <c r="C805" s="38" t="s">
        <v>3372</v>
      </c>
      <c r="D805" s="38" t="s">
        <v>3373</v>
      </c>
      <c r="E805" s="38" t="s">
        <v>303</v>
      </c>
      <c r="F805" s="38" t="s">
        <v>3236</v>
      </c>
      <c r="G805" s="38" t="s">
        <v>3223</v>
      </c>
      <c r="H805" s="38" t="s">
        <v>2665</v>
      </c>
      <c r="I805" s="39">
        <v>131984.41</v>
      </c>
      <c r="J805" s="11">
        <f>VLOOKUP(LEFT(B805,5),[1]Percents!$C:$M,6,FALSE)</f>
        <v>8.6050000000000001E-2</v>
      </c>
      <c r="K805" s="13">
        <f t="shared" si="26"/>
        <v>11357.258480500001</v>
      </c>
      <c r="L805" s="15" t="str">
        <f t="shared" ref="L805:L868" si="27">LEFT(F805,2)</f>
        <v>GB</v>
      </c>
    </row>
    <row r="806" spans="1:12" s="40" customFormat="1" ht="14.25" customHeight="1" x14ac:dyDescent="0.25">
      <c r="A806" s="38" t="s">
        <v>213</v>
      </c>
      <c r="B806" s="38" t="s">
        <v>94</v>
      </c>
      <c r="C806" s="38" t="s">
        <v>3245</v>
      </c>
      <c r="D806" s="38" t="s">
        <v>3246</v>
      </c>
      <c r="E806" s="38" t="s">
        <v>97</v>
      </c>
      <c r="F806" s="38" t="s">
        <v>3236</v>
      </c>
      <c r="G806" s="38" t="s">
        <v>3223</v>
      </c>
      <c r="H806" s="38" t="s">
        <v>2665</v>
      </c>
      <c r="I806" s="39">
        <v>84231.99</v>
      </c>
      <c r="J806" s="11">
        <f>VLOOKUP(LEFT(B806,5),[1]Percents!$C:$M,6,FALSE)</f>
        <v>8.6050000000000001E-2</v>
      </c>
      <c r="K806" s="13">
        <f t="shared" si="26"/>
        <v>7248.1627395000005</v>
      </c>
      <c r="L806" s="15" t="str">
        <f t="shared" si="27"/>
        <v>GB</v>
      </c>
    </row>
    <row r="807" spans="1:12" s="40" customFormat="1" ht="14.25" customHeight="1" x14ac:dyDescent="0.25">
      <c r="A807" s="38" t="s">
        <v>213</v>
      </c>
      <c r="B807" s="38" t="s">
        <v>134</v>
      </c>
      <c r="C807" s="38" t="s">
        <v>3030</v>
      </c>
      <c r="D807" s="38" t="s">
        <v>4977</v>
      </c>
      <c r="E807" s="38" t="s">
        <v>3031</v>
      </c>
      <c r="F807" s="38" t="s">
        <v>3032</v>
      </c>
      <c r="G807" s="38" t="s">
        <v>3033</v>
      </c>
      <c r="H807" s="38" t="s">
        <v>2665</v>
      </c>
      <c r="I807" s="39">
        <v>16246.02</v>
      </c>
      <c r="J807" s="11">
        <f>VLOOKUP(LEFT(B807,5),[1]Percents!$C:$M,6,FALSE)</f>
        <v>0.29404999999999998</v>
      </c>
      <c r="K807" s="13">
        <f t="shared" si="26"/>
        <v>4777.1421810000002</v>
      </c>
      <c r="L807" s="15" t="str">
        <f t="shared" si="27"/>
        <v>GB</v>
      </c>
    </row>
    <row r="808" spans="1:12" s="40" customFormat="1" ht="14.25" customHeight="1" x14ac:dyDescent="0.25">
      <c r="A808" s="38" t="s">
        <v>213</v>
      </c>
      <c r="B808" s="38" t="s">
        <v>94</v>
      </c>
      <c r="C808" s="38" t="s">
        <v>3034</v>
      </c>
      <c r="D808" s="38" t="s">
        <v>3035</v>
      </c>
      <c r="E808" s="38" t="s">
        <v>3036</v>
      </c>
      <c r="F808" s="38" t="s">
        <v>3037</v>
      </c>
      <c r="G808" s="38" t="s">
        <v>2991</v>
      </c>
      <c r="H808" s="38" t="s">
        <v>2665</v>
      </c>
      <c r="I808" s="39">
        <v>78227.83</v>
      </c>
      <c r="J808" s="11">
        <f>VLOOKUP(LEFT(B808,5),[1]Percents!$C:$M,6,FALSE)</f>
        <v>8.6050000000000001E-2</v>
      </c>
      <c r="K808" s="13">
        <f t="shared" si="26"/>
        <v>6731.5047715000001</v>
      </c>
      <c r="L808" s="15" t="str">
        <f t="shared" si="27"/>
        <v>GB</v>
      </c>
    </row>
    <row r="809" spans="1:12" s="40" customFormat="1" ht="14.25" customHeight="1" x14ac:dyDescent="0.25">
      <c r="A809" s="38" t="s">
        <v>141</v>
      </c>
      <c r="B809" s="38" t="s">
        <v>43</v>
      </c>
      <c r="C809" s="38" t="s">
        <v>3038</v>
      </c>
      <c r="D809" s="38" t="s">
        <v>3039</v>
      </c>
      <c r="E809" s="38" t="s">
        <v>265</v>
      </c>
      <c r="F809" s="38" t="s">
        <v>3040</v>
      </c>
      <c r="G809" s="38" t="s">
        <v>3041</v>
      </c>
      <c r="H809" s="38" t="s">
        <v>2665</v>
      </c>
      <c r="I809" s="39">
        <v>267294.88</v>
      </c>
      <c r="J809" s="11">
        <f>VLOOKUP(LEFT(B809,5),[1]Percents!$C:$M,6,FALSE)</f>
        <v>0.1678</v>
      </c>
      <c r="K809" s="13">
        <f t="shared" si="26"/>
        <v>44852.080864000003</v>
      </c>
      <c r="L809" s="15" t="str">
        <f t="shared" si="27"/>
        <v>GB</v>
      </c>
    </row>
    <row r="810" spans="1:12" s="40" customFormat="1" ht="14.25" customHeight="1" x14ac:dyDescent="0.25">
      <c r="A810" s="38" t="s">
        <v>141</v>
      </c>
      <c r="B810" s="38" t="s">
        <v>43</v>
      </c>
      <c r="C810" s="38" t="s">
        <v>9357</v>
      </c>
      <c r="D810" s="38" t="s">
        <v>9358</v>
      </c>
      <c r="E810" s="38" t="s">
        <v>265</v>
      </c>
      <c r="F810" s="38" t="s">
        <v>3040</v>
      </c>
      <c r="G810" s="38" t="s">
        <v>9359</v>
      </c>
      <c r="H810" s="38" t="s">
        <v>2665</v>
      </c>
      <c r="I810" s="39">
        <v>13985.4</v>
      </c>
      <c r="J810" s="11">
        <f>VLOOKUP(LEFT(B810,5),[1]Percents!$C:$M,6,FALSE)</f>
        <v>0.1678</v>
      </c>
      <c r="K810" s="13">
        <f t="shared" si="26"/>
        <v>2346.7501200000002</v>
      </c>
      <c r="L810" s="15" t="str">
        <f t="shared" si="27"/>
        <v>GB</v>
      </c>
    </row>
    <row r="811" spans="1:12" s="40" customFormat="1" ht="14.25" customHeight="1" x14ac:dyDescent="0.25">
      <c r="A811" s="38" t="s">
        <v>213</v>
      </c>
      <c r="B811" s="38" t="s">
        <v>94</v>
      </c>
      <c r="C811" s="38" t="s">
        <v>3121</v>
      </c>
      <c r="D811" s="38" t="s">
        <v>3122</v>
      </c>
      <c r="E811" s="38" t="s">
        <v>535</v>
      </c>
      <c r="F811" s="38" t="s">
        <v>3123</v>
      </c>
      <c r="G811" s="38" t="s">
        <v>3112</v>
      </c>
      <c r="H811" s="38" t="s">
        <v>2665</v>
      </c>
      <c r="I811" s="39">
        <v>195451.14</v>
      </c>
      <c r="J811" s="11">
        <f>VLOOKUP(LEFT(B811,5),[1]Percents!$C:$M,6,FALSE)</f>
        <v>8.6050000000000001E-2</v>
      </c>
      <c r="K811" s="13">
        <f t="shared" si="26"/>
        <v>16818.570597000002</v>
      </c>
      <c r="L811" s="15" t="str">
        <f t="shared" si="27"/>
        <v>GB</v>
      </c>
    </row>
    <row r="812" spans="1:12" s="40" customFormat="1" ht="14.25" customHeight="1" x14ac:dyDescent="0.25">
      <c r="A812" s="38" t="s">
        <v>213</v>
      </c>
      <c r="B812" s="38" t="s">
        <v>226</v>
      </c>
      <c r="C812" s="38" t="s">
        <v>3124</v>
      </c>
      <c r="D812" s="38" t="s">
        <v>3125</v>
      </c>
      <c r="E812" s="38" t="s">
        <v>496</v>
      </c>
      <c r="F812" s="38" t="s">
        <v>3126</v>
      </c>
      <c r="G812" s="38" t="s">
        <v>2990</v>
      </c>
      <c r="H812" s="38" t="s">
        <v>2665</v>
      </c>
      <c r="I812" s="39">
        <v>188471.37</v>
      </c>
      <c r="J812" s="11">
        <f>VLOOKUP(LEFT(B812,5),[1]Percents!$C:$M,6,FALSE)</f>
        <v>8.6050000000000001E-2</v>
      </c>
      <c r="K812" s="13">
        <f t="shared" si="26"/>
        <v>16217.9613885</v>
      </c>
      <c r="L812" s="15" t="str">
        <f t="shared" si="27"/>
        <v>GB</v>
      </c>
    </row>
    <row r="813" spans="1:12" s="40" customFormat="1" ht="14.25" customHeight="1" x14ac:dyDescent="0.25">
      <c r="A813" s="38" t="s">
        <v>213</v>
      </c>
      <c r="B813" s="38" t="s">
        <v>145</v>
      </c>
      <c r="C813" s="38" t="s">
        <v>3042</v>
      </c>
      <c r="D813" s="38" t="s">
        <v>3043</v>
      </c>
      <c r="E813" s="38" t="s">
        <v>47</v>
      </c>
      <c r="F813" s="38" t="s">
        <v>3044</v>
      </c>
      <c r="G813" s="38" t="s">
        <v>2990</v>
      </c>
      <c r="H813" s="38" t="s">
        <v>2665</v>
      </c>
      <c r="I813" s="39">
        <v>33221.72</v>
      </c>
      <c r="J813" s="11">
        <f>VLOOKUP(LEFT(B813,5),[1]Percents!$C:$M,6,FALSE)</f>
        <v>0.29404999999999998</v>
      </c>
      <c r="K813" s="13">
        <f t="shared" si="26"/>
        <v>9768.8467659999988</v>
      </c>
      <c r="L813" s="15" t="str">
        <f t="shared" si="27"/>
        <v>GB</v>
      </c>
    </row>
    <row r="814" spans="1:12" s="40" customFormat="1" ht="14.25" customHeight="1" x14ac:dyDescent="0.25">
      <c r="A814" s="38" t="s">
        <v>213</v>
      </c>
      <c r="B814" s="38" t="s">
        <v>656</v>
      </c>
      <c r="C814" s="38" t="s">
        <v>3127</v>
      </c>
      <c r="D814" s="38" t="s">
        <v>3128</v>
      </c>
      <c r="E814" s="38" t="s">
        <v>9</v>
      </c>
      <c r="F814" s="38" t="s">
        <v>3129</v>
      </c>
      <c r="G814" s="38" t="s">
        <v>2991</v>
      </c>
      <c r="H814" s="38" t="s">
        <v>2665</v>
      </c>
      <c r="I814" s="39">
        <v>197581.88</v>
      </c>
      <c r="J814" s="11">
        <f>VLOOKUP(LEFT(B814,5),[1]Percents!$C:$M,6,FALSE)</f>
        <v>0.12479999999999999</v>
      </c>
      <c r="K814" s="13">
        <f t="shared" si="26"/>
        <v>24658.218624000001</v>
      </c>
      <c r="L814" s="15" t="str">
        <f t="shared" si="27"/>
        <v>GB</v>
      </c>
    </row>
    <row r="815" spans="1:12" s="40" customFormat="1" ht="14.25" customHeight="1" x14ac:dyDescent="0.25">
      <c r="A815" s="38" t="s">
        <v>213</v>
      </c>
      <c r="B815" s="38" t="s">
        <v>145</v>
      </c>
      <c r="C815" s="38" t="s">
        <v>3130</v>
      </c>
      <c r="D815" s="38" t="s">
        <v>3131</v>
      </c>
      <c r="E815" s="38" t="s">
        <v>2946</v>
      </c>
      <c r="F815" s="38" t="s">
        <v>3132</v>
      </c>
      <c r="G815" s="38" t="s">
        <v>1760</v>
      </c>
      <c r="H815" s="38" t="s">
        <v>2665</v>
      </c>
      <c r="I815" s="39">
        <v>126372.96</v>
      </c>
      <c r="J815" s="11">
        <f>VLOOKUP(LEFT(B815,5),[1]Percents!$C:$M,6,FALSE)</f>
        <v>0.29404999999999998</v>
      </c>
      <c r="K815" s="13">
        <f t="shared" si="26"/>
        <v>37159.968887999996</v>
      </c>
      <c r="L815" s="15" t="str">
        <f t="shared" si="27"/>
        <v>GB</v>
      </c>
    </row>
    <row r="816" spans="1:12" s="40" customFormat="1" ht="14.25" customHeight="1" x14ac:dyDescent="0.25">
      <c r="A816" s="38" t="s">
        <v>141</v>
      </c>
      <c r="B816" s="38" t="s">
        <v>43</v>
      </c>
      <c r="C816" s="38" t="s">
        <v>3928</v>
      </c>
      <c r="D816" s="38" t="s">
        <v>3929</v>
      </c>
      <c r="E816" s="38" t="s">
        <v>3930</v>
      </c>
      <c r="F816" s="38" t="s">
        <v>3132</v>
      </c>
      <c r="G816" s="38" t="s">
        <v>3534</v>
      </c>
      <c r="H816" s="38" t="s">
        <v>2665</v>
      </c>
      <c r="I816" s="39">
        <v>35975.870000000003</v>
      </c>
      <c r="J816" s="11">
        <f>VLOOKUP(LEFT(B816,5),[1]Percents!$C:$M,6,FALSE)</f>
        <v>0.1678</v>
      </c>
      <c r="K816" s="13">
        <f t="shared" si="26"/>
        <v>6036.7509860000009</v>
      </c>
      <c r="L816" s="15" t="str">
        <f t="shared" si="27"/>
        <v>GB</v>
      </c>
    </row>
    <row r="817" spans="1:12" s="40" customFormat="1" ht="14.25" customHeight="1" x14ac:dyDescent="0.25">
      <c r="A817" s="38" t="s">
        <v>141</v>
      </c>
      <c r="B817" s="38" t="s">
        <v>245</v>
      </c>
      <c r="C817" s="38" t="s">
        <v>3133</v>
      </c>
      <c r="D817" s="38" t="s">
        <v>3134</v>
      </c>
      <c r="E817" s="38" t="s">
        <v>497</v>
      </c>
      <c r="F817" s="38" t="s">
        <v>3135</v>
      </c>
      <c r="G817" s="38" t="s">
        <v>3112</v>
      </c>
      <c r="H817" s="38" t="s">
        <v>2665</v>
      </c>
      <c r="I817" s="39">
        <v>94105.76</v>
      </c>
      <c r="J817" s="11">
        <f>VLOOKUP(LEFT(B817,5),[1]Percents!$C:$M,6,FALSE)</f>
        <v>0.1678</v>
      </c>
      <c r="K817" s="13">
        <f t="shared" si="26"/>
        <v>15790.946528</v>
      </c>
      <c r="L817" s="15" t="str">
        <f t="shared" si="27"/>
        <v>GB</v>
      </c>
    </row>
    <row r="818" spans="1:12" s="40" customFormat="1" ht="14.25" customHeight="1" x14ac:dyDescent="0.25">
      <c r="A818" s="38" t="s">
        <v>213</v>
      </c>
      <c r="B818" s="38" t="s">
        <v>147</v>
      </c>
      <c r="C818" s="38" t="s">
        <v>3136</v>
      </c>
      <c r="D818" s="38" t="s">
        <v>3137</v>
      </c>
      <c r="E818" s="38" t="s">
        <v>822</v>
      </c>
      <c r="F818" s="38" t="s">
        <v>3138</v>
      </c>
      <c r="G818" s="38" t="s">
        <v>3112</v>
      </c>
      <c r="H818" s="38" t="s">
        <v>2665</v>
      </c>
      <c r="I818" s="39">
        <v>162482.20000000001</v>
      </c>
      <c r="J818" s="11">
        <f>VLOOKUP(LEFT(B818,5),[1]Percents!$C:$M,6,FALSE)</f>
        <v>8.6050000000000001E-2</v>
      </c>
      <c r="K818" s="13">
        <f t="shared" si="26"/>
        <v>13981.593310000002</v>
      </c>
      <c r="L818" s="15" t="str">
        <f t="shared" si="27"/>
        <v>GB</v>
      </c>
    </row>
    <row r="819" spans="1:12" s="40" customFormat="1" ht="14.25" customHeight="1" x14ac:dyDescent="0.25">
      <c r="A819" s="38" t="s">
        <v>213</v>
      </c>
      <c r="B819" s="38" t="s">
        <v>310</v>
      </c>
      <c r="C819" s="38" t="s">
        <v>3247</v>
      </c>
      <c r="D819" s="38" t="s">
        <v>3248</v>
      </c>
      <c r="E819" s="38" t="s">
        <v>312</v>
      </c>
      <c r="F819" s="38" t="s">
        <v>3249</v>
      </c>
      <c r="G819" s="38" t="s">
        <v>3223</v>
      </c>
      <c r="H819" s="38" t="s">
        <v>2665</v>
      </c>
      <c r="I819" s="39">
        <v>148635.41</v>
      </c>
      <c r="J819" s="11">
        <f>VLOOKUP(LEFT(B819,5),[1]Percents!$C:$M,6,FALSE)</f>
        <v>8.6050000000000001E-2</v>
      </c>
      <c r="K819" s="13">
        <f t="shared" si="26"/>
        <v>12790.077030500001</v>
      </c>
      <c r="L819" s="15" t="str">
        <f t="shared" si="27"/>
        <v>GB</v>
      </c>
    </row>
    <row r="820" spans="1:12" s="40" customFormat="1" ht="14.25" customHeight="1" x14ac:dyDescent="0.25">
      <c r="A820" s="38" t="s">
        <v>213</v>
      </c>
      <c r="B820" s="38" t="s">
        <v>195</v>
      </c>
      <c r="C820" s="38" t="s">
        <v>3775</v>
      </c>
      <c r="D820" s="38" t="s">
        <v>3776</v>
      </c>
      <c r="E820" s="38" t="s">
        <v>266</v>
      </c>
      <c r="F820" s="38" t="s">
        <v>3249</v>
      </c>
      <c r="G820" s="38" t="s">
        <v>3223</v>
      </c>
      <c r="H820" s="38" t="s">
        <v>2665</v>
      </c>
      <c r="I820" s="39">
        <v>49259.49</v>
      </c>
      <c r="J820" s="11">
        <f>VLOOKUP(LEFT(B820,5),[1]Percents!$C:$M,6,FALSE)</f>
        <v>8.6050000000000001E-2</v>
      </c>
      <c r="K820" s="13">
        <f t="shared" si="26"/>
        <v>4238.7791145000001</v>
      </c>
      <c r="L820" s="15" t="str">
        <f t="shared" si="27"/>
        <v>GB</v>
      </c>
    </row>
    <row r="821" spans="1:12" s="40" customFormat="1" ht="14.25" customHeight="1" x14ac:dyDescent="0.25">
      <c r="A821" s="38" t="s">
        <v>213</v>
      </c>
      <c r="B821" s="38" t="s">
        <v>310</v>
      </c>
      <c r="C821" s="38" t="s">
        <v>5811</v>
      </c>
      <c r="D821" s="38" t="s">
        <v>5812</v>
      </c>
      <c r="E821" s="38" t="s">
        <v>312</v>
      </c>
      <c r="F821" s="38" t="s">
        <v>3249</v>
      </c>
      <c r="G821" s="38" t="s">
        <v>5782</v>
      </c>
      <c r="H821" s="38" t="s">
        <v>2665</v>
      </c>
      <c r="I821" s="39">
        <v>49959.72</v>
      </c>
      <c r="J821" s="11">
        <f>VLOOKUP(LEFT(B821,5),[1]Percents!$C:$M,6,FALSE)</f>
        <v>8.6050000000000001E-2</v>
      </c>
      <c r="K821" s="13">
        <f t="shared" si="26"/>
        <v>4299.0339060000006</v>
      </c>
      <c r="L821" s="15" t="str">
        <f t="shared" si="27"/>
        <v>GB</v>
      </c>
    </row>
    <row r="822" spans="1:12" s="40" customFormat="1" ht="14.25" customHeight="1" x14ac:dyDescent="0.25">
      <c r="A822" s="38" t="s">
        <v>213</v>
      </c>
      <c r="B822" s="38" t="s">
        <v>190</v>
      </c>
      <c r="C822" s="38" t="s">
        <v>3250</v>
      </c>
      <c r="D822" s="38" t="s">
        <v>3251</v>
      </c>
      <c r="E822" s="38" t="s">
        <v>6716</v>
      </c>
      <c r="F822" s="38" t="s">
        <v>3252</v>
      </c>
      <c r="G822" s="38" t="s">
        <v>3112</v>
      </c>
      <c r="H822" s="38" t="s">
        <v>2665</v>
      </c>
      <c r="I822" s="39">
        <v>10842.99</v>
      </c>
      <c r="J822" s="11">
        <f>VLOOKUP(LEFT(B822,5),[1]Percents!$C:$M,6,FALSE)</f>
        <v>0.25</v>
      </c>
      <c r="K822" s="13">
        <f t="shared" si="26"/>
        <v>2710.7474999999999</v>
      </c>
      <c r="L822" s="15" t="str">
        <f t="shared" si="27"/>
        <v>GB</v>
      </c>
    </row>
    <row r="823" spans="1:12" s="40" customFormat="1" ht="14.25" customHeight="1" x14ac:dyDescent="0.25">
      <c r="A823" s="38" t="s">
        <v>213</v>
      </c>
      <c r="B823" s="38" t="s">
        <v>226</v>
      </c>
      <c r="C823" s="38" t="s">
        <v>3253</v>
      </c>
      <c r="D823" s="38" t="s">
        <v>3254</v>
      </c>
      <c r="E823" s="38" t="s">
        <v>496</v>
      </c>
      <c r="F823" s="38" t="s">
        <v>3255</v>
      </c>
      <c r="G823" s="38" t="s">
        <v>3223</v>
      </c>
      <c r="H823" s="38" t="s">
        <v>2665</v>
      </c>
      <c r="I823" s="39">
        <v>174134.57</v>
      </c>
      <c r="J823" s="11">
        <f>VLOOKUP(LEFT(B823,5),[1]Percents!$C:$M,6,FALSE)</f>
        <v>8.6050000000000001E-2</v>
      </c>
      <c r="K823" s="13">
        <f t="shared" si="26"/>
        <v>14984.279748500001</v>
      </c>
      <c r="L823" s="15" t="str">
        <f t="shared" si="27"/>
        <v>GB</v>
      </c>
    </row>
    <row r="824" spans="1:12" s="40" customFormat="1" ht="14.25" customHeight="1" x14ac:dyDescent="0.25">
      <c r="A824" s="38" t="s">
        <v>213</v>
      </c>
      <c r="B824" s="38" t="s">
        <v>4321</v>
      </c>
      <c r="C824" s="38" t="s">
        <v>3777</v>
      </c>
      <c r="D824" s="38" t="s">
        <v>3778</v>
      </c>
      <c r="E824" s="38" t="s">
        <v>3779</v>
      </c>
      <c r="F824" s="38" t="s">
        <v>3780</v>
      </c>
      <c r="G824" s="38" t="s">
        <v>3781</v>
      </c>
      <c r="H824" s="38" t="s">
        <v>2665</v>
      </c>
      <c r="I824" s="39">
        <v>14220.24</v>
      </c>
      <c r="J824" s="11">
        <f>VLOOKUP(LEFT(B824,5),[1]Percents!$C:$M,6,FALSE)</f>
        <v>0.29404999999999998</v>
      </c>
      <c r="K824" s="13">
        <f t="shared" si="26"/>
        <v>4181.4615719999993</v>
      </c>
      <c r="L824" s="15" t="str">
        <f t="shared" si="27"/>
        <v>GB</v>
      </c>
    </row>
    <row r="825" spans="1:12" s="40" customFormat="1" ht="14.25" customHeight="1" x14ac:dyDescent="0.25">
      <c r="A825" s="38" t="s">
        <v>243</v>
      </c>
      <c r="B825" s="38" t="s">
        <v>203</v>
      </c>
      <c r="C825" s="38" t="s">
        <v>3256</v>
      </c>
      <c r="D825" s="38" t="s">
        <v>3257</v>
      </c>
      <c r="E825" s="38" t="s">
        <v>3258</v>
      </c>
      <c r="F825" s="38" t="s">
        <v>3259</v>
      </c>
      <c r="G825" s="38" t="s">
        <v>3223</v>
      </c>
      <c r="H825" s="38" t="s">
        <v>2665</v>
      </c>
      <c r="I825" s="39">
        <v>23186.57</v>
      </c>
      <c r="J825" s="11">
        <f>VLOOKUP(LEFT(B825,5),[1]Percents!$C:$M,6,FALSE)</f>
        <v>9.0999999999999998E-2</v>
      </c>
      <c r="K825" s="13">
        <f t="shared" si="26"/>
        <v>2109.9778699999997</v>
      </c>
      <c r="L825" s="15" t="str">
        <f t="shared" si="27"/>
        <v>GB</v>
      </c>
    </row>
    <row r="826" spans="1:12" s="40" customFormat="1" ht="14.25" customHeight="1" x14ac:dyDescent="0.25">
      <c r="A826" s="38" t="s">
        <v>213</v>
      </c>
      <c r="B826" s="38" t="s">
        <v>67</v>
      </c>
      <c r="C826" s="38" t="s">
        <v>3544</v>
      </c>
      <c r="D826" s="38" t="s">
        <v>3545</v>
      </c>
      <c r="E826" s="38" t="s">
        <v>282</v>
      </c>
      <c r="F826" s="38" t="s">
        <v>3259</v>
      </c>
      <c r="G826" s="38" t="s">
        <v>3223</v>
      </c>
      <c r="H826" s="38" t="s">
        <v>2665</v>
      </c>
      <c r="I826" s="39">
        <v>17406.27</v>
      </c>
      <c r="J826" s="11">
        <f>VLOOKUP(LEFT(B826,5),[1]Percents!$C:$M,6,FALSE)</f>
        <v>0.29404999999999998</v>
      </c>
      <c r="K826" s="13">
        <f t="shared" si="26"/>
        <v>5118.3136934999993</v>
      </c>
      <c r="L826" s="15" t="str">
        <f t="shared" si="27"/>
        <v>GB</v>
      </c>
    </row>
    <row r="827" spans="1:12" s="40" customFormat="1" ht="14.25" customHeight="1" x14ac:dyDescent="0.25">
      <c r="A827" s="38" t="s">
        <v>213</v>
      </c>
      <c r="B827" s="38" t="s">
        <v>919</v>
      </c>
      <c r="C827" s="38" t="s">
        <v>3546</v>
      </c>
      <c r="D827" s="38" t="s">
        <v>3547</v>
      </c>
      <c r="E827" s="38" t="s">
        <v>3548</v>
      </c>
      <c r="F827" s="38" t="s">
        <v>3549</v>
      </c>
      <c r="G827" s="38" t="s">
        <v>3534</v>
      </c>
      <c r="H827" s="38" t="s">
        <v>2665</v>
      </c>
      <c r="I827" s="39">
        <v>2764.01</v>
      </c>
      <c r="J827" s="11">
        <f>VLOOKUP(LEFT(B827,5),[1]Percents!$C:$M,6,FALSE)</f>
        <v>0.29404999999999998</v>
      </c>
      <c r="K827" s="13">
        <f t="shared" si="26"/>
        <v>812.75714049999999</v>
      </c>
      <c r="L827" s="15" t="str">
        <f t="shared" si="27"/>
        <v>GB</v>
      </c>
    </row>
    <row r="828" spans="1:12" s="40" customFormat="1" ht="14.25" customHeight="1" x14ac:dyDescent="0.25">
      <c r="A828" s="38" t="s">
        <v>213</v>
      </c>
      <c r="B828" s="38" t="s">
        <v>919</v>
      </c>
      <c r="C828" s="38" t="s">
        <v>3550</v>
      </c>
      <c r="D828" s="38" t="s">
        <v>3551</v>
      </c>
      <c r="E828" s="38" t="s">
        <v>3548</v>
      </c>
      <c r="F828" s="38" t="s">
        <v>3549</v>
      </c>
      <c r="G828" s="38" t="s">
        <v>3534</v>
      </c>
      <c r="H828" s="38" t="s">
        <v>2665</v>
      </c>
      <c r="I828" s="39">
        <v>10219.11</v>
      </c>
      <c r="J828" s="11">
        <f>VLOOKUP(LEFT(B828,5),[1]Percents!$C:$M,6,FALSE)</f>
        <v>0.29404999999999998</v>
      </c>
      <c r="K828" s="13">
        <f t="shared" si="26"/>
        <v>3004.9292955000001</v>
      </c>
      <c r="L828" s="15" t="str">
        <f t="shared" si="27"/>
        <v>GB</v>
      </c>
    </row>
    <row r="829" spans="1:12" s="40" customFormat="1" ht="14.25" customHeight="1" x14ac:dyDescent="0.25">
      <c r="A829" s="38" t="s">
        <v>213</v>
      </c>
      <c r="B829" s="38" t="s">
        <v>919</v>
      </c>
      <c r="C829" s="38" t="s">
        <v>3931</v>
      </c>
      <c r="D829" s="38" t="s">
        <v>3932</v>
      </c>
      <c r="E829" s="38" t="s">
        <v>3548</v>
      </c>
      <c r="F829" s="38" t="s">
        <v>3549</v>
      </c>
      <c r="G829" s="38" t="s">
        <v>3534</v>
      </c>
      <c r="H829" s="38" t="s">
        <v>2665</v>
      </c>
      <c r="I829" s="39">
        <v>127.51</v>
      </c>
      <c r="J829" s="11">
        <f>VLOOKUP(LEFT(B829,5),[1]Percents!$C:$M,6,FALSE)</f>
        <v>0.29404999999999998</v>
      </c>
      <c r="K829" s="13">
        <f t="shared" si="26"/>
        <v>37.494315499999999</v>
      </c>
      <c r="L829" s="15" t="str">
        <f t="shared" si="27"/>
        <v>GB</v>
      </c>
    </row>
    <row r="830" spans="1:12" s="40" customFormat="1" ht="14.25" customHeight="1" x14ac:dyDescent="0.25">
      <c r="A830" s="38" t="s">
        <v>213</v>
      </c>
      <c r="B830" s="38" t="s">
        <v>270</v>
      </c>
      <c r="C830" s="38" t="s">
        <v>3374</v>
      </c>
      <c r="D830" s="38" t="s">
        <v>3375</v>
      </c>
      <c r="E830" s="38" t="s">
        <v>1238</v>
      </c>
      <c r="F830" s="38" t="s">
        <v>3376</v>
      </c>
      <c r="G830" s="38" t="s">
        <v>3223</v>
      </c>
      <c r="H830" s="38" t="s">
        <v>2665</v>
      </c>
      <c r="I830" s="39">
        <v>28324.75</v>
      </c>
      <c r="J830" s="11">
        <f>VLOOKUP(LEFT(B830,5),[1]Percents!$C:$M,6,FALSE)</f>
        <v>8.6050000000000001E-2</v>
      </c>
      <c r="K830" s="13">
        <f t="shared" si="26"/>
        <v>2437.3447375000001</v>
      </c>
      <c r="L830" s="15" t="str">
        <f t="shared" si="27"/>
        <v>GB</v>
      </c>
    </row>
    <row r="831" spans="1:12" s="40" customFormat="1" ht="14.25" customHeight="1" x14ac:dyDescent="0.25">
      <c r="A831" s="38" t="s">
        <v>213</v>
      </c>
      <c r="B831" s="38" t="s">
        <v>147</v>
      </c>
      <c r="C831" s="38" t="s">
        <v>3377</v>
      </c>
      <c r="D831" s="38" t="s">
        <v>3378</v>
      </c>
      <c r="E831" s="38" t="s">
        <v>82</v>
      </c>
      <c r="F831" s="38" t="s">
        <v>3379</v>
      </c>
      <c r="G831" s="38" t="s">
        <v>3223</v>
      </c>
      <c r="H831" s="38" t="s">
        <v>2665</v>
      </c>
      <c r="I831" s="39">
        <v>181476.27</v>
      </c>
      <c r="J831" s="11">
        <f>VLOOKUP(LEFT(B831,5),[1]Percents!$C:$M,6,FALSE)</f>
        <v>8.6050000000000001E-2</v>
      </c>
      <c r="K831" s="13">
        <f t="shared" si="26"/>
        <v>15616.0330335</v>
      </c>
      <c r="L831" s="15" t="str">
        <f t="shared" si="27"/>
        <v>GB</v>
      </c>
    </row>
    <row r="832" spans="1:12" s="40" customFormat="1" ht="14.25" customHeight="1" x14ac:dyDescent="0.25">
      <c r="A832" s="38" t="s">
        <v>213</v>
      </c>
      <c r="B832" s="38" t="s">
        <v>61</v>
      </c>
      <c r="C832" s="38" t="s">
        <v>3380</v>
      </c>
      <c r="D832" s="38" t="s">
        <v>3381</v>
      </c>
      <c r="E832" s="38" t="s">
        <v>461</v>
      </c>
      <c r="F832" s="38" t="s">
        <v>3382</v>
      </c>
      <c r="G832" s="38" t="s">
        <v>3383</v>
      </c>
      <c r="H832" s="38" t="s">
        <v>2665</v>
      </c>
      <c r="I832" s="41">
        <v>-38.71</v>
      </c>
      <c r="J832" s="11">
        <f>VLOOKUP(LEFT(B832,5),[1]Percents!$C:$M,6,FALSE)</f>
        <v>8.6050000000000001E-2</v>
      </c>
      <c r="K832" s="13">
        <f t="shared" si="26"/>
        <v>-3.3309955000000002</v>
      </c>
      <c r="L832" s="15" t="str">
        <f t="shared" si="27"/>
        <v>GB</v>
      </c>
    </row>
    <row r="833" spans="1:12" s="40" customFormat="1" ht="14.25" customHeight="1" x14ac:dyDescent="0.25">
      <c r="A833" s="38" t="s">
        <v>213</v>
      </c>
      <c r="B833" s="38" t="s">
        <v>495</v>
      </c>
      <c r="C833" s="38" t="s">
        <v>3260</v>
      </c>
      <c r="D833" s="38" t="s">
        <v>3261</v>
      </c>
      <c r="E833" s="38" t="s">
        <v>2698</v>
      </c>
      <c r="F833" s="38" t="s">
        <v>3262</v>
      </c>
      <c r="G833" s="38" t="s">
        <v>3112</v>
      </c>
      <c r="H833" s="38" t="s">
        <v>2665</v>
      </c>
      <c r="I833" s="39">
        <v>48999.57</v>
      </c>
      <c r="J833" s="11">
        <f>VLOOKUP(LEFT(B833,5),[1]Percents!$C:$M,6,FALSE)</f>
        <v>8.6050000000000001E-2</v>
      </c>
      <c r="K833" s="13">
        <f t="shared" si="26"/>
        <v>4216.4129985</v>
      </c>
      <c r="L833" s="15" t="str">
        <f t="shared" si="27"/>
        <v>GB</v>
      </c>
    </row>
    <row r="834" spans="1:12" s="40" customFormat="1" ht="14.25" customHeight="1" x14ac:dyDescent="0.25">
      <c r="A834" s="38" t="s">
        <v>213</v>
      </c>
      <c r="B834" s="38" t="s">
        <v>94</v>
      </c>
      <c r="C834" s="38" t="s">
        <v>3263</v>
      </c>
      <c r="D834" s="38" t="s">
        <v>3264</v>
      </c>
      <c r="E834" s="38" t="s">
        <v>3265</v>
      </c>
      <c r="F834" s="38" t="s">
        <v>3266</v>
      </c>
      <c r="G834" s="38" t="s">
        <v>3267</v>
      </c>
      <c r="H834" s="38" t="s">
        <v>2665</v>
      </c>
      <c r="I834" s="39">
        <v>214455.21</v>
      </c>
      <c r="J834" s="11">
        <f>VLOOKUP(LEFT(B834,5),[1]Percents!$C:$M,6,FALSE)</f>
        <v>8.6050000000000001E-2</v>
      </c>
      <c r="K834" s="13">
        <f t="shared" si="26"/>
        <v>18453.8708205</v>
      </c>
      <c r="L834" s="15" t="str">
        <f t="shared" si="27"/>
        <v>GB</v>
      </c>
    </row>
    <row r="835" spans="1:12" s="40" customFormat="1" ht="14.25" customHeight="1" x14ac:dyDescent="0.25">
      <c r="A835" s="38" t="s">
        <v>213</v>
      </c>
      <c r="B835" s="38" t="s">
        <v>292</v>
      </c>
      <c r="C835" s="38" t="s">
        <v>3268</v>
      </c>
      <c r="D835" s="38" t="s">
        <v>3269</v>
      </c>
      <c r="E835" s="38" t="s">
        <v>168</v>
      </c>
      <c r="F835" s="38" t="s">
        <v>3270</v>
      </c>
      <c r="G835" s="38" t="s">
        <v>3223</v>
      </c>
      <c r="H835" s="38" t="s">
        <v>2665</v>
      </c>
      <c r="I835" s="39">
        <v>10637.08</v>
      </c>
      <c r="J835" s="11">
        <f>VLOOKUP(LEFT(B835,5),[1]Percents!$C:$M,6,FALSE)</f>
        <v>0.25</v>
      </c>
      <c r="K835" s="13">
        <f t="shared" si="26"/>
        <v>2659.27</v>
      </c>
      <c r="L835" s="15" t="str">
        <f t="shared" si="27"/>
        <v>GB</v>
      </c>
    </row>
    <row r="836" spans="1:12" s="40" customFormat="1" ht="14.25" customHeight="1" x14ac:dyDescent="0.25">
      <c r="A836" s="38" t="s">
        <v>213</v>
      </c>
      <c r="B836" s="38" t="s">
        <v>233</v>
      </c>
      <c r="C836" s="38" t="s">
        <v>3384</v>
      </c>
      <c r="D836" s="38" t="s">
        <v>3385</v>
      </c>
      <c r="E836" s="38" t="s">
        <v>3386</v>
      </c>
      <c r="F836" s="38" t="s">
        <v>3387</v>
      </c>
      <c r="G836" s="38" t="s">
        <v>2825</v>
      </c>
      <c r="H836" s="38" t="s">
        <v>2665</v>
      </c>
      <c r="I836" s="39">
        <v>42353.1</v>
      </c>
      <c r="J836" s="11">
        <f>VLOOKUP(LEFT(B836,5),[1]Percents!$C:$M,6,FALSE)</f>
        <v>0.29404999999999998</v>
      </c>
      <c r="K836" s="13">
        <f t="shared" si="26"/>
        <v>12453.929054999999</v>
      </c>
      <c r="L836" s="15" t="str">
        <f t="shared" si="27"/>
        <v>GB</v>
      </c>
    </row>
    <row r="837" spans="1:12" s="40" customFormat="1" ht="14.25" customHeight="1" x14ac:dyDescent="0.25">
      <c r="A837" s="38" t="s">
        <v>213</v>
      </c>
      <c r="B837" s="38" t="s">
        <v>1004</v>
      </c>
      <c r="C837" s="38" t="s">
        <v>3384</v>
      </c>
      <c r="D837" s="38" t="s">
        <v>3385</v>
      </c>
      <c r="E837" s="38" t="s">
        <v>3386</v>
      </c>
      <c r="F837" s="38" t="s">
        <v>3387</v>
      </c>
      <c r="G837" s="38" t="s">
        <v>2825</v>
      </c>
      <c r="H837" s="38" t="s">
        <v>2665</v>
      </c>
      <c r="I837" s="39">
        <v>12901.76</v>
      </c>
      <c r="J837" s="11">
        <f>VLOOKUP(LEFT(B837,5),[1]Percents!$C:$M,6,FALSE)</f>
        <v>0.29404999999999998</v>
      </c>
      <c r="K837" s="13">
        <f t="shared" si="26"/>
        <v>3793.7625279999997</v>
      </c>
      <c r="L837" s="15" t="str">
        <f t="shared" si="27"/>
        <v>GB</v>
      </c>
    </row>
    <row r="838" spans="1:12" s="40" customFormat="1" ht="14.25" customHeight="1" x14ac:dyDescent="0.25">
      <c r="A838" s="38" t="s">
        <v>213</v>
      </c>
      <c r="B838" s="38" t="s">
        <v>285</v>
      </c>
      <c r="C838" s="38" t="s">
        <v>3388</v>
      </c>
      <c r="D838" s="38" t="s">
        <v>3389</v>
      </c>
      <c r="E838" s="38" t="s">
        <v>1097</v>
      </c>
      <c r="F838" s="38" t="s">
        <v>3390</v>
      </c>
      <c r="G838" s="38" t="s">
        <v>3223</v>
      </c>
      <c r="H838" s="38" t="s">
        <v>2665</v>
      </c>
      <c r="I838" s="39">
        <v>147501.69</v>
      </c>
      <c r="J838" s="11">
        <f>VLOOKUP(LEFT(B838,5),[1]Percents!$C:$M,6,FALSE)</f>
        <v>8.6050000000000001E-2</v>
      </c>
      <c r="K838" s="13">
        <f t="shared" si="26"/>
        <v>12692.5204245</v>
      </c>
      <c r="L838" s="15" t="str">
        <f t="shared" si="27"/>
        <v>GB</v>
      </c>
    </row>
    <row r="839" spans="1:12" s="40" customFormat="1" ht="14.25" customHeight="1" x14ac:dyDescent="0.25">
      <c r="A839" s="38" t="s">
        <v>213</v>
      </c>
      <c r="B839" s="38" t="s">
        <v>53</v>
      </c>
      <c r="C839" s="38" t="s">
        <v>3552</v>
      </c>
      <c r="D839" s="38" t="s">
        <v>3553</v>
      </c>
      <c r="E839" s="38" t="s">
        <v>538</v>
      </c>
      <c r="F839" s="38" t="s">
        <v>3554</v>
      </c>
      <c r="G839" s="38" t="s">
        <v>3555</v>
      </c>
      <c r="H839" s="38" t="s">
        <v>2665</v>
      </c>
      <c r="I839" s="39">
        <v>51.28</v>
      </c>
      <c r="J839" s="11">
        <f>VLOOKUP(LEFT(B839,5),[1]Percents!$C:$M,6,FALSE)</f>
        <v>8.6050000000000001E-2</v>
      </c>
      <c r="K839" s="13">
        <f t="shared" si="26"/>
        <v>4.4126440000000002</v>
      </c>
      <c r="L839" s="15" t="str">
        <f t="shared" si="27"/>
        <v>GB</v>
      </c>
    </row>
    <row r="840" spans="1:12" s="40" customFormat="1" ht="14.25" customHeight="1" x14ac:dyDescent="0.25">
      <c r="A840" s="38" t="s">
        <v>213</v>
      </c>
      <c r="B840" s="38" t="s">
        <v>57</v>
      </c>
      <c r="C840" s="38" t="s">
        <v>8609</v>
      </c>
      <c r="D840" s="38" t="s">
        <v>8610</v>
      </c>
      <c r="E840" s="38" t="s">
        <v>6703</v>
      </c>
      <c r="F840" s="38" t="s">
        <v>7885</v>
      </c>
      <c r="G840" s="38" t="s">
        <v>4957</v>
      </c>
      <c r="H840" s="38" t="s">
        <v>2665</v>
      </c>
      <c r="I840" s="39">
        <v>3122.8</v>
      </c>
      <c r="J840" s="11">
        <f>VLOOKUP(LEFT(B840,5),[1]Percents!$C:$M,6,FALSE)</f>
        <v>8.6050000000000001E-2</v>
      </c>
      <c r="K840" s="13">
        <f t="shared" si="26"/>
        <v>268.71694000000002</v>
      </c>
      <c r="L840" s="15" t="str">
        <f t="shared" si="27"/>
        <v>GB</v>
      </c>
    </row>
    <row r="841" spans="1:12" s="40" customFormat="1" ht="14.25" customHeight="1" x14ac:dyDescent="0.25">
      <c r="A841" s="38" t="s">
        <v>213</v>
      </c>
      <c r="B841" s="38" t="s">
        <v>57</v>
      </c>
      <c r="C841" s="38" t="s">
        <v>7883</v>
      </c>
      <c r="D841" s="38" t="s">
        <v>7884</v>
      </c>
      <c r="E841" s="38" t="s">
        <v>6703</v>
      </c>
      <c r="F841" s="38" t="s">
        <v>7885</v>
      </c>
      <c r="G841" s="38" t="s">
        <v>7869</v>
      </c>
      <c r="H841" s="38" t="s">
        <v>2665</v>
      </c>
      <c r="I841" s="41">
        <v>-1505.29</v>
      </c>
      <c r="J841" s="11">
        <f>VLOOKUP(LEFT(B841,5),[1]Percents!$C:$M,6,FALSE)</f>
        <v>8.6050000000000001E-2</v>
      </c>
      <c r="K841" s="13">
        <f t="shared" si="26"/>
        <v>-129.5302045</v>
      </c>
      <c r="L841" s="15" t="str">
        <f t="shared" si="27"/>
        <v>GB</v>
      </c>
    </row>
    <row r="842" spans="1:12" s="40" customFormat="1" ht="14.25" customHeight="1" x14ac:dyDescent="0.25">
      <c r="A842" s="38" t="s">
        <v>213</v>
      </c>
      <c r="B842" s="38" t="s">
        <v>211</v>
      </c>
      <c r="C842" s="38" t="s">
        <v>3391</v>
      </c>
      <c r="D842" s="38" t="s">
        <v>3392</v>
      </c>
      <c r="E842" s="38" t="s">
        <v>2391</v>
      </c>
      <c r="F842" s="38" t="s">
        <v>3393</v>
      </c>
      <c r="G842" s="38" t="s">
        <v>3357</v>
      </c>
      <c r="H842" s="38" t="s">
        <v>2665</v>
      </c>
      <c r="I842" s="39">
        <v>748.47</v>
      </c>
      <c r="J842" s="11">
        <f>VLOOKUP(LEFT(B842,5),[1]Percents!$C:$M,6,FALSE)</f>
        <v>8.6050000000000001E-2</v>
      </c>
      <c r="K842" s="13">
        <f t="shared" si="26"/>
        <v>64.405843500000003</v>
      </c>
      <c r="L842" s="15" t="str">
        <f t="shared" si="27"/>
        <v>GB</v>
      </c>
    </row>
    <row r="843" spans="1:12" s="40" customFormat="1" ht="14.25" customHeight="1" x14ac:dyDescent="0.25">
      <c r="A843" s="38" t="s">
        <v>213</v>
      </c>
      <c r="B843" s="38" t="s">
        <v>270</v>
      </c>
      <c r="C843" s="38" t="s">
        <v>3394</v>
      </c>
      <c r="D843" s="38" t="s">
        <v>3395</v>
      </c>
      <c r="E843" s="38" t="s">
        <v>988</v>
      </c>
      <c r="F843" s="38" t="s">
        <v>3396</v>
      </c>
      <c r="G843" s="38" t="s">
        <v>3357</v>
      </c>
      <c r="H843" s="38" t="s">
        <v>2665</v>
      </c>
      <c r="I843" s="39">
        <v>38602.85</v>
      </c>
      <c r="J843" s="11">
        <f>VLOOKUP(LEFT(B843,5),[1]Percents!$C:$M,6,FALSE)</f>
        <v>8.6050000000000001E-2</v>
      </c>
      <c r="K843" s="13">
        <f t="shared" si="26"/>
        <v>3321.7752424999999</v>
      </c>
      <c r="L843" s="15" t="str">
        <f t="shared" si="27"/>
        <v>GB</v>
      </c>
    </row>
    <row r="844" spans="1:12" s="40" customFormat="1" ht="14.25" customHeight="1" x14ac:dyDescent="0.25">
      <c r="A844" s="38" t="s">
        <v>213</v>
      </c>
      <c r="B844" s="38" t="s">
        <v>310</v>
      </c>
      <c r="C844" s="38" t="s">
        <v>3271</v>
      </c>
      <c r="D844" s="38" t="s">
        <v>3272</v>
      </c>
      <c r="E844" s="38" t="s">
        <v>392</v>
      </c>
      <c r="F844" s="38" t="s">
        <v>3273</v>
      </c>
      <c r="G844" s="38" t="s">
        <v>3274</v>
      </c>
      <c r="H844" s="38" t="s">
        <v>2665</v>
      </c>
      <c r="I844" s="39">
        <v>82618.049999999988</v>
      </c>
      <c r="J844" s="11">
        <f>VLOOKUP(LEFT(B844,5),[1]Percents!$C:$M,6,FALSE)</f>
        <v>8.6050000000000001E-2</v>
      </c>
      <c r="K844" s="13">
        <f t="shared" si="26"/>
        <v>7109.2832024999989</v>
      </c>
      <c r="L844" s="15" t="str">
        <f t="shared" si="27"/>
        <v>GB</v>
      </c>
    </row>
    <row r="845" spans="1:12" s="40" customFormat="1" ht="14.25" customHeight="1" x14ac:dyDescent="0.25">
      <c r="A845" s="38" t="s">
        <v>213</v>
      </c>
      <c r="B845" s="38" t="s">
        <v>211</v>
      </c>
      <c r="C845" s="38" t="s">
        <v>3397</v>
      </c>
      <c r="D845" s="38" t="s">
        <v>3398</v>
      </c>
      <c r="E845" s="38" t="s">
        <v>2391</v>
      </c>
      <c r="F845" s="38" t="s">
        <v>3399</v>
      </c>
      <c r="G845" s="38" t="s">
        <v>3357</v>
      </c>
      <c r="H845" s="38" t="s">
        <v>2665</v>
      </c>
      <c r="I845" s="39">
        <v>72498.13</v>
      </c>
      <c r="J845" s="11">
        <f>VLOOKUP(LEFT(B845,5),[1]Percents!$C:$M,6,FALSE)</f>
        <v>8.6050000000000001E-2</v>
      </c>
      <c r="K845" s="13">
        <f t="shared" si="26"/>
        <v>6238.4640865000001</v>
      </c>
      <c r="L845" s="15" t="str">
        <f t="shared" si="27"/>
        <v>GB</v>
      </c>
    </row>
    <row r="846" spans="1:12" s="40" customFormat="1" ht="14.25" customHeight="1" x14ac:dyDescent="0.25">
      <c r="A846" s="38" t="s">
        <v>66</v>
      </c>
      <c r="B846" s="38" t="s">
        <v>6996</v>
      </c>
      <c r="C846" s="38" t="s">
        <v>3782</v>
      </c>
      <c r="D846" s="38" t="s">
        <v>3783</v>
      </c>
      <c r="E846" s="38" t="s">
        <v>3784</v>
      </c>
      <c r="F846" s="38" t="s">
        <v>3785</v>
      </c>
      <c r="G846" s="38" t="s">
        <v>3314</v>
      </c>
      <c r="H846" s="38" t="s">
        <v>2665</v>
      </c>
      <c r="I846" s="39">
        <v>508.84</v>
      </c>
      <c r="J846" s="11">
        <f>VLOOKUP(LEFT(B846,5),[1]Percents!$C:$M,6,FALSE)</f>
        <v>1</v>
      </c>
      <c r="K846" s="13">
        <f t="shared" si="26"/>
        <v>508.84</v>
      </c>
      <c r="L846" s="15" t="str">
        <f t="shared" si="27"/>
        <v>GB</v>
      </c>
    </row>
    <row r="847" spans="1:12" s="40" customFormat="1" ht="14.25" customHeight="1" x14ac:dyDescent="0.25">
      <c r="A847" s="38" t="s">
        <v>213</v>
      </c>
      <c r="B847" s="38" t="s">
        <v>225</v>
      </c>
      <c r="C847" s="38" t="s">
        <v>3556</v>
      </c>
      <c r="D847" s="38" t="s">
        <v>3557</v>
      </c>
      <c r="E847" s="38" t="s">
        <v>209</v>
      </c>
      <c r="F847" s="38" t="s">
        <v>3558</v>
      </c>
      <c r="G847" s="38" t="s">
        <v>3357</v>
      </c>
      <c r="H847" s="38" t="s">
        <v>2665</v>
      </c>
      <c r="I847" s="39">
        <v>47173.66</v>
      </c>
      <c r="J847" s="11">
        <f>VLOOKUP(LEFT(B847,5),[1]Percents!$C:$M,6,FALSE)</f>
        <v>0.29404999999999998</v>
      </c>
      <c r="K847" s="13">
        <f t="shared" si="26"/>
        <v>13871.414723</v>
      </c>
      <c r="L847" s="15" t="str">
        <f t="shared" si="27"/>
        <v>GB</v>
      </c>
    </row>
    <row r="848" spans="1:12" s="40" customFormat="1" ht="14.25" customHeight="1" x14ac:dyDescent="0.25">
      <c r="A848" s="38" t="s">
        <v>213</v>
      </c>
      <c r="B848" s="38" t="s">
        <v>233</v>
      </c>
      <c r="C848" s="38" t="s">
        <v>3400</v>
      </c>
      <c r="D848" s="38" t="s">
        <v>3401</v>
      </c>
      <c r="E848" s="38" t="s">
        <v>3386</v>
      </c>
      <c r="F848" s="38" t="s">
        <v>3402</v>
      </c>
      <c r="G848" s="38" t="s">
        <v>2825</v>
      </c>
      <c r="H848" s="38" t="s">
        <v>2665</v>
      </c>
      <c r="I848" s="39">
        <v>31794.05</v>
      </c>
      <c r="J848" s="11">
        <f>VLOOKUP(LEFT(B848,5),[1]Percents!$C:$M,6,FALSE)</f>
        <v>0.29404999999999998</v>
      </c>
      <c r="K848" s="13">
        <f t="shared" si="26"/>
        <v>9349.0404024999989</v>
      </c>
      <c r="L848" s="15" t="str">
        <f t="shared" si="27"/>
        <v>GB</v>
      </c>
    </row>
    <row r="849" spans="1:12" s="40" customFormat="1" ht="14.25" customHeight="1" x14ac:dyDescent="0.25">
      <c r="A849" s="38" t="s">
        <v>213</v>
      </c>
      <c r="B849" s="38" t="s">
        <v>1004</v>
      </c>
      <c r="C849" s="38" t="s">
        <v>3400</v>
      </c>
      <c r="D849" s="38" t="s">
        <v>3401</v>
      </c>
      <c r="E849" s="38" t="s">
        <v>3386</v>
      </c>
      <c r="F849" s="38" t="s">
        <v>3402</v>
      </c>
      <c r="G849" s="38" t="s">
        <v>2825</v>
      </c>
      <c r="H849" s="38" t="s">
        <v>2665</v>
      </c>
      <c r="I849" s="39">
        <v>9763.2200000000012</v>
      </c>
      <c r="J849" s="11">
        <f>VLOOKUP(LEFT(B849,5),[1]Percents!$C:$M,6,FALSE)</f>
        <v>0.29404999999999998</v>
      </c>
      <c r="K849" s="13">
        <f t="shared" si="26"/>
        <v>2870.8748410000003</v>
      </c>
      <c r="L849" s="15" t="str">
        <f t="shared" si="27"/>
        <v>GB</v>
      </c>
    </row>
    <row r="850" spans="1:12" s="40" customFormat="1" ht="14.25" customHeight="1" x14ac:dyDescent="0.25">
      <c r="A850" s="38" t="s">
        <v>213</v>
      </c>
      <c r="B850" s="38" t="s">
        <v>308</v>
      </c>
      <c r="C850" s="38" t="s">
        <v>3403</v>
      </c>
      <c r="D850" s="38" t="s">
        <v>3404</v>
      </c>
      <c r="E850" s="38" t="s">
        <v>283</v>
      </c>
      <c r="F850" s="38" t="s">
        <v>3405</v>
      </c>
      <c r="G850" s="38" t="s">
        <v>3357</v>
      </c>
      <c r="H850" s="38" t="s">
        <v>2665</v>
      </c>
      <c r="I850" s="39">
        <v>130528.45</v>
      </c>
      <c r="J850" s="11">
        <f>VLOOKUP(LEFT(B850,5),[1]Percents!$C:$M,6,FALSE)</f>
        <v>0.25</v>
      </c>
      <c r="K850" s="13">
        <f t="shared" si="26"/>
        <v>32632.112499999999</v>
      </c>
      <c r="L850" s="15" t="str">
        <f t="shared" si="27"/>
        <v>GB</v>
      </c>
    </row>
    <row r="851" spans="1:12" s="40" customFormat="1" ht="14.25" customHeight="1" x14ac:dyDescent="0.25">
      <c r="A851" s="38" t="s">
        <v>213</v>
      </c>
      <c r="B851" s="38" t="s">
        <v>308</v>
      </c>
      <c r="C851" s="38" t="s">
        <v>3406</v>
      </c>
      <c r="D851" s="38" t="s">
        <v>3407</v>
      </c>
      <c r="E851" s="38" t="s">
        <v>283</v>
      </c>
      <c r="F851" s="38" t="s">
        <v>3408</v>
      </c>
      <c r="G851" s="38" t="s">
        <v>3357</v>
      </c>
      <c r="H851" s="38" t="s">
        <v>2665</v>
      </c>
      <c r="I851" s="39">
        <v>160009.20000000001</v>
      </c>
      <c r="J851" s="11">
        <f>VLOOKUP(LEFT(B851,5),[1]Percents!$C:$M,6,FALSE)</f>
        <v>0.25</v>
      </c>
      <c r="K851" s="13">
        <f t="shared" si="26"/>
        <v>40002.300000000003</v>
      </c>
      <c r="L851" s="15" t="str">
        <f t="shared" si="27"/>
        <v>GB</v>
      </c>
    </row>
    <row r="852" spans="1:12" s="40" customFormat="1" ht="14.25" customHeight="1" x14ac:dyDescent="0.25">
      <c r="A852" s="38" t="s">
        <v>213</v>
      </c>
      <c r="B852" s="38" t="s">
        <v>21</v>
      </c>
      <c r="C852" s="38" t="s">
        <v>3559</v>
      </c>
      <c r="D852" s="38" t="s">
        <v>3560</v>
      </c>
      <c r="E852" s="38" t="s">
        <v>3561</v>
      </c>
      <c r="F852" s="38" t="s">
        <v>3562</v>
      </c>
      <c r="G852" s="38" t="s">
        <v>3422</v>
      </c>
      <c r="H852" s="38" t="s">
        <v>2665</v>
      </c>
      <c r="I852" s="39">
        <v>13111.68</v>
      </c>
      <c r="J852" s="11">
        <f>VLOOKUP(LEFT(B852,5),[1]Percents!$C:$M,6,FALSE)</f>
        <v>0.25</v>
      </c>
      <c r="K852" s="13">
        <f t="shared" si="26"/>
        <v>3277.92</v>
      </c>
      <c r="L852" s="15" t="str">
        <f t="shared" si="27"/>
        <v>GB</v>
      </c>
    </row>
    <row r="853" spans="1:12" s="40" customFormat="1" ht="14.25" customHeight="1" x14ac:dyDescent="0.25">
      <c r="A853" s="38" t="s">
        <v>213</v>
      </c>
      <c r="B853" s="38" t="s">
        <v>53</v>
      </c>
      <c r="C853" s="38" t="s">
        <v>3563</v>
      </c>
      <c r="D853" s="38" t="s">
        <v>3564</v>
      </c>
      <c r="E853" s="38" t="s">
        <v>6699</v>
      </c>
      <c r="F853" s="38" t="s">
        <v>3565</v>
      </c>
      <c r="G853" s="38" t="s">
        <v>3422</v>
      </c>
      <c r="H853" s="38" t="s">
        <v>2665</v>
      </c>
      <c r="I853" s="41">
        <v>-290.95999999999998</v>
      </c>
      <c r="J853" s="11">
        <f>VLOOKUP(LEFT(B853,5),[1]Percents!$C:$M,6,FALSE)</f>
        <v>8.6050000000000001E-2</v>
      </c>
      <c r="K853" s="13">
        <f t="shared" si="26"/>
        <v>-25.037108</v>
      </c>
      <c r="L853" s="15" t="str">
        <f t="shared" si="27"/>
        <v>GB</v>
      </c>
    </row>
    <row r="854" spans="1:12" s="40" customFormat="1" ht="14.25" customHeight="1" x14ac:dyDescent="0.25">
      <c r="A854" s="38" t="s">
        <v>213</v>
      </c>
      <c r="B854" s="38" t="s">
        <v>233</v>
      </c>
      <c r="C854" s="38" t="s">
        <v>3409</v>
      </c>
      <c r="D854" s="38" t="s">
        <v>3410</v>
      </c>
      <c r="E854" s="38" t="s">
        <v>3386</v>
      </c>
      <c r="F854" s="38" t="s">
        <v>3411</v>
      </c>
      <c r="G854" s="38" t="s">
        <v>2825</v>
      </c>
      <c r="H854" s="38" t="s">
        <v>2665</v>
      </c>
      <c r="I854" s="39">
        <v>42989.57</v>
      </c>
      <c r="J854" s="11">
        <f>VLOOKUP(LEFT(B854,5),[1]Percents!$C:$M,6,FALSE)</f>
        <v>0.29404999999999998</v>
      </c>
      <c r="K854" s="13">
        <f t="shared" si="26"/>
        <v>12641.083058499999</v>
      </c>
      <c r="L854" s="15" t="str">
        <f t="shared" si="27"/>
        <v>GB</v>
      </c>
    </row>
    <row r="855" spans="1:12" s="40" customFormat="1" ht="14.25" customHeight="1" x14ac:dyDescent="0.25">
      <c r="A855" s="38" t="s">
        <v>213</v>
      </c>
      <c r="B855" s="38" t="s">
        <v>1004</v>
      </c>
      <c r="C855" s="38" t="s">
        <v>3409</v>
      </c>
      <c r="D855" s="38" t="s">
        <v>3410</v>
      </c>
      <c r="E855" s="38" t="s">
        <v>3386</v>
      </c>
      <c r="F855" s="38" t="s">
        <v>3411</v>
      </c>
      <c r="G855" s="38" t="s">
        <v>2825</v>
      </c>
      <c r="H855" s="38" t="s">
        <v>2665</v>
      </c>
      <c r="I855" s="39">
        <v>19860.03</v>
      </c>
      <c r="J855" s="11">
        <f>VLOOKUP(LEFT(B855,5),[1]Percents!$C:$M,6,FALSE)</f>
        <v>0.29404999999999998</v>
      </c>
      <c r="K855" s="13">
        <f t="shared" si="26"/>
        <v>5839.8418214999992</v>
      </c>
      <c r="L855" s="15" t="str">
        <f t="shared" si="27"/>
        <v>GB</v>
      </c>
    </row>
    <row r="856" spans="1:12" s="40" customFormat="1" ht="14.25" customHeight="1" x14ac:dyDescent="0.25">
      <c r="A856" s="38" t="s">
        <v>141</v>
      </c>
      <c r="B856" s="38" t="s">
        <v>245</v>
      </c>
      <c r="C856" s="38" t="s">
        <v>3412</v>
      </c>
      <c r="D856" s="38" t="s">
        <v>3413</v>
      </c>
      <c r="E856" s="38" t="s">
        <v>1185</v>
      </c>
      <c r="F856" s="38" t="s">
        <v>3414</v>
      </c>
      <c r="G856" s="38" t="s">
        <v>3415</v>
      </c>
      <c r="H856" s="38" t="s">
        <v>2665</v>
      </c>
      <c r="I856" s="39">
        <v>5988.63</v>
      </c>
      <c r="J856" s="11">
        <f>VLOOKUP(LEFT(B856,5),[1]Percents!$C:$M,6,FALSE)</f>
        <v>0.1678</v>
      </c>
      <c r="K856" s="13">
        <f t="shared" si="26"/>
        <v>1004.892114</v>
      </c>
      <c r="L856" s="15" t="str">
        <f t="shared" si="27"/>
        <v>GB</v>
      </c>
    </row>
    <row r="857" spans="1:12" s="40" customFormat="1" ht="14.25" customHeight="1" x14ac:dyDescent="0.25">
      <c r="A857" s="38" t="s">
        <v>213</v>
      </c>
      <c r="B857" s="38" t="s">
        <v>233</v>
      </c>
      <c r="C857" s="38" t="s">
        <v>3416</v>
      </c>
      <c r="D857" s="38" t="s">
        <v>3417</v>
      </c>
      <c r="E857" s="38" t="s">
        <v>3386</v>
      </c>
      <c r="F857" s="38" t="s">
        <v>3418</v>
      </c>
      <c r="G857" s="38" t="s">
        <v>2825</v>
      </c>
      <c r="H857" s="38" t="s">
        <v>2665</v>
      </c>
      <c r="I857" s="39">
        <v>18753.45</v>
      </c>
      <c r="J857" s="11">
        <f>VLOOKUP(LEFT(B857,5),[1]Percents!$C:$M,6,FALSE)</f>
        <v>0.29404999999999998</v>
      </c>
      <c r="K857" s="13">
        <f t="shared" si="26"/>
        <v>5514.4519725</v>
      </c>
      <c r="L857" s="15" t="str">
        <f t="shared" si="27"/>
        <v>GB</v>
      </c>
    </row>
    <row r="858" spans="1:12" s="40" customFormat="1" ht="14.25" customHeight="1" x14ac:dyDescent="0.25">
      <c r="A858" s="38" t="s">
        <v>213</v>
      </c>
      <c r="B858" s="38" t="s">
        <v>1004</v>
      </c>
      <c r="C858" s="38" t="s">
        <v>3416</v>
      </c>
      <c r="D858" s="38" t="s">
        <v>3417</v>
      </c>
      <c r="E858" s="38" t="s">
        <v>3386</v>
      </c>
      <c r="F858" s="38" t="s">
        <v>3418</v>
      </c>
      <c r="G858" s="38" t="s">
        <v>2825</v>
      </c>
      <c r="H858" s="38" t="s">
        <v>2665</v>
      </c>
      <c r="I858" s="39">
        <v>6103.83</v>
      </c>
      <c r="J858" s="11">
        <f>VLOOKUP(LEFT(B858,5),[1]Percents!$C:$M,6,FALSE)</f>
        <v>0.29404999999999998</v>
      </c>
      <c r="K858" s="13">
        <f t="shared" si="26"/>
        <v>1794.8312114999999</v>
      </c>
      <c r="L858" s="15" t="str">
        <f t="shared" si="27"/>
        <v>GB</v>
      </c>
    </row>
    <row r="859" spans="1:12" s="40" customFormat="1" ht="14.25" customHeight="1" x14ac:dyDescent="0.25">
      <c r="A859" s="38" t="s">
        <v>213</v>
      </c>
      <c r="B859" s="38" t="s">
        <v>67</v>
      </c>
      <c r="C859" s="38" t="s">
        <v>3419</v>
      </c>
      <c r="D859" s="38" t="s">
        <v>3420</v>
      </c>
      <c r="E859" s="38" t="s">
        <v>282</v>
      </c>
      <c r="F859" s="38" t="s">
        <v>3421</v>
      </c>
      <c r="G859" s="38" t="s">
        <v>3422</v>
      </c>
      <c r="H859" s="38" t="s">
        <v>2665</v>
      </c>
      <c r="I859" s="39">
        <v>98931.03</v>
      </c>
      <c r="J859" s="11">
        <f>VLOOKUP(LEFT(B859,5),[1]Percents!$C:$M,6,FALSE)</f>
        <v>0.29404999999999998</v>
      </c>
      <c r="K859" s="13">
        <f t="shared" si="26"/>
        <v>29090.669371499996</v>
      </c>
      <c r="L859" s="15" t="str">
        <f t="shared" si="27"/>
        <v>GB</v>
      </c>
    </row>
    <row r="860" spans="1:12" s="40" customFormat="1" ht="14.25" customHeight="1" x14ac:dyDescent="0.25">
      <c r="A860" s="38" t="s">
        <v>141</v>
      </c>
      <c r="B860" s="38" t="s">
        <v>111</v>
      </c>
      <c r="C860" s="38" t="s">
        <v>3566</v>
      </c>
      <c r="D860" s="38" t="s">
        <v>3567</v>
      </c>
      <c r="E860" s="38" t="s">
        <v>275</v>
      </c>
      <c r="F860" s="38" t="s">
        <v>3568</v>
      </c>
      <c r="G860" s="38" t="s">
        <v>3422</v>
      </c>
      <c r="H860" s="38" t="s">
        <v>2665</v>
      </c>
      <c r="I860" s="39">
        <v>133796.62</v>
      </c>
      <c r="J860" s="11">
        <f>VLOOKUP(LEFT(B860,5),[1]Percents!$C:$M,6,FALSE)</f>
        <v>0.1678</v>
      </c>
      <c r="K860" s="13">
        <f t="shared" ref="K860:K923" si="28">+J860*I860</f>
        <v>22451.072835999999</v>
      </c>
      <c r="L860" s="15" t="str">
        <f t="shared" si="27"/>
        <v>GB</v>
      </c>
    </row>
    <row r="861" spans="1:12" s="40" customFormat="1" ht="14.25" customHeight="1" x14ac:dyDescent="0.25">
      <c r="A861" s="38" t="s">
        <v>213</v>
      </c>
      <c r="B861" s="38" t="s">
        <v>94</v>
      </c>
      <c r="C861" s="38" t="s">
        <v>3569</v>
      </c>
      <c r="D861" s="38" t="s">
        <v>3570</v>
      </c>
      <c r="E861" s="38" t="s">
        <v>322</v>
      </c>
      <c r="F861" s="38" t="s">
        <v>3571</v>
      </c>
      <c r="G861" s="38" t="s">
        <v>3572</v>
      </c>
      <c r="H861" s="38" t="s">
        <v>2665</v>
      </c>
      <c r="I861" s="39">
        <v>89459.89</v>
      </c>
      <c r="J861" s="11">
        <f>VLOOKUP(LEFT(B861,5),[1]Percents!$C:$M,6,FALSE)</f>
        <v>8.6050000000000001E-2</v>
      </c>
      <c r="K861" s="13">
        <f t="shared" si="28"/>
        <v>7698.0235345000001</v>
      </c>
      <c r="L861" s="15" t="str">
        <f t="shared" si="27"/>
        <v>GB</v>
      </c>
    </row>
    <row r="862" spans="1:12" s="40" customFormat="1" ht="14.25" customHeight="1" x14ac:dyDescent="0.25">
      <c r="A862" s="38" t="s">
        <v>213</v>
      </c>
      <c r="B862" s="38" t="s">
        <v>195</v>
      </c>
      <c r="C862" s="38" t="s">
        <v>3573</v>
      </c>
      <c r="D862" s="38" t="s">
        <v>3574</v>
      </c>
      <c r="E862" s="38" t="s">
        <v>75</v>
      </c>
      <c r="F862" s="38" t="s">
        <v>3575</v>
      </c>
      <c r="G862" s="38" t="s">
        <v>3576</v>
      </c>
      <c r="H862" s="38" t="s">
        <v>2665</v>
      </c>
      <c r="I862" s="39">
        <v>99914.83</v>
      </c>
      <c r="J862" s="11">
        <f>VLOOKUP(LEFT(B862,5),[1]Percents!$C:$M,6,FALSE)</f>
        <v>8.6050000000000001E-2</v>
      </c>
      <c r="K862" s="13">
        <f t="shared" si="28"/>
        <v>8597.6711214999996</v>
      </c>
      <c r="L862" s="15" t="str">
        <f t="shared" si="27"/>
        <v>GB</v>
      </c>
    </row>
    <row r="863" spans="1:12" s="40" customFormat="1" ht="14.25" customHeight="1" x14ac:dyDescent="0.25">
      <c r="A863" s="38" t="s">
        <v>213</v>
      </c>
      <c r="B863" s="38" t="s">
        <v>154</v>
      </c>
      <c r="C863" s="38" t="s">
        <v>3577</v>
      </c>
      <c r="D863" s="38" t="s">
        <v>3578</v>
      </c>
      <c r="E863" s="38" t="s">
        <v>6714</v>
      </c>
      <c r="F863" s="38" t="s">
        <v>3579</v>
      </c>
      <c r="G863" s="38" t="s">
        <v>3572</v>
      </c>
      <c r="H863" s="38" t="s">
        <v>2665</v>
      </c>
      <c r="I863" s="39">
        <v>137280.89000000001</v>
      </c>
      <c r="J863" s="11">
        <f>VLOOKUP(LEFT(B863,5),[1]Percents!$C:$M,6,FALSE)</f>
        <v>0.29404999999999998</v>
      </c>
      <c r="K863" s="13">
        <f t="shared" si="28"/>
        <v>40367.445704500002</v>
      </c>
      <c r="L863" s="15" t="str">
        <f t="shared" si="27"/>
        <v>GB</v>
      </c>
    </row>
    <row r="864" spans="1:12" s="40" customFormat="1" ht="14.25" customHeight="1" x14ac:dyDescent="0.25">
      <c r="A864" s="38" t="s">
        <v>213</v>
      </c>
      <c r="B864" s="38" t="s">
        <v>285</v>
      </c>
      <c r="C864" s="38" t="s">
        <v>3786</v>
      </c>
      <c r="D864" s="38" t="s">
        <v>3787</v>
      </c>
      <c r="E864" s="38" t="s">
        <v>286</v>
      </c>
      <c r="F864" s="38" t="s">
        <v>3788</v>
      </c>
      <c r="G864" s="38" t="s">
        <v>3534</v>
      </c>
      <c r="H864" s="38" t="s">
        <v>2665</v>
      </c>
      <c r="I864" s="39">
        <v>192719.92</v>
      </c>
      <c r="J864" s="11">
        <f>VLOOKUP(LEFT(B864,5),[1]Percents!$C:$M,6,FALSE)</f>
        <v>8.6050000000000001E-2</v>
      </c>
      <c r="K864" s="13">
        <f t="shared" si="28"/>
        <v>16583.549116000002</v>
      </c>
      <c r="L864" s="15" t="str">
        <f t="shared" si="27"/>
        <v>GB</v>
      </c>
    </row>
    <row r="865" spans="1:12" s="40" customFormat="1" ht="14.25" customHeight="1" x14ac:dyDescent="0.25">
      <c r="A865" s="38" t="s">
        <v>213</v>
      </c>
      <c r="B865" s="38" t="s">
        <v>190</v>
      </c>
      <c r="C865" s="38" t="s">
        <v>5446</v>
      </c>
      <c r="D865" s="38" t="s">
        <v>5447</v>
      </c>
      <c r="E865" s="38" t="s">
        <v>987</v>
      </c>
      <c r="F865" s="38" t="s">
        <v>3580</v>
      </c>
      <c r="G865" s="38" t="s">
        <v>5420</v>
      </c>
      <c r="H865" s="38" t="s">
        <v>2665</v>
      </c>
      <c r="I865" s="39">
        <v>75713.55</v>
      </c>
      <c r="J865" s="11">
        <f>VLOOKUP(LEFT(B865,5),[1]Percents!$C:$M,6,FALSE)</f>
        <v>0.25</v>
      </c>
      <c r="K865" s="13">
        <f t="shared" si="28"/>
        <v>18928.387500000001</v>
      </c>
      <c r="L865" s="15" t="str">
        <f t="shared" si="27"/>
        <v>GB</v>
      </c>
    </row>
    <row r="866" spans="1:12" s="40" customFormat="1" ht="14.25" customHeight="1" x14ac:dyDescent="0.25">
      <c r="A866" s="38" t="s">
        <v>213</v>
      </c>
      <c r="B866" s="38" t="s">
        <v>190</v>
      </c>
      <c r="C866" s="38" t="s">
        <v>8611</v>
      </c>
      <c r="D866" s="38" t="s">
        <v>8612</v>
      </c>
      <c r="E866" s="38" t="s">
        <v>987</v>
      </c>
      <c r="F866" s="38" t="s">
        <v>3580</v>
      </c>
      <c r="G866" s="38" t="s">
        <v>8589</v>
      </c>
      <c r="H866" s="38" t="s">
        <v>2665</v>
      </c>
      <c r="I866" s="39">
        <v>155794.93</v>
      </c>
      <c r="J866" s="11">
        <f>VLOOKUP(LEFT(B866,5),[1]Percents!$C:$M,6,FALSE)</f>
        <v>0.25</v>
      </c>
      <c r="K866" s="13">
        <f t="shared" si="28"/>
        <v>38948.732499999998</v>
      </c>
      <c r="L866" s="15" t="str">
        <f t="shared" si="27"/>
        <v>GB</v>
      </c>
    </row>
    <row r="867" spans="1:12" s="40" customFormat="1" ht="14.25" customHeight="1" x14ac:dyDescent="0.25">
      <c r="A867" s="38" t="s">
        <v>243</v>
      </c>
      <c r="B867" s="38" t="s">
        <v>203</v>
      </c>
      <c r="C867" s="38" t="s">
        <v>3581</v>
      </c>
      <c r="D867" s="38" t="s">
        <v>3582</v>
      </c>
      <c r="E867" s="38" t="s">
        <v>3448</v>
      </c>
      <c r="F867" s="38" t="s">
        <v>3583</v>
      </c>
      <c r="G867" s="38" t="s">
        <v>3112</v>
      </c>
      <c r="H867" s="38" t="s">
        <v>2665</v>
      </c>
      <c r="I867" s="39">
        <v>35821.379999999997</v>
      </c>
      <c r="J867" s="11">
        <f>VLOOKUP(LEFT(B867,5),[1]Percents!$C:$M,6,FALSE)</f>
        <v>9.0999999999999998E-2</v>
      </c>
      <c r="K867" s="13">
        <f t="shared" si="28"/>
        <v>3259.7455799999998</v>
      </c>
      <c r="L867" s="15" t="str">
        <f t="shared" si="27"/>
        <v>GB</v>
      </c>
    </row>
    <row r="868" spans="1:12" s="40" customFormat="1" ht="14.25" customHeight="1" x14ac:dyDescent="0.25">
      <c r="A868" s="38" t="s">
        <v>213</v>
      </c>
      <c r="B868" s="38" t="s">
        <v>211</v>
      </c>
      <c r="C868" s="38" t="s">
        <v>3584</v>
      </c>
      <c r="D868" s="38" t="s">
        <v>3585</v>
      </c>
      <c r="E868" s="38" t="s">
        <v>28</v>
      </c>
      <c r="F868" s="38" t="s">
        <v>3586</v>
      </c>
      <c r="G868" s="38" t="s">
        <v>3534</v>
      </c>
      <c r="H868" s="38" t="s">
        <v>2665</v>
      </c>
      <c r="I868" s="39">
        <v>118872.62</v>
      </c>
      <c r="J868" s="11">
        <f>VLOOKUP(LEFT(B868,5),[1]Percents!$C:$M,6,FALSE)</f>
        <v>8.6050000000000001E-2</v>
      </c>
      <c r="K868" s="13">
        <f t="shared" si="28"/>
        <v>10228.988950999999</v>
      </c>
      <c r="L868" s="15" t="str">
        <f t="shared" si="27"/>
        <v>GB</v>
      </c>
    </row>
    <row r="869" spans="1:12" s="40" customFormat="1" ht="14.25" customHeight="1" x14ac:dyDescent="0.25">
      <c r="A869" s="38" t="s">
        <v>213</v>
      </c>
      <c r="B869" s="38" t="s">
        <v>1615</v>
      </c>
      <c r="C869" s="38" t="s">
        <v>3789</v>
      </c>
      <c r="D869" s="38" t="s">
        <v>3790</v>
      </c>
      <c r="E869" s="38" t="s">
        <v>772</v>
      </c>
      <c r="F869" s="38" t="s">
        <v>3791</v>
      </c>
      <c r="G869" s="38" t="s">
        <v>3744</v>
      </c>
      <c r="H869" s="38" t="s">
        <v>2665</v>
      </c>
      <c r="I869" s="41">
        <v>-0.65</v>
      </c>
      <c r="J869" s="11">
        <f>VLOOKUP(LEFT(B869,5),[1]Percents!$C:$M,6,FALSE)</f>
        <v>0.29404999999999998</v>
      </c>
      <c r="K869" s="13">
        <f t="shared" si="28"/>
        <v>-0.19113249999999998</v>
      </c>
      <c r="L869" s="15" t="str">
        <f t="shared" ref="L869:L932" si="29">LEFT(F869,2)</f>
        <v>GB</v>
      </c>
    </row>
    <row r="870" spans="1:12" s="40" customFormat="1" ht="14.25" customHeight="1" x14ac:dyDescent="0.25">
      <c r="A870" s="38" t="s">
        <v>243</v>
      </c>
      <c r="B870" s="38" t="s">
        <v>2543</v>
      </c>
      <c r="C870" s="38" t="s">
        <v>4328</v>
      </c>
      <c r="D870" s="38" t="s">
        <v>4329</v>
      </c>
      <c r="E870" s="38" t="s">
        <v>388</v>
      </c>
      <c r="F870" s="38" t="s">
        <v>4330</v>
      </c>
      <c r="G870" s="38" t="s">
        <v>3744</v>
      </c>
      <c r="H870" s="38" t="s">
        <v>2665</v>
      </c>
      <c r="I870" s="39">
        <v>19909.439999999999</v>
      </c>
      <c r="J870" s="11">
        <f>VLOOKUP(LEFT(B870,5),[1]Percents!$C:$M,6,FALSE)</f>
        <v>9.0999999999999998E-2</v>
      </c>
      <c r="K870" s="13">
        <f t="shared" si="28"/>
        <v>1811.7590399999999</v>
      </c>
      <c r="L870" s="15" t="str">
        <f t="shared" si="29"/>
        <v>GB</v>
      </c>
    </row>
    <row r="871" spans="1:12" s="40" customFormat="1" ht="14.25" customHeight="1" x14ac:dyDescent="0.25">
      <c r="A871" s="38" t="s">
        <v>242</v>
      </c>
      <c r="B871" s="38" t="s">
        <v>176</v>
      </c>
      <c r="C871" s="38" t="s">
        <v>6345</v>
      </c>
      <c r="D871" s="38" t="s">
        <v>6346</v>
      </c>
      <c r="E871" s="38" t="s">
        <v>3670</v>
      </c>
      <c r="F871" s="38" t="s">
        <v>3933</v>
      </c>
      <c r="G871" s="38" t="s">
        <v>5782</v>
      </c>
      <c r="H871" s="38" t="s">
        <v>2665</v>
      </c>
      <c r="I871" s="39">
        <v>20642.349999999999</v>
      </c>
      <c r="J871" s="11">
        <f>VLOOKUP(LEFT(B871,5),[1]Percents!$C:$M,6,FALSE)</f>
        <v>3.5830000000000001E-2</v>
      </c>
      <c r="K871" s="13">
        <f t="shared" si="28"/>
        <v>739.61540049999996</v>
      </c>
      <c r="L871" s="15" t="str">
        <f t="shared" si="29"/>
        <v>GB</v>
      </c>
    </row>
    <row r="872" spans="1:12" s="40" customFormat="1" ht="14.25" customHeight="1" x14ac:dyDescent="0.25">
      <c r="A872" s="38" t="s">
        <v>242</v>
      </c>
      <c r="B872" s="38" t="s">
        <v>176</v>
      </c>
      <c r="C872" s="38" t="s">
        <v>9360</v>
      </c>
      <c r="D872" s="38" t="s">
        <v>9361</v>
      </c>
      <c r="E872" s="38" t="s">
        <v>3670</v>
      </c>
      <c r="F872" s="38" t="s">
        <v>3933</v>
      </c>
      <c r="G872" s="38" t="s">
        <v>9320</v>
      </c>
      <c r="H872" s="38" t="s">
        <v>2665</v>
      </c>
      <c r="I872" s="39">
        <v>72042.59</v>
      </c>
      <c r="J872" s="11">
        <f>VLOOKUP(LEFT(B872,5),[1]Percents!$C:$M,6,FALSE)</f>
        <v>3.5830000000000001E-2</v>
      </c>
      <c r="K872" s="13">
        <f t="shared" si="28"/>
        <v>2581.2859997</v>
      </c>
      <c r="L872" s="15" t="str">
        <f t="shared" si="29"/>
        <v>GB</v>
      </c>
    </row>
    <row r="873" spans="1:12" s="40" customFormat="1" ht="14.25" customHeight="1" x14ac:dyDescent="0.25">
      <c r="A873" s="38" t="s">
        <v>213</v>
      </c>
      <c r="B873" s="38" t="s">
        <v>68</v>
      </c>
      <c r="C873" s="38" t="s">
        <v>5813</v>
      </c>
      <c r="D873" s="38" t="s">
        <v>5814</v>
      </c>
      <c r="E873" s="38" t="s">
        <v>69</v>
      </c>
      <c r="F873" s="38" t="s">
        <v>3792</v>
      </c>
      <c r="G873" s="38" t="s">
        <v>5782</v>
      </c>
      <c r="H873" s="38" t="s">
        <v>2665</v>
      </c>
      <c r="I873" s="39">
        <v>3357.06</v>
      </c>
      <c r="J873" s="11">
        <f>VLOOKUP(LEFT(B873,5),[1]Percents!$C:$M,6,FALSE)</f>
        <v>0.29404999999999998</v>
      </c>
      <c r="K873" s="13">
        <f t="shared" si="28"/>
        <v>987.14349299999992</v>
      </c>
      <c r="L873" s="15" t="str">
        <f t="shared" si="29"/>
        <v>GB</v>
      </c>
    </row>
    <row r="874" spans="1:12" s="40" customFormat="1" ht="14.25" customHeight="1" x14ac:dyDescent="0.25">
      <c r="A874" s="38" t="s">
        <v>213</v>
      </c>
      <c r="B874" s="38" t="s">
        <v>68</v>
      </c>
      <c r="C874" s="38" t="s">
        <v>9901</v>
      </c>
      <c r="D874" s="38" t="s">
        <v>9902</v>
      </c>
      <c r="E874" s="38" t="s">
        <v>69</v>
      </c>
      <c r="F874" s="38" t="s">
        <v>3792</v>
      </c>
      <c r="G874" s="38" t="s">
        <v>9320</v>
      </c>
      <c r="H874" s="38" t="s">
        <v>2665</v>
      </c>
      <c r="I874" s="39">
        <v>5876.7</v>
      </c>
      <c r="J874" s="11">
        <f>VLOOKUP(LEFT(B874,5),[1]Percents!$C:$M,6,FALSE)</f>
        <v>0.29404999999999998</v>
      </c>
      <c r="K874" s="13">
        <f t="shared" si="28"/>
        <v>1728.0436349999998</v>
      </c>
      <c r="L874" s="15" t="str">
        <f t="shared" si="29"/>
        <v>GB</v>
      </c>
    </row>
    <row r="875" spans="1:12" s="40" customFormat="1" ht="14.25" customHeight="1" x14ac:dyDescent="0.25">
      <c r="A875" s="38" t="s">
        <v>213</v>
      </c>
      <c r="B875" s="38" t="s">
        <v>94</v>
      </c>
      <c r="C875" s="38" t="s">
        <v>3793</v>
      </c>
      <c r="D875" s="38" t="s">
        <v>3794</v>
      </c>
      <c r="E875" s="38" t="s">
        <v>96</v>
      </c>
      <c r="F875" s="38" t="s">
        <v>3795</v>
      </c>
      <c r="G875" s="38" t="s">
        <v>3796</v>
      </c>
      <c r="H875" s="38" t="s">
        <v>2665</v>
      </c>
      <c r="I875" s="39">
        <v>78660.790000000008</v>
      </c>
      <c r="J875" s="11">
        <f>VLOOKUP(LEFT(B875,5),[1]Percents!$C:$M,6,FALSE)</f>
        <v>8.6050000000000001E-2</v>
      </c>
      <c r="K875" s="13">
        <f t="shared" si="28"/>
        <v>6768.7609795000008</v>
      </c>
      <c r="L875" s="15" t="str">
        <f t="shared" si="29"/>
        <v>GB</v>
      </c>
    </row>
    <row r="876" spans="1:12" s="40" customFormat="1" ht="14.25" customHeight="1" x14ac:dyDescent="0.25">
      <c r="A876" s="38" t="s">
        <v>243</v>
      </c>
      <c r="B876" s="38" t="s">
        <v>203</v>
      </c>
      <c r="C876" s="38" t="s">
        <v>10659</v>
      </c>
      <c r="D876" s="38" t="s">
        <v>10660</v>
      </c>
      <c r="E876" s="38" t="s">
        <v>671</v>
      </c>
      <c r="F876" s="38" t="s">
        <v>3797</v>
      </c>
      <c r="G876" s="38" t="s">
        <v>3112</v>
      </c>
      <c r="H876" s="38" t="s">
        <v>2665</v>
      </c>
      <c r="I876" s="41">
        <v>-145.53</v>
      </c>
      <c r="J876" s="11">
        <f>VLOOKUP(LEFT(B876,5),[1]Percents!$C:$M,6,FALSE)</f>
        <v>9.0999999999999998E-2</v>
      </c>
      <c r="K876" s="13">
        <f t="shared" si="28"/>
        <v>-13.243230000000001</v>
      </c>
      <c r="L876" s="15" t="str">
        <f t="shared" si="29"/>
        <v>GB</v>
      </c>
    </row>
    <row r="877" spans="1:12" s="40" customFormat="1" ht="14.25" customHeight="1" x14ac:dyDescent="0.25">
      <c r="A877" s="38" t="s">
        <v>243</v>
      </c>
      <c r="B877" s="38" t="s">
        <v>203</v>
      </c>
      <c r="C877" s="38" t="s">
        <v>5448</v>
      </c>
      <c r="D877" s="38" t="s">
        <v>5449</v>
      </c>
      <c r="E877" s="38" t="s">
        <v>671</v>
      </c>
      <c r="F877" s="38" t="s">
        <v>3797</v>
      </c>
      <c r="G877" s="38" t="s">
        <v>5420</v>
      </c>
      <c r="H877" s="38" t="s">
        <v>2665</v>
      </c>
      <c r="I877" s="39">
        <v>36123.54</v>
      </c>
      <c r="J877" s="11">
        <f>VLOOKUP(LEFT(B877,5),[1]Percents!$C:$M,6,FALSE)</f>
        <v>9.0999999999999998E-2</v>
      </c>
      <c r="K877" s="13">
        <f t="shared" si="28"/>
        <v>3287.2421399999998</v>
      </c>
      <c r="L877" s="15" t="str">
        <f t="shared" si="29"/>
        <v>GB</v>
      </c>
    </row>
    <row r="878" spans="1:12" s="40" customFormat="1" ht="14.25" customHeight="1" x14ac:dyDescent="0.25">
      <c r="A878" s="38" t="s">
        <v>213</v>
      </c>
      <c r="B878" s="38" t="s">
        <v>9329</v>
      </c>
      <c r="C878" s="38" t="s">
        <v>6347</v>
      </c>
      <c r="D878" s="38" t="s">
        <v>6348</v>
      </c>
      <c r="E878" s="38" t="s">
        <v>550</v>
      </c>
      <c r="F878" s="38" t="s">
        <v>3797</v>
      </c>
      <c r="G878" s="38" t="s">
        <v>5420</v>
      </c>
      <c r="H878" s="38" t="s">
        <v>2665</v>
      </c>
      <c r="I878" s="41">
        <v>-140.97</v>
      </c>
      <c r="J878" s="11">
        <f>VLOOKUP(LEFT(B878,5),[1]Percents!$C:$M,6,FALSE)</f>
        <v>0.29404999999999998</v>
      </c>
      <c r="K878" s="13">
        <f t="shared" si="28"/>
        <v>-41.452228499999997</v>
      </c>
      <c r="L878" s="15" t="str">
        <f t="shared" si="29"/>
        <v>GB</v>
      </c>
    </row>
    <row r="879" spans="1:12" s="40" customFormat="1" ht="14.25" customHeight="1" x14ac:dyDescent="0.25">
      <c r="A879" s="38" t="s">
        <v>213</v>
      </c>
      <c r="B879" s="38" t="s">
        <v>189</v>
      </c>
      <c r="C879" s="38" t="s">
        <v>6347</v>
      </c>
      <c r="D879" s="38" t="s">
        <v>6348</v>
      </c>
      <c r="E879" s="38" t="s">
        <v>550</v>
      </c>
      <c r="F879" s="38" t="s">
        <v>3797</v>
      </c>
      <c r="G879" s="38" t="s">
        <v>5420</v>
      </c>
      <c r="H879" s="38" t="s">
        <v>2665</v>
      </c>
      <c r="I879" s="39">
        <v>3819.96</v>
      </c>
      <c r="J879" s="11">
        <f>VLOOKUP(LEFT(B879,5),[1]Percents!$C:$M,6,FALSE)</f>
        <v>0.29404999999999998</v>
      </c>
      <c r="K879" s="13">
        <f t="shared" si="28"/>
        <v>1123.2592379999999</v>
      </c>
      <c r="L879" s="15" t="str">
        <f t="shared" si="29"/>
        <v>GB</v>
      </c>
    </row>
    <row r="880" spans="1:12" s="40" customFormat="1" ht="14.25" customHeight="1" x14ac:dyDescent="0.25">
      <c r="A880" s="38" t="s">
        <v>243</v>
      </c>
      <c r="B880" s="38" t="s">
        <v>203</v>
      </c>
      <c r="C880" s="38" t="s">
        <v>8613</v>
      </c>
      <c r="D880" s="38" t="s">
        <v>8614</v>
      </c>
      <c r="E880" s="38" t="s">
        <v>671</v>
      </c>
      <c r="F880" s="38" t="s">
        <v>3797</v>
      </c>
      <c r="G880" s="38" t="s">
        <v>8589</v>
      </c>
      <c r="H880" s="38" t="s">
        <v>2665</v>
      </c>
      <c r="I880" s="39">
        <v>44818.21</v>
      </c>
      <c r="J880" s="11">
        <f>VLOOKUP(LEFT(B880,5),[1]Percents!$C:$M,6,FALSE)</f>
        <v>9.0999999999999998E-2</v>
      </c>
      <c r="K880" s="13">
        <f t="shared" si="28"/>
        <v>4078.4571099999998</v>
      </c>
      <c r="L880" s="15" t="str">
        <f t="shared" si="29"/>
        <v>GB</v>
      </c>
    </row>
    <row r="881" spans="1:12" s="40" customFormat="1" ht="14.25" customHeight="1" x14ac:dyDescent="0.25">
      <c r="A881" s="38" t="s">
        <v>213</v>
      </c>
      <c r="B881" s="38" t="s">
        <v>189</v>
      </c>
      <c r="C881" s="38" t="s">
        <v>8615</v>
      </c>
      <c r="D881" s="38" t="s">
        <v>8616</v>
      </c>
      <c r="E881" s="38" t="s">
        <v>550</v>
      </c>
      <c r="F881" s="38" t="s">
        <v>3797</v>
      </c>
      <c r="G881" s="38" t="s">
        <v>8589</v>
      </c>
      <c r="H881" s="38" t="s">
        <v>2665</v>
      </c>
      <c r="I881" s="39">
        <v>77.91</v>
      </c>
      <c r="J881" s="11">
        <f>VLOOKUP(LEFT(B881,5),[1]Percents!$C:$M,6,FALSE)</f>
        <v>0.29404999999999998</v>
      </c>
      <c r="K881" s="13">
        <f t="shared" si="28"/>
        <v>22.909435499999997</v>
      </c>
      <c r="L881" s="15" t="str">
        <f t="shared" si="29"/>
        <v>GB</v>
      </c>
    </row>
    <row r="882" spans="1:12" s="40" customFormat="1" ht="14.25" customHeight="1" x14ac:dyDescent="0.25">
      <c r="A882" s="38" t="s">
        <v>213</v>
      </c>
      <c r="B882" s="38" t="s">
        <v>9329</v>
      </c>
      <c r="C882" s="38" t="s">
        <v>8615</v>
      </c>
      <c r="D882" s="38" t="s">
        <v>8616</v>
      </c>
      <c r="E882" s="38" t="s">
        <v>550</v>
      </c>
      <c r="F882" s="38" t="s">
        <v>3797</v>
      </c>
      <c r="G882" s="38" t="s">
        <v>8589</v>
      </c>
      <c r="H882" s="38" t="s">
        <v>2665</v>
      </c>
      <c r="I882" s="39">
        <v>30787.13</v>
      </c>
      <c r="J882" s="11">
        <f>VLOOKUP(LEFT(B882,5),[1]Percents!$C:$M,6,FALSE)</f>
        <v>0.29404999999999998</v>
      </c>
      <c r="K882" s="13">
        <f t="shared" si="28"/>
        <v>9052.9555765000005</v>
      </c>
      <c r="L882" s="15" t="str">
        <f t="shared" si="29"/>
        <v>GB</v>
      </c>
    </row>
    <row r="883" spans="1:12" s="40" customFormat="1" ht="14.25" customHeight="1" x14ac:dyDescent="0.25">
      <c r="A883" s="38" t="s">
        <v>213</v>
      </c>
      <c r="B883" s="38" t="s">
        <v>166</v>
      </c>
      <c r="C883" s="38" t="s">
        <v>3587</v>
      </c>
      <c r="D883" s="38" t="s">
        <v>3588</v>
      </c>
      <c r="E883" s="38" t="s">
        <v>3589</v>
      </c>
      <c r="F883" s="38" t="s">
        <v>3590</v>
      </c>
      <c r="G883" s="38" t="s">
        <v>1766</v>
      </c>
      <c r="H883" s="38" t="s">
        <v>2665</v>
      </c>
      <c r="I883" s="39">
        <v>22307.95</v>
      </c>
      <c r="J883" s="11">
        <f>VLOOKUP(LEFT(B883,5),[1]Percents!$C:$M,6,FALSE)</f>
        <v>0.25</v>
      </c>
      <c r="K883" s="13">
        <f t="shared" si="28"/>
        <v>5576.9875000000002</v>
      </c>
      <c r="L883" s="15" t="str">
        <f t="shared" si="29"/>
        <v>GB</v>
      </c>
    </row>
    <row r="884" spans="1:12" s="40" customFormat="1" ht="14.25" customHeight="1" x14ac:dyDescent="0.25">
      <c r="A884" s="38" t="s">
        <v>213</v>
      </c>
      <c r="B884" s="38" t="s">
        <v>153</v>
      </c>
      <c r="C884" s="38" t="s">
        <v>4102</v>
      </c>
      <c r="D884" s="38" t="s">
        <v>4103</v>
      </c>
      <c r="E884" s="38" t="s">
        <v>4104</v>
      </c>
      <c r="F884" s="38" t="s">
        <v>4105</v>
      </c>
      <c r="G884" s="38" t="s">
        <v>3744</v>
      </c>
      <c r="H884" s="38" t="s">
        <v>2665</v>
      </c>
      <c r="I884" s="39">
        <v>23131.34</v>
      </c>
      <c r="J884" s="11">
        <f>VLOOKUP(LEFT(B884,5),[1]Percents!$C:$M,6,FALSE)</f>
        <v>0.29404999999999998</v>
      </c>
      <c r="K884" s="13">
        <f t="shared" si="28"/>
        <v>6801.7705269999997</v>
      </c>
      <c r="L884" s="15" t="str">
        <f t="shared" si="29"/>
        <v>GB</v>
      </c>
    </row>
    <row r="885" spans="1:12" s="40" customFormat="1" ht="14.25" customHeight="1" x14ac:dyDescent="0.25">
      <c r="A885" s="38" t="s">
        <v>213</v>
      </c>
      <c r="B885" s="38" t="s">
        <v>147</v>
      </c>
      <c r="C885" s="38" t="s">
        <v>3591</v>
      </c>
      <c r="D885" s="38" t="s">
        <v>3592</v>
      </c>
      <c r="E885" s="38" t="s">
        <v>3593</v>
      </c>
      <c r="F885" s="38" t="s">
        <v>3594</v>
      </c>
      <c r="G885" s="38" t="s">
        <v>3595</v>
      </c>
      <c r="H885" s="38" t="s">
        <v>2665</v>
      </c>
      <c r="I885" s="39">
        <v>181625.92</v>
      </c>
      <c r="J885" s="11">
        <f>VLOOKUP(LEFT(B885,5),[1]Percents!$C:$M,6,FALSE)</f>
        <v>8.6050000000000001E-2</v>
      </c>
      <c r="K885" s="13">
        <f t="shared" si="28"/>
        <v>15628.910416000001</v>
      </c>
      <c r="L885" s="15" t="str">
        <f t="shared" si="29"/>
        <v>GB</v>
      </c>
    </row>
    <row r="886" spans="1:12" s="40" customFormat="1" ht="14.25" customHeight="1" x14ac:dyDescent="0.25">
      <c r="A886" s="38" t="s">
        <v>213</v>
      </c>
      <c r="B886" s="38" t="s">
        <v>211</v>
      </c>
      <c r="C886" s="38" t="s">
        <v>3596</v>
      </c>
      <c r="D886" s="38" t="s">
        <v>3597</v>
      </c>
      <c r="E886" s="38" t="s">
        <v>337</v>
      </c>
      <c r="F886" s="38" t="s">
        <v>3598</v>
      </c>
      <c r="G886" s="38" t="s">
        <v>3599</v>
      </c>
      <c r="H886" s="38" t="s">
        <v>2665</v>
      </c>
      <c r="I886" s="39">
        <v>47569.66</v>
      </c>
      <c r="J886" s="11">
        <f>VLOOKUP(LEFT(B886,5),[1]Percents!$C:$M,6,FALSE)</f>
        <v>8.6050000000000001E-2</v>
      </c>
      <c r="K886" s="13">
        <f t="shared" si="28"/>
        <v>4093.3692430000006</v>
      </c>
      <c r="L886" s="15" t="str">
        <f t="shared" si="29"/>
        <v>GB</v>
      </c>
    </row>
    <row r="887" spans="1:12" s="40" customFormat="1" ht="14.25" customHeight="1" x14ac:dyDescent="0.25">
      <c r="A887" s="38" t="s">
        <v>213</v>
      </c>
      <c r="B887" s="38" t="s">
        <v>61</v>
      </c>
      <c r="C887" s="38" t="s">
        <v>3798</v>
      </c>
      <c r="D887" s="38" t="s">
        <v>3799</v>
      </c>
      <c r="E887" s="38" t="s">
        <v>493</v>
      </c>
      <c r="F887" s="38" t="s">
        <v>3800</v>
      </c>
      <c r="G887" s="38" t="s">
        <v>3599</v>
      </c>
      <c r="H887" s="38" t="s">
        <v>2665</v>
      </c>
      <c r="I887" s="39">
        <v>4414.29</v>
      </c>
      <c r="J887" s="11">
        <f>VLOOKUP(LEFT(B887,5),[1]Percents!$C:$M,6,FALSE)</f>
        <v>8.6050000000000001E-2</v>
      </c>
      <c r="K887" s="13">
        <f t="shared" si="28"/>
        <v>379.84965449999999</v>
      </c>
      <c r="L887" s="15" t="str">
        <f t="shared" si="29"/>
        <v>GB</v>
      </c>
    </row>
    <row r="888" spans="1:12" s="40" customFormat="1" ht="14.25" customHeight="1" x14ac:dyDescent="0.25">
      <c r="A888" s="38" t="s">
        <v>213</v>
      </c>
      <c r="B888" s="38" t="s">
        <v>279</v>
      </c>
      <c r="C888" s="38" t="s">
        <v>4106</v>
      </c>
      <c r="D888" s="38" t="s">
        <v>4107</v>
      </c>
      <c r="E888" s="38" t="s">
        <v>3718</v>
      </c>
      <c r="F888" s="38" t="s">
        <v>3802</v>
      </c>
      <c r="G888" s="38" t="s">
        <v>2991</v>
      </c>
      <c r="H888" s="38" t="s">
        <v>2665</v>
      </c>
      <c r="I888" s="39">
        <v>20713.990000000002</v>
      </c>
      <c r="J888" s="11">
        <f>VLOOKUP(LEFT(B888,5),[1]Percents!$C:$M,6,FALSE)</f>
        <v>0.29404999999999998</v>
      </c>
      <c r="K888" s="13">
        <f t="shared" si="28"/>
        <v>6090.9487595000001</v>
      </c>
      <c r="L888" s="15" t="str">
        <f t="shared" si="29"/>
        <v>GB</v>
      </c>
    </row>
    <row r="889" spans="1:12" s="40" customFormat="1" ht="14.25" customHeight="1" x14ac:dyDescent="0.25">
      <c r="A889" s="38" t="s">
        <v>213</v>
      </c>
      <c r="B889" s="38" t="s">
        <v>105</v>
      </c>
      <c r="C889" s="38" t="s">
        <v>4106</v>
      </c>
      <c r="D889" s="38" t="s">
        <v>4107</v>
      </c>
      <c r="E889" s="38" t="s">
        <v>3718</v>
      </c>
      <c r="F889" s="38" t="s">
        <v>3802</v>
      </c>
      <c r="G889" s="38" t="s">
        <v>2991</v>
      </c>
      <c r="H889" s="38" t="s">
        <v>2665</v>
      </c>
      <c r="I889" s="39">
        <v>12486.12</v>
      </c>
      <c r="J889" s="11">
        <f>VLOOKUP(LEFT(B889,5),[1]Percents!$C:$M,6,FALSE)</f>
        <v>0.29404999999999998</v>
      </c>
      <c r="K889" s="13">
        <f t="shared" si="28"/>
        <v>3671.5435859999998</v>
      </c>
      <c r="L889" s="15" t="str">
        <f t="shared" si="29"/>
        <v>GB</v>
      </c>
    </row>
    <row r="890" spans="1:12" s="40" customFormat="1" ht="14.25" customHeight="1" x14ac:dyDescent="0.25">
      <c r="A890" s="38" t="s">
        <v>213</v>
      </c>
      <c r="B890" s="38" t="s">
        <v>279</v>
      </c>
      <c r="C890" s="38" t="s">
        <v>3801</v>
      </c>
      <c r="D890" s="38" t="s">
        <v>3934</v>
      </c>
      <c r="E890" s="38" t="s">
        <v>693</v>
      </c>
      <c r="F890" s="38" t="s">
        <v>3802</v>
      </c>
      <c r="G890" s="38" t="s">
        <v>2991</v>
      </c>
      <c r="H890" s="38" t="s">
        <v>2665</v>
      </c>
      <c r="I890" s="39">
        <v>228450.68</v>
      </c>
      <c r="J890" s="11">
        <f>VLOOKUP(LEFT(B890,5),[1]Percents!$C:$M,6,FALSE)</f>
        <v>0.29404999999999998</v>
      </c>
      <c r="K890" s="13">
        <f t="shared" si="28"/>
        <v>67175.922454</v>
      </c>
      <c r="L890" s="15" t="str">
        <f t="shared" si="29"/>
        <v>GB</v>
      </c>
    </row>
    <row r="891" spans="1:12" s="40" customFormat="1" ht="14.25" customHeight="1" x14ac:dyDescent="0.25">
      <c r="A891" s="38" t="s">
        <v>213</v>
      </c>
      <c r="B891" s="38" t="s">
        <v>279</v>
      </c>
      <c r="C891" s="38" t="s">
        <v>3935</v>
      </c>
      <c r="D891" s="38" t="s">
        <v>3936</v>
      </c>
      <c r="E891" s="38" t="s">
        <v>3718</v>
      </c>
      <c r="F891" s="38" t="s">
        <v>3802</v>
      </c>
      <c r="G891" s="38" t="s">
        <v>2991</v>
      </c>
      <c r="H891" s="38" t="s">
        <v>2665</v>
      </c>
      <c r="I891" s="39">
        <v>99972.930000000008</v>
      </c>
      <c r="J891" s="11">
        <f>VLOOKUP(LEFT(B891,5),[1]Percents!$C:$M,6,FALSE)</f>
        <v>0.29404999999999998</v>
      </c>
      <c r="K891" s="13">
        <f t="shared" si="28"/>
        <v>29397.040066500002</v>
      </c>
      <c r="L891" s="15" t="str">
        <f t="shared" si="29"/>
        <v>GB</v>
      </c>
    </row>
    <row r="892" spans="1:12" s="40" customFormat="1" ht="14.25" customHeight="1" x14ac:dyDescent="0.25">
      <c r="A892" s="38" t="s">
        <v>213</v>
      </c>
      <c r="B892" s="38" t="s">
        <v>105</v>
      </c>
      <c r="C892" s="38" t="s">
        <v>3935</v>
      </c>
      <c r="D892" s="38" t="s">
        <v>3936</v>
      </c>
      <c r="E892" s="38" t="s">
        <v>3718</v>
      </c>
      <c r="F892" s="38" t="s">
        <v>3802</v>
      </c>
      <c r="G892" s="38" t="s">
        <v>2991</v>
      </c>
      <c r="H892" s="38" t="s">
        <v>2665</v>
      </c>
      <c r="I892" s="39">
        <v>83949.700000000012</v>
      </c>
      <c r="J892" s="11">
        <f>VLOOKUP(LEFT(B892,5),[1]Percents!$C:$M,6,FALSE)</f>
        <v>0.29404999999999998</v>
      </c>
      <c r="K892" s="13">
        <f t="shared" si="28"/>
        <v>24685.409285000002</v>
      </c>
      <c r="L892" s="15" t="str">
        <f t="shared" si="29"/>
        <v>GB</v>
      </c>
    </row>
    <row r="893" spans="1:12" s="40" customFormat="1" ht="14.25" customHeight="1" x14ac:dyDescent="0.25">
      <c r="A893" s="38" t="s">
        <v>213</v>
      </c>
      <c r="B893" s="38" t="s">
        <v>102</v>
      </c>
      <c r="C893" s="38" t="s">
        <v>3937</v>
      </c>
      <c r="D893" s="38" t="s">
        <v>3938</v>
      </c>
      <c r="E893" s="38" t="s">
        <v>3718</v>
      </c>
      <c r="F893" s="38" t="s">
        <v>3939</v>
      </c>
      <c r="G893" s="38" t="s">
        <v>3174</v>
      </c>
      <c r="H893" s="38" t="s">
        <v>2665</v>
      </c>
      <c r="I893" s="39">
        <v>128285.24</v>
      </c>
      <c r="J893" s="11">
        <f>VLOOKUP(LEFT(B893,5),[1]Percents!$C:$M,6,FALSE)</f>
        <v>0.29404999999999998</v>
      </c>
      <c r="K893" s="13">
        <f t="shared" si="28"/>
        <v>37722.274821999999</v>
      </c>
      <c r="L893" s="15" t="str">
        <f t="shared" si="29"/>
        <v>GB</v>
      </c>
    </row>
    <row r="894" spans="1:12" s="40" customFormat="1" ht="14.25" customHeight="1" x14ac:dyDescent="0.25">
      <c r="A894" s="38" t="s">
        <v>213</v>
      </c>
      <c r="B894" s="38" t="s">
        <v>105</v>
      </c>
      <c r="C894" s="38" t="s">
        <v>3937</v>
      </c>
      <c r="D894" s="38" t="s">
        <v>3938</v>
      </c>
      <c r="E894" s="38" t="s">
        <v>3718</v>
      </c>
      <c r="F894" s="38" t="s">
        <v>3939</v>
      </c>
      <c r="G894" s="38" t="s">
        <v>3174</v>
      </c>
      <c r="H894" s="38" t="s">
        <v>2665</v>
      </c>
      <c r="I894" s="39">
        <v>87197.75</v>
      </c>
      <c r="J894" s="11">
        <f>VLOOKUP(LEFT(B894,5),[1]Percents!$C:$M,6,FALSE)</f>
        <v>0.29404999999999998</v>
      </c>
      <c r="K894" s="13">
        <f t="shared" si="28"/>
        <v>25640.4983875</v>
      </c>
      <c r="L894" s="15" t="str">
        <f t="shared" si="29"/>
        <v>GB</v>
      </c>
    </row>
    <row r="895" spans="1:12" s="40" customFormat="1" ht="14.25" customHeight="1" x14ac:dyDescent="0.25">
      <c r="A895" s="38" t="s">
        <v>213</v>
      </c>
      <c r="B895" s="38" t="s">
        <v>162</v>
      </c>
      <c r="C895" s="38" t="s">
        <v>3803</v>
      </c>
      <c r="D895" s="38" t="s">
        <v>3804</v>
      </c>
      <c r="E895" s="38" t="s">
        <v>151</v>
      </c>
      <c r="F895" s="38" t="s">
        <v>3805</v>
      </c>
      <c r="G895" s="38" t="s">
        <v>3806</v>
      </c>
      <c r="H895" s="38" t="s">
        <v>2665</v>
      </c>
      <c r="I895" s="39">
        <v>296942.49</v>
      </c>
      <c r="J895" s="11">
        <f>VLOOKUP(LEFT(B895,5),[1]Percents!$C:$M,6,FALSE)</f>
        <v>0.25</v>
      </c>
      <c r="K895" s="13">
        <f t="shared" si="28"/>
        <v>74235.622499999998</v>
      </c>
      <c r="L895" s="15" t="str">
        <f t="shared" si="29"/>
        <v>GB</v>
      </c>
    </row>
    <row r="896" spans="1:12" s="40" customFormat="1" ht="14.25" customHeight="1" x14ac:dyDescent="0.25">
      <c r="A896" s="38" t="s">
        <v>213</v>
      </c>
      <c r="B896" s="38" t="s">
        <v>9579</v>
      </c>
      <c r="C896" s="38" t="s">
        <v>5815</v>
      </c>
      <c r="D896" s="38" t="s">
        <v>5816</v>
      </c>
      <c r="E896" s="38" t="s">
        <v>5817</v>
      </c>
      <c r="F896" s="38" t="s">
        <v>5818</v>
      </c>
      <c r="G896" s="38" t="s">
        <v>3744</v>
      </c>
      <c r="H896" s="38" t="s">
        <v>2665</v>
      </c>
      <c r="I896" s="39">
        <v>693.91000000000008</v>
      </c>
      <c r="J896" s="11">
        <f>VLOOKUP(LEFT(B896,5),[1]Percents!$C:$M,6,FALSE)</f>
        <v>0.25</v>
      </c>
      <c r="K896" s="13">
        <f t="shared" si="28"/>
        <v>173.47750000000002</v>
      </c>
      <c r="L896" s="15" t="str">
        <f t="shared" si="29"/>
        <v>GB</v>
      </c>
    </row>
    <row r="897" spans="1:12" s="40" customFormat="1" ht="14.25" customHeight="1" x14ac:dyDescent="0.25">
      <c r="A897" s="38" t="s">
        <v>213</v>
      </c>
      <c r="B897" s="38" t="s">
        <v>2326</v>
      </c>
      <c r="C897" s="38" t="s">
        <v>5815</v>
      </c>
      <c r="D897" s="38" t="s">
        <v>5816</v>
      </c>
      <c r="E897" s="38" t="s">
        <v>5817</v>
      </c>
      <c r="F897" s="38" t="s">
        <v>5818</v>
      </c>
      <c r="G897" s="38" t="s">
        <v>3744</v>
      </c>
      <c r="H897" s="38" t="s">
        <v>2665</v>
      </c>
      <c r="I897" s="39">
        <v>472.63</v>
      </c>
      <c r="J897" s="11">
        <f>VLOOKUP(LEFT(B897,5),[1]Percents!$C:$M,6,FALSE)</f>
        <v>0.25</v>
      </c>
      <c r="K897" s="13">
        <f t="shared" si="28"/>
        <v>118.1575</v>
      </c>
      <c r="L897" s="15" t="str">
        <f t="shared" si="29"/>
        <v>GB</v>
      </c>
    </row>
    <row r="898" spans="1:12" s="40" customFormat="1" ht="14.25" customHeight="1" x14ac:dyDescent="0.25">
      <c r="A898" s="38" t="s">
        <v>213</v>
      </c>
      <c r="B898" s="38" t="s">
        <v>9921</v>
      </c>
      <c r="C898" s="38" t="s">
        <v>5815</v>
      </c>
      <c r="D898" s="38" t="s">
        <v>5816</v>
      </c>
      <c r="E898" s="38" t="s">
        <v>5817</v>
      </c>
      <c r="F898" s="38" t="s">
        <v>5818</v>
      </c>
      <c r="G898" s="38" t="s">
        <v>3744</v>
      </c>
      <c r="H898" s="38" t="s">
        <v>2665</v>
      </c>
      <c r="I898" s="39">
        <v>4140.57</v>
      </c>
      <c r="J898" s="11">
        <f>VLOOKUP(LEFT(B898,5),[1]Percents!$C:$M,6,FALSE)</f>
        <v>0.25</v>
      </c>
      <c r="K898" s="13">
        <f t="shared" si="28"/>
        <v>1035.1424999999999</v>
      </c>
      <c r="L898" s="15" t="str">
        <f t="shared" si="29"/>
        <v>GB</v>
      </c>
    </row>
    <row r="899" spans="1:12" s="40" customFormat="1" ht="14.25" customHeight="1" x14ac:dyDescent="0.25">
      <c r="A899" s="38" t="s">
        <v>213</v>
      </c>
      <c r="B899" s="38" t="s">
        <v>285</v>
      </c>
      <c r="C899" s="38" t="s">
        <v>3807</v>
      </c>
      <c r="D899" s="38" t="s">
        <v>3808</v>
      </c>
      <c r="E899" s="38" t="s">
        <v>881</v>
      </c>
      <c r="F899" s="38" t="s">
        <v>3809</v>
      </c>
      <c r="G899" s="38" t="s">
        <v>3744</v>
      </c>
      <c r="H899" s="38" t="s">
        <v>2665</v>
      </c>
      <c r="I899" s="39">
        <v>153044.48000000001</v>
      </c>
      <c r="J899" s="11">
        <f>VLOOKUP(LEFT(B899,5),[1]Percents!$C:$M,6,FALSE)</f>
        <v>8.6050000000000001E-2</v>
      </c>
      <c r="K899" s="13">
        <f t="shared" si="28"/>
        <v>13169.477504</v>
      </c>
      <c r="L899" s="15" t="str">
        <f t="shared" si="29"/>
        <v>GB</v>
      </c>
    </row>
    <row r="900" spans="1:12" s="40" customFormat="1" ht="14.25" customHeight="1" x14ac:dyDescent="0.25">
      <c r="A900" s="38" t="s">
        <v>213</v>
      </c>
      <c r="B900" s="38" t="s">
        <v>285</v>
      </c>
      <c r="C900" s="38" t="s">
        <v>7886</v>
      </c>
      <c r="D900" s="38" t="s">
        <v>7887</v>
      </c>
      <c r="E900" s="38" t="s">
        <v>881</v>
      </c>
      <c r="F900" s="38" t="s">
        <v>3809</v>
      </c>
      <c r="G900" s="38" t="s">
        <v>3744</v>
      </c>
      <c r="H900" s="38" t="s">
        <v>2665</v>
      </c>
      <c r="I900" s="39">
        <v>442.81</v>
      </c>
      <c r="J900" s="11">
        <f>VLOOKUP(LEFT(B900,5),[1]Percents!$C:$M,6,FALSE)</f>
        <v>8.6050000000000001E-2</v>
      </c>
      <c r="K900" s="13">
        <f t="shared" si="28"/>
        <v>38.103800499999998</v>
      </c>
      <c r="L900" s="15" t="str">
        <f t="shared" si="29"/>
        <v>GB</v>
      </c>
    </row>
    <row r="901" spans="1:12" s="40" customFormat="1" ht="14.25" customHeight="1" x14ac:dyDescent="0.25">
      <c r="A901" s="38" t="s">
        <v>213</v>
      </c>
      <c r="B901" s="38" t="s">
        <v>279</v>
      </c>
      <c r="C901" s="38" t="s">
        <v>3810</v>
      </c>
      <c r="D901" s="38" t="s">
        <v>3811</v>
      </c>
      <c r="E901" s="38" t="s">
        <v>280</v>
      </c>
      <c r="F901" s="38" t="s">
        <v>3812</v>
      </c>
      <c r="G901" s="38" t="s">
        <v>3813</v>
      </c>
      <c r="H901" s="38" t="s">
        <v>2665</v>
      </c>
      <c r="I901" s="39">
        <v>74246.17</v>
      </c>
      <c r="J901" s="11">
        <f>VLOOKUP(LEFT(B901,5),[1]Percents!$C:$M,6,FALSE)</f>
        <v>0.29404999999999998</v>
      </c>
      <c r="K901" s="13">
        <f t="shared" si="28"/>
        <v>21832.086288499999</v>
      </c>
      <c r="L901" s="15" t="str">
        <f t="shared" si="29"/>
        <v>GB</v>
      </c>
    </row>
    <row r="902" spans="1:12" s="40" customFormat="1" ht="14.25" customHeight="1" x14ac:dyDescent="0.25">
      <c r="A902" s="38" t="s">
        <v>213</v>
      </c>
      <c r="B902" s="38" t="s">
        <v>105</v>
      </c>
      <c r="C902" s="38" t="s">
        <v>3810</v>
      </c>
      <c r="D902" s="38" t="s">
        <v>3811</v>
      </c>
      <c r="E902" s="38" t="s">
        <v>280</v>
      </c>
      <c r="F902" s="38" t="s">
        <v>3812</v>
      </c>
      <c r="G902" s="38" t="s">
        <v>3813</v>
      </c>
      <c r="H902" s="38" t="s">
        <v>2665</v>
      </c>
      <c r="I902" s="39">
        <v>74802.27</v>
      </c>
      <c r="J902" s="11">
        <f>VLOOKUP(LEFT(B902,5),[1]Percents!$C:$M,6,FALSE)</f>
        <v>0.29404999999999998</v>
      </c>
      <c r="K902" s="13">
        <f t="shared" si="28"/>
        <v>21995.6074935</v>
      </c>
      <c r="L902" s="15" t="str">
        <f t="shared" si="29"/>
        <v>GB</v>
      </c>
    </row>
    <row r="903" spans="1:12" s="40" customFormat="1" ht="14.25" customHeight="1" x14ac:dyDescent="0.25">
      <c r="A903" s="38" t="s">
        <v>213</v>
      </c>
      <c r="B903" s="38" t="s">
        <v>105</v>
      </c>
      <c r="C903" s="38" t="s">
        <v>4701</v>
      </c>
      <c r="D903" s="38" t="s">
        <v>4702</v>
      </c>
      <c r="E903" s="38" t="s">
        <v>280</v>
      </c>
      <c r="F903" s="38" t="s">
        <v>3812</v>
      </c>
      <c r="G903" s="38" t="s">
        <v>3813</v>
      </c>
      <c r="H903" s="38" t="s">
        <v>2665</v>
      </c>
      <c r="I903" s="39">
        <v>2235.69</v>
      </c>
      <c r="J903" s="11">
        <f>VLOOKUP(LEFT(B903,5),[1]Percents!$C:$M,6,FALSE)</f>
        <v>0.29404999999999998</v>
      </c>
      <c r="K903" s="13">
        <f t="shared" si="28"/>
        <v>657.40464450000002</v>
      </c>
      <c r="L903" s="15" t="str">
        <f t="shared" si="29"/>
        <v>GB</v>
      </c>
    </row>
    <row r="904" spans="1:12" s="40" customFormat="1" ht="14.25" customHeight="1" x14ac:dyDescent="0.25">
      <c r="A904" s="38" t="s">
        <v>213</v>
      </c>
      <c r="B904" s="38" t="s">
        <v>279</v>
      </c>
      <c r="C904" s="38" t="s">
        <v>4701</v>
      </c>
      <c r="D904" s="38" t="s">
        <v>4702</v>
      </c>
      <c r="E904" s="38" t="s">
        <v>280</v>
      </c>
      <c r="F904" s="38" t="s">
        <v>3812</v>
      </c>
      <c r="G904" s="38" t="s">
        <v>3813</v>
      </c>
      <c r="H904" s="38" t="s">
        <v>2665</v>
      </c>
      <c r="I904" s="39">
        <v>11392.67</v>
      </c>
      <c r="J904" s="11">
        <f>VLOOKUP(LEFT(B904,5),[1]Percents!$C:$M,6,FALSE)</f>
        <v>0.29404999999999998</v>
      </c>
      <c r="K904" s="13">
        <f t="shared" si="28"/>
        <v>3350.0146135</v>
      </c>
      <c r="L904" s="15" t="str">
        <f t="shared" si="29"/>
        <v>GB</v>
      </c>
    </row>
    <row r="905" spans="1:12" s="40" customFormat="1" ht="14.25" customHeight="1" x14ac:dyDescent="0.25">
      <c r="A905" s="38" t="s">
        <v>213</v>
      </c>
      <c r="B905" s="38" t="s">
        <v>148</v>
      </c>
      <c r="C905" s="38" t="s">
        <v>4570</v>
      </c>
      <c r="D905" s="38" t="s">
        <v>4571</v>
      </c>
      <c r="E905" s="38" t="s">
        <v>4068</v>
      </c>
      <c r="F905" s="38" t="s">
        <v>4572</v>
      </c>
      <c r="G905" s="38" t="s">
        <v>3357</v>
      </c>
      <c r="H905" s="38" t="s">
        <v>2665</v>
      </c>
      <c r="I905" s="39">
        <v>9080.49</v>
      </c>
      <c r="J905" s="11">
        <f>VLOOKUP(LEFT(B905,5),[1]Percents!$C:$M,6,FALSE)</f>
        <v>0.25</v>
      </c>
      <c r="K905" s="13">
        <f t="shared" si="28"/>
        <v>2270.1224999999999</v>
      </c>
      <c r="L905" s="15" t="str">
        <f t="shared" si="29"/>
        <v>GB</v>
      </c>
    </row>
    <row r="906" spans="1:12" s="40" customFormat="1" ht="14.25" customHeight="1" x14ac:dyDescent="0.25">
      <c r="A906" s="38" t="s">
        <v>213</v>
      </c>
      <c r="B906" s="38" t="s">
        <v>225</v>
      </c>
      <c r="C906" s="38" t="s">
        <v>6090</v>
      </c>
      <c r="D906" s="38" t="s">
        <v>6091</v>
      </c>
      <c r="E906" s="38" t="s">
        <v>1274</v>
      </c>
      <c r="F906" s="38" t="s">
        <v>3940</v>
      </c>
      <c r="G906" s="38" t="s">
        <v>6092</v>
      </c>
      <c r="H906" s="38" t="s">
        <v>2665</v>
      </c>
      <c r="I906" s="39">
        <v>3521.36</v>
      </c>
      <c r="J906" s="11">
        <f>VLOOKUP(LEFT(B906,5),[1]Percents!$C:$M,6,FALSE)</f>
        <v>0.29404999999999998</v>
      </c>
      <c r="K906" s="13">
        <f t="shared" si="28"/>
        <v>1035.4559079999999</v>
      </c>
      <c r="L906" s="15" t="str">
        <f t="shared" si="29"/>
        <v>GB</v>
      </c>
    </row>
    <row r="907" spans="1:12" s="40" customFormat="1" ht="14.25" customHeight="1" x14ac:dyDescent="0.25">
      <c r="A907" s="38" t="s">
        <v>213</v>
      </c>
      <c r="B907" s="38" t="s">
        <v>225</v>
      </c>
      <c r="C907" s="38" t="s">
        <v>9903</v>
      </c>
      <c r="D907" s="38" t="s">
        <v>9904</v>
      </c>
      <c r="E907" s="38" t="s">
        <v>1274</v>
      </c>
      <c r="F907" s="38" t="s">
        <v>3940</v>
      </c>
      <c r="G907" s="38" t="s">
        <v>9905</v>
      </c>
      <c r="H907" s="38" t="s">
        <v>2665</v>
      </c>
      <c r="I907" s="39">
        <v>6819.06</v>
      </c>
      <c r="J907" s="11">
        <f>VLOOKUP(LEFT(B907,5),[1]Percents!$C:$M,6,FALSE)</f>
        <v>0.29404999999999998</v>
      </c>
      <c r="K907" s="13">
        <f t="shared" si="28"/>
        <v>2005.144593</v>
      </c>
      <c r="L907" s="15" t="str">
        <f t="shared" si="29"/>
        <v>GB</v>
      </c>
    </row>
    <row r="908" spans="1:12" s="40" customFormat="1" ht="14.25" customHeight="1" x14ac:dyDescent="0.25">
      <c r="A908" s="38" t="s">
        <v>213</v>
      </c>
      <c r="B908" s="38" t="s">
        <v>147</v>
      </c>
      <c r="C908" s="38" t="s">
        <v>3942</v>
      </c>
      <c r="D908" s="38" t="s">
        <v>3943</v>
      </c>
      <c r="E908" s="38" t="s">
        <v>3944</v>
      </c>
      <c r="F908" s="38" t="s">
        <v>3945</v>
      </c>
      <c r="G908" s="38" t="s">
        <v>3744</v>
      </c>
      <c r="H908" s="38" t="s">
        <v>2665</v>
      </c>
      <c r="I908" s="39">
        <v>82983.72</v>
      </c>
      <c r="J908" s="11">
        <f>VLOOKUP(LEFT(B908,5),[1]Percents!$C:$M,6,FALSE)</f>
        <v>8.6050000000000001E-2</v>
      </c>
      <c r="K908" s="13">
        <f t="shared" si="28"/>
        <v>7140.7491060000002</v>
      </c>
      <c r="L908" s="15" t="str">
        <f t="shared" si="29"/>
        <v>GB</v>
      </c>
    </row>
    <row r="909" spans="1:12" s="40" customFormat="1" ht="14.25" customHeight="1" x14ac:dyDescent="0.25">
      <c r="A909" s="38" t="s">
        <v>213</v>
      </c>
      <c r="B909" s="38" t="s">
        <v>105</v>
      </c>
      <c r="C909" s="38" t="s">
        <v>3946</v>
      </c>
      <c r="D909" s="38" t="s">
        <v>3947</v>
      </c>
      <c r="E909" s="38" t="s">
        <v>23</v>
      </c>
      <c r="F909" s="38" t="s">
        <v>3948</v>
      </c>
      <c r="G909" s="38" t="s">
        <v>3882</v>
      </c>
      <c r="H909" s="38" t="s">
        <v>2665</v>
      </c>
      <c r="I909" s="39">
        <v>141719.60999999999</v>
      </c>
      <c r="J909" s="11">
        <f>VLOOKUP(LEFT(B909,5),[1]Percents!$C:$M,6,FALSE)</f>
        <v>0.29404999999999998</v>
      </c>
      <c r="K909" s="13">
        <f t="shared" si="28"/>
        <v>41672.651320499994</v>
      </c>
      <c r="L909" s="15" t="str">
        <f t="shared" si="29"/>
        <v>GB</v>
      </c>
    </row>
    <row r="910" spans="1:12" s="40" customFormat="1" ht="14.25" customHeight="1" x14ac:dyDescent="0.25">
      <c r="A910" s="38" t="s">
        <v>213</v>
      </c>
      <c r="B910" s="38" t="s">
        <v>148</v>
      </c>
      <c r="C910" s="38" t="s">
        <v>3950</v>
      </c>
      <c r="D910" s="38" t="s">
        <v>3951</v>
      </c>
      <c r="E910" s="38" t="s">
        <v>149</v>
      </c>
      <c r="F910" s="38" t="s">
        <v>3952</v>
      </c>
      <c r="G910" s="38" t="s">
        <v>3817</v>
      </c>
      <c r="H910" s="38" t="s">
        <v>2665</v>
      </c>
      <c r="I910" s="39">
        <v>179902.33</v>
      </c>
      <c r="J910" s="11">
        <f>VLOOKUP(LEFT(B910,5),[1]Percents!$C:$M,6,FALSE)</f>
        <v>0.25</v>
      </c>
      <c r="K910" s="13">
        <f t="shared" si="28"/>
        <v>44975.582499999997</v>
      </c>
      <c r="L910" s="15" t="str">
        <f t="shared" si="29"/>
        <v>GB</v>
      </c>
    </row>
    <row r="911" spans="1:12" s="40" customFormat="1" ht="14.25" customHeight="1" x14ac:dyDescent="0.25">
      <c r="A911" s="38" t="s">
        <v>213</v>
      </c>
      <c r="B911" s="38" t="s">
        <v>105</v>
      </c>
      <c r="C911" s="38" t="s">
        <v>4108</v>
      </c>
      <c r="D911" s="38" t="s">
        <v>4109</v>
      </c>
      <c r="E911" s="38" t="s">
        <v>51</v>
      </c>
      <c r="F911" s="38" t="s">
        <v>4110</v>
      </c>
      <c r="G911" s="38" t="s">
        <v>3817</v>
      </c>
      <c r="H911" s="38" t="s">
        <v>2665</v>
      </c>
      <c r="I911" s="39">
        <v>18751.830000000002</v>
      </c>
      <c r="J911" s="11">
        <f>VLOOKUP(LEFT(B911,5),[1]Percents!$C:$M,6,FALSE)</f>
        <v>0.29404999999999998</v>
      </c>
      <c r="K911" s="13">
        <f t="shared" si="28"/>
        <v>5513.9756115</v>
      </c>
      <c r="L911" s="15" t="str">
        <f t="shared" si="29"/>
        <v>GB</v>
      </c>
    </row>
    <row r="912" spans="1:12" s="40" customFormat="1" ht="14.25" customHeight="1" x14ac:dyDescent="0.25">
      <c r="A912" s="38" t="s">
        <v>243</v>
      </c>
      <c r="B912" s="38" t="s">
        <v>314</v>
      </c>
      <c r="C912" s="38" t="s">
        <v>4111</v>
      </c>
      <c r="D912" s="38" t="s">
        <v>4112</v>
      </c>
      <c r="E912" s="38" t="s">
        <v>315</v>
      </c>
      <c r="F912" s="38" t="s">
        <v>4110</v>
      </c>
      <c r="G912" s="38" t="s">
        <v>3817</v>
      </c>
      <c r="H912" s="38" t="s">
        <v>2665</v>
      </c>
      <c r="I912" s="39">
        <v>3847.5</v>
      </c>
      <c r="J912" s="11">
        <f>VLOOKUP(LEFT(B912,5),[1]Percents!$C:$M,6,FALSE)</f>
        <v>9.0999999999999998E-2</v>
      </c>
      <c r="K912" s="13">
        <f t="shared" si="28"/>
        <v>350.1225</v>
      </c>
      <c r="L912" s="15" t="str">
        <f t="shared" si="29"/>
        <v>GB</v>
      </c>
    </row>
    <row r="913" spans="1:12" s="40" customFormat="1" ht="14.25" customHeight="1" x14ac:dyDescent="0.25">
      <c r="A913" s="38" t="s">
        <v>141</v>
      </c>
      <c r="B913" s="38" t="s">
        <v>245</v>
      </c>
      <c r="C913" s="38" t="s">
        <v>11341</v>
      </c>
      <c r="D913" s="38" t="s">
        <v>3953</v>
      </c>
      <c r="E913" s="38" t="s">
        <v>1185</v>
      </c>
      <c r="F913" s="38" t="s">
        <v>3954</v>
      </c>
      <c r="G913" s="38" t="s">
        <v>3955</v>
      </c>
      <c r="H913" s="38" t="s">
        <v>2665</v>
      </c>
      <c r="I913" s="41">
        <v>-0.24</v>
      </c>
      <c r="J913" s="11">
        <f>VLOOKUP(LEFT(B913,5),[1]Percents!$C:$M,6,FALSE)</f>
        <v>0.1678</v>
      </c>
      <c r="K913" s="13">
        <f t="shared" si="28"/>
        <v>-4.0272000000000002E-2</v>
      </c>
      <c r="L913" s="15" t="str">
        <f t="shared" si="29"/>
        <v>GB</v>
      </c>
    </row>
    <row r="914" spans="1:12" s="40" customFormat="1" ht="14.25" customHeight="1" x14ac:dyDescent="0.25">
      <c r="A914" s="38" t="s">
        <v>213</v>
      </c>
      <c r="B914" s="38" t="s">
        <v>279</v>
      </c>
      <c r="C914" s="38" t="s">
        <v>11342</v>
      </c>
      <c r="D914" s="38" t="s">
        <v>11343</v>
      </c>
      <c r="E914" s="38" t="s">
        <v>693</v>
      </c>
      <c r="F914" s="38" t="s">
        <v>3954</v>
      </c>
      <c r="G914" s="38" t="s">
        <v>3955</v>
      </c>
      <c r="H914" s="38" t="s">
        <v>2665</v>
      </c>
      <c r="I914" s="41">
        <v>-0.43</v>
      </c>
      <c r="J914" s="11">
        <f>VLOOKUP(LEFT(B914,5),[1]Percents!$C:$M,6,FALSE)</f>
        <v>0.29404999999999998</v>
      </c>
      <c r="K914" s="13">
        <f t="shared" si="28"/>
        <v>-0.12644149999999998</v>
      </c>
      <c r="L914" s="15" t="str">
        <f t="shared" si="29"/>
        <v>GB</v>
      </c>
    </row>
    <row r="915" spans="1:12" s="40" customFormat="1" ht="14.25" customHeight="1" x14ac:dyDescent="0.25">
      <c r="A915" s="38" t="s">
        <v>141</v>
      </c>
      <c r="B915" s="38" t="s">
        <v>245</v>
      </c>
      <c r="C915" s="38" t="s">
        <v>5450</v>
      </c>
      <c r="D915" s="38" t="s">
        <v>3953</v>
      </c>
      <c r="E915" s="38" t="s">
        <v>1185</v>
      </c>
      <c r="F915" s="38" t="s">
        <v>3954</v>
      </c>
      <c r="G915" s="38" t="s">
        <v>5106</v>
      </c>
      <c r="H915" s="38" t="s">
        <v>2665</v>
      </c>
      <c r="I915" s="39">
        <v>19677.96</v>
      </c>
      <c r="J915" s="11">
        <f>VLOOKUP(LEFT(B915,5),[1]Percents!$C:$M,6,FALSE)</f>
        <v>0.1678</v>
      </c>
      <c r="K915" s="13">
        <f t="shared" si="28"/>
        <v>3301.9616879999999</v>
      </c>
      <c r="L915" s="15" t="str">
        <f t="shared" si="29"/>
        <v>GB</v>
      </c>
    </row>
    <row r="916" spans="1:12" s="40" customFormat="1" ht="14.25" customHeight="1" x14ac:dyDescent="0.25">
      <c r="A916" s="38" t="s">
        <v>213</v>
      </c>
      <c r="B916" s="38" t="s">
        <v>279</v>
      </c>
      <c r="C916" s="38" t="s">
        <v>5451</v>
      </c>
      <c r="D916" s="38" t="s">
        <v>5452</v>
      </c>
      <c r="E916" s="38" t="s">
        <v>693</v>
      </c>
      <c r="F916" s="38" t="s">
        <v>3954</v>
      </c>
      <c r="G916" s="38" t="s">
        <v>5106</v>
      </c>
      <c r="H916" s="38" t="s">
        <v>2665</v>
      </c>
      <c r="I916" s="39">
        <v>6326.8200000000006</v>
      </c>
      <c r="J916" s="11">
        <f>VLOOKUP(LEFT(B916,5),[1]Percents!$C:$M,6,FALSE)</f>
        <v>0.29404999999999998</v>
      </c>
      <c r="K916" s="13">
        <f t="shared" si="28"/>
        <v>1860.401421</v>
      </c>
      <c r="L916" s="15" t="str">
        <f t="shared" si="29"/>
        <v>GB</v>
      </c>
    </row>
    <row r="917" spans="1:12" s="40" customFormat="1" ht="14.25" customHeight="1" x14ac:dyDescent="0.25">
      <c r="A917" s="38" t="s">
        <v>141</v>
      </c>
      <c r="B917" s="38" t="s">
        <v>245</v>
      </c>
      <c r="C917" s="38" t="s">
        <v>8103</v>
      </c>
      <c r="D917" s="38" t="s">
        <v>8104</v>
      </c>
      <c r="E917" s="38" t="s">
        <v>1185</v>
      </c>
      <c r="F917" s="38" t="s">
        <v>3954</v>
      </c>
      <c r="G917" s="38" t="s">
        <v>8076</v>
      </c>
      <c r="H917" s="38" t="s">
        <v>2665</v>
      </c>
      <c r="I917" s="39">
        <v>75733.509999999995</v>
      </c>
      <c r="J917" s="11">
        <f>VLOOKUP(LEFT(B917,5),[1]Percents!$C:$M,6,FALSE)</f>
        <v>0.1678</v>
      </c>
      <c r="K917" s="13">
        <f t="shared" si="28"/>
        <v>12708.082978</v>
      </c>
      <c r="L917" s="15" t="str">
        <f t="shared" si="29"/>
        <v>GB</v>
      </c>
    </row>
    <row r="918" spans="1:12" s="40" customFormat="1" ht="14.25" customHeight="1" x14ac:dyDescent="0.25">
      <c r="A918" s="38" t="s">
        <v>213</v>
      </c>
      <c r="B918" s="38" t="s">
        <v>279</v>
      </c>
      <c r="C918" s="38" t="s">
        <v>8105</v>
      </c>
      <c r="D918" s="38" t="s">
        <v>8106</v>
      </c>
      <c r="E918" s="38" t="s">
        <v>693</v>
      </c>
      <c r="F918" s="38" t="s">
        <v>3954</v>
      </c>
      <c r="G918" s="38" t="s">
        <v>8076</v>
      </c>
      <c r="H918" s="38" t="s">
        <v>2665</v>
      </c>
      <c r="I918" s="39">
        <v>105219.09</v>
      </c>
      <c r="J918" s="11">
        <f>VLOOKUP(LEFT(B918,5),[1]Percents!$C:$M,6,FALSE)</f>
        <v>0.29404999999999998</v>
      </c>
      <c r="K918" s="13">
        <f t="shared" si="28"/>
        <v>30939.673414499997</v>
      </c>
      <c r="L918" s="15" t="str">
        <f t="shared" si="29"/>
        <v>GB</v>
      </c>
    </row>
    <row r="919" spans="1:12" s="40" customFormat="1" ht="14.25" customHeight="1" x14ac:dyDescent="0.25">
      <c r="A919" s="38" t="s">
        <v>213</v>
      </c>
      <c r="B919" s="38" t="s">
        <v>211</v>
      </c>
      <c r="C919" s="38" t="s">
        <v>3956</v>
      </c>
      <c r="D919" s="38" t="s">
        <v>3957</v>
      </c>
      <c r="E919" s="38" t="s">
        <v>212</v>
      </c>
      <c r="F919" s="38" t="s">
        <v>3958</v>
      </c>
      <c r="G919" s="38" t="s">
        <v>3955</v>
      </c>
      <c r="H919" s="38" t="s">
        <v>2665</v>
      </c>
      <c r="I919" s="39">
        <v>163056.29999999999</v>
      </c>
      <c r="J919" s="11">
        <f>VLOOKUP(LEFT(B919,5),[1]Percents!$C:$M,6,FALSE)</f>
        <v>8.6050000000000001E-2</v>
      </c>
      <c r="K919" s="13">
        <f t="shared" si="28"/>
        <v>14030.994615</v>
      </c>
      <c r="L919" s="15" t="str">
        <f t="shared" si="29"/>
        <v>GB</v>
      </c>
    </row>
    <row r="920" spans="1:12" s="40" customFormat="1" ht="14.25" customHeight="1" x14ac:dyDescent="0.25">
      <c r="A920" s="38" t="s">
        <v>213</v>
      </c>
      <c r="B920" s="38" t="s">
        <v>42</v>
      </c>
      <c r="C920" s="38" t="s">
        <v>5819</v>
      </c>
      <c r="D920" s="38" t="s">
        <v>5820</v>
      </c>
      <c r="E920" s="38" t="s">
        <v>80</v>
      </c>
      <c r="F920" s="38" t="s">
        <v>3959</v>
      </c>
      <c r="G920" s="38" t="s">
        <v>5782</v>
      </c>
      <c r="H920" s="38" t="s">
        <v>2665</v>
      </c>
      <c r="I920" s="39">
        <v>27981.85</v>
      </c>
      <c r="J920" s="11">
        <f>VLOOKUP(LEFT(B920,5),[1]Percents!$C:$M,6,FALSE)</f>
        <v>0.29404999999999998</v>
      </c>
      <c r="K920" s="13">
        <f t="shared" si="28"/>
        <v>8228.0629924999994</v>
      </c>
      <c r="L920" s="15" t="str">
        <f t="shared" si="29"/>
        <v>GB</v>
      </c>
    </row>
    <row r="921" spans="1:12" s="40" customFormat="1" ht="14.25" customHeight="1" x14ac:dyDescent="0.25">
      <c r="A921" s="38" t="s">
        <v>213</v>
      </c>
      <c r="B921" s="38" t="s">
        <v>154</v>
      </c>
      <c r="C921" s="38" t="s">
        <v>6093</v>
      </c>
      <c r="D921" s="38" t="s">
        <v>6094</v>
      </c>
      <c r="E921" s="38" t="s">
        <v>1449</v>
      </c>
      <c r="F921" s="38" t="s">
        <v>3959</v>
      </c>
      <c r="G921" s="38" t="s">
        <v>5782</v>
      </c>
      <c r="H921" s="38" t="s">
        <v>2665</v>
      </c>
      <c r="I921" s="39">
        <v>14802.15</v>
      </c>
      <c r="J921" s="11">
        <f>VLOOKUP(LEFT(B921,5),[1]Percents!$C:$M,6,FALSE)</f>
        <v>0.29404999999999998</v>
      </c>
      <c r="K921" s="13">
        <f t="shared" si="28"/>
        <v>4352.5722074999994</v>
      </c>
      <c r="L921" s="15" t="str">
        <f t="shared" si="29"/>
        <v>GB</v>
      </c>
    </row>
    <row r="922" spans="1:12" s="40" customFormat="1" ht="14.25" customHeight="1" x14ac:dyDescent="0.25">
      <c r="A922" s="38" t="s">
        <v>242</v>
      </c>
      <c r="B922" s="38" t="s">
        <v>326</v>
      </c>
      <c r="C922" s="38" t="s">
        <v>6717</v>
      </c>
      <c r="D922" s="38" t="s">
        <v>6718</v>
      </c>
      <c r="E922" s="38" t="s">
        <v>382</v>
      </c>
      <c r="F922" s="38" t="s">
        <v>4113</v>
      </c>
      <c r="G922" s="38" t="s">
        <v>6092</v>
      </c>
      <c r="H922" s="38" t="s">
        <v>2665</v>
      </c>
      <c r="I922" s="39">
        <v>29303.35</v>
      </c>
      <c r="J922" s="11">
        <f>VLOOKUP(LEFT(B922,5),[1]Percents!$C:$M,6,FALSE)</f>
        <v>5.3740000000000003E-2</v>
      </c>
      <c r="K922" s="13">
        <f t="shared" si="28"/>
        <v>1574.762029</v>
      </c>
      <c r="L922" s="15" t="str">
        <f t="shared" si="29"/>
        <v>GB</v>
      </c>
    </row>
    <row r="923" spans="1:12" s="40" customFormat="1" ht="14.25" customHeight="1" x14ac:dyDescent="0.25">
      <c r="A923" s="38" t="s">
        <v>243</v>
      </c>
      <c r="B923" s="38" t="s">
        <v>314</v>
      </c>
      <c r="C923" s="38" t="s">
        <v>4200</v>
      </c>
      <c r="D923" s="38" t="s">
        <v>4201</v>
      </c>
      <c r="E923" s="38" t="s">
        <v>4202</v>
      </c>
      <c r="F923" s="38" t="s">
        <v>4203</v>
      </c>
      <c r="G923" s="38" t="s">
        <v>4195</v>
      </c>
      <c r="H923" s="38" t="s">
        <v>2665</v>
      </c>
      <c r="I923" s="39">
        <v>160866.23000000001</v>
      </c>
      <c r="J923" s="11">
        <f>VLOOKUP(LEFT(B923,5),[1]Percents!$C:$M,6,FALSE)</f>
        <v>9.0999999999999998E-2</v>
      </c>
      <c r="K923" s="13">
        <f t="shared" si="28"/>
        <v>14638.826930000001</v>
      </c>
      <c r="L923" s="15" t="str">
        <f t="shared" si="29"/>
        <v>GB</v>
      </c>
    </row>
    <row r="924" spans="1:12" s="40" customFormat="1" ht="14.25" customHeight="1" x14ac:dyDescent="0.25">
      <c r="A924" s="38" t="s">
        <v>141</v>
      </c>
      <c r="B924" s="38" t="s">
        <v>111</v>
      </c>
      <c r="C924" s="38" t="s">
        <v>4331</v>
      </c>
      <c r="D924" s="38" t="s">
        <v>4332</v>
      </c>
      <c r="E924" s="38" t="s">
        <v>22</v>
      </c>
      <c r="F924" s="38" t="s">
        <v>4203</v>
      </c>
      <c r="G924" s="38" t="s">
        <v>4195</v>
      </c>
      <c r="H924" s="38" t="s">
        <v>2665</v>
      </c>
      <c r="I924" s="39">
        <v>34203.449999999997</v>
      </c>
      <c r="J924" s="11">
        <f>VLOOKUP(LEFT(B924,5),[1]Percents!$C:$M,6,FALSE)</f>
        <v>0.1678</v>
      </c>
      <c r="K924" s="13">
        <f t="shared" ref="K924:K987" si="30">+J924*I924</f>
        <v>5739.3389099999995</v>
      </c>
      <c r="L924" s="15" t="str">
        <f t="shared" si="29"/>
        <v>GB</v>
      </c>
    </row>
    <row r="925" spans="1:12" s="40" customFormat="1" ht="14.25" customHeight="1" x14ac:dyDescent="0.25">
      <c r="A925" s="38" t="s">
        <v>243</v>
      </c>
      <c r="B925" s="38" t="s">
        <v>314</v>
      </c>
      <c r="C925" s="38" t="s">
        <v>8617</v>
      </c>
      <c r="D925" s="38" t="s">
        <v>8618</v>
      </c>
      <c r="E925" s="38" t="s">
        <v>4202</v>
      </c>
      <c r="F925" s="38" t="s">
        <v>4203</v>
      </c>
      <c r="G925" s="38" t="s">
        <v>6549</v>
      </c>
      <c r="H925" s="38" t="s">
        <v>2665</v>
      </c>
      <c r="I925" s="39">
        <v>14761.24</v>
      </c>
      <c r="J925" s="11">
        <f>VLOOKUP(LEFT(B925,5),[1]Percents!$C:$M,6,FALSE)</f>
        <v>9.0999999999999998E-2</v>
      </c>
      <c r="K925" s="13">
        <f t="shared" si="30"/>
        <v>1343.2728399999999</v>
      </c>
      <c r="L925" s="15" t="str">
        <f t="shared" si="29"/>
        <v>GB</v>
      </c>
    </row>
    <row r="926" spans="1:12" s="40" customFormat="1" ht="14.25" customHeight="1" x14ac:dyDescent="0.25">
      <c r="A926" s="38" t="s">
        <v>213</v>
      </c>
      <c r="B926" s="38" t="s">
        <v>1615</v>
      </c>
      <c r="C926" s="38" t="s">
        <v>4204</v>
      </c>
      <c r="D926" s="38" t="s">
        <v>4205</v>
      </c>
      <c r="E926" s="38" t="s">
        <v>772</v>
      </c>
      <c r="F926" s="38" t="s">
        <v>4206</v>
      </c>
      <c r="G926" s="38" t="s">
        <v>4207</v>
      </c>
      <c r="H926" s="38" t="s">
        <v>2665</v>
      </c>
      <c r="I926" s="41">
        <v>-1.65</v>
      </c>
      <c r="J926" s="11">
        <f>VLOOKUP(LEFT(B926,5),[1]Percents!$C:$M,6,FALSE)</f>
        <v>0.29404999999999998</v>
      </c>
      <c r="K926" s="13">
        <f t="shared" si="30"/>
        <v>-0.48518249999999996</v>
      </c>
      <c r="L926" s="15" t="str">
        <f t="shared" si="29"/>
        <v>GB</v>
      </c>
    </row>
    <row r="927" spans="1:12" s="40" customFormat="1" ht="14.25" customHeight="1" x14ac:dyDescent="0.25">
      <c r="A927" s="38" t="s">
        <v>213</v>
      </c>
      <c r="B927" s="38" t="s">
        <v>94</v>
      </c>
      <c r="C927" s="38" t="s">
        <v>4209</v>
      </c>
      <c r="D927" s="38" t="s">
        <v>4210</v>
      </c>
      <c r="E927" s="38" t="s">
        <v>3535</v>
      </c>
      <c r="F927" s="38" t="s">
        <v>4211</v>
      </c>
      <c r="G927" s="38" t="s">
        <v>4333</v>
      </c>
      <c r="H927" s="38" t="s">
        <v>2665</v>
      </c>
      <c r="I927" s="39">
        <v>103804.3</v>
      </c>
      <c r="J927" s="11">
        <f>VLOOKUP(LEFT(B927,5),[1]Percents!$C:$M,6,FALSE)</f>
        <v>8.6050000000000001E-2</v>
      </c>
      <c r="K927" s="13">
        <f t="shared" si="30"/>
        <v>8932.3600150000002</v>
      </c>
      <c r="L927" s="15" t="str">
        <f t="shared" si="29"/>
        <v>GB</v>
      </c>
    </row>
    <row r="928" spans="1:12" s="40" customFormat="1" ht="14.25" customHeight="1" x14ac:dyDescent="0.25">
      <c r="A928" s="38" t="s">
        <v>213</v>
      </c>
      <c r="B928" s="38" t="s">
        <v>53</v>
      </c>
      <c r="C928" s="38" t="s">
        <v>4573</v>
      </c>
      <c r="D928" s="38" t="s">
        <v>4574</v>
      </c>
      <c r="E928" s="38" t="s">
        <v>405</v>
      </c>
      <c r="F928" s="38" t="s">
        <v>4575</v>
      </c>
      <c r="G928" s="38" t="s">
        <v>4464</v>
      </c>
      <c r="H928" s="38" t="s">
        <v>2665</v>
      </c>
      <c r="I928" s="39">
        <v>133277.56</v>
      </c>
      <c r="J928" s="11">
        <f>VLOOKUP(LEFT(B928,5),[1]Percents!$C:$M,6,FALSE)</f>
        <v>8.6050000000000001E-2</v>
      </c>
      <c r="K928" s="13">
        <f t="shared" si="30"/>
        <v>11468.534038</v>
      </c>
      <c r="L928" s="15" t="str">
        <f t="shared" si="29"/>
        <v>GB</v>
      </c>
    </row>
    <row r="929" spans="1:12" s="40" customFormat="1" ht="14.25" customHeight="1" x14ac:dyDescent="0.25">
      <c r="A929" s="38" t="s">
        <v>213</v>
      </c>
      <c r="B929" s="38" t="s">
        <v>53</v>
      </c>
      <c r="C929" s="38" t="s">
        <v>6095</v>
      </c>
      <c r="D929" s="38" t="s">
        <v>6096</v>
      </c>
      <c r="E929" s="38" t="s">
        <v>405</v>
      </c>
      <c r="F929" s="38" t="s">
        <v>4575</v>
      </c>
      <c r="G929" s="38" t="s">
        <v>4852</v>
      </c>
      <c r="H929" s="38" t="s">
        <v>2665</v>
      </c>
      <c r="I929" s="39">
        <v>20311.61</v>
      </c>
      <c r="J929" s="11">
        <f>VLOOKUP(LEFT(B929,5),[1]Percents!$C:$M,6,FALSE)</f>
        <v>8.6050000000000001E-2</v>
      </c>
      <c r="K929" s="13">
        <f t="shared" si="30"/>
        <v>1747.8140405000001</v>
      </c>
      <c r="L929" s="15" t="str">
        <f t="shared" si="29"/>
        <v>GB</v>
      </c>
    </row>
    <row r="930" spans="1:12" s="40" customFormat="1" ht="14.25" customHeight="1" x14ac:dyDescent="0.25">
      <c r="A930" s="38" t="s">
        <v>213</v>
      </c>
      <c r="B930" s="38" t="s">
        <v>53</v>
      </c>
      <c r="C930" s="38" t="s">
        <v>5821</v>
      </c>
      <c r="D930" s="38" t="s">
        <v>5822</v>
      </c>
      <c r="E930" s="38" t="s">
        <v>405</v>
      </c>
      <c r="F930" s="38" t="s">
        <v>4575</v>
      </c>
      <c r="G930" s="38" t="s">
        <v>4464</v>
      </c>
      <c r="H930" s="38" t="s">
        <v>2665</v>
      </c>
      <c r="I930" s="39">
        <v>41889.120000000003</v>
      </c>
      <c r="J930" s="11">
        <f>VLOOKUP(LEFT(B930,5),[1]Percents!$C:$M,6,FALSE)</f>
        <v>8.6050000000000001E-2</v>
      </c>
      <c r="K930" s="13">
        <f t="shared" si="30"/>
        <v>3604.5587760000003</v>
      </c>
      <c r="L930" s="15" t="str">
        <f t="shared" si="29"/>
        <v>GB</v>
      </c>
    </row>
    <row r="931" spans="1:12" s="40" customFormat="1" ht="14.25" customHeight="1" x14ac:dyDescent="0.25">
      <c r="A931" s="38" t="s">
        <v>213</v>
      </c>
      <c r="B931" s="38" t="s">
        <v>270</v>
      </c>
      <c r="C931" s="38" t="s">
        <v>4334</v>
      </c>
      <c r="D931" s="38" t="s">
        <v>4335</v>
      </c>
      <c r="E931" s="38" t="s">
        <v>988</v>
      </c>
      <c r="F931" s="38" t="s">
        <v>4336</v>
      </c>
      <c r="G931" s="38" t="s">
        <v>4320</v>
      </c>
      <c r="H931" s="38" t="s">
        <v>2665</v>
      </c>
      <c r="I931" s="39">
        <v>124320.15</v>
      </c>
      <c r="J931" s="11">
        <f>VLOOKUP(LEFT(B931,5),[1]Percents!$C:$M,6,FALSE)</f>
        <v>8.6050000000000001E-2</v>
      </c>
      <c r="K931" s="13">
        <f t="shared" si="30"/>
        <v>10697.748907499999</v>
      </c>
      <c r="L931" s="15" t="str">
        <f t="shared" si="29"/>
        <v>GB</v>
      </c>
    </row>
    <row r="932" spans="1:12" s="40" customFormat="1" ht="14.25" customHeight="1" x14ac:dyDescent="0.25">
      <c r="A932" s="38" t="s">
        <v>141</v>
      </c>
      <c r="B932" s="38" t="s">
        <v>245</v>
      </c>
      <c r="C932" s="38" t="s">
        <v>4337</v>
      </c>
      <c r="D932" s="38" t="s">
        <v>4338</v>
      </c>
      <c r="E932" s="38" t="s">
        <v>4339</v>
      </c>
      <c r="F932" s="38" t="s">
        <v>4340</v>
      </c>
      <c r="G932" s="38" t="s">
        <v>3955</v>
      </c>
      <c r="H932" s="38" t="s">
        <v>2665</v>
      </c>
      <c r="I932" s="39">
        <v>6935.7</v>
      </c>
      <c r="J932" s="11">
        <f>VLOOKUP(LEFT(B932,5),[1]Percents!$C:$M,6,FALSE)</f>
        <v>0.1678</v>
      </c>
      <c r="K932" s="13">
        <f t="shared" si="30"/>
        <v>1163.8104599999999</v>
      </c>
      <c r="L932" s="15" t="str">
        <f t="shared" si="29"/>
        <v>GB</v>
      </c>
    </row>
    <row r="933" spans="1:12" s="40" customFormat="1" ht="14.25" customHeight="1" x14ac:dyDescent="0.25">
      <c r="A933" s="38" t="s">
        <v>213</v>
      </c>
      <c r="B933" s="38" t="s">
        <v>61</v>
      </c>
      <c r="C933" s="38" t="s">
        <v>4341</v>
      </c>
      <c r="D933" s="38" t="s">
        <v>4342</v>
      </c>
      <c r="E933" s="38" t="s">
        <v>6719</v>
      </c>
      <c r="F933" s="38" t="s">
        <v>4343</v>
      </c>
      <c r="G933" s="38" t="s">
        <v>4344</v>
      </c>
      <c r="H933" s="38" t="s">
        <v>2665</v>
      </c>
      <c r="I933" s="41">
        <v>-95.58</v>
      </c>
      <c r="J933" s="11">
        <f>VLOOKUP(LEFT(B933,5),[1]Percents!$C:$M,6,FALSE)</f>
        <v>8.6050000000000001E-2</v>
      </c>
      <c r="K933" s="13">
        <f t="shared" si="30"/>
        <v>-8.2246590000000008</v>
      </c>
      <c r="L933" s="15" t="str">
        <f t="shared" ref="L933:L996" si="31">LEFT(F933,2)</f>
        <v>GB</v>
      </c>
    </row>
    <row r="934" spans="1:12" s="40" customFormat="1" ht="14.25" customHeight="1" x14ac:dyDescent="0.25">
      <c r="A934" s="38" t="s">
        <v>213</v>
      </c>
      <c r="B934" s="38" t="s">
        <v>211</v>
      </c>
      <c r="C934" s="38" t="s">
        <v>4478</v>
      </c>
      <c r="D934" s="38" t="s">
        <v>4479</v>
      </c>
      <c r="E934" s="38" t="s">
        <v>3532</v>
      </c>
      <c r="F934" s="38" t="s">
        <v>4480</v>
      </c>
      <c r="G934" s="38" t="s">
        <v>4468</v>
      </c>
      <c r="H934" s="38" t="s">
        <v>2665</v>
      </c>
      <c r="I934" s="39">
        <v>88134.98</v>
      </c>
      <c r="J934" s="11">
        <f>VLOOKUP(LEFT(B934,5),[1]Percents!$C:$M,6,FALSE)</f>
        <v>8.6050000000000001E-2</v>
      </c>
      <c r="K934" s="13">
        <f t="shared" si="30"/>
        <v>7584.0150290000001</v>
      </c>
      <c r="L934" s="15" t="str">
        <f t="shared" si="31"/>
        <v>GB</v>
      </c>
    </row>
    <row r="935" spans="1:12" s="40" customFormat="1" ht="14.25" customHeight="1" x14ac:dyDescent="0.25">
      <c r="A935" s="38" t="s">
        <v>213</v>
      </c>
      <c r="B935" s="38" t="s">
        <v>211</v>
      </c>
      <c r="C935" s="38" t="s">
        <v>6097</v>
      </c>
      <c r="D935" s="38" t="s">
        <v>6098</v>
      </c>
      <c r="E935" s="38" t="s">
        <v>338</v>
      </c>
      <c r="F935" s="38" t="s">
        <v>4480</v>
      </c>
      <c r="G935" s="38" t="s">
        <v>4468</v>
      </c>
      <c r="H935" s="38" t="s">
        <v>2665</v>
      </c>
      <c r="I935" s="39">
        <v>92195.86</v>
      </c>
      <c r="J935" s="11">
        <f>VLOOKUP(LEFT(B935,5),[1]Percents!$C:$M,6,FALSE)</f>
        <v>8.6050000000000001E-2</v>
      </c>
      <c r="K935" s="13">
        <f t="shared" si="30"/>
        <v>7933.4537529999998</v>
      </c>
      <c r="L935" s="15" t="str">
        <f t="shared" si="31"/>
        <v>GB</v>
      </c>
    </row>
    <row r="936" spans="1:12" s="40" customFormat="1" ht="14.25" customHeight="1" x14ac:dyDescent="0.25">
      <c r="A936" s="38" t="s">
        <v>213</v>
      </c>
      <c r="B936" s="38" t="s">
        <v>226</v>
      </c>
      <c r="C936" s="38" t="s">
        <v>6099</v>
      </c>
      <c r="D936" s="38" t="s">
        <v>6100</v>
      </c>
      <c r="E936" s="38" t="s">
        <v>496</v>
      </c>
      <c r="F936" s="38" t="s">
        <v>4480</v>
      </c>
      <c r="G936" s="38" t="s">
        <v>4468</v>
      </c>
      <c r="H936" s="38" t="s">
        <v>2665</v>
      </c>
      <c r="I936" s="39">
        <v>25514.55</v>
      </c>
      <c r="J936" s="11">
        <f>VLOOKUP(LEFT(B936,5),[1]Percents!$C:$M,6,FALSE)</f>
        <v>8.6050000000000001E-2</v>
      </c>
      <c r="K936" s="13">
        <f t="shared" si="30"/>
        <v>2195.5270274999998</v>
      </c>
      <c r="L936" s="15" t="str">
        <f t="shared" si="31"/>
        <v>GB</v>
      </c>
    </row>
    <row r="937" spans="1:12" s="40" customFormat="1" ht="14.25" customHeight="1" x14ac:dyDescent="0.25">
      <c r="A937" s="38" t="s">
        <v>213</v>
      </c>
      <c r="B937" s="38" t="s">
        <v>211</v>
      </c>
      <c r="C937" s="38" t="s">
        <v>7004</v>
      </c>
      <c r="D937" s="38" t="s">
        <v>7005</v>
      </c>
      <c r="E937" s="38" t="s">
        <v>3532</v>
      </c>
      <c r="F937" s="38" t="s">
        <v>4480</v>
      </c>
      <c r="G937" s="38" t="s">
        <v>4468</v>
      </c>
      <c r="H937" s="38" t="s">
        <v>2665</v>
      </c>
      <c r="I937" s="39">
        <v>50770.43</v>
      </c>
      <c r="J937" s="11">
        <f>VLOOKUP(LEFT(B937,5),[1]Percents!$C:$M,6,FALSE)</f>
        <v>8.6050000000000001E-2</v>
      </c>
      <c r="K937" s="13">
        <f t="shared" si="30"/>
        <v>4368.7955014999998</v>
      </c>
      <c r="L937" s="15" t="str">
        <f t="shared" si="31"/>
        <v>GB</v>
      </c>
    </row>
    <row r="938" spans="1:12" s="40" customFormat="1" ht="14.25" customHeight="1" x14ac:dyDescent="0.25">
      <c r="A938" s="38" t="s">
        <v>213</v>
      </c>
      <c r="B938" s="38" t="s">
        <v>61</v>
      </c>
      <c r="C938" s="38" t="s">
        <v>5147</v>
      </c>
      <c r="D938" s="38" t="s">
        <v>5148</v>
      </c>
      <c r="E938" s="38" t="s">
        <v>704</v>
      </c>
      <c r="F938" s="38" t="s">
        <v>5149</v>
      </c>
      <c r="G938" s="38" t="s">
        <v>5106</v>
      </c>
      <c r="H938" s="38" t="s">
        <v>2665</v>
      </c>
      <c r="I938" s="39">
        <v>187610.57</v>
      </c>
      <c r="J938" s="11">
        <f>VLOOKUP(LEFT(B938,5),[1]Percents!$C:$M,6,FALSE)</f>
        <v>8.6050000000000001E-2</v>
      </c>
      <c r="K938" s="13">
        <f t="shared" si="30"/>
        <v>16143.889548500001</v>
      </c>
      <c r="L938" s="15" t="str">
        <f t="shared" si="31"/>
        <v>GB</v>
      </c>
    </row>
    <row r="939" spans="1:12" s="40" customFormat="1" ht="14.25" customHeight="1" x14ac:dyDescent="0.25">
      <c r="A939" s="38" t="s">
        <v>213</v>
      </c>
      <c r="B939" s="38" t="s">
        <v>61</v>
      </c>
      <c r="C939" s="38" t="s">
        <v>4481</v>
      </c>
      <c r="D939" s="38" t="s">
        <v>4482</v>
      </c>
      <c r="E939" s="38" t="s">
        <v>567</v>
      </c>
      <c r="F939" s="38" t="s">
        <v>4483</v>
      </c>
      <c r="G939" s="38" t="s">
        <v>4464</v>
      </c>
      <c r="H939" s="38" t="s">
        <v>2665</v>
      </c>
      <c r="I939" s="39">
        <v>46534.93</v>
      </c>
      <c r="J939" s="11">
        <f>VLOOKUP(LEFT(B939,5),[1]Percents!$C:$M,6,FALSE)</f>
        <v>8.6050000000000001E-2</v>
      </c>
      <c r="K939" s="13">
        <f t="shared" si="30"/>
        <v>4004.3307265000003</v>
      </c>
      <c r="L939" s="15" t="str">
        <f t="shared" si="31"/>
        <v>GB</v>
      </c>
    </row>
    <row r="940" spans="1:12" s="40" customFormat="1" ht="14.25" customHeight="1" x14ac:dyDescent="0.25">
      <c r="A940" s="38" t="s">
        <v>213</v>
      </c>
      <c r="B940" s="38" t="s">
        <v>310</v>
      </c>
      <c r="C940" s="38" t="s">
        <v>4484</v>
      </c>
      <c r="D940" s="38" t="s">
        <v>4485</v>
      </c>
      <c r="E940" s="38" t="s">
        <v>1598</v>
      </c>
      <c r="F940" s="38" t="s">
        <v>4486</v>
      </c>
      <c r="G940" s="38" t="s">
        <v>4464</v>
      </c>
      <c r="H940" s="38" t="s">
        <v>2665</v>
      </c>
      <c r="I940" s="39">
        <v>60347.490000000013</v>
      </c>
      <c r="J940" s="11">
        <f>VLOOKUP(LEFT(B940,5),[1]Percents!$C:$M,6,FALSE)</f>
        <v>8.6050000000000001E-2</v>
      </c>
      <c r="K940" s="13">
        <f t="shared" si="30"/>
        <v>5192.9015145000012</v>
      </c>
      <c r="L940" s="15" t="str">
        <f t="shared" si="31"/>
        <v>GB</v>
      </c>
    </row>
    <row r="941" spans="1:12" s="40" customFormat="1" ht="14.25" customHeight="1" x14ac:dyDescent="0.25">
      <c r="A941" s="38" t="s">
        <v>141</v>
      </c>
      <c r="B941" s="38" t="s">
        <v>111</v>
      </c>
      <c r="C941" s="38" t="s">
        <v>4576</v>
      </c>
      <c r="D941" s="38" t="s">
        <v>4577</v>
      </c>
      <c r="E941" s="38" t="s">
        <v>1125</v>
      </c>
      <c r="F941" s="38" t="s">
        <v>4578</v>
      </c>
      <c r="G941" s="38" t="s">
        <v>4569</v>
      </c>
      <c r="H941" s="38" t="s">
        <v>2665</v>
      </c>
      <c r="I941" s="39">
        <v>118198.93</v>
      </c>
      <c r="J941" s="11">
        <f>VLOOKUP(LEFT(B941,5),[1]Percents!$C:$M,6,FALSE)</f>
        <v>0.1678</v>
      </c>
      <c r="K941" s="13">
        <f t="shared" si="30"/>
        <v>19833.780454</v>
      </c>
      <c r="L941" s="15" t="str">
        <f t="shared" si="31"/>
        <v>GB</v>
      </c>
    </row>
    <row r="942" spans="1:12" s="40" customFormat="1" ht="14.25" customHeight="1" x14ac:dyDescent="0.25">
      <c r="A942" s="38" t="s">
        <v>213</v>
      </c>
      <c r="B942" s="38" t="s">
        <v>270</v>
      </c>
      <c r="C942" s="38" t="s">
        <v>4487</v>
      </c>
      <c r="D942" s="38" t="s">
        <v>4488</v>
      </c>
      <c r="E942" s="38" t="s">
        <v>128</v>
      </c>
      <c r="F942" s="38" t="s">
        <v>4489</v>
      </c>
      <c r="G942" s="38" t="s">
        <v>4464</v>
      </c>
      <c r="H942" s="38" t="s">
        <v>2665</v>
      </c>
      <c r="I942" s="41">
        <v>-0.57999999999999996</v>
      </c>
      <c r="J942" s="11">
        <f>VLOOKUP(LEFT(B942,5),[1]Percents!$C:$M,6,FALSE)</f>
        <v>8.6050000000000001E-2</v>
      </c>
      <c r="K942" s="13">
        <f t="shared" si="30"/>
        <v>-4.9908999999999995E-2</v>
      </c>
      <c r="L942" s="15" t="str">
        <f t="shared" si="31"/>
        <v>GB</v>
      </c>
    </row>
    <row r="943" spans="1:12" s="40" customFormat="1" ht="14.25" customHeight="1" x14ac:dyDescent="0.25">
      <c r="A943" s="38" t="s">
        <v>213</v>
      </c>
      <c r="B943" s="38" t="s">
        <v>148</v>
      </c>
      <c r="C943" s="38" t="s">
        <v>4703</v>
      </c>
      <c r="D943" s="38" t="s">
        <v>4704</v>
      </c>
      <c r="E943" s="38" t="s">
        <v>149</v>
      </c>
      <c r="F943" s="38" t="s">
        <v>4705</v>
      </c>
      <c r="G943" s="38" t="s">
        <v>4685</v>
      </c>
      <c r="H943" s="38" t="s">
        <v>2665</v>
      </c>
      <c r="I943" s="39">
        <v>213391.21</v>
      </c>
      <c r="J943" s="11">
        <f>VLOOKUP(LEFT(B943,5),[1]Percents!$C:$M,6,FALSE)</f>
        <v>0.25</v>
      </c>
      <c r="K943" s="13">
        <f t="shared" si="30"/>
        <v>53347.802499999998</v>
      </c>
      <c r="L943" s="15" t="str">
        <f t="shared" si="31"/>
        <v>GB</v>
      </c>
    </row>
    <row r="944" spans="1:12" s="40" customFormat="1" ht="14.25" customHeight="1" x14ac:dyDescent="0.25">
      <c r="A944" s="38" t="s">
        <v>213</v>
      </c>
      <c r="B944" s="38" t="s">
        <v>105</v>
      </c>
      <c r="C944" s="38" t="s">
        <v>4579</v>
      </c>
      <c r="D944" s="38" t="s">
        <v>4580</v>
      </c>
      <c r="E944" s="38" t="s">
        <v>23</v>
      </c>
      <c r="F944" s="38" t="s">
        <v>4581</v>
      </c>
      <c r="G944" s="38" t="s">
        <v>4569</v>
      </c>
      <c r="H944" s="38" t="s">
        <v>2665</v>
      </c>
      <c r="I944" s="39">
        <v>75393.09</v>
      </c>
      <c r="J944" s="11">
        <f>VLOOKUP(LEFT(B944,5),[1]Percents!$C:$M,6,FALSE)</f>
        <v>0.29404999999999998</v>
      </c>
      <c r="K944" s="13">
        <f t="shared" si="30"/>
        <v>22169.338114499998</v>
      </c>
      <c r="L944" s="15" t="str">
        <f t="shared" si="31"/>
        <v>GB</v>
      </c>
    </row>
    <row r="945" spans="1:12" s="40" customFormat="1" ht="14.25" customHeight="1" x14ac:dyDescent="0.25">
      <c r="A945" s="38" t="s">
        <v>213</v>
      </c>
      <c r="B945" s="38" t="s">
        <v>61</v>
      </c>
      <c r="C945" s="38" t="s">
        <v>4490</v>
      </c>
      <c r="D945" s="38" t="s">
        <v>4491</v>
      </c>
      <c r="E945" s="38" t="s">
        <v>1230</v>
      </c>
      <c r="F945" s="38" t="s">
        <v>4492</v>
      </c>
      <c r="G945" s="38" t="s">
        <v>4493</v>
      </c>
      <c r="H945" s="38" t="s">
        <v>2665</v>
      </c>
      <c r="I945" s="39">
        <v>114346.17</v>
      </c>
      <c r="J945" s="11">
        <f>VLOOKUP(LEFT(B945,5),[1]Percents!$C:$M,6,FALSE)</f>
        <v>8.6050000000000001E-2</v>
      </c>
      <c r="K945" s="13">
        <f t="shared" si="30"/>
        <v>9839.4879285000006</v>
      </c>
      <c r="L945" s="15" t="str">
        <f t="shared" si="31"/>
        <v>GB</v>
      </c>
    </row>
    <row r="946" spans="1:12" s="40" customFormat="1" ht="14.25" customHeight="1" x14ac:dyDescent="0.25">
      <c r="A946" s="38" t="s">
        <v>213</v>
      </c>
      <c r="B946" s="38" t="s">
        <v>279</v>
      </c>
      <c r="C946" s="38" t="s">
        <v>4582</v>
      </c>
      <c r="D946" s="38" t="s">
        <v>4583</v>
      </c>
      <c r="E946" s="38" t="s">
        <v>280</v>
      </c>
      <c r="F946" s="38" t="s">
        <v>4584</v>
      </c>
      <c r="G946" s="38" t="s">
        <v>4493</v>
      </c>
      <c r="H946" s="38" t="s">
        <v>2665</v>
      </c>
      <c r="I946" s="39">
        <v>93754.829999999987</v>
      </c>
      <c r="J946" s="11">
        <f>VLOOKUP(LEFT(B946,5),[1]Percents!$C:$M,6,FALSE)</f>
        <v>0.29404999999999998</v>
      </c>
      <c r="K946" s="13">
        <f t="shared" si="30"/>
        <v>27568.607761499996</v>
      </c>
      <c r="L946" s="15" t="str">
        <f t="shared" si="31"/>
        <v>GB</v>
      </c>
    </row>
    <row r="947" spans="1:12" s="40" customFormat="1" ht="14.25" customHeight="1" x14ac:dyDescent="0.25">
      <c r="A947" s="38" t="s">
        <v>213</v>
      </c>
      <c r="B947" s="38" t="s">
        <v>105</v>
      </c>
      <c r="C947" s="38" t="s">
        <v>4582</v>
      </c>
      <c r="D947" s="38" t="s">
        <v>4583</v>
      </c>
      <c r="E947" s="38" t="s">
        <v>280</v>
      </c>
      <c r="F947" s="38" t="s">
        <v>4584</v>
      </c>
      <c r="G947" s="38" t="s">
        <v>4493</v>
      </c>
      <c r="H947" s="38" t="s">
        <v>2665</v>
      </c>
      <c r="I947" s="39">
        <v>76924.25</v>
      </c>
      <c r="J947" s="11">
        <f>VLOOKUP(LEFT(B947,5),[1]Percents!$C:$M,6,FALSE)</f>
        <v>0.29404999999999998</v>
      </c>
      <c r="K947" s="13">
        <f t="shared" si="30"/>
        <v>22619.575712499998</v>
      </c>
      <c r="L947" s="15" t="str">
        <f t="shared" si="31"/>
        <v>GB</v>
      </c>
    </row>
    <row r="948" spans="1:12" s="40" customFormat="1" ht="14.25" customHeight="1" x14ac:dyDescent="0.25">
      <c r="A948" s="38" t="s">
        <v>213</v>
      </c>
      <c r="B948" s="38" t="s">
        <v>105</v>
      </c>
      <c r="C948" s="38" t="s">
        <v>4585</v>
      </c>
      <c r="D948" s="38" t="s">
        <v>4586</v>
      </c>
      <c r="E948" s="38" t="s">
        <v>23</v>
      </c>
      <c r="F948" s="38" t="s">
        <v>4587</v>
      </c>
      <c r="G948" s="38" t="s">
        <v>4569</v>
      </c>
      <c r="H948" s="38" t="s">
        <v>2665</v>
      </c>
      <c r="I948" s="39">
        <v>191832.95999999999</v>
      </c>
      <c r="J948" s="11">
        <f>VLOOKUP(LEFT(B948,5),[1]Percents!$C:$M,6,FALSE)</f>
        <v>0.29404999999999998</v>
      </c>
      <c r="K948" s="13">
        <f t="shared" si="30"/>
        <v>56408.481887999995</v>
      </c>
      <c r="L948" s="15" t="str">
        <f t="shared" si="31"/>
        <v>GB</v>
      </c>
    </row>
    <row r="949" spans="1:12" s="40" customFormat="1" ht="14.25" customHeight="1" x14ac:dyDescent="0.25">
      <c r="A949" s="38" t="s">
        <v>213</v>
      </c>
      <c r="B949" s="38" t="s">
        <v>120</v>
      </c>
      <c r="C949" s="38" t="s">
        <v>4978</v>
      </c>
      <c r="D949" s="38" t="s">
        <v>4979</v>
      </c>
      <c r="E949" s="38" t="s">
        <v>578</v>
      </c>
      <c r="F949" s="38" t="s">
        <v>4980</v>
      </c>
      <c r="G949" s="38" t="s">
        <v>4569</v>
      </c>
      <c r="H949" s="38" t="s">
        <v>2665</v>
      </c>
      <c r="I949" s="39">
        <v>108751.49</v>
      </c>
      <c r="J949" s="11">
        <f>VLOOKUP(LEFT(B949,5),[1]Percents!$C:$M,6,FALSE)</f>
        <v>0.29404999999999998</v>
      </c>
      <c r="K949" s="13">
        <f t="shared" si="30"/>
        <v>31978.3756345</v>
      </c>
      <c r="L949" s="15" t="str">
        <f t="shared" si="31"/>
        <v>GB</v>
      </c>
    </row>
    <row r="950" spans="1:12" s="40" customFormat="1" ht="14.25" customHeight="1" x14ac:dyDescent="0.25">
      <c r="A950" s="38" t="s">
        <v>213</v>
      </c>
      <c r="B950" s="38" t="s">
        <v>270</v>
      </c>
      <c r="C950" s="38" t="s">
        <v>5823</v>
      </c>
      <c r="D950" s="38" t="s">
        <v>5824</v>
      </c>
      <c r="E950" s="38" t="s">
        <v>255</v>
      </c>
      <c r="F950" s="38" t="s">
        <v>4980</v>
      </c>
      <c r="G950" s="38" t="s">
        <v>4569</v>
      </c>
      <c r="H950" s="38" t="s">
        <v>2665</v>
      </c>
      <c r="I950" s="39">
        <v>35605.519999999997</v>
      </c>
      <c r="J950" s="11">
        <f>VLOOKUP(LEFT(B950,5),[1]Percents!$C:$M,6,FALSE)</f>
        <v>8.6050000000000001E-2</v>
      </c>
      <c r="K950" s="13">
        <f t="shared" si="30"/>
        <v>3063.8549959999996</v>
      </c>
      <c r="L950" s="15" t="str">
        <f t="shared" si="31"/>
        <v>GB</v>
      </c>
    </row>
    <row r="951" spans="1:12" s="40" customFormat="1" ht="14.25" customHeight="1" x14ac:dyDescent="0.25">
      <c r="A951" s="38" t="s">
        <v>213</v>
      </c>
      <c r="B951" s="38" t="s">
        <v>160</v>
      </c>
      <c r="C951" s="38" t="s">
        <v>4706</v>
      </c>
      <c r="D951" s="38" t="s">
        <v>4707</v>
      </c>
      <c r="E951" s="38" t="s">
        <v>161</v>
      </c>
      <c r="F951" s="38" t="s">
        <v>4708</v>
      </c>
      <c r="G951" s="38" t="s">
        <v>4709</v>
      </c>
      <c r="H951" s="38" t="s">
        <v>2665</v>
      </c>
      <c r="I951" s="39">
        <v>86157.32</v>
      </c>
      <c r="J951" s="11">
        <f>VLOOKUP(LEFT(B951,5),[1]Percents!$C:$M,6,FALSE)</f>
        <v>0.25</v>
      </c>
      <c r="K951" s="13">
        <f t="shared" si="30"/>
        <v>21539.33</v>
      </c>
      <c r="L951" s="15" t="str">
        <f t="shared" si="31"/>
        <v>GB</v>
      </c>
    </row>
    <row r="952" spans="1:12" s="40" customFormat="1" ht="14.25" customHeight="1" x14ac:dyDescent="0.25">
      <c r="A952" s="38" t="s">
        <v>213</v>
      </c>
      <c r="B952" s="38" t="s">
        <v>160</v>
      </c>
      <c r="C952" s="38" t="s">
        <v>4981</v>
      </c>
      <c r="D952" s="38" t="s">
        <v>4982</v>
      </c>
      <c r="E952" s="38" t="s">
        <v>6707</v>
      </c>
      <c r="F952" s="38" t="s">
        <v>4983</v>
      </c>
      <c r="G952" s="38" t="s">
        <v>4569</v>
      </c>
      <c r="H952" s="38" t="s">
        <v>2665</v>
      </c>
      <c r="I952" s="39">
        <v>63744.22</v>
      </c>
      <c r="J952" s="11">
        <f>VLOOKUP(LEFT(B952,5),[1]Percents!$C:$M,6,FALSE)</f>
        <v>0.25</v>
      </c>
      <c r="K952" s="13">
        <f t="shared" si="30"/>
        <v>15936.055</v>
      </c>
      <c r="L952" s="15" t="str">
        <f t="shared" si="31"/>
        <v>GB</v>
      </c>
    </row>
    <row r="953" spans="1:12" s="40" customFormat="1" ht="14.25" customHeight="1" x14ac:dyDescent="0.25">
      <c r="A953" s="38" t="s">
        <v>213</v>
      </c>
      <c r="B953" s="38" t="s">
        <v>147</v>
      </c>
      <c r="C953" s="38" t="s">
        <v>4588</v>
      </c>
      <c r="D953" s="38" t="s">
        <v>4589</v>
      </c>
      <c r="E953" s="38" t="s">
        <v>390</v>
      </c>
      <c r="F953" s="38" t="s">
        <v>4590</v>
      </c>
      <c r="G953" s="38" t="s">
        <v>4569</v>
      </c>
      <c r="H953" s="38" t="s">
        <v>2665</v>
      </c>
      <c r="I953" s="39">
        <v>184390.9</v>
      </c>
      <c r="J953" s="11">
        <f>VLOOKUP(LEFT(B953,5),[1]Percents!$C:$M,6,FALSE)</f>
        <v>8.6050000000000001E-2</v>
      </c>
      <c r="K953" s="13">
        <f t="shared" si="30"/>
        <v>15866.836944999999</v>
      </c>
      <c r="L953" s="15" t="str">
        <f t="shared" si="31"/>
        <v>GB</v>
      </c>
    </row>
    <row r="954" spans="1:12" s="40" customFormat="1" ht="14.25" customHeight="1" x14ac:dyDescent="0.25">
      <c r="A954" s="38" t="s">
        <v>213</v>
      </c>
      <c r="B954" s="38" t="s">
        <v>21</v>
      </c>
      <c r="C954" s="38" t="s">
        <v>4591</v>
      </c>
      <c r="D954" s="38" t="s">
        <v>4592</v>
      </c>
      <c r="E954" s="38" t="s">
        <v>2906</v>
      </c>
      <c r="F954" s="38" t="s">
        <v>4593</v>
      </c>
      <c r="G954" s="38" t="s">
        <v>4594</v>
      </c>
      <c r="H954" s="38" t="s">
        <v>2665</v>
      </c>
      <c r="I954" s="39">
        <v>27884.01</v>
      </c>
      <c r="J954" s="11">
        <f>VLOOKUP(LEFT(B954,5),[1]Percents!$C:$M,6,FALSE)</f>
        <v>0.25</v>
      </c>
      <c r="K954" s="13">
        <f t="shared" si="30"/>
        <v>6971.0024999999996</v>
      </c>
      <c r="L954" s="15" t="str">
        <f t="shared" si="31"/>
        <v>GB</v>
      </c>
    </row>
    <row r="955" spans="1:12" s="40" customFormat="1" ht="14.25" customHeight="1" x14ac:dyDescent="0.25">
      <c r="A955" s="38" t="s">
        <v>141</v>
      </c>
      <c r="B955" s="38" t="s">
        <v>245</v>
      </c>
      <c r="C955" s="38" t="s">
        <v>4595</v>
      </c>
      <c r="D955" s="38" t="s">
        <v>4596</v>
      </c>
      <c r="E955" s="38" t="s">
        <v>4597</v>
      </c>
      <c r="F955" s="38" t="s">
        <v>4598</v>
      </c>
      <c r="G955" s="38" t="s">
        <v>4567</v>
      </c>
      <c r="H955" s="38" t="s">
        <v>2665</v>
      </c>
      <c r="I955" s="39">
        <v>103133.18</v>
      </c>
      <c r="J955" s="11">
        <f>VLOOKUP(LEFT(B955,5),[1]Percents!$C:$M,6,FALSE)</f>
        <v>0.1678</v>
      </c>
      <c r="K955" s="13">
        <f t="shared" si="30"/>
        <v>17305.747604</v>
      </c>
      <c r="L955" s="15" t="str">
        <f t="shared" si="31"/>
        <v>GB</v>
      </c>
    </row>
    <row r="956" spans="1:12" s="40" customFormat="1" ht="14.25" customHeight="1" x14ac:dyDescent="0.25">
      <c r="A956" s="38" t="s">
        <v>141</v>
      </c>
      <c r="B956" s="38" t="s">
        <v>245</v>
      </c>
      <c r="C956" s="38" t="s">
        <v>9906</v>
      </c>
      <c r="D956" s="38" t="s">
        <v>9907</v>
      </c>
      <c r="E956" s="38" t="s">
        <v>4597</v>
      </c>
      <c r="F956" s="38" t="s">
        <v>4598</v>
      </c>
      <c r="G956" s="38" t="s">
        <v>5782</v>
      </c>
      <c r="H956" s="38" t="s">
        <v>2665</v>
      </c>
      <c r="I956" s="41">
        <v>-1046.18</v>
      </c>
      <c r="J956" s="11">
        <f>VLOOKUP(LEFT(B956,5),[1]Percents!$C:$M,6,FALSE)</f>
        <v>0.1678</v>
      </c>
      <c r="K956" s="13">
        <f t="shared" si="30"/>
        <v>-175.54900400000002</v>
      </c>
      <c r="L956" s="15" t="str">
        <f t="shared" si="31"/>
        <v>GB</v>
      </c>
    </row>
    <row r="957" spans="1:12" s="40" customFormat="1" ht="14.25" customHeight="1" x14ac:dyDescent="0.25">
      <c r="A957" s="38" t="s">
        <v>213</v>
      </c>
      <c r="B957" s="38" t="s">
        <v>94</v>
      </c>
      <c r="C957" s="38" t="s">
        <v>4599</v>
      </c>
      <c r="D957" s="38" t="s">
        <v>4600</v>
      </c>
      <c r="E957" s="38" t="s">
        <v>29</v>
      </c>
      <c r="F957" s="38" t="s">
        <v>4601</v>
      </c>
      <c r="G957" s="38" t="s">
        <v>4602</v>
      </c>
      <c r="H957" s="38" t="s">
        <v>2665</v>
      </c>
      <c r="I957" s="39">
        <v>152772.37</v>
      </c>
      <c r="J957" s="11">
        <f>VLOOKUP(LEFT(B957,5),[1]Percents!$C:$M,6,FALSE)</f>
        <v>8.6050000000000001E-2</v>
      </c>
      <c r="K957" s="13">
        <f t="shared" si="30"/>
        <v>13146.062438499999</v>
      </c>
      <c r="L957" s="15" t="str">
        <f t="shared" si="31"/>
        <v>GB</v>
      </c>
    </row>
    <row r="958" spans="1:12" s="40" customFormat="1" ht="14.25" customHeight="1" x14ac:dyDescent="0.25">
      <c r="A958" s="38" t="s">
        <v>213</v>
      </c>
      <c r="B958" s="38" t="s">
        <v>225</v>
      </c>
      <c r="C958" s="38" t="s">
        <v>5150</v>
      </c>
      <c r="D958" s="38" t="s">
        <v>5151</v>
      </c>
      <c r="E958" s="38" t="s">
        <v>209</v>
      </c>
      <c r="F958" s="38" t="s">
        <v>5152</v>
      </c>
      <c r="G958" s="38" t="s">
        <v>4569</v>
      </c>
      <c r="H958" s="38" t="s">
        <v>2665</v>
      </c>
      <c r="I958" s="39">
        <v>31209.96</v>
      </c>
      <c r="J958" s="11">
        <f>VLOOKUP(LEFT(B958,5),[1]Percents!$C:$M,6,FALSE)</f>
        <v>0.29404999999999998</v>
      </c>
      <c r="K958" s="13">
        <f t="shared" si="30"/>
        <v>9177.2887379999993</v>
      </c>
      <c r="L958" s="15" t="str">
        <f t="shared" si="31"/>
        <v>GB</v>
      </c>
    </row>
    <row r="959" spans="1:12" s="40" customFormat="1" ht="14.25" customHeight="1" x14ac:dyDescent="0.25">
      <c r="A959" s="38" t="s">
        <v>141</v>
      </c>
      <c r="B959" s="38" t="s">
        <v>43</v>
      </c>
      <c r="C959" s="38" t="s">
        <v>4984</v>
      </c>
      <c r="D959" s="38" t="s">
        <v>4985</v>
      </c>
      <c r="E959" s="38" t="s">
        <v>4986</v>
      </c>
      <c r="F959" s="38" t="s">
        <v>4987</v>
      </c>
      <c r="G959" s="38" t="s">
        <v>4988</v>
      </c>
      <c r="H959" s="38" t="s">
        <v>2665</v>
      </c>
      <c r="I959" s="39">
        <v>23134.93</v>
      </c>
      <c r="J959" s="11">
        <f>VLOOKUP(LEFT(B959,5),[1]Percents!$C:$M,6,FALSE)</f>
        <v>0.1678</v>
      </c>
      <c r="K959" s="13">
        <f t="shared" si="30"/>
        <v>3882.0412540000002</v>
      </c>
      <c r="L959" s="15" t="str">
        <f t="shared" si="31"/>
        <v>GB</v>
      </c>
    </row>
    <row r="960" spans="1:12" s="40" customFormat="1" ht="14.25" customHeight="1" x14ac:dyDescent="0.25">
      <c r="A960" s="38" t="s">
        <v>213</v>
      </c>
      <c r="B960" s="38" t="s">
        <v>225</v>
      </c>
      <c r="C960" s="38" t="s">
        <v>4710</v>
      </c>
      <c r="D960" s="38" t="s">
        <v>4711</v>
      </c>
      <c r="E960" s="38" t="s">
        <v>209</v>
      </c>
      <c r="F960" s="38" t="s">
        <v>4712</v>
      </c>
      <c r="G960" s="38" t="s">
        <v>4594</v>
      </c>
      <c r="H960" s="38" t="s">
        <v>2665</v>
      </c>
      <c r="I960" s="39">
        <v>72517.5</v>
      </c>
      <c r="J960" s="11">
        <f>VLOOKUP(LEFT(B960,5),[1]Percents!$C:$M,6,FALSE)</f>
        <v>0.29404999999999998</v>
      </c>
      <c r="K960" s="13">
        <f t="shared" si="30"/>
        <v>21323.770874999998</v>
      </c>
      <c r="L960" s="15" t="str">
        <f t="shared" si="31"/>
        <v>GB</v>
      </c>
    </row>
    <row r="961" spans="1:12" s="40" customFormat="1" ht="14.25" customHeight="1" x14ac:dyDescent="0.25">
      <c r="A961" s="38" t="s">
        <v>213</v>
      </c>
      <c r="B961" s="38" t="s">
        <v>153</v>
      </c>
      <c r="C961" s="38" t="s">
        <v>4603</v>
      </c>
      <c r="D961" s="38" t="s">
        <v>4604</v>
      </c>
      <c r="E961" s="38" t="s">
        <v>4605</v>
      </c>
      <c r="F961" s="38" t="s">
        <v>4606</v>
      </c>
      <c r="G961" s="38" t="s">
        <v>4569</v>
      </c>
      <c r="H961" s="38" t="s">
        <v>2665</v>
      </c>
      <c r="I961" s="39">
        <v>135584.15</v>
      </c>
      <c r="J961" s="11">
        <f>VLOOKUP(LEFT(B961,5),[1]Percents!$C:$M,6,FALSE)</f>
        <v>0.29404999999999998</v>
      </c>
      <c r="K961" s="13">
        <f t="shared" si="30"/>
        <v>39868.519307499999</v>
      </c>
      <c r="L961" s="15" t="str">
        <f t="shared" si="31"/>
        <v>GB</v>
      </c>
    </row>
    <row r="962" spans="1:12" s="40" customFormat="1" ht="14.25" customHeight="1" x14ac:dyDescent="0.25">
      <c r="A962" s="38" t="s">
        <v>213</v>
      </c>
      <c r="B962" s="38" t="s">
        <v>21</v>
      </c>
      <c r="C962" s="38" t="s">
        <v>4713</v>
      </c>
      <c r="D962" s="38" t="s">
        <v>4714</v>
      </c>
      <c r="E962" s="38" t="s">
        <v>1147</v>
      </c>
      <c r="F962" s="38" t="s">
        <v>4715</v>
      </c>
      <c r="G962" s="38" t="s">
        <v>4716</v>
      </c>
      <c r="H962" s="38" t="s">
        <v>2665</v>
      </c>
      <c r="I962" s="39">
        <v>135748.07999999999</v>
      </c>
      <c r="J962" s="11">
        <f>VLOOKUP(LEFT(B962,5),[1]Percents!$C:$M,6,FALSE)</f>
        <v>0.25</v>
      </c>
      <c r="K962" s="13">
        <f t="shared" si="30"/>
        <v>33937.019999999997</v>
      </c>
      <c r="L962" s="15" t="str">
        <f t="shared" si="31"/>
        <v>GB</v>
      </c>
    </row>
    <row r="963" spans="1:12" s="40" customFormat="1" ht="14.25" customHeight="1" x14ac:dyDescent="0.25">
      <c r="A963" s="38" t="s">
        <v>213</v>
      </c>
      <c r="B963" s="38" t="s">
        <v>147</v>
      </c>
      <c r="C963" s="38" t="s">
        <v>5153</v>
      </c>
      <c r="D963" s="38" t="s">
        <v>5154</v>
      </c>
      <c r="E963" s="38" t="s">
        <v>366</v>
      </c>
      <c r="F963" s="38" t="s">
        <v>5155</v>
      </c>
      <c r="G963" s="38" t="s">
        <v>4685</v>
      </c>
      <c r="H963" s="38" t="s">
        <v>2665</v>
      </c>
      <c r="I963" s="39">
        <v>97786.45</v>
      </c>
      <c r="J963" s="11">
        <f>VLOOKUP(LEFT(B963,5),[1]Percents!$C:$M,6,FALSE)</f>
        <v>8.6050000000000001E-2</v>
      </c>
      <c r="K963" s="13">
        <f t="shared" si="30"/>
        <v>8414.5240224999998</v>
      </c>
      <c r="L963" s="15" t="str">
        <f t="shared" si="31"/>
        <v>GB</v>
      </c>
    </row>
    <row r="964" spans="1:12" s="40" customFormat="1" ht="14.25" customHeight="1" x14ac:dyDescent="0.25">
      <c r="A964" s="38" t="s">
        <v>141</v>
      </c>
      <c r="B964" s="38" t="s">
        <v>43</v>
      </c>
      <c r="C964" s="38" t="s">
        <v>4989</v>
      </c>
      <c r="D964" s="38" t="s">
        <v>4990</v>
      </c>
      <c r="E964" s="38" t="s">
        <v>4471</v>
      </c>
      <c r="F964" s="38" t="s">
        <v>4991</v>
      </c>
      <c r="G964" s="38" t="s">
        <v>4685</v>
      </c>
      <c r="H964" s="38" t="s">
        <v>2665</v>
      </c>
      <c r="I964" s="39">
        <v>111926.81</v>
      </c>
      <c r="J964" s="11">
        <f>VLOOKUP(LEFT(B964,5),[1]Percents!$C:$M,6,FALSE)</f>
        <v>0.1678</v>
      </c>
      <c r="K964" s="13">
        <f t="shared" si="30"/>
        <v>18781.318717999999</v>
      </c>
      <c r="L964" s="15" t="str">
        <f t="shared" si="31"/>
        <v>GB</v>
      </c>
    </row>
    <row r="965" spans="1:12" s="40" customFormat="1" ht="14.25" customHeight="1" x14ac:dyDescent="0.25">
      <c r="A965" s="38" t="s">
        <v>213</v>
      </c>
      <c r="B965" s="38" t="s">
        <v>148</v>
      </c>
      <c r="C965" s="38" t="s">
        <v>4992</v>
      </c>
      <c r="D965" s="38" t="s">
        <v>4993</v>
      </c>
      <c r="E965" s="38" t="s">
        <v>4026</v>
      </c>
      <c r="F965" s="38" t="s">
        <v>4994</v>
      </c>
      <c r="G965" s="38" t="s">
        <v>4995</v>
      </c>
      <c r="H965" s="38" t="s">
        <v>2665</v>
      </c>
      <c r="I965" s="39">
        <v>10036.620000000001</v>
      </c>
      <c r="J965" s="11">
        <f>VLOOKUP(LEFT(B965,5),[1]Percents!$C:$M,6,FALSE)</f>
        <v>0.25</v>
      </c>
      <c r="K965" s="13">
        <f t="shared" si="30"/>
        <v>2509.1550000000002</v>
      </c>
      <c r="L965" s="15" t="str">
        <f t="shared" si="31"/>
        <v>GB</v>
      </c>
    </row>
    <row r="966" spans="1:12" s="40" customFormat="1" ht="14.25" customHeight="1" x14ac:dyDescent="0.25">
      <c r="A966" s="38" t="s">
        <v>213</v>
      </c>
      <c r="B966" s="38" t="s">
        <v>148</v>
      </c>
      <c r="C966" s="38" t="s">
        <v>12437</v>
      </c>
      <c r="D966" s="38" t="s">
        <v>12438</v>
      </c>
      <c r="E966" s="38" t="s">
        <v>4026</v>
      </c>
      <c r="F966" s="38" t="s">
        <v>4994</v>
      </c>
      <c r="G966" s="38" t="s">
        <v>4995</v>
      </c>
      <c r="H966" s="38" t="s">
        <v>2665</v>
      </c>
      <c r="I966" s="39">
        <v>111.12</v>
      </c>
      <c r="J966" s="11">
        <f>VLOOKUP(LEFT(B966,5),[1]Percents!$C:$M,6,FALSE)</f>
        <v>0.25</v>
      </c>
      <c r="K966" s="13">
        <f t="shared" si="30"/>
        <v>27.78</v>
      </c>
      <c r="L966" s="15" t="str">
        <f t="shared" si="31"/>
        <v>GB</v>
      </c>
    </row>
    <row r="967" spans="1:12" s="40" customFormat="1" ht="14.25" customHeight="1" x14ac:dyDescent="0.25">
      <c r="A967" s="38" t="s">
        <v>213</v>
      </c>
      <c r="B967" s="38" t="s">
        <v>656</v>
      </c>
      <c r="C967" s="38" t="s">
        <v>4717</v>
      </c>
      <c r="D967" s="38" t="s">
        <v>4718</v>
      </c>
      <c r="E967" s="38" t="s">
        <v>179</v>
      </c>
      <c r="F967" s="38" t="s">
        <v>4719</v>
      </c>
      <c r="G967" s="38" t="s">
        <v>4685</v>
      </c>
      <c r="H967" s="38" t="s">
        <v>2665</v>
      </c>
      <c r="I967" s="39">
        <v>163051.63</v>
      </c>
      <c r="J967" s="11">
        <f>VLOOKUP(LEFT(B967,5),[1]Percents!$C:$M,6,FALSE)</f>
        <v>0.12479999999999999</v>
      </c>
      <c r="K967" s="13">
        <f t="shared" si="30"/>
        <v>20348.843423999999</v>
      </c>
      <c r="L967" s="15" t="str">
        <f t="shared" si="31"/>
        <v>GB</v>
      </c>
    </row>
    <row r="968" spans="1:12" s="40" customFormat="1" ht="14.25" customHeight="1" x14ac:dyDescent="0.25">
      <c r="A968" s="38" t="s">
        <v>213</v>
      </c>
      <c r="B968" s="38" t="s">
        <v>229</v>
      </c>
      <c r="C968" s="38" t="s">
        <v>7006</v>
      </c>
      <c r="D968" s="38" t="s">
        <v>7007</v>
      </c>
      <c r="E968" s="38" t="s">
        <v>179</v>
      </c>
      <c r="F968" s="38" t="s">
        <v>4719</v>
      </c>
      <c r="G968" s="38" t="s">
        <v>4685</v>
      </c>
      <c r="H968" s="38" t="s">
        <v>2665</v>
      </c>
      <c r="I968" s="39">
        <v>41607.69</v>
      </c>
      <c r="J968" s="11">
        <f>VLOOKUP(LEFT(B968,5),[1]Percents!$C:$M,6,FALSE)</f>
        <v>0.29404999999999998</v>
      </c>
      <c r="K968" s="13">
        <f t="shared" si="30"/>
        <v>12234.741244499999</v>
      </c>
      <c r="L968" s="15" t="str">
        <f t="shared" si="31"/>
        <v>GB</v>
      </c>
    </row>
    <row r="969" spans="1:12" s="40" customFormat="1" ht="14.25" customHeight="1" x14ac:dyDescent="0.25">
      <c r="A969" s="38" t="s">
        <v>213</v>
      </c>
      <c r="B969" s="38" t="s">
        <v>190</v>
      </c>
      <c r="C969" s="38" t="s">
        <v>6536</v>
      </c>
      <c r="D969" s="38" t="s">
        <v>6537</v>
      </c>
      <c r="E969" s="38" t="s">
        <v>1034</v>
      </c>
      <c r="F969" s="38" t="s">
        <v>4719</v>
      </c>
      <c r="G969" s="38" t="s">
        <v>5782</v>
      </c>
      <c r="H969" s="38" t="s">
        <v>2665</v>
      </c>
      <c r="I969" s="39">
        <v>37377.25</v>
      </c>
      <c r="J969" s="11">
        <f>VLOOKUP(LEFT(B969,5),[1]Percents!$C:$M,6,FALSE)</f>
        <v>0.25</v>
      </c>
      <c r="K969" s="13">
        <f t="shared" si="30"/>
        <v>9344.3125</v>
      </c>
      <c r="L969" s="15" t="str">
        <f t="shared" si="31"/>
        <v>GB</v>
      </c>
    </row>
    <row r="970" spans="1:12" s="40" customFormat="1" ht="14.25" customHeight="1" x14ac:dyDescent="0.25">
      <c r="A970" s="38" t="s">
        <v>213</v>
      </c>
      <c r="B970" s="38" t="s">
        <v>147</v>
      </c>
      <c r="C970" s="38" t="s">
        <v>4720</v>
      </c>
      <c r="D970" s="38" t="s">
        <v>4721</v>
      </c>
      <c r="E970" s="38" t="s">
        <v>4722</v>
      </c>
      <c r="F970" s="38" t="s">
        <v>4723</v>
      </c>
      <c r="G970" s="38" t="s">
        <v>4685</v>
      </c>
      <c r="H970" s="38" t="s">
        <v>2665</v>
      </c>
      <c r="I970" s="39">
        <v>53614.14</v>
      </c>
      <c r="J970" s="11">
        <f>VLOOKUP(LEFT(B970,5),[1]Percents!$C:$M,6,FALSE)</f>
        <v>8.6050000000000001E-2</v>
      </c>
      <c r="K970" s="13">
        <f t="shared" si="30"/>
        <v>4613.4967470000001</v>
      </c>
      <c r="L970" s="15" t="str">
        <f t="shared" si="31"/>
        <v>GB</v>
      </c>
    </row>
    <row r="971" spans="1:12" s="40" customFormat="1" ht="14.25" customHeight="1" x14ac:dyDescent="0.25">
      <c r="A971" s="38" t="s">
        <v>213</v>
      </c>
      <c r="B971" s="38" t="s">
        <v>148</v>
      </c>
      <c r="C971" s="38" t="s">
        <v>4996</v>
      </c>
      <c r="D971" s="38" t="s">
        <v>4997</v>
      </c>
      <c r="E971" s="38" t="s">
        <v>149</v>
      </c>
      <c r="F971" s="38" t="s">
        <v>4998</v>
      </c>
      <c r="G971" s="38" t="s">
        <v>4685</v>
      </c>
      <c r="H971" s="38" t="s">
        <v>2665</v>
      </c>
      <c r="I971" s="39">
        <v>5751.87</v>
      </c>
      <c r="J971" s="11">
        <f>VLOOKUP(LEFT(B971,5),[1]Percents!$C:$M,6,FALSE)</f>
        <v>0.25</v>
      </c>
      <c r="K971" s="13">
        <f t="shared" si="30"/>
        <v>1437.9675</v>
      </c>
      <c r="L971" s="15" t="str">
        <f t="shared" si="31"/>
        <v>GB</v>
      </c>
    </row>
    <row r="972" spans="1:12" s="40" customFormat="1" ht="14.25" customHeight="1" x14ac:dyDescent="0.25">
      <c r="A972" s="38" t="s">
        <v>141</v>
      </c>
      <c r="B972" s="38" t="s">
        <v>111</v>
      </c>
      <c r="C972" s="38" t="s">
        <v>4724</v>
      </c>
      <c r="D972" s="38" t="s">
        <v>4725</v>
      </c>
      <c r="E972" s="38" t="s">
        <v>4726</v>
      </c>
      <c r="F972" s="38" t="s">
        <v>4727</v>
      </c>
      <c r="G972" s="38" t="s">
        <v>4728</v>
      </c>
      <c r="H972" s="38" t="s">
        <v>2665</v>
      </c>
      <c r="I972" s="39">
        <v>140650.04999999999</v>
      </c>
      <c r="J972" s="11">
        <f>VLOOKUP(LEFT(B972,5),[1]Percents!$C:$M,6,FALSE)</f>
        <v>0.1678</v>
      </c>
      <c r="K972" s="13">
        <f t="shared" si="30"/>
        <v>23601.078389999999</v>
      </c>
      <c r="L972" s="15" t="str">
        <f t="shared" si="31"/>
        <v>GB</v>
      </c>
    </row>
    <row r="973" spans="1:12" s="40" customFormat="1" ht="14.25" customHeight="1" x14ac:dyDescent="0.25">
      <c r="A973" s="38" t="s">
        <v>141</v>
      </c>
      <c r="B973" s="38" t="s">
        <v>111</v>
      </c>
      <c r="C973" s="38" t="s">
        <v>5453</v>
      </c>
      <c r="D973" s="38" t="s">
        <v>5454</v>
      </c>
      <c r="E973" s="38" t="s">
        <v>5455</v>
      </c>
      <c r="F973" s="38" t="s">
        <v>4727</v>
      </c>
      <c r="G973" s="38" t="s">
        <v>4728</v>
      </c>
      <c r="H973" s="38" t="s">
        <v>2665</v>
      </c>
      <c r="I973" s="39">
        <v>58687.24</v>
      </c>
      <c r="J973" s="11">
        <f>VLOOKUP(LEFT(B973,5),[1]Percents!$C:$M,6,FALSE)</f>
        <v>0.1678</v>
      </c>
      <c r="K973" s="13">
        <f t="shared" si="30"/>
        <v>9847.7188719999995</v>
      </c>
      <c r="L973" s="15" t="str">
        <f t="shared" si="31"/>
        <v>GB</v>
      </c>
    </row>
    <row r="974" spans="1:12" s="40" customFormat="1" ht="14.25" customHeight="1" x14ac:dyDescent="0.25">
      <c r="A974" s="38" t="s">
        <v>213</v>
      </c>
      <c r="B974" s="38" t="s">
        <v>310</v>
      </c>
      <c r="C974" s="38" t="s">
        <v>4729</v>
      </c>
      <c r="D974" s="38" t="s">
        <v>4730</v>
      </c>
      <c r="E974" s="38" t="s">
        <v>4731</v>
      </c>
      <c r="F974" s="38" t="s">
        <v>4732</v>
      </c>
      <c r="G974" s="38" t="s">
        <v>4669</v>
      </c>
      <c r="H974" s="38" t="s">
        <v>2665</v>
      </c>
      <c r="I974" s="39">
        <v>138614.42000000001</v>
      </c>
      <c r="J974" s="11">
        <f>VLOOKUP(LEFT(B974,5),[1]Percents!$C:$M,6,FALSE)</f>
        <v>8.6050000000000001E-2</v>
      </c>
      <c r="K974" s="13">
        <f t="shared" si="30"/>
        <v>11927.770841000001</v>
      </c>
      <c r="L974" s="15" t="str">
        <f t="shared" si="31"/>
        <v>GB</v>
      </c>
    </row>
    <row r="975" spans="1:12" s="40" customFormat="1" ht="14.25" customHeight="1" x14ac:dyDescent="0.25">
      <c r="A975" s="38" t="s">
        <v>213</v>
      </c>
      <c r="B975" s="38" t="s">
        <v>79</v>
      </c>
      <c r="C975" s="38" t="s">
        <v>4999</v>
      </c>
      <c r="D975" s="38" t="s">
        <v>5000</v>
      </c>
      <c r="E975" s="38" t="s">
        <v>781</v>
      </c>
      <c r="F975" s="38" t="s">
        <v>5001</v>
      </c>
      <c r="G975" s="38" t="s">
        <v>5002</v>
      </c>
      <c r="H975" s="38" t="s">
        <v>2665</v>
      </c>
      <c r="I975" s="39">
        <v>217349.44</v>
      </c>
      <c r="J975" s="11">
        <f>VLOOKUP(LEFT(B975,5),[1]Percents!$C:$M,6,FALSE)</f>
        <v>8.6050000000000001E-2</v>
      </c>
      <c r="K975" s="13">
        <f t="shared" si="30"/>
        <v>18702.919312000002</v>
      </c>
      <c r="L975" s="15" t="str">
        <f t="shared" si="31"/>
        <v>GB</v>
      </c>
    </row>
    <row r="976" spans="1:12" s="40" customFormat="1" ht="14.25" customHeight="1" x14ac:dyDescent="0.25">
      <c r="A976" s="38" t="s">
        <v>213</v>
      </c>
      <c r="B976" s="38" t="s">
        <v>225</v>
      </c>
      <c r="C976" s="38" t="s">
        <v>5456</v>
      </c>
      <c r="D976" s="38" t="s">
        <v>5457</v>
      </c>
      <c r="E976" s="38" t="s">
        <v>6700</v>
      </c>
      <c r="F976" s="38" t="s">
        <v>5001</v>
      </c>
      <c r="G976" s="38" t="s">
        <v>5002</v>
      </c>
      <c r="H976" s="38" t="s">
        <v>2665</v>
      </c>
      <c r="I976" s="39">
        <v>69646.09</v>
      </c>
      <c r="J976" s="11">
        <f>VLOOKUP(LEFT(B976,5),[1]Percents!$C:$M,6,FALSE)</f>
        <v>0.29404999999999998</v>
      </c>
      <c r="K976" s="13">
        <f t="shared" si="30"/>
        <v>20479.432764499998</v>
      </c>
      <c r="L976" s="15" t="str">
        <f t="shared" si="31"/>
        <v>GB</v>
      </c>
    </row>
    <row r="977" spans="1:12" s="40" customFormat="1" ht="14.25" customHeight="1" x14ac:dyDescent="0.25">
      <c r="A977" s="38" t="s">
        <v>213</v>
      </c>
      <c r="B977" s="38" t="s">
        <v>233</v>
      </c>
      <c r="C977" s="38" t="s">
        <v>4861</v>
      </c>
      <c r="D977" s="38" t="s">
        <v>4862</v>
      </c>
      <c r="E977" s="38" t="s">
        <v>8</v>
      </c>
      <c r="F977" s="38" t="s">
        <v>4863</v>
      </c>
      <c r="G977" s="38" t="s">
        <v>4852</v>
      </c>
      <c r="H977" s="38" t="s">
        <v>2665</v>
      </c>
      <c r="I977" s="39">
        <v>174142.64</v>
      </c>
      <c r="J977" s="11">
        <f>VLOOKUP(LEFT(B977,5),[1]Percents!$C:$M,6,FALSE)</f>
        <v>0.29404999999999998</v>
      </c>
      <c r="K977" s="13">
        <f t="shared" si="30"/>
        <v>51206.643292000001</v>
      </c>
      <c r="L977" s="15" t="str">
        <f t="shared" si="31"/>
        <v>GB</v>
      </c>
    </row>
    <row r="978" spans="1:12" s="40" customFormat="1" ht="14.25" customHeight="1" x14ac:dyDescent="0.25">
      <c r="A978" s="38" t="s">
        <v>213</v>
      </c>
      <c r="B978" s="38" t="s">
        <v>1004</v>
      </c>
      <c r="C978" s="38" t="s">
        <v>4861</v>
      </c>
      <c r="D978" s="38" t="s">
        <v>4862</v>
      </c>
      <c r="E978" s="38" t="s">
        <v>8</v>
      </c>
      <c r="F978" s="38" t="s">
        <v>4863</v>
      </c>
      <c r="G978" s="38" t="s">
        <v>4852</v>
      </c>
      <c r="H978" s="38" t="s">
        <v>2665</v>
      </c>
      <c r="I978" s="39">
        <v>82260.73</v>
      </c>
      <c r="J978" s="11">
        <f>VLOOKUP(LEFT(B978,5),[1]Percents!$C:$M,6,FALSE)</f>
        <v>0.29404999999999998</v>
      </c>
      <c r="K978" s="13">
        <f t="shared" si="30"/>
        <v>24188.767656499997</v>
      </c>
      <c r="L978" s="15" t="str">
        <f t="shared" si="31"/>
        <v>GB</v>
      </c>
    </row>
    <row r="979" spans="1:12" s="40" customFormat="1" ht="14.25" customHeight="1" x14ac:dyDescent="0.25">
      <c r="A979" s="38" t="s">
        <v>213</v>
      </c>
      <c r="B979" s="38" t="s">
        <v>211</v>
      </c>
      <c r="C979" s="38" t="s">
        <v>5156</v>
      </c>
      <c r="D979" s="38" t="s">
        <v>5157</v>
      </c>
      <c r="E979" s="38" t="s">
        <v>338</v>
      </c>
      <c r="F979" s="38" t="s">
        <v>5158</v>
      </c>
      <c r="G979" s="38" t="s">
        <v>4957</v>
      </c>
      <c r="H979" s="38" t="s">
        <v>2665</v>
      </c>
      <c r="I979" s="39">
        <v>46380.7</v>
      </c>
      <c r="J979" s="11">
        <f>VLOOKUP(LEFT(B979,5),[1]Percents!$C:$M,6,FALSE)</f>
        <v>8.6050000000000001E-2</v>
      </c>
      <c r="K979" s="13">
        <f t="shared" si="30"/>
        <v>3991.0592349999997</v>
      </c>
      <c r="L979" s="15" t="str">
        <f t="shared" si="31"/>
        <v>GB</v>
      </c>
    </row>
    <row r="980" spans="1:12" s="40" customFormat="1" ht="14.25" customHeight="1" x14ac:dyDescent="0.25">
      <c r="A980" s="38" t="s">
        <v>213</v>
      </c>
      <c r="B980" s="38" t="s">
        <v>211</v>
      </c>
      <c r="C980" s="38" t="s">
        <v>6101</v>
      </c>
      <c r="D980" s="38" t="s">
        <v>6102</v>
      </c>
      <c r="E980" s="38" t="s">
        <v>3532</v>
      </c>
      <c r="F980" s="38" t="s">
        <v>5158</v>
      </c>
      <c r="G980" s="38" t="s">
        <v>4957</v>
      </c>
      <c r="H980" s="38" t="s">
        <v>2665</v>
      </c>
      <c r="I980" s="39">
        <v>26700.080000000002</v>
      </c>
      <c r="J980" s="11">
        <f>VLOOKUP(LEFT(B980,5),[1]Percents!$C:$M,6,FALSE)</f>
        <v>8.6050000000000001E-2</v>
      </c>
      <c r="K980" s="13">
        <f t="shared" si="30"/>
        <v>2297.5418840000002</v>
      </c>
      <c r="L980" s="15" t="str">
        <f t="shared" si="31"/>
        <v>GB</v>
      </c>
    </row>
    <row r="981" spans="1:12" s="40" customFormat="1" ht="14.25" customHeight="1" x14ac:dyDescent="0.25">
      <c r="A981" s="38" t="s">
        <v>213</v>
      </c>
      <c r="B981" s="38" t="s">
        <v>190</v>
      </c>
      <c r="C981" s="38" t="s">
        <v>5458</v>
      </c>
      <c r="D981" s="38" t="s">
        <v>5459</v>
      </c>
      <c r="E981" s="38" t="s">
        <v>191</v>
      </c>
      <c r="F981" s="38" t="s">
        <v>5460</v>
      </c>
      <c r="G981" s="38" t="s">
        <v>5106</v>
      </c>
      <c r="H981" s="38" t="s">
        <v>2665</v>
      </c>
      <c r="I981" s="39">
        <v>209320.78</v>
      </c>
      <c r="J981" s="11">
        <f>VLOOKUP(LEFT(B981,5),[1]Percents!$C:$M,6,FALSE)</f>
        <v>0.25</v>
      </c>
      <c r="K981" s="13">
        <f t="shared" si="30"/>
        <v>52330.195</v>
      </c>
      <c r="L981" s="15" t="str">
        <f t="shared" si="31"/>
        <v>GB</v>
      </c>
    </row>
    <row r="982" spans="1:12" s="40" customFormat="1" ht="14.25" customHeight="1" x14ac:dyDescent="0.25">
      <c r="A982" s="38" t="s">
        <v>141</v>
      </c>
      <c r="B982" s="38" t="s">
        <v>245</v>
      </c>
      <c r="C982" s="38" t="s">
        <v>5003</v>
      </c>
      <c r="D982" s="38" t="s">
        <v>5004</v>
      </c>
      <c r="E982" s="38" t="s">
        <v>193</v>
      </c>
      <c r="F982" s="38" t="s">
        <v>5005</v>
      </c>
      <c r="G982" s="38" t="s">
        <v>4957</v>
      </c>
      <c r="H982" s="38" t="s">
        <v>2665</v>
      </c>
      <c r="I982" s="39">
        <v>232355.89</v>
      </c>
      <c r="J982" s="11">
        <f>VLOOKUP(LEFT(B982,5),[1]Percents!$C:$M,6,FALSE)</f>
        <v>0.1678</v>
      </c>
      <c r="K982" s="13">
        <f t="shared" si="30"/>
        <v>38989.318342000006</v>
      </c>
      <c r="L982" s="15" t="str">
        <f t="shared" si="31"/>
        <v>GB</v>
      </c>
    </row>
    <row r="983" spans="1:12" s="40" customFormat="1" ht="14.25" customHeight="1" x14ac:dyDescent="0.25">
      <c r="A983" s="38" t="s">
        <v>213</v>
      </c>
      <c r="B983" s="38" t="s">
        <v>258</v>
      </c>
      <c r="C983" s="38" t="s">
        <v>5825</v>
      </c>
      <c r="D983" s="38" t="s">
        <v>5826</v>
      </c>
      <c r="E983" s="38" t="s">
        <v>498</v>
      </c>
      <c r="F983" s="38" t="s">
        <v>5161</v>
      </c>
      <c r="G983" s="38" t="s">
        <v>4957</v>
      </c>
      <c r="H983" s="38" t="s">
        <v>2665</v>
      </c>
      <c r="I983" s="39">
        <v>22034.36</v>
      </c>
      <c r="J983" s="11">
        <f>VLOOKUP(LEFT(B983,5),[1]Percents!$C:$M,6,FALSE)</f>
        <v>0.25</v>
      </c>
      <c r="K983" s="13">
        <f t="shared" si="30"/>
        <v>5508.59</v>
      </c>
      <c r="L983" s="15" t="str">
        <f t="shared" si="31"/>
        <v>GB</v>
      </c>
    </row>
    <row r="984" spans="1:12" s="40" customFormat="1" ht="14.25" customHeight="1" x14ac:dyDescent="0.25">
      <c r="A984" s="38" t="s">
        <v>213</v>
      </c>
      <c r="B984" s="38" t="s">
        <v>258</v>
      </c>
      <c r="C984" s="38" t="s">
        <v>5461</v>
      </c>
      <c r="D984" s="38" t="s">
        <v>5462</v>
      </c>
      <c r="E984" s="38" t="s">
        <v>498</v>
      </c>
      <c r="F984" s="38" t="s">
        <v>5161</v>
      </c>
      <c r="G984" s="38" t="s">
        <v>4957</v>
      </c>
      <c r="H984" s="38" t="s">
        <v>2665</v>
      </c>
      <c r="I984" s="39">
        <v>25603.48</v>
      </c>
      <c r="J984" s="11">
        <f>VLOOKUP(LEFT(B984,5),[1]Percents!$C:$M,6,FALSE)</f>
        <v>0.25</v>
      </c>
      <c r="K984" s="13">
        <f t="shared" si="30"/>
        <v>6400.87</v>
      </c>
      <c r="L984" s="15" t="str">
        <f t="shared" si="31"/>
        <v>GB</v>
      </c>
    </row>
    <row r="985" spans="1:12" s="40" customFormat="1" ht="14.25" customHeight="1" x14ac:dyDescent="0.25">
      <c r="A985" s="38" t="s">
        <v>213</v>
      </c>
      <c r="B985" s="38" t="s">
        <v>94</v>
      </c>
      <c r="C985" s="38" t="s">
        <v>5463</v>
      </c>
      <c r="D985" s="38" t="s">
        <v>5464</v>
      </c>
      <c r="E985" s="38" t="s">
        <v>406</v>
      </c>
      <c r="F985" s="38" t="s">
        <v>5161</v>
      </c>
      <c r="G985" s="38" t="s">
        <v>4957</v>
      </c>
      <c r="H985" s="38" t="s">
        <v>2665</v>
      </c>
      <c r="I985" s="39">
        <v>199120.11</v>
      </c>
      <c r="J985" s="11">
        <f>VLOOKUP(LEFT(B985,5),[1]Percents!$C:$M,6,FALSE)</f>
        <v>8.6050000000000001E-2</v>
      </c>
      <c r="K985" s="13">
        <f t="shared" si="30"/>
        <v>17134.285465499997</v>
      </c>
      <c r="L985" s="15" t="str">
        <f t="shared" si="31"/>
        <v>GB</v>
      </c>
    </row>
    <row r="986" spans="1:12" s="40" customFormat="1" ht="14.25" customHeight="1" x14ac:dyDescent="0.25">
      <c r="A986" s="38" t="s">
        <v>213</v>
      </c>
      <c r="B986" s="38" t="s">
        <v>258</v>
      </c>
      <c r="C986" s="38" t="s">
        <v>5465</v>
      </c>
      <c r="D986" s="38" t="s">
        <v>5466</v>
      </c>
      <c r="E986" s="38" t="s">
        <v>498</v>
      </c>
      <c r="F986" s="38" t="s">
        <v>5161</v>
      </c>
      <c r="G986" s="38" t="s">
        <v>4957</v>
      </c>
      <c r="H986" s="38" t="s">
        <v>2665</v>
      </c>
      <c r="I986" s="39">
        <v>30702.44</v>
      </c>
      <c r="J986" s="11">
        <f>VLOOKUP(LEFT(B986,5),[1]Percents!$C:$M,6,FALSE)</f>
        <v>0.25</v>
      </c>
      <c r="K986" s="13">
        <f t="shared" si="30"/>
        <v>7675.61</v>
      </c>
      <c r="L986" s="15" t="str">
        <f t="shared" si="31"/>
        <v>GB</v>
      </c>
    </row>
    <row r="987" spans="1:12" s="40" customFormat="1" ht="14.25" customHeight="1" x14ac:dyDescent="0.25">
      <c r="A987" s="38" t="s">
        <v>213</v>
      </c>
      <c r="B987" s="38" t="s">
        <v>94</v>
      </c>
      <c r="C987" s="38" t="s">
        <v>5827</v>
      </c>
      <c r="D987" s="38" t="s">
        <v>5828</v>
      </c>
      <c r="E987" s="38" t="s">
        <v>5829</v>
      </c>
      <c r="F987" s="38" t="s">
        <v>5161</v>
      </c>
      <c r="G987" s="38" t="s">
        <v>4957</v>
      </c>
      <c r="H987" s="38" t="s">
        <v>2665</v>
      </c>
      <c r="I987" s="39">
        <v>81258.63</v>
      </c>
      <c r="J987" s="11">
        <f>VLOOKUP(LEFT(B987,5),[1]Percents!$C:$M,6,FALSE)</f>
        <v>8.6050000000000001E-2</v>
      </c>
      <c r="K987" s="13">
        <f t="shared" si="30"/>
        <v>6992.3051115000007</v>
      </c>
      <c r="L987" s="15" t="str">
        <f t="shared" si="31"/>
        <v>GB</v>
      </c>
    </row>
    <row r="988" spans="1:12" s="40" customFormat="1" ht="14.25" customHeight="1" x14ac:dyDescent="0.25">
      <c r="A988" s="38" t="s">
        <v>213</v>
      </c>
      <c r="B988" s="38" t="s">
        <v>195</v>
      </c>
      <c r="C988" s="38" t="s">
        <v>5159</v>
      </c>
      <c r="D988" s="38" t="s">
        <v>5160</v>
      </c>
      <c r="E988" s="38" t="s">
        <v>328</v>
      </c>
      <c r="F988" s="38" t="s">
        <v>5161</v>
      </c>
      <c r="G988" s="38" t="s">
        <v>4957</v>
      </c>
      <c r="H988" s="38" t="s">
        <v>2665</v>
      </c>
      <c r="I988" s="39">
        <v>17735.810000000001</v>
      </c>
      <c r="J988" s="11">
        <f>VLOOKUP(LEFT(B988,5),[1]Percents!$C:$M,6,FALSE)</f>
        <v>8.6050000000000001E-2</v>
      </c>
      <c r="K988" s="13">
        <f t="shared" ref="K988:K1051" si="32">+J988*I988</f>
        <v>1526.1664505000001</v>
      </c>
      <c r="L988" s="15" t="str">
        <f t="shared" si="31"/>
        <v>GB</v>
      </c>
    </row>
    <row r="989" spans="1:12" s="40" customFormat="1" ht="14.25" customHeight="1" x14ac:dyDescent="0.25">
      <c r="A989" s="38" t="s">
        <v>243</v>
      </c>
      <c r="B989" s="38" t="s">
        <v>314</v>
      </c>
      <c r="C989" s="38" t="s">
        <v>5159</v>
      </c>
      <c r="D989" s="38" t="s">
        <v>5160</v>
      </c>
      <c r="E989" s="38" t="s">
        <v>328</v>
      </c>
      <c r="F989" s="38" t="s">
        <v>5161</v>
      </c>
      <c r="G989" s="38" t="s">
        <v>4957</v>
      </c>
      <c r="H989" s="38" t="s">
        <v>2665</v>
      </c>
      <c r="I989" s="39">
        <v>4014.16</v>
      </c>
      <c r="J989" s="11">
        <f>VLOOKUP(LEFT(B989,5),[1]Percents!$C:$M,6,FALSE)</f>
        <v>9.0999999999999998E-2</v>
      </c>
      <c r="K989" s="13">
        <f t="shared" si="32"/>
        <v>365.28855999999996</v>
      </c>
      <c r="L989" s="15" t="str">
        <f t="shared" si="31"/>
        <v>GB</v>
      </c>
    </row>
    <row r="990" spans="1:12" s="40" customFormat="1" ht="14.25" customHeight="1" x14ac:dyDescent="0.25">
      <c r="A990" s="38" t="s">
        <v>213</v>
      </c>
      <c r="B990" s="38" t="s">
        <v>79</v>
      </c>
      <c r="C990" s="38" t="s">
        <v>5830</v>
      </c>
      <c r="D990" s="38" t="s">
        <v>5831</v>
      </c>
      <c r="E990" s="38" t="s">
        <v>5832</v>
      </c>
      <c r="F990" s="38" t="s">
        <v>5161</v>
      </c>
      <c r="G990" s="38" t="s">
        <v>4957</v>
      </c>
      <c r="H990" s="38" t="s">
        <v>2665</v>
      </c>
      <c r="I990" s="39">
        <v>888.29</v>
      </c>
      <c r="J990" s="11">
        <f>VLOOKUP(LEFT(B990,5),[1]Percents!$C:$M,6,FALSE)</f>
        <v>8.6050000000000001E-2</v>
      </c>
      <c r="K990" s="13">
        <f t="shared" si="32"/>
        <v>76.437354499999998</v>
      </c>
      <c r="L990" s="15" t="str">
        <f t="shared" si="31"/>
        <v>GB</v>
      </c>
    </row>
    <row r="991" spans="1:12" s="40" customFormat="1" ht="14.25" customHeight="1" x14ac:dyDescent="0.25">
      <c r="A991" s="38" t="s">
        <v>213</v>
      </c>
      <c r="B991" s="38" t="s">
        <v>258</v>
      </c>
      <c r="C991" s="38" t="s">
        <v>9908</v>
      </c>
      <c r="D991" s="38" t="s">
        <v>9909</v>
      </c>
      <c r="E991" s="38" t="s">
        <v>498</v>
      </c>
      <c r="F991" s="38" t="s">
        <v>5161</v>
      </c>
      <c r="G991" s="38" t="s">
        <v>7869</v>
      </c>
      <c r="H991" s="38" t="s">
        <v>2665</v>
      </c>
      <c r="I991" s="39">
        <v>10244.82</v>
      </c>
      <c r="J991" s="11">
        <f>VLOOKUP(LEFT(B991,5),[1]Percents!$C:$M,6,FALSE)</f>
        <v>0.25</v>
      </c>
      <c r="K991" s="13">
        <f t="shared" si="32"/>
        <v>2561.2049999999999</v>
      </c>
      <c r="L991" s="15" t="str">
        <f t="shared" si="31"/>
        <v>GB</v>
      </c>
    </row>
    <row r="992" spans="1:12" s="40" customFormat="1" ht="14.25" customHeight="1" x14ac:dyDescent="0.25">
      <c r="A992" s="38" t="s">
        <v>213</v>
      </c>
      <c r="B992" s="38" t="s">
        <v>258</v>
      </c>
      <c r="C992" s="38" t="s">
        <v>9910</v>
      </c>
      <c r="D992" s="38" t="s">
        <v>9911</v>
      </c>
      <c r="E992" s="38" t="s">
        <v>406</v>
      </c>
      <c r="F992" s="38" t="s">
        <v>5161</v>
      </c>
      <c r="G992" s="38" t="s">
        <v>7869</v>
      </c>
      <c r="H992" s="38" t="s">
        <v>2665</v>
      </c>
      <c r="I992" s="39">
        <v>16836.64</v>
      </c>
      <c r="J992" s="11">
        <f>VLOOKUP(LEFT(B992,5),[1]Percents!$C:$M,6,FALSE)</f>
        <v>0.25</v>
      </c>
      <c r="K992" s="13">
        <f t="shared" si="32"/>
        <v>4209.16</v>
      </c>
      <c r="L992" s="15" t="str">
        <f t="shared" si="31"/>
        <v>GB</v>
      </c>
    </row>
    <row r="993" spans="1:12" s="40" customFormat="1" ht="14.25" customHeight="1" x14ac:dyDescent="0.25">
      <c r="A993" s="38" t="s">
        <v>213</v>
      </c>
      <c r="B993" s="38" t="s">
        <v>258</v>
      </c>
      <c r="C993" s="38" t="s">
        <v>9912</v>
      </c>
      <c r="D993" s="38" t="s">
        <v>9913</v>
      </c>
      <c r="E993" s="38" t="s">
        <v>498</v>
      </c>
      <c r="F993" s="38" t="s">
        <v>5161</v>
      </c>
      <c r="G993" s="38" t="s">
        <v>7869</v>
      </c>
      <c r="H993" s="38" t="s">
        <v>2665</v>
      </c>
      <c r="I993" s="39">
        <v>80107.009999999995</v>
      </c>
      <c r="J993" s="11">
        <f>VLOOKUP(LEFT(B993,5),[1]Percents!$C:$M,6,FALSE)</f>
        <v>0.25</v>
      </c>
      <c r="K993" s="13">
        <f t="shared" si="32"/>
        <v>20026.752499999999</v>
      </c>
      <c r="L993" s="15" t="str">
        <f t="shared" si="31"/>
        <v>GB</v>
      </c>
    </row>
    <row r="994" spans="1:12" s="40" customFormat="1" ht="14.25" customHeight="1" x14ac:dyDescent="0.25">
      <c r="A994" s="38" t="s">
        <v>213</v>
      </c>
      <c r="B994" s="38" t="s">
        <v>258</v>
      </c>
      <c r="C994" s="38" t="s">
        <v>10661</v>
      </c>
      <c r="D994" s="38" t="s">
        <v>10662</v>
      </c>
      <c r="E994" s="38" t="s">
        <v>5829</v>
      </c>
      <c r="F994" s="38" t="s">
        <v>5161</v>
      </c>
      <c r="G994" s="38" t="s">
        <v>7869</v>
      </c>
      <c r="H994" s="38" t="s">
        <v>2665</v>
      </c>
      <c r="I994" s="39">
        <v>225.9</v>
      </c>
      <c r="J994" s="11">
        <f>VLOOKUP(LEFT(B994,5),[1]Percents!$C:$M,6,FALSE)</f>
        <v>0.25</v>
      </c>
      <c r="K994" s="13">
        <f t="shared" si="32"/>
        <v>56.475000000000001</v>
      </c>
      <c r="L994" s="15" t="str">
        <f t="shared" si="31"/>
        <v>GB</v>
      </c>
    </row>
    <row r="995" spans="1:12" s="40" customFormat="1" ht="14.25" customHeight="1" x14ac:dyDescent="0.25">
      <c r="A995" s="38" t="s">
        <v>213</v>
      </c>
      <c r="B995" s="38" t="s">
        <v>258</v>
      </c>
      <c r="C995" s="38" t="s">
        <v>9914</v>
      </c>
      <c r="D995" s="38" t="s">
        <v>9915</v>
      </c>
      <c r="E995" s="38" t="s">
        <v>328</v>
      </c>
      <c r="F995" s="38" t="s">
        <v>5161</v>
      </c>
      <c r="G995" s="38" t="s">
        <v>7869</v>
      </c>
      <c r="H995" s="38" t="s">
        <v>2665</v>
      </c>
      <c r="I995" s="39">
        <v>33122.22</v>
      </c>
      <c r="J995" s="11">
        <f>VLOOKUP(LEFT(B995,5),[1]Percents!$C:$M,6,FALSE)</f>
        <v>0.25</v>
      </c>
      <c r="K995" s="13">
        <f t="shared" si="32"/>
        <v>8280.5550000000003</v>
      </c>
      <c r="L995" s="15" t="str">
        <f t="shared" si="31"/>
        <v>GB</v>
      </c>
    </row>
    <row r="996" spans="1:12" s="40" customFormat="1" ht="14.25" customHeight="1" x14ac:dyDescent="0.25">
      <c r="A996" s="38" t="s">
        <v>243</v>
      </c>
      <c r="B996" s="38" t="s">
        <v>314</v>
      </c>
      <c r="C996" s="38" t="s">
        <v>9914</v>
      </c>
      <c r="D996" s="38" t="s">
        <v>9915</v>
      </c>
      <c r="E996" s="38" t="s">
        <v>328</v>
      </c>
      <c r="F996" s="38" t="s">
        <v>5161</v>
      </c>
      <c r="G996" s="38" t="s">
        <v>7869</v>
      </c>
      <c r="H996" s="38" t="s">
        <v>2665</v>
      </c>
      <c r="I996" s="39">
        <v>960.49</v>
      </c>
      <c r="J996" s="11">
        <f>VLOOKUP(LEFT(B996,5),[1]Percents!$C:$M,6,FALSE)</f>
        <v>9.0999999999999998E-2</v>
      </c>
      <c r="K996" s="13">
        <f t="shared" si="32"/>
        <v>87.404589999999999</v>
      </c>
      <c r="L996" s="15" t="str">
        <f t="shared" si="31"/>
        <v>GB</v>
      </c>
    </row>
    <row r="997" spans="1:12" s="40" customFormat="1" ht="14.25" customHeight="1" x14ac:dyDescent="0.25">
      <c r="A997" s="38" t="s">
        <v>213</v>
      </c>
      <c r="B997" s="38" t="s">
        <v>258</v>
      </c>
      <c r="C997" s="38" t="s">
        <v>10663</v>
      </c>
      <c r="D997" s="38" t="s">
        <v>10664</v>
      </c>
      <c r="E997" s="38" t="s">
        <v>5832</v>
      </c>
      <c r="F997" s="38" t="s">
        <v>5161</v>
      </c>
      <c r="G997" s="38" t="s">
        <v>7869</v>
      </c>
      <c r="H997" s="38" t="s">
        <v>2665</v>
      </c>
      <c r="I997" s="39">
        <v>17003.599999999999</v>
      </c>
      <c r="J997" s="11">
        <f>VLOOKUP(LEFT(B997,5),[1]Percents!$C:$M,6,FALSE)</f>
        <v>0.25</v>
      </c>
      <c r="K997" s="13">
        <f t="shared" si="32"/>
        <v>4250.8999999999996</v>
      </c>
      <c r="L997" s="15" t="str">
        <f t="shared" ref="L997:L1060" si="33">LEFT(F997,2)</f>
        <v>GB</v>
      </c>
    </row>
    <row r="998" spans="1:12" s="40" customFormat="1" ht="14.25" customHeight="1" x14ac:dyDescent="0.25">
      <c r="A998" s="38" t="s">
        <v>213</v>
      </c>
      <c r="B998" s="38" t="s">
        <v>61</v>
      </c>
      <c r="C998" s="38" t="s">
        <v>5162</v>
      </c>
      <c r="D998" s="38" t="s">
        <v>5163</v>
      </c>
      <c r="E998" s="38" t="s">
        <v>567</v>
      </c>
      <c r="F998" s="38" t="s">
        <v>5164</v>
      </c>
      <c r="G998" s="38" t="s">
        <v>4957</v>
      </c>
      <c r="H998" s="38" t="s">
        <v>2665</v>
      </c>
      <c r="I998" s="39">
        <v>232926.89</v>
      </c>
      <c r="J998" s="11">
        <f>VLOOKUP(LEFT(B998,5),[1]Percents!$C:$M,6,FALSE)</f>
        <v>8.6050000000000001E-2</v>
      </c>
      <c r="K998" s="13">
        <f t="shared" si="32"/>
        <v>20043.358884500001</v>
      </c>
      <c r="L998" s="15" t="str">
        <f t="shared" si="33"/>
        <v>GB</v>
      </c>
    </row>
    <row r="999" spans="1:12" s="40" customFormat="1" ht="14.25" customHeight="1" x14ac:dyDescent="0.25">
      <c r="A999" s="38" t="s">
        <v>213</v>
      </c>
      <c r="B999" s="38" t="s">
        <v>57</v>
      </c>
      <c r="C999" s="38" t="s">
        <v>5165</v>
      </c>
      <c r="D999" s="38" t="s">
        <v>5166</v>
      </c>
      <c r="E999" s="38" t="s">
        <v>210</v>
      </c>
      <c r="F999" s="38" t="s">
        <v>5167</v>
      </c>
      <c r="G999" s="38" t="s">
        <v>5106</v>
      </c>
      <c r="H999" s="38" t="s">
        <v>2665</v>
      </c>
      <c r="I999" s="39">
        <v>55.07</v>
      </c>
      <c r="J999" s="11">
        <f>VLOOKUP(LEFT(B999,5),[1]Percents!$C:$M,6,FALSE)</f>
        <v>8.6050000000000001E-2</v>
      </c>
      <c r="K999" s="13">
        <f t="shared" si="32"/>
        <v>4.7387734999999997</v>
      </c>
      <c r="L999" s="15" t="str">
        <f t="shared" si="33"/>
        <v>GB</v>
      </c>
    </row>
    <row r="1000" spans="1:12" s="40" customFormat="1" ht="14.25" customHeight="1" x14ac:dyDescent="0.25">
      <c r="A1000" s="38" t="s">
        <v>213</v>
      </c>
      <c r="B1000" s="38" t="s">
        <v>57</v>
      </c>
      <c r="C1000" s="38" t="s">
        <v>8107</v>
      </c>
      <c r="D1000" s="38" t="s">
        <v>8108</v>
      </c>
      <c r="E1000" s="38" t="s">
        <v>210</v>
      </c>
      <c r="F1000" s="38" t="s">
        <v>5167</v>
      </c>
      <c r="G1000" s="38" t="s">
        <v>8076</v>
      </c>
      <c r="H1000" s="38" t="s">
        <v>2665</v>
      </c>
      <c r="I1000" s="39">
        <v>30752.51</v>
      </c>
      <c r="J1000" s="11">
        <f>VLOOKUP(LEFT(B1000,5),[1]Percents!$C:$M,6,FALSE)</f>
        <v>8.6050000000000001E-2</v>
      </c>
      <c r="K1000" s="13">
        <f t="shared" si="32"/>
        <v>2646.2534854999999</v>
      </c>
      <c r="L1000" s="15" t="str">
        <f t="shared" si="33"/>
        <v>GB</v>
      </c>
    </row>
    <row r="1001" spans="1:12" s="40" customFormat="1" ht="14.25" customHeight="1" x14ac:dyDescent="0.25">
      <c r="A1001" s="38" t="s">
        <v>213</v>
      </c>
      <c r="B1001" s="38" t="s">
        <v>162</v>
      </c>
      <c r="C1001" s="38" t="s">
        <v>5006</v>
      </c>
      <c r="D1001" s="38" t="s">
        <v>5007</v>
      </c>
      <c r="E1001" s="38" t="s">
        <v>264</v>
      </c>
      <c r="F1001" s="38" t="s">
        <v>5008</v>
      </c>
      <c r="G1001" s="38" t="s">
        <v>4957</v>
      </c>
      <c r="H1001" s="38" t="s">
        <v>2665</v>
      </c>
      <c r="I1001" s="39">
        <v>123258.67</v>
      </c>
      <c r="J1001" s="11">
        <f>VLOOKUP(LEFT(B1001,5),[1]Percents!$C:$M,6,FALSE)</f>
        <v>0.25</v>
      </c>
      <c r="K1001" s="13">
        <f t="shared" si="32"/>
        <v>30814.6675</v>
      </c>
      <c r="L1001" s="15" t="str">
        <f t="shared" si="33"/>
        <v>GB</v>
      </c>
    </row>
    <row r="1002" spans="1:12" s="40" customFormat="1" ht="14.25" customHeight="1" x14ac:dyDescent="0.25">
      <c r="A1002" s="38" t="s">
        <v>213</v>
      </c>
      <c r="B1002" s="38" t="s">
        <v>16</v>
      </c>
      <c r="C1002" s="38" t="s">
        <v>5009</v>
      </c>
      <c r="D1002" s="38" t="s">
        <v>5010</v>
      </c>
      <c r="E1002" s="38" t="s">
        <v>78</v>
      </c>
      <c r="F1002" s="38" t="s">
        <v>5011</v>
      </c>
      <c r="G1002" s="38" t="s">
        <v>5012</v>
      </c>
      <c r="H1002" s="38" t="s">
        <v>2665</v>
      </c>
      <c r="I1002" s="39">
        <v>42061.64</v>
      </c>
      <c r="J1002" s="11">
        <f>VLOOKUP(LEFT(B1002,5),[1]Percents!$C:$M,6,FALSE)</f>
        <v>8.6050000000000001E-2</v>
      </c>
      <c r="K1002" s="13">
        <f t="shared" si="32"/>
        <v>3619.4041219999999</v>
      </c>
      <c r="L1002" s="15" t="str">
        <f t="shared" si="33"/>
        <v>GB</v>
      </c>
    </row>
    <row r="1003" spans="1:12" s="40" customFormat="1" ht="14.25" customHeight="1" x14ac:dyDescent="0.25">
      <c r="A1003" s="38" t="s">
        <v>213</v>
      </c>
      <c r="B1003" s="38" t="s">
        <v>21</v>
      </c>
      <c r="C1003" s="38" t="s">
        <v>5168</v>
      </c>
      <c r="D1003" s="38" t="s">
        <v>5169</v>
      </c>
      <c r="E1003" s="38" t="s">
        <v>486</v>
      </c>
      <c r="F1003" s="38" t="s">
        <v>5170</v>
      </c>
      <c r="G1003" s="38" t="s">
        <v>4957</v>
      </c>
      <c r="H1003" s="38" t="s">
        <v>2665</v>
      </c>
      <c r="I1003" s="39">
        <v>94072.960000000006</v>
      </c>
      <c r="J1003" s="11">
        <f>VLOOKUP(LEFT(B1003,5),[1]Percents!$C:$M,6,FALSE)</f>
        <v>0.25</v>
      </c>
      <c r="K1003" s="13">
        <f t="shared" si="32"/>
        <v>23518.240000000002</v>
      </c>
      <c r="L1003" s="15" t="str">
        <f t="shared" si="33"/>
        <v>GB</v>
      </c>
    </row>
    <row r="1004" spans="1:12" s="40" customFormat="1" ht="14.25" customHeight="1" x14ac:dyDescent="0.25">
      <c r="A1004" s="38" t="s">
        <v>213</v>
      </c>
      <c r="B1004" s="38" t="s">
        <v>21</v>
      </c>
      <c r="C1004" s="38" t="s">
        <v>9916</v>
      </c>
      <c r="D1004" s="38" t="s">
        <v>9917</v>
      </c>
      <c r="E1004" s="38" t="s">
        <v>302</v>
      </c>
      <c r="F1004" s="38" t="s">
        <v>9918</v>
      </c>
      <c r="G1004" s="38" t="s">
        <v>4685</v>
      </c>
      <c r="H1004" s="38" t="s">
        <v>2665</v>
      </c>
      <c r="I1004" s="39">
        <v>393.29</v>
      </c>
      <c r="J1004" s="11">
        <f>VLOOKUP(LEFT(B1004,5),[1]Percents!$C:$M,6,FALSE)</f>
        <v>0.25</v>
      </c>
      <c r="K1004" s="13">
        <f t="shared" si="32"/>
        <v>98.322500000000005</v>
      </c>
      <c r="L1004" s="15" t="str">
        <f t="shared" si="33"/>
        <v>GB</v>
      </c>
    </row>
    <row r="1005" spans="1:12" s="40" customFormat="1" ht="14.25" customHeight="1" x14ac:dyDescent="0.25">
      <c r="A1005" s="38" t="s">
        <v>213</v>
      </c>
      <c r="B1005" s="38" t="s">
        <v>195</v>
      </c>
      <c r="C1005" s="38" t="s">
        <v>5013</v>
      </c>
      <c r="D1005" s="38" t="s">
        <v>5014</v>
      </c>
      <c r="E1005" s="38" t="s">
        <v>5015</v>
      </c>
      <c r="F1005" s="38" t="s">
        <v>5016</v>
      </c>
      <c r="G1005" s="38" t="s">
        <v>1707</v>
      </c>
      <c r="H1005" s="38" t="s">
        <v>2665</v>
      </c>
      <c r="I1005" s="41">
        <v>-49.21</v>
      </c>
      <c r="J1005" s="11">
        <f>VLOOKUP(LEFT(B1005,5),[1]Percents!$C:$M,6,FALSE)</f>
        <v>8.6050000000000001E-2</v>
      </c>
      <c r="K1005" s="13">
        <f t="shared" si="32"/>
        <v>-4.2345205000000004</v>
      </c>
      <c r="L1005" s="15" t="str">
        <f t="shared" si="33"/>
        <v>GB</v>
      </c>
    </row>
    <row r="1006" spans="1:12" s="40" customFormat="1" ht="14.25" customHeight="1" x14ac:dyDescent="0.25">
      <c r="A1006" s="38" t="s">
        <v>213</v>
      </c>
      <c r="B1006" s="38" t="s">
        <v>195</v>
      </c>
      <c r="C1006" s="38" t="s">
        <v>5171</v>
      </c>
      <c r="D1006" s="38" t="s">
        <v>5172</v>
      </c>
      <c r="E1006" s="38" t="s">
        <v>335</v>
      </c>
      <c r="F1006" s="38" t="s">
        <v>5173</v>
      </c>
      <c r="G1006" s="38" t="s">
        <v>4957</v>
      </c>
      <c r="H1006" s="38" t="s">
        <v>2665</v>
      </c>
      <c r="I1006" s="39">
        <v>146094.15</v>
      </c>
      <c r="J1006" s="11">
        <f>VLOOKUP(LEFT(B1006,5),[1]Percents!$C:$M,6,FALSE)</f>
        <v>8.6050000000000001E-2</v>
      </c>
      <c r="K1006" s="13">
        <f t="shared" si="32"/>
        <v>12571.4016075</v>
      </c>
      <c r="L1006" s="15" t="str">
        <f t="shared" si="33"/>
        <v>GB</v>
      </c>
    </row>
    <row r="1007" spans="1:12" s="40" customFormat="1" ht="14.25" customHeight="1" x14ac:dyDescent="0.25">
      <c r="A1007" s="38" t="s">
        <v>243</v>
      </c>
      <c r="B1007" s="38" t="s">
        <v>203</v>
      </c>
      <c r="C1007" s="38" t="s">
        <v>5833</v>
      </c>
      <c r="D1007" s="38" t="s">
        <v>5834</v>
      </c>
      <c r="E1007" s="38" t="s">
        <v>41</v>
      </c>
      <c r="F1007" s="38" t="s">
        <v>5173</v>
      </c>
      <c r="G1007" s="38" t="s">
        <v>4957</v>
      </c>
      <c r="H1007" s="38" t="s">
        <v>2665</v>
      </c>
      <c r="I1007" s="39">
        <v>30348.69</v>
      </c>
      <c r="J1007" s="11">
        <f>VLOOKUP(LEFT(B1007,5),[1]Percents!$C:$M,6,FALSE)</f>
        <v>9.0999999999999998E-2</v>
      </c>
      <c r="K1007" s="13">
        <f t="shared" si="32"/>
        <v>2761.7307899999996</v>
      </c>
      <c r="L1007" s="15" t="str">
        <f t="shared" si="33"/>
        <v>GB</v>
      </c>
    </row>
    <row r="1008" spans="1:12" s="40" customFormat="1" ht="14.25" customHeight="1" x14ac:dyDescent="0.25">
      <c r="A1008" s="38" t="s">
        <v>213</v>
      </c>
      <c r="B1008" s="38" t="s">
        <v>211</v>
      </c>
      <c r="C1008" s="38" t="s">
        <v>5467</v>
      </c>
      <c r="D1008" s="38" t="s">
        <v>5468</v>
      </c>
      <c r="E1008" s="38" t="s">
        <v>352</v>
      </c>
      <c r="F1008" s="38" t="s">
        <v>5469</v>
      </c>
      <c r="G1008" s="38" t="s">
        <v>4957</v>
      </c>
      <c r="H1008" s="38" t="s">
        <v>2665</v>
      </c>
      <c r="I1008" s="39">
        <v>64662.5</v>
      </c>
      <c r="J1008" s="11">
        <f>VLOOKUP(LEFT(B1008,5),[1]Percents!$C:$M,6,FALSE)</f>
        <v>8.6050000000000001E-2</v>
      </c>
      <c r="K1008" s="13">
        <f t="shared" si="32"/>
        <v>5564.2081250000001</v>
      </c>
      <c r="L1008" s="15" t="str">
        <f t="shared" si="33"/>
        <v>GB</v>
      </c>
    </row>
    <row r="1009" spans="1:12" s="40" customFormat="1" ht="14.25" customHeight="1" x14ac:dyDescent="0.25">
      <c r="A1009" s="38" t="s">
        <v>243</v>
      </c>
      <c r="B1009" s="38" t="s">
        <v>314</v>
      </c>
      <c r="C1009" s="38" t="s">
        <v>5174</v>
      </c>
      <c r="D1009" s="38" t="s">
        <v>5175</v>
      </c>
      <c r="E1009" s="38" t="s">
        <v>315</v>
      </c>
      <c r="F1009" s="38" t="s">
        <v>5176</v>
      </c>
      <c r="G1009" s="38" t="s">
        <v>5177</v>
      </c>
      <c r="H1009" s="38" t="s">
        <v>2665</v>
      </c>
      <c r="I1009" s="39">
        <v>136434.51</v>
      </c>
      <c r="J1009" s="11">
        <f>VLOOKUP(LEFT(B1009,5),[1]Percents!$C:$M,6,FALSE)</f>
        <v>9.0999999999999998E-2</v>
      </c>
      <c r="K1009" s="13">
        <f t="shared" si="32"/>
        <v>12415.54041</v>
      </c>
      <c r="L1009" s="15" t="str">
        <f t="shared" si="33"/>
        <v>GB</v>
      </c>
    </row>
    <row r="1010" spans="1:12" s="40" customFormat="1" ht="14.25" customHeight="1" x14ac:dyDescent="0.25">
      <c r="A1010" s="38" t="s">
        <v>213</v>
      </c>
      <c r="B1010" s="38" t="s">
        <v>105</v>
      </c>
      <c r="C1010" s="38" t="s">
        <v>5178</v>
      </c>
      <c r="D1010" s="38" t="s">
        <v>5179</v>
      </c>
      <c r="E1010" s="38" t="s">
        <v>51</v>
      </c>
      <c r="F1010" s="38" t="s">
        <v>5176</v>
      </c>
      <c r="G1010" s="38" t="s">
        <v>5177</v>
      </c>
      <c r="H1010" s="38" t="s">
        <v>2665</v>
      </c>
      <c r="I1010" s="39">
        <v>152766.62</v>
      </c>
      <c r="J1010" s="11">
        <f>VLOOKUP(LEFT(B1010,5),[1]Percents!$C:$M,6,FALSE)</f>
        <v>0.29404999999999998</v>
      </c>
      <c r="K1010" s="13">
        <f t="shared" si="32"/>
        <v>44921.024610999993</v>
      </c>
      <c r="L1010" s="15" t="str">
        <f t="shared" si="33"/>
        <v>GB</v>
      </c>
    </row>
    <row r="1011" spans="1:12" s="40" customFormat="1" ht="14.25" customHeight="1" x14ac:dyDescent="0.25">
      <c r="A1011" s="38" t="s">
        <v>213</v>
      </c>
      <c r="B1011" s="38" t="s">
        <v>195</v>
      </c>
      <c r="C1011" s="38" t="s">
        <v>5180</v>
      </c>
      <c r="D1011" s="38" t="s">
        <v>5181</v>
      </c>
      <c r="E1011" s="38" t="s">
        <v>5015</v>
      </c>
      <c r="F1011" s="38" t="s">
        <v>5182</v>
      </c>
      <c r="G1011" s="38" t="s">
        <v>4957</v>
      </c>
      <c r="H1011" s="38" t="s">
        <v>2665</v>
      </c>
      <c r="I1011" s="39">
        <v>86744.94</v>
      </c>
      <c r="J1011" s="11">
        <f>VLOOKUP(LEFT(B1011,5),[1]Percents!$C:$M,6,FALSE)</f>
        <v>8.6050000000000001E-2</v>
      </c>
      <c r="K1011" s="13">
        <f t="shared" si="32"/>
        <v>7464.4020870000004</v>
      </c>
      <c r="L1011" s="15" t="str">
        <f t="shared" si="33"/>
        <v>GB</v>
      </c>
    </row>
    <row r="1012" spans="1:12" s="40" customFormat="1" ht="14.25" customHeight="1" x14ac:dyDescent="0.25">
      <c r="A1012" s="38" t="s">
        <v>213</v>
      </c>
      <c r="B1012" s="38" t="s">
        <v>495</v>
      </c>
      <c r="C1012" s="38" t="s">
        <v>5183</v>
      </c>
      <c r="D1012" s="38" t="s">
        <v>5184</v>
      </c>
      <c r="E1012" s="38" t="s">
        <v>930</v>
      </c>
      <c r="F1012" s="38" t="s">
        <v>5185</v>
      </c>
      <c r="G1012" s="38" t="s">
        <v>5106</v>
      </c>
      <c r="H1012" s="38" t="s">
        <v>2665</v>
      </c>
      <c r="I1012" s="39">
        <v>111100.99</v>
      </c>
      <c r="J1012" s="11">
        <f>VLOOKUP(LEFT(B1012,5),[1]Percents!$C:$M,6,FALSE)</f>
        <v>8.6050000000000001E-2</v>
      </c>
      <c r="K1012" s="13">
        <f t="shared" si="32"/>
        <v>9560.2401895000003</v>
      </c>
      <c r="L1012" s="15" t="str">
        <f t="shared" si="33"/>
        <v>GB</v>
      </c>
    </row>
    <row r="1013" spans="1:12" s="40" customFormat="1" ht="14.25" customHeight="1" x14ac:dyDescent="0.25">
      <c r="A1013" s="38" t="s">
        <v>213</v>
      </c>
      <c r="B1013" s="38" t="s">
        <v>4326</v>
      </c>
      <c r="C1013" s="38" t="s">
        <v>5835</v>
      </c>
      <c r="D1013" s="38" t="s">
        <v>5836</v>
      </c>
      <c r="E1013" s="38" t="s">
        <v>1212</v>
      </c>
      <c r="F1013" s="38" t="s">
        <v>5185</v>
      </c>
      <c r="G1013" s="38" t="s">
        <v>5106</v>
      </c>
      <c r="H1013" s="38" t="s">
        <v>2665</v>
      </c>
      <c r="I1013" s="39">
        <v>49012.6</v>
      </c>
      <c r="J1013" s="11">
        <f>VLOOKUP(LEFT(B1013,5),[1]Percents!$C:$M,6,FALSE)</f>
        <v>0.29404999999999998</v>
      </c>
      <c r="K1013" s="13">
        <f t="shared" si="32"/>
        <v>14412.155029999998</v>
      </c>
      <c r="L1013" s="15" t="str">
        <f t="shared" si="33"/>
        <v>GB</v>
      </c>
    </row>
    <row r="1014" spans="1:12" s="40" customFormat="1" ht="14.25" customHeight="1" x14ac:dyDescent="0.25">
      <c r="A1014" s="38" t="s">
        <v>213</v>
      </c>
      <c r="B1014" s="38" t="s">
        <v>21</v>
      </c>
      <c r="C1014" s="38" t="s">
        <v>5186</v>
      </c>
      <c r="D1014" s="38" t="s">
        <v>5187</v>
      </c>
      <c r="E1014" s="38" t="s">
        <v>4665</v>
      </c>
      <c r="F1014" s="38" t="s">
        <v>5188</v>
      </c>
      <c r="G1014" s="38" t="s">
        <v>5106</v>
      </c>
      <c r="H1014" s="38" t="s">
        <v>2665</v>
      </c>
      <c r="I1014" s="39">
        <v>41032.910000000003</v>
      </c>
      <c r="J1014" s="11">
        <f>VLOOKUP(LEFT(B1014,5),[1]Percents!$C:$M,6,FALSE)</f>
        <v>0.25</v>
      </c>
      <c r="K1014" s="13">
        <f t="shared" si="32"/>
        <v>10258.227500000001</v>
      </c>
      <c r="L1014" s="15" t="str">
        <f t="shared" si="33"/>
        <v>GB</v>
      </c>
    </row>
    <row r="1015" spans="1:12" s="40" customFormat="1" ht="14.25" customHeight="1" x14ac:dyDescent="0.25">
      <c r="A1015" s="38" t="s">
        <v>213</v>
      </c>
      <c r="B1015" s="38" t="s">
        <v>270</v>
      </c>
      <c r="C1015" s="38" t="s">
        <v>11687</v>
      </c>
      <c r="D1015" s="38" t="s">
        <v>11688</v>
      </c>
      <c r="E1015" s="38" t="s">
        <v>288</v>
      </c>
      <c r="F1015" s="38" t="s">
        <v>11689</v>
      </c>
      <c r="G1015" s="38" t="s">
        <v>5106</v>
      </c>
      <c r="H1015" s="38" t="s">
        <v>2665</v>
      </c>
      <c r="I1015" s="39">
        <v>2918.75</v>
      </c>
      <c r="J1015" s="11">
        <f>VLOOKUP(LEFT(B1015,5),[1]Percents!$C:$M,6,FALSE)</f>
        <v>8.6050000000000001E-2</v>
      </c>
      <c r="K1015" s="13">
        <f t="shared" si="32"/>
        <v>251.15843749999999</v>
      </c>
      <c r="L1015" s="15" t="str">
        <f t="shared" si="33"/>
        <v>GB</v>
      </c>
    </row>
    <row r="1016" spans="1:12" s="40" customFormat="1" ht="14.25" customHeight="1" x14ac:dyDescent="0.25">
      <c r="A1016" s="38" t="s">
        <v>243</v>
      </c>
      <c r="B1016" s="38" t="s">
        <v>314</v>
      </c>
      <c r="C1016" s="38" t="s">
        <v>5189</v>
      </c>
      <c r="D1016" s="38" t="s">
        <v>5190</v>
      </c>
      <c r="E1016" s="38" t="s">
        <v>5191</v>
      </c>
      <c r="F1016" s="38" t="s">
        <v>5192</v>
      </c>
      <c r="G1016" s="38" t="s">
        <v>5193</v>
      </c>
      <c r="H1016" s="38" t="s">
        <v>2665</v>
      </c>
      <c r="I1016" s="39">
        <v>2232.66</v>
      </c>
      <c r="J1016" s="11">
        <f>VLOOKUP(LEFT(B1016,5),[1]Percents!$C:$M,6,FALSE)</f>
        <v>9.0999999999999998E-2</v>
      </c>
      <c r="K1016" s="13">
        <f t="shared" si="32"/>
        <v>203.17205999999999</v>
      </c>
      <c r="L1016" s="15" t="str">
        <f t="shared" si="33"/>
        <v>GB</v>
      </c>
    </row>
    <row r="1017" spans="1:12" s="40" customFormat="1" ht="14.25" customHeight="1" x14ac:dyDescent="0.25">
      <c r="A1017" s="38" t="s">
        <v>213</v>
      </c>
      <c r="B1017" s="38" t="s">
        <v>147</v>
      </c>
      <c r="C1017" s="38" t="s">
        <v>5470</v>
      </c>
      <c r="D1017" s="38" t="s">
        <v>5471</v>
      </c>
      <c r="E1017" s="38" t="s">
        <v>197</v>
      </c>
      <c r="F1017" s="38" t="s">
        <v>5472</v>
      </c>
      <c r="G1017" s="38" t="s">
        <v>5106</v>
      </c>
      <c r="H1017" s="38" t="s">
        <v>2665</v>
      </c>
      <c r="I1017" s="39">
        <v>604.43999999999994</v>
      </c>
      <c r="J1017" s="11">
        <f>VLOOKUP(LEFT(B1017,5),[1]Percents!$C:$M,6,FALSE)</f>
        <v>8.6050000000000001E-2</v>
      </c>
      <c r="K1017" s="13">
        <f t="shared" si="32"/>
        <v>52.012061999999993</v>
      </c>
      <c r="L1017" s="15" t="str">
        <f t="shared" si="33"/>
        <v>GB</v>
      </c>
    </row>
    <row r="1018" spans="1:12" s="40" customFormat="1" ht="14.25" customHeight="1" x14ac:dyDescent="0.25">
      <c r="A1018" s="38" t="s">
        <v>213</v>
      </c>
      <c r="B1018" s="38" t="s">
        <v>147</v>
      </c>
      <c r="C1018" s="38" t="s">
        <v>8109</v>
      </c>
      <c r="D1018" s="38" t="s">
        <v>8110</v>
      </c>
      <c r="E1018" s="38" t="s">
        <v>197</v>
      </c>
      <c r="F1018" s="38" t="s">
        <v>5472</v>
      </c>
      <c r="G1018" s="38" t="s">
        <v>8076</v>
      </c>
      <c r="H1018" s="38" t="s">
        <v>2665</v>
      </c>
      <c r="I1018" s="39">
        <v>21260.78</v>
      </c>
      <c r="J1018" s="11">
        <f>VLOOKUP(LEFT(B1018,5),[1]Percents!$C:$M,6,FALSE)</f>
        <v>8.6050000000000001E-2</v>
      </c>
      <c r="K1018" s="13">
        <f t="shared" si="32"/>
        <v>1829.4901189999998</v>
      </c>
      <c r="L1018" s="15" t="str">
        <f t="shared" si="33"/>
        <v>GB</v>
      </c>
    </row>
    <row r="1019" spans="1:12" s="40" customFormat="1" ht="14.25" customHeight="1" x14ac:dyDescent="0.25">
      <c r="A1019" s="38" t="s">
        <v>66</v>
      </c>
      <c r="B1019" s="38" t="s">
        <v>3520</v>
      </c>
      <c r="C1019" s="38" t="s">
        <v>5194</v>
      </c>
      <c r="D1019" s="38" t="s">
        <v>5195</v>
      </c>
      <c r="E1019" s="38" t="s">
        <v>3530</v>
      </c>
      <c r="F1019" s="38" t="s">
        <v>5196</v>
      </c>
      <c r="G1019" s="38" t="s">
        <v>5106</v>
      </c>
      <c r="H1019" s="38" t="s">
        <v>2665</v>
      </c>
      <c r="I1019" s="39">
        <v>118422.66</v>
      </c>
      <c r="J1019" s="11">
        <f>VLOOKUP(LEFT(B1019,5),[1]Percents!$C:$M,6,FALSE)</f>
        <v>0</v>
      </c>
      <c r="K1019" s="13">
        <f t="shared" si="32"/>
        <v>0</v>
      </c>
      <c r="L1019" s="15" t="str">
        <f t="shared" si="33"/>
        <v>GB</v>
      </c>
    </row>
    <row r="1020" spans="1:12" s="40" customFormat="1" ht="14.25" customHeight="1" x14ac:dyDescent="0.25">
      <c r="A1020" s="38" t="s">
        <v>66</v>
      </c>
      <c r="B1020" s="38" t="s">
        <v>3520</v>
      </c>
      <c r="C1020" s="38" t="s">
        <v>5197</v>
      </c>
      <c r="D1020" s="38" t="s">
        <v>5198</v>
      </c>
      <c r="E1020" s="38" t="s">
        <v>3530</v>
      </c>
      <c r="F1020" s="38" t="s">
        <v>5196</v>
      </c>
      <c r="G1020" s="38" t="s">
        <v>5106</v>
      </c>
      <c r="H1020" s="38" t="s">
        <v>2665</v>
      </c>
      <c r="I1020" s="39">
        <v>38907.410000000003</v>
      </c>
      <c r="J1020" s="11">
        <f>VLOOKUP(LEFT(B1020,5),[1]Percents!$C:$M,6,FALSE)</f>
        <v>0</v>
      </c>
      <c r="K1020" s="13">
        <f t="shared" si="32"/>
        <v>0</v>
      </c>
      <c r="L1020" s="15" t="str">
        <f t="shared" si="33"/>
        <v>GB</v>
      </c>
    </row>
    <row r="1021" spans="1:12" s="40" customFormat="1" ht="14.25" customHeight="1" x14ac:dyDescent="0.25">
      <c r="A1021" s="38" t="s">
        <v>66</v>
      </c>
      <c r="B1021" s="38" t="s">
        <v>3520</v>
      </c>
      <c r="C1021" s="38" t="s">
        <v>11690</v>
      </c>
      <c r="D1021" s="38" t="s">
        <v>11691</v>
      </c>
      <c r="E1021" s="38" t="s">
        <v>3530</v>
      </c>
      <c r="F1021" s="38" t="s">
        <v>5196</v>
      </c>
      <c r="G1021" s="38" t="s">
        <v>7386</v>
      </c>
      <c r="H1021" s="38" t="s">
        <v>2665</v>
      </c>
      <c r="I1021" s="39">
        <v>4285.17</v>
      </c>
      <c r="J1021" s="11">
        <f>VLOOKUP(LEFT(B1021,5),[1]Percents!$C:$M,6,FALSE)</f>
        <v>0</v>
      </c>
      <c r="K1021" s="13">
        <f t="shared" si="32"/>
        <v>0</v>
      </c>
      <c r="L1021" s="15" t="str">
        <f t="shared" si="33"/>
        <v>GB</v>
      </c>
    </row>
    <row r="1022" spans="1:12" s="40" customFormat="1" ht="14.25" customHeight="1" x14ac:dyDescent="0.25">
      <c r="A1022" s="38" t="s">
        <v>213</v>
      </c>
      <c r="B1022" s="38" t="s">
        <v>656</v>
      </c>
      <c r="C1022" s="38" t="s">
        <v>5473</v>
      </c>
      <c r="D1022" s="38" t="s">
        <v>5474</v>
      </c>
      <c r="E1022" s="38" t="s">
        <v>150</v>
      </c>
      <c r="F1022" s="38" t="s">
        <v>5475</v>
      </c>
      <c r="G1022" s="38" t="s">
        <v>5106</v>
      </c>
      <c r="H1022" s="38" t="s">
        <v>2665</v>
      </c>
      <c r="I1022" s="39">
        <v>244047.58</v>
      </c>
      <c r="J1022" s="11">
        <f>VLOOKUP(LEFT(B1022,5),[1]Percents!$C:$M,6,FALSE)</f>
        <v>0.12479999999999999</v>
      </c>
      <c r="K1022" s="13">
        <f t="shared" si="32"/>
        <v>30457.137983999997</v>
      </c>
      <c r="L1022" s="15" t="str">
        <f t="shared" si="33"/>
        <v>GB</v>
      </c>
    </row>
    <row r="1023" spans="1:12" s="40" customFormat="1" ht="14.25" customHeight="1" x14ac:dyDescent="0.25">
      <c r="A1023" s="38" t="s">
        <v>213</v>
      </c>
      <c r="B1023" s="38" t="s">
        <v>94</v>
      </c>
      <c r="C1023" s="38" t="s">
        <v>6103</v>
      </c>
      <c r="D1023" s="38" t="s">
        <v>6104</v>
      </c>
      <c r="E1023" s="38" t="s">
        <v>29</v>
      </c>
      <c r="F1023" s="38" t="s">
        <v>6105</v>
      </c>
      <c r="G1023" s="38" t="s">
        <v>5106</v>
      </c>
      <c r="H1023" s="38" t="s">
        <v>2665</v>
      </c>
      <c r="I1023" s="41">
        <v>-2575.52</v>
      </c>
      <c r="J1023" s="11">
        <f>VLOOKUP(LEFT(B1023,5),[1]Percents!$C:$M,6,FALSE)</f>
        <v>8.6050000000000001E-2</v>
      </c>
      <c r="K1023" s="13">
        <f t="shared" si="32"/>
        <v>-221.62349599999999</v>
      </c>
      <c r="L1023" s="15" t="str">
        <f t="shared" si="33"/>
        <v>GB</v>
      </c>
    </row>
    <row r="1024" spans="1:12" s="40" customFormat="1" ht="14.25" customHeight="1" x14ac:dyDescent="0.25">
      <c r="A1024" s="38" t="s">
        <v>213</v>
      </c>
      <c r="B1024" s="38" t="s">
        <v>211</v>
      </c>
      <c r="C1024" s="38" t="s">
        <v>2016</v>
      </c>
      <c r="D1024" s="38" t="s">
        <v>1602</v>
      </c>
      <c r="E1024" s="38" t="s">
        <v>20</v>
      </c>
      <c r="F1024" s="38" t="s">
        <v>5476</v>
      </c>
      <c r="G1024" s="38" t="s">
        <v>1766</v>
      </c>
      <c r="H1024" s="38" t="s">
        <v>2665</v>
      </c>
      <c r="I1024" s="39">
        <v>110115.3</v>
      </c>
      <c r="J1024" s="11">
        <f>VLOOKUP(LEFT(B1024,5),[1]Percents!$C:$M,6,FALSE)</f>
        <v>8.6050000000000001E-2</v>
      </c>
      <c r="K1024" s="13">
        <f t="shared" si="32"/>
        <v>9475.4215650000006</v>
      </c>
      <c r="L1024" s="15" t="str">
        <f t="shared" si="33"/>
        <v>GB</v>
      </c>
    </row>
    <row r="1025" spans="1:12" s="40" customFormat="1" ht="14.25" customHeight="1" x14ac:dyDescent="0.25">
      <c r="A1025" s="38" t="s">
        <v>213</v>
      </c>
      <c r="B1025" s="38" t="s">
        <v>53</v>
      </c>
      <c r="C1025" s="38" t="s">
        <v>6349</v>
      </c>
      <c r="D1025" s="38" t="s">
        <v>6350</v>
      </c>
      <c r="E1025" s="38" t="s">
        <v>393</v>
      </c>
      <c r="F1025" s="38" t="s">
        <v>6351</v>
      </c>
      <c r="G1025" s="38" t="s">
        <v>5782</v>
      </c>
      <c r="H1025" s="38" t="s">
        <v>2665</v>
      </c>
      <c r="I1025" s="39">
        <v>192843.24</v>
      </c>
      <c r="J1025" s="11">
        <f>VLOOKUP(LEFT(B1025,5),[1]Percents!$C:$M,6,FALSE)</f>
        <v>8.6050000000000001E-2</v>
      </c>
      <c r="K1025" s="13">
        <f t="shared" si="32"/>
        <v>16594.160801999999</v>
      </c>
      <c r="L1025" s="15" t="str">
        <f t="shared" si="33"/>
        <v>GB</v>
      </c>
    </row>
    <row r="1026" spans="1:12" s="40" customFormat="1" ht="14.25" customHeight="1" x14ac:dyDescent="0.25">
      <c r="A1026" s="38" t="s">
        <v>213</v>
      </c>
      <c r="B1026" s="38" t="s">
        <v>53</v>
      </c>
      <c r="C1026" s="38" t="s">
        <v>12439</v>
      </c>
      <c r="D1026" s="38" t="s">
        <v>12440</v>
      </c>
      <c r="E1026" s="38" t="s">
        <v>393</v>
      </c>
      <c r="F1026" s="38" t="s">
        <v>6351</v>
      </c>
      <c r="G1026" s="38" t="s">
        <v>9320</v>
      </c>
      <c r="H1026" s="38" t="s">
        <v>2665</v>
      </c>
      <c r="I1026" s="39">
        <v>6972.3</v>
      </c>
      <c r="J1026" s="11">
        <f>VLOOKUP(LEFT(B1026,5),[1]Percents!$C:$M,6,FALSE)</f>
        <v>8.6050000000000001E-2</v>
      </c>
      <c r="K1026" s="13">
        <f t="shared" si="32"/>
        <v>599.96641499999998</v>
      </c>
      <c r="L1026" s="15" t="str">
        <f t="shared" si="33"/>
        <v>GB</v>
      </c>
    </row>
    <row r="1027" spans="1:12" s="40" customFormat="1" ht="14.25" customHeight="1" x14ac:dyDescent="0.25">
      <c r="A1027" s="38" t="s">
        <v>213</v>
      </c>
      <c r="B1027" s="38" t="s">
        <v>211</v>
      </c>
      <c r="C1027" s="38" t="s">
        <v>5477</v>
      </c>
      <c r="D1027" s="38" t="s">
        <v>5478</v>
      </c>
      <c r="E1027" s="38" t="s">
        <v>20</v>
      </c>
      <c r="F1027" s="38" t="s">
        <v>5479</v>
      </c>
      <c r="G1027" s="38" t="s">
        <v>5106</v>
      </c>
      <c r="H1027" s="38" t="s">
        <v>2665</v>
      </c>
      <c r="I1027" s="39">
        <v>119756.46</v>
      </c>
      <c r="J1027" s="11">
        <f>VLOOKUP(LEFT(B1027,5),[1]Percents!$C:$M,6,FALSE)</f>
        <v>8.6050000000000001E-2</v>
      </c>
      <c r="K1027" s="13">
        <f t="shared" si="32"/>
        <v>10305.043383</v>
      </c>
      <c r="L1027" s="15" t="str">
        <f t="shared" si="33"/>
        <v>GB</v>
      </c>
    </row>
    <row r="1028" spans="1:12" s="40" customFormat="1" ht="14.25" customHeight="1" x14ac:dyDescent="0.25">
      <c r="A1028" s="38" t="s">
        <v>213</v>
      </c>
      <c r="B1028" s="38" t="s">
        <v>61</v>
      </c>
      <c r="C1028" s="38" t="s">
        <v>5199</v>
      </c>
      <c r="D1028" s="38" t="s">
        <v>5200</v>
      </c>
      <c r="E1028" s="38" t="s">
        <v>567</v>
      </c>
      <c r="F1028" s="38" t="s">
        <v>5201</v>
      </c>
      <c r="G1028" s="38" t="s">
        <v>5106</v>
      </c>
      <c r="H1028" s="38" t="s">
        <v>2665</v>
      </c>
      <c r="I1028" s="39">
        <v>58959.53</v>
      </c>
      <c r="J1028" s="11">
        <f>VLOOKUP(LEFT(B1028,5),[1]Percents!$C:$M,6,FALSE)</f>
        <v>8.6050000000000001E-2</v>
      </c>
      <c r="K1028" s="13">
        <f t="shared" si="32"/>
        <v>5073.4675564999998</v>
      </c>
      <c r="L1028" s="15" t="str">
        <f t="shared" si="33"/>
        <v>GB</v>
      </c>
    </row>
    <row r="1029" spans="1:12" s="40" customFormat="1" ht="14.25" customHeight="1" x14ac:dyDescent="0.25">
      <c r="A1029" s="38" t="s">
        <v>213</v>
      </c>
      <c r="B1029" s="38" t="s">
        <v>145</v>
      </c>
      <c r="C1029" s="38" t="s">
        <v>5480</v>
      </c>
      <c r="D1029" s="38" t="s">
        <v>5481</v>
      </c>
      <c r="E1029" s="38" t="s">
        <v>573</v>
      </c>
      <c r="F1029" s="38" t="s">
        <v>5482</v>
      </c>
      <c r="G1029" s="38" t="s">
        <v>5106</v>
      </c>
      <c r="H1029" s="38" t="s">
        <v>2665</v>
      </c>
      <c r="I1029" s="39">
        <v>7611.69</v>
      </c>
      <c r="J1029" s="11">
        <f>VLOOKUP(LEFT(B1029,5),[1]Percents!$C:$M,6,FALSE)</f>
        <v>0.29404999999999998</v>
      </c>
      <c r="K1029" s="13">
        <f t="shared" si="32"/>
        <v>2238.2174444999996</v>
      </c>
      <c r="L1029" s="15" t="str">
        <f t="shared" si="33"/>
        <v>GB</v>
      </c>
    </row>
    <row r="1030" spans="1:12" s="40" customFormat="1" ht="14.25" customHeight="1" x14ac:dyDescent="0.25">
      <c r="A1030" s="38" t="s">
        <v>213</v>
      </c>
      <c r="B1030" s="38" t="s">
        <v>225</v>
      </c>
      <c r="C1030" s="38" t="s">
        <v>5202</v>
      </c>
      <c r="D1030" s="38" t="s">
        <v>5203</v>
      </c>
      <c r="E1030" s="38" t="s">
        <v>1274</v>
      </c>
      <c r="F1030" s="38" t="s">
        <v>5204</v>
      </c>
      <c r="G1030" s="38" t="s">
        <v>5106</v>
      </c>
      <c r="H1030" s="38" t="s">
        <v>2665</v>
      </c>
      <c r="I1030" s="39">
        <v>10742.24</v>
      </c>
      <c r="J1030" s="11">
        <f>VLOOKUP(LEFT(B1030,5),[1]Percents!$C:$M,6,FALSE)</f>
        <v>0.29404999999999998</v>
      </c>
      <c r="K1030" s="13">
        <f t="shared" si="32"/>
        <v>3158.7556719999998</v>
      </c>
      <c r="L1030" s="15" t="str">
        <f t="shared" si="33"/>
        <v>GB</v>
      </c>
    </row>
    <row r="1031" spans="1:12" s="40" customFormat="1" ht="14.25" customHeight="1" x14ac:dyDescent="0.25">
      <c r="A1031" s="38" t="s">
        <v>243</v>
      </c>
      <c r="B1031" s="38" t="s">
        <v>314</v>
      </c>
      <c r="C1031" s="38" t="s">
        <v>5483</v>
      </c>
      <c r="D1031" s="38" t="s">
        <v>5484</v>
      </c>
      <c r="E1031" s="38" t="s">
        <v>5191</v>
      </c>
      <c r="F1031" s="38" t="s">
        <v>5485</v>
      </c>
      <c r="G1031" s="38" t="s">
        <v>5420</v>
      </c>
      <c r="H1031" s="38" t="s">
        <v>2665</v>
      </c>
      <c r="I1031" s="39">
        <v>44137.23</v>
      </c>
      <c r="J1031" s="11">
        <f>VLOOKUP(LEFT(B1031,5),[1]Percents!$C:$M,6,FALSE)</f>
        <v>9.0999999999999998E-2</v>
      </c>
      <c r="K1031" s="13">
        <f t="shared" si="32"/>
        <v>4016.4879300000002</v>
      </c>
      <c r="L1031" s="15" t="str">
        <f t="shared" si="33"/>
        <v>GB</v>
      </c>
    </row>
    <row r="1032" spans="1:12" s="40" customFormat="1" ht="14.25" customHeight="1" x14ac:dyDescent="0.25">
      <c r="A1032" s="38" t="s">
        <v>213</v>
      </c>
      <c r="B1032" s="38" t="s">
        <v>310</v>
      </c>
      <c r="C1032" s="38" t="s">
        <v>5486</v>
      </c>
      <c r="D1032" s="38" t="s">
        <v>5487</v>
      </c>
      <c r="E1032" s="38" t="s">
        <v>5488</v>
      </c>
      <c r="F1032" s="38" t="s">
        <v>5485</v>
      </c>
      <c r="G1032" s="38" t="s">
        <v>5420</v>
      </c>
      <c r="H1032" s="38" t="s">
        <v>2665</v>
      </c>
      <c r="I1032" s="39">
        <v>29741.03</v>
      </c>
      <c r="J1032" s="11">
        <f>VLOOKUP(LEFT(B1032,5),[1]Percents!$C:$M,6,FALSE)</f>
        <v>8.6050000000000001E-2</v>
      </c>
      <c r="K1032" s="13">
        <f t="shared" si="32"/>
        <v>2559.2156314999997</v>
      </c>
      <c r="L1032" s="15" t="str">
        <f t="shared" si="33"/>
        <v>GB</v>
      </c>
    </row>
    <row r="1033" spans="1:12" s="40" customFormat="1" ht="14.25" customHeight="1" x14ac:dyDescent="0.25">
      <c r="A1033" s="38" t="s">
        <v>213</v>
      </c>
      <c r="B1033" s="38" t="s">
        <v>21</v>
      </c>
      <c r="C1033" s="38" t="s">
        <v>5205</v>
      </c>
      <c r="D1033" s="38" t="s">
        <v>5206</v>
      </c>
      <c r="E1033" s="38" t="s">
        <v>6703</v>
      </c>
      <c r="F1033" s="38" t="s">
        <v>5207</v>
      </c>
      <c r="G1033" s="38" t="s">
        <v>5106</v>
      </c>
      <c r="H1033" s="38" t="s">
        <v>2665</v>
      </c>
      <c r="I1033" s="39">
        <v>282030.31</v>
      </c>
      <c r="J1033" s="11">
        <f>VLOOKUP(LEFT(B1033,5),[1]Percents!$C:$M,6,FALSE)</f>
        <v>0.25</v>
      </c>
      <c r="K1033" s="13">
        <f t="shared" si="32"/>
        <v>70507.577499999999</v>
      </c>
      <c r="L1033" s="15" t="str">
        <f t="shared" si="33"/>
        <v>GB</v>
      </c>
    </row>
    <row r="1034" spans="1:12" s="40" customFormat="1" ht="14.25" customHeight="1" x14ac:dyDescent="0.25">
      <c r="A1034" s="38" t="s">
        <v>213</v>
      </c>
      <c r="B1034" s="38" t="s">
        <v>21</v>
      </c>
      <c r="C1034" s="38" t="s">
        <v>9362</v>
      </c>
      <c r="D1034" s="38" t="s">
        <v>9363</v>
      </c>
      <c r="E1034" s="38" t="s">
        <v>6703</v>
      </c>
      <c r="F1034" s="38" t="s">
        <v>5207</v>
      </c>
      <c r="G1034" s="38" t="s">
        <v>5106</v>
      </c>
      <c r="H1034" s="38" t="s">
        <v>2665</v>
      </c>
      <c r="I1034" s="39">
        <v>1665.37</v>
      </c>
      <c r="J1034" s="11">
        <f>VLOOKUP(LEFT(B1034,5),[1]Percents!$C:$M,6,FALSE)</f>
        <v>0.25</v>
      </c>
      <c r="K1034" s="13">
        <f t="shared" si="32"/>
        <v>416.34249999999997</v>
      </c>
      <c r="L1034" s="15" t="str">
        <f t="shared" si="33"/>
        <v>GB</v>
      </c>
    </row>
    <row r="1035" spans="1:12" s="40" customFormat="1" ht="14.25" customHeight="1" x14ac:dyDescent="0.25">
      <c r="A1035" s="38" t="s">
        <v>213</v>
      </c>
      <c r="B1035" s="38" t="s">
        <v>310</v>
      </c>
      <c r="C1035" s="38" t="s">
        <v>5489</v>
      </c>
      <c r="D1035" s="38" t="s">
        <v>5490</v>
      </c>
      <c r="E1035" s="38" t="s">
        <v>5488</v>
      </c>
      <c r="F1035" s="38" t="s">
        <v>5491</v>
      </c>
      <c r="G1035" s="38" t="s">
        <v>5420</v>
      </c>
      <c r="H1035" s="38" t="s">
        <v>2665</v>
      </c>
      <c r="I1035" s="39">
        <v>142464.24</v>
      </c>
      <c r="J1035" s="11">
        <f>VLOOKUP(LEFT(B1035,5),[1]Percents!$C:$M,6,FALSE)</f>
        <v>8.6050000000000001E-2</v>
      </c>
      <c r="K1035" s="13">
        <f t="shared" si="32"/>
        <v>12259.047852</v>
      </c>
      <c r="L1035" s="15" t="str">
        <f t="shared" si="33"/>
        <v>GB</v>
      </c>
    </row>
    <row r="1036" spans="1:12" s="40" customFormat="1" ht="14.25" customHeight="1" x14ac:dyDescent="0.25">
      <c r="A1036" s="38" t="s">
        <v>213</v>
      </c>
      <c r="B1036" s="38" t="s">
        <v>285</v>
      </c>
      <c r="C1036" s="38" t="s">
        <v>5492</v>
      </c>
      <c r="D1036" s="38" t="s">
        <v>5493</v>
      </c>
      <c r="E1036" s="38" t="s">
        <v>30</v>
      </c>
      <c r="F1036" s="38" t="s">
        <v>5494</v>
      </c>
      <c r="G1036" s="38" t="s">
        <v>5495</v>
      </c>
      <c r="H1036" s="38" t="s">
        <v>2665</v>
      </c>
      <c r="I1036" s="39">
        <v>153771.68</v>
      </c>
      <c r="J1036" s="11">
        <f>VLOOKUP(LEFT(B1036,5),[1]Percents!$C:$M,6,FALSE)</f>
        <v>8.6050000000000001E-2</v>
      </c>
      <c r="K1036" s="13">
        <f t="shared" si="32"/>
        <v>13232.053064</v>
      </c>
      <c r="L1036" s="15" t="str">
        <f t="shared" si="33"/>
        <v>GB</v>
      </c>
    </row>
    <row r="1037" spans="1:12" s="40" customFormat="1" ht="14.25" customHeight="1" x14ac:dyDescent="0.25">
      <c r="A1037" s="38" t="s">
        <v>3964</v>
      </c>
      <c r="B1037" s="38" t="s">
        <v>3965</v>
      </c>
      <c r="C1037" s="38" t="s">
        <v>11344</v>
      </c>
      <c r="D1037" s="38" t="s">
        <v>11345</v>
      </c>
      <c r="E1037" s="38" t="s">
        <v>85</v>
      </c>
      <c r="F1037" s="38" t="s">
        <v>11346</v>
      </c>
      <c r="G1037" s="38" t="s">
        <v>5420</v>
      </c>
      <c r="H1037" s="38" t="s">
        <v>2665</v>
      </c>
      <c r="I1037" s="39">
        <v>7686.35</v>
      </c>
      <c r="J1037" s="11">
        <f>VLOOKUP(LEFT(B1037,5),[1]Percents!$C:$M,6,FALSE)</f>
        <v>1</v>
      </c>
      <c r="K1037" s="13">
        <f t="shared" si="32"/>
        <v>7686.35</v>
      </c>
      <c r="L1037" s="15" t="str">
        <f t="shared" si="33"/>
        <v>GB</v>
      </c>
    </row>
    <row r="1038" spans="1:12" s="40" customFormat="1" ht="14.25" customHeight="1" x14ac:dyDescent="0.25">
      <c r="A1038" s="38" t="s">
        <v>213</v>
      </c>
      <c r="B1038" s="38" t="s">
        <v>21</v>
      </c>
      <c r="C1038" s="38" t="s">
        <v>5208</v>
      </c>
      <c r="D1038" s="38" t="s">
        <v>5209</v>
      </c>
      <c r="E1038" s="38" t="s">
        <v>373</v>
      </c>
      <c r="F1038" s="38" t="s">
        <v>5210</v>
      </c>
      <c r="G1038" s="38" t="s">
        <v>5211</v>
      </c>
      <c r="H1038" s="38" t="s">
        <v>2665</v>
      </c>
      <c r="I1038" s="39">
        <v>127771.43</v>
      </c>
      <c r="J1038" s="11">
        <f>VLOOKUP(LEFT(B1038,5),[1]Percents!$C:$M,6,FALSE)</f>
        <v>0.25</v>
      </c>
      <c r="K1038" s="13">
        <f t="shared" si="32"/>
        <v>31942.857499999998</v>
      </c>
      <c r="L1038" s="15" t="str">
        <f t="shared" si="33"/>
        <v>GB</v>
      </c>
    </row>
    <row r="1039" spans="1:12" s="40" customFormat="1" ht="14.25" customHeight="1" x14ac:dyDescent="0.25">
      <c r="A1039" s="38" t="s">
        <v>213</v>
      </c>
      <c r="B1039" s="38" t="s">
        <v>21</v>
      </c>
      <c r="C1039" s="38" t="s">
        <v>10432</v>
      </c>
      <c r="D1039" s="38" t="s">
        <v>10433</v>
      </c>
      <c r="E1039" s="38" t="s">
        <v>373</v>
      </c>
      <c r="F1039" s="38" t="s">
        <v>5210</v>
      </c>
      <c r="G1039" s="38" t="s">
        <v>9320</v>
      </c>
      <c r="H1039" s="38" t="s">
        <v>2665</v>
      </c>
      <c r="I1039" s="39">
        <v>27332.85</v>
      </c>
      <c r="J1039" s="11">
        <f>VLOOKUP(LEFT(B1039,5),[1]Percents!$C:$M,6,FALSE)</f>
        <v>0.25</v>
      </c>
      <c r="K1039" s="13">
        <f t="shared" si="32"/>
        <v>6833.2124999999996</v>
      </c>
      <c r="L1039" s="15" t="str">
        <f t="shared" si="33"/>
        <v>GB</v>
      </c>
    </row>
    <row r="1040" spans="1:12" s="40" customFormat="1" ht="14.25" customHeight="1" x14ac:dyDescent="0.25">
      <c r="A1040" s="38" t="s">
        <v>213</v>
      </c>
      <c r="B1040" s="38" t="s">
        <v>21</v>
      </c>
      <c r="C1040" s="38" t="s">
        <v>5496</v>
      </c>
      <c r="D1040" s="38" t="s">
        <v>5497</v>
      </c>
      <c r="E1040" s="38" t="s">
        <v>5498</v>
      </c>
      <c r="F1040" s="38" t="s">
        <v>5499</v>
      </c>
      <c r="G1040" s="38" t="s">
        <v>5215</v>
      </c>
      <c r="H1040" s="38" t="s">
        <v>2665</v>
      </c>
      <c r="I1040" s="39">
        <v>231050.81</v>
      </c>
      <c r="J1040" s="11">
        <f>VLOOKUP(LEFT(B1040,5),[1]Percents!$C:$M,6,FALSE)</f>
        <v>0.25</v>
      </c>
      <c r="K1040" s="13">
        <f t="shared" si="32"/>
        <v>57762.702499999999</v>
      </c>
      <c r="L1040" s="15" t="str">
        <f t="shared" si="33"/>
        <v>GB</v>
      </c>
    </row>
    <row r="1041" spans="1:12" s="40" customFormat="1" ht="14.25" customHeight="1" x14ac:dyDescent="0.25">
      <c r="A1041" s="38" t="s">
        <v>213</v>
      </c>
      <c r="B1041" s="38" t="s">
        <v>21</v>
      </c>
      <c r="C1041" s="38" t="s">
        <v>5500</v>
      </c>
      <c r="D1041" s="38" t="s">
        <v>5501</v>
      </c>
      <c r="E1041" s="38" t="s">
        <v>11347</v>
      </c>
      <c r="F1041" s="38" t="s">
        <v>5502</v>
      </c>
      <c r="G1041" s="38" t="s">
        <v>5106</v>
      </c>
      <c r="H1041" s="38" t="s">
        <v>2665</v>
      </c>
      <c r="I1041" s="39">
        <v>125986.67</v>
      </c>
      <c r="J1041" s="11">
        <f>VLOOKUP(LEFT(B1041,5),[1]Percents!$C:$M,6,FALSE)</f>
        <v>0.25</v>
      </c>
      <c r="K1041" s="13">
        <f t="shared" si="32"/>
        <v>31496.6675</v>
      </c>
      <c r="L1041" s="15" t="str">
        <f t="shared" si="33"/>
        <v>GB</v>
      </c>
    </row>
    <row r="1042" spans="1:12" s="40" customFormat="1" ht="14.25" customHeight="1" x14ac:dyDescent="0.25">
      <c r="A1042" s="38" t="s">
        <v>141</v>
      </c>
      <c r="B1042" s="38" t="s">
        <v>111</v>
      </c>
      <c r="C1042" s="38" t="s">
        <v>5837</v>
      </c>
      <c r="D1042" s="38" t="s">
        <v>5838</v>
      </c>
      <c r="E1042" s="38" t="s">
        <v>5839</v>
      </c>
      <c r="F1042" s="38" t="s">
        <v>5840</v>
      </c>
      <c r="G1042" s="38" t="s">
        <v>5420</v>
      </c>
      <c r="H1042" s="38" t="s">
        <v>2665</v>
      </c>
      <c r="I1042" s="39">
        <v>137118.29999999999</v>
      </c>
      <c r="J1042" s="11">
        <f>VLOOKUP(LEFT(B1042,5),[1]Percents!$C:$M,6,FALSE)</f>
        <v>0.1678</v>
      </c>
      <c r="K1042" s="13">
        <f t="shared" si="32"/>
        <v>23008.45074</v>
      </c>
      <c r="L1042" s="15" t="str">
        <f t="shared" si="33"/>
        <v>GB</v>
      </c>
    </row>
    <row r="1043" spans="1:12" s="40" customFormat="1" ht="14.25" customHeight="1" x14ac:dyDescent="0.25">
      <c r="A1043" s="38" t="s">
        <v>213</v>
      </c>
      <c r="B1043" s="38" t="s">
        <v>270</v>
      </c>
      <c r="C1043" s="38" t="s">
        <v>5841</v>
      </c>
      <c r="D1043" s="38" t="s">
        <v>5842</v>
      </c>
      <c r="E1043" s="38" t="s">
        <v>255</v>
      </c>
      <c r="F1043" s="38" t="s">
        <v>5843</v>
      </c>
      <c r="G1043" s="38" t="s">
        <v>5420</v>
      </c>
      <c r="H1043" s="38" t="s">
        <v>2665</v>
      </c>
      <c r="I1043" s="39">
        <v>121320.95</v>
      </c>
      <c r="J1043" s="11">
        <f>VLOOKUP(LEFT(B1043,5),[1]Percents!$C:$M,6,FALSE)</f>
        <v>8.6050000000000001E-2</v>
      </c>
      <c r="K1043" s="13">
        <f t="shared" si="32"/>
        <v>10439.6677475</v>
      </c>
      <c r="L1043" s="15" t="str">
        <f t="shared" si="33"/>
        <v>GB</v>
      </c>
    </row>
    <row r="1044" spans="1:12" s="40" customFormat="1" ht="14.25" customHeight="1" x14ac:dyDescent="0.25">
      <c r="A1044" s="38" t="s">
        <v>213</v>
      </c>
      <c r="B1044" s="38" t="s">
        <v>233</v>
      </c>
      <c r="C1044" s="38" t="s">
        <v>7008</v>
      </c>
      <c r="D1044" s="38" t="s">
        <v>7009</v>
      </c>
      <c r="E1044" s="38" t="s">
        <v>7010</v>
      </c>
      <c r="F1044" s="38" t="s">
        <v>7011</v>
      </c>
      <c r="G1044" s="38" t="s">
        <v>5106</v>
      </c>
      <c r="H1044" s="38" t="s">
        <v>2665</v>
      </c>
      <c r="I1044" s="39">
        <v>141504.04</v>
      </c>
      <c r="J1044" s="11">
        <f>VLOOKUP(LEFT(B1044,5),[1]Percents!$C:$M,6,FALSE)</f>
        <v>0.29404999999999998</v>
      </c>
      <c r="K1044" s="13">
        <f t="shared" si="32"/>
        <v>41609.262962000001</v>
      </c>
      <c r="L1044" s="15" t="str">
        <f t="shared" si="33"/>
        <v>GB</v>
      </c>
    </row>
    <row r="1045" spans="1:12" s="40" customFormat="1" ht="14.25" customHeight="1" x14ac:dyDescent="0.25">
      <c r="A1045" s="38" t="s">
        <v>213</v>
      </c>
      <c r="B1045" s="38" t="s">
        <v>1615</v>
      </c>
      <c r="C1045" s="38" t="s">
        <v>5844</v>
      </c>
      <c r="D1045" s="38" t="s">
        <v>5845</v>
      </c>
      <c r="E1045" s="38" t="s">
        <v>771</v>
      </c>
      <c r="F1045" s="38" t="s">
        <v>5846</v>
      </c>
      <c r="G1045" s="38" t="s">
        <v>5782</v>
      </c>
      <c r="H1045" s="38" t="s">
        <v>2665</v>
      </c>
      <c r="I1045" s="39">
        <v>159645.44</v>
      </c>
      <c r="J1045" s="11">
        <f>VLOOKUP(LEFT(B1045,5),[1]Percents!$C:$M,6,FALSE)</f>
        <v>0.29404999999999998</v>
      </c>
      <c r="K1045" s="13">
        <f t="shared" si="32"/>
        <v>46943.741631999997</v>
      </c>
      <c r="L1045" s="15" t="str">
        <f t="shared" si="33"/>
        <v>GB</v>
      </c>
    </row>
    <row r="1046" spans="1:12" s="40" customFormat="1" ht="14.25" customHeight="1" x14ac:dyDescent="0.25">
      <c r="A1046" s="38" t="s">
        <v>213</v>
      </c>
      <c r="B1046" s="38" t="s">
        <v>1615</v>
      </c>
      <c r="C1046" s="38" t="s">
        <v>8111</v>
      </c>
      <c r="D1046" s="38" t="s">
        <v>8112</v>
      </c>
      <c r="E1046" s="38" t="s">
        <v>771</v>
      </c>
      <c r="F1046" s="38" t="s">
        <v>5846</v>
      </c>
      <c r="G1046" s="38" t="s">
        <v>7869</v>
      </c>
      <c r="H1046" s="38" t="s">
        <v>2665</v>
      </c>
      <c r="I1046" s="39">
        <v>133727.87</v>
      </c>
      <c r="J1046" s="11">
        <f>VLOOKUP(LEFT(B1046,5),[1]Percents!$C:$M,6,FALSE)</f>
        <v>0.29404999999999998</v>
      </c>
      <c r="K1046" s="13">
        <f t="shared" si="32"/>
        <v>39322.680173499997</v>
      </c>
      <c r="L1046" s="15" t="str">
        <f t="shared" si="33"/>
        <v>GB</v>
      </c>
    </row>
    <row r="1047" spans="1:12" s="40" customFormat="1" ht="14.25" customHeight="1" x14ac:dyDescent="0.25">
      <c r="A1047" s="38" t="s">
        <v>243</v>
      </c>
      <c r="B1047" s="38" t="s">
        <v>314</v>
      </c>
      <c r="C1047" s="38" t="s">
        <v>5847</v>
      </c>
      <c r="D1047" s="38" t="s">
        <v>5848</v>
      </c>
      <c r="E1047" s="38" t="s">
        <v>315</v>
      </c>
      <c r="F1047" s="38" t="s">
        <v>5849</v>
      </c>
      <c r="G1047" s="38" t="s">
        <v>5420</v>
      </c>
      <c r="H1047" s="38" t="s">
        <v>2665</v>
      </c>
      <c r="I1047" s="39">
        <v>58860.06</v>
      </c>
      <c r="J1047" s="11">
        <f>VLOOKUP(LEFT(B1047,5),[1]Percents!$C:$M,6,FALSE)</f>
        <v>9.0999999999999998E-2</v>
      </c>
      <c r="K1047" s="13">
        <f t="shared" si="32"/>
        <v>5356.2654599999996</v>
      </c>
      <c r="L1047" s="15" t="str">
        <f t="shared" si="33"/>
        <v>GB</v>
      </c>
    </row>
    <row r="1048" spans="1:12" s="40" customFormat="1" ht="14.25" customHeight="1" x14ac:dyDescent="0.25">
      <c r="A1048" s="38" t="s">
        <v>213</v>
      </c>
      <c r="B1048" s="38" t="s">
        <v>53</v>
      </c>
      <c r="C1048" s="38" t="s">
        <v>7012</v>
      </c>
      <c r="D1048" s="38" t="s">
        <v>7013</v>
      </c>
      <c r="E1048" s="38" t="s">
        <v>1612</v>
      </c>
      <c r="F1048" s="38" t="s">
        <v>7014</v>
      </c>
      <c r="G1048" s="38" t="s">
        <v>5782</v>
      </c>
      <c r="H1048" s="38" t="s">
        <v>2665</v>
      </c>
      <c r="I1048" s="39">
        <v>102959.73</v>
      </c>
      <c r="J1048" s="11">
        <f>VLOOKUP(LEFT(B1048,5),[1]Percents!$C:$M,6,FALSE)</f>
        <v>8.6050000000000001E-2</v>
      </c>
      <c r="K1048" s="13">
        <f t="shared" si="32"/>
        <v>8859.6847665000005</v>
      </c>
      <c r="L1048" s="15" t="str">
        <f t="shared" si="33"/>
        <v>GB</v>
      </c>
    </row>
    <row r="1049" spans="1:12" s="40" customFormat="1" ht="14.25" customHeight="1" x14ac:dyDescent="0.25">
      <c r="A1049" s="38" t="s">
        <v>243</v>
      </c>
      <c r="B1049" s="38" t="s">
        <v>203</v>
      </c>
      <c r="C1049" s="38" t="s">
        <v>5850</v>
      </c>
      <c r="D1049" s="38" t="s">
        <v>5851</v>
      </c>
      <c r="E1049" s="38" t="s">
        <v>3448</v>
      </c>
      <c r="F1049" s="38" t="s">
        <v>5852</v>
      </c>
      <c r="G1049" s="38" t="s">
        <v>5420</v>
      </c>
      <c r="H1049" s="38" t="s">
        <v>2665</v>
      </c>
      <c r="I1049" s="39">
        <v>94424.14</v>
      </c>
      <c r="J1049" s="11">
        <f>VLOOKUP(LEFT(B1049,5),[1]Percents!$C:$M,6,FALSE)</f>
        <v>9.0999999999999998E-2</v>
      </c>
      <c r="K1049" s="13">
        <f t="shared" si="32"/>
        <v>8592.596739999999</v>
      </c>
      <c r="L1049" s="15" t="str">
        <f t="shared" si="33"/>
        <v>GB</v>
      </c>
    </row>
    <row r="1050" spans="1:12" s="40" customFormat="1" ht="14.25" customHeight="1" x14ac:dyDescent="0.25">
      <c r="A1050" s="38" t="s">
        <v>213</v>
      </c>
      <c r="B1050" s="38" t="s">
        <v>495</v>
      </c>
      <c r="C1050" s="38" t="s">
        <v>5853</v>
      </c>
      <c r="D1050" s="38" t="s">
        <v>5854</v>
      </c>
      <c r="E1050" s="38" t="s">
        <v>5855</v>
      </c>
      <c r="F1050" s="38" t="s">
        <v>5856</v>
      </c>
      <c r="G1050" s="38" t="s">
        <v>5857</v>
      </c>
      <c r="H1050" s="38" t="s">
        <v>2665</v>
      </c>
      <c r="I1050" s="39">
        <v>63754.9</v>
      </c>
      <c r="J1050" s="11">
        <f>VLOOKUP(LEFT(B1050,5),[1]Percents!$C:$M,6,FALSE)</f>
        <v>8.6050000000000001E-2</v>
      </c>
      <c r="K1050" s="13">
        <f t="shared" si="32"/>
        <v>5486.1091450000004</v>
      </c>
      <c r="L1050" s="15" t="str">
        <f t="shared" si="33"/>
        <v>GB</v>
      </c>
    </row>
    <row r="1051" spans="1:12" s="40" customFormat="1" ht="14.25" customHeight="1" x14ac:dyDescent="0.25">
      <c r="A1051" s="38" t="s">
        <v>213</v>
      </c>
      <c r="B1051" s="38" t="s">
        <v>195</v>
      </c>
      <c r="C1051" s="38" t="s">
        <v>5858</v>
      </c>
      <c r="D1051" s="38" t="s">
        <v>5859</v>
      </c>
      <c r="E1051" s="38" t="s">
        <v>737</v>
      </c>
      <c r="F1051" s="38" t="s">
        <v>5860</v>
      </c>
      <c r="G1051" s="38" t="s">
        <v>5782</v>
      </c>
      <c r="H1051" s="38" t="s">
        <v>2665</v>
      </c>
      <c r="I1051" s="39">
        <v>154047.26</v>
      </c>
      <c r="J1051" s="11">
        <f>VLOOKUP(LEFT(B1051,5),[1]Percents!$C:$M,6,FALSE)</f>
        <v>8.6050000000000001E-2</v>
      </c>
      <c r="K1051" s="13">
        <f t="shared" si="32"/>
        <v>13255.766723000001</v>
      </c>
      <c r="L1051" s="15" t="str">
        <f t="shared" si="33"/>
        <v>GB</v>
      </c>
    </row>
    <row r="1052" spans="1:12" s="40" customFormat="1" ht="14.25" customHeight="1" x14ac:dyDescent="0.25">
      <c r="A1052" s="38" t="s">
        <v>141</v>
      </c>
      <c r="B1052" s="38" t="s">
        <v>111</v>
      </c>
      <c r="C1052" s="38" t="s">
        <v>5861</v>
      </c>
      <c r="D1052" s="38" t="s">
        <v>5862</v>
      </c>
      <c r="E1052" s="38" t="s">
        <v>1125</v>
      </c>
      <c r="F1052" s="38" t="s">
        <v>5863</v>
      </c>
      <c r="G1052" s="38" t="s">
        <v>5782</v>
      </c>
      <c r="H1052" s="38" t="s">
        <v>2665</v>
      </c>
      <c r="I1052" s="39">
        <v>102771.75</v>
      </c>
      <c r="J1052" s="11">
        <f>VLOOKUP(LEFT(B1052,5),[1]Percents!$C:$M,6,FALSE)</f>
        <v>0.1678</v>
      </c>
      <c r="K1052" s="13">
        <f t="shared" ref="K1052:K1115" si="34">+J1052*I1052</f>
        <v>17245.09965</v>
      </c>
      <c r="L1052" s="15" t="str">
        <f t="shared" si="33"/>
        <v>GB</v>
      </c>
    </row>
    <row r="1053" spans="1:12" s="40" customFormat="1" ht="14.25" customHeight="1" x14ac:dyDescent="0.25">
      <c r="A1053" s="38" t="s">
        <v>213</v>
      </c>
      <c r="B1053" s="38" t="s">
        <v>3198</v>
      </c>
      <c r="C1053" s="38" t="s">
        <v>6352</v>
      </c>
      <c r="D1053" s="38" t="s">
        <v>6353</v>
      </c>
      <c r="E1053" s="38" t="s">
        <v>4437</v>
      </c>
      <c r="F1053" s="38" t="s">
        <v>6354</v>
      </c>
      <c r="G1053" s="38" t="s">
        <v>5782</v>
      </c>
      <c r="H1053" s="38" t="s">
        <v>2665</v>
      </c>
      <c r="I1053" s="39">
        <v>48362.78</v>
      </c>
      <c r="J1053" s="11">
        <f>VLOOKUP(LEFT(B1053,5),[1]Percents!$C:$M,6,FALSE)</f>
        <v>0.29404999999999998</v>
      </c>
      <c r="K1053" s="13">
        <f t="shared" si="34"/>
        <v>14221.075458999998</v>
      </c>
      <c r="L1053" s="15" t="str">
        <f t="shared" si="33"/>
        <v>GB</v>
      </c>
    </row>
    <row r="1054" spans="1:12" s="40" customFormat="1" ht="14.25" customHeight="1" x14ac:dyDescent="0.25">
      <c r="A1054" s="38" t="s">
        <v>213</v>
      </c>
      <c r="B1054" s="38" t="s">
        <v>285</v>
      </c>
      <c r="C1054" s="38" t="s">
        <v>6538</v>
      </c>
      <c r="D1054" s="38" t="s">
        <v>6539</v>
      </c>
      <c r="E1054" s="38" t="s">
        <v>1321</v>
      </c>
      <c r="F1054" s="38" t="s">
        <v>6354</v>
      </c>
      <c r="G1054" s="38" t="s">
        <v>5782</v>
      </c>
      <c r="H1054" s="38" t="s">
        <v>2665</v>
      </c>
      <c r="I1054" s="39">
        <v>48014.66</v>
      </c>
      <c r="J1054" s="11">
        <f>VLOOKUP(LEFT(B1054,5),[1]Percents!$C:$M,6,FALSE)</f>
        <v>8.6050000000000001E-2</v>
      </c>
      <c r="K1054" s="13">
        <f t="shared" si="34"/>
        <v>4131.6614930000005</v>
      </c>
      <c r="L1054" s="15" t="str">
        <f t="shared" si="33"/>
        <v>GB</v>
      </c>
    </row>
    <row r="1055" spans="1:12" s="40" customFormat="1" ht="14.25" customHeight="1" x14ac:dyDescent="0.25">
      <c r="A1055" s="38" t="s">
        <v>213</v>
      </c>
      <c r="B1055" s="38" t="s">
        <v>211</v>
      </c>
      <c r="C1055" s="38" t="s">
        <v>5864</v>
      </c>
      <c r="D1055" s="38" t="s">
        <v>5865</v>
      </c>
      <c r="E1055" s="38" t="s">
        <v>2698</v>
      </c>
      <c r="F1055" s="38" t="s">
        <v>5866</v>
      </c>
      <c r="G1055" s="38" t="s">
        <v>5782</v>
      </c>
      <c r="H1055" s="38" t="s">
        <v>2665</v>
      </c>
      <c r="I1055" s="39">
        <v>69847.959999999992</v>
      </c>
      <c r="J1055" s="11">
        <f>VLOOKUP(LEFT(B1055,5),[1]Percents!$C:$M,6,FALSE)</f>
        <v>8.6050000000000001E-2</v>
      </c>
      <c r="K1055" s="13">
        <f t="shared" si="34"/>
        <v>6010.4169579999998</v>
      </c>
      <c r="L1055" s="15" t="str">
        <f t="shared" si="33"/>
        <v>GB</v>
      </c>
    </row>
    <row r="1056" spans="1:12" s="40" customFormat="1" ht="14.25" customHeight="1" x14ac:dyDescent="0.25">
      <c r="A1056" s="38" t="s">
        <v>243</v>
      </c>
      <c r="B1056" s="38" t="s">
        <v>314</v>
      </c>
      <c r="C1056" s="38" t="s">
        <v>6106</v>
      </c>
      <c r="D1056" s="38" t="s">
        <v>6107</v>
      </c>
      <c r="E1056" s="38" t="s">
        <v>2702</v>
      </c>
      <c r="F1056" s="38" t="s">
        <v>6108</v>
      </c>
      <c r="G1056" s="38" t="s">
        <v>6059</v>
      </c>
      <c r="H1056" s="38" t="s">
        <v>2665</v>
      </c>
      <c r="I1056" s="39">
        <v>108815.81</v>
      </c>
      <c r="J1056" s="11">
        <f>VLOOKUP(LEFT(B1056,5),[1]Percents!$C:$M,6,FALSE)</f>
        <v>9.0999999999999998E-2</v>
      </c>
      <c r="K1056" s="13">
        <f t="shared" si="34"/>
        <v>9902.2387099999996</v>
      </c>
      <c r="L1056" s="15" t="str">
        <f t="shared" si="33"/>
        <v>GB</v>
      </c>
    </row>
    <row r="1057" spans="1:12" s="40" customFormat="1" ht="14.25" customHeight="1" x14ac:dyDescent="0.25">
      <c r="A1057" s="38" t="s">
        <v>243</v>
      </c>
      <c r="B1057" s="38" t="s">
        <v>203</v>
      </c>
      <c r="C1057" s="38" t="s">
        <v>5867</v>
      </c>
      <c r="D1057" s="38" t="s">
        <v>5868</v>
      </c>
      <c r="E1057" s="38" t="s">
        <v>671</v>
      </c>
      <c r="F1057" s="38" t="s">
        <v>5869</v>
      </c>
      <c r="G1057" s="38" t="s">
        <v>5782</v>
      </c>
      <c r="H1057" s="38" t="s">
        <v>2665</v>
      </c>
      <c r="I1057" s="39">
        <v>22118.05</v>
      </c>
      <c r="J1057" s="11">
        <f>VLOOKUP(LEFT(B1057,5),[1]Percents!$C:$M,6,FALSE)</f>
        <v>9.0999999999999998E-2</v>
      </c>
      <c r="K1057" s="13">
        <f t="shared" si="34"/>
        <v>2012.7425499999999</v>
      </c>
      <c r="L1057" s="15" t="str">
        <f t="shared" si="33"/>
        <v>GB</v>
      </c>
    </row>
    <row r="1058" spans="1:12" s="40" customFormat="1" ht="14.25" customHeight="1" x14ac:dyDescent="0.25">
      <c r="A1058" s="38" t="s">
        <v>213</v>
      </c>
      <c r="B1058" s="38" t="s">
        <v>145</v>
      </c>
      <c r="C1058" s="38" t="s">
        <v>6540</v>
      </c>
      <c r="D1058" s="38" t="s">
        <v>6541</v>
      </c>
      <c r="E1058" s="38" t="s">
        <v>47</v>
      </c>
      <c r="F1058" s="38" t="s">
        <v>5869</v>
      </c>
      <c r="G1058" s="38" t="s">
        <v>5782</v>
      </c>
      <c r="H1058" s="38" t="s">
        <v>2665</v>
      </c>
      <c r="I1058" s="39">
        <v>34893.089999999997</v>
      </c>
      <c r="J1058" s="11">
        <f>VLOOKUP(LEFT(B1058,5),[1]Percents!$C:$M,6,FALSE)</f>
        <v>0.29404999999999998</v>
      </c>
      <c r="K1058" s="13">
        <f t="shared" si="34"/>
        <v>10260.313114499999</v>
      </c>
      <c r="L1058" s="15" t="str">
        <f t="shared" si="33"/>
        <v>GB</v>
      </c>
    </row>
    <row r="1059" spans="1:12" s="40" customFormat="1" ht="14.25" customHeight="1" x14ac:dyDescent="0.25">
      <c r="A1059" s="38" t="s">
        <v>243</v>
      </c>
      <c r="B1059" s="38" t="s">
        <v>314</v>
      </c>
      <c r="C1059" s="38" t="s">
        <v>9364</v>
      </c>
      <c r="D1059" s="38" t="s">
        <v>9365</v>
      </c>
      <c r="E1059" s="38" t="s">
        <v>315</v>
      </c>
      <c r="F1059" s="38" t="s">
        <v>5869</v>
      </c>
      <c r="G1059" s="38" t="s">
        <v>5782</v>
      </c>
      <c r="H1059" s="38" t="s">
        <v>2665</v>
      </c>
      <c r="I1059" s="39">
        <v>4778.6400000000003</v>
      </c>
      <c r="J1059" s="11">
        <f>VLOOKUP(LEFT(B1059,5),[1]Percents!$C:$M,6,FALSE)</f>
        <v>9.0999999999999998E-2</v>
      </c>
      <c r="K1059" s="13">
        <f t="shared" si="34"/>
        <v>434.85624000000001</v>
      </c>
      <c r="L1059" s="15" t="str">
        <f t="shared" si="33"/>
        <v>GB</v>
      </c>
    </row>
    <row r="1060" spans="1:12" s="40" customFormat="1" ht="14.25" customHeight="1" x14ac:dyDescent="0.25">
      <c r="A1060" s="38" t="s">
        <v>141</v>
      </c>
      <c r="B1060" s="38" t="s">
        <v>245</v>
      </c>
      <c r="C1060" s="38" t="s">
        <v>6355</v>
      </c>
      <c r="D1060" s="38" t="s">
        <v>6356</v>
      </c>
      <c r="E1060" s="38" t="s">
        <v>6357</v>
      </c>
      <c r="F1060" s="38" t="s">
        <v>6358</v>
      </c>
      <c r="G1060" s="38" t="s">
        <v>5427</v>
      </c>
      <c r="H1060" s="38" t="s">
        <v>2665</v>
      </c>
      <c r="I1060" s="39">
        <v>88528.66</v>
      </c>
      <c r="J1060" s="11">
        <f>VLOOKUP(LEFT(B1060,5),[1]Percents!$C:$M,6,FALSE)</f>
        <v>0.1678</v>
      </c>
      <c r="K1060" s="13">
        <f t="shared" si="34"/>
        <v>14855.109148000001</v>
      </c>
      <c r="L1060" s="15" t="str">
        <f t="shared" si="33"/>
        <v>GB</v>
      </c>
    </row>
    <row r="1061" spans="1:12" s="40" customFormat="1" ht="14.25" customHeight="1" x14ac:dyDescent="0.25">
      <c r="A1061" s="38" t="s">
        <v>243</v>
      </c>
      <c r="B1061" s="38" t="s">
        <v>118</v>
      </c>
      <c r="C1061" s="38" t="s">
        <v>6720</v>
      </c>
      <c r="D1061" s="38" t="s">
        <v>6721</v>
      </c>
      <c r="E1061" s="38" t="s">
        <v>5569</v>
      </c>
      <c r="F1061" s="38" t="s">
        <v>6358</v>
      </c>
      <c r="G1061" s="38" t="s">
        <v>5427</v>
      </c>
      <c r="H1061" s="38" t="s">
        <v>2665</v>
      </c>
      <c r="I1061" s="39">
        <v>27579.51</v>
      </c>
      <c r="J1061" s="11">
        <f>VLOOKUP(LEFT(B1061,5),[1]Percents!$C:$M,6,FALSE)</f>
        <v>9.0999999999999998E-2</v>
      </c>
      <c r="K1061" s="13">
        <f t="shared" si="34"/>
        <v>2509.7354099999998</v>
      </c>
      <c r="L1061" s="15" t="str">
        <f t="shared" ref="L1061:L1124" si="35">LEFT(F1061,2)</f>
        <v>GB</v>
      </c>
    </row>
    <row r="1062" spans="1:12" s="40" customFormat="1" ht="14.25" customHeight="1" x14ac:dyDescent="0.25">
      <c r="A1062" s="38" t="s">
        <v>213</v>
      </c>
      <c r="B1062" s="38" t="s">
        <v>292</v>
      </c>
      <c r="C1062" s="38" t="s">
        <v>5870</v>
      </c>
      <c r="D1062" s="38" t="s">
        <v>5871</v>
      </c>
      <c r="E1062" s="38" t="s">
        <v>167</v>
      </c>
      <c r="F1062" s="38" t="s">
        <v>5872</v>
      </c>
      <c r="G1062" s="38" t="s">
        <v>5782</v>
      </c>
      <c r="H1062" s="38" t="s">
        <v>2665</v>
      </c>
      <c r="I1062" s="39">
        <v>310385.7</v>
      </c>
      <c r="J1062" s="11">
        <f>VLOOKUP(LEFT(B1062,5),[1]Percents!$C:$M,6,FALSE)</f>
        <v>0.25</v>
      </c>
      <c r="K1062" s="13">
        <f t="shared" si="34"/>
        <v>77596.425000000003</v>
      </c>
      <c r="L1062" s="15" t="str">
        <f t="shared" si="35"/>
        <v>GB</v>
      </c>
    </row>
    <row r="1063" spans="1:12" s="40" customFormat="1" ht="14.25" customHeight="1" x14ac:dyDescent="0.25">
      <c r="A1063" s="38" t="s">
        <v>242</v>
      </c>
      <c r="B1063" s="38" t="s">
        <v>122</v>
      </c>
      <c r="C1063" s="38" t="s">
        <v>5873</v>
      </c>
      <c r="D1063" s="38" t="s">
        <v>5874</v>
      </c>
      <c r="E1063" s="38" t="s">
        <v>5875</v>
      </c>
      <c r="F1063" s="38" t="s">
        <v>5876</v>
      </c>
      <c r="G1063" s="38" t="s">
        <v>5106</v>
      </c>
      <c r="H1063" s="38" t="s">
        <v>2665</v>
      </c>
      <c r="I1063" s="39">
        <v>99490.3</v>
      </c>
      <c r="J1063" s="11">
        <f>VLOOKUP(LEFT(B1063,5),[1]Percents!$C:$M,6,FALSE)</f>
        <v>5.3740000000000003E-2</v>
      </c>
      <c r="K1063" s="13">
        <f t="shared" si="34"/>
        <v>5346.6087220000009</v>
      </c>
      <c r="L1063" s="15" t="str">
        <f t="shared" si="35"/>
        <v>GB</v>
      </c>
    </row>
    <row r="1064" spans="1:12" s="40" customFormat="1" ht="14.25" customHeight="1" x14ac:dyDescent="0.25">
      <c r="A1064" s="38" t="s">
        <v>213</v>
      </c>
      <c r="B1064" s="38" t="s">
        <v>154</v>
      </c>
      <c r="C1064" s="38" t="s">
        <v>5877</v>
      </c>
      <c r="D1064" s="38" t="s">
        <v>5878</v>
      </c>
      <c r="E1064" s="38" t="s">
        <v>1449</v>
      </c>
      <c r="F1064" s="38" t="s">
        <v>5879</v>
      </c>
      <c r="G1064" s="38" t="s">
        <v>5880</v>
      </c>
      <c r="H1064" s="38" t="s">
        <v>2665</v>
      </c>
      <c r="I1064" s="39">
        <v>142870.43</v>
      </c>
      <c r="J1064" s="11">
        <f>VLOOKUP(LEFT(B1064,5),[1]Percents!$C:$M,6,FALSE)</f>
        <v>0.29404999999999998</v>
      </c>
      <c r="K1064" s="13">
        <f t="shared" si="34"/>
        <v>42011.049941499994</v>
      </c>
      <c r="L1064" s="15" t="str">
        <f t="shared" si="35"/>
        <v>GB</v>
      </c>
    </row>
    <row r="1065" spans="1:12" s="40" customFormat="1" ht="14.25" customHeight="1" x14ac:dyDescent="0.25">
      <c r="A1065" s="38" t="s">
        <v>213</v>
      </c>
      <c r="B1065" s="38" t="s">
        <v>162</v>
      </c>
      <c r="C1065" s="38" t="s">
        <v>6109</v>
      </c>
      <c r="D1065" s="38" t="s">
        <v>6110</v>
      </c>
      <c r="E1065" s="38" t="s">
        <v>264</v>
      </c>
      <c r="F1065" s="38" t="s">
        <v>6111</v>
      </c>
      <c r="G1065" s="38" t="s">
        <v>6092</v>
      </c>
      <c r="H1065" s="38" t="s">
        <v>2665</v>
      </c>
      <c r="I1065" s="39">
        <v>670.56</v>
      </c>
      <c r="J1065" s="11">
        <f>VLOOKUP(LEFT(B1065,5),[1]Percents!$C:$M,6,FALSE)</f>
        <v>0.25</v>
      </c>
      <c r="K1065" s="13">
        <f t="shared" si="34"/>
        <v>167.64</v>
      </c>
      <c r="L1065" s="15" t="str">
        <f t="shared" si="35"/>
        <v>GB</v>
      </c>
    </row>
    <row r="1066" spans="1:12" s="40" customFormat="1" ht="14.25" customHeight="1" x14ac:dyDescent="0.25">
      <c r="A1066" s="38" t="s">
        <v>213</v>
      </c>
      <c r="B1066" s="38" t="s">
        <v>162</v>
      </c>
      <c r="C1066" s="38" t="s">
        <v>7888</v>
      </c>
      <c r="D1066" s="38" t="s">
        <v>7889</v>
      </c>
      <c r="E1066" s="38" t="s">
        <v>264</v>
      </c>
      <c r="F1066" s="38" t="s">
        <v>6111</v>
      </c>
      <c r="G1066" s="38" t="s">
        <v>7869</v>
      </c>
      <c r="H1066" s="38" t="s">
        <v>2665</v>
      </c>
      <c r="I1066" s="39">
        <v>143458.49</v>
      </c>
      <c r="J1066" s="11">
        <f>VLOOKUP(LEFT(B1066,5),[1]Percents!$C:$M,6,FALSE)</f>
        <v>0.25</v>
      </c>
      <c r="K1066" s="13">
        <f t="shared" si="34"/>
        <v>35864.622499999998</v>
      </c>
      <c r="L1066" s="15" t="str">
        <f t="shared" si="35"/>
        <v>GB</v>
      </c>
    </row>
    <row r="1067" spans="1:12" s="40" customFormat="1" ht="14.25" customHeight="1" x14ac:dyDescent="0.25">
      <c r="A1067" s="38" t="s">
        <v>213</v>
      </c>
      <c r="B1067" s="38" t="s">
        <v>3000</v>
      </c>
      <c r="C1067" s="38" t="s">
        <v>9366</v>
      </c>
      <c r="D1067" s="38" t="s">
        <v>9367</v>
      </c>
      <c r="E1067" s="38" t="s">
        <v>3767</v>
      </c>
      <c r="F1067" s="38" t="s">
        <v>5881</v>
      </c>
      <c r="G1067" s="38" t="s">
        <v>6999</v>
      </c>
      <c r="H1067" s="38" t="s">
        <v>2665</v>
      </c>
      <c r="I1067" s="41">
        <v>-1092.23</v>
      </c>
      <c r="J1067" s="11">
        <f>VLOOKUP(LEFT(B1067,5),[1]Percents!$C:$M,6,FALSE)</f>
        <v>0</v>
      </c>
      <c r="K1067" s="13">
        <f t="shared" si="34"/>
        <v>0</v>
      </c>
      <c r="L1067" s="15" t="str">
        <f t="shared" si="35"/>
        <v>GB</v>
      </c>
    </row>
    <row r="1068" spans="1:12" s="40" customFormat="1" ht="14.25" customHeight="1" x14ac:dyDescent="0.25">
      <c r="A1068" s="38" t="s">
        <v>213</v>
      </c>
      <c r="B1068" s="38" t="s">
        <v>166</v>
      </c>
      <c r="C1068" s="38" t="s">
        <v>7203</v>
      </c>
      <c r="D1068" s="38" t="s">
        <v>7204</v>
      </c>
      <c r="E1068" s="38" t="s">
        <v>604</v>
      </c>
      <c r="F1068" s="38" t="s">
        <v>5881</v>
      </c>
      <c r="G1068" s="38" t="s">
        <v>7126</v>
      </c>
      <c r="H1068" s="38" t="s">
        <v>2665</v>
      </c>
      <c r="I1068" s="39">
        <v>50344.72</v>
      </c>
      <c r="J1068" s="11">
        <f>VLOOKUP(LEFT(B1068,5),[1]Percents!$C:$M,6,FALSE)</f>
        <v>0.25</v>
      </c>
      <c r="K1068" s="13">
        <f t="shared" si="34"/>
        <v>12586.18</v>
      </c>
      <c r="L1068" s="15" t="str">
        <f t="shared" si="35"/>
        <v>GB</v>
      </c>
    </row>
    <row r="1069" spans="1:12" s="40" customFormat="1" ht="14.25" customHeight="1" x14ac:dyDescent="0.25">
      <c r="A1069" s="38" t="s">
        <v>213</v>
      </c>
      <c r="B1069" s="38" t="s">
        <v>154</v>
      </c>
      <c r="C1069" s="38" t="s">
        <v>7205</v>
      </c>
      <c r="D1069" s="38" t="s">
        <v>7206</v>
      </c>
      <c r="E1069" s="38" t="s">
        <v>905</v>
      </c>
      <c r="F1069" s="38" t="s">
        <v>5881</v>
      </c>
      <c r="G1069" s="38" t="s">
        <v>7126</v>
      </c>
      <c r="H1069" s="38" t="s">
        <v>2665</v>
      </c>
      <c r="I1069" s="39">
        <v>20617.400000000001</v>
      </c>
      <c r="J1069" s="11">
        <f>VLOOKUP(LEFT(B1069,5),[1]Percents!$C:$M,6,FALSE)</f>
        <v>0.29404999999999998</v>
      </c>
      <c r="K1069" s="13">
        <f t="shared" si="34"/>
        <v>6062.5464700000002</v>
      </c>
      <c r="L1069" s="15" t="str">
        <f t="shared" si="35"/>
        <v>GB</v>
      </c>
    </row>
    <row r="1070" spans="1:12" s="40" customFormat="1" ht="14.25" customHeight="1" x14ac:dyDescent="0.25">
      <c r="A1070" s="38" t="s">
        <v>213</v>
      </c>
      <c r="B1070" s="38" t="s">
        <v>166</v>
      </c>
      <c r="C1070" s="38" t="s">
        <v>12107</v>
      </c>
      <c r="D1070" s="38" t="s">
        <v>12108</v>
      </c>
      <c r="E1070" s="38" t="s">
        <v>604</v>
      </c>
      <c r="F1070" s="38" t="s">
        <v>5881</v>
      </c>
      <c r="G1070" s="38" t="s">
        <v>11320</v>
      </c>
      <c r="H1070" s="38" t="s">
        <v>2665</v>
      </c>
      <c r="I1070" s="39">
        <v>14545.85</v>
      </c>
      <c r="J1070" s="11">
        <f>VLOOKUP(LEFT(B1070,5),[1]Percents!$C:$M,6,FALSE)</f>
        <v>0.25</v>
      </c>
      <c r="K1070" s="13">
        <f t="shared" si="34"/>
        <v>3636.4625000000001</v>
      </c>
      <c r="L1070" s="15" t="str">
        <f t="shared" si="35"/>
        <v>GB</v>
      </c>
    </row>
    <row r="1071" spans="1:12" s="40" customFormat="1" ht="14.25" customHeight="1" x14ac:dyDescent="0.25">
      <c r="A1071" s="38" t="s">
        <v>213</v>
      </c>
      <c r="B1071" s="38" t="s">
        <v>154</v>
      </c>
      <c r="C1071" s="38" t="s">
        <v>12109</v>
      </c>
      <c r="D1071" s="38" t="s">
        <v>12110</v>
      </c>
      <c r="E1071" s="38" t="s">
        <v>905</v>
      </c>
      <c r="F1071" s="38" t="s">
        <v>5881</v>
      </c>
      <c r="G1071" s="38" t="s">
        <v>11320</v>
      </c>
      <c r="H1071" s="38" t="s">
        <v>2665</v>
      </c>
      <c r="I1071" s="39">
        <v>184.5</v>
      </c>
      <c r="J1071" s="11">
        <f>VLOOKUP(LEFT(B1071,5),[1]Percents!$C:$M,6,FALSE)</f>
        <v>0.29404999999999998</v>
      </c>
      <c r="K1071" s="13">
        <f t="shared" si="34"/>
        <v>54.252224999999996</v>
      </c>
      <c r="L1071" s="15" t="str">
        <f t="shared" si="35"/>
        <v>GB</v>
      </c>
    </row>
    <row r="1072" spans="1:12" s="40" customFormat="1" ht="14.25" customHeight="1" x14ac:dyDescent="0.25">
      <c r="A1072" s="38" t="s">
        <v>213</v>
      </c>
      <c r="B1072" s="38" t="s">
        <v>94</v>
      </c>
      <c r="C1072" s="38" t="s">
        <v>6359</v>
      </c>
      <c r="D1072" s="38" t="s">
        <v>6360</v>
      </c>
      <c r="E1072" s="38" t="s">
        <v>3036</v>
      </c>
      <c r="F1072" s="38" t="s">
        <v>6361</v>
      </c>
      <c r="G1072" s="38" t="s">
        <v>5932</v>
      </c>
      <c r="H1072" s="38" t="s">
        <v>2665</v>
      </c>
      <c r="I1072" s="39">
        <v>38788.480000000003</v>
      </c>
      <c r="J1072" s="11">
        <f>VLOOKUP(LEFT(B1072,5),[1]Percents!$C:$M,6,FALSE)</f>
        <v>8.6050000000000001E-2</v>
      </c>
      <c r="K1072" s="13">
        <f t="shared" si="34"/>
        <v>3337.7487040000005</v>
      </c>
      <c r="L1072" s="15" t="str">
        <f t="shared" si="35"/>
        <v>GB</v>
      </c>
    </row>
    <row r="1073" spans="1:12" s="40" customFormat="1" ht="14.25" customHeight="1" x14ac:dyDescent="0.25">
      <c r="A1073" s="38" t="s">
        <v>213</v>
      </c>
      <c r="B1073" s="38" t="s">
        <v>21</v>
      </c>
      <c r="C1073" s="38" t="s">
        <v>5882</v>
      </c>
      <c r="D1073" s="38" t="s">
        <v>5883</v>
      </c>
      <c r="E1073" s="38" t="s">
        <v>373</v>
      </c>
      <c r="F1073" s="38" t="s">
        <v>5884</v>
      </c>
      <c r="G1073" s="38" t="s">
        <v>5885</v>
      </c>
      <c r="H1073" s="38" t="s">
        <v>2665</v>
      </c>
      <c r="I1073" s="39">
        <v>9723.9500000000007</v>
      </c>
      <c r="J1073" s="11">
        <f>VLOOKUP(LEFT(B1073,5),[1]Percents!$C:$M,6,FALSE)</f>
        <v>0.25</v>
      </c>
      <c r="K1073" s="13">
        <f t="shared" si="34"/>
        <v>2430.9875000000002</v>
      </c>
      <c r="L1073" s="15" t="str">
        <f t="shared" si="35"/>
        <v>GB</v>
      </c>
    </row>
    <row r="1074" spans="1:12" s="40" customFormat="1" ht="14.25" customHeight="1" x14ac:dyDescent="0.25">
      <c r="A1074" s="38" t="s">
        <v>213</v>
      </c>
      <c r="B1074" s="38" t="s">
        <v>21</v>
      </c>
      <c r="C1074" s="38" t="s">
        <v>8113</v>
      </c>
      <c r="D1074" s="38" t="s">
        <v>8114</v>
      </c>
      <c r="E1074" s="38" t="s">
        <v>6755</v>
      </c>
      <c r="F1074" s="38" t="s">
        <v>5884</v>
      </c>
      <c r="G1074" s="38" t="s">
        <v>8076</v>
      </c>
      <c r="H1074" s="38" t="s">
        <v>2665</v>
      </c>
      <c r="I1074" s="39">
        <v>157062.92000000001</v>
      </c>
      <c r="J1074" s="11">
        <f>VLOOKUP(LEFT(B1074,5),[1]Percents!$C:$M,6,FALSE)</f>
        <v>0.25</v>
      </c>
      <c r="K1074" s="13">
        <f t="shared" si="34"/>
        <v>39265.730000000003</v>
      </c>
      <c r="L1074" s="15" t="str">
        <f t="shared" si="35"/>
        <v>GB</v>
      </c>
    </row>
    <row r="1075" spans="1:12" s="40" customFormat="1" ht="14.25" customHeight="1" x14ac:dyDescent="0.25">
      <c r="A1075" s="38" t="s">
        <v>141</v>
      </c>
      <c r="B1075" s="38" t="s">
        <v>111</v>
      </c>
      <c r="C1075" s="38" t="s">
        <v>5886</v>
      </c>
      <c r="D1075" s="38" t="s">
        <v>5887</v>
      </c>
      <c r="E1075" s="38" t="s">
        <v>5888</v>
      </c>
      <c r="F1075" s="38" t="s">
        <v>5889</v>
      </c>
      <c r="G1075" s="38" t="s">
        <v>5890</v>
      </c>
      <c r="H1075" s="38" t="s">
        <v>2665</v>
      </c>
      <c r="I1075" s="39">
        <v>65689.25</v>
      </c>
      <c r="J1075" s="11">
        <f>VLOOKUP(LEFT(B1075,5),[1]Percents!$C:$M,6,FALSE)</f>
        <v>0.1678</v>
      </c>
      <c r="K1075" s="13">
        <f t="shared" si="34"/>
        <v>11022.656150000001</v>
      </c>
      <c r="L1075" s="15" t="str">
        <f t="shared" si="35"/>
        <v>GB</v>
      </c>
    </row>
    <row r="1076" spans="1:12" s="40" customFormat="1" ht="14.25" customHeight="1" x14ac:dyDescent="0.25">
      <c r="A1076" s="38" t="s">
        <v>213</v>
      </c>
      <c r="B1076" s="38" t="s">
        <v>148</v>
      </c>
      <c r="C1076" s="38" t="s">
        <v>6112</v>
      </c>
      <c r="D1076" s="38" t="s">
        <v>6113</v>
      </c>
      <c r="E1076" s="38" t="s">
        <v>6114</v>
      </c>
      <c r="F1076" s="38" t="s">
        <v>6115</v>
      </c>
      <c r="G1076" s="38" t="s">
        <v>6116</v>
      </c>
      <c r="H1076" s="38" t="s">
        <v>2665</v>
      </c>
      <c r="I1076" s="39">
        <v>112573.94</v>
      </c>
      <c r="J1076" s="11">
        <f>VLOOKUP(LEFT(B1076,5),[1]Percents!$C:$M,6,FALSE)</f>
        <v>0.25</v>
      </c>
      <c r="K1076" s="13">
        <f t="shared" si="34"/>
        <v>28143.485000000001</v>
      </c>
      <c r="L1076" s="15" t="str">
        <f t="shared" si="35"/>
        <v>GB</v>
      </c>
    </row>
    <row r="1077" spans="1:12" s="40" customFormat="1" ht="14.25" customHeight="1" x14ac:dyDescent="0.25">
      <c r="A1077" s="38" t="s">
        <v>213</v>
      </c>
      <c r="B1077" s="38" t="s">
        <v>154</v>
      </c>
      <c r="C1077" s="38" t="s">
        <v>6117</v>
      </c>
      <c r="D1077" s="38" t="s">
        <v>6118</v>
      </c>
      <c r="E1077" s="38" t="s">
        <v>6119</v>
      </c>
      <c r="F1077" s="38" t="s">
        <v>6120</v>
      </c>
      <c r="G1077" s="38" t="s">
        <v>6121</v>
      </c>
      <c r="H1077" s="38" t="s">
        <v>2665</v>
      </c>
      <c r="I1077" s="39">
        <v>92909.47</v>
      </c>
      <c r="J1077" s="11">
        <f>VLOOKUP(LEFT(B1077,5),[1]Percents!$C:$M,6,FALSE)</f>
        <v>0.29404999999999998</v>
      </c>
      <c r="K1077" s="13">
        <f t="shared" si="34"/>
        <v>27320.029653499998</v>
      </c>
      <c r="L1077" s="15" t="str">
        <f t="shared" si="35"/>
        <v>GB</v>
      </c>
    </row>
    <row r="1078" spans="1:12" s="40" customFormat="1" ht="14.25" customHeight="1" x14ac:dyDescent="0.25">
      <c r="A1078" s="38" t="s">
        <v>141</v>
      </c>
      <c r="B1078" s="38" t="s">
        <v>43</v>
      </c>
      <c r="C1078" s="38" t="s">
        <v>6122</v>
      </c>
      <c r="D1078" s="38" t="s">
        <v>6123</v>
      </c>
      <c r="E1078" s="38" t="s">
        <v>3930</v>
      </c>
      <c r="F1078" s="38" t="s">
        <v>6124</v>
      </c>
      <c r="G1078" s="38" t="s">
        <v>6125</v>
      </c>
      <c r="H1078" s="38" t="s">
        <v>2665</v>
      </c>
      <c r="I1078" s="39">
        <v>7905.91</v>
      </c>
      <c r="J1078" s="11">
        <f>VLOOKUP(LEFT(B1078,5),[1]Percents!$C:$M,6,FALSE)</f>
        <v>0.1678</v>
      </c>
      <c r="K1078" s="13">
        <f t="shared" si="34"/>
        <v>1326.6116979999999</v>
      </c>
      <c r="L1078" s="15" t="str">
        <f t="shared" si="35"/>
        <v>GB</v>
      </c>
    </row>
    <row r="1079" spans="1:12" s="40" customFormat="1" ht="14.25" customHeight="1" x14ac:dyDescent="0.25">
      <c r="A1079" s="38" t="s">
        <v>3964</v>
      </c>
      <c r="B1079" s="38" t="s">
        <v>3965</v>
      </c>
      <c r="C1079" s="38" t="s">
        <v>8619</v>
      </c>
      <c r="D1079" s="38" t="s">
        <v>8620</v>
      </c>
      <c r="E1079" s="38" t="s">
        <v>8621</v>
      </c>
      <c r="F1079" s="38" t="s">
        <v>6124</v>
      </c>
      <c r="G1079" s="38" t="s">
        <v>6125</v>
      </c>
      <c r="H1079" s="38" t="s">
        <v>2665</v>
      </c>
      <c r="I1079" s="39">
        <v>1362.13</v>
      </c>
      <c r="J1079" s="11">
        <f>VLOOKUP(LEFT(B1079,5),[1]Percents!$C:$M,6,FALSE)</f>
        <v>1</v>
      </c>
      <c r="K1079" s="13">
        <f t="shared" si="34"/>
        <v>1362.13</v>
      </c>
      <c r="L1079" s="15" t="str">
        <f t="shared" si="35"/>
        <v>GB</v>
      </c>
    </row>
    <row r="1080" spans="1:12" s="40" customFormat="1" ht="14.25" customHeight="1" x14ac:dyDescent="0.25">
      <c r="A1080" s="38" t="s">
        <v>213</v>
      </c>
      <c r="B1080" s="38" t="s">
        <v>21</v>
      </c>
      <c r="C1080" s="38" t="s">
        <v>6126</v>
      </c>
      <c r="D1080" s="38" t="s">
        <v>6127</v>
      </c>
      <c r="E1080" s="38" t="s">
        <v>35</v>
      </c>
      <c r="F1080" s="38" t="s">
        <v>6128</v>
      </c>
      <c r="G1080" s="38" t="s">
        <v>6129</v>
      </c>
      <c r="H1080" s="38" t="s">
        <v>2665</v>
      </c>
      <c r="I1080" s="39">
        <v>202063.72</v>
      </c>
      <c r="J1080" s="11">
        <f>VLOOKUP(LEFT(B1080,5),[1]Percents!$C:$M,6,FALSE)</f>
        <v>0.25</v>
      </c>
      <c r="K1080" s="13">
        <f t="shared" si="34"/>
        <v>50515.93</v>
      </c>
      <c r="L1080" s="15" t="str">
        <f t="shared" si="35"/>
        <v>GB</v>
      </c>
    </row>
    <row r="1081" spans="1:12" s="40" customFormat="1" ht="14.25" customHeight="1" x14ac:dyDescent="0.25">
      <c r="A1081" s="38" t="s">
        <v>213</v>
      </c>
      <c r="B1081" s="38" t="s">
        <v>21</v>
      </c>
      <c r="C1081" s="38" t="s">
        <v>6362</v>
      </c>
      <c r="D1081" s="38" t="s">
        <v>6363</v>
      </c>
      <c r="E1081" s="38" t="s">
        <v>2906</v>
      </c>
      <c r="F1081" s="38" t="s">
        <v>6364</v>
      </c>
      <c r="G1081" s="38" t="s">
        <v>6092</v>
      </c>
      <c r="H1081" s="38" t="s">
        <v>2665</v>
      </c>
      <c r="I1081" s="39">
        <v>7144.53</v>
      </c>
      <c r="J1081" s="11">
        <f>VLOOKUP(LEFT(B1081,5),[1]Percents!$C:$M,6,FALSE)</f>
        <v>0.25</v>
      </c>
      <c r="K1081" s="13">
        <f t="shared" si="34"/>
        <v>1786.1324999999999</v>
      </c>
      <c r="L1081" s="15" t="str">
        <f t="shared" si="35"/>
        <v>GB</v>
      </c>
    </row>
    <row r="1082" spans="1:12" s="40" customFormat="1" ht="14.25" customHeight="1" x14ac:dyDescent="0.25">
      <c r="A1082" s="38" t="s">
        <v>213</v>
      </c>
      <c r="B1082" s="38" t="s">
        <v>21</v>
      </c>
      <c r="C1082" s="38" t="s">
        <v>9919</v>
      </c>
      <c r="D1082" s="38" t="s">
        <v>9920</v>
      </c>
      <c r="E1082" s="38" t="s">
        <v>2906</v>
      </c>
      <c r="F1082" s="38" t="s">
        <v>6364</v>
      </c>
      <c r="G1082" s="38" t="s">
        <v>9905</v>
      </c>
      <c r="H1082" s="38" t="s">
        <v>2665</v>
      </c>
      <c r="I1082" s="39">
        <v>31706.17</v>
      </c>
      <c r="J1082" s="11">
        <f>VLOOKUP(LEFT(B1082,5),[1]Percents!$C:$M,6,FALSE)</f>
        <v>0.25</v>
      </c>
      <c r="K1082" s="13">
        <f t="shared" si="34"/>
        <v>7926.5424999999996</v>
      </c>
      <c r="L1082" s="15" t="str">
        <f t="shared" si="35"/>
        <v>GB</v>
      </c>
    </row>
    <row r="1083" spans="1:12" s="40" customFormat="1" ht="14.25" customHeight="1" x14ac:dyDescent="0.25">
      <c r="A1083" s="38" t="s">
        <v>213</v>
      </c>
      <c r="B1083" s="38" t="s">
        <v>656</v>
      </c>
      <c r="C1083" s="38" t="s">
        <v>6365</v>
      </c>
      <c r="D1083" s="38" t="s">
        <v>6366</v>
      </c>
      <c r="E1083" s="38" t="s">
        <v>9</v>
      </c>
      <c r="F1083" s="38" t="s">
        <v>6367</v>
      </c>
      <c r="G1083" s="38" t="s">
        <v>6086</v>
      </c>
      <c r="H1083" s="38" t="s">
        <v>2665</v>
      </c>
      <c r="I1083" s="39">
        <v>8033.93</v>
      </c>
      <c r="J1083" s="11">
        <f>VLOOKUP(LEFT(B1083,5),[1]Percents!$C:$M,6,FALSE)</f>
        <v>0.12479999999999999</v>
      </c>
      <c r="K1083" s="13">
        <f t="shared" si="34"/>
        <v>1002.634464</v>
      </c>
      <c r="L1083" s="15" t="str">
        <f t="shared" si="35"/>
        <v>GB</v>
      </c>
    </row>
    <row r="1084" spans="1:12" s="40" customFormat="1" ht="14.25" customHeight="1" x14ac:dyDescent="0.25">
      <c r="A1084" s="38" t="s">
        <v>213</v>
      </c>
      <c r="B1084" s="38" t="s">
        <v>656</v>
      </c>
      <c r="C1084" s="38" t="s">
        <v>8622</v>
      </c>
      <c r="D1084" s="38" t="s">
        <v>8623</v>
      </c>
      <c r="E1084" s="38" t="s">
        <v>9</v>
      </c>
      <c r="F1084" s="38" t="s">
        <v>6367</v>
      </c>
      <c r="G1084" s="38" t="s">
        <v>8076</v>
      </c>
      <c r="H1084" s="38" t="s">
        <v>2665</v>
      </c>
      <c r="I1084" s="39">
        <v>144023.07</v>
      </c>
      <c r="J1084" s="11">
        <f>VLOOKUP(LEFT(B1084,5),[1]Percents!$C:$M,6,FALSE)</f>
        <v>0.12479999999999999</v>
      </c>
      <c r="K1084" s="13">
        <f t="shared" si="34"/>
        <v>17974.079136</v>
      </c>
      <c r="L1084" s="15" t="str">
        <f t="shared" si="35"/>
        <v>GB</v>
      </c>
    </row>
    <row r="1085" spans="1:12" s="40" customFormat="1" ht="14.25" customHeight="1" x14ac:dyDescent="0.25">
      <c r="A1085" s="38" t="s">
        <v>213</v>
      </c>
      <c r="B1085" s="38" t="s">
        <v>495</v>
      </c>
      <c r="C1085" s="38" t="s">
        <v>6368</v>
      </c>
      <c r="D1085" s="38" t="s">
        <v>6369</v>
      </c>
      <c r="E1085" s="38" t="s">
        <v>5855</v>
      </c>
      <c r="F1085" s="38" t="s">
        <v>6370</v>
      </c>
      <c r="G1085" s="38" t="s">
        <v>3744</v>
      </c>
      <c r="H1085" s="38" t="s">
        <v>2665</v>
      </c>
      <c r="I1085" s="41">
        <v>-6055.15</v>
      </c>
      <c r="J1085" s="11">
        <f>VLOOKUP(LEFT(B1085,5),[1]Percents!$C:$M,6,FALSE)</f>
        <v>8.6050000000000001E-2</v>
      </c>
      <c r="K1085" s="13">
        <f t="shared" si="34"/>
        <v>-521.04565749999995</v>
      </c>
      <c r="L1085" s="15" t="str">
        <f t="shared" si="35"/>
        <v>GB</v>
      </c>
    </row>
    <row r="1086" spans="1:12" s="40" customFormat="1" ht="14.25" customHeight="1" x14ac:dyDescent="0.25">
      <c r="A1086" s="38" t="s">
        <v>213</v>
      </c>
      <c r="B1086" s="38" t="s">
        <v>310</v>
      </c>
      <c r="C1086" s="38" t="s">
        <v>6542</v>
      </c>
      <c r="D1086" s="38" t="s">
        <v>6543</v>
      </c>
      <c r="E1086" s="38" t="s">
        <v>5488</v>
      </c>
      <c r="F1086" s="38" t="s">
        <v>6544</v>
      </c>
      <c r="G1086" s="38" t="s">
        <v>6545</v>
      </c>
      <c r="H1086" s="38" t="s">
        <v>2665</v>
      </c>
      <c r="I1086" s="39">
        <v>80860.7</v>
      </c>
      <c r="J1086" s="11">
        <f>VLOOKUP(LEFT(B1086,5),[1]Percents!$C:$M,6,FALSE)</f>
        <v>8.6050000000000001E-2</v>
      </c>
      <c r="K1086" s="13">
        <f t="shared" si="34"/>
        <v>6958.0632349999996</v>
      </c>
      <c r="L1086" s="15" t="str">
        <f t="shared" si="35"/>
        <v>GB</v>
      </c>
    </row>
    <row r="1087" spans="1:12" s="40" customFormat="1" ht="14.25" customHeight="1" x14ac:dyDescent="0.25">
      <c r="A1087" s="38" t="s">
        <v>213</v>
      </c>
      <c r="B1087" s="38" t="s">
        <v>145</v>
      </c>
      <c r="C1087" s="38" t="s">
        <v>6546</v>
      </c>
      <c r="D1087" s="38" t="s">
        <v>6547</v>
      </c>
      <c r="E1087" s="38" t="s">
        <v>4616</v>
      </c>
      <c r="F1087" s="38" t="s">
        <v>6548</v>
      </c>
      <c r="G1087" s="38" t="s">
        <v>6549</v>
      </c>
      <c r="H1087" s="38" t="s">
        <v>2665</v>
      </c>
      <c r="I1087" s="39">
        <v>13459</v>
      </c>
      <c r="J1087" s="11">
        <f>VLOOKUP(LEFT(B1087,5),[1]Percents!$C:$M,6,FALSE)</f>
        <v>0.29404999999999998</v>
      </c>
      <c r="K1087" s="13">
        <f t="shared" si="34"/>
        <v>3957.6189499999996</v>
      </c>
      <c r="L1087" s="15" t="str">
        <f t="shared" si="35"/>
        <v>GB</v>
      </c>
    </row>
    <row r="1088" spans="1:12" s="40" customFormat="1" ht="14.25" customHeight="1" x14ac:dyDescent="0.25">
      <c r="A1088" s="38" t="s">
        <v>213</v>
      </c>
      <c r="B1088" s="38" t="s">
        <v>61</v>
      </c>
      <c r="C1088" s="38" t="s">
        <v>6550</v>
      </c>
      <c r="D1088" s="38" t="s">
        <v>6551</v>
      </c>
      <c r="E1088" s="38" t="s">
        <v>249</v>
      </c>
      <c r="F1088" s="38" t="s">
        <v>6552</v>
      </c>
      <c r="G1088" s="38" t="s">
        <v>6549</v>
      </c>
      <c r="H1088" s="38" t="s">
        <v>2665</v>
      </c>
      <c r="I1088" s="39">
        <v>66812.55</v>
      </c>
      <c r="J1088" s="11">
        <f>VLOOKUP(LEFT(B1088,5),[1]Percents!$C:$M,6,FALSE)</f>
        <v>8.6050000000000001E-2</v>
      </c>
      <c r="K1088" s="13">
        <f t="shared" si="34"/>
        <v>5749.2199275000003</v>
      </c>
      <c r="L1088" s="15" t="str">
        <f t="shared" si="35"/>
        <v>GB</v>
      </c>
    </row>
    <row r="1089" spans="1:12" s="40" customFormat="1" ht="14.25" customHeight="1" x14ac:dyDescent="0.25">
      <c r="A1089" s="38" t="s">
        <v>213</v>
      </c>
      <c r="B1089" s="38" t="s">
        <v>21</v>
      </c>
      <c r="C1089" s="38" t="s">
        <v>6722</v>
      </c>
      <c r="D1089" s="38" t="s">
        <v>6723</v>
      </c>
      <c r="E1089" s="38" t="s">
        <v>6703</v>
      </c>
      <c r="F1089" s="38" t="s">
        <v>6724</v>
      </c>
      <c r="G1089" s="38" t="s">
        <v>6725</v>
      </c>
      <c r="H1089" s="38" t="s">
        <v>2665</v>
      </c>
      <c r="I1089" s="39">
        <v>59922.48</v>
      </c>
      <c r="J1089" s="11">
        <f>VLOOKUP(LEFT(B1089,5),[1]Percents!$C:$M,6,FALSE)</f>
        <v>0.25</v>
      </c>
      <c r="K1089" s="13">
        <f t="shared" si="34"/>
        <v>14980.62</v>
      </c>
      <c r="L1089" s="15" t="str">
        <f t="shared" si="35"/>
        <v>GB</v>
      </c>
    </row>
    <row r="1090" spans="1:12" s="40" customFormat="1" ht="14.25" customHeight="1" x14ac:dyDescent="0.25">
      <c r="A1090" s="38" t="s">
        <v>213</v>
      </c>
      <c r="B1090" s="38" t="s">
        <v>258</v>
      </c>
      <c r="C1090" s="38" t="s">
        <v>6553</v>
      </c>
      <c r="D1090" s="38" t="s">
        <v>6554</v>
      </c>
      <c r="E1090" s="38" t="s">
        <v>6726</v>
      </c>
      <c r="F1090" s="38" t="s">
        <v>6555</v>
      </c>
      <c r="G1090" s="38" t="s">
        <v>5427</v>
      </c>
      <c r="H1090" s="38" t="s">
        <v>2665</v>
      </c>
      <c r="I1090" s="39">
        <v>102989.47</v>
      </c>
      <c r="J1090" s="11">
        <f>VLOOKUP(LEFT(B1090,5),[1]Percents!$C:$M,6,FALSE)</f>
        <v>0.25</v>
      </c>
      <c r="K1090" s="13">
        <f t="shared" si="34"/>
        <v>25747.3675</v>
      </c>
      <c r="L1090" s="15" t="str">
        <f t="shared" si="35"/>
        <v>GB</v>
      </c>
    </row>
    <row r="1091" spans="1:12" s="40" customFormat="1" ht="14.25" customHeight="1" x14ac:dyDescent="0.25">
      <c r="A1091" s="38" t="s">
        <v>213</v>
      </c>
      <c r="B1091" s="38" t="s">
        <v>94</v>
      </c>
      <c r="C1091" s="38" t="s">
        <v>6556</v>
      </c>
      <c r="D1091" s="38" t="s">
        <v>6557</v>
      </c>
      <c r="E1091" s="38" t="s">
        <v>6558</v>
      </c>
      <c r="F1091" s="38" t="s">
        <v>6559</v>
      </c>
      <c r="G1091" s="38" t="s">
        <v>6560</v>
      </c>
      <c r="H1091" s="38" t="s">
        <v>2665</v>
      </c>
      <c r="I1091" s="39">
        <v>167759.97</v>
      </c>
      <c r="J1091" s="11">
        <f>VLOOKUP(LEFT(B1091,5),[1]Percents!$C:$M,6,FALSE)</f>
        <v>8.6050000000000001E-2</v>
      </c>
      <c r="K1091" s="13">
        <f t="shared" si="34"/>
        <v>14435.745418500001</v>
      </c>
      <c r="L1091" s="15" t="str">
        <f t="shared" si="35"/>
        <v>GB</v>
      </c>
    </row>
    <row r="1092" spans="1:12" s="40" customFormat="1" ht="14.25" customHeight="1" x14ac:dyDescent="0.25">
      <c r="A1092" s="38" t="s">
        <v>213</v>
      </c>
      <c r="B1092" s="38" t="s">
        <v>495</v>
      </c>
      <c r="C1092" s="38" t="s">
        <v>6727</v>
      </c>
      <c r="D1092" s="38" t="s">
        <v>6728</v>
      </c>
      <c r="E1092" s="38" t="s">
        <v>5855</v>
      </c>
      <c r="F1092" s="38" t="s">
        <v>6729</v>
      </c>
      <c r="G1092" s="38" t="s">
        <v>5420</v>
      </c>
      <c r="H1092" s="38" t="s">
        <v>2665</v>
      </c>
      <c r="I1092" s="39">
        <v>211466.78</v>
      </c>
      <c r="J1092" s="11">
        <f>VLOOKUP(LEFT(B1092,5),[1]Percents!$C:$M,6,FALSE)</f>
        <v>8.6050000000000001E-2</v>
      </c>
      <c r="K1092" s="13">
        <f t="shared" si="34"/>
        <v>18196.716419</v>
      </c>
      <c r="L1092" s="15" t="str">
        <f t="shared" si="35"/>
        <v>GB</v>
      </c>
    </row>
    <row r="1093" spans="1:12" s="40" customFormat="1" ht="14.25" customHeight="1" x14ac:dyDescent="0.25">
      <c r="A1093" s="38" t="s">
        <v>213</v>
      </c>
      <c r="B1093" s="38" t="s">
        <v>190</v>
      </c>
      <c r="C1093" s="38" t="s">
        <v>6730</v>
      </c>
      <c r="D1093" s="38" t="s">
        <v>6731</v>
      </c>
      <c r="E1093" s="38" t="s">
        <v>309</v>
      </c>
      <c r="F1093" s="38" t="s">
        <v>6732</v>
      </c>
      <c r="G1093" s="38" t="s">
        <v>6733</v>
      </c>
      <c r="H1093" s="38" t="s">
        <v>2665</v>
      </c>
      <c r="I1093" s="39">
        <v>251075.72</v>
      </c>
      <c r="J1093" s="11">
        <f>VLOOKUP(LEFT(B1093,5),[1]Percents!$C:$M,6,FALSE)</f>
        <v>0.25</v>
      </c>
      <c r="K1093" s="13">
        <f t="shared" si="34"/>
        <v>62768.93</v>
      </c>
      <c r="L1093" s="15" t="str">
        <f t="shared" si="35"/>
        <v>GB</v>
      </c>
    </row>
    <row r="1094" spans="1:12" s="40" customFormat="1" ht="14.25" customHeight="1" x14ac:dyDescent="0.25">
      <c r="A1094" s="38" t="s">
        <v>213</v>
      </c>
      <c r="B1094" s="38" t="s">
        <v>21</v>
      </c>
      <c r="C1094" s="38" t="s">
        <v>7015</v>
      </c>
      <c r="D1094" s="38" t="s">
        <v>7016</v>
      </c>
      <c r="E1094" s="38" t="s">
        <v>6702</v>
      </c>
      <c r="F1094" s="38" t="s">
        <v>7017</v>
      </c>
      <c r="G1094" s="38" t="s">
        <v>6733</v>
      </c>
      <c r="H1094" s="38" t="s">
        <v>2665</v>
      </c>
      <c r="I1094" s="39">
        <v>103784.6</v>
      </c>
      <c r="J1094" s="11">
        <f>VLOOKUP(LEFT(B1094,5),[1]Percents!$C:$M,6,FALSE)</f>
        <v>0.25</v>
      </c>
      <c r="K1094" s="13">
        <f t="shared" si="34"/>
        <v>25946.15</v>
      </c>
      <c r="L1094" s="15" t="str">
        <f t="shared" si="35"/>
        <v>GB</v>
      </c>
    </row>
    <row r="1095" spans="1:12" s="40" customFormat="1" ht="14.25" customHeight="1" x14ac:dyDescent="0.25">
      <c r="A1095" s="38" t="s">
        <v>213</v>
      </c>
      <c r="B1095" s="38" t="s">
        <v>21</v>
      </c>
      <c r="C1095" s="38" t="s">
        <v>11348</v>
      </c>
      <c r="D1095" s="38" t="s">
        <v>11349</v>
      </c>
      <c r="E1095" s="38" t="s">
        <v>6702</v>
      </c>
      <c r="F1095" s="38" t="s">
        <v>7017</v>
      </c>
      <c r="G1095" s="38" t="s">
        <v>10948</v>
      </c>
      <c r="H1095" s="38" t="s">
        <v>2665</v>
      </c>
      <c r="I1095" s="39">
        <v>62205.27</v>
      </c>
      <c r="J1095" s="11">
        <f>VLOOKUP(LEFT(B1095,5),[1]Percents!$C:$M,6,FALSE)</f>
        <v>0.25</v>
      </c>
      <c r="K1095" s="13">
        <f t="shared" si="34"/>
        <v>15551.317499999999</v>
      </c>
      <c r="L1095" s="15" t="str">
        <f t="shared" si="35"/>
        <v>GB</v>
      </c>
    </row>
    <row r="1096" spans="1:12" s="40" customFormat="1" ht="14.25" customHeight="1" x14ac:dyDescent="0.25">
      <c r="A1096" s="38" t="s">
        <v>213</v>
      </c>
      <c r="B1096" s="38" t="s">
        <v>7018</v>
      </c>
      <c r="C1096" s="38" t="s">
        <v>7019</v>
      </c>
      <c r="D1096" s="38" t="s">
        <v>7020</v>
      </c>
      <c r="E1096" s="38" t="s">
        <v>7021</v>
      </c>
      <c r="F1096" s="38" t="s">
        <v>7022</v>
      </c>
      <c r="G1096" s="38" t="s">
        <v>5536</v>
      </c>
      <c r="H1096" s="38" t="s">
        <v>2665</v>
      </c>
      <c r="I1096" s="39">
        <v>165297.54999999999</v>
      </c>
      <c r="J1096" s="11">
        <f>VLOOKUP(LEFT(B1096,5),[1]Percents!$C:$M,6,FALSE)</f>
        <v>0.29404999999999998</v>
      </c>
      <c r="K1096" s="13">
        <f t="shared" si="34"/>
        <v>48605.744577499994</v>
      </c>
      <c r="L1096" s="15" t="str">
        <f t="shared" si="35"/>
        <v>GB</v>
      </c>
    </row>
    <row r="1097" spans="1:12" s="40" customFormat="1" ht="14.25" customHeight="1" x14ac:dyDescent="0.25">
      <c r="A1097" s="38" t="s">
        <v>213</v>
      </c>
      <c r="B1097" s="38" t="s">
        <v>94</v>
      </c>
      <c r="C1097" s="38" t="s">
        <v>6734</v>
      </c>
      <c r="D1097" s="38" t="s">
        <v>6735</v>
      </c>
      <c r="E1097" s="38" t="s">
        <v>97</v>
      </c>
      <c r="F1097" s="38" t="s">
        <v>6736</v>
      </c>
      <c r="G1097" s="38" t="s">
        <v>6733</v>
      </c>
      <c r="H1097" s="38" t="s">
        <v>2665</v>
      </c>
      <c r="I1097" s="39">
        <v>190256.41</v>
      </c>
      <c r="J1097" s="11">
        <f>VLOOKUP(LEFT(B1097,5),[1]Percents!$C:$M,6,FALSE)</f>
        <v>8.6050000000000001E-2</v>
      </c>
      <c r="K1097" s="13">
        <f t="shared" si="34"/>
        <v>16371.5640805</v>
      </c>
      <c r="L1097" s="15" t="str">
        <f t="shared" si="35"/>
        <v>GB</v>
      </c>
    </row>
    <row r="1098" spans="1:12" s="40" customFormat="1" ht="14.25" customHeight="1" x14ac:dyDescent="0.25">
      <c r="A1098" s="38" t="s">
        <v>213</v>
      </c>
      <c r="B1098" s="38" t="s">
        <v>270</v>
      </c>
      <c r="C1098" s="38" t="s">
        <v>7023</v>
      </c>
      <c r="D1098" s="38" t="s">
        <v>7024</v>
      </c>
      <c r="E1098" s="38" t="s">
        <v>389</v>
      </c>
      <c r="F1098" s="38" t="s">
        <v>7025</v>
      </c>
      <c r="G1098" s="38" t="s">
        <v>6733</v>
      </c>
      <c r="H1098" s="38" t="s">
        <v>2665</v>
      </c>
      <c r="I1098" s="39">
        <v>84134.55</v>
      </c>
      <c r="J1098" s="11">
        <f>VLOOKUP(LEFT(B1098,5),[1]Percents!$C:$M,6,FALSE)</f>
        <v>8.6050000000000001E-2</v>
      </c>
      <c r="K1098" s="13">
        <f t="shared" si="34"/>
        <v>7239.7780275000005</v>
      </c>
      <c r="L1098" s="15" t="str">
        <f t="shared" si="35"/>
        <v>GB</v>
      </c>
    </row>
    <row r="1099" spans="1:12" s="40" customFormat="1" ht="14.25" customHeight="1" x14ac:dyDescent="0.25">
      <c r="A1099" s="38" t="s">
        <v>213</v>
      </c>
      <c r="B1099" s="38" t="s">
        <v>61</v>
      </c>
      <c r="C1099" s="38" t="s">
        <v>7026</v>
      </c>
      <c r="D1099" s="38" t="s">
        <v>7027</v>
      </c>
      <c r="E1099" s="38" t="s">
        <v>100</v>
      </c>
      <c r="F1099" s="38" t="s">
        <v>7028</v>
      </c>
      <c r="G1099" s="38" t="s">
        <v>7029</v>
      </c>
      <c r="H1099" s="38" t="s">
        <v>2665</v>
      </c>
      <c r="I1099" s="39">
        <v>100623.74</v>
      </c>
      <c r="J1099" s="11">
        <f>VLOOKUP(LEFT(B1099,5),[1]Percents!$C:$M,6,FALSE)</f>
        <v>8.6050000000000001E-2</v>
      </c>
      <c r="K1099" s="13">
        <f t="shared" si="34"/>
        <v>8658.6728270000003</v>
      </c>
      <c r="L1099" s="15" t="str">
        <f t="shared" si="35"/>
        <v>GB</v>
      </c>
    </row>
    <row r="1100" spans="1:12" s="40" customFormat="1" ht="14.25" customHeight="1" x14ac:dyDescent="0.25">
      <c r="A1100" s="38" t="s">
        <v>213</v>
      </c>
      <c r="B1100" s="38" t="s">
        <v>270</v>
      </c>
      <c r="C1100" s="38" t="s">
        <v>7400</v>
      </c>
      <c r="D1100" s="38" t="s">
        <v>7401</v>
      </c>
      <c r="E1100" s="38" t="s">
        <v>1241</v>
      </c>
      <c r="F1100" s="38" t="s">
        <v>7402</v>
      </c>
      <c r="G1100" s="38" t="s">
        <v>7386</v>
      </c>
      <c r="H1100" s="38" t="s">
        <v>2665</v>
      </c>
      <c r="I1100" s="39">
        <v>23291.03</v>
      </c>
      <c r="J1100" s="11">
        <f>VLOOKUP(LEFT(B1100,5),[1]Percents!$C:$M,6,FALSE)</f>
        <v>8.6050000000000001E-2</v>
      </c>
      <c r="K1100" s="13">
        <f t="shared" si="34"/>
        <v>2004.1931314999999</v>
      </c>
      <c r="L1100" s="15" t="str">
        <f t="shared" si="35"/>
        <v>GB</v>
      </c>
    </row>
    <row r="1101" spans="1:12" s="40" customFormat="1" ht="14.25" customHeight="1" x14ac:dyDescent="0.25">
      <c r="A1101" s="38" t="s">
        <v>213</v>
      </c>
      <c r="B1101" s="38" t="s">
        <v>3198</v>
      </c>
      <c r="C1101" s="38" t="s">
        <v>7674</v>
      </c>
      <c r="D1101" s="38" t="s">
        <v>7675</v>
      </c>
      <c r="E1101" s="38" t="s">
        <v>1241</v>
      </c>
      <c r="F1101" s="38" t="s">
        <v>7402</v>
      </c>
      <c r="G1101" s="38" t="s">
        <v>7386</v>
      </c>
      <c r="H1101" s="38" t="s">
        <v>2665</v>
      </c>
      <c r="I1101" s="39">
        <v>3702.91</v>
      </c>
      <c r="J1101" s="11">
        <f>VLOOKUP(LEFT(B1101,5),[1]Percents!$C:$M,6,FALSE)</f>
        <v>0.29404999999999998</v>
      </c>
      <c r="K1101" s="13">
        <f t="shared" si="34"/>
        <v>1088.8406854999998</v>
      </c>
      <c r="L1101" s="15" t="str">
        <f t="shared" si="35"/>
        <v>GB</v>
      </c>
    </row>
    <row r="1102" spans="1:12" s="40" customFormat="1" ht="14.25" customHeight="1" x14ac:dyDescent="0.25">
      <c r="A1102" s="38" t="s">
        <v>213</v>
      </c>
      <c r="B1102" s="38" t="s">
        <v>147</v>
      </c>
      <c r="C1102" s="38" t="s">
        <v>7403</v>
      </c>
      <c r="D1102" s="38" t="s">
        <v>7404</v>
      </c>
      <c r="E1102" s="38" t="s">
        <v>366</v>
      </c>
      <c r="F1102" s="38" t="s">
        <v>7405</v>
      </c>
      <c r="G1102" s="38" t="s">
        <v>6733</v>
      </c>
      <c r="H1102" s="38" t="s">
        <v>2665</v>
      </c>
      <c r="I1102" s="39">
        <v>71491.27</v>
      </c>
      <c r="J1102" s="11">
        <f>VLOOKUP(LEFT(B1102,5),[1]Percents!$C:$M,6,FALSE)</f>
        <v>8.6050000000000001E-2</v>
      </c>
      <c r="K1102" s="13">
        <f t="shared" si="34"/>
        <v>6151.8237835000009</v>
      </c>
      <c r="L1102" s="15" t="str">
        <f t="shared" si="35"/>
        <v>GB</v>
      </c>
    </row>
    <row r="1103" spans="1:12" s="40" customFormat="1" ht="14.25" customHeight="1" x14ac:dyDescent="0.25">
      <c r="A1103" s="38" t="s">
        <v>213</v>
      </c>
      <c r="B1103" s="38" t="s">
        <v>190</v>
      </c>
      <c r="C1103" s="38" t="s">
        <v>7030</v>
      </c>
      <c r="D1103" s="38" t="s">
        <v>7031</v>
      </c>
      <c r="E1103" s="38" t="s">
        <v>2985</v>
      </c>
      <c r="F1103" s="38" t="s">
        <v>7032</v>
      </c>
      <c r="G1103" s="38" t="s">
        <v>6999</v>
      </c>
      <c r="H1103" s="38" t="s">
        <v>2665</v>
      </c>
      <c r="I1103" s="39">
        <v>58143.1</v>
      </c>
      <c r="J1103" s="11">
        <f>VLOOKUP(LEFT(B1103,5),[1]Percents!$C:$M,6,FALSE)</f>
        <v>0.25</v>
      </c>
      <c r="K1103" s="13">
        <f t="shared" si="34"/>
        <v>14535.775</v>
      </c>
      <c r="L1103" s="15" t="str">
        <f t="shared" si="35"/>
        <v>GB</v>
      </c>
    </row>
    <row r="1104" spans="1:12" s="40" customFormat="1" ht="14.25" customHeight="1" x14ac:dyDescent="0.25">
      <c r="A1104" s="38" t="s">
        <v>65</v>
      </c>
      <c r="B1104" s="38" t="s">
        <v>316</v>
      </c>
      <c r="C1104" s="38" t="s">
        <v>7406</v>
      </c>
      <c r="D1104" s="38" t="s">
        <v>7407</v>
      </c>
      <c r="E1104" s="38" t="s">
        <v>1608</v>
      </c>
      <c r="F1104" s="38" t="s">
        <v>7408</v>
      </c>
      <c r="G1104" s="38" t="s">
        <v>6999</v>
      </c>
      <c r="H1104" s="38" t="s">
        <v>2665</v>
      </c>
      <c r="I1104" s="39">
        <v>175191.39</v>
      </c>
      <c r="J1104" s="11">
        <f>VLOOKUP(LEFT(B1104,5),[1]Percents!$C:$M,6,FALSE)</f>
        <v>0</v>
      </c>
      <c r="K1104" s="13">
        <f t="shared" si="34"/>
        <v>0</v>
      </c>
      <c r="L1104" s="15" t="str">
        <f t="shared" si="35"/>
        <v>GB</v>
      </c>
    </row>
    <row r="1105" spans="1:12" s="40" customFormat="1" ht="14.25" customHeight="1" x14ac:dyDescent="0.25">
      <c r="A1105" s="38" t="s">
        <v>213</v>
      </c>
      <c r="B1105" s="38" t="s">
        <v>79</v>
      </c>
      <c r="C1105" s="38" t="s">
        <v>7890</v>
      </c>
      <c r="D1105" s="38" t="s">
        <v>7891</v>
      </c>
      <c r="E1105" s="38" t="s">
        <v>1370</v>
      </c>
      <c r="F1105" s="38" t="s">
        <v>7408</v>
      </c>
      <c r="G1105" s="38" t="s">
        <v>6999</v>
      </c>
      <c r="H1105" s="38" t="s">
        <v>2665</v>
      </c>
      <c r="I1105" s="39">
        <v>15573.23</v>
      </c>
      <c r="J1105" s="11">
        <f>VLOOKUP(LEFT(B1105,5),[1]Percents!$C:$M,6,FALSE)</f>
        <v>8.6050000000000001E-2</v>
      </c>
      <c r="K1105" s="13">
        <f t="shared" si="34"/>
        <v>1340.0764414999999</v>
      </c>
      <c r="L1105" s="15" t="str">
        <f t="shared" si="35"/>
        <v>GB</v>
      </c>
    </row>
    <row r="1106" spans="1:12" s="40" customFormat="1" ht="14.25" customHeight="1" x14ac:dyDescent="0.25">
      <c r="A1106" s="38" t="s">
        <v>213</v>
      </c>
      <c r="B1106" s="38" t="s">
        <v>9921</v>
      </c>
      <c r="C1106" s="38" t="s">
        <v>9922</v>
      </c>
      <c r="D1106" s="38" t="s">
        <v>9923</v>
      </c>
      <c r="E1106" s="38" t="s">
        <v>2327</v>
      </c>
      <c r="F1106" s="38" t="s">
        <v>7408</v>
      </c>
      <c r="G1106" s="38" t="s">
        <v>6999</v>
      </c>
      <c r="H1106" s="38" t="s">
        <v>2665</v>
      </c>
      <c r="I1106" s="39">
        <v>5135.47</v>
      </c>
      <c r="J1106" s="11">
        <f>VLOOKUP(LEFT(B1106,5),[1]Percents!$C:$M,6,FALSE)</f>
        <v>0.25</v>
      </c>
      <c r="K1106" s="13">
        <f t="shared" si="34"/>
        <v>1283.8675000000001</v>
      </c>
      <c r="L1106" s="15" t="str">
        <f t="shared" si="35"/>
        <v>GB</v>
      </c>
    </row>
    <row r="1107" spans="1:12" s="40" customFormat="1" ht="14.25" customHeight="1" x14ac:dyDescent="0.25">
      <c r="A1107" s="38" t="s">
        <v>213</v>
      </c>
      <c r="B1107" s="38" t="s">
        <v>11692</v>
      </c>
      <c r="C1107" s="38" t="s">
        <v>9922</v>
      </c>
      <c r="D1107" s="38" t="s">
        <v>9923</v>
      </c>
      <c r="E1107" s="38" t="s">
        <v>2327</v>
      </c>
      <c r="F1107" s="38" t="s">
        <v>7408</v>
      </c>
      <c r="G1107" s="38" t="s">
        <v>6999</v>
      </c>
      <c r="H1107" s="38" t="s">
        <v>2665</v>
      </c>
      <c r="I1107" s="39">
        <v>6809.51</v>
      </c>
      <c r="J1107" s="11">
        <f>VLOOKUP(LEFT(B1107,5),[1]Percents!$C:$M,6,FALSE)</f>
        <v>0.25</v>
      </c>
      <c r="K1107" s="13">
        <f t="shared" si="34"/>
        <v>1702.3775000000001</v>
      </c>
      <c r="L1107" s="15" t="str">
        <f t="shared" si="35"/>
        <v>GB</v>
      </c>
    </row>
    <row r="1108" spans="1:12" s="40" customFormat="1" ht="14.25" customHeight="1" x14ac:dyDescent="0.25">
      <c r="A1108" s="38" t="s">
        <v>66</v>
      </c>
      <c r="B1108" s="38" t="s">
        <v>3520</v>
      </c>
      <c r="C1108" s="38" t="s">
        <v>7676</v>
      </c>
      <c r="D1108" s="38" t="s">
        <v>7677</v>
      </c>
      <c r="E1108" s="38" t="s">
        <v>2800</v>
      </c>
      <c r="F1108" s="38" t="s">
        <v>7408</v>
      </c>
      <c r="G1108" s="38" t="s">
        <v>6999</v>
      </c>
      <c r="H1108" s="38" t="s">
        <v>2665</v>
      </c>
      <c r="I1108" s="39">
        <v>8059.84</v>
      </c>
      <c r="J1108" s="11">
        <f>VLOOKUP(LEFT(B1108,5),[1]Percents!$C:$M,6,FALSE)</f>
        <v>0</v>
      </c>
      <c r="K1108" s="13">
        <f t="shared" si="34"/>
        <v>0</v>
      </c>
      <c r="L1108" s="15" t="str">
        <f t="shared" si="35"/>
        <v>GB</v>
      </c>
    </row>
    <row r="1109" spans="1:12" s="40" customFormat="1" ht="14.25" customHeight="1" x14ac:dyDescent="0.25">
      <c r="A1109" s="38" t="s">
        <v>243</v>
      </c>
      <c r="B1109" s="38" t="s">
        <v>314</v>
      </c>
      <c r="C1109" s="38" t="s">
        <v>7207</v>
      </c>
      <c r="D1109" s="38" t="s">
        <v>7208</v>
      </c>
      <c r="E1109" s="38" t="s">
        <v>5191</v>
      </c>
      <c r="F1109" s="38" t="s">
        <v>7209</v>
      </c>
      <c r="G1109" s="38" t="s">
        <v>6999</v>
      </c>
      <c r="H1109" s="38" t="s">
        <v>2665</v>
      </c>
      <c r="I1109" s="39">
        <v>36374.78</v>
      </c>
      <c r="J1109" s="11">
        <f>VLOOKUP(LEFT(B1109,5),[1]Percents!$C:$M,6,FALSE)</f>
        <v>9.0999999999999998E-2</v>
      </c>
      <c r="K1109" s="13">
        <f t="shared" si="34"/>
        <v>3310.1049799999996</v>
      </c>
      <c r="L1109" s="15" t="str">
        <f t="shared" si="35"/>
        <v>GB</v>
      </c>
    </row>
    <row r="1110" spans="1:12" s="40" customFormat="1" ht="14.25" customHeight="1" x14ac:dyDescent="0.25">
      <c r="A1110" s="38" t="s">
        <v>213</v>
      </c>
      <c r="B1110" s="38" t="s">
        <v>748</v>
      </c>
      <c r="C1110" s="38" t="s">
        <v>8115</v>
      </c>
      <c r="D1110" s="38" t="s">
        <v>8116</v>
      </c>
      <c r="E1110" s="38" t="s">
        <v>8117</v>
      </c>
      <c r="F1110" s="38" t="s">
        <v>7209</v>
      </c>
      <c r="G1110" s="38" t="s">
        <v>6999</v>
      </c>
      <c r="H1110" s="38" t="s">
        <v>2665</v>
      </c>
      <c r="I1110" s="39">
        <v>7935.44</v>
      </c>
      <c r="J1110" s="11">
        <f>VLOOKUP(LEFT(B1110,5),[1]Percents!$C:$M,6,FALSE)</f>
        <v>0.29404999999999998</v>
      </c>
      <c r="K1110" s="13">
        <f t="shared" si="34"/>
        <v>2333.4161319999998</v>
      </c>
      <c r="L1110" s="15" t="str">
        <f t="shared" si="35"/>
        <v>GB</v>
      </c>
    </row>
    <row r="1111" spans="1:12" s="40" customFormat="1" ht="14.25" customHeight="1" x14ac:dyDescent="0.25">
      <c r="A1111" s="38" t="s">
        <v>213</v>
      </c>
      <c r="B1111" s="38" t="s">
        <v>9368</v>
      </c>
      <c r="C1111" s="38" t="s">
        <v>8115</v>
      </c>
      <c r="D1111" s="38" t="s">
        <v>8116</v>
      </c>
      <c r="E1111" s="38" t="s">
        <v>8117</v>
      </c>
      <c r="F1111" s="38" t="s">
        <v>7209</v>
      </c>
      <c r="G1111" s="38" t="s">
        <v>6999</v>
      </c>
      <c r="H1111" s="38" t="s">
        <v>2665</v>
      </c>
      <c r="I1111" s="39">
        <v>12205.6</v>
      </c>
      <c r="J1111" s="11">
        <f>VLOOKUP(LEFT(B1111,5),[1]Percents!$C:$M,6,FALSE)</f>
        <v>0.29404999999999998</v>
      </c>
      <c r="K1111" s="13">
        <f t="shared" si="34"/>
        <v>3589.0566799999997</v>
      </c>
      <c r="L1111" s="15" t="str">
        <f t="shared" si="35"/>
        <v>GB</v>
      </c>
    </row>
    <row r="1112" spans="1:12" s="40" customFormat="1" ht="14.25" customHeight="1" x14ac:dyDescent="0.25">
      <c r="A1112" s="38" t="s">
        <v>213</v>
      </c>
      <c r="B1112" s="38" t="s">
        <v>225</v>
      </c>
      <c r="C1112" s="38" t="s">
        <v>7033</v>
      </c>
      <c r="D1112" s="38" t="s">
        <v>7034</v>
      </c>
      <c r="E1112" s="38" t="s">
        <v>1428</v>
      </c>
      <c r="F1112" s="38" t="s">
        <v>7035</v>
      </c>
      <c r="G1112" s="38" t="s">
        <v>6549</v>
      </c>
      <c r="H1112" s="38" t="s">
        <v>2665</v>
      </c>
      <c r="I1112" s="39">
        <v>171416.41</v>
      </c>
      <c r="J1112" s="11">
        <f>VLOOKUP(LEFT(B1112,5),[1]Percents!$C:$M,6,FALSE)</f>
        <v>0.29404999999999998</v>
      </c>
      <c r="K1112" s="13">
        <f t="shared" si="34"/>
        <v>50404.995360499997</v>
      </c>
      <c r="L1112" s="15" t="str">
        <f t="shared" si="35"/>
        <v>GB</v>
      </c>
    </row>
    <row r="1113" spans="1:12" s="40" customFormat="1" ht="14.25" customHeight="1" x14ac:dyDescent="0.25">
      <c r="A1113" s="38" t="s">
        <v>213</v>
      </c>
      <c r="B1113" s="38" t="s">
        <v>7018</v>
      </c>
      <c r="C1113" s="38" t="s">
        <v>7036</v>
      </c>
      <c r="D1113" s="38" t="s">
        <v>7037</v>
      </c>
      <c r="E1113" s="38" t="s">
        <v>7021</v>
      </c>
      <c r="F1113" s="38" t="s">
        <v>7038</v>
      </c>
      <c r="G1113" s="38" t="s">
        <v>5420</v>
      </c>
      <c r="H1113" s="38" t="s">
        <v>2665</v>
      </c>
      <c r="I1113" s="39">
        <v>13866.56</v>
      </c>
      <c r="J1113" s="11">
        <f>VLOOKUP(LEFT(B1113,5),[1]Percents!$C:$M,6,FALSE)</f>
        <v>0.29404999999999998</v>
      </c>
      <c r="K1113" s="13">
        <f t="shared" si="34"/>
        <v>4077.4619679999996</v>
      </c>
      <c r="L1113" s="15" t="str">
        <f t="shared" si="35"/>
        <v>GB</v>
      </c>
    </row>
    <row r="1114" spans="1:12" s="40" customFormat="1" ht="14.25" customHeight="1" x14ac:dyDescent="0.25">
      <c r="A1114" s="38" t="s">
        <v>213</v>
      </c>
      <c r="B1114" s="38" t="s">
        <v>7018</v>
      </c>
      <c r="C1114" s="38" t="s">
        <v>7409</v>
      </c>
      <c r="D1114" s="38" t="s">
        <v>7410</v>
      </c>
      <c r="E1114" s="38" t="s">
        <v>7411</v>
      </c>
      <c r="F1114" s="38" t="s">
        <v>7412</v>
      </c>
      <c r="G1114" s="38" t="s">
        <v>5536</v>
      </c>
      <c r="H1114" s="38" t="s">
        <v>2665</v>
      </c>
      <c r="I1114" s="39">
        <v>80886.080000000002</v>
      </c>
      <c r="J1114" s="11">
        <f>VLOOKUP(LEFT(B1114,5),[1]Percents!$C:$M,6,FALSE)</f>
        <v>0.29404999999999998</v>
      </c>
      <c r="K1114" s="13">
        <f t="shared" si="34"/>
        <v>23784.551823999998</v>
      </c>
      <c r="L1114" s="15" t="str">
        <f t="shared" si="35"/>
        <v>GB</v>
      </c>
    </row>
    <row r="1115" spans="1:12" s="40" customFormat="1" ht="14.25" customHeight="1" x14ac:dyDescent="0.25">
      <c r="A1115" s="38" t="s">
        <v>213</v>
      </c>
      <c r="B1115" s="38" t="s">
        <v>166</v>
      </c>
      <c r="C1115" s="38" t="s">
        <v>7678</v>
      </c>
      <c r="D1115" s="38" t="s">
        <v>7679</v>
      </c>
      <c r="E1115" s="38" t="s">
        <v>6385</v>
      </c>
      <c r="F1115" s="38" t="s">
        <v>7680</v>
      </c>
      <c r="G1115" s="38" t="s">
        <v>7681</v>
      </c>
      <c r="H1115" s="38" t="s">
        <v>2665</v>
      </c>
      <c r="I1115" s="39">
        <v>18553.71</v>
      </c>
      <c r="J1115" s="11">
        <f>VLOOKUP(LEFT(B1115,5),[1]Percents!$C:$M,6,FALSE)</f>
        <v>0.25</v>
      </c>
      <c r="K1115" s="13">
        <f t="shared" si="34"/>
        <v>4638.4274999999998</v>
      </c>
      <c r="L1115" s="15" t="str">
        <f t="shared" si="35"/>
        <v>GB</v>
      </c>
    </row>
    <row r="1116" spans="1:12" s="40" customFormat="1" ht="14.25" customHeight="1" x14ac:dyDescent="0.25">
      <c r="A1116" s="38" t="s">
        <v>213</v>
      </c>
      <c r="B1116" s="38" t="s">
        <v>61</v>
      </c>
      <c r="C1116" s="38" t="s">
        <v>7210</v>
      </c>
      <c r="D1116" s="38" t="s">
        <v>7211</v>
      </c>
      <c r="E1116" s="38" t="s">
        <v>1003</v>
      </c>
      <c r="F1116" s="38" t="s">
        <v>7212</v>
      </c>
      <c r="G1116" s="38" t="s">
        <v>7196</v>
      </c>
      <c r="H1116" s="38" t="s">
        <v>2665</v>
      </c>
      <c r="I1116" s="39">
        <v>152868.72</v>
      </c>
      <c r="J1116" s="11">
        <f>VLOOKUP(LEFT(B1116,5),[1]Percents!$C:$M,6,FALSE)</f>
        <v>8.6050000000000001E-2</v>
      </c>
      <c r="K1116" s="13">
        <f t="shared" ref="K1116:K1179" si="36">+J1116*I1116</f>
        <v>13154.353356</v>
      </c>
      <c r="L1116" s="15" t="str">
        <f t="shared" si="35"/>
        <v>GB</v>
      </c>
    </row>
    <row r="1117" spans="1:12" s="40" customFormat="1" ht="14.25" customHeight="1" x14ac:dyDescent="0.25">
      <c r="A1117" s="38" t="s">
        <v>141</v>
      </c>
      <c r="B1117" s="38" t="s">
        <v>245</v>
      </c>
      <c r="C1117" s="38" t="s">
        <v>8624</v>
      </c>
      <c r="D1117" s="38" t="s">
        <v>8625</v>
      </c>
      <c r="E1117" s="38" t="s">
        <v>4597</v>
      </c>
      <c r="F1117" s="38" t="s">
        <v>7212</v>
      </c>
      <c r="G1117" s="38" t="s">
        <v>7196</v>
      </c>
      <c r="H1117" s="38" t="s">
        <v>2665</v>
      </c>
      <c r="I1117" s="39">
        <v>22424.07</v>
      </c>
      <c r="J1117" s="11">
        <f>VLOOKUP(LEFT(B1117,5),[1]Percents!$C:$M,6,FALSE)</f>
        <v>0.1678</v>
      </c>
      <c r="K1117" s="13">
        <f t="shared" si="36"/>
        <v>3762.7589459999999</v>
      </c>
      <c r="L1117" s="15" t="str">
        <f t="shared" si="35"/>
        <v>GB</v>
      </c>
    </row>
    <row r="1118" spans="1:12" s="40" customFormat="1" ht="14.25" customHeight="1" x14ac:dyDescent="0.25">
      <c r="A1118" s="38" t="s">
        <v>213</v>
      </c>
      <c r="B1118" s="38" t="s">
        <v>79</v>
      </c>
      <c r="C1118" s="38" t="s">
        <v>7213</v>
      </c>
      <c r="D1118" s="38" t="s">
        <v>7214</v>
      </c>
      <c r="E1118" s="38" t="s">
        <v>403</v>
      </c>
      <c r="F1118" s="38" t="s">
        <v>7215</v>
      </c>
      <c r="G1118" s="38" t="s">
        <v>7196</v>
      </c>
      <c r="H1118" s="38" t="s">
        <v>2665</v>
      </c>
      <c r="I1118" s="39">
        <v>116431.69</v>
      </c>
      <c r="J1118" s="11">
        <f>VLOOKUP(LEFT(B1118,5),[1]Percents!$C:$M,6,FALSE)</f>
        <v>8.6050000000000001E-2</v>
      </c>
      <c r="K1118" s="13">
        <f t="shared" si="36"/>
        <v>10018.9469245</v>
      </c>
      <c r="L1118" s="15" t="str">
        <f t="shared" si="35"/>
        <v>GB</v>
      </c>
    </row>
    <row r="1119" spans="1:12" s="40" customFormat="1" ht="14.25" customHeight="1" x14ac:dyDescent="0.25">
      <c r="A1119" s="38" t="s">
        <v>213</v>
      </c>
      <c r="B1119" s="38" t="s">
        <v>61</v>
      </c>
      <c r="C1119" s="38" t="s">
        <v>7216</v>
      </c>
      <c r="D1119" s="38" t="s">
        <v>7217</v>
      </c>
      <c r="E1119" s="38" t="s">
        <v>461</v>
      </c>
      <c r="F1119" s="38" t="s">
        <v>7218</v>
      </c>
      <c r="G1119" s="38" t="s">
        <v>7196</v>
      </c>
      <c r="H1119" s="38" t="s">
        <v>2665</v>
      </c>
      <c r="I1119" s="39">
        <v>62049.5</v>
      </c>
      <c r="J1119" s="11">
        <f>VLOOKUP(LEFT(B1119,5),[1]Percents!$C:$M,6,FALSE)</f>
        <v>8.6050000000000001E-2</v>
      </c>
      <c r="K1119" s="13">
        <f t="shared" si="36"/>
        <v>5339.3594750000002</v>
      </c>
      <c r="L1119" s="15" t="str">
        <f t="shared" si="35"/>
        <v>GB</v>
      </c>
    </row>
    <row r="1120" spans="1:12" s="40" customFormat="1" ht="14.25" customHeight="1" x14ac:dyDescent="0.25">
      <c r="A1120" s="38" t="s">
        <v>213</v>
      </c>
      <c r="B1120" s="38" t="s">
        <v>7018</v>
      </c>
      <c r="C1120" s="38" t="s">
        <v>8626</v>
      </c>
      <c r="D1120" s="38" t="s">
        <v>8627</v>
      </c>
      <c r="E1120" s="38" t="s">
        <v>7411</v>
      </c>
      <c r="F1120" s="38" t="s">
        <v>8628</v>
      </c>
      <c r="G1120" s="38" t="s">
        <v>5420</v>
      </c>
      <c r="H1120" s="38" t="s">
        <v>2665</v>
      </c>
      <c r="I1120" s="39">
        <v>274697.38</v>
      </c>
      <c r="J1120" s="11">
        <f>VLOOKUP(LEFT(B1120,5),[1]Percents!$C:$M,6,FALSE)</f>
        <v>0.29404999999999998</v>
      </c>
      <c r="K1120" s="13">
        <f t="shared" si="36"/>
        <v>80774.764588999999</v>
      </c>
      <c r="L1120" s="15" t="str">
        <f t="shared" si="35"/>
        <v>GB</v>
      </c>
    </row>
    <row r="1121" spans="1:12" s="40" customFormat="1" ht="14.25" customHeight="1" x14ac:dyDescent="0.25">
      <c r="A1121" s="38" t="s">
        <v>213</v>
      </c>
      <c r="B1121" s="38" t="s">
        <v>61</v>
      </c>
      <c r="C1121" s="38" t="s">
        <v>7219</v>
      </c>
      <c r="D1121" s="38" t="s">
        <v>7220</v>
      </c>
      <c r="E1121" s="38" t="s">
        <v>249</v>
      </c>
      <c r="F1121" s="38" t="s">
        <v>7221</v>
      </c>
      <c r="G1121" s="38" t="s">
        <v>7222</v>
      </c>
      <c r="H1121" s="38" t="s">
        <v>2665</v>
      </c>
      <c r="I1121" s="39">
        <v>81354.63</v>
      </c>
      <c r="J1121" s="11">
        <f>VLOOKUP(LEFT(B1121,5),[1]Percents!$C:$M,6,FALSE)</f>
        <v>8.6050000000000001E-2</v>
      </c>
      <c r="K1121" s="13">
        <f t="shared" si="36"/>
        <v>7000.5659115000008</v>
      </c>
      <c r="L1121" s="15" t="str">
        <f t="shared" si="35"/>
        <v>GB</v>
      </c>
    </row>
    <row r="1122" spans="1:12" s="40" customFormat="1" ht="14.25" customHeight="1" x14ac:dyDescent="0.25">
      <c r="A1122" s="38" t="s">
        <v>141</v>
      </c>
      <c r="B1122" s="38" t="s">
        <v>245</v>
      </c>
      <c r="C1122" s="38" t="s">
        <v>7682</v>
      </c>
      <c r="D1122" s="38" t="s">
        <v>7683</v>
      </c>
      <c r="E1122" s="38" t="s">
        <v>1185</v>
      </c>
      <c r="F1122" s="38" t="s">
        <v>7684</v>
      </c>
      <c r="G1122" s="38" t="s">
        <v>7685</v>
      </c>
      <c r="H1122" s="38" t="s">
        <v>2665</v>
      </c>
      <c r="I1122" s="39">
        <v>23186.89</v>
      </c>
      <c r="J1122" s="11">
        <f>VLOOKUP(LEFT(B1122,5),[1]Percents!$C:$M,6,FALSE)</f>
        <v>0.1678</v>
      </c>
      <c r="K1122" s="13">
        <f t="shared" si="36"/>
        <v>3890.7601420000001</v>
      </c>
      <c r="L1122" s="15" t="str">
        <f t="shared" si="35"/>
        <v>GB</v>
      </c>
    </row>
    <row r="1123" spans="1:12" s="40" customFormat="1" ht="14.25" customHeight="1" x14ac:dyDescent="0.25">
      <c r="A1123" s="38" t="s">
        <v>213</v>
      </c>
      <c r="B1123" s="38" t="s">
        <v>195</v>
      </c>
      <c r="C1123" s="38" t="s">
        <v>8629</v>
      </c>
      <c r="D1123" s="38" t="s">
        <v>8630</v>
      </c>
      <c r="E1123" s="38" t="s">
        <v>266</v>
      </c>
      <c r="F1123" s="38" t="s">
        <v>7684</v>
      </c>
      <c r="G1123" s="38" t="s">
        <v>7685</v>
      </c>
      <c r="H1123" s="38" t="s">
        <v>2665</v>
      </c>
      <c r="I1123" s="39">
        <v>20017.560000000001</v>
      </c>
      <c r="J1123" s="11">
        <f>VLOOKUP(LEFT(B1123,5),[1]Percents!$C:$M,6,FALSE)</f>
        <v>8.6050000000000001E-2</v>
      </c>
      <c r="K1123" s="13">
        <f t="shared" si="36"/>
        <v>1722.5110380000001</v>
      </c>
      <c r="L1123" s="15" t="str">
        <f t="shared" si="35"/>
        <v>GB</v>
      </c>
    </row>
    <row r="1124" spans="1:12" s="40" customFormat="1" ht="14.25" customHeight="1" x14ac:dyDescent="0.25">
      <c r="A1124" s="38" t="s">
        <v>213</v>
      </c>
      <c r="B1124" s="38" t="s">
        <v>9329</v>
      </c>
      <c r="C1124" s="38" t="s">
        <v>8566</v>
      </c>
      <c r="D1124" s="38" t="s">
        <v>8567</v>
      </c>
      <c r="E1124" s="38" t="s">
        <v>834</v>
      </c>
      <c r="F1124" s="38" t="s">
        <v>8120</v>
      </c>
      <c r="G1124" s="38" t="s">
        <v>3357</v>
      </c>
      <c r="H1124" s="38" t="s">
        <v>2665</v>
      </c>
      <c r="I1124" s="39">
        <v>2007.84</v>
      </c>
      <c r="J1124" s="11">
        <f>VLOOKUP(LEFT(B1124,5),[1]Percents!$C:$M,6,FALSE)</f>
        <v>0.29404999999999998</v>
      </c>
      <c r="K1124" s="13">
        <f t="shared" si="36"/>
        <v>590.40535199999988</v>
      </c>
      <c r="L1124" s="15" t="str">
        <f t="shared" si="35"/>
        <v>GB</v>
      </c>
    </row>
    <row r="1125" spans="1:12" s="40" customFormat="1" ht="14.25" customHeight="1" x14ac:dyDescent="0.25">
      <c r="A1125" s="38" t="s">
        <v>213</v>
      </c>
      <c r="B1125" s="38" t="s">
        <v>189</v>
      </c>
      <c r="C1125" s="38" t="s">
        <v>8118</v>
      </c>
      <c r="D1125" s="38" t="s">
        <v>8119</v>
      </c>
      <c r="E1125" s="38" t="s">
        <v>834</v>
      </c>
      <c r="F1125" s="38" t="s">
        <v>8120</v>
      </c>
      <c r="G1125" s="38" t="s">
        <v>7196</v>
      </c>
      <c r="H1125" s="38" t="s">
        <v>2665</v>
      </c>
      <c r="I1125" s="39">
        <v>4473.2299999999996</v>
      </c>
      <c r="J1125" s="11">
        <f>VLOOKUP(LEFT(B1125,5),[1]Percents!$C:$M,6,FALSE)</f>
        <v>0.29404999999999998</v>
      </c>
      <c r="K1125" s="13">
        <f t="shared" si="36"/>
        <v>1315.3532814999999</v>
      </c>
      <c r="L1125" s="15" t="str">
        <f t="shared" ref="L1125:L1188" si="37">LEFT(F1125,2)</f>
        <v>GB</v>
      </c>
    </row>
    <row r="1126" spans="1:12" s="40" customFormat="1" ht="14.25" customHeight="1" x14ac:dyDescent="0.25">
      <c r="A1126" s="38" t="s">
        <v>213</v>
      </c>
      <c r="B1126" s="38" t="s">
        <v>9329</v>
      </c>
      <c r="C1126" s="38" t="s">
        <v>8118</v>
      </c>
      <c r="D1126" s="38" t="s">
        <v>8119</v>
      </c>
      <c r="E1126" s="38" t="s">
        <v>834</v>
      </c>
      <c r="F1126" s="38" t="s">
        <v>8120</v>
      </c>
      <c r="G1126" s="38" t="s">
        <v>7196</v>
      </c>
      <c r="H1126" s="38" t="s">
        <v>2665</v>
      </c>
      <c r="I1126" s="39">
        <v>21578.92</v>
      </c>
      <c r="J1126" s="11">
        <f>VLOOKUP(LEFT(B1126,5),[1]Percents!$C:$M,6,FALSE)</f>
        <v>0.29404999999999998</v>
      </c>
      <c r="K1126" s="13">
        <f t="shared" si="36"/>
        <v>6345.2814259999986</v>
      </c>
      <c r="L1126" s="15" t="str">
        <f t="shared" si="37"/>
        <v>GB</v>
      </c>
    </row>
    <row r="1127" spans="1:12" s="40" customFormat="1" ht="14.25" customHeight="1" x14ac:dyDescent="0.25">
      <c r="A1127" s="38" t="s">
        <v>213</v>
      </c>
      <c r="B1127" s="38" t="s">
        <v>21</v>
      </c>
      <c r="C1127" s="38" t="s">
        <v>7223</v>
      </c>
      <c r="D1127" s="38" t="s">
        <v>7224</v>
      </c>
      <c r="E1127" s="38" t="s">
        <v>2906</v>
      </c>
      <c r="F1127" s="38" t="s">
        <v>7225</v>
      </c>
      <c r="G1127" s="38" t="s">
        <v>7226</v>
      </c>
      <c r="H1127" s="38" t="s">
        <v>2665</v>
      </c>
      <c r="I1127" s="39">
        <v>143100.17000000001</v>
      </c>
      <c r="J1127" s="11">
        <f>VLOOKUP(LEFT(B1127,5),[1]Percents!$C:$M,6,FALSE)</f>
        <v>0.25</v>
      </c>
      <c r="K1127" s="13">
        <f t="shared" si="36"/>
        <v>35775.042500000003</v>
      </c>
      <c r="L1127" s="15" t="str">
        <f t="shared" si="37"/>
        <v>GB</v>
      </c>
    </row>
    <row r="1128" spans="1:12" s="40" customFormat="1" ht="14.25" customHeight="1" x14ac:dyDescent="0.25">
      <c r="A1128" s="38" t="s">
        <v>213</v>
      </c>
      <c r="B1128" s="38" t="s">
        <v>53</v>
      </c>
      <c r="C1128" s="38" t="s">
        <v>7686</v>
      </c>
      <c r="D1128" s="38" t="s">
        <v>7687</v>
      </c>
      <c r="E1128" s="38" t="s">
        <v>6699</v>
      </c>
      <c r="F1128" s="38" t="s">
        <v>7688</v>
      </c>
      <c r="G1128" s="38" t="s">
        <v>7386</v>
      </c>
      <c r="H1128" s="38" t="s">
        <v>2665</v>
      </c>
      <c r="I1128" s="39">
        <v>123662.24</v>
      </c>
      <c r="J1128" s="11">
        <f>VLOOKUP(LEFT(B1128,5),[1]Percents!$C:$M,6,FALSE)</f>
        <v>8.6050000000000001E-2</v>
      </c>
      <c r="K1128" s="13">
        <f t="shared" si="36"/>
        <v>10641.135752</v>
      </c>
      <c r="L1128" s="15" t="str">
        <f t="shared" si="37"/>
        <v>GB</v>
      </c>
    </row>
    <row r="1129" spans="1:12" s="40" customFormat="1" ht="14.25" customHeight="1" x14ac:dyDescent="0.25">
      <c r="A1129" s="38" t="s">
        <v>213</v>
      </c>
      <c r="B1129" s="38" t="s">
        <v>61</v>
      </c>
      <c r="C1129" s="38" t="s">
        <v>7413</v>
      </c>
      <c r="D1129" s="38" t="s">
        <v>7414</v>
      </c>
      <c r="E1129" s="38" t="s">
        <v>81</v>
      </c>
      <c r="F1129" s="38" t="s">
        <v>7415</v>
      </c>
      <c r="G1129" s="38" t="s">
        <v>7386</v>
      </c>
      <c r="H1129" s="38" t="s">
        <v>2665</v>
      </c>
      <c r="I1129" s="39">
        <v>125397.19</v>
      </c>
      <c r="J1129" s="11">
        <f>VLOOKUP(LEFT(B1129,5),[1]Percents!$C:$M,6,FALSE)</f>
        <v>8.6050000000000001E-2</v>
      </c>
      <c r="K1129" s="13">
        <f t="shared" si="36"/>
        <v>10790.4281995</v>
      </c>
      <c r="L1129" s="15" t="str">
        <f t="shared" si="37"/>
        <v>GB</v>
      </c>
    </row>
    <row r="1130" spans="1:12" s="40" customFormat="1" ht="14.25" customHeight="1" x14ac:dyDescent="0.25">
      <c r="A1130" s="38" t="s">
        <v>213</v>
      </c>
      <c r="B1130" s="38" t="s">
        <v>145</v>
      </c>
      <c r="C1130" s="38" t="s">
        <v>7416</v>
      </c>
      <c r="D1130" s="38" t="s">
        <v>7417</v>
      </c>
      <c r="E1130" s="38" t="s">
        <v>219</v>
      </c>
      <c r="F1130" s="38" t="s">
        <v>7418</v>
      </c>
      <c r="G1130" s="38" t="s">
        <v>7386</v>
      </c>
      <c r="H1130" s="38" t="s">
        <v>2665</v>
      </c>
      <c r="I1130" s="39">
        <v>167371.06</v>
      </c>
      <c r="J1130" s="11">
        <f>VLOOKUP(LEFT(B1130,5),[1]Percents!$C:$M,6,FALSE)</f>
        <v>0.29404999999999998</v>
      </c>
      <c r="K1130" s="13">
        <f t="shared" si="36"/>
        <v>49215.460192999999</v>
      </c>
      <c r="L1130" s="15" t="str">
        <f t="shared" si="37"/>
        <v>GB</v>
      </c>
    </row>
    <row r="1131" spans="1:12" s="40" customFormat="1" ht="14.25" customHeight="1" x14ac:dyDescent="0.25">
      <c r="A1131" s="38" t="s">
        <v>213</v>
      </c>
      <c r="B1131" s="38" t="s">
        <v>162</v>
      </c>
      <c r="C1131" s="38" t="s">
        <v>7419</v>
      </c>
      <c r="D1131" s="38" t="s">
        <v>7420</v>
      </c>
      <c r="E1131" s="38" t="s">
        <v>1307</v>
      </c>
      <c r="F1131" s="38" t="s">
        <v>7421</v>
      </c>
      <c r="G1131" s="38" t="s">
        <v>7689</v>
      </c>
      <c r="H1131" s="38" t="s">
        <v>2665</v>
      </c>
      <c r="I1131" s="39">
        <v>151528.97</v>
      </c>
      <c r="J1131" s="11">
        <f>VLOOKUP(LEFT(B1131,5),[1]Percents!$C:$M,6,FALSE)</f>
        <v>0.25</v>
      </c>
      <c r="K1131" s="13">
        <f t="shared" si="36"/>
        <v>37882.2425</v>
      </c>
      <c r="L1131" s="15" t="str">
        <f t="shared" si="37"/>
        <v>GB</v>
      </c>
    </row>
    <row r="1132" spans="1:12" s="40" customFormat="1" ht="14.25" customHeight="1" x14ac:dyDescent="0.25">
      <c r="A1132" s="38" t="s">
        <v>213</v>
      </c>
      <c r="B1132" s="38" t="s">
        <v>162</v>
      </c>
      <c r="C1132" s="38" t="s">
        <v>7422</v>
      </c>
      <c r="D1132" s="38" t="s">
        <v>7423</v>
      </c>
      <c r="E1132" s="38" t="s">
        <v>291</v>
      </c>
      <c r="F1132" s="38" t="s">
        <v>7424</v>
      </c>
      <c r="G1132" s="38" t="s">
        <v>6549</v>
      </c>
      <c r="H1132" s="38" t="s">
        <v>2665</v>
      </c>
      <c r="I1132" s="39">
        <v>5972.87</v>
      </c>
      <c r="J1132" s="11">
        <f>VLOOKUP(LEFT(B1132,5),[1]Percents!$C:$M,6,FALSE)</f>
        <v>0.25</v>
      </c>
      <c r="K1132" s="13">
        <f t="shared" si="36"/>
        <v>1493.2175</v>
      </c>
      <c r="L1132" s="15" t="str">
        <f t="shared" si="37"/>
        <v>GB</v>
      </c>
    </row>
    <row r="1133" spans="1:12" s="40" customFormat="1" ht="14.25" customHeight="1" x14ac:dyDescent="0.25">
      <c r="A1133" s="38" t="s">
        <v>243</v>
      </c>
      <c r="B1133" s="38" t="s">
        <v>314</v>
      </c>
      <c r="C1133" s="38" t="s">
        <v>7690</v>
      </c>
      <c r="D1133" s="38" t="s">
        <v>7691</v>
      </c>
      <c r="E1133" s="38" t="s">
        <v>315</v>
      </c>
      <c r="F1133" s="38" t="s">
        <v>7692</v>
      </c>
      <c r="G1133" s="38" t="s">
        <v>7386</v>
      </c>
      <c r="H1133" s="38" t="s">
        <v>2665</v>
      </c>
      <c r="I1133" s="39">
        <v>115014.65</v>
      </c>
      <c r="J1133" s="11">
        <f>VLOOKUP(LEFT(B1133,5),[1]Percents!$C:$M,6,FALSE)</f>
        <v>9.0999999999999998E-2</v>
      </c>
      <c r="K1133" s="13">
        <f t="shared" si="36"/>
        <v>10466.333149999999</v>
      </c>
      <c r="L1133" s="15" t="str">
        <f t="shared" si="37"/>
        <v>GB</v>
      </c>
    </row>
    <row r="1134" spans="1:12" s="40" customFormat="1" ht="14.25" customHeight="1" x14ac:dyDescent="0.25">
      <c r="A1134" s="38" t="s">
        <v>213</v>
      </c>
      <c r="B1134" s="38" t="s">
        <v>154</v>
      </c>
      <c r="C1134" s="38" t="s">
        <v>8631</v>
      </c>
      <c r="D1134" s="38" t="s">
        <v>8632</v>
      </c>
      <c r="E1134" s="38" t="s">
        <v>6714</v>
      </c>
      <c r="F1134" s="38" t="s">
        <v>7692</v>
      </c>
      <c r="G1134" s="38" t="s">
        <v>7386</v>
      </c>
      <c r="H1134" s="38" t="s">
        <v>2665</v>
      </c>
      <c r="I1134" s="39">
        <v>13125.35</v>
      </c>
      <c r="J1134" s="11">
        <f>VLOOKUP(LEFT(B1134,5),[1]Percents!$C:$M,6,FALSE)</f>
        <v>0.29404999999999998</v>
      </c>
      <c r="K1134" s="13">
        <f t="shared" si="36"/>
        <v>3859.5091674999999</v>
      </c>
      <c r="L1134" s="15" t="str">
        <f t="shared" si="37"/>
        <v>GB</v>
      </c>
    </row>
    <row r="1135" spans="1:12" s="40" customFormat="1" ht="14.25" customHeight="1" x14ac:dyDescent="0.25">
      <c r="A1135" s="38" t="s">
        <v>213</v>
      </c>
      <c r="B1135" s="38" t="s">
        <v>6473</v>
      </c>
      <c r="C1135" s="38" t="s">
        <v>7693</v>
      </c>
      <c r="D1135" s="38" t="s">
        <v>7694</v>
      </c>
      <c r="E1135" s="38" t="s">
        <v>7695</v>
      </c>
      <c r="F1135" s="38" t="s">
        <v>7692</v>
      </c>
      <c r="G1135" s="38" t="s">
        <v>7386</v>
      </c>
      <c r="H1135" s="38" t="s">
        <v>2665</v>
      </c>
      <c r="I1135" s="39">
        <v>2627.37</v>
      </c>
      <c r="J1135" s="11">
        <f>VLOOKUP(LEFT(B1135,5),[1]Percents!$C:$M,6,FALSE)</f>
        <v>0.29404999999999998</v>
      </c>
      <c r="K1135" s="13">
        <f t="shared" si="36"/>
        <v>772.57814849999988</v>
      </c>
      <c r="L1135" s="15" t="str">
        <f t="shared" si="37"/>
        <v>GB</v>
      </c>
    </row>
    <row r="1136" spans="1:12" s="40" customFormat="1" ht="14.25" customHeight="1" x14ac:dyDescent="0.25">
      <c r="A1136" s="38" t="s">
        <v>213</v>
      </c>
      <c r="B1136" s="38" t="s">
        <v>102</v>
      </c>
      <c r="C1136" s="38" t="s">
        <v>7693</v>
      </c>
      <c r="D1136" s="38" t="s">
        <v>7694</v>
      </c>
      <c r="E1136" s="38" t="s">
        <v>7695</v>
      </c>
      <c r="F1136" s="38" t="s">
        <v>7692</v>
      </c>
      <c r="G1136" s="38" t="s">
        <v>7386</v>
      </c>
      <c r="H1136" s="38" t="s">
        <v>2665</v>
      </c>
      <c r="I1136" s="39">
        <v>1374.42</v>
      </c>
      <c r="J1136" s="11">
        <f>VLOOKUP(LEFT(B1136,5),[1]Percents!$C:$M,6,FALSE)</f>
        <v>0.29404999999999998</v>
      </c>
      <c r="K1136" s="13">
        <f t="shared" si="36"/>
        <v>404.14820099999997</v>
      </c>
      <c r="L1136" s="15" t="str">
        <f t="shared" si="37"/>
        <v>GB</v>
      </c>
    </row>
    <row r="1137" spans="1:12" s="40" customFormat="1" ht="14.25" customHeight="1" x14ac:dyDescent="0.25">
      <c r="A1137" s="38" t="s">
        <v>65</v>
      </c>
      <c r="B1137" s="38" t="s">
        <v>316</v>
      </c>
      <c r="C1137" s="38" t="s">
        <v>7696</v>
      </c>
      <c r="D1137" s="38" t="s">
        <v>7697</v>
      </c>
      <c r="E1137" s="38" t="s">
        <v>7698</v>
      </c>
      <c r="F1137" s="38" t="s">
        <v>7427</v>
      </c>
      <c r="G1137" s="38" t="s">
        <v>7386</v>
      </c>
      <c r="H1137" s="38" t="s">
        <v>2665</v>
      </c>
      <c r="I1137" s="39">
        <v>73267.509999999995</v>
      </c>
      <c r="J1137" s="11">
        <f>VLOOKUP(LEFT(B1137,5),[1]Percents!$C:$M,6,FALSE)</f>
        <v>0</v>
      </c>
      <c r="K1137" s="13">
        <f t="shared" si="36"/>
        <v>0</v>
      </c>
      <c r="L1137" s="15" t="str">
        <f t="shared" si="37"/>
        <v>GB</v>
      </c>
    </row>
    <row r="1138" spans="1:12" s="40" customFormat="1" ht="14.25" customHeight="1" x14ac:dyDescent="0.25">
      <c r="A1138" s="38" t="s">
        <v>213</v>
      </c>
      <c r="B1138" s="38" t="s">
        <v>79</v>
      </c>
      <c r="C1138" s="38" t="s">
        <v>7425</v>
      </c>
      <c r="D1138" s="38" t="s">
        <v>7426</v>
      </c>
      <c r="E1138" s="38" t="s">
        <v>1370</v>
      </c>
      <c r="F1138" s="38" t="s">
        <v>7427</v>
      </c>
      <c r="G1138" s="38" t="s">
        <v>7386</v>
      </c>
      <c r="H1138" s="38" t="s">
        <v>2665</v>
      </c>
      <c r="I1138" s="39">
        <v>10877.31</v>
      </c>
      <c r="J1138" s="11">
        <f>VLOOKUP(LEFT(B1138,5),[1]Percents!$C:$M,6,FALSE)</f>
        <v>8.6050000000000001E-2</v>
      </c>
      <c r="K1138" s="13">
        <f t="shared" si="36"/>
        <v>935.99252549999994</v>
      </c>
      <c r="L1138" s="15" t="str">
        <f t="shared" si="37"/>
        <v>GB</v>
      </c>
    </row>
    <row r="1139" spans="1:12" s="40" customFormat="1" ht="14.25" customHeight="1" x14ac:dyDescent="0.25">
      <c r="A1139" s="38" t="s">
        <v>65</v>
      </c>
      <c r="B1139" s="38" t="s">
        <v>316</v>
      </c>
      <c r="C1139" s="38" t="s">
        <v>9369</v>
      </c>
      <c r="D1139" s="38" t="s">
        <v>9370</v>
      </c>
      <c r="E1139" s="38" t="s">
        <v>7698</v>
      </c>
      <c r="F1139" s="38" t="s">
        <v>7427</v>
      </c>
      <c r="G1139" s="38" t="s">
        <v>9371</v>
      </c>
      <c r="H1139" s="38" t="s">
        <v>2665</v>
      </c>
      <c r="I1139" s="39">
        <v>29864.639999999999</v>
      </c>
      <c r="J1139" s="11">
        <f>VLOOKUP(LEFT(B1139,5),[1]Percents!$C:$M,6,FALSE)</f>
        <v>0</v>
      </c>
      <c r="K1139" s="13">
        <f t="shared" si="36"/>
        <v>0</v>
      </c>
      <c r="L1139" s="15" t="str">
        <f t="shared" si="37"/>
        <v>GB</v>
      </c>
    </row>
    <row r="1140" spans="1:12" s="40" customFormat="1" ht="14.25" customHeight="1" x14ac:dyDescent="0.25">
      <c r="A1140" s="38" t="s">
        <v>213</v>
      </c>
      <c r="B1140" s="38" t="s">
        <v>79</v>
      </c>
      <c r="C1140" s="38" t="s">
        <v>11693</v>
      </c>
      <c r="D1140" s="38" t="s">
        <v>11694</v>
      </c>
      <c r="E1140" s="38" t="s">
        <v>391</v>
      </c>
      <c r="F1140" s="38" t="s">
        <v>7427</v>
      </c>
      <c r="G1140" s="38" t="s">
        <v>9371</v>
      </c>
      <c r="H1140" s="38" t="s">
        <v>2665</v>
      </c>
      <c r="I1140" s="39">
        <v>5917.6</v>
      </c>
      <c r="J1140" s="11">
        <f>VLOOKUP(LEFT(B1140,5),[1]Percents!$C:$M,6,FALSE)</f>
        <v>8.6050000000000001E-2</v>
      </c>
      <c r="K1140" s="13">
        <f t="shared" si="36"/>
        <v>509.20948000000004</v>
      </c>
      <c r="L1140" s="15" t="str">
        <f t="shared" si="37"/>
        <v>GB</v>
      </c>
    </row>
    <row r="1141" spans="1:12" s="40" customFormat="1" ht="14.25" customHeight="1" x14ac:dyDescent="0.25">
      <c r="A1141" s="38" t="s">
        <v>141</v>
      </c>
      <c r="B1141" s="38" t="s">
        <v>111</v>
      </c>
      <c r="C1141" s="38" t="s">
        <v>7428</v>
      </c>
      <c r="D1141" s="38" t="s">
        <v>7429</v>
      </c>
      <c r="E1141" s="38" t="s">
        <v>6993</v>
      </c>
      <c r="F1141" s="38" t="s">
        <v>7430</v>
      </c>
      <c r="G1141" s="38" t="s">
        <v>7386</v>
      </c>
      <c r="H1141" s="38" t="s">
        <v>2665</v>
      </c>
      <c r="I1141" s="39">
        <v>85342.94</v>
      </c>
      <c r="J1141" s="11">
        <f>VLOOKUP(LEFT(B1141,5),[1]Percents!$C:$M,6,FALSE)</f>
        <v>0.1678</v>
      </c>
      <c r="K1141" s="13">
        <f t="shared" si="36"/>
        <v>14320.545332000002</v>
      </c>
      <c r="L1141" s="15" t="str">
        <f t="shared" si="37"/>
        <v>GB</v>
      </c>
    </row>
    <row r="1142" spans="1:12" s="40" customFormat="1" ht="14.25" customHeight="1" x14ac:dyDescent="0.25">
      <c r="A1142" s="38" t="s">
        <v>141</v>
      </c>
      <c r="B1142" s="38" t="s">
        <v>111</v>
      </c>
      <c r="C1142" s="38" t="s">
        <v>7431</v>
      </c>
      <c r="D1142" s="38" t="s">
        <v>7432</v>
      </c>
      <c r="E1142" s="38" t="s">
        <v>22</v>
      </c>
      <c r="F1142" s="38" t="s">
        <v>7433</v>
      </c>
      <c r="G1142" s="38" t="s">
        <v>1681</v>
      </c>
      <c r="H1142" s="38" t="s">
        <v>2665</v>
      </c>
      <c r="I1142" s="39">
        <v>208476.44</v>
      </c>
      <c r="J1142" s="11">
        <f>VLOOKUP(LEFT(B1142,5),[1]Percents!$C:$M,6,FALSE)</f>
        <v>0.1678</v>
      </c>
      <c r="K1142" s="13">
        <f t="shared" si="36"/>
        <v>34982.346632000001</v>
      </c>
      <c r="L1142" s="15" t="str">
        <f t="shared" si="37"/>
        <v>GB</v>
      </c>
    </row>
    <row r="1143" spans="1:12" s="40" customFormat="1" ht="14.25" customHeight="1" x14ac:dyDescent="0.25">
      <c r="A1143" s="38" t="s">
        <v>243</v>
      </c>
      <c r="B1143" s="38" t="s">
        <v>203</v>
      </c>
      <c r="C1143" s="38" t="s">
        <v>8121</v>
      </c>
      <c r="D1143" s="38" t="s">
        <v>8122</v>
      </c>
      <c r="E1143" s="38" t="s">
        <v>3448</v>
      </c>
      <c r="F1143" s="38" t="s">
        <v>8123</v>
      </c>
      <c r="G1143" s="38" t="s">
        <v>7661</v>
      </c>
      <c r="H1143" s="38" t="s">
        <v>2665</v>
      </c>
      <c r="I1143" s="39">
        <v>71590.8</v>
      </c>
      <c r="J1143" s="11">
        <f>VLOOKUP(LEFT(B1143,5),[1]Percents!$C:$M,6,FALSE)</f>
        <v>9.0999999999999998E-2</v>
      </c>
      <c r="K1143" s="13">
        <f t="shared" si="36"/>
        <v>6514.7628000000004</v>
      </c>
      <c r="L1143" s="15" t="str">
        <f t="shared" si="37"/>
        <v>GB</v>
      </c>
    </row>
    <row r="1144" spans="1:12" s="40" customFormat="1" ht="14.25" customHeight="1" x14ac:dyDescent="0.25">
      <c r="A1144" s="38" t="s">
        <v>243</v>
      </c>
      <c r="B1144" s="38" t="s">
        <v>314</v>
      </c>
      <c r="C1144" s="38" t="s">
        <v>9372</v>
      </c>
      <c r="D1144" s="38" t="s">
        <v>9373</v>
      </c>
      <c r="E1144" s="38" t="s">
        <v>436</v>
      </c>
      <c r="F1144" s="38" t="s">
        <v>8123</v>
      </c>
      <c r="G1144" s="38" t="s">
        <v>7661</v>
      </c>
      <c r="H1144" s="38" t="s">
        <v>2665</v>
      </c>
      <c r="I1144" s="39">
        <v>9991.0499999999993</v>
      </c>
      <c r="J1144" s="11">
        <f>VLOOKUP(LEFT(B1144,5),[1]Percents!$C:$M,6,FALSE)</f>
        <v>9.0999999999999998E-2</v>
      </c>
      <c r="K1144" s="13">
        <f t="shared" si="36"/>
        <v>909.18554999999992</v>
      </c>
      <c r="L1144" s="15" t="str">
        <f t="shared" si="37"/>
        <v>GB</v>
      </c>
    </row>
    <row r="1145" spans="1:12" s="40" customFormat="1" ht="14.25" customHeight="1" x14ac:dyDescent="0.25">
      <c r="A1145" s="38" t="s">
        <v>213</v>
      </c>
      <c r="B1145" s="38" t="s">
        <v>147</v>
      </c>
      <c r="C1145" s="38" t="s">
        <v>7434</v>
      </c>
      <c r="D1145" s="38" t="s">
        <v>7435</v>
      </c>
      <c r="E1145" s="38" t="s">
        <v>58</v>
      </c>
      <c r="F1145" s="38" t="s">
        <v>7436</v>
      </c>
      <c r="G1145" s="38" t="s">
        <v>6999</v>
      </c>
      <c r="H1145" s="38" t="s">
        <v>2665</v>
      </c>
      <c r="I1145" s="39">
        <v>158633.91</v>
      </c>
      <c r="J1145" s="11">
        <f>VLOOKUP(LEFT(B1145,5),[1]Percents!$C:$M,6,FALSE)</f>
        <v>8.6050000000000001E-2</v>
      </c>
      <c r="K1145" s="13">
        <f t="shared" si="36"/>
        <v>13650.4479555</v>
      </c>
      <c r="L1145" s="15" t="str">
        <f t="shared" si="37"/>
        <v>GB</v>
      </c>
    </row>
    <row r="1146" spans="1:12" s="40" customFormat="1" ht="14.25" customHeight="1" x14ac:dyDescent="0.25">
      <c r="A1146" s="38" t="s">
        <v>213</v>
      </c>
      <c r="B1146" s="38" t="s">
        <v>61</v>
      </c>
      <c r="C1146" s="38" t="s">
        <v>7437</v>
      </c>
      <c r="D1146" s="38" t="s">
        <v>7438</v>
      </c>
      <c r="E1146" s="38" t="s">
        <v>262</v>
      </c>
      <c r="F1146" s="38" t="s">
        <v>7439</v>
      </c>
      <c r="G1146" s="38" t="s">
        <v>7386</v>
      </c>
      <c r="H1146" s="38" t="s">
        <v>2665</v>
      </c>
      <c r="I1146" s="39">
        <v>52783.1</v>
      </c>
      <c r="J1146" s="11">
        <f>VLOOKUP(LEFT(B1146,5),[1]Percents!$C:$M,6,FALSE)</f>
        <v>8.6050000000000001E-2</v>
      </c>
      <c r="K1146" s="13">
        <f t="shared" si="36"/>
        <v>4541.9857549999997</v>
      </c>
      <c r="L1146" s="15" t="str">
        <f t="shared" si="37"/>
        <v>GB</v>
      </c>
    </row>
    <row r="1147" spans="1:12" s="40" customFormat="1" ht="14.25" customHeight="1" x14ac:dyDescent="0.25">
      <c r="A1147" s="38" t="s">
        <v>213</v>
      </c>
      <c r="B1147" s="38" t="s">
        <v>270</v>
      </c>
      <c r="C1147" s="38" t="s">
        <v>7440</v>
      </c>
      <c r="D1147" s="38" t="s">
        <v>7441</v>
      </c>
      <c r="E1147" s="38" t="s">
        <v>1435</v>
      </c>
      <c r="F1147" s="38" t="s">
        <v>7442</v>
      </c>
      <c r="G1147" s="38" t="s">
        <v>7386</v>
      </c>
      <c r="H1147" s="38" t="s">
        <v>2665</v>
      </c>
      <c r="I1147" s="39">
        <v>98765.9</v>
      </c>
      <c r="J1147" s="11">
        <f>VLOOKUP(LEFT(B1147,5),[1]Percents!$C:$M,6,FALSE)</f>
        <v>8.6050000000000001E-2</v>
      </c>
      <c r="K1147" s="13">
        <f t="shared" si="36"/>
        <v>8498.8056949999991</v>
      </c>
      <c r="L1147" s="15" t="str">
        <f t="shared" si="37"/>
        <v>GB</v>
      </c>
    </row>
    <row r="1148" spans="1:12" s="40" customFormat="1" ht="14.25" customHeight="1" x14ac:dyDescent="0.25">
      <c r="A1148" s="38" t="s">
        <v>213</v>
      </c>
      <c r="B1148" s="38" t="s">
        <v>270</v>
      </c>
      <c r="C1148" s="38" t="s">
        <v>7443</v>
      </c>
      <c r="D1148" s="38" t="s">
        <v>7444</v>
      </c>
      <c r="E1148" s="38" t="s">
        <v>52</v>
      </c>
      <c r="F1148" s="38" t="s">
        <v>7445</v>
      </c>
      <c r="G1148" s="38" t="s">
        <v>7386</v>
      </c>
      <c r="H1148" s="38" t="s">
        <v>2665</v>
      </c>
      <c r="I1148" s="39">
        <v>8264.11</v>
      </c>
      <c r="J1148" s="11">
        <f>VLOOKUP(LEFT(B1148,5),[1]Percents!$C:$M,6,FALSE)</f>
        <v>8.6050000000000001E-2</v>
      </c>
      <c r="K1148" s="13">
        <f t="shared" si="36"/>
        <v>711.12666550000006</v>
      </c>
      <c r="L1148" s="15" t="str">
        <f t="shared" si="37"/>
        <v>GB</v>
      </c>
    </row>
    <row r="1149" spans="1:12" s="40" customFormat="1" ht="14.25" customHeight="1" x14ac:dyDescent="0.25">
      <c r="A1149" s="38" t="s">
        <v>213</v>
      </c>
      <c r="B1149" s="38" t="s">
        <v>7018</v>
      </c>
      <c r="C1149" s="38" t="s">
        <v>7699</v>
      </c>
      <c r="D1149" s="38" t="s">
        <v>7700</v>
      </c>
      <c r="E1149" s="38" t="s">
        <v>834</v>
      </c>
      <c r="F1149" s="38" t="s">
        <v>7701</v>
      </c>
      <c r="G1149" s="38" t="s">
        <v>7378</v>
      </c>
      <c r="H1149" s="38" t="s">
        <v>2665</v>
      </c>
      <c r="I1149" s="39">
        <v>88880.97</v>
      </c>
      <c r="J1149" s="11">
        <f>VLOOKUP(LEFT(B1149,5),[1]Percents!$C:$M,6,FALSE)</f>
        <v>0.29404999999999998</v>
      </c>
      <c r="K1149" s="13">
        <f t="shared" si="36"/>
        <v>26135.449228499998</v>
      </c>
      <c r="L1149" s="15" t="str">
        <f t="shared" si="37"/>
        <v>GB</v>
      </c>
    </row>
    <row r="1150" spans="1:12" s="40" customFormat="1" ht="14.25" customHeight="1" x14ac:dyDescent="0.25">
      <c r="A1150" s="38" t="s">
        <v>213</v>
      </c>
      <c r="B1150" s="38" t="s">
        <v>226</v>
      </c>
      <c r="C1150" s="38" t="s">
        <v>8124</v>
      </c>
      <c r="D1150" s="38" t="s">
        <v>8125</v>
      </c>
      <c r="E1150" s="38" t="s">
        <v>496</v>
      </c>
      <c r="F1150" s="38" t="s">
        <v>7701</v>
      </c>
      <c r="G1150" s="38" t="s">
        <v>7378</v>
      </c>
      <c r="H1150" s="38" t="s">
        <v>2665</v>
      </c>
      <c r="I1150" s="39">
        <v>76072.100000000006</v>
      </c>
      <c r="J1150" s="11">
        <f>VLOOKUP(LEFT(B1150,5),[1]Percents!$C:$M,6,FALSE)</f>
        <v>8.6050000000000001E-2</v>
      </c>
      <c r="K1150" s="13">
        <f t="shared" si="36"/>
        <v>6546.0042050000002</v>
      </c>
      <c r="L1150" s="15" t="str">
        <f t="shared" si="37"/>
        <v>GB</v>
      </c>
    </row>
    <row r="1151" spans="1:12" s="40" customFormat="1" ht="14.25" customHeight="1" x14ac:dyDescent="0.25">
      <c r="A1151" s="38" t="s">
        <v>213</v>
      </c>
      <c r="B1151" s="38" t="s">
        <v>195</v>
      </c>
      <c r="C1151" s="38" t="s">
        <v>7702</v>
      </c>
      <c r="D1151" s="38" t="s">
        <v>7703</v>
      </c>
      <c r="E1151" s="38" t="s">
        <v>5015</v>
      </c>
      <c r="F1151" s="38" t="s">
        <v>7704</v>
      </c>
      <c r="G1151" s="38" t="s">
        <v>7661</v>
      </c>
      <c r="H1151" s="38" t="s">
        <v>2665</v>
      </c>
      <c r="I1151" s="39">
        <v>100247.87</v>
      </c>
      <c r="J1151" s="11">
        <f>VLOOKUP(LEFT(B1151,5),[1]Percents!$C:$M,6,FALSE)</f>
        <v>8.6050000000000001E-2</v>
      </c>
      <c r="K1151" s="13">
        <f t="shared" si="36"/>
        <v>8626.3292134999992</v>
      </c>
      <c r="L1151" s="15" t="str">
        <f t="shared" si="37"/>
        <v>GB</v>
      </c>
    </row>
    <row r="1152" spans="1:12" s="40" customFormat="1" ht="14.25" customHeight="1" x14ac:dyDescent="0.25">
      <c r="A1152" s="38" t="s">
        <v>213</v>
      </c>
      <c r="B1152" s="38" t="s">
        <v>162</v>
      </c>
      <c r="C1152" s="38" t="s">
        <v>7705</v>
      </c>
      <c r="D1152" s="38" t="s">
        <v>7706</v>
      </c>
      <c r="E1152" s="38" t="s">
        <v>291</v>
      </c>
      <c r="F1152" s="38" t="s">
        <v>7707</v>
      </c>
      <c r="G1152" s="38" t="s">
        <v>7661</v>
      </c>
      <c r="H1152" s="38" t="s">
        <v>2665</v>
      </c>
      <c r="I1152" s="39">
        <v>33014.379999999997</v>
      </c>
      <c r="J1152" s="11">
        <f>VLOOKUP(LEFT(B1152,5),[1]Percents!$C:$M,6,FALSE)</f>
        <v>0.25</v>
      </c>
      <c r="K1152" s="13">
        <f t="shared" si="36"/>
        <v>8253.5949999999993</v>
      </c>
      <c r="L1152" s="15" t="str">
        <f t="shared" si="37"/>
        <v>GB</v>
      </c>
    </row>
    <row r="1153" spans="1:12" s="40" customFormat="1" ht="14.25" customHeight="1" x14ac:dyDescent="0.25">
      <c r="A1153" s="38" t="s">
        <v>141</v>
      </c>
      <c r="B1153" s="38" t="s">
        <v>43</v>
      </c>
      <c r="C1153" s="38" t="s">
        <v>10665</v>
      </c>
      <c r="D1153" s="38" t="s">
        <v>10666</v>
      </c>
      <c r="E1153" s="38" t="s">
        <v>1125</v>
      </c>
      <c r="F1153" s="38" t="s">
        <v>7710</v>
      </c>
      <c r="G1153" s="38" t="s">
        <v>7661</v>
      </c>
      <c r="H1153" s="38" t="s">
        <v>2665</v>
      </c>
      <c r="I1153" s="39">
        <v>15375</v>
      </c>
      <c r="J1153" s="11">
        <f>VLOOKUP(LEFT(B1153,5),[1]Percents!$C:$M,6,FALSE)</f>
        <v>0.1678</v>
      </c>
      <c r="K1153" s="13">
        <f t="shared" si="36"/>
        <v>2579.9250000000002</v>
      </c>
      <c r="L1153" s="15" t="str">
        <f t="shared" si="37"/>
        <v>GB</v>
      </c>
    </row>
    <row r="1154" spans="1:12" s="40" customFormat="1" ht="14.25" customHeight="1" x14ac:dyDescent="0.25">
      <c r="A1154" s="38" t="s">
        <v>141</v>
      </c>
      <c r="B1154" s="38" t="s">
        <v>111</v>
      </c>
      <c r="C1154" s="38" t="s">
        <v>7708</v>
      </c>
      <c r="D1154" s="38" t="s">
        <v>7709</v>
      </c>
      <c r="E1154" s="38" t="s">
        <v>1125</v>
      </c>
      <c r="F1154" s="38" t="s">
        <v>7710</v>
      </c>
      <c r="G1154" s="38" t="s">
        <v>7661</v>
      </c>
      <c r="H1154" s="38" t="s">
        <v>2665</v>
      </c>
      <c r="I1154" s="39">
        <v>62467.420000000013</v>
      </c>
      <c r="J1154" s="11">
        <f>VLOOKUP(LEFT(B1154,5),[1]Percents!$C:$M,6,FALSE)</f>
        <v>0.1678</v>
      </c>
      <c r="K1154" s="13">
        <f t="shared" si="36"/>
        <v>10482.033076000003</v>
      </c>
      <c r="L1154" s="15" t="str">
        <f t="shared" si="37"/>
        <v>GB</v>
      </c>
    </row>
    <row r="1155" spans="1:12" s="40" customFormat="1" ht="14.25" customHeight="1" x14ac:dyDescent="0.25">
      <c r="A1155" s="38" t="s">
        <v>141</v>
      </c>
      <c r="B1155" s="38" t="s">
        <v>43</v>
      </c>
      <c r="C1155" s="38" t="s">
        <v>7892</v>
      </c>
      <c r="D1155" s="38" t="s">
        <v>7893</v>
      </c>
      <c r="E1155" s="38" t="s">
        <v>3925</v>
      </c>
      <c r="F1155" s="38" t="s">
        <v>7710</v>
      </c>
      <c r="G1155" s="38" t="s">
        <v>7661</v>
      </c>
      <c r="H1155" s="38" t="s">
        <v>2665</v>
      </c>
      <c r="I1155" s="39">
        <v>42376.36</v>
      </c>
      <c r="J1155" s="11">
        <f>VLOOKUP(LEFT(B1155,5),[1]Percents!$C:$M,6,FALSE)</f>
        <v>0.1678</v>
      </c>
      <c r="K1155" s="13">
        <f t="shared" si="36"/>
        <v>7110.7532080000001</v>
      </c>
      <c r="L1155" s="15" t="str">
        <f t="shared" si="37"/>
        <v>GB</v>
      </c>
    </row>
    <row r="1156" spans="1:12" s="40" customFormat="1" ht="14.25" customHeight="1" x14ac:dyDescent="0.25">
      <c r="A1156" s="38" t="s">
        <v>141</v>
      </c>
      <c r="B1156" s="38" t="s">
        <v>43</v>
      </c>
      <c r="C1156" s="38" t="s">
        <v>9374</v>
      </c>
      <c r="D1156" s="38" t="s">
        <v>9375</v>
      </c>
      <c r="E1156" s="38" t="s">
        <v>1091</v>
      </c>
      <c r="F1156" s="38" t="s">
        <v>7710</v>
      </c>
      <c r="G1156" s="38" t="s">
        <v>7661</v>
      </c>
      <c r="H1156" s="38" t="s">
        <v>2665</v>
      </c>
      <c r="I1156" s="39">
        <v>12339.98</v>
      </c>
      <c r="J1156" s="11">
        <f>VLOOKUP(LEFT(B1156,5),[1]Percents!$C:$M,6,FALSE)</f>
        <v>0.1678</v>
      </c>
      <c r="K1156" s="13">
        <f t="shared" si="36"/>
        <v>2070.6486439999999</v>
      </c>
      <c r="L1156" s="15" t="str">
        <f t="shared" si="37"/>
        <v>GB</v>
      </c>
    </row>
    <row r="1157" spans="1:12" s="40" customFormat="1" ht="14.25" customHeight="1" x14ac:dyDescent="0.25">
      <c r="A1157" s="38" t="s">
        <v>213</v>
      </c>
      <c r="B1157" s="38" t="s">
        <v>94</v>
      </c>
      <c r="C1157" s="38" t="s">
        <v>7711</v>
      </c>
      <c r="D1157" s="38" t="s">
        <v>7712</v>
      </c>
      <c r="E1157" s="38" t="s">
        <v>633</v>
      </c>
      <c r="F1157" s="38" t="s">
        <v>7713</v>
      </c>
      <c r="G1157" s="38" t="s">
        <v>7661</v>
      </c>
      <c r="H1157" s="38" t="s">
        <v>2665</v>
      </c>
      <c r="I1157" s="39">
        <v>96322.36</v>
      </c>
      <c r="J1157" s="11">
        <f>VLOOKUP(LEFT(B1157,5),[1]Percents!$C:$M,6,FALSE)</f>
        <v>8.6050000000000001E-2</v>
      </c>
      <c r="K1157" s="13">
        <f t="shared" si="36"/>
        <v>8288.5390779999998</v>
      </c>
      <c r="L1157" s="15" t="str">
        <f t="shared" si="37"/>
        <v>GB</v>
      </c>
    </row>
    <row r="1158" spans="1:12" s="40" customFormat="1" ht="14.25" customHeight="1" x14ac:dyDescent="0.25">
      <c r="A1158" s="38" t="s">
        <v>141</v>
      </c>
      <c r="B1158" s="38" t="s">
        <v>111</v>
      </c>
      <c r="C1158" s="38" t="s">
        <v>7894</v>
      </c>
      <c r="D1158" s="38" t="s">
        <v>7895</v>
      </c>
      <c r="E1158" s="38" t="s">
        <v>1139</v>
      </c>
      <c r="F1158" s="38" t="s">
        <v>7896</v>
      </c>
      <c r="G1158" s="38" t="s">
        <v>7897</v>
      </c>
      <c r="H1158" s="38" t="s">
        <v>2665</v>
      </c>
      <c r="I1158" s="39">
        <v>4212.55</v>
      </c>
      <c r="J1158" s="11">
        <f>VLOOKUP(LEFT(B1158,5),[1]Percents!$C:$M,6,FALSE)</f>
        <v>0.1678</v>
      </c>
      <c r="K1158" s="13">
        <f t="shared" si="36"/>
        <v>706.86589000000004</v>
      </c>
      <c r="L1158" s="15" t="str">
        <f t="shared" si="37"/>
        <v>GB</v>
      </c>
    </row>
    <row r="1159" spans="1:12" s="40" customFormat="1" ht="14.25" customHeight="1" x14ac:dyDescent="0.25">
      <c r="A1159" s="38" t="s">
        <v>243</v>
      </c>
      <c r="B1159" s="38" t="s">
        <v>314</v>
      </c>
      <c r="C1159" s="38" t="s">
        <v>7714</v>
      </c>
      <c r="D1159" s="38" t="s">
        <v>7715</v>
      </c>
      <c r="E1159" s="38" t="s">
        <v>5191</v>
      </c>
      <c r="F1159" s="38" t="s">
        <v>7716</v>
      </c>
      <c r="G1159" s="38" t="s">
        <v>7386</v>
      </c>
      <c r="H1159" s="38" t="s">
        <v>2665</v>
      </c>
      <c r="I1159" s="39">
        <v>13284.03</v>
      </c>
      <c r="J1159" s="11">
        <f>VLOOKUP(LEFT(B1159,5),[1]Percents!$C:$M,6,FALSE)</f>
        <v>9.0999999999999998E-2</v>
      </c>
      <c r="K1159" s="13">
        <f t="shared" si="36"/>
        <v>1208.84673</v>
      </c>
      <c r="L1159" s="15" t="str">
        <f t="shared" si="37"/>
        <v>GB</v>
      </c>
    </row>
    <row r="1160" spans="1:12" s="40" customFormat="1" ht="14.25" customHeight="1" x14ac:dyDescent="0.25">
      <c r="A1160" s="38" t="s">
        <v>243</v>
      </c>
      <c r="B1160" s="38" t="s">
        <v>314</v>
      </c>
      <c r="C1160" s="38" t="s">
        <v>7714</v>
      </c>
      <c r="D1160" s="38" t="s">
        <v>7715</v>
      </c>
      <c r="E1160" s="38" t="s">
        <v>5191</v>
      </c>
      <c r="F1160" s="38" t="s">
        <v>7716</v>
      </c>
      <c r="G1160" s="38" t="s">
        <v>8633</v>
      </c>
      <c r="H1160" s="38" t="s">
        <v>2665</v>
      </c>
      <c r="I1160" s="39">
        <v>176128.24</v>
      </c>
      <c r="J1160" s="11">
        <f>VLOOKUP(LEFT(B1160,5),[1]Percents!$C:$M,6,FALSE)</f>
        <v>9.0999999999999998E-2</v>
      </c>
      <c r="K1160" s="13">
        <f t="shared" si="36"/>
        <v>16027.669839999999</v>
      </c>
      <c r="L1160" s="15" t="str">
        <f t="shared" si="37"/>
        <v>GB</v>
      </c>
    </row>
    <row r="1161" spans="1:12" s="40" customFormat="1" ht="14.25" customHeight="1" x14ac:dyDescent="0.25">
      <c r="A1161" s="38" t="s">
        <v>213</v>
      </c>
      <c r="B1161" s="38" t="s">
        <v>310</v>
      </c>
      <c r="C1161" s="38" t="s">
        <v>8126</v>
      </c>
      <c r="D1161" s="38" t="s">
        <v>8127</v>
      </c>
      <c r="E1161" s="38" t="s">
        <v>5488</v>
      </c>
      <c r="F1161" s="38" t="s">
        <v>7716</v>
      </c>
      <c r="G1161" s="38" t="s">
        <v>8076</v>
      </c>
      <c r="H1161" s="38" t="s">
        <v>2665</v>
      </c>
      <c r="I1161" s="39">
        <v>6826.86</v>
      </c>
      <c r="J1161" s="11">
        <f>VLOOKUP(LEFT(B1161,5),[1]Percents!$C:$M,6,FALSE)</f>
        <v>8.6050000000000001E-2</v>
      </c>
      <c r="K1161" s="13">
        <f t="shared" si="36"/>
        <v>587.45130299999994</v>
      </c>
      <c r="L1161" s="15" t="str">
        <f t="shared" si="37"/>
        <v>GB</v>
      </c>
    </row>
    <row r="1162" spans="1:12" s="40" customFormat="1" ht="14.25" customHeight="1" x14ac:dyDescent="0.25">
      <c r="A1162" s="38" t="s">
        <v>141</v>
      </c>
      <c r="B1162" s="38" t="s">
        <v>111</v>
      </c>
      <c r="C1162" s="38" t="s">
        <v>8128</v>
      </c>
      <c r="D1162" s="38" t="s">
        <v>8129</v>
      </c>
      <c r="E1162" s="38" t="s">
        <v>1125</v>
      </c>
      <c r="F1162" s="38" t="s">
        <v>8130</v>
      </c>
      <c r="G1162" s="38" t="s">
        <v>7869</v>
      </c>
      <c r="H1162" s="38" t="s">
        <v>2665</v>
      </c>
      <c r="I1162" s="39">
        <v>6978.5</v>
      </c>
      <c r="J1162" s="11">
        <f>VLOOKUP(LEFT(B1162,5),[1]Percents!$C:$M,6,FALSE)</f>
        <v>0.1678</v>
      </c>
      <c r="K1162" s="13">
        <f t="shared" si="36"/>
        <v>1170.9923000000001</v>
      </c>
      <c r="L1162" s="15" t="str">
        <f t="shared" si="37"/>
        <v>GB</v>
      </c>
    </row>
    <row r="1163" spans="1:12" s="40" customFormat="1" ht="14.25" customHeight="1" x14ac:dyDescent="0.25">
      <c r="A1163" s="38" t="s">
        <v>213</v>
      </c>
      <c r="B1163" s="38" t="s">
        <v>766</v>
      </c>
      <c r="C1163" s="38" t="s">
        <v>7898</v>
      </c>
      <c r="D1163" s="38" t="s">
        <v>7899</v>
      </c>
      <c r="E1163" s="38" t="s">
        <v>767</v>
      </c>
      <c r="F1163" s="38" t="s">
        <v>7900</v>
      </c>
      <c r="G1163" s="38" t="s">
        <v>7901</v>
      </c>
      <c r="H1163" s="38" t="s">
        <v>2665</v>
      </c>
      <c r="I1163" s="39">
        <v>76396.73</v>
      </c>
      <c r="J1163" s="11">
        <f>VLOOKUP(LEFT(B1163,5),[1]Percents!$C:$M,6,FALSE)</f>
        <v>0.29404999999999998</v>
      </c>
      <c r="K1163" s="13">
        <f t="shared" si="36"/>
        <v>22464.458456499997</v>
      </c>
      <c r="L1163" s="15" t="str">
        <f t="shared" si="37"/>
        <v>GB</v>
      </c>
    </row>
    <row r="1164" spans="1:12" s="40" customFormat="1" ht="14.25" customHeight="1" x14ac:dyDescent="0.25">
      <c r="A1164" s="38" t="s">
        <v>213</v>
      </c>
      <c r="B1164" s="38" t="s">
        <v>3198</v>
      </c>
      <c r="C1164" s="38" t="s">
        <v>8634</v>
      </c>
      <c r="D1164" s="38" t="s">
        <v>8635</v>
      </c>
      <c r="E1164" s="38" t="s">
        <v>4437</v>
      </c>
      <c r="F1164" s="38" t="s">
        <v>7900</v>
      </c>
      <c r="G1164" s="38" t="s">
        <v>7901</v>
      </c>
      <c r="H1164" s="38" t="s">
        <v>2665</v>
      </c>
      <c r="I1164" s="39">
        <v>20265.25</v>
      </c>
      <c r="J1164" s="11">
        <f>VLOOKUP(LEFT(B1164,5),[1]Percents!$C:$M,6,FALSE)</f>
        <v>0.29404999999999998</v>
      </c>
      <c r="K1164" s="13">
        <f t="shared" si="36"/>
        <v>5958.9967624999999</v>
      </c>
      <c r="L1164" s="15" t="str">
        <f t="shared" si="37"/>
        <v>GB</v>
      </c>
    </row>
    <row r="1165" spans="1:12" s="40" customFormat="1" ht="14.25" customHeight="1" x14ac:dyDescent="0.25">
      <c r="A1165" s="38" t="s">
        <v>213</v>
      </c>
      <c r="B1165" s="38" t="s">
        <v>53</v>
      </c>
      <c r="C1165" s="38" t="s">
        <v>8636</v>
      </c>
      <c r="D1165" s="38" t="s">
        <v>8637</v>
      </c>
      <c r="E1165" s="38" t="s">
        <v>1612</v>
      </c>
      <c r="F1165" s="38" t="s">
        <v>8638</v>
      </c>
      <c r="G1165" s="38" t="s">
        <v>8589</v>
      </c>
      <c r="H1165" s="38" t="s">
        <v>2665</v>
      </c>
      <c r="I1165" s="39">
        <v>176680.03</v>
      </c>
      <c r="J1165" s="11">
        <f>VLOOKUP(LEFT(B1165,5),[1]Percents!$C:$M,6,FALSE)</f>
        <v>8.6050000000000001E-2</v>
      </c>
      <c r="K1165" s="13">
        <f t="shared" si="36"/>
        <v>15203.316581499999</v>
      </c>
      <c r="L1165" s="15" t="str">
        <f t="shared" si="37"/>
        <v>GB</v>
      </c>
    </row>
    <row r="1166" spans="1:12" s="40" customFormat="1" ht="14.25" customHeight="1" x14ac:dyDescent="0.25">
      <c r="A1166" s="38" t="s">
        <v>243</v>
      </c>
      <c r="B1166" s="38" t="s">
        <v>314</v>
      </c>
      <c r="C1166" s="38" t="s">
        <v>7717</v>
      </c>
      <c r="D1166" s="38" t="s">
        <v>7718</v>
      </c>
      <c r="E1166" s="38" t="s">
        <v>315</v>
      </c>
      <c r="F1166" s="38" t="s">
        <v>7719</v>
      </c>
      <c r="G1166" s="38" t="s">
        <v>7720</v>
      </c>
      <c r="H1166" s="38" t="s">
        <v>2665</v>
      </c>
      <c r="I1166" s="39">
        <v>112074.27</v>
      </c>
      <c r="J1166" s="11">
        <f>VLOOKUP(LEFT(B1166,5),[1]Percents!$C:$M,6,FALSE)</f>
        <v>9.0999999999999998E-2</v>
      </c>
      <c r="K1166" s="13">
        <f t="shared" si="36"/>
        <v>10198.75857</v>
      </c>
      <c r="L1166" s="15" t="str">
        <f t="shared" si="37"/>
        <v>GB</v>
      </c>
    </row>
    <row r="1167" spans="1:12" s="40" customFormat="1" ht="14.25" customHeight="1" x14ac:dyDescent="0.25">
      <c r="A1167" s="38" t="s">
        <v>213</v>
      </c>
      <c r="B1167" s="38" t="s">
        <v>154</v>
      </c>
      <c r="C1167" s="38" t="s">
        <v>8131</v>
      </c>
      <c r="D1167" s="38" t="s">
        <v>8132</v>
      </c>
      <c r="E1167" s="38" t="s">
        <v>6714</v>
      </c>
      <c r="F1167" s="38" t="s">
        <v>7719</v>
      </c>
      <c r="G1167" s="38" t="s">
        <v>7720</v>
      </c>
      <c r="H1167" s="38" t="s">
        <v>2665</v>
      </c>
      <c r="I1167" s="39">
        <v>50363.37</v>
      </c>
      <c r="J1167" s="11">
        <f>VLOOKUP(LEFT(B1167,5),[1]Percents!$C:$M,6,FALSE)</f>
        <v>0.29404999999999998</v>
      </c>
      <c r="K1167" s="13">
        <f t="shared" si="36"/>
        <v>14809.348948499999</v>
      </c>
      <c r="L1167" s="15" t="str">
        <f t="shared" si="37"/>
        <v>GB</v>
      </c>
    </row>
    <row r="1168" spans="1:12" s="40" customFormat="1" ht="14.25" customHeight="1" x14ac:dyDescent="0.25">
      <c r="A1168" s="38" t="s">
        <v>213</v>
      </c>
      <c r="B1168" s="38" t="s">
        <v>162</v>
      </c>
      <c r="C1168" s="38" t="s">
        <v>8133</v>
      </c>
      <c r="D1168" s="38" t="s">
        <v>8134</v>
      </c>
      <c r="E1168" s="38" t="s">
        <v>321</v>
      </c>
      <c r="F1168" s="38" t="s">
        <v>7719</v>
      </c>
      <c r="G1168" s="38" t="s">
        <v>7720</v>
      </c>
      <c r="H1168" s="38" t="s">
        <v>2665</v>
      </c>
      <c r="I1168" s="39">
        <v>12460.57</v>
      </c>
      <c r="J1168" s="11">
        <f>VLOOKUP(LEFT(B1168,5),[1]Percents!$C:$M,6,FALSE)</f>
        <v>0.25</v>
      </c>
      <c r="K1168" s="13">
        <f t="shared" si="36"/>
        <v>3115.1424999999999</v>
      </c>
      <c r="L1168" s="15" t="str">
        <f t="shared" si="37"/>
        <v>GB</v>
      </c>
    </row>
    <row r="1169" spans="1:12" s="40" customFormat="1" ht="14.25" customHeight="1" x14ac:dyDescent="0.25">
      <c r="A1169" s="38" t="s">
        <v>213</v>
      </c>
      <c r="B1169" s="38" t="s">
        <v>6473</v>
      </c>
      <c r="C1169" s="38" t="s">
        <v>8135</v>
      </c>
      <c r="D1169" s="38" t="s">
        <v>8136</v>
      </c>
      <c r="E1169" s="38" t="s">
        <v>7695</v>
      </c>
      <c r="F1169" s="38" t="s">
        <v>7719</v>
      </c>
      <c r="G1169" s="38" t="s">
        <v>7720</v>
      </c>
      <c r="H1169" s="38" t="s">
        <v>2665</v>
      </c>
      <c r="I1169" s="39">
        <v>5646.63</v>
      </c>
      <c r="J1169" s="11">
        <f>VLOOKUP(LEFT(B1169,5),[1]Percents!$C:$M,6,FALSE)</f>
        <v>0.29404999999999998</v>
      </c>
      <c r="K1169" s="13">
        <f t="shared" si="36"/>
        <v>1660.3915514999999</v>
      </c>
      <c r="L1169" s="15" t="str">
        <f t="shared" si="37"/>
        <v>GB</v>
      </c>
    </row>
    <row r="1170" spans="1:12" s="40" customFormat="1" ht="14.25" customHeight="1" x14ac:dyDescent="0.25">
      <c r="A1170" s="38" t="s">
        <v>213</v>
      </c>
      <c r="B1170" s="38" t="s">
        <v>102</v>
      </c>
      <c r="C1170" s="38" t="s">
        <v>8135</v>
      </c>
      <c r="D1170" s="38" t="s">
        <v>8136</v>
      </c>
      <c r="E1170" s="38" t="s">
        <v>7695</v>
      </c>
      <c r="F1170" s="38" t="s">
        <v>7719</v>
      </c>
      <c r="G1170" s="38" t="s">
        <v>7720</v>
      </c>
      <c r="H1170" s="38" t="s">
        <v>2665</v>
      </c>
      <c r="I1170" s="39">
        <v>3134.71</v>
      </c>
      <c r="J1170" s="11">
        <f>VLOOKUP(LEFT(B1170,5),[1]Percents!$C:$M,6,FALSE)</f>
        <v>0.29404999999999998</v>
      </c>
      <c r="K1170" s="13">
        <f t="shared" si="36"/>
        <v>921.76147549999996</v>
      </c>
      <c r="L1170" s="15" t="str">
        <f t="shared" si="37"/>
        <v>GB</v>
      </c>
    </row>
    <row r="1171" spans="1:12" s="40" customFormat="1" ht="14.25" customHeight="1" x14ac:dyDescent="0.25">
      <c r="A1171" s="38" t="s">
        <v>213</v>
      </c>
      <c r="B1171" s="38" t="s">
        <v>61</v>
      </c>
      <c r="C1171" s="38" t="s">
        <v>8137</v>
      </c>
      <c r="D1171" s="38" t="s">
        <v>8138</v>
      </c>
      <c r="E1171" s="38" t="s">
        <v>461</v>
      </c>
      <c r="F1171" s="38" t="s">
        <v>8139</v>
      </c>
      <c r="G1171" s="38" t="s">
        <v>7995</v>
      </c>
      <c r="H1171" s="38" t="s">
        <v>2665</v>
      </c>
      <c r="I1171" s="39">
        <v>61320.959999999999</v>
      </c>
      <c r="J1171" s="11">
        <f>VLOOKUP(LEFT(B1171,5),[1]Percents!$C:$M,6,FALSE)</f>
        <v>8.6050000000000001E-2</v>
      </c>
      <c r="K1171" s="13">
        <f t="shared" si="36"/>
        <v>5276.6686079999999</v>
      </c>
      <c r="L1171" s="15" t="str">
        <f t="shared" si="37"/>
        <v>GB</v>
      </c>
    </row>
    <row r="1172" spans="1:12" s="40" customFormat="1" ht="14.25" customHeight="1" x14ac:dyDescent="0.25">
      <c r="A1172" s="38" t="s">
        <v>213</v>
      </c>
      <c r="B1172" s="38" t="s">
        <v>1615</v>
      </c>
      <c r="C1172" s="38" t="s">
        <v>7902</v>
      </c>
      <c r="D1172" s="38" t="s">
        <v>7903</v>
      </c>
      <c r="E1172" s="38" t="s">
        <v>7904</v>
      </c>
      <c r="F1172" s="38" t="s">
        <v>7905</v>
      </c>
      <c r="G1172" s="38" t="s">
        <v>7869</v>
      </c>
      <c r="H1172" s="38" t="s">
        <v>2665</v>
      </c>
      <c r="I1172" s="39">
        <v>160326.22</v>
      </c>
      <c r="J1172" s="11">
        <f>VLOOKUP(LEFT(B1172,5),[1]Percents!$C:$M,6,FALSE)</f>
        <v>0.29404999999999998</v>
      </c>
      <c r="K1172" s="13">
        <f t="shared" si="36"/>
        <v>47143.924991</v>
      </c>
      <c r="L1172" s="15" t="str">
        <f t="shared" si="37"/>
        <v>GB</v>
      </c>
    </row>
    <row r="1173" spans="1:12" s="40" customFormat="1" ht="14.25" customHeight="1" x14ac:dyDescent="0.25">
      <c r="A1173" s="38" t="s">
        <v>213</v>
      </c>
      <c r="B1173" s="38" t="s">
        <v>53</v>
      </c>
      <c r="C1173" s="38" t="s">
        <v>7906</v>
      </c>
      <c r="D1173" s="38" t="s">
        <v>7907</v>
      </c>
      <c r="E1173" s="38" t="s">
        <v>538</v>
      </c>
      <c r="F1173" s="38" t="s">
        <v>7908</v>
      </c>
      <c r="G1173" s="38" t="s">
        <v>7869</v>
      </c>
      <c r="H1173" s="38" t="s">
        <v>2665</v>
      </c>
      <c r="I1173" s="39">
        <v>147216.15</v>
      </c>
      <c r="J1173" s="11">
        <f>VLOOKUP(LEFT(B1173,5),[1]Percents!$C:$M,6,FALSE)</f>
        <v>8.6050000000000001E-2</v>
      </c>
      <c r="K1173" s="13">
        <f t="shared" si="36"/>
        <v>12667.9497075</v>
      </c>
      <c r="L1173" s="15" t="str">
        <f t="shared" si="37"/>
        <v>GB</v>
      </c>
    </row>
    <row r="1174" spans="1:12" s="40" customFormat="1" ht="14.25" customHeight="1" x14ac:dyDescent="0.25">
      <c r="A1174" s="38" t="s">
        <v>213</v>
      </c>
      <c r="B1174" s="38" t="s">
        <v>94</v>
      </c>
      <c r="C1174" s="38" t="s">
        <v>7909</v>
      </c>
      <c r="D1174" s="38" t="s">
        <v>7910</v>
      </c>
      <c r="E1174" s="38" t="s">
        <v>404</v>
      </c>
      <c r="F1174" s="38" t="s">
        <v>7911</v>
      </c>
      <c r="G1174" s="38" t="s">
        <v>7661</v>
      </c>
      <c r="H1174" s="38" t="s">
        <v>2665</v>
      </c>
      <c r="I1174" s="39">
        <v>115284.6</v>
      </c>
      <c r="J1174" s="11">
        <f>VLOOKUP(LEFT(B1174,5),[1]Percents!$C:$M,6,FALSE)</f>
        <v>8.6050000000000001E-2</v>
      </c>
      <c r="K1174" s="13">
        <f t="shared" si="36"/>
        <v>9920.2398300000004</v>
      </c>
      <c r="L1174" s="15" t="str">
        <f t="shared" si="37"/>
        <v>GB</v>
      </c>
    </row>
    <row r="1175" spans="1:12" s="40" customFormat="1" ht="14.25" customHeight="1" x14ac:dyDescent="0.25">
      <c r="A1175" s="38" t="s">
        <v>213</v>
      </c>
      <c r="B1175" s="38" t="s">
        <v>211</v>
      </c>
      <c r="C1175" s="38" t="s">
        <v>7912</v>
      </c>
      <c r="D1175" s="38" t="s">
        <v>7913</v>
      </c>
      <c r="E1175" s="38" t="s">
        <v>352</v>
      </c>
      <c r="F1175" s="38" t="s">
        <v>7914</v>
      </c>
      <c r="G1175" s="38" t="s">
        <v>7869</v>
      </c>
      <c r="H1175" s="38" t="s">
        <v>2665</v>
      </c>
      <c r="I1175" s="39">
        <v>58109.33</v>
      </c>
      <c r="J1175" s="11">
        <f>VLOOKUP(LEFT(B1175,5),[1]Percents!$C:$M,6,FALSE)</f>
        <v>8.6050000000000001E-2</v>
      </c>
      <c r="K1175" s="13">
        <f t="shared" si="36"/>
        <v>5000.3078464999999</v>
      </c>
      <c r="L1175" s="15" t="str">
        <f t="shared" si="37"/>
        <v>GB</v>
      </c>
    </row>
    <row r="1176" spans="1:12" s="40" customFormat="1" ht="14.25" customHeight="1" x14ac:dyDescent="0.25">
      <c r="A1176" s="38" t="s">
        <v>213</v>
      </c>
      <c r="B1176" s="38" t="s">
        <v>162</v>
      </c>
      <c r="C1176" s="38" t="s">
        <v>8639</v>
      </c>
      <c r="D1176" s="38" t="s">
        <v>8640</v>
      </c>
      <c r="E1176" s="38" t="s">
        <v>1307</v>
      </c>
      <c r="F1176" s="38" t="s">
        <v>8641</v>
      </c>
      <c r="G1176" s="38" t="s">
        <v>7869</v>
      </c>
      <c r="H1176" s="38" t="s">
        <v>2665</v>
      </c>
      <c r="I1176" s="39">
        <v>43426.11</v>
      </c>
      <c r="J1176" s="11">
        <f>VLOOKUP(LEFT(B1176,5),[1]Percents!$C:$M,6,FALSE)</f>
        <v>0.25</v>
      </c>
      <c r="K1176" s="13">
        <f t="shared" si="36"/>
        <v>10856.5275</v>
      </c>
      <c r="L1176" s="15" t="str">
        <f t="shared" si="37"/>
        <v>GB</v>
      </c>
    </row>
    <row r="1177" spans="1:12" s="40" customFormat="1" ht="14.25" customHeight="1" x14ac:dyDescent="0.25">
      <c r="A1177" s="38" t="s">
        <v>141</v>
      </c>
      <c r="B1177" s="38" t="s">
        <v>111</v>
      </c>
      <c r="C1177" s="38" t="s">
        <v>7915</v>
      </c>
      <c r="D1177" s="38" t="s">
        <v>7916</v>
      </c>
      <c r="E1177" s="38" t="s">
        <v>1139</v>
      </c>
      <c r="F1177" s="38" t="s">
        <v>7917</v>
      </c>
      <c r="G1177" s="38" t="s">
        <v>7869</v>
      </c>
      <c r="H1177" s="38" t="s">
        <v>2665</v>
      </c>
      <c r="I1177" s="39">
        <v>118689.49</v>
      </c>
      <c r="J1177" s="11">
        <f>VLOOKUP(LEFT(B1177,5),[1]Percents!$C:$M,6,FALSE)</f>
        <v>0.1678</v>
      </c>
      <c r="K1177" s="13">
        <f t="shared" si="36"/>
        <v>19916.096422000002</v>
      </c>
      <c r="L1177" s="15" t="str">
        <f t="shared" si="37"/>
        <v>GB</v>
      </c>
    </row>
    <row r="1178" spans="1:12" s="40" customFormat="1" ht="14.25" customHeight="1" x14ac:dyDescent="0.25">
      <c r="A1178" s="38" t="s">
        <v>213</v>
      </c>
      <c r="B1178" s="38" t="s">
        <v>42</v>
      </c>
      <c r="C1178" s="38" t="s">
        <v>8140</v>
      </c>
      <c r="D1178" s="38" t="s">
        <v>8141</v>
      </c>
      <c r="E1178" s="38" t="s">
        <v>8142</v>
      </c>
      <c r="F1178" s="38" t="s">
        <v>8143</v>
      </c>
      <c r="G1178" s="38" t="s">
        <v>8076</v>
      </c>
      <c r="H1178" s="38" t="s">
        <v>2665</v>
      </c>
      <c r="I1178" s="39">
        <v>98511.12000000001</v>
      </c>
      <c r="J1178" s="11">
        <f>VLOOKUP(LEFT(B1178,5),[1]Percents!$C:$M,6,FALSE)</f>
        <v>0.29404999999999998</v>
      </c>
      <c r="K1178" s="13">
        <f t="shared" si="36"/>
        <v>28967.194836000002</v>
      </c>
      <c r="L1178" s="15" t="str">
        <f t="shared" si="37"/>
        <v>GB</v>
      </c>
    </row>
    <row r="1179" spans="1:12" s="40" customFormat="1" ht="14.25" customHeight="1" x14ac:dyDescent="0.25">
      <c r="A1179" s="38" t="s">
        <v>213</v>
      </c>
      <c r="B1179" s="38" t="s">
        <v>94</v>
      </c>
      <c r="C1179" s="38" t="s">
        <v>7918</v>
      </c>
      <c r="D1179" s="38" t="s">
        <v>7919</v>
      </c>
      <c r="E1179" s="38" t="s">
        <v>404</v>
      </c>
      <c r="F1179" s="38" t="s">
        <v>7920</v>
      </c>
      <c r="G1179" s="38" t="s">
        <v>7921</v>
      </c>
      <c r="H1179" s="38" t="s">
        <v>2665</v>
      </c>
      <c r="I1179" s="39">
        <v>164242.22</v>
      </c>
      <c r="J1179" s="11">
        <f>VLOOKUP(LEFT(B1179,5),[1]Percents!$C:$M,6,FALSE)</f>
        <v>8.6050000000000001E-2</v>
      </c>
      <c r="K1179" s="13">
        <f t="shared" si="36"/>
        <v>14133.043031000001</v>
      </c>
      <c r="L1179" s="15" t="str">
        <f t="shared" si="37"/>
        <v>GB</v>
      </c>
    </row>
    <row r="1180" spans="1:12" s="40" customFormat="1" ht="14.25" customHeight="1" x14ac:dyDescent="0.25">
      <c r="A1180" s="38" t="s">
        <v>213</v>
      </c>
      <c r="B1180" s="38" t="s">
        <v>21</v>
      </c>
      <c r="C1180" s="38" t="s">
        <v>8144</v>
      </c>
      <c r="D1180" s="38" t="s">
        <v>8145</v>
      </c>
      <c r="E1180" s="38" t="s">
        <v>2906</v>
      </c>
      <c r="F1180" s="38" t="s">
        <v>8146</v>
      </c>
      <c r="G1180" s="38" t="s">
        <v>6092</v>
      </c>
      <c r="H1180" s="38" t="s">
        <v>2665</v>
      </c>
      <c r="I1180" s="39">
        <v>136623.03</v>
      </c>
      <c r="J1180" s="11">
        <f>VLOOKUP(LEFT(B1180,5),[1]Percents!$C:$M,6,FALSE)</f>
        <v>0.25</v>
      </c>
      <c r="K1180" s="13">
        <f t="shared" ref="K1180:K1243" si="38">+J1180*I1180</f>
        <v>34155.7575</v>
      </c>
      <c r="L1180" s="15" t="str">
        <f t="shared" si="37"/>
        <v>GB</v>
      </c>
    </row>
    <row r="1181" spans="1:12" s="40" customFormat="1" ht="14.25" customHeight="1" x14ac:dyDescent="0.25">
      <c r="A1181" s="38" t="s">
        <v>213</v>
      </c>
      <c r="B1181" s="38" t="s">
        <v>21</v>
      </c>
      <c r="C1181" s="38" t="s">
        <v>8144</v>
      </c>
      <c r="D1181" s="38" t="s">
        <v>8145</v>
      </c>
      <c r="E1181" s="38" t="s">
        <v>2906</v>
      </c>
      <c r="F1181" s="38" t="s">
        <v>8146</v>
      </c>
      <c r="G1181" s="38" t="s">
        <v>7869</v>
      </c>
      <c r="H1181" s="38" t="s">
        <v>2665</v>
      </c>
      <c r="I1181" s="39">
        <v>4124.5200000000004</v>
      </c>
      <c r="J1181" s="11">
        <f>VLOOKUP(LEFT(B1181,5),[1]Percents!$C:$M,6,FALSE)</f>
        <v>0.25</v>
      </c>
      <c r="K1181" s="13">
        <f t="shared" si="38"/>
        <v>1031.1300000000001</v>
      </c>
      <c r="L1181" s="15" t="str">
        <f t="shared" si="37"/>
        <v>GB</v>
      </c>
    </row>
    <row r="1182" spans="1:12" s="40" customFormat="1" ht="14.25" customHeight="1" x14ac:dyDescent="0.25">
      <c r="A1182" s="38" t="s">
        <v>213</v>
      </c>
      <c r="B1182" s="38" t="s">
        <v>21</v>
      </c>
      <c r="C1182" s="38" t="s">
        <v>10667</v>
      </c>
      <c r="D1182" s="38" t="s">
        <v>10668</v>
      </c>
      <c r="E1182" s="38" t="s">
        <v>2906</v>
      </c>
      <c r="F1182" s="38" t="s">
        <v>8146</v>
      </c>
      <c r="G1182" s="38" t="s">
        <v>9905</v>
      </c>
      <c r="H1182" s="38" t="s">
        <v>2665</v>
      </c>
      <c r="I1182" s="39">
        <v>135459.66</v>
      </c>
      <c r="J1182" s="11">
        <f>VLOOKUP(LEFT(B1182,5),[1]Percents!$C:$M,6,FALSE)</f>
        <v>0.25</v>
      </c>
      <c r="K1182" s="13">
        <f t="shared" si="38"/>
        <v>33864.915000000001</v>
      </c>
      <c r="L1182" s="15" t="str">
        <f t="shared" si="37"/>
        <v>GB</v>
      </c>
    </row>
    <row r="1183" spans="1:12" s="40" customFormat="1" ht="14.25" customHeight="1" x14ac:dyDescent="0.25">
      <c r="A1183" s="38" t="s">
        <v>213</v>
      </c>
      <c r="B1183" s="38" t="s">
        <v>57</v>
      </c>
      <c r="C1183" s="38" t="s">
        <v>8147</v>
      </c>
      <c r="D1183" s="38" t="s">
        <v>8148</v>
      </c>
      <c r="E1183" s="38" t="s">
        <v>288</v>
      </c>
      <c r="F1183" s="38" t="s">
        <v>8149</v>
      </c>
      <c r="G1183" s="38" t="s">
        <v>8076</v>
      </c>
      <c r="H1183" s="38" t="s">
        <v>2665</v>
      </c>
      <c r="I1183" s="39">
        <v>17159.5</v>
      </c>
      <c r="J1183" s="11">
        <f>VLOOKUP(LEFT(B1183,5),[1]Percents!$C:$M,6,FALSE)</f>
        <v>8.6050000000000001E-2</v>
      </c>
      <c r="K1183" s="13">
        <f t="shared" si="38"/>
        <v>1476.574975</v>
      </c>
      <c r="L1183" s="15" t="str">
        <f t="shared" si="37"/>
        <v>GB</v>
      </c>
    </row>
    <row r="1184" spans="1:12" s="40" customFormat="1" ht="14.25" customHeight="1" x14ac:dyDescent="0.25">
      <c r="A1184" s="38" t="s">
        <v>213</v>
      </c>
      <c r="B1184" s="38" t="s">
        <v>195</v>
      </c>
      <c r="C1184" s="38" t="s">
        <v>8150</v>
      </c>
      <c r="D1184" s="38" t="s">
        <v>8151</v>
      </c>
      <c r="E1184" s="38" t="s">
        <v>157</v>
      </c>
      <c r="F1184" s="38" t="s">
        <v>8152</v>
      </c>
      <c r="G1184" s="38" t="s">
        <v>8076</v>
      </c>
      <c r="H1184" s="38" t="s">
        <v>2665</v>
      </c>
      <c r="I1184" s="39">
        <v>134620.98000000001</v>
      </c>
      <c r="J1184" s="11">
        <f>VLOOKUP(LEFT(B1184,5),[1]Percents!$C:$M,6,FALSE)</f>
        <v>8.6050000000000001E-2</v>
      </c>
      <c r="K1184" s="13">
        <f t="shared" si="38"/>
        <v>11584.135329000001</v>
      </c>
      <c r="L1184" s="15" t="str">
        <f t="shared" si="37"/>
        <v>GB</v>
      </c>
    </row>
    <row r="1185" spans="1:12" s="40" customFormat="1" ht="14.25" customHeight="1" x14ac:dyDescent="0.25">
      <c r="A1185" s="38" t="s">
        <v>242</v>
      </c>
      <c r="B1185" s="38" t="s">
        <v>176</v>
      </c>
      <c r="C1185" s="38" t="s">
        <v>9376</v>
      </c>
      <c r="D1185" s="38" t="s">
        <v>9377</v>
      </c>
      <c r="E1185" s="38" t="s">
        <v>3670</v>
      </c>
      <c r="F1185" s="38" t="s">
        <v>9378</v>
      </c>
      <c r="G1185" s="38" t="s">
        <v>8076</v>
      </c>
      <c r="H1185" s="38" t="s">
        <v>2665</v>
      </c>
      <c r="I1185" s="39">
        <v>24206.31</v>
      </c>
      <c r="J1185" s="11">
        <f>VLOOKUP(LEFT(B1185,5),[1]Percents!$C:$M,6,FALSE)</f>
        <v>3.5830000000000001E-2</v>
      </c>
      <c r="K1185" s="13">
        <f t="shared" si="38"/>
        <v>867.31208730000003</v>
      </c>
      <c r="L1185" s="15" t="str">
        <f t="shared" si="37"/>
        <v>GB</v>
      </c>
    </row>
    <row r="1186" spans="1:12" s="40" customFormat="1" ht="14.25" customHeight="1" x14ac:dyDescent="0.25">
      <c r="A1186" s="38" t="s">
        <v>213</v>
      </c>
      <c r="B1186" s="38" t="s">
        <v>53</v>
      </c>
      <c r="C1186" s="38" t="s">
        <v>8153</v>
      </c>
      <c r="D1186" s="38" t="s">
        <v>8154</v>
      </c>
      <c r="E1186" s="38" t="s">
        <v>8155</v>
      </c>
      <c r="F1186" s="38" t="s">
        <v>8156</v>
      </c>
      <c r="G1186" s="38" t="s">
        <v>8157</v>
      </c>
      <c r="H1186" s="38" t="s">
        <v>2665</v>
      </c>
      <c r="I1186" s="39">
        <v>157473.63</v>
      </c>
      <c r="J1186" s="11">
        <f>VLOOKUP(LEFT(B1186,5),[1]Percents!$C:$M,6,FALSE)</f>
        <v>8.6050000000000001E-2</v>
      </c>
      <c r="K1186" s="13">
        <f t="shared" si="38"/>
        <v>13550.6058615</v>
      </c>
      <c r="L1186" s="15" t="str">
        <f t="shared" si="37"/>
        <v>GB</v>
      </c>
    </row>
    <row r="1187" spans="1:12" s="40" customFormat="1" ht="14.25" customHeight="1" x14ac:dyDescent="0.25">
      <c r="A1187" s="38" t="s">
        <v>141</v>
      </c>
      <c r="B1187" s="38" t="s">
        <v>111</v>
      </c>
      <c r="C1187" s="38" t="s">
        <v>8158</v>
      </c>
      <c r="D1187" s="38" t="s">
        <v>8159</v>
      </c>
      <c r="E1187" s="38" t="s">
        <v>2627</v>
      </c>
      <c r="F1187" s="38" t="s">
        <v>8160</v>
      </c>
      <c r="G1187" s="38" t="s">
        <v>8076</v>
      </c>
      <c r="H1187" s="38" t="s">
        <v>2665</v>
      </c>
      <c r="I1187" s="39">
        <v>210186.52</v>
      </c>
      <c r="J1187" s="11">
        <f>VLOOKUP(LEFT(B1187,5),[1]Percents!$C:$M,6,FALSE)</f>
        <v>0.1678</v>
      </c>
      <c r="K1187" s="13">
        <f t="shared" si="38"/>
        <v>35269.298056</v>
      </c>
      <c r="L1187" s="15" t="str">
        <f t="shared" si="37"/>
        <v>GB</v>
      </c>
    </row>
    <row r="1188" spans="1:12" s="40" customFormat="1" ht="14.25" customHeight="1" x14ac:dyDescent="0.25">
      <c r="A1188" s="38" t="s">
        <v>141</v>
      </c>
      <c r="B1188" s="38" t="s">
        <v>111</v>
      </c>
      <c r="C1188" s="38" t="s">
        <v>9379</v>
      </c>
      <c r="D1188" s="38" t="s">
        <v>9380</v>
      </c>
      <c r="E1188" s="38" t="s">
        <v>804</v>
      </c>
      <c r="F1188" s="38" t="s">
        <v>9381</v>
      </c>
      <c r="G1188" s="38" t="s">
        <v>8076</v>
      </c>
      <c r="H1188" s="38" t="s">
        <v>2665</v>
      </c>
      <c r="I1188" s="39">
        <v>72309.41</v>
      </c>
      <c r="J1188" s="11">
        <f>VLOOKUP(LEFT(B1188,5),[1]Percents!$C:$M,6,FALSE)</f>
        <v>0.1678</v>
      </c>
      <c r="K1188" s="13">
        <f t="shared" si="38"/>
        <v>12133.518998000001</v>
      </c>
      <c r="L1188" s="15" t="str">
        <f t="shared" si="37"/>
        <v>GB</v>
      </c>
    </row>
    <row r="1189" spans="1:12" s="40" customFormat="1" ht="14.25" customHeight="1" x14ac:dyDescent="0.25">
      <c r="A1189" s="38" t="s">
        <v>213</v>
      </c>
      <c r="B1189" s="38" t="s">
        <v>148</v>
      </c>
      <c r="C1189" s="38" t="s">
        <v>9924</v>
      </c>
      <c r="D1189" s="38" t="s">
        <v>9925</v>
      </c>
      <c r="E1189" s="38" t="s">
        <v>149</v>
      </c>
      <c r="F1189" s="38" t="s">
        <v>8163</v>
      </c>
      <c r="G1189" s="38" t="s">
        <v>8076</v>
      </c>
      <c r="H1189" s="38" t="s">
        <v>2665</v>
      </c>
      <c r="I1189" s="39">
        <v>43602</v>
      </c>
      <c r="J1189" s="11">
        <f>VLOOKUP(LEFT(B1189,5),[1]Percents!$C:$M,6,FALSE)</f>
        <v>0.25</v>
      </c>
      <c r="K1189" s="13">
        <f t="shared" si="38"/>
        <v>10900.5</v>
      </c>
      <c r="L1189" s="15" t="str">
        <f t="shared" ref="L1189:L1252" si="39">LEFT(F1189,2)</f>
        <v>GB</v>
      </c>
    </row>
    <row r="1190" spans="1:12" s="40" customFormat="1" ht="14.25" customHeight="1" x14ac:dyDescent="0.25">
      <c r="A1190" s="38" t="s">
        <v>213</v>
      </c>
      <c r="B1190" s="38" t="s">
        <v>292</v>
      </c>
      <c r="C1190" s="38" t="s">
        <v>8161</v>
      </c>
      <c r="D1190" s="38" t="s">
        <v>8162</v>
      </c>
      <c r="E1190" s="38" t="s">
        <v>168</v>
      </c>
      <c r="F1190" s="38" t="s">
        <v>8163</v>
      </c>
      <c r="G1190" s="38" t="s">
        <v>8076</v>
      </c>
      <c r="H1190" s="38" t="s">
        <v>2665</v>
      </c>
      <c r="I1190" s="39">
        <v>5313.61</v>
      </c>
      <c r="J1190" s="11">
        <f>VLOOKUP(LEFT(B1190,5),[1]Percents!$C:$M,6,FALSE)</f>
        <v>0.25</v>
      </c>
      <c r="K1190" s="13">
        <f t="shared" si="38"/>
        <v>1328.4024999999999</v>
      </c>
      <c r="L1190" s="15" t="str">
        <f t="shared" si="39"/>
        <v>GB</v>
      </c>
    </row>
    <row r="1191" spans="1:12" s="40" customFormat="1" ht="14.25" customHeight="1" x14ac:dyDescent="0.25">
      <c r="A1191" s="38" t="s">
        <v>213</v>
      </c>
      <c r="B1191" s="38" t="s">
        <v>53</v>
      </c>
      <c r="C1191" s="38" t="s">
        <v>9382</v>
      </c>
      <c r="D1191" s="38" t="s">
        <v>9383</v>
      </c>
      <c r="E1191" s="38" t="s">
        <v>1612</v>
      </c>
      <c r="F1191" s="38" t="s">
        <v>9384</v>
      </c>
      <c r="G1191" s="38" t="s">
        <v>8589</v>
      </c>
      <c r="H1191" s="38" t="s">
        <v>2665</v>
      </c>
      <c r="I1191" s="39">
        <v>78689.14</v>
      </c>
      <c r="J1191" s="11">
        <f>VLOOKUP(LEFT(B1191,5),[1]Percents!$C:$M,6,FALSE)</f>
        <v>8.6050000000000001E-2</v>
      </c>
      <c r="K1191" s="13">
        <f t="shared" si="38"/>
        <v>6771.2004969999998</v>
      </c>
      <c r="L1191" s="15" t="str">
        <f t="shared" si="39"/>
        <v>GB</v>
      </c>
    </row>
    <row r="1192" spans="1:12" s="40" customFormat="1" ht="14.25" customHeight="1" x14ac:dyDescent="0.25">
      <c r="A1192" s="38" t="s">
        <v>213</v>
      </c>
      <c r="B1192" s="38" t="s">
        <v>94</v>
      </c>
      <c r="C1192" s="38" t="s">
        <v>10434</v>
      </c>
      <c r="D1192" s="38" t="s">
        <v>10435</v>
      </c>
      <c r="E1192" s="38" t="s">
        <v>96</v>
      </c>
      <c r="F1192" s="38" t="s">
        <v>9384</v>
      </c>
      <c r="G1192" s="38" t="s">
        <v>8589</v>
      </c>
      <c r="H1192" s="38" t="s">
        <v>2665</v>
      </c>
      <c r="I1192" s="39">
        <v>48666.74</v>
      </c>
      <c r="J1192" s="11">
        <f>VLOOKUP(LEFT(B1192,5),[1]Percents!$C:$M,6,FALSE)</f>
        <v>8.6050000000000001E-2</v>
      </c>
      <c r="K1192" s="13">
        <f t="shared" si="38"/>
        <v>4187.7729769999996</v>
      </c>
      <c r="L1192" s="15" t="str">
        <f t="shared" si="39"/>
        <v>GB</v>
      </c>
    </row>
    <row r="1193" spans="1:12" s="40" customFormat="1" ht="14.25" customHeight="1" x14ac:dyDescent="0.25">
      <c r="A1193" s="38" t="s">
        <v>213</v>
      </c>
      <c r="B1193" s="38" t="s">
        <v>53</v>
      </c>
      <c r="C1193" s="38" t="s">
        <v>8164</v>
      </c>
      <c r="D1193" s="38" t="s">
        <v>8165</v>
      </c>
      <c r="E1193" s="38" t="s">
        <v>405</v>
      </c>
      <c r="F1193" s="38" t="s">
        <v>8166</v>
      </c>
      <c r="G1193" s="38" t="s">
        <v>8076</v>
      </c>
      <c r="H1193" s="38" t="s">
        <v>2665</v>
      </c>
      <c r="I1193" s="39">
        <v>4581.17</v>
      </c>
      <c r="J1193" s="11">
        <f>VLOOKUP(LEFT(B1193,5),[1]Percents!$C:$M,6,FALSE)</f>
        <v>8.6050000000000001E-2</v>
      </c>
      <c r="K1193" s="13">
        <f t="shared" si="38"/>
        <v>394.2096785</v>
      </c>
      <c r="L1193" s="15" t="str">
        <f t="shared" si="39"/>
        <v>GB</v>
      </c>
    </row>
    <row r="1194" spans="1:12" s="40" customFormat="1" ht="14.25" customHeight="1" x14ac:dyDescent="0.25">
      <c r="A1194" s="38" t="s">
        <v>213</v>
      </c>
      <c r="B1194" s="38" t="s">
        <v>226</v>
      </c>
      <c r="C1194" s="38" t="s">
        <v>8167</v>
      </c>
      <c r="D1194" s="38" t="s">
        <v>8168</v>
      </c>
      <c r="E1194" s="38" t="s">
        <v>59</v>
      </c>
      <c r="F1194" s="38" t="s">
        <v>8169</v>
      </c>
      <c r="G1194" s="38" t="s">
        <v>8076</v>
      </c>
      <c r="H1194" s="38" t="s">
        <v>2665</v>
      </c>
      <c r="I1194" s="39">
        <v>180586.21</v>
      </c>
      <c r="J1194" s="11">
        <f>VLOOKUP(LEFT(B1194,5),[1]Percents!$C:$M,6,FALSE)</f>
        <v>8.6050000000000001E-2</v>
      </c>
      <c r="K1194" s="13">
        <f t="shared" si="38"/>
        <v>15539.443370499999</v>
      </c>
      <c r="L1194" s="15" t="str">
        <f t="shared" si="39"/>
        <v>GB</v>
      </c>
    </row>
    <row r="1195" spans="1:12" s="40" customFormat="1" ht="14.25" customHeight="1" x14ac:dyDescent="0.25">
      <c r="A1195" s="38" t="s">
        <v>213</v>
      </c>
      <c r="B1195" s="38" t="s">
        <v>147</v>
      </c>
      <c r="C1195" s="38" t="s">
        <v>8642</v>
      </c>
      <c r="D1195" s="38" t="s">
        <v>8643</v>
      </c>
      <c r="E1195" s="38" t="s">
        <v>8644</v>
      </c>
      <c r="F1195" s="38" t="s">
        <v>8645</v>
      </c>
      <c r="G1195" s="38" t="s">
        <v>8076</v>
      </c>
      <c r="H1195" s="38" t="s">
        <v>2665</v>
      </c>
      <c r="I1195" s="39">
        <v>82284.22</v>
      </c>
      <c r="J1195" s="11">
        <f>VLOOKUP(LEFT(B1195,5),[1]Percents!$C:$M,6,FALSE)</f>
        <v>8.6050000000000001E-2</v>
      </c>
      <c r="K1195" s="13">
        <f t="shared" si="38"/>
        <v>7080.5571310000005</v>
      </c>
      <c r="L1195" s="15" t="str">
        <f t="shared" si="39"/>
        <v>GB</v>
      </c>
    </row>
    <row r="1196" spans="1:12" s="40" customFormat="1" ht="14.25" customHeight="1" x14ac:dyDescent="0.25">
      <c r="A1196" s="38" t="s">
        <v>242</v>
      </c>
      <c r="B1196" s="38" t="s">
        <v>423</v>
      </c>
      <c r="C1196" s="38" t="s">
        <v>8646</v>
      </c>
      <c r="D1196" s="38" t="s">
        <v>8647</v>
      </c>
      <c r="E1196" s="38" t="s">
        <v>8648</v>
      </c>
      <c r="F1196" s="38" t="s">
        <v>8649</v>
      </c>
      <c r="G1196" s="38" t="s">
        <v>8650</v>
      </c>
      <c r="H1196" s="38" t="s">
        <v>2665</v>
      </c>
      <c r="I1196" s="39">
        <v>79449.98000000001</v>
      </c>
      <c r="J1196" s="11">
        <f>VLOOKUP(LEFT(B1196,5),[1]Percents!$C:$M,6,FALSE)</f>
        <v>3.5830000000000001E-2</v>
      </c>
      <c r="K1196" s="13">
        <f t="shared" si="38"/>
        <v>2846.6927834000003</v>
      </c>
      <c r="L1196" s="15" t="str">
        <f t="shared" si="39"/>
        <v>GB</v>
      </c>
    </row>
    <row r="1197" spans="1:12" s="40" customFormat="1" ht="14.25" customHeight="1" x14ac:dyDescent="0.25">
      <c r="A1197" s="38" t="s">
        <v>141</v>
      </c>
      <c r="B1197" s="38" t="s">
        <v>111</v>
      </c>
      <c r="C1197" s="38" t="s">
        <v>8170</v>
      </c>
      <c r="D1197" s="38" t="s">
        <v>8171</v>
      </c>
      <c r="E1197" s="38" t="s">
        <v>379</v>
      </c>
      <c r="F1197" s="38" t="s">
        <v>8172</v>
      </c>
      <c r="G1197" s="38" t="s">
        <v>8076</v>
      </c>
      <c r="H1197" s="38" t="s">
        <v>2665</v>
      </c>
      <c r="I1197" s="39">
        <v>158054.92000000001</v>
      </c>
      <c r="J1197" s="11">
        <f>VLOOKUP(LEFT(B1197,5),[1]Percents!$C:$M,6,FALSE)</f>
        <v>0.1678</v>
      </c>
      <c r="K1197" s="13">
        <f t="shared" si="38"/>
        <v>26521.615576000004</v>
      </c>
      <c r="L1197" s="15" t="str">
        <f t="shared" si="39"/>
        <v>GB</v>
      </c>
    </row>
    <row r="1198" spans="1:12" s="40" customFormat="1" ht="14.25" customHeight="1" x14ac:dyDescent="0.25">
      <c r="A1198" s="38" t="s">
        <v>213</v>
      </c>
      <c r="B1198" s="38" t="s">
        <v>21</v>
      </c>
      <c r="C1198" s="38" t="s">
        <v>8173</v>
      </c>
      <c r="D1198" s="38" t="s">
        <v>8174</v>
      </c>
      <c r="E1198" s="38" t="s">
        <v>10436</v>
      </c>
      <c r="F1198" s="38" t="s">
        <v>8175</v>
      </c>
      <c r="G1198" s="38" t="s">
        <v>8176</v>
      </c>
      <c r="H1198" s="38" t="s">
        <v>2665</v>
      </c>
      <c r="I1198" s="39">
        <v>9370.2800000000007</v>
      </c>
      <c r="J1198" s="11">
        <f>VLOOKUP(LEFT(B1198,5),[1]Percents!$C:$M,6,FALSE)</f>
        <v>0.25</v>
      </c>
      <c r="K1198" s="13">
        <f t="shared" si="38"/>
        <v>2342.5700000000002</v>
      </c>
      <c r="L1198" s="15" t="str">
        <f t="shared" si="39"/>
        <v>GB</v>
      </c>
    </row>
    <row r="1199" spans="1:12" s="40" customFormat="1" ht="14.25" customHeight="1" x14ac:dyDescent="0.25">
      <c r="A1199" s="38" t="s">
        <v>141</v>
      </c>
      <c r="B1199" s="38" t="s">
        <v>111</v>
      </c>
      <c r="C1199" s="38" t="s">
        <v>8177</v>
      </c>
      <c r="D1199" s="38" t="s">
        <v>8178</v>
      </c>
      <c r="E1199" s="38" t="s">
        <v>275</v>
      </c>
      <c r="F1199" s="38" t="s">
        <v>8179</v>
      </c>
      <c r="G1199" s="38" t="s">
        <v>8180</v>
      </c>
      <c r="H1199" s="38" t="s">
        <v>2665</v>
      </c>
      <c r="I1199" s="39">
        <v>48215.23</v>
      </c>
      <c r="J1199" s="11">
        <f>VLOOKUP(LEFT(B1199,5),[1]Percents!$C:$M,6,FALSE)</f>
        <v>0.1678</v>
      </c>
      <c r="K1199" s="13">
        <f t="shared" si="38"/>
        <v>8090.5155940000004</v>
      </c>
      <c r="L1199" s="15" t="str">
        <f t="shared" si="39"/>
        <v>GB</v>
      </c>
    </row>
    <row r="1200" spans="1:12" s="40" customFormat="1" ht="14.25" customHeight="1" x14ac:dyDescent="0.25">
      <c r="A1200" s="38" t="s">
        <v>213</v>
      </c>
      <c r="B1200" s="38" t="s">
        <v>53</v>
      </c>
      <c r="C1200" s="38" t="s">
        <v>8651</v>
      </c>
      <c r="D1200" s="38" t="s">
        <v>8652</v>
      </c>
      <c r="E1200" s="38" t="s">
        <v>6699</v>
      </c>
      <c r="F1200" s="38" t="s">
        <v>8653</v>
      </c>
      <c r="G1200" s="38" t="s">
        <v>8589</v>
      </c>
      <c r="H1200" s="38" t="s">
        <v>2665</v>
      </c>
      <c r="I1200" s="39">
        <v>112219.48</v>
      </c>
      <c r="J1200" s="11">
        <f>VLOOKUP(LEFT(B1200,5),[1]Percents!$C:$M,6,FALSE)</f>
        <v>8.6050000000000001E-2</v>
      </c>
      <c r="K1200" s="13">
        <f t="shared" si="38"/>
        <v>9656.4862539999995</v>
      </c>
      <c r="L1200" s="15" t="str">
        <f t="shared" si="39"/>
        <v>GB</v>
      </c>
    </row>
    <row r="1201" spans="1:12" s="40" customFormat="1" ht="14.25" customHeight="1" x14ac:dyDescent="0.25">
      <c r="A1201" s="38" t="s">
        <v>213</v>
      </c>
      <c r="B1201" s="38" t="s">
        <v>67</v>
      </c>
      <c r="C1201" s="38" t="s">
        <v>8181</v>
      </c>
      <c r="D1201" s="38" t="s">
        <v>8182</v>
      </c>
      <c r="E1201" s="38" t="s">
        <v>214</v>
      </c>
      <c r="F1201" s="38" t="s">
        <v>8183</v>
      </c>
      <c r="G1201" s="38" t="s">
        <v>8180</v>
      </c>
      <c r="H1201" s="38" t="s">
        <v>2665</v>
      </c>
      <c r="I1201" s="39">
        <v>96094.46</v>
      </c>
      <c r="J1201" s="11">
        <f>VLOOKUP(LEFT(B1201,5),[1]Percents!$C:$M,6,FALSE)</f>
        <v>0.29404999999999998</v>
      </c>
      <c r="K1201" s="13">
        <f t="shared" si="38"/>
        <v>28256.575962999999</v>
      </c>
      <c r="L1201" s="15" t="str">
        <f t="shared" si="39"/>
        <v>GB</v>
      </c>
    </row>
    <row r="1202" spans="1:12" s="40" customFormat="1" ht="14.25" customHeight="1" x14ac:dyDescent="0.25">
      <c r="A1202" s="38" t="s">
        <v>213</v>
      </c>
      <c r="B1202" s="38" t="s">
        <v>94</v>
      </c>
      <c r="C1202" s="38" t="s">
        <v>8654</v>
      </c>
      <c r="D1202" s="38" t="s">
        <v>8655</v>
      </c>
      <c r="E1202" s="38" t="s">
        <v>96</v>
      </c>
      <c r="F1202" s="38" t="s">
        <v>8183</v>
      </c>
      <c r="G1202" s="38" t="s">
        <v>8180</v>
      </c>
      <c r="H1202" s="38" t="s">
        <v>2665</v>
      </c>
      <c r="I1202" s="39">
        <v>7657.89</v>
      </c>
      <c r="J1202" s="11">
        <f>VLOOKUP(LEFT(B1202,5),[1]Percents!$C:$M,6,FALSE)</f>
        <v>8.6050000000000001E-2</v>
      </c>
      <c r="K1202" s="13">
        <f t="shared" si="38"/>
        <v>658.9614345</v>
      </c>
      <c r="L1202" s="15" t="str">
        <f t="shared" si="39"/>
        <v>GB</v>
      </c>
    </row>
    <row r="1203" spans="1:12" s="40" customFormat="1" ht="14.25" customHeight="1" x14ac:dyDescent="0.25">
      <c r="A1203" s="38" t="s">
        <v>141</v>
      </c>
      <c r="B1203" s="38" t="s">
        <v>111</v>
      </c>
      <c r="C1203" s="38" t="s">
        <v>8656</v>
      </c>
      <c r="D1203" s="38" t="s">
        <v>8657</v>
      </c>
      <c r="E1203" s="38" t="s">
        <v>8658</v>
      </c>
      <c r="F1203" s="38" t="s">
        <v>8659</v>
      </c>
      <c r="G1203" s="38" t="s">
        <v>8180</v>
      </c>
      <c r="H1203" s="38" t="s">
        <v>2665</v>
      </c>
      <c r="I1203" s="39">
        <v>70227.199999999997</v>
      </c>
      <c r="J1203" s="11">
        <f>VLOOKUP(LEFT(B1203,5),[1]Percents!$C:$M,6,FALSE)</f>
        <v>0.1678</v>
      </c>
      <c r="K1203" s="13">
        <f t="shared" si="38"/>
        <v>11784.124159999999</v>
      </c>
      <c r="L1203" s="15" t="str">
        <f t="shared" si="39"/>
        <v>GB</v>
      </c>
    </row>
    <row r="1204" spans="1:12" s="40" customFormat="1" ht="14.25" customHeight="1" x14ac:dyDescent="0.25">
      <c r="A1204" s="38" t="s">
        <v>213</v>
      </c>
      <c r="B1204" s="38" t="s">
        <v>919</v>
      </c>
      <c r="C1204" s="38" t="s">
        <v>8660</v>
      </c>
      <c r="D1204" s="38" t="s">
        <v>8661</v>
      </c>
      <c r="E1204" s="38" t="s">
        <v>8662</v>
      </c>
      <c r="F1204" s="38" t="s">
        <v>8663</v>
      </c>
      <c r="G1204" s="38" t="s">
        <v>8664</v>
      </c>
      <c r="H1204" s="38" t="s">
        <v>2665</v>
      </c>
      <c r="I1204" s="39">
        <v>72456.59</v>
      </c>
      <c r="J1204" s="11">
        <f>VLOOKUP(LEFT(B1204,5),[1]Percents!$C:$M,6,FALSE)</f>
        <v>0.29404999999999998</v>
      </c>
      <c r="K1204" s="13">
        <f t="shared" si="38"/>
        <v>21305.860289499997</v>
      </c>
      <c r="L1204" s="15" t="str">
        <f t="shared" si="39"/>
        <v>GB</v>
      </c>
    </row>
    <row r="1205" spans="1:12" s="40" customFormat="1" ht="14.25" customHeight="1" x14ac:dyDescent="0.25">
      <c r="A1205" s="38" t="s">
        <v>213</v>
      </c>
      <c r="B1205" s="38" t="s">
        <v>61</v>
      </c>
      <c r="C1205" s="38" t="s">
        <v>8667</v>
      </c>
      <c r="D1205" s="38" t="s">
        <v>8668</v>
      </c>
      <c r="E1205" s="38" t="s">
        <v>493</v>
      </c>
      <c r="F1205" s="38" t="s">
        <v>8669</v>
      </c>
      <c r="G1205" s="38" t="s">
        <v>8589</v>
      </c>
      <c r="H1205" s="38" t="s">
        <v>2665</v>
      </c>
      <c r="I1205" s="39">
        <v>76053.350000000006</v>
      </c>
      <c r="J1205" s="11">
        <f>VLOOKUP(LEFT(B1205,5),[1]Percents!$C:$M,6,FALSE)</f>
        <v>8.6050000000000001E-2</v>
      </c>
      <c r="K1205" s="13">
        <f t="shared" si="38"/>
        <v>6544.3907675000009</v>
      </c>
      <c r="L1205" s="15" t="str">
        <f t="shared" si="39"/>
        <v>GB</v>
      </c>
    </row>
    <row r="1206" spans="1:12" s="40" customFormat="1" ht="14.25" customHeight="1" x14ac:dyDescent="0.25">
      <c r="A1206" s="38" t="s">
        <v>213</v>
      </c>
      <c r="B1206" s="38" t="s">
        <v>94</v>
      </c>
      <c r="C1206" s="38" t="s">
        <v>9926</v>
      </c>
      <c r="D1206" s="38" t="s">
        <v>9927</v>
      </c>
      <c r="E1206" s="38" t="s">
        <v>829</v>
      </c>
      <c r="F1206" s="38" t="s">
        <v>9928</v>
      </c>
      <c r="G1206" s="38" t="s">
        <v>9320</v>
      </c>
      <c r="H1206" s="38" t="s">
        <v>2665</v>
      </c>
      <c r="I1206" s="39">
        <v>44476.65</v>
      </c>
      <c r="J1206" s="11">
        <f>VLOOKUP(LEFT(B1206,5),[1]Percents!$C:$M,6,FALSE)</f>
        <v>8.6050000000000001E-2</v>
      </c>
      <c r="K1206" s="13">
        <f t="shared" si="38"/>
        <v>3827.2157325000003</v>
      </c>
      <c r="L1206" s="15" t="str">
        <f t="shared" si="39"/>
        <v>GB</v>
      </c>
    </row>
    <row r="1207" spans="1:12" s="40" customFormat="1" ht="14.25" customHeight="1" x14ac:dyDescent="0.25">
      <c r="A1207" s="38" t="s">
        <v>213</v>
      </c>
      <c r="B1207" s="38" t="s">
        <v>226</v>
      </c>
      <c r="C1207" s="38" t="s">
        <v>8670</v>
      </c>
      <c r="D1207" s="38" t="s">
        <v>8671</v>
      </c>
      <c r="E1207" s="38" t="s">
        <v>7132</v>
      </c>
      <c r="F1207" s="38" t="s">
        <v>8672</v>
      </c>
      <c r="G1207" s="38" t="s">
        <v>8673</v>
      </c>
      <c r="H1207" s="38" t="s">
        <v>2665</v>
      </c>
      <c r="I1207" s="39">
        <v>22818.91</v>
      </c>
      <c r="J1207" s="11">
        <f>VLOOKUP(LEFT(B1207,5),[1]Percents!$C:$M,6,FALSE)</f>
        <v>8.6050000000000001E-2</v>
      </c>
      <c r="K1207" s="13">
        <f t="shared" si="38"/>
        <v>1963.5672055</v>
      </c>
      <c r="L1207" s="15" t="str">
        <f t="shared" si="39"/>
        <v>GB</v>
      </c>
    </row>
    <row r="1208" spans="1:12" s="40" customFormat="1" ht="14.25" customHeight="1" x14ac:dyDescent="0.25">
      <c r="A1208" s="38" t="s">
        <v>213</v>
      </c>
      <c r="B1208" s="38" t="s">
        <v>162</v>
      </c>
      <c r="C1208" s="38" t="s">
        <v>8670</v>
      </c>
      <c r="D1208" s="38" t="s">
        <v>8671</v>
      </c>
      <c r="E1208" s="38" t="s">
        <v>7132</v>
      </c>
      <c r="F1208" s="38" t="s">
        <v>8672</v>
      </c>
      <c r="G1208" s="38" t="s">
        <v>8673</v>
      </c>
      <c r="H1208" s="38" t="s">
        <v>2665</v>
      </c>
      <c r="I1208" s="39">
        <v>82343.73</v>
      </c>
      <c r="J1208" s="11">
        <f>VLOOKUP(LEFT(B1208,5),[1]Percents!$C:$M,6,FALSE)</f>
        <v>0.25</v>
      </c>
      <c r="K1208" s="13">
        <f t="shared" si="38"/>
        <v>20585.932499999999</v>
      </c>
      <c r="L1208" s="15" t="str">
        <f t="shared" si="39"/>
        <v>GB</v>
      </c>
    </row>
    <row r="1209" spans="1:12" s="40" customFormat="1" ht="14.25" customHeight="1" x14ac:dyDescent="0.25">
      <c r="A1209" s="38" t="s">
        <v>213</v>
      </c>
      <c r="B1209" s="38" t="s">
        <v>211</v>
      </c>
      <c r="C1209" s="38" t="s">
        <v>8674</v>
      </c>
      <c r="D1209" s="38" t="s">
        <v>8675</v>
      </c>
      <c r="E1209" s="38" t="s">
        <v>5430</v>
      </c>
      <c r="F1209" s="38" t="s">
        <v>8676</v>
      </c>
      <c r="G1209" s="38" t="s">
        <v>8589</v>
      </c>
      <c r="H1209" s="38" t="s">
        <v>2665</v>
      </c>
      <c r="I1209" s="39">
        <v>138177.38</v>
      </c>
      <c r="J1209" s="11">
        <f>VLOOKUP(LEFT(B1209,5),[1]Percents!$C:$M,6,FALSE)</f>
        <v>8.6050000000000001E-2</v>
      </c>
      <c r="K1209" s="13">
        <f t="shared" si="38"/>
        <v>11890.163549000001</v>
      </c>
      <c r="L1209" s="15" t="str">
        <f t="shared" si="39"/>
        <v>GB</v>
      </c>
    </row>
    <row r="1210" spans="1:12" s="40" customFormat="1" ht="14.25" customHeight="1" x14ac:dyDescent="0.25">
      <c r="A1210" s="38" t="s">
        <v>213</v>
      </c>
      <c r="B1210" s="38" t="s">
        <v>225</v>
      </c>
      <c r="C1210" s="38" t="s">
        <v>8677</v>
      </c>
      <c r="D1210" s="38" t="s">
        <v>8678</v>
      </c>
      <c r="E1210" s="38" t="s">
        <v>8679</v>
      </c>
      <c r="F1210" s="38" t="s">
        <v>8680</v>
      </c>
      <c r="G1210" s="38" t="s">
        <v>8681</v>
      </c>
      <c r="H1210" s="38" t="s">
        <v>2665</v>
      </c>
      <c r="I1210" s="39">
        <v>66621.69</v>
      </c>
      <c r="J1210" s="11">
        <f>VLOOKUP(LEFT(B1210,5),[1]Percents!$C:$M,6,FALSE)</f>
        <v>0.29404999999999998</v>
      </c>
      <c r="K1210" s="13">
        <f t="shared" si="38"/>
        <v>19590.1079445</v>
      </c>
      <c r="L1210" s="15" t="str">
        <f t="shared" si="39"/>
        <v>GB</v>
      </c>
    </row>
    <row r="1211" spans="1:12" s="40" customFormat="1" ht="14.25" customHeight="1" x14ac:dyDescent="0.25">
      <c r="A1211" s="38" t="s">
        <v>243</v>
      </c>
      <c r="B1211" s="38" t="s">
        <v>314</v>
      </c>
      <c r="C1211" s="38" t="s">
        <v>11350</v>
      </c>
      <c r="D1211" s="38" t="s">
        <v>11351</v>
      </c>
      <c r="E1211" s="38" t="s">
        <v>328</v>
      </c>
      <c r="F1211" s="38" t="s">
        <v>11352</v>
      </c>
      <c r="G1211" s="38" t="s">
        <v>5420</v>
      </c>
      <c r="H1211" s="38" t="s">
        <v>2665</v>
      </c>
      <c r="I1211" s="39">
        <v>5136.83</v>
      </c>
      <c r="J1211" s="11">
        <f>VLOOKUP(LEFT(B1211,5),[1]Percents!$C:$M,6,FALSE)</f>
        <v>9.0999999999999998E-2</v>
      </c>
      <c r="K1211" s="13">
        <f t="shared" si="38"/>
        <v>467.45152999999999</v>
      </c>
      <c r="L1211" s="15" t="str">
        <f t="shared" si="39"/>
        <v>GB</v>
      </c>
    </row>
    <row r="1212" spans="1:12" s="40" customFormat="1" ht="14.25" customHeight="1" x14ac:dyDescent="0.25">
      <c r="A1212" s="38" t="s">
        <v>213</v>
      </c>
      <c r="B1212" s="38" t="s">
        <v>162</v>
      </c>
      <c r="C1212" s="38" t="s">
        <v>8682</v>
      </c>
      <c r="D1212" s="38" t="s">
        <v>8683</v>
      </c>
      <c r="E1212" s="38" t="s">
        <v>263</v>
      </c>
      <c r="F1212" s="38" t="s">
        <v>8684</v>
      </c>
      <c r="G1212" s="38" t="s">
        <v>9385</v>
      </c>
      <c r="H1212" s="38" t="s">
        <v>2665</v>
      </c>
      <c r="I1212" s="39">
        <v>118250.23</v>
      </c>
      <c r="J1212" s="11">
        <f>VLOOKUP(LEFT(B1212,5),[1]Percents!$C:$M,6,FALSE)</f>
        <v>0.25</v>
      </c>
      <c r="K1212" s="13">
        <f t="shared" si="38"/>
        <v>29562.557499999999</v>
      </c>
      <c r="L1212" s="15" t="str">
        <f t="shared" si="39"/>
        <v>GB</v>
      </c>
    </row>
    <row r="1213" spans="1:12" s="40" customFormat="1" ht="14.25" customHeight="1" x14ac:dyDescent="0.25">
      <c r="A1213" s="38" t="s">
        <v>213</v>
      </c>
      <c r="B1213" s="38" t="s">
        <v>162</v>
      </c>
      <c r="C1213" s="38" t="s">
        <v>8682</v>
      </c>
      <c r="D1213" s="38" t="s">
        <v>8683</v>
      </c>
      <c r="E1213" s="38" t="s">
        <v>263</v>
      </c>
      <c r="F1213" s="38" t="s">
        <v>8684</v>
      </c>
      <c r="G1213" s="38" t="s">
        <v>8685</v>
      </c>
      <c r="H1213" s="38" t="s">
        <v>2665</v>
      </c>
      <c r="I1213" s="39">
        <v>1457.69</v>
      </c>
      <c r="J1213" s="11">
        <f>VLOOKUP(LEFT(B1213,5),[1]Percents!$C:$M,6,FALSE)</f>
        <v>0.25</v>
      </c>
      <c r="K1213" s="13">
        <f t="shared" si="38"/>
        <v>364.42250000000001</v>
      </c>
      <c r="L1213" s="15" t="str">
        <f t="shared" si="39"/>
        <v>GB</v>
      </c>
    </row>
    <row r="1214" spans="1:12" s="40" customFormat="1" ht="14.25" customHeight="1" x14ac:dyDescent="0.25">
      <c r="A1214" s="38" t="s">
        <v>213</v>
      </c>
      <c r="B1214" s="38" t="s">
        <v>195</v>
      </c>
      <c r="C1214" s="38" t="s">
        <v>9929</v>
      </c>
      <c r="D1214" s="38" t="s">
        <v>9930</v>
      </c>
      <c r="E1214" s="38" t="s">
        <v>75</v>
      </c>
      <c r="F1214" s="38" t="s">
        <v>8684</v>
      </c>
      <c r="G1214" s="38" t="s">
        <v>8685</v>
      </c>
      <c r="H1214" s="38" t="s">
        <v>2665</v>
      </c>
      <c r="I1214" s="39">
        <v>10903.61</v>
      </c>
      <c r="J1214" s="11">
        <f>VLOOKUP(LEFT(B1214,5),[1]Percents!$C:$M,6,FALSE)</f>
        <v>8.6050000000000001E-2</v>
      </c>
      <c r="K1214" s="13">
        <f t="shared" si="38"/>
        <v>938.25564050000003</v>
      </c>
      <c r="L1214" s="15" t="str">
        <f t="shared" si="39"/>
        <v>GB</v>
      </c>
    </row>
    <row r="1215" spans="1:12" s="40" customFormat="1" ht="14.25" customHeight="1" x14ac:dyDescent="0.25">
      <c r="A1215" s="38" t="s">
        <v>213</v>
      </c>
      <c r="B1215" s="38" t="s">
        <v>21</v>
      </c>
      <c r="C1215" s="38" t="s">
        <v>10437</v>
      </c>
      <c r="D1215" s="38" t="s">
        <v>10438</v>
      </c>
      <c r="E1215" s="38" t="s">
        <v>537</v>
      </c>
      <c r="F1215" s="38" t="s">
        <v>10439</v>
      </c>
      <c r="G1215" s="38" t="s">
        <v>9522</v>
      </c>
      <c r="H1215" s="38" t="s">
        <v>2665</v>
      </c>
      <c r="I1215" s="39">
        <v>70283.070000000007</v>
      </c>
      <c r="J1215" s="11">
        <f>VLOOKUP(LEFT(B1215,5),[1]Percents!$C:$M,6,FALSE)</f>
        <v>0.25</v>
      </c>
      <c r="K1215" s="13">
        <f t="shared" si="38"/>
        <v>17570.767500000002</v>
      </c>
      <c r="L1215" s="15" t="str">
        <f t="shared" si="39"/>
        <v>GB</v>
      </c>
    </row>
    <row r="1216" spans="1:12" s="40" customFormat="1" ht="14.25" customHeight="1" x14ac:dyDescent="0.25">
      <c r="A1216" s="38" t="s">
        <v>213</v>
      </c>
      <c r="B1216" s="38" t="s">
        <v>285</v>
      </c>
      <c r="C1216" s="38" t="s">
        <v>8686</v>
      </c>
      <c r="D1216" s="38" t="s">
        <v>8687</v>
      </c>
      <c r="E1216" s="38" t="s">
        <v>368</v>
      </c>
      <c r="F1216" s="38" t="s">
        <v>8688</v>
      </c>
      <c r="G1216" s="38" t="s">
        <v>8673</v>
      </c>
      <c r="H1216" s="38" t="s">
        <v>2665</v>
      </c>
      <c r="I1216" s="39">
        <v>27873.57</v>
      </c>
      <c r="J1216" s="11">
        <f>VLOOKUP(LEFT(B1216,5),[1]Percents!$C:$M,6,FALSE)</f>
        <v>8.6050000000000001E-2</v>
      </c>
      <c r="K1216" s="13">
        <f t="shared" si="38"/>
        <v>2398.5206985</v>
      </c>
      <c r="L1216" s="15" t="str">
        <f t="shared" si="39"/>
        <v>GB</v>
      </c>
    </row>
    <row r="1217" spans="1:12" s="40" customFormat="1" ht="14.25" customHeight="1" x14ac:dyDescent="0.25">
      <c r="A1217" s="38" t="s">
        <v>213</v>
      </c>
      <c r="B1217" s="38" t="s">
        <v>310</v>
      </c>
      <c r="C1217" s="38" t="s">
        <v>9386</v>
      </c>
      <c r="D1217" s="38" t="s">
        <v>9387</v>
      </c>
      <c r="E1217" s="38" t="s">
        <v>312</v>
      </c>
      <c r="F1217" s="38" t="s">
        <v>9388</v>
      </c>
      <c r="G1217" s="38" t="s">
        <v>9320</v>
      </c>
      <c r="H1217" s="38" t="s">
        <v>2665</v>
      </c>
      <c r="I1217" s="39">
        <v>15185.28</v>
      </c>
      <c r="J1217" s="11">
        <f>VLOOKUP(LEFT(B1217,5),[1]Percents!$C:$M,6,FALSE)</f>
        <v>8.6050000000000001E-2</v>
      </c>
      <c r="K1217" s="13">
        <f t="shared" si="38"/>
        <v>1306.693344</v>
      </c>
      <c r="L1217" s="15" t="str">
        <f t="shared" si="39"/>
        <v>GB</v>
      </c>
    </row>
    <row r="1218" spans="1:12" s="40" customFormat="1" ht="14.25" customHeight="1" x14ac:dyDescent="0.25">
      <c r="A1218" s="38" t="s">
        <v>213</v>
      </c>
      <c r="B1218" s="38" t="s">
        <v>16</v>
      </c>
      <c r="C1218" s="38" t="s">
        <v>9389</v>
      </c>
      <c r="D1218" s="38" t="s">
        <v>9390</v>
      </c>
      <c r="E1218" s="38" t="s">
        <v>78</v>
      </c>
      <c r="F1218" s="38" t="s">
        <v>9391</v>
      </c>
      <c r="G1218" s="38" t="s">
        <v>9320</v>
      </c>
      <c r="H1218" s="38" t="s">
        <v>2665</v>
      </c>
      <c r="I1218" s="39">
        <v>19002.87</v>
      </c>
      <c r="J1218" s="11">
        <f>VLOOKUP(LEFT(B1218,5),[1]Percents!$C:$M,6,FALSE)</f>
        <v>8.6050000000000001E-2</v>
      </c>
      <c r="K1218" s="13">
        <f t="shared" si="38"/>
        <v>1635.1969635</v>
      </c>
      <c r="L1218" s="15" t="str">
        <f t="shared" si="39"/>
        <v>GB</v>
      </c>
    </row>
    <row r="1219" spans="1:12" s="40" customFormat="1" ht="14.25" customHeight="1" x14ac:dyDescent="0.25">
      <c r="A1219" s="38" t="s">
        <v>243</v>
      </c>
      <c r="B1219" s="38" t="s">
        <v>314</v>
      </c>
      <c r="C1219" s="38" t="s">
        <v>9392</v>
      </c>
      <c r="D1219" s="38" t="s">
        <v>9393</v>
      </c>
      <c r="E1219" s="38" t="s">
        <v>197</v>
      </c>
      <c r="F1219" s="38" t="s">
        <v>9394</v>
      </c>
      <c r="G1219" s="38" t="s">
        <v>9931</v>
      </c>
      <c r="H1219" s="38" t="s">
        <v>2665</v>
      </c>
      <c r="I1219" s="39">
        <v>70983.23</v>
      </c>
      <c r="J1219" s="11">
        <f>VLOOKUP(LEFT(B1219,5),[1]Percents!$C:$M,6,FALSE)</f>
        <v>9.0999999999999998E-2</v>
      </c>
      <c r="K1219" s="13">
        <f t="shared" si="38"/>
        <v>6459.4739299999992</v>
      </c>
      <c r="L1219" s="15" t="str">
        <f t="shared" si="39"/>
        <v>GB</v>
      </c>
    </row>
    <row r="1220" spans="1:12" s="40" customFormat="1" ht="14.25" customHeight="1" x14ac:dyDescent="0.25">
      <c r="A1220" s="38" t="s">
        <v>243</v>
      </c>
      <c r="B1220" s="38" t="s">
        <v>314</v>
      </c>
      <c r="C1220" s="38" t="s">
        <v>9392</v>
      </c>
      <c r="D1220" s="38" t="s">
        <v>9393</v>
      </c>
      <c r="E1220" s="38" t="s">
        <v>197</v>
      </c>
      <c r="F1220" s="38" t="s">
        <v>9394</v>
      </c>
      <c r="G1220" s="38" t="s">
        <v>9320</v>
      </c>
      <c r="H1220" s="38" t="s">
        <v>2665</v>
      </c>
      <c r="I1220" s="39">
        <v>5763.37</v>
      </c>
      <c r="J1220" s="11">
        <f>VLOOKUP(LEFT(B1220,5),[1]Percents!$C:$M,6,FALSE)</f>
        <v>9.0999999999999998E-2</v>
      </c>
      <c r="K1220" s="13">
        <f t="shared" si="38"/>
        <v>524.46667000000002</v>
      </c>
      <c r="L1220" s="15" t="str">
        <f t="shared" si="39"/>
        <v>GB</v>
      </c>
    </row>
    <row r="1221" spans="1:12" s="40" customFormat="1" ht="14.25" customHeight="1" x14ac:dyDescent="0.25">
      <c r="A1221" s="38" t="s">
        <v>213</v>
      </c>
      <c r="B1221" s="38" t="s">
        <v>145</v>
      </c>
      <c r="C1221" s="38" t="s">
        <v>9395</v>
      </c>
      <c r="D1221" s="38" t="s">
        <v>9396</v>
      </c>
      <c r="E1221" s="38" t="s">
        <v>219</v>
      </c>
      <c r="F1221" s="38" t="s">
        <v>9397</v>
      </c>
      <c r="G1221" s="38" t="s">
        <v>9320</v>
      </c>
      <c r="H1221" s="38" t="s">
        <v>2665</v>
      </c>
      <c r="I1221" s="39">
        <v>100077.17</v>
      </c>
      <c r="J1221" s="11">
        <f>VLOOKUP(LEFT(B1221,5),[1]Percents!$C:$M,6,FALSE)</f>
        <v>0.29404999999999998</v>
      </c>
      <c r="K1221" s="13">
        <f t="shared" si="38"/>
        <v>29427.691838499999</v>
      </c>
      <c r="L1221" s="15" t="str">
        <f t="shared" si="39"/>
        <v>GB</v>
      </c>
    </row>
    <row r="1222" spans="1:12" s="40" customFormat="1" ht="14.25" customHeight="1" x14ac:dyDescent="0.25">
      <c r="A1222" s="38" t="s">
        <v>242</v>
      </c>
      <c r="B1222" s="38" t="s">
        <v>326</v>
      </c>
      <c r="C1222" s="38" t="s">
        <v>9932</v>
      </c>
      <c r="D1222" s="38" t="s">
        <v>9933</v>
      </c>
      <c r="E1222" s="38" t="s">
        <v>382</v>
      </c>
      <c r="F1222" s="38" t="s">
        <v>9934</v>
      </c>
      <c r="G1222" s="38" t="s">
        <v>9905</v>
      </c>
      <c r="H1222" s="38" t="s">
        <v>2665</v>
      </c>
      <c r="I1222" s="39">
        <v>72965.73</v>
      </c>
      <c r="J1222" s="11">
        <f>VLOOKUP(LEFT(B1222,5),[1]Percents!$C:$M,6,FALSE)</f>
        <v>5.3740000000000003E-2</v>
      </c>
      <c r="K1222" s="13">
        <f t="shared" si="38"/>
        <v>3921.1783301999999</v>
      </c>
      <c r="L1222" s="15" t="str">
        <f t="shared" si="39"/>
        <v>GB</v>
      </c>
    </row>
    <row r="1223" spans="1:12" s="40" customFormat="1" ht="14.25" customHeight="1" x14ac:dyDescent="0.25">
      <c r="A1223" s="38" t="s">
        <v>213</v>
      </c>
      <c r="B1223" s="38" t="s">
        <v>79</v>
      </c>
      <c r="C1223" s="38" t="s">
        <v>9935</v>
      </c>
      <c r="D1223" s="38" t="s">
        <v>9936</v>
      </c>
      <c r="E1223" s="38" t="s">
        <v>1370</v>
      </c>
      <c r="F1223" s="38" t="s">
        <v>9937</v>
      </c>
      <c r="G1223" s="38" t="s">
        <v>9453</v>
      </c>
      <c r="H1223" s="38" t="s">
        <v>2665</v>
      </c>
      <c r="I1223" s="39">
        <v>33368.019999999997</v>
      </c>
      <c r="J1223" s="11">
        <f>VLOOKUP(LEFT(B1223,5),[1]Percents!$C:$M,6,FALSE)</f>
        <v>8.6050000000000001E-2</v>
      </c>
      <c r="K1223" s="13">
        <f t="shared" si="38"/>
        <v>2871.3181209999998</v>
      </c>
      <c r="L1223" s="15" t="str">
        <f t="shared" si="39"/>
        <v>GB</v>
      </c>
    </row>
    <row r="1224" spans="1:12" s="40" customFormat="1" ht="14.25" customHeight="1" x14ac:dyDescent="0.25">
      <c r="A1224" s="38" t="s">
        <v>213</v>
      </c>
      <c r="B1224" s="38" t="s">
        <v>53</v>
      </c>
      <c r="C1224" s="38" t="s">
        <v>9398</v>
      </c>
      <c r="D1224" s="38" t="s">
        <v>9399</v>
      </c>
      <c r="E1224" s="38" t="s">
        <v>8155</v>
      </c>
      <c r="F1224" s="38" t="s">
        <v>9400</v>
      </c>
      <c r="G1224" s="38" t="s">
        <v>7661</v>
      </c>
      <c r="H1224" s="38" t="s">
        <v>2665</v>
      </c>
      <c r="I1224" s="39">
        <v>212286.35</v>
      </c>
      <c r="J1224" s="11">
        <f>VLOOKUP(LEFT(B1224,5),[1]Percents!$C:$M,6,FALSE)</f>
        <v>8.6050000000000001E-2</v>
      </c>
      <c r="K1224" s="13">
        <f t="shared" si="38"/>
        <v>18267.240417500001</v>
      </c>
      <c r="L1224" s="15" t="str">
        <f t="shared" si="39"/>
        <v>GB</v>
      </c>
    </row>
    <row r="1225" spans="1:12" s="40" customFormat="1" ht="14.25" customHeight="1" x14ac:dyDescent="0.25">
      <c r="A1225" s="38" t="s">
        <v>213</v>
      </c>
      <c r="B1225" s="38" t="s">
        <v>53</v>
      </c>
      <c r="C1225" s="38" t="s">
        <v>9401</v>
      </c>
      <c r="D1225" s="38" t="s">
        <v>9402</v>
      </c>
      <c r="E1225" s="38" t="s">
        <v>8155</v>
      </c>
      <c r="F1225" s="38" t="s">
        <v>9403</v>
      </c>
      <c r="G1225" s="38" t="s">
        <v>9199</v>
      </c>
      <c r="H1225" s="38" t="s">
        <v>2665</v>
      </c>
      <c r="I1225" s="39">
        <v>156527.78</v>
      </c>
      <c r="J1225" s="11">
        <f>VLOOKUP(LEFT(B1225,5),[1]Percents!$C:$M,6,FALSE)</f>
        <v>8.6050000000000001E-2</v>
      </c>
      <c r="K1225" s="13">
        <f t="shared" si="38"/>
        <v>13469.215469000001</v>
      </c>
      <c r="L1225" s="15" t="str">
        <f t="shared" si="39"/>
        <v>GB</v>
      </c>
    </row>
    <row r="1226" spans="1:12" s="40" customFormat="1" ht="14.25" customHeight="1" x14ac:dyDescent="0.25">
      <c r="A1226" s="38" t="s">
        <v>213</v>
      </c>
      <c r="B1226" s="38" t="s">
        <v>53</v>
      </c>
      <c r="C1226" s="38" t="s">
        <v>9401</v>
      </c>
      <c r="D1226" s="38" t="s">
        <v>9402</v>
      </c>
      <c r="E1226" s="38" t="s">
        <v>8155</v>
      </c>
      <c r="F1226" s="38" t="s">
        <v>9403</v>
      </c>
      <c r="G1226" s="38" t="s">
        <v>8673</v>
      </c>
      <c r="H1226" s="38" t="s">
        <v>2665</v>
      </c>
      <c r="I1226" s="39">
        <v>8062.81</v>
      </c>
      <c r="J1226" s="11">
        <f>VLOOKUP(LEFT(B1226,5),[1]Percents!$C:$M,6,FALSE)</f>
        <v>8.6050000000000001E-2</v>
      </c>
      <c r="K1226" s="13">
        <f t="shared" si="38"/>
        <v>693.80480050000006</v>
      </c>
      <c r="L1226" s="15" t="str">
        <f t="shared" si="39"/>
        <v>GB</v>
      </c>
    </row>
    <row r="1227" spans="1:12" s="40" customFormat="1" ht="14.25" customHeight="1" x14ac:dyDescent="0.25">
      <c r="A1227" s="38" t="s">
        <v>213</v>
      </c>
      <c r="B1227" s="38" t="s">
        <v>148</v>
      </c>
      <c r="C1227" s="38" t="s">
        <v>9938</v>
      </c>
      <c r="D1227" s="38" t="s">
        <v>9939</v>
      </c>
      <c r="E1227" s="38" t="s">
        <v>6114</v>
      </c>
      <c r="F1227" s="38" t="s">
        <v>9940</v>
      </c>
      <c r="G1227" s="38" t="s">
        <v>9941</v>
      </c>
      <c r="H1227" s="38" t="s">
        <v>2665</v>
      </c>
      <c r="I1227" s="39">
        <v>11375.67</v>
      </c>
      <c r="J1227" s="11">
        <f>VLOOKUP(LEFT(B1227,5),[1]Percents!$C:$M,6,FALSE)</f>
        <v>0.25</v>
      </c>
      <c r="K1227" s="13">
        <f t="shared" si="38"/>
        <v>2843.9175</v>
      </c>
      <c r="L1227" s="15" t="str">
        <f t="shared" si="39"/>
        <v>GB</v>
      </c>
    </row>
    <row r="1228" spans="1:12" s="40" customFormat="1" ht="14.25" customHeight="1" x14ac:dyDescent="0.25">
      <c r="A1228" s="38" t="s">
        <v>213</v>
      </c>
      <c r="B1228" s="38" t="s">
        <v>147</v>
      </c>
      <c r="C1228" s="38" t="s">
        <v>8665</v>
      </c>
      <c r="D1228" s="38" t="s">
        <v>8666</v>
      </c>
      <c r="E1228" s="38" t="s">
        <v>58</v>
      </c>
      <c r="F1228" s="38" t="s">
        <v>9404</v>
      </c>
      <c r="G1228" s="38" t="s">
        <v>8589</v>
      </c>
      <c r="H1228" s="38" t="s">
        <v>2665</v>
      </c>
      <c r="I1228" s="39">
        <v>133157.16</v>
      </c>
      <c r="J1228" s="11">
        <f>VLOOKUP(LEFT(B1228,5),[1]Percents!$C:$M,6,FALSE)</f>
        <v>8.6050000000000001E-2</v>
      </c>
      <c r="K1228" s="13">
        <f t="shared" si="38"/>
        <v>11458.173618000001</v>
      </c>
      <c r="L1228" s="15" t="str">
        <f t="shared" si="39"/>
        <v>GB</v>
      </c>
    </row>
    <row r="1229" spans="1:12" s="40" customFormat="1" ht="14.25" customHeight="1" x14ac:dyDescent="0.25">
      <c r="A1229" s="38" t="s">
        <v>213</v>
      </c>
      <c r="B1229" s="38" t="s">
        <v>145</v>
      </c>
      <c r="C1229" s="38" t="s">
        <v>9405</v>
      </c>
      <c r="D1229" s="38" t="s">
        <v>9406</v>
      </c>
      <c r="E1229" s="38" t="s">
        <v>9407</v>
      </c>
      <c r="F1229" s="38" t="s">
        <v>9408</v>
      </c>
      <c r="G1229" s="38" t="s">
        <v>9409</v>
      </c>
      <c r="H1229" s="38" t="s">
        <v>2665</v>
      </c>
      <c r="I1229" s="39">
        <v>7149.6100000000006</v>
      </c>
      <c r="J1229" s="11">
        <f>VLOOKUP(LEFT(B1229,5),[1]Percents!$C:$M,6,FALSE)</f>
        <v>0.29404999999999998</v>
      </c>
      <c r="K1229" s="13">
        <f t="shared" si="38"/>
        <v>2102.3428205</v>
      </c>
      <c r="L1229" s="15" t="str">
        <f t="shared" si="39"/>
        <v>GB</v>
      </c>
    </row>
    <row r="1230" spans="1:12" s="40" customFormat="1" ht="14.25" customHeight="1" x14ac:dyDescent="0.25">
      <c r="A1230" s="38" t="s">
        <v>213</v>
      </c>
      <c r="B1230" s="38" t="s">
        <v>9329</v>
      </c>
      <c r="C1230" s="38" t="s">
        <v>8085</v>
      </c>
      <c r="D1230" s="38" t="s">
        <v>8086</v>
      </c>
      <c r="E1230" s="38" t="s">
        <v>4568</v>
      </c>
      <c r="F1230" s="38" t="s">
        <v>10669</v>
      </c>
      <c r="G1230" s="38" t="s">
        <v>5782</v>
      </c>
      <c r="H1230" s="38" t="s">
        <v>2665</v>
      </c>
      <c r="I1230" s="39">
        <v>12431.48</v>
      </c>
      <c r="J1230" s="11">
        <f>VLOOKUP(LEFT(B1230,5),[1]Percents!$C:$M,6,FALSE)</f>
        <v>0.29404999999999998</v>
      </c>
      <c r="K1230" s="13">
        <f t="shared" si="38"/>
        <v>3655.4766939999995</v>
      </c>
      <c r="L1230" s="15" t="str">
        <f t="shared" si="39"/>
        <v>GB</v>
      </c>
    </row>
    <row r="1231" spans="1:12" s="40" customFormat="1" ht="14.25" customHeight="1" x14ac:dyDescent="0.25">
      <c r="A1231" s="38" t="s">
        <v>213</v>
      </c>
      <c r="B1231" s="38" t="s">
        <v>160</v>
      </c>
      <c r="C1231" s="38" t="s">
        <v>9942</v>
      </c>
      <c r="D1231" s="38" t="s">
        <v>9943</v>
      </c>
      <c r="E1231" s="38" t="s">
        <v>156</v>
      </c>
      <c r="F1231" s="38" t="s">
        <v>9944</v>
      </c>
      <c r="G1231" s="38" t="s">
        <v>9945</v>
      </c>
      <c r="H1231" s="38" t="s">
        <v>2665</v>
      </c>
      <c r="I1231" s="39">
        <v>76644.72</v>
      </c>
      <c r="J1231" s="11">
        <f>VLOOKUP(LEFT(B1231,5),[1]Percents!$C:$M,6,FALSE)</f>
        <v>0.25</v>
      </c>
      <c r="K1231" s="13">
        <f t="shared" si="38"/>
        <v>19161.18</v>
      </c>
      <c r="L1231" s="15" t="str">
        <f t="shared" si="39"/>
        <v>GB</v>
      </c>
    </row>
    <row r="1232" spans="1:12" s="40" customFormat="1" ht="14.25" customHeight="1" x14ac:dyDescent="0.25">
      <c r="A1232" s="38" t="s">
        <v>213</v>
      </c>
      <c r="B1232" s="38" t="s">
        <v>162</v>
      </c>
      <c r="C1232" s="38" t="s">
        <v>9946</v>
      </c>
      <c r="D1232" s="38" t="s">
        <v>9947</v>
      </c>
      <c r="E1232" s="38" t="s">
        <v>1307</v>
      </c>
      <c r="F1232" s="38" t="s">
        <v>9948</v>
      </c>
      <c r="G1232" s="38" t="s">
        <v>9941</v>
      </c>
      <c r="H1232" s="38" t="s">
        <v>2665</v>
      </c>
      <c r="I1232" s="39">
        <v>96083.98000000001</v>
      </c>
      <c r="J1232" s="11">
        <f>VLOOKUP(LEFT(B1232,5),[1]Percents!$C:$M,6,FALSE)</f>
        <v>0.25</v>
      </c>
      <c r="K1232" s="13">
        <f t="shared" si="38"/>
        <v>24020.995000000003</v>
      </c>
      <c r="L1232" s="15" t="str">
        <f t="shared" si="39"/>
        <v>GB</v>
      </c>
    </row>
    <row r="1233" spans="1:12" s="40" customFormat="1" ht="14.25" customHeight="1" x14ac:dyDescent="0.25">
      <c r="A1233" s="38" t="s">
        <v>213</v>
      </c>
      <c r="B1233" s="38" t="s">
        <v>656</v>
      </c>
      <c r="C1233" s="38" t="s">
        <v>9949</v>
      </c>
      <c r="D1233" s="38" t="s">
        <v>9950</v>
      </c>
      <c r="E1233" s="38" t="s">
        <v>9</v>
      </c>
      <c r="F1233" s="38" t="s">
        <v>9951</v>
      </c>
      <c r="G1233" s="38" t="s">
        <v>9952</v>
      </c>
      <c r="H1233" s="38" t="s">
        <v>2665</v>
      </c>
      <c r="I1233" s="39">
        <v>74369.320000000007</v>
      </c>
      <c r="J1233" s="11">
        <f>VLOOKUP(LEFT(B1233,5),[1]Percents!$C:$M,6,FALSE)</f>
        <v>0.12479999999999999</v>
      </c>
      <c r="K1233" s="13">
        <f t="shared" si="38"/>
        <v>9281.2911359999998</v>
      </c>
      <c r="L1233" s="15" t="str">
        <f t="shared" si="39"/>
        <v>GB</v>
      </c>
    </row>
    <row r="1234" spans="1:12" s="40" customFormat="1" ht="14.25" customHeight="1" x14ac:dyDescent="0.25">
      <c r="A1234" s="38" t="s">
        <v>213</v>
      </c>
      <c r="B1234" s="38" t="s">
        <v>190</v>
      </c>
      <c r="C1234" s="38" t="s">
        <v>12441</v>
      </c>
      <c r="D1234" s="38" t="s">
        <v>12442</v>
      </c>
      <c r="E1234" s="38" t="s">
        <v>627</v>
      </c>
      <c r="F1234" s="38" t="s">
        <v>9951</v>
      </c>
      <c r="G1234" s="38" t="s">
        <v>9952</v>
      </c>
      <c r="H1234" s="38" t="s">
        <v>2665</v>
      </c>
      <c r="I1234" s="39">
        <v>1779.11</v>
      </c>
      <c r="J1234" s="11">
        <f>VLOOKUP(LEFT(B1234,5),[1]Percents!$C:$M,6,FALSE)</f>
        <v>0.25</v>
      </c>
      <c r="K1234" s="13">
        <f t="shared" si="38"/>
        <v>444.77749999999997</v>
      </c>
      <c r="L1234" s="15" t="str">
        <f t="shared" si="39"/>
        <v>GB</v>
      </c>
    </row>
    <row r="1235" spans="1:12" s="40" customFormat="1" ht="14.25" customHeight="1" x14ac:dyDescent="0.25">
      <c r="A1235" s="38" t="s">
        <v>213</v>
      </c>
      <c r="B1235" s="38" t="s">
        <v>162</v>
      </c>
      <c r="C1235" s="38" t="s">
        <v>8083</v>
      </c>
      <c r="D1235" s="38" t="s">
        <v>8084</v>
      </c>
      <c r="E1235" s="38" t="s">
        <v>6701</v>
      </c>
      <c r="F1235" s="38" t="s">
        <v>9953</v>
      </c>
      <c r="G1235" s="38" t="s">
        <v>5106</v>
      </c>
      <c r="H1235" s="38" t="s">
        <v>2665</v>
      </c>
      <c r="I1235" s="39">
        <v>9684.1200000000008</v>
      </c>
      <c r="J1235" s="11">
        <f>VLOOKUP(LEFT(B1235,5),[1]Percents!$C:$M,6,FALSE)</f>
        <v>0.25</v>
      </c>
      <c r="K1235" s="13">
        <f t="shared" si="38"/>
        <v>2421.0300000000002</v>
      </c>
      <c r="L1235" s="15" t="str">
        <f t="shared" si="39"/>
        <v>GB</v>
      </c>
    </row>
    <row r="1236" spans="1:12" s="40" customFormat="1" ht="14.25" customHeight="1" x14ac:dyDescent="0.25">
      <c r="A1236" s="38" t="s">
        <v>213</v>
      </c>
      <c r="B1236" s="38" t="s">
        <v>105</v>
      </c>
      <c r="C1236" s="38" t="s">
        <v>9954</v>
      </c>
      <c r="D1236" s="38" t="s">
        <v>9955</v>
      </c>
      <c r="E1236" s="38" t="s">
        <v>9956</v>
      </c>
      <c r="F1236" s="38" t="s">
        <v>9957</v>
      </c>
      <c r="G1236" s="38" t="s">
        <v>10440</v>
      </c>
      <c r="H1236" s="38" t="s">
        <v>2665</v>
      </c>
      <c r="I1236" s="39">
        <v>94368.31</v>
      </c>
      <c r="J1236" s="11">
        <f>VLOOKUP(LEFT(B1236,5),[1]Percents!$C:$M,6,FALSE)</f>
        <v>0.29404999999999998</v>
      </c>
      <c r="K1236" s="13">
        <f t="shared" si="38"/>
        <v>27749.001555499995</v>
      </c>
      <c r="L1236" s="15" t="str">
        <f t="shared" si="39"/>
        <v>GB</v>
      </c>
    </row>
    <row r="1237" spans="1:12" s="40" customFormat="1" ht="14.25" customHeight="1" x14ac:dyDescent="0.25">
      <c r="A1237" s="38" t="s">
        <v>213</v>
      </c>
      <c r="B1237" s="38" t="s">
        <v>105</v>
      </c>
      <c r="C1237" s="38" t="s">
        <v>9954</v>
      </c>
      <c r="D1237" s="38" t="s">
        <v>9955</v>
      </c>
      <c r="E1237" s="38" t="s">
        <v>9956</v>
      </c>
      <c r="F1237" s="38" t="s">
        <v>9957</v>
      </c>
      <c r="G1237" s="38" t="s">
        <v>9958</v>
      </c>
      <c r="H1237" s="38" t="s">
        <v>2665</v>
      </c>
      <c r="I1237" s="39">
        <v>9756.94</v>
      </c>
      <c r="J1237" s="11">
        <f>VLOOKUP(LEFT(B1237,5),[1]Percents!$C:$M,6,FALSE)</f>
        <v>0.29404999999999998</v>
      </c>
      <c r="K1237" s="13">
        <f t="shared" si="38"/>
        <v>2869.0282069999998</v>
      </c>
      <c r="L1237" s="15" t="str">
        <f t="shared" si="39"/>
        <v>GB</v>
      </c>
    </row>
    <row r="1238" spans="1:12" s="40" customFormat="1" ht="14.25" customHeight="1" x14ac:dyDescent="0.25">
      <c r="A1238" s="38" t="s">
        <v>213</v>
      </c>
      <c r="B1238" s="38" t="s">
        <v>67</v>
      </c>
      <c r="C1238" s="38" t="s">
        <v>9410</v>
      </c>
      <c r="D1238" s="38" t="s">
        <v>9411</v>
      </c>
      <c r="E1238" s="38" t="s">
        <v>9412</v>
      </c>
      <c r="F1238" s="38" t="s">
        <v>9413</v>
      </c>
      <c r="G1238" s="38" t="s">
        <v>9414</v>
      </c>
      <c r="H1238" s="38" t="s">
        <v>2665</v>
      </c>
      <c r="I1238" s="39">
        <v>34404.410000000003</v>
      </c>
      <c r="J1238" s="11">
        <f>VLOOKUP(LEFT(B1238,5),[1]Percents!$C:$M,6,FALSE)</f>
        <v>0.29404999999999998</v>
      </c>
      <c r="K1238" s="13">
        <f t="shared" si="38"/>
        <v>10116.616760500001</v>
      </c>
      <c r="L1238" s="15" t="str">
        <f t="shared" si="39"/>
        <v>GB</v>
      </c>
    </row>
    <row r="1239" spans="1:12" s="40" customFormat="1" ht="14.25" customHeight="1" x14ac:dyDescent="0.25">
      <c r="A1239" s="38" t="s">
        <v>243</v>
      </c>
      <c r="B1239" s="38" t="s">
        <v>314</v>
      </c>
      <c r="C1239" s="38" t="s">
        <v>9959</v>
      </c>
      <c r="D1239" s="38" t="s">
        <v>9960</v>
      </c>
      <c r="E1239" s="38" t="s">
        <v>328</v>
      </c>
      <c r="F1239" s="38" t="s">
        <v>9961</v>
      </c>
      <c r="G1239" s="38" t="s">
        <v>9962</v>
      </c>
      <c r="H1239" s="38" t="s">
        <v>2665</v>
      </c>
      <c r="I1239" s="39">
        <v>40479.49</v>
      </c>
      <c r="J1239" s="11">
        <f>VLOOKUP(LEFT(B1239,5),[1]Percents!$C:$M,6,FALSE)</f>
        <v>9.0999999999999998E-2</v>
      </c>
      <c r="K1239" s="13">
        <f t="shared" si="38"/>
        <v>3683.6335899999999</v>
      </c>
      <c r="L1239" s="15" t="str">
        <f t="shared" si="39"/>
        <v>GB</v>
      </c>
    </row>
    <row r="1240" spans="1:12" s="40" customFormat="1" ht="14.25" customHeight="1" x14ac:dyDescent="0.25">
      <c r="A1240" s="38" t="s">
        <v>213</v>
      </c>
      <c r="B1240" s="38" t="s">
        <v>211</v>
      </c>
      <c r="C1240" s="38" t="s">
        <v>12443</v>
      </c>
      <c r="D1240" s="38" t="s">
        <v>12444</v>
      </c>
      <c r="E1240" s="38" t="s">
        <v>350</v>
      </c>
      <c r="F1240" s="38" t="s">
        <v>12445</v>
      </c>
      <c r="G1240" s="38" t="s">
        <v>12446</v>
      </c>
      <c r="H1240" s="38" t="s">
        <v>2665</v>
      </c>
      <c r="I1240" s="39">
        <v>5610.53</v>
      </c>
      <c r="J1240" s="11">
        <f>VLOOKUP(LEFT(B1240,5),[1]Percents!$C:$M,6,FALSE)</f>
        <v>8.6050000000000001E-2</v>
      </c>
      <c r="K1240" s="13">
        <f t="shared" si="38"/>
        <v>482.78610649999996</v>
      </c>
      <c r="L1240" s="15" t="str">
        <f t="shared" si="39"/>
        <v>GB</v>
      </c>
    </row>
    <row r="1241" spans="1:12" s="40" customFormat="1" ht="14.25" customHeight="1" x14ac:dyDescent="0.25">
      <c r="A1241" s="38" t="s">
        <v>213</v>
      </c>
      <c r="B1241" s="38" t="s">
        <v>16</v>
      </c>
      <c r="C1241" s="38" t="s">
        <v>9963</v>
      </c>
      <c r="D1241" s="38" t="s">
        <v>9964</v>
      </c>
      <c r="E1241" s="38" t="s">
        <v>78</v>
      </c>
      <c r="F1241" s="38" t="s">
        <v>9965</v>
      </c>
      <c r="G1241" s="38" t="s">
        <v>1693</v>
      </c>
      <c r="H1241" s="38" t="s">
        <v>2665</v>
      </c>
      <c r="I1241" s="39">
        <v>43050.879999999997</v>
      </c>
      <c r="J1241" s="11">
        <f>VLOOKUP(LEFT(B1241,5),[1]Percents!$C:$M,6,FALSE)</f>
        <v>8.6050000000000001E-2</v>
      </c>
      <c r="K1241" s="13">
        <f t="shared" si="38"/>
        <v>3704.5282239999997</v>
      </c>
      <c r="L1241" s="15" t="str">
        <f t="shared" si="39"/>
        <v>GB</v>
      </c>
    </row>
    <row r="1242" spans="1:12" s="40" customFormat="1" ht="14.25" customHeight="1" x14ac:dyDescent="0.25">
      <c r="A1242" s="38" t="s">
        <v>213</v>
      </c>
      <c r="B1242" s="38" t="s">
        <v>2</v>
      </c>
      <c r="C1242" s="38" t="s">
        <v>10982</v>
      </c>
      <c r="D1242" s="38" t="s">
        <v>10983</v>
      </c>
      <c r="E1242" s="38" t="s">
        <v>127</v>
      </c>
      <c r="F1242" s="38" t="s">
        <v>10984</v>
      </c>
      <c r="G1242" s="38" t="s">
        <v>10871</v>
      </c>
      <c r="H1242" s="38" t="s">
        <v>2665</v>
      </c>
      <c r="I1242" s="39">
        <v>16963.96</v>
      </c>
      <c r="J1242" s="11">
        <f>VLOOKUP(LEFT(B1242,5),[1]Percents!$C:$M,6,FALSE)</f>
        <v>0.29404999999999998</v>
      </c>
      <c r="K1242" s="13">
        <f t="shared" si="38"/>
        <v>4988.2524379999995</v>
      </c>
      <c r="L1242" s="15" t="str">
        <f t="shared" si="39"/>
        <v>GB</v>
      </c>
    </row>
    <row r="1243" spans="1:12" s="40" customFormat="1" ht="14.25" customHeight="1" x14ac:dyDescent="0.25">
      <c r="A1243" s="38" t="s">
        <v>213</v>
      </c>
      <c r="B1243" s="38" t="s">
        <v>211</v>
      </c>
      <c r="C1243" s="38" t="s">
        <v>10441</v>
      </c>
      <c r="D1243" s="38" t="s">
        <v>10442</v>
      </c>
      <c r="E1243" s="38" t="s">
        <v>28</v>
      </c>
      <c r="F1243" s="38" t="s">
        <v>10443</v>
      </c>
      <c r="G1243" s="38" t="s">
        <v>9633</v>
      </c>
      <c r="H1243" s="38" t="s">
        <v>2665</v>
      </c>
      <c r="I1243" s="39">
        <v>61214.92</v>
      </c>
      <c r="J1243" s="11">
        <f>VLOOKUP(LEFT(B1243,5),[1]Percents!$C:$M,6,FALSE)</f>
        <v>8.6050000000000001E-2</v>
      </c>
      <c r="K1243" s="13">
        <f t="shared" si="38"/>
        <v>5267.543866</v>
      </c>
      <c r="L1243" s="15" t="str">
        <f t="shared" si="39"/>
        <v>GB</v>
      </c>
    </row>
    <row r="1244" spans="1:12" s="40" customFormat="1" ht="14.25" customHeight="1" x14ac:dyDescent="0.25">
      <c r="A1244" s="38" t="s">
        <v>243</v>
      </c>
      <c r="B1244" s="38" t="s">
        <v>314</v>
      </c>
      <c r="C1244" s="38" t="s">
        <v>10444</v>
      </c>
      <c r="D1244" s="38" t="s">
        <v>10445</v>
      </c>
      <c r="E1244" s="38" t="s">
        <v>10446</v>
      </c>
      <c r="F1244" s="38" t="s">
        <v>10447</v>
      </c>
      <c r="G1244" s="38" t="s">
        <v>10448</v>
      </c>
      <c r="H1244" s="38" t="s">
        <v>2665</v>
      </c>
      <c r="I1244" s="39">
        <v>74444.399999999994</v>
      </c>
      <c r="J1244" s="11">
        <f>VLOOKUP(LEFT(B1244,5),[1]Percents!$C:$M,6,FALSE)</f>
        <v>9.0999999999999998E-2</v>
      </c>
      <c r="K1244" s="13">
        <f t="shared" ref="K1244:K1307" si="40">+J1244*I1244</f>
        <v>6774.4403999999995</v>
      </c>
      <c r="L1244" s="15" t="str">
        <f t="shared" si="39"/>
        <v>GB</v>
      </c>
    </row>
    <row r="1245" spans="1:12" s="40" customFormat="1" ht="14.25" customHeight="1" x14ac:dyDescent="0.25">
      <c r="A1245" s="38" t="s">
        <v>213</v>
      </c>
      <c r="B1245" s="38" t="s">
        <v>21</v>
      </c>
      <c r="C1245" s="38" t="s">
        <v>10985</v>
      </c>
      <c r="D1245" s="38" t="s">
        <v>10986</v>
      </c>
      <c r="E1245" s="38" t="s">
        <v>10987</v>
      </c>
      <c r="F1245" s="38" t="s">
        <v>10988</v>
      </c>
      <c r="G1245" s="38" t="s">
        <v>10948</v>
      </c>
      <c r="H1245" s="38" t="s">
        <v>2665</v>
      </c>
      <c r="I1245" s="39">
        <v>71715.990000000005</v>
      </c>
      <c r="J1245" s="11">
        <f>VLOOKUP(LEFT(B1245,5),[1]Percents!$C:$M,6,FALSE)</f>
        <v>0.25</v>
      </c>
      <c r="K1245" s="13">
        <f t="shared" si="40"/>
        <v>17928.997500000001</v>
      </c>
      <c r="L1245" s="15" t="str">
        <f t="shared" si="39"/>
        <v>GB</v>
      </c>
    </row>
    <row r="1246" spans="1:12" s="40" customFormat="1" ht="14.25" customHeight="1" x14ac:dyDescent="0.25">
      <c r="A1246" s="38" t="s">
        <v>213</v>
      </c>
      <c r="B1246" s="38" t="s">
        <v>21</v>
      </c>
      <c r="C1246" s="38" t="s">
        <v>10989</v>
      </c>
      <c r="D1246" s="38" t="s">
        <v>10990</v>
      </c>
      <c r="E1246" s="38" t="s">
        <v>10987</v>
      </c>
      <c r="F1246" s="38" t="s">
        <v>10991</v>
      </c>
      <c r="G1246" s="38" t="s">
        <v>10948</v>
      </c>
      <c r="H1246" s="38" t="s">
        <v>2665</v>
      </c>
      <c r="I1246" s="39">
        <v>80457.45</v>
      </c>
      <c r="J1246" s="11">
        <f>VLOOKUP(LEFT(B1246,5),[1]Percents!$C:$M,6,FALSE)</f>
        <v>0.25</v>
      </c>
      <c r="K1246" s="13">
        <f t="shared" si="40"/>
        <v>20114.362499999999</v>
      </c>
      <c r="L1246" s="15" t="str">
        <f t="shared" si="39"/>
        <v>GB</v>
      </c>
    </row>
    <row r="1247" spans="1:12" s="40" customFormat="1" ht="14.25" customHeight="1" x14ac:dyDescent="0.25">
      <c r="A1247" s="38" t="s">
        <v>213</v>
      </c>
      <c r="B1247" s="38" t="s">
        <v>21</v>
      </c>
      <c r="C1247" s="38" t="s">
        <v>12447</v>
      </c>
      <c r="D1247" s="38" t="s">
        <v>12448</v>
      </c>
      <c r="E1247" s="38" t="s">
        <v>10987</v>
      </c>
      <c r="F1247" s="38" t="s">
        <v>10991</v>
      </c>
      <c r="G1247" s="38" t="s">
        <v>10948</v>
      </c>
      <c r="H1247" s="38" t="s">
        <v>2665</v>
      </c>
      <c r="I1247" s="39">
        <v>3516</v>
      </c>
      <c r="J1247" s="11">
        <f>VLOOKUP(LEFT(B1247,5),[1]Percents!$C:$M,6,FALSE)</f>
        <v>0.25</v>
      </c>
      <c r="K1247" s="13">
        <f t="shared" si="40"/>
        <v>879</v>
      </c>
      <c r="L1247" s="15" t="str">
        <f t="shared" si="39"/>
        <v>GB</v>
      </c>
    </row>
    <row r="1248" spans="1:12" s="40" customFormat="1" ht="14.25" customHeight="1" x14ac:dyDescent="0.25">
      <c r="A1248" s="38" t="s">
        <v>213</v>
      </c>
      <c r="B1248" s="38" t="s">
        <v>21</v>
      </c>
      <c r="C1248" s="38" t="s">
        <v>12449</v>
      </c>
      <c r="D1248" s="38" t="s">
        <v>12450</v>
      </c>
      <c r="E1248" s="38" t="s">
        <v>10987</v>
      </c>
      <c r="F1248" s="38" t="s">
        <v>10991</v>
      </c>
      <c r="G1248" s="38" t="s">
        <v>10948</v>
      </c>
      <c r="H1248" s="38" t="s">
        <v>2665</v>
      </c>
      <c r="I1248" s="39">
        <v>3194.66</v>
      </c>
      <c r="J1248" s="11">
        <f>VLOOKUP(LEFT(B1248,5),[1]Percents!$C:$M,6,FALSE)</f>
        <v>0.25</v>
      </c>
      <c r="K1248" s="13">
        <f t="shared" si="40"/>
        <v>798.66499999999996</v>
      </c>
      <c r="L1248" s="15" t="str">
        <f t="shared" si="39"/>
        <v>GB</v>
      </c>
    </row>
    <row r="1249" spans="1:12" s="40" customFormat="1" ht="14.25" customHeight="1" x14ac:dyDescent="0.25">
      <c r="A1249" s="38" t="s">
        <v>213</v>
      </c>
      <c r="B1249" s="38" t="s">
        <v>21</v>
      </c>
      <c r="C1249" s="38" t="s">
        <v>10992</v>
      </c>
      <c r="D1249" s="38" t="s">
        <v>10993</v>
      </c>
      <c r="E1249" s="38" t="s">
        <v>10987</v>
      </c>
      <c r="F1249" s="38" t="s">
        <v>10994</v>
      </c>
      <c r="G1249" s="38" t="s">
        <v>10948</v>
      </c>
      <c r="H1249" s="38" t="s">
        <v>2665</v>
      </c>
      <c r="I1249" s="39">
        <v>72861.060000000012</v>
      </c>
      <c r="J1249" s="11">
        <f>VLOOKUP(LEFT(B1249,5),[1]Percents!$C:$M,6,FALSE)</f>
        <v>0.25</v>
      </c>
      <c r="K1249" s="13">
        <f t="shared" si="40"/>
        <v>18215.265000000003</v>
      </c>
      <c r="L1249" s="15" t="str">
        <f t="shared" si="39"/>
        <v>GB</v>
      </c>
    </row>
    <row r="1250" spans="1:12" s="40" customFormat="1" ht="14.25" customHeight="1" x14ac:dyDescent="0.25">
      <c r="A1250" s="38" t="s">
        <v>213</v>
      </c>
      <c r="B1250" s="38" t="s">
        <v>21</v>
      </c>
      <c r="C1250" s="38" t="s">
        <v>12451</v>
      </c>
      <c r="D1250" s="38" t="s">
        <v>12452</v>
      </c>
      <c r="E1250" s="38" t="s">
        <v>10987</v>
      </c>
      <c r="F1250" s="38" t="s">
        <v>10994</v>
      </c>
      <c r="G1250" s="38" t="s">
        <v>10948</v>
      </c>
      <c r="H1250" s="38" t="s">
        <v>2665</v>
      </c>
      <c r="I1250" s="39">
        <v>1828.12</v>
      </c>
      <c r="J1250" s="11">
        <f>VLOOKUP(LEFT(B1250,5),[1]Percents!$C:$M,6,FALSE)</f>
        <v>0.25</v>
      </c>
      <c r="K1250" s="13">
        <f t="shared" si="40"/>
        <v>457.03</v>
      </c>
      <c r="L1250" s="15" t="str">
        <f t="shared" si="39"/>
        <v>GB</v>
      </c>
    </row>
    <row r="1251" spans="1:12" s="40" customFormat="1" ht="14.25" customHeight="1" x14ac:dyDescent="0.25">
      <c r="A1251" s="38" t="s">
        <v>213</v>
      </c>
      <c r="B1251" s="38" t="s">
        <v>21</v>
      </c>
      <c r="C1251" s="38" t="s">
        <v>10995</v>
      </c>
      <c r="D1251" s="38" t="s">
        <v>10996</v>
      </c>
      <c r="E1251" s="38" t="s">
        <v>10987</v>
      </c>
      <c r="F1251" s="38" t="s">
        <v>10997</v>
      </c>
      <c r="G1251" s="38" t="s">
        <v>10948</v>
      </c>
      <c r="H1251" s="38" t="s">
        <v>2665</v>
      </c>
      <c r="I1251" s="39">
        <v>77427.759999999995</v>
      </c>
      <c r="J1251" s="11">
        <f>VLOOKUP(LEFT(B1251,5),[1]Percents!$C:$M,6,FALSE)</f>
        <v>0.25</v>
      </c>
      <c r="K1251" s="13">
        <f t="shared" si="40"/>
        <v>19356.939999999999</v>
      </c>
      <c r="L1251" s="15" t="str">
        <f t="shared" si="39"/>
        <v>GB</v>
      </c>
    </row>
    <row r="1252" spans="1:12" s="40" customFormat="1" ht="14.25" customHeight="1" x14ac:dyDescent="0.25">
      <c r="A1252" s="38" t="s">
        <v>213</v>
      </c>
      <c r="B1252" s="38" t="s">
        <v>21</v>
      </c>
      <c r="C1252" s="38" t="s">
        <v>10998</v>
      </c>
      <c r="D1252" s="38" t="s">
        <v>10999</v>
      </c>
      <c r="E1252" s="38" t="s">
        <v>10987</v>
      </c>
      <c r="F1252" s="38" t="s">
        <v>11000</v>
      </c>
      <c r="G1252" s="38" t="s">
        <v>10948</v>
      </c>
      <c r="H1252" s="38" t="s">
        <v>2665</v>
      </c>
      <c r="I1252" s="39">
        <v>38547.85</v>
      </c>
      <c r="J1252" s="11">
        <f>VLOOKUP(LEFT(B1252,5),[1]Percents!$C:$M,6,FALSE)</f>
        <v>0.25</v>
      </c>
      <c r="K1252" s="13">
        <f t="shared" si="40"/>
        <v>9636.9624999999996</v>
      </c>
      <c r="L1252" s="15" t="str">
        <f t="shared" si="39"/>
        <v>GB</v>
      </c>
    </row>
    <row r="1253" spans="1:12" s="40" customFormat="1" ht="14.25" customHeight="1" x14ac:dyDescent="0.25">
      <c r="A1253" s="38" t="s">
        <v>213</v>
      </c>
      <c r="B1253" s="38" t="s">
        <v>61</v>
      </c>
      <c r="C1253" s="38" t="s">
        <v>10670</v>
      </c>
      <c r="D1253" s="38" t="s">
        <v>10671</v>
      </c>
      <c r="E1253" s="38" t="s">
        <v>493</v>
      </c>
      <c r="F1253" s="38" t="s">
        <v>10672</v>
      </c>
      <c r="G1253" s="38" t="s">
        <v>10673</v>
      </c>
      <c r="H1253" s="38" t="s">
        <v>2665</v>
      </c>
      <c r="I1253" s="39">
        <v>13758.63</v>
      </c>
      <c r="J1253" s="11">
        <f>VLOOKUP(LEFT(B1253,5),[1]Percents!$C:$M,6,FALSE)</f>
        <v>8.6050000000000001E-2</v>
      </c>
      <c r="K1253" s="13">
        <f t="shared" si="40"/>
        <v>1183.9301114999998</v>
      </c>
      <c r="L1253" s="15" t="str">
        <f t="shared" ref="L1253:L1316" si="41">LEFT(F1253,2)</f>
        <v>GB</v>
      </c>
    </row>
    <row r="1254" spans="1:12" s="40" customFormat="1" ht="14.25" customHeight="1" x14ac:dyDescent="0.25">
      <c r="A1254" s="38" t="s">
        <v>213</v>
      </c>
      <c r="B1254" s="38" t="s">
        <v>68</v>
      </c>
      <c r="C1254" s="38" t="s">
        <v>10674</v>
      </c>
      <c r="D1254" s="38" t="s">
        <v>10675</v>
      </c>
      <c r="E1254" s="38" t="s">
        <v>788</v>
      </c>
      <c r="F1254" s="38" t="s">
        <v>10676</v>
      </c>
      <c r="G1254" s="38" t="s">
        <v>10673</v>
      </c>
      <c r="H1254" s="38" t="s">
        <v>2665</v>
      </c>
      <c r="I1254" s="39">
        <v>15046.82</v>
      </c>
      <c r="J1254" s="11">
        <f>VLOOKUP(LEFT(B1254,5),[1]Percents!$C:$M,6,FALSE)</f>
        <v>0.29404999999999998</v>
      </c>
      <c r="K1254" s="13">
        <f t="shared" si="40"/>
        <v>4424.5174209999996</v>
      </c>
      <c r="L1254" s="15" t="str">
        <f t="shared" si="41"/>
        <v>GB</v>
      </c>
    </row>
    <row r="1255" spans="1:12" s="40" customFormat="1" ht="14.25" customHeight="1" x14ac:dyDescent="0.25">
      <c r="A1255" s="38" t="s">
        <v>243</v>
      </c>
      <c r="B1255" s="38" t="s">
        <v>314</v>
      </c>
      <c r="C1255" s="38" t="s">
        <v>10677</v>
      </c>
      <c r="D1255" s="38" t="s">
        <v>10678</v>
      </c>
      <c r="E1255" s="38" t="s">
        <v>328</v>
      </c>
      <c r="F1255" s="38" t="s">
        <v>10679</v>
      </c>
      <c r="G1255" s="38" t="s">
        <v>10673</v>
      </c>
      <c r="H1255" s="38" t="s">
        <v>2665</v>
      </c>
      <c r="I1255" s="39">
        <v>50222.01</v>
      </c>
      <c r="J1255" s="11">
        <f>VLOOKUP(LEFT(B1255,5),[1]Percents!$C:$M,6,FALSE)</f>
        <v>9.0999999999999998E-2</v>
      </c>
      <c r="K1255" s="13">
        <f t="shared" si="40"/>
        <v>4570.20291</v>
      </c>
      <c r="L1255" s="15" t="str">
        <f t="shared" si="41"/>
        <v>GB</v>
      </c>
    </row>
    <row r="1256" spans="1:12" s="40" customFormat="1" ht="14.25" customHeight="1" x14ac:dyDescent="0.25">
      <c r="A1256" s="38" t="s">
        <v>213</v>
      </c>
      <c r="B1256" s="38" t="s">
        <v>61</v>
      </c>
      <c r="C1256" s="38" t="s">
        <v>10680</v>
      </c>
      <c r="D1256" s="38" t="s">
        <v>10681</v>
      </c>
      <c r="E1256" s="38" t="s">
        <v>369</v>
      </c>
      <c r="F1256" s="38" t="s">
        <v>10679</v>
      </c>
      <c r="G1256" s="38" t="s">
        <v>10673</v>
      </c>
      <c r="H1256" s="38" t="s">
        <v>2665</v>
      </c>
      <c r="I1256" s="39">
        <v>20872.93</v>
      </c>
      <c r="J1256" s="11">
        <f>VLOOKUP(LEFT(B1256,5),[1]Percents!$C:$M,6,FALSE)</f>
        <v>8.6050000000000001E-2</v>
      </c>
      <c r="K1256" s="13">
        <f t="shared" si="40"/>
        <v>1796.1156265</v>
      </c>
      <c r="L1256" s="15" t="str">
        <f t="shared" si="41"/>
        <v>GB</v>
      </c>
    </row>
    <row r="1257" spans="1:12" s="40" customFormat="1" ht="14.25" customHeight="1" x14ac:dyDescent="0.25">
      <c r="A1257" s="38" t="s">
        <v>213</v>
      </c>
      <c r="B1257" s="38" t="s">
        <v>4327</v>
      </c>
      <c r="C1257" s="38" t="s">
        <v>11001</v>
      </c>
      <c r="D1257" s="38" t="s">
        <v>11002</v>
      </c>
      <c r="E1257" s="38" t="s">
        <v>377</v>
      </c>
      <c r="F1257" s="38" t="s">
        <v>10679</v>
      </c>
      <c r="G1257" s="38" t="s">
        <v>10673</v>
      </c>
      <c r="H1257" s="38" t="s">
        <v>2665</v>
      </c>
      <c r="I1257" s="39">
        <v>3262.12</v>
      </c>
      <c r="J1257" s="11">
        <f>VLOOKUP(LEFT(B1257,5),[1]Percents!$C:$M,6,FALSE)</f>
        <v>0.29404999999999998</v>
      </c>
      <c r="K1257" s="13">
        <f t="shared" si="40"/>
        <v>959.22638599999993</v>
      </c>
      <c r="L1257" s="15" t="str">
        <f t="shared" si="41"/>
        <v>GB</v>
      </c>
    </row>
    <row r="1258" spans="1:12" s="40" customFormat="1" ht="14.25" customHeight="1" x14ac:dyDescent="0.25">
      <c r="A1258" s="38" t="s">
        <v>141</v>
      </c>
      <c r="B1258" s="38" t="s">
        <v>245</v>
      </c>
      <c r="C1258" s="38" t="s">
        <v>11003</v>
      </c>
      <c r="D1258" s="38" t="s">
        <v>11004</v>
      </c>
      <c r="E1258" s="38" t="s">
        <v>4597</v>
      </c>
      <c r="F1258" s="38" t="s">
        <v>11005</v>
      </c>
      <c r="G1258" s="38" t="s">
        <v>10948</v>
      </c>
      <c r="H1258" s="38" t="s">
        <v>2665</v>
      </c>
      <c r="I1258" s="39">
        <v>2369.4</v>
      </c>
      <c r="J1258" s="11">
        <f>VLOOKUP(LEFT(B1258,5),[1]Percents!$C:$M,6,FALSE)</f>
        <v>0.1678</v>
      </c>
      <c r="K1258" s="13">
        <f t="shared" si="40"/>
        <v>397.58532000000002</v>
      </c>
      <c r="L1258" s="15" t="str">
        <f t="shared" si="41"/>
        <v>GB</v>
      </c>
    </row>
    <row r="1259" spans="1:12" s="40" customFormat="1" ht="14.25" customHeight="1" x14ac:dyDescent="0.25">
      <c r="A1259" s="38" t="s">
        <v>141</v>
      </c>
      <c r="B1259" s="38" t="s">
        <v>245</v>
      </c>
      <c r="C1259" s="38" t="s">
        <v>11006</v>
      </c>
      <c r="D1259" s="38" t="s">
        <v>11007</v>
      </c>
      <c r="E1259" s="38" t="s">
        <v>481</v>
      </c>
      <c r="F1259" s="38" t="s">
        <v>11008</v>
      </c>
      <c r="G1259" s="38" t="s">
        <v>10948</v>
      </c>
      <c r="H1259" s="38" t="s">
        <v>2665</v>
      </c>
      <c r="I1259" s="39">
        <v>41107.31</v>
      </c>
      <c r="J1259" s="11">
        <f>VLOOKUP(LEFT(B1259,5),[1]Percents!$C:$M,6,FALSE)</f>
        <v>0.1678</v>
      </c>
      <c r="K1259" s="13">
        <f t="shared" si="40"/>
        <v>6897.8066179999996</v>
      </c>
      <c r="L1259" s="15" t="str">
        <f t="shared" si="41"/>
        <v>GB</v>
      </c>
    </row>
    <row r="1260" spans="1:12" s="40" customFormat="1" ht="14.25" customHeight="1" x14ac:dyDescent="0.25">
      <c r="A1260" s="38" t="s">
        <v>141</v>
      </c>
      <c r="B1260" s="38" t="s">
        <v>245</v>
      </c>
      <c r="C1260" s="38" t="s">
        <v>11009</v>
      </c>
      <c r="D1260" s="38" t="s">
        <v>11010</v>
      </c>
      <c r="E1260" s="38" t="s">
        <v>123</v>
      </c>
      <c r="F1260" s="38" t="s">
        <v>11011</v>
      </c>
      <c r="G1260" s="38" t="s">
        <v>10948</v>
      </c>
      <c r="H1260" s="38" t="s">
        <v>2665</v>
      </c>
      <c r="I1260" s="39">
        <v>20629.66</v>
      </c>
      <c r="J1260" s="11">
        <f>VLOOKUP(LEFT(B1260,5),[1]Percents!$C:$M,6,FALSE)</f>
        <v>0.1678</v>
      </c>
      <c r="K1260" s="13">
        <f t="shared" si="40"/>
        <v>3461.6569480000003</v>
      </c>
      <c r="L1260" s="15" t="str">
        <f t="shared" si="41"/>
        <v>GB</v>
      </c>
    </row>
    <row r="1261" spans="1:12" s="40" customFormat="1" ht="14.25" customHeight="1" x14ac:dyDescent="0.25">
      <c r="A1261" s="38" t="s">
        <v>213</v>
      </c>
      <c r="B1261" s="38" t="s">
        <v>94</v>
      </c>
      <c r="C1261" s="38" t="s">
        <v>11695</v>
      </c>
      <c r="D1261" s="38" t="s">
        <v>11696</v>
      </c>
      <c r="E1261" s="38" t="s">
        <v>240</v>
      </c>
      <c r="F1261" s="38" t="s">
        <v>11011</v>
      </c>
      <c r="G1261" s="38" t="s">
        <v>10948</v>
      </c>
      <c r="H1261" s="38" t="s">
        <v>2665</v>
      </c>
      <c r="I1261" s="39">
        <v>13774.41</v>
      </c>
      <c r="J1261" s="11">
        <f>VLOOKUP(LEFT(B1261,5),[1]Percents!$C:$M,6,FALSE)</f>
        <v>8.6050000000000001E-2</v>
      </c>
      <c r="K1261" s="13">
        <f t="shared" si="40"/>
        <v>1185.2879805</v>
      </c>
      <c r="L1261" s="15" t="str">
        <f t="shared" si="41"/>
        <v>GB</v>
      </c>
    </row>
    <row r="1262" spans="1:12" s="40" customFormat="1" ht="14.25" customHeight="1" x14ac:dyDescent="0.25">
      <c r="A1262" s="38" t="s">
        <v>213</v>
      </c>
      <c r="B1262" s="38" t="s">
        <v>270</v>
      </c>
      <c r="C1262" s="38" t="s">
        <v>11012</v>
      </c>
      <c r="D1262" s="38" t="s">
        <v>11013</v>
      </c>
      <c r="E1262" s="38" t="s">
        <v>1435</v>
      </c>
      <c r="F1262" s="38" t="s">
        <v>11014</v>
      </c>
      <c r="G1262" s="38" t="s">
        <v>10948</v>
      </c>
      <c r="H1262" s="38" t="s">
        <v>2665</v>
      </c>
      <c r="I1262" s="39">
        <v>52083.27</v>
      </c>
      <c r="J1262" s="11">
        <f>VLOOKUP(LEFT(B1262,5),[1]Percents!$C:$M,6,FALSE)</f>
        <v>8.6050000000000001E-2</v>
      </c>
      <c r="K1262" s="13">
        <f t="shared" si="40"/>
        <v>4481.7653835000001</v>
      </c>
      <c r="L1262" s="15" t="str">
        <f t="shared" si="41"/>
        <v>GB</v>
      </c>
    </row>
    <row r="1263" spans="1:12" s="40" customFormat="1" ht="14.25" customHeight="1" x14ac:dyDescent="0.25">
      <c r="A1263" s="38" t="s">
        <v>213</v>
      </c>
      <c r="B1263" s="38" t="s">
        <v>226</v>
      </c>
      <c r="C1263" s="38" t="s">
        <v>11015</v>
      </c>
      <c r="D1263" s="38" t="s">
        <v>11016</v>
      </c>
      <c r="E1263" s="38" t="s">
        <v>59</v>
      </c>
      <c r="F1263" s="38" t="s">
        <v>11017</v>
      </c>
      <c r="G1263" s="38" t="s">
        <v>10948</v>
      </c>
      <c r="H1263" s="38" t="s">
        <v>2665</v>
      </c>
      <c r="I1263" s="39">
        <v>114139.15</v>
      </c>
      <c r="J1263" s="11">
        <f>VLOOKUP(LEFT(B1263,5),[1]Percents!$C:$M,6,FALSE)</f>
        <v>8.6050000000000001E-2</v>
      </c>
      <c r="K1263" s="13">
        <f t="shared" si="40"/>
        <v>9821.6738574999999</v>
      </c>
      <c r="L1263" s="15" t="str">
        <f t="shared" si="41"/>
        <v>GB</v>
      </c>
    </row>
    <row r="1264" spans="1:12" s="40" customFormat="1" ht="14.25" customHeight="1" x14ac:dyDescent="0.25">
      <c r="A1264" s="38" t="s">
        <v>213</v>
      </c>
      <c r="B1264" s="38" t="s">
        <v>211</v>
      </c>
      <c r="C1264" s="38" t="s">
        <v>11697</v>
      </c>
      <c r="D1264" s="38" t="s">
        <v>11698</v>
      </c>
      <c r="E1264" s="38" t="s">
        <v>352</v>
      </c>
      <c r="F1264" s="38" t="s">
        <v>11699</v>
      </c>
      <c r="G1264" s="38" t="s">
        <v>10948</v>
      </c>
      <c r="H1264" s="38" t="s">
        <v>2665</v>
      </c>
      <c r="I1264" s="39">
        <v>44257.75</v>
      </c>
      <c r="J1264" s="11">
        <f>VLOOKUP(LEFT(B1264,5),[1]Percents!$C:$M,6,FALSE)</f>
        <v>8.6050000000000001E-2</v>
      </c>
      <c r="K1264" s="13">
        <f t="shared" si="40"/>
        <v>3808.3793875000001</v>
      </c>
      <c r="L1264" s="15" t="str">
        <f t="shared" si="41"/>
        <v>GB</v>
      </c>
    </row>
    <row r="1265" spans="1:12" s="40" customFormat="1" ht="14.25" customHeight="1" x14ac:dyDescent="0.25">
      <c r="A1265" s="38" t="s">
        <v>213</v>
      </c>
      <c r="B1265" s="38" t="s">
        <v>195</v>
      </c>
      <c r="C1265" s="38" t="s">
        <v>11018</v>
      </c>
      <c r="D1265" s="38" t="s">
        <v>11019</v>
      </c>
      <c r="E1265" s="38" t="s">
        <v>207</v>
      </c>
      <c r="F1265" s="38" t="s">
        <v>11020</v>
      </c>
      <c r="G1265" s="38" t="s">
        <v>10948</v>
      </c>
      <c r="H1265" s="38" t="s">
        <v>2665</v>
      </c>
      <c r="I1265" s="39">
        <v>14855.08</v>
      </c>
      <c r="J1265" s="11">
        <f>VLOOKUP(LEFT(B1265,5),[1]Percents!$C:$M,6,FALSE)</f>
        <v>8.6050000000000001E-2</v>
      </c>
      <c r="K1265" s="13">
        <f t="shared" si="40"/>
        <v>1278.279634</v>
      </c>
      <c r="L1265" s="15" t="str">
        <f t="shared" si="41"/>
        <v>GB</v>
      </c>
    </row>
    <row r="1266" spans="1:12" s="40" customFormat="1" ht="14.25" customHeight="1" x14ac:dyDescent="0.25">
      <c r="A1266" s="38" t="s">
        <v>213</v>
      </c>
      <c r="B1266" s="38" t="s">
        <v>195</v>
      </c>
      <c r="C1266" s="38" t="s">
        <v>12111</v>
      </c>
      <c r="D1266" s="38" t="s">
        <v>12112</v>
      </c>
      <c r="E1266" s="38" t="s">
        <v>207</v>
      </c>
      <c r="F1266" s="38" t="s">
        <v>11020</v>
      </c>
      <c r="G1266" s="38" t="s">
        <v>10948</v>
      </c>
      <c r="H1266" s="38" t="s">
        <v>2665</v>
      </c>
      <c r="I1266" s="39">
        <v>70266.66</v>
      </c>
      <c r="J1266" s="11">
        <f>VLOOKUP(LEFT(B1266,5),[1]Percents!$C:$M,6,FALSE)</f>
        <v>8.6050000000000001E-2</v>
      </c>
      <c r="K1266" s="13">
        <f t="shared" si="40"/>
        <v>6046.4460930000005</v>
      </c>
      <c r="L1266" s="15" t="str">
        <f t="shared" si="41"/>
        <v>GB</v>
      </c>
    </row>
    <row r="1267" spans="1:12" s="40" customFormat="1" ht="14.25" customHeight="1" x14ac:dyDescent="0.25">
      <c r="A1267" s="38" t="s">
        <v>213</v>
      </c>
      <c r="B1267" s="38" t="s">
        <v>310</v>
      </c>
      <c r="C1267" s="38" t="s">
        <v>11021</v>
      </c>
      <c r="D1267" s="38" t="s">
        <v>11022</v>
      </c>
      <c r="E1267" s="38" t="s">
        <v>1598</v>
      </c>
      <c r="F1267" s="38" t="s">
        <v>11023</v>
      </c>
      <c r="G1267" s="38" t="s">
        <v>11024</v>
      </c>
      <c r="H1267" s="38" t="s">
        <v>2665</v>
      </c>
      <c r="I1267" s="39">
        <v>24541.61</v>
      </c>
      <c r="J1267" s="11">
        <f>VLOOKUP(LEFT(B1267,5),[1]Percents!$C:$M,6,FALSE)</f>
        <v>8.6050000000000001E-2</v>
      </c>
      <c r="K1267" s="13">
        <f t="shared" si="40"/>
        <v>2111.8055405</v>
      </c>
      <c r="L1267" s="15" t="str">
        <f t="shared" si="41"/>
        <v>GB</v>
      </c>
    </row>
    <row r="1268" spans="1:12" s="40" customFormat="1" ht="14.25" customHeight="1" x14ac:dyDescent="0.25">
      <c r="A1268" s="38" t="s">
        <v>213</v>
      </c>
      <c r="B1268" s="38" t="s">
        <v>61</v>
      </c>
      <c r="C1268" s="38" t="s">
        <v>11025</v>
      </c>
      <c r="D1268" s="38" t="s">
        <v>11026</v>
      </c>
      <c r="E1268" s="38" t="s">
        <v>330</v>
      </c>
      <c r="F1268" s="38" t="s">
        <v>11027</v>
      </c>
      <c r="G1268" s="38" t="s">
        <v>11028</v>
      </c>
      <c r="H1268" s="38" t="s">
        <v>2665</v>
      </c>
      <c r="I1268" s="39">
        <v>28269.4</v>
      </c>
      <c r="J1268" s="11">
        <f>VLOOKUP(LEFT(B1268,5),[1]Percents!$C:$M,6,FALSE)</f>
        <v>8.6050000000000001E-2</v>
      </c>
      <c r="K1268" s="13">
        <f t="shared" si="40"/>
        <v>2432.58187</v>
      </c>
      <c r="L1268" s="15" t="str">
        <f t="shared" si="41"/>
        <v>GB</v>
      </c>
    </row>
    <row r="1269" spans="1:12" s="40" customFormat="1" ht="14.25" customHeight="1" x14ac:dyDescent="0.25">
      <c r="A1269" s="38" t="s">
        <v>213</v>
      </c>
      <c r="B1269" s="38" t="s">
        <v>53</v>
      </c>
      <c r="C1269" s="38" t="s">
        <v>11353</v>
      </c>
      <c r="D1269" s="38" t="s">
        <v>11354</v>
      </c>
      <c r="E1269" s="38" t="s">
        <v>56</v>
      </c>
      <c r="F1269" s="38" t="s">
        <v>11355</v>
      </c>
      <c r="G1269" s="38" t="s">
        <v>11320</v>
      </c>
      <c r="H1269" s="38" t="s">
        <v>2665</v>
      </c>
      <c r="I1269" s="39">
        <v>31954.6</v>
      </c>
      <c r="J1269" s="11">
        <f>VLOOKUP(LEFT(B1269,5),[1]Percents!$C:$M,6,FALSE)</f>
        <v>8.6050000000000001E-2</v>
      </c>
      <c r="K1269" s="13">
        <f t="shared" si="40"/>
        <v>2749.6933300000001</v>
      </c>
      <c r="L1269" s="15" t="str">
        <f t="shared" si="41"/>
        <v>GB</v>
      </c>
    </row>
    <row r="1270" spans="1:12" s="40" customFormat="1" ht="14.25" customHeight="1" x14ac:dyDescent="0.25">
      <c r="A1270" s="38" t="s">
        <v>213</v>
      </c>
      <c r="B1270" s="38" t="s">
        <v>331</v>
      </c>
      <c r="C1270" s="38" t="s">
        <v>11700</v>
      </c>
      <c r="D1270" s="38" t="s">
        <v>11701</v>
      </c>
      <c r="E1270" s="38" t="s">
        <v>498</v>
      </c>
      <c r="F1270" s="38" t="s">
        <v>11702</v>
      </c>
      <c r="G1270" s="38" t="s">
        <v>11320</v>
      </c>
      <c r="H1270" s="38" t="s">
        <v>2665</v>
      </c>
      <c r="I1270" s="39">
        <v>23167.83</v>
      </c>
      <c r="J1270" s="11">
        <f>VLOOKUP(LEFT(B1270,5),[1]Percents!$C:$M,6,FALSE)</f>
        <v>8.6050000000000001E-2</v>
      </c>
      <c r="K1270" s="13">
        <f t="shared" si="40"/>
        <v>1993.5917715000003</v>
      </c>
      <c r="L1270" s="15" t="str">
        <f t="shared" si="41"/>
        <v>GB</v>
      </c>
    </row>
    <row r="1271" spans="1:12" s="40" customFormat="1" ht="14.25" customHeight="1" x14ac:dyDescent="0.25">
      <c r="A1271" s="38" t="s">
        <v>213</v>
      </c>
      <c r="B1271" s="38" t="s">
        <v>331</v>
      </c>
      <c r="C1271" s="38" t="s">
        <v>11703</v>
      </c>
      <c r="D1271" s="38" t="s">
        <v>11704</v>
      </c>
      <c r="E1271" s="38" t="s">
        <v>498</v>
      </c>
      <c r="F1271" s="38" t="s">
        <v>11702</v>
      </c>
      <c r="G1271" s="38" t="s">
        <v>11320</v>
      </c>
      <c r="H1271" s="38" t="s">
        <v>2665</v>
      </c>
      <c r="I1271" s="39">
        <v>14123.3</v>
      </c>
      <c r="J1271" s="11">
        <f>VLOOKUP(LEFT(B1271,5),[1]Percents!$C:$M,6,FALSE)</f>
        <v>8.6050000000000001E-2</v>
      </c>
      <c r="K1271" s="13">
        <f t="shared" si="40"/>
        <v>1215.3099649999999</v>
      </c>
      <c r="L1271" s="15" t="str">
        <f t="shared" si="41"/>
        <v>GB</v>
      </c>
    </row>
    <row r="1272" spans="1:12" s="40" customFormat="1" ht="14.25" customHeight="1" x14ac:dyDescent="0.25">
      <c r="A1272" s="38" t="s">
        <v>213</v>
      </c>
      <c r="B1272" s="38" t="s">
        <v>331</v>
      </c>
      <c r="C1272" s="38" t="s">
        <v>11705</v>
      </c>
      <c r="D1272" s="38" t="s">
        <v>11706</v>
      </c>
      <c r="E1272" s="38" t="s">
        <v>498</v>
      </c>
      <c r="F1272" s="38" t="s">
        <v>11702</v>
      </c>
      <c r="G1272" s="38" t="s">
        <v>11320</v>
      </c>
      <c r="H1272" s="38" t="s">
        <v>2665</v>
      </c>
      <c r="I1272" s="39">
        <v>3680.08</v>
      </c>
      <c r="J1272" s="11">
        <f>VLOOKUP(LEFT(B1272,5),[1]Percents!$C:$M,6,FALSE)</f>
        <v>8.6050000000000001E-2</v>
      </c>
      <c r="K1272" s="13">
        <f t="shared" si="40"/>
        <v>316.670884</v>
      </c>
      <c r="L1272" s="15" t="str">
        <f t="shared" si="41"/>
        <v>GB</v>
      </c>
    </row>
    <row r="1273" spans="1:12" s="40" customFormat="1" ht="14.25" customHeight="1" x14ac:dyDescent="0.25">
      <c r="A1273" s="38" t="s">
        <v>213</v>
      </c>
      <c r="B1273" s="38" t="s">
        <v>331</v>
      </c>
      <c r="C1273" s="38" t="s">
        <v>11707</v>
      </c>
      <c r="D1273" s="38" t="s">
        <v>11708</v>
      </c>
      <c r="E1273" s="38" t="s">
        <v>498</v>
      </c>
      <c r="F1273" s="38" t="s">
        <v>11702</v>
      </c>
      <c r="G1273" s="38" t="s">
        <v>11320</v>
      </c>
      <c r="H1273" s="38" t="s">
        <v>2665</v>
      </c>
      <c r="I1273" s="39">
        <v>5041.3999999999996</v>
      </c>
      <c r="J1273" s="11">
        <f>VLOOKUP(LEFT(B1273,5),[1]Percents!$C:$M,6,FALSE)</f>
        <v>8.6050000000000001E-2</v>
      </c>
      <c r="K1273" s="13">
        <f t="shared" si="40"/>
        <v>433.81246999999996</v>
      </c>
      <c r="L1273" s="15" t="str">
        <f t="shared" si="41"/>
        <v>GB</v>
      </c>
    </row>
    <row r="1274" spans="1:12" s="40" customFormat="1" ht="14.25" customHeight="1" x14ac:dyDescent="0.25">
      <c r="A1274" s="38" t="s">
        <v>213</v>
      </c>
      <c r="B1274" s="38" t="s">
        <v>331</v>
      </c>
      <c r="C1274" s="38" t="s">
        <v>11709</v>
      </c>
      <c r="D1274" s="38" t="s">
        <v>11710</v>
      </c>
      <c r="E1274" s="38" t="s">
        <v>498</v>
      </c>
      <c r="F1274" s="38" t="s">
        <v>11702</v>
      </c>
      <c r="G1274" s="38" t="s">
        <v>11320</v>
      </c>
      <c r="H1274" s="38" t="s">
        <v>2665</v>
      </c>
      <c r="I1274" s="39">
        <v>5278.21</v>
      </c>
      <c r="J1274" s="11">
        <f>VLOOKUP(LEFT(B1274,5),[1]Percents!$C:$M,6,FALSE)</f>
        <v>8.6050000000000001E-2</v>
      </c>
      <c r="K1274" s="13">
        <f t="shared" si="40"/>
        <v>454.18997050000002</v>
      </c>
      <c r="L1274" s="15" t="str">
        <f t="shared" si="41"/>
        <v>GB</v>
      </c>
    </row>
    <row r="1275" spans="1:12" s="40" customFormat="1" ht="14.25" customHeight="1" x14ac:dyDescent="0.25">
      <c r="A1275" s="38" t="s">
        <v>213</v>
      </c>
      <c r="B1275" s="38" t="s">
        <v>331</v>
      </c>
      <c r="C1275" s="38" t="s">
        <v>11711</v>
      </c>
      <c r="D1275" s="38" t="s">
        <v>11712</v>
      </c>
      <c r="E1275" s="38" t="s">
        <v>498</v>
      </c>
      <c r="F1275" s="38" t="s">
        <v>11702</v>
      </c>
      <c r="G1275" s="38" t="s">
        <v>11320</v>
      </c>
      <c r="H1275" s="38" t="s">
        <v>2665</v>
      </c>
      <c r="I1275" s="39">
        <v>2454.0700000000002</v>
      </c>
      <c r="J1275" s="11">
        <f>VLOOKUP(LEFT(B1275,5),[1]Percents!$C:$M,6,FALSE)</f>
        <v>8.6050000000000001E-2</v>
      </c>
      <c r="K1275" s="13">
        <f t="shared" si="40"/>
        <v>211.17272350000002</v>
      </c>
      <c r="L1275" s="15" t="str">
        <f t="shared" si="41"/>
        <v>GB</v>
      </c>
    </row>
    <row r="1276" spans="1:12" s="40" customFormat="1" ht="14.25" customHeight="1" x14ac:dyDescent="0.25">
      <c r="A1276" s="38" t="s">
        <v>213</v>
      </c>
      <c r="B1276" s="38" t="s">
        <v>331</v>
      </c>
      <c r="C1276" s="38" t="s">
        <v>11713</v>
      </c>
      <c r="D1276" s="38" t="s">
        <v>11714</v>
      </c>
      <c r="E1276" s="38" t="s">
        <v>498</v>
      </c>
      <c r="F1276" s="38" t="s">
        <v>11702</v>
      </c>
      <c r="G1276" s="38" t="s">
        <v>11320</v>
      </c>
      <c r="H1276" s="38" t="s">
        <v>2665</v>
      </c>
      <c r="I1276" s="39">
        <v>20552.34</v>
      </c>
      <c r="J1276" s="11">
        <f>VLOOKUP(LEFT(B1276,5),[1]Percents!$C:$M,6,FALSE)</f>
        <v>8.6050000000000001E-2</v>
      </c>
      <c r="K1276" s="13">
        <f t="shared" si="40"/>
        <v>1768.528857</v>
      </c>
      <c r="L1276" s="15" t="str">
        <f t="shared" si="41"/>
        <v>GB</v>
      </c>
    </row>
    <row r="1277" spans="1:12" s="40" customFormat="1" ht="14.25" customHeight="1" x14ac:dyDescent="0.25">
      <c r="A1277" s="38" t="s">
        <v>213</v>
      </c>
      <c r="B1277" s="38" t="s">
        <v>331</v>
      </c>
      <c r="C1277" s="38" t="s">
        <v>11715</v>
      </c>
      <c r="D1277" s="38" t="s">
        <v>11716</v>
      </c>
      <c r="E1277" s="38" t="s">
        <v>498</v>
      </c>
      <c r="F1277" s="38" t="s">
        <v>11702</v>
      </c>
      <c r="G1277" s="38" t="s">
        <v>11320</v>
      </c>
      <c r="H1277" s="38" t="s">
        <v>2665</v>
      </c>
      <c r="I1277" s="39">
        <v>4987.75</v>
      </c>
      <c r="J1277" s="11">
        <f>VLOOKUP(LEFT(B1277,5),[1]Percents!$C:$M,6,FALSE)</f>
        <v>8.6050000000000001E-2</v>
      </c>
      <c r="K1277" s="13">
        <f t="shared" si="40"/>
        <v>429.19588750000003</v>
      </c>
      <c r="L1277" s="15" t="str">
        <f t="shared" si="41"/>
        <v>GB</v>
      </c>
    </row>
    <row r="1278" spans="1:12" s="40" customFormat="1" ht="14.25" customHeight="1" x14ac:dyDescent="0.25">
      <c r="A1278" s="38" t="s">
        <v>213</v>
      </c>
      <c r="B1278" s="38" t="s">
        <v>331</v>
      </c>
      <c r="C1278" s="38" t="s">
        <v>11717</v>
      </c>
      <c r="D1278" s="38" t="s">
        <v>11718</v>
      </c>
      <c r="E1278" s="38" t="s">
        <v>498</v>
      </c>
      <c r="F1278" s="38" t="s">
        <v>11702</v>
      </c>
      <c r="G1278" s="38" t="s">
        <v>11320</v>
      </c>
      <c r="H1278" s="38" t="s">
        <v>2665</v>
      </c>
      <c r="I1278" s="39">
        <v>3160.95</v>
      </c>
      <c r="J1278" s="11">
        <f>VLOOKUP(LEFT(B1278,5),[1]Percents!$C:$M,6,FALSE)</f>
        <v>8.6050000000000001E-2</v>
      </c>
      <c r="K1278" s="13">
        <f t="shared" si="40"/>
        <v>271.99974750000001</v>
      </c>
      <c r="L1278" s="15" t="str">
        <f t="shared" si="41"/>
        <v>GB</v>
      </c>
    </row>
    <row r="1279" spans="1:12" s="40" customFormat="1" ht="14.25" customHeight="1" x14ac:dyDescent="0.25">
      <c r="A1279" s="38" t="s">
        <v>213</v>
      </c>
      <c r="B1279" s="38" t="s">
        <v>331</v>
      </c>
      <c r="C1279" s="38" t="s">
        <v>11719</v>
      </c>
      <c r="D1279" s="38" t="s">
        <v>11720</v>
      </c>
      <c r="E1279" s="38" t="s">
        <v>498</v>
      </c>
      <c r="F1279" s="38" t="s">
        <v>11702</v>
      </c>
      <c r="G1279" s="38" t="s">
        <v>11320</v>
      </c>
      <c r="H1279" s="38" t="s">
        <v>2665</v>
      </c>
      <c r="I1279" s="39">
        <v>39366.97</v>
      </c>
      <c r="J1279" s="11">
        <f>VLOOKUP(LEFT(B1279,5),[1]Percents!$C:$M,6,FALSE)</f>
        <v>8.6050000000000001E-2</v>
      </c>
      <c r="K1279" s="13">
        <f t="shared" si="40"/>
        <v>3387.5277685000001</v>
      </c>
      <c r="L1279" s="15" t="str">
        <f t="shared" si="41"/>
        <v>GB</v>
      </c>
    </row>
    <row r="1280" spans="1:12" s="40" customFormat="1" ht="14.25" customHeight="1" x14ac:dyDescent="0.25">
      <c r="A1280" s="38" t="s">
        <v>213</v>
      </c>
      <c r="B1280" s="38" t="s">
        <v>331</v>
      </c>
      <c r="C1280" s="38" t="s">
        <v>11721</v>
      </c>
      <c r="D1280" s="38" t="s">
        <v>11722</v>
      </c>
      <c r="E1280" s="38" t="s">
        <v>498</v>
      </c>
      <c r="F1280" s="38" t="s">
        <v>11702</v>
      </c>
      <c r="G1280" s="38" t="s">
        <v>11320</v>
      </c>
      <c r="H1280" s="38" t="s">
        <v>2665</v>
      </c>
      <c r="I1280" s="39">
        <v>20663.509999999998</v>
      </c>
      <c r="J1280" s="11">
        <f>VLOOKUP(LEFT(B1280,5),[1]Percents!$C:$M,6,FALSE)</f>
        <v>8.6050000000000001E-2</v>
      </c>
      <c r="K1280" s="13">
        <f t="shared" si="40"/>
        <v>1778.0950355</v>
      </c>
      <c r="L1280" s="15" t="str">
        <f t="shared" si="41"/>
        <v>GB</v>
      </c>
    </row>
    <row r="1281" spans="1:12" s="40" customFormat="1" ht="14.25" customHeight="1" x14ac:dyDescent="0.25">
      <c r="A1281" s="38" t="s">
        <v>213</v>
      </c>
      <c r="B1281" s="38" t="s">
        <v>331</v>
      </c>
      <c r="C1281" s="38" t="s">
        <v>11723</v>
      </c>
      <c r="D1281" s="38" t="s">
        <v>11724</v>
      </c>
      <c r="E1281" s="38" t="s">
        <v>498</v>
      </c>
      <c r="F1281" s="38" t="s">
        <v>11702</v>
      </c>
      <c r="G1281" s="38" t="s">
        <v>11320</v>
      </c>
      <c r="H1281" s="38" t="s">
        <v>2665</v>
      </c>
      <c r="I1281" s="39">
        <v>7423.62</v>
      </c>
      <c r="J1281" s="11">
        <f>VLOOKUP(LEFT(B1281,5),[1]Percents!$C:$M,6,FALSE)</f>
        <v>8.6050000000000001E-2</v>
      </c>
      <c r="K1281" s="13">
        <f t="shared" si="40"/>
        <v>638.80250100000001</v>
      </c>
      <c r="L1281" s="15" t="str">
        <f t="shared" si="41"/>
        <v>GB</v>
      </c>
    </row>
    <row r="1282" spans="1:12" s="40" customFormat="1" ht="14.25" customHeight="1" x14ac:dyDescent="0.25">
      <c r="A1282" s="38" t="s">
        <v>213</v>
      </c>
      <c r="B1282" s="38" t="s">
        <v>331</v>
      </c>
      <c r="C1282" s="38" t="s">
        <v>12113</v>
      </c>
      <c r="D1282" s="38" t="s">
        <v>12114</v>
      </c>
      <c r="E1282" s="38" t="s">
        <v>498</v>
      </c>
      <c r="F1282" s="38" t="s">
        <v>11702</v>
      </c>
      <c r="G1282" s="38" t="s">
        <v>11320</v>
      </c>
      <c r="H1282" s="38" t="s">
        <v>2665</v>
      </c>
      <c r="I1282" s="39">
        <v>2361.1</v>
      </c>
      <c r="J1282" s="11">
        <f>VLOOKUP(LEFT(B1282,5),[1]Percents!$C:$M,6,FALSE)</f>
        <v>8.6050000000000001E-2</v>
      </c>
      <c r="K1282" s="13">
        <f t="shared" si="40"/>
        <v>203.17265499999999</v>
      </c>
      <c r="L1282" s="15" t="str">
        <f t="shared" si="41"/>
        <v>GB</v>
      </c>
    </row>
    <row r="1283" spans="1:12" s="40" customFormat="1" ht="14.25" customHeight="1" x14ac:dyDescent="0.25">
      <c r="A1283" s="38" t="s">
        <v>213</v>
      </c>
      <c r="B1283" s="38" t="s">
        <v>331</v>
      </c>
      <c r="C1283" s="38" t="s">
        <v>11725</v>
      </c>
      <c r="D1283" s="38" t="s">
        <v>11726</v>
      </c>
      <c r="E1283" s="38" t="s">
        <v>498</v>
      </c>
      <c r="F1283" s="38" t="s">
        <v>11702</v>
      </c>
      <c r="G1283" s="38" t="s">
        <v>11320</v>
      </c>
      <c r="H1283" s="38" t="s">
        <v>2665</v>
      </c>
      <c r="I1283" s="39">
        <v>9432.75</v>
      </c>
      <c r="J1283" s="11">
        <f>VLOOKUP(LEFT(B1283,5),[1]Percents!$C:$M,6,FALSE)</f>
        <v>8.6050000000000001E-2</v>
      </c>
      <c r="K1283" s="13">
        <f t="shared" si="40"/>
        <v>811.68813750000004</v>
      </c>
      <c r="L1283" s="15" t="str">
        <f t="shared" si="41"/>
        <v>GB</v>
      </c>
    </row>
    <row r="1284" spans="1:12" s="40" customFormat="1" ht="14.25" customHeight="1" x14ac:dyDescent="0.25">
      <c r="A1284" s="38" t="s">
        <v>213</v>
      </c>
      <c r="B1284" s="38" t="s">
        <v>331</v>
      </c>
      <c r="C1284" s="38" t="s">
        <v>11727</v>
      </c>
      <c r="D1284" s="38" t="s">
        <v>11728</v>
      </c>
      <c r="E1284" s="38" t="s">
        <v>498</v>
      </c>
      <c r="F1284" s="38" t="s">
        <v>11702</v>
      </c>
      <c r="G1284" s="38" t="s">
        <v>11320</v>
      </c>
      <c r="H1284" s="38" t="s">
        <v>2665</v>
      </c>
      <c r="I1284" s="39">
        <v>12964.45</v>
      </c>
      <c r="J1284" s="11">
        <f>VLOOKUP(LEFT(B1284,5),[1]Percents!$C:$M,6,FALSE)</f>
        <v>8.6050000000000001E-2</v>
      </c>
      <c r="K1284" s="13">
        <f t="shared" si="40"/>
        <v>1115.5909225</v>
      </c>
      <c r="L1284" s="15" t="str">
        <f t="shared" si="41"/>
        <v>GB</v>
      </c>
    </row>
    <row r="1285" spans="1:12" s="40" customFormat="1" ht="14.25" customHeight="1" x14ac:dyDescent="0.25">
      <c r="A1285" s="38" t="s">
        <v>213</v>
      </c>
      <c r="B1285" s="38" t="s">
        <v>331</v>
      </c>
      <c r="C1285" s="38" t="s">
        <v>11729</v>
      </c>
      <c r="D1285" s="38" t="s">
        <v>11730</v>
      </c>
      <c r="E1285" s="38" t="s">
        <v>498</v>
      </c>
      <c r="F1285" s="38" t="s">
        <v>11702</v>
      </c>
      <c r="G1285" s="38" t="s">
        <v>11320</v>
      </c>
      <c r="H1285" s="38" t="s">
        <v>2665</v>
      </c>
      <c r="I1285" s="39">
        <v>6376.35</v>
      </c>
      <c r="J1285" s="11">
        <f>VLOOKUP(LEFT(B1285,5),[1]Percents!$C:$M,6,FALSE)</f>
        <v>8.6050000000000001E-2</v>
      </c>
      <c r="K1285" s="13">
        <f t="shared" si="40"/>
        <v>548.6849175000001</v>
      </c>
      <c r="L1285" s="15" t="str">
        <f t="shared" si="41"/>
        <v>GB</v>
      </c>
    </row>
    <row r="1286" spans="1:12" s="40" customFormat="1" ht="14.25" customHeight="1" x14ac:dyDescent="0.25">
      <c r="A1286" s="38" t="s">
        <v>213</v>
      </c>
      <c r="B1286" s="38" t="s">
        <v>331</v>
      </c>
      <c r="C1286" s="38" t="s">
        <v>11731</v>
      </c>
      <c r="D1286" s="38" t="s">
        <v>11732</v>
      </c>
      <c r="E1286" s="38" t="s">
        <v>498</v>
      </c>
      <c r="F1286" s="38" t="s">
        <v>11702</v>
      </c>
      <c r="G1286" s="38" t="s">
        <v>11320</v>
      </c>
      <c r="H1286" s="38" t="s">
        <v>2665</v>
      </c>
      <c r="I1286" s="39">
        <v>3944.04</v>
      </c>
      <c r="J1286" s="11">
        <f>VLOOKUP(LEFT(B1286,5),[1]Percents!$C:$M,6,FALSE)</f>
        <v>8.6050000000000001E-2</v>
      </c>
      <c r="K1286" s="13">
        <f t="shared" si="40"/>
        <v>339.38464199999999</v>
      </c>
      <c r="L1286" s="15" t="str">
        <f t="shared" si="41"/>
        <v>GB</v>
      </c>
    </row>
    <row r="1287" spans="1:12" s="40" customFormat="1" ht="14.25" customHeight="1" x14ac:dyDescent="0.25">
      <c r="A1287" s="38" t="s">
        <v>213</v>
      </c>
      <c r="B1287" s="38" t="s">
        <v>331</v>
      </c>
      <c r="C1287" s="38" t="s">
        <v>11733</v>
      </c>
      <c r="D1287" s="38" t="s">
        <v>11734</v>
      </c>
      <c r="E1287" s="38" t="s">
        <v>498</v>
      </c>
      <c r="F1287" s="38" t="s">
        <v>11702</v>
      </c>
      <c r="G1287" s="38" t="s">
        <v>11320</v>
      </c>
      <c r="H1287" s="38" t="s">
        <v>2665</v>
      </c>
      <c r="I1287" s="39">
        <v>5839.87</v>
      </c>
      <c r="J1287" s="11">
        <f>VLOOKUP(LEFT(B1287,5),[1]Percents!$C:$M,6,FALSE)</f>
        <v>8.6050000000000001E-2</v>
      </c>
      <c r="K1287" s="13">
        <f t="shared" si="40"/>
        <v>502.52081349999997</v>
      </c>
      <c r="L1287" s="15" t="str">
        <f t="shared" si="41"/>
        <v>GB</v>
      </c>
    </row>
    <row r="1288" spans="1:12" s="40" customFormat="1" ht="14.25" customHeight="1" x14ac:dyDescent="0.25">
      <c r="A1288" s="38" t="s">
        <v>213</v>
      </c>
      <c r="B1288" s="38" t="s">
        <v>331</v>
      </c>
      <c r="C1288" s="38" t="s">
        <v>11735</v>
      </c>
      <c r="D1288" s="38" t="s">
        <v>11736</v>
      </c>
      <c r="E1288" s="38" t="s">
        <v>498</v>
      </c>
      <c r="F1288" s="38" t="s">
        <v>11702</v>
      </c>
      <c r="G1288" s="38" t="s">
        <v>11320</v>
      </c>
      <c r="H1288" s="38" t="s">
        <v>2665</v>
      </c>
      <c r="I1288" s="39">
        <v>3356.86</v>
      </c>
      <c r="J1288" s="11">
        <f>VLOOKUP(LEFT(B1288,5),[1]Percents!$C:$M,6,FALSE)</f>
        <v>8.6050000000000001E-2</v>
      </c>
      <c r="K1288" s="13">
        <f t="shared" si="40"/>
        <v>288.85780299999999</v>
      </c>
      <c r="L1288" s="15" t="str">
        <f t="shared" si="41"/>
        <v>GB</v>
      </c>
    </row>
    <row r="1289" spans="1:12" s="40" customFormat="1" ht="14.25" customHeight="1" x14ac:dyDescent="0.25">
      <c r="A1289" s="38" t="s">
        <v>213</v>
      </c>
      <c r="B1289" s="38" t="s">
        <v>331</v>
      </c>
      <c r="C1289" s="38" t="s">
        <v>12115</v>
      </c>
      <c r="D1289" s="38" t="s">
        <v>12116</v>
      </c>
      <c r="E1289" s="38" t="s">
        <v>51</v>
      </c>
      <c r="F1289" s="38" t="s">
        <v>11702</v>
      </c>
      <c r="G1289" s="38" t="s">
        <v>11320</v>
      </c>
      <c r="H1289" s="38" t="s">
        <v>2665</v>
      </c>
      <c r="I1289" s="39">
        <v>953.93999999999994</v>
      </c>
      <c r="J1289" s="11">
        <f>VLOOKUP(LEFT(B1289,5),[1]Percents!$C:$M,6,FALSE)</f>
        <v>8.6050000000000001E-2</v>
      </c>
      <c r="K1289" s="13">
        <f t="shared" si="40"/>
        <v>82.086536999999993</v>
      </c>
      <c r="L1289" s="15" t="str">
        <f t="shared" si="41"/>
        <v>GB</v>
      </c>
    </row>
    <row r="1290" spans="1:12" s="40" customFormat="1" ht="14.25" customHeight="1" x14ac:dyDescent="0.25">
      <c r="A1290" s="38" t="s">
        <v>213</v>
      </c>
      <c r="B1290" s="38" t="s">
        <v>331</v>
      </c>
      <c r="C1290" s="38" t="s">
        <v>12117</v>
      </c>
      <c r="D1290" s="38" t="s">
        <v>12118</v>
      </c>
      <c r="E1290" s="38" t="s">
        <v>1026</v>
      </c>
      <c r="F1290" s="38" t="s">
        <v>11702</v>
      </c>
      <c r="G1290" s="38" t="s">
        <v>11320</v>
      </c>
      <c r="H1290" s="38" t="s">
        <v>2665</v>
      </c>
      <c r="I1290" s="39">
        <v>7140.99</v>
      </c>
      <c r="J1290" s="11">
        <f>VLOOKUP(LEFT(B1290,5),[1]Percents!$C:$M,6,FALSE)</f>
        <v>8.6050000000000001E-2</v>
      </c>
      <c r="K1290" s="13">
        <f t="shared" si="40"/>
        <v>614.4821895</v>
      </c>
      <c r="L1290" s="15" t="str">
        <f t="shared" si="41"/>
        <v>GB</v>
      </c>
    </row>
    <row r="1291" spans="1:12" s="40" customFormat="1" ht="14.25" customHeight="1" x14ac:dyDescent="0.25">
      <c r="A1291" s="38" t="s">
        <v>213</v>
      </c>
      <c r="B1291" s="38" t="s">
        <v>331</v>
      </c>
      <c r="C1291" s="38" t="s">
        <v>12119</v>
      </c>
      <c r="D1291" s="38" t="s">
        <v>12120</v>
      </c>
      <c r="E1291" s="38" t="s">
        <v>1000</v>
      </c>
      <c r="F1291" s="38" t="s">
        <v>11702</v>
      </c>
      <c r="G1291" s="38" t="s">
        <v>11320</v>
      </c>
      <c r="H1291" s="38" t="s">
        <v>2665</v>
      </c>
      <c r="I1291" s="39">
        <v>1036.8599999999999</v>
      </c>
      <c r="J1291" s="11">
        <f>VLOOKUP(LEFT(B1291,5),[1]Percents!$C:$M,6,FALSE)</f>
        <v>8.6050000000000001E-2</v>
      </c>
      <c r="K1291" s="13">
        <f t="shared" si="40"/>
        <v>89.221802999999994</v>
      </c>
      <c r="L1291" s="15" t="str">
        <f t="shared" si="41"/>
        <v>GB</v>
      </c>
    </row>
    <row r="1292" spans="1:12" s="40" customFormat="1" ht="14.25" customHeight="1" x14ac:dyDescent="0.25">
      <c r="A1292" s="38" t="s">
        <v>213</v>
      </c>
      <c r="B1292" s="38" t="s">
        <v>331</v>
      </c>
      <c r="C1292" s="38" t="s">
        <v>12121</v>
      </c>
      <c r="D1292" s="38" t="s">
        <v>12122</v>
      </c>
      <c r="E1292" s="38" t="s">
        <v>107</v>
      </c>
      <c r="F1292" s="38" t="s">
        <v>11702</v>
      </c>
      <c r="G1292" s="38" t="s">
        <v>11320</v>
      </c>
      <c r="H1292" s="38" t="s">
        <v>2665</v>
      </c>
      <c r="I1292" s="39">
        <v>8869.0400000000009</v>
      </c>
      <c r="J1292" s="11">
        <f>VLOOKUP(LEFT(B1292,5),[1]Percents!$C:$M,6,FALSE)</f>
        <v>8.6050000000000001E-2</v>
      </c>
      <c r="K1292" s="13">
        <f t="shared" si="40"/>
        <v>763.18089200000009</v>
      </c>
      <c r="L1292" s="15" t="str">
        <f t="shared" si="41"/>
        <v>GB</v>
      </c>
    </row>
    <row r="1293" spans="1:12" s="40" customFormat="1" ht="14.25" customHeight="1" x14ac:dyDescent="0.25">
      <c r="A1293" s="38" t="s">
        <v>213</v>
      </c>
      <c r="B1293" s="38" t="s">
        <v>331</v>
      </c>
      <c r="C1293" s="38" t="s">
        <v>12123</v>
      </c>
      <c r="D1293" s="38" t="s">
        <v>12124</v>
      </c>
      <c r="E1293" s="38" t="s">
        <v>2391</v>
      </c>
      <c r="F1293" s="38" t="s">
        <v>11702</v>
      </c>
      <c r="G1293" s="38" t="s">
        <v>11320</v>
      </c>
      <c r="H1293" s="38" t="s">
        <v>2665</v>
      </c>
      <c r="I1293" s="39">
        <v>6498.19</v>
      </c>
      <c r="J1293" s="11">
        <f>VLOOKUP(LEFT(B1293,5),[1]Percents!$C:$M,6,FALSE)</f>
        <v>8.6050000000000001E-2</v>
      </c>
      <c r="K1293" s="13">
        <f t="shared" si="40"/>
        <v>559.16924949999998</v>
      </c>
      <c r="L1293" s="15" t="str">
        <f t="shared" si="41"/>
        <v>GB</v>
      </c>
    </row>
    <row r="1294" spans="1:12" s="40" customFormat="1" ht="14.25" customHeight="1" x14ac:dyDescent="0.25">
      <c r="A1294" s="38" t="s">
        <v>213</v>
      </c>
      <c r="B1294" s="38" t="s">
        <v>331</v>
      </c>
      <c r="C1294" s="38" t="s">
        <v>12125</v>
      </c>
      <c r="D1294" s="38" t="s">
        <v>12126</v>
      </c>
      <c r="E1294" s="38" t="s">
        <v>594</v>
      </c>
      <c r="F1294" s="38" t="s">
        <v>11702</v>
      </c>
      <c r="G1294" s="38" t="s">
        <v>11320</v>
      </c>
      <c r="H1294" s="38" t="s">
        <v>2665</v>
      </c>
      <c r="I1294" s="39">
        <v>6073.13</v>
      </c>
      <c r="J1294" s="11">
        <f>VLOOKUP(LEFT(B1294,5),[1]Percents!$C:$M,6,FALSE)</f>
        <v>8.6050000000000001E-2</v>
      </c>
      <c r="K1294" s="13">
        <f t="shared" si="40"/>
        <v>522.59283649999998</v>
      </c>
      <c r="L1294" s="15" t="str">
        <f t="shared" si="41"/>
        <v>GB</v>
      </c>
    </row>
    <row r="1295" spans="1:12" s="40" customFormat="1" ht="14.25" customHeight="1" x14ac:dyDescent="0.25">
      <c r="A1295" s="38" t="s">
        <v>213</v>
      </c>
      <c r="B1295" s="38" t="s">
        <v>331</v>
      </c>
      <c r="C1295" s="38" t="s">
        <v>12127</v>
      </c>
      <c r="D1295" s="38" t="s">
        <v>12128</v>
      </c>
      <c r="E1295" s="38" t="s">
        <v>594</v>
      </c>
      <c r="F1295" s="38" t="s">
        <v>11702</v>
      </c>
      <c r="G1295" s="38" t="s">
        <v>11320</v>
      </c>
      <c r="H1295" s="38" t="s">
        <v>2665</v>
      </c>
      <c r="I1295" s="39">
        <v>6073.13</v>
      </c>
      <c r="J1295" s="11">
        <f>VLOOKUP(LEFT(B1295,5),[1]Percents!$C:$M,6,FALSE)</f>
        <v>8.6050000000000001E-2</v>
      </c>
      <c r="K1295" s="13">
        <f t="shared" si="40"/>
        <v>522.59283649999998</v>
      </c>
      <c r="L1295" s="15" t="str">
        <f t="shared" si="41"/>
        <v>GB</v>
      </c>
    </row>
    <row r="1296" spans="1:12" s="40" customFormat="1" ht="14.25" customHeight="1" x14ac:dyDescent="0.25">
      <c r="A1296" s="38" t="s">
        <v>213</v>
      </c>
      <c r="B1296" s="38" t="s">
        <v>331</v>
      </c>
      <c r="C1296" s="38" t="s">
        <v>12129</v>
      </c>
      <c r="D1296" s="38" t="s">
        <v>12130</v>
      </c>
      <c r="E1296" s="38" t="s">
        <v>271</v>
      </c>
      <c r="F1296" s="38" t="s">
        <v>11702</v>
      </c>
      <c r="G1296" s="38" t="s">
        <v>11320</v>
      </c>
      <c r="H1296" s="38" t="s">
        <v>2665</v>
      </c>
      <c r="I1296" s="39">
        <v>820.88</v>
      </c>
      <c r="J1296" s="11">
        <f>VLOOKUP(LEFT(B1296,5),[1]Percents!$C:$M,6,FALSE)</f>
        <v>8.6050000000000001E-2</v>
      </c>
      <c r="K1296" s="13">
        <f t="shared" si="40"/>
        <v>70.636724000000001</v>
      </c>
      <c r="L1296" s="15" t="str">
        <f t="shared" si="41"/>
        <v>GB</v>
      </c>
    </row>
    <row r="1297" spans="1:12" s="40" customFormat="1" ht="14.25" customHeight="1" x14ac:dyDescent="0.25">
      <c r="A1297" s="38" t="s">
        <v>213</v>
      </c>
      <c r="B1297" s="38" t="s">
        <v>331</v>
      </c>
      <c r="C1297" s="38" t="s">
        <v>12131</v>
      </c>
      <c r="D1297" s="38" t="s">
        <v>12132</v>
      </c>
      <c r="E1297" s="38" t="s">
        <v>4605</v>
      </c>
      <c r="F1297" s="38" t="s">
        <v>11702</v>
      </c>
      <c r="G1297" s="38" t="s">
        <v>11320</v>
      </c>
      <c r="H1297" s="38" t="s">
        <v>2665</v>
      </c>
      <c r="I1297" s="39">
        <v>1670.43</v>
      </c>
      <c r="J1297" s="11">
        <f>VLOOKUP(LEFT(B1297,5),[1]Percents!$C:$M,6,FALSE)</f>
        <v>8.6050000000000001E-2</v>
      </c>
      <c r="K1297" s="13">
        <f t="shared" si="40"/>
        <v>143.74050150000002</v>
      </c>
      <c r="L1297" s="15" t="str">
        <f t="shared" si="41"/>
        <v>GB</v>
      </c>
    </row>
    <row r="1298" spans="1:12" s="40" customFormat="1" ht="14.25" customHeight="1" x14ac:dyDescent="0.25">
      <c r="A1298" s="38" t="s">
        <v>213</v>
      </c>
      <c r="B1298" s="38" t="s">
        <v>331</v>
      </c>
      <c r="C1298" s="38" t="s">
        <v>12133</v>
      </c>
      <c r="D1298" s="38" t="s">
        <v>12134</v>
      </c>
      <c r="E1298" s="38" t="s">
        <v>1480</v>
      </c>
      <c r="F1298" s="38" t="s">
        <v>11702</v>
      </c>
      <c r="G1298" s="38" t="s">
        <v>11320</v>
      </c>
      <c r="H1298" s="38" t="s">
        <v>2665</v>
      </c>
      <c r="I1298" s="39">
        <v>3566.87</v>
      </c>
      <c r="J1298" s="11">
        <f>VLOOKUP(LEFT(B1298,5),[1]Percents!$C:$M,6,FALSE)</f>
        <v>8.6050000000000001E-2</v>
      </c>
      <c r="K1298" s="13">
        <f t="shared" si="40"/>
        <v>306.92916350000002</v>
      </c>
      <c r="L1298" s="15" t="str">
        <f t="shared" si="41"/>
        <v>GB</v>
      </c>
    </row>
    <row r="1299" spans="1:12" s="40" customFormat="1" ht="14.25" customHeight="1" x14ac:dyDescent="0.25">
      <c r="A1299" s="38" t="s">
        <v>213</v>
      </c>
      <c r="B1299" s="38" t="s">
        <v>331</v>
      </c>
      <c r="C1299" s="38" t="s">
        <v>12135</v>
      </c>
      <c r="D1299" s="38" t="s">
        <v>12136</v>
      </c>
      <c r="E1299" s="38" t="s">
        <v>498</v>
      </c>
      <c r="F1299" s="38" t="s">
        <v>11702</v>
      </c>
      <c r="G1299" s="38" t="s">
        <v>11320</v>
      </c>
      <c r="H1299" s="38" t="s">
        <v>2665</v>
      </c>
      <c r="I1299" s="39">
        <v>0</v>
      </c>
      <c r="J1299" s="11">
        <f>VLOOKUP(LEFT(B1299,5),[1]Percents!$C:$M,6,FALSE)</f>
        <v>8.6050000000000001E-2</v>
      </c>
      <c r="K1299" s="13">
        <f t="shared" si="40"/>
        <v>0</v>
      </c>
      <c r="L1299" s="15" t="str">
        <f t="shared" si="41"/>
        <v>GB</v>
      </c>
    </row>
    <row r="1300" spans="1:12" s="40" customFormat="1" ht="14.25" customHeight="1" x14ac:dyDescent="0.25">
      <c r="A1300" s="38" t="s">
        <v>213</v>
      </c>
      <c r="B1300" s="38" t="s">
        <v>331</v>
      </c>
      <c r="C1300" s="38" t="s">
        <v>12137</v>
      </c>
      <c r="D1300" s="38" t="s">
        <v>12138</v>
      </c>
      <c r="E1300" s="38" t="s">
        <v>550</v>
      </c>
      <c r="F1300" s="38" t="s">
        <v>11702</v>
      </c>
      <c r="G1300" s="38" t="s">
        <v>11320</v>
      </c>
      <c r="H1300" s="38" t="s">
        <v>2665</v>
      </c>
      <c r="I1300" s="39">
        <v>4018.29</v>
      </c>
      <c r="J1300" s="11">
        <f>VLOOKUP(LEFT(B1300,5),[1]Percents!$C:$M,6,FALSE)</f>
        <v>8.6050000000000001E-2</v>
      </c>
      <c r="K1300" s="13">
        <f t="shared" si="40"/>
        <v>345.77385450000003</v>
      </c>
      <c r="L1300" s="15" t="str">
        <f t="shared" si="41"/>
        <v>GB</v>
      </c>
    </row>
    <row r="1301" spans="1:12" s="40" customFormat="1" ht="14.25" customHeight="1" x14ac:dyDescent="0.25">
      <c r="A1301" s="38" t="s">
        <v>213</v>
      </c>
      <c r="B1301" s="38" t="s">
        <v>331</v>
      </c>
      <c r="C1301" s="38" t="s">
        <v>12453</v>
      </c>
      <c r="D1301" s="38" t="s">
        <v>12454</v>
      </c>
      <c r="E1301" s="38" t="s">
        <v>12148</v>
      </c>
      <c r="F1301" s="38" t="s">
        <v>11702</v>
      </c>
      <c r="G1301" s="38" t="s">
        <v>11320</v>
      </c>
      <c r="H1301" s="38" t="s">
        <v>2665</v>
      </c>
      <c r="I1301" s="39">
        <v>607.41999999999996</v>
      </c>
      <c r="J1301" s="11">
        <f>VLOOKUP(LEFT(B1301,5),[1]Percents!$C:$M,6,FALSE)</f>
        <v>8.6050000000000001E-2</v>
      </c>
      <c r="K1301" s="13">
        <f t="shared" si="40"/>
        <v>52.268490999999997</v>
      </c>
      <c r="L1301" s="15" t="str">
        <f t="shared" si="41"/>
        <v>GB</v>
      </c>
    </row>
    <row r="1302" spans="1:12" s="40" customFormat="1" ht="14.25" customHeight="1" x14ac:dyDescent="0.25">
      <c r="A1302" s="38" t="s">
        <v>213</v>
      </c>
      <c r="B1302" s="38" t="s">
        <v>331</v>
      </c>
      <c r="C1302" s="38" t="s">
        <v>12455</v>
      </c>
      <c r="D1302" s="38" t="s">
        <v>12456</v>
      </c>
      <c r="E1302" s="38" t="s">
        <v>594</v>
      </c>
      <c r="F1302" s="38" t="s">
        <v>11702</v>
      </c>
      <c r="G1302" s="38" t="s">
        <v>11320</v>
      </c>
      <c r="H1302" s="38" t="s">
        <v>2665</v>
      </c>
      <c r="I1302" s="39">
        <v>785.87</v>
      </c>
      <c r="J1302" s="11">
        <f>VLOOKUP(LEFT(B1302,5),[1]Percents!$C:$M,6,FALSE)</f>
        <v>8.6050000000000001E-2</v>
      </c>
      <c r="K1302" s="13">
        <f t="shared" si="40"/>
        <v>67.624113500000007</v>
      </c>
      <c r="L1302" s="15" t="str">
        <f t="shared" si="41"/>
        <v>GB</v>
      </c>
    </row>
    <row r="1303" spans="1:12" s="40" customFormat="1" ht="14.25" customHeight="1" x14ac:dyDescent="0.25">
      <c r="A1303" s="38" t="s">
        <v>213</v>
      </c>
      <c r="B1303" s="38" t="s">
        <v>211</v>
      </c>
      <c r="C1303" s="38" t="s">
        <v>11356</v>
      </c>
      <c r="D1303" s="38" t="s">
        <v>11357</v>
      </c>
      <c r="E1303" s="38" t="s">
        <v>4217</v>
      </c>
      <c r="F1303" s="38" t="s">
        <v>11358</v>
      </c>
      <c r="G1303" s="38" t="s">
        <v>11359</v>
      </c>
      <c r="H1303" s="38" t="s">
        <v>2665</v>
      </c>
      <c r="I1303" s="39">
        <v>42283.22</v>
      </c>
      <c r="J1303" s="11">
        <f>VLOOKUP(LEFT(B1303,5),[1]Percents!$C:$M,6,FALSE)</f>
        <v>8.6050000000000001E-2</v>
      </c>
      <c r="K1303" s="13">
        <f t="shared" si="40"/>
        <v>3638.4710810000001</v>
      </c>
      <c r="L1303" s="15" t="str">
        <f t="shared" si="41"/>
        <v>GB</v>
      </c>
    </row>
    <row r="1304" spans="1:12" s="40" customFormat="1" ht="14.25" customHeight="1" x14ac:dyDescent="0.25">
      <c r="A1304" s="38" t="s">
        <v>213</v>
      </c>
      <c r="B1304" s="38" t="s">
        <v>21</v>
      </c>
      <c r="C1304" s="38" t="s">
        <v>11360</v>
      </c>
      <c r="D1304" s="38" t="s">
        <v>11361</v>
      </c>
      <c r="E1304" s="38" t="s">
        <v>6703</v>
      </c>
      <c r="F1304" s="38" t="s">
        <v>11362</v>
      </c>
      <c r="G1304" s="38" t="s">
        <v>11359</v>
      </c>
      <c r="H1304" s="38" t="s">
        <v>2665</v>
      </c>
      <c r="I1304" s="39">
        <v>37424.639999999999</v>
      </c>
      <c r="J1304" s="11">
        <f>VLOOKUP(LEFT(B1304,5),[1]Percents!$C:$M,6,FALSE)</f>
        <v>0.25</v>
      </c>
      <c r="K1304" s="13">
        <f t="shared" si="40"/>
        <v>9356.16</v>
      </c>
      <c r="L1304" s="15" t="str">
        <f t="shared" si="41"/>
        <v>GB</v>
      </c>
    </row>
    <row r="1305" spans="1:12" s="40" customFormat="1" ht="14.25" customHeight="1" x14ac:dyDescent="0.25">
      <c r="A1305" s="38" t="s">
        <v>213</v>
      </c>
      <c r="B1305" s="38" t="s">
        <v>53</v>
      </c>
      <c r="C1305" s="38" t="s">
        <v>11363</v>
      </c>
      <c r="D1305" s="38" t="s">
        <v>11364</v>
      </c>
      <c r="E1305" s="38" t="s">
        <v>538</v>
      </c>
      <c r="F1305" s="38" t="s">
        <v>11365</v>
      </c>
      <c r="G1305" s="38" t="s">
        <v>11366</v>
      </c>
      <c r="H1305" s="38" t="s">
        <v>2665</v>
      </c>
      <c r="I1305" s="39">
        <v>2727.87</v>
      </c>
      <c r="J1305" s="11">
        <f>VLOOKUP(LEFT(B1305,5),[1]Percents!$C:$M,6,FALSE)</f>
        <v>8.6050000000000001E-2</v>
      </c>
      <c r="K1305" s="13">
        <f t="shared" si="40"/>
        <v>234.73321350000001</v>
      </c>
      <c r="L1305" s="15" t="str">
        <f t="shared" si="41"/>
        <v>GB</v>
      </c>
    </row>
    <row r="1306" spans="1:12" s="40" customFormat="1" ht="14.25" customHeight="1" x14ac:dyDescent="0.25">
      <c r="A1306" s="38" t="s">
        <v>213</v>
      </c>
      <c r="B1306" s="38" t="s">
        <v>231</v>
      </c>
      <c r="C1306" s="38" t="s">
        <v>11737</v>
      </c>
      <c r="D1306" s="38" t="s">
        <v>11738</v>
      </c>
      <c r="E1306" s="38" t="s">
        <v>11739</v>
      </c>
      <c r="F1306" s="38" t="s">
        <v>11740</v>
      </c>
      <c r="G1306" s="38" t="s">
        <v>11741</v>
      </c>
      <c r="H1306" s="38" t="s">
        <v>2665</v>
      </c>
      <c r="I1306" s="39">
        <v>23025.08</v>
      </c>
      <c r="J1306" s="11">
        <f>VLOOKUP(LEFT(B1306,5),[1]Percents!$C:$M,6,FALSE)</f>
        <v>0.29404999999999998</v>
      </c>
      <c r="K1306" s="13">
        <f t="shared" si="40"/>
        <v>6770.5247740000004</v>
      </c>
      <c r="L1306" s="15" t="str">
        <f t="shared" si="41"/>
        <v>GB</v>
      </c>
    </row>
    <row r="1307" spans="1:12" s="40" customFormat="1" ht="14.25" customHeight="1" x14ac:dyDescent="0.25">
      <c r="A1307" s="38" t="s">
        <v>213</v>
      </c>
      <c r="B1307" s="38" t="s">
        <v>153</v>
      </c>
      <c r="C1307" s="38" t="s">
        <v>11742</v>
      </c>
      <c r="D1307" s="38" t="s">
        <v>11743</v>
      </c>
      <c r="E1307" s="38" t="s">
        <v>10534</v>
      </c>
      <c r="F1307" s="38" t="s">
        <v>11744</v>
      </c>
      <c r="G1307" s="38" t="s">
        <v>11320</v>
      </c>
      <c r="H1307" s="38" t="s">
        <v>2665</v>
      </c>
      <c r="I1307" s="39">
        <v>39401.599999999999</v>
      </c>
      <c r="J1307" s="11">
        <f>VLOOKUP(LEFT(B1307,5),[1]Percents!$C:$M,6,FALSE)</f>
        <v>0.29404999999999998</v>
      </c>
      <c r="K1307" s="13">
        <f t="shared" si="40"/>
        <v>11586.040479999998</v>
      </c>
      <c r="L1307" s="15" t="str">
        <f t="shared" si="41"/>
        <v>GB</v>
      </c>
    </row>
    <row r="1308" spans="1:12" s="40" customFormat="1" ht="14.25" customHeight="1" x14ac:dyDescent="0.25">
      <c r="A1308" s="38" t="s">
        <v>65</v>
      </c>
      <c r="B1308" s="38" t="s">
        <v>316</v>
      </c>
      <c r="C1308" s="38" t="s">
        <v>11745</v>
      </c>
      <c r="D1308" s="38" t="s">
        <v>11746</v>
      </c>
      <c r="E1308" s="38" t="s">
        <v>11747</v>
      </c>
      <c r="F1308" s="38" t="s">
        <v>11748</v>
      </c>
      <c r="G1308" s="38" t="s">
        <v>10948</v>
      </c>
      <c r="H1308" s="38" t="s">
        <v>2665</v>
      </c>
      <c r="I1308" s="39">
        <v>4347.04</v>
      </c>
      <c r="J1308" s="11">
        <f>VLOOKUP(LEFT(B1308,5),[1]Percents!$C:$M,6,FALSE)</f>
        <v>0</v>
      </c>
      <c r="K1308" s="13">
        <f t="shared" ref="K1308:K1371" si="42">+J1308*I1308</f>
        <v>0</v>
      </c>
      <c r="L1308" s="15" t="str">
        <f t="shared" si="41"/>
        <v>GB</v>
      </c>
    </row>
    <row r="1309" spans="1:12" s="40" customFormat="1" ht="14.25" customHeight="1" x14ac:dyDescent="0.25">
      <c r="A1309" s="38" t="s">
        <v>213</v>
      </c>
      <c r="B1309" s="38" t="s">
        <v>67</v>
      </c>
      <c r="C1309" s="38" t="s">
        <v>11749</v>
      </c>
      <c r="D1309" s="38" t="s">
        <v>11750</v>
      </c>
      <c r="E1309" s="38" t="s">
        <v>214</v>
      </c>
      <c r="F1309" s="38" t="s">
        <v>11751</v>
      </c>
      <c r="G1309" s="38" t="s">
        <v>11366</v>
      </c>
      <c r="H1309" s="38" t="s">
        <v>2665</v>
      </c>
      <c r="I1309" s="39">
        <v>8150.4</v>
      </c>
      <c r="J1309" s="11">
        <f>VLOOKUP(LEFT(B1309,5),[1]Percents!$C:$M,6,FALSE)</f>
        <v>0.29404999999999998</v>
      </c>
      <c r="K1309" s="13">
        <f t="shared" si="42"/>
        <v>2396.6251199999997</v>
      </c>
      <c r="L1309" s="15" t="str">
        <f t="shared" si="41"/>
        <v>GB</v>
      </c>
    </row>
    <row r="1310" spans="1:12" s="40" customFormat="1" ht="14.25" customHeight="1" x14ac:dyDescent="0.25">
      <c r="A1310" s="38" t="s">
        <v>213</v>
      </c>
      <c r="B1310" s="38" t="s">
        <v>225</v>
      </c>
      <c r="C1310" s="38" t="s">
        <v>12457</v>
      </c>
      <c r="D1310" s="38" t="s">
        <v>12458</v>
      </c>
      <c r="E1310" s="38" t="s">
        <v>209</v>
      </c>
      <c r="F1310" s="38" t="s">
        <v>12459</v>
      </c>
      <c r="G1310" s="38" t="s">
        <v>11622</v>
      </c>
      <c r="H1310" s="38" t="s">
        <v>2665</v>
      </c>
      <c r="I1310" s="39">
        <v>18879.080000000002</v>
      </c>
      <c r="J1310" s="11">
        <f>VLOOKUP(LEFT(B1310,5),[1]Percents!$C:$M,6,FALSE)</f>
        <v>0.29404999999999998</v>
      </c>
      <c r="K1310" s="13">
        <f t="shared" si="42"/>
        <v>5551.3934740000004</v>
      </c>
      <c r="L1310" s="15" t="str">
        <f t="shared" si="41"/>
        <v>GB</v>
      </c>
    </row>
    <row r="1311" spans="1:12" s="40" customFormat="1" ht="14.25" customHeight="1" x14ac:dyDescent="0.25">
      <c r="A1311" s="38" t="s">
        <v>213</v>
      </c>
      <c r="B1311" s="38" t="s">
        <v>7018</v>
      </c>
      <c r="C1311" s="38" t="s">
        <v>12139</v>
      </c>
      <c r="D1311" s="38" t="s">
        <v>12140</v>
      </c>
      <c r="E1311" s="38" t="s">
        <v>12141</v>
      </c>
      <c r="F1311" s="38" t="s">
        <v>12142</v>
      </c>
      <c r="G1311" s="38" t="s">
        <v>12106</v>
      </c>
      <c r="H1311" s="38" t="s">
        <v>2665</v>
      </c>
      <c r="I1311" s="39">
        <v>12316.86</v>
      </c>
      <c r="J1311" s="11">
        <f>VLOOKUP(LEFT(B1311,5),[1]Percents!$C:$M,6,FALSE)</f>
        <v>0.29404999999999998</v>
      </c>
      <c r="K1311" s="13">
        <f t="shared" si="42"/>
        <v>3621.7726829999997</v>
      </c>
      <c r="L1311" s="15" t="str">
        <f t="shared" si="41"/>
        <v>GB</v>
      </c>
    </row>
    <row r="1312" spans="1:12" s="40" customFormat="1" ht="14.25" customHeight="1" x14ac:dyDescent="0.25">
      <c r="A1312" s="38" t="s">
        <v>213</v>
      </c>
      <c r="B1312" s="38" t="s">
        <v>160</v>
      </c>
      <c r="C1312" s="38" t="s">
        <v>11752</v>
      </c>
      <c r="D1312" s="38" t="s">
        <v>11753</v>
      </c>
      <c r="E1312" s="38" t="s">
        <v>161</v>
      </c>
      <c r="F1312" s="38" t="s">
        <v>11754</v>
      </c>
      <c r="G1312" s="38" t="s">
        <v>11622</v>
      </c>
      <c r="H1312" s="38" t="s">
        <v>2665</v>
      </c>
      <c r="I1312" s="39">
        <v>14732.2</v>
      </c>
      <c r="J1312" s="11">
        <f>VLOOKUP(LEFT(B1312,5),[1]Percents!$C:$M,6,FALSE)</f>
        <v>0.25</v>
      </c>
      <c r="K1312" s="13">
        <f t="shared" si="42"/>
        <v>3683.05</v>
      </c>
      <c r="L1312" s="15" t="str">
        <f t="shared" si="41"/>
        <v>GB</v>
      </c>
    </row>
    <row r="1313" spans="1:12" s="40" customFormat="1" ht="14.25" customHeight="1" x14ac:dyDescent="0.25">
      <c r="A1313" s="38" t="s">
        <v>213</v>
      </c>
      <c r="B1313" s="38" t="s">
        <v>21</v>
      </c>
      <c r="C1313" s="38" t="s">
        <v>12143</v>
      </c>
      <c r="D1313" s="38" t="s">
        <v>12144</v>
      </c>
      <c r="E1313" s="38" t="s">
        <v>373</v>
      </c>
      <c r="F1313" s="38" t="s">
        <v>12145</v>
      </c>
      <c r="G1313" s="38" t="s">
        <v>11622</v>
      </c>
      <c r="H1313" s="38" t="s">
        <v>2665</v>
      </c>
      <c r="I1313" s="39">
        <v>149.6</v>
      </c>
      <c r="J1313" s="11">
        <f>VLOOKUP(LEFT(B1313,5),[1]Percents!$C:$M,6,FALSE)</f>
        <v>0.25</v>
      </c>
      <c r="K1313" s="13">
        <f t="shared" si="42"/>
        <v>37.4</v>
      </c>
      <c r="L1313" s="15" t="str">
        <f t="shared" si="41"/>
        <v>GB</v>
      </c>
    </row>
    <row r="1314" spans="1:12" s="40" customFormat="1" ht="14.25" customHeight="1" x14ac:dyDescent="0.25">
      <c r="A1314" s="38" t="s">
        <v>213</v>
      </c>
      <c r="B1314" s="38" t="s">
        <v>2</v>
      </c>
      <c r="C1314" s="38" t="s">
        <v>12460</v>
      </c>
      <c r="D1314" s="38" t="s">
        <v>12461</v>
      </c>
      <c r="E1314" s="38" t="s">
        <v>127</v>
      </c>
      <c r="F1314" s="38" t="s">
        <v>12462</v>
      </c>
      <c r="G1314" s="38" t="s">
        <v>12106</v>
      </c>
      <c r="H1314" s="38" t="s">
        <v>2665</v>
      </c>
      <c r="I1314" s="39">
        <v>3051.76</v>
      </c>
      <c r="J1314" s="11">
        <f>VLOOKUP(LEFT(B1314,5),[1]Percents!$C:$M,6,FALSE)</f>
        <v>0.29404999999999998</v>
      </c>
      <c r="K1314" s="13">
        <f t="shared" si="42"/>
        <v>897.37002800000005</v>
      </c>
      <c r="L1314" s="15" t="str">
        <f t="shared" si="41"/>
        <v>GB</v>
      </c>
    </row>
    <row r="1315" spans="1:12" s="40" customFormat="1" ht="14.25" customHeight="1" x14ac:dyDescent="0.25">
      <c r="A1315" s="38" t="s">
        <v>213</v>
      </c>
      <c r="B1315" s="38" t="s">
        <v>270</v>
      </c>
      <c r="C1315" s="38" t="s">
        <v>12146</v>
      </c>
      <c r="D1315" s="38" t="s">
        <v>12147</v>
      </c>
      <c r="E1315" s="38" t="s">
        <v>12148</v>
      </c>
      <c r="F1315" s="38" t="s">
        <v>12149</v>
      </c>
      <c r="G1315" s="38" t="s">
        <v>12106</v>
      </c>
      <c r="H1315" s="38" t="s">
        <v>2665</v>
      </c>
      <c r="I1315" s="39">
        <v>10593.31</v>
      </c>
      <c r="J1315" s="11">
        <f>VLOOKUP(LEFT(B1315,5),[1]Percents!$C:$M,6,FALSE)</f>
        <v>8.6050000000000001E-2</v>
      </c>
      <c r="K1315" s="13">
        <f t="shared" si="42"/>
        <v>911.5543255</v>
      </c>
      <c r="L1315" s="15" t="str">
        <f t="shared" si="41"/>
        <v>GB</v>
      </c>
    </row>
    <row r="1316" spans="1:12" s="40" customFormat="1" ht="14.25" customHeight="1" x14ac:dyDescent="0.25">
      <c r="A1316" s="38" t="s">
        <v>213</v>
      </c>
      <c r="B1316" s="38" t="s">
        <v>9254</v>
      </c>
      <c r="C1316" s="38" t="s">
        <v>12463</v>
      </c>
      <c r="D1316" s="38" t="s">
        <v>12464</v>
      </c>
      <c r="E1316" s="38" t="s">
        <v>550</v>
      </c>
      <c r="F1316" s="38" t="s">
        <v>12149</v>
      </c>
      <c r="G1316" s="38" t="s">
        <v>12106</v>
      </c>
      <c r="H1316" s="38" t="s">
        <v>2665</v>
      </c>
      <c r="I1316" s="39">
        <v>2115.5500000000002</v>
      </c>
      <c r="J1316" s="11">
        <f>VLOOKUP(LEFT(B1316,5),[1]Percents!$C:$M,6,FALSE)</f>
        <v>0.29404999999999998</v>
      </c>
      <c r="K1316" s="13">
        <f t="shared" si="42"/>
        <v>622.07747749999999</v>
      </c>
      <c r="L1316" s="15" t="str">
        <f t="shared" si="41"/>
        <v>GB</v>
      </c>
    </row>
    <row r="1317" spans="1:12" s="40" customFormat="1" ht="14.25" customHeight="1" x14ac:dyDescent="0.25">
      <c r="A1317" s="38" t="s">
        <v>213</v>
      </c>
      <c r="B1317" s="38" t="s">
        <v>258</v>
      </c>
      <c r="C1317" s="38" t="s">
        <v>12150</v>
      </c>
      <c r="D1317" s="38" t="s">
        <v>12151</v>
      </c>
      <c r="E1317" s="38" t="s">
        <v>11317</v>
      </c>
      <c r="F1317" s="38" t="s">
        <v>12152</v>
      </c>
      <c r="G1317" s="38" t="s">
        <v>11622</v>
      </c>
      <c r="H1317" s="38" t="s">
        <v>2665</v>
      </c>
      <c r="I1317" s="39">
        <v>5210.6499999999996</v>
      </c>
      <c r="J1317" s="11">
        <f>VLOOKUP(LEFT(B1317,5),[1]Percents!$C:$M,6,FALSE)</f>
        <v>0.25</v>
      </c>
      <c r="K1317" s="13">
        <f t="shared" si="42"/>
        <v>1302.6624999999999</v>
      </c>
      <c r="L1317" s="15" t="str">
        <f t="shared" ref="L1317:L1380" si="43">LEFT(F1317,2)</f>
        <v>GB</v>
      </c>
    </row>
    <row r="1318" spans="1:12" s="40" customFormat="1" ht="14.25" customHeight="1" x14ac:dyDescent="0.25">
      <c r="A1318" s="38" t="s">
        <v>213</v>
      </c>
      <c r="B1318" s="38" t="s">
        <v>162</v>
      </c>
      <c r="C1318" s="38" t="s">
        <v>12153</v>
      </c>
      <c r="D1318" s="38" t="s">
        <v>12154</v>
      </c>
      <c r="E1318" s="38" t="s">
        <v>7132</v>
      </c>
      <c r="F1318" s="38" t="s">
        <v>12155</v>
      </c>
      <c r="G1318" s="38" t="s">
        <v>12106</v>
      </c>
      <c r="H1318" s="38" t="s">
        <v>2665</v>
      </c>
      <c r="I1318" s="39">
        <v>18547.07</v>
      </c>
      <c r="J1318" s="11">
        <f>VLOOKUP(LEFT(B1318,5),[1]Percents!$C:$M,6,FALSE)</f>
        <v>0.25</v>
      </c>
      <c r="K1318" s="13">
        <f t="shared" si="42"/>
        <v>4636.7674999999999</v>
      </c>
      <c r="L1318" s="15" t="str">
        <f t="shared" si="43"/>
        <v>GB</v>
      </c>
    </row>
    <row r="1319" spans="1:12" s="40" customFormat="1" ht="14.25" customHeight="1" x14ac:dyDescent="0.25">
      <c r="A1319" s="38" t="s">
        <v>213</v>
      </c>
      <c r="B1319" s="38" t="s">
        <v>94</v>
      </c>
      <c r="C1319" s="38" t="s">
        <v>12465</v>
      </c>
      <c r="D1319" s="38" t="s">
        <v>12466</v>
      </c>
      <c r="E1319" s="38" t="s">
        <v>829</v>
      </c>
      <c r="F1319" s="38" t="s">
        <v>12467</v>
      </c>
      <c r="G1319" s="38" t="s">
        <v>12106</v>
      </c>
      <c r="H1319" s="38" t="s">
        <v>2665</v>
      </c>
      <c r="I1319" s="39">
        <v>7968.68</v>
      </c>
      <c r="J1319" s="11">
        <f>VLOOKUP(LEFT(B1319,5),[1]Percents!$C:$M,6,FALSE)</f>
        <v>8.6050000000000001E-2</v>
      </c>
      <c r="K1319" s="13">
        <f t="shared" si="42"/>
        <v>685.70491400000003</v>
      </c>
      <c r="L1319" s="15" t="str">
        <f t="shared" si="43"/>
        <v>GB</v>
      </c>
    </row>
    <row r="1320" spans="1:12" s="40" customFormat="1" ht="14.25" customHeight="1" x14ac:dyDescent="0.25">
      <c r="A1320" s="38" t="s">
        <v>213</v>
      </c>
      <c r="B1320" s="38" t="s">
        <v>285</v>
      </c>
      <c r="C1320" s="38" t="s">
        <v>12156</v>
      </c>
      <c r="D1320" s="38" t="s">
        <v>12157</v>
      </c>
      <c r="E1320" s="38" t="s">
        <v>30</v>
      </c>
      <c r="F1320" s="38" t="s">
        <v>12158</v>
      </c>
      <c r="G1320" s="38" t="s">
        <v>12159</v>
      </c>
      <c r="H1320" s="38" t="s">
        <v>2665</v>
      </c>
      <c r="I1320" s="39">
        <v>3427.68</v>
      </c>
      <c r="J1320" s="11">
        <f>VLOOKUP(LEFT(B1320,5),[1]Percents!$C:$M,6,FALSE)</f>
        <v>8.6050000000000001E-2</v>
      </c>
      <c r="K1320" s="13">
        <f t="shared" si="42"/>
        <v>294.951864</v>
      </c>
      <c r="L1320" s="15" t="str">
        <f t="shared" si="43"/>
        <v>GB</v>
      </c>
    </row>
    <row r="1321" spans="1:12" s="40" customFormat="1" ht="14.25" customHeight="1" x14ac:dyDescent="0.25">
      <c r="A1321" s="38" t="s">
        <v>213</v>
      </c>
      <c r="B1321" s="38" t="s">
        <v>94</v>
      </c>
      <c r="C1321" s="38" t="s">
        <v>12468</v>
      </c>
      <c r="D1321" s="38" t="s">
        <v>12469</v>
      </c>
      <c r="E1321" s="38" t="s">
        <v>322</v>
      </c>
      <c r="F1321" s="38" t="s">
        <v>12470</v>
      </c>
      <c r="G1321" s="38" t="s">
        <v>12106</v>
      </c>
      <c r="H1321" s="38" t="s">
        <v>2665</v>
      </c>
      <c r="I1321" s="39">
        <v>9690.5299999999988</v>
      </c>
      <c r="J1321" s="11">
        <f>VLOOKUP(LEFT(B1321,5),[1]Percents!$C:$M,6,FALSE)</f>
        <v>8.6050000000000001E-2</v>
      </c>
      <c r="K1321" s="13">
        <f t="shared" si="42"/>
        <v>833.87010649999991</v>
      </c>
      <c r="L1321" s="15" t="str">
        <f t="shared" si="43"/>
        <v>GB</v>
      </c>
    </row>
    <row r="1322" spans="1:12" s="40" customFormat="1" ht="14.25" customHeight="1" x14ac:dyDescent="0.25">
      <c r="A1322" s="38" t="s">
        <v>213</v>
      </c>
      <c r="B1322" s="38" t="s">
        <v>495</v>
      </c>
      <c r="C1322" s="38" t="s">
        <v>12471</v>
      </c>
      <c r="D1322" s="38" t="s">
        <v>12472</v>
      </c>
      <c r="E1322" s="38" t="s">
        <v>930</v>
      </c>
      <c r="F1322" s="38" t="s">
        <v>12473</v>
      </c>
      <c r="G1322" s="38" t="s">
        <v>12474</v>
      </c>
      <c r="H1322" s="38" t="s">
        <v>2665</v>
      </c>
      <c r="I1322" s="39">
        <v>8425.5</v>
      </c>
      <c r="J1322" s="11">
        <f>VLOOKUP(LEFT(B1322,5),[1]Percents!$C:$M,6,FALSE)</f>
        <v>8.6050000000000001E-2</v>
      </c>
      <c r="K1322" s="13">
        <f t="shared" si="42"/>
        <v>725.014275</v>
      </c>
      <c r="L1322" s="15" t="str">
        <f t="shared" si="43"/>
        <v>GB</v>
      </c>
    </row>
    <row r="1323" spans="1:12" s="40" customFormat="1" ht="14.25" customHeight="1" x14ac:dyDescent="0.25">
      <c r="A1323" s="38" t="s">
        <v>213</v>
      </c>
      <c r="B1323" s="38" t="s">
        <v>190</v>
      </c>
      <c r="C1323" s="38" t="s">
        <v>12475</v>
      </c>
      <c r="D1323" s="38" t="s">
        <v>12476</v>
      </c>
      <c r="E1323" s="38" t="s">
        <v>2985</v>
      </c>
      <c r="F1323" s="38" t="s">
        <v>12473</v>
      </c>
      <c r="G1323" s="38" t="s">
        <v>12474</v>
      </c>
      <c r="H1323" s="38" t="s">
        <v>2665</v>
      </c>
      <c r="I1323" s="39">
        <v>1183.23</v>
      </c>
      <c r="J1323" s="11">
        <f>VLOOKUP(LEFT(B1323,5),[1]Percents!$C:$M,6,FALSE)</f>
        <v>0.25</v>
      </c>
      <c r="K1323" s="13">
        <f t="shared" si="42"/>
        <v>295.8075</v>
      </c>
      <c r="L1323" s="15" t="str">
        <f t="shared" si="43"/>
        <v>GB</v>
      </c>
    </row>
    <row r="1324" spans="1:12" s="40" customFormat="1" ht="14.25" customHeight="1" x14ac:dyDescent="0.25">
      <c r="A1324" s="38" t="s">
        <v>213</v>
      </c>
      <c r="B1324" s="38" t="s">
        <v>270</v>
      </c>
      <c r="C1324" s="38" t="s">
        <v>12477</v>
      </c>
      <c r="D1324" s="38" t="s">
        <v>12478</v>
      </c>
      <c r="E1324" s="38" t="s">
        <v>52</v>
      </c>
      <c r="F1324" s="38" t="s">
        <v>12479</v>
      </c>
      <c r="G1324" s="38" t="s">
        <v>12474</v>
      </c>
      <c r="H1324" s="38" t="s">
        <v>2665</v>
      </c>
      <c r="I1324" s="39">
        <v>16979.82</v>
      </c>
      <c r="J1324" s="11">
        <f>VLOOKUP(LEFT(B1324,5),[1]Percents!$C:$M,6,FALSE)</f>
        <v>8.6050000000000001E-2</v>
      </c>
      <c r="K1324" s="13">
        <f t="shared" si="42"/>
        <v>1461.113511</v>
      </c>
      <c r="L1324" s="15" t="str">
        <f t="shared" si="43"/>
        <v>GB</v>
      </c>
    </row>
    <row r="1325" spans="1:12" s="40" customFormat="1" ht="14.25" customHeight="1" x14ac:dyDescent="0.25">
      <c r="A1325" s="38" t="s">
        <v>141</v>
      </c>
      <c r="B1325" s="38" t="s">
        <v>245</v>
      </c>
      <c r="C1325" s="38" t="s">
        <v>12480</v>
      </c>
      <c r="D1325" s="38" t="s">
        <v>12481</v>
      </c>
      <c r="E1325" s="38" t="s">
        <v>123</v>
      </c>
      <c r="F1325" s="38" t="s">
        <v>12482</v>
      </c>
      <c r="G1325" s="38" t="s">
        <v>12474</v>
      </c>
      <c r="H1325" s="38" t="s">
        <v>2665</v>
      </c>
      <c r="I1325" s="39">
        <v>236.78</v>
      </c>
      <c r="J1325" s="11">
        <f>VLOOKUP(LEFT(B1325,5),[1]Percents!$C:$M,6,FALSE)</f>
        <v>0.1678</v>
      </c>
      <c r="K1325" s="13">
        <f t="shared" si="42"/>
        <v>39.731684000000001</v>
      </c>
      <c r="L1325" s="15" t="str">
        <f t="shared" si="43"/>
        <v>GB</v>
      </c>
    </row>
    <row r="1326" spans="1:12" s="40" customFormat="1" ht="14.25" customHeight="1" x14ac:dyDescent="0.25">
      <c r="A1326" s="38" t="s">
        <v>213</v>
      </c>
      <c r="B1326" s="38" t="s">
        <v>162</v>
      </c>
      <c r="C1326" s="38" t="s">
        <v>12483</v>
      </c>
      <c r="D1326" s="38" t="s">
        <v>12484</v>
      </c>
      <c r="E1326" s="38" t="s">
        <v>264</v>
      </c>
      <c r="F1326" s="38" t="s">
        <v>12485</v>
      </c>
      <c r="G1326" s="38" t="s">
        <v>12486</v>
      </c>
      <c r="H1326" s="38" t="s">
        <v>2665</v>
      </c>
      <c r="I1326" s="39">
        <v>950.71</v>
      </c>
      <c r="J1326" s="11">
        <f>VLOOKUP(LEFT(B1326,5),[1]Percents!$C:$M,6,FALSE)</f>
        <v>0.25</v>
      </c>
      <c r="K1326" s="13">
        <f t="shared" si="42"/>
        <v>237.67750000000001</v>
      </c>
      <c r="L1326" s="15" t="str">
        <f t="shared" si="43"/>
        <v>GB</v>
      </c>
    </row>
    <row r="1327" spans="1:12" s="40" customFormat="1" ht="14.25" customHeight="1" x14ac:dyDescent="0.25">
      <c r="A1327" s="38" t="s">
        <v>213</v>
      </c>
      <c r="B1327" s="38" t="s">
        <v>258</v>
      </c>
      <c r="C1327" s="38" t="s">
        <v>12487</v>
      </c>
      <c r="D1327" s="38" t="s">
        <v>12488</v>
      </c>
      <c r="E1327" s="38" t="s">
        <v>11317</v>
      </c>
      <c r="F1327" s="38" t="s">
        <v>12489</v>
      </c>
      <c r="G1327" s="38" t="s">
        <v>10592</v>
      </c>
      <c r="H1327" s="38" t="s">
        <v>2665</v>
      </c>
      <c r="I1327" s="39">
        <v>19198.080000000002</v>
      </c>
      <c r="J1327" s="11">
        <f>VLOOKUP(LEFT(B1327,5),[1]Percents!$C:$M,6,FALSE)</f>
        <v>0.25</v>
      </c>
      <c r="K1327" s="13">
        <f t="shared" si="42"/>
        <v>4799.5200000000004</v>
      </c>
      <c r="L1327" s="15" t="str">
        <f t="shared" si="43"/>
        <v>GB</v>
      </c>
    </row>
    <row r="1328" spans="1:12" s="40" customFormat="1" ht="14.25" customHeight="1" x14ac:dyDescent="0.25">
      <c r="A1328" s="38" t="s">
        <v>141</v>
      </c>
      <c r="B1328" s="38" t="s">
        <v>111</v>
      </c>
      <c r="C1328" s="38" t="s">
        <v>12490</v>
      </c>
      <c r="D1328" s="38" t="s">
        <v>12491</v>
      </c>
      <c r="E1328" s="38" t="s">
        <v>1139</v>
      </c>
      <c r="F1328" s="38" t="s">
        <v>12492</v>
      </c>
      <c r="G1328" s="38" t="s">
        <v>12474</v>
      </c>
      <c r="H1328" s="38" t="s">
        <v>2665</v>
      </c>
      <c r="I1328" s="39">
        <v>9441.2199999999993</v>
      </c>
      <c r="J1328" s="11">
        <f>VLOOKUP(LEFT(B1328,5),[1]Percents!$C:$M,6,FALSE)</f>
        <v>0.1678</v>
      </c>
      <c r="K1328" s="13">
        <f t="shared" si="42"/>
        <v>1584.2367159999999</v>
      </c>
      <c r="L1328" s="15" t="str">
        <f t="shared" si="43"/>
        <v>GB</v>
      </c>
    </row>
    <row r="1329" spans="1:12" s="40" customFormat="1" ht="14.25" customHeight="1" x14ac:dyDescent="0.25">
      <c r="A1329" s="38" t="s">
        <v>213</v>
      </c>
      <c r="B1329" s="38" t="s">
        <v>160</v>
      </c>
      <c r="C1329" s="38" t="s">
        <v>11029</v>
      </c>
      <c r="D1329" s="38" t="s">
        <v>11030</v>
      </c>
      <c r="E1329" s="38" t="s">
        <v>161</v>
      </c>
      <c r="F1329" s="38" t="s">
        <v>11031</v>
      </c>
      <c r="G1329" s="38" t="s">
        <v>1679</v>
      </c>
      <c r="H1329" s="38" t="s">
        <v>2665</v>
      </c>
      <c r="I1329" s="41">
        <v>-8.6999999999999993</v>
      </c>
      <c r="J1329" s="11">
        <f>VLOOKUP(LEFT(B1329,5),[1]Percents!$C:$M,6,FALSE)</f>
        <v>0.25</v>
      </c>
      <c r="K1329" s="13">
        <f t="shared" si="42"/>
        <v>-2.1749999999999998</v>
      </c>
      <c r="L1329" s="15" t="str">
        <f t="shared" si="43"/>
        <v>GC</v>
      </c>
    </row>
    <row r="1330" spans="1:12" s="40" customFormat="1" ht="14.25" customHeight="1" x14ac:dyDescent="0.25">
      <c r="A1330" s="38" t="s">
        <v>141</v>
      </c>
      <c r="B1330" s="38" t="s">
        <v>306</v>
      </c>
      <c r="C1330" s="38" t="s">
        <v>11032</v>
      </c>
      <c r="D1330" s="38" t="s">
        <v>11033</v>
      </c>
      <c r="E1330" s="38" t="s">
        <v>1085</v>
      </c>
      <c r="F1330" s="38" t="s">
        <v>11034</v>
      </c>
      <c r="G1330" s="38" t="s">
        <v>11035</v>
      </c>
      <c r="H1330" s="38" t="s">
        <v>2665</v>
      </c>
      <c r="I1330" s="41">
        <v>-18.54</v>
      </c>
      <c r="J1330" s="11">
        <f>VLOOKUP(LEFT(B1330,5),[1]Percents!$C:$M,6,FALSE)</f>
        <v>0.1678</v>
      </c>
      <c r="K1330" s="13">
        <f t="shared" si="42"/>
        <v>-3.1110120000000001</v>
      </c>
      <c r="L1330" s="15" t="str">
        <f t="shared" si="43"/>
        <v>GD</v>
      </c>
    </row>
    <row r="1331" spans="1:12" s="40" customFormat="1" ht="14.25" customHeight="1" x14ac:dyDescent="0.25">
      <c r="A1331" s="38" t="s">
        <v>213</v>
      </c>
      <c r="B1331" s="38" t="s">
        <v>145</v>
      </c>
      <c r="C1331" s="38" t="s">
        <v>9966</v>
      </c>
      <c r="D1331" s="38" t="s">
        <v>9967</v>
      </c>
      <c r="E1331" s="38" t="s">
        <v>396</v>
      </c>
      <c r="F1331" s="38" t="s">
        <v>9968</v>
      </c>
      <c r="G1331" s="38" t="s">
        <v>9969</v>
      </c>
      <c r="H1331" s="38" t="s">
        <v>2665</v>
      </c>
      <c r="I1331" s="39">
        <v>6125.33</v>
      </c>
      <c r="J1331" s="11">
        <f>VLOOKUP(LEFT(B1331,5),[1]Percents!$C:$M,6,FALSE)</f>
        <v>0.29404999999999998</v>
      </c>
      <c r="K1331" s="13">
        <f t="shared" si="42"/>
        <v>1801.1532864999999</v>
      </c>
      <c r="L1331" s="15" t="str">
        <f t="shared" si="43"/>
        <v>GF</v>
      </c>
    </row>
    <row r="1332" spans="1:12" s="40" customFormat="1" ht="14.25" customHeight="1" x14ac:dyDescent="0.25">
      <c r="A1332" s="38" t="s">
        <v>25</v>
      </c>
      <c r="B1332" s="38" t="s">
        <v>844</v>
      </c>
      <c r="C1332" s="38" t="s">
        <v>9415</v>
      </c>
      <c r="D1332" s="38" t="s">
        <v>9416</v>
      </c>
      <c r="E1332" s="38" t="s">
        <v>9417</v>
      </c>
      <c r="F1332" s="38" t="s">
        <v>9418</v>
      </c>
      <c r="G1332" s="38" t="s">
        <v>2683</v>
      </c>
      <c r="H1332" s="38" t="s">
        <v>2665</v>
      </c>
      <c r="I1332" s="39">
        <v>5756.62</v>
      </c>
      <c r="J1332" s="11">
        <f>VLOOKUP(LEFT(B1332,5),[1]Percents!$C:$M,6,FALSE)</f>
        <v>1</v>
      </c>
      <c r="K1332" s="13">
        <f t="shared" si="42"/>
        <v>5756.62</v>
      </c>
      <c r="L1332" s="15" t="str">
        <f t="shared" si="43"/>
        <v>GF</v>
      </c>
    </row>
    <row r="1333" spans="1:12" s="40" customFormat="1" ht="14.25" customHeight="1" x14ac:dyDescent="0.25">
      <c r="A1333" s="38" t="s">
        <v>242</v>
      </c>
      <c r="B1333" s="38" t="s">
        <v>326</v>
      </c>
      <c r="C1333" s="38" t="s">
        <v>3600</v>
      </c>
      <c r="D1333" s="38" t="s">
        <v>3601</v>
      </c>
      <c r="E1333" s="38" t="s">
        <v>183</v>
      </c>
      <c r="F1333" s="38" t="s">
        <v>3602</v>
      </c>
      <c r="G1333" s="38" t="s">
        <v>2683</v>
      </c>
      <c r="H1333" s="38" t="s">
        <v>2665</v>
      </c>
      <c r="I1333" s="39">
        <v>7311.13</v>
      </c>
      <c r="J1333" s="11">
        <f>VLOOKUP(LEFT(B1333,5),[1]Percents!$C:$M,6,FALSE)</f>
        <v>5.3740000000000003E-2</v>
      </c>
      <c r="K1333" s="13">
        <f t="shared" si="42"/>
        <v>392.90012620000005</v>
      </c>
      <c r="L1333" s="15" t="str">
        <f t="shared" si="43"/>
        <v>GF</v>
      </c>
    </row>
    <row r="1334" spans="1:12" s="40" customFormat="1" ht="14.25" customHeight="1" x14ac:dyDescent="0.25">
      <c r="A1334" s="38" t="s">
        <v>242</v>
      </c>
      <c r="B1334" s="38" t="s">
        <v>122</v>
      </c>
      <c r="C1334" s="38" t="s">
        <v>3139</v>
      </c>
      <c r="D1334" s="38" t="s">
        <v>3140</v>
      </c>
      <c r="E1334" s="38" t="s">
        <v>357</v>
      </c>
      <c r="F1334" s="38" t="s">
        <v>3141</v>
      </c>
      <c r="G1334" s="38" t="s">
        <v>3142</v>
      </c>
      <c r="H1334" s="38" t="s">
        <v>2665</v>
      </c>
      <c r="I1334" s="39">
        <v>95332.79</v>
      </c>
      <c r="J1334" s="11">
        <f>VLOOKUP(LEFT(B1334,5),[1]Percents!$C:$M,6,FALSE)</f>
        <v>5.3740000000000003E-2</v>
      </c>
      <c r="K1334" s="13">
        <f t="shared" si="42"/>
        <v>5123.1841346000001</v>
      </c>
      <c r="L1334" s="15" t="str">
        <f t="shared" si="43"/>
        <v>GF</v>
      </c>
    </row>
    <row r="1335" spans="1:12" s="40" customFormat="1" ht="14.25" customHeight="1" x14ac:dyDescent="0.25">
      <c r="A1335" s="38" t="s">
        <v>89</v>
      </c>
      <c r="B1335" s="38" t="s">
        <v>90</v>
      </c>
      <c r="C1335" s="38" t="s">
        <v>10682</v>
      </c>
      <c r="D1335" s="38" t="s">
        <v>10683</v>
      </c>
      <c r="E1335" s="38" t="s">
        <v>10684</v>
      </c>
      <c r="F1335" s="38" t="s">
        <v>10685</v>
      </c>
      <c r="G1335" s="38" t="s">
        <v>2990</v>
      </c>
      <c r="H1335" s="38" t="s">
        <v>2665</v>
      </c>
      <c r="I1335" s="39">
        <v>452.65</v>
      </c>
      <c r="J1335" s="11">
        <f>VLOOKUP(LEFT(B1335,5),[1]Percents!$C:$M,6,FALSE)</f>
        <v>0</v>
      </c>
      <c r="K1335" s="13">
        <f t="shared" si="42"/>
        <v>0</v>
      </c>
      <c r="L1335" s="15" t="str">
        <f t="shared" si="43"/>
        <v>GF</v>
      </c>
    </row>
    <row r="1336" spans="1:12" s="40" customFormat="1" ht="14.25" customHeight="1" x14ac:dyDescent="0.25">
      <c r="A1336" s="38" t="s">
        <v>213</v>
      </c>
      <c r="B1336" s="38" t="s">
        <v>258</v>
      </c>
      <c r="C1336" s="38" t="s">
        <v>3423</v>
      </c>
      <c r="D1336" s="38" t="s">
        <v>3424</v>
      </c>
      <c r="E1336" s="38" t="s">
        <v>395</v>
      </c>
      <c r="F1336" s="38" t="s">
        <v>3425</v>
      </c>
      <c r="G1336" s="38" t="s">
        <v>3426</v>
      </c>
      <c r="H1336" s="38" t="s">
        <v>2665</v>
      </c>
      <c r="I1336" s="39">
        <v>7407.5599999999986</v>
      </c>
      <c r="J1336" s="11">
        <f>VLOOKUP(LEFT(B1336,5),[1]Percents!$C:$M,6,FALSE)</f>
        <v>0.25</v>
      </c>
      <c r="K1336" s="13">
        <f t="shared" si="42"/>
        <v>1851.8899999999996</v>
      </c>
      <c r="L1336" s="15" t="str">
        <f t="shared" si="43"/>
        <v>GF</v>
      </c>
    </row>
    <row r="1337" spans="1:12" s="40" customFormat="1" ht="14.25" customHeight="1" x14ac:dyDescent="0.25">
      <c r="A1337" s="38" t="s">
        <v>146</v>
      </c>
      <c r="B1337" s="38" t="s">
        <v>304</v>
      </c>
      <c r="C1337" s="38" t="s">
        <v>9970</v>
      </c>
      <c r="D1337" s="38" t="s">
        <v>9971</v>
      </c>
      <c r="E1337" s="38" t="s">
        <v>9972</v>
      </c>
      <c r="F1337" s="38" t="s">
        <v>9973</v>
      </c>
      <c r="G1337" s="38" t="s">
        <v>3357</v>
      </c>
      <c r="H1337" s="38" t="s">
        <v>2665</v>
      </c>
      <c r="I1337" s="39">
        <v>458.96</v>
      </c>
      <c r="J1337" s="11">
        <f>VLOOKUP(LEFT(B1337,5),[1]Percents!$C:$M,6,FALSE)</f>
        <v>1</v>
      </c>
      <c r="K1337" s="13">
        <f t="shared" si="42"/>
        <v>458.96</v>
      </c>
      <c r="L1337" s="15" t="str">
        <f t="shared" si="43"/>
        <v>GF</v>
      </c>
    </row>
    <row r="1338" spans="1:12" s="40" customFormat="1" ht="14.25" customHeight="1" x14ac:dyDescent="0.25">
      <c r="A1338" s="38" t="s">
        <v>141</v>
      </c>
      <c r="B1338" s="38" t="s">
        <v>43</v>
      </c>
      <c r="C1338" s="38" t="s">
        <v>11036</v>
      </c>
      <c r="D1338" s="38" t="s">
        <v>11037</v>
      </c>
      <c r="E1338" s="38" t="s">
        <v>9724</v>
      </c>
      <c r="F1338" s="38" t="s">
        <v>11038</v>
      </c>
      <c r="G1338" s="38" t="s">
        <v>3534</v>
      </c>
      <c r="H1338" s="38" t="s">
        <v>2665</v>
      </c>
      <c r="I1338" s="41">
        <v>-9.44</v>
      </c>
      <c r="J1338" s="11">
        <f>VLOOKUP(LEFT(B1338,5),[1]Percents!$C:$M,6,FALSE)</f>
        <v>0.1678</v>
      </c>
      <c r="K1338" s="13">
        <f t="shared" si="42"/>
        <v>-1.5840319999999999</v>
      </c>
      <c r="L1338" s="15" t="str">
        <f t="shared" si="43"/>
        <v>GF</v>
      </c>
    </row>
    <row r="1339" spans="1:12" s="40" customFormat="1" ht="14.25" customHeight="1" x14ac:dyDescent="0.25">
      <c r="A1339" s="38" t="s">
        <v>213</v>
      </c>
      <c r="B1339" s="38" t="s">
        <v>258</v>
      </c>
      <c r="C1339" s="38" t="s">
        <v>3960</v>
      </c>
      <c r="D1339" s="38" t="s">
        <v>3961</v>
      </c>
      <c r="E1339" s="38" t="s">
        <v>452</v>
      </c>
      <c r="F1339" s="38" t="s">
        <v>3962</v>
      </c>
      <c r="G1339" s="38" t="s">
        <v>3963</v>
      </c>
      <c r="H1339" s="38" t="s">
        <v>2665</v>
      </c>
      <c r="I1339" s="39">
        <v>1181.1099999999999</v>
      </c>
      <c r="J1339" s="11">
        <f>VLOOKUP(LEFT(B1339,5),[1]Percents!$C:$M,6,FALSE)</f>
        <v>0.25</v>
      </c>
      <c r="K1339" s="13">
        <f t="shared" si="42"/>
        <v>295.27749999999997</v>
      </c>
      <c r="L1339" s="15" t="str">
        <f t="shared" si="43"/>
        <v>GF</v>
      </c>
    </row>
    <row r="1340" spans="1:12" s="40" customFormat="1" ht="14.25" customHeight="1" x14ac:dyDescent="0.25">
      <c r="A1340" s="38" t="s">
        <v>242</v>
      </c>
      <c r="B1340" s="38" t="s">
        <v>325</v>
      </c>
      <c r="C1340" s="38" t="s">
        <v>4115</v>
      </c>
      <c r="D1340" s="38" t="s">
        <v>4116</v>
      </c>
      <c r="E1340" s="38" t="s">
        <v>1432</v>
      </c>
      <c r="F1340" s="38" t="s">
        <v>4117</v>
      </c>
      <c r="G1340" s="38" t="s">
        <v>3357</v>
      </c>
      <c r="H1340" s="38" t="s">
        <v>2665</v>
      </c>
      <c r="I1340" s="39">
        <v>516.97</v>
      </c>
      <c r="J1340" s="11">
        <f>VLOOKUP(LEFT(B1340,5),[1]Percents!$C:$M,6,FALSE)</f>
        <v>5.3740000000000003E-2</v>
      </c>
      <c r="K1340" s="13">
        <f t="shared" si="42"/>
        <v>27.781967800000004</v>
      </c>
      <c r="L1340" s="15" t="str">
        <f t="shared" si="43"/>
        <v>GF</v>
      </c>
    </row>
    <row r="1341" spans="1:12" s="40" customFormat="1" ht="14.25" customHeight="1" x14ac:dyDescent="0.25">
      <c r="A1341" s="38" t="s">
        <v>213</v>
      </c>
      <c r="B1341" s="38" t="s">
        <v>21</v>
      </c>
      <c r="C1341" s="38" t="s">
        <v>5891</v>
      </c>
      <c r="D1341" s="38" t="s">
        <v>5892</v>
      </c>
      <c r="E1341" s="38" t="s">
        <v>6703</v>
      </c>
      <c r="F1341" s="38" t="s">
        <v>5893</v>
      </c>
      <c r="G1341" s="38" t="s">
        <v>3905</v>
      </c>
      <c r="H1341" s="38" t="s">
        <v>2665</v>
      </c>
      <c r="I1341" s="39">
        <v>28862.2</v>
      </c>
      <c r="J1341" s="11">
        <f>VLOOKUP(LEFT(B1341,5),[1]Percents!$C:$M,6,FALSE)</f>
        <v>0.25</v>
      </c>
      <c r="K1341" s="13">
        <f t="shared" si="42"/>
        <v>7215.55</v>
      </c>
      <c r="L1341" s="15" t="str">
        <f t="shared" si="43"/>
        <v>GF</v>
      </c>
    </row>
    <row r="1342" spans="1:12" s="40" customFormat="1" ht="14.25" customHeight="1" x14ac:dyDescent="0.25">
      <c r="A1342" s="38" t="s">
        <v>213</v>
      </c>
      <c r="B1342" s="38" t="s">
        <v>230</v>
      </c>
      <c r="C1342" s="38" t="s">
        <v>4607</v>
      </c>
      <c r="D1342" s="38" t="s">
        <v>4608</v>
      </c>
      <c r="E1342" s="38" t="s">
        <v>3020</v>
      </c>
      <c r="F1342" s="38" t="s">
        <v>4609</v>
      </c>
      <c r="G1342" s="38" t="s">
        <v>1712</v>
      </c>
      <c r="H1342" s="38" t="s">
        <v>2665</v>
      </c>
      <c r="I1342" s="39">
        <v>12381.17</v>
      </c>
      <c r="J1342" s="11">
        <f>VLOOKUP(LEFT(B1342,5),[1]Percents!$C:$M,6,FALSE)</f>
        <v>0.29404999999999998</v>
      </c>
      <c r="K1342" s="13">
        <f t="shared" si="42"/>
        <v>3640.6830384999998</v>
      </c>
      <c r="L1342" s="15" t="str">
        <f t="shared" si="43"/>
        <v>GF</v>
      </c>
    </row>
    <row r="1343" spans="1:12" s="40" customFormat="1" ht="14.25" customHeight="1" x14ac:dyDescent="0.25">
      <c r="A1343" s="38" t="s">
        <v>213</v>
      </c>
      <c r="B1343" s="38" t="s">
        <v>120</v>
      </c>
      <c r="C1343" s="38" t="s">
        <v>4733</v>
      </c>
      <c r="D1343" s="38" t="s">
        <v>4734</v>
      </c>
      <c r="E1343" s="38" t="s">
        <v>6737</v>
      </c>
      <c r="F1343" s="38" t="s">
        <v>4735</v>
      </c>
      <c r="G1343" s="38" t="s">
        <v>4685</v>
      </c>
      <c r="H1343" s="38" t="s">
        <v>2665</v>
      </c>
      <c r="I1343" s="39">
        <v>2931.42</v>
      </c>
      <c r="J1343" s="11">
        <f>VLOOKUP(LEFT(B1343,5),[1]Percents!$C:$M,6,FALSE)</f>
        <v>0.29404999999999998</v>
      </c>
      <c r="K1343" s="13">
        <f t="shared" si="42"/>
        <v>861.98405099999991</v>
      </c>
      <c r="L1343" s="15" t="str">
        <f t="shared" si="43"/>
        <v>GF</v>
      </c>
    </row>
    <row r="1344" spans="1:12" s="40" customFormat="1" ht="14.25" customHeight="1" x14ac:dyDescent="0.25">
      <c r="A1344" s="38" t="s">
        <v>213</v>
      </c>
      <c r="B1344" s="38" t="s">
        <v>229</v>
      </c>
      <c r="C1344" s="38" t="s">
        <v>11039</v>
      </c>
      <c r="D1344" s="38" t="s">
        <v>11040</v>
      </c>
      <c r="E1344" s="38" t="s">
        <v>353</v>
      </c>
      <c r="F1344" s="38" t="s">
        <v>11041</v>
      </c>
      <c r="G1344" s="38" t="s">
        <v>4685</v>
      </c>
      <c r="H1344" s="38" t="s">
        <v>2665</v>
      </c>
      <c r="I1344" s="39">
        <v>353.79</v>
      </c>
      <c r="J1344" s="11">
        <f>VLOOKUP(LEFT(B1344,5),[1]Percents!$C:$M,6,FALSE)</f>
        <v>0.29404999999999998</v>
      </c>
      <c r="K1344" s="13">
        <f t="shared" si="42"/>
        <v>104.0319495</v>
      </c>
      <c r="L1344" s="15" t="str">
        <f t="shared" si="43"/>
        <v>GF</v>
      </c>
    </row>
    <row r="1345" spans="1:12" s="40" customFormat="1" ht="14.25" customHeight="1" x14ac:dyDescent="0.25">
      <c r="A1345" s="38" t="s">
        <v>213</v>
      </c>
      <c r="B1345" s="38" t="s">
        <v>285</v>
      </c>
      <c r="C1345" s="38" t="s">
        <v>5017</v>
      </c>
      <c r="D1345" s="38" t="s">
        <v>5018</v>
      </c>
      <c r="E1345" s="38" t="s">
        <v>881</v>
      </c>
      <c r="F1345" s="38" t="s">
        <v>5019</v>
      </c>
      <c r="G1345" s="38" t="s">
        <v>5020</v>
      </c>
      <c r="H1345" s="38" t="s">
        <v>2665</v>
      </c>
      <c r="I1345" s="39">
        <v>56698.98</v>
      </c>
      <c r="J1345" s="11">
        <f>VLOOKUP(LEFT(B1345,5),[1]Percents!$C:$M,6,FALSE)</f>
        <v>8.6050000000000001E-2</v>
      </c>
      <c r="K1345" s="13">
        <f t="shared" si="42"/>
        <v>4878.9472290000003</v>
      </c>
      <c r="L1345" s="15" t="str">
        <f t="shared" si="43"/>
        <v>GF</v>
      </c>
    </row>
    <row r="1346" spans="1:12" s="40" customFormat="1" ht="14.25" customHeight="1" x14ac:dyDescent="0.25">
      <c r="A1346" s="38" t="s">
        <v>25</v>
      </c>
      <c r="B1346" s="38" t="s">
        <v>26</v>
      </c>
      <c r="C1346" s="38" t="s">
        <v>5212</v>
      </c>
      <c r="D1346" s="38" t="s">
        <v>5213</v>
      </c>
      <c r="E1346" s="38" t="s">
        <v>549</v>
      </c>
      <c r="F1346" s="38" t="s">
        <v>5214</v>
      </c>
      <c r="G1346" s="38" t="s">
        <v>5106</v>
      </c>
      <c r="H1346" s="38" t="s">
        <v>2665</v>
      </c>
      <c r="I1346" s="39">
        <v>12497.5</v>
      </c>
      <c r="J1346" s="11">
        <f>VLOOKUP(LEFT(B1346,5),[1]Percents!$C:$M,6,FALSE)</f>
        <v>0</v>
      </c>
      <c r="K1346" s="13">
        <f t="shared" si="42"/>
        <v>0</v>
      </c>
      <c r="L1346" s="15" t="str">
        <f t="shared" si="43"/>
        <v>GF</v>
      </c>
    </row>
    <row r="1347" spans="1:12" s="40" customFormat="1" ht="14.25" customHeight="1" x14ac:dyDescent="0.25">
      <c r="A1347" s="38" t="s">
        <v>141</v>
      </c>
      <c r="B1347" s="38" t="s">
        <v>305</v>
      </c>
      <c r="C1347" s="38" t="s">
        <v>9974</v>
      </c>
      <c r="D1347" s="38" t="s">
        <v>9975</v>
      </c>
      <c r="E1347" s="38" t="s">
        <v>9976</v>
      </c>
      <c r="F1347" s="38" t="s">
        <v>9977</v>
      </c>
      <c r="G1347" s="38" t="s">
        <v>4957</v>
      </c>
      <c r="H1347" s="38" t="s">
        <v>2665</v>
      </c>
      <c r="I1347" s="39">
        <v>383.2</v>
      </c>
      <c r="J1347" s="11">
        <f>VLOOKUP(LEFT(B1347,5),[1]Percents!$C:$M,6,FALSE)</f>
        <v>0.1678</v>
      </c>
      <c r="K1347" s="13">
        <f t="shared" si="42"/>
        <v>64.300960000000003</v>
      </c>
      <c r="L1347" s="15" t="str">
        <f t="shared" si="43"/>
        <v>GF</v>
      </c>
    </row>
    <row r="1348" spans="1:12" s="40" customFormat="1" ht="14.25" customHeight="1" x14ac:dyDescent="0.25">
      <c r="A1348" s="38" t="s">
        <v>213</v>
      </c>
      <c r="B1348" s="38" t="s">
        <v>98</v>
      </c>
      <c r="C1348" s="38" t="s">
        <v>5503</v>
      </c>
      <c r="D1348" s="38" t="s">
        <v>5504</v>
      </c>
      <c r="E1348" s="38" t="s">
        <v>99</v>
      </c>
      <c r="F1348" s="38" t="s">
        <v>5505</v>
      </c>
      <c r="G1348" s="38" t="s">
        <v>5506</v>
      </c>
      <c r="H1348" s="38" t="s">
        <v>2665</v>
      </c>
      <c r="I1348" s="39">
        <v>16738.28</v>
      </c>
      <c r="J1348" s="11">
        <f>VLOOKUP(LEFT(B1348,5),[1]Percents!$C:$M,6,FALSE)</f>
        <v>0.29404999999999998</v>
      </c>
      <c r="K1348" s="13">
        <f t="shared" si="42"/>
        <v>4921.8912339999997</v>
      </c>
      <c r="L1348" s="15" t="str">
        <f t="shared" si="43"/>
        <v>GF</v>
      </c>
    </row>
    <row r="1349" spans="1:12" s="40" customFormat="1" ht="14.25" customHeight="1" x14ac:dyDescent="0.25">
      <c r="A1349" s="38" t="s">
        <v>66</v>
      </c>
      <c r="B1349" s="38" t="s">
        <v>3520</v>
      </c>
      <c r="C1349" s="38" t="s">
        <v>5216</v>
      </c>
      <c r="D1349" s="38" t="s">
        <v>5217</v>
      </c>
      <c r="E1349" s="38" t="s">
        <v>3197</v>
      </c>
      <c r="F1349" s="38" t="s">
        <v>5218</v>
      </c>
      <c r="G1349" s="38" t="s">
        <v>4957</v>
      </c>
      <c r="H1349" s="38" t="s">
        <v>2665</v>
      </c>
      <c r="I1349" s="41">
        <v>-0.71</v>
      </c>
      <c r="J1349" s="11">
        <f>VLOOKUP(LEFT(B1349,5),[1]Percents!$C:$M,6,FALSE)</f>
        <v>0</v>
      </c>
      <c r="K1349" s="13">
        <f t="shared" si="42"/>
        <v>0</v>
      </c>
      <c r="L1349" s="15" t="str">
        <f t="shared" si="43"/>
        <v>GF</v>
      </c>
    </row>
    <row r="1350" spans="1:12" s="40" customFormat="1" ht="14.25" customHeight="1" x14ac:dyDescent="0.25">
      <c r="A1350" s="38" t="s">
        <v>213</v>
      </c>
      <c r="B1350" s="38" t="s">
        <v>61</v>
      </c>
      <c r="C1350" s="38" t="s">
        <v>6130</v>
      </c>
      <c r="D1350" s="38" t="s">
        <v>6131</v>
      </c>
      <c r="E1350" s="38" t="s">
        <v>369</v>
      </c>
      <c r="F1350" s="38" t="s">
        <v>6132</v>
      </c>
      <c r="G1350" s="38" t="s">
        <v>5106</v>
      </c>
      <c r="H1350" s="38" t="s">
        <v>2665</v>
      </c>
      <c r="I1350" s="39">
        <v>5235.5200000000004</v>
      </c>
      <c r="J1350" s="11">
        <f>VLOOKUP(LEFT(B1350,5),[1]Percents!$C:$M,6,FALSE)</f>
        <v>8.6050000000000001E-2</v>
      </c>
      <c r="K1350" s="13">
        <f t="shared" si="42"/>
        <v>450.51649600000002</v>
      </c>
      <c r="L1350" s="15" t="str">
        <f t="shared" si="43"/>
        <v>GF</v>
      </c>
    </row>
    <row r="1351" spans="1:12" s="40" customFormat="1" ht="14.25" customHeight="1" x14ac:dyDescent="0.25">
      <c r="A1351" s="38" t="s">
        <v>146</v>
      </c>
      <c r="B1351" s="38" t="s">
        <v>304</v>
      </c>
      <c r="C1351" s="38" t="s">
        <v>9978</v>
      </c>
      <c r="D1351" s="38" t="s">
        <v>9979</v>
      </c>
      <c r="E1351" s="38" t="s">
        <v>9980</v>
      </c>
      <c r="F1351" s="38" t="s">
        <v>9981</v>
      </c>
      <c r="G1351" s="38" t="s">
        <v>5495</v>
      </c>
      <c r="H1351" s="38" t="s">
        <v>2665</v>
      </c>
      <c r="I1351" s="39">
        <v>330.31</v>
      </c>
      <c r="J1351" s="11">
        <f>VLOOKUP(LEFT(B1351,5),[1]Percents!$C:$M,6,FALSE)</f>
        <v>1</v>
      </c>
      <c r="K1351" s="13">
        <f t="shared" si="42"/>
        <v>330.31</v>
      </c>
      <c r="L1351" s="15" t="str">
        <f t="shared" si="43"/>
        <v>GF</v>
      </c>
    </row>
    <row r="1352" spans="1:12" s="40" customFormat="1" ht="14.25" customHeight="1" x14ac:dyDescent="0.25">
      <c r="A1352" s="38" t="s">
        <v>213</v>
      </c>
      <c r="B1352" s="38" t="s">
        <v>106</v>
      </c>
      <c r="C1352" s="38" t="s">
        <v>5894</v>
      </c>
      <c r="D1352" s="38" t="s">
        <v>5895</v>
      </c>
      <c r="E1352" s="38" t="s">
        <v>253</v>
      </c>
      <c r="F1352" s="38" t="s">
        <v>5896</v>
      </c>
      <c r="G1352" s="38" t="s">
        <v>5897</v>
      </c>
      <c r="H1352" s="38" t="s">
        <v>2665</v>
      </c>
      <c r="I1352" s="39">
        <v>123339.98</v>
      </c>
      <c r="J1352" s="11">
        <f>VLOOKUP(LEFT(B1352,5),[1]Percents!$C:$M,6,FALSE)</f>
        <v>0.29404999999999998</v>
      </c>
      <c r="K1352" s="13">
        <f t="shared" si="42"/>
        <v>36268.121118999996</v>
      </c>
      <c r="L1352" s="15" t="str">
        <f t="shared" si="43"/>
        <v>GF</v>
      </c>
    </row>
    <row r="1353" spans="1:12" s="40" customFormat="1" ht="14.25" customHeight="1" x14ac:dyDescent="0.25">
      <c r="A1353" s="38" t="s">
        <v>242</v>
      </c>
      <c r="B1353" s="38" t="s">
        <v>423</v>
      </c>
      <c r="C1353" s="38" t="s">
        <v>7721</v>
      </c>
      <c r="D1353" s="38" t="s">
        <v>7722</v>
      </c>
      <c r="E1353" s="38" t="s">
        <v>7723</v>
      </c>
      <c r="F1353" s="38" t="s">
        <v>5896</v>
      </c>
      <c r="G1353" s="38" t="s">
        <v>5897</v>
      </c>
      <c r="H1353" s="38" t="s">
        <v>2665</v>
      </c>
      <c r="I1353" s="39">
        <v>15619.14</v>
      </c>
      <c r="J1353" s="11">
        <f>VLOOKUP(LEFT(B1353,5),[1]Percents!$C:$M,6,FALSE)</f>
        <v>3.5830000000000001E-2</v>
      </c>
      <c r="K1353" s="13">
        <f t="shared" si="42"/>
        <v>559.63378620000003</v>
      </c>
      <c r="L1353" s="15" t="str">
        <f t="shared" si="43"/>
        <v>GF</v>
      </c>
    </row>
    <row r="1354" spans="1:12" s="40" customFormat="1" ht="14.25" customHeight="1" x14ac:dyDescent="0.25">
      <c r="A1354" s="38" t="s">
        <v>213</v>
      </c>
      <c r="B1354" s="38" t="s">
        <v>166</v>
      </c>
      <c r="C1354" s="38" t="s">
        <v>10686</v>
      </c>
      <c r="D1354" s="38" t="s">
        <v>10687</v>
      </c>
      <c r="E1354" s="38" t="s">
        <v>9127</v>
      </c>
      <c r="F1354" s="38" t="s">
        <v>10688</v>
      </c>
      <c r="G1354" s="38" t="s">
        <v>6733</v>
      </c>
      <c r="H1354" s="38" t="s">
        <v>2665</v>
      </c>
      <c r="I1354" s="39">
        <v>2160</v>
      </c>
      <c r="J1354" s="11">
        <f>VLOOKUP(LEFT(B1354,5),[1]Percents!$C:$M,6,FALSE)</f>
        <v>0.25</v>
      </c>
      <c r="K1354" s="13">
        <f t="shared" si="42"/>
        <v>540</v>
      </c>
      <c r="L1354" s="15" t="str">
        <f t="shared" si="43"/>
        <v>GF</v>
      </c>
    </row>
    <row r="1355" spans="1:12" s="40" customFormat="1" ht="14.25" customHeight="1" x14ac:dyDescent="0.25">
      <c r="A1355" s="38" t="s">
        <v>213</v>
      </c>
      <c r="B1355" s="38" t="s">
        <v>6133</v>
      </c>
      <c r="C1355" s="38" t="s">
        <v>6134</v>
      </c>
      <c r="D1355" s="38" t="s">
        <v>6135</v>
      </c>
      <c r="E1355" s="38" t="s">
        <v>6136</v>
      </c>
      <c r="F1355" s="38" t="s">
        <v>6137</v>
      </c>
      <c r="G1355" s="38" t="s">
        <v>5106</v>
      </c>
      <c r="H1355" s="38" t="s">
        <v>2665</v>
      </c>
      <c r="I1355" s="39">
        <v>235.95</v>
      </c>
      <c r="J1355" s="11">
        <f>VLOOKUP(LEFT(B1355,5),[1]Percents!$C:$M,6,FALSE)</f>
        <v>0.29404999999999998</v>
      </c>
      <c r="K1355" s="13">
        <f t="shared" si="42"/>
        <v>69.381097499999996</v>
      </c>
      <c r="L1355" s="15" t="str">
        <f t="shared" si="43"/>
        <v>GF</v>
      </c>
    </row>
    <row r="1356" spans="1:12" s="40" customFormat="1" ht="14.25" customHeight="1" x14ac:dyDescent="0.25">
      <c r="A1356" s="38" t="s">
        <v>213</v>
      </c>
      <c r="B1356" s="38" t="s">
        <v>6133</v>
      </c>
      <c r="C1356" s="38" t="s">
        <v>10689</v>
      </c>
      <c r="D1356" s="38" t="s">
        <v>10690</v>
      </c>
      <c r="E1356" s="38" t="s">
        <v>6136</v>
      </c>
      <c r="F1356" s="38" t="s">
        <v>6137</v>
      </c>
      <c r="G1356" s="38" t="s">
        <v>8076</v>
      </c>
      <c r="H1356" s="38" t="s">
        <v>2665</v>
      </c>
      <c r="I1356" s="39">
        <v>3961.35</v>
      </c>
      <c r="J1356" s="11">
        <f>VLOOKUP(LEFT(B1356,5),[1]Percents!$C:$M,6,FALSE)</f>
        <v>0.29404999999999998</v>
      </c>
      <c r="K1356" s="13">
        <f t="shared" si="42"/>
        <v>1164.8349674999999</v>
      </c>
      <c r="L1356" s="15" t="str">
        <f t="shared" si="43"/>
        <v>GF</v>
      </c>
    </row>
    <row r="1357" spans="1:12" s="40" customFormat="1" ht="14.25" customHeight="1" x14ac:dyDescent="0.25">
      <c r="A1357" s="38" t="s">
        <v>242</v>
      </c>
      <c r="B1357" s="38" t="s">
        <v>326</v>
      </c>
      <c r="C1357" s="38" t="s">
        <v>6138</v>
      </c>
      <c r="D1357" s="38" t="s">
        <v>6139</v>
      </c>
      <c r="E1357" s="38" t="s">
        <v>382</v>
      </c>
      <c r="F1357" s="38" t="s">
        <v>6140</v>
      </c>
      <c r="G1357" s="38" t="s">
        <v>5106</v>
      </c>
      <c r="H1357" s="38" t="s">
        <v>2665</v>
      </c>
      <c r="I1357" s="39">
        <v>8231.19</v>
      </c>
      <c r="J1357" s="11">
        <f>VLOOKUP(LEFT(B1357,5),[1]Percents!$C:$M,6,FALSE)</f>
        <v>5.3740000000000003E-2</v>
      </c>
      <c r="K1357" s="13">
        <f t="shared" si="42"/>
        <v>442.34415060000003</v>
      </c>
      <c r="L1357" s="15" t="str">
        <f t="shared" si="43"/>
        <v>GF</v>
      </c>
    </row>
    <row r="1358" spans="1:12" s="40" customFormat="1" ht="14.25" customHeight="1" x14ac:dyDescent="0.25">
      <c r="A1358" s="38" t="s">
        <v>213</v>
      </c>
      <c r="B1358" s="38" t="s">
        <v>919</v>
      </c>
      <c r="C1358" s="38" t="s">
        <v>6375</v>
      </c>
      <c r="D1358" s="38" t="s">
        <v>6376</v>
      </c>
      <c r="E1358" s="38" t="s">
        <v>3548</v>
      </c>
      <c r="F1358" s="38" t="s">
        <v>6377</v>
      </c>
      <c r="G1358" s="38" t="s">
        <v>5106</v>
      </c>
      <c r="H1358" s="38" t="s">
        <v>2665</v>
      </c>
      <c r="I1358" s="39">
        <v>1484.67</v>
      </c>
      <c r="J1358" s="11">
        <f>VLOOKUP(LEFT(B1358,5),[1]Percents!$C:$M,6,FALSE)</f>
        <v>0.29404999999999998</v>
      </c>
      <c r="K1358" s="13">
        <f t="shared" si="42"/>
        <v>436.56721349999998</v>
      </c>
      <c r="L1358" s="15" t="str">
        <f t="shared" si="43"/>
        <v>GF</v>
      </c>
    </row>
    <row r="1359" spans="1:12" s="40" customFormat="1" ht="14.25" customHeight="1" x14ac:dyDescent="0.25">
      <c r="A1359" s="38" t="s">
        <v>243</v>
      </c>
      <c r="B1359" s="38" t="s">
        <v>2543</v>
      </c>
      <c r="C1359" s="38" t="s">
        <v>6738</v>
      </c>
      <c r="D1359" s="38" t="s">
        <v>6739</v>
      </c>
      <c r="E1359" s="38" t="s">
        <v>327</v>
      </c>
      <c r="F1359" s="38" t="s">
        <v>6740</v>
      </c>
      <c r="G1359" s="38" t="s">
        <v>6733</v>
      </c>
      <c r="H1359" s="38" t="s">
        <v>2665</v>
      </c>
      <c r="I1359" s="39">
        <v>12180.15</v>
      </c>
      <c r="J1359" s="11">
        <f>VLOOKUP(LEFT(B1359,5),[1]Percents!$C:$M,6,FALSE)</f>
        <v>9.0999999999999998E-2</v>
      </c>
      <c r="K1359" s="13">
        <f t="shared" si="42"/>
        <v>1108.39365</v>
      </c>
      <c r="L1359" s="15" t="str">
        <f t="shared" si="43"/>
        <v>GF</v>
      </c>
    </row>
    <row r="1360" spans="1:12" s="40" customFormat="1" ht="14.25" customHeight="1" x14ac:dyDescent="0.25">
      <c r="A1360" s="38" t="s">
        <v>66</v>
      </c>
      <c r="B1360" s="38" t="s">
        <v>317</v>
      </c>
      <c r="C1360" s="38" t="s">
        <v>6741</v>
      </c>
      <c r="D1360" s="38" t="s">
        <v>6742</v>
      </c>
      <c r="E1360" s="38" t="s">
        <v>794</v>
      </c>
      <c r="F1360" s="38" t="s">
        <v>6740</v>
      </c>
      <c r="G1360" s="38" t="s">
        <v>6733</v>
      </c>
      <c r="H1360" s="38" t="s">
        <v>2665</v>
      </c>
      <c r="I1360" s="39">
        <v>2827.4</v>
      </c>
      <c r="J1360" s="11">
        <f>VLOOKUP(LEFT(B1360,5),[1]Percents!$C:$M,6,FALSE)</f>
        <v>1</v>
      </c>
      <c r="K1360" s="13">
        <f t="shared" si="42"/>
        <v>2827.4</v>
      </c>
      <c r="L1360" s="15" t="str">
        <f t="shared" si="43"/>
        <v>GF</v>
      </c>
    </row>
    <row r="1361" spans="1:12" s="40" customFormat="1" ht="14.25" customHeight="1" x14ac:dyDescent="0.25">
      <c r="A1361" s="38" t="s">
        <v>243</v>
      </c>
      <c r="B1361" s="38" t="s">
        <v>2543</v>
      </c>
      <c r="C1361" s="38" t="s">
        <v>9419</v>
      </c>
      <c r="D1361" s="38" t="s">
        <v>9420</v>
      </c>
      <c r="E1361" s="38" t="s">
        <v>327</v>
      </c>
      <c r="F1361" s="38" t="s">
        <v>6740</v>
      </c>
      <c r="G1361" s="38" t="s">
        <v>6733</v>
      </c>
      <c r="H1361" s="38" t="s">
        <v>2665</v>
      </c>
      <c r="I1361" s="39">
        <v>2639.13</v>
      </c>
      <c r="J1361" s="11">
        <f>VLOOKUP(LEFT(B1361,5),[1]Percents!$C:$M,6,FALSE)</f>
        <v>9.0999999999999998E-2</v>
      </c>
      <c r="K1361" s="13">
        <f t="shared" si="42"/>
        <v>240.16083</v>
      </c>
      <c r="L1361" s="15" t="str">
        <f t="shared" si="43"/>
        <v>GF</v>
      </c>
    </row>
    <row r="1362" spans="1:12" s="40" customFormat="1" ht="14.25" customHeight="1" x14ac:dyDescent="0.25">
      <c r="A1362" s="38" t="s">
        <v>213</v>
      </c>
      <c r="B1362" s="38" t="s">
        <v>166</v>
      </c>
      <c r="C1362" s="38" t="s">
        <v>6378</v>
      </c>
      <c r="D1362" s="38" t="s">
        <v>6379</v>
      </c>
      <c r="E1362" s="38" t="s">
        <v>3976</v>
      </c>
      <c r="F1362" s="38" t="s">
        <v>6380</v>
      </c>
      <c r="G1362" s="38" t="s">
        <v>6087</v>
      </c>
      <c r="H1362" s="38" t="s">
        <v>2665</v>
      </c>
      <c r="I1362" s="39">
        <v>682.99</v>
      </c>
      <c r="J1362" s="11">
        <f>VLOOKUP(LEFT(B1362,5),[1]Percents!$C:$M,6,FALSE)</f>
        <v>0.25</v>
      </c>
      <c r="K1362" s="13">
        <f t="shared" si="42"/>
        <v>170.7475</v>
      </c>
      <c r="L1362" s="15" t="str">
        <f t="shared" si="43"/>
        <v>GF</v>
      </c>
    </row>
    <row r="1363" spans="1:12" s="40" customFormat="1" ht="14.25" customHeight="1" x14ac:dyDescent="0.25">
      <c r="A1363" s="38" t="s">
        <v>213</v>
      </c>
      <c r="B1363" s="38" t="s">
        <v>21</v>
      </c>
      <c r="C1363" s="38" t="s">
        <v>6561</v>
      </c>
      <c r="D1363" s="38" t="s">
        <v>6562</v>
      </c>
      <c r="E1363" s="38" t="s">
        <v>1604</v>
      </c>
      <c r="F1363" s="38" t="s">
        <v>6563</v>
      </c>
      <c r="G1363" s="38" t="s">
        <v>6564</v>
      </c>
      <c r="H1363" s="38" t="s">
        <v>2665</v>
      </c>
      <c r="I1363" s="39">
        <v>358.07000000000011</v>
      </c>
      <c r="J1363" s="11">
        <f>VLOOKUP(LEFT(B1363,5),[1]Percents!$C:$M,6,FALSE)</f>
        <v>0.25</v>
      </c>
      <c r="K1363" s="13">
        <f t="shared" si="42"/>
        <v>89.517500000000027</v>
      </c>
      <c r="L1363" s="15" t="str">
        <f t="shared" si="43"/>
        <v>GF</v>
      </c>
    </row>
    <row r="1364" spans="1:12" s="40" customFormat="1" ht="14.25" customHeight="1" x14ac:dyDescent="0.25">
      <c r="A1364" s="38" t="s">
        <v>213</v>
      </c>
      <c r="B1364" s="38" t="s">
        <v>120</v>
      </c>
      <c r="C1364" s="38" t="s">
        <v>10691</v>
      </c>
      <c r="D1364" s="38" t="s">
        <v>10692</v>
      </c>
      <c r="E1364" s="38" t="s">
        <v>6737</v>
      </c>
      <c r="F1364" s="38" t="s">
        <v>10693</v>
      </c>
      <c r="G1364" s="38" t="s">
        <v>6560</v>
      </c>
      <c r="H1364" s="38" t="s">
        <v>2665</v>
      </c>
      <c r="I1364" s="39">
        <v>36.04</v>
      </c>
      <c r="J1364" s="11">
        <f>VLOOKUP(LEFT(B1364,5),[1]Percents!$C:$M,6,FALSE)</f>
        <v>0.29404999999999998</v>
      </c>
      <c r="K1364" s="13">
        <f t="shared" si="42"/>
        <v>10.597561999999998</v>
      </c>
      <c r="L1364" s="15" t="str">
        <f t="shared" si="43"/>
        <v>GF</v>
      </c>
    </row>
    <row r="1365" spans="1:12" s="40" customFormat="1" ht="14.25" customHeight="1" x14ac:dyDescent="0.25">
      <c r="A1365" s="38" t="s">
        <v>242</v>
      </c>
      <c r="B1365" s="38" t="s">
        <v>9421</v>
      </c>
      <c r="C1365" s="38" t="s">
        <v>6743</v>
      </c>
      <c r="D1365" s="38" t="s">
        <v>6744</v>
      </c>
      <c r="E1365" s="38" t="s">
        <v>6745</v>
      </c>
      <c r="F1365" s="38" t="s">
        <v>6746</v>
      </c>
      <c r="G1365" s="38" t="s">
        <v>6589</v>
      </c>
      <c r="H1365" s="38" t="s">
        <v>2665</v>
      </c>
      <c r="I1365" s="39">
        <v>1562.9</v>
      </c>
      <c r="J1365" s="11">
        <f>VLOOKUP(LEFT(B1365,5),[1]Percents!$C:$M,6,FALSE)</f>
        <v>3.5830000000000001E-2</v>
      </c>
      <c r="K1365" s="13">
        <f t="shared" si="42"/>
        <v>55.998707000000003</v>
      </c>
      <c r="L1365" s="15" t="str">
        <f t="shared" si="43"/>
        <v>GF</v>
      </c>
    </row>
    <row r="1366" spans="1:12" s="40" customFormat="1" ht="14.25" customHeight="1" x14ac:dyDescent="0.25">
      <c r="A1366" s="38" t="s">
        <v>242</v>
      </c>
      <c r="B1366" s="38" t="s">
        <v>178</v>
      </c>
      <c r="C1366" s="38" t="s">
        <v>6743</v>
      </c>
      <c r="D1366" s="38" t="s">
        <v>6744</v>
      </c>
      <c r="E1366" s="38" t="s">
        <v>6745</v>
      </c>
      <c r="F1366" s="38" t="s">
        <v>6746</v>
      </c>
      <c r="G1366" s="38" t="s">
        <v>6589</v>
      </c>
      <c r="H1366" s="38" t="s">
        <v>2665</v>
      </c>
      <c r="I1366" s="39">
        <v>1969.77</v>
      </c>
      <c r="J1366" s="11">
        <f>VLOOKUP(LEFT(B1366,5),[1]Percents!$C:$M,6,FALSE)</f>
        <v>3.5830000000000001E-2</v>
      </c>
      <c r="K1366" s="13">
        <f t="shared" si="42"/>
        <v>70.576859100000007</v>
      </c>
      <c r="L1366" s="15" t="str">
        <f t="shared" si="43"/>
        <v>GF</v>
      </c>
    </row>
    <row r="1367" spans="1:12" s="40" customFormat="1" ht="14.25" customHeight="1" x14ac:dyDescent="0.25">
      <c r="A1367" s="38" t="s">
        <v>242</v>
      </c>
      <c r="B1367" s="38" t="s">
        <v>9421</v>
      </c>
      <c r="C1367" s="38" t="s">
        <v>11755</v>
      </c>
      <c r="D1367" s="38" t="s">
        <v>11756</v>
      </c>
      <c r="E1367" s="38" t="s">
        <v>6745</v>
      </c>
      <c r="F1367" s="38" t="s">
        <v>6746</v>
      </c>
      <c r="G1367" s="38" t="s">
        <v>10673</v>
      </c>
      <c r="H1367" s="38" t="s">
        <v>2665</v>
      </c>
      <c r="I1367" s="39">
        <v>7999.31</v>
      </c>
      <c r="J1367" s="11">
        <f>VLOOKUP(LEFT(B1367,5),[1]Percents!$C:$M,6,FALSE)</f>
        <v>3.5830000000000001E-2</v>
      </c>
      <c r="K1367" s="13">
        <f t="shared" si="42"/>
        <v>286.6152773</v>
      </c>
      <c r="L1367" s="15" t="str">
        <f t="shared" si="43"/>
        <v>GF</v>
      </c>
    </row>
    <row r="1368" spans="1:12" s="40" customFormat="1" ht="14.25" customHeight="1" x14ac:dyDescent="0.25">
      <c r="A1368" s="38" t="s">
        <v>242</v>
      </c>
      <c r="B1368" s="38" t="s">
        <v>9421</v>
      </c>
      <c r="C1368" s="38" t="s">
        <v>6747</v>
      </c>
      <c r="D1368" s="38" t="s">
        <v>8184</v>
      </c>
      <c r="E1368" s="38" t="s">
        <v>6745</v>
      </c>
      <c r="F1368" s="38" t="s">
        <v>6748</v>
      </c>
      <c r="G1368" s="38" t="s">
        <v>6464</v>
      </c>
      <c r="H1368" s="38" t="s">
        <v>2665</v>
      </c>
      <c r="I1368" s="39">
        <v>13.54</v>
      </c>
      <c r="J1368" s="11">
        <f>VLOOKUP(LEFT(B1368,5),[1]Percents!$C:$M,6,FALSE)</f>
        <v>3.5830000000000001E-2</v>
      </c>
      <c r="K1368" s="13">
        <f t="shared" si="42"/>
        <v>0.48513819999999996</v>
      </c>
      <c r="L1368" s="15" t="str">
        <f t="shared" si="43"/>
        <v>GF</v>
      </c>
    </row>
    <row r="1369" spans="1:12" s="40" customFormat="1" ht="14.25" customHeight="1" x14ac:dyDescent="0.25">
      <c r="A1369" s="38" t="s">
        <v>242</v>
      </c>
      <c r="B1369" s="38" t="s">
        <v>178</v>
      </c>
      <c r="C1369" s="38" t="s">
        <v>6747</v>
      </c>
      <c r="D1369" s="38" t="s">
        <v>8184</v>
      </c>
      <c r="E1369" s="38" t="s">
        <v>6745</v>
      </c>
      <c r="F1369" s="38" t="s">
        <v>6748</v>
      </c>
      <c r="G1369" s="38" t="s">
        <v>6464</v>
      </c>
      <c r="H1369" s="38" t="s">
        <v>2665</v>
      </c>
      <c r="I1369" s="39">
        <v>1663.04</v>
      </c>
      <c r="J1369" s="11">
        <f>VLOOKUP(LEFT(B1369,5),[1]Percents!$C:$M,6,FALSE)</f>
        <v>3.5830000000000001E-2</v>
      </c>
      <c r="K1369" s="13">
        <f t="shared" si="42"/>
        <v>59.586723200000002</v>
      </c>
      <c r="L1369" s="15" t="str">
        <f t="shared" si="43"/>
        <v>GF</v>
      </c>
    </row>
    <row r="1370" spans="1:12" s="40" customFormat="1" ht="14.25" customHeight="1" x14ac:dyDescent="0.25">
      <c r="A1370" s="38" t="s">
        <v>213</v>
      </c>
      <c r="B1370" s="38" t="s">
        <v>258</v>
      </c>
      <c r="C1370" s="38" t="s">
        <v>6565</v>
      </c>
      <c r="D1370" s="38" t="s">
        <v>6566</v>
      </c>
      <c r="E1370" s="38" t="s">
        <v>541</v>
      </c>
      <c r="F1370" s="38" t="s">
        <v>6567</v>
      </c>
      <c r="G1370" s="38" t="s">
        <v>6568</v>
      </c>
      <c r="H1370" s="38" t="s">
        <v>2665</v>
      </c>
      <c r="I1370" s="39">
        <v>6609.03</v>
      </c>
      <c r="J1370" s="11">
        <f>VLOOKUP(LEFT(B1370,5),[1]Percents!$C:$M,6,FALSE)</f>
        <v>0.25</v>
      </c>
      <c r="K1370" s="13">
        <f t="shared" si="42"/>
        <v>1652.2574999999999</v>
      </c>
      <c r="L1370" s="15" t="str">
        <f t="shared" si="43"/>
        <v>GF</v>
      </c>
    </row>
    <row r="1371" spans="1:12" s="40" customFormat="1" ht="14.25" customHeight="1" x14ac:dyDescent="0.25">
      <c r="A1371" s="38" t="s">
        <v>242</v>
      </c>
      <c r="B1371" s="38" t="s">
        <v>122</v>
      </c>
      <c r="C1371" s="38" t="s">
        <v>6749</v>
      </c>
      <c r="D1371" s="38" t="s">
        <v>6750</v>
      </c>
      <c r="E1371" s="38" t="s">
        <v>4359</v>
      </c>
      <c r="F1371" s="38" t="s">
        <v>6751</v>
      </c>
      <c r="G1371" s="38" t="s">
        <v>6733</v>
      </c>
      <c r="H1371" s="38" t="s">
        <v>2665</v>
      </c>
      <c r="I1371" s="39">
        <v>4043.62</v>
      </c>
      <c r="J1371" s="11">
        <f>VLOOKUP(LEFT(B1371,5),[1]Percents!$C:$M,6,FALSE)</f>
        <v>5.3740000000000003E-2</v>
      </c>
      <c r="K1371" s="13">
        <f t="shared" si="42"/>
        <v>217.3041388</v>
      </c>
      <c r="L1371" s="15" t="str">
        <f t="shared" si="43"/>
        <v>GF</v>
      </c>
    </row>
    <row r="1372" spans="1:12" s="40" customFormat="1" ht="14.25" customHeight="1" x14ac:dyDescent="0.25">
      <c r="A1372" s="38" t="s">
        <v>213</v>
      </c>
      <c r="B1372" s="38" t="s">
        <v>120</v>
      </c>
      <c r="C1372" s="38" t="s">
        <v>6569</v>
      </c>
      <c r="D1372" s="38" t="s">
        <v>6570</v>
      </c>
      <c r="E1372" s="38" t="s">
        <v>6737</v>
      </c>
      <c r="F1372" s="38" t="s">
        <v>6571</v>
      </c>
      <c r="G1372" s="38" t="s">
        <v>6572</v>
      </c>
      <c r="H1372" s="38" t="s">
        <v>2665</v>
      </c>
      <c r="I1372" s="39">
        <v>4616.1899999999996</v>
      </c>
      <c r="J1372" s="11">
        <f>VLOOKUP(LEFT(B1372,5),[1]Percents!$C:$M,6,FALSE)</f>
        <v>0.29404999999999998</v>
      </c>
      <c r="K1372" s="13">
        <f t="shared" ref="K1372:K1435" si="44">+J1372*I1372</f>
        <v>1357.3906694999998</v>
      </c>
      <c r="L1372" s="15" t="str">
        <f t="shared" si="43"/>
        <v>GF</v>
      </c>
    </row>
    <row r="1373" spans="1:12" s="40" customFormat="1" ht="14.25" customHeight="1" x14ac:dyDescent="0.25">
      <c r="A1373" s="38" t="s">
        <v>242</v>
      </c>
      <c r="B1373" s="38" t="s">
        <v>326</v>
      </c>
      <c r="C1373" s="38" t="s">
        <v>7039</v>
      </c>
      <c r="D1373" s="38" t="s">
        <v>7040</v>
      </c>
      <c r="E1373" s="38" t="s">
        <v>381</v>
      </c>
      <c r="F1373" s="38" t="s">
        <v>7041</v>
      </c>
      <c r="G1373" s="38" t="s">
        <v>7042</v>
      </c>
      <c r="H1373" s="38" t="s">
        <v>2665</v>
      </c>
      <c r="I1373" s="39">
        <v>15758.31</v>
      </c>
      <c r="J1373" s="11">
        <f>VLOOKUP(LEFT(B1373,5),[1]Percents!$C:$M,6,FALSE)</f>
        <v>5.3740000000000003E-2</v>
      </c>
      <c r="K1373" s="13">
        <f t="shared" si="44"/>
        <v>846.85157939999999</v>
      </c>
      <c r="L1373" s="15" t="str">
        <f t="shared" si="43"/>
        <v>GF</v>
      </c>
    </row>
    <row r="1374" spans="1:12" s="40" customFormat="1" ht="14.25" customHeight="1" x14ac:dyDescent="0.25">
      <c r="A1374" s="38" t="s">
        <v>141</v>
      </c>
      <c r="B1374" s="38" t="s">
        <v>305</v>
      </c>
      <c r="C1374" s="38" t="s">
        <v>6752</v>
      </c>
      <c r="D1374" s="38" t="s">
        <v>6753</v>
      </c>
      <c r="E1374" s="38" t="s">
        <v>5690</v>
      </c>
      <c r="F1374" s="38" t="s">
        <v>6754</v>
      </c>
      <c r="G1374" s="38" t="s">
        <v>6733</v>
      </c>
      <c r="H1374" s="38" t="s">
        <v>2665</v>
      </c>
      <c r="I1374" s="39">
        <v>1191.4100000000001</v>
      </c>
      <c r="J1374" s="11">
        <f>VLOOKUP(LEFT(B1374,5),[1]Percents!$C:$M,6,FALSE)</f>
        <v>0.1678</v>
      </c>
      <c r="K1374" s="13">
        <f t="shared" si="44"/>
        <v>199.91859800000003</v>
      </c>
      <c r="L1374" s="15" t="str">
        <f t="shared" si="43"/>
        <v>GF</v>
      </c>
    </row>
    <row r="1375" spans="1:12" s="40" customFormat="1" ht="14.25" customHeight="1" x14ac:dyDescent="0.25">
      <c r="A1375" s="38" t="s">
        <v>141</v>
      </c>
      <c r="B1375" s="38" t="s">
        <v>245</v>
      </c>
      <c r="C1375" s="38" t="s">
        <v>7043</v>
      </c>
      <c r="D1375" s="38" t="s">
        <v>7044</v>
      </c>
      <c r="E1375" s="38" t="s">
        <v>481</v>
      </c>
      <c r="F1375" s="38" t="s">
        <v>7045</v>
      </c>
      <c r="G1375" s="38" t="s">
        <v>6999</v>
      </c>
      <c r="H1375" s="38" t="s">
        <v>2665</v>
      </c>
      <c r="I1375" s="39">
        <v>31606.82</v>
      </c>
      <c r="J1375" s="11">
        <f>VLOOKUP(LEFT(B1375,5),[1]Percents!$C:$M,6,FALSE)</f>
        <v>0.1678</v>
      </c>
      <c r="K1375" s="13">
        <f t="shared" si="44"/>
        <v>5303.6243960000002</v>
      </c>
      <c r="L1375" s="15" t="str">
        <f t="shared" si="43"/>
        <v>GF</v>
      </c>
    </row>
    <row r="1376" spans="1:12" s="40" customFormat="1" ht="14.25" customHeight="1" x14ac:dyDescent="0.25">
      <c r="A1376" s="38" t="s">
        <v>141</v>
      </c>
      <c r="B1376" s="38" t="s">
        <v>245</v>
      </c>
      <c r="C1376" s="38" t="s">
        <v>7446</v>
      </c>
      <c r="D1376" s="38" t="s">
        <v>7447</v>
      </c>
      <c r="E1376" s="38" t="s">
        <v>7384</v>
      </c>
      <c r="F1376" s="38" t="s">
        <v>7448</v>
      </c>
      <c r="G1376" s="38" t="s">
        <v>6999</v>
      </c>
      <c r="H1376" s="38" t="s">
        <v>2665</v>
      </c>
      <c r="I1376" s="39">
        <v>4102.3599999999997</v>
      </c>
      <c r="J1376" s="11">
        <f>VLOOKUP(LEFT(B1376,5),[1]Percents!$C:$M,6,FALSE)</f>
        <v>0.1678</v>
      </c>
      <c r="K1376" s="13">
        <f t="shared" si="44"/>
        <v>688.37600799999996</v>
      </c>
      <c r="L1376" s="15" t="str">
        <f t="shared" si="43"/>
        <v>GF</v>
      </c>
    </row>
    <row r="1377" spans="1:12" s="40" customFormat="1" ht="14.25" customHeight="1" x14ac:dyDescent="0.25">
      <c r="A1377" s="38" t="s">
        <v>213</v>
      </c>
      <c r="B1377" s="38" t="s">
        <v>42</v>
      </c>
      <c r="C1377" s="38" t="s">
        <v>4744</v>
      </c>
      <c r="D1377" s="38" t="s">
        <v>4745</v>
      </c>
      <c r="E1377" s="38" t="s">
        <v>2623</v>
      </c>
      <c r="F1377" s="38" t="s">
        <v>7046</v>
      </c>
      <c r="G1377" s="38" t="s">
        <v>4320</v>
      </c>
      <c r="H1377" s="38" t="s">
        <v>2665</v>
      </c>
      <c r="I1377" s="39">
        <v>667.88</v>
      </c>
      <c r="J1377" s="11">
        <f>VLOOKUP(LEFT(B1377,5),[1]Percents!$C:$M,6,FALSE)</f>
        <v>0.29404999999999998</v>
      </c>
      <c r="K1377" s="13">
        <f t="shared" si="44"/>
        <v>196.39011399999998</v>
      </c>
      <c r="L1377" s="15" t="str">
        <f t="shared" si="43"/>
        <v>GF</v>
      </c>
    </row>
    <row r="1378" spans="1:12" s="40" customFormat="1" ht="14.25" customHeight="1" x14ac:dyDescent="0.25">
      <c r="A1378" s="38" t="s">
        <v>242</v>
      </c>
      <c r="B1378" s="38" t="s">
        <v>325</v>
      </c>
      <c r="C1378" s="38" t="s">
        <v>7227</v>
      </c>
      <c r="D1378" s="38" t="s">
        <v>7228</v>
      </c>
      <c r="E1378" s="38" t="s">
        <v>6759</v>
      </c>
      <c r="F1378" s="38" t="s">
        <v>7229</v>
      </c>
      <c r="G1378" s="38" t="s">
        <v>6428</v>
      </c>
      <c r="H1378" s="38" t="s">
        <v>2665</v>
      </c>
      <c r="I1378" s="39">
        <v>8570.19</v>
      </c>
      <c r="J1378" s="11">
        <f>VLOOKUP(LEFT(B1378,5),[1]Percents!$C:$M,6,FALSE)</f>
        <v>5.3740000000000003E-2</v>
      </c>
      <c r="K1378" s="13">
        <f t="shared" si="44"/>
        <v>460.56201060000006</v>
      </c>
      <c r="L1378" s="15" t="str">
        <f t="shared" si="43"/>
        <v>GF</v>
      </c>
    </row>
    <row r="1379" spans="1:12" s="40" customFormat="1" ht="14.25" customHeight="1" x14ac:dyDescent="0.25">
      <c r="A1379" s="38" t="s">
        <v>213</v>
      </c>
      <c r="B1379" s="38" t="s">
        <v>3056</v>
      </c>
      <c r="C1379" s="38" t="s">
        <v>6371</v>
      </c>
      <c r="D1379" s="38" t="s">
        <v>6372</v>
      </c>
      <c r="E1379" s="38" t="s">
        <v>6373</v>
      </c>
      <c r="F1379" s="38" t="s">
        <v>7724</v>
      </c>
      <c r="G1379" s="38" t="s">
        <v>6374</v>
      </c>
      <c r="H1379" s="38" t="s">
        <v>2665</v>
      </c>
      <c r="I1379" s="39">
        <v>1828.74</v>
      </c>
      <c r="J1379" s="11">
        <f>VLOOKUP(LEFT(B1379,5),[1]Percents!$C:$M,6,FALSE)</f>
        <v>0.29404999999999998</v>
      </c>
      <c r="K1379" s="13">
        <f t="shared" si="44"/>
        <v>537.74099699999999</v>
      </c>
      <c r="L1379" s="15" t="str">
        <f t="shared" si="43"/>
        <v>GF</v>
      </c>
    </row>
    <row r="1380" spans="1:12" s="40" customFormat="1" ht="14.25" customHeight="1" x14ac:dyDescent="0.25">
      <c r="A1380" s="38" t="s">
        <v>213</v>
      </c>
      <c r="B1380" s="38" t="s">
        <v>120</v>
      </c>
      <c r="C1380" s="38" t="s">
        <v>7047</v>
      </c>
      <c r="D1380" s="38" t="s">
        <v>7048</v>
      </c>
      <c r="E1380" s="38" t="s">
        <v>6737</v>
      </c>
      <c r="F1380" s="38" t="s">
        <v>7049</v>
      </c>
      <c r="G1380" s="38" t="s">
        <v>6871</v>
      </c>
      <c r="H1380" s="38" t="s">
        <v>2665</v>
      </c>
      <c r="I1380" s="39">
        <v>10134.459999999999</v>
      </c>
      <c r="J1380" s="11">
        <f>VLOOKUP(LEFT(B1380,5),[1]Percents!$C:$M,6,FALSE)</f>
        <v>0.29404999999999998</v>
      </c>
      <c r="K1380" s="13">
        <f t="shared" si="44"/>
        <v>2980.0379629999993</v>
      </c>
      <c r="L1380" s="15" t="str">
        <f t="shared" si="43"/>
        <v>GF</v>
      </c>
    </row>
    <row r="1381" spans="1:12" s="40" customFormat="1" ht="14.25" customHeight="1" x14ac:dyDescent="0.25">
      <c r="A1381" s="38" t="s">
        <v>243</v>
      </c>
      <c r="B1381" s="38" t="s">
        <v>674</v>
      </c>
      <c r="C1381" s="38" t="s">
        <v>7230</v>
      </c>
      <c r="D1381" s="38" t="s">
        <v>7231</v>
      </c>
      <c r="E1381" s="38" t="s">
        <v>561</v>
      </c>
      <c r="F1381" s="38" t="s">
        <v>7232</v>
      </c>
      <c r="G1381" s="38" t="s">
        <v>6999</v>
      </c>
      <c r="H1381" s="38" t="s">
        <v>2665</v>
      </c>
      <c r="I1381" s="39">
        <v>1249.78</v>
      </c>
      <c r="J1381" s="11">
        <f>VLOOKUP(LEFT(B1381,5),[1]Percents!$C:$M,6,FALSE)</f>
        <v>9.0999999999999998E-2</v>
      </c>
      <c r="K1381" s="13">
        <f t="shared" si="44"/>
        <v>113.72998</v>
      </c>
      <c r="L1381" s="15" t="str">
        <f t="shared" ref="L1381:L1444" si="45">LEFT(F1381,2)</f>
        <v>GF</v>
      </c>
    </row>
    <row r="1382" spans="1:12" s="40" customFormat="1" ht="14.25" customHeight="1" x14ac:dyDescent="0.25">
      <c r="A1382" s="38" t="s">
        <v>243</v>
      </c>
      <c r="B1382" s="38" t="s">
        <v>674</v>
      </c>
      <c r="C1382" s="38" t="s">
        <v>7233</v>
      </c>
      <c r="D1382" s="38" t="s">
        <v>7234</v>
      </c>
      <c r="E1382" s="38" t="s">
        <v>561</v>
      </c>
      <c r="F1382" s="38" t="s">
        <v>7232</v>
      </c>
      <c r="G1382" s="38" t="s">
        <v>6999</v>
      </c>
      <c r="H1382" s="38" t="s">
        <v>2665</v>
      </c>
      <c r="I1382" s="41">
        <v>-5.25</v>
      </c>
      <c r="J1382" s="11">
        <f>VLOOKUP(LEFT(B1382,5),[1]Percents!$C:$M,6,FALSE)</f>
        <v>9.0999999999999998E-2</v>
      </c>
      <c r="K1382" s="13">
        <f t="shared" si="44"/>
        <v>-0.47775000000000001</v>
      </c>
      <c r="L1382" s="15" t="str">
        <f t="shared" si="45"/>
        <v>GF</v>
      </c>
    </row>
    <row r="1383" spans="1:12" s="40" customFormat="1" ht="14.25" customHeight="1" x14ac:dyDescent="0.25">
      <c r="A1383" s="38" t="s">
        <v>146</v>
      </c>
      <c r="B1383" s="38" t="s">
        <v>304</v>
      </c>
      <c r="C1383" s="38" t="s">
        <v>8689</v>
      </c>
      <c r="D1383" s="38" t="s">
        <v>8690</v>
      </c>
      <c r="E1383" s="38" t="s">
        <v>8691</v>
      </c>
      <c r="F1383" s="38" t="s">
        <v>8692</v>
      </c>
      <c r="G1383" s="38" t="s">
        <v>4728</v>
      </c>
      <c r="H1383" s="38" t="s">
        <v>2665</v>
      </c>
      <c r="I1383" s="39">
        <v>58.45</v>
      </c>
      <c r="J1383" s="11">
        <f>VLOOKUP(LEFT(B1383,5),[1]Percents!$C:$M,6,FALSE)</f>
        <v>1</v>
      </c>
      <c r="K1383" s="13">
        <f t="shared" si="44"/>
        <v>58.45</v>
      </c>
      <c r="L1383" s="15" t="str">
        <f t="shared" si="45"/>
        <v>GF</v>
      </c>
    </row>
    <row r="1384" spans="1:12" s="40" customFormat="1" ht="14.25" customHeight="1" x14ac:dyDescent="0.25">
      <c r="A1384" s="38" t="s">
        <v>213</v>
      </c>
      <c r="B1384" s="38" t="s">
        <v>79</v>
      </c>
      <c r="C1384" s="38" t="s">
        <v>7235</v>
      </c>
      <c r="D1384" s="38" t="s">
        <v>7236</v>
      </c>
      <c r="E1384" s="38" t="s">
        <v>781</v>
      </c>
      <c r="F1384" s="38" t="s">
        <v>7237</v>
      </c>
      <c r="G1384" s="38" t="s">
        <v>6059</v>
      </c>
      <c r="H1384" s="38" t="s">
        <v>2665</v>
      </c>
      <c r="I1384" s="39">
        <v>11301.49</v>
      </c>
      <c r="J1384" s="11">
        <f>VLOOKUP(LEFT(B1384,5),[1]Percents!$C:$M,6,FALSE)</f>
        <v>8.6050000000000001E-2</v>
      </c>
      <c r="K1384" s="13">
        <f t="shared" si="44"/>
        <v>972.49321450000002</v>
      </c>
      <c r="L1384" s="15" t="str">
        <f t="shared" si="45"/>
        <v>GF</v>
      </c>
    </row>
    <row r="1385" spans="1:12" s="40" customFormat="1" ht="14.25" customHeight="1" x14ac:dyDescent="0.25">
      <c r="A1385" s="38" t="s">
        <v>213</v>
      </c>
      <c r="B1385" s="38" t="s">
        <v>134</v>
      </c>
      <c r="C1385" s="38" t="s">
        <v>7725</v>
      </c>
      <c r="D1385" s="38" t="s">
        <v>7726</v>
      </c>
      <c r="E1385" s="38" t="s">
        <v>1452</v>
      </c>
      <c r="F1385" s="38" t="s">
        <v>7727</v>
      </c>
      <c r="G1385" s="38" t="s">
        <v>7196</v>
      </c>
      <c r="H1385" s="38" t="s">
        <v>2665</v>
      </c>
      <c r="I1385" s="39">
        <v>15147.73</v>
      </c>
      <c r="J1385" s="11">
        <f>VLOOKUP(LEFT(B1385,5),[1]Percents!$C:$M,6,FALSE)</f>
        <v>0.29404999999999998</v>
      </c>
      <c r="K1385" s="13">
        <f t="shared" si="44"/>
        <v>4454.1900065</v>
      </c>
      <c r="L1385" s="15" t="str">
        <f t="shared" si="45"/>
        <v>GF</v>
      </c>
    </row>
    <row r="1386" spans="1:12" s="40" customFormat="1" ht="14.25" customHeight="1" x14ac:dyDescent="0.25">
      <c r="A1386" s="38" t="s">
        <v>243</v>
      </c>
      <c r="B1386" s="38" t="s">
        <v>2543</v>
      </c>
      <c r="C1386" s="38" t="s">
        <v>9422</v>
      </c>
      <c r="D1386" s="38" t="s">
        <v>9423</v>
      </c>
      <c r="E1386" s="38" t="s">
        <v>384</v>
      </c>
      <c r="F1386" s="38" t="s">
        <v>9424</v>
      </c>
      <c r="G1386" s="38" t="s">
        <v>6733</v>
      </c>
      <c r="H1386" s="38" t="s">
        <v>2665</v>
      </c>
      <c r="I1386" s="39">
        <v>2522</v>
      </c>
      <c r="J1386" s="11">
        <f>VLOOKUP(LEFT(B1386,5),[1]Percents!$C:$M,6,FALSE)</f>
        <v>9.0999999999999998E-2</v>
      </c>
      <c r="K1386" s="13">
        <f t="shared" si="44"/>
        <v>229.50199999999998</v>
      </c>
      <c r="L1386" s="15" t="str">
        <f t="shared" si="45"/>
        <v>GF</v>
      </c>
    </row>
    <row r="1387" spans="1:12" s="40" customFormat="1" ht="14.25" customHeight="1" x14ac:dyDescent="0.25">
      <c r="A1387" s="38" t="s">
        <v>213</v>
      </c>
      <c r="B1387" s="38" t="s">
        <v>285</v>
      </c>
      <c r="C1387" s="38" t="s">
        <v>2070</v>
      </c>
      <c r="D1387" s="38" t="s">
        <v>1214</v>
      </c>
      <c r="E1387" s="38" t="s">
        <v>286</v>
      </c>
      <c r="F1387" s="38" t="s">
        <v>7449</v>
      </c>
      <c r="G1387" s="38" t="s">
        <v>1715</v>
      </c>
      <c r="H1387" s="38" t="s">
        <v>2665</v>
      </c>
      <c r="I1387" s="39">
        <v>1760.49</v>
      </c>
      <c r="J1387" s="11">
        <f>VLOOKUP(LEFT(B1387,5),[1]Percents!$C:$M,6,FALSE)</f>
        <v>8.6050000000000001E-2</v>
      </c>
      <c r="K1387" s="13">
        <f t="shared" si="44"/>
        <v>151.49016449999999</v>
      </c>
      <c r="L1387" s="15" t="str">
        <f t="shared" si="45"/>
        <v>GF</v>
      </c>
    </row>
    <row r="1388" spans="1:12" s="40" customFormat="1" ht="14.25" customHeight="1" x14ac:dyDescent="0.25">
      <c r="A1388" s="38" t="s">
        <v>141</v>
      </c>
      <c r="B1388" s="38" t="s">
        <v>7922</v>
      </c>
      <c r="C1388" s="38" t="s">
        <v>7923</v>
      </c>
      <c r="D1388" s="38" t="s">
        <v>7924</v>
      </c>
      <c r="E1388" s="38" t="s">
        <v>7925</v>
      </c>
      <c r="F1388" s="38" t="s">
        <v>7926</v>
      </c>
      <c r="G1388" s="38" t="s">
        <v>6733</v>
      </c>
      <c r="H1388" s="38" t="s">
        <v>2665</v>
      </c>
      <c r="I1388" s="39">
        <v>14018.48</v>
      </c>
      <c r="J1388" s="11">
        <f>VLOOKUP(LEFT(B1388,5),[1]Percents!$C:$M,6,FALSE)</f>
        <v>0.1678</v>
      </c>
      <c r="K1388" s="13">
        <f t="shared" si="44"/>
        <v>2352.3009440000001</v>
      </c>
      <c r="L1388" s="15" t="str">
        <f t="shared" si="45"/>
        <v>GF</v>
      </c>
    </row>
    <row r="1389" spans="1:12" s="40" customFormat="1" ht="14.25" customHeight="1" x14ac:dyDescent="0.25">
      <c r="A1389" s="38" t="s">
        <v>242</v>
      </c>
      <c r="B1389" s="38" t="s">
        <v>325</v>
      </c>
      <c r="C1389" s="38" t="s">
        <v>7450</v>
      </c>
      <c r="D1389" s="38" t="s">
        <v>7451</v>
      </c>
      <c r="E1389" s="38" t="s">
        <v>84</v>
      </c>
      <c r="F1389" s="38" t="s">
        <v>7452</v>
      </c>
      <c r="G1389" s="38" t="s">
        <v>7386</v>
      </c>
      <c r="H1389" s="38" t="s">
        <v>2665</v>
      </c>
      <c r="I1389" s="39">
        <v>51118.99</v>
      </c>
      <c r="J1389" s="11">
        <f>VLOOKUP(LEFT(B1389,5),[1]Percents!$C:$M,6,FALSE)</f>
        <v>5.3740000000000003E-2</v>
      </c>
      <c r="K1389" s="13">
        <f t="shared" si="44"/>
        <v>2747.1345225999999</v>
      </c>
      <c r="L1389" s="15" t="str">
        <f t="shared" si="45"/>
        <v>GF</v>
      </c>
    </row>
    <row r="1390" spans="1:12" s="40" customFormat="1" ht="14.25" customHeight="1" x14ac:dyDescent="0.25">
      <c r="A1390" s="38" t="s">
        <v>213</v>
      </c>
      <c r="B1390" s="38" t="s">
        <v>21</v>
      </c>
      <c r="C1390" s="38" t="s">
        <v>9982</v>
      </c>
      <c r="D1390" s="38" t="s">
        <v>9983</v>
      </c>
      <c r="E1390" s="38" t="s">
        <v>6702</v>
      </c>
      <c r="F1390" s="38" t="s">
        <v>9984</v>
      </c>
      <c r="G1390" s="38" t="s">
        <v>7196</v>
      </c>
      <c r="H1390" s="38" t="s">
        <v>2665</v>
      </c>
      <c r="I1390" s="39">
        <v>4333.5600000000004</v>
      </c>
      <c r="J1390" s="11">
        <f>VLOOKUP(LEFT(B1390,5),[1]Percents!$C:$M,6,FALSE)</f>
        <v>0.25</v>
      </c>
      <c r="K1390" s="13">
        <f t="shared" si="44"/>
        <v>1083.3900000000001</v>
      </c>
      <c r="L1390" s="15" t="str">
        <f t="shared" si="45"/>
        <v>GF</v>
      </c>
    </row>
    <row r="1391" spans="1:12" s="40" customFormat="1" ht="14.25" customHeight="1" x14ac:dyDescent="0.25">
      <c r="A1391" s="38" t="s">
        <v>141</v>
      </c>
      <c r="B1391" s="38" t="s">
        <v>43</v>
      </c>
      <c r="C1391" s="38" t="s">
        <v>8693</v>
      </c>
      <c r="D1391" s="38" t="s">
        <v>8694</v>
      </c>
      <c r="E1391" s="38" t="s">
        <v>4986</v>
      </c>
      <c r="F1391" s="38" t="s">
        <v>8695</v>
      </c>
      <c r="G1391" s="38" t="s">
        <v>8180</v>
      </c>
      <c r="H1391" s="38" t="s">
        <v>2665</v>
      </c>
      <c r="I1391" s="39">
        <v>1901.02</v>
      </c>
      <c r="J1391" s="11">
        <f>VLOOKUP(LEFT(B1391,5),[1]Percents!$C:$M,6,FALSE)</f>
        <v>0.1678</v>
      </c>
      <c r="K1391" s="13">
        <f t="shared" si="44"/>
        <v>318.99115599999999</v>
      </c>
      <c r="L1391" s="15" t="str">
        <f t="shared" si="45"/>
        <v>GF</v>
      </c>
    </row>
    <row r="1392" spans="1:12" s="40" customFormat="1" ht="14.25" customHeight="1" x14ac:dyDescent="0.25">
      <c r="A1392" s="38" t="s">
        <v>213</v>
      </c>
      <c r="B1392" s="38" t="s">
        <v>160</v>
      </c>
      <c r="C1392" s="38" t="s">
        <v>7728</v>
      </c>
      <c r="D1392" s="38" t="s">
        <v>7729</v>
      </c>
      <c r="E1392" s="38" t="s">
        <v>7730</v>
      </c>
      <c r="F1392" s="38" t="s">
        <v>7731</v>
      </c>
      <c r="G1392" s="38" t="s">
        <v>6999</v>
      </c>
      <c r="H1392" s="38" t="s">
        <v>2665</v>
      </c>
      <c r="I1392" s="39">
        <v>7820.58</v>
      </c>
      <c r="J1392" s="11">
        <f>VLOOKUP(LEFT(B1392,5),[1]Percents!$C:$M,6,FALSE)</f>
        <v>0.25</v>
      </c>
      <c r="K1392" s="13">
        <f t="shared" si="44"/>
        <v>1955.145</v>
      </c>
      <c r="L1392" s="15" t="str">
        <f t="shared" si="45"/>
        <v>GF</v>
      </c>
    </row>
    <row r="1393" spans="1:12" s="40" customFormat="1" ht="14.25" customHeight="1" x14ac:dyDescent="0.25">
      <c r="A1393" s="38" t="s">
        <v>213</v>
      </c>
      <c r="B1393" s="38" t="s">
        <v>16</v>
      </c>
      <c r="C1393" s="38" t="s">
        <v>7732</v>
      </c>
      <c r="D1393" s="38" t="s">
        <v>7733</v>
      </c>
      <c r="E1393" s="38" t="s">
        <v>769</v>
      </c>
      <c r="F1393" s="38" t="s">
        <v>7734</v>
      </c>
      <c r="G1393" s="38" t="s">
        <v>5106</v>
      </c>
      <c r="H1393" s="38" t="s">
        <v>2665</v>
      </c>
      <c r="I1393" s="39">
        <v>12.56</v>
      </c>
      <c r="J1393" s="11">
        <f>VLOOKUP(LEFT(B1393,5),[1]Percents!$C:$M,6,FALSE)</f>
        <v>8.6050000000000001E-2</v>
      </c>
      <c r="K1393" s="13">
        <f t="shared" si="44"/>
        <v>1.0807880000000001</v>
      </c>
      <c r="L1393" s="15" t="str">
        <f t="shared" si="45"/>
        <v>GF</v>
      </c>
    </row>
    <row r="1394" spans="1:12" s="40" customFormat="1" ht="14.25" customHeight="1" x14ac:dyDescent="0.25">
      <c r="A1394" s="38" t="s">
        <v>66</v>
      </c>
      <c r="B1394" s="38" t="s">
        <v>208</v>
      </c>
      <c r="C1394" s="38" t="s">
        <v>8185</v>
      </c>
      <c r="D1394" s="38" t="s">
        <v>8186</v>
      </c>
      <c r="E1394" s="38" t="s">
        <v>46</v>
      </c>
      <c r="F1394" s="38" t="s">
        <v>8187</v>
      </c>
      <c r="G1394" s="38" t="s">
        <v>7386</v>
      </c>
      <c r="H1394" s="38" t="s">
        <v>2665</v>
      </c>
      <c r="I1394" s="39">
        <v>1561.36</v>
      </c>
      <c r="J1394" s="11">
        <f>VLOOKUP(LEFT(B1394,5),[1]Percents!$C:$M,6,FALSE)</f>
        <v>1</v>
      </c>
      <c r="K1394" s="13">
        <f t="shared" si="44"/>
        <v>1561.36</v>
      </c>
      <c r="L1394" s="15" t="str">
        <f t="shared" si="45"/>
        <v>GF</v>
      </c>
    </row>
    <row r="1395" spans="1:12" s="40" customFormat="1" ht="14.25" customHeight="1" x14ac:dyDescent="0.25">
      <c r="A1395" s="38" t="s">
        <v>213</v>
      </c>
      <c r="B1395" s="38" t="s">
        <v>145</v>
      </c>
      <c r="C1395" s="38" t="s">
        <v>8696</v>
      </c>
      <c r="D1395" s="38" t="s">
        <v>8697</v>
      </c>
      <c r="E1395" s="38" t="s">
        <v>3057</v>
      </c>
      <c r="F1395" s="38" t="s">
        <v>8698</v>
      </c>
      <c r="G1395" s="38" t="s">
        <v>7897</v>
      </c>
      <c r="H1395" s="38" t="s">
        <v>2665</v>
      </c>
      <c r="I1395" s="39">
        <v>108.96</v>
      </c>
      <c r="J1395" s="11">
        <f>VLOOKUP(LEFT(B1395,5),[1]Percents!$C:$M,6,FALSE)</f>
        <v>0.29404999999999998</v>
      </c>
      <c r="K1395" s="13">
        <f t="shared" si="44"/>
        <v>32.039687999999998</v>
      </c>
      <c r="L1395" s="15" t="str">
        <f t="shared" si="45"/>
        <v>GF</v>
      </c>
    </row>
    <row r="1396" spans="1:12" s="40" customFormat="1" ht="14.25" customHeight="1" x14ac:dyDescent="0.25">
      <c r="A1396" s="38" t="s">
        <v>25</v>
      </c>
      <c r="B1396" s="38" t="s">
        <v>26</v>
      </c>
      <c r="C1396" s="38" t="s">
        <v>9425</v>
      </c>
      <c r="D1396" s="38" t="s">
        <v>9426</v>
      </c>
      <c r="E1396" s="38" t="s">
        <v>9427</v>
      </c>
      <c r="F1396" s="38" t="s">
        <v>9428</v>
      </c>
      <c r="G1396" s="38" t="s">
        <v>8589</v>
      </c>
      <c r="H1396" s="38" t="s">
        <v>2665</v>
      </c>
      <c r="I1396" s="39">
        <v>6030.03</v>
      </c>
      <c r="J1396" s="11">
        <f>VLOOKUP(LEFT(B1396,5),[1]Percents!$C:$M,6,FALSE)</f>
        <v>0</v>
      </c>
      <c r="K1396" s="13">
        <f t="shared" si="44"/>
        <v>0</v>
      </c>
      <c r="L1396" s="15" t="str">
        <f t="shared" si="45"/>
        <v>GF</v>
      </c>
    </row>
    <row r="1397" spans="1:12" s="40" customFormat="1" ht="14.25" customHeight="1" x14ac:dyDescent="0.25">
      <c r="A1397" s="38" t="s">
        <v>242</v>
      </c>
      <c r="B1397" s="38" t="s">
        <v>325</v>
      </c>
      <c r="C1397" s="38" t="s">
        <v>10449</v>
      </c>
      <c r="D1397" s="38" t="s">
        <v>10450</v>
      </c>
      <c r="E1397" s="38" t="s">
        <v>6759</v>
      </c>
      <c r="F1397" s="38" t="s">
        <v>10451</v>
      </c>
      <c r="G1397" s="38" t="s">
        <v>7196</v>
      </c>
      <c r="H1397" s="38" t="s">
        <v>2665</v>
      </c>
      <c r="I1397" s="39">
        <v>4774.8</v>
      </c>
      <c r="J1397" s="11">
        <f>VLOOKUP(LEFT(B1397,5),[1]Percents!$C:$M,6,FALSE)</f>
        <v>5.3740000000000003E-2</v>
      </c>
      <c r="K1397" s="13">
        <f t="shared" si="44"/>
        <v>256.59775200000001</v>
      </c>
      <c r="L1397" s="15" t="str">
        <f t="shared" si="45"/>
        <v>GF</v>
      </c>
    </row>
    <row r="1398" spans="1:12" s="40" customFormat="1" ht="14.25" customHeight="1" x14ac:dyDescent="0.25">
      <c r="A1398" s="38" t="s">
        <v>65</v>
      </c>
      <c r="B1398" s="38" t="s">
        <v>316</v>
      </c>
      <c r="C1398" s="38" t="s">
        <v>11367</v>
      </c>
      <c r="D1398" s="38" t="s">
        <v>11368</v>
      </c>
      <c r="E1398" s="38" t="s">
        <v>11369</v>
      </c>
      <c r="F1398" s="38" t="s">
        <v>10451</v>
      </c>
      <c r="G1398" s="38" t="s">
        <v>7196</v>
      </c>
      <c r="H1398" s="38" t="s">
        <v>2665</v>
      </c>
      <c r="I1398" s="39">
        <v>628.17999999999995</v>
      </c>
      <c r="J1398" s="11">
        <f>VLOOKUP(LEFT(B1398,5),[1]Percents!$C:$M,6,FALSE)</f>
        <v>0</v>
      </c>
      <c r="K1398" s="13">
        <f t="shared" si="44"/>
        <v>0</v>
      </c>
      <c r="L1398" s="15" t="str">
        <f t="shared" si="45"/>
        <v>GF</v>
      </c>
    </row>
    <row r="1399" spans="1:12" s="40" customFormat="1" ht="14.25" customHeight="1" x14ac:dyDescent="0.25">
      <c r="A1399" s="38" t="s">
        <v>213</v>
      </c>
      <c r="B1399" s="38" t="s">
        <v>134</v>
      </c>
      <c r="C1399" s="38" t="s">
        <v>7735</v>
      </c>
      <c r="D1399" s="38" t="s">
        <v>7736</v>
      </c>
      <c r="E1399" s="38" t="s">
        <v>1561</v>
      </c>
      <c r="F1399" s="38" t="s">
        <v>7737</v>
      </c>
      <c r="G1399" s="38" t="s">
        <v>7386</v>
      </c>
      <c r="H1399" s="38" t="s">
        <v>2665</v>
      </c>
      <c r="I1399" s="39">
        <v>3233.25</v>
      </c>
      <c r="J1399" s="11">
        <f>VLOOKUP(LEFT(B1399,5),[1]Percents!$C:$M,6,FALSE)</f>
        <v>0.29404999999999998</v>
      </c>
      <c r="K1399" s="13">
        <f t="shared" si="44"/>
        <v>950.73716249999995</v>
      </c>
      <c r="L1399" s="15" t="str">
        <f t="shared" si="45"/>
        <v>GF</v>
      </c>
    </row>
    <row r="1400" spans="1:12" s="40" customFormat="1" ht="14.25" customHeight="1" x14ac:dyDescent="0.25">
      <c r="A1400" s="38" t="s">
        <v>242</v>
      </c>
      <c r="B1400" s="38" t="s">
        <v>122</v>
      </c>
      <c r="C1400" s="38" t="s">
        <v>9429</v>
      </c>
      <c r="D1400" s="38" t="s">
        <v>9430</v>
      </c>
      <c r="E1400" s="38" t="s">
        <v>2786</v>
      </c>
      <c r="F1400" s="38" t="s">
        <v>9431</v>
      </c>
      <c r="G1400" s="38" t="s">
        <v>6733</v>
      </c>
      <c r="H1400" s="38" t="s">
        <v>2665</v>
      </c>
      <c r="I1400" s="39">
        <v>1233.18</v>
      </c>
      <c r="J1400" s="11">
        <f>VLOOKUP(LEFT(B1400,5),[1]Percents!$C:$M,6,FALSE)</f>
        <v>5.3740000000000003E-2</v>
      </c>
      <c r="K1400" s="13">
        <f t="shared" si="44"/>
        <v>66.27109320000001</v>
      </c>
      <c r="L1400" s="15" t="str">
        <f t="shared" si="45"/>
        <v>GF</v>
      </c>
    </row>
    <row r="1401" spans="1:12" s="40" customFormat="1" ht="14.25" customHeight="1" x14ac:dyDescent="0.25">
      <c r="A1401" s="38" t="s">
        <v>213</v>
      </c>
      <c r="B1401" s="38" t="s">
        <v>234</v>
      </c>
      <c r="C1401" s="38" t="s">
        <v>7927</v>
      </c>
      <c r="D1401" s="38" t="s">
        <v>7928</v>
      </c>
      <c r="E1401" s="38" t="s">
        <v>287</v>
      </c>
      <c r="F1401" s="38" t="s">
        <v>7929</v>
      </c>
      <c r="G1401" s="38" t="s">
        <v>7386</v>
      </c>
      <c r="H1401" s="38" t="s">
        <v>2665</v>
      </c>
      <c r="I1401" s="39">
        <v>8209.41</v>
      </c>
      <c r="J1401" s="11">
        <f>VLOOKUP(LEFT(B1401,5),[1]Percents!$C:$M,6,FALSE)</f>
        <v>0.29404999999999998</v>
      </c>
      <c r="K1401" s="13">
        <f t="shared" si="44"/>
        <v>2413.9770104999998</v>
      </c>
      <c r="L1401" s="15" t="str">
        <f t="shared" si="45"/>
        <v>GF</v>
      </c>
    </row>
    <row r="1402" spans="1:12" s="40" customFormat="1" ht="14.25" customHeight="1" x14ac:dyDescent="0.25">
      <c r="A1402" s="38" t="s">
        <v>141</v>
      </c>
      <c r="B1402" s="38" t="s">
        <v>245</v>
      </c>
      <c r="C1402" s="38" t="s">
        <v>11370</v>
      </c>
      <c r="D1402" s="38" t="s">
        <v>11371</v>
      </c>
      <c r="E1402" s="38" t="s">
        <v>4339</v>
      </c>
      <c r="F1402" s="38" t="s">
        <v>11372</v>
      </c>
      <c r="G1402" s="38" t="s">
        <v>8434</v>
      </c>
      <c r="H1402" s="38" t="s">
        <v>2665</v>
      </c>
      <c r="I1402" s="39">
        <v>3313.8</v>
      </c>
      <c r="J1402" s="11">
        <f>VLOOKUP(LEFT(B1402,5),[1]Percents!$C:$M,6,FALSE)</f>
        <v>0.1678</v>
      </c>
      <c r="K1402" s="13">
        <f t="shared" si="44"/>
        <v>556.05564000000004</v>
      </c>
      <c r="L1402" s="15" t="str">
        <f t="shared" si="45"/>
        <v>GF</v>
      </c>
    </row>
    <row r="1403" spans="1:12" s="40" customFormat="1" ht="14.25" customHeight="1" x14ac:dyDescent="0.25">
      <c r="A1403" s="38" t="s">
        <v>141</v>
      </c>
      <c r="B1403" s="38" t="s">
        <v>169</v>
      </c>
      <c r="C1403" s="38" t="s">
        <v>11042</v>
      </c>
      <c r="D1403" s="38" t="s">
        <v>11043</v>
      </c>
      <c r="E1403" s="38" t="s">
        <v>1291</v>
      </c>
      <c r="F1403" s="38" t="s">
        <v>11044</v>
      </c>
      <c r="G1403" s="38" t="s">
        <v>8673</v>
      </c>
      <c r="H1403" s="38" t="s">
        <v>2665</v>
      </c>
      <c r="I1403" s="39">
        <v>254.7</v>
      </c>
      <c r="J1403" s="11">
        <f>VLOOKUP(LEFT(B1403,5),[1]Percents!$C:$M,6,FALSE)</f>
        <v>0.1678</v>
      </c>
      <c r="K1403" s="13">
        <f t="shared" si="44"/>
        <v>42.738659999999996</v>
      </c>
      <c r="L1403" s="15" t="str">
        <f t="shared" si="45"/>
        <v>GF</v>
      </c>
    </row>
    <row r="1404" spans="1:12" s="40" customFormat="1" ht="14.25" customHeight="1" x14ac:dyDescent="0.25">
      <c r="A1404" s="38" t="s">
        <v>213</v>
      </c>
      <c r="B1404" s="38" t="s">
        <v>166</v>
      </c>
      <c r="C1404" s="38" t="s">
        <v>11373</v>
      </c>
      <c r="D1404" s="38" t="s">
        <v>11374</v>
      </c>
      <c r="E1404" s="38" t="s">
        <v>1074</v>
      </c>
      <c r="F1404" s="38" t="s">
        <v>11375</v>
      </c>
      <c r="G1404" s="38" t="s">
        <v>4852</v>
      </c>
      <c r="H1404" s="38" t="s">
        <v>2665</v>
      </c>
      <c r="I1404" s="39">
        <v>3350.95</v>
      </c>
      <c r="J1404" s="11">
        <f>VLOOKUP(LEFT(B1404,5),[1]Percents!$C:$M,6,FALSE)</f>
        <v>0.25</v>
      </c>
      <c r="K1404" s="13">
        <f t="shared" si="44"/>
        <v>837.73749999999995</v>
      </c>
      <c r="L1404" s="15" t="str">
        <f t="shared" si="45"/>
        <v>GF</v>
      </c>
    </row>
    <row r="1405" spans="1:12" s="40" customFormat="1" ht="14.25" customHeight="1" x14ac:dyDescent="0.25">
      <c r="A1405" s="38" t="s">
        <v>213</v>
      </c>
      <c r="B1405" s="38" t="s">
        <v>162</v>
      </c>
      <c r="C1405" s="38" t="s">
        <v>11045</v>
      </c>
      <c r="D1405" s="38" t="s">
        <v>11046</v>
      </c>
      <c r="E1405" s="38" t="s">
        <v>2856</v>
      </c>
      <c r="F1405" s="38" t="s">
        <v>11047</v>
      </c>
      <c r="G1405" s="38" t="s">
        <v>11048</v>
      </c>
      <c r="H1405" s="38" t="s">
        <v>2665</v>
      </c>
      <c r="I1405" s="39">
        <v>2887.72</v>
      </c>
      <c r="J1405" s="11">
        <f>VLOOKUP(LEFT(B1405,5),[1]Percents!$C:$M,6,FALSE)</f>
        <v>0.25</v>
      </c>
      <c r="K1405" s="13">
        <f t="shared" si="44"/>
        <v>721.93</v>
      </c>
      <c r="L1405" s="15" t="str">
        <f t="shared" si="45"/>
        <v>GF</v>
      </c>
    </row>
    <row r="1406" spans="1:12" s="40" customFormat="1" ht="14.25" customHeight="1" x14ac:dyDescent="0.25">
      <c r="A1406" s="38" t="s">
        <v>141</v>
      </c>
      <c r="B1406" s="38" t="s">
        <v>305</v>
      </c>
      <c r="C1406" s="38" t="s">
        <v>8699</v>
      </c>
      <c r="D1406" s="38" t="s">
        <v>8700</v>
      </c>
      <c r="E1406" s="38" t="s">
        <v>5690</v>
      </c>
      <c r="F1406" s="38" t="s">
        <v>8701</v>
      </c>
      <c r="G1406" s="38" t="s">
        <v>7661</v>
      </c>
      <c r="H1406" s="38" t="s">
        <v>2665</v>
      </c>
      <c r="I1406" s="39">
        <v>6500</v>
      </c>
      <c r="J1406" s="11">
        <f>VLOOKUP(LEFT(B1406,5),[1]Percents!$C:$M,6,FALSE)</f>
        <v>0.1678</v>
      </c>
      <c r="K1406" s="13">
        <f t="shared" si="44"/>
        <v>1090.7</v>
      </c>
      <c r="L1406" s="15" t="str">
        <f t="shared" si="45"/>
        <v>GF</v>
      </c>
    </row>
    <row r="1407" spans="1:12" s="40" customFormat="1" ht="14.25" customHeight="1" x14ac:dyDescent="0.25">
      <c r="A1407" s="38" t="s">
        <v>213</v>
      </c>
      <c r="B1407" s="38" t="s">
        <v>12493</v>
      </c>
      <c r="C1407" s="38" t="s">
        <v>12494</v>
      </c>
      <c r="D1407" s="38" t="s">
        <v>12495</v>
      </c>
      <c r="E1407" s="38" t="s">
        <v>12496</v>
      </c>
      <c r="F1407" s="38" t="s">
        <v>12497</v>
      </c>
      <c r="G1407" s="38" t="s">
        <v>11864</v>
      </c>
      <c r="H1407" s="38" t="s">
        <v>2665</v>
      </c>
      <c r="I1407" s="39">
        <v>1956.52</v>
      </c>
      <c r="J1407" s="11">
        <f>VLOOKUP(LEFT(B1407,5),[1]Percents!$C:$M,6,FALSE)</f>
        <v>0.29404999999999998</v>
      </c>
      <c r="K1407" s="13">
        <f t="shared" si="44"/>
        <v>575.314706</v>
      </c>
      <c r="L1407" s="15" t="str">
        <f t="shared" si="45"/>
        <v>GF</v>
      </c>
    </row>
    <row r="1408" spans="1:12" s="40" customFormat="1" ht="14.25" customHeight="1" x14ac:dyDescent="0.25">
      <c r="A1408" s="38" t="s">
        <v>213</v>
      </c>
      <c r="B1408" s="38" t="s">
        <v>145</v>
      </c>
      <c r="C1408" s="38" t="s">
        <v>12160</v>
      </c>
      <c r="D1408" s="38" t="s">
        <v>12161</v>
      </c>
      <c r="E1408" s="38" t="s">
        <v>3057</v>
      </c>
      <c r="F1408" s="38" t="s">
        <v>12162</v>
      </c>
      <c r="G1408" s="38" t="s">
        <v>6129</v>
      </c>
      <c r="H1408" s="38" t="s">
        <v>2665</v>
      </c>
      <c r="I1408" s="39">
        <v>3.24</v>
      </c>
      <c r="J1408" s="11">
        <f>VLOOKUP(LEFT(B1408,5),[1]Percents!$C:$M,6,FALSE)</f>
        <v>0.29404999999999998</v>
      </c>
      <c r="K1408" s="13">
        <f t="shared" si="44"/>
        <v>0.95272199999999996</v>
      </c>
      <c r="L1408" s="15" t="str">
        <f t="shared" si="45"/>
        <v>GF</v>
      </c>
    </row>
    <row r="1409" spans="1:12" s="40" customFormat="1" ht="14.25" customHeight="1" x14ac:dyDescent="0.25">
      <c r="A1409" s="38" t="s">
        <v>242</v>
      </c>
      <c r="B1409" s="38" t="s">
        <v>122</v>
      </c>
      <c r="C1409" s="38" t="s">
        <v>8188</v>
      </c>
      <c r="D1409" s="38" t="s">
        <v>8189</v>
      </c>
      <c r="E1409" s="38" t="s">
        <v>313</v>
      </c>
      <c r="F1409" s="38" t="s">
        <v>8190</v>
      </c>
      <c r="G1409" s="38" t="s">
        <v>8076</v>
      </c>
      <c r="H1409" s="38" t="s">
        <v>2665</v>
      </c>
      <c r="I1409" s="39">
        <v>9056.51</v>
      </c>
      <c r="J1409" s="11">
        <f>VLOOKUP(LEFT(B1409,5),[1]Percents!$C:$M,6,FALSE)</f>
        <v>5.3740000000000003E-2</v>
      </c>
      <c r="K1409" s="13">
        <f t="shared" si="44"/>
        <v>486.69684740000002</v>
      </c>
      <c r="L1409" s="15" t="str">
        <f t="shared" si="45"/>
        <v>GF</v>
      </c>
    </row>
    <row r="1410" spans="1:12" s="40" customFormat="1" ht="14.25" customHeight="1" x14ac:dyDescent="0.25">
      <c r="A1410" s="38" t="s">
        <v>243</v>
      </c>
      <c r="B1410" s="38" t="s">
        <v>118</v>
      </c>
      <c r="C1410" s="38" t="s">
        <v>8191</v>
      </c>
      <c r="D1410" s="38" t="s">
        <v>8192</v>
      </c>
      <c r="E1410" s="38" t="s">
        <v>8193</v>
      </c>
      <c r="F1410" s="38" t="s">
        <v>8194</v>
      </c>
      <c r="G1410" s="38" t="s">
        <v>6995</v>
      </c>
      <c r="H1410" s="38" t="s">
        <v>2665</v>
      </c>
      <c r="I1410" s="39">
        <v>37923.79</v>
      </c>
      <c r="J1410" s="11">
        <f>VLOOKUP(LEFT(B1410,5),[1]Percents!$C:$M,6,FALSE)</f>
        <v>9.0999999999999998E-2</v>
      </c>
      <c r="K1410" s="13">
        <f t="shared" si="44"/>
        <v>3451.0648900000001</v>
      </c>
      <c r="L1410" s="15" t="str">
        <f t="shared" si="45"/>
        <v>GF</v>
      </c>
    </row>
    <row r="1411" spans="1:12" s="40" customFormat="1" ht="14.25" customHeight="1" x14ac:dyDescent="0.25">
      <c r="A1411" s="38" t="s">
        <v>243</v>
      </c>
      <c r="B1411" s="38" t="s">
        <v>118</v>
      </c>
      <c r="C1411" s="38" t="s">
        <v>8191</v>
      </c>
      <c r="D1411" s="38" t="s">
        <v>8192</v>
      </c>
      <c r="E1411" s="38" t="s">
        <v>8193</v>
      </c>
      <c r="F1411" s="38" t="s">
        <v>8194</v>
      </c>
      <c r="G1411" s="38" t="s">
        <v>8195</v>
      </c>
      <c r="H1411" s="38" t="s">
        <v>2665</v>
      </c>
      <c r="I1411" s="39">
        <v>18795.75</v>
      </c>
      <c r="J1411" s="11">
        <f>VLOOKUP(LEFT(B1411,5),[1]Percents!$C:$M,6,FALSE)</f>
        <v>9.0999999999999998E-2</v>
      </c>
      <c r="K1411" s="13">
        <f t="shared" si="44"/>
        <v>1710.4132500000001</v>
      </c>
      <c r="L1411" s="15" t="str">
        <f t="shared" si="45"/>
        <v>GF</v>
      </c>
    </row>
    <row r="1412" spans="1:12" s="40" customFormat="1" ht="14.25" customHeight="1" x14ac:dyDescent="0.25">
      <c r="A1412" s="38" t="s">
        <v>213</v>
      </c>
      <c r="B1412" s="38" t="s">
        <v>919</v>
      </c>
      <c r="C1412" s="38" t="s">
        <v>8196</v>
      </c>
      <c r="D1412" s="38" t="s">
        <v>8197</v>
      </c>
      <c r="E1412" s="38" t="s">
        <v>920</v>
      </c>
      <c r="F1412" s="38" t="s">
        <v>8198</v>
      </c>
      <c r="G1412" s="38" t="s">
        <v>8076</v>
      </c>
      <c r="H1412" s="38" t="s">
        <v>2665</v>
      </c>
      <c r="I1412" s="39">
        <v>5417.91</v>
      </c>
      <c r="J1412" s="11">
        <f>VLOOKUP(LEFT(B1412,5),[1]Percents!$C:$M,6,FALSE)</f>
        <v>0.29404999999999998</v>
      </c>
      <c r="K1412" s="13">
        <f t="shared" si="44"/>
        <v>1593.1364354999998</v>
      </c>
      <c r="L1412" s="15" t="str">
        <f t="shared" si="45"/>
        <v>GF</v>
      </c>
    </row>
    <row r="1413" spans="1:12" s="40" customFormat="1" ht="14.25" customHeight="1" x14ac:dyDescent="0.25">
      <c r="A1413" s="38" t="s">
        <v>25</v>
      </c>
      <c r="B1413" s="38" t="s">
        <v>995</v>
      </c>
      <c r="C1413" s="38" t="s">
        <v>8199</v>
      </c>
      <c r="D1413" s="38" t="s">
        <v>8200</v>
      </c>
      <c r="E1413" s="38" t="s">
        <v>5537</v>
      </c>
      <c r="F1413" s="38" t="s">
        <v>8201</v>
      </c>
      <c r="G1413" s="38" t="s">
        <v>6733</v>
      </c>
      <c r="H1413" s="38" t="s">
        <v>2665</v>
      </c>
      <c r="I1413" s="39">
        <v>3085.6</v>
      </c>
      <c r="J1413" s="11">
        <f>VLOOKUP(LEFT(B1413,5),[1]Percents!$C:$M,6,FALSE)</f>
        <v>0</v>
      </c>
      <c r="K1413" s="13">
        <f t="shared" si="44"/>
        <v>0</v>
      </c>
      <c r="L1413" s="15" t="str">
        <f t="shared" si="45"/>
        <v>GF</v>
      </c>
    </row>
    <row r="1414" spans="1:12" s="40" customFormat="1" ht="14.25" customHeight="1" x14ac:dyDescent="0.25">
      <c r="A1414" s="38" t="s">
        <v>213</v>
      </c>
      <c r="B1414" s="38" t="s">
        <v>9368</v>
      </c>
      <c r="C1414" s="38" t="s">
        <v>9985</v>
      </c>
      <c r="D1414" s="38" t="s">
        <v>9986</v>
      </c>
      <c r="E1414" s="38" t="s">
        <v>9987</v>
      </c>
      <c r="F1414" s="38" t="s">
        <v>9988</v>
      </c>
      <c r="G1414" s="38" t="s">
        <v>8076</v>
      </c>
      <c r="H1414" s="38" t="s">
        <v>2665</v>
      </c>
      <c r="I1414" s="39">
        <v>721.17</v>
      </c>
      <c r="J1414" s="11">
        <f>VLOOKUP(LEFT(B1414,5),[1]Percents!$C:$M,6,FALSE)</f>
        <v>0.29404999999999998</v>
      </c>
      <c r="K1414" s="13">
        <f t="shared" si="44"/>
        <v>212.06003849999996</v>
      </c>
      <c r="L1414" s="15" t="str">
        <f t="shared" si="45"/>
        <v>GF</v>
      </c>
    </row>
    <row r="1415" spans="1:12" s="40" customFormat="1" ht="14.25" customHeight="1" x14ac:dyDescent="0.25">
      <c r="A1415" s="38" t="s">
        <v>243</v>
      </c>
      <c r="B1415" s="38" t="s">
        <v>289</v>
      </c>
      <c r="C1415" s="38" t="s">
        <v>9989</v>
      </c>
      <c r="D1415" s="38" t="s">
        <v>9990</v>
      </c>
      <c r="E1415" s="38" t="s">
        <v>655</v>
      </c>
      <c r="F1415" s="38" t="s">
        <v>9988</v>
      </c>
      <c r="G1415" s="38" t="s">
        <v>8076</v>
      </c>
      <c r="H1415" s="38" t="s">
        <v>2665</v>
      </c>
      <c r="I1415" s="39">
        <v>315.51</v>
      </c>
      <c r="J1415" s="11">
        <f>VLOOKUP(LEFT(B1415,5),[1]Percents!$C:$M,6,FALSE)</f>
        <v>9.0999999999999998E-2</v>
      </c>
      <c r="K1415" s="13">
        <f t="shared" si="44"/>
        <v>28.711409999999997</v>
      </c>
      <c r="L1415" s="15" t="str">
        <f t="shared" si="45"/>
        <v>GF</v>
      </c>
    </row>
    <row r="1416" spans="1:12" s="40" customFormat="1" ht="14.25" customHeight="1" x14ac:dyDescent="0.25">
      <c r="A1416" s="38" t="s">
        <v>213</v>
      </c>
      <c r="B1416" s="38" t="s">
        <v>120</v>
      </c>
      <c r="C1416" s="38" t="s">
        <v>8202</v>
      </c>
      <c r="D1416" s="38" t="s">
        <v>8203</v>
      </c>
      <c r="E1416" s="38" t="s">
        <v>6737</v>
      </c>
      <c r="F1416" s="38" t="s">
        <v>8204</v>
      </c>
      <c r="G1416" s="38" t="s">
        <v>8205</v>
      </c>
      <c r="H1416" s="38" t="s">
        <v>2665</v>
      </c>
      <c r="I1416" s="39">
        <v>6592.47</v>
      </c>
      <c r="J1416" s="11">
        <f>VLOOKUP(LEFT(B1416,5),[1]Percents!$C:$M,6,FALSE)</f>
        <v>0.29404999999999998</v>
      </c>
      <c r="K1416" s="13">
        <f t="shared" si="44"/>
        <v>1938.5158034999999</v>
      </c>
      <c r="L1416" s="15" t="str">
        <f t="shared" si="45"/>
        <v>GF</v>
      </c>
    </row>
    <row r="1417" spans="1:12" s="40" customFormat="1" ht="14.25" customHeight="1" x14ac:dyDescent="0.25">
      <c r="A1417" s="38" t="s">
        <v>89</v>
      </c>
      <c r="B1417" s="38" t="s">
        <v>90</v>
      </c>
      <c r="C1417" s="38" t="s">
        <v>11757</v>
      </c>
      <c r="D1417" s="38" t="s">
        <v>11758</v>
      </c>
      <c r="E1417" s="38" t="s">
        <v>11759</v>
      </c>
      <c r="F1417" s="38" t="s">
        <v>11760</v>
      </c>
      <c r="G1417" s="38" t="s">
        <v>8076</v>
      </c>
      <c r="H1417" s="38" t="s">
        <v>2665</v>
      </c>
      <c r="I1417" s="39">
        <v>12362.63</v>
      </c>
      <c r="J1417" s="11">
        <f>VLOOKUP(LEFT(B1417,5),[1]Percents!$C:$M,6,FALSE)</f>
        <v>0</v>
      </c>
      <c r="K1417" s="13">
        <f t="shared" si="44"/>
        <v>0</v>
      </c>
      <c r="L1417" s="15" t="str">
        <f t="shared" si="45"/>
        <v>GF</v>
      </c>
    </row>
    <row r="1418" spans="1:12" s="40" customFormat="1" ht="14.25" customHeight="1" x14ac:dyDescent="0.25">
      <c r="A1418" s="38" t="s">
        <v>213</v>
      </c>
      <c r="B1418" s="38" t="s">
        <v>120</v>
      </c>
      <c r="C1418" s="38" t="s">
        <v>8206</v>
      </c>
      <c r="D1418" s="38" t="s">
        <v>8207</v>
      </c>
      <c r="E1418" s="38" t="s">
        <v>6737</v>
      </c>
      <c r="F1418" s="38" t="s">
        <v>8208</v>
      </c>
      <c r="G1418" s="38" t="s">
        <v>8209</v>
      </c>
      <c r="H1418" s="38" t="s">
        <v>2665</v>
      </c>
      <c r="I1418" s="39">
        <v>13431.34</v>
      </c>
      <c r="J1418" s="11">
        <f>VLOOKUP(LEFT(B1418,5),[1]Percents!$C:$M,6,FALSE)</f>
        <v>0.29404999999999998</v>
      </c>
      <c r="K1418" s="13">
        <f t="shared" si="44"/>
        <v>3949.4855269999998</v>
      </c>
      <c r="L1418" s="15" t="str">
        <f t="shared" si="45"/>
        <v>GF</v>
      </c>
    </row>
    <row r="1419" spans="1:12" s="40" customFormat="1" ht="14.25" customHeight="1" x14ac:dyDescent="0.25">
      <c r="A1419" s="38" t="s">
        <v>213</v>
      </c>
      <c r="B1419" s="38" t="s">
        <v>21</v>
      </c>
      <c r="C1419" s="38" t="s">
        <v>8702</v>
      </c>
      <c r="D1419" s="38" t="s">
        <v>8703</v>
      </c>
      <c r="E1419" s="38" t="s">
        <v>6703</v>
      </c>
      <c r="F1419" s="38" t="s">
        <v>8704</v>
      </c>
      <c r="G1419" s="38" t="s">
        <v>7226</v>
      </c>
      <c r="H1419" s="38" t="s">
        <v>2665</v>
      </c>
      <c r="I1419" s="39">
        <v>104873.16</v>
      </c>
      <c r="J1419" s="11">
        <f>VLOOKUP(LEFT(B1419,5),[1]Percents!$C:$M,6,FALSE)</f>
        <v>0.25</v>
      </c>
      <c r="K1419" s="13">
        <f t="shared" si="44"/>
        <v>26218.29</v>
      </c>
      <c r="L1419" s="15" t="str">
        <f t="shared" si="45"/>
        <v>GF</v>
      </c>
    </row>
    <row r="1420" spans="1:12" s="40" customFormat="1" ht="14.25" customHeight="1" x14ac:dyDescent="0.25">
      <c r="A1420" s="38" t="s">
        <v>242</v>
      </c>
      <c r="B1420" s="38" t="s">
        <v>174</v>
      </c>
      <c r="C1420" s="38" t="s">
        <v>9432</v>
      </c>
      <c r="D1420" s="38" t="s">
        <v>9433</v>
      </c>
      <c r="E1420" s="38" t="s">
        <v>27</v>
      </c>
      <c r="F1420" s="38" t="s">
        <v>9434</v>
      </c>
      <c r="G1420" s="38" t="s">
        <v>7661</v>
      </c>
      <c r="H1420" s="38" t="s">
        <v>2665</v>
      </c>
      <c r="I1420" s="39">
        <v>16340.19</v>
      </c>
      <c r="J1420" s="11">
        <f>VLOOKUP(LEFT(B1420,5),[1]Percents!$C:$M,6,FALSE)</f>
        <v>3.5830000000000001E-2</v>
      </c>
      <c r="K1420" s="13">
        <f t="shared" si="44"/>
        <v>585.46900770000002</v>
      </c>
      <c r="L1420" s="15" t="str">
        <f t="shared" si="45"/>
        <v>GF</v>
      </c>
    </row>
    <row r="1421" spans="1:12" s="40" customFormat="1" ht="14.25" customHeight="1" x14ac:dyDescent="0.25">
      <c r="A1421" s="38" t="s">
        <v>66</v>
      </c>
      <c r="B1421" s="38" t="s">
        <v>8705</v>
      </c>
      <c r="C1421" s="38" t="s">
        <v>8706</v>
      </c>
      <c r="D1421" s="38" t="s">
        <v>8707</v>
      </c>
      <c r="E1421" s="38" t="s">
        <v>8708</v>
      </c>
      <c r="F1421" s="38" t="s">
        <v>8709</v>
      </c>
      <c r="G1421" s="38" t="s">
        <v>8710</v>
      </c>
      <c r="H1421" s="38" t="s">
        <v>2665</v>
      </c>
      <c r="I1421" s="39">
        <v>3793.12</v>
      </c>
      <c r="J1421" s="11">
        <f>VLOOKUP(LEFT(B1421,5),[1]Percents!$C:$M,6,FALSE)</f>
        <v>1</v>
      </c>
      <c r="K1421" s="13">
        <f t="shared" si="44"/>
        <v>3793.12</v>
      </c>
      <c r="L1421" s="15" t="str">
        <f t="shared" si="45"/>
        <v>GF</v>
      </c>
    </row>
    <row r="1422" spans="1:12" s="40" customFormat="1" ht="14.25" customHeight="1" x14ac:dyDescent="0.25">
      <c r="A1422" s="38" t="s">
        <v>213</v>
      </c>
      <c r="B1422" s="38" t="s">
        <v>285</v>
      </c>
      <c r="C1422" s="38" t="s">
        <v>8711</v>
      </c>
      <c r="D1422" s="38" t="s">
        <v>8712</v>
      </c>
      <c r="E1422" s="38" t="s">
        <v>881</v>
      </c>
      <c r="F1422" s="38" t="s">
        <v>8713</v>
      </c>
      <c r="G1422" s="38" t="s">
        <v>7386</v>
      </c>
      <c r="H1422" s="38" t="s">
        <v>2665</v>
      </c>
      <c r="I1422" s="39">
        <v>27716.15</v>
      </c>
      <c r="J1422" s="11">
        <f>VLOOKUP(LEFT(B1422,5),[1]Percents!$C:$M,6,FALSE)</f>
        <v>8.6050000000000001E-2</v>
      </c>
      <c r="K1422" s="13">
        <f t="shared" si="44"/>
        <v>2384.9747075</v>
      </c>
      <c r="L1422" s="15" t="str">
        <f t="shared" si="45"/>
        <v>GF</v>
      </c>
    </row>
    <row r="1423" spans="1:12" s="40" customFormat="1" ht="14.25" customHeight="1" x14ac:dyDescent="0.25">
      <c r="A1423" s="38" t="s">
        <v>243</v>
      </c>
      <c r="B1423" s="38" t="s">
        <v>2543</v>
      </c>
      <c r="C1423" s="38" t="s">
        <v>8714</v>
      </c>
      <c r="D1423" s="38" t="s">
        <v>8715</v>
      </c>
      <c r="E1423" s="38" t="s">
        <v>87</v>
      </c>
      <c r="F1423" s="38" t="s">
        <v>8716</v>
      </c>
      <c r="G1423" s="38" t="s">
        <v>8717</v>
      </c>
      <c r="H1423" s="38" t="s">
        <v>2665</v>
      </c>
      <c r="I1423" s="39">
        <v>187.02</v>
      </c>
      <c r="J1423" s="11">
        <f>VLOOKUP(LEFT(B1423,5),[1]Percents!$C:$M,6,FALSE)</f>
        <v>9.0999999999999998E-2</v>
      </c>
      <c r="K1423" s="13">
        <f t="shared" si="44"/>
        <v>17.018820000000002</v>
      </c>
      <c r="L1423" s="15" t="str">
        <f t="shared" si="45"/>
        <v>GF</v>
      </c>
    </row>
    <row r="1424" spans="1:12" s="40" customFormat="1" ht="14.25" customHeight="1" x14ac:dyDescent="0.25">
      <c r="A1424" s="38" t="s">
        <v>213</v>
      </c>
      <c r="B1424" s="38" t="s">
        <v>231</v>
      </c>
      <c r="C1424" s="38" t="s">
        <v>8718</v>
      </c>
      <c r="D1424" s="38" t="s">
        <v>8719</v>
      </c>
      <c r="E1424" s="38" t="s">
        <v>8720</v>
      </c>
      <c r="F1424" s="38" t="s">
        <v>8721</v>
      </c>
      <c r="G1424" s="38" t="s">
        <v>8076</v>
      </c>
      <c r="H1424" s="38" t="s">
        <v>2665</v>
      </c>
      <c r="I1424" s="39">
        <v>1004.04</v>
      </c>
      <c r="J1424" s="11">
        <f>VLOOKUP(LEFT(B1424,5),[1]Percents!$C:$M,6,FALSE)</f>
        <v>0.29404999999999998</v>
      </c>
      <c r="K1424" s="13">
        <f t="shared" si="44"/>
        <v>295.23796199999998</v>
      </c>
      <c r="L1424" s="15" t="str">
        <f t="shared" si="45"/>
        <v>GF</v>
      </c>
    </row>
    <row r="1425" spans="1:12" s="40" customFormat="1" ht="14.25" customHeight="1" x14ac:dyDescent="0.25">
      <c r="A1425" s="38" t="s">
        <v>213</v>
      </c>
      <c r="B1425" s="38" t="s">
        <v>120</v>
      </c>
      <c r="C1425" s="38" t="s">
        <v>11376</v>
      </c>
      <c r="D1425" s="38" t="s">
        <v>11377</v>
      </c>
      <c r="E1425" s="38" t="s">
        <v>6737</v>
      </c>
      <c r="F1425" s="38" t="s">
        <v>11378</v>
      </c>
      <c r="G1425" s="38" t="s">
        <v>10204</v>
      </c>
      <c r="H1425" s="38" t="s">
        <v>2665</v>
      </c>
      <c r="I1425" s="39">
        <v>825.4</v>
      </c>
      <c r="J1425" s="11">
        <f>VLOOKUP(LEFT(B1425,5),[1]Percents!$C:$M,6,FALSE)</f>
        <v>0.29404999999999998</v>
      </c>
      <c r="K1425" s="13">
        <f t="shared" si="44"/>
        <v>242.70886999999996</v>
      </c>
      <c r="L1425" s="15" t="str">
        <f t="shared" si="45"/>
        <v>GF</v>
      </c>
    </row>
    <row r="1426" spans="1:12" s="40" customFormat="1" ht="14.25" customHeight="1" x14ac:dyDescent="0.25">
      <c r="A1426" s="38" t="s">
        <v>66</v>
      </c>
      <c r="B1426" s="38" t="s">
        <v>3520</v>
      </c>
      <c r="C1426" s="38" t="s">
        <v>9435</v>
      </c>
      <c r="D1426" s="38" t="s">
        <v>9436</v>
      </c>
      <c r="E1426" s="38" t="s">
        <v>3048</v>
      </c>
      <c r="F1426" s="38" t="s">
        <v>9437</v>
      </c>
      <c r="G1426" s="38" t="s">
        <v>8589</v>
      </c>
      <c r="H1426" s="38" t="s">
        <v>2665</v>
      </c>
      <c r="I1426" s="39">
        <v>62102.509999999987</v>
      </c>
      <c r="J1426" s="11">
        <f>VLOOKUP(LEFT(B1426,5),[1]Percents!$C:$M,6,FALSE)</f>
        <v>0</v>
      </c>
      <c r="K1426" s="13">
        <f t="shared" si="44"/>
        <v>0</v>
      </c>
      <c r="L1426" s="15" t="str">
        <f t="shared" si="45"/>
        <v>GF</v>
      </c>
    </row>
    <row r="1427" spans="1:12" s="40" customFormat="1" ht="14.25" customHeight="1" x14ac:dyDescent="0.25">
      <c r="A1427" s="38" t="s">
        <v>141</v>
      </c>
      <c r="B1427" s="38" t="s">
        <v>7922</v>
      </c>
      <c r="C1427" s="38" t="s">
        <v>9991</v>
      </c>
      <c r="D1427" s="38" t="s">
        <v>9992</v>
      </c>
      <c r="E1427" s="38" t="s">
        <v>8412</v>
      </c>
      <c r="F1427" s="38" t="s">
        <v>9437</v>
      </c>
      <c r="G1427" s="38" t="s">
        <v>8589</v>
      </c>
      <c r="H1427" s="38" t="s">
        <v>2665</v>
      </c>
      <c r="I1427" s="39">
        <v>3114.87</v>
      </c>
      <c r="J1427" s="11">
        <f>VLOOKUP(LEFT(B1427,5),[1]Percents!$C:$M,6,FALSE)</f>
        <v>0.1678</v>
      </c>
      <c r="K1427" s="13">
        <f t="shared" si="44"/>
        <v>522.67518599999994</v>
      </c>
      <c r="L1427" s="15" t="str">
        <f t="shared" si="45"/>
        <v>GF</v>
      </c>
    </row>
    <row r="1428" spans="1:12" s="40" customFormat="1" ht="14.25" customHeight="1" x14ac:dyDescent="0.25">
      <c r="A1428" s="38" t="s">
        <v>213</v>
      </c>
      <c r="B1428" s="38" t="s">
        <v>292</v>
      </c>
      <c r="C1428" s="38" t="s">
        <v>9438</v>
      </c>
      <c r="D1428" s="38" t="s">
        <v>9439</v>
      </c>
      <c r="E1428" s="38" t="s">
        <v>574</v>
      </c>
      <c r="F1428" s="38" t="s">
        <v>9440</v>
      </c>
      <c r="G1428" s="38" t="s">
        <v>7869</v>
      </c>
      <c r="H1428" s="38" t="s">
        <v>2665</v>
      </c>
      <c r="I1428" s="39">
        <v>8392.6</v>
      </c>
      <c r="J1428" s="11">
        <f>VLOOKUP(LEFT(B1428,5),[1]Percents!$C:$M,6,FALSE)</f>
        <v>0.25</v>
      </c>
      <c r="K1428" s="13">
        <f t="shared" si="44"/>
        <v>2098.15</v>
      </c>
      <c r="L1428" s="15" t="str">
        <f t="shared" si="45"/>
        <v>GF</v>
      </c>
    </row>
    <row r="1429" spans="1:12" s="40" customFormat="1" ht="14.25" customHeight="1" x14ac:dyDescent="0.25">
      <c r="A1429" s="38" t="s">
        <v>213</v>
      </c>
      <c r="B1429" s="38" t="s">
        <v>225</v>
      </c>
      <c r="C1429" s="38" t="s">
        <v>9441</v>
      </c>
      <c r="D1429" s="38" t="s">
        <v>9442</v>
      </c>
      <c r="E1429" s="38" t="s">
        <v>6981</v>
      </c>
      <c r="F1429" s="38" t="s">
        <v>9443</v>
      </c>
      <c r="G1429" s="38" t="s">
        <v>8301</v>
      </c>
      <c r="H1429" s="38" t="s">
        <v>2665</v>
      </c>
      <c r="I1429" s="39">
        <v>21309.439999999999</v>
      </c>
      <c r="J1429" s="11">
        <f>VLOOKUP(LEFT(B1429,5),[1]Percents!$C:$M,6,FALSE)</f>
        <v>0.29404999999999998</v>
      </c>
      <c r="K1429" s="13">
        <f t="shared" si="44"/>
        <v>6266.0408319999988</v>
      </c>
      <c r="L1429" s="15" t="str">
        <f t="shared" si="45"/>
        <v>GF</v>
      </c>
    </row>
    <row r="1430" spans="1:12" s="40" customFormat="1" ht="14.25" customHeight="1" x14ac:dyDescent="0.25">
      <c r="A1430" s="38" t="s">
        <v>213</v>
      </c>
      <c r="B1430" s="38" t="s">
        <v>258</v>
      </c>
      <c r="C1430" s="38" t="s">
        <v>9444</v>
      </c>
      <c r="D1430" s="38" t="s">
        <v>9445</v>
      </c>
      <c r="E1430" s="38" t="s">
        <v>452</v>
      </c>
      <c r="F1430" s="38" t="s">
        <v>9446</v>
      </c>
      <c r="G1430" s="38" t="s">
        <v>9359</v>
      </c>
      <c r="H1430" s="38" t="s">
        <v>2665</v>
      </c>
      <c r="I1430" s="39">
        <v>1213.3</v>
      </c>
      <c r="J1430" s="11">
        <f>VLOOKUP(LEFT(B1430,5),[1]Percents!$C:$M,6,FALSE)</f>
        <v>0.25</v>
      </c>
      <c r="K1430" s="13">
        <f t="shared" si="44"/>
        <v>303.32499999999999</v>
      </c>
      <c r="L1430" s="15" t="str">
        <f t="shared" si="45"/>
        <v>GF</v>
      </c>
    </row>
    <row r="1431" spans="1:12" s="40" customFormat="1" ht="14.25" customHeight="1" x14ac:dyDescent="0.25">
      <c r="A1431" s="38" t="s">
        <v>213</v>
      </c>
      <c r="B1431" s="38" t="s">
        <v>21</v>
      </c>
      <c r="C1431" s="38" t="s">
        <v>11049</v>
      </c>
      <c r="D1431" s="38" t="s">
        <v>11050</v>
      </c>
      <c r="E1431" s="38" t="s">
        <v>6702</v>
      </c>
      <c r="F1431" s="38" t="s">
        <v>11051</v>
      </c>
      <c r="G1431" s="38" t="s">
        <v>9645</v>
      </c>
      <c r="H1431" s="38" t="s">
        <v>2665</v>
      </c>
      <c r="I1431" s="39">
        <v>8539.85</v>
      </c>
      <c r="J1431" s="11">
        <f>VLOOKUP(LEFT(B1431,5),[1]Percents!$C:$M,6,FALSE)</f>
        <v>0.25</v>
      </c>
      <c r="K1431" s="13">
        <f t="shared" si="44"/>
        <v>2134.9625000000001</v>
      </c>
      <c r="L1431" s="15" t="str">
        <f t="shared" si="45"/>
        <v>GF</v>
      </c>
    </row>
    <row r="1432" spans="1:12" s="40" customFormat="1" ht="14.25" customHeight="1" x14ac:dyDescent="0.25">
      <c r="A1432" s="38" t="s">
        <v>213</v>
      </c>
      <c r="B1432" s="38" t="s">
        <v>919</v>
      </c>
      <c r="C1432" s="38" t="s">
        <v>9447</v>
      </c>
      <c r="D1432" s="38" t="s">
        <v>9448</v>
      </c>
      <c r="E1432" s="38" t="s">
        <v>3548</v>
      </c>
      <c r="F1432" s="38" t="s">
        <v>9449</v>
      </c>
      <c r="G1432" s="38" t="s">
        <v>8076</v>
      </c>
      <c r="H1432" s="38" t="s">
        <v>2665</v>
      </c>
      <c r="I1432" s="39">
        <v>11868.36</v>
      </c>
      <c r="J1432" s="11">
        <f>VLOOKUP(LEFT(B1432,5),[1]Percents!$C:$M,6,FALSE)</f>
        <v>0.29404999999999998</v>
      </c>
      <c r="K1432" s="13">
        <f t="shared" si="44"/>
        <v>3489.8912580000001</v>
      </c>
      <c r="L1432" s="15" t="str">
        <f t="shared" si="45"/>
        <v>GF</v>
      </c>
    </row>
    <row r="1433" spans="1:12" s="40" customFormat="1" ht="14.25" customHeight="1" x14ac:dyDescent="0.25">
      <c r="A1433" s="38" t="s">
        <v>213</v>
      </c>
      <c r="B1433" s="38" t="s">
        <v>919</v>
      </c>
      <c r="C1433" s="38" t="s">
        <v>9450</v>
      </c>
      <c r="D1433" s="38" t="s">
        <v>9451</v>
      </c>
      <c r="E1433" s="38" t="s">
        <v>920</v>
      </c>
      <c r="F1433" s="38" t="s">
        <v>9452</v>
      </c>
      <c r="G1433" s="38" t="s">
        <v>8076</v>
      </c>
      <c r="H1433" s="38" t="s">
        <v>2665</v>
      </c>
      <c r="I1433" s="39">
        <v>1857.66</v>
      </c>
      <c r="J1433" s="11">
        <f>VLOOKUP(LEFT(B1433,5),[1]Percents!$C:$M,6,FALSE)</f>
        <v>0.29404999999999998</v>
      </c>
      <c r="K1433" s="13">
        <f t="shared" si="44"/>
        <v>546.24492299999997</v>
      </c>
      <c r="L1433" s="15" t="str">
        <f t="shared" si="45"/>
        <v>GF</v>
      </c>
    </row>
    <row r="1434" spans="1:12" s="40" customFormat="1" ht="14.25" customHeight="1" x14ac:dyDescent="0.25">
      <c r="A1434" s="38" t="s">
        <v>213</v>
      </c>
      <c r="B1434" s="38" t="s">
        <v>919</v>
      </c>
      <c r="C1434" s="38" t="s">
        <v>9450</v>
      </c>
      <c r="D1434" s="38" t="s">
        <v>9451</v>
      </c>
      <c r="E1434" s="38" t="s">
        <v>920</v>
      </c>
      <c r="F1434" s="38" t="s">
        <v>9452</v>
      </c>
      <c r="G1434" s="38" t="s">
        <v>9453</v>
      </c>
      <c r="H1434" s="38" t="s">
        <v>2665</v>
      </c>
      <c r="I1434" s="39">
        <v>123.8</v>
      </c>
      <c r="J1434" s="11">
        <f>VLOOKUP(LEFT(B1434,5),[1]Percents!$C:$M,6,FALSE)</f>
        <v>0.29404999999999998</v>
      </c>
      <c r="K1434" s="13">
        <f t="shared" si="44"/>
        <v>36.403389999999995</v>
      </c>
      <c r="L1434" s="15" t="str">
        <f t="shared" si="45"/>
        <v>GF</v>
      </c>
    </row>
    <row r="1435" spans="1:12" s="40" customFormat="1" ht="14.25" customHeight="1" x14ac:dyDescent="0.25">
      <c r="A1435" s="38" t="s">
        <v>242</v>
      </c>
      <c r="B1435" s="38" t="s">
        <v>9421</v>
      </c>
      <c r="C1435" s="38" t="s">
        <v>9454</v>
      </c>
      <c r="D1435" s="38" t="s">
        <v>9455</v>
      </c>
      <c r="E1435" s="38" t="s">
        <v>6745</v>
      </c>
      <c r="F1435" s="38" t="s">
        <v>9456</v>
      </c>
      <c r="G1435" s="38" t="s">
        <v>8673</v>
      </c>
      <c r="H1435" s="38" t="s">
        <v>2665</v>
      </c>
      <c r="I1435" s="39">
        <v>3972.09</v>
      </c>
      <c r="J1435" s="11">
        <f>VLOOKUP(LEFT(B1435,5),[1]Percents!$C:$M,6,FALSE)</f>
        <v>3.5830000000000001E-2</v>
      </c>
      <c r="K1435" s="13">
        <f t="shared" si="44"/>
        <v>142.31998470000002</v>
      </c>
      <c r="L1435" s="15" t="str">
        <f t="shared" si="45"/>
        <v>GF</v>
      </c>
    </row>
    <row r="1436" spans="1:12" s="40" customFormat="1" ht="14.25" customHeight="1" x14ac:dyDescent="0.25">
      <c r="A1436" s="38" t="s">
        <v>141</v>
      </c>
      <c r="B1436" s="38" t="s">
        <v>172</v>
      </c>
      <c r="C1436" s="38" t="s">
        <v>9457</v>
      </c>
      <c r="D1436" s="38" t="s">
        <v>9458</v>
      </c>
      <c r="E1436" s="38" t="s">
        <v>192</v>
      </c>
      <c r="F1436" s="38" t="s">
        <v>9459</v>
      </c>
      <c r="G1436" s="38" t="s">
        <v>7661</v>
      </c>
      <c r="H1436" s="38" t="s">
        <v>2665</v>
      </c>
      <c r="I1436" s="39">
        <v>47843.539999999994</v>
      </c>
      <c r="J1436" s="11">
        <f>VLOOKUP(LEFT(B1436,5),[1]Percents!$C:$M,6,FALSE)</f>
        <v>0.1678</v>
      </c>
      <c r="K1436" s="13">
        <f t="shared" ref="K1436:K1499" si="46">+J1436*I1436</f>
        <v>8028.1460119999992</v>
      </c>
      <c r="L1436" s="15" t="str">
        <f t="shared" si="45"/>
        <v>GF</v>
      </c>
    </row>
    <row r="1437" spans="1:12" s="40" customFormat="1" ht="14.25" customHeight="1" x14ac:dyDescent="0.25">
      <c r="A1437" s="38" t="s">
        <v>141</v>
      </c>
      <c r="B1437" s="38" t="s">
        <v>43</v>
      </c>
      <c r="C1437" s="38" t="s">
        <v>11052</v>
      </c>
      <c r="D1437" s="38" t="s">
        <v>11053</v>
      </c>
      <c r="E1437" s="38" t="s">
        <v>6265</v>
      </c>
      <c r="F1437" s="38" t="s">
        <v>11054</v>
      </c>
      <c r="G1437" s="38" t="s">
        <v>10164</v>
      </c>
      <c r="H1437" s="38" t="s">
        <v>2665</v>
      </c>
      <c r="I1437" s="39">
        <v>41.61</v>
      </c>
      <c r="J1437" s="11">
        <f>VLOOKUP(LEFT(B1437,5),[1]Percents!$C:$M,6,FALSE)</f>
        <v>0.1678</v>
      </c>
      <c r="K1437" s="13">
        <f t="shared" si="46"/>
        <v>6.9821580000000001</v>
      </c>
      <c r="L1437" s="15" t="str">
        <f t="shared" si="45"/>
        <v>GF</v>
      </c>
    </row>
    <row r="1438" spans="1:12" s="40" customFormat="1" ht="14.25" customHeight="1" x14ac:dyDescent="0.25">
      <c r="A1438" s="38" t="s">
        <v>243</v>
      </c>
      <c r="B1438" s="38" t="s">
        <v>674</v>
      </c>
      <c r="C1438" s="38" t="s">
        <v>9993</v>
      </c>
      <c r="D1438" s="38" t="s">
        <v>9994</v>
      </c>
      <c r="E1438" s="38" t="s">
        <v>387</v>
      </c>
      <c r="F1438" s="38" t="s">
        <v>9995</v>
      </c>
      <c r="G1438" s="38" t="s">
        <v>9856</v>
      </c>
      <c r="H1438" s="38" t="s">
        <v>2665</v>
      </c>
      <c r="I1438" s="39">
        <v>1024.71</v>
      </c>
      <c r="J1438" s="11">
        <f>VLOOKUP(LEFT(B1438,5),[1]Percents!$C:$M,6,FALSE)</f>
        <v>9.0999999999999998E-2</v>
      </c>
      <c r="K1438" s="13">
        <f t="shared" si="46"/>
        <v>93.248609999999999</v>
      </c>
      <c r="L1438" s="15" t="str">
        <f t="shared" si="45"/>
        <v>GF</v>
      </c>
    </row>
    <row r="1439" spans="1:12" s="40" customFormat="1" ht="14.25" customHeight="1" x14ac:dyDescent="0.25">
      <c r="A1439" s="38" t="s">
        <v>213</v>
      </c>
      <c r="B1439" s="38" t="s">
        <v>9579</v>
      </c>
      <c r="C1439" s="38" t="s">
        <v>9996</v>
      </c>
      <c r="D1439" s="38" t="s">
        <v>9997</v>
      </c>
      <c r="E1439" s="38" t="s">
        <v>9998</v>
      </c>
      <c r="F1439" s="38" t="s">
        <v>9999</v>
      </c>
      <c r="G1439" s="38" t="s">
        <v>9941</v>
      </c>
      <c r="H1439" s="38" t="s">
        <v>2665</v>
      </c>
      <c r="I1439" s="39">
        <v>357.69</v>
      </c>
      <c r="J1439" s="11">
        <f>VLOOKUP(LEFT(B1439,5),[1]Percents!$C:$M,6,FALSE)</f>
        <v>0.25</v>
      </c>
      <c r="K1439" s="13">
        <f t="shared" si="46"/>
        <v>89.422499999999999</v>
      </c>
      <c r="L1439" s="15" t="str">
        <f t="shared" si="45"/>
        <v>GF</v>
      </c>
    </row>
    <row r="1440" spans="1:12" s="40" customFormat="1" ht="14.25" customHeight="1" x14ac:dyDescent="0.25">
      <c r="A1440" s="38" t="s">
        <v>213</v>
      </c>
      <c r="B1440" s="38" t="s">
        <v>9921</v>
      </c>
      <c r="C1440" s="38" t="s">
        <v>9996</v>
      </c>
      <c r="D1440" s="38" t="s">
        <v>9997</v>
      </c>
      <c r="E1440" s="38" t="s">
        <v>9998</v>
      </c>
      <c r="F1440" s="38" t="s">
        <v>9999</v>
      </c>
      <c r="G1440" s="38" t="s">
        <v>9941</v>
      </c>
      <c r="H1440" s="38" t="s">
        <v>2665</v>
      </c>
      <c r="I1440" s="39">
        <v>6403.1900000000014</v>
      </c>
      <c r="J1440" s="11">
        <f>VLOOKUP(LEFT(B1440,5),[1]Percents!$C:$M,6,FALSE)</f>
        <v>0.25</v>
      </c>
      <c r="K1440" s="13">
        <f t="shared" si="46"/>
        <v>1600.7975000000004</v>
      </c>
      <c r="L1440" s="15" t="str">
        <f t="shared" si="45"/>
        <v>GF</v>
      </c>
    </row>
    <row r="1441" spans="1:12" s="40" customFormat="1" ht="14.25" customHeight="1" x14ac:dyDescent="0.25">
      <c r="A1441" s="38" t="s">
        <v>242</v>
      </c>
      <c r="B1441" s="38" t="s">
        <v>325</v>
      </c>
      <c r="C1441" s="38" t="s">
        <v>10452</v>
      </c>
      <c r="D1441" s="38" t="s">
        <v>10453</v>
      </c>
      <c r="E1441" s="38" t="s">
        <v>6759</v>
      </c>
      <c r="F1441" s="38" t="s">
        <v>10454</v>
      </c>
      <c r="G1441" s="38" t="s">
        <v>8076</v>
      </c>
      <c r="H1441" s="38" t="s">
        <v>2665</v>
      </c>
      <c r="I1441" s="39">
        <v>2131.8000000000002</v>
      </c>
      <c r="J1441" s="11">
        <f>VLOOKUP(LEFT(B1441,5),[1]Percents!$C:$M,6,FALSE)</f>
        <v>5.3740000000000003E-2</v>
      </c>
      <c r="K1441" s="13">
        <f t="shared" si="46"/>
        <v>114.56293200000002</v>
      </c>
      <c r="L1441" s="15" t="str">
        <f t="shared" si="45"/>
        <v>GF</v>
      </c>
    </row>
    <row r="1442" spans="1:12" s="40" customFormat="1" ht="14.25" customHeight="1" x14ac:dyDescent="0.25">
      <c r="A1442" s="38" t="s">
        <v>66</v>
      </c>
      <c r="B1442" s="38" t="s">
        <v>3520</v>
      </c>
      <c r="C1442" s="38" t="s">
        <v>10000</v>
      </c>
      <c r="D1442" s="38" t="s">
        <v>10001</v>
      </c>
      <c r="E1442" s="38" t="s">
        <v>3530</v>
      </c>
      <c r="F1442" s="38" t="s">
        <v>10002</v>
      </c>
      <c r="G1442" s="38" t="s">
        <v>8589</v>
      </c>
      <c r="H1442" s="38" t="s">
        <v>2665</v>
      </c>
      <c r="I1442" s="39">
        <v>69380.759999999995</v>
      </c>
      <c r="J1442" s="11">
        <f>VLOOKUP(LEFT(B1442,5),[1]Percents!$C:$M,6,FALSE)</f>
        <v>0</v>
      </c>
      <c r="K1442" s="13">
        <f t="shared" si="46"/>
        <v>0</v>
      </c>
      <c r="L1442" s="15" t="str">
        <f t="shared" si="45"/>
        <v>GF</v>
      </c>
    </row>
    <row r="1443" spans="1:12" s="40" customFormat="1" ht="14.25" customHeight="1" x14ac:dyDescent="0.25">
      <c r="A1443" s="38" t="s">
        <v>66</v>
      </c>
      <c r="B1443" s="38" t="s">
        <v>3520</v>
      </c>
      <c r="C1443" s="38" t="s">
        <v>10003</v>
      </c>
      <c r="D1443" s="38" t="s">
        <v>10004</v>
      </c>
      <c r="E1443" s="38" t="s">
        <v>3530</v>
      </c>
      <c r="F1443" s="38" t="s">
        <v>10005</v>
      </c>
      <c r="G1443" s="38" t="s">
        <v>8589</v>
      </c>
      <c r="H1443" s="38" t="s">
        <v>2665</v>
      </c>
      <c r="I1443" s="39">
        <v>66640.33</v>
      </c>
      <c r="J1443" s="11">
        <f>VLOOKUP(LEFT(B1443,5),[1]Percents!$C:$M,6,FALSE)</f>
        <v>0</v>
      </c>
      <c r="K1443" s="13">
        <f t="shared" si="46"/>
        <v>0</v>
      </c>
      <c r="L1443" s="15" t="str">
        <f t="shared" si="45"/>
        <v>GF</v>
      </c>
    </row>
    <row r="1444" spans="1:12" s="40" customFormat="1" ht="14.25" customHeight="1" x14ac:dyDescent="0.25">
      <c r="A1444" s="38" t="s">
        <v>213</v>
      </c>
      <c r="B1444" s="38" t="s">
        <v>230</v>
      </c>
      <c r="C1444" s="38" t="s">
        <v>10694</v>
      </c>
      <c r="D1444" s="38" t="s">
        <v>10695</v>
      </c>
      <c r="E1444" s="38" t="s">
        <v>1054</v>
      </c>
      <c r="F1444" s="38" t="s">
        <v>10696</v>
      </c>
      <c r="G1444" s="38" t="s">
        <v>7196</v>
      </c>
      <c r="H1444" s="38" t="s">
        <v>2665</v>
      </c>
      <c r="I1444" s="39">
        <v>1317.47</v>
      </c>
      <c r="J1444" s="11">
        <f>VLOOKUP(LEFT(B1444,5),[1]Percents!$C:$M,6,FALSE)</f>
        <v>0.29404999999999998</v>
      </c>
      <c r="K1444" s="13">
        <f t="shared" si="46"/>
        <v>387.40205349999997</v>
      </c>
      <c r="L1444" s="15" t="str">
        <f t="shared" si="45"/>
        <v>GF</v>
      </c>
    </row>
    <row r="1445" spans="1:12" s="40" customFormat="1" ht="14.25" customHeight="1" x14ac:dyDescent="0.25">
      <c r="A1445" s="38" t="s">
        <v>140</v>
      </c>
      <c r="B1445" s="38" t="s">
        <v>10962</v>
      </c>
      <c r="C1445" s="38" t="s">
        <v>10006</v>
      </c>
      <c r="D1445" s="38" t="s">
        <v>10007</v>
      </c>
      <c r="E1445" s="38" t="s">
        <v>673</v>
      </c>
      <c r="F1445" s="38" t="s">
        <v>10008</v>
      </c>
      <c r="G1445" s="38" t="s">
        <v>6733</v>
      </c>
      <c r="H1445" s="38" t="s">
        <v>2665</v>
      </c>
      <c r="I1445" s="39">
        <v>992.57</v>
      </c>
      <c r="J1445" s="11">
        <f>VLOOKUP(LEFT(B1445,5),[1]Percents!$C:$M,6,FALSE)</f>
        <v>0</v>
      </c>
      <c r="K1445" s="13">
        <f t="shared" si="46"/>
        <v>0</v>
      </c>
      <c r="L1445" s="15" t="str">
        <f t="shared" ref="L1445:L1508" si="47">LEFT(F1445,2)</f>
        <v>GF</v>
      </c>
    </row>
    <row r="1446" spans="1:12" s="40" customFormat="1" ht="14.25" customHeight="1" x14ac:dyDescent="0.25">
      <c r="A1446" s="38" t="s">
        <v>140</v>
      </c>
      <c r="B1446" s="38" t="s">
        <v>672</v>
      </c>
      <c r="C1446" s="38" t="s">
        <v>10006</v>
      </c>
      <c r="D1446" s="38" t="s">
        <v>10007</v>
      </c>
      <c r="E1446" s="38" t="s">
        <v>673</v>
      </c>
      <c r="F1446" s="38" t="s">
        <v>10008</v>
      </c>
      <c r="G1446" s="38" t="s">
        <v>6733</v>
      </c>
      <c r="H1446" s="38" t="s">
        <v>2665</v>
      </c>
      <c r="I1446" s="39">
        <v>1175.93</v>
      </c>
      <c r="J1446" s="11">
        <f>VLOOKUP(LEFT(B1446,5),[1]Percents!$C:$M,6,FALSE)</f>
        <v>0</v>
      </c>
      <c r="K1446" s="13">
        <f t="shared" si="46"/>
        <v>0</v>
      </c>
      <c r="L1446" s="15" t="str">
        <f t="shared" si="47"/>
        <v>GF</v>
      </c>
    </row>
    <row r="1447" spans="1:12" s="40" customFormat="1" ht="14.25" customHeight="1" x14ac:dyDescent="0.25">
      <c r="A1447" s="38" t="s">
        <v>141</v>
      </c>
      <c r="B1447" s="38" t="s">
        <v>3</v>
      </c>
      <c r="C1447" s="38" t="s">
        <v>11379</v>
      </c>
      <c r="D1447" s="38" t="s">
        <v>11380</v>
      </c>
      <c r="E1447" s="38" t="s">
        <v>267</v>
      </c>
      <c r="F1447" s="38" t="s">
        <v>11381</v>
      </c>
      <c r="G1447" s="38" t="s">
        <v>9856</v>
      </c>
      <c r="H1447" s="38" t="s">
        <v>2665</v>
      </c>
      <c r="I1447" s="39">
        <v>253.76</v>
      </c>
      <c r="J1447" s="11">
        <f>VLOOKUP(LEFT(B1447,5),[1]Percents!$C:$M,6,FALSE)</f>
        <v>0.1678</v>
      </c>
      <c r="K1447" s="13">
        <f t="shared" si="46"/>
        <v>42.580928</v>
      </c>
      <c r="L1447" s="15" t="str">
        <f t="shared" si="47"/>
        <v>GF</v>
      </c>
    </row>
    <row r="1448" spans="1:12" s="40" customFormat="1" ht="14.25" customHeight="1" x14ac:dyDescent="0.25">
      <c r="A1448" s="38" t="s">
        <v>243</v>
      </c>
      <c r="B1448" s="38" t="s">
        <v>674</v>
      </c>
      <c r="C1448" s="38" t="s">
        <v>10009</v>
      </c>
      <c r="D1448" s="38" t="s">
        <v>10010</v>
      </c>
      <c r="E1448" s="38" t="s">
        <v>561</v>
      </c>
      <c r="F1448" s="38" t="s">
        <v>10011</v>
      </c>
      <c r="G1448" s="38" t="s">
        <v>9856</v>
      </c>
      <c r="H1448" s="38" t="s">
        <v>2665</v>
      </c>
      <c r="I1448" s="39">
        <v>14830.01</v>
      </c>
      <c r="J1448" s="11">
        <f>VLOOKUP(LEFT(B1448,5),[1]Percents!$C:$M,6,FALSE)</f>
        <v>9.0999999999999998E-2</v>
      </c>
      <c r="K1448" s="13">
        <f t="shared" si="46"/>
        <v>1349.5309099999999</v>
      </c>
      <c r="L1448" s="15" t="str">
        <f t="shared" si="47"/>
        <v>GF</v>
      </c>
    </row>
    <row r="1449" spans="1:12" s="40" customFormat="1" ht="14.25" customHeight="1" x14ac:dyDescent="0.25">
      <c r="A1449" s="38" t="s">
        <v>242</v>
      </c>
      <c r="B1449" s="38" t="s">
        <v>325</v>
      </c>
      <c r="C1449" s="38" t="s">
        <v>11055</v>
      </c>
      <c r="D1449" s="38" t="s">
        <v>11056</v>
      </c>
      <c r="E1449" s="38" t="s">
        <v>11057</v>
      </c>
      <c r="F1449" s="38" t="s">
        <v>11058</v>
      </c>
      <c r="G1449" s="38" t="s">
        <v>9856</v>
      </c>
      <c r="H1449" s="38" t="s">
        <v>2665</v>
      </c>
      <c r="I1449" s="39">
        <v>1920.04</v>
      </c>
      <c r="J1449" s="11">
        <f>VLOOKUP(LEFT(B1449,5),[1]Percents!$C:$M,6,FALSE)</f>
        <v>5.3740000000000003E-2</v>
      </c>
      <c r="K1449" s="13">
        <f t="shared" si="46"/>
        <v>103.1829496</v>
      </c>
      <c r="L1449" s="15" t="str">
        <f t="shared" si="47"/>
        <v>GF</v>
      </c>
    </row>
    <row r="1450" spans="1:12" s="40" customFormat="1" ht="14.25" customHeight="1" x14ac:dyDescent="0.25">
      <c r="A1450" s="38" t="s">
        <v>213</v>
      </c>
      <c r="B1450" s="38" t="s">
        <v>102</v>
      </c>
      <c r="C1450" s="38" t="s">
        <v>10455</v>
      </c>
      <c r="D1450" s="38" t="s">
        <v>10456</v>
      </c>
      <c r="E1450" s="38" t="s">
        <v>170</v>
      </c>
      <c r="F1450" s="38" t="s">
        <v>10457</v>
      </c>
      <c r="G1450" s="38" t="s">
        <v>6549</v>
      </c>
      <c r="H1450" s="38" t="s">
        <v>2665</v>
      </c>
      <c r="I1450" s="39">
        <v>92225.09</v>
      </c>
      <c r="J1450" s="11">
        <f>VLOOKUP(LEFT(B1450,5),[1]Percents!$C:$M,6,FALSE)</f>
        <v>0.29404999999999998</v>
      </c>
      <c r="K1450" s="13">
        <f t="shared" si="46"/>
        <v>27118.787714499998</v>
      </c>
      <c r="L1450" s="15" t="str">
        <f t="shared" si="47"/>
        <v>GF</v>
      </c>
    </row>
    <row r="1451" spans="1:12" s="40" customFormat="1" ht="14.25" customHeight="1" x14ac:dyDescent="0.25">
      <c r="A1451" s="38" t="s">
        <v>242</v>
      </c>
      <c r="B1451" s="38" t="s">
        <v>122</v>
      </c>
      <c r="C1451" s="38" t="s">
        <v>10697</v>
      </c>
      <c r="D1451" s="38" t="s">
        <v>10698</v>
      </c>
      <c r="E1451" s="38" t="s">
        <v>313</v>
      </c>
      <c r="F1451" s="38" t="s">
        <v>10699</v>
      </c>
      <c r="G1451" s="38" t="s">
        <v>9856</v>
      </c>
      <c r="H1451" s="38" t="s">
        <v>2665</v>
      </c>
      <c r="I1451" s="39">
        <v>2606.66</v>
      </c>
      <c r="J1451" s="11">
        <f>VLOOKUP(LEFT(B1451,5),[1]Percents!$C:$M,6,FALSE)</f>
        <v>5.3740000000000003E-2</v>
      </c>
      <c r="K1451" s="13">
        <f t="shared" si="46"/>
        <v>140.0819084</v>
      </c>
      <c r="L1451" s="15" t="str">
        <f t="shared" si="47"/>
        <v>GF</v>
      </c>
    </row>
    <row r="1452" spans="1:12" s="40" customFormat="1" ht="14.25" customHeight="1" x14ac:dyDescent="0.25">
      <c r="A1452" s="38" t="s">
        <v>213</v>
      </c>
      <c r="B1452" s="38" t="s">
        <v>230</v>
      </c>
      <c r="C1452" s="38" t="s">
        <v>10700</v>
      </c>
      <c r="D1452" s="38" t="s">
        <v>10701</v>
      </c>
      <c r="E1452" s="38" t="s">
        <v>558</v>
      </c>
      <c r="F1452" s="38" t="s">
        <v>10702</v>
      </c>
      <c r="G1452" s="38" t="s">
        <v>9905</v>
      </c>
      <c r="H1452" s="38" t="s">
        <v>2665</v>
      </c>
      <c r="I1452" s="39">
        <v>673.6</v>
      </c>
      <c r="J1452" s="11">
        <f>VLOOKUP(LEFT(B1452,5),[1]Percents!$C:$M,6,FALSE)</f>
        <v>0.29404999999999998</v>
      </c>
      <c r="K1452" s="13">
        <f t="shared" si="46"/>
        <v>198.07208</v>
      </c>
      <c r="L1452" s="15" t="str">
        <f t="shared" si="47"/>
        <v>GF</v>
      </c>
    </row>
    <row r="1453" spans="1:12" s="40" customFormat="1" ht="14.25" customHeight="1" x14ac:dyDescent="0.25">
      <c r="A1453" s="38" t="s">
        <v>213</v>
      </c>
      <c r="B1453" s="38" t="s">
        <v>230</v>
      </c>
      <c r="C1453" s="38" t="s">
        <v>10700</v>
      </c>
      <c r="D1453" s="38" t="s">
        <v>10701</v>
      </c>
      <c r="E1453" s="38" t="s">
        <v>558</v>
      </c>
      <c r="F1453" s="38" t="s">
        <v>10702</v>
      </c>
      <c r="G1453" s="38" t="s">
        <v>9856</v>
      </c>
      <c r="H1453" s="38" t="s">
        <v>2665</v>
      </c>
      <c r="I1453" s="39">
        <v>269.44</v>
      </c>
      <c r="J1453" s="11">
        <f>VLOOKUP(LEFT(B1453,5),[1]Percents!$C:$M,6,FALSE)</f>
        <v>0.29404999999999998</v>
      </c>
      <c r="K1453" s="13">
        <f t="shared" si="46"/>
        <v>79.228831999999997</v>
      </c>
      <c r="L1453" s="15" t="str">
        <f t="shared" si="47"/>
        <v>GF</v>
      </c>
    </row>
    <row r="1454" spans="1:12" s="40" customFormat="1" ht="14.25" customHeight="1" x14ac:dyDescent="0.25">
      <c r="A1454" s="38" t="s">
        <v>213</v>
      </c>
      <c r="B1454" s="38" t="s">
        <v>166</v>
      </c>
      <c r="C1454" s="38" t="s">
        <v>10703</v>
      </c>
      <c r="D1454" s="38" t="s">
        <v>10704</v>
      </c>
      <c r="E1454" s="38" t="s">
        <v>3976</v>
      </c>
      <c r="F1454" s="38" t="s">
        <v>10705</v>
      </c>
      <c r="G1454" s="38" t="s">
        <v>9856</v>
      </c>
      <c r="H1454" s="38" t="s">
        <v>2665</v>
      </c>
      <c r="I1454" s="39">
        <v>1245.1099999999999</v>
      </c>
      <c r="J1454" s="11">
        <f>VLOOKUP(LEFT(B1454,5),[1]Percents!$C:$M,6,FALSE)</f>
        <v>0.25</v>
      </c>
      <c r="K1454" s="13">
        <f t="shared" si="46"/>
        <v>311.27749999999997</v>
      </c>
      <c r="L1454" s="15" t="str">
        <f t="shared" si="47"/>
        <v>GF</v>
      </c>
    </row>
    <row r="1455" spans="1:12" s="40" customFormat="1" ht="14.25" customHeight="1" x14ac:dyDescent="0.25">
      <c r="A1455" s="38" t="s">
        <v>242</v>
      </c>
      <c r="B1455" s="38" t="s">
        <v>423</v>
      </c>
      <c r="C1455" s="38" t="s">
        <v>11382</v>
      </c>
      <c r="D1455" s="38" t="s">
        <v>11383</v>
      </c>
      <c r="E1455" s="38" t="s">
        <v>11384</v>
      </c>
      <c r="F1455" s="38" t="s">
        <v>11385</v>
      </c>
      <c r="G1455" s="38" t="s">
        <v>9665</v>
      </c>
      <c r="H1455" s="38" t="s">
        <v>2665</v>
      </c>
      <c r="I1455" s="39">
        <v>1003.22</v>
      </c>
      <c r="J1455" s="11">
        <f>VLOOKUP(LEFT(B1455,5),[1]Percents!$C:$M,6,FALSE)</f>
        <v>3.5830000000000001E-2</v>
      </c>
      <c r="K1455" s="13">
        <f t="shared" si="46"/>
        <v>35.945372599999999</v>
      </c>
      <c r="L1455" s="15" t="str">
        <f t="shared" si="47"/>
        <v>GF</v>
      </c>
    </row>
    <row r="1456" spans="1:12" s="40" customFormat="1" ht="14.25" customHeight="1" x14ac:dyDescent="0.25">
      <c r="A1456" s="38" t="s">
        <v>3964</v>
      </c>
      <c r="B1456" s="38" t="s">
        <v>3965</v>
      </c>
      <c r="C1456" s="38" t="s">
        <v>11059</v>
      </c>
      <c r="D1456" s="38" t="s">
        <v>12498</v>
      </c>
      <c r="E1456" s="38" t="s">
        <v>11060</v>
      </c>
      <c r="F1456" s="38" t="s">
        <v>11061</v>
      </c>
      <c r="G1456" s="38" t="s">
        <v>10948</v>
      </c>
      <c r="H1456" s="38" t="s">
        <v>2665</v>
      </c>
      <c r="I1456" s="39">
        <v>4454.05</v>
      </c>
      <c r="J1456" s="11">
        <f>VLOOKUP(LEFT(B1456,5),[1]Percents!$C:$M,6,FALSE)</f>
        <v>1</v>
      </c>
      <c r="K1456" s="13">
        <f t="shared" si="46"/>
        <v>4454.05</v>
      </c>
      <c r="L1456" s="15" t="str">
        <f t="shared" si="47"/>
        <v>GF</v>
      </c>
    </row>
    <row r="1457" spans="1:12" s="40" customFormat="1" ht="14.25" customHeight="1" x14ac:dyDescent="0.25">
      <c r="A1457" s="38" t="s">
        <v>242</v>
      </c>
      <c r="B1457" s="38" t="s">
        <v>326</v>
      </c>
      <c r="C1457" s="38" t="s">
        <v>11386</v>
      </c>
      <c r="D1457" s="38" t="s">
        <v>11387</v>
      </c>
      <c r="E1457" s="38" t="s">
        <v>381</v>
      </c>
      <c r="F1457" s="38" t="s">
        <v>11388</v>
      </c>
      <c r="G1457" s="38" t="s">
        <v>9856</v>
      </c>
      <c r="H1457" s="38" t="s">
        <v>2665</v>
      </c>
      <c r="I1457" s="39">
        <v>3275.26</v>
      </c>
      <c r="J1457" s="11">
        <f>VLOOKUP(LEFT(B1457,5),[1]Percents!$C:$M,6,FALSE)</f>
        <v>5.3740000000000003E-2</v>
      </c>
      <c r="K1457" s="13">
        <f t="shared" si="46"/>
        <v>176.01247240000004</v>
      </c>
      <c r="L1457" s="15" t="str">
        <f t="shared" si="47"/>
        <v>GF</v>
      </c>
    </row>
    <row r="1458" spans="1:12" s="40" customFormat="1" ht="14.25" customHeight="1" x14ac:dyDescent="0.25">
      <c r="A1458" s="38" t="s">
        <v>213</v>
      </c>
      <c r="B1458" s="38" t="s">
        <v>226</v>
      </c>
      <c r="C1458" s="38" t="s">
        <v>11062</v>
      </c>
      <c r="D1458" s="38" t="s">
        <v>11063</v>
      </c>
      <c r="E1458" s="38" t="s">
        <v>251</v>
      </c>
      <c r="F1458" s="38" t="s">
        <v>11064</v>
      </c>
      <c r="G1458" s="38" t="s">
        <v>9409</v>
      </c>
      <c r="H1458" s="38" t="s">
        <v>2665</v>
      </c>
      <c r="I1458" s="39">
        <v>2492.75</v>
      </c>
      <c r="J1458" s="11">
        <f>VLOOKUP(LEFT(B1458,5),[1]Percents!$C:$M,6,FALSE)</f>
        <v>8.6050000000000001E-2</v>
      </c>
      <c r="K1458" s="13">
        <f t="shared" si="46"/>
        <v>214.5011375</v>
      </c>
      <c r="L1458" s="15" t="str">
        <f t="shared" si="47"/>
        <v>GF</v>
      </c>
    </row>
    <row r="1459" spans="1:12" s="40" customFormat="1" ht="14.25" customHeight="1" x14ac:dyDescent="0.25">
      <c r="A1459" s="38" t="s">
        <v>213</v>
      </c>
      <c r="B1459" s="38" t="s">
        <v>285</v>
      </c>
      <c r="C1459" s="38" t="s">
        <v>11389</v>
      </c>
      <c r="D1459" s="38" t="s">
        <v>11390</v>
      </c>
      <c r="E1459" s="38" t="s">
        <v>286</v>
      </c>
      <c r="F1459" s="38" t="s">
        <v>11391</v>
      </c>
      <c r="G1459" s="38" t="s">
        <v>9856</v>
      </c>
      <c r="H1459" s="38" t="s">
        <v>2665</v>
      </c>
      <c r="I1459" s="39">
        <v>2768.79</v>
      </c>
      <c r="J1459" s="11">
        <f>VLOOKUP(LEFT(B1459,5),[1]Percents!$C:$M,6,FALSE)</f>
        <v>8.6050000000000001E-2</v>
      </c>
      <c r="K1459" s="13">
        <f t="shared" si="46"/>
        <v>238.2543795</v>
      </c>
      <c r="L1459" s="15" t="str">
        <f t="shared" si="47"/>
        <v>GF</v>
      </c>
    </row>
    <row r="1460" spans="1:12" s="40" customFormat="1" ht="14.25" customHeight="1" x14ac:dyDescent="0.25">
      <c r="A1460" s="38" t="s">
        <v>213</v>
      </c>
      <c r="B1460" s="38" t="s">
        <v>285</v>
      </c>
      <c r="C1460" s="38" t="s">
        <v>11389</v>
      </c>
      <c r="D1460" s="38" t="s">
        <v>11390</v>
      </c>
      <c r="E1460" s="38" t="s">
        <v>286</v>
      </c>
      <c r="F1460" s="38" t="s">
        <v>11391</v>
      </c>
      <c r="G1460" s="38" t="s">
        <v>10948</v>
      </c>
      <c r="H1460" s="38" t="s">
        <v>2665</v>
      </c>
      <c r="I1460" s="39">
        <v>155.93</v>
      </c>
      <c r="J1460" s="11">
        <f>VLOOKUP(LEFT(B1460,5),[1]Percents!$C:$M,6,FALSE)</f>
        <v>8.6050000000000001E-2</v>
      </c>
      <c r="K1460" s="13">
        <f t="shared" si="46"/>
        <v>13.4177765</v>
      </c>
      <c r="L1460" s="15" t="str">
        <f t="shared" si="47"/>
        <v>GF</v>
      </c>
    </row>
    <row r="1461" spans="1:12" s="40" customFormat="1" ht="14.25" customHeight="1" x14ac:dyDescent="0.25">
      <c r="A1461" s="38" t="s">
        <v>243</v>
      </c>
      <c r="B1461" s="38" t="s">
        <v>674</v>
      </c>
      <c r="C1461" s="38" t="s">
        <v>11392</v>
      </c>
      <c r="D1461" s="38" t="s">
        <v>11393</v>
      </c>
      <c r="E1461" s="38" t="s">
        <v>561</v>
      </c>
      <c r="F1461" s="38" t="s">
        <v>11394</v>
      </c>
      <c r="G1461" s="38" t="s">
        <v>10948</v>
      </c>
      <c r="H1461" s="38" t="s">
        <v>2665</v>
      </c>
      <c r="I1461" s="39">
        <v>3260.35</v>
      </c>
      <c r="J1461" s="11">
        <f>VLOOKUP(LEFT(B1461,5),[1]Percents!$C:$M,6,FALSE)</f>
        <v>9.0999999999999998E-2</v>
      </c>
      <c r="K1461" s="13">
        <f t="shared" si="46"/>
        <v>296.69184999999999</v>
      </c>
      <c r="L1461" s="15" t="str">
        <f t="shared" si="47"/>
        <v>GF</v>
      </c>
    </row>
    <row r="1462" spans="1:12" s="40" customFormat="1" ht="14.25" customHeight="1" x14ac:dyDescent="0.25">
      <c r="A1462" s="38" t="s">
        <v>213</v>
      </c>
      <c r="B1462" s="38" t="s">
        <v>42</v>
      </c>
      <c r="C1462" s="38" t="s">
        <v>4744</v>
      </c>
      <c r="D1462" s="38" t="s">
        <v>4745</v>
      </c>
      <c r="E1462" s="38" t="s">
        <v>2623</v>
      </c>
      <c r="F1462" s="38" t="s">
        <v>11761</v>
      </c>
      <c r="G1462" s="38" t="s">
        <v>4320</v>
      </c>
      <c r="H1462" s="38" t="s">
        <v>2665</v>
      </c>
      <c r="I1462" s="39">
        <v>255.94</v>
      </c>
      <c r="J1462" s="11">
        <f>VLOOKUP(LEFT(B1462,5),[1]Percents!$C:$M,6,FALSE)</f>
        <v>0.29404999999999998</v>
      </c>
      <c r="K1462" s="13">
        <f t="shared" si="46"/>
        <v>75.259156999999988</v>
      </c>
      <c r="L1462" s="15" t="str">
        <f t="shared" si="47"/>
        <v>GF</v>
      </c>
    </row>
    <row r="1463" spans="1:12" s="40" customFormat="1" ht="14.25" customHeight="1" x14ac:dyDescent="0.25">
      <c r="A1463" s="38" t="s">
        <v>213</v>
      </c>
      <c r="B1463" s="38" t="s">
        <v>285</v>
      </c>
      <c r="C1463" s="38" t="s">
        <v>11395</v>
      </c>
      <c r="D1463" s="38" t="s">
        <v>11396</v>
      </c>
      <c r="E1463" s="38" t="s">
        <v>1321</v>
      </c>
      <c r="F1463" s="38" t="s">
        <v>11397</v>
      </c>
      <c r="G1463" s="38" t="s">
        <v>8589</v>
      </c>
      <c r="H1463" s="38" t="s">
        <v>2665</v>
      </c>
      <c r="I1463" s="39">
        <v>3345.68</v>
      </c>
      <c r="J1463" s="11">
        <f>VLOOKUP(LEFT(B1463,5),[1]Percents!$C:$M,6,FALSE)</f>
        <v>8.6050000000000001E-2</v>
      </c>
      <c r="K1463" s="13">
        <f t="shared" si="46"/>
        <v>287.89576399999999</v>
      </c>
      <c r="L1463" s="15" t="str">
        <f t="shared" si="47"/>
        <v>GF</v>
      </c>
    </row>
    <row r="1464" spans="1:12" s="40" customFormat="1" ht="14.25" customHeight="1" x14ac:dyDescent="0.25">
      <c r="A1464" s="38" t="s">
        <v>4361</v>
      </c>
      <c r="B1464" s="38" t="s">
        <v>4362</v>
      </c>
      <c r="C1464" s="38" t="s">
        <v>11398</v>
      </c>
      <c r="D1464" s="38" t="s">
        <v>11399</v>
      </c>
      <c r="E1464" s="38" t="s">
        <v>11400</v>
      </c>
      <c r="F1464" s="38" t="s">
        <v>11401</v>
      </c>
      <c r="G1464" s="38" t="s">
        <v>11320</v>
      </c>
      <c r="H1464" s="38" t="s">
        <v>2665</v>
      </c>
      <c r="I1464" s="39">
        <v>1652.77</v>
      </c>
      <c r="J1464" s="11">
        <f>VLOOKUP(LEFT(B1464,5),[1]Percents!$C:$M,6,FALSE)</f>
        <v>1</v>
      </c>
      <c r="K1464" s="13">
        <f t="shared" si="46"/>
        <v>1652.77</v>
      </c>
      <c r="L1464" s="15" t="str">
        <f t="shared" si="47"/>
        <v>GF</v>
      </c>
    </row>
    <row r="1465" spans="1:12" s="40" customFormat="1" ht="14.25" customHeight="1" x14ac:dyDescent="0.25">
      <c r="A1465" s="38" t="s">
        <v>213</v>
      </c>
      <c r="B1465" s="38" t="s">
        <v>120</v>
      </c>
      <c r="C1465" s="38" t="s">
        <v>12163</v>
      </c>
      <c r="D1465" s="38" t="s">
        <v>12164</v>
      </c>
      <c r="E1465" s="38" t="s">
        <v>6737</v>
      </c>
      <c r="F1465" s="38" t="s">
        <v>12165</v>
      </c>
      <c r="G1465" s="38" t="s">
        <v>12166</v>
      </c>
      <c r="H1465" s="38" t="s">
        <v>2665</v>
      </c>
      <c r="I1465" s="39">
        <v>1111.9000000000001</v>
      </c>
      <c r="J1465" s="11">
        <f>VLOOKUP(LEFT(B1465,5),[1]Percents!$C:$M,6,FALSE)</f>
        <v>0.29404999999999998</v>
      </c>
      <c r="K1465" s="13">
        <f t="shared" si="46"/>
        <v>326.95419500000003</v>
      </c>
      <c r="L1465" s="15" t="str">
        <f t="shared" si="47"/>
        <v>GF</v>
      </c>
    </row>
    <row r="1466" spans="1:12" s="40" customFormat="1" ht="14.25" customHeight="1" x14ac:dyDescent="0.25">
      <c r="A1466" s="38" t="s">
        <v>243</v>
      </c>
      <c r="B1466" s="38" t="s">
        <v>290</v>
      </c>
      <c r="C1466" s="38" t="s">
        <v>12499</v>
      </c>
      <c r="D1466" s="38" t="s">
        <v>12500</v>
      </c>
      <c r="E1466" s="38" t="s">
        <v>3705</v>
      </c>
      <c r="F1466" s="38" t="s">
        <v>12501</v>
      </c>
      <c r="G1466" s="38" t="s">
        <v>11320</v>
      </c>
      <c r="H1466" s="38" t="s">
        <v>2665</v>
      </c>
      <c r="I1466" s="39">
        <v>116.65</v>
      </c>
      <c r="J1466" s="11">
        <f>VLOOKUP(LEFT(B1466,5),[1]Percents!$C:$M,6,FALSE)</f>
        <v>9.0999999999999998E-2</v>
      </c>
      <c r="K1466" s="13">
        <f t="shared" si="46"/>
        <v>10.61515</v>
      </c>
      <c r="L1466" s="15" t="str">
        <f t="shared" si="47"/>
        <v>GF</v>
      </c>
    </row>
    <row r="1467" spans="1:12" s="40" customFormat="1" ht="14.25" customHeight="1" x14ac:dyDescent="0.25">
      <c r="A1467" s="38" t="s">
        <v>213</v>
      </c>
      <c r="B1467" s="38" t="s">
        <v>21</v>
      </c>
      <c r="C1467" s="38" t="s">
        <v>12167</v>
      </c>
      <c r="D1467" s="38" t="s">
        <v>12168</v>
      </c>
      <c r="E1467" s="38" t="s">
        <v>6702</v>
      </c>
      <c r="F1467" s="38" t="s">
        <v>12169</v>
      </c>
      <c r="G1467" s="38" t="s">
        <v>12170</v>
      </c>
      <c r="H1467" s="38" t="s">
        <v>2665</v>
      </c>
      <c r="I1467" s="39">
        <v>30721.69</v>
      </c>
      <c r="J1467" s="11">
        <f>VLOOKUP(LEFT(B1467,5),[1]Percents!$C:$M,6,FALSE)</f>
        <v>0.25</v>
      </c>
      <c r="K1467" s="13">
        <f t="shared" si="46"/>
        <v>7680.4224999999997</v>
      </c>
      <c r="L1467" s="15" t="str">
        <f t="shared" si="47"/>
        <v>GF</v>
      </c>
    </row>
    <row r="1468" spans="1:12" s="40" customFormat="1" ht="14.25" customHeight="1" x14ac:dyDescent="0.25">
      <c r="A1468" s="38" t="s">
        <v>213</v>
      </c>
      <c r="B1468" s="38" t="s">
        <v>16</v>
      </c>
      <c r="C1468" s="38" t="s">
        <v>11762</v>
      </c>
      <c r="D1468" s="38" t="s">
        <v>11763</v>
      </c>
      <c r="E1468" s="38" t="s">
        <v>769</v>
      </c>
      <c r="F1468" s="38" t="s">
        <v>11764</v>
      </c>
      <c r="G1468" s="38" t="s">
        <v>7869</v>
      </c>
      <c r="H1468" s="38" t="s">
        <v>2665</v>
      </c>
      <c r="I1468" s="39">
        <v>1102.93</v>
      </c>
      <c r="J1468" s="11">
        <f>VLOOKUP(LEFT(B1468,5),[1]Percents!$C:$M,6,FALSE)</f>
        <v>8.6050000000000001E-2</v>
      </c>
      <c r="K1468" s="13">
        <f t="shared" si="46"/>
        <v>94.907126500000004</v>
      </c>
      <c r="L1468" s="15" t="str">
        <f t="shared" si="47"/>
        <v>GF</v>
      </c>
    </row>
    <row r="1469" spans="1:12" s="40" customFormat="1" ht="14.25" customHeight="1" x14ac:dyDescent="0.25">
      <c r="A1469" s="38" t="s">
        <v>242</v>
      </c>
      <c r="B1469" s="38" t="s">
        <v>326</v>
      </c>
      <c r="C1469" s="38" t="s">
        <v>12171</v>
      </c>
      <c r="D1469" s="38" t="s">
        <v>12172</v>
      </c>
      <c r="E1469" s="38" t="s">
        <v>4354</v>
      </c>
      <c r="F1469" s="38" t="s">
        <v>12173</v>
      </c>
      <c r="G1469" s="38" t="s">
        <v>5782</v>
      </c>
      <c r="H1469" s="38" t="s">
        <v>2665</v>
      </c>
      <c r="I1469" s="39">
        <v>1862.47</v>
      </c>
      <c r="J1469" s="11">
        <f>VLOOKUP(LEFT(B1469,5),[1]Percents!$C:$M,6,FALSE)</f>
        <v>5.3740000000000003E-2</v>
      </c>
      <c r="K1469" s="13">
        <f t="shared" si="46"/>
        <v>100.0891378</v>
      </c>
      <c r="L1469" s="15" t="str">
        <f t="shared" si="47"/>
        <v>GF</v>
      </c>
    </row>
    <row r="1470" spans="1:12" s="40" customFormat="1" ht="14.25" customHeight="1" x14ac:dyDescent="0.25">
      <c r="A1470" s="38" t="s">
        <v>243</v>
      </c>
      <c r="B1470" s="38" t="s">
        <v>2543</v>
      </c>
      <c r="C1470" s="38" t="s">
        <v>12502</v>
      </c>
      <c r="D1470" s="38" t="s">
        <v>12503</v>
      </c>
      <c r="E1470" s="38" t="s">
        <v>1773</v>
      </c>
      <c r="F1470" s="38" t="s">
        <v>12504</v>
      </c>
      <c r="G1470" s="38" t="s">
        <v>10948</v>
      </c>
      <c r="H1470" s="38" t="s">
        <v>2665</v>
      </c>
      <c r="I1470" s="39">
        <v>1938.37</v>
      </c>
      <c r="J1470" s="11">
        <f>VLOOKUP(LEFT(B1470,5),[1]Percents!$C:$M,6,FALSE)</f>
        <v>9.0999999999999998E-2</v>
      </c>
      <c r="K1470" s="13">
        <f t="shared" si="46"/>
        <v>176.39166999999998</v>
      </c>
      <c r="L1470" s="15" t="str">
        <f t="shared" si="47"/>
        <v>GF</v>
      </c>
    </row>
    <row r="1471" spans="1:12" s="40" customFormat="1" ht="14.25" customHeight="1" x14ac:dyDescent="0.25">
      <c r="A1471" s="38" t="s">
        <v>243</v>
      </c>
      <c r="B1471" s="38" t="s">
        <v>118</v>
      </c>
      <c r="C1471" s="38" t="s">
        <v>12505</v>
      </c>
      <c r="D1471" s="38" t="s">
        <v>12506</v>
      </c>
      <c r="E1471" s="38" t="s">
        <v>107</v>
      </c>
      <c r="F1471" s="38" t="s">
        <v>12507</v>
      </c>
      <c r="G1471" s="38" t="s">
        <v>9856</v>
      </c>
      <c r="H1471" s="38" t="s">
        <v>2665</v>
      </c>
      <c r="I1471" s="39">
        <v>869.86</v>
      </c>
      <c r="J1471" s="11">
        <f>VLOOKUP(LEFT(B1471,5),[1]Percents!$C:$M,6,FALSE)</f>
        <v>9.0999999999999998E-2</v>
      </c>
      <c r="K1471" s="13">
        <f t="shared" si="46"/>
        <v>79.157259999999994</v>
      </c>
      <c r="L1471" s="15" t="str">
        <f t="shared" si="47"/>
        <v>GF</v>
      </c>
    </row>
    <row r="1472" spans="1:12" s="40" customFormat="1" ht="14.25" customHeight="1" x14ac:dyDescent="0.25">
      <c r="A1472" s="38" t="s">
        <v>243</v>
      </c>
      <c r="B1472" s="38" t="s">
        <v>118</v>
      </c>
      <c r="C1472" s="38" t="s">
        <v>12174</v>
      </c>
      <c r="D1472" s="38" t="s">
        <v>12175</v>
      </c>
      <c r="E1472" s="38" t="s">
        <v>40</v>
      </c>
      <c r="F1472" s="38" t="s">
        <v>12176</v>
      </c>
      <c r="G1472" s="38" t="s">
        <v>12177</v>
      </c>
      <c r="H1472" s="38" t="s">
        <v>2665</v>
      </c>
      <c r="I1472" s="39">
        <v>524.12</v>
      </c>
      <c r="J1472" s="11">
        <f>VLOOKUP(LEFT(B1472,5),[1]Percents!$C:$M,6,FALSE)</f>
        <v>9.0999999999999998E-2</v>
      </c>
      <c r="K1472" s="13">
        <f t="shared" si="46"/>
        <v>47.694919999999996</v>
      </c>
      <c r="L1472" s="15" t="str">
        <f t="shared" si="47"/>
        <v>GF</v>
      </c>
    </row>
    <row r="1473" spans="1:12" s="40" customFormat="1" ht="14.25" customHeight="1" x14ac:dyDescent="0.25">
      <c r="A1473" s="38" t="s">
        <v>213</v>
      </c>
      <c r="B1473" s="38" t="s">
        <v>258</v>
      </c>
      <c r="C1473" s="38" t="s">
        <v>12508</v>
      </c>
      <c r="D1473" s="38" t="s">
        <v>12509</v>
      </c>
      <c r="E1473" s="38" t="s">
        <v>541</v>
      </c>
      <c r="F1473" s="38" t="s">
        <v>12510</v>
      </c>
      <c r="G1473" s="38" t="s">
        <v>12511</v>
      </c>
      <c r="H1473" s="38" t="s">
        <v>2665</v>
      </c>
      <c r="I1473" s="39">
        <v>63.88</v>
      </c>
      <c r="J1473" s="11">
        <f>VLOOKUP(LEFT(B1473,5),[1]Percents!$C:$M,6,FALSE)</f>
        <v>0.25</v>
      </c>
      <c r="K1473" s="13">
        <f t="shared" si="46"/>
        <v>15.97</v>
      </c>
      <c r="L1473" s="15" t="str">
        <f t="shared" si="47"/>
        <v>GF</v>
      </c>
    </row>
    <row r="1474" spans="1:12" s="40" customFormat="1" ht="14.25" customHeight="1" x14ac:dyDescent="0.25">
      <c r="A1474" s="38" t="s">
        <v>213</v>
      </c>
      <c r="B1474" s="38" t="s">
        <v>3056</v>
      </c>
      <c r="C1474" s="38" t="s">
        <v>12512</v>
      </c>
      <c r="D1474" s="38" t="s">
        <v>12513</v>
      </c>
      <c r="E1474" s="38" t="s">
        <v>6373</v>
      </c>
      <c r="F1474" s="38" t="s">
        <v>12514</v>
      </c>
      <c r="G1474" s="38" t="s">
        <v>11622</v>
      </c>
      <c r="H1474" s="38" t="s">
        <v>2665</v>
      </c>
      <c r="I1474" s="39">
        <v>1171.76</v>
      </c>
      <c r="J1474" s="11">
        <f>VLOOKUP(LEFT(B1474,5),[1]Percents!$C:$M,6,FALSE)</f>
        <v>0.29404999999999998</v>
      </c>
      <c r="K1474" s="13">
        <f t="shared" si="46"/>
        <v>344.55602799999997</v>
      </c>
      <c r="L1474" s="15" t="str">
        <f t="shared" si="47"/>
        <v>GF</v>
      </c>
    </row>
    <row r="1475" spans="1:12" s="40" customFormat="1" ht="14.25" customHeight="1" x14ac:dyDescent="0.25">
      <c r="A1475" s="38" t="s">
        <v>213</v>
      </c>
      <c r="B1475" s="38" t="s">
        <v>258</v>
      </c>
      <c r="C1475" s="38" t="s">
        <v>5220</v>
      </c>
      <c r="D1475" s="38" t="s">
        <v>5221</v>
      </c>
      <c r="E1475" s="38" t="s">
        <v>477</v>
      </c>
      <c r="F1475" s="38" t="s">
        <v>5219</v>
      </c>
      <c r="G1475" s="38" t="s">
        <v>4464</v>
      </c>
      <c r="H1475" s="38" t="s">
        <v>2665</v>
      </c>
      <c r="I1475" s="39">
        <v>765.71</v>
      </c>
      <c r="J1475" s="11">
        <f>VLOOKUP(LEFT(B1475,5),[1]Percents!$C:$M,6,FALSE)</f>
        <v>0.25</v>
      </c>
      <c r="K1475" s="13">
        <f t="shared" si="46"/>
        <v>191.42750000000001</v>
      </c>
      <c r="L1475" s="15" t="str">
        <f t="shared" si="47"/>
        <v>GF</v>
      </c>
    </row>
    <row r="1476" spans="1:12" s="40" customFormat="1" ht="14.25" customHeight="1" x14ac:dyDescent="0.25">
      <c r="A1476" s="38" t="s">
        <v>213</v>
      </c>
      <c r="B1476" s="38" t="s">
        <v>331</v>
      </c>
      <c r="C1476" s="38" t="s">
        <v>7738</v>
      </c>
      <c r="D1476" s="38" t="s">
        <v>7739</v>
      </c>
      <c r="E1476" s="38" t="s">
        <v>328</v>
      </c>
      <c r="F1476" s="38" t="s">
        <v>5219</v>
      </c>
      <c r="G1476" s="38" t="s">
        <v>7196</v>
      </c>
      <c r="H1476" s="38" t="s">
        <v>2665</v>
      </c>
      <c r="I1476" s="39">
        <v>583.43999999999994</v>
      </c>
      <c r="J1476" s="11">
        <f>VLOOKUP(LEFT(B1476,5),[1]Percents!$C:$M,6,FALSE)</f>
        <v>8.6050000000000001E-2</v>
      </c>
      <c r="K1476" s="13">
        <f t="shared" si="46"/>
        <v>50.205011999999996</v>
      </c>
      <c r="L1476" s="15" t="str">
        <f t="shared" si="47"/>
        <v>GF</v>
      </c>
    </row>
    <row r="1477" spans="1:12" s="40" customFormat="1" ht="14.25" customHeight="1" x14ac:dyDescent="0.25">
      <c r="A1477" s="38" t="s">
        <v>141</v>
      </c>
      <c r="B1477" s="38" t="s">
        <v>3</v>
      </c>
      <c r="C1477" s="38" t="s">
        <v>7930</v>
      </c>
      <c r="D1477" s="38" t="s">
        <v>7931</v>
      </c>
      <c r="E1477" s="38" t="s">
        <v>223</v>
      </c>
      <c r="F1477" s="38" t="s">
        <v>7932</v>
      </c>
      <c r="G1477" s="38" t="s">
        <v>7933</v>
      </c>
      <c r="H1477" s="38" t="s">
        <v>2665</v>
      </c>
      <c r="I1477" s="39">
        <v>952</v>
      </c>
      <c r="J1477" s="11">
        <f>VLOOKUP(LEFT(B1477,5),[1]Percents!$C:$M,6,FALSE)</f>
        <v>0.1678</v>
      </c>
      <c r="K1477" s="13">
        <f t="shared" si="46"/>
        <v>159.7456</v>
      </c>
      <c r="L1477" s="15" t="str">
        <f t="shared" si="47"/>
        <v>GF</v>
      </c>
    </row>
    <row r="1478" spans="1:12" s="40" customFormat="1" ht="14.25" customHeight="1" x14ac:dyDescent="0.25">
      <c r="A1478" s="38" t="s">
        <v>243</v>
      </c>
      <c r="B1478" s="38" t="s">
        <v>314</v>
      </c>
      <c r="C1478" s="38" t="s">
        <v>2046</v>
      </c>
      <c r="D1478" s="38" t="s">
        <v>383</v>
      </c>
      <c r="E1478" s="38" t="s">
        <v>328</v>
      </c>
      <c r="F1478" s="38" t="s">
        <v>144</v>
      </c>
      <c r="G1478" s="38" t="s">
        <v>2047</v>
      </c>
      <c r="H1478" s="38" t="s">
        <v>2665</v>
      </c>
      <c r="I1478" s="39">
        <v>1787.84</v>
      </c>
      <c r="J1478" s="11">
        <f>VLOOKUP(LEFT(B1478,5),[1]Percents!$C:$M,6,FALSE)</f>
        <v>9.0999999999999998E-2</v>
      </c>
      <c r="K1478" s="13">
        <f t="shared" si="46"/>
        <v>162.69343999999998</v>
      </c>
      <c r="L1478" s="15" t="str">
        <f t="shared" si="47"/>
        <v>GF</v>
      </c>
    </row>
    <row r="1479" spans="1:12" s="40" customFormat="1" ht="14.25" customHeight="1" x14ac:dyDescent="0.25">
      <c r="A1479" s="38" t="s">
        <v>213</v>
      </c>
      <c r="B1479" s="38" t="s">
        <v>258</v>
      </c>
      <c r="C1479" s="38" t="s">
        <v>10012</v>
      </c>
      <c r="D1479" s="38" t="s">
        <v>10013</v>
      </c>
      <c r="E1479" s="38" t="s">
        <v>1157</v>
      </c>
      <c r="F1479" s="38" t="s">
        <v>10014</v>
      </c>
      <c r="G1479" s="38" t="s">
        <v>10015</v>
      </c>
      <c r="H1479" s="38" t="s">
        <v>2665</v>
      </c>
      <c r="I1479" s="39">
        <v>1457.44</v>
      </c>
      <c r="J1479" s="11">
        <f>VLOOKUP(LEFT(B1479,5),[1]Percents!$C:$M,6,FALSE)</f>
        <v>0.25</v>
      </c>
      <c r="K1479" s="13">
        <f t="shared" si="46"/>
        <v>364.36</v>
      </c>
      <c r="L1479" s="15" t="str">
        <f t="shared" si="47"/>
        <v>GF</v>
      </c>
    </row>
    <row r="1480" spans="1:12" s="40" customFormat="1" ht="14.25" customHeight="1" x14ac:dyDescent="0.25">
      <c r="A1480" s="38" t="s">
        <v>141</v>
      </c>
      <c r="B1480" s="38" t="s">
        <v>135</v>
      </c>
      <c r="C1480" s="38" t="s">
        <v>8722</v>
      </c>
      <c r="D1480" s="38" t="s">
        <v>8723</v>
      </c>
      <c r="E1480" s="38" t="s">
        <v>136</v>
      </c>
      <c r="F1480" s="38" t="s">
        <v>8724</v>
      </c>
      <c r="G1480" s="38" t="s">
        <v>8725</v>
      </c>
      <c r="H1480" s="38" t="s">
        <v>2665</v>
      </c>
      <c r="I1480" s="41">
        <v>-3.66</v>
      </c>
      <c r="J1480" s="11">
        <f>VLOOKUP(LEFT(B1480,5),[1]Percents!$C:$M,6,FALSE)</f>
        <v>0.1678</v>
      </c>
      <c r="K1480" s="13">
        <f t="shared" si="46"/>
        <v>-0.61414800000000003</v>
      </c>
      <c r="L1480" s="15" t="str">
        <f t="shared" si="47"/>
        <v>GF</v>
      </c>
    </row>
    <row r="1481" spans="1:12" s="40" customFormat="1" ht="14.25" customHeight="1" x14ac:dyDescent="0.25">
      <c r="A1481" s="38" t="s">
        <v>213</v>
      </c>
      <c r="B1481" s="38" t="s">
        <v>42</v>
      </c>
      <c r="C1481" s="38" t="s">
        <v>7453</v>
      </c>
      <c r="D1481" s="38" t="s">
        <v>7454</v>
      </c>
      <c r="E1481" s="38" t="s">
        <v>747</v>
      </c>
      <c r="F1481" s="38" t="s">
        <v>7455</v>
      </c>
      <c r="G1481" s="38" t="s">
        <v>7456</v>
      </c>
      <c r="H1481" s="38" t="s">
        <v>2665</v>
      </c>
      <c r="I1481" s="39">
        <v>124.4</v>
      </c>
      <c r="J1481" s="11">
        <f>VLOOKUP(LEFT(B1481,5),[1]Percents!$C:$M,6,FALSE)</f>
        <v>0.29404999999999998</v>
      </c>
      <c r="K1481" s="13">
        <f t="shared" si="46"/>
        <v>36.579819999999998</v>
      </c>
      <c r="L1481" s="15" t="str">
        <f t="shared" si="47"/>
        <v>GF</v>
      </c>
    </row>
    <row r="1482" spans="1:12" s="40" customFormat="1" ht="14.25" customHeight="1" x14ac:dyDescent="0.25">
      <c r="A1482" s="38" t="s">
        <v>141</v>
      </c>
      <c r="B1482" s="38" t="s">
        <v>43</v>
      </c>
      <c r="C1482" s="38" t="s">
        <v>2048</v>
      </c>
      <c r="D1482" s="38" t="s">
        <v>1427</v>
      </c>
      <c r="E1482" s="38" t="s">
        <v>399</v>
      </c>
      <c r="F1482" s="38" t="s">
        <v>400</v>
      </c>
      <c r="G1482" s="38" t="s">
        <v>1750</v>
      </c>
      <c r="H1482" s="38" t="s">
        <v>2665</v>
      </c>
      <c r="I1482" s="39">
        <v>2002.18</v>
      </c>
      <c r="J1482" s="11">
        <f>VLOOKUP(LEFT(B1482,5),[1]Percents!$C:$M,6,FALSE)</f>
        <v>0.1678</v>
      </c>
      <c r="K1482" s="13">
        <f t="shared" si="46"/>
        <v>335.96580400000005</v>
      </c>
      <c r="L1482" s="15" t="str">
        <f t="shared" si="47"/>
        <v>GF</v>
      </c>
    </row>
    <row r="1483" spans="1:12" s="40" customFormat="1" ht="14.25" customHeight="1" x14ac:dyDescent="0.25">
      <c r="A1483" s="38" t="s">
        <v>141</v>
      </c>
      <c r="B1483" s="38" t="s">
        <v>135</v>
      </c>
      <c r="C1483" s="38" t="s">
        <v>2050</v>
      </c>
      <c r="D1483" s="38" t="s">
        <v>437</v>
      </c>
      <c r="E1483" s="38" t="s">
        <v>136</v>
      </c>
      <c r="F1483" s="38" t="s">
        <v>438</v>
      </c>
      <c r="G1483" s="38" t="s">
        <v>1787</v>
      </c>
      <c r="H1483" s="38" t="s">
        <v>2665</v>
      </c>
      <c r="I1483" s="39">
        <v>50413.47</v>
      </c>
      <c r="J1483" s="11">
        <f>VLOOKUP(LEFT(B1483,5),[1]Percents!$C:$M,6,FALSE)</f>
        <v>0.1678</v>
      </c>
      <c r="K1483" s="13">
        <f t="shared" si="46"/>
        <v>8459.3802660000001</v>
      </c>
      <c r="L1483" s="15" t="str">
        <f t="shared" si="47"/>
        <v>GF</v>
      </c>
    </row>
    <row r="1484" spans="1:12" s="40" customFormat="1" ht="14.25" customHeight="1" x14ac:dyDescent="0.25">
      <c r="A1484" s="38" t="s">
        <v>213</v>
      </c>
      <c r="B1484" s="38" t="s">
        <v>258</v>
      </c>
      <c r="C1484" s="38" t="s">
        <v>2052</v>
      </c>
      <c r="D1484" s="38" t="s">
        <v>906</v>
      </c>
      <c r="E1484" s="38" t="s">
        <v>907</v>
      </c>
      <c r="F1484" s="38" t="s">
        <v>908</v>
      </c>
      <c r="G1484" s="38" t="s">
        <v>2053</v>
      </c>
      <c r="H1484" s="38" t="s">
        <v>2665</v>
      </c>
      <c r="I1484" s="39">
        <v>558.91</v>
      </c>
      <c r="J1484" s="11">
        <f>VLOOKUP(LEFT(B1484,5),[1]Percents!$C:$M,6,FALSE)</f>
        <v>0.25</v>
      </c>
      <c r="K1484" s="13">
        <f t="shared" si="46"/>
        <v>139.72749999999999</v>
      </c>
      <c r="L1484" s="15" t="str">
        <f t="shared" si="47"/>
        <v>GF</v>
      </c>
    </row>
    <row r="1485" spans="1:12" s="40" customFormat="1" ht="14.25" customHeight="1" x14ac:dyDescent="0.25">
      <c r="A1485" s="38" t="s">
        <v>213</v>
      </c>
      <c r="B1485" s="38" t="s">
        <v>145</v>
      </c>
      <c r="C1485" s="38" t="s">
        <v>7238</v>
      </c>
      <c r="D1485" s="38" t="s">
        <v>7239</v>
      </c>
      <c r="E1485" s="38" t="s">
        <v>396</v>
      </c>
      <c r="F1485" s="38" t="s">
        <v>462</v>
      </c>
      <c r="G1485" s="38" t="s">
        <v>6733</v>
      </c>
      <c r="H1485" s="38" t="s">
        <v>2665</v>
      </c>
      <c r="I1485" s="39">
        <v>1581.55</v>
      </c>
      <c r="J1485" s="11">
        <f>VLOOKUP(LEFT(B1485,5),[1]Percents!$C:$M,6,FALSE)</f>
        <v>0.29404999999999998</v>
      </c>
      <c r="K1485" s="13">
        <f t="shared" si="46"/>
        <v>465.05477749999994</v>
      </c>
      <c r="L1485" s="15" t="str">
        <f t="shared" si="47"/>
        <v>GF</v>
      </c>
    </row>
    <row r="1486" spans="1:12" s="40" customFormat="1" ht="14.25" customHeight="1" x14ac:dyDescent="0.25">
      <c r="A1486" s="38" t="s">
        <v>213</v>
      </c>
      <c r="B1486" s="38" t="s">
        <v>145</v>
      </c>
      <c r="C1486" s="38" t="s">
        <v>12178</v>
      </c>
      <c r="D1486" s="38" t="s">
        <v>12179</v>
      </c>
      <c r="E1486" s="38" t="s">
        <v>374</v>
      </c>
      <c r="F1486" s="38" t="s">
        <v>462</v>
      </c>
      <c r="G1486" s="38" t="s">
        <v>10948</v>
      </c>
      <c r="H1486" s="38" t="s">
        <v>2665</v>
      </c>
      <c r="I1486" s="39">
        <v>371.2</v>
      </c>
      <c r="J1486" s="11">
        <f>VLOOKUP(LEFT(B1486,5),[1]Percents!$C:$M,6,FALSE)</f>
        <v>0.29404999999999998</v>
      </c>
      <c r="K1486" s="13">
        <f t="shared" si="46"/>
        <v>109.15135999999998</v>
      </c>
      <c r="L1486" s="15" t="str">
        <f t="shared" si="47"/>
        <v>GF</v>
      </c>
    </row>
    <row r="1487" spans="1:12" s="40" customFormat="1" ht="14.25" customHeight="1" x14ac:dyDescent="0.25">
      <c r="A1487" s="38" t="s">
        <v>141</v>
      </c>
      <c r="B1487" s="38" t="s">
        <v>169</v>
      </c>
      <c r="C1487" s="38" t="s">
        <v>10706</v>
      </c>
      <c r="D1487" s="38" t="s">
        <v>10707</v>
      </c>
      <c r="E1487" s="38" t="s">
        <v>10708</v>
      </c>
      <c r="F1487" s="38" t="s">
        <v>10709</v>
      </c>
      <c r="G1487" s="38" t="s">
        <v>1680</v>
      </c>
      <c r="H1487" s="38" t="s">
        <v>2665</v>
      </c>
      <c r="I1487" s="39">
        <v>55.1</v>
      </c>
      <c r="J1487" s="11">
        <f>VLOOKUP(LEFT(B1487,5),[1]Percents!$C:$M,6,FALSE)</f>
        <v>0.1678</v>
      </c>
      <c r="K1487" s="13">
        <f t="shared" si="46"/>
        <v>9.2457799999999999</v>
      </c>
      <c r="L1487" s="15" t="str">
        <f t="shared" si="47"/>
        <v>GF</v>
      </c>
    </row>
    <row r="1488" spans="1:12" s="40" customFormat="1" ht="14.25" customHeight="1" x14ac:dyDescent="0.25">
      <c r="A1488" s="38" t="s">
        <v>141</v>
      </c>
      <c r="B1488" s="38" t="s">
        <v>169</v>
      </c>
      <c r="C1488" s="38" t="s">
        <v>10710</v>
      </c>
      <c r="D1488" s="38" t="s">
        <v>10711</v>
      </c>
      <c r="E1488" s="38" t="s">
        <v>10708</v>
      </c>
      <c r="F1488" s="38" t="s">
        <v>10709</v>
      </c>
      <c r="G1488" s="38" t="s">
        <v>5782</v>
      </c>
      <c r="H1488" s="38" t="s">
        <v>2665</v>
      </c>
      <c r="I1488" s="39">
        <v>116.16</v>
      </c>
      <c r="J1488" s="11">
        <f>VLOOKUP(LEFT(B1488,5),[1]Percents!$C:$M,6,FALSE)</f>
        <v>0.1678</v>
      </c>
      <c r="K1488" s="13">
        <f t="shared" si="46"/>
        <v>19.491648000000001</v>
      </c>
      <c r="L1488" s="15" t="str">
        <f t="shared" si="47"/>
        <v>GF</v>
      </c>
    </row>
    <row r="1489" spans="1:12" s="40" customFormat="1" ht="14.25" customHeight="1" x14ac:dyDescent="0.25">
      <c r="A1489" s="38" t="s">
        <v>213</v>
      </c>
      <c r="B1489" s="38" t="s">
        <v>2</v>
      </c>
      <c r="C1489" s="38" t="s">
        <v>2054</v>
      </c>
      <c r="D1489" s="38" t="s">
        <v>1023</v>
      </c>
      <c r="E1489" s="38" t="s">
        <v>8210</v>
      </c>
      <c r="F1489" s="38" t="s">
        <v>1024</v>
      </c>
      <c r="G1489" s="38" t="s">
        <v>2044</v>
      </c>
      <c r="H1489" s="38" t="s">
        <v>2665</v>
      </c>
      <c r="I1489" s="39">
        <v>4083.48</v>
      </c>
      <c r="J1489" s="11">
        <f>VLOOKUP(LEFT(B1489,5),[1]Percents!$C:$M,6,FALSE)</f>
        <v>0.29404999999999998</v>
      </c>
      <c r="K1489" s="13">
        <f t="shared" si="46"/>
        <v>1200.747294</v>
      </c>
      <c r="L1489" s="15" t="str">
        <f t="shared" si="47"/>
        <v>GF</v>
      </c>
    </row>
    <row r="1490" spans="1:12" s="40" customFormat="1" ht="14.25" customHeight="1" x14ac:dyDescent="0.25">
      <c r="A1490" s="38" t="s">
        <v>213</v>
      </c>
      <c r="B1490" s="38" t="s">
        <v>331</v>
      </c>
      <c r="C1490" s="38" t="s">
        <v>6756</v>
      </c>
      <c r="D1490" s="38" t="s">
        <v>6757</v>
      </c>
      <c r="E1490" s="38" t="s">
        <v>476</v>
      </c>
      <c r="F1490" s="38" t="s">
        <v>6758</v>
      </c>
      <c r="G1490" s="38" t="s">
        <v>1669</v>
      </c>
      <c r="H1490" s="38" t="s">
        <v>2665</v>
      </c>
      <c r="I1490" s="41">
        <v>-0.01</v>
      </c>
      <c r="J1490" s="11">
        <f>VLOOKUP(LEFT(B1490,5),[1]Percents!$C:$M,6,FALSE)</f>
        <v>8.6050000000000001E-2</v>
      </c>
      <c r="K1490" s="13">
        <f t="shared" si="46"/>
        <v>-8.6050000000000005E-4</v>
      </c>
      <c r="L1490" s="15" t="str">
        <f t="shared" si="47"/>
        <v>GF</v>
      </c>
    </row>
    <row r="1491" spans="1:12" s="40" customFormat="1" ht="14.25" customHeight="1" x14ac:dyDescent="0.25">
      <c r="A1491" s="38" t="s">
        <v>213</v>
      </c>
      <c r="B1491" s="38" t="s">
        <v>120</v>
      </c>
      <c r="C1491" s="38" t="s">
        <v>10016</v>
      </c>
      <c r="D1491" s="38" t="s">
        <v>10017</v>
      </c>
      <c r="E1491" s="38" t="s">
        <v>6737</v>
      </c>
      <c r="F1491" s="38" t="s">
        <v>10018</v>
      </c>
      <c r="G1491" s="38" t="s">
        <v>1678</v>
      </c>
      <c r="H1491" s="38" t="s">
        <v>2665</v>
      </c>
      <c r="I1491" s="39">
        <v>80.849999999999994</v>
      </c>
      <c r="J1491" s="11">
        <f>VLOOKUP(LEFT(B1491,5),[1]Percents!$C:$M,6,FALSE)</f>
        <v>0.29404999999999998</v>
      </c>
      <c r="K1491" s="13">
        <f t="shared" si="46"/>
        <v>23.773942499999997</v>
      </c>
      <c r="L1491" s="15" t="str">
        <f t="shared" si="47"/>
        <v>GF</v>
      </c>
    </row>
    <row r="1492" spans="1:12" s="40" customFormat="1" ht="14.25" customHeight="1" x14ac:dyDescent="0.25">
      <c r="A1492" s="38" t="s">
        <v>213</v>
      </c>
      <c r="B1492" s="38" t="s">
        <v>258</v>
      </c>
      <c r="C1492" s="38" t="s">
        <v>2056</v>
      </c>
      <c r="D1492" s="38" t="s">
        <v>576</v>
      </c>
      <c r="E1492" s="38" t="s">
        <v>477</v>
      </c>
      <c r="F1492" s="38" t="s">
        <v>577</v>
      </c>
      <c r="G1492" s="38" t="s">
        <v>1685</v>
      </c>
      <c r="H1492" s="38" t="s">
        <v>2665</v>
      </c>
      <c r="I1492" s="41">
        <v>-5191.04</v>
      </c>
      <c r="J1492" s="11">
        <f>VLOOKUP(LEFT(B1492,5),[1]Percents!$C:$M,6,FALSE)</f>
        <v>0.25</v>
      </c>
      <c r="K1492" s="13">
        <f t="shared" si="46"/>
        <v>-1297.76</v>
      </c>
      <c r="L1492" s="15" t="str">
        <f t="shared" si="47"/>
        <v>GF</v>
      </c>
    </row>
    <row r="1493" spans="1:12" s="40" customFormat="1" ht="14.25" customHeight="1" x14ac:dyDescent="0.25">
      <c r="A1493" s="38" t="s">
        <v>213</v>
      </c>
      <c r="B1493" s="38" t="s">
        <v>258</v>
      </c>
      <c r="C1493" s="38" t="s">
        <v>2057</v>
      </c>
      <c r="D1493" s="38" t="s">
        <v>506</v>
      </c>
      <c r="E1493" s="38" t="s">
        <v>452</v>
      </c>
      <c r="F1493" s="38" t="s">
        <v>507</v>
      </c>
      <c r="G1493" s="38" t="s">
        <v>2058</v>
      </c>
      <c r="H1493" s="38" t="s">
        <v>2665</v>
      </c>
      <c r="I1493" s="39">
        <v>6203.12</v>
      </c>
      <c r="J1493" s="11">
        <f>VLOOKUP(LEFT(B1493,5),[1]Percents!$C:$M,6,FALSE)</f>
        <v>0.25</v>
      </c>
      <c r="K1493" s="13">
        <f t="shared" si="46"/>
        <v>1550.78</v>
      </c>
      <c r="L1493" s="15" t="str">
        <f t="shared" si="47"/>
        <v>GF</v>
      </c>
    </row>
    <row r="1494" spans="1:12" s="40" customFormat="1" ht="14.25" customHeight="1" x14ac:dyDescent="0.25">
      <c r="A1494" s="38" t="s">
        <v>213</v>
      </c>
      <c r="B1494" s="38" t="s">
        <v>42</v>
      </c>
      <c r="C1494" s="38" t="s">
        <v>5898</v>
      </c>
      <c r="D1494" s="38" t="s">
        <v>5899</v>
      </c>
      <c r="E1494" s="38" t="s">
        <v>747</v>
      </c>
      <c r="F1494" s="38" t="s">
        <v>5900</v>
      </c>
      <c r="G1494" s="38" t="s">
        <v>5901</v>
      </c>
      <c r="H1494" s="38" t="s">
        <v>2665</v>
      </c>
      <c r="I1494" s="39">
        <v>166.23</v>
      </c>
      <c r="J1494" s="11">
        <f>VLOOKUP(LEFT(B1494,5),[1]Percents!$C:$M,6,FALSE)</f>
        <v>0.29404999999999998</v>
      </c>
      <c r="K1494" s="13">
        <f t="shared" si="46"/>
        <v>48.879931499999991</v>
      </c>
      <c r="L1494" s="15" t="str">
        <f t="shared" si="47"/>
        <v>GF</v>
      </c>
    </row>
    <row r="1495" spans="1:12" s="40" customFormat="1" ht="14.25" customHeight="1" x14ac:dyDescent="0.25">
      <c r="A1495" s="38" t="s">
        <v>213</v>
      </c>
      <c r="B1495" s="38" t="s">
        <v>258</v>
      </c>
      <c r="C1495" s="38" t="s">
        <v>2060</v>
      </c>
      <c r="D1495" s="38" t="s">
        <v>613</v>
      </c>
      <c r="E1495" s="38" t="s">
        <v>614</v>
      </c>
      <c r="F1495" s="38" t="s">
        <v>615</v>
      </c>
      <c r="G1495" s="38" t="s">
        <v>1687</v>
      </c>
      <c r="H1495" s="38" t="s">
        <v>2665</v>
      </c>
      <c r="I1495" s="39">
        <v>6160.6100000000006</v>
      </c>
      <c r="J1495" s="11">
        <f>VLOOKUP(LEFT(B1495,5),[1]Percents!$C:$M,6,FALSE)</f>
        <v>0.25</v>
      </c>
      <c r="K1495" s="13">
        <f t="shared" si="46"/>
        <v>1540.1525000000001</v>
      </c>
      <c r="L1495" s="15" t="str">
        <f t="shared" si="47"/>
        <v>GF</v>
      </c>
    </row>
    <row r="1496" spans="1:12" s="40" customFormat="1" ht="14.25" customHeight="1" x14ac:dyDescent="0.25">
      <c r="A1496" s="38" t="s">
        <v>213</v>
      </c>
      <c r="B1496" s="38" t="s">
        <v>106</v>
      </c>
      <c r="C1496" s="38" t="s">
        <v>11065</v>
      </c>
      <c r="D1496" s="38" t="s">
        <v>11066</v>
      </c>
      <c r="E1496" s="38" t="s">
        <v>253</v>
      </c>
      <c r="F1496" s="38" t="s">
        <v>9462</v>
      </c>
      <c r="G1496" s="38" t="s">
        <v>1817</v>
      </c>
      <c r="H1496" s="38" t="s">
        <v>2665</v>
      </c>
      <c r="I1496" s="41">
        <v>-37.54</v>
      </c>
      <c r="J1496" s="11">
        <f>VLOOKUP(LEFT(B1496,5),[1]Percents!$C:$M,6,FALSE)</f>
        <v>0.29404999999999998</v>
      </c>
      <c r="K1496" s="13">
        <f t="shared" si="46"/>
        <v>-11.038637</v>
      </c>
      <c r="L1496" s="15" t="str">
        <f t="shared" si="47"/>
        <v>GF</v>
      </c>
    </row>
    <row r="1497" spans="1:12" s="40" customFormat="1" ht="14.25" customHeight="1" x14ac:dyDescent="0.25">
      <c r="A1497" s="38" t="s">
        <v>213</v>
      </c>
      <c r="B1497" s="38" t="s">
        <v>106</v>
      </c>
      <c r="C1497" s="38" t="s">
        <v>9460</v>
      </c>
      <c r="D1497" s="38" t="s">
        <v>9461</v>
      </c>
      <c r="E1497" s="38" t="s">
        <v>253</v>
      </c>
      <c r="F1497" s="38" t="s">
        <v>9462</v>
      </c>
      <c r="G1497" s="38" t="s">
        <v>1697</v>
      </c>
      <c r="H1497" s="38" t="s">
        <v>2665</v>
      </c>
      <c r="I1497" s="41">
        <v>-6686.1200000000008</v>
      </c>
      <c r="J1497" s="11">
        <f>VLOOKUP(LEFT(B1497,5),[1]Percents!$C:$M,6,FALSE)</f>
        <v>0.29404999999999998</v>
      </c>
      <c r="K1497" s="13">
        <f t="shared" si="46"/>
        <v>-1966.053586</v>
      </c>
      <c r="L1497" s="15" t="str">
        <f t="shared" si="47"/>
        <v>GF</v>
      </c>
    </row>
    <row r="1498" spans="1:12" s="40" customFormat="1" ht="14.25" customHeight="1" x14ac:dyDescent="0.25">
      <c r="A1498" s="38" t="s">
        <v>141</v>
      </c>
      <c r="B1498" s="38" t="s">
        <v>135</v>
      </c>
      <c r="C1498" s="38" t="s">
        <v>2061</v>
      </c>
      <c r="D1498" s="38" t="s">
        <v>508</v>
      </c>
      <c r="E1498" s="38" t="s">
        <v>480</v>
      </c>
      <c r="F1498" s="38" t="s">
        <v>509</v>
      </c>
      <c r="G1498" s="38" t="s">
        <v>1688</v>
      </c>
      <c r="H1498" s="38" t="s">
        <v>2665</v>
      </c>
      <c r="I1498" s="39">
        <v>945.98</v>
      </c>
      <c r="J1498" s="11">
        <f>VLOOKUP(LEFT(B1498,5),[1]Percents!$C:$M,6,FALSE)</f>
        <v>0.1678</v>
      </c>
      <c r="K1498" s="13">
        <f t="shared" si="46"/>
        <v>158.735444</v>
      </c>
      <c r="L1498" s="15" t="str">
        <f t="shared" si="47"/>
        <v>GF</v>
      </c>
    </row>
    <row r="1499" spans="1:12" s="40" customFormat="1" ht="14.25" customHeight="1" x14ac:dyDescent="0.25">
      <c r="A1499" s="38" t="s">
        <v>4361</v>
      </c>
      <c r="B1499" s="38" t="s">
        <v>4362</v>
      </c>
      <c r="C1499" s="38" t="s">
        <v>12180</v>
      </c>
      <c r="D1499" s="38" t="s">
        <v>12181</v>
      </c>
      <c r="E1499" s="38" t="s">
        <v>12182</v>
      </c>
      <c r="F1499" s="38" t="s">
        <v>12183</v>
      </c>
      <c r="G1499" s="38" t="s">
        <v>11188</v>
      </c>
      <c r="H1499" s="38" t="s">
        <v>2665</v>
      </c>
      <c r="I1499" s="39">
        <v>515.25</v>
      </c>
      <c r="J1499" s="11">
        <f>VLOOKUP(LEFT(B1499,5),[1]Percents!$C:$M,6,FALSE)</f>
        <v>1</v>
      </c>
      <c r="K1499" s="13">
        <f t="shared" si="46"/>
        <v>515.25</v>
      </c>
      <c r="L1499" s="15" t="str">
        <f t="shared" si="47"/>
        <v>GF</v>
      </c>
    </row>
    <row r="1500" spans="1:12" s="40" customFormat="1" ht="14.25" customHeight="1" x14ac:dyDescent="0.25">
      <c r="A1500" s="38" t="s">
        <v>213</v>
      </c>
      <c r="B1500" s="38" t="s">
        <v>258</v>
      </c>
      <c r="C1500" s="38" t="s">
        <v>10458</v>
      </c>
      <c r="D1500" s="38" t="s">
        <v>10459</v>
      </c>
      <c r="E1500" s="38" t="s">
        <v>452</v>
      </c>
      <c r="F1500" s="38" t="s">
        <v>10460</v>
      </c>
      <c r="G1500" s="38" t="s">
        <v>10461</v>
      </c>
      <c r="H1500" s="38" t="s">
        <v>2665</v>
      </c>
      <c r="I1500" s="39">
        <v>291.72000000000003</v>
      </c>
      <c r="J1500" s="11">
        <f>VLOOKUP(LEFT(B1500,5),[1]Percents!$C:$M,6,FALSE)</f>
        <v>0.25</v>
      </c>
      <c r="K1500" s="13">
        <f t="shared" ref="K1500:K1563" si="48">+J1500*I1500</f>
        <v>72.930000000000007</v>
      </c>
      <c r="L1500" s="15" t="str">
        <f t="shared" si="47"/>
        <v>GF</v>
      </c>
    </row>
    <row r="1501" spans="1:12" s="40" customFormat="1" ht="14.25" customHeight="1" x14ac:dyDescent="0.25">
      <c r="A1501" s="38" t="s">
        <v>141</v>
      </c>
      <c r="B1501" s="38" t="s">
        <v>10462</v>
      </c>
      <c r="C1501" s="38" t="s">
        <v>10463</v>
      </c>
      <c r="D1501" s="38" t="s">
        <v>10464</v>
      </c>
      <c r="E1501" s="38" t="s">
        <v>1506</v>
      </c>
      <c r="F1501" s="38" t="s">
        <v>10465</v>
      </c>
      <c r="G1501" s="38" t="s">
        <v>1689</v>
      </c>
      <c r="H1501" s="38" t="s">
        <v>2665</v>
      </c>
      <c r="I1501" s="39">
        <v>562.5</v>
      </c>
      <c r="J1501" s="11">
        <f>VLOOKUP(LEFT(B1501,5),[1]Percents!$C:$M,6,FALSE)</f>
        <v>0.1678</v>
      </c>
      <c r="K1501" s="13">
        <f t="shared" si="48"/>
        <v>94.387500000000003</v>
      </c>
      <c r="L1501" s="15" t="str">
        <f t="shared" si="47"/>
        <v>GF</v>
      </c>
    </row>
    <row r="1502" spans="1:12" s="40" customFormat="1" ht="14.25" customHeight="1" x14ac:dyDescent="0.25">
      <c r="A1502" s="38" t="s">
        <v>213</v>
      </c>
      <c r="B1502" s="38" t="s">
        <v>258</v>
      </c>
      <c r="C1502" s="38" t="s">
        <v>9463</v>
      </c>
      <c r="D1502" s="38" t="s">
        <v>9464</v>
      </c>
      <c r="E1502" s="38" t="s">
        <v>1157</v>
      </c>
      <c r="F1502" s="38" t="s">
        <v>9465</v>
      </c>
      <c r="G1502" s="38" t="s">
        <v>9466</v>
      </c>
      <c r="H1502" s="38" t="s">
        <v>2665</v>
      </c>
      <c r="I1502" s="41">
        <v>-1742.73</v>
      </c>
      <c r="J1502" s="11">
        <f>VLOOKUP(LEFT(B1502,5),[1]Percents!$C:$M,6,FALSE)</f>
        <v>0.25</v>
      </c>
      <c r="K1502" s="13">
        <f t="shared" si="48"/>
        <v>-435.6825</v>
      </c>
      <c r="L1502" s="15" t="str">
        <f t="shared" si="47"/>
        <v>GF</v>
      </c>
    </row>
    <row r="1503" spans="1:12" s="40" customFormat="1" ht="14.25" customHeight="1" x14ac:dyDescent="0.25">
      <c r="A1503" s="38" t="s">
        <v>242</v>
      </c>
      <c r="B1503" s="38" t="s">
        <v>178</v>
      </c>
      <c r="C1503" s="38" t="s">
        <v>2062</v>
      </c>
      <c r="D1503" s="38" t="s">
        <v>668</v>
      </c>
      <c r="E1503" s="38" t="s">
        <v>669</v>
      </c>
      <c r="F1503" s="38" t="s">
        <v>670</v>
      </c>
      <c r="G1503" s="38" t="s">
        <v>1692</v>
      </c>
      <c r="H1503" s="38" t="s">
        <v>2665</v>
      </c>
      <c r="I1503" s="39">
        <v>4750.93</v>
      </c>
      <c r="J1503" s="11">
        <f>VLOOKUP(LEFT(B1503,5),[1]Percents!$C:$M,6,FALSE)</f>
        <v>3.5830000000000001E-2</v>
      </c>
      <c r="K1503" s="13">
        <f t="shared" si="48"/>
        <v>170.22582190000003</v>
      </c>
      <c r="L1503" s="15" t="str">
        <f t="shared" si="47"/>
        <v>GF</v>
      </c>
    </row>
    <row r="1504" spans="1:12" s="40" customFormat="1" ht="14.25" customHeight="1" x14ac:dyDescent="0.25">
      <c r="A1504" s="38" t="s">
        <v>242</v>
      </c>
      <c r="B1504" s="38" t="s">
        <v>9421</v>
      </c>
      <c r="C1504" s="38" t="s">
        <v>2062</v>
      </c>
      <c r="D1504" s="38" t="s">
        <v>668</v>
      </c>
      <c r="E1504" s="38" t="s">
        <v>669</v>
      </c>
      <c r="F1504" s="38" t="s">
        <v>670</v>
      </c>
      <c r="G1504" s="38" t="s">
        <v>1692</v>
      </c>
      <c r="H1504" s="38" t="s">
        <v>2665</v>
      </c>
      <c r="I1504" s="39">
        <v>11959.67</v>
      </c>
      <c r="J1504" s="11">
        <f>VLOOKUP(LEFT(B1504,5),[1]Percents!$C:$M,6,FALSE)</f>
        <v>3.5830000000000001E-2</v>
      </c>
      <c r="K1504" s="13">
        <f t="shared" si="48"/>
        <v>428.51497610000001</v>
      </c>
      <c r="L1504" s="15" t="str">
        <f t="shared" si="47"/>
        <v>GF</v>
      </c>
    </row>
    <row r="1505" spans="1:12" s="40" customFormat="1" ht="14.25" customHeight="1" x14ac:dyDescent="0.25">
      <c r="A1505" s="38" t="s">
        <v>141</v>
      </c>
      <c r="B1505" s="38" t="s">
        <v>111</v>
      </c>
      <c r="C1505" s="38" t="s">
        <v>9467</v>
      </c>
      <c r="D1505" s="38" t="s">
        <v>9468</v>
      </c>
      <c r="E1505" s="38" t="s">
        <v>9469</v>
      </c>
      <c r="F1505" s="38" t="s">
        <v>9470</v>
      </c>
      <c r="G1505" s="38" t="s">
        <v>1692</v>
      </c>
      <c r="H1505" s="38" t="s">
        <v>2665</v>
      </c>
      <c r="I1505" s="41">
        <v>-0.38</v>
      </c>
      <c r="J1505" s="11">
        <f>VLOOKUP(LEFT(B1505,5),[1]Percents!$C:$M,6,FALSE)</f>
        <v>0.1678</v>
      </c>
      <c r="K1505" s="13">
        <f t="shared" si="48"/>
        <v>-6.3764000000000001E-2</v>
      </c>
      <c r="L1505" s="15" t="str">
        <f t="shared" si="47"/>
        <v>GF</v>
      </c>
    </row>
    <row r="1506" spans="1:12" s="40" customFormat="1" ht="14.25" customHeight="1" x14ac:dyDescent="0.25">
      <c r="A1506" s="38" t="s">
        <v>213</v>
      </c>
      <c r="B1506" s="38" t="s">
        <v>343</v>
      </c>
      <c r="C1506" s="38" t="s">
        <v>2063</v>
      </c>
      <c r="D1506" s="38" t="s">
        <v>864</v>
      </c>
      <c r="E1506" s="38" t="s">
        <v>13</v>
      </c>
      <c r="F1506" s="38" t="s">
        <v>865</v>
      </c>
      <c r="G1506" s="38" t="s">
        <v>1828</v>
      </c>
      <c r="H1506" s="38" t="s">
        <v>2665</v>
      </c>
      <c r="I1506" s="39">
        <v>1044.02</v>
      </c>
      <c r="J1506" s="11">
        <f>VLOOKUP(LEFT(B1506,5),[1]Percents!$C:$M,6,FALSE)</f>
        <v>0.29404999999999998</v>
      </c>
      <c r="K1506" s="13">
        <f t="shared" si="48"/>
        <v>306.99408099999999</v>
      </c>
      <c r="L1506" s="15" t="str">
        <f t="shared" si="47"/>
        <v>GF</v>
      </c>
    </row>
    <row r="1507" spans="1:12" s="40" customFormat="1" ht="14.25" customHeight="1" x14ac:dyDescent="0.25">
      <c r="A1507" s="38" t="s">
        <v>213</v>
      </c>
      <c r="B1507" s="38" t="s">
        <v>61</v>
      </c>
      <c r="C1507" s="38" t="s">
        <v>2064</v>
      </c>
      <c r="D1507" s="38" t="s">
        <v>779</v>
      </c>
      <c r="E1507" s="38" t="s">
        <v>704</v>
      </c>
      <c r="F1507" s="38" t="s">
        <v>780</v>
      </c>
      <c r="G1507" s="38" t="s">
        <v>1828</v>
      </c>
      <c r="H1507" s="38" t="s">
        <v>2665</v>
      </c>
      <c r="I1507" s="41">
        <v>-33.01</v>
      </c>
      <c r="J1507" s="11">
        <f>VLOOKUP(LEFT(B1507,5),[1]Percents!$C:$M,6,FALSE)</f>
        <v>8.6050000000000001E-2</v>
      </c>
      <c r="K1507" s="13">
        <f t="shared" si="48"/>
        <v>-2.8405104999999997</v>
      </c>
      <c r="L1507" s="15" t="str">
        <f t="shared" si="47"/>
        <v>GF</v>
      </c>
    </row>
    <row r="1508" spans="1:12" s="40" customFormat="1" ht="14.25" customHeight="1" x14ac:dyDescent="0.25">
      <c r="A1508" s="38" t="s">
        <v>242</v>
      </c>
      <c r="B1508" s="38" t="s">
        <v>326</v>
      </c>
      <c r="C1508" s="38" t="s">
        <v>2065</v>
      </c>
      <c r="D1508" s="38" t="s">
        <v>707</v>
      </c>
      <c r="E1508" s="38" t="s">
        <v>183</v>
      </c>
      <c r="F1508" s="38" t="s">
        <v>708</v>
      </c>
      <c r="G1508" s="38" t="s">
        <v>1692</v>
      </c>
      <c r="H1508" s="38" t="s">
        <v>2665</v>
      </c>
      <c r="I1508" s="39">
        <v>108.65</v>
      </c>
      <c r="J1508" s="11">
        <f>VLOOKUP(LEFT(B1508,5),[1]Percents!$C:$M,6,FALSE)</f>
        <v>5.3740000000000003E-2</v>
      </c>
      <c r="K1508" s="13">
        <f t="shared" si="48"/>
        <v>5.8388510000000009</v>
      </c>
      <c r="L1508" s="15" t="str">
        <f t="shared" si="47"/>
        <v>GF</v>
      </c>
    </row>
    <row r="1509" spans="1:12" s="40" customFormat="1" ht="14.25" customHeight="1" x14ac:dyDescent="0.25">
      <c r="A1509" s="38" t="s">
        <v>25</v>
      </c>
      <c r="B1509" s="38" t="s">
        <v>9471</v>
      </c>
      <c r="C1509" s="38" t="s">
        <v>9472</v>
      </c>
      <c r="D1509" s="38" t="s">
        <v>9473</v>
      </c>
      <c r="E1509" s="38" t="s">
        <v>9474</v>
      </c>
      <c r="F1509" s="38" t="s">
        <v>9475</v>
      </c>
      <c r="G1509" s="38" t="s">
        <v>9081</v>
      </c>
      <c r="H1509" s="38" t="s">
        <v>2665</v>
      </c>
      <c r="I1509" s="39">
        <v>391.17</v>
      </c>
      <c r="J1509" s="11">
        <f>VLOOKUP(LEFT(B1509,5),[1]Percents!$C:$M,6,FALSE)</f>
        <v>0</v>
      </c>
      <c r="K1509" s="13">
        <f t="shared" si="48"/>
        <v>0</v>
      </c>
      <c r="L1509" s="15" t="str">
        <f t="shared" ref="L1509:L1572" si="49">LEFT(F1509,2)</f>
        <v>GF</v>
      </c>
    </row>
    <row r="1510" spans="1:12" s="40" customFormat="1" ht="14.25" customHeight="1" x14ac:dyDescent="0.25">
      <c r="A1510" s="38" t="s">
        <v>213</v>
      </c>
      <c r="B1510" s="38" t="s">
        <v>4326</v>
      </c>
      <c r="C1510" s="38" t="s">
        <v>2930</v>
      </c>
      <c r="D1510" s="38" t="s">
        <v>2931</v>
      </c>
      <c r="E1510" s="38" t="s">
        <v>269</v>
      </c>
      <c r="F1510" s="38" t="s">
        <v>836</v>
      </c>
      <c r="G1510" s="38" t="s">
        <v>2683</v>
      </c>
      <c r="H1510" s="38" t="s">
        <v>2665</v>
      </c>
      <c r="I1510" s="39">
        <v>288.89999999999998</v>
      </c>
      <c r="J1510" s="11">
        <f>VLOOKUP(LEFT(B1510,5),[1]Percents!$C:$M,6,FALSE)</f>
        <v>0.29404999999999998</v>
      </c>
      <c r="K1510" s="13">
        <f t="shared" si="48"/>
        <v>84.951044999999993</v>
      </c>
      <c r="L1510" s="15" t="str">
        <f t="shared" si="49"/>
        <v>GF</v>
      </c>
    </row>
    <row r="1511" spans="1:12" s="40" customFormat="1" ht="14.25" customHeight="1" x14ac:dyDescent="0.25">
      <c r="A1511" s="38" t="s">
        <v>242</v>
      </c>
      <c r="B1511" s="38" t="s">
        <v>325</v>
      </c>
      <c r="C1511" s="38" t="s">
        <v>8726</v>
      </c>
      <c r="D1511" s="38" t="s">
        <v>8727</v>
      </c>
      <c r="E1511" s="38" t="s">
        <v>8728</v>
      </c>
      <c r="F1511" s="38" t="s">
        <v>8729</v>
      </c>
      <c r="G1511" s="38" t="s">
        <v>1657</v>
      </c>
      <c r="H1511" s="38" t="s">
        <v>2665</v>
      </c>
      <c r="I1511" s="39">
        <v>10574.88</v>
      </c>
      <c r="J1511" s="11">
        <f>VLOOKUP(LEFT(B1511,5),[1]Percents!$C:$M,6,FALSE)</f>
        <v>5.3740000000000003E-2</v>
      </c>
      <c r="K1511" s="13">
        <f t="shared" si="48"/>
        <v>568.29405120000001</v>
      </c>
      <c r="L1511" s="15" t="str">
        <f t="shared" si="49"/>
        <v>GF</v>
      </c>
    </row>
    <row r="1512" spans="1:12" s="40" customFormat="1" ht="14.25" customHeight="1" x14ac:dyDescent="0.25">
      <c r="A1512" s="38" t="s">
        <v>213</v>
      </c>
      <c r="B1512" s="38" t="s">
        <v>166</v>
      </c>
      <c r="C1512" s="38" t="s">
        <v>2932</v>
      </c>
      <c r="D1512" s="38" t="s">
        <v>2933</v>
      </c>
      <c r="E1512" s="38" t="s">
        <v>1573</v>
      </c>
      <c r="F1512" s="38" t="s">
        <v>2934</v>
      </c>
      <c r="G1512" s="38" t="s">
        <v>1819</v>
      </c>
      <c r="H1512" s="38" t="s">
        <v>2665</v>
      </c>
      <c r="I1512" s="39">
        <v>9655.84</v>
      </c>
      <c r="J1512" s="11">
        <f>VLOOKUP(LEFT(B1512,5),[1]Percents!$C:$M,6,FALSE)</f>
        <v>0.25</v>
      </c>
      <c r="K1512" s="13">
        <f t="shared" si="48"/>
        <v>2413.96</v>
      </c>
      <c r="L1512" s="15" t="str">
        <f t="shared" si="49"/>
        <v>GF</v>
      </c>
    </row>
    <row r="1513" spans="1:12" s="40" customFormat="1" ht="14.25" customHeight="1" x14ac:dyDescent="0.25">
      <c r="A1513" s="38" t="s">
        <v>213</v>
      </c>
      <c r="B1513" s="38" t="s">
        <v>120</v>
      </c>
      <c r="C1513" s="38" t="s">
        <v>12515</v>
      </c>
      <c r="D1513" s="38" t="s">
        <v>12516</v>
      </c>
      <c r="E1513" s="38" t="s">
        <v>6737</v>
      </c>
      <c r="F1513" s="38" t="s">
        <v>12517</v>
      </c>
      <c r="G1513" s="38" t="s">
        <v>1657</v>
      </c>
      <c r="H1513" s="38" t="s">
        <v>2665</v>
      </c>
      <c r="I1513" s="39">
        <v>5.15</v>
      </c>
      <c r="J1513" s="11">
        <f>VLOOKUP(LEFT(B1513,5),[1]Percents!$C:$M,6,FALSE)</f>
        <v>0.29404999999999998</v>
      </c>
      <c r="K1513" s="13">
        <f t="shared" si="48"/>
        <v>1.5143575</v>
      </c>
      <c r="L1513" s="15" t="str">
        <f t="shared" si="49"/>
        <v>GF</v>
      </c>
    </row>
    <row r="1514" spans="1:12" s="40" customFormat="1" ht="14.25" customHeight="1" x14ac:dyDescent="0.25">
      <c r="A1514" s="38" t="s">
        <v>213</v>
      </c>
      <c r="B1514" s="38" t="s">
        <v>120</v>
      </c>
      <c r="C1514" s="38" t="s">
        <v>2708</v>
      </c>
      <c r="D1514" s="38" t="s">
        <v>2709</v>
      </c>
      <c r="E1514" s="38" t="s">
        <v>6737</v>
      </c>
      <c r="F1514" s="38" t="s">
        <v>2710</v>
      </c>
      <c r="G1514" s="38" t="s">
        <v>1693</v>
      </c>
      <c r="H1514" s="38" t="s">
        <v>2665</v>
      </c>
      <c r="I1514" s="39">
        <v>68.610000000000014</v>
      </c>
      <c r="J1514" s="11">
        <f>VLOOKUP(LEFT(B1514,5),[1]Percents!$C:$M,6,FALSE)</f>
        <v>0.29404999999999998</v>
      </c>
      <c r="K1514" s="13">
        <f t="shared" si="48"/>
        <v>20.174770500000001</v>
      </c>
      <c r="L1514" s="15" t="str">
        <f t="shared" si="49"/>
        <v>GF</v>
      </c>
    </row>
    <row r="1515" spans="1:12" s="40" customFormat="1" ht="14.25" customHeight="1" x14ac:dyDescent="0.25">
      <c r="A1515" s="38" t="s">
        <v>141</v>
      </c>
      <c r="B1515" s="38" t="s">
        <v>169</v>
      </c>
      <c r="C1515" s="38" t="s">
        <v>10712</v>
      </c>
      <c r="D1515" s="38" t="s">
        <v>10713</v>
      </c>
      <c r="E1515" s="38" t="s">
        <v>5765</v>
      </c>
      <c r="F1515" s="38" t="s">
        <v>10714</v>
      </c>
      <c r="G1515" s="38" t="s">
        <v>1697</v>
      </c>
      <c r="H1515" s="38" t="s">
        <v>2665</v>
      </c>
      <c r="I1515" s="39">
        <v>949.09</v>
      </c>
      <c r="J1515" s="11">
        <f>VLOOKUP(LEFT(B1515,5),[1]Percents!$C:$M,6,FALSE)</f>
        <v>0.1678</v>
      </c>
      <c r="K1515" s="13">
        <f t="shared" si="48"/>
        <v>159.25730200000001</v>
      </c>
      <c r="L1515" s="15" t="str">
        <f t="shared" si="49"/>
        <v>GF</v>
      </c>
    </row>
    <row r="1516" spans="1:12" s="40" customFormat="1" ht="14.25" customHeight="1" x14ac:dyDescent="0.25">
      <c r="A1516" s="38" t="s">
        <v>242</v>
      </c>
      <c r="B1516" s="38" t="s">
        <v>174</v>
      </c>
      <c r="C1516" s="38" t="s">
        <v>3814</v>
      </c>
      <c r="D1516" s="38" t="s">
        <v>3815</v>
      </c>
      <c r="E1516" s="38" t="s">
        <v>175</v>
      </c>
      <c r="F1516" s="38" t="s">
        <v>3816</v>
      </c>
      <c r="G1516" s="38" t="s">
        <v>1708</v>
      </c>
      <c r="H1516" s="38" t="s">
        <v>2665</v>
      </c>
      <c r="I1516" s="41">
        <v>-39.270000000000003</v>
      </c>
      <c r="J1516" s="11">
        <f>VLOOKUP(LEFT(B1516,5),[1]Percents!$C:$M,6,FALSE)</f>
        <v>3.5830000000000001E-2</v>
      </c>
      <c r="K1516" s="13">
        <f t="shared" si="48"/>
        <v>-1.4070441000000002</v>
      </c>
      <c r="L1516" s="15" t="str">
        <f t="shared" si="49"/>
        <v>GF</v>
      </c>
    </row>
    <row r="1517" spans="1:12" s="40" customFormat="1" ht="14.25" customHeight="1" x14ac:dyDescent="0.25">
      <c r="A1517" s="38" t="s">
        <v>243</v>
      </c>
      <c r="B1517" s="38" t="s">
        <v>314</v>
      </c>
      <c r="C1517" s="38" t="s">
        <v>10715</v>
      </c>
      <c r="D1517" s="38" t="s">
        <v>10716</v>
      </c>
      <c r="E1517" s="38" t="s">
        <v>256</v>
      </c>
      <c r="F1517" s="38" t="s">
        <v>1025</v>
      </c>
      <c r="G1517" s="38" t="s">
        <v>1760</v>
      </c>
      <c r="H1517" s="38" t="s">
        <v>2665</v>
      </c>
      <c r="I1517" s="41">
        <v>-56.27</v>
      </c>
      <c r="J1517" s="11">
        <f>VLOOKUP(LEFT(B1517,5),[1]Percents!$C:$M,6,FALSE)</f>
        <v>9.0999999999999998E-2</v>
      </c>
      <c r="K1517" s="13">
        <f t="shared" si="48"/>
        <v>-5.1205699999999998</v>
      </c>
      <c r="L1517" s="15" t="str">
        <f t="shared" si="49"/>
        <v>GF</v>
      </c>
    </row>
    <row r="1518" spans="1:12" s="40" customFormat="1" ht="14.25" customHeight="1" x14ac:dyDescent="0.25">
      <c r="A1518" s="38" t="s">
        <v>243</v>
      </c>
      <c r="B1518" s="38" t="s">
        <v>314</v>
      </c>
      <c r="C1518" s="38" t="s">
        <v>3966</v>
      </c>
      <c r="D1518" s="38" t="s">
        <v>3967</v>
      </c>
      <c r="E1518" s="38" t="s">
        <v>256</v>
      </c>
      <c r="F1518" s="38" t="s">
        <v>1025</v>
      </c>
      <c r="G1518" s="38" t="s">
        <v>3905</v>
      </c>
      <c r="H1518" s="38" t="s">
        <v>2665</v>
      </c>
      <c r="I1518" s="39">
        <v>11843.4</v>
      </c>
      <c r="J1518" s="11">
        <f>VLOOKUP(LEFT(B1518,5),[1]Percents!$C:$M,6,FALSE)</f>
        <v>9.0999999999999998E-2</v>
      </c>
      <c r="K1518" s="13">
        <f t="shared" si="48"/>
        <v>1077.7493999999999</v>
      </c>
      <c r="L1518" s="15" t="str">
        <f t="shared" si="49"/>
        <v>GF</v>
      </c>
    </row>
    <row r="1519" spans="1:12" s="40" customFormat="1" ht="14.25" customHeight="1" x14ac:dyDescent="0.25">
      <c r="A1519" s="38" t="s">
        <v>213</v>
      </c>
      <c r="B1519" s="38" t="s">
        <v>258</v>
      </c>
      <c r="C1519" s="38" t="s">
        <v>10466</v>
      </c>
      <c r="D1519" s="38" t="s">
        <v>10467</v>
      </c>
      <c r="E1519" s="38" t="s">
        <v>541</v>
      </c>
      <c r="F1519" s="38" t="s">
        <v>10468</v>
      </c>
      <c r="G1519" s="38" t="s">
        <v>1919</v>
      </c>
      <c r="H1519" s="38" t="s">
        <v>2665</v>
      </c>
      <c r="I1519" s="41">
        <v>-513.25</v>
      </c>
      <c r="J1519" s="11">
        <f>VLOOKUP(LEFT(B1519,5),[1]Percents!$C:$M,6,FALSE)</f>
        <v>0.25</v>
      </c>
      <c r="K1519" s="13">
        <f t="shared" si="48"/>
        <v>-128.3125</v>
      </c>
      <c r="L1519" s="15" t="str">
        <f t="shared" si="49"/>
        <v>GF</v>
      </c>
    </row>
    <row r="1520" spans="1:12" s="40" customFormat="1" ht="14.25" customHeight="1" x14ac:dyDescent="0.25">
      <c r="A1520" s="38" t="s">
        <v>213</v>
      </c>
      <c r="B1520" s="38" t="s">
        <v>21</v>
      </c>
      <c r="C1520" s="38" t="s">
        <v>2067</v>
      </c>
      <c r="D1520" s="38" t="s">
        <v>1121</v>
      </c>
      <c r="E1520" s="38" t="s">
        <v>6702</v>
      </c>
      <c r="F1520" s="38" t="s">
        <v>1122</v>
      </c>
      <c r="G1520" s="38" t="s">
        <v>2068</v>
      </c>
      <c r="H1520" s="38" t="s">
        <v>2665</v>
      </c>
      <c r="I1520" s="39">
        <v>37043.93</v>
      </c>
      <c r="J1520" s="11">
        <f>VLOOKUP(LEFT(B1520,5),[1]Percents!$C:$M,6,FALSE)</f>
        <v>0.25</v>
      </c>
      <c r="K1520" s="13">
        <f t="shared" si="48"/>
        <v>9260.9825000000001</v>
      </c>
      <c r="L1520" s="15" t="str">
        <f t="shared" si="49"/>
        <v>GF</v>
      </c>
    </row>
    <row r="1521" spans="1:12" s="40" customFormat="1" ht="14.25" customHeight="1" x14ac:dyDescent="0.25">
      <c r="A1521" s="38" t="s">
        <v>213</v>
      </c>
      <c r="B1521" s="38" t="s">
        <v>21</v>
      </c>
      <c r="C1521" s="38" t="s">
        <v>11067</v>
      </c>
      <c r="D1521" s="38" t="s">
        <v>11068</v>
      </c>
      <c r="E1521" s="38" t="s">
        <v>6702</v>
      </c>
      <c r="F1521" s="38" t="s">
        <v>1122</v>
      </c>
      <c r="G1521" s="38" t="s">
        <v>2683</v>
      </c>
      <c r="H1521" s="38" t="s">
        <v>2665</v>
      </c>
      <c r="I1521" s="41">
        <v>-392.35</v>
      </c>
      <c r="J1521" s="11">
        <f>VLOOKUP(LEFT(B1521,5),[1]Percents!$C:$M,6,FALSE)</f>
        <v>0.25</v>
      </c>
      <c r="K1521" s="13">
        <f t="shared" si="48"/>
        <v>-98.087500000000006</v>
      </c>
      <c r="L1521" s="15" t="str">
        <f t="shared" si="49"/>
        <v>GF</v>
      </c>
    </row>
    <row r="1522" spans="1:12" s="40" customFormat="1" ht="14.25" customHeight="1" x14ac:dyDescent="0.25">
      <c r="A1522" s="38" t="s">
        <v>213</v>
      </c>
      <c r="B1522" s="38" t="s">
        <v>258</v>
      </c>
      <c r="C1522" s="38" t="s">
        <v>2071</v>
      </c>
      <c r="D1522" s="38" t="s">
        <v>1500</v>
      </c>
      <c r="E1522" s="38" t="s">
        <v>395</v>
      </c>
      <c r="F1522" s="38" t="s">
        <v>1501</v>
      </c>
      <c r="G1522" s="38" t="s">
        <v>2069</v>
      </c>
      <c r="H1522" s="38" t="s">
        <v>2665</v>
      </c>
      <c r="I1522" s="39">
        <v>1317.72</v>
      </c>
      <c r="J1522" s="11">
        <f>VLOOKUP(LEFT(B1522,5),[1]Percents!$C:$M,6,FALSE)</f>
        <v>0.25</v>
      </c>
      <c r="K1522" s="13">
        <f t="shared" si="48"/>
        <v>329.43</v>
      </c>
      <c r="L1522" s="15" t="str">
        <f t="shared" si="49"/>
        <v>GF</v>
      </c>
    </row>
    <row r="1523" spans="1:12" s="40" customFormat="1" ht="14.25" customHeight="1" x14ac:dyDescent="0.25">
      <c r="A1523" s="38" t="s">
        <v>213</v>
      </c>
      <c r="B1523" s="38" t="s">
        <v>152</v>
      </c>
      <c r="C1523" s="38" t="s">
        <v>2073</v>
      </c>
      <c r="D1523" s="38" t="s">
        <v>1502</v>
      </c>
      <c r="E1523" s="38" t="s">
        <v>456</v>
      </c>
      <c r="F1523" s="38" t="s">
        <v>1503</v>
      </c>
      <c r="G1523" s="38" t="s">
        <v>2074</v>
      </c>
      <c r="H1523" s="38" t="s">
        <v>2665</v>
      </c>
      <c r="I1523" s="39">
        <v>15742.11</v>
      </c>
      <c r="J1523" s="11">
        <f>VLOOKUP(LEFT(B1523,5),[1]Percents!$C:$M,6,FALSE)</f>
        <v>0.29404999999999998</v>
      </c>
      <c r="K1523" s="13">
        <f t="shared" si="48"/>
        <v>4628.9674454999995</v>
      </c>
      <c r="L1523" s="15" t="str">
        <f t="shared" si="49"/>
        <v>GF</v>
      </c>
    </row>
    <row r="1524" spans="1:12" s="40" customFormat="1" ht="14.25" customHeight="1" x14ac:dyDescent="0.25">
      <c r="A1524" s="38" t="s">
        <v>242</v>
      </c>
      <c r="B1524" s="38" t="s">
        <v>174</v>
      </c>
      <c r="C1524" s="38" t="s">
        <v>2075</v>
      </c>
      <c r="D1524" s="38" t="s">
        <v>1319</v>
      </c>
      <c r="E1524" s="38" t="s">
        <v>27</v>
      </c>
      <c r="F1524" s="38" t="s">
        <v>1320</v>
      </c>
      <c r="G1524" s="38" t="s">
        <v>1697</v>
      </c>
      <c r="H1524" s="38" t="s">
        <v>2665</v>
      </c>
      <c r="I1524" s="39">
        <v>12481.71</v>
      </c>
      <c r="J1524" s="11">
        <f>VLOOKUP(LEFT(B1524,5),[1]Percents!$C:$M,6,FALSE)</f>
        <v>3.5830000000000001E-2</v>
      </c>
      <c r="K1524" s="13">
        <f t="shared" si="48"/>
        <v>447.21966929999996</v>
      </c>
      <c r="L1524" s="15" t="str">
        <f t="shared" si="49"/>
        <v>GF</v>
      </c>
    </row>
    <row r="1525" spans="1:12" s="40" customFormat="1" ht="14.25" customHeight="1" x14ac:dyDescent="0.25">
      <c r="A1525" s="38" t="s">
        <v>213</v>
      </c>
      <c r="B1525" s="38" t="s">
        <v>42</v>
      </c>
      <c r="C1525" s="38" t="s">
        <v>8730</v>
      </c>
      <c r="D1525" s="38" t="s">
        <v>8731</v>
      </c>
      <c r="E1525" s="38" t="s">
        <v>926</v>
      </c>
      <c r="F1525" s="38" t="s">
        <v>8732</v>
      </c>
      <c r="G1525" s="38" t="s">
        <v>1712</v>
      </c>
      <c r="H1525" s="38" t="s">
        <v>2665</v>
      </c>
      <c r="I1525" s="41">
        <v>-19.61</v>
      </c>
      <c r="J1525" s="11">
        <f>VLOOKUP(LEFT(B1525,5),[1]Percents!$C:$M,6,FALSE)</f>
        <v>0.29404999999999998</v>
      </c>
      <c r="K1525" s="13">
        <f t="shared" si="48"/>
        <v>-5.7663204999999991</v>
      </c>
      <c r="L1525" s="15" t="str">
        <f t="shared" si="49"/>
        <v>GF</v>
      </c>
    </row>
    <row r="1526" spans="1:12" s="40" customFormat="1" ht="14.25" customHeight="1" x14ac:dyDescent="0.25">
      <c r="A1526" s="38" t="s">
        <v>242</v>
      </c>
      <c r="B1526" s="38" t="s">
        <v>326</v>
      </c>
      <c r="C1526" s="38" t="s">
        <v>2076</v>
      </c>
      <c r="D1526" s="38" t="s">
        <v>1272</v>
      </c>
      <c r="E1526" s="38" t="s">
        <v>183</v>
      </c>
      <c r="F1526" s="38" t="s">
        <v>1273</v>
      </c>
      <c r="G1526" s="38" t="s">
        <v>1952</v>
      </c>
      <c r="H1526" s="38" t="s">
        <v>2665</v>
      </c>
      <c r="I1526" s="39">
        <v>948.23</v>
      </c>
      <c r="J1526" s="11">
        <f>VLOOKUP(LEFT(B1526,5),[1]Percents!$C:$M,6,FALSE)</f>
        <v>5.3740000000000003E-2</v>
      </c>
      <c r="K1526" s="13">
        <f t="shared" si="48"/>
        <v>50.957880200000005</v>
      </c>
      <c r="L1526" s="15" t="str">
        <f t="shared" si="49"/>
        <v>GF</v>
      </c>
    </row>
    <row r="1527" spans="1:12" s="40" customFormat="1" ht="14.25" customHeight="1" x14ac:dyDescent="0.25">
      <c r="A1527" s="38" t="s">
        <v>213</v>
      </c>
      <c r="B1527" s="38" t="s">
        <v>258</v>
      </c>
      <c r="C1527" s="38" t="s">
        <v>2077</v>
      </c>
      <c r="D1527" s="38" t="s">
        <v>1429</v>
      </c>
      <c r="E1527" s="38" t="s">
        <v>951</v>
      </c>
      <c r="F1527" s="38" t="s">
        <v>1430</v>
      </c>
      <c r="G1527" s="38" t="s">
        <v>1980</v>
      </c>
      <c r="H1527" s="38" t="s">
        <v>2665</v>
      </c>
      <c r="I1527" s="39">
        <v>1343.5</v>
      </c>
      <c r="J1527" s="11">
        <f>VLOOKUP(LEFT(B1527,5),[1]Percents!$C:$M,6,FALSE)</f>
        <v>0.25</v>
      </c>
      <c r="K1527" s="13">
        <f t="shared" si="48"/>
        <v>335.875</v>
      </c>
      <c r="L1527" s="15" t="str">
        <f t="shared" si="49"/>
        <v>GF</v>
      </c>
    </row>
    <row r="1528" spans="1:12" s="40" customFormat="1" ht="14.25" customHeight="1" x14ac:dyDescent="0.25">
      <c r="A1528" s="38" t="s">
        <v>141</v>
      </c>
      <c r="B1528" s="38" t="s">
        <v>3</v>
      </c>
      <c r="C1528" s="38" t="s">
        <v>2078</v>
      </c>
      <c r="D1528" s="38" t="s">
        <v>1322</v>
      </c>
      <c r="E1528" s="38" t="s">
        <v>109</v>
      </c>
      <c r="F1528" s="38" t="s">
        <v>1323</v>
      </c>
      <c r="G1528" s="38" t="s">
        <v>1742</v>
      </c>
      <c r="H1528" s="38" t="s">
        <v>2665</v>
      </c>
      <c r="I1528" s="39">
        <v>17791.86</v>
      </c>
      <c r="J1528" s="11">
        <f>VLOOKUP(LEFT(B1528,5),[1]Percents!$C:$M,6,FALSE)</f>
        <v>0.1678</v>
      </c>
      <c r="K1528" s="13">
        <f t="shared" si="48"/>
        <v>2985.4741080000003</v>
      </c>
      <c r="L1528" s="15" t="str">
        <f t="shared" si="49"/>
        <v>GF</v>
      </c>
    </row>
    <row r="1529" spans="1:12" s="40" customFormat="1" ht="14.25" customHeight="1" x14ac:dyDescent="0.25">
      <c r="A1529" s="38" t="s">
        <v>213</v>
      </c>
      <c r="B1529" s="38" t="s">
        <v>53</v>
      </c>
      <c r="C1529" s="38" t="s">
        <v>2079</v>
      </c>
      <c r="D1529" s="38" t="s">
        <v>1368</v>
      </c>
      <c r="E1529" s="38" t="s">
        <v>538</v>
      </c>
      <c r="F1529" s="38" t="s">
        <v>1369</v>
      </c>
      <c r="G1529" s="38" t="s">
        <v>1752</v>
      </c>
      <c r="H1529" s="38" t="s">
        <v>2665</v>
      </c>
      <c r="I1529" s="39">
        <v>3498.4</v>
      </c>
      <c r="J1529" s="11">
        <f>VLOOKUP(LEFT(B1529,5),[1]Percents!$C:$M,6,FALSE)</f>
        <v>8.6050000000000001E-2</v>
      </c>
      <c r="K1529" s="13">
        <f t="shared" si="48"/>
        <v>301.03732000000002</v>
      </c>
      <c r="L1529" s="15" t="str">
        <f t="shared" si="49"/>
        <v>GF</v>
      </c>
    </row>
    <row r="1530" spans="1:12" s="40" customFormat="1" ht="14.25" customHeight="1" x14ac:dyDescent="0.25">
      <c r="A1530" s="38" t="s">
        <v>242</v>
      </c>
      <c r="B1530" s="38" t="s">
        <v>325</v>
      </c>
      <c r="C1530" s="38" t="s">
        <v>2080</v>
      </c>
      <c r="D1530" s="38" t="s">
        <v>1431</v>
      </c>
      <c r="E1530" s="38" t="s">
        <v>1432</v>
      </c>
      <c r="F1530" s="38" t="s">
        <v>1433</v>
      </c>
      <c r="G1530" s="38" t="s">
        <v>1743</v>
      </c>
      <c r="H1530" s="38" t="s">
        <v>2665</v>
      </c>
      <c r="I1530" s="39">
        <v>4384.96</v>
      </c>
      <c r="J1530" s="11">
        <f>VLOOKUP(LEFT(B1530,5),[1]Percents!$C:$M,6,FALSE)</f>
        <v>5.3740000000000003E-2</v>
      </c>
      <c r="K1530" s="13">
        <f t="shared" si="48"/>
        <v>235.64775040000001</v>
      </c>
      <c r="L1530" s="15" t="str">
        <f t="shared" si="49"/>
        <v>GF</v>
      </c>
    </row>
    <row r="1531" spans="1:12" s="40" customFormat="1" ht="14.25" customHeight="1" x14ac:dyDescent="0.25">
      <c r="A1531" s="38" t="s">
        <v>213</v>
      </c>
      <c r="B1531" s="38" t="s">
        <v>258</v>
      </c>
      <c r="C1531" s="38" t="s">
        <v>2081</v>
      </c>
      <c r="D1531" s="38" t="s">
        <v>1504</v>
      </c>
      <c r="E1531" s="38" t="s">
        <v>541</v>
      </c>
      <c r="F1531" s="38" t="s">
        <v>1505</v>
      </c>
      <c r="G1531" s="38" t="s">
        <v>2082</v>
      </c>
      <c r="H1531" s="38" t="s">
        <v>2665</v>
      </c>
      <c r="I1531" s="39">
        <v>451.96</v>
      </c>
      <c r="J1531" s="11">
        <f>VLOOKUP(LEFT(B1531,5),[1]Percents!$C:$M,6,FALSE)</f>
        <v>0.25</v>
      </c>
      <c r="K1531" s="13">
        <f t="shared" si="48"/>
        <v>112.99</v>
      </c>
      <c r="L1531" s="15" t="str">
        <f t="shared" si="49"/>
        <v>GF</v>
      </c>
    </row>
    <row r="1532" spans="1:12" s="40" customFormat="1" ht="14.25" customHeight="1" x14ac:dyDescent="0.25">
      <c r="A1532" s="38" t="s">
        <v>242</v>
      </c>
      <c r="B1532" s="38" t="s">
        <v>326</v>
      </c>
      <c r="C1532" s="38" t="s">
        <v>3968</v>
      </c>
      <c r="D1532" s="38" t="s">
        <v>3969</v>
      </c>
      <c r="E1532" s="38" t="s">
        <v>183</v>
      </c>
      <c r="F1532" s="38" t="s">
        <v>3970</v>
      </c>
      <c r="G1532" s="38" t="s">
        <v>3971</v>
      </c>
      <c r="H1532" s="38" t="s">
        <v>2665</v>
      </c>
      <c r="I1532" s="39">
        <v>3821.11</v>
      </c>
      <c r="J1532" s="11">
        <f>VLOOKUP(LEFT(B1532,5),[1]Percents!$C:$M,6,FALSE)</f>
        <v>5.3740000000000003E-2</v>
      </c>
      <c r="K1532" s="13">
        <f t="shared" si="48"/>
        <v>205.34645140000001</v>
      </c>
      <c r="L1532" s="15" t="str">
        <f t="shared" si="49"/>
        <v>GF</v>
      </c>
    </row>
    <row r="1533" spans="1:12" s="40" customFormat="1" ht="14.25" customHeight="1" x14ac:dyDescent="0.25">
      <c r="A1533" s="38" t="s">
        <v>213</v>
      </c>
      <c r="B1533" s="38" t="s">
        <v>42</v>
      </c>
      <c r="C1533" s="38" t="s">
        <v>8733</v>
      </c>
      <c r="D1533" s="38" t="s">
        <v>8734</v>
      </c>
      <c r="E1533" s="38" t="s">
        <v>747</v>
      </c>
      <c r="F1533" s="38" t="s">
        <v>8735</v>
      </c>
      <c r="G1533" s="38" t="s">
        <v>2084</v>
      </c>
      <c r="H1533" s="38" t="s">
        <v>2665</v>
      </c>
      <c r="I1533" s="39">
        <v>2352.23</v>
      </c>
      <c r="J1533" s="11">
        <f>VLOOKUP(LEFT(B1533,5),[1]Percents!$C:$M,6,FALSE)</f>
        <v>0.29404999999999998</v>
      </c>
      <c r="K1533" s="13">
        <f t="shared" si="48"/>
        <v>691.67323149999993</v>
      </c>
      <c r="L1533" s="15" t="str">
        <f t="shared" si="49"/>
        <v>GF</v>
      </c>
    </row>
    <row r="1534" spans="1:12" s="40" customFormat="1" ht="14.25" customHeight="1" x14ac:dyDescent="0.25">
      <c r="A1534" s="38" t="s">
        <v>213</v>
      </c>
      <c r="B1534" s="38" t="s">
        <v>162</v>
      </c>
      <c r="C1534" s="38" t="s">
        <v>5222</v>
      </c>
      <c r="D1534" s="38" t="s">
        <v>5223</v>
      </c>
      <c r="E1534" s="38" t="s">
        <v>263</v>
      </c>
      <c r="F1534" s="38" t="s">
        <v>1434</v>
      </c>
      <c r="G1534" s="38" t="s">
        <v>5106</v>
      </c>
      <c r="H1534" s="38" t="s">
        <v>2665</v>
      </c>
      <c r="I1534" s="39">
        <v>1708.88</v>
      </c>
      <c r="J1534" s="11">
        <f>VLOOKUP(LEFT(B1534,5),[1]Percents!$C:$M,6,FALSE)</f>
        <v>0.25</v>
      </c>
      <c r="K1534" s="13">
        <f t="shared" si="48"/>
        <v>427.22</v>
      </c>
      <c r="L1534" s="15" t="str">
        <f t="shared" si="49"/>
        <v>GF</v>
      </c>
    </row>
    <row r="1535" spans="1:12" s="40" customFormat="1" ht="14.25" customHeight="1" x14ac:dyDescent="0.25">
      <c r="A1535" s="38" t="s">
        <v>213</v>
      </c>
      <c r="B1535" s="38" t="s">
        <v>21</v>
      </c>
      <c r="C1535" s="38" t="s">
        <v>2085</v>
      </c>
      <c r="D1535" s="38" t="s">
        <v>1507</v>
      </c>
      <c r="E1535" s="38" t="s">
        <v>537</v>
      </c>
      <c r="F1535" s="38" t="s">
        <v>1508</v>
      </c>
      <c r="G1535" s="38" t="s">
        <v>2086</v>
      </c>
      <c r="H1535" s="38" t="s">
        <v>2665</v>
      </c>
      <c r="I1535" s="39">
        <v>6374.37</v>
      </c>
      <c r="J1535" s="11">
        <f>VLOOKUP(LEFT(B1535,5),[1]Percents!$C:$M,6,FALSE)</f>
        <v>0.25</v>
      </c>
      <c r="K1535" s="13">
        <f t="shared" si="48"/>
        <v>1593.5925</v>
      </c>
      <c r="L1535" s="15" t="str">
        <f t="shared" si="49"/>
        <v>GF</v>
      </c>
    </row>
    <row r="1536" spans="1:12" s="40" customFormat="1" ht="14.25" customHeight="1" x14ac:dyDescent="0.25">
      <c r="A1536" s="38" t="s">
        <v>213</v>
      </c>
      <c r="B1536" s="38" t="s">
        <v>21</v>
      </c>
      <c r="C1536" s="38" t="s">
        <v>8736</v>
      </c>
      <c r="D1536" s="38" t="s">
        <v>8737</v>
      </c>
      <c r="E1536" s="38" t="s">
        <v>537</v>
      </c>
      <c r="F1536" s="38" t="s">
        <v>1508</v>
      </c>
      <c r="G1536" s="38" t="s">
        <v>2086</v>
      </c>
      <c r="H1536" s="38" t="s">
        <v>2665</v>
      </c>
      <c r="I1536" s="39">
        <v>2119.4</v>
      </c>
      <c r="J1536" s="11">
        <f>VLOOKUP(LEFT(B1536,5),[1]Percents!$C:$M,6,FALSE)</f>
        <v>0.25</v>
      </c>
      <c r="K1536" s="13">
        <f t="shared" si="48"/>
        <v>529.85</v>
      </c>
      <c r="L1536" s="15" t="str">
        <f t="shared" si="49"/>
        <v>GF</v>
      </c>
    </row>
    <row r="1537" spans="1:12" s="40" customFormat="1" ht="14.25" customHeight="1" x14ac:dyDescent="0.25">
      <c r="A1537" s="38" t="s">
        <v>213</v>
      </c>
      <c r="B1537" s="38" t="s">
        <v>21</v>
      </c>
      <c r="C1537" s="38" t="s">
        <v>12518</v>
      </c>
      <c r="D1537" s="38" t="s">
        <v>12519</v>
      </c>
      <c r="E1537" s="38" t="s">
        <v>537</v>
      </c>
      <c r="F1537" s="38" t="s">
        <v>1508</v>
      </c>
      <c r="G1537" s="38" t="s">
        <v>12520</v>
      </c>
      <c r="H1537" s="38" t="s">
        <v>2665</v>
      </c>
      <c r="I1537" s="41">
        <v>-79.41</v>
      </c>
      <c r="J1537" s="11">
        <f>VLOOKUP(LEFT(B1537,5),[1]Percents!$C:$M,6,FALSE)</f>
        <v>0.25</v>
      </c>
      <c r="K1537" s="13">
        <f t="shared" si="48"/>
        <v>-19.852499999999999</v>
      </c>
      <c r="L1537" s="15" t="str">
        <f t="shared" si="49"/>
        <v>GF</v>
      </c>
    </row>
    <row r="1538" spans="1:12" s="40" customFormat="1" ht="14.25" customHeight="1" x14ac:dyDescent="0.25">
      <c r="A1538" s="38" t="s">
        <v>213</v>
      </c>
      <c r="B1538" s="38" t="s">
        <v>270</v>
      </c>
      <c r="C1538" s="38" t="s">
        <v>5224</v>
      </c>
      <c r="D1538" s="38" t="s">
        <v>5225</v>
      </c>
      <c r="E1538" s="38" t="s">
        <v>1435</v>
      </c>
      <c r="F1538" s="38" t="s">
        <v>1436</v>
      </c>
      <c r="G1538" s="38" t="s">
        <v>5106</v>
      </c>
      <c r="H1538" s="38" t="s">
        <v>2665</v>
      </c>
      <c r="I1538" s="39">
        <v>415.69</v>
      </c>
      <c r="J1538" s="11">
        <f>VLOOKUP(LEFT(B1538,5),[1]Percents!$C:$M,6,FALSE)</f>
        <v>8.6050000000000001E-2</v>
      </c>
      <c r="K1538" s="13">
        <f t="shared" si="48"/>
        <v>35.770124500000001</v>
      </c>
      <c r="L1538" s="15" t="str">
        <f t="shared" si="49"/>
        <v>GF</v>
      </c>
    </row>
    <row r="1539" spans="1:12" s="40" customFormat="1" ht="14.25" customHeight="1" x14ac:dyDescent="0.25">
      <c r="A1539" s="38" t="s">
        <v>213</v>
      </c>
      <c r="B1539" s="38" t="s">
        <v>270</v>
      </c>
      <c r="C1539" s="38" t="s">
        <v>9476</v>
      </c>
      <c r="D1539" s="38" t="s">
        <v>9477</v>
      </c>
      <c r="E1539" s="38" t="s">
        <v>1435</v>
      </c>
      <c r="F1539" s="38" t="s">
        <v>1436</v>
      </c>
      <c r="G1539" s="38" t="s">
        <v>8076</v>
      </c>
      <c r="H1539" s="38" t="s">
        <v>2665</v>
      </c>
      <c r="I1539" s="39">
        <v>3300.79</v>
      </c>
      <c r="J1539" s="11">
        <f>VLOOKUP(LEFT(B1539,5),[1]Percents!$C:$M,6,FALSE)</f>
        <v>8.6050000000000001E-2</v>
      </c>
      <c r="K1539" s="13">
        <f t="shared" si="48"/>
        <v>284.03297950000001</v>
      </c>
      <c r="L1539" s="15" t="str">
        <f t="shared" si="49"/>
        <v>GF</v>
      </c>
    </row>
    <row r="1540" spans="1:12" s="40" customFormat="1" ht="14.25" customHeight="1" x14ac:dyDescent="0.25">
      <c r="A1540" s="38" t="s">
        <v>213</v>
      </c>
      <c r="B1540" s="38" t="s">
        <v>5021</v>
      </c>
      <c r="C1540" s="38" t="s">
        <v>4212</v>
      </c>
      <c r="D1540" s="38" t="s">
        <v>4213</v>
      </c>
      <c r="E1540" s="38" t="s">
        <v>4014</v>
      </c>
      <c r="F1540" s="38" t="s">
        <v>4214</v>
      </c>
      <c r="G1540" s="38" t="s">
        <v>2007</v>
      </c>
      <c r="H1540" s="38" t="s">
        <v>2665</v>
      </c>
      <c r="I1540" s="39">
        <v>3741.33</v>
      </c>
      <c r="J1540" s="11">
        <f>VLOOKUP(LEFT(B1540,5),[1]Percents!$C:$M,6,FALSE)</f>
        <v>0.29404999999999998</v>
      </c>
      <c r="K1540" s="13">
        <f t="shared" si="48"/>
        <v>1100.1380864999999</v>
      </c>
      <c r="L1540" s="15" t="str">
        <f t="shared" si="49"/>
        <v>GF</v>
      </c>
    </row>
    <row r="1541" spans="1:12" s="40" customFormat="1" ht="14.25" customHeight="1" x14ac:dyDescent="0.25">
      <c r="A1541" s="38" t="s">
        <v>141</v>
      </c>
      <c r="B1541" s="38" t="s">
        <v>43</v>
      </c>
      <c r="C1541" s="38" t="s">
        <v>10469</v>
      </c>
      <c r="D1541" s="38" t="s">
        <v>10470</v>
      </c>
      <c r="E1541" s="38" t="s">
        <v>10471</v>
      </c>
      <c r="F1541" s="38" t="s">
        <v>10472</v>
      </c>
      <c r="G1541" s="38" t="s">
        <v>1721</v>
      </c>
      <c r="H1541" s="38" t="s">
        <v>2665</v>
      </c>
      <c r="I1541" s="39">
        <v>7391.07</v>
      </c>
      <c r="J1541" s="11">
        <f>VLOOKUP(LEFT(B1541,5),[1]Percents!$C:$M,6,FALSE)</f>
        <v>0.1678</v>
      </c>
      <c r="K1541" s="13">
        <f t="shared" si="48"/>
        <v>1240.221546</v>
      </c>
      <c r="L1541" s="15" t="str">
        <f t="shared" si="49"/>
        <v>GF</v>
      </c>
    </row>
    <row r="1542" spans="1:12" s="40" customFormat="1" ht="14.25" customHeight="1" x14ac:dyDescent="0.25">
      <c r="A1542" s="38" t="s">
        <v>213</v>
      </c>
      <c r="B1542" s="38" t="s">
        <v>68</v>
      </c>
      <c r="C1542" s="38" t="s">
        <v>2088</v>
      </c>
      <c r="D1542" s="38" t="s">
        <v>1623</v>
      </c>
      <c r="E1542" s="38" t="s">
        <v>370</v>
      </c>
      <c r="F1542" s="38" t="s">
        <v>1624</v>
      </c>
      <c r="G1542" s="38" t="s">
        <v>1766</v>
      </c>
      <c r="H1542" s="38" t="s">
        <v>2665</v>
      </c>
      <c r="I1542" s="39">
        <v>360.23</v>
      </c>
      <c r="J1542" s="11">
        <f>VLOOKUP(LEFT(B1542,5),[1]Percents!$C:$M,6,FALSE)</f>
        <v>0.29404999999999998</v>
      </c>
      <c r="K1542" s="13">
        <f t="shared" si="48"/>
        <v>105.92563149999999</v>
      </c>
      <c r="L1542" s="15" t="str">
        <f t="shared" si="49"/>
        <v>GF</v>
      </c>
    </row>
    <row r="1543" spans="1:12" s="40" customFormat="1" ht="14.25" customHeight="1" x14ac:dyDescent="0.25">
      <c r="A1543" s="38" t="s">
        <v>213</v>
      </c>
      <c r="B1543" s="38" t="s">
        <v>68</v>
      </c>
      <c r="C1543" s="38" t="s">
        <v>9478</v>
      </c>
      <c r="D1543" s="38" t="s">
        <v>9479</v>
      </c>
      <c r="E1543" s="38" t="s">
        <v>370</v>
      </c>
      <c r="F1543" s="38" t="s">
        <v>1624</v>
      </c>
      <c r="G1543" s="38" t="s">
        <v>1766</v>
      </c>
      <c r="H1543" s="38" t="s">
        <v>2665</v>
      </c>
      <c r="I1543" s="39">
        <v>98.92</v>
      </c>
      <c r="J1543" s="11">
        <f>VLOOKUP(LEFT(B1543,5),[1]Percents!$C:$M,6,FALSE)</f>
        <v>0.29404999999999998</v>
      </c>
      <c r="K1543" s="13">
        <f t="shared" si="48"/>
        <v>29.087425999999997</v>
      </c>
      <c r="L1543" s="15" t="str">
        <f t="shared" si="49"/>
        <v>GF</v>
      </c>
    </row>
    <row r="1544" spans="1:12" s="40" customFormat="1" ht="14.25" customHeight="1" x14ac:dyDescent="0.25">
      <c r="A1544" s="38" t="s">
        <v>213</v>
      </c>
      <c r="B1544" s="38" t="s">
        <v>258</v>
      </c>
      <c r="C1544" s="38" t="s">
        <v>2089</v>
      </c>
      <c r="D1544" s="38" t="s">
        <v>1625</v>
      </c>
      <c r="E1544" s="38" t="s">
        <v>453</v>
      </c>
      <c r="F1544" s="38" t="s">
        <v>1626</v>
      </c>
      <c r="G1544" s="38" t="s">
        <v>1766</v>
      </c>
      <c r="H1544" s="38" t="s">
        <v>2665</v>
      </c>
      <c r="I1544" s="39">
        <v>969.54</v>
      </c>
      <c r="J1544" s="11">
        <f>VLOOKUP(LEFT(B1544,5),[1]Percents!$C:$M,6,FALSE)</f>
        <v>0.25</v>
      </c>
      <c r="K1544" s="13">
        <f t="shared" si="48"/>
        <v>242.38499999999999</v>
      </c>
      <c r="L1544" s="15" t="str">
        <f t="shared" si="49"/>
        <v>GF</v>
      </c>
    </row>
    <row r="1545" spans="1:12" s="40" customFormat="1" ht="14.25" customHeight="1" x14ac:dyDescent="0.25">
      <c r="A1545" s="38" t="s">
        <v>213</v>
      </c>
      <c r="B1545" s="38" t="s">
        <v>258</v>
      </c>
      <c r="C1545" s="38" t="s">
        <v>10473</v>
      </c>
      <c r="D1545" s="38" t="s">
        <v>10474</v>
      </c>
      <c r="E1545" s="38" t="s">
        <v>477</v>
      </c>
      <c r="F1545" s="38" t="s">
        <v>10475</v>
      </c>
      <c r="G1545" s="38" t="s">
        <v>1766</v>
      </c>
      <c r="H1545" s="38" t="s">
        <v>2665</v>
      </c>
      <c r="I1545" s="41">
        <v>-3640.36</v>
      </c>
      <c r="J1545" s="11">
        <f>VLOOKUP(LEFT(B1545,5),[1]Percents!$C:$M,6,FALSE)</f>
        <v>0.25</v>
      </c>
      <c r="K1545" s="13">
        <f t="shared" si="48"/>
        <v>-910.09</v>
      </c>
      <c r="L1545" s="15" t="str">
        <f t="shared" si="49"/>
        <v>GF</v>
      </c>
    </row>
    <row r="1546" spans="1:12" s="40" customFormat="1" ht="14.25" customHeight="1" x14ac:dyDescent="0.25">
      <c r="A1546" s="38" t="s">
        <v>242</v>
      </c>
      <c r="B1546" s="38" t="s">
        <v>122</v>
      </c>
      <c r="C1546" s="38" t="s">
        <v>2090</v>
      </c>
      <c r="D1546" s="38" t="s">
        <v>1627</v>
      </c>
      <c r="E1546" s="38" t="s">
        <v>45</v>
      </c>
      <c r="F1546" s="38" t="s">
        <v>1628</v>
      </c>
      <c r="G1546" s="38" t="s">
        <v>1750</v>
      </c>
      <c r="H1546" s="38" t="s">
        <v>2665</v>
      </c>
      <c r="I1546" s="39">
        <v>61.8</v>
      </c>
      <c r="J1546" s="11">
        <f>VLOOKUP(LEFT(B1546,5),[1]Percents!$C:$M,6,FALSE)</f>
        <v>5.3740000000000003E-2</v>
      </c>
      <c r="K1546" s="13">
        <f t="shared" si="48"/>
        <v>3.321132</v>
      </c>
      <c r="L1546" s="15" t="str">
        <f t="shared" si="49"/>
        <v>GF</v>
      </c>
    </row>
    <row r="1547" spans="1:12" s="40" customFormat="1" ht="14.25" customHeight="1" x14ac:dyDescent="0.25">
      <c r="A1547" s="38" t="s">
        <v>213</v>
      </c>
      <c r="B1547" s="38" t="s">
        <v>106</v>
      </c>
      <c r="C1547" s="38" t="s">
        <v>2091</v>
      </c>
      <c r="D1547" s="38" t="s">
        <v>2092</v>
      </c>
      <c r="E1547" s="38" t="s">
        <v>253</v>
      </c>
      <c r="F1547" s="38" t="s">
        <v>2093</v>
      </c>
      <c r="G1547" s="38" t="s">
        <v>1750</v>
      </c>
      <c r="H1547" s="38" t="s">
        <v>2665</v>
      </c>
      <c r="I1547" s="39">
        <v>2356.73</v>
      </c>
      <c r="J1547" s="11">
        <f>VLOOKUP(LEFT(B1547,5),[1]Percents!$C:$M,6,FALSE)</f>
        <v>0.29404999999999998</v>
      </c>
      <c r="K1547" s="13">
        <f t="shared" si="48"/>
        <v>692.99645649999991</v>
      </c>
      <c r="L1547" s="15" t="str">
        <f t="shared" si="49"/>
        <v>GF</v>
      </c>
    </row>
    <row r="1548" spans="1:12" s="40" customFormat="1" ht="14.25" customHeight="1" x14ac:dyDescent="0.25">
      <c r="A1548" s="38" t="s">
        <v>213</v>
      </c>
      <c r="B1548" s="38" t="s">
        <v>106</v>
      </c>
      <c r="C1548" s="38" t="s">
        <v>2565</v>
      </c>
      <c r="D1548" s="38" t="s">
        <v>2566</v>
      </c>
      <c r="E1548" s="38" t="s">
        <v>253</v>
      </c>
      <c r="F1548" s="38" t="s">
        <v>2567</v>
      </c>
      <c r="G1548" s="38" t="s">
        <v>1750</v>
      </c>
      <c r="H1548" s="38" t="s">
        <v>2665</v>
      </c>
      <c r="I1548" s="41">
        <v>-217.18</v>
      </c>
      <c r="J1548" s="11">
        <f>VLOOKUP(LEFT(B1548,5),[1]Percents!$C:$M,6,FALSE)</f>
        <v>0.29404999999999998</v>
      </c>
      <c r="K1548" s="13">
        <f t="shared" si="48"/>
        <v>-63.861778999999999</v>
      </c>
      <c r="L1548" s="15" t="str">
        <f t="shared" si="49"/>
        <v>GF</v>
      </c>
    </row>
    <row r="1549" spans="1:12" s="40" customFormat="1" ht="14.25" customHeight="1" x14ac:dyDescent="0.25">
      <c r="A1549" s="38" t="s">
        <v>243</v>
      </c>
      <c r="B1549" s="38" t="s">
        <v>314</v>
      </c>
      <c r="C1549" s="38" t="s">
        <v>2711</v>
      </c>
      <c r="D1549" s="38" t="s">
        <v>2712</v>
      </c>
      <c r="E1549" s="38" t="s">
        <v>436</v>
      </c>
      <c r="F1549" s="38" t="s">
        <v>2713</v>
      </c>
      <c r="G1549" s="38" t="s">
        <v>1721</v>
      </c>
      <c r="H1549" s="38" t="s">
        <v>2665</v>
      </c>
      <c r="I1549" s="39">
        <v>6785.18</v>
      </c>
      <c r="J1549" s="11">
        <f>VLOOKUP(LEFT(B1549,5),[1]Percents!$C:$M,6,FALSE)</f>
        <v>9.0999999999999998E-2</v>
      </c>
      <c r="K1549" s="13">
        <f t="shared" si="48"/>
        <v>617.45137999999997</v>
      </c>
      <c r="L1549" s="15" t="str">
        <f t="shared" si="49"/>
        <v>GF</v>
      </c>
    </row>
    <row r="1550" spans="1:12" s="40" customFormat="1" ht="14.25" customHeight="1" x14ac:dyDescent="0.25">
      <c r="A1550" s="38" t="s">
        <v>66</v>
      </c>
      <c r="B1550" s="38" t="s">
        <v>8705</v>
      </c>
      <c r="C1550" s="38" t="s">
        <v>9480</v>
      </c>
      <c r="D1550" s="38" t="s">
        <v>9481</v>
      </c>
      <c r="E1550" s="38" t="s">
        <v>8708</v>
      </c>
      <c r="F1550" s="38" t="s">
        <v>9482</v>
      </c>
      <c r="G1550" s="38" t="s">
        <v>1766</v>
      </c>
      <c r="H1550" s="38" t="s">
        <v>2665</v>
      </c>
      <c r="I1550" s="41">
        <v>-0.03</v>
      </c>
      <c r="J1550" s="11">
        <f>VLOOKUP(LEFT(B1550,5),[1]Percents!$C:$M,6,FALSE)</f>
        <v>1</v>
      </c>
      <c r="K1550" s="13">
        <f t="shared" si="48"/>
        <v>-0.03</v>
      </c>
      <c r="L1550" s="15" t="str">
        <f t="shared" si="49"/>
        <v>GF</v>
      </c>
    </row>
    <row r="1551" spans="1:12" s="40" customFormat="1" ht="14.25" customHeight="1" x14ac:dyDescent="0.25">
      <c r="A1551" s="38" t="s">
        <v>242</v>
      </c>
      <c r="B1551" s="38" t="s">
        <v>122</v>
      </c>
      <c r="C1551" s="38" t="s">
        <v>2714</v>
      </c>
      <c r="D1551" s="38" t="s">
        <v>2715</v>
      </c>
      <c r="E1551" s="38" t="s">
        <v>380</v>
      </c>
      <c r="F1551" s="38" t="s">
        <v>2716</v>
      </c>
      <c r="G1551" s="38" t="s">
        <v>2683</v>
      </c>
      <c r="H1551" s="38" t="s">
        <v>2665</v>
      </c>
      <c r="I1551" s="39">
        <v>12213.28</v>
      </c>
      <c r="J1551" s="11">
        <f>VLOOKUP(LEFT(B1551,5),[1]Percents!$C:$M,6,FALSE)</f>
        <v>5.3740000000000003E-2</v>
      </c>
      <c r="K1551" s="13">
        <f t="shared" si="48"/>
        <v>656.34166720000007</v>
      </c>
      <c r="L1551" s="15" t="str">
        <f t="shared" si="49"/>
        <v>GF</v>
      </c>
    </row>
    <row r="1552" spans="1:12" s="40" customFormat="1" ht="14.25" customHeight="1" x14ac:dyDescent="0.25">
      <c r="A1552" s="38" t="s">
        <v>213</v>
      </c>
      <c r="B1552" s="38" t="s">
        <v>79</v>
      </c>
      <c r="C1552" s="38" t="s">
        <v>2935</v>
      </c>
      <c r="D1552" s="38" t="s">
        <v>2936</v>
      </c>
      <c r="E1552" s="38" t="s">
        <v>476</v>
      </c>
      <c r="F1552" s="38" t="s">
        <v>2937</v>
      </c>
      <c r="G1552" s="38" t="s">
        <v>2683</v>
      </c>
      <c r="H1552" s="38" t="s">
        <v>2665</v>
      </c>
      <c r="I1552" s="39">
        <v>11971.4</v>
      </c>
      <c r="J1552" s="11">
        <f>VLOOKUP(LEFT(B1552,5),[1]Percents!$C:$M,6,FALSE)</f>
        <v>8.6050000000000001E-2</v>
      </c>
      <c r="K1552" s="13">
        <f t="shared" si="48"/>
        <v>1030.13897</v>
      </c>
      <c r="L1552" s="15" t="str">
        <f t="shared" si="49"/>
        <v>GF</v>
      </c>
    </row>
    <row r="1553" spans="1:12" s="40" customFormat="1" ht="14.25" customHeight="1" x14ac:dyDescent="0.25">
      <c r="A1553" s="38" t="s">
        <v>213</v>
      </c>
      <c r="B1553" s="38" t="s">
        <v>190</v>
      </c>
      <c r="C1553" s="38" t="s">
        <v>8211</v>
      </c>
      <c r="D1553" s="38" t="s">
        <v>8212</v>
      </c>
      <c r="E1553" s="38" t="s">
        <v>2938</v>
      </c>
      <c r="F1553" s="38" t="s">
        <v>8213</v>
      </c>
      <c r="G1553" s="38" t="s">
        <v>1760</v>
      </c>
      <c r="H1553" s="38" t="s">
        <v>2665</v>
      </c>
      <c r="I1553" s="39">
        <v>0.19</v>
      </c>
      <c r="J1553" s="11">
        <f>VLOOKUP(LEFT(B1553,5),[1]Percents!$C:$M,6,FALSE)</f>
        <v>0.25</v>
      </c>
      <c r="K1553" s="13">
        <f t="shared" si="48"/>
        <v>4.7500000000000001E-2</v>
      </c>
      <c r="L1553" s="15" t="str">
        <f t="shared" si="49"/>
        <v>GF</v>
      </c>
    </row>
    <row r="1554" spans="1:12" s="40" customFormat="1" ht="14.25" customHeight="1" x14ac:dyDescent="0.25">
      <c r="A1554" s="38" t="s">
        <v>213</v>
      </c>
      <c r="B1554" s="38" t="s">
        <v>106</v>
      </c>
      <c r="C1554" s="38" t="s">
        <v>7457</v>
      </c>
      <c r="D1554" s="38" t="s">
        <v>7458</v>
      </c>
      <c r="E1554" s="38" t="s">
        <v>253</v>
      </c>
      <c r="F1554" s="38" t="s">
        <v>7459</v>
      </c>
      <c r="G1554" s="38" t="s">
        <v>2040</v>
      </c>
      <c r="H1554" s="38" t="s">
        <v>2665</v>
      </c>
      <c r="I1554" s="39">
        <v>150100.35999999999</v>
      </c>
      <c r="J1554" s="11">
        <f>VLOOKUP(LEFT(B1554,5),[1]Percents!$C:$M,6,FALSE)</f>
        <v>0.29404999999999998</v>
      </c>
      <c r="K1554" s="13">
        <f t="shared" si="48"/>
        <v>44137.010857999994</v>
      </c>
      <c r="L1554" s="15" t="str">
        <f t="shared" si="49"/>
        <v>GF</v>
      </c>
    </row>
    <row r="1555" spans="1:12" s="40" customFormat="1" ht="14.25" customHeight="1" x14ac:dyDescent="0.25">
      <c r="A1555" s="38" t="s">
        <v>242</v>
      </c>
      <c r="B1555" s="38" t="s">
        <v>423</v>
      </c>
      <c r="C1555" s="38" t="s">
        <v>10019</v>
      </c>
      <c r="D1555" s="38" t="s">
        <v>10020</v>
      </c>
      <c r="E1555" s="38" t="s">
        <v>7723</v>
      </c>
      <c r="F1555" s="38" t="s">
        <v>7459</v>
      </c>
      <c r="G1555" s="38" t="s">
        <v>6733</v>
      </c>
      <c r="H1555" s="38" t="s">
        <v>2665</v>
      </c>
      <c r="I1555" s="39">
        <v>8825.24</v>
      </c>
      <c r="J1555" s="11">
        <f>VLOOKUP(LEFT(B1555,5),[1]Percents!$C:$M,6,FALSE)</f>
        <v>3.5830000000000001E-2</v>
      </c>
      <c r="K1555" s="13">
        <f t="shared" si="48"/>
        <v>316.20834919999999</v>
      </c>
      <c r="L1555" s="15" t="str">
        <f t="shared" si="49"/>
        <v>GF</v>
      </c>
    </row>
    <row r="1556" spans="1:12" s="40" customFormat="1" ht="14.25" customHeight="1" x14ac:dyDescent="0.25">
      <c r="A1556" s="38" t="s">
        <v>213</v>
      </c>
      <c r="B1556" s="38" t="s">
        <v>258</v>
      </c>
      <c r="C1556" s="38" t="s">
        <v>2939</v>
      </c>
      <c r="D1556" s="38" t="s">
        <v>2940</v>
      </c>
      <c r="E1556" s="38" t="s">
        <v>541</v>
      </c>
      <c r="F1556" s="38" t="s">
        <v>2941</v>
      </c>
      <c r="G1556" s="38" t="s">
        <v>2942</v>
      </c>
      <c r="H1556" s="38" t="s">
        <v>2665</v>
      </c>
      <c r="I1556" s="39">
        <v>152.36000000000001</v>
      </c>
      <c r="J1556" s="11">
        <f>VLOOKUP(LEFT(B1556,5),[1]Percents!$C:$M,6,FALSE)</f>
        <v>0.25</v>
      </c>
      <c r="K1556" s="13">
        <f t="shared" si="48"/>
        <v>38.090000000000003</v>
      </c>
      <c r="L1556" s="15" t="str">
        <f t="shared" si="49"/>
        <v>GF</v>
      </c>
    </row>
    <row r="1557" spans="1:12" s="40" customFormat="1" ht="14.25" customHeight="1" x14ac:dyDescent="0.25">
      <c r="A1557" s="38" t="s">
        <v>213</v>
      </c>
      <c r="B1557" s="38" t="s">
        <v>258</v>
      </c>
      <c r="C1557" s="38" t="s">
        <v>3045</v>
      </c>
      <c r="D1557" s="38" t="s">
        <v>3046</v>
      </c>
      <c r="E1557" s="38" t="s">
        <v>541</v>
      </c>
      <c r="F1557" s="38" t="s">
        <v>3047</v>
      </c>
      <c r="G1557" s="38" t="s">
        <v>2990</v>
      </c>
      <c r="H1557" s="38" t="s">
        <v>2665</v>
      </c>
      <c r="I1557" s="39">
        <v>2193.8000000000002</v>
      </c>
      <c r="J1557" s="11">
        <f>VLOOKUP(LEFT(B1557,5),[1]Percents!$C:$M,6,FALSE)</f>
        <v>0.25</v>
      </c>
      <c r="K1557" s="13">
        <f t="shared" si="48"/>
        <v>548.45000000000005</v>
      </c>
      <c r="L1557" s="15" t="str">
        <f t="shared" si="49"/>
        <v>GF</v>
      </c>
    </row>
    <row r="1558" spans="1:12" s="40" customFormat="1" ht="14.25" customHeight="1" x14ac:dyDescent="0.25">
      <c r="A1558" s="38" t="s">
        <v>213</v>
      </c>
      <c r="B1558" s="38" t="s">
        <v>42</v>
      </c>
      <c r="C1558" s="38" t="s">
        <v>7740</v>
      </c>
      <c r="D1558" s="38" t="s">
        <v>7741</v>
      </c>
      <c r="E1558" s="38" t="s">
        <v>747</v>
      </c>
      <c r="F1558" s="38" t="s">
        <v>7742</v>
      </c>
      <c r="G1558" s="38" t="s">
        <v>3768</v>
      </c>
      <c r="H1558" s="38" t="s">
        <v>2665</v>
      </c>
      <c r="I1558" s="39">
        <v>1248.77</v>
      </c>
      <c r="J1558" s="11">
        <f>VLOOKUP(LEFT(B1558,5),[1]Percents!$C:$M,6,FALSE)</f>
        <v>0.29404999999999998</v>
      </c>
      <c r="K1558" s="13">
        <f t="shared" si="48"/>
        <v>367.20081849999997</v>
      </c>
      <c r="L1558" s="15" t="str">
        <f t="shared" si="49"/>
        <v>GF</v>
      </c>
    </row>
    <row r="1559" spans="1:12" s="40" customFormat="1" ht="14.25" customHeight="1" x14ac:dyDescent="0.25">
      <c r="A1559" s="38" t="s">
        <v>141</v>
      </c>
      <c r="B1559" s="38" t="s">
        <v>323</v>
      </c>
      <c r="C1559" s="38" t="s">
        <v>3275</v>
      </c>
      <c r="D1559" s="38" t="s">
        <v>3276</v>
      </c>
      <c r="E1559" s="38" t="s">
        <v>3277</v>
      </c>
      <c r="F1559" s="38" t="s">
        <v>3278</v>
      </c>
      <c r="G1559" s="38" t="s">
        <v>2922</v>
      </c>
      <c r="H1559" s="38" t="s">
        <v>2665</v>
      </c>
      <c r="I1559" s="39">
        <v>2933.67</v>
      </c>
      <c r="J1559" s="11">
        <f>VLOOKUP(LEFT(B1559,5),[1]Percents!$C:$M,6,FALSE)</f>
        <v>0.1678</v>
      </c>
      <c r="K1559" s="13">
        <f t="shared" si="48"/>
        <v>492.26982600000002</v>
      </c>
      <c r="L1559" s="15" t="str">
        <f t="shared" si="49"/>
        <v>GF</v>
      </c>
    </row>
    <row r="1560" spans="1:12" s="40" customFormat="1" ht="14.25" customHeight="1" x14ac:dyDescent="0.25">
      <c r="A1560" s="38" t="s">
        <v>213</v>
      </c>
      <c r="B1560" s="38" t="s">
        <v>120</v>
      </c>
      <c r="C1560" s="38" t="s">
        <v>3143</v>
      </c>
      <c r="D1560" s="38" t="s">
        <v>3144</v>
      </c>
      <c r="E1560" s="38" t="s">
        <v>6737</v>
      </c>
      <c r="F1560" s="38" t="s">
        <v>3145</v>
      </c>
      <c r="G1560" s="38" t="s">
        <v>3146</v>
      </c>
      <c r="H1560" s="38" t="s">
        <v>2665</v>
      </c>
      <c r="I1560" s="39">
        <v>711.06</v>
      </c>
      <c r="J1560" s="11">
        <f>VLOOKUP(LEFT(B1560,5),[1]Percents!$C:$M,6,FALSE)</f>
        <v>0.29404999999999998</v>
      </c>
      <c r="K1560" s="13">
        <f t="shared" si="48"/>
        <v>209.08719299999996</v>
      </c>
      <c r="L1560" s="15" t="str">
        <f t="shared" si="49"/>
        <v>GF</v>
      </c>
    </row>
    <row r="1561" spans="1:12" s="40" customFormat="1" ht="14.25" customHeight="1" x14ac:dyDescent="0.25">
      <c r="A1561" s="38" t="s">
        <v>213</v>
      </c>
      <c r="B1561" s="38" t="s">
        <v>225</v>
      </c>
      <c r="C1561" s="38" t="s">
        <v>3147</v>
      </c>
      <c r="D1561" s="38" t="s">
        <v>3148</v>
      </c>
      <c r="E1561" s="38" t="s">
        <v>6700</v>
      </c>
      <c r="F1561" s="38" t="s">
        <v>3149</v>
      </c>
      <c r="G1561" s="38" t="s">
        <v>2847</v>
      </c>
      <c r="H1561" s="38" t="s">
        <v>2665</v>
      </c>
      <c r="I1561" s="39">
        <v>8807.0499999999993</v>
      </c>
      <c r="J1561" s="11">
        <f>VLOOKUP(LEFT(B1561,5),[1]Percents!$C:$M,6,FALSE)</f>
        <v>0.29404999999999998</v>
      </c>
      <c r="K1561" s="13">
        <f t="shared" si="48"/>
        <v>2589.7130524999998</v>
      </c>
      <c r="L1561" s="15" t="str">
        <f t="shared" si="49"/>
        <v>GF</v>
      </c>
    </row>
    <row r="1562" spans="1:12" s="40" customFormat="1" ht="14.25" customHeight="1" x14ac:dyDescent="0.25">
      <c r="A1562" s="38" t="s">
        <v>213</v>
      </c>
      <c r="B1562" s="38" t="s">
        <v>495</v>
      </c>
      <c r="C1562" s="38" t="s">
        <v>4215</v>
      </c>
      <c r="D1562" s="38" t="s">
        <v>4216</v>
      </c>
      <c r="E1562" s="38" t="s">
        <v>4217</v>
      </c>
      <c r="F1562" s="38" t="s">
        <v>4218</v>
      </c>
      <c r="G1562" s="38" t="s">
        <v>4195</v>
      </c>
      <c r="H1562" s="38" t="s">
        <v>2665</v>
      </c>
      <c r="I1562" s="39">
        <v>8296.81</v>
      </c>
      <c r="J1562" s="11">
        <f>VLOOKUP(LEFT(B1562,5),[1]Percents!$C:$M,6,FALSE)</f>
        <v>8.6050000000000001E-2</v>
      </c>
      <c r="K1562" s="13">
        <f t="shared" si="48"/>
        <v>713.94050049999998</v>
      </c>
      <c r="L1562" s="15" t="str">
        <f t="shared" si="49"/>
        <v>GF</v>
      </c>
    </row>
    <row r="1563" spans="1:12" s="40" customFormat="1" ht="14.25" customHeight="1" x14ac:dyDescent="0.25">
      <c r="A1563" s="38" t="s">
        <v>243</v>
      </c>
      <c r="B1563" s="38" t="s">
        <v>2543</v>
      </c>
      <c r="C1563" s="38" t="s">
        <v>7460</v>
      </c>
      <c r="D1563" s="38" t="s">
        <v>7461</v>
      </c>
      <c r="E1563" s="38" t="s">
        <v>7462</v>
      </c>
      <c r="F1563" s="38" t="s">
        <v>7463</v>
      </c>
      <c r="G1563" s="38" t="s">
        <v>4114</v>
      </c>
      <c r="H1563" s="38" t="s">
        <v>2665</v>
      </c>
      <c r="I1563" s="39">
        <v>2016.44</v>
      </c>
      <c r="J1563" s="11">
        <f>VLOOKUP(LEFT(B1563,5),[1]Percents!$C:$M,6,FALSE)</f>
        <v>9.0999999999999998E-2</v>
      </c>
      <c r="K1563" s="13">
        <f t="shared" si="48"/>
        <v>183.49603999999999</v>
      </c>
      <c r="L1563" s="15" t="str">
        <f t="shared" si="49"/>
        <v>GF</v>
      </c>
    </row>
    <row r="1564" spans="1:12" s="40" customFormat="1" ht="14.25" customHeight="1" x14ac:dyDescent="0.25">
      <c r="A1564" s="38" t="s">
        <v>213</v>
      </c>
      <c r="B1564" s="38" t="s">
        <v>120</v>
      </c>
      <c r="C1564" s="38" t="s">
        <v>2072</v>
      </c>
      <c r="D1564" s="38" t="s">
        <v>1318</v>
      </c>
      <c r="E1564" s="38" t="s">
        <v>6737</v>
      </c>
      <c r="F1564" s="38" t="s">
        <v>5226</v>
      </c>
      <c r="G1564" s="38" t="s">
        <v>1706</v>
      </c>
      <c r="H1564" s="38" t="s">
        <v>2665</v>
      </c>
      <c r="I1564" s="39">
        <v>2141.2600000000002</v>
      </c>
      <c r="J1564" s="11">
        <f>VLOOKUP(LEFT(B1564,5),[1]Percents!$C:$M,6,FALSE)</f>
        <v>0.29404999999999998</v>
      </c>
      <c r="K1564" s="13">
        <f t="shared" ref="K1564:K1627" si="50">+J1564*I1564</f>
        <v>629.63750300000004</v>
      </c>
      <c r="L1564" s="15" t="str">
        <f t="shared" si="49"/>
        <v>GF</v>
      </c>
    </row>
    <row r="1565" spans="1:12" s="40" customFormat="1" ht="14.25" customHeight="1" x14ac:dyDescent="0.25">
      <c r="A1565" s="38" t="s">
        <v>213</v>
      </c>
      <c r="B1565" s="38" t="s">
        <v>233</v>
      </c>
      <c r="C1565" s="38" t="s">
        <v>4219</v>
      </c>
      <c r="D1565" s="38" t="s">
        <v>4220</v>
      </c>
      <c r="E1565" s="38" t="s">
        <v>4221</v>
      </c>
      <c r="F1565" s="38" t="s">
        <v>4222</v>
      </c>
      <c r="G1565" s="38" t="s">
        <v>3599</v>
      </c>
      <c r="H1565" s="38" t="s">
        <v>2665</v>
      </c>
      <c r="I1565" s="39">
        <v>5614.33</v>
      </c>
      <c r="J1565" s="11">
        <f>VLOOKUP(LEFT(B1565,5),[1]Percents!$C:$M,6,FALSE)</f>
        <v>0.29404999999999998</v>
      </c>
      <c r="K1565" s="13">
        <f t="shared" si="50"/>
        <v>1650.8937364999999</v>
      </c>
      <c r="L1565" s="15" t="str">
        <f t="shared" si="49"/>
        <v>GF</v>
      </c>
    </row>
    <row r="1566" spans="1:12" s="40" customFormat="1" ht="14.25" customHeight="1" x14ac:dyDescent="0.25">
      <c r="A1566" s="38" t="s">
        <v>213</v>
      </c>
      <c r="B1566" s="38" t="s">
        <v>148</v>
      </c>
      <c r="C1566" s="38" t="s">
        <v>7240</v>
      </c>
      <c r="D1566" s="38" t="s">
        <v>7241</v>
      </c>
      <c r="E1566" s="38" t="s">
        <v>3175</v>
      </c>
      <c r="F1566" s="38" t="s">
        <v>4736</v>
      </c>
      <c r="G1566" s="38" t="s">
        <v>4957</v>
      </c>
      <c r="H1566" s="38" t="s">
        <v>2665</v>
      </c>
      <c r="I1566" s="41">
        <v>-55.84</v>
      </c>
      <c r="J1566" s="11">
        <f>VLOOKUP(LEFT(B1566,5),[1]Percents!$C:$M,6,FALSE)</f>
        <v>0.25</v>
      </c>
      <c r="K1566" s="13">
        <f t="shared" si="50"/>
        <v>-13.96</v>
      </c>
      <c r="L1566" s="15" t="str">
        <f t="shared" si="49"/>
        <v>GF</v>
      </c>
    </row>
    <row r="1567" spans="1:12" s="40" customFormat="1" ht="14.25" customHeight="1" x14ac:dyDescent="0.25">
      <c r="A1567" s="38" t="s">
        <v>213</v>
      </c>
      <c r="B1567" s="38" t="s">
        <v>148</v>
      </c>
      <c r="C1567" s="38" t="s">
        <v>12521</v>
      </c>
      <c r="D1567" s="38" t="s">
        <v>12522</v>
      </c>
      <c r="E1567" s="38" t="s">
        <v>3175</v>
      </c>
      <c r="F1567" s="38" t="s">
        <v>4736</v>
      </c>
      <c r="G1567" s="38" t="s">
        <v>7869</v>
      </c>
      <c r="H1567" s="38" t="s">
        <v>2665</v>
      </c>
      <c r="I1567" s="39">
        <v>1565.79</v>
      </c>
      <c r="J1567" s="11">
        <f>VLOOKUP(LEFT(B1567,5),[1]Percents!$C:$M,6,FALSE)</f>
        <v>0.25</v>
      </c>
      <c r="K1567" s="13">
        <f t="shared" si="50"/>
        <v>391.44749999999999</v>
      </c>
      <c r="L1567" s="15" t="str">
        <f t="shared" si="49"/>
        <v>GF</v>
      </c>
    </row>
    <row r="1568" spans="1:12" s="40" customFormat="1" ht="14.25" customHeight="1" x14ac:dyDescent="0.25">
      <c r="A1568" s="38" t="s">
        <v>213</v>
      </c>
      <c r="B1568" s="38" t="s">
        <v>211</v>
      </c>
      <c r="C1568" s="38" t="s">
        <v>4345</v>
      </c>
      <c r="D1568" s="38" t="s">
        <v>4346</v>
      </c>
      <c r="E1568" s="38" t="s">
        <v>2391</v>
      </c>
      <c r="F1568" s="38" t="s">
        <v>4347</v>
      </c>
      <c r="G1568" s="38" t="s">
        <v>4348</v>
      </c>
      <c r="H1568" s="38" t="s">
        <v>2665</v>
      </c>
      <c r="I1568" s="39">
        <v>8054.66</v>
      </c>
      <c r="J1568" s="11">
        <f>VLOOKUP(LEFT(B1568,5),[1]Percents!$C:$M,6,FALSE)</f>
        <v>8.6050000000000001E-2</v>
      </c>
      <c r="K1568" s="13">
        <f t="shared" si="50"/>
        <v>693.10349299999996</v>
      </c>
      <c r="L1568" s="15" t="str">
        <f t="shared" si="49"/>
        <v>GF</v>
      </c>
    </row>
    <row r="1569" spans="1:12" s="40" customFormat="1" ht="14.25" customHeight="1" x14ac:dyDescent="0.25">
      <c r="A1569" s="38" t="s">
        <v>213</v>
      </c>
      <c r="B1569" s="38" t="s">
        <v>226</v>
      </c>
      <c r="C1569" s="38" t="s">
        <v>5902</v>
      </c>
      <c r="D1569" s="38" t="s">
        <v>5903</v>
      </c>
      <c r="E1569" s="38" t="s">
        <v>5507</v>
      </c>
      <c r="F1569" s="38" t="s">
        <v>5508</v>
      </c>
      <c r="G1569" s="38" t="s">
        <v>5782</v>
      </c>
      <c r="H1569" s="38" t="s">
        <v>2665</v>
      </c>
      <c r="I1569" s="39">
        <v>3169.06</v>
      </c>
      <c r="J1569" s="11">
        <f>VLOOKUP(LEFT(B1569,5),[1]Percents!$C:$M,6,FALSE)</f>
        <v>8.6050000000000001E-2</v>
      </c>
      <c r="K1569" s="13">
        <f t="shared" si="50"/>
        <v>272.69761299999999</v>
      </c>
      <c r="L1569" s="15" t="str">
        <f t="shared" si="49"/>
        <v>GF</v>
      </c>
    </row>
    <row r="1570" spans="1:12" s="40" customFormat="1" ht="14.25" customHeight="1" x14ac:dyDescent="0.25">
      <c r="A1570" s="38" t="s">
        <v>141</v>
      </c>
      <c r="B1570" s="38" t="s">
        <v>135</v>
      </c>
      <c r="C1570" s="38" t="s">
        <v>11069</v>
      </c>
      <c r="D1570" s="38" t="s">
        <v>11070</v>
      </c>
      <c r="E1570" s="38" t="s">
        <v>11071</v>
      </c>
      <c r="F1570" s="38" t="s">
        <v>11072</v>
      </c>
      <c r="G1570" s="38" t="s">
        <v>9522</v>
      </c>
      <c r="H1570" s="38" t="s">
        <v>2665</v>
      </c>
      <c r="I1570" s="39">
        <v>791.34000000000015</v>
      </c>
      <c r="J1570" s="11">
        <f>VLOOKUP(LEFT(B1570,5),[1]Percents!$C:$M,6,FALSE)</f>
        <v>0.1678</v>
      </c>
      <c r="K1570" s="13">
        <f t="shared" si="50"/>
        <v>132.78685200000004</v>
      </c>
      <c r="L1570" s="15" t="str">
        <f t="shared" si="49"/>
        <v>GF</v>
      </c>
    </row>
    <row r="1571" spans="1:12" s="40" customFormat="1" ht="14.25" customHeight="1" x14ac:dyDescent="0.25">
      <c r="A1571" s="38" t="s">
        <v>141</v>
      </c>
      <c r="B1571" s="38" t="s">
        <v>111</v>
      </c>
      <c r="C1571" s="38" t="s">
        <v>10021</v>
      </c>
      <c r="D1571" s="38" t="s">
        <v>10022</v>
      </c>
      <c r="E1571" s="38" t="s">
        <v>804</v>
      </c>
      <c r="F1571" s="38" t="s">
        <v>10023</v>
      </c>
      <c r="G1571" s="38" t="s">
        <v>9856</v>
      </c>
      <c r="H1571" s="38" t="s">
        <v>2665</v>
      </c>
      <c r="I1571" s="39">
        <v>1809.42</v>
      </c>
      <c r="J1571" s="11">
        <f>VLOOKUP(LEFT(B1571,5),[1]Percents!$C:$M,6,FALSE)</f>
        <v>0.1678</v>
      </c>
      <c r="K1571" s="13">
        <f t="shared" si="50"/>
        <v>303.620676</v>
      </c>
      <c r="L1571" s="15" t="str">
        <f t="shared" si="49"/>
        <v>GF</v>
      </c>
    </row>
    <row r="1572" spans="1:12" s="40" customFormat="1" ht="14.25" customHeight="1" x14ac:dyDescent="0.25">
      <c r="A1572" s="38" t="s">
        <v>243</v>
      </c>
      <c r="B1572" s="38" t="s">
        <v>118</v>
      </c>
      <c r="C1572" s="38" t="s">
        <v>6598</v>
      </c>
      <c r="D1572" s="38" t="s">
        <v>6599</v>
      </c>
      <c r="E1572" s="38" t="s">
        <v>112</v>
      </c>
      <c r="F1572" s="38" t="s">
        <v>10717</v>
      </c>
      <c r="G1572" s="38" t="s">
        <v>6129</v>
      </c>
      <c r="H1572" s="38" t="s">
        <v>2665</v>
      </c>
      <c r="I1572" s="39">
        <v>23840.57</v>
      </c>
      <c r="J1572" s="11">
        <f>VLOOKUP(LEFT(B1572,5),[1]Percents!$C:$M,6,FALSE)</f>
        <v>9.0999999999999998E-2</v>
      </c>
      <c r="K1572" s="13">
        <f t="shared" si="50"/>
        <v>2169.4918699999998</v>
      </c>
      <c r="L1572" s="15" t="str">
        <f t="shared" si="49"/>
        <v>GF</v>
      </c>
    </row>
    <row r="1573" spans="1:12" s="40" customFormat="1" ht="14.25" customHeight="1" x14ac:dyDescent="0.25">
      <c r="A1573" s="38" t="s">
        <v>213</v>
      </c>
      <c r="B1573" s="38" t="s">
        <v>234</v>
      </c>
      <c r="C1573" s="38" t="s">
        <v>11765</v>
      </c>
      <c r="D1573" s="38" t="s">
        <v>11766</v>
      </c>
      <c r="E1573" s="38" t="s">
        <v>287</v>
      </c>
      <c r="F1573" s="38" t="s">
        <v>11767</v>
      </c>
      <c r="G1573" s="38" t="s">
        <v>10948</v>
      </c>
      <c r="H1573" s="38" t="s">
        <v>2665</v>
      </c>
      <c r="I1573" s="39">
        <v>887.04</v>
      </c>
      <c r="J1573" s="11">
        <f>VLOOKUP(LEFT(B1573,5),[1]Percents!$C:$M,6,FALSE)</f>
        <v>0.29404999999999998</v>
      </c>
      <c r="K1573" s="13">
        <f t="shared" si="50"/>
        <v>260.83411199999995</v>
      </c>
      <c r="L1573" s="15" t="str">
        <f t="shared" ref="L1573:L1636" si="51">LEFT(F1573,2)</f>
        <v>GF</v>
      </c>
    </row>
    <row r="1574" spans="1:12" s="40" customFormat="1" ht="14.25" customHeight="1" x14ac:dyDescent="0.25">
      <c r="A1574" s="38" t="s">
        <v>213</v>
      </c>
      <c r="B1574" s="38" t="s">
        <v>190</v>
      </c>
      <c r="C1574" s="38" t="s">
        <v>12184</v>
      </c>
      <c r="D1574" s="38" t="s">
        <v>12185</v>
      </c>
      <c r="E1574" s="38" t="s">
        <v>12186</v>
      </c>
      <c r="F1574" s="38" t="s">
        <v>12187</v>
      </c>
      <c r="G1574" s="38" t="s">
        <v>12106</v>
      </c>
      <c r="H1574" s="38" t="s">
        <v>2665</v>
      </c>
      <c r="I1574" s="39">
        <v>974.97</v>
      </c>
      <c r="J1574" s="11">
        <f>VLOOKUP(LEFT(B1574,5),[1]Percents!$C:$M,6,FALSE)</f>
        <v>0.25</v>
      </c>
      <c r="K1574" s="13">
        <f t="shared" si="50"/>
        <v>243.74250000000001</v>
      </c>
      <c r="L1574" s="15" t="str">
        <f t="shared" si="51"/>
        <v>GF</v>
      </c>
    </row>
    <row r="1575" spans="1:12" s="40" customFormat="1" ht="14.25" customHeight="1" x14ac:dyDescent="0.25">
      <c r="A1575" s="38" t="s">
        <v>213</v>
      </c>
      <c r="B1575" s="38" t="s">
        <v>21</v>
      </c>
      <c r="C1575" s="38" t="s">
        <v>2568</v>
      </c>
      <c r="D1575" s="38" t="s">
        <v>2569</v>
      </c>
      <c r="E1575" s="38" t="s">
        <v>6703</v>
      </c>
      <c r="F1575" s="38" t="s">
        <v>2570</v>
      </c>
      <c r="G1575" s="38" t="s">
        <v>2502</v>
      </c>
      <c r="H1575" s="38" t="s">
        <v>2665</v>
      </c>
      <c r="I1575" s="41">
        <v>-488.79</v>
      </c>
      <c r="J1575" s="11">
        <f>VLOOKUP(LEFT(B1575,5),[1]Percents!$C:$M,6,FALSE)</f>
        <v>0.25</v>
      </c>
      <c r="K1575" s="13">
        <f t="shared" si="50"/>
        <v>-122.19750000000001</v>
      </c>
      <c r="L1575" s="15" t="str">
        <f t="shared" si="51"/>
        <v>GF</v>
      </c>
    </row>
    <row r="1576" spans="1:12" s="40" customFormat="1" ht="14.25" customHeight="1" x14ac:dyDescent="0.25">
      <c r="A1576" s="38" t="s">
        <v>242</v>
      </c>
      <c r="B1576" s="38" t="s">
        <v>326</v>
      </c>
      <c r="C1576" s="38" t="s">
        <v>8738</v>
      </c>
      <c r="D1576" s="38" t="s">
        <v>8739</v>
      </c>
      <c r="E1576" s="38" t="s">
        <v>381</v>
      </c>
      <c r="F1576" s="38" t="s">
        <v>8740</v>
      </c>
      <c r="G1576" s="38" t="s">
        <v>2852</v>
      </c>
      <c r="H1576" s="38" t="s">
        <v>2665</v>
      </c>
      <c r="I1576" s="39">
        <v>0.37</v>
      </c>
      <c r="J1576" s="11">
        <f>VLOOKUP(LEFT(B1576,5),[1]Percents!$C:$M,6,FALSE)</f>
        <v>5.3740000000000003E-2</v>
      </c>
      <c r="K1576" s="13">
        <f t="shared" si="50"/>
        <v>1.98838E-2</v>
      </c>
      <c r="L1576" s="15" t="str">
        <f t="shared" si="51"/>
        <v>GF</v>
      </c>
    </row>
    <row r="1577" spans="1:12" s="40" customFormat="1" ht="14.25" customHeight="1" x14ac:dyDescent="0.25">
      <c r="A1577" s="38" t="s">
        <v>242</v>
      </c>
      <c r="B1577" s="38" t="s">
        <v>122</v>
      </c>
      <c r="C1577" s="38" t="s">
        <v>2624</v>
      </c>
      <c r="D1577" s="38" t="s">
        <v>2625</v>
      </c>
      <c r="E1577" s="38" t="s">
        <v>313</v>
      </c>
      <c r="F1577" s="38" t="s">
        <v>2626</v>
      </c>
      <c r="G1577" s="38" t="s">
        <v>1760</v>
      </c>
      <c r="H1577" s="38" t="s">
        <v>2665</v>
      </c>
      <c r="I1577" s="39">
        <v>14841.89</v>
      </c>
      <c r="J1577" s="11">
        <f>VLOOKUP(LEFT(B1577,5),[1]Percents!$C:$M,6,FALSE)</f>
        <v>5.3740000000000003E-2</v>
      </c>
      <c r="K1577" s="13">
        <f t="shared" si="50"/>
        <v>797.6031686</v>
      </c>
      <c r="L1577" s="15" t="str">
        <f t="shared" si="51"/>
        <v>GF</v>
      </c>
    </row>
    <row r="1578" spans="1:12" s="40" customFormat="1" ht="14.25" customHeight="1" x14ac:dyDescent="0.25">
      <c r="A1578" s="38" t="s">
        <v>141</v>
      </c>
      <c r="B1578" s="38" t="s">
        <v>306</v>
      </c>
      <c r="C1578" s="38" t="s">
        <v>5509</v>
      </c>
      <c r="D1578" s="38" t="s">
        <v>5510</v>
      </c>
      <c r="E1578" s="38" t="s">
        <v>5511</v>
      </c>
      <c r="F1578" s="38" t="s">
        <v>5512</v>
      </c>
      <c r="G1578" s="38" t="s">
        <v>2619</v>
      </c>
      <c r="H1578" s="38" t="s">
        <v>2665</v>
      </c>
      <c r="I1578" s="39">
        <v>1429.51</v>
      </c>
      <c r="J1578" s="11">
        <f>VLOOKUP(LEFT(B1578,5),[1]Percents!$C:$M,6,FALSE)</f>
        <v>0.1678</v>
      </c>
      <c r="K1578" s="13">
        <f t="shared" si="50"/>
        <v>239.87177800000001</v>
      </c>
      <c r="L1578" s="15" t="str">
        <f t="shared" si="51"/>
        <v>GF</v>
      </c>
    </row>
    <row r="1579" spans="1:12" s="40" customFormat="1" ht="14.25" customHeight="1" x14ac:dyDescent="0.25">
      <c r="A1579" s="38" t="s">
        <v>213</v>
      </c>
      <c r="B1579" s="38" t="s">
        <v>152</v>
      </c>
      <c r="C1579" s="38" t="s">
        <v>2717</v>
      </c>
      <c r="D1579" s="38" t="s">
        <v>2718</v>
      </c>
      <c r="E1579" s="38" t="s">
        <v>456</v>
      </c>
      <c r="F1579" s="38" t="s">
        <v>2719</v>
      </c>
      <c r="G1579" s="38" t="s">
        <v>2619</v>
      </c>
      <c r="H1579" s="38" t="s">
        <v>2665</v>
      </c>
      <c r="I1579" s="39">
        <v>4715.68</v>
      </c>
      <c r="J1579" s="11">
        <f>VLOOKUP(LEFT(B1579,5),[1]Percents!$C:$M,6,FALSE)</f>
        <v>0.29404999999999998</v>
      </c>
      <c r="K1579" s="13">
        <f t="shared" si="50"/>
        <v>1386.645704</v>
      </c>
      <c r="L1579" s="15" t="str">
        <f t="shared" si="51"/>
        <v>GF</v>
      </c>
    </row>
    <row r="1580" spans="1:12" s="40" customFormat="1" ht="14.25" customHeight="1" x14ac:dyDescent="0.25">
      <c r="A1580" s="38" t="s">
        <v>141</v>
      </c>
      <c r="B1580" s="38" t="s">
        <v>111</v>
      </c>
      <c r="C1580" s="38" t="s">
        <v>6760</v>
      </c>
      <c r="D1580" s="38" t="s">
        <v>6761</v>
      </c>
      <c r="E1580" s="38" t="s">
        <v>2627</v>
      </c>
      <c r="F1580" s="38" t="s">
        <v>2628</v>
      </c>
      <c r="G1580" s="38" t="s">
        <v>6733</v>
      </c>
      <c r="H1580" s="38" t="s">
        <v>2665</v>
      </c>
      <c r="I1580" s="39">
        <v>26462.400000000001</v>
      </c>
      <c r="J1580" s="11">
        <f>VLOOKUP(LEFT(B1580,5),[1]Percents!$C:$M,6,FALSE)</f>
        <v>0.1678</v>
      </c>
      <c r="K1580" s="13">
        <f t="shared" si="50"/>
        <v>4440.3907200000003</v>
      </c>
      <c r="L1580" s="15" t="str">
        <f t="shared" si="51"/>
        <v>GF</v>
      </c>
    </row>
    <row r="1581" spans="1:12" s="40" customFormat="1" ht="14.25" customHeight="1" x14ac:dyDescent="0.25">
      <c r="A1581" s="38" t="s">
        <v>141</v>
      </c>
      <c r="B1581" s="38" t="s">
        <v>111</v>
      </c>
      <c r="C1581" s="38" t="s">
        <v>11073</v>
      </c>
      <c r="D1581" s="38" t="s">
        <v>11074</v>
      </c>
      <c r="E1581" s="38" t="s">
        <v>2627</v>
      </c>
      <c r="F1581" s="38" t="s">
        <v>2628</v>
      </c>
      <c r="G1581" s="38" t="s">
        <v>10948</v>
      </c>
      <c r="H1581" s="38" t="s">
        <v>2665</v>
      </c>
      <c r="I1581" s="39">
        <v>19269.990000000002</v>
      </c>
      <c r="J1581" s="11">
        <f>VLOOKUP(LEFT(B1581,5),[1]Percents!$C:$M,6,FALSE)</f>
        <v>0.1678</v>
      </c>
      <c r="K1581" s="13">
        <f t="shared" si="50"/>
        <v>3233.5043220000002</v>
      </c>
      <c r="L1581" s="15" t="str">
        <f t="shared" si="51"/>
        <v>GF</v>
      </c>
    </row>
    <row r="1582" spans="1:12" s="40" customFormat="1" ht="14.25" customHeight="1" x14ac:dyDescent="0.25">
      <c r="A1582" s="38" t="s">
        <v>213</v>
      </c>
      <c r="B1582" s="38" t="s">
        <v>226</v>
      </c>
      <c r="C1582" s="38" t="s">
        <v>2720</v>
      </c>
      <c r="D1582" s="38" t="s">
        <v>2721</v>
      </c>
      <c r="E1582" s="38" t="s">
        <v>59</v>
      </c>
      <c r="F1582" s="38" t="s">
        <v>2722</v>
      </c>
      <c r="G1582" s="38" t="s">
        <v>2683</v>
      </c>
      <c r="H1582" s="38" t="s">
        <v>2665</v>
      </c>
      <c r="I1582" s="39">
        <v>22282.71</v>
      </c>
      <c r="J1582" s="11">
        <f>VLOOKUP(LEFT(B1582,5),[1]Percents!$C:$M,6,FALSE)</f>
        <v>8.6050000000000001E-2</v>
      </c>
      <c r="K1582" s="13">
        <f t="shared" si="50"/>
        <v>1917.4271954999999</v>
      </c>
      <c r="L1582" s="15" t="str">
        <f t="shared" si="51"/>
        <v>GF</v>
      </c>
    </row>
    <row r="1583" spans="1:12" s="40" customFormat="1" ht="14.25" customHeight="1" x14ac:dyDescent="0.25">
      <c r="A1583" s="38" t="s">
        <v>213</v>
      </c>
      <c r="B1583" s="38" t="s">
        <v>145</v>
      </c>
      <c r="C1583" s="38" t="s">
        <v>6381</v>
      </c>
      <c r="D1583" s="38" t="s">
        <v>6382</v>
      </c>
      <c r="E1583" s="38" t="s">
        <v>4101</v>
      </c>
      <c r="F1583" s="38" t="s">
        <v>2943</v>
      </c>
      <c r="G1583" s="38" t="s">
        <v>5420</v>
      </c>
      <c r="H1583" s="38" t="s">
        <v>2665</v>
      </c>
      <c r="I1583" s="39">
        <v>1565.86</v>
      </c>
      <c r="J1583" s="11">
        <f>VLOOKUP(LEFT(B1583,5),[1]Percents!$C:$M,6,FALSE)</f>
        <v>0.29404999999999998</v>
      </c>
      <c r="K1583" s="13">
        <f t="shared" si="50"/>
        <v>460.44113299999992</v>
      </c>
      <c r="L1583" s="15" t="str">
        <f t="shared" si="51"/>
        <v>GF</v>
      </c>
    </row>
    <row r="1584" spans="1:12" s="40" customFormat="1" ht="14.25" customHeight="1" x14ac:dyDescent="0.25">
      <c r="A1584" s="38" t="s">
        <v>213</v>
      </c>
      <c r="B1584" s="38" t="s">
        <v>145</v>
      </c>
      <c r="C1584" s="38" t="s">
        <v>10476</v>
      </c>
      <c r="D1584" s="38" t="s">
        <v>10477</v>
      </c>
      <c r="E1584" s="38" t="s">
        <v>4101</v>
      </c>
      <c r="F1584" s="38" t="s">
        <v>2943</v>
      </c>
      <c r="G1584" s="38" t="s">
        <v>8589</v>
      </c>
      <c r="H1584" s="38" t="s">
        <v>2665</v>
      </c>
      <c r="I1584" s="39">
        <v>10796.13</v>
      </c>
      <c r="J1584" s="11">
        <f>VLOOKUP(LEFT(B1584,5),[1]Percents!$C:$M,6,FALSE)</f>
        <v>0.29404999999999998</v>
      </c>
      <c r="K1584" s="13">
        <f t="shared" si="50"/>
        <v>3174.6020264999997</v>
      </c>
      <c r="L1584" s="15" t="str">
        <f t="shared" si="51"/>
        <v>GF</v>
      </c>
    </row>
    <row r="1585" spans="1:12" s="40" customFormat="1" ht="14.25" customHeight="1" x14ac:dyDescent="0.25">
      <c r="A1585" s="38" t="s">
        <v>213</v>
      </c>
      <c r="B1585" s="38" t="s">
        <v>145</v>
      </c>
      <c r="C1585" s="38" t="s">
        <v>2944</v>
      </c>
      <c r="D1585" s="38" t="s">
        <v>2945</v>
      </c>
      <c r="E1585" s="38" t="s">
        <v>2946</v>
      </c>
      <c r="F1585" s="38" t="s">
        <v>2947</v>
      </c>
      <c r="G1585" s="38" t="s">
        <v>2571</v>
      </c>
      <c r="H1585" s="38" t="s">
        <v>2665</v>
      </c>
      <c r="I1585" s="39">
        <v>6528.9299999999994</v>
      </c>
      <c r="J1585" s="11">
        <f>VLOOKUP(LEFT(B1585,5),[1]Percents!$C:$M,6,FALSE)</f>
        <v>0.29404999999999998</v>
      </c>
      <c r="K1585" s="13">
        <f t="shared" si="50"/>
        <v>1919.8318664999997</v>
      </c>
      <c r="L1585" s="15" t="str">
        <f t="shared" si="51"/>
        <v>GF</v>
      </c>
    </row>
    <row r="1586" spans="1:12" s="40" customFormat="1" ht="14.25" customHeight="1" x14ac:dyDescent="0.25">
      <c r="A1586" s="38" t="s">
        <v>213</v>
      </c>
      <c r="B1586" s="38" t="s">
        <v>285</v>
      </c>
      <c r="C1586" s="38" t="s">
        <v>7242</v>
      </c>
      <c r="D1586" s="38" t="s">
        <v>7243</v>
      </c>
      <c r="E1586" s="38" t="s">
        <v>610</v>
      </c>
      <c r="F1586" s="38" t="s">
        <v>2948</v>
      </c>
      <c r="G1586" s="38" t="s">
        <v>6733</v>
      </c>
      <c r="H1586" s="38" t="s">
        <v>2665</v>
      </c>
      <c r="I1586" s="39">
        <v>2262.86</v>
      </c>
      <c r="J1586" s="11">
        <f>VLOOKUP(LEFT(B1586,5),[1]Percents!$C:$M,6,FALSE)</f>
        <v>8.6050000000000001E-2</v>
      </c>
      <c r="K1586" s="13">
        <f t="shared" si="50"/>
        <v>194.71910300000002</v>
      </c>
      <c r="L1586" s="15" t="str">
        <f t="shared" si="51"/>
        <v>GF</v>
      </c>
    </row>
    <row r="1587" spans="1:12" s="40" customFormat="1" ht="14.25" customHeight="1" x14ac:dyDescent="0.25">
      <c r="A1587" s="38" t="s">
        <v>213</v>
      </c>
      <c r="B1587" s="38" t="s">
        <v>94</v>
      </c>
      <c r="C1587" s="38" t="s">
        <v>6142</v>
      </c>
      <c r="D1587" s="38" t="s">
        <v>6143</v>
      </c>
      <c r="E1587" s="38" t="s">
        <v>240</v>
      </c>
      <c r="F1587" s="38" t="s">
        <v>6144</v>
      </c>
      <c r="G1587" s="38" t="s">
        <v>2991</v>
      </c>
      <c r="H1587" s="38" t="s">
        <v>2665</v>
      </c>
      <c r="I1587" s="39">
        <v>4199.25</v>
      </c>
      <c r="J1587" s="11">
        <f>VLOOKUP(LEFT(B1587,5),[1]Percents!$C:$M,6,FALSE)</f>
        <v>8.6050000000000001E-2</v>
      </c>
      <c r="K1587" s="13">
        <f t="shared" si="50"/>
        <v>361.3454625</v>
      </c>
      <c r="L1587" s="15" t="str">
        <f t="shared" si="51"/>
        <v>GF</v>
      </c>
    </row>
    <row r="1588" spans="1:12" s="40" customFormat="1" ht="14.25" customHeight="1" x14ac:dyDescent="0.25">
      <c r="A1588" s="38" t="s">
        <v>213</v>
      </c>
      <c r="B1588" s="38" t="s">
        <v>195</v>
      </c>
      <c r="C1588" s="38" t="s">
        <v>7464</v>
      </c>
      <c r="D1588" s="38" t="s">
        <v>7465</v>
      </c>
      <c r="E1588" s="38" t="s">
        <v>3150</v>
      </c>
      <c r="F1588" s="38" t="s">
        <v>3151</v>
      </c>
      <c r="G1588" s="38" t="s">
        <v>7386</v>
      </c>
      <c r="H1588" s="38" t="s">
        <v>2665</v>
      </c>
      <c r="I1588" s="39">
        <v>1890.63</v>
      </c>
      <c r="J1588" s="11">
        <f>VLOOKUP(LEFT(B1588,5),[1]Percents!$C:$M,6,FALSE)</f>
        <v>8.6050000000000001E-2</v>
      </c>
      <c r="K1588" s="13">
        <f t="shared" si="50"/>
        <v>162.68871150000001</v>
      </c>
      <c r="L1588" s="15" t="str">
        <f t="shared" si="51"/>
        <v>GF</v>
      </c>
    </row>
    <row r="1589" spans="1:12" s="40" customFormat="1" ht="14.25" customHeight="1" x14ac:dyDescent="0.25">
      <c r="A1589" s="38" t="s">
        <v>65</v>
      </c>
      <c r="B1589" s="38" t="s">
        <v>1135</v>
      </c>
      <c r="C1589" s="38" t="s">
        <v>3427</v>
      </c>
      <c r="D1589" s="38" t="s">
        <v>3428</v>
      </c>
      <c r="E1589" s="38" t="s">
        <v>1608</v>
      </c>
      <c r="F1589" s="38" t="s">
        <v>3429</v>
      </c>
      <c r="G1589" s="38" t="s">
        <v>3357</v>
      </c>
      <c r="H1589" s="38" t="s">
        <v>2665</v>
      </c>
      <c r="I1589" s="39">
        <v>1326.09</v>
      </c>
      <c r="J1589" s="11">
        <f>VLOOKUP(LEFT(B1589,5),[1]Percents!$C:$M,6,FALSE)</f>
        <v>0</v>
      </c>
      <c r="K1589" s="13">
        <f t="shared" si="50"/>
        <v>0</v>
      </c>
      <c r="L1589" s="15" t="str">
        <f t="shared" si="51"/>
        <v>GF</v>
      </c>
    </row>
    <row r="1590" spans="1:12" s="40" customFormat="1" ht="14.25" customHeight="1" x14ac:dyDescent="0.25">
      <c r="A1590" s="38" t="s">
        <v>213</v>
      </c>
      <c r="B1590" s="38" t="s">
        <v>106</v>
      </c>
      <c r="C1590" s="38" t="s">
        <v>3604</v>
      </c>
      <c r="D1590" s="38" t="s">
        <v>3605</v>
      </c>
      <c r="E1590" s="38" t="s">
        <v>3606</v>
      </c>
      <c r="F1590" s="38" t="s">
        <v>3607</v>
      </c>
      <c r="G1590" s="38" t="s">
        <v>3357</v>
      </c>
      <c r="H1590" s="38" t="s">
        <v>2665</v>
      </c>
      <c r="I1590" s="39">
        <v>28453.279999999999</v>
      </c>
      <c r="J1590" s="11">
        <f>VLOOKUP(LEFT(B1590,5),[1]Percents!$C:$M,6,FALSE)</f>
        <v>0.29404999999999998</v>
      </c>
      <c r="K1590" s="13">
        <f t="shared" si="50"/>
        <v>8366.6869839999999</v>
      </c>
      <c r="L1590" s="15" t="str">
        <f t="shared" si="51"/>
        <v>GF</v>
      </c>
    </row>
    <row r="1591" spans="1:12" s="40" customFormat="1" ht="14.25" customHeight="1" x14ac:dyDescent="0.25">
      <c r="A1591" s="38" t="s">
        <v>213</v>
      </c>
      <c r="B1591" s="38" t="s">
        <v>258</v>
      </c>
      <c r="C1591" s="38" t="s">
        <v>3279</v>
      </c>
      <c r="D1591" s="38" t="s">
        <v>3280</v>
      </c>
      <c r="E1591" s="38" t="s">
        <v>453</v>
      </c>
      <c r="F1591" s="38" t="s">
        <v>3281</v>
      </c>
      <c r="G1591" s="38" t="s">
        <v>3282</v>
      </c>
      <c r="H1591" s="38" t="s">
        <v>2665</v>
      </c>
      <c r="I1591" s="39">
        <v>1069.5</v>
      </c>
      <c r="J1591" s="11">
        <f>VLOOKUP(LEFT(B1591,5),[1]Percents!$C:$M,6,FALSE)</f>
        <v>0.25</v>
      </c>
      <c r="K1591" s="13">
        <f t="shared" si="50"/>
        <v>267.375</v>
      </c>
      <c r="L1591" s="15" t="str">
        <f t="shared" si="51"/>
        <v>GF</v>
      </c>
    </row>
    <row r="1592" spans="1:12" s="40" customFormat="1" ht="14.25" customHeight="1" x14ac:dyDescent="0.25">
      <c r="A1592" s="38" t="s">
        <v>213</v>
      </c>
      <c r="B1592" s="38" t="s">
        <v>102</v>
      </c>
      <c r="C1592" s="38" t="s">
        <v>3283</v>
      </c>
      <c r="D1592" s="38" t="s">
        <v>3284</v>
      </c>
      <c r="E1592" s="38" t="s">
        <v>170</v>
      </c>
      <c r="F1592" s="38" t="s">
        <v>3285</v>
      </c>
      <c r="G1592" s="38" t="s">
        <v>3223</v>
      </c>
      <c r="H1592" s="38" t="s">
        <v>2665</v>
      </c>
      <c r="I1592" s="41">
        <v>-20572.79</v>
      </c>
      <c r="J1592" s="11">
        <f>VLOOKUP(LEFT(B1592,5),[1]Percents!$C:$M,6,FALSE)</f>
        <v>0.29404999999999998</v>
      </c>
      <c r="K1592" s="13">
        <f t="shared" si="50"/>
        <v>-6049.4288994999997</v>
      </c>
      <c r="L1592" s="15" t="str">
        <f t="shared" si="51"/>
        <v>GF</v>
      </c>
    </row>
    <row r="1593" spans="1:12" s="40" customFormat="1" ht="14.25" customHeight="1" x14ac:dyDescent="0.25">
      <c r="A1593" s="38" t="s">
        <v>213</v>
      </c>
      <c r="B1593" s="38" t="s">
        <v>106</v>
      </c>
      <c r="C1593" s="38" t="s">
        <v>3608</v>
      </c>
      <c r="D1593" s="38" t="s">
        <v>3609</v>
      </c>
      <c r="E1593" s="38" t="s">
        <v>253</v>
      </c>
      <c r="F1593" s="38" t="s">
        <v>3610</v>
      </c>
      <c r="G1593" s="38" t="s">
        <v>2683</v>
      </c>
      <c r="H1593" s="38" t="s">
        <v>2665</v>
      </c>
      <c r="I1593" s="39">
        <v>6513.4400000000014</v>
      </c>
      <c r="J1593" s="11">
        <f>VLOOKUP(LEFT(B1593,5),[1]Percents!$C:$M,6,FALSE)</f>
        <v>0.29404999999999998</v>
      </c>
      <c r="K1593" s="13">
        <f t="shared" si="50"/>
        <v>1915.2770320000002</v>
      </c>
      <c r="L1593" s="15" t="str">
        <f t="shared" si="51"/>
        <v>GF</v>
      </c>
    </row>
    <row r="1594" spans="1:12" s="40" customFormat="1" ht="14.25" customHeight="1" x14ac:dyDescent="0.25">
      <c r="A1594" s="38" t="s">
        <v>213</v>
      </c>
      <c r="B1594" s="38" t="s">
        <v>285</v>
      </c>
      <c r="C1594" s="38" t="s">
        <v>5227</v>
      </c>
      <c r="D1594" s="38" t="s">
        <v>5228</v>
      </c>
      <c r="E1594" s="38" t="s">
        <v>610</v>
      </c>
      <c r="F1594" s="38" t="s">
        <v>3430</v>
      </c>
      <c r="G1594" s="38" t="s">
        <v>5106</v>
      </c>
      <c r="H1594" s="38" t="s">
        <v>2665</v>
      </c>
      <c r="I1594" s="39">
        <v>1005.3</v>
      </c>
      <c r="J1594" s="11">
        <f>VLOOKUP(LEFT(B1594,5),[1]Percents!$C:$M,6,FALSE)</f>
        <v>8.6050000000000001E-2</v>
      </c>
      <c r="K1594" s="13">
        <f t="shared" si="50"/>
        <v>86.506064999999992</v>
      </c>
      <c r="L1594" s="15" t="str">
        <f t="shared" si="51"/>
        <v>GF</v>
      </c>
    </row>
    <row r="1595" spans="1:12" s="40" customFormat="1" ht="14.25" customHeight="1" x14ac:dyDescent="0.25">
      <c r="A1595" s="38" t="s">
        <v>213</v>
      </c>
      <c r="B1595" s="38" t="s">
        <v>285</v>
      </c>
      <c r="C1595" s="38" t="s">
        <v>8741</v>
      </c>
      <c r="D1595" s="38" t="s">
        <v>8742</v>
      </c>
      <c r="E1595" s="38" t="s">
        <v>610</v>
      </c>
      <c r="F1595" s="38" t="s">
        <v>3430</v>
      </c>
      <c r="G1595" s="38" t="s">
        <v>8076</v>
      </c>
      <c r="H1595" s="38" t="s">
        <v>2665</v>
      </c>
      <c r="I1595" s="39">
        <v>8147.24</v>
      </c>
      <c r="J1595" s="11">
        <f>VLOOKUP(LEFT(B1595,5),[1]Percents!$C:$M,6,FALSE)</f>
        <v>8.6050000000000001E-2</v>
      </c>
      <c r="K1595" s="13">
        <f t="shared" si="50"/>
        <v>701.07000200000004</v>
      </c>
      <c r="L1595" s="15" t="str">
        <f t="shared" si="51"/>
        <v>GF</v>
      </c>
    </row>
    <row r="1596" spans="1:12" s="40" customFormat="1" ht="14.25" customHeight="1" x14ac:dyDescent="0.25">
      <c r="A1596" s="38" t="s">
        <v>242</v>
      </c>
      <c r="B1596" s="38" t="s">
        <v>326</v>
      </c>
      <c r="C1596" s="38" t="s">
        <v>3611</v>
      </c>
      <c r="D1596" s="38" t="s">
        <v>3612</v>
      </c>
      <c r="E1596" s="38" t="s">
        <v>382</v>
      </c>
      <c r="F1596" s="38" t="s">
        <v>3613</v>
      </c>
      <c r="G1596" s="38" t="s">
        <v>3091</v>
      </c>
      <c r="H1596" s="38" t="s">
        <v>2665</v>
      </c>
      <c r="I1596" s="39">
        <v>32002.98</v>
      </c>
      <c r="J1596" s="11">
        <f>VLOOKUP(LEFT(B1596,5),[1]Percents!$C:$M,6,FALSE)</f>
        <v>5.3740000000000003E-2</v>
      </c>
      <c r="K1596" s="13">
        <f t="shared" si="50"/>
        <v>1719.8401452000001</v>
      </c>
      <c r="L1596" s="15" t="str">
        <f t="shared" si="51"/>
        <v>GF</v>
      </c>
    </row>
    <row r="1597" spans="1:12" s="40" customFormat="1" ht="14.25" customHeight="1" x14ac:dyDescent="0.25">
      <c r="A1597" s="38" t="s">
        <v>213</v>
      </c>
      <c r="B1597" s="38" t="s">
        <v>258</v>
      </c>
      <c r="C1597" s="38" t="s">
        <v>3431</v>
      </c>
      <c r="D1597" s="38" t="s">
        <v>3432</v>
      </c>
      <c r="E1597" s="38" t="s">
        <v>395</v>
      </c>
      <c r="F1597" s="38" t="s">
        <v>3433</v>
      </c>
      <c r="G1597" s="38" t="s">
        <v>3426</v>
      </c>
      <c r="H1597" s="38" t="s">
        <v>2665</v>
      </c>
      <c r="I1597" s="39">
        <v>7827.12</v>
      </c>
      <c r="J1597" s="11">
        <f>VLOOKUP(LEFT(B1597,5),[1]Percents!$C:$M,6,FALSE)</f>
        <v>0.25</v>
      </c>
      <c r="K1597" s="13">
        <f t="shared" si="50"/>
        <v>1956.78</v>
      </c>
      <c r="L1597" s="15" t="str">
        <f t="shared" si="51"/>
        <v>GF</v>
      </c>
    </row>
    <row r="1598" spans="1:12" s="40" customFormat="1" ht="14.25" customHeight="1" x14ac:dyDescent="0.25">
      <c r="A1598" s="38" t="s">
        <v>141</v>
      </c>
      <c r="B1598" s="38" t="s">
        <v>169</v>
      </c>
      <c r="C1598" s="38" t="s">
        <v>8743</v>
      </c>
      <c r="D1598" s="38" t="s">
        <v>8744</v>
      </c>
      <c r="E1598" s="38" t="s">
        <v>8745</v>
      </c>
      <c r="F1598" s="38" t="s">
        <v>8746</v>
      </c>
      <c r="G1598" s="38" t="s">
        <v>3744</v>
      </c>
      <c r="H1598" s="38" t="s">
        <v>2665</v>
      </c>
      <c r="I1598" s="39">
        <v>938.44</v>
      </c>
      <c r="J1598" s="11">
        <f>VLOOKUP(LEFT(B1598,5),[1]Percents!$C:$M,6,FALSE)</f>
        <v>0.1678</v>
      </c>
      <c r="K1598" s="13">
        <f t="shared" si="50"/>
        <v>157.47023200000001</v>
      </c>
      <c r="L1598" s="15" t="str">
        <f t="shared" si="51"/>
        <v>GF</v>
      </c>
    </row>
    <row r="1599" spans="1:12" s="40" customFormat="1" ht="14.25" customHeight="1" x14ac:dyDescent="0.25">
      <c r="A1599" s="38" t="s">
        <v>213</v>
      </c>
      <c r="B1599" s="38" t="s">
        <v>258</v>
      </c>
      <c r="C1599" s="38" t="s">
        <v>3434</v>
      </c>
      <c r="D1599" s="38" t="s">
        <v>3435</v>
      </c>
      <c r="E1599" s="38" t="s">
        <v>951</v>
      </c>
      <c r="F1599" s="38" t="s">
        <v>3436</v>
      </c>
      <c r="G1599" s="38" t="s">
        <v>3437</v>
      </c>
      <c r="H1599" s="38" t="s">
        <v>2665</v>
      </c>
      <c r="I1599" s="39">
        <v>2362.9499999999998</v>
      </c>
      <c r="J1599" s="11">
        <f>VLOOKUP(LEFT(B1599,5),[1]Percents!$C:$M,6,FALSE)</f>
        <v>0.25</v>
      </c>
      <c r="K1599" s="13">
        <f t="shared" si="50"/>
        <v>590.73749999999995</v>
      </c>
      <c r="L1599" s="15" t="str">
        <f t="shared" si="51"/>
        <v>GF</v>
      </c>
    </row>
    <row r="1600" spans="1:12" s="40" customFormat="1" ht="14.25" customHeight="1" x14ac:dyDescent="0.25">
      <c r="A1600" s="38" t="s">
        <v>242</v>
      </c>
      <c r="B1600" s="38" t="s">
        <v>122</v>
      </c>
      <c r="C1600" s="38" t="s">
        <v>3438</v>
      </c>
      <c r="D1600" s="38" t="s">
        <v>3439</v>
      </c>
      <c r="E1600" s="38" t="s">
        <v>313</v>
      </c>
      <c r="F1600" s="38" t="s">
        <v>3440</v>
      </c>
      <c r="G1600" s="38" t="s">
        <v>3112</v>
      </c>
      <c r="H1600" s="38" t="s">
        <v>2665</v>
      </c>
      <c r="I1600" s="39">
        <v>1501.04</v>
      </c>
      <c r="J1600" s="11">
        <f>VLOOKUP(LEFT(B1600,5),[1]Percents!$C:$M,6,FALSE)</f>
        <v>5.3740000000000003E-2</v>
      </c>
      <c r="K1600" s="13">
        <f t="shared" si="50"/>
        <v>80.6658896</v>
      </c>
      <c r="L1600" s="15" t="str">
        <f t="shared" si="51"/>
        <v>GF</v>
      </c>
    </row>
    <row r="1601" spans="1:12" s="40" customFormat="1" ht="14.25" customHeight="1" x14ac:dyDescent="0.25">
      <c r="A1601" s="38" t="s">
        <v>213</v>
      </c>
      <c r="B1601" s="38" t="s">
        <v>229</v>
      </c>
      <c r="C1601" s="38" t="s">
        <v>6383</v>
      </c>
      <c r="D1601" s="38" t="s">
        <v>6384</v>
      </c>
      <c r="E1601" s="38" t="s">
        <v>4349</v>
      </c>
      <c r="F1601" s="38" t="s">
        <v>4350</v>
      </c>
      <c r="G1601" s="38" t="s">
        <v>5782</v>
      </c>
      <c r="H1601" s="38" t="s">
        <v>2665</v>
      </c>
      <c r="I1601" s="39">
        <v>900.49</v>
      </c>
      <c r="J1601" s="11">
        <f>VLOOKUP(LEFT(B1601,5),[1]Percents!$C:$M,6,FALSE)</f>
        <v>0.29404999999999998</v>
      </c>
      <c r="K1601" s="13">
        <f t="shared" si="50"/>
        <v>264.7890845</v>
      </c>
      <c r="L1601" s="15" t="str">
        <f t="shared" si="51"/>
        <v>GF</v>
      </c>
    </row>
    <row r="1602" spans="1:12" s="40" customFormat="1" ht="14.25" customHeight="1" x14ac:dyDescent="0.25">
      <c r="A1602" s="38" t="s">
        <v>213</v>
      </c>
      <c r="B1602" s="38" t="s">
        <v>229</v>
      </c>
      <c r="C1602" s="38" t="s">
        <v>11075</v>
      </c>
      <c r="D1602" s="38" t="s">
        <v>11076</v>
      </c>
      <c r="E1602" s="38" t="s">
        <v>4349</v>
      </c>
      <c r="F1602" s="38" t="s">
        <v>4350</v>
      </c>
      <c r="G1602" s="38" t="s">
        <v>9320</v>
      </c>
      <c r="H1602" s="38" t="s">
        <v>2665</v>
      </c>
      <c r="I1602" s="39">
        <v>2332.79</v>
      </c>
      <c r="J1602" s="11">
        <f>VLOOKUP(LEFT(B1602,5),[1]Percents!$C:$M,6,FALSE)</f>
        <v>0.29404999999999998</v>
      </c>
      <c r="K1602" s="13">
        <f t="shared" si="50"/>
        <v>685.95689949999996</v>
      </c>
      <c r="L1602" s="15" t="str">
        <f t="shared" si="51"/>
        <v>GF</v>
      </c>
    </row>
    <row r="1603" spans="1:12" s="40" customFormat="1" ht="14.25" customHeight="1" x14ac:dyDescent="0.25">
      <c r="A1603" s="38" t="s">
        <v>213</v>
      </c>
      <c r="B1603" s="38" t="s">
        <v>258</v>
      </c>
      <c r="C1603" s="38" t="s">
        <v>3614</v>
      </c>
      <c r="D1603" s="38" t="s">
        <v>3615</v>
      </c>
      <c r="E1603" s="38" t="s">
        <v>541</v>
      </c>
      <c r="F1603" s="38" t="s">
        <v>3616</v>
      </c>
      <c r="G1603" s="38" t="s">
        <v>3617</v>
      </c>
      <c r="H1603" s="38" t="s">
        <v>2665</v>
      </c>
      <c r="I1603" s="39">
        <v>3642.4</v>
      </c>
      <c r="J1603" s="11">
        <f>VLOOKUP(LEFT(B1603,5),[1]Percents!$C:$M,6,FALSE)</f>
        <v>0.25</v>
      </c>
      <c r="K1603" s="13">
        <f t="shared" si="50"/>
        <v>910.6</v>
      </c>
      <c r="L1603" s="15" t="str">
        <f t="shared" si="51"/>
        <v>GF</v>
      </c>
    </row>
    <row r="1604" spans="1:12" s="40" customFormat="1" ht="14.25" customHeight="1" x14ac:dyDescent="0.25">
      <c r="A1604" s="38" t="s">
        <v>213</v>
      </c>
      <c r="B1604" s="38" t="s">
        <v>2</v>
      </c>
      <c r="C1604" s="38" t="s">
        <v>4494</v>
      </c>
      <c r="D1604" s="38" t="s">
        <v>4495</v>
      </c>
      <c r="E1604" s="38" t="s">
        <v>4496</v>
      </c>
      <c r="F1604" s="38" t="s">
        <v>4497</v>
      </c>
      <c r="G1604" s="38" t="s">
        <v>3534</v>
      </c>
      <c r="H1604" s="38" t="s">
        <v>2665</v>
      </c>
      <c r="I1604" s="39">
        <v>1081.43</v>
      </c>
      <c r="J1604" s="11">
        <f>VLOOKUP(LEFT(B1604,5),[1]Percents!$C:$M,6,FALSE)</f>
        <v>0.29404999999999998</v>
      </c>
      <c r="K1604" s="13">
        <f t="shared" si="50"/>
        <v>317.99449149999998</v>
      </c>
      <c r="L1604" s="15" t="str">
        <f t="shared" si="51"/>
        <v>GF</v>
      </c>
    </row>
    <row r="1605" spans="1:12" s="40" customFormat="1" ht="14.25" customHeight="1" x14ac:dyDescent="0.25">
      <c r="A1605" s="38" t="s">
        <v>213</v>
      </c>
      <c r="B1605" s="38" t="s">
        <v>258</v>
      </c>
      <c r="C1605" s="38" t="s">
        <v>3618</v>
      </c>
      <c r="D1605" s="38" t="s">
        <v>3619</v>
      </c>
      <c r="E1605" s="38" t="s">
        <v>951</v>
      </c>
      <c r="F1605" s="38" t="s">
        <v>3620</v>
      </c>
      <c r="G1605" s="38" t="s">
        <v>3621</v>
      </c>
      <c r="H1605" s="38" t="s">
        <v>2665</v>
      </c>
      <c r="I1605" s="39">
        <v>100.28</v>
      </c>
      <c r="J1605" s="11">
        <f>VLOOKUP(LEFT(B1605,5),[1]Percents!$C:$M,6,FALSE)</f>
        <v>0.25</v>
      </c>
      <c r="K1605" s="13">
        <f t="shared" si="50"/>
        <v>25.07</v>
      </c>
      <c r="L1605" s="15" t="str">
        <f t="shared" si="51"/>
        <v>GF</v>
      </c>
    </row>
    <row r="1606" spans="1:12" s="40" customFormat="1" ht="14.25" customHeight="1" x14ac:dyDescent="0.25">
      <c r="A1606" s="38" t="s">
        <v>213</v>
      </c>
      <c r="B1606" s="38" t="s">
        <v>145</v>
      </c>
      <c r="C1606" s="38" t="s">
        <v>5229</v>
      </c>
      <c r="D1606" s="38" t="s">
        <v>5230</v>
      </c>
      <c r="E1606" s="38" t="s">
        <v>1568</v>
      </c>
      <c r="F1606" s="38" t="s">
        <v>3622</v>
      </c>
      <c r="G1606" s="38" t="s">
        <v>5106</v>
      </c>
      <c r="H1606" s="38" t="s">
        <v>2665</v>
      </c>
      <c r="I1606" s="39">
        <v>2548.44</v>
      </c>
      <c r="J1606" s="11">
        <f>VLOOKUP(LEFT(B1606,5),[1]Percents!$C:$M,6,FALSE)</f>
        <v>0.29404999999999998</v>
      </c>
      <c r="K1606" s="13">
        <f t="shared" si="50"/>
        <v>749.36878200000001</v>
      </c>
      <c r="L1606" s="15" t="str">
        <f t="shared" si="51"/>
        <v>GF</v>
      </c>
    </row>
    <row r="1607" spans="1:12" s="40" customFormat="1" ht="14.25" customHeight="1" x14ac:dyDescent="0.25">
      <c r="A1607" s="38" t="s">
        <v>141</v>
      </c>
      <c r="B1607" s="38" t="s">
        <v>43</v>
      </c>
      <c r="C1607" s="38" t="s">
        <v>3623</v>
      </c>
      <c r="D1607" s="38" t="s">
        <v>3624</v>
      </c>
      <c r="E1607" s="38" t="s">
        <v>121</v>
      </c>
      <c r="F1607" s="38" t="s">
        <v>3625</v>
      </c>
      <c r="G1607" s="38" t="s">
        <v>3357</v>
      </c>
      <c r="H1607" s="38" t="s">
        <v>2665</v>
      </c>
      <c r="I1607" s="39">
        <v>927.11</v>
      </c>
      <c r="J1607" s="11">
        <f>VLOOKUP(LEFT(B1607,5),[1]Percents!$C:$M,6,FALSE)</f>
        <v>0.1678</v>
      </c>
      <c r="K1607" s="13">
        <f t="shared" si="50"/>
        <v>155.56905800000001</v>
      </c>
      <c r="L1607" s="15" t="str">
        <f t="shared" si="51"/>
        <v>GF</v>
      </c>
    </row>
    <row r="1608" spans="1:12" s="40" customFormat="1" ht="14.25" customHeight="1" x14ac:dyDescent="0.25">
      <c r="A1608" s="38" t="s">
        <v>213</v>
      </c>
      <c r="B1608" s="38" t="s">
        <v>258</v>
      </c>
      <c r="C1608" s="38" t="s">
        <v>3626</v>
      </c>
      <c r="D1608" s="38" t="s">
        <v>3627</v>
      </c>
      <c r="E1608" s="38" t="s">
        <v>452</v>
      </c>
      <c r="F1608" s="38" t="s">
        <v>3628</v>
      </c>
      <c r="G1608" s="38" t="s">
        <v>3629</v>
      </c>
      <c r="H1608" s="38" t="s">
        <v>2665</v>
      </c>
      <c r="I1608" s="39">
        <v>695.96</v>
      </c>
      <c r="J1608" s="11">
        <f>VLOOKUP(LEFT(B1608,5),[1]Percents!$C:$M,6,FALSE)</f>
        <v>0.25</v>
      </c>
      <c r="K1608" s="13">
        <f t="shared" si="50"/>
        <v>173.99</v>
      </c>
      <c r="L1608" s="15" t="str">
        <f t="shared" si="51"/>
        <v>GF</v>
      </c>
    </row>
    <row r="1609" spans="1:12" s="40" customFormat="1" ht="14.25" customHeight="1" x14ac:dyDescent="0.25">
      <c r="A1609" s="38" t="s">
        <v>213</v>
      </c>
      <c r="B1609" s="38" t="s">
        <v>258</v>
      </c>
      <c r="C1609" s="38" t="s">
        <v>3818</v>
      </c>
      <c r="D1609" s="38" t="s">
        <v>3819</v>
      </c>
      <c r="E1609" s="38" t="s">
        <v>541</v>
      </c>
      <c r="F1609" s="38" t="s">
        <v>3820</v>
      </c>
      <c r="G1609" s="38" t="s">
        <v>3821</v>
      </c>
      <c r="H1609" s="38" t="s">
        <v>2665</v>
      </c>
      <c r="I1609" s="41">
        <v>-3311.14</v>
      </c>
      <c r="J1609" s="11">
        <f>VLOOKUP(LEFT(B1609,5),[1]Percents!$C:$M,6,FALSE)</f>
        <v>0.25</v>
      </c>
      <c r="K1609" s="13">
        <f t="shared" si="50"/>
        <v>-827.78499999999997</v>
      </c>
      <c r="L1609" s="15" t="str">
        <f t="shared" si="51"/>
        <v>GF</v>
      </c>
    </row>
    <row r="1610" spans="1:12" s="40" customFormat="1" ht="14.25" customHeight="1" x14ac:dyDescent="0.25">
      <c r="A1610" s="38" t="s">
        <v>213</v>
      </c>
      <c r="B1610" s="38" t="s">
        <v>42</v>
      </c>
      <c r="C1610" s="38" t="s">
        <v>10718</v>
      </c>
      <c r="D1610" s="38" t="s">
        <v>10719</v>
      </c>
      <c r="E1610" s="38" t="s">
        <v>747</v>
      </c>
      <c r="F1610" s="38" t="s">
        <v>10720</v>
      </c>
      <c r="G1610" s="38" t="s">
        <v>3813</v>
      </c>
      <c r="H1610" s="38" t="s">
        <v>2665</v>
      </c>
      <c r="I1610" s="39">
        <v>51.56</v>
      </c>
      <c r="J1610" s="11">
        <f>VLOOKUP(LEFT(B1610,5),[1]Percents!$C:$M,6,FALSE)</f>
        <v>0.29404999999999998</v>
      </c>
      <c r="K1610" s="13">
        <f t="shared" si="50"/>
        <v>15.161218</v>
      </c>
      <c r="L1610" s="15" t="str">
        <f t="shared" si="51"/>
        <v>GF</v>
      </c>
    </row>
    <row r="1611" spans="1:12" s="40" customFormat="1" ht="14.25" customHeight="1" x14ac:dyDescent="0.25">
      <c r="A1611" s="38" t="s">
        <v>213</v>
      </c>
      <c r="B1611" s="38" t="s">
        <v>61</v>
      </c>
      <c r="C1611" s="38" t="s">
        <v>12188</v>
      </c>
      <c r="D1611" s="38" t="s">
        <v>12189</v>
      </c>
      <c r="E1611" s="38" t="s">
        <v>1003</v>
      </c>
      <c r="F1611" s="38" t="s">
        <v>12190</v>
      </c>
      <c r="G1611" s="38" t="s">
        <v>5938</v>
      </c>
      <c r="H1611" s="38" t="s">
        <v>2665</v>
      </c>
      <c r="I1611" s="41">
        <v>-3.9</v>
      </c>
      <c r="J1611" s="11">
        <f>VLOOKUP(LEFT(B1611,5),[1]Percents!$C:$M,6,FALSE)</f>
        <v>8.6050000000000001E-2</v>
      </c>
      <c r="K1611" s="13">
        <f t="shared" si="50"/>
        <v>-0.33559499999999998</v>
      </c>
      <c r="L1611" s="15" t="str">
        <f t="shared" si="51"/>
        <v>GF</v>
      </c>
    </row>
    <row r="1612" spans="1:12" s="40" customFormat="1" ht="14.25" customHeight="1" x14ac:dyDescent="0.25">
      <c r="A1612" s="38" t="s">
        <v>213</v>
      </c>
      <c r="B1612" s="38" t="s">
        <v>21</v>
      </c>
      <c r="C1612" s="38" t="s">
        <v>3972</v>
      </c>
      <c r="D1612" s="38" t="s">
        <v>3973</v>
      </c>
      <c r="E1612" s="38" t="s">
        <v>486</v>
      </c>
      <c r="F1612" s="38" t="s">
        <v>3974</v>
      </c>
      <c r="G1612" s="38" t="s">
        <v>3949</v>
      </c>
      <c r="H1612" s="38" t="s">
        <v>2665</v>
      </c>
      <c r="I1612" s="39">
        <v>26443.83</v>
      </c>
      <c r="J1612" s="11">
        <f>VLOOKUP(LEFT(B1612,5),[1]Percents!$C:$M,6,FALSE)</f>
        <v>0.25</v>
      </c>
      <c r="K1612" s="13">
        <f t="shared" si="50"/>
        <v>6610.9575000000004</v>
      </c>
      <c r="L1612" s="15" t="str">
        <f t="shared" si="51"/>
        <v>GF</v>
      </c>
    </row>
    <row r="1613" spans="1:12" s="40" customFormat="1" ht="14.25" customHeight="1" x14ac:dyDescent="0.25">
      <c r="A1613" s="38" t="s">
        <v>65</v>
      </c>
      <c r="B1613" s="38" t="s">
        <v>1135</v>
      </c>
      <c r="C1613" s="38" t="s">
        <v>5231</v>
      </c>
      <c r="D1613" s="38" t="s">
        <v>5232</v>
      </c>
      <c r="E1613" s="38" t="s">
        <v>2986</v>
      </c>
      <c r="F1613" s="38" t="s">
        <v>3975</v>
      </c>
      <c r="G1613" s="38" t="s">
        <v>5106</v>
      </c>
      <c r="H1613" s="38" t="s">
        <v>2665</v>
      </c>
      <c r="I1613" s="39">
        <v>3484.94</v>
      </c>
      <c r="J1613" s="11">
        <f>VLOOKUP(LEFT(B1613,5),[1]Percents!$C:$M,6,FALSE)</f>
        <v>0</v>
      </c>
      <c r="K1613" s="13">
        <f t="shared" si="50"/>
        <v>0</v>
      </c>
      <c r="L1613" s="15" t="str">
        <f t="shared" si="51"/>
        <v>GF</v>
      </c>
    </row>
    <row r="1614" spans="1:12" s="40" customFormat="1" ht="14.25" customHeight="1" x14ac:dyDescent="0.25">
      <c r="A1614" s="38" t="s">
        <v>213</v>
      </c>
      <c r="B1614" s="38" t="s">
        <v>258</v>
      </c>
      <c r="C1614" s="38" t="s">
        <v>4118</v>
      </c>
      <c r="D1614" s="38" t="s">
        <v>4119</v>
      </c>
      <c r="E1614" s="38" t="s">
        <v>541</v>
      </c>
      <c r="F1614" s="38" t="s">
        <v>4120</v>
      </c>
      <c r="G1614" s="38" t="s">
        <v>4121</v>
      </c>
      <c r="H1614" s="38" t="s">
        <v>2665</v>
      </c>
      <c r="I1614" s="39">
        <v>0.02</v>
      </c>
      <c r="J1614" s="11">
        <f>VLOOKUP(LEFT(B1614,5),[1]Percents!$C:$M,6,FALSE)</f>
        <v>0.25</v>
      </c>
      <c r="K1614" s="13">
        <f t="shared" si="50"/>
        <v>5.0000000000000001E-3</v>
      </c>
      <c r="L1614" s="15" t="str">
        <f t="shared" si="51"/>
        <v>GF</v>
      </c>
    </row>
    <row r="1615" spans="1:12" s="40" customFormat="1" ht="14.25" customHeight="1" x14ac:dyDescent="0.25">
      <c r="A1615" s="38" t="s">
        <v>213</v>
      </c>
      <c r="B1615" s="38" t="s">
        <v>98</v>
      </c>
      <c r="C1615" s="38" t="s">
        <v>11768</v>
      </c>
      <c r="D1615" s="38" t="s">
        <v>11769</v>
      </c>
      <c r="E1615" s="38" t="s">
        <v>8749</v>
      </c>
      <c r="F1615" s="38" t="s">
        <v>11770</v>
      </c>
      <c r="G1615" s="38" t="s">
        <v>2495</v>
      </c>
      <c r="H1615" s="38" t="s">
        <v>2665</v>
      </c>
      <c r="I1615" s="41">
        <v>-36.989999999999988</v>
      </c>
      <c r="J1615" s="11">
        <f>VLOOKUP(LEFT(B1615,5),[1]Percents!$C:$M,6,FALSE)</f>
        <v>0.29404999999999998</v>
      </c>
      <c r="K1615" s="13">
        <f t="shared" si="50"/>
        <v>-10.876909499999996</v>
      </c>
      <c r="L1615" s="15" t="str">
        <f t="shared" si="51"/>
        <v>GF</v>
      </c>
    </row>
    <row r="1616" spans="1:12" s="40" customFormat="1" ht="14.25" customHeight="1" x14ac:dyDescent="0.25">
      <c r="A1616" s="38" t="s">
        <v>213</v>
      </c>
      <c r="B1616" s="38" t="s">
        <v>166</v>
      </c>
      <c r="C1616" s="38" t="s">
        <v>10024</v>
      </c>
      <c r="D1616" s="38" t="s">
        <v>10025</v>
      </c>
      <c r="E1616" s="38" t="s">
        <v>6385</v>
      </c>
      <c r="F1616" s="38" t="s">
        <v>10026</v>
      </c>
      <c r="G1616" s="38" t="s">
        <v>3905</v>
      </c>
      <c r="H1616" s="38" t="s">
        <v>2665</v>
      </c>
      <c r="I1616" s="39">
        <v>1516.7</v>
      </c>
      <c r="J1616" s="11">
        <f>VLOOKUP(LEFT(B1616,5),[1]Percents!$C:$M,6,FALSE)</f>
        <v>0.25</v>
      </c>
      <c r="K1616" s="13">
        <f t="shared" si="50"/>
        <v>379.17500000000001</v>
      </c>
      <c r="L1616" s="15" t="str">
        <f t="shared" si="51"/>
        <v>GF</v>
      </c>
    </row>
    <row r="1617" spans="1:12" s="40" customFormat="1" ht="14.25" customHeight="1" x14ac:dyDescent="0.25">
      <c r="A1617" s="38" t="s">
        <v>213</v>
      </c>
      <c r="B1617" s="38" t="s">
        <v>120</v>
      </c>
      <c r="C1617" s="38" t="s">
        <v>4122</v>
      </c>
      <c r="D1617" s="38" t="s">
        <v>4123</v>
      </c>
      <c r="E1617" s="38" t="s">
        <v>1275</v>
      </c>
      <c r="F1617" s="38" t="s">
        <v>4124</v>
      </c>
      <c r="G1617" s="38" t="s">
        <v>4125</v>
      </c>
      <c r="H1617" s="38" t="s">
        <v>2665</v>
      </c>
      <c r="I1617" s="39">
        <v>10649.02</v>
      </c>
      <c r="J1617" s="11">
        <f>VLOOKUP(LEFT(B1617,5),[1]Percents!$C:$M,6,FALSE)</f>
        <v>0.29404999999999998</v>
      </c>
      <c r="K1617" s="13">
        <f t="shared" si="50"/>
        <v>3131.3443309999998</v>
      </c>
      <c r="L1617" s="15" t="str">
        <f t="shared" si="51"/>
        <v>GF</v>
      </c>
    </row>
    <row r="1618" spans="1:12" s="40" customFormat="1" ht="14.25" customHeight="1" x14ac:dyDescent="0.25">
      <c r="A1618" s="38" t="s">
        <v>213</v>
      </c>
      <c r="B1618" s="38" t="s">
        <v>229</v>
      </c>
      <c r="C1618" s="38" t="s">
        <v>5904</v>
      </c>
      <c r="D1618" s="38" t="s">
        <v>5905</v>
      </c>
      <c r="E1618" s="38" t="s">
        <v>179</v>
      </c>
      <c r="F1618" s="38" t="s">
        <v>5906</v>
      </c>
      <c r="G1618" s="38" t="s">
        <v>5907</v>
      </c>
      <c r="H1618" s="38" t="s">
        <v>2665</v>
      </c>
      <c r="I1618" s="39">
        <v>10901.6</v>
      </c>
      <c r="J1618" s="11">
        <f>VLOOKUP(LEFT(B1618,5),[1]Percents!$C:$M,6,FALSE)</f>
        <v>0.29404999999999998</v>
      </c>
      <c r="K1618" s="13">
        <f t="shared" si="50"/>
        <v>3205.6154799999999</v>
      </c>
      <c r="L1618" s="15" t="str">
        <f t="shared" si="51"/>
        <v>GF</v>
      </c>
    </row>
    <row r="1619" spans="1:12" s="40" customFormat="1" ht="14.25" customHeight="1" x14ac:dyDescent="0.25">
      <c r="A1619" s="38" t="s">
        <v>141</v>
      </c>
      <c r="B1619" s="38" t="s">
        <v>3</v>
      </c>
      <c r="C1619" s="38" t="s">
        <v>6145</v>
      </c>
      <c r="D1619" s="38" t="s">
        <v>6146</v>
      </c>
      <c r="E1619" s="38" t="s">
        <v>6062</v>
      </c>
      <c r="F1619" s="38" t="s">
        <v>6147</v>
      </c>
      <c r="G1619" s="38" t="s">
        <v>4121</v>
      </c>
      <c r="H1619" s="38" t="s">
        <v>2665</v>
      </c>
      <c r="I1619" s="39">
        <v>1746.03</v>
      </c>
      <c r="J1619" s="11">
        <f>VLOOKUP(LEFT(B1619,5),[1]Percents!$C:$M,6,FALSE)</f>
        <v>0.1678</v>
      </c>
      <c r="K1619" s="13">
        <f t="shared" si="50"/>
        <v>292.983834</v>
      </c>
      <c r="L1619" s="15" t="str">
        <f t="shared" si="51"/>
        <v>GF</v>
      </c>
    </row>
    <row r="1620" spans="1:12" s="40" customFormat="1" ht="14.25" customHeight="1" x14ac:dyDescent="0.25">
      <c r="A1620" s="38" t="s">
        <v>213</v>
      </c>
      <c r="B1620" s="38" t="s">
        <v>195</v>
      </c>
      <c r="C1620" s="38" t="s">
        <v>6573</v>
      </c>
      <c r="D1620" s="38" t="s">
        <v>6574</v>
      </c>
      <c r="E1620" s="38" t="s">
        <v>3150</v>
      </c>
      <c r="F1620" s="38" t="s">
        <v>4351</v>
      </c>
      <c r="G1620" s="38" t="s">
        <v>6549</v>
      </c>
      <c r="H1620" s="38" t="s">
        <v>2665</v>
      </c>
      <c r="I1620" s="39">
        <v>3925.91</v>
      </c>
      <c r="J1620" s="11">
        <f>VLOOKUP(LEFT(B1620,5),[1]Percents!$C:$M,6,FALSE)</f>
        <v>8.6050000000000001E-2</v>
      </c>
      <c r="K1620" s="13">
        <f t="shared" si="50"/>
        <v>337.82455549999997</v>
      </c>
      <c r="L1620" s="15" t="str">
        <f t="shared" si="51"/>
        <v>GF</v>
      </c>
    </row>
    <row r="1621" spans="1:12" s="40" customFormat="1" ht="14.25" customHeight="1" x14ac:dyDescent="0.25">
      <c r="A1621" s="38" t="s">
        <v>213</v>
      </c>
      <c r="B1621" s="38" t="s">
        <v>120</v>
      </c>
      <c r="C1621" s="38" t="s">
        <v>4223</v>
      </c>
      <c r="D1621" s="38" t="s">
        <v>4224</v>
      </c>
      <c r="E1621" s="38" t="s">
        <v>6737</v>
      </c>
      <c r="F1621" s="38" t="s">
        <v>4225</v>
      </c>
      <c r="G1621" s="38" t="s">
        <v>4208</v>
      </c>
      <c r="H1621" s="38" t="s">
        <v>2665</v>
      </c>
      <c r="I1621" s="39">
        <v>401.03</v>
      </c>
      <c r="J1621" s="11">
        <f>VLOOKUP(LEFT(B1621,5),[1]Percents!$C:$M,6,FALSE)</f>
        <v>0.29404999999999998</v>
      </c>
      <c r="K1621" s="13">
        <f t="shared" si="50"/>
        <v>117.92287149999999</v>
      </c>
      <c r="L1621" s="15" t="str">
        <f t="shared" si="51"/>
        <v>GF</v>
      </c>
    </row>
    <row r="1622" spans="1:12" s="40" customFormat="1" ht="14.25" customHeight="1" x14ac:dyDescent="0.25">
      <c r="A1622" s="38" t="s">
        <v>242</v>
      </c>
      <c r="B1622" s="38" t="s">
        <v>326</v>
      </c>
      <c r="C1622" s="38" t="s">
        <v>4352</v>
      </c>
      <c r="D1622" s="38" t="s">
        <v>4353</v>
      </c>
      <c r="E1622" s="38" t="s">
        <v>4354</v>
      </c>
      <c r="F1622" s="38" t="s">
        <v>4355</v>
      </c>
      <c r="G1622" s="38" t="s">
        <v>4356</v>
      </c>
      <c r="H1622" s="38" t="s">
        <v>2665</v>
      </c>
      <c r="I1622" s="39">
        <v>3464.69</v>
      </c>
      <c r="J1622" s="11">
        <f>VLOOKUP(LEFT(B1622,5),[1]Percents!$C:$M,6,FALSE)</f>
        <v>5.3740000000000003E-2</v>
      </c>
      <c r="K1622" s="13">
        <f t="shared" si="50"/>
        <v>186.19244060000003</v>
      </c>
      <c r="L1622" s="15" t="str">
        <f t="shared" si="51"/>
        <v>GF</v>
      </c>
    </row>
    <row r="1623" spans="1:12" s="40" customFormat="1" ht="14.25" customHeight="1" x14ac:dyDescent="0.25">
      <c r="A1623" s="38" t="s">
        <v>213</v>
      </c>
      <c r="B1623" s="38" t="s">
        <v>3728</v>
      </c>
      <c r="C1623" s="38" t="s">
        <v>6148</v>
      </c>
      <c r="D1623" s="38" t="s">
        <v>6149</v>
      </c>
      <c r="E1623" s="38" t="s">
        <v>3729</v>
      </c>
      <c r="F1623" s="38" t="s">
        <v>6150</v>
      </c>
      <c r="G1623" s="38" t="s">
        <v>3941</v>
      </c>
      <c r="H1623" s="38" t="s">
        <v>2665</v>
      </c>
      <c r="I1623" s="39">
        <v>14752.7</v>
      </c>
      <c r="J1623" s="11">
        <f>VLOOKUP(LEFT(B1623,5),[1]Percents!$C:$M,6,FALSE)</f>
        <v>0</v>
      </c>
      <c r="K1623" s="13">
        <f t="shared" si="50"/>
        <v>0</v>
      </c>
      <c r="L1623" s="15" t="str">
        <f t="shared" si="51"/>
        <v>GF</v>
      </c>
    </row>
    <row r="1624" spans="1:12" s="40" customFormat="1" ht="14.25" customHeight="1" x14ac:dyDescent="0.25">
      <c r="A1624" s="38" t="s">
        <v>213</v>
      </c>
      <c r="B1624" s="38" t="s">
        <v>154</v>
      </c>
      <c r="C1624" s="38" t="s">
        <v>4226</v>
      </c>
      <c r="D1624" s="38" t="s">
        <v>4227</v>
      </c>
      <c r="E1624" s="38" t="s">
        <v>114</v>
      </c>
      <c r="F1624" s="38" t="s">
        <v>4228</v>
      </c>
      <c r="G1624" s="38" t="s">
        <v>3534</v>
      </c>
      <c r="H1624" s="38" t="s">
        <v>2665</v>
      </c>
      <c r="I1624" s="39">
        <v>1560.76</v>
      </c>
      <c r="J1624" s="11">
        <f>VLOOKUP(LEFT(B1624,5),[1]Percents!$C:$M,6,FALSE)</f>
        <v>0.29404999999999998</v>
      </c>
      <c r="K1624" s="13">
        <f t="shared" si="50"/>
        <v>458.94147799999996</v>
      </c>
      <c r="L1624" s="15" t="str">
        <f t="shared" si="51"/>
        <v>GF</v>
      </c>
    </row>
    <row r="1625" spans="1:12" s="40" customFormat="1" ht="14.25" customHeight="1" x14ac:dyDescent="0.25">
      <c r="A1625" s="38" t="s">
        <v>242</v>
      </c>
      <c r="B1625" s="38" t="s">
        <v>122</v>
      </c>
      <c r="C1625" s="38" t="s">
        <v>4357</v>
      </c>
      <c r="D1625" s="38" t="s">
        <v>4358</v>
      </c>
      <c r="E1625" s="38" t="s">
        <v>4359</v>
      </c>
      <c r="F1625" s="38" t="s">
        <v>4360</v>
      </c>
      <c r="G1625" s="38" t="s">
        <v>4320</v>
      </c>
      <c r="H1625" s="38" t="s">
        <v>2665</v>
      </c>
      <c r="I1625" s="39">
        <v>13812.99</v>
      </c>
      <c r="J1625" s="11">
        <f>VLOOKUP(LEFT(B1625,5),[1]Percents!$C:$M,6,FALSE)</f>
        <v>5.3740000000000003E-2</v>
      </c>
      <c r="K1625" s="13">
        <f t="shared" si="50"/>
        <v>742.31008259999999</v>
      </c>
      <c r="L1625" s="15" t="str">
        <f t="shared" si="51"/>
        <v>GF</v>
      </c>
    </row>
    <row r="1626" spans="1:12" s="40" customFormat="1" ht="14.25" customHeight="1" x14ac:dyDescent="0.25">
      <c r="A1626" s="38" t="s">
        <v>213</v>
      </c>
      <c r="B1626" s="38" t="s">
        <v>145</v>
      </c>
      <c r="C1626" s="38" t="s">
        <v>8747</v>
      </c>
      <c r="D1626" s="38" t="s">
        <v>8748</v>
      </c>
      <c r="E1626" s="38" t="s">
        <v>8749</v>
      </c>
      <c r="F1626" s="38" t="s">
        <v>8750</v>
      </c>
      <c r="G1626" s="38" t="s">
        <v>8751</v>
      </c>
      <c r="H1626" s="38" t="s">
        <v>2665</v>
      </c>
      <c r="I1626" s="39">
        <v>2092.13</v>
      </c>
      <c r="J1626" s="11">
        <f>VLOOKUP(LEFT(B1626,5),[1]Percents!$C:$M,6,FALSE)</f>
        <v>0.29404999999999998</v>
      </c>
      <c r="K1626" s="13">
        <f t="shared" si="50"/>
        <v>615.19082649999996</v>
      </c>
      <c r="L1626" s="15" t="str">
        <f t="shared" si="51"/>
        <v>GF</v>
      </c>
    </row>
    <row r="1627" spans="1:12" s="40" customFormat="1" ht="14.25" customHeight="1" x14ac:dyDescent="0.25">
      <c r="A1627" s="38" t="s">
        <v>141</v>
      </c>
      <c r="B1627" s="38" t="s">
        <v>306</v>
      </c>
      <c r="C1627" s="38" t="s">
        <v>7050</v>
      </c>
      <c r="D1627" s="38" t="s">
        <v>7051</v>
      </c>
      <c r="E1627" s="38" t="s">
        <v>7052</v>
      </c>
      <c r="F1627" s="38" t="s">
        <v>7053</v>
      </c>
      <c r="G1627" s="38" t="s">
        <v>4121</v>
      </c>
      <c r="H1627" s="38" t="s">
        <v>2665</v>
      </c>
      <c r="I1627" s="41">
        <v>-240.13</v>
      </c>
      <c r="J1627" s="11">
        <f>VLOOKUP(LEFT(B1627,5),[1]Percents!$C:$M,6,FALSE)</f>
        <v>0.1678</v>
      </c>
      <c r="K1627" s="13">
        <f t="shared" si="50"/>
        <v>-40.293813999999998</v>
      </c>
      <c r="L1627" s="15" t="str">
        <f t="shared" si="51"/>
        <v>GF</v>
      </c>
    </row>
    <row r="1628" spans="1:12" s="40" customFormat="1" ht="14.25" customHeight="1" x14ac:dyDescent="0.25">
      <c r="A1628" s="38" t="s">
        <v>4361</v>
      </c>
      <c r="B1628" s="38" t="s">
        <v>4362</v>
      </c>
      <c r="C1628" s="38" t="s">
        <v>4363</v>
      </c>
      <c r="D1628" s="38" t="s">
        <v>4364</v>
      </c>
      <c r="E1628" s="38" t="s">
        <v>1506</v>
      </c>
      <c r="F1628" s="38" t="s">
        <v>4365</v>
      </c>
      <c r="G1628" s="38" t="s">
        <v>4320</v>
      </c>
      <c r="H1628" s="38" t="s">
        <v>2665</v>
      </c>
      <c r="I1628" s="39">
        <v>12718.13</v>
      </c>
      <c r="J1628" s="11">
        <f>VLOOKUP(LEFT(B1628,5),[1]Percents!$C:$M,6,FALSE)</f>
        <v>1</v>
      </c>
      <c r="K1628" s="13">
        <f t="shared" ref="K1628:K1691" si="52">+J1628*I1628</f>
        <v>12718.13</v>
      </c>
      <c r="L1628" s="15" t="str">
        <f t="shared" si="51"/>
        <v>GF</v>
      </c>
    </row>
    <row r="1629" spans="1:12" s="40" customFormat="1" ht="14.25" customHeight="1" x14ac:dyDescent="0.25">
      <c r="A1629" s="38" t="s">
        <v>213</v>
      </c>
      <c r="B1629" s="38" t="s">
        <v>656</v>
      </c>
      <c r="C1629" s="38" t="s">
        <v>4737</v>
      </c>
      <c r="D1629" s="38" t="s">
        <v>4738</v>
      </c>
      <c r="E1629" s="38" t="s">
        <v>4739</v>
      </c>
      <c r="F1629" s="38" t="s">
        <v>4740</v>
      </c>
      <c r="G1629" s="38" t="s">
        <v>4884</v>
      </c>
      <c r="H1629" s="38" t="s">
        <v>2665</v>
      </c>
      <c r="I1629" s="39">
        <v>17518.37</v>
      </c>
      <c r="J1629" s="11">
        <f>VLOOKUP(LEFT(B1629,5),[1]Percents!$C:$M,6,FALSE)</f>
        <v>0.12479999999999999</v>
      </c>
      <c r="K1629" s="13">
        <f t="shared" si="52"/>
        <v>2186.2925759999998</v>
      </c>
      <c r="L1629" s="15" t="str">
        <f t="shared" si="51"/>
        <v>GF</v>
      </c>
    </row>
    <row r="1630" spans="1:12" s="40" customFormat="1" ht="14.25" customHeight="1" x14ac:dyDescent="0.25">
      <c r="A1630" s="38" t="s">
        <v>141</v>
      </c>
      <c r="B1630" s="38" t="s">
        <v>135</v>
      </c>
      <c r="C1630" s="38" t="s">
        <v>4864</v>
      </c>
      <c r="D1630" s="38" t="s">
        <v>4865</v>
      </c>
      <c r="E1630" s="38" t="s">
        <v>244</v>
      </c>
      <c r="F1630" s="38" t="s">
        <v>4866</v>
      </c>
      <c r="G1630" s="38" t="s">
        <v>4195</v>
      </c>
      <c r="H1630" s="38" t="s">
        <v>2665</v>
      </c>
      <c r="I1630" s="39">
        <v>41910.5</v>
      </c>
      <c r="J1630" s="11">
        <f>VLOOKUP(LEFT(B1630,5),[1]Percents!$C:$M,6,FALSE)</f>
        <v>0.1678</v>
      </c>
      <c r="K1630" s="13">
        <f t="shared" si="52"/>
        <v>7032.5819000000001</v>
      </c>
      <c r="L1630" s="15" t="str">
        <f t="shared" si="51"/>
        <v>GF</v>
      </c>
    </row>
    <row r="1631" spans="1:12" s="40" customFormat="1" ht="14.25" customHeight="1" x14ac:dyDescent="0.25">
      <c r="A1631" s="38" t="s">
        <v>141</v>
      </c>
      <c r="B1631" s="38" t="s">
        <v>306</v>
      </c>
      <c r="C1631" s="38" t="s">
        <v>5513</v>
      </c>
      <c r="D1631" s="38" t="s">
        <v>5514</v>
      </c>
      <c r="E1631" s="38" t="s">
        <v>171</v>
      </c>
      <c r="F1631" s="38" t="s">
        <v>5515</v>
      </c>
      <c r="G1631" s="38" t="s">
        <v>4195</v>
      </c>
      <c r="H1631" s="38" t="s">
        <v>2665</v>
      </c>
      <c r="I1631" s="39">
        <v>4602.67</v>
      </c>
      <c r="J1631" s="11">
        <f>VLOOKUP(LEFT(B1631,5),[1]Percents!$C:$M,6,FALSE)</f>
        <v>0.1678</v>
      </c>
      <c r="K1631" s="13">
        <f t="shared" si="52"/>
        <v>772.32802600000002</v>
      </c>
      <c r="L1631" s="15" t="str">
        <f t="shared" si="51"/>
        <v>GF</v>
      </c>
    </row>
    <row r="1632" spans="1:12" s="40" customFormat="1" ht="14.25" customHeight="1" x14ac:dyDescent="0.25">
      <c r="A1632" s="38" t="s">
        <v>242</v>
      </c>
      <c r="B1632" s="38" t="s">
        <v>174</v>
      </c>
      <c r="C1632" s="38" t="s">
        <v>4741</v>
      </c>
      <c r="D1632" s="38" t="s">
        <v>4742</v>
      </c>
      <c r="E1632" s="38" t="s">
        <v>3900</v>
      </c>
      <c r="F1632" s="38" t="s">
        <v>4743</v>
      </c>
      <c r="G1632" s="38" t="s">
        <v>3905</v>
      </c>
      <c r="H1632" s="38" t="s">
        <v>2665</v>
      </c>
      <c r="I1632" s="39">
        <v>63702.01</v>
      </c>
      <c r="J1632" s="11">
        <f>VLOOKUP(LEFT(B1632,5),[1]Percents!$C:$M,6,FALSE)</f>
        <v>3.5830000000000001E-2</v>
      </c>
      <c r="K1632" s="13">
        <f t="shared" si="52"/>
        <v>2282.4430182999999</v>
      </c>
      <c r="L1632" s="15" t="str">
        <f t="shared" si="51"/>
        <v>GF</v>
      </c>
    </row>
    <row r="1633" spans="1:12" s="40" customFormat="1" ht="14.25" customHeight="1" x14ac:dyDescent="0.25">
      <c r="A1633" s="38" t="s">
        <v>242</v>
      </c>
      <c r="B1633" s="38" t="s">
        <v>326</v>
      </c>
      <c r="C1633" s="38" t="s">
        <v>5022</v>
      </c>
      <c r="D1633" s="38" t="s">
        <v>5023</v>
      </c>
      <c r="E1633" s="38" t="s">
        <v>381</v>
      </c>
      <c r="F1633" s="38" t="s">
        <v>5024</v>
      </c>
      <c r="G1633" s="38" t="s">
        <v>4569</v>
      </c>
      <c r="H1633" s="38" t="s">
        <v>2665</v>
      </c>
      <c r="I1633" s="39">
        <v>1545.36</v>
      </c>
      <c r="J1633" s="11">
        <f>VLOOKUP(LEFT(B1633,5),[1]Percents!$C:$M,6,FALSE)</f>
        <v>5.3740000000000003E-2</v>
      </c>
      <c r="K1633" s="13">
        <f t="shared" si="52"/>
        <v>83.047646400000005</v>
      </c>
      <c r="L1633" s="15" t="str">
        <f t="shared" si="51"/>
        <v>GF</v>
      </c>
    </row>
    <row r="1634" spans="1:12" s="40" customFormat="1" ht="14.25" customHeight="1" x14ac:dyDescent="0.25">
      <c r="A1634" s="38" t="s">
        <v>213</v>
      </c>
      <c r="B1634" s="38" t="s">
        <v>120</v>
      </c>
      <c r="C1634" s="38" t="s">
        <v>4610</v>
      </c>
      <c r="D1634" s="38" t="s">
        <v>4611</v>
      </c>
      <c r="E1634" s="38" t="s">
        <v>6737</v>
      </c>
      <c r="F1634" s="38" t="s">
        <v>4612</v>
      </c>
      <c r="G1634" s="38" t="s">
        <v>4602</v>
      </c>
      <c r="H1634" s="38" t="s">
        <v>2665</v>
      </c>
      <c r="I1634" s="39">
        <v>186.6</v>
      </c>
      <c r="J1634" s="11">
        <f>VLOOKUP(LEFT(B1634,5),[1]Percents!$C:$M,6,FALSE)</f>
        <v>0.29404999999999998</v>
      </c>
      <c r="K1634" s="13">
        <f t="shared" si="52"/>
        <v>54.869729999999997</v>
      </c>
      <c r="L1634" s="15" t="str">
        <f t="shared" si="51"/>
        <v>GF</v>
      </c>
    </row>
    <row r="1635" spans="1:12" s="40" customFormat="1" ht="14.25" customHeight="1" x14ac:dyDescent="0.25">
      <c r="A1635" s="38" t="s">
        <v>66</v>
      </c>
      <c r="B1635" s="38" t="s">
        <v>317</v>
      </c>
      <c r="C1635" s="38" t="s">
        <v>11402</v>
      </c>
      <c r="D1635" s="38" t="s">
        <v>11403</v>
      </c>
      <c r="E1635" s="38" t="s">
        <v>3823</v>
      </c>
      <c r="F1635" s="38" t="s">
        <v>11404</v>
      </c>
      <c r="G1635" s="38" t="s">
        <v>4464</v>
      </c>
      <c r="H1635" s="38" t="s">
        <v>2665</v>
      </c>
      <c r="I1635" s="39">
        <v>709.81</v>
      </c>
      <c r="J1635" s="11">
        <f>VLOOKUP(LEFT(B1635,5),[1]Percents!$C:$M,6,FALSE)</f>
        <v>1</v>
      </c>
      <c r="K1635" s="13">
        <f t="shared" si="52"/>
        <v>709.81</v>
      </c>
      <c r="L1635" s="15" t="str">
        <f t="shared" si="51"/>
        <v>GF</v>
      </c>
    </row>
    <row r="1636" spans="1:12" s="40" customFormat="1" ht="14.25" customHeight="1" x14ac:dyDescent="0.25">
      <c r="A1636" s="38" t="s">
        <v>213</v>
      </c>
      <c r="B1636" s="38" t="s">
        <v>42</v>
      </c>
      <c r="C1636" s="38" t="s">
        <v>4744</v>
      </c>
      <c r="D1636" s="38" t="s">
        <v>4745</v>
      </c>
      <c r="E1636" s="38" t="s">
        <v>2623</v>
      </c>
      <c r="F1636" s="38" t="s">
        <v>9483</v>
      </c>
      <c r="G1636" s="38" t="s">
        <v>4320</v>
      </c>
      <c r="H1636" s="38" t="s">
        <v>2665</v>
      </c>
      <c r="I1636" s="41">
        <v>-0.13</v>
      </c>
      <c r="J1636" s="11">
        <f>VLOOKUP(LEFT(B1636,5),[1]Percents!$C:$M,6,FALSE)</f>
        <v>0.29404999999999998</v>
      </c>
      <c r="K1636" s="13">
        <f t="shared" si="52"/>
        <v>-3.8226499999999997E-2</v>
      </c>
      <c r="L1636" s="15" t="str">
        <f t="shared" si="51"/>
        <v>GF</v>
      </c>
    </row>
    <row r="1637" spans="1:12" s="40" customFormat="1" ht="14.25" customHeight="1" x14ac:dyDescent="0.25">
      <c r="A1637" s="38" t="s">
        <v>66</v>
      </c>
      <c r="B1637" s="38" t="s">
        <v>10478</v>
      </c>
      <c r="C1637" s="38" t="s">
        <v>10479</v>
      </c>
      <c r="D1637" s="38" t="s">
        <v>10480</v>
      </c>
      <c r="E1637" s="38" t="s">
        <v>10481</v>
      </c>
      <c r="F1637" s="38" t="s">
        <v>10482</v>
      </c>
      <c r="G1637" s="38" t="s">
        <v>4685</v>
      </c>
      <c r="H1637" s="38" t="s">
        <v>2665</v>
      </c>
      <c r="I1637" s="39">
        <v>467.5</v>
      </c>
      <c r="J1637" s="11">
        <f>VLOOKUP(LEFT(B1637,5),[1]Percents!$C:$M,6,FALSE)</f>
        <v>1</v>
      </c>
      <c r="K1637" s="13">
        <f t="shared" si="52"/>
        <v>467.5</v>
      </c>
      <c r="L1637" s="15" t="str">
        <f t="shared" ref="L1637:L1700" si="53">LEFT(F1637,2)</f>
        <v>GF</v>
      </c>
    </row>
    <row r="1638" spans="1:12" s="40" customFormat="1" ht="14.25" customHeight="1" x14ac:dyDescent="0.25">
      <c r="A1638" s="38" t="s">
        <v>213</v>
      </c>
      <c r="B1638" s="38" t="s">
        <v>285</v>
      </c>
      <c r="C1638" s="38" t="s">
        <v>4746</v>
      </c>
      <c r="D1638" s="38" t="s">
        <v>4747</v>
      </c>
      <c r="E1638" s="38" t="s">
        <v>368</v>
      </c>
      <c r="F1638" s="38" t="s">
        <v>4748</v>
      </c>
      <c r="G1638" s="38" t="s">
        <v>4383</v>
      </c>
      <c r="H1638" s="38" t="s">
        <v>2665</v>
      </c>
      <c r="I1638" s="39">
        <v>2696.63</v>
      </c>
      <c r="J1638" s="11">
        <f>VLOOKUP(LEFT(B1638,5),[1]Percents!$C:$M,6,FALSE)</f>
        <v>8.6050000000000001E-2</v>
      </c>
      <c r="K1638" s="13">
        <f t="shared" si="52"/>
        <v>232.04501150000002</v>
      </c>
      <c r="L1638" s="15" t="str">
        <f t="shared" si="53"/>
        <v>GF</v>
      </c>
    </row>
    <row r="1639" spans="1:12" s="40" customFormat="1" ht="14.25" customHeight="1" x14ac:dyDescent="0.25">
      <c r="A1639" s="38" t="s">
        <v>213</v>
      </c>
      <c r="B1639" s="38" t="s">
        <v>230</v>
      </c>
      <c r="C1639" s="38" t="s">
        <v>2103</v>
      </c>
      <c r="D1639" s="38" t="s">
        <v>1108</v>
      </c>
      <c r="E1639" s="38" t="s">
        <v>558</v>
      </c>
      <c r="F1639" s="38" t="s">
        <v>5233</v>
      </c>
      <c r="G1639" s="38" t="s">
        <v>2104</v>
      </c>
      <c r="H1639" s="38" t="s">
        <v>2665</v>
      </c>
      <c r="I1639" s="39">
        <v>60.71</v>
      </c>
      <c r="J1639" s="11">
        <f>VLOOKUP(LEFT(B1639,5),[1]Percents!$C:$M,6,FALSE)</f>
        <v>0.29404999999999998</v>
      </c>
      <c r="K1639" s="13">
        <f t="shared" si="52"/>
        <v>17.851775499999999</v>
      </c>
      <c r="L1639" s="15" t="str">
        <f t="shared" si="53"/>
        <v>GF</v>
      </c>
    </row>
    <row r="1640" spans="1:12" s="40" customFormat="1" ht="14.25" customHeight="1" x14ac:dyDescent="0.25">
      <c r="A1640" s="38" t="s">
        <v>213</v>
      </c>
      <c r="B1640" s="38" t="s">
        <v>258</v>
      </c>
      <c r="C1640" s="38" t="s">
        <v>4749</v>
      </c>
      <c r="D1640" s="38" t="s">
        <v>4750</v>
      </c>
      <c r="E1640" s="38" t="s">
        <v>1374</v>
      </c>
      <c r="F1640" s="38" t="s">
        <v>4751</v>
      </c>
      <c r="G1640" s="38" t="s">
        <v>4752</v>
      </c>
      <c r="H1640" s="38" t="s">
        <v>2665</v>
      </c>
      <c r="I1640" s="39">
        <v>1114.98</v>
      </c>
      <c r="J1640" s="11">
        <f>VLOOKUP(LEFT(B1640,5),[1]Percents!$C:$M,6,FALSE)</f>
        <v>0.25</v>
      </c>
      <c r="K1640" s="13">
        <f t="shared" si="52"/>
        <v>278.745</v>
      </c>
      <c r="L1640" s="15" t="str">
        <f t="shared" si="53"/>
        <v>GF</v>
      </c>
    </row>
    <row r="1641" spans="1:12" s="40" customFormat="1" ht="14.25" customHeight="1" x14ac:dyDescent="0.25">
      <c r="A1641" s="38" t="s">
        <v>213</v>
      </c>
      <c r="B1641" s="38" t="s">
        <v>258</v>
      </c>
      <c r="C1641" s="38" t="s">
        <v>5516</v>
      </c>
      <c r="D1641" s="38" t="s">
        <v>5517</v>
      </c>
      <c r="E1641" s="38" t="s">
        <v>614</v>
      </c>
      <c r="F1641" s="38" t="s">
        <v>5518</v>
      </c>
      <c r="G1641" s="38" t="s">
        <v>5519</v>
      </c>
      <c r="H1641" s="38" t="s">
        <v>2665</v>
      </c>
      <c r="I1641" s="39">
        <v>775.65</v>
      </c>
      <c r="J1641" s="11">
        <f>VLOOKUP(LEFT(B1641,5),[1]Percents!$C:$M,6,FALSE)</f>
        <v>0.25</v>
      </c>
      <c r="K1641" s="13">
        <f t="shared" si="52"/>
        <v>193.91249999999999</v>
      </c>
      <c r="L1641" s="15" t="str">
        <f t="shared" si="53"/>
        <v>GF</v>
      </c>
    </row>
    <row r="1642" spans="1:12" s="40" customFormat="1" ht="14.25" customHeight="1" x14ac:dyDescent="0.25">
      <c r="A1642" s="38" t="s">
        <v>213</v>
      </c>
      <c r="B1642" s="38" t="s">
        <v>258</v>
      </c>
      <c r="C1642" s="38" t="s">
        <v>4753</v>
      </c>
      <c r="D1642" s="38" t="s">
        <v>4754</v>
      </c>
      <c r="E1642" s="38" t="s">
        <v>541</v>
      </c>
      <c r="F1642" s="38" t="s">
        <v>4755</v>
      </c>
      <c r="G1642" s="38" t="s">
        <v>4756</v>
      </c>
      <c r="H1642" s="38" t="s">
        <v>2665</v>
      </c>
      <c r="I1642" s="39">
        <v>3139.62</v>
      </c>
      <c r="J1642" s="11">
        <f>VLOOKUP(LEFT(B1642,5),[1]Percents!$C:$M,6,FALSE)</f>
        <v>0.25</v>
      </c>
      <c r="K1642" s="13">
        <f t="shared" si="52"/>
        <v>784.90499999999997</v>
      </c>
      <c r="L1642" s="15" t="str">
        <f t="shared" si="53"/>
        <v>GF</v>
      </c>
    </row>
    <row r="1643" spans="1:12" s="40" customFormat="1" ht="14.25" customHeight="1" x14ac:dyDescent="0.25">
      <c r="A1643" s="38" t="s">
        <v>213</v>
      </c>
      <c r="B1643" s="38" t="s">
        <v>164</v>
      </c>
      <c r="C1643" s="38" t="s">
        <v>9484</v>
      </c>
      <c r="D1643" s="38" t="s">
        <v>9485</v>
      </c>
      <c r="E1643" s="38" t="s">
        <v>9486</v>
      </c>
      <c r="F1643" s="38" t="s">
        <v>9487</v>
      </c>
      <c r="G1643" s="38" t="s">
        <v>3534</v>
      </c>
      <c r="H1643" s="38" t="s">
        <v>2665</v>
      </c>
      <c r="I1643" s="39">
        <v>12091.36</v>
      </c>
      <c r="J1643" s="11">
        <f>VLOOKUP(LEFT(B1643,5),[1]Percents!$C:$M,6,FALSE)</f>
        <v>0.29404999999999998</v>
      </c>
      <c r="K1643" s="13">
        <f t="shared" si="52"/>
        <v>3555.4644079999998</v>
      </c>
      <c r="L1643" s="15" t="str">
        <f t="shared" si="53"/>
        <v>GF</v>
      </c>
    </row>
    <row r="1644" spans="1:12" s="40" customFormat="1" ht="14.25" customHeight="1" x14ac:dyDescent="0.25">
      <c r="A1644" s="38" t="s">
        <v>213</v>
      </c>
      <c r="B1644" s="38" t="s">
        <v>258</v>
      </c>
      <c r="C1644" s="38" t="s">
        <v>10483</v>
      </c>
      <c r="D1644" s="38" t="s">
        <v>10484</v>
      </c>
      <c r="E1644" s="38" t="s">
        <v>5554</v>
      </c>
      <c r="F1644" s="38" t="s">
        <v>10485</v>
      </c>
      <c r="G1644" s="38" t="s">
        <v>5908</v>
      </c>
      <c r="H1644" s="38" t="s">
        <v>2665</v>
      </c>
      <c r="I1644" s="39">
        <v>104.43</v>
      </c>
      <c r="J1644" s="11">
        <f>VLOOKUP(LEFT(B1644,5),[1]Percents!$C:$M,6,FALSE)</f>
        <v>0.25</v>
      </c>
      <c r="K1644" s="13">
        <f t="shared" si="52"/>
        <v>26.107500000000002</v>
      </c>
      <c r="L1644" s="15" t="str">
        <f t="shared" si="53"/>
        <v>GF</v>
      </c>
    </row>
    <row r="1645" spans="1:12" s="40" customFormat="1" ht="14.25" customHeight="1" x14ac:dyDescent="0.25">
      <c r="A1645" s="38" t="s">
        <v>213</v>
      </c>
      <c r="B1645" s="38" t="s">
        <v>258</v>
      </c>
      <c r="C1645" s="38" t="s">
        <v>5025</v>
      </c>
      <c r="D1645" s="38" t="s">
        <v>5026</v>
      </c>
      <c r="E1645" s="38" t="s">
        <v>541</v>
      </c>
      <c r="F1645" s="38" t="s">
        <v>5027</v>
      </c>
      <c r="G1645" s="38" t="s">
        <v>5028</v>
      </c>
      <c r="H1645" s="38" t="s">
        <v>2665</v>
      </c>
      <c r="I1645" s="39">
        <v>1553.68</v>
      </c>
      <c r="J1645" s="11">
        <f>VLOOKUP(LEFT(B1645,5),[1]Percents!$C:$M,6,FALSE)</f>
        <v>0.25</v>
      </c>
      <c r="K1645" s="13">
        <f t="shared" si="52"/>
        <v>388.42</v>
      </c>
      <c r="L1645" s="15" t="str">
        <f t="shared" si="53"/>
        <v>GF</v>
      </c>
    </row>
    <row r="1646" spans="1:12" s="40" customFormat="1" ht="14.25" customHeight="1" x14ac:dyDescent="0.25">
      <c r="A1646" s="38" t="s">
        <v>213</v>
      </c>
      <c r="B1646" s="38" t="s">
        <v>234</v>
      </c>
      <c r="C1646" s="38" t="s">
        <v>11077</v>
      </c>
      <c r="D1646" s="38" t="s">
        <v>11078</v>
      </c>
      <c r="E1646" s="38" t="s">
        <v>287</v>
      </c>
      <c r="F1646" s="38" t="s">
        <v>11079</v>
      </c>
      <c r="G1646" s="38" t="s">
        <v>4685</v>
      </c>
      <c r="H1646" s="38" t="s">
        <v>2665</v>
      </c>
      <c r="I1646" s="39">
        <v>558.34</v>
      </c>
      <c r="J1646" s="11">
        <f>VLOOKUP(LEFT(B1646,5),[1]Percents!$C:$M,6,FALSE)</f>
        <v>0.29404999999999998</v>
      </c>
      <c r="K1646" s="13">
        <f t="shared" si="52"/>
        <v>164.179877</v>
      </c>
      <c r="L1646" s="15" t="str">
        <f t="shared" si="53"/>
        <v>GF</v>
      </c>
    </row>
    <row r="1647" spans="1:12" s="40" customFormat="1" ht="14.25" customHeight="1" x14ac:dyDescent="0.25">
      <c r="A1647" s="38" t="s">
        <v>213</v>
      </c>
      <c r="B1647" s="38" t="s">
        <v>162</v>
      </c>
      <c r="C1647" s="38" t="s">
        <v>11771</v>
      </c>
      <c r="D1647" s="38" t="s">
        <v>11772</v>
      </c>
      <c r="E1647" s="38" t="s">
        <v>291</v>
      </c>
      <c r="F1647" s="38" t="s">
        <v>11773</v>
      </c>
      <c r="G1647" s="38" t="s">
        <v>3112</v>
      </c>
      <c r="H1647" s="38" t="s">
        <v>2665</v>
      </c>
      <c r="I1647" s="39">
        <v>2910.02</v>
      </c>
      <c r="J1647" s="11">
        <f>VLOOKUP(LEFT(B1647,5),[1]Percents!$C:$M,6,FALSE)</f>
        <v>0.25</v>
      </c>
      <c r="K1647" s="13">
        <f t="shared" si="52"/>
        <v>727.505</v>
      </c>
      <c r="L1647" s="15" t="str">
        <f t="shared" si="53"/>
        <v>GF</v>
      </c>
    </row>
    <row r="1648" spans="1:12" s="40" customFormat="1" ht="14.25" customHeight="1" x14ac:dyDescent="0.25">
      <c r="A1648" s="38" t="s">
        <v>141</v>
      </c>
      <c r="B1648" s="38" t="s">
        <v>306</v>
      </c>
      <c r="C1648" s="38" t="s">
        <v>5520</v>
      </c>
      <c r="D1648" s="38" t="s">
        <v>5521</v>
      </c>
      <c r="E1648" s="38" t="s">
        <v>277</v>
      </c>
      <c r="F1648" s="38" t="s">
        <v>5522</v>
      </c>
      <c r="G1648" s="38" t="s">
        <v>4906</v>
      </c>
      <c r="H1648" s="38" t="s">
        <v>2665</v>
      </c>
      <c r="I1648" s="39">
        <v>32118.31</v>
      </c>
      <c r="J1648" s="11">
        <f>VLOOKUP(LEFT(B1648,5),[1]Percents!$C:$M,6,FALSE)</f>
        <v>0.1678</v>
      </c>
      <c r="K1648" s="13">
        <f t="shared" si="52"/>
        <v>5389.4524180000008</v>
      </c>
      <c r="L1648" s="15" t="str">
        <f t="shared" si="53"/>
        <v>GF</v>
      </c>
    </row>
    <row r="1649" spans="1:12" s="40" customFormat="1" ht="14.25" customHeight="1" x14ac:dyDescent="0.25">
      <c r="A1649" s="38" t="s">
        <v>213</v>
      </c>
      <c r="B1649" s="38" t="s">
        <v>270</v>
      </c>
      <c r="C1649" s="38" t="s">
        <v>5234</v>
      </c>
      <c r="D1649" s="38" t="s">
        <v>5235</v>
      </c>
      <c r="E1649" s="38" t="s">
        <v>1241</v>
      </c>
      <c r="F1649" s="38" t="s">
        <v>5236</v>
      </c>
      <c r="G1649" s="38" t="s">
        <v>5040</v>
      </c>
      <c r="H1649" s="38" t="s">
        <v>2665</v>
      </c>
      <c r="I1649" s="39">
        <v>268.08999999999997</v>
      </c>
      <c r="J1649" s="11">
        <f>VLOOKUP(LEFT(B1649,5),[1]Percents!$C:$M,6,FALSE)</f>
        <v>8.6050000000000001E-2</v>
      </c>
      <c r="K1649" s="13">
        <f t="shared" si="52"/>
        <v>23.069144499999997</v>
      </c>
      <c r="L1649" s="15" t="str">
        <f t="shared" si="53"/>
        <v>GF</v>
      </c>
    </row>
    <row r="1650" spans="1:12" s="40" customFormat="1" ht="14.25" customHeight="1" x14ac:dyDescent="0.25">
      <c r="A1650" s="38" t="s">
        <v>213</v>
      </c>
      <c r="B1650" s="38" t="s">
        <v>79</v>
      </c>
      <c r="C1650" s="38" t="s">
        <v>5523</v>
      </c>
      <c r="D1650" s="38" t="s">
        <v>5524</v>
      </c>
      <c r="E1650" s="38" t="s">
        <v>1402</v>
      </c>
      <c r="F1650" s="38" t="s">
        <v>5525</v>
      </c>
      <c r="G1650" s="38" t="s">
        <v>5106</v>
      </c>
      <c r="H1650" s="38" t="s">
        <v>2665</v>
      </c>
      <c r="I1650" s="39">
        <v>370.62999999999988</v>
      </c>
      <c r="J1650" s="11">
        <f>VLOOKUP(LEFT(B1650,5),[1]Percents!$C:$M,6,FALSE)</f>
        <v>8.6050000000000001E-2</v>
      </c>
      <c r="K1650" s="13">
        <f t="shared" si="52"/>
        <v>31.89271149999999</v>
      </c>
      <c r="L1650" s="15" t="str">
        <f t="shared" si="53"/>
        <v>GF</v>
      </c>
    </row>
    <row r="1651" spans="1:12" s="40" customFormat="1" ht="14.25" customHeight="1" x14ac:dyDescent="0.25">
      <c r="A1651" s="38" t="s">
        <v>213</v>
      </c>
      <c r="B1651" s="38" t="s">
        <v>79</v>
      </c>
      <c r="C1651" s="38" t="s">
        <v>10721</v>
      </c>
      <c r="D1651" s="38" t="s">
        <v>10722</v>
      </c>
      <c r="E1651" s="38" t="s">
        <v>1402</v>
      </c>
      <c r="F1651" s="38" t="s">
        <v>5525</v>
      </c>
      <c r="G1651" s="38" t="s">
        <v>8076</v>
      </c>
      <c r="H1651" s="38" t="s">
        <v>2665</v>
      </c>
      <c r="I1651" s="39">
        <v>1399.09</v>
      </c>
      <c r="J1651" s="11">
        <f>VLOOKUP(LEFT(B1651,5),[1]Percents!$C:$M,6,FALSE)</f>
        <v>8.6050000000000001E-2</v>
      </c>
      <c r="K1651" s="13">
        <f t="shared" si="52"/>
        <v>120.3916945</v>
      </c>
      <c r="L1651" s="15" t="str">
        <f t="shared" si="53"/>
        <v>GF</v>
      </c>
    </row>
    <row r="1652" spans="1:12" s="40" customFormat="1" ht="14.25" customHeight="1" x14ac:dyDescent="0.25">
      <c r="A1652" s="38" t="s">
        <v>141</v>
      </c>
      <c r="B1652" s="38" t="s">
        <v>169</v>
      </c>
      <c r="C1652" s="38" t="s">
        <v>8752</v>
      </c>
      <c r="D1652" s="38" t="s">
        <v>8753</v>
      </c>
      <c r="E1652" s="38" t="s">
        <v>8754</v>
      </c>
      <c r="F1652" s="38" t="s">
        <v>8755</v>
      </c>
      <c r="G1652" s="38" t="s">
        <v>5782</v>
      </c>
      <c r="H1652" s="38" t="s">
        <v>2665</v>
      </c>
      <c r="I1652" s="39">
        <v>1672.46</v>
      </c>
      <c r="J1652" s="11">
        <f>VLOOKUP(LEFT(B1652,5),[1]Percents!$C:$M,6,FALSE)</f>
        <v>0.1678</v>
      </c>
      <c r="K1652" s="13">
        <f t="shared" si="52"/>
        <v>280.63878800000003</v>
      </c>
      <c r="L1652" s="15" t="str">
        <f t="shared" si="53"/>
        <v>GF</v>
      </c>
    </row>
    <row r="1653" spans="1:12" s="40" customFormat="1" ht="14.25" customHeight="1" x14ac:dyDescent="0.25">
      <c r="A1653" s="38" t="s">
        <v>213</v>
      </c>
      <c r="B1653" s="38" t="s">
        <v>154</v>
      </c>
      <c r="C1653" s="38" t="s">
        <v>4226</v>
      </c>
      <c r="D1653" s="38" t="s">
        <v>4227</v>
      </c>
      <c r="E1653" s="38" t="s">
        <v>114</v>
      </c>
      <c r="F1653" s="38" t="s">
        <v>5526</v>
      </c>
      <c r="G1653" s="38" t="s">
        <v>3534</v>
      </c>
      <c r="H1653" s="38" t="s">
        <v>2665</v>
      </c>
      <c r="I1653" s="39">
        <v>705.11</v>
      </c>
      <c r="J1653" s="11">
        <f>VLOOKUP(LEFT(B1653,5),[1]Percents!$C:$M,6,FALSE)</f>
        <v>0.29404999999999998</v>
      </c>
      <c r="K1653" s="13">
        <f t="shared" si="52"/>
        <v>207.33759549999999</v>
      </c>
      <c r="L1653" s="15" t="str">
        <f t="shared" si="53"/>
        <v>GF</v>
      </c>
    </row>
    <row r="1654" spans="1:12" s="40" customFormat="1" ht="14.25" customHeight="1" x14ac:dyDescent="0.25">
      <c r="A1654" s="38" t="s">
        <v>242</v>
      </c>
      <c r="B1654" s="38" t="s">
        <v>6762</v>
      </c>
      <c r="C1654" s="38" t="s">
        <v>6763</v>
      </c>
      <c r="D1654" s="38" t="s">
        <v>6764</v>
      </c>
      <c r="E1654" s="38" t="s">
        <v>177</v>
      </c>
      <c r="F1654" s="38" t="s">
        <v>5239</v>
      </c>
      <c r="G1654" s="38" t="s">
        <v>5113</v>
      </c>
      <c r="H1654" s="38" t="s">
        <v>2665</v>
      </c>
      <c r="I1654" s="39">
        <v>16172.61</v>
      </c>
      <c r="J1654" s="11">
        <f>VLOOKUP(LEFT(B1654,5),[1]Percents!$C:$M,6,FALSE)</f>
        <v>0</v>
      </c>
      <c r="K1654" s="13">
        <f t="shared" si="52"/>
        <v>0</v>
      </c>
      <c r="L1654" s="15" t="str">
        <f t="shared" si="53"/>
        <v>GF</v>
      </c>
    </row>
    <row r="1655" spans="1:12" s="40" customFormat="1" ht="14.25" customHeight="1" x14ac:dyDescent="0.25">
      <c r="A1655" s="38" t="s">
        <v>242</v>
      </c>
      <c r="B1655" s="38" t="s">
        <v>122</v>
      </c>
      <c r="C1655" s="38" t="s">
        <v>5909</v>
      </c>
      <c r="D1655" s="38" t="s">
        <v>5910</v>
      </c>
      <c r="E1655" s="38" t="s">
        <v>4859</v>
      </c>
      <c r="F1655" s="38" t="s">
        <v>5239</v>
      </c>
      <c r="G1655" s="38" t="s">
        <v>5113</v>
      </c>
      <c r="H1655" s="38" t="s">
        <v>2665</v>
      </c>
      <c r="I1655" s="39">
        <v>16287.12</v>
      </c>
      <c r="J1655" s="11">
        <f>VLOOKUP(LEFT(B1655,5),[1]Percents!$C:$M,6,FALSE)</f>
        <v>5.3740000000000003E-2</v>
      </c>
      <c r="K1655" s="13">
        <f t="shared" si="52"/>
        <v>875.26982880000014</v>
      </c>
      <c r="L1655" s="15" t="str">
        <f t="shared" si="53"/>
        <v>GF</v>
      </c>
    </row>
    <row r="1656" spans="1:12" s="40" customFormat="1" ht="14.25" customHeight="1" x14ac:dyDescent="0.25">
      <c r="A1656" s="38" t="s">
        <v>242</v>
      </c>
      <c r="B1656" s="38" t="s">
        <v>174</v>
      </c>
      <c r="C1656" s="38" t="s">
        <v>5527</v>
      </c>
      <c r="D1656" s="38" t="s">
        <v>5528</v>
      </c>
      <c r="E1656" s="38" t="s">
        <v>418</v>
      </c>
      <c r="F1656" s="38" t="s">
        <v>5239</v>
      </c>
      <c r="G1656" s="38" t="s">
        <v>5113</v>
      </c>
      <c r="H1656" s="38" t="s">
        <v>2665</v>
      </c>
      <c r="I1656" s="39">
        <v>8654.6299999999992</v>
      </c>
      <c r="J1656" s="11">
        <f>VLOOKUP(LEFT(B1656,5),[1]Percents!$C:$M,6,FALSE)</f>
        <v>3.5830000000000001E-2</v>
      </c>
      <c r="K1656" s="13">
        <f t="shared" si="52"/>
        <v>310.09539289999998</v>
      </c>
      <c r="L1656" s="15" t="str">
        <f t="shared" si="53"/>
        <v>GF</v>
      </c>
    </row>
    <row r="1657" spans="1:12" s="40" customFormat="1" ht="14.25" customHeight="1" x14ac:dyDescent="0.25">
      <c r="A1657" s="38" t="s">
        <v>242</v>
      </c>
      <c r="B1657" s="38" t="s">
        <v>174</v>
      </c>
      <c r="C1657" s="38" t="s">
        <v>5237</v>
      </c>
      <c r="D1657" s="38" t="s">
        <v>5238</v>
      </c>
      <c r="E1657" s="38" t="s">
        <v>27</v>
      </c>
      <c r="F1657" s="38" t="s">
        <v>5239</v>
      </c>
      <c r="G1657" s="38" t="s">
        <v>5113</v>
      </c>
      <c r="H1657" s="38" t="s">
        <v>2665</v>
      </c>
      <c r="I1657" s="39">
        <v>12715.6</v>
      </c>
      <c r="J1657" s="11">
        <f>VLOOKUP(LEFT(B1657,5),[1]Percents!$C:$M,6,FALSE)</f>
        <v>3.5830000000000001E-2</v>
      </c>
      <c r="K1657" s="13">
        <f t="shared" si="52"/>
        <v>455.59994800000004</v>
      </c>
      <c r="L1657" s="15" t="str">
        <f t="shared" si="53"/>
        <v>GF</v>
      </c>
    </row>
    <row r="1658" spans="1:12" s="40" customFormat="1" ht="14.25" customHeight="1" x14ac:dyDescent="0.25">
      <c r="A1658" s="38" t="s">
        <v>242</v>
      </c>
      <c r="B1658" s="38" t="s">
        <v>178</v>
      </c>
      <c r="C1658" s="38" t="s">
        <v>5911</v>
      </c>
      <c r="D1658" s="38" t="s">
        <v>5912</v>
      </c>
      <c r="E1658" s="38" t="s">
        <v>5913</v>
      </c>
      <c r="F1658" s="38" t="s">
        <v>5239</v>
      </c>
      <c r="G1658" s="38" t="s">
        <v>5113</v>
      </c>
      <c r="H1658" s="38" t="s">
        <v>2665</v>
      </c>
      <c r="I1658" s="39">
        <v>4202.1399999999994</v>
      </c>
      <c r="J1658" s="11">
        <f>VLOOKUP(LEFT(B1658,5),[1]Percents!$C:$M,6,FALSE)</f>
        <v>3.5830000000000001E-2</v>
      </c>
      <c r="K1658" s="13">
        <f t="shared" si="52"/>
        <v>150.56267619999997</v>
      </c>
      <c r="L1658" s="15" t="str">
        <f t="shared" si="53"/>
        <v>GF</v>
      </c>
    </row>
    <row r="1659" spans="1:12" s="40" customFormat="1" ht="14.25" customHeight="1" x14ac:dyDescent="0.25">
      <c r="A1659" s="38" t="s">
        <v>242</v>
      </c>
      <c r="B1659" s="38" t="s">
        <v>9421</v>
      </c>
      <c r="C1659" s="38" t="s">
        <v>5911</v>
      </c>
      <c r="D1659" s="38" t="s">
        <v>5912</v>
      </c>
      <c r="E1659" s="38" t="s">
        <v>5913</v>
      </c>
      <c r="F1659" s="38" t="s">
        <v>5239</v>
      </c>
      <c r="G1659" s="38" t="s">
        <v>5113</v>
      </c>
      <c r="H1659" s="38" t="s">
        <v>2665</v>
      </c>
      <c r="I1659" s="39">
        <v>13004.62</v>
      </c>
      <c r="J1659" s="11">
        <f>VLOOKUP(LEFT(B1659,5),[1]Percents!$C:$M,6,FALSE)</f>
        <v>3.5830000000000001E-2</v>
      </c>
      <c r="K1659" s="13">
        <f t="shared" si="52"/>
        <v>465.95553460000002</v>
      </c>
      <c r="L1659" s="15" t="str">
        <f t="shared" si="53"/>
        <v>GF</v>
      </c>
    </row>
    <row r="1660" spans="1:12" s="40" customFormat="1" ht="14.25" customHeight="1" x14ac:dyDescent="0.25">
      <c r="A1660" s="38" t="s">
        <v>242</v>
      </c>
      <c r="B1660" s="38" t="s">
        <v>325</v>
      </c>
      <c r="C1660" s="38" t="s">
        <v>7054</v>
      </c>
      <c r="D1660" s="38" t="s">
        <v>7055</v>
      </c>
      <c r="E1660" s="38" t="s">
        <v>6759</v>
      </c>
      <c r="F1660" s="38" t="s">
        <v>5239</v>
      </c>
      <c r="G1660" s="38" t="s">
        <v>5113</v>
      </c>
      <c r="H1660" s="38" t="s">
        <v>2665</v>
      </c>
      <c r="I1660" s="39">
        <v>17891.7</v>
      </c>
      <c r="J1660" s="11">
        <f>VLOOKUP(LEFT(B1660,5),[1]Percents!$C:$M,6,FALSE)</f>
        <v>5.3740000000000003E-2</v>
      </c>
      <c r="K1660" s="13">
        <f t="shared" si="52"/>
        <v>961.49995800000011</v>
      </c>
      <c r="L1660" s="15" t="str">
        <f t="shared" si="53"/>
        <v>GF</v>
      </c>
    </row>
    <row r="1661" spans="1:12" s="40" customFormat="1" ht="14.25" customHeight="1" x14ac:dyDescent="0.25">
      <c r="A1661" s="38" t="s">
        <v>242</v>
      </c>
      <c r="B1661" s="38" t="s">
        <v>122</v>
      </c>
      <c r="C1661" s="38" t="s">
        <v>10486</v>
      </c>
      <c r="D1661" s="38" t="s">
        <v>10487</v>
      </c>
      <c r="E1661" s="38" t="s">
        <v>10488</v>
      </c>
      <c r="F1661" s="38" t="s">
        <v>5239</v>
      </c>
      <c r="G1661" s="38" t="s">
        <v>5420</v>
      </c>
      <c r="H1661" s="38" t="s">
        <v>2665</v>
      </c>
      <c r="I1661" s="39">
        <v>837.48</v>
      </c>
      <c r="J1661" s="11">
        <f>VLOOKUP(LEFT(B1661,5),[1]Percents!$C:$M,6,FALSE)</f>
        <v>5.3740000000000003E-2</v>
      </c>
      <c r="K1661" s="13">
        <f t="shared" si="52"/>
        <v>45.006175200000001</v>
      </c>
      <c r="L1661" s="15" t="str">
        <f t="shared" si="53"/>
        <v>GF</v>
      </c>
    </row>
    <row r="1662" spans="1:12" s="40" customFormat="1" ht="14.25" customHeight="1" x14ac:dyDescent="0.25">
      <c r="A1662" s="38" t="s">
        <v>242</v>
      </c>
      <c r="B1662" s="38" t="s">
        <v>122</v>
      </c>
      <c r="C1662" s="38" t="s">
        <v>10723</v>
      </c>
      <c r="D1662" s="38" t="s">
        <v>10724</v>
      </c>
      <c r="E1662" s="38" t="s">
        <v>83</v>
      </c>
      <c r="F1662" s="38" t="s">
        <v>5239</v>
      </c>
      <c r="G1662" s="38" t="s">
        <v>5420</v>
      </c>
      <c r="H1662" s="38" t="s">
        <v>2665</v>
      </c>
      <c r="I1662" s="39">
        <v>617.03</v>
      </c>
      <c r="J1662" s="11">
        <f>VLOOKUP(LEFT(B1662,5),[1]Percents!$C:$M,6,FALSE)</f>
        <v>5.3740000000000003E-2</v>
      </c>
      <c r="K1662" s="13">
        <f t="shared" si="52"/>
        <v>33.1591922</v>
      </c>
      <c r="L1662" s="15" t="str">
        <f t="shared" si="53"/>
        <v>GF</v>
      </c>
    </row>
    <row r="1663" spans="1:12" s="40" customFormat="1" ht="14.25" customHeight="1" x14ac:dyDescent="0.25">
      <c r="A1663" s="38" t="s">
        <v>213</v>
      </c>
      <c r="B1663" s="38" t="s">
        <v>120</v>
      </c>
      <c r="C1663" s="38" t="s">
        <v>5529</v>
      </c>
      <c r="D1663" s="38" t="s">
        <v>5530</v>
      </c>
      <c r="E1663" s="38" t="s">
        <v>6737</v>
      </c>
      <c r="F1663" s="38" t="s">
        <v>5531</v>
      </c>
      <c r="G1663" s="38" t="s">
        <v>5532</v>
      </c>
      <c r="H1663" s="38" t="s">
        <v>2665</v>
      </c>
      <c r="I1663" s="39">
        <v>16310.97</v>
      </c>
      <c r="J1663" s="11">
        <f>VLOOKUP(LEFT(B1663,5),[1]Percents!$C:$M,6,FALSE)</f>
        <v>0.29404999999999998</v>
      </c>
      <c r="K1663" s="13">
        <f t="shared" si="52"/>
        <v>4796.240728499999</v>
      </c>
      <c r="L1663" s="15" t="str">
        <f t="shared" si="53"/>
        <v>GF</v>
      </c>
    </row>
    <row r="1664" spans="1:12" s="40" customFormat="1" ht="14.25" customHeight="1" x14ac:dyDescent="0.25">
      <c r="A1664" s="38" t="s">
        <v>213</v>
      </c>
      <c r="B1664" s="38" t="s">
        <v>120</v>
      </c>
      <c r="C1664" s="38" t="s">
        <v>5533</v>
      </c>
      <c r="D1664" s="38" t="s">
        <v>5534</v>
      </c>
      <c r="E1664" s="38" t="s">
        <v>6737</v>
      </c>
      <c r="F1664" s="38" t="s">
        <v>5535</v>
      </c>
      <c r="G1664" s="38" t="s">
        <v>5536</v>
      </c>
      <c r="H1664" s="38" t="s">
        <v>2665</v>
      </c>
      <c r="I1664" s="39">
        <v>5952.49</v>
      </c>
      <c r="J1664" s="11">
        <f>VLOOKUP(LEFT(B1664,5),[1]Percents!$C:$M,6,FALSE)</f>
        <v>0.29404999999999998</v>
      </c>
      <c r="K1664" s="13">
        <f t="shared" si="52"/>
        <v>1750.3296844999998</v>
      </c>
      <c r="L1664" s="15" t="str">
        <f t="shared" si="53"/>
        <v>GF</v>
      </c>
    </row>
    <row r="1665" spans="1:12" s="40" customFormat="1" ht="14.25" customHeight="1" x14ac:dyDescent="0.25">
      <c r="A1665" s="38" t="s">
        <v>213</v>
      </c>
      <c r="B1665" s="38" t="s">
        <v>285</v>
      </c>
      <c r="C1665" s="38" t="s">
        <v>2070</v>
      </c>
      <c r="D1665" s="38" t="s">
        <v>1214</v>
      </c>
      <c r="E1665" s="38" t="s">
        <v>286</v>
      </c>
      <c r="F1665" s="38" t="s">
        <v>5538</v>
      </c>
      <c r="G1665" s="38" t="s">
        <v>1715</v>
      </c>
      <c r="H1665" s="38" t="s">
        <v>2665</v>
      </c>
      <c r="I1665" s="39">
        <v>299.63</v>
      </c>
      <c r="J1665" s="11">
        <f>VLOOKUP(LEFT(B1665,5),[1]Percents!$C:$M,6,FALSE)</f>
        <v>8.6050000000000001E-2</v>
      </c>
      <c r="K1665" s="13">
        <f t="shared" si="52"/>
        <v>25.783161499999999</v>
      </c>
      <c r="L1665" s="15" t="str">
        <f t="shared" si="53"/>
        <v>GF</v>
      </c>
    </row>
    <row r="1666" spans="1:12" s="40" customFormat="1" ht="14.25" customHeight="1" x14ac:dyDescent="0.25">
      <c r="A1666" s="38" t="s">
        <v>213</v>
      </c>
      <c r="B1666" s="38" t="s">
        <v>225</v>
      </c>
      <c r="C1666" s="38" t="s">
        <v>5539</v>
      </c>
      <c r="D1666" s="38" t="s">
        <v>5540</v>
      </c>
      <c r="E1666" s="38" t="s">
        <v>6700</v>
      </c>
      <c r="F1666" s="38" t="s">
        <v>5541</v>
      </c>
      <c r="G1666" s="38" t="s">
        <v>4852</v>
      </c>
      <c r="H1666" s="38" t="s">
        <v>2665</v>
      </c>
      <c r="I1666" s="39">
        <v>35368.33</v>
      </c>
      <c r="J1666" s="11">
        <f>VLOOKUP(LEFT(B1666,5),[1]Percents!$C:$M,6,FALSE)</f>
        <v>0.29404999999999998</v>
      </c>
      <c r="K1666" s="13">
        <f t="shared" si="52"/>
        <v>10400.057436499999</v>
      </c>
      <c r="L1666" s="15" t="str">
        <f t="shared" si="53"/>
        <v>GF</v>
      </c>
    </row>
    <row r="1667" spans="1:12" s="40" customFormat="1" ht="14.25" customHeight="1" x14ac:dyDescent="0.25">
      <c r="A1667" s="38" t="s">
        <v>242</v>
      </c>
      <c r="B1667" s="38" t="s">
        <v>122</v>
      </c>
      <c r="C1667" s="38" t="s">
        <v>5914</v>
      </c>
      <c r="D1667" s="38" t="s">
        <v>5915</v>
      </c>
      <c r="E1667" s="38" t="s">
        <v>4859</v>
      </c>
      <c r="F1667" s="38" t="s">
        <v>5916</v>
      </c>
      <c r="G1667" s="38" t="s">
        <v>5106</v>
      </c>
      <c r="H1667" s="38" t="s">
        <v>2665</v>
      </c>
      <c r="I1667" s="39">
        <v>25224.25</v>
      </c>
      <c r="J1667" s="11">
        <f>VLOOKUP(LEFT(B1667,5),[1]Percents!$C:$M,6,FALSE)</f>
        <v>5.3740000000000003E-2</v>
      </c>
      <c r="K1667" s="13">
        <f t="shared" si="52"/>
        <v>1355.551195</v>
      </c>
      <c r="L1667" s="15" t="str">
        <f t="shared" si="53"/>
        <v>GF</v>
      </c>
    </row>
    <row r="1668" spans="1:12" s="40" customFormat="1" ht="14.25" customHeight="1" x14ac:dyDescent="0.25">
      <c r="A1668" s="38" t="s">
        <v>243</v>
      </c>
      <c r="B1668" s="38" t="s">
        <v>118</v>
      </c>
      <c r="C1668" s="38" t="s">
        <v>5917</v>
      </c>
      <c r="D1668" s="38" t="s">
        <v>5918</v>
      </c>
      <c r="E1668" s="38" t="s">
        <v>194</v>
      </c>
      <c r="F1668" s="38" t="s">
        <v>5919</v>
      </c>
      <c r="G1668" s="38" t="s">
        <v>5106</v>
      </c>
      <c r="H1668" s="38" t="s">
        <v>2665</v>
      </c>
      <c r="I1668" s="41">
        <v>-0.14000000000000001</v>
      </c>
      <c r="J1668" s="11">
        <f>VLOOKUP(LEFT(B1668,5),[1]Percents!$C:$M,6,FALSE)</f>
        <v>9.0999999999999998E-2</v>
      </c>
      <c r="K1668" s="13">
        <f t="shared" si="52"/>
        <v>-1.2740000000000001E-2</v>
      </c>
      <c r="L1668" s="15" t="str">
        <f t="shared" si="53"/>
        <v>GF</v>
      </c>
    </row>
    <row r="1669" spans="1:12" s="40" customFormat="1" ht="14.25" customHeight="1" x14ac:dyDescent="0.25">
      <c r="A1669" s="38" t="s">
        <v>213</v>
      </c>
      <c r="B1669" s="38" t="s">
        <v>258</v>
      </c>
      <c r="C1669" s="38" t="s">
        <v>5920</v>
      </c>
      <c r="D1669" s="38" t="s">
        <v>5921</v>
      </c>
      <c r="E1669" s="38" t="s">
        <v>541</v>
      </c>
      <c r="F1669" s="38" t="s">
        <v>5922</v>
      </c>
      <c r="G1669" s="38" t="s">
        <v>5782</v>
      </c>
      <c r="H1669" s="38" t="s">
        <v>2665</v>
      </c>
      <c r="I1669" s="39">
        <v>2398.64</v>
      </c>
      <c r="J1669" s="11">
        <f>VLOOKUP(LEFT(B1669,5),[1]Percents!$C:$M,6,FALSE)</f>
        <v>0.25</v>
      </c>
      <c r="K1669" s="13">
        <f t="shared" si="52"/>
        <v>599.66</v>
      </c>
      <c r="L1669" s="15" t="str">
        <f t="shared" si="53"/>
        <v>GF</v>
      </c>
    </row>
    <row r="1670" spans="1:12" s="40" customFormat="1" ht="14.25" customHeight="1" x14ac:dyDescent="0.25">
      <c r="A1670" s="38" t="s">
        <v>242</v>
      </c>
      <c r="B1670" s="38" t="s">
        <v>326</v>
      </c>
      <c r="C1670" s="38" t="s">
        <v>5542</v>
      </c>
      <c r="D1670" s="38" t="s">
        <v>5543</v>
      </c>
      <c r="E1670" s="38" t="s">
        <v>4354</v>
      </c>
      <c r="F1670" s="38" t="s">
        <v>5544</v>
      </c>
      <c r="G1670" s="38" t="s">
        <v>5545</v>
      </c>
      <c r="H1670" s="38" t="s">
        <v>2665</v>
      </c>
      <c r="I1670" s="39">
        <v>3279</v>
      </c>
      <c r="J1670" s="11">
        <f>VLOOKUP(LEFT(B1670,5),[1]Percents!$C:$M,6,FALSE)</f>
        <v>5.3740000000000003E-2</v>
      </c>
      <c r="K1670" s="13">
        <f t="shared" si="52"/>
        <v>176.21346</v>
      </c>
      <c r="L1670" s="15" t="str">
        <f t="shared" si="53"/>
        <v>GF</v>
      </c>
    </row>
    <row r="1671" spans="1:12" s="40" customFormat="1" ht="14.25" customHeight="1" x14ac:dyDescent="0.25">
      <c r="A1671" s="38" t="s">
        <v>66</v>
      </c>
      <c r="B1671" s="38" t="s">
        <v>3520</v>
      </c>
      <c r="C1671" s="38" t="s">
        <v>5923</v>
      </c>
      <c r="D1671" s="38" t="s">
        <v>5924</v>
      </c>
      <c r="E1671" s="38" t="s">
        <v>3048</v>
      </c>
      <c r="F1671" s="38" t="s">
        <v>5925</v>
      </c>
      <c r="G1671" s="38" t="s">
        <v>5420</v>
      </c>
      <c r="H1671" s="38" t="s">
        <v>2665</v>
      </c>
      <c r="I1671" s="39">
        <v>5805.26</v>
      </c>
      <c r="J1671" s="11">
        <f>VLOOKUP(LEFT(B1671,5),[1]Percents!$C:$M,6,FALSE)</f>
        <v>0</v>
      </c>
      <c r="K1671" s="13">
        <f t="shared" si="52"/>
        <v>0</v>
      </c>
      <c r="L1671" s="15" t="str">
        <f t="shared" si="53"/>
        <v>GF</v>
      </c>
    </row>
    <row r="1672" spans="1:12" s="40" customFormat="1" ht="14.25" customHeight="1" x14ac:dyDescent="0.25">
      <c r="A1672" s="38" t="s">
        <v>213</v>
      </c>
      <c r="B1672" s="38" t="s">
        <v>120</v>
      </c>
      <c r="C1672" s="38" t="s">
        <v>5926</v>
      </c>
      <c r="D1672" s="38" t="s">
        <v>5927</v>
      </c>
      <c r="E1672" s="38" t="s">
        <v>1275</v>
      </c>
      <c r="F1672" s="38" t="s">
        <v>5928</v>
      </c>
      <c r="G1672" s="38" t="s">
        <v>5420</v>
      </c>
      <c r="H1672" s="38" t="s">
        <v>2665</v>
      </c>
      <c r="I1672" s="39">
        <v>456.6</v>
      </c>
      <c r="J1672" s="11">
        <f>VLOOKUP(LEFT(B1672,5),[1]Percents!$C:$M,6,FALSE)</f>
        <v>0.29404999999999998</v>
      </c>
      <c r="K1672" s="13">
        <f t="shared" si="52"/>
        <v>134.26322999999999</v>
      </c>
      <c r="L1672" s="15" t="str">
        <f t="shared" si="53"/>
        <v>GF</v>
      </c>
    </row>
    <row r="1673" spans="1:12" s="40" customFormat="1" ht="14.25" customHeight="1" x14ac:dyDescent="0.25">
      <c r="A1673" s="38" t="s">
        <v>213</v>
      </c>
      <c r="B1673" s="38" t="s">
        <v>21</v>
      </c>
      <c r="C1673" s="38" t="s">
        <v>5929</v>
      </c>
      <c r="D1673" s="38" t="s">
        <v>5930</v>
      </c>
      <c r="E1673" s="38" t="s">
        <v>537</v>
      </c>
      <c r="F1673" s="38" t="s">
        <v>5931</v>
      </c>
      <c r="G1673" s="38" t="s">
        <v>5932</v>
      </c>
      <c r="H1673" s="38" t="s">
        <v>2665</v>
      </c>
      <c r="I1673" s="39">
        <v>58064.899999999987</v>
      </c>
      <c r="J1673" s="11">
        <f>VLOOKUP(LEFT(B1673,5),[1]Percents!$C:$M,6,FALSE)</f>
        <v>0.25</v>
      </c>
      <c r="K1673" s="13">
        <f t="shared" si="52"/>
        <v>14516.224999999997</v>
      </c>
      <c r="L1673" s="15" t="str">
        <f t="shared" si="53"/>
        <v>GF</v>
      </c>
    </row>
    <row r="1674" spans="1:12" s="40" customFormat="1" ht="14.25" customHeight="1" x14ac:dyDescent="0.25">
      <c r="A1674" s="38" t="s">
        <v>243</v>
      </c>
      <c r="B1674" s="38" t="s">
        <v>2543</v>
      </c>
      <c r="C1674" s="38" t="s">
        <v>6386</v>
      </c>
      <c r="D1674" s="38" t="s">
        <v>6387</v>
      </c>
      <c r="E1674" s="38" t="s">
        <v>4086</v>
      </c>
      <c r="F1674" s="38" t="s">
        <v>6388</v>
      </c>
      <c r="G1674" s="38" t="s">
        <v>4569</v>
      </c>
      <c r="H1674" s="38" t="s">
        <v>2665</v>
      </c>
      <c r="I1674" s="39">
        <v>3197.68</v>
      </c>
      <c r="J1674" s="11">
        <f>VLOOKUP(LEFT(B1674,5),[1]Percents!$C:$M,6,FALSE)</f>
        <v>9.0999999999999998E-2</v>
      </c>
      <c r="K1674" s="13">
        <f t="shared" si="52"/>
        <v>290.98887999999999</v>
      </c>
      <c r="L1674" s="15" t="str">
        <f t="shared" si="53"/>
        <v>GF</v>
      </c>
    </row>
    <row r="1675" spans="1:12" s="40" customFormat="1" ht="14.25" customHeight="1" x14ac:dyDescent="0.25">
      <c r="A1675" s="38" t="s">
        <v>141</v>
      </c>
      <c r="B1675" s="38" t="s">
        <v>3</v>
      </c>
      <c r="C1675" s="38" t="s">
        <v>11405</v>
      </c>
      <c r="D1675" s="38" t="s">
        <v>11406</v>
      </c>
      <c r="E1675" s="38" t="s">
        <v>215</v>
      </c>
      <c r="F1675" s="38" t="s">
        <v>11407</v>
      </c>
      <c r="G1675" s="38" t="s">
        <v>5897</v>
      </c>
      <c r="H1675" s="38" t="s">
        <v>2665</v>
      </c>
      <c r="I1675" s="41">
        <v>-0.1</v>
      </c>
      <c r="J1675" s="11">
        <f>VLOOKUP(LEFT(B1675,5),[1]Percents!$C:$M,6,FALSE)</f>
        <v>0.1678</v>
      </c>
      <c r="K1675" s="13">
        <f t="shared" si="52"/>
        <v>-1.678E-2</v>
      </c>
      <c r="L1675" s="15" t="str">
        <f t="shared" si="53"/>
        <v>GF</v>
      </c>
    </row>
    <row r="1676" spans="1:12" s="40" customFormat="1" ht="14.25" customHeight="1" x14ac:dyDescent="0.25">
      <c r="A1676" s="38" t="s">
        <v>242</v>
      </c>
      <c r="B1676" s="38" t="s">
        <v>325</v>
      </c>
      <c r="C1676" s="38" t="s">
        <v>12191</v>
      </c>
      <c r="D1676" s="38" t="s">
        <v>12192</v>
      </c>
      <c r="E1676" s="38" t="s">
        <v>359</v>
      </c>
      <c r="F1676" s="38" t="s">
        <v>12193</v>
      </c>
      <c r="G1676" s="38" t="s">
        <v>5106</v>
      </c>
      <c r="H1676" s="38" t="s">
        <v>2665</v>
      </c>
      <c r="I1676" s="39">
        <v>0</v>
      </c>
      <c r="J1676" s="11">
        <f>VLOOKUP(LEFT(B1676,5),[1]Percents!$C:$M,6,FALSE)</f>
        <v>5.3740000000000003E-2</v>
      </c>
      <c r="K1676" s="13">
        <f t="shared" si="52"/>
        <v>0</v>
      </c>
      <c r="L1676" s="15" t="str">
        <f t="shared" si="53"/>
        <v>GF</v>
      </c>
    </row>
    <row r="1677" spans="1:12" s="40" customFormat="1" ht="14.25" customHeight="1" x14ac:dyDescent="0.25">
      <c r="A1677" s="38" t="s">
        <v>213</v>
      </c>
      <c r="B1677" s="38" t="s">
        <v>61</v>
      </c>
      <c r="C1677" s="38" t="s">
        <v>6151</v>
      </c>
      <c r="D1677" s="38" t="s">
        <v>6152</v>
      </c>
      <c r="E1677" s="38" t="s">
        <v>369</v>
      </c>
      <c r="F1677" s="38" t="s">
        <v>6153</v>
      </c>
      <c r="G1677" s="38" t="s">
        <v>6087</v>
      </c>
      <c r="H1677" s="38" t="s">
        <v>2665</v>
      </c>
      <c r="I1677" s="39">
        <v>2349.5</v>
      </c>
      <c r="J1677" s="11">
        <f>VLOOKUP(LEFT(B1677,5),[1]Percents!$C:$M,6,FALSE)</f>
        <v>8.6050000000000001E-2</v>
      </c>
      <c r="K1677" s="13">
        <f t="shared" si="52"/>
        <v>202.174475</v>
      </c>
      <c r="L1677" s="15" t="str">
        <f t="shared" si="53"/>
        <v>GF</v>
      </c>
    </row>
    <row r="1678" spans="1:12" s="40" customFormat="1" ht="14.25" customHeight="1" x14ac:dyDescent="0.25">
      <c r="A1678" s="38" t="s">
        <v>25</v>
      </c>
      <c r="B1678" s="38" t="s">
        <v>26</v>
      </c>
      <c r="C1678" s="38" t="s">
        <v>6154</v>
      </c>
      <c r="D1678" s="38" t="s">
        <v>6155</v>
      </c>
      <c r="E1678" s="38" t="s">
        <v>958</v>
      </c>
      <c r="F1678" s="38" t="s">
        <v>6156</v>
      </c>
      <c r="G1678" s="38" t="s">
        <v>5989</v>
      </c>
      <c r="H1678" s="38" t="s">
        <v>2665</v>
      </c>
      <c r="I1678" s="39">
        <v>3094.74</v>
      </c>
      <c r="J1678" s="11">
        <f>VLOOKUP(LEFT(B1678,5),[1]Percents!$C:$M,6,FALSE)</f>
        <v>0</v>
      </c>
      <c r="K1678" s="13">
        <f t="shared" si="52"/>
        <v>0</v>
      </c>
      <c r="L1678" s="15" t="str">
        <f t="shared" si="53"/>
        <v>GF</v>
      </c>
    </row>
    <row r="1679" spans="1:12" s="40" customFormat="1" ht="14.25" customHeight="1" x14ac:dyDescent="0.25">
      <c r="A1679" s="38" t="s">
        <v>213</v>
      </c>
      <c r="B1679" s="38" t="s">
        <v>120</v>
      </c>
      <c r="C1679" s="38" t="s">
        <v>6575</v>
      </c>
      <c r="D1679" s="38" t="s">
        <v>6576</v>
      </c>
      <c r="E1679" s="38" t="s">
        <v>1275</v>
      </c>
      <c r="F1679" s="38" t="s">
        <v>6577</v>
      </c>
      <c r="G1679" s="38" t="s">
        <v>6578</v>
      </c>
      <c r="H1679" s="38" t="s">
        <v>2665</v>
      </c>
      <c r="I1679" s="39">
        <v>668.32</v>
      </c>
      <c r="J1679" s="11">
        <f>VLOOKUP(LEFT(B1679,5),[1]Percents!$C:$M,6,FALSE)</f>
        <v>0.29404999999999998</v>
      </c>
      <c r="K1679" s="13">
        <f t="shared" si="52"/>
        <v>196.519496</v>
      </c>
      <c r="L1679" s="15" t="str">
        <f t="shared" si="53"/>
        <v>GF</v>
      </c>
    </row>
    <row r="1680" spans="1:12" s="40" customFormat="1" ht="14.25" customHeight="1" x14ac:dyDescent="0.25">
      <c r="A1680" s="38" t="s">
        <v>213</v>
      </c>
      <c r="B1680" s="38" t="s">
        <v>258</v>
      </c>
      <c r="C1680" s="38" t="s">
        <v>8756</v>
      </c>
      <c r="D1680" s="38" t="s">
        <v>8757</v>
      </c>
      <c r="E1680" s="38" t="s">
        <v>5554</v>
      </c>
      <c r="F1680" s="38" t="s">
        <v>8758</v>
      </c>
      <c r="G1680" s="38" t="s">
        <v>4791</v>
      </c>
      <c r="H1680" s="38" t="s">
        <v>2665</v>
      </c>
      <c r="I1680" s="39">
        <v>138.75</v>
      </c>
      <c r="J1680" s="11">
        <f>VLOOKUP(LEFT(B1680,5),[1]Percents!$C:$M,6,FALSE)</f>
        <v>0.25</v>
      </c>
      <c r="K1680" s="13">
        <f t="shared" si="52"/>
        <v>34.6875</v>
      </c>
      <c r="L1680" s="15" t="str">
        <f t="shared" si="53"/>
        <v>GF</v>
      </c>
    </row>
    <row r="1681" spans="1:12" s="40" customFormat="1" ht="14.25" customHeight="1" x14ac:dyDescent="0.25">
      <c r="A1681" s="38" t="s">
        <v>66</v>
      </c>
      <c r="B1681" s="38" t="s">
        <v>3520</v>
      </c>
      <c r="C1681" s="38" t="s">
        <v>6579</v>
      </c>
      <c r="D1681" s="38" t="s">
        <v>6580</v>
      </c>
      <c r="E1681" s="38" t="s">
        <v>3530</v>
      </c>
      <c r="F1681" s="38" t="s">
        <v>6581</v>
      </c>
      <c r="G1681" s="38" t="s">
        <v>5420</v>
      </c>
      <c r="H1681" s="38" t="s">
        <v>2665</v>
      </c>
      <c r="I1681" s="39">
        <v>28087.01</v>
      </c>
      <c r="J1681" s="11">
        <f>VLOOKUP(LEFT(B1681,5),[1]Percents!$C:$M,6,FALSE)</f>
        <v>0</v>
      </c>
      <c r="K1681" s="13">
        <f t="shared" si="52"/>
        <v>0</v>
      </c>
      <c r="L1681" s="15" t="str">
        <f t="shared" si="53"/>
        <v>GF</v>
      </c>
    </row>
    <row r="1682" spans="1:12" s="40" customFormat="1" ht="14.25" customHeight="1" x14ac:dyDescent="0.25">
      <c r="A1682" s="38" t="s">
        <v>213</v>
      </c>
      <c r="B1682" s="38" t="s">
        <v>21</v>
      </c>
      <c r="C1682" s="38" t="s">
        <v>7244</v>
      </c>
      <c r="D1682" s="38" t="s">
        <v>7245</v>
      </c>
      <c r="E1682" s="38" t="s">
        <v>7246</v>
      </c>
      <c r="F1682" s="38" t="s">
        <v>6581</v>
      </c>
      <c r="G1682" s="38" t="s">
        <v>5420</v>
      </c>
      <c r="H1682" s="38" t="s">
        <v>2665</v>
      </c>
      <c r="I1682" s="39">
        <v>3284.22</v>
      </c>
      <c r="J1682" s="11">
        <f>VLOOKUP(LEFT(B1682,5),[1]Percents!$C:$M,6,FALSE)</f>
        <v>0.25</v>
      </c>
      <c r="K1682" s="13">
        <f t="shared" si="52"/>
        <v>821.05499999999995</v>
      </c>
      <c r="L1682" s="15" t="str">
        <f t="shared" si="53"/>
        <v>GF</v>
      </c>
    </row>
    <row r="1683" spans="1:12" s="40" customFormat="1" ht="14.25" customHeight="1" x14ac:dyDescent="0.25">
      <c r="A1683" s="38" t="s">
        <v>243</v>
      </c>
      <c r="B1683" s="38" t="s">
        <v>50</v>
      </c>
      <c r="C1683" s="38" t="s">
        <v>6765</v>
      </c>
      <c r="D1683" s="38" t="s">
        <v>6766</v>
      </c>
      <c r="E1683" s="38" t="s">
        <v>2746</v>
      </c>
      <c r="F1683" s="38" t="s">
        <v>6767</v>
      </c>
      <c r="G1683" s="38" t="s">
        <v>5890</v>
      </c>
      <c r="H1683" s="38" t="s">
        <v>2665</v>
      </c>
      <c r="I1683" s="39">
        <v>751</v>
      </c>
      <c r="J1683" s="11">
        <f>VLOOKUP(LEFT(B1683,5),[1]Percents!$C:$M,6,FALSE)</f>
        <v>9.0999999999999998E-2</v>
      </c>
      <c r="K1683" s="13">
        <f t="shared" si="52"/>
        <v>68.340999999999994</v>
      </c>
      <c r="L1683" s="15" t="str">
        <f t="shared" si="53"/>
        <v>GF</v>
      </c>
    </row>
    <row r="1684" spans="1:12" s="40" customFormat="1" ht="14.25" customHeight="1" x14ac:dyDescent="0.25">
      <c r="A1684" s="38" t="s">
        <v>243</v>
      </c>
      <c r="B1684" s="38" t="s">
        <v>674</v>
      </c>
      <c r="C1684" s="38" t="s">
        <v>6389</v>
      </c>
      <c r="D1684" s="38" t="s">
        <v>6390</v>
      </c>
      <c r="E1684" s="38" t="s">
        <v>675</v>
      </c>
      <c r="F1684" s="38" t="s">
        <v>6391</v>
      </c>
      <c r="G1684" s="38" t="s">
        <v>5782</v>
      </c>
      <c r="H1684" s="38" t="s">
        <v>2665</v>
      </c>
      <c r="I1684" s="39">
        <v>632.52</v>
      </c>
      <c r="J1684" s="11">
        <f>VLOOKUP(LEFT(B1684,5),[1]Percents!$C:$M,6,FALSE)</f>
        <v>9.0999999999999998E-2</v>
      </c>
      <c r="K1684" s="13">
        <f t="shared" si="52"/>
        <v>57.55932</v>
      </c>
      <c r="L1684" s="15" t="str">
        <f t="shared" si="53"/>
        <v>GF</v>
      </c>
    </row>
    <row r="1685" spans="1:12" s="40" customFormat="1" ht="14.25" customHeight="1" x14ac:dyDescent="0.25">
      <c r="A1685" s="38" t="s">
        <v>213</v>
      </c>
      <c r="B1685" s="38" t="s">
        <v>21</v>
      </c>
      <c r="C1685" s="38" t="s">
        <v>6582</v>
      </c>
      <c r="D1685" s="38" t="s">
        <v>6583</v>
      </c>
      <c r="E1685" s="38" t="s">
        <v>537</v>
      </c>
      <c r="F1685" s="38" t="s">
        <v>6584</v>
      </c>
      <c r="G1685" s="38" t="s">
        <v>6585</v>
      </c>
      <c r="H1685" s="38" t="s">
        <v>2665</v>
      </c>
      <c r="I1685" s="39">
        <v>50421.97</v>
      </c>
      <c r="J1685" s="11">
        <f>VLOOKUP(LEFT(B1685,5),[1]Percents!$C:$M,6,FALSE)</f>
        <v>0.25</v>
      </c>
      <c r="K1685" s="13">
        <f t="shared" si="52"/>
        <v>12605.4925</v>
      </c>
      <c r="L1685" s="15" t="str">
        <f t="shared" si="53"/>
        <v>GF</v>
      </c>
    </row>
    <row r="1686" spans="1:12" s="40" customFormat="1" ht="14.25" customHeight="1" x14ac:dyDescent="0.25">
      <c r="A1686" s="38" t="s">
        <v>12194</v>
      </c>
      <c r="B1686" s="38" t="s">
        <v>12195</v>
      </c>
      <c r="C1686" s="38" t="s">
        <v>12196</v>
      </c>
      <c r="D1686" s="38" t="s">
        <v>12197</v>
      </c>
      <c r="E1686" s="38" t="s">
        <v>12198</v>
      </c>
      <c r="F1686" s="38" t="s">
        <v>12199</v>
      </c>
      <c r="G1686" s="38" t="s">
        <v>5782</v>
      </c>
      <c r="H1686" s="38" t="s">
        <v>2665</v>
      </c>
      <c r="I1686" s="39">
        <v>80</v>
      </c>
      <c r="J1686" s="11">
        <f>VLOOKUP(LEFT(B1686,5),[1]Percents!$C:$M,6,FALSE)</f>
        <v>0</v>
      </c>
      <c r="K1686" s="13">
        <f t="shared" si="52"/>
        <v>0</v>
      </c>
      <c r="L1686" s="15" t="str">
        <f t="shared" si="53"/>
        <v>GF</v>
      </c>
    </row>
    <row r="1687" spans="1:12" s="40" customFormat="1" ht="14.25" customHeight="1" x14ac:dyDescent="0.25">
      <c r="A1687" s="38" t="s">
        <v>213</v>
      </c>
      <c r="B1687" s="38" t="s">
        <v>106</v>
      </c>
      <c r="C1687" s="38" t="s">
        <v>6392</v>
      </c>
      <c r="D1687" s="38" t="s">
        <v>6393</v>
      </c>
      <c r="E1687" s="38" t="s">
        <v>253</v>
      </c>
      <c r="F1687" s="38" t="s">
        <v>6394</v>
      </c>
      <c r="G1687" s="38" t="s">
        <v>5782</v>
      </c>
      <c r="H1687" s="38" t="s">
        <v>2665</v>
      </c>
      <c r="I1687" s="39">
        <v>56640.11</v>
      </c>
      <c r="J1687" s="11">
        <f>VLOOKUP(LEFT(B1687,5),[1]Percents!$C:$M,6,FALSE)</f>
        <v>0.29404999999999998</v>
      </c>
      <c r="K1687" s="13">
        <f t="shared" si="52"/>
        <v>16655.024345499998</v>
      </c>
      <c r="L1687" s="15" t="str">
        <f t="shared" si="53"/>
        <v>GF</v>
      </c>
    </row>
    <row r="1688" spans="1:12" s="40" customFormat="1" ht="14.25" customHeight="1" x14ac:dyDescent="0.25">
      <c r="A1688" s="38" t="s">
        <v>213</v>
      </c>
      <c r="B1688" s="38" t="s">
        <v>106</v>
      </c>
      <c r="C1688" s="38" t="s">
        <v>6392</v>
      </c>
      <c r="D1688" s="38" t="s">
        <v>6393</v>
      </c>
      <c r="E1688" s="38" t="s">
        <v>253</v>
      </c>
      <c r="F1688" s="38" t="s">
        <v>6394</v>
      </c>
      <c r="G1688" s="38" t="s">
        <v>6087</v>
      </c>
      <c r="H1688" s="38" t="s">
        <v>2665</v>
      </c>
      <c r="I1688" s="39">
        <v>35165.25</v>
      </c>
      <c r="J1688" s="11">
        <f>VLOOKUP(LEFT(B1688,5),[1]Percents!$C:$M,6,FALSE)</f>
        <v>0.29404999999999998</v>
      </c>
      <c r="K1688" s="13">
        <f t="shared" si="52"/>
        <v>10340.341762499998</v>
      </c>
      <c r="L1688" s="15" t="str">
        <f t="shared" si="53"/>
        <v>GF</v>
      </c>
    </row>
    <row r="1689" spans="1:12" s="40" customFormat="1" ht="14.25" customHeight="1" x14ac:dyDescent="0.25">
      <c r="A1689" s="38" t="s">
        <v>213</v>
      </c>
      <c r="B1689" s="38" t="s">
        <v>495</v>
      </c>
      <c r="C1689" s="38" t="s">
        <v>6768</v>
      </c>
      <c r="D1689" s="38" t="s">
        <v>6769</v>
      </c>
      <c r="E1689" s="38" t="s">
        <v>5855</v>
      </c>
      <c r="F1689" s="38" t="s">
        <v>6770</v>
      </c>
      <c r="G1689" s="38" t="s">
        <v>5420</v>
      </c>
      <c r="H1689" s="38" t="s">
        <v>2665</v>
      </c>
      <c r="I1689" s="39">
        <v>2759.86</v>
      </c>
      <c r="J1689" s="11">
        <f>VLOOKUP(LEFT(B1689,5),[1]Percents!$C:$M,6,FALSE)</f>
        <v>8.6050000000000001E-2</v>
      </c>
      <c r="K1689" s="13">
        <f t="shared" si="52"/>
        <v>237.48595300000002</v>
      </c>
      <c r="L1689" s="15" t="str">
        <f t="shared" si="53"/>
        <v>GF</v>
      </c>
    </row>
    <row r="1690" spans="1:12" s="40" customFormat="1" ht="14.25" customHeight="1" x14ac:dyDescent="0.25">
      <c r="A1690" s="38" t="s">
        <v>213</v>
      </c>
      <c r="B1690" s="38" t="s">
        <v>919</v>
      </c>
      <c r="C1690" s="38" t="s">
        <v>6586</v>
      </c>
      <c r="D1690" s="38" t="s">
        <v>6587</v>
      </c>
      <c r="E1690" s="38" t="s">
        <v>920</v>
      </c>
      <c r="F1690" s="38" t="s">
        <v>6588</v>
      </c>
      <c r="G1690" s="38" t="s">
        <v>6589</v>
      </c>
      <c r="H1690" s="38" t="s">
        <v>2665</v>
      </c>
      <c r="I1690" s="39">
        <v>11476.56</v>
      </c>
      <c r="J1690" s="11">
        <f>VLOOKUP(LEFT(B1690,5),[1]Percents!$C:$M,6,FALSE)</f>
        <v>0.29404999999999998</v>
      </c>
      <c r="K1690" s="13">
        <f t="shared" si="52"/>
        <v>3374.6824679999995</v>
      </c>
      <c r="L1690" s="15" t="str">
        <f t="shared" si="53"/>
        <v>GF</v>
      </c>
    </row>
    <row r="1691" spans="1:12" s="40" customFormat="1" ht="14.25" customHeight="1" x14ac:dyDescent="0.25">
      <c r="A1691" s="38" t="s">
        <v>213</v>
      </c>
      <c r="B1691" s="38" t="s">
        <v>211</v>
      </c>
      <c r="C1691" s="38" t="s">
        <v>7247</v>
      </c>
      <c r="D1691" s="38" t="s">
        <v>7248</v>
      </c>
      <c r="E1691" s="38" t="s">
        <v>28</v>
      </c>
      <c r="F1691" s="38" t="s">
        <v>7249</v>
      </c>
      <c r="G1691" s="38" t="s">
        <v>5420</v>
      </c>
      <c r="H1691" s="38" t="s">
        <v>2665</v>
      </c>
      <c r="I1691" s="39">
        <v>44621.01</v>
      </c>
      <c r="J1691" s="11">
        <f>VLOOKUP(LEFT(B1691,5),[1]Percents!$C:$M,6,FALSE)</f>
        <v>8.6050000000000001E-2</v>
      </c>
      <c r="K1691" s="13">
        <f t="shared" si="52"/>
        <v>3839.6379105000001</v>
      </c>
      <c r="L1691" s="15" t="str">
        <f t="shared" si="53"/>
        <v>GF</v>
      </c>
    </row>
    <row r="1692" spans="1:12" s="40" customFormat="1" ht="14.25" customHeight="1" x14ac:dyDescent="0.25">
      <c r="A1692" s="38" t="s">
        <v>213</v>
      </c>
      <c r="B1692" s="38" t="s">
        <v>258</v>
      </c>
      <c r="C1692" s="38" t="s">
        <v>6590</v>
      </c>
      <c r="D1692" s="38" t="s">
        <v>6591</v>
      </c>
      <c r="E1692" s="38" t="s">
        <v>477</v>
      </c>
      <c r="F1692" s="38" t="s">
        <v>6592</v>
      </c>
      <c r="G1692" s="38" t="s">
        <v>6589</v>
      </c>
      <c r="H1692" s="38" t="s">
        <v>2665</v>
      </c>
      <c r="I1692" s="41">
        <v>-451.3</v>
      </c>
      <c r="J1692" s="11">
        <f>VLOOKUP(LEFT(B1692,5),[1]Percents!$C:$M,6,FALSE)</f>
        <v>0.25</v>
      </c>
      <c r="K1692" s="13">
        <f t="shared" ref="K1692:K1755" si="54">+J1692*I1692</f>
        <v>-112.825</v>
      </c>
      <c r="L1692" s="15" t="str">
        <f t="shared" si="53"/>
        <v>GF</v>
      </c>
    </row>
    <row r="1693" spans="1:12" s="40" customFormat="1" ht="14.25" customHeight="1" x14ac:dyDescent="0.25">
      <c r="A1693" s="38" t="s">
        <v>213</v>
      </c>
      <c r="B1693" s="38" t="s">
        <v>94</v>
      </c>
      <c r="C1693" s="38" t="s">
        <v>4126</v>
      </c>
      <c r="D1693" s="38" t="s">
        <v>4127</v>
      </c>
      <c r="E1693" s="38" t="s">
        <v>239</v>
      </c>
      <c r="F1693" s="38" t="s">
        <v>6771</v>
      </c>
      <c r="G1693" s="38" t="s">
        <v>3817</v>
      </c>
      <c r="H1693" s="38" t="s">
        <v>2665</v>
      </c>
      <c r="I1693" s="39">
        <v>15654.02</v>
      </c>
      <c r="J1693" s="11">
        <f>VLOOKUP(LEFT(B1693,5),[1]Percents!$C:$M,6,FALSE)</f>
        <v>8.6050000000000001E-2</v>
      </c>
      <c r="K1693" s="13">
        <f t="shared" si="54"/>
        <v>1347.028421</v>
      </c>
      <c r="L1693" s="15" t="str">
        <f t="shared" si="53"/>
        <v>GF</v>
      </c>
    </row>
    <row r="1694" spans="1:12" s="40" customFormat="1" ht="14.25" customHeight="1" x14ac:dyDescent="0.25">
      <c r="A1694" s="38" t="s">
        <v>213</v>
      </c>
      <c r="B1694" s="38" t="s">
        <v>230</v>
      </c>
      <c r="C1694" s="38" t="s">
        <v>6772</v>
      </c>
      <c r="D1694" s="38" t="s">
        <v>6773</v>
      </c>
      <c r="E1694" s="38" t="s">
        <v>558</v>
      </c>
      <c r="F1694" s="38" t="s">
        <v>6774</v>
      </c>
      <c r="G1694" s="38" t="s">
        <v>6092</v>
      </c>
      <c r="H1694" s="38" t="s">
        <v>2665</v>
      </c>
      <c r="I1694" s="39">
        <v>538.88</v>
      </c>
      <c r="J1694" s="11">
        <f>VLOOKUP(LEFT(B1694,5),[1]Percents!$C:$M,6,FALSE)</f>
        <v>0.29404999999999998</v>
      </c>
      <c r="K1694" s="13">
        <f t="shared" si="54"/>
        <v>158.45766399999999</v>
      </c>
      <c r="L1694" s="15" t="str">
        <f t="shared" si="53"/>
        <v>GF</v>
      </c>
    </row>
    <row r="1695" spans="1:12" s="40" customFormat="1" ht="14.25" customHeight="1" x14ac:dyDescent="0.25">
      <c r="A1695" s="38" t="s">
        <v>66</v>
      </c>
      <c r="B1695" s="38" t="s">
        <v>3520</v>
      </c>
      <c r="C1695" s="38" t="s">
        <v>6775</v>
      </c>
      <c r="D1695" s="38" t="s">
        <v>6776</v>
      </c>
      <c r="E1695" s="38" t="s">
        <v>3197</v>
      </c>
      <c r="F1695" s="38" t="s">
        <v>6777</v>
      </c>
      <c r="G1695" s="38" t="s">
        <v>6778</v>
      </c>
      <c r="H1695" s="38" t="s">
        <v>2665</v>
      </c>
      <c r="I1695" s="39">
        <v>51316.83</v>
      </c>
      <c r="J1695" s="11">
        <f>VLOOKUP(LEFT(B1695,5),[1]Percents!$C:$M,6,FALSE)</f>
        <v>0</v>
      </c>
      <c r="K1695" s="13">
        <f t="shared" si="54"/>
        <v>0</v>
      </c>
      <c r="L1695" s="15" t="str">
        <f t="shared" si="53"/>
        <v>GF</v>
      </c>
    </row>
    <row r="1696" spans="1:12" s="40" customFormat="1" ht="14.25" customHeight="1" x14ac:dyDescent="0.25">
      <c r="A1696" s="38" t="s">
        <v>243</v>
      </c>
      <c r="B1696" s="38" t="s">
        <v>289</v>
      </c>
      <c r="C1696" s="38" t="s">
        <v>7934</v>
      </c>
      <c r="D1696" s="38" t="s">
        <v>7935</v>
      </c>
      <c r="E1696" s="38" t="s">
        <v>1581</v>
      </c>
      <c r="F1696" s="38" t="s">
        <v>7936</v>
      </c>
      <c r="G1696" s="38" t="s">
        <v>6733</v>
      </c>
      <c r="H1696" s="38" t="s">
        <v>2665</v>
      </c>
      <c r="I1696" s="39">
        <v>8083.29</v>
      </c>
      <c r="J1696" s="11">
        <f>VLOOKUP(LEFT(B1696,5),[1]Percents!$C:$M,6,FALSE)</f>
        <v>9.0999999999999998E-2</v>
      </c>
      <c r="K1696" s="13">
        <f t="shared" si="54"/>
        <v>735.57938999999999</v>
      </c>
      <c r="L1696" s="15" t="str">
        <f t="shared" si="53"/>
        <v>GF</v>
      </c>
    </row>
    <row r="1697" spans="1:12" s="40" customFormat="1" ht="14.25" customHeight="1" x14ac:dyDescent="0.25">
      <c r="A1697" s="38" t="s">
        <v>141</v>
      </c>
      <c r="B1697" s="38" t="s">
        <v>111</v>
      </c>
      <c r="C1697" s="38" t="s">
        <v>6779</v>
      </c>
      <c r="D1697" s="38" t="s">
        <v>6780</v>
      </c>
      <c r="E1697" s="38" t="s">
        <v>612</v>
      </c>
      <c r="F1697" s="38" t="s">
        <v>6781</v>
      </c>
      <c r="G1697" s="38" t="s">
        <v>6782</v>
      </c>
      <c r="H1697" s="38" t="s">
        <v>2665</v>
      </c>
      <c r="I1697" s="39">
        <v>31781.94</v>
      </c>
      <c r="J1697" s="11">
        <f>VLOOKUP(LEFT(B1697,5),[1]Percents!$C:$M,6,FALSE)</f>
        <v>0.1678</v>
      </c>
      <c r="K1697" s="13">
        <f t="shared" si="54"/>
        <v>5333.009532</v>
      </c>
      <c r="L1697" s="15" t="str">
        <f t="shared" si="53"/>
        <v>GF</v>
      </c>
    </row>
    <row r="1698" spans="1:12" s="40" customFormat="1" ht="14.25" customHeight="1" x14ac:dyDescent="0.25">
      <c r="A1698" s="38" t="s">
        <v>213</v>
      </c>
      <c r="B1698" s="38" t="s">
        <v>145</v>
      </c>
      <c r="C1698" s="38" t="s">
        <v>6783</v>
      </c>
      <c r="D1698" s="38" t="s">
        <v>6784</v>
      </c>
      <c r="E1698" s="38" t="s">
        <v>4101</v>
      </c>
      <c r="F1698" s="38" t="s">
        <v>6785</v>
      </c>
      <c r="G1698" s="38" t="s">
        <v>6733</v>
      </c>
      <c r="H1698" s="38" t="s">
        <v>2665</v>
      </c>
      <c r="I1698" s="39">
        <v>5399.36</v>
      </c>
      <c r="J1698" s="11">
        <f>VLOOKUP(LEFT(B1698,5),[1]Percents!$C:$M,6,FALSE)</f>
        <v>0.29404999999999998</v>
      </c>
      <c r="K1698" s="13">
        <f t="shared" si="54"/>
        <v>1587.6818079999998</v>
      </c>
      <c r="L1698" s="15" t="str">
        <f t="shared" si="53"/>
        <v>GF</v>
      </c>
    </row>
    <row r="1699" spans="1:12" s="40" customFormat="1" ht="14.25" customHeight="1" x14ac:dyDescent="0.25">
      <c r="A1699" s="38" t="s">
        <v>213</v>
      </c>
      <c r="B1699" s="38" t="s">
        <v>106</v>
      </c>
      <c r="C1699" s="38" t="s">
        <v>6786</v>
      </c>
      <c r="D1699" s="38" t="s">
        <v>6787</v>
      </c>
      <c r="E1699" s="38" t="s">
        <v>253</v>
      </c>
      <c r="F1699" s="38" t="s">
        <v>6788</v>
      </c>
      <c r="G1699" s="38" t="s">
        <v>6733</v>
      </c>
      <c r="H1699" s="38" t="s">
        <v>2665</v>
      </c>
      <c r="I1699" s="39">
        <v>54625.94</v>
      </c>
      <c r="J1699" s="11">
        <f>VLOOKUP(LEFT(B1699,5),[1]Percents!$C:$M,6,FALSE)</f>
        <v>0.29404999999999998</v>
      </c>
      <c r="K1699" s="13">
        <f t="shared" si="54"/>
        <v>16062.757657</v>
      </c>
      <c r="L1699" s="15" t="str">
        <f t="shared" si="53"/>
        <v>GF</v>
      </c>
    </row>
    <row r="1700" spans="1:12" s="40" customFormat="1" ht="14.25" customHeight="1" x14ac:dyDescent="0.25">
      <c r="A1700" s="38" t="s">
        <v>213</v>
      </c>
      <c r="B1700" s="38" t="s">
        <v>162</v>
      </c>
      <c r="C1700" s="38" t="s">
        <v>6789</v>
      </c>
      <c r="D1700" s="38" t="s">
        <v>6790</v>
      </c>
      <c r="E1700" s="38" t="s">
        <v>151</v>
      </c>
      <c r="F1700" s="38" t="s">
        <v>6791</v>
      </c>
      <c r="G1700" s="38" t="s">
        <v>6733</v>
      </c>
      <c r="H1700" s="38" t="s">
        <v>2665</v>
      </c>
      <c r="I1700" s="39">
        <v>11539.32</v>
      </c>
      <c r="J1700" s="11">
        <f>VLOOKUP(LEFT(B1700,5),[1]Percents!$C:$M,6,FALSE)</f>
        <v>0.25</v>
      </c>
      <c r="K1700" s="13">
        <f t="shared" si="54"/>
        <v>2884.83</v>
      </c>
      <c r="L1700" s="15" t="str">
        <f t="shared" si="53"/>
        <v>GF</v>
      </c>
    </row>
    <row r="1701" spans="1:12" s="40" customFormat="1" ht="14.25" customHeight="1" x14ac:dyDescent="0.25">
      <c r="A1701" s="38" t="s">
        <v>242</v>
      </c>
      <c r="B1701" s="38" t="s">
        <v>326</v>
      </c>
      <c r="C1701" s="38" t="s">
        <v>2099</v>
      </c>
      <c r="D1701" s="38" t="s">
        <v>1027</v>
      </c>
      <c r="E1701" s="38" t="s">
        <v>381</v>
      </c>
      <c r="F1701" s="38" t="s">
        <v>7466</v>
      </c>
      <c r="G1701" s="38" t="s">
        <v>1697</v>
      </c>
      <c r="H1701" s="38" t="s">
        <v>2665</v>
      </c>
      <c r="I1701" s="39">
        <v>28945.99</v>
      </c>
      <c r="J1701" s="11">
        <f>VLOOKUP(LEFT(B1701,5),[1]Percents!$C:$M,6,FALSE)</f>
        <v>5.3740000000000003E-2</v>
      </c>
      <c r="K1701" s="13">
        <f t="shared" si="54"/>
        <v>1555.5575026000001</v>
      </c>
      <c r="L1701" s="15" t="str">
        <f t="shared" ref="L1701:L1764" si="55">LEFT(F1701,2)</f>
        <v>GF</v>
      </c>
    </row>
    <row r="1702" spans="1:12" s="40" customFormat="1" ht="14.25" customHeight="1" x14ac:dyDescent="0.25">
      <c r="A1702" s="38" t="s">
        <v>213</v>
      </c>
      <c r="B1702" s="38" t="s">
        <v>21</v>
      </c>
      <c r="C1702" s="38" t="s">
        <v>7467</v>
      </c>
      <c r="D1702" s="38" t="s">
        <v>7468</v>
      </c>
      <c r="E1702" s="38" t="s">
        <v>6703</v>
      </c>
      <c r="F1702" s="38" t="s">
        <v>7469</v>
      </c>
      <c r="G1702" s="38" t="s">
        <v>6464</v>
      </c>
      <c r="H1702" s="38" t="s">
        <v>2665</v>
      </c>
      <c r="I1702" s="39">
        <v>21081.5</v>
      </c>
      <c r="J1702" s="11">
        <f>VLOOKUP(LEFT(B1702,5),[1]Percents!$C:$M,6,FALSE)</f>
        <v>0.25</v>
      </c>
      <c r="K1702" s="13">
        <f t="shared" si="54"/>
        <v>5270.375</v>
      </c>
      <c r="L1702" s="15" t="str">
        <f t="shared" si="55"/>
        <v>GF</v>
      </c>
    </row>
    <row r="1703" spans="1:12" s="40" customFormat="1" ht="14.25" customHeight="1" x14ac:dyDescent="0.25">
      <c r="A1703" s="38" t="s">
        <v>213</v>
      </c>
      <c r="B1703" s="38" t="s">
        <v>145</v>
      </c>
      <c r="C1703" s="38" t="s">
        <v>9488</v>
      </c>
      <c r="D1703" s="38" t="s">
        <v>9489</v>
      </c>
      <c r="E1703" s="38" t="s">
        <v>445</v>
      </c>
      <c r="F1703" s="38" t="s">
        <v>9490</v>
      </c>
      <c r="G1703" s="38" t="s">
        <v>1760</v>
      </c>
      <c r="H1703" s="38" t="s">
        <v>2665</v>
      </c>
      <c r="I1703" s="39">
        <v>409.08</v>
      </c>
      <c r="J1703" s="11">
        <f>VLOOKUP(LEFT(B1703,5),[1]Percents!$C:$M,6,FALSE)</f>
        <v>0.29404999999999998</v>
      </c>
      <c r="K1703" s="13">
        <f t="shared" si="54"/>
        <v>120.28997399999999</v>
      </c>
      <c r="L1703" s="15" t="str">
        <f t="shared" si="55"/>
        <v>GF</v>
      </c>
    </row>
    <row r="1704" spans="1:12" s="40" customFormat="1" ht="14.25" customHeight="1" x14ac:dyDescent="0.25">
      <c r="A1704" s="38" t="s">
        <v>213</v>
      </c>
      <c r="B1704" s="38" t="s">
        <v>258</v>
      </c>
      <c r="C1704" s="38" t="s">
        <v>6792</v>
      </c>
      <c r="D1704" s="38" t="s">
        <v>6793</v>
      </c>
      <c r="E1704" s="38" t="s">
        <v>1098</v>
      </c>
      <c r="F1704" s="38" t="s">
        <v>6794</v>
      </c>
      <c r="G1704" s="38" t="s">
        <v>6795</v>
      </c>
      <c r="H1704" s="38" t="s">
        <v>2665</v>
      </c>
      <c r="I1704" s="39">
        <v>183.25</v>
      </c>
      <c r="J1704" s="11">
        <f>VLOOKUP(LEFT(B1704,5),[1]Percents!$C:$M,6,FALSE)</f>
        <v>0.25</v>
      </c>
      <c r="K1704" s="13">
        <f t="shared" si="54"/>
        <v>45.8125</v>
      </c>
      <c r="L1704" s="15" t="str">
        <f t="shared" si="55"/>
        <v>GF</v>
      </c>
    </row>
    <row r="1705" spans="1:12" s="40" customFormat="1" ht="14.25" customHeight="1" x14ac:dyDescent="0.25">
      <c r="A1705" s="38" t="s">
        <v>213</v>
      </c>
      <c r="B1705" s="38" t="s">
        <v>61</v>
      </c>
      <c r="C1705" s="38" t="s">
        <v>3155</v>
      </c>
      <c r="D1705" s="38" t="s">
        <v>3156</v>
      </c>
      <c r="E1705" s="38" t="s">
        <v>249</v>
      </c>
      <c r="F1705" s="38" t="s">
        <v>7250</v>
      </c>
      <c r="G1705" s="38" t="s">
        <v>3157</v>
      </c>
      <c r="H1705" s="38" t="s">
        <v>2665</v>
      </c>
      <c r="I1705" s="39">
        <v>40234.39</v>
      </c>
      <c r="J1705" s="11">
        <f>VLOOKUP(LEFT(B1705,5),[1]Percents!$C:$M,6,FALSE)</f>
        <v>8.6050000000000001E-2</v>
      </c>
      <c r="K1705" s="13">
        <f t="shared" si="54"/>
        <v>3462.1692595</v>
      </c>
      <c r="L1705" s="15" t="str">
        <f t="shared" si="55"/>
        <v>GF</v>
      </c>
    </row>
    <row r="1706" spans="1:12" s="40" customFormat="1" ht="14.25" customHeight="1" x14ac:dyDescent="0.25">
      <c r="A1706" s="38" t="s">
        <v>213</v>
      </c>
      <c r="B1706" s="38" t="s">
        <v>258</v>
      </c>
      <c r="C1706" s="38" t="s">
        <v>7056</v>
      </c>
      <c r="D1706" s="38" t="s">
        <v>7057</v>
      </c>
      <c r="E1706" s="38" t="s">
        <v>614</v>
      </c>
      <c r="F1706" s="38" t="s">
        <v>7058</v>
      </c>
      <c r="G1706" s="38" t="s">
        <v>7059</v>
      </c>
      <c r="H1706" s="38" t="s">
        <v>2665</v>
      </c>
      <c r="I1706" s="39">
        <v>2934.5</v>
      </c>
      <c r="J1706" s="11">
        <f>VLOOKUP(LEFT(B1706,5),[1]Percents!$C:$M,6,FALSE)</f>
        <v>0.25</v>
      </c>
      <c r="K1706" s="13">
        <f t="shared" si="54"/>
        <v>733.625</v>
      </c>
      <c r="L1706" s="15" t="str">
        <f t="shared" si="55"/>
        <v>GF</v>
      </c>
    </row>
    <row r="1707" spans="1:12" s="40" customFormat="1" ht="14.25" customHeight="1" x14ac:dyDescent="0.25">
      <c r="A1707" s="38" t="s">
        <v>213</v>
      </c>
      <c r="B1707" s="38" t="s">
        <v>120</v>
      </c>
      <c r="C1707" s="38" t="s">
        <v>7251</v>
      </c>
      <c r="D1707" s="38" t="s">
        <v>7252</v>
      </c>
      <c r="E1707" s="38" t="s">
        <v>6737</v>
      </c>
      <c r="F1707" s="38" t="s">
        <v>7253</v>
      </c>
      <c r="G1707" s="38" t="s">
        <v>7226</v>
      </c>
      <c r="H1707" s="38" t="s">
        <v>2665</v>
      </c>
      <c r="I1707" s="39">
        <v>2493.06</v>
      </c>
      <c r="J1707" s="11">
        <f>VLOOKUP(LEFT(B1707,5),[1]Percents!$C:$M,6,FALSE)</f>
        <v>0.29404999999999998</v>
      </c>
      <c r="K1707" s="13">
        <f t="shared" si="54"/>
        <v>733.08429299999989</v>
      </c>
      <c r="L1707" s="15" t="str">
        <f t="shared" si="55"/>
        <v>GF</v>
      </c>
    </row>
    <row r="1708" spans="1:12" s="40" customFormat="1" ht="14.25" customHeight="1" x14ac:dyDescent="0.25">
      <c r="A1708" s="38" t="s">
        <v>213</v>
      </c>
      <c r="B1708" s="38" t="s">
        <v>120</v>
      </c>
      <c r="C1708" s="38" t="s">
        <v>7470</v>
      </c>
      <c r="D1708" s="38" t="s">
        <v>7471</v>
      </c>
      <c r="E1708" s="38" t="s">
        <v>1275</v>
      </c>
      <c r="F1708" s="38" t="s">
        <v>7472</v>
      </c>
      <c r="G1708" s="38" t="s">
        <v>7386</v>
      </c>
      <c r="H1708" s="38" t="s">
        <v>2665</v>
      </c>
      <c r="I1708" s="39">
        <v>13356.49</v>
      </c>
      <c r="J1708" s="11">
        <f>VLOOKUP(LEFT(B1708,5),[1]Percents!$C:$M,6,FALSE)</f>
        <v>0.29404999999999998</v>
      </c>
      <c r="K1708" s="13">
        <f t="shared" si="54"/>
        <v>3927.4758844999997</v>
      </c>
      <c r="L1708" s="15" t="str">
        <f t="shared" si="55"/>
        <v>GF</v>
      </c>
    </row>
    <row r="1709" spans="1:12" s="40" customFormat="1" ht="14.25" customHeight="1" x14ac:dyDescent="0.25">
      <c r="A1709" s="38" t="s">
        <v>213</v>
      </c>
      <c r="B1709" s="38" t="s">
        <v>21</v>
      </c>
      <c r="C1709" s="38" t="s">
        <v>7743</v>
      </c>
      <c r="D1709" s="38" t="s">
        <v>7744</v>
      </c>
      <c r="E1709" s="38" t="s">
        <v>6800</v>
      </c>
      <c r="F1709" s="38" t="s">
        <v>7745</v>
      </c>
      <c r="G1709" s="38" t="s">
        <v>7746</v>
      </c>
      <c r="H1709" s="38" t="s">
        <v>2665</v>
      </c>
      <c r="I1709" s="39">
        <v>4985.1000000000004</v>
      </c>
      <c r="J1709" s="11">
        <f>VLOOKUP(LEFT(B1709,5),[1]Percents!$C:$M,6,FALSE)</f>
        <v>0.25</v>
      </c>
      <c r="K1709" s="13">
        <f t="shared" si="54"/>
        <v>1246.2750000000001</v>
      </c>
      <c r="L1709" s="15" t="str">
        <f t="shared" si="55"/>
        <v>GF</v>
      </c>
    </row>
    <row r="1710" spans="1:12" s="40" customFormat="1" ht="14.25" customHeight="1" x14ac:dyDescent="0.25">
      <c r="A1710" s="38" t="s">
        <v>213</v>
      </c>
      <c r="B1710" s="38" t="s">
        <v>145</v>
      </c>
      <c r="C1710" s="38" t="s">
        <v>10725</v>
      </c>
      <c r="D1710" s="38" t="s">
        <v>10726</v>
      </c>
      <c r="E1710" s="38" t="s">
        <v>3057</v>
      </c>
      <c r="F1710" s="38" t="s">
        <v>10727</v>
      </c>
      <c r="G1710" s="38" t="s">
        <v>9739</v>
      </c>
      <c r="H1710" s="38" t="s">
        <v>2665</v>
      </c>
      <c r="I1710" s="39">
        <v>236.31</v>
      </c>
      <c r="J1710" s="11">
        <f>VLOOKUP(LEFT(B1710,5),[1]Percents!$C:$M,6,FALSE)</f>
        <v>0.29404999999999998</v>
      </c>
      <c r="K1710" s="13">
        <f t="shared" si="54"/>
        <v>69.486955499999993</v>
      </c>
      <c r="L1710" s="15" t="str">
        <f t="shared" si="55"/>
        <v>GF</v>
      </c>
    </row>
    <row r="1711" spans="1:12" s="40" customFormat="1" ht="14.25" customHeight="1" x14ac:dyDescent="0.25">
      <c r="A1711" s="38" t="s">
        <v>213</v>
      </c>
      <c r="B1711" s="38" t="s">
        <v>230</v>
      </c>
      <c r="C1711" s="38" t="s">
        <v>2103</v>
      </c>
      <c r="D1711" s="38" t="s">
        <v>1108</v>
      </c>
      <c r="E1711" s="38" t="s">
        <v>558</v>
      </c>
      <c r="F1711" s="38" t="s">
        <v>7937</v>
      </c>
      <c r="G1711" s="38" t="s">
        <v>2104</v>
      </c>
      <c r="H1711" s="38" t="s">
        <v>2665</v>
      </c>
      <c r="I1711" s="39">
        <v>1554.85</v>
      </c>
      <c r="J1711" s="11">
        <f>VLOOKUP(LEFT(B1711,5),[1]Percents!$C:$M,6,FALSE)</f>
        <v>0.29404999999999998</v>
      </c>
      <c r="K1711" s="13">
        <f t="shared" si="54"/>
        <v>457.20364249999994</v>
      </c>
      <c r="L1711" s="15" t="str">
        <f t="shared" si="55"/>
        <v>GF</v>
      </c>
    </row>
    <row r="1712" spans="1:12" s="40" customFormat="1" ht="14.25" customHeight="1" x14ac:dyDescent="0.25">
      <c r="A1712" s="38" t="s">
        <v>213</v>
      </c>
      <c r="B1712" s="38" t="s">
        <v>258</v>
      </c>
      <c r="C1712" s="38" t="s">
        <v>7938</v>
      </c>
      <c r="D1712" s="38" t="s">
        <v>7939</v>
      </c>
      <c r="E1712" s="38" t="s">
        <v>452</v>
      </c>
      <c r="F1712" s="38" t="s">
        <v>7940</v>
      </c>
      <c r="G1712" s="38" t="s">
        <v>7901</v>
      </c>
      <c r="H1712" s="38" t="s">
        <v>2665</v>
      </c>
      <c r="I1712" s="39">
        <v>2192.29</v>
      </c>
      <c r="J1712" s="11">
        <f>VLOOKUP(LEFT(B1712,5),[1]Percents!$C:$M,6,FALSE)</f>
        <v>0.25</v>
      </c>
      <c r="K1712" s="13">
        <f t="shared" si="54"/>
        <v>548.07249999999999</v>
      </c>
      <c r="L1712" s="15" t="str">
        <f t="shared" si="55"/>
        <v>GF</v>
      </c>
    </row>
    <row r="1713" spans="1:12" s="40" customFormat="1" ht="14.25" customHeight="1" x14ac:dyDescent="0.25">
      <c r="A1713" s="38" t="s">
        <v>213</v>
      </c>
      <c r="B1713" s="38" t="s">
        <v>21</v>
      </c>
      <c r="C1713" s="38" t="s">
        <v>10728</v>
      </c>
      <c r="D1713" s="38" t="s">
        <v>10729</v>
      </c>
      <c r="E1713" s="38" t="s">
        <v>6702</v>
      </c>
      <c r="F1713" s="38" t="s">
        <v>10730</v>
      </c>
      <c r="G1713" s="38" t="s">
        <v>10731</v>
      </c>
      <c r="H1713" s="38" t="s">
        <v>2665</v>
      </c>
      <c r="I1713" s="39">
        <v>106787.02</v>
      </c>
      <c r="J1713" s="11">
        <f>VLOOKUP(LEFT(B1713,5),[1]Percents!$C:$M,6,FALSE)</f>
        <v>0.25</v>
      </c>
      <c r="K1713" s="13">
        <f t="shared" si="54"/>
        <v>26696.755000000001</v>
      </c>
      <c r="L1713" s="15" t="str">
        <f t="shared" si="55"/>
        <v>GF</v>
      </c>
    </row>
    <row r="1714" spans="1:12" s="40" customFormat="1" ht="14.25" customHeight="1" x14ac:dyDescent="0.25">
      <c r="A1714" s="38" t="s">
        <v>213</v>
      </c>
      <c r="B1714" s="38" t="s">
        <v>258</v>
      </c>
      <c r="C1714" s="38" t="s">
        <v>7747</v>
      </c>
      <c r="D1714" s="38" t="s">
        <v>7748</v>
      </c>
      <c r="E1714" s="38" t="s">
        <v>477</v>
      </c>
      <c r="F1714" s="38" t="s">
        <v>7749</v>
      </c>
      <c r="G1714" s="38" t="s">
        <v>7750</v>
      </c>
      <c r="H1714" s="38" t="s">
        <v>2665</v>
      </c>
      <c r="I1714" s="39">
        <v>2534.42</v>
      </c>
      <c r="J1714" s="11">
        <f>VLOOKUP(LEFT(B1714,5),[1]Percents!$C:$M,6,FALSE)</f>
        <v>0.25</v>
      </c>
      <c r="K1714" s="13">
        <f t="shared" si="54"/>
        <v>633.60500000000002</v>
      </c>
      <c r="L1714" s="15" t="str">
        <f t="shared" si="55"/>
        <v>GF</v>
      </c>
    </row>
    <row r="1715" spans="1:12" s="40" customFormat="1" ht="14.25" customHeight="1" x14ac:dyDescent="0.25">
      <c r="A1715" s="38" t="s">
        <v>213</v>
      </c>
      <c r="B1715" s="38" t="s">
        <v>234</v>
      </c>
      <c r="C1715" s="38" t="s">
        <v>7751</v>
      </c>
      <c r="D1715" s="38" t="s">
        <v>7752</v>
      </c>
      <c r="E1715" s="38" t="s">
        <v>287</v>
      </c>
      <c r="F1715" s="38" t="s">
        <v>7753</v>
      </c>
      <c r="G1715" s="38" t="s">
        <v>6733</v>
      </c>
      <c r="H1715" s="38" t="s">
        <v>2665</v>
      </c>
      <c r="I1715" s="39">
        <v>1280.8599999999999</v>
      </c>
      <c r="J1715" s="11">
        <f>VLOOKUP(LEFT(B1715,5),[1]Percents!$C:$M,6,FALSE)</f>
        <v>0.29404999999999998</v>
      </c>
      <c r="K1715" s="13">
        <f t="shared" si="54"/>
        <v>376.63688299999995</v>
      </c>
      <c r="L1715" s="15" t="str">
        <f t="shared" si="55"/>
        <v>GF</v>
      </c>
    </row>
    <row r="1716" spans="1:12" s="40" customFormat="1" ht="14.25" customHeight="1" x14ac:dyDescent="0.25">
      <c r="A1716" s="38" t="s">
        <v>213</v>
      </c>
      <c r="B1716" s="38" t="s">
        <v>21</v>
      </c>
      <c r="C1716" s="38" t="s">
        <v>10027</v>
      </c>
      <c r="D1716" s="38" t="s">
        <v>10028</v>
      </c>
      <c r="E1716" s="38" t="s">
        <v>373</v>
      </c>
      <c r="F1716" s="38" t="s">
        <v>10029</v>
      </c>
      <c r="G1716" s="38" t="s">
        <v>7282</v>
      </c>
      <c r="H1716" s="38" t="s">
        <v>2665</v>
      </c>
      <c r="I1716" s="39">
        <v>2644.06</v>
      </c>
      <c r="J1716" s="11">
        <f>VLOOKUP(LEFT(B1716,5),[1]Percents!$C:$M,6,FALSE)</f>
        <v>0.25</v>
      </c>
      <c r="K1716" s="13">
        <f t="shared" si="54"/>
        <v>661.01499999999999</v>
      </c>
      <c r="L1716" s="15" t="str">
        <f t="shared" si="55"/>
        <v>GF</v>
      </c>
    </row>
    <row r="1717" spans="1:12" s="40" customFormat="1" ht="14.25" customHeight="1" x14ac:dyDescent="0.25">
      <c r="A1717" s="38" t="s">
        <v>213</v>
      </c>
      <c r="B1717" s="38" t="s">
        <v>2</v>
      </c>
      <c r="C1717" s="38" t="s">
        <v>2153</v>
      </c>
      <c r="D1717" s="38" t="s">
        <v>407</v>
      </c>
      <c r="E1717" s="38" t="s">
        <v>8210</v>
      </c>
      <c r="F1717" s="38" t="s">
        <v>10732</v>
      </c>
      <c r="G1717" s="38" t="s">
        <v>2154</v>
      </c>
      <c r="H1717" s="38" t="s">
        <v>2665</v>
      </c>
      <c r="I1717" s="39">
        <v>5230.21</v>
      </c>
      <c r="J1717" s="11">
        <f>VLOOKUP(LEFT(B1717,5),[1]Percents!$C:$M,6,FALSE)</f>
        <v>0.29404999999999998</v>
      </c>
      <c r="K1717" s="13">
        <f t="shared" si="54"/>
        <v>1537.9432505</v>
      </c>
      <c r="L1717" s="15" t="str">
        <f t="shared" si="55"/>
        <v>GF</v>
      </c>
    </row>
    <row r="1718" spans="1:12" s="40" customFormat="1" ht="14.25" customHeight="1" x14ac:dyDescent="0.25">
      <c r="A1718" s="38" t="s">
        <v>213</v>
      </c>
      <c r="B1718" s="38" t="s">
        <v>285</v>
      </c>
      <c r="C1718" s="38" t="s">
        <v>2070</v>
      </c>
      <c r="D1718" s="38" t="s">
        <v>1214</v>
      </c>
      <c r="E1718" s="38" t="s">
        <v>286</v>
      </c>
      <c r="F1718" s="38" t="s">
        <v>8759</v>
      </c>
      <c r="G1718" s="38" t="s">
        <v>1715</v>
      </c>
      <c r="H1718" s="38" t="s">
        <v>2665</v>
      </c>
      <c r="I1718" s="39">
        <v>28270.12</v>
      </c>
      <c r="J1718" s="11">
        <f>VLOOKUP(LEFT(B1718,5),[1]Percents!$C:$M,6,FALSE)</f>
        <v>8.6050000000000001E-2</v>
      </c>
      <c r="K1718" s="13">
        <f t="shared" si="54"/>
        <v>2432.643826</v>
      </c>
      <c r="L1718" s="15" t="str">
        <f t="shared" si="55"/>
        <v>GF</v>
      </c>
    </row>
    <row r="1719" spans="1:12" s="40" customFormat="1" ht="14.25" customHeight="1" x14ac:dyDescent="0.25">
      <c r="A1719" s="38" t="s">
        <v>213</v>
      </c>
      <c r="B1719" s="38" t="s">
        <v>79</v>
      </c>
      <c r="C1719" s="38" t="s">
        <v>8760</v>
      </c>
      <c r="D1719" s="38" t="s">
        <v>8761</v>
      </c>
      <c r="E1719" s="38" t="s">
        <v>1026</v>
      </c>
      <c r="F1719" s="38" t="s">
        <v>8762</v>
      </c>
      <c r="G1719" s="38" t="s">
        <v>8076</v>
      </c>
      <c r="H1719" s="38" t="s">
        <v>2665</v>
      </c>
      <c r="I1719" s="39">
        <v>9900.69</v>
      </c>
      <c r="J1719" s="11">
        <f>VLOOKUP(LEFT(B1719,5),[1]Percents!$C:$M,6,FALSE)</f>
        <v>8.6050000000000001E-2</v>
      </c>
      <c r="K1719" s="13">
        <f t="shared" si="54"/>
        <v>851.95437450000009</v>
      </c>
      <c r="L1719" s="15" t="str">
        <f t="shared" si="55"/>
        <v>GF</v>
      </c>
    </row>
    <row r="1720" spans="1:12" s="40" customFormat="1" ht="14.25" customHeight="1" x14ac:dyDescent="0.25">
      <c r="A1720" s="38" t="s">
        <v>213</v>
      </c>
      <c r="B1720" s="38" t="s">
        <v>331</v>
      </c>
      <c r="C1720" s="38" t="s">
        <v>9491</v>
      </c>
      <c r="D1720" s="38" t="s">
        <v>9492</v>
      </c>
      <c r="E1720" s="38" t="s">
        <v>8586</v>
      </c>
      <c r="F1720" s="38" t="s">
        <v>9493</v>
      </c>
      <c r="G1720" s="38" t="s">
        <v>8076</v>
      </c>
      <c r="H1720" s="38" t="s">
        <v>2665</v>
      </c>
      <c r="I1720" s="39">
        <v>1702.96</v>
      </c>
      <c r="J1720" s="11">
        <f>VLOOKUP(LEFT(B1720,5),[1]Percents!$C:$M,6,FALSE)</f>
        <v>8.6050000000000001E-2</v>
      </c>
      <c r="K1720" s="13">
        <f t="shared" si="54"/>
        <v>146.53970800000002</v>
      </c>
      <c r="L1720" s="15" t="str">
        <f t="shared" si="55"/>
        <v>GF</v>
      </c>
    </row>
    <row r="1721" spans="1:12" s="40" customFormat="1" ht="14.25" customHeight="1" x14ac:dyDescent="0.25">
      <c r="A1721" s="38" t="s">
        <v>213</v>
      </c>
      <c r="B1721" s="38" t="s">
        <v>285</v>
      </c>
      <c r="C1721" s="38" t="s">
        <v>8763</v>
      </c>
      <c r="D1721" s="38" t="s">
        <v>8764</v>
      </c>
      <c r="E1721" s="38" t="s">
        <v>286</v>
      </c>
      <c r="F1721" s="38" t="s">
        <v>8765</v>
      </c>
      <c r="G1721" s="38" t="s">
        <v>8766</v>
      </c>
      <c r="H1721" s="38" t="s">
        <v>2665</v>
      </c>
      <c r="I1721" s="39">
        <v>1873.26</v>
      </c>
      <c r="J1721" s="11">
        <f>VLOOKUP(LEFT(B1721,5),[1]Percents!$C:$M,6,FALSE)</f>
        <v>8.6050000000000001E-2</v>
      </c>
      <c r="K1721" s="13">
        <f t="shared" si="54"/>
        <v>161.19402300000002</v>
      </c>
      <c r="L1721" s="15" t="str">
        <f t="shared" si="55"/>
        <v>GF</v>
      </c>
    </row>
    <row r="1722" spans="1:12" s="40" customFormat="1" ht="14.25" customHeight="1" x14ac:dyDescent="0.25">
      <c r="A1722" s="38" t="s">
        <v>141</v>
      </c>
      <c r="B1722" s="38" t="s">
        <v>3</v>
      </c>
      <c r="C1722" s="38" t="s">
        <v>8767</v>
      </c>
      <c r="D1722" s="38" t="s">
        <v>8768</v>
      </c>
      <c r="E1722" s="38" t="s">
        <v>267</v>
      </c>
      <c r="F1722" s="38" t="s">
        <v>8769</v>
      </c>
      <c r="G1722" s="38" t="s">
        <v>8770</v>
      </c>
      <c r="H1722" s="38" t="s">
        <v>2665</v>
      </c>
      <c r="I1722" s="39">
        <v>5245.65</v>
      </c>
      <c r="J1722" s="11">
        <f>VLOOKUP(LEFT(B1722,5),[1]Percents!$C:$M,6,FALSE)</f>
        <v>0.1678</v>
      </c>
      <c r="K1722" s="13">
        <f t="shared" si="54"/>
        <v>880.22006999999996</v>
      </c>
      <c r="L1722" s="15" t="str">
        <f t="shared" si="55"/>
        <v>GF</v>
      </c>
    </row>
    <row r="1723" spans="1:12" s="40" customFormat="1" ht="14.25" customHeight="1" x14ac:dyDescent="0.25">
      <c r="A1723" s="38" t="s">
        <v>213</v>
      </c>
      <c r="B1723" s="38" t="s">
        <v>53</v>
      </c>
      <c r="C1723" s="38" t="s">
        <v>10030</v>
      </c>
      <c r="D1723" s="38" t="s">
        <v>10031</v>
      </c>
      <c r="E1723" s="38" t="s">
        <v>538</v>
      </c>
      <c r="F1723" s="38" t="s">
        <v>10032</v>
      </c>
      <c r="G1723" s="38" t="s">
        <v>10033</v>
      </c>
      <c r="H1723" s="38" t="s">
        <v>2665</v>
      </c>
      <c r="I1723" s="39">
        <v>19830.03</v>
      </c>
      <c r="J1723" s="11">
        <f>VLOOKUP(LEFT(B1723,5),[1]Percents!$C:$M,6,FALSE)</f>
        <v>8.6050000000000001E-2</v>
      </c>
      <c r="K1723" s="13">
        <f t="shared" si="54"/>
        <v>1706.3740814999999</v>
      </c>
      <c r="L1723" s="15" t="str">
        <f t="shared" si="55"/>
        <v>GF</v>
      </c>
    </row>
    <row r="1724" spans="1:12" s="40" customFormat="1" ht="14.25" customHeight="1" x14ac:dyDescent="0.25">
      <c r="A1724" s="38" t="s">
        <v>213</v>
      </c>
      <c r="B1724" s="38" t="s">
        <v>258</v>
      </c>
      <c r="C1724" s="38" t="s">
        <v>9494</v>
      </c>
      <c r="D1724" s="38" t="s">
        <v>9495</v>
      </c>
      <c r="E1724" s="38" t="s">
        <v>951</v>
      </c>
      <c r="F1724" s="38" t="s">
        <v>9496</v>
      </c>
      <c r="G1724" s="38" t="s">
        <v>9497</v>
      </c>
      <c r="H1724" s="38" t="s">
        <v>2665</v>
      </c>
      <c r="I1724" s="39">
        <v>1486.98</v>
      </c>
      <c r="J1724" s="11">
        <f>VLOOKUP(LEFT(B1724,5),[1]Percents!$C:$M,6,FALSE)</f>
        <v>0.25</v>
      </c>
      <c r="K1724" s="13">
        <f t="shared" si="54"/>
        <v>371.745</v>
      </c>
      <c r="L1724" s="15" t="str">
        <f t="shared" si="55"/>
        <v>GF</v>
      </c>
    </row>
    <row r="1725" spans="1:12" s="40" customFormat="1" ht="14.25" customHeight="1" x14ac:dyDescent="0.25">
      <c r="A1725" s="38" t="s">
        <v>213</v>
      </c>
      <c r="B1725" s="38" t="s">
        <v>94</v>
      </c>
      <c r="C1725" s="38" t="s">
        <v>4126</v>
      </c>
      <c r="D1725" s="38" t="s">
        <v>4127</v>
      </c>
      <c r="E1725" s="38" t="s">
        <v>239</v>
      </c>
      <c r="F1725" s="38" t="s">
        <v>9498</v>
      </c>
      <c r="G1725" s="38" t="s">
        <v>3817</v>
      </c>
      <c r="H1725" s="38" t="s">
        <v>2665</v>
      </c>
      <c r="I1725" s="39">
        <v>48347.59</v>
      </c>
      <c r="J1725" s="11">
        <f>VLOOKUP(LEFT(B1725,5),[1]Percents!$C:$M,6,FALSE)</f>
        <v>8.6050000000000001E-2</v>
      </c>
      <c r="K1725" s="13">
        <f t="shared" si="54"/>
        <v>4160.3101194999999</v>
      </c>
      <c r="L1725" s="15" t="str">
        <f t="shared" si="55"/>
        <v>GF</v>
      </c>
    </row>
    <row r="1726" spans="1:12" s="40" customFormat="1" ht="14.25" customHeight="1" x14ac:dyDescent="0.25">
      <c r="A1726" s="38" t="s">
        <v>213</v>
      </c>
      <c r="B1726" s="38" t="s">
        <v>2</v>
      </c>
      <c r="C1726" s="38" t="s">
        <v>11408</v>
      </c>
      <c r="D1726" s="38" t="s">
        <v>11409</v>
      </c>
      <c r="E1726" s="38" t="s">
        <v>127</v>
      </c>
      <c r="F1726" s="38" t="s">
        <v>11410</v>
      </c>
      <c r="G1726" s="38" t="s">
        <v>11091</v>
      </c>
      <c r="H1726" s="38" t="s">
        <v>2665</v>
      </c>
      <c r="I1726" s="39">
        <v>508.98</v>
      </c>
      <c r="J1726" s="11">
        <f>VLOOKUP(LEFT(B1726,5),[1]Percents!$C:$M,6,FALSE)</f>
        <v>0.29404999999999998</v>
      </c>
      <c r="K1726" s="13">
        <f t="shared" si="54"/>
        <v>149.665569</v>
      </c>
      <c r="L1726" s="15" t="str">
        <f t="shared" si="55"/>
        <v>GF</v>
      </c>
    </row>
    <row r="1727" spans="1:12" s="40" customFormat="1" ht="14.25" customHeight="1" x14ac:dyDescent="0.25">
      <c r="A1727" s="38" t="s">
        <v>213</v>
      </c>
      <c r="B1727" s="38" t="s">
        <v>258</v>
      </c>
      <c r="C1727" s="38" t="s">
        <v>10034</v>
      </c>
      <c r="D1727" s="38" t="s">
        <v>10035</v>
      </c>
      <c r="E1727" s="38" t="s">
        <v>10036</v>
      </c>
      <c r="F1727" s="38" t="s">
        <v>10037</v>
      </c>
      <c r="G1727" s="38" t="s">
        <v>8589</v>
      </c>
      <c r="H1727" s="38" t="s">
        <v>2665</v>
      </c>
      <c r="I1727" s="39">
        <v>5617.4</v>
      </c>
      <c r="J1727" s="11">
        <f>VLOOKUP(LEFT(B1727,5),[1]Percents!$C:$M,6,FALSE)</f>
        <v>0.25</v>
      </c>
      <c r="K1727" s="13">
        <f t="shared" si="54"/>
        <v>1404.35</v>
      </c>
      <c r="L1727" s="15" t="str">
        <f t="shared" si="55"/>
        <v>GF</v>
      </c>
    </row>
    <row r="1728" spans="1:12" s="40" customFormat="1" ht="14.25" customHeight="1" x14ac:dyDescent="0.25">
      <c r="A1728" s="38" t="s">
        <v>213</v>
      </c>
      <c r="B1728" s="38" t="s">
        <v>258</v>
      </c>
      <c r="C1728" s="38" t="s">
        <v>10038</v>
      </c>
      <c r="D1728" s="38" t="s">
        <v>10039</v>
      </c>
      <c r="E1728" s="38" t="s">
        <v>7299</v>
      </c>
      <c r="F1728" s="38" t="s">
        <v>10040</v>
      </c>
      <c r="G1728" s="38" t="s">
        <v>8176</v>
      </c>
      <c r="H1728" s="38" t="s">
        <v>2665</v>
      </c>
      <c r="I1728" s="39">
        <v>2462.17</v>
      </c>
      <c r="J1728" s="11">
        <f>VLOOKUP(LEFT(B1728,5),[1]Percents!$C:$M,6,FALSE)</f>
        <v>0.25</v>
      </c>
      <c r="K1728" s="13">
        <f t="shared" si="54"/>
        <v>615.54250000000002</v>
      </c>
      <c r="L1728" s="15" t="str">
        <f t="shared" si="55"/>
        <v>GF</v>
      </c>
    </row>
    <row r="1729" spans="1:12" s="40" customFormat="1" ht="14.25" customHeight="1" x14ac:dyDescent="0.25">
      <c r="A1729" s="38" t="s">
        <v>25</v>
      </c>
      <c r="B1729" s="38" t="s">
        <v>1534</v>
      </c>
      <c r="C1729" s="38" t="s">
        <v>10041</v>
      </c>
      <c r="D1729" s="38" t="s">
        <v>10042</v>
      </c>
      <c r="E1729" s="38" t="s">
        <v>6409</v>
      </c>
      <c r="F1729" s="38" t="s">
        <v>10043</v>
      </c>
      <c r="G1729" s="38" t="s">
        <v>10044</v>
      </c>
      <c r="H1729" s="38" t="s">
        <v>2665</v>
      </c>
      <c r="I1729" s="39">
        <v>5940.3</v>
      </c>
      <c r="J1729" s="11">
        <f>VLOOKUP(LEFT(B1729,5),[1]Percents!$C:$M,6,FALSE)</f>
        <v>1</v>
      </c>
      <c r="K1729" s="13">
        <f t="shared" si="54"/>
        <v>5940.3</v>
      </c>
      <c r="L1729" s="15" t="str">
        <f t="shared" si="55"/>
        <v>GF</v>
      </c>
    </row>
    <row r="1730" spans="1:12" s="40" customFormat="1" ht="14.25" customHeight="1" x14ac:dyDescent="0.25">
      <c r="A1730" s="38" t="s">
        <v>25</v>
      </c>
      <c r="B1730" s="38" t="s">
        <v>1534</v>
      </c>
      <c r="C1730" s="38" t="s">
        <v>10489</v>
      </c>
      <c r="D1730" s="38" t="s">
        <v>10490</v>
      </c>
      <c r="E1730" s="38" t="s">
        <v>6409</v>
      </c>
      <c r="F1730" s="38" t="s">
        <v>10491</v>
      </c>
      <c r="G1730" s="38" t="s">
        <v>10044</v>
      </c>
      <c r="H1730" s="38" t="s">
        <v>2665</v>
      </c>
      <c r="I1730" s="39">
        <v>3366</v>
      </c>
      <c r="J1730" s="11">
        <f>VLOOKUP(LEFT(B1730,5),[1]Percents!$C:$M,6,FALSE)</f>
        <v>1</v>
      </c>
      <c r="K1730" s="13">
        <f t="shared" si="54"/>
        <v>3366</v>
      </c>
      <c r="L1730" s="15" t="str">
        <f t="shared" si="55"/>
        <v>GF</v>
      </c>
    </row>
    <row r="1731" spans="1:12" s="40" customFormat="1" ht="14.25" customHeight="1" x14ac:dyDescent="0.25">
      <c r="A1731" s="38" t="s">
        <v>243</v>
      </c>
      <c r="B1731" s="38" t="s">
        <v>674</v>
      </c>
      <c r="C1731" s="38" t="s">
        <v>10492</v>
      </c>
      <c r="D1731" s="38" t="s">
        <v>10493</v>
      </c>
      <c r="E1731" s="38" t="s">
        <v>675</v>
      </c>
      <c r="F1731" s="38" t="s">
        <v>10494</v>
      </c>
      <c r="G1731" s="38" t="s">
        <v>9856</v>
      </c>
      <c r="H1731" s="38" t="s">
        <v>2665</v>
      </c>
      <c r="I1731" s="39">
        <v>5882.5</v>
      </c>
      <c r="J1731" s="11">
        <f>VLOOKUP(LEFT(B1731,5),[1]Percents!$C:$M,6,FALSE)</f>
        <v>9.0999999999999998E-2</v>
      </c>
      <c r="K1731" s="13">
        <f t="shared" si="54"/>
        <v>535.3075</v>
      </c>
      <c r="L1731" s="15" t="str">
        <f t="shared" si="55"/>
        <v>GF</v>
      </c>
    </row>
    <row r="1732" spans="1:12" s="40" customFormat="1" ht="14.25" customHeight="1" x14ac:dyDescent="0.25">
      <c r="A1732" s="38" t="s">
        <v>242</v>
      </c>
      <c r="B1732" s="38" t="s">
        <v>325</v>
      </c>
      <c r="C1732" s="38" t="s">
        <v>11080</v>
      </c>
      <c r="D1732" s="38" t="s">
        <v>11081</v>
      </c>
      <c r="E1732" s="38" t="s">
        <v>4779</v>
      </c>
      <c r="F1732" s="38" t="s">
        <v>11082</v>
      </c>
      <c r="G1732" s="38" t="s">
        <v>6795</v>
      </c>
      <c r="H1732" s="38" t="s">
        <v>2665</v>
      </c>
      <c r="I1732" s="39">
        <v>19349.41</v>
      </c>
      <c r="J1732" s="11">
        <f>VLOOKUP(LEFT(B1732,5),[1]Percents!$C:$M,6,FALSE)</f>
        <v>5.3740000000000003E-2</v>
      </c>
      <c r="K1732" s="13">
        <f t="shared" si="54"/>
        <v>1039.8372934000001</v>
      </c>
      <c r="L1732" s="15" t="str">
        <f t="shared" si="55"/>
        <v>GF</v>
      </c>
    </row>
    <row r="1733" spans="1:12" s="40" customFormat="1" ht="14.25" customHeight="1" x14ac:dyDescent="0.25">
      <c r="A1733" s="38" t="s">
        <v>213</v>
      </c>
      <c r="B1733" s="38" t="s">
        <v>154</v>
      </c>
      <c r="C1733" s="38" t="s">
        <v>4226</v>
      </c>
      <c r="D1733" s="38" t="s">
        <v>4227</v>
      </c>
      <c r="E1733" s="38" t="s">
        <v>114</v>
      </c>
      <c r="F1733" s="38" t="s">
        <v>10733</v>
      </c>
      <c r="G1733" s="38" t="s">
        <v>3534</v>
      </c>
      <c r="H1733" s="38" t="s">
        <v>2665</v>
      </c>
      <c r="I1733" s="39">
        <v>4387.21</v>
      </c>
      <c r="J1733" s="11">
        <f>VLOOKUP(LEFT(B1733,5),[1]Percents!$C:$M,6,FALSE)</f>
        <v>0.29404999999999998</v>
      </c>
      <c r="K1733" s="13">
        <f t="shared" si="54"/>
        <v>1290.0591004999999</v>
      </c>
      <c r="L1733" s="15" t="str">
        <f t="shared" si="55"/>
        <v>GF</v>
      </c>
    </row>
    <row r="1734" spans="1:12" s="40" customFormat="1" ht="14.25" customHeight="1" x14ac:dyDescent="0.25">
      <c r="A1734" s="38" t="s">
        <v>213</v>
      </c>
      <c r="B1734" s="38" t="s">
        <v>154</v>
      </c>
      <c r="C1734" s="38" t="s">
        <v>4226</v>
      </c>
      <c r="D1734" s="38" t="s">
        <v>4227</v>
      </c>
      <c r="E1734" s="38" t="s">
        <v>114</v>
      </c>
      <c r="F1734" s="38" t="s">
        <v>10734</v>
      </c>
      <c r="G1734" s="38" t="s">
        <v>3534</v>
      </c>
      <c r="H1734" s="38" t="s">
        <v>2665</v>
      </c>
      <c r="I1734" s="39">
        <v>2004.59</v>
      </c>
      <c r="J1734" s="11">
        <f>VLOOKUP(LEFT(B1734,5),[1]Percents!$C:$M,6,FALSE)</f>
        <v>0.29404999999999998</v>
      </c>
      <c r="K1734" s="13">
        <f t="shared" si="54"/>
        <v>589.44968949999998</v>
      </c>
      <c r="L1734" s="15" t="str">
        <f t="shared" si="55"/>
        <v>GF</v>
      </c>
    </row>
    <row r="1735" spans="1:12" s="40" customFormat="1" ht="14.25" customHeight="1" x14ac:dyDescent="0.25">
      <c r="A1735" s="38" t="s">
        <v>213</v>
      </c>
      <c r="B1735" s="38" t="s">
        <v>162</v>
      </c>
      <c r="C1735" s="38" t="s">
        <v>11083</v>
      </c>
      <c r="D1735" s="38" t="s">
        <v>11084</v>
      </c>
      <c r="E1735" s="38" t="s">
        <v>412</v>
      </c>
      <c r="F1735" s="38" t="s">
        <v>11085</v>
      </c>
      <c r="G1735" s="38" t="s">
        <v>11086</v>
      </c>
      <c r="H1735" s="38" t="s">
        <v>2665</v>
      </c>
      <c r="I1735" s="39">
        <v>30720.14</v>
      </c>
      <c r="J1735" s="11">
        <f>VLOOKUP(LEFT(B1735,5),[1]Percents!$C:$M,6,FALSE)</f>
        <v>0.25</v>
      </c>
      <c r="K1735" s="13">
        <f t="shared" si="54"/>
        <v>7680.0349999999999</v>
      </c>
      <c r="L1735" s="15" t="str">
        <f t="shared" si="55"/>
        <v>GF</v>
      </c>
    </row>
    <row r="1736" spans="1:12" s="40" customFormat="1" ht="14.25" customHeight="1" x14ac:dyDescent="0.25">
      <c r="A1736" s="38" t="s">
        <v>213</v>
      </c>
      <c r="B1736" s="38" t="s">
        <v>61</v>
      </c>
      <c r="C1736" s="38" t="s">
        <v>3155</v>
      </c>
      <c r="D1736" s="38" t="s">
        <v>3156</v>
      </c>
      <c r="E1736" s="38" t="s">
        <v>249</v>
      </c>
      <c r="F1736" s="38" t="s">
        <v>11774</v>
      </c>
      <c r="G1736" s="38" t="s">
        <v>3157</v>
      </c>
      <c r="H1736" s="38" t="s">
        <v>2665</v>
      </c>
      <c r="I1736" s="39">
        <v>13386.51</v>
      </c>
      <c r="J1736" s="11">
        <f>VLOOKUP(LEFT(B1736,5),[1]Percents!$C:$M,6,FALSE)</f>
        <v>8.6050000000000001E-2</v>
      </c>
      <c r="K1736" s="13">
        <f t="shared" si="54"/>
        <v>1151.9091855000001</v>
      </c>
      <c r="L1736" s="15" t="str">
        <f t="shared" si="55"/>
        <v>GF</v>
      </c>
    </row>
    <row r="1737" spans="1:12" s="40" customFormat="1" ht="14.25" customHeight="1" x14ac:dyDescent="0.25">
      <c r="A1737" s="38" t="s">
        <v>213</v>
      </c>
      <c r="B1737" s="38" t="s">
        <v>154</v>
      </c>
      <c r="C1737" s="38" t="s">
        <v>12523</v>
      </c>
      <c r="D1737" s="38" t="s">
        <v>12524</v>
      </c>
      <c r="E1737" s="38" t="s">
        <v>114</v>
      </c>
      <c r="F1737" s="38" t="s">
        <v>12525</v>
      </c>
      <c r="G1737" s="38" t="s">
        <v>8589</v>
      </c>
      <c r="H1737" s="38" t="s">
        <v>2665</v>
      </c>
      <c r="I1737" s="39">
        <v>503.4</v>
      </c>
      <c r="J1737" s="11">
        <f>VLOOKUP(LEFT(B1737,5),[1]Percents!$C:$M,6,FALSE)</f>
        <v>0.29404999999999998</v>
      </c>
      <c r="K1737" s="13">
        <f t="shared" si="54"/>
        <v>148.02476999999999</v>
      </c>
      <c r="L1737" s="15" t="str">
        <f t="shared" si="55"/>
        <v>GF</v>
      </c>
    </row>
    <row r="1738" spans="1:12" s="40" customFormat="1" ht="14.25" customHeight="1" x14ac:dyDescent="0.25">
      <c r="A1738" s="38" t="s">
        <v>213</v>
      </c>
      <c r="B1738" s="38" t="s">
        <v>154</v>
      </c>
      <c r="C1738" s="38" t="s">
        <v>12523</v>
      </c>
      <c r="D1738" s="38" t="s">
        <v>12524</v>
      </c>
      <c r="E1738" s="38" t="s">
        <v>114</v>
      </c>
      <c r="F1738" s="38" t="s">
        <v>12526</v>
      </c>
      <c r="G1738" s="38" t="s">
        <v>8589</v>
      </c>
      <c r="H1738" s="38" t="s">
        <v>2665</v>
      </c>
      <c r="I1738" s="39">
        <v>18.91</v>
      </c>
      <c r="J1738" s="11">
        <f>VLOOKUP(LEFT(B1738,5),[1]Percents!$C:$M,6,FALSE)</f>
        <v>0.29404999999999998</v>
      </c>
      <c r="K1738" s="13">
        <f t="shared" si="54"/>
        <v>5.5604854999999995</v>
      </c>
      <c r="L1738" s="15" t="str">
        <f t="shared" si="55"/>
        <v>GF</v>
      </c>
    </row>
    <row r="1739" spans="1:12" s="40" customFormat="1" ht="14.25" customHeight="1" x14ac:dyDescent="0.25">
      <c r="A1739" s="38" t="s">
        <v>213</v>
      </c>
      <c r="B1739" s="38" t="s">
        <v>2</v>
      </c>
      <c r="C1739" s="38" t="s">
        <v>2094</v>
      </c>
      <c r="D1739" s="38" t="s">
        <v>837</v>
      </c>
      <c r="E1739" s="38" t="s">
        <v>791</v>
      </c>
      <c r="F1739" s="38" t="s">
        <v>838</v>
      </c>
      <c r="G1739" s="38" t="s">
        <v>2095</v>
      </c>
      <c r="H1739" s="38" t="s">
        <v>2665</v>
      </c>
      <c r="I1739" s="39">
        <v>2568.7600000000002</v>
      </c>
      <c r="J1739" s="11">
        <f>VLOOKUP(LEFT(B1739,5),[1]Percents!$C:$M,6,FALSE)</f>
        <v>0.29404999999999998</v>
      </c>
      <c r="K1739" s="13">
        <f t="shared" si="54"/>
        <v>755.34387800000002</v>
      </c>
      <c r="L1739" s="15" t="str">
        <f t="shared" si="55"/>
        <v>GF</v>
      </c>
    </row>
    <row r="1740" spans="1:12" s="40" customFormat="1" ht="14.25" customHeight="1" x14ac:dyDescent="0.25">
      <c r="A1740" s="38" t="s">
        <v>213</v>
      </c>
      <c r="B1740" s="38" t="s">
        <v>4327</v>
      </c>
      <c r="C1740" s="38" t="s">
        <v>2096</v>
      </c>
      <c r="D1740" s="38" t="s">
        <v>866</v>
      </c>
      <c r="E1740" s="38" t="s">
        <v>4568</v>
      </c>
      <c r="F1740" s="38" t="s">
        <v>867</v>
      </c>
      <c r="G1740" s="38" t="s">
        <v>2097</v>
      </c>
      <c r="H1740" s="38" t="s">
        <v>2665</v>
      </c>
      <c r="I1740" s="39">
        <v>2018.09</v>
      </c>
      <c r="J1740" s="11">
        <f>VLOOKUP(LEFT(B1740,5),[1]Percents!$C:$M,6,FALSE)</f>
        <v>0.29404999999999998</v>
      </c>
      <c r="K1740" s="13">
        <f t="shared" si="54"/>
        <v>593.41936449999992</v>
      </c>
      <c r="L1740" s="15" t="str">
        <f t="shared" si="55"/>
        <v>GF</v>
      </c>
    </row>
    <row r="1741" spans="1:12" s="40" customFormat="1" ht="14.25" customHeight="1" x14ac:dyDescent="0.25">
      <c r="A1741" s="38" t="s">
        <v>213</v>
      </c>
      <c r="B1741" s="38" t="s">
        <v>162</v>
      </c>
      <c r="C1741" s="38" t="s">
        <v>6796</v>
      </c>
      <c r="D1741" s="38" t="s">
        <v>6797</v>
      </c>
      <c r="E1741" s="38" t="s">
        <v>165</v>
      </c>
      <c r="F1741" s="38" t="s">
        <v>6798</v>
      </c>
      <c r="G1741" s="38" t="s">
        <v>6799</v>
      </c>
      <c r="H1741" s="38" t="s">
        <v>2665</v>
      </c>
      <c r="I1741" s="39">
        <v>249.68</v>
      </c>
      <c r="J1741" s="11">
        <f>VLOOKUP(LEFT(B1741,5),[1]Percents!$C:$M,6,FALSE)</f>
        <v>0.25</v>
      </c>
      <c r="K1741" s="13">
        <f t="shared" si="54"/>
        <v>62.42</v>
      </c>
      <c r="L1741" s="15" t="str">
        <f t="shared" si="55"/>
        <v>GF</v>
      </c>
    </row>
    <row r="1742" spans="1:12" s="40" customFormat="1" ht="14.25" customHeight="1" x14ac:dyDescent="0.25">
      <c r="A1742" s="38" t="s">
        <v>213</v>
      </c>
      <c r="B1742" s="38" t="s">
        <v>258</v>
      </c>
      <c r="C1742" s="38" t="s">
        <v>8771</v>
      </c>
      <c r="D1742" s="38" t="s">
        <v>8772</v>
      </c>
      <c r="E1742" s="38" t="s">
        <v>951</v>
      </c>
      <c r="F1742" s="38" t="s">
        <v>8773</v>
      </c>
      <c r="G1742" s="38" t="s">
        <v>8774</v>
      </c>
      <c r="H1742" s="38" t="s">
        <v>2665</v>
      </c>
      <c r="I1742" s="41">
        <v>-703.93</v>
      </c>
      <c r="J1742" s="11">
        <f>VLOOKUP(LEFT(B1742,5),[1]Percents!$C:$M,6,FALSE)</f>
        <v>0.25</v>
      </c>
      <c r="K1742" s="13">
        <f t="shared" si="54"/>
        <v>-175.98249999999999</v>
      </c>
      <c r="L1742" s="15" t="str">
        <f t="shared" si="55"/>
        <v>GF</v>
      </c>
    </row>
    <row r="1743" spans="1:12" s="40" customFormat="1" ht="14.25" customHeight="1" x14ac:dyDescent="0.25">
      <c r="A1743" s="38" t="s">
        <v>213</v>
      </c>
      <c r="B1743" s="38" t="s">
        <v>231</v>
      </c>
      <c r="C1743" s="38" t="s">
        <v>10045</v>
      </c>
      <c r="D1743" s="38" t="s">
        <v>10046</v>
      </c>
      <c r="E1743" s="38" t="s">
        <v>920</v>
      </c>
      <c r="F1743" s="38" t="s">
        <v>10047</v>
      </c>
      <c r="G1743" s="38" t="s">
        <v>10048</v>
      </c>
      <c r="H1743" s="38" t="s">
        <v>2665</v>
      </c>
      <c r="I1743" s="39">
        <v>9.5</v>
      </c>
      <c r="J1743" s="11">
        <f>VLOOKUP(LEFT(B1743,5),[1]Percents!$C:$M,6,FALSE)</f>
        <v>0.29404999999999998</v>
      </c>
      <c r="K1743" s="13">
        <f t="shared" si="54"/>
        <v>2.7934749999999999</v>
      </c>
      <c r="L1743" s="15" t="str">
        <f t="shared" si="55"/>
        <v>GF</v>
      </c>
    </row>
    <row r="1744" spans="1:12" s="40" customFormat="1" ht="14.25" customHeight="1" x14ac:dyDescent="0.25">
      <c r="A1744" s="38" t="s">
        <v>213</v>
      </c>
      <c r="B1744" s="38" t="s">
        <v>1004</v>
      </c>
      <c r="C1744" s="38" t="s">
        <v>2098</v>
      </c>
      <c r="D1744" s="38" t="s">
        <v>1005</v>
      </c>
      <c r="E1744" s="38" t="s">
        <v>920</v>
      </c>
      <c r="F1744" s="38" t="s">
        <v>1006</v>
      </c>
      <c r="G1744" s="38" t="s">
        <v>1690</v>
      </c>
      <c r="H1744" s="38" t="s">
        <v>2665</v>
      </c>
      <c r="I1744" s="39">
        <v>23330.16</v>
      </c>
      <c r="J1744" s="11">
        <f>VLOOKUP(LEFT(B1744,5),[1]Percents!$C:$M,6,FALSE)</f>
        <v>0.29404999999999998</v>
      </c>
      <c r="K1744" s="13">
        <f t="shared" si="54"/>
        <v>6860.2335479999992</v>
      </c>
      <c r="L1744" s="15" t="str">
        <f t="shared" si="55"/>
        <v>GF</v>
      </c>
    </row>
    <row r="1745" spans="1:12" s="40" customFormat="1" ht="14.25" customHeight="1" x14ac:dyDescent="0.25">
      <c r="A1745" s="38" t="s">
        <v>141</v>
      </c>
      <c r="B1745" s="38" t="s">
        <v>111</v>
      </c>
      <c r="C1745" s="38" t="s">
        <v>10495</v>
      </c>
      <c r="D1745" s="38" t="s">
        <v>10496</v>
      </c>
      <c r="E1745" s="38" t="s">
        <v>10497</v>
      </c>
      <c r="F1745" s="38" t="s">
        <v>10498</v>
      </c>
      <c r="G1745" s="38" t="s">
        <v>1708</v>
      </c>
      <c r="H1745" s="38" t="s">
        <v>2665</v>
      </c>
      <c r="I1745" s="39">
        <v>6220.95</v>
      </c>
      <c r="J1745" s="11">
        <f>VLOOKUP(LEFT(B1745,5),[1]Percents!$C:$M,6,FALSE)</f>
        <v>0.1678</v>
      </c>
      <c r="K1745" s="13">
        <f t="shared" si="54"/>
        <v>1043.8754100000001</v>
      </c>
      <c r="L1745" s="15" t="str">
        <f t="shared" si="55"/>
        <v>GF</v>
      </c>
    </row>
    <row r="1746" spans="1:12" s="40" customFormat="1" ht="14.25" customHeight="1" x14ac:dyDescent="0.25">
      <c r="A1746" s="38" t="s">
        <v>213</v>
      </c>
      <c r="B1746" s="38" t="s">
        <v>162</v>
      </c>
      <c r="C1746" s="38" t="s">
        <v>5029</v>
      </c>
      <c r="D1746" s="38" t="s">
        <v>5030</v>
      </c>
      <c r="E1746" s="38" t="s">
        <v>252</v>
      </c>
      <c r="F1746" s="38" t="s">
        <v>932</v>
      </c>
      <c r="G1746" s="38" t="s">
        <v>4957</v>
      </c>
      <c r="H1746" s="38" t="s">
        <v>2665</v>
      </c>
      <c r="I1746" s="39">
        <v>11947.65</v>
      </c>
      <c r="J1746" s="11">
        <f>VLOOKUP(LEFT(B1746,5),[1]Percents!$C:$M,6,FALSE)</f>
        <v>0.25</v>
      </c>
      <c r="K1746" s="13">
        <f t="shared" si="54"/>
        <v>2986.9124999999999</v>
      </c>
      <c r="L1746" s="15" t="str">
        <f t="shared" si="55"/>
        <v>GF</v>
      </c>
    </row>
    <row r="1747" spans="1:12" s="40" customFormat="1" ht="14.25" customHeight="1" x14ac:dyDescent="0.25">
      <c r="A1747" s="38" t="s">
        <v>213</v>
      </c>
      <c r="B1747" s="38" t="s">
        <v>162</v>
      </c>
      <c r="C1747" s="38" t="s">
        <v>7941</v>
      </c>
      <c r="D1747" s="38" t="s">
        <v>7942</v>
      </c>
      <c r="E1747" s="38" t="s">
        <v>252</v>
      </c>
      <c r="F1747" s="38" t="s">
        <v>932</v>
      </c>
      <c r="G1747" s="38" t="s">
        <v>7869</v>
      </c>
      <c r="H1747" s="38" t="s">
        <v>2665</v>
      </c>
      <c r="I1747" s="39">
        <v>75004.430000000008</v>
      </c>
      <c r="J1747" s="11">
        <f>VLOOKUP(LEFT(B1747,5),[1]Percents!$C:$M,6,FALSE)</f>
        <v>0.25</v>
      </c>
      <c r="K1747" s="13">
        <f t="shared" si="54"/>
        <v>18751.107500000002</v>
      </c>
      <c r="L1747" s="15" t="str">
        <f t="shared" si="55"/>
        <v>GF</v>
      </c>
    </row>
    <row r="1748" spans="1:12" s="40" customFormat="1" ht="14.25" customHeight="1" x14ac:dyDescent="0.25">
      <c r="A1748" s="38" t="s">
        <v>213</v>
      </c>
      <c r="B1748" s="38" t="s">
        <v>162</v>
      </c>
      <c r="C1748" s="38" t="s">
        <v>5240</v>
      </c>
      <c r="D1748" s="38" t="s">
        <v>5241</v>
      </c>
      <c r="E1748" s="38" t="s">
        <v>151</v>
      </c>
      <c r="F1748" s="38" t="s">
        <v>970</v>
      </c>
      <c r="G1748" s="38" t="s">
        <v>4957</v>
      </c>
      <c r="H1748" s="38" t="s">
        <v>2665</v>
      </c>
      <c r="I1748" s="39">
        <v>2534.1999999999998</v>
      </c>
      <c r="J1748" s="11">
        <f>VLOOKUP(LEFT(B1748,5),[1]Percents!$C:$M,6,FALSE)</f>
        <v>0.25</v>
      </c>
      <c r="K1748" s="13">
        <f t="shared" si="54"/>
        <v>633.54999999999995</v>
      </c>
      <c r="L1748" s="15" t="str">
        <f t="shared" si="55"/>
        <v>GF</v>
      </c>
    </row>
    <row r="1749" spans="1:12" s="40" customFormat="1" ht="14.25" customHeight="1" x14ac:dyDescent="0.25">
      <c r="A1749" s="38" t="s">
        <v>213</v>
      </c>
      <c r="B1749" s="38" t="s">
        <v>162</v>
      </c>
      <c r="C1749" s="38" t="s">
        <v>7943</v>
      </c>
      <c r="D1749" s="38" t="s">
        <v>7944</v>
      </c>
      <c r="E1749" s="38" t="s">
        <v>151</v>
      </c>
      <c r="F1749" s="38" t="s">
        <v>970</v>
      </c>
      <c r="G1749" s="38" t="s">
        <v>7869</v>
      </c>
      <c r="H1749" s="38" t="s">
        <v>2665</v>
      </c>
      <c r="I1749" s="39">
        <v>122107.24</v>
      </c>
      <c r="J1749" s="11">
        <f>VLOOKUP(LEFT(B1749,5),[1]Percents!$C:$M,6,FALSE)</f>
        <v>0.25</v>
      </c>
      <c r="K1749" s="13">
        <f t="shared" si="54"/>
        <v>30526.81</v>
      </c>
      <c r="L1749" s="15" t="str">
        <f t="shared" si="55"/>
        <v>GF</v>
      </c>
    </row>
    <row r="1750" spans="1:12" s="40" customFormat="1" ht="14.25" customHeight="1" x14ac:dyDescent="0.25">
      <c r="A1750" s="38" t="s">
        <v>242</v>
      </c>
      <c r="B1750" s="38" t="s">
        <v>326</v>
      </c>
      <c r="C1750" s="38" t="s">
        <v>2099</v>
      </c>
      <c r="D1750" s="38" t="s">
        <v>1027</v>
      </c>
      <c r="E1750" s="38" t="s">
        <v>381</v>
      </c>
      <c r="F1750" s="38" t="s">
        <v>11411</v>
      </c>
      <c r="G1750" s="38" t="s">
        <v>1697</v>
      </c>
      <c r="H1750" s="38" t="s">
        <v>2665</v>
      </c>
      <c r="I1750" s="41">
        <v>-4703.12</v>
      </c>
      <c r="J1750" s="11">
        <f>VLOOKUP(LEFT(B1750,5),[1]Percents!$C:$M,6,FALSE)</f>
        <v>5.3740000000000003E-2</v>
      </c>
      <c r="K1750" s="13">
        <f t="shared" si="54"/>
        <v>-252.7456688</v>
      </c>
      <c r="L1750" s="15" t="str">
        <f t="shared" si="55"/>
        <v>GF</v>
      </c>
    </row>
    <row r="1751" spans="1:12" s="40" customFormat="1" ht="14.25" customHeight="1" x14ac:dyDescent="0.25">
      <c r="A1751" s="38" t="s">
        <v>6075</v>
      </c>
      <c r="B1751" s="38" t="s">
        <v>6593</v>
      </c>
      <c r="C1751" s="38" t="s">
        <v>6594</v>
      </c>
      <c r="D1751" s="38" t="s">
        <v>6595</v>
      </c>
      <c r="E1751" s="38" t="s">
        <v>6596</v>
      </c>
      <c r="F1751" s="38" t="s">
        <v>6597</v>
      </c>
      <c r="G1751" s="38" t="s">
        <v>1712</v>
      </c>
      <c r="H1751" s="38" t="s">
        <v>2665</v>
      </c>
      <c r="I1751" s="41">
        <v>-78.27</v>
      </c>
      <c r="J1751" s="11">
        <f>VLOOKUP(LEFT(B1751,5),[1]Percents!$C:$M,6,FALSE)</f>
        <v>1</v>
      </c>
      <c r="K1751" s="13">
        <f t="shared" si="54"/>
        <v>-78.27</v>
      </c>
      <c r="L1751" s="15" t="str">
        <f t="shared" si="55"/>
        <v>GF</v>
      </c>
    </row>
    <row r="1752" spans="1:12" s="40" customFormat="1" ht="14.25" customHeight="1" x14ac:dyDescent="0.25">
      <c r="A1752" s="38" t="s">
        <v>213</v>
      </c>
      <c r="B1752" s="38" t="s">
        <v>258</v>
      </c>
      <c r="C1752" s="38" t="s">
        <v>3630</v>
      </c>
      <c r="D1752" s="38" t="s">
        <v>3631</v>
      </c>
      <c r="E1752" s="38" t="s">
        <v>453</v>
      </c>
      <c r="F1752" s="38" t="s">
        <v>3632</v>
      </c>
      <c r="G1752" s="38" t="s">
        <v>1828</v>
      </c>
      <c r="H1752" s="38" t="s">
        <v>2665</v>
      </c>
      <c r="I1752" s="41">
        <v>-990.62</v>
      </c>
      <c r="J1752" s="11">
        <f>VLOOKUP(LEFT(B1752,5),[1]Percents!$C:$M,6,FALSE)</f>
        <v>0.25</v>
      </c>
      <c r="K1752" s="13">
        <f t="shared" si="54"/>
        <v>-247.655</v>
      </c>
      <c r="L1752" s="15" t="str">
        <f t="shared" si="55"/>
        <v>GF</v>
      </c>
    </row>
    <row r="1753" spans="1:12" s="40" customFormat="1" ht="14.25" customHeight="1" x14ac:dyDescent="0.25">
      <c r="A1753" s="38" t="s">
        <v>213</v>
      </c>
      <c r="B1753" s="38" t="s">
        <v>839</v>
      </c>
      <c r="C1753" s="38" t="s">
        <v>2100</v>
      </c>
      <c r="D1753" s="38" t="s">
        <v>1509</v>
      </c>
      <c r="E1753" s="38" t="s">
        <v>4229</v>
      </c>
      <c r="F1753" s="38" t="s">
        <v>1510</v>
      </c>
      <c r="G1753" s="38" t="s">
        <v>1715</v>
      </c>
      <c r="H1753" s="38" t="s">
        <v>2665</v>
      </c>
      <c r="I1753" s="39">
        <v>16833.48</v>
      </c>
      <c r="J1753" s="11">
        <f>VLOOKUP(LEFT(B1753,5),[1]Percents!$C:$M,6,FALSE)</f>
        <v>0.29404999999999998</v>
      </c>
      <c r="K1753" s="13">
        <f t="shared" si="54"/>
        <v>4949.8847939999996</v>
      </c>
      <c r="L1753" s="15" t="str">
        <f t="shared" si="55"/>
        <v>GF</v>
      </c>
    </row>
    <row r="1754" spans="1:12" s="40" customFormat="1" ht="14.25" customHeight="1" x14ac:dyDescent="0.25">
      <c r="A1754" s="38" t="s">
        <v>213</v>
      </c>
      <c r="B1754" s="38" t="s">
        <v>258</v>
      </c>
      <c r="C1754" s="38" t="s">
        <v>2101</v>
      </c>
      <c r="D1754" s="38" t="s">
        <v>1205</v>
      </c>
      <c r="E1754" s="38" t="s">
        <v>1098</v>
      </c>
      <c r="F1754" s="38" t="s">
        <v>1206</v>
      </c>
      <c r="G1754" s="38" t="s">
        <v>2102</v>
      </c>
      <c r="H1754" s="38" t="s">
        <v>2665</v>
      </c>
      <c r="I1754" s="39">
        <v>900.43999999999994</v>
      </c>
      <c r="J1754" s="11">
        <f>VLOOKUP(LEFT(B1754,5),[1]Percents!$C:$M,6,FALSE)</f>
        <v>0.25</v>
      </c>
      <c r="K1754" s="13">
        <f t="shared" si="54"/>
        <v>225.10999999999999</v>
      </c>
      <c r="L1754" s="15" t="str">
        <f t="shared" si="55"/>
        <v>GF</v>
      </c>
    </row>
    <row r="1755" spans="1:12" s="40" customFormat="1" ht="14.25" customHeight="1" x14ac:dyDescent="0.25">
      <c r="A1755" s="38" t="s">
        <v>213</v>
      </c>
      <c r="B1755" s="38" t="s">
        <v>120</v>
      </c>
      <c r="C1755" s="38" t="s">
        <v>2105</v>
      </c>
      <c r="D1755" s="38" t="s">
        <v>1324</v>
      </c>
      <c r="E1755" s="38" t="s">
        <v>578</v>
      </c>
      <c r="F1755" s="38" t="s">
        <v>1325</v>
      </c>
      <c r="G1755" s="38" t="s">
        <v>1964</v>
      </c>
      <c r="H1755" s="38" t="s">
        <v>2665</v>
      </c>
      <c r="I1755" s="39">
        <v>244.2</v>
      </c>
      <c r="J1755" s="11">
        <f>VLOOKUP(LEFT(B1755,5),[1]Percents!$C:$M,6,FALSE)</f>
        <v>0.29404999999999998</v>
      </c>
      <c r="K1755" s="13">
        <f t="shared" si="54"/>
        <v>71.807009999999991</v>
      </c>
      <c r="L1755" s="15" t="str">
        <f t="shared" si="55"/>
        <v>GF</v>
      </c>
    </row>
    <row r="1756" spans="1:12" s="40" customFormat="1" ht="14.25" customHeight="1" x14ac:dyDescent="0.25">
      <c r="A1756" s="38" t="s">
        <v>213</v>
      </c>
      <c r="B1756" s="38" t="s">
        <v>258</v>
      </c>
      <c r="C1756" s="38" t="s">
        <v>2107</v>
      </c>
      <c r="D1756" s="38" t="s">
        <v>1511</v>
      </c>
      <c r="E1756" s="38" t="s">
        <v>1276</v>
      </c>
      <c r="F1756" s="38" t="s">
        <v>1512</v>
      </c>
      <c r="G1756" s="38" t="s">
        <v>2108</v>
      </c>
      <c r="H1756" s="38" t="s">
        <v>2665</v>
      </c>
      <c r="I1756" s="39">
        <v>3765.87</v>
      </c>
      <c r="J1756" s="11">
        <f>VLOOKUP(LEFT(B1756,5),[1]Percents!$C:$M,6,FALSE)</f>
        <v>0.25</v>
      </c>
      <c r="K1756" s="13">
        <f t="shared" ref="K1756:K1819" si="56">+J1756*I1756</f>
        <v>941.46749999999997</v>
      </c>
      <c r="L1756" s="15" t="str">
        <f t="shared" si="55"/>
        <v>GF</v>
      </c>
    </row>
    <row r="1757" spans="1:12" s="40" customFormat="1" ht="14.25" customHeight="1" x14ac:dyDescent="0.25">
      <c r="A1757" s="38" t="s">
        <v>242</v>
      </c>
      <c r="B1757" s="38" t="s">
        <v>122</v>
      </c>
      <c r="C1757" s="38" t="s">
        <v>5933</v>
      </c>
      <c r="D1757" s="38" t="s">
        <v>5934</v>
      </c>
      <c r="E1757" s="38" t="s">
        <v>1622</v>
      </c>
      <c r="F1757" s="38" t="s">
        <v>2572</v>
      </c>
      <c r="G1757" s="38" t="s">
        <v>5782</v>
      </c>
      <c r="H1757" s="38" t="s">
        <v>2665</v>
      </c>
      <c r="I1757" s="39">
        <v>4764.4799999999996</v>
      </c>
      <c r="J1757" s="11">
        <f>VLOOKUP(LEFT(B1757,5),[1]Percents!$C:$M,6,FALSE)</f>
        <v>5.3740000000000003E-2</v>
      </c>
      <c r="K1757" s="13">
        <f t="shared" si="56"/>
        <v>256.0431552</v>
      </c>
      <c r="L1757" s="15" t="str">
        <f t="shared" si="55"/>
        <v>GF</v>
      </c>
    </row>
    <row r="1758" spans="1:12" s="40" customFormat="1" ht="14.25" customHeight="1" x14ac:dyDescent="0.25">
      <c r="A1758" s="38" t="s">
        <v>242</v>
      </c>
      <c r="B1758" s="38" t="s">
        <v>122</v>
      </c>
      <c r="C1758" s="38" t="s">
        <v>10049</v>
      </c>
      <c r="D1758" s="38" t="s">
        <v>10050</v>
      </c>
      <c r="E1758" s="38" t="s">
        <v>1622</v>
      </c>
      <c r="F1758" s="38" t="s">
        <v>2572</v>
      </c>
      <c r="G1758" s="38" t="s">
        <v>9320</v>
      </c>
      <c r="H1758" s="38" t="s">
        <v>2665</v>
      </c>
      <c r="I1758" s="39">
        <v>19072.5</v>
      </c>
      <c r="J1758" s="11">
        <f>VLOOKUP(LEFT(B1758,5),[1]Percents!$C:$M,6,FALSE)</f>
        <v>5.3740000000000003E-2</v>
      </c>
      <c r="K1758" s="13">
        <f t="shared" si="56"/>
        <v>1024.95615</v>
      </c>
      <c r="L1758" s="15" t="str">
        <f t="shared" si="55"/>
        <v>GF</v>
      </c>
    </row>
    <row r="1759" spans="1:12" s="40" customFormat="1" ht="14.25" customHeight="1" x14ac:dyDescent="0.25">
      <c r="A1759" s="38" t="s">
        <v>141</v>
      </c>
      <c r="B1759" s="38" t="s">
        <v>306</v>
      </c>
      <c r="C1759" s="38" t="s">
        <v>8214</v>
      </c>
      <c r="D1759" s="38" t="s">
        <v>8215</v>
      </c>
      <c r="E1759" s="38" t="s">
        <v>5687</v>
      </c>
      <c r="F1759" s="38" t="s">
        <v>8216</v>
      </c>
      <c r="G1759" s="38" t="s">
        <v>2619</v>
      </c>
      <c r="H1759" s="38" t="s">
        <v>2665</v>
      </c>
      <c r="I1759" s="39">
        <v>3810.97</v>
      </c>
      <c r="J1759" s="11">
        <f>VLOOKUP(LEFT(B1759,5),[1]Percents!$C:$M,6,FALSE)</f>
        <v>0.1678</v>
      </c>
      <c r="K1759" s="13">
        <f t="shared" si="56"/>
        <v>639.48076600000002</v>
      </c>
      <c r="L1759" s="15" t="str">
        <f t="shared" si="55"/>
        <v>GF</v>
      </c>
    </row>
    <row r="1760" spans="1:12" s="40" customFormat="1" ht="14.25" customHeight="1" x14ac:dyDescent="0.25">
      <c r="A1760" s="38" t="s">
        <v>141</v>
      </c>
      <c r="B1760" s="38" t="s">
        <v>111</v>
      </c>
      <c r="C1760" s="38" t="s">
        <v>6801</v>
      </c>
      <c r="D1760" s="38" t="s">
        <v>6802</v>
      </c>
      <c r="E1760" s="38" t="s">
        <v>268</v>
      </c>
      <c r="F1760" s="38" t="s">
        <v>2724</v>
      </c>
      <c r="G1760" s="38" t="s">
        <v>6733</v>
      </c>
      <c r="H1760" s="38" t="s">
        <v>2665</v>
      </c>
      <c r="I1760" s="39">
        <v>7729.0300000000007</v>
      </c>
      <c r="J1760" s="11">
        <f>VLOOKUP(LEFT(B1760,5),[1]Percents!$C:$M,6,FALSE)</f>
        <v>0.1678</v>
      </c>
      <c r="K1760" s="13">
        <f t="shared" si="56"/>
        <v>1296.9312340000001</v>
      </c>
      <c r="L1760" s="15" t="str">
        <f t="shared" si="55"/>
        <v>GF</v>
      </c>
    </row>
    <row r="1761" spans="1:12" s="40" customFormat="1" ht="14.25" customHeight="1" x14ac:dyDescent="0.25">
      <c r="A1761" s="38" t="s">
        <v>242</v>
      </c>
      <c r="B1761" s="38" t="s">
        <v>326</v>
      </c>
      <c r="C1761" s="38" t="s">
        <v>2853</v>
      </c>
      <c r="D1761" s="38" t="s">
        <v>2854</v>
      </c>
      <c r="E1761" s="38" t="s">
        <v>381</v>
      </c>
      <c r="F1761" s="38" t="s">
        <v>2855</v>
      </c>
      <c r="G1761" s="38" t="s">
        <v>2619</v>
      </c>
      <c r="H1761" s="38" t="s">
        <v>2665</v>
      </c>
      <c r="I1761" s="39">
        <v>5612.85</v>
      </c>
      <c r="J1761" s="11">
        <f>VLOOKUP(LEFT(B1761,5),[1]Percents!$C:$M,6,FALSE)</f>
        <v>5.3740000000000003E-2</v>
      </c>
      <c r="K1761" s="13">
        <f t="shared" si="56"/>
        <v>301.63455900000002</v>
      </c>
      <c r="L1761" s="15" t="str">
        <f t="shared" si="55"/>
        <v>GF</v>
      </c>
    </row>
    <row r="1762" spans="1:12" s="40" customFormat="1" ht="14.25" customHeight="1" x14ac:dyDescent="0.25">
      <c r="A1762" s="38" t="s">
        <v>213</v>
      </c>
      <c r="B1762" s="38" t="s">
        <v>258</v>
      </c>
      <c r="C1762" s="38" t="s">
        <v>5546</v>
      </c>
      <c r="D1762" s="38" t="s">
        <v>5547</v>
      </c>
      <c r="E1762" s="38" t="s">
        <v>477</v>
      </c>
      <c r="F1762" s="38" t="s">
        <v>5548</v>
      </c>
      <c r="G1762" s="38" t="s">
        <v>5549</v>
      </c>
      <c r="H1762" s="38" t="s">
        <v>2665</v>
      </c>
      <c r="I1762" s="39">
        <v>581.74</v>
      </c>
      <c r="J1762" s="11">
        <f>VLOOKUP(LEFT(B1762,5),[1]Percents!$C:$M,6,FALSE)</f>
        <v>0.25</v>
      </c>
      <c r="K1762" s="13">
        <f t="shared" si="56"/>
        <v>145.435</v>
      </c>
      <c r="L1762" s="15" t="str">
        <f t="shared" si="55"/>
        <v>GF</v>
      </c>
    </row>
    <row r="1763" spans="1:12" s="40" customFormat="1" ht="14.25" customHeight="1" x14ac:dyDescent="0.25">
      <c r="A1763" s="38" t="s">
        <v>242</v>
      </c>
      <c r="B1763" s="38" t="s">
        <v>326</v>
      </c>
      <c r="C1763" s="38" t="s">
        <v>3152</v>
      </c>
      <c r="D1763" s="38" t="s">
        <v>3153</v>
      </c>
      <c r="E1763" s="38" t="s">
        <v>381</v>
      </c>
      <c r="F1763" s="38" t="s">
        <v>3154</v>
      </c>
      <c r="G1763" s="38" t="s">
        <v>2695</v>
      </c>
      <c r="H1763" s="38" t="s">
        <v>2665</v>
      </c>
      <c r="I1763" s="39">
        <v>3113.71</v>
      </c>
      <c r="J1763" s="11">
        <f>VLOOKUP(LEFT(B1763,5),[1]Percents!$C:$M,6,FALSE)</f>
        <v>5.3740000000000003E-2</v>
      </c>
      <c r="K1763" s="13">
        <f t="shared" si="56"/>
        <v>167.33077540000002</v>
      </c>
      <c r="L1763" s="15" t="str">
        <f t="shared" si="55"/>
        <v>GF</v>
      </c>
    </row>
    <row r="1764" spans="1:12" s="40" customFormat="1" ht="14.25" customHeight="1" x14ac:dyDescent="0.25">
      <c r="A1764" s="38" t="s">
        <v>3964</v>
      </c>
      <c r="B1764" s="38" t="s">
        <v>3965</v>
      </c>
      <c r="C1764" s="38" t="s">
        <v>3824</v>
      </c>
      <c r="D1764" s="38" t="s">
        <v>4128</v>
      </c>
      <c r="E1764" s="38" t="s">
        <v>3825</v>
      </c>
      <c r="F1764" s="38" t="s">
        <v>3826</v>
      </c>
      <c r="G1764" s="38" t="s">
        <v>2991</v>
      </c>
      <c r="H1764" s="38" t="s">
        <v>2665</v>
      </c>
      <c r="I1764" s="39">
        <v>20096.919999999998</v>
      </c>
      <c r="J1764" s="11">
        <f>VLOOKUP(LEFT(B1764,5),[1]Percents!$C:$M,6,FALSE)</f>
        <v>1</v>
      </c>
      <c r="K1764" s="13">
        <f t="shared" si="56"/>
        <v>20096.919999999998</v>
      </c>
      <c r="L1764" s="15" t="str">
        <f t="shared" si="55"/>
        <v>GF</v>
      </c>
    </row>
    <row r="1765" spans="1:12" s="40" customFormat="1" ht="14.25" customHeight="1" x14ac:dyDescent="0.25">
      <c r="A1765" s="38" t="s">
        <v>141</v>
      </c>
      <c r="B1765" s="38" t="s">
        <v>306</v>
      </c>
      <c r="C1765" s="38" t="s">
        <v>3827</v>
      </c>
      <c r="D1765" s="38" t="s">
        <v>3828</v>
      </c>
      <c r="E1765" s="38" t="s">
        <v>6686</v>
      </c>
      <c r="F1765" s="38" t="s">
        <v>3829</v>
      </c>
      <c r="G1765" s="38" t="s">
        <v>3830</v>
      </c>
      <c r="H1765" s="38" t="s">
        <v>2665</v>
      </c>
      <c r="I1765" s="39">
        <v>1174.83</v>
      </c>
      <c r="J1765" s="11">
        <f>VLOOKUP(LEFT(B1765,5),[1]Percents!$C:$M,6,FALSE)</f>
        <v>0.1678</v>
      </c>
      <c r="K1765" s="13">
        <f t="shared" si="56"/>
        <v>197.13647399999999</v>
      </c>
      <c r="L1765" s="15" t="str">
        <f t="shared" ref="L1765:L1828" si="57">LEFT(F1765,2)</f>
        <v>GF</v>
      </c>
    </row>
    <row r="1766" spans="1:12" s="40" customFormat="1" ht="14.25" customHeight="1" x14ac:dyDescent="0.25">
      <c r="A1766" s="38" t="s">
        <v>213</v>
      </c>
      <c r="B1766" s="38" t="s">
        <v>285</v>
      </c>
      <c r="C1766" s="38" t="s">
        <v>3977</v>
      </c>
      <c r="D1766" s="38" t="s">
        <v>3978</v>
      </c>
      <c r="E1766" s="38" t="s">
        <v>881</v>
      </c>
      <c r="F1766" s="38" t="s">
        <v>3979</v>
      </c>
      <c r="G1766" s="38" t="s">
        <v>3357</v>
      </c>
      <c r="H1766" s="38" t="s">
        <v>2665</v>
      </c>
      <c r="I1766" s="39">
        <v>10656.23</v>
      </c>
      <c r="J1766" s="11">
        <f>VLOOKUP(LEFT(B1766,5),[1]Percents!$C:$M,6,FALSE)</f>
        <v>8.6050000000000001E-2</v>
      </c>
      <c r="K1766" s="13">
        <f t="shared" si="56"/>
        <v>916.9685915</v>
      </c>
      <c r="L1766" s="15" t="str">
        <f t="shared" si="57"/>
        <v>GF</v>
      </c>
    </row>
    <row r="1767" spans="1:12" s="40" customFormat="1" ht="14.25" customHeight="1" x14ac:dyDescent="0.25">
      <c r="A1767" s="38" t="s">
        <v>213</v>
      </c>
      <c r="B1767" s="38" t="s">
        <v>120</v>
      </c>
      <c r="C1767" s="38" t="s">
        <v>8775</v>
      </c>
      <c r="D1767" s="38" t="s">
        <v>8776</v>
      </c>
      <c r="E1767" s="38" t="s">
        <v>578</v>
      </c>
      <c r="F1767" s="38" t="s">
        <v>8777</v>
      </c>
      <c r="G1767" s="38" t="s">
        <v>3744</v>
      </c>
      <c r="H1767" s="38" t="s">
        <v>2665</v>
      </c>
      <c r="I1767" s="39">
        <v>526.34</v>
      </c>
      <c r="J1767" s="11">
        <f>VLOOKUP(LEFT(B1767,5),[1]Percents!$C:$M,6,FALSE)</f>
        <v>0.29404999999999998</v>
      </c>
      <c r="K1767" s="13">
        <f t="shared" si="56"/>
        <v>154.77027699999999</v>
      </c>
      <c r="L1767" s="15" t="str">
        <f t="shared" si="57"/>
        <v>GF</v>
      </c>
    </row>
    <row r="1768" spans="1:12" s="40" customFormat="1" ht="14.25" customHeight="1" x14ac:dyDescent="0.25">
      <c r="A1768" s="38" t="s">
        <v>89</v>
      </c>
      <c r="B1768" s="38" t="s">
        <v>90</v>
      </c>
      <c r="C1768" s="38" t="s">
        <v>4613</v>
      </c>
      <c r="D1768" s="38" t="s">
        <v>4614</v>
      </c>
      <c r="E1768" s="38" t="s">
        <v>1128</v>
      </c>
      <c r="F1768" s="38" t="s">
        <v>4615</v>
      </c>
      <c r="G1768" s="38" t="s">
        <v>4320</v>
      </c>
      <c r="H1768" s="38" t="s">
        <v>2665</v>
      </c>
      <c r="I1768" s="39">
        <v>8514.83</v>
      </c>
      <c r="J1768" s="11">
        <f>VLOOKUP(LEFT(B1768,5),[1]Percents!$C:$M,6,FALSE)</f>
        <v>0</v>
      </c>
      <c r="K1768" s="13">
        <f t="shared" si="56"/>
        <v>0</v>
      </c>
      <c r="L1768" s="15" t="str">
        <f t="shared" si="57"/>
        <v>GF</v>
      </c>
    </row>
    <row r="1769" spans="1:12" s="40" customFormat="1" ht="14.25" customHeight="1" x14ac:dyDescent="0.25">
      <c r="A1769" s="38" t="s">
        <v>89</v>
      </c>
      <c r="B1769" s="38" t="s">
        <v>90</v>
      </c>
      <c r="C1769" s="38" t="s">
        <v>5242</v>
      </c>
      <c r="D1769" s="38" t="s">
        <v>5243</v>
      </c>
      <c r="E1769" s="38" t="s">
        <v>1128</v>
      </c>
      <c r="F1769" s="38" t="s">
        <v>4615</v>
      </c>
      <c r="G1769" s="38" t="s">
        <v>4320</v>
      </c>
      <c r="H1769" s="38" t="s">
        <v>2665</v>
      </c>
      <c r="I1769" s="39">
        <v>24725.46</v>
      </c>
      <c r="J1769" s="11">
        <f>VLOOKUP(LEFT(B1769,5),[1]Percents!$C:$M,6,FALSE)</f>
        <v>0</v>
      </c>
      <c r="K1769" s="13">
        <f t="shared" si="56"/>
        <v>0</v>
      </c>
      <c r="L1769" s="15" t="str">
        <f t="shared" si="57"/>
        <v>GF</v>
      </c>
    </row>
    <row r="1770" spans="1:12" s="40" customFormat="1" ht="14.25" customHeight="1" x14ac:dyDescent="0.25">
      <c r="A1770" s="38" t="s">
        <v>141</v>
      </c>
      <c r="B1770" s="38" t="s">
        <v>169</v>
      </c>
      <c r="C1770" s="38" t="s">
        <v>4867</v>
      </c>
      <c r="D1770" s="38" t="s">
        <v>4868</v>
      </c>
      <c r="E1770" s="38" t="s">
        <v>4869</v>
      </c>
      <c r="F1770" s="38" t="s">
        <v>4870</v>
      </c>
      <c r="G1770" s="38" t="s">
        <v>4784</v>
      </c>
      <c r="H1770" s="38" t="s">
        <v>2665</v>
      </c>
      <c r="I1770" s="39">
        <v>9842.94</v>
      </c>
      <c r="J1770" s="11">
        <f>VLOOKUP(LEFT(B1770,5),[1]Percents!$C:$M,6,FALSE)</f>
        <v>0.1678</v>
      </c>
      <c r="K1770" s="13">
        <f t="shared" si="56"/>
        <v>1651.6453320000001</v>
      </c>
      <c r="L1770" s="15" t="str">
        <f t="shared" si="57"/>
        <v>GF</v>
      </c>
    </row>
    <row r="1771" spans="1:12" s="40" customFormat="1" ht="14.25" customHeight="1" x14ac:dyDescent="0.25">
      <c r="A1771" s="38" t="s">
        <v>213</v>
      </c>
      <c r="B1771" s="38" t="s">
        <v>160</v>
      </c>
      <c r="C1771" s="38" t="s">
        <v>5244</v>
      </c>
      <c r="D1771" s="38" t="s">
        <v>5245</v>
      </c>
      <c r="E1771" s="38" t="s">
        <v>5246</v>
      </c>
      <c r="F1771" s="38" t="s">
        <v>5247</v>
      </c>
      <c r="G1771" s="38" t="s">
        <v>4464</v>
      </c>
      <c r="H1771" s="38" t="s">
        <v>2665</v>
      </c>
      <c r="I1771" s="39">
        <v>63560.49</v>
      </c>
      <c r="J1771" s="11">
        <f>VLOOKUP(LEFT(B1771,5),[1]Percents!$C:$M,6,FALSE)</f>
        <v>0.25</v>
      </c>
      <c r="K1771" s="13">
        <f t="shared" si="56"/>
        <v>15890.122499999999</v>
      </c>
      <c r="L1771" s="15" t="str">
        <f t="shared" si="57"/>
        <v>GF</v>
      </c>
    </row>
    <row r="1772" spans="1:12" s="40" customFormat="1" ht="14.25" customHeight="1" x14ac:dyDescent="0.25">
      <c r="A1772" s="38" t="s">
        <v>213</v>
      </c>
      <c r="B1772" s="38" t="s">
        <v>285</v>
      </c>
      <c r="C1772" s="38" t="s">
        <v>6157</v>
      </c>
      <c r="D1772" s="38" t="s">
        <v>6158</v>
      </c>
      <c r="E1772" s="38" t="s">
        <v>286</v>
      </c>
      <c r="F1772" s="38" t="s">
        <v>6159</v>
      </c>
      <c r="G1772" s="38" t="s">
        <v>4791</v>
      </c>
      <c r="H1772" s="38" t="s">
        <v>2665</v>
      </c>
      <c r="I1772" s="39">
        <v>2533.94</v>
      </c>
      <c r="J1772" s="11">
        <f>VLOOKUP(LEFT(B1772,5),[1]Percents!$C:$M,6,FALSE)</f>
        <v>8.6050000000000001E-2</v>
      </c>
      <c r="K1772" s="13">
        <f t="shared" si="56"/>
        <v>218.045537</v>
      </c>
      <c r="L1772" s="15" t="str">
        <f t="shared" si="57"/>
        <v>GF</v>
      </c>
    </row>
    <row r="1773" spans="1:12" s="40" customFormat="1" ht="14.25" customHeight="1" x14ac:dyDescent="0.25">
      <c r="A1773" s="38" t="s">
        <v>213</v>
      </c>
      <c r="B1773" s="38" t="s">
        <v>258</v>
      </c>
      <c r="C1773" s="38" t="s">
        <v>4757</v>
      </c>
      <c r="D1773" s="38" t="s">
        <v>4758</v>
      </c>
      <c r="E1773" s="38" t="s">
        <v>395</v>
      </c>
      <c r="F1773" s="38" t="s">
        <v>4759</v>
      </c>
      <c r="G1773" s="38" t="s">
        <v>4685</v>
      </c>
      <c r="H1773" s="38" t="s">
        <v>2665</v>
      </c>
      <c r="I1773" s="39">
        <v>5504.59</v>
      </c>
      <c r="J1773" s="11">
        <f>VLOOKUP(LEFT(B1773,5),[1]Percents!$C:$M,6,FALSE)</f>
        <v>0.25</v>
      </c>
      <c r="K1773" s="13">
        <f t="shared" si="56"/>
        <v>1376.1475</v>
      </c>
      <c r="L1773" s="15" t="str">
        <f t="shared" si="57"/>
        <v>GF</v>
      </c>
    </row>
    <row r="1774" spans="1:12" s="40" customFormat="1" ht="14.25" customHeight="1" x14ac:dyDescent="0.25">
      <c r="A1774" s="38" t="s">
        <v>213</v>
      </c>
      <c r="B1774" s="38" t="s">
        <v>261</v>
      </c>
      <c r="C1774" s="38" t="s">
        <v>5550</v>
      </c>
      <c r="D1774" s="38" t="s">
        <v>5551</v>
      </c>
      <c r="E1774" s="38" t="s">
        <v>5552</v>
      </c>
      <c r="F1774" s="38" t="s">
        <v>5553</v>
      </c>
      <c r="G1774" s="38" t="s">
        <v>4685</v>
      </c>
      <c r="H1774" s="38" t="s">
        <v>2665</v>
      </c>
      <c r="I1774" s="41">
        <v>-2007.78</v>
      </c>
      <c r="J1774" s="11">
        <f>VLOOKUP(LEFT(B1774,5),[1]Percents!$C:$M,6,FALSE)</f>
        <v>0.25</v>
      </c>
      <c r="K1774" s="13">
        <f t="shared" si="56"/>
        <v>-501.94499999999999</v>
      </c>
      <c r="L1774" s="15" t="str">
        <f t="shared" si="57"/>
        <v>GF</v>
      </c>
    </row>
    <row r="1775" spans="1:12" s="40" customFormat="1" ht="14.25" customHeight="1" x14ac:dyDescent="0.25">
      <c r="A1775" s="38" t="s">
        <v>213</v>
      </c>
      <c r="B1775" s="38" t="s">
        <v>148</v>
      </c>
      <c r="C1775" s="38" t="s">
        <v>5248</v>
      </c>
      <c r="D1775" s="38" t="s">
        <v>5249</v>
      </c>
      <c r="E1775" s="38" t="s">
        <v>4026</v>
      </c>
      <c r="F1775" s="38" t="s">
        <v>5250</v>
      </c>
      <c r="G1775" s="38" t="s">
        <v>5106</v>
      </c>
      <c r="H1775" s="38" t="s">
        <v>2665</v>
      </c>
      <c r="I1775" s="39">
        <v>3313.6</v>
      </c>
      <c r="J1775" s="11">
        <f>VLOOKUP(LEFT(B1775,5),[1]Percents!$C:$M,6,FALSE)</f>
        <v>0.25</v>
      </c>
      <c r="K1775" s="13">
        <f t="shared" si="56"/>
        <v>828.4</v>
      </c>
      <c r="L1775" s="15" t="str">
        <f t="shared" si="57"/>
        <v>GF</v>
      </c>
    </row>
    <row r="1776" spans="1:12" s="40" customFormat="1" ht="14.25" customHeight="1" x14ac:dyDescent="0.25">
      <c r="A1776" s="38" t="s">
        <v>213</v>
      </c>
      <c r="B1776" s="38" t="s">
        <v>258</v>
      </c>
      <c r="C1776" s="38" t="s">
        <v>9499</v>
      </c>
      <c r="D1776" s="38" t="s">
        <v>9500</v>
      </c>
      <c r="E1776" s="38" t="s">
        <v>5554</v>
      </c>
      <c r="F1776" s="38" t="s">
        <v>9501</v>
      </c>
      <c r="G1776" s="38" t="s">
        <v>4791</v>
      </c>
      <c r="H1776" s="38" t="s">
        <v>2665</v>
      </c>
      <c r="I1776" s="39">
        <v>1914.72</v>
      </c>
      <c r="J1776" s="11">
        <f>VLOOKUP(LEFT(B1776,5),[1]Percents!$C:$M,6,FALSE)</f>
        <v>0.25</v>
      </c>
      <c r="K1776" s="13">
        <f t="shared" si="56"/>
        <v>478.68</v>
      </c>
      <c r="L1776" s="15" t="str">
        <f t="shared" si="57"/>
        <v>GF</v>
      </c>
    </row>
    <row r="1777" spans="1:12" s="40" customFormat="1" ht="14.25" customHeight="1" x14ac:dyDescent="0.25">
      <c r="A1777" s="38" t="s">
        <v>141</v>
      </c>
      <c r="B1777" s="38" t="s">
        <v>43</v>
      </c>
      <c r="C1777" s="38" t="s">
        <v>7254</v>
      </c>
      <c r="D1777" s="38" t="s">
        <v>7255</v>
      </c>
      <c r="E1777" s="38" t="s">
        <v>399</v>
      </c>
      <c r="F1777" s="38" t="s">
        <v>7256</v>
      </c>
      <c r="G1777" s="38" t="s">
        <v>5782</v>
      </c>
      <c r="H1777" s="38" t="s">
        <v>2665</v>
      </c>
      <c r="I1777" s="39">
        <v>5776.65</v>
      </c>
      <c r="J1777" s="11">
        <f>VLOOKUP(LEFT(B1777,5),[1]Percents!$C:$M,6,FALSE)</f>
        <v>0.1678</v>
      </c>
      <c r="K1777" s="13">
        <f t="shared" si="56"/>
        <v>969.32186999999999</v>
      </c>
      <c r="L1777" s="15" t="str">
        <f t="shared" si="57"/>
        <v>GF</v>
      </c>
    </row>
    <row r="1778" spans="1:12" s="40" customFormat="1" ht="14.25" customHeight="1" x14ac:dyDescent="0.25">
      <c r="A1778" s="38" t="s">
        <v>213</v>
      </c>
      <c r="B1778" s="38" t="s">
        <v>225</v>
      </c>
      <c r="C1778" s="38" t="s">
        <v>6395</v>
      </c>
      <c r="D1778" s="38" t="s">
        <v>6396</v>
      </c>
      <c r="E1778" s="38" t="s">
        <v>6700</v>
      </c>
      <c r="F1778" s="38" t="s">
        <v>6397</v>
      </c>
      <c r="G1778" s="38" t="s">
        <v>5363</v>
      </c>
      <c r="H1778" s="38" t="s">
        <v>2665</v>
      </c>
      <c r="I1778" s="39">
        <v>183.65</v>
      </c>
      <c r="J1778" s="11">
        <f>VLOOKUP(LEFT(B1778,5),[1]Percents!$C:$M,6,FALSE)</f>
        <v>0.29404999999999998</v>
      </c>
      <c r="K1778" s="13">
        <f t="shared" si="56"/>
        <v>54.0022825</v>
      </c>
      <c r="L1778" s="15" t="str">
        <f t="shared" si="57"/>
        <v>GF</v>
      </c>
    </row>
    <row r="1779" spans="1:12" s="40" customFormat="1" ht="14.25" customHeight="1" x14ac:dyDescent="0.25">
      <c r="A1779" s="38" t="s">
        <v>243</v>
      </c>
      <c r="B1779" s="38" t="s">
        <v>2543</v>
      </c>
      <c r="C1779" s="38" t="s">
        <v>10051</v>
      </c>
      <c r="D1779" s="38" t="s">
        <v>10052</v>
      </c>
      <c r="E1779" s="38" t="s">
        <v>384</v>
      </c>
      <c r="F1779" s="38" t="s">
        <v>10053</v>
      </c>
      <c r="G1779" s="38" t="s">
        <v>5782</v>
      </c>
      <c r="H1779" s="38" t="s">
        <v>2665</v>
      </c>
      <c r="I1779" s="39">
        <v>13780.49</v>
      </c>
      <c r="J1779" s="11">
        <f>VLOOKUP(LEFT(B1779,5),[1]Percents!$C:$M,6,FALSE)</f>
        <v>9.0999999999999998E-2</v>
      </c>
      <c r="K1779" s="13">
        <f t="shared" si="56"/>
        <v>1254.02459</v>
      </c>
      <c r="L1779" s="15" t="str">
        <f t="shared" si="57"/>
        <v>GF</v>
      </c>
    </row>
    <row r="1780" spans="1:12" s="40" customFormat="1" ht="14.25" customHeight="1" x14ac:dyDescent="0.25">
      <c r="A1780" s="38" t="s">
        <v>243</v>
      </c>
      <c r="B1780" s="38" t="s">
        <v>118</v>
      </c>
      <c r="C1780" s="38" t="s">
        <v>6598</v>
      </c>
      <c r="D1780" s="38" t="s">
        <v>6599</v>
      </c>
      <c r="E1780" s="38" t="s">
        <v>112</v>
      </c>
      <c r="F1780" s="38" t="s">
        <v>6600</v>
      </c>
      <c r="G1780" s="38" t="s">
        <v>6129</v>
      </c>
      <c r="H1780" s="38" t="s">
        <v>2665</v>
      </c>
      <c r="I1780" s="39">
        <v>28642.74</v>
      </c>
      <c r="J1780" s="11">
        <f>VLOOKUP(LEFT(B1780,5),[1]Percents!$C:$M,6,FALSE)</f>
        <v>9.0999999999999998E-2</v>
      </c>
      <c r="K1780" s="13">
        <f t="shared" si="56"/>
        <v>2606.4893400000001</v>
      </c>
      <c r="L1780" s="15" t="str">
        <f t="shared" si="57"/>
        <v>GF</v>
      </c>
    </row>
    <row r="1781" spans="1:12" s="40" customFormat="1" ht="14.25" customHeight="1" x14ac:dyDescent="0.25">
      <c r="A1781" s="38" t="s">
        <v>213</v>
      </c>
      <c r="B1781" s="38" t="s">
        <v>120</v>
      </c>
      <c r="C1781" s="38" t="s">
        <v>7060</v>
      </c>
      <c r="D1781" s="38" t="s">
        <v>7061</v>
      </c>
      <c r="E1781" s="38" t="s">
        <v>6737</v>
      </c>
      <c r="F1781" s="38" t="s">
        <v>7062</v>
      </c>
      <c r="G1781" s="38" t="s">
        <v>2922</v>
      </c>
      <c r="H1781" s="38" t="s">
        <v>2665</v>
      </c>
      <c r="I1781" s="39">
        <v>1339.91</v>
      </c>
      <c r="J1781" s="11">
        <f>VLOOKUP(LEFT(B1781,5),[1]Percents!$C:$M,6,FALSE)</f>
        <v>0.29404999999999998</v>
      </c>
      <c r="K1781" s="13">
        <f t="shared" si="56"/>
        <v>394.00053550000001</v>
      </c>
      <c r="L1781" s="15" t="str">
        <f t="shared" si="57"/>
        <v>GF</v>
      </c>
    </row>
    <row r="1782" spans="1:12" s="40" customFormat="1" ht="14.25" customHeight="1" x14ac:dyDescent="0.25">
      <c r="A1782" s="38" t="s">
        <v>213</v>
      </c>
      <c r="B1782" s="38" t="s">
        <v>162</v>
      </c>
      <c r="C1782" s="38" t="s">
        <v>7473</v>
      </c>
      <c r="D1782" s="38" t="s">
        <v>7474</v>
      </c>
      <c r="E1782" s="38" t="s">
        <v>3295</v>
      </c>
      <c r="F1782" s="38" t="s">
        <v>7475</v>
      </c>
      <c r="G1782" s="38" t="s">
        <v>7098</v>
      </c>
      <c r="H1782" s="38" t="s">
        <v>2665</v>
      </c>
      <c r="I1782" s="39">
        <v>397.06</v>
      </c>
      <c r="J1782" s="11">
        <f>VLOOKUP(LEFT(B1782,5),[1]Percents!$C:$M,6,FALSE)</f>
        <v>0.25</v>
      </c>
      <c r="K1782" s="13">
        <f t="shared" si="56"/>
        <v>99.265000000000001</v>
      </c>
      <c r="L1782" s="15" t="str">
        <f t="shared" si="57"/>
        <v>GF</v>
      </c>
    </row>
    <row r="1783" spans="1:12" s="40" customFormat="1" ht="14.25" customHeight="1" x14ac:dyDescent="0.25">
      <c r="A1783" s="38" t="s">
        <v>213</v>
      </c>
      <c r="B1783" s="38" t="s">
        <v>258</v>
      </c>
      <c r="C1783" s="38" t="s">
        <v>7945</v>
      </c>
      <c r="D1783" s="38" t="s">
        <v>7946</v>
      </c>
      <c r="E1783" s="38" t="s">
        <v>477</v>
      </c>
      <c r="F1783" s="38" t="s">
        <v>7947</v>
      </c>
      <c r="G1783" s="38" t="s">
        <v>7661</v>
      </c>
      <c r="H1783" s="38" t="s">
        <v>2665</v>
      </c>
      <c r="I1783" s="39">
        <v>1239.8499999999999</v>
      </c>
      <c r="J1783" s="11">
        <f>VLOOKUP(LEFT(B1783,5),[1]Percents!$C:$M,6,FALSE)</f>
        <v>0.25</v>
      </c>
      <c r="K1783" s="13">
        <f t="shared" si="56"/>
        <v>309.96249999999998</v>
      </c>
      <c r="L1783" s="15" t="str">
        <f t="shared" si="57"/>
        <v>GF</v>
      </c>
    </row>
    <row r="1784" spans="1:12" s="40" customFormat="1" ht="14.25" customHeight="1" x14ac:dyDescent="0.25">
      <c r="A1784" s="38" t="s">
        <v>213</v>
      </c>
      <c r="B1784" s="38" t="s">
        <v>225</v>
      </c>
      <c r="C1784" s="38" t="s">
        <v>6395</v>
      </c>
      <c r="D1784" s="38" t="s">
        <v>6396</v>
      </c>
      <c r="E1784" s="38" t="s">
        <v>6700</v>
      </c>
      <c r="F1784" s="38" t="s">
        <v>8778</v>
      </c>
      <c r="G1784" s="38" t="s">
        <v>5363</v>
      </c>
      <c r="H1784" s="38" t="s">
        <v>2665</v>
      </c>
      <c r="I1784" s="39">
        <v>6519.91</v>
      </c>
      <c r="J1784" s="11">
        <f>VLOOKUP(LEFT(B1784,5),[1]Percents!$C:$M,6,FALSE)</f>
        <v>0.29404999999999998</v>
      </c>
      <c r="K1784" s="13">
        <f t="shared" si="56"/>
        <v>1917.1795354999997</v>
      </c>
      <c r="L1784" s="15" t="str">
        <f t="shared" si="57"/>
        <v>GF</v>
      </c>
    </row>
    <row r="1785" spans="1:12" s="40" customFormat="1" ht="14.25" customHeight="1" x14ac:dyDescent="0.25">
      <c r="A1785" s="38" t="s">
        <v>213</v>
      </c>
      <c r="B1785" s="38" t="s">
        <v>9254</v>
      </c>
      <c r="C1785" s="38" t="s">
        <v>10735</v>
      </c>
      <c r="D1785" s="38" t="s">
        <v>10736</v>
      </c>
      <c r="E1785" s="38" t="s">
        <v>550</v>
      </c>
      <c r="F1785" s="38" t="s">
        <v>10737</v>
      </c>
      <c r="G1785" s="38" t="s">
        <v>8681</v>
      </c>
      <c r="H1785" s="38" t="s">
        <v>2665</v>
      </c>
      <c r="I1785" s="39">
        <v>2553.4899999999998</v>
      </c>
      <c r="J1785" s="11">
        <f>VLOOKUP(LEFT(B1785,5),[1]Percents!$C:$M,6,FALSE)</f>
        <v>0.29404999999999998</v>
      </c>
      <c r="K1785" s="13">
        <f t="shared" si="56"/>
        <v>750.85373449999986</v>
      </c>
      <c r="L1785" s="15" t="str">
        <f t="shared" si="57"/>
        <v>GF</v>
      </c>
    </row>
    <row r="1786" spans="1:12" s="40" customFormat="1" ht="14.25" customHeight="1" x14ac:dyDescent="0.25">
      <c r="A1786" s="38" t="s">
        <v>141</v>
      </c>
      <c r="B1786" s="38" t="s">
        <v>135</v>
      </c>
      <c r="C1786" s="38" t="s">
        <v>11087</v>
      </c>
      <c r="D1786" s="38" t="s">
        <v>11088</v>
      </c>
      <c r="E1786" s="38" t="s">
        <v>11089</v>
      </c>
      <c r="F1786" s="38" t="s">
        <v>11090</v>
      </c>
      <c r="G1786" s="38" t="s">
        <v>11091</v>
      </c>
      <c r="H1786" s="38" t="s">
        <v>2665</v>
      </c>
      <c r="I1786" s="39">
        <v>3892.49</v>
      </c>
      <c r="J1786" s="11">
        <f>VLOOKUP(LEFT(B1786,5),[1]Percents!$C:$M,6,FALSE)</f>
        <v>0.1678</v>
      </c>
      <c r="K1786" s="13">
        <f t="shared" si="56"/>
        <v>653.15982199999996</v>
      </c>
      <c r="L1786" s="15" t="str">
        <f t="shared" si="57"/>
        <v>GF</v>
      </c>
    </row>
    <row r="1787" spans="1:12" s="40" customFormat="1" ht="14.25" customHeight="1" x14ac:dyDescent="0.25">
      <c r="A1787" s="38" t="s">
        <v>213</v>
      </c>
      <c r="B1787" s="38" t="s">
        <v>919</v>
      </c>
      <c r="C1787" s="38" t="s">
        <v>10738</v>
      </c>
      <c r="D1787" s="38" t="s">
        <v>10739</v>
      </c>
      <c r="E1787" s="38" t="s">
        <v>920</v>
      </c>
      <c r="F1787" s="38" t="s">
        <v>10740</v>
      </c>
      <c r="G1787" s="38" t="s">
        <v>10741</v>
      </c>
      <c r="H1787" s="38" t="s">
        <v>2665</v>
      </c>
      <c r="I1787" s="39">
        <v>3001.92</v>
      </c>
      <c r="J1787" s="11">
        <f>VLOOKUP(LEFT(B1787,5),[1]Percents!$C:$M,6,FALSE)</f>
        <v>0.29404999999999998</v>
      </c>
      <c r="K1787" s="13">
        <f t="shared" si="56"/>
        <v>882.71457599999997</v>
      </c>
      <c r="L1787" s="15" t="str">
        <f t="shared" si="57"/>
        <v>GF</v>
      </c>
    </row>
    <row r="1788" spans="1:12" s="40" customFormat="1" ht="14.25" customHeight="1" x14ac:dyDescent="0.25">
      <c r="A1788" s="38" t="s">
        <v>141</v>
      </c>
      <c r="B1788" s="38" t="s">
        <v>306</v>
      </c>
      <c r="C1788" s="38" t="s">
        <v>11775</v>
      </c>
      <c r="D1788" s="38" t="s">
        <v>11776</v>
      </c>
      <c r="E1788" s="38" t="s">
        <v>1085</v>
      </c>
      <c r="F1788" s="38" t="s">
        <v>11777</v>
      </c>
      <c r="G1788" s="38" t="s">
        <v>9856</v>
      </c>
      <c r="H1788" s="38" t="s">
        <v>2665</v>
      </c>
      <c r="I1788" s="39">
        <v>6188.85</v>
      </c>
      <c r="J1788" s="11">
        <f>VLOOKUP(LEFT(B1788,5),[1]Percents!$C:$M,6,FALSE)</f>
        <v>0.1678</v>
      </c>
      <c r="K1788" s="13">
        <f t="shared" si="56"/>
        <v>1038.4890300000002</v>
      </c>
      <c r="L1788" s="15" t="str">
        <f t="shared" si="57"/>
        <v>GF</v>
      </c>
    </row>
    <row r="1789" spans="1:12" s="40" customFormat="1" ht="14.25" customHeight="1" x14ac:dyDescent="0.25">
      <c r="A1789" s="38" t="s">
        <v>89</v>
      </c>
      <c r="B1789" s="38" t="s">
        <v>90</v>
      </c>
      <c r="C1789" s="38" t="s">
        <v>12527</v>
      </c>
      <c r="D1789" s="38" t="s">
        <v>12528</v>
      </c>
      <c r="E1789" s="38" t="s">
        <v>1128</v>
      </c>
      <c r="F1789" s="38" t="s">
        <v>12529</v>
      </c>
      <c r="G1789" s="38" t="s">
        <v>10948</v>
      </c>
      <c r="H1789" s="38" t="s">
        <v>2665</v>
      </c>
      <c r="I1789" s="39">
        <v>220.96</v>
      </c>
      <c r="J1789" s="11">
        <f>VLOOKUP(LEFT(B1789,5),[1]Percents!$C:$M,6,FALSE)</f>
        <v>0</v>
      </c>
      <c r="K1789" s="13">
        <f t="shared" si="56"/>
        <v>0</v>
      </c>
      <c r="L1789" s="15" t="str">
        <f t="shared" si="57"/>
        <v>GF</v>
      </c>
    </row>
    <row r="1790" spans="1:12" s="40" customFormat="1" ht="14.25" customHeight="1" x14ac:dyDescent="0.25">
      <c r="A1790" s="38" t="s">
        <v>213</v>
      </c>
      <c r="B1790" s="38" t="s">
        <v>120</v>
      </c>
      <c r="C1790" s="38" t="s">
        <v>12530</v>
      </c>
      <c r="D1790" s="38" t="s">
        <v>12531</v>
      </c>
      <c r="E1790" s="38" t="s">
        <v>11998</v>
      </c>
      <c r="F1790" s="38" t="s">
        <v>12532</v>
      </c>
      <c r="G1790" s="38" t="s">
        <v>12533</v>
      </c>
      <c r="H1790" s="38" t="s">
        <v>2665</v>
      </c>
      <c r="I1790" s="39">
        <v>263.33999999999997</v>
      </c>
      <c r="J1790" s="11">
        <f>VLOOKUP(LEFT(B1790,5),[1]Percents!$C:$M,6,FALSE)</f>
        <v>0.29404999999999998</v>
      </c>
      <c r="K1790" s="13">
        <f t="shared" si="56"/>
        <v>77.43512699999998</v>
      </c>
      <c r="L1790" s="15" t="str">
        <f t="shared" si="57"/>
        <v>GF</v>
      </c>
    </row>
    <row r="1791" spans="1:12" s="40" customFormat="1" ht="14.25" customHeight="1" x14ac:dyDescent="0.25">
      <c r="A1791" s="38" t="s">
        <v>243</v>
      </c>
      <c r="B1791" s="38" t="s">
        <v>2543</v>
      </c>
      <c r="C1791" s="38" t="s">
        <v>12534</v>
      </c>
      <c r="D1791" s="38" t="s">
        <v>12535</v>
      </c>
      <c r="E1791" s="38" t="s">
        <v>12536</v>
      </c>
      <c r="F1791" s="38" t="s">
        <v>12537</v>
      </c>
      <c r="G1791" s="38" t="s">
        <v>12474</v>
      </c>
      <c r="H1791" s="38" t="s">
        <v>2665</v>
      </c>
      <c r="I1791" s="39">
        <v>638.66</v>
      </c>
      <c r="J1791" s="11">
        <f>VLOOKUP(LEFT(B1791,5),[1]Percents!$C:$M,6,FALSE)</f>
        <v>9.0999999999999998E-2</v>
      </c>
      <c r="K1791" s="13">
        <f t="shared" si="56"/>
        <v>58.118059999999993</v>
      </c>
      <c r="L1791" s="15" t="str">
        <f t="shared" si="57"/>
        <v>GF</v>
      </c>
    </row>
    <row r="1792" spans="1:12" s="40" customFormat="1" ht="14.25" customHeight="1" x14ac:dyDescent="0.25">
      <c r="A1792" s="38" t="s">
        <v>141</v>
      </c>
      <c r="B1792" s="38" t="s">
        <v>172</v>
      </c>
      <c r="C1792" s="38" t="s">
        <v>2109</v>
      </c>
      <c r="D1792" s="38" t="s">
        <v>355</v>
      </c>
      <c r="E1792" s="38" t="s">
        <v>4498</v>
      </c>
      <c r="F1792" s="38" t="s">
        <v>9502</v>
      </c>
      <c r="G1792" s="38" t="s">
        <v>1656</v>
      </c>
      <c r="H1792" s="38" t="s">
        <v>2665</v>
      </c>
      <c r="I1792" s="39">
        <v>620.14</v>
      </c>
      <c r="J1792" s="11">
        <f>VLOOKUP(LEFT(B1792,5),[1]Percents!$C:$M,6,FALSE)</f>
        <v>0.1678</v>
      </c>
      <c r="K1792" s="13">
        <f t="shared" si="56"/>
        <v>104.05949200000001</v>
      </c>
      <c r="L1792" s="15" t="str">
        <f t="shared" si="57"/>
        <v>GG</v>
      </c>
    </row>
    <row r="1793" spans="1:12" s="40" customFormat="1" ht="14.25" customHeight="1" x14ac:dyDescent="0.25">
      <c r="A1793" s="38" t="s">
        <v>213</v>
      </c>
      <c r="B1793" s="38" t="s">
        <v>195</v>
      </c>
      <c r="C1793" s="38" t="s">
        <v>8779</v>
      </c>
      <c r="D1793" s="38" t="s">
        <v>8780</v>
      </c>
      <c r="E1793" s="38" t="s">
        <v>335</v>
      </c>
      <c r="F1793" s="38" t="s">
        <v>8781</v>
      </c>
      <c r="G1793" s="38" t="s">
        <v>8782</v>
      </c>
      <c r="H1793" s="38" t="s">
        <v>2665</v>
      </c>
      <c r="I1793" s="41">
        <v>-69.03</v>
      </c>
      <c r="J1793" s="11">
        <f>VLOOKUP(LEFT(B1793,5),[1]Percents!$C:$M,6,FALSE)</f>
        <v>8.6050000000000001E-2</v>
      </c>
      <c r="K1793" s="13">
        <f t="shared" si="56"/>
        <v>-5.9400314999999999</v>
      </c>
      <c r="L1793" s="15" t="str">
        <f t="shared" si="57"/>
        <v>GG</v>
      </c>
    </row>
    <row r="1794" spans="1:12" s="40" customFormat="1" ht="14.25" customHeight="1" x14ac:dyDescent="0.25">
      <c r="A1794" s="38" t="s">
        <v>243</v>
      </c>
      <c r="B1794" s="38" t="s">
        <v>50</v>
      </c>
      <c r="C1794" s="38" t="s">
        <v>7754</v>
      </c>
      <c r="D1794" s="38" t="s">
        <v>7755</v>
      </c>
      <c r="E1794" s="38" t="s">
        <v>386</v>
      </c>
      <c r="F1794" s="38" t="s">
        <v>7756</v>
      </c>
      <c r="G1794" s="38" t="s">
        <v>7746</v>
      </c>
      <c r="H1794" s="38" t="s">
        <v>2665</v>
      </c>
      <c r="I1794" s="39">
        <v>26135</v>
      </c>
      <c r="J1794" s="11">
        <f>VLOOKUP(LEFT(B1794,5),[1]Percents!$C:$M,6,FALSE)</f>
        <v>9.0999999999999998E-2</v>
      </c>
      <c r="K1794" s="13">
        <f t="shared" si="56"/>
        <v>2378.2849999999999</v>
      </c>
      <c r="L1794" s="15" t="str">
        <f t="shared" si="57"/>
        <v>GG</v>
      </c>
    </row>
    <row r="1795" spans="1:12" s="40" customFormat="1" ht="14.25" customHeight="1" x14ac:dyDescent="0.25">
      <c r="A1795" s="38" t="s">
        <v>243</v>
      </c>
      <c r="B1795" s="38" t="s">
        <v>50</v>
      </c>
      <c r="C1795" s="38" t="s">
        <v>5555</v>
      </c>
      <c r="D1795" s="38" t="s">
        <v>5556</v>
      </c>
      <c r="E1795" s="38" t="s">
        <v>348</v>
      </c>
      <c r="F1795" s="38" t="s">
        <v>5557</v>
      </c>
      <c r="G1795" s="38" t="s">
        <v>1669</v>
      </c>
      <c r="H1795" s="38" t="s">
        <v>2665</v>
      </c>
      <c r="I1795" s="39">
        <v>34.07</v>
      </c>
      <c r="J1795" s="11">
        <f>VLOOKUP(LEFT(B1795,5),[1]Percents!$C:$M,6,FALSE)</f>
        <v>9.0999999999999998E-2</v>
      </c>
      <c r="K1795" s="13">
        <f t="shared" si="56"/>
        <v>3.1003699999999998</v>
      </c>
      <c r="L1795" s="15" t="str">
        <f t="shared" si="57"/>
        <v>GG</v>
      </c>
    </row>
    <row r="1796" spans="1:12" s="40" customFormat="1" ht="14.25" customHeight="1" x14ac:dyDescent="0.25">
      <c r="A1796" s="38" t="s">
        <v>243</v>
      </c>
      <c r="B1796" s="38" t="s">
        <v>50</v>
      </c>
      <c r="C1796" s="38" t="s">
        <v>2110</v>
      </c>
      <c r="D1796" s="38" t="s">
        <v>511</v>
      </c>
      <c r="E1796" s="38" t="s">
        <v>19</v>
      </c>
      <c r="F1796" s="38" t="s">
        <v>512</v>
      </c>
      <c r="G1796" s="38" t="s">
        <v>1830</v>
      </c>
      <c r="H1796" s="38" t="s">
        <v>2665</v>
      </c>
      <c r="I1796" s="39">
        <v>55115.490000000013</v>
      </c>
      <c r="J1796" s="11">
        <f>VLOOKUP(LEFT(B1796,5),[1]Percents!$C:$M,6,FALSE)</f>
        <v>9.0999999999999998E-2</v>
      </c>
      <c r="K1796" s="13">
        <f t="shared" si="56"/>
        <v>5015.5095900000006</v>
      </c>
      <c r="L1796" s="15" t="str">
        <f t="shared" si="57"/>
        <v>GG</v>
      </c>
    </row>
    <row r="1797" spans="1:12" s="40" customFormat="1" ht="14.25" customHeight="1" x14ac:dyDescent="0.25">
      <c r="A1797" s="38" t="s">
        <v>243</v>
      </c>
      <c r="B1797" s="38" t="s">
        <v>50</v>
      </c>
      <c r="C1797" s="38" t="s">
        <v>8783</v>
      </c>
      <c r="D1797" s="38" t="s">
        <v>8784</v>
      </c>
      <c r="E1797" s="38" t="s">
        <v>19</v>
      </c>
      <c r="F1797" s="38" t="s">
        <v>512</v>
      </c>
      <c r="G1797" s="38" t="s">
        <v>3534</v>
      </c>
      <c r="H1797" s="38" t="s">
        <v>2665</v>
      </c>
      <c r="I1797" s="39">
        <v>2545.04</v>
      </c>
      <c r="J1797" s="11">
        <f>VLOOKUP(LEFT(B1797,5),[1]Percents!$C:$M,6,FALSE)</f>
        <v>9.0999999999999998E-2</v>
      </c>
      <c r="K1797" s="13">
        <f t="shared" si="56"/>
        <v>231.59863999999999</v>
      </c>
      <c r="L1797" s="15" t="str">
        <f t="shared" si="57"/>
        <v>GG</v>
      </c>
    </row>
    <row r="1798" spans="1:12" s="40" customFormat="1" ht="14.25" customHeight="1" x14ac:dyDescent="0.25">
      <c r="A1798" s="38" t="s">
        <v>141</v>
      </c>
      <c r="B1798" s="38" t="s">
        <v>306</v>
      </c>
      <c r="C1798" s="38" t="s">
        <v>8785</v>
      </c>
      <c r="D1798" s="38" t="s">
        <v>8786</v>
      </c>
      <c r="E1798" s="38" t="s">
        <v>250</v>
      </c>
      <c r="F1798" s="38" t="s">
        <v>8787</v>
      </c>
      <c r="G1798" s="38" t="s">
        <v>8788</v>
      </c>
      <c r="H1798" s="38" t="s">
        <v>2665</v>
      </c>
      <c r="I1798" s="41">
        <v>-1.83</v>
      </c>
      <c r="J1798" s="11">
        <f>VLOOKUP(LEFT(B1798,5),[1]Percents!$C:$M,6,FALSE)</f>
        <v>0.1678</v>
      </c>
      <c r="K1798" s="13">
        <f t="shared" si="56"/>
        <v>-0.30707400000000001</v>
      </c>
      <c r="L1798" s="15" t="str">
        <f t="shared" si="57"/>
        <v>GG</v>
      </c>
    </row>
    <row r="1799" spans="1:12" s="40" customFormat="1" ht="14.25" customHeight="1" x14ac:dyDescent="0.25">
      <c r="A1799" s="38" t="s">
        <v>141</v>
      </c>
      <c r="B1799" s="38" t="s">
        <v>172</v>
      </c>
      <c r="C1799" s="38" t="s">
        <v>2112</v>
      </c>
      <c r="D1799" s="38" t="s">
        <v>749</v>
      </c>
      <c r="E1799" s="38" t="s">
        <v>137</v>
      </c>
      <c r="F1799" s="38" t="s">
        <v>750</v>
      </c>
      <c r="G1799" s="38" t="s">
        <v>1853</v>
      </c>
      <c r="H1799" s="38" t="s">
        <v>2665</v>
      </c>
      <c r="I1799" s="39">
        <v>59871.11</v>
      </c>
      <c r="J1799" s="11">
        <f>VLOOKUP(LEFT(B1799,5),[1]Percents!$C:$M,6,FALSE)</f>
        <v>0.1678</v>
      </c>
      <c r="K1799" s="13">
        <f t="shared" si="56"/>
        <v>10046.372258000001</v>
      </c>
      <c r="L1799" s="15" t="str">
        <f t="shared" si="57"/>
        <v>GG</v>
      </c>
    </row>
    <row r="1800" spans="1:12" s="40" customFormat="1" ht="14.25" customHeight="1" x14ac:dyDescent="0.25">
      <c r="A1800" s="38" t="s">
        <v>243</v>
      </c>
      <c r="B1800" s="38" t="s">
        <v>118</v>
      </c>
      <c r="C1800" s="38" t="s">
        <v>2113</v>
      </c>
      <c r="D1800" s="38" t="s">
        <v>893</v>
      </c>
      <c r="E1800" s="38" t="s">
        <v>119</v>
      </c>
      <c r="F1800" s="38" t="s">
        <v>750</v>
      </c>
      <c r="G1800" s="38" t="s">
        <v>1853</v>
      </c>
      <c r="H1800" s="38" t="s">
        <v>2665</v>
      </c>
      <c r="I1800" s="39">
        <v>52490.29</v>
      </c>
      <c r="J1800" s="11">
        <f>VLOOKUP(LEFT(B1800,5),[1]Percents!$C:$M,6,FALSE)</f>
        <v>9.0999999999999998E-2</v>
      </c>
      <c r="K1800" s="13">
        <f t="shared" si="56"/>
        <v>4776.6163900000001</v>
      </c>
      <c r="L1800" s="15" t="str">
        <f t="shared" si="57"/>
        <v>GG</v>
      </c>
    </row>
    <row r="1801" spans="1:12" s="40" customFormat="1" ht="14.25" customHeight="1" x14ac:dyDescent="0.25">
      <c r="A1801" s="38" t="s">
        <v>243</v>
      </c>
      <c r="B1801" s="38" t="s">
        <v>290</v>
      </c>
      <c r="C1801" s="38" t="s">
        <v>10054</v>
      </c>
      <c r="D1801" s="38" t="s">
        <v>10055</v>
      </c>
      <c r="E1801" s="38" t="s">
        <v>6803</v>
      </c>
      <c r="F1801" s="38" t="s">
        <v>783</v>
      </c>
      <c r="G1801" s="38" t="s">
        <v>1828</v>
      </c>
      <c r="H1801" s="38" t="s">
        <v>2665</v>
      </c>
      <c r="I1801" s="41">
        <v>-3167.4</v>
      </c>
      <c r="J1801" s="11">
        <f>VLOOKUP(LEFT(B1801,5),[1]Percents!$C:$M,6,FALSE)</f>
        <v>9.0999999999999998E-2</v>
      </c>
      <c r="K1801" s="13">
        <f t="shared" si="56"/>
        <v>-288.23340000000002</v>
      </c>
      <c r="L1801" s="15" t="str">
        <f t="shared" si="57"/>
        <v>GG</v>
      </c>
    </row>
    <row r="1802" spans="1:12" s="40" customFormat="1" ht="14.25" customHeight="1" x14ac:dyDescent="0.25">
      <c r="A1802" s="38" t="s">
        <v>243</v>
      </c>
      <c r="B1802" s="38" t="s">
        <v>290</v>
      </c>
      <c r="C1802" s="38" t="s">
        <v>2114</v>
      </c>
      <c r="D1802" s="38" t="s">
        <v>1513</v>
      </c>
      <c r="E1802" s="38" t="s">
        <v>272</v>
      </c>
      <c r="F1802" s="38" t="s">
        <v>783</v>
      </c>
      <c r="G1802" s="38" t="s">
        <v>1828</v>
      </c>
      <c r="H1802" s="38" t="s">
        <v>2665</v>
      </c>
      <c r="I1802" s="39">
        <v>1548.12</v>
      </c>
      <c r="J1802" s="11">
        <f>VLOOKUP(LEFT(B1802,5),[1]Percents!$C:$M,6,FALSE)</f>
        <v>9.0999999999999998E-2</v>
      </c>
      <c r="K1802" s="13">
        <f t="shared" si="56"/>
        <v>140.87891999999999</v>
      </c>
      <c r="L1802" s="15" t="str">
        <f t="shared" si="57"/>
        <v>GG</v>
      </c>
    </row>
    <row r="1803" spans="1:12" s="40" customFormat="1" ht="14.25" customHeight="1" x14ac:dyDescent="0.25">
      <c r="A1803" s="38" t="s">
        <v>243</v>
      </c>
      <c r="B1803" s="38" t="s">
        <v>290</v>
      </c>
      <c r="C1803" s="38" t="s">
        <v>2115</v>
      </c>
      <c r="D1803" s="38" t="s">
        <v>1629</v>
      </c>
      <c r="E1803" s="38" t="s">
        <v>71</v>
      </c>
      <c r="F1803" s="38" t="s">
        <v>783</v>
      </c>
      <c r="G1803" s="38" t="s">
        <v>1828</v>
      </c>
      <c r="H1803" s="38" t="s">
        <v>2665</v>
      </c>
      <c r="I1803" s="39">
        <v>14677.12</v>
      </c>
      <c r="J1803" s="11">
        <f>VLOOKUP(LEFT(B1803,5),[1]Percents!$C:$M,6,FALSE)</f>
        <v>9.0999999999999998E-2</v>
      </c>
      <c r="K1803" s="13">
        <f t="shared" si="56"/>
        <v>1335.6179200000001</v>
      </c>
      <c r="L1803" s="15" t="str">
        <f t="shared" si="57"/>
        <v>GG</v>
      </c>
    </row>
    <row r="1804" spans="1:12" s="40" customFormat="1" ht="14.25" customHeight="1" x14ac:dyDescent="0.25">
      <c r="A1804" s="38" t="s">
        <v>141</v>
      </c>
      <c r="B1804" s="38" t="s">
        <v>3</v>
      </c>
      <c r="C1804" s="38" t="s">
        <v>2116</v>
      </c>
      <c r="D1804" s="38" t="s">
        <v>1232</v>
      </c>
      <c r="E1804" s="38" t="s">
        <v>378</v>
      </c>
      <c r="F1804" s="38" t="s">
        <v>1233</v>
      </c>
      <c r="G1804" s="38" t="s">
        <v>1693</v>
      </c>
      <c r="H1804" s="38" t="s">
        <v>2665</v>
      </c>
      <c r="I1804" s="39">
        <v>3561.42</v>
      </c>
      <c r="J1804" s="11">
        <f>VLOOKUP(LEFT(B1804,5),[1]Percents!$C:$M,6,FALSE)</f>
        <v>0.1678</v>
      </c>
      <c r="K1804" s="13">
        <f t="shared" si="56"/>
        <v>597.60627599999998</v>
      </c>
      <c r="L1804" s="15" t="str">
        <f t="shared" si="57"/>
        <v>GG</v>
      </c>
    </row>
    <row r="1805" spans="1:12" s="40" customFormat="1" ht="14.25" customHeight="1" x14ac:dyDescent="0.25">
      <c r="A1805" s="38" t="s">
        <v>243</v>
      </c>
      <c r="B1805" s="38" t="s">
        <v>314</v>
      </c>
      <c r="C1805" s="38" t="s">
        <v>11778</v>
      </c>
      <c r="D1805" s="38" t="s">
        <v>11779</v>
      </c>
      <c r="E1805" s="38" t="s">
        <v>657</v>
      </c>
      <c r="F1805" s="38" t="s">
        <v>11780</v>
      </c>
      <c r="G1805" s="38" t="s">
        <v>11781</v>
      </c>
      <c r="H1805" s="38" t="s">
        <v>2665</v>
      </c>
      <c r="I1805" s="41">
        <v>-4461.51</v>
      </c>
      <c r="J1805" s="11">
        <f>VLOOKUP(LEFT(B1805,5),[1]Percents!$C:$M,6,FALSE)</f>
        <v>9.0999999999999998E-2</v>
      </c>
      <c r="K1805" s="13">
        <f t="shared" si="56"/>
        <v>-405.99741</v>
      </c>
      <c r="L1805" s="15" t="str">
        <f t="shared" si="57"/>
        <v>GG</v>
      </c>
    </row>
    <row r="1806" spans="1:12" s="40" customFormat="1" ht="14.25" customHeight="1" x14ac:dyDescent="0.25">
      <c r="A1806" s="38" t="s">
        <v>243</v>
      </c>
      <c r="B1806" s="38" t="s">
        <v>118</v>
      </c>
      <c r="C1806" s="38" t="s">
        <v>2118</v>
      </c>
      <c r="D1806" s="38" t="s">
        <v>921</v>
      </c>
      <c r="E1806" s="38" t="s">
        <v>922</v>
      </c>
      <c r="F1806" s="38" t="s">
        <v>923</v>
      </c>
      <c r="G1806" s="38" t="s">
        <v>1713</v>
      </c>
      <c r="H1806" s="38" t="s">
        <v>2665</v>
      </c>
      <c r="I1806" s="39">
        <v>18640.689999999999</v>
      </c>
      <c r="J1806" s="11">
        <f>VLOOKUP(LEFT(B1806,5),[1]Percents!$C:$M,6,FALSE)</f>
        <v>9.0999999999999998E-2</v>
      </c>
      <c r="K1806" s="13">
        <f t="shared" si="56"/>
        <v>1696.3027899999997</v>
      </c>
      <c r="L1806" s="15" t="str">
        <f t="shared" si="57"/>
        <v>GG</v>
      </c>
    </row>
    <row r="1807" spans="1:12" s="40" customFormat="1" ht="14.25" customHeight="1" x14ac:dyDescent="0.25">
      <c r="A1807" s="38" t="s">
        <v>243</v>
      </c>
      <c r="B1807" s="38" t="s">
        <v>289</v>
      </c>
      <c r="C1807" s="38" t="s">
        <v>2119</v>
      </c>
      <c r="D1807" s="38" t="s">
        <v>1514</v>
      </c>
      <c r="E1807" s="38" t="s">
        <v>186</v>
      </c>
      <c r="F1807" s="38" t="s">
        <v>923</v>
      </c>
      <c r="G1807" s="38" t="s">
        <v>1713</v>
      </c>
      <c r="H1807" s="38" t="s">
        <v>2665</v>
      </c>
      <c r="I1807" s="39">
        <v>22249.89</v>
      </c>
      <c r="J1807" s="11">
        <f>VLOOKUP(LEFT(B1807,5),[1]Percents!$C:$M,6,FALSE)</f>
        <v>9.0999999999999998E-2</v>
      </c>
      <c r="K1807" s="13">
        <f t="shared" si="56"/>
        <v>2024.7399899999998</v>
      </c>
      <c r="L1807" s="15" t="str">
        <f t="shared" si="57"/>
        <v>GG</v>
      </c>
    </row>
    <row r="1808" spans="1:12" s="40" customFormat="1" ht="14.25" customHeight="1" x14ac:dyDescent="0.25">
      <c r="A1808" s="38" t="s">
        <v>243</v>
      </c>
      <c r="B1808" s="38" t="s">
        <v>118</v>
      </c>
      <c r="C1808" s="38" t="s">
        <v>2120</v>
      </c>
      <c r="D1808" s="38" t="s">
        <v>1515</v>
      </c>
      <c r="E1808" s="38" t="s">
        <v>1516</v>
      </c>
      <c r="F1808" s="38" t="s">
        <v>923</v>
      </c>
      <c r="G1808" s="38" t="s">
        <v>1713</v>
      </c>
      <c r="H1808" s="38" t="s">
        <v>2665</v>
      </c>
      <c r="I1808" s="39">
        <v>30418.23</v>
      </c>
      <c r="J1808" s="11">
        <f>VLOOKUP(LEFT(B1808,5),[1]Percents!$C:$M,6,FALSE)</f>
        <v>9.0999999999999998E-2</v>
      </c>
      <c r="K1808" s="13">
        <f t="shared" si="56"/>
        <v>2768.0589299999997</v>
      </c>
      <c r="L1808" s="15" t="str">
        <f t="shared" si="57"/>
        <v>GG</v>
      </c>
    </row>
    <row r="1809" spans="1:12" s="40" customFormat="1" ht="14.25" customHeight="1" x14ac:dyDescent="0.25">
      <c r="A1809" s="38" t="s">
        <v>141</v>
      </c>
      <c r="B1809" s="38" t="s">
        <v>172</v>
      </c>
      <c r="C1809" s="38" t="s">
        <v>10056</v>
      </c>
      <c r="D1809" s="38" t="s">
        <v>10057</v>
      </c>
      <c r="E1809" s="38" t="s">
        <v>792</v>
      </c>
      <c r="F1809" s="38" t="s">
        <v>10058</v>
      </c>
      <c r="G1809" s="38" t="s">
        <v>10059</v>
      </c>
      <c r="H1809" s="38" t="s">
        <v>2665</v>
      </c>
      <c r="I1809" s="39">
        <v>1490.69</v>
      </c>
      <c r="J1809" s="11">
        <f>VLOOKUP(LEFT(B1809,5),[1]Percents!$C:$M,6,FALSE)</f>
        <v>0.1678</v>
      </c>
      <c r="K1809" s="13">
        <f t="shared" si="56"/>
        <v>250.13778200000002</v>
      </c>
      <c r="L1809" s="15" t="str">
        <f t="shared" si="57"/>
        <v>GG</v>
      </c>
    </row>
    <row r="1810" spans="1:12" s="40" customFormat="1" ht="14.25" customHeight="1" x14ac:dyDescent="0.25">
      <c r="A1810" s="38" t="s">
        <v>243</v>
      </c>
      <c r="B1810" s="38" t="s">
        <v>674</v>
      </c>
      <c r="C1810" s="38" t="s">
        <v>2121</v>
      </c>
      <c r="D1810" s="38" t="s">
        <v>1036</v>
      </c>
      <c r="E1810" s="38" t="s">
        <v>1031</v>
      </c>
      <c r="F1810" s="38" t="s">
        <v>1037</v>
      </c>
      <c r="G1810" s="38" t="s">
        <v>2122</v>
      </c>
      <c r="H1810" s="38" t="s">
        <v>2665</v>
      </c>
      <c r="I1810" s="39">
        <v>59640.17</v>
      </c>
      <c r="J1810" s="11">
        <f>VLOOKUP(LEFT(B1810,5),[1]Percents!$C:$M,6,FALSE)</f>
        <v>9.0999999999999998E-2</v>
      </c>
      <c r="K1810" s="13">
        <f t="shared" si="56"/>
        <v>5427.2554700000001</v>
      </c>
      <c r="L1810" s="15" t="str">
        <f t="shared" si="57"/>
        <v>GG</v>
      </c>
    </row>
    <row r="1811" spans="1:12" s="40" customFormat="1" ht="14.25" customHeight="1" x14ac:dyDescent="0.25">
      <c r="A1811" s="38" t="s">
        <v>243</v>
      </c>
      <c r="B1811" s="38" t="s">
        <v>2543</v>
      </c>
      <c r="C1811" s="38" t="s">
        <v>2123</v>
      </c>
      <c r="D1811" s="38" t="s">
        <v>1038</v>
      </c>
      <c r="E1811" s="38" t="s">
        <v>7</v>
      </c>
      <c r="F1811" s="38" t="s">
        <v>1039</v>
      </c>
      <c r="G1811" s="38" t="s">
        <v>2124</v>
      </c>
      <c r="H1811" s="38" t="s">
        <v>2665</v>
      </c>
      <c r="I1811" s="39">
        <v>37528.509999999987</v>
      </c>
      <c r="J1811" s="11">
        <f>VLOOKUP(LEFT(B1811,5),[1]Percents!$C:$M,6,FALSE)</f>
        <v>9.0999999999999998E-2</v>
      </c>
      <c r="K1811" s="13">
        <f t="shared" si="56"/>
        <v>3415.0944099999988</v>
      </c>
      <c r="L1811" s="15" t="str">
        <f t="shared" si="57"/>
        <v>GG</v>
      </c>
    </row>
    <row r="1812" spans="1:12" s="40" customFormat="1" ht="14.25" customHeight="1" x14ac:dyDescent="0.25">
      <c r="A1812" s="38" t="s">
        <v>243</v>
      </c>
      <c r="B1812" s="38" t="s">
        <v>118</v>
      </c>
      <c r="C1812" s="38" t="s">
        <v>2125</v>
      </c>
      <c r="D1812" s="38" t="s">
        <v>1234</v>
      </c>
      <c r="E1812" s="38" t="s">
        <v>88</v>
      </c>
      <c r="F1812" s="38" t="s">
        <v>1235</v>
      </c>
      <c r="G1812" s="38" t="s">
        <v>1747</v>
      </c>
      <c r="H1812" s="38" t="s">
        <v>2665</v>
      </c>
      <c r="I1812" s="39">
        <v>53664.73</v>
      </c>
      <c r="J1812" s="11">
        <f>VLOOKUP(LEFT(B1812,5),[1]Percents!$C:$M,6,FALSE)</f>
        <v>9.0999999999999998E-2</v>
      </c>
      <c r="K1812" s="13">
        <f t="shared" si="56"/>
        <v>4883.4904299999998</v>
      </c>
      <c r="L1812" s="15" t="str">
        <f t="shared" si="57"/>
        <v>GG</v>
      </c>
    </row>
    <row r="1813" spans="1:12" s="40" customFormat="1" ht="14.25" customHeight="1" x14ac:dyDescent="0.25">
      <c r="A1813" s="38" t="s">
        <v>243</v>
      </c>
      <c r="B1813" s="38" t="s">
        <v>290</v>
      </c>
      <c r="C1813" s="38" t="s">
        <v>2126</v>
      </c>
      <c r="D1813" s="38" t="s">
        <v>1437</v>
      </c>
      <c r="E1813" s="38" t="s">
        <v>1438</v>
      </c>
      <c r="F1813" s="38" t="s">
        <v>1235</v>
      </c>
      <c r="G1813" s="38" t="s">
        <v>1747</v>
      </c>
      <c r="H1813" s="38" t="s">
        <v>2665</v>
      </c>
      <c r="I1813" s="39">
        <v>6079.68</v>
      </c>
      <c r="J1813" s="11">
        <f>VLOOKUP(LEFT(B1813,5),[1]Percents!$C:$M,6,FALSE)</f>
        <v>9.0999999999999998E-2</v>
      </c>
      <c r="K1813" s="13">
        <f t="shared" si="56"/>
        <v>553.25088000000005</v>
      </c>
      <c r="L1813" s="15" t="str">
        <f t="shared" si="57"/>
        <v>GG</v>
      </c>
    </row>
    <row r="1814" spans="1:12" s="40" customFormat="1" ht="14.25" customHeight="1" x14ac:dyDescent="0.25">
      <c r="A1814" s="38" t="s">
        <v>141</v>
      </c>
      <c r="B1814" s="38" t="s">
        <v>172</v>
      </c>
      <c r="C1814" s="38" t="s">
        <v>2127</v>
      </c>
      <c r="D1814" s="38" t="s">
        <v>1236</v>
      </c>
      <c r="E1814" s="38" t="s">
        <v>192</v>
      </c>
      <c r="F1814" s="38" t="s">
        <v>1235</v>
      </c>
      <c r="G1814" s="38" t="s">
        <v>1747</v>
      </c>
      <c r="H1814" s="38" t="s">
        <v>2665</v>
      </c>
      <c r="I1814" s="39">
        <v>60206.559999999998</v>
      </c>
      <c r="J1814" s="11">
        <f>VLOOKUP(LEFT(B1814,5),[1]Percents!$C:$M,6,FALSE)</f>
        <v>0.1678</v>
      </c>
      <c r="K1814" s="13">
        <f t="shared" si="56"/>
        <v>10102.660768</v>
      </c>
      <c r="L1814" s="15" t="str">
        <f t="shared" si="57"/>
        <v>GG</v>
      </c>
    </row>
    <row r="1815" spans="1:12" s="40" customFormat="1" ht="14.25" customHeight="1" x14ac:dyDescent="0.25">
      <c r="A1815" s="38" t="s">
        <v>243</v>
      </c>
      <c r="B1815" s="38" t="s">
        <v>118</v>
      </c>
      <c r="C1815" s="38" t="s">
        <v>4367</v>
      </c>
      <c r="D1815" s="38" t="s">
        <v>4368</v>
      </c>
      <c r="E1815" s="38" t="s">
        <v>181</v>
      </c>
      <c r="F1815" s="38" t="s">
        <v>1235</v>
      </c>
      <c r="G1815" s="38" t="s">
        <v>1747</v>
      </c>
      <c r="H1815" s="38" t="s">
        <v>2665</v>
      </c>
      <c r="I1815" s="39">
        <v>8391.0300000000007</v>
      </c>
      <c r="J1815" s="11">
        <f>VLOOKUP(LEFT(B1815,5),[1]Percents!$C:$M,6,FALSE)</f>
        <v>9.0999999999999998E-2</v>
      </c>
      <c r="K1815" s="13">
        <f t="shared" si="56"/>
        <v>763.58373000000006</v>
      </c>
      <c r="L1815" s="15" t="str">
        <f t="shared" si="57"/>
        <v>GG</v>
      </c>
    </row>
    <row r="1816" spans="1:12" s="40" customFormat="1" ht="14.25" customHeight="1" x14ac:dyDescent="0.25">
      <c r="A1816" s="38" t="s">
        <v>141</v>
      </c>
      <c r="B1816" s="38" t="s">
        <v>3</v>
      </c>
      <c r="C1816" s="38" t="s">
        <v>10742</v>
      </c>
      <c r="D1816" s="38" t="s">
        <v>10743</v>
      </c>
      <c r="E1816" s="38" t="s">
        <v>215</v>
      </c>
      <c r="F1816" s="38" t="s">
        <v>10744</v>
      </c>
      <c r="G1816" s="38" t="s">
        <v>1740</v>
      </c>
      <c r="H1816" s="38" t="s">
        <v>2665</v>
      </c>
      <c r="I1816" s="39">
        <v>20135.400000000001</v>
      </c>
      <c r="J1816" s="11">
        <f>VLOOKUP(LEFT(B1816,5),[1]Percents!$C:$M,6,FALSE)</f>
        <v>0.1678</v>
      </c>
      <c r="K1816" s="13">
        <f t="shared" si="56"/>
        <v>3378.7201200000004</v>
      </c>
      <c r="L1816" s="15" t="str">
        <f t="shared" si="57"/>
        <v>GG</v>
      </c>
    </row>
    <row r="1817" spans="1:12" s="40" customFormat="1" ht="14.25" customHeight="1" x14ac:dyDescent="0.25">
      <c r="A1817" s="38" t="s">
        <v>213</v>
      </c>
      <c r="B1817" s="38" t="s">
        <v>270</v>
      </c>
      <c r="C1817" s="38" t="s">
        <v>2128</v>
      </c>
      <c r="D1817" s="38" t="s">
        <v>1237</v>
      </c>
      <c r="E1817" s="38" t="s">
        <v>1238</v>
      </c>
      <c r="F1817" s="38" t="s">
        <v>1239</v>
      </c>
      <c r="G1817" s="38" t="s">
        <v>1742</v>
      </c>
      <c r="H1817" s="38" t="s">
        <v>2665</v>
      </c>
      <c r="I1817" s="39">
        <v>10373.01</v>
      </c>
      <c r="J1817" s="11">
        <f>VLOOKUP(LEFT(B1817,5),[1]Percents!$C:$M,6,FALSE)</f>
        <v>8.6050000000000001E-2</v>
      </c>
      <c r="K1817" s="13">
        <f t="shared" si="56"/>
        <v>892.5975105</v>
      </c>
      <c r="L1817" s="15" t="str">
        <f t="shared" si="57"/>
        <v>GG</v>
      </c>
    </row>
    <row r="1818" spans="1:12" s="40" customFormat="1" ht="14.25" customHeight="1" x14ac:dyDescent="0.25">
      <c r="A1818" s="38" t="s">
        <v>213</v>
      </c>
      <c r="B1818" s="38" t="s">
        <v>270</v>
      </c>
      <c r="C1818" s="38" t="s">
        <v>2129</v>
      </c>
      <c r="D1818" s="38" t="s">
        <v>1240</v>
      </c>
      <c r="E1818" s="38" t="s">
        <v>1241</v>
      </c>
      <c r="F1818" s="38" t="s">
        <v>1242</v>
      </c>
      <c r="G1818" s="38" t="s">
        <v>1742</v>
      </c>
      <c r="H1818" s="38" t="s">
        <v>2665</v>
      </c>
      <c r="I1818" s="39">
        <v>7582.66</v>
      </c>
      <c r="J1818" s="11">
        <f>VLOOKUP(LEFT(B1818,5),[1]Percents!$C:$M,6,FALSE)</f>
        <v>8.6050000000000001E-2</v>
      </c>
      <c r="K1818" s="13">
        <f t="shared" si="56"/>
        <v>652.48789299999999</v>
      </c>
      <c r="L1818" s="15" t="str">
        <f t="shared" si="57"/>
        <v>GG</v>
      </c>
    </row>
    <row r="1819" spans="1:12" s="40" customFormat="1" ht="14.25" customHeight="1" x14ac:dyDescent="0.25">
      <c r="A1819" s="38" t="s">
        <v>243</v>
      </c>
      <c r="B1819" s="38" t="s">
        <v>290</v>
      </c>
      <c r="C1819" s="38" t="s">
        <v>3633</v>
      </c>
      <c r="D1819" s="38" t="s">
        <v>3634</v>
      </c>
      <c r="E1819" s="38" t="s">
        <v>71</v>
      </c>
      <c r="F1819" s="38" t="s">
        <v>1439</v>
      </c>
      <c r="G1819" s="38" t="s">
        <v>1750</v>
      </c>
      <c r="H1819" s="38" t="s">
        <v>2665</v>
      </c>
      <c r="I1819" s="39">
        <v>438.51</v>
      </c>
      <c r="J1819" s="11">
        <f>VLOOKUP(LEFT(B1819,5),[1]Percents!$C:$M,6,FALSE)</f>
        <v>9.0999999999999998E-2</v>
      </c>
      <c r="K1819" s="13">
        <f t="shared" si="56"/>
        <v>39.904409999999999</v>
      </c>
      <c r="L1819" s="15" t="str">
        <f t="shared" si="57"/>
        <v>GG</v>
      </c>
    </row>
    <row r="1820" spans="1:12" s="40" customFormat="1" ht="14.25" customHeight="1" x14ac:dyDescent="0.25">
      <c r="A1820" s="38" t="s">
        <v>243</v>
      </c>
      <c r="B1820" s="38" t="s">
        <v>290</v>
      </c>
      <c r="C1820" s="38" t="s">
        <v>5558</v>
      </c>
      <c r="D1820" s="38" t="s">
        <v>5559</v>
      </c>
      <c r="E1820" s="38" t="s">
        <v>71</v>
      </c>
      <c r="F1820" s="38" t="s">
        <v>2130</v>
      </c>
      <c r="G1820" s="38" t="s">
        <v>1735</v>
      </c>
      <c r="H1820" s="38" t="s">
        <v>2665</v>
      </c>
      <c r="I1820" s="39">
        <v>3379.46</v>
      </c>
      <c r="J1820" s="11">
        <f>VLOOKUP(LEFT(B1820,5),[1]Percents!$C:$M,6,FALSE)</f>
        <v>9.0999999999999998E-2</v>
      </c>
      <c r="K1820" s="13">
        <f t="shared" ref="K1820:K1883" si="58">+J1820*I1820</f>
        <v>307.53086000000002</v>
      </c>
      <c r="L1820" s="15" t="str">
        <f t="shared" si="57"/>
        <v>GG</v>
      </c>
    </row>
    <row r="1821" spans="1:12" s="40" customFormat="1" ht="14.25" customHeight="1" x14ac:dyDescent="0.25">
      <c r="A1821" s="38" t="s">
        <v>243</v>
      </c>
      <c r="B1821" s="38" t="s">
        <v>290</v>
      </c>
      <c r="C1821" s="38" t="s">
        <v>9503</v>
      </c>
      <c r="D1821" s="38" t="s">
        <v>9504</v>
      </c>
      <c r="E1821" s="38" t="s">
        <v>272</v>
      </c>
      <c r="F1821" s="38" t="s">
        <v>2130</v>
      </c>
      <c r="G1821" s="38" t="s">
        <v>1735</v>
      </c>
      <c r="H1821" s="38" t="s">
        <v>2665</v>
      </c>
      <c r="I1821" s="39">
        <v>991.73</v>
      </c>
      <c r="J1821" s="11">
        <f>VLOOKUP(LEFT(B1821,5),[1]Percents!$C:$M,6,FALSE)</f>
        <v>9.0999999999999998E-2</v>
      </c>
      <c r="K1821" s="13">
        <f t="shared" si="58"/>
        <v>90.247429999999994</v>
      </c>
      <c r="L1821" s="15" t="str">
        <f t="shared" si="57"/>
        <v>GG</v>
      </c>
    </row>
    <row r="1822" spans="1:12" s="40" customFormat="1" ht="14.25" customHeight="1" x14ac:dyDescent="0.25">
      <c r="A1822" s="38" t="s">
        <v>243</v>
      </c>
      <c r="B1822" s="38" t="s">
        <v>290</v>
      </c>
      <c r="C1822" s="38" t="s">
        <v>10060</v>
      </c>
      <c r="D1822" s="38" t="s">
        <v>10061</v>
      </c>
      <c r="E1822" s="38" t="s">
        <v>6803</v>
      </c>
      <c r="F1822" s="38" t="s">
        <v>2130</v>
      </c>
      <c r="G1822" s="38" t="s">
        <v>1735</v>
      </c>
      <c r="H1822" s="38" t="s">
        <v>2665</v>
      </c>
      <c r="I1822" s="41">
        <v>-4383.1099999999997</v>
      </c>
      <c r="J1822" s="11">
        <f>VLOOKUP(LEFT(B1822,5),[1]Percents!$C:$M,6,FALSE)</f>
        <v>9.0999999999999998E-2</v>
      </c>
      <c r="K1822" s="13">
        <f t="shared" si="58"/>
        <v>-398.86300999999997</v>
      </c>
      <c r="L1822" s="15" t="str">
        <f t="shared" si="57"/>
        <v>GG</v>
      </c>
    </row>
    <row r="1823" spans="1:12" s="40" customFormat="1" ht="14.25" customHeight="1" x14ac:dyDescent="0.25">
      <c r="A1823" s="38" t="s">
        <v>243</v>
      </c>
      <c r="B1823" s="38" t="s">
        <v>290</v>
      </c>
      <c r="C1823" s="38" t="s">
        <v>2132</v>
      </c>
      <c r="D1823" s="38" t="s">
        <v>1517</v>
      </c>
      <c r="E1823" s="38" t="s">
        <v>272</v>
      </c>
      <c r="F1823" s="38" t="s">
        <v>1518</v>
      </c>
      <c r="G1823" s="38" t="s">
        <v>1735</v>
      </c>
      <c r="H1823" s="38" t="s">
        <v>2665</v>
      </c>
      <c r="I1823" s="39">
        <v>17853.07</v>
      </c>
      <c r="J1823" s="11">
        <f>VLOOKUP(LEFT(B1823,5),[1]Percents!$C:$M,6,FALSE)</f>
        <v>9.0999999999999998E-2</v>
      </c>
      <c r="K1823" s="13">
        <f t="shared" si="58"/>
        <v>1624.6293699999999</v>
      </c>
      <c r="L1823" s="15" t="str">
        <f t="shared" si="57"/>
        <v>GG</v>
      </c>
    </row>
    <row r="1824" spans="1:12" s="40" customFormat="1" ht="14.25" customHeight="1" x14ac:dyDescent="0.25">
      <c r="A1824" s="38" t="s">
        <v>243</v>
      </c>
      <c r="B1824" s="38" t="s">
        <v>290</v>
      </c>
      <c r="C1824" s="38" t="s">
        <v>2725</v>
      </c>
      <c r="D1824" s="38" t="s">
        <v>2726</v>
      </c>
      <c r="E1824" s="38" t="s">
        <v>6803</v>
      </c>
      <c r="F1824" s="38" t="s">
        <v>1518</v>
      </c>
      <c r="G1824" s="38" t="s">
        <v>1735</v>
      </c>
      <c r="H1824" s="38" t="s">
        <v>2665</v>
      </c>
      <c r="I1824" s="39">
        <v>16772.560000000001</v>
      </c>
      <c r="J1824" s="11">
        <f>VLOOKUP(LEFT(B1824,5),[1]Percents!$C:$M,6,FALSE)</f>
        <v>9.0999999999999998E-2</v>
      </c>
      <c r="K1824" s="13">
        <f t="shared" si="58"/>
        <v>1526.30296</v>
      </c>
      <c r="L1824" s="15" t="str">
        <f t="shared" si="57"/>
        <v>GG</v>
      </c>
    </row>
    <row r="1825" spans="1:12" s="40" customFormat="1" ht="14.25" customHeight="1" x14ac:dyDescent="0.25">
      <c r="A1825" s="38" t="s">
        <v>243</v>
      </c>
      <c r="B1825" s="38" t="s">
        <v>290</v>
      </c>
      <c r="C1825" s="38" t="s">
        <v>3831</v>
      </c>
      <c r="D1825" s="38" t="s">
        <v>3832</v>
      </c>
      <c r="E1825" s="38" t="s">
        <v>71</v>
      </c>
      <c r="F1825" s="38" t="s">
        <v>1518</v>
      </c>
      <c r="G1825" s="38" t="s">
        <v>1735</v>
      </c>
      <c r="H1825" s="38" t="s">
        <v>2665</v>
      </c>
      <c r="I1825" s="39">
        <v>9749.0400000000009</v>
      </c>
      <c r="J1825" s="11">
        <f>VLOOKUP(LEFT(B1825,5),[1]Percents!$C:$M,6,FALSE)</f>
        <v>9.0999999999999998E-2</v>
      </c>
      <c r="K1825" s="13">
        <f t="shared" si="58"/>
        <v>887.16264000000001</v>
      </c>
      <c r="L1825" s="15" t="str">
        <f t="shared" si="57"/>
        <v>GG</v>
      </c>
    </row>
    <row r="1826" spans="1:12" s="40" customFormat="1" ht="14.25" customHeight="1" x14ac:dyDescent="0.25">
      <c r="A1826" s="38" t="s">
        <v>141</v>
      </c>
      <c r="B1826" s="38" t="s">
        <v>3</v>
      </c>
      <c r="C1826" s="38" t="s">
        <v>5560</v>
      </c>
      <c r="D1826" s="38" t="s">
        <v>5561</v>
      </c>
      <c r="E1826" s="38" t="s">
        <v>448</v>
      </c>
      <c r="F1826" s="38" t="s">
        <v>5562</v>
      </c>
      <c r="G1826" s="38" t="s">
        <v>1752</v>
      </c>
      <c r="H1826" s="38" t="s">
        <v>2665</v>
      </c>
      <c r="I1826" s="41">
        <v>-0.03</v>
      </c>
      <c r="J1826" s="11">
        <f>VLOOKUP(LEFT(B1826,5),[1]Percents!$C:$M,6,FALSE)</f>
        <v>0.1678</v>
      </c>
      <c r="K1826" s="13">
        <f t="shared" si="58"/>
        <v>-5.0340000000000003E-3</v>
      </c>
      <c r="L1826" s="15" t="str">
        <f t="shared" si="57"/>
        <v>GG</v>
      </c>
    </row>
    <row r="1827" spans="1:12" s="40" customFormat="1" ht="14.25" customHeight="1" x14ac:dyDescent="0.25">
      <c r="A1827" s="38" t="s">
        <v>243</v>
      </c>
      <c r="B1827" s="38" t="s">
        <v>50</v>
      </c>
      <c r="C1827" s="38" t="s">
        <v>9505</v>
      </c>
      <c r="D1827" s="38" t="s">
        <v>9506</v>
      </c>
      <c r="E1827" s="38" t="s">
        <v>348</v>
      </c>
      <c r="F1827" s="38" t="s">
        <v>9507</v>
      </c>
      <c r="G1827" s="38" t="s">
        <v>1752</v>
      </c>
      <c r="H1827" s="38" t="s">
        <v>2665</v>
      </c>
      <c r="I1827" s="39">
        <v>16167.02</v>
      </c>
      <c r="J1827" s="11">
        <f>VLOOKUP(LEFT(B1827,5),[1]Percents!$C:$M,6,FALSE)</f>
        <v>9.0999999999999998E-2</v>
      </c>
      <c r="K1827" s="13">
        <f t="shared" si="58"/>
        <v>1471.1988200000001</v>
      </c>
      <c r="L1827" s="15" t="str">
        <f t="shared" si="57"/>
        <v>GG</v>
      </c>
    </row>
    <row r="1828" spans="1:12" s="40" customFormat="1" ht="14.25" customHeight="1" x14ac:dyDescent="0.25">
      <c r="A1828" s="38" t="s">
        <v>243</v>
      </c>
      <c r="B1828" s="38" t="s">
        <v>289</v>
      </c>
      <c r="C1828" s="38" t="s">
        <v>5251</v>
      </c>
      <c r="D1828" s="38" t="s">
        <v>5252</v>
      </c>
      <c r="E1828" s="38" t="s">
        <v>294</v>
      </c>
      <c r="F1828" s="38" t="s">
        <v>1326</v>
      </c>
      <c r="G1828" s="38" t="s">
        <v>5068</v>
      </c>
      <c r="H1828" s="38" t="s">
        <v>2665</v>
      </c>
      <c r="I1828" s="41">
        <v>-35448.32</v>
      </c>
      <c r="J1828" s="11">
        <f>VLOOKUP(LEFT(B1828,5),[1]Percents!$C:$M,6,FALSE)</f>
        <v>9.0999999999999998E-2</v>
      </c>
      <c r="K1828" s="13">
        <f t="shared" si="58"/>
        <v>-3225.7971199999997</v>
      </c>
      <c r="L1828" s="15" t="str">
        <f t="shared" si="57"/>
        <v>GG</v>
      </c>
    </row>
    <row r="1829" spans="1:12" s="40" customFormat="1" ht="14.25" customHeight="1" x14ac:dyDescent="0.25">
      <c r="A1829" s="38" t="s">
        <v>243</v>
      </c>
      <c r="B1829" s="38" t="s">
        <v>289</v>
      </c>
      <c r="C1829" s="38" t="s">
        <v>8217</v>
      </c>
      <c r="D1829" s="38" t="s">
        <v>8218</v>
      </c>
      <c r="E1829" s="38" t="s">
        <v>294</v>
      </c>
      <c r="F1829" s="38" t="s">
        <v>1326</v>
      </c>
      <c r="G1829" s="38" t="s">
        <v>8219</v>
      </c>
      <c r="H1829" s="38" t="s">
        <v>2665</v>
      </c>
      <c r="I1829" s="39">
        <v>498169.8</v>
      </c>
      <c r="J1829" s="11">
        <f>VLOOKUP(LEFT(B1829,5),[1]Percents!$C:$M,6,FALSE)</f>
        <v>9.0999999999999998E-2</v>
      </c>
      <c r="K1829" s="13">
        <f t="shared" si="58"/>
        <v>45333.451799999995</v>
      </c>
      <c r="L1829" s="15" t="str">
        <f t="shared" ref="L1829:L1892" si="59">LEFT(F1829,2)</f>
        <v>GG</v>
      </c>
    </row>
    <row r="1830" spans="1:12" s="40" customFormat="1" ht="14.25" customHeight="1" x14ac:dyDescent="0.25">
      <c r="A1830" s="38" t="s">
        <v>243</v>
      </c>
      <c r="B1830" s="38" t="s">
        <v>289</v>
      </c>
      <c r="C1830" s="38" t="s">
        <v>8789</v>
      </c>
      <c r="D1830" s="38" t="s">
        <v>8790</v>
      </c>
      <c r="E1830" s="38" t="s">
        <v>294</v>
      </c>
      <c r="F1830" s="38" t="s">
        <v>1326</v>
      </c>
      <c r="G1830" s="38" t="s">
        <v>8219</v>
      </c>
      <c r="H1830" s="38" t="s">
        <v>2665</v>
      </c>
      <c r="I1830" s="39">
        <v>41926.97</v>
      </c>
      <c r="J1830" s="11">
        <f>VLOOKUP(LEFT(B1830,5),[1]Percents!$C:$M,6,FALSE)</f>
        <v>9.0999999999999998E-2</v>
      </c>
      <c r="K1830" s="13">
        <f t="shared" si="58"/>
        <v>3815.3542699999998</v>
      </c>
      <c r="L1830" s="15" t="str">
        <f t="shared" si="59"/>
        <v>GG</v>
      </c>
    </row>
    <row r="1831" spans="1:12" s="40" customFormat="1" ht="14.25" customHeight="1" x14ac:dyDescent="0.25">
      <c r="A1831" s="38" t="s">
        <v>243</v>
      </c>
      <c r="B1831" s="38" t="s">
        <v>50</v>
      </c>
      <c r="C1831" s="38" t="s">
        <v>5563</v>
      </c>
      <c r="D1831" s="38" t="s">
        <v>5564</v>
      </c>
      <c r="E1831" s="38" t="s">
        <v>1630</v>
      </c>
      <c r="F1831" s="38" t="s">
        <v>5565</v>
      </c>
      <c r="G1831" s="38" t="s">
        <v>1750</v>
      </c>
      <c r="H1831" s="38" t="s">
        <v>2665</v>
      </c>
      <c r="I1831" s="39">
        <v>4128.92</v>
      </c>
      <c r="J1831" s="11">
        <f>VLOOKUP(LEFT(B1831,5),[1]Percents!$C:$M,6,FALSE)</f>
        <v>9.0999999999999998E-2</v>
      </c>
      <c r="K1831" s="13">
        <f t="shared" si="58"/>
        <v>375.73172</v>
      </c>
      <c r="L1831" s="15" t="str">
        <f t="shared" si="59"/>
        <v>GG</v>
      </c>
    </row>
    <row r="1832" spans="1:12" s="40" customFormat="1" ht="14.25" customHeight="1" x14ac:dyDescent="0.25">
      <c r="A1832" s="38" t="s">
        <v>243</v>
      </c>
      <c r="B1832" s="38" t="s">
        <v>290</v>
      </c>
      <c r="C1832" s="38" t="s">
        <v>2133</v>
      </c>
      <c r="D1832" s="38" t="s">
        <v>1519</v>
      </c>
      <c r="E1832" s="38" t="s">
        <v>70</v>
      </c>
      <c r="F1832" s="38" t="s">
        <v>1520</v>
      </c>
      <c r="G1832" s="38" t="s">
        <v>1721</v>
      </c>
      <c r="H1832" s="38" t="s">
        <v>2665</v>
      </c>
      <c r="I1832" s="39">
        <v>2169.9699999999998</v>
      </c>
      <c r="J1832" s="11">
        <f>VLOOKUP(LEFT(B1832,5),[1]Percents!$C:$M,6,FALSE)</f>
        <v>9.0999999999999998E-2</v>
      </c>
      <c r="K1832" s="13">
        <f t="shared" si="58"/>
        <v>197.46726999999998</v>
      </c>
      <c r="L1832" s="15" t="str">
        <f t="shared" si="59"/>
        <v>GG</v>
      </c>
    </row>
    <row r="1833" spans="1:12" s="40" customFormat="1" ht="14.25" customHeight="1" x14ac:dyDescent="0.25">
      <c r="A1833" s="38" t="s">
        <v>141</v>
      </c>
      <c r="B1833" s="38" t="s">
        <v>3</v>
      </c>
      <c r="C1833" s="38" t="s">
        <v>8791</v>
      </c>
      <c r="D1833" s="38" t="s">
        <v>8792</v>
      </c>
      <c r="E1833" s="38" t="s">
        <v>215</v>
      </c>
      <c r="F1833" s="38" t="s">
        <v>8793</v>
      </c>
      <c r="G1833" s="38" t="s">
        <v>1735</v>
      </c>
      <c r="H1833" s="38" t="s">
        <v>2665</v>
      </c>
      <c r="I1833" s="41">
        <v>-0.03</v>
      </c>
      <c r="J1833" s="11">
        <f>VLOOKUP(LEFT(B1833,5),[1]Percents!$C:$M,6,FALSE)</f>
        <v>0.1678</v>
      </c>
      <c r="K1833" s="13">
        <f t="shared" si="58"/>
        <v>-5.0340000000000003E-3</v>
      </c>
      <c r="L1833" s="15" t="str">
        <f t="shared" si="59"/>
        <v>GG</v>
      </c>
    </row>
    <row r="1834" spans="1:12" s="40" customFormat="1" ht="14.25" customHeight="1" x14ac:dyDescent="0.25">
      <c r="A1834" s="38" t="s">
        <v>243</v>
      </c>
      <c r="B1834" s="38" t="s">
        <v>50</v>
      </c>
      <c r="C1834" s="38" t="s">
        <v>6804</v>
      </c>
      <c r="D1834" s="38" t="s">
        <v>6805</v>
      </c>
      <c r="E1834" s="38" t="s">
        <v>6806</v>
      </c>
      <c r="F1834" s="38" t="s">
        <v>6807</v>
      </c>
      <c r="G1834" s="38" t="s">
        <v>1721</v>
      </c>
      <c r="H1834" s="38" t="s">
        <v>2665</v>
      </c>
      <c r="I1834" s="41">
        <v>-249.95</v>
      </c>
      <c r="J1834" s="11">
        <f>VLOOKUP(LEFT(B1834,5),[1]Percents!$C:$M,6,FALSE)</f>
        <v>9.0999999999999998E-2</v>
      </c>
      <c r="K1834" s="13">
        <f t="shared" si="58"/>
        <v>-22.745449999999998</v>
      </c>
      <c r="L1834" s="15" t="str">
        <f t="shared" si="59"/>
        <v>GG</v>
      </c>
    </row>
    <row r="1835" spans="1:12" s="40" customFormat="1" ht="14.25" customHeight="1" x14ac:dyDescent="0.25">
      <c r="A1835" s="38" t="s">
        <v>243</v>
      </c>
      <c r="B1835" s="38" t="s">
        <v>314</v>
      </c>
      <c r="C1835" s="38" t="s">
        <v>2134</v>
      </c>
      <c r="D1835" s="38" t="s">
        <v>1521</v>
      </c>
      <c r="E1835" s="38" t="s">
        <v>436</v>
      </c>
      <c r="F1835" s="38" t="s">
        <v>1522</v>
      </c>
      <c r="G1835" s="38" t="s">
        <v>1721</v>
      </c>
      <c r="H1835" s="38" t="s">
        <v>2665</v>
      </c>
      <c r="I1835" s="39">
        <v>25055.56</v>
      </c>
      <c r="J1835" s="11">
        <f>VLOOKUP(LEFT(B1835,5),[1]Percents!$C:$M,6,FALSE)</f>
        <v>9.0999999999999998E-2</v>
      </c>
      <c r="K1835" s="13">
        <f t="shared" si="58"/>
        <v>2280.0559600000001</v>
      </c>
      <c r="L1835" s="15" t="str">
        <f t="shared" si="59"/>
        <v>GG</v>
      </c>
    </row>
    <row r="1836" spans="1:12" s="40" customFormat="1" ht="14.25" customHeight="1" x14ac:dyDescent="0.25">
      <c r="A1836" s="38" t="s">
        <v>213</v>
      </c>
      <c r="B1836" s="38" t="s">
        <v>2</v>
      </c>
      <c r="C1836" s="38" t="s">
        <v>10499</v>
      </c>
      <c r="D1836" s="38" t="s">
        <v>10500</v>
      </c>
      <c r="E1836" s="38" t="s">
        <v>3441</v>
      </c>
      <c r="F1836" s="38" t="s">
        <v>1522</v>
      </c>
      <c r="G1836" s="38" t="s">
        <v>1721</v>
      </c>
      <c r="H1836" s="38" t="s">
        <v>2665</v>
      </c>
      <c r="I1836" s="39">
        <v>2499.29</v>
      </c>
      <c r="J1836" s="11">
        <f>VLOOKUP(LEFT(B1836,5),[1]Percents!$C:$M,6,FALSE)</f>
        <v>0.29404999999999998</v>
      </c>
      <c r="K1836" s="13">
        <f t="shared" si="58"/>
        <v>734.91622449999988</v>
      </c>
      <c r="L1836" s="15" t="str">
        <f t="shared" si="59"/>
        <v>GG</v>
      </c>
    </row>
    <row r="1837" spans="1:12" s="40" customFormat="1" ht="14.25" customHeight="1" x14ac:dyDescent="0.25">
      <c r="A1837" s="38" t="s">
        <v>243</v>
      </c>
      <c r="B1837" s="38" t="s">
        <v>290</v>
      </c>
      <c r="C1837" s="38" t="s">
        <v>2135</v>
      </c>
      <c r="D1837" s="38" t="s">
        <v>1631</v>
      </c>
      <c r="E1837" s="38" t="s">
        <v>1</v>
      </c>
      <c r="F1837" s="38" t="s">
        <v>1632</v>
      </c>
      <c r="G1837" s="38" t="s">
        <v>1750</v>
      </c>
      <c r="H1837" s="38" t="s">
        <v>2665</v>
      </c>
      <c r="I1837" s="39">
        <v>9959.9599999999991</v>
      </c>
      <c r="J1837" s="11">
        <f>VLOOKUP(LEFT(B1837,5),[1]Percents!$C:$M,6,FALSE)</f>
        <v>9.0999999999999998E-2</v>
      </c>
      <c r="K1837" s="13">
        <f t="shared" si="58"/>
        <v>906.35635999999988</v>
      </c>
      <c r="L1837" s="15" t="str">
        <f t="shared" si="59"/>
        <v>GG</v>
      </c>
    </row>
    <row r="1838" spans="1:12" s="40" customFormat="1" ht="14.25" customHeight="1" x14ac:dyDescent="0.25">
      <c r="A1838" s="38" t="s">
        <v>243</v>
      </c>
      <c r="B1838" s="38" t="s">
        <v>289</v>
      </c>
      <c r="C1838" s="38" t="s">
        <v>8794</v>
      </c>
      <c r="D1838" s="38" t="s">
        <v>8795</v>
      </c>
      <c r="E1838" s="38" t="s">
        <v>2544</v>
      </c>
      <c r="F1838" s="38" t="s">
        <v>8796</v>
      </c>
      <c r="G1838" s="38" t="s">
        <v>1766</v>
      </c>
      <c r="H1838" s="38" t="s">
        <v>2665</v>
      </c>
      <c r="I1838" s="39">
        <v>26430.76</v>
      </c>
      <c r="J1838" s="11">
        <f>VLOOKUP(LEFT(B1838,5),[1]Percents!$C:$M,6,FALSE)</f>
        <v>9.0999999999999998E-2</v>
      </c>
      <c r="K1838" s="13">
        <f t="shared" si="58"/>
        <v>2405.1991599999997</v>
      </c>
      <c r="L1838" s="15" t="str">
        <f t="shared" si="59"/>
        <v>GG</v>
      </c>
    </row>
    <row r="1839" spans="1:12" s="40" customFormat="1" ht="14.25" customHeight="1" x14ac:dyDescent="0.25">
      <c r="A1839" s="38" t="s">
        <v>894</v>
      </c>
      <c r="B1839" s="38" t="s">
        <v>895</v>
      </c>
      <c r="C1839" s="38" t="s">
        <v>2573</v>
      </c>
      <c r="D1839" s="38" t="s">
        <v>2574</v>
      </c>
      <c r="E1839" s="38" t="s">
        <v>2575</v>
      </c>
      <c r="F1839" s="38" t="s">
        <v>2576</v>
      </c>
      <c r="G1839" s="38" t="s">
        <v>1760</v>
      </c>
      <c r="H1839" s="38" t="s">
        <v>2665</v>
      </c>
      <c r="I1839" s="39">
        <v>1252.48</v>
      </c>
      <c r="J1839" s="11">
        <f>VLOOKUP(LEFT(B1839,5),[1]Percents!$C:$M,6,FALSE)</f>
        <v>1</v>
      </c>
      <c r="K1839" s="13">
        <f t="shared" si="58"/>
        <v>1252.48</v>
      </c>
      <c r="L1839" s="15" t="str">
        <f t="shared" si="59"/>
        <v>GG</v>
      </c>
    </row>
    <row r="1840" spans="1:12" s="40" customFormat="1" ht="14.25" customHeight="1" x14ac:dyDescent="0.25">
      <c r="A1840" s="38" t="s">
        <v>141</v>
      </c>
      <c r="B1840" s="38" t="s">
        <v>172</v>
      </c>
      <c r="C1840" s="38" t="s">
        <v>7757</v>
      </c>
      <c r="D1840" s="38" t="s">
        <v>7758</v>
      </c>
      <c r="E1840" s="38" t="s">
        <v>4</v>
      </c>
      <c r="F1840" s="38" t="s">
        <v>7759</v>
      </c>
      <c r="G1840" s="38" t="s">
        <v>2018</v>
      </c>
      <c r="H1840" s="38" t="s">
        <v>2665</v>
      </c>
      <c r="I1840" s="39">
        <v>762.52</v>
      </c>
      <c r="J1840" s="11">
        <f>VLOOKUP(LEFT(B1840,5),[1]Percents!$C:$M,6,FALSE)</f>
        <v>0.1678</v>
      </c>
      <c r="K1840" s="13">
        <f t="shared" si="58"/>
        <v>127.950856</v>
      </c>
      <c r="L1840" s="15" t="str">
        <f t="shared" si="59"/>
        <v>GG</v>
      </c>
    </row>
    <row r="1841" spans="1:12" s="40" customFormat="1" ht="14.25" customHeight="1" x14ac:dyDescent="0.25">
      <c r="A1841" s="38" t="s">
        <v>243</v>
      </c>
      <c r="B1841" s="38" t="s">
        <v>118</v>
      </c>
      <c r="C1841" s="38" t="s">
        <v>2577</v>
      </c>
      <c r="D1841" s="38" t="s">
        <v>2578</v>
      </c>
      <c r="E1841" s="38" t="s">
        <v>107</v>
      </c>
      <c r="F1841" s="38" t="s">
        <v>2579</v>
      </c>
      <c r="G1841" s="38" t="s">
        <v>1766</v>
      </c>
      <c r="H1841" s="38" t="s">
        <v>2665</v>
      </c>
      <c r="I1841" s="39">
        <v>16015.34</v>
      </c>
      <c r="J1841" s="11">
        <f>VLOOKUP(LEFT(B1841,5),[1]Percents!$C:$M,6,FALSE)</f>
        <v>9.0999999999999998E-2</v>
      </c>
      <c r="K1841" s="13">
        <f t="shared" si="58"/>
        <v>1457.3959399999999</v>
      </c>
      <c r="L1841" s="15" t="str">
        <f t="shared" si="59"/>
        <v>GG</v>
      </c>
    </row>
    <row r="1842" spans="1:12" s="40" customFormat="1" ht="14.25" customHeight="1" x14ac:dyDescent="0.25">
      <c r="A1842" s="38" t="s">
        <v>146</v>
      </c>
      <c r="B1842" s="38" t="s">
        <v>304</v>
      </c>
      <c r="C1842" s="38" t="s">
        <v>11412</v>
      </c>
      <c r="D1842" s="38" t="s">
        <v>11413</v>
      </c>
      <c r="E1842" s="38" t="s">
        <v>11414</v>
      </c>
      <c r="F1842" s="38" t="s">
        <v>11415</v>
      </c>
      <c r="G1842" s="38" t="s">
        <v>1760</v>
      </c>
      <c r="H1842" s="38" t="s">
        <v>2665</v>
      </c>
      <c r="I1842" s="39">
        <v>1621.65</v>
      </c>
      <c r="J1842" s="11">
        <f>VLOOKUP(LEFT(B1842,5),[1]Percents!$C:$M,6,FALSE)</f>
        <v>1</v>
      </c>
      <c r="K1842" s="13">
        <f t="shared" si="58"/>
        <v>1621.65</v>
      </c>
      <c r="L1842" s="15" t="str">
        <f t="shared" si="59"/>
        <v>GG</v>
      </c>
    </row>
    <row r="1843" spans="1:12" s="40" customFormat="1" ht="14.25" customHeight="1" x14ac:dyDescent="0.25">
      <c r="A1843" s="38" t="s">
        <v>243</v>
      </c>
      <c r="B1843" s="38" t="s">
        <v>314</v>
      </c>
      <c r="C1843" s="38" t="s">
        <v>2136</v>
      </c>
      <c r="D1843" s="38" t="s">
        <v>2137</v>
      </c>
      <c r="E1843" s="38" t="s">
        <v>436</v>
      </c>
      <c r="F1843" s="38" t="s">
        <v>2138</v>
      </c>
      <c r="G1843" s="38" t="s">
        <v>1766</v>
      </c>
      <c r="H1843" s="38" t="s">
        <v>2665</v>
      </c>
      <c r="I1843" s="39">
        <v>21602.53</v>
      </c>
      <c r="J1843" s="11">
        <f>VLOOKUP(LEFT(B1843,5),[1]Percents!$C:$M,6,FALSE)</f>
        <v>9.0999999999999998E-2</v>
      </c>
      <c r="K1843" s="13">
        <f t="shared" si="58"/>
        <v>1965.8302299999998</v>
      </c>
      <c r="L1843" s="15" t="str">
        <f t="shared" si="59"/>
        <v>GG</v>
      </c>
    </row>
    <row r="1844" spans="1:12" s="40" customFormat="1" ht="14.25" customHeight="1" x14ac:dyDescent="0.25">
      <c r="A1844" s="38" t="s">
        <v>141</v>
      </c>
      <c r="B1844" s="38" t="s">
        <v>3</v>
      </c>
      <c r="C1844" s="38" t="s">
        <v>3442</v>
      </c>
      <c r="D1844" s="38" t="s">
        <v>3443</v>
      </c>
      <c r="E1844" s="38" t="s">
        <v>1399</v>
      </c>
      <c r="F1844" s="38" t="s">
        <v>3444</v>
      </c>
      <c r="G1844" s="38" t="s">
        <v>1766</v>
      </c>
      <c r="H1844" s="38" t="s">
        <v>2665</v>
      </c>
      <c r="I1844" s="39">
        <v>1042.26</v>
      </c>
      <c r="J1844" s="11">
        <f>VLOOKUP(LEFT(B1844,5),[1]Percents!$C:$M,6,FALSE)</f>
        <v>0.1678</v>
      </c>
      <c r="K1844" s="13">
        <f t="shared" si="58"/>
        <v>174.89122800000001</v>
      </c>
      <c r="L1844" s="15" t="str">
        <f t="shared" si="59"/>
        <v>GG</v>
      </c>
    </row>
    <row r="1845" spans="1:12" s="40" customFormat="1" ht="14.25" customHeight="1" x14ac:dyDescent="0.25">
      <c r="A1845" s="38" t="s">
        <v>141</v>
      </c>
      <c r="B1845" s="38" t="s">
        <v>135</v>
      </c>
      <c r="C1845" s="38" t="s">
        <v>10062</v>
      </c>
      <c r="D1845" s="38" t="s">
        <v>10063</v>
      </c>
      <c r="E1845" s="38" t="s">
        <v>136</v>
      </c>
      <c r="F1845" s="38" t="s">
        <v>10064</v>
      </c>
      <c r="G1845" s="38" t="s">
        <v>1766</v>
      </c>
      <c r="H1845" s="38" t="s">
        <v>2665</v>
      </c>
      <c r="I1845" s="39">
        <v>5551.58</v>
      </c>
      <c r="J1845" s="11">
        <f>VLOOKUP(LEFT(B1845,5),[1]Percents!$C:$M,6,FALSE)</f>
        <v>0.1678</v>
      </c>
      <c r="K1845" s="13">
        <f t="shared" si="58"/>
        <v>931.55512399999998</v>
      </c>
      <c r="L1845" s="15" t="str">
        <f t="shared" si="59"/>
        <v>GG</v>
      </c>
    </row>
    <row r="1846" spans="1:12" s="40" customFormat="1" ht="14.25" customHeight="1" x14ac:dyDescent="0.25">
      <c r="A1846" s="38" t="s">
        <v>65</v>
      </c>
      <c r="B1846" s="38" t="s">
        <v>1135</v>
      </c>
      <c r="C1846" s="38" t="s">
        <v>3636</v>
      </c>
      <c r="D1846" s="38" t="s">
        <v>3637</v>
      </c>
      <c r="E1846" s="38" t="s">
        <v>3638</v>
      </c>
      <c r="F1846" s="38" t="s">
        <v>3639</v>
      </c>
      <c r="G1846" s="38" t="s">
        <v>2683</v>
      </c>
      <c r="H1846" s="38" t="s">
        <v>2665</v>
      </c>
      <c r="I1846" s="39">
        <v>36014.710000000006</v>
      </c>
      <c r="J1846" s="11">
        <f>VLOOKUP(LEFT(B1846,5),[1]Percents!$C:$M,6,FALSE)</f>
        <v>0</v>
      </c>
      <c r="K1846" s="13">
        <f t="shared" si="58"/>
        <v>0</v>
      </c>
      <c r="L1846" s="15" t="str">
        <f t="shared" si="59"/>
        <v>GG</v>
      </c>
    </row>
    <row r="1847" spans="1:12" s="40" customFormat="1" ht="14.25" customHeight="1" x14ac:dyDescent="0.25">
      <c r="A1847" s="38" t="s">
        <v>141</v>
      </c>
      <c r="B1847" s="38" t="s">
        <v>245</v>
      </c>
      <c r="C1847" s="38" t="s">
        <v>2629</v>
      </c>
      <c r="D1847" s="38" t="s">
        <v>2630</v>
      </c>
      <c r="E1847" s="38" t="s">
        <v>86</v>
      </c>
      <c r="F1847" s="38" t="s">
        <v>2631</v>
      </c>
      <c r="G1847" s="38" t="s">
        <v>2632</v>
      </c>
      <c r="H1847" s="38" t="s">
        <v>2665</v>
      </c>
      <c r="I1847" s="39">
        <v>22966.32</v>
      </c>
      <c r="J1847" s="11">
        <f>VLOOKUP(LEFT(B1847,5),[1]Percents!$C:$M,6,FALSE)</f>
        <v>0.1678</v>
      </c>
      <c r="K1847" s="13">
        <f t="shared" si="58"/>
        <v>3853.7484960000002</v>
      </c>
      <c r="L1847" s="15" t="str">
        <f t="shared" si="59"/>
        <v>GG</v>
      </c>
    </row>
    <row r="1848" spans="1:12" s="40" customFormat="1" ht="14.25" customHeight="1" x14ac:dyDescent="0.25">
      <c r="A1848" s="38" t="s">
        <v>243</v>
      </c>
      <c r="B1848" s="38" t="s">
        <v>289</v>
      </c>
      <c r="C1848" s="38" t="s">
        <v>3158</v>
      </c>
      <c r="D1848" s="38" t="s">
        <v>3159</v>
      </c>
      <c r="E1848" s="38" t="s">
        <v>2555</v>
      </c>
      <c r="F1848" s="38" t="s">
        <v>3160</v>
      </c>
      <c r="G1848" s="38" t="s">
        <v>3161</v>
      </c>
      <c r="H1848" s="38" t="s">
        <v>2665</v>
      </c>
      <c r="I1848" s="39">
        <v>39985.53</v>
      </c>
      <c r="J1848" s="11">
        <f>VLOOKUP(LEFT(B1848,5),[1]Percents!$C:$M,6,FALSE)</f>
        <v>9.0999999999999998E-2</v>
      </c>
      <c r="K1848" s="13">
        <f t="shared" si="58"/>
        <v>3638.6832299999996</v>
      </c>
      <c r="L1848" s="15" t="str">
        <f t="shared" si="59"/>
        <v>GG</v>
      </c>
    </row>
    <row r="1849" spans="1:12" s="40" customFormat="1" ht="14.25" customHeight="1" x14ac:dyDescent="0.25">
      <c r="A1849" s="38" t="s">
        <v>141</v>
      </c>
      <c r="B1849" s="38" t="s">
        <v>245</v>
      </c>
      <c r="C1849" s="38" t="s">
        <v>7948</v>
      </c>
      <c r="D1849" s="38" t="s">
        <v>7949</v>
      </c>
      <c r="E1849" s="38" t="s">
        <v>465</v>
      </c>
      <c r="F1849" s="38" t="s">
        <v>7950</v>
      </c>
      <c r="G1849" s="38" t="s">
        <v>2683</v>
      </c>
      <c r="H1849" s="38" t="s">
        <v>2665</v>
      </c>
      <c r="I1849" s="39">
        <v>9343.34</v>
      </c>
      <c r="J1849" s="11">
        <f>VLOOKUP(LEFT(B1849,5),[1]Percents!$C:$M,6,FALSE)</f>
        <v>0.1678</v>
      </c>
      <c r="K1849" s="13">
        <f t="shared" si="58"/>
        <v>1567.8124520000001</v>
      </c>
      <c r="L1849" s="15" t="str">
        <f t="shared" si="59"/>
        <v>GG</v>
      </c>
    </row>
    <row r="1850" spans="1:12" s="40" customFormat="1" ht="14.25" customHeight="1" x14ac:dyDescent="0.25">
      <c r="A1850" s="38" t="s">
        <v>243</v>
      </c>
      <c r="B1850" s="38" t="s">
        <v>290</v>
      </c>
      <c r="C1850" s="38" t="s">
        <v>3286</v>
      </c>
      <c r="D1850" s="38" t="s">
        <v>3287</v>
      </c>
      <c r="E1850" s="38" t="s">
        <v>70</v>
      </c>
      <c r="F1850" s="38" t="s">
        <v>3288</v>
      </c>
      <c r="G1850" s="38" t="s">
        <v>3289</v>
      </c>
      <c r="H1850" s="38" t="s">
        <v>2665</v>
      </c>
      <c r="I1850" s="39">
        <v>14558.56</v>
      </c>
      <c r="J1850" s="11">
        <f>VLOOKUP(LEFT(B1850,5),[1]Percents!$C:$M,6,FALSE)</f>
        <v>9.0999999999999998E-2</v>
      </c>
      <c r="K1850" s="13">
        <f t="shared" si="58"/>
        <v>1324.8289599999998</v>
      </c>
      <c r="L1850" s="15" t="str">
        <f t="shared" si="59"/>
        <v>GG</v>
      </c>
    </row>
    <row r="1851" spans="1:12" s="40" customFormat="1" ht="14.25" customHeight="1" x14ac:dyDescent="0.25">
      <c r="A1851" s="38" t="s">
        <v>66</v>
      </c>
      <c r="B1851" s="38" t="s">
        <v>3520</v>
      </c>
      <c r="C1851" s="38" t="s">
        <v>3053</v>
      </c>
      <c r="D1851" s="38" t="s">
        <v>3054</v>
      </c>
      <c r="E1851" s="38" t="s">
        <v>3048</v>
      </c>
      <c r="F1851" s="38" t="s">
        <v>3055</v>
      </c>
      <c r="G1851" s="38" t="s">
        <v>3290</v>
      </c>
      <c r="H1851" s="38" t="s">
        <v>2665</v>
      </c>
      <c r="I1851" s="39">
        <v>184248.18</v>
      </c>
      <c r="J1851" s="11">
        <f>VLOOKUP(LEFT(B1851,5),[1]Percents!$C:$M,6,FALSE)</f>
        <v>0</v>
      </c>
      <c r="K1851" s="13">
        <f t="shared" si="58"/>
        <v>0</v>
      </c>
      <c r="L1851" s="15" t="str">
        <f t="shared" si="59"/>
        <v>GG</v>
      </c>
    </row>
    <row r="1852" spans="1:12" s="40" customFormat="1" ht="14.25" customHeight="1" x14ac:dyDescent="0.25">
      <c r="A1852" s="38" t="s">
        <v>243</v>
      </c>
      <c r="B1852" s="38" t="s">
        <v>290</v>
      </c>
      <c r="C1852" s="38" t="s">
        <v>3640</v>
      </c>
      <c r="D1852" s="38" t="s">
        <v>3641</v>
      </c>
      <c r="E1852" s="38" t="s">
        <v>6803</v>
      </c>
      <c r="F1852" s="38" t="s">
        <v>3642</v>
      </c>
      <c r="G1852" s="38" t="s">
        <v>3112</v>
      </c>
      <c r="H1852" s="38" t="s">
        <v>2665</v>
      </c>
      <c r="I1852" s="39">
        <v>86921.21</v>
      </c>
      <c r="J1852" s="11">
        <f>VLOOKUP(LEFT(B1852,5),[1]Percents!$C:$M,6,FALSE)</f>
        <v>9.0999999999999998E-2</v>
      </c>
      <c r="K1852" s="13">
        <f t="shared" si="58"/>
        <v>7909.8301100000008</v>
      </c>
      <c r="L1852" s="15" t="str">
        <f t="shared" si="59"/>
        <v>GG</v>
      </c>
    </row>
    <row r="1853" spans="1:12" s="40" customFormat="1" ht="14.25" customHeight="1" x14ac:dyDescent="0.25">
      <c r="A1853" s="38" t="s">
        <v>141</v>
      </c>
      <c r="B1853" s="38" t="s">
        <v>3</v>
      </c>
      <c r="C1853" s="38" t="s">
        <v>12538</v>
      </c>
      <c r="D1853" s="38" t="s">
        <v>12539</v>
      </c>
      <c r="E1853" s="38" t="s">
        <v>215</v>
      </c>
      <c r="F1853" s="38" t="s">
        <v>12540</v>
      </c>
      <c r="G1853" s="38" t="s">
        <v>2922</v>
      </c>
      <c r="H1853" s="38" t="s">
        <v>2665</v>
      </c>
      <c r="I1853" s="41">
        <v>-0.02</v>
      </c>
      <c r="J1853" s="11">
        <f>VLOOKUP(LEFT(B1853,5),[1]Percents!$C:$M,6,FALSE)</f>
        <v>0.1678</v>
      </c>
      <c r="K1853" s="13">
        <f t="shared" si="58"/>
        <v>-3.356E-3</v>
      </c>
      <c r="L1853" s="15" t="str">
        <f t="shared" si="59"/>
        <v>GG</v>
      </c>
    </row>
    <row r="1854" spans="1:12" s="40" customFormat="1" ht="14.25" customHeight="1" x14ac:dyDescent="0.25">
      <c r="A1854" s="38" t="s">
        <v>243</v>
      </c>
      <c r="B1854" s="38" t="s">
        <v>2543</v>
      </c>
      <c r="C1854" s="38" t="s">
        <v>3980</v>
      </c>
      <c r="D1854" s="38" t="s">
        <v>3981</v>
      </c>
      <c r="E1854" s="38" t="s">
        <v>85</v>
      </c>
      <c r="F1854" s="38" t="s">
        <v>3982</v>
      </c>
      <c r="G1854" s="38" t="s">
        <v>2707</v>
      </c>
      <c r="H1854" s="38" t="s">
        <v>2665</v>
      </c>
      <c r="I1854" s="39">
        <v>29473.9</v>
      </c>
      <c r="J1854" s="11">
        <f>VLOOKUP(LEFT(B1854,5),[1]Percents!$C:$M,6,FALSE)</f>
        <v>9.0999999999999998E-2</v>
      </c>
      <c r="K1854" s="13">
        <f t="shared" si="58"/>
        <v>2682.1249000000003</v>
      </c>
      <c r="L1854" s="15" t="str">
        <f t="shared" si="59"/>
        <v>GG</v>
      </c>
    </row>
    <row r="1855" spans="1:12" s="40" customFormat="1" ht="14.25" customHeight="1" x14ac:dyDescent="0.25">
      <c r="A1855" s="38" t="s">
        <v>243</v>
      </c>
      <c r="B1855" s="38" t="s">
        <v>290</v>
      </c>
      <c r="C1855" s="38" t="s">
        <v>3162</v>
      </c>
      <c r="D1855" s="38" t="s">
        <v>3163</v>
      </c>
      <c r="E1855" s="38" t="s">
        <v>1</v>
      </c>
      <c r="F1855" s="38" t="s">
        <v>3164</v>
      </c>
      <c r="G1855" s="38" t="s">
        <v>2991</v>
      </c>
      <c r="H1855" s="38" t="s">
        <v>2665</v>
      </c>
      <c r="I1855" s="39">
        <v>45748.54</v>
      </c>
      <c r="J1855" s="11">
        <f>VLOOKUP(LEFT(B1855,5),[1]Percents!$C:$M,6,FALSE)</f>
        <v>9.0999999999999998E-2</v>
      </c>
      <c r="K1855" s="13">
        <f t="shared" si="58"/>
        <v>4163.1171400000003</v>
      </c>
      <c r="L1855" s="15" t="str">
        <f t="shared" si="59"/>
        <v>GG</v>
      </c>
    </row>
    <row r="1856" spans="1:12" s="40" customFormat="1" ht="14.25" customHeight="1" x14ac:dyDescent="0.25">
      <c r="A1856" s="38" t="s">
        <v>243</v>
      </c>
      <c r="B1856" s="38" t="s">
        <v>290</v>
      </c>
      <c r="C1856" s="38" t="s">
        <v>3445</v>
      </c>
      <c r="D1856" s="38" t="s">
        <v>3446</v>
      </c>
      <c r="E1856" s="38" t="s">
        <v>3447</v>
      </c>
      <c r="F1856" s="38" t="s">
        <v>3164</v>
      </c>
      <c r="G1856" s="38" t="s">
        <v>2991</v>
      </c>
      <c r="H1856" s="38" t="s">
        <v>2665</v>
      </c>
      <c r="I1856" s="39">
        <v>21006.75</v>
      </c>
      <c r="J1856" s="11">
        <f>VLOOKUP(LEFT(B1856,5),[1]Percents!$C:$M,6,FALSE)</f>
        <v>9.0999999999999998E-2</v>
      </c>
      <c r="K1856" s="13">
        <f t="shared" si="58"/>
        <v>1911.6142499999999</v>
      </c>
      <c r="L1856" s="15" t="str">
        <f t="shared" si="59"/>
        <v>GG</v>
      </c>
    </row>
    <row r="1857" spans="1:12" s="40" customFormat="1" ht="14.25" customHeight="1" x14ac:dyDescent="0.25">
      <c r="A1857" s="38" t="s">
        <v>213</v>
      </c>
      <c r="B1857" s="38" t="s">
        <v>166</v>
      </c>
      <c r="C1857" s="38" t="s">
        <v>3165</v>
      </c>
      <c r="D1857" s="38" t="s">
        <v>3166</v>
      </c>
      <c r="E1857" s="38" t="s">
        <v>604</v>
      </c>
      <c r="F1857" s="38" t="s">
        <v>3167</v>
      </c>
      <c r="G1857" s="38" t="s">
        <v>3168</v>
      </c>
      <c r="H1857" s="38" t="s">
        <v>2665</v>
      </c>
      <c r="I1857" s="39">
        <v>45216.76</v>
      </c>
      <c r="J1857" s="11">
        <f>VLOOKUP(LEFT(B1857,5),[1]Percents!$C:$M,6,FALSE)</f>
        <v>0.25</v>
      </c>
      <c r="K1857" s="13">
        <f t="shared" si="58"/>
        <v>11304.19</v>
      </c>
      <c r="L1857" s="15" t="str">
        <f t="shared" si="59"/>
        <v>GG</v>
      </c>
    </row>
    <row r="1858" spans="1:12" s="40" customFormat="1" ht="14.25" customHeight="1" x14ac:dyDescent="0.25">
      <c r="A1858" s="38" t="s">
        <v>141</v>
      </c>
      <c r="B1858" s="38" t="s">
        <v>172</v>
      </c>
      <c r="C1858" s="38" t="s">
        <v>3170</v>
      </c>
      <c r="D1858" s="38" t="s">
        <v>3171</v>
      </c>
      <c r="E1858" s="38" t="s">
        <v>184</v>
      </c>
      <c r="F1858" s="38" t="s">
        <v>3172</v>
      </c>
      <c r="G1858" s="38" t="s">
        <v>3173</v>
      </c>
      <c r="H1858" s="38" t="s">
        <v>2665</v>
      </c>
      <c r="I1858" s="39">
        <v>85180.53</v>
      </c>
      <c r="J1858" s="11">
        <f>VLOOKUP(LEFT(B1858,5),[1]Percents!$C:$M,6,FALSE)</f>
        <v>0.1678</v>
      </c>
      <c r="K1858" s="13">
        <f t="shared" si="58"/>
        <v>14293.292934000001</v>
      </c>
      <c r="L1858" s="15" t="str">
        <f t="shared" si="59"/>
        <v>GG</v>
      </c>
    </row>
    <row r="1859" spans="1:12" s="40" customFormat="1" ht="14.25" customHeight="1" x14ac:dyDescent="0.25">
      <c r="A1859" s="38" t="s">
        <v>140</v>
      </c>
      <c r="B1859" s="38" t="s">
        <v>539</v>
      </c>
      <c r="C1859" s="38" t="s">
        <v>7951</v>
      </c>
      <c r="D1859" s="38" t="s">
        <v>7952</v>
      </c>
      <c r="E1859" s="38" t="s">
        <v>7953</v>
      </c>
      <c r="F1859" s="38" t="s">
        <v>7954</v>
      </c>
      <c r="G1859" s="38" t="s">
        <v>1747</v>
      </c>
      <c r="H1859" s="38" t="s">
        <v>2665</v>
      </c>
      <c r="I1859" s="39">
        <v>3587.93</v>
      </c>
      <c r="J1859" s="11">
        <f>VLOOKUP(LEFT(B1859,5),[1]Percents!$C:$M,6,FALSE)</f>
        <v>0</v>
      </c>
      <c r="K1859" s="13">
        <f t="shared" si="58"/>
        <v>0</v>
      </c>
      <c r="L1859" s="15" t="str">
        <f t="shared" si="59"/>
        <v>GG</v>
      </c>
    </row>
    <row r="1860" spans="1:12" s="40" customFormat="1" ht="14.25" customHeight="1" x14ac:dyDescent="0.25">
      <c r="A1860" s="38" t="s">
        <v>243</v>
      </c>
      <c r="B1860" s="38" t="s">
        <v>203</v>
      </c>
      <c r="C1860" s="38" t="s">
        <v>10745</v>
      </c>
      <c r="D1860" s="38" t="s">
        <v>10746</v>
      </c>
      <c r="E1860" s="38" t="s">
        <v>3448</v>
      </c>
      <c r="F1860" s="38" t="s">
        <v>10747</v>
      </c>
      <c r="G1860" s="38" t="s">
        <v>3223</v>
      </c>
      <c r="H1860" s="38" t="s">
        <v>2665</v>
      </c>
      <c r="I1860" s="39">
        <v>22688.7</v>
      </c>
      <c r="J1860" s="11">
        <f>VLOOKUP(LEFT(B1860,5),[1]Percents!$C:$M,6,FALSE)</f>
        <v>9.0999999999999998E-2</v>
      </c>
      <c r="K1860" s="13">
        <f t="shared" si="58"/>
        <v>2064.6716999999999</v>
      </c>
      <c r="L1860" s="15" t="str">
        <f t="shared" si="59"/>
        <v>GG</v>
      </c>
    </row>
    <row r="1861" spans="1:12" s="40" customFormat="1" ht="14.25" customHeight="1" x14ac:dyDescent="0.25">
      <c r="A1861" s="38" t="s">
        <v>213</v>
      </c>
      <c r="B1861" s="38" t="s">
        <v>270</v>
      </c>
      <c r="C1861" s="38" t="s">
        <v>3450</v>
      </c>
      <c r="D1861" s="38" t="s">
        <v>3451</v>
      </c>
      <c r="E1861" s="38" t="s">
        <v>1238</v>
      </c>
      <c r="F1861" s="38" t="s">
        <v>3452</v>
      </c>
      <c r="G1861" s="38" t="s">
        <v>3223</v>
      </c>
      <c r="H1861" s="38" t="s">
        <v>2665</v>
      </c>
      <c r="I1861" s="39">
        <v>3132.48</v>
      </c>
      <c r="J1861" s="11">
        <f>VLOOKUP(LEFT(B1861,5),[1]Percents!$C:$M,6,FALSE)</f>
        <v>8.6050000000000001E-2</v>
      </c>
      <c r="K1861" s="13">
        <f t="shared" si="58"/>
        <v>269.54990400000003</v>
      </c>
      <c r="L1861" s="15" t="str">
        <f t="shared" si="59"/>
        <v>GG</v>
      </c>
    </row>
    <row r="1862" spans="1:12" s="40" customFormat="1" ht="14.25" customHeight="1" x14ac:dyDescent="0.25">
      <c r="A1862" s="38" t="s">
        <v>243</v>
      </c>
      <c r="B1862" s="38" t="s">
        <v>290</v>
      </c>
      <c r="C1862" s="38" t="s">
        <v>3643</v>
      </c>
      <c r="D1862" s="38" t="s">
        <v>3644</v>
      </c>
      <c r="E1862" s="38" t="s">
        <v>272</v>
      </c>
      <c r="F1862" s="38" t="s">
        <v>3645</v>
      </c>
      <c r="G1862" s="38" t="s">
        <v>3357</v>
      </c>
      <c r="H1862" s="38" t="s">
        <v>2665</v>
      </c>
      <c r="I1862" s="39">
        <v>43367.23</v>
      </c>
      <c r="J1862" s="11">
        <f>VLOOKUP(LEFT(B1862,5),[1]Percents!$C:$M,6,FALSE)</f>
        <v>9.0999999999999998E-2</v>
      </c>
      <c r="K1862" s="13">
        <f t="shared" si="58"/>
        <v>3946.4179300000001</v>
      </c>
      <c r="L1862" s="15" t="str">
        <f t="shared" si="59"/>
        <v>GG</v>
      </c>
    </row>
    <row r="1863" spans="1:12" s="40" customFormat="1" ht="14.25" customHeight="1" x14ac:dyDescent="0.25">
      <c r="A1863" s="38" t="s">
        <v>66</v>
      </c>
      <c r="B1863" s="38" t="s">
        <v>2564</v>
      </c>
      <c r="C1863" s="38" t="s">
        <v>8797</v>
      </c>
      <c r="D1863" s="38" t="s">
        <v>8798</v>
      </c>
      <c r="E1863" s="38" t="s">
        <v>676</v>
      </c>
      <c r="F1863" s="38" t="s">
        <v>8799</v>
      </c>
      <c r="G1863" s="38" t="s">
        <v>3223</v>
      </c>
      <c r="H1863" s="38" t="s">
        <v>2665</v>
      </c>
      <c r="I1863" s="39">
        <v>702.23</v>
      </c>
      <c r="J1863" s="11">
        <f>VLOOKUP(LEFT(B1863,5),[1]Percents!$C:$M,6,FALSE)</f>
        <v>1</v>
      </c>
      <c r="K1863" s="13">
        <f t="shared" si="58"/>
        <v>702.23</v>
      </c>
      <c r="L1863" s="15" t="str">
        <f t="shared" si="59"/>
        <v>GG</v>
      </c>
    </row>
    <row r="1864" spans="1:12" s="40" customFormat="1" ht="14.25" customHeight="1" x14ac:dyDescent="0.25">
      <c r="A1864" s="38" t="s">
        <v>141</v>
      </c>
      <c r="B1864" s="38" t="s">
        <v>172</v>
      </c>
      <c r="C1864" s="38" t="s">
        <v>3051</v>
      </c>
      <c r="D1864" s="38" t="s">
        <v>3052</v>
      </c>
      <c r="E1864" s="38" t="s">
        <v>946</v>
      </c>
      <c r="F1864" s="38" t="s">
        <v>3983</v>
      </c>
      <c r="G1864" s="38" t="s">
        <v>1658</v>
      </c>
      <c r="H1864" s="38" t="s">
        <v>2665</v>
      </c>
      <c r="I1864" s="39">
        <v>6272.97</v>
      </c>
      <c r="J1864" s="11">
        <f>VLOOKUP(LEFT(B1864,5),[1]Percents!$C:$M,6,FALSE)</f>
        <v>0.1678</v>
      </c>
      <c r="K1864" s="13">
        <f t="shared" si="58"/>
        <v>1052.604366</v>
      </c>
      <c r="L1864" s="15" t="str">
        <f t="shared" si="59"/>
        <v>GG</v>
      </c>
    </row>
    <row r="1865" spans="1:12" s="40" customFormat="1" ht="14.25" customHeight="1" x14ac:dyDescent="0.25">
      <c r="A1865" s="38" t="s">
        <v>141</v>
      </c>
      <c r="B1865" s="38" t="s">
        <v>245</v>
      </c>
      <c r="C1865" s="38" t="s">
        <v>8800</v>
      </c>
      <c r="D1865" s="38" t="s">
        <v>8801</v>
      </c>
      <c r="E1865" s="38" t="s">
        <v>465</v>
      </c>
      <c r="F1865" s="38" t="s">
        <v>8802</v>
      </c>
      <c r="G1865" s="38" t="s">
        <v>3274</v>
      </c>
      <c r="H1865" s="38" t="s">
        <v>2665</v>
      </c>
      <c r="I1865" s="39">
        <v>17219.32</v>
      </c>
      <c r="J1865" s="11">
        <f>VLOOKUP(LEFT(B1865,5),[1]Percents!$C:$M,6,FALSE)</f>
        <v>0.1678</v>
      </c>
      <c r="K1865" s="13">
        <f t="shared" si="58"/>
        <v>2889.4018959999999</v>
      </c>
      <c r="L1865" s="15" t="str">
        <f t="shared" si="59"/>
        <v>GG</v>
      </c>
    </row>
    <row r="1866" spans="1:12" s="40" customFormat="1" ht="14.25" customHeight="1" x14ac:dyDescent="0.25">
      <c r="A1866" s="38" t="s">
        <v>66</v>
      </c>
      <c r="B1866" s="38" t="s">
        <v>3520</v>
      </c>
      <c r="C1866" s="38" t="s">
        <v>9508</v>
      </c>
      <c r="D1866" s="38" t="s">
        <v>9509</v>
      </c>
      <c r="E1866" s="38" t="s">
        <v>3048</v>
      </c>
      <c r="F1866" s="38" t="s">
        <v>9510</v>
      </c>
      <c r="G1866" s="38" t="s">
        <v>2991</v>
      </c>
      <c r="H1866" s="38" t="s">
        <v>2665</v>
      </c>
      <c r="I1866" s="39">
        <v>19515.509999999998</v>
      </c>
      <c r="J1866" s="11">
        <f>VLOOKUP(LEFT(B1866,5),[1]Percents!$C:$M,6,FALSE)</f>
        <v>0</v>
      </c>
      <c r="K1866" s="13">
        <f t="shared" si="58"/>
        <v>0</v>
      </c>
      <c r="L1866" s="15" t="str">
        <f t="shared" si="59"/>
        <v>GG</v>
      </c>
    </row>
    <row r="1867" spans="1:12" s="40" customFormat="1" ht="14.25" customHeight="1" x14ac:dyDescent="0.25">
      <c r="A1867" s="38" t="s">
        <v>213</v>
      </c>
      <c r="B1867" s="38" t="s">
        <v>270</v>
      </c>
      <c r="C1867" s="38" t="s">
        <v>3453</v>
      </c>
      <c r="D1867" s="38" t="s">
        <v>3454</v>
      </c>
      <c r="E1867" s="38" t="s">
        <v>988</v>
      </c>
      <c r="F1867" s="38" t="s">
        <v>3455</v>
      </c>
      <c r="G1867" s="38" t="s">
        <v>3357</v>
      </c>
      <c r="H1867" s="38" t="s">
        <v>2665</v>
      </c>
      <c r="I1867" s="39">
        <v>158469.04999999999</v>
      </c>
      <c r="J1867" s="11">
        <f>VLOOKUP(LEFT(B1867,5),[1]Percents!$C:$M,6,FALSE)</f>
        <v>8.6050000000000001E-2</v>
      </c>
      <c r="K1867" s="13">
        <f t="shared" si="58"/>
        <v>13636.261752499999</v>
      </c>
      <c r="L1867" s="15" t="str">
        <f t="shared" si="59"/>
        <v>GG</v>
      </c>
    </row>
    <row r="1868" spans="1:12" s="40" customFormat="1" ht="14.25" customHeight="1" x14ac:dyDescent="0.25">
      <c r="A1868" s="38" t="s">
        <v>213</v>
      </c>
      <c r="B1868" s="38" t="s">
        <v>105</v>
      </c>
      <c r="C1868" s="38" t="s">
        <v>3646</v>
      </c>
      <c r="D1868" s="38" t="s">
        <v>3647</v>
      </c>
      <c r="E1868" s="38" t="s">
        <v>51</v>
      </c>
      <c r="F1868" s="38" t="s">
        <v>3648</v>
      </c>
      <c r="G1868" s="38" t="s">
        <v>3422</v>
      </c>
      <c r="H1868" s="38" t="s">
        <v>2665</v>
      </c>
      <c r="I1868" s="39">
        <v>10029.41</v>
      </c>
      <c r="J1868" s="11">
        <f>VLOOKUP(LEFT(B1868,5),[1]Percents!$C:$M,6,FALSE)</f>
        <v>0.29404999999999998</v>
      </c>
      <c r="K1868" s="13">
        <f t="shared" si="58"/>
        <v>2949.1480104999996</v>
      </c>
      <c r="L1868" s="15" t="str">
        <f t="shared" si="59"/>
        <v>GG</v>
      </c>
    </row>
    <row r="1869" spans="1:12" s="40" customFormat="1" ht="14.25" customHeight="1" x14ac:dyDescent="0.25">
      <c r="A1869" s="38" t="s">
        <v>242</v>
      </c>
      <c r="B1869" s="38" t="s">
        <v>176</v>
      </c>
      <c r="C1869" s="38" t="s">
        <v>3984</v>
      </c>
      <c r="D1869" s="38" t="s">
        <v>3985</v>
      </c>
      <c r="E1869" s="38" t="s">
        <v>3670</v>
      </c>
      <c r="F1869" s="38" t="s">
        <v>3986</v>
      </c>
      <c r="G1869" s="38" t="s">
        <v>3744</v>
      </c>
      <c r="H1869" s="38" t="s">
        <v>2665</v>
      </c>
      <c r="I1869" s="39">
        <v>25305.96</v>
      </c>
      <c r="J1869" s="11">
        <f>VLOOKUP(LEFT(B1869,5),[1]Percents!$C:$M,6,FALSE)</f>
        <v>3.5830000000000001E-2</v>
      </c>
      <c r="K1869" s="13">
        <f t="shared" si="58"/>
        <v>906.71254680000004</v>
      </c>
      <c r="L1869" s="15" t="str">
        <f t="shared" si="59"/>
        <v>GG</v>
      </c>
    </row>
    <row r="1870" spans="1:12" s="40" customFormat="1" ht="14.25" customHeight="1" x14ac:dyDescent="0.25">
      <c r="A1870" s="38" t="s">
        <v>213</v>
      </c>
      <c r="B1870" s="38" t="s">
        <v>4327</v>
      </c>
      <c r="C1870" s="38" t="s">
        <v>3649</v>
      </c>
      <c r="D1870" s="38" t="s">
        <v>3650</v>
      </c>
      <c r="E1870" s="38" t="s">
        <v>4568</v>
      </c>
      <c r="F1870" s="38" t="s">
        <v>3651</v>
      </c>
      <c r="G1870" s="38" t="s">
        <v>3422</v>
      </c>
      <c r="H1870" s="38" t="s">
        <v>2665</v>
      </c>
      <c r="I1870" s="39">
        <v>70774.960000000006</v>
      </c>
      <c r="J1870" s="11">
        <f>VLOOKUP(LEFT(B1870,5),[1]Percents!$C:$M,6,FALSE)</f>
        <v>0.29404999999999998</v>
      </c>
      <c r="K1870" s="13">
        <f t="shared" si="58"/>
        <v>20811.376988</v>
      </c>
      <c r="L1870" s="15" t="str">
        <f t="shared" si="59"/>
        <v>GG</v>
      </c>
    </row>
    <row r="1871" spans="1:12" s="40" customFormat="1" ht="14.25" customHeight="1" x14ac:dyDescent="0.25">
      <c r="A1871" s="38" t="s">
        <v>141</v>
      </c>
      <c r="B1871" s="38" t="s">
        <v>3</v>
      </c>
      <c r="C1871" s="38" t="s">
        <v>8803</v>
      </c>
      <c r="D1871" s="38" t="s">
        <v>8804</v>
      </c>
      <c r="E1871" s="38" t="s">
        <v>108</v>
      </c>
      <c r="F1871" s="38" t="s">
        <v>8805</v>
      </c>
      <c r="G1871" s="38" t="s">
        <v>5782</v>
      </c>
      <c r="H1871" s="38" t="s">
        <v>2665</v>
      </c>
      <c r="I1871" s="39">
        <v>241.63</v>
      </c>
      <c r="J1871" s="11">
        <f>VLOOKUP(LEFT(B1871,5),[1]Percents!$C:$M,6,FALSE)</f>
        <v>0.1678</v>
      </c>
      <c r="K1871" s="13">
        <f t="shared" si="58"/>
        <v>40.545513999999997</v>
      </c>
      <c r="L1871" s="15" t="str">
        <f t="shared" si="59"/>
        <v>GG</v>
      </c>
    </row>
    <row r="1872" spans="1:12" s="40" customFormat="1" ht="14.25" customHeight="1" x14ac:dyDescent="0.25">
      <c r="A1872" s="38" t="s">
        <v>213</v>
      </c>
      <c r="B1872" s="38" t="s">
        <v>153</v>
      </c>
      <c r="C1872" s="38" t="s">
        <v>3987</v>
      </c>
      <c r="D1872" s="38" t="s">
        <v>3988</v>
      </c>
      <c r="E1872" s="38" t="s">
        <v>3989</v>
      </c>
      <c r="F1872" s="38" t="s">
        <v>3990</v>
      </c>
      <c r="G1872" s="38" t="s">
        <v>3534</v>
      </c>
      <c r="H1872" s="38" t="s">
        <v>2665</v>
      </c>
      <c r="I1872" s="39">
        <v>57307.209999999992</v>
      </c>
      <c r="J1872" s="11">
        <f>VLOOKUP(LEFT(B1872,5),[1]Percents!$C:$M,6,FALSE)</f>
        <v>0.29404999999999998</v>
      </c>
      <c r="K1872" s="13">
        <f t="shared" si="58"/>
        <v>16851.185100499995</v>
      </c>
      <c r="L1872" s="15" t="str">
        <f t="shared" si="59"/>
        <v>GG</v>
      </c>
    </row>
    <row r="1873" spans="1:12" s="40" customFormat="1" ht="14.25" customHeight="1" x14ac:dyDescent="0.25">
      <c r="A1873" s="38" t="s">
        <v>243</v>
      </c>
      <c r="B1873" s="38" t="s">
        <v>118</v>
      </c>
      <c r="C1873" s="38" t="s">
        <v>4760</v>
      </c>
      <c r="D1873" s="38" t="s">
        <v>4761</v>
      </c>
      <c r="E1873" s="38" t="s">
        <v>1571</v>
      </c>
      <c r="F1873" s="38" t="s">
        <v>4762</v>
      </c>
      <c r="G1873" s="38" t="s">
        <v>3534</v>
      </c>
      <c r="H1873" s="38" t="s">
        <v>2665</v>
      </c>
      <c r="I1873" s="39">
        <v>23222.83</v>
      </c>
      <c r="J1873" s="11">
        <f>VLOOKUP(LEFT(B1873,5),[1]Percents!$C:$M,6,FALSE)</f>
        <v>9.0999999999999998E-2</v>
      </c>
      <c r="K1873" s="13">
        <f t="shared" si="58"/>
        <v>2113.2775300000003</v>
      </c>
      <c r="L1873" s="15" t="str">
        <f t="shared" si="59"/>
        <v>GG</v>
      </c>
    </row>
    <row r="1874" spans="1:12" s="40" customFormat="1" ht="14.25" customHeight="1" x14ac:dyDescent="0.25">
      <c r="A1874" s="38" t="s">
        <v>66</v>
      </c>
      <c r="B1874" s="38" t="s">
        <v>3520</v>
      </c>
      <c r="C1874" s="38" t="s">
        <v>3991</v>
      </c>
      <c r="D1874" s="38" t="s">
        <v>3992</v>
      </c>
      <c r="E1874" s="38" t="s">
        <v>3202</v>
      </c>
      <c r="F1874" s="38" t="s">
        <v>3993</v>
      </c>
      <c r="G1874" s="38" t="s">
        <v>3744</v>
      </c>
      <c r="H1874" s="38" t="s">
        <v>2665</v>
      </c>
      <c r="I1874" s="39">
        <v>12868.7</v>
      </c>
      <c r="J1874" s="11">
        <f>VLOOKUP(LEFT(B1874,5),[1]Percents!$C:$M,6,FALSE)</f>
        <v>0</v>
      </c>
      <c r="K1874" s="13">
        <f t="shared" si="58"/>
        <v>0</v>
      </c>
      <c r="L1874" s="15" t="str">
        <f t="shared" si="59"/>
        <v>GG</v>
      </c>
    </row>
    <row r="1875" spans="1:12" s="40" customFormat="1" ht="14.25" customHeight="1" x14ac:dyDescent="0.25">
      <c r="A1875" s="38" t="s">
        <v>141</v>
      </c>
      <c r="B1875" s="38" t="s">
        <v>135</v>
      </c>
      <c r="C1875" s="38" t="s">
        <v>5935</v>
      </c>
      <c r="D1875" s="38" t="s">
        <v>5936</v>
      </c>
      <c r="E1875" s="38" t="s">
        <v>136</v>
      </c>
      <c r="F1875" s="38" t="s">
        <v>5937</v>
      </c>
      <c r="G1875" s="38" t="s">
        <v>5938</v>
      </c>
      <c r="H1875" s="38" t="s">
        <v>2665</v>
      </c>
      <c r="I1875" s="39">
        <v>7770.19</v>
      </c>
      <c r="J1875" s="11">
        <f>VLOOKUP(LEFT(B1875,5),[1]Percents!$C:$M,6,FALSE)</f>
        <v>0.1678</v>
      </c>
      <c r="K1875" s="13">
        <f t="shared" si="58"/>
        <v>1303.837882</v>
      </c>
      <c r="L1875" s="15" t="str">
        <f t="shared" si="59"/>
        <v>GG</v>
      </c>
    </row>
    <row r="1876" spans="1:12" s="40" customFormat="1" ht="14.25" customHeight="1" x14ac:dyDescent="0.25">
      <c r="A1876" s="38" t="s">
        <v>243</v>
      </c>
      <c r="B1876" s="38" t="s">
        <v>290</v>
      </c>
      <c r="C1876" s="38" t="s">
        <v>4129</v>
      </c>
      <c r="D1876" s="38" t="s">
        <v>4130</v>
      </c>
      <c r="E1876" s="38" t="s">
        <v>71</v>
      </c>
      <c r="F1876" s="38" t="s">
        <v>3996</v>
      </c>
      <c r="G1876" s="38" t="s">
        <v>3997</v>
      </c>
      <c r="H1876" s="38" t="s">
        <v>2665</v>
      </c>
      <c r="I1876" s="39">
        <v>17595.22</v>
      </c>
      <c r="J1876" s="11">
        <f>VLOOKUP(LEFT(B1876,5),[1]Percents!$C:$M,6,FALSE)</f>
        <v>9.0999999999999998E-2</v>
      </c>
      <c r="K1876" s="13">
        <f t="shared" si="58"/>
        <v>1601.1650200000001</v>
      </c>
      <c r="L1876" s="15" t="str">
        <f t="shared" si="59"/>
        <v>GG</v>
      </c>
    </row>
    <row r="1877" spans="1:12" s="40" customFormat="1" ht="14.25" customHeight="1" x14ac:dyDescent="0.25">
      <c r="A1877" s="38" t="s">
        <v>243</v>
      </c>
      <c r="B1877" s="38" t="s">
        <v>290</v>
      </c>
      <c r="C1877" s="38" t="s">
        <v>4131</v>
      </c>
      <c r="D1877" s="38" t="s">
        <v>4132</v>
      </c>
      <c r="E1877" s="38" t="s">
        <v>206</v>
      </c>
      <c r="F1877" s="38" t="s">
        <v>3996</v>
      </c>
      <c r="G1877" s="38" t="s">
        <v>3997</v>
      </c>
      <c r="H1877" s="38" t="s">
        <v>2665</v>
      </c>
      <c r="I1877" s="39">
        <v>45157.06</v>
      </c>
      <c r="J1877" s="11">
        <f>VLOOKUP(LEFT(B1877,5),[1]Percents!$C:$M,6,FALSE)</f>
        <v>9.0999999999999998E-2</v>
      </c>
      <c r="K1877" s="13">
        <f t="shared" si="58"/>
        <v>4109.2924599999997</v>
      </c>
      <c r="L1877" s="15" t="str">
        <f t="shared" si="59"/>
        <v>GG</v>
      </c>
    </row>
    <row r="1878" spans="1:12" s="40" customFormat="1" ht="14.25" customHeight="1" x14ac:dyDescent="0.25">
      <c r="A1878" s="38" t="s">
        <v>141</v>
      </c>
      <c r="B1878" s="38" t="s">
        <v>172</v>
      </c>
      <c r="C1878" s="38" t="s">
        <v>3994</v>
      </c>
      <c r="D1878" s="38" t="s">
        <v>3995</v>
      </c>
      <c r="E1878" s="38" t="s">
        <v>192</v>
      </c>
      <c r="F1878" s="38" t="s">
        <v>3996</v>
      </c>
      <c r="G1878" s="38" t="s">
        <v>3997</v>
      </c>
      <c r="H1878" s="38" t="s">
        <v>2665</v>
      </c>
      <c r="I1878" s="39">
        <v>14385.85</v>
      </c>
      <c r="J1878" s="11">
        <f>VLOOKUP(LEFT(B1878,5),[1]Percents!$C:$M,6,FALSE)</f>
        <v>0.1678</v>
      </c>
      <c r="K1878" s="13">
        <f t="shared" si="58"/>
        <v>2413.9456300000002</v>
      </c>
      <c r="L1878" s="15" t="str">
        <f t="shared" si="59"/>
        <v>GG</v>
      </c>
    </row>
    <row r="1879" spans="1:12" s="40" customFormat="1" ht="14.25" customHeight="1" x14ac:dyDescent="0.25">
      <c r="A1879" s="38" t="s">
        <v>213</v>
      </c>
      <c r="B1879" s="38" t="s">
        <v>106</v>
      </c>
      <c r="C1879" s="38" t="s">
        <v>3998</v>
      </c>
      <c r="D1879" s="38" t="s">
        <v>3999</v>
      </c>
      <c r="E1879" s="38" t="s">
        <v>3606</v>
      </c>
      <c r="F1879" s="38" t="s">
        <v>4000</v>
      </c>
      <c r="G1879" s="38" t="s">
        <v>3744</v>
      </c>
      <c r="H1879" s="38" t="s">
        <v>2665</v>
      </c>
      <c r="I1879" s="39">
        <v>80678.720000000001</v>
      </c>
      <c r="J1879" s="11">
        <f>VLOOKUP(LEFT(B1879,5),[1]Percents!$C:$M,6,FALSE)</f>
        <v>0.29404999999999998</v>
      </c>
      <c r="K1879" s="13">
        <f t="shared" si="58"/>
        <v>23723.577615999999</v>
      </c>
      <c r="L1879" s="15" t="str">
        <f t="shared" si="59"/>
        <v>GG</v>
      </c>
    </row>
    <row r="1880" spans="1:12" s="40" customFormat="1" ht="14.25" customHeight="1" x14ac:dyDescent="0.25">
      <c r="A1880" s="38" t="s">
        <v>243</v>
      </c>
      <c r="B1880" s="38" t="s">
        <v>289</v>
      </c>
      <c r="C1880" s="38" t="s">
        <v>4133</v>
      </c>
      <c r="D1880" s="38" t="s">
        <v>4134</v>
      </c>
      <c r="E1880" s="38" t="s">
        <v>655</v>
      </c>
      <c r="F1880" s="38" t="s">
        <v>4003</v>
      </c>
      <c r="G1880" s="38" t="s">
        <v>4004</v>
      </c>
      <c r="H1880" s="38" t="s">
        <v>2665</v>
      </c>
      <c r="I1880" s="39">
        <v>43951.34</v>
      </c>
      <c r="J1880" s="11">
        <f>VLOOKUP(LEFT(B1880,5),[1]Percents!$C:$M,6,FALSE)</f>
        <v>9.0999999999999998E-2</v>
      </c>
      <c r="K1880" s="13">
        <f t="shared" si="58"/>
        <v>3999.5719399999994</v>
      </c>
      <c r="L1880" s="15" t="str">
        <f t="shared" si="59"/>
        <v>GG</v>
      </c>
    </row>
    <row r="1881" spans="1:12" s="40" customFormat="1" ht="14.25" customHeight="1" x14ac:dyDescent="0.25">
      <c r="A1881" s="38" t="s">
        <v>243</v>
      </c>
      <c r="B1881" s="38" t="s">
        <v>2543</v>
      </c>
      <c r="C1881" s="38" t="s">
        <v>4001</v>
      </c>
      <c r="D1881" s="38" t="s">
        <v>4002</v>
      </c>
      <c r="E1881" s="38" t="s">
        <v>295</v>
      </c>
      <c r="F1881" s="38" t="s">
        <v>4003</v>
      </c>
      <c r="G1881" s="38" t="s">
        <v>4004</v>
      </c>
      <c r="H1881" s="38" t="s">
        <v>2665</v>
      </c>
      <c r="I1881" s="39">
        <v>25204.13</v>
      </c>
      <c r="J1881" s="11">
        <f>VLOOKUP(LEFT(B1881,5),[1]Percents!$C:$M,6,FALSE)</f>
        <v>9.0999999999999998E-2</v>
      </c>
      <c r="K1881" s="13">
        <f t="shared" si="58"/>
        <v>2293.5758300000002</v>
      </c>
      <c r="L1881" s="15" t="str">
        <f t="shared" si="59"/>
        <v>GG</v>
      </c>
    </row>
    <row r="1882" spans="1:12" s="40" customFormat="1" ht="14.25" customHeight="1" x14ac:dyDescent="0.25">
      <c r="A1882" s="38" t="s">
        <v>141</v>
      </c>
      <c r="B1882" s="38" t="s">
        <v>3</v>
      </c>
      <c r="C1882" s="38" t="s">
        <v>11782</v>
      </c>
      <c r="D1882" s="38" t="s">
        <v>11783</v>
      </c>
      <c r="E1882" s="38" t="s">
        <v>448</v>
      </c>
      <c r="F1882" s="38" t="s">
        <v>11784</v>
      </c>
      <c r="G1882" s="38" t="s">
        <v>3744</v>
      </c>
      <c r="H1882" s="38" t="s">
        <v>2665</v>
      </c>
      <c r="I1882" s="39">
        <v>908.98</v>
      </c>
      <c r="J1882" s="11">
        <f>VLOOKUP(LEFT(B1882,5),[1]Percents!$C:$M,6,FALSE)</f>
        <v>0.1678</v>
      </c>
      <c r="K1882" s="13">
        <f t="shared" si="58"/>
        <v>152.52684400000001</v>
      </c>
      <c r="L1882" s="15" t="str">
        <f t="shared" si="59"/>
        <v>GG</v>
      </c>
    </row>
    <row r="1883" spans="1:12" s="40" customFormat="1" ht="14.25" customHeight="1" x14ac:dyDescent="0.25">
      <c r="A1883" s="38" t="s">
        <v>243</v>
      </c>
      <c r="B1883" s="38" t="s">
        <v>674</v>
      </c>
      <c r="C1883" s="38" t="s">
        <v>4005</v>
      </c>
      <c r="D1883" s="38" t="s">
        <v>4006</v>
      </c>
      <c r="E1883" s="38" t="s">
        <v>561</v>
      </c>
      <c r="F1883" s="38" t="s">
        <v>4007</v>
      </c>
      <c r="G1883" s="38" t="s">
        <v>3941</v>
      </c>
      <c r="H1883" s="38" t="s">
        <v>2665</v>
      </c>
      <c r="I1883" s="39">
        <v>25204.75</v>
      </c>
      <c r="J1883" s="11">
        <f>VLOOKUP(LEFT(B1883,5),[1]Percents!$C:$M,6,FALSE)</f>
        <v>9.0999999999999998E-2</v>
      </c>
      <c r="K1883" s="13">
        <f t="shared" si="58"/>
        <v>2293.6322500000001</v>
      </c>
      <c r="L1883" s="15" t="str">
        <f t="shared" si="59"/>
        <v>GG</v>
      </c>
    </row>
    <row r="1884" spans="1:12" s="40" customFormat="1" ht="14.25" customHeight="1" x14ac:dyDescent="0.25">
      <c r="A1884" s="38" t="s">
        <v>141</v>
      </c>
      <c r="B1884" s="38" t="s">
        <v>245</v>
      </c>
      <c r="C1884" s="38" t="s">
        <v>4369</v>
      </c>
      <c r="D1884" s="38" t="s">
        <v>4370</v>
      </c>
      <c r="E1884" s="38" t="s">
        <v>246</v>
      </c>
      <c r="F1884" s="38" t="s">
        <v>4371</v>
      </c>
      <c r="G1884" s="38" t="s">
        <v>4320</v>
      </c>
      <c r="H1884" s="38" t="s">
        <v>2665</v>
      </c>
      <c r="I1884" s="39">
        <v>9562.74</v>
      </c>
      <c r="J1884" s="11">
        <f>VLOOKUP(LEFT(B1884,5),[1]Percents!$C:$M,6,FALSE)</f>
        <v>0.1678</v>
      </c>
      <c r="K1884" s="13">
        <f t="shared" ref="K1884:K1947" si="60">+J1884*I1884</f>
        <v>1604.627772</v>
      </c>
      <c r="L1884" s="15" t="str">
        <f t="shared" si="59"/>
        <v>GG</v>
      </c>
    </row>
    <row r="1885" spans="1:12" s="40" customFormat="1" ht="14.25" customHeight="1" x14ac:dyDescent="0.25">
      <c r="A1885" s="38" t="s">
        <v>243</v>
      </c>
      <c r="B1885" s="38" t="s">
        <v>118</v>
      </c>
      <c r="C1885" s="38" t="s">
        <v>11785</v>
      </c>
      <c r="D1885" s="38" t="s">
        <v>11786</v>
      </c>
      <c r="E1885" s="38" t="s">
        <v>107</v>
      </c>
      <c r="F1885" s="38" t="s">
        <v>4371</v>
      </c>
      <c r="G1885" s="38" t="s">
        <v>4320</v>
      </c>
      <c r="H1885" s="38" t="s">
        <v>2665</v>
      </c>
      <c r="I1885" s="41">
        <v>-0.04</v>
      </c>
      <c r="J1885" s="11">
        <f>VLOOKUP(LEFT(B1885,5),[1]Percents!$C:$M,6,FALSE)</f>
        <v>9.0999999999999998E-2</v>
      </c>
      <c r="K1885" s="13">
        <f t="shared" si="60"/>
        <v>-3.64E-3</v>
      </c>
      <c r="L1885" s="15" t="str">
        <f t="shared" si="59"/>
        <v>GG</v>
      </c>
    </row>
    <row r="1886" spans="1:12" s="40" customFormat="1" ht="14.25" customHeight="1" x14ac:dyDescent="0.25">
      <c r="A1886" s="38" t="s">
        <v>213</v>
      </c>
      <c r="B1886" s="38" t="s">
        <v>4008</v>
      </c>
      <c r="C1886" s="38" t="s">
        <v>4009</v>
      </c>
      <c r="D1886" s="38" t="s">
        <v>4010</v>
      </c>
      <c r="E1886" s="38" t="s">
        <v>4011</v>
      </c>
      <c r="F1886" s="38" t="s">
        <v>4012</v>
      </c>
      <c r="G1886" s="38" t="s">
        <v>4013</v>
      </c>
      <c r="H1886" s="38" t="s">
        <v>2665</v>
      </c>
      <c r="I1886" s="39">
        <v>5153.62</v>
      </c>
      <c r="J1886" s="11">
        <f>VLOOKUP(LEFT(B1886,5),[1]Percents!$C:$M,6,FALSE)</f>
        <v>0.29404999999999998</v>
      </c>
      <c r="K1886" s="13">
        <f t="shared" si="60"/>
        <v>1515.4219609999998</v>
      </c>
      <c r="L1886" s="15" t="str">
        <f t="shared" si="59"/>
        <v>GG</v>
      </c>
    </row>
    <row r="1887" spans="1:12" s="40" customFormat="1" ht="14.25" customHeight="1" x14ac:dyDescent="0.25">
      <c r="A1887" s="38" t="s">
        <v>243</v>
      </c>
      <c r="B1887" s="38" t="s">
        <v>118</v>
      </c>
      <c r="C1887" s="38" t="s">
        <v>4499</v>
      </c>
      <c r="D1887" s="38" t="s">
        <v>4500</v>
      </c>
      <c r="E1887" s="38" t="s">
        <v>1094</v>
      </c>
      <c r="F1887" s="38" t="s">
        <v>4501</v>
      </c>
      <c r="G1887" s="38" t="s">
        <v>4320</v>
      </c>
      <c r="H1887" s="38" t="s">
        <v>2665</v>
      </c>
      <c r="I1887" s="39">
        <v>2017.33</v>
      </c>
      <c r="J1887" s="11">
        <f>VLOOKUP(LEFT(B1887,5),[1]Percents!$C:$M,6,FALSE)</f>
        <v>9.0999999999999998E-2</v>
      </c>
      <c r="K1887" s="13">
        <f t="shared" si="60"/>
        <v>183.57702999999998</v>
      </c>
      <c r="L1887" s="15" t="str">
        <f t="shared" si="59"/>
        <v>GG</v>
      </c>
    </row>
    <row r="1888" spans="1:12" s="40" customFormat="1" ht="14.25" customHeight="1" x14ac:dyDescent="0.25">
      <c r="A1888" s="38" t="s">
        <v>213</v>
      </c>
      <c r="B1888" s="38" t="s">
        <v>270</v>
      </c>
      <c r="C1888" s="38" t="s">
        <v>4372</v>
      </c>
      <c r="D1888" s="38" t="s">
        <v>4373</v>
      </c>
      <c r="E1888" s="38" t="s">
        <v>1435</v>
      </c>
      <c r="F1888" s="38" t="s">
        <v>4374</v>
      </c>
      <c r="G1888" s="38" t="s">
        <v>4320</v>
      </c>
      <c r="H1888" s="38" t="s">
        <v>2665</v>
      </c>
      <c r="I1888" s="39">
        <v>96581.78</v>
      </c>
      <c r="J1888" s="11">
        <f>VLOOKUP(LEFT(B1888,5),[1]Percents!$C:$M,6,FALSE)</f>
        <v>8.6050000000000001E-2</v>
      </c>
      <c r="K1888" s="13">
        <f t="shared" si="60"/>
        <v>8310.862169</v>
      </c>
      <c r="L1888" s="15" t="str">
        <f t="shared" si="59"/>
        <v>GG</v>
      </c>
    </row>
    <row r="1889" spans="1:12" s="40" customFormat="1" ht="14.25" customHeight="1" x14ac:dyDescent="0.25">
      <c r="A1889" s="38" t="s">
        <v>213</v>
      </c>
      <c r="B1889" s="38" t="s">
        <v>270</v>
      </c>
      <c r="C1889" s="38" t="s">
        <v>4375</v>
      </c>
      <c r="D1889" s="38" t="s">
        <v>4376</v>
      </c>
      <c r="E1889" s="38" t="s">
        <v>1241</v>
      </c>
      <c r="F1889" s="38" t="s">
        <v>4377</v>
      </c>
      <c r="G1889" s="38" t="s">
        <v>4320</v>
      </c>
      <c r="H1889" s="38" t="s">
        <v>2665</v>
      </c>
      <c r="I1889" s="39">
        <v>7663.74</v>
      </c>
      <c r="J1889" s="11">
        <f>VLOOKUP(LEFT(B1889,5),[1]Percents!$C:$M,6,FALSE)</f>
        <v>8.6050000000000001E-2</v>
      </c>
      <c r="K1889" s="13">
        <f t="shared" si="60"/>
        <v>659.46482700000001</v>
      </c>
      <c r="L1889" s="15" t="str">
        <f t="shared" si="59"/>
        <v>GG</v>
      </c>
    </row>
    <row r="1890" spans="1:12" s="40" customFormat="1" ht="14.25" customHeight="1" x14ac:dyDescent="0.25">
      <c r="A1890" s="38" t="s">
        <v>141</v>
      </c>
      <c r="B1890" s="38" t="s">
        <v>3</v>
      </c>
      <c r="C1890" s="38" t="s">
        <v>8806</v>
      </c>
      <c r="D1890" s="38" t="s">
        <v>8807</v>
      </c>
      <c r="E1890" s="38" t="s">
        <v>1015</v>
      </c>
      <c r="F1890" s="38" t="s">
        <v>8808</v>
      </c>
      <c r="G1890" s="38" t="s">
        <v>4320</v>
      </c>
      <c r="H1890" s="38" t="s">
        <v>2665</v>
      </c>
      <c r="I1890" s="39">
        <v>724.97</v>
      </c>
      <c r="J1890" s="11">
        <f>VLOOKUP(LEFT(B1890,5),[1]Percents!$C:$M,6,FALSE)</f>
        <v>0.1678</v>
      </c>
      <c r="K1890" s="13">
        <f t="shared" si="60"/>
        <v>121.64996600000001</v>
      </c>
      <c r="L1890" s="15" t="str">
        <f t="shared" si="59"/>
        <v>GG</v>
      </c>
    </row>
    <row r="1891" spans="1:12" s="40" customFormat="1" ht="14.25" customHeight="1" x14ac:dyDescent="0.25">
      <c r="A1891" s="38" t="s">
        <v>141</v>
      </c>
      <c r="B1891" s="38" t="s">
        <v>3</v>
      </c>
      <c r="C1891" s="38" t="s">
        <v>9511</v>
      </c>
      <c r="D1891" s="38" t="s">
        <v>9512</v>
      </c>
      <c r="E1891" s="38" t="s">
        <v>378</v>
      </c>
      <c r="F1891" s="38" t="s">
        <v>9513</v>
      </c>
      <c r="G1891" s="38" t="s">
        <v>4195</v>
      </c>
      <c r="H1891" s="38" t="s">
        <v>2665</v>
      </c>
      <c r="I1891" s="39">
        <v>51343.02</v>
      </c>
      <c r="J1891" s="11">
        <f>VLOOKUP(LEFT(B1891,5),[1]Percents!$C:$M,6,FALSE)</f>
        <v>0.1678</v>
      </c>
      <c r="K1891" s="13">
        <f t="shared" si="60"/>
        <v>8615.3587559999996</v>
      </c>
      <c r="L1891" s="15" t="str">
        <f t="shared" si="59"/>
        <v>GG</v>
      </c>
    </row>
    <row r="1892" spans="1:12" s="40" customFormat="1" ht="14.25" customHeight="1" x14ac:dyDescent="0.25">
      <c r="A1892" s="38" t="s">
        <v>141</v>
      </c>
      <c r="B1892" s="38" t="s">
        <v>172</v>
      </c>
      <c r="C1892" s="38" t="s">
        <v>4502</v>
      </c>
      <c r="D1892" s="38" t="s">
        <v>4503</v>
      </c>
      <c r="E1892" s="38" t="s">
        <v>184</v>
      </c>
      <c r="F1892" s="38" t="s">
        <v>4504</v>
      </c>
      <c r="G1892" s="38" t="s">
        <v>4391</v>
      </c>
      <c r="H1892" s="38" t="s">
        <v>2665</v>
      </c>
      <c r="I1892" s="39">
        <v>17578.36</v>
      </c>
      <c r="J1892" s="11">
        <f>VLOOKUP(LEFT(B1892,5),[1]Percents!$C:$M,6,FALSE)</f>
        <v>0.1678</v>
      </c>
      <c r="K1892" s="13">
        <f t="shared" si="60"/>
        <v>2949.6488080000004</v>
      </c>
      <c r="L1892" s="15" t="str">
        <f t="shared" si="59"/>
        <v>GG</v>
      </c>
    </row>
    <row r="1893" spans="1:12" s="40" customFormat="1" ht="14.25" customHeight="1" x14ac:dyDescent="0.25">
      <c r="A1893" s="38" t="s">
        <v>243</v>
      </c>
      <c r="B1893" s="38" t="s">
        <v>290</v>
      </c>
      <c r="C1893" s="38" t="s">
        <v>4871</v>
      </c>
      <c r="D1893" s="38" t="s">
        <v>4872</v>
      </c>
      <c r="E1893" s="38" t="s">
        <v>272</v>
      </c>
      <c r="F1893" s="38" t="s">
        <v>4873</v>
      </c>
      <c r="G1893" s="38" t="s">
        <v>3223</v>
      </c>
      <c r="H1893" s="38" t="s">
        <v>2665</v>
      </c>
      <c r="I1893" s="39">
        <v>5286.9699999999993</v>
      </c>
      <c r="J1893" s="11">
        <f>VLOOKUP(LEFT(B1893,5),[1]Percents!$C:$M,6,FALSE)</f>
        <v>9.0999999999999998E-2</v>
      </c>
      <c r="K1893" s="13">
        <f t="shared" si="60"/>
        <v>481.11426999999992</v>
      </c>
      <c r="L1893" s="15" t="str">
        <f t="shared" ref="L1893:L1956" si="61">LEFT(F1893,2)</f>
        <v>GG</v>
      </c>
    </row>
    <row r="1894" spans="1:12" s="40" customFormat="1" ht="14.25" customHeight="1" x14ac:dyDescent="0.25">
      <c r="A1894" s="38" t="s">
        <v>213</v>
      </c>
      <c r="B1894" s="38" t="s">
        <v>2</v>
      </c>
      <c r="C1894" s="38" t="s">
        <v>4505</v>
      </c>
      <c r="D1894" s="38" t="s">
        <v>4506</v>
      </c>
      <c r="E1894" s="38" t="s">
        <v>872</v>
      </c>
      <c r="F1894" s="38" t="s">
        <v>4507</v>
      </c>
      <c r="G1894" s="38" t="s">
        <v>4464</v>
      </c>
      <c r="H1894" s="38" t="s">
        <v>2665</v>
      </c>
      <c r="I1894" s="39">
        <v>59474.78</v>
      </c>
      <c r="J1894" s="11">
        <f>VLOOKUP(LEFT(B1894,5),[1]Percents!$C:$M,6,FALSE)</f>
        <v>0.29404999999999998</v>
      </c>
      <c r="K1894" s="13">
        <f t="shared" si="60"/>
        <v>17488.559058999999</v>
      </c>
      <c r="L1894" s="15" t="str">
        <f t="shared" si="61"/>
        <v>GG</v>
      </c>
    </row>
    <row r="1895" spans="1:12" s="40" customFormat="1" ht="14.25" customHeight="1" x14ac:dyDescent="0.25">
      <c r="A1895" s="38" t="s">
        <v>243</v>
      </c>
      <c r="B1895" s="38" t="s">
        <v>118</v>
      </c>
      <c r="C1895" s="38" t="s">
        <v>8809</v>
      </c>
      <c r="D1895" s="38" t="s">
        <v>8810</v>
      </c>
      <c r="E1895" s="38" t="s">
        <v>107</v>
      </c>
      <c r="F1895" s="38" t="s">
        <v>4507</v>
      </c>
      <c r="G1895" s="38" t="s">
        <v>4464</v>
      </c>
      <c r="H1895" s="38" t="s">
        <v>2665</v>
      </c>
      <c r="I1895" s="39">
        <v>8458.98</v>
      </c>
      <c r="J1895" s="11">
        <f>VLOOKUP(LEFT(B1895,5),[1]Percents!$C:$M,6,FALSE)</f>
        <v>9.0999999999999998E-2</v>
      </c>
      <c r="K1895" s="13">
        <f t="shared" si="60"/>
        <v>769.76717999999994</v>
      </c>
      <c r="L1895" s="15" t="str">
        <f t="shared" si="61"/>
        <v>GG</v>
      </c>
    </row>
    <row r="1896" spans="1:12" s="40" customFormat="1" ht="14.25" customHeight="1" x14ac:dyDescent="0.25">
      <c r="A1896" s="38" t="s">
        <v>141</v>
      </c>
      <c r="B1896" s="38" t="s">
        <v>172</v>
      </c>
      <c r="C1896" s="38" t="s">
        <v>4508</v>
      </c>
      <c r="D1896" s="38" t="s">
        <v>4509</v>
      </c>
      <c r="E1896" s="38" t="s">
        <v>4</v>
      </c>
      <c r="F1896" s="38" t="s">
        <v>4510</v>
      </c>
      <c r="G1896" s="38" t="s">
        <v>4320</v>
      </c>
      <c r="H1896" s="38" t="s">
        <v>2665</v>
      </c>
      <c r="I1896" s="39">
        <v>2630.97</v>
      </c>
      <c r="J1896" s="11">
        <f>VLOOKUP(LEFT(B1896,5),[1]Percents!$C:$M,6,FALSE)</f>
        <v>0.1678</v>
      </c>
      <c r="K1896" s="13">
        <f t="shared" si="60"/>
        <v>441.476766</v>
      </c>
      <c r="L1896" s="15" t="str">
        <f t="shared" si="61"/>
        <v>GG</v>
      </c>
    </row>
    <row r="1897" spans="1:12" s="40" customFormat="1" ht="14.25" customHeight="1" x14ac:dyDescent="0.25">
      <c r="A1897" s="38" t="s">
        <v>243</v>
      </c>
      <c r="B1897" s="38" t="s">
        <v>290</v>
      </c>
      <c r="C1897" s="38" t="s">
        <v>4874</v>
      </c>
      <c r="D1897" s="38" t="s">
        <v>4875</v>
      </c>
      <c r="E1897" s="38" t="s">
        <v>544</v>
      </c>
      <c r="F1897" s="38" t="s">
        <v>4876</v>
      </c>
      <c r="G1897" s="38" t="s">
        <v>4050</v>
      </c>
      <c r="H1897" s="38" t="s">
        <v>2665</v>
      </c>
      <c r="I1897" s="39">
        <v>18558.22</v>
      </c>
      <c r="J1897" s="11">
        <f>VLOOKUP(LEFT(B1897,5),[1]Percents!$C:$M,6,FALSE)</f>
        <v>9.0999999999999998E-2</v>
      </c>
      <c r="K1897" s="13">
        <f t="shared" si="60"/>
        <v>1688.79802</v>
      </c>
      <c r="L1897" s="15" t="str">
        <f t="shared" si="61"/>
        <v>GG</v>
      </c>
    </row>
    <row r="1898" spans="1:12" s="40" customFormat="1" ht="14.25" customHeight="1" x14ac:dyDescent="0.25">
      <c r="A1898" s="38" t="s">
        <v>141</v>
      </c>
      <c r="B1898" s="38" t="s">
        <v>43</v>
      </c>
      <c r="C1898" s="38" t="s">
        <v>5031</v>
      </c>
      <c r="D1898" s="38" t="s">
        <v>5032</v>
      </c>
      <c r="E1898" s="38" t="s">
        <v>356</v>
      </c>
      <c r="F1898" s="38" t="s">
        <v>5033</v>
      </c>
      <c r="G1898" s="38" t="s">
        <v>4852</v>
      </c>
      <c r="H1898" s="38" t="s">
        <v>2665</v>
      </c>
      <c r="I1898" s="39">
        <v>29763.16</v>
      </c>
      <c r="J1898" s="11">
        <f>VLOOKUP(LEFT(B1898,5),[1]Percents!$C:$M,6,FALSE)</f>
        <v>0.1678</v>
      </c>
      <c r="K1898" s="13">
        <f t="shared" si="60"/>
        <v>4994.2582480000001</v>
      </c>
      <c r="L1898" s="15" t="str">
        <f t="shared" si="61"/>
        <v>GG</v>
      </c>
    </row>
    <row r="1899" spans="1:12" s="40" customFormat="1" ht="14.25" customHeight="1" x14ac:dyDescent="0.25">
      <c r="A1899" s="38" t="s">
        <v>141</v>
      </c>
      <c r="B1899" s="38" t="s">
        <v>3</v>
      </c>
      <c r="C1899" s="38" t="s">
        <v>11416</v>
      </c>
      <c r="D1899" s="38" t="s">
        <v>11417</v>
      </c>
      <c r="E1899" s="38" t="s">
        <v>448</v>
      </c>
      <c r="F1899" s="38" t="s">
        <v>11418</v>
      </c>
      <c r="G1899" s="38" t="s">
        <v>4685</v>
      </c>
      <c r="H1899" s="38" t="s">
        <v>2665</v>
      </c>
      <c r="I1899" s="41">
        <v>-0.05</v>
      </c>
      <c r="J1899" s="11">
        <f>VLOOKUP(LEFT(B1899,5),[1]Percents!$C:$M,6,FALSE)</f>
        <v>0.1678</v>
      </c>
      <c r="K1899" s="13">
        <f t="shared" si="60"/>
        <v>-8.3899999999999999E-3</v>
      </c>
      <c r="L1899" s="15" t="str">
        <f t="shared" si="61"/>
        <v>GG</v>
      </c>
    </row>
    <row r="1900" spans="1:12" s="40" customFormat="1" ht="14.25" customHeight="1" x14ac:dyDescent="0.25">
      <c r="A1900" s="38" t="s">
        <v>141</v>
      </c>
      <c r="B1900" s="38" t="s">
        <v>172</v>
      </c>
      <c r="C1900" s="38" t="s">
        <v>4877</v>
      </c>
      <c r="D1900" s="38" t="s">
        <v>4878</v>
      </c>
      <c r="E1900" s="38" t="s">
        <v>3635</v>
      </c>
      <c r="F1900" s="38" t="s">
        <v>4879</v>
      </c>
      <c r="G1900" s="38" t="s">
        <v>4880</v>
      </c>
      <c r="H1900" s="38" t="s">
        <v>2665</v>
      </c>
      <c r="I1900" s="39">
        <v>28537.88</v>
      </c>
      <c r="J1900" s="11">
        <f>VLOOKUP(LEFT(B1900,5),[1]Percents!$C:$M,6,FALSE)</f>
        <v>0.1678</v>
      </c>
      <c r="K1900" s="13">
        <f t="shared" si="60"/>
        <v>4788.6562640000002</v>
      </c>
      <c r="L1900" s="15" t="str">
        <f t="shared" si="61"/>
        <v>GG</v>
      </c>
    </row>
    <row r="1901" spans="1:12" s="40" customFormat="1" ht="14.25" customHeight="1" x14ac:dyDescent="0.25">
      <c r="A1901" s="38" t="s">
        <v>243</v>
      </c>
      <c r="B1901" s="38" t="s">
        <v>50</v>
      </c>
      <c r="C1901" s="38" t="s">
        <v>7063</v>
      </c>
      <c r="D1901" s="38" t="s">
        <v>7064</v>
      </c>
      <c r="E1901" s="38" t="s">
        <v>6806</v>
      </c>
      <c r="F1901" s="38" t="s">
        <v>7065</v>
      </c>
      <c r="G1901" s="38" t="s">
        <v>4852</v>
      </c>
      <c r="H1901" s="38" t="s">
        <v>2665</v>
      </c>
      <c r="I1901" s="39">
        <v>170.32</v>
      </c>
      <c r="J1901" s="11">
        <f>VLOOKUP(LEFT(B1901,5),[1]Percents!$C:$M,6,FALSE)</f>
        <v>9.0999999999999998E-2</v>
      </c>
      <c r="K1901" s="13">
        <f t="shared" si="60"/>
        <v>15.49912</v>
      </c>
      <c r="L1901" s="15" t="str">
        <f t="shared" si="61"/>
        <v>GG</v>
      </c>
    </row>
    <row r="1902" spans="1:12" s="40" customFormat="1" ht="14.25" customHeight="1" x14ac:dyDescent="0.25">
      <c r="A1902" s="38" t="s">
        <v>243</v>
      </c>
      <c r="B1902" s="38" t="s">
        <v>2543</v>
      </c>
      <c r="C1902" s="38" t="s">
        <v>4881</v>
      </c>
      <c r="D1902" s="38" t="s">
        <v>4882</v>
      </c>
      <c r="E1902" s="38" t="s">
        <v>3487</v>
      </c>
      <c r="F1902" s="38" t="s">
        <v>4883</v>
      </c>
      <c r="G1902" s="38" t="s">
        <v>4805</v>
      </c>
      <c r="H1902" s="38" t="s">
        <v>2665</v>
      </c>
      <c r="I1902" s="39">
        <v>44305.31</v>
      </c>
      <c r="J1902" s="11">
        <f>VLOOKUP(LEFT(B1902,5),[1]Percents!$C:$M,6,FALSE)</f>
        <v>9.0999999999999998E-2</v>
      </c>
      <c r="K1902" s="13">
        <f t="shared" si="60"/>
        <v>4031.7832099999996</v>
      </c>
      <c r="L1902" s="15" t="str">
        <f t="shared" si="61"/>
        <v>GG</v>
      </c>
    </row>
    <row r="1903" spans="1:12" s="40" customFormat="1" ht="14.25" customHeight="1" x14ac:dyDescent="0.25">
      <c r="A1903" s="38" t="s">
        <v>243</v>
      </c>
      <c r="B1903" s="38" t="s">
        <v>290</v>
      </c>
      <c r="C1903" s="38" t="s">
        <v>8811</v>
      </c>
      <c r="D1903" s="38" t="s">
        <v>8812</v>
      </c>
      <c r="E1903" s="38" t="s">
        <v>272</v>
      </c>
      <c r="F1903" s="38" t="s">
        <v>8813</v>
      </c>
      <c r="G1903" s="38" t="s">
        <v>4884</v>
      </c>
      <c r="H1903" s="38" t="s">
        <v>2665</v>
      </c>
      <c r="I1903" s="39">
        <v>141.18000000000009</v>
      </c>
      <c r="J1903" s="11">
        <f>VLOOKUP(LEFT(B1903,5),[1]Percents!$C:$M,6,FALSE)</f>
        <v>9.0999999999999998E-2</v>
      </c>
      <c r="K1903" s="13">
        <f t="shared" si="60"/>
        <v>12.847380000000008</v>
      </c>
      <c r="L1903" s="15" t="str">
        <f t="shared" si="61"/>
        <v>GG</v>
      </c>
    </row>
    <row r="1904" spans="1:12" s="40" customFormat="1" ht="14.25" customHeight="1" x14ac:dyDescent="0.25">
      <c r="A1904" s="38" t="s">
        <v>243</v>
      </c>
      <c r="B1904" s="38" t="s">
        <v>50</v>
      </c>
      <c r="C1904" s="38" t="s">
        <v>5034</v>
      </c>
      <c r="D1904" s="38" t="s">
        <v>5035</v>
      </c>
      <c r="E1904" s="38" t="s">
        <v>4447</v>
      </c>
      <c r="F1904" s="38" t="s">
        <v>5036</v>
      </c>
      <c r="G1904" s="38" t="s">
        <v>4852</v>
      </c>
      <c r="H1904" s="38" t="s">
        <v>2665</v>
      </c>
      <c r="I1904" s="39">
        <v>117685.36</v>
      </c>
      <c r="J1904" s="11">
        <f>VLOOKUP(LEFT(B1904,5),[1]Percents!$C:$M,6,FALSE)</f>
        <v>9.0999999999999998E-2</v>
      </c>
      <c r="K1904" s="13">
        <f t="shared" si="60"/>
        <v>10709.367759999999</v>
      </c>
      <c r="L1904" s="15" t="str">
        <f t="shared" si="61"/>
        <v>GG</v>
      </c>
    </row>
    <row r="1905" spans="1:12" s="40" customFormat="1" ht="14.25" customHeight="1" x14ac:dyDescent="0.25">
      <c r="A1905" s="38" t="s">
        <v>213</v>
      </c>
      <c r="B1905" s="38" t="s">
        <v>106</v>
      </c>
      <c r="C1905" s="38" t="s">
        <v>5566</v>
      </c>
      <c r="D1905" s="38" t="s">
        <v>5567</v>
      </c>
      <c r="E1905" s="38" t="s">
        <v>253</v>
      </c>
      <c r="F1905" s="38" t="s">
        <v>5568</v>
      </c>
      <c r="G1905" s="38" t="s">
        <v>4784</v>
      </c>
      <c r="H1905" s="38" t="s">
        <v>2665</v>
      </c>
      <c r="I1905" s="39">
        <v>19657.73</v>
      </c>
      <c r="J1905" s="11">
        <f>VLOOKUP(LEFT(B1905,5),[1]Percents!$C:$M,6,FALSE)</f>
        <v>0.29404999999999998</v>
      </c>
      <c r="K1905" s="13">
        <f t="shared" si="60"/>
        <v>5780.3555064999991</v>
      </c>
      <c r="L1905" s="15" t="str">
        <f t="shared" si="61"/>
        <v>GG</v>
      </c>
    </row>
    <row r="1906" spans="1:12" s="40" customFormat="1" ht="14.25" customHeight="1" x14ac:dyDescent="0.25">
      <c r="A1906" s="38" t="s">
        <v>243</v>
      </c>
      <c r="B1906" s="38" t="s">
        <v>118</v>
      </c>
      <c r="C1906" s="38" t="s">
        <v>8814</v>
      </c>
      <c r="D1906" s="38" t="s">
        <v>8815</v>
      </c>
      <c r="E1906" s="38" t="s">
        <v>5569</v>
      </c>
      <c r="F1906" s="38" t="s">
        <v>8816</v>
      </c>
      <c r="G1906" s="38" t="s">
        <v>4957</v>
      </c>
      <c r="H1906" s="38" t="s">
        <v>2665</v>
      </c>
      <c r="I1906" s="39">
        <v>21587.11</v>
      </c>
      <c r="J1906" s="11">
        <f>VLOOKUP(LEFT(B1906,5),[1]Percents!$C:$M,6,FALSE)</f>
        <v>9.0999999999999998E-2</v>
      </c>
      <c r="K1906" s="13">
        <f t="shared" si="60"/>
        <v>1964.4270100000001</v>
      </c>
      <c r="L1906" s="15" t="str">
        <f t="shared" si="61"/>
        <v>GG</v>
      </c>
    </row>
    <row r="1907" spans="1:12" s="40" customFormat="1" ht="14.25" customHeight="1" x14ac:dyDescent="0.25">
      <c r="A1907" s="38" t="s">
        <v>243</v>
      </c>
      <c r="B1907" s="38" t="s">
        <v>118</v>
      </c>
      <c r="C1907" s="38" t="s">
        <v>10065</v>
      </c>
      <c r="D1907" s="38" t="s">
        <v>10066</v>
      </c>
      <c r="E1907" s="38" t="s">
        <v>112</v>
      </c>
      <c r="F1907" s="38" t="s">
        <v>8816</v>
      </c>
      <c r="G1907" s="38" t="s">
        <v>4957</v>
      </c>
      <c r="H1907" s="38" t="s">
        <v>2665</v>
      </c>
      <c r="I1907" s="39">
        <v>13893.12</v>
      </c>
      <c r="J1907" s="11">
        <f>VLOOKUP(LEFT(B1907,5),[1]Percents!$C:$M,6,FALSE)</f>
        <v>9.0999999999999998E-2</v>
      </c>
      <c r="K1907" s="13">
        <f t="shared" si="60"/>
        <v>1264.2739200000001</v>
      </c>
      <c r="L1907" s="15" t="str">
        <f t="shared" si="61"/>
        <v>GG</v>
      </c>
    </row>
    <row r="1908" spans="1:12" s="40" customFormat="1" ht="14.25" customHeight="1" x14ac:dyDescent="0.25">
      <c r="A1908" s="38" t="s">
        <v>66</v>
      </c>
      <c r="B1908" s="38" t="s">
        <v>3520</v>
      </c>
      <c r="C1908" s="38" t="s">
        <v>5253</v>
      </c>
      <c r="D1908" s="38" t="s">
        <v>5254</v>
      </c>
      <c r="E1908" s="38" t="s">
        <v>3048</v>
      </c>
      <c r="F1908" s="38" t="s">
        <v>5255</v>
      </c>
      <c r="G1908" s="38" t="s">
        <v>4957</v>
      </c>
      <c r="H1908" s="38" t="s">
        <v>2665</v>
      </c>
      <c r="I1908" s="39">
        <v>313107.36</v>
      </c>
      <c r="J1908" s="11">
        <f>VLOOKUP(LEFT(B1908,5),[1]Percents!$C:$M,6,FALSE)</f>
        <v>0</v>
      </c>
      <c r="K1908" s="13">
        <f t="shared" si="60"/>
        <v>0</v>
      </c>
      <c r="L1908" s="15" t="str">
        <f t="shared" si="61"/>
        <v>GG</v>
      </c>
    </row>
    <row r="1909" spans="1:12" s="40" customFormat="1" ht="14.25" customHeight="1" x14ac:dyDescent="0.25">
      <c r="A1909" s="38" t="s">
        <v>243</v>
      </c>
      <c r="B1909" s="38" t="s">
        <v>674</v>
      </c>
      <c r="C1909" s="38" t="s">
        <v>5037</v>
      </c>
      <c r="D1909" s="38" t="s">
        <v>5038</v>
      </c>
      <c r="E1909" s="38" t="s">
        <v>113</v>
      </c>
      <c r="F1909" s="38" t="s">
        <v>5039</v>
      </c>
      <c r="G1909" s="38" t="s">
        <v>5040</v>
      </c>
      <c r="H1909" s="38" t="s">
        <v>2665</v>
      </c>
      <c r="I1909" s="39">
        <v>6307.8899999999994</v>
      </c>
      <c r="J1909" s="11">
        <f>VLOOKUP(LEFT(B1909,5),[1]Percents!$C:$M,6,FALSE)</f>
        <v>9.0999999999999998E-2</v>
      </c>
      <c r="K1909" s="13">
        <f t="shared" si="60"/>
        <v>574.01798999999994</v>
      </c>
      <c r="L1909" s="15" t="str">
        <f t="shared" si="61"/>
        <v>GG</v>
      </c>
    </row>
    <row r="1910" spans="1:12" s="40" customFormat="1" ht="14.25" customHeight="1" x14ac:dyDescent="0.25">
      <c r="A1910" s="38" t="s">
        <v>243</v>
      </c>
      <c r="B1910" s="38" t="s">
        <v>50</v>
      </c>
      <c r="C1910" s="38" t="s">
        <v>5939</v>
      </c>
      <c r="D1910" s="38" t="s">
        <v>5940</v>
      </c>
      <c r="E1910" s="38" t="s">
        <v>348</v>
      </c>
      <c r="F1910" s="38" t="s">
        <v>5941</v>
      </c>
      <c r="G1910" s="38" t="s">
        <v>5106</v>
      </c>
      <c r="H1910" s="38" t="s">
        <v>2665</v>
      </c>
      <c r="I1910" s="39">
        <v>48431.7</v>
      </c>
      <c r="J1910" s="11">
        <f>VLOOKUP(LEFT(B1910,5),[1]Percents!$C:$M,6,FALSE)</f>
        <v>9.0999999999999998E-2</v>
      </c>
      <c r="K1910" s="13">
        <f t="shared" si="60"/>
        <v>4407.2846999999992</v>
      </c>
      <c r="L1910" s="15" t="str">
        <f t="shared" si="61"/>
        <v>GG</v>
      </c>
    </row>
    <row r="1911" spans="1:12" s="40" customFormat="1" ht="14.25" customHeight="1" x14ac:dyDescent="0.25">
      <c r="A1911" s="38" t="s">
        <v>243</v>
      </c>
      <c r="B1911" s="38" t="s">
        <v>50</v>
      </c>
      <c r="C1911" s="38" t="s">
        <v>5256</v>
      </c>
      <c r="D1911" s="38" t="s">
        <v>5257</v>
      </c>
      <c r="E1911" s="38" t="s">
        <v>1259</v>
      </c>
      <c r="F1911" s="38" t="s">
        <v>5258</v>
      </c>
      <c r="G1911" s="38" t="s">
        <v>5094</v>
      </c>
      <c r="H1911" s="38" t="s">
        <v>2665</v>
      </c>
      <c r="I1911" s="39">
        <v>53468.22</v>
      </c>
      <c r="J1911" s="11">
        <f>VLOOKUP(LEFT(B1911,5),[1]Percents!$C:$M,6,FALSE)</f>
        <v>9.0999999999999998E-2</v>
      </c>
      <c r="K1911" s="13">
        <f t="shared" si="60"/>
        <v>4865.6080199999997</v>
      </c>
      <c r="L1911" s="15" t="str">
        <f t="shared" si="61"/>
        <v>GG</v>
      </c>
    </row>
    <row r="1912" spans="1:12" s="40" customFormat="1" ht="14.25" customHeight="1" x14ac:dyDescent="0.25">
      <c r="A1912" s="38" t="s">
        <v>243</v>
      </c>
      <c r="B1912" s="38" t="s">
        <v>290</v>
      </c>
      <c r="C1912" s="38" t="s">
        <v>5259</v>
      </c>
      <c r="D1912" s="38" t="s">
        <v>5260</v>
      </c>
      <c r="E1912" s="38" t="s">
        <v>272</v>
      </c>
      <c r="F1912" s="38" t="s">
        <v>5261</v>
      </c>
      <c r="G1912" s="38" t="s">
        <v>4906</v>
      </c>
      <c r="H1912" s="38" t="s">
        <v>2665</v>
      </c>
      <c r="I1912" s="39">
        <v>28005.439999999999</v>
      </c>
      <c r="J1912" s="11">
        <f>VLOOKUP(LEFT(B1912,5),[1]Percents!$C:$M,6,FALSE)</f>
        <v>9.0999999999999998E-2</v>
      </c>
      <c r="K1912" s="13">
        <f t="shared" si="60"/>
        <v>2548.4950399999998</v>
      </c>
      <c r="L1912" s="15" t="str">
        <f t="shared" si="61"/>
        <v>GG</v>
      </c>
    </row>
    <row r="1913" spans="1:12" s="40" customFormat="1" ht="14.25" customHeight="1" x14ac:dyDescent="0.25">
      <c r="A1913" s="38" t="s">
        <v>213</v>
      </c>
      <c r="B1913" s="38" t="s">
        <v>145</v>
      </c>
      <c r="C1913" s="38" t="s">
        <v>5942</v>
      </c>
      <c r="D1913" s="38" t="s">
        <v>5943</v>
      </c>
      <c r="E1913" s="38" t="s">
        <v>445</v>
      </c>
      <c r="F1913" s="38" t="s">
        <v>5944</v>
      </c>
      <c r="G1913" s="38" t="s">
        <v>5782</v>
      </c>
      <c r="H1913" s="38" t="s">
        <v>2665</v>
      </c>
      <c r="I1913" s="39">
        <v>25764.25</v>
      </c>
      <c r="J1913" s="11">
        <f>VLOOKUP(LEFT(B1913,5),[1]Percents!$C:$M,6,FALSE)</f>
        <v>0.29404999999999998</v>
      </c>
      <c r="K1913" s="13">
        <f t="shared" si="60"/>
        <v>7575.9777124999991</v>
      </c>
      <c r="L1913" s="15" t="str">
        <f t="shared" si="61"/>
        <v>GG</v>
      </c>
    </row>
    <row r="1914" spans="1:12" s="40" customFormat="1" ht="14.25" customHeight="1" x14ac:dyDescent="0.25">
      <c r="A1914" s="38" t="s">
        <v>243</v>
      </c>
      <c r="B1914" s="38" t="s">
        <v>290</v>
      </c>
      <c r="C1914" s="38" t="s">
        <v>5945</v>
      </c>
      <c r="D1914" s="38" t="s">
        <v>5946</v>
      </c>
      <c r="E1914" s="38" t="s">
        <v>71</v>
      </c>
      <c r="F1914" s="38" t="s">
        <v>5947</v>
      </c>
      <c r="G1914" s="38" t="s">
        <v>5663</v>
      </c>
      <c r="H1914" s="38" t="s">
        <v>2665</v>
      </c>
      <c r="I1914" s="39">
        <v>38099.86</v>
      </c>
      <c r="J1914" s="11">
        <f>VLOOKUP(LEFT(B1914,5),[1]Percents!$C:$M,6,FALSE)</f>
        <v>9.0999999999999998E-2</v>
      </c>
      <c r="K1914" s="13">
        <f t="shared" si="60"/>
        <v>3467.0872599999998</v>
      </c>
      <c r="L1914" s="15" t="str">
        <f t="shared" si="61"/>
        <v>GG</v>
      </c>
    </row>
    <row r="1915" spans="1:12" s="40" customFormat="1" ht="14.25" customHeight="1" x14ac:dyDescent="0.25">
      <c r="A1915" s="38" t="s">
        <v>141</v>
      </c>
      <c r="B1915" s="38" t="s">
        <v>306</v>
      </c>
      <c r="C1915" s="38" t="s">
        <v>5570</v>
      </c>
      <c r="D1915" s="38" t="s">
        <v>5571</v>
      </c>
      <c r="E1915" s="38" t="s">
        <v>163</v>
      </c>
      <c r="F1915" s="38" t="s">
        <v>5572</v>
      </c>
      <c r="G1915" s="38" t="s">
        <v>5286</v>
      </c>
      <c r="H1915" s="38" t="s">
        <v>2665</v>
      </c>
      <c r="I1915" s="39">
        <v>2959.58</v>
      </c>
      <c r="J1915" s="11">
        <f>VLOOKUP(LEFT(B1915,5),[1]Percents!$C:$M,6,FALSE)</f>
        <v>0.1678</v>
      </c>
      <c r="K1915" s="13">
        <f t="shared" si="60"/>
        <v>496.617524</v>
      </c>
      <c r="L1915" s="15" t="str">
        <f t="shared" si="61"/>
        <v>GG</v>
      </c>
    </row>
    <row r="1916" spans="1:12" s="40" customFormat="1" ht="14.25" customHeight="1" x14ac:dyDescent="0.25">
      <c r="A1916" s="38" t="s">
        <v>66</v>
      </c>
      <c r="B1916" s="38" t="s">
        <v>2564</v>
      </c>
      <c r="C1916" s="38" t="s">
        <v>6808</v>
      </c>
      <c r="D1916" s="38" t="s">
        <v>6809</v>
      </c>
      <c r="E1916" s="38" t="s">
        <v>676</v>
      </c>
      <c r="F1916" s="38" t="s">
        <v>6810</v>
      </c>
      <c r="G1916" s="38" t="s">
        <v>5106</v>
      </c>
      <c r="H1916" s="38" t="s">
        <v>2665</v>
      </c>
      <c r="I1916" s="39">
        <v>78.289999999999992</v>
      </c>
      <c r="J1916" s="11">
        <f>VLOOKUP(LEFT(B1916,5),[1]Percents!$C:$M,6,FALSE)</f>
        <v>1</v>
      </c>
      <c r="K1916" s="13">
        <f t="shared" si="60"/>
        <v>78.289999999999992</v>
      </c>
      <c r="L1916" s="15" t="str">
        <f t="shared" si="61"/>
        <v>GG</v>
      </c>
    </row>
    <row r="1917" spans="1:12" s="40" customFormat="1" ht="14.25" customHeight="1" x14ac:dyDescent="0.25">
      <c r="A1917" s="38" t="s">
        <v>141</v>
      </c>
      <c r="B1917" s="38" t="s">
        <v>172</v>
      </c>
      <c r="C1917" s="38" t="s">
        <v>5573</v>
      </c>
      <c r="D1917" s="38" t="s">
        <v>5574</v>
      </c>
      <c r="E1917" s="38" t="s">
        <v>5575</v>
      </c>
      <c r="F1917" s="38" t="s">
        <v>5576</v>
      </c>
      <c r="G1917" s="38" t="s">
        <v>1760</v>
      </c>
      <c r="H1917" s="38" t="s">
        <v>2665</v>
      </c>
      <c r="I1917" s="39">
        <v>26215.61</v>
      </c>
      <c r="J1917" s="11">
        <f>VLOOKUP(LEFT(B1917,5),[1]Percents!$C:$M,6,FALSE)</f>
        <v>0.1678</v>
      </c>
      <c r="K1917" s="13">
        <f t="shared" si="60"/>
        <v>4398.9793580000005</v>
      </c>
      <c r="L1917" s="15" t="str">
        <f t="shared" si="61"/>
        <v>GG</v>
      </c>
    </row>
    <row r="1918" spans="1:12" s="40" customFormat="1" ht="14.25" customHeight="1" x14ac:dyDescent="0.25">
      <c r="A1918" s="38" t="s">
        <v>243</v>
      </c>
      <c r="B1918" s="38" t="s">
        <v>290</v>
      </c>
      <c r="C1918" s="38" t="s">
        <v>5577</v>
      </c>
      <c r="D1918" s="38" t="s">
        <v>5578</v>
      </c>
      <c r="E1918" s="38" t="s">
        <v>1438</v>
      </c>
      <c r="F1918" s="38" t="s">
        <v>5579</v>
      </c>
      <c r="G1918" s="38" t="s">
        <v>5420</v>
      </c>
      <c r="H1918" s="38" t="s">
        <v>2665</v>
      </c>
      <c r="I1918" s="39">
        <v>98837.21</v>
      </c>
      <c r="J1918" s="11">
        <f>VLOOKUP(LEFT(B1918,5),[1]Percents!$C:$M,6,FALSE)</f>
        <v>9.0999999999999998E-2</v>
      </c>
      <c r="K1918" s="13">
        <f t="shared" si="60"/>
        <v>8994.1861100000006</v>
      </c>
      <c r="L1918" s="15" t="str">
        <f t="shared" si="61"/>
        <v>GG</v>
      </c>
    </row>
    <row r="1919" spans="1:12" s="40" customFormat="1" ht="14.25" customHeight="1" x14ac:dyDescent="0.25">
      <c r="A1919" s="38" t="s">
        <v>141</v>
      </c>
      <c r="B1919" s="38" t="s">
        <v>3</v>
      </c>
      <c r="C1919" s="38" t="s">
        <v>5948</v>
      </c>
      <c r="D1919" s="38" t="s">
        <v>5949</v>
      </c>
      <c r="E1919" s="38" t="s">
        <v>215</v>
      </c>
      <c r="F1919" s="38" t="s">
        <v>5950</v>
      </c>
      <c r="G1919" s="38" t="s">
        <v>5545</v>
      </c>
      <c r="H1919" s="38" t="s">
        <v>2665</v>
      </c>
      <c r="I1919" s="39">
        <v>1129.52</v>
      </c>
      <c r="J1919" s="11">
        <f>VLOOKUP(LEFT(B1919,5),[1]Percents!$C:$M,6,FALSE)</f>
        <v>0.1678</v>
      </c>
      <c r="K1919" s="13">
        <f t="shared" si="60"/>
        <v>189.533456</v>
      </c>
      <c r="L1919" s="15" t="str">
        <f t="shared" si="61"/>
        <v>GG</v>
      </c>
    </row>
    <row r="1920" spans="1:12" s="40" customFormat="1" ht="14.25" customHeight="1" x14ac:dyDescent="0.25">
      <c r="A1920" s="38" t="s">
        <v>243</v>
      </c>
      <c r="B1920" s="38" t="s">
        <v>118</v>
      </c>
      <c r="C1920" s="38" t="s">
        <v>5951</v>
      </c>
      <c r="D1920" s="38" t="s">
        <v>5952</v>
      </c>
      <c r="E1920" s="38" t="s">
        <v>1094</v>
      </c>
      <c r="F1920" s="38" t="s">
        <v>5953</v>
      </c>
      <c r="G1920" s="38" t="s">
        <v>5782</v>
      </c>
      <c r="H1920" s="38" t="s">
        <v>2665</v>
      </c>
      <c r="I1920" s="39">
        <v>2733.19</v>
      </c>
      <c r="J1920" s="11">
        <f>VLOOKUP(LEFT(B1920,5),[1]Percents!$C:$M,6,FALSE)</f>
        <v>9.0999999999999998E-2</v>
      </c>
      <c r="K1920" s="13">
        <f t="shared" si="60"/>
        <v>248.72029000000001</v>
      </c>
      <c r="L1920" s="15" t="str">
        <f t="shared" si="61"/>
        <v>GG</v>
      </c>
    </row>
    <row r="1921" spans="1:12" s="40" customFormat="1" ht="14.25" customHeight="1" x14ac:dyDescent="0.25">
      <c r="A1921" s="38" t="s">
        <v>243</v>
      </c>
      <c r="B1921" s="38" t="s">
        <v>314</v>
      </c>
      <c r="C1921" s="38" t="s">
        <v>6160</v>
      </c>
      <c r="D1921" s="38" t="s">
        <v>6161</v>
      </c>
      <c r="E1921" s="38" t="s">
        <v>436</v>
      </c>
      <c r="F1921" s="38" t="s">
        <v>6162</v>
      </c>
      <c r="G1921" s="38" t="s">
        <v>5782</v>
      </c>
      <c r="H1921" s="38" t="s">
        <v>2665</v>
      </c>
      <c r="I1921" s="39">
        <v>74533.61</v>
      </c>
      <c r="J1921" s="11">
        <f>VLOOKUP(LEFT(B1921,5),[1]Percents!$C:$M,6,FALSE)</f>
        <v>9.0999999999999998E-2</v>
      </c>
      <c r="K1921" s="13">
        <f t="shared" si="60"/>
        <v>6782.5585099999998</v>
      </c>
      <c r="L1921" s="15" t="str">
        <f t="shared" si="61"/>
        <v>GG</v>
      </c>
    </row>
    <row r="1922" spans="1:12" s="40" customFormat="1" ht="14.25" customHeight="1" x14ac:dyDescent="0.25">
      <c r="A1922" s="38" t="s">
        <v>243</v>
      </c>
      <c r="B1922" s="38" t="s">
        <v>314</v>
      </c>
      <c r="C1922" s="38" t="s">
        <v>6811</v>
      </c>
      <c r="D1922" s="38" t="s">
        <v>6812</v>
      </c>
      <c r="E1922" s="38" t="s">
        <v>197</v>
      </c>
      <c r="F1922" s="38" t="s">
        <v>6162</v>
      </c>
      <c r="G1922" s="38" t="s">
        <v>5782</v>
      </c>
      <c r="H1922" s="38" t="s">
        <v>2665</v>
      </c>
      <c r="I1922" s="39">
        <v>7902.51</v>
      </c>
      <c r="J1922" s="11">
        <f>VLOOKUP(LEFT(B1922,5),[1]Percents!$C:$M,6,FALSE)</f>
        <v>9.0999999999999998E-2</v>
      </c>
      <c r="K1922" s="13">
        <f t="shared" si="60"/>
        <v>719.12841000000003</v>
      </c>
      <c r="L1922" s="15" t="str">
        <f t="shared" si="61"/>
        <v>GG</v>
      </c>
    </row>
    <row r="1923" spans="1:12" s="40" customFormat="1" ht="14.25" customHeight="1" x14ac:dyDescent="0.25">
      <c r="A1923" s="38" t="s">
        <v>213</v>
      </c>
      <c r="B1923" s="38" t="s">
        <v>2</v>
      </c>
      <c r="C1923" s="38" t="s">
        <v>6813</v>
      </c>
      <c r="D1923" s="38" t="s">
        <v>6814</v>
      </c>
      <c r="E1923" s="38" t="s">
        <v>3441</v>
      </c>
      <c r="F1923" s="38" t="s">
        <v>6162</v>
      </c>
      <c r="G1923" s="38" t="s">
        <v>5782</v>
      </c>
      <c r="H1923" s="38" t="s">
        <v>2665</v>
      </c>
      <c r="I1923" s="39">
        <v>8712.9</v>
      </c>
      <c r="J1923" s="11">
        <f>VLOOKUP(LEFT(B1923,5),[1]Percents!$C:$M,6,FALSE)</f>
        <v>0.29404999999999998</v>
      </c>
      <c r="K1923" s="13">
        <f t="shared" si="60"/>
        <v>2562.0282449999995</v>
      </c>
      <c r="L1923" s="15" t="str">
        <f t="shared" si="61"/>
        <v>GG</v>
      </c>
    </row>
    <row r="1924" spans="1:12" s="40" customFormat="1" ht="14.25" customHeight="1" x14ac:dyDescent="0.25">
      <c r="A1924" s="38" t="s">
        <v>243</v>
      </c>
      <c r="B1924" s="38" t="s">
        <v>290</v>
      </c>
      <c r="C1924" s="38" t="s">
        <v>6163</v>
      </c>
      <c r="D1924" s="38" t="s">
        <v>6164</v>
      </c>
      <c r="E1924" s="38" t="s">
        <v>1440</v>
      </c>
      <c r="F1924" s="38" t="s">
        <v>6165</v>
      </c>
      <c r="G1924" s="38" t="s">
        <v>6166</v>
      </c>
      <c r="H1924" s="38" t="s">
        <v>2665</v>
      </c>
      <c r="I1924" s="39">
        <v>62123.71</v>
      </c>
      <c r="J1924" s="11">
        <f>VLOOKUP(LEFT(B1924,5),[1]Percents!$C:$M,6,FALSE)</f>
        <v>9.0999999999999998E-2</v>
      </c>
      <c r="K1924" s="13">
        <f t="shared" si="60"/>
        <v>5653.2576099999997</v>
      </c>
      <c r="L1924" s="15" t="str">
        <f t="shared" si="61"/>
        <v>GG</v>
      </c>
    </row>
    <row r="1925" spans="1:12" s="40" customFormat="1" ht="14.25" customHeight="1" x14ac:dyDescent="0.25">
      <c r="A1925" s="38" t="s">
        <v>243</v>
      </c>
      <c r="B1925" s="38" t="s">
        <v>290</v>
      </c>
      <c r="C1925" s="38" t="s">
        <v>12541</v>
      </c>
      <c r="D1925" s="38" t="s">
        <v>12542</v>
      </c>
      <c r="E1925" s="38" t="s">
        <v>1440</v>
      </c>
      <c r="F1925" s="38" t="s">
        <v>6165</v>
      </c>
      <c r="G1925" s="38" t="s">
        <v>12543</v>
      </c>
      <c r="H1925" s="38" t="s">
        <v>2665</v>
      </c>
      <c r="I1925" s="39">
        <v>1487.8</v>
      </c>
      <c r="J1925" s="11">
        <f>VLOOKUP(LEFT(B1925,5),[1]Percents!$C:$M,6,FALSE)</f>
        <v>9.0999999999999998E-2</v>
      </c>
      <c r="K1925" s="13">
        <f t="shared" si="60"/>
        <v>135.38979999999998</v>
      </c>
      <c r="L1925" s="15" t="str">
        <f t="shared" si="61"/>
        <v>GG</v>
      </c>
    </row>
    <row r="1926" spans="1:12" s="40" customFormat="1" ht="14.25" customHeight="1" x14ac:dyDescent="0.25">
      <c r="A1926" s="38" t="s">
        <v>243</v>
      </c>
      <c r="B1926" s="38" t="s">
        <v>674</v>
      </c>
      <c r="C1926" s="38" t="s">
        <v>6167</v>
      </c>
      <c r="D1926" s="38" t="s">
        <v>6168</v>
      </c>
      <c r="E1926" s="38" t="s">
        <v>561</v>
      </c>
      <c r="F1926" s="38" t="s">
        <v>6169</v>
      </c>
      <c r="G1926" s="38" t="s">
        <v>6170</v>
      </c>
      <c r="H1926" s="38" t="s">
        <v>2665</v>
      </c>
      <c r="I1926" s="39">
        <v>47274.559999999998</v>
      </c>
      <c r="J1926" s="11">
        <f>VLOOKUP(LEFT(B1926,5),[1]Percents!$C:$M,6,FALSE)</f>
        <v>9.0999999999999998E-2</v>
      </c>
      <c r="K1926" s="13">
        <f t="shared" si="60"/>
        <v>4301.9849599999998</v>
      </c>
      <c r="L1926" s="15" t="str">
        <f t="shared" si="61"/>
        <v>GG</v>
      </c>
    </row>
    <row r="1927" spans="1:12" s="40" customFormat="1" ht="14.25" customHeight="1" x14ac:dyDescent="0.25">
      <c r="A1927" s="38" t="s">
        <v>66</v>
      </c>
      <c r="B1927" s="38" t="s">
        <v>8817</v>
      </c>
      <c r="C1927" s="38" t="s">
        <v>8818</v>
      </c>
      <c r="D1927" s="38" t="s">
        <v>8819</v>
      </c>
      <c r="E1927" s="38" t="s">
        <v>8820</v>
      </c>
      <c r="F1927" s="38" t="s">
        <v>8821</v>
      </c>
      <c r="G1927" s="38" t="s">
        <v>5782</v>
      </c>
      <c r="H1927" s="38" t="s">
        <v>2665</v>
      </c>
      <c r="I1927" s="39">
        <v>12297.55</v>
      </c>
      <c r="J1927" s="11">
        <f>VLOOKUP(LEFT(B1927,5),[1]Percents!$C:$M,6,FALSE)</f>
        <v>1</v>
      </c>
      <c r="K1927" s="13">
        <f t="shared" si="60"/>
        <v>12297.55</v>
      </c>
      <c r="L1927" s="15" t="str">
        <f t="shared" si="61"/>
        <v>GG</v>
      </c>
    </row>
    <row r="1928" spans="1:12" s="40" customFormat="1" ht="14.25" customHeight="1" x14ac:dyDescent="0.25">
      <c r="A1928" s="38" t="s">
        <v>213</v>
      </c>
      <c r="B1928" s="38" t="s">
        <v>225</v>
      </c>
      <c r="C1928" s="38" t="s">
        <v>3049</v>
      </c>
      <c r="D1928" s="38" t="s">
        <v>3050</v>
      </c>
      <c r="E1928" s="38" t="s">
        <v>6700</v>
      </c>
      <c r="F1928" s="38" t="s">
        <v>6171</v>
      </c>
      <c r="G1928" s="38" t="s">
        <v>2365</v>
      </c>
      <c r="H1928" s="38" t="s">
        <v>2665</v>
      </c>
      <c r="I1928" s="39">
        <v>503.49</v>
      </c>
      <c r="J1928" s="11">
        <f>VLOOKUP(LEFT(B1928,5),[1]Percents!$C:$M,6,FALSE)</f>
        <v>0.29404999999999998</v>
      </c>
      <c r="K1928" s="13">
        <f t="shared" si="60"/>
        <v>148.05123449999999</v>
      </c>
      <c r="L1928" s="15" t="str">
        <f t="shared" si="61"/>
        <v>GG</v>
      </c>
    </row>
    <row r="1929" spans="1:12" s="40" customFormat="1" ht="14.25" customHeight="1" x14ac:dyDescent="0.25">
      <c r="A1929" s="38" t="s">
        <v>213</v>
      </c>
      <c r="B1929" s="38" t="s">
        <v>195</v>
      </c>
      <c r="C1929" s="38" t="s">
        <v>6172</v>
      </c>
      <c r="D1929" s="38" t="s">
        <v>6173</v>
      </c>
      <c r="E1929" s="38" t="s">
        <v>5015</v>
      </c>
      <c r="F1929" s="38" t="s">
        <v>6174</v>
      </c>
      <c r="G1929" s="38" t="s">
        <v>6059</v>
      </c>
      <c r="H1929" s="38" t="s">
        <v>2665</v>
      </c>
      <c r="I1929" s="39">
        <v>41412.100000000013</v>
      </c>
      <c r="J1929" s="11">
        <f>VLOOKUP(LEFT(B1929,5),[1]Percents!$C:$M,6,FALSE)</f>
        <v>8.6050000000000001E-2</v>
      </c>
      <c r="K1929" s="13">
        <f t="shared" si="60"/>
        <v>3563.5112050000012</v>
      </c>
      <c r="L1929" s="15" t="str">
        <f t="shared" si="61"/>
        <v>GG</v>
      </c>
    </row>
    <row r="1930" spans="1:12" s="40" customFormat="1" ht="14.25" customHeight="1" x14ac:dyDescent="0.25">
      <c r="A1930" s="38" t="s">
        <v>243</v>
      </c>
      <c r="B1930" s="38" t="s">
        <v>203</v>
      </c>
      <c r="C1930" s="38" t="s">
        <v>6175</v>
      </c>
      <c r="D1930" s="38" t="s">
        <v>6176</v>
      </c>
      <c r="E1930" s="38" t="s">
        <v>582</v>
      </c>
      <c r="F1930" s="38" t="s">
        <v>6177</v>
      </c>
      <c r="G1930" s="38" t="s">
        <v>5782</v>
      </c>
      <c r="H1930" s="38" t="s">
        <v>2665</v>
      </c>
      <c r="I1930" s="39">
        <v>77826.14</v>
      </c>
      <c r="J1930" s="11">
        <f>VLOOKUP(LEFT(B1930,5),[1]Percents!$C:$M,6,FALSE)</f>
        <v>9.0999999999999998E-2</v>
      </c>
      <c r="K1930" s="13">
        <f t="shared" si="60"/>
        <v>7082.1787399999994</v>
      </c>
      <c r="L1930" s="15" t="str">
        <f t="shared" si="61"/>
        <v>GG</v>
      </c>
    </row>
    <row r="1931" spans="1:12" s="40" customFormat="1" ht="14.25" customHeight="1" x14ac:dyDescent="0.25">
      <c r="A1931" s="38" t="s">
        <v>141</v>
      </c>
      <c r="B1931" s="38" t="s">
        <v>172</v>
      </c>
      <c r="C1931" s="38" t="s">
        <v>6815</v>
      </c>
      <c r="D1931" s="38" t="s">
        <v>6816</v>
      </c>
      <c r="E1931" s="38" t="s">
        <v>274</v>
      </c>
      <c r="F1931" s="38" t="s">
        <v>6177</v>
      </c>
      <c r="G1931" s="38" t="s">
        <v>5782</v>
      </c>
      <c r="H1931" s="38" t="s">
        <v>2665</v>
      </c>
      <c r="I1931" s="39">
        <v>29027.7</v>
      </c>
      <c r="J1931" s="11">
        <f>VLOOKUP(LEFT(B1931,5),[1]Percents!$C:$M,6,FALSE)</f>
        <v>0.1678</v>
      </c>
      <c r="K1931" s="13">
        <f t="shared" si="60"/>
        <v>4870.8480600000003</v>
      </c>
      <c r="L1931" s="15" t="str">
        <f t="shared" si="61"/>
        <v>GG</v>
      </c>
    </row>
    <row r="1932" spans="1:12" s="40" customFormat="1" ht="14.25" customHeight="1" x14ac:dyDescent="0.25">
      <c r="A1932" s="38" t="s">
        <v>243</v>
      </c>
      <c r="B1932" s="38" t="s">
        <v>50</v>
      </c>
      <c r="C1932" s="38" t="s">
        <v>6817</v>
      </c>
      <c r="D1932" s="38" t="s">
        <v>6818</v>
      </c>
      <c r="E1932" s="38" t="s">
        <v>6819</v>
      </c>
      <c r="F1932" s="38" t="s">
        <v>6820</v>
      </c>
      <c r="G1932" s="38" t="s">
        <v>6733</v>
      </c>
      <c r="H1932" s="38" t="s">
        <v>2665</v>
      </c>
      <c r="I1932" s="39">
        <v>13222.33</v>
      </c>
      <c r="J1932" s="11">
        <f>VLOOKUP(LEFT(B1932,5),[1]Percents!$C:$M,6,FALSE)</f>
        <v>9.0999999999999998E-2</v>
      </c>
      <c r="K1932" s="13">
        <f t="shared" si="60"/>
        <v>1203.2320299999999</v>
      </c>
      <c r="L1932" s="15" t="str">
        <f t="shared" si="61"/>
        <v>GG</v>
      </c>
    </row>
    <row r="1933" spans="1:12" s="40" customFormat="1" ht="14.25" customHeight="1" x14ac:dyDescent="0.25">
      <c r="A1933" s="38" t="s">
        <v>243</v>
      </c>
      <c r="B1933" s="38" t="s">
        <v>50</v>
      </c>
      <c r="C1933" s="38" t="s">
        <v>6821</v>
      </c>
      <c r="D1933" s="38" t="s">
        <v>6822</v>
      </c>
      <c r="E1933" s="38" t="s">
        <v>6823</v>
      </c>
      <c r="F1933" s="38" t="s">
        <v>6824</v>
      </c>
      <c r="G1933" s="38" t="s">
        <v>6092</v>
      </c>
      <c r="H1933" s="38" t="s">
        <v>2665</v>
      </c>
      <c r="I1933" s="39">
        <v>108332.04</v>
      </c>
      <c r="J1933" s="11">
        <f>VLOOKUP(LEFT(B1933,5),[1]Percents!$C:$M,6,FALSE)</f>
        <v>9.0999999999999998E-2</v>
      </c>
      <c r="K1933" s="13">
        <f t="shared" si="60"/>
        <v>9858.2156399999985</v>
      </c>
      <c r="L1933" s="15" t="str">
        <f t="shared" si="61"/>
        <v>GG</v>
      </c>
    </row>
    <row r="1934" spans="1:12" s="40" customFormat="1" ht="14.25" customHeight="1" x14ac:dyDescent="0.25">
      <c r="A1934" s="38" t="s">
        <v>213</v>
      </c>
      <c r="B1934" s="38" t="s">
        <v>154</v>
      </c>
      <c r="C1934" s="38" t="s">
        <v>6825</v>
      </c>
      <c r="D1934" s="38" t="s">
        <v>6826</v>
      </c>
      <c r="E1934" s="38" t="s">
        <v>1449</v>
      </c>
      <c r="F1934" s="38" t="s">
        <v>6827</v>
      </c>
      <c r="G1934" s="38" t="s">
        <v>6121</v>
      </c>
      <c r="H1934" s="38" t="s">
        <v>2665</v>
      </c>
      <c r="I1934" s="39">
        <v>3714.43</v>
      </c>
      <c r="J1934" s="11">
        <f>VLOOKUP(LEFT(B1934,5),[1]Percents!$C:$M,6,FALSE)</f>
        <v>0.29404999999999998</v>
      </c>
      <c r="K1934" s="13">
        <f t="shared" si="60"/>
        <v>1092.2281414999998</v>
      </c>
      <c r="L1934" s="15" t="str">
        <f t="shared" si="61"/>
        <v>GG</v>
      </c>
    </row>
    <row r="1935" spans="1:12" s="40" customFormat="1" ht="14.25" customHeight="1" x14ac:dyDescent="0.25">
      <c r="A1935" s="38" t="s">
        <v>141</v>
      </c>
      <c r="B1935" s="38" t="s">
        <v>172</v>
      </c>
      <c r="C1935" s="38" t="s">
        <v>2109</v>
      </c>
      <c r="D1935" s="38" t="s">
        <v>355</v>
      </c>
      <c r="E1935" s="38" t="s">
        <v>4498</v>
      </c>
      <c r="F1935" s="38" t="s">
        <v>6828</v>
      </c>
      <c r="G1935" s="38" t="s">
        <v>1656</v>
      </c>
      <c r="H1935" s="38" t="s">
        <v>2665</v>
      </c>
      <c r="I1935" s="39">
        <v>38522.47</v>
      </c>
      <c r="J1935" s="11">
        <f>VLOOKUP(LEFT(B1935,5),[1]Percents!$C:$M,6,FALSE)</f>
        <v>0.1678</v>
      </c>
      <c r="K1935" s="13">
        <f t="shared" si="60"/>
        <v>6464.0704660000001</v>
      </c>
      <c r="L1935" s="15" t="str">
        <f t="shared" si="61"/>
        <v>GG</v>
      </c>
    </row>
    <row r="1936" spans="1:12" s="40" customFormat="1" ht="14.25" customHeight="1" x14ac:dyDescent="0.25">
      <c r="A1936" s="38" t="s">
        <v>141</v>
      </c>
      <c r="B1936" s="38" t="s">
        <v>306</v>
      </c>
      <c r="C1936" s="38" t="s">
        <v>6829</v>
      </c>
      <c r="D1936" s="38" t="s">
        <v>6830</v>
      </c>
      <c r="E1936" s="38" t="s">
        <v>250</v>
      </c>
      <c r="F1936" s="38" t="s">
        <v>6831</v>
      </c>
      <c r="G1936" s="38" t="s">
        <v>6733</v>
      </c>
      <c r="H1936" s="38" t="s">
        <v>2665</v>
      </c>
      <c r="I1936" s="39">
        <v>30239.200000000001</v>
      </c>
      <c r="J1936" s="11">
        <f>VLOOKUP(LEFT(B1936,5),[1]Percents!$C:$M,6,FALSE)</f>
        <v>0.1678</v>
      </c>
      <c r="K1936" s="13">
        <f t="shared" si="60"/>
        <v>5074.1377600000005</v>
      </c>
      <c r="L1936" s="15" t="str">
        <f t="shared" si="61"/>
        <v>GG</v>
      </c>
    </row>
    <row r="1937" spans="1:12" s="40" customFormat="1" ht="14.25" customHeight="1" x14ac:dyDescent="0.25">
      <c r="A1937" s="38" t="s">
        <v>141</v>
      </c>
      <c r="B1937" s="38" t="s">
        <v>172</v>
      </c>
      <c r="C1937" s="38" t="s">
        <v>7476</v>
      </c>
      <c r="D1937" s="38" t="s">
        <v>7477</v>
      </c>
      <c r="E1937" s="38" t="s">
        <v>143</v>
      </c>
      <c r="F1937" s="38" t="s">
        <v>7478</v>
      </c>
      <c r="G1937" s="38" t="s">
        <v>6589</v>
      </c>
      <c r="H1937" s="38" t="s">
        <v>2665</v>
      </c>
      <c r="I1937" s="39">
        <v>3631.6</v>
      </c>
      <c r="J1937" s="11">
        <f>VLOOKUP(LEFT(B1937,5),[1]Percents!$C:$M,6,FALSE)</f>
        <v>0.1678</v>
      </c>
      <c r="K1937" s="13">
        <f t="shared" si="60"/>
        <v>609.38247999999999</v>
      </c>
      <c r="L1937" s="15" t="str">
        <f t="shared" si="61"/>
        <v>GG</v>
      </c>
    </row>
    <row r="1938" spans="1:12" s="40" customFormat="1" ht="14.25" customHeight="1" x14ac:dyDescent="0.25">
      <c r="A1938" s="38" t="s">
        <v>242</v>
      </c>
      <c r="B1938" s="38" t="s">
        <v>174</v>
      </c>
      <c r="C1938" s="38" t="s">
        <v>7066</v>
      </c>
      <c r="D1938" s="38" t="s">
        <v>7067</v>
      </c>
      <c r="E1938" s="38" t="s">
        <v>3900</v>
      </c>
      <c r="F1938" s="38" t="s">
        <v>7068</v>
      </c>
      <c r="G1938" s="38" t="s">
        <v>6733</v>
      </c>
      <c r="H1938" s="38" t="s">
        <v>2665</v>
      </c>
      <c r="I1938" s="39">
        <v>92585.47</v>
      </c>
      <c r="J1938" s="11">
        <f>VLOOKUP(LEFT(B1938,5),[1]Percents!$C:$M,6,FALSE)</f>
        <v>3.5830000000000001E-2</v>
      </c>
      <c r="K1938" s="13">
        <f t="shared" si="60"/>
        <v>3317.3373901</v>
      </c>
      <c r="L1938" s="15" t="str">
        <f t="shared" si="61"/>
        <v>GG</v>
      </c>
    </row>
    <row r="1939" spans="1:12" s="40" customFormat="1" ht="14.25" customHeight="1" x14ac:dyDescent="0.25">
      <c r="A1939" s="38" t="s">
        <v>243</v>
      </c>
      <c r="B1939" s="38" t="s">
        <v>289</v>
      </c>
      <c r="C1939" s="38" t="s">
        <v>7955</v>
      </c>
      <c r="D1939" s="38" t="s">
        <v>7956</v>
      </c>
      <c r="E1939" s="38" t="s">
        <v>2544</v>
      </c>
      <c r="F1939" s="38" t="s">
        <v>7957</v>
      </c>
      <c r="G1939" s="38" t="s">
        <v>4644</v>
      </c>
      <c r="H1939" s="38" t="s">
        <v>2665</v>
      </c>
      <c r="I1939" s="39">
        <v>3003.03</v>
      </c>
      <c r="J1939" s="11">
        <f>VLOOKUP(LEFT(B1939,5),[1]Percents!$C:$M,6,FALSE)</f>
        <v>9.0999999999999998E-2</v>
      </c>
      <c r="K1939" s="13">
        <f t="shared" si="60"/>
        <v>273.27573000000001</v>
      </c>
      <c r="L1939" s="15" t="str">
        <f t="shared" si="61"/>
        <v>GG</v>
      </c>
    </row>
    <row r="1940" spans="1:12" s="40" customFormat="1" ht="14.25" customHeight="1" x14ac:dyDescent="0.25">
      <c r="A1940" s="38" t="s">
        <v>243</v>
      </c>
      <c r="B1940" s="38" t="s">
        <v>118</v>
      </c>
      <c r="C1940" s="38" t="s">
        <v>7069</v>
      </c>
      <c r="D1940" s="38" t="s">
        <v>7070</v>
      </c>
      <c r="E1940" s="38" t="s">
        <v>510</v>
      </c>
      <c r="F1940" s="38" t="s">
        <v>7071</v>
      </c>
      <c r="G1940" s="38" t="s">
        <v>6733</v>
      </c>
      <c r="H1940" s="38" t="s">
        <v>2665</v>
      </c>
      <c r="I1940" s="39">
        <v>26184.55</v>
      </c>
      <c r="J1940" s="11">
        <f>VLOOKUP(LEFT(B1940,5),[1]Percents!$C:$M,6,FALSE)</f>
        <v>9.0999999999999998E-2</v>
      </c>
      <c r="K1940" s="13">
        <f t="shared" si="60"/>
        <v>2382.79405</v>
      </c>
      <c r="L1940" s="15" t="str">
        <f t="shared" si="61"/>
        <v>GG</v>
      </c>
    </row>
    <row r="1941" spans="1:12" s="40" customFormat="1" ht="14.25" customHeight="1" x14ac:dyDescent="0.25">
      <c r="A1941" s="38" t="s">
        <v>243</v>
      </c>
      <c r="B1941" s="38" t="s">
        <v>118</v>
      </c>
      <c r="C1941" s="38" t="s">
        <v>7479</v>
      </c>
      <c r="D1941" s="38" t="s">
        <v>7480</v>
      </c>
      <c r="E1941" s="38" t="s">
        <v>510</v>
      </c>
      <c r="F1941" s="38" t="s">
        <v>7071</v>
      </c>
      <c r="G1941" s="38" t="s">
        <v>6733</v>
      </c>
      <c r="H1941" s="38" t="s">
        <v>2665</v>
      </c>
      <c r="I1941" s="39">
        <v>4449.91</v>
      </c>
      <c r="J1941" s="11">
        <f>VLOOKUP(LEFT(B1941,5),[1]Percents!$C:$M,6,FALSE)</f>
        <v>9.0999999999999998E-2</v>
      </c>
      <c r="K1941" s="13">
        <f t="shared" si="60"/>
        <v>404.94180999999998</v>
      </c>
      <c r="L1941" s="15" t="str">
        <f t="shared" si="61"/>
        <v>GG</v>
      </c>
    </row>
    <row r="1942" spans="1:12" s="40" customFormat="1" ht="14.25" customHeight="1" x14ac:dyDescent="0.25">
      <c r="A1942" s="38" t="s">
        <v>243</v>
      </c>
      <c r="B1942" s="38" t="s">
        <v>118</v>
      </c>
      <c r="C1942" s="38" t="s">
        <v>8220</v>
      </c>
      <c r="D1942" s="38" t="s">
        <v>8221</v>
      </c>
      <c r="E1942" s="38" t="s">
        <v>40</v>
      </c>
      <c r="F1942" s="38" t="s">
        <v>7071</v>
      </c>
      <c r="G1942" s="38" t="s">
        <v>6733</v>
      </c>
      <c r="H1942" s="38" t="s">
        <v>2665</v>
      </c>
      <c r="I1942" s="39">
        <v>9712.8799999999992</v>
      </c>
      <c r="J1942" s="11">
        <f>VLOOKUP(LEFT(B1942,5),[1]Percents!$C:$M,6,FALSE)</f>
        <v>9.0999999999999998E-2</v>
      </c>
      <c r="K1942" s="13">
        <f t="shared" si="60"/>
        <v>883.87207999999987</v>
      </c>
      <c r="L1942" s="15" t="str">
        <f t="shared" si="61"/>
        <v>GG</v>
      </c>
    </row>
    <row r="1943" spans="1:12" s="40" customFormat="1" ht="14.25" customHeight="1" x14ac:dyDescent="0.25">
      <c r="A1943" s="38" t="s">
        <v>243</v>
      </c>
      <c r="B1943" s="38" t="s">
        <v>118</v>
      </c>
      <c r="C1943" s="38" t="s">
        <v>7257</v>
      </c>
      <c r="D1943" s="38" t="s">
        <v>7258</v>
      </c>
      <c r="E1943" s="38" t="s">
        <v>40</v>
      </c>
      <c r="F1943" s="38" t="s">
        <v>7071</v>
      </c>
      <c r="G1943" s="38" t="s">
        <v>6733</v>
      </c>
      <c r="H1943" s="38" t="s">
        <v>2665</v>
      </c>
      <c r="I1943" s="39">
        <v>30512.880000000001</v>
      </c>
      <c r="J1943" s="11">
        <f>VLOOKUP(LEFT(B1943,5),[1]Percents!$C:$M,6,FALSE)</f>
        <v>9.0999999999999998E-2</v>
      </c>
      <c r="K1943" s="13">
        <f t="shared" si="60"/>
        <v>2776.6720799999998</v>
      </c>
      <c r="L1943" s="15" t="str">
        <f t="shared" si="61"/>
        <v>GG</v>
      </c>
    </row>
    <row r="1944" spans="1:12" s="40" customFormat="1" ht="14.25" customHeight="1" x14ac:dyDescent="0.25">
      <c r="A1944" s="38" t="s">
        <v>243</v>
      </c>
      <c r="B1944" s="38" t="s">
        <v>118</v>
      </c>
      <c r="C1944" s="38" t="s">
        <v>9514</v>
      </c>
      <c r="D1944" s="38" t="s">
        <v>9515</v>
      </c>
      <c r="E1944" s="38" t="s">
        <v>39</v>
      </c>
      <c r="F1944" s="38" t="s">
        <v>9516</v>
      </c>
      <c r="G1944" s="38" t="s">
        <v>6999</v>
      </c>
      <c r="H1944" s="38" t="s">
        <v>2665</v>
      </c>
      <c r="I1944" s="39">
        <v>17748.29</v>
      </c>
      <c r="J1944" s="11">
        <f>VLOOKUP(LEFT(B1944,5),[1]Percents!$C:$M,6,FALSE)</f>
        <v>9.0999999999999998E-2</v>
      </c>
      <c r="K1944" s="13">
        <f t="shared" si="60"/>
        <v>1615.09439</v>
      </c>
      <c r="L1944" s="15" t="str">
        <f t="shared" si="61"/>
        <v>GG</v>
      </c>
    </row>
    <row r="1945" spans="1:12" s="40" customFormat="1" ht="14.25" customHeight="1" x14ac:dyDescent="0.25">
      <c r="A1945" s="38" t="s">
        <v>243</v>
      </c>
      <c r="B1945" s="38" t="s">
        <v>118</v>
      </c>
      <c r="C1945" s="38" t="s">
        <v>8222</v>
      </c>
      <c r="D1945" s="38" t="s">
        <v>8223</v>
      </c>
      <c r="E1945" s="38" t="s">
        <v>1094</v>
      </c>
      <c r="F1945" s="38" t="s">
        <v>8224</v>
      </c>
      <c r="G1945" s="38" t="s">
        <v>6999</v>
      </c>
      <c r="H1945" s="38" t="s">
        <v>2665</v>
      </c>
      <c r="I1945" s="39">
        <v>20657.150000000001</v>
      </c>
      <c r="J1945" s="11">
        <f>VLOOKUP(LEFT(B1945,5),[1]Percents!$C:$M,6,FALSE)</f>
        <v>9.0999999999999998E-2</v>
      </c>
      <c r="K1945" s="13">
        <f t="shared" si="60"/>
        <v>1879.8006500000001</v>
      </c>
      <c r="L1945" s="15" t="str">
        <f t="shared" si="61"/>
        <v>GG</v>
      </c>
    </row>
    <row r="1946" spans="1:12" s="40" customFormat="1" ht="14.25" customHeight="1" x14ac:dyDescent="0.25">
      <c r="A1946" s="38" t="s">
        <v>213</v>
      </c>
      <c r="B1946" s="38" t="s">
        <v>225</v>
      </c>
      <c r="C1946" s="38" t="s">
        <v>7259</v>
      </c>
      <c r="D1946" s="38" t="s">
        <v>7260</v>
      </c>
      <c r="E1946" s="38" t="s">
        <v>1274</v>
      </c>
      <c r="F1946" s="38" t="s">
        <v>7261</v>
      </c>
      <c r="G1946" s="38" t="s">
        <v>7226</v>
      </c>
      <c r="H1946" s="38" t="s">
        <v>2665</v>
      </c>
      <c r="I1946" s="39">
        <v>8739.02</v>
      </c>
      <c r="J1946" s="11">
        <f>VLOOKUP(LEFT(B1946,5),[1]Percents!$C:$M,6,FALSE)</f>
        <v>0.29404999999999998</v>
      </c>
      <c r="K1946" s="13">
        <f t="shared" si="60"/>
        <v>2569.7088309999999</v>
      </c>
      <c r="L1946" s="15" t="str">
        <f t="shared" si="61"/>
        <v>GG</v>
      </c>
    </row>
    <row r="1947" spans="1:12" s="40" customFormat="1" ht="14.25" customHeight="1" x14ac:dyDescent="0.25">
      <c r="A1947" s="38" t="s">
        <v>213</v>
      </c>
      <c r="B1947" s="38" t="s">
        <v>225</v>
      </c>
      <c r="C1947" s="38" t="s">
        <v>12544</v>
      </c>
      <c r="D1947" s="38" t="s">
        <v>12545</v>
      </c>
      <c r="E1947" s="38" t="s">
        <v>1274</v>
      </c>
      <c r="F1947" s="38" t="s">
        <v>7261</v>
      </c>
      <c r="G1947" s="38" t="s">
        <v>12306</v>
      </c>
      <c r="H1947" s="38" t="s">
        <v>2665</v>
      </c>
      <c r="I1947" s="39">
        <v>634.16</v>
      </c>
      <c r="J1947" s="11">
        <f>VLOOKUP(LEFT(B1947,5),[1]Percents!$C:$M,6,FALSE)</f>
        <v>0.29404999999999998</v>
      </c>
      <c r="K1947" s="13">
        <f t="shared" si="60"/>
        <v>186.47474799999998</v>
      </c>
      <c r="L1947" s="15" t="str">
        <f t="shared" si="61"/>
        <v>GG</v>
      </c>
    </row>
    <row r="1948" spans="1:12" s="40" customFormat="1" ht="14.25" customHeight="1" x14ac:dyDescent="0.25">
      <c r="A1948" s="38" t="s">
        <v>141</v>
      </c>
      <c r="B1948" s="38" t="s">
        <v>306</v>
      </c>
      <c r="C1948" s="38" t="s">
        <v>7760</v>
      </c>
      <c r="D1948" s="38" t="s">
        <v>7761</v>
      </c>
      <c r="E1948" s="38" t="s">
        <v>250</v>
      </c>
      <c r="F1948" s="38" t="s">
        <v>7762</v>
      </c>
      <c r="G1948" s="38" t="s">
        <v>7763</v>
      </c>
      <c r="H1948" s="38" t="s">
        <v>2665</v>
      </c>
      <c r="I1948" s="39">
        <v>409.09</v>
      </c>
      <c r="J1948" s="11">
        <f>VLOOKUP(LEFT(B1948,5),[1]Percents!$C:$M,6,FALSE)</f>
        <v>0.1678</v>
      </c>
      <c r="K1948" s="13">
        <f t="shared" ref="K1948:K2011" si="62">+J1948*I1948</f>
        <v>68.645302000000001</v>
      </c>
      <c r="L1948" s="15" t="str">
        <f t="shared" si="61"/>
        <v>GG</v>
      </c>
    </row>
    <row r="1949" spans="1:12" s="40" customFormat="1" ht="14.25" customHeight="1" x14ac:dyDescent="0.25">
      <c r="A1949" s="38" t="s">
        <v>25</v>
      </c>
      <c r="B1949" s="38" t="s">
        <v>1534</v>
      </c>
      <c r="C1949" s="38" t="s">
        <v>7481</v>
      </c>
      <c r="D1949" s="38" t="s">
        <v>7482</v>
      </c>
      <c r="E1949" s="38" t="s">
        <v>6409</v>
      </c>
      <c r="F1949" s="38" t="s">
        <v>7483</v>
      </c>
      <c r="G1949" s="38" t="s">
        <v>7484</v>
      </c>
      <c r="H1949" s="38" t="s">
        <v>2665</v>
      </c>
      <c r="I1949" s="39">
        <v>99348.62</v>
      </c>
      <c r="J1949" s="11">
        <f>VLOOKUP(LEFT(B1949,5),[1]Percents!$C:$M,6,FALSE)</f>
        <v>1</v>
      </c>
      <c r="K1949" s="13">
        <f t="shared" si="62"/>
        <v>99348.62</v>
      </c>
      <c r="L1949" s="15" t="str">
        <f t="shared" si="61"/>
        <v>GG</v>
      </c>
    </row>
    <row r="1950" spans="1:12" s="40" customFormat="1" ht="14.25" customHeight="1" x14ac:dyDescent="0.25">
      <c r="A1950" s="38" t="s">
        <v>141</v>
      </c>
      <c r="B1950" s="38" t="s">
        <v>7958</v>
      </c>
      <c r="C1950" s="38" t="s">
        <v>7959</v>
      </c>
      <c r="D1950" s="38" t="s">
        <v>7960</v>
      </c>
      <c r="E1950" s="38" t="s">
        <v>7961</v>
      </c>
      <c r="F1950" s="38" t="s">
        <v>7962</v>
      </c>
      <c r="G1950" s="38" t="s">
        <v>7963</v>
      </c>
      <c r="H1950" s="38" t="s">
        <v>2665</v>
      </c>
      <c r="I1950" s="39">
        <v>15712.43</v>
      </c>
      <c r="J1950" s="11">
        <f>VLOOKUP(LEFT(B1950,5),[1]Percents!$C:$M,6,FALSE)</f>
        <v>0.1678</v>
      </c>
      <c r="K1950" s="13">
        <f t="shared" si="62"/>
        <v>2636.5457540000002</v>
      </c>
      <c r="L1950" s="15" t="str">
        <f t="shared" si="61"/>
        <v>GG</v>
      </c>
    </row>
    <row r="1951" spans="1:12" s="40" customFormat="1" ht="14.25" customHeight="1" x14ac:dyDescent="0.25">
      <c r="A1951" s="38" t="s">
        <v>140</v>
      </c>
      <c r="B1951" s="38" t="s">
        <v>672</v>
      </c>
      <c r="C1951" s="38" t="s">
        <v>8822</v>
      </c>
      <c r="D1951" s="38" t="s">
        <v>8823</v>
      </c>
      <c r="E1951" s="38" t="s">
        <v>673</v>
      </c>
      <c r="F1951" s="38" t="s">
        <v>8824</v>
      </c>
      <c r="G1951" s="38" t="s">
        <v>8710</v>
      </c>
      <c r="H1951" s="38" t="s">
        <v>2665</v>
      </c>
      <c r="I1951" s="39">
        <v>5558.8</v>
      </c>
      <c r="J1951" s="11">
        <f>VLOOKUP(LEFT(B1951,5),[1]Percents!$C:$M,6,FALSE)</f>
        <v>0</v>
      </c>
      <c r="K1951" s="13">
        <f t="shared" si="62"/>
        <v>0</v>
      </c>
      <c r="L1951" s="15" t="str">
        <f t="shared" si="61"/>
        <v>GG</v>
      </c>
    </row>
    <row r="1952" spans="1:12" s="40" customFormat="1" ht="14.25" customHeight="1" x14ac:dyDescent="0.25">
      <c r="A1952" s="38" t="s">
        <v>243</v>
      </c>
      <c r="B1952" s="38" t="s">
        <v>50</v>
      </c>
      <c r="C1952" s="38" t="s">
        <v>8225</v>
      </c>
      <c r="D1952" s="38" t="s">
        <v>8226</v>
      </c>
      <c r="E1952" s="38" t="s">
        <v>348</v>
      </c>
      <c r="F1952" s="38" t="s">
        <v>8227</v>
      </c>
      <c r="G1952" s="38" t="s">
        <v>7869</v>
      </c>
      <c r="H1952" s="38" t="s">
        <v>2665</v>
      </c>
      <c r="I1952" s="39">
        <v>61266.05</v>
      </c>
      <c r="J1952" s="11">
        <f>VLOOKUP(LEFT(B1952,5),[1]Percents!$C:$M,6,FALSE)</f>
        <v>9.0999999999999998E-2</v>
      </c>
      <c r="K1952" s="13">
        <f t="shared" si="62"/>
        <v>5575.2105499999998</v>
      </c>
      <c r="L1952" s="15" t="str">
        <f t="shared" si="61"/>
        <v>GG</v>
      </c>
    </row>
    <row r="1953" spans="1:12" s="40" customFormat="1" ht="14.25" customHeight="1" x14ac:dyDescent="0.25">
      <c r="A1953" s="38" t="s">
        <v>243</v>
      </c>
      <c r="B1953" s="38" t="s">
        <v>290</v>
      </c>
      <c r="C1953" s="38" t="s">
        <v>8228</v>
      </c>
      <c r="D1953" s="38" t="s">
        <v>8229</v>
      </c>
      <c r="E1953" s="38" t="s">
        <v>1438</v>
      </c>
      <c r="F1953" s="38" t="s">
        <v>8230</v>
      </c>
      <c r="G1953" s="38" t="s">
        <v>7661</v>
      </c>
      <c r="H1953" s="38" t="s">
        <v>2665</v>
      </c>
      <c r="I1953" s="39">
        <v>31644.95</v>
      </c>
      <c r="J1953" s="11">
        <f>VLOOKUP(LEFT(B1953,5),[1]Percents!$C:$M,6,FALSE)</f>
        <v>9.0999999999999998E-2</v>
      </c>
      <c r="K1953" s="13">
        <f t="shared" si="62"/>
        <v>2879.6904500000001</v>
      </c>
      <c r="L1953" s="15" t="str">
        <f t="shared" si="61"/>
        <v>GG</v>
      </c>
    </row>
    <row r="1954" spans="1:12" s="40" customFormat="1" ht="14.25" customHeight="1" x14ac:dyDescent="0.25">
      <c r="A1954" s="38" t="s">
        <v>141</v>
      </c>
      <c r="B1954" s="38" t="s">
        <v>142</v>
      </c>
      <c r="C1954" s="38" t="s">
        <v>8231</v>
      </c>
      <c r="D1954" s="38" t="s">
        <v>8232</v>
      </c>
      <c r="E1954" s="38" t="s">
        <v>782</v>
      </c>
      <c r="F1954" s="38" t="s">
        <v>8233</v>
      </c>
      <c r="G1954" s="38" t="s">
        <v>8234</v>
      </c>
      <c r="H1954" s="38" t="s">
        <v>2665</v>
      </c>
      <c r="I1954" s="39">
        <v>5406.2</v>
      </c>
      <c r="J1954" s="11">
        <f>VLOOKUP(LEFT(B1954,5),[1]Percents!$C:$M,6,FALSE)</f>
        <v>0.31330000000000002</v>
      </c>
      <c r="K1954" s="13">
        <f t="shared" si="62"/>
        <v>1693.7624600000001</v>
      </c>
      <c r="L1954" s="15" t="str">
        <f t="shared" si="61"/>
        <v>GG</v>
      </c>
    </row>
    <row r="1955" spans="1:12" s="40" customFormat="1" ht="14.25" customHeight="1" x14ac:dyDescent="0.25">
      <c r="A1955" s="38" t="s">
        <v>141</v>
      </c>
      <c r="B1955" s="38" t="s">
        <v>3</v>
      </c>
      <c r="C1955" s="38" t="s">
        <v>7964</v>
      </c>
      <c r="D1955" s="38" t="s">
        <v>7965</v>
      </c>
      <c r="E1955" s="38" t="s">
        <v>108</v>
      </c>
      <c r="F1955" s="38" t="s">
        <v>7966</v>
      </c>
      <c r="G1955" s="38" t="s">
        <v>7661</v>
      </c>
      <c r="H1955" s="38" t="s">
        <v>2665</v>
      </c>
      <c r="I1955" s="39">
        <v>1155.5999999999999</v>
      </c>
      <c r="J1955" s="11">
        <f>VLOOKUP(LEFT(B1955,5),[1]Percents!$C:$M,6,FALSE)</f>
        <v>0.1678</v>
      </c>
      <c r="K1955" s="13">
        <f t="shared" si="62"/>
        <v>193.90967999999998</v>
      </c>
      <c r="L1955" s="15" t="str">
        <f t="shared" si="61"/>
        <v>GG</v>
      </c>
    </row>
    <row r="1956" spans="1:12" s="40" customFormat="1" ht="14.25" customHeight="1" x14ac:dyDescent="0.25">
      <c r="A1956" s="38" t="s">
        <v>66</v>
      </c>
      <c r="B1956" s="38" t="s">
        <v>11787</v>
      </c>
      <c r="C1956" s="38" t="s">
        <v>11788</v>
      </c>
      <c r="D1956" s="38" t="s">
        <v>11789</v>
      </c>
      <c r="E1956" s="38" t="s">
        <v>11790</v>
      </c>
      <c r="F1956" s="38" t="s">
        <v>11791</v>
      </c>
      <c r="G1956" s="38" t="s">
        <v>6733</v>
      </c>
      <c r="H1956" s="38" t="s">
        <v>2665</v>
      </c>
      <c r="I1956" s="39">
        <v>4126.99</v>
      </c>
      <c r="J1956" s="11">
        <f>VLOOKUP(LEFT(B1956,5),[1]Percents!$C:$M,6,FALSE)</f>
        <v>1</v>
      </c>
      <c r="K1956" s="13">
        <f t="shared" si="62"/>
        <v>4126.99</v>
      </c>
      <c r="L1956" s="15" t="str">
        <f t="shared" si="61"/>
        <v>GG</v>
      </c>
    </row>
    <row r="1957" spans="1:12" s="40" customFormat="1" ht="14.25" customHeight="1" x14ac:dyDescent="0.25">
      <c r="A1957" s="38" t="s">
        <v>141</v>
      </c>
      <c r="B1957" s="38" t="s">
        <v>3</v>
      </c>
      <c r="C1957" s="38" t="s">
        <v>7967</v>
      </c>
      <c r="D1957" s="38" t="s">
        <v>7968</v>
      </c>
      <c r="E1957" s="38" t="s">
        <v>108</v>
      </c>
      <c r="F1957" s="38" t="s">
        <v>7969</v>
      </c>
      <c r="G1957" s="38" t="s">
        <v>7661</v>
      </c>
      <c r="H1957" s="38" t="s">
        <v>2665</v>
      </c>
      <c r="I1957" s="39">
        <v>1155.58</v>
      </c>
      <c r="J1957" s="11">
        <f>VLOOKUP(LEFT(B1957,5),[1]Percents!$C:$M,6,FALSE)</f>
        <v>0.1678</v>
      </c>
      <c r="K1957" s="13">
        <f t="shared" si="62"/>
        <v>193.90632399999998</v>
      </c>
      <c r="L1957" s="15" t="str">
        <f t="shared" ref="L1957:L2020" si="63">LEFT(F1957,2)</f>
        <v>GG</v>
      </c>
    </row>
    <row r="1958" spans="1:12" s="40" customFormat="1" ht="14.25" customHeight="1" x14ac:dyDescent="0.25">
      <c r="A1958" s="38" t="s">
        <v>243</v>
      </c>
      <c r="B1958" s="38" t="s">
        <v>118</v>
      </c>
      <c r="C1958" s="38" t="s">
        <v>10067</v>
      </c>
      <c r="D1958" s="38" t="s">
        <v>10068</v>
      </c>
      <c r="E1958" s="38" t="s">
        <v>922</v>
      </c>
      <c r="F1958" s="38" t="s">
        <v>8827</v>
      </c>
      <c r="G1958" s="38" t="s">
        <v>7661</v>
      </c>
      <c r="H1958" s="38" t="s">
        <v>2665</v>
      </c>
      <c r="I1958" s="39">
        <v>2490.48</v>
      </c>
      <c r="J1958" s="11">
        <f>VLOOKUP(LEFT(B1958,5),[1]Percents!$C:$M,6,FALSE)</f>
        <v>9.0999999999999998E-2</v>
      </c>
      <c r="K1958" s="13">
        <f t="shared" si="62"/>
        <v>226.63368</v>
      </c>
      <c r="L1958" s="15" t="str">
        <f t="shared" si="63"/>
        <v>GG</v>
      </c>
    </row>
    <row r="1959" spans="1:12" s="40" customFormat="1" ht="14.25" customHeight="1" x14ac:dyDescent="0.25">
      <c r="A1959" s="38" t="s">
        <v>243</v>
      </c>
      <c r="B1959" s="38" t="s">
        <v>289</v>
      </c>
      <c r="C1959" s="38" t="s">
        <v>8825</v>
      </c>
      <c r="D1959" s="38" t="s">
        <v>8826</v>
      </c>
      <c r="E1959" s="38" t="s">
        <v>186</v>
      </c>
      <c r="F1959" s="38" t="s">
        <v>8827</v>
      </c>
      <c r="G1959" s="38" t="s">
        <v>7661</v>
      </c>
      <c r="H1959" s="38" t="s">
        <v>2665</v>
      </c>
      <c r="I1959" s="39">
        <v>35372.07</v>
      </c>
      <c r="J1959" s="11">
        <f>VLOOKUP(LEFT(B1959,5),[1]Percents!$C:$M,6,FALSE)</f>
        <v>9.0999999999999998E-2</v>
      </c>
      <c r="K1959" s="13">
        <f t="shared" si="62"/>
        <v>3218.8583699999999</v>
      </c>
      <c r="L1959" s="15" t="str">
        <f t="shared" si="63"/>
        <v>GG</v>
      </c>
    </row>
    <row r="1960" spans="1:12" s="40" customFormat="1" ht="14.25" customHeight="1" x14ac:dyDescent="0.25">
      <c r="A1960" s="38" t="s">
        <v>243</v>
      </c>
      <c r="B1960" s="38" t="s">
        <v>50</v>
      </c>
      <c r="C1960" s="38" t="s">
        <v>8235</v>
      </c>
      <c r="D1960" s="38" t="s">
        <v>8236</v>
      </c>
      <c r="E1960" s="38" t="s">
        <v>6823</v>
      </c>
      <c r="F1960" s="38" t="s">
        <v>8237</v>
      </c>
      <c r="G1960" s="38" t="s">
        <v>8238</v>
      </c>
      <c r="H1960" s="38" t="s">
        <v>2665</v>
      </c>
      <c r="I1960" s="39">
        <v>25061.5</v>
      </c>
      <c r="J1960" s="11">
        <f>VLOOKUP(LEFT(B1960,5),[1]Percents!$C:$M,6,FALSE)</f>
        <v>9.0999999999999998E-2</v>
      </c>
      <c r="K1960" s="13">
        <f t="shared" si="62"/>
        <v>2280.5965000000001</v>
      </c>
      <c r="L1960" s="15" t="str">
        <f t="shared" si="63"/>
        <v>GG</v>
      </c>
    </row>
    <row r="1961" spans="1:12" s="40" customFormat="1" ht="14.25" customHeight="1" x14ac:dyDescent="0.25">
      <c r="A1961" s="38" t="s">
        <v>141</v>
      </c>
      <c r="B1961" s="38" t="s">
        <v>3</v>
      </c>
      <c r="C1961" s="38" t="s">
        <v>12546</v>
      </c>
      <c r="D1961" s="38" t="s">
        <v>12547</v>
      </c>
      <c r="E1961" s="38" t="s">
        <v>110</v>
      </c>
      <c r="F1961" s="38" t="s">
        <v>12548</v>
      </c>
      <c r="G1961" s="38" t="s">
        <v>7661</v>
      </c>
      <c r="H1961" s="38" t="s">
        <v>2665</v>
      </c>
      <c r="I1961" s="39">
        <v>710</v>
      </c>
      <c r="J1961" s="11">
        <f>VLOOKUP(LEFT(B1961,5),[1]Percents!$C:$M,6,FALSE)</f>
        <v>0.1678</v>
      </c>
      <c r="K1961" s="13">
        <f t="shared" si="62"/>
        <v>119.13800000000001</v>
      </c>
      <c r="L1961" s="15" t="str">
        <f t="shared" si="63"/>
        <v>GG</v>
      </c>
    </row>
    <row r="1962" spans="1:12" s="40" customFormat="1" ht="14.25" customHeight="1" x14ac:dyDescent="0.25">
      <c r="A1962" s="38" t="s">
        <v>243</v>
      </c>
      <c r="B1962" s="38" t="s">
        <v>50</v>
      </c>
      <c r="C1962" s="38" t="s">
        <v>10501</v>
      </c>
      <c r="D1962" s="38" t="s">
        <v>10502</v>
      </c>
      <c r="E1962" s="38" t="s">
        <v>6823</v>
      </c>
      <c r="F1962" s="38" t="s">
        <v>10503</v>
      </c>
      <c r="G1962" s="38" t="s">
        <v>7869</v>
      </c>
      <c r="H1962" s="38" t="s">
        <v>2665</v>
      </c>
      <c r="I1962" s="39">
        <v>3990.55</v>
      </c>
      <c r="J1962" s="11">
        <f>VLOOKUP(LEFT(B1962,5),[1]Percents!$C:$M,6,FALSE)</f>
        <v>9.0999999999999998E-2</v>
      </c>
      <c r="K1962" s="13">
        <f t="shared" si="62"/>
        <v>363.14005000000003</v>
      </c>
      <c r="L1962" s="15" t="str">
        <f t="shared" si="63"/>
        <v>GG</v>
      </c>
    </row>
    <row r="1963" spans="1:12" s="40" customFormat="1" ht="14.25" customHeight="1" x14ac:dyDescent="0.25">
      <c r="A1963" s="38" t="s">
        <v>243</v>
      </c>
      <c r="B1963" s="38" t="s">
        <v>118</v>
      </c>
      <c r="C1963" s="38" t="s">
        <v>12549</v>
      </c>
      <c r="D1963" s="38" t="s">
        <v>12550</v>
      </c>
      <c r="E1963" s="38" t="s">
        <v>194</v>
      </c>
      <c r="F1963" s="38" t="s">
        <v>12551</v>
      </c>
      <c r="G1963" s="38" t="s">
        <v>7869</v>
      </c>
      <c r="H1963" s="38" t="s">
        <v>2665</v>
      </c>
      <c r="I1963" s="39">
        <v>353.36</v>
      </c>
      <c r="J1963" s="11">
        <f>VLOOKUP(LEFT(B1963,5),[1]Percents!$C:$M,6,FALSE)</f>
        <v>9.0999999999999998E-2</v>
      </c>
      <c r="K1963" s="13">
        <f t="shared" si="62"/>
        <v>32.155760000000001</v>
      </c>
      <c r="L1963" s="15" t="str">
        <f t="shared" si="63"/>
        <v>GG</v>
      </c>
    </row>
    <row r="1964" spans="1:12" s="40" customFormat="1" ht="14.25" customHeight="1" x14ac:dyDescent="0.25">
      <c r="A1964" s="38" t="s">
        <v>243</v>
      </c>
      <c r="B1964" s="38" t="s">
        <v>118</v>
      </c>
      <c r="C1964" s="38" t="s">
        <v>8828</v>
      </c>
      <c r="D1964" s="38" t="s">
        <v>8829</v>
      </c>
      <c r="E1964" s="38" t="s">
        <v>2792</v>
      </c>
      <c r="F1964" s="38" t="s">
        <v>8830</v>
      </c>
      <c r="G1964" s="38" t="s">
        <v>8076</v>
      </c>
      <c r="H1964" s="38" t="s">
        <v>2665</v>
      </c>
      <c r="I1964" s="39">
        <v>25631.63</v>
      </c>
      <c r="J1964" s="11">
        <f>VLOOKUP(LEFT(B1964,5),[1]Percents!$C:$M,6,FALSE)</f>
        <v>9.0999999999999998E-2</v>
      </c>
      <c r="K1964" s="13">
        <f t="shared" si="62"/>
        <v>2332.4783299999999</v>
      </c>
      <c r="L1964" s="15" t="str">
        <f t="shared" si="63"/>
        <v>GG</v>
      </c>
    </row>
    <row r="1965" spans="1:12" s="40" customFormat="1" ht="14.25" customHeight="1" x14ac:dyDescent="0.25">
      <c r="A1965" s="38" t="s">
        <v>243</v>
      </c>
      <c r="B1965" s="38" t="s">
        <v>2543</v>
      </c>
      <c r="C1965" s="38" t="s">
        <v>6281</v>
      </c>
      <c r="D1965" s="38" t="s">
        <v>6282</v>
      </c>
      <c r="E1965" s="38" t="s">
        <v>3487</v>
      </c>
      <c r="F1965" s="38" t="s">
        <v>8239</v>
      </c>
      <c r="G1965" s="38" t="s">
        <v>6626</v>
      </c>
      <c r="H1965" s="38" t="s">
        <v>2665</v>
      </c>
      <c r="I1965" s="39">
        <v>31225.94</v>
      </c>
      <c r="J1965" s="11">
        <f>VLOOKUP(LEFT(B1965,5),[1]Percents!$C:$M,6,FALSE)</f>
        <v>9.0999999999999998E-2</v>
      </c>
      <c r="K1965" s="13">
        <f t="shared" si="62"/>
        <v>2841.5605399999999</v>
      </c>
      <c r="L1965" s="15" t="str">
        <f t="shared" si="63"/>
        <v>GG</v>
      </c>
    </row>
    <row r="1966" spans="1:12" s="40" customFormat="1" ht="14.25" customHeight="1" x14ac:dyDescent="0.25">
      <c r="A1966" s="38" t="s">
        <v>213</v>
      </c>
      <c r="B1966" s="38" t="s">
        <v>61</v>
      </c>
      <c r="C1966" s="38" t="s">
        <v>8831</v>
      </c>
      <c r="D1966" s="38" t="s">
        <v>8832</v>
      </c>
      <c r="E1966" s="38" t="s">
        <v>369</v>
      </c>
      <c r="F1966" s="38" t="s">
        <v>8833</v>
      </c>
      <c r="G1966" s="38" t="s">
        <v>8589</v>
      </c>
      <c r="H1966" s="38" t="s">
        <v>2665</v>
      </c>
      <c r="I1966" s="39">
        <v>25344.77</v>
      </c>
      <c r="J1966" s="11">
        <f>VLOOKUP(LEFT(B1966,5),[1]Percents!$C:$M,6,FALSE)</f>
        <v>8.6050000000000001E-2</v>
      </c>
      <c r="K1966" s="13">
        <f t="shared" si="62"/>
        <v>2180.9174585000001</v>
      </c>
      <c r="L1966" s="15" t="str">
        <f t="shared" si="63"/>
        <v>GG</v>
      </c>
    </row>
    <row r="1967" spans="1:12" s="40" customFormat="1" ht="14.25" customHeight="1" x14ac:dyDescent="0.25">
      <c r="A1967" s="38" t="s">
        <v>213</v>
      </c>
      <c r="B1967" s="38" t="s">
        <v>310</v>
      </c>
      <c r="C1967" s="38" t="s">
        <v>8834</v>
      </c>
      <c r="D1967" s="38" t="s">
        <v>8835</v>
      </c>
      <c r="E1967" s="38" t="s">
        <v>5488</v>
      </c>
      <c r="F1967" s="38" t="s">
        <v>8833</v>
      </c>
      <c r="G1967" s="38" t="s">
        <v>8589</v>
      </c>
      <c r="H1967" s="38" t="s">
        <v>2665</v>
      </c>
      <c r="I1967" s="39">
        <v>17611.48</v>
      </c>
      <c r="J1967" s="11">
        <f>VLOOKUP(LEFT(B1967,5),[1]Percents!$C:$M,6,FALSE)</f>
        <v>8.6050000000000001E-2</v>
      </c>
      <c r="K1967" s="13">
        <f t="shared" si="62"/>
        <v>1515.467854</v>
      </c>
      <c r="L1967" s="15" t="str">
        <f t="shared" si="63"/>
        <v>GG</v>
      </c>
    </row>
    <row r="1968" spans="1:12" s="40" customFormat="1" ht="14.25" customHeight="1" x14ac:dyDescent="0.25">
      <c r="A1968" s="38" t="s">
        <v>213</v>
      </c>
      <c r="B1968" s="38" t="s">
        <v>53</v>
      </c>
      <c r="C1968" s="38" t="s">
        <v>9517</v>
      </c>
      <c r="D1968" s="38" t="s">
        <v>9518</v>
      </c>
      <c r="E1968" s="38" t="s">
        <v>405</v>
      </c>
      <c r="F1968" s="38" t="s">
        <v>8833</v>
      </c>
      <c r="G1968" s="38" t="s">
        <v>8589</v>
      </c>
      <c r="H1968" s="38" t="s">
        <v>2665</v>
      </c>
      <c r="I1968" s="39">
        <v>7353.08</v>
      </c>
      <c r="J1968" s="11">
        <f>VLOOKUP(LEFT(B1968,5),[1]Percents!$C:$M,6,FALSE)</f>
        <v>8.6050000000000001E-2</v>
      </c>
      <c r="K1968" s="13">
        <f t="shared" si="62"/>
        <v>632.73253399999999</v>
      </c>
      <c r="L1968" s="15" t="str">
        <f t="shared" si="63"/>
        <v>GG</v>
      </c>
    </row>
    <row r="1969" spans="1:12" s="40" customFormat="1" ht="14.25" customHeight="1" x14ac:dyDescent="0.25">
      <c r="A1969" s="38" t="s">
        <v>141</v>
      </c>
      <c r="B1969" s="38" t="s">
        <v>172</v>
      </c>
      <c r="C1969" s="38" t="s">
        <v>11792</v>
      </c>
      <c r="D1969" s="38" t="s">
        <v>11793</v>
      </c>
      <c r="E1969" s="38" t="s">
        <v>184</v>
      </c>
      <c r="F1969" s="38" t="s">
        <v>11794</v>
      </c>
      <c r="G1969" s="38" t="s">
        <v>8076</v>
      </c>
      <c r="H1969" s="38" t="s">
        <v>2665</v>
      </c>
      <c r="I1969" s="39">
        <v>5691.33</v>
      </c>
      <c r="J1969" s="11">
        <f>VLOOKUP(LEFT(B1969,5),[1]Percents!$C:$M,6,FALSE)</f>
        <v>0.1678</v>
      </c>
      <c r="K1969" s="13">
        <f t="shared" si="62"/>
        <v>955.00517400000001</v>
      </c>
      <c r="L1969" s="15" t="str">
        <f t="shared" si="63"/>
        <v>GG</v>
      </c>
    </row>
    <row r="1970" spans="1:12" s="40" customFormat="1" ht="14.25" customHeight="1" x14ac:dyDescent="0.25">
      <c r="A1970" s="38" t="s">
        <v>243</v>
      </c>
      <c r="B1970" s="38" t="s">
        <v>290</v>
      </c>
      <c r="C1970" s="38" t="s">
        <v>8836</v>
      </c>
      <c r="D1970" s="38" t="s">
        <v>8837</v>
      </c>
      <c r="E1970" s="38" t="s">
        <v>70</v>
      </c>
      <c r="F1970" s="38" t="s">
        <v>8838</v>
      </c>
      <c r="G1970" s="38" t="s">
        <v>7661</v>
      </c>
      <c r="H1970" s="38" t="s">
        <v>2665</v>
      </c>
      <c r="I1970" s="39">
        <v>63834.04</v>
      </c>
      <c r="J1970" s="11">
        <f>VLOOKUP(LEFT(B1970,5),[1]Percents!$C:$M,6,FALSE)</f>
        <v>9.0999999999999998E-2</v>
      </c>
      <c r="K1970" s="13">
        <f t="shared" si="62"/>
        <v>5808.8976400000001</v>
      </c>
      <c r="L1970" s="15" t="str">
        <f t="shared" si="63"/>
        <v>GG</v>
      </c>
    </row>
    <row r="1971" spans="1:12" s="40" customFormat="1" ht="14.25" customHeight="1" x14ac:dyDescent="0.25">
      <c r="A1971" s="38" t="s">
        <v>66</v>
      </c>
      <c r="B1971" s="38" t="s">
        <v>3520</v>
      </c>
      <c r="C1971" s="38" t="s">
        <v>9519</v>
      </c>
      <c r="D1971" s="38" t="s">
        <v>9520</v>
      </c>
      <c r="E1971" s="38" t="s">
        <v>3048</v>
      </c>
      <c r="F1971" s="38" t="s">
        <v>9521</v>
      </c>
      <c r="G1971" s="38" t="s">
        <v>9522</v>
      </c>
      <c r="H1971" s="38" t="s">
        <v>2665</v>
      </c>
      <c r="I1971" s="39">
        <v>185293.02</v>
      </c>
      <c r="J1971" s="11">
        <f>VLOOKUP(LEFT(B1971,5),[1]Percents!$C:$M,6,FALSE)</f>
        <v>0</v>
      </c>
      <c r="K1971" s="13">
        <f t="shared" si="62"/>
        <v>0</v>
      </c>
      <c r="L1971" s="15" t="str">
        <f t="shared" si="63"/>
        <v>GG</v>
      </c>
    </row>
    <row r="1972" spans="1:12" s="40" customFormat="1" ht="14.25" customHeight="1" x14ac:dyDescent="0.25">
      <c r="A1972" s="38" t="s">
        <v>213</v>
      </c>
      <c r="B1972" s="38" t="s">
        <v>53</v>
      </c>
      <c r="C1972" s="38" t="s">
        <v>10069</v>
      </c>
      <c r="D1972" s="38" t="s">
        <v>10070</v>
      </c>
      <c r="E1972" s="38" t="s">
        <v>538</v>
      </c>
      <c r="F1972" s="38" t="s">
        <v>10071</v>
      </c>
      <c r="G1972" s="38" t="s">
        <v>8673</v>
      </c>
      <c r="H1972" s="38" t="s">
        <v>2665</v>
      </c>
      <c r="I1972" s="39">
        <v>79104.88</v>
      </c>
      <c r="J1972" s="11">
        <f>VLOOKUP(LEFT(B1972,5),[1]Percents!$C:$M,6,FALSE)</f>
        <v>8.6050000000000001E-2</v>
      </c>
      <c r="K1972" s="13">
        <f t="shared" si="62"/>
        <v>6806.9749240000001</v>
      </c>
      <c r="L1972" s="15" t="str">
        <f t="shared" si="63"/>
        <v>GG</v>
      </c>
    </row>
    <row r="1973" spans="1:12" s="40" customFormat="1" ht="14.25" customHeight="1" x14ac:dyDescent="0.25">
      <c r="A1973" s="38" t="s">
        <v>141</v>
      </c>
      <c r="B1973" s="38" t="s">
        <v>3</v>
      </c>
      <c r="C1973" s="38" t="s">
        <v>10072</v>
      </c>
      <c r="D1973" s="38" t="s">
        <v>10073</v>
      </c>
      <c r="E1973" s="38" t="s">
        <v>108</v>
      </c>
      <c r="F1973" s="38" t="s">
        <v>10074</v>
      </c>
      <c r="G1973" s="38" t="s">
        <v>8673</v>
      </c>
      <c r="H1973" s="38" t="s">
        <v>2665</v>
      </c>
      <c r="I1973" s="39">
        <v>3009.24</v>
      </c>
      <c r="J1973" s="11">
        <f>VLOOKUP(LEFT(B1973,5),[1]Percents!$C:$M,6,FALSE)</f>
        <v>0.1678</v>
      </c>
      <c r="K1973" s="13">
        <f t="shared" si="62"/>
        <v>504.95047199999999</v>
      </c>
      <c r="L1973" s="15" t="str">
        <f t="shared" si="63"/>
        <v>GG</v>
      </c>
    </row>
    <row r="1974" spans="1:12" s="40" customFormat="1" ht="14.25" customHeight="1" x14ac:dyDescent="0.25">
      <c r="A1974" s="38" t="s">
        <v>141</v>
      </c>
      <c r="B1974" s="38" t="s">
        <v>172</v>
      </c>
      <c r="C1974" s="38" t="s">
        <v>10075</v>
      </c>
      <c r="D1974" s="38" t="s">
        <v>10076</v>
      </c>
      <c r="E1974" s="38" t="s">
        <v>119</v>
      </c>
      <c r="F1974" s="38" t="s">
        <v>10077</v>
      </c>
      <c r="G1974" s="38" t="s">
        <v>10078</v>
      </c>
      <c r="H1974" s="38" t="s">
        <v>2665</v>
      </c>
      <c r="I1974" s="39">
        <v>111534.52</v>
      </c>
      <c r="J1974" s="11">
        <f>VLOOKUP(LEFT(B1974,5),[1]Percents!$C:$M,6,FALSE)</f>
        <v>0.1678</v>
      </c>
      <c r="K1974" s="13">
        <f t="shared" si="62"/>
        <v>18715.492456</v>
      </c>
      <c r="L1974" s="15" t="str">
        <f t="shared" si="63"/>
        <v>GG</v>
      </c>
    </row>
    <row r="1975" spans="1:12" s="40" customFormat="1" ht="14.25" customHeight="1" x14ac:dyDescent="0.25">
      <c r="A1975" s="38" t="s">
        <v>243</v>
      </c>
      <c r="B1975" s="38" t="s">
        <v>118</v>
      </c>
      <c r="C1975" s="38" t="s">
        <v>10748</v>
      </c>
      <c r="D1975" s="38" t="s">
        <v>10749</v>
      </c>
      <c r="E1975" s="38" t="s">
        <v>119</v>
      </c>
      <c r="F1975" s="38" t="s">
        <v>10077</v>
      </c>
      <c r="G1975" s="38" t="s">
        <v>10078</v>
      </c>
      <c r="H1975" s="38" t="s">
        <v>2665</v>
      </c>
      <c r="I1975" s="39">
        <v>53591.03</v>
      </c>
      <c r="J1975" s="11">
        <f>VLOOKUP(LEFT(B1975,5),[1]Percents!$C:$M,6,FALSE)</f>
        <v>9.0999999999999998E-2</v>
      </c>
      <c r="K1975" s="13">
        <f t="shared" si="62"/>
        <v>4876.7837300000001</v>
      </c>
      <c r="L1975" s="15" t="str">
        <f t="shared" si="63"/>
        <v>GG</v>
      </c>
    </row>
    <row r="1976" spans="1:12" s="40" customFormat="1" ht="14.25" customHeight="1" x14ac:dyDescent="0.25">
      <c r="A1976" s="38" t="s">
        <v>141</v>
      </c>
      <c r="B1976" s="38" t="s">
        <v>306</v>
      </c>
      <c r="C1976" s="38" t="s">
        <v>10079</v>
      </c>
      <c r="D1976" s="38" t="s">
        <v>10080</v>
      </c>
      <c r="E1976" s="38" t="s">
        <v>10081</v>
      </c>
      <c r="F1976" s="38" t="s">
        <v>10082</v>
      </c>
      <c r="G1976" s="38" t="s">
        <v>10083</v>
      </c>
      <c r="H1976" s="38" t="s">
        <v>2665</v>
      </c>
      <c r="I1976" s="39">
        <v>6185.63</v>
      </c>
      <c r="J1976" s="11">
        <f>VLOOKUP(LEFT(B1976,5),[1]Percents!$C:$M,6,FALSE)</f>
        <v>0.1678</v>
      </c>
      <c r="K1976" s="13">
        <f t="shared" si="62"/>
        <v>1037.9487140000001</v>
      </c>
      <c r="L1976" s="15" t="str">
        <f t="shared" si="63"/>
        <v>GG</v>
      </c>
    </row>
    <row r="1977" spans="1:12" s="40" customFormat="1" ht="14.25" customHeight="1" x14ac:dyDescent="0.25">
      <c r="A1977" s="38" t="s">
        <v>66</v>
      </c>
      <c r="B1977" s="38" t="s">
        <v>3520</v>
      </c>
      <c r="C1977" s="38" t="s">
        <v>10084</v>
      </c>
      <c r="D1977" s="38" t="s">
        <v>10085</v>
      </c>
      <c r="E1977" s="38" t="s">
        <v>10086</v>
      </c>
      <c r="F1977" s="38" t="s">
        <v>10087</v>
      </c>
      <c r="G1977" s="38" t="s">
        <v>9962</v>
      </c>
      <c r="H1977" s="38" t="s">
        <v>2665</v>
      </c>
      <c r="I1977" s="39">
        <v>15150.7</v>
      </c>
      <c r="J1977" s="11">
        <f>VLOOKUP(LEFT(B1977,5),[1]Percents!$C:$M,6,FALSE)</f>
        <v>0</v>
      </c>
      <c r="K1977" s="13">
        <f t="shared" si="62"/>
        <v>0</v>
      </c>
      <c r="L1977" s="15" t="str">
        <f t="shared" si="63"/>
        <v>GG</v>
      </c>
    </row>
    <row r="1978" spans="1:12" s="40" customFormat="1" ht="14.25" customHeight="1" x14ac:dyDescent="0.25">
      <c r="A1978" s="38" t="s">
        <v>140</v>
      </c>
      <c r="B1978" s="38" t="s">
        <v>6490</v>
      </c>
      <c r="C1978" s="38" t="s">
        <v>10750</v>
      </c>
      <c r="D1978" s="38" t="s">
        <v>10751</v>
      </c>
      <c r="E1978" s="38" t="s">
        <v>10752</v>
      </c>
      <c r="F1978" s="38" t="s">
        <v>10753</v>
      </c>
      <c r="G1978" s="38" t="s">
        <v>9945</v>
      </c>
      <c r="H1978" s="38" t="s">
        <v>2665</v>
      </c>
      <c r="I1978" s="39">
        <v>5699.6</v>
      </c>
      <c r="J1978" s="11">
        <f>VLOOKUP(LEFT(B1978,5),[1]Percents!$C:$M,6,FALSE)</f>
        <v>0</v>
      </c>
      <c r="K1978" s="13">
        <f t="shared" si="62"/>
        <v>0</v>
      </c>
      <c r="L1978" s="15" t="str">
        <f t="shared" si="63"/>
        <v>GG</v>
      </c>
    </row>
    <row r="1979" spans="1:12" s="40" customFormat="1" ht="14.25" customHeight="1" x14ac:dyDescent="0.25">
      <c r="A1979" s="38" t="s">
        <v>243</v>
      </c>
      <c r="B1979" s="38" t="s">
        <v>674</v>
      </c>
      <c r="C1979" s="38" t="s">
        <v>10088</v>
      </c>
      <c r="D1979" s="38" t="s">
        <v>10089</v>
      </c>
      <c r="E1979" s="38" t="s">
        <v>561</v>
      </c>
      <c r="F1979" s="38" t="s">
        <v>10090</v>
      </c>
      <c r="G1979" s="38" t="s">
        <v>10091</v>
      </c>
      <c r="H1979" s="38" t="s">
        <v>2665</v>
      </c>
      <c r="I1979" s="39">
        <v>11983.05</v>
      </c>
      <c r="J1979" s="11">
        <f>VLOOKUP(LEFT(B1979,5),[1]Percents!$C:$M,6,FALSE)</f>
        <v>9.0999999999999998E-2</v>
      </c>
      <c r="K1979" s="13">
        <f t="shared" si="62"/>
        <v>1090.4575499999999</v>
      </c>
      <c r="L1979" s="15" t="str">
        <f t="shared" si="63"/>
        <v>GG</v>
      </c>
    </row>
    <row r="1980" spans="1:12" s="40" customFormat="1" ht="14.25" customHeight="1" x14ac:dyDescent="0.25">
      <c r="A1980" s="38" t="s">
        <v>243</v>
      </c>
      <c r="B1980" s="38" t="s">
        <v>674</v>
      </c>
      <c r="C1980" s="38" t="s">
        <v>10092</v>
      </c>
      <c r="D1980" s="38" t="s">
        <v>10093</v>
      </c>
      <c r="E1980" s="38" t="s">
        <v>675</v>
      </c>
      <c r="F1980" s="38" t="s">
        <v>10094</v>
      </c>
      <c r="G1980" s="38" t="s">
        <v>10095</v>
      </c>
      <c r="H1980" s="38" t="s">
        <v>2665</v>
      </c>
      <c r="I1980" s="39">
        <v>6523.32</v>
      </c>
      <c r="J1980" s="11">
        <f>VLOOKUP(LEFT(B1980,5),[1]Percents!$C:$M,6,FALSE)</f>
        <v>9.0999999999999998E-2</v>
      </c>
      <c r="K1980" s="13">
        <f t="shared" si="62"/>
        <v>593.62212</v>
      </c>
      <c r="L1980" s="15" t="str">
        <f t="shared" si="63"/>
        <v>GG</v>
      </c>
    </row>
    <row r="1981" spans="1:12" s="40" customFormat="1" ht="14.25" customHeight="1" x14ac:dyDescent="0.25">
      <c r="A1981" s="38" t="s">
        <v>140</v>
      </c>
      <c r="B1981" s="38" t="s">
        <v>6490</v>
      </c>
      <c r="C1981" s="38" t="s">
        <v>11419</v>
      </c>
      <c r="D1981" s="38" t="s">
        <v>11420</v>
      </c>
      <c r="E1981" s="38" t="s">
        <v>6491</v>
      </c>
      <c r="F1981" s="38" t="s">
        <v>11421</v>
      </c>
      <c r="G1981" s="38" t="s">
        <v>10091</v>
      </c>
      <c r="H1981" s="38" t="s">
        <v>2665</v>
      </c>
      <c r="I1981" s="39">
        <v>2362.6799999999998</v>
      </c>
      <c r="J1981" s="11">
        <f>VLOOKUP(LEFT(B1981,5),[1]Percents!$C:$M,6,FALSE)</f>
        <v>0</v>
      </c>
      <c r="K1981" s="13">
        <f t="shared" si="62"/>
        <v>0</v>
      </c>
      <c r="L1981" s="15" t="str">
        <f t="shared" si="63"/>
        <v>GG</v>
      </c>
    </row>
    <row r="1982" spans="1:12" s="40" customFormat="1" ht="14.25" customHeight="1" x14ac:dyDescent="0.25">
      <c r="A1982" s="38" t="s">
        <v>140</v>
      </c>
      <c r="B1982" s="38" t="s">
        <v>6490</v>
      </c>
      <c r="C1982" s="38" t="s">
        <v>12552</v>
      </c>
      <c r="D1982" s="38" t="s">
        <v>12553</v>
      </c>
      <c r="E1982" s="38" t="s">
        <v>6491</v>
      </c>
      <c r="F1982" s="38" t="s">
        <v>11421</v>
      </c>
      <c r="G1982" s="38" t="s">
        <v>10091</v>
      </c>
      <c r="H1982" s="38" t="s">
        <v>2665</v>
      </c>
      <c r="I1982" s="39">
        <v>27.47</v>
      </c>
      <c r="J1982" s="11">
        <f>VLOOKUP(LEFT(B1982,5),[1]Percents!$C:$M,6,FALSE)</f>
        <v>0</v>
      </c>
      <c r="K1982" s="13">
        <f t="shared" si="62"/>
        <v>0</v>
      </c>
      <c r="L1982" s="15" t="str">
        <f t="shared" si="63"/>
        <v>GG</v>
      </c>
    </row>
    <row r="1983" spans="1:12" s="40" customFormat="1" ht="14.25" customHeight="1" x14ac:dyDescent="0.25">
      <c r="A1983" s="38" t="s">
        <v>243</v>
      </c>
      <c r="B1983" s="38" t="s">
        <v>674</v>
      </c>
      <c r="C1983" s="38" t="s">
        <v>10096</v>
      </c>
      <c r="D1983" s="38" t="s">
        <v>10097</v>
      </c>
      <c r="E1983" s="38" t="s">
        <v>561</v>
      </c>
      <c r="F1983" s="38" t="s">
        <v>10098</v>
      </c>
      <c r="G1983" s="38" t="s">
        <v>10095</v>
      </c>
      <c r="H1983" s="38" t="s">
        <v>2665</v>
      </c>
      <c r="I1983" s="39">
        <v>33724.519999999997</v>
      </c>
      <c r="J1983" s="11">
        <f>VLOOKUP(LEFT(B1983,5),[1]Percents!$C:$M,6,FALSE)</f>
        <v>9.0999999999999998E-2</v>
      </c>
      <c r="K1983" s="13">
        <f t="shared" si="62"/>
        <v>3068.9313199999997</v>
      </c>
      <c r="L1983" s="15" t="str">
        <f t="shared" si="63"/>
        <v>GG</v>
      </c>
    </row>
    <row r="1984" spans="1:12" s="40" customFormat="1" ht="14.25" customHeight="1" x14ac:dyDescent="0.25">
      <c r="A1984" s="38" t="s">
        <v>243</v>
      </c>
      <c r="B1984" s="38" t="s">
        <v>118</v>
      </c>
      <c r="C1984" s="38" t="s">
        <v>10504</v>
      </c>
      <c r="D1984" s="38" t="s">
        <v>10505</v>
      </c>
      <c r="E1984" s="38" t="s">
        <v>107</v>
      </c>
      <c r="F1984" s="38" t="s">
        <v>10506</v>
      </c>
      <c r="G1984" s="38" t="s">
        <v>9905</v>
      </c>
      <c r="H1984" s="38" t="s">
        <v>2665</v>
      </c>
      <c r="I1984" s="39">
        <v>1887.78</v>
      </c>
      <c r="J1984" s="11">
        <f>VLOOKUP(LEFT(B1984,5),[1]Percents!$C:$M,6,FALSE)</f>
        <v>9.0999999999999998E-2</v>
      </c>
      <c r="K1984" s="13">
        <f t="shared" si="62"/>
        <v>171.78798</v>
      </c>
      <c r="L1984" s="15" t="str">
        <f t="shared" si="63"/>
        <v>GG</v>
      </c>
    </row>
    <row r="1985" spans="1:12" s="40" customFormat="1" ht="14.25" customHeight="1" x14ac:dyDescent="0.25">
      <c r="A1985" s="38" t="s">
        <v>243</v>
      </c>
      <c r="B1985" s="38" t="s">
        <v>50</v>
      </c>
      <c r="C1985" s="38" t="s">
        <v>11092</v>
      </c>
      <c r="D1985" s="38" t="s">
        <v>11093</v>
      </c>
      <c r="E1985" s="38" t="s">
        <v>3524</v>
      </c>
      <c r="F1985" s="38" t="s">
        <v>11094</v>
      </c>
      <c r="G1985" s="38" t="s">
        <v>9856</v>
      </c>
      <c r="H1985" s="38" t="s">
        <v>2665</v>
      </c>
      <c r="I1985" s="39">
        <v>3440.61</v>
      </c>
      <c r="J1985" s="11">
        <f>VLOOKUP(LEFT(B1985,5),[1]Percents!$C:$M,6,FALSE)</f>
        <v>9.0999999999999998E-2</v>
      </c>
      <c r="K1985" s="13">
        <f t="shared" si="62"/>
        <v>313.09550999999999</v>
      </c>
      <c r="L1985" s="15" t="str">
        <f t="shared" si="63"/>
        <v>GG</v>
      </c>
    </row>
    <row r="1986" spans="1:12" s="40" customFormat="1" ht="14.25" customHeight="1" x14ac:dyDescent="0.25">
      <c r="A1986" s="38" t="s">
        <v>141</v>
      </c>
      <c r="B1986" s="38" t="s">
        <v>3</v>
      </c>
      <c r="C1986" s="38" t="s">
        <v>10507</v>
      </c>
      <c r="D1986" s="38" t="s">
        <v>10508</v>
      </c>
      <c r="E1986" s="38" t="s">
        <v>1015</v>
      </c>
      <c r="F1986" s="38" t="s">
        <v>10509</v>
      </c>
      <c r="G1986" s="38" t="s">
        <v>8589</v>
      </c>
      <c r="H1986" s="38" t="s">
        <v>2665</v>
      </c>
      <c r="I1986" s="39">
        <v>1255.5</v>
      </c>
      <c r="J1986" s="11">
        <f>VLOOKUP(LEFT(B1986,5),[1]Percents!$C:$M,6,FALSE)</f>
        <v>0.1678</v>
      </c>
      <c r="K1986" s="13">
        <f t="shared" si="62"/>
        <v>210.6729</v>
      </c>
      <c r="L1986" s="15" t="str">
        <f t="shared" si="63"/>
        <v>GG</v>
      </c>
    </row>
    <row r="1987" spans="1:12" s="40" customFormat="1" ht="14.25" customHeight="1" x14ac:dyDescent="0.25">
      <c r="A1987" s="38" t="s">
        <v>213</v>
      </c>
      <c r="B1987" s="38" t="s">
        <v>154</v>
      </c>
      <c r="C1987" s="38" t="s">
        <v>10754</v>
      </c>
      <c r="D1987" s="38" t="s">
        <v>10755</v>
      </c>
      <c r="E1987" s="38" t="s">
        <v>1449</v>
      </c>
      <c r="F1987" s="38" t="s">
        <v>10756</v>
      </c>
      <c r="G1987" s="38" t="s">
        <v>9962</v>
      </c>
      <c r="H1987" s="38" t="s">
        <v>2665</v>
      </c>
      <c r="I1987" s="39">
        <v>18442</v>
      </c>
      <c r="J1987" s="11">
        <f>VLOOKUP(LEFT(B1987,5),[1]Percents!$C:$M,6,FALSE)</f>
        <v>0.29404999999999998</v>
      </c>
      <c r="K1987" s="13">
        <f t="shared" si="62"/>
        <v>5422.8700999999992</v>
      </c>
      <c r="L1987" s="15" t="str">
        <f t="shared" si="63"/>
        <v>GG</v>
      </c>
    </row>
    <row r="1988" spans="1:12" s="40" customFormat="1" ht="14.25" customHeight="1" x14ac:dyDescent="0.25">
      <c r="A1988" s="38" t="s">
        <v>66</v>
      </c>
      <c r="B1988" s="38" t="s">
        <v>11422</v>
      </c>
      <c r="C1988" s="38" t="s">
        <v>11423</v>
      </c>
      <c r="D1988" s="38" t="s">
        <v>11424</v>
      </c>
      <c r="E1988" s="38" t="s">
        <v>11425</v>
      </c>
      <c r="F1988" s="38" t="s">
        <v>11426</v>
      </c>
      <c r="G1988" s="38" t="s">
        <v>8076</v>
      </c>
      <c r="H1988" s="38" t="s">
        <v>2665</v>
      </c>
      <c r="I1988" s="39">
        <v>4291.68</v>
      </c>
      <c r="J1988" s="11">
        <f>VLOOKUP(LEFT(B1988,5),[1]Percents!$C:$M,6,FALSE)</f>
        <v>1</v>
      </c>
      <c r="K1988" s="13">
        <f t="shared" si="62"/>
        <v>4291.68</v>
      </c>
      <c r="L1988" s="15" t="str">
        <f t="shared" si="63"/>
        <v>GG</v>
      </c>
    </row>
    <row r="1989" spans="1:12" s="40" customFormat="1" ht="14.25" customHeight="1" x14ac:dyDescent="0.25">
      <c r="A1989" s="38" t="s">
        <v>243</v>
      </c>
      <c r="B1989" s="38" t="s">
        <v>674</v>
      </c>
      <c r="C1989" s="38" t="s">
        <v>12200</v>
      </c>
      <c r="D1989" s="38" t="s">
        <v>12201</v>
      </c>
      <c r="E1989" s="38" t="s">
        <v>113</v>
      </c>
      <c r="F1989" s="38" t="s">
        <v>12202</v>
      </c>
      <c r="G1989" s="38" t="s">
        <v>12203</v>
      </c>
      <c r="H1989" s="38" t="s">
        <v>2665</v>
      </c>
      <c r="I1989" s="39">
        <v>341.6</v>
      </c>
      <c r="J1989" s="11">
        <f>VLOOKUP(LEFT(B1989,5),[1]Percents!$C:$M,6,FALSE)</f>
        <v>9.0999999999999998E-2</v>
      </c>
      <c r="K1989" s="13">
        <f t="shared" si="62"/>
        <v>31.085600000000003</v>
      </c>
      <c r="L1989" s="15" t="str">
        <f t="shared" si="63"/>
        <v>GG</v>
      </c>
    </row>
    <row r="1990" spans="1:12" s="40" customFormat="1" ht="14.25" customHeight="1" x14ac:dyDescent="0.25">
      <c r="A1990" s="38" t="s">
        <v>243</v>
      </c>
      <c r="B1990" s="38" t="s">
        <v>50</v>
      </c>
      <c r="C1990" s="38" t="s">
        <v>11795</v>
      </c>
      <c r="D1990" s="38" t="s">
        <v>11796</v>
      </c>
      <c r="E1990" s="38" t="s">
        <v>4447</v>
      </c>
      <c r="F1990" s="38" t="s">
        <v>11797</v>
      </c>
      <c r="G1990" s="38" t="s">
        <v>9320</v>
      </c>
      <c r="H1990" s="38" t="s">
        <v>2665</v>
      </c>
      <c r="I1990" s="39">
        <v>3757.7</v>
      </c>
      <c r="J1990" s="11">
        <f>VLOOKUP(LEFT(B1990,5),[1]Percents!$C:$M,6,FALSE)</f>
        <v>9.0999999999999998E-2</v>
      </c>
      <c r="K1990" s="13">
        <f t="shared" si="62"/>
        <v>341.95069999999998</v>
      </c>
      <c r="L1990" s="15" t="str">
        <f t="shared" si="63"/>
        <v>GG</v>
      </c>
    </row>
    <row r="1991" spans="1:12" s="40" customFormat="1" ht="14.25" customHeight="1" x14ac:dyDescent="0.25">
      <c r="A1991" s="38" t="s">
        <v>243</v>
      </c>
      <c r="B1991" s="38" t="s">
        <v>2543</v>
      </c>
      <c r="C1991" s="38" t="s">
        <v>10757</v>
      </c>
      <c r="D1991" s="38" t="s">
        <v>10758</v>
      </c>
      <c r="E1991" s="38" t="s">
        <v>8025</v>
      </c>
      <c r="F1991" s="38" t="s">
        <v>10759</v>
      </c>
      <c r="G1991" s="38" t="s">
        <v>10760</v>
      </c>
      <c r="H1991" s="38" t="s">
        <v>2665</v>
      </c>
      <c r="I1991" s="39">
        <v>16106.38</v>
      </c>
      <c r="J1991" s="11">
        <f>VLOOKUP(LEFT(B1991,5),[1]Percents!$C:$M,6,FALSE)</f>
        <v>9.0999999999999998E-2</v>
      </c>
      <c r="K1991" s="13">
        <f t="shared" si="62"/>
        <v>1465.68058</v>
      </c>
      <c r="L1991" s="15" t="str">
        <f t="shared" si="63"/>
        <v>GG</v>
      </c>
    </row>
    <row r="1992" spans="1:12" s="40" customFormat="1" ht="14.25" customHeight="1" x14ac:dyDescent="0.25">
      <c r="A1992" s="38" t="s">
        <v>243</v>
      </c>
      <c r="B1992" s="38" t="s">
        <v>118</v>
      </c>
      <c r="C1992" s="38" t="s">
        <v>11095</v>
      </c>
      <c r="D1992" s="38" t="s">
        <v>11096</v>
      </c>
      <c r="E1992" s="38" t="s">
        <v>2792</v>
      </c>
      <c r="F1992" s="38" t="s">
        <v>11097</v>
      </c>
      <c r="G1992" s="38" t="s">
        <v>11098</v>
      </c>
      <c r="H1992" s="38" t="s">
        <v>2665</v>
      </c>
      <c r="I1992" s="39">
        <v>12355.5</v>
      </c>
      <c r="J1992" s="11">
        <f>VLOOKUP(LEFT(B1992,5),[1]Percents!$C:$M,6,FALSE)</f>
        <v>9.0999999999999998E-2</v>
      </c>
      <c r="K1992" s="13">
        <f t="shared" si="62"/>
        <v>1124.3505</v>
      </c>
      <c r="L1992" s="15" t="str">
        <f t="shared" si="63"/>
        <v>GG</v>
      </c>
    </row>
    <row r="1993" spans="1:12" s="40" customFormat="1" ht="14.25" customHeight="1" x14ac:dyDescent="0.25">
      <c r="A1993" s="38" t="s">
        <v>243</v>
      </c>
      <c r="B1993" s="38" t="s">
        <v>118</v>
      </c>
      <c r="C1993" s="38" t="s">
        <v>12554</v>
      </c>
      <c r="D1993" s="38" t="s">
        <v>12555</v>
      </c>
      <c r="E1993" s="38" t="s">
        <v>2792</v>
      </c>
      <c r="F1993" s="38" t="s">
        <v>11097</v>
      </c>
      <c r="G1993" s="38" t="s">
        <v>11098</v>
      </c>
      <c r="H1993" s="38" t="s">
        <v>2665</v>
      </c>
      <c r="I1993" s="39">
        <v>6150</v>
      </c>
      <c r="J1993" s="11">
        <f>VLOOKUP(LEFT(B1993,5),[1]Percents!$C:$M,6,FALSE)</f>
        <v>9.0999999999999998E-2</v>
      </c>
      <c r="K1993" s="13">
        <f t="shared" si="62"/>
        <v>559.65</v>
      </c>
      <c r="L1993" s="15" t="str">
        <f t="shared" si="63"/>
        <v>GG</v>
      </c>
    </row>
    <row r="1994" spans="1:12" s="40" customFormat="1" ht="14.25" customHeight="1" x14ac:dyDescent="0.25">
      <c r="A1994" s="38" t="s">
        <v>243</v>
      </c>
      <c r="B1994" s="38" t="s">
        <v>118</v>
      </c>
      <c r="C1994" s="38" t="s">
        <v>12556</v>
      </c>
      <c r="D1994" s="38" t="s">
        <v>12557</v>
      </c>
      <c r="E1994" s="38" t="s">
        <v>2792</v>
      </c>
      <c r="F1994" s="38" t="s">
        <v>11097</v>
      </c>
      <c r="G1994" s="38" t="s">
        <v>11098</v>
      </c>
      <c r="H1994" s="38" t="s">
        <v>2665</v>
      </c>
      <c r="I1994" s="39">
        <v>14193.46</v>
      </c>
      <c r="J1994" s="11">
        <f>VLOOKUP(LEFT(B1994,5),[1]Percents!$C:$M,6,FALSE)</f>
        <v>9.0999999999999998E-2</v>
      </c>
      <c r="K1994" s="13">
        <f t="shared" si="62"/>
        <v>1291.6048599999999</v>
      </c>
      <c r="L1994" s="15" t="str">
        <f t="shared" si="63"/>
        <v>GG</v>
      </c>
    </row>
    <row r="1995" spans="1:12" s="40" customFormat="1" ht="14.25" customHeight="1" x14ac:dyDescent="0.25">
      <c r="A1995" s="38" t="s">
        <v>243</v>
      </c>
      <c r="B1995" s="38" t="s">
        <v>118</v>
      </c>
      <c r="C1995" s="38" t="s">
        <v>11427</v>
      </c>
      <c r="D1995" s="38" t="s">
        <v>11428</v>
      </c>
      <c r="E1995" s="38" t="s">
        <v>510</v>
      </c>
      <c r="F1995" s="38" t="s">
        <v>11097</v>
      </c>
      <c r="G1995" s="38" t="s">
        <v>11098</v>
      </c>
      <c r="H1995" s="38" t="s">
        <v>2665</v>
      </c>
      <c r="I1995" s="39">
        <v>8273.8799999999992</v>
      </c>
      <c r="J1995" s="11">
        <f>VLOOKUP(LEFT(B1995,5),[1]Percents!$C:$M,6,FALSE)</f>
        <v>9.0999999999999998E-2</v>
      </c>
      <c r="K1995" s="13">
        <f t="shared" si="62"/>
        <v>752.92307999999991</v>
      </c>
      <c r="L1995" s="15" t="str">
        <f t="shared" si="63"/>
        <v>GG</v>
      </c>
    </row>
    <row r="1996" spans="1:12" s="40" customFormat="1" ht="14.25" customHeight="1" x14ac:dyDescent="0.25">
      <c r="A1996" s="38" t="s">
        <v>243</v>
      </c>
      <c r="B1996" s="38" t="s">
        <v>118</v>
      </c>
      <c r="C1996" s="38" t="s">
        <v>11429</v>
      </c>
      <c r="D1996" s="38" t="s">
        <v>11430</v>
      </c>
      <c r="E1996" s="38" t="s">
        <v>385</v>
      </c>
      <c r="F1996" s="38" t="s">
        <v>11097</v>
      </c>
      <c r="G1996" s="38" t="s">
        <v>11098</v>
      </c>
      <c r="H1996" s="38" t="s">
        <v>2665</v>
      </c>
      <c r="I1996" s="39">
        <v>14824.26</v>
      </c>
      <c r="J1996" s="11">
        <f>VLOOKUP(LEFT(B1996,5),[1]Percents!$C:$M,6,FALSE)</f>
        <v>9.0999999999999998E-2</v>
      </c>
      <c r="K1996" s="13">
        <f t="shared" si="62"/>
        <v>1349.00766</v>
      </c>
      <c r="L1996" s="15" t="str">
        <f t="shared" si="63"/>
        <v>GG</v>
      </c>
    </row>
    <row r="1997" spans="1:12" s="40" customFormat="1" ht="14.25" customHeight="1" x14ac:dyDescent="0.25">
      <c r="A1997" s="38" t="s">
        <v>243</v>
      </c>
      <c r="B1997" s="38" t="s">
        <v>290</v>
      </c>
      <c r="C1997" s="38" t="s">
        <v>11099</v>
      </c>
      <c r="D1997" s="38" t="s">
        <v>11100</v>
      </c>
      <c r="E1997" s="38" t="s">
        <v>6066</v>
      </c>
      <c r="F1997" s="38" t="s">
        <v>11101</v>
      </c>
      <c r="G1997" s="38" t="s">
        <v>11086</v>
      </c>
      <c r="H1997" s="38" t="s">
        <v>2665</v>
      </c>
      <c r="I1997" s="39">
        <v>5602.27</v>
      </c>
      <c r="J1997" s="11">
        <f>VLOOKUP(LEFT(B1997,5),[1]Percents!$C:$M,6,FALSE)</f>
        <v>9.0999999999999998E-2</v>
      </c>
      <c r="K1997" s="13">
        <f t="shared" si="62"/>
        <v>509.80657000000002</v>
      </c>
      <c r="L1997" s="15" t="str">
        <f t="shared" si="63"/>
        <v>GG</v>
      </c>
    </row>
    <row r="1998" spans="1:12" s="40" customFormat="1" ht="14.25" customHeight="1" x14ac:dyDescent="0.25">
      <c r="A1998" s="38" t="s">
        <v>141</v>
      </c>
      <c r="B1998" s="38" t="s">
        <v>245</v>
      </c>
      <c r="C1998" s="38" t="s">
        <v>11102</v>
      </c>
      <c r="D1998" s="38" t="s">
        <v>11103</v>
      </c>
      <c r="E1998" s="38" t="s">
        <v>246</v>
      </c>
      <c r="F1998" s="38" t="s">
        <v>11104</v>
      </c>
      <c r="G1998" s="38" t="s">
        <v>6733</v>
      </c>
      <c r="H1998" s="38" t="s">
        <v>2665</v>
      </c>
      <c r="I1998" s="39">
        <v>6652.71</v>
      </c>
      <c r="J1998" s="11">
        <f>VLOOKUP(LEFT(B1998,5),[1]Percents!$C:$M,6,FALSE)</f>
        <v>0.1678</v>
      </c>
      <c r="K1998" s="13">
        <f t="shared" si="62"/>
        <v>1116.324738</v>
      </c>
      <c r="L1998" s="15" t="str">
        <f t="shared" si="63"/>
        <v>GG</v>
      </c>
    </row>
    <row r="1999" spans="1:12" s="40" customFormat="1" ht="14.25" customHeight="1" x14ac:dyDescent="0.25">
      <c r="A1999" s="38" t="s">
        <v>141</v>
      </c>
      <c r="B1999" s="38" t="s">
        <v>245</v>
      </c>
      <c r="C1999" s="38" t="s">
        <v>11105</v>
      </c>
      <c r="D1999" s="38" t="s">
        <v>11106</v>
      </c>
      <c r="E1999" s="38" t="s">
        <v>246</v>
      </c>
      <c r="F1999" s="38" t="s">
        <v>11107</v>
      </c>
      <c r="G1999" s="38" t="s">
        <v>6733</v>
      </c>
      <c r="H1999" s="38" t="s">
        <v>2665</v>
      </c>
      <c r="I1999" s="39">
        <v>9809.24</v>
      </c>
      <c r="J1999" s="11">
        <f>VLOOKUP(LEFT(B1999,5),[1]Percents!$C:$M,6,FALSE)</f>
        <v>0.1678</v>
      </c>
      <c r="K1999" s="13">
        <f t="shared" si="62"/>
        <v>1645.990472</v>
      </c>
      <c r="L1999" s="15" t="str">
        <f t="shared" si="63"/>
        <v>GG</v>
      </c>
    </row>
    <row r="2000" spans="1:12" s="40" customFormat="1" ht="14.25" customHeight="1" x14ac:dyDescent="0.25">
      <c r="A2000" s="38" t="s">
        <v>243</v>
      </c>
      <c r="B2000" s="38" t="s">
        <v>203</v>
      </c>
      <c r="C2000" s="38" t="s">
        <v>11798</v>
      </c>
      <c r="D2000" s="38" t="s">
        <v>11799</v>
      </c>
      <c r="E2000" s="38" t="s">
        <v>204</v>
      </c>
      <c r="F2000" s="38" t="s">
        <v>11800</v>
      </c>
      <c r="G2000" s="38" t="s">
        <v>10673</v>
      </c>
      <c r="H2000" s="38" t="s">
        <v>2665</v>
      </c>
      <c r="I2000" s="39">
        <v>15831.51</v>
      </c>
      <c r="J2000" s="11">
        <f>VLOOKUP(LEFT(B2000,5),[1]Percents!$C:$M,6,FALSE)</f>
        <v>9.0999999999999998E-2</v>
      </c>
      <c r="K2000" s="13">
        <f t="shared" si="62"/>
        <v>1440.66741</v>
      </c>
      <c r="L2000" s="15" t="str">
        <f t="shared" si="63"/>
        <v>GG</v>
      </c>
    </row>
    <row r="2001" spans="1:12" s="40" customFormat="1" ht="14.25" customHeight="1" x14ac:dyDescent="0.25">
      <c r="A2001" s="38" t="s">
        <v>243</v>
      </c>
      <c r="B2001" s="38" t="s">
        <v>50</v>
      </c>
      <c r="C2001" s="38" t="s">
        <v>12204</v>
      </c>
      <c r="D2001" s="38" t="s">
        <v>12205</v>
      </c>
      <c r="E2001" s="38" t="s">
        <v>348</v>
      </c>
      <c r="F2001" s="38" t="s">
        <v>12206</v>
      </c>
      <c r="G2001" s="38" t="s">
        <v>11320</v>
      </c>
      <c r="H2001" s="38" t="s">
        <v>2665</v>
      </c>
      <c r="I2001" s="39">
        <v>33703.69</v>
      </c>
      <c r="J2001" s="11">
        <f>VLOOKUP(LEFT(B2001,5),[1]Percents!$C:$M,6,FALSE)</f>
        <v>9.0999999999999998E-2</v>
      </c>
      <c r="K2001" s="13">
        <f t="shared" si="62"/>
        <v>3067.0357899999999</v>
      </c>
      <c r="L2001" s="15" t="str">
        <f t="shared" si="63"/>
        <v>GG</v>
      </c>
    </row>
    <row r="2002" spans="1:12" s="40" customFormat="1" ht="14.25" customHeight="1" x14ac:dyDescent="0.25">
      <c r="A2002" s="38" t="s">
        <v>243</v>
      </c>
      <c r="B2002" s="38" t="s">
        <v>290</v>
      </c>
      <c r="C2002" s="38" t="s">
        <v>11801</v>
      </c>
      <c r="D2002" s="38" t="s">
        <v>11802</v>
      </c>
      <c r="E2002" s="38" t="s">
        <v>71</v>
      </c>
      <c r="F2002" s="38" t="s">
        <v>11803</v>
      </c>
      <c r="G2002" s="38" t="s">
        <v>10948</v>
      </c>
      <c r="H2002" s="38" t="s">
        <v>2665</v>
      </c>
      <c r="I2002" s="39">
        <v>5750.8</v>
      </c>
      <c r="J2002" s="11">
        <f>VLOOKUP(LEFT(B2002,5),[1]Percents!$C:$M,6,FALSE)</f>
        <v>9.0999999999999998E-2</v>
      </c>
      <c r="K2002" s="13">
        <f t="shared" si="62"/>
        <v>523.32280000000003</v>
      </c>
      <c r="L2002" s="15" t="str">
        <f t="shared" si="63"/>
        <v>GG</v>
      </c>
    </row>
    <row r="2003" spans="1:12" s="40" customFormat="1" ht="14.25" customHeight="1" x14ac:dyDescent="0.25">
      <c r="A2003" s="38" t="s">
        <v>243</v>
      </c>
      <c r="B2003" s="38" t="s">
        <v>290</v>
      </c>
      <c r="C2003" s="38" t="s">
        <v>12558</v>
      </c>
      <c r="D2003" s="38" t="s">
        <v>12559</v>
      </c>
      <c r="E2003" s="38" t="s">
        <v>6803</v>
      </c>
      <c r="F2003" s="38" t="s">
        <v>11803</v>
      </c>
      <c r="G2003" s="38" t="s">
        <v>12560</v>
      </c>
      <c r="H2003" s="38" t="s">
        <v>2665</v>
      </c>
      <c r="I2003" s="39">
        <v>717.4</v>
      </c>
      <c r="J2003" s="11">
        <f>VLOOKUP(LEFT(B2003,5),[1]Percents!$C:$M,6,FALSE)</f>
        <v>9.0999999999999998E-2</v>
      </c>
      <c r="K2003" s="13">
        <f t="shared" si="62"/>
        <v>65.2834</v>
      </c>
      <c r="L2003" s="15" t="str">
        <f t="shared" si="63"/>
        <v>GG</v>
      </c>
    </row>
    <row r="2004" spans="1:12" s="40" customFormat="1" ht="14.25" customHeight="1" x14ac:dyDescent="0.25">
      <c r="A2004" s="38" t="s">
        <v>243</v>
      </c>
      <c r="B2004" s="38" t="s">
        <v>290</v>
      </c>
      <c r="C2004" s="38" t="s">
        <v>12561</v>
      </c>
      <c r="D2004" s="38" t="s">
        <v>12562</v>
      </c>
      <c r="E2004" s="38" t="s">
        <v>6066</v>
      </c>
      <c r="F2004" s="38" t="s">
        <v>11803</v>
      </c>
      <c r="G2004" s="38" t="s">
        <v>12560</v>
      </c>
      <c r="H2004" s="38" t="s">
        <v>2665</v>
      </c>
      <c r="I2004" s="39">
        <v>664.3</v>
      </c>
      <c r="J2004" s="11">
        <f>VLOOKUP(LEFT(B2004,5),[1]Percents!$C:$M,6,FALSE)</f>
        <v>9.0999999999999998E-2</v>
      </c>
      <c r="K2004" s="13">
        <f t="shared" si="62"/>
        <v>60.451299999999996</v>
      </c>
      <c r="L2004" s="15" t="str">
        <f t="shared" si="63"/>
        <v>GG</v>
      </c>
    </row>
    <row r="2005" spans="1:12" s="40" customFormat="1" ht="14.25" customHeight="1" x14ac:dyDescent="0.25">
      <c r="A2005" s="38" t="s">
        <v>243</v>
      </c>
      <c r="B2005" s="38" t="s">
        <v>290</v>
      </c>
      <c r="C2005" s="38" t="s">
        <v>11431</v>
      </c>
      <c r="D2005" s="38" t="s">
        <v>11432</v>
      </c>
      <c r="E2005" s="38" t="s">
        <v>1</v>
      </c>
      <c r="F2005" s="38" t="s">
        <v>11433</v>
      </c>
      <c r="G2005" s="38" t="s">
        <v>10948</v>
      </c>
      <c r="H2005" s="38" t="s">
        <v>2665</v>
      </c>
      <c r="I2005" s="39">
        <v>14879.72</v>
      </c>
      <c r="J2005" s="11">
        <f>VLOOKUP(LEFT(B2005,5),[1]Percents!$C:$M,6,FALSE)</f>
        <v>9.0999999999999998E-2</v>
      </c>
      <c r="K2005" s="13">
        <f t="shared" si="62"/>
        <v>1354.0545199999999</v>
      </c>
      <c r="L2005" s="15" t="str">
        <f t="shared" si="63"/>
        <v>GG</v>
      </c>
    </row>
    <row r="2006" spans="1:12" s="40" customFormat="1" ht="14.25" customHeight="1" x14ac:dyDescent="0.25">
      <c r="A2006" s="38" t="s">
        <v>141</v>
      </c>
      <c r="B2006" s="38" t="s">
        <v>3</v>
      </c>
      <c r="C2006" s="38" t="s">
        <v>11804</v>
      </c>
      <c r="D2006" s="38" t="s">
        <v>11805</v>
      </c>
      <c r="E2006" s="38" t="s">
        <v>64</v>
      </c>
      <c r="F2006" s="38" t="s">
        <v>11806</v>
      </c>
      <c r="G2006" s="38" t="s">
        <v>10948</v>
      </c>
      <c r="H2006" s="38" t="s">
        <v>2665</v>
      </c>
      <c r="I2006" s="39">
        <v>2616.9</v>
      </c>
      <c r="J2006" s="11">
        <f>VLOOKUP(LEFT(B2006,5),[1]Percents!$C:$M,6,FALSE)</f>
        <v>0.1678</v>
      </c>
      <c r="K2006" s="13">
        <f t="shared" si="62"/>
        <v>439.11582000000004</v>
      </c>
      <c r="L2006" s="15" t="str">
        <f t="shared" si="63"/>
        <v>GG</v>
      </c>
    </row>
    <row r="2007" spans="1:12" s="40" customFormat="1" ht="14.25" customHeight="1" x14ac:dyDescent="0.25">
      <c r="A2007" s="38" t="s">
        <v>243</v>
      </c>
      <c r="B2007" s="38" t="s">
        <v>118</v>
      </c>
      <c r="C2007" s="38" t="s">
        <v>12207</v>
      </c>
      <c r="D2007" s="38" t="s">
        <v>12208</v>
      </c>
      <c r="E2007" s="38" t="s">
        <v>40</v>
      </c>
      <c r="F2007" s="38" t="s">
        <v>12209</v>
      </c>
      <c r="G2007" s="38" t="s">
        <v>12210</v>
      </c>
      <c r="H2007" s="38" t="s">
        <v>2665</v>
      </c>
      <c r="I2007" s="39">
        <v>5398.78</v>
      </c>
      <c r="J2007" s="11">
        <f>VLOOKUP(LEFT(B2007,5),[1]Percents!$C:$M,6,FALSE)</f>
        <v>9.0999999999999998E-2</v>
      </c>
      <c r="K2007" s="13">
        <f t="shared" si="62"/>
        <v>491.28897999999998</v>
      </c>
      <c r="L2007" s="15" t="str">
        <f t="shared" si="63"/>
        <v>GG</v>
      </c>
    </row>
    <row r="2008" spans="1:12" s="40" customFormat="1" ht="14.25" customHeight="1" x14ac:dyDescent="0.25">
      <c r="A2008" s="38" t="s">
        <v>243</v>
      </c>
      <c r="B2008" s="38" t="s">
        <v>674</v>
      </c>
      <c r="C2008" s="38" t="s">
        <v>12211</v>
      </c>
      <c r="D2008" s="38" t="s">
        <v>12212</v>
      </c>
      <c r="E2008" s="38" t="s">
        <v>113</v>
      </c>
      <c r="F2008" s="38" t="s">
        <v>12213</v>
      </c>
      <c r="G2008" s="38" t="s">
        <v>12214</v>
      </c>
      <c r="H2008" s="38" t="s">
        <v>2665</v>
      </c>
      <c r="I2008" s="39">
        <v>1456.41</v>
      </c>
      <c r="J2008" s="11">
        <f>VLOOKUP(LEFT(B2008,5),[1]Percents!$C:$M,6,FALSE)</f>
        <v>9.0999999999999998E-2</v>
      </c>
      <c r="K2008" s="13">
        <f t="shared" si="62"/>
        <v>132.53331</v>
      </c>
      <c r="L2008" s="15" t="str">
        <f t="shared" si="63"/>
        <v>GG</v>
      </c>
    </row>
    <row r="2009" spans="1:12" s="40" customFormat="1" ht="14.25" customHeight="1" x14ac:dyDescent="0.25">
      <c r="A2009" s="38" t="s">
        <v>243</v>
      </c>
      <c r="B2009" s="38" t="s">
        <v>50</v>
      </c>
      <c r="C2009" s="38" t="s">
        <v>2139</v>
      </c>
      <c r="D2009" s="38" t="s">
        <v>409</v>
      </c>
      <c r="E2009" s="38" t="s">
        <v>201</v>
      </c>
      <c r="F2009" s="38" t="s">
        <v>513</v>
      </c>
      <c r="G2009" s="38" t="s">
        <v>2140</v>
      </c>
      <c r="H2009" s="38" t="s">
        <v>2665</v>
      </c>
      <c r="I2009" s="41">
        <v>-83.2</v>
      </c>
      <c r="J2009" s="11">
        <f>VLOOKUP(LEFT(B2009,5),[1]Percents!$C:$M,6,FALSE)</f>
        <v>9.0999999999999998E-2</v>
      </c>
      <c r="K2009" s="13">
        <f t="shared" si="62"/>
        <v>-7.5712000000000002</v>
      </c>
      <c r="L2009" s="15" t="str">
        <f t="shared" si="63"/>
        <v>GG</v>
      </c>
    </row>
    <row r="2010" spans="1:12" s="40" customFormat="1" ht="14.25" customHeight="1" x14ac:dyDescent="0.25">
      <c r="A2010" s="38" t="s">
        <v>243</v>
      </c>
      <c r="B2010" s="38" t="s">
        <v>50</v>
      </c>
      <c r="C2010" s="38" t="s">
        <v>10761</v>
      </c>
      <c r="D2010" s="38" t="s">
        <v>10762</v>
      </c>
      <c r="E2010" s="38" t="s">
        <v>3888</v>
      </c>
      <c r="F2010" s="38" t="s">
        <v>513</v>
      </c>
      <c r="G2010" s="38" t="s">
        <v>2140</v>
      </c>
      <c r="H2010" s="38" t="s">
        <v>2665</v>
      </c>
      <c r="I2010" s="41">
        <v>-0.04</v>
      </c>
      <c r="J2010" s="11">
        <f>VLOOKUP(LEFT(B2010,5),[1]Percents!$C:$M,6,FALSE)</f>
        <v>9.0999999999999998E-2</v>
      </c>
      <c r="K2010" s="13">
        <f t="shared" si="62"/>
        <v>-3.64E-3</v>
      </c>
      <c r="L2010" s="15" t="str">
        <f t="shared" si="63"/>
        <v>GG</v>
      </c>
    </row>
    <row r="2011" spans="1:12" s="40" customFormat="1" ht="14.25" customHeight="1" x14ac:dyDescent="0.25">
      <c r="A2011" s="38" t="s">
        <v>243</v>
      </c>
      <c r="B2011" s="38" t="s">
        <v>290</v>
      </c>
      <c r="C2011" s="38" t="s">
        <v>9523</v>
      </c>
      <c r="D2011" s="38" t="s">
        <v>9524</v>
      </c>
      <c r="E2011" s="38" t="s">
        <v>1</v>
      </c>
      <c r="F2011" s="38" t="s">
        <v>9525</v>
      </c>
      <c r="G2011" s="38" t="s">
        <v>9526</v>
      </c>
      <c r="H2011" s="38" t="s">
        <v>2665</v>
      </c>
      <c r="I2011" s="41">
        <v>-0.68</v>
      </c>
      <c r="J2011" s="11">
        <f>VLOOKUP(LEFT(B2011,5),[1]Percents!$C:$M,6,FALSE)</f>
        <v>9.0999999999999998E-2</v>
      </c>
      <c r="K2011" s="13">
        <f t="shared" si="62"/>
        <v>-6.1880000000000004E-2</v>
      </c>
      <c r="L2011" s="15" t="str">
        <f t="shared" si="63"/>
        <v>GG</v>
      </c>
    </row>
    <row r="2012" spans="1:12" s="40" customFormat="1" ht="14.25" customHeight="1" x14ac:dyDescent="0.25">
      <c r="A2012" s="38" t="s">
        <v>242</v>
      </c>
      <c r="B2012" s="38" t="s">
        <v>9421</v>
      </c>
      <c r="C2012" s="38" t="s">
        <v>3291</v>
      </c>
      <c r="D2012" s="38" t="s">
        <v>3292</v>
      </c>
      <c r="E2012" s="38" t="s">
        <v>669</v>
      </c>
      <c r="F2012" s="38" t="s">
        <v>3293</v>
      </c>
      <c r="G2012" s="38" t="s">
        <v>2611</v>
      </c>
      <c r="H2012" s="38" t="s">
        <v>2665</v>
      </c>
      <c r="I2012" s="39">
        <v>565.25</v>
      </c>
      <c r="J2012" s="11">
        <f>VLOOKUP(LEFT(B2012,5),[1]Percents!$C:$M,6,FALSE)</f>
        <v>3.5830000000000001E-2</v>
      </c>
      <c r="K2012" s="13">
        <f t="shared" ref="K2012:K2075" si="64">+J2012*I2012</f>
        <v>20.252907499999999</v>
      </c>
      <c r="L2012" s="15" t="str">
        <f t="shared" si="63"/>
        <v>GG</v>
      </c>
    </row>
    <row r="2013" spans="1:12" s="40" customFormat="1" ht="14.25" customHeight="1" x14ac:dyDescent="0.25">
      <c r="A2013" s="38" t="s">
        <v>242</v>
      </c>
      <c r="B2013" s="38" t="s">
        <v>178</v>
      </c>
      <c r="C2013" s="38" t="s">
        <v>3291</v>
      </c>
      <c r="D2013" s="38" t="s">
        <v>3292</v>
      </c>
      <c r="E2013" s="38" t="s">
        <v>669</v>
      </c>
      <c r="F2013" s="38" t="s">
        <v>3293</v>
      </c>
      <c r="G2013" s="38" t="s">
        <v>2611</v>
      </c>
      <c r="H2013" s="38" t="s">
        <v>2665</v>
      </c>
      <c r="I2013" s="39">
        <v>1568.26</v>
      </c>
      <c r="J2013" s="11">
        <f>VLOOKUP(LEFT(B2013,5),[1]Percents!$C:$M,6,FALSE)</f>
        <v>3.5830000000000001E-2</v>
      </c>
      <c r="K2013" s="13">
        <f t="shared" si="64"/>
        <v>56.190755799999998</v>
      </c>
      <c r="L2013" s="15" t="str">
        <f t="shared" si="63"/>
        <v>GG</v>
      </c>
    </row>
    <row r="2014" spans="1:12" s="40" customFormat="1" ht="14.25" customHeight="1" x14ac:dyDescent="0.25">
      <c r="A2014" s="38" t="s">
        <v>141</v>
      </c>
      <c r="B2014" s="38" t="s">
        <v>3</v>
      </c>
      <c r="C2014" s="38" t="s">
        <v>8839</v>
      </c>
      <c r="D2014" s="38" t="s">
        <v>8840</v>
      </c>
      <c r="E2014" s="38" t="s">
        <v>3834</v>
      </c>
      <c r="F2014" s="38" t="s">
        <v>8841</v>
      </c>
      <c r="G2014" s="38" t="s">
        <v>4852</v>
      </c>
      <c r="H2014" s="38" t="s">
        <v>2665</v>
      </c>
      <c r="I2014" s="39">
        <v>441.79</v>
      </c>
      <c r="J2014" s="11">
        <f>VLOOKUP(LEFT(B2014,5),[1]Percents!$C:$M,6,FALSE)</f>
        <v>0.1678</v>
      </c>
      <c r="K2014" s="13">
        <f t="shared" si="64"/>
        <v>74.132362000000001</v>
      </c>
      <c r="L2014" s="15" t="str">
        <f t="shared" si="63"/>
        <v>GG</v>
      </c>
    </row>
    <row r="2015" spans="1:12" s="40" customFormat="1" ht="14.25" customHeight="1" x14ac:dyDescent="0.25">
      <c r="A2015" s="38" t="s">
        <v>66</v>
      </c>
      <c r="B2015" s="38" t="s">
        <v>3520</v>
      </c>
      <c r="C2015" s="38" t="s">
        <v>4885</v>
      </c>
      <c r="D2015" s="38" t="s">
        <v>4886</v>
      </c>
      <c r="E2015" s="38" t="s">
        <v>3048</v>
      </c>
      <c r="F2015" s="38" t="s">
        <v>4887</v>
      </c>
      <c r="G2015" s="38" t="s">
        <v>4775</v>
      </c>
      <c r="H2015" s="38" t="s">
        <v>2665</v>
      </c>
      <c r="I2015" s="39">
        <v>163220.84</v>
      </c>
      <c r="J2015" s="11">
        <f>VLOOKUP(LEFT(B2015,5),[1]Percents!$C:$M,6,FALSE)</f>
        <v>0</v>
      </c>
      <c r="K2015" s="13">
        <f t="shared" si="64"/>
        <v>0</v>
      </c>
      <c r="L2015" s="15" t="str">
        <f t="shared" si="63"/>
        <v>GG</v>
      </c>
    </row>
    <row r="2016" spans="1:12" s="40" customFormat="1" ht="14.25" customHeight="1" x14ac:dyDescent="0.25">
      <c r="A2016" s="38" t="s">
        <v>141</v>
      </c>
      <c r="B2016" s="38" t="s">
        <v>3</v>
      </c>
      <c r="C2016" s="38" t="s">
        <v>8842</v>
      </c>
      <c r="D2016" s="38" t="s">
        <v>8843</v>
      </c>
      <c r="E2016" s="38" t="s">
        <v>1399</v>
      </c>
      <c r="F2016" s="38" t="s">
        <v>8844</v>
      </c>
      <c r="G2016" s="38" t="s">
        <v>6733</v>
      </c>
      <c r="H2016" s="38" t="s">
        <v>2665</v>
      </c>
      <c r="I2016" s="39">
        <v>3192.05</v>
      </c>
      <c r="J2016" s="11">
        <f>VLOOKUP(LEFT(B2016,5),[1]Percents!$C:$M,6,FALSE)</f>
        <v>0.1678</v>
      </c>
      <c r="K2016" s="13">
        <f t="shared" si="64"/>
        <v>535.62599</v>
      </c>
      <c r="L2016" s="15" t="str">
        <f t="shared" si="63"/>
        <v>GG</v>
      </c>
    </row>
    <row r="2017" spans="1:12" s="40" customFormat="1" ht="14.25" customHeight="1" x14ac:dyDescent="0.25">
      <c r="A2017" s="38" t="s">
        <v>213</v>
      </c>
      <c r="B2017" s="38" t="s">
        <v>270</v>
      </c>
      <c r="C2017" s="38" t="s">
        <v>6832</v>
      </c>
      <c r="D2017" s="38" t="s">
        <v>6833</v>
      </c>
      <c r="E2017" s="38" t="s">
        <v>988</v>
      </c>
      <c r="F2017" s="38" t="s">
        <v>6834</v>
      </c>
      <c r="G2017" s="38" t="s">
        <v>6733</v>
      </c>
      <c r="H2017" s="38" t="s">
        <v>2665</v>
      </c>
      <c r="I2017" s="39">
        <v>142889.26999999999</v>
      </c>
      <c r="J2017" s="11">
        <f>VLOOKUP(LEFT(B2017,5),[1]Percents!$C:$M,6,FALSE)</f>
        <v>8.6050000000000001E-2</v>
      </c>
      <c r="K2017" s="13">
        <f t="shared" si="64"/>
        <v>12295.6216835</v>
      </c>
      <c r="L2017" s="15" t="str">
        <f t="shared" si="63"/>
        <v>GG</v>
      </c>
    </row>
    <row r="2018" spans="1:12" s="40" customFormat="1" ht="14.25" customHeight="1" x14ac:dyDescent="0.25">
      <c r="A2018" s="38" t="s">
        <v>141</v>
      </c>
      <c r="B2018" s="38" t="s">
        <v>3</v>
      </c>
      <c r="C2018" s="38" t="s">
        <v>8240</v>
      </c>
      <c r="D2018" s="38" t="s">
        <v>8241</v>
      </c>
      <c r="E2018" s="38" t="s">
        <v>215</v>
      </c>
      <c r="F2018" s="38" t="s">
        <v>8242</v>
      </c>
      <c r="G2018" s="38" t="s">
        <v>6549</v>
      </c>
      <c r="H2018" s="38" t="s">
        <v>2665</v>
      </c>
      <c r="I2018" s="39">
        <v>2576.6</v>
      </c>
      <c r="J2018" s="11">
        <f>VLOOKUP(LEFT(B2018,5),[1]Percents!$C:$M,6,FALSE)</f>
        <v>0.1678</v>
      </c>
      <c r="K2018" s="13">
        <f t="shared" si="64"/>
        <v>432.35347999999999</v>
      </c>
      <c r="L2018" s="15" t="str">
        <f t="shared" si="63"/>
        <v>GG</v>
      </c>
    </row>
    <row r="2019" spans="1:12" s="40" customFormat="1" ht="14.25" customHeight="1" x14ac:dyDescent="0.25">
      <c r="A2019" s="38" t="s">
        <v>243</v>
      </c>
      <c r="B2019" s="38" t="s">
        <v>290</v>
      </c>
      <c r="C2019" s="38" t="s">
        <v>7485</v>
      </c>
      <c r="D2019" s="38" t="s">
        <v>7486</v>
      </c>
      <c r="E2019" s="38" t="s">
        <v>1</v>
      </c>
      <c r="F2019" s="38" t="s">
        <v>7487</v>
      </c>
      <c r="G2019" s="38" t="s">
        <v>6733</v>
      </c>
      <c r="H2019" s="38" t="s">
        <v>2665</v>
      </c>
      <c r="I2019" s="39">
        <v>37577.54</v>
      </c>
      <c r="J2019" s="11">
        <f>VLOOKUP(LEFT(B2019,5),[1]Percents!$C:$M,6,FALSE)</f>
        <v>9.0999999999999998E-2</v>
      </c>
      <c r="K2019" s="13">
        <f t="shared" si="64"/>
        <v>3419.5561400000001</v>
      </c>
      <c r="L2019" s="15" t="str">
        <f t="shared" si="63"/>
        <v>GG</v>
      </c>
    </row>
    <row r="2020" spans="1:12" s="40" customFormat="1" ht="14.25" customHeight="1" x14ac:dyDescent="0.25">
      <c r="A2020" s="38" t="s">
        <v>141</v>
      </c>
      <c r="B2020" s="38" t="s">
        <v>306</v>
      </c>
      <c r="C2020" s="38" t="s">
        <v>7072</v>
      </c>
      <c r="D2020" s="38" t="s">
        <v>7073</v>
      </c>
      <c r="E2020" s="38" t="s">
        <v>250</v>
      </c>
      <c r="F2020" s="38" t="s">
        <v>7074</v>
      </c>
      <c r="G2020" s="38" t="s">
        <v>6733</v>
      </c>
      <c r="H2020" s="38" t="s">
        <v>2665</v>
      </c>
      <c r="I2020" s="39">
        <v>5998.25</v>
      </c>
      <c r="J2020" s="11">
        <f>VLOOKUP(LEFT(B2020,5),[1]Percents!$C:$M,6,FALSE)</f>
        <v>0.1678</v>
      </c>
      <c r="K2020" s="13">
        <f t="shared" si="64"/>
        <v>1006.50635</v>
      </c>
      <c r="L2020" s="15" t="str">
        <f t="shared" si="63"/>
        <v>GG</v>
      </c>
    </row>
    <row r="2021" spans="1:12" s="40" customFormat="1" ht="14.25" customHeight="1" x14ac:dyDescent="0.25">
      <c r="A2021" s="38" t="s">
        <v>243</v>
      </c>
      <c r="B2021" s="38" t="s">
        <v>289</v>
      </c>
      <c r="C2021" s="38" t="s">
        <v>8845</v>
      </c>
      <c r="D2021" s="38" t="s">
        <v>8846</v>
      </c>
      <c r="E2021" s="38" t="s">
        <v>2823</v>
      </c>
      <c r="F2021" s="38" t="s">
        <v>8245</v>
      </c>
      <c r="G2021" s="38" t="s">
        <v>7869</v>
      </c>
      <c r="H2021" s="38" t="s">
        <v>2665</v>
      </c>
      <c r="I2021" s="39">
        <v>31685.51</v>
      </c>
      <c r="J2021" s="11">
        <f>VLOOKUP(LEFT(B2021,5),[1]Percents!$C:$M,6,FALSE)</f>
        <v>9.0999999999999998E-2</v>
      </c>
      <c r="K2021" s="13">
        <f t="shared" si="64"/>
        <v>2883.38141</v>
      </c>
      <c r="L2021" s="15" t="str">
        <f t="shared" ref="L2021:L2084" si="65">LEFT(F2021,2)</f>
        <v>GG</v>
      </c>
    </row>
    <row r="2022" spans="1:12" s="40" customFormat="1" ht="14.25" customHeight="1" x14ac:dyDescent="0.25">
      <c r="A2022" s="38" t="s">
        <v>243</v>
      </c>
      <c r="B2022" s="38" t="s">
        <v>289</v>
      </c>
      <c r="C2022" s="38" t="s">
        <v>8243</v>
      </c>
      <c r="D2022" s="38" t="s">
        <v>8244</v>
      </c>
      <c r="E2022" s="38" t="s">
        <v>2555</v>
      </c>
      <c r="F2022" s="38" t="s">
        <v>8245</v>
      </c>
      <c r="G2022" s="38" t="s">
        <v>7869</v>
      </c>
      <c r="H2022" s="38" t="s">
        <v>2665</v>
      </c>
      <c r="I2022" s="39">
        <v>42500.45</v>
      </c>
      <c r="J2022" s="11">
        <f>VLOOKUP(LEFT(B2022,5),[1]Percents!$C:$M,6,FALSE)</f>
        <v>9.0999999999999998E-2</v>
      </c>
      <c r="K2022" s="13">
        <f t="shared" si="64"/>
        <v>3867.5409499999996</v>
      </c>
      <c r="L2022" s="15" t="str">
        <f t="shared" si="65"/>
        <v>GG</v>
      </c>
    </row>
    <row r="2023" spans="1:12" s="40" customFormat="1" ht="14.25" customHeight="1" x14ac:dyDescent="0.25">
      <c r="A2023" s="38" t="s">
        <v>243</v>
      </c>
      <c r="B2023" s="38" t="s">
        <v>289</v>
      </c>
      <c r="C2023" s="38" t="s">
        <v>9527</v>
      </c>
      <c r="D2023" s="38" t="s">
        <v>9528</v>
      </c>
      <c r="E2023" s="38" t="s">
        <v>2544</v>
      </c>
      <c r="F2023" s="38" t="s">
        <v>8245</v>
      </c>
      <c r="G2023" s="38" t="s">
        <v>7869</v>
      </c>
      <c r="H2023" s="38" t="s">
        <v>2665</v>
      </c>
      <c r="I2023" s="39">
        <v>22355.47</v>
      </c>
      <c r="J2023" s="11">
        <f>VLOOKUP(LEFT(B2023,5),[1]Percents!$C:$M,6,FALSE)</f>
        <v>9.0999999999999998E-2</v>
      </c>
      <c r="K2023" s="13">
        <f t="shared" si="64"/>
        <v>2034.3477700000001</v>
      </c>
      <c r="L2023" s="15" t="str">
        <f t="shared" si="65"/>
        <v>GG</v>
      </c>
    </row>
    <row r="2024" spans="1:12" s="40" customFormat="1" ht="14.25" customHeight="1" x14ac:dyDescent="0.25">
      <c r="A2024" s="38" t="s">
        <v>66</v>
      </c>
      <c r="B2024" s="38" t="s">
        <v>2564</v>
      </c>
      <c r="C2024" s="38" t="s">
        <v>9529</v>
      </c>
      <c r="D2024" s="38" t="s">
        <v>9530</v>
      </c>
      <c r="E2024" s="38" t="s">
        <v>676</v>
      </c>
      <c r="F2024" s="38" t="s">
        <v>9531</v>
      </c>
      <c r="G2024" s="38" t="s">
        <v>6733</v>
      </c>
      <c r="H2024" s="38" t="s">
        <v>2665</v>
      </c>
      <c r="I2024" s="39">
        <v>4126.9799999999996</v>
      </c>
      <c r="J2024" s="11">
        <f>VLOOKUP(LEFT(B2024,5),[1]Percents!$C:$M,6,FALSE)</f>
        <v>1</v>
      </c>
      <c r="K2024" s="13">
        <f t="shared" si="64"/>
        <v>4126.9799999999996</v>
      </c>
      <c r="L2024" s="15" t="str">
        <f t="shared" si="65"/>
        <v>GG</v>
      </c>
    </row>
    <row r="2025" spans="1:12" s="40" customFormat="1" ht="14.25" customHeight="1" x14ac:dyDescent="0.25">
      <c r="A2025" s="38" t="s">
        <v>243</v>
      </c>
      <c r="B2025" s="38" t="s">
        <v>50</v>
      </c>
      <c r="C2025" s="38" t="s">
        <v>7488</v>
      </c>
      <c r="D2025" s="38" t="s">
        <v>7489</v>
      </c>
      <c r="E2025" s="38" t="s">
        <v>201</v>
      </c>
      <c r="F2025" s="38" t="s">
        <v>7490</v>
      </c>
      <c r="G2025" s="38" t="s">
        <v>7764</v>
      </c>
      <c r="H2025" s="38" t="s">
        <v>2665</v>
      </c>
      <c r="I2025" s="39">
        <v>104152.77</v>
      </c>
      <c r="J2025" s="11">
        <f>VLOOKUP(LEFT(B2025,5),[1]Percents!$C:$M,6,FALSE)</f>
        <v>9.0999999999999998E-2</v>
      </c>
      <c r="K2025" s="13">
        <f t="shared" si="64"/>
        <v>9477.9020700000001</v>
      </c>
      <c r="L2025" s="15" t="str">
        <f t="shared" si="65"/>
        <v>GG</v>
      </c>
    </row>
    <row r="2026" spans="1:12" s="40" customFormat="1" ht="14.25" customHeight="1" x14ac:dyDescent="0.25">
      <c r="A2026" s="38" t="s">
        <v>243</v>
      </c>
      <c r="B2026" s="38" t="s">
        <v>50</v>
      </c>
      <c r="C2026" s="38" t="s">
        <v>8246</v>
      </c>
      <c r="D2026" s="38" t="s">
        <v>8247</v>
      </c>
      <c r="E2026" s="38" t="s">
        <v>3888</v>
      </c>
      <c r="F2026" s="38" t="s">
        <v>7490</v>
      </c>
      <c r="G2026" s="38" t="s">
        <v>7491</v>
      </c>
      <c r="H2026" s="38" t="s">
        <v>2665</v>
      </c>
      <c r="I2026" s="39">
        <v>46446.09</v>
      </c>
      <c r="J2026" s="11">
        <f>VLOOKUP(LEFT(B2026,5),[1]Percents!$C:$M,6,FALSE)</f>
        <v>9.0999999999999998E-2</v>
      </c>
      <c r="K2026" s="13">
        <f t="shared" si="64"/>
        <v>4226.5941899999998</v>
      </c>
      <c r="L2026" s="15" t="str">
        <f t="shared" si="65"/>
        <v>GG</v>
      </c>
    </row>
    <row r="2027" spans="1:12" s="40" customFormat="1" ht="14.25" customHeight="1" x14ac:dyDescent="0.25">
      <c r="A2027" s="38" t="s">
        <v>141</v>
      </c>
      <c r="B2027" s="38" t="s">
        <v>169</v>
      </c>
      <c r="C2027" s="38" t="s">
        <v>7970</v>
      </c>
      <c r="D2027" s="38" t="s">
        <v>7971</v>
      </c>
      <c r="E2027" s="38" t="s">
        <v>4869</v>
      </c>
      <c r="F2027" s="38" t="s">
        <v>7972</v>
      </c>
      <c r="G2027" s="38" t="s">
        <v>7973</v>
      </c>
      <c r="H2027" s="38" t="s">
        <v>2665</v>
      </c>
      <c r="I2027" s="39">
        <v>9398.57</v>
      </c>
      <c r="J2027" s="11">
        <f>VLOOKUP(LEFT(B2027,5),[1]Percents!$C:$M,6,FALSE)</f>
        <v>0.1678</v>
      </c>
      <c r="K2027" s="13">
        <f t="shared" si="64"/>
        <v>1577.080046</v>
      </c>
      <c r="L2027" s="15" t="str">
        <f t="shared" si="65"/>
        <v>GG</v>
      </c>
    </row>
    <row r="2028" spans="1:12" s="40" customFormat="1" ht="14.25" customHeight="1" x14ac:dyDescent="0.25">
      <c r="A2028" s="38" t="s">
        <v>243</v>
      </c>
      <c r="B2028" s="38" t="s">
        <v>2543</v>
      </c>
      <c r="C2028" s="38" t="s">
        <v>8248</v>
      </c>
      <c r="D2028" s="38" t="s">
        <v>8249</v>
      </c>
      <c r="E2028" s="38" t="s">
        <v>3487</v>
      </c>
      <c r="F2028" s="38" t="s">
        <v>8250</v>
      </c>
      <c r="G2028" s="38" t="s">
        <v>7661</v>
      </c>
      <c r="H2028" s="38" t="s">
        <v>2665</v>
      </c>
      <c r="I2028" s="39">
        <v>30312.400000000001</v>
      </c>
      <c r="J2028" s="11">
        <f>VLOOKUP(LEFT(B2028,5),[1]Percents!$C:$M,6,FALSE)</f>
        <v>9.0999999999999998E-2</v>
      </c>
      <c r="K2028" s="13">
        <f t="shared" si="64"/>
        <v>2758.4284000000002</v>
      </c>
      <c r="L2028" s="15" t="str">
        <f t="shared" si="65"/>
        <v>GG</v>
      </c>
    </row>
    <row r="2029" spans="1:12" s="40" customFormat="1" ht="14.25" customHeight="1" x14ac:dyDescent="0.25">
      <c r="A2029" s="38" t="s">
        <v>213</v>
      </c>
      <c r="B2029" s="38" t="s">
        <v>162</v>
      </c>
      <c r="C2029" s="38" t="s">
        <v>7765</v>
      </c>
      <c r="D2029" s="38" t="s">
        <v>7766</v>
      </c>
      <c r="E2029" s="38" t="s">
        <v>1307</v>
      </c>
      <c r="F2029" s="38" t="s">
        <v>7767</v>
      </c>
      <c r="G2029" s="38" t="s">
        <v>7122</v>
      </c>
      <c r="H2029" s="38" t="s">
        <v>2665</v>
      </c>
      <c r="I2029" s="39">
        <v>182684.3</v>
      </c>
      <c r="J2029" s="11">
        <f>VLOOKUP(LEFT(B2029,5),[1]Percents!$C:$M,6,FALSE)</f>
        <v>0.25</v>
      </c>
      <c r="K2029" s="13">
        <f t="shared" si="64"/>
        <v>45671.074999999997</v>
      </c>
      <c r="L2029" s="15" t="str">
        <f t="shared" si="65"/>
        <v>GG</v>
      </c>
    </row>
    <row r="2030" spans="1:12" s="40" customFormat="1" ht="14.25" customHeight="1" x14ac:dyDescent="0.25">
      <c r="A2030" s="38" t="s">
        <v>141</v>
      </c>
      <c r="B2030" s="38" t="s">
        <v>3</v>
      </c>
      <c r="C2030" s="38" t="s">
        <v>8251</v>
      </c>
      <c r="D2030" s="38" t="s">
        <v>8252</v>
      </c>
      <c r="E2030" s="38" t="s">
        <v>3834</v>
      </c>
      <c r="F2030" s="38" t="s">
        <v>8253</v>
      </c>
      <c r="G2030" s="38" t="s">
        <v>8254</v>
      </c>
      <c r="H2030" s="38" t="s">
        <v>2665</v>
      </c>
      <c r="I2030" s="39">
        <v>3722.64</v>
      </c>
      <c r="J2030" s="11">
        <f>VLOOKUP(LEFT(B2030,5),[1]Percents!$C:$M,6,FALSE)</f>
        <v>0.1678</v>
      </c>
      <c r="K2030" s="13">
        <f t="shared" si="64"/>
        <v>624.65899200000001</v>
      </c>
      <c r="L2030" s="15" t="str">
        <f t="shared" si="65"/>
        <v>GG</v>
      </c>
    </row>
    <row r="2031" spans="1:12" s="40" customFormat="1" ht="14.25" customHeight="1" x14ac:dyDescent="0.25">
      <c r="A2031" s="38" t="s">
        <v>243</v>
      </c>
      <c r="B2031" s="38" t="s">
        <v>289</v>
      </c>
      <c r="C2031" s="38" t="s">
        <v>10510</v>
      </c>
      <c r="D2031" s="38" t="s">
        <v>10511</v>
      </c>
      <c r="E2031" s="38" t="s">
        <v>294</v>
      </c>
      <c r="F2031" s="38" t="s">
        <v>10512</v>
      </c>
      <c r="G2031" s="38" t="s">
        <v>9941</v>
      </c>
      <c r="H2031" s="38" t="s">
        <v>2665</v>
      </c>
      <c r="I2031" s="39">
        <v>42061.03</v>
      </c>
      <c r="J2031" s="11">
        <f>VLOOKUP(LEFT(B2031,5),[1]Percents!$C:$M,6,FALSE)</f>
        <v>9.0999999999999998E-2</v>
      </c>
      <c r="K2031" s="13">
        <f t="shared" si="64"/>
        <v>3827.5537299999996</v>
      </c>
      <c r="L2031" s="15" t="str">
        <f t="shared" si="65"/>
        <v>GG</v>
      </c>
    </row>
    <row r="2032" spans="1:12" s="40" customFormat="1" ht="14.25" customHeight="1" x14ac:dyDescent="0.25">
      <c r="A2032" s="38" t="s">
        <v>243</v>
      </c>
      <c r="B2032" s="38" t="s">
        <v>674</v>
      </c>
      <c r="C2032" s="38" t="s">
        <v>10763</v>
      </c>
      <c r="D2032" s="38" t="s">
        <v>10764</v>
      </c>
      <c r="E2032" s="38" t="s">
        <v>561</v>
      </c>
      <c r="F2032" s="38" t="s">
        <v>10765</v>
      </c>
      <c r="G2032" s="38" t="s">
        <v>9414</v>
      </c>
      <c r="H2032" s="38" t="s">
        <v>2665</v>
      </c>
      <c r="I2032" s="39">
        <v>8187.96</v>
      </c>
      <c r="J2032" s="11">
        <f>VLOOKUP(LEFT(B2032,5),[1]Percents!$C:$M,6,FALSE)</f>
        <v>9.0999999999999998E-2</v>
      </c>
      <c r="K2032" s="13">
        <f t="shared" si="64"/>
        <v>745.10435999999993</v>
      </c>
      <c r="L2032" s="15" t="str">
        <f t="shared" si="65"/>
        <v>GG</v>
      </c>
    </row>
    <row r="2033" spans="1:12" s="40" customFormat="1" ht="14.25" customHeight="1" x14ac:dyDescent="0.25">
      <c r="A2033" s="38" t="s">
        <v>141</v>
      </c>
      <c r="B2033" s="38" t="s">
        <v>172</v>
      </c>
      <c r="C2033" s="38" t="s">
        <v>12563</v>
      </c>
      <c r="D2033" s="38" t="s">
        <v>12564</v>
      </c>
      <c r="E2033" s="38" t="s">
        <v>4</v>
      </c>
      <c r="F2033" s="38" t="s">
        <v>12565</v>
      </c>
      <c r="G2033" s="38" t="s">
        <v>10845</v>
      </c>
      <c r="H2033" s="38" t="s">
        <v>2665</v>
      </c>
      <c r="I2033" s="39">
        <v>109.45</v>
      </c>
      <c r="J2033" s="11">
        <f>VLOOKUP(LEFT(B2033,5),[1]Percents!$C:$M,6,FALSE)</f>
        <v>0.1678</v>
      </c>
      <c r="K2033" s="13">
        <f t="shared" si="64"/>
        <v>18.36571</v>
      </c>
      <c r="L2033" s="15" t="str">
        <f t="shared" si="65"/>
        <v>GG</v>
      </c>
    </row>
    <row r="2034" spans="1:12" s="40" customFormat="1" ht="14.25" customHeight="1" x14ac:dyDescent="0.25">
      <c r="A2034" s="38" t="s">
        <v>66</v>
      </c>
      <c r="B2034" s="38" t="s">
        <v>2564</v>
      </c>
      <c r="C2034" s="38" t="s">
        <v>2143</v>
      </c>
      <c r="D2034" s="38" t="s">
        <v>709</v>
      </c>
      <c r="E2034" s="38" t="s">
        <v>5580</v>
      </c>
      <c r="F2034" s="38" t="s">
        <v>710</v>
      </c>
      <c r="G2034" s="38" t="s">
        <v>1683</v>
      </c>
      <c r="H2034" s="38" t="s">
        <v>2665</v>
      </c>
      <c r="I2034" s="39">
        <v>2173.12</v>
      </c>
      <c r="J2034" s="11">
        <f>VLOOKUP(LEFT(B2034,5),[1]Percents!$C:$M,6,FALSE)</f>
        <v>1</v>
      </c>
      <c r="K2034" s="13">
        <f t="shared" si="64"/>
        <v>2173.12</v>
      </c>
      <c r="L2034" s="15" t="str">
        <f t="shared" si="65"/>
        <v>GH</v>
      </c>
    </row>
    <row r="2035" spans="1:12" s="40" customFormat="1" ht="14.25" customHeight="1" x14ac:dyDescent="0.25">
      <c r="A2035" s="38" t="s">
        <v>66</v>
      </c>
      <c r="B2035" s="38" t="s">
        <v>208</v>
      </c>
      <c r="C2035" s="38" t="s">
        <v>9532</v>
      </c>
      <c r="D2035" s="38" t="s">
        <v>9533</v>
      </c>
      <c r="E2035" s="38" t="s">
        <v>46</v>
      </c>
      <c r="F2035" s="38" t="s">
        <v>710</v>
      </c>
      <c r="G2035" s="38" t="s">
        <v>1683</v>
      </c>
      <c r="H2035" s="38" t="s">
        <v>2665</v>
      </c>
      <c r="I2035" s="39">
        <v>724.71999999999991</v>
      </c>
      <c r="J2035" s="11">
        <f>VLOOKUP(LEFT(B2035,5),[1]Percents!$C:$M,6,FALSE)</f>
        <v>1</v>
      </c>
      <c r="K2035" s="13">
        <f t="shared" si="64"/>
        <v>724.71999999999991</v>
      </c>
      <c r="L2035" s="15" t="str">
        <f t="shared" si="65"/>
        <v>GH</v>
      </c>
    </row>
    <row r="2036" spans="1:12" s="40" customFormat="1" ht="14.25" customHeight="1" x14ac:dyDescent="0.25">
      <c r="A2036" s="38" t="s">
        <v>66</v>
      </c>
      <c r="B2036" s="38" t="s">
        <v>2564</v>
      </c>
      <c r="C2036" s="38" t="s">
        <v>11807</v>
      </c>
      <c r="D2036" s="38" t="s">
        <v>11808</v>
      </c>
      <c r="E2036" s="38" t="s">
        <v>676</v>
      </c>
      <c r="F2036" s="38" t="s">
        <v>11809</v>
      </c>
      <c r="G2036" s="38" t="s">
        <v>1750</v>
      </c>
      <c r="H2036" s="38" t="s">
        <v>2665</v>
      </c>
      <c r="I2036" s="41">
        <v>-173.79</v>
      </c>
      <c r="J2036" s="11">
        <f>VLOOKUP(LEFT(B2036,5),[1]Percents!$C:$M,6,FALSE)</f>
        <v>1</v>
      </c>
      <c r="K2036" s="13">
        <f t="shared" si="64"/>
        <v>-173.79</v>
      </c>
      <c r="L2036" s="15" t="str">
        <f t="shared" si="65"/>
        <v>GH</v>
      </c>
    </row>
    <row r="2037" spans="1:12" s="40" customFormat="1" ht="14.25" customHeight="1" x14ac:dyDescent="0.25">
      <c r="A2037" s="38" t="s">
        <v>140</v>
      </c>
      <c r="B2037" s="38" t="s">
        <v>8255</v>
      </c>
      <c r="C2037" s="38" t="s">
        <v>8256</v>
      </c>
      <c r="D2037" s="38" t="s">
        <v>8257</v>
      </c>
      <c r="E2037" s="38" t="s">
        <v>8258</v>
      </c>
      <c r="F2037" s="38" t="s">
        <v>8259</v>
      </c>
      <c r="G2037" s="38" t="s">
        <v>8260</v>
      </c>
      <c r="H2037" s="38" t="s">
        <v>2665</v>
      </c>
      <c r="I2037" s="41">
        <v>-2029.81</v>
      </c>
      <c r="J2037" s="11">
        <f>VLOOKUP(LEFT(B2037,5),[1]Percents!$C:$M,6,FALSE)</f>
        <v>0</v>
      </c>
      <c r="K2037" s="13">
        <f t="shared" si="64"/>
        <v>0</v>
      </c>
      <c r="L2037" s="15" t="str">
        <f t="shared" si="65"/>
        <v>GH</v>
      </c>
    </row>
    <row r="2038" spans="1:12" s="40" customFormat="1" ht="14.25" customHeight="1" x14ac:dyDescent="0.25">
      <c r="A2038" s="38" t="s">
        <v>141</v>
      </c>
      <c r="B2038" s="38" t="s">
        <v>323</v>
      </c>
      <c r="C2038" s="38" t="s">
        <v>2144</v>
      </c>
      <c r="D2038" s="38" t="s">
        <v>2145</v>
      </c>
      <c r="E2038" s="38" t="s">
        <v>640</v>
      </c>
      <c r="F2038" s="38" t="s">
        <v>2146</v>
      </c>
      <c r="G2038" s="38" t="s">
        <v>1760</v>
      </c>
      <c r="H2038" s="38" t="s">
        <v>2665</v>
      </c>
      <c r="I2038" s="41">
        <v>-0.57999999999999996</v>
      </c>
      <c r="J2038" s="11">
        <f>VLOOKUP(LEFT(B2038,5),[1]Percents!$C:$M,6,FALSE)</f>
        <v>0.1678</v>
      </c>
      <c r="K2038" s="13">
        <f t="shared" si="64"/>
        <v>-9.7323999999999994E-2</v>
      </c>
      <c r="L2038" s="15" t="str">
        <f t="shared" si="65"/>
        <v>GH</v>
      </c>
    </row>
    <row r="2039" spans="1:12" s="40" customFormat="1" ht="14.25" customHeight="1" x14ac:dyDescent="0.25">
      <c r="A2039" s="38" t="s">
        <v>141</v>
      </c>
      <c r="B2039" s="38" t="s">
        <v>9534</v>
      </c>
      <c r="C2039" s="38" t="s">
        <v>9535</v>
      </c>
      <c r="D2039" s="38" t="s">
        <v>9536</v>
      </c>
      <c r="E2039" s="38" t="s">
        <v>9537</v>
      </c>
      <c r="F2039" s="38" t="s">
        <v>9538</v>
      </c>
      <c r="G2039" s="38" t="s">
        <v>1766</v>
      </c>
      <c r="H2039" s="38" t="s">
        <v>2665</v>
      </c>
      <c r="I2039" s="41">
        <v>-0.03</v>
      </c>
      <c r="J2039" s="11">
        <f>VLOOKUP(LEFT(B2039,5),[1]Percents!$C:$M,6,FALSE)</f>
        <v>0.1678</v>
      </c>
      <c r="K2039" s="13">
        <f t="shared" si="64"/>
        <v>-5.0340000000000003E-3</v>
      </c>
      <c r="L2039" s="15" t="str">
        <f t="shared" si="65"/>
        <v>GH</v>
      </c>
    </row>
    <row r="2040" spans="1:12" s="40" customFormat="1" ht="14.25" customHeight="1" x14ac:dyDescent="0.25">
      <c r="A2040" s="38" t="s">
        <v>141</v>
      </c>
      <c r="B2040" s="38" t="s">
        <v>187</v>
      </c>
      <c r="C2040" s="38" t="s">
        <v>4135</v>
      </c>
      <c r="D2040" s="38" t="s">
        <v>4136</v>
      </c>
      <c r="E2040" s="38" t="s">
        <v>347</v>
      </c>
      <c r="F2040" s="38" t="s">
        <v>4137</v>
      </c>
      <c r="G2040" s="38" t="s">
        <v>3905</v>
      </c>
      <c r="H2040" s="38" t="s">
        <v>2665</v>
      </c>
      <c r="I2040" s="39">
        <v>34879.89</v>
      </c>
      <c r="J2040" s="11">
        <f>VLOOKUP(LEFT(B2040,5),[1]Percents!$C:$M,6,FALSE)</f>
        <v>0.31330000000000002</v>
      </c>
      <c r="K2040" s="13">
        <f t="shared" si="64"/>
        <v>10927.869537</v>
      </c>
      <c r="L2040" s="15" t="str">
        <f t="shared" si="65"/>
        <v>GH</v>
      </c>
    </row>
    <row r="2041" spans="1:12" s="40" customFormat="1" ht="14.25" customHeight="1" x14ac:dyDescent="0.25">
      <c r="A2041" s="38" t="s">
        <v>141</v>
      </c>
      <c r="B2041" s="38" t="s">
        <v>276</v>
      </c>
      <c r="C2041" s="38" t="s">
        <v>4138</v>
      </c>
      <c r="D2041" s="38" t="s">
        <v>4139</v>
      </c>
      <c r="E2041" s="38" t="s">
        <v>3456</v>
      </c>
      <c r="F2041" s="38" t="s">
        <v>4140</v>
      </c>
      <c r="G2041" s="38" t="s">
        <v>3905</v>
      </c>
      <c r="H2041" s="38" t="s">
        <v>2665</v>
      </c>
      <c r="I2041" s="39">
        <v>1.2</v>
      </c>
      <c r="J2041" s="11">
        <f>VLOOKUP(LEFT(B2041,5),[1]Percents!$C:$M,6,FALSE)</f>
        <v>0.31330000000000002</v>
      </c>
      <c r="K2041" s="13">
        <f t="shared" si="64"/>
        <v>0.37596000000000002</v>
      </c>
      <c r="L2041" s="15" t="str">
        <f t="shared" si="65"/>
        <v>GH</v>
      </c>
    </row>
    <row r="2042" spans="1:12" s="40" customFormat="1" ht="14.25" customHeight="1" x14ac:dyDescent="0.25">
      <c r="A2042" s="38" t="s">
        <v>66</v>
      </c>
      <c r="B2042" s="38" t="s">
        <v>208</v>
      </c>
      <c r="C2042" s="38" t="s">
        <v>6178</v>
      </c>
      <c r="D2042" s="38" t="s">
        <v>6179</v>
      </c>
      <c r="E2042" s="38" t="s">
        <v>46</v>
      </c>
      <c r="F2042" s="38" t="s">
        <v>6180</v>
      </c>
      <c r="G2042" s="38" t="s">
        <v>4957</v>
      </c>
      <c r="H2042" s="38" t="s">
        <v>2665</v>
      </c>
      <c r="I2042" s="39">
        <v>10912.92</v>
      </c>
      <c r="J2042" s="11">
        <f>VLOOKUP(LEFT(B2042,5),[1]Percents!$C:$M,6,FALSE)</f>
        <v>1</v>
      </c>
      <c r="K2042" s="13">
        <f t="shared" si="64"/>
        <v>10912.92</v>
      </c>
      <c r="L2042" s="15" t="str">
        <f t="shared" si="65"/>
        <v>GH</v>
      </c>
    </row>
    <row r="2043" spans="1:12" s="40" customFormat="1" ht="14.25" customHeight="1" x14ac:dyDescent="0.25">
      <c r="A2043" s="38" t="s">
        <v>141</v>
      </c>
      <c r="B2043" s="38" t="s">
        <v>276</v>
      </c>
      <c r="C2043" s="38" t="s">
        <v>7075</v>
      </c>
      <c r="D2043" s="38" t="s">
        <v>7076</v>
      </c>
      <c r="E2043" s="38" t="s">
        <v>3456</v>
      </c>
      <c r="F2043" s="38" t="s">
        <v>7077</v>
      </c>
      <c r="G2043" s="38" t="s">
        <v>6087</v>
      </c>
      <c r="H2043" s="38" t="s">
        <v>2665</v>
      </c>
      <c r="I2043" s="39">
        <v>34139.03</v>
      </c>
      <c r="J2043" s="11">
        <f>VLOOKUP(LEFT(B2043,5),[1]Percents!$C:$M,6,FALSE)</f>
        <v>0.31330000000000002</v>
      </c>
      <c r="K2043" s="13">
        <f t="shared" si="64"/>
        <v>10695.758099000001</v>
      </c>
      <c r="L2043" s="15" t="str">
        <f t="shared" si="65"/>
        <v>GH</v>
      </c>
    </row>
    <row r="2044" spans="1:12" s="40" customFormat="1" ht="14.25" customHeight="1" x14ac:dyDescent="0.25">
      <c r="A2044" s="38" t="s">
        <v>66</v>
      </c>
      <c r="B2044" s="38" t="s">
        <v>208</v>
      </c>
      <c r="C2044" s="38" t="s">
        <v>9539</v>
      </c>
      <c r="D2044" s="38" t="s">
        <v>9540</v>
      </c>
      <c r="E2044" s="38" t="s">
        <v>46</v>
      </c>
      <c r="F2044" s="38" t="s">
        <v>9541</v>
      </c>
      <c r="G2044" s="38" t="s">
        <v>7869</v>
      </c>
      <c r="H2044" s="38" t="s">
        <v>2665</v>
      </c>
      <c r="I2044" s="39">
        <v>20223.310000000001</v>
      </c>
      <c r="J2044" s="11">
        <f>VLOOKUP(LEFT(B2044,5),[1]Percents!$C:$M,6,FALSE)</f>
        <v>1</v>
      </c>
      <c r="K2044" s="13">
        <f t="shared" si="64"/>
        <v>20223.310000000001</v>
      </c>
      <c r="L2044" s="15" t="str">
        <f t="shared" si="65"/>
        <v>GH</v>
      </c>
    </row>
    <row r="2045" spans="1:12" s="40" customFormat="1" ht="14.25" customHeight="1" x14ac:dyDescent="0.25">
      <c r="A2045" s="38" t="s">
        <v>141</v>
      </c>
      <c r="B2045" s="38" t="s">
        <v>187</v>
      </c>
      <c r="C2045" s="38" t="s">
        <v>10513</v>
      </c>
      <c r="D2045" s="38" t="s">
        <v>10514</v>
      </c>
      <c r="E2045" s="38" t="s">
        <v>347</v>
      </c>
      <c r="F2045" s="38" t="s">
        <v>10515</v>
      </c>
      <c r="G2045" s="38" t="s">
        <v>9856</v>
      </c>
      <c r="H2045" s="38" t="s">
        <v>2665</v>
      </c>
      <c r="I2045" s="39">
        <v>23682.959999999999</v>
      </c>
      <c r="J2045" s="11">
        <f>VLOOKUP(LEFT(B2045,5),[1]Percents!$C:$M,6,FALSE)</f>
        <v>0.31330000000000002</v>
      </c>
      <c r="K2045" s="13">
        <f t="shared" si="64"/>
        <v>7419.8713680000001</v>
      </c>
      <c r="L2045" s="15" t="str">
        <f t="shared" si="65"/>
        <v>GH</v>
      </c>
    </row>
    <row r="2046" spans="1:12" s="40" customFormat="1" ht="14.25" customHeight="1" x14ac:dyDescent="0.25">
      <c r="A2046" s="38" t="s">
        <v>66</v>
      </c>
      <c r="B2046" s="38" t="s">
        <v>8817</v>
      </c>
      <c r="C2046" s="38" t="s">
        <v>12566</v>
      </c>
      <c r="D2046" s="38" t="s">
        <v>12567</v>
      </c>
      <c r="E2046" s="38" t="s">
        <v>8820</v>
      </c>
      <c r="F2046" s="38" t="s">
        <v>12568</v>
      </c>
      <c r="G2046" s="38" t="s">
        <v>10948</v>
      </c>
      <c r="H2046" s="38" t="s">
        <v>2665</v>
      </c>
      <c r="I2046" s="39">
        <v>2698.02</v>
      </c>
      <c r="J2046" s="11">
        <f>VLOOKUP(LEFT(B2046,5),[1]Percents!$C:$M,6,FALSE)</f>
        <v>1</v>
      </c>
      <c r="K2046" s="13">
        <f t="shared" si="64"/>
        <v>2698.02</v>
      </c>
      <c r="L2046" s="15" t="str">
        <f t="shared" si="65"/>
        <v>GH</v>
      </c>
    </row>
    <row r="2047" spans="1:12" s="40" customFormat="1" ht="14.25" customHeight="1" x14ac:dyDescent="0.25">
      <c r="A2047" s="38" t="s">
        <v>213</v>
      </c>
      <c r="B2047" s="38" t="s">
        <v>258</v>
      </c>
      <c r="C2047" s="38" t="s">
        <v>2147</v>
      </c>
      <c r="D2047" s="38" t="s">
        <v>300</v>
      </c>
      <c r="E2047" s="38" t="s">
        <v>453</v>
      </c>
      <c r="F2047" s="38" t="s">
        <v>301</v>
      </c>
      <c r="G2047" s="38" t="s">
        <v>2148</v>
      </c>
      <c r="H2047" s="38" t="s">
        <v>2665</v>
      </c>
      <c r="I2047" s="39">
        <v>433.8</v>
      </c>
      <c r="J2047" s="11">
        <f>VLOOKUP(LEFT(B2047,5),[1]Percents!$C:$M,6,FALSE)</f>
        <v>0.25</v>
      </c>
      <c r="K2047" s="13">
        <f t="shared" si="64"/>
        <v>108.45</v>
      </c>
      <c r="L2047" s="15" t="str">
        <f t="shared" si="65"/>
        <v>GI</v>
      </c>
    </row>
    <row r="2048" spans="1:12" s="40" customFormat="1" ht="14.25" customHeight="1" x14ac:dyDescent="0.25">
      <c r="A2048" s="38" t="s">
        <v>213</v>
      </c>
      <c r="B2048" s="38" t="s">
        <v>225</v>
      </c>
      <c r="C2048" s="38" t="s">
        <v>2149</v>
      </c>
      <c r="D2048" s="38" t="s">
        <v>72</v>
      </c>
      <c r="E2048" s="38" t="s">
        <v>73</v>
      </c>
      <c r="F2048" s="38" t="s">
        <v>74</v>
      </c>
      <c r="G2048" s="38" t="s">
        <v>2150</v>
      </c>
      <c r="H2048" s="38" t="s">
        <v>2665</v>
      </c>
      <c r="I2048" s="39">
        <v>1498.89</v>
      </c>
      <c r="J2048" s="11">
        <f>VLOOKUP(LEFT(B2048,5),[1]Percents!$C:$M,6,FALSE)</f>
        <v>0.29404999999999998</v>
      </c>
      <c r="K2048" s="13">
        <f t="shared" si="64"/>
        <v>440.7486045</v>
      </c>
      <c r="L2048" s="15" t="str">
        <f t="shared" si="65"/>
        <v>GI</v>
      </c>
    </row>
    <row r="2049" spans="1:12" s="40" customFormat="1" ht="14.25" customHeight="1" x14ac:dyDescent="0.25">
      <c r="A2049" s="38" t="s">
        <v>213</v>
      </c>
      <c r="B2049" s="38" t="s">
        <v>8847</v>
      </c>
      <c r="C2049" s="38" t="s">
        <v>8848</v>
      </c>
      <c r="D2049" s="38" t="s">
        <v>8849</v>
      </c>
      <c r="E2049" s="38" t="s">
        <v>8850</v>
      </c>
      <c r="F2049" s="38" t="s">
        <v>8851</v>
      </c>
      <c r="G2049" s="38" t="s">
        <v>8852</v>
      </c>
      <c r="H2049" s="38" t="s">
        <v>2665</v>
      </c>
      <c r="I2049" s="39">
        <v>839.51</v>
      </c>
      <c r="J2049" s="11">
        <f>VLOOKUP(LEFT(B2049,5),[1]Percents!$C:$M,6,FALSE)</f>
        <v>0.29404999999999998</v>
      </c>
      <c r="K2049" s="13">
        <f t="shared" si="64"/>
        <v>246.85791549999999</v>
      </c>
      <c r="L2049" s="15" t="str">
        <f t="shared" si="65"/>
        <v>GI</v>
      </c>
    </row>
    <row r="2050" spans="1:12" s="40" customFormat="1" ht="14.25" customHeight="1" x14ac:dyDescent="0.25">
      <c r="A2050" s="38" t="s">
        <v>213</v>
      </c>
      <c r="B2050" s="38" t="s">
        <v>68</v>
      </c>
      <c r="C2050" s="38" t="s">
        <v>2151</v>
      </c>
      <c r="D2050" s="38" t="s">
        <v>641</v>
      </c>
      <c r="E2050" s="38" t="s">
        <v>69</v>
      </c>
      <c r="F2050" s="38" t="s">
        <v>642</v>
      </c>
      <c r="G2050" s="38" t="s">
        <v>2152</v>
      </c>
      <c r="H2050" s="38" t="s">
        <v>2665</v>
      </c>
      <c r="I2050" s="39">
        <v>854.83</v>
      </c>
      <c r="J2050" s="11">
        <f>VLOOKUP(LEFT(B2050,5),[1]Percents!$C:$M,6,FALSE)</f>
        <v>0.29404999999999998</v>
      </c>
      <c r="K2050" s="13">
        <f t="shared" si="64"/>
        <v>251.3627615</v>
      </c>
      <c r="L2050" s="15" t="str">
        <f t="shared" si="65"/>
        <v>GI</v>
      </c>
    </row>
    <row r="2051" spans="1:12" s="40" customFormat="1" ht="14.25" customHeight="1" x14ac:dyDescent="0.25">
      <c r="A2051" s="38" t="s">
        <v>213</v>
      </c>
      <c r="B2051" s="38" t="s">
        <v>2</v>
      </c>
      <c r="C2051" s="38" t="s">
        <v>2153</v>
      </c>
      <c r="D2051" s="38" t="s">
        <v>407</v>
      </c>
      <c r="E2051" s="38" t="s">
        <v>8210</v>
      </c>
      <c r="F2051" s="38" t="s">
        <v>408</v>
      </c>
      <c r="G2051" s="38" t="s">
        <v>2154</v>
      </c>
      <c r="H2051" s="38" t="s">
        <v>2665</v>
      </c>
      <c r="I2051" s="41">
        <v>-2694.33</v>
      </c>
      <c r="J2051" s="11">
        <f>VLOOKUP(LEFT(B2051,5),[1]Percents!$C:$M,6,FALSE)</f>
        <v>0.29404999999999998</v>
      </c>
      <c r="K2051" s="13">
        <f t="shared" si="64"/>
        <v>-792.26773649999996</v>
      </c>
      <c r="L2051" s="15" t="str">
        <f t="shared" si="65"/>
        <v>GI</v>
      </c>
    </row>
    <row r="2052" spans="1:12" s="40" customFormat="1" ht="14.25" customHeight="1" x14ac:dyDescent="0.25">
      <c r="A2052" s="38" t="s">
        <v>213</v>
      </c>
      <c r="B2052" s="38" t="s">
        <v>42</v>
      </c>
      <c r="C2052" s="38" t="s">
        <v>2155</v>
      </c>
      <c r="D2052" s="38" t="s">
        <v>1523</v>
      </c>
      <c r="E2052" s="38" t="s">
        <v>747</v>
      </c>
      <c r="F2052" s="38" t="s">
        <v>1524</v>
      </c>
      <c r="G2052" s="38" t="s">
        <v>2156</v>
      </c>
      <c r="H2052" s="38" t="s">
        <v>2665</v>
      </c>
      <c r="I2052" s="39">
        <v>414.19</v>
      </c>
      <c r="J2052" s="11">
        <f>VLOOKUP(LEFT(B2052,5),[1]Percents!$C:$M,6,FALSE)</f>
        <v>0.29404999999999998</v>
      </c>
      <c r="K2052" s="13">
        <f t="shared" si="64"/>
        <v>121.79256949999998</v>
      </c>
      <c r="L2052" s="15" t="str">
        <f t="shared" si="65"/>
        <v>GI</v>
      </c>
    </row>
    <row r="2053" spans="1:12" s="40" customFormat="1" ht="14.25" customHeight="1" x14ac:dyDescent="0.25">
      <c r="A2053" s="38" t="s">
        <v>213</v>
      </c>
      <c r="B2053" s="38" t="s">
        <v>162</v>
      </c>
      <c r="C2053" s="38" t="s">
        <v>10516</v>
      </c>
      <c r="D2053" s="38" t="s">
        <v>10517</v>
      </c>
      <c r="E2053" s="38" t="s">
        <v>59</v>
      </c>
      <c r="F2053" s="38" t="s">
        <v>10518</v>
      </c>
      <c r="G2053" s="38" t="s">
        <v>10519</v>
      </c>
      <c r="H2053" s="38" t="s">
        <v>2665</v>
      </c>
      <c r="I2053" s="39">
        <v>161.91999999999999</v>
      </c>
      <c r="J2053" s="11">
        <f>VLOOKUP(LEFT(B2053,5),[1]Percents!$C:$M,6,FALSE)</f>
        <v>0.25</v>
      </c>
      <c r="K2053" s="13">
        <f t="shared" si="64"/>
        <v>40.479999999999997</v>
      </c>
      <c r="L2053" s="15" t="str">
        <f t="shared" si="65"/>
        <v>GI</v>
      </c>
    </row>
    <row r="2054" spans="1:12" s="40" customFormat="1" ht="14.25" customHeight="1" x14ac:dyDescent="0.25">
      <c r="A2054" s="38" t="s">
        <v>213</v>
      </c>
      <c r="B2054" s="38" t="s">
        <v>106</v>
      </c>
      <c r="C2054" s="38" t="s">
        <v>10520</v>
      </c>
      <c r="D2054" s="38" t="s">
        <v>10521</v>
      </c>
      <c r="E2054" s="38" t="s">
        <v>5592</v>
      </c>
      <c r="F2054" s="38" t="s">
        <v>10522</v>
      </c>
      <c r="G2054" s="38" t="s">
        <v>10523</v>
      </c>
      <c r="H2054" s="38" t="s">
        <v>2665</v>
      </c>
      <c r="I2054" s="41">
        <v>-1578.38</v>
      </c>
      <c r="J2054" s="11">
        <f>VLOOKUP(LEFT(B2054,5),[1]Percents!$C:$M,6,FALSE)</f>
        <v>0.29404999999999998</v>
      </c>
      <c r="K2054" s="13">
        <f t="shared" si="64"/>
        <v>-464.12263899999999</v>
      </c>
      <c r="L2054" s="15" t="str">
        <f t="shared" si="65"/>
        <v>GI</v>
      </c>
    </row>
    <row r="2055" spans="1:12" s="40" customFormat="1" ht="14.25" customHeight="1" x14ac:dyDescent="0.25">
      <c r="A2055" s="38" t="s">
        <v>213</v>
      </c>
      <c r="B2055" s="38" t="s">
        <v>162</v>
      </c>
      <c r="C2055" s="38" t="s">
        <v>12569</v>
      </c>
      <c r="D2055" s="38" t="s">
        <v>12570</v>
      </c>
      <c r="E2055" s="38" t="s">
        <v>12571</v>
      </c>
      <c r="F2055" s="38" t="s">
        <v>12572</v>
      </c>
      <c r="G2055" s="38" t="s">
        <v>12573</v>
      </c>
      <c r="H2055" s="38" t="s">
        <v>2665</v>
      </c>
      <c r="I2055" s="39">
        <v>0.12</v>
      </c>
      <c r="J2055" s="11">
        <f>VLOOKUP(LEFT(B2055,5),[1]Percents!$C:$M,6,FALSE)</f>
        <v>0.25</v>
      </c>
      <c r="K2055" s="13">
        <f t="shared" si="64"/>
        <v>0.03</v>
      </c>
      <c r="L2055" s="15" t="str">
        <f t="shared" si="65"/>
        <v>GI</v>
      </c>
    </row>
    <row r="2056" spans="1:12" s="40" customFormat="1" ht="14.25" customHeight="1" x14ac:dyDescent="0.25">
      <c r="A2056" s="38" t="s">
        <v>213</v>
      </c>
      <c r="B2056" s="38" t="s">
        <v>234</v>
      </c>
      <c r="C2056" s="38" t="s">
        <v>12215</v>
      </c>
      <c r="D2056" s="38" t="s">
        <v>12216</v>
      </c>
      <c r="E2056" s="38" t="s">
        <v>287</v>
      </c>
      <c r="F2056" s="38" t="s">
        <v>12217</v>
      </c>
      <c r="G2056" s="38" t="s">
        <v>12218</v>
      </c>
      <c r="H2056" s="38" t="s">
        <v>2665</v>
      </c>
      <c r="I2056" s="41">
        <v>-29.16</v>
      </c>
      <c r="J2056" s="11">
        <f>VLOOKUP(LEFT(B2056,5),[1]Percents!$C:$M,6,FALSE)</f>
        <v>0.29404999999999998</v>
      </c>
      <c r="K2056" s="13">
        <f t="shared" si="64"/>
        <v>-8.5744980000000002</v>
      </c>
      <c r="L2056" s="15" t="str">
        <f t="shared" si="65"/>
        <v>GI</v>
      </c>
    </row>
    <row r="2057" spans="1:12" s="40" customFormat="1" ht="14.25" customHeight="1" x14ac:dyDescent="0.25">
      <c r="A2057" s="38" t="s">
        <v>213</v>
      </c>
      <c r="B2057" s="38" t="s">
        <v>11108</v>
      </c>
      <c r="C2057" s="38" t="s">
        <v>11109</v>
      </c>
      <c r="D2057" s="38" t="s">
        <v>11110</v>
      </c>
      <c r="E2057" s="38" t="s">
        <v>11111</v>
      </c>
      <c r="F2057" s="38" t="s">
        <v>11112</v>
      </c>
      <c r="G2057" s="38" t="s">
        <v>11113</v>
      </c>
      <c r="H2057" s="38" t="s">
        <v>2665</v>
      </c>
      <c r="I2057" s="39">
        <v>1436.52</v>
      </c>
      <c r="J2057" s="11">
        <f>VLOOKUP(LEFT(B2057,5),[1]Percents!$C:$M,6,FALSE)</f>
        <v>0.29404999999999998</v>
      </c>
      <c r="K2057" s="13">
        <f t="shared" si="64"/>
        <v>422.40870599999994</v>
      </c>
      <c r="L2057" s="15" t="str">
        <f t="shared" si="65"/>
        <v>GI</v>
      </c>
    </row>
    <row r="2058" spans="1:12" s="40" customFormat="1" ht="14.25" customHeight="1" x14ac:dyDescent="0.25">
      <c r="A2058" s="38" t="s">
        <v>213</v>
      </c>
      <c r="B2058" s="38" t="s">
        <v>4327</v>
      </c>
      <c r="C2058" s="38" t="s">
        <v>7262</v>
      </c>
      <c r="D2058" s="38" t="s">
        <v>7263</v>
      </c>
      <c r="E2058" s="38" t="s">
        <v>4568</v>
      </c>
      <c r="F2058" s="38" t="s">
        <v>7264</v>
      </c>
      <c r="G2058" s="38" t="s">
        <v>7265</v>
      </c>
      <c r="H2058" s="38" t="s">
        <v>2665</v>
      </c>
      <c r="I2058" s="39">
        <v>5594.55</v>
      </c>
      <c r="J2058" s="11">
        <f>VLOOKUP(LEFT(B2058,5),[1]Percents!$C:$M,6,FALSE)</f>
        <v>0.29404999999999998</v>
      </c>
      <c r="K2058" s="13">
        <f t="shared" si="64"/>
        <v>1645.0774274999999</v>
      </c>
      <c r="L2058" s="15" t="str">
        <f t="shared" si="65"/>
        <v>GI</v>
      </c>
    </row>
    <row r="2059" spans="1:12" s="40" customFormat="1" ht="14.25" customHeight="1" x14ac:dyDescent="0.25">
      <c r="A2059" s="38" t="s">
        <v>213</v>
      </c>
      <c r="B2059" s="38" t="s">
        <v>4327</v>
      </c>
      <c r="C2059" s="38" t="s">
        <v>2157</v>
      </c>
      <c r="D2059" s="38" t="s">
        <v>375</v>
      </c>
      <c r="E2059" s="38" t="s">
        <v>4568</v>
      </c>
      <c r="F2059" s="38" t="s">
        <v>376</v>
      </c>
      <c r="G2059" s="38" t="s">
        <v>2158</v>
      </c>
      <c r="H2059" s="38" t="s">
        <v>2665</v>
      </c>
      <c r="I2059" s="39">
        <v>300.3</v>
      </c>
      <c r="J2059" s="11">
        <f>VLOOKUP(LEFT(B2059,5),[1]Percents!$C:$M,6,FALSE)</f>
        <v>0.29404999999999998</v>
      </c>
      <c r="K2059" s="13">
        <f t="shared" si="64"/>
        <v>88.303214999999994</v>
      </c>
      <c r="L2059" s="15" t="str">
        <f t="shared" si="65"/>
        <v>GI</v>
      </c>
    </row>
    <row r="2060" spans="1:12" s="40" customFormat="1" ht="14.25" customHeight="1" x14ac:dyDescent="0.25">
      <c r="A2060" s="38" t="s">
        <v>213</v>
      </c>
      <c r="B2060" s="38" t="s">
        <v>162</v>
      </c>
      <c r="C2060" s="38" t="s">
        <v>2160</v>
      </c>
      <c r="D2060" s="38" t="s">
        <v>371</v>
      </c>
      <c r="E2060" s="38" t="s">
        <v>18</v>
      </c>
      <c r="F2060" s="38" t="s">
        <v>372</v>
      </c>
      <c r="G2060" s="38" t="s">
        <v>1812</v>
      </c>
      <c r="H2060" s="38" t="s">
        <v>2665</v>
      </c>
      <c r="I2060" s="39">
        <v>318.82</v>
      </c>
      <c r="J2060" s="11">
        <f>VLOOKUP(LEFT(B2060,5),[1]Percents!$C:$M,6,FALSE)</f>
        <v>0.25</v>
      </c>
      <c r="K2060" s="13">
        <f t="shared" si="64"/>
        <v>79.704999999999998</v>
      </c>
      <c r="L2060" s="15" t="str">
        <f t="shared" si="65"/>
        <v>GI</v>
      </c>
    </row>
    <row r="2061" spans="1:12" s="40" customFormat="1" ht="14.25" customHeight="1" x14ac:dyDescent="0.25">
      <c r="A2061" s="38" t="s">
        <v>213</v>
      </c>
      <c r="B2061" s="38" t="s">
        <v>42</v>
      </c>
      <c r="C2061" s="38" t="s">
        <v>10766</v>
      </c>
      <c r="D2061" s="38" t="s">
        <v>10767</v>
      </c>
      <c r="E2061" s="38" t="s">
        <v>80</v>
      </c>
      <c r="F2061" s="38" t="s">
        <v>10768</v>
      </c>
      <c r="G2061" s="38" t="s">
        <v>10769</v>
      </c>
      <c r="H2061" s="38" t="s">
        <v>2665</v>
      </c>
      <c r="I2061" s="39">
        <v>2087.58</v>
      </c>
      <c r="J2061" s="11">
        <f>VLOOKUP(LEFT(B2061,5),[1]Percents!$C:$M,6,FALSE)</f>
        <v>0.29404999999999998</v>
      </c>
      <c r="K2061" s="13">
        <f t="shared" si="64"/>
        <v>613.85289899999998</v>
      </c>
      <c r="L2061" s="15" t="str">
        <f t="shared" si="65"/>
        <v>GI</v>
      </c>
    </row>
    <row r="2062" spans="1:12" s="40" customFormat="1" ht="14.25" customHeight="1" x14ac:dyDescent="0.25">
      <c r="A2062" s="38" t="s">
        <v>213</v>
      </c>
      <c r="B2062" s="38" t="s">
        <v>42</v>
      </c>
      <c r="C2062" s="38" t="s">
        <v>2161</v>
      </c>
      <c r="D2062" s="38" t="s">
        <v>933</v>
      </c>
      <c r="E2062" s="38" t="s">
        <v>80</v>
      </c>
      <c r="F2062" s="38" t="s">
        <v>934</v>
      </c>
      <c r="G2062" s="38" t="s">
        <v>2162</v>
      </c>
      <c r="H2062" s="38" t="s">
        <v>2665</v>
      </c>
      <c r="I2062" s="39">
        <v>617.79</v>
      </c>
      <c r="J2062" s="11">
        <f>VLOOKUP(LEFT(B2062,5),[1]Percents!$C:$M,6,FALSE)</f>
        <v>0.29404999999999998</v>
      </c>
      <c r="K2062" s="13">
        <f t="shared" si="64"/>
        <v>181.66114949999996</v>
      </c>
      <c r="L2062" s="15" t="str">
        <f t="shared" si="65"/>
        <v>GI</v>
      </c>
    </row>
    <row r="2063" spans="1:12" s="40" customFormat="1" ht="14.25" customHeight="1" x14ac:dyDescent="0.25">
      <c r="A2063" s="38" t="s">
        <v>213</v>
      </c>
      <c r="B2063" s="38" t="s">
        <v>42</v>
      </c>
      <c r="C2063" s="38" t="s">
        <v>11810</v>
      </c>
      <c r="D2063" s="38" t="s">
        <v>11811</v>
      </c>
      <c r="E2063" s="38" t="s">
        <v>2623</v>
      </c>
      <c r="F2063" s="38" t="s">
        <v>11812</v>
      </c>
      <c r="G2063" s="38" t="s">
        <v>2163</v>
      </c>
      <c r="H2063" s="38" t="s">
        <v>2665</v>
      </c>
      <c r="I2063" s="41">
        <v>-77.260000000000005</v>
      </c>
      <c r="J2063" s="11">
        <f>VLOOKUP(LEFT(B2063,5),[1]Percents!$C:$M,6,FALSE)</f>
        <v>0.29404999999999998</v>
      </c>
      <c r="K2063" s="13">
        <f t="shared" si="64"/>
        <v>-22.718302999999999</v>
      </c>
      <c r="L2063" s="15" t="str">
        <f t="shared" si="65"/>
        <v>GI</v>
      </c>
    </row>
    <row r="2064" spans="1:12" s="40" customFormat="1" ht="14.25" customHeight="1" x14ac:dyDescent="0.25">
      <c r="A2064" s="38" t="s">
        <v>213</v>
      </c>
      <c r="B2064" s="38" t="s">
        <v>4378</v>
      </c>
      <c r="C2064" s="38" t="s">
        <v>8853</v>
      </c>
      <c r="D2064" s="38" t="s">
        <v>8854</v>
      </c>
      <c r="E2064" s="38" t="s">
        <v>3294</v>
      </c>
      <c r="F2064" s="38" t="s">
        <v>8855</v>
      </c>
      <c r="G2064" s="38" t="s">
        <v>8856</v>
      </c>
      <c r="H2064" s="38" t="s">
        <v>2665</v>
      </c>
      <c r="I2064" s="39">
        <v>3460.31</v>
      </c>
      <c r="J2064" s="11">
        <f>VLOOKUP(LEFT(B2064,5),[1]Percents!$C:$M,6,FALSE)</f>
        <v>0.29404999999999998</v>
      </c>
      <c r="K2064" s="13">
        <f t="shared" si="64"/>
        <v>1017.5041554999999</v>
      </c>
      <c r="L2064" s="15" t="str">
        <f t="shared" si="65"/>
        <v>GI</v>
      </c>
    </row>
    <row r="2065" spans="1:12" s="40" customFormat="1" ht="14.25" customHeight="1" x14ac:dyDescent="0.25">
      <c r="A2065" s="38" t="s">
        <v>213</v>
      </c>
      <c r="B2065" s="38" t="s">
        <v>189</v>
      </c>
      <c r="C2065" s="38" t="s">
        <v>7974</v>
      </c>
      <c r="D2065" s="38" t="s">
        <v>7975</v>
      </c>
      <c r="E2065" s="38" t="s">
        <v>377</v>
      </c>
      <c r="F2065" s="38" t="s">
        <v>7976</v>
      </c>
      <c r="G2065" s="38" t="s">
        <v>2163</v>
      </c>
      <c r="H2065" s="38" t="s">
        <v>2665</v>
      </c>
      <c r="I2065" s="39">
        <v>83.68</v>
      </c>
      <c r="J2065" s="11">
        <f>VLOOKUP(LEFT(B2065,5),[1]Percents!$C:$M,6,FALSE)</f>
        <v>0.29404999999999998</v>
      </c>
      <c r="K2065" s="13">
        <f t="shared" si="64"/>
        <v>24.606103999999998</v>
      </c>
      <c r="L2065" s="15" t="str">
        <f t="shared" si="65"/>
        <v>GI</v>
      </c>
    </row>
    <row r="2066" spans="1:12" s="40" customFormat="1" ht="14.25" customHeight="1" x14ac:dyDescent="0.25">
      <c r="A2066" s="38" t="s">
        <v>213</v>
      </c>
      <c r="B2066" s="38" t="s">
        <v>4326</v>
      </c>
      <c r="C2066" s="38" t="s">
        <v>10770</v>
      </c>
      <c r="D2066" s="38" t="s">
        <v>10771</v>
      </c>
      <c r="E2066" s="38" t="s">
        <v>346</v>
      </c>
      <c r="F2066" s="38" t="s">
        <v>10772</v>
      </c>
      <c r="G2066" s="38" t="s">
        <v>10773</v>
      </c>
      <c r="H2066" s="38" t="s">
        <v>2665</v>
      </c>
      <c r="I2066" s="39">
        <v>1082.1400000000001</v>
      </c>
      <c r="J2066" s="11">
        <f>VLOOKUP(LEFT(B2066,5),[1]Percents!$C:$M,6,FALSE)</f>
        <v>0.29404999999999998</v>
      </c>
      <c r="K2066" s="13">
        <f t="shared" si="64"/>
        <v>318.20326699999998</v>
      </c>
      <c r="L2066" s="15" t="str">
        <f t="shared" si="65"/>
        <v>GI</v>
      </c>
    </row>
    <row r="2067" spans="1:12" s="40" customFormat="1" ht="14.25" customHeight="1" x14ac:dyDescent="0.25">
      <c r="A2067" s="38" t="s">
        <v>213</v>
      </c>
      <c r="B2067" s="38" t="s">
        <v>145</v>
      </c>
      <c r="C2067" s="38" t="s">
        <v>3652</v>
      </c>
      <c r="D2067" s="38" t="s">
        <v>3653</v>
      </c>
      <c r="E2067" s="38" t="s">
        <v>220</v>
      </c>
      <c r="F2067" s="38" t="s">
        <v>3654</v>
      </c>
      <c r="G2067" s="38" t="s">
        <v>1784</v>
      </c>
      <c r="H2067" s="38" t="s">
        <v>2665</v>
      </c>
      <c r="I2067" s="41">
        <v>-1.55</v>
      </c>
      <c r="J2067" s="11">
        <f>VLOOKUP(LEFT(B2067,5),[1]Percents!$C:$M,6,FALSE)</f>
        <v>0.29404999999999998</v>
      </c>
      <c r="K2067" s="13">
        <f t="shared" si="64"/>
        <v>-0.4557775</v>
      </c>
      <c r="L2067" s="15" t="str">
        <f t="shared" si="65"/>
        <v>GI</v>
      </c>
    </row>
    <row r="2068" spans="1:12" s="40" customFormat="1" ht="14.25" customHeight="1" x14ac:dyDescent="0.25">
      <c r="A2068" s="38" t="s">
        <v>213</v>
      </c>
      <c r="B2068" s="38" t="s">
        <v>230</v>
      </c>
      <c r="C2068" s="38" t="s">
        <v>2165</v>
      </c>
      <c r="D2068" s="38" t="s">
        <v>1327</v>
      </c>
      <c r="E2068" s="38" t="s">
        <v>558</v>
      </c>
      <c r="F2068" s="38" t="s">
        <v>426</v>
      </c>
      <c r="G2068" s="38" t="s">
        <v>1713</v>
      </c>
      <c r="H2068" s="38" t="s">
        <v>2665</v>
      </c>
      <c r="I2068" s="39">
        <v>138015.64000000001</v>
      </c>
      <c r="J2068" s="11">
        <f>VLOOKUP(LEFT(B2068,5),[1]Percents!$C:$M,6,FALSE)</f>
        <v>0.29404999999999998</v>
      </c>
      <c r="K2068" s="13">
        <f t="shared" si="64"/>
        <v>40583.498941999998</v>
      </c>
      <c r="L2068" s="15" t="str">
        <f t="shared" si="65"/>
        <v>GI</v>
      </c>
    </row>
    <row r="2069" spans="1:12" s="40" customFormat="1" ht="14.25" customHeight="1" x14ac:dyDescent="0.25">
      <c r="A2069" s="38" t="s">
        <v>213</v>
      </c>
      <c r="B2069" s="38" t="s">
        <v>5021</v>
      </c>
      <c r="C2069" s="38" t="s">
        <v>2166</v>
      </c>
      <c r="D2069" s="38" t="s">
        <v>1016</v>
      </c>
      <c r="E2069" s="38" t="s">
        <v>199</v>
      </c>
      <c r="F2069" s="38" t="s">
        <v>415</v>
      </c>
      <c r="G2069" s="38" t="s">
        <v>1662</v>
      </c>
      <c r="H2069" s="38" t="s">
        <v>2665</v>
      </c>
      <c r="I2069" s="39">
        <v>9753.06</v>
      </c>
      <c r="J2069" s="11">
        <f>VLOOKUP(LEFT(B2069,5),[1]Percents!$C:$M,6,FALSE)</f>
        <v>0.29404999999999998</v>
      </c>
      <c r="K2069" s="13">
        <f t="shared" si="64"/>
        <v>2867.8872929999998</v>
      </c>
      <c r="L2069" s="15" t="str">
        <f t="shared" si="65"/>
        <v>GI</v>
      </c>
    </row>
    <row r="2070" spans="1:12" s="40" customFormat="1" ht="14.25" customHeight="1" x14ac:dyDescent="0.25">
      <c r="A2070" s="38" t="s">
        <v>213</v>
      </c>
      <c r="B2070" s="38" t="s">
        <v>5021</v>
      </c>
      <c r="C2070" s="38" t="s">
        <v>8857</v>
      </c>
      <c r="D2070" s="38" t="s">
        <v>8858</v>
      </c>
      <c r="E2070" s="38" t="s">
        <v>199</v>
      </c>
      <c r="F2070" s="38" t="s">
        <v>415</v>
      </c>
      <c r="G2070" s="38" t="s">
        <v>2170</v>
      </c>
      <c r="H2070" s="38" t="s">
        <v>2665</v>
      </c>
      <c r="I2070" s="39">
        <v>62.5</v>
      </c>
      <c r="J2070" s="11">
        <f>VLOOKUP(LEFT(B2070,5),[1]Percents!$C:$M,6,FALSE)</f>
        <v>0.29404999999999998</v>
      </c>
      <c r="K2070" s="13">
        <f t="shared" si="64"/>
        <v>18.378124999999997</v>
      </c>
      <c r="L2070" s="15" t="str">
        <f t="shared" si="65"/>
        <v>GI</v>
      </c>
    </row>
    <row r="2071" spans="1:12" s="40" customFormat="1" ht="14.25" customHeight="1" x14ac:dyDescent="0.25">
      <c r="A2071" s="38" t="s">
        <v>213</v>
      </c>
      <c r="B2071" s="38" t="s">
        <v>5021</v>
      </c>
      <c r="C2071" s="38" t="s">
        <v>8859</v>
      </c>
      <c r="D2071" s="38" t="s">
        <v>8860</v>
      </c>
      <c r="E2071" s="38" t="s">
        <v>199</v>
      </c>
      <c r="F2071" s="38" t="s">
        <v>415</v>
      </c>
      <c r="G2071" s="38" t="s">
        <v>8861</v>
      </c>
      <c r="H2071" s="38" t="s">
        <v>2665</v>
      </c>
      <c r="I2071" s="39">
        <v>800</v>
      </c>
      <c r="J2071" s="11">
        <f>VLOOKUP(LEFT(B2071,5),[1]Percents!$C:$M,6,FALSE)</f>
        <v>0.29404999999999998</v>
      </c>
      <c r="K2071" s="13">
        <f t="shared" si="64"/>
        <v>235.23999999999998</v>
      </c>
      <c r="L2071" s="15" t="str">
        <f t="shared" si="65"/>
        <v>GI</v>
      </c>
    </row>
    <row r="2072" spans="1:12" s="40" customFormat="1" ht="14.25" customHeight="1" x14ac:dyDescent="0.25">
      <c r="A2072" s="38" t="s">
        <v>213</v>
      </c>
      <c r="B2072" s="38" t="s">
        <v>5021</v>
      </c>
      <c r="C2072" s="38" t="s">
        <v>8862</v>
      </c>
      <c r="D2072" s="38" t="s">
        <v>8863</v>
      </c>
      <c r="E2072" s="38" t="s">
        <v>199</v>
      </c>
      <c r="F2072" s="38" t="s">
        <v>415</v>
      </c>
      <c r="G2072" s="38" t="s">
        <v>1787</v>
      </c>
      <c r="H2072" s="38" t="s">
        <v>2665</v>
      </c>
      <c r="I2072" s="39">
        <v>625</v>
      </c>
      <c r="J2072" s="11">
        <f>VLOOKUP(LEFT(B2072,5),[1]Percents!$C:$M,6,FALSE)</f>
        <v>0.29404999999999998</v>
      </c>
      <c r="K2072" s="13">
        <f t="shared" si="64"/>
        <v>183.78125</v>
      </c>
      <c r="L2072" s="15" t="str">
        <f t="shared" si="65"/>
        <v>GI</v>
      </c>
    </row>
    <row r="2073" spans="1:12" s="40" customFormat="1" ht="14.25" customHeight="1" x14ac:dyDescent="0.25">
      <c r="A2073" s="38" t="s">
        <v>213</v>
      </c>
      <c r="B2073" s="38" t="s">
        <v>5021</v>
      </c>
      <c r="C2073" s="38" t="s">
        <v>11813</v>
      </c>
      <c r="D2073" s="38" t="s">
        <v>11814</v>
      </c>
      <c r="E2073" s="38" t="s">
        <v>199</v>
      </c>
      <c r="F2073" s="38" t="s">
        <v>415</v>
      </c>
      <c r="G2073" s="38" t="s">
        <v>2224</v>
      </c>
      <c r="H2073" s="38" t="s">
        <v>2665</v>
      </c>
      <c r="I2073" s="39">
        <v>262.5</v>
      </c>
      <c r="J2073" s="11">
        <f>VLOOKUP(LEFT(B2073,5),[1]Percents!$C:$M,6,FALSE)</f>
        <v>0.29404999999999998</v>
      </c>
      <c r="K2073" s="13">
        <f t="shared" si="64"/>
        <v>77.188124999999999</v>
      </c>
      <c r="L2073" s="15" t="str">
        <f t="shared" si="65"/>
        <v>GI</v>
      </c>
    </row>
    <row r="2074" spans="1:12" s="40" customFormat="1" ht="14.25" customHeight="1" x14ac:dyDescent="0.25">
      <c r="A2074" s="38" t="s">
        <v>213</v>
      </c>
      <c r="B2074" s="38" t="s">
        <v>5021</v>
      </c>
      <c r="C2074" s="38" t="s">
        <v>12219</v>
      </c>
      <c r="D2074" s="38" t="s">
        <v>12220</v>
      </c>
      <c r="E2074" s="38" t="s">
        <v>199</v>
      </c>
      <c r="F2074" s="38" t="s">
        <v>415</v>
      </c>
      <c r="G2074" s="38" t="s">
        <v>12221</v>
      </c>
      <c r="H2074" s="38" t="s">
        <v>2665</v>
      </c>
      <c r="I2074" s="39">
        <v>187.5</v>
      </c>
      <c r="J2074" s="11">
        <f>VLOOKUP(LEFT(B2074,5),[1]Percents!$C:$M,6,FALSE)</f>
        <v>0.29404999999999998</v>
      </c>
      <c r="K2074" s="13">
        <f t="shared" si="64"/>
        <v>55.134374999999999</v>
      </c>
      <c r="L2074" s="15" t="str">
        <f t="shared" si="65"/>
        <v>GI</v>
      </c>
    </row>
    <row r="2075" spans="1:12" s="40" customFormat="1" ht="14.25" customHeight="1" x14ac:dyDescent="0.25">
      <c r="A2075" s="38" t="s">
        <v>213</v>
      </c>
      <c r="B2075" s="38" t="s">
        <v>5021</v>
      </c>
      <c r="C2075" s="38" t="s">
        <v>11815</v>
      </c>
      <c r="D2075" s="38" t="s">
        <v>11816</v>
      </c>
      <c r="E2075" s="38" t="s">
        <v>199</v>
      </c>
      <c r="F2075" s="38" t="s">
        <v>415</v>
      </c>
      <c r="G2075" s="38" t="s">
        <v>11817</v>
      </c>
      <c r="H2075" s="38" t="s">
        <v>2665</v>
      </c>
      <c r="I2075" s="39">
        <v>325</v>
      </c>
      <c r="J2075" s="11">
        <f>VLOOKUP(LEFT(B2075,5),[1]Percents!$C:$M,6,FALSE)</f>
        <v>0.29404999999999998</v>
      </c>
      <c r="K2075" s="13">
        <f t="shared" si="64"/>
        <v>95.566249999999997</v>
      </c>
      <c r="L2075" s="15" t="str">
        <f t="shared" si="65"/>
        <v>GI</v>
      </c>
    </row>
    <row r="2076" spans="1:12" s="40" customFormat="1" ht="14.25" customHeight="1" x14ac:dyDescent="0.25">
      <c r="A2076" s="38" t="s">
        <v>213</v>
      </c>
      <c r="B2076" s="38" t="s">
        <v>5021</v>
      </c>
      <c r="C2076" s="38" t="s">
        <v>11818</v>
      </c>
      <c r="D2076" s="38" t="s">
        <v>11819</v>
      </c>
      <c r="E2076" s="38" t="s">
        <v>199</v>
      </c>
      <c r="F2076" s="38" t="s">
        <v>415</v>
      </c>
      <c r="G2076" s="38" t="s">
        <v>11820</v>
      </c>
      <c r="H2076" s="38" t="s">
        <v>2665</v>
      </c>
      <c r="I2076" s="39">
        <v>417.5</v>
      </c>
      <c r="J2076" s="11">
        <f>VLOOKUP(LEFT(B2076,5),[1]Percents!$C:$M,6,FALSE)</f>
        <v>0.29404999999999998</v>
      </c>
      <c r="K2076" s="13">
        <f t="shared" ref="K2076:K2139" si="66">+J2076*I2076</f>
        <v>122.76587499999999</v>
      </c>
      <c r="L2076" s="15" t="str">
        <f t="shared" si="65"/>
        <v>GI</v>
      </c>
    </row>
    <row r="2077" spans="1:12" s="40" customFormat="1" ht="14.25" customHeight="1" x14ac:dyDescent="0.25">
      <c r="A2077" s="38" t="s">
        <v>213</v>
      </c>
      <c r="B2077" s="38" t="s">
        <v>258</v>
      </c>
      <c r="C2077" s="38" t="s">
        <v>2167</v>
      </c>
      <c r="D2077" s="38" t="s">
        <v>1525</v>
      </c>
      <c r="E2077" s="38" t="s">
        <v>17</v>
      </c>
      <c r="F2077" s="38" t="s">
        <v>1526</v>
      </c>
      <c r="G2077" s="38" t="s">
        <v>2168</v>
      </c>
      <c r="H2077" s="38" t="s">
        <v>2665</v>
      </c>
      <c r="I2077" s="39">
        <v>69.98</v>
      </c>
      <c r="J2077" s="11">
        <f>VLOOKUP(LEFT(B2077,5),[1]Percents!$C:$M,6,FALSE)</f>
        <v>0.25</v>
      </c>
      <c r="K2077" s="13">
        <f t="shared" si="66"/>
        <v>17.495000000000001</v>
      </c>
      <c r="L2077" s="15" t="str">
        <f t="shared" si="65"/>
        <v>GI</v>
      </c>
    </row>
    <row r="2078" spans="1:12" s="40" customFormat="1" ht="14.25" customHeight="1" x14ac:dyDescent="0.25">
      <c r="A2078" s="38" t="s">
        <v>213</v>
      </c>
      <c r="B2078" s="38" t="s">
        <v>4321</v>
      </c>
      <c r="C2078" s="38" t="s">
        <v>6601</v>
      </c>
      <c r="D2078" s="38" t="s">
        <v>6602</v>
      </c>
      <c r="E2078" s="38" t="s">
        <v>6603</v>
      </c>
      <c r="F2078" s="38" t="s">
        <v>6604</v>
      </c>
      <c r="G2078" s="38" t="s">
        <v>1662</v>
      </c>
      <c r="H2078" s="38" t="s">
        <v>2665</v>
      </c>
      <c r="I2078" s="39">
        <v>575.86</v>
      </c>
      <c r="J2078" s="11">
        <f>VLOOKUP(LEFT(B2078,5),[1]Percents!$C:$M,6,FALSE)</f>
        <v>0.29404999999999998</v>
      </c>
      <c r="K2078" s="13">
        <f t="shared" si="66"/>
        <v>169.33163299999998</v>
      </c>
      <c r="L2078" s="15" t="str">
        <f t="shared" si="65"/>
        <v>GI</v>
      </c>
    </row>
    <row r="2079" spans="1:12" s="40" customFormat="1" ht="14.25" customHeight="1" x14ac:dyDescent="0.25">
      <c r="A2079" s="38" t="s">
        <v>213</v>
      </c>
      <c r="B2079" s="38" t="s">
        <v>164</v>
      </c>
      <c r="C2079" s="38" t="s">
        <v>5581</v>
      </c>
      <c r="D2079" s="38" t="s">
        <v>5582</v>
      </c>
      <c r="E2079" s="38" t="s">
        <v>5583</v>
      </c>
      <c r="F2079" s="38" t="s">
        <v>5584</v>
      </c>
      <c r="G2079" s="38" t="s">
        <v>5585</v>
      </c>
      <c r="H2079" s="38" t="s">
        <v>2665</v>
      </c>
      <c r="I2079" s="39">
        <v>19.55</v>
      </c>
      <c r="J2079" s="11">
        <f>VLOOKUP(LEFT(B2079,5),[1]Percents!$C:$M,6,FALSE)</f>
        <v>0.29404999999999998</v>
      </c>
      <c r="K2079" s="13">
        <f t="shared" si="66"/>
        <v>5.7486774999999994</v>
      </c>
      <c r="L2079" s="15" t="str">
        <f t="shared" si="65"/>
        <v>GI</v>
      </c>
    </row>
    <row r="2080" spans="1:12" s="40" customFormat="1" ht="14.25" customHeight="1" x14ac:dyDescent="0.25">
      <c r="A2080" s="38" t="s">
        <v>213</v>
      </c>
      <c r="B2080" s="38" t="s">
        <v>258</v>
      </c>
      <c r="C2080" s="38" t="s">
        <v>2169</v>
      </c>
      <c r="D2080" s="38" t="s">
        <v>413</v>
      </c>
      <c r="E2080" s="38" t="s">
        <v>395</v>
      </c>
      <c r="F2080" s="38" t="s">
        <v>414</v>
      </c>
      <c r="G2080" s="38" t="s">
        <v>2170</v>
      </c>
      <c r="H2080" s="38" t="s">
        <v>2665</v>
      </c>
      <c r="I2080" s="39">
        <v>386.02</v>
      </c>
      <c r="J2080" s="11">
        <f>VLOOKUP(LEFT(B2080,5),[1]Percents!$C:$M,6,FALSE)</f>
        <v>0.25</v>
      </c>
      <c r="K2080" s="13">
        <f t="shared" si="66"/>
        <v>96.504999999999995</v>
      </c>
      <c r="L2080" s="15" t="str">
        <f t="shared" si="65"/>
        <v>GI</v>
      </c>
    </row>
    <row r="2081" spans="1:12" s="40" customFormat="1" ht="14.25" customHeight="1" x14ac:dyDescent="0.25">
      <c r="A2081" s="38" t="s">
        <v>213</v>
      </c>
      <c r="B2081" s="38" t="s">
        <v>2</v>
      </c>
      <c r="C2081" s="38" t="s">
        <v>2171</v>
      </c>
      <c r="D2081" s="38" t="s">
        <v>424</v>
      </c>
      <c r="E2081" s="38" t="s">
        <v>6</v>
      </c>
      <c r="F2081" s="38" t="s">
        <v>425</v>
      </c>
      <c r="G2081" s="38" t="s">
        <v>1785</v>
      </c>
      <c r="H2081" s="38" t="s">
        <v>2665</v>
      </c>
      <c r="I2081" s="39">
        <v>4253.01</v>
      </c>
      <c r="J2081" s="11">
        <f>VLOOKUP(LEFT(B2081,5),[1]Percents!$C:$M,6,FALSE)</f>
        <v>0.29404999999999998</v>
      </c>
      <c r="K2081" s="13">
        <f t="shared" si="66"/>
        <v>1250.5975905</v>
      </c>
      <c r="L2081" s="15" t="str">
        <f t="shared" si="65"/>
        <v>GI</v>
      </c>
    </row>
    <row r="2082" spans="1:12" s="40" customFormat="1" ht="14.25" customHeight="1" x14ac:dyDescent="0.25">
      <c r="A2082" s="38" t="s">
        <v>213</v>
      </c>
      <c r="B2082" s="38" t="s">
        <v>258</v>
      </c>
      <c r="C2082" s="38" t="s">
        <v>2172</v>
      </c>
      <c r="D2082" s="38" t="s">
        <v>430</v>
      </c>
      <c r="E2082" s="38" t="s">
        <v>452</v>
      </c>
      <c r="F2082" s="38" t="s">
        <v>431</v>
      </c>
      <c r="G2082" s="38" t="s">
        <v>2173</v>
      </c>
      <c r="H2082" s="38" t="s">
        <v>2665</v>
      </c>
      <c r="I2082" s="39">
        <v>341.23</v>
      </c>
      <c r="J2082" s="11">
        <f>VLOOKUP(LEFT(B2082,5),[1]Percents!$C:$M,6,FALSE)</f>
        <v>0.25</v>
      </c>
      <c r="K2082" s="13">
        <f t="shared" si="66"/>
        <v>85.307500000000005</v>
      </c>
      <c r="L2082" s="15" t="str">
        <f t="shared" si="65"/>
        <v>GI</v>
      </c>
    </row>
    <row r="2083" spans="1:12" s="40" customFormat="1" ht="14.25" customHeight="1" x14ac:dyDescent="0.25">
      <c r="A2083" s="38" t="s">
        <v>213</v>
      </c>
      <c r="B2083" s="38" t="s">
        <v>148</v>
      </c>
      <c r="C2083" s="38" t="s">
        <v>6398</v>
      </c>
      <c r="D2083" s="38" t="s">
        <v>6399</v>
      </c>
      <c r="E2083" s="38" t="s">
        <v>1126</v>
      </c>
      <c r="F2083" s="38" t="s">
        <v>6400</v>
      </c>
      <c r="G2083" s="38" t="s">
        <v>6401</v>
      </c>
      <c r="H2083" s="38" t="s">
        <v>2665</v>
      </c>
      <c r="I2083" s="39">
        <v>686.22</v>
      </c>
      <c r="J2083" s="11">
        <f>VLOOKUP(LEFT(B2083,5),[1]Percents!$C:$M,6,FALSE)</f>
        <v>0.25</v>
      </c>
      <c r="K2083" s="13">
        <f t="shared" si="66"/>
        <v>171.55500000000001</v>
      </c>
      <c r="L2083" s="15" t="str">
        <f t="shared" si="65"/>
        <v>GI</v>
      </c>
    </row>
    <row r="2084" spans="1:12" s="40" customFormat="1" ht="14.25" customHeight="1" x14ac:dyDescent="0.25">
      <c r="A2084" s="38" t="s">
        <v>213</v>
      </c>
      <c r="B2084" s="38" t="s">
        <v>162</v>
      </c>
      <c r="C2084" s="38" t="s">
        <v>8864</v>
      </c>
      <c r="D2084" s="38" t="s">
        <v>8865</v>
      </c>
      <c r="E2084" s="38" t="s">
        <v>8866</v>
      </c>
      <c r="F2084" s="38" t="s">
        <v>8867</v>
      </c>
      <c r="G2084" s="38" t="s">
        <v>8868</v>
      </c>
      <c r="H2084" s="38" t="s">
        <v>2665</v>
      </c>
      <c r="I2084" s="39">
        <v>801.90000000000009</v>
      </c>
      <c r="J2084" s="11">
        <f>VLOOKUP(LEFT(B2084,5),[1]Percents!$C:$M,6,FALSE)</f>
        <v>0.25</v>
      </c>
      <c r="K2084" s="13">
        <f t="shared" si="66"/>
        <v>200.47500000000002</v>
      </c>
      <c r="L2084" s="15" t="str">
        <f t="shared" si="65"/>
        <v>GI</v>
      </c>
    </row>
    <row r="2085" spans="1:12" s="40" customFormat="1" ht="14.25" customHeight="1" x14ac:dyDescent="0.25">
      <c r="A2085" s="38" t="s">
        <v>213</v>
      </c>
      <c r="B2085" s="38" t="s">
        <v>162</v>
      </c>
      <c r="C2085" s="38" t="s">
        <v>2174</v>
      </c>
      <c r="D2085" s="38" t="s">
        <v>840</v>
      </c>
      <c r="E2085" s="38" t="s">
        <v>1537</v>
      </c>
      <c r="F2085" s="38" t="s">
        <v>841</v>
      </c>
      <c r="G2085" s="38" t="s">
        <v>2175</v>
      </c>
      <c r="H2085" s="38" t="s">
        <v>2665</v>
      </c>
      <c r="I2085" s="39">
        <v>893.14</v>
      </c>
      <c r="J2085" s="11">
        <f>VLOOKUP(LEFT(B2085,5),[1]Percents!$C:$M,6,FALSE)</f>
        <v>0.25</v>
      </c>
      <c r="K2085" s="13">
        <f t="shared" si="66"/>
        <v>223.285</v>
      </c>
      <c r="L2085" s="15" t="str">
        <f t="shared" ref="L2085:L2148" si="67">LEFT(F2085,2)</f>
        <v>GI</v>
      </c>
    </row>
    <row r="2086" spans="1:12" s="40" customFormat="1" ht="14.25" customHeight="1" x14ac:dyDescent="0.25">
      <c r="A2086" s="38" t="s">
        <v>213</v>
      </c>
      <c r="B2086" s="38" t="s">
        <v>4378</v>
      </c>
      <c r="C2086" s="38" t="s">
        <v>2176</v>
      </c>
      <c r="D2086" s="38" t="s">
        <v>941</v>
      </c>
      <c r="E2086" s="38" t="s">
        <v>942</v>
      </c>
      <c r="F2086" s="38" t="s">
        <v>943</v>
      </c>
      <c r="G2086" s="38" t="s">
        <v>2177</v>
      </c>
      <c r="H2086" s="38" t="s">
        <v>2665</v>
      </c>
      <c r="I2086" s="39">
        <v>165.71</v>
      </c>
      <c r="J2086" s="11">
        <f>VLOOKUP(LEFT(B2086,5),[1]Percents!$C:$M,6,FALSE)</f>
        <v>0.29404999999999998</v>
      </c>
      <c r="K2086" s="13">
        <f t="shared" si="66"/>
        <v>48.727025499999996</v>
      </c>
      <c r="L2086" s="15" t="str">
        <f t="shared" si="67"/>
        <v>GI</v>
      </c>
    </row>
    <row r="2087" spans="1:12" s="40" customFormat="1" ht="14.25" customHeight="1" x14ac:dyDescent="0.25">
      <c r="A2087" s="38" t="s">
        <v>213</v>
      </c>
      <c r="B2087" s="38" t="s">
        <v>230</v>
      </c>
      <c r="C2087" s="38" t="s">
        <v>2178</v>
      </c>
      <c r="D2087" s="38" t="s">
        <v>952</v>
      </c>
      <c r="E2087" s="38" t="s">
        <v>1054</v>
      </c>
      <c r="F2087" s="38" t="s">
        <v>953</v>
      </c>
      <c r="G2087" s="38" t="s">
        <v>1661</v>
      </c>
      <c r="H2087" s="38" t="s">
        <v>2665</v>
      </c>
      <c r="I2087" s="39">
        <v>50.48</v>
      </c>
      <c r="J2087" s="11">
        <f>VLOOKUP(LEFT(B2087,5),[1]Percents!$C:$M,6,FALSE)</f>
        <v>0.29404999999999998</v>
      </c>
      <c r="K2087" s="13">
        <f t="shared" si="66"/>
        <v>14.843643999999998</v>
      </c>
      <c r="L2087" s="15" t="str">
        <f t="shared" si="67"/>
        <v>GI</v>
      </c>
    </row>
    <row r="2088" spans="1:12" s="40" customFormat="1" ht="14.25" customHeight="1" x14ac:dyDescent="0.25">
      <c r="A2088" s="38" t="s">
        <v>213</v>
      </c>
      <c r="B2088" s="38" t="s">
        <v>162</v>
      </c>
      <c r="C2088" s="38" t="s">
        <v>12574</v>
      </c>
      <c r="D2088" s="38" t="s">
        <v>12575</v>
      </c>
      <c r="E2088" s="38" t="s">
        <v>12571</v>
      </c>
      <c r="F2088" s="38" t="s">
        <v>12576</v>
      </c>
      <c r="G2088" s="38" t="s">
        <v>12577</v>
      </c>
      <c r="H2088" s="38" t="s">
        <v>2665</v>
      </c>
      <c r="I2088" s="39">
        <v>0.32</v>
      </c>
      <c r="J2088" s="11">
        <f>VLOOKUP(LEFT(B2088,5),[1]Percents!$C:$M,6,FALSE)</f>
        <v>0.25</v>
      </c>
      <c r="K2088" s="13">
        <f t="shared" si="66"/>
        <v>0.08</v>
      </c>
      <c r="L2088" s="15" t="str">
        <f t="shared" si="67"/>
        <v>GI</v>
      </c>
    </row>
    <row r="2089" spans="1:12" s="40" customFormat="1" ht="14.25" customHeight="1" x14ac:dyDescent="0.25">
      <c r="A2089" s="38" t="s">
        <v>213</v>
      </c>
      <c r="B2089" s="38" t="s">
        <v>258</v>
      </c>
      <c r="C2089" s="38" t="s">
        <v>2179</v>
      </c>
      <c r="D2089" s="38" t="s">
        <v>944</v>
      </c>
      <c r="E2089" s="38" t="s">
        <v>453</v>
      </c>
      <c r="F2089" s="38" t="s">
        <v>945</v>
      </c>
      <c r="G2089" s="38" t="s">
        <v>2180</v>
      </c>
      <c r="H2089" s="38" t="s">
        <v>2665</v>
      </c>
      <c r="I2089" s="39">
        <v>44.05</v>
      </c>
      <c r="J2089" s="11">
        <f>VLOOKUP(LEFT(B2089,5),[1]Percents!$C:$M,6,FALSE)</f>
        <v>0.25</v>
      </c>
      <c r="K2089" s="13">
        <f t="shared" si="66"/>
        <v>11.012499999999999</v>
      </c>
      <c r="L2089" s="15" t="str">
        <f t="shared" si="67"/>
        <v>GI</v>
      </c>
    </row>
    <row r="2090" spans="1:12" s="40" customFormat="1" ht="14.25" customHeight="1" x14ac:dyDescent="0.25">
      <c r="A2090" s="38" t="s">
        <v>213</v>
      </c>
      <c r="B2090" s="38" t="s">
        <v>162</v>
      </c>
      <c r="C2090" s="38" t="s">
        <v>8869</v>
      </c>
      <c r="D2090" s="38" t="s">
        <v>8870</v>
      </c>
      <c r="E2090" s="38" t="s">
        <v>263</v>
      </c>
      <c r="F2090" s="38" t="s">
        <v>8871</v>
      </c>
      <c r="G2090" s="38" t="s">
        <v>8872</v>
      </c>
      <c r="H2090" s="38" t="s">
        <v>2665</v>
      </c>
      <c r="I2090" s="39">
        <v>4027.99</v>
      </c>
      <c r="J2090" s="11">
        <f>VLOOKUP(LEFT(B2090,5),[1]Percents!$C:$M,6,FALSE)</f>
        <v>0.25</v>
      </c>
      <c r="K2090" s="13">
        <f t="shared" si="66"/>
        <v>1006.9974999999999</v>
      </c>
      <c r="L2090" s="15" t="str">
        <f t="shared" si="67"/>
        <v>GI</v>
      </c>
    </row>
    <row r="2091" spans="1:12" s="40" customFormat="1" ht="14.25" customHeight="1" x14ac:dyDescent="0.25">
      <c r="A2091" s="38" t="s">
        <v>213</v>
      </c>
      <c r="B2091" s="38" t="s">
        <v>4327</v>
      </c>
      <c r="C2091" s="38" t="s">
        <v>2181</v>
      </c>
      <c r="D2091" s="38" t="s">
        <v>446</v>
      </c>
      <c r="E2091" s="38" t="s">
        <v>4568</v>
      </c>
      <c r="F2091" s="38" t="s">
        <v>447</v>
      </c>
      <c r="G2091" s="38" t="s">
        <v>2182</v>
      </c>
      <c r="H2091" s="38" t="s">
        <v>2665</v>
      </c>
      <c r="I2091" s="39">
        <v>4946.55</v>
      </c>
      <c r="J2091" s="11">
        <f>VLOOKUP(LEFT(B2091,5),[1]Percents!$C:$M,6,FALSE)</f>
        <v>0.29404999999999998</v>
      </c>
      <c r="K2091" s="13">
        <f t="shared" si="66"/>
        <v>1454.5330274999999</v>
      </c>
      <c r="L2091" s="15" t="str">
        <f t="shared" si="67"/>
        <v>GI</v>
      </c>
    </row>
    <row r="2092" spans="1:12" s="40" customFormat="1" ht="14.25" customHeight="1" x14ac:dyDescent="0.25">
      <c r="A2092" s="38" t="s">
        <v>213</v>
      </c>
      <c r="B2092" s="38" t="s">
        <v>4327</v>
      </c>
      <c r="C2092" s="38" t="s">
        <v>2183</v>
      </c>
      <c r="D2092" s="38" t="s">
        <v>455</v>
      </c>
      <c r="E2092" s="38" t="s">
        <v>550</v>
      </c>
      <c r="F2092" s="38" t="s">
        <v>447</v>
      </c>
      <c r="G2092" s="38" t="s">
        <v>2182</v>
      </c>
      <c r="H2092" s="38" t="s">
        <v>2665</v>
      </c>
      <c r="I2092" s="39">
        <v>532.93000000000006</v>
      </c>
      <c r="J2092" s="11">
        <f>VLOOKUP(LEFT(B2092,5),[1]Percents!$C:$M,6,FALSE)</f>
        <v>0.29404999999999998</v>
      </c>
      <c r="K2092" s="13">
        <f t="shared" si="66"/>
        <v>156.7080665</v>
      </c>
      <c r="L2092" s="15" t="str">
        <f t="shared" si="67"/>
        <v>GI</v>
      </c>
    </row>
    <row r="2093" spans="1:12" s="40" customFormat="1" ht="14.25" customHeight="1" x14ac:dyDescent="0.25">
      <c r="A2093" s="38" t="s">
        <v>213</v>
      </c>
      <c r="B2093" s="38" t="s">
        <v>4327</v>
      </c>
      <c r="C2093" s="38" t="s">
        <v>9542</v>
      </c>
      <c r="D2093" s="38" t="s">
        <v>9543</v>
      </c>
      <c r="E2093" s="38" t="s">
        <v>4568</v>
      </c>
      <c r="F2093" s="38" t="s">
        <v>447</v>
      </c>
      <c r="G2093" s="38" t="s">
        <v>1667</v>
      </c>
      <c r="H2093" s="38" t="s">
        <v>2665</v>
      </c>
      <c r="I2093" s="39">
        <v>3250</v>
      </c>
      <c r="J2093" s="11">
        <f>VLOOKUP(LEFT(B2093,5),[1]Percents!$C:$M,6,FALSE)</f>
        <v>0.29404999999999998</v>
      </c>
      <c r="K2093" s="13">
        <f t="shared" si="66"/>
        <v>955.66249999999991</v>
      </c>
      <c r="L2093" s="15" t="str">
        <f t="shared" si="67"/>
        <v>GI</v>
      </c>
    </row>
    <row r="2094" spans="1:12" s="40" customFormat="1" ht="14.25" customHeight="1" x14ac:dyDescent="0.25">
      <c r="A2094" s="38" t="s">
        <v>213</v>
      </c>
      <c r="B2094" s="38" t="s">
        <v>4327</v>
      </c>
      <c r="C2094" s="38" t="s">
        <v>10524</v>
      </c>
      <c r="D2094" s="38" t="s">
        <v>10525</v>
      </c>
      <c r="E2094" s="38" t="s">
        <v>4568</v>
      </c>
      <c r="F2094" s="38" t="s">
        <v>447</v>
      </c>
      <c r="G2094" s="38" t="s">
        <v>2571</v>
      </c>
      <c r="H2094" s="38" t="s">
        <v>2665</v>
      </c>
      <c r="I2094" s="39">
        <v>2587</v>
      </c>
      <c r="J2094" s="11">
        <f>VLOOKUP(LEFT(B2094,5),[1]Percents!$C:$M,6,FALSE)</f>
        <v>0.29404999999999998</v>
      </c>
      <c r="K2094" s="13">
        <f t="shared" si="66"/>
        <v>760.70734999999991</v>
      </c>
      <c r="L2094" s="15" t="str">
        <f t="shared" si="67"/>
        <v>GI</v>
      </c>
    </row>
    <row r="2095" spans="1:12" s="40" customFormat="1" ht="14.25" customHeight="1" x14ac:dyDescent="0.25">
      <c r="A2095" s="38" t="s">
        <v>213</v>
      </c>
      <c r="B2095" s="38" t="s">
        <v>279</v>
      </c>
      <c r="C2095" s="38" t="s">
        <v>12578</v>
      </c>
      <c r="D2095" s="38" t="s">
        <v>12579</v>
      </c>
      <c r="E2095" s="38" t="s">
        <v>12580</v>
      </c>
      <c r="F2095" s="38" t="s">
        <v>12581</v>
      </c>
      <c r="G2095" s="38" t="s">
        <v>12582</v>
      </c>
      <c r="H2095" s="38" t="s">
        <v>2665</v>
      </c>
      <c r="I2095" s="39">
        <v>0.01</v>
      </c>
      <c r="J2095" s="11">
        <f>VLOOKUP(LEFT(B2095,5),[1]Percents!$C:$M,6,FALSE)</f>
        <v>0.29404999999999998</v>
      </c>
      <c r="K2095" s="13">
        <f t="shared" si="66"/>
        <v>2.9405E-3</v>
      </c>
      <c r="L2095" s="15" t="str">
        <f t="shared" si="67"/>
        <v>GI</v>
      </c>
    </row>
    <row r="2096" spans="1:12" s="40" customFormat="1" ht="14.25" customHeight="1" x14ac:dyDescent="0.25">
      <c r="A2096" s="38" t="s">
        <v>213</v>
      </c>
      <c r="B2096" s="38" t="s">
        <v>279</v>
      </c>
      <c r="C2096" s="38" t="s">
        <v>2185</v>
      </c>
      <c r="D2096" s="38" t="s">
        <v>597</v>
      </c>
      <c r="E2096" s="38" t="s">
        <v>598</v>
      </c>
      <c r="F2096" s="38" t="s">
        <v>599</v>
      </c>
      <c r="G2096" s="38" t="s">
        <v>2044</v>
      </c>
      <c r="H2096" s="38" t="s">
        <v>2665</v>
      </c>
      <c r="I2096" s="39">
        <v>3860.21</v>
      </c>
      <c r="J2096" s="11">
        <f>VLOOKUP(LEFT(B2096,5),[1]Percents!$C:$M,6,FALSE)</f>
        <v>0.29404999999999998</v>
      </c>
      <c r="K2096" s="13">
        <f t="shared" si="66"/>
        <v>1135.0947504999999</v>
      </c>
      <c r="L2096" s="15" t="str">
        <f t="shared" si="67"/>
        <v>GI</v>
      </c>
    </row>
    <row r="2097" spans="1:12" s="40" customFormat="1" ht="14.25" customHeight="1" x14ac:dyDescent="0.25">
      <c r="A2097" s="38" t="s">
        <v>213</v>
      </c>
      <c r="B2097" s="38" t="s">
        <v>4378</v>
      </c>
      <c r="C2097" s="38" t="s">
        <v>11821</v>
      </c>
      <c r="D2097" s="38" t="s">
        <v>11822</v>
      </c>
      <c r="E2097" s="38" t="s">
        <v>3294</v>
      </c>
      <c r="F2097" s="38" t="s">
        <v>11823</v>
      </c>
      <c r="G2097" s="38" t="s">
        <v>11824</v>
      </c>
      <c r="H2097" s="38" t="s">
        <v>2665</v>
      </c>
      <c r="I2097" s="39">
        <v>3356.91</v>
      </c>
      <c r="J2097" s="11">
        <f>VLOOKUP(LEFT(B2097,5),[1]Percents!$C:$M,6,FALSE)</f>
        <v>0.29404999999999998</v>
      </c>
      <c r="K2097" s="13">
        <f t="shared" si="66"/>
        <v>987.09938549999993</v>
      </c>
      <c r="L2097" s="15" t="str">
        <f t="shared" si="67"/>
        <v>GI</v>
      </c>
    </row>
    <row r="2098" spans="1:12" s="40" customFormat="1" ht="14.25" customHeight="1" x14ac:dyDescent="0.25">
      <c r="A2098" s="38" t="s">
        <v>213</v>
      </c>
      <c r="B2098" s="38" t="s">
        <v>42</v>
      </c>
      <c r="C2098" s="38" t="s">
        <v>2186</v>
      </c>
      <c r="D2098" s="38" t="s">
        <v>474</v>
      </c>
      <c r="E2098" s="38" t="s">
        <v>80</v>
      </c>
      <c r="F2098" s="38" t="s">
        <v>475</v>
      </c>
      <c r="G2098" s="38" t="s">
        <v>2187</v>
      </c>
      <c r="H2098" s="38" t="s">
        <v>2665</v>
      </c>
      <c r="I2098" s="39">
        <v>899.56</v>
      </c>
      <c r="J2098" s="11">
        <f>VLOOKUP(LEFT(B2098,5),[1]Percents!$C:$M,6,FALSE)</f>
        <v>0.29404999999999998</v>
      </c>
      <c r="K2098" s="13">
        <f t="shared" si="66"/>
        <v>264.51561799999996</v>
      </c>
      <c r="L2098" s="15" t="str">
        <f t="shared" si="67"/>
        <v>GI</v>
      </c>
    </row>
    <row r="2099" spans="1:12" s="40" customFormat="1" ht="14.25" customHeight="1" x14ac:dyDescent="0.25">
      <c r="A2099" s="38" t="s">
        <v>213</v>
      </c>
      <c r="B2099" s="38" t="s">
        <v>258</v>
      </c>
      <c r="C2099" s="38" t="s">
        <v>2188</v>
      </c>
      <c r="D2099" s="38" t="s">
        <v>472</v>
      </c>
      <c r="E2099" s="38" t="s">
        <v>6835</v>
      </c>
      <c r="F2099" s="38" t="s">
        <v>473</v>
      </c>
      <c r="G2099" s="38" t="s">
        <v>1795</v>
      </c>
      <c r="H2099" s="38" t="s">
        <v>2665</v>
      </c>
      <c r="I2099" s="39">
        <v>4073.49</v>
      </c>
      <c r="J2099" s="11">
        <f>VLOOKUP(LEFT(B2099,5),[1]Percents!$C:$M,6,FALSE)</f>
        <v>0.25</v>
      </c>
      <c r="K2099" s="13">
        <f t="shared" si="66"/>
        <v>1018.3724999999999</v>
      </c>
      <c r="L2099" s="15" t="str">
        <f t="shared" si="67"/>
        <v>GI</v>
      </c>
    </row>
    <row r="2100" spans="1:12" s="40" customFormat="1" ht="14.25" customHeight="1" x14ac:dyDescent="0.25">
      <c r="A2100" s="38" t="s">
        <v>213</v>
      </c>
      <c r="B2100" s="38" t="s">
        <v>162</v>
      </c>
      <c r="C2100" s="38" t="s">
        <v>3655</v>
      </c>
      <c r="D2100" s="38" t="s">
        <v>3656</v>
      </c>
      <c r="E2100" s="38" t="s">
        <v>165</v>
      </c>
      <c r="F2100" s="38" t="s">
        <v>3657</v>
      </c>
      <c r="G2100" s="38" t="s">
        <v>3658</v>
      </c>
      <c r="H2100" s="38" t="s">
        <v>2665</v>
      </c>
      <c r="I2100" s="39">
        <v>2182.84</v>
      </c>
      <c r="J2100" s="11">
        <f>VLOOKUP(LEFT(B2100,5),[1]Percents!$C:$M,6,FALSE)</f>
        <v>0.25</v>
      </c>
      <c r="K2100" s="13">
        <f t="shared" si="66"/>
        <v>545.71</v>
      </c>
      <c r="L2100" s="15" t="str">
        <f t="shared" si="67"/>
        <v>GI</v>
      </c>
    </row>
    <row r="2101" spans="1:12" s="40" customFormat="1" ht="14.25" customHeight="1" x14ac:dyDescent="0.25">
      <c r="A2101" s="38" t="s">
        <v>213</v>
      </c>
      <c r="B2101" s="38" t="s">
        <v>258</v>
      </c>
      <c r="C2101" s="38" t="s">
        <v>2189</v>
      </c>
      <c r="D2101" s="38" t="s">
        <v>478</v>
      </c>
      <c r="E2101" s="38" t="s">
        <v>452</v>
      </c>
      <c r="F2101" s="38" t="s">
        <v>479</v>
      </c>
      <c r="G2101" s="38" t="s">
        <v>1673</v>
      </c>
      <c r="H2101" s="38" t="s">
        <v>2665</v>
      </c>
      <c r="I2101" s="39">
        <v>5372.89</v>
      </c>
      <c r="J2101" s="11">
        <f>VLOOKUP(LEFT(B2101,5),[1]Percents!$C:$M,6,FALSE)</f>
        <v>0.25</v>
      </c>
      <c r="K2101" s="13">
        <f t="shared" si="66"/>
        <v>1343.2225000000001</v>
      </c>
      <c r="L2101" s="15" t="str">
        <f t="shared" si="67"/>
        <v>GI</v>
      </c>
    </row>
    <row r="2102" spans="1:12" s="40" customFormat="1" ht="14.25" customHeight="1" x14ac:dyDescent="0.25">
      <c r="A2102" s="38" t="s">
        <v>213</v>
      </c>
      <c r="B2102" s="38" t="s">
        <v>162</v>
      </c>
      <c r="C2102" s="38" t="s">
        <v>2857</v>
      </c>
      <c r="D2102" s="38" t="s">
        <v>2858</v>
      </c>
      <c r="E2102" s="38" t="s">
        <v>165</v>
      </c>
      <c r="F2102" s="38" t="s">
        <v>2859</v>
      </c>
      <c r="G2102" s="38" t="s">
        <v>2860</v>
      </c>
      <c r="H2102" s="38" t="s">
        <v>2665</v>
      </c>
      <c r="I2102" s="39">
        <v>2918.53</v>
      </c>
      <c r="J2102" s="11">
        <f>VLOOKUP(LEFT(B2102,5),[1]Percents!$C:$M,6,FALSE)</f>
        <v>0.25</v>
      </c>
      <c r="K2102" s="13">
        <f t="shared" si="66"/>
        <v>729.63250000000005</v>
      </c>
      <c r="L2102" s="15" t="str">
        <f t="shared" si="67"/>
        <v>GI</v>
      </c>
    </row>
    <row r="2103" spans="1:12" s="40" customFormat="1" ht="14.25" customHeight="1" x14ac:dyDescent="0.25">
      <c r="A2103" s="38" t="s">
        <v>213</v>
      </c>
      <c r="B2103" s="38" t="s">
        <v>258</v>
      </c>
      <c r="C2103" s="38" t="s">
        <v>2190</v>
      </c>
      <c r="D2103" s="38" t="s">
        <v>1527</v>
      </c>
      <c r="E2103" s="38" t="s">
        <v>477</v>
      </c>
      <c r="F2103" s="38" t="s">
        <v>1528</v>
      </c>
      <c r="G2103" s="38" t="s">
        <v>1676</v>
      </c>
      <c r="H2103" s="38" t="s">
        <v>2665</v>
      </c>
      <c r="I2103" s="39">
        <v>538.61</v>
      </c>
      <c r="J2103" s="11">
        <f>VLOOKUP(LEFT(B2103,5),[1]Percents!$C:$M,6,FALSE)</f>
        <v>0.25</v>
      </c>
      <c r="K2103" s="13">
        <f t="shared" si="66"/>
        <v>134.6525</v>
      </c>
      <c r="L2103" s="15" t="str">
        <f t="shared" si="67"/>
        <v>GI</v>
      </c>
    </row>
    <row r="2104" spans="1:12" s="40" customFormat="1" ht="14.25" customHeight="1" x14ac:dyDescent="0.25">
      <c r="A2104" s="38" t="s">
        <v>213</v>
      </c>
      <c r="B2104" s="38" t="s">
        <v>4327</v>
      </c>
      <c r="C2104" s="38" t="s">
        <v>2191</v>
      </c>
      <c r="D2104" s="38" t="s">
        <v>1529</v>
      </c>
      <c r="E2104" s="38" t="s">
        <v>4568</v>
      </c>
      <c r="F2104" s="38" t="s">
        <v>1530</v>
      </c>
      <c r="G2104" s="38" t="s">
        <v>2192</v>
      </c>
      <c r="H2104" s="38" t="s">
        <v>2665</v>
      </c>
      <c r="I2104" s="39">
        <v>95.7</v>
      </c>
      <c r="J2104" s="11">
        <f>VLOOKUP(LEFT(B2104,5),[1]Percents!$C:$M,6,FALSE)</f>
        <v>0.29404999999999998</v>
      </c>
      <c r="K2104" s="13">
        <f t="shared" si="66"/>
        <v>28.140584999999998</v>
      </c>
      <c r="L2104" s="15" t="str">
        <f t="shared" si="67"/>
        <v>GI</v>
      </c>
    </row>
    <row r="2105" spans="1:12" s="40" customFormat="1" ht="14.25" customHeight="1" x14ac:dyDescent="0.25">
      <c r="A2105" s="38" t="s">
        <v>213</v>
      </c>
      <c r="B2105" s="38" t="s">
        <v>162</v>
      </c>
      <c r="C2105" s="38" t="s">
        <v>8261</v>
      </c>
      <c r="D2105" s="38" t="s">
        <v>8262</v>
      </c>
      <c r="E2105" s="38" t="s">
        <v>165</v>
      </c>
      <c r="F2105" s="38" t="s">
        <v>8263</v>
      </c>
      <c r="G2105" s="38" t="s">
        <v>8264</v>
      </c>
      <c r="H2105" s="38" t="s">
        <v>2665</v>
      </c>
      <c r="I2105" s="39">
        <v>1699.8</v>
      </c>
      <c r="J2105" s="11">
        <f>VLOOKUP(LEFT(B2105,5),[1]Percents!$C:$M,6,FALSE)</f>
        <v>0.25</v>
      </c>
      <c r="K2105" s="13">
        <f t="shared" si="66"/>
        <v>424.95</v>
      </c>
      <c r="L2105" s="15" t="str">
        <f t="shared" si="67"/>
        <v>GI</v>
      </c>
    </row>
    <row r="2106" spans="1:12" s="40" customFormat="1" ht="14.25" customHeight="1" x14ac:dyDescent="0.25">
      <c r="A2106" s="38" t="s">
        <v>213</v>
      </c>
      <c r="B2106" s="38" t="s">
        <v>258</v>
      </c>
      <c r="C2106" s="38" t="s">
        <v>2194</v>
      </c>
      <c r="D2106" s="38" t="s">
        <v>10099</v>
      </c>
      <c r="E2106" s="38" t="s">
        <v>477</v>
      </c>
      <c r="F2106" s="38" t="s">
        <v>515</v>
      </c>
      <c r="G2106" s="38" t="s">
        <v>2195</v>
      </c>
      <c r="H2106" s="38" t="s">
        <v>2665</v>
      </c>
      <c r="I2106" s="39">
        <v>3335.84</v>
      </c>
      <c r="J2106" s="11">
        <f>VLOOKUP(LEFT(B2106,5),[1]Percents!$C:$M,6,FALSE)</f>
        <v>0.25</v>
      </c>
      <c r="K2106" s="13">
        <f t="shared" si="66"/>
        <v>833.96</v>
      </c>
      <c r="L2106" s="15" t="str">
        <f t="shared" si="67"/>
        <v>GI</v>
      </c>
    </row>
    <row r="2107" spans="1:12" s="40" customFormat="1" ht="14.25" customHeight="1" x14ac:dyDescent="0.25">
      <c r="A2107" s="38" t="s">
        <v>243</v>
      </c>
      <c r="B2107" s="38" t="s">
        <v>203</v>
      </c>
      <c r="C2107" s="38" t="s">
        <v>10774</v>
      </c>
      <c r="D2107" s="38" t="s">
        <v>10775</v>
      </c>
      <c r="E2107" s="38" t="s">
        <v>205</v>
      </c>
      <c r="F2107" s="38" t="s">
        <v>10776</v>
      </c>
      <c r="G2107" s="38" t="s">
        <v>1680</v>
      </c>
      <c r="H2107" s="38" t="s">
        <v>2665</v>
      </c>
      <c r="I2107" s="39">
        <v>4016.59</v>
      </c>
      <c r="J2107" s="11">
        <f>VLOOKUP(LEFT(B2107,5),[1]Percents!$C:$M,6,FALSE)</f>
        <v>9.0999999999999998E-2</v>
      </c>
      <c r="K2107" s="13">
        <f t="shared" si="66"/>
        <v>365.50968999999998</v>
      </c>
      <c r="L2107" s="15" t="str">
        <f t="shared" si="67"/>
        <v>GI</v>
      </c>
    </row>
    <row r="2108" spans="1:12" s="40" customFormat="1" ht="14.25" customHeight="1" x14ac:dyDescent="0.25">
      <c r="A2108" s="38" t="s">
        <v>213</v>
      </c>
      <c r="B2108" s="38" t="s">
        <v>4327</v>
      </c>
      <c r="C2108" s="38" t="s">
        <v>3835</v>
      </c>
      <c r="D2108" s="38" t="s">
        <v>3836</v>
      </c>
      <c r="E2108" s="38" t="s">
        <v>4568</v>
      </c>
      <c r="F2108" s="38" t="s">
        <v>3837</v>
      </c>
      <c r="G2108" s="38" t="s">
        <v>2049</v>
      </c>
      <c r="H2108" s="38" t="s">
        <v>2665</v>
      </c>
      <c r="I2108" s="39">
        <v>18787.39</v>
      </c>
      <c r="J2108" s="11">
        <f>VLOOKUP(LEFT(B2108,5),[1]Percents!$C:$M,6,FALSE)</f>
        <v>0.29404999999999998</v>
      </c>
      <c r="K2108" s="13">
        <f t="shared" si="66"/>
        <v>5524.4320294999998</v>
      </c>
      <c r="L2108" s="15" t="str">
        <f t="shared" si="67"/>
        <v>GI</v>
      </c>
    </row>
    <row r="2109" spans="1:12" s="40" customFormat="1" ht="14.25" customHeight="1" x14ac:dyDescent="0.25">
      <c r="A2109" s="38" t="s">
        <v>213</v>
      </c>
      <c r="B2109" s="38" t="s">
        <v>258</v>
      </c>
      <c r="C2109" s="38" t="s">
        <v>2196</v>
      </c>
      <c r="D2109" s="38" t="s">
        <v>551</v>
      </c>
      <c r="E2109" s="38" t="s">
        <v>395</v>
      </c>
      <c r="F2109" s="38" t="s">
        <v>540</v>
      </c>
      <c r="G2109" s="38" t="s">
        <v>1679</v>
      </c>
      <c r="H2109" s="38" t="s">
        <v>2665</v>
      </c>
      <c r="I2109" s="39">
        <v>362.3</v>
      </c>
      <c r="J2109" s="11">
        <f>VLOOKUP(LEFT(B2109,5),[1]Percents!$C:$M,6,FALSE)</f>
        <v>0.25</v>
      </c>
      <c r="K2109" s="13">
        <f t="shared" si="66"/>
        <v>90.575000000000003</v>
      </c>
      <c r="L2109" s="15" t="str">
        <f t="shared" si="67"/>
        <v>GI</v>
      </c>
    </row>
    <row r="2110" spans="1:12" s="40" customFormat="1" ht="14.25" customHeight="1" x14ac:dyDescent="0.25">
      <c r="A2110" s="38" t="s">
        <v>213</v>
      </c>
      <c r="B2110" s="38" t="s">
        <v>258</v>
      </c>
      <c r="C2110" s="38" t="s">
        <v>8265</v>
      </c>
      <c r="D2110" s="38" t="s">
        <v>8266</v>
      </c>
      <c r="E2110" s="38" t="s">
        <v>395</v>
      </c>
      <c r="F2110" s="38" t="s">
        <v>540</v>
      </c>
      <c r="G2110" s="38" t="s">
        <v>1680</v>
      </c>
      <c r="H2110" s="38" t="s">
        <v>2665</v>
      </c>
      <c r="I2110" s="39">
        <v>2848.63</v>
      </c>
      <c r="J2110" s="11">
        <f>VLOOKUP(LEFT(B2110,5),[1]Percents!$C:$M,6,FALSE)</f>
        <v>0.25</v>
      </c>
      <c r="K2110" s="13">
        <f t="shared" si="66"/>
        <v>712.15750000000003</v>
      </c>
      <c r="L2110" s="15" t="str">
        <f t="shared" si="67"/>
        <v>GI</v>
      </c>
    </row>
    <row r="2111" spans="1:12" s="40" customFormat="1" ht="14.25" customHeight="1" x14ac:dyDescent="0.25">
      <c r="A2111" s="38" t="s">
        <v>213</v>
      </c>
      <c r="B2111" s="38" t="s">
        <v>258</v>
      </c>
      <c r="C2111" s="38" t="s">
        <v>6181</v>
      </c>
      <c r="D2111" s="38" t="s">
        <v>6182</v>
      </c>
      <c r="E2111" s="38" t="s">
        <v>395</v>
      </c>
      <c r="F2111" s="38" t="s">
        <v>540</v>
      </c>
      <c r="G2111" s="38" t="s">
        <v>1819</v>
      </c>
      <c r="H2111" s="38" t="s">
        <v>2665</v>
      </c>
      <c r="I2111" s="39">
        <v>3637.65</v>
      </c>
      <c r="J2111" s="11">
        <f>VLOOKUP(LEFT(B2111,5),[1]Percents!$C:$M,6,FALSE)</f>
        <v>0.25</v>
      </c>
      <c r="K2111" s="13">
        <f t="shared" si="66"/>
        <v>909.41250000000002</v>
      </c>
      <c r="L2111" s="15" t="str">
        <f t="shared" si="67"/>
        <v>GI</v>
      </c>
    </row>
    <row r="2112" spans="1:12" s="40" customFormat="1" ht="14.25" customHeight="1" x14ac:dyDescent="0.25">
      <c r="A2112" s="38" t="s">
        <v>213</v>
      </c>
      <c r="B2112" s="38" t="s">
        <v>258</v>
      </c>
      <c r="C2112" s="38" t="s">
        <v>2197</v>
      </c>
      <c r="D2112" s="38" t="s">
        <v>516</v>
      </c>
      <c r="E2112" s="38" t="s">
        <v>453</v>
      </c>
      <c r="F2112" s="38" t="s">
        <v>517</v>
      </c>
      <c r="G2112" s="38" t="s">
        <v>2198</v>
      </c>
      <c r="H2112" s="38" t="s">
        <v>2665</v>
      </c>
      <c r="I2112" s="39">
        <v>379.53</v>
      </c>
      <c r="J2112" s="11">
        <f>VLOOKUP(LEFT(B2112,5),[1]Percents!$C:$M,6,FALSE)</f>
        <v>0.25</v>
      </c>
      <c r="K2112" s="13">
        <f t="shared" si="66"/>
        <v>94.882499999999993</v>
      </c>
      <c r="L2112" s="15" t="str">
        <f t="shared" si="67"/>
        <v>GI</v>
      </c>
    </row>
    <row r="2113" spans="1:12" s="40" customFormat="1" ht="14.25" customHeight="1" x14ac:dyDescent="0.25">
      <c r="A2113" s="38" t="s">
        <v>213</v>
      </c>
      <c r="B2113" s="38" t="s">
        <v>4321</v>
      </c>
      <c r="C2113" s="38" t="s">
        <v>9567</v>
      </c>
      <c r="D2113" s="38" t="s">
        <v>9568</v>
      </c>
      <c r="E2113" s="38" t="s">
        <v>1633</v>
      </c>
      <c r="F2113" s="38" t="s">
        <v>12222</v>
      </c>
      <c r="G2113" s="38" t="s">
        <v>9570</v>
      </c>
      <c r="H2113" s="38" t="s">
        <v>2665</v>
      </c>
      <c r="I2113" s="39">
        <v>62.5</v>
      </c>
      <c r="J2113" s="11">
        <f>VLOOKUP(LEFT(B2113,5),[1]Percents!$C:$M,6,FALSE)</f>
        <v>0.29404999999999998</v>
      </c>
      <c r="K2113" s="13">
        <f t="shared" si="66"/>
        <v>18.378124999999997</v>
      </c>
      <c r="L2113" s="15" t="str">
        <f t="shared" si="67"/>
        <v>GI</v>
      </c>
    </row>
    <row r="2114" spans="1:12" s="40" customFormat="1" ht="14.25" customHeight="1" x14ac:dyDescent="0.25">
      <c r="A2114" s="38" t="s">
        <v>243</v>
      </c>
      <c r="B2114" s="38" t="s">
        <v>2543</v>
      </c>
      <c r="C2114" s="38" t="s">
        <v>2199</v>
      </c>
      <c r="D2114" s="38" t="s">
        <v>559</v>
      </c>
      <c r="E2114" s="38" t="s">
        <v>7</v>
      </c>
      <c r="F2114" s="38" t="s">
        <v>560</v>
      </c>
      <c r="G2114" s="38" t="s">
        <v>1682</v>
      </c>
      <c r="H2114" s="38" t="s">
        <v>2665</v>
      </c>
      <c r="I2114" s="39">
        <v>15269.94</v>
      </c>
      <c r="J2114" s="11">
        <f>VLOOKUP(LEFT(B2114,5),[1]Percents!$C:$M,6,FALSE)</f>
        <v>9.0999999999999998E-2</v>
      </c>
      <c r="K2114" s="13">
        <f t="shared" si="66"/>
        <v>1389.5645400000001</v>
      </c>
      <c r="L2114" s="15" t="str">
        <f t="shared" si="67"/>
        <v>GI</v>
      </c>
    </row>
    <row r="2115" spans="1:12" s="40" customFormat="1" ht="14.25" customHeight="1" x14ac:dyDescent="0.25">
      <c r="A2115" s="38" t="s">
        <v>213</v>
      </c>
      <c r="B2115" s="38" t="s">
        <v>98</v>
      </c>
      <c r="C2115" s="38" t="s">
        <v>2200</v>
      </c>
      <c r="D2115" s="38" t="s">
        <v>616</v>
      </c>
      <c r="E2115" s="38" t="s">
        <v>99</v>
      </c>
      <c r="F2115" s="38" t="s">
        <v>617</v>
      </c>
      <c r="G2115" s="38" t="s">
        <v>1680</v>
      </c>
      <c r="H2115" s="38" t="s">
        <v>2665</v>
      </c>
      <c r="I2115" s="39">
        <v>50.92</v>
      </c>
      <c r="J2115" s="11">
        <f>VLOOKUP(LEFT(B2115,5),[1]Percents!$C:$M,6,FALSE)</f>
        <v>0.29404999999999998</v>
      </c>
      <c r="K2115" s="13">
        <f t="shared" si="66"/>
        <v>14.973025999999999</v>
      </c>
      <c r="L2115" s="15" t="str">
        <f t="shared" si="67"/>
        <v>GI</v>
      </c>
    </row>
    <row r="2116" spans="1:12" s="40" customFormat="1" ht="14.25" customHeight="1" x14ac:dyDescent="0.25">
      <c r="A2116" s="38" t="s">
        <v>213</v>
      </c>
      <c r="B2116" s="38" t="s">
        <v>225</v>
      </c>
      <c r="C2116" s="38" t="s">
        <v>12583</v>
      </c>
      <c r="D2116" s="38" t="s">
        <v>12584</v>
      </c>
      <c r="E2116" s="38" t="s">
        <v>10414</v>
      </c>
      <c r="F2116" s="38" t="s">
        <v>618</v>
      </c>
      <c r="G2116" s="38" t="s">
        <v>1680</v>
      </c>
      <c r="H2116" s="38" t="s">
        <v>2665</v>
      </c>
      <c r="I2116" s="41">
        <v>-0.01</v>
      </c>
      <c r="J2116" s="11">
        <f>VLOOKUP(LEFT(B2116,5),[1]Percents!$C:$M,6,FALSE)</f>
        <v>0.29404999999999998</v>
      </c>
      <c r="K2116" s="13">
        <f t="shared" si="66"/>
        <v>-2.9405E-3</v>
      </c>
      <c r="L2116" s="15" t="str">
        <f t="shared" si="67"/>
        <v>GI</v>
      </c>
    </row>
    <row r="2117" spans="1:12" s="40" customFormat="1" ht="14.25" customHeight="1" x14ac:dyDescent="0.25">
      <c r="A2117" s="38" t="s">
        <v>213</v>
      </c>
      <c r="B2117" s="38" t="s">
        <v>225</v>
      </c>
      <c r="C2117" s="38" t="s">
        <v>2201</v>
      </c>
      <c r="D2117" s="38" t="s">
        <v>619</v>
      </c>
      <c r="E2117" s="38" t="s">
        <v>10</v>
      </c>
      <c r="F2117" s="38" t="s">
        <v>618</v>
      </c>
      <c r="G2117" s="38" t="s">
        <v>2202</v>
      </c>
      <c r="H2117" s="38" t="s">
        <v>2665</v>
      </c>
      <c r="I2117" s="39">
        <v>34.86</v>
      </c>
      <c r="J2117" s="11">
        <f>VLOOKUP(LEFT(B2117,5),[1]Percents!$C:$M,6,FALSE)</f>
        <v>0.29404999999999998</v>
      </c>
      <c r="K2117" s="13">
        <f t="shared" si="66"/>
        <v>10.250582999999999</v>
      </c>
      <c r="L2117" s="15" t="str">
        <f t="shared" si="67"/>
        <v>GI</v>
      </c>
    </row>
    <row r="2118" spans="1:12" s="40" customFormat="1" ht="14.25" customHeight="1" x14ac:dyDescent="0.25">
      <c r="A2118" s="38" t="s">
        <v>213</v>
      </c>
      <c r="B2118" s="38" t="s">
        <v>2</v>
      </c>
      <c r="C2118" s="38" t="s">
        <v>8873</v>
      </c>
      <c r="D2118" s="38" t="s">
        <v>8874</v>
      </c>
      <c r="E2118" s="38" t="s">
        <v>11434</v>
      </c>
      <c r="F2118" s="38" t="s">
        <v>8875</v>
      </c>
      <c r="G2118" s="38" t="s">
        <v>8876</v>
      </c>
      <c r="H2118" s="38" t="s">
        <v>2665</v>
      </c>
      <c r="I2118" s="39">
        <v>1807.63</v>
      </c>
      <c r="J2118" s="11">
        <f>VLOOKUP(LEFT(B2118,5),[1]Percents!$C:$M,6,FALSE)</f>
        <v>0.29404999999999998</v>
      </c>
      <c r="K2118" s="13">
        <f t="shared" si="66"/>
        <v>531.53360150000003</v>
      </c>
      <c r="L2118" s="15" t="str">
        <f t="shared" si="67"/>
        <v>GI</v>
      </c>
    </row>
    <row r="2119" spans="1:12" s="40" customFormat="1" ht="14.25" customHeight="1" x14ac:dyDescent="0.25">
      <c r="A2119" s="38" t="s">
        <v>213</v>
      </c>
      <c r="B2119" s="38" t="s">
        <v>120</v>
      </c>
      <c r="C2119" s="38" t="s">
        <v>9544</v>
      </c>
      <c r="D2119" s="38" t="s">
        <v>9545</v>
      </c>
      <c r="E2119" s="38" t="s">
        <v>6737</v>
      </c>
      <c r="F2119" s="38" t="s">
        <v>677</v>
      </c>
      <c r="G2119" s="38" t="s">
        <v>9546</v>
      </c>
      <c r="H2119" s="38" t="s">
        <v>2665</v>
      </c>
      <c r="I2119" s="39">
        <v>19498.75</v>
      </c>
      <c r="J2119" s="11">
        <f>VLOOKUP(LEFT(B2119,5),[1]Percents!$C:$M,6,FALSE)</f>
        <v>0.29404999999999998</v>
      </c>
      <c r="K2119" s="13">
        <f t="shared" si="66"/>
        <v>5733.6074374999998</v>
      </c>
      <c r="L2119" s="15" t="str">
        <f t="shared" si="67"/>
        <v>GI</v>
      </c>
    </row>
    <row r="2120" spans="1:12" s="40" customFormat="1" ht="14.25" customHeight="1" x14ac:dyDescent="0.25">
      <c r="A2120" s="38" t="s">
        <v>213</v>
      </c>
      <c r="B2120" s="38" t="s">
        <v>120</v>
      </c>
      <c r="C2120" s="38" t="s">
        <v>11825</v>
      </c>
      <c r="D2120" s="38" t="s">
        <v>11826</v>
      </c>
      <c r="E2120" s="38" t="s">
        <v>6737</v>
      </c>
      <c r="F2120" s="38" t="s">
        <v>677</v>
      </c>
      <c r="G2120" s="38" t="s">
        <v>1688</v>
      </c>
      <c r="H2120" s="38" t="s">
        <v>2665</v>
      </c>
      <c r="I2120" s="39">
        <v>2500</v>
      </c>
      <c r="J2120" s="11">
        <f>VLOOKUP(LEFT(B2120,5),[1]Percents!$C:$M,6,FALSE)</f>
        <v>0.29404999999999998</v>
      </c>
      <c r="K2120" s="13">
        <f t="shared" si="66"/>
        <v>735.125</v>
      </c>
      <c r="L2120" s="15" t="str">
        <f t="shared" si="67"/>
        <v>GI</v>
      </c>
    </row>
    <row r="2121" spans="1:12" s="40" customFormat="1" ht="14.25" customHeight="1" x14ac:dyDescent="0.25">
      <c r="A2121" s="38" t="s">
        <v>213</v>
      </c>
      <c r="B2121" s="38" t="s">
        <v>120</v>
      </c>
      <c r="C2121" s="38" t="s">
        <v>2203</v>
      </c>
      <c r="D2121" s="38" t="s">
        <v>909</v>
      </c>
      <c r="E2121" s="38" t="s">
        <v>6737</v>
      </c>
      <c r="F2121" s="38" t="s">
        <v>677</v>
      </c>
      <c r="G2121" s="38" t="s">
        <v>2204</v>
      </c>
      <c r="H2121" s="38" t="s">
        <v>2665</v>
      </c>
      <c r="I2121" s="39">
        <v>37.5</v>
      </c>
      <c r="J2121" s="11">
        <f>VLOOKUP(LEFT(B2121,5),[1]Percents!$C:$M,6,FALSE)</f>
        <v>0.29404999999999998</v>
      </c>
      <c r="K2121" s="13">
        <f t="shared" si="66"/>
        <v>11.026874999999999</v>
      </c>
      <c r="L2121" s="15" t="str">
        <f t="shared" si="67"/>
        <v>GI</v>
      </c>
    </row>
    <row r="2122" spans="1:12" s="40" customFormat="1" ht="14.25" customHeight="1" x14ac:dyDescent="0.25">
      <c r="A2122" s="38" t="s">
        <v>213</v>
      </c>
      <c r="B2122" s="38" t="s">
        <v>258</v>
      </c>
      <c r="C2122" s="38" t="s">
        <v>2205</v>
      </c>
      <c r="D2122" s="38" t="s">
        <v>914</v>
      </c>
      <c r="E2122" s="38" t="s">
        <v>907</v>
      </c>
      <c r="F2122" s="38" t="s">
        <v>915</v>
      </c>
      <c r="G2122" s="38" t="s">
        <v>2055</v>
      </c>
      <c r="H2122" s="38" t="s">
        <v>2665</v>
      </c>
      <c r="I2122" s="39">
        <v>215.08</v>
      </c>
      <c r="J2122" s="11">
        <f>VLOOKUP(LEFT(B2122,5),[1]Percents!$C:$M,6,FALSE)</f>
        <v>0.25</v>
      </c>
      <c r="K2122" s="13">
        <f t="shared" si="66"/>
        <v>53.77</v>
      </c>
      <c r="L2122" s="15" t="str">
        <f t="shared" si="67"/>
        <v>GI</v>
      </c>
    </row>
    <row r="2123" spans="1:12" s="40" customFormat="1" ht="14.25" customHeight="1" x14ac:dyDescent="0.25">
      <c r="A2123" s="38" t="s">
        <v>213</v>
      </c>
      <c r="B2123" s="38" t="s">
        <v>261</v>
      </c>
      <c r="C2123" s="38" t="s">
        <v>11114</v>
      </c>
      <c r="D2123" s="38" t="s">
        <v>11115</v>
      </c>
      <c r="E2123" s="38" t="s">
        <v>3296</v>
      </c>
      <c r="F2123" s="38" t="s">
        <v>11116</v>
      </c>
      <c r="G2123" s="38" t="s">
        <v>11117</v>
      </c>
      <c r="H2123" s="38" t="s">
        <v>2665</v>
      </c>
      <c r="I2123" s="39">
        <v>1731.39</v>
      </c>
      <c r="J2123" s="11">
        <f>VLOOKUP(LEFT(B2123,5),[1]Percents!$C:$M,6,FALSE)</f>
        <v>0.25</v>
      </c>
      <c r="K2123" s="13">
        <f t="shared" si="66"/>
        <v>432.84750000000003</v>
      </c>
      <c r="L2123" s="15" t="str">
        <f t="shared" si="67"/>
        <v>GI</v>
      </c>
    </row>
    <row r="2124" spans="1:12" s="40" customFormat="1" ht="14.25" customHeight="1" x14ac:dyDescent="0.25">
      <c r="A2124" s="38" t="s">
        <v>213</v>
      </c>
      <c r="B2124" s="38" t="s">
        <v>162</v>
      </c>
      <c r="C2124" s="38" t="s">
        <v>2206</v>
      </c>
      <c r="D2124" s="38" t="s">
        <v>784</v>
      </c>
      <c r="E2124" s="38" t="s">
        <v>3295</v>
      </c>
      <c r="F2124" s="38" t="s">
        <v>785</v>
      </c>
      <c r="G2124" s="38" t="s">
        <v>2193</v>
      </c>
      <c r="H2124" s="38" t="s">
        <v>2665</v>
      </c>
      <c r="I2124" s="39">
        <v>178.07</v>
      </c>
      <c r="J2124" s="11">
        <f>VLOOKUP(LEFT(B2124,5),[1]Percents!$C:$M,6,FALSE)</f>
        <v>0.25</v>
      </c>
      <c r="K2124" s="13">
        <f t="shared" si="66"/>
        <v>44.517499999999998</v>
      </c>
      <c r="L2124" s="15" t="str">
        <f t="shared" si="67"/>
        <v>GI</v>
      </c>
    </row>
    <row r="2125" spans="1:12" s="40" customFormat="1" ht="14.25" customHeight="1" x14ac:dyDescent="0.25">
      <c r="A2125" s="38" t="s">
        <v>213</v>
      </c>
      <c r="B2125" s="38" t="s">
        <v>5586</v>
      </c>
      <c r="C2125" s="38" t="s">
        <v>5587</v>
      </c>
      <c r="D2125" s="38" t="s">
        <v>5588</v>
      </c>
      <c r="E2125" s="38" t="s">
        <v>5589</v>
      </c>
      <c r="F2125" s="38" t="s">
        <v>5590</v>
      </c>
      <c r="G2125" s="38" t="s">
        <v>5591</v>
      </c>
      <c r="H2125" s="38" t="s">
        <v>2665</v>
      </c>
      <c r="I2125" s="39">
        <v>30156.04</v>
      </c>
      <c r="J2125" s="11">
        <f>VLOOKUP(LEFT(B2125,5),[1]Percents!$C:$M,6,FALSE)</f>
        <v>0.29404999999999998</v>
      </c>
      <c r="K2125" s="13">
        <f t="shared" si="66"/>
        <v>8867.3835619999991</v>
      </c>
      <c r="L2125" s="15" t="str">
        <f t="shared" si="67"/>
        <v>GI</v>
      </c>
    </row>
    <row r="2126" spans="1:12" s="40" customFormat="1" ht="14.25" customHeight="1" x14ac:dyDescent="0.25">
      <c r="A2126" s="38" t="s">
        <v>213</v>
      </c>
      <c r="B2126" s="38" t="s">
        <v>162</v>
      </c>
      <c r="C2126" s="38" t="s">
        <v>2210</v>
      </c>
      <c r="D2126" s="38" t="s">
        <v>868</v>
      </c>
      <c r="E2126" s="38" t="s">
        <v>63</v>
      </c>
      <c r="F2126" s="38" t="s">
        <v>869</v>
      </c>
      <c r="G2126" s="38" t="s">
        <v>2211</v>
      </c>
      <c r="H2126" s="38" t="s">
        <v>2665</v>
      </c>
      <c r="I2126" s="39">
        <v>988.91</v>
      </c>
      <c r="J2126" s="11">
        <f>VLOOKUP(LEFT(B2126,5),[1]Percents!$C:$M,6,FALSE)</f>
        <v>0.25</v>
      </c>
      <c r="K2126" s="13">
        <f t="shared" si="66"/>
        <v>247.22749999999999</v>
      </c>
      <c r="L2126" s="15" t="str">
        <f t="shared" si="67"/>
        <v>GI</v>
      </c>
    </row>
    <row r="2127" spans="1:12" s="40" customFormat="1" ht="14.25" customHeight="1" x14ac:dyDescent="0.25">
      <c r="A2127" s="38" t="s">
        <v>213</v>
      </c>
      <c r="B2127" s="38" t="s">
        <v>4378</v>
      </c>
      <c r="C2127" s="38" t="s">
        <v>10100</v>
      </c>
      <c r="D2127" s="38" t="s">
        <v>10101</v>
      </c>
      <c r="E2127" s="38" t="s">
        <v>3294</v>
      </c>
      <c r="F2127" s="38" t="s">
        <v>10102</v>
      </c>
      <c r="G2127" s="38" t="s">
        <v>10103</v>
      </c>
      <c r="H2127" s="38" t="s">
        <v>2665</v>
      </c>
      <c r="I2127" s="39">
        <v>1442.05</v>
      </c>
      <c r="J2127" s="11">
        <f>VLOOKUP(LEFT(B2127,5),[1]Percents!$C:$M,6,FALSE)</f>
        <v>0.29404999999999998</v>
      </c>
      <c r="K2127" s="13">
        <f t="shared" si="66"/>
        <v>424.03480249999996</v>
      </c>
      <c r="L2127" s="15" t="str">
        <f t="shared" si="67"/>
        <v>GI</v>
      </c>
    </row>
    <row r="2128" spans="1:12" s="40" customFormat="1" ht="14.25" customHeight="1" x14ac:dyDescent="0.25">
      <c r="A2128" s="38" t="s">
        <v>213</v>
      </c>
      <c r="B2128" s="38" t="s">
        <v>162</v>
      </c>
      <c r="C2128" s="38" t="s">
        <v>2212</v>
      </c>
      <c r="D2128" s="38" t="s">
        <v>579</v>
      </c>
      <c r="E2128" s="38" t="s">
        <v>18</v>
      </c>
      <c r="F2128" s="38" t="s">
        <v>580</v>
      </c>
      <c r="G2128" s="38" t="s">
        <v>2111</v>
      </c>
      <c r="H2128" s="38" t="s">
        <v>2665</v>
      </c>
      <c r="I2128" s="39">
        <v>4812.04</v>
      </c>
      <c r="J2128" s="11">
        <f>VLOOKUP(LEFT(B2128,5),[1]Percents!$C:$M,6,FALSE)</f>
        <v>0.25</v>
      </c>
      <c r="K2128" s="13">
        <f t="shared" si="66"/>
        <v>1203.01</v>
      </c>
      <c r="L2128" s="15" t="str">
        <f t="shared" si="67"/>
        <v>GI</v>
      </c>
    </row>
    <row r="2129" spans="1:12" s="40" customFormat="1" ht="14.25" customHeight="1" x14ac:dyDescent="0.25">
      <c r="A2129" s="38" t="s">
        <v>213</v>
      </c>
      <c r="B2129" s="38" t="s">
        <v>162</v>
      </c>
      <c r="C2129" s="38" t="s">
        <v>3838</v>
      </c>
      <c r="D2129" s="38" t="s">
        <v>3839</v>
      </c>
      <c r="E2129" s="38" t="s">
        <v>18</v>
      </c>
      <c r="F2129" s="38" t="s">
        <v>580</v>
      </c>
      <c r="G2129" s="38" t="s">
        <v>2084</v>
      </c>
      <c r="H2129" s="38" t="s">
        <v>2665</v>
      </c>
      <c r="I2129" s="39">
        <v>2801.49</v>
      </c>
      <c r="J2129" s="11">
        <f>VLOOKUP(LEFT(B2129,5),[1]Percents!$C:$M,6,FALSE)</f>
        <v>0.25</v>
      </c>
      <c r="K2129" s="13">
        <f t="shared" si="66"/>
        <v>700.37249999999995</v>
      </c>
      <c r="L2129" s="15" t="str">
        <f t="shared" si="67"/>
        <v>GI</v>
      </c>
    </row>
    <row r="2130" spans="1:12" s="40" customFormat="1" ht="14.25" customHeight="1" x14ac:dyDescent="0.25">
      <c r="A2130" s="38" t="s">
        <v>213</v>
      </c>
      <c r="B2130" s="38" t="s">
        <v>5021</v>
      </c>
      <c r="C2130" s="38" t="s">
        <v>11118</v>
      </c>
      <c r="D2130" s="38" t="s">
        <v>11119</v>
      </c>
      <c r="E2130" s="38" t="s">
        <v>4014</v>
      </c>
      <c r="F2130" s="38" t="s">
        <v>11120</v>
      </c>
      <c r="G2130" s="38" t="s">
        <v>10111</v>
      </c>
      <c r="H2130" s="38" t="s">
        <v>2665</v>
      </c>
      <c r="I2130" s="39">
        <v>13.15</v>
      </c>
      <c r="J2130" s="11">
        <f>VLOOKUP(LEFT(B2130,5),[1]Percents!$C:$M,6,FALSE)</f>
        <v>0.29404999999999998</v>
      </c>
      <c r="K2130" s="13">
        <f t="shared" si="66"/>
        <v>3.8667574999999998</v>
      </c>
      <c r="L2130" s="15" t="str">
        <f t="shared" si="67"/>
        <v>GI</v>
      </c>
    </row>
    <row r="2131" spans="1:12" s="40" customFormat="1" ht="14.25" customHeight="1" x14ac:dyDescent="0.25">
      <c r="A2131" s="38" t="s">
        <v>213</v>
      </c>
      <c r="B2131" s="38" t="s">
        <v>4321</v>
      </c>
      <c r="C2131" s="38" t="s">
        <v>5954</v>
      </c>
      <c r="D2131" s="38" t="s">
        <v>5955</v>
      </c>
      <c r="E2131" s="38" t="s">
        <v>5956</v>
      </c>
      <c r="F2131" s="38" t="s">
        <v>5957</v>
      </c>
      <c r="G2131" s="38" t="s">
        <v>5958</v>
      </c>
      <c r="H2131" s="38" t="s">
        <v>2665</v>
      </c>
      <c r="I2131" s="39">
        <v>1463.4</v>
      </c>
      <c r="J2131" s="11">
        <f>VLOOKUP(LEFT(B2131,5),[1]Percents!$C:$M,6,FALSE)</f>
        <v>0.29404999999999998</v>
      </c>
      <c r="K2131" s="13">
        <f t="shared" si="66"/>
        <v>430.31277</v>
      </c>
      <c r="L2131" s="15" t="str">
        <f t="shared" si="67"/>
        <v>GI</v>
      </c>
    </row>
    <row r="2132" spans="1:12" s="40" customFormat="1" ht="14.25" customHeight="1" x14ac:dyDescent="0.25">
      <c r="A2132" s="38" t="s">
        <v>213</v>
      </c>
      <c r="B2132" s="38" t="s">
        <v>258</v>
      </c>
      <c r="C2132" s="38" t="s">
        <v>2213</v>
      </c>
      <c r="D2132" s="38" t="s">
        <v>552</v>
      </c>
      <c r="E2132" s="38" t="s">
        <v>477</v>
      </c>
      <c r="F2132" s="38" t="s">
        <v>553</v>
      </c>
      <c r="G2132" s="38" t="s">
        <v>2214</v>
      </c>
      <c r="H2132" s="38" t="s">
        <v>2665</v>
      </c>
      <c r="I2132" s="39">
        <v>1094.33</v>
      </c>
      <c r="J2132" s="11">
        <f>VLOOKUP(LEFT(B2132,5),[1]Percents!$C:$M,6,FALSE)</f>
        <v>0.25</v>
      </c>
      <c r="K2132" s="13">
        <f t="shared" si="66"/>
        <v>273.58249999999998</v>
      </c>
      <c r="L2132" s="15" t="str">
        <f t="shared" si="67"/>
        <v>GI</v>
      </c>
    </row>
    <row r="2133" spans="1:12" s="40" customFormat="1" ht="14.25" customHeight="1" x14ac:dyDescent="0.25">
      <c r="A2133" s="38" t="s">
        <v>213</v>
      </c>
      <c r="B2133" s="38" t="s">
        <v>258</v>
      </c>
      <c r="C2133" s="38" t="s">
        <v>2215</v>
      </c>
      <c r="D2133" s="38" t="s">
        <v>518</v>
      </c>
      <c r="E2133" s="38" t="s">
        <v>395</v>
      </c>
      <c r="F2133" s="38" t="s">
        <v>519</v>
      </c>
      <c r="G2133" s="38" t="s">
        <v>2055</v>
      </c>
      <c r="H2133" s="38" t="s">
        <v>2665</v>
      </c>
      <c r="I2133" s="39">
        <v>5627</v>
      </c>
      <c r="J2133" s="11">
        <f>VLOOKUP(LEFT(B2133,5),[1]Percents!$C:$M,6,FALSE)</f>
        <v>0.25</v>
      </c>
      <c r="K2133" s="13">
        <f t="shared" si="66"/>
        <v>1406.75</v>
      </c>
      <c r="L2133" s="15" t="str">
        <f t="shared" si="67"/>
        <v>GI</v>
      </c>
    </row>
    <row r="2134" spans="1:12" s="40" customFormat="1" ht="14.25" customHeight="1" x14ac:dyDescent="0.25">
      <c r="A2134" s="38" t="s">
        <v>213</v>
      </c>
      <c r="B2134" s="38" t="s">
        <v>258</v>
      </c>
      <c r="C2134" s="38" t="s">
        <v>2217</v>
      </c>
      <c r="D2134" s="38" t="s">
        <v>786</v>
      </c>
      <c r="E2134" s="38" t="s">
        <v>541</v>
      </c>
      <c r="F2134" s="38" t="s">
        <v>787</v>
      </c>
      <c r="G2134" s="38" t="s">
        <v>2218</v>
      </c>
      <c r="H2134" s="38" t="s">
        <v>2665</v>
      </c>
      <c r="I2134" s="39">
        <v>1961.7</v>
      </c>
      <c r="J2134" s="11">
        <f>VLOOKUP(LEFT(B2134,5),[1]Percents!$C:$M,6,FALSE)</f>
        <v>0.25</v>
      </c>
      <c r="K2134" s="13">
        <f t="shared" si="66"/>
        <v>490.42500000000001</v>
      </c>
      <c r="L2134" s="15" t="str">
        <f t="shared" si="67"/>
        <v>GI</v>
      </c>
    </row>
    <row r="2135" spans="1:12" s="40" customFormat="1" ht="14.25" customHeight="1" x14ac:dyDescent="0.25">
      <c r="A2135" s="38" t="s">
        <v>213</v>
      </c>
      <c r="B2135" s="38" t="s">
        <v>4378</v>
      </c>
      <c r="C2135" s="38" t="s">
        <v>6402</v>
      </c>
      <c r="D2135" s="38" t="s">
        <v>6403</v>
      </c>
      <c r="E2135" s="38" t="s">
        <v>3294</v>
      </c>
      <c r="F2135" s="38" t="s">
        <v>6404</v>
      </c>
      <c r="G2135" s="38" t="s">
        <v>1817</v>
      </c>
      <c r="H2135" s="38" t="s">
        <v>2665</v>
      </c>
      <c r="I2135" s="39">
        <v>185.91</v>
      </c>
      <c r="J2135" s="11">
        <f>VLOOKUP(LEFT(B2135,5),[1]Percents!$C:$M,6,FALSE)</f>
        <v>0.29404999999999998</v>
      </c>
      <c r="K2135" s="13">
        <f t="shared" si="66"/>
        <v>54.666835499999998</v>
      </c>
      <c r="L2135" s="15" t="str">
        <f t="shared" si="67"/>
        <v>GI</v>
      </c>
    </row>
    <row r="2136" spans="1:12" s="40" customFormat="1" ht="14.25" customHeight="1" x14ac:dyDescent="0.25">
      <c r="A2136" s="38" t="s">
        <v>213</v>
      </c>
      <c r="B2136" s="38" t="s">
        <v>261</v>
      </c>
      <c r="C2136" s="38" t="s">
        <v>2219</v>
      </c>
      <c r="D2136" s="38" t="s">
        <v>842</v>
      </c>
      <c r="E2136" s="38" t="s">
        <v>14</v>
      </c>
      <c r="F2136" s="38" t="s">
        <v>843</v>
      </c>
      <c r="G2136" s="38" t="s">
        <v>1685</v>
      </c>
      <c r="H2136" s="38" t="s">
        <v>2665</v>
      </c>
      <c r="I2136" s="39">
        <v>14336.75</v>
      </c>
      <c r="J2136" s="11">
        <f>VLOOKUP(LEFT(B2136,5),[1]Percents!$C:$M,6,FALSE)</f>
        <v>0.25</v>
      </c>
      <c r="K2136" s="13">
        <f t="shared" si="66"/>
        <v>3584.1875</v>
      </c>
      <c r="L2136" s="15" t="str">
        <f t="shared" si="67"/>
        <v>GI</v>
      </c>
    </row>
    <row r="2137" spans="1:12" s="40" customFormat="1" ht="14.25" customHeight="1" x14ac:dyDescent="0.25">
      <c r="A2137" s="38" t="s">
        <v>213</v>
      </c>
      <c r="B2137" s="38" t="s">
        <v>261</v>
      </c>
      <c r="C2137" s="38" t="s">
        <v>2220</v>
      </c>
      <c r="D2137" s="38" t="s">
        <v>870</v>
      </c>
      <c r="E2137" s="38" t="s">
        <v>3296</v>
      </c>
      <c r="F2137" s="38" t="s">
        <v>871</v>
      </c>
      <c r="G2137" s="38" t="s">
        <v>2207</v>
      </c>
      <c r="H2137" s="38" t="s">
        <v>2665</v>
      </c>
      <c r="I2137" s="39">
        <v>1193.8599999999999</v>
      </c>
      <c r="J2137" s="11">
        <f>VLOOKUP(LEFT(B2137,5),[1]Percents!$C:$M,6,FALSE)</f>
        <v>0.25</v>
      </c>
      <c r="K2137" s="13">
        <f t="shared" si="66"/>
        <v>298.46499999999997</v>
      </c>
      <c r="L2137" s="15" t="str">
        <f t="shared" si="67"/>
        <v>GI</v>
      </c>
    </row>
    <row r="2138" spans="1:12" s="40" customFormat="1" ht="14.25" customHeight="1" x14ac:dyDescent="0.25">
      <c r="A2138" s="38" t="s">
        <v>213</v>
      </c>
      <c r="B2138" s="38" t="s">
        <v>4326</v>
      </c>
      <c r="C2138" s="38" t="s">
        <v>2221</v>
      </c>
      <c r="D2138" s="38" t="s">
        <v>711</v>
      </c>
      <c r="E2138" s="38" t="s">
        <v>346</v>
      </c>
      <c r="F2138" s="38" t="s">
        <v>712</v>
      </c>
      <c r="G2138" s="38" t="s">
        <v>1685</v>
      </c>
      <c r="H2138" s="38" t="s">
        <v>2665</v>
      </c>
      <c r="I2138" s="41">
        <v>-998.44</v>
      </c>
      <c r="J2138" s="11">
        <f>VLOOKUP(LEFT(B2138,5),[1]Percents!$C:$M,6,FALSE)</f>
        <v>0.29404999999999998</v>
      </c>
      <c r="K2138" s="13">
        <f t="shared" si="66"/>
        <v>-293.59128199999998</v>
      </c>
      <c r="L2138" s="15" t="str">
        <f t="shared" si="67"/>
        <v>GI</v>
      </c>
    </row>
    <row r="2139" spans="1:12" s="40" customFormat="1" ht="14.25" customHeight="1" x14ac:dyDescent="0.25">
      <c r="A2139" s="38" t="s">
        <v>213</v>
      </c>
      <c r="B2139" s="38" t="s">
        <v>261</v>
      </c>
      <c r="C2139" s="38" t="s">
        <v>2222</v>
      </c>
      <c r="D2139" s="38" t="s">
        <v>751</v>
      </c>
      <c r="E2139" s="38" t="s">
        <v>14</v>
      </c>
      <c r="F2139" s="38" t="s">
        <v>752</v>
      </c>
      <c r="G2139" s="38" t="s">
        <v>2209</v>
      </c>
      <c r="H2139" s="38" t="s">
        <v>2665</v>
      </c>
      <c r="I2139" s="39">
        <v>7241.42</v>
      </c>
      <c r="J2139" s="11">
        <f>VLOOKUP(LEFT(B2139,5),[1]Percents!$C:$M,6,FALSE)</f>
        <v>0.25</v>
      </c>
      <c r="K2139" s="13">
        <f t="shared" si="66"/>
        <v>1810.355</v>
      </c>
      <c r="L2139" s="15" t="str">
        <f t="shared" si="67"/>
        <v>GI</v>
      </c>
    </row>
    <row r="2140" spans="1:12" s="40" customFormat="1" ht="14.25" customHeight="1" x14ac:dyDescent="0.25">
      <c r="A2140" s="38" t="s">
        <v>213</v>
      </c>
      <c r="B2140" s="38" t="s">
        <v>2</v>
      </c>
      <c r="C2140" s="38" t="s">
        <v>9547</v>
      </c>
      <c r="D2140" s="38" t="s">
        <v>9548</v>
      </c>
      <c r="E2140" s="38" t="s">
        <v>872</v>
      </c>
      <c r="F2140" s="38" t="s">
        <v>9549</v>
      </c>
      <c r="G2140" s="38" t="s">
        <v>9550</v>
      </c>
      <c r="H2140" s="38" t="s">
        <v>2665</v>
      </c>
      <c r="I2140" s="39">
        <v>380.74</v>
      </c>
      <c r="J2140" s="11">
        <f>VLOOKUP(LEFT(B2140,5),[1]Percents!$C:$M,6,FALSE)</f>
        <v>0.29404999999999998</v>
      </c>
      <c r="K2140" s="13">
        <f t="shared" ref="K2140:K2203" si="68">+J2140*I2140</f>
        <v>111.95659699999999</v>
      </c>
      <c r="L2140" s="15" t="str">
        <f t="shared" si="67"/>
        <v>GI</v>
      </c>
    </row>
    <row r="2141" spans="1:12" s="40" customFormat="1" ht="14.25" customHeight="1" x14ac:dyDescent="0.25">
      <c r="A2141" s="38" t="s">
        <v>213</v>
      </c>
      <c r="B2141" s="38" t="s">
        <v>258</v>
      </c>
      <c r="C2141" s="38" t="s">
        <v>2225</v>
      </c>
      <c r="D2141" s="38" t="s">
        <v>897</v>
      </c>
      <c r="E2141" s="38" t="s">
        <v>395</v>
      </c>
      <c r="F2141" s="38" t="s">
        <v>898</v>
      </c>
      <c r="G2141" s="38" t="s">
        <v>2208</v>
      </c>
      <c r="H2141" s="38" t="s">
        <v>2665</v>
      </c>
      <c r="I2141" s="39">
        <v>15637.81</v>
      </c>
      <c r="J2141" s="11">
        <f>VLOOKUP(LEFT(B2141,5),[1]Percents!$C:$M,6,FALSE)</f>
        <v>0.25</v>
      </c>
      <c r="K2141" s="13">
        <f t="shared" si="68"/>
        <v>3909.4524999999999</v>
      </c>
      <c r="L2141" s="15" t="str">
        <f t="shared" si="67"/>
        <v>GI</v>
      </c>
    </row>
    <row r="2142" spans="1:12" s="40" customFormat="1" ht="14.25" customHeight="1" x14ac:dyDescent="0.25">
      <c r="A2142" s="38" t="s">
        <v>213</v>
      </c>
      <c r="B2142" s="38" t="s">
        <v>9329</v>
      </c>
      <c r="C2142" s="38" t="s">
        <v>10526</v>
      </c>
      <c r="D2142" s="38" t="s">
        <v>10527</v>
      </c>
      <c r="E2142" s="38" t="s">
        <v>185</v>
      </c>
      <c r="F2142" s="38" t="s">
        <v>10528</v>
      </c>
      <c r="G2142" s="38" t="s">
        <v>10529</v>
      </c>
      <c r="H2142" s="38" t="s">
        <v>2665</v>
      </c>
      <c r="I2142" s="39">
        <v>3078.5</v>
      </c>
      <c r="J2142" s="11">
        <f>VLOOKUP(LEFT(B2142,5),[1]Percents!$C:$M,6,FALSE)</f>
        <v>0.29404999999999998</v>
      </c>
      <c r="K2142" s="13">
        <f t="shared" si="68"/>
        <v>905.23292499999991</v>
      </c>
      <c r="L2142" s="15" t="str">
        <f t="shared" si="67"/>
        <v>GI</v>
      </c>
    </row>
    <row r="2143" spans="1:12" s="40" customFormat="1" ht="14.25" customHeight="1" x14ac:dyDescent="0.25">
      <c r="A2143" s="38" t="s">
        <v>213</v>
      </c>
      <c r="B2143" s="38" t="s">
        <v>258</v>
      </c>
      <c r="C2143" s="38" t="s">
        <v>2226</v>
      </c>
      <c r="D2143" s="38" t="s">
        <v>873</v>
      </c>
      <c r="E2143" s="38" t="s">
        <v>714</v>
      </c>
      <c r="F2143" s="38" t="s">
        <v>874</v>
      </c>
      <c r="G2143" s="38" t="s">
        <v>2059</v>
      </c>
      <c r="H2143" s="38" t="s">
        <v>2665</v>
      </c>
      <c r="I2143" s="39">
        <v>2583.5300000000002</v>
      </c>
      <c r="J2143" s="11">
        <f>VLOOKUP(LEFT(B2143,5),[1]Percents!$C:$M,6,FALSE)</f>
        <v>0.25</v>
      </c>
      <c r="K2143" s="13">
        <f t="shared" si="68"/>
        <v>645.88250000000005</v>
      </c>
      <c r="L2143" s="15" t="str">
        <f t="shared" si="67"/>
        <v>GI</v>
      </c>
    </row>
    <row r="2144" spans="1:12" s="40" customFormat="1" ht="14.25" customHeight="1" x14ac:dyDescent="0.25">
      <c r="A2144" s="38" t="s">
        <v>213</v>
      </c>
      <c r="B2144" s="38" t="s">
        <v>343</v>
      </c>
      <c r="C2144" s="38" t="s">
        <v>2227</v>
      </c>
      <c r="D2144" s="38" t="s">
        <v>954</v>
      </c>
      <c r="E2144" s="38" t="s">
        <v>13</v>
      </c>
      <c r="F2144" s="38" t="s">
        <v>955</v>
      </c>
      <c r="G2144" s="38" t="s">
        <v>2228</v>
      </c>
      <c r="H2144" s="38" t="s">
        <v>2665</v>
      </c>
      <c r="I2144" s="41">
        <v>-212.39</v>
      </c>
      <c r="J2144" s="11">
        <f>VLOOKUP(LEFT(B2144,5),[1]Percents!$C:$M,6,FALSE)</f>
        <v>0.29404999999999998</v>
      </c>
      <c r="K2144" s="13">
        <f t="shared" si="68"/>
        <v>-62.453279499999994</v>
      </c>
      <c r="L2144" s="15" t="str">
        <f t="shared" si="67"/>
        <v>GI</v>
      </c>
    </row>
    <row r="2145" spans="1:12" s="40" customFormat="1" ht="14.25" customHeight="1" x14ac:dyDescent="0.25">
      <c r="A2145" s="38" t="s">
        <v>213</v>
      </c>
      <c r="B2145" s="38" t="s">
        <v>145</v>
      </c>
      <c r="C2145" s="38" t="s">
        <v>10104</v>
      </c>
      <c r="D2145" s="38" t="s">
        <v>10105</v>
      </c>
      <c r="E2145" s="38" t="s">
        <v>445</v>
      </c>
      <c r="F2145" s="38" t="s">
        <v>10106</v>
      </c>
      <c r="G2145" s="38" t="s">
        <v>10107</v>
      </c>
      <c r="H2145" s="38" t="s">
        <v>2665</v>
      </c>
      <c r="I2145" s="39">
        <v>1240.3699999999999</v>
      </c>
      <c r="J2145" s="11">
        <f>VLOOKUP(LEFT(B2145,5),[1]Percents!$C:$M,6,FALSE)</f>
        <v>0.29404999999999998</v>
      </c>
      <c r="K2145" s="13">
        <f t="shared" si="68"/>
        <v>364.73079849999993</v>
      </c>
      <c r="L2145" s="15" t="str">
        <f t="shared" si="67"/>
        <v>GI</v>
      </c>
    </row>
    <row r="2146" spans="1:12" s="40" customFormat="1" ht="14.25" customHeight="1" x14ac:dyDescent="0.25">
      <c r="A2146" s="38" t="s">
        <v>213</v>
      </c>
      <c r="B2146" s="38" t="s">
        <v>162</v>
      </c>
      <c r="C2146" s="38" t="s">
        <v>2229</v>
      </c>
      <c r="D2146" s="38" t="s">
        <v>814</v>
      </c>
      <c r="E2146" s="38" t="s">
        <v>18</v>
      </c>
      <c r="F2146" s="38" t="s">
        <v>815</v>
      </c>
      <c r="G2146" s="38" t="s">
        <v>2230</v>
      </c>
      <c r="H2146" s="38" t="s">
        <v>2665</v>
      </c>
      <c r="I2146" s="39">
        <v>5299.91</v>
      </c>
      <c r="J2146" s="11">
        <f>VLOOKUP(LEFT(B2146,5),[1]Percents!$C:$M,6,FALSE)</f>
        <v>0.25</v>
      </c>
      <c r="K2146" s="13">
        <f t="shared" si="68"/>
        <v>1324.9775</v>
      </c>
      <c r="L2146" s="15" t="str">
        <f t="shared" si="67"/>
        <v>GI</v>
      </c>
    </row>
    <row r="2147" spans="1:12" s="40" customFormat="1" ht="14.25" customHeight="1" x14ac:dyDescent="0.25">
      <c r="A2147" s="38" t="s">
        <v>213</v>
      </c>
      <c r="B2147" s="38" t="s">
        <v>145</v>
      </c>
      <c r="C2147" s="38" t="s">
        <v>10108</v>
      </c>
      <c r="D2147" s="38" t="s">
        <v>10109</v>
      </c>
      <c r="E2147" s="38" t="s">
        <v>99</v>
      </c>
      <c r="F2147" s="38" t="s">
        <v>10110</v>
      </c>
      <c r="G2147" s="38" t="s">
        <v>10111</v>
      </c>
      <c r="H2147" s="38" t="s">
        <v>2665</v>
      </c>
      <c r="I2147" s="39">
        <v>6025.98</v>
      </c>
      <c r="J2147" s="11">
        <f>VLOOKUP(LEFT(B2147,5),[1]Percents!$C:$M,6,FALSE)</f>
        <v>0.29404999999999998</v>
      </c>
      <c r="K2147" s="13">
        <f t="shared" si="68"/>
        <v>1771.9394189999998</v>
      </c>
      <c r="L2147" s="15" t="str">
        <f t="shared" si="67"/>
        <v>GI</v>
      </c>
    </row>
    <row r="2148" spans="1:12" s="40" customFormat="1" ht="14.25" customHeight="1" x14ac:dyDescent="0.25">
      <c r="A2148" s="38" t="s">
        <v>213</v>
      </c>
      <c r="B2148" s="38" t="s">
        <v>258</v>
      </c>
      <c r="C2148" s="38" t="s">
        <v>2231</v>
      </c>
      <c r="D2148" s="38" t="s">
        <v>753</v>
      </c>
      <c r="E2148" s="38" t="s">
        <v>17</v>
      </c>
      <c r="F2148" s="38" t="s">
        <v>754</v>
      </c>
      <c r="G2148" s="38" t="s">
        <v>2211</v>
      </c>
      <c r="H2148" s="38" t="s">
        <v>2665</v>
      </c>
      <c r="I2148" s="39">
        <v>4517.3500000000004</v>
      </c>
      <c r="J2148" s="11">
        <f>VLOOKUP(LEFT(B2148,5),[1]Percents!$C:$M,6,FALSE)</f>
        <v>0.25</v>
      </c>
      <c r="K2148" s="13">
        <f t="shared" si="68"/>
        <v>1129.3375000000001</v>
      </c>
      <c r="L2148" s="15" t="str">
        <f t="shared" si="67"/>
        <v>GI</v>
      </c>
    </row>
    <row r="2149" spans="1:12" s="40" customFormat="1" ht="14.25" customHeight="1" x14ac:dyDescent="0.25">
      <c r="A2149" s="38" t="s">
        <v>243</v>
      </c>
      <c r="B2149" s="38" t="s">
        <v>50</v>
      </c>
      <c r="C2149" s="38" t="s">
        <v>3659</v>
      </c>
      <c r="D2149" s="38" t="s">
        <v>3660</v>
      </c>
      <c r="E2149" s="38" t="s">
        <v>32</v>
      </c>
      <c r="F2149" s="38" t="s">
        <v>3661</v>
      </c>
      <c r="G2149" s="38" t="s">
        <v>3662</v>
      </c>
      <c r="H2149" s="38" t="s">
        <v>2665</v>
      </c>
      <c r="I2149" s="39">
        <v>26559.25</v>
      </c>
      <c r="J2149" s="11">
        <f>VLOOKUP(LEFT(B2149,5),[1]Percents!$C:$M,6,FALSE)</f>
        <v>9.0999999999999998E-2</v>
      </c>
      <c r="K2149" s="13">
        <f t="shared" si="68"/>
        <v>2416.8917499999998</v>
      </c>
      <c r="L2149" s="15" t="str">
        <f t="shared" ref="L2149:L2212" si="69">LEFT(F2149,2)</f>
        <v>GI</v>
      </c>
    </row>
    <row r="2150" spans="1:12" s="40" customFormat="1" ht="14.25" customHeight="1" x14ac:dyDescent="0.25">
      <c r="A2150" s="38" t="s">
        <v>213</v>
      </c>
      <c r="B2150" s="38" t="s">
        <v>120</v>
      </c>
      <c r="C2150" s="38" t="s">
        <v>10112</v>
      </c>
      <c r="D2150" s="38" t="s">
        <v>10113</v>
      </c>
      <c r="E2150" s="38" t="s">
        <v>6737</v>
      </c>
      <c r="F2150" s="38" t="s">
        <v>10114</v>
      </c>
      <c r="G2150" s="38" t="s">
        <v>10115</v>
      </c>
      <c r="H2150" s="38" t="s">
        <v>2665</v>
      </c>
      <c r="I2150" s="39">
        <v>1865.63</v>
      </c>
      <c r="J2150" s="11">
        <f>VLOOKUP(LEFT(B2150,5),[1]Percents!$C:$M,6,FALSE)</f>
        <v>0.29404999999999998</v>
      </c>
      <c r="K2150" s="13">
        <f t="shared" si="68"/>
        <v>548.58850150000001</v>
      </c>
      <c r="L2150" s="15" t="str">
        <f t="shared" si="69"/>
        <v>GI</v>
      </c>
    </row>
    <row r="2151" spans="1:12" s="40" customFormat="1" ht="14.25" customHeight="1" x14ac:dyDescent="0.25">
      <c r="A2151" s="38" t="s">
        <v>213</v>
      </c>
      <c r="B2151" s="38" t="s">
        <v>4321</v>
      </c>
      <c r="C2151" s="38" t="s">
        <v>2727</v>
      </c>
      <c r="D2151" s="38" t="s">
        <v>2728</v>
      </c>
      <c r="E2151" s="38" t="s">
        <v>1633</v>
      </c>
      <c r="F2151" s="38" t="s">
        <v>2861</v>
      </c>
      <c r="G2151" s="38" t="s">
        <v>2232</v>
      </c>
      <c r="H2151" s="38" t="s">
        <v>2665</v>
      </c>
      <c r="I2151" s="39">
        <v>137.72999999999999</v>
      </c>
      <c r="J2151" s="11">
        <f>VLOOKUP(LEFT(B2151,5),[1]Percents!$C:$M,6,FALSE)</f>
        <v>0.29404999999999998</v>
      </c>
      <c r="K2151" s="13">
        <f t="shared" si="68"/>
        <v>40.499506499999995</v>
      </c>
      <c r="L2151" s="15" t="str">
        <f t="shared" si="69"/>
        <v>GI</v>
      </c>
    </row>
    <row r="2152" spans="1:12" s="40" customFormat="1" ht="14.25" customHeight="1" x14ac:dyDescent="0.25">
      <c r="A2152" s="38" t="s">
        <v>213</v>
      </c>
      <c r="B2152" s="38" t="s">
        <v>4327</v>
      </c>
      <c r="C2152" s="38" t="s">
        <v>8877</v>
      </c>
      <c r="D2152" s="38" t="s">
        <v>8878</v>
      </c>
      <c r="E2152" s="38" t="s">
        <v>377</v>
      </c>
      <c r="F2152" s="38" t="s">
        <v>8879</v>
      </c>
      <c r="G2152" s="38" t="s">
        <v>8880</v>
      </c>
      <c r="H2152" s="38" t="s">
        <v>2665</v>
      </c>
      <c r="I2152" s="39">
        <v>1756.98</v>
      </c>
      <c r="J2152" s="11">
        <f>VLOOKUP(LEFT(B2152,5),[1]Percents!$C:$M,6,FALSE)</f>
        <v>0.29404999999999998</v>
      </c>
      <c r="K2152" s="13">
        <f t="shared" si="68"/>
        <v>516.63996899999995</v>
      </c>
      <c r="L2152" s="15" t="str">
        <f t="shared" si="69"/>
        <v>GI</v>
      </c>
    </row>
    <row r="2153" spans="1:12" s="40" customFormat="1" ht="14.25" customHeight="1" x14ac:dyDescent="0.25">
      <c r="A2153" s="38" t="s">
        <v>213</v>
      </c>
      <c r="B2153" s="38" t="s">
        <v>162</v>
      </c>
      <c r="C2153" s="38" t="s">
        <v>8881</v>
      </c>
      <c r="D2153" s="38" t="s">
        <v>8882</v>
      </c>
      <c r="E2153" s="38" t="s">
        <v>8866</v>
      </c>
      <c r="F2153" s="38" t="s">
        <v>8883</v>
      </c>
      <c r="G2153" s="38" t="s">
        <v>1688</v>
      </c>
      <c r="H2153" s="38" t="s">
        <v>2665</v>
      </c>
      <c r="I2153" s="39">
        <v>2395.88</v>
      </c>
      <c r="J2153" s="11">
        <f>VLOOKUP(LEFT(B2153,5),[1]Percents!$C:$M,6,FALSE)</f>
        <v>0.25</v>
      </c>
      <c r="K2153" s="13">
        <f t="shared" si="68"/>
        <v>598.97</v>
      </c>
      <c r="L2153" s="15" t="str">
        <f t="shared" si="69"/>
        <v>GI</v>
      </c>
    </row>
    <row r="2154" spans="1:12" s="40" customFormat="1" ht="14.25" customHeight="1" x14ac:dyDescent="0.25">
      <c r="A2154" s="38" t="s">
        <v>213</v>
      </c>
      <c r="B2154" s="38" t="s">
        <v>2</v>
      </c>
      <c r="C2154" s="38" t="s">
        <v>2233</v>
      </c>
      <c r="D2154" s="38" t="s">
        <v>816</v>
      </c>
      <c r="E2154" s="38" t="s">
        <v>6</v>
      </c>
      <c r="F2154" s="38" t="s">
        <v>817</v>
      </c>
      <c r="G2154" s="38" t="s">
        <v>2234</v>
      </c>
      <c r="H2154" s="38" t="s">
        <v>2665</v>
      </c>
      <c r="I2154" s="39">
        <v>7032.02</v>
      </c>
      <c r="J2154" s="11">
        <f>VLOOKUP(LEFT(B2154,5),[1]Percents!$C:$M,6,FALSE)</f>
        <v>0.29404999999999998</v>
      </c>
      <c r="K2154" s="13">
        <f t="shared" si="68"/>
        <v>2067.7654809999999</v>
      </c>
      <c r="L2154" s="15" t="str">
        <f t="shared" si="69"/>
        <v>GI</v>
      </c>
    </row>
    <row r="2155" spans="1:12" s="40" customFormat="1" ht="14.25" customHeight="1" x14ac:dyDescent="0.25">
      <c r="A2155" s="38" t="s">
        <v>213</v>
      </c>
      <c r="B2155" s="38" t="s">
        <v>258</v>
      </c>
      <c r="C2155" s="38" t="s">
        <v>2235</v>
      </c>
      <c r="D2155" s="38" t="s">
        <v>875</v>
      </c>
      <c r="E2155" s="38" t="s">
        <v>477</v>
      </c>
      <c r="F2155" s="38" t="s">
        <v>876</v>
      </c>
      <c r="G2155" s="38" t="s">
        <v>2216</v>
      </c>
      <c r="H2155" s="38" t="s">
        <v>2665</v>
      </c>
      <c r="I2155" s="39">
        <v>1333.91</v>
      </c>
      <c r="J2155" s="11">
        <f>VLOOKUP(LEFT(B2155,5),[1]Percents!$C:$M,6,FALSE)</f>
        <v>0.25</v>
      </c>
      <c r="K2155" s="13">
        <f t="shared" si="68"/>
        <v>333.47750000000002</v>
      </c>
      <c r="L2155" s="15" t="str">
        <f t="shared" si="69"/>
        <v>GI</v>
      </c>
    </row>
    <row r="2156" spans="1:12" s="40" customFormat="1" ht="14.25" customHeight="1" x14ac:dyDescent="0.25">
      <c r="A2156" s="38" t="s">
        <v>213</v>
      </c>
      <c r="B2156" s="38" t="s">
        <v>229</v>
      </c>
      <c r="C2156" s="38" t="s">
        <v>10530</v>
      </c>
      <c r="D2156" s="38" t="s">
        <v>10531</v>
      </c>
      <c r="E2156" s="38" t="s">
        <v>179</v>
      </c>
      <c r="F2156" s="38" t="s">
        <v>678</v>
      </c>
      <c r="G2156" s="38" t="s">
        <v>2236</v>
      </c>
      <c r="H2156" s="38" t="s">
        <v>2665</v>
      </c>
      <c r="I2156" s="39">
        <v>42384.63</v>
      </c>
      <c r="J2156" s="11">
        <f>VLOOKUP(LEFT(B2156,5),[1]Percents!$C:$M,6,FALSE)</f>
        <v>0.29404999999999998</v>
      </c>
      <c r="K2156" s="13">
        <f t="shared" si="68"/>
        <v>12463.200451499999</v>
      </c>
      <c r="L2156" s="15" t="str">
        <f t="shared" si="69"/>
        <v>GI</v>
      </c>
    </row>
    <row r="2157" spans="1:12" s="40" customFormat="1" ht="14.25" customHeight="1" x14ac:dyDescent="0.25">
      <c r="A2157" s="38" t="s">
        <v>213</v>
      </c>
      <c r="B2157" s="38" t="s">
        <v>21</v>
      </c>
      <c r="C2157" s="38" t="s">
        <v>2237</v>
      </c>
      <c r="D2157" s="38" t="s">
        <v>899</v>
      </c>
      <c r="E2157" s="38" t="s">
        <v>6702</v>
      </c>
      <c r="F2157" s="38" t="s">
        <v>678</v>
      </c>
      <c r="G2157" s="38" t="s">
        <v>2236</v>
      </c>
      <c r="H2157" s="38" t="s">
        <v>2665</v>
      </c>
      <c r="I2157" s="39">
        <v>513.45000000000005</v>
      </c>
      <c r="J2157" s="11">
        <f>VLOOKUP(LEFT(B2157,5),[1]Percents!$C:$M,6,FALSE)</f>
        <v>0.25</v>
      </c>
      <c r="K2157" s="13">
        <f t="shared" si="68"/>
        <v>128.36250000000001</v>
      </c>
      <c r="L2157" s="15" t="str">
        <f t="shared" si="69"/>
        <v>GI</v>
      </c>
    </row>
    <row r="2158" spans="1:12" s="40" customFormat="1" ht="14.25" customHeight="1" x14ac:dyDescent="0.25">
      <c r="A2158" s="38" t="s">
        <v>213</v>
      </c>
      <c r="B2158" s="38" t="s">
        <v>21</v>
      </c>
      <c r="C2158" s="38" t="s">
        <v>4015</v>
      </c>
      <c r="D2158" s="38" t="s">
        <v>4016</v>
      </c>
      <c r="E2158" s="38" t="s">
        <v>179</v>
      </c>
      <c r="F2158" s="38" t="s">
        <v>678</v>
      </c>
      <c r="G2158" s="38" t="s">
        <v>1710</v>
      </c>
      <c r="H2158" s="38" t="s">
        <v>2665</v>
      </c>
      <c r="I2158" s="39">
        <v>5229.47</v>
      </c>
      <c r="J2158" s="11">
        <f>VLOOKUP(LEFT(B2158,5),[1]Percents!$C:$M,6,FALSE)</f>
        <v>0.25</v>
      </c>
      <c r="K2158" s="13">
        <f t="shared" si="68"/>
        <v>1307.3675000000001</v>
      </c>
      <c r="L2158" s="15" t="str">
        <f t="shared" si="69"/>
        <v>GI</v>
      </c>
    </row>
    <row r="2159" spans="1:12" s="40" customFormat="1" ht="14.25" customHeight="1" x14ac:dyDescent="0.25">
      <c r="A2159" s="38" t="s">
        <v>213</v>
      </c>
      <c r="B2159" s="38" t="s">
        <v>145</v>
      </c>
      <c r="C2159" s="38" t="s">
        <v>9551</v>
      </c>
      <c r="D2159" s="38" t="s">
        <v>9552</v>
      </c>
      <c r="E2159" s="38" t="s">
        <v>220</v>
      </c>
      <c r="F2159" s="38" t="s">
        <v>9553</v>
      </c>
      <c r="G2159" s="38" t="s">
        <v>9554</v>
      </c>
      <c r="H2159" s="38" t="s">
        <v>2665</v>
      </c>
      <c r="I2159" s="39">
        <v>1590.25</v>
      </c>
      <c r="J2159" s="11">
        <f>VLOOKUP(LEFT(B2159,5),[1]Percents!$C:$M,6,FALSE)</f>
        <v>0.29404999999999998</v>
      </c>
      <c r="K2159" s="13">
        <f t="shared" si="68"/>
        <v>467.61301249999997</v>
      </c>
      <c r="L2159" s="15" t="str">
        <f t="shared" si="69"/>
        <v>GI</v>
      </c>
    </row>
    <row r="2160" spans="1:12" s="40" customFormat="1" ht="14.25" customHeight="1" x14ac:dyDescent="0.25">
      <c r="A2160" s="38" t="s">
        <v>213</v>
      </c>
      <c r="B2160" s="38" t="s">
        <v>120</v>
      </c>
      <c r="C2160" s="38" t="s">
        <v>10116</v>
      </c>
      <c r="D2160" s="38" t="s">
        <v>10117</v>
      </c>
      <c r="E2160" s="38" t="s">
        <v>578</v>
      </c>
      <c r="F2160" s="38" t="s">
        <v>10118</v>
      </c>
      <c r="G2160" s="38" t="s">
        <v>10119</v>
      </c>
      <c r="H2160" s="38" t="s">
        <v>2665</v>
      </c>
      <c r="I2160" s="39">
        <v>2394.37</v>
      </c>
      <c r="J2160" s="11">
        <f>VLOOKUP(LEFT(B2160,5),[1]Percents!$C:$M,6,FALSE)</f>
        <v>0.29404999999999998</v>
      </c>
      <c r="K2160" s="13">
        <f t="shared" si="68"/>
        <v>704.0644984999999</v>
      </c>
      <c r="L2160" s="15" t="str">
        <f t="shared" si="69"/>
        <v>GI</v>
      </c>
    </row>
    <row r="2161" spans="1:12" s="40" customFormat="1" ht="14.25" customHeight="1" x14ac:dyDescent="0.25">
      <c r="A2161" s="38" t="s">
        <v>213</v>
      </c>
      <c r="B2161" s="38" t="s">
        <v>153</v>
      </c>
      <c r="C2161" s="38" t="s">
        <v>10532</v>
      </c>
      <c r="D2161" s="38" t="s">
        <v>10533</v>
      </c>
      <c r="E2161" s="38" t="s">
        <v>10534</v>
      </c>
      <c r="F2161" s="38" t="s">
        <v>10535</v>
      </c>
      <c r="G2161" s="38" t="s">
        <v>10536</v>
      </c>
      <c r="H2161" s="38" t="s">
        <v>2665</v>
      </c>
      <c r="I2161" s="39">
        <v>86.94</v>
      </c>
      <c r="J2161" s="11">
        <f>VLOOKUP(LEFT(B2161,5),[1]Percents!$C:$M,6,FALSE)</f>
        <v>0.29404999999999998</v>
      </c>
      <c r="K2161" s="13">
        <f t="shared" si="68"/>
        <v>25.564706999999999</v>
      </c>
      <c r="L2161" s="15" t="str">
        <f t="shared" si="69"/>
        <v>GI</v>
      </c>
    </row>
    <row r="2162" spans="1:12" s="40" customFormat="1" ht="14.25" customHeight="1" x14ac:dyDescent="0.25">
      <c r="A2162" s="38" t="s">
        <v>213</v>
      </c>
      <c r="B2162" s="38" t="s">
        <v>261</v>
      </c>
      <c r="C2162" s="38" t="s">
        <v>2238</v>
      </c>
      <c r="D2162" s="38" t="s">
        <v>679</v>
      </c>
      <c r="E2162" s="38" t="s">
        <v>14</v>
      </c>
      <c r="F2162" s="38" t="s">
        <v>680</v>
      </c>
      <c r="G2162" s="38" t="s">
        <v>2239</v>
      </c>
      <c r="H2162" s="38" t="s">
        <v>2665</v>
      </c>
      <c r="I2162" s="39">
        <v>1195.5999999999999</v>
      </c>
      <c r="J2162" s="11">
        <f>VLOOKUP(LEFT(B2162,5),[1]Percents!$C:$M,6,FALSE)</f>
        <v>0.25</v>
      </c>
      <c r="K2162" s="13">
        <f t="shared" si="68"/>
        <v>298.89999999999998</v>
      </c>
      <c r="L2162" s="15" t="str">
        <f t="shared" si="69"/>
        <v>GI</v>
      </c>
    </row>
    <row r="2163" spans="1:12" s="40" customFormat="1" ht="14.25" customHeight="1" x14ac:dyDescent="0.25">
      <c r="A2163" s="38" t="s">
        <v>213</v>
      </c>
      <c r="B2163" s="38" t="s">
        <v>261</v>
      </c>
      <c r="C2163" s="38" t="s">
        <v>2240</v>
      </c>
      <c r="D2163" s="38" t="s">
        <v>755</v>
      </c>
      <c r="E2163" s="38" t="s">
        <v>14</v>
      </c>
      <c r="F2163" s="38" t="s">
        <v>756</v>
      </c>
      <c r="G2163" s="38" t="s">
        <v>2239</v>
      </c>
      <c r="H2163" s="38" t="s">
        <v>2665</v>
      </c>
      <c r="I2163" s="39">
        <v>3000.75</v>
      </c>
      <c r="J2163" s="11">
        <f>VLOOKUP(LEFT(B2163,5),[1]Percents!$C:$M,6,FALSE)</f>
        <v>0.25</v>
      </c>
      <c r="K2163" s="13">
        <f t="shared" si="68"/>
        <v>750.1875</v>
      </c>
      <c r="L2163" s="15" t="str">
        <f t="shared" si="69"/>
        <v>GI</v>
      </c>
    </row>
    <row r="2164" spans="1:12" s="40" customFormat="1" ht="14.25" customHeight="1" x14ac:dyDescent="0.25">
      <c r="A2164" s="38" t="s">
        <v>213</v>
      </c>
      <c r="B2164" s="38" t="s">
        <v>230</v>
      </c>
      <c r="C2164" s="38" t="s">
        <v>2241</v>
      </c>
      <c r="D2164" s="38" t="s">
        <v>978</v>
      </c>
      <c r="E2164" s="38" t="s">
        <v>979</v>
      </c>
      <c r="F2164" s="38" t="s">
        <v>980</v>
      </c>
      <c r="G2164" s="38" t="s">
        <v>2242</v>
      </c>
      <c r="H2164" s="38" t="s">
        <v>2665</v>
      </c>
      <c r="I2164" s="39">
        <v>2560.8000000000002</v>
      </c>
      <c r="J2164" s="11">
        <f>VLOOKUP(LEFT(B2164,5),[1]Percents!$C:$M,6,FALSE)</f>
        <v>0.29404999999999998</v>
      </c>
      <c r="K2164" s="13">
        <f t="shared" si="68"/>
        <v>753.00324000000001</v>
      </c>
      <c r="L2164" s="15" t="str">
        <f t="shared" si="69"/>
        <v>GI</v>
      </c>
    </row>
    <row r="2165" spans="1:12" s="40" customFormat="1" ht="14.25" customHeight="1" x14ac:dyDescent="0.25">
      <c r="A2165" s="38" t="s">
        <v>213</v>
      </c>
      <c r="B2165" s="38" t="s">
        <v>2</v>
      </c>
      <c r="C2165" s="38" t="s">
        <v>2243</v>
      </c>
      <c r="D2165" s="38" t="s">
        <v>972</v>
      </c>
      <c r="E2165" s="38" t="s">
        <v>514</v>
      </c>
      <c r="F2165" s="38" t="s">
        <v>973</v>
      </c>
      <c r="G2165" s="38" t="s">
        <v>2117</v>
      </c>
      <c r="H2165" s="38" t="s">
        <v>2665</v>
      </c>
      <c r="I2165" s="39">
        <v>1211</v>
      </c>
      <c r="J2165" s="11">
        <f>VLOOKUP(LEFT(B2165,5),[1]Percents!$C:$M,6,FALSE)</f>
        <v>0.29404999999999998</v>
      </c>
      <c r="K2165" s="13">
        <f t="shared" si="68"/>
        <v>356.09454999999997</v>
      </c>
      <c r="L2165" s="15" t="str">
        <f t="shared" si="69"/>
        <v>GI</v>
      </c>
    </row>
    <row r="2166" spans="1:12" s="40" customFormat="1" ht="14.25" customHeight="1" x14ac:dyDescent="0.25">
      <c r="A2166" s="38" t="s">
        <v>213</v>
      </c>
      <c r="B2166" s="38" t="s">
        <v>258</v>
      </c>
      <c r="C2166" s="38" t="s">
        <v>2244</v>
      </c>
      <c r="D2166" s="38" t="s">
        <v>757</v>
      </c>
      <c r="E2166" s="38" t="s">
        <v>453</v>
      </c>
      <c r="F2166" s="38" t="s">
        <v>758</v>
      </c>
      <c r="G2166" s="38" t="s">
        <v>1692</v>
      </c>
      <c r="H2166" s="38" t="s">
        <v>2665</v>
      </c>
      <c r="I2166" s="39">
        <v>5206.53</v>
      </c>
      <c r="J2166" s="11">
        <f>VLOOKUP(LEFT(B2166,5),[1]Percents!$C:$M,6,FALSE)</f>
        <v>0.25</v>
      </c>
      <c r="K2166" s="13">
        <f t="shared" si="68"/>
        <v>1301.6324999999999</v>
      </c>
      <c r="L2166" s="15" t="str">
        <f t="shared" si="69"/>
        <v>GI</v>
      </c>
    </row>
    <row r="2167" spans="1:12" s="40" customFormat="1" ht="14.25" customHeight="1" x14ac:dyDescent="0.25">
      <c r="A2167" s="38" t="s">
        <v>213</v>
      </c>
      <c r="B2167" s="38" t="s">
        <v>258</v>
      </c>
      <c r="C2167" s="38" t="s">
        <v>2245</v>
      </c>
      <c r="D2167" s="38" t="s">
        <v>900</v>
      </c>
      <c r="E2167" s="38" t="s">
        <v>453</v>
      </c>
      <c r="F2167" s="38" t="s">
        <v>901</v>
      </c>
      <c r="G2167" s="38" t="s">
        <v>1693</v>
      </c>
      <c r="H2167" s="38" t="s">
        <v>2665</v>
      </c>
      <c r="I2167" s="39">
        <v>275</v>
      </c>
      <c r="J2167" s="11">
        <f>VLOOKUP(LEFT(B2167,5),[1]Percents!$C:$M,6,FALSE)</f>
        <v>0.25</v>
      </c>
      <c r="K2167" s="13">
        <f t="shared" si="68"/>
        <v>68.75</v>
      </c>
      <c r="L2167" s="15" t="str">
        <f t="shared" si="69"/>
        <v>GI</v>
      </c>
    </row>
    <row r="2168" spans="1:12" s="40" customFormat="1" ht="14.25" customHeight="1" x14ac:dyDescent="0.25">
      <c r="A2168" s="38" t="s">
        <v>213</v>
      </c>
      <c r="B2168" s="38" t="s">
        <v>261</v>
      </c>
      <c r="C2168" s="38" t="s">
        <v>2246</v>
      </c>
      <c r="D2168" s="38" t="s">
        <v>902</v>
      </c>
      <c r="E2168" s="38" t="s">
        <v>14</v>
      </c>
      <c r="F2168" s="38" t="s">
        <v>903</v>
      </c>
      <c r="G2168" s="38" t="s">
        <v>2247</v>
      </c>
      <c r="H2168" s="38" t="s">
        <v>2665</v>
      </c>
      <c r="I2168" s="39">
        <v>21854.560000000001</v>
      </c>
      <c r="J2168" s="11">
        <f>VLOOKUP(LEFT(B2168,5),[1]Percents!$C:$M,6,FALSE)</f>
        <v>0.25</v>
      </c>
      <c r="K2168" s="13">
        <f t="shared" si="68"/>
        <v>5463.64</v>
      </c>
      <c r="L2168" s="15" t="str">
        <f t="shared" si="69"/>
        <v>GI</v>
      </c>
    </row>
    <row r="2169" spans="1:12" s="40" customFormat="1" ht="14.25" customHeight="1" x14ac:dyDescent="0.25">
      <c r="A2169" s="38" t="s">
        <v>213</v>
      </c>
      <c r="B2169" s="38" t="s">
        <v>42</v>
      </c>
      <c r="C2169" s="38" t="s">
        <v>8884</v>
      </c>
      <c r="D2169" s="38" t="s">
        <v>8885</v>
      </c>
      <c r="E2169" s="38" t="s">
        <v>80</v>
      </c>
      <c r="F2169" s="38" t="s">
        <v>8886</v>
      </c>
      <c r="G2169" s="38" t="s">
        <v>8887</v>
      </c>
      <c r="H2169" s="38" t="s">
        <v>2665</v>
      </c>
      <c r="I2169" s="41">
        <v>-0.01</v>
      </c>
      <c r="J2169" s="11">
        <f>VLOOKUP(LEFT(B2169,5),[1]Percents!$C:$M,6,FALSE)</f>
        <v>0.29404999999999998</v>
      </c>
      <c r="K2169" s="13">
        <f t="shared" si="68"/>
        <v>-2.9405E-3</v>
      </c>
      <c r="L2169" s="15" t="str">
        <f t="shared" si="69"/>
        <v>GI</v>
      </c>
    </row>
    <row r="2170" spans="1:12" s="40" customFormat="1" ht="14.25" customHeight="1" x14ac:dyDescent="0.25">
      <c r="A2170" s="38" t="s">
        <v>213</v>
      </c>
      <c r="B2170" s="38" t="s">
        <v>232</v>
      </c>
      <c r="C2170" s="38" t="s">
        <v>2249</v>
      </c>
      <c r="D2170" s="38" t="s">
        <v>935</v>
      </c>
      <c r="E2170" s="38" t="s">
        <v>877</v>
      </c>
      <c r="F2170" s="38" t="s">
        <v>936</v>
      </c>
      <c r="G2170" s="38" t="s">
        <v>2250</v>
      </c>
      <c r="H2170" s="38" t="s">
        <v>2665</v>
      </c>
      <c r="I2170" s="39">
        <v>6491.28</v>
      </c>
      <c r="J2170" s="11">
        <f>VLOOKUP(LEFT(B2170,5),[1]Percents!$C:$M,6,FALSE)</f>
        <v>0.29404999999999998</v>
      </c>
      <c r="K2170" s="13">
        <f t="shared" si="68"/>
        <v>1908.7608839999998</v>
      </c>
      <c r="L2170" s="15" t="str">
        <f t="shared" si="69"/>
        <v>GI</v>
      </c>
    </row>
    <row r="2171" spans="1:12" s="40" customFormat="1" ht="14.25" customHeight="1" x14ac:dyDescent="0.25">
      <c r="A2171" s="38" t="s">
        <v>213</v>
      </c>
      <c r="B2171" s="38" t="s">
        <v>258</v>
      </c>
      <c r="C2171" s="38" t="s">
        <v>2251</v>
      </c>
      <c r="D2171" s="38" t="s">
        <v>989</v>
      </c>
      <c r="E2171" s="38" t="s">
        <v>395</v>
      </c>
      <c r="F2171" s="38" t="s">
        <v>990</v>
      </c>
      <c r="G2171" s="38" t="s">
        <v>2252</v>
      </c>
      <c r="H2171" s="38" t="s">
        <v>2665</v>
      </c>
      <c r="I2171" s="39">
        <v>3052.38</v>
      </c>
      <c r="J2171" s="11">
        <f>VLOOKUP(LEFT(B2171,5),[1]Percents!$C:$M,6,FALSE)</f>
        <v>0.25</v>
      </c>
      <c r="K2171" s="13">
        <f t="shared" si="68"/>
        <v>763.09500000000003</v>
      </c>
      <c r="L2171" s="15" t="str">
        <f t="shared" si="69"/>
        <v>GI</v>
      </c>
    </row>
    <row r="2172" spans="1:12" s="40" customFormat="1" ht="14.25" customHeight="1" x14ac:dyDescent="0.25">
      <c r="A2172" s="38" t="s">
        <v>213</v>
      </c>
      <c r="B2172" s="38" t="s">
        <v>162</v>
      </c>
      <c r="C2172" s="38" t="s">
        <v>2253</v>
      </c>
      <c r="D2172" s="38" t="s">
        <v>681</v>
      </c>
      <c r="E2172" s="38" t="s">
        <v>3295</v>
      </c>
      <c r="F2172" s="38" t="s">
        <v>682</v>
      </c>
      <c r="G2172" s="38" t="s">
        <v>2254</v>
      </c>
      <c r="H2172" s="38" t="s">
        <v>2665</v>
      </c>
      <c r="I2172" s="39">
        <v>7304.0300000000007</v>
      </c>
      <c r="J2172" s="11">
        <f>VLOOKUP(LEFT(B2172,5),[1]Percents!$C:$M,6,FALSE)</f>
        <v>0.25</v>
      </c>
      <c r="K2172" s="13">
        <f t="shared" si="68"/>
        <v>1826.0075000000002</v>
      </c>
      <c r="L2172" s="15" t="str">
        <f t="shared" si="69"/>
        <v>GI</v>
      </c>
    </row>
    <row r="2173" spans="1:12" s="40" customFormat="1" ht="14.25" customHeight="1" x14ac:dyDescent="0.25">
      <c r="A2173" s="38" t="s">
        <v>213</v>
      </c>
      <c r="B2173" s="38" t="s">
        <v>258</v>
      </c>
      <c r="C2173" s="38" t="s">
        <v>2255</v>
      </c>
      <c r="D2173" s="38" t="s">
        <v>998</v>
      </c>
      <c r="E2173" s="38" t="s">
        <v>477</v>
      </c>
      <c r="F2173" s="38" t="s">
        <v>999</v>
      </c>
      <c r="G2173" s="38" t="s">
        <v>2256</v>
      </c>
      <c r="H2173" s="38" t="s">
        <v>2665</v>
      </c>
      <c r="I2173" s="39">
        <v>1510.38</v>
      </c>
      <c r="J2173" s="11">
        <f>VLOOKUP(LEFT(B2173,5),[1]Percents!$C:$M,6,FALSE)</f>
        <v>0.25</v>
      </c>
      <c r="K2173" s="13">
        <f t="shared" si="68"/>
        <v>377.59500000000003</v>
      </c>
      <c r="L2173" s="15" t="str">
        <f t="shared" si="69"/>
        <v>GI</v>
      </c>
    </row>
    <row r="2174" spans="1:12" s="40" customFormat="1" ht="14.25" customHeight="1" x14ac:dyDescent="0.25">
      <c r="A2174" s="38" t="s">
        <v>213</v>
      </c>
      <c r="B2174" s="38" t="s">
        <v>162</v>
      </c>
      <c r="C2174" s="38" t="s">
        <v>9555</v>
      </c>
      <c r="D2174" s="38" t="s">
        <v>9556</v>
      </c>
      <c r="E2174" s="38" t="s">
        <v>5959</v>
      </c>
      <c r="F2174" s="38" t="s">
        <v>9557</v>
      </c>
      <c r="G2174" s="38" t="s">
        <v>9558</v>
      </c>
      <c r="H2174" s="38" t="s">
        <v>2665</v>
      </c>
      <c r="I2174" s="39">
        <v>937.27</v>
      </c>
      <c r="J2174" s="11">
        <f>VLOOKUP(LEFT(B2174,5),[1]Percents!$C:$M,6,FALSE)</f>
        <v>0.25</v>
      </c>
      <c r="K2174" s="13">
        <f t="shared" si="68"/>
        <v>234.3175</v>
      </c>
      <c r="L2174" s="15" t="str">
        <f t="shared" si="69"/>
        <v>GI</v>
      </c>
    </row>
    <row r="2175" spans="1:12" s="40" customFormat="1" ht="14.25" customHeight="1" x14ac:dyDescent="0.25">
      <c r="A2175" s="38" t="s">
        <v>213</v>
      </c>
      <c r="B2175" s="38" t="s">
        <v>748</v>
      </c>
      <c r="C2175" s="38" t="s">
        <v>2257</v>
      </c>
      <c r="D2175" s="38" t="s">
        <v>1100</v>
      </c>
      <c r="E2175" s="38" t="s">
        <v>925</v>
      </c>
      <c r="F2175" s="38" t="s">
        <v>1101</v>
      </c>
      <c r="G2175" s="38" t="s">
        <v>2258</v>
      </c>
      <c r="H2175" s="38" t="s">
        <v>2665</v>
      </c>
      <c r="I2175" s="39">
        <v>50</v>
      </c>
      <c r="J2175" s="11">
        <f>VLOOKUP(LEFT(B2175,5),[1]Percents!$C:$M,6,FALSE)</f>
        <v>0.29404999999999998</v>
      </c>
      <c r="K2175" s="13">
        <f t="shared" si="68"/>
        <v>14.702499999999999</v>
      </c>
      <c r="L2175" s="15" t="str">
        <f t="shared" si="69"/>
        <v>GI</v>
      </c>
    </row>
    <row r="2176" spans="1:12" s="40" customFormat="1" ht="14.25" customHeight="1" x14ac:dyDescent="0.25">
      <c r="A2176" s="38" t="s">
        <v>213</v>
      </c>
      <c r="B2176" s="38" t="s">
        <v>9368</v>
      </c>
      <c r="C2176" s="38" t="s">
        <v>2257</v>
      </c>
      <c r="D2176" s="38" t="s">
        <v>1100</v>
      </c>
      <c r="E2176" s="38" t="s">
        <v>925</v>
      </c>
      <c r="F2176" s="38" t="s">
        <v>1101</v>
      </c>
      <c r="G2176" s="38" t="s">
        <v>2258</v>
      </c>
      <c r="H2176" s="38" t="s">
        <v>2665</v>
      </c>
      <c r="I2176" s="39">
        <v>1137.56</v>
      </c>
      <c r="J2176" s="11">
        <f>VLOOKUP(LEFT(B2176,5),[1]Percents!$C:$M,6,FALSE)</f>
        <v>0.29404999999999998</v>
      </c>
      <c r="K2176" s="13">
        <f t="shared" si="68"/>
        <v>334.49951799999997</v>
      </c>
      <c r="L2176" s="15" t="str">
        <f t="shared" si="69"/>
        <v>GI</v>
      </c>
    </row>
    <row r="2177" spans="1:12" s="40" customFormat="1" ht="14.25" customHeight="1" x14ac:dyDescent="0.25">
      <c r="A2177" s="38" t="s">
        <v>213</v>
      </c>
      <c r="B2177" s="38" t="s">
        <v>258</v>
      </c>
      <c r="C2177" s="38" t="s">
        <v>2259</v>
      </c>
      <c r="D2177" s="38" t="s">
        <v>1095</v>
      </c>
      <c r="E2177" s="38" t="s">
        <v>453</v>
      </c>
      <c r="F2177" s="38" t="s">
        <v>1096</v>
      </c>
      <c r="G2177" s="38" t="s">
        <v>1677</v>
      </c>
      <c r="H2177" s="38" t="s">
        <v>2665</v>
      </c>
      <c r="I2177" s="39">
        <v>14311.77</v>
      </c>
      <c r="J2177" s="11">
        <f>VLOOKUP(LEFT(B2177,5),[1]Percents!$C:$M,6,FALSE)</f>
        <v>0.25</v>
      </c>
      <c r="K2177" s="13">
        <f t="shared" si="68"/>
        <v>3577.9425000000001</v>
      </c>
      <c r="L2177" s="15" t="str">
        <f t="shared" si="69"/>
        <v>GI</v>
      </c>
    </row>
    <row r="2178" spans="1:12" s="40" customFormat="1" ht="14.25" customHeight="1" x14ac:dyDescent="0.25">
      <c r="A2178" s="38" t="s">
        <v>213</v>
      </c>
      <c r="B2178" s="38" t="s">
        <v>261</v>
      </c>
      <c r="C2178" s="38" t="s">
        <v>2260</v>
      </c>
      <c r="D2178" s="38" t="s">
        <v>937</v>
      </c>
      <c r="E2178" s="38" t="s">
        <v>938</v>
      </c>
      <c r="F2178" s="38" t="s">
        <v>939</v>
      </c>
      <c r="G2178" s="38" t="s">
        <v>2141</v>
      </c>
      <c r="H2178" s="38" t="s">
        <v>2665</v>
      </c>
      <c r="I2178" s="39">
        <v>6965</v>
      </c>
      <c r="J2178" s="11">
        <f>VLOOKUP(LEFT(B2178,5),[1]Percents!$C:$M,6,FALSE)</f>
        <v>0.25</v>
      </c>
      <c r="K2178" s="13">
        <f t="shared" si="68"/>
        <v>1741.25</v>
      </c>
      <c r="L2178" s="15" t="str">
        <f t="shared" si="69"/>
        <v>GI</v>
      </c>
    </row>
    <row r="2179" spans="1:12" s="40" customFormat="1" ht="14.25" customHeight="1" x14ac:dyDescent="0.25">
      <c r="A2179" s="38" t="s">
        <v>213</v>
      </c>
      <c r="B2179" s="38" t="s">
        <v>162</v>
      </c>
      <c r="C2179" s="38" t="s">
        <v>8888</v>
      </c>
      <c r="D2179" s="38" t="s">
        <v>8889</v>
      </c>
      <c r="E2179" s="38" t="s">
        <v>263</v>
      </c>
      <c r="F2179" s="38" t="s">
        <v>8890</v>
      </c>
      <c r="G2179" s="38" t="s">
        <v>8891</v>
      </c>
      <c r="H2179" s="38" t="s">
        <v>2665</v>
      </c>
      <c r="I2179" s="39">
        <v>1996.02</v>
      </c>
      <c r="J2179" s="11">
        <f>VLOOKUP(LEFT(B2179,5),[1]Percents!$C:$M,6,FALSE)</f>
        <v>0.25</v>
      </c>
      <c r="K2179" s="13">
        <f t="shared" si="68"/>
        <v>499.005</v>
      </c>
      <c r="L2179" s="15" t="str">
        <f t="shared" si="69"/>
        <v>GI</v>
      </c>
    </row>
    <row r="2180" spans="1:12" s="40" customFormat="1" ht="14.25" customHeight="1" x14ac:dyDescent="0.25">
      <c r="A2180" s="38" t="s">
        <v>243</v>
      </c>
      <c r="B2180" s="38" t="s">
        <v>50</v>
      </c>
      <c r="C2180" s="38" t="s">
        <v>2261</v>
      </c>
      <c r="D2180" s="38" t="s">
        <v>1531</v>
      </c>
      <c r="E2180" s="38" t="s">
        <v>386</v>
      </c>
      <c r="F2180" s="38" t="s">
        <v>1532</v>
      </c>
      <c r="G2180" s="38" t="s">
        <v>1715</v>
      </c>
      <c r="H2180" s="38" t="s">
        <v>2665</v>
      </c>
      <c r="I2180" s="39">
        <v>41807.01</v>
      </c>
      <c r="J2180" s="11">
        <f>VLOOKUP(LEFT(B2180,5),[1]Percents!$C:$M,6,FALSE)</f>
        <v>9.0999999999999998E-2</v>
      </c>
      <c r="K2180" s="13">
        <f t="shared" si="68"/>
        <v>3804.4379100000001</v>
      </c>
      <c r="L2180" s="15" t="str">
        <f t="shared" si="69"/>
        <v>GI</v>
      </c>
    </row>
    <row r="2181" spans="1:12" s="40" customFormat="1" ht="14.25" customHeight="1" x14ac:dyDescent="0.25">
      <c r="A2181" s="38" t="s">
        <v>213</v>
      </c>
      <c r="B2181" s="38" t="s">
        <v>164</v>
      </c>
      <c r="C2181" s="38" t="s">
        <v>2262</v>
      </c>
      <c r="D2181" s="38" t="s">
        <v>1140</v>
      </c>
      <c r="E2181" s="38" t="s">
        <v>601</v>
      </c>
      <c r="F2181" s="38" t="s">
        <v>1141</v>
      </c>
      <c r="G2181" s="38" t="s">
        <v>2263</v>
      </c>
      <c r="H2181" s="38" t="s">
        <v>2665</v>
      </c>
      <c r="I2181" s="39">
        <v>519.54</v>
      </c>
      <c r="J2181" s="11">
        <f>VLOOKUP(LEFT(B2181,5),[1]Percents!$C:$M,6,FALSE)</f>
        <v>0.29404999999999998</v>
      </c>
      <c r="K2181" s="13">
        <f t="shared" si="68"/>
        <v>152.77073699999997</v>
      </c>
      <c r="L2181" s="15" t="str">
        <f t="shared" si="69"/>
        <v>GI</v>
      </c>
    </row>
    <row r="2182" spans="1:12" s="40" customFormat="1" ht="14.25" customHeight="1" x14ac:dyDescent="0.25">
      <c r="A2182" s="38" t="s">
        <v>213</v>
      </c>
      <c r="B2182" s="38" t="s">
        <v>2</v>
      </c>
      <c r="C2182" s="38" t="s">
        <v>9559</v>
      </c>
      <c r="D2182" s="38" t="s">
        <v>9560</v>
      </c>
      <c r="E2182" s="38" t="s">
        <v>9561</v>
      </c>
      <c r="F2182" s="38" t="s">
        <v>9562</v>
      </c>
      <c r="G2182" s="38" t="s">
        <v>9563</v>
      </c>
      <c r="H2182" s="38" t="s">
        <v>2665</v>
      </c>
      <c r="I2182" s="39">
        <v>0.01</v>
      </c>
      <c r="J2182" s="11">
        <f>VLOOKUP(LEFT(B2182,5),[1]Percents!$C:$M,6,FALSE)</f>
        <v>0.29404999999999998</v>
      </c>
      <c r="K2182" s="13">
        <f t="shared" si="68"/>
        <v>2.9405E-3</v>
      </c>
      <c r="L2182" s="15" t="str">
        <f t="shared" si="69"/>
        <v>GI</v>
      </c>
    </row>
    <row r="2183" spans="1:12" s="40" customFormat="1" ht="14.25" customHeight="1" x14ac:dyDescent="0.25">
      <c r="A2183" s="38" t="s">
        <v>213</v>
      </c>
      <c r="B2183" s="38" t="s">
        <v>258</v>
      </c>
      <c r="C2183" s="38" t="s">
        <v>2264</v>
      </c>
      <c r="D2183" s="38" t="s">
        <v>1055</v>
      </c>
      <c r="E2183" s="38" t="s">
        <v>17</v>
      </c>
      <c r="F2183" s="38" t="s">
        <v>1056</v>
      </c>
      <c r="G2183" s="38" t="s">
        <v>2265</v>
      </c>
      <c r="H2183" s="38" t="s">
        <v>2665</v>
      </c>
      <c r="I2183" s="39">
        <v>84.55</v>
      </c>
      <c r="J2183" s="11">
        <f>VLOOKUP(LEFT(B2183,5),[1]Percents!$C:$M,6,FALSE)</f>
        <v>0.25</v>
      </c>
      <c r="K2183" s="13">
        <f t="shared" si="68"/>
        <v>21.137499999999999</v>
      </c>
      <c r="L2183" s="15" t="str">
        <f t="shared" si="69"/>
        <v>GI</v>
      </c>
    </row>
    <row r="2184" spans="1:12" s="40" customFormat="1" ht="14.25" customHeight="1" x14ac:dyDescent="0.25">
      <c r="A2184" s="38" t="s">
        <v>213</v>
      </c>
      <c r="B2184" s="38" t="s">
        <v>68</v>
      </c>
      <c r="C2184" s="38" t="s">
        <v>2266</v>
      </c>
      <c r="D2184" s="38" t="s">
        <v>2267</v>
      </c>
      <c r="E2184" s="38" t="s">
        <v>788</v>
      </c>
      <c r="F2184" s="38" t="s">
        <v>2268</v>
      </c>
      <c r="G2184" s="38" t="s">
        <v>2269</v>
      </c>
      <c r="H2184" s="38" t="s">
        <v>2665</v>
      </c>
      <c r="I2184" s="39">
        <v>12734.97</v>
      </c>
      <c r="J2184" s="11">
        <f>VLOOKUP(LEFT(B2184,5),[1]Percents!$C:$M,6,FALSE)</f>
        <v>0.29404999999999998</v>
      </c>
      <c r="K2184" s="13">
        <f t="shared" si="68"/>
        <v>3744.7179284999997</v>
      </c>
      <c r="L2184" s="15" t="str">
        <f t="shared" si="69"/>
        <v>GI</v>
      </c>
    </row>
    <row r="2185" spans="1:12" s="40" customFormat="1" ht="14.25" customHeight="1" x14ac:dyDescent="0.25">
      <c r="A2185" s="38" t="s">
        <v>213</v>
      </c>
      <c r="B2185" s="38" t="s">
        <v>195</v>
      </c>
      <c r="C2185" s="38" t="s">
        <v>8892</v>
      </c>
      <c r="D2185" s="38" t="s">
        <v>8893</v>
      </c>
      <c r="E2185" s="38" t="s">
        <v>75</v>
      </c>
      <c r="F2185" s="38" t="s">
        <v>8894</v>
      </c>
      <c r="G2185" s="38" t="s">
        <v>2270</v>
      </c>
      <c r="H2185" s="38" t="s">
        <v>2665</v>
      </c>
      <c r="I2185" s="39">
        <v>1451.56</v>
      </c>
      <c r="J2185" s="11">
        <f>VLOOKUP(LEFT(B2185,5),[1]Percents!$C:$M,6,FALSE)</f>
        <v>8.6050000000000001E-2</v>
      </c>
      <c r="K2185" s="13">
        <f t="shared" si="68"/>
        <v>124.906738</v>
      </c>
      <c r="L2185" s="15" t="str">
        <f t="shared" si="69"/>
        <v>GI</v>
      </c>
    </row>
    <row r="2186" spans="1:12" s="40" customFormat="1" ht="14.25" customHeight="1" x14ac:dyDescent="0.25">
      <c r="A2186" s="38" t="s">
        <v>213</v>
      </c>
      <c r="B2186" s="38" t="s">
        <v>145</v>
      </c>
      <c r="C2186" s="38" t="s">
        <v>12223</v>
      </c>
      <c r="D2186" s="38" t="s">
        <v>12224</v>
      </c>
      <c r="E2186" s="38" t="s">
        <v>220</v>
      </c>
      <c r="F2186" s="38" t="s">
        <v>12225</v>
      </c>
      <c r="G2186" s="38" t="s">
        <v>1706</v>
      </c>
      <c r="H2186" s="38" t="s">
        <v>2665</v>
      </c>
      <c r="I2186" s="39">
        <v>75.09</v>
      </c>
      <c r="J2186" s="11">
        <f>VLOOKUP(LEFT(B2186,5),[1]Percents!$C:$M,6,FALSE)</f>
        <v>0.29404999999999998</v>
      </c>
      <c r="K2186" s="13">
        <f t="shared" si="68"/>
        <v>22.0802145</v>
      </c>
      <c r="L2186" s="15" t="str">
        <f t="shared" si="69"/>
        <v>GI</v>
      </c>
    </row>
    <row r="2187" spans="1:12" s="40" customFormat="1" ht="14.25" customHeight="1" x14ac:dyDescent="0.25">
      <c r="A2187" s="38" t="s">
        <v>213</v>
      </c>
      <c r="B2187" s="38" t="s">
        <v>232</v>
      </c>
      <c r="C2187" s="38" t="s">
        <v>6405</v>
      </c>
      <c r="D2187" s="38" t="s">
        <v>6406</v>
      </c>
      <c r="E2187" s="38" t="s">
        <v>877</v>
      </c>
      <c r="F2187" s="38" t="s">
        <v>6407</v>
      </c>
      <c r="G2187" s="38" t="s">
        <v>6408</v>
      </c>
      <c r="H2187" s="38" t="s">
        <v>2665</v>
      </c>
      <c r="I2187" s="39">
        <v>6173.51</v>
      </c>
      <c r="J2187" s="11">
        <f>VLOOKUP(LEFT(B2187,5),[1]Percents!$C:$M,6,FALSE)</f>
        <v>0.29404999999999998</v>
      </c>
      <c r="K2187" s="13">
        <f t="shared" si="68"/>
        <v>1815.3206155</v>
      </c>
      <c r="L2187" s="15" t="str">
        <f t="shared" si="69"/>
        <v>GI</v>
      </c>
    </row>
    <row r="2188" spans="1:12" s="40" customFormat="1" ht="14.25" customHeight="1" x14ac:dyDescent="0.25">
      <c r="A2188" s="38" t="s">
        <v>213</v>
      </c>
      <c r="B2188" s="38" t="s">
        <v>145</v>
      </c>
      <c r="C2188" s="38" t="s">
        <v>9564</v>
      </c>
      <c r="D2188" s="38" t="s">
        <v>9565</v>
      </c>
      <c r="E2188" s="38" t="s">
        <v>220</v>
      </c>
      <c r="F2188" s="38" t="s">
        <v>9566</v>
      </c>
      <c r="G2188" s="38" t="s">
        <v>2271</v>
      </c>
      <c r="H2188" s="38" t="s">
        <v>2665</v>
      </c>
      <c r="I2188" s="39">
        <v>1798.51</v>
      </c>
      <c r="J2188" s="11">
        <f>VLOOKUP(LEFT(B2188,5),[1]Percents!$C:$M,6,FALSE)</f>
        <v>0.29404999999999998</v>
      </c>
      <c r="K2188" s="13">
        <f t="shared" si="68"/>
        <v>528.85186549999992</v>
      </c>
      <c r="L2188" s="15" t="str">
        <f t="shared" si="69"/>
        <v>GI</v>
      </c>
    </row>
    <row r="2189" spans="1:12" s="40" customFormat="1" ht="14.25" customHeight="1" x14ac:dyDescent="0.25">
      <c r="A2189" s="38" t="s">
        <v>213</v>
      </c>
      <c r="B2189" s="38" t="s">
        <v>42</v>
      </c>
      <c r="C2189" s="38" t="s">
        <v>3457</v>
      </c>
      <c r="D2189" s="38" t="s">
        <v>3458</v>
      </c>
      <c r="E2189" s="38" t="s">
        <v>80</v>
      </c>
      <c r="F2189" s="38" t="s">
        <v>3459</v>
      </c>
      <c r="G2189" s="38" t="s">
        <v>1703</v>
      </c>
      <c r="H2189" s="38" t="s">
        <v>2665</v>
      </c>
      <c r="I2189" s="39">
        <v>85.98</v>
      </c>
      <c r="J2189" s="11">
        <f>VLOOKUP(LEFT(B2189,5),[1]Percents!$C:$M,6,FALSE)</f>
        <v>0.29404999999999998</v>
      </c>
      <c r="K2189" s="13">
        <f t="shared" si="68"/>
        <v>25.282419000000001</v>
      </c>
      <c r="L2189" s="15" t="str">
        <f t="shared" si="69"/>
        <v>GI</v>
      </c>
    </row>
    <row r="2190" spans="1:12" s="40" customFormat="1" ht="14.25" customHeight="1" x14ac:dyDescent="0.25">
      <c r="A2190" s="38" t="s">
        <v>213</v>
      </c>
      <c r="B2190" s="38" t="s">
        <v>2</v>
      </c>
      <c r="C2190" s="38" t="s">
        <v>2272</v>
      </c>
      <c r="D2190" s="38" t="s">
        <v>1081</v>
      </c>
      <c r="E2190" s="38" t="s">
        <v>643</v>
      </c>
      <c r="F2190" s="38" t="s">
        <v>1082</v>
      </c>
      <c r="G2190" s="38" t="s">
        <v>2273</v>
      </c>
      <c r="H2190" s="38" t="s">
        <v>2665</v>
      </c>
      <c r="I2190" s="39">
        <v>10547.53</v>
      </c>
      <c r="J2190" s="11">
        <f>VLOOKUP(LEFT(B2190,5),[1]Percents!$C:$M,6,FALSE)</f>
        <v>0.29404999999999998</v>
      </c>
      <c r="K2190" s="13">
        <f t="shared" si="68"/>
        <v>3101.5011964999999</v>
      </c>
      <c r="L2190" s="15" t="str">
        <f t="shared" si="69"/>
        <v>GI</v>
      </c>
    </row>
    <row r="2191" spans="1:12" s="40" customFormat="1" ht="14.25" customHeight="1" x14ac:dyDescent="0.25">
      <c r="A2191" s="38" t="s">
        <v>213</v>
      </c>
      <c r="B2191" s="38" t="s">
        <v>225</v>
      </c>
      <c r="C2191" s="38" t="s">
        <v>2274</v>
      </c>
      <c r="D2191" s="38" t="s">
        <v>1129</v>
      </c>
      <c r="E2191" s="38" t="s">
        <v>60</v>
      </c>
      <c r="F2191" s="38" t="s">
        <v>1130</v>
      </c>
      <c r="G2191" s="38" t="s">
        <v>2068</v>
      </c>
      <c r="H2191" s="38" t="s">
        <v>2665</v>
      </c>
      <c r="I2191" s="39">
        <v>689.67</v>
      </c>
      <c r="J2191" s="11">
        <f>VLOOKUP(LEFT(B2191,5),[1]Percents!$C:$M,6,FALSE)</f>
        <v>0.29404999999999998</v>
      </c>
      <c r="K2191" s="13">
        <f t="shared" si="68"/>
        <v>202.79746349999996</v>
      </c>
      <c r="L2191" s="15" t="str">
        <f t="shared" si="69"/>
        <v>GI</v>
      </c>
    </row>
    <row r="2192" spans="1:12" s="40" customFormat="1" ht="14.25" customHeight="1" x14ac:dyDescent="0.25">
      <c r="A2192" s="38" t="s">
        <v>213</v>
      </c>
      <c r="B2192" s="38" t="s">
        <v>162</v>
      </c>
      <c r="C2192" s="38" t="s">
        <v>2276</v>
      </c>
      <c r="D2192" s="38" t="s">
        <v>1142</v>
      </c>
      <c r="E2192" s="38" t="s">
        <v>165</v>
      </c>
      <c r="F2192" s="38" t="s">
        <v>1143</v>
      </c>
      <c r="G2192" s="38" t="s">
        <v>2275</v>
      </c>
      <c r="H2192" s="38" t="s">
        <v>2665</v>
      </c>
      <c r="I2192" s="39">
        <v>2301.7399999999998</v>
      </c>
      <c r="J2192" s="11">
        <f>VLOOKUP(LEFT(B2192,5),[1]Percents!$C:$M,6,FALSE)</f>
        <v>0.25</v>
      </c>
      <c r="K2192" s="13">
        <f t="shared" si="68"/>
        <v>575.43499999999995</v>
      </c>
      <c r="L2192" s="15" t="str">
        <f t="shared" si="69"/>
        <v>GI</v>
      </c>
    </row>
    <row r="2193" spans="1:12" s="40" customFormat="1" ht="14.25" customHeight="1" x14ac:dyDescent="0.25">
      <c r="A2193" s="38" t="s">
        <v>213</v>
      </c>
      <c r="B2193" s="38" t="s">
        <v>190</v>
      </c>
      <c r="C2193" s="38" t="s">
        <v>2277</v>
      </c>
      <c r="D2193" s="38" t="s">
        <v>1071</v>
      </c>
      <c r="E2193" s="38" t="s">
        <v>987</v>
      </c>
      <c r="F2193" s="38" t="s">
        <v>1072</v>
      </c>
      <c r="G2193" s="38" t="s">
        <v>1715</v>
      </c>
      <c r="H2193" s="38" t="s">
        <v>2665</v>
      </c>
      <c r="I2193" s="39">
        <v>112000.22</v>
      </c>
      <c r="J2193" s="11">
        <f>VLOOKUP(LEFT(B2193,5),[1]Percents!$C:$M,6,FALSE)</f>
        <v>0.25</v>
      </c>
      <c r="K2193" s="13">
        <f t="shared" si="68"/>
        <v>28000.055</v>
      </c>
      <c r="L2193" s="15" t="str">
        <f t="shared" si="69"/>
        <v>GI</v>
      </c>
    </row>
    <row r="2194" spans="1:12" s="40" customFormat="1" ht="14.25" customHeight="1" x14ac:dyDescent="0.25">
      <c r="A2194" s="38" t="s">
        <v>213</v>
      </c>
      <c r="B2194" s="38" t="s">
        <v>2</v>
      </c>
      <c r="C2194" s="38" t="s">
        <v>12226</v>
      </c>
      <c r="D2194" s="38" t="s">
        <v>12227</v>
      </c>
      <c r="E2194" s="38" t="s">
        <v>1124</v>
      </c>
      <c r="F2194" s="38" t="s">
        <v>12228</v>
      </c>
      <c r="G2194" s="38" t="s">
        <v>12229</v>
      </c>
      <c r="H2194" s="38" t="s">
        <v>2665</v>
      </c>
      <c r="I2194" s="41">
        <v>-486.33</v>
      </c>
      <c r="J2194" s="11">
        <f>VLOOKUP(LEFT(B2194,5),[1]Percents!$C:$M,6,FALSE)</f>
        <v>0.29404999999999998</v>
      </c>
      <c r="K2194" s="13">
        <f t="shared" si="68"/>
        <v>-143.0053365</v>
      </c>
      <c r="L2194" s="15" t="str">
        <f t="shared" si="69"/>
        <v>GI</v>
      </c>
    </row>
    <row r="2195" spans="1:12" s="40" customFormat="1" ht="14.25" customHeight="1" x14ac:dyDescent="0.25">
      <c r="A2195" s="38" t="s">
        <v>213</v>
      </c>
      <c r="B2195" s="38" t="s">
        <v>258</v>
      </c>
      <c r="C2195" s="38" t="s">
        <v>2278</v>
      </c>
      <c r="D2195" s="38" t="s">
        <v>1219</v>
      </c>
      <c r="E2195" s="38" t="s">
        <v>453</v>
      </c>
      <c r="F2195" s="38" t="s">
        <v>1220</v>
      </c>
      <c r="G2195" s="38" t="s">
        <v>1943</v>
      </c>
      <c r="H2195" s="38" t="s">
        <v>2665</v>
      </c>
      <c r="I2195" s="39">
        <v>1125.31</v>
      </c>
      <c r="J2195" s="11">
        <f>VLOOKUP(LEFT(B2195,5),[1]Percents!$C:$M,6,FALSE)</f>
        <v>0.25</v>
      </c>
      <c r="K2195" s="13">
        <f t="shared" si="68"/>
        <v>281.32749999999999</v>
      </c>
      <c r="L2195" s="15" t="str">
        <f t="shared" si="69"/>
        <v>GI</v>
      </c>
    </row>
    <row r="2196" spans="1:12" s="40" customFormat="1" ht="14.25" customHeight="1" x14ac:dyDescent="0.25">
      <c r="A2196" s="38" t="s">
        <v>243</v>
      </c>
      <c r="B2196" s="38" t="s">
        <v>203</v>
      </c>
      <c r="C2196" s="38" t="s">
        <v>2279</v>
      </c>
      <c r="D2196" s="38" t="s">
        <v>1174</v>
      </c>
      <c r="E2196" s="38" t="s">
        <v>205</v>
      </c>
      <c r="F2196" s="38" t="s">
        <v>1175</v>
      </c>
      <c r="G2196" s="38" t="s">
        <v>2280</v>
      </c>
      <c r="H2196" s="38" t="s">
        <v>2665</v>
      </c>
      <c r="I2196" s="39">
        <v>20128.78</v>
      </c>
      <c r="J2196" s="11">
        <f>VLOOKUP(LEFT(B2196,5),[1]Percents!$C:$M,6,FALSE)</f>
        <v>9.0999999999999998E-2</v>
      </c>
      <c r="K2196" s="13">
        <f t="shared" si="68"/>
        <v>1831.7189799999999</v>
      </c>
      <c r="L2196" s="15" t="str">
        <f t="shared" si="69"/>
        <v>GI</v>
      </c>
    </row>
    <row r="2197" spans="1:12" s="40" customFormat="1" ht="14.25" customHeight="1" x14ac:dyDescent="0.25">
      <c r="A2197" s="38" t="s">
        <v>213</v>
      </c>
      <c r="B2197" s="38" t="s">
        <v>839</v>
      </c>
      <c r="C2197" s="38" t="s">
        <v>4230</v>
      </c>
      <c r="D2197" s="38" t="s">
        <v>4231</v>
      </c>
      <c r="E2197" s="38" t="s">
        <v>4229</v>
      </c>
      <c r="F2197" s="38" t="s">
        <v>4232</v>
      </c>
      <c r="G2197" s="38" t="s">
        <v>2281</v>
      </c>
      <c r="H2197" s="38" t="s">
        <v>2665</v>
      </c>
      <c r="I2197" s="39">
        <v>2399.4</v>
      </c>
      <c r="J2197" s="11">
        <f>VLOOKUP(LEFT(B2197,5),[1]Percents!$C:$M,6,FALSE)</f>
        <v>0.29404999999999998</v>
      </c>
      <c r="K2197" s="13">
        <f t="shared" si="68"/>
        <v>705.54356999999993</v>
      </c>
      <c r="L2197" s="15" t="str">
        <f t="shared" si="69"/>
        <v>GI</v>
      </c>
    </row>
    <row r="2198" spans="1:12" s="40" customFormat="1" ht="14.25" customHeight="1" x14ac:dyDescent="0.25">
      <c r="A2198" s="38" t="s">
        <v>213</v>
      </c>
      <c r="B2198" s="38" t="s">
        <v>4321</v>
      </c>
      <c r="C2198" s="38" t="s">
        <v>9567</v>
      </c>
      <c r="D2198" s="38" t="s">
        <v>9568</v>
      </c>
      <c r="E2198" s="38" t="s">
        <v>1633</v>
      </c>
      <c r="F2198" s="38" t="s">
        <v>9569</v>
      </c>
      <c r="G2198" s="38" t="s">
        <v>9570</v>
      </c>
      <c r="H2198" s="38" t="s">
        <v>2665</v>
      </c>
      <c r="I2198" s="39">
        <v>1421.24</v>
      </c>
      <c r="J2198" s="11">
        <f>VLOOKUP(LEFT(B2198,5),[1]Percents!$C:$M,6,FALSE)</f>
        <v>0.29404999999999998</v>
      </c>
      <c r="K2198" s="13">
        <f t="shared" si="68"/>
        <v>417.91562199999998</v>
      </c>
      <c r="L2198" s="15" t="str">
        <f t="shared" si="69"/>
        <v>GI</v>
      </c>
    </row>
    <row r="2199" spans="1:12" s="40" customFormat="1" ht="14.25" customHeight="1" x14ac:dyDescent="0.25">
      <c r="A2199" s="38" t="s">
        <v>213</v>
      </c>
      <c r="B2199" s="38" t="s">
        <v>4321</v>
      </c>
      <c r="C2199" s="38" t="s">
        <v>2727</v>
      </c>
      <c r="D2199" s="38" t="s">
        <v>2728</v>
      </c>
      <c r="E2199" s="38" t="s">
        <v>1633</v>
      </c>
      <c r="F2199" s="38" t="s">
        <v>9571</v>
      </c>
      <c r="G2199" s="38" t="s">
        <v>2232</v>
      </c>
      <c r="H2199" s="38" t="s">
        <v>2665</v>
      </c>
      <c r="I2199" s="39">
        <v>1094.26</v>
      </c>
      <c r="J2199" s="11">
        <f>VLOOKUP(LEFT(B2199,5),[1]Percents!$C:$M,6,FALSE)</f>
        <v>0.29404999999999998</v>
      </c>
      <c r="K2199" s="13">
        <f t="shared" si="68"/>
        <v>321.76715299999995</v>
      </c>
      <c r="L2199" s="15" t="str">
        <f t="shared" si="69"/>
        <v>GI</v>
      </c>
    </row>
    <row r="2200" spans="1:12" s="40" customFormat="1" ht="14.25" customHeight="1" x14ac:dyDescent="0.25">
      <c r="A2200" s="38" t="s">
        <v>213</v>
      </c>
      <c r="B2200" s="38" t="s">
        <v>145</v>
      </c>
      <c r="C2200" s="38" t="s">
        <v>12585</v>
      </c>
      <c r="D2200" s="38" t="s">
        <v>12586</v>
      </c>
      <c r="E2200" s="38" t="s">
        <v>320</v>
      </c>
      <c r="F2200" s="38" t="s">
        <v>12587</v>
      </c>
      <c r="G2200" s="38" t="s">
        <v>2122</v>
      </c>
      <c r="H2200" s="38" t="s">
        <v>2665</v>
      </c>
      <c r="I2200" s="39">
        <v>970.52</v>
      </c>
      <c r="J2200" s="11">
        <f>VLOOKUP(LEFT(B2200,5),[1]Percents!$C:$M,6,FALSE)</f>
        <v>0.29404999999999998</v>
      </c>
      <c r="K2200" s="13">
        <f t="shared" si="68"/>
        <v>285.38140599999997</v>
      </c>
      <c r="L2200" s="15" t="str">
        <f t="shared" si="69"/>
        <v>GI</v>
      </c>
    </row>
    <row r="2201" spans="1:12" s="40" customFormat="1" ht="14.25" customHeight="1" x14ac:dyDescent="0.25">
      <c r="A2201" s="38" t="s">
        <v>213</v>
      </c>
      <c r="B2201" s="38" t="s">
        <v>162</v>
      </c>
      <c r="C2201" s="38" t="s">
        <v>10120</v>
      </c>
      <c r="D2201" s="38" t="s">
        <v>10121</v>
      </c>
      <c r="E2201" s="38" t="s">
        <v>1537</v>
      </c>
      <c r="F2201" s="38" t="s">
        <v>10122</v>
      </c>
      <c r="G2201" s="38" t="s">
        <v>1946</v>
      </c>
      <c r="H2201" s="38" t="s">
        <v>2665</v>
      </c>
      <c r="I2201" s="39">
        <v>1801.77</v>
      </c>
      <c r="J2201" s="11">
        <f>VLOOKUP(LEFT(B2201,5),[1]Percents!$C:$M,6,FALSE)</f>
        <v>0.25</v>
      </c>
      <c r="K2201" s="13">
        <f t="shared" si="68"/>
        <v>450.4425</v>
      </c>
      <c r="L2201" s="15" t="str">
        <f t="shared" si="69"/>
        <v>GI</v>
      </c>
    </row>
    <row r="2202" spans="1:12" s="40" customFormat="1" ht="14.25" customHeight="1" x14ac:dyDescent="0.25">
      <c r="A2202" s="38" t="s">
        <v>213</v>
      </c>
      <c r="B2202" s="38" t="s">
        <v>261</v>
      </c>
      <c r="C2202" s="38" t="s">
        <v>2283</v>
      </c>
      <c r="D2202" s="38" t="s">
        <v>1243</v>
      </c>
      <c r="E2202" s="38" t="s">
        <v>3296</v>
      </c>
      <c r="F2202" s="38" t="s">
        <v>1204</v>
      </c>
      <c r="G2202" s="38" t="s">
        <v>2282</v>
      </c>
      <c r="H2202" s="38" t="s">
        <v>2665</v>
      </c>
      <c r="I2202" s="39">
        <v>12493.39</v>
      </c>
      <c r="J2202" s="11">
        <f>VLOOKUP(LEFT(B2202,5),[1]Percents!$C:$M,6,FALSE)</f>
        <v>0.25</v>
      </c>
      <c r="K2202" s="13">
        <f t="shared" si="68"/>
        <v>3123.3474999999999</v>
      </c>
      <c r="L2202" s="15" t="str">
        <f t="shared" si="69"/>
        <v>GI</v>
      </c>
    </row>
    <row r="2203" spans="1:12" s="40" customFormat="1" ht="14.25" customHeight="1" x14ac:dyDescent="0.25">
      <c r="A2203" s="38" t="s">
        <v>213</v>
      </c>
      <c r="B2203" s="38" t="s">
        <v>162</v>
      </c>
      <c r="C2203" s="38" t="s">
        <v>2285</v>
      </c>
      <c r="D2203" s="38" t="s">
        <v>1328</v>
      </c>
      <c r="E2203" s="38" t="s">
        <v>18</v>
      </c>
      <c r="F2203" s="38" t="s">
        <v>1329</v>
      </c>
      <c r="G2203" s="38" t="s">
        <v>2286</v>
      </c>
      <c r="H2203" s="38" t="s">
        <v>2665</v>
      </c>
      <c r="I2203" s="39">
        <v>575.28</v>
      </c>
      <c r="J2203" s="11">
        <f>VLOOKUP(LEFT(B2203,5),[1]Percents!$C:$M,6,FALSE)</f>
        <v>0.25</v>
      </c>
      <c r="K2203" s="13">
        <f t="shared" si="68"/>
        <v>143.82</v>
      </c>
      <c r="L2203" s="15" t="str">
        <f t="shared" si="69"/>
        <v>GI</v>
      </c>
    </row>
    <row r="2204" spans="1:12" s="40" customFormat="1" ht="14.25" customHeight="1" x14ac:dyDescent="0.25">
      <c r="A2204" s="38" t="s">
        <v>213</v>
      </c>
      <c r="B2204" s="38" t="s">
        <v>225</v>
      </c>
      <c r="C2204" s="38" t="s">
        <v>11827</v>
      </c>
      <c r="D2204" s="38" t="s">
        <v>11828</v>
      </c>
      <c r="E2204" s="38" t="s">
        <v>10</v>
      </c>
      <c r="F2204" s="38" t="s">
        <v>11829</v>
      </c>
      <c r="G2204" s="38" t="s">
        <v>1715</v>
      </c>
      <c r="H2204" s="38" t="s">
        <v>2665</v>
      </c>
      <c r="I2204" s="41">
        <v>-1081.6400000000001</v>
      </c>
      <c r="J2204" s="11">
        <f>VLOOKUP(LEFT(B2204,5),[1]Percents!$C:$M,6,FALSE)</f>
        <v>0.29404999999999998</v>
      </c>
      <c r="K2204" s="13">
        <f t="shared" ref="K2204:K2267" si="70">+J2204*I2204</f>
        <v>-318.056242</v>
      </c>
      <c r="L2204" s="15" t="str">
        <f t="shared" si="69"/>
        <v>GI</v>
      </c>
    </row>
    <row r="2205" spans="1:12" s="40" customFormat="1" ht="14.25" customHeight="1" x14ac:dyDescent="0.25">
      <c r="A2205" s="38" t="s">
        <v>213</v>
      </c>
      <c r="B2205" s="38" t="s">
        <v>162</v>
      </c>
      <c r="C2205" s="38" t="s">
        <v>2287</v>
      </c>
      <c r="D2205" s="38" t="s">
        <v>1244</v>
      </c>
      <c r="E2205" s="38" t="s">
        <v>18</v>
      </c>
      <c r="F2205" s="38" t="s">
        <v>1245</v>
      </c>
      <c r="G2205" s="38" t="s">
        <v>2286</v>
      </c>
      <c r="H2205" s="38" t="s">
        <v>2665</v>
      </c>
      <c r="I2205" s="39">
        <v>48414.43</v>
      </c>
      <c r="J2205" s="11">
        <f>VLOOKUP(LEFT(B2205,5),[1]Percents!$C:$M,6,FALSE)</f>
        <v>0.25</v>
      </c>
      <c r="K2205" s="13">
        <f t="shared" si="70"/>
        <v>12103.6075</v>
      </c>
      <c r="L2205" s="15" t="str">
        <f t="shared" si="69"/>
        <v>GI</v>
      </c>
    </row>
    <row r="2206" spans="1:12" s="40" customFormat="1" ht="14.25" customHeight="1" x14ac:dyDescent="0.25">
      <c r="A2206" s="38" t="s">
        <v>213</v>
      </c>
      <c r="B2206" s="38" t="s">
        <v>261</v>
      </c>
      <c r="C2206" s="38" t="s">
        <v>2288</v>
      </c>
      <c r="D2206" s="38" t="s">
        <v>1221</v>
      </c>
      <c r="E2206" s="38" t="s">
        <v>3296</v>
      </c>
      <c r="F2206" s="38" t="s">
        <v>1222</v>
      </c>
      <c r="G2206" s="38" t="s">
        <v>2284</v>
      </c>
      <c r="H2206" s="38" t="s">
        <v>2665</v>
      </c>
      <c r="I2206" s="39">
        <v>2945.75</v>
      </c>
      <c r="J2206" s="11">
        <f>VLOOKUP(LEFT(B2206,5),[1]Percents!$C:$M,6,FALSE)</f>
        <v>0.25</v>
      </c>
      <c r="K2206" s="13">
        <f t="shared" si="70"/>
        <v>736.4375</v>
      </c>
      <c r="L2206" s="15" t="str">
        <f t="shared" si="69"/>
        <v>GI</v>
      </c>
    </row>
    <row r="2207" spans="1:12" s="40" customFormat="1" ht="14.25" customHeight="1" x14ac:dyDescent="0.25">
      <c r="A2207" s="38" t="s">
        <v>243</v>
      </c>
      <c r="B2207" s="38" t="s">
        <v>674</v>
      </c>
      <c r="C2207" s="38" t="s">
        <v>9572</v>
      </c>
      <c r="D2207" s="38" t="s">
        <v>9573</v>
      </c>
      <c r="E2207" s="38" t="s">
        <v>675</v>
      </c>
      <c r="F2207" s="38" t="s">
        <v>9574</v>
      </c>
      <c r="G2207" s="38" t="s">
        <v>1710</v>
      </c>
      <c r="H2207" s="38" t="s">
        <v>2665</v>
      </c>
      <c r="I2207" s="41">
        <v>-0.01</v>
      </c>
      <c r="J2207" s="11">
        <f>VLOOKUP(LEFT(B2207,5),[1]Percents!$C:$M,6,FALSE)</f>
        <v>9.0999999999999998E-2</v>
      </c>
      <c r="K2207" s="13">
        <f t="shared" si="70"/>
        <v>-9.1E-4</v>
      </c>
      <c r="L2207" s="15" t="str">
        <f t="shared" si="69"/>
        <v>GI</v>
      </c>
    </row>
    <row r="2208" spans="1:12" s="40" customFormat="1" ht="14.25" customHeight="1" x14ac:dyDescent="0.25">
      <c r="A2208" s="38" t="s">
        <v>213</v>
      </c>
      <c r="B2208" s="38" t="s">
        <v>98</v>
      </c>
      <c r="C2208" s="38" t="s">
        <v>2289</v>
      </c>
      <c r="D2208" s="38" t="s">
        <v>1246</v>
      </c>
      <c r="E2208" s="38" t="s">
        <v>99</v>
      </c>
      <c r="F2208" s="38" t="s">
        <v>1247</v>
      </c>
      <c r="G2208" s="38" t="s">
        <v>1747</v>
      </c>
      <c r="H2208" s="38" t="s">
        <v>2665</v>
      </c>
      <c r="I2208" s="39">
        <v>4056.3</v>
      </c>
      <c r="J2208" s="11">
        <f>VLOOKUP(LEFT(B2208,5),[1]Percents!$C:$M,6,FALSE)</f>
        <v>0.29404999999999998</v>
      </c>
      <c r="K2208" s="13">
        <f t="shared" si="70"/>
        <v>1192.755015</v>
      </c>
      <c r="L2208" s="15" t="str">
        <f t="shared" si="69"/>
        <v>GI</v>
      </c>
    </row>
    <row r="2209" spans="1:12" s="40" customFormat="1" ht="14.25" customHeight="1" x14ac:dyDescent="0.25">
      <c r="A2209" s="38" t="s">
        <v>213</v>
      </c>
      <c r="B2209" s="38" t="s">
        <v>261</v>
      </c>
      <c r="C2209" s="38" t="s">
        <v>2291</v>
      </c>
      <c r="D2209" s="38" t="s">
        <v>1248</v>
      </c>
      <c r="E2209" s="38" t="s">
        <v>3296</v>
      </c>
      <c r="F2209" s="38" t="s">
        <v>1249</v>
      </c>
      <c r="G2209" s="38" t="s">
        <v>2292</v>
      </c>
      <c r="H2209" s="38" t="s">
        <v>2665</v>
      </c>
      <c r="I2209" s="39">
        <v>2369.88</v>
      </c>
      <c r="J2209" s="11">
        <f>VLOOKUP(LEFT(B2209,5),[1]Percents!$C:$M,6,FALSE)</f>
        <v>0.25</v>
      </c>
      <c r="K2209" s="13">
        <f t="shared" si="70"/>
        <v>592.47</v>
      </c>
      <c r="L2209" s="15" t="str">
        <f t="shared" si="69"/>
        <v>GI</v>
      </c>
    </row>
    <row r="2210" spans="1:12" s="40" customFormat="1" ht="14.25" customHeight="1" x14ac:dyDescent="0.25">
      <c r="A2210" s="38" t="s">
        <v>243</v>
      </c>
      <c r="B2210" s="38" t="s">
        <v>290</v>
      </c>
      <c r="C2210" s="38" t="s">
        <v>2293</v>
      </c>
      <c r="D2210" s="38" t="s">
        <v>1371</v>
      </c>
      <c r="E2210" s="38" t="s">
        <v>130</v>
      </c>
      <c r="F2210" s="38" t="s">
        <v>1372</v>
      </c>
      <c r="G2210" s="38" t="s">
        <v>1743</v>
      </c>
      <c r="H2210" s="38" t="s">
        <v>2665</v>
      </c>
      <c r="I2210" s="39">
        <v>32224.21</v>
      </c>
      <c r="J2210" s="11">
        <f>VLOOKUP(LEFT(B2210,5),[1]Percents!$C:$M,6,FALSE)</f>
        <v>9.0999999999999998E-2</v>
      </c>
      <c r="K2210" s="13">
        <f t="shared" si="70"/>
        <v>2932.4031099999997</v>
      </c>
      <c r="L2210" s="15" t="str">
        <f t="shared" si="69"/>
        <v>GI</v>
      </c>
    </row>
    <row r="2211" spans="1:12" s="40" customFormat="1" ht="14.25" customHeight="1" x14ac:dyDescent="0.25">
      <c r="A2211" s="38" t="s">
        <v>213</v>
      </c>
      <c r="B2211" s="38" t="s">
        <v>162</v>
      </c>
      <c r="C2211" s="38" t="s">
        <v>2862</v>
      </c>
      <c r="D2211" s="38" t="s">
        <v>2863</v>
      </c>
      <c r="E2211" s="38" t="s">
        <v>18</v>
      </c>
      <c r="F2211" s="38" t="s">
        <v>2864</v>
      </c>
      <c r="G2211" s="38" t="s">
        <v>2865</v>
      </c>
      <c r="H2211" s="38" t="s">
        <v>2665</v>
      </c>
      <c r="I2211" s="39">
        <v>3855.36</v>
      </c>
      <c r="J2211" s="11">
        <f>VLOOKUP(LEFT(B2211,5),[1]Percents!$C:$M,6,FALSE)</f>
        <v>0.25</v>
      </c>
      <c r="K2211" s="13">
        <f t="shared" si="70"/>
        <v>963.84</v>
      </c>
      <c r="L2211" s="15" t="str">
        <f t="shared" si="69"/>
        <v>GI</v>
      </c>
    </row>
    <row r="2212" spans="1:12" s="40" customFormat="1" ht="14.25" customHeight="1" x14ac:dyDescent="0.25">
      <c r="A2212" s="38" t="s">
        <v>213</v>
      </c>
      <c r="B2212" s="38" t="s">
        <v>258</v>
      </c>
      <c r="C2212" s="38" t="s">
        <v>2294</v>
      </c>
      <c r="D2212" s="38" t="s">
        <v>1330</v>
      </c>
      <c r="E2212" s="38" t="s">
        <v>453</v>
      </c>
      <c r="F2212" s="38" t="s">
        <v>1331</v>
      </c>
      <c r="G2212" s="38" t="s">
        <v>2295</v>
      </c>
      <c r="H2212" s="38" t="s">
        <v>2665</v>
      </c>
      <c r="I2212" s="39">
        <v>2197.14</v>
      </c>
      <c r="J2212" s="11">
        <f>VLOOKUP(LEFT(B2212,5),[1]Percents!$C:$M,6,FALSE)</f>
        <v>0.25</v>
      </c>
      <c r="K2212" s="13">
        <f t="shared" si="70"/>
        <v>549.28499999999997</v>
      </c>
      <c r="L2212" s="15" t="str">
        <f t="shared" si="69"/>
        <v>GI</v>
      </c>
    </row>
    <row r="2213" spans="1:12" s="40" customFormat="1" ht="14.25" customHeight="1" x14ac:dyDescent="0.25">
      <c r="A2213" s="38" t="s">
        <v>6075</v>
      </c>
      <c r="B2213" s="38" t="s">
        <v>8895</v>
      </c>
      <c r="C2213" s="38" t="s">
        <v>8896</v>
      </c>
      <c r="D2213" s="38" t="s">
        <v>8897</v>
      </c>
      <c r="E2213" s="38" t="s">
        <v>8898</v>
      </c>
      <c r="F2213" s="38" t="s">
        <v>8899</v>
      </c>
      <c r="G2213" s="38" t="s">
        <v>8900</v>
      </c>
      <c r="H2213" s="38" t="s">
        <v>2665</v>
      </c>
      <c r="I2213" s="39">
        <v>1207.83</v>
      </c>
      <c r="J2213" s="11">
        <f>VLOOKUP(LEFT(B2213,5),[1]Percents!$C:$M,6,FALSE)</f>
        <v>0</v>
      </c>
      <c r="K2213" s="13">
        <f t="shared" si="70"/>
        <v>0</v>
      </c>
      <c r="L2213" s="15" t="str">
        <f t="shared" ref="L2213:L2276" si="71">LEFT(F2213,2)</f>
        <v>GI</v>
      </c>
    </row>
    <row r="2214" spans="1:12" s="40" customFormat="1" ht="14.25" customHeight="1" x14ac:dyDescent="0.25">
      <c r="A2214" s="38" t="s">
        <v>213</v>
      </c>
      <c r="B2214" s="38" t="s">
        <v>120</v>
      </c>
      <c r="C2214" s="38" t="s">
        <v>11830</v>
      </c>
      <c r="D2214" s="38" t="s">
        <v>11831</v>
      </c>
      <c r="E2214" s="38" t="s">
        <v>1275</v>
      </c>
      <c r="F2214" s="38" t="s">
        <v>11832</v>
      </c>
      <c r="G2214" s="38" t="s">
        <v>11833</v>
      </c>
      <c r="H2214" s="38" t="s">
        <v>2665</v>
      </c>
      <c r="I2214" s="39">
        <v>75.900000000000006</v>
      </c>
      <c r="J2214" s="11">
        <f>VLOOKUP(LEFT(B2214,5),[1]Percents!$C:$M,6,FALSE)</f>
        <v>0.29404999999999998</v>
      </c>
      <c r="K2214" s="13">
        <f t="shared" si="70"/>
        <v>22.318394999999999</v>
      </c>
      <c r="L2214" s="15" t="str">
        <f t="shared" si="71"/>
        <v>GI</v>
      </c>
    </row>
    <row r="2215" spans="1:12" s="40" customFormat="1" ht="14.25" customHeight="1" x14ac:dyDescent="0.25">
      <c r="A2215" s="38" t="s">
        <v>213</v>
      </c>
      <c r="B2215" s="38" t="s">
        <v>258</v>
      </c>
      <c r="C2215" s="38" t="s">
        <v>2297</v>
      </c>
      <c r="D2215" s="38" t="s">
        <v>1332</v>
      </c>
      <c r="E2215" s="38" t="s">
        <v>395</v>
      </c>
      <c r="F2215" s="38" t="s">
        <v>1333</v>
      </c>
      <c r="G2215" s="38" t="s">
        <v>2290</v>
      </c>
      <c r="H2215" s="38" t="s">
        <v>2665</v>
      </c>
      <c r="I2215" s="39">
        <v>1215.3399999999999</v>
      </c>
      <c r="J2215" s="11">
        <f>VLOOKUP(LEFT(B2215,5),[1]Percents!$C:$M,6,FALSE)</f>
        <v>0.25</v>
      </c>
      <c r="K2215" s="13">
        <f t="shared" si="70"/>
        <v>303.83499999999998</v>
      </c>
      <c r="L2215" s="15" t="str">
        <f t="shared" si="71"/>
        <v>GI</v>
      </c>
    </row>
    <row r="2216" spans="1:12" s="40" customFormat="1" ht="14.25" customHeight="1" x14ac:dyDescent="0.25">
      <c r="A2216" s="38" t="s">
        <v>213</v>
      </c>
      <c r="B2216" s="38" t="s">
        <v>4326</v>
      </c>
      <c r="C2216" s="38" t="s">
        <v>9575</v>
      </c>
      <c r="D2216" s="38" t="s">
        <v>9576</v>
      </c>
      <c r="E2216" s="38" t="s">
        <v>1533</v>
      </c>
      <c r="F2216" s="38" t="s">
        <v>9577</v>
      </c>
      <c r="G2216" s="38" t="s">
        <v>9578</v>
      </c>
      <c r="H2216" s="38" t="s">
        <v>2665</v>
      </c>
      <c r="I2216" s="39">
        <v>4013.56</v>
      </c>
      <c r="J2216" s="11">
        <f>VLOOKUP(LEFT(B2216,5),[1]Percents!$C:$M,6,FALSE)</f>
        <v>0.29404999999999998</v>
      </c>
      <c r="K2216" s="13">
        <f t="shared" si="70"/>
        <v>1180.187318</v>
      </c>
      <c r="L2216" s="15" t="str">
        <f t="shared" si="71"/>
        <v>GI</v>
      </c>
    </row>
    <row r="2217" spans="1:12" s="40" customFormat="1" ht="14.25" customHeight="1" x14ac:dyDescent="0.25">
      <c r="A2217" s="38" t="s">
        <v>213</v>
      </c>
      <c r="B2217" s="38" t="s">
        <v>258</v>
      </c>
      <c r="C2217" s="38" t="s">
        <v>2298</v>
      </c>
      <c r="D2217" s="38" t="s">
        <v>1334</v>
      </c>
      <c r="E2217" s="38" t="s">
        <v>17</v>
      </c>
      <c r="F2217" s="38" t="s">
        <v>1335</v>
      </c>
      <c r="G2217" s="38" t="s">
        <v>2296</v>
      </c>
      <c r="H2217" s="38" t="s">
        <v>2665</v>
      </c>
      <c r="I2217" s="39">
        <v>20705.23</v>
      </c>
      <c r="J2217" s="11">
        <f>VLOOKUP(LEFT(B2217,5),[1]Percents!$C:$M,6,FALSE)</f>
        <v>0.25</v>
      </c>
      <c r="K2217" s="13">
        <f t="shared" si="70"/>
        <v>5176.3074999999999</v>
      </c>
      <c r="L2217" s="15" t="str">
        <f t="shared" si="71"/>
        <v>GI</v>
      </c>
    </row>
    <row r="2218" spans="1:12" s="40" customFormat="1" ht="14.25" customHeight="1" x14ac:dyDescent="0.25">
      <c r="A2218" s="38" t="s">
        <v>213</v>
      </c>
      <c r="B2218" s="38" t="s">
        <v>258</v>
      </c>
      <c r="C2218" s="38" t="s">
        <v>2299</v>
      </c>
      <c r="D2218" s="38" t="s">
        <v>1336</v>
      </c>
      <c r="E2218" s="38" t="s">
        <v>453</v>
      </c>
      <c r="F2218" s="38" t="s">
        <v>1337</v>
      </c>
      <c r="G2218" s="38" t="s">
        <v>2300</v>
      </c>
      <c r="H2218" s="38" t="s">
        <v>2665</v>
      </c>
      <c r="I2218" s="39">
        <v>3492.81</v>
      </c>
      <c r="J2218" s="11">
        <f>VLOOKUP(LEFT(B2218,5),[1]Percents!$C:$M,6,FALSE)</f>
        <v>0.25</v>
      </c>
      <c r="K2218" s="13">
        <f t="shared" si="70"/>
        <v>873.20249999999999</v>
      </c>
      <c r="L2218" s="15" t="str">
        <f t="shared" si="71"/>
        <v>GI</v>
      </c>
    </row>
    <row r="2219" spans="1:12" s="40" customFormat="1" ht="14.25" customHeight="1" x14ac:dyDescent="0.25">
      <c r="A2219" s="38" t="s">
        <v>213</v>
      </c>
      <c r="B2219" s="38" t="s">
        <v>4321</v>
      </c>
      <c r="C2219" s="38" t="s">
        <v>12230</v>
      </c>
      <c r="D2219" s="38" t="s">
        <v>12231</v>
      </c>
      <c r="E2219" s="38" t="s">
        <v>5956</v>
      </c>
      <c r="F2219" s="38" t="s">
        <v>12232</v>
      </c>
      <c r="G2219" s="38" t="s">
        <v>11833</v>
      </c>
      <c r="H2219" s="38" t="s">
        <v>2665</v>
      </c>
      <c r="I2219" s="39">
        <v>152.12</v>
      </c>
      <c r="J2219" s="11">
        <f>VLOOKUP(LEFT(B2219,5),[1]Percents!$C:$M,6,FALSE)</f>
        <v>0.29404999999999998</v>
      </c>
      <c r="K2219" s="13">
        <f t="shared" si="70"/>
        <v>44.730885999999998</v>
      </c>
      <c r="L2219" s="15" t="str">
        <f t="shared" si="71"/>
        <v>GI</v>
      </c>
    </row>
    <row r="2220" spans="1:12" s="40" customFormat="1" ht="14.25" customHeight="1" x14ac:dyDescent="0.25">
      <c r="A2220" s="38" t="s">
        <v>213</v>
      </c>
      <c r="B2220" s="38" t="s">
        <v>258</v>
      </c>
      <c r="C2220" s="38" t="s">
        <v>2301</v>
      </c>
      <c r="D2220" s="38" t="s">
        <v>1338</v>
      </c>
      <c r="E2220" s="38" t="s">
        <v>452</v>
      </c>
      <c r="F2220" s="38" t="s">
        <v>1339</v>
      </c>
      <c r="G2220" s="38" t="s">
        <v>2131</v>
      </c>
      <c r="H2220" s="38" t="s">
        <v>2665</v>
      </c>
      <c r="I2220" s="39">
        <v>7338.02</v>
      </c>
      <c r="J2220" s="11">
        <f>VLOOKUP(LEFT(B2220,5),[1]Percents!$C:$M,6,FALSE)</f>
        <v>0.25</v>
      </c>
      <c r="K2220" s="13">
        <f t="shared" si="70"/>
        <v>1834.5050000000001</v>
      </c>
      <c r="L2220" s="15" t="str">
        <f t="shared" si="71"/>
        <v>GI</v>
      </c>
    </row>
    <row r="2221" spans="1:12" s="40" customFormat="1" ht="14.25" customHeight="1" x14ac:dyDescent="0.25">
      <c r="A2221" s="38" t="s">
        <v>213</v>
      </c>
      <c r="B2221" s="38" t="s">
        <v>2</v>
      </c>
      <c r="C2221" s="38" t="s">
        <v>11834</v>
      </c>
      <c r="D2221" s="38" t="s">
        <v>11835</v>
      </c>
      <c r="E2221" s="38" t="s">
        <v>872</v>
      </c>
      <c r="F2221" s="38" t="s">
        <v>11836</v>
      </c>
      <c r="G2221" s="38" t="s">
        <v>2302</v>
      </c>
      <c r="H2221" s="38" t="s">
        <v>2665</v>
      </c>
      <c r="I2221" s="39">
        <v>127.5</v>
      </c>
      <c r="J2221" s="11">
        <f>VLOOKUP(LEFT(B2221,5),[1]Percents!$C:$M,6,FALSE)</f>
        <v>0.29404999999999998</v>
      </c>
      <c r="K2221" s="13">
        <f t="shared" si="70"/>
        <v>37.491374999999998</v>
      </c>
      <c r="L2221" s="15" t="str">
        <f t="shared" si="71"/>
        <v>GI</v>
      </c>
    </row>
    <row r="2222" spans="1:12" s="40" customFormat="1" ht="14.25" customHeight="1" x14ac:dyDescent="0.25">
      <c r="A2222" s="38" t="s">
        <v>213</v>
      </c>
      <c r="B2222" s="38" t="s">
        <v>258</v>
      </c>
      <c r="C2222" s="38" t="s">
        <v>2304</v>
      </c>
      <c r="D2222" s="38" t="s">
        <v>1373</v>
      </c>
      <c r="E2222" s="38" t="s">
        <v>1374</v>
      </c>
      <c r="F2222" s="38" t="s">
        <v>1375</v>
      </c>
      <c r="G2222" s="38" t="s">
        <v>2305</v>
      </c>
      <c r="H2222" s="38" t="s">
        <v>2665</v>
      </c>
      <c r="I2222" s="39">
        <v>7538.8799999999992</v>
      </c>
      <c r="J2222" s="11">
        <f>VLOOKUP(LEFT(B2222,5),[1]Percents!$C:$M,6,FALSE)</f>
        <v>0.25</v>
      </c>
      <c r="K2222" s="13">
        <f t="shared" si="70"/>
        <v>1884.7199999999998</v>
      </c>
      <c r="L2222" s="15" t="str">
        <f t="shared" si="71"/>
        <v>GI</v>
      </c>
    </row>
    <row r="2223" spans="1:12" s="40" customFormat="1" ht="14.25" customHeight="1" x14ac:dyDescent="0.25">
      <c r="A2223" s="38" t="s">
        <v>213</v>
      </c>
      <c r="B2223" s="38" t="s">
        <v>258</v>
      </c>
      <c r="C2223" s="38" t="s">
        <v>2306</v>
      </c>
      <c r="D2223" s="38" t="s">
        <v>1376</v>
      </c>
      <c r="E2223" s="38" t="s">
        <v>395</v>
      </c>
      <c r="F2223" s="38" t="s">
        <v>1377</v>
      </c>
      <c r="G2223" s="38" t="s">
        <v>1993</v>
      </c>
      <c r="H2223" s="38" t="s">
        <v>2665</v>
      </c>
      <c r="I2223" s="39">
        <v>60948.3</v>
      </c>
      <c r="J2223" s="11">
        <f>VLOOKUP(LEFT(B2223,5),[1]Percents!$C:$M,6,FALSE)</f>
        <v>0.25</v>
      </c>
      <c r="K2223" s="13">
        <f t="shared" si="70"/>
        <v>15237.075000000001</v>
      </c>
      <c r="L2223" s="15" t="str">
        <f t="shared" si="71"/>
        <v>GI</v>
      </c>
    </row>
    <row r="2224" spans="1:12" s="40" customFormat="1" ht="14.25" customHeight="1" x14ac:dyDescent="0.25">
      <c r="A2224" s="38" t="s">
        <v>213</v>
      </c>
      <c r="B2224" s="38" t="s">
        <v>258</v>
      </c>
      <c r="C2224" s="38" t="s">
        <v>2307</v>
      </c>
      <c r="D2224" s="38" t="s">
        <v>1441</v>
      </c>
      <c r="E2224" s="38" t="s">
        <v>714</v>
      </c>
      <c r="F2224" s="38" t="s">
        <v>1442</v>
      </c>
      <c r="G2224" s="38" t="s">
        <v>2308</v>
      </c>
      <c r="H2224" s="38" t="s">
        <v>2665</v>
      </c>
      <c r="I2224" s="39">
        <v>9987.74</v>
      </c>
      <c r="J2224" s="11">
        <f>VLOOKUP(LEFT(B2224,5),[1]Percents!$C:$M,6,FALSE)</f>
        <v>0.25</v>
      </c>
      <c r="K2224" s="13">
        <f t="shared" si="70"/>
        <v>2496.9349999999999</v>
      </c>
      <c r="L2224" s="15" t="str">
        <f t="shared" si="71"/>
        <v>GI</v>
      </c>
    </row>
    <row r="2225" spans="1:12" s="40" customFormat="1" ht="14.25" customHeight="1" x14ac:dyDescent="0.25">
      <c r="A2225" s="38" t="s">
        <v>213</v>
      </c>
      <c r="B2225" s="38" t="s">
        <v>258</v>
      </c>
      <c r="C2225" s="38" t="s">
        <v>2310</v>
      </c>
      <c r="D2225" s="38" t="s">
        <v>1535</v>
      </c>
      <c r="E2225" s="38" t="s">
        <v>453</v>
      </c>
      <c r="F2225" s="38" t="s">
        <v>1536</v>
      </c>
      <c r="G2225" s="38" t="s">
        <v>2311</v>
      </c>
      <c r="H2225" s="38" t="s">
        <v>2665</v>
      </c>
      <c r="I2225" s="39">
        <v>1235.57</v>
      </c>
      <c r="J2225" s="11">
        <f>VLOOKUP(LEFT(B2225,5),[1]Percents!$C:$M,6,FALSE)</f>
        <v>0.25</v>
      </c>
      <c r="K2225" s="13">
        <f t="shared" si="70"/>
        <v>308.89249999999998</v>
      </c>
      <c r="L2225" s="15" t="str">
        <f t="shared" si="71"/>
        <v>GI</v>
      </c>
    </row>
    <row r="2226" spans="1:12" s="40" customFormat="1" ht="14.25" customHeight="1" x14ac:dyDescent="0.25">
      <c r="A2226" s="38" t="s">
        <v>213</v>
      </c>
      <c r="B2226" s="38" t="s">
        <v>258</v>
      </c>
      <c r="C2226" s="38" t="s">
        <v>2312</v>
      </c>
      <c r="D2226" s="38" t="s">
        <v>1378</v>
      </c>
      <c r="E2226" s="38" t="s">
        <v>453</v>
      </c>
      <c r="F2226" s="38" t="s">
        <v>1379</v>
      </c>
      <c r="G2226" s="38" t="s">
        <v>1993</v>
      </c>
      <c r="H2226" s="38" t="s">
        <v>2665</v>
      </c>
      <c r="I2226" s="39">
        <v>37347.22</v>
      </c>
      <c r="J2226" s="11">
        <f>VLOOKUP(LEFT(B2226,5),[1]Percents!$C:$M,6,FALSE)</f>
        <v>0.25</v>
      </c>
      <c r="K2226" s="13">
        <f t="shared" si="70"/>
        <v>9336.8050000000003</v>
      </c>
      <c r="L2226" s="15" t="str">
        <f t="shared" si="71"/>
        <v>GI</v>
      </c>
    </row>
    <row r="2227" spans="1:12" s="40" customFormat="1" ht="14.25" customHeight="1" x14ac:dyDescent="0.25">
      <c r="A2227" s="38" t="s">
        <v>213</v>
      </c>
      <c r="B2227" s="38" t="s">
        <v>258</v>
      </c>
      <c r="C2227" s="38" t="s">
        <v>2313</v>
      </c>
      <c r="D2227" s="38" t="s">
        <v>1443</v>
      </c>
      <c r="E2227" s="38" t="s">
        <v>714</v>
      </c>
      <c r="F2227" s="38" t="s">
        <v>1444</v>
      </c>
      <c r="G2227" s="38" t="s">
        <v>2087</v>
      </c>
      <c r="H2227" s="38" t="s">
        <v>2665</v>
      </c>
      <c r="I2227" s="39">
        <v>1044.5</v>
      </c>
      <c r="J2227" s="11">
        <f>VLOOKUP(LEFT(B2227,5),[1]Percents!$C:$M,6,FALSE)</f>
        <v>0.25</v>
      </c>
      <c r="K2227" s="13">
        <f t="shared" si="70"/>
        <v>261.125</v>
      </c>
      <c r="L2227" s="15" t="str">
        <f t="shared" si="71"/>
        <v>GI</v>
      </c>
    </row>
    <row r="2228" spans="1:12" s="40" customFormat="1" ht="14.25" customHeight="1" x14ac:dyDescent="0.25">
      <c r="A2228" s="38" t="s">
        <v>213</v>
      </c>
      <c r="B2228" s="38" t="s">
        <v>2</v>
      </c>
      <c r="C2228" s="38" t="s">
        <v>2314</v>
      </c>
      <c r="D2228" s="38" t="s">
        <v>2315</v>
      </c>
      <c r="E2228" s="38" t="s">
        <v>2316</v>
      </c>
      <c r="F2228" s="38" t="s">
        <v>2317</v>
      </c>
      <c r="G2228" s="38" t="s">
        <v>2309</v>
      </c>
      <c r="H2228" s="38" t="s">
        <v>2665</v>
      </c>
      <c r="I2228" s="39">
        <v>2681.28</v>
      </c>
      <c r="J2228" s="11">
        <f>VLOOKUP(LEFT(B2228,5),[1]Percents!$C:$M,6,FALSE)</f>
        <v>0.29404999999999998</v>
      </c>
      <c r="K2228" s="13">
        <f t="shared" si="70"/>
        <v>788.430384</v>
      </c>
      <c r="L2228" s="15" t="str">
        <f t="shared" si="71"/>
        <v>GI</v>
      </c>
    </row>
    <row r="2229" spans="1:12" s="40" customFormat="1" ht="14.25" customHeight="1" x14ac:dyDescent="0.25">
      <c r="A2229" s="38" t="s">
        <v>213</v>
      </c>
      <c r="B2229" s="38" t="s">
        <v>162</v>
      </c>
      <c r="C2229" s="38" t="s">
        <v>2318</v>
      </c>
      <c r="D2229" s="38" t="s">
        <v>1445</v>
      </c>
      <c r="E2229" s="38" t="s">
        <v>18</v>
      </c>
      <c r="F2229" s="38" t="s">
        <v>1446</v>
      </c>
      <c r="G2229" s="38" t="s">
        <v>2319</v>
      </c>
      <c r="H2229" s="38" t="s">
        <v>2665</v>
      </c>
      <c r="I2229" s="39">
        <v>10909.27</v>
      </c>
      <c r="J2229" s="11">
        <f>VLOOKUP(LEFT(B2229,5),[1]Percents!$C:$M,6,FALSE)</f>
        <v>0.25</v>
      </c>
      <c r="K2229" s="13">
        <f t="shared" si="70"/>
        <v>2727.3175000000001</v>
      </c>
      <c r="L2229" s="15" t="str">
        <f t="shared" si="71"/>
        <v>GI</v>
      </c>
    </row>
    <row r="2230" spans="1:12" s="40" customFormat="1" ht="14.25" customHeight="1" x14ac:dyDescent="0.25">
      <c r="A2230" s="38" t="s">
        <v>213</v>
      </c>
      <c r="B2230" s="38" t="s">
        <v>4321</v>
      </c>
      <c r="C2230" s="38" t="s">
        <v>2321</v>
      </c>
      <c r="D2230" s="38" t="s">
        <v>1538</v>
      </c>
      <c r="E2230" s="38" t="s">
        <v>2871</v>
      </c>
      <c r="F2230" s="38" t="s">
        <v>1539</v>
      </c>
      <c r="G2230" s="38" t="s">
        <v>2322</v>
      </c>
      <c r="H2230" s="38" t="s">
        <v>2665</v>
      </c>
      <c r="I2230" s="39">
        <v>1172.8399999999999</v>
      </c>
      <c r="J2230" s="11">
        <f>VLOOKUP(LEFT(B2230,5),[1]Percents!$C:$M,6,FALSE)</f>
        <v>0.29404999999999998</v>
      </c>
      <c r="K2230" s="13">
        <f t="shared" si="70"/>
        <v>344.87360199999995</v>
      </c>
      <c r="L2230" s="15" t="str">
        <f t="shared" si="71"/>
        <v>GI</v>
      </c>
    </row>
    <row r="2231" spans="1:12" s="40" customFormat="1" ht="14.25" customHeight="1" x14ac:dyDescent="0.25">
      <c r="A2231" s="38" t="s">
        <v>141</v>
      </c>
      <c r="B2231" s="38" t="s">
        <v>3</v>
      </c>
      <c r="C2231" s="38" t="s">
        <v>7492</v>
      </c>
      <c r="D2231" s="38" t="s">
        <v>7493</v>
      </c>
      <c r="E2231" s="38" t="s">
        <v>215</v>
      </c>
      <c r="F2231" s="38" t="s">
        <v>1380</v>
      </c>
      <c r="G2231" s="38" t="s">
        <v>7494</v>
      </c>
      <c r="H2231" s="38" t="s">
        <v>2665</v>
      </c>
      <c r="I2231" s="39">
        <v>3249.52</v>
      </c>
      <c r="J2231" s="11">
        <f>VLOOKUP(LEFT(B2231,5),[1]Percents!$C:$M,6,FALSE)</f>
        <v>0.1678</v>
      </c>
      <c r="K2231" s="13">
        <f t="shared" si="70"/>
        <v>545.26945599999999</v>
      </c>
      <c r="L2231" s="15" t="str">
        <f t="shared" si="71"/>
        <v>GI</v>
      </c>
    </row>
    <row r="2232" spans="1:12" s="40" customFormat="1" ht="14.25" customHeight="1" x14ac:dyDescent="0.25">
      <c r="A2232" s="38" t="s">
        <v>213</v>
      </c>
      <c r="B2232" s="38" t="s">
        <v>258</v>
      </c>
      <c r="C2232" s="38" t="s">
        <v>2323</v>
      </c>
      <c r="D2232" s="38" t="s">
        <v>1540</v>
      </c>
      <c r="E2232" s="38" t="s">
        <v>1276</v>
      </c>
      <c r="F2232" s="38" t="s">
        <v>1541</v>
      </c>
      <c r="G2232" s="38" t="s">
        <v>2322</v>
      </c>
      <c r="H2232" s="38" t="s">
        <v>2665</v>
      </c>
      <c r="I2232" s="39">
        <v>4037.75</v>
      </c>
      <c r="J2232" s="11">
        <f>VLOOKUP(LEFT(B2232,5),[1]Percents!$C:$M,6,FALSE)</f>
        <v>0.25</v>
      </c>
      <c r="K2232" s="13">
        <f t="shared" si="70"/>
        <v>1009.4375</v>
      </c>
      <c r="L2232" s="15" t="str">
        <f t="shared" si="71"/>
        <v>GI</v>
      </c>
    </row>
    <row r="2233" spans="1:12" s="40" customFormat="1" ht="14.25" customHeight="1" x14ac:dyDescent="0.25">
      <c r="A2233" s="38" t="s">
        <v>213</v>
      </c>
      <c r="B2233" s="38" t="s">
        <v>162</v>
      </c>
      <c r="C2233" s="38" t="s">
        <v>4763</v>
      </c>
      <c r="D2233" s="38" t="s">
        <v>4764</v>
      </c>
      <c r="E2233" s="38" t="s">
        <v>18</v>
      </c>
      <c r="F2233" s="38" t="s">
        <v>4765</v>
      </c>
      <c r="G2233" s="38" t="s">
        <v>4766</v>
      </c>
      <c r="H2233" s="38" t="s">
        <v>2665</v>
      </c>
      <c r="I2233" s="39">
        <v>2706.37</v>
      </c>
      <c r="J2233" s="11">
        <f>VLOOKUP(LEFT(B2233,5),[1]Percents!$C:$M,6,FALSE)</f>
        <v>0.25</v>
      </c>
      <c r="K2233" s="13">
        <f t="shared" si="70"/>
        <v>676.59249999999997</v>
      </c>
      <c r="L2233" s="15" t="str">
        <f t="shared" si="71"/>
        <v>GI</v>
      </c>
    </row>
    <row r="2234" spans="1:12" s="40" customFormat="1" ht="14.25" customHeight="1" x14ac:dyDescent="0.25">
      <c r="A2234" s="38" t="s">
        <v>213</v>
      </c>
      <c r="B2234" s="38" t="s">
        <v>9579</v>
      </c>
      <c r="C2234" s="38" t="s">
        <v>2324</v>
      </c>
      <c r="D2234" s="38" t="s">
        <v>2325</v>
      </c>
      <c r="E2234" s="38" t="s">
        <v>2327</v>
      </c>
      <c r="F2234" s="38" t="s">
        <v>2328</v>
      </c>
      <c r="G2234" s="38" t="s">
        <v>1710</v>
      </c>
      <c r="H2234" s="38" t="s">
        <v>2665</v>
      </c>
      <c r="I2234" s="39">
        <v>12481.31</v>
      </c>
      <c r="J2234" s="11">
        <f>VLOOKUP(LEFT(B2234,5),[1]Percents!$C:$M,6,FALSE)</f>
        <v>0.25</v>
      </c>
      <c r="K2234" s="13">
        <f t="shared" si="70"/>
        <v>3120.3274999999999</v>
      </c>
      <c r="L2234" s="15" t="str">
        <f t="shared" si="71"/>
        <v>GI</v>
      </c>
    </row>
    <row r="2235" spans="1:12" s="40" customFormat="1" ht="14.25" customHeight="1" x14ac:dyDescent="0.25">
      <c r="A2235" s="38" t="s">
        <v>213</v>
      </c>
      <c r="B2235" s="38" t="s">
        <v>2326</v>
      </c>
      <c r="C2235" s="38" t="s">
        <v>2324</v>
      </c>
      <c r="D2235" s="38" t="s">
        <v>2325</v>
      </c>
      <c r="E2235" s="38" t="s">
        <v>2327</v>
      </c>
      <c r="F2235" s="38" t="s">
        <v>2328</v>
      </c>
      <c r="G2235" s="38" t="s">
        <v>1710</v>
      </c>
      <c r="H2235" s="38" t="s">
        <v>2665</v>
      </c>
      <c r="I2235" s="41">
        <v>-2231.63</v>
      </c>
      <c r="J2235" s="11">
        <f>VLOOKUP(LEFT(B2235,5),[1]Percents!$C:$M,6,FALSE)</f>
        <v>0.25</v>
      </c>
      <c r="K2235" s="13">
        <f t="shared" si="70"/>
        <v>-557.90750000000003</v>
      </c>
      <c r="L2235" s="15" t="str">
        <f t="shared" si="71"/>
        <v>GI</v>
      </c>
    </row>
    <row r="2236" spans="1:12" s="40" customFormat="1" ht="14.25" customHeight="1" x14ac:dyDescent="0.25">
      <c r="A2236" s="38" t="s">
        <v>213</v>
      </c>
      <c r="B2236" s="38" t="s">
        <v>9921</v>
      </c>
      <c r="C2236" s="38" t="s">
        <v>2324</v>
      </c>
      <c r="D2236" s="38" t="s">
        <v>2325</v>
      </c>
      <c r="E2236" s="38" t="s">
        <v>2327</v>
      </c>
      <c r="F2236" s="38" t="s">
        <v>2328</v>
      </c>
      <c r="G2236" s="38" t="s">
        <v>1710</v>
      </c>
      <c r="H2236" s="38" t="s">
        <v>2665</v>
      </c>
      <c r="I2236" s="39">
        <v>3557.61</v>
      </c>
      <c r="J2236" s="11">
        <f>VLOOKUP(LEFT(B2236,5),[1]Percents!$C:$M,6,FALSE)</f>
        <v>0.25</v>
      </c>
      <c r="K2236" s="13">
        <f t="shared" si="70"/>
        <v>889.40250000000003</v>
      </c>
      <c r="L2236" s="15" t="str">
        <f t="shared" si="71"/>
        <v>GI</v>
      </c>
    </row>
    <row r="2237" spans="1:12" s="40" customFormat="1" ht="14.25" customHeight="1" x14ac:dyDescent="0.25">
      <c r="A2237" s="38" t="s">
        <v>213</v>
      </c>
      <c r="B2237" s="38" t="s">
        <v>4326</v>
      </c>
      <c r="C2237" s="38" t="s">
        <v>2329</v>
      </c>
      <c r="D2237" s="38" t="s">
        <v>1542</v>
      </c>
      <c r="E2237" s="38" t="s">
        <v>269</v>
      </c>
      <c r="F2237" s="38" t="s">
        <v>1543</v>
      </c>
      <c r="G2237" s="38" t="s">
        <v>2083</v>
      </c>
      <c r="H2237" s="38" t="s">
        <v>2665</v>
      </c>
      <c r="I2237" s="39">
        <v>6148.4500000000007</v>
      </c>
      <c r="J2237" s="11">
        <f>VLOOKUP(LEFT(B2237,5),[1]Percents!$C:$M,6,FALSE)</f>
        <v>0.29404999999999998</v>
      </c>
      <c r="K2237" s="13">
        <f t="shared" si="70"/>
        <v>1807.9517225000002</v>
      </c>
      <c r="L2237" s="15" t="str">
        <f t="shared" si="71"/>
        <v>GI</v>
      </c>
    </row>
    <row r="2238" spans="1:12" s="40" customFormat="1" ht="14.25" customHeight="1" x14ac:dyDescent="0.25">
      <c r="A2238" s="38" t="s">
        <v>141</v>
      </c>
      <c r="B2238" s="38" t="s">
        <v>142</v>
      </c>
      <c r="C2238" s="38" t="s">
        <v>2330</v>
      </c>
      <c r="D2238" s="38" t="s">
        <v>1447</v>
      </c>
      <c r="E2238" s="38" t="s">
        <v>1015</v>
      </c>
      <c r="F2238" s="38" t="s">
        <v>1448</v>
      </c>
      <c r="G2238" s="38" t="s">
        <v>1745</v>
      </c>
      <c r="H2238" s="38" t="s">
        <v>2665</v>
      </c>
      <c r="I2238" s="39">
        <v>1277</v>
      </c>
      <c r="J2238" s="11">
        <f>VLOOKUP(LEFT(B2238,5),[1]Percents!$C:$M,6,FALSE)</f>
        <v>0.31330000000000002</v>
      </c>
      <c r="K2238" s="13">
        <f t="shared" si="70"/>
        <v>400.08410000000003</v>
      </c>
      <c r="L2238" s="15" t="str">
        <f t="shared" si="71"/>
        <v>GI</v>
      </c>
    </row>
    <row r="2239" spans="1:12" s="40" customFormat="1" ht="14.25" customHeight="1" x14ac:dyDescent="0.25">
      <c r="A2239" s="38" t="s">
        <v>213</v>
      </c>
      <c r="B2239" s="38" t="s">
        <v>164</v>
      </c>
      <c r="C2239" s="38" t="s">
        <v>6605</v>
      </c>
      <c r="D2239" s="38" t="s">
        <v>6606</v>
      </c>
      <c r="E2239" s="38" t="s">
        <v>5583</v>
      </c>
      <c r="F2239" s="38" t="s">
        <v>6607</v>
      </c>
      <c r="G2239" s="38" t="s">
        <v>2322</v>
      </c>
      <c r="H2239" s="38" t="s">
        <v>2665</v>
      </c>
      <c r="I2239" s="39">
        <v>32.56</v>
      </c>
      <c r="J2239" s="11">
        <f>VLOOKUP(LEFT(B2239,5),[1]Percents!$C:$M,6,FALSE)</f>
        <v>0.29404999999999998</v>
      </c>
      <c r="K2239" s="13">
        <f t="shared" si="70"/>
        <v>9.574268</v>
      </c>
      <c r="L2239" s="15" t="str">
        <f t="shared" si="71"/>
        <v>GI</v>
      </c>
    </row>
    <row r="2240" spans="1:12" s="40" customFormat="1" ht="14.25" customHeight="1" x14ac:dyDescent="0.25">
      <c r="A2240" s="38" t="s">
        <v>213</v>
      </c>
      <c r="B2240" s="38" t="s">
        <v>53</v>
      </c>
      <c r="C2240" s="38" t="s">
        <v>8901</v>
      </c>
      <c r="D2240" s="38" t="s">
        <v>8902</v>
      </c>
      <c r="E2240" s="38" t="s">
        <v>538</v>
      </c>
      <c r="F2240" s="38" t="s">
        <v>8903</v>
      </c>
      <c r="G2240" s="38" t="s">
        <v>1750</v>
      </c>
      <c r="H2240" s="38" t="s">
        <v>2665</v>
      </c>
      <c r="I2240" s="41">
        <v>-5824.72</v>
      </c>
      <c r="J2240" s="11">
        <f>VLOOKUP(LEFT(B2240,5),[1]Percents!$C:$M,6,FALSE)</f>
        <v>8.6050000000000001E-2</v>
      </c>
      <c r="K2240" s="13">
        <f t="shared" si="70"/>
        <v>-501.21715600000005</v>
      </c>
      <c r="L2240" s="15" t="str">
        <f t="shared" si="71"/>
        <v>GI</v>
      </c>
    </row>
    <row r="2241" spans="1:12" s="40" customFormat="1" ht="14.25" customHeight="1" x14ac:dyDescent="0.25">
      <c r="A2241" s="38" t="s">
        <v>213</v>
      </c>
      <c r="B2241" s="38" t="s">
        <v>154</v>
      </c>
      <c r="C2241" s="38" t="s">
        <v>2332</v>
      </c>
      <c r="D2241" s="38" t="s">
        <v>1544</v>
      </c>
      <c r="E2241" s="38" t="s">
        <v>905</v>
      </c>
      <c r="F2241" s="38" t="s">
        <v>1545</v>
      </c>
      <c r="G2241" s="38" t="s">
        <v>1735</v>
      </c>
      <c r="H2241" s="38" t="s">
        <v>2665</v>
      </c>
      <c r="I2241" s="39">
        <v>736.58</v>
      </c>
      <c r="J2241" s="11">
        <f>VLOOKUP(LEFT(B2241,5),[1]Percents!$C:$M,6,FALSE)</f>
        <v>0.29404999999999998</v>
      </c>
      <c r="K2241" s="13">
        <f t="shared" si="70"/>
        <v>216.59134900000001</v>
      </c>
      <c r="L2241" s="15" t="str">
        <f t="shared" si="71"/>
        <v>GI</v>
      </c>
    </row>
    <row r="2242" spans="1:12" s="40" customFormat="1" ht="14.25" customHeight="1" x14ac:dyDescent="0.25">
      <c r="A2242" s="38" t="s">
        <v>213</v>
      </c>
      <c r="B2242" s="38" t="s">
        <v>154</v>
      </c>
      <c r="C2242" s="38" t="s">
        <v>3297</v>
      </c>
      <c r="D2242" s="38" t="s">
        <v>3298</v>
      </c>
      <c r="E2242" s="38" t="s">
        <v>905</v>
      </c>
      <c r="F2242" s="38" t="s">
        <v>1545</v>
      </c>
      <c r="G2242" s="38" t="s">
        <v>1735</v>
      </c>
      <c r="H2242" s="38" t="s">
        <v>2665</v>
      </c>
      <c r="I2242" s="39">
        <v>2598.52</v>
      </c>
      <c r="J2242" s="11">
        <f>VLOOKUP(LEFT(B2242,5),[1]Percents!$C:$M,6,FALSE)</f>
        <v>0.29404999999999998</v>
      </c>
      <c r="K2242" s="13">
        <f t="shared" si="70"/>
        <v>764.09480599999995</v>
      </c>
      <c r="L2242" s="15" t="str">
        <f t="shared" si="71"/>
        <v>GI</v>
      </c>
    </row>
    <row r="2243" spans="1:12" s="40" customFormat="1" ht="14.25" customHeight="1" x14ac:dyDescent="0.25">
      <c r="A2243" s="38" t="s">
        <v>243</v>
      </c>
      <c r="B2243" s="38" t="s">
        <v>50</v>
      </c>
      <c r="C2243" s="38" t="s">
        <v>2333</v>
      </c>
      <c r="D2243" s="38" t="s">
        <v>1546</v>
      </c>
      <c r="E2243" s="38" t="s">
        <v>348</v>
      </c>
      <c r="F2243" s="38" t="s">
        <v>1547</v>
      </c>
      <c r="G2243" s="38" t="s">
        <v>1750</v>
      </c>
      <c r="H2243" s="38" t="s">
        <v>2665</v>
      </c>
      <c r="I2243" s="39">
        <v>17711.810000000001</v>
      </c>
      <c r="J2243" s="11">
        <f>VLOOKUP(LEFT(B2243,5),[1]Percents!$C:$M,6,FALSE)</f>
        <v>9.0999999999999998E-2</v>
      </c>
      <c r="K2243" s="13">
        <f t="shared" si="70"/>
        <v>1611.7747100000001</v>
      </c>
      <c r="L2243" s="15" t="str">
        <f t="shared" si="71"/>
        <v>GI</v>
      </c>
    </row>
    <row r="2244" spans="1:12" s="40" customFormat="1" ht="14.25" customHeight="1" x14ac:dyDescent="0.25">
      <c r="A2244" s="38" t="s">
        <v>213</v>
      </c>
      <c r="B2244" s="38" t="s">
        <v>234</v>
      </c>
      <c r="C2244" s="38" t="s">
        <v>10777</v>
      </c>
      <c r="D2244" s="38" t="s">
        <v>10778</v>
      </c>
      <c r="E2244" s="38" t="s">
        <v>287</v>
      </c>
      <c r="F2244" s="38" t="s">
        <v>10779</v>
      </c>
      <c r="G2244" s="38" t="s">
        <v>10780</v>
      </c>
      <c r="H2244" s="38" t="s">
        <v>2665</v>
      </c>
      <c r="I2244" s="41">
        <v>-176.33</v>
      </c>
      <c r="J2244" s="11">
        <f>VLOOKUP(LEFT(B2244,5),[1]Percents!$C:$M,6,FALSE)</f>
        <v>0.29404999999999998</v>
      </c>
      <c r="K2244" s="13">
        <f t="shared" si="70"/>
        <v>-51.849836500000002</v>
      </c>
      <c r="L2244" s="15" t="str">
        <f t="shared" si="71"/>
        <v>GI</v>
      </c>
    </row>
    <row r="2245" spans="1:12" s="40" customFormat="1" ht="14.25" customHeight="1" x14ac:dyDescent="0.25">
      <c r="A2245" s="38" t="s">
        <v>213</v>
      </c>
      <c r="B2245" s="38" t="s">
        <v>225</v>
      </c>
      <c r="C2245" s="38" t="s">
        <v>11837</v>
      </c>
      <c r="D2245" s="38" t="s">
        <v>11838</v>
      </c>
      <c r="E2245" s="38" t="s">
        <v>10</v>
      </c>
      <c r="F2245" s="38" t="s">
        <v>11839</v>
      </c>
      <c r="G2245" s="38" t="s">
        <v>11840</v>
      </c>
      <c r="H2245" s="38" t="s">
        <v>2665</v>
      </c>
      <c r="I2245" s="41">
        <v>-3486.99</v>
      </c>
      <c r="J2245" s="11">
        <f>VLOOKUP(LEFT(B2245,5),[1]Percents!$C:$M,6,FALSE)</f>
        <v>0.29404999999999998</v>
      </c>
      <c r="K2245" s="13">
        <f t="shared" si="70"/>
        <v>-1025.3494094999999</v>
      </c>
      <c r="L2245" s="15" t="str">
        <f t="shared" si="71"/>
        <v>GI</v>
      </c>
    </row>
    <row r="2246" spans="1:12" s="40" customFormat="1" ht="14.25" customHeight="1" x14ac:dyDescent="0.25">
      <c r="A2246" s="38" t="s">
        <v>213</v>
      </c>
      <c r="B2246" s="38" t="s">
        <v>258</v>
      </c>
      <c r="C2246" s="38" t="s">
        <v>2334</v>
      </c>
      <c r="D2246" s="38" t="s">
        <v>1548</v>
      </c>
      <c r="E2246" s="38" t="s">
        <v>395</v>
      </c>
      <c r="F2246" s="38" t="s">
        <v>1549</v>
      </c>
      <c r="G2246" s="38" t="s">
        <v>2335</v>
      </c>
      <c r="H2246" s="38" t="s">
        <v>2665</v>
      </c>
      <c r="I2246" s="39">
        <v>1856.08</v>
      </c>
      <c r="J2246" s="11">
        <f>VLOOKUP(LEFT(B2246,5),[1]Percents!$C:$M,6,FALSE)</f>
        <v>0.25</v>
      </c>
      <c r="K2246" s="13">
        <f t="shared" si="70"/>
        <v>464.02</v>
      </c>
      <c r="L2246" s="15" t="str">
        <f t="shared" si="71"/>
        <v>GI</v>
      </c>
    </row>
    <row r="2247" spans="1:12" s="40" customFormat="1" ht="14.25" customHeight="1" x14ac:dyDescent="0.25">
      <c r="A2247" s="38" t="s">
        <v>213</v>
      </c>
      <c r="B2247" s="38" t="s">
        <v>21</v>
      </c>
      <c r="C2247" s="38" t="s">
        <v>11841</v>
      </c>
      <c r="D2247" s="38" t="s">
        <v>11842</v>
      </c>
      <c r="E2247" s="38" t="s">
        <v>11843</v>
      </c>
      <c r="F2247" s="38" t="s">
        <v>11844</v>
      </c>
      <c r="G2247" s="38" t="s">
        <v>11845</v>
      </c>
      <c r="H2247" s="38" t="s">
        <v>2665</v>
      </c>
      <c r="I2247" s="41">
        <v>-364.89</v>
      </c>
      <c r="J2247" s="11">
        <f>VLOOKUP(LEFT(B2247,5),[1]Percents!$C:$M,6,FALSE)</f>
        <v>0.25</v>
      </c>
      <c r="K2247" s="13">
        <f t="shared" si="70"/>
        <v>-91.222499999999997</v>
      </c>
      <c r="L2247" s="15" t="str">
        <f t="shared" si="71"/>
        <v>GI</v>
      </c>
    </row>
    <row r="2248" spans="1:12" s="40" customFormat="1" ht="14.25" customHeight="1" x14ac:dyDescent="0.25">
      <c r="A2248" s="38" t="s">
        <v>213</v>
      </c>
      <c r="B2248" s="38" t="s">
        <v>162</v>
      </c>
      <c r="C2248" s="38" t="s">
        <v>2336</v>
      </c>
      <c r="D2248" s="38" t="s">
        <v>2337</v>
      </c>
      <c r="E2248" s="38" t="s">
        <v>63</v>
      </c>
      <c r="F2248" s="38" t="s">
        <v>2338</v>
      </c>
      <c r="G2248" s="38" t="s">
        <v>2339</v>
      </c>
      <c r="H2248" s="38" t="s">
        <v>2665</v>
      </c>
      <c r="I2248" s="39">
        <v>0.23</v>
      </c>
      <c r="J2248" s="11">
        <f>VLOOKUP(LEFT(B2248,5),[1]Percents!$C:$M,6,FALSE)</f>
        <v>0.25</v>
      </c>
      <c r="K2248" s="13">
        <f t="shared" si="70"/>
        <v>5.7500000000000002E-2</v>
      </c>
      <c r="L2248" s="15" t="str">
        <f t="shared" si="71"/>
        <v>GI</v>
      </c>
    </row>
    <row r="2249" spans="1:12" s="40" customFormat="1" ht="14.25" customHeight="1" x14ac:dyDescent="0.25">
      <c r="A2249" s="38" t="s">
        <v>213</v>
      </c>
      <c r="B2249" s="38" t="s">
        <v>230</v>
      </c>
      <c r="C2249" s="38" t="s">
        <v>2340</v>
      </c>
      <c r="D2249" s="38" t="s">
        <v>1550</v>
      </c>
      <c r="E2249" s="38" t="s">
        <v>558</v>
      </c>
      <c r="F2249" s="38" t="s">
        <v>1551</v>
      </c>
      <c r="G2249" s="38" t="s">
        <v>2341</v>
      </c>
      <c r="H2249" s="38" t="s">
        <v>2665</v>
      </c>
      <c r="I2249" s="39">
        <v>956.17</v>
      </c>
      <c r="J2249" s="11">
        <f>VLOOKUP(LEFT(B2249,5),[1]Percents!$C:$M,6,FALSE)</f>
        <v>0.29404999999999998</v>
      </c>
      <c r="K2249" s="13">
        <f t="shared" si="70"/>
        <v>281.16178849999994</v>
      </c>
      <c r="L2249" s="15" t="str">
        <f t="shared" si="71"/>
        <v>GI</v>
      </c>
    </row>
    <row r="2250" spans="1:12" s="40" customFormat="1" ht="14.25" customHeight="1" x14ac:dyDescent="0.25">
      <c r="A2250" s="38" t="s">
        <v>213</v>
      </c>
      <c r="B2250" s="38" t="s">
        <v>162</v>
      </c>
      <c r="C2250" s="38" t="s">
        <v>2342</v>
      </c>
      <c r="D2250" s="38" t="s">
        <v>2343</v>
      </c>
      <c r="E2250" s="38" t="s">
        <v>18</v>
      </c>
      <c r="F2250" s="38" t="s">
        <v>2344</v>
      </c>
      <c r="G2250" s="38" t="s">
        <v>2345</v>
      </c>
      <c r="H2250" s="38" t="s">
        <v>2665</v>
      </c>
      <c r="I2250" s="39">
        <v>59.26</v>
      </c>
      <c r="J2250" s="11">
        <f>VLOOKUP(LEFT(B2250,5),[1]Percents!$C:$M,6,FALSE)</f>
        <v>0.25</v>
      </c>
      <c r="K2250" s="13">
        <f t="shared" si="70"/>
        <v>14.815</v>
      </c>
      <c r="L2250" s="15" t="str">
        <f t="shared" si="71"/>
        <v>GI</v>
      </c>
    </row>
    <row r="2251" spans="1:12" s="40" customFormat="1" ht="14.25" customHeight="1" x14ac:dyDescent="0.25">
      <c r="A2251" s="38" t="s">
        <v>213</v>
      </c>
      <c r="B2251" s="38" t="s">
        <v>21</v>
      </c>
      <c r="C2251" s="38" t="s">
        <v>10123</v>
      </c>
      <c r="D2251" s="38" t="s">
        <v>10124</v>
      </c>
      <c r="E2251" s="38" t="s">
        <v>373</v>
      </c>
      <c r="F2251" s="38" t="s">
        <v>10125</v>
      </c>
      <c r="G2251" s="38" t="s">
        <v>1743</v>
      </c>
      <c r="H2251" s="38" t="s">
        <v>2665</v>
      </c>
      <c r="I2251" s="39">
        <v>1313.85</v>
      </c>
      <c r="J2251" s="11">
        <f>VLOOKUP(LEFT(B2251,5),[1]Percents!$C:$M,6,FALSE)</f>
        <v>0.25</v>
      </c>
      <c r="K2251" s="13">
        <f t="shared" si="70"/>
        <v>328.46249999999998</v>
      </c>
      <c r="L2251" s="15" t="str">
        <f t="shared" si="71"/>
        <v>GI</v>
      </c>
    </row>
    <row r="2252" spans="1:12" s="40" customFormat="1" ht="14.25" customHeight="1" x14ac:dyDescent="0.25">
      <c r="A2252" s="38" t="s">
        <v>213</v>
      </c>
      <c r="B2252" s="38" t="s">
        <v>2</v>
      </c>
      <c r="C2252" s="38" t="s">
        <v>5960</v>
      </c>
      <c r="D2252" s="38" t="s">
        <v>5961</v>
      </c>
      <c r="E2252" s="38" t="s">
        <v>1124</v>
      </c>
      <c r="F2252" s="38" t="s">
        <v>5962</v>
      </c>
      <c r="G2252" s="38" t="s">
        <v>5963</v>
      </c>
      <c r="H2252" s="38" t="s">
        <v>2665</v>
      </c>
      <c r="I2252" s="39">
        <v>1220.21</v>
      </c>
      <c r="J2252" s="11">
        <f>VLOOKUP(LEFT(B2252,5),[1]Percents!$C:$M,6,FALSE)</f>
        <v>0.29404999999999998</v>
      </c>
      <c r="K2252" s="13">
        <f t="shared" si="70"/>
        <v>358.8027505</v>
      </c>
      <c r="L2252" s="15" t="str">
        <f t="shared" si="71"/>
        <v>GI</v>
      </c>
    </row>
    <row r="2253" spans="1:12" s="40" customFormat="1" ht="14.25" customHeight="1" x14ac:dyDescent="0.25">
      <c r="A2253" s="38" t="s">
        <v>213</v>
      </c>
      <c r="B2253" s="38" t="s">
        <v>162</v>
      </c>
      <c r="C2253" s="38" t="s">
        <v>2346</v>
      </c>
      <c r="D2253" s="38" t="s">
        <v>1552</v>
      </c>
      <c r="E2253" s="38" t="s">
        <v>18</v>
      </c>
      <c r="F2253" s="38" t="s">
        <v>1553</v>
      </c>
      <c r="G2253" s="38" t="s">
        <v>2009</v>
      </c>
      <c r="H2253" s="38" t="s">
        <v>2665</v>
      </c>
      <c r="I2253" s="39">
        <v>5130.9799999999996</v>
      </c>
      <c r="J2253" s="11">
        <f>VLOOKUP(LEFT(B2253,5),[1]Percents!$C:$M,6,FALSE)</f>
        <v>0.25</v>
      </c>
      <c r="K2253" s="13">
        <f t="shared" si="70"/>
        <v>1282.7449999999999</v>
      </c>
      <c r="L2253" s="15" t="str">
        <f t="shared" si="71"/>
        <v>GI</v>
      </c>
    </row>
    <row r="2254" spans="1:12" s="40" customFormat="1" ht="14.25" customHeight="1" x14ac:dyDescent="0.25">
      <c r="A2254" s="38" t="s">
        <v>141</v>
      </c>
      <c r="B2254" s="38" t="s">
        <v>111</v>
      </c>
      <c r="C2254" s="38" t="s">
        <v>2347</v>
      </c>
      <c r="D2254" s="38" t="s">
        <v>1554</v>
      </c>
      <c r="E2254" s="38" t="s">
        <v>268</v>
      </c>
      <c r="F2254" s="38" t="s">
        <v>1555</v>
      </c>
      <c r="G2254" s="38" t="s">
        <v>1750</v>
      </c>
      <c r="H2254" s="38" t="s">
        <v>2665</v>
      </c>
      <c r="I2254" s="39">
        <v>10884.59</v>
      </c>
      <c r="J2254" s="11">
        <f>VLOOKUP(LEFT(B2254,5),[1]Percents!$C:$M,6,FALSE)</f>
        <v>0.1678</v>
      </c>
      <c r="K2254" s="13">
        <f t="shared" si="70"/>
        <v>1826.4342020000001</v>
      </c>
      <c r="L2254" s="15" t="str">
        <f t="shared" si="71"/>
        <v>GI</v>
      </c>
    </row>
    <row r="2255" spans="1:12" s="40" customFormat="1" ht="14.25" customHeight="1" x14ac:dyDescent="0.25">
      <c r="A2255" s="38" t="s">
        <v>141</v>
      </c>
      <c r="B2255" s="38" t="s">
        <v>111</v>
      </c>
      <c r="C2255" s="38" t="s">
        <v>7266</v>
      </c>
      <c r="D2255" s="38" t="s">
        <v>7267</v>
      </c>
      <c r="E2255" s="38" t="s">
        <v>268</v>
      </c>
      <c r="F2255" s="38" t="s">
        <v>1555</v>
      </c>
      <c r="G2255" s="38" t="s">
        <v>6733</v>
      </c>
      <c r="H2255" s="38" t="s">
        <v>2665</v>
      </c>
      <c r="I2255" s="39">
        <v>100454.25</v>
      </c>
      <c r="J2255" s="11">
        <f>VLOOKUP(LEFT(B2255,5),[1]Percents!$C:$M,6,FALSE)</f>
        <v>0.1678</v>
      </c>
      <c r="K2255" s="13">
        <f t="shared" si="70"/>
        <v>16856.223150000002</v>
      </c>
      <c r="L2255" s="15" t="str">
        <f t="shared" si="71"/>
        <v>GI</v>
      </c>
    </row>
    <row r="2256" spans="1:12" s="40" customFormat="1" ht="14.25" customHeight="1" x14ac:dyDescent="0.25">
      <c r="A2256" s="38" t="s">
        <v>213</v>
      </c>
      <c r="B2256" s="38" t="s">
        <v>261</v>
      </c>
      <c r="C2256" s="38" t="s">
        <v>2348</v>
      </c>
      <c r="D2256" s="38" t="s">
        <v>1340</v>
      </c>
      <c r="E2256" s="38" t="s">
        <v>14</v>
      </c>
      <c r="F2256" s="38" t="s">
        <v>1341</v>
      </c>
      <c r="G2256" s="38" t="s">
        <v>2302</v>
      </c>
      <c r="H2256" s="38" t="s">
        <v>2665</v>
      </c>
      <c r="I2256" s="39">
        <v>24772.37</v>
      </c>
      <c r="J2256" s="11">
        <f>VLOOKUP(LEFT(B2256,5),[1]Percents!$C:$M,6,FALSE)</f>
        <v>0.25</v>
      </c>
      <c r="K2256" s="13">
        <f t="shared" si="70"/>
        <v>6193.0924999999997</v>
      </c>
      <c r="L2256" s="15" t="str">
        <f t="shared" si="71"/>
        <v>GI</v>
      </c>
    </row>
    <row r="2257" spans="1:12" s="40" customFormat="1" ht="14.25" customHeight="1" x14ac:dyDescent="0.25">
      <c r="A2257" s="38" t="s">
        <v>213</v>
      </c>
      <c r="B2257" s="38" t="s">
        <v>145</v>
      </c>
      <c r="C2257" s="38" t="s">
        <v>2349</v>
      </c>
      <c r="D2257" s="38" t="s">
        <v>1634</v>
      </c>
      <c r="E2257" s="38" t="s">
        <v>445</v>
      </c>
      <c r="F2257" s="38" t="s">
        <v>1635</v>
      </c>
      <c r="G2257" s="38" t="s">
        <v>2345</v>
      </c>
      <c r="H2257" s="38" t="s">
        <v>2665</v>
      </c>
      <c r="I2257" s="39">
        <v>64.400000000000006</v>
      </c>
      <c r="J2257" s="11">
        <f>VLOOKUP(LEFT(B2257,5),[1]Percents!$C:$M,6,FALSE)</f>
        <v>0.29404999999999998</v>
      </c>
      <c r="K2257" s="13">
        <f t="shared" si="70"/>
        <v>18.936820000000001</v>
      </c>
      <c r="L2257" s="15" t="str">
        <f t="shared" si="71"/>
        <v>GI</v>
      </c>
    </row>
    <row r="2258" spans="1:12" s="40" customFormat="1" ht="14.25" customHeight="1" x14ac:dyDescent="0.25">
      <c r="A2258" s="38" t="s">
        <v>213</v>
      </c>
      <c r="B2258" s="38" t="s">
        <v>234</v>
      </c>
      <c r="C2258" s="38" t="s">
        <v>11846</v>
      </c>
      <c r="D2258" s="38" t="s">
        <v>11847</v>
      </c>
      <c r="E2258" s="38" t="s">
        <v>287</v>
      </c>
      <c r="F2258" s="38" t="s">
        <v>11848</v>
      </c>
      <c r="G2258" s="38" t="s">
        <v>2007</v>
      </c>
      <c r="H2258" s="38" t="s">
        <v>2665</v>
      </c>
      <c r="I2258" s="41">
        <v>-285.95</v>
      </c>
      <c r="J2258" s="11">
        <f>VLOOKUP(LEFT(B2258,5),[1]Percents!$C:$M,6,FALSE)</f>
        <v>0.29404999999999998</v>
      </c>
      <c r="K2258" s="13">
        <f t="shared" si="70"/>
        <v>-84.083597499999996</v>
      </c>
      <c r="L2258" s="15" t="str">
        <f t="shared" si="71"/>
        <v>GI</v>
      </c>
    </row>
    <row r="2259" spans="1:12" s="40" customFormat="1" ht="14.25" customHeight="1" x14ac:dyDescent="0.25">
      <c r="A2259" s="38" t="s">
        <v>213</v>
      </c>
      <c r="B2259" s="38" t="s">
        <v>162</v>
      </c>
      <c r="C2259" s="38" t="s">
        <v>8267</v>
      </c>
      <c r="D2259" s="38" t="s">
        <v>8268</v>
      </c>
      <c r="E2259" s="38" t="s">
        <v>18</v>
      </c>
      <c r="F2259" s="38" t="s">
        <v>8269</v>
      </c>
      <c r="G2259" s="38" t="s">
        <v>2271</v>
      </c>
      <c r="H2259" s="38" t="s">
        <v>2665</v>
      </c>
      <c r="I2259" s="39">
        <v>953.32</v>
      </c>
      <c r="J2259" s="11">
        <f>VLOOKUP(LEFT(B2259,5),[1]Percents!$C:$M,6,FALSE)</f>
        <v>0.25</v>
      </c>
      <c r="K2259" s="13">
        <f t="shared" si="70"/>
        <v>238.33</v>
      </c>
      <c r="L2259" s="15" t="str">
        <f t="shared" si="71"/>
        <v>GI</v>
      </c>
    </row>
    <row r="2260" spans="1:12" s="40" customFormat="1" ht="14.25" customHeight="1" x14ac:dyDescent="0.25">
      <c r="A2260" s="38" t="s">
        <v>213</v>
      </c>
      <c r="B2260" s="38" t="s">
        <v>145</v>
      </c>
      <c r="C2260" s="38" t="s">
        <v>2350</v>
      </c>
      <c r="D2260" s="38" t="s">
        <v>2351</v>
      </c>
      <c r="E2260" s="38" t="s">
        <v>3057</v>
      </c>
      <c r="F2260" s="38" t="s">
        <v>2352</v>
      </c>
      <c r="G2260" s="38" t="s">
        <v>2023</v>
      </c>
      <c r="H2260" s="38" t="s">
        <v>2665</v>
      </c>
      <c r="I2260" s="39">
        <v>15340.69</v>
      </c>
      <c r="J2260" s="11">
        <f>VLOOKUP(LEFT(B2260,5),[1]Percents!$C:$M,6,FALSE)</f>
        <v>0.29404999999999998</v>
      </c>
      <c r="K2260" s="13">
        <f t="shared" si="70"/>
        <v>4510.9298945</v>
      </c>
      <c r="L2260" s="15" t="str">
        <f t="shared" si="71"/>
        <v>GI</v>
      </c>
    </row>
    <row r="2261" spans="1:12" s="40" customFormat="1" ht="14.25" customHeight="1" x14ac:dyDescent="0.25">
      <c r="A2261" s="38" t="s">
        <v>213</v>
      </c>
      <c r="B2261" s="38" t="s">
        <v>105</v>
      </c>
      <c r="C2261" s="38" t="s">
        <v>2353</v>
      </c>
      <c r="D2261" s="38" t="s">
        <v>1556</v>
      </c>
      <c r="E2261" s="38" t="s">
        <v>51</v>
      </c>
      <c r="F2261" s="38" t="s">
        <v>1557</v>
      </c>
      <c r="G2261" s="38" t="s">
        <v>2018</v>
      </c>
      <c r="H2261" s="38" t="s">
        <v>2665</v>
      </c>
      <c r="I2261" s="39">
        <v>2998.36</v>
      </c>
      <c r="J2261" s="11">
        <f>VLOOKUP(LEFT(B2261,5),[1]Percents!$C:$M,6,FALSE)</f>
        <v>0.29404999999999998</v>
      </c>
      <c r="K2261" s="13">
        <f t="shared" si="70"/>
        <v>881.66775799999994</v>
      </c>
      <c r="L2261" s="15" t="str">
        <f t="shared" si="71"/>
        <v>GI</v>
      </c>
    </row>
    <row r="2262" spans="1:12" s="40" customFormat="1" ht="14.25" customHeight="1" x14ac:dyDescent="0.25">
      <c r="A2262" s="38" t="s">
        <v>213</v>
      </c>
      <c r="B2262" s="38" t="s">
        <v>258</v>
      </c>
      <c r="C2262" s="38" t="s">
        <v>2354</v>
      </c>
      <c r="D2262" s="38" t="s">
        <v>1636</v>
      </c>
      <c r="E2262" s="38" t="s">
        <v>395</v>
      </c>
      <c r="F2262" s="38" t="s">
        <v>1637</v>
      </c>
      <c r="G2262" s="38" t="s">
        <v>2355</v>
      </c>
      <c r="H2262" s="38" t="s">
        <v>2665</v>
      </c>
      <c r="I2262" s="39">
        <v>4591.6099999999997</v>
      </c>
      <c r="J2262" s="11">
        <f>VLOOKUP(LEFT(B2262,5),[1]Percents!$C:$M,6,FALSE)</f>
        <v>0.25</v>
      </c>
      <c r="K2262" s="13">
        <f t="shared" si="70"/>
        <v>1147.9024999999999</v>
      </c>
      <c r="L2262" s="15" t="str">
        <f t="shared" si="71"/>
        <v>GI</v>
      </c>
    </row>
    <row r="2263" spans="1:12" s="40" customFormat="1" ht="14.25" customHeight="1" x14ac:dyDescent="0.25">
      <c r="A2263" s="38" t="s">
        <v>213</v>
      </c>
      <c r="B2263" s="38" t="s">
        <v>120</v>
      </c>
      <c r="C2263" s="38" t="s">
        <v>2356</v>
      </c>
      <c r="D2263" s="38" t="s">
        <v>2357</v>
      </c>
      <c r="E2263" s="38" t="s">
        <v>6737</v>
      </c>
      <c r="F2263" s="38" t="s">
        <v>2358</v>
      </c>
      <c r="G2263" s="38" t="s">
        <v>2359</v>
      </c>
      <c r="H2263" s="38" t="s">
        <v>2665</v>
      </c>
      <c r="I2263" s="39">
        <v>1719.69</v>
      </c>
      <c r="J2263" s="11">
        <f>VLOOKUP(LEFT(B2263,5),[1]Percents!$C:$M,6,FALSE)</f>
        <v>0.29404999999999998</v>
      </c>
      <c r="K2263" s="13">
        <f t="shared" si="70"/>
        <v>505.67484450000001</v>
      </c>
      <c r="L2263" s="15" t="str">
        <f t="shared" si="71"/>
        <v>GI</v>
      </c>
    </row>
    <row r="2264" spans="1:12" s="40" customFormat="1" ht="14.25" customHeight="1" x14ac:dyDescent="0.25">
      <c r="A2264" s="38" t="s">
        <v>213</v>
      </c>
      <c r="B2264" s="38" t="s">
        <v>120</v>
      </c>
      <c r="C2264" s="38" t="s">
        <v>9580</v>
      </c>
      <c r="D2264" s="38" t="s">
        <v>9581</v>
      </c>
      <c r="E2264" s="38" t="s">
        <v>6737</v>
      </c>
      <c r="F2264" s="38" t="s">
        <v>9582</v>
      </c>
      <c r="G2264" s="38" t="s">
        <v>9583</v>
      </c>
      <c r="H2264" s="38" t="s">
        <v>2665</v>
      </c>
      <c r="I2264" s="39">
        <v>9477.19</v>
      </c>
      <c r="J2264" s="11">
        <f>VLOOKUP(LEFT(B2264,5),[1]Percents!$C:$M,6,FALSE)</f>
        <v>0.29404999999999998</v>
      </c>
      <c r="K2264" s="13">
        <f t="shared" si="70"/>
        <v>2786.7677195000001</v>
      </c>
      <c r="L2264" s="15" t="str">
        <f t="shared" si="71"/>
        <v>GI</v>
      </c>
    </row>
    <row r="2265" spans="1:12" s="40" customFormat="1" ht="14.25" customHeight="1" x14ac:dyDescent="0.25">
      <c r="A2265" s="38" t="s">
        <v>213</v>
      </c>
      <c r="B2265" s="38" t="s">
        <v>233</v>
      </c>
      <c r="C2265" s="38" t="s">
        <v>10781</v>
      </c>
      <c r="D2265" s="38" t="s">
        <v>10782</v>
      </c>
      <c r="E2265" s="38" t="s">
        <v>10783</v>
      </c>
      <c r="F2265" s="38" t="s">
        <v>10784</v>
      </c>
      <c r="G2265" s="38" t="s">
        <v>1721</v>
      </c>
      <c r="H2265" s="38" t="s">
        <v>2665</v>
      </c>
      <c r="I2265" s="39">
        <v>4730.47</v>
      </c>
      <c r="J2265" s="11">
        <f>VLOOKUP(LEFT(B2265,5),[1]Percents!$C:$M,6,FALSE)</f>
        <v>0.29404999999999998</v>
      </c>
      <c r="K2265" s="13">
        <f t="shared" si="70"/>
        <v>1390.9947035</v>
      </c>
      <c r="L2265" s="15" t="str">
        <f t="shared" si="71"/>
        <v>GI</v>
      </c>
    </row>
    <row r="2266" spans="1:12" s="40" customFormat="1" ht="14.25" customHeight="1" x14ac:dyDescent="0.25">
      <c r="A2266" s="38" t="s">
        <v>141</v>
      </c>
      <c r="B2266" s="38" t="s">
        <v>43</v>
      </c>
      <c r="C2266" s="38" t="s">
        <v>2729</v>
      </c>
      <c r="D2266" s="38" t="s">
        <v>2730</v>
      </c>
      <c r="E2266" s="38" t="s">
        <v>1091</v>
      </c>
      <c r="F2266" s="38" t="s">
        <v>2731</v>
      </c>
      <c r="G2266" s="38" t="s">
        <v>1766</v>
      </c>
      <c r="H2266" s="38" t="s">
        <v>2665</v>
      </c>
      <c r="I2266" s="39">
        <v>15499.76</v>
      </c>
      <c r="J2266" s="11">
        <f>VLOOKUP(LEFT(B2266,5),[1]Percents!$C:$M,6,FALSE)</f>
        <v>0.1678</v>
      </c>
      <c r="K2266" s="13">
        <f t="shared" si="70"/>
        <v>2600.8597279999999</v>
      </c>
      <c r="L2266" s="15" t="str">
        <f t="shared" si="71"/>
        <v>GI</v>
      </c>
    </row>
    <row r="2267" spans="1:12" s="40" customFormat="1" ht="14.25" customHeight="1" x14ac:dyDescent="0.25">
      <c r="A2267" s="38" t="s">
        <v>213</v>
      </c>
      <c r="B2267" s="38" t="s">
        <v>258</v>
      </c>
      <c r="C2267" s="38" t="s">
        <v>2360</v>
      </c>
      <c r="D2267" s="38" t="s">
        <v>1638</v>
      </c>
      <c r="E2267" s="38" t="s">
        <v>1374</v>
      </c>
      <c r="F2267" s="38" t="s">
        <v>1639</v>
      </c>
      <c r="G2267" s="38" t="s">
        <v>2361</v>
      </c>
      <c r="H2267" s="38" t="s">
        <v>2665</v>
      </c>
      <c r="I2267" s="39">
        <v>21607.69</v>
      </c>
      <c r="J2267" s="11">
        <f>VLOOKUP(LEFT(B2267,5),[1]Percents!$C:$M,6,FALSE)</f>
        <v>0.25</v>
      </c>
      <c r="K2267" s="13">
        <f t="shared" si="70"/>
        <v>5401.9224999999997</v>
      </c>
      <c r="L2267" s="15" t="str">
        <f t="shared" si="71"/>
        <v>GI</v>
      </c>
    </row>
    <row r="2268" spans="1:12" s="40" customFormat="1" ht="14.25" customHeight="1" x14ac:dyDescent="0.25">
      <c r="A2268" s="38" t="s">
        <v>243</v>
      </c>
      <c r="B2268" s="38" t="s">
        <v>118</v>
      </c>
      <c r="C2268" s="38" t="s">
        <v>2362</v>
      </c>
      <c r="D2268" s="38" t="s">
        <v>2363</v>
      </c>
      <c r="E2268" s="38" t="s">
        <v>88</v>
      </c>
      <c r="F2268" s="38" t="s">
        <v>2364</v>
      </c>
      <c r="G2268" s="38" t="s">
        <v>1750</v>
      </c>
      <c r="H2268" s="38" t="s">
        <v>2665</v>
      </c>
      <c r="I2268" s="39">
        <v>14693.68</v>
      </c>
      <c r="J2268" s="11">
        <f>VLOOKUP(LEFT(B2268,5),[1]Percents!$C:$M,6,FALSE)</f>
        <v>9.0999999999999998E-2</v>
      </c>
      <c r="K2268" s="13">
        <f t="shared" ref="K2268:K2331" si="72">+J2268*I2268</f>
        <v>1337.1248800000001</v>
      </c>
      <c r="L2268" s="15" t="str">
        <f t="shared" si="71"/>
        <v>GI</v>
      </c>
    </row>
    <row r="2269" spans="1:12" s="40" customFormat="1" ht="14.25" customHeight="1" x14ac:dyDescent="0.25">
      <c r="A2269" s="38" t="s">
        <v>213</v>
      </c>
      <c r="B2269" s="38" t="s">
        <v>234</v>
      </c>
      <c r="C2269" s="38" t="s">
        <v>2580</v>
      </c>
      <c r="D2269" s="38" t="s">
        <v>2581</v>
      </c>
      <c r="E2269" s="38" t="s">
        <v>287</v>
      </c>
      <c r="F2269" s="38" t="s">
        <v>2582</v>
      </c>
      <c r="G2269" s="38" t="s">
        <v>2583</v>
      </c>
      <c r="H2269" s="38" t="s">
        <v>2665</v>
      </c>
      <c r="I2269" s="39">
        <v>12500.71</v>
      </c>
      <c r="J2269" s="11">
        <f>VLOOKUP(LEFT(B2269,5),[1]Percents!$C:$M,6,FALSE)</f>
        <v>0.29404999999999998</v>
      </c>
      <c r="K2269" s="13">
        <f t="shared" si="72"/>
        <v>3675.8337754999993</v>
      </c>
      <c r="L2269" s="15" t="str">
        <f t="shared" si="71"/>
        <v>GI</v>
      </c>
    </row>
    <row r="2270" spans="1:12" s="40" customFormat="1" ht="14.25" customHeight="1" x14ac:dyDescent="0.25">
      <c r="A2270" s="38" t="s">
        <v>213</v>
      </c>
      <c r="B2270" s="38" t="s">
        <v>2</v>
      </c>
      <c r="C2270" s="38" t="s">
        <v>2366</v>
      </c>
      <c r="D2270" s="38" t="s">
        <v>2367</v>
      </c>
      <c r="E2270" s="38" t="s">
        <v>643</v>
      </c>
      <c r="F2270" s="38" t="s">
        <v>2368</v>
      </c>
      <c r="G2270" s="38" t="s">
        <v>2369</v>
      </c>
      <c r="H2270" s="38" t="s">
        <v>2665</v>
      </c>
      <c r="I2270" s="39">
        <v>4117.1400000000003</v>
      </c>
      <c r="J2270" s="11">
        <f>VLOOKUP(LEFT(B2270,5),[1]Percents!$C:$M,6,FALSE)</f>
        <v>0.29404999999999998</v>
      </c>
      <c r="K2270" s="13">
        <f t="shared" si="72"/>
        <v>1210.6450170000001</v>
      </c>
      <c r="L2270" s="15" t="str">
        <f t="shared" si="71"/>
        <v>GI</v>
      </c>
    </row>
    <row r="2271" spans="1:12" s="40" customFormat="1" ht="14.25" customHeight="1" x14ac:dyDescent="0.25">
      <c r="A2271" s="38" t="s">
        <v>213</v>
      </c>
      <c r="B2271" s="38" t="s">
        <v>261</v>
      </c>
      <c r="C2271" s="38" t="s">
        <v>2584</v>
      </c>
      <c r="D2271" s="38" t="s">
        <v>2585</v>
      </c>
      <c r="E2271" s="38" t="s">
        <v>5262</v>
      </c>
      <c r="F2271" s="38" t="s">
        <v>2586</v>
      </c>
      <c r="G2271" s="38" t="s">
        <v>2587</v>
      </c>
      <c r="H2271" s="38" t="s">
        <v>2665</v>
      </c>
      <c r="I2271" s="39">
        <v>5112.46</v>
      </c>
      <c r="J2271" s="11">
        <f>VLOOKUP(LEFT(B2271,5),[1]Percents!$C:$M,6,FALSE)</f>
        <v>0.25</v>
      </c>
      <c r="K2271" s="13">
        <f t="shared" si="72"/>
        <v>1278.115</v>
      </c>
      <c r="L2271" s="15" t="str">
        <f t="shared" si="71"/>
        <v>GI</v>
      </c>
    </row>
    <row r="2272" spans="1:12" s="40" customFormat="1" ht="14.25" customHeight="1" x14ac:dyDescent="0.25">
      <c r="A2272" s="38" t="s">
        <v>213</v>
      </c>
      <c r="B2272" s="38" t="s">
        <v>4321</v>
      </c>
      <c r="C2272" s="38" t="s">
        <v>10126</v>
      </c>
      <c r="D2272" s="38" t="s">
        <v>10127</v>
      </c>
      <c r="E2272" s="38" t="s">
        <v>185</v>
      </c>
      <c r="F2272" s="38" t="s">
        <v>10128</v>
      </c>
      <c r="G2272" s="38" t="s">
        <v>2636</v>
      </c>
      <c r="H2272" s="38" t="s">
        <v>2665</v>
      </c>
      <c r="I2272" s="39">
        <v>2493.69</v>
      </c>
      <c r="J2272" s="11">
        <f>VLOOKUP(LEFT(B2272,5),[1]Percents!$C:$M,6,FALSE)</f>
        <v>0.29404999999999998</v>
      </c>
      <c r="K2272" s="13">
        <f t="shared" si="72"/>
        <v>733.26954449999994</v>
      </c>
      <c r="L2272" s="15" t="str">
        <f t="shared" si="71"/>
        <v>GI</v>
      </c>
    </row>
    <row r="2273" spans="1:12" s="40" customFormat="1" ht="14.25" customHeight="1" x14ac:dyDescent="0.25">
      <c r="A2273" s="38" t="s">
        <v>213</v>
      </c>
      <c r="B2273" s="38" t="s">
        <v>258</v>
      </c>
      <c r="C2273" s="38" t="s">
        <v>2370</v>
      </c>
      <c r="D2273" s="38" t="s">
        <v>1640</v>
      </c>
      <c r="E2273" s="38" t="s">
        <v>452</v>
      </c>
      <c r="F2273" s="38" t="s">
        <v>1641</v>
      </c>
      <c r="G2273" s="38" t="s">
        <v>2371</v>
      </c>
      <c r="H2273" s="38" t="s">
        <v>2665</v>
      </c>
      <c r="I2273" s="39">
        <v>1975.06</v>
      </c>
      <c r="J2273" s="11">
        <f>VLOOKUP(LEFT(B2273,5),[1]Percents!$C:$M,6,FALSE)</f>
        <v>0.25</v>
      </c>
      <c r="K2273" s="13">
        <f t="shared" si="72"/>
        <v>493.76499999999999</v>
      </c>
      <c r="L2273" s="15" t="str">
        <f t="shared" si="71"/>
        <v>GI</v>
      </c>
    </row>
    <row r="2274" spans="1:12" s="40" customFormat="1" ht="14.25" customHeight="1" x14ac:dyDescent="0.25">
      <c r="A2274" s="38" t="s">
        <v>213</v>
      </c>
      <c r="B2274" s="38" t="s">
        <v>145</v>
      </c>
      <c r="C2274" s="38" t="s">
        <v>2372</v>
      </c>
      <c r="D2274" s="38" t="s">
        <v>2373</v>
      </c>
      <c r="E2274" s="38" t="s">
        <v>2952</v>
      </c>
      <c r="F2274" s="38" t="s">
        <v>2374</v>
      </c>
      <c r="G2274" s="38" t="s">
        <v>2375</v>
      </c>
      <c r="H2274" s="38" t="s">
        <v>2665</v>
      </c>
      <c r="I2274" s="39">
        <v>16244.2</v>
      </c>
      <c r="J2274" s="11">
        <f>VLOOKUP(LEFT(B2274,5),[1]Percents!$C:$M,6,FALSE)</f>
        <v>0.29404999999999998</v>
      </c>
      <c r="K2274" s="13">
        <f t="shared" si="72"/>
        <v>4776.6070099999997</v>
      </c>
      <c r="L2274" s="15" t="str">
        <f t="shared" si="71"/>
        <v>GI</v>
      </c>
    </row>
    <row r="2275" spans="1:12" s="40" customFormat="1" ht="14.25" customHeight="1" x14ac:dyDescent="0.25">
      <c r="A2275" s="38" t="s">
        <v>213</v>
      </c>
      <c r="B2275" s="38" t="s">
        <v>67</v>
      </c>
      <c r="C2275" s="38" t="s">
        <v>2949</v>
      </c>
      <c r="D2275" s="38" t="s">
        <v>2950</v>
      </c>
      <c r="E2275" s="38" t="s">
        <v>1281</v>
      </c>
      <c r="F2275" s="38" t="s">
        <v>2951</v>
      </c>
      <c r="G2275" s="38" t="s">
        <v>2033</v>
      </c>
      <c r="H2275" s="38" t="s">
        <v>2665</v>
      </c>
      <c r="I2275" s="39">
        <v>8573.19</v>
      </c>
      <c r="J2275" s="11">
        <f>VLOOKUP(LEFT(B2275,5),[1]Percents!$C:$M,6,FALSE)</f>
        <v>0.29404999999999998</v>
      </c>
      <c r="K2275" s="13">
        <f t="shared" si="72"/>
        <v>2520.9465194999998</v>
      </c>
      <c r="L2275" s="15" t="str">
        <f t="shared" si="71"/>
        <v>GI</v>
      </c>
    </row>
    <row r="2276" spans="1:12" s="40" customFormat="1" ht="14.25" customHeight="1" x14ac:dyDescent="0.25">
      <c r="A2276" s="38" t="s">
        <v>213</v>
      </c>
      <c r="B2276" s="38" t="s">
        <v>258</v>
      </c>
      <c r="C2276" s="38" t="s">
        <v>2376</v>
      </c>
      <c r="D2276" s="38" t="s">
        <v>2377</v>
      </c>
      <c r="E2276" s="38" t="s">
        <v>395</v>
      </c>
      <c r="F2276" s="38" t="s">
        <v>2378</v>
      </c>
      <c r="G2276" s="38" t="s">
        <v>2365</v>
      </c>
      <c r="H2276" s="38" t="s">
        <v>2665</v>
      </c>
      <c r="I2276" s="39">
        <v>2719.62</v>
      </c>
      <c r="J2276" s="11">
        <f>VLOOKUP(LEFT(B2276,5),[1]Percents!$C:$M,6,FALSE)</f>
        <v>0.25</v>
      </c>
      <c r="K2276" s="13">
        <f t="shared" si="72"/>
        <v>679.90499999999997</v>
      </c>
      <c r="L2276" s="15" t="str">
        <f t="shared" si="71"/>
        <v>GI</v>
      </c>
    </row>
    <row r="2277" spans="1:12" s="40" customFormat="1" ht="14.25" customHeight="1" x14ac:dyDescent="0.25">
      <c r="A2277" s="38" t="s">
        <v>213</v>
      </c>
      <c r="B2277" s="38" t="s">
        <v>162</v>
      </c>
      <c r="C2277" s="38" t="s">
        <v>12233</v>
      </c>
      <c r="D2277" s="38" t="s">
        <v>12234</v>
      </c>
      <c r="E2277" s="38" t="s">
        <v>263</v>
      </c>
      <c r="F2277" s="38" t="s">
        <v>12235</v>
      </c>
      <c r="G2277" s="38" t="s">
        <v>1760</v>
      </c>
      <c r="H2277" s="38" t="s">
        <v>2665</v>
      </c>
      <c r="I2277" s="39">
        <v>85.73</v>
      </c>
      <c r="J2277" s="11">
        <f>VLOOKUP(LEFT(B2277,5),[1]Percents!$C:$M,6,FALSE)</f>
        <v>0.25</v>
      </c>
      <c r="K2277" s="13">
        <f t="shared" si="72"/>
        <v>21.432500000000001</v>
      </c>
      <c r="L2277" s="15" t="str">
        <f t="shared" ref="L2277:L2340" si="73">LEFT(F2277,2)</f>
        <v>GI</v>
      </c>
    </row>
    <row r="2278" spans="1:12" s="40" customFormat="1" ht="14.25" customHeight="1" x14ac:dyDescent="0.25">
      <c r="A2278" s="38" t="s">
        <v>213</v>
      </c>
      <c r="B2278" s="38" t="s">
        <v>258</v>
      </c>
      <c r="C2278" s="38" t="s">
        <v>2379</v>
      </c>
      <c r="D2278" s="38" t="s">
        <v>2380</v>
      </c>
      <c r="E2278" s="38" t="s">
        <v>395</v>
      </c>
      <c r="F2278" s="38" t="s">
        <v>2381</v>
      </c>
      <c r="G2278" s="38" t="s">
        <v>2382</v>
      </c>
      <c r="H2278" s="38" t="s">
        <v>2665</v>
      </c>
      <c r="I2278" s="39">
        <v>2118.58</v>
      </c>
      <c r="J2278" s="11">
        <f>VLOOKUP(LEFT(B2278,5),[1]Percents!$C:$M,6,FALSE)</f>
        <v>0.25</v>
      </c>
      <c r="K2278" s="13">
        <f t="shared" si="72"/>
        <v>529.64499999999998</v>
      </c>
      <c r="L2278" s="15" t="str">
        <f t="shared" si="73"/>
        <v>GI</v>
      </c>
    </row>
    <row r="2279" spans="1:12" s="40" customFormat="1" ht="14.25" customHeight="1" x14ac:dyDescent="0.25">
      <c r="A2279" s="38" t="s">
        <v>213</v>
      </c>
      <c r="B2279" s="38" t="s">
        <v>4327</v>
      </c>
      <c r="C2279" s="38" t="s">
        <v>2383</v>
      </c>
      <c r="D2279" s="38" t="s">
        <v>2384</v>
      </c>
      <c r="E2279" s="38" t="s">
        <v>4568</v>
      </c>
      <c r="F2279" s="38" t="s">
        <v>2385</v>
      </c>
      <c r="G2279" s="38" t="s">
        <v>2066</v>
      </c>
      <c r="H2279" s="38" t="s">
        <v>2665</v>
      </c>
      <c r="I2279" s="39">
        <v>4024.41</v>
      </c>
      <c r="J2279" s="11">
        <f>VLOOKUP(LEFT(B2279,5),[1]Percents!$C:$M,6,FALSE)</f>
        <v>0.29404999999999998</v>
      </c>
      <c r="K2279" s="13">
        <f t="shared" si="72"/>
        <v>1183.3777604999998</v>
      </c>
      <c r="L2279" s="15" t="str">
        <f t="shared" si="73"/>
        <v>GI</v>
      </c>
    </row>
    <row r="2280" spans="1:12" s="40" customFormat="1" ht="14.25" customHeight="1" x14ac:dyDescent="0.25">
      <c r="A2280" s="38" t="s">
        <v>213</v>
      </c>
      <c r="B2280" s="38" t="s">
        <v>4321</v>
      </c>
      <c r="C2280" s="38" t="s">
        <v>3663</v>
      </c>
      <c r="D2280" s="38" t="s">
        <v>3664</v>
      </c>
      <c r="E2280" s="38" t="s">
        <v>18</v>
      </c>
      <c r="F2280" s="38" t="s">
        <v>3665</v>
      </c>
      <c r="G2280" s="38" t="s">
        <v>1735</v>
      </c>
      <c r="H2280" s="38" t="s">
        <v>2665</v>
      </c>
      <c r="I2280" s="39">
        <v>1620.39</v>
      </c>
      <c r="J2280" s="11">
        <f>VLOOKUP(LEFT(B2280,5),[1]Percents!$C:$M,6,FALSE)</f>
        <v>0.29404999999999998</v>
      </c>
      <c r="K2280" s="13">
        <f t="shared" si="72"/>
        <v>476.47567950000001</v>
      </c>
      <c r="L2280" s="15" t="str">
        <f t="shared" si="73"/>
        <v>GI</v>
      </c>
    </row>
    <row r="2281" spans="1:12" s="40" customFormat="1" ht="14.25" customHeight="1" x14ac:dyDescent="0.25">
      <c r="A2281" s="38" t="s">
        <v>213</v>
      </c>
      <c r="B2281" s="38" t="s">
        <v>162</v>
      </c>
      <c r="C2281" s="38" t="s">
        <v>11121</v>
      </c>
      <c r="D2281" s="38" t="s">
        <v>11122</v>
      </c>
      <c r="E2281" s="38" t="s">
        <v>18</v>
      </c>
      <c r="F2281" s="38" t="s">
        <v>3665</v>
      </c>
      <c r="G2281" s="38" t="s">
        <v>7612</v>
      </c>
      <c r="H2281" s="38" t="s">
        <v>2665</v>
      </c>
      <c r="I2281" s="39">
        <v>9757.01</v>
      </c>
      <c r="J2281" s="11">
        <f>VLOOKUP(LEFT(B2281,5),[1]Percents!$C:$M,6,FALSE)</f>
        <v>0.25</v>
      </c>
      <c r="K2281" s="13">
        <f t="shared" si="72"/>
        <v>2439.2525000000001</v>
      </c>
      <c r="L2281" s="15" t="str">
        <f t="shared" si="73"/>
        <v>GI</v>
      </c>
    </row>
    <row r="2282" spans="1:12" s="40" customFormat="1" ht="14.25" customHeight="1" x14ac:dyDescent="0.25">
      <c r="A2282" s="38" t="s">
        <v>213</v>
      </c>
      <c r="B2282" s="38" t="s">
        <v>11</v>
      </c>
      <c r="C2282" s="38" t="s">
        <v>2588</v>
      </c>
      <c r="D2282" s="38" t="s">
        <v>2589</v>
      </c>
      <c r="E2282" s="38" t="s">
        <v>6701</v>
      </c>
      <c r="F2282" s="38" t="s">
        <v>2590</v>
      </c>
      <c r="G2282" s="38" t="s">
        <v>2591</v>
      </c>
      <c r="H2282" s="38" t="s">
        <v>2665</v>
      </c>
      <c r="I2282" s="39">
        <v>36.11</v>
      </c>
      <c r="J2282" s="11">
        <f>VLOOKUP(LEFT(B2282,5),[1]Percents!$C:$M,6,FALSE)</f>
        <v>0.29404999999999998</v>
      </c>
      <c r="K2282" s="13">
        <f t="shared" si="72"/>
        <v>10.618145499999999</v>
      </c>
      <c r="L2282" s="15" t="str">
        <f t="shared" si="73"/>
        <v>GI</v>
      </c>
    </row>
    <row r="2283" spans="1:12" s="40" customFormat="1" ht="14.25" customHeight="1" x14ac:dyDescent="0.25">
      <c r="A2283" s="38" t="s">
        <v>243</v>
      </c>
      <c r="B2283" s="38" t="s">
        <v>674</v>
      </c>
      <c r="C2283" s="38" t="s">
        <v>2386</v>
      </c>
      <c r="D2283" s="38" t="s">
        <v>2387</v>
      </c>
      <c r="E2283" s="38" t="s">
        <v>113</v>
      </c>
      <c r="F2283" s="38" t="s">
        <v>2388</v>
      </c>
      <c r="G2283" s="38" t="s">
        <v>2303</v>
      </c>
      <c r="H2283" s="38" t="s">
        <v>2665</v>
      </c>
      <c r="I2283" s="39">
        <v>28481.25</v>
      </c>
      <c r="J2283" s="11">
        <f>VLOOKUP(LEFT(B2283,5),[1]Percents!$C:$M,6,FALSE)</f>
        <v>9.0999999999999998E-2</v>
      </c>
      <c r="K2283" s="13">
        <f t="shared" si="72"/>
        <v>2591.7937499999998</v>
      </c>
      <c r="L2283" s="15" t="str">
        <f t="shared" si="73"/>
        <v>GI</v>
      </c>
    </row>
    <row r="2284" spans="1:12" s="40" customFormat="1" ht="14.25" customHeight="1" x14ac:dyDescent="0.25">
      <c r="A2284" s="38" t="s">
        <v>213</v>
      </c>
      <c r="B2284" s="38" t="s">
        <v>258</v>
      </c>
      <c r="C2284" s="38" t="s">
        <v>2592</v>
      </c>
      <c r="D2284" s="38" t="s">
        <v>2593</v>
      </c>
      <c r="E2284" s="38" t="s">
        <v>452</v>
      </c>
      <c r="F2284" s="38" t="s">
        <v>2594</v>
      </c>
      <c r="G2284" s="38" t="s">
        <v>2595</v>
      </c>
      <c r="H2284" s="38" t="s">
        <v>2665</v>
      </c>
      <c r="I2284" s="39">
        <v>2408.71</v>
      </c>
      <c r="J2284" s="11">
        <f>VLOOKUP(LEFT(B2284,5),[1]Percents!$C:$M,6,FALSE)</f>
        <v>0.25</v>
      </c>
      <c r="K2284" s="13">
        <f t="shared" si="72"/>
        <v>602.17750000000001</v>
      </c>
      <c r="L2284" s="15" t="str">
        <f t="shared" si="73"/>
        <v>GI</v>
      </c>
    </row>
    <row r="2285" spans="1:12" s="40" customFormat="1" ht="14.25" customHeight="1" x14ac:dyDescent="0.25">
      <c r="A2285" s="38" t="s">
        <v>213</v>
      </c>
      <c r="B2285" s="38" t="s">
        <v>162</v>
      </c>
      <c r="C2285" s="38" t="s">
        <v>2732</v>
      </c>
      <c r="D2285" s="38" t="s">
        <v>2733</v>
      </c>
      <c r="E2285" s="38" t="s">
        <v>165</v>
      </c>
      <c r="F2285" s="38" t="s">
        <v>2734</v>
      </c>
      <c r="G2285" s="38" t="s">
        <v>2735</v>
      </c>
      <c r="H2285" s="38" t="s">
        <v>2665</v>
      </c>
      <c r="I2285" s="39">
        <v>2903.59</v>
      </c>
      <c r="J2285" s="11">
        <f>VLOOKUP(LEFT(B2285,5),[1]Percents!$C:$M,6,FALSE)</f>
        <v>0.25</v>
      </c>
      <c r="K2285" s="13">
        <f t="shared" si="72"/>
        <v>725.89750000000004</v>
      </c>
      <c r="L2285" s="15" t="str">
        <f t="shared" si="73"/>
        <v>GI</v>
      </c>
    </row>
    <row r="2286" spans="1:12" s="40" customFormat="1" ht="14.25" customHeight="1" x14ac:dyDescent="0.25">
      <c r="A2286" s="38" t="s">
        <v>213</v>
      </c>
      <c r="B2286" s="38" t="s">
        <v>229</v>
      </c>
      <c r="C2286" s="38" t="s">
        <v>3666</v>
      </c>
      <c r="D2286" s="38" t="s">
        <v>3667</v>
      </c>
      <c r="E2286" s="38" t="s">
        <v>600</v>
      </c>
      <c r="F2286" s="38" t="s">
        <v>3668</v>
      </c>
      <c r="G2286" s="38" t="s">
        <v>3669</v>
      </c>
      <c r="H2286" s="38" t="s">
        <v>2665</v>
      </c>
      <c r="I2286" s="39">
        <v>1201.26</v>
      </c>
      <c r="J2286" s="11">
        <f>VLOOKUP(LEFT(B2286,5),[1]Percents!$C:$M,6,FALSE)</f>
        <v>0.29404999999999998</v>
      </c>
      <c r="K2286" s="13">
        <f t="shared" si="72"/>
        <v>353.230503</v>
      </c>
      <c r="L2286" s="15" t="str">
        <f t="shared" si="73"/>
        <v>GI</v>
      </c>
    </row>
    <row r="2287" spans="1:12" s="40" customFormat="1" ht="14.25" customHeight="1" x14ac:dyDescent="0.25">
      <c r="A2287" s="38" t="s">
        <v>213</v>
      </c>
      <c r="B2287" s="38" t="s">
        <v>166</v>
      </c>
      <c r="C2287" s="38" t="s">
        <v>10129</v>
      </c>
      <c r="D2287" s="38" t="s">
        <v>10130</v>
      </c>
      <c r="E2287" s="38" t="s">
        <v>8987</v>
      </c>
      <c r="F2287" s="38" t="s">
        <v>10131</v>
      </c>
      <c r="G2287" s="38" t="s">
        <v>2571</v>
      </c>
      <c r="H2287" s="38" t="s">
        <v>2665</v>
      </c>
      <c r="I2287" s="39">
        <v>3195.27</v>
      </c>
      <c r="J2287" s="11">
        <f>VLOOKUP(LEFT(B2287,5),[1]Percents!$C:$M,6,FALSE)</f>
        <v>0.25</v>
      </c>
      <c r="K2287" s="13">
        <f t="shared" si="72"/>
        <v>798.8175</v>
      </c>
      <c r="L2287" s="15" t="str">
        <f t="shared" si="73"/>
        <v>GI</v>
      </c>
    </row>
    <row r="2288" spans="1:12" s="40" customFormat="1" ht="14.25" customHeight="1" x14ac:dyDescent="0.25">
      <c r="A2288" s="38" t="s">
        <v>213</v>
      </c>
      <c r="B2288" s="38" t="s">
        <v>162</v>
      </c>
      <c r="C2288" s="38" t="s">
        <v>10537</v>
      </c>
      <c r="D2288" s="38" t="s">
        <v>10538</v>
      </c>
      <c r="E2288" s="38" t="s">
        <v>8866</v>
      </c>
      <c r="F2288" s="38" t="s">
        <v>10539</v>
      </c>
      <c r="G2288" s="38" t="s">
        <v>2736</v>
      </c>
      <c r="H2288" s="38" t="s">
        <v>2665</v>
      </c>
      <c r="I2288" s="39">
        <v>186.99</v>
      </c>
      <c r="J2288" s="11">
        <f>VLOOKUP(LEFT(B2288,5),[1]Percents!$C:$M,6,FALSE)</f>
        <v>0.25</v>
      </c>
      <c r="K2288" s="13">
        <f t="shared" si="72"/>
        <v>46.747500000000002</v>
      </c>
      <c r="L2288" s="15" t="str">
        <f t="shared" si="73"/>
        <v>GI</v>
      </c>
    </row>
    <row r="2289" spans="1:12" s="40" customFormat="1" ht="14.25" customHeight="1" x14ac:dyDescent="0.25">
      <c r="A2289" s="38" t="s">
        <v>213</v>
      </c>
      <c r="B2289" s="38" t="s">
        <v>258</v>
      </c>
      <c r="C2289" s="38" t="s">
        <v>2596</v>
      </c>
      <c r="D2289" s="38" t="s">
        <v>2597</v>
      </c>
      <c r="E2289" s="38" t="s">
        <v>1157</v>
      </c>
      <c r="F2289" s="38" t="s">
        <v>2598</v>
      </c>
      <c r="G2289" s="38" t="s">
        <v>2599</v>
      </c>
      <c r="H2289" s="38" t="s">
        <v>2665</v>
      </c>
      <c r="I2289" s="39">
        <v>673.58</v>
      </c>
      <c r="J2289" s="11">
        <f>VLOOKUP(LEFT(B2289,5),[1]Percents!$C:$M,6,FALSE)</f>
        <v>0.25</v>
      </c>
      <c r="K2289" s="13">
        <f t="shared" si="72"/>
        <v>168.39500000000001</v>
      </c>
      <c r="L2289" s="15" t="str">
        <f t="shared" si="73"/>
        <v>GI</v>
      </c>
    </row>
    <row r="2290" spans="1:12" s="40" customFormat="1" ht="14.25" customHeight="1" x14ac:dyDescent="0.25">
      <c r="A2290" s="38" t="s">
        <v>213</v>
      </c>
      <c r="B2290" s="38" t="s">
        <v>261</v>
      </c>
      <c r="C2290" s="38" t="s">
        <v>2633</v>
      </c>
      <c r="D2290" s="38" t="s">
        <v>2634</v>
      </c>
      <c r="E2290" s="38" t="s">
        <v>5262</v>
      </c>
      <c r="F2290" s="38" t="s">
        <v>2635</v>
      </c>
      <c r="G2290" s="38" t="s">
        <v>2636</v>
      </c>
      <c r="H2290" s="38" t="s">
        <v>2665</v>
      </c>
      <c r="I2290" s="39">
        <v>3413.42</v>
      </c>
      <c r="J2290" s="11">
        <f>VLOOKUP(LEFT(B2290,5),[1]Percents!$C:$M,6,FALSE)</f>
        <v>0.25</v>
      </c>
      <c r="K2290" s="13">
        <f t="shared" si="72"/>
        <v>853.35500000000002</v>
      </c>
      <c r="L2290" s="15" t="str">
        <f t="shared" si="73"/>
        <v>GI</v>
      </c>
    </row>
    <row r="2291" spans="1:12" s="40" customFormat="1" ht="14.25" customHeight="1" x14ac:dyDescent="0.25">
      <c r="A2291" s="38" t="s">
        <v>213</v>
      </c>
      <c r="B2291" s="38" t="s">
        <v>162</v>
      </c>
      <c r="C2291" s="38" t="s">
        <v>2737</v>
      </c>
      <c r="D2291" s="38" t="s">
        <v>2738</v>
      </c>
      <c r="E2291" s="38" t="s">
        <v>165</v>
      </c>
      <c r="F2291" s="38" t="s">
        <v>2739</v>
      </c>
      <c r="G2291" s="38" t="s">
        <v>2571</v>
      </c>
      <c r="H2291" s="38" t="s">
        <v>2665</v>
      </c>
      <c r="I2291" s="39">
        <v>4787.2</v>
      </c>
      <c r="J2291" s="11">
        <f>VLOOKUP(LEFT(B2291,5),[1]Percents!$C:$M,6,FALSE)</f>
        <v>0.25</v>
      </c>
      <c r="K2291" s="13">
        <f t="shared" si="72"/>
        <v>1196.8</v>
      </c>
      <c r="L2291" s="15" t="str">
        <f t="shared" si="73"/>
        <v>GI</v>
      </c>
    </row>
    <row r="2292" spans="1:12" s="40" customFormat="1" ht="14.25" customHeight="1" x14ac:dyDescent="0.25">
      <c r="A2292" s="38" t="s">
        <v>213</v>
      </c>
      <c r="B2292" s="38" t="s">
        <v>162</v>
      </c>
      <c r="C2292" s="38" t="s">
        <v>2740</v>
      </c>
      <c r="D2292" s="38" t="s">
        <v>2741</v>
      </c>
      <c r="E2292" s="38" t="s">
        <v>165</v>
      </c>
      <c r="F2292" s="38" t="s">
        <v>2742</v>
      </c>
      <c r="G2292" s="38" t="s">
        <v>2640</v>
      </c>
      <c r="H2292" s="38" t="s">
        <v>2665</v>
      </c>
      <c r="I2292" s="39">
        <v>305.13</v>
      </c>
      <c r="J2292" s="11">
        <f>VLOOKUP(LEFT(B2292,5),[1]Percents!$C:$M,6,FALSE)</f>
        <v>0.25</v>
      </c>
      <c r="K2292" s="13">
        <f t="shared" si="72"/>
        <v>76.282499999999999</v>
      </c>
      <c r="L2292" s="15" t="str">
        <f t="shared" si="73"/>
        <v>GI</v>
      </c>
    </row>
    <row r="2293" spans="1:12" s="40" customFormat="1" ht="14.25" customHeight="1" x14ac:dyDescent="0.25">
      <c r="A2293" s="38" t="s">
        <v>141</v>
      </c>
      <c r="B2293" s="38" t="s">
        <v>142</v>
      </c>
      <c r="C2293" s="38" t="s">
        <v>3840</v>
      </c>
      <c r="D2293" s="38" t="s">
        <v>3841</v>
      </c>
      <c r="E2293" s="38" t="s">
        <v>1015</v>
      </c>
      <c r="F2293" s="38" t="s">
        <v>3842</v>
      </c>
      <c r="G2293" s="38" t="s">
        <v>2563</v>
      </c>
      <c r="H2293" s="38" t="s">
        <v>2665</v>
      </c>
      <c r="I2293" s="39">
        <v>35184.019999999997</v>
      </c>
      <c r="J2293" s="11">
        <f>VLOOKUP(LEFT(B2293,5),[1]Percents!$C:$M,6,FALSE)</f>
        <v>0.31330000000000002</v>
      </c>
      <c r="K2293" s="13">
        <f t="shared" si="72"/>
        <v>11023.153466</v>
      </c>
      <c r="L2293" s="15" t="str">
        <f t="shared" si="73"/>
        <v>GI</v>
      </c>
    </row>
    <row r="2294" spans="1:12" s="40" customFormat="1" ht="14.25" customHeight="1" x14ac:dyDescent="0.25">
      <c r="A2294" s="38" t="s">
        <v>213</v>
      </c>
      <c r="B2294" s="38" t="s">
        <v>162</v>
      </c>
      <c r="C2294" s="38" t="s">
        <v>2743</v>
      </c>
      <c r="D2294" s="38" t="s">
        <v>2744</v>
      </c>
      <c r="E2294" s="38" t="s">
        <v>165</v>
      </c>
      <c r="F2294" s="38" t="s">
        <v>2745</v>
      </c>
      <c r="G2294" s="38" t="s">
        <v>2736</v>
      </c>
      <c r="H2294" s="38" t="s">
        <v>2665</v>
      </c>
      <c r="I2294" s="39">
        <v>10201.870000000001</v>
      </c>
      <c r="J2294" s="11">
        <f>VLOOKUP(LEFT(B2294,5),[1]Percents!$C:$M,6,FALSE)</f>
        <v>0.25</v>
      </c>
      <c r="K2294" s="13">
        <f t="shared" si="72"/>
        <v>2550.4675000000002</v>
      </c>
      <c r="L2294" s="15" t="str">
        <f t="shared" si="73"/>
        <v>GI</v>
      </c>
    </row>
    <row r="2295" spans="1:12" s="40" customFormat="1" ht="14.25" customHeight="1" x14ac:dyDescent="0.25">
      <c r="A2295" s="38" t="s">
        <v>213</v>
      </c>
      <c r="B2295" s="38" t="s">
        <v>162</v>
      </c>
      <c r="C2295" s="38" t="s">
        <v>3843</v>
      </c>
      <c r="D2295" s="38" t="s">
        <v>3844</v>
      </c>
      <c r="E2295" s="38" t="s">
        <v>3845</v>
      </c>
      <c r="F2295" s="38" t="s">
        <v>3846</v>
      </c>
      <c r="G2295" s="38" t="s">
        <v>3847</v>
      </c>
      <c r="H2295" s="38" t="s">
        <v>2665</v>
      </c>
      <c r="I2295" s="39">
        <v>14066.23</v>
      </c>
      <c r="J2295" s="11">
        <f>VLOOKUP(LEFT(B2295,5),[1]Percents!$C:$M,6,FALSE)</f>
        <v>0.25</v>
      </c>
      <c r="K2295" s="13">
        <f t="shared" si="72"/>
        <v>3516.5574999999999</v>
      </c>
      <c r="L2295" s="15" t="str">
        <f t="shared" si="73"/>
        <v>GI</v>
      </c>
    </row>
    <row r="2296" spans="1:12" s="40" customFormat="1" ht="14.25" customHeight="1" x14ac:dyDescent="0.25">
      <c r="A2296" s="38" t="s">
        <v>66</v>
      </c>
      <c r="B2296" s="38" t="s">
        <v>3520</v>
      </c>
      <c r="C2296" s="38" t="s">
        <v>3058</v>
      </c>
      <c r="D2296" s="38" t="s">
        <v>4141</v>
      </c>
      <c r="E2296" s="38" t="s">
        <v>3059</v>
      </c>
      <c r="F2296" s="38" t="s">
        <v>3060</v>
      </c>
      <c r="G2296" s="38" t="s">
        <v>1760</v>
      </c>
      <c r="H2296" s="38" t="s">
        <v>2665</v>
      </c>
      <c r="I2296" s="39">
        <v>3039.42</v>
      </c>
      <c r="J2296" s="11">
        <f>VLOOKUP(LEFT(B2296,5),[1]Percents!$C:$M,6,FALSE)</f>
        <v>0</v>
      </c>
      <c r="K2296" s="13">
        <f t="shared" si="72"/>
        <v>0</v>
      </c>
      <c r="L2296" s="15" t="str">
        <f t="shared" si="73"/>
        <v>GI</v>
      </c>
    </row>
    <row r="2297" spans="1:12" s="40" customFormat="1" ht="14.25" customHeight="1" x14ac:dyDescent="0.25">
      <c r="A2297" s="38" t="s">
        <v>213</v>
      </c>
      <c r="B2297" s="38" t="s">
        <v>258</v>
      </c>
      <c r="C2297" s="38" t="s">
        <v>2637</v>
      </c>
      <c r="D2297" s="38" t="s">
        <v>2638</v>
      </c>
      <c r="E2297" s="38" t="s">
        <v>453</v>
      </c>
      <c r="F2297" s="38" t="s">
        <v>2639</v>
      </c>
      <c r="G2297" s="38" t="s">
        <v>2640</v>
      </c>
      <c r="H2297" s="38" t="s">
        <v>2665</v>
      </c>
      <c r="I2297" s="39">
        <v>769.12</v>
      </c>
      <c r="J2297" s="11">
        <f>VLOOKUP(LEFT(B2297,5),[1]Percents!$C:$M,6,FALSE)</f>
        <v>0.25</v>
      </c>
      <c r="K2297" s="13">
        <f t="shared" si="72"/>
        <v>192.28</v>
      </c>
      <c r="L2297" s="15" t="str">
        <f t="shared" si="73"/>
        <v>GI</v>
      </c>
    </row>
    <row r="2298" spans="1:12" s="40" customFormat="1" ht="14.25" customHeight="1" x14ac:dyDescent="0.25">
      <c r="A2298" s="38" t="s">
        <v>243</v>
      </c>
      <c r="B2298" s="38" t="s">
        <v>290</v>
      </c>
      <c r="C2298" s="38" t="s">
        <v>5593</v>
      </c>
      <c r="D2298" s="38" t="s">
        <v>5594</v>
      </c>
      <c r="E2298" s="38" t="s">
        <v>6803</v>
      </c>
      <c r="F2298" s="38" t="s">
        <v>5595</v>
      </c>
      <c r="G2298" s="38" t="s">
        <v>1760</v>
      </c>
      <c r="H2298" s="38" t="s">
        <v>2665</v>
      </c>
      <c r="I2298" s="39">
        <v>56042.080000000002</v>
      </c>
      <c r="J2298" s="11">
        <f>VLOOKUP(LEFT(B2298,5),[1]Percents!$C:$M,6,FALSE)</f>
        <v>9.0999999999999998E-2</v>
      </c>
      <c r="K2298" s="13">
        <f t="shared" si="72"/>
        <v>5099.8292799999999</v>
      </c>
      <c r="L2298" s="15" t="str">
        <f t="shared" si="73"/>
        <v>GI</v>
      </c>
    </row>
    <row r="2299" spans="1:12" s="40" customFormat="1" ht="14.25" customHeight="1" x14ac:dyDescent="0.25">
      <c r="A2299" s="38" t="s">
        <v>213</v>
      </c>
      <c r="B2299" s="38" t="s">
        <v>258</v>
      </c>
      <c r="C2299" s="38" t="s">
        <v>2748</v>
      </c>
      <c r="D2299" s="38" t="s">
        <v>2749</v>
      </c>
      <c r="E2299" s="38" t="s">
        <v>714</v>
      </c>
      <c r="F2299" s="38" t="s">
        <v>2750</v>
      </c>
      <c r="G2299" s="38" t="s">
        <v>2751</v>
      </c>
      <c r="H2299" s="38" t="s">
        <v>2665</v>
      </c>
      <c r="I2299" s="39">
        <v>1999.06</v>
      </c>
      <c r="J2299" s="11">
        <f>VLOOKUP(LEFT(B2299,5),[1]Percents!$C:$M,6,FALSE)</f>
        <v>0.25</v>
      </c>
      <c r="K2299" s="13">
        <f t="shared" si="72"/>
        <v>499.76499999999999</v>
      </c>
      <c r="L2299" s="15" t="str">
        <f t="shared" si="73"/>
        <v>GI</v>
      </c>
    </row>
    <row r="2300" spans="1:12" s="40" customFormat="1" ht="14.25" customHeight="1" x14ac:dyDescent="0.25">
      <c r="A2300" s="38" t="s">
        <v>243</v>
      </c>
      <c r="B2300" s="38" t="s">
        <v>118</v>
      </c>
      <c r="C2300" s="38" t="s">
        <v>2752</v>
      </c>
      <c r="D2300" s="38" t="s">
        <v>2753</v>
      </c>
      <c r="E2300" s="38" t="s">
        <v>510</v>
      </c>
      <c r="F2300" s="38" t="s">
        <v>2754</v>
      </c>
      <c r="G2300" s="38" t="s">
        <v>2834</v>
      </c>
      <c r="H2300" s="38" t="s">
        <v>2665</v>
      </c>
      <c r="I2300" s="39">
        <v>26283.279999999999</v>
      </c>
      <c r="J2300" s="11">
        <f>VLOOKUP(LEFT(B2300,5),[1]Percents!$C:$M,6,FALSE)</f>
        <v>9.0999999999999998E-2</v>
      </c>
      <c r="K2300" s="13">
        <f t="shared" si="72"/>
        <v>2391.7784799999999</v>
      </c>
      <c r="L2300" s="15" t="str">
        <f t="shared" si="73"/>
        <v>GI</v>
      </c>
    </row>
    <row r="2301" spans="1:12" s="40" customFormat="1" ht="14.25" customHeight="1" x14ac:dyDescent="0.25">
      <c r="A2301" s="38" t="s">
        <v>243</v>
      </c>
      <c r="B2301" s="38" t="s">
        <v>118</v>
      </c>
      <c r="C2301" s="38" t="s">
        <v>3176</v>
      </c>
      <c r="D2301" s="38" t="s">
        <v>3177</v>
      </c>
      <c r="E2301" s="38" t="s">
        <v>40</v>
      </c>
      <c r="F2301" s="38" t="s">
        <v>2754</v>
      </c>
      <c r="G2301" s="38" t="s">
        <v>2834</v>
      </c>
      <c r="H2301" s="38" t="s">
        <v>2665</v>
      </c>
      <c r="I2301" s="39">
        <v>20322.11</v>
      </c>
      <c r="J2301" s="11">
        <f>VLOOKUP(LEFT(B2301,5),[1]Percents!$C:$M,6,FALSE)</f>
        <v>9.0999999999999998E-2</v>
      </c>
      <c r="K2301" s="13">
        <f t="shared" si="72"/>
        <v>1849.3120100000001</v>
      </c>
      <c r="L2301" s="15" t="str">
        <f t="shared" si="73"/>
        <v>GI</v>
      </c>
    </row>
    <row r="2302" spans="1:12" s="40" customFormat="1" ht="14.25" customHeight="1" x14ac:dyDescent="0.25">
      <c r="A2302" s="38" t="s">
        <v>243</v>
      </c>
      <c r="B2302" s="38" t="s">
        <v>674</v>
      </c>
      <c r="C2302" s="38" t="s">
        <v>2641</v>
      </c>
      <c r="D2302" s="38" t="s">
        <v>2642</v>
      </c>
      <c r="E2302" s="38" t="s">
        <v>675</v>
      </c>
      <c r="F2302" s="38" t="s">
        <v>2643</v>
      </c>
      <c r="G2302" s="38" t="s">
        <v>1760</v>
      </c>
      <c r="H2302" s="38" t="s">
        <v>2665</v>
      </c>
      <c r="I2302" s="39">
        <v>31730.53</v>
      </c>
      <c r="J2302" s="11">
        <f>VLOOKUP(LEFT(B2302,5),[1]Percents!$C:$M,6,FALSE)</f>
        <v>9.0999999999999998E-2</v>
      </c>
      <c r="K2302" s="13">
        <f t="shared" si="72"/>
        <v>2887.4782299999997</v>
      </c>
      <c r="L2302" s="15" t="str">
        <f t="shared" si="73"/>
        <v>GI</v>
      </c>
    </row>
    <row r="2303" spans="1:12" s="40" customFormat="1" ht="14.25" customHeight="1" x14ac:dyDescent="0.25">
      <c r="A2303" s="38" t="s">
        <v>213</v>
      </c>
      <c r="B2303" s="38" t="s">
        <v>145</v>
      </c>
      <c r="C2303" s="38" t="s">
        <v>11435</v>
      </c>
      <c r="D2303" s="38" t="s">
        <v>11436</v>
      </c>
      <c r="E2303" s="38" t="s">
        <v>47</v>
      </c>
      <c r="F2303" s="38" t="s">
        <v>11437</v>
      </c>
      <c r="G2303" s="38" t="s">
        <v>2587</v>
      </c>
      <c r="H2303" s="38" t="s">
        <v>2665</v>
      </c>
      <c r="I2303" s="41">
        <v>-2316.900000000001</v>
      </c>
      <c r="J2303" s="11">
        <f>VLOOKUP(LEFT(B2303,5),[1]Percents!$C:$M,6,FALSE)</f>
        <v>0.29404999999999998</v>
      </c>
      <c r="K2303" s="13">
        <f t="shared" si="72"/>
        <v>-681.28444500000023</v>
      </c>
      <c r="L2303" s="15" t="str">
        <f t="shared" si="73"/>
        <v>GI</v>
      </c>
    </row>
    <row r="2304" spans="1:12" s="40" customFormat="1" ht="14.25" customHeight="1" x14ac:dyDescent="0.25">
      <c r="A2304" s="38" t="s">
        <v>213</v>
      </c>
      <c r="B2304" s="38" t="s">
        <v>153</v>
      </c>
      <c r="C2304" s="38" t="s">
        <v>2866</v>
      </c>
      <c r="D2304" s="38" t="s">
        <v>2867</v>
      </c>
      <c r="E2304" s="38" t="s">
        <v>896</v>
      </c>
      <c r="F2304" s="38" t="s">
        <v>2868</v>
      </c>
      <c r="G2304" s="38" t="s">
        <v>2755</v>
      </c>
      <c r="H2304" s="38" t="s">
        <v>2665</v>
      </c>
      <c r="I2304" s="39">
        <v>7344.49</v>
      </c>
      <c r="J2304" s="11">
        <f>VLOOKUP(LEFT(B2304,5),[1]Percents!$C:$M,6,FALSE)</f>
        <v>0.29404999999999998</v>
      </c>
      <c r="K2304" s="13">
        <f t="shared" si="72"/>
        <v>2159.6472844999998</v>
      </c>
      <c r="L2304" s="15" t="str">
        <f t="shared" si="73"/>
        <v>GI</v>
      </c>
    </row>
    <row r="2305" spans="1:12" s="40" customFormat="1" ht="14.25" customHeight="1" x14ac:dyDescent="0.25">
      <c r="A2305" s="38" t="s">
        <v>213</v>
      </c>
      <c r="B2305" s="38" t="s">
        <v>162</v>
      </c>
      <c r="C2305" s="38" t="s">
        <v>2756</v>
      </c>
      <c r="D2305" s="38" t="s">
        <v>2757</v>
      </c>
      <c r="E2305" s="38" t="s">
        <v>18</v>
      </c>
      <c r="F2305" s="38" t="s">
        <v>2758</v>
      </c>
      <c r="G2305" s="38" t="s">
        <v>2755</v>
      </c>
      <c r="H2305" s="38" t="s">
        <v>2665</v>
      </c>
      <c r="I2305" s="39">
        <v>38005.9</v>
      </c>
      <c r="J2305" s="11">
        <f>VLOOKUP(LEFT(B2305,5),[1]Percents!$C:$M,6,FALSE)</f>
        <v>0.25</v>
      </c>
      <c r="K2305" s="13">
        <f t="shared" si="72"/>
        <v>9501.4750000000004</v>
      </c>
      <c r="L2305" s="15" t="str">
        <f t="shared" si="73"/>
        <v>GI</v>
      </c>
    </row>
    <row r="2306" spans="1:12" s="40" customFormat="1" ht="14.25" customHeight="1" x14ac:dyDescent="0.25">
      <c r="A2306" s="38" t="s">
        <v>213</v>
      </c>
      <c r="B2306" s="38" t="s">
        <v>4321</v>
      </c>
      <c r="C2306" s="38" t="s">
        <v>2869</v>
      </c>
      <c r="D2306" s="38" t="s">
        <v>2870</v>
      </c>
      <c r="E2306" s="38" t="s">
        <v>2871</v>
      </c>
      <c r="F2306" s="38" t="s">
        <v>2872</v>
      </c>
      <c r="G2306" s="38" t="s">
        <v>2873</v>
      </c>
      <c r="H2306" s="38" t="s">
        <v>2665</v>
      </c>
      <c r="I2306" s="39">
        <v>5613.74</v>
      </c>
      <c r="J2306" s="11">
        <f>VLOOKUP(LEFT(B2306,5),[1]Percents!$C:$M,6,FALSE)</f>
        <v>0.29404999999999998</v>
      </c>
      <c r="K2306" s="13">
        <f t="shared" si="72"/>
        <v>1650.7202469999997</v>
      </c>
      <c r="L2306" s="15" t="str">
        <f t="shared" si="73"/>
        <v>GI</v>
      </c>
    </row>
    <row r="2307" spans="1:12" s="40" customFormat="1" ht="14.25" customHeight="1" x14ac:dyDescent="0.25">
      <c r="A2307" s="38" t="s">
        <v>213</v>
      </c>
      <c r="B2307" s="38" t="s">
        <v>258</v>
      </c>
      <c r="C2307" s="38" t="s">
        <v>2759</v>
      </c>
      <c r="D2307" s="38" t="s">
        <v>2760</v>
      </c>
      <c r="E2307" s="38" t="s">
        <v>453</v>
      </c>
      <c r="F2307" s="38" t="s">
        <v>2761</v>
      </c>
      <c r="G2307" s="38" t="s">
        <v>2762</v>
      </c>
      <c r="H2307" s="38" t="s">
        <v>2665</v>
      </c>
      <c r="I2307" s="39">
        <v>11869.43</v>
      </c>
      <c r="J2307" s="11">
        <f>VLOOKUP(LEFT(B2307,5),[1]Percents!$C:$M,6,FALSE)</f>
        <v>0.25</v>
      </c>
      <c r="K2307" s="13">
        <f t="shared" si="72"/>
        <v>2967.3575000000001</v>
      </c>
      <c r="L2307" s="15" t="str">
        <f t="shared" si="73"/>
        <v>GI</v>
      </c>
    </row>
    <row r="2308" spans="1:12" s="40" customFormat="1" ht="14.25" customHeight="1" x14ac:dyDescent="0.25">
      <c r="A2308" s="38" t="s">
        <v>213</v>
      </c>
      <c r="B2308" s="38" t="s">
        <v>21</v>
      </c>
      <c r="C2308" s="38" t="s">
        <v>2763</v>
      </c>
      <c r="D2308" s="38" t="s">
        <v>2764</v>
      </c>
      <c r="E2308" s="38" t="s">
        <v>302</v>
      </c>
      <c r="F2308" s="38" t="s">
        <v>2765</v>
      </c>
      <c r="G2308" s="38" t="s">
        <v>2571</v>
      </c>
      <c r="H2308" s="38" t="s">
        <v>2665</v>
      </c>
      <c r="I2308" s="39">
        <v>21488.33</v>
      </c>
      <c r="J2308" s="11">
        <f>VLOOKUP(LEFT(B2308,5),[1]Percents!$C:$M,6,FALSE)</f>
        <v>0.25</v>
      </c>
      <c r="K2308" s="13">
        <f t="shared" si="72"/>
        <v>5372.0825000000004</v>
      </c>
      <c r="L2308" s="15" t="str">
        <f t="shared" si="73"/>
        <v>GI</v>
      </c>
    </row>
    <row r="2309" spans="1:12" s="40" customFormat="1" ht="14.25" customHeight="1" x14ac:dyDescent="0.25">
      <c r="A2309" s="38" t="s">
        <v>213</v>
      </c>
      <c r="B2309" s="38" t="s">
        <v>225</v>
      </c>
      <c r="C2309" s="38" t="s">
        <v>6183</v>
      </c>
      <c r="D2309" s="38" t="s">
        <v>6184</v>
      </c>
      <c r="E2309" s="38" t="s">
        <v>60</v>
      </c>
      <c r="F2309" s="38" t="s">
        <v>6185</v>
      </c>
      <c r="G2309" s="38" t="s">
        <v>2747</v>
      </c>
      <c r="H2309" s="38" t="s">
        <v>2665</v>
      </c>
      <c r="I2309" s="39">
        <v>16326.63</v>
      </c>
      <c r="J2309" s="11">
        <f>VLOOKUP(LEFT(B2309,5),[1]Percents!$C:$M,6,FALSE)</f>
        <v>0.29404999999999998</v>
      </c>
      <c r="K2309" s="13">
        <f t="shared" si="72"/>
        <v>4800.8455514999996</v>
      </c>
      <c r="L2309" s="15" t="str">
        <f t="shared" si="73"/>
        <v>GI</v>
      </c>
    </row>
    <row r="2310" spans="1:12" s="40" customFormat="1" ht="14.25" customHeight="1" x14ac:dyDescent="0.25">
      <c r="A2310" s="38" t="s">
        <v>213</v>
      </c>
      <c r="B2310" s="38" t="s">
        <v>2</v>
      </c>
      <c r="C2310" s="38" t="s">
        <v>2874</v>
      </c>
      <c r="D2310" s="38" t="s">
        <v>2875</v>
      </c>
      <c r="E2310" s="38" t="s">
        <v>6</v>
      </c>
      <c r="F2310" s="38" t="s">
        <v>2876</v>
      </c>
      <c r="G2310" s="38" t="s">
        <v>2877</v>
      </c>
      <c r="H2310" s="38" t="s">
        <v>2665</v>
      </c>
      <c r="I2310" s="39">
        <v>3964.83</v>
      </c>
      <c r="J2310" s="11">
        <f>VLOOKUP(LEFT(B2310,5),[1]Percents!$C:$M,6,FALSE)</f>
        <v>0.29404999999999998</v>
      </c>
      <c r="K2310" s="13">
        <f t="shared" si="72"/>
        <v>1165.8582614999998</v>
      </c>
      <c r="L2310" s="15" t="str">
        <f t="shared" si="73"/>
        <v>GI</v>
      </c>
    </row>
    <row r="2311" spans="1:12" s="40" customFormat="1" ht="14.25" customHeight="1" x14ac:dyDescent="0.25">
      <c r="A2311" s="38" t="s">
        <v>213</v>
      </c>
      <c r="B2311" s="38" t="s">
        <v>258</v>
      </c>
      <c r="C2311" s="38" t="s">
        <v>2766</v>
      </c>
      <c r="D2311" s="38" t="s">
        <v>2767</v>
      </c>
      <c r="E2311" s="38" t="s">
        <v>1374</v>
      </c>
      <c r="F2311" s="38" t="s">
        <v>2768</v>
      </c>
      <c r="G2311" s="38" t="s">
        <v>2769</v>
      </c>
      <c r="H2311" s="38" t="s">
        <v>2665</v>
      </c>
      <c r="I2311" s="39">
        <v>4596.82</v>
      </c>
      <c r="J2311" s="11">
        <f>VLOOKUP(LEFT(B2311,5),[1]Percents!$C:$M,6,FALSE)</f>
        <v>0.25</v>
      </c>
      <c r="K2311" s="13">
        <f t="shared" si="72"/>
        <v>1149.2049999999999</v>
      </c>
      <c r="L2311" s="15" t="str">
        <f t="shared" si="73"/>
        <v>GI</v>
      </c>
    </row>
    <row r="2312" spans="1:12" s="40" customFormat="1" ht="14.25" customHeight="1" x14ac:dyDescent="0.25">
      <c r="A2312" s="38" t="s">
        <v>213</v>
      </c>
      <c r="B2312" s="38" t="s">
        <v>162</v>
      </c>
      <c r="C2312" s="38" t="s">
        <v>7268</v>
      </c>
      <c r="D2312" s="38" t="s">
        <v>7269</v>
      </c>
      <c r="E2312" s="38" t="s">
        <v>18</v>
      </c>
      <c r="F2312" s="38" t="s">
        <v>7270</v>
      </c>
      <c r="G2312" s="38" t="s">
        <v>2777</v>
      </c>
      <c r="H2312" s="38" t="s">
        <v>2665</v>
      </c>
      <c r="I2312" s="39">
        <v>14.5</v>
      </c>
      <c r="J2312" s="11">
        <f>VLOOKUP(LEFT(B2312,5),[1]Percents!$C:$M,6,FALSE)</f>
        <v>0.25</v>
      </c>
      <c r="K2312" s="13">
        <f t="shared" si="72"/>
        <v>3.625</v>
      </c>
      <c r="L2312" s="15" t="str">
        <f t="shared" si="73"/>
        <v>GI</v>
      </c>
    </row>
    <row r="2313" spans="1:12" s="40" customFormat="1" ht="14.25" customHeight="1" x14ac:dyDescent="0.25">
      <c r="A2313" s="38" t="s">
        <v>213</v>
      </c>
      <c r="B2313" s="38" t="s">
        <v>258</v>
      </c>
      <c r="C2313" s="38" t="s">
        <v>2770</v>
      </c>
      <c r="D2313" s="38" t="s">
        <v>2771</v>
      </c>
      <c r="E2313" s="38" t="s">
        <v>1344</v>
      </c>
      <c r="F2313" s="38" t="s">
        <v>2772</v>
      </c>
      <c r="G2313" s="38" t="s">
        <v>2773</v>
      </c>
      <c r="H2313" s="38" t="s">
        <v>2665</v>
      </c>
      <c r="I2313" s="39">
        <v>1386.3</v>
      </c>
      <c r="J2313" s="11">
        <f>VLOOKUP(LEFT(B2313,5),[1]Percents!$C:$M,6,FALSE)</f>
        <v>0.25</v>
      </c>
      <c r="K2313" s="13">
        <f t="shared" si="72"/>
        <v>346.57499999999999</v>
      </c>
      <c r="L2313" s="15" t="str">
        <f t="shared" si="73"/>
        <v>GI</v>
      </c>
    </row>
    <row r="2314" spans="1:12" s="40" customFormat="1" ht="14.25" customHeight="1" x14ac:dyDescent="0.25">
      <c r="A2314" s="38" t="s">
        <v>213</v>
      </c>
      <c r="B2314" s="38" t="s">
        <v>258</v>
      </c>
      <c r="C2314" s="38" t="s">
        <v>2774</v>
      </c>
      <c r="D2314" s="38" t="s">
        <v>2775</v>
      </c>
      <c r="E2314" s="38" t="s">
        <v>452</v>
      </c>
      <c r="F2314" s="38" t="s">
        <v>2776</v>
      </c>
      <c r="G2314" s="38" t="s">
        <v>2777</v>
      </c>
      <c r="H2314" s="38" t="s">
        <v>2665</v>
      </c>
      <c r="I2314" s="39">
        <v>8669.619999999999</v>
      </c>
      <c r="J2314" s="11">
        <f>VLOOKUP(LEFT(B2314,5),[1]Percents!$C:$M,6,FALSE)</f>
        <v>0.25</v>
      </c>
      <c r="K2314" s="13">
        <f t="shared" si="72"/>
        <v>2167.4049999999997</v>
      </c>
      <c r="L2314" s="15" t="str">
        <f t="shared" si="73"/>
        <v>GI</v>
      </c>
    </row>
    <row r="2315" spans="1:12" s="40" customFormat="1" ht="14.25" customHeight="1" x14ac:dyDescent="0.25">
      <c r="A2315" s="38" t="s">
        <v>213</v>
      </c>
      <c r="B2315" s="38" t="s">
        <v>258</v>
      </c>
      <c r="C2315" s="38" t="s">
        <v>2778</v>
      </c>
      <c r="D2315" s="38" t="s">
        <v>2779</v>
      </c>
      <c r="E2315" s="38" t="s">
        <v>395</v>
      </c>
      <c r="F2315" s="38" t="s">
        <v>2780</v>
      </c>
      <c r="G2315" s="38" t="s">
        <v>2769</v>
      </c>
      <c r="H2315" s="38" t="s">
        <v>2665</v>
      </c>
      <c r="I2315" s="39">
        <v>6202.54</v>
      </c>
      <c r="J2315" s="11">
        <f>VLOOKUP(LEFT(B2315,5),[1]Percents!$C:$M,6,FALSE)</f>
        <v>0.25</v>
      </c>
      <c r="K2315" s="13">
        <f t="shared" si="72"/>
        <v>1550.635</v>
      </c>
      <c r="L2315" s="15" t="str">
        <f t="shared" si="73"/>
        <v>GI</v>
      </c>
    </row>
    <row r="2316" spans="1:12" s="40" customFormat="1" ht="14.25" customHeight="1" x14ac:dyDescent="0.25">
      <c r="A2316" s="38" t="s">
        <v>213</v>
      </c>
      <c r="B2316" s="38" t="s">
        <v>145</v>
      </c>
      <c r="C2316" s="38" t="s">
        <v>2878</v>
      </c>
      <c r="D2316" s="38" t="s">
        <v>2879</v>
      </c>
      <c r="E2316" s="38" t="s">
        <v>1568</v>
      </c>
      <c r="F2316" s="38" t="s">
        <v>2880</v>
      </c>
      <c r="G2316" s="38" t="s">
        <v>2881</v>
      </c>
      <c r="H2316" s="38" t="s">
        <v>2665</v>
      </c>
      <c r="I2316" s="39">
        <v>32578.57</v>
      </c>
      <c r="J2316" s="11">
        <f>VLOOKUP(LEFT(B2316,5),[1]Percents!$C:$M,6,FALSE)</f>
        <v>0.29404999999999998</v>
      </c>
      <c r="K2316" s="13">
        <f t="shared" si="72"/>
        <v>9579.7285084999985</v>
      </c>
      <c r="L2316" s="15" t="str">
        <f t="shared" si="73"/>
        <v>GI</v>
      </c>
    </row>
    <row r="2317" spans="1:12" s="40" customFormat="1" ht="14.25" customHeight="1" x14ac:dyDescent="0.25">
      <c r="A2317" s="38" t="s">
        <v>213</v>
      </c>
      <c r="B2317" s="38" t="s">
        <v>2</v>
      </c>
      <c r="C2317" s="38" t="s">
        <v>2882</v>
      </c>
      <c r="D2317" s="38" t="s">
        <v>2883</v>
      </c>
      <c r="E2317" s="38" t="s">
        <v>643</v>
      </c>
      <c r="F2317" s="38" t="s">
        <v>2884</v>
      </c>
      <c r="G2317" s="38" t="s">
        <v>2885</v>
      </c>
      <c r="H2317" s="38" t="s">
        <v>2665</v>
      </c>
      <c r="I2317" s="39">
        <v>1866.14</v>
      </c>
      <c r="J2317" s="11">
        <f>VLOOKUP(LEFT(B2317,5),[1]Percents!$C:$M,6,FALSE)</f>
        <v>0.29404999999999998</v>
      </c>
      <c r="K2317" s="13">
        <f t="shared" si="72"/>
        <v>548.73846700000001</v>
      </c>
      <c r="L2317" s="15" t="str">
        <f t="shared" si="73"/>
        <v>GI</v>
      </c>
    </row>
    <row r="2318" spans="1:12" s="40" customFormat="1" ht="14.25" customHeight="1" x14ac:dyDescent="0.25">
      <c r="A2318" s="38" t="s">
        <v>213</v>
      </c>
      <c r="B2318" s="38" t="s">
        <v>261</v>
      </c>
      <c r="C2318" s="38" t="s">
        <v>3061</v>
      </c>
      <c r="D2318" s="38" t="s">
        <v>3062</v>
      </c>
      <c r="E2318" s="38" t="s">
        <v>14</v>
      </c>
      <c r="F2318" s="38" t="s">
        <v>3063</v>
      </c>
      <c r="G2318" s="38" t="s">
        <v>2825</v>
      </c>
      <c r="H2318" s="38" t="s">
        <v>2665</v>
      </c>
      <c r="I2318" s="39">
        <v>3515.79</v>
      </c>
      <c r="J2318" s="11">
        <f>VLOOKUP(LEFT(B2318,5),[1]Percents!$C:$M,6,FALSE)</f>
        <v>0.25</v>
      </c>
      <c r="K2318" s="13">
        <f t="shared" si="72"/>
        <v>878.94749999999999</v>
      </c>
      <c r="L2318" s="15" t="str">
        <f t="shared" si="73"/>
        <v>GI</v>
      </c>
    </row>
    <row r="2319" spans="1:12" s="40" customFormat="1" ht="14.25" customHeight="1" x14ac:dyDescent="0.25">
      <c r="A2319" s="38" t="s">
        <v>243</v>
      </c>
      <c r="B2319" s="38" t="s">
        <v>290</v>
      </c>
      <c r="C2319" s="38" t="s">
        <v>2886</v>
      </c>
      <c r="D2319" s="38" t="s">
        <v>2887</v>
      </c>
      <c r="E2319" s="38" t="s">
        <v>71</v>
      </c>
      <c r="F2319" s="38" t="s">
        <v>2888</v>
      </c>
      <c r="G2319" s="38" t="s">
        <v>2889</v>
      </c>
      <c r="H2319" s="38" t="s">
        <v>2665</v>
      </c>
      <c r="I2319" s="39">
        <v>59055.67</v>
      </c>
      <c r="J2319" s="11">
        <f>VLOOKUP(LEFT(B2319,5),[1]Percents!$C:$M,6,FALSE)</f>
        <v>9.0999999999999998E-2</v>
      </c>
      <c r="K2319" s="13">
        <f t="shared" si="72"/>
        <v>5374.0659699999997</v>
      </c>
      <c r="L2319" s="15" t="str">
        <f t="shared" si="73"/>
        <v>GI</v>
      </c>
    </row>
    <row r="2320" spans="1:12" s="40" customFormat="1" ht="14.25" customHeight="1" x14ac:dyDescent="0.25">
      <c r="A2320" s="38" t="s">
        <v>213</v>
      </c>
      <c r="B2320" s="38" t="s">
        <v>164</v>
      </c>
      <c r="C2320" s="38" t="s">
        <v>3064</v>
      </c>
      <c r="D2320" s="38" t="s">
        <v>3065</v>
      </c>
      <c r="E2320" s="38" t="s">
        <v>6836</v>
      </c>
      <c r="F2320" s="38" t="s">
        <v>3066</v>
      </c>
      <c r="G2320" s="38" t="s">
        <v>3067</v>
      </c>
      <c r="H2320" s="38" t="s">
        <v>2665</v>
      </c>
      <c r="I2320" s="39">
        <v>15144.33</v>
      </c>
      <c r="J2320" s="11">
        <f>VLOOKUP(LEFT(B2320,5),[1]Percents!$C:$M,6,FALSE)</f>
        <v>0.29404999999999998</v>
      </c>
      <c r="K2320" s="13">
        <f t="shared" si="72"/>
        <v>4453.1902364999996</v>
      </c>
      <c r="L2320" s="15" t="str">
        <f t="shared" si="73"/>
        <v>GI</v>
      </c>
    </row>
    <row r="2321" spans="1:12" s="40" customFormat="1" ht="14.25" customHeight="1" x14ac:dyDescent="0.25">
      <c r="A2321" s="38" t="s">
        <v>242</v>
      </c>
      <c r="B2321" s="38" t="s">
        <v>423</v>
      </c>
      <c r="C2321" s="38" t="s">
        <v>2890</v>
      </c>
      <c r="D2321" s="38" t="s">
        <v>2891</v>
      </c>
      <c r="E2321" s="38" t="s">
        <v>11849</v>
      </c>
      <c r="F2321" s="38" t="s">
        <v>2892</v>
      </c>
      <c r="G2321" s="38" t="s">
        <v>2640</v>
      </c>
      <c r="H2321" s="38" t="s">
        <v>2665</v>
      </c>
      <c r="I2321" s="39">
        <v>12855.26</v>
      </c>
      <c r="J2321" s="11">
        <f>VLOOKUP(LEFT(B2321,5),[1]Percents!$C:$M,6,FALSE)</f>
        <v>3.5830000000000001E-2</v>
      </c>
      <c r="K2321" s="13">
        <f t="shared" si="72"/>
        <v>460.60396580000003</v>
      </c>
      <c r="L2321" s="15" t="str">
        <f t="shared" si="73"/>
        <v>GI</v>
      </c>
    </row>
    <row r="2322" spans="1:12" s="40" customFormat="1" ht="14.25" customHeight="1" x14ac:dyDescent="0.25">
      <c r="A2322" s="38" t="s">
        <v>213</v>
      </c>
      <c r="B2322" s="38" t="s">
        <v>258</v>
      </c>
      <c r="C2322" s="38" t="s">
        <v>2893</v>
      </c>
      <c r="D2322" s="38" t="s">
        <v>2894</v>
      </c>
      <c r="E2322" s="38" t="s">
        <v>714</v>
      </c>
      <c r="F2322" s="38" t="s">
        <v>2895</v>
      </c>
      <c r="G2322" s="38" t="s">
        <v>2825</v>
      </c>
      <c r="H2322" s="38" t="s">
        <v>2665</v>
      </c>
      <c r="I2322" s="39">
        <v>14395.93</v>
      </c>
      <c r="J2322" s="11">
        <f>VLOOKUP(LEFT(B2322,5),[1]Percents!$C:$M,6,FALSE)</f>
        <v>0.25</v>
      </c>
      <c r="K2322" s="13">
        <f t="shared" si="72"/>
        <v>3598.9825000000001</v>
      </c>
      <c r="L2322" s="15" t="str">
        <f t="shared" si="73"/>
        <v>GI</v>
      </c>
    </row>
    <row r="2323" spans="1:12" s="40" customFormat="1" ht="14.25" customHeight="1" x14ac:dyDescent="0.25">
      <c r="A2323" s="38" t="s">
        <v>213</v>
      </c>
      <c r="B2323" s="38" t="s">
        <v>164</v>
      </c>
      <c r="C2323" s="38" t="s">
        <v>3299</v>
      </c>
      <c r="D2323" s="38" t="s">
        <v>3300</v>
      </c>
      <c r="E2323" s="38" t="s">
        <v>6836</v>
      </c>
      <c r="F2323" s="38" t="s">
        <v>3301</v>
      </c>
      <c r="G2323" s="38" t="s">
        <v>3302</v>
      </c>
      <c r="H2323" s="38" t="s">
        <v>2665</v>
      </c>
      <c r="I2323" s="39">
        <v>1727.1</v>
      </c>
      <c r="J2323" s="11">
        <f>VLOOKUP(LEFT(B2323,5),[1]Percents!$C:$M,6,FALSE)</f>
        <v>0.29404999999999998</v>
      </c>
      <c r="K2323" s="13">
        <f t="shared" si="72"/>
        <v>507.85375499999992</v>
      </c>
      <c r="L2323" s="15" t="str">
        <f t="shared" si="73"/>
        <v>GI</v>
      </c>
    </row>
    <row r="2324" spans="1:12" s="40" customFormat="1" ht="14.25" customHeight="1" x14ac:dyDescent="0.25">
      <c r="A2324" s="38" t="s">
        <v>213</v>
      </c>
      <c r="B2324" s="38" t="s">
        <v>162</v>
      </c>
      <c r="C2324" s="38" t="s">
        <v>3303</v>
      </c>
      <c r="D2324" s="38" t="s">
        <v>3304</v>
      </c>
      <c r="E2324" s="38" t="s">
        <v>18</v>
      </c>
      <c r="F2324" s="38" t="s">
        <v>3305</v>
      </c>
      <c r="G2324" s="38" t="s">
        <v>3306</v>
      </c>
      <c r="H2324" s="38" t="s">
        <v>2665</v>
      </c>
      <c r="I2324" s="39">
        <v>197.92</v>
      </c>
      <c r="J2324" s="11">
        <f>VLOOKUP(LEFT(B2324,5),[1]Percents!$C:$M,6,FALSE)</f>
        <v>0.25</v>
      </c>
      <c r="K2324" s="13">
        <f t="shared" si="72"/>
        <v>49.48</v>
      </c>
      <c r="L2324" s="15" t="str">
        <f t="shared" si="73"/>
        <v>GI</v>
      </c>
    </row>
    <row r="2325" spans="1:12" s="40" customFormat="1" ht="14.25" customHeight="1" x14ac:dyDescent="0.25">
      <c r="A2325" s="38" t="s">
        <v>213</v>
      </c>
      <c r="B2325" s="38" t="s">
        <v>162</v>
      </c>
      <c r="C2325" s="38" t="s">
        <v>3178</v>
      </c>
      <c r="D2325" s="38" t="s">
        <v>3179</v>
      </c>
      <c r="E2325" s="38" t="s">
        <v>18</v>
      </c>
      <c r="F2325" s="38" t="s">
        <v>3180</v>
      </c>
      <c r="G2325" s="38" t="s">
        <v>3181</v>
      </c>
      <c r="H2325" s="38" t="s">
        <v>2665</v>
      </c>
      <c r="I2325" s="39">
        <v>2096.63</v>
      </c>
      <c r="J2325" s="11">
        <f>VLOOKUP(LEFT(B2325,5),[1]Percents!$C:$M,6,FALSE)</f>
        <v>0.25</v>
      </c>
      <c r="K2325" s="13">
        <f t="shared" si="72"/>
        <v>524.15750000000003</v>
      </c>
      <c r="L2325" s="15" t="str">
        <f t="shared" si="73"/>
        <v>GI</v>
      </c>
    </row>
    <row r="2326" spans="1:12" s="40" customFormat="1" ht="14.25" customHeight="1" x14ac:dyDescent="0.25">
      <c r="A2326" s="38" t="s">
        <v>243</v>
      </c>
      <c r="B2326" s="38" t="s">
        <v>118</v>
      </c>
      <c r="C2326" s="38" t="s">
        <v>6186</v>
      </c>
      <c r="D2326" s="38" t="s">
        <v>6187</v>
      </c>
      <c r="E2326" s="38" t="s">
        <v>119</v>
      </c>
      <c r="F2326" s="38" t="s">
        <v>6188</v>
      </c>
      <c r="G2326" s="38" t="s">
        <v>2825</v>
      </c>
      <c r="H2326" s="38" t="s">
        <v>2665</v>
      </c>
      <c r="I2326" s="39">
        <v>16962.88</v>
      </c>
      <c r="J2326" s="11">
        <f>VLOOKUP(LEFT(B2326,5),[1]Percents!$C:$M,6,FALSE)</f>
        <v>9.0999999999999998E-2</v>
      </c>
      <c r="K2326" s="13">
        <f t="shared" si="72"/>
        <v>1543.6220800000001</v>
      </c>
      <c r="L2326" s="15" t="str">
        <f t="shared" si="73"/>
        <v>GI</v>
      </c>
    </row>
    <row r="2327" spans="1:12" s="40" customFormat="1" ht="14.25" customHeight="1" x14ac:dyDescent="0.25">
      <c r="A2327" s="38" t="s">
        <v>213</v>
      </c>
      <c r="B2327" s="38" t="s">
        <v>258</v>
      </c>
      <c r="C2327" s="38" t="s">
        <v>2896</v>
      </c>
      <c r="D2327" s="38" t="s">
        <v>2897</v>
      </c>
      <c r="E2327" s="38" t="s">
        <v>1374</v>
      </c>
      <c r="F2327" s="38" t="s">
        <v>2898</v>
      </c>
      <c r="G2327" s="38" t="s">
        <v>2889</v>
      </c>
      <c r="H2327" s="38" t="s">
        <v>2665</v>
      </c>
      <c r="I2327" s="39">
        <v>1008.48</v>
      </c>
      <c r="J2327" s="11">
        <f>VLOOKUP(LEFT(B2327,5),[1]Percents!$C:$M,6,FALSE)</f>
        <v>0.25</v>
      </c>
      <c r="K2327" s="13">
        <f t="shared" si="72"/>
        <v>252.12</v>
      </c>
      <c r="L2327" s="15" t="str">
        <f t="shared" si="73"/>
        <v>GI</v>
      </c>
    </row>
    <row r="2328" spans="1:12" s="40" customFormat="1" ht="14.25" customHeight="1" x14ac:dyDescent="0.25">
      <c r="A2328" s="38" t="s">
        <v>213</v>
      </c>
      <c r="B2328" s="38" t="s">
        <v>154</v>
      </c>
      <c r="C2328" s="38" t="s">
        <v>3068</v>
      </c>
      <c r="D2328" s="38" t="s">
        <v>3069</v>
      </c>
      <c r="E2328" s="38" t="s">
        <v>253</v>
      </c>
      <c r="F2328" s="38" t="s">
        <v>3070</v>
      </c>
      <c r="G2328" s="38" t="s">
        <v>3071</v>
      </c>
      <c r="H2328" s="38" t="s">
        <v>2665</v>
      </c>
      <c r="I2328" s="39">
        <v>11944.47</v>
      </c>
      <c r="J2328" s="11">
        <f>VLOOKUP(LEFT(B2328,5),[1]Percents!$C:$M,6,FALSE)</f>
        <v>0.29404999999999998</v>
      </c>
      <c r="K2328" s="13">
        <f t="shared" si="72"/>
        <v>3512.2714034999995</v>
      </c>
      <c r="L2328" s="15" t="str">
        <f t="shared" si="73"/>
        <v>GI</v>
      </c>
    </row>
    <row r="2329" spans="1:12" s="40" customFormat="1" ht="14.25" customHeight="1" x14ac:dyDescent="0.25">
      <c r="A2329" s="38" t="s">
        <v>213</v>
      </c>
      <c r="B2329" s="38" t="s">
        <v>162</v>
      </c>
      <c r="C2329" s="38" t="s">
        <v>3307</v>
      </c>
      <c r="D2329" s="38" t="s">
        <v>3308</v>
      </c>
      <c r="E2329" s="38" t="s">
        <v>1537</v>
      </c>
      <c r="F2329" s="38" t="s">
        <v>3309</v>
      </c>
      <c r="G2329" s="38" t="s">
        <v>3290</v>
      </c>
      <c r="H2329" s="38" t="s">
        <v>2665</v>
      </c>
      <c r="I2329" s="39">
        <v>713.52</v>
      </c>
      <c r="J2329" s="11">
        <f>VLOOKUP(LEFT(B2329,5),[1]Percents!$C:$M,6,FALSE)</f>
        <v>0.25</v>
      </c>
      <c r="K2329" s="13">
        <f t="shared" si="72"/>
        <v>178.38</v>
      </c>
      <c r="L2329" s="15" t="str">
        <f t="shared" si="73"/>
        <v>GI</v>
      </c>
    </row>
    <row r="2330" spans="1:12" s="40" customFormat="1" ht="14.25" customHeight="1" x14ac:dyDescent="0.25">
      <c r="A2330" s="38" t="s">
        <v>213</v>
      </c>
      <c r="B2330" s="38" t="s">
        <v>258</v>
      </c>
      <c r="C2330" s="38" t="s">
        <v>2954</v>
      </c>
      <c r="D2330" s="38" t="s">
        <v>2955</v>
      </c>
      <c r="E2330" s="38" t="s">
        <v>17</v>
      </c>
      <c r="F2330" s="38" t="s">
        <v>2956</v>
      </c>
      <c r="G2330" s="38" t="s">
        <v>2953</v>
      </c>
      <c r="H2330" s="38" t="s">
        <v>2665</v>
      </c>
      <c r="I2330" s="39">
        <v>4549.17</v>
      </c>
      <c r="J2330" s="11">
        <f>VLOOKUP(LEFT(B2330,5),[1]Percents!$C:$M,6,FALSE)</f>
        <v>0.25</v>
      </c>
      <c r="K2330" s="13">
        <f t="shared" si="72"/>
        <v>1137.2925</v>
      </c>
      <c r="L2330" s="15" t="str">
        <f t="shared" si="73"/>
        <v>GI</v>
      </c>
    </row>
    <row r="2331" spans="1:12" s="40" customFormat="1" ht="14.25" customHeight="1" x14ac:dyDescent="0.25">
      <c r="A2331" s="38" t="s">
        <v>213</v>
      </c>
      <c r="B2331" s="38" t="s">
        <v>4321</v>
      </c>
      <c r="C2331" s="38" t="s">
        <v>3072</v>
      </c>
      <c r="D2331" s="38" t="s">
        <v>3073</v>
      </c>
      <c r="E2331" s="38" t="s">
        <v>2871</v>
      </c>
      <c r="F2331" s="38" t="s">
        <v>3074</v>
      </c>
      <c r="G2331" s="38" t="s">
        <v>3075</v>
      </c>
      <c r="H2331" s="38" t="s">
        <v>2665</v>
      </c>
      <c r="I2331" s="39">
        <v>10251.4</v>
      </c>
      <c r="J2331" s="11">
        <f>VLOOKUP(LEFT(B2331,5),[1]Percents!$C:$M,6,FALSE)</f>
        <v>0.29404999999999998</v>
      </c>
      <c r="K2331" s="13">
        <f t="shared" si="72"/>
        <v>3014.4241699999998</v>
      </c>
      <c r="L2331" s="15" t="str">
        <f t="shared" si="73"/>
        <v>GI</v>
      </c>
    </row>
    <row r="2332" spans="1:12" s="40" customFormat="1" ht="14.25" customHeight="1" x14ac:dyDescent="0.25">
      <c r="A2332" s="38" t="s">
        <v>213</v>
      </c>
      <c r="B2332" s="38" t="s">
        <v>261</v>
      </c>
      <c r="C2332" s="38" t="s">
        <v>3076</v>
      </c>
      <c r="D2332" s="38" t="s">
        <v>3077</v>
      </c>
      <c r="E2332" s="38" t="s">
        <v>14</v>
      </c>
      <c r="F2332" s="38" t="s">
        <v>3078</v>
      </c>
      <c r="G2332" s="38" t="s">
        <v>3079</v>
      </c>
      <c r="H2332" s="38" t="s">
        <v>2665</v>
      </c>
      <c r="I2332" s="39">
        <v>14421.83</v>
      </c>
      <c r="J2332" s="11">
        <f>VLOOKUP(LEFT(B2332,5),[1]Percents!$C:$M,6,FALSE)</f>
        <v>0.25</v>
      </c>
      <c r="K2332" s="13">
        <f t="shared" ref="K2332:K2395" si="74">+J2332*I2332</f>
        <v>3605.4575</v>
      </c>
      <c r="L2332" s="15" t="str">
        <f t="shared" si="73"/>
        <v>GI</v>
      </c>
    </row>
    <row r="2333" spans="1:12" s="40" customFormat="1" ht="14.25" customHeight="1" x14ac:dyDescent="0.25">
      <c r="A2333" s="38" t="s">
        <v>213</v>
      </c>
      <c r="B2333" s="38" t="s">
        <v>258</v>
      </c>
      <c r="C2333" s="38" t="s">
        <v>2957</v>
      </c>
      <c r="D2333" s="38" t="s">
        <v>2958</v>
      </c>
      <c r="E2333" s="38" t="s">
        <v>614</v>
      </c>
      <c r="F2333" s="38" t="s">
        <v>2959</v>
      </c>
      <c r="G2333" s="38" t="s">
        <v>2960</v>
      </c>
      <c r="H2333" s="38" t="s">
        <v>2665</v>
      </c>
      <c r="I2333" s="39">
        <v>8960.89</v>
      </c>
      <c r="J2333" s="11">
        <f>VLOOKUP(LEFT(B2333,5),[1]Percents!$C:$M,6,FALSE)</f>
        <v>0.25</v>
      </c>
      <c r="K2333" s="13">
        <f t="shared" si="74"/>
        <v>2240.2224999999999</v>
      </c>
      <c r="L2333" s="15" t="str">
        <f t="shared" si="73"/>
        <v>GI</v>
      </c>
    </row>
    <row r="2334" spans="1:12" s="40" customFormat="1" ht="14.25" customHeight="1" x14ac:dyDescent="0.25">
      <c r="A2334" s="38" t="s">
        <v>213</v>
      </c>
      <c r="B2334" s="38" t="s">
        <v>258</v>
      </c>
      <c r="C2334" s="38" t="s">
        <v>2961</v>
      </c>
      <c r="D2334" s="38" t="s">
        <v>2962</v>
      </c>
      <c r="E2334" s="38" t="s">
        <v>1276</v>
      </c>
      <c r="F2334" s="38" t="s">
        <v>2963</v>
      </c>
      <c r="G2334" s="38" t="s">
        <v>2964</v>
      </c>
      <c r="H2334" s="38" t="s">
        <v>2665</v>
      </c>
      <c r="I2334" s="39">
        <v>625.51</v>
      </c>
      <c r="J2334" s="11">
        <f>VLOOKUP(LEFT(B2334,5),[1]Percents!$C:$M,6,FALSE)</f>
        <v>0.25</v>
      </c>
      <c r="K2334" s="13">
        <f t="shared" si="74"/>
        <v>156.3775</v>
      </c>
      <c r="L2334" s="15" t="str">
        <f t="shared" si="73"/>
        <v>GI</v>
      </c>
    </row>
    <row r="2335" spans="1:12" s="40" customFormat="1" ht="14.25" customHeight="1" x14ac:dyDescent="0.25">
      <c r="A2335" s="38" t="s">
        <v>243</v>
      </c>
      <c r="B2335" s="38" t="s">
        <v>118</v>
      </c>
      <c r="C2335" s="38" t="s">
        <v>10785</v>
      </c>
      <c r="D2335" s="38" t="s">
        <v>10786</v>
      </c>
      <c r="E2335" s="38" t="s">
        <v>385</v>
      </c>
      <c r="F2335" s="38" t="s">
        <v>10787</v>
      </c>
      <c r="G2335" s="38" t="s">
        <v>2619</v>
      </c>
      <c r="H2335" s="38" t="s">
        <v>2665</v>
      </c>
      <c r="I2335" s="41">
        <v>-865.15</v>
      </c>
      <c r="J2335" s="11">
        <f>VLOOKUP(LEFT(B2335,5),[1]Percents!$C:$M,6,FALSE)</f>
        <v>9.0999999999999998E-2</v>
      </c>
      <c r="K2335" s="13">
        <f t="shared" si="74"/>
        <v>-78.728650000000002</v>
      </c>
      <c r="L2335" s="15" t="str">
        <f t="shared" si="73"/>
        <v>GI</v>
      </c>
    </row>
    <row r="2336" spans="1:12" s="40" customFormat="1" ht="14.25" customHeight="1" x14ac:dyDescent="0.25">
      <c r="A2336" s="38" t="s">
        <v>213</v>
      </c>
      <c r="B2336" s="38" t="s">
        <v>261</v>
      </c>
      <c r="C2336" s="38" t="s">
        <v>3081</v>
      </c>
      <c r="D2336" s="38" t="s">
        <v>3082</v>
      </c>
      <c r="E2336" s="38" t="s">
        <v>14</v>
      </c>
      <c r="F2336" s="38" t="s">
        <v>3083</v>
      </c>
      <c r="G2336" s="38" t="s">
        <v>3079</v>
      </c>
      <c r="H2336" s="38" t="s">
        <v>2665</v>
      </c>
      <c r="I2336" s="39">
        <v>11831.56</v>
      </c>
      <c r="J2336" s="11">
        <f>VLOOKUP(LEFT(B2336,5),[1]Percents!$C:$M,6,FALSE)</f>
        <v>0.25</v>
      </c>
      <c r="K2336" s="13">
        <f t="shared" si="74"/>
        <v>2957.89</v>
      </c>
      <c r="L2336" s="15" t="str">
        <f t="shared" si="73"/>
        <v>GI</v>
      </c>
    </row>
    <row r="2337" spans="1:12" s="40" customFormat="1" ht="14.25" customHeight="1" x14ac:dyDescent="0.25">
      <c r="A2337" s="38" t="s">
        <v>213</v>
      </c>
      <c r="B2337" s="38" t="s">
        <v>120</v>
      </c>
      <c r="C2337" s="38" t="s">
        <v>2965</v>
      </c>
      <c r="D2337" s="38" t="s">
        <v>2966</v>
      </c>
      <c r="E2337" s="38" t="s">
        <v>6737</v>
      </c>
      <c r="F2337" s="38" t="s">
        <v>2967</v>
      </c>
      <c r="G2337" s="38" t="s">
        <v>2968</v>
      </c>
      <c r="H2337" s="38" t="s">
        <v>2665</v>
      </c>
      <c r="I2337" s="39">
        <v>38106.19</v>
      </c>
      <c r="J2337" s="11">
        <f>VLOOKUP(LEFT(B2337,5),[1]Percents!$C:$M,6,FALSE)</f>
        <v>0.29404999999999998</v>
      </c>
      <c r="K2337" s="13">
        <f t="shared" si="74"/>
        <v>11205.125169499999</v>
      </c>
      <c r="L2337" s="15" t="str">
        <f t="shared" si="73"/>
        <v>GI</v>
      </c>
    </row>
    <row r="2338" spans="1:12" s="40" customFormat="1" ht="14.25" customHeight="1" x14ac:dyDescent="0.25">
      <c r="A2338" s="38" t="s">
        <v>213</v>
      </c>
      <c r="B2338" s="38" t="s">
        <v>145</v>
      </c>
      <c r="C2338" s="38" t="s">
        <v>3183</v>
      </c>
      <c r="D2338" s="38" t="s">
        <v>3184</v>
      </c>
      <c r="E2338" s="38" t="s">
        <v>4173</v>
      </c>
      <c r="F2338" s="38" t="s">
        <v>3185</v>
      </c>
      <c r="G2338" s="38" t="s">
        <v>3186</v>
      </c>
      <c r="H2338" s="38" t="s">
        <v>2665</v>
      </c>
      <c r="I2338" s="39">
        <v>14180.85</v>
      </c>
      <c r="J2338" s="11">
        <f>VLOOKUP(LEFT(B2338,5),[1]Percents!$C:$M,6,FALSE)</f>
        <v>0.29404999999999998</v>
      </c>
      <c r="K2338" s="13">
        <f t="shared" si="74"/>
        <v>4169.8789424999995</v>
      </c>
      <c r="L2338" s="15" t="str">
        <f t="shared" si="73"/>
        <v>GI</v>
      </c>
    </row>
    <row r="2339" spans="1:12" s="40" customFormat="1" ht="14.25" customHeight="1" x14ac:dyDescent="0.25">
      <c r="A2339" s="38" t="s">
        <v>213</v>
      </c>
      <c r="B2339" s="38" t="s">
        <v>162</v>
      </c>
      <c r="C2339" s="38" t="s">
        <v>11123</v>
      </c>
      <c r="D2339" s="38" t="s">
        <v>11124</v>
      </c>
      <c r="E2339" s="38" t="s">
        <v>291</v>
      </c>
      <c r="F2339" s="38" t="s">
        <v>11125</v>
      </c>
      <c r="G2339" s="38" t="s">
        <v>11126</v>
      </c>
      <c r="H2339" s="38" t="s">
        <v>2665</v>
      </c>
      <c r="I2339" s="39">
        <v>7347.01</v>
      </c>
      <c r="J2339" s="11">
        <f>VLOOKUP(LEFT(B2339,5),[1]Percents!$C:$M,6,FALSE)</f>
        <v>0.25</v>
      </c>
      <c r="K2339" s="13">
        <f t="shared" si="74"/>
        <v>1836.7525000000001</v>
      </c>
      <c r="L2339" s="15" t="str">
        <f t="shared" si="73"/>
        <v>GI</v>
      </c>
    </row>
    <row r="2340" spans="1:12" s="40" customFormat="1" ht="14.25" customHeight="1" x14ac:dyDescent="0.25">
      <c r="A2340" s="38" t="s">
        <v>213</v>
      </c>
      <c r="B2340" s="38" t="s">
        <v>21</v>
      </c>
      <c r="C2340" s="38" t="s">
        <v>2223</v>
      </c>
      <c r="D2340" s="38" t="s">
        <v>432</v>
      </c>
      <c r="E2340" s="38" t="s">
        <v>6703</v>
      </c>
      <c r="F2340" s="38" t="s">
        <v>3084</v>
      </c>
      <c r="G2340" s="38" t="s">
        <v>2224</v>
      </c>
      <c r="H2340" s="38" t="s">
        <v>2665</v>
      </c>
      <c r="I2340" s="39">
        <v>2713.92</v>
      </c>
      <c r="J2340" s="11">
        <f>VLOOKUP(LEFT(B2340,5),[1]Percents!$C:$M,6,FALSE)</f>
        <v>0.25</v>
      </c>
      <c r="K2340" s="13">
        <f t="shared" si="74"/>
        <v>678.48</v>
      </c>
      <c r="L2340" s="15" t="str">
        <f t="shared" si="73"/>
        <v>GI</v>
      </c>
    </row>
    <row r="2341" spans="1:12" s="40" customFormat="1" ht="14.25" customHeight="1" x14ac:dyDescent="0.25">
      <c r="A2341" s="38" t="s">
        <v>213</v>
      </c>
      <c r="B2341" s="38" t="s">
        <v>234</v>
      </c>
      <c r="C2341" s="38" t="s">
        <v>4233</v>
      </c>
      <c r="D2341" s="38" t="s">
        <v>4234</v>
      </c>
      <c r="E2341" s="38" t="s">
        <v>287</v>
      </c>
      <c r="F2341" s="38" t="s">
        <v>4235</v>
      </c>
      <c r="G2341" s="38" t="s">
        <v>2571</v>
      </c>
      <c r="H2341" s="38" t="s">
        <v>2665</v>
      </c>
      <c r="I2341" s="39">
        <v>319.92</v>
      </c>
      <c r="J2341" s="11">
        <f>VLOOKUP(LEFT(B2341,5),[1]Percents!$C:$M,6,FALSE)</f>
        <v>0.29404999999999998</v>
      </c>
      <c r="K2341" s="13">
        <f t="shared" si="74"/>
        <v>94.072475999999995</v>
      </c>
      <c r="L2341" s="15" t="str">
        <f t="shared" ref="L2341:L2404" si="75">LEFT(F2341,2)</f>
        <v>GI</v>
      </c>
    </row>
    <row r="2342" spans="1:12" s="40" customFormat="1" ht="14.25" customHeight="1" x14ac:dyDescent="0.25">
      <c r="A2342" s="38" t="s">
        <v>213</v>
      </c>
      <c r="B2342" s="38" t="s">
        <v>145</v>
      </c>
      <c r="C2342" s="38" t="s">
        <v>3085</v>
      </c>
      <c r="D2342" s="38" t="s">
        <v>3086</v>
      </c>
      <c r="E2342" s="38" t="s">
        <v>182</v>
      </c>
      <c r="F2342" s="38" t="s">
        <v>3087</v>
      </c>
      <c r="G2342" s="38" t="s">
        <v>2922</v>
      </c>
      <c r="H2342" s="38" t="s">
        <v>2665</v>
      </c>
      <c r="I2342" s="39">
        <v>10939.86</v>
      </c>
      <c r="J2342" s="11">
        <f>VLOOKUP(LEFT(B2342,5),[1]Percents!$C:$M,6,FALSE)</f>
        <v>0.29404999999999998</v>
      </c>
      <c r="K2342" s="13">
        <f t="shared" si="74"/>
        <v>3216.8658329999998</v>
      </c>
      <c r="L2342" s="15" t="str">
        <f t="shared" si="75"/>
        <v>GI</v>
      </c>
    </row>
    <row r="2343" spans="1:12" s="40" customFormat="1" ht="14.25" customHeight="1" x14ac:dyDescent="0.25">
      <c r="A2343" s="38" t="s">
        <v>213</v>
      </c>
      <c r="B2343" s="38" t="s">
        <v>2</v>
      </c>
      <c r="C2343" s="38" t="s">
        <v>3671</v>
      </c>
      <c r="D2343" s="38" t="s">
        <v>3672</v>
      </c>
      <c r="E2343" s="38" t="s">
        <v>6</v>
      </c>
      <c r="F2343" s="38" t="s">
        <v>3673</v>
      </c>
      <c r="G2343" s="38" t="s">
        <v>3033</v>
      </c>
      <c r="H2343" s="38" t="s">
        <v>2665</v>
      </c>
      <c r="I2343" s="39">
        <v>6411.27</v>
      </c>
      <c r="J2343" s="11">
        <f>VLOOKUP(LEFT(B2343,5),[1]Percents!$C:$M,6,FALSE)</f>
        <v>0.29404999999999998</v>
      </c>
      <c r="K2343" s="13">
        <f t="shared" si="74"/>
        <v>1885.2339434999999</v>
      </c>
      <c r="L2343" s="15" t="str">
        <f t="shared" si="75"/>
        <v>GI</v>
      </c>
    </row>
    <row r="2344" spans="1:12" s="40" customFormat="1" ht="14.25" customHeight="1" x14ac:dyDescent="0.25">
      <c r="A2344" s="38" t="s">
        <v>213</v>
      </c>
      <c r="B2344" s="38" t="s">
        <v>162</v>
      </c>
      <c r="C2344" s="38" t="s">
        <v>8904</v>
      </c>
      <c r="D2344" s="38" t="s">
        <v>8905</v>
      </c>
      <c r="E2344" s="38" t="s">
        <v>263</v>
      </c>
      <c r="F2344" s="38" t="s">
        <v>8906</v>
      </c>
      <c r="G2344" s="38" t="s">
        <v>3142</v>
      </c>
      <c r="H2344" s="38" t="s">
        <v>2665</v>
      </c>
      <c r="I2344" s="39">
        <v>4106.88</v>
      </c>
      <c r="J2344" s="11">
        <f>VLOOKUP(LEFT(B2344,5),[1]Percents!$C:$M,6,FALSE)</f>
        <v>0.25</v>
      </c>
      <c r="K2344" s="13">
        <f t="shared" si="74"/>
        <v>1026.72</v>
      </c>
      <c r="L2344" s="15" t="str">
        <f t="shared" si="75"/>
        <v>GI</v>
      </c>
    </row>
    <row r="2345" spans="1:12" s="40" customFormat="1" ht="14.25" customHeight="1" x14ac:dyDescent="0.25">
      <c r="A2345" s="38" t="s">
        <v>213</v>
      </c>
      <c r="B2345" s="38" t="s">
        <v>258</v>
      </c>
      <c r="C2345" s="38" t="s">
        <v>3088</v>
      </c>
      <c r="D2345" s="38" t="s">
        <v>3089</v>
      </c>
      <c r="E2345" s="38" t="s">
        <v>714</v>
      </c>
      <c r="F2345" s="38" t="s">
        <v>3090</v>
      </c>
      <c r="G2345" s="38" t="s">
        <v>3091</v>
      </c>
      <c r="H2345" s="38" t="s">
        <v>2665</v>
      </c>
      <c r="I2345" s="39">
        <v>11628.74</v>
      </c>
      <c r="J2345" s="11">
        <f>VLOOKUP(LEFT(B2345,5),[1]Percents!$C:$M,6,FALSE)</f>
        <v>0.25</v>
      </c>
      <c r="K2345" s="13">
        <f t="shared" si="74"/>
        <v>2907.1849999999999</v>
      </c>
      <c r="L2345" s="15" t="str">
        <f t="shared" si="75"/>
        <v>GI</v>
      </c>
    </row>
    <row r="2346" spans="1:12" s="40" customFormat="1" ht="14.25" customHeight="1" x14ac:dyDescent="0.25">
      <c r="A2346" s="38" t="s">
        <v>213</v>
      </c>
      <c r="B2346" s="38" t="s">
        <v>160</v>
      </c>
      <c r="C2346" s="38" t="s">
        <v>3674</v>
      </c>
      <c r="D2346" s="38" t="s">
        <v>3675</v>
      </c>
      <c r="E2346" s="38" t="s">
        <v>6707</v>
      </c>
      <c r="F2346" s="38" t="s">
        <v>3676</v>
      </c>
      <c r="G2346" s="38" t="s">
        <v>3677</v>
      </c>
      <c r="H2346" s="38" t="s">
        <v>2665</v>
      </c>
      <c r="I2346" s="39">
        <v>11697.3</v>
      </c>
      <c r="J2346" s="11">
        <f>VLOOKUP(LEFT(B2346,5),[1]Percents!$C:$M,6,FALSE)</f>
        <v>0.25</v>
      </c>
      <c r="K2346" s="13">
        <f t="shared" si="74"/>
        <v>2924.3249999999998</v>
      </c>
      <c r="L2346" s="15" t="str">
        <f t="shared" si="75"/>
        <v>GI</v>
      </c>
    </row>
    <row r="2347" spans="1:12" s="40" customFormat="1" ht="14.25" customHeight="1" x14ac:dyDescent="0.25">
      <c r="A2347" s="38" t="s">
        <v>213</v>
      </c>
      <c r="B2347" s="38" t="s">
        <v>145</v>
      </c>
      <c r="C2347" s="38" t="s">
        <v>9584</v>
      </c>
      <c r="D2347" s="38" t="s">
        <v>9585</v>
      </c>
      <c r="E2347" s="38" t="s">
        <v>220</v>
      </c>
      <c r="F2347" s="38" t="s">
        <v>9586</v>
      </c>
      <c r="G2347" s="38" t="s">
        <v>3169</v>
      </c>
      <c r="H2347" s="38" t="s">
        <v>2665</v>
      </c>
      <c r="I2347" s="39">
        <v>4641.2299999999996</v>
      </c>
      <c r="J2347" s="11">
        <f>VLOOKUP(LEFT(B2347,5),[1]Percents!$C:$M,6,FALSE)</f>
        <v>0.29404999999999998</v>
      </c>
      <c r="K2347" s="13">
        <f t="shared" si="74"/>
        <v>1364.7536814999999</v>
      </c>
      <c r="L2347" s="15" t="str">
        <f t="shared" si="75"/>
        <v>GI</v>
      </c>
    </row>
    <row r="2348" spans="1:12" s="40" customFormat="1" ht="14.25" customHeight="1" x14ac:dyDescent="0.25">
      <c r="A2348" s="38" t="s">
        <v>213</v>
      </c>
      <c r="B2348" s="38" t="s">
        <v>258</v>
      </c>
      <c r="C2348" s="38" t="s">
        <v>3187</v>
      </c>
      <c r="D2348" s="38" t="s">
        <v>3188</v>
      </c>
      <c r="E2348" s="38" t="s">
        <v>614</v>
      </c>
      <c r="F2348" s="38" t="s">
        <v>3189</v>
      </c>
      <c r="G2348" s="38" t="s">
        <v>3071</v>
      </c>
      <c r="H2348" s="38" t="s">
        <v>2665</v>
      </c>
      <c r="I2348" s="39">
        <v>8.25</v>
      </c>
      <c r="J2348" s="11">
        <f>VLOOKUP(LEFT(B2348,5),[1]Percents!$C:$M,6,FALSE)</f>
        <v>0.25</v>
      </c>
      <c r="K2348" s="13">
        <f t="shared" si="74"/>
        <v>2.0625</v>
      </c>
      <c r="L2348" s="15" t="str">
        <f t="shared" si="75"/>
        <v>GI</v>
      </c>
    </row>
    <row r="2349" spans="1:12" s="40" customFormat="1" ht="14.25" customHeight="1" x14ac:dyDescent="0.25">
      <c r="A2349" s="38" t="s">
        <v>213</v>
      </c>
      <c r="B2349" s="38" t="s">
        <v>4321</v>
      </c>
      <c r="C2349" s="38" t="s">
        <v>5042</v>
      </c>
      <c r="D2349" s="38" t="s">
        <v>5043</v>
      </c>
      <c r="E2349" s="38" t="s">
        <v>1633</v>
      </c>
      <c r="F2349" s="38" t="s">
        <v>5044</v>
      </c>
      <c r="G2349" s="38" t="s">
        <v>3730</v>
      </c>
      <c r="H2349" s="38" t="s">
        <v>2665</v>
      </c>
      <c r="I2349" s="39">
        <v>106.23</v>
      </c>
      <c r="J2349" s="11">
        <f>VLOOKUP(LEFT(B2349,5),[1]Percents!$C:$M,6,FALSE)</f>
        <v>0.29404999999999998</v>
      </c>
      <c r="K2349" s="13">
        <f t="shared" si="74"/>
        <v>31.236931499999997</v>
      </c>
      <c r="L2349" s="15" t="str">
        <f t="shared" si="75"/>
        <v>GI</v>
      </c>
    </row>
    <row r="2350" spans="1:12" s="40" customFormat="1" ht="14.25" customHeight="1" x14ac:dyDescent="0.25">
      <c r="A2350" s="38" t="s">
        <v>213</v>
      </c>
      <c r="B2350" s="38" t="s">
        <v>258</v>
      </c>
      <c r="C2350" s="38" t="s">
        <v>3190</v>
      </c>
      <c r="D2350" s="38" t="s">
        <v>3191</v>
      </c>
      <c r="E2350" s="38" t="s">
        <v>1374</v>
      </c>
      <c r="F2350" s="38" t="s">
        <v>3192</v>
      </c>
      <c r="G2350" s="38" t="s">
        <v>3146</v>
      </c>
      <c r="H2350" s="38" t="s">
        <v>2665</v>
      </c>
      <c r="I2350" s="39">
        <v>37472.980000000003</v>
      </c>
      <c r="J2350" s="11">
        <f>VLOOKUP(LEFT(B2350,5),[1]Percents!$C:$M,6,FALSE)</f>
        <v>0.25</v>
      </c>
      <c r="K2350" s="13">
        <f t="shared" si="74"/>
        <v>9368.2450000000008</v>
      </c>
      <c r="L2350" s="15" t="str">
        <f t="shared" si="75"/>
        <v>GI</v>
      </c>
    </row>
    <row r="2351" spans="1:12" s="40" customFormat="1" ht="14.25" customHeight="1" x14ac:dyDescent="0.25">
      <c r="A2351" s="38" t="s">
        <v>243</v>
      </c>
      <c r="B2351" s="38" t="s">
        <v>50</v>
      </c>
      <c r="C2351" s="38" t="s">
        <v>9587</v>
      </c>
      <c r="D2351" s="38" t="s">
        <v>9588</v>
      </c>
      <c r="E2351" s="38" t="s">
        <v>2746</v>
      </c>
      <c r="F2351" s="38" t="s">
        <v>9589</v>
      </c>
      <c r="G2351" s="38" t="s">
        <v>2922</v>
      </c>
      <c r="H2351" s="38" t="s">
        <v>2665</v>
      </c>
      <c r="I2351" s="39">
        <v>1960.3</v>
      </c>
      <c r="J2351" s="11">
        <f>VLOOKUP(LEFT(B2351,5),[1]Percents!$C:$M,6,FALSE)</f>
        <v>9.0999999999999998E-2</v>
      </c>
      <c r="K2351" s="13">
        <f t="shared" si="74"/>
        <v>178.38729999999998</v>
      </c>
      <c r="L2351" s="15" t="str">
        <f t="shared" si="75"/>
        <v>GI</v>
      </c>
    </row>
    <row r="2352" spans="1:12" s="40" customFormat="1" ht="14.25" customHeight="1" x14ac:dyDescent="0.25">
      <c r="A2352" s="38" t="s">
        <v>213</v>
      </c>
      <c r="B2352" s="38" t="s">
        <v>94</v>
      </c>
      <c r="C2352" s="38" t="s">
        <v>10540</v>
      </c>
      <c r="D2352" s="38" t="s">
        <v>10541</v>
      </c>
      <c r="E2352" s="38" t="s">
        <v>535</v>
      </c>
      <c r="F2352" s="38" t="s">
        <v>10542</v>
      </c>
      <c r="G2352" s="38" t="s">
        <v>10543</v>
      </c>
      <c r="H2352" s="38" t="s">
        <v>2665</v>
      </c>
      <c r="I2352" s="39">
        <v>752.45</v>
      </c>
      <c r="J2352" s="11">
        <f>VLOOKUP(LEFT(B2352,5),[1]Percents!$C:$M,6,FALSE)</f>
        <v>8.6050000000000001E-2</v>
      </c>
      <c r="K2352" s="13">
        <f t="shared" si="74"/>
        <v>64.7483225</v>
      </c>
      <c r="L2352" s="15" t="str">
        <f t="shared" si="75"/>
        <v>GI</v>
      </c>
    </row>
    <row r="2353" spans="1:12" s="40" customFormat="1" ht="14.25" customHeight="1" x14ac:dyDescent="0.25">
      <c r="A2353" s="38" t="s">
        <v>141</v>
      </c>
      <c r="B2353" s="38" t="s">
        <v>142</v>
      </c>
      <c r="C2353" s="38" t="s">
        <v>11438</v>
      </c>
      <c r="D2353" s="38" t="s">
        <v>11439</v>
      </c>
      <c r="E2353" s="38" t="s">
        <v>110</v>
      </c>
      <c r="F2353" s="38" t="s">
        <v>11440</v>
      </c>
      <c r="G2353" s="38" t="s">
        <v>11441</v>
      </c>
      <c r="H2353" s="38" t="s">
        <v>2665</v>
      </c>
      <c r="I2353" s="39">
        <v>9717</v>
      </c>
      <c r="J2353" s="11">
        <f>VLOOKUP(LEFT(B2353,5),[1]Percents!$C:$M,6,FALSE)</f>
        <v>0.31330000000000002</v>
      </c>
      <c r="K2353" s="13">
        <f t="shared" si="74"/>
        <v>3044.3361000000004</v>
      </c>
      <c r="L2353" s="15" t="str">
        <f t="shared" si="75"/>
        <v>GI</v>
      </c>
    </row>
    <row r="2354" spans="1:12" s="40" customFormat="1" ht="14.25" customHeight="1" x14ac:dyDescent="0.25">
      <c r="A2354" s="38" t="s">
        <v>213</v>
      </c>
      <c r="B2354" s="38" t="s">
        <v>258</v>
      </c>
      <c r="C2354" s="38" t="s">
        <v>3310</v>
      </c>
      <c r="D2354" s="38" t="s">
        <v>3311</v>
      </c>
      <c r="E2354" s="38" t="s">
        <v>1344</v>
      </c>
      <c r="F2354" s="38" t="s">
        <v>3312</v>
      </c>
      <c r="G2354" s="38" t="s">
        <v>3313</v>
      </c>
      <c r="H2354" s="38" t="s">
        <v>2665</v>
      </c>
      <c r="I2354" s="39">
        <v>8964.26</v>
      </c>
      <c r="J2354" s="11">
        <f>VLOOKUP(LEFT(B2354,5),[1]Percents!$C:$M,6,FALSE)</f>
        <v>0.25</v>
      </c>
      <c r="K2354" s="13">
        <f t="shared" si="74"/>
        <v>2241.0650000000001</v>
      </c>
      <c r="L2354" s="15" t="str">
        <f t="shared" si="75"/>
        <v>GI</v>
      </c>
    </row>
    <row r="2355" spans="1:12" s="40" customFormat="1" ht="14.25" customHeight="1" x14ac:dyDescent="0.25">
      <c r="A2355" s="38" t="s">
        <v>213</v>
      </c>
      <c r="B2355" s="38" t="s">
        <v>120</v>
      </c>
      <c r="C2355" s="38" t="s">
        <v>3315</v>
      </c>
      <c r="D2355" s="38" t="s">
        <v>3316</v>
      </c>
      <c r="E2355" s="38" t="s">
        <v>6737</v>
      </c>
      <c r="F2355" s="38" t="s">
        <v>3317</v>
      </c>
      <c r="G2355" s="38" t="s">
        <v>3169</v>
      </c>
      <c r="H2355" s="38" t="s">
        <v>2665</v>
      </c>
      <c r="I2355" s="39">
        <v>8663.16</v>
      </c>
      <c r="J2355" s="11">
        <f>VLOOKUP(LEFT(B2355,5),[1]Percents!$C:$M,6,FALSE)</f>
        <v>0.29404999999999998</v>
      </c>
      <c r="K2355" s="13">
        <f t="shared" si="74"/>
        <v>2547.4021979999998</v>
      </c>
      <c r="L2355" s="15" t="str">
        <f t="shared" si="75"/>
        <v>GI</v>
      </c>
    </row>
    <row r="2356" spans="1:12" s="40" customFormat="1" ht="14.25" customHeight="1" x14ac:dyDescent="0.25">
      <c r="A2356" s="38" t="s">
        <v>213</v>
      </c>
      <c r="B2356" s="38" t="s">
        <v>2</v>
      </c>
      <c r="C2356" s="38" t="s">
        <v>11442</v>
      </c>
      <c r="D2356" s="38" t="s">
        <v>11443</v>
      </c>
      <c r="E2356" s="38" t="s">
        <v>9561</v>
      </c>
      <c r="F2356" s="38" t="s">
        <v>11444</v>
      </c>
      <c r="G2356" s="38" t="s">
        <v>3318</v>
      </c>
      <c r="H2356" s="38" t="s">
        <v>2665</v>
      </c>
      <c r="I2356" s="39">
        <v>14.67</v>
      </c>
      <c r="J2356" s="11">
        <f>VLOOKUP(LEFT(B2356,5),[1]Percents!$C:$M,6,FALSE)</f>
        <v>0.29404999999999998</v>
      </c>
      <c r="K2356" s="13">
        <f t="shared" si="74"/>
        <v>4.3137134999999995</v>
      </c>
      <c r="L2356" s="15" t="str">
        <f t="shared" si="75"/>
        <v>GI</v>
      </c>
    </row>
    <row r="2357" spans="1:12" s="40" customFormat="1" ht="14.25" customHeight="1" x14ac:dyDescent="0.25">
      <c r="A2357" s="38" t="s">
        <v>243</v>
      </c>
      <c r="B2357" s="38" t="s">
        <v>50</v>
      </c>
      <c r="C2357" s="38" t="s">
        <v>3678</v>
      </c>
      <c r="D2357" s="38" t="s">
        <v>3679</v>
      </c>
      <c r="E2357" s="38" t="s">
        <v>386</v>
      </c>
      <c r="F2357" s="38" t="s">
        <v>3680</v>
      </c>
      <c r="G2357" s="38" t="s">
        <v>2991</v>
      </c>
      <c r="H2357" s="38" t="s">
        <v>2665</v>
      </c>
      <c r="I2357" s="39">
        <v>317.16000000000003</v>
      </c>
      <c r="J2357" s="11">
        <f>VLOOKUP(LEFT(B2357,5),[1]Percents!$C:$M,6,FALSE)</f>
        <v>9.0999999999999998E-2</v>
      </c>
      <c r="K2357" s="13">
        <f t="shared" si="74"/>
        <v>28.861560000000001</v>
      </c>
      <c r="L2357" s="15" t="str">
        <f t="shared" si="75"/>
        <v>GI</v>
      </c>
    </row>
    <row r="2358" spans="1:12" s="40" customFormat="1" ht="14.25" customHeight="1" x14ac:dyDescent="0.25">
      <c r="A2358" s="38" t="s">
        <v>213</v>
      </c>
      <c r="B2358" s="38" t="s">
        <v>2</v>
      </c>
      <c r="C2358" s="38" t="s">
        <v>6837</v>
      </c>
      <c r="D2358" s="38" t="s">
        <v>6838</v>
      </c>
      <c r="E2358" s="38" t="s">
        <v>3441</v>
      </c>
      <c r="F2358" s="38" t="s">
        <v>6839</v>
      </c>
      <c r="G2358" s="38" t="s">
        <v>3267</v>
      </c>
      <c r="H2358" s="38" t="s">
        <v>2665</v>
      </c>
      <c r="I2358" s="39">
        <v>91.12</v>
      </c>
      <c r="J2358" s="11">
        <f>VLOOKUP(LEFT(B2358,5),[1]Percents!$C:$M,6,FALSE)</f>
        <v>0.29404999999999998</v>
      </c>
      <c r="K2358" s="13">
        <f t="shared" si="74"/>
        <v>26.793835999999999</v>
      </c>
      <c r="L2358" s="15" t="str">
        <f t="shared" si="75"/>
        <v>GI</v>
      </c>
    </row>
    <row r="2359" spans="1:12" s="40" customFormat="1" ht="14.25" customHeight="1" x14ac:dyDescent="0.25">
      <c r="A2359" s="38" t="s">
        <v>213</v>
      </c>
      <c r="B2359" s="38" t="s">
        <v>258</v>
      </c>
      <c r="C2359" s="38" t="s">
        <v>3319</v>
      </c>
      <c r="D2359" s="38" t="s">
        <v>3320</v>
      </c>
      <c r="E2359" s="38" t="s">
        <v>1098</v>
      </c>
      <c r="F2359" s="38" t="s">
        <v>3321</v>
      </c>
      <c r="G2359" s="38" t="s">
        <v>3318</v>
      </c>
      <c r="H2359" s="38" t="s">
        <v>2665</v>
      </c>
      <c r="I2359" s="39">
        <v>1300.68</v>
      </c>
      <c r="J2359" s="11">
        <f>VLOOKUP(LEFT(B2359,5),[1]Percents!$C:$M,6,FALSE)</f>
        <v>0.25</v>
      </c>
      <c r="K2359" s="13">
        <f t="shared" si="74"/>
        <v>325.17</v>
      </c>
      <c r="L2359" s="15" t="str">
        <f t="shared" si="75"/>
        <v>GI</v>
      </c>
    </row>
    <row r="2360" spans="1:12" s="40" customFormat="1" ht="14.25" customHeight="1" x14ac:dyDescent="0.25">
      <c r="A2360" s="38" t="s">
        <v>213</v>
      </c>
      <c r="B2360" s="38" t="s">
        <v>258</v>
      </c>
      <c r="C2360" s="38" t="s">
        <v>3322</v>
      </c>
      <c r="D2360" s="38" t="s">
        <v>3323</v>
      </c>
      <c r="E2360" s="38" t="s">
        <v>1276</v>
      </c>
      <c r="F2360" s="38" t="s">
        <v>3324</v>
      </c>
      <c r="G2360" s="38" t="s">
        <v>3318</v>
      </c>
      <c r="H2360" s="38" t="s">
        <v>2665</v>
      </c>
      <c r="I2360" s="39">
        <v>2938.81</v>
      </c>
      <c r="J2360" s="11">
        <f>VLOOKUP(LEFT(B2360,5),[1]Percents!$C:$M,6,FALSE)</f>
        <v>0.25</v>
      </c>
      <c r="K2360" s="13">
        <f t="shared" si="74"/>
        <v>734.70249999999999</v>
      </c>
      <c r="L2360" s="15" t="str">
        <f t="shared" si="75"/>
        <v>GI</v>
      </c>
    </row>
    <row r="2361" spans="1:12" s="40" customFormat="1" ht="14.25" customHeight="1" x14ac:dyDescent="0.25">
      <c r="A2361" s="38" t="s">
        <v>213</v>
      </c>
      <c r="B2361" s="38" t="s">
        <v>261</v>
      </c>
      <c r="C2361" s="38" t="s">
        <v>3681</v>
      </c>
      <c r="D2361" s="38" t="s">
        <v>3682</v>
      </c>
      <c r="E2361" s="38" t="s">
        <v>14</v>
      </c>
      <c r="F2361" s="38" t="s">
        <v>3683</v>
      </c>
      <c r="G2361" s="38" t="s">
        <v>3684</v>
      </c>
      <c r="H2361" s="38" t="s">
        <v>2665</v>
      </c>
      <c r="I2361" s="39">
        <v>31069.61</v>
      </c>
      <c r="J2361" s="11">
        <f>VLOOKUP(LEFT(B2361,5),[1]Percents!$C:$M,6,FALSE)</f>
        <v>0.25</v>
      </c>
      <c r="K2361" s="13">
        <f t="shared" si="74"/>
        <v>7767.4025000000001</v>
      </c>
      <c r="L2361" s="15" t="str">
        <f t="shared" si="75"/>
        <v>GI</v>
      </c>
    </row>
    <row r="2362" spans="1:12" s="40" customFormat="1" ht="14.25" customHeight="1" x14ac:dyDescent="0.25">
      <c r="A2362" s="38" t="s">
        <v>213</v>
      </c>
      <c r="B2362" s="38" t="s">
        <v>258</v>
      </c>
      <c r="C2362" s="38" t="s">
        <v>3460</v>
      </c>
      <c r="D2362" s="38" t="s">
        <v>3461</v>
      </c>
      <c r="E2362" s="38" t="s">
        <v>714</v>
      </c>
      <c r="F2362" s="38" t="s">
        <v>3462</v>
      </c>
      <c r="G2362" s="38" t="s">
        <v>3426</v>
      </c>
      <c r="H2362" s="38" t="s">
        <v>2665</v>
      </c>
      <c r="I2362" s="39">
        <v>6844.38</v>
      </c>
      <c r="J2362" s="11">
        <f>VLOOKUP(LEFT(B2362,5),[1]Percents!$C:$M,6,FALSE)</f>
        <v>0.25</v>
      </c>
      <c r="K2362" s="13">
        <f t="shared" si="74"/>
        <v>1711.095</v>
      </c>
      <c r="L2362" s="15" t="str">
        <f t="shared" si="75"/>
        <v>GI</v>
      </c>
    </row>
    <row r="2363" spans="1:12" s="40" customFormat="1" ht="14.25" customHeight="1" x14ac:dyDescent="0.25">
      <c r="A2363" s="38" t="s">
        <v>213</v>
      </c>
      <c r="B2363" s="38" t="s">
        <v>145</v>
      </c>
      <c r="C2363" s="38" t="s">
        <v>3685</v>
      </c>
      <c r="D2363" s="38" t="s">
        <v>3686</v>
      </c>
      <c r="E2363" s="38" t="s">
        <v>220</v>
      </c>
      <c r="F2363" s="38" t="s">
        <v>3687</v>
      </c>
      <c r="G2363" s="38" t="s">
        <v>3688</v>
      </c>
      <c r="H2363" s="38" t="s">
        <v>2665</v>
      </c>
      <c r="I2363" s="39">
        <v>6302.2000000000007</v>
      </c>
      <c r="J2363" s="11">
        <f>VLOOKUP(LEFT(B2363,5),[1]Percents!$C:$M,6,FALSE)</f>
        <v>0.29404999999999998</v>
      </c>
      <c r="K2363" s="13">
        <f t="shared" si="74"/>
        <v>1853.16191</v>
      </c>
      <c r="L2363" s="15" t="str">
        <f t="shared" si="75"/>
        <v>GI</v>
      </c>
    </row>
    <row r="2364" spans="1:12" s="40" customFormat="1" ht="14.25" customHeight="1" x14ac:dyDescent="0.25">
      <c r="A2364" s="38" t="s">
        <v>213</v>
      </c>
      <c r="B2364" s="38" t="s">
        <v>145</v>
      </c>
      <c r="C2364" s="38" t="s">
        <v>8907</v>
      </c>
      <c r="D2364" s="38" t="s">
        <v>8908</v>
      </c>
      <c r="E2364" s="38" t="s">
        <v>3057</v>
      </c>
      <c r="F2364" s="38" t="s">
        <v>8909</v>
      </c>
      <c r="G2364" s="38" t="s">
        <v>8910</v>
      </c>
      <c r="H2364" s="38" t="s">
        <v>2665</v>
      </c>
      <c r="I2364" s="39">
        <v>8458.06</v>
      </c>
      <c r="J2364" s="11">
        <f>VLOOKUP(LEFT(B2364,5),[1]Percents!$C:$M,6,FALSE)</f>
        <v>0.29404999999999998</v>
      </c>
      <c r="K2364" s="13">
        <f t="shared" si="74"/>
        <v>2487.0925429999998</v>
      </c>
      <c r="L2364" s="15" t="str">
        <f t="shared" si="75"/>
        <v>GI</v>
      </c>
    </row>
    <row r="2365" spans="1:12" s="40" customFormat="1" ht="14.25" customHeight="1" x14ac:dyDescent="0.25">
      <c r="A2365" s="38" t="s">
        <v>213</v>
      </c>
      <c r="B2365" s="38" t="s">
        <v>258</v>
      </c>
      <c r="C2365" s="38" t="s">
        <v>3463</v>
      </c>
      <c r="D2365" s="38" t="s">
        <v>3464</v>
      </c>
      <c r="E2365" s="38" t="s">
        <v>453</v>
      </c>
      <c r="F2365" s="38" t="s">
        <v>3465</v>
      </c>
      <c r="G2365" s="38" t="s">
        <v>3357</v>
      </c>
      <c r="H2365" s="38" t="s">
        <v>2665</v>
      </c>
      <c r="I2365" s="39">
        <v>1324.15</v>
      </c>
      <c r="J2365" s="11">
        <f>VLOOKUP(LEFT(B2365,5),[1]Percents!$C:$M,6,FALSE)</f>
        <v>0.25</v>
      </c>
      <c r="K2365" s="13">
        <f t="shared" si="74"/>
        <v>331.03750000000002</v>
      </c>
      <c r="L2365" s="15" t="str">
        <f t="shared" si="75"/>
        <v>GI</v>
      </c>
    </row>
    <row r="2366" spans="1:12" s="40" customFormat="1" ht="14.25" customHeight="1" x14ac:dyDescent="0.25">
      <c r="A2366" s="38" t="s">
        <v>213</v>
      </c>
      <c r="B2366" s="38" t="s">
        <v>106</v>
      </c>
      <c r="C2366" s="38" t="s">
        <v>12588</v>
      </c>
      <c r="D2366" s="38" t="s">
        <v>12589</v>
      </c>
      <c r="E2366" s="38" t="s">
        <v>2856</v>
      </c>
      <c r="F2366" s="38" t="s">
        <v>12590</v>
      </c>
      <c r="G2366" s="38" t="s">
        <v>3415</v>
      </c>
      <c r="H2366" s="38" t="s">
        <v>2665</v>
      </c>
      <c r="I2366" s="39">
        <v>1223.3</v>
      </c>
      <c r="J2366" s="11">
        <f>VLOOKUP(LEFT(B2366,5),[1]Percents!$C:$M,6,FALSE)</f>
        <v>0.29404999999999998</v>
      </c>
      <c r="K2366" s="13">
        <f t="shared" si="74"/>
        <v>359.71136499999994</v>
      </c>
      <c r="L2366" s="15" t="str">
        <f t="shared" si="75"/>
        <v>GI</v>
      </c>
    </row>
    <row r="2367" spans="1:12" s="40" customFormat="1" ht="14.25" customHeight="1" x14ac:dyDescent="0.25">
      <c r="A2367" s="38" t="s">
        <v>213</v>
      </c>
      <c r="B2367" s="38" t="s">
        <v>67</v>
      </c>
      <c r="C2367" s="38" t="s">
        <v>7078</v>
      </c>
      <c r="D2367" s="38" t="s">
        <v>7079</v>
      </c>
      <c r="E2367" s="38" t="s">
        <v>7080</v>
      </c>
      <c r="F2367" s="38" t="s">
        <v>7081</v>
      </c>
      <c r="G2367" s="38" t="s">
        <v>3883</v>
      </c>
      <c r="H2367" s="38" t="s">
        <v>2665</v>
      </c>
      <c r="I2367" s="39">
        <v>1420.51</v>
      </c>
      <c r="J2367" s="11">
        <f>VLOOKUP(LEFT(B2367,5),[1]Percents!$C:$M,6,FALSE)</f>
        <v>0.29404999999999998</v>
      </c>
      <c r="K2367" s="13">
        <f t="shared" si="74"/>
        <v>417.70096549999994</v>
      </c>
      <c r="L2367" s="15" t="str">
        <f t="shared" si="75"/>
        <v>GI</v>
      </c>
    </row>
    <row r="2368" spans="1:12" s="40" customFormat="1" ht="14.25" customHeight="1" x14ac:dyDescent="0.25">
      <c r="A2368" s="38" t="s">
        <v>213</v>
      </c>
      <c r="B2368" s="38" t="s">
        <v>2</v>
      </c>
      <c r="C2368" s="38" t="s">
        <v>3691</v>
      </c>
      <c r="D2368" s="38" t="s">
        <v>3692</v>
      </c>
      <c r="E2368" s="38" t="s">
        <v>12236</v>
      </c>
      <c r="F2368" s="38" t="s">
        <v>3693</v>
      </c>
      <c r="G2368" s="38" t="s">
        <v>3437</v>
      </c>
      <c r="H2368" s="38" t="s">
        <v>2665</v>
      </c>
      <c r="I2368" s="39">
        <v>1858.69</v>
      </c>
      <c r="J2368" s="11">
        <f>VLOOKUP(LEFT(B2368,5),[1]Percents!$C:$M,6,FALSE)</f>
        <v>0.29404999999999998</v>
      </c>
      <c r="K2368" s="13">
        <f t="shared" si="74"/>
        <v>546.54779450000001</v>
      </c>
      <c r="L2368" s="15" t="str">
        <f t="shared" si="75"/>
        <v>GI</v>
      </c>
    </row>
    <row r="2369" spans="1:12" s="40" customFormat="1" ht="14.25" customHeight="1" x14ac:dyDescent="0.25">
      <c r="A2369" s="38" t="s">
        <v>243</v>
      </c>
      <c r="B2369" s="38" t="s">
        <v>2543</v>
      </c>
      <c r="C2369" s="38" t="s">
        <v>8911</v>
      </c>
      <c r="D2369" s="38" t="s">
        <v>8912</v>
      </c>
      <c r="E2369" s="38" t="s">
        <v>33</v>
      </c>
      <c r="F2369" s="38" t="s">
        <v>8913</v>
      </c>
      <c r="G2369" s="38" t="s">
        <v>2960</v>
      </c>
      <c r="H2369" s="38" t="s">
        <v>2665</v>
      </c>
      <c r="I2369" s="41">
        <v>-0.82</v>
      </c>
      <c r="J2369" s="11">
        <f>VLOOKUP(LEFT(B2369,5),[1]Percents!$C:$M,6,FALSE)</f>
        <v>9.0999999999999998E-2</v>
      </c>
      <c r="K2369" s="13">
        <f t="shared" si="74"/>
        <v>-7.4619999999999992E-2</v>
      </c>
      <c r="L2369" s="15" t="str">
        <f t="shared" si="75"/>
        <v>GI</v>
      </c>
    </row>
    <row r="2370" spans="1:12" s="40" customFormat="1" ht="14.25" customHeight="1" x14ac:dyDescent="0.25">
      <c r="A2370" s="38" t="s">
        <v>213</v>
      </c>
      <c r="B2370" s="38" t="s">
        <v>258</v>
      </c>
      <c r="C2370" s="38" t="s">
        <v>3466</v>
      </c>
      <c r="D2370" s="38" t="s">
        <v>3467</v>
      </c>
      <c r="E2370" s="38" t="s">
        <v>17</v>
      </c>
      <c r="F2370" s="38" t="s">
        <v>3468</v>
      </c>
      <c r="G2370" s="38" t="s">
        <v>3357</v>
      </c>
      <c r="H2370" s="38" t="s">
        <v>2665</v>
      </c>
      <c r="I2370" s="39">
        <v>2696.5</v>
      </c>
      <c r="J2370" s="11">
        <f>VLOOKUP(LEFT(B2370,5),[1]Percents!$C:$M,6,FALSE)</f>
        <v>0.25</v>
      </c>
      <c r="K2370" s="13">
        <f t="shared" si="74"/>
        <v>674.125</v>
      </c>
      <c r="L2370" s="15" t="str">
        <f t="shared" si="75"/>
        <v>GI</v>
      </c>
    </row>
    <row r="2371" spans="1:12" s="40" customFormat="1" ht="14.25" customHeight="1" x14ac:dyDescent="0.25">
      <c r="A2371" s="38" t="s">
        <v>213</v>
      </c>
      <c r="B2371" s="38" t="s">
        <v>153</v>
      </c>
      <c r="C2371" s="38" t="s">
        <v>3694</v>
      </c>
      <c r="D2371" s="38" t="s">
        <v>3695</v>
      </c>
      <c r="E2371" s="38" t="s">
        <v>8914</v>
      </c>
      <c r="F2371" s="38" t="s">
        <v>3696</v>
      </c>
      <c r="G2371" s="38" t="s">
        <v>3357</v>
      </c>
      <c r="H2371" s="38" t="s">
        <v>2665</v>
      </c>
      <c r="I2371" s="39">
        <v>36230.089999999997</v>
      </c>
      <c r="J2371" s="11">
        <f>VLOOKUP(LEFT(B2371,5),[1]Percents!$C:$M,6,FALSE)</f>
        <v>0.29404999999999998</v>
      </c>
      <c r="K2371" s="13">
        <f t="shared" si="74"/>
        <v>10653.457964499998</v>
      </c>
      <c r="L2371" s="15" t="str">
        <f t="shared" si="75"/>
        <v>GI</v>
      </c>
    </row>
    <row r="2372" spans="1:12" s="40" customFormat="1" ht="14.25" customHeight="1" x14ac:dyDescent="0.25">
      <c r="A2372" s="38" t="s">
        <v>213</v>
      </c>
      <c r="B2372" s="38" t="s">
        <v>42</v>
      </c>
      <c r="C2372" s="38" t="s">
        <v>8915</v>
      </c>
      <c r="D2372" s="38" t="s">
        <v>8916</v>
      </c>
      <c r="E2372" s="38" t="s">
        <v>2623</v>
      </c>
      <c r="F2372" s="38" t="s">
        <v>8917</v>
      </c>
      <c r="G2372" s="38" t="s">
        <v>3572</v>
      </c>
      <c r="H2372" s="38" t="s">
        <v>2665</v>
      </c>
      <c r="I2372" s="39">
        <v>4723.0600000000004</v>
      </c>
      <c r="J2372" s="11">
        <f>VLOOKUP(LEFT(B2372,5),[1]Percents!$C:$M,6,FALSE)</f>
        <v>0.29404999999999998</v>
      </c>
      <c r="K2372" s="13">
        <f t="shared" si="74"/>
        <v>1388.815793</v>
      </c>
      <c r="L2372" s="15" t="str">
        <f t="shared" si="75"/>
        <v>GI</v>
      </c>
    </row>
    <row r="2373" spans="1:12" s="40" customFormat="1" ht="14.25" customHeight="1" x14ac:dyDescent="0.25">
      <c r="A2373" s="38" t="s">
        <v>213</v>
      </c>
      <c r="B2373" s="38" t="s">
        <v>258</v>
      </c>
      <c r="C2373" s="38" t="s">
        <v>3697</v>
      </c>
      <c r="D2373" s="38" t="s">
        <v>3698</v>
      </c>
      <c r="E2373" s="38" t="s">
        <v>3699</v>
      </c>
      <c r="F2373" s="38" t="s">
        <v>3700</v>
      </c>
      <c r="G2373" s="38" t="s">
        <v>3617</v>
      </c>
      <c r="H2373" s="38" t="s">
        <v>2665</v>
      </c>
      <c r="I2373" s="39">
        <v>638.92999999999995</v>
      </c>
      <c r="J2373" s="11">
        <f>VLOOKUP(LEFT(B2373,5),[1]Percents!$C:$M,6,FALSE)</f>
        <v>0.25</v>
      </c>
      <c r="K2373" s="13">
        <f t="shared" si="74"/>
        <v>159.73249999999999</v>
      </c>
      <c r="L2373" s="15" t="str">
        <f t="shared" si="75"/>
        <v>GI</v>
      </c>
    </row>
    <row r="2374" spans="1:12" s="40" customFormat="1" ht="14.25" customHeight="1" x14ac:dyDescent="0.25">
      <c r="A2374" s="38" t="s">
        <v>213</v>
      </c>
      <c r="B2374" s="38" t="s">
        <v>285</v>
      </c>
      <c r="C2374" s="38" t="s">
        <v>3848</v>
      </c>
      <c r="D2374" s="38" t="s">
        <v>3849</v>
      </c>
      <c r="E2374" s="38" t="s">
        <v>286</v>
      </c>
      <c r="F2374" s="38" t="s">
        <v>3850</v>
      </c>
      <c r="G2374" s="38" t="s">
        <v>3112</v>
      </c>
      <c r="H2374" s="38" t="s">
        <v>2665</v>
      </c>
      <c r="I2374" s="39">
        <v>17184.599999999999</v>
      </c>
      <c r="J2374" s="11">
        <f>VLOOKUP(LEFT(B2374,5),[1]Percents!$C:$M,6,FALSE)</f>
        <v>8.6050000000000001E-2</v>
      </c>
      <c r="K2374" s="13">
        <f t="shared" si="74"/>
        <v>1478.7348299999999</v>
      </c>
      <c r="L2374" s="15" t="str">
        <f t="shared" si="75"/>
        <v>GI</v>
      </c>
    </row>
    <row r="2375" spans="1:12" s="40" customFormat="1" ht="14.25" customHeight="1" x14ac:dyDescent="0.25">
      <c r="A2375" s="38" t="s">
        <v>213</v>
      </c>
      <c r="B2375" s="38" t="s">
        <v>162</v>
      </c>
      <c r="C2375" s="38" t="s">
        <v>4017</v>
      </c>
      <c r="D2375" s="38" t="s">
        <v>4018</v>
      </c>
      <c r="E2375" s="38" t="s">
        <v>6189</v>
      </c>
      <c r="F2375" s="38" t="s">
        <v>4019</v>
      </c>
      <c r="G2375" s="38" t="s">
        <v>4020</v>
      </c>
      <c r="H2375" s="38" t="s">
        <v>2665</v>
      </c>
      <c r="I2375" s="39">
        <v>2012.84</v>
      </c>
      <c r="J2375" s="11">
        <f>VLOOKUP(LEFT(B2375,5),[1]Percents!$C:$M,6,FALSE)</f>
        <v>0.25</v>
      </c>
      <c r="K2375" s="13">
        <f t="shared" si="74"/>
        <v>503.21</v>
      </c>
      <c r="L2375" s="15" t="str">
        <f t="shared" si="75"/>
        <v>GI</v>
      </c>
    </row>
    <row r="2376" spans="1:12" s="40" customFormat="1" ht="14.25" customHeight="1" x14ac:dyDescent="0.25">
      <c r="A2376" s="38" t="s">
        <v>213</v>
      </c>
      <c r="B2376" s="38" t="s">
        <v>134</v>
      </c>
      <c r="C2376" s="38" t="s">
        <v>3851</v>
      </c>
      <c r="D2376" s="38" t="s">
        <v>5045</v>
      </c>
      <c r="E2376" s="38" t="s">
        <v>3031</v>
      </c>
      <c r="F2376" s="38" t="s">
        <v>3852</v>
      </c>
      <c r="G2376" s="38" t="s">
        <v>3629</v>
      </c>
      <c r="H2376" s="38" t="s">
        <v>2665</v>
      </c>
      <c r="I2376" s="39">
        <v>2366.2199999999998</v>
      </c>
      <c r="J2376" s="11">
        <f>VLOOKUP(LEFT(B2376,5),[1]Percents!$C:$M,6,FALSE)</f>
        <v>0.29404999999999998</v>
      </c>
      <c r="K2376" s="13">
        <f t="shared" si="74"/>
        <v>695.78699099999994</v>
      </c>
      <c r="L2376" s="15" t="str">
        <f t="shared" si="75"/>
        <v>GI</v>
      </c>
    </row>
    <row r="2377" spans="1:12" s="40" customFormat="1" ht="14.25" customHeight="1" x14ac:dyDescent="0.25">
      <c r="A2377" s="38" t="s">
        <v>141</v>
      </c>
      <c r="B2377" s="38" t="s">
        <v>306</v>
      </c>
      <c r="C2377" s="38" t="s">
        <v>3853</v>
      </c>
      <c r="D2377" s="38" t="s">
        <v>3854</v>
      </c>
      <c r="E2377" s="38" t="s">
        <v>345</v>
      </c>
      <c r="F2377" s="38" t="s">
        <v>3855</v>
      </c>
      <c r="G2377" s="38" t="s">
        <v>3534</v>
      </c>
      <c r="H2377" s="38" t="s">
        <v>2665</v>
      </c>
      <c r="I2377" s="39">
        <v>5768.5300000000007</v>
      </c>
      <c r="J2377" s="11">
        <f>VLOOKUP(LEFT(B2377,5),[1]Percents!$C:$M,6,FALSE)</f>
        <v>0.1678</v>
      </c>
      <c r="K2377" s="13">
        <f t="shared" si="74"/>
        <v>967.95933400000013</v>
      </c>
      <c r="L2377" s="15" t="str">
        <f t="shared" si="75"/>
        <v>GI</v>
      </c>
    </row>
    <row r="2378" spans="1:12" s="40" customFormat="1" ht="14.25" customHeight="1" x14ac:dyDescent="0.25">
      <c r="A2378" s="38" t="s">
        <v>213</v>
      </c>
      <c r="B2378" s="38" t="s">
        <v>153</v>
      </c>
      <c r="C2378" s="38" t="s">
        <v>4236</v>
      </c>
      <c r="D2378" s="38" t="s">
        <v>4237</v>
      </c>
      <c r="E2378" s="38" t="s">
        <v>491</v>
      </c>
      <c r="F2378" s="38" t="s">
        <v>4238</v>
      </c>
      <c r="G2378" s="38" t="s">
        <v>3357</v>
      </c>
      <c r="H2378" s="38" t="s">
        <v>2665</v>
      </c>
      <c r="I2378" s="39">
        <v>373.48</v>
      </c>
      <c r="J2378" s="11">
        <f>VLOOKUP(LEFT(B2378,5),[1]Percents!$C:$M,6,FALSE)</f>
        <v>0.29404999999999998</v>
      </c>
      <c r="K2378" s="13">
        <f t="shared" si="74"/>
        <v>109.821794</v>
      </c>
      <c r="L2378" s="15" t="str">
        <f t="shared" si="75"/>
        <v>GI</v>
      </c>
    </row>
    <row r="2379" spans="1:12" s="40" customFormat="1" ht="14.25" customHeight="1" x14ac:dyDescent="0.25">
      <c r="A2379" s="38" t="s">
        <v>213</v>
      </c>
      <c r="B2379" s="38" t="s">
        <v>3856</v>
      </c>
      <c r="C2379" s="38" t="s">
        <v>3857</v>
      </c>
      <c r="D2379" s="38" t="s">
        <v>3858</v>
      </c>
      <c r="E2379" s="38" t="s">
        <v>3859</v>
      </c>
      <c r="F2379" s="38" t="s">
        <v>3860</v>
      </c>
      <c r="G2379" s="38" t="s">
        <v>3861</v>
      </c>
      <c r="H2379" s="38" t="s">
        <v>2665</v>
      </c>
      <c r="I2379" s="39">
        <v>249.23</v>
      </c>
      <c r="J2379" s="11">
        <f>VLOOKUP(LEFT(B2379,5),[1]Percents!$C:$M,6,FALSE)</f>
        <v>0.25</v>
      </c>
      <c r="K2379" s="13">
        <f t="shared" si="74"/>
        <v>62.307499999999997</v>
      </c>
      <c r="L2379" s="15" t="str">
        <f t="shared" si="75"/>
        <v>GI</v>
      </c>
    </row>
    <row r="2380" spans="1:12" s="40" customFormat="1" ht="14.25" customHeight="1" x14ac:dyDescent="0.25">
      <c r="A2380" s="38" t="s">
        <v>213</v>
      </c>
      <c r="B2380" s="38" t="s">
        <v>4321</v>
      </c>
      <c r="C2380" s="38" t="s">
        <v>8918</v>
      </c>
      <c r="D2380" s="38" t="s">
        <v>8919</v>
      </c>
      <c r="E2380" s="38" t="s">
        <v>8920</v>
      </c>
      <c r="F2380" s="38" t="s">
        <v>8921</v>
      </c>
      <c r="G2380" s="38" t="s">
        <v>3833</v>
      </c>
      <c r="H2380" s="38" t="s">
        <v>2665</v>
      </c>
      <c r="I2380" s="39">
        <v>6461.74</v>
      </c>
      <c r="J2380" s="11">
        <f>VLOOKUP(LEFT(B2380,5),[1]Percents!$C:$M,6,FALSE)</f>
        <v>0.29404999999999998</v>
      </c>
      <c r="K2380" s="13">
        <f t="shared" si="74"/>
        <v>1900.0746469999997</v>
      </c>
      <c r="L2380" s="15" t="str">
        <f t="shared" si="75"/>
        <v>GI</v>
      </c>
    </row>
    <row r="2381" spans="1:12" s="40" customFormat="1" ht="14.25" customHeight="1" x14ac:dyDescent="0.25">
      <c r="A2381" s="38" t="s">
        <v>213</v>
      </c>
      <c r="B2381" s="38" t="s">
        <v>164</v>
      </c>
      <c r="C2381" s="38" t="s">
        <v>5596</v>
      </c>
      <c r="D2381" s="38" t="s">
        <v>5597</v>
      </c>
      <c r="E2381" s="38" t="s">
        <v>5583</v>
      </c>
      <c r="F2381" s="38" t="s">
        <v>5598</v>
      </c>
      <c r="G2381" s="38" t="s">
        <v>5599</v>
      </c>
      <c r="H2381" s="38" t="s">
        <v>2665</v>
      </c>
      <c r="I2381" s="39">
        <v>2973.63</v>
      </c>
      <c r="J2381" s="11">
        <f>VLOOKUP(LEFT(B2381,5),[1]Percents!$C:$M,6,FALSE)</f>
        <v>0.29404999999999998</v>
      </c>
      <c r="K2381" s="13">
        <f t="shared" si="74"/>
        <v>874.39590149999992</v>
      </c>
      <c r="L2381" s="15" t="str">
        <f t="shared" si="75"/>
        <v>GI</v>
      </c>
    </row>
    <row r="2382" spans="1:12" s="40" customFormat="1" ht="14.25" customHeight="1" x14ac:dyDescent="0.25">
      <c r="A2382" s="38" t="s">
        <v>213</v>
      </c>
      <c r="B2382" s="38" t="s">
        <v>145</v>
      </c>
      <c r="C2382" s="38" t="s">
        <v>4142</v>
      </c>
      <c r="D2382" s="38" t="s">
        <v>4143</v>
      </c>
      <c r="E2382" s="38" t="s">
        <v>374</v>
      </c>
      <c r="F2382" s="38" t="s">
        <v>4144</v>
      </c>
      <c r="G2382" s="38" t="s">
        <v>3822</v>
      </c>
      <c r="H2382" s="38" t="s">
        <v>2665</v>
      </c>
      <c r="I2382" s="39">
        <v>5205.9399999999996</v>
      </c>
      <c r="J2382" s="11">
        <f>VLOOKUP(LEFT(B2382,5),[1]Percents!$C:$M,6,FALSE)</f>
        <v>0.29404999999999998</v>
      </c>
      <c r="K2382" s="13">
        <f t="shared" si="74"/>
        <v>1530.8066569999999</v>
      </c>
      <c r="L2382" s="15" t="str">
        <f t="shared" si="75"/>
        <v>GI</v>
      </c>
    </row>
    <row r="2383" spans="1:12" s="40" customFormat="1" ht="14.25" customHeight="1" x14ac:dyDescent="0.25">
      <c r="A2383" s="38" t="s">
        <v>213</v>
      </c>
      <c r="B2383" s="38" t="s">
        <v>2</v>
      </c>
      <c r="C2383" s="38" t="s">
        <v>4239</v>
      </c>
      <c r="D2383" s="38" t="s">
        <v>4240</v>
      </c>
      <c r="E2383" s="38" t="s">
        <v>1124</v>
      </c>
      <c r="F2383" s="38" t="s">
        <v>4241</v>
      </c>
      <c r="G2383" s="38" t="s">
        <v>3422</v>
      </c>
      <c r="H2383" s="38" t="s">
        <v>2665</v>
      </c>
      <c r="I2383" s="39">
        <v>1304.75</v>
      </c>
      <c r="J2383" s="11">
        <f>VLOOKUP(LEFT(B2383,5),[1]Percents!$C:$M,6,FALSE)</f>
        <v>0.29404999999999998</v>
      </c>
      <c r="K2383" s="13">
        <f t="shared" si="74"/>
        <v>383.66173749999996</v>
      </c>
      <c r="L2383" s="15" t="str">
        <f t="shared" si="75"/>
        <v>GI</v>
      </c>
    </row>
    <row r="2384" spans="1:12" s="40" customFormat="1" ht="14.25" customHeight="1" x14ac:dyDescent="0.25">
      <c r="A2384" s="38" t="s">
        <v>213</v>
      </c>
      <c r="B2384" s="38" t="s">
        <v>261</v>
      </c>
      <c r="C2384" s="38" t="s">
        <v>4021</v>
      </c>
      <c r="D2384" s="38" t="s">
        <v>4022</v>
      </c>
      <c r="E2384" s="38" t="s">
        <v>14</v>
      </c>
      <c r="F2384" s="38" t="s">
        <v>4023</v>
      </c>
      <c r="G2384" s="38" t="s">
        <v>3955</v>
      </c>
      <c r="H2384" s="38" t="s">
        <v>2665</v>
      </c>
      <c r="I2384" s="39">
        <v>29351.27</v>
      </c>
      <c r="J2384" s="11">
        <f>VLOOKUP(LEFT(B2384,5),[1]Percents!$C:$M,6,FALSE)</f>
        <v>0.25</v>
      </c>
      <c r="K2384" s="13">
        <f t="shared" si="74"/>
        <v>7337.8175000000001</v>
      </c>
      <c r="L2384" s="15" t="str">
        <f t="shared" si="75"/>
        <v>GI</v>
      </c>
    </row>
    <row r="2385" spans="1:12" s="40" customFormat="1" ht="14.25" customHeight="1" x14ac:dyDescent="0.25">
      <c r="A2385" s="38" t="s">
        <v>213</v>
      </c>
      <c r="B2385" s="38" t="s">
        <v>148</v>
      </c>
      <c r="C2385" s="38" t="s">
        <v>4024</v>
      </c>
      <c r="D2385" s="38" t="s">
        <v>4025</v>
      </c>
      <c r="E2385" s="38" t="s">
        <v>4026</v>
      </c>
      <c r="F2385" s="38" t="s">
        <v>4027</v>
      </c>
      <c r="G2385" s="38" t="s">
        <v>3744</v>
      </c>
      <c r="H2385" s="38" t="s">
        <v>2665</v>
      </c>
      <c r="I2385" s="39">
        <v>9336.77</v>
      </c>
      <c r="J2385" s="11">
        <f>VLOOKUP(LEFT(B2385,5),[1]Percents!$C:$M,6,FALSE)</f>
        <v>0.25</v>
      </c>
      <c r="K2385" s="13">
        <f t="shared" si="74"/>
        <v>2334.1925000000001</v>
      </c>
      <c r="L2385" s="15" t="str">
        <f t="shared" si="75"/>
        <v>GI</v>
      </c>
    </row>
    <row r="2386" spans="1:12" s="40" customFormat="1" ht="14.25" customHeight="1" x14ac:dyDescent="0.25">
      <c r="A2386" s="38" t="s">
        <v>213</v>
      </c>
      <c r="B2386" s="38" t="s">
        <v>164</v>
      </c>
      <c r="C2386" s="38" t="s">
        <v>10788</v>
      </c>
      <c r="D2386" s="38" t="s">
        <v>10789</v>
      </c>
      <c r="E2386" s="38" t="s">
        <v>6836</v>
      </c>
      <c r="F2386" s="38" t="s">
        <v>10790</v>
      </c>
      <c r="G2386" s="38" t="s">
        <v>3861</v>
      </c>
      <c r="H2386" s="38" t="s">
        <v>2665</v>
      </c>
      <c r="I2386" s="39">
        <v>22.5</v>
      </c>
      <c r="J2386" s="11">
        <f>VLOOKUP(LEFT(B2386,5),[1]Percents!$C:$M,6,FALSE)</f>
        <v>0.29404999999999998</v>
      </c>
      <c r="K2386" s="13">
        <f t="shared" si="74"/>
        <v>6.6161249999999994</v>
      </c>
      <c r="L2386" s="15" t="str">
        <f t="shared" si="75"/>
        <v>GI</v>
      </c>
    </row>
    <row r="2387" spans="1:12" s="40" customFormat="1" ht="14.25" customHeight="1" x14ac:dyDescent="0.25">
      <c r="A2387" s="38" t="s">
        <v>213</v>
      </c>
      <c r="B2387" s="38" t="s">
        <v>258</v>
      </c>
      <c r="C2387" s="38" t="s">
        <v>4028</v>
      </c>
      <c r="D2387" s="38" t="s">
        <v>4029</v>
      </c>
      <c r="E2387" s="38" t="s">
        <v>614</v>
      </c>
      <c r="F2387" s="38" t="s">
        <v>4030</v>
      </c>
      <c r="G2387" s="38" t="s">
        <v>4031</v>
      </c>
      <c r="H2387" s="38" t="s">
        <v>2665</v>
      </c>
      <c r="I2387" s="39">
        <v>37185.14</v>
      </c>
      <c r="J2387" s="11">
        <f>VLOOKUP(LEFT(B2387,5),[1]Percents!$C:$M,6,FALSE)</f>
        <v>0.25</v>
      </c>
      <c r="K2387" s="13">
        <f t="shared" si="74"/>
        <v>9296.2849999999999</v>
      </c>
      <c r="L2387" s="15" t="str">
        <f t="shared" si="75"/>
        <v>GI</v>
      </c>
    </row>
    <row r="2388" spans="1:12" s="40" customFormat="1" ht="14.25" customHeight="1" x14ac:dyDescent="0.25">
      <c r="A2388" s="38" t="s">
        <v>213</v>
      </c>
      <c r="B2388" s="38" t="s">
        <v>164</v>
      </c>
      <c r="C2388" s="38" t="s">
        <v>8270</v>
      </c>
      <c r="D2388" s="38" t="s">
        <v>8271</v>
      </c>
      <c r="E2388" s="38" t="s">
        <v>5583</v>
      </c>
      <c r="F2388" s="38" t="s">
        <v>8272</v>
      </c>
      <c r="G2388" s="38" t="s">
        <v>3833</v>
      </c>
      <c r="H2388" s="38" t="s">
        <v>2665</v>
      </c>
      <c r="I2388" s="39">
        <v>2810.63</v>
      </c>
      <c r="J2388" s="11">
        <f>VLOOKUP(LEFT(B2388,5),[1]Percents!$C:$M,6,FALSE)</f>
        <v>0.29404999999999998</v>
      </c>
      <c r="K2388" s="13">
        <f t="shared" si="74"/>
        <v>826.46575150000001</v>
      </c>
      <c r="L2388" s="15" t="str">
        <f t="shared" si="75"/>
        <v>GI</v>
      </c>
    </row>
    <row r="2389" spans="1:12" s="40" customFormat="1" ht="14.25" customHeight="1" x14ac:dyDescent="0.25">
      <c r="A2389" s="38" t="s">
        <v>213</v>
      </c>
      <c r="B2389" s="38" t="s">
        <v>4326</v>
      </c>
      <c r="C2389" s="38" t="s">
        <v>4032</v>
      </c>
      <c r="D2389" s="38" t="s">
        <v>4033</v>
      </c>
      <c r="E2389" s="38" t="s">
        <v>1533</v>
      </c>
      <c r="F2389" s="38" t="s">
        <v>4034</v>
      </c>
      <c r="G2389" s="38" t="s">
        <v>3887</v>
      </c>
      <c r="H2389" s="38" t="s">
        <v>2665</v>
      </c>
      <c r="I2389" s="39">
        <v>8984.89</v>
      </c>
      <c r="J2389" s="11">
        <f>VLOOKUP(LEFT(B2389,5),[1]Percents!$C:$M,6,FALSE)</f>
        <v>0.29404999999999998</v>
      </c>
      <c r="K2389" s="13">
        <f t="shared" si="74"/>
        <v>2642.0069044999996</v>
      </c>
      <c r="L2389" s="15" t="str">
        <f t="shared" si="75"/>
        <v>GI</v>
      </c>
    </row>
    <row r="2390" spans="1:12" s="40" customFormat="1" ht="14.25" customHeight="1" x14ac:dyDescent="0.25">
      <c r="A2390" s="38" t="s">
        <v>213</v>
      </c>
      <c r="B2390" s="38" t="s">
        <v>164</v>
      </c>
      <c r="C2390" s="38" t="s">
        <v>11127</v>
      </c>
      <c r="D2390" s="38" t="s">
        <v>11128</v>
      </c>
      <c r="E2390" s="38" t="s">
        <v>11129</v>
      </c>
      <c r="F2390" s="38" t="s">
        <v>11130</v>
      </c>
      <c r="G2390" s="38" t="s">
        <v>3882</v>
      </c>
      <c r="H2390" s="38" t="s">
        <v>2665</v>
      </c>
      <c r="I2390" s="39">
        <v>249.72</v>
      </c>
      <c r="J2390" s="11">
        <f>VLOOKUP(LEFT(B2390,5),[1]Percents!$C:$M,6,FALSE)</f>
        <v>0.29404999999999998</v>
      </c>
      <c r="K2390" s="13">
        <f t="shared" si="74"/>
        <v>73.430166</v>
      </c>
      <c r="L2390" s="15" t="str">
        <f t="shared" si="75"/>
        <v>GI</v>
      </c>
    </row>
    <row r="2391" spans="1:12" s="40" customFormat="1" ht="14.25" customHeight="1" x14ac:dyDescent="0.25">
      <c r="A2391" s="38" t="s">
        <v>213</v>
      </c>
      <c r="B2391" s="38" t="s">
        <v>42</v>
      </c>
      <c r="C2391" s="38" t="s">
        <v>4035</v>
      </c>
      <c r="D2391" s="38" t="s">
        <v>4036</v>
      </c>
      <c r="E2391" s="38" t="s">
        <v>4037</v>
      </c>
      <c r="F2391" s="38" t="s">
        <v>4038</v>
      </c>
      <c r="G2391" s="38" t="s">
        <v>3817</v>
      </c>
      <c r="H2391" s="38" t="s">
        <v>2665</v>
      </c>
      <c r="I2391" s="39">
        <v>8212.1200000000008</v>
      </c>
      <c r="J2391" s="11">
        <f>VLOOKUP(LEFT(B2391,5),[1]Percents!$C:$M,6,FALSE)</f>
        <v>0.29404999999999998</v>
      </c>
      <c r="K2391" s="13">
        <f t="shared" si="74"/>
        <v>2414.7738859999999</v>
      </c>
      <c r="L2391" s="15" t="str">
        <f t="shared" si="75"/>
        <v>GI</v>
      </c>
    </row>
    <row r="2392" spans="1:12" s="40" customFormat="1" ht="14.25" customHeight="1" x14ac:dyDescent="0.25">
      <c r="A2392" s="38" t="s">
        <v>213</v>
      </c>
      <c r="B2392" s="38" t="s">
        <v>261</v>
      </c>
      <c r="C2392" s="38" t="s">
        <v>4039</v>
      </c>
      <c r="D2392" s="38" t="s">
        <v>4040</v>
      </c>
      <c r="E2392" s="38" t="s">
        <v>3296</v>
      </c>
      <c r="F2392" s="38" t="s">
        <v>4041</v>
      </c>
      <c r="G2392" s="38" t="s">
        <v>4042</v>
      </c>
      <c r="H2392" s="38" t="s">
        <v>2665</v>
      </c>
      <c r="I2392" s="39">
        <v>33791.46</v>
      </c>
      <c r="J2392" s="11">
        <f>VLOOKUP(LEFT(B2392,5),[1]Percents!$C:$M,6,FALSE)</f>
        <v>0.25</v>
      </c>
      <c r="K2392" s="13">
        <f t="shared" si="74"/>
        <v>8447.8649999999998</v>
      </c>
      <c r="L2392" s="15" t="str">
        <f t="shared" si="75"/>
        <v>GI</v>
      </c>
    </row>
    <row r="2393" spans="1:12" s="40" customFormat="1" ht="14.25" customHeight="1" x14ac:dyDescent="0.25">
      <c r="A2393" s="38" t="s">
        <v>213</v>
      </c>
      <c r="B2393" s="38" t="s">
        <v>4321</v>
      </c>
      <c r="C2393" s="38" t="s">
        <v>4242</v>
      </c>
      <c r="D2393" s="38" t="s">
        <v>4243</v>
      </c>
      <c r="E2393" s="38" t="s">
        <v>2871</v>
      </c>
      <c r="F2393" s="38" t="s">
        <v>4244</v>
      </c>
      <c r="G2393" s="38" t="s">
        <v>4245</v>
      </c>
      <c r="H2393" s="38" t="s">
        <v>2665</v>
      </c>
      <c r="I2393" s="39">
        <v>17014.14</v>
      </c>
      <c r="J2393" s="11">
        <f>VLOOKUP(LEFT(B2393,5),[1]Percents!$C:$M,6,FALSE)</f>
        <v>0.29404999999999998</v>
      </c>
      <c r="K2393" s="13">
        <f t="shared" si="74"/>
        <v>5003.0078669999994</v>
      </c>
      <c r="L2393" s="15" t="str">
        <f t="shared" si="75"/>
        <v>GI</v>
      </c>
    </row>
    <row r="2394" spans="1:12" s="40" customFormat="1" ht="14.25" customHeight="1" x14ac:dyDescent="0.25">
      <c r="A2394" s="38" t="s">
        <v>213</v>
      </c>
      <c r="B2394" s="38" t="s">
        <v>258</v>
      </c>
      <c r="C2394" s="38" t="s">
        <v>4043</v>
      </c>
      <c r="D2394" s="38" t="s">
        <v>4044</v>
      </c>
      <c r="E2394" s="38" t="s">
        <v>453</v>
      </c>
      <c r="F2394" s="38" t="s">
        <v>4045</v>
      </c>
      <c r="G2394" s="38" t="s">
        <v>4046</v>
      </c>
      <c r="H2394" s="38" t="s">
        <v>2665</v>
      </c>
      <c r="I2394" s="39">
        <v>3090.08</v>
      </c>
      <c r="J2394" s="11">
        <f>VLOOKUP(LEFT(B2394,5),[1]Percents!$C:$M,6,FALSE)</f>
        <v>0.25</v>
      </c>
      <c r="K2394" s="13">
        <f t="shared" si="74"/>
        <v>772.52</v>
      </c>
      <c r="L2394" s="15" t="str">
        <f t="shared" si="75"/>
        <v>GI</v>
      </c>
    </row>
    <row r="2395" spans="1:12" s="40" customFormat="1" ht="14.25" customHeight="1" x14ac:dyDescent="0.25">
      <c r="A2395" s="38" t="s">
        <v>213</v>
      </c>
      <c r="B2395" s="38" t="s">
        <v>258</v>
      </c>
      <c r="C2395" s="38" t="s">
        <v>4047</v>
      </c>
      <c r="D2395" s="38" t="s">
        <v>4048</v>
      </c>
      <c r="E2395" s="38" t="s">
        <v>452</v>
      </c>
      <c r="F2395" s="38" t="s">
        <v>4049</v>
      </c>
      <c r="G2395" s="38" t="s">
        <v>4050</v>
      </c>
      <c r="H2395" s="38" t="s">
        <v>2665</v>
      </c>
      <c r="I2395" s="39">
        <v>14065.27</v>
      </c>
      <c r="J2395" s="11">
        <f>VLOOKUP(LEFT(B2395,5),[1]Percents!$C:$M,6,FALSE)</f>
        <v>0.25</v>
      </c>
      <c r="K2395" s="13">
        <f t="shared" si="74"/>
        <v>3516.3175000000001</v>
      </c>
      <c r="L2395" s="15" t="str">
        <f t="shared" si="75"/>
        <v>GI</v>
      </c>
    </row>
    <row r="2396" spans="1:12" s="40" customFormat="1" ht="14.25" customHeight="1" x14ac:dyDescent="0.25">
      <c r="A2396" s="38" t="s">
        <v>213</v>
      </c>
      <c r="B2396" s="38" t="s">
        <v>4321</v>
      </c>
      <c r="C2396" s="38" t="s">
        <v>10791</v>
      </c>
      <c r="D2396" s="38" t="s">
        <v>10792</v>
      </c>
      <c r="E2396" s="38" t="s">
        <v>8920</v>
      </c>
      <c r="F2396" s="38" t="s">
        <v>10793</v>
      </c>
      <c r="G2396" s="38" t="s">
        <v>10794</v>
      </c>
      <c r="H2396" s="38" t="s">
        <v>2665</v>
      </c>
      <c r="I2396" s="39">
        <v>1807.82</v>
      </c>
      <c r="J2396" s="11">
        <f>VLOOKUP(LEFT(B2396,5),[1]Percents!$C:$M,6,FALSE)</f>
        <v>0.29404999999999998</v>
      </c>
      <c r="K2396" s="13">
        <f t="shared" ref="K2396:K2459" si="76">+J2396*I2396</f>
        <v>531.58947099999989</v>
      </c>
      <c r="L2396" s="15" t="str">
        <f t="shared" si="75"/>
        <v>GI</v>
      </c>
    </row>
    <row r="2397" spans="1:12" s="40" customFormat="1" ht="14.25" customHeight="1" x14ac:dyDescent="0.25">
      <c r="A2397" s="38" t="s">
        <v>213</v>
      </c>
      <c r="B2397" s="38" t="s">
        <v>160</v>
      </c>
      <c r="C2397" s="38" t="s">
        <v>4146</v>
      </c>
      <c r="D2397" s="38" t="s">
        <v>4147</v>
      </c>
      <c r="E2397" s="38" t="s">
        <v>161</v>
      </c>
      <c r="F2397" s="38" t="s">
        <v>4148</v>
      </c>
      <c r="G2397" s="38" t="s">
        <v>4149</v>
      </c>
      <c r="H2397" s="38" t="s">
        <v>2665</v>
      </c>
      <c r="I2397" s="39">
        <v>19889.84</v>
      </c>
      <c r="J2397" s="11">
        <f>VLOOKUP(LEFT(B2397,5),[1]Percents!$C:$M,6,FALSE)</f>
        <v>0.25</v>
      </c>
      <c r="K2397" s="13">
        <f t="shared" si="76"/>
        <v>4972.46</v>
      </c>
      <c r="L2397" s="15" t="str">
        <f t="shared" si="75"/>
        <v>GI</v>
      </c>
    </row>
    <row r="2398" spans="1:12" s="40" customFormat="1" ht="14.25" customHeight="1" x14ac:dyDescent="0.25">
      <c r="A2398" s="38" t="s">
        <v>213</v>
      </c>
      <c r="B2398" s="38" t="s">
        <v>258</v>
      </c>
      <c r="C2398" s="38" t="s">
        <v>4051</v>
      </c>
      <c r="D2398" s="38" t="s">
        <v>4052</v>
      </c>
      <c r="E2398" s="38" t="s">
        <v>453</v>
      </c>
      <c r="F2398" s="38" t="s">
        <v>4053</v>
      </c>
      <c r="G2398" s="38" t="s">
        <v>4054</v>
      </c>
      <c r="H2398" s="38" t="s">
        <v>2665</v>
      </c>
      <c r="I2398" s="39">
        <v>1650.75</v>
      </c>
      <c r="J2398" s="11">
        <f>VLOOKUP(LEFT(B2398,5),[1]Percents!$C:$M,6,FALSE)</f>
        <v>0.25</v>
      </c>
      <c r="K2398" s="13">
        <f t="shared" si="76"/>
        <v>412.6875</v>
      </c>
      <c r="L2398" s="15" t="str">
        <f t="shared" si="75"/>
        <v>GI</v>
      </c>
    </row>
    <row r="2399" spans="1:12" s="40" customFormat="1" ht="14.25" customHeight="1" x14ac:dyDescent="0.25">
      <c r="A2399" s="38" t="s">
        <v>213</v>
      </c>
      <c r="B2399" s="38" t="s">
        <v>162</v>
      </c>
      <c r="C2399" s="38" t="s">
        <v>5964</v>
      </c>
      <c r="D2399" s="38" t="s">
        <v>5965</v>
      </c>
      <c r="E2399" s="38" t="s">
        <v>18</v>
      </c>
      <c r="F2399" s="38" t="s">
        <v>5966</v>
      </c>
      <c r="G2399" s="38" t="s">
        <v>5967</v>
      </c>
      <c r="H2399" s="38" t="s">
        <v>2665</v>
      </c>
      <c r="I2399" s="39">
        <v>8697.75</v>
      </c>
      <c r="J2399" s="11">
        <f>VLOOKUP(LEFT(B2399,5),[1]Percents!$C:$M,6,FALSE)</f>
        <v>0.25</v>
      </c>
      <c r="K2399" s="13">
        <f t="shared" si="76"/>
        <v>2174.4375</v>
      </c>
      <c r="L2399" s="15" t="str">
        <f t="shared" si="75"/>
        <v>GI</v>
      </c>
    </row>
    <row r="2400" spans="1:12" s="40" customFormat="1" ht="14.25" customHeight="1" x14ac:dyDescent="0.25">
      <c r="A2400" s="38" t="s">
        <v>213</v>
      </c>
      <c r="B2400" s="38" t="s">
        <v>258</v>
      </c>
      <c r="C2400" s="38" t="s">
        <v>4150</v>
      </c>
      <c r="D2400" s="38" t="s">
        <v>4151</v>
      </c>
      <c r="E2400" s="38" t="s">
        <v>1276</v>
      </c>
      <c r="F2400" s="38" t="s">
        <v>4152</v>
      </c>
      <c r="G2400" s="38" t="s">
        <v>4153</v>
      </c>
      <c r="H2400" s="38" t="s">
        <v>2665</v>
      </c>
      <c r="I2400" s="39">
        <v>18669.650000000001</v>
      </c>
      <c r="J2400" s="11">
        <f>VLOOKUP(LEFT(B2400,5),[1]Percents!$C:$M,6,FALSE)</f>
        <v>0.25</v>
      </c>
      <c r="K2400" s="13">
        <f t="shared" si="76"/>
        <v>4667.4125000000004</v>
      </c>
      <c r="L2400" s="15" t="str">
        <f t="shared" si="75"/>
        <v>GI</v>
      </c>
    </row>
    <row r="2401" spans="1:12" s="40" customFormat="1" ht="14.25" customHeight="1" x14ac:dyDescent="0.25">
      <c r="A2401" s="38" t="s">
        <v>213</v>
      </c>
      <c r="B2401" s="38" t="s">
        <v>656</v>
      </c>
      <c r="C2401" s="38" t="s">
        <v>4154</v>
      </c>
      <c r="D2401" s="38" t="s">
        <v>4155</v>
      </c>
      <c r="E2401" s="38" t="s">
        <v>9</v>
      </c>
      <c r="F2401" s="38" t="s">
        <v>4156</v>
      </c>
      <c r="G2401" s="38" t="s">
        <v>4157</v>
      </c>
      <c r="H2401" s="38" t="s">
        <v>2665</v>
      </c>
      <c r="I2401" s="39">
        <v>1728.18</v>
      </c>
      <c r="J2401" s="11">
        <f>VLOOKUP(LEFT(B2401,5),[1]Percents!$C:$M,6,FALSE)</f>
        <v>0.12479999999999999</v>
      </c>
      <c r="K2401" s="13">
        <f t="shared" si="76"/>
        <v>215.67686399999999</v>
      </c>
      <c r="L2401" s="15" t="str">
        <f t="shared" si="75"/>
        <v>GI</v>
      </c>
    </row>
    <row r="2402" spans="1:12" s="40" customFormat="1" ht="14.25" customHeight="1" x14ac:dyDescent="0.25">
      <c r="A2402" s="38" t="s">
        <v>243</v>
      </c>
      <c r="B2402" s="38" t="s">
        <v>50</v>
      </c>
      <c r="C2402" s="38" t="s">
        <v>5968</v>
      </c>
      <c r="D2402" s="38" t="s">
        <v>5969</v>
      </c>
      <c r="E2402" s="38" t="s">
        <v>348</v>
      </c>
      <c r="F2402" s="38" t="s">
        <v>5970</v>
      </c>
      <c r="G2402" s="38" t="s">
        <v>3534</v>
      </c>
      <c r="H2402" s="38" t="s">
        <v>2665</v>
      </c>
      <c r="I2402" s="39">
        <v>41918.449999999997</v>
      </c>
      <c r="J2402" s="11">
        <f>VLOOKUP(LEFT(B2402,5),[1]Percents!$C:$M,6,FALSE)</f>
        <v>9.0999999999999998E-2</v>
      </c>
      <c r="K2402" s="13">
        <f t="shared" si="76"/>
        <v>3814.5789499999996</v>
      </c>
      <c r="L2402" s="15" t="str">
        <f t="shared" si="75"/>
        <v>GI</v>
      </c>
    </row>
    <row r="2403" spans="1:12" s="40" customFormat="1" ht="14.25" customHeight="1" x14ac:dyDescent="0.25">
      <c r="A2403" s="38" t="s">
        <v>213</v>
      </c>
      <c r="B2403" s="38" t="s">
        <v>258</v>
      </c>
      <c r="C2403" s="38" t="s">
        <v>4158</v>
      </c>
      <c r="D2403" s="38" t="s">
        <v>4159</v>
      </c>
      <c r="E2403" s="38" t="s">
        <v>395</v>
      </c>
      <c r="F2403" s="38" t="s">
        <v>4160</v>
      </c>
      <c r="G2403" s="38" t="s">
        <v>4161</v>
      </c>
      <c r="H2403" s="38" t="s">
        <v>2665</v>
      </c>
      <c r="I2403" s="39">
        <v>9513.48</v>
      </c>
      <c r="J2403" s="11">
        <f>VLOOKUP(LEFT(B2403,5),[1]Percents!$C:$M,6,FALSE)</f>
        <v>0.25</v>
      </c>
      <c r="K2403" s="13">
        <f t="shared" si="76"/>
        <v>2378.37</v>
      </c>
      <c r="L2403" s="15" t="str">
        <f t="shared" si="75"/>
        <v>GI</v>
      </c>
    </row>
    <row r="2404" spans="1:12" s="40" customFormat="1" ht="14.25" customHeight="1" x14ac:dyDescent="0.25">
      <c r="A2404" s="38" t="s">
        <v>243</v>
      </c>
      <c r="B2404" s="38" t="s">
        <v>2543</v>
      </c>
      <c r="C2404" s="38" t="s">
        <v>11445</v>
      </c>
      <c r="D2404" s="38" t="s">
        <v>11446</v>
      </c>
      <c r="E2404" s="38" t="s">
        <v>536</v>
      </c>
      <c r="F2404" s="38" t="s">
        <v>11447</v>
      </c>
      <c r="G2404" s="38" t="s">
        <v>11448</v>
      </c>
      <c r="H2404" s="38" t="s">
        <v>2665</v>
      </c>
      <c r="I2404" s="39">
        <v>4188.88</v>
      </c>
      <c r="J2404" s="11">
        <f>VLOOKUP(LEFT(B2404,5),[1]Percents!$C:$M,6,FALSE)</f>
        <v>9.0999999999999998E-2</v>
      </c>
      <c r="K2404" s="13">
        <f t="shared" si="76"/>
        <v>381.18808000000001</v>
      </c>
      <c r="L2404" s="15" t="str">
        <f t="shared" si="75"/>
        <v>GI</v>
      </c>
    </row>
    <row r="2405" spans="1:12" s="40" customFormat="1" ht="14.25" customHeight="1" x14ac:dyDescent="0.25">
      <c r="A2405" s="38" t="s">
        <v>213</v>
      </c>
      <c r="B2405" s="38" t="s">
        <v>53</v>
      </c>
      <c r="C2405" s="38" t="s">
        <v>6410</v>
      </c>
      <c r="D2405" s="38" t="s">
        <v>6411</v>
      </c>
      <c r="E2405" s="38" t="s">
        <v>538</v>
      </c>
      <c r="F2405" s="38" t="s">
        <v>6412</v>
      </c>
      <c r="G2405" s="38" t="s">
        <v>4399</v>
      </c>
      <c r="H2405" s="38" t="s">
        <v>2665</v>
      </c>
      <c r="I2405" s="39">
        <v>1245.6099999999999</v>
      </c>
      <c r="J2405" s="11">
        <f>VLOOKUP(LEFT(B2405,5),[1]Percents!$C:$M,6,FALSE)</f>
        <v>8.6050000000000001E-2</v>
      </c>
      <c r="K2405" s="13">
        <f t="shared" si="76"/>
        <v>107.18474049999999</v>
      </c>
      <c r="L2405" s="15" t="str">
        <f t="shared" ref="L2405:L2468" si="77">LEFT(F2405,2)</f>
        <v>GI</v>
      </c>
    </row>
    <row r="2406" spans="1:12" s="40" customFormat="1" ht="14.25" customHeight="1" x14ac:dyDescent="0.25">
      <c r="A2406" s="38" t="s">
        <v>213</v>
      </c>
      <c r="B2406" s="38" t="s">
        <v>258</v>
      </c>
      <c r="C2406" s="38" t="s">
        <v>4162</v>
      </c>
      <c r="D2406" s="38" t="s">
        <v>4163</v>
      </c>
      <c r="E2406" s="38" t="s">
        <v>1374</v>
      </c>
      <c r="F2406" s="38" t="s">
        <v>4164</v>
      </c>
      <c r="G2406" s="38" t="s">
        <v>4165</v>
      </c>
      <c r="H2406" s="38" t="s">
        <v>2665</v>
      </c>
      <c r="I2406" s="39">
        <v>7005.78</v>
      </c>
      <c r="J2406" s="11">
        <f>VLOOKUP(LEFT(B2406,5),[1]Percents!$C:$M,6,FALSE)</f>
        <v>0.25</v>
      </c>
      <c r="K2406" s="13">
        <f t="shared" si="76"/>
        <v>1751.4449999999999</v>
      </c>
      <c r="L2406" s="15" t="str">
        <f t="shared" si="77"/>
        <v>GI</v>
      </c>
    </row>
    <row r="2407" spans="1:12" s="40" customFormat="1" ht="14.25" customHeight="1" x14ac:dyDescent="0.25">
      <c r="A2407" s="38" t="s">
        <v>213</v>
      </c>
      <c r="B2407" s="38" t="s">
        <v>258</v>
      </c>
      <c r="C2407" s="38" t="s">
        <v>4166</v>
      </c>
      <c r="D2407" s="38" t="s">
        <v>4167</v>
      </c>
      <c r="E2407" s="38" t="s">
        <v>284</v>
      </c>
      <c r="F2407" s="38" t="s">
        <v>4168</v>
      </c>
      <c r="G2407" s="38" t="s">
        <v>4149</v>
      </c>
      <c r="H2407" s="38" t="s">
        <v>2665</v>
      </c>
      <c r="I2407" s="39">
        <v>6630.34</v>
      </c>
      <c r="J2407" s="11">
        <f>VLOOKUP(LEFT(B2407,5),[1]Percents!$C:$M,6,FALSE)</f>
        <v>0.25</v>
      </c>
      <c r="K2407" s="13">
        <f t="shared" si="76"/>
        <v>1657.585</v>
      </c>
      <c r="L2407" s="15" t="str">
        <f t="shared" si="77"/>
        <v>GI</v>
      </c>
    </row>
    <row r="2408" spans="1:12" s="40" customFormat="1" ht="14.25" customHeight="1" x14ac:dyDescent="0.25">
      <c r="A2408" s="38" t="s">
        <v>243</v>
      </c>
      <c r="B2408" s="38" t="s">
        <v>50</v>
      </c>
      <c r="C2408" s="38" t="s">
        <v>10795</v>
      </c>
      <c r="D2408" s="38" t="s">
        <v>10796</v>
      </c>
      <c r="E2408" s="38" t="s">
        <v>124</v>
      </c>
      <c r="F2408" s="38" t="s">
        <v>10797</v>
      </c>
      <c r="G2408" s="38" t="s">
        <v>3905</v>
      </c>
      <c r="H2408" s="38" t="s">
        <v>2665</v>
      </c>
      <c r="I2408" s="39">
        <v>2990.73</v>
      </c>
      <c r="J2408" s="11">
        <f>VLOOKUP(LEFT(B2408,5),[1]Percents!$C:$M,6,FALSE)</f>
        <v>9.0999999999999998E-2</v>
      </c>
      <c r="K2408" s="13">
        <f t="shared" si="76"/>
        <v>272.15643</v>
      </c>
      <c r="L2408" s="15" t="str">
        <f t="shared" si="77"/>
        <v>GI</v>
      </c>
    </row>
    <row r="2409" spans="1:12" s="40" customFormat="1" ht="14.25" customHeight="1" x14ac:dyDescent="0.25">
      <c r="A2409" s="38" t="s">
        <v>213</v>
      </c>
      <c r="B2409" s="38" t="s">
        <v>166</v>
      </c>
      <c r="C2409" s="38" t="s">
        <v>4247</v>
      </c>
      <c r="D2409" s="38" t="s">
        <v>4248</v>
      </c>
      <c r="E2409" s="38" t="s">
        <v>4246</v>
      </c>
      <c r="F2409" s="38" t="s">
        <v>4249</v>
      </c>
      <c r="G2409" s="38" t="s">
        <v>4121</v>
      </c>
      <c r="H2409" s="38" t="s">
        <v>2665</v>
      </c>
      <c r="I2409" s="41">
        <v>-2233.71</v>
      </c>
      <c r="J2409" s="11">
        <f>VLOOKUP(LEFT(B2409,5),[1]Percents!$C:$M,6,FALSE)</f>
        <v>0.25</v>
      </c>
      <c r="K2409" s="13">
        <f t="shared" si="76"/>
        <v>-558.42750000000001</v>
      </c>
      <c r="L2409" s="15" t="str">
        <f t="shared" si="77"/>
        <v>GI</v>
      </c>
    </row>
    <row r="2410" spans="1:12" s="40" customFormat="1" ht="14.25" customHeight="1" x14ac:dyDescent="0.25">
      <c r="A2410" s="38" t="s">
        <v>213</v>
      </c>
      <c r="B2410" s="38" t="s">
        <v>656</v>
      </c>
      <c r="C2410" s="38" t="s">
        <v>4380</v>
      </c>
      <c r="D2410" s="38" t="s">
        <v>4381</v>
      </c>
      <c r="E2410" s="38" t="s">
        <v>150</v>
      </c>
      <c r="F2410" s="38" t="s">
        <v>4382</v>
      </c>
      <c r="G2410" s="38" t="s">
        <v>4383</v>
      </c>
      <c r="H2410" s="38" t="s">
        <v>2665</v>
      </c>
      <c r="I2410" s="39">
        <v>258280.83</v>
      </c>
      <c r="J2410" s="11">
        <f>VLOOKUP(LEFT(B2410,5),[1]Percents!$C:$M,6,FALSE)</f>
        <v>0.12479999999999999</v>
      </c>
      <c r="K2410" s="13">
        <f t="shared" si="76"/>
        <v>32233.447583999998</v>
      </c>
      <c r="L2410" s="15" t="str">
        <f t="shared" si="77"/>
        <v>GI</v>
      </c>
    </row>
    <row r="2411" spans="1:12" s="40" customFormat="1" ht="14.25" customHeight="1" x14ac:dyDescent="0.25">
      <c r="A2411" s="38" t="s">
        <v>213</v>
      </c>
      <c r="B2411" s="38" t="s">
        <v>148</v>
      </c>
      <c r="C2411" s="38" t="s">
        <v>4384</v>
      </c>
      <c r="D2411" s="38" t="s">
        <v>4385</v>
      </c>
      <c r="E2411" s="38" t="s">
        <v>4386</v>
      </c>
      <c r="F2411" s="38" t="s">
        <v>4387</v>
      </c>
      <c r="G2411" s="38" t="s">
        <v>4149</v>
      </c>
      <c r="H2411" s="38" t="s">
        <v>2665</v>
      </c>
      <c r="I2411" s="39">
        <v>21197.86</v>
      </c>
      <c r="J2411" s="11">
        <f>VLOOKUP(LEFT(B2411,5),[1]Percents!$C:$M,6,FALSE)</f>
        <v>0.25</v>
      </c>
      <c r="K2411" s="13">
        <f t="shared" si="76"/>
        <v>5299.4650000000001</v>
      </c>
      <c r="L2411" s="15" t="str">
        <f t="shared" si="77"/>
        <v>GI</v>
      </c>
    </row>
    <row r="2412" spans="1:12" s="40" customFormat="1" ht="14.25" customHeight="1" x14ac:dyDescent="0.25">
      <c r="A2412" s="38" t="s">
        <v>243</v>
      </c>
      <c r="B2412" s="38" t="s">
        <v>289</v>
      </c>
      <c r="C2412" s="38" t="s">
        <v>5600</v>
      </c>
      <c r="D2412" s="38" t="s">
        <v>5601</v>
      </c>
      <c r="E2412" s="38" t="s">
        <v>2902</v>
      </c>
      <c r="F2412" s="38" t="s">
        <v>5602</v>
      </c>
      <c r="G2412" s="38" t="s">
        <v>3905</v>
      </c>
      <c r="H2412" s="38" t="s">
        <v>2665</v>
      </c>
      <c r="I2412" s="39">
        <v>6173.72</v>
      </c>
      <c r="J2412" s="11">
        <f>VLOOKUP(LEFT(B2412,5),[1]Percents!$C:$M,6,FALSE)</f>
        <v>9.0999999999999998E-2</v>
      </c>
      <c r="K2412" s="13">
        <f t="shared" si="76"/>
        <v>561.80852000000004</v>
      </c>
      <c r="L2412" s="15" t="str">
        <f t="shared" si="77"/>
        <v>GI</v>
      </c>
    </row>
    <row r="2413" spans="1:12" s="40" customFormat="1" ht="14.25" customHeight="1" x14ac:dyDescent="0.25">
      <c r="A2413" s="38" t="s">
        <v>213</v>
      </c>
      <c r="B2413" s="38" t="s">
        <v>232</v>
      </c>
      <c r="C2413" s="38" t="s">
        <v>4388</v>
      </c>
      <c r="D2413" s="38" t="s">
        <v>4389</v>
      </c>
      <c r="E2413" s="38" t="s">
        <v>877</v>
      </c>
      <c r="F2413" s="38" t="s">
        <v>4390</v>
      </c>
      <c r="G2413" s="38" t="s">
        <v>4391</v>
      </c>
      <c r="H2413" s="38" t="s">
        <v>2665</v>
      </c>
      <c r="I2413" s="39">
        <v>7346.35</v>
      </c>
      <c r="J2413" s="11">
        <f>VLOOKUP(LEFT(B2413,5),[1]Percents!$C:$M,6,FALSE)</f>
        <v>0.29404999999999998</v>
      </c>
      <c r="K2413" s="13">
        <f t="shared" si="76"/>
        <v>2160.1942174999999</v>
      </c>
      <c r="L2413" s="15" t="str">
        <f t="shared" si="77"/>
        <v>GI</v>
      </c>
    </row>
    <row r="2414" spans="1:12" s="40" customFormat="1" ht="14.25" customHeight="1" x14ac:dyDescent="0.25">
      <c r="A2414" s="38" t="s">
        <v>213</v>
      </c>
      <c r="B2414" s="38" t="s">
        <v>145</v>
      </c>
      <c r="C2414" s="38" t="s">
        <v>4392</v>
      </c>
      <c r="D2414" s="38" t="s">
        <v>4393</v>
      </c>
      <c r="E2414" s="38" t="s">
        <v>2952</v>
      </c>
      <c r="F2414" s="38" t="s">
        <v>4394</v>
      </c>
      <c r="G2414" s="38" t="s">
        <v>4395</v>
      </c>
      <c r="H2414" s="38" t="s">
        <v>2665</v>
      </c>
      <c r="I2414" s="39">
        <v>5135.59</v>
      </c>
      <c r="J2414" s="11">
        <f>VLOOKUP(LEFT(B2414,5),[1]Percents!$C:$M,6,FALSE)</f>
        <v>0.29404999999999998</v>
      </c>
      <c r="K2414" s="13">
        <f t="shared" si="76"/>
        <v>1510.1202395</v>
      </c>
      <c r="L2414" s="15" t="str">
        <f t="shared" si="77"/>
        <v>GI</v>
      </c>
    </row>
    <row r="2415" spans="1:12" s="40" customFormat="1" ht="14.25" customHeight="1" x14ac:dyDescent="0.25">
      <c r="A2415" s="38" t="s">
        <v>213</v>
      </c>
      <c r="B2415" s="38" t="s">
        <v>258</v>
      </c>
      <c r="C2415" s="38" t="s">
        <v>4250</v>
      </c>
      <c r="D2415" s="38" t="s">
        <v>4251</v>
      </c>
      <c r="E2415" s="38" t="s">
        <v>1157</v>
      </c>
      <c r="F2415" s="38" t="s">
        <v>4252</v>
      </c>
      <c r="G2415" s="38" t="s">
        <v>4253</v>
      </c>
      <c r="H2415" s="38" t="s">
        <v>2665</v>
      </c>
      <c r="I2415" s="39">
        <v>5694.01</v>
      </c>
      <c r="J2415" s="11">
        <f>VLOOKUP(LEFT(B2415,5),[1]Percents!$C:$M,6,FALSE)</f>
        <v>0.25</v>
      </c>
      <c r="K2415" s="13">
        <f t="shared" si="76"/>
        <v>1423.5025000000001</v>
      </c>
      <c r="L2415" s="15" t="str">
        <f t="shared" si="77"/>
        <v>GI</v>
      </c>
    </row>
    <row r="2416" spans="1:12" s="40" customFormat="1" ht="14.25" customHeight="1" x14ac:dyDescent="0.25">
      <c r="A2416" s="38" t="s">
        <v>213</v>
      </c>
      <c r="B2416" s="38" t="s">
        <v>261</v>
      </c>
      <c r="C2416" s="38" t="s">
        <v>4396</v>
      </c>
      <c r="D2416" s="38" t="s">
        <v>4397</v>
      </c>
      <c r="E2416" s="38" t="s">
        <v>14</v>
      </c>
      <c r="F2416" s="38" t="s">
        <v>4398</v>
      </c>
      <c r="G2416" s="38" t="s">
        <v>4399</v>
      </c>
      <c r="H2416" s="38" t="s">
        <v>2665</v>
      </c>
      <c r="I2416" s="39">
        <v>4851.99</v>
      </c>
      <c r="J2416" s="11">
        <f>VLOOKUP(LEFT(B2416,5),[1]Percents!$C:$M,6,FALSE)</f>
        <v>0.25</v>
      </c>
      <c r="K2416" s="13">
        <f t="shared" si="76"/>
        <v>1212.9974999999999</v>
      </c>
      <c r="L2416" s="15" t="str">
        <f t="shared" si="77"/>
        <v>GI</v>
      </c>
    </row>
    <row r="2417" spans="1:12" s="40" customFormat="1" ht="14.25" customHeight="1" x14ac:dyDescent="0.25">
      <c r="A2417" s="38" t="s">
        <v>213</v>
      </c>
      <c r="B2417" s="38" t="s">
        <v>258</v>
      </c>
      <c r="C2417" s="38" t="s">
        <v>4254</v>
      </c>
      <c r="D2417" s="38" t="s">
        <v>4255</v>
      </c>
      <c r="E2417" s="38" t="s">
        <v>1276</v>
      </c>
      <c r="F2417" s="38" t="s">
        <v>4256</v>
      </c>
      <c r="G2417" s="38" t="s">
        <v>4207</v>
      </c>
      <c r="H2417" s="38" t="s">
        <v>2665</v>
      </c>
      <c r="I2417" s="39">
        <v>3246.02</v>
      </c>
      <c r="J2417" s="11">
        <f>VLOOKUP(LEFT(B2417,5),[1]Percents!$C:$M,6,FALSE)</f>
        <v>0.25</v>
      </c>
      <c r="K2417" s="13">
        <f t="shared" si="76"/>
        <v>811.505</v>
      </c>
      <c r="L2417" s="15" t="str">
        <f t="shared" si="77"/>
        <v>GI</v>
      </c>
    </row>
    <row r="2418" spans="1:12" s="40" customFormat="1" ht="14.25" customHeight="1" x14ac:dyDescent="0.25">
      <c r="A2418" s="38" t="s">
        <v>213</v>
      </c>
      <c r="B2418" s="38" t="s">
        <v>656</v>
      </c>
      <c r="C2418" s="38" t="s">
        <v>4400</v>
      </c>
      <c r="D2418" s="38" t="s">
        <v>4401</v>
      </c>
      <c r="E2418" s="38" t="s">
        <v>4402</v>
      </c>
      <c r="F2418" s="38" t="s">
        <v>4403</v>
      </c>
      <c r="G2418" s="38" t="s">
        <v>4399</v>
      </c>
      <c r="H2418" s="38" t="s">
        <v>2665</v>
      </c>
      <c r="I2418" s="39">
        <v>11101.23</v>
      </c>
      <c r="J2418" s="11">
        <f>VLOOKUP(LEFT(B2418,5),[1]Percents!$C:$M,6,FALSE)</f>
        <v>0.12479999999999999</v>
      </c>
      <c r="K2418" s="13">
        <f t="shared" si="76"/>
        <v>1385.4335039999999</v>
      </c>
      <c r="L2418" s="15" t="str">
        <f t="shared" si="77"/>
        <v>GI</v>
      </c>
    </row>
    <row r="2419" spans="1:12" s="40" customFormat="1" ht="14.25" customHeight="1" x14ac:dyDescent="0.25">
      <c r="A2419" s="38" t="s">
        <v>213</v>
      </c>
      <c r="B2419" s="38" t="s">
        <v>261</v>
      </c>
      <c r="C2419" s="38" t="s">
        <v>5603</v>
      </c>
      <c r="D2419" s="38" t="s">
        <v>5604</v>
      </c>
      <c r="E2419" s="38" t="s">
        <v>938</v>
      </c>
      <c r="F2419" s="38" t="s">
        <v>5605</v>
      </c>
      <c r="G2419" s="38" t="s">
        <v>4121</v>
      </c>
      <c r="H2419" s="38" t="s">
        <v>2665</v>
      </c>
      <c r="I2419" s="39">
        <v>14854.58</v>
      </c>
      <c r="J2419" s="11">
        <f>VLOOKUP(LEFT(B2419,5),[1]Percents!$C:$M,6,FALSE)</f>
        <v>0.25</v>
      </c>
      <c r="K2419" s="13">
        <f t="shared" si="76"/>
        <v>3713.645</v>
      </c>
      <c r="L2419" s="15" t="str">
        <f t="shared" si="77"/>
        <v>GI</v>
      </c>
    </row>
    <row r="2420" spans="1:12" s="40" customFormat="1" ht="14.25" customHeight="1" x14ac:dyDescent="0.25">
      <c r="A2420" s="38" t="s">
        <v>213</v>
      </c>
      <c r="B2420" s="38" t="s">
        <v>190</v>
      </c>
      <c r="C2420" s="38" t="s">
        <v>4257</v>
      </c>
      <c r="D2420" s="38" t="s">
        <v>4258</v>
      </c>
      <c r="E2420" s="38" t="s">
        <v>627</v>
      </c>
      <c r="F2420" s="38" t="s">
        <v>4259</v>
      </c>
      <c r="G2420" s="38" t="s">
        <v>4260</v>
      </c>
      <c r="H2420" s="38" t="s">
        <v>2665</v>
      </c>
      <c r="I2420" s="39">
        <v>15085.44</v>
      </c>
      <c r="J2420" s="11">
        <f>VLOOKUP(LEFT(B2420,5),[1]Percents!$C:$M,6,FALSE)</f>
        <v>0.25</v>
      </c>
      <c r="K2420" s="13">
        <f t="shared" si="76"/>
        <v>3771.36</v>
      </c>
      <c r="L2420" s="15" t="str">
        <f t="shared" si="77"/>
        <v>GI</v>
      </c>
    </row>
    <row r="2421" spans="1:12" s="40" customFormat="1" ht="14.25" customHeight="1" x14ac:dyDescent="0.25">
      <c r="A2421" s="38" t="s">
        <v>213</v>
      </c>
      <c r="B2421" s="38" t="s">
        <v>61</v>
      </c>
      <c r="C2421" s="38" t="s">
        <v>4261</v>
      </c>
      <c r="D2421" s="38" t="s">
        <v>4262</v>
      </c>
      <c r="E2421" s="38" t="s">
        <v>262</v>
      </c>
      <c r="F2421" s="38" t="s">
        <v>4263</v>
      </c>
      <c r="G2421" s="38" t="s">
        <v>4260</v>
      </c>
      <c r="H2421" s="38" t="s">
        <v>2665</v>
      </c>
      <c r="I2421" s="39">
        <v>15047.36</v>
      </c>
      <c r="J2421" s="11">
        <f>VLOOKUP(LEFT(B2421,5),[1]Percents!$C:$M,6,FALSE)</f>
        <v>8.6050000000000001E-2</v>
      </c>
      <c r="K2421" s="13">
        <f t="shared" si="76"/>
        <v>1294.8253280000001</v>
      </c>
      <c r="L2421" s="15" t="str">
        <f t="shared" si="77"/>
        <v>GI</v>
      </c>
    </row>
    <row r="2422" spans="1:12" s="40" customFormat="1" ht="14.25" customHeight="1" x14ac:dyDescent="0.25">
      <c r="A2422" s="38" t="s">
        <v>213</v>
      </c>
      <c r="B2422" s="38" t="s">
        <v>190</v>
      </c>
      <c r="C2422" s="38" t="s">
        <v>9590</v>
      </c>
      <c r="D2422" s="38" t="s">
        <v>9591</v>
      </c>
      <c r="E2422" s="38" t="s">
        <v>9592</v>
      </c>
      <c r="F2422" s="38" t="s">
        <v>9593</v>
      </c>
      <c r="G2422" s="38" t="s">
        <v>9594</v>
      </c>
      <c r="H2422" s="38" t="s">
        <v>2665</v>
      </c>
      <c r="I2422" s="39">
        <v>838.93</v>
      </c>
      <c r="J2422" s="11">
        <f>VLOOKUP(LEFT(B2422,5),[1]Percents!$C:$M,6,FALSE)</f>
        <v>0.25</v>
      </c>
      <c r="K2422" s="13">
        <f t="shared" si="76"/>
        <v>209.73249999999999</v>
      </c>
      <c r="L2422" s="15" t="str">
        <f t="shared" si="77"/>
        <v>GI</v>
      </c>
    </row>
    <row r="2423" spans="1:12" s="40" customFormat="1" ht="14.25" customHeight="1" x14ac:dyDescent="0.25">
      <c r="A2423" s="38" t="s">
        <v>213</v>
      </c>
      <c r="B2423" s="38" t="s">
        <v>166</v>
      </c>
      <c r="C2423" s="38" t="s">
        <v>4264</v>
      </c>
      <c r="D2423" s="38" t="s">
        <v>4265</v>
      </c>
      <c r="E2423" s="38" t="s">
        <v>1350</v>
      </c>
      <c r="F2423" s="38" t="s">
        <v>4266</v>
      </c>
      <c r="G2423" s="38" t="s">
        <v>4267</v>
      </c>
      <c r="H2423" s="38" t="s">
        <v>2665</v>
      </c>
      <c r="I2423" s="39">
        <v>1062.8900000000001</v>
      </c>
      <c r="J2423" s="11">
        <f>VLOOKUP(LEFT(B2423,5),[1]Percents!$C:$M,6,FALSE)</f>
        <v>0.25</v>
      </c>
      <c r="K2423" s="13">
        <f t="shared" si="76"/>
        <v>265.72250000000003</v>
      </c>
      <c r="L2423" s="15" t="str">
        <f t="shared" si="77"/>
        <v>GI</v>
      </c>
    </row>
    <row r="2424" spans="1:12" s="40" customFormat="1" ht="14.25" customHeight="1" x14ac:dyDescent="0.25">
      <c r="A2424" s="38" t="s">
        <v>213</v>
      </c>
      <c r="B2424" s="38" t="s">
        <v>145</v>
      </c>
      <c r="C2424" s="38" t="s">
        <v>4511</v>
      </c>
      <c r="D2424" s="38" t="s">
        <v>4512</v>
      </c>
      <c r="E2424" s="38" t="s">
        <v>374</v>
      </c>
      <c r="F2424" s="38" t="s">
        <v>4513</v>
      </c>
      <c r="G2424" s="38" t="s">
        <v>4121</v>
      </c>
      <c r="H2424" s="38" t="s">
        <v>2665</v>
      </c>
      <c r="I2424" s="39">
        <v>4698.24</v>
      </c>
      <c r="J2424" s="11">
        <f>VLOOKUP(LEFT(B2424,5),[1]Percents!$C:$M,6,FALSE)</f>
        <v>0.29404999999999998</v>
      </c>
      <c r="K2424" s="13">
        <f t="shared" si="76"/>
        <v>1381.5174719999998</v>
      </c>
      <c r="L2424" s="15" t="str">
        <f t="shared" si="77"/>
        <v>GI</v>
      </c>
    </row>
    <row r="2425" spans="1:12" s="40" customFormat="1" ht="14.25" customHeight="1" x14ac:dyDescent="0.25">
      <c r="A2425" s="38" t="s">
        <v>213</v>
      </c>
      <c r="B2425" s="38" t="s">
        <v>145</v>
      </c>
      <c r="C2425" s="38" t="s">
        <v>4404</v>
      </c>
      <c r="D2425" s="38" t="s">
        <v>4405</v>
      </c>
      <c r="E2425" s="38" t="s">
        <v>445</v>
      </c>
      <c r="F2425" s="38" t="s">
        <v>4406</v>
      </c>
      <c r="G2425" s="38" t="s">
        <v>4072</v>
      </c>
      <c r="H2425" s="38" t="s">
        <v>2665</v>
      </c>
      <c r="I2425" s="39">
        <v>10835.72</v>
      </c>
      <c r="J2425" s="11">
        <f>VLOOKUP(LEFT(B2425,5),[1]Percents!$C:$M,6,FALSE)</f>
        <v>0.29404999999999998</v>
      </c>
      <c r="K2425" s="13">
        <f t="shared" si="76"/>
        <v>3186.2434659999994</v>
      </c>
      <c r="L2425" s="15" t="str">
        <f t="shared" si="77"/>
        <v>GI</v>
      </c>
    </row>
    <row r="2426" spans="1:12" s="40" customFormat="1" ht="14.25" customHeight="1" x14ac:dyDescent="0.25">
      <c r="A2426" s="38" t="s">
        <v>243</v>
      </c>
      <c r="B2426" s="38" t="s">
        <v>118</v>
      </c>
      <c r="C2426" s="38" t="s">
        <v>5606</v>
      </c>
      <c r="D2426" s="38" t="s">
        <v>5607</v>
      </c>
      <c r="E2426" s="38" t="s">
        <v>181</v>
      </c>
      <c r="F2426" s="38" t="s">
        <v>5608</v>
      </c>
      <c r="G2426" s="38" t="s">
        <v>4320</v>
      </c>
      <c r="H2426" s="38" t="s">
        <v>2665</v>
      </c>
      <c r="I2426" s="39">
        <v>6457.22</v>
      </c>
      <c r="J2426" s="11">
        <f>VLOOKUP(LEFT(B2426,5),[1]Percents!$C:$M,6,FALSE)</f>
        <v>9.0999999999999998E-2</v>
      </c>
      <c r="K2426" s="13">
        <f t="shared" si="76"/>
        <v>587.60702000000003</v>
      </c>
      <c r="L2426" s="15" t="str">
        <f t="shared" si="77"/>
        <v>GI</v>
      </c>
    </row>
    <row r="2427" spans="1:12" s="40" customFormat="1" ht="14.25" customHeight="1" x14ac:dyDescent="0.25">
      <c r="A2427" s="38" t="s">
        <v>243</v>
      </c>
      <c r="B2427" s="38" t="s">
        <v>289</v>
      </c>
      <c r="C2427" s="38" t="s">
        <v>8922</v>
      </c>
      <c r="D2427" s="38" t="s">
        <v>8923</v>
      </c>
      <c r="E2427" s="38" t="s">
        <v>221</v>
      </c>
      <c r="F2427" s="38" t="s">
        <v>5608</v>
      </c>
      <c r="G2427" s="38" t="s">
        <v>4320</v>
      </c>
      <c r="H2427" s="38" t="s">
        <v>2665</v>
      </c>
      <c r="I2427" s="39">
        <v>14304.51</v>
      </c>
      <c r="J2427" s="11">
        <f>VLOOKUP(LEFT(B2427,5),[1]Percents!$C:$M,6,FALSE)</f>
        <v>9.0999999999999998E-2</v>
      </c>
      <c r="K2427" s="13">
        <f t="shared" si="76"/>
        <v>1301.7104099999999</v>
      </c>
      <c r="L2427" s="15" t="str">
        <f t="shared" si="77"/>
        <v>GI</v>
      </c>
    </row>
    <row r="2428" spans="1:12" s="40" customFormat="1" ht="14.25" customHeight="1" x14ac:dyDescent="0.25">
      <c r="A2428" s="38" t="s">
        <v>213</v>
      </c>
      <c r="B2428" s="38" t="s">
        <v>258</v>
      </c>
      <c r="C2428" s="38" t="s">
        <v>4407</v>
      </c>
      <c r="D2428" s="38" t="s">
        <v>4408</v>
      </c>
      <c r="E2428" s="38" t="s">
        <v>1276</v>
      </c>
      <c r="F2428" s="38" t="s">
        <v>4409</v>
      </c>
      <c r="G2428" s="38" t="s">
        <v>4121</v>
      </c>
      <c r="H2428" s="38" t="s">
        <v>2665</v>
      </c>
      <c r="I2428" s="39">
        <v>128.05000000000001</v>
      </c>
      <c r="J2428" s="11">
        <f>VLOOKUP(LEFT(B2428,5),[1]Percents!$C:$M,6,FALSE)</f>
        <v>0.25</v>
      </c>
      <c r="K2428" s="13">
        <f t="shared" si="76"/>
        <v>32.012500000000003</v>
      </c>
      <c r="L2428" s="15" t="str">
        <f t="shared" si="77"/>
        <v>GI</v>
      </c>
    </row>
    <row r="2429" spans="1:12" s="40" customFormat="1" ht="14.25" customHeight="1" x14ac:dyDescent="0.25">
      <c r="A2429" s="38" t="s">
        <v>25</v>
      </c>
      <c r="B2429" s="38" t="s">
        <v>26</v>
      </c>
      <c r="C2429" s="38" t="s">
        <v>11449</v>
      </c>
      <c r="D2429" s="38" t="s">
        <v>11450</v>
      </c>
      <c r="E2429" s="38" t="s">
        <v>4379</v>
      </c>
      <c r="F2429" s="38" t="s">
        <v>11451</v>
      </c>
      <c r="G2429" s="38" t="s">
        <v>3290</v>
      </c>
      <c r="H2429" s="38" t="s">
        <v>2665</v>
      </c>
      <c r="I2429" s="39">
        <v>0.01</v>
      </c>
      <c r="J2429" s="11">
        <f>VLOOKUP(LEFT(B2429,5),[1]Percents!$C:$M,6,FALSE)</f>
        <v>0</v>
      </c>
      <c r="K2429" s="13">
        <f t="shared" si="76"/>
        <v>0</v>
      </c>
      <c r="L2429" s="15" t="str">
        <f t="shared" si="77"/>
        <v>GI</v>
      </c>
    </row>
    <row r="2430" spans="1:12" s="40" customFormat="1" ht="14.25" customHeight="1" x14ac:dyDescent="0.25">
      <c r="A2430" s="38" t="s">
        <v>213</v>
      </c>
      <c r="B2430" s="38" t="s">
        <v>21</v>
      </c>
      <c r="C2430" s="38" t="s">
        <v>4410</v>
      </c>
      <c r="D2430" s="38" t="s">
        <v>4411</v>
      </c>
      <c r="E2430" s="38" t="s">
        <v>2906</v>
      </c>
      <c r="F2430" s="38" t="s">
        <v>4412</v>
      </c>
      <c r="G2430" s="38" t="s">
        <v>4207</v>
      </c>
      <c r="H2430" s="38" t="s">
        <v>2665</v>
      </c>
      <c r="I2430" s="39">
        <v>1460.13</v>
      </c>
      <c r="J2430" s="11">
        <f>VLOOKUP(LEFT(B2430,5),[1]Percents!$C:$M,6,FALSE)</f>
        <v>0.25</v>
      </c>
      <c r="K2430" s="13">
        <f t="shared" si="76"/>
        <v>365.03250000000003</v>
      </c>
      <c r="L2430" s="15" t="str">
        <f t="shared" si="77"/>
        <v>GI</v>
      </c>
    </row>
    <row r="2431" spans="1:12" s="40" customFormat="1" ht="14.25" customHeight="1" x14ac:dyDescent="0.25">
      <c r="A2431" s="38" t="s">
        <v>141</v>
      </c>
      <c r="B2431" s="38" t="s">
        <v>306</v>
      </c>
      <c r="C2431" s="38" t="s">
        <v>4514</v>
      </c>
      <c r="D2431" s="38" t="s">
        <v>4515</v>
      </c>
      <c r="E2431" s="38" t="s">
        <v>163</v>
      </c>
      <c r="F2431" s="38" t="s">
        <v>4516</v>
      </c>
      <c r="G2431" s="38" t="s">
        <v>4121</v>
      </c>
      <c r="H2431" s="38" t="s">
        <v>2665</v>
      </c>
      <c r="I2431" s="39">
        <v>4796.88</v>
      </c>
      <c r="J2431" s="11">
        <f>VLOOKUP(LEFT(B2431,5),[1]Percents!$C:$M,6,FALSE)</f>
        <v>0.1678</v>
      </c>
      <c r="K2431" s="13">
        <f t="shared" si="76"/>
        <v>804.91646400000002</v>
      </c>
      <c r="L2431" s="15" t="str">
        <f t="shared" si="77"/>
        <v>GI</v>
      </c>
    </row>
    <row r="2432" spans="1:12" s="40" customFormat="1" ht="14.25" customHeight="1" x14ac:dyDescent="0.25">
      <c r="A2432" s="38" t="s">
        <v>213</v>
      </c>
      <c r="B2432" s="38" t="s">
        <v>162</v>
      </c>
      <c r="C2432" s="38" t="s">
        <v>4413</v>
      </c>
      <c r="D2432" s="38" t="s">
        <v>4414</v>
      </c>
      <c r="E2432" s="38" t="s">
        <v>3295</v>
      </c>
      <c r="F2432" s="38" t="s">
        <v>4415</v>
      </c>
      <c r="G2432" s="38" t="s">
        <v>4416</v>
      </c>
      <c r="H2432" s="38" t="s">
        <v>2665</v>
      </c>
      <c r="I2432" s="39">
        <v>9828.4699999999993</v>
      </c>
      <c r="J2432" s="11">
        <f>VLOOKUP(LEFT(B2432,5),[1]Percents!$C:$M,6,FALSE)</f>
        <v>0.25</v>
      </c>
      <c r="K2432" s="13">
        <f t="shared" si="76"/>
        <v>2457.1174999999998</v>
      </c>
      <c r="L2432" s="15" t="str">
        <f t="shared" si="77"/>
        <v>GI</v>
      </c>
    </row>
    <row r="2433" spans="1:12" s="40" customFormat="1" ht="14.25" customHeight="1" x14ac:dyDescent="0.25">
      <c r="A2433" s="38" t="s">
        <v>243</v>
      </c>
      <c r="B2433" s="38" t="s">
        <v>314</v>
      </c>
      <c r="C2433" s="38" t="s">
        <v>4617</v>
      </c>
      <c r="D2433" s="38" t="s">
        <v>4618</v>
      </c>
      <c r="E2433" s="38" t="s">
        <v>436</v>
      </c>
      <c r="F2433" s="38" t="s">
        <v>4619</v>
      </c>
      <c r="G2433" s="38" t="s">
        <v>3669</v>
      </c>
      <c r="H2433" s="38" t="s">
        <v>2665</v>
      </c>
      <c r="I2433" s="39">
        <v>37642.65</v>
      </c>
      <c r="J2433" s="11">
        <f>VLOOKUP(LEFT(B2433,5),[1]Percents!$C:$M,6,FALSE)</f>
        <v>9.0999999999999998E-2</v>
      </c>
      <c r="K2433" s="13">
        <f t="shared" si="76"/>
        <v>3425.4811500000001</v>
      </c>
      <c r="L2433" s="15" t="str">
        <f t="shared" si="77"/>
        <v>GI</v>
      </c>
    </row>
    <row r="2434" spans="1:12" s="40" customFormat="1" ht="14.25" customHeight="1" x14ac:dyDescent="0.25">
      <c r="A2434" s="38" t="s">
        <v>213</v>
      </c>
      <c r="B2434" s="38" t="s">
        <v>4417</v>
      </c>
      <c r="C2434" s="38" t="s">
        <v>4418</v>
      </c>
      <c r="D2434" s="38" t="s">
        <v>4419</v>
      </c>
      <c r="E2434" s="38" t="s">
        <v>7977</v>
      </c>
      <c r="F2434" s="38" t="s">
        <v>4420</v>
      </c>
      <c r="G2434" s="38" t="s">
        <v>4421</v>
      </c>
      <c r="H2434" s="38" t="s">
        <v>2665</v>
      </c>
      <c r="I2434" s="39">
        <v>370.62</v>
      </c>
      <c r="J2434" s="11">
        <f>VLOOKUP(LEFT(B2434,5),[1]Percents!$C:$M,6,FALSE)</f>
        <v>0.29404999999999998</v>
      </c>
      <c r="K2434" s="13">
        <f t="shared" si="76"/>
        <v>108.98081099999999</v>
      </c>
      <c r="L2434" s="15" t="str">
        <f t="shared" si="77"/>
        <v>GI</v>
      </c>
    </row>
    <row r="2435" spans="1:12" s="40" customFormat="1" ht="14.25" customHeight="1" x14ac:dyDescent="0.25">
      <c r="A2435" s="38" t="s">
        <v>243</v>
      </c>
      <c r="B2435" s="38" t="s">
        <v>290</v>
      </c>
      <c r="C2435" s="38" t="s">
        <v>4518</v>
      </c>
      <c r="D2435" s="38" t="s">
        <v>4519</v>
      </c>
      <c r="E2435" s="38" t="s">
        <v>4520</v>
      </c>
      <c r="F2435" s="38" t="s">
        <v>4521</v>
      </c>
      <c r="G2435" s="38" t="s">
        <v>4517</v>
      </c>
      <c r="H2435" s="38" t="s">
        <v>2665</v>
      </c>
      <c r="I2435" s="41">
        <v>-6216.78</v>
      </c>
      <c r="J2435" s="11">
        <f>VLOOKUP(LEFT(B2435,5),[1]Percents!$C:$M,6,FALSE)</f>
        <v>9.0999999999999998E-2</v>
      </c>
      <c r="K2435" s="13">
        <f t="shared" si="76"/>
        <v>-565.72697999999991</v>
      </c>
      <c r="L2435" s="15" t="str">
        <f t="shared" si="77"/>
        <v>GI</v>
      </c>
    </row>
    <row r="2436" spans="1:12" s="40" customFormat="1" ht="14.25" customHeight="1" x14ac:dyDescent="0.25">
      <c r="A2436" s="38" t="s">
        <v>243</v>
      </c>
      <c r="B2436" s="38" t="s">
        <v>289</v>
      </c>
      <c r="C2436" s="38" t="s">
        <v>9595</v>
      </c>
      <c r="D2436" s="38" t="s">
        <v>9596</v>
      </c>
      <c r="E2436" s="38" t="s">
        <v>622</v>
      </c>
      <c r="F2436" s="38" t="s">
        <v>9597</v>
      </c>
      <c r="G2436" s="38" t="s">
        <v>4125</v>
      </c>
      <c r="H2436" s="38" t="s">
        <v>2665</v>
      </c>
      <c r="I2436" s="39">
        <v>0.01</v>
      </c>
      <c r="J2436" s="11">
        <f>VLOOKUP(LEFT(B2436,5),[1]Percents!$C:$M,6,FALSE)</f>
        <v>9.0999999999999998E-2</v>
      </c>
      <c r="K2436" s="13">
        <f t="shared" si="76"/>
        <v>9.1E-4</v>
      </c>
      <c r="L2436" s="15" t="str">
        <f t="shared" si="77"/>
        <v>GI</v>
      </c>
    </row>
    <row r="2437" spans="1:12" s="40" customFormat="1" ht="14.25" customHeight="1" x14ac:dyDescent="0.25">
      <c r="A2437" s="38" t="s">
        <v>213</v>
      </c>
      <c r="B2437" s="38" t="s">
        <v>226</v>
      </c>
      <c r="C2437" s="38" t="s">
        <v>5263</v>
      </c>
      <c r="D2437" s="38" t="s">
        <v>5264</v>
      </c>
      <c r="E2437" s="38" t="s">
        <v>5265</v>
      </c>
      <c r="F2437" s="38" t="s">
        <v>5266</v>
      </c>
      <c r="G2437" s="38" t="s">
        <v>4383</v>
      </c>
      <c r="H2437" s="38" t="s">
        <v>2665</v>
      </c>
      <c r="I2437" s="39">
        <v>2473.2800000000002</v>
      </c>
      <c r="J2437" s="11">
        <f>VLOOKUP(LEFT(B2437,5),[1]Percents!$C:$M,6,FALSE)</f>
        <v>8.6050000000000001E-2</v>
      </c>
      <c r="K2437" s="13">
        <f t="shared" si="76"/>
        <v>212.82574400000001</v>
      </c>
      <c r="L2437" s="15" t="str">
        <f t="shared" si="77"/>
        <v>GI</v>
      </c>
    </row>
    <row r="2438" spans="1:12" s="40" customFormat="1" ht="14.25" customHeight="1" x14ac:dyDescent="0.25">
      <c r="A2438" s="38" t="s">
        <v>213</v>
      </c>
      <c r="B2438" s="38" t="s">
        <v>7978</v>
      </c>
      <c r="C2438" s="38" t="s">
        <v>7979</v>
      </c>
      <c r="D2438" s="38" t="s">
        <v>7980</v>
      </c>
      <c r="E2438" s="38" t="s">
        <v>7981</v>
      </c>
      <c r="F2438" s="38" t="s">
        <v>7982</v>
      </c>
      <c r="G2438" s="38" t="s">
        <v>3357</v>
      </c>
      <c r="H2438" s="38" t="s">
        <v>2665</v>
      </c>
      <c r="I2438" s="39">
        <v>5146.9399999999996</v>
      </c>
      <c r="J2438" s="11">
        <f>VLOOKUP(LEFT(B2438,5),[1]Percents!$C:$M,6,FALSE)</f>
        <v>0.25</v>
      </c>
      <c r="K2438" s="13">
        <f t="shared" si="76"/>
        <v>1286.7349999999999</v>
      </c>
      <c r="L2438" s="15" t="str">
        <f t="shared" si="77"/>
        <v>GI</v>
      </c>
    </row>
    <row r="2439" spans="1:12" s="40" customFormat="1" ht="14.25" customHeight="1" x14ac:dyDescent="0.25">
      <c r="A2439" s="38" t="s">
        <v>213</v>
      </c>
      <c r="B2439" s="38" t="s">
        <v>258</v>
      </c>
      <c r="C2439" s="38" t="s">
        <v>4422</v>
      </c>
      <c r="D2439" s="38" t="s">
        <v>4423</v>
      </c>
      <c r="E2439" s="38" t="s">
        <v>541</v>
      </c>
      <c r="F2439" s="38" t="s">
        <v>4424</v>
      </c>
      <c r="G2439" s="38" t="s">
        <v>4425</v>
      </c>
      <c r="H2439" s="38" t="s">
        <v>2665</v>
      </c>
      <c r="I2439" s="39">
        <v>5730.36</v>
      </c>
      <c r="J2439" s="11">
        <f>VLOOKUP(LEFT(B2439,5),[1]Percents!$C:$M,6,FALSE)</f>
        <v>0.25</v>
      </c>
      <c r="K2439" s="13">
        <f t="shared" si="76"/>
        <v>1432.59</v>
      </c>
      <c r="L2439" s="15" t="str">
        <f t="shared" si="77"/>
        <v>GI</v>
      </c>
    </row>
    <row r="2440" spans="1:12" s="40" customFormat="1" ht="14.25" customHeight="1" x14ac:dyDescent="0.25">
      <c r="A2440" s="38" t="s">
        <v>243</v>
      </c>
      <c r="B2440" s="38" t="s">
        <v>674</v>
      </c>
      <c r="C2440" s="38" t="s">
        <v>4523</v>
      </c>
      <c r="D2440" s="38" t="s">
        <v>4524</v>
      </c>
      <c r="E2440" s="38" t="s">
        <v>4447</v>
      </c>
      <c r="F2440" s="38" t="s">
        <v>4525</v>
      </c>
      <c r="G2440" s="38" t="s">
        <v>4320</v>
      </c>
      <c r="H2440" s="38" t="s">
        <v>2665</v>
      </c>
      <c r="I2440" s="39">
        <v>5470.33</v>
      </c>
      <c r="J2440" s="11">
        <f>VLOOKUP(LEFT(B2440,5),[1]Percents!$C:$M,6,FALSE)</f>
        <v>9.0999999999999998E-2</v>
      </c>
      <c r="K2440" s="13">
        <f t="shared" si="76"/>
        <v>497.80002999999999</v>
      </c>
      <c r="L2440" s="15" t="str">
        <f t="shared" si="77"/>
        <v>GI</v>
      </c>
    </row>
    <row r="2441" spans="1:12" s="40" customFormat="1" ht="14.25" customHeight="1" x14ac:dyDescent="0.25">
      <c r="A2441" s="38" t="s">
        <v>213</v>
      </c>
      <c r="B2441" s="38" t="s">
        <v>134</v>
      </c>
      <c r="C2441" s="38" t="s">
        <v>4767</v>
      </c>
      <c r="D2441" s="38" t="s">
        <v>5046</v>
      </c>
      <c r="E2441" s="38" t="s">
        <v>3031</v>
      </c>
      <c r="F2441" s="38" t="s">
        <v>4768</v>
      </c>
      <c r="G2441" s="38" t="s">
        <v>3629</v>
      </c>
      <c r="H2441" s="38" t="s">
        <v>2665</v>
      </c>
      <c r="I2441" s="39">
        <v>319.41000000000003</v>
      </c>
      <c r="J2441" s="11">
        <f>VLOOKUP(LEFT(B2441,5),[1]Percents!$C:$M,6,FALSE)</f>
        <v>0.29404999999999998</v>
      </c>
      <c r="K2441" s="13">
        <f t="shared" si="76"/>
        <v>93.922510500000001</v>
      </c>
      <c r="L2441" s="15" t="str">
        <f t="shared" si="77"/>
        <v>GI</v>
      </c>
    </row>
    <row r="2442" spans="1:12" s="40" customFormat="1" ht="14.25" customHeight="1" x14ac:dyDescent="0.25">
      <c r="A2442" s="38" t="s">
        <v>213</v>
      </c>
      <c r="B2442" s="38" t="s">
        <v>261</v>
      </c>
      <c r="C2442" s="38" t="s">
        <v>4769</v>
      </c>
      <c r="D2442" s="38" t="s">
        <v>7495</v>
      </c>
      <c r="E2442" s="38" t="s">
        <v>14</v>
      </c>
      <c r="F2442" s="38" t="s">
        <v>4770</v>
      </c>
      <c r="G2442" s="38" t="s">
        <v>4771</v>
      </c>
      <c r="H2442" s="38" t="s">
        <v>2665</v>
      </c>
      <c r="I2442" s="39">
        <v>3641.35</v>
      </c>
      <c r="J2442" s="11">
        <f>VLOOKUP(LEFT(B2442,5),[1]Percents!$C:$M,6,FALSE)</f>
        <v>0.25</v>
      </c>
      <c r="K2442" s="13">
        <f t="shared" si="76"/>
        <v>910.33749999999998</v>
      </c>
      <c r="L2442" s="15" t="str">
        <f t="shared" si="77"/>
        <v>GI</v>
      </c>
    </row>
    <row r="2443" spans="1:12" s="40" customFormat="1" ht="14.25" customHeight="1" x14ac:dyDescent="0.25">
      <c r="A2443" s="38" t="s">
        <v>213</v>
      </c>
      <c r="B2443" s="38" t="s">
        <v>120</v>
      </c>
      <c r="C2443" s="38" t="s">
        <v>4526</v>
      </c>
      <c r="D2443" s="38" t="s">
        <v>4527</v>
      </c>
      <c r="E2443" s="38" t="s">
        <v>6737</v>
      </c>
      <c r="F2443" s="38" t="s">
        <v>4528</v>
      </c>
      <c r="G2443" s="38" t="s">
        <v>4468</v>
      </c>
      <c r="H2443" s="38" t="s">
        <v>2665</v>
      </c>
      <c r="I2443" s="39">
        <v>29846.37</v>
      </c>
      <c r="J2443" s="11">
        <f>VLOOKUP(LEFT(B2443,5),[1]Percents!$C:$M,6,FALSE)</f>
        <v>0.29404999999999998</v>
      </c>
      <c r="K2443" s="13">
        <f t="shared" si="76"/>
        <v>8776.3250984999995</v>
      </c>
      <c r="L2443" s="15" t="str">
        <f t="shared" si="77"/>
        <v>GI</v>
      </c>
    </row>
    <row r="2444" spans="1:12" s="40" customFormat="1" ht="14.25" customHeight="1" x14ac:dyDescent="0.25">
      <c r="A2444" s="38" t="s">
        <v>213</v>
      </c>
      <c r="B2444" s="38" t="s">
        <v>162</v>
      </c>
      <c r="C2444" s="38" t="s">
        <v>7496</v>
      </c>
      <c r="D2444" s="38" t="s">
        <v>7497</v>
      </c>
      <c r="E2444" s="38" t="s">
        <v>263</v>
      </c>
      <c r="F2444" s="38" t="s">
        <v>7498</v>
      </c>
      <c r="G2444" s="38" t="s">
        <v>6236</v>
      </c>
      <c r="H2444" s="38" t="s">
        <v>2665</v>
      </c>
      <c r="I2444" s="39">
        <v>3953.49</v>
      </c>
      <c r="J2444" s="11">
        <f>VLOOKUP(LEFT(B2444,5),[1]Percents!$C:$M,6,FALSE)</f>
        <v>0.25</v>
      </c>
      <c r="K2444" s="13">
        <f t="shared" si="76"/>
        <v>988.37249999999995</v>
      </c>
      <c r="L2444" s="15" t="str">
        <f t="shared" si="77"/>
        <v>GI</v>
      </c>
    </row>
    <row r="2445" spans="1:12" s="40" customFormat="1" ht="14.25" customHeight="1" x14ac:dyDescent="0.25">
      <c r="A2445" s="38" t="s">
        <v>243</v>
      </c>
      <c r="B2445" s="38" t="s">
        <v>674</v>
      </c>
      <c r="C2445" s="38" t="s">
        <v>4531</v>
      </c>
      <c r="D2445" s="38" t="s">
        <v>4532</v>
      </c>
      <c r="E2445" s="38" t="s">
        <v>675</v>
      </c>
      <c r="F2445" s="38" t="s">
        <v>4533</v>
      </c>
      <c r="G2445" s="38" t="s">
        <v>4121</v>
      </c>
      <c r="H2445" s="38" t="s">
        <v>2665</v>
      </c>
      <c r="I2445" s="39">
        <v>25025.200000000001</v>
      </c>
      <c r="J2445" s="11">
        <f>VLOOKUP(LEFT(B2445,5),[1]Percents!$C:$M,6,FALSE)</f>
        <v>9.0999999999999998E-2</v>
      </c>
      <c r="K2445" s="13">
        <f t="shared" si="76"/>
        <v>2277.2932000000001</v>
      </c>
      <c r="L2445" s="15" t="str">
        <f t="shared" si="77"/>
        <v>GI</v>
      </c>
    </row>
    <row r="2446" spans="1:12" s="40" customFormat="1" ht="14.25" customHeight="1" x14ac:dyDescent="0.25">
      <c r="A2446" s="38" t="s">
        <v>213</v>
      </c>
      <c r="B2446" s="38" t="s">
        <v>148</v>
      </c>
      <c r="C2446" s="38" t="s">
        <v>4620</v>
      </c>
      <c r="D2446" s="38" t="s">
        <v>4621</v>
      </c>
      <c r="E2446" s="38" t="s">
        <v>1126</v>
      </c>
      <c r="F2446" s="38" t="s">
        <v>4622</v>
      </c>
      <c r="G2446" s="38" t="s">
        <v>4517</v>
      </c>
      <c r="H2446" s="38" t="s">
        <v>2665</v>
      </c>
      <c r="I2446" s="39">
        <v>3669.79</v>
      </c>
      <c r="J2446" s="11">
        <f>VLOOKUP(LEFT(B2446,5),[1]Percents!$C:$M,6,FALSE)</f>
        <v>0.25</v>
      </c>
      <c r="K2446" s="13">
        <f t="shared" si="76"/>
        <v>917.44749999999999</v>
      </c>
      <c r="L2446" s="15" t="str">
        <f t="shared" si="77"/>
        <v>GI</v>
      </c>
    </row>
    <row r="2447" spans="1:12" s="40" customFormat="1" ht="14.25" customHeight="1" x14ac:dyDescent="0.25">
      <c r="A2447" s="38" t="s">
        <v>243</v>
      </c>
      <c r="B2447" s="38" t="s">
        <v>290</v>
      </c>
      <c r="C2447" s="38" t="s">
        <v>4623</v>
      </c>
      <c r="D2447" s="38" t="s">
        <v>4624</v>
      </c>
      <c r="E2447" s="38" t="s">
        <v>1</v>
      </c>
      <c r="F2447" s="38" t="s">
        <v>4625</v>
      </c>
      <c r="G2447" s="38" t="s">
        <v>4320</v>
      </c>
      <c r="H2447" s="38" t="s">
        <v>2665</v>
      </c>
      <c r="I2447" s="41">
        <v>-0.19</v>
      </c>
      <c r="J2447" s="11">
        <f>VLOOKUP(LEFT(B2447,5),[1]Percents!$C:$M,6,FALSE)</f>
        <v>9.0999999999999998E-2</v>
      </c>
      <c r="K2447" s="13">
        <f t="shared" si="76"/>
        <v>-1.729E-2</v>
      </c>
      <c r="L2447" s="15" t="str">
        <f t="shared" si="77"/>
        <v>GI</v>
      </c>
    </row>
    <row r="2448" spans="1:12" s="40" customFormat="1" ht="14.25" customHeight="1" x14ac:dyDescent="0.25">
      <c r="A2448" s="38" t="s">
        <v>213</v>
      </c>
      <c r="B2448" s="38" t="s">
        <v>258</v>
      </c>
      <c r="C2448" s="38" t="s">
        <v>4626</v>
      </c>
      <c r="D2448" s="38" t="s">
        <v>4627</v>
      </c>
      <c r="E2448" s="38" t="s">
        <v>452</v>
      </c>
      <c r="F2448" s="38" t="s">
        <v>4628</v>
      </c>
      <c r="G2448" s="38" t="s">
        <v>4629</v>
      </c>
      <c r="H2448" s="38" t="s">
        <v>2665</v>
      </c>
      <c r="I2448" s="39">
        <v>5171.88</v>
      </c>
      <c r="J2448" s="11">
        <f>VLOOKUP(LEFT(B2448,5),[1]Percents!$C:$M,6,FALSE)</f>
        <v>0.25</v>
      </c>
      <c r="K2448" s="13">
        <f t="shared" si="76"/>
        <v>1292.97</v>
      </c>
      <c r="L2448" s="15" t="str">
        <f t="shared" si="77"/>
        <v>GI</v>
      </c>
    </row>
    <row r="2449" spans="1:12" s="40" customFormat="1" ht="14.25" customHeight="1" x14ac:dyDescent="0.25">
      <c r="A2449" s="38" t="s">
        <v>243</v>
      </c>
      <c r="B2449" s="38" t="s">
        <v>2543</v>
      </c>
      <c r="C2449" s="38" t="s">
        <v>8924</v>
      </c>
      <c r="D2449" s="38" t="s">
        <v>8925</v>
      </c>
      <c r="E2449" s="38" t="s">
        <v>388</v>
      </c>
      <c r="F2449" s="38" t="s">
        <v>4628</v>
      </c>
      <c r="G2449" s="38" t="s">
        <v>4629</v>
      </c>
      <c r="H2449" s="38" t="s">
        <v>2665</v>
      </c>
      <c r="I2449" s="39">
        <v>1066.81</v>
      </c>
      <c r="J2449" s="11">
        <f>VLOOKUP(LEFT(B2449,5),[1]Percents!$C:$M,6,FALSE)</f>
        <v>9.0999999999999998E-2</v>
      </c>
      <c r="K2449" s="13">
        <f t="shared" si="76"/>
        <v>97.079709999999992</v>
      </c>
      <c r="L2449" s="15" t="str">
        <f t="shared" si="77"/>
        <v>GI</v>
      </c>
    </row>
    <row r="2450" spans="1:12" s="40" customFormat="1" ht="14.25" customHeight="1" x14ac:dyDescent="0.25">
      <c r="A2450" s="38" t="s">
        <v>213</v>
      </c>
      <c r="B2450" s="38" t="s">
        <v>145</v>
      </c>
      <c r="C2450" s="38" t="s">
        <v>5609</v>
      </c>
      <c r="D2450" s="38" t="s">
        <v>5610</v>
      </c>
      <c r="E2450" s="38" t="s">
        <v>220</v>
      </c>
      <c r="F2450" s="38" t="s">
        <v>5611</v>
      </c>
      <c r="G2450" s="38" t="s">
        <v>5612</v>
      </c>
      <c r="H2450" s="38" t="s">
        <v>2665</v>
      </c>
      <c r="I2450" s="39">
        <v>1.86</v>
      </c>
      <c r="J2450" s="11">
        <f>VLOOKUP(LEFT(B2450,5),[1]Percents!$C:$M,6,FALSE)</f>
        <v>0.29404999999999998</v>
      </c>
      <c r="K2450" s="13">
        <f t="shared" si="76"/>
        <v>0.546933</v>
      </c>
      <c r="L2450" s="15" t="str">
        <f t="shared" si="77"/>
        <v>GI</v>
      </c>
    </row>
    <row r="2451" spans="1:12" s="40" customFormat="1" ht="14.25" customHeight="1" x14ac:dyDescent="0.25">
      <c r="A2451" s="38" t="s">
        <v>213</v>
      </c>
      <c r="B2451" s="38" t="s">
        <v>67</v>
      </c>
      <c r="C2451" s="38" t="s">
        <v>8926</v>
      </c>
      <c r="D2451" s="38" t="s">
        <v>8927</v>
      </c>
      <c r="E2451" s="38" t="s">
        <v>1281</v>
      </c>
      <c r="F2451" s="38" t="s">
        <v>8928</v>
      </c>
      <c r="G2451" s="38" t="s">
        <v>8929</v>
      </c>
      <c r="H2451" s="38" t="s">
        <v>2665</v>
      </c>
      <c r="I2451" s="39">
        <v>3327.62</v>
      </c>
      <c r="J2451" s="11">
        <f>VLOOKUP(LEFT(B2451,5),[1]Percents!$C:$M,6,FALSE)</f>
        <v>0.29404999999999998</v>
      </c>
      <c r="K2451" s="13">
        <f t="shared" si="76"/>
        <v>978.48666099999991</v>
      </c>
      <c r="L2451" s="15" t="str">
        <f t="shared" si="77"/>
        <v>GI</v>
      </c>
    </row>
    <row r="2452" spans="1:12" s="40" customFormat="1" ht="14.25" customHeight="1" x14ac:dyDescent="0.25">
      <c r="A2452" s="38" t="s">
        <v>213</v>
      </c>
      <c r="B2452" s="38" t="s">
        <v>190</v>
      </c>
      <c r="C2452" s="38" t="s">
        <v>9598</v>
      </c>
      <c r="D2452" s="38" t="s">
        <v>9599</v>
      </c>
      <c r="E2452" s="38" t="s">
        <v>9592</v>
      </c>
      <c r="F2452" s="38" t="s">
        <v>9600</v>
      </c>
      <c r="G2452" s="38" t="s">
        <v>9601</v>
      </c>
      <c r="H2452" s="38" t="s">
        <v>2665</v>
      </c>
      <c r="I2452" s="39">
        <v>1353.72</v>
      </c>
      <c r="J2452" s="11">
        <f>VLOOKUP(LEFT(B2452,5),[1]Percents!$C:$M,6,FALSE)</f>
        <v>0.25</v>
      </c>
      <c r="K2452" s="13">
        <f t="shared" si="76"/>
        <v>338.43</v>
      </c>
      <c r="L2452" s="15" t="str">
        <f t="shared" si="77"/>
        <v>GI</v>
      </c>
    </row>
    <row r="2453" spans="1:12" s="40" customFormat="1" ht="14.25" customHeight="1" x14ac:dyDescent="0.25">
      <c r="A2453" s="38" t="s">
        <v>213</v>
      </c>
      <c r="B2453" s="38" t="s">
        <v>195</v>
      </c>
      <c r="C2453" s="38" t="s">
        <v>4630</v>
      </c>
      <c r="D2453" s="38" t="s">
        <v>4631</v>
      </c>
      <c r="E2453" s="38" t="s">
        <v>157</v>
      </c>
      <c r="F2453" s="38" t="s">
        <v>4632</v>
      </c>
      <c r="G2453" s="38" t="s">
        <v>4633</v>
      </c>
      <c r="H2453" s="38" t="s">
        <v>2665</v>
      </c>
      <c r="I2453" s="39">
        <v>55647.899999999987</v>
      </c>
      <c r="J2453" s="11">
        <f>VLOOKUP(LEFT(B2453,5),[1]Percents!$C:$M,6,FALSE)</f>
        <v>8.6050000000000001E-2</v>
      </c>
      <c r="K2453" s="13">
        <f t="shared" si="76"/>
        <v>4788.5017949999992</v>
      </c>
      <c r="L2453" s="15" t="str">
        <f t="shared" si="77"/>
        <v>GI</v>
      </c>
    </row>
    <row r="2454" spans="1:12" s="40" customFormat="1" ht="14.25" customHeight="1" x14ac:dyDescent="0.25">
      <c r="A2454" s="38" t="s">
        <v>141</v>
      </c>
      <c r="B2454" s="38" t="s">
        <v>172</v>
      </c>
      <c r="C2454" s="38" t="s">
        <v>10544</v>
      </c>
      <c r="D2454" s="38" t="s">
        <v>10545</v>
      </c>
      <c r="E2454" s="38" t="s">
        <v>4</v>
      </c>
      <c r="F2454" s="38" t="s">
        <v>10546</v>
      </c>
      <c r="G2454" s="38" t="s">
        <v>4195</v>
      </c>
      <c r="H2454" s="38" t="s">
        <v>2665</v>
      </c>
      <c r="I2454" s="39">
        <v>221.26</v>
      </c>
      <c r="J2454" s="11">
        <f>VLOOKUP(LEFT(B2454,5),[1]Percents!$C:$M,6,FALSE)</f>
        <v>0.1678</v>
      </c>
      <c r="K2454" s="13">
        <f t="shared" si="76"/>
        <v>37.127428000000002</v>
      </c>
      <c r="L2454" s="15" t="str">
        <f t="shared" si="77"/>
        <v>GI</v>
      </c>
    </row>
    <row r="2455" spans="1:12" s="40" customFormat="1" ht="14.25" customHeight="1" x14ac:dyDescent="0.25">
      <c r="A2455" s="38" t="s">
        <v>213</v>
      </c>
      <c r="B2455" s="38" t="s">
        <v>5021</v>
      </c>
      <c r="C2455" s="38" t="s">
        <v>7271</v>
      </c>
      <c r="D2455" s="38" t="s">
        <v>7272</v>
      </c>
      <c r="E2455" s="38" t="s">
        <v>199</v>
      </c>
      <c r="F2455" s="38" t="s">
        <v>7273</v>
      </c>
      <c r="G2455" s="38" t="s">
        <v>4937</v>
      </c>
      <c r="H2455" s="38" t="s">
        <v>2665</v>
      </c>
      <c r="I2455" s="39">
        <v>1417.04</v>
      </c>
      <c r="J2455" s="11">
        <f>VLOOKUP(LEFT(B2455,5),[1]Percents!$C:$M,6,FALSE)</f>
        <v>0.29404999999999998</v>
      </c>
      <c r="K2455" s="13">
        <f t="shared" si="76"/>
        <v>416.68061199999994</v>
      </c>
      <c r="L2455" s="15" t="str">
        <f t="shared" si="77"/>
        <v>GI</v>
      </c>
    </row>
    <row r="2456" spans="1:12" s="40" customFormat="1" ht="14.25" customHeight="1" x14ac:dyDescent="0.25">
      <c r="A2456" s="38" t="s">
        <v>213</v>
      </c>
      <c r="B2456" s="38" t="s">
        <v>21</v>
      </c>
      <c r="C2456" s="38" t="s">
        <v>4772</v>
      </c>
      <c r="D2456" s="38" t="s">
        <v>4773</v>
      </c>
      <c r="E2456" s="38" t="s">
        <v>6800</v>
      </c>
      <c r="F2456" s="38" t="s">
        <v>4774</v>
      </c>
      <c r="G2456" s="38" t="s">
        <v>4775</v>
      </c>
      <c r="H2456" s="38" t="s">
        <v>2665</v>
      </c>
      <c r="I2456" s="39">
        <v>325.02</v>
      </c>
      <c r="J2456" s="11">
        <f>VLOOKUP(LEFT(B2456,5),[1]Percents!$C:$M,6,FALSE)</f>
        <v>0.25</v>
      </c>
      <c r="K2456" s="13">
        <f t="shared" si="76"/>
        <v>81.254999999999995</v>
      </c>
      <c r="L2456" s="15" t="str">
        <f t="shared" si="77"/>
        <v>GI</v>
      </c>
    </row>
    <row r="2457" spans="1:12" s="40" customFormat="1" ht="14.25" customHeight="1" x14ac:dyDescent="0.25">
      <c r="A2457" s="38" t="s">
        <v>243</v>
      </c>
      <c r="B2457" s="38" t="s">
        <v>290</v>
      </c>
      <c r="C2457" s="38" t="s">
        <v>4634</v>
      </c>
      <c r="D2457" s="38" t="s">
        <v>4635</v>
      </c>
      <c r="E2457" s="38" t="s">
        <v>206</v>
      </c>
      <c r="F2457" s="38" t="s">
        <v>4636</v>
      </c>
      <c r="G2457" s="38" t="s">
        <v>4195</v>
      </c>
      <c r="H2457" s="38" t="s">
        <v>2665</v>
      </c>
      <c r="I2457" s="39">
        <v>9796.1200000000008</v>
      </c>
      <c r="J2457" s="11">
        <f>VLOOKUP(LEFT(B2457,5),[1]Percents!$C:$M,6,FALSE)</f>
        <v>9.0999999999999998E-2</v>
      </c>
      <c r="K2457" s="13">
        <f t="shared" si="76"/>
        <v>891.44692000000009</v>
      </c>
      <c r="L2457" s="15" t="str">
        <f t="shared" si="77"/>
        <v>GI</v>
      </c>
    </row>
    <row r="2458" spans="1:12" s="40" customFormat="1" ht="14.25" customHeight="1" x14ac:dyDescent="0.25">
      <c r="A2458" s="38" t="s">
        <v>213</v>
      </c>
      <c r="B2458" s="38" t="s">
        <v>11</v>
      </c>
      <c r="C2458" s="38" t="s">
        <v>4888</v>
      </c>
      <c r="D2458" s="38" t="s">
        <v>4889</v>
      </c>
      <c r="E2458" s="38" t="s">
        <v>6701</v>
      </c>
      <c r="F2458" s="38" t="s">
        <v>4890</v>
      </c>
      <c r="G2458" s="38" t="s">
        <v>4891</v>
      </c>
      <c r="H2458" s="38" t="s">
        <v>2665</v>
      </c>
      <c r="I2458" s="39">
        <v>1502.22</v>
      </c>
      <c r="J2458" s="11">
        <f>VLOOKUP(LEFT(B2458,5),[1]Percents!$C:$M,6,FALSE)</f>
        <v>0.29404999999999998</v>
      </c>
      <c r="K2458" s="13">
        <f t="shared" si="76"/>
        <v>441.72779099999997</v>
      </c>
      <c r="L2458" s="15" t="str">
        <f t="shared" si="77"/>
        <v>GI</v>
      </c>
    </row>
    <row r="2459" spans="1:12" s="40" customFormat="1" ht="14.25" customHeight="1" x14ac:dyDescent="0.25">
      <c r="A2459" s="38" t="s">
        <v>243</v>
      </c>
      <c r="B2459" s="38" t="s">
        <v>290</v>
      </c>
      <c r="C2459" s="38" t="s">
        <v>8930</v>
      </c>
      <c r="D2459" s="38" t="s">
        <v>8931</v>
      </c>
      <c r="E2459" s="38" t="s">
        <v>1</v>
      </c>
      <c r="F2459" s="38" t="s">
        <v>8932</v>
      </c>
      <c r="G2459" s="38" t="s">
        <v>4320</v>
      </c>
      <c r="H2459" s="38" t="s">
        <v>2665</v>
      </c>
      <c r="I2459" s="39">
        <v>0.13</v>
      </c>
      <c r="J2459" s="11">
        <f>VLOOKUP(LEFT(B2459,5),[1]Percents!$C:$M,6,FALSE)</f>
        <v>9.0999999999999998E-2</v>
      </c>
      <c r="K2459" s="13">
        <f t="shared" si="76"/>
        <v>1.183E-2</v>
      </c>
      <c r="L2459" s="15" t="str">
        <f t="shared" si="77"/>
        <v>GI</v>
      </c>
    </row>
    <row r="2460" spans="1:12" s="40" customFormat="1" ht="14.25" customHeight="1" x14ac:dyDescent="0.25">
      <c r="A2460" s="38" t="s">
        <v>213</v>
      </c>
      <c r="B2460" s="38" t="s">
        <v>120</v>
      </c>
      <c r="C2460" s="38" t="s">
        <v>4637</v>
      </c>
      <c r="D2460" s="38" t="s">
        <v>4638</v>
      </c>
      <c r="E2460" s="38" t="s">
        <v>6737</v>
      </c>
      <c r="F2460" s="38" t="s">
        <v>4639</v>
      </c>
      <c r="G2460" s="38" t="s">
        <v>4640</v>
      </c>
      <c r="H2460" s="38" t="s">
        <v>2665</v>
      </c>
      <c r="I2460" s="39">
        <v>636.9</v>
      </c>
      <c r="J2460" s="11">
        <f>VLOOKUP(LEFT(B2460,5),[1]Percents!$C:$M,6,FALSE)</f>
        <v>0.29404999999999998</v>
      </c>
      <c r="K2460" s="13">
        <f t="shared" ref="K2460:K2523" si="78">+J2460*I2460</f>
        <v>187.28044499999999</v>
      </c>
      <c r="L2460" s="15" t="str">
        <f t="shared" si="77"/>
        <v>GI</v>
      </c>
    </row>
    <row r="2461" spans="1:12" s="40" customFormat="1" ht="14.25" customHeight="1" x14ac:dyDescent="0.25">
      <c r="A2461" s="38" t="s">
        <v>213</v>
      </c>
      <c r="B2461" s="38" t="s">
        <v>2</v>
      </c>
      <c r="C2461" s="38" t="s">
        <v>4641</v>
      </c>
      <c r="D2461" s="38" t="s">
        <v>4642</v>
      </c>
      <c r="E2461" s="38" t="s">
        <v>1124</v>
      </c>
      <c r="F2461" s="38" t="s">
        <v>4643</v>
      </c>
      <c r="G2461" s="38" t="s">
        <v>4644</v>
      </c>
      <c r="H2461" s="38" t="s">
        <v>2665</v>
      </c>
      <c r="I2461" s="39">
        <v>180.81</v>
      </c>
      <c r="J2461" s="11">
        <f>VLOOKUP(LEFT(B2461,5),[1]Percents!$C:$M,6,FALSE)</f>
        <v>0.29404999999999998</v>
      </c>
      <c r="K2461" s="13">
        <f t="shared" si="78"/>
        <v>53.167180499999994</v>
      </c>
      <c r="L2461" s="15" t="str">
        <f t="shared" si="77"/>
        <v>GI</v>
      </c>
    </row>
    <row r="2462" spans="1:12" s="40" customFormat="1" ht="14.25" customHeight="1" x14ac:dyDescent="0.25">
      <c r="A2462" s="38" t="s">
        <v>243</v>
      </c>
      <c r="B2462" s="38" t="s">
        <v>203</v>
      </c>
      <c r="C2462" s="38" t="s">
        <v>4776</v>
      </c>
      <c r="D2462" s="38" t="s">
        <v>4777</v>
      </c>
      <c r="E2462" s="38" t="s">
        <v>1208</v>
      </c>
      <c r="F2462" s="38" t="s">
        <v>4778</v>
      </c>
      <c r="G2462" s="38" t="s">
        <v>4320</v>
      </c>
      <c r="H2462" s="38" t="s">
        <v>2665</v>
      </c>
      <c r="I2462" s="39">
        <v>5477.34</v>
      </c>
      <c r="J2462" s="11">
        <f>VLOOKUP(LEFT(B2462,5),[1]Percents!$C:$M,6,FALSE)</f>
        <v>9.0999999999999998E-2</v>
      </c>
      <c r="K2462" s="13">
        <f t="shared" si="78"/>
        <v>498.43794000000003</v>
      </c>
      <c r="L2462" s="15" t="str">
        <f t="shared" si="77"/>
        <v>GI</v>
      </c>
    </row>
    <row r="2463" spans="1:12" s="40" customFormat="1" ht="14.25" customHeight="1" x14ac:dyDescent="0.25">
      <c r="A2463" s="38" t="s">
        <v>243</v>
      </c>
      <c r="B2463" s="38" t="s">
        <v>50</v>
      </c>
      <c r="C2463" s="38" t="s">
        <v>5047</v>
      </c>
      <c r="D2463" s="38" t="s">
        <v>5048</v>
      </c>
      <c r="E2463" s="38" t="s">
        <v>4447</v>
      </c>
      <c r="F2463" s="38" t="s">
        <v>5049</v>
      </c>
      <c r="G2463" s="38" t="s">
        <v>4320</v>
      </c>
      <c r="H2463" s="38" t="s">
        <v>2665</v>
      </c>
      <c r="I2463" s="39">
        <v>9714.68</v>
      </c>
      <c r="J2463" s="11">
        <f>VLOOKUP(LEFT(B2463,5),[1]Percents!$C:$M,6,FALSE)</f>
        <v>9.0999999999999998E-2</v>
      </c>
      <c r="K2463" s="13">
        <f t="shared" si="78"/>
        <v>884.03588000000002</v>
      </c>
      <c r="L2463" s="15" t="str">
        <f t="shared" si="77"/>
        <v>GI</v>
      </c>
    </row>
    <row r="2464" spans="1:12" s="40" customFormat="1" ht="14.25" customHeight="1" x14ac:dyDescent="0.25">
      <c r="A2464" s="38" t="s">
        <v>243</v>
      </c>
      <c r="B2464" s="38" t="s">
        <v>290</v>
      </c>
      <c r="C2464" s="38" t="s">
        <v>8933</v>
      </c>
      <c r="D2464" s="38" t="s">
        <v>8934</v>
      </c>
      <c r="E2464" s="38" t="s">
        <v>1</v>
      </c>
      <c r="F2464" s="38" t="s">
        <v>8935</v>
      </c>
      <c r="G2464" s="38" t="s">
        <v>4320</v>
      </c>
      <c r="H2464" s="38" t="s">
        <v>2665</v>
      </c>
      <c r="I2464" s="39">
        <v>0.62</v>
      </c>
      <c r="J2464" s="11">
        <f>VLOOKUP(LEFT(B2464,5),[1]Percents!$C:$M,6,FALSE)</f>
        <v>9.0999999999999998E-2</v>
      </c>
      <c r="K2464" s="13">
        <f t="shared" si="78"/>
        <v>5.6419999999999998E-2</v>
      </c>
      <c r="L2464" s="15" t="str">
        <f t="shared" si="77"/>
        <v>GI</v>
      </c>
    </row>
    <row r="2465" spans="1:12" s="40" customFormat="1" ht="14.25" customHeight="1" x14ac:dyDescent="0.25">
      <c r="A2465" s="38" t="s">
        <v>213</v>
      </c>
      <c r="B2465" s="38" t="s">
        <v>258</v>
      </c>
      <c r="C2465" s="38" t="s">
        <v>4645</v>
      </c>
      <c r="D2465" s="38" t="s">
        <v>4646</v>
      </c>
      <c r="E2465" s="38" t="s">
        <v>1344</v>
      </c>
      <c r="F2465" s="38" t="s">
        <v>4647</v>
      </c>
      <c r="G2465" s="38" t="s">
        <v>4648</v>
      </c>
      <c r="H2465" s="38" t="s">
        <v>2665</v>
      </c>
      <c r="I2465" s="39">
        <v>19963.04</v>
      </c>
      <c r="J2465" s="11">
        <f>VLOOKUP(LEFT(B2465,5),[1]Percents!$C:$M,6,FALSE)</f>
        <v>0.25</v>
      </c>
      <c r="K2465" s="13">
        <f t="shared" si="78"/>
        <v>4990.76</v>
      </c>
      <c r="L2465" s="15" t="str">
        <f t="shared" si="77"/>
        <v>GI</v>
      </c>
    </row>
    <row r="2466" spans="1:12" s="40" customFormat="1" ht="14.25" customHeight="1" x14ac:dyDescent="0.25">
      <c r="A2466" s="38" t="s">
        <v>213</v>
      </c>
      <c r="B2466" s="38" t="s">
        <v>258</v>
      </c>
      <c r="C2466" s="38" t="s">
        <v>4649</v>
      </c>
      <c r="D2466" s="38" t="s">
        <v>4650</v>
      </c>
      <c r="E2466" s="38" t="s">
        <v>452</v>
      </c>
      <c r="F2466" s="38" t="s">
        <v>4651</v>
      </c>
      <c r="G2466" s="38" t="s">
        <v>4652</v>
      </c>
      <c r="H2466" s="38" t="s">
        <v>2665</v>
      </c>
      <c r="I2466" s="39">
        <v>6216.12</v>
      </c>
      <c r="J2466" s="11">
        <f>VLOOKUP(LEFT(B2466,5),[1]Percents!$C:$M,6,FALSE)</f>
        <v>0.25</v>
      </c>
      <c r="K2466" s="13">
        <f t="shared" si="78"/>
        <v>1554.03</v>
      </c>
      <c r="L2466" s="15" t="str">
        <f t="shared" si="77"/>
        <v>GI</v>
      </c>
    </row>
    <row r="2467" spans="1:12" s="40" customFormat="1" ht="14.25" customHeight="1" x14ac:dyDescent="0.25">
      <c r="A2467" s="38" t="s">
        <v>213</v>
      </c>
      <c r="B2467" s="38" t="s">
        <v>162</v>
      </c>
      <c r="C2467" s="38" t="s">
        <v>4780</v>
      </c>
      <c r="D2467" s="38" t="s">
        <v>4781</v>
      </c>
      <c r="E2467" s="38" t="s">
        <v>4782</v>
      </c>
      <c r="F2467" s="38" t="s">
        <v>4783</v>
      </c>
      <c r="G2467" s="38" t="s">
        <v>4784</v>
      </c>
      <c r="H2467" s="38" t="s">
        <v>2665</v>
      </c>
      <c r="I2467" s="39">
        <v>865.4</v>
      </c>
      <c r="J2467" s="11">
        <f>VLOOKUP(LEFT(B2467,5),[1]Percents!$C:$M,6,FALSE)</f>
        <v>0.25</v>
      </c>
      <c r="K2467" s="13">
        <f t="shared" si="78"/>
        <v>216.35</v>
      </c>
      <c r="L2467" s="15" t="str">
        <f t="shared" si="77"/>
        <v>GI</v>
      </c>
    </row>
    <row r="2468" spans="1:12" s="40" customFormat="1" ht="14.25" customHeight="1" x14ac:dyDescent="0.25">
      <c r="A2468" s="38" t="s">
        <v>213</v>
      </c>
      <c r="B2468" s="38" t="s">
        <v>2</v>
      </c>
      <c r="C2468" s="38" t="s">
        <v>4785</v>
      </c>
      <c r="D2468" s="38" t="s">
        <v>4786</v>
      </c>
      <c r="E2468" s="38" t="s">
        <v>3441</v>
      </c>
      <c r="F2468" s="38" t="s">
        <v>4787</v>
      </c>
      <c r="G2468" s="38" t="s">
        <v>4195</v>
      </c>
      <c r="H2468" s="38" t="s">
        <v>2665</v>
      </c>
      <c r="I2468" s="39">
        <v>13060.42</v>
      </c>
      <c r="J2468" s="11">
        <f>VLOOKUP(LEFT(B2468,5),[1]Percents!$C:$M,6,FALSE)</f>
        <v>0.29404999999999998</v>
      </c>
      <c r="K2468" s="13">
        <f t="shared" si="78"/>
        <v>3840.4165009999997</v>
      </c>
      <c r="L2468" s="15" t="str">
        <f t="shared" si="77"/>
        <v>GI</v>
      </c>
    </row>
    <row r="2469" spans="1:12" s="40" customFormat="1" ht="14.25" customHeight="1" x14ac:dyDescent="0.25">
      <c r="A2469" s="38" t="s">
        <v>213</v>
      </c>
      <c r="B2469" s="38" t="s">
        <v>53</v>
      </c>
      <c r="C2469" s="38" t="s">
        <v>6608</v>
      </c>
      <c r="D2469" s="38" t="s">
        <v>6609</v>
      </c>
      <c r="E2469" s="38" t="s">
        <v>6699</v>
      </c>
      <c r="F2469" s="38" t="s">
        <v>6610</v>
      </c>
      <c r="G2469" s="38" t="s">
        <v>4072</v>
      </c>
      <c r="H2469" s="38" t="s">
        <v>2665</v>
      </c>
      <c r="I2469" s="39">
        <v>36591.509999999987</v>
      </c>
      <c r="J2469" s="11">
        <f>VLOOKUP(LEFT(B2469,5),[1]Percents!$C:$M,6,FALSE)</f>
        <v>8.6050000000000001E-2</v>
      </c>
      <c r="K2469" s="13">
        <f t="shared" si="78"/>
        <v>3148.6994354999988</v>
      </c>
      <c r="L2469" s="15" t="str">
        <f t="shared" ref="L2469:L2532" si="79">LEFT(F2469,2)</f>
        <v>GI</v>
      </c>
    </row>
    <row r="2470" spans="1:12" s="40" customFormat="1" ht="14.25" customHeight="1" x14ac:dyDescent="0.25">
      <c r="A2470" s="38" t="s">
        <v>213</v>
      </c>
      <c r="B2470" s="38" t="s">
        <v>166</v>
      </c>
      <c r="C2470" s="38" t="s">
        <v>5267</v>
      </c>
      <c r="D2470" s="38" t="s">
        <v>5268</v>
      </c>
      <c r="E2470" s="38" t="s">
        <v>604</v>
      </c>
      <c r="F2470" s="38" t="s">
        <v>5269</v>
      </c>
      <c r="G2470" s="38" t="s">
        <v>4050</v>
      </c>
      <c r="H2470" s="38" t="s">
        <v>2665</v>
      </c>
      <c r="I2470" s="41">
        <v>-239.55</v>
      </c>
      <c r="J2470" s="11">
        <f>VLOOKUP(LEFT(B2470,5),[1]Percents!$C:$M,6,FALSE)</f>
        <v>0.25</v>
      </c>
      <c r="K2470" s="13">
        <f t="shared" si="78"/>
        <v>-59.887500000000003</v>
      </c>
      <c r="L2470" s="15" t="str">
        <f t="shared" si="79"/>
        <v>GI</v>
      </c>
    </row>
    <row r="2471" spans="1:12" s="40" customFormat="1" ht="14.25" customHeight="1" x14ac:dyDescent="0.25">
      <c r="A2471" s="38" t="s">
        <v>213</v>
      </c>
      <c r="B2471" s="38" t="s">
        <v>258</v>
      </c>
      <c r="C2471" s="38" t="s">
        <v>4653</v>
      </c>
      <c r="D2471" s="38" t="s">
        <v>4654</v>
      </c>
      <c r="E2471" s="38" t="s">
        <v>4176</v>
      </c>
      <c r="F2471" s="38" t="s">
        <v>4655</v>
      </c>
      <c r="G2471" s="38" t="s">
        <v>4656</v>
      </c>
      <c r="H2471" s="38" t="s">
        <v>2665</v>
      </c>
      <c r="I2471" s="39">
        <v>2739.97</v>
      </c>
      <c r="J2471" s="11">
        <f>VLOOKUP(LEFT(B2471,5),[1]Percents!$C:$M,6,FALSE)</f>
        <v>0.25</v>
      </c>
      <c r="K2471" s="13">
        <f t="shared" si="78"/>
        <v>684.99249999999995</v>
      </c>
      <c r="L2471" s="15" t="str">
        <f t="shared" si="79"/>
        <v>GI</v>
      </c>
    </row>
    <row r="2472" spans="1:12" s="40" customFormat="1" ht="14.25" customHeight="1" x14ac:dyDescent="0.25">
      <c r="A2472" s="38" t="s">
        <v>213</v>
      </c>
      <c r="B2472" s="38" t="s">
        <v>106</v>
      </c>
      <c r="C2472" s="38" t="s">
        <v>8936</v>
      </c>
      <c r="D2472" s="38" t="s">
        <v>8937</v>
      </c>
      <c r="E2472" s="38" t="s">
        <v>5971</v>
      </c>
      <c r="F2472" s="38" t="s">
        <v>8938</v>
      </c>
      <c r="G2472" s="38" t="s">
        <v>4656</v>
      </c>
      <c r="H2472" s="38" t="s">
        <v>2665</v>
      </c>
      <c r="I2472" s="39">
        <v>4238.9399999999996</v>
      </c>
      <c r="J2472" s="11">
        <f>VLOOKUP(LEFT(B2472,5),[1]Percents!$C:$M,6,FALSE)</f>
        <v>0.29404999999999998</v>
      </c>
      <c r="K2472" s="13">
        <f t="shared" si="78"/>
        <v>1246.4603069999998</v>
      </c>
      <c r="L2472" s="15" t="str">
        <f t="shared" si="79"/>
        <v>GI</v>
      </c>
    </row>
    <row r="2473" spans="1:12" s="40" customFormat="1" ht="14.25" customHeight="1" x14ac:dyDescent="0.25">
      <c r="A2473" s="38" t="s">
        <v>66</v>
      </c>
      <c r="B2473" s="38" t="s">
        <v>3520</v>
      </c>
      <c r="C2473" s="38" t="s">
        <v>10547</v>
      </c>
      <c r="D2473" s="38" t="s">
        <v>10548</v>
      </c>
      <c r="E2473" s="38" t="s">
        <v>3338</v>
      </c>
      <c r="F2473" s="38" t="s">
        <v>10549</v>
      </c>
      <c r="G2473" s="38" t="s">
        <v>10550</v>
      </c>
      <c r="H2473" s="38" t="s">
        <v>2665</v>
      </c>
      <c r="I2473" s="39">
        <v>247524.73</v>
      </c>
      <c r="J2473" s="11">
        <f>VLOOKUP(LEFT(B2473,5),[1]Percents!$C:$M,6,FALSE)</f>
        <v>0</v>
      </c>
      <c r="K2473" s="13">
        <f t="shared" si="78"/>
        <v>0</v>
      </c>
      <c r="L2473" s="15" t="str">
        <f t="shared" si="79"/>
        <v>GI</v>
      </c>
    </row>
    <row r="2474" spans="1:12" s="40" customFormat="1" ht="14.25" customHeight="1" x14ac:dyDescent="0.25">
      <c r="A2474" s="38" t="s">
        <v>213</v>
      </c>
      <c r="B2474" s="38" t="s">
        <v>258</v>
      </c>
      <c r="C2474" s="38" t="s">
        <v>4657</v>
      </c>
      <c r="D2474" s="38" t="s">
        <v>4658</v>
      </c>
      <c r="E2474" s="38" t="s">
        <v>477</v>
      </c>
      <c r="F2474" s="38" t="s">
        <v>4659</v>
      </c>
      <c r="G2474" s="38" t="s">
        <v>4660</v>
      </c>
      <c r="H2474" s="38" t="s">
        <v>2665</v>
      </c>
      <c r="I2474" s="39">
        <v>1909.43</v>
      </c>
      <c r="J2474" s="11">
        <f>VLOOKUP(LEFT(B2474,5),[1]Percents!$C:$M,6,FALSE)</f>
        <v>0.25</v>
      </c>
      <c r="K2474" s="13">
        <f t="shared" si="78"/>
        <v>477.35750000000002</v>
      </c>
      <c r="L2474" s="15" t="str">
        <f t="shared" si="79"/>
        <v>GI</v>
      </c>
    </row>
    <row r="2475" spans="1:12" s="40" customFormat="1" ht="14.25" customHeight="1" x14ac:dyDescent="0.25">
      <c r="A2475" s="38" t="s">
        <v>213</v>
      </c>
      <c r="B2475" s="38" t="s">
        <v>162</v>
      </c>
      <c r="C2475" s="38" t="s">
        <v>4788</v>
      </c>
      <c r="D2475" s="38" t="s">
        <v>4789</v>
      </c>
      <c r="E2475" s="38" t="s">
        <v>165</v>
      </c>
      <c r="F2475" s="38" t="s">
        <v>4790</v>
      </c>
      <c r="G2475" s="38" t="s">
        <v>4791</v>
      </c>
      <c r="H2475" s="38" t="s">
        <v>2665</v>
      </c>
      <c r="I2475" s="39">
        <v>1938.31</v>
      </c>
      <c r="J2475" s="11">
        <f>VLOOKUP(LEFT(B2475,5),[1]Percents!$C:$M,6,FALSE)</f>
        <v>0.25</v>
      </c>
      <c r="K2475" s="13">
        <f t="shared" si="78"/>
        <v>484.57749999999999</v>
      </c>
      <c r="L2475" s="15" t="str">
        <f t="shared" si="79"/>
        <v>GI</v>
      </c>
    </row>
    <row r="2476" spans="1:12" s="40" customFormat="1" ht="14.25" customHeight="1" x14ac:dyDescent="0.25">
      <c r="A2476" s="38" t="s">
        <v>213</v>
      </c>
      <c r="B2476" s="38" t="s">
        <v>258</v>
      </c>
      <c r="C2476" s="38" t="s">
        <v>4792</v>
      </c>
      <c r="D2476" s="38" t="s">
        <v>4793</v>
      </c>
      <c r="E2476" s="38" t="s">
        <v>4176</v>
      </c>
      <c r="F2476" s="38" t="s">
        <v>4794</v>
      </c>
      <c r="G2476" s="38" t="s">
        <v>4602</v>
      </c>
      <c r="H2476" s="38" t="s">
        <v>2665</v>
      </c>
      <c r="I2476" s="39">
        <v>25666.28</v>
      </c>
      <c r="J2476" s="11">
        <f>VLOOKUP(LEFT(B2476,5),[1]Percents!$C:$M,6,FALSE)</f>
        <v>0.25</v>
      </c>
      <c r="K2476" s="13">
        <f t="shared" si="78"/>
        <v>6416.57</v>
      </c>
      <c r="L2476" s="15" t="str">
        <f t="shared" si="79"/>
        <v>GI</v>
      </c>
    </row>
    <row r="2477" spans="1:12" s="40" customFormat="1" ht="14.25" customHeight="1" x14ac:dyDescent="0.25">
      <c r="A2477" s="38" t="s">
        <v>213</v>
      </c>
      <c r="B2477" s="38" t="s">
        <v>162</v>
      </c>
      <c r="C2477" s="38" t="s">
        <v>4795</v>
      </c>
      <c r="D2477" s="38" t="s">
        <v>4796</v>
      </c>
      <c r="E2477" s="38" t="s">
        <v>18</v>
      </c>
      <c r="F2477" s="38" t="s">
        <v>4797</v>
      </c>
      <c r="G2477" s="38" t="s">
        <v>4493</v>
      </c>
      <c r="H2477" s="38" t="s">
        <v>2665</v>
      </c>
      <c r="I2477" s="39">
        <v>11111.2</v>
      </c>
      <c r="J2477" s="11">
        <f>VLOOKUP(LEFT(B2477,5),[1]Percents!$C:$M,6,FALSE)</f>
        <v>0.25</v>
      </c>
      <c r="K2477" s="13">
        <f t="shared" si="78"/>
        <v>2777.8</v>
      </c>
      <c r="L2477" s="15" t="str">
        <f t="shared" si="79"/>
        <v>GI</v>
      </c>
    </row>
    <row r="2478" spans="1:12" s="40" customFormat="1" ht="14.25" customHeight="1" x14ac:dyDescent="0.25">
      <c r="A2478" s="38" t="s">
        <v>213</v>
      </c>
      <c r="B2478" s="38" t="s">
        <v>152</v>
      </c>
      <c r="C2478" s="38" t="s">
        <v>5050</v>
      </c>
      <c r="D2478" s="38" t="s">
        <v>5051</v>
      </c>
      <c r="E2478" s="38" t="s">
        <v>456</v>
      </c>
      <c r="F2478" s="38" t="s">
        <v>5052</v>
      </c>
      <c r="G2478" s="38" t="s">
        <v>4988</v>
      </c>
      <c r="H2478" s="38" t="s">
        <v>2665</v>
      </c>
      <c r="I2478" s="39">
        <v>5377.78</v>
      </c>
      <c r="J2478" s="11">
        <f>VLOOKUP(LEFT(B2478,5),[1]Percents!$C:$M,6,FALSE)</f>
        <v>0.29404999999999998</v>
      </c>
      <c r="K2478" s="13">
        <f t="shared" si="78"/>
        <v>1581.3362089999998</v>
      </c>
      <c r="L2478" s="15" t="str">
        <f t="shared" si="79"/>
        <v>GI</v>
      </c>
    </row>
    <row r="2479" spans="1:12" s="40" customFormat="1" ht="14.25" customHeight="1" x14ac:dyDescent="0.25">
      <c r="A2479" s="38" t="s">
        <v>243</v>
      </c>
      <c r="B2479" s="38" t="s">
        <v>290</v>
      </c>
      <c r="C2479" s="38" t="s">
        <v>4893</v>
      </c>
      <c r="D2479" s="38" t="s">
        <v>4894</v>
      </c>
      <c r="E2479" s="38" t="s">
        <v>206</v>
      </c>
      <c r="F2479" s="38" t="s">
        <v>4895</v>
      </c>
      <c r="G2479" s="38" t="s">
        <v>4644</v>
      </c>
      <c r="H2479" s="38" t="s">
        <v>2665</v>
      </c>
      <c r="I2479" s="39">
        <v>33774.410000000003</v>
      </c>
      <c r="J2479" s="11">
        <f>VLOOKUP(LEFT(B2479,5),[1]Percents!$C:$M,6,FALSE)</f>
        <v>9.0999999999999998E-2</v>
      </c>
      <c r="K2479" s="13">
        <f t="shared" si="78"/>
        <v>3073.4713100000004</v>
      </c>
      <c r="L2479" s="15" t="str">
        <f t="shared" si="79"/>
        <v>GI</v>
      </c>
    </row>
    <row r="2480" spans="1:12" s="40" customFormat="1" ht="14.25" customHeight="1" x14ac:dyDescent="0.25">
      <c r="A2480" s="38" t="s">
        <v>243</v>
      </c>
      <c r="B2480" s="38" t="s">
        <v>290</v>
      </c>
      <c r="C2480" s="38" t="s">
        <v>8939</v>
      </c>
      <c r="D2480" s="38" t="s">
        <v>8940</v>
      </c>
      <c r="E2480" s="38" t="s">
        <v>6803</v>
      </c>
      <c r="F2480" s="38" t="s">
        <v>4895</v>
      </c>
      <c r="G2480" s="38" t="s">
        <v>4644</v>
      </c>
      <c r="H2480" s="38" t="s">
        <v>2665</v>
      </c>
      <c r="I2480" s="39">
        <v>3940.29</v>
      </c>
      <c r="J2480" s="11">
        <f>VLOOKUP(LEFT(B2480,5),[1]Percents!$C:$M,6,FALSE)</f>
        <v>9.0999999999999998E-2</v>
      </c>
      <c r="K2480" s="13">
        <f t="shared" si="78"/>
        <v>358.56639000000001</v>
      </c>
      <c r="L2480" s="15" t="str">
        <f t="shared" si="79"/>
        <v>GI</v>
      </c>
    </row>
    <row r="2481" spans="1:12" s="40" customFormat="1" ht="14.25" customHeight="1" x14ac:dyDescent="0.25">
      <c r="A2481" s="38" t="s">
        <v>243</v>
      </c>
      <c r="B2481" s="38" t="s">
        <v>2543</v>
      </c>
      <c r="C2481" s="38" t="s">
        <v>9602</v>
      </c>
      <c r="D2481" s="38" t="s">
        <v>9603</v>
      </c>
      <c r="E2481" s="38" t="s">
        <v>4688</v>
      </c>
      <c r="F2481" s="38" t="s">
        <v>9604</v>
      </c>
      <c r="G2481" s="38" t="s">
        <v>9605</v>
      </c>
      <c r="H2481" s="38" t="s">
        <v>2665</v>
      </c>
      <c r="I2481" s="39">
        <v>176.37</v>
      </c>
      <c r="J2481" s="11">
        <f>VLOOKUP(LEFT(B2481,5),[1]Percents!$C:$M,6,FALSE)</f>
        <v>9.0999999999999998E-2</v>
      </c>
      <c r="K2481" s="13">
        <f t="shared" si="78"/>
        <v>16.049669999999999</v>
      </c>
      <c r="L2481" s="15" t="str">
        <f t="shared" si="79"/>
        <v>GI</v>
      </c>
    </row>
    <row r="2482" spans="1:12" s="40" customFormat="1" ht="14.25" customHeight="1" x14ac:dyDescent="0.25">
      <c r="A2482" s="38" t="s">
        <v>243</v>
      </c>
      <c r="B2482" s="38" t="s">
        <v>674</v>
      </c>
      <c r="C2482" s="38" t="s">
        <v>5053</v>
      </c>
      <c r="D2482" s="38" t="s">
        <v>5054</v>
      </c>
      <c r="E2482" s="38" t="s">
        <v>561</v>
      </c>
      <c r="F2482" s="38" t="s">
        <v>5055</v>
      </c>
      <c r="G2482" s="38" t="s">
        <v>4685</v>
      </c>
      <c r="H2482" s="38" t="s">
        <v>2665</v>
      </c>
      <c r="I2482" s="39">
        <v>11420.59</v>
      </c>
      <c r="J2482" s="11">
        <f>VLOOKUP(LEFT(B2482,5),[1]Percents!$C:$M,6,FALSE)</f>
        <v>9.0999999999999998E-2</v>
      </c>
      <c r="K2482" s="13">
        <f t="shared" si="78"/>
        <v>1039.27369</v>
      </c>
      <c r="L2482" s="15" t="str">
        <f t="shared" si="79"/>
        <v>GI</v>
      </c>
    </row>
    <row r="2483" spans="1:12" s="40" customFormat="1" ht="14.25" customHeight="1" x14ac:dyDescent="0.25">
      <c r="A2483" s="38" t="s">
        <v>243</v>
      </c>
      <c r="B2483" s="38" t="s">
        <v>289</v>
      </c>
      <c r="C2483" s="38" t="s">
        <v>4896</v>
      </c>
      <c r="D2483" s="38" t="s">
        <v>4897</v>
      </c>
      <c r="E2483" s="38" t="s">
        <v>2555</v>
      </c>
      <c r="F2483" s="38" t="s">
        <v>4898</v>
      </c>
      <c r="G2483" s="38" t="s">
        <v>4656</v>
      </c>
      <c r="H2483" s="38" t="s">
        <v>2665</v>
      </c>
      <c r="I2483" s="39">
        <v>198805.76000000001</v>
      </c>
      <c r="J2483" s="11">
        <f>VLOOKUP(LEFT(B2483,5),[1]Percents!$C:$M,6,FALSE)</f>
        <v>9.0999999999999998E-2</v>
      </c>
      <c r="K2483" s="13">
        <f t="shared" si="78"/>
        <v>18091.32416</v>
      </c>
      <c r="L2483" s="15" t="str">
        <f t="shared" si="79"/>
        <v>GI</v>
      </c>
    </row>
    <row r="2484" spans="1:12" s="40" customFormat="1" ht="14.25" customHeight="1" x14ac:dyDescent="0.25">
      <c r="A2484" s="38" t="s">
        <v>213</v>
      </c>
      <c r="B2484" s="38" t="s">
        <v>21</v>
      </c>
      <c r="C2484" s="38" t="s">
        <v>4899</v>
      </c>
      <c r="D2484" s="38" t="s">
        <v>4900</v>
      </c>
      <c r="E2484" s="38" t="s">
        <v>1155</v>
      </c>
      <c r="F2484" s="38" t="s">
        <v>4901</v>
      </c>
      <c r="G2484" s="38" t="s">
        <v>4902</v>
      </c>
      <c r="H2484" s="38" t="s">
        <v>2665</v>
      </c>
      <c r="I2484" s="39">
        <v>6304.99</v>
      </c>
      <c r="J2484" s="11">
        <f>VLOOKUP(LEFT(B2484,5),[1]Percents!$C:$M,6,FALSE)</f>
        <v>0.25</v>
      </c>
      <c r="K2484" s="13">
        <f t="shared" si="78"/>
        <v>1576.2474999999999</v>
      </c>
      <c r="L2484" s="15" t="str">
        <f t="shared" si="79"/>
        <v>GI</v>
      </c>
    </row>
    <row r="2485" spans="1:12" s="40" customFormat="1" ht="14.25" customHeight="1" x14ac:dyDescent="0.25">
      <c r="A2485" s="38" t="s">
        <v>213</v>
      </c>
      <c r="B2485" s="38" t="s">
        <v>68</v>
      </c>
      <c r="C2485" s="38" t="s">
        <v>5270</v>
      </c>
      <c r="D2485" s="38" t="s">
        <v>5271</v>
      </c>
      <c r="E2485" s="38" t="s">
        <v>1155</v>
      </c>
      <c r="F2485" s="38" t="s">
        <v>4901</v>
      </c>
      <c r="G2485" s="38" t="s">
        <v>4902</v>
      </c>
      <c r="H2485" s="38" t="s">
        <v>2665</v>
      </c>
      <c r="I2485" s="39">
        <v>1425.72</v>
      </c>
      <c r="J2485" s="11">
        <f>VLOOKUP(LEFT(B2485,5),[1]Percents!$C:$M,6,FALSE)</f>
        <v>0.29404999999999998</v>
      </c>
      <c r="K2485" s="13">
        <f t="shared" si="78"/>
        <v>419.23296599999998</v>
      </c>
      <c r="L2485" s="15" t="str">
        <f t="shared" si="79"/>
        <v>GI</v>
      </c>
    </row>
    <row r="2486" spans="1:12" s="40" customFormat="1" ht="14.25" customHeight="1" x14ac:dyDescent="0.25">
      <c r="A2486" s="38" t="s">
        <v>213</v>
      </c>
      <c r="B2486" s="38" t="s">
        <v>162</v>
      </c>
      <c r="C2486" s="38" t="s">
        <v>5272</v>
      </c>
      <c r="D2486" s="38" t="s">
        <v>5613</v>
      </c>
      <c r="E2486" s="38" t="s">
        <v>18</v>
      </c>
      <c r="F2486" s="38" t="s">
        <v>5273</v>
      </c>
      <c r="G2486" s="38" t="s">
        <v>4806</v>
      </c>
      <c r="H2486" s="38" t="s">
        <v>2665</v>
      </c>
      <c r="I2486" s="39">
        <v>6913.38</v>
      </c>
      <c r="J2486" s="11">
        <f>VLOOKUP(LEFT(B2486,5),[1]Percents!$C:$M,6,FALSE)</f>
        <v>0.25</v>
      </c>
      <c r="K2486" s="13">
        <f t="shared" si="78"/>
        <v>1728.345</v>
      </c>
      <c r="L2486" s="15" t="str">
        <f t="shared" si="79"/>
        <v>GI</v>
      </c>
    </row>
    <row r="2487" spans="1:12" s="40" customFormat="1" ht="14.25" customHeight="1" x14ac:dyDescent="0.25">
      <c r="A2487" s="38" t="s">
        <v>213</v>
      </c>
      <c r="B2487" s="38" t="s">
        <v>258</v>
      </c>
      <c r="C2487" s="38" t="s">
        <v>4798</v>
      </c>
      <c r="D2487" s="38" t="s">
        <v>4799</v>
      </c>
      <c r="E2487" s="38" t="s">
        <v>1374</v>
      </c>
      <c r="F2487" s="38" t="s">
        <v>4800</v>
      </c>
      <c r="G2487" s="38" t="s">
        <v>4660</v>
      </c>
      <c r="H2487" s="38" t="s">
        <v>2665</v>
      </c>
      <c r="I2487" s="39">
        <v>16985.689999999999</v>
      </c>
      <c r="J2487" s="11">
        <f>VLOOKUP(LEFT(B2487,5),[1]Percents!$C:$M,6,FALSE)</f>
        <v>0.25</v>
      </c>
      <c r="K2487" s="13">
        <f t="shared" si="78"/>
        <v>4246.4224999999997</v>
      </c>
      <c r="L2487" s="15" t="str">
        <f t="shared" si="79"/>
        <v>GI</v>
      </c>
    </row>
    <row r="2488" spans="1:12" s="40" customFormat="1" ht="14.25" customHeight="1" x14ac:dyDescent="0.25">
      <c r="A2488" s="38" t="s">
        <v>213</v>
      </c>
      <c r="B2488" s="38" t="s">
        <v>42</v>
      </c>
      <c r="C2488" s="38" t="s">
        <v>11452</v>
      </c>
      <c r="D2488" s="38" t="s">
        <v>11453</v>
      </c>
      <c r="E2488" s="38" t="s">
        <v>747</v>
      </c>
      <c r="F2488" s="38" t="s">
        <v>11454</v>
      </c>
      <c r="G2488" s="38" t="s">
        <v>11455</v>
      </c>
      <c r="H2488" s="38" t="s">
        <v>2665</v>
      </c>
      <c r="I2488" s="39">
        <v>0.02</v>
      </c>
      <c r="J2488" s="11">
        <f>VLOOKUP(LEFT(B2488,5),[1]Percents!$C:$M,6,FALSE)</f>
        <v>0.29404999999999998</v>
      </c>
      <c r="K2488" s="13">
        <f t="shared" si="78"/>
        <v>5.8809999999999999E-3</v>
      </c>
      <c r="L2488" s="15" t="str">
        <f t="shared" si="79"/>
        <v>GI</v>
      </c>
    </row>
    <row r="2489" spans="1:12" s="40" customFormat="1" ht="14.25" customHeight="1" x14ac:dyDescent="0.25">
      <c r="A2489" s="38" t="s">
        <v>213</v>
      </c>
      <c r="B2489" s="38" t="s">
        <v>98</v>
      </c>
      <c r="C2489" s="38" t="s">
        <v>5614</v>
      </c>
      <c r="D2489" s="38" t="s">
        <v>5615</v>
      </c>
      <c r="E2489" s="38" t="s">
        <v>99</v>
      </c>
      <c r="F2489" s="38" t="s">
        <v>5616</v>
      </c>
      <c r="G2489" s="38" t="s">
        <v>4366</v>
      </c>
      <c r="H2489" s="38" t="s">
        <v>2665</v>
      </c>
      <c r="I2489" s="39">
        <v>14688.47</v>
      </c>
      <c r="J2489" s="11">
        <f>VLOOKUP(LEFT(B2489,5),[1]Percents!$C:$M,6,FALSE)</f>
        <v>0.29404999999999998</v>
      </c>
      <c r="K2489" s="13">
        <f t="shared" si="78"/>
        <v>4319.1446034999999</v>
      </c>
      <c r="L2489" s="15" t="str">
        <f t="shared" si="79"/>
        <v>GI</v>
      </c>
    </row>
    <row r="2490" spans="1:12" s="40" customFormat="1" ht="14.25" customHeight="1" x14ac:dyDescent="0.25">
      <c r="A2490" s="38" t="s">
        <v>213</v>
      </c>
      <c r="B2490" s="38" t="s">
        <v>258</v>
      </c>
      <c r="C2490" s="38" t="s">
        <v>4801</v>
      </c>
      <c r="D2490" s="38" t="s">
        <v>4802</v>
      </c>
      <c r="E2490" s="38" t="s">
        <v>714</v>
      </c>
      <c r="F2490" s="38" t="s">
        <v>4803</v>
      </c>
      <c r="G2490" s="38" t="s">
        <v>4804</v>
      </c>
      <c r="H2490" s="38" t="s">
        <v>2665</v>
      </c>
      <c r="I2490" s="39">
        <v>26017.05</v>
      </c>
      <c r="J2490" s="11">
        <f>VLOOKUP(LEFT(B2490,5),[1]Percents!$C:$M,6,FALSE)</f>
        <v>0.25</v>
      </c>
      <c r="K2490" s="13">
        <f t="shared" si="78"/>
        <v>6504.2624999999998</v>
      </c>
      <c r="L2490" s="15" t="str">
        <f t="shared" si="79"/>
        <v>GI</v>
      </c>
    </row>
    <row r="2491" spans="1:12" s="40" customFormat="1" ht="14.25" customHeight="1" x14ac:dyDescent="0.25">
      <c r="A2491" s="38" t="s">
        <v>213</v>
      </c>
      <c r="B2491" s="38" t="s">
        <v>225</v>
      </c>
      <c r="C2491" s="38" t="s">
        <v>4807</v>
      </c>
      <c r="D2491" s="38" t="s">
        <v>4808</v>
      </c>
      <c r="E2491" s="38" t="s">
        <v>6700</v>
      </c>
      <c r="F2491" s="38" t="s">
        <v>4809</v>
      </c>
      <c r="G2491" s="38" t="s">
        <v>3744</v>
      </c>
      <c r="H2491" s="38" t="s">
        <v>2665</v>
      </c>
      <c r="I2491" s="39">
        <v>66125.460000000006</v>
      </c>
      <c r="J2491" s="11">
        <f>VLOOKUP(LEFT(B2491,5),[1]Percents!$C:$M,6,FALSE)</f>
        <v>0.29404999999999998</v>
      </c>
      <c r="K2491" s="13">
        <f t="shared" si="78"/>
        <v>19444.191513000002</v>
      </c>
      <c r="L2491" s="15" t="str">
        <f t="shared" si="79"/>
        <v>GI</v>
      </c>
    </row>
    <row r="2492" spans="1:12" s="40" customFormat="1" ht="14.25" customHeight="1" x14ac:dyDescent="0.25">
      <c r="A2492" s="38" t="s">
        <v>213</v>
      </c>
      <c r="B2492" s="38" t="s">
        <v>120</v>
      </c>
      <c r="C2492" s="38" t="s">
        <v>4903</v>
      </c>
      <c r="D2492" s="38" t="s">
        <v>4904</v>
      </c>
      <c r="E2492" s="38" t="s">
        <v>6737</v>
      </c>
      <c r="F2492" s="38" t="s">
        <v>4905</v>
      </c>
      <c r="G2492" s="38" t="s">
        <v>4906</v>
      </c>
      <c r="H2492" s="38" t="s">
        <v>2665</v>
      </c>
      <c r="I2492" s="39">
        <v>10229.43</v>
      </c>
      <c r="J2492" s="11">
        <f>VLOOKUP(LEFT(B2492,5),[1]Percents!$C:$M,6,FALSE)</f>
        <v>0.29404999999999998</v>
      </c>
      <c r="K2492" s="13">
        <f t="shared" si="78"/>
        <v>3007.9638915</v>
      </c>
      <c r="L2492" s="15" t="str">
        <f t="shared" si="79"/>
        <v>GI</v>
      </c>
    </row>
    <row r="2493" spans="1:12" s="40" customFormat="1" ht="14.25" customHeight="1" x14ac:dyDescent="0.25">
      <c r="A2493" s="38" t="s">
        <v>213</v>
      </c>
      <c r="B2493" s="38" t="s">
        <v>145</v>
      </c>
      <c r="C2493" s="38" t="s">
        <v>5972</v>
      </c>
      <c r="D2493" s="38" t="s">
        <v>5973</v>
      </c>
      <c r="E2493" s="38" t="s">
        <v>396</v>
      </c>
      <c r="F2493" s="38" t="s">
        <v>5974</v>
      </c>
      <c r="G2493" s="38" t="s">
        <v>5975</v>
      </c>
      <c r="H2493" s="38" t="s">
        <v>2665</v>
      </c>
      <c r="I2493" s="39">
        <v>362.75</v>
      </c>
      <c r="J2493" s="11">
        <f>VLOOKUP(LEFT(B2493,5),[1]Percents!$C:$M,6,FALSE)</f>
        <v>0.29404999999999998</v>
      </c>
      <c r="K2493" s="13">
        <f t="shared" si="78"/>
        <v>106.66663749999999</v>
      </c>
      <c r="L2493" s="15" t="str">
        <f t="shared" si="79"/>
        <v>GI</v>
      </c>
    </row>
    <row r="2494" spans="1:12" s="40" customFormat="1" ht="14.25" customHeight="1" x14ac:dyDescent="0.25">
      <c r="A2494" s="38" t="s">
        <v>213</v>
      </c>
      <c r="B2494" s="38" t="s">
        <v>134</v>
      </c>
      <c r="C2494" s="38" t="s">
        <v>5056</v>
      </c>
      <c r="D2494" s="38" t="s">
        <v>5057</v>
      </c>
      <c r="E2494" s="38" t="s">
        <v>5058</v>
      </c>
      <c r="F2494" s="38" t="s">
        <v>5059</v>
      </c>
      <c r="G2494" s="38" t="s">
        <v>5060</v>
      </c>
      <c r="H2494" s="38" t="s">
        <v>2665</v>
      </c>
      <c r="I2494" s="39">
        <v>2909.83</v>
      </c>
      <c r="J2494" s="11">
        <f>VLOOKUP(LEFT(B2494,5),[1]Percents!$C:$M,6,FALSE)</f>
        <v>0.29404999999999998</v>
      </c>
      <c r="K2494" s="13">
        <f t="shared" si="78"/>
        <v>855.63551149999989</v>
      </c>
      <c r="L2494" s="15" t="str">
        <f t="shared" si="79"/>
        <v>GI</v>
      </c>
    </row>
    <row r="2495" spans="1:12" s="40" customFormat="1" ht="14.25" customHeight="1" x14ac:dyDescent="0.25">
      <c r="A2495" s="38" t="s">
        <v>213</v>
      </c>
      <c r="B2495" s="38" t="s">
        <v>120</v>
      </c>
      <c r="C2495" s="38" t="s">
        <v>4907</v>
      </c>
      <c r="D2495" s="38" t="s">
        <v>4908</v>
      </c>
      <c r="E2495" s="38" t="s">
        <v>6737</v>
      </c>
      <c r="F2495" s="38" t="s">
        <v>4909</v>
      </c>
      <c r="G2495" s="38" t="s">
        <v>4910</v>
      </c>
      <c r="H2495" s="38" t="s">
        <v>2665</v>
      </c>
      <c r="I2495" s="39">
        <v>6597.6</v>
      </c>
      <c r="J2495" s="11">
        <f>VLOOKUP(LEFT(B2495,5),[1]Percents!$C:$M,6,FALSE)</f>
        <v>0.29404999999999998</v>
      </c>
      <c r="K2495" s="13">
        <f t="shared" si="78"/>
        <v>1940.0242799999999</v>
      </c>
      <c r="L2495" s="15" t="str">
        <f t="shared" si="79"/>
        <v>GI</v>
      </c>
    </row>
    <row r="2496" spans="1:12" s="40" customFormat="1" ht="14.25" customHeight="1" x14ac:dyDescent="0.25">
      <c r="A2496" s="38" t="s">
        <v>213</v>
      </c>
      <c r="B2496" s="38" t="s">
        <v>258</v>
      </c>
      <c r="C2496" s="38" t="s">
        <v>5061</v>
      </c>
      <c r="D2496" s="38" t="s">
        <v>5274</v>
      </c>
      <c r="E2496" s="38" t="s">
        <v>4176</v>
      </c>
      <c r="F2496" s="38" t="s">
        <v>5062</v>
      </c>
      <c r="G2496" s="38" t="s">
        <v>5020</v>
      </c>
      <c r="H2496" s="38" t="s">
        <v>2665</v>
      </c>
      <c r="I2496" s="39">
        <v>1022.77</v>
      </c>
      <c r="J2496" s="11">
        <f>VLOOKUP(LEFT(B2496,5),[1]Percents!$C:$M,6,FALSE)</f>
        <v>0.25</v>
      </c>
      <c r="K2496" s="13">
        <f t="shared" si="78"/>
        <v>255.6925</v>
      </c>
      <c r="L2496" s="15" t="str">
        <f t="shared" si="79"/>
        <v>GI</v>
      </c>
    </row>
    <row r="2497" spans="1:12" s="40" customFormat="1" ht="14.25" customHeight="1" x14ac:dyDescent="0.25">
      <c r="A2497" s="38" t="s">
        <v>213</v>
      </c>
      <c r="B2497" s="38" t="s">
        <v>258</v>
      </c>
      <c r="C2497" s="38" t="s">
        <v>2184</v>
      </c>
      <c r="D2497" s="38" t="s">
        <v>451</v>
      </c>
      <c r="E2497" s="38" t="s">
        <v>17</v>
      </c>
      <c r="F2497" s="38" t="s">
        <v>5275</v>
      </c>
      <c r="G2497" s="38" t="s">
        <v>2051</v>
      </c>
      <c r="H2497" s="38" t="s">
        <v>2665</v>
      </c>
      <c r="I2497" s="39">
        <v>532.74</v>
      </c>
      <c r="J2497" s="11">
        <f>VLOOKUP(LEFT(B2497,5),[1]Percents!$C:$M,6,FALSE)</f>
        <v>0.25</v>
      </c>
      <c r="K2497" s="13">
        <f t="shared" si="78"/>
        <v>133.185</v>
      </c>
      <c r="L2497" s="15" t="str">
        <f t="shared" si="79"/>
        <v>GI</v>
      </c>
    </row>
    <row r="2498" spans="1:12" s="40" customFormat="1" ht="14.25" customHeight="1" x14ac:dyDescent="0.25">
      <c r="A2498" s="38" t="s">
        <v>243</v>
      </c>
      <c r="B2498" s="38" t="s">
        <v>203</v>
      </c>
      <c r="C2498" s="38" t="s">
        <v>5617</v>
      </c>
      <c r="D2498" s="38" t="s">
        <v>5618</v>
      </c>
      <c r="E2498" s="38" t="s">
        <v>205</v>
      </c>
      <c r="F2498" s="38" t="s">
        <v>5619</v>
      </c>
      <c r="G2498" s="38" t="s">
        <v>5335</v>
      </c>
      <c r="H2498" s="38" t="s">
        <v>2665</v>
      </c>
      <c r="I2498" s="39">
        <v>12060.64</v>
      </c>
      <c r="J2498" s="11">
        <f>VLOOKUP(LEFT(B2498,5),[1]Percents!$C:$M,6,FALSE)</f>
        <v>9.0999999999999998E-2</v>
      </c>
      <c r="K2498" s="13">
        <f t="shared" si="78"/>
        <v>1097.5182399999999</v>
      </c>
      <c r="L2498" s="15" t="str">
        <f t="shared" si="79"/>
        <v>GI</v>
      </c>
    </row>
    <row r="2499" spans="1:12" s="40" customFormat="1" ht="14.25" customHeight="1" x14ac:dyDescent="0.25">
      <c r="A2499" s="38" t="s">
        <v>243</v>
      </c>
      <c r="B2499" s="38" t="s">
        <v>118</v>
      </c>
      <c r="C2499" s="38" t="s">
        <v>8941</v>
      </c>
      <c r="D2499" s="38" t="s">
        <v>8942</v>
      </c>
      <c r="E2499" s="38" t="s">
        <v>4892</v>
      </c>
      <c r="F2499" s="38" t="s">
        <v>8943</v>
      </c>
      <c r="G2499" s="38" t="s">
        <v>5106</v>
      </c>
      <c r="H2499" s="38" t="s">
        <v>2665</v>
      </c>
      <c r="I2499" s="39">
        <v>1174.8699999999999</v>
      </c>
      <c r="J2499" s="11">
        <f>VLOOKUP(LEFT(B2499,5),[1]Percents!$C:$M,6,FALSE)</f>
        <v>9.0999999999999998E-2</v>
      </c>
      <c r="K2499" s="13">
        <f t="shared" si="78"/>
        <v>106.91316999999999</v>
      </c>
      <c r="L2499" s="15" t="str">
        <f t="shared" si="79"/>
        <v>GI</v>
      </c>
    </row>
    <row r="2500" spans="1:12" s="40" customFormat="1" ht="14.25" customHeight="1" x14ac:dyDescent="0.25">
      <c r="A2500" s="38" t="s">
        <v>141</v>
      </c>
      <c r="B2500" s="38" t="s">
        <v>3</v>
      </c>
      <c r="C2500" s="38" t="s">
        <v>5620</v>
      </c>
      <c r="D2500" s="38" t="s">
        <v>5621</v>
      </c>
      <c r="E2500" s="38" t="s">
        <v>6681</v>
      </c>
      <c r="F2500" s="38" t="s">
        <v>5622</v>
      </c>
      <c r="G2500" s="38" t="s">
        <v>4957</v>
      </c>
      <c r="H2500" s="38" t="s">
        <v>2665</v>
      </c>
      <c r="I2500" s="41">
        <v>-1362.25</v>
      </c>
      <c r="J2500" s="11">
        <f>VLOOKUP(LEFT(B2500,5),[1]Percents!$C:$M,6,FALSE)</f>
        <v>0.1678</v>
      </c>
      <c r="K2500" s="13">
        <f t="shared" si="78"/>
        <v>-228.58555000000001</v>
      </c>
      <c r="L2500" s="15" t="str">
        <f t="shared" si="79"/>
        <v>GI</v>
      </c>
    </row>
    <row r="2501" spans="1:12" s="40" customFormat="1" ht="14.25" customHeight="1" x14ac:dyDescent="0.25">
      <c r="A2501" s="38" t="s">
        <v>213</v>
      </c>
      <c r="B2501" s="38" t="s">
        <v>145</v>
      </c>
      <c r="C2501" s="38" t="s">
        <v>5976</v>
      </c>
      <c r="D2501" s="38" t="s">
        <v>5977</v>
      </c>
      <c r="E2501" s="38" t="s">
        <v>2952</v>
      </c>
      <c r="F2501" s="38" t="s">
        <v>5978</v>
      </c>
      <c r="G2501" s="38" t="s">
        <v>4522</v>
      </c>
      <c r="H2501" s="38" t="s">
        <v>2665</v>
      </c>
      <c r="I2501" s="39">
        <v>892.71</v>
      </c>
      <c r="J2501" s="11">
        <f>VLOOKUP(LEFT(B2501,5),[1]Percents!$C:$M,6,FALSE)</f>
        <v>0.29404999999999998</v>
      </c>
      <c r="K2501" s="13">
        <f t="shared" si="78"/>
        <v>262.50137549999999</v>
      </c>
      <c r="L2501" s="15" t="str">
        <f t="shared" si="79"/>
        <v>GI</v>
      </c>
    </row>
    <row r="2502" spans="1:12" s="40" customFormat="1" ht="14.25" customHeight="1" x14ac:dyDescent="0.25">
      <c r="A2502" s="38" t="s">
        <v>140</v>
      </c>
      <c r="B2502" s="38" t="s">
        <v>672</v>
      </c>
      <c r="C2502" s="38" t="s">
        <v>8944</v>
      </c>
      <c r="D2502" s="38" t="s">
        <v>8945</v>
      </c>
      <c r="E2502" s="38" t="s">
        <v>673</v>
      </c>
      <c r="F2502" s="38" t="s">
        <v>8946</v>
      </c>
      <c r="G2502" s="38" t="s">
        <v>8947</v>
      </c>
      <c r="H2502" s="38" t="s">
        <v>2665</v>
      </c>
      <c r="I2502" s="39">
        <v>1075.49</v>
      </c>
      <c r="J2502" s="11">
        <f>VLOOKUP(LEFT(B2502,5),[1]Percents!$C:$M,6,FALSE)</f>
        <v>0</v>
      </c>
      <c r="K2502" s="13">
        <f t="shared" si="78"/>
        <v>0</v>
      </c>
      <c r="L2502" s="15" t="str">
        <f t="shared" si="79"/>
        <v>GI</v>
      </c>
    </row>
    <row r="2503" spans="1:12" s="40" customFormat="1" ht="14.25" customHeight="1" x14ac:dyDescent="0.25">
      <c r="A2503" s="38" t="s">
        <v>243</v>
      </c>
      <c r="B2503" s="38" t="s">
        <v>674</v>
      </c>
      <c r="C2503" s="38" t="s">
        <v>5276</v>
      </c>
      <c r="D2503" s="38" t="s">
        <v>5277</v>
      </c>
      <c r="E2503" s="38" t="s">
        <v>561</v>
      </c>
      <c r="F2503" s="38" t="s">
        <v>5278</v>
      </c>
      <c r="G2503" s="38" t="s">
        <v>5106</v>
      </c>
      <c r="H2503" s="38" t="s">
        <v>2665</v>
      </c>
      <c r="I2503" s="39">
        <v>7139</v>
      </c>
      <c r="J2503" s="11">
        <f>VLOOKUP(LEFT(B2503,5),[1]Percents!$C:$M,6,FALSE)</f>
        <v>9.0999999999999998E-2</v>
      </c>
      <c r="K2503" s="13">
        <f t="shared" si="78"/>
        <v>649.649</v>
      </c>
      <c r="L2503" s="15" t="str">
        <f t="shared" si="79"/>
        <v>GI</v>
      </c>
    </row>
    <row r="2504" spans="1:12" s="40" customFormat="1" ht="14.25" customHeight="1" x14ac:dyDescent="0.25">
      <c r="A2504" s="38" t="s">
        <v>213</v>
      </c>
      <c r="B2504" s="38" t="s">
        <v>106</v>
      </c>
      <c r="C2504" s="38" t="s">
        <v>5979</v>
      </c>
      <c r="D2504" s="38" t="s">
        <v>5980</v>
      </c>
      <c r="E2504" s="38" t="s">
        <v>5592</v>
      </c>
      <c r="F2504" s="38" t="s">
        <v>5981</v>
      </c>
      <c r="G2504" s="38" t="s">
        <v>4121</v>
      </c>
      <c r="H2504" s="38" t="s">
        <v>2665</v>
      </c>
      <c r="I2504" s="41">
        <v>-285.77999999999997</v>
      </c>
      <c r="J2504" s="11">
        <f>VLOOKUP(LEFT(B2504,5),[1]Percents!$C:$M,6,FALSE)</f>
        <v>0.29404999999999998</v>
      </c>
      <c r="K2504" s="13">
        <f t="shared" si="78"/>
        <v>-84.033608999999984</v>
      </c>
      <c r="L2504" s="15" t="str">
        <f t="shared" si="79"/>
        <v>GI</v>
      </c>
    </row>
    <row r="2505" spans="1:12" s="40" customFormat="1" ht="14.25" customHeight="1" x14ac:dyDescent="0.25">
      <c r="A2505" s="38" t="s">
        <v>213</v>
      </c>
      <c r="B2505" s="38" t="s">
        <v>162</v>
      </c>
      <c r="C2505" s="38" t="s">
        <v>10132</v>
      </c>
      <c r="D2505" s="38" t="s">
        <v>10133</v>
      </c>
      <c r="E2505" s="38" t="s">
        <v>1537</v>
      </c>
      <c r="F2505" s="38" t="s">
        <v>10134</v>
      </c>
      <c r="G2505" s="38" t="s">
        <v>2755</v>
      </c>
      <c r="H2505" s="38" t="s">
        <v>2665</v>
      </c>
      <c r="I2505" s="39">
        <v>5131.63</v>
      </c>
      <c r="J2505" s="11">
        <f>VLOOKUP(LEFT(B2505,5),[1]Percents!$C:$M,6,FALSE)</f>
        <v>0.25</v>
      </c>
      <c r="K2505" s="13">
        <f t="shared" si="78"/>
        <v>1282.9075</v>
      </c>
      <c r="L2505" s="15" t="str">
        <f t="shared" si="79"/>
        <v>GI</v>
      </c>
    </row>
    <row r="2506" spans="1:12" s="40" customFormat="1" ht="14.25" customHeight="1" x14ac:dyDescent="0.25">
      <c r="A2506" s="38" t="s">
        <v>213</v>
      </c>
      <c r="B2506" s="38" t="s">
        <v>211</v>
      </c>
      <c r="C2506" s="38" t="s">
        <v>2389</v>
      </c>
      <c r="D2506" s="38" t="s">
        <v>2390</v>
      </c>
      <c r="E2506" s="38" t="s">
        <v>2391</v>
      </c>
      <c r="F2506" s="38" t="s">
        <v>5279</v>
      </c>
      <c r="G2506" s="38" t="s">
        <v>1766</v>
      </c>
      <c r="H2506" s="38" t="s">
        <v>2665</v>
      </c>
      <c r="I2506" s="39">
        <v>9343.7199999999993</v>
      </c>
      <c r="J2506" s="11">
        <f>VLOOKUP(LEFT(B2506,5),[1]Percents!$C:$M,6,FALSE)</f>
        <v>8.6050000000000001E-2</v>
      </c>
      <c r="K2506" s="13">
        <f t="shared" si="78"/>
        <v>804.027106</v>
      </c>
      <c r="L2506" s="15" t="str">
        <f t="shared" si="79"/>
        <v>GI</v>
      </c>
    </row>
    <row r="2507" spans="1:12" s="40" customFormat="1" ht="14.25" customHeight="1" x14ac:dyDescent="0.25">
      <c r="A2507" s="38" t="s">
        <v>213</v>
      </c>
      <c r="B2507" s="38" t="s">
        <v>258</v>
      </c>
      <c r="C2507" s="38" t="s">
        <v>5280</v>
      </c>
      <c r="D2507" s="38" t="s">
        <v>5281</v>
      </c>
      <c r="E2507" s="38" t="s">
        <v>1098</v>
      </c>
      <c r="F2507" s="38" t="s">
        <v>5282</v>
      </c>
      <c r="G2507" s="38" t="s">
        <v>5094</v>
      </c>
      <c r="H2507" s="38" t="s">
        <v>2665</v>
      </c>
      <c r="I2507" s="39">
        <v>788.49</v>
      </c>
      <c r="J2507" s="11">
        <f>VLOOKUP(LEFT(B2507,5),[1]Percents!$C:$M,6,FALSE)</f>
        <v>0.25</v>
      </c>
      <c r="K2507" s="13">
        <f t="shared" si="78"/>
        <v>197.1225</v>
      </c>
      <c r="L2507" s="15" t="str">
        <f t="shared" si="79"/>
        <v>GI</v>
      </c>
    </row>
    <row r="2508" spans="1:12" s="40" customFormat="1" ht="14.25" customHeight="1" x14ac:dyDescent="0.25">
      <c r="A2508" s="38" t="s">
        <v>213</v>
      </c>
      <c r="B2508" s="38" t="s">
        <v>258</v>
      </c>
      <c r="C2508" s="38" t="s">
        <v>5283</v>
      </c>
      <c r="D2508" s="38" t="s">
        <v>5284</v>
      </c>
      <c r="E2508" s="38" t="s">
        <v>453</v>
      </c>
      <c r="F2508" s="38" t="s">
        <v>5285</v>
      </c>
      <c r="G2508" s="38" t="s">
        <v>5286</v>
      </c>
      <c r="H2508" s="38" t="s">
        <v>2665</v>
      </c>
      <c r="I2508" s="39">
        <v>15131.59</v>
      </c>
      <c r="J2508" s="11">
        <f>VLOOKUP(LEFT(B2508,5),[1]Percents!$C:$M,6,FALSE)</f>
        <v>0.25</v>
      </c>
      <c r="K2508" s="13">
        <f t="shared" si="78"/>
        <v>3782.8975</v>
      </c>
      <c r="L2508" s="15" t="str">
        <f t="shared" si="79"/>
        <v>GI</v>
      </c>
    </row>
    <row r="2509" spans="1:12" s="40" customFormat="1" ht="14.25" customHeight="1" x14ac:dyDescent="0.25">
      <c r="A2509" s="38" t="s">
        <v>243</v>
      </c>
      <c r="B2509" s="38" t="s">
        <v>118</v>
      </c>
      <c r="C2509" s="38" t="s">
        <v>5623</v>
      </c>
      <c r="D2509" s="38" t="s">
        <v>6840</v>
      </c>
      <c r="E2509" s="38" t="s">
        <v>107</v>
      </c>
      <c r="F2509" s="38" t="s">
        <v>5624</v>
      </c>
      <c r="G2509" s="38" t="s">
        <v>4320</v>
      </c>
      <c r="H2509" s="38" t="s">
        <v>2665</v>
      </c>
      <c r="I2509" s="39">
        <v>11832.49</v>
      </c>
      <c r="J2509" s="11">
        <f>VLOOKUP(LEFT(B2509,5),[1]Percents!$C:$M,6,FALSE)</f>
        <v>9.0999999999999998E-2</v>
      </c>
      <c r="K2509" s="13">
        <f t="shared" si="78"/>
        <v>1076.75659</v>
      </c>
      <c r="L2509" s="15" t="str">
        <f t="shared" si="79"/>
        <v>GI</v>
      </c>
    </row>
    <row r="2510" spans="1:12" s="40" customFormat="1" ht="14.25" customHeight="1" x14ac:dyDescent="0.25">
      <c r="A2510" s="38" t="s">
        <v>213</v>
      </c>
      <c r="B2510" s="38" t="s">
        <v>21</v>
      </c>
      <c r="C2510" s="38" t="s">
        <v>11850</v>
      </c>
      <c r="D2510" s="38" t="s">
        <v>11851</v>
      </c>
      <c r="E2510" s="38" t="s">
        <v>1090</v>
      </c>
      <c r="F2510" s="38" t="s">
        <v>11852</v>
      </c>
      <c r="G2510" s="38" t="s">
        <v>5287</v>
      </c>
      <c r="H2510" s="38" t="s">
        <v>2665</v>
      </c>
      <c r="I2510" s="39">
        <v>142.66</v>
      </c>
      <c r="J2510" s="11">
        <f>VLOOKUP(LEFT(B2510,5),[1]Percents!$C:$M,6,FALSE)</f>
        <v>0.25</v>
      </c>
      <c r="K2510" s="13">
        <f t="shared" si="78"/>
        <v>35.664999999999999</v>
      </c>
      <c r="L2510" s="15" t="str">
        <f t="shared" si="79"/>
        <v>GI</v>
      </c>
    </row>
    <row r="2511" spans="1:12" s="40" customFormat="1" ht="14.25" customHeight="1" x14ac:dyDescent="0.25">
      <c r="A2511" s="38" t="s">
        <v>213</v>
      </c>
      <c r="B2511" s="38" t="s">
        <v>162</v>
      </c>
      <c r="C2511" s="38" t="s">
        <v>7499</v>
      </c>
      <c r="D2511" s="38" t="s">
        <v>7500</v>
      </c>
      <c r="E2511" s="38" t="s">
        <v>252</v>
      </c>
      <c r="F2511" s="38" t="s">
        <v>7501</v>
      </c>
      <c r="G2511" s="38" t="s">
        <v>5287</v>
      </c>
      <c r="H2511" s="38" t="s">
        <v>2665</v>
      </c>
      <c r="I2511" s="39">
        <v>29.63</v>
      </c>
      <c r="J2511" s="11">
        <f>VLOOKUP(LEFT(B2511,5),[1]Percents!$C:$M,6,FALSE)</f>
        <v>0.25</v>
      </c>
      <c r="K2511" s="13">
        <f t="shared" si="78"/>
        <v>7.4074999999999998</v>
      </c>
      <c r="L2511" s="15" t="str">
        <f t="shared" si="79"/>
        <v>GI</v>
      </c>
    </row>
    <row r="2512" spans="1:12" s="40" customFormat="1" ht="14.25" customHeight="1" x14ac:dyDescent="0.25">
      <c r="A2512" s="38" t="s">
        <v>213</v>
      </c>
      <c r="B2512" s="38" t="s">
        <v>42</v>
      </c>
      <c r="C2512" s="38" t="s">
        <v>5625</v>
      </c>
      <c r="D2512" s="38" t="s">
        <v>5626</v>
      </c>
      <c r="E2512" s="38" t="s">
        <v>2623</v>
      </c>
      <c r="F2512" s="38" t="s">
        <v>5628</v>
      </c>
      <c r="G2512" s="38" t="s">
        <v>5629</v>
      </c>
      <c r="H2512" s="38" t="s">
        <v>2665</v>
      </c>
      <c r="I2512" s="39">
        <v>8880.9</v>
      </c>
      <c r="J2512" s="11">
        <f>VLOOKUP(LEFT(B2512,5),[1]Percents!$C:$M,6,FALSE)</f>
        <v>0.29404999999999998</v>
      </c>
      <c r="K2512" s="13">
        <f t="shared" si="78"/>
        <v>2611.4286449999995</v>
      </c>
      <c r="L2512" s="15" t="str">
        <f t="shared" si="79"/>
        <v>GI</v>
      </c>
    </row>
    <row r="2513" spans="1:12" s="40" customFormat="1" ht="14.25" customHeight="1" x14ac:dyDescent="0.25">
      <c r="A2513" s="38" t="s">
        <v>213</v>
      </c>
      <c r="B2513" s="38" t="s">
        <v>134</v>
      </c>
      <c r="C2513" s="38" t="s">
        <v>5630</v>
      </c>
      <c r="D2513" s="38" t="s">
        <v>5631</v>
      </c>
      <c r="E2513" s="38" t="s">
        <v>5058</v>
      </c>
      <c r="F2513" s="38" t="s">
        <v>5632</v>
      </c>
      <c r="G2513" s="38" t="s">
        <v>5286</v>
      </c>
      <c r="H2513" s="38" t="s">
        <v>2665</v>
      </c>
      <c r="I2513" s="39">
        <v>3478.74</v>
      </c>
      <c r="J2513" s="11">
        <f>VLOOKUP(LEFT(B2513,5),[1]Percents!$C:$M,6,FALSE)</f>
        <v>0.29404999999999998</v>
      </c>
      <c r="K2513" s="13">
        <f t="shared" si="78"/>
        <v>1022.9234969999999</v>
      </c>
      <c r="L2513" s="15" t="str">
        <f t="shared" si="79"/>
        <v>GI</v>
      </c>
    </row>
    <row r="2514" spans="1:12" s="40" customFormat="1" ht="14.25" customHeight="1" x14ac:dyDescent="0.25">
      <c r="A2514" s="38" t="s">
        <v>213</v>
      </c>
      <c r="B2514" s="38" t="s">
        <v>258</v>
      </c>
      <c r="C2514" s="38" t="s">
        <v>5288</v>
      </c>
      <c r="D2514" s="38" t="s">
        <v>5289</v>
      </c>
      <c r="E2514" s="38" t="s">
        <v>1344</v>
      </c>
      <c r="F2514" s="38" t="s">
        <v>5290</v>
      </c>
      <c r="G2514" s="38" t="s">
        <v>5291</v>
      </c>
      <c r="H2514" s="38" t="s">
        <v>2665</v>
      </c>
      <c r="I2514" s="39">
        <v>1253.25</v>
      </c>
      <c r="J2514" s="11">
        <f>VLOOKUP(LEFT(B2514,5),[1]Percents!$C:$M,6,FALSE)</f>
        <v>0.25</v>
      </c>
      <c r="K2514" s="13">
        <f t="shared" si="78"/>
        <v>313.3125</v>
      </c>
      <c r="L2514" s="15" t="str">
        <f t="shared" si="79"/>
        <v>GI</v>
      </c>
    </row>
    <row r="2515" spans="1:12" s="40" customFormat="1" ht="14.25" customHeight="1" x14ac:dyDescent="0.25">
      <c r="A2515" s="38" t="s">
        <v>213</v>
      </c>
      <c r="B2515" s="38" t="s">
        <v>4417</v>
      </c>
      <c r="C2515" s="38" t="s">
        <v>5633</v>
      </c>
      <c r="D2515" s="38" t="s">
        <v>5634</v>
      </c>
      <c r="E2515" s="38" t="s">
        <v>7977</v>
      </c>
      <c r="F2515" s="38" t="s">
        <v>5635</v>
      </c>
      <c r="G2515" s="38" t="s">
        <v>5636</v>
      </c>
      <c r="H2515" s="38" t="s">
        <v>2665</v>
      </c>
      <c r="I2515" s="39">
        <v>478.94</v>
      </c>
      <c r="J2515" s="11">
        <f>VLOOKUP(LEFT(B2515,5),[1]Percents!$C:$M,6,FALSE)</f>
        <v>0.29404999999999998</v>
      </c>
      <c r="K2515" s="13">
        <f t="shared" si="78"/>
        <v>140.83230699999999</v>
      </c>
      <c r="L2515" s="15" t="str">
        <f t="shared" si="79"/>
        <v>GI</v>
      </c>
    </row>
    <row r="2516" spans="1:12" s="40" customFormat="1" ht="14.25" customHeight="1" x14ac:dyDescent="0.25">
      <c r="A2516" s="38" t="s">
        <v>213</v>
      </c>
      <c r="B2516" s="38" t="s">
        <v>2</v>
      </c>
      <c r="C2516" s="38" t="s">
        <v>5637</v>
      </c>
      <c r="D2516" s="38" t="s">
        <v>5638</v>
      </c>
      <c r="E2516" s="38" t="s">
        <v>1124</v>
      </c>
      <c r="F2516" s="38" t="s">
        <v>5639</v>
      </c>
      <c r="G2516" s="38" t="s">
        <v>5363</v>
      </c>
      <c r="H2516" s="38" t="s">
        <v>2665</v>
      </c>
      <c r="I2516" s="39">
        <v>6468.38</v>
      </c>
      <c r="J2516" s="11">
        <f>VLOOKUP(LEFT(B2516,5),[1]Percents!$C:$M,6,FALSE)</f>
        <v>0.29404999999999998</v>
      </c>
      <c r="K2516" s="13">
        <f t="shared" si="78"/>
        <v>1902.0271389999998</v>
      </c>
      <c r="L2516" s="15" t="str">
        <f t="shared" si="79"/>
        <v>GI</v>
      </c>
    </row>
    <row r="2517" spans="1:12" s="40" customFormat="1" ht="14.25" customHeight="1" x14ac:dyDescent="0.25">
      <c r="A2517" s="38" t="s">
        <v>213</v>
      </c>
      <c r="B2517" s="38" t="s">
        <v>258</v>
      </c>
      <c r="C2517" s="38" t="s">
        <v>5292</v>
      </c>
      <c r="D2517" s="38" t="s">
        <v>5293</v>
      </c>
      <c r="E2517" s="38" t="s">
        <v>1344</v>
      </c>
      <c r="F2517" s="38" t="s">
        <v>5294</v>
      </c>
      <c r="G2517" s="38" t="s">
        <v>5295</v>
      </c>
      <c r="H2517" s="38" t="s">
        <v>2665</v>
      </c>
      <c r="I2517" s="39">
        <v>2906.09</v>
      </c>
      <c r="J2517" s="11">
        <f>VLOOKUP(LEFT(B2517,5),[1]Percents!$C:$M,6,FALSE)</f>
        <v>0.25</v>
      </c>
      <c r="K2517" s="13">
        <f t="shared" si="78"/>
        <v>726.52250000000004</v>
      </c>
      <c r="L2517" s="15" t="str">
        <f t="shared" si="79"/>
        <v>GI</v>
      </c>
    </row>
    <row r="2518" spans="1:12" s="40" customFormat="1" ht="14.25" customHeight="1" x14ac:dyDescent="0.25">
      <c r="A2518" s="38" t="s">
        <v>213</v>
      </c>
      <c r="B2518" s="38" t="s">
        <v>162</v>
      </c>
      <c r="C2518" s="38" t="s">
        <v>5640</v>
      </c>
      <c r="D2518" s="38" t="s">
        <v>5641</v>
      </c>
      <c r="E2518" s="38" t="s">
        <v>18</v>
      </c>
      <c r="F2518" s="38" t="s">
        <v>5642</v>
      </c>
      <c r="G2518" s="38" t="s">
        <v>5532</v>
      </c>
      <c r="H2518" s="38" t="s">
        <v>2665</v>
      </c>
      <c r="I2518" s="39">
        <v>5380.43</v>
      </c>
      <c r="J2518" s="11">
        <f>VLOOKUP(LEFT(B2518,5),[1]Percents!$C:$M,6,FALSE)</f>
        <v>0.25</v>
      </c>
      <c r="K2518" s="13">
        <f t="shared" si="78"/>
        <v>1345.1075000000001</v>
      </c>
      <c r="L2518" s="15" t="str">
        <f t="shared" si="79"/>
        <v>GI</v>
      </c>
    </row>
    <row r="2519" spans="1:12" s="40" customFormat="1" ht="14.25" customHeight="1" x14ac:dyDescent="0.25">
      <c r="A2519" s="38" t="s">
        <v>213</v>
      </c>
      <c r="B2519" s="38" t="s">
        <v>190</v>
      </c>
      <c r="C2519" s="38" t="s">
        <v>9606</v>
      </c>
      <c r="D2519" s="38" t="s">
        <v>9607</v>
      </c>
      <c r="E2519" s="38" t="s">
        <v>9592</v>
      </c>
      <c r="F2519" s="38" t="s">
        <v>9608</v>
      </c>
      <c r="G2519" s="38" t="s">
        <v>5532</v>
      </c>
      <c r="H2519" s="38" t="s">
        <v>2665</v>
      </c>
      <c r="I2519" s="41">
        <v>-2144.89</v>
      </c>
      <c r="J2519" s="11">
        <f>VLOOKUP(LEFT(B2519,5),[1]Percents!$C:$M,6,FALSE)</f>
        <v>0.25</v>
      </c>
      <c r="K2519" s="13">
        <f t="shared" si="78"/>
        <v>-536.22249999999997</v>
      </c>
      <c r="L2519" s="15" t="str">
        <f t="shared" si="79"/>
        <v>GI</v>
      </c>
    </row>
    <row r="2520" spans="1:12" s="40" customFormat="1" ht="14.25" customHeight="1" x14ac:dyDescent="0.25">
      <c r="A2520" s="38" t="s">
        <v>213</v>
      </c>
      <c r="B2520" s="38" t="s">
        <v>145</v>
      </c>
      <c r="C2520" s="38" t="s">
        <v>5982</v>
      </c>
      <c r="D2520" s="38" t="s">
        <v>5983</v>
      </c>
      <c r="E2520" s="38" t="s">
        <v>5984</v>
      </c>
      <c r="F2520" s="38" t="s">
        <v>5985</v>
      </c>
      <c r="G2520" s="38" t="s">
        <v>5663</v>
      </c>
      <c r="H2520" s="38" t="s">
        <v>2665</v>
      </c>
      <c r="I2520" s="39">
        <v>1757.99</v>
      </c>
      <c r="J2520" s="11">
        <f>VLOOKUP(LEFT(B2520,5),[1]Percents!$C:$M,6,FALSE)</f>
        <v>0.29404999999999998</v>
      </c>
      <c r="K2520" s="13">
        <f t="shared" si="78"/>
        <v>516.93695949999994</v>
      </c>
      <c r="L2520" s="15" t="str">
        <f t="shared" si="79"/>
        <v>GI</v>
      </c>
    </row>
    <row r="2521" spans="1:12" s="40" customFormat="1" ht="14.25" customHeight="1" x14ac:dyDescent="0.25">
      <c r="A2521" s="38" t="s">
        <v>213</v>
      </c>
      <c r="B2521" s="38" t="s">
        <v>211</v>
      </c>
      <c r="C2521" s="38" t="s">
        <v>10135</v>
      </c>
      <c r="D2521" s="38" t="s">
        <v>10136</v>
      </c>
      <c r="E2521" s="38" t="s">
        <v>350</v>
      </c>
      <c r="F2521" s="38" t="s">
        <v>5643</v>
      </c>
      <c r="G2521" s="38" t="s">
        <v>5644</v>
      </c>
      <c r="H2521" s="38" t="s">
        <v>2665</v>
      </c>
      <c r="I2521" s="39">
        <v>331.04</v>
      </c>
      <c r="J2521" s="11">
        <f>VLOOKUP(LEFT(B2521,5),[1]Percents!$C:$M,6,FALSE)</f>
        <v>8.6050000000000001E-2</v>
      </c>
      <c r="K2521" s="13">
        <f t="shared" si="78"/>
        <v>28.485992000000003</v>
      </c>
      <c r="L2521" s="15" t="str">
        <f t="shared" si="79"/>
        <v>GI</v>
      </c>
    </row>
    <row r="2522" spans="1:12" s="40" customFormat="1" ht="14.25" customHeight="1" x14ac:dyDescent="0.25">
      <c r="A2522" s="38" t="s">
        <v>213</v>
      </c>
      <c r="B2522" s="38" t="s">
        <v>21</v>
      </c>
      <c r="C2522" s="38" t="s">
        <v>5645</v>
      </c>
      <c r="D2522" s="38" t="s">
        <v>5646</v>
      </c>
      <c r="E2522" s="38" t="s">
        <v>1090</v>
      </c>
      <c r="F2522" s="38" t="s">
        <v>5643</v>
      </c>
      <c r="G2522" s="38" t="s">
        <v>5644</v>
      </c>
      <c r="H2522" s="38" t="s">
        <v>2665</v>
      </c>
      <c r="I2522" s="39">
        <v>4771.95</v>
      </c>
      <c r="J2522" s="11">
        <f>VLOOKUP(LEFT(B2522,5),[1]Percents!$C:$M,6,FALSE)</f>
        <v>0.25</v>
      </c>
      <c r="K2522" s="13">
        <f t="shared" si="78"/>
        <v>1192.9875</v>
      </c>
      <c r="L2522" s="15" t="str">
        <f t="shared" si="79"/>
        <v>GI</v>
      </c>
    </row>
    <row r="2523" spans="1:12" s="40" customFormat="1" ht="14.25" customHeight="1" x14ac:dyDescent="0.25">
      <c r="A2523" s="38" t="s">
        <v>213</v>
      </c>
      <c r="B2523" s="38" t="s">
        <v>232</v>
      </c>
      <c r="C2523" s="38" t="s">
        <v>5647</v>
      </c>
      <c r="D2523" s="38" t="s">
        <v>5648</v>
      </c>
      <c r="E2523" s="38" t="s">
        <v>877</v>
      </c>
      <c r="F2523" s="38" t="s">
        <v>5649</v>
      </c>
      <c r="G2523" s="38" t="s">
        <v>5650</v>
      </c>
      <c r="H2523" s="38" t="s">
        <v>2665</v>
      </c>
      <c r="I2523" s="39">
        <v>12063.61</v>
      </c>
      <c r="J2523" s="11">
        <f>VLOOKUP(LEFT(B2523,5),[1]Percents!$C:$M,6,FALSE)</f>
        <v>0.29404999999999998</v>
      </c>
      <c r="K2523" s="13">
        <f t="shared" si="78"/>
        <v>3547.3045204999999</v>
      </c>
      <c r="L2523" s="15" t="str">
        <f t="shared" si="79"/>
        <v>GI</v>
      </c>
    </row>
    <row r="2524" spans="1:12" s="40" customFormat="1" ht="14.25" customHeight="1" x14ac:dyDescent="0.25">
      <c r="A2524" s="38" t="s">
        <v>213</v>
      </c>
      <c r="B2524" s="38" t="s">
        <v>190</v>
      </c>
      <c r="C2524" s="38" t="s">
        <v>5651</v>
      </c>
      <c r="D2524" s="38" t="s">
        <v>5652</v>
      </c>
      <c r="E2524" s="38" t="s">
        <v>627</v>
      </c>
      <c r="F2524" s="38" t="s">
        <v>5653</v>
      </c>
      <c r="G2524" s="38" t="s">
        <v>5545</v>
      </c>
      <c r="H2524" s="38" t="s">
        <v>2665</v>
      </c>
      <c r="I2524" s="39">
        <v>14320.88</v>
      </c>
      <c r="J2524" s="11">
        <f>VLOOKUP(LEFT(B2524,5),[1]Percents!$C:$M,6,FALSE)</f>
        <v>0.25</v>
      </c>
      <c r="K2524" s="13">
        <f t="shared" ref="K2524:K2587" si="80">+J2524*I2524</f>
        <v>3580.22</v>
      </c>
      <c r="L2524" s="15" t="str">
        <f t="shared" si="79"/>
        <v>GI</v>
      </c>
    </row>
    <row r="2525" spans="1:12" s="40" customFormat="1" ht="14.25" customHeight="1" x14ac:dyDescent="0.25">
      <c r="A2525" s="38" t="s">
        <v>213</v>
      </c>
      <c r="B2525" s="38" t="s">
        <v>145</v>
      </c>
      <c r="C2525" s="38" t="s">
        <v>10798</v>
      </c>
      <c r="D2525" s="38" t="s">
        <v>10799</v>
      </c>
      <c r="E2525" s="38" t="s">
        <v>374</v>
      </c>
      <c r="F2525" s="38" t="s">
        <v>10800</v>
      </c>
      <c r="G2525" s="38" t="s">
        <v>5506</v>
      </c>
      <c r="H2525" s="38" t="s">
        <v>2665</v>
      </c>
      <c r="I2525" s="39">
        <v>1282.73</v>
      </c>
      <c r="J2525" s="11">
        <f>VLOOKUP(LEFT(B2525,5),[1]Percents!$C:$M,6,FALSE)</f>
        <v>0.29404999999999998</v>
      </c>
      <c r="K2525" s="13">
        <f t="shared" si="80"/>
        <v>377.1867565</v>
      </c>
      <c r="L2525" s="15" t="str">
        <f t="shared" si="79"/>
        <v>GI</v>
      </c>
    </row>
    <row r="2526" spans="1:12" s="40" customFormat="1" ht="14.25" customHeight="1" x14ac:dyDescent="0.25">
      <c r="A2526" s="38" t="s">
        <v>213</v>
      </c>
      <c r="B2526" s="38" t="s">
        <v>258</v>
      </c>
      <c r="C2526" s="38" t="s">
        <v>5654</v>
      </c>
      <c r="D2526" s="38" t="s">
        <v>5655</v>
      </c>
      <c r="E2526" s="38" t="s">
        <v>453</v>
      </c>
      <c r="F2526" s="38" t="s">
        <v>5656</v>
      </c>
      <c r="G2526" s="38" t="s">
        <v>5106</v>
      </c>
      <c r="H2526" s="38" t="s">
        <v>2665</v>
      </c>
      <c r="I2526" s="39">
        <v>20859.7</v>
      </c>
      <c r="J2526" s="11">
        <f>VLOOKUP(LEFT(B2526,5),[1]Percents!$C:$M,6,FALSE)</f>
        <v>0.25</v>
      </c>
      <c r="K2526" s="13">
        <f t="shared" si="80"/>
        <v>5214.9250000000002</v>
      </c>
      <c r="L2526" s="15" t="str">
        <f t="shared" si="79"/>
        <v>GI</v>
      </c>
    </row>
    <row r="2527" spans="1:12" s="40" customFormat="1" ht="14.25" customHeight="1" x14ac:dyDescent="0.25">
      <c r="A2527" s="38" t="s">
        <v>213</v>
      </c>
      <c r="B2527" s="38" t="s">
        <v>234</v>
      </c>
      <c r="C2527" s="38" t="s">
        <v>6413</v>
      </c>
      <c r="D2527" s="38" t="s">
        <v>6414</v>
      </c>
      <c r="E2527" s="38" t="s">
        <v>287</v>
      </c>
      <c r="F2527" s="38" t="s">
        <v>6415</v>
      </c>
      <c r="G2527" s="38" t="s">
        <v>4320</v>
      </c>
      <c r="H2527" s="38" t="s">
        <v>2665</v>
      </c>
      <c r="I2527" s="39">
        <v>2267.16</v>
      </c>
      <c r="J2527" s="11">
        <f>VLOOKUP(LEFT(B2527,5),[1]Percents!$C:$M,6,FALSE)</f>
        <v>0.29404999999999998</v>
      </c>
      <c r="K2527" s="13">
        <f t="shared" si="80"/>
        <v>666.65839799999992</v>
      </c>
      <c r="L2527" s="15" t="str">
        <f t="shared" si="79"/>
        <v>GI</v>
      </c>
    </row>
    <row r="2528" spans="1:12" s="40" customFormat="1" ht="14.25" customHeight="1" x14ac:dyDescent="0.25">
      <c r="A2528" s="38" t="s">
        <v>213</v>
      </c>
      <c r="B2528" s="38" t="s">
        <v>145</v>
      </c>
      <c r="C2528" s="38" t="s">
        <v>6191</v>
      </c>
      <c r="D2528" s="38" t="s">
        <v>6192</v>
      </c>
      <c r="E2528" s="38" t="s">
        <v>2952</v>
      </c>
      <c r="F2528" s="38" t="s">
        <v>6193</v>
      </c>
      <c r="G2528" s="38" t="s">
        <v>5532</v>
      </c>
      <c r="H2528" s="38" t="s">
        <v>2665</v>
      </c>
      <c r="I2528" s="39">
        <v>1718.42</v>
      </c>
      <c r="J2528" s="11">
        <f>VLOOKUP(LEFT(B2528,5),[1]Percents!$C:$M,6,FALSE)</f>
        <v>0.29404999999999998</v>
      </c>
      <c r="K2528" s="13">
        <f t="shared" si="80"/>
        <v>505.301401</v>
      </c>
      <c r="L2528" s="15" t="str">
        <f t="shared" si="79"/>
        <v>GI</v>
      </c>
    </row>
    <row r="2529" spans="1:12" s="40" customFormat="1" ht="14.25" customHeight="1" x14ac:dyDescent="0.25">
      <c r="A2529" s="38" t="s">
        <v>213</v>
      </c>
      <c r="B2529" s="38" t="s">
        <v>120</v>
      </c>
      <c r="C2529" s="38" t="s">
        <v>5657</v>
      </c>
      <c r="D2529" s="38" t="s">
        <v>5658</v>
      </c>
      <c r="E2529" s="38" t="s">
        <v>6737</v>
      </c>
      <c r="F2529" s="38" t="s">
        <v>5659</v>
      </c>
      <c r="G2529" s="38" t="s">
        <v>5532</v>
      </c>
      <c r="H2529" s="38" t="s">
        <v>2665</v>
      </c>
      <c r="I2529" s="39">
        <v>15620.95</v>
      </c>
      <c r="J2529" s="11">
        <f>VLOOKUP(LEFT(B2529,5),[1]Percents!$C:$M,6,FALSE)</f>
        <v>0.29404999999999998</v>
      </c>
      <c r="K2529" s="13">
        <f t="shared" si="80"/>
        <v>4593.3403474999996</v>
      </c>
      <c r="L2529" s="15" t="str">
        <f t="shared" si="79"/>
        <v>GI</v>
      </c>
    </row>
    <row r="2530" spans="1:12" s="40" customFormat="1" ht="14.25" customHeight="1" x14ac:dyDescent="0.25">
      <c r="A2530" s="38" t="s">
        <v>213</v>
      </c>
      <c r="B2530" s="38" t="s">
        <v>21</v>
      </c>
      <c r="C2530" s="38" t="s">
        <v>5986</v>
      </c>
      <c r="D2530" s="38" t="s">
        <v>5987</v>
      </c>
      <c r="E2530" s="38" t="s">
        <v>6703</v>
      </c>
      <c r="F2530" s="38" t="s">
        <v>5988</v>
      </c>
      <c r="G2530" s="38" t="s">
        <v>5989</v>
      </c>
      <c r="H2530" s="38" t="s">
        <v>2665</v>
      </c>
      <c r="I2530" s="39">
        <v>12121.62</v>
      </c>
      <c r="J2530" s="11">
        <f>VLOOKUP(LEFT(B2530,5),[1]Percents!$C:$M,6,FALSE)</f>
        <v>0.25</v>
      </c>
      <c r="K2530" s="13">
        <f t="shared" si="80"/>
        <v>3030.4050000000002</v>
      </c>
      <c r="L2530" s="15" t="str">
        <f t="shared" si="79"/>
        <v>GI</v>
      </c>
    </row>
    <row r="2531" spans="1:12" s="40" customFormat="1" ht="14.25" customHeight="1" x14ac:dyDescent="0.25">
      <c r="A2531" s="38" t="s">
        <v>243</v>
      </c>
      <c r="B2531" s="38" t="s">
        <v>674</v>
      </c>
      <c r="C2531" s="38" t="s">
        <v>5660</v>
      </c>
      <c r="D2531" s="38" t="s">
        <v>5661</v>
      </c>
      <c r="E2531" s="38" t="s">
        <v>387</v>
      </c>
      <c r="F2531" s="38" t="s">
        <v>5662</v>
      </c>
      <c r="G2531" s="38" t="s">
        <v>5363</v>
      </c>
      <c r="H2531" s="38" t="s">
        <v>2665</v>
      </c>
      <c r="I2531" s="39">
        <v>1753.14</v>
      </c>
      <c r="J2531" s="11">
        <f>VLOOKUP(LEFT(B2531,5),[1]Percents!$C:$M,6,FALSE)</f>
        <v>9.0999999999999998E-2</v>
      </c>
      <c r="K2531" s="13">
        <f t="shared" si="80"/>
        <v>159.53574</v>
      </c>
      <c r="L2531" s="15" t="str">
        <f t="shared" si="79"/>
        <v>GI</v>
      </c>
    </row>
    <row r="2532" spans="1:12" s="40" customFormat="1" ht="14.25" customHeight="1" x14ac:dyDescent="0.25">
      <c r="A2532" s="38" t="s">
        <v>213</v>
      </c>
      <c r="B2532" s="38" t="s">
        <v>67</v>
      </c>
      <c r="C2532" s="38" t="s">
        <v>8948</v>
      </c>
      <c r="D2532" s="38" t="s">
        <v>8949</v>
      </c>
      <c r="E2532" s="38" t="s">
        <v>1281</v>
      </c>
      <c r="F2532" s="38" t="s">
        <v>8950</v>
      </c>
      <c r="G2532" s="38" t="s">
        <v>5106</v>
      </c>
      <c r="H2532" s="38" t="s">
        <v>2665</v>
      </c>
      <c r="I2532" s="41">
        <v>-0.01</v>
      </c>
      <c r="J2532" s="11">
        <f>VLOOKUP(LEFT(B2532,5),[1]Percents!$C:$M,6,FALSE)</f>
        <v>0.29404999999999998</v>
      </c>
      <c r="K2532" s="13">
        <f t="shared" si="80"/>
        <v>-2.9405E-3</v>
      </c>
      <c r="L2532" s="15" t="str">
        <f t="shared" si="79"/>
        <v>GI</v>
      </c>
    </row>
    <row r="2533" spans="1:12" s="40" customFormat="1" ht="14.25" customHeight="1" x14ac:dyDescent="0.25">
      <c r="A2533" s="38" t="s">
        <v>243</v>
      </c>
      <c r="B2533" s="38" t="s">
        <v>2543</v>
      </c>
      <c r="C2533" s="38" t="s">
        <v>5664</v>
      </c>
      <c r="D2533" s="38" t="s">
        <v>5665</v>
      </c>
      <c r="E2533" s="38" t="s">
        <v>33</v>
      </c>
      <c r="F2533" s="38" t="s">
        <v>5666</v>
      </c>
      <c r="G2533" s="38" t="s">
        <v>5495</v>
      </c>
      <c r="H2533" s="38" t="s">
        <v>2665</v>
      </c>
      <c r="I2533" s="39">
        <v>10907.35</v>
      </c>
      <c r="J2533" s="11">
        <f>VLOOKUP(LEFT(B2533,5),[1]Percents!$C:$M,6,FALSE)</f>
        <v>9.0999999999999998E-2</v>
      </c>
      <c r="K2533" s="13">
        <f t="shared" si="80"/>
        <v>992.56885</v>
      </c>
      <c r="L2533" s="15" t="str">
        <f t="shared" ref="L2533:L2596" si="81">LEFT(F2533,2)</f>
        <v>GI</v>
      </c>
    </row>
    <row r="2534" spans="1:12" s="40" customFormat="1" ht="14.25" customHeight="1" x14ac:dyDescent="0.25">
      <c r="A2534" s="38" t="s">
        <v>213</v>
      </c>
      <c r="B2534" s="38" t="s">
        <v>98</v>
      </c>
      <c r="C2534" s="38" t="s">
        <v>5990</v>
      </c>
      <c r="D2534" s="38" t="s">
        <v>5991</v>
      </c>
      <c r="E2534" s="38" t="s">
        <v>99</v>
      </c>
      <c r="F2534" s="38" t="s">
        <v>5992</v>
      </c>
      <c r="G2534" s="38" t="s">
        <v>5993</v>
      </c>
      <c r="H2534" s="38" t="s">
        <v>2665</v>
      </c>
      <c r="I2534" s="39">
        <v>2312.44</v>
      </c>
      <c r="J2534" s="11">
        <f>VLOOKUP(LEFT(B2534,5),[1]Percents!$C:$M,6,FALSE)</f>
        <v>0.29404999999999998</v>
      </c>
      <c r="K2534" s="13">
        <f t="shared" si="80"/>
        <v>679.972982</v>
      </c>
      <c r="L2534" s="15" t="str">
        <f t="shared" si="81"/>
        <v>GI</v>
      </c>
    </row>
    <row r="2535" spans="1:12" s="40" customFormat="1" ht="14.25" customHeight="1" x14ac:dyDescent="0.25">
      <c r="A2535" s="38" t="s">
        <v>213</v>
      </c>
      <c r="B2535" s="38" t="s">
        <v>67</v>
      </c>
      <c r="C2535" s="38" t="s">
        <v>10137</v>
      </c>
      <c r="D2535" s="38" t="s">
        <v>10138</v>
      </c>
      <c r="E2535" s="38" t="s">
        <v>10139</v>
      </c>
      <c r="F2535" s="38" t="s">
        <v>10140</v>
      </c>
      <c r="G2535" s="38" t="s">
        <v>6221</v>
      </c>
      <c r="H2535" s="38" t="s">
        <v>2665</v>
      </c>
      <c r="I2535" s="39">
        <v>8700</v>
      </c>
      <c r="J2535" s="11">
        <f>VLOOKUP(LEFT(B2535,5),[1]Percents!$C:$M,6,FALSE)</f>
        <v>0.29404999999999998</v>
      </c>
      <c r="K2535" s="13">
        <f t="shared" si="80"/>
        <v>2558.2349999999997</v>
      </c>
      <c r="L2535" s="15" t="str">
        <f t="shared" si="81"/>
        <v>GI</v>
      </c>
    </row>
    <row r="2536" spans="1:12" s="40" customFormat="1" ht="14.25" customHeight="1" x14ac:dyDescent="0.25">
      <c r="A2536" s="38" t="s">
        <v>213</v>
      </c>
      <c r="B2536" s="38" t="s">
        <v>162</v>
      </c>
      <c r="C2536" s="38" t="s">
        <v>5994</v>
      </c>
      <c r="D2536" s="38" t="s">
        <v>5995</v>
      </c>
      <c r="E2536" s="38" t="s">
        <v>6701</v>
      </c>
      <c r="F2536" s="38" t="s">
        <v>5996</v>
      </c>
      <c r="G2536" s="38" t="s">
        <v>5997</v>
      </c>
      <c r="H2536" s="38" t="s">
        <v>2665</v>
      </c>
      <c r="I2536" s="41">
        <v>-766.84</v>
      </c>
      <c r="J2536" s="11">
        <f>VLOOKUP(LEFT(B2536,5),[1]Percents!$C:$M,6,FALSE)</f>
        <v>0.25</v>
      </c>
      <c r="K2536" s="13">
        <f t="shared" si="80"/>
        <v>-191.71</v>
      </c>
      <c r="L2536" s="15" t="str">
        <f t="shared" si="81"/>
        <v>GI</v>
      </c>
    </row>
    <row r="2537" spans="1:12" s="40" customFormat="1" ht="14.25" customHeight="1" x14ac:dyDescent="0.25">
      <c r="A2537" s="38" t="s">
        <v>213</v>
      </c>
      <c r="B2537" s="38" t="s">
        <v>258</v>
      </c>
      <c r="C2537" s="38" t="s">
        <v>5998</v>
      </c>
      <c r="D2537" s="38" t="s">
        <v>5999</v>
      </c>
      <c r="E2537" s="38" t="s">
        <v>6841</v>
      </c>
      <c r="F2537" s="38" t="s">
        <v>6000</v>
      </c>
      <c r="G2537" s="38" t="s">
        <v>5663</v>
      </c>
      <c r="H2537" s="38" t="s">
        <v>2665</v>
      </c>
      <c r="I2537" s="39">
        <v>3370.26</v>
      </c>
      <c r="J2537" s="11">
        <f>VLOOKUP(LEFT(B2537,5),[1]Percents!$C:$M,6,FALSE)</f>
        <v>0.25</v>
      </c>
      <c r="K2537" s="13">
        <f t="shared" si="80"/>
        <v>842.56500000000005</v>
      </c>
      <c r="L2537" s="15" t="str">
        <f t="shared" si="81"/>
        <v>GI</v>
      </c>
    </row>
    <row r="2538" spans="1:12" s="40" customFormat="1" ht="14.25" customHeight="1" x14ac:dyDescent="0.25">
      <c r="A2538" s="38" t="s">
        <v>213</v>
      </c>
      <c r="B2538" s="38" t="s">
        <v>656</v>
      </c>
      <c r="C2538" s="38" t="s">
        <v>6001</v>
      </c>
      <c r="D2538" s="38" t="s">
        <v>6002</v>
      </c>
      <c r="E2538" s="38" t="s">
        <v>150</v>
      </c>
      <c r="F2538" s="38" t="s">
        <v>6003</v>
      </c>
      <c r="G2538" s="38" t="s">
        <v>6004</v>
      </c>
      <c r="H2538" s="38" t="s">
        <v>2665</v>
      </c>
      <c r="I2538" s="39">
        <v>25905.35</v>
      </c>
      <c r="J2538" s="11">
        <f>VLOOKUP(LEFT(B2538,5),[1]Percents!$C:$M,6,FALSE)</f>
        <v>0.12479999999999999</v>
      </c>
      <c r="K2538" s="13">
        <f t="shared" si="80"/>
        <v>3232.9876799999997</v>
      </c>
      <c r="L2538" s="15" t="str">
        <f t="shared" si="81"/>
        <v>GI</v>
      </c>
    </row>
    <row r="2539" spans="1:12" s="40" customFormat="1" ht="14.25" customHeight="1" x14ac:dyDescent="0.25">
      <c r="A2539" s="38" t="s">
        <v>213</v>
      </c>
      <c r="B2539" s="38" t="s">
        <v>656</v>
      </c>
      <c r="C2539" s="38" t="s">
        <v>7502</v>
      </c>
      <c r="D2539" s="38" t="s">
        <v>7503</v>
      </c>
      <c r="E2539" s="38" t="s">
        <v>150</v>
      </c>
      <c r="F2539" s="38" t="s">
        <v>6003</v>
      </c>
      <c r="G2539" s="38" t="s">
        <v>6004</v>
      </c>
      <c r="H2539" s="38" t="s">
        <v>2665</v>
      </c>
      <c r="I2539" s="39">
        <v>120240.25</v>
      </c>
      <c r="J2539" s="11">
        <f>VLOOKUP(LEFT(B2539,5),[1]Percents!$C:$M,6,FALSE)</f>
        <v>0.12479999999999999</v>
      </c>
      <c r="K2539" s="13">
        <f t="shared" si="80"/>
        <v>15005.983199999999</v>
      </c>
      <c r="L2539" s="15" t="str">
        <f t="shared" si="81"/>
        <v>GI</v>
      </c>
    </row>
    <row r="2540" spans="1:12" s="40" customFormat="1" ht="14.25" customHeight="1" x14ac:dyDescent="0.25">
      <c r="A2540" s="38" t="s">
        <v>213</v>
      </c>
      <c r="B2540" s="38" t="s">
        <v>656</v>
      </c>
      <c r="C2540" s="38" t="s">
        <v>8273</v>
      </c>
      <c r="D2540" s="38" t="s">
        <v>8274</v>
      </c>
      <c r="E2540" s="38" t="s">
        <v>9</v>
      </c>
      <c r="F2540" s="38" t="s">
        <v>6003</v>
      </c>
      <c r="G2540" s="38" t="s">
        <v>6004</v>
      </c>
      <c r="H2540" s="38" t="s">
        <v>2665</v>
      </c>
      <c r="I2540" s="39">
        <v>133261.45000000001</v>
      </c>
      <c r="J2540" s="11">
        <f>VLOOKUP(LEFT(B2540,5),[1]Percents!$C:$M,6,FALSE)</f>
        <v>0.12479999999999999</v>
      </c>
      <c r="K2540" s="13">
        <f t="shared" si="80"/>
        <v>16631.02896</v>
      </c>
      <c r="L2540" s="15" t="str">
        <f t="shared" si="81"/>
        <v>GI</v>
      </c>
    </row>
    <row r="2541" spans="1:12" s="40" customFormat="1" ht="14.25" customHeight="1" x14ac:dyDescent="0.25">
      <c r="A2541" s="38" t="s">
        <v>213</v>
      </c>
      <c r="B2541" s="38" t="s">
        <v>656</v>
      </c>
      <c r="C2541" s="38" t="s">
        <v>11853</v>
      </c>
      <c r="D2541" s="38" t="s">
        <v>11854</v>
      </c>
      <c r="E2541" s="38" t="s">
        <v>150</v>
      </c>
      <c r="F2541" s="38" t="s">
        <v>6003</v>
      </c>
      <c r="G2541" s="38" t="s">
        <v>6004</v>
      </c>
      <c r="H2541" s="38" t="s">
        <v>2665</v>
      </c>
      <c r="I2541" s="39">
        <v>8688.06</v>
      </c>
      <c r="J2541" s="11">
        <f>VLOOKUP(LEFT(B2541,5),[1]Percents!$C:$M,6,FALSE)</f>
        <v>0.12479999999999999</v>
      </c>
      <c r="K2541" s="13">
        <f t="shared" si="80"/>
        <v>1084.2698879999998</v>
      </c>
      <c r="L2541" s="15" t="str">
        <f t="shared" si="81"/>
        <v>GI</v>
      </c>
    </row>
    <row r="2542" spans="1:12" s="40" customFormat="1" ht="14.25" customHeight="1" x14ac:dyDescent="0.25">
      <c r="A2542" s="38" t="s">
        <v>213</v>
      </c>
      <c r="B2542" s="38" t="s">
        <v>258</v>
      </c>
      <c r="C2542" s="38" t="s">
        <v>6005</v>
      </c>
      <c r="D2542" s="38" t="s">
        <v>6006</v>
      </c>
      <c r="E2542" s="38" t="s">
        <v>395</v>
      </c>
      <c r="F2542" s="38" t="s">
        <v>6007</v>
      </c>
      <c r="G2542" s="38" t="s">
        <v>5106</v>
      </c>
      <c r="H2542" s="38" t="s">
        <v>2665</v>
      </c>
      <c r="I2542" s="39">
        <v>68709.259999999995</v>
      </c>
      <c r="J2542" s="11">
        <f>VLOOKUP(LEFT(B2542,5),[1]Percents!$C:$M,6,FALSE)</f>
        <v>0.25</v>
      </c>
      <c r="K2542" s="13">
        <f t="shared" si="80"/>
        <v>17177.314999999999</v>
      </c>
      <c r="L2542" s="15" t="str">
        <f t="shared" si="81"/>
        <v>GI</v>
      </c>
    </row>
    <row r="2543" spans="1:12" s="40" customFormat="1" ht="14.25" customHeight="1" x14ac:dyDescent="0.25">
      <c r="A2543" s="38" t="s">
        <v>213</v>
      </c>
      <c r="B2543" s="38" t="s">
        <v>67</v>
      </c>
      <c r="C2543" s="38" t="s">
        <v>7082</v>
      </c>
      <c r="D2543" s="38" t="s">
        <v>7083</v>
      </c>
      <c r="E2543" s="38" t="s">
        <v>10551</v>
      </c>
      <c r="F2543" s="38" t="s">
        <v>6194</v>
      </c>
      <c r="G2543" s="38" t="s">
        <v>6190</v>
      </c>
      <c r="H2543" s="38" t="s">
        <v>2665</v>
      </c>
      <c r="I2543" s="39">
        <v>1333.59</v>
      </c>
      <c r="J2543" s="11">
        <f>VLOOKUP(LEFT(B2543,5),[1]Percents!$C:$M,6,FALSE)</f>
        <v>0.29404999999999998</v>
      </c>
      <c r="K2543" s="13">
        <f t="shared" si="80"/>
        <v>392.14213949999993</v>
      </c>
      <c r="L2543" s="15" t="str">
        <f t="shared" si="81"/>
        <v>GI</v>
      </c>
    </row>
    <row r="2544" spans="1:12" s="40" customFormat="1" ht="14.25" customHeight="1" x14ac:dyDescent="0.25">
      <c r="A2544" s="38" t="s">
        <v>213</v>
      </c>
      <c r="B2544" s="38" t="s">
        <v>134</v>
      </c>
      <c r="C2544" s="38" t="s">
        <v>6842</v>
      </c>
      <c r="D2544" s="38" t="s">
        <v>6843</v>
      </c>
      <c r="E2544" s="38" t="s">
        <v>5058</v>
      </c>
      <c r="F2544" s="38" t="s">
        <v>6844</v>
      </c>
      <c r="G2544" s="38" t="s">
        <v>5295</v>
      </c>
      <c r="H2544" s="38" t="s">
        <v>2665</v>
      </c>
      <c r="I2544" s="39">
        <v>1315.66</v>
      </c>
      <c r="J2544" s="11">
        <f>VLOOKUP(LEFT(B2544,5),[1]Percents!$C:$M,6,FALSE)</f>
        <v>0.29404999999999998</v>
      </c>
      <c r="K2544" s="13">
        <f t="shared" si="80"/>
        <v>386.869823</v>
      </c>
      <c r="L2544" s="15" t="str">
        <f t="shared" si="81"/>
        <v>GI</v>
      </c>
    </row>
    <row r="2545" spans="1:12" s="40" customFormat="1" ht="14.25" customHeight="1" x14ac:dyDescent="0.25">
      <c r="A2545" s="38" t="s">
        <v>141</v>
      </c>
      <c r="B2545" s="38" t="s">
        <v>172</v>
      </c>
      <c r="C2545" s="38" t="s">
        <v>6008</v>
      </c>
      <c r="D2545" s="38" t="s">
        <v>6009</v>
      </c>
      <c r="E2545" s="38" t="s">
        <v>192</v>
      </c>
      <c r="F2545" s="38" t="s">
        <v>6010</v>
      </c>
      <c r="G2545" s="38" t="s">
        <v>5420</v>
      </c>
      <c r="H2545" s="38" t="s">
        <v>2665</v>
      </c>
      <c r="I2545" s="39">
        <v>261.58999999999997</v>
      </c>
      <c r="J2545" s="11">
        <f>VLOOKUP(LEFT(B2545,5),[1]Percents!$C:$M,6,FALSE)</f>
        <v>0.1678</v>
      </c>
      <c r="K2545" s="13">
        <f t="shared" si="80"/>
        <v>43.894801999999999</v>
      </c>
      <c r="L2545" s="15" t="str">
        <f t="shared" si="81"/>
        <v>GI</v>
      </c>
    </row>
    <row r="2546" spans="1:12" s="40" customFormat="1" ht="14.25" customHeight="1" x14ac:dyDescent="0.25">
      <c r="A2546" s="38" t="s">
        <v>213</v>
      </c>
      <c r="B2546" s="38" t="s">
        <v>106</v>
      </c>
      <c r="C2546" s="38" t="s">
        <v>6845</v>
      </c>
      <c r="D2546" s="38" t="s">
        <v>6846</v>
      </c>
      <c r="E2546" s="38" t="s">
        <v>5592</v>
      </c>
      <c r="F2546" s="38" t="s">
        <v>6847</v>
      </c>
      <c r="G2546" s="38" t="s">
        <v>6848</v>
      </c>
      <c r="H2546" s="38" t="s">
        <v>2665</v>
      </c>
      <c r="I2546" s="41">
        <v>-1072.78</v>
      </c>
      <c r="J2546" s="11">
        <f>VLOOKUP(LEFT(B2546,5),[1]Percents!$C:$M,6,FALSE)</f>
        <v>0.29404999999999998</v>
      </c>
      <c r="K2546" s="13">
        <f t="shared" si="80"/>
        <v>-315.45095899999995</v>
      </c>
      <c r="L2546" s="15" t="str">
        <f t="shared" si="81"/>
        <v>GI</v>
      </c>
    </row>
    <row r="2547" spans="1:12" s="40" customFormat="1" ht="14.25" customHeight="1" x14ac:dyDescent="0.25">
      <c r="A2547" s="38" t="s">
        <v>213</v>
      </c>
      <c r="B2547" s="38" t="s">
        <v>162</v>
      </c>
      <c r="C2547" s="38" t="s">
        <v>8951</v>
      </c>
      <c r="D2547" s="38" t="s">
        <v>8952</v>
      </c>
      <c r="E2547" s="38" t="s">
        <v>5959</v>
      </c>
      <c r="F2547" s="38" t="s">
        <v>8953</v>
      </c>
      <c r="G2547" s="38" t="s">
        <v>8954</v>
      </c>
      <c r="H2547" s="38" t="s">
        <v>2665</v>
      </c>
      <c r="I2547" s="39">
        <v>1978.36</v>
      </c>
      <c r="J2547" s="11">
        <f>VLOOKUP(LEFT(B2547,5),[1]Percents!$C:$M,6,FALSE)</f>
        <v>0.25</v>
      </c>
      <c r="K2547" s="13">
        <f t="shared" si="80"/>
        <v>494.59</v>
      </c>
      <c r="L2547" s="15" t="str">
        <f t="shared" si="81"/>
        <v>GI</v>
      </c>
    </row>
    <row r="2548" spans="1:12" s="40" customFormat="1" ht="14.25" customHeight="1" x14ac:dyDescent="0.25">
      <c r="A2548" s="38" t="s">
        <v>213</v>
      </c>
      <c r="B2548" s="38" t="s">
        <v>154</v>
      </c>
      <c r="C2548" s="38" t="s">
        <v>6417</v>
      </c>
      <c r="D2548" s="38" t="s">
        <v>6418</v>
      </c>
      <c r="E2548" s="38" t="s">
        <v>905</v>
      </c>
      <c r="F2548" s="38" t="s">
        <v>6419</v>
      </c>
      <c r="G2548" s="38" t="s">
        <v>5890</v>
      </c>
      <c r="H2548" s="38" t="s">
        <v>2665</v>
      </c>
      <c r="I2548" s="39">
        <v>14962.86</v>
      </c>
      <c r="J2548" s="11">
        <f>VLOOKUP(LEFT(B2548,5),[1]Percents!$C:$M,6,FALSE)</f>
        <v>0.29404999999999998</v>
      </c>
      <c r="K2548" s="13">
        <f t="shared" si="80"/>
        <v>4399.8289829999994</v>
      </c>
      <c r="L2548" s="15" t="str">
        <f t="shared" si="81"/>
        <v>GI</v>
      </c>
    </row>
    <row r="2549" spans="1:12" s="40" customFormat="1" ht="14.25" customHeight="1" x14ac:dyDescent="0.25">
      <c r="A2549" s="38" t="s">
        <v>213</v>
      </c>
      <c r="B2549" s="38" t="s">
        <v>270</v>
      </c>
      <c r="C2549" s="38" t="s">
        <v>6195</v>
      </c>
      <c r="D2549" s="38" t="s">
        <v>6196</v>
      </c>
      <c r="E2549" s="38" t="s">
        <v>1241</v>
      </c>
      <c r="F2549" s="38" t="s">
        <v>6197</v>
      </c>
      <c r="G2549" s="38" t="s">
        <v>5890</v>
      </c>
      <c r="H2549" s="38" t="s">
        <v>2665</v>
      </c>
      <c r="I2549" s="39">
        <v>33940.6</v>
      </c>
      <c r="J2549" s="11">
        <f>VLOOKUP(LEFT(B2549,5),[1]Percents!$C:$M,6,FALSE)</f>
        <v>8.6050000000000001E-2</v>
      </c>
      <c r="K2549" s="13">
        <f t="shared" si="80"/>
        <v>2920.5886299999997</v>
      </c>
      <c r="L2549" s="15" t="str">
        <f t="shared" si="81"/>
        <v>GI</v>
      </c>
    </row>
    <row r="2550" spans="1:12" s="40" customFormat="1" ht="14.25" customHeight="1" x14ac:dyDescent="0.25">
      <c r="A2550" s="38" t="s">
        <v>213</v>
      </c>
      <c r="B2550" s="38" t="s">
        <v>145</v>
      </c>
      <c r="C2550" s="38" t="s">
        <v>6198</v>
      </c>
      <c r="D2550" s="38" t="s">
        <v>6199</v>
      </c>
      <c r="E2550" s="38" t="s">
        <v>220</v>
      </c>
      <c r="F2550" s="38" t="s">
        <v>6200</v>
      </c>
      <c r="G2550" s="38" t="s">
        <v>6201</v>
      </c>
      <c r="H2550" s="38" t="s">
        <v>2665</v>
      </c>
      <c r="I2550" s="39">
        <v>6569</v>
      </c>
      <c r="J2550" s="11">
        <f>VLOOKUP(LEFT(B2550,5),[1]Percents!$C:$M,6,FALSE)</f>
        <v>0.29404999999999998</v>
      </c>
      <c r="K2550" s="13">
        <f t="shared" si="80"/>
        <v>1931.6144499999998</v>
      </c>
      <c r="L2550" s="15" t="str">
        <f t="shared" si="81"/>
        <v>GI</v>
      </c>
    </row>
    <row r="2551" spans="1:12" s="40" customFormat="1" ht="14.25" customHeight="1" x14ac:dyDescent="0.25">
      <c r="A2551" s="38" t="s">
        <v>243</v>
      </c>
      <c r="B2551" s="38" t="s">
        <v>290</v>
      </c>
      <c r="C2551" s="38" t="s">
        <v>6611</v>
      </c>
      <c r="D2551" s="38" t="s">
        <v>6612</v>
      </c>
      <c r="E2551" s="38" t="s">
        <v>44</v>
      </c>
      <c r="F2551" s="38" t="s">
        <v>6613</v>
      </c>
      <c r="G2551" s="38" t="s">
        <v>5782</v>
      </c>
      <c r="H2551" s="38" t="s">
        <v>2665</v>
      </c>
      <c r="I2551" s="39">
        <v>54647.24</v>
      </c>
      <c r="J2551" s="11">
        <f>VLOOKUP(LEFT(B2551,5),[1]Percents!$C:$M,6,FALSE)</f>
        <v>9.0999999999999998E-2</v>
      </c>
      <c r="K2551" s="13">
        <f t="shared" si="80"/>
        <v>4972.8988399999998</v>
      </c>
      <c r="L2551" s="15" t="str">
        <f t="shared" si="81"/>
        <v>GI</v>
      </c>
    </row>
    <row r="2552" spans="1:12" s="40" customFormat="1" ht="14.25" customHeight="1" x14ac:dyDescent="0.25">
      <c r="A2552" s="38" t="s">
        <v>213</v>
      </c>
      <c r="B2552" s="38" t="s">
        <v>145</v>
      </c>
      <c r="C2552" s="38" t="s">
        <v>6420</v>
      </c>
      <c r="D2552" s="38" t="s">
        <v>6421</v>
      </c>
      <c r="E2552" s="38" t="s">
        <v>5984</v>
      </c>
      <c r="F2552" s="38" t="s">
        <v>6422</v>
      </c>
      <c r="G2552" s="38" t="s">
        <v>6423</v>
      </c>
      <c r="H2552" s="38" t="s">
        <v>2665</v>
      </c>
      <c r="I2552" s="39">
        <v>890.25</v>
      </c>
      <c r="J2552" s="11">
        <f>VLOOKUP(LEFT(B2552,5),[1]Percents!$C:$M,6,FALSE)</f>
        <v>0.29404999999999998</v>
      </c>
      <c r="K2552" s="13">
        <f t="shared" si="80"/>
        <v>261.77801249999999</v>
      </c>
      <c r="L2552" s="15" t="str">
        <f t="shared" si="81"/>
        <v>GI</v>
      </c>
    </row>
    <row r="2553" spans="1:12" s="40" customFormat="1" ht="14.25" customHeight="1" x14ac:dyDescent="0.25">
      <c r="A2553" s="38" t="s">
        <v>213</v>
      </c>
      <c r="B2553" s="38" t="s">
        <v>225</v>
      </c>
      <c r="C2553" s="38" t="s">
        <v>6424</v>
      </c>
      <c r="D2553" s="38" t="s">
        <v>6425</v>
      </c>
      <c r="E2553" s="38" t="s">
        <v>6700</v>
      </c>
      <c r="F2553" s="38" t="s">
        <v>6426</v>
      </c>
      <c r="G2553" s="38" t="s">
        <v>6427</v>
      </c>
      <c r="H2553" s="38" t="s">
        <v>2665</v>
      </c>
      <c r="I2553" s="39">
        <v>40850.769999999997</v>
      </c>
      <c r="J2553" s="11">
        <f>VLOOKUP(LEFT(B2553,5),[1]Percents!$C:$M,6,FALSE)</f>
        <v>0.29404999999999998</v>
      </c>
      <c r="K2553" s="13">
        <f t="shared" si="80"/>
        <v>12012.168918499998</v>
      </c>
      <c r="L2553" s="15" t="str">
        <f t="shared" si="81"/>
        <v>GI</v>
      </c>
    </row>
    <row r="2554" spans="1:12" s="40" customFormat="1" ht="14.25" customHeight="1" x14ac:dyDescent="0.25">
      <c r="A2554" s="38" t="s">
        <v>213</v>
      </c>
      <c r="B2554" s="38" t="s">
        <v>258</v>
      </c>
      <c r="C2554" s="38" t="s">
        <v>6203</v>
      </c>
      <c r="D2554" s="38" t="s">
        <v>6204</v>
      </c>
      <c r="E2554" s="38" t="s">
        <v>5554</v>
      </c>
      <c r="F2554" s="38" t="s">
        <v>6205</v>
      </c>
      <c r="G2554" s="38" t="s">
        <v>5932</v>
      </c>
      <c r="H2554" s="38" t="s">
        <v>2665</v>
      </c>
      <c r="I2554" s="39">
        <v>25398.74</v>
      </c>
      <c r="J2554" s="11">
        <f>VLOOKUP(LEFT(B2554,5),[1]Percents!$C:$M,6,FALSE)</f>
        <v>0.25</v>
      </c>
      <c r="K2554" s="13">
        <f t="shared" si="80"/>
        <v>6349.6850000000004</v>
      </c>
      <c r="L2554" s="15" t="str">
        <f t="shared" si="81"/>
        <v>GI</v>
      </c>
    </row>
    <row r="2555" spans="1:12" s="40" customFormat="1" ht="14.25" customHeight="1" x14ac:dyDescent="0.25">
      <c r="A2555" s="38" t="s">
        <v>213</v>
      </c>
      <c r="B2555" s="38" t="s">
        <v>6206</v>
      </c>
      <c r="C2555" s="38" t="s">
        <v>6207</v>
      </c>
      <c r="D2555" s="38" t="s">
        <v>6208</v>
      </c>
      <c r="E2555" s="38" t="s">
        <v>6209</v>
      </c>
      <c r="F2555" s="38" t="s">
        <v>6210</v>
      </c>
      <c r="G2555" s="38" t="s">
        <v>6125</v>
      </c>
      <c r="H2555" s="38" t="s">
        <v>2665</v>
      </c>
      <c r="I2555" s="39">
        <v>662.63</v>
      </c>
      <c r="J2555" s="11">
        <f>VLOOKUP(LEFT(B2555,5),[1]Percents!$C:$M,6,FALSE)</f>
        <v>0.29404999999999998</v>
      </c>
      <c r="K2555" s="13">
        <f t="shared" si="80"/>
        <v>194.8463515</v>
      </c>
      <c r="L2555" s="15" t="str">
        <f t="shared" si="81"/>
        <v>GI</v>
      </c>
    </row>
    <row r="2556" spans="1:12" s="40" customFormat="1" ht="14.25" customHeight="1" x14ac:dyDescent="0.25">
      <c r="A2556" s="38" t="s">
        <v>213</v>
      </c>
      <c r="B2556" s="38" t="s">
        <v>258</v>
      </c>
      <c r="C2556" s="38" t="s">
        <v>6211</v>
      </c>
      <c r="D2556" s="38" t="s">
        <v>6212</v>
      </c>
      <c r="E2556" s="38" t="s">
        <v>3699</v>
      </c>
      <c r="F2556" s="38" t="s">
        <v>6213</v>
      </c>
      <c r="G2556" s="38" t="s">
        <v>6214</v>
      </c>
      <c r="H2556" s="38" t="s">
        <v>2665</v>
      </c>
      <c r="I2556" s="39">
        <v>34097.56</v>
      </c>
      <c r="J2556" s="11">
        <f>VLOOKUP(LEFT(B2556,5),[1]Percents!$C:$M,6,FALSE)</f>
        <v>0.25</v>
      </c>
      <c r="K2556" s="13">
        <f t="shared" si="80"/>
        <v>8524.39</v>
      </c>
      <c r="L2556" s="15" t="str">
        <f t="shared" si="81"/>
        <v>GI</v>
      </c>
    </row>
    <row r="2557" spans="1:12" s="40" customFormat="1" ht="14.25" customHeight="1" x14ac:dyDescent="0.25">
      <c r="A2557" s="38" t="s">
        <v>213</v>
      </c>
      <c r="B2557" s="38" t="s">
        <v>106</v>
      </c>
      <c r="C2557" s="38" t="s">
        <v>12591</v>
      </c>
      <c r="D2557" s="38" t="s">
        <v>12592</v>
      </c>
      <c r="E2557" s="38" t="s">
        <v>5592</v>
      </c>
      <c r="F2557" s="38" t="s">
        <v>12593</v>
      </c>
      <c r="G2557" s="38" t="s">
        <v>6428</v>
      </c>
      <c r="H2557" s="38" t="s">
        <v>2665</v>
      </c>
      <c r="I2557" s="39">
        <v>791.94</v>
      </c>
      <c r="J2557" s="11">
        <f>VLOOKUP(LEFT(B2557,5),[1]Percents!$C:$M,6,FALSE)</f>
        <v>0.29404999999999998</v>
      </c>
      <c r="K2557" s="13">
        <f t="shared" si="80"/>
        <v>232.869957</v>
      </c>
      <c r="L2557" s="15" t="str">
        <f t="shared" si="81"/>
        <v>GI</v>
      </c>
    </row>
    <row r="2558" spans="1:12" s="40" customFormat="1" ht="14.25" customHeight="1" x14ac:dyDescent="0.25">
      <c r="A2558" s="38" t="s">
        <v>213</v>
      </c>
      <c r="B2558" s="38" t="s">
        <v>145</v>
      </c>
      <c r="C2558" s="38" t="s">
        <v>6614</v>
      </c>
      <c r="D2558" s="38" t="s">
        <v>6615</v>
      </c>
      <c r="E2558" s="38" t="s">
        <v>3057</v>
      </c>
      <c r="F2558" s="38" t="s">
        <v>6616</v>
      </c>
      <c r="G2558" s="38" t="s">
        <v>6617</v>
      </c>
      <c r="H2558" s="38" t="s">
        <v>2665</v>
      </c>
      <c r="I2558" s="39">
        <v>499</v>
      </c>
      <c r="J2558" s="11">
        <f>VLOOKUP(LEFT(B2558,5),[1]Percents!$C:$M,6,FALSE)</f>
        <v>0.29404999999999998</v>
      </c>
      <c r="K2558" s="13">
        <f t="shared" si="80"/>
        <v>146.73094999999998</v>
      </c>
      <c r="L2558" s="15" t="str">
        <f t="shared" si="81"/>
        <v>GI</v>
      </c>
    </row>
    <row r="2559" spans="1:12" s="40" customFormat="1" ht="14.25" customHeight="1" x14ac:dyDescent="0.25">
      <c r="A2559" s="38" t="s">
        <v>213</v>
      </c>
      <c r="B2559" s="38" t="s">
        <v>145</v>
      </c>
      <c r="C2559" s="38" t="s">
        <v>11855</v>
      </c>
      <c r="D2559" s="38" t="s">
        <v>11856</v>
      </c>
      <c r="E2559" s="38" t="s">
        <v>3057</v>
      </c>
      <c r="F2559" s="38" t="s">
        <v>11857</v>
      </c>
      <c r="G2559" s="38" t="s">
        <v>6617</v>
      </c>
      <c r="H2559" s="38" t="s">
        <v>2665</v>
      </c>
      <c r="I2559" s="39">
        <v>2.4300000000000002</v>
      </c>
      <c r="J2559" s="11">
        <f>VLOOKUP(LEFT(B2559,5),[1]Percents!$C:$M,6,FALSE)</f>
        <v>0.29404999999999998</v>
      </c>
      <c r="K2559" s="13">
        <f t="shared" si="80"/>
        <v>0.71454149999999994</v>
      </c>
      <c r="L2559" s="15" t="str">
        <f t="shared" si="81"/>
        <v>GI</v>
      </c>
    </row>
    <row r="2560" spans="1:12" s="40" customFormat="1" ht="14.25" customHeight="1" x14ac:dyDescent="0.25">
      <c r="A2560" s="38" t="s">
        <v>213</v>
      </c>
      <c r="B2560" s="38" t="s">
        <v>145</v>
      </c>
      <c r="C2560" s="38" t="s">
        <v>8955</v>
      </c>
      <c r="D2560" s="38" t="s">
        <v>8956</v>
      </c>
      <c r="E2560" s="38" t="s">
        <v>3057</v>
      </c>
      <c r="F2560" s="38" t="s">
        <v>8957</v>
      </c>
      <c r="G2560" s="38" t="s">
        <v>6617</v>
      </c>
      <c r="H2560" s="38" t="s">
        <v>2665</v>
      </c>
      <c r="I2560" s="39">
        <v>25.38</v>
      </c>
      <c r="J2560" s="11">
        <f>VLOOKUP(LEFT(B2560,5),[1]Percents!$C:$M,6,FALSE)</f>
        <v>0.29404999999999998</v>
      </c>
      <c r="K2560" s="13">
        <f t="shared" si="80"/>
        <v>7.4629889999999994</v>
      </c>
      <c r="L2560" s="15" t="str">
        <f t="shared" si="81"/>
        <v>GI</v>
      </c>
    </row>
    <row r="2561" spans="1:12" s="40" customFormat="1" ht="14.25" customHeight="1" x14ac:dyDescent="0.25">
      <c r="A2561" s="38" t="s">
        <v>213</v>
      </c>
      <c r="B2561" s="38" t="s">
        <v>4323</v>
      </c>
      <c r="C2561" s="38" t="s">
        <v>6618</v>
      </c>
      <c r="D2561" s="38" t="s">
        <v>6619</v>
      </c>
      <c r="E2561" s="38" t="s">
        <v>6620</v>
      </c>
      <c r="F2561" s="38" t="s">
        <v>6621</v>
      </c>
      <c r="G2561" s="38" t="s">
        <v>6502</v>
      </c>
      <c r="H2561" s="38" t="s">
        <v>2665</v>
      </c>
      <c r="I2561" s="39">
        <v>7628.66</v>
      </c>
      <c r="J2561" s="11">
        <f>VLOOKUP(LEFT(B2561,5),[1]Percents!$C:$M,6,FALSE)</f>
        <v>0.29404999999999998</v>
      </c>
      <c r="K2561" s="13">
        <f t="shared" si="80"/>
        <v>2243.2074729999999</v>
      </c>
      <c r="L2561" s="15" t="str">
        <f t="shared" si="81"/>
        <v>GI</v>
      </c>
    </row>
    <row r="2562" spans="1:12" s="40" customFormat="1" ht="14.25" customHeight="1" x14ac:dyDescent="0.25">
      <c r="A2562" s="38" t="s">
        <v>213</v>
      </c>
      <c r="B2562" s="38" t="s">
        <v>145</v>
      </c>
      <c r="C2562" s="38" t="s">
        <v>7084</v>
      </c>
      <c r="D2562" s="38" t="s">
        <v>7085</v>
      </c>
      <c r="E2562" s="38" t="s">
        <v>3057</v>
      </c>
      <c r="F2562" s="38" t="s">
        <v>7086</v>
      </c>
      <c r="G2562" s="38" t="s">
        <v>6617</v>
      </c>
      <c r="H2562" s="38" t="s">
        <v>2665</v>
      </c>
      <c r="I2562" s="39">
        <v>406.61</v>
      </c>
      <c r="J2562" s="11">
        <f>VLOOKUP(LEFT(B2562,5),[1]Percents!$C:$M,6,FALSE)</f>
        <v>0.29404999999999998</v>
      </c>
      <c r="K2562" s="13">
        <f t="shared" si="80"/>
        <v>119.5636705</v>
      </c>
      <c r="L2562" s="15" t="str">
        <f t="shared" si="81"/>
        <v>GI</v>
      </c>
    </row>
    <row r="2563" spans="1:12" s="40" customFormat="1" ht="14.25" customHeight="1" x14ac:dyDescent="0.25">
      <c r="A2563" s="38" t="s">
        <v>213</v>
      </c>
      <c r="B2563" s="38" t="s">
        <v>148</v>
      </c>
      <c r="C2563" s="38" t="s">
        <v>6429</v>
      </c>
      <c r="D2563" s="38" t="s">
        <v>6430</v>
      </c>
      <c r="E2563" s="38" t="s">
        <v>1126</v>
      </c>
      <c r="F2563" s="38" t="s">
        <v>6431</v>
      </c>
      <c r="G2563" s="38" t="s">
        <v>6428</v>
      </c>
      <c r="H2563" s="38" t="s">
        <v>2665</v>
      </c>
      <c r="I2563" s="39">
        <v>1305.1099999999999</v>
      </c>
      <c r="J2563" s="11">
        <f>VLOOKUP(LEFT(B2563,5),[1]Percents!$C:$M,6,FALSE)</f>
        <v>0.25</v>
      </c>
      <c r="K2563" s="13">
        <f t="shared" si="80"/>
        <v>326.27749999999997</v>
      </c>
      <c r="L2563" s="15" t="str">
        <f t="shared" si="81"/>
        <v>GI</v>
      </c>
    </row>
    <row r="2564" spans="1:12" s="40" customFormat="1" ht="14.25" customHeight="1" x14ac:dyDescent="0.25">
      <c r="A2564" s="38" t="s">
        <v>213</v>
      </c>
      <c r="B2564" s="38" t="s">
        <v>232</v>
      </c>
      <c r="C2564" s="38" t="s">
        <v>6849</v>
      </c>
      <c r="D2564" s="38" t="s">
        <v>6850</v>
      </c>
      <c r="E2564" s="38" t="s">
        <v>6851</v>
      </c>
      <c r="F2564" s="38" t="s">
        <v>6852</v>
      </c>
      <c r="G2564" s="38" t="s">
        <v>6853</v>
      </c>
      <c r="H2564" s="38" t="s">
        <v>2665</v>
      </c>
      <c r="I2564" s="39">
        <v>2019.17</v>
      </c>
      <c r="J2564" s="11">
        <f>VLOOKUP(LEFT(B2564,5),[1]Percents!$C:$M,6,FALSE)</f>
        <v>0.29404999999999998</v>
      </c>
      <c r="K2564" s="13">
        <f t="shared" si="80"/>
        <v>593.73693849999995</v>
      </c>
      <c r="L2564" s="15" t="str">
        <f t="shared" si="81"/>
        <v>GI</v>
      </c>
    </row>
    <row r="2565" spans="1:12" s="40" customFormat="1" ht="14.25" customHeight="1" x14ac:dyDescent="0.25">
      <c r="A2565" s="38" t="s">
        <v>213</v>
      </c>
      <c r="B2565" s="38" t="s">
        <v>261</v>
      </c>
      <c r="C2565" s="38" t="s">
        <v>10141</v>
      </c>
      <c r="D2565" s="38" t="s">
        <v>10142</v>
      </c>
      <c r="E2565" s="38" t="s">
        <v>3296</v>
      </c>
      <c r="F2565" s="38" t="s">
        <v>10143</v>
      </c>
      <c r="G2565" s="38" t="s">
        <v>5749</v>
      </c>
      <c r="H2565" s="38" t="s">
        <v>2665</v>
      </c>
      <c r="I2565" s="39">
        <v>1904.36</v>
      </c>
      <c r="J2565" s="11">
        <f>VLOOKUP(LEFT(B2565,5),[1]Percents!$C:$M,6,FALSE)</f>
        <v>0.25</v>
      </c>
      <c r="K2565" s="13">
        <f t="shared" si="80"/>
        <v>476.09</v>
      </c>
      <c r="L2565" s="15" t="str">
        <f t="shared" si="81"/>
        <v>GI</v>
      </c>
    </row>
    <row r="2566" spans="1:12" s="40" customFormat="1" ht="14.25" customHeight="1" x14ac:dyDescent="0.25">
      <c r="A2566" s="38" t="s">
        <v>243</v>
      </c>
      <c r="B2566" s="38" t="s">
        <v>50</v>
      </c>
      <c r="C2566" s="38" t="s">
        <v>8958</v>
      </c>
      <c r="D2566" s="38" t="s">
        <v>8959</v>
      </c>
      <c r="E2566" s="38" t="s">
        <v>386</v>
      </c>
      <c r="F2566" s="38" t="s">
        <v>8960</v>
      </c>
      <c r="G2566" s="38" t="s">
        <v>6087</v>
      </c>
      <c r="H2566" s="38" t="s">
        <v>2665</v>
      </c>
      <c r="I2566" s="41">
        <v>-0.01</v>
      </c>
      <c r="J2566" s="11">
        <f>VLOOKUP(LEFT(B2566,5),[1]Percents!$C:$M,6,FALSE)</f>
        <v>9.0999999999999998E-2</v>
      </c>
      <c r="K2566" s="13">
        <f t="shared" si="80"/>
        <v>-9.1E-4</v>
      </c>
      <c r="L2566" s="15" t="str">
        <f t="shared" si="81"/>
        <v>GI</v>
      </c>
    </row>
    <row r="2567" spans="1:12" s="40" customFormat="1" ht="14.25" customHeight="1" x14ac:dyDescent="0.25">
      <c r="A2567" s="38" t="s">
        <v>213</v>
      </c>
      <c r="B2567" s="38" t="s">
        <v>258</v>
      </c>
      <c r="C2567" s="38" t="s">
        <v>6622</v>
      </c>
      <c r="D2567" s="38" t="s">
        <v>6623</v>
      </c>
      <c r="E2567" s="38" t="s">
        <v>6624</v>
      </c>
      <c r="F2567" s="38" t="s">
        <v>6625</v>
      </c>
      <c r="G2567" s="38" t="s">
        <v>6626</v>
      </c>
      <c r="H2567" s="38" t="s">
        <v>2665</v>
      </c>
      <c r="I2567" s="39">
        <v>40267.46</v>
      </c>
      <c r="J2567" s="11">
        <f>VLOOKUP(LEFT(B2567,5),[1]Percents!$C:$M,6,FALSE)</f>
        <v>0.25</v>
      </c>
      <c r="K2567" s="13">
        <f t="shared" si="80"/>
        <v>10066.865</v>
      </c>
      <c r="L2567" s="15" t="str">
        <f t="shared" si="81"/>
        <v>GI</v>
      </c>
    </row>
    <row r="2568" spans="1:12" s="40" customFormat="1" ht="14.25" customHeight="1" x14ac:dyDescent="0.25">
      <c r="A2568" s="38" t="s">
        <v>213</v>
      </c>
      <c r="B2568" s="38" t="s">
        <v>3056</v>
      </c>
      <c r="C2568" s="38" t="s">
        <v>6627</v>
      </c>
      <c r="D2568" s="38" t="s">
        <v>6628</v>
      </c>
      <c r="E2568" s="38" t="s">
        <v>6373</v>
      </c>
      <c r="F2568" s="38" t="s">
        <v>6629</v>
      </c>
      <c r="G2568" s="38" t="s">
        <v>6578</v>
      </c>
      <c r="H2568" s="38" t="s">
        <v>2665</v>
      </c>
      <c r="I2568" s="39">
        <v>16842.61</v>
      </c>
      <c r="J2568" s="11">
        <f>VLOOKUP(LEFT(B2568,5),[1]Percents!$C:$M,6,FALSE)</f>
        <v>0.29404999999999998</v>
      </c>
      <c r="K2568" s="13">
        <f t="shared" si="80"/>
        <v>4952.5694704999996</v>
      </c>
      <c r="L2568" s="15" t="str">
        <f t="shared" si="81"/>
        <v>GI</v>
      </c>
    </row>
    <row r="2569" spans="1:12" s="40" customFormat="1" ht="14.25" customHeight="1" x14ac:dyDescent="0.25">
      <c r="A2569" s="38" t="s">
        <v>213</v>
      </c>
      <c r="B2569" s="38" t="s">
        <v>656</v>
      </c>
      <c r="C2569" s="38" t="s">
        <v>6630</v>
      </c>
      <c r="D2569" s="38" t="s">
        <v>6631</v>
      </c>
      <c r="E2569" s="38" t="s">
        <v>9</v>
      </c>
      <c r="F2569" s="38" t="s">
        <v>6632</v>
      </c>
      <c r="G2569" s="38" t="s">
        <v>6578</v>
      </c>
      <c r="H2569" s="38" t="s">
        <v>2665</v>
      </c>
      <c r="I2569" s="39">
        <v>7737.88</v>
      </c>
      <c r="J2569" s="11">
        <f>VLOOKUP(LEFT(B2569,5),[1]Percents!$C:$M,6,FALSE)</f>
        <v>0.12479999999999999</v>
      </c>
      <c r="K2569" s="13">
        <f t="shared" si="80"/>
        <v>965.68742399999996</v>
      </c>
      <c r="L2569" s="15" t="str">
        <f t="shared" si="81"/>
        <v>GI</v>
      </c>
    </row>
    <row r="2570" spans="1:12" s="40" customFormat="1" ht="14.25" customHeight="1" x14ac:dyDescent="0.25">
      <c r="A2570" s="38" t="s">
        <v>213</v>
      </c>
      <c r="B2570" s="38" t="s">
        <v>153</v>
      </c>
      <c r="C2570" s="38" t="s">
        <v>6432</v>
      </c>
      <c r="D2570" s="38" t="s">
        <v>6433</v>
      </c>
      <c r="E2570" s="38" t="s">
        <v>4605</v>
      </c>
      <c r="F2570" s="38" t="s">
        <v>6434</v>
      </c>
      <c r="G2570" s="38" t="s">
        <v>6435</v>
      </c>
      <c r="H2570" s="38" t="s">
        <v>2665</v>
      </c>
      <c r="I2570" s="39">
        <v>1482.93</v>
      </c>
      <c r="J2570" s="11">
        <f>VLOOKUP(LEFT(B2570,5),[1]Percents!$C:$M,6,FALSE)</f>
        <v>0.29404999999999998</v>
      </c>
      <c r="K2570" s="13">
        <f t="shared" si="80"/>
        <v>436.0555665</v>
      </c>
      <c r="L2570" s="15" t="str">
        <f t="shared" si="81"/>
        <v>GI</v>
      </c>
    </row>
    <row r="2571" spans="1:12" s="40" customFormat="1" ht="14.25" customHeight="1" x14ac:dyDescent="0.25">
      <c r="A2571" s="38" t="s">
        <v>213</v>
      </c>
      <c r="B2571" s="38" t="s">
        <v>3056</v>
      </c>
      <c r="C2571" s="38" t="s">
        <v>6633</v>
      </c>
      <c r="D2571" s="38" t="s">
        <v>6634</v>
      </c>
      <c r="E2571" s="38" t="s">
        <v>6373</v>
      </c>
      <c r="F2571" s="38" t="s">
        <v>6635</v>
      </c>
      <c r="G2571" s="38" t="s">
        <v>6578</v>
      </c>
      <c r="H2571" s="38" t="s">
        <v>2665</v>
      </c>
      <c r="I2571" s="39">
        <v>6986.37</v>
      </c>
      <c r="J2571" s="11">
        <f>VLOOKUP(LEFT(B2571,5),[1]Percents!$C:$M,6,FALSE)</f>
        <v>0.29404999999999998</v>
      </c>
      <c r="K2571" s="13">
        <f t="shared" si="80"/>
        <v>2054.3420984999998</v>
      </c>
      <c r="L2571" s="15" t="str">
        <f t="shared" si="81"/>
        <v>GI</v>
      </c>
    </row>
    <row r="2572" spans="1:12" s="40" customFormat="1" ht="14.25" customHeight="1" x14ac:dyDescent="0.25">
      <c r="A2572" s="38" t="s">
        <v>213</v>
      </c>
      <c r="B2572" s="38" t="s">
        <v>145</v>
      </c>
      <c r="C2572" s="38" t="s">
        <v>6436</v>
      </c>
      <c r="D2572" s="38" t="s">
        <v>6437</v>
      </c>
      <c r="E2572" s="38" t="s">
        <v>1568</v>
      </c>
      <c r="F2572" s="38" t="s">
        <v>6438</v>
      </c>
      <c r="G2572" s="38" t="s">
        <v>6439</v>
      </c>
      <c r="H2572" s="38" t="s">
        <v>2665</v>
      </c>
      <c r="I2572" s="39">
        <v>5109.5</v>
      </c>
      <c r="J2572" s="11">
        <f>VLOOKUP(LEFT(B2572,5),[1]Percents!$C:$M,6,FALSE)</f>
        <v>0.29404999999999998</v>
      </c>
      <c r="K2572" s="13">
        <f t="shared" si="80"/>
        <v>1502.4484749999999</v>
      </c>
      <c r="L2572" s="15" t="str">
        <f t="shared" si="81"/>
        <v>GI</v>
      </c>
    </row>
    <row r="2573" spans="1:12" s="40" customFormat="1" ht="14.25" customHeight="1" x14ac:dyDescent="0.25">
      <c r="A2573" s="38" t="s">
        <v>213</v>
      </c>
      <c r="B2573" s="38" t="s">
        <v>258</v>
      </c>
      <c r="C2573" s="38" t="s">
        <v>6636</v>
      </c>
      <c r="D2573" s="38" t="s">
        <v>6637</v>
      </c>
      <c r="E2573" s="38" t="s">
        <v>4176</v>
      </c>
      <c r="F2573" s="38" t="s">
        <v>6638</v>
      </c>
      <c r="G2573" s="38" t="s">
        <v>6639</v>
      </c>
      <c r="H2573" s="38" t="s">
        <v>2665</v>
      </c>
      <c r="I2573" s="39">
        <v>3570.67</v>
      </c>
      <c r="J2573" s="11">
        <f>VLOOKUP(LEFT(B2573,5),[1]Percents!$C:$M,6,FALSE)</f>
        <v>0.25</v>
      </c>
      <c r="K2573" s="13">
        <f t="shared" si="80"/>
        <v>892.66750000000002</v>
      </c>
      <c r="L2573" s="15" t="str">
        <f t="shared" si="81"/>
        <v>GI</v>
      </c>
    </row>
    <row r="2574" spans="1:12" s="40" customFormat="1" ht="14.25" customHeight="1" x14ac:dyDescent="0.25">
      <c r="A2574" s="38" t="s">
        <v>213</v>
      </c>
      <c r="B2574" s="38" t="s">
        <v>258</v>
      </c>
      <c r="C2574" s="38" t="s">
        <v>6440</v>
      </c>
      <c r="D2574" s="38" t="s">
        <v>6441</v>
      </c>
      <c r="E2574" s="38" t="s">
        <v>714</v>
      </c>
      <c r="F2574" s="38" t="s">
        <v>6442</v>
      </c>
      <c r="G2574" s="38" t="s">
        <v>6435</v>
      </c>
      <c r="H2574" s="38" t="s">
        <v>2665</v>
      </c>
      <c r="I2574" s="39">
        <v>16956.04</v>
      </c>
      <c r="J2574" s="11">
        <f>VLOOKUP(LEFT(B2574,5),[1]Percents!$C:$M,6,FALSE)</f>
        <v>0.25</v>
      </c>
      <c r="K2574" s="13">
        <f t="shared" si="80"/>
        <v>4239.01</v>
      </c>
      <c r="L2574" s="15" t="str">
        <f t="shared" si="81"/>
        <v>GI</v>
      </c>
    </row>
    <row r="2575" spans="1:12" s="40" customFormat="1" ht="14.25" customHeight="1" x14ac:dyDescent="0.25">
      <c r="A2575" s="38" t="s">
        <v>213</v>
      </c>
      <c r="B2575" s="38" t="s">
        <v>225</v>
      </c>
      <c r="C2575" s="38" t="s">
        <v>6854</v>
      </c>
      <c r="D2575" s="38" t="s">
        <v>6855</v>
      </c>
      <c r="E2575" s="38" t="s">
        <v>6700</v>
      </c>
      <c r="F2575" s="38" t="s">
        <v>6856</v>
      </c>
      <c r="G2575" s="38" t="s">
        <v>5782</v>
      </c>
      <c r="H2575" s="38" t="s">
        <v>2665</v>
      </c>
      <c r="I2575" s="39">
        <v>2828.88</v>
      </c>
      <c r="J2575" s="11">
        <f>VLOOKUP(LEFT(B2575,5),[1]Percents!$C:$M,6,FALSE)</f>
        <v>0.29404999999999998</v>
      </c>
      <c r="K2575" s="13">
        <f t="shared" si="80"/>
        <v>831.83216399999992</v>
      </c>
      <c r="L2575" s="15" t="str">
        <f t="shared" si="81"/>
        <v>GI</v>
      </c>
    </row>
    <row r="2576" spans="1:12" s="40" customFormat="1" ht="14.25" customHeight="1" x14ac:dyDescent="0.25">
      <c r="A2576" s="38" t="s">
        <v>243</v>
      </c>
      <c r="B2576" s="38" t="s">
        <v>674</v>
      </c>
      <c r="C2576" s="38" t="s">
        <v>6443</v>
      </c>
      <c r="D2576" s="38" t="s">
        <v>6444</v>
      </c>
      <c r="E2576" s="38" t="s">
        <v>113</v>
      </c>
      <c r="F2576" s="38" t="s">
        <v>6445</v>
      </c>
      <c r="G2576" s="38" t="s">
        <v>6446</v>
      </c>
      <c r="H2576" s="38" t="s">
        <v>2665</v>
      </c>
      <c r="I2576" s="39">
        <v>5342.61</v>
      </c>
      <c r="J2576" s="11">
        <f>VLOOKUP(LEFT(B2576,5),[1]Percents!$C:$M,6,FALSE)</f>
        <v>9.0999999999999998E-2</v>
      </c>
      <c r="K2576" s="13">
        <f t="shared" si="80"/>
        <v>486.17750999999998</v>
      </c>
      <c r="L2576" s="15" t="str">
        <f t="shared" si="81"/>
        <v>GI</v>
      </c>
    </row>
    <row r="2577" spans="1:12" s="40" customFormat="1" ht="14.25" customHeight="1" x14ac:dyDescent="0.25">
      <c r="A2577" s="38" t="s">
        <v>213</v>
      </c>
      <c r="B2577" s="38" t="s">
        <v>229</v>
      </c>
      <c r="C2577" s="38" t="s">
        <v>6857</v>
      </c>
      <c r="D2577" s="38" t="s">
        <v>6858</v>
      </c>
      <c r="E2577" s="38" t="s">
        <v>600</v>
      </c>
      <c r="F2577" s="38" t="s">
        <v>6859</v>
      </c>
      <c r="G2577" s="38" t="s">
        <v>6860</v>
      </c>
      <c r="H2577" s="38" t="s">
        <v>2665</v>
      </c>
      <c r="I2577" s="39">
        <v>7416.63</v>
      </c>
      <c r="J2577" s="11">
        <f>VLOOKUP(LEFT(B2577,5),[1]Percents!$C:$M,6,FALSE)</f>
        <v>0.29404999999999998</v>
      </c>
      <c r="K2577" s="13">
        <f t="shared" si="80"/>
        <v>2180.8600514999998</v>
      </c>
      <c r="L2577" s="15" t="str">
        <f t="shared" si="81"/>
        <v>GI</v>
      </c>
    </row>
    <row r="2578" spans="1:12" s="40" customFormat="1" ht="14.25" customHeight="1" x14ac:dyDescent="0.25">
      <c r="A2578" s="38" t="s">
        <v>213</v>
      </c>
      <c r="B2578" s="38" t="s">
        <v>21</v>
      </c>
      <c r="C2578" s="38" t="s">
        <v>11456</v>
      </c>
      <c r="D2578" s="38" t="s">
        <v>11457</v>
      </c>
      <c r="E2578" s="38" t="s">
        <v>6703</v>
      </c>
      <c r="F2578" s="38" t="s">
        <v>11458</v>
      </c>
      <c r="G2578" s="38" t="s">
        <v>4685</v>
      </c>
      <c r="H2578" s="38" t="s">
        <v>2665</v>
      </c>
      <c r="I2578" s="39">
        <v>5420.12</v>
      </c>
      <c r="J2578" s="11">
        <f>VLOOKUP(LEFT(B2578,5),[1]Percents!$C:$M,6,FALSE)</f>
        <v>0.25</v>
      </c>
      <c r="K2578" s="13">
        <f t="shared" si="80"/>
        <v>1355.03</v>
      </c>
      <c r="L2578" s="15" t="str">
        <f t="shared" si="81"/>
        <v>GI</v>
      </c>
    </row>
    <row r="2579" spans="1:12" s="40" customFormat="1" ht="14.25" customHeight="1" x14ac:dyDescent="0.25">
      <c r="A2579" s="38" t="s">
        <v>213</v>
      </c>
      <c r="B2579" s="38" t="s">
        <v>162</v>
      </c>
      <c r="C2579" s="38" t="s">
        <v>6861</v>
      </c>
      <c r="D2579" s="38" t="s">
        <v>6862</v>
      </c>
      <c r="E2579" s="38" t="s">
        <v>18</v>
      </c>
      <c r="F2579" s="38" t="s">
        <v>6863</v>
      </c>
      <c r="G2579" s="38" t="s">
        <v>6782</v>
      </c>
      <c r="H2579" s="38" t="s">
        <v>2665</v>
      </c>
      <c r="I2579" s="39">
        <v>2761.8</v>
      </c>
      <c r="J2579" s="11">
        <f>VLOOKUP(LEFT(B2579,5),[1]Percents!$C:$M,6,FALSE)</f>
        <v>0.25</v>
      </c>
      <c r="K2579" s="13">
        <f t="shared" si="80"/>
        <v>690.45</v>
      </c>
      <c r="L2579" s="15" t="str">
        <f t="shared" si="81"/>
        <v>GI</v>
      </c>
    </row>
    <row r="2580" spans="1:12" s="40" customFormat="1" ht="14.25" customHeight="1" x14ac:dyDescent="0.25">
      <c r="A2580" s="38" t="s">
        <v>25</v>
      </c>
      <c r="B2580" s="38" t="s">
        <v>1534</v>
      </c>
      <c r="C2580" s="38" t="s">
        <v>6640</v>
      </c>
      <c r="D2580" s="38" t="s">
        <v>6641</v>
      </c>
      <c r="E2580" s="38" t="s">
        <v>6409</v>
      </c>
      <c r="F2580" s="38" t="s">
        <v>6642</v>
      </c>
      <c r="G2580" s="38" t="s">
        <v>6087</v>
      </c>
      <c r="H2580" s="38" t="s">
        <v>2665</v>
      </c>
      <c r="I2580" s="39">
        <v>5610.19</v>
      </c>
      <c r="J2580" s="11">
        <f>VLOOKUP(LEFT(B2580,5),[1]Percents!$C:$M,6,FALSE)</f>
        <v>1</v>
      </c>
      <c r="K2580" s="13">
        <f t="shared" si="80"/>
        <v>5610.19</v>
      </c>
      <c r="L2580" s="15" t="str">
        <f t="shared" si="81"/>
        <v>GI</v>
      </c>
    </row>
    <row r="2581" spans="1:12" s="40" customFormat="1" ht="14.25" customHeight="1" x14ac:dyDescent="0.25">
      <c r="A2581" s="38" t="s">
        <v>213</v>
      </c>
      <c r="B2581" s="38" t="s">
        <v>21</v>
      </c>
      <c r="C2581" s="38" t="s">
        <v>6643</v>
      </c>
      <c r="D2581" s="38" t="s">
        <v>6644</v>
      </c>
      <c r="E2581" s="38" t="s">
        <v>2832</v>
      </c>
      <c r="F2581" s="38" t="s">
        <v>6645</v>
      </c>
      <c r="G2581" s="38" t="s">
        <v>6646</v>
      </c>
      <c r="H2581" s="38" t="s">
        <v>2665</v>
      </c>
      <c r="I2581" s="39">
        <v>60543.45</v>
      </c>
      <c r="J2581" s="11">
        <f>VLOOKUP(LEFT(B2581,5),[1]Percents!$C:$M,6,FALSE)</f>
        <v>0.25</v>
      </c>
      <c r="K2581" s="13">
        <f t="shared" si="80"/>
        <v>15135.862499999999</v>
      </c>
      <c r="L2581" s="15" t="str">
        <f t="shared" si="81"/>
        <v>GI</v>
      </c>
    </row>
    <row r="2582" spans="1:12" s="40" customFormat="1" ht="14.25" customHeight="1" x14ac:dyDescent="0.25">
      <c r="A2582" s="38" t="s">
        <v>213</v>
      </c>
      <c r="B2582" s="38" t="s">
        <v>2</v>
      </c>
      <c r="C2582" s="38" t="s">
        <v>6647</v>
      </c>
      <c r="D2582" s="38" t="s">
        <v>6648</v>
      </c>
      <c r="E2582" s="38" t="s">
        <v>643</v>
      </c>
      <c r="F2582" s="38" t="s">
        <v>6649</v>
      </c>
      <c r="G2582" s="38" t="s">
        <v>6650</v>
      </c>
      <c r="H2582" s="38" t="s">
        <v>2665</v>
      </c>
      <c r="I2582" s="39">
        <v>3949.84</v>
      </c>
      <c r="J2582" s="11">
        <f>VLOOKUP(LEFT(B2582,5),[1]Percents!$C:$M,6,FALSE)</f>
        <v>0.29404999999999998</v>
      </c>
      <c r="K2582" s="13">
        <f t="shared" si="80"/>
        <v>1161.450452</v>
      </c>
      <c r="L2582" s="15" t="str">
        <f t="shared" si="81"/>
        <v>GI</v>
      </c>
    </row>
    <row r="2583" spans="1:12" s="40" customFormat="1" ht="14.25" customHeight="1" x14ac:dyDescent="0.25">
      <c r="A2583" s="38" t="s">
        <v>213</v>
      </c>
      <c r="B2583" s="38" t="s">
        <v>162</v>
      </c>
      <c r="C2583" s="38" t="s">
        <v>6864</v>
      </c>
      <c r="D2583" s="38" t="s">
        <v>6865</v>
      </c>
      <c r="E2583" s="38" t="s">
        <v>18</v>
      </c>
      <c r="F2583" s="38" t="s">
        <v>6866</v>
      </c>
      <c r="G2583" s="38" t="s">
        <v>6867</v>
      </c>
      <c r="H2583" s="38" t="s">
        <v>2665</v>
      </c>
      <c r="I2583" s="39">
        <v>1426.56</v>
      </c>
      <c r="J2583" s="11">
        <f>VLOOKUP(LEFT(B2583,5),[1]Percents!$C:$M,6,FALSE)</f>
        <v>0.25</v>
      </c>
      <c r="K2583" s="13">
        <f t="shared" si="80"/>
        <v>356.64</v>
      </c>
      <c r="L2583" s="15" t="str">
        <f t="shared" si="81"/>
        <v>GI</v>
      </c>
    </row>
    <row r="2584" spans="1:12" s="40" customFormat="1" ht="14.25" customHeight="1" x14ac:dyDescent="0.25">
      <c r="A2584" s="38" t="s">
        <v>213</v>
      </c>
      <c r="B2584" s="38" t="s">
        <v>258</v>
      </c>
      <c r="C2584" s="38" t="s">
        <v>6651</v>
      </c>
      <c r="D2584" s="38" t="s">
        <v>6652</v>
      </c>
      <c r="E2584" s="38" t="s">
        <v>477</v>
      </c>
      <c r="F2584" s="38" t="s">
        <v>6653</v>
      </c>
      <c r="G2584" s="38" t="s">
        <v>6446</v>
      </c>
      <c r="H2584" s="38" t="s">
        <v>2665</v>
      </c>
      <c r="I2584" s="39">
        <v>4560.18</v>
      </c>
      <c r="J2584" s="11">
        <f>VLOOKUP(LEFT(B2584,5),[1]Percents!$C:$M,6,FALSE)</f>
        <v>0.25</v>
      </c>
      <c r="K2584" s="13">
        <f t="shared" si="80"/>
        <v>1140.0450000000001</v>
      </c>
      <c r="L2584" s="15" t="str">
        <f t="shared" si="81"/>
        <v>GI</v>
      </c>
    </row>
    <row r="2585" spans="1:12" s="40" customFormat="1" ht="14.25" customHeight="1" x14ac:dyDescent="0.25">
      <c r="A2585" s="38" t="s">
        <v>213</v>
      </c>
      <c r="B2585" s="38" t="s">
        <v>261</v>
      </c>
      <c r="C2585" s="38" t="s">
        <v>10144</v>
      </c>
      <c r="D2585" s="38" t="s">
        <v>10145</v>
      </c>
      <c r="E2585" s="38" t="s">
        <v>14</v>
      </c>
      <c r="F2585" s="38" t="s">
        <v>10146</v>
      </c>
      <c r="G2585" s="38" t="s">
        <v>7504</v>
      </c>
      <c r="H2585" s="38" t="s">
        <v>2665</v>
      </c>
      <c r="I2585" s="39">
        <v>582.89</v>
      </c>
      <c r="J2585" s="11">
        <f>VLOOKUP(LEFT(B2585,5),[1]Percents!$C:$M,6,FALSE)</f>
        <v>0.25</v>
      </c>
      <c r="K2585" s="13">
        <f t="shared" si="80"/>
        <v>145.7225</v>
      </c>
      <c r="L2585" s="15" t="str">
        <f t="shared" si="81"/>
        <v>GI</v>
      </c>
    </row>
    <row r="2586" spans="1:12" s="40" customFormat="1" ht="14.25" customHeight="1" x14ac:dyDescent="0.25">
      <c r="A2586" s="38" t="s">
        <v>213</v>
      </c>
      <c r="B2586" s="38" t="s">
        <v>164</v>
      </c>
      <c r="C2586" s="38" t="s">
        <v>6868</v>
      </c>
      <c r="D2586" s="38" t="s">
        <v>6869</v>
      </c>
      <c r="E2586" s="38" t="s">
        <v>5583</v>
      </c>
      <c r="F2586" s="38" t="s">
        <v>6870</v>
      </c>
      <c r="G2586" s="38" t="s">
        <v>6871</v>
      </c>
      <c r="H2586" s="38" t="s">
        <v>2665</v>
      </c>
      <c r="I2586" s="39">
        <v>3539.28</v>
      </c>
      <c r="J2586" s="11">
        <f>VLOOKUP(LEFT(B2586,5),[1]Percents!$C:$M,6,FALSE)</f>
        <v>0.29404999999999998</v>
      </c>
      <c r="K2586" s="13">
        <f t="shared" si="80"/>
        <v>1040.7252839999999</v>
      </c>
      <c r="L2586" s="15" t="str">
        <f t="shared" si="81"/>
        <v>GI</v>
      </c>
    </row>
    <row r="2587" spans="1:12" s="40" customFormat="1" ht="14.25" customHeight="1" x14ac:dyDescent="0.25">
      <c r="A2587" s="38" t="s">
        <v>213</v>
      </c>
      <c r="B2587" s="38" t="s">
        <v>258</v>
      </c>
      <c r="C2587" s="38" t="s">
        <v>6872</v>
      </c>
      <c r="D2587" s="38" t="s">
        <v>6873</v>
      </c>
      <c r="E2587" s="38" t="s">
        <v>714</v>
      </c>
      <c r="F2587" s="38" t="s">
        <v>6874</v>
      </c>
      <c r="G2587" s="38" t="s">
        <v>6875</v>
      </c>
      <c r="H2587" s="38" t="s">
        <v>2665</v>
      </c>
      <c r="I2587" s="39">
        <v>9821.06</v>
      </c>
      <c r="J2587" s="11">
        <f>VLOOKUP(LEFT(B2587,5),[1]Percents!$C:$M,6,FALSE)</f>
        <v>0.25</v>
      </c>
      <c r="K2587" s="13">
        <f t="shared" si="80"/>
        <v>2455.2649999999999</v>
      </c>
      <c r="L2587" s="15" t="str">
        <f t="shared" si="81"/>
        <v>GI</v>
      </c>
    </row>
    <row r="2588" spans="1:12" s="40" customFormat="1" ht="14.25" customHeight="1" x14ac:dyDescent="0.25">
      <c r="A2588" s="38" t="s">
        <v>243</v>
      </c>
      <c r="B2588" s="38" t="s">
        <v>118</v>
      </c>
      <c r="C2588" s="38" t="s">
        <v>6876</v>
      </c>
      <c r="D2588" s="38" t="s">
        <v>6877</v>
      </c>
      <c r="E2588" s="38" t="s">
        <v>510</v>
      </c>
      <c r="F2588" s="38" t="s">
        <v>6878</v>
      </c>
      <c r="G2588" s="38" t="s">
        <v>5897</v>
      </c>
      <c r="H2588" s="38" t="s">
        <v>2665</v>
      </c>
      <c r="I2588" s="39">
        <v>27443.87</v>
      </c>
      <c r="J2588" s="11">
        <f>VLOOKUP(LEFT(B2588,5),[1]Percents!$C:$M,6,FALSE)</f>
        <v>9.0999999999999998E-2</v>
      </c>
      <c r="K2588" s="13">
        <f t="shared" ref="K2588:K2651" si="82">+J2588*I2588</f>
        <v>2497.3921699999996</v>
      </c>
      <c r="L2588" s="15" t="str">
        <f t="shared" si="81"/>
        <v>GI</v>
      </c>
    </row>
    <row r="2589" spans="1:12" s="40" customFormat="1" ht="14.25" customHeight="1" x14ac:dyDescent="0.25">
      <c r="A2589" s="38" t="s">
        <v>243</v>
      </c>
      <c r="B2589" s="38" t="s">
        <v>118</v>
      </c>
      <c r="C2589" s="38" t="s">
        <v>6879</v>
      </c>
      <c r="D2589" s="38" t="s">
        <v>6880</v>
      </c>
      <c r="E2589" s="38" t="s">
        <v>385</v>
      </c>
      <c r="F2589" s="38" t="s">
        <v>6878</v>
      </c>
      <c r="G2589" s="38" t="s">
        <v>5897</v>
      </c>
      <c r="H2589" s="38" t="s">
        <v>2665</v>
      </c>
      <c r="I2589" s="39">
        <v>55609.24</v>
      </c>
      <c r="J2589" s="11">
        <f>VLOOKUP(LEFT(B2589,5),[1]Percents!$C:$M,6,FALSE)</f>
        <v>9.0999999999999998E-2</v>
      </c>
      <c r="K2589" s="13">
        <f t="shared" si="82"/>
        <v>5060.4408399999993</v>
      </c>
      <c r="L2589" s="15" t="str">
        <f t="shared" si="81"/>
        <v>GI</v>
      </c>
    </row>
    <row r="2590" spans="1:12" s="40" customFormat="1" ht="14.25" customHeight="1" x14ac:dyDescent="0.25">
      <c r="A2590" s="38" t="s">
        <v>243</v>
      </c>
      <c r="B2590" s="38" t="s">
        <v>118</v>
      </c>
      <c r="C2590" s="38" t="s">
        <v>7087</v>
      </c>
      <c r="D2590" s="38" t="s">
        <v>7088</v>
      </c>
      <c r="E2590" s="38" t="s">
        <v>2792</v>
      </c>
      <c r="F2590" s="38" t="s">
        <v>6878</v>
      </c>
      <c r="G2590" s="38" t="s">
        <v>5897</v>
      </c>
      <c r="H2590" s="38" t="s">
        <v>2665</v>
      </c>
      <c r="I2590" s="39">
        <v>19863.830000000002</v>
      </c>
      <c r="J2590" s="11">
        <f>VLOOKUP(LEFT(B2590,5),[1]Percents!$C:$M,6,FALSE)</f>
        <v>9.0999999999999998E-2</v>
      </c>
      <c r="K2590" s="13">
        <f t="shared" si="82"/>
        <v>1807.6085300000002</v>
      </c>
      <c r="L2590" s="15" t="str">
        <f t="shared" si="81"/>
        <v>GI</v>
      </c>
    </row>
    <row r="2591" spans="1:12" s="40" customFormat="1" ht="14.25" customHeight="1" x14ac:dyDescent="0.25">
      <c r="A2591" s="38" t="s">
        <v>243</v>
      </c>
      <c r="B2591" s="38" t="s">
        <v>118</v>
      </c>
      <c r="C2591" s="38" t="s">
        <v>11459</v>
      </c>
      <c r="D2591" s="38" t="s">
        <v>11460</v>
      </c>
      <c r="E2591" s="38" t="s">
        <v>39</v>
      </c>
      <c r="F2591" s="38" t="s">
        <v>6878</v>
      </c>
      <c r="G2591" s="38" t="s">
        <v>5897</v>
      </c>
      <c r="H2591" s="38" t="s">
        <v>2665</v>
      </c>
      <c r="I2591" s="39">
        <v>6509.06</v>
      </c>
      <c r="J2591" s="11">
        <f>VLOOKUP(LEFT(B2591,5),[1]Percents!$C:$M,6,FALSE)</f>
        <v>9.0999999999999998E-2</v>
      </c>
      <c r="K2591" s="13">
        <f t="shared" si="82"/>
        <v>592.32446000000004</v>
      </c>
      <c r="L2591" s="15" t="str">
        <f t="shared" si="81"/>
        <v>GI</v>
      </c>
    </row>
    <row r="2592" spans="1:12" s="40" customFormat="1" ht="14.25" customHeight="1" x14ac:dyDescent="0.25">
      <c r="A2592" s="38" t="s">
        <v>213</v>
      </c>
      <c r="B2592" s="38" t="s">
        <v>145</v>
      </c>
      <c r="C2592" s="38" t="s">
        <v>6654</v>
      </c>
      <c r="D2592" s="38" t="s">
        <v>6655</v>
      </c>
      <c r="E2592" s="38" t="s">
        <v>445</v>
      </c>
      <c r="F2592" s="38" t="s">
        <v>6656</v>
      </c>
      <c r="G2592" s="38" t="s">
        <v>6657</v>
      </c>
      <c r="H2592" s="38" t="s">
        <v>2665</v>
      </c>
      <c r="I2592" s="39">
        <v>7512.27</v>
      </c>
      <c r="J2592" s="11">
        <f>VLOOKUP(LEFT(B2592,5),[1]Percents!$C:$M,6,FALSE)</f>
        <v>0.29404999999999998</v>
      </c>
      <c r="K2592" s="13">
        <f t="shared" si="82"/>
        <v>2208.9829934999998</v>
      </c>
      <c r="L2592" s="15" t="str">
        <f t="shared" si="81"/>
        <v>GI</v>
      </c>
    </row>
    <row r="2593" spans="1:12" s="40" customFormat="1" ht="14.25" customHeight="1" x14ac:dyDescent="0.25">
      <c r="A2593" s="38" t="s">
        <v>213</v>
      </c>
      <c r="B2593" s="38" t="s">
        <v>258</v>
      </c>
      <c r="C2593" s="38" t="s">
        <v>6881</v>
      </c>
      <c r="D2593" s="38" t="s">
        <v>6882</v>
      </c>
      <c r="E2593" s="38" t="s">
        <v>395</v>
      </c>
      <c r="F2593" s="38" t="s">
        <v>6883</v>
      </c>
      <c r="G2593" s="38" t="s">
        <v>6657</v>
      </c>
      <c r="H2593" s="38" t="s">
        <v>2665</v>
      </c>
      <c r="I2593" s="39">
        <v>3066.54</v>
      </c>
      <c r="J2593" s="11">
        <f>VLOOKUP(LEFT(B2593,5),[1]Percents!$C:$M,6,FALSE)</f>
        <v>0.25</v>
      </c>
      <c r="K2593" s="13">
        <f t="shared" si="82"/>
        <v>766.63499999999999</v>
      </c>
      <c r="L2593" s="15" t="str">
        <f t="shared" si="81"/>
        <v>GI</v>
      </c>
    </row>
    <row r="2594" spans="1:12" s="40" customFormat="1" ht="14.25" customHeight="1" x14ac:dyDescent="0.25">
      <c r="A2594" s="38" t="s">
        <v>213</v>
      </c>
      <c r="B2594" s="38" t="s">
        <v>261</v>
      </c>
      <c r="C2594" s="38" t="s">
        <v>7089</v>
      </c>
      <c r="D2594" s="38" t="s">
        <v>7090</v>
      </c>
      <c r="E2594" s="38" t="s">
        <v>14</v>
      </c>
      <c r="F2594" s="38" t="s">
        <v>7091</v>
      </c>
      <c r="G2594" s="38" t="s">
        <v>6657</v>
      </c>
      <c r="H2594" s="38" t="s">
        <v>2665</v>
      </c>
      <c r="I2594" s="39">
        <v>7390.14</v>
      </c>
      <c r="J2594" s="11">
        <f>VLOOKUP(LEFT(B2594,5),[1]Percents!$C:$M,6,FALSE)</f>
        <v>0.25</v>
      </c>
      <c r="K2594" s="13">
        <f t="shared" si="82"/>
        <v>1847.5350000000001</v>
      </c>
      <c r="L2594" s="15" t="str">
        <f t="shared" si="81"/>
        <v>GI</v>
      </c>
    </row>
    <row r="2595" spans="1:12" s="40" customFormat="1" ht="14.25" customHeight="1" x14ac:dyDescent="0.25">
      <c r="A2595" s="38" t="s">
        <v>213</v>
      </c>
      <c r="B2595" s="38" t="s">
        <v>261</v>
      </c>
      <c r="C2595" s="38" t="s">
        <v>7505</v>
      </c>
      <c r="D2595" s="38" t="s">
        <v>7506</v>
      </c>
      <c r="E2595" s="38" t="s">
        <v>3296</v>
      </c>
      <c r="F2595" s="38" t="s">
        <v>7507</v>
      </c>
      <c r="G2595" s="38" t="s">
        <v>7508</v>
      </c>
      <c r="H2595" s="38" t="s">
        <v>2665</v>
      </c>
      <c r="I2595" s="39">
        <v>470.71</v>
      </c>
      <c r="J2595" s="11">
        <f>VLOOKUP(LEFT(B2595,5),[1]Percents!$C:$M,6,FALSE)</f>
        <v>0.25</v>
      </c>
      <c r="K2595" s="13">
        <f t="shared" si="82"/>
        <v>117.67749999999999</v>
      </c>
      <c r="L2595" s="15" t="str">
        <f t="shared" si="81"/>
        <v>GI</v>
      </c>
    </row>
    <row r="2596" spans="1:12" s="40" customFormat="1" ht="14.25" customHeight="1" x14ac:dyDescent="0.25">
      <c r="A2596" s="38" t="s">
        <v>213</v>
      </c>
      <c r="B2596" s="38" t="s">
        <v>120</v>
      </c>
      <c r="C2596" s="38" t="s">
        <v>6884</v>
      </c>
      <c r="D2596" s="38" t="s">
        <v>6885</v>
      </c>
      <c r="E2596" s="38" t="s">
        <v>6737</v>
      </c>
      <c r="F2596" s="38" t="s">
        <v>6886</v>
      </c>
      <c r="G2596" s="38" t="s">
        <v>6725</v>
      </c>
      <c r="H2596" s="38" t="s">
        <v>2665</v>
      </c>
      <c r="I2596" s="39">
        <v>832.2</v>
      </c>
      <c r="J2596" s="11">
        <f>VLOOKUP(LEFT(B2596,5),[1]Percents!$C:$M,6,FALSE)</f>
        <v>0.29404999999999998</v>
      </c>
      <c r="K2596" s="13">
        <f t="shared" si="82"/>
        <v>244.70840999999999</v>
      </c>
      <c r="L2596" s="15" t="str">
        <f t="shared" si="81"/>
        <v>GI</v>
      </c>
    </row>
    <row r="2597" spans="1:12" s="40" customFormat="1" ht="14.25" customHeight="1" x14ac:dyDescent="0.25">
      <c r="A2597" s="38" t="s">
        <v>243</v>
      </c>
      <c r="B2597" s="38" t="s">
        <v>674</v>
      </c>
      <c r="C2597" s="38" t="s">
        <v>6658</v>
      </c>
      <c r="D2597" s="38" t="s">
        <v>6659</v>
      </c>
      <c r="E2597" s="38" t="s">
        <v>387</v>
      </c>
      <c r="F2597" s="38" t="s">
        <v>6660</v>
      </c>
      <c r="G2597" s="38" t="s">
        <v>5932</v>
      </c>
      <c r="H2597" s="38" t="s">
        <v>2665</v>
      </c>
      <c r="I2597" s="39">
        <v>8109.55</v>
      </c>
      <c r="J2597" s="11">
        <f>VLOOKUP(LEFT(B2597,5),[1]Percents!$C:$M,6,FALSE)</f>
        <v>9.0999999999999998E-2</v>
      </c>
      <c r="K2597" s="13">
        <f t="shared" si="82"/>
        <v>737.96905000000004</v>
      </c>
      <c r="L2597" s="15" t="str">
        <f t="shared" ref="L2597:L2660" si="83">LEFT(F2597,2)</f>
        <v>GI</v>
      </c>
    </row>
    <row r="2598" spans="1:12" s="40" customFormat="1" ht="14.25" customHeight="1" x14ac:dyDescent="0.25">
      <c r="A2598" s="38" t="s">
        <v>141</v>
      </c>
      <c r="B2598" s="38" t="s">
        <v>245</v>
      </c>
      <c r="C2598" s="38" t="s">
        <v>6887</v>
      </c>
      <c r="D2598" s="38" t="s">
        <v>6888</v>
      </c>
      <c r="E2598" s="38" t="s">
        <v>246</v>
      </c>
      <c r="F2598" s="38" t="s">
        <v>6889</v>
      </c>
      <c r="G2598" s="38" t="s">
        <v>6890</v>
      </c>
      <c r="H2598" s="38" t="s">
        <v>2665</v>
      </c>
      <c r="I2598" s="39">
        <v>29141.94</v>
      </c>
      <c r="J2598" s="11">
        <f>VLOOKUP(LEFT(B2598,5),[1]Percents!$C:$M,6,FALSE)</f>
        <v>0.1678</v>
      </c>
      <c r="K2598" s="13">
        <f t="shared" si="82"/>
        <v>4890.0175319999998</v>
      </c>
      <c r="L2598" s="15" t="str">
        <f t="shared" si="83"/>
        <v>GI</v>
      </c>
    </row>
    <row r="2599" spans="1:12" s="40" customFormat="1" ht="14.25" customHeight="1" x14ac:dyDescent="0.25">
      <c r="A2599" s="38" t="s">
        <v>243</v>
      </c>
      <c r="B2599" s="38" t="s">
        <v>674</v>
      </c>
      <c r="C2599" s="38" t="s">
        <v>7092</v>
      </c>
      <c r="D2599" s="38" t="s">
        <v>7093</v>
      </c>
      <c r="E2599" s="38" t="s">
        <v>387</v>
      </c>
      <c r="F2599" s="38" t="s">
        <v>7094</v>
      </c>
      <c r="G2599" s="38" t="s">
        <v>5106</v>
      </c>
      <c r="H2599" s="38" t="s">
        <v>2665</v>
      </c>
      <c r="I2599" s="39">
        <v>20065.169999999998</v>
      </c>
      <c r="J2599" s="11">
        <f>VLOOKUP(LEFT(B2599,5),[1]Percents!$C:$M,6,FALSE)</f>
        <v>9.0999999999999998E-2</v>
      </c>
      <c r="K2599" s="13">
        <f t="shared" si="82"/>
        <v>1825.9304699999998</v>
      </c>
      <c r="L2599" s="15" t="str">
        <f t="shared" si="83"/>
        <v>GI</v>
      </c>
    </row>
    <row r="2600" spans="1:12" s="40" customFormat="1" ht="14.25" customHeight="1" x14ac:dyDescent="0.25">
      <c r="A2600" s="38" t="s">
        <v>243</v>
      </c>
      <c r="B2600" s="38" t="s">
        <v>674</v>
      </c>
      <c r="C2600" s="38" t="s">
        <v>7274</v>
      </c>
      <c r="D2600" s="38" t="s">
        <v>7275</v>
      </c>
      <c r="E2600" s="38" t="s">
        <v>387</v>
      </c>
      <c r="F2600" s="38" t="s">
        <v>7094</v>
      </c>
      <c r="G2600" s="38" t="s">
        <v>5106</v>
      </c>
      <c r="H2600" s="38" t="s">
        <v>2665</v>
      </c>
      <c r="I2600" s="41">
        <v>-4061.69</v>
      </c>
      <c r="J2600" s="11">
        <f>VLOOKUP(LEFT(B2600,5),[1]Percents!$C:$M,6,FALSE)</f>
        <v>9.0999999999999998E-2</v>
      </c>
      <c r="K2600" s="13">
        <f t="shared" si="82"/>
        <v>-369.61378999999999</v>
      </c>
      <c r="L2600" s="15" t="str">
        <f t="shared" si="83"/>
        <v>GI</v>
      </c>
    </row>
    <row r="2601" spans="1:12" s="40" customFormat="1" ht="14.25" customHeight="1" x14ac:dyDescent="0.25">
      <c r="A2601" s="38" t="s">
        <v>213</v>
      </c>
      <c r="B2601" s="38" t="s">
        <v>79</v>
      </c>
      <c r="C2601" s="38" t="s">
        <v>6891</v>
      </c>
      <c r="D2601" s="38" t="s">
        <v>6892</v>
      </c>
      <c r="E2601" s="38" t="s">
        <v>391</v>
      </c>
      <c r="F2601" s="38" t="s">
        <v>6893</v>
      </c>
      <c r="G2601" s="38" t="s">
        <v>6125</v>
      </c>
      <c r="H2601" s="38" t="s">
        <v>2665</v>
      </c>
      <c r="I2601" s="39">
        <v>7509.95</v>
      </c>
      <c r="J2601" s="11">
        <f>VLOOKUP(LEFT(B2601,5),[1]Percents!$C:$M,6,FALSE)</f>
        <v>8.6050000000000001E-2</v>
      </c>
      <c r="K2601" s="13">
        <f t="shared" si="82"/>
        <v>646.23119750000001</v>
      </c>
      <c r="L2601" s="15" t="str">
        <f t="shared" si="83"/>
        <v>GI</v>
      </c>
    </row>
    <row r="2602" spans="1:12" s="40" customFormat="1" ht="14.25" customHeight="1" x14ac:dyDescent="0.25">
      <c r="A2602" s="38" t="s">
        <v>213</v>
      </c>
      <c r="B2602" s="38" t="s">
        <v>2</v>
      </c>
      <c r="C2602" s="38" t="s">
        <v>8275</v>
      </c>
      <c r="D2602" s="38" t="s">
        <v>8276</v>
      </c>
      <c r="E2602" s="38" t="s">
        <v>514</v>
      </c>
      <c r="F2602" s="38" t="s">
        <v>8277</v>
      </c>
      <c r="G2602" s="38" t="s">
        <v>5420</v>
      </c>
      <c r="H2602" s="38" t="s">
        <v>2665</v>
      </c>
      <c r="I2602" s="39">
        <v>966.67</v>
      </c>
      <c r="J2602" s="11">
        <f>VLOOKUP(LEFT(B2602,5),[1]Percents!$C:$M,6,FALSE)</f>
        <v>0.29404999999999998</v>
      </c>
      <c r="K2602" s="13">
        <f t="shared" si="82"/>
        <v>284.24931349999997</v>
      </c>
      <c r="L2602" s="15" t="str">
        <f t="shared" si="83"/>
        <v>GI</v>
      </c>
    </row>
    <row r="2603" spans="1:12" s="40" customFormat="1" ht="14.25" customHeight="1" x14ac:dyDescent="0.25">
      <c r="A2603" s="38" t="s">
        <v>242</v>
      </c>
      <c r="B2603" s="38" t="s">
        <v>122</v>
      </c>
      <c r="C2603" s="38" t="s">
        <v>6894</v>
      </c>
      <c r="D2603" s="38" t="s">
        <v>6895</v>
      </c>
      <c r="E2603" s="38" t="s">
        <v>6896</v>
      </c>
      <c r="F2603" s="38" t="s">
        <v>6897</v>
      </c>
      <c r="G2603" s="38" t="s">
        <v>6898</v>
      </c>
      <c r="H2603" s="38" t="s">
        <v>2665</v>
      </c>
      <c r="I2603" s="39">
        <v>15982.33</v>
      </c>
      <c r="J2603" s="11">
        <f>VLOOKUP(LEFT(B2603,5),[1]Percents!$C:$M,6,FALSE)</f>
        <v>5.3740000000000003E-2</v>
      </c>
      <c r="K2603" s="13">
        <f t="shared" si="82"/>
        <v>858.89041420000001</v>
      </c>
      <c r="L2603" s="15" t="str">
        <f t="shared" si="83"/>
        <v>GI</v>
      </c>
    </row>
    <row r="2604" spans="1:12" s="40" customFormat="1" ht="14.25" customHeight="1" x14ac:dyDescent="0.25">
      <c r="A2604" s="38" t="s">
        <v>213</v>
      </c>
      <c r="B2604" s="38" t="s">
        <v>231</v>
      </c>
      <c r="C2604" s="38" t="s">
        <v>7276</v>
      </c>
      <c r="D2604" s="38" t="s">
        <v>7277</v>
      </c>
      <c r="E2604" s="38" t="s">
        <v>117</v>
      </c>
      <c r="F2604" s="38" t="s">
        <v>7278</v>
      </c>
      <c r="G2604" s="38" t="s">
        <v>3223</v>
      </c>
      <c r="H2604" s="38" t="s">
        <v>2665</v>
      </c>
      <c r="I2604" s="39">
        <v>763.69</v>
      </c>
      <c r="J2604" s="11">
        <f>VLOOKUP(LEFT(B2604,5),[1]Percents!$C:$M,6,FALSE)</f>
        <v>0.29404999999999998</v>
      </c>
      <c r="K2604" s="13">
        <f t="shared" si="82"/>
        <v>224.56304449999999</v>
      </c>
      <c r="L2604" s="15" t="str">
        <f t="shared" si="83"/>
        <v>GI</v>
      </c>
    </row>
    <row r="2605" spans="1:12" s="40" customFormat="1" ht="14.25" customHeight="1" x14ac:dyDescent="0.25">
      <c r="A2605" s="38" t="s">
        <v>243</v>
      </c>
      <c r="B2605" s="38" t="s">
        <v>50</v>
      </c>
      <c r="C2605" s="38" t="s">
        <v>7095</v>
      </c>
      <c r="D2605" s="38" t="s">
        <v>7096</v>
      </c>
      <c r="E2605" s="38" t="s">
        <v>2746</v>
      </c>
      <c r="F2605" s="38" t="s">
        <v>7097</v>
      </c>
      <c r="G2605" s="38" t="s">
        <v>7098</v>
      </c>
      <c r="H2605" s="38" t="s">
        <v>2665</v>
      </c>
      <c r="I2605" s="39">
        <v>23615.83</v>
      </c>
      <c r="J2605" s="11">
        <f>VLOOKUP(LEFT(B2605,5),[1]Percents!$C:$M,6,FALSE)</f>
        <v>9.0999999999999998E-2</v>
      </c>
      <c r="K2605" s="13">
        <f t="shared" si="82"/>
        <v>2149.0405300000002</v>
      </c>
      <c r="L2605" s="15" t="str">
        <f t="shared" si="83"/>
        <v>GI</v>
      </c>
    </row>
    <row r="2606" spans="1:12" s="40" customFormat="1" ht="14.25" customHeight="1" x14ac:dyDescent="0.25">
      <c r="A2606" s="38" t="s">
        <v>213</v>
      </c>
      <c r="B2606" s="38" t="s">
        <v>225</v>
      </c>
      <c r="C2606" s="38" t="s">
        <v>7099</v>
      </c>
      <c r="D2606" s="38" t="s">
        <v>7100</v>
      </c>
      <c r="E2606" s="38" t="s">
        <v>6700</v>
      </c>
      <c r="F2606" s="38" t="s">
        <v>7101</v>
      </c>
      <c r="G2606" s="38" t="s">
        <v>7102</v>
      </c>
      <c r="H2606" s="38" t="s">
        <v>2665</v>
      </c>
      <c r="I2606" s="41">
        <v>-323.25</v>
      </c>
      <c r="J2606" s="11">
        <f>VLOOKUP(LEFT(B2606,5),[1]Percents!$C:$M,6,FALSE)</f>
        <v>0.29404999999999998</v>
      </c>
      <c r="K2606" s="13">
        <f t="shared" si="82"/>
        <v>-95.051662499999992</v>
      </c>
      <c r="L2606" s="15" t="str">
        <f t="shared" si="83"/>
        <v>GI</v>
      </c>
    </row>
    <row r="2607" spans="1:12" s="40" customFormat="1" ht="14.25" customHeight="1" x14ac:dyDescent="0.25">
      <c r="A2607" s="38" t="s">
        <v>243</v>
      </c>
      <c r="B2607" s="38" t="s">
        <v>290</v>
      </c>
      <c r="C2607" s="38" t="s">
        <v>7103</v>
      </c>
      <c r="D2607" s="38" t="s">
        <v>7104</v>
      </c>
      <c r="E2607" s="38" t="s">
        <v>4520</v>
      </c>
      <c r="F2607" s="38" t="s">
        <v>7105</v>
      </c>
      <c r="G2607" s="38" t="s">
        <v>6995</v>
      </c>
      <c r="H2607" s="38" t="s">
        <v>2665</v>
      </c>
      <c r="I2607" s="39">
        <v>37229.360000000001</v>
      </c>
      <c r="J2607" s="11">
        <f>VLOOKUP(LEFT(B2607,5),[1]Percents!$C:$M,6,FALSE)</f>
        <v>9.0999999999999998E-2</v>
      </c>
      <c r="K2607" s="13">
        <f t="shared" si="82"/>
        <v>3387.87176</v>
      </c>
      <c r="L2607" s="15" t="str">
        <f t="shared" si="83"/>
        <v>GI</v>
      </c>
    </row>
    <row r="2608" spans="1:12" s="40" customFormat="1" ht="14.25" customHeight="1" x14ac:dyDescent="0.25">
      <c r="A2608" s="38" t="s">
        <v>243</v>
      </c>
      <c r="B2608" s="38" t="s">
        <v>289</v>
      </c>
      <c r="C2608" s="38" t="s">
        <v>7279</v>
      </c>
      <c r="D2608" s="38" t="s">
        <v>7280</v>
      </c>
      <c r="E2608" s="38" t="s">
        <v>4145</v>
      </c>
      <c r="F2608" s="38" t="s">
        <v>7281</v>
      </c>
      <c r="G2608" s="38" t="s">
        <v>7282</v>
      </c>
      <c r="H2608" s="38" t="s">
        <v>2665</v>
      </c>
      <c r="I2608" s="39">
        <v>2722.2</v>
      </c>
      <c r="J2608" s="11">
        <f>VLOOKUP(LEFT(B2608,5),[1]Percents!$C:$M,6,FALSE)</f>
        <v>9.0999999999999998E-2</v>
      </c>
      <c r="K2608" s="13">
        <f t="shared" si="82"/>
        <v>247.72019999999998</v>
      </c>
      <c r="L2608" s="15" t="str">
        <f t="shared" si="83"/>
        <v>GI</v>
      </c>
    </row>
    <row r="2609" spans="1:12" s="40" customFormat="1" ht="14.25" customHeight="1" x14ac:dyDescent="0.25">
      <c r="A2609" s="38" t="s">
        <v>213</v>
      </c>
      <c r="B2609" s="38" t="s">
        <v>190</v>
      </c>
      <c r="C2609" s="38" t="s">
        <v>7283</v>
      </c>
      <c r="D2609" s="38" t="s">
        <v>7284</v>
      </c>
      <c r="E2609" s="38" t="s">
        <v>987</v>
      </c>
      <c r="F2609" s="38" t="s">
        <v>7285</v>
      </c>
      <c r="G2609" s="38" t="s">
        <v>7286</v>
      </c>
      <c r="H2609" s="38" t="s">
        <v>2665</v>
      </c>
      <c r="I2609" s="39">
        <v>14773.84</v>
      </c>
      <c r="J2609" s="11">
        <f>VLOOKUP(LEFT(B2609,5),[1]Percents!$C:$M,6,FALSE)</f>
        <v>0.25</v>
      </c>
      <c r="K2609" s="13">
        <f t="shared" si="82"/>
        <v>3693.46</v>
      </c>
      <c r="L2609" s="15" t="str">
        <f t="shared" si="83"/>
        <v>GI</v>
      </c>
    </row>
    <row r="2610" spans="1:12" s="40" customFormat="1" ht="14.25" customHeight="1" x14ac:dyDescent="0.25">
      <c r="A2610" s="38" t="s">
        <v>243</v>
      </c>
      <c r="B2610" s="38" t="s">
        <v>290</v>
      </c>
      <c r="C2610" s="38" t="s">
        <v>7106</v>
      </c>
      <c r="D2610" s="38" t="s">
        <v>7107</v>
      </c>
      <c r="E2610" s="38" t="s">
        <v>1</v>
      </c>
      <c r="F2610" s="38" t="s">
        <v>7108</v>
      </c>
      <c r="G2610" s="38" t="s">
        <v>6733</v>
      </c>
      <c r="H2610" s="38" t="s">
        <v>2665</v>
      </c>
      <c r="I2610" s="39">
        <v>25125.84</v>
      </c>
      <c r="J2610" s="11">
        <f>VLOOKUP(LEFT(B2610,5),[1]Percents!$C:$M,6,FALSE)</f>
        <v>9.0999999999999998E-2</v>
      </c>
      <c r="K2610" s="13">
        <f t="shared" si="82"/>
        <v>2286.4514399999998</v>
      </c>
      <c r="L2610" s="15" t="str">
        <f t="shared" si="83"/>
        <v>GI</v>
      </c>
    </row>
    <row r="2611" spans="1:12" s="40" customFormat="1" ht="14.25" customHeight="1" x14ac:dyDescent="0.25">
      <c r="A2611" s="38" t="s">
        <v>213</v>
      </c>
      <c r="B2611" s="38" t="s">
        <v>120</v>
      </c>
      <c r="C2611" s="38" t="s">
        <v>10552</v>
      </c>
      <c r="D2611" s="38" t="s">
        <v>10553</v>
      </c>
      <c r="E2611" s="38" t="s">
        <v>6737</v>
      </c>
      <c r="F2611" s="38" t="s">
        <v>10554</v>
      </c>
      <c r="G2611" s="38" t="s">
        <v>7571</v>
      </c>
      <c r="H2611" s="38" t="s">
        <v>2665</v>
      </c>
      <c r="I2611" s="39">
        <v>464.3</v>
      </c>
      <c r="J2611" s="11">
        <f>VLOOKUP(LEFT(B2611,5),[1]Percents!$C:$M,6,FALSE)</f>
        <v>0.29404999999999998</v>
      </c>
      <c r="K2611" s="13">
        <f t="shared" si="82"/>
        <v>136.52741499999999</v>
      </c>
      <c r="L2611" s="15" t="str">
        <f t="shared" si="83"/>
        <v>GI</v>
      </c>
    </row>
    <row r="2612" spans="1:12" s="40" customFormat="1" ht="14.25" customHeight="1" x14ac:dyDescent="0.25">
      <c r="A2612" s="38" t="s">
        <v>243</v>
      </c>
      <c r="B2612" s="38" t="s">
        <v>50</v>
      </c>
      <c r="C2612" s="38" t="s">
        <v>7109</v>
      </c>
      <c r="D2612" s="38" t="s">
        <v>7110</v>
      </c>
      <c r="E2612" s="38" t="s">
        <v>19</v>
      </c>
      <c r="F2612" s="38" t="s">
        <v>7111</v>
      </c>
      <c r="G2612" s="38" t="s">
        <v>6733</v>
      </c>
      <c r="H2612" s="38" t="s">
        <v>2665</v>
      </c>
      <c r="I2612" s="39">
        <v>33627.379999999997</v>
      </c>
      <c r="J2612" s="11">
        <f>VLOOKUP(LEFT(B2612,5),[1]Percents!$C:$M,6,FALSE)</f>
        <v>9.0999999999999998E-2</v>
      </c>
      <c r="K2612" s="13">
        <f t="shared" si="82"/>
        <v>3060.0915799999998</v>
      </c>
      <c r="L2612" s="15" t="str">
        <f t="shared" si="83"/>
        <v>GI</v>
      </c>
    </row>
    <row r="2613" spans="1:12" s="40" customFormat="1" ht="14.25" customHeight="1" x14ac:dyDescent="0.25">
      <c r="A2613" s="38" t="s">
        <v>243</v>
      </c>
      <c r="B2613" s="38" t="s">
        <v>290</v>
      </c>
      <c r="C2613" s="38" t="s">
        <v>7112</v>
      </c>
      <c r="D2613" s="38" t="s">
        <v>7113</v>
      </c>
      <c r="E2613" s="38" t="s">
        <v>1</v>
      </c>
      <c r="F2613" s="38" t="s">
        <v>7114</v>
      </c>
      <c r="G2613" s="38" t="s">
        <v>6733</v>
      </c>
      <c r="H2613" s="38" t="s">
        <v>2665</v>
      </c>
      <c r="I2613" s="39">
        <v>7632.33</v>
      </c>
      <c r="J2613" s="11">
        <f>VLOOKUP(LEFT(B2613,5),[1]Percents!$C:$M,6,FALSE)</f>
        <v>9.0999999999999998E-2</v>
      </c>
      <c r="K2613" s="13">
        <f t="shared" si="82"/>
        <v>694.54202999999995</v>
      </c>
      <c r="L2613" s="15" t="str">
        <f t="shared" si="83"/>
        <v>GI</v>
      </c>
    </row>
    <row r="2614" spans="1:12" s="40" customFormat="1" ht="14.25" customHeight="1" x14ac:dyDescent="0.25">
      <c r="A2614" s="38" t="s">
        <v>213</v>
      </c>
      <c r="B2614" s="38" t="s">
        <v>258</v>
      </c>
      <c r="C2614" s="38" t="s">
        <v>7115</v>
      </c>
      <c r="D2614" s="38" t="s">
        <v>7116</v>
      </c>
      <c r="E2614" s="38" t="s">
        <v>1374</v>
      </c>
      <c r="F2614" s="38" t="s">
        <v>7117</v>
      </c>
      <c r="G2614" s="38" t="s">
        <v>7118</v>
      </c>
      <c r="H2614" s="38" t="s">
        <v>2665</v>
      </c>
      <c r="I2614" s="39">
        <v>58131.95</v>
      </c>
      <c r="J2614" s="11">
        <f>VLOOKUP(LEFT(B2614,5),[1]Percents!$C:$M,6,FALSE)</f>
        <v>0.25</v>
      </c>
      <c r="K2614" s="13">
        <f t="shared" si="82"/>
        <v>14532.987499999999</v>
      </c>
      <c r="L2614" s="15" t="str">
        <f t="shared" si="83"/>
        <v>GI</v>
      </c>
    </row>
    <row r="2615" spans="1:12" s="40" customFormat="1" ht="14.25" customHeight="1" x14ac:dyDescent="0.25">
      <c r="A2615" s="38" t="s">
        <v>243</v>
      </c>
      <c r="B2615" s="38" t="s">
        <v>290</v>
      </c>
      <c r="C2615" s="38" t="s">
        <v>8961</v>
      </c>
      <c r="D2615" s="38" t="s">
        <v>8962</v>
      </c>
      <c r="E2615" s="38" t="s">
        <v>1</v>
      </c>
      <c r="F2615" s="38" t="s">
        <v>8963</v>
      </c>
      <c r="G2615" s="38" t="s">
        <v>6733</v>
      </c>
      <c r="H2615" s="38" t="s">
        <v>2665</v>
      </c>
      <c r="I2615" s="39">
        <v>25261.54</v>
      </c>
      <c r="J2615" s="11">
        <f>VLOOKUP(LEFT(B2615,5),[1]Percents!$C:$M,6,FALSE)</f>
        <v>9.0999999999999998E-2</v>
      </c>
      <c r="K2615" s="13">
        <f t="shared" si="82"/>
        <v>2298.8001399999998</v>
      </c>
      <c r="L2615" s="15" t="str">
        <f t="shared" si="83"/>
        <v>GI</v>
      </c>
    </row>
    <row r="2616" spans="1:12" s="40" customFormat="1" ht="14.25" customHeight="1" x14ac:dyDescent="0.25">
      <c r="A2616" s="38" t="s">
        <v>213</v>
      </c>
      <c r="B2616" s="38" t="s">
        <v>258</v>
      </c>
      <c r="C2616" s="38" t="s">
        <v>7119</v>
      </c>
      <c r="D2616" s="38" t="s">
        <v>7120</v>
      </c>
      <c r="E2616" s="38" t="s">
        <v>17</v>
      </c>
      <c r="F2616" s="38" t="s">
        <v>7121</v>
      </c>
      <c r="G2616" s="38" t="s">
        <v>7122</v>
      </c>
      <c r="H2616" s="38" t="s">
        <v>2665</v>
      </c>
      <c r="I2616" s="39">
        <v>3551.83</v>
      </c>
      <c r="J2616" s="11">
        <f>VLOOKUP(LEFT(B2616,5),[1]Percents!$C:$M,6,FALSE)</f>
        <v>0.25</v>
      </c>
      <c r="K2616" s="13">
        <f t="shared" si="82"/>
        <v>887.95749999999998</v>
      </c>
      <c r="L2616" s="15" t="str">
        <f t="shared" si="83"/>
        <v>GI</v>
      </c>
    </row>
    <row r="2617" spans="1:12" s="40" customFormat="1" ht="14.25" customHeight="1" x14ac:dyDescent="0.25">
      <c r="A2617" s="38" t="s">
        <v>213</v>
      </c>
      <c r="B2617" s="38" t="s">
        <v>190</v>
      </c>
      <c r="C2617" s="38" t="s">
        <v>7123</v>
      </c>
      <c r="D2617" s="38" t="s">
        <v>7124</v>
      </c>
      <c r="E2617" s="38" t="s">
        <v>627</v>
      </c>
      <c r="F2617" s="38" t="s">
        <v>7125</v>
      </c>
      <c r="G2617" s="38" t="s">
        <v>7126</v>
      </c>
      <c r="H2617" s="38" t="s">
        <v>2665</v>
      </c>
      <c r="I2617" s="39">
        <v>23369.69</v>
      </c>
      <c r="J2617" s="11">
        <f>VLOOKUP(LEFT(B2617,5),[1]Percents!$C:$M,6,FALSE)</f>
        <v>0.25</v>
      </c>
      <c r="K2617" s="13">
        <f t="shared" si="82"/>
        <v>5842.4224999999997</v>
      </c>
      <c r="L2617" s="15" t="str">
        <f t="shared" si="83"/>
        <v>GI</v>
      </c>
    </row>
    <row r="2618" spans="1:12" s="40" customFormat="1" ht="14.25" customHeight="1" x14ac:dyDescent="0.25">
      <c r="A2618" s="38" t="s">
        <v>213</v>
      </c>
      <c r="B2618" s="38" t="s">
        <v>67</v>
      </c>
      <c r="C2618" s="38" t="s">
        <v>7287</v>
      </c>
      <c r="D2618" s="38" t="s">
        <v>7288</v>
      </c>
      <c r="E2618" s="38" t="s">
        <v>282</v>
      </c>
      <c r="F2618" s="38" t="s">
        <v>7289</v>
      </c>
      <c r="G2618" s="38" t="s">
        <v>7290</v>
      </c>
      <c r="H2618" s="38" t="s">
        <v>2665</v>
      </c>
      <c r="I2618" s="39">
        <v>28342.44</v>
      </c>
      <c r="J2618" s="11">
        <f>VLOOKUP(LEFT(B2618,5),[1]Percents!$C:$M,6,FALSE)</f>
        <v>0.29404999999999998</v>
      </c>
      <c r="K2618" s="13">
        <f t="shared" si="82"/>
        <v>8334.0944819999986</v>
      </c>
      <c r="L2618" s="15" t="str">
        <f t="shared" si="83"/>
        <v>GI</v>
      </c>
    </row>
    <row r="2619" spans="1:12" s="40" customFormat="1" ht="14.25" customHeight="1" x14ac:dyDescent="0.25">
      <c r="A2619" s="38" t="s">
        <v>243</v>
      </c>
      <c r="B2619" s="38" t="s">
        <v>50</v>
      </c>
      <c r="C2619" s="38" t="s">
        <v>7291</v>
      </c>
      <c r="D2619" s="38" t="s">
        <v>7292</v>
      </c>
      <c r="E2619" s="38" t="s">
        <v>124</v>
      </c>
      <c r="F2619" s="38" t="s">
        <v>7293</v>
      </c>
      <c r="G2619" s="38" t="s">
        <v>6733</v>
      </c>
      <c r="H2619" s="38" t="s">
        <v>2665</v>
      </c>
      <c r="I2619" s="39">
        <v>34798.26</v>
      </c>
      <c r="J2619" s="11">
        <f>VLOOKUP(LEFT(B2619,5),[1]Percents!$C:$M,6,FALSE)</f>
        <v>9.0999999999999998E-2</v>
      </c>
      <c r="K2619" s="13">
        <f t="shared" si="82"/>
        <v>3166.6416600000002</v>
      </c>
      <c r="L2619" s="15" t="str">
        <f t="shared" si="83"/>
        <v>GI</v>
      </c>
    </row>
    <row r="2620" spans="1:12" s="40" customFormat="1" ht="14.25" customHeight="1" x14ac:dyDescent="0.25">
      <c r="A2620" s="38" t="s">
        <v>213</v>
      </c>
      <c r="B2620" s="38" t="s">
        <v>162</v>
      </c>
      <c r="C2620" s="38" t="s">
        <v>7509</v>
      </c>
      <c r="D2620" s="38" t="s">
        <v>7510</v>
      </c>
      <c r="E2620" s="38" t="s">
        <v>18</v>
      </c>
      <c r="F2620" s="38" t="s">
        <v>7511</v>
      </c>
      <c r="G2620" s="38" t="s">
        <v>7178</v>
      </c>
      <c r="H2620" s="38" t="s">
        <v>2665</v>
      </c>
      <c r="I2620" s="39">
        <v>9318.5300000000007</v>
      </c>
      <c r="J2620" s="11">
        <f>VLOOKUP(LEFT(B2620,5),[1]Percents!$C:$M,6,FALSE)</f>
        <v>0.25</v>
      </c>
      <c r="K2620" s="13">
        <f t="shared" si="82"/>
        <v>2329.6325000000002</v>
      </c>
      <c r="L2620" s="15" t="str">
        <f t="shared" si="83"/>
        <v>GI</v>
      </c>
    </row>
    <row r="2621" spans="1:12" s="40" customFormat="1" ht="14.25" customHeight="1" x14ac:dyDescent="0.25">
      <c r="A2621" s="38" t="s">
        <v>213</v>
      </c>
      <c r="B2621" s="38" t="s">
        <v>258</v>
      </c>
      <c r="C2621" s="38" t="s">
        <v>11858</v>
      </c>
      <c r="D2621" s="38" t="s">
        <v>11859</v>
      </c>
      <c r="E2621" s="38" t="s">
        <v>6624</v>
      </c>
      <c r="F2621" s="38" t="s">
        <v>11860</v>
      </c>
      <c r="G2621" s="38" t="s">
        <v>7126</v>
      </c>
      <c r="H2621" s="38" t="s">
        <v>2665</v>
      </c>
      <c r="I2621" s="39">
        <v>3929.57</v>
      </c>
      <c r="J2621" s="11">
        <f>VLOOKUP(LEFT(B2621,5),[1]Percents!$C:$M,6,FALSE)</f>
        <v>0.25</v>
      </c>
      <c r="K2621" s="13">
        <f t="shared" si="82"/>
        <v>982.39250000000004</v>
      </c>
      <c r="L2621" s="15" t="str">
        <f t="shared" si="83"/>
        <v>GI</v>
      </c>
    </row>
    <row r="2622" spans="1:12" s="40" customFormat="1" ht="14.25" customHeight="1" x14ac:dyDescent="0.25">
      <c r="A2622" s="38" t="s">
        <v>213</v>
      </c>
      <c r="B2622" s="38" t="s">
        <v>4327</v>
      </c>
      <c r="C2622" s="38" t="s">
        <v>7294</v>
      </c>
      <c r="D2622" s="38" t="s">
        <v>7295</v>
      </c>
      <c r="E2622" s="38" t="s">
        <v>4568</v>
      </c>
      <c r="F2622" s="38" t="s">
        <v>7296</v>
      </c>
      <c r="G2622" s="38" t="s">
        <v>7178</v>
      </c>
      <c r="H2622" s="38" t="s">
        <v>2665</v>
      </c>
      <c r="I2622" s="39">
        <v>2625.27</v>
      </c>
      <c r="J2622" s="11">
        <f>VLOOKUP(LEFT(B2622,5),[1]Percents!$C:$M,6,FALSE)</f>
        <v>0.29404999999999998</v>
      </c>
      <c r="K2622" s="13">
        <f t="shared" si="82"/>
        <v>771.96064349999995</v>
      </c>
      <c r="L2622" s="15" t="str">
        <f t="shared" si="83"/>
        <v>GI</v>
      </c>
    </row>
    <row r="2623" spans="1:12" s="40" customFormat="1" ht="14.25" customHeight="1" x14ac:dyDescent="0.25">
      <c r="A2623" s="38" t="s">
        <v>213</v>
      </c>
      <c r="B2623" s="38" t="s">
        <v>145</v>
      </c>
      <c r="C2623" s="38" t="s">
        <v>11131</v>
      </c>
      <c r="D2623" s="38" t="s">
        <v>11132</v>
      </c>
      <c r="E2623" s="38" t="s">
        <v>4101</v>
      </c>
      <c r="F2623" s="38" t="s">
        <v>11133</v>
      </c>
      <c r="G2623" s="38" t="s">
        <v>3817</v>
      </c>
      <c r="H2623" s="38" t="s">
        <v>2665</v>
      </c>
      <c r="I2623" s="39">
        <v>1617.6</v>
      </c>
      <c r="J2623" s="11">
        <f>VLOOKUP(LEFT(B2623,5),[1]Percents!$C:$M,6,FALSE)</f>
        <v>0.29404999999999998</v>
      </c>
      <c r="K2623" s="13">
        <f t="shared" si="82"/>
        <v>475.65527999999995</v>
      </c>
      <c r="L2623" s="15" t="str">
        <f t="shared" si="83"/>
        <v>GI</v>
      </c>
    </row>
    <row r="2624" spans="1:12" s="40" customFormat="1" ht="14.25" customHeight="1" x14ac:dyDescent="0.25">
      <c r="A2624" s="38" t="s">
        <v>213</v>
      </c>
      <c r="B2624" s="38" t="s">
        <v>258</v>
      </c>
      <c r="C2624" s="38" t="s">
        <v>7297</v>
      </c>
      <c r="D2624" s="38" t="s">
        <v>7298</v>
      </c>
      <c r="E2624" s="38" t="s">
        <v>7299</v>
      </c>
      <c r="F2624" s="38" t="s">
        <v>7300</v>
      </c>
      <c r="G2624" s="38" t="s">
        <v>7301</v>
      </c>
      <c r="H2624" s="38" t="s">
        <v>2665</v>
      </c>
      <c r="I2624" s="39">
        <v>9387.2199999999993</v>
      </c>
      <c r="J2624" s="11">
        <f>VLOOKUP(LEFT(B2624,5),[1]Percents!$C:$M,6,FALSE)</f>
        <v>0.25</v>
      </c>
      <c r="K2624" s="13">
        <f t="shared" si="82"/>
        <v>2346.8049999999998</v>
      </c>
      <c r="L2624" s="15" t="str">
        <f t="shared" si="83"/>
        <v>GI</v>
      </c>
    </row>
    <row r="2625" spans="1:12" s="40" customFormat="1" ht="14.25" customHeight="1" x14ac:dyDescent="0.25">
      <c r="A2625" s="38" t="s">
        <v>243</v>
      </c>
      <c r="B2625" s="38" t="s">
        <v>674</v>
      </c>
      <c r="C2625" s="38" t="s">
        <v>7302</v>
      </c>
      <c r="D2625" s="38" t="s">
        <v>7303</v>
      </c>
      <c r="E2625" s="38" t="s">
        <v>387</v>
      </c>
      <c r="F2625" s="38" t="s">
        <v>7304</v>
      </c>
      <c r="G2625" s="38" t="s">
        <v>6995</v>
      </c>
      <c r="H2625" s="38" t="s">
        <v>2665</v>
      </c>
      <c r="I2625" s="39">
        <v>9215.66</v>
      </c>
      <c r="J2625" s="11">
        <f>VLOOKUP(LEFT(B2625,5),[1]Percents!$C:$M,6,FALSE)</f>
        <v>9.0999999999999998E-2</v>
      </c>
      <c r="K2625" s="13">
        <f t="shared" si="82"/>
        <v>838.62505999999996</v>
      </c>
      <c r="L2625" s="15" t="str">
        <f t="shared" si="83"/>
        <v>GI</v>
      </c>
    </row>
    <row r="2626" spans="1:12" s="40" customFormat="1" ht="14.25" customHeight="1" x14ac:dyDescent="0.25">
      <c r="A2626" s="38" t="s">
        <v>213</v>
      </c>
      <c r="B2626" s="38" t="s">
        <v>225</v>
      </c>
      <c r="C2626" s="38" t="s">
        <v>10801</v>
      </c>
      <c r="D2626" s="38" t="s">
        <v>10802</v>
      </c>
      <c r="E2626" s="38" t="s">
        <v>60</v>
      </c>
      <c r="F2626" s="38" t="s">
        <v>10803</v>
      </c>
      <c r="G2626" s="38" t="s">
        <v>8770</v>
      </c>
      <c r="H2626" s="38" t="s">
        <v>2665</v>
      </c>
      <c r="I2626" s="39">
        <v>1080.07</v>
      </c>
      <c r="J2626" s="11">
        <f>VLOOKUP(LEFT(B2626,5),[1]Percents!$C:$M,6,FALSE)</f>
        <v>0.29404999999999998</v>
      </c>
      <c r="K2626" s="13">
        <f t="shared" si="82"/>
        <v>317.59458349999994</v>
      </c>
      <c r="L2626" s="15" t="str">
        <f t="shared" si="83"/>
        <v>GI</v>
      </c>
    </row>
    <row r="2627" spans="1:12" s="40" customFormat="1" ht="14.25" customHeight="1" x14ac:dyDescent="0.25">
      <c r="A2627" s="38" t="s">
        <v>141</v>
      </c>
      <c r="B2627" s="38" t="s">
        <v>172</v>
      </c>
      <c r="C2627" s="38" t="s">
        <v>7512</v>
      </c>
      <c r="D2627" s="38" t="s">
        <v>7513</v>
      </c>
      <c r="E2627" s="38" t="s">
        <v>36</v>
      </c>
      <c r="F2627" s="38" t="s">
        <v>7514</v>
      </c>
      <c r="G2627" s="38" t="s">
        <v>7491</v>
      </c>
      <c r="H2627" s="38" t="s">
        <v>2665</v>
      </c>
      <c r="I2627" s="39">
        <v>24659.24</v>
      </c>
      <c r="J2627" s="11">
        <f>VLOOKUP(LEFT(B2627,5),[1]Percents!$C:$M,6,FALSE)</f>
        <v>0.1678</v>
      </c>
      <c r="K2627" s="13">
        <f t="shared" si="82"/>
        <v>4137.8204720000003</v>
      </c>
      <c r="L2627" s="15" t="str">
        <f t="shared" si="83"/>
        <v>GI</v>
      </c>
    </row>
    <row r="2628" spans="1:12" s="40" customFormat="1" ht="14.25" customHeight="1" x14ac:dyDescent="0.25">
      <c r="A2628" s="38" t="s">
        <v>243</v>
      </c>
      <c r="B2628" s="38" t="s">
        <v>290</v>
      </c>
      <c r="C2628" s="38" t="s">
        <v>7305</v>
      </c>
      <c r="D2628" s="38" t="s">
        <v>7306</v>
      </c>
      <c r="E2628" s="38" t="s">
        <v>206</v>
      </c>
      <c r="F2628" s="38" t="s">
        <v>7307</v>
      </c>
      <c r="G2628" s="38" t="s">
        <v>7308</v>
      </c>
      <c r="H2628" s="38" t="s">
        <v>2665</v>
      </c>
      <c r="I2628" s="39">
        <v>92077.540000000008</v>
      </c>
      <c r="J2628" s="11">
        <f>VLOOKUP(LEFT(B2628,5),[1]Percents!$C:$M,6,FALSE)</f>
        <v>9.0999999999999998E-2</v>
      </c>
      <c r="K2628" s="13">
        <f t="shared" si="82"/>
        <v>8379.0561400000006</v>
      </c>
      <c r="L2628" s="15" t="str">
        <f t="shared" si="83"/>
        <v>GI</v>
      </c>
    </row>
    <row r="2629" spans="1:12" s="40" customFormat="1" ht="14.25" customHeight="1" x14ac:dyDescent="0.25">
      <c r="A2629" s="38" t="s">
        <v>213</v>
      </c>
      <c r="B2629" s="38" t="s">
        <v>166</v>
      </c>
      <c r="C2629" s="38" t="s">
        <v>8964</v>
      </c>
      <c r="D2629" s="38" t="s">
        <v>8965</v>
      </c>
      <c r="E2629" s="38" t="s">
        <v>604</v>
      </c>
      <c r="F2629" s="38" t="s">
        <v>8966</v>
      </c>
      <c r="G2629" s="38" t="s">
        <v>8967</v>
      </c>
      <c r="H2629" s="38" t="s">
        <v>2665</v>
      </c>
      <c r="I2629" s="39">
        <v>9895.4</v>
      </c>
      <c r="J2629" s="11">
        <f>VLOOKUP(LEFT(B2629,5),[1]Percents!$C:$M,6,FALSE)</f>
        <v>0.25</v>
      </c>
      <c r="K2629" s="13">
        <f t="shared" si="82"/>
        <v>2473.85</v>
      </c>
      <c r="L2629" s="15" t="str">
        <f t="shared" si="83"/>
        <v>GI</v>
      </c>
    </row>
    <row r="2630" spans="1:12" s="40" customFormat="1" ht="14.25" customHeight="1" x14ac:dyDescent="0.25">
      <c r="A2630" s="38" t="s">
        <v>213</v>
      </c>
      <c r="B2630" s="38" t="s">
        <v>4378</v>
      </c>
      <c r="C2630" s="38" t="s">
        <v>7515</v>
      </c>
      <c r="D2630" s="38" t="s">
        <v>7516</v>
      </c>
      <c r="E2630" s="38" t="s">
        <v>3294</v>
      </c>
      <c r="F2630" s="38" t="s">
        <v>7517</v>
      </c>
      <c r="G2630" s="38" t="s">
        <v>7518</v>
      </c>
      <c r="H2630" s="38" t="s">
        <v>2665</v>
      </c>
      <c r="I2630" s="39">
        <v>1380</v>
      </c>
      <c r="J2630" s="11">
        <f>VLOOKUP(LEFT(B2630,5),[1]Percents!$C:$M,6,FALSE)</f>
        <v>0.29404999999999998</v>
      </c>
      <c r="K2630" s="13">
        <f t="shared" si="82"/>
        <v>405.78899999999999</v>
      </c>
      <c r="L2630" s="15" t="str">
        <f t="shared" si="83"/>
        <v>GI</v>
      </c>
    </row>
    <row r="2631" spans="1:12" s="40" customFormat="1" ht="14.25" customHeight="1" x14ac:dyDescent="0.25">
      <c r="A2631" s="38" t="s">
        <v>213</v>
      </c>
      <c r="B2631" s="38" t="s">
        <v>145</v>
      </c>
      <c r="C2631" s="38" t="s">
        <v>7519</v>
      </c>
      <c r="D2631" s="38" t="s">
        <v>7520</v>
      </c>
      <c r="E2631" s="38" t="s">
        <v>445</v>
      </c>
      <c r="F2631" s="38" t="s">
        <v>7521</v>
      </c>
      <c r="G2631" s="38" t="s">
        <v>7222</v>
      </c>
      <c r="H2631" s="38" t="s">
        <v>2665</v>
      </c>
      <c r="I2631" s="39">
        <v>4121.25</v>
      </c>
      <c r="J2631" s="11">
        <f>VLOOKUP(LEFT(B2631,5),[1]Percents!$C:$M,6,FALSE)</f>
        <v>0.29404999999999998</v>
      </c>
      <c r="K2631" s="13">
        <f t="shared" si="82"/>
        <v>1211.8535625</v>
      </c>
      <c r="L2631" s="15" t="str">
        <f t="shared" si="83"/>
        <v>GI</v>
      </c>
    </row>
    <row r="2632" spans="1:12" s="40" customFormat="1" ht="14.25" customHeight="1" x14ac:dyDescent="0.25">
      <c r="A2632" s="38" t="s">
        <v>25</v>
      </c>
      <c r="B2632" s="38" t="s">
        <v>26</v>
      </c>
      <c r="C2632" s="38" t="s">
        <v>7522</v>
      </c>
      <c r="D2632" s="38" t="s">
        <v>7523</v>
      </c>
      <c r="E2632" s="38" t="s">
        <v>5752</v>
      </c>
      <c r="F2632" s="38" t="s">
        <v>7524</v>
      </c>
      <c r="G2632" s="38" t="s">
        <v>7196</v>
      </c>
      <c r="H2632" s="38" t="s">
        <v>2665</v>
      </c>
      <c r="I2632" s="39">
        <v>729.47</v>
      </c>
      <c r="J2632" s="11">
        <f>VLOOKUP(LEFT(B2632,5),[1]Percents!$C:$M,6,FALSE)</f>
        <v>0</v>
      </c>
      <c r="K2632" s="13">
        <f t="shared" si="82"/>
        <v>0</v>
      </c>
      <c r="L2632" s="15" t="str">
        <f t="shared" si="83"/>
        <v>GI</v>
      </c>
    </row>
    <row r="2633" spans="1:12" s="40" customFormat="1" ht="14.25" customHeight="1" x14ac:dyDescent="0.25">
      <c r="A2633" s="38" t="s">
        <v>213</v>
      </c>
      <c r="B2633" s="38" t="s">
        <v>134</v>
      </c>
      <c r="C2633" s="38" t="s">
        <v>7525</v>
      </c>
      <c r="D2633" s="38" t="s">
        <v>7526</v>
      </c>
      <c r="E2633" s="38" t="s">
        <v>1561</v>
      </c>
      <c r="F2633" s="38" t="s">
        <v>7527</v>
      </c>
      <c r="G2633" s="38" t="s">
        <v>6639</v>
      </c>
      <c r="H2633" s="38" t="s">
        <v>2665</v>
      </c>
      <c r="I2633" s="39">
        <v>12091.48</v>
      </c>
      <c r="J2633" s="11">
        <f>VLOOKUP(LEFT(B2633,5),[1]Percents!$C:$M,6,FALSE)</f>
        <v>0.29404999999999998</v>
      </c>
      <c r="K2633" s="13">
        <f t="shared" si="82"/>
        <v>3555.4996939999996</v>
      </c>
      <c r="L2633" s="15" t="str">
        <f t="shared" si="83"/>
        <v>GI</v>
      </c>
    </row>
    <row r="2634" spans="1:12" s="40" customFormat="1" ht="14.25" customHeight="1" x14ac:dyDescent="0.25">
      <c r="A2634" s="38" t="s">
        <v>213</v>
      </c>
      <c r="B2634" s="38" t="s">
        <v>258</v>
      </c>
      <c r="C2634" s="38" t="s">
        <v>7309</v>
      </c>
      <c r="D2634" s="38" t="s">
        <v>7310</v>
      </c>
      <c r="E2634" s="38" t="s">
        <v>3699</v>
      </c>
      <c r="F2634" s="38" t="s">
        <v>7311</v>
      </c>
      <c r="G2634" s="38" t="s">
        <v>7308</v>
      </c>
      <c r="H2634" s="38" t="s">
        <v>2665</v>
      </c>
      <c r="I2634" s="39">
        <v>3790.67</v>
      </c>
      <c r="J2634" s="11">
        <f>VLOOKUP(LEFT(B2634,5),[1]Percents!$C:$M,6,FALSE)</f>
        <v>0.25</v>
      </c>
      <c r="K2634" s="13">
        <f t="shared" si="82"/>
        <v>947.66750000000002</v>
      </c>
      <c r="L2634" s="15" t="str">
        <f t="shared" si="83"/>
        <v>GI</v>
      </c>
    </row>
    <row r="2635" spans="1:12" s="40" customFormat="1" ht="14.25" customHeight="1" x14ac:dyDescent="0.25">
      <c r="A2635" s="38" t="s">
        <v>66</v>
      </c>
      <c r="B2635" s="38" t="s">
        <v>3520</v>
      </c>
      <c r="C2635" s="38" t="s">
        <v>7528</v>
      </c>
      <c r="D2635" s="38" t="s">
        <v>7529</v>
      </c>
      <c r="E2635" s="38" t="s">
        <v>3338</v>
      </c>
      <c r="F2635" s="38" t="s">
        <v>7530</v>
      </c>
      <c r="G2635" s="38" t="s">
        <v>7308</v>
      </c>
      <c r="H2635" s="38" t="s">
        <v>2665</v>
      </c>
      <c r="I2635" s="39">
        <v>780468.21</v>
      </c>
      <c r="J2635" s="11">
        <f>VLOOKUP(LEFT(B2635,5),[1]Percents!$C:$M,6,FALSE)</f>
        <v>0</v>
      </c>
      <c r="K2635" s="13">
        <f t="shared" si="82"/>
        <v>0</v>
      </c>
      <c r="L2635" s="15" t="str">
        <f t="shared" si="83"/>
        <v>GI</v>
      </c>
    </row>
    <row r="2636" spans="1:12" s="40" customFormat="1" ht="14.25" customHeight="1" x14ac:dyDescent="0.25">
      <c r="A2636" s="38" t="s">
        <v>213</v>
      </c>
      <c r="B2636" s="38" t="s">
        <v>162</v>
      </c>
      <c r="C2636" s="38" t="s">
        <v>7531</v>
      </c>
      <c r="D2636" s="38" t="s">
        <v>7532</v>
      </c>
      <c r="E2636" s="38" t="s">
        <v>4782</v>
      </c>
      <c r="F2636" s="38" t="s">
        <v>7533</v>
      </c>
      <c r="G2636" s="38" t="s">
        <v>7118</v>
      </c>
      <c r="H2636" s="38" t="s">
        <v>2665</v>
      </c>
      <c r="I2636" s="39">
        <v>464.41</v>
      </c>
      <c r="J2636" s="11">
        <f>VLOOKUP(LEFT(B2636,5),[1]Percents!$C:$M,6,FALSE)</f>
        <v>0.25</v>
      </c>
      <c r="K2636" s="13">
        <f t="shared" si="82"/>
        <v>116.10250000000001</v>
      </c>
      <c r="L2636" s="15" t="str">
        <f t="shared" si="83"/>
        <v>GI</v>
      </c>
    </row>
    <row r="2637" spans="1:12" s="40" customFormat="1" ht="14.25" customHeight="1" x14ac:dyDescent="0.25">
      <c r="A2637" s="38" t="s">
        <v>213</v>
      </c>
      <c r="B2637" s="38" t="s">
        <v>2</v>
      </c>
      <c r="C2637" s="38" t="s">
        <v>7534</v>
      </c>
      <c r="D2637" s="38" t="s">
        <v>7535</v>
      </c>
      <c r="E2637" s="38" t="s">
        <v>3441</v>
      </c>
      <c r="F2637" s="38" t="s">
        <v>7536</v>
      </c>
      <c r="G2637" s="38" t="s">
        <v>5782</v>
      </c>
      <c r="H2637" s="38" t="s">
        <v>2665</v>
      </c>
      <c r="I2637" s="39">
        <v>10514.99</v>
      </c>
      <c r="J2637" s="11">
        <f>VLOOKUP(LEFT(B2637,5),[1]Percents!$C:$M,6,FALSE)</f>
        <v>0.29404999999999998</v>
      </c>
      <c r="K2637" s="13">
        <f t="shared" si="82"/>
        <v>3091.9328094999996</v>
      </c>
      <c r="L2637" s="15" t="str">
        <f t="shared" si="83"/>
        <v>GI</v>
      </c>
    </row>
    <row r="2638" spans="1:12" s="40" customFormat="1" ht="14.25" customHeight="1" x14ac:dyDescent="0.25">
      <c r="A2638" s="38" t="s">
        <v>141</v>
      </c>
      <c r="B2638" s="38" t="s">
        <v>245</v>
      </c>
      <c r="C2638" s="38" t="s">
        <v>7537</v>
      </c>
      <c r="D2638" s="38" t="s">
        <v>7538</v>
      </c>
      <c r="E2638" s="38" t="s">
        <v>481</v>
      </c>
      <c r="F2638" s="38" t="s">
        <v>7539</v>
      </c>
      <c r="G2638" s="38" t="s">
        <v>6999</v>
      </c>
      <c r="H2638" s="38" t="s">
        <v>2665</v>
      </c>
      <c r="I2638" s="39">
        <v>128220.45</v>
      </c>
      <c r="J2638" s="11">
        <f>VLOOKUP(LEFT(B2638,5),[1]Percents!$C:$M,6,FALSE)</f>
        <v>0.1678</v>
      </c>
      <c r="K2638" s="13">
        <f t="shared" si="82"/>
        <v>21515.391510000001</v>
      </c>
      <c r="L2638" s="15" t="str">
        <f t="shared" si="83"/>
        <v>GI</v>
      </c>
    </row>
    <row r="2639" spans="1:12" s="40" customFormat="1" ht="14.25" customHeight="1" x14ac:dyDescent="0.25">
      <c r="A2639" s="38" t="s">
        <v>213</v>
      </c>
      <c r="B2639" s="38" t="s">
        <v>258</v>
      </c>
      <c r="C2639" s="38" t="s">
        <v>7540</v>
      </c>
      <c r="D2639" s="38" t="s">
        <v>7541</v>
      </c>
      <c r="E2639" s="38" t="s">
        <v>452</v>
      </c>
      <c r="F2639" s="38" t="s">
        <v>7542</v>
      </c>
      <c r="G2639" s="38" t="s">
        <v>7543</v>
      </c>
      <c r="H2639" s="38" t="s">
        <v>2665</v>
      </c>
      <c r="I2639" s="39">
        <v>2195.73</v>
      </c>
      <c r="J2639" s="11">
        <f>VLOOKUP(LEFT(B2639,5),[1]Percents!$C:$M,6,FALSE)</f>
        <v>0.25</v>
      </c>
      <c r="K2639" s="13">
        <f t="shared" si="82"/>
        <v>548.9325</v>
      </c>
      <c r="L2639" s="15" t="str">
        <f t="shared" si="83"/>
        <v>GI</v>
      </c>
    </row>
    <row r="2640" spans="1:12" s="40" customFormat="1" ht="14.25" customHeight="1" x14ac:dyDescent="0.25">
      <c r="A2640" s="38" t="s">
        <v>243</v>
      </c>
      <c r="B2640" s="38" t="s">
        <v>50</v>
      </c>
      <c r="C2640" s="38" t="s">
        <v>7768</v>
      </c>
      <c r="D2640" s="38" t="s">
        <v>7769</v>
      </c>
      <c r="E2640" s="38" t="s">
        <v>348</v>
      </c>
      <c r="F2640" s="38" t="s">
        <v>7546</v>
      </c>
      <c r="G2640" s="38" t="s">
        <v>6733</v>
      </c>
      <c r="H2640" s="38" t="s">
        <v>2665</v>
      </c>
      <c r="I2640" s="39">
        <v>16544.61</v>
      </c>
      <c r="J2640" s="11">
        <f>VLOOKUP(LEFT(B2640,5),[1]Percents!$C:$M,6,FALSE)</f>
        <v>9.0999999999999998E-2</v>
      </c>
      <c r="K2640" s="13">
        <f t="shared" si="82"/>
        <v>1505.55951</v>
      </c>
      <c r="L2640" s="15" t="str">
        <f t="shared" si="83"/>
        <v>GI</v>
      </c>
    </row>
    <row r="2641" spans="1:12" s="40" customFormat="1" ht="14.25" customHeight="1" x14ac:dyDescent="0.25">
      <c r="A2641" s="38" t="s">
        <v>243</v>
      </c>
      <c r="B2641" s="38" t="s">
        <v>290</v>
      </c>
      <c r="C2641" s="38" t="s">
        <v>7544</v>
      </c>
      <c r="D2641" s="38" t="s">
        <v>7545</v>
      </c>
      <c r="E2641" s="38" t="s">
        <v>1</v>
      </c>
      <c r="F2641" s="38" t="s">
        <v>7546</v>
      </c>
      <c r="G2641" s="38" t="s">
        <v>6733</v>
      </c>
      <c r="H2641" s="38" t="s">
        <v>2665</v>
      </c>
      <c r="I2641" s="39">
        <v>18328.96</v>
      </c>
      <c r="J2641" s="11">
        <f>VLOOKUP(LEFT(B2641,5),[1]Percents!$C:$M,6,FALSE)</f>
        <v>9.0999999999999998E-2</v>
      </c>
      <c r="K2641" s="13">
        <f t="shared" si="82"/>
        <v>1667.9353599999999</v>
      </c>
      <c r="L2641" s="15" t="str">
        <f t="shared" si="83"/>
        <v>GI</v>
      </c>
    </row>
    <row r="2642" spans="1:12" s="40" customFormat="1" ht="14.25" customHeight="1" x14ac:dyDescent="0.25">
      <c r="A2642" s="38" t="s">
        <v>213</v>
      </c>
      <c r="B2642" s="38" t="s">
        <v>8968</v>
      </c>
      <c r="C2642" s="38" t="s">
        <v>8969</v>
      </c>
      <c r="D2642" s="38" t="s">
        <v>8970</v>
      </c>
      <c r="E2642" s="38" t="s">
        <v>6927</v>
      </c>
      <c r="F2642" s="38" t="s">
        <v>8971</v>
      </c>
      <c r="G2642" s="38" t="s">
        <v>7386</v>
      </c>
      <c r="H2642" s="38" t="s">
        <v>2665</v>
      </c>
      <c r="I2642" s="39">
        <v>1325.82</v>
      </c>
      <c r="J2642" s="11">
        <f>VLOOKUP(LEFT(B2642,5),[1]Percents!$C:$M,6,FALSE)</f>
        <v>0.29404999999999998</v>
      </c>
      <c r="K2642" s="13">
        <f t="shared" si="82"/>
        <v>389.85737099999994</v>
      </c>
      <c r="L2642" s="15" t="str">
        <f t="shared" si="83"/>
        <v>GI</v>
      </c>
    </row>
    <row r="2643" spans="1:12" s="40" customFormat="1" ht="14.25" customHeight="1" x14ac:dyDescent="0.25">
      <c r="A2643" s="38" t="s">
        <v>213</v>
      </c>
      <c r="B2643" s="38" t="s">
        <v>258</v>
      </c>
      <c r="C2643" s="38" t="s">
        <v>7547</v>
      </c>
      <c r="D2643" s="38" t="s">
        <v>7548</v>
      </c>
      <c r="E2643" s="38" t="s">
        <v>452</v>
      </c>
      <c r="F2643" s="38" t="s">
        <v>7549</v>
      </c>
      <c r="G2643" s="38" t="s">
        <v>7550</v>
      </c>
      <c r="H2643" s="38" t="s">
        <v>2665</v>
      </c>
      <c r="I2643" s="39">
        <v>4678.5</v>
      </c>
      <c r="J2643" s="11">
        <f>VLOOKUP(LEFT(B2643,5),[1]Percents!$C:$M,6,FALSE)</f>
        <v>0.25</v>
      </c>
      <c r="K2643" s="13">
        <f t="shared" si="82"/>
        <v>1169.625</v>
      </c>
      <c r="L2643" s="15" t="str">
        <f t="shared" si="83"/>
        <v>GI</v>
      </c>
    </row>
    <row r="2644" spans="1:12" s="40" customFormat="1" ht="14.25" customHeight="1" x14ac:dyDescent="0.25">
      <c r="A2644" s="38" t="s">
        <v>213</v>
      </c>
      <c r="B2644" s="38" t="s">
        <v>145</v>
      </c>
      <c r="C2644" s="38" t="s">
        <v>8278</v>
      </c>
      <c r="D2644" s="38" t="s">
        <v>8279</v>
      </c>
      <c r="E2644" s="38" t="s">
        <v>5984</v>
      </c>
      <c r="F2644" s="38" t="s">
        <v>8280</v>
      </c>
      <c r="G2644" s="38" t="s">
        <v>7543</v>
      </c>
      <c r="H2644" s="38" t="s">
        <v>2665</v>
      </c>
      <c r="I2644" s="39">
        <v>2730</v>
      </c>
      <c r="J2644" s="11">
        <f>VLOOKUP(LEFT(B2644,5),[1]Percents!$C:$M,6,FALSE)</f>
        <v>0.29404999999999998</v>
      </c>
      <c r="K2644" s="13">
        <f t="shared" si="82"/>
        <v>802.75649999999996</v>
      </c>
      <c r="L2644" s="15" t="str">
        <f t="shared" si="83"/>
        <v>GI</v>
      </c>
    </row>
    <row r="2645" spans="1:12" s="40" customFormat="1" ht="14.25" customHeight="1" x14ac:dyDescent="0.25">
      <c r="A2645" s="38" t="s">
        <v>25</v>
      </c>
      <c r="B2645" s="38" t="s">
        <v>26</v>
      </c>
      <c r="C2645" s="38" t="s">
        <v>7551</v>
      </c>
      <c r="D2645" s="38" t="s">
        <v>7552</v>
      </c>
      <c r="E2645" s="38" t="s">
        <v>4379</v>
      </c>
      <c r="F2645" s="38" t="s">
        <v>7553</v>
      </c>
      <c r="G2645" s="38" t="s">
        <v>6464</v>
      </c>
      <c r="H2645" s="38" t="s">
        <v>2665</v>
      </c>
      <c r="I2645" s="39">
        <v>11978.22</v>
      </c>
      <c r="J2645" s="11">
        <f>VLOOKUP(LEFT(B2645,5),[1]Percents!$C:$M,6,FALSE)</f>
        <v>0</v>
      </c>
      <c r="K2645" s="13">
        <f t="shared" si="82"/>
        <v>0</v>
      </c>
      <c r="L2645" s="15" t="str">
        <f t="shared" si="83"/>
        <v>GI</v>
      </c>
    </row>
    <row r="2646" spans="1:12" s="40" customFormat="1" ht="14.25" customHeight="1" x14ac:dyDescent="0.25">
      <c r="A2646" s="38" t="s">
        <v>213</v>
      </c>
      <c r="B2646" s="38" t="s">
        <v>42</v>
      </c>
      <c r="C2646" s="38" t="s">
        <v>8972</v>
      </c>
      <c r="D2646" s="38" t="s">
        <v>8973</v>
      </c>
      <c r="E2646" s="38" t="s">
        <v>5627</v>
      </c>
      <c r="F2646" s="38" t="s">
        <v>8974</v>
      </c>
      <c r="G2646" s="38" t="s">
        <v>7550</v>
      </c>
      <c r="H2646" s="38" t="s">
        <v>2665</v>
      </c>
      <c r="I2646" s="39">
        <v>4435.8900000000003</v>
      </c>
      <c r="J2646" s="11">
        <f>VLOOKUP(LEFT(B2646,5),[1]Percents!$C:$M,6,FALSE)</f>
        <v>0.29404999999999998</v>
      </c>
      <c r="K2646" s="13">
        <f t="shared" si="82"/>
        <v>1304.3734545</v>
      </c>
      <c r="L2646" s="15" t="str">
        <f t="shared" si="83"/>
        <v>GI</v>
      </c>
    </row>
    <row r="2647" spans="1:12" s="40" customFormat="1" ht="14.25" customHeight="1" x14ac:dyDescent="0.25">
      <c r="A2647" s="38" t="s">
        <v>213</v>
      </c>
      <c r="B2647" s="38" t="s">
        <v>106</v>
      </c>
      <c r="C2647" s="38" t="s">
        <v>7770</v>
      </c>
      <c r="D2647" s="38" t="s">
        <v>7771</v>
      </c>
      <c r="E2647" s="38" t="s">
        <v>5971</v>
      </c>
      <c r="F2647" s="38" t="s">
        <v>7772</v>
      </c>
      <c r="G2647" s="38" t="s">
        <v>7773</v>
      </c>
      <c r="H2647" s="38" t="s">
        <v>2665</v>
      </c>
      <c r="I2647" s="39">
        <v>7072.48</v>
      </c>
      <c r="J2647" s="11">
        <f>VLOOKUP(LEFT(B2647,5),[1]Percents!$C:$M,6,FALSE)</f>
        <v>0.29404999999999998</v>
      </c>
      <c r="K2647" s="13">
        <f t="shared" si="82"/>
        <v>2079.6627439999997</v>
      </c>
      <c r="L2647" s="15" t="str">
        <f t="shared" si="83"/>
        <v>GI</v>
      </c>
    </row>
    <row r="2648" spans="1:12" s="40" customFormat="1" ht="14.25" customHeight="1" x14ac:dyDescent="0.25">
      <c r="A2648" s="38" t="s">
        <v>213</v>
      </c>
      <c r="B2648" s="38" t="s">
        <v>258</v>
      </c>
      <c r="C2648" s="38" t="s">
        <v>7554</v>
      </c>
      <c r="D2648" s="38" t="s">
        <v>7555</v>
      </c>
      <c r="E2648" s="38" t="s">
        <v>7556</v>
      </c>
      <c r="F2648" s="38" t="s">
        <v>7557</v>
      </c>
      <c r="G2648" s="38" t="s">
        <v>7558</v>
      </c>
      <c r="H2648" s="38" t="s">
        <v>2665</v>
      </c>
      <c r="I2648" s="39">
        <v>20298.099999999999</v>
      </c>
      <c r="J2648" s="11">
        <f>VLOOKUP(LEFT(B2648,5),[1]Percents!$C:$M,6,FALSE)</f>
        <v>0.25</v>
      </c>
      <c r="K2648" s="13">
        <f t="shared" si="82"/>
        <v>5074.5249999999996</v>
      </c>
      <c r="L2648" s="15" t="str">
        <f t="shared" si="83"/>
        <v>GI</v>
      </c>
    </row>
    <row r="2649" spans="1:12" s="40" customFormat="1" ht="14.25" customHeight="1" x14ac:dyDescent="0.25">
      <c r="A2649" s="38" t="s">
        <v>213</v>
      </c>
      <c r="B2649" s="38" t="s">
        <v>285</v>
      </c>
      <c r="C2649" s="38" t="s">
        <v>7559</v>
      </c>
      <c r="D2649" s="38" t="s">
        <v>7560</v>
      </c>
      <c r="E2649" s="38" t="s">
        <v>450</v>
      </c>
      <c r="F2649" s="38" t="s">
        <v>7557</v>
      </c>
      <c r="G2649" s="38" t="s">
        <v>7558</v>
      </c>
      <c r="H2649" s="38" t="s">
        <v>2665</v>
      </c>
      <c r="I2649" s="39">
        <v>19643.88</v>
      </c>
      <c r="J2649" s="11">
        <f>VLOOKUP(LEFT(B2649,5),[1]Percents!$C:$M,6,FALSE)</f>
        <v>8.6050000000000001E-2</v>
      </c>
      <c r="K2649" s="13">
        <f t="shared" si="82"/>
        <v>1690.3558740000001</v>
      </c>
      <c r="L2649" s="15" t="str">
        <f t="shared" si="83"/>
        <v>GI</v>
      </c>
    </row>
    <row r="2650" spans="1:12" s="40" customFormat="1" ht="14.25" customHeight="1" x14ac:dyDescent="0.25">
      <c r="A2650" s="38" t="s">
        <v>213</v>
      </c>
      <c r="B2650" s="38" t="s">
        <v>106</v>
      </c>
      <c r="C2650" s="38" t="s">
        <v>7983</v>
      </c>
      <c r="D2650" s="38" t="s">
        <v>7984</v>
      </c>
      <c r="E2650" s="38" t="s">
        <v>5592</v>
      </c>
      <c r="F2650" s="38" t="s">
        <v>7985</v>
      </c>
      <c r="G2650" s="38" t="s">
        <v>7567</v>
      </c>
      <c r="H2650" s="38" t="s">
        <v>2665</v>
      </c>
      <c r="I2650" s="39">
        <v>4116.25</v>
      </c>
      <c r="J2650" s="11">
        <f>VLOOKUP(LEFT(B2650,5),[1]Percents!$C:$M,6,FALSE)</f>
        <v>0.29404999999999998</v>
      </c>
      <c r="K2650" s="13">
        <f t="shared" si="82"/>
        <v>1210.3833124999999</v>
      </c>
      <c r="L2650" s="15" t="str">
        <f t="shared" si="83"/>
        <v>GI</v>
      </c>
    </row>
    <row r="2651" spans="1:12" s="40" customFormat="1" ht="14.25" customHeight="1" x14ac:dyDescent="0.25">
      <c r="A2651" s="38" t="s">
        <v>243</v>
      </c>
      <c r="B2651" s="38" t="s">
        <v>118</v>
      </c>
      <c r="C2651" s="38" t="s">
        <v>7774</v>
      </c>
      <c r="D2651" s="38" t="s">
        <v>7775</v>
      </c>
      <c r="E2651" s="38" t="s">
        <v>107</v>
      </c>
      <c r="F2651" s="38" t="s">
        <v>7776</v>
      </c>
      <c r="G2651" s="38" t="s">
        <v>7226</v>
      </c>
      <c r="H2651" s="38" t="s">
        <v>2665</v>
      </c>
      <c r="I2651" s="39">
        <v>45093.279999999999</v>
      </c>
      <c r="J2651" s="11">
        <f>VLOOKUP(LEFT(B2651,5),[1]Percents!$C:$M,6,FALSE)</f>
        <v>9.0999999999999998E-2</v>
      </c>
      <c r="K2651" s="13">
        <f t="shared" si="82"/>
        <v>4103.48848</v>
      </c>
      <c r="L2651" s="15" t="str">
        <f t="shared" si="83"/>
        <v>GI</v>
      </c>
    </row>
    <row r="2652" spans="1:12" s="40" customFormat="1" ht="14.25" customHeight="1" x14ac:dyDescent="0.25">
      <c r="A2652" s="38" t="s">
        <v>213</v>
      </c>
      <c r="B2652" s="38" t="s">
        <v>2</v>
      </c>
      <c r="C2652" s="38" t="s">
        <v>7561</v>
      </c>
      <c r="D2652" s="38" t="s">
        <v>7562</v>
      </c>
      <c r="E2652" s="38" t="s">
        <v>10804</v>
      </c>
      <c r="F2652" s="38" t="s">
        <v>7563</v>
      </c>
      <c r="G2652" s="38" t="s">
        <v>5629</v>
      </c>
      <c r="H2652" s="38" t="s">
        <v>2665</v>
      </c>
      <c r="I2652" s="39">
        <v>2945.44</v>
      </c>
      <c r="J2652" s="11">
        <f>VLOOKUP(LEFT(B2652,5),[1]Percents!$C:$M,6,FALSE)</f>
        <v>0.29404999999999998</v>
      </c>
      <c r="K2652" s="13">
        <f t="shared" ref="K2652:K2715" si="84">+J2652*I2652</f>
        <v>866.10663199999999</v>
      </c>
      <c r="L2652" s="15" t="str">
        <f t="shared" si="83"/>
        <v>GI</v>
      </c>
    </row>
    <row r="2653" spans="1:12" s="40" customFormat="1" ht="14.25" customHeight="1" x14ac:dyDescent="0.25">
      <c r="A2653" s="38" t="s">
        <v>213</v>
      </c>
      <c r="B2653" s="38" t="s">
        <v>162</v>
      </c>
      <c r="C2653" s="38" t="s">
        <v>8975</v>
      </c>
      <c r="D2653" s="38" t="s">
        <v>8976</v>
      </c>
      <c r="E2653" s="38" t="s">
        <v>263</v>
      </c>
      <c r="F2653" s="38" t="s">
        <v>8977</v>
      </c>
      <c r="G2653" s="38" t="s">
        <v>7518</v>
      </c>
      <c r="H2653" s="38" t="s">
        <v>2665</v>
      </c>
      <c r="I2653" s="39">
        <v>2807.7</v>
      </c>
      <c r="J2653" s="11">
        <f>VLOOKUP(LEFT(B2653,5),[1]Percents!$C:$M,6,FALSE)</f>
        <v>0.25</v>
      </c>
      <c r="K2653" s="13">
        <f t="shared" si="84"/>
        <v>701.92499999999995</v>
      </c>
      <c r="L2653" s="15" t="str">
        <f t="shared" si="83"/>
        <v>GI</v>
      </c>
    </row>
    <row r="2654" spans="1:12" s="40" customFormat="1" ht="14.25" customHeight="1" x14ac:dyDescent="0.25">
      <c r="A2654" s="38" t="s">
        <v>213</v>
      </c>
      <c r="B2654" s="38" t="s">
        <v>258</v>
      </c>
      <c r="C2654" s="38" t="s">
        <v>7564</v>
      </c>
      <c r="D2654" s="38" t="s">
        <v>7565</v>
      </c>
      <c r="E2654" s="38" t="s">
        <v>453</v>
      </c>
      <c r="F2654" s="38" t="s">
        <v>7566</v>
      </c>
      <c r="G2654" s="38" t="s">
        <v>7567</v>
      </c>
      <c r="H2654" s="38" t="s">
        <v>2665</v>
      </c>
      <c r="I2654" s="39">
        <v>5305.71</v>
      </c>
      <c r="J2654" s="11">
        <f>VLOOKUP(LEFT(B2654,5),[1]Percents!$C:$M,6,FALSE)</f>
        <v>0.25</v>
      </c>
      <c r="K2654" s="13">
        <f t="shared" si="84"/>
        <v>1326.4275</v>
      </c>
      <c r="L2654" s="15" t="str">
        <f t="shared" si="83"/>
        <v>GI</v>
      </c>
    </row>
    <row r="2655" spans="1:12" s="40" customFormat="1" ht="14.25" customHeight="1" x14ac:dyDescent="0.25">
      <c r="A2655" s="38" t="s">
        <v>213</v>
      </c>
      <c r="B2655" s="38" t="s">
        <v>42</v>
      </c>
      <c r="C2655" s="38" t="s">
        <v>7777</v>
      </c>
      <c r="D2655" s="38" t="s">
        <v>7778</v>
      </c>
      <c r="E2655" s="38" t="s">
        <v>2623</v>
      </c>
      <c r="F2655" s="38" t="s">
        <v>7779</v>
      </c>
      <c r="G2655" s="38" t="s">
        <v>7780</v>
      </c>
      <c r="H2655" s="38" t="s">
        <v>2665</v>
      </c>
      <c r="I2655" s="39">
        <v>5865.48</v>
      </c>
      <c r="J2655" s="11">
        <f>VLOOKUP(LEFT(B2655,5),[1]Percents!$C:$M,6,FALSE)</f>
        <v>0.29404999999999998</v>
      </c>
      <c r="K2655" s="13">
        <f t="shared" si="84"/>
        <v>1724.7443939999998</v>
      </c>
      <c r="L2655" s="15" t="str">
        <f t="shared" si="83"/>
        <v>GI</v>
      </c>
    </row>
    <row r="2656" spans="1:12" s="40" customFormat="1" ht="14.25" customHeight="1" x14ac:dyDescent="0.25">
      <c r="A2656" s="38" t="s">
        <v>213</v>
      </c>
      <c r="B2656" s="38" t="s">
        <v>258</v>
      </c>
      <c r="C2656" s="38" t="s">
        <v>7568</v>
      </c>
      <c r="D2656" s="38" t="s">
        <v>7569</v>
      </c>
      <c r="E2656" s="38" t="s">
        <v>614</v>
      </c>
      <c r="F2656" s="38" t="s">
        <v>7570</v>
      </c>
      <c r="G2656" s="38" t="s">
        <v>7571</v>
      </c>
      <c r="H2656" s="38" t="s">
        <v>2665</v>
      </c>
      <c r="I2656" s="39">
        <v>11148.71</v>
      </c>
      <c r="J2656" s="11">
        <f>VLOOKUP(LEFT(B2656,5),[1]Percents!$C:$M,6,FALSE)</f>
        <v>0.25</v>
      </c>
      <c r="K2656" s="13">
        <f t="shared" si="84"/>
        <v>2787.1774999999998</v>
      </c>
      <c r="L2656" s="15" t="str">
        <f t="shared" si="83"/>
        <v>GI</v>
      </c>
    </row>
    <row r="2657" spans="1:12" s="40" customFormat="1" ht="14.25" customHeight="1" x14ac:dyDescent="0.25">
      <c r="A2657" s="38" t="s">
        <v>243</v>
      </c>
      <c r="B2657" s="38" t="s">
        <v>2543</v>
      </c>
      <c r="C2657" s="38" t="s">
        <v>8281</v>
      </c>
      <c r="D2657" s="38" t="s">
        <v>8282</v>
      </c>
      <c r="E2657" s="38" t="s">
        <v>1773</v>
      </c>
      <c r="F2657" s="38" t="s">
        <v>8283</v>
      </c>
      <c r="G2657" s="38" t="s">
        <v>6733</v>
      </c>
      <c r="H2657" s="38" t="s">
        <v>2665</v>
      </c>
      <c r="I2657" s="39">
        <v>41302.67</v>
      </c>
      <c r="J2657" s="11">
        <f>VLOOKUP(LEFT(B2657,5),[1]Percents!$C:$M,6,FALSE)</f>
        <v>9.0999999999999998E-2</v>
      </c>
      <c r="K2657" s="13">
        <f t="shared" si="84"/>
        <v>3758.5429699999995</v>
      </c>
      <c r="L2657" s="15" t="str">
        <f t="shared" si="83"/>
        <v>GI</v>
      </c>
    </row>
    <row r="2658" spans="1:12" s="40" customFormat="1" ht="14.25" customHeight="1" x14ac:dyDescent="0.25">
      <c r="A2658" s="38" t="s">
        <v>243</v>
      </c>
      <c r="B2658" s="38" t="s">
        <v>118</v>
      </c>
      <c r="C2658" s="38" t="s">
        <v>8284</v>
      </c>
      <c r="D2658" s="38" t="s">
        <v>8285</v>
      </c>
      <c r="E2658" s="38" t="s">
        <v>194</v>
      </c>
      <c r="F2658" s="38" t="s">
        <v>8286</v>
      </c>
      <c r="G2658" s="38" t="s">
        <v>7378</v>
      </c>
      <c r="H2658" s="38" t="s">
        <v>2665</v>
      </c>
      <c r="I2658" s="39">
        <v>29538.7</v>
      </c>
      <c r="J2658" s="11">
        <f>VLOOKUP(LEFT(B2658,5),[1]Percents!$C:$M,6,FALSE)</f>
        <v>9.0999999999999998E-2</v>
      </c>
      <c r="K2658" s="13">
        <f t="shared" si="84"/>
        <v>2688.0216999999998</v>
      </c>
      <c r="L2658" s="15" t="str">
        <f t="shared" si="83"/>
        <v>GI</v>
      </c>
    </row>
    <row r="2659" spans="1:12" s="40" customFormat="1" ht="14.25" customHeight="1" x14ac:dyDescent="0.25">
      <c r="A2659" s="38" t="s">
        <v>213</v>
      </c>
      <c r="B2659" s="38" t="s">
        <v>971</v>
      </c>
      <c r="C2659" s="38" t="s">
        <v>8287</v>
      </c>
      <c r="D2659" s="38" t="s">
        <v>8288</v>
      </c>
      <c r="E2659" s="38" t="s">
        <v>7578</v>
      </c>
      <c r="F2659" s="38" t="s">
        <v>8289</v>
      </c>
      <c r="G2659" s="38" t="s">
        <v>8290</v>
      </c>
      <c r="H2659" s="38" t="s">
        <v>2665</v>
      </c>
      <c r="I2659" s="39">
        <v>12566.51</v>
      </c>
      <c r="J2659" s="11">
        <f>VLOOKUP(LEFT(B2659,5),[1]Percents!$C:$M,6,FALSE)</f>
        <v>0.29404999999999998</v>
      </c>
      <c r="K2659" s="13">
        <f t="shared" si="84"/>
        <v>3695.1822654999996</v>
      </c>
      <c r="L2659" s="15" t="str">
        <f t="shared" si="83"/>
        <v>GI</v>
      </c>
    </row>
    <row r="2660" spans="1:12" s="40" customFormat="1" ht="14.25" customHeight="1" x14ac:dyDescent="0.25">
      <c r="A2660" s="38" t="s">
        <v>213</v>
      </c>
      <c r="B2660" s="38" t="s">
        <v>106</v>
      </c>
      <c r="C2660" s="38" t="s">
        <v>9609</v>
      </c>
      <c r="D2660" s="38" t="s">
        <v>9610</v>
      </c>
      <c r="E2660" s="38" t="s">
        <v>9144</v>
      </c>
      <c r="F2660" s="38" t="s">
        <v>9611</v>
      </c>
      <c r="G2660" s="38" t="s">
        <v>7685</v>
      </c>
      <c r="H2660" s="38" t="s">
        <v>2665</v>
      </c>
      <c r="I2660" s="39">
        <v>108.27</v>
      </c>
      <c r="J2660" s="11">
        <f>VLOOKUP(LEFT(B2660,5),[1]Percents!$C:$M,6,FALSE)</f>
        <v>0.29404999999999998</v>
      </c>
      <c r="K2660" s="13">
        <f t="shared" si="84"/>
        <v>31.836793499999995</v>
      </c>
      <c r="L2660" s="15" t="str">
        <f t="shared" si="83"/>
        <v>GI</v>
      </c>
    </row>
    <row r="2661" spans="1:12" s="40" customFormat="1" ht="14.25" customHeight="1" x14ac:dyDescent="0.25">
      <c r="A2661" s="38" t="s">
        <v>213</v>
      </c>
      <c r="B2661" s="38" t="s">
        <v>211</v>
      </c>
      <c r="C2661" s="38" t="s">
        <v>7781</v>
      </c>
      <c r="D2661" s="38" t="s">
        <v>7782</v>
      </c>
      <c r="E2661" s="38" t="s">
        <v>352</v>
      </c>
      <c r="F2661" s="38" t="s">
        <v>7783</v>
      </c>
      <c r="G2661" s="38" t="s">
        <v>7784</v>
      </c>
      <c r="H2661" s="38" t="s">
        <v>2665</v>
      </c>
      <c r="I2661" s="39">
        <v>242328.79</v>
      </c>
      <c r="J2661" s="11">
        <f>VLOOKUP(LEFT(B2661,5),[1]Percents!$C:$M,6,FALSE)</f>
        <v>8.6050000000000001E-2</v>
      </c>
      <c r="K2661" s="13">
        <f t="shared" si="84"/>
        <v>20852.392379500001</v>
      </c>
      <c r="L2661" s="15" t="str">
        <f t="shared" ref="L2661:L2724" si="85">LEFT(F2661,2)</f>
        <v>GI</v>
      </c>
    </row>
    <row r="2662" spans="1:12" s="40" customFormat="1" ht="14.25" customHeight="1" x14ac:dyDescent="0.25">
      <c r="A2662" s="38" t="s">
        <v>243</v>
      </c>
      <c r="B2662" s="38" t="s">
        <v>118</v>
      </c>
      <c r="C2662" s="38" t="s">
        <v>10555</v>
      </c>
      <c r="D2662" s="38" t="s">
        <v>10556</v>
      </c>
      <c r="E2662" s="38" t="s">
        <v>39</v>
      </c>
      <c r="F2662" s="38" t="s">
        <v>10557</v>
      </c>
      <c r="G2662" s="38" t="s">
        <v>7317</v>
      </c>
      <c r="H2662" s="38" t="s">
        <v>2665</v>
      </c>
      <c r="I2662" s="39">
        <v>8692.66</v>
      </c>
      <c r="J2662" s="11">
        <f>VLOOKUP(LEFT(B2662,5),[1]Percents!$C:$M,6,FALSE)</f>
        <v>9.0999999999999998E-2</v>
      </c>
      <c r="K2662" s="13">
        <f t="shared" si="84"/>
        <v>791.03206</v>
      </c>
      <c r="L2662" s="15" t="str">
        <f t="shared" si="85"/>
        <v>GI</v>
      </c>
    </row>
    <row r="2663" spans="1:12" s="40" customFormat="1" ht="14.25" customHeight="1" x14ac:dyDescent="0.25">
      <c r="A2663" s="38" t="s">
        <v>213</v>
      </c>
      <c r="B2663" s="38" t="s">
        <v>2</v>
      </c>
      <c r="C2663" s="38" t="s">
        <v>7785</v>
      </c>
      <c r="D2663" s="38" t="s">
        <v>7786</v>
      </c>
      <c r="E2663" s="38" t="s">
        <v>12236</v>
      </c>
      <c r="F2663" s="38" t="s">
        <v>7787</v>
      </c>
      <c r="G2663" s="38" t="s">
        <v>7788</v>
      </c>
      <c r="H2663" s="38" t="s">
        <v>2665</v>
      </c>
      <c r="I2663" s="39">
        <v>6019.71</v>
      </c>
      <c r="J2663" s="11">
        <f>VLOOKUP(LEFT(B2663,5),[1]Percents!$C:$M,6,FALSE)</f>
        <v>0.29404999999999998</v>
      </c>
      <c r="K2663" s="13">
        <f t="shared" si="84"/>
        <v>1770.0957254999998</v>
      </c>
      <c r="L2663" s="15" t="str">
        <f t="shared" si="85"/>
        <v>GI</v>
      </c>
    </row>
    <row r="2664" spans="1:12" s="40" customFormat="1" ht="14.25" customHeight="1" x14ac:dyDescent="0.25">
      <c r="A2664" s="38" t="s">
        <v>213</v>
      </c>
      <c r="B2664" s="38" t="s">
        <v>225</v>
      </c>
      <c r="C2664" s="38" t="s">
        <v>7986</v>
      </c>
      <c r="D2664" s="38" t="s">
        <v>7987</v>
      </c>
      <c r="E2664" s="38" t="s">
        <v>60</v>
      </c>
      <c r="F2664" s="38" t="s">
        <v>7988</v>
      </c>
      <c r="G2664" s="38" t="s">
        <v>7750</v>
      </c>
      <c r="H2664" s="38" t="s">
        <v>2665</v>
      </c>
      <c r="I2664" s="39">
        <v>4188.17</v>
      </c>
      <c r="J2664" s="11">
        <f>VLOOKUP(LEFT(B2664,5),[1]Percents!$C:$M,6,FALSE)</f>
        <v>0.29404999999999998</v>
      </c>
      <c r="K2664" s="13">
        <f t="shared" si="84"/>
        <v>1231.5313884999998</v>
      </c>
      <c r="L2664" s="15" t="str">
        <f t="shared" si="85"/>
        <v>GI</v>
      </c>
    </row>
    <row r="2665" spans="1:12" s="40" customFormat="1" ht="14.25" customHeight="1" x14ac:dyDescent="0.25">
      <c r="A2665" s="38" t="s">
        <v>213</v>
      </c>
      <c r="B2665" s="38" t="s">
        <v>120</v>
      </c>
      <c r="C2665" s="38" t="s">
        <v>8291</v>
      </c>
      <c r="D2665" s="38" t="s">
        <v>8292</v>
      </c>
      <c r="E2665" s="38" t="s">
        <v>6737</v>
      </c>
      <c r="F2665" s="38" t="s">
        <v>8293</v>
      </c>
      <c r="G2665" s="38" t="s">
        <v>8294</v>
      </c>
      <c r="H2665" s="38" t="s">
        <v>2665</v>
      </c>
      <c r="I2665" s="39">
        <v>412.7</v>
      </c>
      <c r="J2665" s="11">
        <f>VLOOKUP(LEFT(B2665,5),[1]Percents!$C:$M,6,FALSE)</f>
        <v>0.29404999999999998</v>
      </c>
      <c r="K2665" s="13">
        <f t="shared" si="84"/>
        <v>121.35443499999998</v>
      </c>
      <c r="L2665" s="15" t="str">
        <f t="shared" si="85"/>
        <v>GI</v>
      </c>
    </row>
    <row r="2666" spans="1:12" s="40" customFormat="1" ht="14.25" customHeight="1" x14ac:dyDescent="0.25">
      <c r="A2666" s="38" t="s">
        <v>213</v>
      </c>
      <c r="B2666" s="38" t="s">
        <v>145</v>
      </c>
      <c r="C2666" s="38" t="s">
        <v>8295</v>
      </c>
      <c r="D2666" s="38" t="s">
        <v>8296</v>
      </c>
      <c r="E2666" s="38" t="s">
        <v>2952</v>
      </c>
      <c r="F2666" s="38" t="s">
        <v>8297</v>
      </c>
      <c r="G2666" s="38" t="s">
        <v>7504</v>
      </c>
      <c r="H2666" s="38" t="s">
        <v>2665</v>
      </c>
      <c r="I2666" s="39">
        <v>2557.85</v>
      </c>
      <c r="J2666" s="11">
        <f>VLOOKUP(LEFT(B2666,5),[1]Percents!$C:$M,6,FALSE)</f>
        <v>0.29404999999999998</v>
      </c>
      <c r="K2666" s="13">
        <f t="shared" si="84"/>
        <v>752.13579249999987</v>
      </c>
      <c r="L2666" s="15" t="str">
        <f t="shared" si="85"/>
        <v>GI</v>
      </c>
    </row>
    <row r="2667" spans="1:12" s="40" customFormat="1" ht="14.25" customHeight="1" x14ac:dyDescent="0.25">
      <c r="A2667" s="38" t="s">
        <v>243</v>
      </c>
      <c r="B2667" s="38" t="s">
        <v>674</v>
      </c>
      <c r="C2667" s="38" t="s">
        <v>12237</v>
      </c>
      <c r="D2667" s="38" t="s">
        <v>12238</v>
      </c>
      <c r="E2667" s="38" t="s">
        <v>561</v>
      </c>
      <c r="F2667" s="38" t="s">
        <v>12239</v>
      </c>
      <c r="G2667" s="38" t="s">
        <v>12106</v>
      </c>
      <c r="H2667" s="38" t="s">
        <v>2665</v>
      </c>
      <c r="I2667" s="39">
        <v>1248.77</v>
      </c>
      <c r="J2667" s="11">
        <f>VLOOKUP(LEFT(B2667,5),[1]Percents!$C:$M,6,FALSE)</f>
        <v>9.0999999999999998E-2</v>
      </c>
      <c r="K2667" s="13">
        <f t="shared" si="84"/>
        <v>113.63807</v>
      </c>
      <c r="L2667" s="15" t="str">
        <f t="shared" si="85"/>
        <v>GI</v>
      </c>
    </row>
    <row r="2668" spans="1:12" s="40" customFormat="1" ht="14.25" customHeight="1" x14ac:dyDescent="0.25">
      <c r="A2668" s="38" t="s">
        <v>213</v>
      </c>
      <c r="B2668" s="38" t="s">
        <v>225</v>
      </c>
      <c r="C2668" s="38" t="s">
        <v>12594</v>
      </c>
      <c r="D2668" s="38" t="s">
        <v>12595</v>
      </c>
      <c r="E2668" s="38" t="s">
        <v>60</v>
      </c>
      <c r="F2668" s="38" t="s">
        <v>12596</v>
      </c>
      <c r="G2668" s="38" t="s">
        <v>12597</v>
      </c>
      <c r="H2668" s="38" t="s">
        <v>2665</v>
      </c>
      <c r="I2668" s="39">
        <v>1330</v>
      </c>
      <c r="J2668" s="11">
        <f>VLOOKUP(LEFT(B2668,5),[1]Percents!$C:$M,6,FALSE)</f>
        <v>0.29404999999999998</v>
      </c>
      <c r="K2668" s="13">
        <f t="shared" si="84"/>
        <v>391.08649999999994</v>
      </c>
      <c r="L2668" s="15" t="str">
        <f t="shared" si="85"/>
        <v>GI</v>
      </c>
    </row>
    <row r="2669" spans="1:12" s="40" customFormat="1" ht="14.25" customHeight="1" x14ac:dyDescent="0.25">
      <c r="A2669" s="38" t="s">
        <v>213</v>
      </c>
      <c r="B2669" s="38" t="s">
        <v>261</v>
      </c>
      <c r="C2669" s="38" t="s">
        <v>8978</v>
      </c>
      <c r="D2669" s="38" t="s">
        <v>8979</v>
      </c>
      <c r="E2669" s="38" t="s">
        <v>14</v>
      </c>
      <c r="F2669" s="38" t="s">
        <v>8980</v>
      </c>
      <c r="G2669" s="38" t="s">
        <v>7995</v>
      </c>
      <c r="H2669" s="38" t="s">
        <v>2665</v>
      </c>
      <c r="I2669" s="39">
        <v>2935.29</v>
      </c>
      <c r="J2669" s="11">
        <f>VLOOKUP(LEFT(B2669,5),[1]Percents!$C:$M,6,FALSE)</f>
        <v>0.25</v>
      </c>
      <c r="K2669" s="13">
        <f t="shared" si="84"/>
        <v>733.82249999999999</v>
      </c>
      <c r="L2669" s="15" t="str">
        <f t="shared" si="85"/>
        <v>GI</v>
      </c>
    </row>
    <row r="2670" spans="1:12" s="40" customFormat="1" ht="14.25" customHeight="1" x14ac:dyDescent="0.25">
      <c r="A2670" s="38" t="s">
        <v>213</v>
      </c>
      <c r="B2670" s="38" t="s">
        <v>166</v>
      </c>
      <c r="C2670" s="38" t="s">
        <v>8981</v>
      </c>
      <c r="D2670" s="38" t="s">
        <v>8982</v>
      </c>
      <c r="E2670" s="38" t="s">
        <v>8983</v>
      </c>
      <c r="F2670" s="38" t="s">
        <v>8984</v>
      </c>
      <c r="G2670" s="38" t="s">
        <v>7995</v>
      </c>
      <c r="H2670" s="38" t="s">
        <v>2665</v>
      </c>
      <c r="I2670" s="39">
        <v>4275.7299999999996</v>
      </c>
      <c r="J2670" s="11">
        <f>VLOOKUP(LEFT(B2670,5),[1]Percents!$C:$M,6,FALSE)</f>
        <v>0.25</v>
      </c>
      <c r="K2670" s="13">
        <f t="shared" si="84"/>
        <v>1068.9324999999999</v>
      </c>
      <c r="L2670" s="15" t="str">
        <f t="shared" si="85"/>
        <v>GI</v>
      </c>
    </row>
    <row r="2671" spans="1:12" s="40" customFormat="1" ht="14.25" customHeight="1" x14ac:dyDescent="0.25">
      <c r="A2671" s="38" t="s">
        <v>213</v>
      </c>
      <c r="B2671" s="38" t="s">
        <v>4321</v>
      </c>
      <c r="C2671" s="38" t="s">
        <v>8298</v>
      </c>
      <c r="D2671" s="38" t="s">
        <v>8299</v>
      </c>
      <c r="E2671" s="38" t="s">
        <v>2871</v>
      </c>
      <c r="F2671" s="38" t="s">
        <v>8300</v>
      </c>
      <c r="G2671" s="38" t="s">
        <v>8301</v>
      </c>
      <c r="H2671" s="38" t="s">
        <v>2665</v>
      </c>
      <c r="I2671" s="39">
        <v>3800.86</v>
      </c>
      <c r="J2671" s="11">
        <f>VLOOKUP(LEFT(B2671,5),[1]Percents!$C:$M,6,FALSE)</f>
        <v>0.29404999999999998</v>
      </c>
      <c r="K2671" s="13">
        <f t="shared" si="84"/>
        <v>1117.642883</v>
      </c>
      <c r="L2671" s="15" t="str">
        <f t="shared" si="85"/>
        <v>GI</v>
      </c>
    </row>
    <row r="2672" spans="1:12" s="40" customFormat="1" ht="14.25" customHeight="1" x14ac:dyDescent="0.25">
      <c r="A2672" s="38" t="s">
        <v>243</v>
      </c>
      <c r="B2672" s="38" t="s">
        <v>118</v>
      </c>
      <c r="C2672" s="38" t="s">
        <v>9612</v>
      </c>
      <c r="D2672" s="38" t="s">
        <v>9613</v>
      </c>
      <c r="E2672" s="38" t="s">
        <v>119</v>
      </c>
      <c r="F2672" s="38" t="s">
        <v>9614</v>
      </c>
      <c r="G2672" s="38" t="s">
        <v>7196</v>
      </c>
      <c r="H2672" s="38" t="s">
        <v>2665</v>
      </c>
      <c r="I2672" s="39">
        <v>15838.28</v>
      </c>
      <c r="J2672" s="11">
        <f>VLOOKUP(LEFT(B2672,5),[1]Percents!$C:$M,6,FALSE)</f>
        <v>9.0999999999999998E-2</v>
      </c>
      <c r="K2672" s="13">
        <f t="shared" si="84"/>
        <v>1441.2834800000001</v>
      </c>
      <c r="L2672" s="15" t="str">
        <f t="shared" si="85"/>
        <v>GI</v>
      </c>
    </row>
    <row r="2673" spans="1:12" s="40" customFormat="1" ht="14.25" customHeight="1" x14ac:dyDescent="0.25">
      <c r="A2673" s="38" t="s">
        <v>243</v>
      </c>
      <c r="B2673" s="38" t="s">
        <v>289</v>
      </c>
      <c r="C2673" s="38" t="s">
        <v>7989</v>
      </c>
      <c r="D2673" s="38" t="s">
        <v>7990</v>
      </c>
      <c r="E2673" s="38" t="s">
        <v>257</v>
      </c>
      <c r="F2673" s="38" t="s">
        <v>7991</v>
      </c>
      <c r="G2673" s="38" t="s">
        <v>7869</v>
      </c>
      <c r="H2673" s="38" t="s">
        <v>2665</v>
      </c>
      <c r="I2673" s="39">
        <v>52619.16</v>
      </c>
      <c r="J2673" s="11">
        <f>VLOOKUP(LEFT(B2673,5),[1]Percents!$C:$M,6,FALSE)</f>
        <v>9.0999999999999998E-2</v>
      </c>
      <c r="K2673" s="13">
        <f t="shared" si="84"/>
        <v>4788.3435600000003</v>
      </c>
      <c r="L2673" s="15" t="str">
        <f t="shared" si="85"/>
        <v>GI</v>
      </c>
    </row>
    <row r="2674" spans="1:12" s="40" customFormat="1" ht="14.25" customHeight="1" x14ac:dyDescent="0.25">
      <c r="A2674" s="38" t="s">
        <v>213</v>
      </c>
      <c r="B2674" s="38" t="s">
        <v>166</v>
      </c>
      <c r="C2674" s="38" t="s">
        <v>8985</v>
      </c>
      <c r="D2674" s="38" t="s">
        <v>8986</v>
      </c>
      <c r="E2674" s="38" t="s">
        <v>8987</v>
      </c>
      <c r="F2674" s="38" t="s">
        <v>8988</v>
      </c>
      <c r="G2674" s="38" t="s">
        <v>7750</v>
      </c>
      <c r="H2674" s="38" t="s">
        <v>2665</v>
      </c>
      <c r="I2674" s="39">
        <v>2703.17</v>
      </c>
      <c r="J2674" s="11">
        <f>VLOOKUP(LEFT(B2674,5),[1]Percents!$C:$M,6,FALSE)</f>
        <v>0.25</v>
      </c>
      <c r="K2674" s="13">
        <f t="shared" si="84"/>
        <v>675.79250000000002</v>
      </c>
      <c r="L2674" s="15" t="str">
        <f t="shared" si="85"/>
        <v>GI</v>
      </c>
    </row>
    <row r="2675" spans="1:12" s="40" customFormat="1" ht="14.25" customHeight="1" x14ac:dyDescent="0.25">
      <c r="A2675" s="38" t="s">
        <v>213</v>
      </c>
      <c r="B2675" s="38" t="s">
        <v>258</v>
      </c>
      <c r="C2675" s="38" t="s">
        <v>7992</v>
      </c>
      <c r="D2675" s="38" t="s">
        <v>7993</v>
      </c>
      <c r="E2675" s="38" t="s">
        <v>452</v>
      </c>
      <c r="F2675" s="38" t="s">
        <v>7994</v>
      </c>
      <c r="G2675" s="38" t="s">
        <v>7995</v>
      </c>
      <c r="H2675" s="38" t="s">
        <v>2665</v>
      </c>
      <c r="I2675" s="39">
        <v>18109.3</v>
      </c>
      <c r="J2675" s="11">
        <f>VLOOKUP(LEFT(B2675,5),[1]Percents!$C:$M,6,FALSE)</f>
        <v>0.25</v>
      </c>
      <c r="K2675" s="13">
        <f t="shared" si="84"/>
        <v>4527.3249999999998</v>
      </c>
      <c r="L2675" s="15" t="str">
        <f t="shared" si="85"/>
        <v>GI</v>
      </c>
    </row>
    <row r="2676" spans="1:12" s="40" customFormat="1" ht="14.25" customHeight="1" x14ac:dyDescent="0.25">
      <c r="A2676" s="38" t="s">
        <v>213</v>
      </c>
      <c r="B2676" s="38" t="s">
        <v>2</v>
      </c>
      <c r="C2676" s="38" t="s">
        <v>7996</v>
      </c>
      <c r="D2676" s="38" t="s">
        <v>7997</v>
      </c>
      <c r="E2676" s="38" t="s">
        <v>12236</v>
      </c>
      <c r="F2676" s="38" t="s">
        <v>7998</v>
      </c>
      <c r="G2676" s="38" t="s">
        <v>7558</v>
      </c>
      <c r="H2676" s="38" t="s">
        <v>2665</v>
      </c>
      <c r="I2676" s="39">
        <v>12544.17</v>
      </c>
      <c r="J2676" s="11">
        <f>VLOOKUP(LEFT(B2676,5),[1]Percents!$C:$M,6,FALSE)</f>
        <v>0.29404999999999998</v>
      </c>
      <c r="K2676" s="13">
        <f t="shared" si="84"/>
        <v>3688.6131884999995</v>
      </c>
      <c r="L2676" s="15" t="str">
        <f t="shared" si="85"/>
        <v>GI</v>
      </c>
    </row>
    <row r="2677" spans="1:12" s="40" customFormat="1" ht="14.25" customHeight="1" x14ac:dyDescent="0.25">
      <c r="A2677" s="38" t="s">
        <v>213</v>
      </c>
      <c r="B2677" s="38" t="s">
        <v>162</v>
      </c>
      <c r="C2677" s="38" t="s">
        <v>7999</v>
      </c>
      <c r="D2677" s="38" t="s">
        <v>8000</v>
      </c>
      <c r="E2677" s="38" t="s">
        <v>5959</v>
      </c>
      <c r="F2677" s="38" t="s">
        <v>8001</v>
      </c>
      <c r="G2677" s="38" t="s">
        <v>8002</v>
      </c>
      <c r="H2677" s="38" t="s">
        <v>2665</v>
      </c>
      <c r="I2677" s="39">
        <v>4620.33</v>
      </c>
      <c r="J2677" s="11">
        <f>VLOOKUP(LEFT(B2677,5),[1]Percents!$C:$M,6,FALSE)</f>
        <v>0.25</v>
      </c>
      <c r="K2677" s="13">
        <f t="shared" si="84"/>
        <v>1155.0825</v>
      </c>
      <c r="L2677" s="15" t="str">
        <f t="shared" si="85"/>
        <v>GI</v>
      </c>
    </row>
    <row r="2678" spans="1:12" s="40" customFormat="1" ht="14.25" customHeight="1" x14ac:dyDescent="0.25">
      <c r="A2678" s="38" t="s">
        <v>243</v>
      </c>
      <c r="B2678" s="38" t="s">
        <v>118</v>
      </c>
      <c r="C2678" s="38" t="s">
        <v>8302</v>
      </c>
      <c r="D2678" s="38" t="s">
        <v>8303</v>
      </c>
      <c r="E2678" s="38" t="s">
        <v>39</v>
      </c>
      <c r="F2678" s="38" t="s">
        <v>8304</v>
      </c>
      <c r="G2678" s="38" t="s">
        <v>7226</v>
      </c>
      <c r="H2678" s="38" t="s">
        <v>2665</v>
      </c>
      <c r="I2678" s="39">
        <v>12177.37</v>
      </c>
      <c r="J2678" s="11">
        <f>VLOOKUP(LEFT(B2678,5),[1]Percents!$C:$M,6,FALSE)</f>
        <v>9.0999999999999998E-2</v>
      </c>
      <c r="K2678" s="13">
        <f t="shared" si="84"/>
        <v>1108.14067</v>
      </c>
      <c r="L2678" s="15" t="str">
        <f t="shared" si="85"/>
        <v>GI</v>
      </c>
    </row>
    <row r="2679" spans="1:12" s="40" customFormat="1" ht="14.25" customHeight="1" x14ac:dyDescent="0.25">
      <c r="A2679" s="38" t="s">
        <v>243</v>
      </c>
      <c r="B2679" s="38" t="s">
        <v>50</v>
      </c>
      <c r="C2679" s="38" t="s">
        <v>8989</v>
      </c>
      <c r="D2679" s="38" t="s">
        <v>8990</v>
      </c>
      <c r="E2679" s="38" t="s">
        <v>386</v>
      </c>
      <c r="F2679" s="38" t="s">
        <v>8991</v>
      </c>
      <c r="G2679" s="38" t="s">
        <v>7869</v>
      </c>
      <c r="H2679" s="38" t="s">
        <v>2665</v>
      </c>
      <c r="I2679" s="39">
        <v>17900.849999999999</v>
      </c>
      <c r="J2679" s="11">
        <f>VLOOKUP(LEFT(B2679,5),[1]Percents!$C:$M,6,FALSE)</f>
        <v>9.0999999999999998E-2</v>
      </c>
      <c r="K2679" s="13">
        <f t="shared" si="84"/>
        <v>1628.9773499999999</v>
      </c>
      <c r="L2679" s="15" t="str">
        <f t="shared" si="85"/>
        <v>GI</v>
      </c>
    </row>
    <row r="2680" spans="1:12" s="40" customFormat="1" ht="14.25" customHeight="1" x14ac:dyDescent="0.25">
      <c r="A2680" s="38" t="s">
        <v>213</v>
      </c>
      <c r="B2680" s="38" t="s">
        <v>211</v>
      </c>
      <c r="C2680" s="38" t="s">
        <v>2389</v>
      </c>
      <c r="D2680" s="38" t="s">
        <v>2390</v>
      </c>
      <c r="E2680" s="38" t="s">
        <v>2391</v>
      </c>
      <c r="F2680" s="38" t="s">
        <v>8305</v>
      </c>
      <c r="G2680" s="38" t="s">
        <v>1766</v>
      </c>
      <c r="H2680" s="38" t="s">
        <v>2665</v>
      </c>
      <c r="I2680" s="39">
        <v>100121.06</v>
      </c>
      <c r="J2680" s="11">
        <f>VLOOKUP(LEFT(B2680,5),[1]Percents!$C:$M,6,FALSE)</f>
        <v>8.6050000000000001E-2</v>
      </c>
      <c r="K2680" s="13">
        <f t="shared" si="84"/>
        <v>8615.4172130000006</v>
      </c>
      <c r="L2680" s="15" t="str">
        <f t="shared" si="85"/>
        <v>GI</v>
      </c>
    </row>
    <row r="2681" spans="1:12" s="40" customFormat="1" ht="14.25" customHeight="1" x14ac:dyDescent="0.25">
      <c r="A2681" s="38" t="s">
        <v>213</v>
      </c>
      <c r="B2681" s="38" t="s">
        <v>258</v>
      </c>
      <c r="C2681" s="38" t="s">
        <v>8306</v>
      </c>
      <c r="D2681" s="38" t="s">
        <v>8307</v>
      </c>
      <c r="E2681" s="38" t="s">
        <v>541</v>
      </c>
      <c r="F2681" s="38" t="s">
        <v>8308</v>
      </c>
      <c r="G2681" s="38" t="s">
        <v>8309</v>
      </c>
      <c r="H2681" s="38" t="s">
        <v>2665</v>
      </c>
      <c r="I2681" s="39">
        <v>26874.12</v>
      </c>
      <c r="J2681" s="11">
        <f>VLOOKUP(LEFT(B2681,5),[1]Percents!$C:$M,6,FALSE)</f>
        <v>0.25</v>
      </c>
      <c r="K2681" s="13">
        <f t="shared" si="84"/>
        <v>6718.53</v>
      </c>
      <c r="L2681" s="15" t="str">
        <f t="shared" si="85"/>
        <v>GI</v>
      </c>
    </row>
    <row r="2682" spans="1:12" s="40" customFormat="1" ht="14.25" customHeight="1" x14ac:dyDescent="0.25">
      <c r="A2682" s="38" t="s">
        <v>213</v>
      </c>
      <c r="B2682" s="38" t="s">
        <v>164</v>
      </c>
      <c r="C2682" s="38" t="s">
        <v>11134</v>
      </c>
      <c r="D2682" s="38" t="s">
        <v>11135</v>
      </c>
      <c r="E2682" s="38" t="s">
        <v>6836</v>
      </c>
      <c r="F2682" s="38" t="s">
        <v>11136</v>
      </c>
      <c r="G2682" s="38" t="s">
        <v>10150</v>
      </c>
      <c r="H2682" s="38" t="s">
        <v>2665</v>
      </c>
      <c r="I2682" s="39">
        <v>1206.52</v>
      </c>
      <c r="J2682" s="11">
        <f>VLOOKUP(LEFT(B2682,5),[1]Percents!$C:$M,6,FALSE)</f>
        <v>0.29404999999999998</v>
      </c>
      <c r="K2682" s="13">
        <f t="shared" si="84"/>
        <v>354.77720599999998</v>
      </c>
      <c r="L2682" s="15" t="str">
        <f t="shared" si="85"/>
        <v>GI</v>
      </c>
    </row>
    <row r="2683" spans="1:12" s="40" customFormat="1" ht="14.25" customHeight="1" x14ac:dyDescent="0.25">
      <c r="A2683" s="38" t="s">
        <v>243</v>
      </c>
      <c r="B2683" s="38" t="s">
        <v>290</v>
      </c>
      <c r="C2683" s="38" t="s">
        <v>8310</v>
      </c>
      <c r="D2683" s="38" t="s">
        <v>8311</v>
      </c>
      <c r="E2683" s="38" t="s">
        <v>272</v>
      </c>
      <c r="F2683" s="38" t="s">
        <v>8312</v>
      </c>
      <c r="G2683" s="38" t="s">
        <v>7773</v>
      </c>
      <c r="H2683" s="38" t="s">
        <v>2665</v>
      </c>
      <c r="I2683" s="39">
        <v>48528.62</v>
      </c>
      <c r="J2683" s="11">
        <f>VLOOKUP(LEFT(B2683,5),[1]Percents!$C:$M,6,FALSE)</f>
        <v>9.0999999999999998E-2</v>
      </c>
      <c r="K2683" s="13">
        <f t="shared" si="84"/>
        <v>4416.1044200000006</v>
      </c>
      <c r="L2683" s="15" t="str">
        <f t="shared" si="85"/>
        <v>GI</v>
      </c>
    </row>
    <row r="2684" spans="1:12" s="40" customFormat="1" ht="14.25" customHeight="1" x14ac:dyDescent="0.25">
      <c r="A2684" s="38" t="s">
        <v>243</v>
      </c>
      <c r="B2684" s="38" t="s">
        <v>290</v>
      </c>
      <c r="C2684" s="38" t="s">
        <v>9615</v>
      </c>
      <c r="D2684" s="38" t="s">
        <v>9616</v>
      </c>
      <c r="E2684" s="38" t="s">
        <v>6803</v>
      </c>
      <c r="F2684" s="38" t="s">
        <v>8312</v>
      </c>
      <c r="G2684" s="38" t="s">
        <v>7773</v>
      </c>
      <c r="H2684" s="38" t="s">
        <v>2665</v>
      </c>
      <c r="I2684" s="39">
        <v>38302.449999999997</v>
      </c>
      <c r="J2684" s="11">
        <f>VLOOKUP(LEFT(B2684,5),[1]Percents!$C:$M,6,FALSE)</f>
        <v>9.0999999999999998E-2</v>
      </c>
      <c r="K2684" s="13">
        <f t="shared" si="84"/>
        <v>3485.5229499999996</v>
      </c>
      <c r="L2684" s="15" t="str">
        <f t="shared" si="85"/>
        <v>GI</v>
      </c>
    </row>
    <row r="2685" spans="1:12" s="40" customFormat="1" ht="14.25" customHeight="1" x14ac:dyDescent="0.25">
      <c r="A2685" s="38" t="s">
        <v>141</v>
      </c>
      <c r="B2685" s="38" t="s">
        <v>111</v>
      </c>
      <c r="C2685" s="38" t="s">
        <v>8313</v>
      </c>
      <c r="D2685" s="38" t="s">
        <v>8314</v>
      </c>
      <c r="E2685" s="38" t="s">
        <v>7390</v>
      </c>
      <c r="F2685" s="38" t="s">
        <v>8315</v>
      </c>
      <c r="G2685" s="38" t="s">
        <v>7897</v>
      </c>
      <c r="H2685" s="38" t="s">
        <v>2665</v>
      </c>
      <c r="I2685" s="39">
        <v>5712.11</v>
      </c>
      <c r="J2685" s="11">
        <f>VLOOKUP(LEFT(B2685,5),[1]Percents!$C:$M,6,FALSE)</f>
        <v>0.1678</v>
      </c>
      <c r="K2685" s="13">
        <f t="shared" si="84"/>
        <v>958.49205799999993</v>
      </c>
      <c r="L2685" s="15" t="str">
        <f t="shared" si="85"/>
        <v>GI</v>
      </c>
    </row>
    <row r="2686" spans="1:12" s="40" customFormat="1" ht="14.25" customHeight="1" x14ac:dyDescent="0.25">
      <c r="A2686" s="38" t="s">
        <v>213</v>
      </c>
      <c r="B2686" s="38" t="s">
        <v>94</v>
      </c>
      <c r="C2686" s="38" t="s">
        <v>8992</v>
      </c>
      <c r="D2686" s="38" t="s">
        <v>8993</v>
      </c>
      <c r="E2686" s="38" t="s">
        <v>406</v>
      </c>
      <c r="F2686" s="38" t="s">
        <v>8315</v>
      </c>
      <c r="G2686" s="38" t="s">
        <v>7897</v>
      </c>
      <c r="H2686" s="38" t="s">
        <v>2665</v>
      </c>
      <c r="I2686" s="39">
        <v>5712.11</v>
      </c>
      <c r="J2686" s="11">
        <f>VLOOKUP(LEFT(B2686,5),[1]Percents!$C:$M,6,FALSE)</f>
        <v>8.6050000000000001E-2</v>
      </c>
      <c r="K2686" s="13">
        <f t="shared" si="84"/>
        <v>491.52706549999999</v>
      </c>
      <c r="L2686" s="15" t="str">
        <f t="shared" si="85"/>
        <v>GI</v>
      </c>
    </row>
    <row r="2687" spans="1:12" s="40" customFormat="1" ht="14.25" customHeight="1" x14ac:dyDescent="0.25">
      <c r="A2687" s="38" t="s">
        <v>243</v>
      </c>
      <c r="B2687" s="38" t="s">
        <v>674</v>
      </c>
      <c r="C2687" s="38" t="s">
        <v>8316</v>
      </c>
      <c r="D2687" s="38" t="s">
        <v>8317</v>
      </c>
      <c r="E2687" s="38" t="s">
        <v>675</v>
      </c>
      <c r="F2687" s="38" t="s">
        <v>8318</v>
      </c>
      <c r="G2687" s="38" t="s">
        <v>7869</v>
      </c>
      <c r="H2687" s="38" t="s">
        <v>2665</v>
      </c>
      <c r="I2687" s="39">
        <v>22392.99</v>
      </c>
      <c r="J2687" s="11">
        <f>VLOOKUP(LEFT(B2687,5),[1]Percents!$C:$M,6,FALSE)</f>
        <v>9.0999999999999998E-2</v>
      </c>
      <c r="K2687" s="13">
        <f t="shared" si="84"/>
        <v>2037.7620900000002</v>
      </c>
      <c r="L2687" s="15" t="str">
        <f t="shared" si="85"/>
        <v>GI</v>
      </c>
    </row>
    <row r="2688" spans="1:12" s="40" customFormat="1" ht="14.25" customHeight="1" x14ac:dyDescent="0.25">
      <c r="A2688" s="38" t="s">
        <v>213</v>
      </c>
      <c r="B2688" s="38" t="s">
        <v>154</v>
      </c>
      <c r="C2688" s="38" t="s">
        <v>8994</v>
      </c>
      <c r="D2688" s="38" t="s">
        <v>8995</v>
      </c>
      <c r="E2688" s="38" t="s">
        <v>8996</v>
      </c>
      <c r="F2688" s="38" t="s">
        <v>8997</v>
      </c>
      <c r="G2688" s="38" t="s">
        <v>5993</v>
      </c>
      <c r="H2688" s="38" t="s">
        <v>2665</v>
      </c>
      <c r="I2688" s="39">
        <v>7249.1799999999994</v>
      </c>
      <c r="J2688" s="11">
        <f>VLOOKUP(LEFT(B2688,5),[1]Percents!$C:$M,6,FALSE)</f>
        <v>0.29404999999999998</v>
      </c>
      <c r="K2688" s="13">
        <f t="shared" si="84"/>
        <v>2131.6213789999997</v>
      </c>
      <c r="L2688" s="15" t="str">
        <f t="shared" si="85"/>
        <v>GI</v>
      </c>
    </row>
    <row r="2689" spans="1:12" s="40" customFormat="1" ht="14.25" customHeight="1" x14ac:dyDescent="0.25">
      <c r="A2689" s="38" t="s">
        <v>213</v>
      </c>
      <c r="B2689" s="38" t="s">
        <v>162</v>
      </c>
      <c r="C2689" s="38" t="s">
        <v>10147</v>
      </c>
      <c r="D2689" s="38" t="s">
        <v>10148</v>
      </c>
      <c r="E2689" s="38" t="s">
        <v>3295</v>
      </c>
      <c r="F2689" s="38" t="s">
        <v>10149</v>
      </c>
      <c r="G2689" s="38" t="s">
        <v>10150</v>
      </c>
      <c r="H2689" s="38" t="s">
        <v>2665</v>
      </c>
      <c r="I2689" s="39">
        <v>4600.9799999999996</v>
      </c>
      <c r="J2689" s="11">
        <f>VLOOKUP(LEFT(B2689,5),[1]Percents!$C:$M,6,FALSE)</f>
        <v>0.25</v>
      </c>
      <c r="K2689" s="13">
        <f t="shared" si="84"/>
        <v>1150.2449999999999</v>
      </c>
      <c r="L2689" s="15" t="str">
        <f t="shared" si="85"/>
        <v>GI</v>
      </c>
    </row>
    <row r="2690" spans="1:12" s="40" customFormat="1" ht="14.25" customHeight="1" x14ac:dyDescent="0.25">
      <c r="A2690" s="38" t="s">
        <v>213</v>
      </c>
      <c r="B2690" s="38" t="s">
        <v>258</v>
      </c>
      <c r="C2690" s="38" t="s">
        <v>8319</v>
      </c>
      <c r="D2690" s="38" t="s">
        <v>8320</v>
      </c>
      <c r="E2690" s="38" t="s">
        <v>17</v>
      </c>
      <c r="F2690" s="38" t="s">
        <v>8321</v>
      </c>
      <c r="G2690" s="38" t="s">
        <v>6464</v>
      </c>
      <c r="H2690" s="38" t="s">
        <v>2665</v>
      </c>
      <c r="I2690" s="39">
        <v>9535.19</v>
      </c>
      <c r="J2690" s="11">
        <f>VLOOKUP(LEFT(B2690,5),[1]Percents!$C:$M,6,FALSE)</f>
        <v>0.25</v>
      </c>
      <c r="K2690" s="13">
        <f t="shared" si="84"/>
        <v>2383.7975000000001</v>
      </c>
      <c r="L2690" s="15" t="str">
        <f t="shared" si="85"/>
        <v>GI</v>
      </c>
    </row>
    <row r="2691" spans="1:12" s="40" customFormat="1" ht="14.25" customHeight="1" x14ac:dyDescent="0.25">
      <c r="A2691" s="38" t="s">
        <v>243</v>
      </c>
      <c r="B2691" s="38" t="s">
        <v>290</v>
      </c>
      <c r="C2691" s="38" t="s">
        <v>8998</v>
      </c>
      <c r="D2691" s="38" t="s">
        <v>8999</v>
      </c>
      <c r="E2691" s="38" t="s">
        <v>272</v>
      </c>
      <c r="F2691" s="38" t="s">
        <v>9000</v>
      </c>
      <c r="G2691" s="38" t="s">
        <v>8710</v>
      </c>
      <c r="H2691" s="38" t="s">
        <v>2665</v>
      </c>
      <c r="I2691" s="39">
        <v>20531.02</v>
      </c>
      <c r="J2691" s="11">
        <f>VLOOKUP(LEFT(B2691,5),[1]Percents!$C:$M,6,FALSE)</f>
        <v>9.0999999999999998E-2</v>
      </c>
      <c r="K2691" s="13">
        <f t="shared" si="84"/>
        <v>1868.3228200000001</v>
      </c>
      <c r="L2691" s="15" t="str">
        <f t="shared" si="85"/>
        <v>GI</v>
      </c>
    </row>
    <row r="2692" spans="1:12" s="40" customFormat="1" ht="14.25" customHeight="1" x14ac:dyDescent="0.25">
      <c r="A2692" s="38" t="s">
        <v>213</v>
      </c>
      <c r="B2692" s="38" t="s">
        <v>79</v>
      </c>
      <c r="C2692" s="38" t="s">
        <v>9001</v>
      </c>
      <c r="D2692" s="38" t="s">
        <v>9002</v>
      </c>
      <c r="E2692" s="38" t="s">
        <v>9003</v>
      </c>
      <c r="F2692" s="38" t="s">
        <v>9004</v>
      </c>
      <c r="G2692" s="38" t="s">
        <v>9005</v>
      </c>
      <c r="H2692" s="38" t="s">
        <v>2665</v>
      </c>
      <c r="I2692" s="39">
        <v>25934.2</v>
      </c>
      <c r="J2692" s="11">
        <f>VLOOKUP(LEFT(B2692,5),[1]Percents!$C:$M,6,FALSE)</f>
        <v>8.6050000000000001E-2</v>
      </c>
      <c r="K2692" s="13">
        <f t="shared" si="84"/>
        <v>2231.6379099999999</v>
      </c>
      <c r="L2692" s="15" t="str">
        <f t="shared" si="85"/>
        <v>GI</v>
      </c>
    </row>
    <row r="2693" spans="1:12" s="40" customFormat="1" ht="14.25" customHeight="1" x14ac:dyDescent="0.25">
      <c r="A2693" s="38" t="s">
        <v>213</v>
      </c>
      <c r="B2693" s="38" t="s">
        <v>258</v>
      </c>
      <c r="C2693" s="38" t="s">
        <v>8322</v>
      </c>
      <c r="D2693" s="38" t="s">
        <v>8323</v>
      </c>
      <c r="E2693" s="38" t="s">
        <v>1098</v>
      </c>
      <c r="F2693" s="38" t="s">
        <v>8324</v>
      </c>
      <c r="G2693" s="38" t="s">
        <v>8205</v>
      </c>
      <c r="H2693" s="38" t="s">
        <v>2665</v>
      </c>
      <c r="I2693" s="39">
        <v>10152.52</v>
      </c>
      <c r="J2693" s="11">
        <f>VLOOKUP(LEFT(B2693,5),[1]Percents!$C:$M,6,FALSE)</f>
        <v>0.25</v>
      </c>
      <c r="K2693" s="13">
        <f t="shared" si="84"/>
        <v>2538.13</v>
      </c>
      <c r="L2693" s="15" t="str">
        <f t="shared" si="85"/>
        <v>GI</v>
      </c>
    </row>
    <row r="2694" spans="1:12" s="40" customFormat="1" ht="14.25" customHeight="1" x14ac:dyDescent="0.25">
      <c r="A2694" s="38" t="s">
        <v>213</v>
      </c>
      <c r="B2694" s="38" t="s">
        <v>2</v>
      </c>
      <c r="C2694" s="38" t="s">
        <v>8325</v>
      </c>
      <c r="D2694" s="38" t="s">
        <v>8326</v>
      </c>
      <c r="E2694" s="38" t="s">
        <v>3441</v>
      </c>
      <c r="F2694" s="38" t="s">
        <v>8327</v>
      </c>
      <c r="G2694" s="38" t="s">
        <v>7661</v>
      </c>
      <c r="H2694" s="38" t="s">
        <v>2665</v>
      </c>
      <c r="I2694" s="39">
        <v>25779.75</v>
      </c>
      <c r="J2694" s="11">
        <f>VLOOKUP(LEFT(B2694,5),[1]Percents!$C:$M,6,FALSE)</f>
        <v>0.29404999999999998</v>
      </c>
      <c r="K2694" s="13">
        <f t="shared" si="84"/>
        <v>7580.5354874999994</v>
      </c>
      <c r="L2694" s="15" t="str">
        <f t="shared" si="85"/>
        <v>GI</v>
      </c>
    </row>
    <row r="2695" spans="1:12" s="40" customFormat="1" ht="14.25" customHeight="1" x14ac:dyDescent="0.25">
      <c r="A2695" s="38" t="s">
        <v>10151</v>
      </c>
      <c r="B2695" s="38" t="s">
        <v>10152</v>
      </c>
      <c r="C2695" s="38" t="s">
        <v>10153</v>
      </c>
      <c r="D2695" s="38" t="s">
        <v>10154</v>
      </c>
      <c r="E2695" s="38" t="s">
        <v>10155</v>
      </c>
      <c r="F2695" s="38" t="s">
        <v>10156</v>
      </c>
      <c r="G2695" s="38" t="s">
        <v>9019</v>
      </c>
      <c r="H2695" s="38" t="s">
        <v>2665</v>
      </c>
      <c r="I2695" s="39">
        <v>11700</v>
      </c>
      <c r="J2695" s="11">
        <f>VLOOKUP(LEFT(B2695,5),[1]Percents!$C:$M,6,FALSE)</f>
        <v>0</v>
      </c>
      <c r="K2695" s="13">
        <f t="shared" si="84"/>
        <v>0</v>
      </c>
      <c r="L2695" s="15" t="str">
        <f t="shared" si="85"/>
        <v>GI</v>
      </c>
    </row>
    <row r="2696" spans="1:12" s="40" customFormat="1" ht="14.25" customHeight="1" x14ac:dyDescent="0.25">
      <c r="A2696" s="38" t="s">
        <v>141</v>
      </c>
      <c r="B2696" s="38" t="s">
        <v>3</v>
      </c>
      <c r="C2696" s="38" t="s">
        <v>9006</v>
      </c>
      <c r="D2696" s="38" t="s">
        <v>9007</v>
      </c>
      <c r="E2696" s="38" t="s">
        <v>6062</v>
      </c>
      <c r="F2696" s="38" t="s">
        <v>9008</v>
      </c>
      <c r="G2696" s="38" t="s">
        <v>8076</v>
      </c>
      <c r="H2696" s="38" t="s">
        <v>2665</v>
      </c>
      <c r="I2696" s="39">
        <v>3485.95</v>
      </c>
      <c r="J2696" s="11">
        <f>VLOOKUP(LEFT(B2696,5),[1]Percents!$C:$M,6,FALSE)</f>
        <v>0.1678</v>
      </c>
      <c r="K2696" s="13">
        <f t="shared" si="84"/>
        <v>584.94241</v>
      </c>
      <c r="L2696" s="15" t="str">
        <f t="shared" si="85"/>
        <v>GI</v>
      </c>
    </row>
    <row r="2697" spans="1:12" s="40" customFormat="1" ht="14.25" customHeight="1" x14ac:dyDescent="0.25">
      <c r="A2697" s="38" t="s">
        <v>213</v>
      </c>
      <c r="B2697" s="38" t="s">
        <v>42</v>
      </c>
      <c r="C2697" s="38" t="s">
        <v>11137</v>
      </c>
      <c r="D2697" s="38" t="s">
        <v>11138</v>
      </c>
      <c r="E2697" s="38" t="s">
        <v>2623</v>
      </c>
      <c r="F2697" s="38" t="s">
        <v>11139</v>
      </c>
      <c r="G2697" s="38" t="s">
        <v>11140</v>
      </c>
      <c r="H2697" s="38" t="s">
        <v>2665</v>
      </c>
      <c r="I2697" s="39">
        <v>2723.38</v>
      </c>
      <c r="J2697" s="11">
        <f>VLOOKUP(LEFT(B2697,5),[1]Percents!$C:$M,6,FALSE)</f>
        <v>0.29404999999999998</v>
      </c>
      <c r="K2697" s="13">
        <f t="shared" si="84"/>
        <v>800.809889</v>
      </c>
      <c r="L2697" s="15" t="str">
        <f t="shared" si="85"/>
        <v>GI</v>
      </c>
    </row>
    <row r="2698" spans="1:12" s="40" customFormat="1" ht="14.25" customHeight="1" x14ac:dyDescent="0.25">
      <c r="A2698" s="38" t="s">
        <v>213</v>
      </c>
      <c r="B2698" s="38" t="s">
        <v>61</v>
      </c>
      <c r="C2698" s="38" t="s">
        <v>8328</v>
      </c>
      <c r="D2698" s="38" t="s">
        <v>8329</v>
      </c>
      <c r="E2698" s="38" t="s">
        <v>262</v>
      </c>
      <c r="F2698" s="38" t="s">
        <v>8330</v>
      </c>
      <c r="G2698" s="38" t="s">
        <v>7869</v>
      </c>
      <c r="H2698" s="38" t="s">
        <v>2665</v>
      </c>
      <c r="I2698" s="39">
        <v>30039.93</v>
      </c>
      <c r="J2698" s="11">
        <f>VLOOKUP(LEFT(B2698,5),[1]Percents!$C:$M,6,FALSE)</f>
        <v>8.6050000000000001E-2</v>
      </c>
      <c r="K2698" s="13">
        <f t="shared" si="84"/>
        <v>2584.9359764999999</v>
      </c>
      <c r="L2698" s="15" t="str">
        <f t="shared" si="85"/>
        <v>GI</v>
      </c>
    </row>
    <row r="2699" spans="1:12" s="40" customFormat="1" ht="14.25" customHeight="1" x14ac:dyDescent="0.25">
      <c r="A2699" s="38" t="s">
        <v>243</v>
      </c>
      <c r="B2699" s="38" t="s">
        <v>203</v>
      </c>
      <c r="C2699" s="38" t="s">
        <v>8331</v>
      </c>
      <c r="D2699" s="38" t="s">
        <v>8332</v>
      </c>
      <c r="E2699" s="38" t="s">
        <v>1208</v>
      </c>
      <c r="F2699" s="38" t="s">
        <v>8333</v>
      </c>
      <c r="G2699" s="38" t="s">
        <v>6087</v>
      </c>
      <c r="H2699" s="38" t="s">
        <v>2665</v>
      </c>
      <c r="I2699" s="39">
        <v>39668.959999999999</v>
      </c>
      <c r="J2699" s="11">
        <f>VLOOKUP(LEFT(B2699,5),[1]Percents!$C:$M,6,FALSE)</f>
        <v>9.0999999999999998E-2</v>
      </c>
      <c r="K2699" s="13">
        <f t="shared" si="84"/>
        <v>3609.87536</v>
      </c>
      <c r="L2699" s="15" t="str">
        <f t="shared" si="85"/>
        <v>GI</v>
      </c>
    </row>
    <row r="2700" spans="1:12" s="40" customFormat="1" ht="14.25" customHeight="1" x14ac:dyDescent="0.25">
      <c r="A2700" s="38" t="s">
        <v>141</v>
      </c>
      <c r="B2700" s="38" t="s">
        <v>3</v>
      </c>
      <c r="C2700" s="38" t="s">
        <v>9009</v>
      </c>
      <c r="D2700" s="38" t="s">
        <v>9010</v>
      </c>
      <c r="E2700" s="38" t="s">
        <v>1015</v>
      </c>
      <c r="F2700" s="38" t="s">
        <v>9011</v>
      </c>
      <c r="G2700" s="38" t="s">
        <v>9012</v>
      </c>
      <c r="H2700" s="38" t="s">
        <v>2665</v>
      </c>
      <c r="I2700" s="39">
        <v>2720.88</v>
      </c>
      <c r="J2700" s="11">
        <f>VLOOKUP(LEFT(B2700,5),[1]Percents!$C:$M,6,FALSE)</f>
        <v>0.1678</v>
      </c>
      <c r="K2700" s="13">
        <f t="shared" si="84"/>
        <v>456.56366400000002</v>
      </c>
      <c r="L2700" s="15" t="str">
        <f t="shared" si="85"/>
        <v>GI</v>
      </c>
    </row>
    <row r="2701" spans="1:12" s="40" customFormat="1" ht="14.25" customHeight="1" x14ac:dyDescent="0.25">
      <c r="A2701" s="38" t="s">
        <v>141</v>
      </c>
      <c r="B2701" s="38" t="s">
        <v>3</v>
      </c>
      <c r="C2701" s="38" t="s">
        <v>11461</v>
      </c>
      <c r="D2701" s="38" t="s">
        <v>11462</v>
      </c>
      <c r="E2701" s="38" t="s">
        <v>1015</v>
      </c>
      <c r="F2701" s="38" t="s">
        <v>11463</v>
      </c>
      <c r="G2701" s="38" t="s">
        <v>9012</v>
      </c>
      <c r="H2701" s="38" t="s">
        <v>2665</v>
      </c>
      <c r="I2701" s="39">
        <v>14853.55</v>
      </c>
      <c r="J2701" s="11">
        <f>VLOOKUP(LEFT(B2701,5),[1]Percents!$C:$M,6,FALSE)</f>
        <v>0.1678</v>
      </c>
      <c r="K2701" s="13">
        <f t="shared" si="84"/>
        <v>2492.42569</v>
      </c>
      <c r="L2701" s="15" t="str">
        <f t="shared" si="85"/>
        <v>GI</v>
      </c>
    </row>
    <row r="2702" spans="1:12" s="40" customFormat="1" ht="14.25" customHeight="1" x14ac:dyDescent="0.25">
      <c r="A2702" s="38" t="s">
        <v>243</v>
      </c>
      <c r="B2702" s="38" t="s">
        <v>290</v>
      </c>
      <c r="C2702" s="38" t="s">
        <v>9617</v>
      </c>
      <c r="D2702" s="38" t="s">
        <v>9618</v>
      </c>
      <c r="E2702" s="38" t="s">
        <v>1440</v>
      </c>
      <c r="F2702" s="38" t="s">
        <v>9619</v>
      </c>
      <c r="G2702" s="38" t="s">
        <v>7869</v>
      </c>
      <c r="H2702" s="38" t="s">
        <v>2665</v>
      </c>
      <c r="I2702" s="39">
        <v>107.93</v>
      </c>
      <c r="J2702" s="11">
        <f>VLOOKUP(LEFT(B2702,5),[1]Percents!$C:$M,6,FALSE)</f>
        <v>9.0999999999999998E-2</v>
      </c>
      <c r="K2702" s="13">
        <f t="shared" si="84"/>
        <v>9.8216300000000007</v>
      </c>
      <c r="L2702" s="15" t="str">
        <f t="shared" si="85"/>
        <v>GI</v>
      </c>
    </row>
    <row r="2703" spans="1:12" s="40" customFormat="1" ht="14.25" customHeight="1" x14ac:dyDescent="0.25">
      <c r="A2703" s="38" t="s">
        <v>243</v>
      </c>
      <c r="B2703" s="38" t="s">
        <v>674</v>
      </c>
      <c r="C2703" s="38" t="s">
        <v>9013</v>
      </c>
      <c r="D2703" s="38" t="s">
        <v>9014</v>
      </c>
      <c r="E2703" s="38" t="s">
        <v>675</v>
      </c>
      <c r="F2703" s="38" t="s">
        <v>9015</v>
      </c>
      <c r="G2703" s="38" t="s">
        <v>9012</v>
      </c>
      <c r="H2703" s="38" t="s">
        <v>2665</v>
      </c>
      <c r="I2703" s="39">
        <v>12452.03</v>
      </c>
      <c r="J2703" s="11">
        <f>VLOOKUP(LEFT(B2703,5),[1]Percents!$C:$M,6,FALSE)</f>
        <v>9.0999999999999998E-2</v>
      </c>
      <c r="K2703" s="13">
        <f t="shared" si="84"/>
        <v>1133.13473</v>
      </c>
      <c r="L2703" s="15" t="str">
        <f t="shared" si="85"/>
        <v>GI</v>
      </c>
    </row>
    <row r="2704" spans="1:12" s="40" customFormat="1" ht="14.25" customHeight="1" x14ac:dyDescent="0.25">
      <c r="A2704" s="38" t="s">
        <v>213</v>
      </c>
      <c r="B2704" s="38" t="s">
        <v>292</v>
      </c>
      <c r="C2704" s="38" t="s">
        <v>9016</v>
      </c>
      <c r="D2704" s="38" t="s">
        <v>9017</v>
      </c>
      <c r="E2704" s="38" t="s">
        <v>574</v>
      </c>
      <c r="F2704" s="38" t="s">
        <v>9018</v>
      </c>
      <c r="G2704" s="38" t="s">
        <v>9019</v>
      </c>
      <c r="H2704" s="38" t="s">
        <v>2665</v>
      </c>
      <c r="I2704" s="39">
        <v>16323.27</v>
      </c>
      <c r="J2704" s="11">
        <f>VLOOKUP(LEFT(B2704,5),[1]Percents!$C:$M,6,FALSE)</f>
        <v>0.25</v>
      </c>
      <c r="K2704" s="13">
        <f t="shared" si="84"/>
        <v>4080.8175000000001</v>
      </c>
      <c r="L2704" s="15" t="str">
        <f t="shared" si="85"/>
        <v>GI</v>
      </c>
    </row>
    <row r="2705" spans="1:12" s="40" customFormat="1" ht="14.25" customHeight="1" x14ac:dyDescent="0.25">
      <c r="A2705" s="38" t="s">
        <v>243</v>
      </c>
      <c r="B2705" s="38" t="s">
        <v>674</v>
      </c>
      <c r="C2705" s="38" t="s">
        <v>9020</v>
      </c>
      <c r="D2705" s="38" t="s">
        <v>9021</v>
      </c>
      <c r="E2705" s="38" t="s">
        <v>675</v>
      </c>
      <c r="F2705" s="38" t="s">
        <v>9022</v>
      </c>
      <c r="G2705" s="38" t="s">
        <v>7661</v>
      </c>
      <c r="H2705" s="38" t="s">
        <v>2665</v>
      </c>
      <c r="I2705" s="39">
        <v>20599.88</v>
      </c>
      <c r="J2705" s="11">
        <f>VLOOKUP(LEFT(B2705,5),[1]Percents!$C:$M,6,FALSE)</f>
        <v>9.0999999999999998E-2</v>
      </c>
      <c r="K2705" s="13">
        <f t="shared" si="84"/>
        <v>1874.58908</v>
      </c>
      <c r="L2705" s="15" t="str">
        <f t="shared" si="85"/>
        <v>GI</v>
      </c>
    </row>
    <row r="2706" spans="1:12" s="40" customFormat="1" ht="14.25" customHeight="1" x14ac:dyDescent="0.25">
      <c r="A2706" s="38" t="s">
        <v>213</v>
      </c>
      <c r="B2706" s="38" t="s">
        <v>67</v>
      </c>
      <c r="C2706" s="38" t="s">
        <v>9023</v>
      </c>
      <c r="D2706" s="38" t="s">
        <v>9024</v>
      </c>
      <c r="E2706" s="38" t="s">
        <v>214</v>
      </c>
      <c r="F2706" s="38" t="s">
        <v>9025</v>
      </c>
      <c r="G2706" s="38" t="s">
        <v>9026</v>
      </c>
      <c r="H2706" s="38" t="s">
        <v>2665</v>
      </c>
      <c r="I2706" s="39">
        <v>23967.919999999998</v>
      </c>
      <c r="J2706" s="11">
        <f>VLOOKUP(LEFT(B2706,5),[1]Percents!$C:$M,6,FALSE)</f>
        <v>0.29404999999999998</v>
      </c>
      <c r="K2706" s="13">
        <f t="shared" si="84"/>
        <v>7047.7668759999988</v>
      </c>
      <c r="L2706" s="15" t="str">
        <f t="shared" si="85"/>
        <v>GI</v>
      </c>
    </row>
    <row r="2707" spans="1:12" s="40" customFormat="1" ht="14.25" customHeight="1" x14ac:dyDescent="0.25">
      <c r="A2707" s="38" t="s">
        <v>213</v>
      </c>
      <c r="B2707" s="38" t="s">
        <v>152</v>
      </c>
      <c r="C2707" s="38" t="s">
        <v>9027</v>
      </c>
      <c r="D2707" s="38" t="s">
        <v>9028</v>
      </c>
      <c r="E2707" s="38" t="s">
        <v>456</v>
      </c>
      <c r="F2707" s="38" t="s">
        <v>9029</v>
      </c>
      <c r="G2707" s="38" t="s">
        <v>9030</v>
      </c>
      <c r="H2707" s="38" t="s">
        <v>2665</v>
      </c>
      <c r="I2707" s="39">
        <v>22177.58</v>
      </c>
      <c r="J2707" s="11">
        <f>VLOOKUP(LEFT(B2707,5),[1]Percents!$C:$M,6,FALSE)</f>
        <v>0.29404999999999998</v>
      </c>
      <c r="K2707" s="13">
        <f t="shared" si="84"/>
        <v>6521.3173990000005</v>
      </c>
      <c r="L2707" s="15" t="str">
        <f t="shared" si="85"/>
        <v>GI</v>
      </c>
    </row>
    <row r="2708" spans="1:12" s="40" customFormat="1" ht="14.25" customHeight="1" x14ac:dyDescent="0.25">
      <c r="A2708" s="38" t="s">
        <v>243</v>
      </c>
      <c r="B2708" s="38" t="s">
        <v>50</v>
      </c>
      <c r="C2708" s="38" t="s">
        <v>9620</v>
      </c>
      <c r="D2708" s="38" t="s">
        <v>9621</v>
      </c>
      <c r="E2708" s="38" t="s">
        <v>348</v>
      </c>
      <c r="F2708" s="38" t="s">
        <v>9622</v>
      </c>
      <c r="G2708" s="38" t="s">
        <v>8076</v>
      </c>
      <c r="H2708" s="38" t="s">
        <v>2665</v>
      </c>
      <c r="I2708" s="39">
        <v>40545.129999999997</v>
      </c>
      <c r="J2708" s="11">
        <f>VLOOKUP(LEFT(B2708,5),[1]Percents!$C:$M,6,FALSE)</f>
        <v>9.0999999999999998E-2</v>
      </c>
      <c r="K2708" s="13">
        <f t="shared" si="84"/>
        <v>3689.6068299999997</v>
      </c>
      <c r="L2708" s="15" t="str">
        <f t="shared" si="85"/>
        <v>GI</v>
      </c>
    </row>
    <row r="2709" spans="1:12" s="40" customFormat="1" ht="14.25" customHeight="1" x14ac:dyDescent="0.25">
      <c r="A2709" s="38" t="s">
        <v>243</v>
      </c>
      <c r="B2709" s="38" t="s">
        <v>50</v>
      </c>
      <c r="C2709" s="38" t="s">
        <v>9623</v>
      </c>
      <c r="D2709" s="38" t="s">
        <v>9624</v>
      </c>
      <c r="E2709" s="38" t="s">
        <v>348</v>
      </c>
      <c r="F2709" s="38" t="s">
        <v>9625</v>
      </c>
      <c r="G2709" s="38" t="s">
        <v>8434</v>
      </c>
      <c r="H2709" s="38" t="s">
        <v>2665</v>
      </c>
      <c r="I2709" s="39">
        <v>38658.82</v>
      </c>
      <c r="J2709" s="11">
        <f>VLOOKUP(LEFT(B2709,5),[1]Percents!$C:$M,6,FALSE)</f>
        <v>9.0999999999999998E-2</v>
      </c>
      <c r="K2709" s="13">
        <f t="shared" si="84"/>
        <v>3517.95262</v>
      </c>
      <c r="L2709" s="15" t="str">
        <f t="shared" si="85"/>
        <v>GI</v>
      </c>
    </row>
    <row r="2710" spans="1:12" s="40" customFormat="1" ht="14.25" customHeight="1" x14ac:dyDescent="0.25">
      <c r="A2710" s="38" t="s">
        <v>213</v>
      </c>
      <c r="B2710" s="38" t="s">
        <v>9254</v>
      </c>
      <c r="C2710" s="38" t="s">
        <v>9626</v>
      </c>
      <c r="D2710" s="38" t="s">
        <v>9627</v>
      </c>
      <c r="E2710" s="38" t="s">
        <v>550</v>
      </c>
      <c r="F2710" s="38" t="s">
        <v>9628</v>
      </c>
      <c r="G2710" s="38" t="s">
        <v>9629</v>
      </c>
      <c r="H2710" s="38" t="s">
        <v>2665</v>
      </c>
      <c r="I2710" s="39">
        <v>12876.18</v>
      </c>
      <c r="J2710" s="11">
        <f>VLOOKUP(LEFT(B2710,5),[1]Percents!$C:$M,6,FALSE)</f>
        <v>0.29404999999999998</v>
      </c>
      <c r="K2710" s="13">
        <f t="shared" si="84"/>
        <v>3786.2407289999996</v>
      </c>
      <c r="L2710" s="15" t="str">
        <f t="shared" si="85"/>
        <v>GI</v>
      </c>
    </row>
    <row r="2711" spans="1:12" s="40" customFormat="1" ht="14.25" customHeight="1" x14ac:dyDescent="0.25">
      <c r="A2711" s="38" t="s">
        <v>213</v>
      </c>
      <c r="B2711" s="38" t="s">
        <v>8968</v>
      </c>
      <c r="C2711" s="38" t="s">
        <v>11141</v>
      </c>
      <c r="D2711" s="38" t="s">
        <v>11142</v>
      </c>
      <c r="E2711" s="38" t="s">
        <v>6927</v>
      </c>
      <c r="F2711" s="38" t="s">
        <v>11143</v>
      </c>
      <c r="G2711" s="38" t="s">
        <v>11144</v>
      </c>
      <c r="H2711" s="38" t="s">
        <v>2665</v>
      </c>
      <c r="I2711" s="39">
        <v>1059.8</v>
      </c>
      <c r="J2711" s="11">
        <f>VLOOKUP(LEFT(B2711,5),[1]Percents!$C:$M,6,FALSE)</f>
        <v>0.29404999999999998</v>
      </c>
      <c r="K2711" s="13">
        <f t="shared" si="84"/>
        <v>311.63418999999999</v>
      </c>
      <c r="L2711" s="15" t="str">
        <f t="shared" si="85"/>
        <v>GI</v>
      </c>
    </row>
    <row r="2712" spans="1:12" s="40" customFormat="1" ht="14.25" customHeight="1" x14ac:dyDescent="0.25">
      <c r="A2712" s="38" t="s">
        <v>213</v>
      </c>
      <c r="B2712" s="38" t="s">
        <v>229</v>
      </c>
      <c r="C2712" s="38" t="s">
        <v>9031</v>
      </c>
      <c r="D2712" s="38" t="s">
        <v>9032</v>
      </c>
      <c r="E2712" s="38" t="s">
        <v>353</v>
      </c>
      <c r="F2712" s="38" t="s">
        <v>9033</v>
      </c>
      <c r="G2712" s="38" t="s">
        <v>9030</v>
      </c>
      <c r="H2712" s="38" t="s">
        <v>2665</v>
      </c>
      <c r="I2712" s="39">
        <v>8963.4699999999993</v>
      </c>
      <c r="J2712" s="11">
        <f>VLOOKUP(LEFT(B2712,5),[1]Percents!$C:$M,6,FALSE)</f>
        <v>0.29404999999999998</v>
      </c>
      <c r="K2712" s="13">
        <f t="shared" si="84"/>
        <v>2635.7083534999997</v>
      </c>
      <c r="L2712" s="15" t="str">
        <f t="shared" si="85"/>
        <v>GI</v>
      </c>
    </row>
    <row r="2713" spans="1:12" s="40" customFormat="1" ht="14.25" customHeight="1" x14ac:dyDescent="0.25">
      <c r="A2713" s="38" t="s">
        <v>243</v>
      </c>
      <c r="B2713" s="38" t="s">
        <v>50</v>
      </c>
      <c r="C2713" s="38" t="s">
        <v>9034</v>
      </c>
      <c r="D2713" s="38" t="s">
        <v>9035</v>
      </c>
      <c r="E2713" s="38" t="s">
        <v>386</v>
      </c>
      <c r="F2713" s="38" t="s">
        <v>9036</v>
      </c>
      <c r="G2713" s="38" t="s">
        <v>7869</v>
      </c>
      <c r="H2713" s="38" t="s">
        <v>2665</v>
      </c>
      <c r="I2713" s="39">
        <v>48603.7</v>
      </c>
      <c r="J2713" s="11">
        <f>VLOOKUP(LEFT(B2713,5),[1]Percents!$C:$M,6,FALSE)</f>
        <v>9.0999999999999998E-2</v>
      </c>
      <c r="K2713" s="13">
        <f t="shared" si="84"/>
        <v>4422.9366999999993</v>
      </c>
      <c r="L2713" s="15" t="str">
        <f t="shared" si="85"/>
        <v>GI</v>
      </c>
    </row>
    <row r="2714" spans="1:12" s="40" customFormat="1" ht="14.25" customHeight="1" x14ac:dyDescent="0.25">
      <c r="A2714" s="38" t="s">
        <v>213</v>
      </c>
      <c r="B2714" s="38" t="s">
        <v>152</v>
      </c>
      <c r="C2714" s="38" t="s">
        <v>9037</v>
      </c>
      <c r="D2714" s="38" t="s">
        <v>9038</v>
      </c>
      <c r="E2714" s="38" t="s">
        <v>456</v>
      </c>
      <c r="F2714" s="38" t="s">
        <v>9039</v>
      </c>
      <c r="G2714" s="38" t="s">
        <v>8076</v>
      </c>
      <c r="H2714" s="38" t="s">
        <v>2665</v>
      </c>
      <c r="I2714" s="39">
        <v>27062.32</v>
      </c>
      <c r="J2714" s="11">
        <f>VLOOKUP(LEFT(B2714,5),[1]Percents!$C:$M,6,FALSE)</f>
        <v>0.29404999999999998</v>
      </c>
      <c r="K2714" s="13">
        <f t="shared" si="84"/>
        <v>7957.6751959999992</v>
      </c>
      <c r="L2714" s="15" t="str">
        <f t="shared" si="85"/>
        <v>GI</v>
      </c>
    </row>
    <row r="2715" spans="1:12" s="40" customFormat="1" ht="14.25" customHeight="1" x14ac:dyDescent="0.25">
      <c r="A2715" s="38" t="s">
        <v>213</v>
      </c>
      <c r="B2715" s="38" t="s">
        <v>261</v>
      </c>
      <c r="C2715" s="38" t="s">
        <v>11145</v>
      </c>
      <c r="D2715" s="38" t="s">
        <v>11146</v>
      </c>
      <c r="E2715" s="38" t="s">
        <v>3296</v>
      </c>
      <c r="F2715" s="38" t="s">
        <v>11147</v>
      </c>
      <c r="G2715" s="38" t="s">
        <v>11148</v>
      </c>
      <c r="H2715" s="38" t="s">
        <v>2665</v>
      </c>
      <c r="I2715" s="39">
        <v>1125</v>
      </c>
      <c r="J2715" s="11">
        <f>VLOOKUP(LEFT(B2715,5),[1]Percents!$C:$M,6,FALSE)</f>
        <v>0.25</v>
      </c>
      <c r="K2715" s="13">
        <f t="shared" si="84"/>
        <v>281.25</v>
      </c>
      <c r="L2715" s="15" t="str">
        <f t="shared" si="85"/>
        <v>GI</v>
      </c>
    </row>
    <row r="2716" spans="1:12" s="40" customFormat="1" ht="14.25" customHeight="1" x14ac:dyDescent="0.25">
      <c r="A2716" s="38" t="s">
        <v>213</v>
      </c>
      <c r="B2716" s="38" t="s">
        <v>279</v>
      </c>
      <c r="C2716" s="38" t="s">
        <v>11861</v>
      </c>
      <c r="D2716" s="38" t="s">
        <v>11862</v>
      </c>
      <c r="E2716" s="38" t="s">
        <v>693</v>
      </c>
      <c r="F2716" s="38" t="s">
        <v>11863</v>
      </c>
      <c r="G2716" s="38" t="s">
        <v>11864</v>
      </c>
      <c r="H2716" s="38" t="s">
        <v>2665</v>
      </c>
      <c r="I2716" s="39">
        <v>12609.18</v>
      </c>
      <c r="J2716" s="11">
        <f>VLOOKUP(LEFT(B2716,5),[1]Percents!$C:$M,6,FALSE)</f>
        <v>0.29404999999999998</v>
      </c>
      <c r="K2716" s="13">
        <f t="shared" ref="K2716:K2779" si="86">+J2716*I2716</f>
        <v>3707.7293789999999</v>
      </c>
      <c r="L2716" s="15" t="str">
        <f t="shared" si="85"/>
        <v>GI</v>
      </c>
    </row>
    <row r="2717" spans="1:12" s="40" customFormat="1" ht="14.25" customHeight="1" x14ac:dyDescent="0.25">
      <c r="A2717" s="38" t="s">
        <v>213</v>
      </c>
      <c r="B2717" s="38" t="s">
        <v>162</v>
      </c>
      <c r="C2717" s="38" t="s">
        <v>10157</v>
      </c>
      <c r="D2717" s="38" t="s">
        <v>10158</v>
      </c>
      <c r="E2717" s="38" t="s">
        <v>4782</v>
      </c>
      <c r="F2717" s="38" t="s">
        <v>10159</v>
      </c>
      <c r="G2717" s="38" t="s">
        <v>10160</v>
      </c>
      <c r="H2717" s="38" t="s">
        <v>2665</v>
      </c>
      <c r="I2717" s="39">
        <v>3717.28</v>
      </c>
      <c r="J2717" s="11">
        <f>VLOOKUP(LEFT(B2717,5),[1]Percents!$C:$M,6,FALSE)</f>
        <v>0.25</v>
      </c>
      <c r="K2717" s="13">
        <f t="shared" si="86"/>
        <v>929.32</v>
      </c>
      <c r="L2717" s="15" t="str">
        <f t="shared" si="85"/>
        <v>GI</v>
      </c>
    </row>
    <row r="2718" spans="1:12" s="40" customFormat="1" ht="14.25" customHeight="1" x14ac:dyDescent="0.25">
      <c r="A2718" s="38" t="s">
        <v>213</v>
      </c>
      <c r="B2718" s="38" t="s">
        <v>261</v>
      </c>
      <c r="C2718" s="38" t="s">
        <v>10805</v>
      </c>
      <c r="D2718" s="38" t="s">
        <v>10806</v>
      </c>
      <c r="E2718" s="38" t="s">
        <v>938</v>
      </c>
      <c r="F2718" s="38" t="s">
        <v>10807</v>
      </c>
      <c r="G2718" s="38" t="s">
        <v>10808</v>
      </c>
      <c r="H2718" s="38" t="s">
        <v>2665</v>
      </c>
      <c r="I2718" s="39">
        <v>1060.5</v>
      </c>
      <c r="J2718" s="11">
        <f>VLOOKUP(LEFT(B2718,5),[1]Percents!$C:$M,6,FALSE)</f>
        <v>0.25</v>
      </c>
      <c r="K2718" s="13">
        <f t="shared" si="86"/>
        <v>265.125</v>
      </c>
      <c r="L2718" s="15" t="str">
        <f t="shared" si="85"/>
        <v>GI</v>
      </c>
    </row>
    <row r="2719" spans="1:12" s="40" customFormat="1" ht="14.25" customHeight="1" x14ac:dyDescent="0.25">
      <c r="A2719" s="38" t="s">
        <v>25</v>
      </c>
      <c r="B2719" s="38" t="s">
        <v>1534</v>
      </c>
      <c r="C2719" s="38" t="s">
        <v>9040</v>
      </c>
      <c r="D2719" s="38" t="s">
        <v>9041</v>
      </c>
      <c r="E2719" s="38" t="s">
        <v>6409</v>
      </c>
      <c r="F2719" s="38" t="s">
        <v>9042</v>
      </c>
      <c r="G2719" s="38" t="s">
        <v>8076</v>
      </c>
      <c r="H2719" s="38" t="s">
        <v>2665</v>
      </c>
      <c r="I2719" s="39">
        <v>5333.34</v>
      </c>
      <c r="J2719" s="11">
        <f>VLOOKUP(LEFT(B2719,5),[1]Percents!$C:$M,6,FALSE)</f>
        <v>1</v>
      </c>
      <c r="K2719" s="13">
        <f t="shared" si="86"/>
        <v>5333.34</v>
      </c>
      <c r="L2719" s="15" t="str">
        <f t="shared" si="85"/>
        <v>GI</v>
      </c>
    </row>
    <row r="2720" spans="1:12" s="40" customFormat="1" ht="14.25" customHeight="1" x14ac:dyDescent="0.25">
      <c r="A2720" s="38" t="s">
        <v>243</v>
      </c>
      <c r="B2720" s="38" t="s">
        <v>50</v>
      </c>
      <c r="C2720" s="38" t="s">
        <v>9630</v>
      </c>
      <c r="D2720" s="38" t="s">
        <v>9631</v>
      </c>
      <c r="E2720" s="38" t="s">
        <v>32</v>
      </c>
      <c r="F2720" s="38" t="s">
        <v>9632</v>
      </c>
      <c r="G2720" s="38" t="s">
        <v>9633</v>
      </c>
      <c r="H2720" s="38" t="s">
        <v>2665</v>
      </c>
      <c r="I2720" s="39">
        <v>19673.39</v>
      </c>
      <c r="J2720" s="11">
        <f>VLOOKUP(LEFT(B2720,5),[1]Percents!$C:$M,6,FALSE)</f>
        <v>9.0999999999999998E-2</v>
      </c>
      <c r="K2720" s="13">
        <f t="shared" si="86"/>
        <v>1790.2784899999999</v>
      </c>
      <c r="L2720" s="15" t="str">
        <f t="shared" si="85"/>
        <v>GI</v>
      </c>
    </row>
    <row r="2721" spans="1:12" s="40" customFormat="1" ht="14.25" customHeight="1" x14ac:dyDescent="0.25">
      <c r="A2721" s="38" t="s">
        <v>25</v>
      </c>
      <c r="B2721" s="38" t="s">
        <v>1534</v>
      </c>
      <c r="C2721" s="38" t="s">
        <v>10558</v>
      </c>
      <c r="D2721" s="38" t="s">
        <v>10559</v>
      </c>
      <c r="E2721" s="38" t="s">
        <v>4379</v>
      </c>
      <c r="F2721" s="38" t="s">
        <v>10560</v>
      </c>
      <c r="G2721" s="38" t="s">
        <v>8589</v>
      </c>
      <c r="H2721" s="38" t="s">
        <v>2665</v>
      </c>
      <c r="I2721" s="39">
        <v>15530.31</v>
      </c>
      <c r="J2721" s="11">
        <f>VLOOKUP(LEFT(B2721,5),[1]Percents!$C:$M,6,FALSE)</f>
        <v>1</v>
      </c>
      <c r="K2721" s="13">
        <f t="shared" si="86"/>
        <v>15530.31</v>
      </c>
      <c r="L2721" s="15" t="str">
        <f t="shared" si="85"/>
        <v>GI</v>
      </c>
    </row>
    <row r="2722" spans="1:12" s="40" customFormat="1" ht="14.25" customHeight="1" x14ac:dyDescent="0.25">
      <c r="A2722" s="38" t="s">
        <v>213</v>
      </c>
      <c r="B2722" s="38" t="s">
        <v>106</v>
      </c>
      <c r="C2722" s="38" t="s">
        <v>11149</v>
      </c>
      <c r="D2722" s="38" t="s">
        <v>11150</v>
      </c>
      <c r="E2722" s="38" t="s">
        <v>9144</v>
      </c>
      <c r="F2722" s="38" t="s">
        <v>11151</v>
      </c>
      <c r="G2722" s="38" t="s">
        <v>11152</v>
      </c>
      <c r="H2722" s="38" t="s">
        <v>2665</v>
      </c>
      <c r="I2722" s="39">
        <v>185.72</v>
      </c>
      <c r="J2722" s="11">
        <f>VLOOKUP(LEFT(B2722,5),[1]Percents!$C:$M,6,FALSE)</f>
        <v>0.29404999999999998</v>
      </c>
      <c r="K2722" s="13">
        <f t="shared" si="86"/>
        <v>54.610965999999998</v>
      </c>
      <c r="L2722" s="15" t="str">
        <f t="shared" si="85"/>
        <v>GI</v>
      </c>
    </row>
    <row r="2723" spans="1:12" s="40" customFormat="1" ht="14.25" customHeight="1" x14ac:dyDescent="0.25">
      <c r="A2723" s="38" t="s">
        <v>213</v>
      </c>
      <c r="B2723" s="38" t="s">
        <v>4323</v>
      </c>
      <c r="C2723" s="38" t="s">
        <v>10161</v>
      </c>
      <c r="D2723" s="38" t="s">
        <v>10162</v>
      </c>
      <c r="E2723" s="38" t="s">
        <v>6620</v>
      </c>
      <c r="F2723" s="38" t="s">
        <v>10163</v>
      </c>
      <c r="G2723" s="38" t="s">
        <v>10164</v>
      </c>
      <c r="H2723" s="38" t="s">
        <v>2665</v>
      </c>
      <c r="I2723" s="39">
        <v>6305.51</v>
      </c>
      <c r="J2723" s="11">
        <f>VLOOKUP(LEFT(B2723,5),[1]Percents!$C:$M,6,FALSE)</f>
        <v>0.29404999999999998</v>
      </c>
      <c r="K2723" s="13">
        <f t="shared" si="86"/>
        <v>1854.1352155</v>
      </c>
      <c r="L2723" s="15" t="str">
        <f t="shared" si="85"/>
        <v>GI</v>
      </c>
    </row>
    <row r="2724" spans="1:12" s="40" customFormat="1" ht="14.25" customHeight="1" x14ac:dyDescent="0.25">
      <c r="A2724" s="38" t="s">
        <v>213</v>
      </c>
      <c r="B2724" s="38" t="s">
        <v>160</v>
      </c>
      <c r="C2724" s="38" t="s">
        <v>5296</v>
      </c>
      <c r="D2724" s="38" t="s">
        <v>5297</v>
      </c>
      <c r="E2724" s="38" t="s">
        <v>161</v>
      </c>
      <c r="F2724" s="38" t="s">
        <v>5298</v>
      </c>
      <c r="G2724" s="38" t="s">
        <v>5041</v>
      </c>
      <c r="H2724" s="38" t="s">
        <v>2665</v>
      </c>
      <c r="I2724" s="39">
        <v>1508.28</v>
      </c>
      <c r="J2724" s="11">
        <f>VLOOKUP(LEFT(B2724,5),[1]Percents!$C:$M,6,FALSE)</f>
        <v>0.25</v>
      </c>
      <c r="K2724" s="13">
        <f t="shared" si="86"/>
        <v>377.07</v>
      </c>
      <c r="L2724" s="15" t="str">
        <f t="shared" si="85"/>
        <v>GI</v>
      </c>
    </row>
    <row r="2725" spans="1:12" s="40" customFormat="1" ht="14.25" customHeight="1" x14ac:dyDescent="0.25">
      <c r="A2725" s="38" t="s">
        <v>213</v>
      </c>
      <c r="B2725" s="38" t="s">
        <v>145</v>
      </c>
      <c r="C2725" s="38" t="s">
        <v>3689</v>
      </c>
      <c r="D2725" s="38" t="s">
        <v>3690</v>
      </c>
      <c r="E2725" s="38" t="s">
        <v>445</v>
      </c>
      <c r="F2725" s="38" t="s">
        <v>4911</v>
      </c>
      <c r="G2725" s="38" t="s">
        <v>3449</v>
      </c>
      <c r="H2725" s="38" t="s">
        <v>2665</v>
      </c>
      <c r="I2725" s="39">
        <v>14995.89</v>
      </c>
      <c r="J2725" s="11">
        <f>VLOOKUP(LEFT(B2725,5),[1]Percents!$C:$M,6,FALSE)</f>
        <v>0.29404999999999998</v>
      </c>
      <c r="K2725" s="13">
        <f t="shared" si="86"/>
        <v>4409.5414544999994</v>
      </c>
      <c r="L2725" s="15" t="str">
        <f t="shared" ref="L2725:L2788" si="87">LEFT(F2725,2)</f>
        <v>GI</v>
      </c>
    </row>
    <row r="2726" spans="1:12" s="40" customFormat="1" ht="14.25" customHeight="1" x14ac:dyDescent="0.25">
      <c r="A2726" s="38" t="s">
        <v>213</v>
      </c>
      <c r="B2726" s="38" t="s">
        <v>2</v>
      </c>
      <c r="C2726" s="38" t="s">
        <v>4529</v>
      </c>
      <c r="D2726" s="38" t="s">
        <v>4530</v>
      </c>
      <c r="E2726" s="38" t="s">
        <v>791</v>
      </c>
      <c r="F2726" s="38" t="s">
        <v>5063</v>
      </c>
      <c r="G2726" s="38" t="s">
        <v>3357</v>
      </c>
      <c r="H2726" s="38" t="s">
        <v>2665</v>
      </c>
      <c r="I2726" s="39">
        <v>3024.48</v>
      </c>
      <c r="J2726" s="11">
        <f>VLOOKUP(LEFT(B2726,5),[1]Percents!$C:$M,6,FALSE)</f>
        <v>0.29404999999999998</v>
      </c>
      <c r="K2726" s="13">
        <f t="shared" si="86"/>
        <v>889.34834399999988</v>
      </c>
      <c r="L2726" s="15" t="str">
        <f t="shared" si="87"/>
        <v>GI</v>
      </c>
    </row>
    <row r="2727" spans="1:12" s="40" customFormat="1" ht="14.25" customHeight="1" x14ac:dyDescent="0.25">
      <c r="A2727" s="38" t="s">
        <v>213</v>
      </c>
      <c r="B2727" s="38" t="s">
        <v>190</v>
      </c>
      <c r="C2727" s="38" t="s">
        <v>11865</v>
      </c>
      <c r="D2727" s="38" t="s">
        <v>11866</v>
      </c>
      <c r="E2727" s="38" t="s">
        <v>627</v>
      </c>
      <c r="F2727" s="38" t="s">
        <v>11867</v>
      </c>
      <c r="G2727" s="38" t="s">
        <v>11868</v>
      </c>
      <c r="H2727" s="38" t="s">
        <v>2665</v>
      </c>
      <c r="I2727" s="39">
        <v>1627.21</v>
      </c>
      <c r="J2727" s="11">
        <f>VLOOKUP(LEFT(B2727,5),[1]Percents!$C:$M,6,FALSE)</f>
        <v>0.25</v>
      </c>
      <c r="K2727" s="13">
        <f t="shared" si="86"/>
        <v>406.80250000000001</v>
      </c>
      <c r="L2727" s="15" t="str">
        <f t="shared" si="87"/>
        <v>GI</v>
      </c>
    </row>
    <row r="2728" spans="1:12" s="40" customFormat="1" ht="14.25" customHeight="1" x14ac:dyDescent="0.25">
      <c r="A2728" s="38" t="s">
        <v>213</v>
      </c>
      <c r="B2728" s="38" t="s">
        <v>42</v>
      </c>
      <c r="C2728" s="38" t="s">
        <v>5299</v>
      </c>
      <c r="D2728" s="38" t="s">
        <v>5300</v>
      </c>
      <c r="E2728" s="38" t="s">
        <v>80</v>
      </c>
      <c r="F2728" s="38" t="s">
        <v>5301</v>
      </c>
      <c r="G2728" s="38" t="s">
        <v>5302</v>
      </c>
      <c r="H2728" s="38" t="s">
        <v>2665</v>
      </c>
      <c r="I2728" s="39">
        <v>13061.46</v>
      </c>
      <c r="J2728" s="11">
        <f>VLOOKUP(LEFT(B2728,5),[1]Percents!$C:$M,6,FALSE)</f>
        <v>0.29404999999999998</v>
      </c>
      <c r="K2728" s="13">
        <f t="shared" si="86"/>
        <v>3840.7223129999993</v>
      </c>
      <c r="L2728" s="15" t="str">
        <f t="shared" si="87"/>
        <v>GI</v>
      </c>
    </row>
    <row r="2729" spans="1:12" s="40" customFormat="1" ht="14.25" customHeight="1" x14ac:dyDescent="0.25">
      <c r="A2729" s="38" t="s">
        <v>213</v>
      </c>
      <c r="B2729" s="38" t="s">
        <v>258</v>
      </c>
      <c r="C2729" s="38" t="s">
        <v>5064</v>
      </c>
      <c r="D2729" s="38" t="s">
        <v>5065</v>
      </c>
      <c r="E2729" s="38" t="s">
        <v>453</v>
      </c>
      <c r="F2729" s="38" t="s">
        <v>5066</v>
      </c>
      <c r="G2729" s="38" t="s">
        <v>5067</v>
      </c>
      <c r="H2729" s="38" t="s">
        <v>2665</v>
      </c>
      <c r="I2729" s="39">
        <v>32680.799999999999</v>
      </c>
      <c r="J2729" s="11">
        <f>VLOOKUP(LEFT(B2729,5),[1]Percents!$C:$M,6,FALSE)</f>
        <v>0.25</v>
      </c>
      <c r="K2729" s="13">
        <f t="shared" si="86"/>
        <v>8170.2</v>
      </c>
      <c r="L2729" s="15" t="str">
        <f t="shared" si="87"/>
        <v>GI</v>
      </c>
    </row>
    <row r="2730" spans="1:12" s="40" customFormat="1" ht="14.25" customHeight="1" x14ac:dyDescent="0.25">
      <c r="A2730" s="38" t="s">
        <v>243</v>
      </c>
      <c r="B2730" s="38" t="s">
        <v>50</v>
      </c>
      <c r="C2730" s="38" t="s">
        <v>9043</v>
      </c>
      <c r="D2730" s="38" t="s">
        <v>9044</v>
      </c>
      <c r="E2730" s="38" t="s">
        <v>32</v>
      </c>
      <c r="F2730" s="38" t="s">
        <v>9045</v>
      </c>
      <c r="G2730" s="38" t="s">
        <v>4957</v>
      </c>
      <c r="H2730" s="38" t="s">
        <v>2665</v>
      </c>
      <c r="I2730" s="39">
        <v>0.02</v>
      </c>
      <c r="J2730" s="11">
        <f>VLOOKUP(LEFT(B2730,5),[1]Percents!$C:$M,6,FALSE)</f>
        <v>9.0999999999999998E-2</v>
      </c>
      <c r="K2730" s="13">
        <f t="shared" si="86"/>
        <v>1.82E-3</v>
      </c>
      <c r="L2730" s="15" t="str">
        <f t="shared" si="87"/>
        <v>GI</v>
      </c>
    </row>
    <row r="2731" spans="1:12" s="40" customFormat="1" ht="14.25" customHeight="1" x14ac:dyDescent="0.25">
      <c r="A2731" s="38" t="s">
        <v>213</v>
      </c>
      <c r="B2731" s="38" t="s">
        <v>160</v>
      </c>
      <c r="C2731" s="38" t="s">
        <v>6215</v>
      </c>
      <c r="D2731" s="38" t="s">
        <v>6216</v>
      </c>
      <c r="E2731" s="38" t="s">
        <v>161</v>
      </c>
      <c r="F2731" s="38" t="s">
        <v>6217</v>
      </c>
      <c r="G2731" s="38" t="s">
        <v>5644</v>
      </c>
      <c r="H2731" s="38" t="s">
        <v>2665</v>
      </c>
      <c r="I2731" s="39">
        <v>43381.56</v>
      </c>
      <c r="J2731" s="11">
        <f>VLOOKUP(LEFT(B2731,5),[1]Percents!$C:$M,6,FALSE)</f>
        <v>0.25</v>
      </c>
      <c r="K2731" s="13">
        <f t="shared" si="86"/>
        <v>10845.39</v>
      </c>
      <c r="L2731" s="15" t="str">
        <f t="shared" si="87"/>
        <v>GI</v>
      </c>
    </row>
    <row r="2732" spans="1:12" s="40" customFormat="1" ht="14.25" customHeight="1" x14ac:dyDescent="0.25">
      <c r="A2732" s="38" t="s">
        <v>213</v>
      </c>
      <c r="B2732" s="38" t="s">
        <v>160</v>
      </c>
      <c r="C2732" s="38" t="s">
        <v>9046</v>
      </c>
      <c r="D2732" s="38" t="s">
        <v>9047</v>
      </c>
      <c r="E2732" s="38" t="s">
        <v>156</v>
      </c>
      <c r="F2732" s="38" t="s">
        <v>6217</v>
      </c>
      <c r="G2732" s="38" t="s">
        <v>9048</v>
      </c>
      <c r="H2732" s="38" t="s">
        <v>2665</v>
      </c>
      <c r="I2732" s="39">
        <v>1446.29</v>
      </c>
      <c r="J2732" s="11">
        <f>VLOOKUP(LEFT(B2732,5),[1]Percents!$C:$M,6,FALSE)</f>
        <v>0.25</v>
      </c>
      <c r="K2732" s="13">
        <f t="shared" si="86"/>
        <v>361.57249999999999</v>
      </c>
      <c r="L2732" s="15" t="str">
        <f t="shared" si="87"/>
        <v>GI</v>
      </c>
    </row>
    <row r="2733" spans="1:12" s="40" customFormat="1" ht="14.25" customHeight="1" x14ac:dyDescent="0.25">
      <c r="A2733" s="38" t="s">
        <v>213</v>
      </c>
      <c r="B2733" s="38" t="s">
        <v>2331</v>
      </c>
      <c r="C2733" s="38" t="s">
        <v>6447</v>
      </c>
      <c r="D2733" s="38" t="s">
        <v>6448</v>
      </c>
      <c r="E2733" s="38" t="s">
        <v>6449</v>
      </c>
      <c r="F2733" s="38" t="s">
        <v>6450</v>
      </c>
      <c r="G2733" s="38" t="s">
        <v>5519</v>
      </c>
      <c r="H2733" s="38" t="s">
        <v>2665</v>
      </c>
      <c r="I2733" s="39">
        <v>4338.6400000000003</v>
      </c>
      <c r="J2733" s="11">
        <f>VLOOKUP(LEFT(B2733,5),[1]Percents!$C:$M,6,FALSE)</f>
        <v>0.29404999999999998</v>
      </c>
      <c r="K2733" s="13">
        <f t="shared" si="86"/>
        <v>1275.777092</v>
      </c>
      <c r="L2733" s="15" t="str">
        <f t="shared" si="87"/>
        <v>GI</v>
      </c>
    </row>
    <row r="2734" spans="1:12" s="40" customFormat="1" ht="14.25" customHeight="1" x14ac:dyDescent="0.25">
      <c r="A2734" s="38" t="s">
        <v>213</v>
      </c>
      <c r="B2734" s="38" t="s">
        <v>11</v>
      </c>
      <c r="C2734" s="38" t="s">
        <v>12598</v>
      </c>
      <c r="D2734" s="38" t="s">
        <v>12599</v>
      </c>
      <c r="E2734" s="38" t="s">
        <v>6701</v>
      </c>
      <c r="F2734" s="38" t="s">
        <v>12600</v>
      </c>
      <c r="G2734" s="38" t="s">
        <v>4685</v>
      </c>
      <c r="H2734" s="38" t="s">
        <v>2665</v>
      </c>
      <c r="I2734" s="39">
        <v>17.79</v>
      </c>
      <c r="J2734" s="11">
        <f>VLOOKUP(LEFT(B2734,5),[1]Percents!$C:$M,6,FALSE)</f>
        <v>0.29404999999999998</v>
      </c>
      <c r="K2734" s="13">
        <f t="shared" si="86"/>
        <v>5.231149499999999</v>
      </c>
      <c r="L2734" s="15" t="str">
        <f t="shared" si="87"/>
        <v>GI</v>
      </c>
    </row>
    <row r="2735" spans="1:12" s="40" customFormat="1" ht="14.25" customHeight="1" x14ac:dyDescent="0.25">
      <c r="A2735" s="38" t="s">
        <v>213</v>
      </c>
      <c r="B2735" s="38" t="s">
        <v>258</v>
      </c>
      <c r="C2735" s="38" t="s">
        <v>5303</v>
      </c>
      <c r="D2735" s="38" t="s">
        <v>5304</v>
      </c>
      <c r="E2735" s="38" t="s">
        <v>4176</v>
      </c>
      <c r="F2735" s="38" t="s">
        <v>5305</v>
      </c>
      <c r="G2735" s="38" t="s">
        <v>5040</v>
      </c>
      <c r="H2735" s="38" t="s">
        <v>2665</v>
      </c>
      <c r="I2735" s="39">
        <v>4954.46</v>
      </c>
      <c r="J2735" s="11">
        <f>VLOOKUP(LEFT(B2735,5),[1]Percents!$C:$M,6,FALSE)</f>
        <v>0.25</v>
      </c>
      <c r="K2735" s="13">
        <f t="shared" si="86"/>
        <v>1238.615</v>
      </c>
      <c r="L2735" s="15" t="str">
        <f t="shared" si="87"/>
        <v>GI</v>
      </c>
    </row>
    <row r="2736" spans="1:12" s="40" customFormat="1" ht="14.25" customHeight="1" x14ac:dyDescent="0.25">
      <c r="A2736" s="38" t="s">
        <v>213</v>
      </c>
      <c r="B2736" s="38" t="s">
        <v>258</v>
      </c>
      <c r="C2736" s="38" t="s">
        <v>6011</v>
      </c>
      <c r="D2736" s="38" t="s">
        <v>6012</v>
      </c>
      <c r="E2736" s="38" t="s">
        <v>714</v>
      </c>
      <c r="F2736" s="38" t="s">
        <v>6013</v>
      </c>
      <c r="G2736" s="38" t="s">
        <v>4633</v>
      </c>
      <c r="H2736" s="38" t="s">
        <v>2665</v>
      </c>
      <c r="I2736" s="39">
        <v>27296.19</v>
      </c>
      <c r="J2736" s="11">
        <f>VLOOKUP(LEFT(B2736,5),[1]Percents!$C:$M,6,FALSE)</f>
        <v>0.25</v>
      </c>
      <c r="K2736" s="13">
        <f t="shared" si="86"/>
        <v>6824.0474999999997</v>
      </c>
      <c r="L2736" s="15" t="str">
        <f t="shared" si="87"/>
        <v>GI</v>
      </c>
    </row>
    <row r="2737" spans="1:12" s="40" customFormat="1" ht="14.25" customHeight="1" x14ac:dyDescent="0.25">
      <c r="A2737" s="38" t="s">
        <v>213</v>
      </c>
      <c r="B2737" s="38" t="s">
        <v>162</v>
      </c>
      <c r="C2737" s="38" t="s">
        <v>6218</v>
      </c>
      <c r="D2737" s="38" t="s">
        <v>6219</v>
      </c>
      <c r="E2737" s="38" t="s">
        <v>18</v>
      </c>
      <c r="F2737" s="38" t="s">
        <v>6220</v>
      </c>
      <c r="G2737" s="38" t="s">
        <v>6221</v>
      </c>
      <c r="H2737" s="38" t="s">
        <v>2665</v>
      </c>
      <c r="I2737" s="39">
        <v>4986.78</v>
      </c>
      <c r="J2737" s="11">
        <f>VLOOKUP(LEFT(B2737,5),[1]Percents!$C:$M,6,FALSE)</f>
        <v>0.25</v>
      </c>
      <c r="K2737" s="13">
        <f t="shared" si="86"/>
        <v>1246.6949999999999</v>
      </c>
      <c r="L2737" s="15" t="str">
        <f t="shared" si="87"/>
        <v>GI</v>
      </c>
    </row>
    <row r="2738" spans="1:12" s="40" customFormat="1" ht="14.25" customHeight="1" x14ac:dyDescent="0.25">
      <c r="A2738" s="38" t="s">
        <v>25</v>
      </c>
      <c r="B2738" s="38" t="s">
        <v>1534</v>
      </c>
      <c r="C2738" s="38" t="s">
        <v>6222</v>
      </c>
      <c r="D2738" s="38" t="s">
        <v>6223</v>
      </c>
      <c r="E2738" s="38" t="s">
        <v>4379</v>
      </c>
      <c r="F2738" s="38" t="s">
        <v>6224</v>
      </c>
      <c r="G2738" s="38" t="s">
        <v>5420</v>
      </c>
      <c r="H2738" s="38" t="s">
        <v>2665</v>
      </c>
      <c r="I2738" s="39">
        <v>14373.21</v>
      </c>
      <c r="J2738" s="11">
        <f>VLOOKUP(LEFT(B2738,5),[1]Percents!$C:$M,6,FALSE)</f>
        <v>1</v>
      </c>
      <c r="K2738" s="13">
        <f t="shared" si="86"/>
        <v>14373.21</v>
      </c>
      <c r="L2738" s="15" t="str">
        <f t="shared" si="87"/>
        <v>GI</v>
      </c>
    </row>
    <row r="2739" spans="1:12" s="40" customFormat="1" ht="14.25" customHeight="1" x14ac:dyDescent="0.25">
      <c r="A2739" s="38" t="s">
        <v>243</v>
      </c>
      <c r="B2739" s="38" t="s">
        <v>674</v>
      </c>
      <c r="C2739" s="38" t="s">
        <v>6661</v>
      </c>
      <c r="D2739" s="38" t="s">
        <v>6662</v>
      </c>
      <c r="E2739" s="38" t="s">
        <v>113</v>
      </c>
      <c r="F2739" s="38" t="s">
        <v>6663</v>
      </c>
      <c r="G2739" s="38" t="s">
        <v>6664</v>
      </c>
      <c r="H2739" s="38" t="s">
        <v>2665</v>
      </c>
      <c r="I2739" s="39">
        <v>14080.04</v>
      </c>
      <c r="J2739" s="11">
        <f>VLOOKUP(LEFT(B2739,5),[1]Percents!$C:$M,6,FALSE)</f>
        <v>9.0999999999999998E-2</v>
      </c>
      <c r="K2739" s="13">
        <f t="shared" si="86"/>
        <v>1281.2836400000001</v>
      </c>
      <c r="L2739" s="15" t="str">
        <f t="shared" si="87"/>
        <v>GI</v>
      </c>
    </row>
    <row r="2740" spans="1:12" s="40" customFormat="1" ht="14.25" customHeight="1" x14ac:dyDescent="0.25">
      <c r="A2740" s="38" t="s">
        <v>243</v>
      </c>
      <c r="B2740" s="38" t="s">
        <v>290</v>
      </c>
      <c r="C2740" s="38" t="s">
        <v>7127</v>
      </c>
      <c r="D2740" s="38" t="s">
        <v>7128</v>
      </c>
      <c r="E2740" s="38" t="s">
        <v>1</v>
      </c>
      <c r="F2740" s="38" t="s">
        <v>7129</v>
      </c>
      <c r="G2740" s="38" t="s">
        <v>6733</v>
      </c>
      <c r="H2740" s="38" t="s">
        <v>2665</v>
      </c>
      <c r="I2740" s="39">
        <v>27789.97</v>
      </c>
      <c r="J2740" s="11">
        <f>VLOOKUP(LEFT(B2740,5),[1]Percents!$C:$M,6,FALSE)</f>
        <v>9.0999999999999998E-2</v>
      </c>
      <c r="K2740" s="13">
        <f t="shared" si="86"/>
        <v>2528.8872700000002</v>
      </c>
      <c r="L2740" s="15" t="str">
        <f t="shared" si="87"/>
        <v>GI</v>
      </c>
    </row>
    <row r="2741" spans="1:12" s="40" customFormat="1" ht="14.25" customHeight="1" x14ac:dyDescent="0.25">
      <c r="A2741" s="38" t="s">
        <v>213</v>
      </c>
      <c r="B2741" s="38" t="s">
        <v>164</v>
      </c>
      <c r="C2741" s="38" t="s">
        <v>8003</v>
      </c>
      <c r="D2741" s="38" t="s">
        <v>8004</v>
      </c>
      <c r="E2741" s="38" t="s">
        <v>5583</v>
      </c>
      <c r="F2741" s="38" t="s">
        <v>8005</v>
      </c>
      <c r="G2741" s="38" t="s">
        <v>7387</v>
      </c>
      <c r="H2741" s="38" t="s">
        <v>2665</v>
      </c>
      <c r="I2741" s="39">
        <v>1866.01</v>
      </c>
      <c r="J2741" s="11">
        <f>VLOOKUP(LEFT(B2741,5),[1]Percents!$C:$M,6,FALSE)</f>
        <v>0.29404999999999998</v>
      </c>
      <c r="K2741" s="13">
        <f t="shared" si="86"/>
        <v>548.70024049999995</v>
      </c>
      <c r="L2741" s="15" t="str">
        <f t="shared" si="87"/>
        <v>GI</v>
      </c>
    </row>
    <row r="2742" spans="1:12" s="40" customFormat="1" ht="14.25" customHeight="1" x14ac:dyDescent="0.25">
      <c r="A2742" s="38" t="s">
        <v>213</v>
      </c>
      <c r="B2742" s="38" t="s">
        <v>261</v>
      </c>
      <c r="C2742" s="38" t="s">
        <v>8334</v>
      </c>
      <c r="D2742" s="38" t="s">
        <v>8335</v>
      </c>
      <c r="E2742" s="38" t="s">
        <v>14</v>
      </c>
      <c r="F2742" s="38" t="s">
        <v>8336</v>
      </c>
      <c r="G2742" s="38" t="s">
        <v>8009</v>
      </c>
      <c r="H2742" s="38" t="s">
        <v>2665</v>
      </c>
      <c r="I2742" s="39">
        <v>4384.2299999999996</v>
      </c>
      <c r="J2742" s="11">
        <f>VLOOKUP(LEFT(B2742,5),[1]Percents!$C:$M,6,FALSE)</f>
        <v>0.25</v>
      </c>
      <c r="K2742" s="13">
        <f t="shared" si="86"/>
        <v>1096.0574999999999</v>
      </c>
      <c r="L2742" s="15" t="str">
        <f t="shared" si="87"/>
        <v>GI</v>
      </c>
    </row>
    <row r="2743" spans="1:12" s="40" customFormat="1" ht="14.25" customHeight="1" x14ac:dyDescent="0.25">
      <c r="A2743" s="38" t="s">
        <v>213</v>
      </c>
      <c r="B2743" s="38" t="s">
        <v>120</v>
      </c>
      <c r="C2743" s="38" t="s">
        <v>7789</v>
      </c>
      <c r="D2743" s="38" t="s">
        <v>7790</v>
      </c>
      <c r="E2743" s="38" t="s">
        <v>6737</v>
      </c>
      <c r="F2743" s="38" t="s">
        <v>7791</v>
      </c>
      <c r="G2743" s="38" t="s">
        <v>7792</v>
      </c>
      <c r="H2743" s="38" t="s">
        <v>2665</v>
      </c>
      <c r="I2743" s="39">
        <v>3242.82</v>
      </c>
      <c r="J2743" s="11">
        <f>VLOOKUP(LEFT(B2743,5),[1]Percents!$C:$M,6,FALSE)</f>
        <v>0.29404999999999998</v>
      </c>
      <c r="K2743" s="13">
        <f t="shared" si="86"/>
        <v>953.55122099999994</v>
      </c>
      <c r="L2743" s="15" t="str">
        <f t="shared" si="87"/>
        <v>GI</v>
      </c>
    </row>
    <row r="2744" spans="1:12" s="40" customFormat="1" ht="14.25" customHeight="1" x14ac:dyDescent="0.25">
      <c r="A2744" s="38" t="s">
        <v>213</v>
      </c>
      <c r="B2744" s="38" t="s">
        <v>68</v>
      </c>
      <c r="C2744" s="38" t="s">
        <v>8006</v>
      </c>
      <c r="D2744" s="38" t="s">
        <v>8007</v>
      </c>
      <c r="E2744" s="38" t="s">
        <v>788</v>
      </c>
      <c r="F2744" s="38" t="s">
        <v>8008</v>
      </c>
      <c r="G2744" s="38" t="s">
        <v>8009</v>
      </c>
      <c r="H2744" s="38" t="s">
        <v>2665</v>
      </c>
      <c r="I2744" s="39">
        <v>2406.9699999999998</v>
      </c>
      <c r="J2744" s="11">
        <f>VLOOKUP(LEFT(B2744,5),[1]Percents!$C:$M,6,FALSE)</f>
        <v>0.29404999999999998</v>
      </c>
      <c r="K2744" s="13">
        <f t="shared" si="86"/>
        <v>707.76952849999986</v>
      </c>
      <c r="L2744" s="15" t="str">
        <f t="shared" si="87"/>
        <v>GI</v>
      </c>
    </row>
    <row r="2745" spans="1:12" s="40" customFormat="1" ht="14.25" customHeight="1" x14ac:dyDescent="0.25">
      <c r="A2745" s="38" t="s">
        <v>243</v>
      </c>
      <c r="B2745" s="38" t="s">
        <v>50</v>
      </c>
      <c r="C2745" s="38" t="s">
        <v>9049</v>
      </c>
      <c r="D2745" s="38" t="s">
        <v>9050</v>
      </c>
      <c r="E2745" s="38" t="s">
        <v>124</v>
      </c>
      <c r="F2745" s="38" t="s">
        <v>9051</v>
      </c>
      <c r="G2745" s="38" t="s">
        <v>7869</v>
      </c>
      <c r="H2745" s="38" t="s">
        <v>2665</v>
      </c>
      <c r="I2745" s="39">
        <v>36610.720000000001</v>
      </c>
      <c r="J2745" s="11">
        <f>VLOOKUP(LEFT(B2745,5),[1]Percents!$C:$M,6,FALSE)</f>
        <v>9.0999999999999998E-2</v>
      </c>
      <c r="K2745" s="13">
        <f t="shared" si="86"/>
        <v>3331.5755199999999</v>
      </c>
      <c r="L2745" s="15" t="str">
        <f t="shared" si="87"/>
        <v>GI</v>
      </c>
    </row>
    <row r="2746" spans="1:12" s="40" customFormat="1" ht="14.25" customHeight="1" x14ac:dyDescent="0.25">
      <c r="A2746" s="38" t="s">
        <v>213</v>
      </c>
      <c r="B2746" s="38" t="s">
        <v>162</v>
      </c>
      <c r="C2746" s="38" t="s">
        <v>8337</v>
      </c>
      <c r="D2746" s="38" t="s">
        <v>8338</v>
      </c>
      <c r="E2746" s="38" t="s">
        <v>18</v>
      </c>
      <c r="F2746" s="38" t="s">
        <v>8339</v>
      </c>
      <c r="G2746" s="38" t="s">
        <v>7995</v>
      </c>
      <c r="H2746" s="38" t="s">
        <v>2665</v>
      </c>
      <c r="I2746" s="39">
        <v>2027.21</v>
      </c>
      <c r="J2746" s="11">
        <f>VLOOKUP(LEFT(B2746,5),[1]Percents!$C:$M,6,FALSE)</f>
        <v>0.25</v>
      </c>
      <c r="K2746" s="13">
        <f t="shared" si="86"/>
        <v>506.80250000000001</v>
      </c>
      <c r="L2746" s="15" t="str">
        <f t="shared" si="87"/>
        <v>GI</v>
      </c>
    </row>
    <row r="2747" spans="1:12" s="40" customFormat="1" ht="14.25" customHeight="1" x14ac:dyDescent="0.25">
      <c r="A2747" s="38" t="s">
        <v>213</v>
      </c>
      <c r="B2747" s="38" t="s">
        <v>258</v>
      </c>
      <c r="C2747" s="38" t="s">
        <v>9052</v>
      </c>
      <c r="D2747" s="38" t="s">
        <v>9053</v>
      </c>
      <c r="E2747" s="38" t="s">
        <v>1374</v>
      </c>
      <c r="F2747" s="38" t="s">
        <v>9054</v>
      </c>
      <c r="G2747" s="38" t="s">
        <v>9055</v>
      </c>
      <c r="H2747" s="38" t="s">
        <v>2665</v>
      </c>
      <c r="I2747" s="39">
        <v>8760.33</v>
      </c>
      <c r="J2747" s="11">
        <f>VLOOKUP(LEFT(B2747,5),[1]Percents!$C:$M,6,FALSE)</f>
        <v>0.25</v>
      </c>
      <c r="K2747" s="13">
        <f t="shared" si="86"/>
        <v>2190.0825</v>
      </c>
      <c r="L2747" s="15" t="str">
        <f t="shared" si="87"/>
        <v>GI</v>
      </c>
    </row>
    <row r="2748" spans="1:12" s="40" customFormat="1" ht="14.25" customHeight="1" x14ac:dyDescent="0.25">
      <c r="A2748" s="38" t="s">
        <v>243</v>
      </c>
      <c r="B2748" s="38" t="s">
        <v>674</v>
      </c>
      <c r="C2748" s="38" t="s">
        <v>8340</v>
      </c>
      <c r="D2748" s="38" t="s">
        <v>8341</v>
      </c>
      <c r="E2748" s="38" t="s">
        <v>1031</v>
      </c>
      <c r="F2748" s="38" t="s">
        <v>8342</v>
      </c>
      <c r="G2748" s="38" t="s">
        <v>8343</v>
      </c>
      <c r="H2748" s="38" t="s">
        <v>2665</v>
      </c>
      <c r="I2748" s="39">
        <v>87441.87000000001</v>
      </c>
      <c r="J2748" s="11">
        <f>VLOOKUP(LEFT(B2748,5),[1]Percents!$C:$M,6,FALSE)</f>
        <v>9.0999999999999998E-2</v>
      </c>
      <c r="K2748" s="13">
        <f t="shared" si="86"/>
        <v>7957.2101700000003</v>
      </c>
      <c r="L2748" s="15" t="str">
        <f t="shared" si="87"/>
        <v>GI</v>
      </c>
    </row>
    <row r="2749" spans="1:12" s="40" customFormat="1" ht="14.25" customHeight="1" x14ac:dyDescent="0.25">
      <c r="A2749" s="38" t="s">
        <v>213</v>
      </c>
      <c r="B2749" s="38" t="s">
        <v>261</v>
      </c>
      <c r="C2749" s="38" t="s">
        <v>9634</v>
      </c>
      <c r="D2749" s="38" t="s">
        <v>9635</v>
      </c>
      <c r="E2749" s="38" t="s">
        <v>9636</v>
      </c>
      <c r="F2749" s="38" t="s">
        <v>9637</v>
      </c>
      <c r="G2749" s="38" t="s">
        <v>7750</v>
      </c>
      <c r="H2749" s="38" t="s">
        <v>2665</v>
      </c>
      <c r="I2749" s="39">
        <v>3667.91</v>
      </c>
      <c r="J2749" s="11">
        <f>VLOOKUP(LEFT(B2749,5),[1]Percents!$C:$M,6,FALSE)</f>
        <v>0.25</v>
      </c>
      <c r="K2749" s="13">
        <f t="shared" si="86"/>
        <v>916.97749999999996</v>
      </c>
      <c r="L2749" s="15" t="str">
        <f t="shared" si="87"/>
        <v>GI</v>
      </c>
    </row>
    <row r="2750" spans="1:12" s="40" customFormat="1" ht="14.25" customHeight="1" x14ac:dyDescent="0.25">
      <c r="A2750" s="38" t="s">
        <v>243</v>
      </c>
      <c r="B2750" s="38" t="s">
        <v>290</v>
      </c>
      <c r="C2750" s="38" t="s">
        <v>9638</v>
      </c>
      <c r="D2750" s="38" t="s">
        <v>9639</v>
      </c>
      <c r="E2750" s="38" t="s">
        <v>272</v>
      </c>
      <c r="F2750" s="38" t="s">
        <v>9640</v>
      </c>
      <c r="G2750" s="38" t="s">
        <v>9641</v>
      </c>
      <c r="H2750" s="38" t="s">
        <v>2665</v>
      </c>
      <c r="I2750" s="39">
        <v>20675.689999999999</v>
      </c>
      <c r="J2750" s="11">
        <f>VLOOKUP(LEFT(B2750,5),[1]Percents!$C:$M,6,FALSE)</f>
        <v>9.0999999999999998E-2</v>
      </c>
      <c r="K2750" s="13">
        <f t="shared" si="86"/>
        <v>1881.4877899999999</v>
      </c>
      <c r="L2750" s="15" t="str">
        <f t="shared" si="87"/>
        <v>GI</v>
      </c>
    </row>
    <row r="2751" spans="1:12" s="40" customFormat="1" ht="14.25" customHeight="1" x14ac:dyDescent="0.25">
      <c r="A2751" s="38" t="s">
        <v>213</v>
      </c>
      <c r="B2751" s="38" t="s">
        <v>102</v>
      </c>
      <c r="C2751" s="38" t="s">
        <v>10165</v>
      </c>
      <c r="D2751" s="38" t="s">
        <v>10166</v>
      </c>
      <c r="E2751" s="38" t="s">
        <v>10167</v>
      </c>
      <c r="F2751" s="38" t="s">
        <v>10168</v>
      </c>
      <c r="G2751" s="38" t="s">
        <v>7059</v>
      </c>
      <c r="H2751" s="38" t="s">
        <v>2665</v>
      </c>
      <c r="I2751" s="39">
        <v>3580.85</v>
      </c>
      <c r="J2751" s="11">
        <f>VLOOKUP(LEFT(B2751,5),[1]Percents!$C:$M,6,FALSE)</f>
        <v>0.29404999999999998</v>
      </c>
      <c r="K2751" s="13">
        <f t="shared" si="86"/>
        <v>1052.9489424999999</v>
      </c>
      <c r="L2751" s="15" t="str">
        <f t="shared" si="87"/>
        <v>GI</v>
      </c>
    </row>
    <row r="2752" spans="1:12" s="40" customFormat="1" ht="14.25" customHeight="1" x14ac:dyDescent="0.25">
      <c r="A2752" s="38" t="s">
        <v>213</v>
      </c>
      <c r="B2752" s="38" t="s">
        <v>94</v>
      </c>
      <c r="C2752" s="38" t="s">
        <v>10169</v>
      </c>
      <c r="D2752" s="38" t="s">
        <v>10170</v>
      </c>
      <c r="E2752" s="38" t="s">
        <v>97</v>
      </c>
      <c r="F2752" s="38" t="s">
        <v>10171</v>
      </c>
      <c r="G2752" s="38" t="s">
        <v>9320</v>
      </c>
      <c r="H2752" s="38" t="s">
        <v>2665</v>
      </c>
      <c r="I2752" s="39">
        <v>2459.79</v>
      </c>
      <c r="J2752" s="11">
        <f>VLOOKUP(LEFT(B2752,5),[1]Percents!$C:$M,6,FALSE)</f>
        <v>8.6050000000000001E-2</v>
      </c>
      <c r="K2752" s="13">
        <f t="shared" si="86"/>
        <v>211.6649295</v>
      </c>
      <c r="L2752" s="15" t="str">
        <f t="shared" si="87"/>
        <v>GI</v>
      </c>
    </row>
    <row r="2753" spans="1:12" s="40" customFormat="1" ht="14.25" customHeight="1" x14ac:dyDescent="0.25">
      <c r="A2753" s="38" t="s">
        <v>213</v>
      </c>
      <c r="B2753" s="38" t="s">
        <v>258</v>
      </c>
      <c r="C2753" s="38" t="s">
        <v>9642</v>
      </c>
      <c r="D2753" s="38" t="s">
        <v>9643</v>
      </c>
      <c r="E2753" s="38" t="s">
        <v>1276</v>
      </c>
      <c r="F2753" s="38" t="s">
        <v>9644</v>
      </c>
      <c r="G2753" s="38" t="s">
        <v>9645</v>
      </c>
      <c r="H2753" s="38" t="s">
        <v>2665</v>
      </c>
      <c r="I2753" s="39">
        <v>8536.15</v>
      </c>
      <c r="J2753" s="11">
        <f>VLOOKUP(LEFT(B2753,5),[1]Percents!$C:$M,6,FALSE)</f>
        <v>0.25</v>
      </c>
      <c r="K2753" s="13">
        <f t="shared" si="86"/>
        <v>2134.0374999999999</v>
      </c>
      <c r="L2753" s="15" t="str">
        <f t="shared" si="87"/>
        <v>GI</v>
      </c>
    </row>
    <row r="2754" spans="1:12" s="40" customFormat="1" ht="14.25" customHeight="1" x14ac:dyDescent="0.25">
      <c r="A2754" s="38" t="s">
        <v>9646</v>
      </c>
      <c r="B2754" s="38" t="s">
        <v>9647</v>
      </c>
      <c r="C2754" s="38" t="s">
        <v>9648</v>
      </c>
      <c r="D2754" s="38" t="s">
        <v>9649</v>
      </c>
      <c r="E2754" s="38" t="s">
        <v>69</v>
      </c>
      <c r="F2754" s="38" t="s">
        <v>9650</v>
      </c>
      <c r="G2754" s="38" t="s">
        <v>9048</v>
      </c>
      <c r="H2754" s="38" t="s">
        <v>2665</v>
      </c>
      <c r="I2754" s="39">
        <v>8250.4500000000007</v>
      </c>
      <c r="J2754" s="11">
        <f>VLOOKUP(LEFT(B2754,5),[1]Percents!$C:$M,6,FALSE)</f>
        <v>0</v>
      </c>
      <c r="K2754" s="13">
        <f t="shared" si="86"/>
        <v>0</v>
      </c>
      <c r="L2754" s="15" t="str">
        <f t="shared" si="87"/>
        <v>GI</v>
      </c>
    </row>
    <row r="2755" spans="1:12" s="40" customFormat="1" ht="14.25" customHeight="1" x14ac:dyDescent="0.25">
      <c r="A2755" s="38" t="s">
        <v>243</v>
      </c>
      <c r="B2755" s="38" t="s">
        <v>50</v>
      </c>
      <c r="C2755" s="38" t="s">
        <v>10172</v>
      </c>
      <c r="D2755" s="38" t="s">
        <v>10173</v>
      </c>
      <c r="E2755" s="38" t="s">
        <v>386</v>
      </c>
      <c r="F2755" s="38" t="s">
        <v>10174</v>
      </c>
      <c r="G2755" s="38" t="s">
        <v>10078</v>
      </c>
      <c r="H2755" s="38" t="s">
        <v>2665</v>
      </c>
      <c r="I2755" s="39">
        <v>36687.42</v>
      </c>
      <c r="J2755" s="11">
        <f>VLOOKUP(LEFT(B2755,5),[1]Percents!$C:$M,6,FALSE)</f>
        <v>9.0999999999999998E-2</v>
      </c>
      <c r="K2755" s="13">
        <f t="shared" si="86"/>
        <v>3338.5552199999997</v>
      </c>
      <c r="L2755" s="15" t="str">
        <f t="shared" si="87"/>
        <v>GI</v>
      </c>
    </row>
    <row r="2756" spans="1:12" s="40" customFormat="1" ht="14.25" customHeight="1" x14ac:dyDescent="0.25">
      <c r="A2756" s="38" t="s">
        <v>213</v>
      </c>
      <c r="B2756" s="38" t="s">
        <v>258</v>
      </c>
      <c r="C2756" s="38" t="s">
        <v>9651</v>
      </c>
      <c r="D2756" s="38" t="s">
        <v>9652</v>
      </c>
      <c r="E2756" s="38" t="s">
        <v>3699</v>
      </c>
      <c r="F2756" s="38" t="s">
        <v>9653</v>
      </c>
      <c r="G2756" s="38" t="s">
        <v>9654</v>
      </c>
      <c r="H2756" s="38" t="s">
        <v>2665</v>
      </c>
      <c r="I2756" s="39">
        <v>12701.72</v>
      </c>
      <c r="J2756" s="11">
        <f>VLOOKUP(LEFT(B2756,5),[1]Percents!$C:$M,6,FALSE)</f>
        <v>0.25</v>
      </c>
      <c r="K2756" s="13">
        <f t="shared" si="86"/>
        <v>3175.43</v>
      </c>
      <c r="L2756" s="15" t="str">
        <f t="shared" si="87"/>
        <v>GI</v>
      </c>
    </row>
    <row r="2757" spans="1:12" s="40" customFormat="1" ht="14.25" customHeight="1" x14ac:dyDescent="0.25">
      <c r="A2757" s="38" t="s">
        <v>243</v>
      </c>
      <c r="B2757" s="38" t="s">
        <v>674</v>
      </c>
      <c r="C2757" s="38" t="s">
        <v>9655</v>
      </c>
      <c r="D2757" s="38" t="s">
        <v>9656</v>
      </c>
      <c r="E2757" s="38" t="s">
        <v>387</v>
      </c>
      <c r="F2757" s="38" t="s">
        <v>9657</v>
      </c>
      <c r="G2757" s="38" t="s">
        <v>8076</v>
      </c>
      <c r="H2757" s="38" t="s">
        <v>2665</v>
      </c>
      <c r="I2757" s="39">
        <v>10245.94</v>
      </c>
      <c r="J2757" s="11">
        <f>VLOOKUP(LEFT(B2757,5),[1]Percents!$C:$M,6,FALSE)</f>
        <v>9.0999999999999998E-2</v>
      </c>
      <c r="K2757" s="13">
        <f t="shared" si="86"/>
        <v>932.38054</v>
      </c>
      <c r="L2757" s="15" t="str">
        <f t="shared" si="87"/>
        <v>GI</v>
      </c>
    </row>
    <row r="2758" spans="1:12" s="40" customFormat="1" ht="14.25" customHeight="1" x14ac:dyDescent="0.25">
      <c r="A2758" s="38" t="s">
        <v>213</v>
      </c>
      <c r="B2758" s="38" t="s">
        <v>160</v>
      </c>
      <c r="C2758" s="38" t="s">
        <v>10175</v>
      </c>
      <c r="D2758" s="38" t="s">
        <v>10176</v>
      </c>
      <c r="E2758" s="38" t="s">
        <v>156</v>
      </c>
      <c r="F2758" s="38" t="s">
        <v>10177</v>
      </c>
      <c r="G2758" s="38" t="s">
        <v>7869</v>
      </c>
      <c r="H2758" s="38" t="s">
        <v>2665</v>
      </c>
      <c r="I2758" s="39">
        <v>20552.5</v>
      </c>
      <c r="J2758" s="11">
        <f>VLOOKUP(LEFT(B2758,5),[1]Percents!$C:$M,6,FALSE)</f>
        <v>0.25</v>
      </c>
      <c r="K2758" s="13">
        <f t="shared" si="86"/>
        <v>5138.125</v>
      </c>
      <c r="L2758" s="15" t="str">
        <f t="shared" si="87"/>
        <v>GI</v>
      </c>
    </row>
    <row r="2759" spans="1:12" s="40" customFormat="1" ht="14.25" customHeight="1" x14ac:dyDescent="0.25">
      <c r="A2759" s="38" t="s">
        <v>213</v>
      </c>
      <c r="B2759" s="38" t="s">
        <v>164</v>
      </c>
      <c r="C2759" s="38" t="s">
        <v>10809</v>
      </c>
      <c r="D2759" s="38" t="s">
        <v>10810</v>
      </c>
      <c r="E2759" s="38" t="s">
        <v>10811</v>
      </c>
      <c r="F2759" s="38" t="s">
        <v>10812</v>
      </c>
      <c r="G2759" s="38" t="s">
        <v>9497</v>
      </c>
      <c r="H2759" s="38" t="s">
        <v>2665</v>
      </c>
      <c r="I2759" s="39">
        <v>2357.13</v>
      </c>
      <c r="J2759" s="11">
        <f>VLOOKUP(LEFT(B2759,5),[1]Percents!$C:$M,6,FALSE)</f>
        <v>0.29404999999999998</v>
      </c>
      <c r="K2759" s="13">
        <f t="shared" si="86"/>
        <v>693.11407650000001</v>
      </c>
      <c r="L2759" s="15" t="str">
        <f t="shared" si="87"/>
        <v>GI</v>
      </c>
    </row>
    <row r="2760" spans="1:12" s="40" customFormat="1" ht="14.25" customHeight="1" x14ac:dyDescent="0.25">
      <c r="A2760" s="38" t="s">
        <v>213</v>
      </c>
      <c r="B2760" s="38" t="s">
        <v>162</v>
      </c>
      <c r="C2760" s="38" t="s">
        <v>9658</v>
      </c>
      <c r="D2760" s="38" t="s">
        <v>9659</v>
      </c>
      <c r="E2760" s="38" t="s">
        <v>5959</v>
      </c>
      <c r="F2760" s="38" t="s">
        <v>9660</v>
      </c>
      <c r="G2760" s="38" t="s">
        <v>9661</v>
      </c>
      <c r="H2760" s="38" t="s">
        <v>2665</v>
      </c>
      <c r="I2760" s="39">
        <v>4569.0200000000004</v>
      </c>
      <c r="J2760" s="11">
        <f>VLOOKUP(LEFT(B2760,5),[1]Percents!$C:$M,6,FALSE)</f>
        <v>0.25</v>
      </c>
      <c r="K2760" s="13">
        <f t="shared" si="86"/>
        <v>1142.2550000000001</v>
      </c>
      <c r="L2760" s="15" t="str">
        <f t="shared" si="87"/>
        <v>GI</v>
      </c>
    </row>
    <row r="2761" spans="1:12" s="40" customFormat="1" ht="14.25" customHeight="1" x14ac:dyDescent="0.25">
      <c r="A2761" s="38" t="s">
        <v>213</v>
      </c>
      <c r="B2761" s="38" t="s">
        <v>258</v>
      </c>
      <c r="C2761" s="38" t="s">
        <v>9662</v>
      </c>
      <c r="D2761" s="38" t="s">
        <v>9663</v>
      </c>
      <c r="E2761" s="38" t="s">
        <v>5554</v>
      </c>
      <c r="F2761" s="38" t="s">
        <v>9664</v>
      </c>
      <c r="G2761" s="38" t="s">
        <v>9665</v>
      </c>
      <c r="H2761" s="38" t="s">
        <v>2665</v>
      </c>
      <c r="I2761" s="39">
        <v>8496.1299999999992</v>
      </c>
      <c r="J2761" s="11">
        <f>VLOOKUP(LEFT(B2761,5),[1]Percents!$C:$M,6,FALSE)</f>
        <v>0.25</v>
      </c>
      <c r="K2761" s="13">
        <f t="shared" si="86"/>
        <v>2124.0324999999998</v>
      </c>
      <c r="L2761" s="15" t="str">
        <f t="shared" si="87"/>
        <v>GI</v>
      </c>
    </row>
    <row r="2762" spans="1:12" s="40" customFormat="1" ht="14.25" customHeight="1" x14ac:dyDescent="0.25">
      <c r="A2762" s="38" t="s">
        <v>213</v>
      </c>
      <c r="B2762" s="38" t="s">
        <v>145</v>
      </c>
      <c r="C2762" s="38" t="s">
        <v>10178</v>
      </c>
      <c r="D2762" s="38" t="s">
        <v>10179</v>
      </c>
      <c r="E2762" s="38" t="s">
        <v>3767</v>
      </c>
      <c r="F2762" s="38" t="s">
        <v>10180</v>
      </c>
      <c r="G2762" s="38" t="s">
        <v>9941</v>
      </c>
      <c r="H2762" s="38" t="s">
        <v>2665</v>
      </c>
      <c r="I2762" s="39">
        <v>2201.35</v>
      </c>
      <c r="J2762" s="11">
        <f>VLOOKUP(LEFT(B2762,5),[1]Percents!$C:$M,6,FALSE)</f>
        <v>0.29404999999999998</v>
      </c>
      <c r="K2762" s="13">
        <f t="shared" si="86"/>
        <v>647.30696749999993</v>
      </c>
      <c r="L2762" s="15" t="str">
        <f t="shared" si="87"/>
        <v>GI</v>
      </c>
    </row>
    <row r="2763" spans="1:12" s="40" customFormat="1" ht="14.25" customHeight="1" x14ac:dyDescent="0.25">
      <c r="A2763" s="38" t="s">
        <v>213</v>
      </c>
      <c r="B2763" s="38" t="s">
        <v>258</v>
      </c>
      <c r="C2763" s="38" t="s">
        <v>10181</v>
      </c>
      <c r="D2763" s="38" t="s">
        <v>10182</v>
      </c>
      <c r="E2763" s="38" t="s">
        <v>6624</v>
      </c>
      <c r="F2763" s="38" t="s">
        <v>10183</v>
      </c>
      <c r="G2763" s="38" t="s">
        <v>10184</v>
      </c>
      <c r="H2763" s="38" t="s">
        <v>2665</v>
      </c>
      <c r="I2763" s="39">
        <v>11465.17</v>
      </c>
      <c r="J2763" s="11">
        <f>VLOOKUP(LEFT(B2763,5),[1]Percents!$C:$M,6,FALSE)</f>
        <v>0.25</v>
      </c>
      <c r="K2763" s="13">
        <f t="shared" si="86"/>
        <v>2866.2925</v>
      </c>
      <c r="L2763" s="15" t="str">
        <f t="shared" si="87"/>
        <v>GI</v>
      </c>
    </row>
    <row r="2764" spans="1:12" s="40" customFormat="1" ht="14.25" customHeight="1" x14ac:dyDescent="0.25">
      <c r="A2764" s="38" t="s">
        <v>213</v>
      </c>
      <c r="B2764" s="38" t="s">
        <v>145</v>
      </c>
      <c r="C2764" s="38" t="s">
        <v>12601</v>
      </c>
      <c r="D2764" s="38" t="s">
        <v>12602</v>
      </c>
      <c r="E2764" s="38" t="s">
        <v>220</v>
      </c>
      <c r="F2764" s="38" t="s">
        <v>12603</v>
      </c>
      <c r="G2764" s="38" t="s">
        <v>12604</v>
      </c>
      <c r="H2764" s="38" t="s">
        <v>2665</v>
      </c>
      <c r="I2764" s="39">
        <v>283.18</v>
      </c>
      <c r="J2764" s="11">
        <f>VLOOKUP(LEFT(B2764,5),[1]Percents!$C:$M,6,FALSE)</f>
        <v>0.29404999999999998</v>
      </c>
      <c r="K2764" s="13">
        <f t="shared" si="86"/>
        <v>83.269078999999991</v>
      </c>
      <c r="L2764" s="15" t="str">
        <f t="shared" si="87"/>
        <v>GI</v>
      </c>
    </row>
    <row r="2765" spans="1:12" s="40" customFormat="1" ht="14.25" customHeight="1" x14ac:dyDescent="0.25">
      <c r="A2765" s="38" t="s">
        <v>213</v>
      </c>
      <c r="B2765" s="38" t="s">
        <v>9368</v>
      </c>
      <c r="C2765" s="38" t="s">
        <v>11153</v>
      </c>
      <c r="D2765" s="38" t="s">
        <v>11154</v>
      </c>
      <c r="E2765" s="38" t="s">
        <v>11155</v>
      </c>
      <c r="F2765" s="38" t="s">
        <v>11156</v>
      </c>
      <c r="G2765" s="38" t="s">
        <v>11157</v>
      </c>
      <c r="H2765" s="38" t="s">
        <v>2665</v>
      </c>
      <c r="I2765" s="39">
        <v>1050</v>
      </c>
      <c r="J2765" s="11">
        <f>VLOOKUP(LEFT(B2765,5),[1]Percents!$C:$M,6,FALSE)</f>
        <v>0.29404999999999998</v>
      </c>
      <c r="K2765" s="13">
        <f t="shared" si="86"/>
        <v>308.7525</v>
      </c>
      <c r="L2765" s="15" t="str">
        <f t="shared" si="87"/>
        <v>GI</v>
      </c>
    </row>
    <row r="2766" spans="1:12" s="40" customFormat="1" ht="14.25" customHeight="1" x14ac:dyDescent="0.25">
      <c r="A2766" s="38" t="s">
        <v>243</v>
      </c>
      <c r="B2766" s="38" t="s">
        <v>289</v>
      </c>
      <c r="C2766" s="38" t="s">
        <v>10561</v>
      </c>
      <c r="D2766" s="38" t="s">
        <v>10562</v>
      </c>
      <c r="E2766" s="38" t="s">
        <v>221</v>
      </c>
      <c r="F2766" s="38" t="s">
        <v>10187</v>
      </c>
      <c r="G2766" s="38" t="s">
        <v>6733</v>
      </c>
      <c r="H2766" s="38" t="s">
        <v>2665</v>
      </c>
      <c r="I2766" s="39">
        <v>85973.440000000002</v>
      </c>
      <c r="J2766" s="11">
        <f>VLOOKUP(LEFT(B2766,5),[1]Percents!$C:$M,6,FALSE)</f>
        <v>9.0999999999999998E-2</v>
      </c>
      <c r="K2766" s="13">
        <f t="shared" si="86"/>
        <v>7823.5830400000004</v>
      </c>
      <c r="L2766" s="15" t="str">
        <f t="shared" si="87"/>
        <v>GI</v>
      </c>
    </row>
    <row r="2767" spans="1:12" s="40" customFormat="1" ht="14.25" customHeight="1" x14ac:dyDescent="0.25">
      <c r="A2767" s="38" t="s">
        <v>243</v>
      </c>
      <c r="B2767" s="38" t="s">
        <v>118</v>
      </c>
      <c r="C2767" s="38" t="s">
        <v>10185</v>
      </c>
      <c r="D2767" s="38" t="s">
        <v>10186</v>
      </c>
      <c r="E2767" s="38" t="s">
        <v>181</v>
      </c>
      <c r="F2767" s="38" t="s">
        <v>10187</v>
      </c>
      <c r="G2767" s="38" t="s">
        <v>6733</v>
      </c>
      <c r="H2767" s="38" t="s">
        <v>2665</v>
      </c>
      <c r="I2767" s="39">
        <v>27854.49</v>
      </c>
      <c r="J2767" s="11">
        <f>VLOOKUP(LEFT(B2767,5),[1]Percents!$C:$M,6,FALSE)</f>
        <v>9.0999999999999998E-2</v>
      </c>
      <c r="K2767" s="13">
        <f t="shared" si="86"/>
        <v>2534.7585899999999</v>
      </c>
      <c r="L2767" s="15" t="str">
        <f t="shared" si="87"/>
        <v>GI</v>
      </c>
    </row>
    <row r="2768" spans="1:12" s="40" customFormat="1" ht="14.25" customHeight="1" x14ac:dyDescent="0.25">
      <c r="A2768" s="38" t="s">
        <v>213</v>
      </c>
      <c r="B2768" s="38" t="s">
        <v>162</v>
      </c>
      <c r="C2768" s="38" t="s">
        <v>10813</v>
      </c>
      <c r="D2768" s="38" t="s">
        <v>10814</v>
      </c>
      <c r="E2768" s="38" t="s">
        <v>252</v>
      </c>
      <c r="F2768" s="38" t="s">
        <v>10815</v>
      </c>
      <c r="G2768" s="38" t="s">
        <v>9856</v>
      </c>
      <c r="H2768" s="38" t="s">
        <v>2665</v>
      </c>
      <c r="I2768" s="39">
        <v>1996.36</v>
      </c>
      <c r="J2768" s="11">
        <f>VLOOKUP(LEFT(B2768,5),[1]Percents!$C:$M,6,FALSE)</f>
        <v>0.25</v>
      </c>
      <c r="K2768" s="13">
        <f t="shared" si="86"/>
        <v>499.09</v>
      </c>
      <c r="L2768" s="15" t="str">
        <f t="shared" si="87"/>
        <v>GI</v>
      </c>
    </row>
    <row r="2769" spans="1:12" s="40" customFormat="1" ht="14.25" customHeight="1" x14ac:dyDescent="0.25">
      <c r="A2769" s="38" t="s">
        <v>213</v>
      </c>
      <c r="B2769" s="38" t="s">
        <v>270</v>
      </c>
      <c r="C2769" s="38" t="s">
        <v>10188</v>
      </c>
      <c r="D2769" s="38" t="s">
        <v>10189</v>
      </c>
      <c r="E2769" s="38" t="s">
        <v>988</v>
      </c>
      <c r="F2769" s="38" t="s">
        <v>10190</v>
      </c>
      <c r="G2769" s="38" t="s">
        <v>9856</v>
      </c>
      <c r="H2769" s="38" t="s">
        <v>2665</v>
      </c>
      <c r="I2769" s="39">
        <v>19834.73</v>
      </c>
      <c r="J2769" s="11">
        <f>VLOOKUP(LEFT(B2769,5),[1]Percents!$C:$M,6,FALSE)</f>
        <v>8.6050000000000001E-2</v>
      </c>
      <c r="K2769" s="13">
        <f t="shared" si="86"/>
        <v>1706.7785165</v>
      </c>
      <c r="L2769" s="15" t="str">
        <f t="shared" si="87"/>
        <v>GI</v>
      </c>
    </row>
    <row r="2770" spans="1:12" s="40" customFormat="1" ht="14.25" customHeight="1" x14ac:dyDescent="0.25">
      <c r="A2770" s="38" t="s">
        <v>213</v>
      </c>
      <c r="B2770" s="38" t="s">
        <v>162</v>
      </c>
      <c r="C2770" s="38" t="s">
        <v>10563</v>
      </c>
      <c r="D2770" s="38" t="s">
        <v>10564</v>
      </c>
      <c r="E2770" s="38" t="s">
        <v>8866</v>
      </c>
      <c r="F2770" s="38" t="s">
        <v>10565</v>
      </c>
      <c r="G2770" s="38" t="s">
        <v>10566</v>
      </c>
      <c r="H2770" s="38" t="s">
        <v>2665</v>
      </c>
      <c r="I2770" s="39">
        <v>11707.89</v>
      </c>
      <c r="J2770" s="11">
        <f>VLOOKUP(LEFT(B2770,5),[1]Percents!$C:$M,6,FALSE)</f>
        <v>0.25</v>
      </c>
      <c r="K2770" s="13">
        <f t="shared" si="86"/>
        <v>2926.9724999999999</v>
      </c>
      <c r="L2770" s="15" t="str">
        <f t="shared" si="87"/>
        <v>GI</v>
      </c>
    </row>
    <row r="2771" spans="1:12" s="40" customFormat="1" ht="14.25" customHeight="1" x14ac:dyDescent="0.25">
      <c r="A2771" s="38" t="s">
        <v>213</v>
      </c>
      <c r="B2771" s="38" t="s">
        <v>258</v>
      </c>
      <c r="C2771" s="38" t="s">
        <v>10191</v>
      </c>
      <c r="D2771" s="38" t="s">
        <v>10192</v>
      </c>
      <c r="E2771" s="38" t="s">
        <v>4176</v>
      </c>
      <c r="F2771" s="38" t="s">
        <v>10193</v>
      </c>
      <c r="G2771" s="38" t="s">
        <v>9905</v>
      </c>
      <c r="H2771" s="38" t="s">
        <v>2665</v>
      </c>
      <c r="I2771" s="39">
        <v>12155.98</v>
      </c>
      <c r="J2771" s="11">
        <f>VLOOKUP(LEFT(B2771,5),[1]Percents!$C:$M,6,FALSE)</f>
        <v>0.25</v>
      </c>
      <c r="K2771" s="13">
        <f t="shared" si="86"/>
        <v>3038.9949999999999</v>
      </c>
      <c r="L2771" s="15" t="str">
        <f t="shared" si="87"/>
        <v>GI</v>
      </c>
    </row>
    <row r="2772" spans="1:12" s="40" customFormat="1" ht="14.25" customHeight="1" x14ac:dyDescent="0.25">
      <c r="A2772" s="38" t="s">
        <v>213</v>
      </c>
      <c r="B2772" s="38" t="s">
        <v>68</v>
      </c>
      <c r="C2772" s="38" t="s">
        <v>11869</v>
      </c>
      <c r="D2772" s="38" t="s">
        <v>11870</v>
      </c>
      <c r="E2772" s="38" t="s">
        <v>11871</v>
      </c>
      <c r="F2772" s="38" t="s">
        <v>11872</v>
      </c>
      <c r="G2772" s="38" t="s">
        <v>11873</v>
      </c>
      <c r="H2772" s="38" t="s">
        <v>2665</v>
      </c>
      <c r="I2772" s="39">
        <v>1050</v>
      </c>
      <c r="J2772" s="11">
        <f>VLOOKUP(LEFT(B2772,5),[1]Percents!$C:$M,6,FALSE)</f>
        <v>0.29404999999999998</v>
      </c>
      <c r="K2772" s="13">
        <f t="shared" si="86"/>
        <v>308.7525</v>
      </c>
      <c r="L2772" s="15" t="str">
        <f t="shared" si="87"/>
        <v>GI</v>
      </c>
    </row>
    <row r="2773" spans="1:12" s="40" customFormat="1" ht="14.25" customHeight="1" x14ac:dyDescent="0.25">
      <c r="A2773" s="38" t="s">
        <v>213</v>
      </c>
      <c r="B2773" s="38" t="s">
        <v>21</v>
      </c>
      <c r="C2773" s="38" t="s">
        <v>10194</v>
      </c>
      <c r="D2773" s="38" t="s">
        <v>10195</v>
      </c>
      <c r="E2773" s="38" t="s">
        <v>6703</v>
      </c>
      <c r="F2773" s="38" t="s">
        <v>10196</v>
      </c>
      <c r="G2773" s="38" t="s">
        <v>7386</v>
      </c>
      <c r="H2773" s="38" t="s">
        <v>2665</v>
      </c>
      <c r="I2773" s="39">
        <v>53617.3</v>
      </c>
      <c r="J2773" s="11">
        <f>VLOOKUP(LEFT(B2773,5),[1]Percents!$C:$M,6,FALSE)</f>
        <v>0.25</v>
      </c>
      <c r="K2773" s="13">
        <f t="shared" si="86"/>
        <v>13404.325000000001</v>
      </c>
      <c r="L2773" s="15" t="str">
        <f t="shared" si="87"/>
        <v>GI</v>
      </c>
    </row>
    <row r="2774" spans="1:12" s="40" customFormat="1" ht="14.25" customHeight="1" x14ac:dyDescent="0.25">
      <c r="A2774" s="38" t="s">
        <v>213</v>
      </c>
      <c r="B2774" s="38" t="s">
        <v>152</v>
      </c>
      <c r="C2774" s="38" t="s">
        <v>10816</v>
      </c>
      <c r="D2774" s="38" t="s">
        <v>10817</v>
      </c>
      <c r="E2774" s="38" t="s">
        <v>456</v>
      </c>
      <c r="F2774" s="38" t="s">
        <v>10818</v>
      </c>
      <c r="G2774" s="38" t="s">
        <v>10819</v>
      </c>
      <c r="H2774" s="38" t="s">
        <v>2665</v>
      </c>
      <c r="I2774" s="39">
        <v>5524.91</v>
      </c>
      <c r="J2774" s="11">
        <f>VLOOKUP(LEFT(B2774,5),[1]Percents!$C:$M,6,FALSE)</f>
        <v>0.29404999999999998</v>
      </c>
      <c r="K2774" s="13">
        <f t="shared" si="86"/>
        <v>1624.5997854999998</v>
      </c>
      <c r="L2774" s="15" t="str">
        <f t="shared" si="87"/>
        <v>GI</v>
      </c>
    </row>
    <row r="2775" spans="1:12" s="40" customFormat="1" ht="14.25" customHeight="1" x14ac:dyDescent="0.25">
      <c r="A2775" s="38" t="s">
        <v>243</v>
      </c>
      <c r="B2775" s="38" t="s">
        <v>290</v>
      </c>
      <c r="C2775" s="38" t="s">
        <v>10567</v>
      </c>
      <c r="D2775" s="38" t="s">
        <v>10568</v>
      </c>
      <c r="E2775" s="38" t="s">
        <v>10569</v>
      </c>
      <c r="F2775" s="38" t="s">
        <v>10570</v>
      </c>
      <c r="G2775" s="38" t="s">
        <v>9856</v>
      </c>
      <c r="H2775" s="38" t="s">
        <v>2665</v>
      </c>
      <c r="I2775" s="39">
        <v>13354.42</v>
      </c>
      <c r="J2775" s="11">
        <f>VLOOKUP(LEFT(B2775,5),[1]Percents!$C:$M,6,FALSE)</f>
        <v>9.0999999999999998E-2</v>
      </c>
      <c r="K2775" s="13">
        <f t="shared" si="86"/>
        <v>1215.2522200000001</v>
      </c>
      <c r="L2775" s="15" t="str">
        <f t="shared" si="87"/>
        <v>GI</v>
      </c>
    </row>
    <row r="2776" spans="1:12" s="40" customFormat="1" ht="14.25" customHeight="1" x14ac:dyDescent="0.25">
      <c r="A2776" s="38" t="s">
        <v>213</v>
      </c>
      <c r="B2776" s="38" t="s">
        <v>258</v>
      </c>
      <c r="C2776" s="38" t="s">
        <v>11874</v>
      </c>
      <c r="D2776" s="38" t="s">
        <v>11875</v>
      </c>
      <c r="E2776" s="38" t="s">
        <v>6624</v>
      </c>
      <c r="F2776" s="38" t="s">
        <v>11876</v>
      </c>
      <c r="G2776" s="38" t="s">
        <v>10845</v>
      </c>
      <c r="H2776" s="38" t="s">
        <v>2665</v>
      </c>
      <c r="I2776" s="39">
        <v>12722.59</v>
      </c>
      <c r="J2776" s="11">
        <f>VLOOKUP(LEFT(B2776,5),[1]Percents!$C:$M,6,FALSE)</f>
        <v>0.25</v>
      </c>
      <c r="K2776" s="13">
        <f t="shared" si="86"/>
        <v>3180.6475</v>
      </c>
      <c r="L2776" s="15" t="str">
        <f t="shared" si="87"/>
        <v>GI</v>
      </c>
    </row>
    <row r="2777" spans="1:12" s="40" customFormat="1" ht="14.25" customHeight="1" x14ac:dyDescent="0.25">
      <c r="A2777" s="38" t="s">
        <v>213</v>
      </c>
      <c r="B2777" s="38" t="s">
        <v>145</v>
      </c>
      <c r="C2777" s="38" t="s">
        <v>10820</v>
      </c>
      <c r="D2777" s="38" t="s">
        <v>10821</v>
      </c>
      <c r="E2777" s="38" t="s">
        <v>220</v>
      </c>
      <c r="F2777" s="38" t="s">
        <v>10822</v>
      </c>
      <c r="G2777" s="38" t="s">
        <v>10823</v>
      </c>
      <c r="H2777" s="38" t="s">
        <v>2665</v>
      </c>
      <c r="I2777" s="39">
        <v>2831.6</v>
      </c>
      <c r="J2777" s="11">
        <f>VLOOKUP(LEFT(B2777,5),[1]Percents!$C:$M,6,FALSE)</f>
        <v>0.29404999999999998</v>
      </c>
      <c r="K2777" s="13">
        <f t="shared" si="86"/>
        <v>832.63197999999988</v>
      </c>
      <c r="L2777" s="15" t="str">
        <f t="shared" si="87"/>
        <v>GI</v>
      </c>
    </row>
    <row r="2778" spans="1:12" s="40" customFormat="1" ht="14.25" customHeight="1" x14ac:dyDescent="0.25">
      <c r="A2778" s="38" t="s">
        <v>213</v>
      </c>
      <c r="B2778" s="38" t="s">
        <v>154</v>
      </c>
      <c r="C2778" s="38" t="s">
        <v>10571</v>
      </c>
      <c r="D2778" s="38" t="s">
        <v>10572</v>
      </c>
      <c r="E2778" s="38" t="s">
        <v>905</v>
      </c>
      <c r="F2778" s="38" t="s">
        <v>10573</v>
      </c>
      <c r="G2778" s="38" t="s">
        <v>9941</v>
      </c>
      <c r="H2778" s="38" t="s">
        <v>2665</v>
      </c>
      <c r="I2778" s="39">
        <v>14028.94</v>
      </c>
      <c r="J2778" s="11">
        <f>VLOOKUP(LEFT(B2778,5),[1]Percents!$C:$M,6,FALSE)</f>
        <v>0.29404999999999998</v>
      </c>
      <c r="K2778" s="13">
        <f t="shared" si="86"/>
        <v>4125.2098070000002</v>
      </c>
      <c r="L2778" s="15" t="str">
        <f t="shared" si="87"/>
        <v>GI</v>
      </c>
    </row>
    <row r="2779" spans="1:12" s="40" customFormat="1" ht="14.25" customHeight="1" x14ac:dyDescent="0.25">
      <c r="A2779" s="38" t="s">
        <v>213</v>
      </c>
      <c r="B2779" s="38" t="s">
        <v>232</v>
      </c>
      <c r="C2779" s="38" t="s">
        <v>10824</v>
      </c>
      <c r="D2779" s="38" t="s">
        <v>10825</v>
      </c>
      <c r="E2779" s="38" t="s">
        <v>877</v>
      </c>
      <c r="F2779" s="38" t="s">
        <v>10826</v>
      </c>
      <c r="G2779" s="38" t="s">
        <v>10827</v>
      </c>
      <c r="H2779" s="38" t="s">
        <v>2665</v>
      </c>
      <c r="I2779" s="39">
        <v>3428.37</v>
      </c>
      <c r="J2779" s="11">
        <f>VLOOKUP(LEFT(B2779,5),[1]Percents!$C:$M,6,FALSE)</f>
        <v>0.29404999999999998</v>
      </c>
      <c r="K2779" s="13">
        <f t="shared" si="86"/>
        <v>1008.1121984999999</v>
      </c>
      <c r="L2779" s="15" t="str">
        <f t="shared" si="87"/>
        <v>GI</v>
      </c>
    </row>
    <row r="2780" spans="1:12" s="40" customFormat="1" ht="14.25" customHeight="1" x14ac:dyDescent="0.25">
      <c r="A2780" s="38" t="s">
        <v>213</v>
      </c>
      <c r="B2780" s="38" t="s">
        <v>68</v>
      </c>
      <c r="C2780" s="38" t="s">
        <v>11464</v>
      </c>
      <c r="D2780" s="38" t="s">
        <v>11465</v>
      </c>
      <c r="E2780" s="38" t="s">
        <v>11466</v>
      </c>
      <c r="F2780" s="38" t="s">
        <v>11467</v>
      </c>
      <c r="G2780" s="38" t="s">
        <v>10641</v>
      </c>
      <c r="H2780" s="38" t="s">
        <v>2665</v>
      </c>
      <c r="I2780" s="39">
        <v>1961.95</v>
      </c>
      <c r="J2780" s="11">
        <f>VLOOKUP(LEFT(B2780,5),[1]Percents!$C:$M,6,FALSE)</f>
        <v>0.29404999999999998</v>
      </c>
      <c r="K2780" s="13">
        <f t="shared" ref="K2780:K2843" si="88">+J2780*I2780</f>
        <v>576.91139750000002</v>
      </c>
      <c r="L2780" s="15" t="str">
        <f t="shared" si="87"/>
        <v>GI</v>
      </c>
    </row>
    <row r="2781" spans="1:12" s="40" customFormat="1" ht="14.25" customHeight="1" x14ac:dyDescent="0.25">
      <c r="A2781" s="38" t="s">
        <v>213</v>
      </c>
      <c r="B2781" s="38" t="s">
        <v>258</v>
      </c>
      <c r="C2781" s="38" t="s">
        <v>10574</v>
      </c>
      <c r="D2781" s="38" t="s">
        <v>10575</v>
      </c>
      <c r="E2781" s="38" t="s">
        <v>453</v>
      </c>
      <c r="F2781" s="38" t="s">
        <v>10576</v>
      </c>
      <c r="G2781" s="38" t="s">
        <v>10577</v>
      </c>
      <c r="H2781" s="38" t="s">
        <v>2665</v>
      </c>
      <c r="I2781" s="39">
        <v>9956.9599999999991</v>
      </c>
      <c r="J2781" s="11">
        <f>VLOOKUP(LEFT(B2781,5),[1]Percents!$C:$M,6,FALSE)</f>
        <v>0.25</v>
      </c>
      <c r="K2781" s="13">
        <f t="shared" si="88"/>
        <v>2489.2399999999998</v>
      </c>
      <c r="L2781" s="15" t="str">
        <f t="shared" si="87"/>
        <v>GI</v>
      </c>
    </row>
    <row r="2782" spans="1:12" s="40" customFormat="1" ht="14.25" customHeight="1" x14ac:dyDescent="0.25">
      <c r="A2782" s="38" t="s">
        <v>213</v>
      </c>
      <c r="B2782" s="38" t="s">
        <v>225</v>
      </c>
      <c r="C2782" s="38" t="s">
        <v>12605</v>
      </c>
      <c r="D2782" s="38" t="s">
        <v>12606</v>
      </c>
      <c r="E2782" s="38" t="s">
        <v>60</v>
      </c>
      <c r="F2782" s="38" t="s">
        <v>12607</v>
      </c>
      <c r="G2782" s="38" t="s">
        <v>12608</v>
      </c>
      <c r="H2782" s="38" t="s">
        <v>2665</v>
      </c>
      <c r="I2782" s="39">
        <v>1050</v>
      </c>
      <c r="J2782" s="11">
        <f>VLOOKUP(LEFT(B2782,5),[1]Percents!$C:$M,6,FALSE)</f>
        <v>0.29404999999999998</v>
      </c>
      <c r="K2782" s="13">
        <f t="shared" si="88"/>
        <v>308.7525</v>
      </c>
      <c r="L2782" s="15" t="str">
        <f t="shared" si="87"/>
        <v>GI</v>
      </c>
    </row>
    <row r="2783" spans="1:12" s="40" customFormat="1" ht="14.25" customHeight="1" x14ac:dyDescent="0.25">
      <c r="A2783" s="38" t="s">
        <v>213</v>
      </c>
      <c r="B2783" s="38" t="s">
        <v>162</v>
      </c>
      <c r="C2783" s="38" t="s">
        <v>10828</v>
      </c>
      <c r="D2783" s="38" t="s">
        <v>10829</v>
      </c>
      <c r="E2783" s="38" t="s">
        <v>18</v>
      </c>
      <c r="F2783" s="38" t="s">
        <v>10830</v>
      </c>
      <c r="G2783" s="38" t="s">
        <v>10831</v>
      </c>
      <c r="H2783" s="38" t="s">
        <v>2665</v>
      </c>
      <c r="I2783" s="39">
        <v>4548.7299999999996</v>
      </c>
      <c r="J2783" s="11">
        <f>VLOOKUP(LEFT(B2783,5),[1]Percents!$C:$M,6,FALSE)</f>
        <v>0.25</v>
      </c>
      <c r="K2783" s="13">
        <f t="shared" si="88"/>
        <v>1137.1824999999999</v>
      </c>
      <c r="L2783" s="15" t="str">
        <f t="shared" si="87"/>
        <v>GI</v>
      </c>
    </row>
    <row r="2784" spans="1:12" s="40" customFormat="1" ht="14.25" customHeight="1" x14ac:dyDescent="0.25">
      <c r="A2784" s="38" t="s">
        <v>141</v>
      </c>
      <c r="B2784" s="38" t="s">
        <v>172</v>
      </c>
      <c r="C2784" s="38" t="s">
        <v>10578</v>
      </c>
      <c r="D2784" s="38" t="s">
        <v>10579</v>
      </c>
      <c r="E2784" s="38" t="s">
        <v>4</v>
      </c>
      <c r="F2784" s="38" t="s">
        <v>10580</v>
      </c>
      <c r="G2784" s="38" t="s">
        <v>9320</v>
      </c>
      <c r="H2784" s="38" t="s">
        <v>2665</v>
      </c>
      <c r="I2784" s="39">
        <v>3401.34</v>
      </c>
      <c r="J2784" s="11">
        <f>VLOOKUP(LEFT(B2784,5),[1]Percents!$C:$M,6,FALSE)</f>
        <v>0.1678</v>
      </c>
      <c r="K2784" s="13">
        <f t="shared" si="88"/>
        <v>570.74485200000004</v>
      </c>
      <c r="L2784" s="15" t="str">
        <f t="shared" si="87"/>
        <v>GI</v>
      </c>
    </row>
    <row r="2785" spans="1:12" s="40" customFormat="1" ht="14.25" customHeight="1" x14ac:dyDescent="0.25">
      <c r="A2785" s="38" t="s">
        <v>213</v>
      </c>
      <c r="B2785" s="38" t="s">
        <v>258</v>
      </c>
      <c r="C2785" s="38" t="s">
        <v>10581</v>
      </c>
      <c r="D2785" s="38" t="s">
        <v>10582</v>
      </c>
      <c r="E2785" s="38" t="s">
        <v>1374</v>
      </c>
      <c r="F2785" s="38" t="s">
        <v>10583</v>
      </c>
      <c r="G2785" s="38" t="s">
        <v>10584</v>
      </c>
      <c r="H2785" s="38" t="s">
        <v>2665</v>
      </c>
      <c r="I2785" s="39">
        <v>7052.28</v>
      </c>
      <c r="J2785" s="11">
        <f>VLOOKUP(LEFT(B2785,5),[1]Percents!$C:$M,6,FALSE)</f>
        <v>0.25</v>
      </c>
      <c r="K2785" s="13">
        <f t="shared" si="88"/>
        <v>1763.07</v>
      </c>
      <c r="L2785" s="15" t="str">
        <f t="shared" si="87"/>
        <v>GI</v>
      </c>
    </row>
    <row r="2786" spans="1:12" s="40" customFormat="1" ht="14.25" customHeight="1" x14ac:dyDescent="0.25">
      <c r="A2786" s="38" t="s">
        <v>243</v>
      </c>
      <c r="B2786" s="38" t="s">
        <v>290</v>
      </c>
      <c r="C2786" s="38" t="s">
        <v>10585</v>
      </c>
      <c r="D2786" s="38" t="s">
        <v>10586</v>
      </c>
      <c r="E2786" s="38" t="s">
        <v>70</v>
      </c>
      <c r="F2786" s="38" t="s">
        <v>10587</v>
      </c>
      <c r="G2786" s="38" t="s">
        <v>10588</v>
      </c>
      <c r="H2786" s="38" t="s">
        <v>2665</v>
      </c>
      <c r="I2786" s="39">
        <v>12300</v>
      </c>
      <c r="J2786" s="11">
        <f>VLOOKUP(LEFT(B2786,5),[1]Percents!$C:$M,6,FALSE)</f>
        <v>9.0999999999999998E-2</v>
      </c>
      <c r="K2786" s="13">
        <f t="shared" si="88"/>
        <v>1119.3</v>
      </c>
      <c r="L2786" s="15" t="str">
        <f t="shared" si="87"/>
        <v>GI</v>
      </c>
    </row>
    <row r="2787" spans="1:12" s="40" customFormat="1" ht="14.25" customHeight="1" x14ac:dyDescent="0.25">
      <c r="A2787" s="38" t="s">
        <v>213</v>
      </c>
      <c r="B2787" s="38" t="s">
        <v>106</v>
      </c>
      <c r="C2787" s="38" t="s">
        <v>10589</v>
      </c>
      <c r="D2787" s="38" t="s">
        <v>10590</v>
      </c>
      <c r="E2787" s="38" t="s">
        <v>9144</v>
      </c>
      <c r="F2787" s="38" t="s">
        <v>10591</v>
      </c>
      <c r="G2787" s="38" t="s">
        <v>10592</v>
      </c>
      <c r="H2787" s="38" t="s">
        <v>2665</v>
      </c>
      <c r="I2787" s="39">
        <v>1589.84</v>
      </c>
      <c r="J2787" s="11">
        <f>VLOOKUP(LEFT(B2787,5),[1]Percents!$C:$M,6,FALSE)</f>
        <v>0.29404999999999998</v>
      </c>
      <c r="K2787" s="13">
        <f t="shared" si="88"/>
        <v>467.49245199999996</v>
      </c>
      <c r="L2787" s="15" t="str">
        <f t="shared" si="87"/>
        <v>GI</v>
      </c>
    </row>
    <row r="2788" spans="1:12" s="40" customFormat="1" ht="14.25" customHeight="1" x14ac:dyDescent="0.25">
      <c r="A2788" s="38" t="s">
        <v>213</v>
      </c>
      <c r="B2788" s="38" t="s">
        <v>261</v>
      </c>
      <c r="C2788" s="38" t="s">
        <v>11158</v>
      </c>
      <c r="D2788" s="38" t="s">
        <v>11159</v>
      </c>
      <c r="E2788" s="38" t="s">
        <v>3296</v>
      </c>
      <c r="F2788" s="38" t="s">
        <v>11160</v>
      </c>
      <c r="G2788" s="38" t="s">
        <v>10879</v>
      </c>
      <c r="H2788" s="38" t="s">
        <v>2665</v>
      </c>
      <c r="I2788" s="39">
        <v>2490</v>
      </c>
      <c r="J2788" s="11">
        <f>VLOOKUP(LEFT(B2788,5),[1]Percents!$C:$M,6,FALSE)</f>
        <v>0.25</v>
      </c>
      <c r="K2788" s="13">
        <f t="shared" si="88"/>
        <v>622.5</v>
      </c>
      <c r="L2788" s="15" t="str">
        <f t="shared" si="87"/>
        <v>GI</v>
      </c>
    </row>
    <row r="2789" spans="1:12" s="40" customFormat="1" ht="14.25" customHeight="1" x14ac:dyDescent="0.25">
      <c r="A2789" s="38" t="s">
        <v>213</v>
      </c>
      <c r="B2789" s="38" t="s">
        <v>166</v>
      </c>
      <c r="C2789" s="38" t="s">
        <v>10832</v>
      </c>
      <c r="D2789" s="38" t="s">
        <v>10833</v>
      </c>
      <c r="E2789" s="38" t="s">
        <v>1537</v>
      </c>
      <c r="F2789" s="38" t="s">
        <v>10834</v>
      </c>
      <c r="G2789" s="38" t="s">
        <v>8076</v>
      </c>
      <c r="H2789" s="38" t="s">
        <v>2665</v>
      </c>
      <c r="I2789" s="39">
        <v>186.28</v>
      </c>
      <c r="J2789" s="11">
        <f>VLOOKUP(LEFT(B2789,5),[1]Percents!$C:$M,6,FALSE)</f>
        <v>0.25</v>
      </c>
      <c r="K2789" s="13">
        <f t="shared" si="88"/>
        <v>46.57</v>
      </c>
      <c r="L2789" s="15" t="str">
        <f t="shared" ref="L2789:L2852" si="89">LEFT(F2789,2)</f>
        <v>GI</v>
      </c>
    </row>
    <row r="2790" spans="1:12" s="40" customFormat="1" ht="14.25" customHeight="1" x14ac:dyDescent="0.25">
      <c r="A2790" s="38" t="s">
        <v>141</v>
      </c>
      <c r="B2790" s="38" t="s">
        <v>172</v>
      </c>
      <c r="C2790" s="38" t="s">
        <v>10835</v>
      </c>
      <c r="D2790" s="38" t="s">
        <v>10836</v>
      </c>
      <c r="E2790" s="38" t="s">
        <v>7179</v>
      </c>
      <c r="F2790" s="38" t="s">
        <v>10837</v>
      </c>
      <c r="G2790" s="38" t="s">
        <v>10741</v>
      </c>
      <c r="H2790" s="38" t="s">
        <v>2665</v>
      </c>
      <c r="I2790" s="39">
        <v>7347.01</v>
      </c>
      <c r="J2790" s="11">
        <f>VLOOKUP(LEFT(B2790,5),[1]Percents!$C:$M,6,FALSE)</f>
        <v>0.1678</v>
      </c>
      <c r="K2790" s="13">
        <f t="shared" si="88"/>
        <v>1232.8282780000002</v>
      </c>
      <c r="L2790" s="15" t="str">
        <f t="shared" si="89"/>
        <v>GI</v>
      </c>
    </row>
    <row r="2791" spans="1:12" s="40" customFormat="1" ht="14.25" customHeight="1" x14ac:dyDescent="0.25">
      <c r="A2791" s="38" t="s">
        <v>213</v>
      </c>
      <c r="B2791" s="38" t="s">
        <v>61</v>
      </c>
      <c r="C2791" s="38" t="s">
        <v>10838</v>
      </c>
      <c r="D2791" s="38" t="s">
        <v>10839</v>
      </c>
      <c r="E2791" s="38" t="s">
        <v>262</v>
      </c>
      <c r="F2791" s="38" t="s">
        <v>10840</v>
      </c>
      <c r="G2791" s="38" t="s">
        <v>10841</v>
      </c>
      <c r="H2791" s="38" t="s">
        <v>2665</v>
      </c>
      <c r="I2791" s="39">
        <v>39132.559999999998</v>
      </c>
      <c r="J2791" s="11">
        <f>VLOOKUP(LEFT(B2791,5),[1]Percents!$C:$M,6,FALSE)</f>
        <v>8.6050000000000001E-2</v>
      </c>
      <c r="K2791" s="13">
        <f t="shared" si="88"/>
        <v>3367.3567880000001</v>
      </c>
      <c r="L2791" s="15" t="str">
        <f t="shared" si="89"/>
        <v>GI</v>
      </c>
    </row>
    <row r="2792" spans="1:12" s="40" customFormat="1" ht="14.25" customHeight="1" x14ac:dyDescent="0.25">
      <c r="A2792" s="38" t="s">
        <v>243</v>
      </c>
      <c r="B2792" s="38" t="s">
        <v>290</v>
      </c>
      <c r="C2792" s="38" t="s">
        <v>10842</v>
      </c>
      <c r="D2792" s="38" t="s">
        <v>10843</v>
      </c>
      <c r="E2792" s="38" t="s">
        <v>6320</v>
      </c>
      <c r="F2792" s="38" t="s">
        <v>10844</v>
      </c>
      <c r="G2792" s="38" t="s">
        <v>9856</v>
      </c>
      <c r="H2792" s="38" t="s">
        <v>2665</v>
      </c>
      <c r="I2792" s="39">
        <v>2822.41</v>
      </c>
      <c r="J2792" s="11">
        <f>VLOOKUP(LEFT(B2792,5),[1]Percents!$C:$M,6,FALSE)</f>
        <v>9.0999999999999998E-2</v>
      </c>
      <c r="K2792" s="13">
        <f t="shared" si="88"/>
        <v>256.83930999999995</v>
      </c>
      <c r="L2792" s="15" t="str">
        <f t="shared" si="89"/>
        <v>GI</v>
      </c>
    </row>
    <row r="2793" spans="1:12" s="40" customFormat="1" ht="14.25" customHeight="1" x14ac:dyDescent="0.25">
      <c r="A2793" s="38" t="s">
        <v>243</v>
      </c>
      <c r="B2793" s="38" t="s">
        <v>290</v>
      </c>
      <c r="C2793" s="38" t="s">
        <v>10842</v>
      </c>
      <c r="D2793" s="38" t="s">
        <v>10843</v>
      </c>
      <c r="E2793" s="38" t="s">
        <v>6320</v>
      </c>
      <c r="F2793" s="38" t="s">
        <v>10844</v>
      </c>
      <c r="G2793" s="38" t="s">
        <v>10845</v>
      </c>
      <c r="H2793" s="38" t="s">
        <v>2665</v>
      </c>
      <c r="I2793" s="39">
        <v>2651.3</v>
      </c>
      <c r="J2793" s="11">
        <f>VLOOKUP(LEFT(B2793,5),[1]Percents!$C:$M,6,FALSE)</f>
        <v>9.0999999999999998E-2</v>
      </c>
      <c r="K2793" s="13">
        <f t="shared" si="88"/>
        <v>241.26830000000001</v>
      </c>
      <c r="L2793" s="15" t="str">
        <f t="shared" si="89"/>
        <v>GI</v>
      </c>
    </row>
    <row r="2794" spans="1:12" s="40" customFormat="1" ht="14.25" customHeight="1" x14ac:dyDescent="0.25">
      <c r="A2794" s="38" t="s">
        <v>243</v>
      </c>
      <c r="B2794" s="38" t="s">
        <v>289</v>
      </c>
      <c r="C2794" s="38" t="s">
        <v>10846</v>
      </c>
      <c r="D2794" s="38" t="s">
        <v>10847</v>
      </c>
      <c r="E2794" s="38" t="s">
        <v>2555</v>
      </c>
      <c r="F2794" s="38" t="s">
        <v>10848</v>
      </c>
      <c r="G2794" s="38" t="s">
        <v>10849</v>
      </c>
      <c r="H2794" s="38" t="s">
        <v>2665</v>
      </c>
      <c r="I2794" s="39">
        <v>23613.43</v>
      </c>
      <c r="J2794" s="11">
        <f>VLOOKUP(LEFT(B2794,5),[1]Percents!$C:$M,6,FALSE)</f>
        <v>9.0999999999999998E-2</v>
      </c>
      <c r="K2794" s="13">
        <f t="shared" si="88"/>
        <v>2148.82213</v>
      </c>
      <c r="L2794" s="15" t="str">
        <f t="shared" si="89"/>
        <v>GI</v>
      </c>
    </row>
    <row r="2795" spans="1:12" s="40" customFormat="1" ht="14.25" customHeight="1" x14ac:dyDescent="0.25">
      <c r="A2795" s="38" t="s">
        <v>213</v>
      </c>
      <c r="B2795" s="38" t="s">
        <v>68</v>
      </c>
      <c r="C2795" s="38" t="s">
        <v>11161</v>
      </c>
      <c r="D2795" s="38" t="s">
        <v>11162</v>
      </c>
      <c r="E2795" s="38" t="s">
        <v>11163</v>
      </c>
      <c r="F2795" s="38" t="s">
        <v>11164</v>
      </c>
      <c r="G2795" s="38" t="s">
        <v>10853</v>
      </c>
      <c r="H2795" s="38" t="s">
        <v>2665</v>
      </c>
      <c r="I2795" s="39">
        <v>6239.21</v>
      </c>
      <c r="J2795" s="11">
        <f>VLOOKUP(LEFT(B2795,5),[1]Percents!$C:$M,6,FALSE)</f>
        <v>0.29404999999999998</v>
      </c>
      <c r="K2795" s="13">
        <f t="shared" si="88"/>
        <v>1834.6397004999999</v>
      </c>
      <c r="L2795" s="15" t="str">
        <f t="shared" si="89"/>
        <v>GI</v>
      </c>
    </row>
    <row r="2796" spans="1:12" s="40" customFormat="1" ht="14.25" customHeight="1" x14ac:dyDescent="0.25">
      <c r="A2796" s="38" t="s">
        <v>213</v>
      </c>
      <c r="B2796" s="38" t="s">
        <v>258</v>
      </c>
      <c r="C2796" s="38" t="s">
        <v>10850</v>
      </c>
      <c r="D2796" s="38" t="s">
        <v>10851</v>
      </c>
      <c r="E2796" s="38" t="s">
        <v>714</v>
      </c>
      <c r="F2796" s="38" t="s">
        <v>10852</v>
      </c>
      <c r="G2796" s="38" t="s">
        <v>10853</v>
      </c>
      <c r="H2796" s="38" t="s">
        <v>2665</v>
      </c>
      <c r="I2796" s="39">
        <v>19948.38</v>
      </c>
      <c r="J2796" s="11">
        <f>VLOOKUP(LEFT(B2796,5),[1]Percents!$C:$M,6,FALSE)</f>
        <v>0.25</v>
      </c>
      <c r="K2796" s="13">
        <f t="shared" si="88"/>
        <v>4987.0950000000003</v>
      </c>
      <c r="L2796" s="15" t="str">
        <f t="shared" si="89"/>
        <v>GI</v>
      </c>
    </row>
    <row r="2797" spans="1:12" s="40" customFormat="1" ht="14.25" customHeight="1" x14ac:dyDescent="0.25">
      <c r="A2797" s="38" t="s">
        <v>213</v>
      </c>
      <c r="B2797" s="38" t="s">
        <v>225</v>
      </c>
      <c r="C2797" s="38" t="s">
        <v>11165</v>
      </c>
      <c r="D2797" s="38" t="s">
        <v>11166</v>
      </c>
      <c r="E2797" s="38" t="s">
        <v>60</v>
      </c>
      <c r="F2797" s="38" t="s">
        <v>11167</v>
      </c>
      <c r="G2797" s="38" t="s">
        <v>11168</v>
      </c>
      <c r="H2797" s="38" t="s">
        <v>2665</v>
      </c>
      <c r="I2797" s="39">
        <v>1253.73</v>
      </c>
      <c r="J2797" s="11">
        <f>VLOOKUP(LEFT(B2797,5),[1]Percents!$C:$M,6,FALSE)</f>
        <v>0.29404999999999998</v>
      </c>
      <c r="K2797" s="13">
        <f t="shared" si="88"/>
        <v>368.65930649999996</v>
      </c>
      <c r="L2797" s="15" t="str">
        <f t="shared" si="89"/>
        <v>GI</v>
      </c>
    </row>
    <row r="2798" spans="1:12" s="40" customFormat="1" ht="14.25" customHeight="1" x14ac:dyDescent="0.25">
      <c r="A2798" s="38" t="s">
        <v>213</v>
      </c>
      <c r="B2798" s="38" t="s">
        <v>68</v>
      </c>
      <c r="C2798" s="38" t="s">
        <v>10854</v>
      </c>
      <c r="D2798" s="38" t="s">
        <v>10855</v>
      </c>
      <c r="E2798" s="38" t="s">
        <v>788</v>
      </c>
      <c r="F2798" s="38" t="s">
        <v>10856</v>
      </c>
      <c r="G2798" s="38" t="s">
        <v>10845</v>
      </c>
      <c r="H2798" s="38" t="s">
        <v>2665</v>
      </c>
      <c r="I2798" s="39">
        <v>2887.71</v>
      </c>
      <c r="J2798" s="11">
        <f>VLOOKUP(LEFT(B2798,5),[1]Percents!$C:$M,6,FALSE)</f>
        <v>0.29404999999999998</v>
      </c>
      <c r="K2798" s="13">
        <f t="shared" si="88"/>
        <v>849.13112549999994</v>
      </c>
      <c r="L2798" s="15" t="str">
        <f t="shared" si="89"/>
        <v>GI</v>
      </c>
    </row>
    <row r="2799" spans="1:12" s="40" customFormat="1" ht="14.25" customHeight="1" x14ac:dyDescent="0.25">
      <c r="A2799" s="38" t="s">
        <v>213</v>
      </c>
      <c r="B2799" s="38" t="s">
        <v>154</v>
      </c>
      <c r="C2799" s="38" t="s">
        <v>10857</v>
      </c>
      <c r="D2799" s="38" t="s">
        <v>10858</v>
      </c>
      <c r="E2799" s="38" t="s">
        <v>253</v>
      </c>
      <c r="F2799" s="38" t="s">
        <v>10859</v>
      </c>
      <c r="G2799" s="38" t="s">
        <v>10853</v>
      </c>
      <c r="H2799" s="38" t="s">
        <v>2665</v>
      </c>
      <c r="I2799" s="39">
        <v>20679.25</v>
      </c>
      <c r="J2799" s="11">
        <f>VLOOKUP(LEFT(B2799,5),[1]Percents!$C:$M,6,FALSE)</f>
        <v>0.29404999999999998</v>
      </c>
      <c r="K2799" s="13">
        <f t="shared" si="88"/>
        <v>6080.7334624999994</v>
      </c>
      <c r="L2799" s="15" t="str">
        <f t="shared" si="89"/>
        <v>GI</v>
      </c>
    </row>
    <row r="2800" spans="1:12" s="40" customFormat="1" ht="14.25" customHeight="1" x14ac:dyDescent="0.25">
      <c r="A2800" s="38" t="s">
        <v>213</v>
      </c>
      <c r="B2800" s="38" t="s">
        <v>229</v>
      </c>
      <c r="C2800" s="38" t="s">
        <v>11468</v>
      </c>
      <c r="D2800" s="38" t="s">
        <v>11469</v>
      </c>
      <c r="E2800" s="38" t="s">
        <v>600</v>
      </c>
      <c r="F2800" s="38" t="s">
        <v>11470</v>
      </c>
      <c r="G2800" s="38" t="s">
        <v>10849</v>
      </c>
      <c r="H2800" s="38" t="s">
        <v>2665</v>
      </c>
      <c r="I2800" s="39">
        <v>3321.75</v>
      </c>
      <c r="J2800" s="11">
        <f>VLOOKUP(LEFT(B2800,5),[1]Percents!$C:$M,6,FALSE)</f>
        <v>0.29404999999999998</v>
      </c>
      <c r="K2800" s="13">
        <f t="shared" si="88"/>
        <v>976.76058749999993</v>
      </c>
      <c r="L2800" s="15" t="str">
        <f t="shared" si="89"/>
        <v>GI</v>
      </c>
    </row>
    <row r="2801" spans="1:12" s="40" customFormat="1" ht="14.25" customHeight="1" x14ac:dyDescent="0.25">
      <c r="A2801" s="38" t="s">
        <v>213</v>
      </c>
      <c r="B2801" s="38" t="s">
        <v>261</v>
      </c>
      <c r="C2801" s="38" t="s">
        <v>12240</v>
      </c>
      <c r="D2801" s="38" t="s">
        <v>12241</v>
      </c>
      <c r="E2801" s="38" t="s">
        <v>12242</v>
      </c>
      <c r="F2801" s="38" t="s">
        <v>12243</v>
      </c>
      <c r="G2801" s="38" t="s">
        <v>12244</v>
      </c>
      <c r="H2801" s="38" t="s">
        <v>2665</v>
      </c>
      <c r="I2801" s="39">
        <v>8.1</v>
      </c>
      <c r="J2801" s="11">
        <f>VLOOKUP(LEFT(B2801,5),[1]Percents!$C:$M,6,FALSE)</f>
        <v>0.25</v>
      </c>
      <c r="K2801" s="13">
        <f t="shared" si="88"/>
        <v>2.0249999999999999</v>
      </c>
      <c r="L2801" s="15" t="str">
        <f t="shared" si="89"/>
        <v>GI</v>
      </c>
    </row>
    <row r="2802" spans="1:12" s="40" customFormat="1" ht="14.25" customHeight="1" x14ac:dyDescent="0.25">
      <c r="A2802" s="38" t="s">
        <v>243</v>
      </c>
      <c r="B2802" s="38" t="s">
        <v>2543</v>
      </c>
      <c r="C2802" s="38" t="s">
        <v>11169</v>
      </c>
      <c r="D2802" s="38" t="s">
        <v>11170</v>
      </c>
      <c r="E2802" s="38" t="s">
        <v>581</v>
      </c>
      <c r="F2802" s="38" t="s">
        <v>11171</v>
      </c>
      <c r="G2802" s="38" t="s">
        <v>10948</v>
      </c>
      <c r="H2802" s="38" t="s">
        <v>2665</v>
      </c>
      <c r="I2802" s="39">
        <v>27431.32</v>
      </c>
      <c r="J2802" s="11">
        <f>VLOOKUP(LEFT(B2802,5),[1]Percents!$C:$M,6,FALSE)</f>
        <v>9.0999999999999998E-2</v>
      </c>
      <c r="K2802" s="13">
        <f t="shared" si="88"/>
        <v>2496.2501199999997</v>
      </c>
      <c r="L2802" s="15" t="str">
        <f t="shared" si="89"/>
        <v>GI</v>
      </c>
    </row>
    <row r="2803" spans="1:12" s="40" customFormat="1" ht="14.25" customHeight="1" x14ac:dyDescent="0.25">
      <c r="A2803" s="38" t="s">
        <v>141</v>
      </c>
      <c r="B2803" s="38" t="s">
        <v>172</v>
      </c>
      <c r="C2803" s="38" t="s">
        <v>11172</v>
      </c>
      <c r="D2803" s="38" t="s">
        <v>11173</v>
      </c>
      <c r="E2803" s="38" t="s">
        <v>36</v>
      </c>
      <c r="F2803" s="38" t="s">
        <v>11174</v>
      </c>
      <c r="G2803" s="38" t="s">
        <v>10673</v>
      </c>
      <c r="H2803" s="38" t="s">
        <v>2665</v>
      </c>
      <c r="I2803" s="39">
        <v>21323.75</v>
      </c>
      <c r="J2803" s="11">
        <f>VLOOKUP(LEFT(B2803,5),[1]Percents!$C:$M,6,FALSE)</f>
        <v>0.1678</v>
      </c>
      <c r="K2803" s="13">
        <f t="shared" si="88"/>
        <v>3578.1252500000001</v>
      </c>
      <c r="L2803" s="15" t="str">
        <f t="shared" si="89"/>
        <v>GI</v>
      </c>
    </row>
    <row r="2804" spans="1:12" s="40" customFormat="1" ht="14.25" customHeight="1" x14ac:dyDescent="0.25">
      <c r="A2804" s="38" t="s">
        <v>213</v>
      </c>
      <c r="B2804" s="38" t="s">
        <v>120</v>
      </c>
      <c r="C2804" s="38" t="s">
        <v>11175</v>
      </c>
      <c r="D2804" s="38" t="s">
        <v>11176</v>
      </c>
      <c r="E2804" s="38" t="s">
        <v>6737</v>
      </c>
      <c r="F2804" s="38" t="s">
        <v>11177</v>
      </c>
      <c r="G2804" s="38" t="s">
        <v>10673</v>
      </c>
      <c r="H2804" s="38" t="s">
        <v>2665</v>
      </c>
      <c r="I2804" s="39">
        <v>2940.06</v>
      </c>
      <c r="J2804" s="11">
        <f>VLOOKUP(LEFT(B2804,5),[1]Percents!$C:$M,6,FALSE)</f>
        <v>0.29404999999999998</v>
      </c>
      <c r="K2804" s="13">
        <f t="shared" si="88"/>
        <v>864.52464299999997</v>
      </c>
      <c r="L2804" s="15" t="str">
        <f t="shared" si="89"/>
        <v>GI</v>
      </c>
    </row>
    <row r="2805" spans="1:12" s="40" customFormat="1" ht="14.25" customHeight="1" x14ac:dyDescent="0.25">
      <c r="A2805" s="38" t="s">
        <v>243</v>
      </c>
      <c r="B2805" s="38" t="s">
        <v>290</v>
      </c>
      <c r="C2805" s="38" t="s">
        <v>10860</v>
      </c>
      <c r="D2805" s="38" t="s">
        <v>10861</v>
      </c>
      <c r="E2805" s="38" t="s">
        <v>206</v>
      </c>
      <c r="F2805" s="38" t="s">
        <v>10862</v>
      </c>
      <c r="G2805" s="38" t="s">
        <v>10845</v>
      </c>
      <c r="H2805" s="38" t="s">
        <v>2665</v>
      </c>
      <c r="I2805" s="39">
        <v>12573.22</v>
      </c>
      <c r="J2805" s="11">
        <f>VLOOKUP(LEFT(B2805,5),[1]Percents!$C:$M,6,FALSE)</f>
        <v>9.0999999999999998E-2</v>
      </c>
      <c r="K2805" s="13">
        <f t="shared" si="88"/>
        <v>1144.16302</v>
      </c>
      <c r="L2805" s="15" t="str">
        <f t="shared" si="89"/>
        <v>GI</v>
      </c>
    </row>
    <row r="2806" spans="1:12" s="40" customFormat="1" ht="14.25" customHeight="1" x14ac:dyDescent="0.25">
      <c r="A2806" s="38" t="s">
        <v>213</v>
      </c>
      <c r="B2806" s="38" t="s">
        <v>42</v>
      </c>
      <c r="C2806" s="38" t="s">
        <v>11471</v>
      </c>
      <c r="D2806" s="38" t="s">
        <v>11472</v>
      </c>
      <c r="E2806" s="38" t="s">
        <v>11473</v>
      </c>
      <c r="F2806" s="38" t="s">
        <v>11474</v>
      </c>
      <c r="G2806" s="38" t="s">
        <v>10913</v>
      </c>
      <c r="H2806" s="38" t="s">
        <v>2665</v>
      </c>
      <c r="I2806" s="39">
        <v>2976.31</v>
      </c>
      <c r="J2806" s="11">
        <f>VLOOKUP(LEFT(B2806,5),[1]Percents!$C:$M,6,FALSE)</f>
        <v>0.29404999999999998</v>
      </c>
      <c r="K2806" s="13">
        <f t="shared" si="88"/>
        <v>875.18395549999991</v>
      </c>
      <c r="L2806" s="15" t="str">
        <f t="shared" si="89"/>
        <v>GI</v>
      </c>
    </row>
    <row r="2807" spans="1:12" s="40" customFormat="1" ht="14.25" customHeight="1" x14ac:dyDescent="0.25">
      <c r="A2807" s="38" t="s">
        <v>243</v>
      </c>
      <c r="B2807" s="38" t="s">
        <v>314</v>
      </c>
      <c r="C2807" s="38" t="s">
        <v>12609</v>
      </c>
      <c r="D2807" s="38" t="s">
        <v>12610</v>
      </c>
      <c r="E2807" s="38" t="s">
        <v>197</v>
      </c>
      <c r="F2807" s="38" t="s">
        <v>12611</v>
      </c>
      <c r="G2807" s="38" t="s">
        <v>8180</v>
      </c>
      <c r="H2807" s="38" t="s">
        <v>2665</v>
      </c>
      <c r="I2807" s="39">
        <v>9086.49</v>
      </c>
      <c r="J2807" s="11">
        <f>VLOOKUP(LEFT(B2807,5),[1]Percents!$C:$M,6,FALSE)</f>
        <v>9.0999999999999998E-2</v>
      </c>
      <c r="K2807" s="13">
        <f t="shared" si="88"/>
        <v>826.87058999999999</v>
      </c>
      <c r="L2807" s="15" t="str">
        <f t="shared" si="89"/>
        <v>GI</v>
      </c>
    </row>
    <row r="2808" spans="1:12" s="40" customFormat="1" ht="14.25" customHeight="1" x14ac:dyDescent="0.25">
      <c r="A2808" s="38" t="s">
        <v>213</v>
      </c>
      <c r="B2808" s="38" t="s">
        <v>162</v>
      </c>
      <c r="C2808" s="38" t="s">
        <v>11178</v>
      </c>
      <c r="D2808" s="38" t="s">
        <v>11179</v>
      </c>
      <c r="E2808" s="38" t="s">
        <v>8866</v>
      </c>
      <c r="F2808" s="38" t="s">
        <v>11180</v>
      </c>
      <c r="G2808" s="38" t="s">
        <v>11168</v>
      </c>
      <c r="H2808" s="38" t="s">
        <v>2665</v>
      </c>
      <c r="I2808" s="39">
        <v>3425.12</v>
      </c>
      <c r="J2808" s="11">
        <f>VLOOKUP(LEFT(B2808,5),[1]Percents!$C:$M,6,FALSE)</f>
        <v>0.25</v>
      </c>
      <c r="K2808" s="13">
        <f t="shared" si="88"/>
        <v>856.28</v>
      </c>
      <c r="L2808" s="15" t="str">
        <f t="shared" si="89"/>
        <v>GI</v>
      </c>
    </row>
    <row r="2809" spans="1:12" s="40" customFormat="1" ht="14.25" customHeight="1" x14ac:dyDescent="0.25">
      <c r="A2809" s="38" t="s">
        <v>213</v>
      </c>
      <c r="B2809" s="38" t="s">
        <v>258</v>
      </c>
      <c r="C2809" s="38" t="s">
        <v>11181</v>
      </c>
      <c r="D2809" s="38" t="s">
        <v>11182</v>
      </c>
      <c r="E2809" s="38" t="s">
        <v>453</v>
      </c>
      <c r="F2809" s="38" t="s">
        <v>11183</v>
      </c>
      <c r="G2809" s="38" t="s">
        <v>10845</v>
      </c>
      <c r="H2809" s="38" t="s">
        <v>2665</v>
      </c>
      <c r="I2809" s="39">
        <v>8615.36</v>
      </c>
      <c r="J2809" s="11">
        <f>VLOOKUP(LEFT(B2809,5),[1]Percents!$C:$M,6,FALSE)</f>
        <v>0.25</v>
      </c>
      <c r="K2809" s="13">
        <f t="shared" si="88"/>
        <v>2153.84</v>
      </c>
      <c r="L2809" s="15" t="str">
        <f t="shared" si="89"/>
        <v>GI</v>
      </c>
    </row>
    <row r="2810" spans="1:12" s="40" customFormat="1" ht="14.25" customHeight="1" x14ac:dyDescent="0.25">
      <c r="A2810" s="38" t="s">
        <v>243</v>
      </c>
      <c r="B2810" s="38" t="s">
        <v>118</v>
      </c>
      <c r="C2810" s="38" t="s">
        <v>12612</v>
      </c>
      <c r="D2810" s="38" t="s">
        <v>12613</v>
      </c>
      <c r="E2810" s="38" t="s">
        <v>8543</v>
      </c>
      <c r="F2810" s="38" t="s">
        <v>12614</v>
      </c>
      <c r="G2810" s="38" t="s">
        <v>12615</v>
      </c>
      <c r="H2810" s="38" t="s">
        <v>2665</v>
      </c>
      <c r="I2810" s="39">
        <v>1127.5</v>
      </c>
      <c r="J2810" s="11">
        <f>VLOOKUP(LEFT(B2810,5),[1]Percents!$C:$M,6,FALSE)</f>
        <v>9.0999999999999998E-2</v>
      </c>
      <c r="K2810" s="13">
        <f t="shared" si="88"/>
        <v>102.60249999999999</v>
      </c>
      <c r="L2810" s="15" t="str">
        <f t="shared" si="89"/>
        <v>GI</v>
      </c>
    </row>
    <row r="2811" spans="1:12" s="40" customFormat="1" ht="14.25" customHeight="1" x14ac:dyDescent="0.25">
      <c r="A2811" s="38" t="s">
        <v>243</v>
      </c>
      <c r="B2811" s="38" t="s">
        <v>203</v>
      </c>
      <c r="C2811" s="38" t="s">
        <v>11877</v>
      </c>
      <c r="D2811" s="38" t="s">
        <v>11878</v>
      </c>
      <c r="E2811" s="38" t="s">
        <v>11879</v>
      </c>
      <c r="F2811" s="38" t="s">
        <v>11880</v>
      </c>
      <c r="G2811" s="38" t="s">
        <v>10673</v>
      </c>
      <c r="H2811" s="38" t="s">
        <v>2665</v>
      </c>
      <c r="I2811" s="39">
        <v>16718.099999999999</v>
      </c>
      <c r="J2811" s="11">
        <f>VLOOKUP(LEFT(B2811,5),[1]Percents!$C:$M,6,FALSE)</f>
        <v>9.0999999999999998E-2</v>
      </c>
      <c r="K2811" s="13">
        <f t="shared" si="88"/>
        <v>1521.3470999999997</v>
      </c>
      <c r="L2811" s="15" t="str">
        <f t="shared" si="89"/>
        <v>GI</v>
      </c>
    </row>
    <row r="2812" spans="1:12" s="40" customFormat="1" ht="14.25" customHeight="1" x14ac:dyDescent="0.25">
      <c r="A2812" s="38" t="s">
        <v>243</v>
      </c>
      <c r="B2812" s="38" t="s">
        <v>289</v>
      </c>
      <c r="C2812" s="38" t="s">
        <v>12245</v>
      </c>
      <c r="D2812" s="38" t="s">
        <v>12246</v>
      </c>
      <c r="E2812" s="38" t="s">
        <v>12247</v>
      </c>
      <c r="F2812" s="38" t="s">
        <v>12248</v>
      </c>
      <c r="G2812" s="38" t="s">
        <v>11366</v>
      </c>
      <c r="H2812" s="38" t="s">
        <v>2665</v>
      </c>
      <c r="I2812" s="39">
        <v>5744.38</v>
      </c>
      <c r="J2812" s="11">
        <f>VLOOKUP(LEFT(B2812,5),[1]Percents!$C:$M,6,FALSE)</f>
        <v>9.0999999999999998E-2</v>
      </c>
      <c r="K2812" s="13">
        <f t="shared" si="88"/>
        <v>522.73857999999996</v>
      </c>
      <c r="L2812" s="15" t="str">
        <f t="shared" si="89"/>
        <v>GI</v>
      </c>
    </row>
    <row r="2813" spans="1:12" s="40" customFormat="1" ht="14.25" customHeight="1" x14ac:dyDescent="0.25">
      <c r="A2813" s="38" t="s">
        <v>243</v>
      </c>
      <c r="B2813" s="38" t="s">
        <v>50</v>
      </c>
      <c r="C2813" s="38" t="s">
        <v>11475</v>
      </c>
      <c r="D2813" s="38" t="s">
        <v>11476</v>
      </c>
      <c r="E2813" s="38" t="s">
        <v>124</v>
      </c>
      <c r="F2813" s="38" t="s">
        <v>11477</v>
      </c>
      <c r="G2813" s="38" t="s">
        <v>10760</v>
      </c>
      <c r="H2813" s="38" t="s">
        <v>2665</v>
      </c>
      <c r="I2813" s="39">
        <v>8579.5</v>
      </c>
      <c r="J2813" s="11">
        <f>VLOOKUP(LEFT(B2813,5),[1]Percents!$C:$M,6,FALSE)</f>
        <v>9.0999999999999998E-2</v>
      </c>
      <c r="K2813" s="13">
        <f t="shared" si="88"/>
        <v>780.73450000000003</v>
      </c>
      <c r="L2813" s="15" t="str">
        <f t="shared" si="89"/>
        <v>GI</v>
      </c>
    </row>
    <row r="2814" spans="1:12" s="40" customFormat="1" ht="14.25" customHeight="1" x14ac:dyDescent="0.25">
      <c r="A2814" s="38" t="s">
        <v>243</v>
      </c>
      <c r="B2814" s="38" t="s">
        <v>314</v>
      </c>
      <c r="C2814" s="38" t="s">
        <v>12616</v>
      </c>
      <c r="D2814" s="38" t="s">
        <v>12617</v>
      </c>
      <c r="E2814" s="38" t="s">
        <v>436</v>
      </c>
      <c r="F2814" s="38" t="s">
        <v>12618</v>
      </c>
      <c r="G2814" s="38" t="s">
        <v>11200</v>
      </c>
      <c r="H2814" s="38" t="s">
        <v>2665</v>
      </c>
      <c r="I2814" s="39">
        <v>768.75</v>
      </c>
      <c r="J2814" s="11">
        <f>VLOOKUP(LEFT(B2814,5),[1]Percents!$C:$M,6,FALSE)</f>
        <v>9.0999999999999998E-2</v>
      </c>
      <c r="K2814" s="13">
        <f t="shared" si="88"/>
        <v>69.956249999999997</v>
      </c>
      <c r="L2814" s="15" t="str">
        <f t="shared" si="89"/>
        <v>GI</v>
      </c>
    </row>
    <row r="2815" spans="1:12" s="40" customFormat="1" ht="14.25" customHeight="1" x14ac:dyDescent="0.25">
      <c r="A2815" s="38" t="s">
        <v>243</v>
      </c>
      <c r="B2815" s="38" t="s">
        <v>118</v>
      </c>
      <c r="C2815" s="38" t="s">
        <v>11881</v>
      </c>
      <c r="D2815" s="38" t="s">
        <v>11882</v>
      </c>
      <c r="E2815" s="38" t="s">
        <v>39</v>
      </c>
      <c r="F2815" s="38" t="s">
        <v>11883</v>
      </c>
      <c r="G2815" s="38" t="s">
        <v>11884</v>
      </c>
      <c r="H2815" s="38" t="s">
        <v>2665</v>
      </c>
      <c r="I2815" s="39">
        <v>11994.58</v>
      </c>
      <c r="J2815" s="11">
        <f>VLOOKUP(LEFT(B2815,5),[1]Percents!$C:$M,6,FALSE)</f>
        <v>9.0999999999999998E-2</v>
      </c>
      <c r="K2815" s="13">
        <f t="shared" si="88"/>
        <v>1091.5067799999999</v>
      </c>
      <c r="L2815" s="15" t="str">
        <f t="shared" si="89"/>
        <v>GI</v>
      </c>
    </row>
    <row r="2816" spans="1:12" s="40" customFormat="1" ht="14.25" customHeight="1" x14ac:dyDescent="0.25">
      <c r="A2816" s="38" t="s">
        <v>213</v>
      </c>
      <c r="B2816" s="38" t="s">
        <v>261</v>
      </c>
      <c r="C2816" s="38" t="s">
        <v>11478</v>
      </c>
      <c r="D2816" s="38" t="s">
        <v>11479</v>
      </c>
      <c r="E2816" s="38" t="s">
        <v>14</v>
      </c>
      <c r="F2816" s="38" t="s">
        <v>11480</v>
      </c>
      <c r="G2816" s="38" t="s">
        <v>11481</v>
      </c>
      <c r="H2816" s="38" t="s">
        <v>2665</v>
      </c>
      <c r="I2816" s="39">
        <v>3285.78</v>
      </c>
      <c r="J2816" s="11">
        <f>VLOOKUP(LEFT(B2816,5),[1]Percents!$C:$M,6,FALSE)</f>
        <v>0.25</v>
      </c>
      <c r="K2816" s="13">
        <f t="shared" si="88"/>
        <v>821.44500000000005</v>
      </c>
      <c r="L2816" s="15" t="str">
        <f t="shared" si="89"/>
        <v>GI</v>
      </c>
    </row>
    <row r="2817" spans="1:12" s="40" customFormat="1" ht="14.25" customHeight="1" x14ac:dyDescent="0.25">
      <c r="A2817" s="38" t="s">
        <v>243</v>
      </c>
      <c r="B2817" s="38" t="s">
        <v>674</v>
      </c>
      <c r="C2817" s="38" t="s">
        <v>11184</v>
      </c>
      <c r="D2817" s="38" t="s">
        <v>11185</v>
      </c>
      <c r="E2817" s="38" t="s">
        <v>675</v>
      </c>
      <c r="F2817" s="38" t="s">
        <v>11186</v>
      </c>
      <c r="G2817" s="38" t="s">
        <v>10948</v>
      </c>
      <c r="H2817" s="38" t="s">
        <v>2665</v>
      </c>
      <c r="I2817" s="39">
        <v>1998.07</v>
      </c>
      <c r="J2817" s="11">
        <f>VLOOKUP(LEFT(B2817,5),[1]Percents!$C:$M,6,FALSE)</f>
        <v>9.0999999999999998E-2</v>
      </c>
      <c r="K2817" s="13">
        <f t="shared" si="88"/>
        <v>181.82436999999999</v>
      </c>
      <c r="L2817" s="15" t="str">
        <f t="shared" si="89"/>
        <v>GI</v>
      </c>
    </row>
    <row r="2818" spans="1:12" s="40" customFormat="1" ht="14.25" customHeight="1" x14ac:dyDescent="0.25">
      <c r="A2818" s="38" t="s">
        <v>243</v>
      </c>
      <c r="B2818" s="38" t="s">
        <v>50</v>
      </c>
      <c r="C2818" s="38" t="s">
        <v>11482</v>
      </c>
      <c r="D2818" s="38" t="s">
        <v>11483</v>
      </c>
      <c r="E2818" s="38" t="s">
        <v>386</v>
      </c>
      <c r="F2818" s="38" t="s">
        <v>11484</v>
      </c>
      <c r="G2818" s="38" t="s">
        <v>11485</v>
      </c>
      <c r="H2818" s="38" t="s">
        <v>2665</v>
      </c>
      <c r="I2818" s="39">
        <v>5676.94</v>
      </c>
      <c r="J2818" s="11">
        <f>VLOOKUP(LEFT(B2818,5),[1]Percents!$C:$M,6,FALSE)</f>
        <v>9.0999999999999998E-2</v>
      </c>
      <c r="K2818" s="13">
        <f t="shared" si="88"/>
        <v>516.60154</v>
      </c>
      <c r="L2818" s="15" t="str">
        <f t="shared" si="89"/>
        <v>GI</v>
      </c>
    </row>
    <row r="2819" spans="1:12" s="40" customFormat="1" ht="14.25" customHeight="1" x14ac:dyDescent="0.25">
      <c r="A2819" s="38" t="s">
        <v>213</v>
      </c>
      <c r="B2819" s="38" t="s">
        <v>839</v>
      </c>
      <c r="C2819" s="38" t="s">
        <v>11486</v>
      </c>
      <c r="D2819" s="38" t="s">
        <v>11487</v>
      </c>
      <c r="E2819" s="38" t="s">
        <v>11488</v>
      </c>
      <c r="F2819" s="38" t="s">
        <v>11489</v>
      </c>
      <c r="G2819" s="38" t="s">
        <v>11490</v>
      </c>
      <c r="H2819" s="38" t="s">
        <v>2665</v>
      </c>
      <c r="I2819" s="39">
        <v>6032.84</v>
      </c>
      <c r="J2819" s="11">
        <f>VLOOKUP(LEFT(B2819,5),[1]Percents!$C:$M,6,FALSE)</f>
        <v>0.29404999999999998</v>
      </c>
      <c r="K2819" s="13">
        <f t="shared" si="88"/>
        <v>1773.956602</v>
      </c>
      <c r="L2819" s="15" t="str">
        <f t="shared" si="89"/>
        <v>GI</v>
      </c>
    </row>
    <row r="2820" spans="1:12" s="40" customFormat="1" ht="14.25" customHeight="1" x14ac:dyDescent="0.25">
      <c r="A2820" s="38" t="s">
        <v>213</v>
      </c>
      <c r="B2820" s="38" t="s">
        <v>67</v>
      </c>
      <c r="C2820" s="38" t="s">
        <v>11491</v>
      </c>
      <c r="D2820" s="38" t="s">
        <v>11492</v>
      </c>
      <c r="E2820" s="38" t="s">
        <v>214</v>
      </c>
      <c r="F2820" s="38" t="s">
        <v>11493</v>
      </c>
      <c r="G2820" s="38" t="s">
        <v>11168</v>
      </c>
      <c r="H2820" s="38" t="s">
        <v>2665</v>
      </c>
      <c r="I2820" s="39">
        <v>4825.97</v>
      </c>
      <c r="J2820" s="11">
        <f>VLOOKUP(LEFT(B2820,5),[1]Percents!$C:$M,6,FALSE)</f>
        <v>0.29404999999999998</v>
      </c>
      <c r="K2820" s="13">
        <f t="shared" si="88"/>
        <v>1419.0764784999999</v>
      </c>
      <c r="L2820" s="15" t="str">
        <f t="shared" si="89"/>
        <v>GI</v>
      </c>
    </row>
    <row r="2821" spans="1:12" s="40" customFormat="1" ht="14.25" customHeight="1" x14ac:dyDescent="0.25">
      <c r="A2821" s="38" t="s">
        <v>213</v>
      </c>
      <c r="B2821" s="38" t="s">
        <v>1004</v>
      </c>
      <c r="C2821" s="38" t="s">
        <v>12249</v>
      </c>
      <c r="D2821" s="38" t="s">
        <v>12250</v>
      </c>
      <c r="E2821" s="38" t="s">
        <v>117</v>
      </c>
      <c r="F2821" s="38" t="s">
        <v>12251</v>
      </c>
      <c r="G2821" s="38" t="s">
        <v>12252</v>
      </c>
      <c r="H2821" s="38" t="s">
        <v>2665</v>
      </c>
      <c r="I2821" s="39">
        <v>1234.8800000000001</v>
      </c>
      <c r="J2821" s="11">
        <f>VLOOKUP(LEFT(B2821,5),[1]Percents!$C:$M,6,FALSE)</f>
        <v>0.29404999999999998</v>
      </c>
      <c r="K2821" s="13">
        <f t="shared" si="88"/>
        <v>363.11646400000001</v>
      </c>
      <c r="L2821" s="15" t="str">
        <f t="shared" si="89"/>
        <v>GI</v>
      </c>
    </row>
    <row r="2822" spans="1:12" s="40" customFormat="1" ht="14.25" customHeight="1" x14ac:dyDescent="0.25">
      <c r="A2822" s="38" t="s">
        <v>141</v>
      </c>
      <c r="B2822" s="38" t="s">
        <v>111</v>
      </c>
      <c r="C2822" s="38" t="s">
        <v>11885</v>
      </c>
      <c r="D2822" s="38" t="s">
        <v>11886</v>
      </c>
      <c r="E2822" s="38" t="s">
        <v>268</v>
      </c>
      <c r="F2822" s="38" t="s">
        <v>11887</v>
      </c>
      <c r="G2822" s="38" t="s">
        <v>11888</v>
      </c>
      <c r="H2822" s="38" t="s">
        <v>2665</v>
      </c>
      <c r="I2822" s="39">
        <v>2162.73</v>
      </c>
      <c r="J2822" s="11">
        <f>VLOOKUP(LEFT(B2822,5),[1]Percents!$C:$M,6,FALSE)</f>
        <v>0.1678</v>
      </c>
      <c r="K2822" s="13">
        <f t="shared" si="88"/>
        <v>362.906094</v>
      </c>
      <c r="L2822" s="15" t="str">
        <f t="shared" si="89"/>
        <v>GI</v>
      </c>
    </row>
    <row r="2823" spans="1:12" s="40" customFormat="1" ht="14.25" customHeight="1" x14ac:dyDescent="0.25">
      <c r="A2823" s="38" t="s">
        <v>213</v>
      </c>
      <c r="B2823" s="38" t="s">
        <v>145</v>
      </c>
      <c r="C2823" s="38" t="s">
        <v>11889</v>
      </c>
      <c r="D2823" s="38" t="s">
        <v>11890</v>
      </c>
      <c r="E2823" s="38" t="s">
        <v>220</v>
      </c>
      <c r="F2823" s="38" t="s">
        <v>11891</v>
      </c>
      <c r="G2823" s="38" t="s">
        <v>11892</v>
      </c>
      <c r="H2823" s="38" t="s">
        <v>2665</v>
      </c>
      <c r="I2823" s="39">
        <v>1920.9</v>
      </c>
      <c r="J2823" s="11">
        <f>VLOOKUP(LEFT(B2823,5),[1]Percents!$C:$M,6,FALSE)</f>
        <v>0.29404999999999998</v>
      </c>
      <c r="K2823" s="13">
        <f t="shared" si="88"/>
        <v>564.84064499999999</v>
      </c>
      <c r="L2823" s="15" t="str">
        <f t="shared" si="89"/>
        <v>GI</v>
      </c>
    </row>
    <row r="2824" spans="1:12" s="40" customFormat="1" ht="14.25" customHeight="1" x14ac:dyDescent="0.25">
      <c r="A2824" s="38" t="s">
        <v>213</v>
      </c>
      <c r="B2824" s="38" t="s">
        <v>261</v>
      </c>
      <c r="C2824" s="38" t="s">
        <v>12253</v>
      </c>
      <c r="D2824" s="38" t="s">
        <v>12254</v>
      </c>
      <c r="E2824" s="38" t="s">
        <v>14</v>
      </c>
      <c r="F2824" s="38" t="s">
        <v>12255</v>
      </c>
      <c r="G2824" s="38" t="s">
        <v>11320</v>
      </c>
      <c r="H2824" s="38" t="s">
        <v>2665</v>
      </c>
      <c r="I2824" s="39">
        <v>2460</v>
      </c>
      <c r="J2824" s="11">
        <f>VLOOKUP(LEFT(B2824,5),[1]Percents!$C:$M,6,FALSE)</f>
        <v>0.25</v>
      </c>
      <c r="K2824" s="13">
        <f t="shared" si="88"/>
        <v>615</v>
      </c>
      <c r="L2824" s="15" t="str">
        <f t="shared" si="89"/>
        <v>GI</v>
      </c>
    </row>
    <row r="2825" spans="1:12" s="40" customFormat="1" ht="14.25" customHeight="1" x14ac:dyDescent="0.25">
      <c r="A2825" s="38" t="s">
        <v>213</v>
      </c>
      <c r="B2825" s="38" t="s">
        <v>166</v>
      </c>
      <c r="C2825" s="38" t="s">
        <v>11893</v>
      </c>
      <c r="D2825" s="38" t="s">
        <v>11894</v>
      </c>
      <c r="E2825" s="38" t="s">
        <v>1537</v>
      </c>
      <c r="F2825" s="38" t="s">
        <v>11895</v>
      </c>
      <c r="G2825" s="38" t="s">
        <v>5629</v>
      </c>
      <c r="H2825" s="38" t="s">
        <v>2665</v>
      </c>
      <c r="I2825" s="39">
        <v>337.99</v>
      </c>
      <c r="J2825" s="11">
        <f>VLOOKUP(LEFT(B2825,5),[1]Percents!$C:$M,6,FALSE)</f>
        <v>0.25</v>
      </c>
      <c r="K2825" s="13">
        <f t="shared" si="88"/>
        <v>84.497500000000002</v>
      </c>
      <c r="L2825" s="15" t="str">
        <f t="shared" si="89"/>
        <v>GI</v>
      </c>
    </row>
    <row r="2826" spans="1:12" s="40" customFormat="1" ht="14.25" customHeight="1" x14ac:dyDescent="0.25">
      <c r="A2826" s="38" t="s">
        <v>213</v>
      </c>
      <c r="B2826" s="38" t="s">
        <v>8847</v>
      </c>
      <c r="C2826" s="38" t="s">
        <v>12256</v>
      </c>
      <c r="D2826" s="38" t="s">
        <v>12257</v>
      </c>
      <c r="E2826" s="38" t="s">
        <v>12258</v>
      </c>
      <c r="F2826" s="38" t="s">
        <v>12259</v>
      </c>
      <c r="G2826" s="38" t="s">
        <v>12260</v>
      </c>
      <c r="H2826" s="38" t="s">
        <v>2665</v>
      </c>
      <c r="I2826" s="39">
        <v>249.9</v>
      </c>
      <c r="J2826" s="11">
        <f>VLOOKUP(LEFT(B2826,5),[1]Percents!$C:$M,6,FALSE)</f>
        <v>0.29404999999999998</v>
      </c>
      <c r="K2826" s="13">
        <f t="shared" si="88"/>
        <v>73.483094999999992</v>
      </c>
      <c r="L2826" s="15" t="str">
        <f t="shared" si="89"/>
        <v>GI</v>
      </c>
    </row>
    <row r="2827" spans="1:12" s="40" customFormat="1" ht="14.25" customHeight="1" x14ac:dyDescent="0.25">
      <c r="A2827" s="38" t="s">
        <v>213</v>
      </c>
      <c r="B2827" s="38" t="s">
        <v>166</v>
      </c>
      <c r="C2827" s="38" t="s">
        <v>11494</v>
      </c>
      <c r="D2827" s="38" t="s">
        <v>11495</v>
      </c>
      <c r="E2827" s="38" t="s">
        <v>1537</v>
      </c>
      <c r="F2827" s="38" t="s">
        <v>11496</v>
      </c>
      <c r="G2827" s="38" t="s">
        <v>8076</v>
      </c>
      <c r="H2827" s="38" t="s">
        <v>2665</v>
      </c>
      <c r="I2827" s="39">
        <v>927.08</v>
      </c>
      <c r="J2827" s="11">
        <f>VLOOKUP(LEFT(B2827,5),[1]Percents!$C:$M,6,FALSE)</f>
        <v>0.25</v>
      </c>
      <c r="K2827" s="13">
        <f t="shared" si="88"/>
        <v>231.77</v>
      </c>
      <c r="L2827" s="15" t="str">
        <f t="shared" si="89"/>
        <v>GI</v>
      </c>
    </row>
    <row r="2828" spans="1:12" s="40" customFormat="1" ht="14.25" customHeight="1" x14ac:dyDescent="0.25">
      <c r="A2828" s="38" t="s">
        <v>213</v>
      </c>
      <c r="B2828" s="38" t="s">
        <v>258</v>
      </c>
      <c r="C2828" s="38" t="s">
        <v>11896</v>
      </c>
      <c r="D2828" s="38" t="s">
        <v>11897</v>
      </c>
      <c r="E2828" s="38" t="s">
        <v>395</v>
      </c>
      <c r="F2828" s="38" t="s">
        <v>11898</v>
      </c>
      <c r="G2828" s="38" t="s">
        <v>11899</v>
      </c>
      <c r="H2828" s="38" t="s">
        <v>2665</v>
      </c>
      <c r="I2828" s="39">
        <v>4120.0600000000004</v>
      </c>
      <c r="J2828" s="11">
        <f>VLOOKUP(LEFT(B2828,5),[1]Percents!$C:$M,6,FALSE)</f>
        <v>0.25</v>
      </c>
      <c r="K2828" s="13">
        <f t="shared" si="88"/>
        <v>1030.0150000000001</v>
      </c>
      <c r="L2828" s="15" t="str">
        <f t="shared" si="89"/>
        <v>GI</v>
      </c>
    </row>
    <row r="2829" spans="1:12" s="40" customFormat="1" ht="14.25" customHeight="1" x14ac:dyDescent="0.25">
      <c r="A2829" s="38" t="s">
        <v>213</v>
      </c>
      <c r="B2829" s="38" t="s">
        <v>261</v>
      </c>
      <c r="C2829" s="38" t="s">
        <v>11497</v>
      </c>
      <c r="D2829" s="38" t="s">
        <v>11498</v>
      </c>
      <c r="E2829" s="38" t="s">
        <v>11499</v>
      </c>
      <c r="F2829" s="38" t="s">
        <v>11500</v>
      </c>
      <c r="G2829" s="38" t="s">
        <v>11501</v>
      </c>
      <c r="H2829" s="38" t="s">
        <v>2665</v>
      </c>
      <c r="I2829" s="39">
        <v>3671.84</v>
      </c>
      <c r="J2829" s="11">
        <f>VLOOKUP(LEFT(B2829,5),[1]Percents!$C:$M,6,FALSE)</f>
        <v>0.25</v>
      </c>
      <c r="K2829" s="13">
        <f t="shared" si="88"/>
        <v>917.96</v>
      </c>
      <c r="L2829" s="15" t="str">
        <f t="shared" si="89"/>
        <v>GI</v>
      </c>
    </row>
    <row r="2830" spans="1:12" s="40" customFormat="1" ht="14.25" customHeight="1" x14ac:dyDescent="0.25">
      <c r="A2830" s="38" t="s">
        <v>213</v>
      </c>
      <c r="B2830" s="38" t="s">
        <v>839</v>
      </c>
      <c r="C2830" s="38" t="s">
        <v>11502</v>
      </c>
      <c r="D2830" s="38" t="s">
        <v>11503</v>
      </c>
      <c r="E2830" s="38" t="s">
        <v>11488</v>
      </c>
      <c r="F2830" s="38" t="s">
        <v>11504</v>
      </c>
      <c r="G2830" s="38" t="s">
        <v>11490</v>
      </c>
      <c r="H2830" s="38" t="s">
        <v>2665</v>
      </c>
      <c r="I2830" s="39">
        <v>3620.23</v>
      </c>
      <c r="J2830" s="11">
        <f>VLOOKUP(LEFT(B2830,5),[1]Percents!$C:$M,6,FALSE)</f>
        <v>0.29404999999999998</v>
      </c>
      <c r="K2830" s="13">
        <f t="shared" si="88"/>
        <v>1064.5286314999998</v>
      </c>
      <c r="L2830" s="15" t="str">
        <f t="shared" si="89"/>
        <v>GI</v>
      </c>
    </row>
    <row r="2831" spans="1:12" s="40" customFormat="1" ht="14.25" customHeight="1" x14ac:dyDescent="0.25">
      <c r="A2831" s="38" t="s">
        <v>213</v>
      </c>
      <c r="B2831" s="38" t="s">
        <v>145</v>
      </c>
      <c r="C2831" s="38" t="s">
        <v>11900</v>
      </c>
      <c r="D2831" s="38" t="s">
        <v>11901</v>
      </c>
      <c r="E2831" s="38" t="s">
        <v>374</v>
      </c>
      <c r="F2831" s="38" t="s">
        <v>11902</v>
      </c>
      <c r="G2831" s="38" t="s">
        <v>9941</v>
      </c>
      <c r="H2831" s="38" t="s">
        <v>2665</v>
      </c>
      <c r="I2831" s="39">
        <v>7211.33</v>
      </c>
      <c r="J2831" s="11">
        <f>VLOOKUP(LEFT(B2831,5),[1]Percents!$C:$M,6,FALSE)</f>
        <v>0.29404999999999998</v>
      </c>
      <c r="K2831" s="13">
        <f t="shared" si="88"/>
        <v>2120.4915864999998</v>
      </c>
      <c r="L2831" s="15" t="str">
        <f t="shared" si="89"/>
        <v>GI</v>
      </c>
    </row>
    <row r="2832" spans="1:12" s="40" customFormat="1" ht="14.25" customHeight="1" x14ac:dyDescent="0.25">
      <c r="A2832" s="38" t="s">
        <v>243</v>
      </c>
      <c r="B2832" s="38" t="s">
        <v>674</v>
      </c>
      <c r="C2832" s="38" t="s">
        <v>11505</v>
      </c>
      <c r="D2832" s="38" t="s">
        <v>11506</v>
      </c>
      <c r="E2832" s="38" t="s">
        <v>675</v>
      </c>
      <c r="F2832" s="38" t="s">
        <v>11507</v>
      </c>
      <c r="G2832" s="38" t="s">
        <v>10673</v>
      </c>
      <c r="H2832" s="38" t="s">
        <v>2665</v>
      </c>
      <c r="I2832" s="39">
        <v>12171.86</v>
      </c>
      <c r="J2832" s="11">
        <f>VLOOKUP(LEFT(B2832,5),[1]Percents!$C:$M,6,FALSE)</f>
        <v>9.0999999999999998E-2</v>
      </c>
      <c r="K2832" s="13">
        <f t="shared" si="88"/>
        <v>1107.6392599999999</v>
      </c>
      <c r="L2832" s="15" t="str">
        <f t="shared" si="89"/>
        <v>GI</v>
      </c>
    </row>
    <row r="2833" spans="1:12" s="40" customFormat="1" ht="14.25" customHeight="1" x14ac:dyDescent="0.25">
      <c r="A2833" s="38" t="s">
        <v>243</v>
      </c>
      <c r="B2833" s="38" t="s">
        <v>674</v>
      </c>
      <c r="C2833" s="38" t="s">
        <v>11508</v>
      </c>
      <c r="D2833" s="38" t="s">
        <v>11509</v>
      </c>
      <c r="E2833" s="38" t="s">
        <v>675</v>
      </c>
      <c r="F2833" s="38" t="s">
        <v>11510</v>
      </c>
      <c r="G2833" s="38" t="s">
        <v>9856</v>
      </c>
      <c r="H2833" s="38" t="s">
        <v>2665</v>
      </c>
      <c r="I2833" s="39">
        <v>11880.77</v>
      </c>
      <c r="J2833" s="11">
        <f>VLOOKUP(LEFT(B2833,5),[1]Percents!$C:$M,6,FALSE)</f>
        <v>9.0999999999999998E-2</v>
      </c>
      <c r="K2833" s="13">
        <f t="shared" si="88"/>
        <v>1081.1500699999999</v>
      </c>
      <c r="L2833" s="15" t="str">
        <f t="shared" si="89"/>
        <v>GI</v>
      </c>
    </row>
    <row r="2834" spans="1:12" s="40" customFormat="1" ht="14.25" customHeight="1" x14ac:dyDescent="0.25">
      <c r="A2834" s="38" t="s">
        <v>243</v>
      </c>
      <c r="B2834" s="38" t="s">
        <v>50</v>
      </c>
      <c r="C2834" s="38" t="s">
        <v>11903</v>
      </c>
      <c r="D2834" s="38" t="s">
        <v>11904</v>
      </c>
      <c r="E2834" s="38" t="s">
        <v>19</v>
      </c>
      <c r="F2834" s="38" t="s">
        <v>11905</v>
      </c>
      <c r="G2834" s="38" t="s">
        <v>10948</v>
      </c>
      <c r="H2834" s="38" t="s">
        <v>2665</v>
      </c>
      <c r="I2834" s="39">
        <v>8362.1200000000008</v>
      </c>
      <c r="J2834" s="11">
        <f>VLOOKUP(LEFT(B2834,5),[1]Percents!$C:$M,6,FALSE)</f>
        <v>9.0999999999999998E-2</v>
      </c>
      <c r="K2834" s="13">
        <f t="shared" si="88"/>
        <v>760.95292000000006</v>
      </c>
      <c r="L2834" s="15" t="str">
        <f t="shared" si="89"/>
        <v>GI</v>
      </c>
    </row>
    <row r="2835" spans="1:12" s="40" customFormat="1" ht="14.25" customHeight="1" x14ac:dyDescent="0.25">
      <c r="A2835" s="38" t="s">
        <v>6075</v>
      </c>
      <c r="B2835" s="38" t="s">
        <v>8895</v>
      </c>
      <c r="C2835" s="38" t="s">
        <v>12261</v>
      </c>
      <c r="D2835" s="38" t="s">
        <v>12262</v>
      </c>
      <c r="E2835" s="38" t="s">
        <v>8898</v>
      </c>
      <c r="F2835" s="38" t="s">
        <v>12263</v>
      </c>
      <c r="G2835" s="38" t="s">
        <v>12264</v>
      </c>
      <c r="H2835" s="38" t="s">
        <v>2665</v>
      </c>
      <c r="I2835" s="39">
        <v>1288.3900000000001</v>
      </c>
      <c r="J2835" s="11">
        <f>VLOOKUP(LEFT(B2835,5),[1]Percents!$C:$M,6,FALSE)</f>
        <v>0</v>
      </c>
      <c r="K2835" s="13">
        <f t="shared" si="88"/>
        <v>0</v>
      </c>
      <c r="L2835" s="15" t="str">
        <f t="shared" si="89"/>
        <v>GI</v>
      </c>
    </row>
    <row r="2836" spans="1:12" s="40" customFormat="1" ht="14.25" customHeight="1" x14ac:dyDescent="0.25">
      <c r="A2836" s="38" t="s">
        <v>213</v>
      </c>
      <c r="B2836" s="38" t="s">
        <v>231</v>
      </c>
      <c r="C2836" s="38" t="s">
        <v>11906</v>
      </c>
      <c r="D2836" s="38" t="s">
        <v>11907</v>
      </c>
      <c r="E2836" s="38" t="s">
        <v>117</v>
      </c>
      <c r="F2836" s="38" t="s">
        <v>11908</v>
      </c>
      <c r="G2836" s="38" t="s">
        <v>10948</v>
      </c>
      <c r="H2836" s="38" t="s">
        <v>2665</v>
      </c>
      <c r="I2836" s="39">
        <v>9337.15</v>
      </c>
      <c r="J2836" s="11">
        <f>VLOOKUP(LEFT(B2836,5),[1]Percents!$C:$M,6,FALSE)</f>
        <v>0.29404999999999998</v>
      </c>
      <c r="K2836" s="13">
        <f t="shared" si="88"/>
        <v>2745.5889574999997</v>
      </c>
      <c r="L2836" s="15" t="str">
        <f t="shared" si="89"/>
        <v>GI</v>
      </c>
    </row>
    <row r="2837" spans="1:12" s="40" customFormat="1" ht="14.25" customHeight="1" x14ac:dyDescent="0.25">
      <c r="A2837" s="38" t="s">
        <v>213</v>
      </c>
      <c r="B2837" s="38" t="s">
        <v>258</v>
      </c>
      <c r="C2837" s="38" t="s">
        <v>11909</v>
      </c>
      <c r="D2837" s="38" t="s">
        <v>11910</v>
      </c>
      <c r="E2837" s="38" t="s">
        <v>1374</v>
      </c>
      <c r="F2837" s="38" t="s">
        <v>11911</v>
      </c>
      <c r="G2837" s="38" t="s">
        <v>11912</v>
      </c>
      <c r="H2837" s="38" t="s">
        <v>2665</v>
      </c>
      <c r="I2837" s="39">
        <v>9963.5</v>
      </c>
      <c r="J2837" s="11">
        <f>VLOOKUP(LEFT(B2837,5),[1]Percents!$C:$M,6,FALSE)</f>
        <v>0.25</v>
      </c>
      <c r="K2837" s="13">
        <f t="shared" si="88"/>
        <v>2490.875</v>
      </c>
      <c r="L2837" s="15" t="str">
        <f t="shared" si="89"/>
        <v>GI</v>
      </c>
    </row>
    <row r="2838" spans="1:12" s="40" customFormat="1" ht="14.25" customHeight="1" x14ac:dyDescent="0.25">
      <c r="A2838" s="38" t="s">
        <v>213</v>
      </c>
      <c r="B2838" s="38" t="s">
        <v>162</v>
      </c>
      <c r="C2838" s="38" t="s">
        <v>12619</v>
      </c>
      <c r="D2838" s="38" t="s">
        <v>12620</v>
      </c>
      <c r="E2838" s="38" t="s">
        <v>3295</v>
      </c>
      <c r="F2838" s="38" t="s">
        <v>12621</v>
      </c>
      <c r="G2838" s="38" t="s">
        <v>11320</v>
      </c>
      <c r="H2838" s="38" t="s">
        <v>2665</v>
      </c>
      <c r="I2838" s="39">
        <v>1287.9100000000001</v>
      </c>
      <c r="J2838" s="11">
        <f>VLOOKUP(LEFT(B2838,5),[1]Percents!$C:$M,6,FALSE)</f>
        <v>0.25</v>
      </c>
      <c r="K2838" s="13">
        <f t="shared" si="88"/>
        <v>321.97750000000002</v>
      </c>
      <c r="L2838" s="15" t="str">
        <f t="shared" si="89"/>
        <v>GI</v>
      </c>
    </row>
    <row r="2839" spans="1:12" s="40" customFormat="1" ht="14.25" customHeight="1" x14ac:dyDescent="0.25">
      <c r="A2839" s="38" t="s">
        <v>213</v>
      </c>
      <c r="B2839" s="38" t="s">
        <v>152</v>
      </c>
      <c r="C2839" s="38" t="s">
        <v>11913</v>
      </c>
      <c r="D2839" s="38" t="s">
        <v>11914</v>
      </c>
      <c r="E2839" s="38" t="s">
        <v>456</v>
      </c>
      <c r="F2839" s="38" t="s">
        <v>11915</v>
      </c>
      <c r="G2839" s="38" t="s">
        <v>11916</v>
      </c>
      <c r="H2839" s="38" t="s">
        <v>2665</v>
      </c>
      <c r="I2839" s="39">
        <v>7246.21</v>
      </c>
      <c r="J2839" s="11">
        <f>VLOOKUP(LEFT(B2839,5),[1]Percents!$C:$M,6,FALSE)</f>
        <v>0.29404999999999998</v>
      </c>
      <c r="K2839" s="13">
        <f t="shared" si="88"/>
        <v>2130.7480504999999</v>
      </c>
      <c r="L2839" s="15" t="str">
        <f t="shared" si="89"/>
        <v>GI</v>
      </c>
    </row>
    <row r="2840" spans="1:12" s="40" customFormat="1" ht="14.25" customHeight="1" x14ac:dyDescent="0.25">
      <c r="A2840" s="38" t="s">
        <v>213</v>
      </c>
      <c r="B2840" s="38" t="s">
        <v>258</v>
      </c>
      <c r="C2840" s="38" t="s">
        <v>11917</v>
      </c>
      <c r="D2840" s="38" t="s">
        <v>11918</v>
      </c>
      <c r="E2840" s="38" t="s">
        <v>1374</v>
      </c>
      <c r="F2840" s="38" t="s">
        <v>11919</v>
      </c>
      <c r="G2840" s="38" t="s">
        <v>11920</v>
      </c>
      <c r="H2840" s="38" t="s">
        <v>2665</v>
      </c>
      <c r="I2840" s="39">
        <v>5056.22</v>
      </c>
      <c r="J2840" s="11">
        <f>VLOOKUP(LEFT(B2840,5),[1]Percents!$C:$M,6,FALSE)</f>
        <v>0.25</v>
      </c>
      <c r="K2840" s="13">
        <f t="shared" si="88"/>
        <v>1264.0550000000001</v>
      </c>
      <c r="L2840" s="15" t="str">
        <f t="shared" si="89"/>
        <v>GI</v>
      </c>
    </row>
    <row r="2841" spans="1:12" s="40" customFormat="1" ht="14.25" customHeight="1" x14ac:dyDescent="0.25">
      <c r="A2841" s="38" t="s">
        <v>213</v>
      </c>
      <c r="B2841" s="38" t="s">
        <v>261</v>
      </c>
      <c r="C2841" s="38" t="s">
        <v>12265</v>
      </c>
      <c r="D2841" s="38" t="s">
        <v>12266</v>
      </c>
      <c r="E2841" s="38" t="s">
        <v>14</v>
      </c>
      <c r="F2841" s="38" t="s">
        <v>12267</v>
      </c>
      <c r="G2841" s="38" t="s">
        <v>11366</v>
      </c>
      <c r="H2841" s="38" t="s">
        <v>2665</v>
      </c>
      <c r="I2841" s="39">
        <v>3051.68</v>
      </c>
      <c r="J2841" s="11">
        <f>VLOOKUP(LEFT(B2841,5),[1]Percents!$C:$M,6,FALSE)</f>
        <v>0.25</v>
      </c>
      <c r="K2841" s="13">
        <f t="shared" si="88"/>
        <v>762.92</v>
      </c>
      <c r="L2841" s="15" t="str">
        <f t="shared" si="89"/>
        <v>GI</v>
      </c>
    </row>
    <row r="2842" spans="1:12" s="40" customFormat="1" ht="14.25" customHeight="1" x14ac:dyDescent="0.25">
      <c r="A2842" s="38" t="s">
        <v>243</v>
      </c>
      <c r="B2842" s="38" t="s">
        <v>50</v>
      </c>
      <c r="C2842" s="38" t="s">
        <v>11921</v>
      </c>
      <c r="D2842" s="38" t="s">
        <v>11922</v>
      </c>
      <c r="E2842" s="38" t="s">
        <v>348</v>
      </c>
      <c r="F2842" s="38" t="s">
        <v>11923</v>
      </c>
      <c r="G2842" s="38" t="s">
        <v>10948</v>
      </c>
      <c r="H2842" s="38" t="s">
        <v>2665</v>
      </c>
      <c r="I2842" s="39">
        <v>3818.95</v>
      </c>
      <c r="J2842" s="11">
        <f>VLOOKUP(LEFT(B2842,5),[1]Percents!$C:$M,6,FALSE)</f>
        <v>9.0999999999999998E-2</v>
      </c>
      <c r="K2842" s="13">
        <f t="shared" si="88"/>
        <v>347.52445</v>
      </c>
      <c r="L2842" s="15" t="str">
        <f t="shared" si="89"/>
        <v>GI</v>
      </c>
    </row>
    <row r="2843" spans="1:12" s="40" customFormat="1" ht="14.25" customHeight="1" x14ac:dyDescent="0.25">
      <c r="A2843" s="38" t="s">
        <v>243</v>
      </c>
      <c r="B2843" s="38" t="s">
        <v>50</v>
      </c>
      <c r="C2843" s="38" t="s">
        <v>11924</v>
      </c>
      <c r="D2843" s="38" t="s">
        <v>11925</v>
      </c>
      <c r="E2843" s="38" t="s">
        <v>348</v>
      </c>
      <c r="F2843" s="38" t="s">
        <v>11926</v>
      </c>
      <c r="G2843" s="38" t="s">
        <v>10948</v>
      </c>
      <c r="H2843" s="38" t="s">
        <v>2665</v>
      </c>
      <c r="I2843" s="39">
        <v>4008.8</v>
      </c>
      <c r="J2843" s="11">
        <f>VLOOKUP(LEFT(B2843,5),[1]Percents!$C:$M,6,FALSE)</f>
        <v>9.0999999999999998E-2</v>
      </c>
      <c r="K2843" s="13">
        <f t="shared" si="88"/>
        <v>364.80079999999998</v>
      </c>
      <c r="L2843" s="15" t="str">
        <f t="shared" si="89"/>
        <v>GI</v>
      </c>
    </row>
    <row r="2844" spans="1:12" s="40" customFormat="1" ht="14.25" customHeight="1" x14ac:dyDescent="0.25">
      <c r="A2844" s="38" t="s">
        <v>213</v>
      </c>
      <c r="B2844" s="38" t="s">
        <v>162</v>
      </c>
      <c r="C2844" s="38" t="s">
        <v>12268</v>
      </c>
      <c r="D2844" s="38" t="s">
        <v>12269</v>
      </c>
      <c r="E2844" s="38" t="s">
        <v>6701</v>
      </c>
      <c r="F2844" s="38" t="s">
        <v>12270</v>
      </c>
      <c r="G2844" s="38" t="s">
        <v>11501</v>
      </c>
      <c r="H2844" s="38" t="s">
        <v>2665</v>
      </c>
      <c r="I2844" s="39">
        <v>1410</v>
      </c>
      <c r="J2844" s="11">
        <f>VLOOKUP(LEFT(B2844,5),[1]Percents!$C:$M,6,FALSE)</f>
        <v>0.25</v>
      </c>
      <c r="K2844" s="13">
        <f t="shared" ref="K2844:K2907" si="90">+J2844*I2844</f>
        <v>352.5</v>
      </c>
      <c r="L2844" s="15" t="str">
        <f t="shared" si="89"/>
        <v>GI</v>
      </c>
    </row>
    <row r="2845" spans="1:12" s="40" customFormat="1" ht="14.25" customHeight="1" x14ac:dyDescent="0.25">
      <c r="A2845" s="38" t="s">
        <v>213</v>
      </c>
      <c r="B2845" s="38" t="s">
        <v>2</v>
      </c>
      <c r="C2845" s="38" t="s">
        <v>11927</v>
      </c>
      <c r="D2845" s="38" t="s">
        <v>11928</v>
      </c>
      <c r="E2845" s="38" t="s">
        <v>11929</v>
      </c>
      <c r="F2845" s="38" t="s">
        <v>11930</v>
      </c>
      <c r="G2845" s="38" t="s">
        <v>11931</v>
      </c>
      <c r="H2845" s="38" t="s">
        <v>2665</v>
      </c>
      <c r="I2845" s="39">
        <v>5267.9</v>
      </c>
      <c r="J2845" s="11">
        <f>VLOOKUP(LEFT(B2845,5),[1]Percents!$C:$M,6,FALSE)</f>
        <v>0.29404999999999998</v>
      </c>
      <c r="K2845" s="13">
        <f t="shared" si="90"/>
        <v>1549.0259949999997</v>
      </c>
      <c r="L2845" s="15" t="str">
        <f t="shared" si="89"/>
        <v>GI</v>
      </c>
    </row>
    <row r="2846" spans="1:12" s="40" customFormat="1" ht="14.25" customHeight="1" x14ac:dyDescent="0.25">
      <c r="A2846" s="38" t="s">
        <v>243</v>
      </c>
      <c r="B2846" s="38" t="s">
        <v>674</v>
      </c>
      <c r="C2846" s="38" t="s">
        <v>11932</v>
      </c>
      <c r="D2846" s="38" t="s">
        <v>11933</v>
      </c>
      <c r="E2846" s="38" t="s">
        <v>387</v>
      </c>
      <c r="F2846" s="38" t="s">
        <v>11934</v>
      </c>
      <c r="G2846" s="38" t="s">
        <v>10948</v>
      </c>
      <c r="H2846" s="38" t="s">
        <v>2665</v>
      </c>
      <c r="I2846" s="39">
        <v>1427.14</v>
      </c>
      <c r="J2846" s="11">
        <f>VLOOKUP(LEFT(B2846,5),[1]Percents!$C:$M,6,FALSE)</f>
        <v>9.0999999999999998E-2</v>
      </c>
      <c r="K2846" s="13">
        <f t="shared" si="90"/>
        <v>129.86974000000001</v>
      </c>
      <c r="L2846" s="15" t="str">
        <f t="shared" si="89"/>
        <v>GI</v>
      </c>
    </row>
    <row r="2847" spans="1:12" s="40" customFormat="1" ht="14.25" customHeight="1" x14ac:dyDescent="0.25">
      <c r="A2847" s="38" t="s">
        <v>213</v>
      </c>
      <c r="B2847" s="38" t="s">
        <v>12622</v>
      </c>
      <c r="C2847" s="38" t="s">
        <v>12623</v>
      </c>
      <c r="D2847" s="38" t="s">
        <v>12624</v>
      </c>
      <c r="E2847" s="38" t="s">
        <v>12625</v>
      </c>
      <c r="F2847" s="38" t="s">
        <v>12626</v>
      </c>
      <c r="G2847" s="38" t="s">
        <v>9856</v>
      </c>
      <c r="H2847" s="38" t="s">
        <v>2665</v>
      </c>
      <c r="I2847" s="39">
        <v>889.65</v>
      </c>
      <c r="J2847" s="11">
        <f>VLOOKUP(LEFT(B2847,5),[1]Percents!$C:$M,6,FALSE)</f>
        <v>0.29404999999999998</v>
      </c>
      <c r="K2847" s="13">
        <f t="shared" si="90"/>
        <v>261.60158249999995</v>
      </c>
      <c r="L2847" s="15" t="str">
        <f t="shared" si="89"/>
        <v>GI</v>
      </c>
    </row>
    <row r="2848" spans="1:12" s="40" customFormat="1" ht="14.25" customHeight="1" x14ac:dyDescent="0.25">
      <c r="A2848" s="38" t="s">
        <v>213</v>
      </c>
      <c r="B2848" s="38" t="s">
        <v>134</v>
      </c>
      <c r="C2848" s="38" t="s">
        <v>12627</v>
      </c>
      <c r="D2848" s="38" t="s">
        <v>12628</v>
      </c>
      <c r="E2848" s="38" t="s">
        <v>5058</v>
      </c>
      <c r="F2848" s="38" t="s">
        <v>12629</v>
      </c>
      <c r="G2848" s="38" t="s">
        <v>12285</v>
      </c>
      <c r="H2848" s="38" t="s">
        <v>2665</v>
      </c>
      <c r="I2848" s="39">
        <v>2430</v>
      </c>
      <c r="J2848" s="11">
        <f>VLOOKUP(LEFT(B2848,5),[1]Percents!$C:$M,6,FALSE)</f>
        <v>0.29404999999999998</v>
      </c>
      <c r="K2848" s="13">
        <f t="shared" si="90"/>
        <v>714.54149999999993</v>
      </c>
      <c r="L2848" s="15" t="str">
        <f t="shared" si="89"/>
        <v>GI</v>
      </c>
    </row>
    <row r="2849" spans="1:12" s="40" customFormat="1" ht="14.25" customHeight="1" x14ac:dyDescent="0.25">
      <c r="A2849" s="38" t="s">
        <v>213</v>
      </c>
      <c r="B2849" s="38" t="s">
        <v>261</v>
      </c>
      <c r="C2849" s="38" t="s">
        <v>12630</v>
      </c>
      <c r="D2849" s="38" t="s">
        <v>12631</v>
      </c>
      <c r="E2849" s="38" t="s">
        <v>12632</v>
      </c>
      <c r="F2849" s="38" t="s">
        <v>12633</v>
      </c>
      <c r="G2849" s="38" t="s">
        <v>12210</v>
      </c>
      <c r="H2849" s="38" t="s">
        <v>2665</v>
      </c>
      <c r="I2849" s="39">
        <v>2430</v>
      </c>
      <c r="J2849" s="11">
        <f>VLOOKUP(LEFT(B2849,5),[1]Percents!$C:$M,6,FALSE)</f>
        <v>0.25</v>
      </c>
      <c r="K2849" s="13">
        <f t="shared" si="90"/>
        <v>607.5</v>
      </c>
      <c r="L2849" s="15" t="str">
        <f t="shared" si="89"/>
        <v>GI</v>
      </c>
    </row>
    <row r="2850" spans="1:12" s="40" customFormat="1" ht="14.25" customHeight="1" x14ac:dyDescent="0.25">
      <c r="A2850" s="38" t="s">
        <v>213</v>
      </c>
      <c r="B2850" s="38" t="s">
        <v>234</v>
      </c>
      <c r="C2850" s="38" t="s">
        <v>11935</v>
      </c>
      <c r="D2850" s="38" t="s">
        <v>11936</v>
      </c>
      <c r="E2850" s="38" t="s">
        <v>287</v>
      </c>
      <c r="F2850" s="38" t="s">
        <v>11937</v>
      </c>
      <c r="G2850" s="38" t="s">
        <v>11938</v>
      </c>
      <c r="H2850" s="38" t="s">
        <v>2665</v>
      </c>
      <c r="I2850" s="39">
        <v>1484.13</v>
      </c>
      <c r="J2850" s="11">
        <f>VLOOKUP(LEFT(B2850,5),[1]Percents!$C:$M,6,FALSE)</f>
        <v>0.29404999999999998</v>
      </c>
      <c r="K2850" s="13">
        <f t="shared" si="90"/>
        <v>436.40842650000002</v>
      </c>
      <c r="L2850" s="15" t="str">
        <f t="shared" si="89"/>
        <v>GI</v>
      </c>
    </row>
    <row r="2851" spans="1:12" s="40" customFormat="1" ht="14.25" customHeight="1" x14ac:dyDescent="0.25">
      <c r="A2851" s="38" t="s">
        <v>66</v>
      </c>
      <c r="B2851" s="38" t="s">
        <v>3520</v>
      </c>
      <c r="C2851" s="38" t="s">
        <v>11939</v>
      </c>
      <c r="D2851" s="38" t="s">
        <v>11940</v>
      </c>
      <c r="E2851" s="38" t="s">
        <v>11187</v>
      </c>
      <c r="F2851" s="38" t="s">
        <v>11941</v>
      </c>
      <c r="G2851" s="38" t="s">
        <v>10845</v>
      </c>
      <c r="H2851" s="38" t="s">
        <v>2665</v>
      </c>
      <c r="I2851" s="39">
        <v>39006.21</v>
      </c>
      <c r="J2851" s="11">
        <f>VLOOKUP(LEFT(B2851,5),[1]Percents!$C:$M,6,FALSE)</f>
        <v>0</v>
      </c>
      <c r="K2851" s="13">
        <f t="shared" si="90"/>
        <v>0</v>
      </c>
      <c r="L2851" s="15" t="str">
        <f t="shared" si="89"/>
        <v>GI</v>
      </c>
    </row>
    <row r="2852" spans="1:12" s="40" customFormat="1" ht="14.25" customHeight="1" x14ac:dyDescent="0.25">
      <c r="A2852" s="38" t="s">
        <v>213</v>
      </c>
      <c r="B2852" s="38" t="s">
        <v>258</v>
      </c>
      <c r="C2852" s="38" t="s">
        <v>11942</v>
      </c>
      <c r="D2852" s="38" t="s">
        <v>11943</v>
      </c>
      <c r="E2852" s="38" t="s">
        <v>5554</v>
      </c>
      <c r="F2852" s="38" t="s">
        <v>11944</v>
      </c>
      <c r="G2852" s="38" t="s">
        <v>11945</v>
      </c>
      <c r="H2852" s="38" t="s">
        <v>2665</v>
      </c>
      <c r="I2852" s="39">
        <v>3957.55</v>
      </c>
      <c r="J2852" s="11">
        <f>VLOOKUP(LEFT(B2852,5),[1]Percents!$C:$M,6,FALSE)</f>
        <v>0.25</v>
      </c>
      <c r="K2852" s="13">
        <f t="shared" si="90"/>
        <v>989.38750000000005</v>
      </c>
      <c r="L2852" s="15" t="str">
        <f t="shared" si="89"/>
        <v>GI</v>
      </c>
    </row>
    <row r="2853" spans="1:12" s="40" customFormat="1" ht="14.25" customHeight="1" x14ac:dyDescent="0.25">
      <c r="A2853" s="38" t="s">
        <v>213</v>
      </c>
      <c r="B2853" s="38" t="s">
        <v>258</v>
      </c>
      <c r="C2853" s="38" t="s">
        <v>12271</v>
      </c>
      <c r="D2853" s="38" t="s">
        <v>12272</v>
      </c>
      <c r="E2853" s="38" t="s">
        <v>453</v>
      </c>
      <c r="F2853" s="38" t="s">
        <v>12273</v>
      </c>
      <c r="G2853" s="38" t="s">
        <v>12274</v>
      </c>
      <c r="H2853" s="38" t="s">
        <v>2665</v>
      </c>
      <c r="I2853" s="39">
        <v>689.73</v>
      </c>
      <c r="J2853" s="11">
        <f>VLOOKUP(LEFT(B2853,5),[1]Percents!$C:$M,6,FALSE)</f>
        <v>0.25</v>
      </c>
      <c r="K2853" s="13">
        <f t="shared" si="90"/>
        <v>172.4325</v>
      </c>
      <c r="L2853" s="15" t="str">
        <f t="shared" ref="L2853:L2916" si="91">LEFT(F2853,2)</f>
        <v>GI</v>
      </c>
    </row>
    <row r="2854" spans="1:12" s="40" customFormat="1" ht="14.25" customHeight="1" x14ac:dyDescent="0.25">
      <c r="A2854" s="38" t="s">
        <v>66</v>
      </c>
      <c r="B2854" s="38" t="s">
        <v>3520</v>
      </c>
      <c r="C2854" s="38" t="s">
        <v>12275</v>
      </c>
      <c r="D2854" s="38" t="s">
        <v>12276</v>
      </c>
      <c r="E2854" s="38" t="s">
        <v>12277</v>
      </c>
      <c r="F2854" s="38" t="s">
        <v>12278</v>
      </c>
      <c r="G2854" s="38" t="s">
        <v>10845</v>
      </c>
      <c r="H2854" s="38" t="s">
        <v>2665</v>
      </c>
      <c r="I2854" s="39">
        <v>7921.69</v>
      </c>
      <c r="J2854" s="11">
        <f>VLOOKUP(LEFT(B2854,5),[1]Percents!$C:$M,6,FALSE)</f>
        <v>0</v>
      </c>
      <c r="K2854" s="13">
        <f t="shared" si="90"/>
        <v>0</v>
      </c>
      <c r="L2854" s="15" t="str">
        <f t="shared" si="91"/>
        <v>GI</v>
      </c>
    </row>
    <row r="2855" spans="1:12" s="40" customFormat="1" ht="14.25" customHeight="1" x14ac:dyDescent="0.25">
      <c r="A2855" s="38" t="s">
        <v>213</v>
      </c>
      <c r="B2855" s="38" t="s">
        <v>225</v>
      </c>
      <c r="C2855" s="38" t="s">
        <v>12634</v>
      </c>
      <c r="D2855" s="38" t="s">
        <v>12635</v>
      </c>
      <c r="E2855" s="38" t="s">
        <v>60</v>
      </c>
      <c r="F2855" s="38" t="s">
        <v>12636</v>
      </c>
      <c r="G2855" s="38" t="s">
        <v>12170</v>
      </c>
      <c r="H2855" s="38" t="s">
        <v>2665</v>
      </c>
      <c r="I2855" s="39">
        <v>1050</v>
      </c>
      <c r="J2855" s="11">
        <f>VLOOKUP(LEFT(B2855,5),[1]Percents!$C:$M,6,FALSE)</f>
        <v>0.29404999999999998</v>
      </c>
      <c r="K2855" s="13">
        <f t="shared" si="90"/>
        <v>308.7525</v>
      </c>
      <c r="L2855" s="15" t="str">
        <f t="shared" si="91"/>
        <v>GI</v>
      </c>
    </row>
    <row r="2856" spans="1:12" s="40" customFormat="1" ht="14.25" customHeight="1" x14ac:dyDescent="0.25">
      <c r="A2856" s="38" t="s">
        <v>243</v>
      </c>
      <c r="B2856" s="38" t="s">
        <v>290</v>
      </c>
      <c r="C2856" s="38" t="s">
        <v>12637</v>
      </c>
      <c r="D2856" s="38" t="s">
        <v>12638</v>
      </c>
      <c r="E2856" s="38" t="s">
        <v>71</v>
      </c>
      <c r="F2856" s="38" t="s">
        <v>12639</v>
      </c>
      <c r="G2856" s="38" t="s">
        <v>12640</v>
      </c>
      <c r="H2856" s="38" t="s">
        <v>2665</v>
      </c>
      <c r="I2856" s="39">
        <v>693.07</v>
      </c>
      <c r="J2856" s="11">
        <f>VLOOKUP(LEFT(B2856,5),[1]Percents!$C:$M,6,FALSE)</f>
        <v>9.0999999999999998E-2</v>
      </c>
      <c r="K2856" s="13">
        <f t="shared" si="90"/>
        <v>63.069370000000006</v>
      </c>
      <c r="L2856" s="15" t="str">
        <f t="shared" si="91"/>
        <v>GI</v>
      </c>
    </row>
    <row r="2857" spans="1:12" s="40" customFormat="1" ht="14.25" customHeight="1" x14ac:dyDescent="0.25">
      <c r="A2857" s="38" t="s">
        <v>213</v>
      </c>
      <c r="B2857" s="38" t="s">
        <v>162</v>
      </c>
      <c r="C2857" s="38" t="s">
        <v>12279</v>
      </c>
      <c r="D2857" s="38" t="s">
        <v>12280</v>
      </c>
      <c r="E2857" s="38" t="s">
        <v>18</v>
      </c>
      <c r="F2857" s="38" t="s">
        <v>12281</v>
      </c>
      <c r="G2857" s="38" t="s">
        <v>11359</v>
      </c>
      <c r="H2857" s="38" t="s">
        <v>2665</v>
      </c>
      <c r="I2857" s="39">
        <v>379.26</v>
      </c>
      <c r="J2857" s="11">
        <f>VLOOKUP(LEFT(B2857,5),[1]Percents!$C:$M,6,FALSE)</f>
        <v>0.25</v>
      </c>
      <c r="K2857" s="13">
        <f t="shared" si="90"/>
        <v>94.814999999999998</v>
      </c>
      <c r="L2857" s="15" t="str">
        <f t="shared" si="91"/>
        <v>GI</v>
      </c>
    </row>
    <row r="2858" spans="1:12" s="40" customFormat="1" ht="14.25" customHeight="1" x14ac:dyDescent="0.25">
      <c r="A2858" s="38" t="s">
        <v>213</v>
      </c>
      <c r="B2858" s="38" t="s">
        <v>258</v>
      </c>
      <c r="C2858" s="38" t="s">
        <v>11946</v>
      </c>
      <c r="D2858" s="38" t="s">
        <v>11947</v>
      </c>
      <c r="E2858" s="38" t="s">
        <v>3699</v>
      </c>
      <c r="F2858" s="38" t="s">
        <v>11948</v>
      </c>
      <c r="G2858" s="38" t="s">
        <v>11892</v>
      </c>
      <c r="H2858" s="38" t="s">
        <v>2665</v>
      </c>
      <c r="I2858" s="39">
        <v>6760.98</v>
      </c>
      <c r="J2858" s="11">
        <f>VLOOKUP(LEFT(B2858,5),[1]Percents!$C:$M,6,FALSE)</f>
        <v>0.25</v>
      </c>
      <c r="K2858" s="13">
        <f t="shared" si="90"/>
        <v>1690.2449999999999</v>
      </c>
      <c r="L2858" s="15" t="str">
        <f t="shared" si="91"/>
        <v>GI</v>
      </c>
    </row>
    <row r="2859" spans="1:12" s="40" customFormat="1" ht="14.25" customHeight="1" x14ac:dyDescent="0.25">
      <c r="A2859" s="38" t="s">
        <v>213</v>
      </c>
      <c r="B2859" s="38" t="s">
        <v>261</v>
      </c>
      <c r="C2859" s="38" t="s">
        <v>12641</v>
      </c>
      <c r="D2859" s="38" t="s">
        <v>12642</v>
      </c>
      <c r="E2859" s="38" t="s">
        <v>14</v>
      </c>
      <c r="F2859" s="38" t="s">
        <v>12643</v>
      </c>
      <c r="G2859" s="38" t="s">
        <v>12285</v>
      </c>
      <c r="H2859" s="38" t="s">
        <v>2665</v>
      </c>
      <c r="I2859" s="39">
        <v>2430</v>
      </c>
      <c r="J2859" s="11">
        <f>VLOOKUP(LEFT(B2859,5),[1]Percents!$C:$M,6,FALSE)</f>
        <v>0.25</v>
      </c>
      <c r="K2859" s="13">
        <f t="shared" si="90"/>
        <v>607.5</v>
      </c>
      <c r="L2859" s="15" t="str">
        <f t="shared" si="91"/>
        <v>GI</v>
      </c>
    </row>
    <row r="2860" spans="1:12" s="40" customFormat="1" ht="14.25" customHeight="1" x14ac:dyDescent="0.25">
      <c r="A2860" s="38" t="s">
        <v>213</v>
      </c>
      <c r="B2860" s="38" t="s">
        <v>229</v>
      </c>
      <c r="C2860" s="38" t="s">
        <v>12282</v>
      </c>
      <c r="D2860" s="38" t="s">
        <v>12283</v>
      </c>
      <c r="E2860" s="38" t="s">
        <v>600</v>
      </c>
      <c r="F2860" s="38" t="s">
        <v>12284</v>
      </c>
      <c r="G2860" s="38" t="s">
        <v>12285</v>
      </c>
      <c r="H2860" s="38" t="s">
        <v>2665</v>
      </c>
      <c r="I2860" s="39">
        <v>2475.6</v>
      </c>
      <c r="J2860" s="11">
        <f>VLOOKUP(LEFT(B2860,5),[1]Percents!$C:$M,6,FALSE)</f>
        <v>0.29404999999999998</v>
      </c>
      <c r="K2860" s="13">
        <f t="shared" si="90"/>
        <v>727.95017999999993</v>
      </c>
      <c r="L2860" s="15" t="str">
        <f t="shared" si="91"/>
        <v>GI</v>
      </c>
    </row>
    <row r="2861" spans="1:12" s="40" customFormat="1" ht="14.25" customHeight="1" x14ac:dyDescent="0.25">
      <c r="A2861" s="38" t="s">
        <v>213</v>
      </c>
      <c r="B2861" s="38" t="s">
        <v>258</v>
      </c>
      <c r="C2861" s="38" t="s">
        <v>11949</v>
      </c>
      <c r="D2861" s="38" t="s">
        <v>11950</v>
      </c>
      <c r="E2861" s="38" t="s">
        <v>4176</v>
      </c>
      <c r="F2861" s="38" t="s">
        <v>11951</v>
      </c>
      <c r="G2861" s="38" t="s">
        <v>11952</v>
      </c>
      <c r="H2861" s="38" t="s">
        <v>2665</v>
      </c>
      <c r="I2861" s="39">
        <v>4891.75</v>
      </c>
      <c r="J2861" s="11">
        <f>VLOOKUP(LEFT(B2861,5),[1]Percents!$C:$M,6,FALSE)</f>
        <v>0.25</v>
      </c>
      <c r="K2861" s="13">
        <f t="shared" si="90"/>
        <v>1222.9375</v>
      </c>
      <c r="L2861" s="15" t="str">
        <f t="shared" si="91"/>
        <v>GI</v>
      </c>
    </row>
    <row r="2862" spans="1:12" s="40" customFormat="1" ht="14.25" customHeight="1" x14ac:dyDescent="0.25">
      <c r="A2862" s="38" t="s">
        <v>213</v>
      </c>
      <c r="B2862" s="38" t="s">
        <v>102</v>
      </c>
      <c r="C2862" s="38" t="s">
        <v>12286</v>
      </c>
      <c r="D2862" s="38" t="s">
        <v>12287</v>
      </c>
      <c r="E2862" s="38" t="s">
        <v>170</v>
      </c>
      <c r="F2862" s="38" t="s">
        <v>12288</v>
      </c>
      <c r="G2862" s="38" t="s">
        <v>10673</v>
      </c>
      <c r="H2862" s="38" t="s">
        <v>2665</v>
      </c>
      <c r="I2862" s="39">
        <v>32490.05</v>
      </c>
      <c r="J2862" s="11">
        <f>VLOOKUP(LEFT(B2862,5),[1]Percents!$C:$M,6,FALSE)</f>
        <v>0.29404999999999998</v>
      </c>
      <c r="K2862" s="13">
        <f t="shared" si="90"/>
        <v>9553.6992025</v>
      </c>
      <c r="L2862" s="15" t="str">
        <f t="shared" si="91"/>
        <v>GI</v>
      </c>
    </row>
    <row r="2863" spans="1:12" s="40" customFormat="1" ht="14.25" customHeight="1" x14ac:dyDescent="0.25">
      <c r="A2863" s="38" t="s">
        <v>213</v>
      </c>
      <c r="B2863" s="38" t="s">
        <v>258</v>
      </c>
      <c r="C2863" s="38" t="s">
        <v>12289</v>
      </c>
      <c r="D2863" s="38" t="s">
        <v>12290</v>
      </c>
      <c r="E2863" s="38" t="s">
        <v>452</v>
      </c>
      <c r="F2863" s="38" t="s">
        <v>12291</v>
      </c>
      <c r="G2863" s="38" t="s">
        <v>12292</v>
      </c>
      <c r="H2863" s="38" t="s">
        <v>2665</v>
      </c>
      <c r="I2863" s="39">
        <v>3015.35</v>
      </c>
      <c r="J2863" s="11">
        <f>VLOOKUP(LEFT(B2863,5),[1]Percents!$C:$M,6,FALSE)</f>
        <v>0.25</v>
      </c>
      <c r="K2863" s="13">
        <f t="shared" si="90"/>
        <v>753.83749999999998</v>
      </c>
      <c r="L2863" s="15" t="str">
        <f t="shared" si="91"/>
        <v>GI</v>
      </c>
    </row>
    <row r="2864" spans="1:12" s="40" customFormat="1" ht="14.25" customHeight="1" x14ac:dyDescent="0.25">
      <c r="A2864" s="38" t="s">
        <v>213</v>
      </c>
      <c r="B2864" s="38" t="s">
        <v>261</v>
      </c>
      <c r="C2864" s="38" t="s">
        <v>12644</v>
      </c>
      <c r="D2864" s="38" t="s">
        <v>12645</v>
      </c>
      <c r="E2864" s="38" t="s">
        <v>14</v>
      </c>
      <c r="F2864" s="38" t="s">
        <v>12646</v>
      </c>
      <c r="G2864" s="38" t="s">
        <v>12647</v>
      </c>
      <c r="H2864" s="38" t="s">
        <v>2665</v>
      </c>
      <c r="I2864" s="39">
        <v>2438.12</v>
      </c>
      <c r="J2864" s="11">
        <f>VLOOKUP(LEFT(B2864,5),[1]Percents!$C:$M,6,FALSE)</f>
        <v>0.25</v>
      </c>
      <c r="K2864" s="13">
        <f t="shared" si="90"/>
        <v>609.53</v>
      </c>
      <c r="L2864" s="15" t="str">
        <f t="shared" si="91"/>
        <v>GI</v>
      </c>
    </row>
    <row r="2865" spans="1:12" s="40" customFormat="1" ht="14.25" customHeight="1" x14ac:dyDescent="0.25">
      <c r="A2865" s="38" t="s">
        <v>213</v>
      </c>
      <c r="B2865" s="38" t="s">
        <v>67</v>
      </c>
      <c r="C2865" s="38" t="s">
        <v>12293</v>
      </c>
      <c r="D2865" s="38" t="s">
        <v>12294</v>
      </c>
      <c r="E2865" s="38" t="s">
        <v>214</v>
      </c>
      <c r="F2865" s="38" t="s">
        <v>12295</v>
      </c>
      <c r="G2865" s="38" t="s">
        <v>12296</v>
      </c>
      <c r="H2865" s="38" t="s">
        <v>2665</v>
      </c>
      <c r="I2865" s="39">
        <v>2950.93</v>
      </c>
      <c r="J2865" s="11">
        <f>VLOOKUP(LEFT(B2865,5),[1]Percents!$C:$M,6,FALSE)</f>
        <v>0.29404999999999998</v>
      </c>
      <c r="K2865" s="13">
        <f t="shared" si="90"/>
        <v>867.72096649999992</v>
      </c>
      <c r="L2865" s="15" t="str">
        <f t="shared" si="91"/>
        <v>GI</v>
      </c>
    </row>
    <row r="2866" spans="1:12" s="40" customFormat="1" ht="14.25" customHeight="1" x14ac:dyDescent="0.25">
      <c r="A2866" s="38" t="s">
        <v>243</v>
      </c>
      <c r="B2866" s="38" t="s">
        <v>290</v>
      </c>
      <c r="C2866" s="38" t="s">
        <v>12648</v>
      </c>
      <c r="D2866" s="38" t="s">
        <v>12649</v>
      </c>
      <c r="E2866" s="38" t="s">
        <v>1</v>
      </c>
      <c r="F2866" s="38" t="s">
        <v>12650</v>
      </c>
      <c r="G2866" s="38" t="s">
        <v>10948</v>
      </c>
      <c r="H2866" s="38" t="s">
        <v>2665</v>
      </c>
      <c r="I2866" s="39">
        <v>1707.15</v>
      </c>
      <c r="J2866" s="11">
        <f>VLOOKUP(LEFT(B2866,5),[1]Percents!$C:$M,6,FALSE)</f>
        <v>9.0999999999999998E-2</v>
      </c>
      <c r="K2866" s="13">
        <f t="shared" si="90"/>
        <v>155.35065</v>
      </c>
      <c r="L2866" s="15" t="str">
        <f t="shared" si="91"/>
        <v>GI</v>
      </c>
    </row>
    <row r="2867" spans="1:12" s="40" customFormat="1" ht="14.25" customHeight="1" x14ac:dyDescent="0.25">
      <c r="A2867" s="38" t="s">
        <v>243</v>
      </c>
      <c r="B2867" s="38" t="s">
        <v>290</v>
      </c>
      <c r="C2867" s="38" t="s">
        <v>12651</v>
      </c>
      <c r="D2867" s="38" t="s">
        <v>12652</v>
      </c>
      <c r="E2867" s="38" t="s">
        <v>1</v>
      </c>
      <c r="F2867" s="38" t="s">
        <v>12653</v>
      </c>
      <c r="G2867" s="38" t="s">
        <v>10948</v>
      </c>
      <c r="H2867" s="38" t="s">
        <v>2665</v>
      </c>
      <c r="I2867" s="39">
        <v>1262.9000000000001</v>
      </c>
      <c r="J2867" s="11">
        <f>VLOOKUP(LEFT(B2867,5),[1]Percents!$C:$M,6,FALSE)</f>
        <v>9.0999999999999998E-2</v>
      </c>
      <c r="K2867" s="13">
        <f t="shared" si="90"/>
        <v>114.9239</v>
      </c>
      <c r="L2867" s="15" t="str">
        <f t="shared" si="91"/>
        <v>GI</v>
      </c>
    </row>
    <row r="2868" spans="1:12" s="40" customFormat="1" ht="14.25" customHeight="1" x14ac:dyDescent="0.25">
      <c r="A2868" s="38" t="s">
        <v>243</v>
      </c>
      <c r="B2868" s="38" t="s">
        <v>290</v>
      </c>
      <c r="C2868" s="38" t="s">
        <v>12297</v>
      </c>
      <c r="D2868" s="38" t="s">
        <v>12298</v>
      </c>
      <c r="E2868" s="38" t="s">
        <v>1</v>
      </c>
      <c r="F2868" s="38" t="s">
        <v>12299</v>
      </c>
      <c r="G2868" s="38" t="s">
        <v>10948</v>
      </c>
      <c r="H2868" s="38" t="s">
        <v>2665</v>
      </c>
      <c r="I2868" s="39">
        <v>8646.7999999999993</v>
      </c>
      <c r="J2868" s="11">
        <f>VLOOKUP(LEFT(B2868,5),[1]Percents!$C:$M,6,FALSE)</f>
        <v>9.0999999999999998E-2</v>
      </c>
      <c r="K2868" s="13">
        <f t="shared" si="90"/>
        <v>786.85879999999986</v>
      </c>
      <c r="L2868" s="15" t="str">
        <f t="shared" si="91"/>
        <v>GI</v>
      </c>
    </row>
    <row r="2869" spans="1:12" s="40" customFormat="1" ht="14.25" customHeight="1" x14ac:dyDescent="0.25">
      <c r="A2869" s="38" t="s">
        <v>243</v>
      </c>
      <c r="B2869" s="38" t="s">
        <v>118</v>
      </c>
      <c r="C2869" s="38" t="s">
        <v>12300</v>
      </c>
      <c r="D2869" s="38" t="s">
        <v>12301</v>
      </c>
      <c r="E2869" s="38" t="s">
        <v>107</v>
      </c>
      <c r="F2869" s="38" t="s">
        <v>12302</v>
      </c>
      <c r="G2869" s="38" t="s">
        <v>11622</v>
      </c>
      <c r="H2869" s="38" t="s">
        <v>2665</v>
      </c>
      <c r="I2869" s="39">
        <v>1802.33</v>
      </c>
      <c r="J2869" s="11">
        <f>VLOOKUP(LEFT(B2869,5),[1]Percents!$C:$M,6,FALSE)</f>
        <v>9.0999999999999998E-2</v>
      </c>
      <c r="K2869" s="13">
        <f t="shared" si="90"/>
        <v>164.01202999999998</v>
      </c>
      <c r="L2869" s="15" t="str">
        <f t="shared" si="91"/>
        <v>GI</v>
      </c>
    </row>
    <row r="2870" spans="1:12" s="40" customFormat="1" ht="14.25" customHeight="1" x14ac:dyDescent="0.25">
      <c r="A2870" s="38" t="s">
        <v>243</v>
      </c>
      <c r="B2870" s="38" t="s">
        <v>674</v>
      </c>
      <c r="C2870" s="38" t="s">
        <v>12654</v>
      </c>
      <c r="D2870" s="38" t="s">
        <v>12655</v>
      </c>
      <c r="E2870" s="38" t="s">
        <v>4447</v>
      </c>
      <c r="F2870" s="38" t="s">
        <v>12656</v>
      </c>
      <c r="G2870" s="38" t="s">
        <v>11622</v>
      </c>
      <c r="H2870" s="38" t="s">
        <v>2665</v>
      </c>
      <c r="I2870" s="39">
        <v>132.76</v>
      </c>
      <c r="J2870" s="11">
        <f>VLOOKUP(LEFT(B2870,5),[1]Percents!$C:$M,6,FALSE)</f>
        <v>9.0999999999999998E-2</v>
      </c>
      <c r="K2870" s="13">
        <f t="shared" si="90"/>
        <v>12.081159999999999</v>
      </c>
      <c r="L2870" s="15" t="str">
        <f t="shared" si="91"/>
        <v>GI</v>
      </c>
    </row>
    <row r="2871" spans="1:12" s="40" customFormat="1" ht="14.25" customHeight="1" x14ac:dyDescent="0.25">
      <c r="A2871" s="38" t="s">
        <v>25</v>
      </c>
      <c r="B2871" s="38" t="s">
        <v>1534</v>
      </c>
      <c r="C2871" s="38" t="s">
        <v>12303</v>
      </c>
      <c r="D2871" s="38" t="s">
        <v>12304</v>
      </c>
      <c r="E2871" s="38" t="s">
        <v>6409</v>
      </c>
      <c r="F2871" s="38" t="s">
        <v>12305</v>
      </c>
      <c r="G2871" s="38" t="s">
        <v>12306</v>
      </c>
      <c r="H2871" s="38" t="s">
        <v>2665</v>
      </c>
      <c r="I2871" s="39">
        <v>28926.16</v>
      </c>
      <c r="J2871" s="11">
        <f>VLOOKUP(LEFT(B2871,5),[1]Percents!$C:$M,6,FALSE)</f>
        <v>1</v>
      </c>
      <c r="K2871" s="13">
        <f t="shared" si="90"/>
        <v>28926.16</v>
      </c>
      <c r="L2871" s="15" t="str">
        <f t="shared" si="91"/>
        <v>GI</v>
      </c>
    </row>
    <row r="2872" spans="1:12" s="40" customFormat="1" ht="14.25" customHeight="1" x14ac:dyDescent="0.25">
      <c r="A2872" s="38" t="s">
        <v>213</v>
      </c>
      <c r="B2872" s="38" t="s">
        <v>258</v>
      </c>
      <c r="C2872" s="38" t="s">
        <v>12307</v>
      </c>
      <c r="D2872" s="38" t="s">
        <v>12308</v>
      </c>
      <c r="E2872" s="38" t="s">
        <v>6624</v>
      </c>
      <c r="F2872" s="38" t="s">
        <v>12309</v>
      </c>
      <c r="G2872" s="38" t="s">
        <v>12310</v>
      </c>
      <c r="H2872" s="38" t="s">
        <v>2665</v>
      </c>
      <c r="I2872" s="39">
        <v>4090.92</v>
      </c>
      <c r="J2872" s="11">
        <f>VLOOKUP(LEFT(B2872,5),[1]Percents!$C:$M,6,FALSE)</f>
        <v>0.25</v>
      </c>
      <c r="K2872" s="13">
        <f t="shared" si="90"/>
        <v>1022.73</v>
      </c>
      <c r="L2872" s="15" t="str">
        <f t="shared" si="91"/>
        <v>GI</v>
      </c>
    </row>
    <row r="2873" spans="1:12" s="40" customFormat="1" ht="14.25" customHeight="1" x14ac:dyDescent="0.25">
      <c r="A2873" s="38" t="s">
        <v>243</v>
      </c>
      <c r="B2873" s="38" t="s">
        <v>118</v>
      </c>
      <c r="C2873" s="38" t="s">
        <v>12311</v>
      </c>
      <c r="D2873" s="38" t="s">
        <v>12312</v>
      </c>
      <c r="E2873" s="38" t="s">
        <v>385</v>
      </c>
      <c r="F2873" s="38" t="s">
        <v>12313</v>
      </c>
      <c r="G2873" s="38" t="s">
        <v>12106</v>
      </c>
      <c r="H2873" s="38" t="s">
        <v>2665</v>
      </c>
      <c r="I2873" s="39">
        <v>2040.32</v>
      </c>
      <c r="J2873" s="11">
        <f>VLOOKUP(LEFT(B2873,5),[1]Percents!$C:$M,6,FALSE)</f>
        <v>9.0999999999999998E-2</v>
      </c>
      <c r="K2873" s="13">
        <f t="shared" si="90"/>
        <v>185.66911999999999</v>
      </c>
      <c r="L2873" s="15" t="str">
        <f t="shared" si="91"/>
        <v>GI</v>
      </c>
    </row>
    <row r="2874" spans="1:12" s="40" customFormat="1" ht="14.25" customHeight="1" x14ac:dyDescent="0.25">
      <c r="A2874" s="38" t="s">
        <v>213</v>
      </c>
      <c r="B2874" s="38" t="s">
        <v>258</v>
      </c>
      <c r="C2874" s="38" t="s">
        <v>12657</v>
      </c>
      <c r="D2874" s="38" t="s">
        <v>12658</v>
      </c>
      <c r="E2874" s="38" t="s">
        <v>7556</v>
      </c>
      <c r="F2874" s="38" t="s">
        <v>12659</v>
      </c>
      <c r="G2874" s="38" t="s">
        <v>12660</v>
      </c>
      <c r="H2874" s="38" t="s">
        <v>2665</v>
      </c>
      <c r="I2874" s="39">
        <v>1733.51</v>
      </c>
      <c r="J2874" s="11">
        <f>VLOOKUP(LEFT(B2874,5),[1]Percents!$C:$M,6,FALSE)</f>
        <v>0.25</v>
      </c>
      <c r="K2874" s="13">
        <f t="shared" si="90"/>
        <v>433.3775</v>
      </c>
      <c r="L2874" s="15" t="str">
        <f t="shared" si="91"/>
        <v>GI</v>
      </c>
    </row>
    <row r="2875" spans="1:12" s="40" customFormat="1" ht="14.25" customHeight="1" x14ac:dyDescent="0.25">
      <c r="A2875" s="38" t="s">
        <v>213</v>
      </c>
      <c r="B2875" s="38" t="s">
        <v>258</v>
      </c>
      <c r="C2875" s="38" t="s">
        <v>12661</v>
      </c>
      <c r="D2875" s="38" t="s">
        <v>12662</v>
      </c>
      <c r="E2875" s="38" t="s">
        <v>1276</v>
      </c>
      <c r="F2875" s="38" t="s">
        <v>12663</v>
      </c>
      <c r="G2875" s="38" t="s">
        <v>12664</v>
      </c>
      <c r="H2875" s="38" t="s">
        <v>2665</v>
      </c>
      <c r="I2875" s="39">
        <v>1924.29</v>
      </c>
      <c r="J2875" s="11">
        <f>VLOOKUP(LEFT(B2875,5),[1]Percents!$C:$M,6,FALSE)</f>
        <v>0.25</v>
      </c>
      <c r="K2875" s="13">
        <f t="shared" si="90"/>
        <v>481.07249999999999</v>
      </c>
      <c r="L2875" s="15" t="str">
        <f t="shared" si="91"/>
        <v>GI</v>
      </c>
    </row>
    <row r="2876" spans="1:12" s="40" customFormat="1" ht="14.25" customHeight="1" x14ac:dyDescent="0.25">
      <c r="A2876" s="38" t="s">
        <v>213</v>
      </c>
      <c r="B2876" s="38" t="s">
        <v>258</v>
      </c>
      <c r="C2876" s="38" t="s">
        <v>12665</v>
      </c>
      <c r="D2876" s="38" t="s">
        <v>12666</v>
      </c>
      <c r="E2876" s="38" t="s">
        <v>951</v>
      </c>
      <c r="F2876" s="38" t="s">
        <v>12667</v>
      </c>
      <c r="G2876" s="38" t="s">
        <v>12668</v>
      </c>
      <c r="H2876" s="38" t="s">
        <v>2665</v>
      </c>
      <c r="I2876" s="39">
        <v>4785.18</v>
      </c>
      <c r="J2876" s="11">
        <f>VLOOKUP(LEFT(B2876,5),[1]Percents!$C:$M,6,FALSE)</f>
        <v>0.25</v>
      </c>
      <c r="K2876" s="13">
        <f t="shared" si="90"/>
        <v>1196.2950000000001</v>
      </c>
      <c r="L2876" s="15" t="str">
        <f t="shared" si="91"/>
        <v>GI</v>
      </c>
    </row>
    <row r="2877" spans="1:12" s="40" customFormat="1" ht="14.25" customHeight="1" x14ac:dyDescent="0.25">
      <c r="A2877" s="38" t="s">
        <v>213</v>
      </c>
      <c r="B2877" s="38" t="s">
        <v>162</v>
      </c>
      <c r="C2877" s="38" t="s">
        <v>12669</v>
      </c>
      <c r="D2877" s="38" t="s">
        <v>12670</v>
      </c>
      <c r="E2877" s="38" t="s">
        <v>4782</v>
      </c>
      <c r="F2877" s="38" t="s">
        <v>12671</v>
      </c>
      <c r="G2877" s="38" t="s">
        <v>12672</v>
      </c>
      <c r="H2877" s="38" t="s">
        <v>2665</v>
      </c>
      <c r="I2877" s="39">
        <v>1050</v>
      </c>
      <c r="J2877" s="11">
        <f>VLOOKUP(LEFT(B2877,5),[1]Percents!$C:$M,6,FALSE)</f>
        <v>0.25</v>
      </c>
      <c r="K2877" s="13">
        <f t="shared" si="90"/>
        <v>262.5</v>
      </c>
      <c r="L2877" s="15" t="str">
        <f t="shared" si="91"/>
        <v>GI</v>
      </c>
    </row>
    <row r="2878" spans="1:12" s="40" customFormat="1" ht="14.25" customHeight="1" x14ac:dyDescent="0.25">
      <c r="A2878" s="38" t="s">
        <v>213</v>
      </c>
      <c r="B2878" s="38" t="s">
        <v>225</v>
      </c>
      <c r="C2878" s="38" t="s">
        <v>12673</v>
      </c>
      <c r="D2878" s="38" t="s">
        <v>12674</v>
      </c>
      <c r="E2878" s="38" t="s">
        <v>1274</v>
      </c>
      <c r="F2878" s="38" t="s">
        <v>12675</v>
      </c>
      <c r="G2878" s="38" t="s">
        <v>12676</v>
      </c>
      <c r="H2878" s="38" t="s">
        <v>2665</v>
      </c>
      <c r="I2878" s="39">
        <v>24074.9</v>
      </c>
      <c r="J2878" s="11">
        <f>VLOOKUP(LEFT(B2878,5),[1]Percents!$C:$M,6,FALSE)</f>
        <v>0.29404999999999998</v>
      </c>
      <c r="K2878" s="13">
        <f t="shared" si="90"/>
        <v>7079.2243449999996</v>
      </c>
      <c r="L2878" s="15" t="str">
        <f t="shared" si="91"/>
        <v>GI</v>
      </c>
    </row>
    <row r="2879" spans="1:12" s="40" customFormat="1" ht="14.25" customHeight="1" x14ac:dyDescent="0.25">
      <c r="A2879" s="38" t="s">
        <v>243</v>
      </c>
      <c r="B2879" s="38" t="s">
        <v>118</v>
      </c>
      <c r="C2879" s="38" t="s">
        <v>12677</v>
      </c>
      <c r="D2879" s="38" t="s">
        <v>12678</v>
      </c>
      <c r="E2879" s="38" t="s">
        <v>12679</v>
      </c>
      <c r="F2879" s="38" t="s">
        <v>12680</v>
      </c>
      <c r="G2879" s="38" t="s">
        <v>12681</v>
      </c>
      <c r="H2879" s="38" t="s">
        <v>2665</v>
      </c>
      <c r="I2879" s="39">
        <v>3021.53</v>
      </c>
      <c r="J2879" s="11">
        <f>VLOOKUP(LEFT(B2879,5),[1]Percents!$C:$M,6,FALSE)</f>
        <v>9.0999999999999998E-2</v>
      </c>
      <c r="K2879" s="13">
        <f t="shared" si="90"/>
        <v>274.95922999999999</v>
      </c>
      <c r="L2879" s="15" t="str">
        <f t="shared" si="91"/>
        <v>GI</v>
      </c>
    </row>
    <row r="2880" spans="1:12" s="40" customFormat="1" ht="14.25" customHeight="1" x14ac:dyDescent="0.25">
      <c r="A2880" s="38" t="s">
        <v>243</v>
      </c>
      <c r="B2880" s="38" t="s">
        <v>290</v>
      </c>
      <c r="C2880" s="38" t="s">
        <v>12682</v>
      </c>
      <c r="D2880" s="38" t="s">
        <v>12683</v>
      </c>
      <c r="E2880" s="38" t="s">
        <v>272</v>
      </c>
      <c r="F2880" s="38" t="s">
        <v>12684</v>
      </c>
      <c r="G2880" s="38" t="s">
        <v>12685</v>
      </c>
      <c r="H2880" s="38" t="s">
        <v>2665</v>
      </c>
      <c r="I2880" s="39">
        <v>883.53</v>
      </c>
      <c r="J2880" s="11">
        <f>VLOOKUP(LEFT(B2880,5),[1]Percents!$C:$M,6,FALSE)</f>
        <v>9.0999999999999998E-2</v>
      </c>
      <c r="K2880" s="13">
        <f t="shared" si="90"/>
        <v>80.401229999999998</v>
      </c>
      <c r="L2880" s="15" t="str">
        <f t="shared" si="91"/>
        <v>GI</v>
      </c>
    </row>
    <row r="2881" spans="1:12" s="40" customFormat="1" ht="14.25" customHeight="1" x14ac:dyDescent="0.25">
      <c r="A2881" s="38" t="s">
        <v>213</v>
      </c>
      <c r="B2881" s="38" t="s">
        <v>145</v>
      </c>
      <c r="C2881" s="38" t="s">
        <v>2392</v>
      </c>
      <c r="D2881" s="38" t="s">
        <v>1066</v>
      </c>
      <c r="E2881" s="38" t="s">
        <v>445</v>
      </c>
      <c r="F2881" s="38" t="s">
        <v>1067</v>
      </c>
      <c r="G2881" s="38" t="s">
        <v>1657</v>
      </c>
      <c r="H2881" s="38" t="s">
        <v>2665</v>
      </c>
      <c r="I2881" s="39">
        <v>1327.79</v>
      </c>
      <c r="J2881" s="11">
        <f>VLOOKUP(LEFT(B2881,5),[1]Percents!$C:$M,6,FALSE)</f>
        <v>0.29404999999999998</v>
      </c>
      <c r="K2881" s="13">
        <f t="shared" si="90"/>
        <v>390.43664949999999</v>
      </c>
      <c r="L2881" s="15" t="str">
        <f t="shared" si="91"/>
        <v>GI</v>
      </c>
    </row>
    <row r="2882" spans="1:12" s="40" customFormat="1" ht="14.25" customHeight="1" x14ac:dyDescent="0.25">
      <c r="A2882" s="38" t="s">
        <v>213</v>
      </c>
      <c r="B2882" s="38" t="s">
        <v>261</v>
      </c>
      <c r="C2882" s="38" t="s">
        <v>2393</v>
      </c>
      <c r="D2882" s="38" t="s">
        <v>683</v>
      </c>
      <c r="E2882" s="38" t="s">
        <v>14</v>
      </c>
      <c r="F2882" s="38" t="s">
        <v>684</v>
      </c>
      <c r="G2882" s="38" t="s">
        <v>2247</v>
      </c>
      <c r="H2882" s="38" t="s">
        <v>2665</v>
      </c>
      <c r="I2882" s="39">
        <v>23501.1</v>
      </c>
      <c r="J2882" s="11">
        <f>VLOOKUP(LEFT(B2882,5),[1]Percents!$C:$M,6,FALSE)</f>
        <v>0.25</v>
      </c>
      <c r="K2882" s="13">
        <f t="shared" si="90"/>
        <v>5875.2749999999996</v>
      </c>
      <c r="L2882" s="15" t="str">
        <f t="shared" si="91"/>
        <v>GI</v>
      </c>
    </row>
    <row r="2883" spans="1:12" s="40" customFormat="1" ht="14.25" customHeight="1" x14ac:dyDescent="0.25">
      <c r="A2883" s="38" t="s">
        <v>213</v>
      </c>
      <c r="B2883" s="38" t="s">
        <v>152</v>
      </c>
      <c r="C2883" s="38" t="s">
        <v>9056</v>
      </c>
      <c r="D2883" s="38" t="s">
        <v>9057</v>
      </c>
      <c r="E2883" s="38" t="s">
        <v>9058</v>
      </c>
      <c r="F2883" s="38" t="s">
        <v>9059</v>
      </c>
      <c r="G2883" s="38" t="s">
        <v>9060</v>
      </c>
      <c r="H2883" s="38" t="s">
        <v>2665</v>
      </c>
      <c r="I2883" s="39">
        <v>2774.5</v>
      </c>
      <c r="J2883" s="11">
        <f>VLOOKUP(LEFT(B2883,5),[1]Percents!$C:$M,6,FALSE)</f>
        <v>0.29404999999999998</v>
      </c>
      <c r="K2883" s="13">
        <f t="shared" si="90"/>
        <v>815.84172499999988</v>
      </c>
      <c r="L2883" s="15" t="str">
        <f t="shared" si="91"/>
        <v>GI</v>
      </c>
    </row>
    <row r="2884" spans="1:12" s="40" customFormat="1" ht="14.25" customHeight="1" x14ac:dyDescent="0.25">
      <c r="A2884" s="38" t="s">
        <v>213</v>
      </c>
      <c r="B2884" s="38" t="s">
        <v>11</v>
      </c>
      <c r="C2884" s="38" t="s">
        <v>9061</v>
      </c>
      <c r="D2884" s="38" t="s">
        <v>9062</v>
      </c>
      <c r="E2884" s="38" t="s">
        <v>6701</v>
      </c>
      <c r="F2884" s="38" t="s">
        <v>9063</v>
      </c>
      <c r="G2884" s="38" t="s">
        <v>9064</v>
      </c>
      <c r="H2884" s="38" t="s">
        <v>2665</v>
      </c>
      <c r="I2884" s="39">
        <v>16159.55</v>
      </c>
      <c r="J2884" s="11">
        <f>VLOOKUP(LEFT(B2884,5),[1]Percents!$C:$M,6,FALSE)</f>
        <v>0.29404999999999998</v>
      </c>
      <c r="K2884" s="13">
        <f t="shared" si="90"/>
        <v>4751.7156774999994</v>
      </c>
      <c r="L2884" s="15" t="str">
        <f t="shared" si="91"/>
        <v>GI</v>
      </c>
    </row>
    <row r="2885" spans="1:12" s="40" customFormat="1" ht="14.25" customHeight="1" x14ac:dyDescent="0.25">
      <c r="A2885" s="38" t="s">
        <v>213</v>
      </c>
      <c r="B2885" s="38" t="s">
        <v>120</v>
      </c>
      <c r="C2885" s="38" t="s">
        <v>2394</v>
      </c>
      <c r="D2885" s="38" t="s">
        <v>789</v>
      </c>
      <c r="E2885" s="38" t="s">
        <v>6737</v>
      </c>
      <c r="F2885" s="38" t="s">
        <v>790</v>
      </c>
      <c r="G2885" s="38" t="s">
        <v>2395</v>
      </c>
      <c r="H2885" s="38" t="s">
        <v>2665</v>
      </c>
      <c r="I2885" s="39">
        <v>1152.05</v>
      </c>
      <c r="J2885" s="11">
        <f>VLOOKUP(LEFT(B2885,5),[1]Percents!$C:$M,6,FALSE)</f>
        <v>0.29404999999999998</v>
      </c>
      <c r="K2885" s="13">
        <f t="shared" si="90"/>
        <v>338.76030249999997</v>
      </c>
      <c r="L2885" s="15" t="str">
        <f t="shared" si="91"/>
        <v>GI</v>
      </c>
    </row>
    <row r="2886" spans="1:12" s="40" customFormat="1" ht="14.25" customHeight="1" x14ac:dyDescent="0.25">
      <c r="A2886" s="38" t="s">
        <v>213</v>
      </c>
      <c r="B2886" s="38" t="s">
        <v>162</v>
      </c>
      <c r="C2886" s="38" t="s">
        <v>4426</v>
      </c>
      <c r="D2886" s="38" t="s">
        <v>4427</v>
      </c>
      <c r="E2886" s="38" t="s">
        <v>165</v>
      </c>
      <c r="F2886" s="38" t="s">
        <v>4428</v>
      </c>
      <c r="G2886" s="38" t="s">
        <v>2248</v>
      </c>
      <c r="H2886" s="38" t="s">
        <v>2665</v>
      </c>
      <c r="I2886" s="39">
        <v>4356.5</v>
      </c>
      <c r="J2886" s="11">
        <f>VLOOKUP(LEFT(B2886,5),[1]Percents!$C:$M,6,FALSE)</f>
        <v>0.25</v>
      </c>
      <c r="K2886" s="13">
        <f t="shared" si="90"/>
        <v>1089.125</v>
      </c>
      <c r="L2886" s="15" t="str">
        <f t="shared" si="91"/>
        <v>GI</v>
      </c>
    </row>
    <row r="2887" spans="1:12" s="40" customFormat="1" ht="14.25" customHeight="1" x14ac:dyDescent="0.25">
      <c r="A2887" s="38" t="s">
        <v>213</v>
      </c>
      <c r="B2887" s="38" t="s">
        <v>258</v>
      </c>
      <c r="C2887" s="38" t="s">
        <v>2396</v>
      </c>
      <c r="D2887" s="38" t="s">
        <v>713</v>
      </c>
      <c r="E2887" s="38" t="s">
        <v>714</v>
      </c>
      <c r="F2887" s="38" t="s">
        <v>715</v>
      </c>
      <c r="G2887" s="38" t="s">
        <v>1703</v>
      </c>
      <c r="H2887" s="38" t="s">
        <v>2665</v>
      </c>
      <c r="I2887" s="39">
        <v>675.35</v>
      </c>
      <c r="J2887" s="11">
        <f>VLOOKUP(LEFT(B2887,5),[1]Percents!$C:$M,6,FALSE)</f>
        <v>0.25</v>
      </c>
      <c r="K2887" s="13">
        <f t="shared" si="90"/>
        <v>168.83750000000001</v>
      </c>
      <c r="L2887" s="15" t="str">
        <f t="shared" si="91"/>
        <v>GI</v>
      </c>
    </row>
    <row r="2888" spans="1:12" s="40" customFormat="1" ht="14.25" customHeight="1" x14ac:dyDescent="0.25">
      <c r="A2888" s="38" t="s">
        <v>213</v>
      </c>
      <c r="B2888" s="38" t="s">
        <v>162</v>
      </c>
      <c r="C2888" s="38" t="s">
        <v>10863</v>
      </c>
      <c r="D2888" s="38" t="s">
        <v>10864</v>
      </c>
      <c r="E2888" s="38" t="s">
        <v>59</v>
      </c>
      <c r="F2888" s="38" t="s">
        <v>7133</v>
      </c>
      <c r="G2888" s="38" t="s">
        <v>1683</v>
      </c>
      <c r="H2888" s="38" t="s">
        <v>2665</v>
      </c>
      <c r="I2888" s="39">
        <v>0.12</v>
      </c>
      <c r="J2888" s="11">
        <f>VLOOKUP(LEFT(B2888,5),[1]Percents!$C:$M,6,FALSE)</f>
        <v>0.25</v>
      </c>
      <c r="K2888" s="13">
        <f t="shared" si="90"/>
        <v>0.03</v>
      </c>
      <c r="L2888" s="15" t="str">
        <f t="shared" si="91"/>
        <v>GI</v>
      </c>
    </row>
    <row r="2889" spans="1:12" s="40" customFormat="1" ht="14.25" customHeight="1" x14ac:dyDescent="0.25">
      <c r="A2889" s="38" t="s">
        <v>213</v>
      </c>
      <c r="B2889" s="38" t="s">
        <v>162</v>
      </c>
      <c r="C2889" s="38" t="s">
        <v>7130</v>
      </c>
      <c r="D2889" s="38" t="s">
        <v>7131</v>
      </c>
      <c r="E2889" s="38" t="s">
        <v>7132</v>
      </c>
      <c r="F2889" s="38" t="s">
        <v>7133</v>
      </c>
      <c r="G2889" s="38" t="s">
        <v>6733</v>
      </c>
      <c r="H2889" s="38" t="s">
        <v>2665</v>
      </c>
      <c r="I2889" s="39">
        <v>34486.720000000001</v>
      </c>
      <c r="J2889" s="11">
        <f>VLOOKUP(LEFT(B2889,5),[1]Percents!$C:$M,6,FALSE)</f>
        <v>0.25</v>
      </c>
      <c r="K2889" s="13">
        <f t="shared" si="90"/>
        <v>8621.68</v>
      </c>
      <c r="L2889" s="15" t="str">
        <f t="shared" si="91"/>
        <v>GI</v>
      </c>
    </row>
    <row r="2890" spans="1:12" s="40" customFormat="1" ht="14.25" customHeight="1" x14ac:dyDescent="0.25">
      <c r="A2890" s="38" t="s">
        <v>213</v>
      </c>
      <c r="B2890" s="38" t="s">
        <v>162</v>
      </c>
      <c r="C2890" s="38" t="s">
        <v>7312</v>
      </c>
      <c r="D2890" s="38" t="s">
        <v>7313</v>
      </c>
      <c r="E2890" s="38" t="s">
        <v>59</v>
      </c>
      <c r="F2890" s="38" t="s">
        <v>7133</v>
      </c>
      <c r="G2890" s="38" t="s">
        <v>6999</v>
      </c>
      <c r="H2890" s="38" t="s">
        <v>2665</v>
      </c>
      <c r="I2890" s="39">
        <v>62427.390000000007</v>
      </c>
      <c r="J2890" s="11">
        <f>VLOOKUP(LEFT(B2890,5),[1]Percents!$C:$M,6,FALSE)</f>
        <v>0.25</v>
      </c>
      <c r="K2890" s="13">
        <f t="shared" si="90"/>
        <v>15606.847500000002</v>
      </c>
      <c r="L2890" s="15" t="str">
        <f t="shared" si="91"/>
        <v>GI</v>
      </c>
    </row>
    <row r="2891" spans="1:12" s="40" customFormat="1" ht="14.25" customHeight="1" x14ac:dyDescent="0.25">
      <c r="A2891" s="38" t="s">
        <v>213</v>
      </c>
      <c r="B2891" s="38" t="s">
        <v>258</v>
      </c>
      <c r="C2891" s="38" t="s">
        <v>2397</v>
      </c>
      <c r="D2891" s="38" t="s">
        <v>916</v>
      </c>
      <c r="E2891" s="38" t="s">
        <v>1276</v>
      </c>
      <c r="F2891" s="38" t="s">
        <v>917</v>
      </c>
      <c r="G2891" s="38" t="s">
        <v>2398</v>
      </c>
      <c r="H2891" s="38" t="s">
        <v>2665</v>
      </c>
      <c r="I2891" s="39">
        <v>2422.0300000000002</v>
      </c>
      <c r="J2891" s="11">
        <f>VLOOKUP(LEFT(B2891,5),[1]Percents!$C:$M,6,FALSE)</f>
        <v>0.25</v>
      </c>
      <c r="K2891" s="13">
        <f t="shared" si="90"/>
        <v>605.50750000000005</v>
      </c>
      <c r="L2891" s="15" t="str">
        <f t="shared" si="91"/>
        <v>GI</v>
      </c>
    </row>
    <row r="2892" spans="1:12" s="40" customFormat="1" ht="14.25" customHeight="1" x14ac:dyDescent="0.25">
      <c r="A2892" s="38" t="s">
        <v>213</v>
      </c>
      <c r="B2892" s="38" t="s">
        <v>162</v>
      </c>
      <c r="C2892" s="38" t="s">
        <v>2399</v>
      </c>
      <c r="D2892" s="38" t="s">
        <v>878</v>
      </c>
      <c r="E2892" s="38" t="s">
        <v>394</v>
      </c>
      <c r="F2892" s="38" t="s">
        <v>879</v>
      </c>
      <c r="G2892" s="38" t="s">
        <v>2400</v>
      </c>
      <c r="H2892" s="38" t="s">
        <v>2665</v>
      </c>
      <c r="I2892" s="39">
        <v>2108.61</v>
      </c>
      <c r="J2892" s="11">
        <f>VLOOKUP(LEFT(B2892,5),[1]Percents!$C:$M,6,FALSE)</f>
        <v>0.25</v>
      </c>
      <c r="K2892" s="13">
        <f t="shared" si="90"/>
        <v>527.15250000000003</v>
      </c>
      <c r="L2892" s="15" t="str">
        <f t="shared" si="91"/>
        <v>GI</v>
      </c>
    </row>
    <row r="2893" spans="1:12" s="40" customFormat="1" ht="14.25" customHeight="1" x14ac:dyDescent="0.25">
      <c r="A2893" s="38" t="s">
        <v>213</v>
      </c>
      <c r="B2893" s="38" t="s">
        <v>154</v>
      </c>
      <c r="C2893" s="38" t="s">
        <v>9666</v>
      </c>
      <c r="D2893" s="38" t="s">
        <v>9667</v>
      </c>
      <c r="E2893" s="38" t="s">
        <v>9668</v>
      </c>
      <c r="F2893" s="38" t="s">
        <v>9669</v>
      </c>
      <c r="G2893" s="38" t="s">
        <v>9670</v>
      </c>
      <c r="H2893" s="38" t="s">
        <v>2665</v>
      </c>
      <c r="I2893" s="41">
        <v>-1362.5</v>
      </c>
      <c r="J2893" s="11">
        <f>VLOOKUP(LEFT(B2893,5),[1]Percents!$C:$M,6,FALSE)</f>
        <v>0.29404999999999998</v>
      </c>
      <c r="K2893" s="13">
        <f t="shared" si="90"/>
        <v>-400.643125</v>
      </c>
      <c r="L2893" s="15" t="str">
        <f t="shared" si="91"/>
        <v>GI</v>
      </c>
    </row>
    <row r="2894" spans="1:12" s="40" customFormat="1" ht="14.25" customHeight="1" x14ac:dyDescent="0.25">
      <c r="A2894" s="38" t="s">
        <v>213</v>
      </c>
      <c r="B2894" s="38" t="s">
        <v>225</v>
      </c>
      <c r="C2894" s="38" t="s">
        <v>11953</v>
      </c>
      <c r="D2894" s="38" t="s">
        <v>11954</v>
      </c>
      <c r="E2894" s="38" t="s">
        <v>10</v>
      </c>
      <c r="F2894" s="38" t="s">
        <v>11955</v>
      </c>
      <c r="G2894" s="38" t="s">
        <v>10232</v>
      </c>
      <c r="H2894" s="38" t="s">
        <v>2665</v>
      </c>
      <c r="I2894" s="41">
        <v>-1877.97</v>
      </c>
      <c r="J2894" s="11">
        <f>VLOOKUP(LEFT(B2894,5),[1]Percents!$C:$M,6,FALSE)</f>
        <v>0.29404999999999998</v>
      </c>
      <c r="K2894" s="13">
        <f t="shared" si="90"/>
        <v>-552.21707849999996</v>
      </c>
      <c r="L2894" s="15" t="str">
        <f t="shared" si="91"/>
        <v>GI</v>
      </c>
    </row>
    <row r="2895" spans="1:12" s="40" customFormat="1" ht="14.25" customHeight="1" x14ac:dyDescent="0.25">
      <c r="A2895" s="38" t="s">
        <v>213</v>
      </c>
      <c r="B2895" s="38" t="s">
        <v>258</v>
      </c>
      <c r="C2895" s="38" t="s">
        <v>2401</v>
      </c>
      <c r="D2895" s="38" t="s">
        <v>1068</v>
      </c>
      <c r="E2895" s="38" t="s">
        <v>17</v>
      </c>
      <c r="F2895" s="38" t="s">
        <v>1069</v>
      </c>
      <c r="G2895" s="38" t="s">
        <v>2402</v>
      </c>
      <c r="H2895" s="38" t="s">
        <v>2665</v>
      </c>
      <c r="I2895" s="39">
        <v>5826.77</v>
      </c>
      <c r="J2895" s="11">
        <f>VLOOKUP(LEFT(B2895,5),[1]Percents!$C:$M,6,FALSE)</f>
        <v>0.25</v>
      </c>
      <c r="K2895" s="13">
        <f t="shared" si="90"/>
        <v>1456.6925000000001</v>
      </c>
      <c r="L2895" s="15" t="str">
        <f t="shared" si="91"/>
        <v>GI</v>
      </c>
    </row>
    <row r="2896" spans="1:12" s="40" customFormat="1" ht="14.25" customHeight="1" x14ac:dyDescent="0.25">
      <c r="A2896" s="38" t="s">
        <v>213</v>
      </c>
      <c r="B2896" s="38" t="s">
        <v>225</v>
      </c>
      <c r="C2896" s="38" t="s">
        <v>12314</v>
      </c>
      <c r="D2896" s="38" t="s">
        <v>12315</v>
      </c>
      <c r="E2896" s="38" t="s">
        <v>60</v>
      </c>
      <c r="F2896" s="38" t="s">
        <v>12316</v>
      </c>
      <c r="G2896" s="38" t="s">
        <v>2141</v>
      </c>
      <c r="H2896" s="38" t="s">
        <v>2665</v>
      </c>
      <c r="I2896" s="41">
        <v>-0.18</v>
      </c>
      <c r="J2896" s="11">
        <f>VLOOKUP(LEFT(B2896,5),[1]Percents!$C:$M,6,FALSE)</f>
        <v>0.29404999999999998</v>
      </c>
      <c r="K2896" s="13">
        <f t="shared" si="90"/>
        <v>-5.2928999999999997E-2</v>
      </c>
      <c r="L2896" s="15" t="str">
        <f t="shared" si="91"/>
        <v>GI</v>
      </c>
    </row>
    <row r="2897" spans="1:12" s="40" customFormat="1" ht="14.25" customHeight="1" x14ac:dyDescent="0.25">
      <c r="A2897" s="38" t="s">
        <v>213</v>
      </c>
      <c r="B2897" s="38" t="s">
        <v>258</v>
      </c>
      <c r="C2897" s="38" t="s">
        <v>2403</v>
      </c>
      <c r="D2897" s="38" t="s">
        <v>1088</v>
      </c>
      <c r="E2897" s="38" t="s">
        <v>453</v>
      </c>
      <c r="F2897" s="38" t="s">
        <v>1089</v>
      </c>
      <c r="G2897" s="38" t="s">
        <v>1697</v>
      </c>
      <c r="H2897" s="38" t="s">
        <v>2665</v>
      </c>
      <c r="I2897" s="39">
        <v>663.29</v>
      </c>
      <c r="J2897" s="11">
        <f>VLOOKUP(LEFT(B2897,5),[1]Percents!$C:$M,6,FALSE)</f>
        <v>0.25</v>
      </c>
      <c r="K2897" s="13">
        <f t="shared" si="90"/>
        <v>165.82249999999999</v>
      </c>
      <c r="L2897" s="15" t="str">
        <f t="shared" si="91"/>
        <v>GI</v>
      </c>
    </row>
    <row r="2898" spans="1:12" s="40" customFormat="1" ht="14.25" customHeight="1" x14ac:dyDescent="0.25">
      <c r="A2898" s="38" t="s">
        <v>213</v>
      </c>
      <c r="B2898" s="38" t="s">
        <v>42</v>
      </c>
      <c r="C2898" s="38" t="s">
        <v>2404</v>
      </c>
      <c r="D2898" s="38" t="s">
        <v>1559</v>
      </c>
      <c r="E2898" s="38" t="s">
        <v>926</v>
      </c>
      <c r="F2898" s="38" t="s">
        <v>1560</v>
      </c>
      <c r="G2898" s="38" t="s">
        <v>2270</v>
      </c>
      <c r="H2898" s="38" t="s">
        <v>2665</v>
      </c>
      <c r="I2898" s="39">
        <v>2239.88</v>
      </c>
      <c r="J2898" s="11">
        <f>VLOOKUP(LEFT(B2898,5),[1]Percents!$C:$M,6,FALSE)</f>
        <v>0.29404999999999998</v>
      </c>
      <c r="K2898" s="13">
        <f t="shared" si="90"/>
        <v>658.63671399999998</v>
      </c>
      <c r="L2898" s="15" t="str">
        <f t="shared" si="91"/>
        <v>GI</v>
      </c>
    </row>
    <row r="2899" spans="1:12" s="40" customFormat="1" ht="14.25" customHeight="1" x14ac:dyDescent="0.25">
      <c r="A2899" s="38" t="s">
        <v>213</v>
      </c>
      <c r="B2899" s="38" t="s">
        <v>258</v>
      </c>
      <c r="C2899" s="38" t="s">
        <v>2405</v>
      </c>
      <c r="D2899" s="38" t="s">
        <v>1106</v>
      </c>
      <c r="E2899" s="38" t="s">
        <v>714</v>
      </c>
      <c r="F2899" s="38" t="s">
        <v>1107</v>
      </c>
      <c r="G2899" s="38" t="s">
        <v>1749</v>
      </c>
      <c r="H2899" s="38" t="s">
        <v>2665</v>
      </c>
      <c r="I2899" s="39">
        <v>15106.55</v>
      </c>
      <c r="J2899" s="11">
        <f>VLOOKUP(LEFT(B2899,5),[1]Percents!$C:$M,6,FALSE)</f>
        <v>0.25</v>
      </c>
      <c r="K2899" s="13">
        <f t="shared" si="90"/>
        <v>3776.6374999999998</v>
      </c>
      <c r="L2899" s="15" t="str">
        <f t="shared" si="91"/>
        <v>GI</v>
      </c>
    </row>
    <row r="2900" spans="1:12" s="40" customFormat="1" ht="14.25" customHeight="1" x14ac:dyDescent="0.25">
      <c r="A2900" s="38" t="s">
        <v>243</v>
      </c>
      <c r="B2900" s="38" t="s">
        <v>289</v>
      </c>
      <c r="C2900" s="38" t="s">
        <v>2406</v>
      </c>
      <c r="D2900" s="38" t="s">
        <v>1198</v>
      </c>
      <c r="E2900" s="38" t="s">
        <v>221</v>
      </c>
      <c r="F2900" s="38" t="s">
        <v>1199</v>
      </c>
      <c r="G2900" s="38" t="s">
        <v>1710</v>
      </c>
      <c r="H2900" s="38" t="s">
        <v>2665</v>
      </c>
      <c r="I2900" s="39">
        <v>240533.02</v>
      </c>
      <c r="J2900" s="11">
        <f>VLOOKUP(LEFT(B2900,5),[1]Percents!$C:$M,6,FALSE)</f>
        <v>9.0999999999999998E-2</v>
      </c>
      <c r="K2900" s="13">
        <f t="shared" si="90"/>
        <v>21888.504819999998</v>
      </c>
      <c r="L2900" s="15" t="str">
        <f t="shared" si="91"/>
        <v>GI</v>
      </c>
    </row>
    <row r="2901" spans="1:12" s="40" customFormat="1" ht="14.25" customHeight="1" x14ac:dyDescent="0.25">
      <c r="A2901" s="38" t="s">
        <v>243</v>
      </c>
      <c r="B2901" s="38" t="s">
        <v>118</v>
      </c>
      <c r="C2901" s="38" t="s">
        <v>5667</v>
      </c>
      <c r="D2901" s="38" t="s">
        <v>5668</v>
      </c>
      <c r="E2901" s="38" t="s">
        <v>181</v>
      </c>
      <c r="F2901" s="38" t="s">
        <v>1199</v>
      </c>
      <c r="G2901" s="38" t="s">
        <v>1710</v>
      </c>
      <c r="H2901" s="38" t="s">
        <v>2665</v>
      </c>
      <c r="I2901" s="39">
        <v>110003.36</v>
      </c>
      <c r="J2901" s="11">
        <f>VLOOKUP(LEFT(B2901,5),[1]Percents!$C:$M,6,FALSE)</f>
        <v>9.0999999999999998E-2</v>
      </c>
      <c r="K2901" s="13">
        <f t="shared" si="90"/>
        <v>10010.305759999999</v>
      </c>
      <c r="L2901" s="15" t="str">
        <f t="shared" si="91"/>
        <v>GI</v>
      </c>
    </row>
    <row r="2902" spans="1:12" s="40" customFormat="1" ht="14.25" customHeight="1" x14ac:dyDescent="0.25">
      <c r="A2902" s="38" t="s">
        <v>243</v>
      </c>
      <c r="B2902" s="38" t="s">
        <v>289</v>
      </c>
      <c r="C2902" s="38" t="s">
        <v>2407</v>
      </c>
      <c r="D2902" s="38" t="s">
        <v>1642</v>
      </c>
      <c r="E2902" s="38" t="s">
        <v>1118</v>
      </c>
      <c r="F2902" s="38" t="s">
        <v>1199</v>
      </c>
      <c r="G2902" s="38" t="s">
        <v>1710</v>
      </c>
      <c r="H2902" s="38" t="s">
        <v>2665</v>
      </c>
      <c r="I2902" s="39">
        <v>71686.8</v>
      </c>
      <c r="J2902" s="11">
        <f>VLOOKUP(LEFT(B2902,5),[1]Percents!$C:$M,6,FALSE)</f>
        <v>9.0999999999999998E-2</v>
      </c>
      <c r="K2902" s="13">
        <f t="shared" si="90"/>
        <v>6523.4988000000003</v>
      </c>
      <c r="L2902" s="15" t="str">
        <f t="shared" si="91"/>
        <v>GI</v>
      </c>
    </row>
    <row r="2903" spans="1:12" s="40" customFormat="1" ht="14.25" customHeight="1" x14ac:dyDescent="0.25">
      <c r="A2903" s="38" t="s">
        <v>213</v>
      </c>
      <c r="B2903" s="38" t="s">
        <v>162</v>
      </c>
      <c r="C2903" s="38" t="s">
        <v>2408</v>
      </c>
      <c r="D2903" s="38" t="s">
        <v>1250</v>
      </c>
      <c r="E2903" s="38" t="s">
        <v>18</v>
      </c>
      <c r="F2903" s="38" t="s">
        <v>1251</v>
      </c>
      <c r="G2903" s="38" t="s">
        <v>2106</v>
      </c>
      <c r="H2903" s="38" t="s">
        <v>2665</v>
      </c>
      <c r="I2903" s="39">
        <v>311.12</v>
      </c>
      <c r="J2903" s="11">
        <f>VLOOKUP(LEFT(B2903,5),[1]Percents!$C:$M,6,FALSE)</f>
        <v>0.25</v>
      </c>
      <c r="K2903" s="13">
        <f t="shared" si="90"/>
        <v>77.78</v>
      </c>
      <c r="L2903" s="15" t="str">
        <f t="shared" si="91"/>
        <v>GI</v>
      </c>
    </row>
    <row r="2904" spans="1:12" s="40" customFormat="1" ht="14.25" customHeight="1" x14ac:dyDescent="0.25">
      <c r="A2904" s="38" t="s">
        <v>213</v>
      </c>
      <c r="B2904" s="38" t="s">
        <v>148</v>
      </c>
      <c r="C2904" s="38" t="s">
        <v>2409</v>
      </c>
      <c r="D2904" s="38" t="s">
        <v>1252</v>
      </c>
      <c r="E2904" s="38" t="s">
        <v>6899</v>
      </c>
      <c r="F2904" s="38" t="s">
        <v>1253</v>
      </c>
      <c r="G2904" s="38" t="s">
        <v>1788</v>
      </c>
      <c r="H2904" s="38" t="s">
        <v>2665</v>
      </c>
      <c r="I2904" s="39">
        <v>5707.93</v>
      </c>
      <c r="J2904" s="11">
        <f>VLOOKUP(LEFT(B2904,5),[1]Percents!$C:$M,6,FALSE)</f>
        <v>0.25</v>
      </c>
      <c r="K2904" s="13">
        <f t="shared" si="90"/>
        <v>1426.9825000000001</v>
      </c>
      <c r="L2904" s="15" t="str">
        <f t="shared" si="91"/>
        <v>GI</v>
      </c>
    </row>
    <row r="2905" spans="1:12" s="40" customFormat="1" ht="14.25" customHeight="1" x14ac:dyDescent="0.25">
      <c r="A2905" s="38" t="s">
        <v>213</v>
      </c>
      <c r="B2905" s="38" t="s">
        <v>11</v>
      </c>
      <c r="C2905" s="38" t="s">
        <v>10593</v>
      </c>
      <c r="D2905" s="38" t="s">
        <v>10594</v>
      </c>
      <c r="E2905" s="38" t="s">
        <v>6701</v>
      </c>
      <c r="F2905" s="38" t="s">
        <v>10595</v>
      </c>
      <c r="G2905" s="38" t="s">
        <v>1710</v>
      </c>
      <c r="H2905" s="38" t="s">
        <v>2665</v>
      </c>
      <c r="I2905" s="39">
        <v>8079.28</v>
      </c>
      <c r="J2905" s="11">
        <f>VLOOKUP(LEFT(B2905,5),[1]Percents!$C:$M,6,FALSE)</f>
        <v>0.29404999999999998</v>
      </c>
      <c r="K2905" s="13">
        <f t="shared" si="90"/>
        <v>2375.7122839999997</v>
      </c>
      <c r="L2905" s="15" t="str">
        <f t="shared" si="91"/>
        <v>GI</v>
      </c>
    </row>
    <row r="2906" spans="1:12" s="40" customFormat="1" ht="14.25" customHeight="1" x14ac:dyDescent="0.25">
      <c r="A2906" s="38" t="s">
        <v>213</v>
      </c>
      <c r="B2906" s="38" t="s">
        <v>162</v>
      </c>
      <c r="C2906" s="38" t="s">
        <v>7134</v>
      </c>
      <c r="D2906" s="38" t="s">
        <v>7135</v>
      </c>
      <c r="E2906" s="38" t="s">
        <v>7136</v>
      </c>
      <c r="F2906" s="38" t="s">
        <v>7137</v>
      </c>
      <c r="G2906" s="38" t="s">
        <v>7138</v>
      </c>
      <c r="H2906" s="38" t="s">
        <v>2665</v>
      </c>
      <c r="I2906" s="39">
        <v>3063.55</v>
      </c>
      <c r="J2906" s="11">
        <f>VLOOKUP(LEFT(B2906,5),[1]Percents!$C:$M,6,FALSE)</f>
        <v>0.25</v>
      </c>
      <c r="K2906" s="13">
        <f t="shared" si="90"/>
        <v>765.88750000000005</v>
      </c>
      <c r="L2906" s="15" t="str">
        <f t="shared" si="91"/>
        <v>GI</v>
      </c>
    </row>
    <row r="2907" spans="1:12" s="40" customFormat="1" ht="14.25" customHeight="1" x14ac:dyDescent="0.25">
      <c r="A2907" s="38" t="s">
        <v>243</v>
      </c>
      <c r="B2907" s="38" t="s">
        <v>674</v>
      </c>
      <c r="C2907" s="38" t="s">
        <v>10865</v>
      </c>
      <c r="D2907" s="38" t="s">
        <v>10866</v>
      </c>
      <c r="E2907" s="38" t="s">
        <v>387</v>
      </c>
      <c r="F2907" s="38" t="s">
        <v>10867</v>
      </c>
      <c r="G2907" s="38" t="s">
        <v>1710</v>
      </c>
      <c r="H2907" s="38" t="s">
        <v>2665</v>
      </c>
      <c r="I2907" s="41">
        <v>-1537.38</v>
      </c>
      <c r="J2907" s="11">
        <f>VLOOKUP(LEFT(B2907,5),[1]Percents!$C:$M,6,FALSE)</f>
        <v>9.0999999999999998E-2</v>
      </c>
      <c r="K2907" s="13">
        <f t="shared" si="90"/>
        <v>-139.90158</v>
      </c>
      <c r="L2907" s="15" t="str">
        <f t="shared" si="91"/>
        <v>GI</v>
      </c>
    </row>
    <row r="2908" spans="1:12" s="40" customFormat="1" ht="14.25" customHeight="1" x14ac:dyDescent="0.25">
      <c r="A2908" s="38" t="s">
        <v>243</v>
      </c>
      <c r="B2908" s="38" t="s">
        <v>314</v>
      </c>
      <c r="C2908" s="38" t="s">
        <v>2410</v>
      </c>
      <c r="D2908" s="38" t="s">
        <v>1215</v>
      </c>
      <c r="E2908" s="38" t="s">
        <v>436</v>
      </c>
      <c r="F2908" s="38" t="s">
        <v>1216</v>
      </c>
      <c r="G2908" s="38" t="s">
        <v>1747</v>
      </c>
      <c r="H2908" s="38" t="s">
        <v>2665</v>
      </c>
      <c r="I2908" s="39">
        <v>5882.65</v>
      </c>
      <c r="J2908" s="11">
        <f>VLOOKUP(LEFT(B2908,5),[1]Percents!$C:$M,6,FALSE)</f>
        <v>9.0999999999999998E-2</v>
      </c>
      <c r="K2908" s="13">
        <f t="shared" ref="K2908:K2971" si="92">+J2908*I2908</f>
        <v>535.32114999999999</v>
      </c>
      <c r="L2908" s="15" t="str">
        <f t="shared" si="91"/>
        <v>GI</v>
      </c>
    </row>
    <row r="2909" spans="1:12" s="40" customFormat="1" ht="14.25" customHeight="1" x14ac:dyDescent="0.25">
      <c r="A2909" s="38" t="s">
        <v>213</v>
      </c>
      <c r="B2909" s="38" t="s">
        <v>106</v>
      </c>
      <c r="C2909" s="38" t="s">
        <v>12686</v>
      </c>
      <c r="D2909" s="38" t="s">
        <v>12687</v>
      </c>
      <c r="E2909" s="38" t="s">
        <v>5592</v>
      </c>
      <c r="F2909" s="38" t="s">
        <v>12688</v>
      </c>
      <c r="G2909" s="38" t="s">
        <v>1747</v>
      </c>
      <c r="H2909" s="38" t="s">
        <v>2665</v>
      </c>
      <c r="I2909" s="39">
        <v>1346.27</v>
      </c>
      <c r="J2909" s="11">
        <f>VLOOKUP(LEFT(B2909,5),[1]Percents!$C:$M,6,FALSE)</f>
        <v>0.29404999999999998</v>
      </c>
      <c r="K2909" s="13">
        <f t="shared" si="92"/>
        <v>395.87069349999996</v>
      </c>
      <c r="L2909" s="15" t="str">
        <f t="shared" si="91"/>
        <v>GI</v>
      </c>
    </row>
    <row r="2910" spans="1:12" s="40" customFormat="1" ht="14.25" customHeight="1" x14ac:dyDescent="0.25">
      <c r="A2910" s="38" t="s">
        <v>213</v>
      </c>
      <c r="B2910" s="38" t="s">
        <v>162</v>
      </c>
      <c r="C2910" s="38" t="s">
        <v>2411</v>
      </c>
      <c r="D2910" s="38" t="s">
        <v>1254</v>
      </c>
      <c r="E2910" s="38" t="s">
        <v>165</v>
      </c>
      <c r="F2910" s="38" t="s">
        <v>1255</v>
      </c>
      <c r="G2910" s="38" t="s">
        <v>2320</v>
      </c>
      <c r="H2910" s="38" t="s">
        <v>2665</v>
      </c>
      <c r="I2910" s="39">
        <v>3619.79</v>
      </c>
      <c r="J2910" s="11">
        <f>VLOOKUP(LEFT(B2910,5),[1]Percents!$C:$M,6,FALSE)</f>
        <v>0.25</v>
      </c>
      <c r="K2910" s="13">
        <f t="shared" si="92"/>
        <v>904.94749999999999</v>
      </c>
      <c r="L2910" s="15" t="str">
        <f t="shared" si="91"/>
        <v>GI</v>
      </c>
    </row>
    <row r="2911" spans="1:12" s="40" customFormat="1" ht="14.25" customHeight="1" x14ac:dyDescent="0.25">
      <c r="A2911" s="38" t="s">
        <v>213</v>
      </c>
      <c r="B2911" s="38" t="s">
        <v>225</v>
      </c>
      <c r="C2911" s="38" t="s">
        <v>11956</v>
      </c>
      <c r="D2911" s="38" t="s">
        <v>11957</v>
      </c>
      <c r="E2911" s="38" t="s">
        <v>10</v>
      </c>
      <c r="F2911" s="38" t="s">
        <v>11958</v>
      </c>
      <c r="G2911" s="38" t="s">
        <v>11959</v>
      </c>
      <c r="H2911" s="38" t="s">
        <v>2665</v>
      </c>
      <c r="I2911" s="41">
        <v>-1733.04</v>
      </c>
      <c r="J2911" s="11">
        <f>VLOOKUP(LEFT(B2911,5),[1]Percents!$C:$M,6,FALSE)</f>
        <v>0.29404999999999998</v>
      </c>
      <c r="K2911" s="13">
        <f t="shared" si="92"/>
        <v>-509.60041199999995</v>
      </c>
      <c r="L2911" s="15" t="str">
        <f t="shared" si="91"/>
        <v>GI</v>
      </c>
    </row>
    <row r="2912" spans="1:12" s="40" customFormat="1" ht="14.25" customHeight="1" x14ac:dyDescent="0.25">
      <c r="A2912" s="38" t="s">
        <v>213</v>
      </c>
      <c r="B2912" s="38" t="s">
        <v>162</v>
      </c>
      <c r="C2912" s="38" t="s">
        <v>10197</v>
      </c>
      <c r="D2912" s="38" t="s">
        <v>10198</v>
      </c>
      <c r="E2912" s="38" t="s">
        <v>63</v>
      </c>
      <c r="F2912" s="38" t="s">
        <v>10199</v>
      </c>
      <c r="G2912" s="38" t="s">
        <v>10200</v>
      </c>
      <c r="H2912" s="38" t="s">
        <v>2665</v>
      </c>
      <c r="I2912" s="39">
        <v>959.02</v>
      </c>
      <c r="J2912" s="11">
        <f>VLOOKUP(LEFT(B2912,5),[1]Percents!$C:$M,6,FALSE)</f>
        <v>0.25</v>
      </c>
      <c r="K2912" s="13">
        <f t="shared" si="92"/>
        <v>239.755</v>
      </c>
      <c r="L2912" s="15" t="str">
        <f t="shared" si="91"/>
        <v>GI</v>
      </c>
    </row>
    <row r="2913" spans="1:12" s="40" customFormat="1" ht="14.25" customHeight="1" x14ac:dyDescent="0.25">
      <c r="A2913" s="38" t="s">
        <v>213</v>
      </c>
      <c r="B2913" s="38" t="s">
        <v>258</v>
      </c>
      <c r="C2913" s="38" t="s">
        <v>2412</v>
      </c>
      <c r="D2913" s="38" t="s">
        <v>1277</v>
      </c>
      <c r="E2913" s="38" t="s">
        <v>951</v>
      </c>
      <c r="F2913" s="38" t="s">
        <v>1278</v>
      </c>
      <c r="G2913" s="38" t="s">
        <v>1742</v>
      </c>
      <c r="H2913" s="38" t="s">
        <v>2665</v>
      </c>
      <c r="I2913" s="39">
        <v>11296.3</v>
      </c>
      <c r="J2913" s="11">
        <f>VLOOKUP(LEFT(B2913,5),[1]Percents!$C:$M,6,FALSE)</f>
        <v>0.25</v>
      </c>
      <c r="K2913" s="13">
        <f t="shared" si="92"/>
        <v>2824.0749999999998</v>
      </c>
      <c r="L2913" s="15" t="str">
        <f t="shared" si="91"/>
        <v>GI</v>
      </c>
    </row>
    <row r="2914" spans="1:12" s="40" customFormat="1" ht="14.25" customHeight="1" x14ac:dyDescent="0.25">
      <c r="A2914" s="38" t="s">
        <v>213</v>
      </c>
      <c r="B2914" s="38" t="s">
        <v>261</v>
      </c>
      <c r="C2914" s="38" t="s">
        <v>2413</v>
      </c>
      <c r="D2914" s="38" t="s">
        <v>1279</v>
      </c>
      <c r="E2914" s="38" t="s">
        <v>3296</v>
      </c>
      <c r="F2914" s="38" t="s">
        <v>1280</v>
      </c>
      <c r="G2914" s="38" t="s">
        <v>2292</v>
      </c>
      <c r="H2914" s="38" t="s">
        <v>2665</v>
      </c>
      <c r="I2914" s="39">
        <v>5226.8900000000003</v>
      </c>
      <c r="J2914" s="11">
        <f>VLOOKUP(LEFT(B2914,5),[1]Percents!$C:$M,6,FALSE)</f>
        <v>0.25</v>
      </c>
      <c r="K2914" s="13">
        <f t="shared" si="92"/>
        <v>1306.7225000000001</v>
      </c>
      <c r="L2914" s="15" t="str">
        <f t="shared" si="91"/>
        <v>GI</v>
      </c>
    </row>
    <row r="2915" spans="1:12" s="40" customFormat="1" ht="14.25" customHeight="1" x14ac:dyDescent="0.25">
      <c r="A2915" s="38" t="s">
        <v>213</v>
      </c>
      <c r="B2915" s="38" t="s">
        <v>2</v>
      </c>
      <c r="C2915" s="38" t="s">
        <v>2414</v>
      </c>
      <c r="D2915" s="38" t="s">
        <v>1282</v>
      </c>
      <c r="E2915" s="38" t="s">
        <v>643</v>
      </c>
      <c r="F2915" s="38" t="s">
        <v>1283</v>
      </c>
      <c r="G2915" s="38" t="s">
        <v>2415</v>
      </c>
      <c r="H2915" s="38" t="s">
        <v>2665</v>
      </c>
      <c r="I2915" s="39">
        <v>2115.12</v>
      </c>
      <c r="J2915" s="11">
        <f>VLOOKUP(LEFT(B2915,5),[1]Percents!$C:$M,6,FALSE)</f>
        <v>0.29404999999999998</v>
      </c>
      <c r="K2915" s="13">
        <f t="shared" si="92"/>
        <v>621.95103599999993</v>
      </c>
      <c r="L2915" s="15" t="str">
        <f t="shared" si="91"/>
        <v>GI</v>
      </c>
    </row>
    <row r="2916" spans="1:12" s="40" customFormat="1" ht="14.25" customHeight="1" x14ac:dyDescent="0.25">
      <c r="A2916" s="38" t="s">
        <v>243</v>
      </c>
      <c r="B2916" s="38" t="s">
        <v>50</v>
      </c>
      <c r="C2916" s="38" t="s">
        <v>6451</v>
      </c>
      <c r="D2916" s="38" t="s">
        <v>6452</v>
      </c>
      <c r="E2916" s="38" t="s">
        <v>386</v>
      </c>
      <c r="F2916" s="38" t="s">
        <v>6453</v>
      </c>
      <c r="G2916" s="38" t="s">
        <v>6454</v>
      </c>
      <c r="H2916" s="38" t="s">
        <v>2665</v>
      </c>
      <c r="I2916" s="39">
        <v>47814.94</v>
      </c>
      <c r="J2916" s="11">
        <f>VLOOKUP(LEFT(B2916,5),[1]Percents!$C:$M,6,FALSE)</f>
        <v>9.0999999999999998E-2</v>
      </c>
      <c r="K2916" s="13">
        <f t="shared" si="92"/>
        <v>4351.1595399999997</v>
      </c>
      <c r="L2916" s="15" t="str">
        <f t="shared" si="91"/>
        <v>GI</v>
      </c>
    </row>
    <row r="2917" spans="1:12" s="40" customFormat="1" ht="14.25" customHeight="1" x14ac:dyDescent="0.25">
      <c r="A2917" s="38" t="s">
        <v>213</v>
      </c>
      <c r="B2917" s="38" t="s">
        <v>258</v>
      </c>
      <c r="C2917" s="38" t="s">
        <v>2416</v>
      </c>
      <c r="D2917" s="38" t="s">
        <v>1643</v>
      </c>
      <c r="E2917" s="38" t="s">
        <v>1374</v>
      </c>
      <c r="F2917" s="38" t="s">
        <v>1644</v>
      </c>
      <c r="G2917" s="38" t="s">
        <v>2417</v>
      </c>
      <c r="H2917" s="38" t="s">
        <v>2665</v>
      </c>
      <c r="I2917" s="39">
        <v>11397.57</v>
      </c>
      <c r="J2917" s="11">
        <f>VLOOKUP(LEFT(B2917,5),[1]Percents!$C:$M,6,FALSE)</f>
        <v>0.25</v>
      </c>
      <c r="K2917" s="13">
        <f t="shared" si="92"/>
        <v>2849.3924999999999</v>
      </c>
      <c r="L2917" s="15" t="str">
        <f t="shared" ref="L2917:L2980" si="93">LEFT(F2917,2)</f>
        <v>GI</v>
      </c>
    </row>
    <row r="2918" spans="1:12" s="40" customFormat="1" ht="14.25" customHeight="1" x14ac:dyDescent="0.25">
      <c r="A2918" s="38" t="s">
        <v>213</v>
      </c>
      <c r="B2918" s="38" t="s">
        <v>229</v>
      </c>
      <c r="C2918" s="38" t="s">
        <v>2644</v>
      </c>
      <c r="D2918" s="38" t="s">
        <v>2645</v>
      </c>
      <c r="E2918" s="38" t="s">
        <v>353</v>
      </c>
      <c r="F2918" s="38" t="s">
        <v>2646</v>
      </c>
      <c r="G2918" s="38" t="s">
        <v>2647</v>
      </c>
      <c r="H2918" s="38" t="s">
        <v>2665</v>
      </c>
      <c r="I2918" s="39">
        <v>4320.5499999999993</v>
      </c>
      <c r="J2918" s="11">
        <f>VLOOKUP(LEFT(B2918,5),[1]Percents!$C:$M,6,FALSE)</f>
        <v>0.29404999999999998</v>
      </c>
      <c r="K2918" s="13">
        <f t="shared" si="92"/>
        <v>1270.4577274999997</v>
      </c>
      <c r="L2918" s="15" t="str">
        <f t="shared" si="93"/>
        <v>GI</v>
      </c>
    </row>
    <row r="2919" spans="1:12" s="40" customFormat="1" ht="14.25" customHeight="1" x14ac:dyDescent="0.25">
      <c r="A2919" s="38" t="s">
        <v>213</v>
      </c>
      <c r="B2919" s="38" t="s">
        <v>145</v>
      </c>
      <c r="C2919" s="38" t="s">
        <v>9671</v>
      </c>
      <c r="D2919" s="38" t="s">
        <v>9672</v>
      </c>
      <c r="E2919" s="38" t="s">
        <v>573</v>
      </c>
      <c r="F2919" s="38" t="s">
        <v>9673</v>
      </c>
      <c r="G2919" s="38" t="s">
        <v>9674</v>
      </c>
      <c r="H2919" s="38" t="s">
        <v>2665</v>
      </c>
      <c r="I2919" s="39">
        <v>100</v>
      </c>
      <c r="J2919" s="11">
        <f>VLOOKUP(LEFT(B2919,5),[1]Percents!$C:$M,6,FALSE)</f>
        <v>0.29404999999999998</v>
      </c>
      <c r="K2919" s="13">
        <f t="shared" si="92"/>
        <v>29.404999999999998</v>
      </c>
      <c r="L2919" s="15" t="str">
        <f t="shared" si="93"/>
        <v>GI</v>
      </c>
    </row>
    <row r="2920" spans="1:12" s="40" customFormat="1" ht="14.25" customHeight="1" x14ac:dyDescent="0.25">
      <c r="A2920" s="38" t="s">
        <v>243</v>
      </c>
      <c r="B2920" s="38" t="s">
        <v>290</v>
      </c>
      <c r="C2920" s="38" t="s">
        <v>2781</v>
      </c>
      <c r="D2920" s="38" t="s">
        <v>2782</v>
      </c>
      <c r="E2920" s="38" t="s">
        <v>1440</v>
      </c>
      <c r="F2920" s="38" t="s">
        <v>2783</v>
      </c>
      <c r="G2920" s="38" t="s">
        <v>2683</v>
      </c>
      <c r="H2920" s="38" t="s">
        <v>2665</v>
      </c>
      <c r="I2920" s="39">
        <v>21296.92</v>
      </c>
      <c r="J2920" s="11">
        <f>VLOOKUP(LEFT(B2920,5),[1]Percents!$C:$M,6,FALSE)</f>
        <v>9.0999999999999998E-2</v>
      </c>
      <c r="K2920" s="13">
        <f t="shared" si="92"/>
        <v>1938.0197199999998</v>
      </c>
      <c r="L2920" s="15" t="str">
        <f t="shared" si="93"/>
        <v>GI</v>
      </c>
    </row>
    <row r="2921" spans="1:12" s="40" customFormat="1" ht="14.25" customHeight="1" x14ac:dyDescent="0.25">
      <c r="A2921" s="38" t="s">
        <v>213</v>
      </c>
      <c r="B2921" s="38" t="s">
        <v>230</v>
      </c>
      <c r="C2921" s="38" t="s">
        <v>6014</v>
      </c>
      <c r="D2921" s="38" t="s">
        <v>6015</v>
      </c>
      <c r="E2921" s="38" t="s">
        <v>558</v>
      </c>
      <c r="F2921" s="38" t="s">
        <v>6016</v>
      </c>
      <c r="G2921" s="38" t="s">
        <v>2889</v>
      </c>
      <c r="H2921" s="38" t="s">
        <v>2665</v>
      </c>
      <c r="I2921" s="39">
        <v>1052.4000000000001</v>
      </c>
      <c r="J2921" s="11">
        <f>VLOOKUP(LEFT(B2921,5),[1]Percents!$C:$M,6,FALSE)</f>
        <v>0.29404999999999998</v>
      </c>
      <c r="K2921" s="13">
        <f t="shared" si="92"/>
        <v>309.45821999999998</v>
      </c>
      <c r="L2921" s="15" t="str">
        <f t="shared" si="93"/>
        <v>GI</v>
      </c>
    </row>
    <row r="2922" spans="1:12" s="40" customFormat="1" ht="14.25" customHeight="1" x14ac:dyDescent="0.25">
      <c r="A2922" s="38" t="s">
        <v>243</v>
      </c>
      <c r="B2922" s="38" t="s">
        <v>118</v>
      </c>
      <c r="C2922" s="38" t="s">
        <v>3193</v>
      </c>
      <c r="D2922" s="38" t="s">
        <v>3194</v>
      </c>
      <c r="E2922" s="38" t="s">
        <v>760</v>
      </c>
      <c r="F2922" s="38" t="s">
        <v>3195</v>
      </c>
      <c r="G2922" s="38" t="s">
        <v>3080</v>
      </c>
      <c r="H2922" s="38" t="s">
        <v>2665</v>
      </c>
      <c r="I2922" s="39">
        <v>27133.7</v>
      </c>
      <c r="J2922" s="11">
        <f>VLOOKUP(LEFT(B2922,5),[1]Percents!$C:$M,6,FALSE)</f>
        <v>9.0999999999999998E-2</v>
      </c>
      <c r="K2922" s="13">
        <f t="shared" si="92"/>
        <v>2469.1667000000002</v>
      </c>
      <c r="L2922" s="15" t="str">
        <f t="shared" si="93"/>
        <v>GI</v>
      </c>
    </row>
    <row r="2923" spans="1:12" s="40" customFormat="1" ht="14.25" customHeight="1" x14ac:dyDescent="0.25">
      <c r="A2923" s="38" t="s">
        <v>242</v>
      </c>
      <c r="B2923" s="38" t="s">
        <v>326</v>
      </c>
      <c r="C2923" s="38" t="s">
        <v>3325</v>
      </c>
      <c r="D2923" s="38" t="s">
        <v>3326</v>
      </c>
      <c r="E2923" s="38" t="s">
        <v>381</v>
      </c>
      <c r="F2923" s="38" t="s">
        <v>3327</v>
      </c>
      <c r="G2923" s="38" t="s">
        <v>2852</v>
      </c>
      <c r="H2923" s="38" t="s">
        <v>2665</v>
      </c>
      <c r="I2923" s="39">
        <v>36.229999999999997</v>
      </c>
      <c r="J2923" s="11">
        <f>VLOOKUP(LEFT(B2923,5),[1]Percents!$C:$M,6,FALSE)</f>
        <v>5.3740000000000003E-2</v>
      </c>
      <c r="K2923" s="13">
        <f t="shared" si="92"/>
        <v>1.9470002</v>
      </c>
      <c r="L2923" s="15" t="str">
        <f t="shared" si="93"/>
        <v>GI</v>
      </c>
    </row>
    <row r="2924" spans="1:12" s="40" customFormat="1" ht="14.25" customHeight="1" x14ac:dyDescent="0.25">
      <c r="A2924" s="38" t="s">
        <v>213</v>
      </c>
      <c r="B2924" s="38" t="s">
        <v>258</v>
      </c>
      <c r="C2924" s="38" t="s">
        <v>6900</v>
      </c>
      <c r="D2924" s="38" t="s">
        <v>6901</v>
      </c>
      <c r="E2924" s="38" t="s">
        <v>5554</v>
      </c>
      <c r="F2924" s="38" t="s">
        <v>6902</v>
      </c>
      <c r="G2924" s="38" t="s">
        <v>6903</v>
      </c>
      <c r="H2924" s="38" t="s">
        <v>2665</v>
      </c>
      <c r="I2924" s="39">
        <v>11567.62</v>
      </c>
      <c r="J2924" s="11">
        <f>VLOOKUP(LEFT(B2924,5),[1]Percents!$C:$M,6,FALSE)</f>
        <v>0.25</v>
      </c>
      <c r="K2924" s="13">
        <f t="shared" si="92"/>
        <v>2891.9050000000002</v>
      </c>
      <c r="L2924" s="15" t="str">
        <f t="shared" si="93"/>
        <v>GI</v>
      </c>
    </row>
    <row r="2925" spans="1:12" s="40" customFormat="1" ht="14.25" customHeight="1" x14ac:dyDescent="0.25">
      <c r="A2925" s="38" t="s">
        <v>213</v>
      </c>
      <c r="B2925" s="38" t="s">
        <v>162</v>
      </c>
      <c r="C2925" s="38" t="s">
        <v>7572</v>
      </c>
      <c r="D2925" s="38" t="s">
        <v>7573</v>
      </c>
      <c r="E2925" s="38" t="s">
        <v>18</v>
      </c>
      <c r="F2925" s="38" t="s">
        <v>7574</v>
      </c>
      <c r="G2925" s="38" t="s">
        <v>7575</v>
      </c>
      <c r="H2925" s="38" t="s">
        <v>2665</v>
      </c>
      <c r="I2925" s="39">
        <v>4911.8100000000004</v>
      </c>
      <c r="J2925" s="11">
        <f>VLOOKUP(LEFT(B2925,5),[1]Percents!$C:$M,6,FALSE)</f>
        <v>0.25</v>
      </c>
      <c r="K2925" s="13">
        <f t="shared" si="92"/>
        <v>1227.9525000000001</v>
      </c>
      <c r="L2925" s="15" t="str">
        <f t="shared" si="93"/>
        <v>GI</v>
      </c>
    </row>
    <row r="2926" spans="1:12" s="40" customFormat="1" ht="14.25" customHeight="1" x14ac:dyDescent="0.25">
      <c r="A2926" s="38" t="s">
        <v>213</v>
      </c>
      <c r="B2926" s="38" t="s">
        <v>120</v>
      </c>
      <c r="C2926" s="38" t="s">
        <v>7139</v>
      </c>
      <c r="D2926" s="38" t="s">
        <v>7140</v>
      </c>
      <c r="E2926" s="38" t="s">
        <v>6737</v>
      </c>
      <c r="F2926" s="38" t="s">
        <v>7141</v>
      </c>
      <c r="G2926" s="38" t="s">
        <v>6875</v>
      </c>
      <c r="H2926" s="38" t="s">
        <v>2665</v>
      </c>
      <c r="I2926" s="39">
        <v>3349.6</v>
      </c>
      <c r="J2926" s="11">
        <f>VLOOKUP(LEFT(B2926,5),[1]Percents!$C:$M,6,FALSE)</f>
        <v>0.29404999999999998</v>
      </c>
      <c r="K2926" s="13">
        <f t="shared" si="92"/>
        <v>984.94987999999989</v>
      </c>
      <c r="L2926" s="15" t="str">
        <f t="shared" si="93"/>
        <v>GI</v>
      </c>
    </row>
    <row r="2927" spans="1:12" s="40" customFormat="1" ht="14.25" customHeight="1" x14ac:dyDescent="0.25">
      <c r="A2927" s="38" t="s">
        <v>213</v>
      </c>
      <c r="B2927" s="38" t="s">
        <v>234</v>
      </c>
      <c r="C2927" s="38" t="s">
        <v>7793</v>
      </c>
      <c r="D2927" s="38" t="s">
        <v>7794</v>
      </c>
      <c r="E2927" s="38" t="s">
        <v>287</v>
      </c>
      <c r="F2927" s="38" t="s">
        <v>7795</v>
      </c>
      <c r="G2927" s="38" t="s">
        <v>4320</v>
      </c>
      <c r="H2927" s="38" t="s">
        <v>2665</v>
      </c>
      <c r="I2927" s="39">
        <v>1277.6199999999999</v>
      </c>
      <c r="J2927" s="11">
        <f>VLOOKUP(LEFT(B2927,5),[1]Percents!$C:$M,6,FALSE)</f>
        <v>0.29404999999999998</v>
      </c>
      <c r="K2927" s="13">
        <f t="shared" si="92"/>
        <v>375.68416099999996</v>
      </c>
      <c r="L2927" s="15" t="str">
        <f t="shared" si="93"/>
        <v>GI</v>
      </c>
    </row>
    <row r="2928" spans="1:12" s="40" customFormat="1" ht="14.25" customHeight="1" x14ac:dyDescent="0.25">
      <c r="A2928" s="38" t="s">
        <v>213</v>
      </c>
      <c r="B2928" s="38" t="s">
        <v>4321</v>
      </c>
      <c r="C2928" s="38" t="s">
        <v>8010</v>
      </c>
      <c r="D2928" s="38" t="s">
        <v>8011</v>
      </c>
      <c r="E2928" s="38" t="s">
        <v>1633</v>
      </c>
      <c r="F2928" s="38" t="s">
        <v>8012</v>
      </c>
      <c r="G2928" s="38" t="s">
        <v>7029</v>
      </c>
      <c r="H2928" s="38" t="s">
        <v>2665</v>
      </c>
      <c r="I2928" s="39">
        <v>1437.79</v>
      </c>
      <c r="J2928" s="11">
        <f>VLOOKUP(LEFT(B2928,5),[1]Percents!$C:$M,6,FALSE)</f>
        <v>0.29404999999999998</v>
      </c>
      <c r="K2928" s="13">
        <f t="shared" si="92"/>
        <v>422.78214949999995</v>
      </c>
      <c r="L2928" s="15" t="str">
        <f t="shared" si="93"/>
        <v>GI</v>
      </c>
    </row>
    <row r="2929" spans="1:12" s="40" customFormat="1" ht="14.25" customHeight="1" x14ac:dyDescent="0.25">
      <c r="A2929" s="38" t="s">
        <v>213</v>
      </c>
      <c r="B2929" s="38" t="s">
        <v>67</v>
      </c>
      <c r="C2929" s="38" t="s">
        <v>8013</v>
      </c>
      <c r="D2929" s="38" t="s">
        <v>8014</v>
      </c>
      <c r="E2929" s="38" t="s">
        <v>9675</v>
      </c>
      <c r="F2929" s="38" t="s">
        <v>8015</v>
      </c>
      <c r="G2929" s="38" t="s">
        <v>8016</v>
      </c>
      <c r="H2929" s="38" t="s">
        <v>2665</v>
      </c>
      <c r="I2929" s="39">
        <v>3515.26</v>
      </c>
      <c r="J2929" s="11">
        <f>VLOOKUP(LEFT(B2929,5),[1]Percents!$C:$M,6,FALSE)</f>
        <v>0.29404999999999998</v>
      </c>
      <c r="K2929" s="13">
        <f t="shared" si="92"/>
        <v>1033.6622030000001</v>
      </c>
      <c r="L2929" s="15" t="str">
        <f t="shared" si="93"/>
        <v>GI</v>
      </c>
    </row>
    <row r="2930" spans="1:12" s="40" customFormat="1" ht="14.25" customHeight="1" x14ac:dyDescent="0.25">
      <c r="A2930" s="38" t="s">
        <v>213</v>
      </c>
      <c r="B2930" s="38" t="s">
        <v>258</v>
      </c>
      <c r="C2930" s="38" t="s">
        <v>7142</v>
      </c>
      <c r="D2930" s="38" t="s">
        <v>7143</v>
      </c>
      <c r="E2930" s="38" t="s">
        <v>5554</v>
      </c>
      <c r="F2930" s="38" t="s">
        <v>7144</v>
      </c>
      <c r="G2930" s="38" t="s">
        <v>7145</v>
      </c>
      <c r="H2930" s="38" t="s">
        <v>2665</v>
      </c>
      <c r="I2930" s="39">
        <v>14246.27</v>
      </c>
      <c r="J2930" s="11">
        <f>VLOOKUP(LEFT(B2930,5),[1]Percents!$C:$M,6,FALSE)</f>
        <v>0.25</v>
      </c>
      <c r="K2930" s="13">
        <f t="shared" si="92"/>
        <v>3561.5675000000001</v>
      </c>
      <c r="L2930" s="15" t="str">
        <f t="shared" si="93"/>
        <v>GI</v>
      </c>
    </row>
    <row r="2931" spans="1:12" s="40" customFormat="1" ht="14.25" customHeight="1" x14ac:dyDescent="0.25">
      <c r="A2931" s="38" t="s">
        <v>213</v>
      </c>
      <c r="B2931" s="38" t="s">
        <v>120</v>
      </c>
      <c r="C2931" s="38" t="s">
        <v>7314</v>
      </c>
      <c r="D2931" s="38" t="s">
        <v>7315</v>
      </c>
      <c r="E2931" s="38" t="s">
        <v>6737</v>
      </c>
      <c r="F2931" s="38" t="s">
        <v>7316</v>
      </c>
      <c r="G2931" s="38" t="s">
        <v>7317</v>
      </c>
      <c r="H2931" s="38" t="s">
        <v>2665</v>
      </c>
      <c r="I2931" s="39">
        <v>16694.34</v>
      </c>
      <c r="J2931" s="11">
        <f>VLOOKUP(LEFT(B2931,5),[1]Percents!$C:$M,6,FALSE)</f>
        <v>0.29404999999999998</v>
      </c>
      <c r="K2931" s="13">
        <f t="shared" si="92"/>
        <v>4908.9706769999993</v>
      </c>
      <c r="L2931" s="15" t="str">
        <f t="shared" si="93"/>
        <v>GI</v>
      </c>
    </row>
    <row r="2932" spans="1:12" s="40" customFormat="1" ht="14.25" customHeight="1" x14ac:dyDescent="0.25">
      <c r="A2932" s="38" t="s">
        <v>213</v>
      </c>
      <c r="B2932" s="38" t="s">
        <v>971</v>
      </c>
      <c r="C2932" s="38" t="s">
        <v>7576</v>
      </c>
      <c r="D2932" s="38" t="s">
        <v>7577</v>
      </c>
      <c r="E2932" s="38" t="s">
        <v>7578</v>
      </c>
      <c r="F2932" s="38" t="s">
        <v>7579</v>
      </c>
      <c r="G2932" s="38" t="s">
        <v>7580</v>
      </c>
      <c r="H2932" s="38" t="s">
        <v>2665</v>
      </c>
      <c r="I2932" s="39">
        <v>14164.15</v>
      </c>
      <c r="J2932" s="11">
        <f>VLOOKUP(LEFT(B2932,5),[1]Percents!$C:$M,6,FALSE)</f>
        <v>0.29404999999999998</v>
      </c>
      <c r="K2932" s="13">
        <f t="shared" si="92"/>
        <v>4164.9683074999994</v>
      </c>
      <c r="L2932" s="15" t="str">
        <f t="shared" si="93"/>
        <v>GI</v>
      </c>
    </row>
    <row r="2933" spans="1:12" s="40" customFormat="1" ht="14.25" customHeight="1" x14ac:dyDescent="0.25">
      <c r="A2933" s="38" t="s">
        <v>213</v>
      </c>
      <c r="B2933" s="38" t="s">
        <v>162</v>
      </c>
      <c r="C2933" s="38" t="s">
        <v>8344</v>
      </c>
      <c r="D2933" s="38" t="s">
        <v>8345</v>
      </c>
      <c r="E2933" s="38" t="s">
        <v>18</v>
      </c>
      <c r="F2933" s="38" t="s">
        <v>8346</v>
      </c>
      <c r="G2933" s="38" t="s">
        <v>8347</v>
      </c>
      <c r="H2933" s="38" t="s">
        <v>2665</v>
      </c>
      <c r="I2933" s="39">
        <v>4117.34</v>
      </c>
      <c r="J2933" s="11">
        <f>VLOOKUP(LEFT(B2933,5),[1]Percents!$C:$M,6,FALSE)</f>
        <v>0.25</v>
      </c>
      <c r="K2933" s="13">
        <f t="shared" si="92"/>
        <v>1029.335</v>
      </c>
      <c r="L2933" s="15" t="str">
        <f t="shared" si="93"/>
        <v>GI</v>
      </c>
    </row>
    <row r="2934" spans="1:12" s="40" customFormat="1" ht="14.25" customHeight="1" x14ac:dyDescent="0.25">
      <c r="A2934" s="38" t="s">
        <v>213</v>
      </c>
      <c r="B2934" s="38" t="s">
        <v>258</v>
      </c>
      <c r="C2934" s="38" t="s">
        <v>7318</v>
      </c>
      <c r="D2934" s="38" t="s">
        <v>7319</v>
      </c>
      <c r="E2934" s="38" t="s">
        <v>452</v>
      </c>
      <c r="F2934" s="38" t="s">
        <v>7320</v>
      </c>
      <c r="G2934" s="38" t="s">
        <v>7226</v>
      </c>
      <c r="H2934" s="38" t="s">
        <v>2665</v>
      </c>
      <c r="I2934" s="41">
        <v>-326.04000000000002</v>
      </c>
      <c r="J2934" s="11">
        <f>VLOOKUP(LEFT(B2934,5),[1]Percents!$C:$M,6,FALSE)</f>
        <v>0.25</v>
      </c>
      <c r="K2934" s="13">
        <f t="shared" si="92"/>
        <v>-81.510000000000005</v>
      </c>
      <c r="L2934" s="15" t="str">
        <f t="shared" si="93"/>
        <v>GI</v>
      </c>
    </row>
    <row r="2935" spans="1:12" s="40" customFormat="1" ht="14.25" customHeight="1" x14ac:dyDescent="0.25">
      <c r="A2935" s="38" t="s">
        <v>213</v>
      </c>
      <c r="B2935" s="38" t="s">
        <v>9329</v>
      </c>
      <c r="C2935" s="38" t="s">
        <v>8348</v>
      </c>
      <c r="D2935" s="38" t="s">
        <v>8349</v>
      </c>
      <c r="E2935" s="38" t="s">
        <v>269</v>
      </c>
      <c r="F2935" s="38" t="s">
        <v>8350</v>
      </c>
      <c r="G2935" s="38" t="s">
        <v>5782</v>
      </c>
      <c r="H2935" s="38" t="s">
        <v>2665</v>
      </c>
      <c r="I2935" s="39">
        <v>2594.89</v>
      </c>
      <c r="J2935" s="11">
        <f>VLOOKUP(LEFT(B2935,5),[1]Percents!$C:$M,6,FALSE)</f>
        <v>0.29404999999999998</v>
      </c>
      <c r="K2935" s="13">
        <f t="shared" si="92"/>
        <v>763.02740449999988</v>
      </c>
      <c r="L2935" s="15" t="str">
        <f t="shared" si="93"/>
        <v>GI</v>
      </c>
    </row>
    <row r="2936" spans="1:12" s="40" customFormat="1" ht="14.25" customHeight="1" x14ac:dyDescent="0.25">
      <c r="A2936" s="38" t="s">
        <v>213</v>
      </c>
      <c r="B2936" s="38" t="s">
        <v>189</v>
      </c>
      <c r="C2936" s="38" t="s">
        <v>8348</v>
      </c>
      <c r="D2936" s="38" t="s">
        <v>8349</v>
      </c>
      <c r="E2936" s="38" t="s">
        <v>269</v>
      </c>
      <c r="F2936" s="38" t="s">
        <v>8350</v>
      </c>
      <c r="G2936" s="38" t="s">
        <v>5782</v>
      </c>
      <c r="H2936" s="38" t="s">
        <v>2665</v>
      </c>
      <c r="I2936" s="39">
        <v>38118.82</v>
      </c>
      <c r="J2936" s="11">
        <f>VLOOKUP(LEFT(B2936,5),[1]Percents!$C:$M,6,FALSE)</f>
        <v>0.29404999999999998</v>
      </c>
      <c r="K2936" s="13">
        <f t="shared" si="92"/>
        <v>11208.839021</v>
      </c>
      <c r="L2936" s="15" t="str">
        <f t="shared" si="93"/>
        <v>GI</v>
      </c>
    </row>
    <row r="2937" spans="1:12" s="40" customFormat="1" ht="14.25" customHeight="1" x14ac:dyDescent="0.25">
      <c r="A2937" s="38" t="s">
        <v>213</v>
      </c>
      <c r="B2937" s="38" t="s">
        <v>162</v>
      </c>
      <c r="C2937" s="38" t="s">
        <v>10201</v>
      </c>
      <c r="D2937" s="38" t="s">
        <v>10202</v>
      </c>
      <c r="E2937" s="38" t="s">
        <v>252</v>
      </c>
      <c r="F2937" s="38" t="s">
        <v>10203</v>
      </c>
      <c r="G2937" s="38" t="s">
        <v>10204</v>
      </c>
      <c r="H2937" s="38" t="s">
        <v>2665</v>
      </c>
      <c r="I2937" s="39">
        <v>3605.86</v>
      </c>
      <c r="J2937" s="11">
        <f>VLOOKUP(LEFT(B2937,5),[1]Percents!$C:$M,6,FALSE)</f>
        <v>0.25</v>
      </c>
      <c r="K2937" s="13">
        <f t="shared" si="92"/>
        <v>901.46500000000003</v>
      </c>
      <c r="L2937" s="15" t="str">
        <f t="shared" si="93"/>
        <v>GI</v>
      </c>
    </row>
    <row r="2938" spans="1:12" s="40" customFormat="1" ht="14.25" customHeight="1" x14ac:dyDescent="0.25">
      <c r="A2938" s="38" t="s">
        <v>213</v>
      </c>
      <c r="B2938" s="38" t="s">
        <v>190</v>
      </c>
      <c r="C2938" s="38" t="s">
        <v>9676</v>
      </c>
      <c r="D2938" s="38" t="s">
        <v>9677</v>
      </c>
      <c r="E2938" s="38" t="s">
        <v>627</v>
      </c>
      <c r="F2938" s="38" t="s">
        <v>9678</v>
      </c>
      <c r="G2938" s="38" t="s">
        <v>9679</v>
      </c>
      <c r="H2938" s="38" t="s">
        <v>2665</v>
      </c>
      <c r="I2938" s="39">
        <v>57344.59</v>
      </c>
      <c r="J2938" s="11">
        <f>VLOOKUP(LEFT(B2938,5),[1]Percents!$C:$M,6,FALSE)</f>
        <v>0.25</v>
      </c>
      <c r="K2938" s="13">
        <f t="shared" si="92"/>
        <v>14336.147499999999</v>
      </c>
      <c r="L2938" s="15" t="str">
        <f t="shared" si="93"/>
        <v>GI</v>
      </c>
    </row>
    <row r="2939" spans="1:12" s="40" customFormat="1" ht="14.25" customHeight="1" x14ac:dyDescent="0.25">
      <c r="A2939" s="38" t="s">
        <v>213</v>
      </c>
      <c r="B2939" s="38" t="s">
        <v>164</v>
      </c>
      <c r="C2939" s="38" t="s">
        <v>10868</v>
      </c>
      <c r="D2939" s="38" t="s">
        <v>10869</v>
      </c>
      <c r="E2939" s="38" t="s">
        <v>6836</v>
      </c>
      <c r="F2939" s="38" t="s">
        <v>10870</v>
      </c>
      <c r="G2939" s="38" t="s">
        <v>9371</v>
      </c>
      <c r="H2939" s="38" t="s">
        <v>2665</v>
      </c>
      <c r="I2939" s="39">
        <v>1140</v>
      </c>
      <c r="J2939" s="11">
        <f>VLOOKUP(LEFT(B2939,5),[1]Percents!$C:$M,6,FALSE)</f>
        <v>0.29404999999999998</v>
      </c>
      <c r="K2939" s="13">
        <f t="shared" si="92"/>
        <v>335.21699999999998</v>
      </c>
      <c r="L2939" s="15" t="str">
        <f t="shared" si="93"/>
        <v>GI</v>
      </c>
    </row>
    <row r="2940" spans="1:12" s="40" customFormat="1" ht="14.25" customHeight="1" x14ac:dyDescent="0.25">
      <c r="A2940" s="38" t="s">
        <v>213</v>
      </c>
      <c r="B2940" s="38" t="s">
        <v>258</v>
      </c>
      <c r="C2940" s="38" t="s">
        <v>10205</v>
      </c>
      <c r="D2940" s="38" t="s">
        <v>10206</v>
      </c>
      <c r="E2940" s="38" t="s">
        <v>453</v>
      </c>
      <c r="F2940" s="38" t="s">
        <v>10207</v>
      </c>
      <c r="G2940" s="38" t="s">
        <v>9931</v>
      </c>
      <c r="H2940" s="38" t="s">
        <v>2665</v>
      </c>
      <c r="I2940" s="39">
        <v>11483.73</v>
      </c>
      <c r="J2940" s="11">
        <f>VLOOKUP(LEFT(B2940,5),[1]Percents!$C:$M,6,FALSE)</f>
        <v>0.25</v>
      </c>
      <c r="K2940" s="13">
        <f t="shared" si="92"/>
        <v>2870.9324999999999</v>
      </c>
      <c r="L2940" s="15" t="str">
        <f t="shared" si="93"/>
        <v>GI</v>
      </c>
    </row>
    <row r="2941" spans="1:12" s="40" customFormat="1" ht="14.25" customHeight="1" x14ac:dyDescent="0.25">
      <c r="A2941" s="38" t="s">
        <v>213</v>
      </c>
      <c r="B2941" s="38" t="s">
        <v>258</v>
      </c>
      <c r="C2941" s="38" t="s">
        <v>9680</v>
      </c>
      <c r="D2941" s="38" t="s">
        <v>9681</v>
      </c>
      <c r="E2941" s="38" t="s">
        <v>614</v>
      </c>
      <c r="F2941" s="38" t="s">
        <v>9682</v>
      </c>
      <c r="G2941" s="38" t="s">
        <v>9665</v>
      </c>
      <c r="H2941" s="38" t="s">
        <v>2665</v>
      </c>
      <c r="I2941" s="39">
        <v>9111.0400000000009</v>
      </c>
      <c r="J2941" s="11">
        <f>VLOOKUP(LEFT(B2941,5),[1]Percents!$C:$M,6,FALSE)</f>
        <v>0.25</v>
      </c>
      <c r="K2941" s="13">
        <f t="shared" si="92"/>
        <v>2277.7600000000002</v>
      </c>
      <c r="L2941" s="15" t="str">
        <f t="shared" si="93"/>
        <v>GI</v>
      </c>
    </row>
    <row r="2942" spans="1:12" s="40" customFormat="1" ht="14.25" customHeight="1" x14ac:dyDescent="0.25">
      <c r="A2942" s="38" t="s">
        <v>213</v>
      </c>
      <c r="B2942" s="38" t="s">
        <v>162</v>
      </c>
      <c r="C2942" s="38" t="s">
        <v>11189</v>
      </c>
      <c r="D2942" s="38" t="s">
        <v>11190</v>
      </c>
      <c r="E2942" s="38" t="s">
        <v>18</v>
      </c>
      <c r="F2942" s="38" t="s">
        <v>11191</v>
      </c>
      <c r="G2942" s="38" t="s">
        <v>11192</v>
      </c>
      <c r="H2942" s="38" t="s">
        <v>2665</v>
      </c>
      <c r="I2942" s="39">
        <v>1907.54</v>
      </c>
      <c r="J2942" s="11">
        <f>VLOOKUP(LEFT(B2942,5),[1]Percents!$C:$M,6,FALSE)</f>
        <v>0.25</v>
      </c>
      <c r="K2942" s="13">
        <f t="shared" si="92"/>
        <v>476.88499999999999</v>
      </c>
      <c r="L2942" s="15" t="str">
        <f t="shared" si="93"/>
        <v>GI</v>
      </c>
    </row>
    <row r="2943" spans="1:12" s="40" customFormat="1" ht="14.25" customHeight="1" x14ac:dyDescent="0.25">
      <c r="A2943" s="38" t="s">
        <v>213</v>
      </c>
      <c r="B2943" s="38" t="s">
        <v>162</v>
      </c>
      <c r="C2943" s="38" t="s">
        <v>10872</v>
      </c>
      <c r="D2943" s="38" t="s">
        <v>10873</v>
      </c>
      <c r="E2943" s="38" t="s">
        <v>18</v>
      </c>
      <c r="F2943" s="38" t="s">
        <v>10874</v>
      </c>
      <c r="G2943" s="38" t="s">
        <v>10875</v>
      </c>
      <c r="H2943" s="38" t="s">
        <v>2665</v>
      </c>
      <c r="I2943" s="39">
        <v>1429.26</v>
      </c>
      <c r="J2943" s="11">
        <f>VLOOKUP(LEFT(B2943,5),[1]Percents!$C:$M,6,FALSE)</f>
        <v>0.25</v>
      </c>
      <c r="K2943" s="13">
        <f t="shared" si="92"/>
        <v>357.315</v>
      </c>
      <c r="L2943" s="15" t="str">
        <f t="shared" si="93"/>
        <v>GI</v>
      </c>
    </row>
    <row r="2944" spans="1:12" s="40" customFormat="1" ht="14.25" customHeight="1" x14ac:dyDescent="0.25">
      <c r="A2944" s="38" t="s">
        <v>213</v>
      </c>
      <c r="B2944" s="38" t="s">
        <v>234</v>
      </c>
      <c r="C2944" s="38" t="s">
        <v>10876</v>
      </c>
      <c r="D2944" s="38" t="s">
        <v>10877</v>
      </c>
      <c r="E2944" s="38" t="s">
        <v>287</v>
      </c>
      <c r="F2944" s="38" t="s">
        <v>10878</v>
      </c>
      <c r="G2944" s="38" t="s">
        <v>10879</v>
      </c>
      <c r="H2944" s="38" t="s">
        <v>2665</v>
      </c>
      <c r="I2944" s="39">
        <v>2774.6</v>
      </c>
      <c r="J2944" s="11">
        <f>VLOOKUP(LEFT(B2944,5),[1]Percents!$C:$M,6,FALSE)</f>
        <v>0.29404999999999998</v>
      </c>
      <c r="K2944" s="13">
        <f t="shared" si="92"/>
        <v>815.87112999999988</v>
      </c>
      <c r="L2944" s="15" t="str">
        <f t="shared" si="93"/>
        <v>GI</v>
      </c>
    </row>
    <row r="2945" spans="1:12" s="40" customFormat="1" ht="14.25" customHeight="1" x14ac:dyDescent="0.25">
      <c r="A2945" s="38" t="s">
        <v>213</v>
      </c>
      <c r="B2945" s="38" t="s">
        <v>258</v>
      </c>
      <c r="C2945" s="38" t="s">
        <v>10880</v>
      </c>
      <c r="D2945" s="38" t="s">
        <v>10881</v>
      </c>
      <c r="E2945" s="38" t="s">
        <v>4176</v>
      </c>
      <c r="F2945" s="38" t="s">
        <v>10882</v>
      </c>
      <c r="G2945" s="38" t="s">
        <v>9905</v>
      </c>
      <c r="H2945" s="38" t="s">
        <v>2665</v>
      </c>
      <c r="I2945" s="39">
        <v>5097.7</v>
      </c>
      <c r="J2945" s="11">
        <f>VLOOKUP(LEFT(B2945,5),[1]Percents!$C:$M,6,FALSE)</f>
        <v>0.25</v>
      </c>
      <c r="K2945" s="13">
        <f t="shared" si="92"/>
        <v>1274.425</v>
      </c>
      <c r="L2945" s="15" t="str">
        <f t="shared" si="93"/>
        <v>GI</v>
      </c>
    </row>
    <row r="2946" spans="1:12" s="40" customFormat="1" ht="14.25" customHeight="1" x14ac:dyDescent="0.25">
      <c r="A2946" s="38" t="s">
        <v>213</v>
      </c>
      <c r="B2946" s="38" t="s">
        <v>229</v>
      </c>
      <c r="C2946" s="38" t="s">
        <v>11193</v>
      </c>
      <c r="D2946" s="38" t="s">
        <v>11194</v>
      </c>
      <c r="E2946" s="38" t="s">
        <v>353</v>
      </c>
      <c r="F2946" s="38" t="s">
        <v>11195</v>
      </c>
      <c r="G2946" s="38" t="s">
        <v>11196</v>
      </c>
      <c r="H2946" s="38" t="s">
        <v>2665</v>
      </c>
      <c r="I2946" s="39">
        <v>5731.76</v>
      </c>
      <c r="J2946" s="11">
        <f>VLOOKUP(LEFT(B2946,5),[1]Percents!$C:$M,6,FALSE)</f>
        <v>0.29404999999999998</v>
      </c>
      <c r="K2946" s="13">
        <f t="shared" si="92"/>
        <v>1685.4240279999999</v>
      </c>
      <c r="L2946" s="15" t="str">
        <f t="shared" si="93"/>
        <v>GI</v>
      </c>
    </row>
    <row r="2947" spans="1:12" s="40" customFormat="1" ht="14.25" customHeight="1" x14ac:dyDescent="0.25">
      <c r="A2947" s="38" t="s">
        <v>213</v>
      </c>
      <c r="B2947" s="38" t="s">
        <v>258</v>
      </c>
      <c r="C2947" s="38" t="s">
        <v>11197</v>
      </c>
      <c r="D2947" s="38" t="s">
        <v>11198</v>
      </c>
      <c r="E2947" s="38" t="s">
        <v>1157</v>
      </c>
      <c r="F2947" s="38" t="s">
        <v>11199</v>
      </c>
      <c r="G2947" s="38" t="s">
        <v>11200</v>
      </c>
      <c r="H2947" s="38" t="s">
        <v>2665</v>
      </c>
      <c r="I2947" s="39">
        <v>12019.55</v>
      </c>
      <c r="J2947" s="11">
        <f>VLOOKUP(LEFT(B2947,5),[1]Percents!$C:$M,6,FALSE)</f>
        <v>0.25</v>
      </c>
      <c r="K2947" s="13">
        <f t="shared" si="92"/>
        <v>3004.8874999999998</v>
      </c>
      <c r="L2947" s="15" t="str">
        <f t="shared" si="93"/>
        <v>GI</v>
      </c>
    </row>
    <row r="2948" spans="1:12" s="40" customFormat="1" ht="14.25" customHeight="1" x14ac:dyDescent="0.25">
      <c r="A2948" s="38" t="s">
        <v>213</v>
      </c>
      <c r="B2948" s="38" t="s">
        <v>285</v>
      </c>
      <c r="C2948" s="38" t="s">
        <v>11960</v>
      </c>
      <c r="D2948" s="38" t="s">
        <v>11961</v>
      </c>
      <c r="E2948" s="38" t="s">
        <v>702</v>
      </c>
      <c r="F2948" s="38" t="s">
        <v>11962</v>
      </c>
      <c r="G2948" s="38" t="s">
        <v>11200</v>
      </c>
      <c r="H2948" s="38" t="s">
        <v>2665</v>
      </c>
      <c r="I2948" s="39">
        <v>31425.02</v>
      </c>
      <c r="J2948" s="11">
        <f>VLOOKUP(LEFT(B2948,5),[1]Percents!$C:$M,6,FALSE)</f>
        <v>8.6050000000000001E-2</v>
      </c>
      <c r="K2948" s="13">
        <f t="shared" si="92"/>
        <v>2704.1229710000002</v>
      </c>
      <c r="L2948" s="15" t="str">
        <f t="shared" si="93"/>
        <v>GI</v>
      </c>
    </row>
    <row r="2949" spans="1:12" s="40" customFormat="1" ht="14.25" customHeight="1" x14ac:dyDescent="0.25">
      <c r="A2949" s="38" t="s">
        <v>243</v>
      </c>
      <c r="B2949" s="38" t="s">
        <v>674</v>
      </c>
      <c r="C2949" s="38" t="s">
        <v>11963</v>
      </c>
      <c r="D2949" s="38" t="s">
        <v>11964</v>
      </c>
      <c r="E2949" s="38" t="s">
        <v>675</v>
      </c>
      <c r="F2949" s="38" t="s">
        <v>11965</v>
      </c>
      <c r="G2949" s="38" t="s">
        <v>10673</v>
      </c>
      <c r="H2949" s="38" t="s">
        <v>2665</v>
      </c>
      <c r="I2949" s="39">
        <v>2413.86</v>
      </c>
      <c r="J2949" s="11">
        <f>VLOOKUP(LEFT(B2949,5),[1]Percents!$C:$M,6,FALSE)</f>
        <v>9.0999999999999998E-2</v>
      </c>
      <c r="K2949" s="13">
        <f t="shared" si="92"/>
        <v>219.66126</v>
      </c>
      <c r="L2949" s="15" t="str">
        <f t="shared" si="93"/>
        <v>GI</v>
      </c>
    </row>
    <row r="2950" spans="1:12" s="40" customFormat="1" ht="14.25" customHeight="1" x14ac:dyDescent="0.25">
      <c r="A2950" s="38" t="s">
        <v>213</v>
      </c>
      <c r="B2950" s="38" t="s">
        <v>258</v>
      </c>
      <c r="C2950" s="38" t="s">
        <v>11966</v>
      </c>
      <c r="D2950" s="38" t="s">
        <v>11967</v>
      </c>
      <c r="E2950" s="38" t="s">
        <v>452</v>
      </c>
      <c r="F2950" s="38" t="s">
        <v>11968</v>
      </c>
      <c r="G2950" s="38" t="s">
        <v>11969</v>
      </c>
      <c r="H2950" s="38" t="s">
        <v>2665</v>
      </c>
      <c r="I2950" s="39">
        <v>9676.9</v>
      </c>
      <c r="J2950" s="11">
        <f>VLOOKUP(LEFT(B2950,5),[1]Percents!$C:$M,6,FALSE)</f>
        <v>0.25</v>
      </c>
      <c r="K2950" s="13">
        <f t="shared" si="92"/>
        <v>2419.2249999999999</v>
      </c>
      <c r="L2950" s="15" t="str">
        <f t="shared" si="93"/>
        <v>GI</v>
      </c>
    </row>
    <row r="2951" spans="1:12" s="40" customFormat="1" ht="14.25" customHeight="1" x14ac:dyDescent="0.25">
      <c r="A2951" s="38" t="s">
        <v>141</v>
      </c>
      <c r="B2951" s="38" t="s">
        <v>956</v>
      </c>
      <c r="C2951" s="38" t="s">
        <v>2418</v>
      </c>
      <c r="D2951" s="38" t="s">
        <v>2419</v>
      </c>
      <c r="E2951" s="38" t="s">
        <v>957</v>
      </c>
      <c r="F2951" s="38" t="s">
        <v>2420</v>
      </c>
      <c r="G2951" s="38" t="s">
        <v>1750</v>
      </c>
      <c r="H2951" s="38" t="s">
        <v>2665</v>
      </c>
      <c r="I2951" s="39">
        <v>11559.09</v>
      </c>
      <c r="J2951" s="11">
        <f>VLOOKUP(LEFT(B2951,5),[1]Percents!$C:$M,6,FALSE)</f>
        <v>0.1678</v>
      </c>
      <c r="K2951" s="13">
        <f t="shared" si="92"/>
        <v>1939.6153020000002</v>
      </c>
      <c r="L2951" s="15" t="str">
        <f t="shared" si="93"/>
        <v>GL</v>
      </c>
    </row>
    <row r="2952" spans="1:12" s="40" customFormat="1" ht="14.25" customHeight="1" x14ac:dyDescent="0.25">
      <c r="A2952" s="38" t="s">
        <v>141</v>
      </c>
      <c r="B2952" s="38" t="s">
        <v>306</v>
      </c>
      <c r="C2952" s="38" t="s">
        <v>5306</v>
      </c>
      <c r="D2952" s="38" t="s">
        <v>5307</v>
      </c>
      <c r="E2952" s="38" t="s">
        <v>606</v>
      </c>
      <c r="F2952" s="38" t="s">
        <v>5308</v>
      </c>
      <c r="G2952" s="38" t="s">
        <v>3744</v>
      </c>
      <c r="H2952" s="38" t="s">
        <v>2665</v>
      </c>
      <c r="I2952" s="39">
        <v>22957.45</v>
      </c>
      <c r="J2952" s="11">
        <f>VLOOKUP(LEFT(B2952,5),[1]Percents!$C:$M,6,FALSE)</f>
        <v>0.1678</v>
      </c>
      <c r="K2952" s="13">
        <f t="shared" si="92"/>
        <v>3852.2601100000002</v>
      </c>
      <c r="L2952" s="15" t="str">
        <f t="shared" si="93"/>
        <v>GL</v>
      </c>
    </row>
    <row r="2953" spans="1:12" s="40" customFormat="1" ht="14.25" customHeight="1" x14ac:dyDescent="0.25">
      <c r="A2953" s="38" t="s">
        <v>242</v>
      </c>
      <c r="B2953" s="38" t="s">
        <v>325</v>
      </c>
      <c r="C2953" s="38" t="s">
        <v>2421</v>
      </c>
      <c r="D2953" s="38" t="s">
        <v>401</v>
      </c>
      <c r="E2953" s="38" t="s">
        <v>359</v>
      </c>
      <c r="F2953" s="38" t="s">
        <v>402</v>
      </c>
      <c r="G2953" s="38" t="s">
        <v>1663</v>
      </c>
      <c r="H2953" s="38" t="s">
        <v>2665</v>
      </c>
      <c r="I2953" s="39">
        <v>10736.74</v>
      </c>
      <c r="J2953" s="11">
        <f>VLOOKUP(LEFT(B2953,5),[1]Percents!$C:$M,6,FALSE)</f>
        <v>5.3740000000000003E-2</v>
      </c>
      <c r="K2953" s="13">
        <f t="shared" si="92"/>
        <v>576.99240759999998</v>
      </c>
      <c r="L2953" s="15" t="str">
        <f t="shared" si="93"/>
        <v>GM</v>
      </c>
    </row>
    <row r="2954" spans="1:12" s="40" customFormat="1" ht="14.25" customHeight="1" x14ac:dyDescent="0.25">
      <c r="A2954" s="38" t="s">
        <v>242</v>
      </c>
      <c r="B2954" s="38" t="s">
        <v>9421</v>
      </c>
      <c r="C2954" s="38" t="s">
        <v>2422</v>
      </c>
      <c r="D2954" s="38" t="s">
        <v>416</v>
      </c>
      <c r="E2954" s="38" t="s">
        <v>177</v>
      </c>
      <c r="F2954" s="38" t="s">
        <v>417</v>
      </c>
      <c r="G2954" s="38" t="s">
        <v>1666</v>
      </c>
      <c r="H2954" s="38" t="s">
        <v>2665</v>
      </c>
      <c r="I2954" s="41">
        <v>-251.91</v>
      </c>
      <c r="J2954" s="11">
        <f>VLOOKUP(LEFT(B2954,5),[1]Percents!$C:$M,6,FALSE)</f>
        <v>3.5830000000000001E-2</v>
      </c>
      <c r="K2954" s="13">
        <f t="shared" si="92"/>
        <v>-9.0259353000000004</v>
      </c>
      <c r="L2954" s="15" t="str">
        <f t="shared" si="93"/>
        <v>GM</v>
      </c>
    </row>
    <row r="2955" spans="1:12" s="40" customFormat="1" ht="14.25" customHeight="1" x14ac:dyDescent="0.25">
      <c r="A2955" s="38" t="s">
        <v>242</v>
      </c>
      <c r="B2955" s="38" t="s">
        <v>178</v>
      </c>
      <c r="C2955" s="38" t="s">
        <v>2422</v>
      </c>
      <c r="D2955" s="38" t="s">
        <v>416</v>
      </c>
      <c r="E2955" s="38" t="s">
        <v>177</v>
      </c>
      <c r="F2955" s="38" t="s">
        <v>417</v>
      </c>
      <c r="G2955" s="38" t="s">
        <v>1666</v>
      </c>
      <c r="H2955" s="38" t="s">
        <v>2665</v>
      </c>
      <c r="I2955" s="39">
        <v>56.14</v>
      </c>
      <c r="J2955" s="11">
        <f>VLOOKUP(LEFT(B2955,5),[1]Percents!$C:$M,6,FALSE)</f>
        <v>3.5830000000000001E-2</v>
      </c>
      <c r="K2955" s="13">
        <f t="shared" si="92"/>
        <v>2.0114961999999998</v>
      </c>
      <c r="L2955" s="15" t="str">
        <f t="shared" si="93"/>
        <v>GM</v>
      </c>
    </row>
    <row r="2956" spans="1:12" s="40" customFormat="1" ht="14.25" customHeight="1" x14ac:dyDescent="0.25">
      <c r="A2956" s="38" t="s">
        <v>242</v>
      </c>
      <c r="B2956" s="38" t="s">
        <v>174</v>
      </c>
      <c r="C2956" s="38" t="s">
        <v>10208</v>
      </c>
      <c r="D2956" s="38" t="s">
        <v>10209</v>
      </c>
      <c r="E2956" s="38" t="s">
        <v>10210</v>
      </c>
      <c r="F2956" s="38" t="s">
        <v>10211</v>
      </c>
      <c r="G2956" s="38" t="s">
        <v>10212</v>
      </c>
      <c r="H2956" s="38" t="s">
        <v>2665</v>
      </c>
      <c r="I2956" s="39">
        <v>4561.09</v>
      </c>
      <c r="J2956" s="11">
        <f>VLOOKUP(LEFT(B2956,5),[1]Percents!$C:$M,6,FALSE)</f>
        <v>3.5830000000000001E-2</v>
      </c>
      <c r="K2956" s="13">
        <f t="shared" si="92"/>
        <v>163.42385470000002</v>
      </c>
      <c r="L2956" s="15" t="str">
        <f t="shared" si="93"/>
        <v>GM</v>
      </c>
    </row>
    <row r="2957" spans="1:12" s="40" customFormat="1" ht="14.25" customHeight="1" x14ac:dyDescent="0.25">
      <c r="A2957" s="38" t="s">
        <v>242</v>
      </c>
      <c r="B2957" s="38" t="s">
        <v>325</v>
      </c>
      <c r="C2957" s="38" t="s">
        <v>2423</v>
      </c>
      <c r="D2957" s="38" t="s">
        <v>484</v>
      </c>
      <c r="E2957" s="38" t="s">
        <v>359</v>
      </c>
      <c r="F2957" s="38" t="s">
        <v>485</v>
      </c>
      <c r="G2957" s="38" t="s">
        <v>1669</v>
      </c>
      <c r="H2957" s="38" t="s">
        <v>2665</v>
      </c>
      <c r="I2957" s="39">
        <v>45197.29</v>
      </c>
      <c r="J2957" s="11">
        <f>VLOOKUP(LEFT(B2957,5),[1]Percents!$C:$M,6,FALSE)</f>
        <v>5.3740000000000003E-2</v>
      </c>
      <c r="K2957" s="13">
        <f t="shared" si="92"/>
        <v>2428.9023646000001</v>
      </c>
      <c r="L2957" s="15" t="str">
        <f t="shared" si="93"/>
        <v>GM</v>
      </c>
    </row>
    <row r="2958" spans="1:12" s="40" customFormat="1" ht="14.25" customHeight="1" x14ac:dyDescent="0.25">
      <c r="A2958" s="38" t="s">
        <v>242</v>
      </c>
      <c r="B2958" s="38" t="s">
        <v>325</v>
      </c>
      <c r="C2958" s="38" t="s">
        <v>2424</v>
      </c>
      <c r="D2958" s="38" t="s">
        <v>482</v>
      </c>
      <c r="E2958" s="38" t="s">
        <v>359</v>
      </c>
      <c r="F2958" s="38" t="s">
        <v>483</v>
      </c>
      <c r="G2958" s="38" t="s">
        <v>1669</v>
      </c>
      <c r="H2958" s="38" t="s">
        <v>2665</v>
      </c>
      <c r="I2958" s="39">
        <v>19250.849999999999</v>
      </c>
      <c r="J2958" s="11">
        <f>VLOOKUP(LEFT(B2958,5),[1]Percents!$C:$M,6,FALSE)</f>
        <v>5.3740000000000003E-2</v>
      </c>
      <c r="K2958" s="13">
        <f t="shared" si="92"/>
        <v>1034.540679</v>
      </c>
      <c r="L2958" s="15" t="str">
        <f t="shared" si="93"/>
        <v>GM</v>
      </c>
    </row>
    <row r="2959" spans="1:12" s="40" customFormat="1" ht="14.25" customHeight="1" x14ac:dyDescent="0.25">
      <c r="A2959" s="38" t="s">
        <v>242</v>
      </c>
      <c r="B2959" s="38" t="s">
        <v>174</v>
      </c>
      <c r="C2959" s="38" t="s">
        <v>2425</v>
      </c>
      <c r="D2959" s="38" t="s">
        <v>542</v>
      </c>
      <c r="E2959" s="38" t="s">
        <v>449</v>
      </c>
      <c r="F2959" s="38" t="s">
        <v>543</v>
      </c>
      <c r="G2959" s="38" t="s">
        <v>1679</v>
      </c>
      <c r="H2959" s="38" t="s">
        <v>2665</v>
      </c>
      <c r="I2959" s="39">
        <v>3392.18</v>
      </c>
      <c r="J2959" s="11">
        <f>VLOOKUP(LEFT(B2959,5),[1]Percents!$C:$M,6,FALSE)</f>
        <v>3.5830000000000001E-2</v>
      </c>
      <c r="K2959" s="13">
        <f t="shared" si="92"/>
        <v>121.54180939999999</v>
      </c>
      <c r="L2959" s="15" t="str">
        <f t="shared" si="93"/>
        <v>GM</v>
      </c>
    </row>
    <row r="2960" spans="1:12" s="40" customFormat="1" ht="14.25" customHeight="1" x14ac:dyDescent="0.25">
      <c r="A2960" s="38" t="s">
        <v>242</v>
      </c>
      <c r="B2960" s="38" t="s">
        <v>326</v>
      </c>
      <c r="C2960" s="38" t="s">
        <v>2426</v>
      </c>
      <c r="D2960" s="38" t="s">
        <v>644</v>
      </c>
      <c r="E2960" s="38" t="s">
        <v>381</v>
      </c>
      <c r="F2960" s="38" t="s">
        <v>562</v>
      </c>
      <c r="G2960" s="38" t="s">
        <v>1817</v>
      </c>
      <c r="H2960" s="38" t="s">
        <v>2665</v>
      </c>
      <c r="I2960" s="39">
        <v>53334.76</v>
      </c>
      <c r="J2960" s="11">
        <f>VLOOKUP(LEFT(B2960,5),[1]Percents!$C:$M,6,FALSE)</f>
        <v>5.3740000000000003E-2</v>
      </c>
      <c r="K2960" s="13">
        <f t="shared" si="92"/>
        <v>2866.2100024000001</v>
      </c>
      <c r="L2960" s="15" t="str">
        <f t="shared" si="93"/>
        <v>GM</v>
      </c>
    </row>
    <row r="2961" spans="1:12" s="40" customFormat="1" ht="14.25" customHeight="1" x14ac:dyDescent="0.25">
      <c r="A2961" s="38" t="s">
        <v>242</v>
      </c>
      <c r="B2961" s="38" t="s">
        <v>122</v>
      </c>
      <c r="C2961" s="38" t="s">
        <v>2427</v>
      </c>
      <c r="D2961" s="38" t="s">
        <v>645</v>
      </c>
      <c r="E2961" s="38" t="s">
        <v>177</v>
      </c>
      <c r="F2961" s="38" t="s">
        <v>646</v>
      </c>
      <c r="G2961" s="38" t="s">
        <v>2428</v>
      </c>
      <c r="H2961" s="38" t="s">
        <v>2665</v>
      </c>
      <c r="I2961" s="39">
        <v>61409.51</v>
      </c>
      <c r="J2961" s="11">
        <f>VLOOKUP(LEFT(B2961,5),[1]Percents!$C:$M,6,FALSE)</f>
        <v>5.3740000000000003E-2</v>
      </c>
      <c r="K2961" s="13">
        <f t="shared" si="92"/>
        <v>3300.1470674000002</v>
      </c>
      <c r="L2961" s="15" t="str">
        <f t="shared" si="93"/>
        <v>GM</v>
      </c>
    </row>
    <row r="2962" spans="1:12" s="40" customFormat="1" ht="14.25" customHeight="1" x14ac:dyDescent="0.25">
      <c r="A2962" s="38" t="s">
        <v>66</v>
      </c>
      <c r="B2962" s="38" t="s">
        <v>318</v>
      </c>
      <c r="C2962" s="38" t="s">
        <v>2429</v>
      </c>
      <c r="D2962" s="38" t="s">
        <v>716</v>
      </c>
      <c r="E2962" s="38" t="s">
        <v>12317</v>
      </c>
      <c r="F2962" s="38" t="s">
        <v>717</v>
      </c>
      <c r="G2962" s="38" t="s">
        <v>1713</v>
      </c>
      <c r="H2962" s="38" t="s">
        <v>2665</v>
      </c>
      <c r="I2962" s="39">
        <v>23456.36</v>
      </c>
      <c r="J2962" s="11">
        <f>VLOOKUP(LEFT(B2962,5),[1]Percents!$C:$M,6,FALSE)</f>
        <v>1</v>
      </c>
      <c r="K2962" s="13">
        <f t="shared" si="92"/>
        <v>23456.36</v>
      </c>
      <c r="L2962" s="15" t="str">
        <f t="shared" si="93"/>
        <v>GM</v>
      </c>
    </row>
    <row r="2963" spans="1:12" s="40" customFormat="1" ht="14.25" customHeight="1" x14ac:dyDescent="0.25">
      <c r="A2963" s="38" t="s">
        <v>242</v>
      </c>
      <c r="B2963" s="38" t="s">
        <v>122</v>
      </c>
      <c r="C2963" s="38" t="s">
        <v>2430</v>
      </c>
      <c r="D2963" s="38" t="s">
        <v>1017</v>
      </c>
      <c r="E2963" s="38" t="s">
        <v>382</v>
      </c>
      <c r="F2963" s="38" t="s">
        <v>1018</v>
      </c>
      <c r="G2963" s="38" t="s">
        <v>1697</v>
      </c>
      <c r="H2963" s="38" t="s">
        <v>2665</v>
      </c>
      <c r="I2963" s="39">
        <v>45.86</v>
      </c>
      <c r="J2963" s="11">
        <f>VLOOKUP(LEFT(B2963,5),[1]Percents!$C:$M,6,FALSE)</f>
        <v>5.3740000000000003E-2</v>
      </c>
      <c r="K2963" s="13">
        <f t="shared" si="92"/>
        <v>2.4645163999999999</v>
      </c>
      <c r="L2963" s="15" t="str">
        <f t="shared" si="93"/>
        <v>GM</v>
      </c>
    </row>
    <row r="2964" spans="1:12" s="40" customFormat="1" ht="14.25" customHeight="1" x14ac:dyDescent="0.25">
      <c r="A2964" s="38" t="s">
        <v>242</v>
      </c>
      <c r="B2964" s="38" t="s">
        <v>122</v>
      </c>
      <c r="C2964" s="38" t="s">
        <v>2431</v>
      </c>
      <c r="D2964" s="38" t="s">
        <v>1010</v>
      </c>
      <c r="E2964" s="38" t="s">
        <v>2648</v>
      </c>
      <c r="F2964" s="38" t="s">
        <v>1011</v>
      </c>
      <c r="G2964" s="38" t="s">
        <v>1697</v>
      </c>
      <c r="H2964" s="38" t="s">
        <v>2665</v>
      </c>
      <c r="I2964" s="39">
        <v>46263.6</v>
      </c>
      <c r="J2964" s="11">
        <f>VLOOKUP(LEFT(B2964,5),[1]Percents!$C:$M,6,FALSE)</f>
        <v>5.3740000000000003E-2</v>
      </c>
      <c r="K2964" s="13">
        <f t="shared" si="92"/>
        <v>2486.205864</v>
      </c>
      <c r="L2964" s="15" t="str">
        <f t="shared" si="93"/>
        <v>GM</v>
      </c>
    </row>
    <row r="2965" spans="1:12" s="40" customFormat="1" ht="14.25" customHeight="1" x14ac:dyDescent="0.25">
      <c r="A2965" s="38" t="s">
        <v>242</v>
      </c>
      <c r="B2965" s="38" t="s">
        <v>122</v>
      </c>
      <c r="C2965" s="38" t="s">
        <v>9065</v>
      </c>
      <c r="D2965" s="38" t="s">
        <v>9066</v>
      </c>
      <c r="E2965" s="38" t="s">
        <v>2648</v>
      </c>
      <c r="F2965" s="38" t="s">
        <v>1011</v>
      </c>
      <c r="G2965" s="38" t="s">
        <v>1697</v>
      </c>
      <c r="H2965" s="38" t="s">
        <v>2665</v>
      </c>
      <c r="I2965" s="41">
        <v>-475.03</v>
      </c>
      <c r="J2965" s="11">
        <f>VLOOKUP(LEFT(B2965,5),[1]Percents!$C:$M,6,FALSE)</f>
        <v>5.3740000000000003E-2</v>
      </c>
      <c r="K2965" s="13">
        <f t="shared" si="92"/>
        <v>-25.528112199999999</v>
      </c>
      <c r="L2965" s="15" t="str">
        <f t="shared" si="93"/>
        <v>GM</v>
      </c>
    </row>
    <row r="2966" spans="1:12" s="40" customFormat="1" ht="14.25" customHeight="1" x14ac:dyDescent="0.25">
      <c r="A2966" s="38" t="s">
        <v>242</v>
      </c>
      <c r="B2966" s="38" t="s">
        <v>174</v>
      </c>
      <c r="C2966" s="38" t="s">
        <v>9067</v>
      </c>
      <c r="D2966" s="38" t="s">
        <v>9068</v>
      </c>
      <c r="E2966" s="38" t="s">
        <v>1041</v>
      </c>
      <c r="F2966" s="38" t="s">
        <v>9069</v>
      </c>
      <c r="G2966" s="38" t="s">
        <v>1710</v>
      </c>
      <c r="H2966" s="38" t="s">
        <v>2665</v>
      </c>
      <c r="I2966" s="41">
        <v>-55838.97</v>
      </c>
      <c r="J2966" s="11">
        <f>VLOOKUP(LEFT(B2966,5),[1]Percents!$C:$M,6,FALSE)</f>
        <v>3.5830000000000001E-2</v>
      </c>
      <c r="K2966" s="13">
        <f t="shared" si="92"/>
        <v>-2000.7102951000002</v>
      </c>
      <c r="L2966" s="15" t="str">
        <f t="shared" si="93"/>
        <v>GM</v>
      </c>
    </row>
    <row r="2967" spans="1:12" s="40" customFormat="1" ht="14.25" customHeight="1" x14ac:dyDescent="0.25">
      <c r="A2967" s="38" t="s">
        <v>242</v>
      </c>
      <c r="B2967" s="38" t="s">
        <v>122</v>
      </c>
      <c r="C2967" s="38" t="s">
        <v>2432</v>
      </c>
      <c r="D2967" s="38" t="s">
        <v>1450</v>
      </c>
      <c r="E2967" s="38" t="s">
        <v>83</v>
      </c>
      <c r="F2967" s="38" t="s">
        <v>1451</v>
      </c>
      <c r="G2967" s="38" t="s">
        <v>1750</v>
      </c>
      <c r="H2967" s="38" t="s">
        <v>2665</v>
      </c>
      <c r="I2967" s="39">
        <v>181581.66</v>
      </c>
      <c r="J2967" s="11">
        <f>VLOOKUP(LEFT(B2967,5),[1]Percents!$C:$M,6,FALSE)</f>
        <v>5.3740000000000003E-2</v>
      </c>
      <c r="K2967" s="13">
        <f t="shared" si="92"/>
        <v>9758.1984084000014</v>
      </c>
      <c r="L2967" s="15" t="str">
        <f t="shared" si="93"/>
        <v>GM</v>
      </c>
    </row>
    <row r="2968" spans="1:12" s="40" customFormat="1" ht="14.25" customHeight="1" x14ac:dyDescent="0.25">
      <c r="A2968" s="38" t="s">
        <v>242</v>
      </c>
      <c r="B2968" s="38" t="s">
        <v>122</v>
      </c>
      <c r="C2968" s="38" t="s">
        <v>2784</v>
      </c>
      <c r="D2968" s="38" t="s">
        <v>2785</v>
      </c>
      <c r="E2968" s="38" t="s">
        <v>2786</v>
      </c>
      <c r="F2968" s="38" t="s">
        <v>2787</v>
      </c>
      <c r="G2968" s="38" t="s">
        <v>2788</v>
      </c>
      <c r="H2968" s="38" t="s">
        <v>2665</v>
      </c>
      <c r="I2968" s="39">
        <v>2445.3000000000002</v>
      </c>
      <c r="J2968" s="11">
        <f>VLOOKUP(LEFT(B2968,5),[1]Percents!$C:$M,6,FALSE)</f>
        <v>5.3740000000000003E-2</v>
      </c>
      <c r="K2968" s="13">
        <f t="shared" si="92"/>
        <v>131.41042200000001</v>
      </c>
      <c r="L2968" s="15" t="str">
        <f t="shared" si="93"/>
        <v>GM</v>
      </c>
    </row>
    <row r="2969" spans="1:12" s="40" customFormat="1" ht="14.25" customHeight="1" x14ac:dyDescent="0.25">
      <c r="A2969" s="38" t="s">
        <v>242</v>
      </c>
      <c r="B2969" s="38" t="s">
        <v>122</v>
      </c>
      <c r="C2969" s="38" t="s">
        <v>9070</v>
      </c>
      <c r="D2969" s="38" t="s">
        <v>9071</v>
      </c>
      <c r="E2969" s="38" t="s">
        <v>2786</v>
      </c>
      <c r="F2969" s="38" t="s">
        <v>9072</v>
      </c>
      <c r="G2969" s="38" t="s">
        <v>1766</v>
      </c>
      <c r="H2969" s="38" t="s">
        <v>2665</v>
      </c>
      <c r="I2969" s="39">
        <v>10114.379999999999</v>
      </c>
      <c r="J2969" s="11">
        <f>VLOOKUP(LEFT(B2969,5),[1]Percents!$C:$M,6,FALSE)</f>
        <v>5.3740000000000003E-2</v>
      </c>
      <c r="K2969" s="13">
        <f t="shared" si="92"/>
        <v>543.54678119999994</v>
      </c>
      <c r="L2969" s="15" t="str">
        <f t="shared" si="93"/>
        <v>GM</v>
      </c>
    </row>
    <row r="2970" spans="1:12" s="40" customFormat="1" ht="14.25" customHeight="1" x14ac:dyDescent="0.25">
      <c r="A2970" s="38" t="s">
        <v>242</v>
      </c>
      <c r="B2970" s="38" t="s">
        <v>326</v>
      </c>
      <c r="C2970" s="38" t="s">
        <v>4429</v>
      </c>
      <c r="D2970" s="38" t="s">
        <v>4430</v>
      </c>
      <c r="E2970" s="38" t="s">
        <v>554</v>
      </c>
      <c r="F2970" s="38" t="s">
        <v>4431</v>
      </c>
      <c r="G2970" s="38" t="s">
        <v>3744</v>
      </c>
      <c r="H2970" s="38" t="s">
        <v>2665</v>
      </c>
      <c r="I2970" s="39">
        <v>57746.11</v>
      </c>
      <c r="J2970" s="11">
        <f>VLOOKUP(LEFT(B2970,5),[1]Percents!$C:$M,6,FALSE)</f>
        <v>5.3740000000000003E-2</v>
      </c>
      <c r="K2970" s="13">
        <f t="shared" si="92"/>
        <v>3103.2759514000004</v>
      </c>
      <c r="L2970" s="15" t="str">
        <f t="shared" si="93"/>
        <v>GM</v>
      </c>
    </row>
    <row r="2971" spans="1:12" s="40" customFormat="1" ht="14.25" customHeight="1" x14ac:dyDescent="0.25">
      <c r="A2971" s="38" t="s">
        <v>242</v>
      </c>
      <c r="B2971" s="38" t="s">
        <v>325</v>
      </c>
      <c r="C2971" s="38" t="s">
        <v>4056</v>
      </c>
      <c r="D2971" s="38" t="s">
        <v>4057</v>
      </c>
      <c r="E2971" s="38" t="s">
        <v>359</v>
      </c>
      <c r="F2971" s="38" t="s">
        <v>4058</v>
      </c>
      <c r="G2971" s="38" t="s">
        <v>3357</v>
      </c>
      <c r="H2971" s="38" t="s">
        <v>2665</v>
      </c>
      <c r="I2971" s="39">
        <v>18207.939999999999</v>
      </c>
      <c r="J2971" s="11">
        <f>VLOOKUP(LEFT(B2971,5),[1]Percents!$C:$M,6,FALSE)</f>
        <v>5.3740000000000003E-2</v>
      </c>
      <c r="K2971" s="13">
        <f t="shared" si="92"/>
        <v>978.4946956</v>
      </c>
      <c r="L2971" s="15" t="str">
        <f t="shared" si="93"/>
        <v>GM</v>
      </c>
    </row>
    <row r="2972" spans="1:12" s="40" customFormat="1" ht="14.25" customHeight="1" x14ac:dyDescent="0.25">
      <c r="A2972" s="38" t="s">
        <v>242</v>
      </c>
      <c r="B2972" s="38" t="s">
        <v>122</v>
      </c>
      <c r="C2972" s="38" t="s">
        <v>3469</v>
      </c>
      <c r="D2972" s="38" t="s">
        <v>3470</v>
      </c>
      <c r="E2972" s="38" t="s">
        <v>3471</v>
      </c>
      <c r="F2972" s="38" t="s">
        <v>3472</v>
      </c>
      <c r="G2972" s="38" t="s">
        <v>3357</v>
      </c>
      <c r="H2972" s="38" t="s">
        <v>2665</v>
      </c>
      <c r="I2972" s="39">
        <v>10737.09</v>
      </c>
      <c r="J2972" s="11">
        <f>VLOOKUP(LEFT(B2972,5),[1]Percents!$C:$M,6,FALSE)</f>
        <v>5.3740000000000003E-2</v>
      </c>
      <c r="K2972" s="13">
        <f t="shared" ref="K2972:K3035" si="94">+J2972*I2972</f>
        <v>577.01121660000001</v>
      </c>
      <c r="L2972" s="15" t="str">
        <f t="shared" si="93"/>
        <v>GM</v>
      </c>
    </row>
    <row r="2973" spans="1:12" s="40" customFormat="1" ht="14.25" customHeight="1" x14ac:dyDescent="0.25">
      <c r="A2973" s="38" t="s">
        <v>242</v>
      </c>
      <c r="B2973" s="38" t="s">
        <v>325</v>
      </c>
      <c r="C2973" s="38" t="s">
        <v>3862</v>
      </c>
      <c r="D2973" s="38" t="s">
        <v>3863</v>
      </c>
      <c r="E2973" s="38" t="s">
        <v>84</v>
      </c>
      <c r="F2973" s="38" t="s">
        <v>3864</v>
      </c>
      <c r="G2973" s="38" t="s">
        <v>3357</v>
      </c>
      <c r="H2973" s="38" t="s">
        <v>2665</v>
      </c>
      <c r="I2973" s="39">
        <v>42598.05</v>
      </c>
      <c r="J2973" s="11">
        <f>VLOOKUP(LEFT(B2973,5),[1]Percents!$C:$M,6,FALSE)</f>
        <v>5.3740000000000003E-2</v>
      </c>
      <c r="K2973" s="13">
        <f t="shared" si="94"/>
        <v>2289.2192070000001</v>
      </c>
      <c r="L2973" s="15" t="str">
        <f t="shared" si="93"/>
        <v>GM</v>
      </c>
    </row>
    <row r="2974" spans="1:12" s="40" customFormat="1" ht="14.25" customHeight="1" x14ac:dyDescent="0.25">
      <c r="A2974" s="38" t="s">
        <v>242</v>
      </c>
      <c r="B2974" s="38" t="s">
        <v>174</v>
      </c>
      <c r="C2974" s="38" t="s">
        <v>4169</v>
      </c>
      <c r="D2974" s="38" t="s">
        <v>4170</v>
      </c>
      <c r="E2974" s="38" t="s">
        <v>4171</v>
      </c>
      <c r="F2974" s="38" t="s">
        <v>4172</v>
      </c>
      <c r="G2974" s="38" t="s">
        <v>3744</v>
      </c>
      <c r="H2974" s="38" t="s">
        <v>2665</v>
      </c>
      <c r="I2974" s="39">
        <v>43731.31</v>
      </c>
      <c r="J2974" s="11">
        <f>VLOOKUP(LEFT(B2974,5),[1]Percents!$C:$M,6,FALSE)</f>
        <v>3.5830000000000001E-2</v>
      </c>
      <c r="K2974" s="13">
        <f t="shared" si="94"/>
        <v>1566.8928372999999</v>
      </c>
      <c r="L2974" s="15" t="str">
        <f t="shared" si="93"/>
        <v>GM</v>
      </c>
    </row>
    <row r="2975" spans="1:12" s="40" customFormat="1" ht="14.25" customHeight="1" x14ac:dyDescent="0.25">
      <c r="A2975" s="38" t="s">
        <v>242</v>
      </c>
      <c r="B2975" s="38" t="s">
        <v>122</v>
      </c>
      <c r="C2975" s="38" t="s">
        <v>4059</v>
      </c>
      <c r="D2975" s="38" t="s">
        <v>4060</v>
      </c>
      <c r="E2975" s="38" t="s">
        <v>6904</v>
      </c>
      <c r="F2975" s="38" t="s">
        <v>4061</v>
      </c>
      <c r="G2975" s="38" t="s">
        <v>3905</v>
      </c>
      <c r="H2975" s="38" t="s">
        <v>2665</v>
      </c>
      <c r="I2975" s="39">
        <v>162331.19</v>
      </c>
      <c r="J2975" s="11">
        <f>VLOOKUP(LEFT(B2975,5),[1]Percents!$C:$M,6,FALSE)</f>
        <v>5.3740000000000003E-2</v>
      </c>
      <c r="K2975" s="13">
        <f t="shared" si="94"/>
        <v>8723.6781506000007</v>
      </c>
      <c r="L2975" s="15" t="str">
        <f t="shared" si="93"/>
        <v>GM</v>
      </c>
    </row>
    <row r="2976" spans="1:12" s="40" customFormat="1" ht="14.25" customHeight="1" x14ac:dyDescent="0.25">
      <c r="A2976" s="38" t="s">
        <v>242</v>
      </c>
      <c r="B2976" s="38" t="s">
        <v>174</v>
      </c>
      <c r="C2976" s="38" t="s">
        <v>4268</v>
      </c>
      <c r="D2976" s="38" t="s">
        <v>4269</v>
      </c>
      <c r="E2976" s="38" t="s">
        <v>4055</v>
      </c>
      <c r="F2976" s="38" t="s">
        <v>4270</v>
      </c>
      <c r="G2976" s="38" t="s">
        <v>4121</v>
      </c>
      <c r="H2976" s="38" t="s">
        <v>2665</v>
      </c>
      <c r="I2976" s="39">
        <v>181554.48</v>
      </c>
      <c r="J2976" s="11">
        <f>VLOOKUP(LEFT(B2976,5),[1]Percents!$C:$M,6,FALSE)</f>
        <v>3.5830000000000001E-2</v>
      </c>
      <c r="K2976" s="13">
        <f t="shared" si="94"/>
        <v>6505.0970184000007</v>
      </c>
      <c r="L2976" s="15" t="str">
        <f t="shared" si="93"/>
        <v>GM</v>
      </c>
    </row>
    <row r="2977" spans="1:12" s="40" customFormat="1" ht="14.25" customHeight="1" x14ac:dyDescent="0.25">
      <c r="A2977" s="38" t="s">
        <v>242</v>
      </c>
      <c r="B2977" s="38" t="s">
        <v>174</v>
      </c>
      <c r="C2977" s="38" t="s">
        <v>11201</v>
      </c>
      <c r="D2977" s="38" t="s">
        <v>11202</v>
      </c>
      <c r="E2977" s="38" t="s">
        <v>2786</v>
      </c>
      <c r="F2977" s="38" t="s">
        <v>11203</v>
      </c>
      <c r="G2977" s="38" t="s">
        <v>4121</v>
      </c>
      <c r="H2977" s="38" t="s">
        <v>2665</v>
      </c>
      <c r="I2977" s="41">
        <v>-9263.3700000000008</v>
      </c>
      <c r="J2977" s="11">
        <f>VLOOKUP(LEFT(B2977,5),[1]Percents!$C:$M,6,FALSE)</f>
        <v>3.5830000000000001E-2</v>
      </c>
      <c r="K2977" s="13">
        <f t="shared" si="94"/>
        <v>-331.90654710000001</v>
      </c>
      <c r="L2977" s="15" t="str">
        <f t="shared" si="93"/>
        <v>GM</v>
      </c>
    </row>
    <row r="2978" spans="1:12" s="40" customFormat="1" ht="14.25" customHeight="1" x14ac:dyDescent="0.25">
      <c r="A2978" s="38" t="s">
        <v>242</v>
      </c>
      <c r="B2978" s="38" t="s">
        <v>174</v>
      </c>
      <c r="C2978" s="38" t="s">
        <v>4271</v>
      </c>
      <c r="D2978" s="38" t="s">
        <v>4272</v>
      </c>
      <c r="E2978" s="38" t="s">
        <v>4055</v>
      </c>
      <c r="F2978" s="38" t="s">
        <v>4273</v>
      </c>
      <c r="G2978" s="38" t="s">
        <v>4121</v>
      </c>
      <c r="H2978" s="38" t="s">
        <v>2665</v>
      </c>
      <c r="I2978" s="39">
        <v>2057.7600000000002</v>
      </c>
      <c r="J2978" s="11">
        <f>VLOOKUP(LEFT(B2978,5),[1]Percents!$C:$M,6,FALSE)</f>
        <v>3.5830000000000001E-2</v>
      </c>
      <c r="K2978" s="13">
        <f t="shared" si="94"/>
        <v>73.729540800000009</v>
      </c>
      <c r="L2978" s="15" t="str">
        <f t="shared" si="93"/>
        <v>GM</v>
      </c>
    </row>
    <row r="2979" spans="1:12" s="40" customFormat="1" ht="14.25" customHeight="1" x14ac:dyDescent="0.25">
      <c r="A2979" s="38" t="s">
        <v>242</v>
      </c>
      <c r="B2979" s="38" t="s">
        <v>122</v>
      </c>
      <c r="C2979" s="38" t="s">
        <v>6017</v>
      </c>
      <c r="D2979" s="38" t="s">
        <v>6018</v>
      </c>
      <c r="E2979" s="38" t="s">
        <v>2786</v>
      </c>
      <c r="F2979" s="38" t="s">
        <v>6019</v>
      </c>
      <c r="G2979" s="38" t="s">
        <v>5106</v>
      </c>
      <c r="H2979" s="38" t="s">
        <v>2665</v>
      </c>
      <c r="I2979" s="39">
        <v>31353.65</v>
      </c>
      <c r="J2979" s="11">
        <f>VLOOKUP(LEFT(B2979,5),[1]Percents!$C:$M,6,FALSE)</f>
        <v>5.3740000000000003E-2</v>
      </c>
      <c r="K2979" s="13">
        <f t="shared" si="94"/>
        <v>1684.9451510000001</v>
      </c>
      <c r="L2979" s="15" t="str">
        <f t="shared" si="93"/>
        <v>GM</v>
      </c>
    </row>
    <row r="2980" spans="1:12" s="40" customFormat="1" ht="14.25" customHeight="1" x14ac:dyDescent="0.25">
      <c r="A2980" s="38" t="s">
        <v>242</v>
      </c>
      <c r="B2980" s="38" t="s">
        <v>174</v>
      </c>
      <c r="C2980" s="38" t="s">
        <v>5309</v>
      </c>
      <c r="D2980" s="38" t="s">
        <v>5310</v>
      </c>
      <c r="E2980" s="38" t="s">
        <v>4055</v>
      </c>
      <c r="F2980" s="38" t="s">
        <v>5311</v>
      </c>
      <c r="G2980" s="38" t="s">
        <v>5106</v>
      </c>
      <c r="H2980" s="38" t="s">
        <v>2665</v>
      </c>
      <c r="I2980" s="39">
        <v>62417.86</v>
      </c>
      <c r="J2980" s="11">
        <f>VLOOKUP(LEFT(B2980,5),[1]Percents!$C:$M,6,FALSE)</f>
        <v>3.5830000000000001E-2</v>
      </c>
      <c r="K2980" s="13">
        <f t="shared" si="94"/>
        <v>2236.4319238000003</v>
      </c>
      <c r="L2980" s="15" t="str">
        <f t="shared" si="93"/>
        <v>GM</v>
      </c>
    </row>
    <row r="2981" spans="1:12" s="40" customFormat="1" ht="14.25" customHeight="1" x14ac:dyDescent="0.25">
      <c r="A2981" s="38" t="s">
        <v>242</v>
      </c>
      <c r="B2981" s="38" t="s">
        <v>122</v>
      </c>
      <c r="C2981" s="38" t="s">
        <v>5312</v>
      </c>
      <c r="D2981" s="38" t="s">
        <v>5313</v>
      </c>
      <c r="E2981" s="38" t="s">
        <v>1622</v>
      </c>
      <c r="F2981" s="38" t="s">
        <v>5314</v>
      </c>
      <c r="G2981" s="38" t="s">
        <v>5106</v>
      </c>
      <c r="H2981" s="38" t="s">
        <v>2665</v>
      </c>
      <c r="I2981" s="39">
        <v>92506.97</v>
      </c>
      <c r="J2981" s="11">
        <f>VLOOKUP(LEFT(B2981,5),[1]Percents!$C:$M,6,FALSE)</f>
        <v>5.3740000000000003E-2</v>
      </c>
      <c r="K2981" s="13">
        <f t="shared" si="94"/>
        <v>4971.3245678000003</v>
      </c>
      <c r="L2981" s="15" t="str">
        <f t="shared" ref="L2981:L3044" si="95">LEFT(F2981,2)</f>
        <v>GM</v>
      </c>
    </row>
    <row r="2982" spans="1:12" s="40" customFormat="1" ht="14.25" customHeight="1" x14ac:dyDescent="0.25">
      <c r="A2982" s="38" t="s">
        <v>242</v>
      </c>
      <c r="B2982" s="38" t="s">
        <v>178</v>
      </c>
      <c r="C2982" s="38" t="s">
        <v>5315</v>
      </c>
      <c r="D2982" s="38" t="s">
        <v>5316</v>
      </c>
      <c r="E2982" s="38" t="s">
        <v>759</v>
      </c>
      <c r="F2982" s="38" t="s">
        <v>5317</v>
      </c>
      <c r="G2982" s="38" t="s">
        <v>5106</v>
      </c>
      <c r="H2982" s="38" t="s">
        <v>2665</v>
      </c>
      <c r="I2982" s="39">
        <v>36722.89</v>
      </c>
      <c r="J2982" s="11">
        <f>VLOOKUP(LEFT(B2982,5),[1]Percents!$C:$M,6,FALSE)</f>
        <v>3.5830000000000001E-2</v>
      </c>
      <c r="K2982" s="13">
        <f t="shared" si="94"/>
        <v>1315.7811486999999</v>
      </c>
      <c r="L2982" s="15" t="str">
        <f t="shared" si="95"/>
        <v>GM</v>
      </c>
    </row>
    <row r="2983" spans="1:12" s="40" customFormat="1" ht="14.25" customHeight="1" x14ac:dyDescent="0.25">
      <c r="A2983" s="38" t="s">
        <v>242</v>
      </c>
      <c r="B2983" s="38" t="s">
        <v>9421</v>
      </c>
      <c r="C2983" s="38" t="s">
        <v>5315</v>
      </c>
      <c r="D2983" s="38" t="s">
        <v>5316</v>
      </c>
      <c r="E2983" s="38" t="s">
        <v>759</v>
      </c>
      <c r="F2983" s="38" t="s">
        <v>5317</v>
      </c>
      <c r="G2983" s="38" t="s">
        <v>5106</v>
      </c>
      <c r="H2983" s="38" t="s">
        <v>2665</v>
      </c>
      <c r="I2983" s="39">
        <v>68670.200000000012</v>
      </c>
      <c r="J2983" s="11">
        <f>VLOOKUP(LEFT(B2983,5),[1]Percents!$C:$M,6,FALSE)</f>
        <v>3.5830000000000001E-2</v>
      </c>
      <c r="K2983" s="13">
        <f t="shared" si="94"/>
        <v>2460.4532660000004</v>
      </c>
      <c r="L2983" s="15" t="str">
        <f t="shared" si="95"/>
        <v>GM</v>
      </c>
    </row>
    <row r="2984" spans="1:12" s="40" customFormat="1" ht="14.25" customHeight="1" x14ac:dyDescent="0.25">
      <c r="A2984" s="38" t="s">
        <v>242</v>
      </c>
      <c r="B2984" s="38" t="s">
        <v>178</v>
      </c>
      <c r="C2984" s="38" t="s">
        <v>6020</v>
      </c>
      <c r="D2984" s="38" t="s">
        <v>6021</v>
      </c>
      <c r="E2984" s="38" t="s">
        <v>313</v>
      </c>
      <c r="F2984" s="38" t="s">
        <v>6022</v>
      </c>
      <c r="G2984" s="38" t="s">
        <v>5782</v>
      </c>
      <c r="H2984" s="38" t="s">
        <v>2665</v>
      </c>
      <c r="I2984" s="39">
        <v>950.6</v>
      </c>
      <c r="J2984" s="11">
        <f>VLOOKUP(LEFT(B2984,5),[1]Percents!$C:$M,6,FALSE)</f>
        <v>3.5830000000000001E-2</v>
      </c>
      <c r="K2984" s="13">
        <f t="shared" si="94"/>
        <v>34.059998</v>
      </c>
      <c r="L2984" s="15" t="str">
        <f t="shared" si="95"/>
        <v>GM</v>
      </c>
    </row>
    <row r="2985" spans="1:12" s="40" customFormat="1" ht="14.25" customHeight="1" x14ac:dyDescent="0.25">
      <c r="A2985" s="38" t="s">
        <v>242</v>
      </c>
      <c r="B2985" s="38" t="s">
        <v>9421</v>
      </c>
      <c r="C2985" s="38" t="s">
        <v>6020</v>
      </c>
      <c r="D2985" s="38" t="s">
        <v>6021</v>
      </c>
      <c r="E2985" s="38" t="s">
        <v>313</v>
      </c>
      <c r="F2985" s="38" t="s">
        <v>6022</v>
      </c>
      <c r="G2985" s="38" t="s">
        <v>5782</v>
      </c>
      <c r="H2985" s="38" t="s">
        <v>2665</v>
      </c>
      <c r="I2985" s="39">
        <v>11976.57</v>
      </c>
      <c r="J2985" s="11">
        <f>VLOOKUP(LEFT(B2985,5),[1]Percents!$C:$M,6,FALSE)</f>
        <v>3.5830000000000001E-2</v>
      </c>
      <c r="K2985" s="13">
        <f t="shared" si="94"/>
        <v>429.12050310000001</v>
      </c>
      <c r="L2985" s="15" t="str">
        <f t="shared" si="95"/>
        <v>GM</v>
      </c>
    </row>
    <row r="2986" spans="1:12" s="40" customFormat="1" ht="14.25" customHeight="1" x14ac:dyDescent="0.25">
      <c r="A2986" s="38" t="s">
        <v>242</v>
      </c>
      <c r="B2986" s="38" t="s">
        <v>122</v>
      </c>
      <c r="C2986" s="38" t="s">
        <v>10213</v>
      </c>
      <c r="D2986" s="38" t="s">
        <v>10214</v>
      </c>
      <c r="E2986" s="38" t="s">
        <v>313</v>
      </c>
      <c r="F2986" s="38" t="s">
        <v>10215</v>
      </c>
      <c r="G2986" s="38" t="s">
        <v>9320</v>
      </c>
      <c r="H2986" s="38" t="s">
        <v>2665</v>
      </c>
      <c r="I2986" s="39">
        <v>700.39</v>
      </c>
      <c r="J2986" s="11">
        <f>VLOOKUP(LEFT(B2986,5),[1]Percents!$C:$M,6,FALSE)</f>
        <v>5.3740000000000003E-2</v>
      </c>
      <c r="K2986" s="13">
        <f t="shared" si="94"/>
        <v>37.638958600000002</v>
      </c>
      <c r="L2986" s="15" t="str">
        <f t="shared" si="95"/>
        <v>GM</v>
      </c>
    </row>
    <row r="2987" spans="1:12" s="40" customFormat="1" ht="14.25" customHeight="1" x14ac:dyDescent="0.25">
      <c r="A2987" s="38" t="s">
        <v>242</v>
      </c>
      <c r="B2987" s="38" t="s">
        <v>174</v>
      </c>
      <c r="C2987" s="38" t="s">
        <v>8351</v>
      </c>
      <c r="D2987" s="38" t="s">
        <v>8352</v>
      </c>
      <c r="E2987" s="38" t="s">
        <v>4055</v>
      </c>
      <c r="F2987" s="38" t="s">
        <v>8353</v>
      </c>
      <c r="G2987" s="38" t="s">
        <v>8076</v>
      </c>
      <c r="H2987" s="38" t="s">
        <v>2665</v>
      </c>
      <c r="I2987" s="39">
        <v>116884.55</v>
      </c>
      <c r="J2987" s="11">
        <f>VLOOKUP(LEFT(B2987,5),[1]Percents!$C:$M,6,FALSE)</f>
        <v>3.5830000000000001E-2</v>
      </c>
      <c r="K2987" s="13">
        <f t="shared" si="94"/>
        <v>4187.9734265000006</v>
      </c>
      <c r="L2987" s="15" t="str">
        <f t="shared" si="95"/>
        <v>GM</v>
      </c>
    </row>
    <row r="2988" spans="1:12" s="40" customFormat="1" ht="14.25" customHeight="1" x14ac:dyDescent="0.25">
      <c r="A2988" s="38" t="s">
        <v>243</v>
      </c>
      <c r="B2988" s="38" t="s">
        <v>118</v>
      </c>
      <c r="C2988" s="38" t="s">
        <v>2433</v>
      </c>
      <c r="D2988" s="38" t="s">
        <v>361</v>
      </c>
      <c r="E2988" s="38" t="s">
        <v>40</v>
      </c>
      <c r="F2988" s="38" t="s">
        <v>362</v>
      </c>
      <c r="G2988" s="38" t="s">
        <v>1800</v>
      </c>
      <c r="H2988" s="38" t="s">
        <v>2665</v>
      </c>
      <c r="I2988" s="39">
        <v>30281.45</v>
      </c>
      <c r="J2988" s="11">
        <f>VLOOKUP(LEFT(B2988,5),[1]Percents!$C:$M,6,FALSE)</f>
        <v>9.0999999999999998E-2</v>
      </c>
      <c r="K2988" s="13">
        <f t="shared" si="94"/>
        <v>2755.61195</v>
      </c>
      <c r="L2988" s="15" t="str">
        <f t="shared" si="95"/>
        <v>GO</v>
      </c>
    </row>
    <row r="2989" spans="1:12" s="40" customFormat="1" ht="14.25" customHeight="1" x14ac:dyDescent="0.25">
      <c r="A2989" s="38" t="s">
        <v>243</v>
      </c>
      <c r="B2989" s="38" t="s">
        <v>118</v>
      </c>
      <c r="C2989" s="38" t="s">
        <v>2434</v>
      </c>
      <c r="D2989" s="38" t="s">
        <v>363</v>
      </c>
      <c r="E2989" s="38" t="s">
        <v>40</v>
      </c>
      <c r="F2989" s="38" t="s">
        <v>362</v>
      </c>
      <c r="G2989" s="38" t="s">
        <v>1800</v>
      </c>
      <c r="H2989" s="38" t="s">
        <v>2665</v>
      </c>
      <c r="I2989" s="39">
        <v>3437.29</v>
      </c>
      <c r="J2989" s="11">
        <f>VLOOKUP(LEFT(B2989,5),[1]Percents!$C:$M,6,FALSE)</f>
        <v>9.0999999999999998E-2</v>
      </c>
      <c r="K2989" s="13">
        <f t="shared" si="94"/>
        <v>312.79338999999999</v>
      </c>
      <c r="L2989" s="15" t="str">
        <f t="shared" si="95"/>
        <v>GO</v>
      </c>
    </row>
    <row r="2990" spans="1:12" s="40" customFormat="1" ht="14.25" customHeight="1" x14ac:dyDescent="0.25">
      <c r="A2990" s="38" t="s">
        <v>243</v>
      </c>
      <c r="B2990" s="38" t="s">
        <v>118</v>
      </c>
      <c r="C2990" s="38" t="s">
        <v>10216</v>
      </c>
      <c r="D2990" s="38" t="s">
        <v>10217</v>
      </c>
      <c r="E2990" s="38" t="s">
        <v>639</v>
      </c>
      <c r="F2990" s="38" t="s">
        <v>362</v>
      </c>
      <c r="G2990" s="38" t="s">
        <v>1800</v>
      </c>
      <c r="H2990" s="38" t="s">
        <v>2665</v>
      </c>
      <c r="I2990" s="41">
        <v>-0.02</v>
      </c>
      <c r="J2990" s="11">
        <f>VLOOKUP(LEFT(B2990,5),[1]Percents!$C:$M,6,FALSE)</f>
        <v>9.0999999999999998E-2</v>
      </c>
      <c r="K2990" s="13">
        <f t="shared" si="94"/>
        <v>-1.82E-3</v>
      </c>
      <c r="L2990" s="15" t="str">
        <f t="shared" si="95"/>
        <v>GO</v>
      </c>
    </row>
    <row r="2991" spans="1:12" s="40" customFormat="1" ht="14.25" customHeight="1" x14ac:dyDescent="0.25">
      <c r="A2991" s="38" t="s">
        <v>243</v>
      </c>
      <c r="B2991" s="38" t="s">
        <v>118</v>
      </c>
      <c r="C2991" s="38" t="s">
        <v>10218</v>
      </c>
      <c r="D2991" s="38" t="s">
        <v>10219</v>
      </c>
      <c r="E2991" s="38" t="s">
        <v>9274</v>
      </c>
      <c r="F2991" s="38" t="s">
        <v>362</v>
      </c>
      <c r="G2991" s="38" t="s">
        <v>1680</v>
      </c>
      <c r="H2991" s="38" t="s">
        <v>2665</v>
      </c>
      <c r="I2991" s="41">
        <v>-0.01</v>
      </c>
      <c r="J2991" s="11">
        <f>VLOOKUP(LEFT(B2991,5),[1]Percents!$C:$M,6,FALSE)</f>
        <v>9.0999999999999998E-2</v>
      </c>
      <c r="K2991" s="13">
        <f t="shared" si="94"/>
        <v>-9.1E-4</v>
      </c>
      <c r="L2991" s="15" t="str">
        <f t="shared" si="95"/>
        <v>GO</v>
      </c>
    </row>
    <row r="2992" spans="1:12" s="40" customFormat="1" ht="14.25" customHeight="1" x14ac:dyDescent="0.25">
      <c r="A2992" s="38" t="s">
        <v>213</v>
      </c>
      <c r="B2992" s="38" t="s">
        <v>162</v>
      </c>
      <c r="C2992" s="38" t="s">
        <v>8354</v>
      </c>
      <c r="D2992" s="38" t="s">
        <v>8355</v>
      </c>
      <c r="E2992" s="38" t="s">
        <v>2856</v>
      </c>
      <c r="F2992" s="38" t="s">
        <v>8356</v>
      </c>
      <c r="G2992" s="38" t="s">
        <v>1656</v>
      </c>
      <c r="H2992" s="38" t="s">
        <v>2665</v>
      </c>
      <c r="I2992" s="39">
        <v>11.56</v>
      </c>
      <c r="J2992" s="11">
        <f>VLOOKUP(LEFT(B2992,5),[1]Percents!$C:$M,6,FALSE)</f>
        <v>0.25</v>
      </c>
      <c r="K2992" s="13">
        <f t="shared" si="94"/>
        <v>2.89</v>
      </c>
      <c r="L2992" s="15" t="str">
        <f t="shared" si="95"/>
        <v>GO</v>
      </c>
    </row>
    <row r="2993" spans="1:12" s="40" customFormat="1" ht="14.25" customHeight="1" x14ac:dyDescent="0.25">
      <c r="A2993" s="38" t="s">
        <v>213</v>
      </c>
      <c r="B2993" s="38" t="s">
        <v>229</v>
      </c>
      <c r="C2993" s="38" t="s">
        <v>2435</v>
      </c>
      <c r="D2993" s="38" t="s">
        <v>433</v>
      </c>
      <c r="E2993" s="38" t="s">
        <v>353</v>
      </c>
      <c r="F2993" s="38" t="s">
        <v>434</v>
      </c>
      <c r="G2993" s="38" t="s">
        <v>2164</v>
      </c>
      <c r="H2993" s="38" t="s">
        <v>2665</v>
      </c>
      <c r="I2993" s="39">
        <v>326.61</v>
      </c>
      <c r="J2993" s="11">
        <f>VLOOKUP(LEFT(B2993,5),[1]Percents!$C:$M,6,FALSE)</f>
        <v>0.29404999999999998</v>
      </c>
      <c r="K2993" s="13">
        <f t="shared" si="94"/>
        <v>96.0396705</v>
      </c>
      <c r="L2993" s="15" t="str">
        <f t="shared" si="95"/>
        <v>GO</v>
      </c>
    </row>
    <row r="2994" spans="1:12" s="40" customFormat="1" ht="14.25" customHeight="1" x14ac:dyDescent="0.25">
      <c r="A2994" s="38" t="s">
        <v>213</v>
      </c>
      <c r="B2994" s="38" t="s">
        <v>4327</v>
      </c>
      <c r="C2994" s="38" t="s">
        <v>10883</v>
      </c>
      <c r="D2994" s="38" t="s">
        <v>10884</v>
      </c>
      <c r="E2994" s="38" t="s">
        <v>1000</v>
      </c>
      <c r="F2994" s="38" t="s">
        <v>10885</v>
      </c>
      <c r="G2994" s="38" t="s">
        <v>10886</v>
      </c>
      <c r="H2994" s="38" t="s">
        <v>2665</v>
      </c>
      <c r="I2994" s="39">
        <v>994.27</v>
      </c>
      <c r="J2994" s="11">
        <f>VLOOKUP(LEFT(B2994,5),[1]Percents!$C:$M,6,FALSE)</f>
        <v>0.29404999999999998</v>
      </c>
      <c r="K2994" s="13">
        <f t="shared" si="94"/>
        <v>292.3650935</v>
      </c>
      <c r="L2994" s="15" t="str">
        <f t="shared" si="95"/>
        <v>GO</v>
      </c>
    </row>
    <row r="2995" spans="1:12" s="40" customFormat="1" ht="14.25" customHeight="1" x14ac:dyDescent="0.25">
      <c r="A2995" s="38" t="s">
        <v>141</v>
      </c>
      <c r="B2995" s="38" t="s">
        <v>172</v>
      </c>
      <c r="C2995" s="38" t="s">
        <v>2436</v>
      </c>
      <c r="D2995" s="38" t="s">
        <v>397</v>
      </c>
      <c r="E2995" s="38" t="s">
        <v>138</v>
      </c>
      <c r="F2995" s="38" t="s">
        <v>398</v>
      </c>
      <c r="G2995" s="38" t="s">
        <v>1663</v>
      </c>
      <c r="H2995" s="38" t="s">
        <v>2665</v>
      </c>
      <c r="I2995" s="39">
        <v>43891.55</v>
      </c>
      <c r="J2995" s="11">
        <f>VLOOKUP(LEFT(B2995,5),[1]Percents!$C:$M,6,FALSE)</f>
        <v>0.1678</v>
      </c>
      <c r="K2995" s="13">
        <f t="shared" si="94"/>
        <v>7365.0020900000009</v>
      </c>
      <c r="L2995" s="15" t="str">
        <f t="shared" si="95"/>
        <v>GO</v>
      </c>
    </row>
    <row r="2996" spans="1:12" s="40" customFormat="1" ht="14.25" customHeight="1" x14ac:dyDescent="0.25">
      <c r="A2996" s="38" t="s">
        <v>243</v>
      </c>
      <c r="B2996" s="38" t="s">
        <v>290</v>
      </c>
      <c r="C2996" s="38" t="s">
        <v>5669</v>
      </c>
      <c r="D2996" s="38" t="s">
        <v>5670</v>
      </c>
      <c r="E2996" s="38" t="s">
        <v>71</v>
      </c>
      <c r="F2996" s="38" t="s">
        <v>419</v>
      </c>
      <c r="G2996" s="38" t="s">
        <v>2437</v>
      </c>
      <c r="H2996" s="38" t="s">
        <v>2665</v>
      </c>
      <c r="I2996" s="39">
        <v>37599.789999999994</v>
      </c>
      <c r="J2996" s="11">
        <f>VLOOKUP(LEFT(B2996,5),[1]Percents!$C:$M,6,FALSE)</f>
        <v>9.0999999999999998E-2</v>
      </c>
      <c r="K2996" s="13">
        <f t="shared" si="94"/>
        <v>3421.5808899999993</v>
      </c>
      <c r="L2996" s="15" t="str">
        <f t="shared" si="95"/>
        <v>GO</v>
      </c>
    </row>
    <row r="2997" spans="1:12" s="40" customFormat="1" ht="14.25" customHeight="1" x14ac:dyDescent="0.25">
      <c r="A2997" s="38" t="s">
        <v>243</v>
      </c>
      <c r="B2997" s="38" t="s">
        <v>290</v>
      </c>
      <c r="C2997" s="38" t="s">
        <v>2438</v>
      </c>
      <c r="D2997" s="38" t="s">
        <v>420</v>
      </c>
      <c r="E2997" s="38" t="s">
        <v>133</v>
      </c>
      <c r="F2997" s="38" t="s">
        <v>419</v>
      </c>
      <c r="G2997" s="38" t="s">
        <v>2437</v>
      </c>
      <c r="H2997" s="38" t="s">
        <v>2665</v>
      </c>
      <c r="I2997" s="39">
        <v>31376.23</v>
      </c>
      <c r="J2997" s="11">
        <f>VLOOKUP(LEFT(B2997,5),[1]Percents!$C:$M,6,FALSE)</f>
        <v>9.0999999999999998E-2</v>
      </c>
      <c r="K2997" s="13">
        <f t="shared" si="94"/>
        <v>2855.23693</v>
      </c>
      <c r="L2997" s="15" t="str">
        <f t="shared" si="95"/>
        <v>GO</v>
      </c>
    </row>
    <row r="2998" spans="1:12" s="40" customFormat="1" ht="14.25" customHeight="1" x14ac:dyDescent="0.25">
      <c r="A2998" s="38" t="s">
        <v>213</v>
      </c>
      <c r="B2998" s="38" t="s">
        <v>98</v>
      </c>
      <c r="C2998" s="38" t="s">
        <v>11970</v>
      </c>
      <c r="D2998" s="38" t="s">
        <v>11971</v>
      </c>
      <c r="E2998" s="38" t="s">
        <v>99</v>
      </c>
      <c r="F2998" s="38" t="s">
        <v>11972</v>
      </c>
      <c r="G2998" s="38" t="s">
        <v>11973</v>
      </c>
      <c r="H2998" s="38" t="s">
        <v>2665</v>
      </c>
      <c r="I2998" s="39">
        <v>263.29000000000002</v>
      </c>
      <c r="J2998" s="11">
        <f>VLOOKUP(LEFT(B2998,5),[1]Percents!$C:$M,6,FALSE)</f>
        <v>0.29404999999999998</v>
      </c>
      <c r="K2998" s="13">
        <f t="shared" si="94"/>
        <v>77.420424499999996</v>
      </c>
      <c r="L2998" s="15" t="str">
        <f t="shared" si="95"/>
        <v>GO</v>
      </c>
    </row>
    <row r="2999" spans="1:12" s="40" customFormat="1" ht="14.25" customHeight="1" x14ac:dyDescent="0.25">
      <c r="A2999" s="38" t="s">
        <v>213</v>
      </c>
      <c r="B2999" s="38" t="s">
        <v>258</v>
      </c>
      <c r="C2999" s="38" t="s">
        <v>10220</v>
      </c>
      <c r="D2999" s="38" t="s">
        <v>10221</v>
      </c>
      <c r="E2999" s="38" t="s">
        <v>395</v>
      </c>
      <c r="F2999" s="38" t="s">
        <v>10222</v>
      </c>
      <c r="G2999" s="38" t="s">
        <v>8872</v>
      </c>
      <c r="H2999" s="38" t="s">
        <v>2665</v>
      </c>
      <c r="I2999" s="39">
        <v>785.99</v>
      </c>
      <c r="J2999" s="11">
        <f>VLOOKUP(LEFT(B2999,5),[1]Percents!$C:$M,6,FALSE)</f>
        <v>0.25</v>
      </c>
      <c r="K2999" s="13">
        <f t="shared" si="94"/>
        <v>196.4975</v>
      </c>
      <c r="L2999" s="15" t="str">
        <f t="shared" si="95"/>
        <v>GO</v>
      </c>
    </row>
    <row r="3000" spans="1:12" s="40" customFormat="1" ht="14.25" customHeight="1" x14ac:dyDescent="0.25">
      <c r="A3000" s="38" t="s">
        <v>243</v>
      </c>
      <c r="B3000" s="38" t="s">
        <v>314</v>
      </c>
      <c r="C3000" s="38" t="s">
        <v>2439</v>
      </c>
      <c r="D3000" s="38" t="s">
        <v>443</v>
      </c>
      <c r="E3000" s="38" t="s">
        <v>436</v>
      </c>
      <c r="F3000" s="38" t="s">
        <v>444</v>
      </c>
      <c r="G3000" s="38" t="s">
        <v>1667</v>
      </c>
      <c r="H3000" s="38" t="s">
        <v>2665</v>
      </c>
      <c r="I3000" s="39">
        <v>2077.7399999999998</v>
      </c>
      <c r="J3000" s="11">
        <f>VLOOKUP(LEFT(B3000,5),[1]Percents!$C:$M,6,FALSE)</f>
        <v>9.0999999999999998E-2</v>
      </c>
      <c r="K3000" s="13">
        <f t="shared" si="94"/>
        <v>189.07433999999998</v>
      </c>
      <c r="L3000" s="15" t="str">
        <f t="shared" si="95"/>
        <v>GO</v>
      </c>
    </row>
    <row r="3001" spans="1:12" s="40" customFormat="1" ht="14.25" customHeight="1" x14ac:dyDescent="0.25">
      <c r="A3001" s="38" t="s">
        <v>243</v>
      </c>
      <c r="B3001" s="38" t="s">
        <v>314</v>
      </c>
      <c r="C3001" s="38" t="s">
        <v>2440</v>
      </c>
      <c r="D3001" s="38" t="s">
        <v>441</v>
      </c>
      <c r="E3001" s="38" t="s">
        <v>436</v>
      </c>
      <c r="F3001" s="38" t="s">
        <v>442</v>
      </c>
      <c r="G3001" s="38" t="s">
        <v>1667</v>
      </c>
      <c r="H3001" s="38" t="s">
        <v>2665</v>
      </c>
      <c r="I3001" s="39">
        <v>21310.19</v>
      </c>
      <c r="J3001" s="11">
        <f>VLOOKUP(LEFT(B3001,5),[1]Percents!$C:$M,6,FALSE)</f>
        <v>9.0999999999999998E-2</v>
      </c>
      <c r="K3001" s="13">
        <f t="shared" si="94"/>
        <v>1939.2272899999998</v>
      </c>
      <c r="L3001" s="15" t="str">
        <f t="shared" si="95"/>
        <v>GO</v>
      </c>
    </row>
    <row r="3002" spans="1:12" s="40" customFormat="1" ht="14.25" customHeight="1" x14ac:dyDescent="0.25">
      <c r="A3002" s="38" t="s">
        <v>243</v>
      </c>
      <c r="B3002" s="38" t="s">
        <v>314</v>
      </c>
      <c r="C3002" s="38" t="s">
        <v>2441</v>
      </c>
      <c r="D3002" s="38" t="s">
        <v>439</v>
      </c>
      <c r="E3002" s="38" t="s">
        <v>436</v>
      </c>
      <c r="F3002" s="38" t="s">
        <v>440</v>
      </c>
      <c r="G3002" s="38" t="s">
        <v>1667</v>
      </c>
      <c r="H3002" s="38" t="s">
        <v>2665</v>
      </c>
      <c r="I3002" s="39">
        <v>742.49</v>
      </c>
      <c r="J3002" s="11">
        <f>VLOOKUP(LEFT(B3002,5),[1]Percents!$C:$M,6,FALSE)</f>
        <v>9.0999999999999998E-2</v>
      </c>
      <c r="K3002" s="13">
        <f t="shared" si="94"/>
        <v>67.566590000000005</v>
      </c>
      <c r="L3002" s="15" t="str">
        <f t="shared" si="95"/>
        <v>GO</v>
      </c>
    </row>
    <row r="3003" spans="1:12" s="40" customFormat="1" ht="14.25" customHeight="1" x14ac:dyDescent="0.25">
      <c r="A3003" s="38" t="s">
        <v>213</v>
      </c>
      <c r="B3003" s="38" t="s">
        <v>9329</v>
      </c>
      <c r="C3003" s="38" t="s">
        <v>11974</v>
      </c>
      <c r="D3003" s="38" t="s">
        <v>11975</v>
      </c>
      <c r="E3003" s="38" t="s">
        <v>8920</v>
      </c>
      <c r="F3003" s="38" t="s">
        <v>11976</v>
      </c>
      <c r="G3003" s="38" t="s">
        <v>11977</v>
      </c>
      <c r="H3003" s="38" t="s">
        <v>2665</v>
      </c>
      <c r="I3003" s="41">
        <v>-137.93</v>
      </c>
      <c r="J3003" s="11">
        <f>VLOOKUP(LEFT(B3003,5),[1]Percents!$C:$M,6,FALSE)</f>
        <v>0.29404999999999998</v>
      </c>
      <c r="K3003" s="13">
        <f t="shared" si="94"/>
        <v>-40.558316499999997</v>
      </c>
      <c r="L3003" s="15" t="str">
        <f t="shared" si="95"/>
        <v>GO</v>
      </c>
    </row>
    <row r="3004" spans="1:12" s="40" customFormat="1" ht="14.25" customHeight="1" x14ac:dyDescent="0.25">
      <c r="A3004" s="38" t="s">
        <v>213</v>
      </c>
      <c r="B3004" s="38" t="s">
        <v>258</v>
      </c>
      <c r="C3004" s="38" t="s">
        <v>10223</v>
      </c>
      <c r="D3004" s="38" t="s">
        <v>10224</v>
      </c>
      <c r="E3004" s="38" t="s">
        <v>453</v>
      </c>
      <c r="F3004" s="38" t="s">
        <v>10225</v>
      </c>
      <c r="G3004" s="38" t="s">
        <v>10226</v>
      </c>
      <c r="H3004" s="38" t="s">
        <v>2665</v>
      </c>
      <c r="I3004" s="39">
        <v>205.92</v>
      </c>
      <c r="J3004" s="11">
        <f>VLOOKUP(LEFT(B3004,5),[1]Percents!$C:$M,6,FALSE)</f>
        <v>0.25</v>
      </c>
      <c r="K3004" s="13">
        <f t="shared" si="94"/>
        <v>51.48</v>
      </c>
      <c r="L3004" s="15" t="str">
        <f t="shared" si="95"/>
        <v>GO</v>
      </c>
    </row>
    <row r="3005" spans="1:12" s="40" customFormat="1" ht="14.25" customHeight="1" x14ac:dyDescent="0.25">
      <c r="A3005" s="38" t="s">
        <v>213</v>
      </c>
      <c r="B3005" s="38" t="s">
        <v>5021</v>
      </c>
      <c r="C3005" s="38" t="s">
        <v>3865</v>
      </c>
      <c r="D3005" s="38" t="s">
        <v>3866</v>
      </c>
      <c r="E3005" s="38" t="s">
        <v>199</v>
      </c>
      <c r="F3005" s="38" t="s">
        <v>3867</v>
      </c>
      <c r="G3005" s="38" t="s">
        <v>1674</v>
      </c>
      <c r="H3005" s="38" t="s">
        <v>2665</v>
      </c>
      <c r="I3005" s="39">
        <v>3207.79</v>
      </c>
      <c r="J3005" s="11">
        <f>VLOOKUP(LEFT(B3005,5),[1]Percents!$C:$M,6,FALSE)</f>
        <v>0.29404999999999998</v>
      </c>
      <c r="K3005" s="13">
        <f t="shared" si="94"/>
        <v>943.25064949999989</v>
      </c>
      <c r="L3005" s="15" t="str">
        <f t="shared" si="95"/>
        <v>GO</v>
      </c>
    </row>
    <row r="3006" spans="1:12" s="40" customFormat="1" ht="14.25" customHeight="1" x14ac:dyDescent="0.25">
      <c r="A3006" s="38" t="s">
        <v>141</v>
      </c>
      <c r="B3006" s="38" t="s">
        <v>3</v>
      </c>
      <c r="C3006" s="38" t="s">
        <v>8357</v>
      </c>
      <c r="D3006" s="38" t="s">
        <v>8358</v>
      </c>
      <c r="E3006" s="38" t="s">
        <v>215</v>
      </c>
      <c r="F3006" s="38" t="s">
        <v>8359</v>
      </c>
      <c r="G3006" s="38" t="s">
        <v>2051</v>
      </c>
      <c r="H3006" s="38" t="s">
        <v>2665</v>
      </c>
      <c r="I3006" s="39">
        <v>10369.870000000001</v>
      </c>
      <c r="J3006" s="11">
        <f>VLOOKUP(LEFT(B3006,5),[1]Percents!$C:$M,6,FALSE)</f>
        <v>0.1678</v>
      </c>
      <c r="K3006" s="13">
        <f t="shared" si="94"/>
        <v>1740.0641860000003</v>
      </c>
      <c r="L3006" s="15" t="str">
        <f t="shared" si="95"/>
        <v>GO</v>
      </c>
    </row>
    <row r="3007" spans="1:12" s="40" customFormat="1" ht="14.25" customHeight="1" x14ac:dyDescent="0.25">
      <c r="A3007" s="38" t="s">
        <v>141</v>
      </c>
      <c r="B3007" s="38" t="s">
        <v>142</v>
      </c>
      <c r="C3007" s="38" t="s">
        <v>2442</v>
      </c>
      <c r="D3007" s="38" t="s">
        <v>974</v>
      </c>
      <c r="E3007" s="38" t="s">
        <v>64</v>
      </c>
      <c r="F3007" s="38" t="s">
        <v>975</v>
      </c>
      <c r="G3007" s="38" t="s">
        <v>1674</v>
      </c>
      <c r="H3007" s="38" t="s">
        <v>2665</v>
      </c>
      <c r="I3007" s="39">
        <v>4430.2700000000004</v>
      </c>
      <c r="J3007" s="11">
        <f>VLOOKUP(LEFT(B3007,5),[1]Percents!$C:$M,6,FALSE)</f>
        <v>0.31330000000000002</v>
      </c>
      <c r="K3007" s="13">
        <f t="shared" si="94"/>
        <v>1388.0035910000001</v>
      </c>
      <c r="L3007" s="15" t="str">
        <f t="shared" si="95"/>
        <v>GO</v>
      </c>
    </row>
    <row r="3008" spans="1:12" s="40" customFormat="1" ht="14.25" customHeight="1" x14ac:dyDescent="0.25">
      <c r="A3008" s="38" t="s">
        <v>243</v>
      </c>
      <c r="B3008" s="38" t="s">
        <v>200</v>
      </c>
      <c r="C3008" s="38" t="s">
        <v>2443</v>
      </c>
      <c r="D3008" s="38" t="s">
        <v>9073</v>
      </c>
      <c r="E3008" s="38" t="s">
        <v>536</v>
      </c>
      <c r="F3008" s="38" t="s">
        <v>563</v>
      </c>
      <c r="G3008" s="38" t="s">
        <v>1669</v>
      </c>
      <c r="H3008" s="38" t="s">
        <v>2665</v>
      </c>
      <c r="I3008" s="39">
        <v>6439.5599999999986</v>
      </c>
      <c r="J3008" s="11">
        <f>VLOOKUP(LEFT(B3008,5),[1]Percents!$C:$M,6,FALSE)</f>
        <v>0</v>
      </c>
      <c r="K3008" s="13">
        <f t="shared" si="94"/>
        <v>0</v>
      </c>
      <c r="L3008" s="15" t="str">
        <f t="shared" si="95"/>
        <v>GO</v>
      </c>
    </row>
    <row r="3009" spans="1:12" s="40" customFormat="1" ht="14.25" customHeight="1" x14ac:dyDescent="0.25">
      <c r="A3009" s="38" t="s">
        <v>243</v>
      </c>
      <c r="B3009" s="38" t="s">
        <v>2543</v>
      </c>
      <c r="C3009" s="38" t="s">
        <v>2443</v>
      </c>
      <c r="D3009" s="38" t="s">
        <v>9073</v>
      </c>
      <c r="E3009" s="38" t="s">
        <v>536</v>
      </c>
      <c r="F3009" s="38" t="s">
        <v>563</v>
      </c>
      <c r="G3009" s="38" t="s">
        <v>1669</v>
      </c>
      <c r="H3009" s="38" t="s">
        <v>2665</v>
      </c>
      <c r="I3009" s="39">
        <v>43779.929999999993</v>
      </c>
      <c r="J3009" s="11">
        <f>VLOOKUP(LEFT(B3009,5),[1]Percents!$C:$M,6,FALSE)</f>
        <v>9.0999999999999998E-2</v>
      </c>
      <c r="K3009" s="13">
        <f t="shared" si="94"/>
        <v>3983.973629999999</v>
      </c>
      <c r="L3009" s="15" t="str">
        <f t="shared" si="95"/>
        <v>GO</v>
      </c>
    </row>
    <row r="3010" spans="1:12" s="40" customFormat="1" ht="14.25" customHeight="1" x14ac:dyDescent="0.25">
      <c r="A3010" s="38" t="s">
        <v>243</v>
      </c>
      <c r="B3010" s="38" t="s">
        <v>290</v>
      </c>
      <c r="C3010" s="38" t="s">
        <v>9074</v>
      </c>
      <c r="D3010" s="38" t="s">
        <v>9075</v>
      </c>
      <c r="E3010" s="38" t="s">
        <v>206</v>
      </c>
      <c r="F3010" s="38" t="s">
        <v>9076</v>
      </c>
      <c r="G3010" s="38" t="s">
        <v>9077</v>
      </c>
      <c r="H3010" s="38" t="s">
        <v>2665</v>
      </c>
      <c r="I3010" s="41">
        <v>-42.54</v>
      </c>
      <c r="J3010" s="11">
        <f>VLOOKUP(LEFT(B3010,5),[1]Percents!$C:$M,6,FALSE)</f>
        <v>9.0999999999999998E-2</v>
      </c>
      <c r="K3010" s="13">
        <f t="shared" si="94"/>
        <v>-3.87114</v>
      </c>
      <c r="L3010" s="15" t="str">
        <f t="shared" si="95"/>
        <v>GO</v>
      </c>
    </row>
    <row r="3011" spans="1:12" s="40" customFormat="1" ht="14.25" customHeight="1" x14ac:dyDescent="0.25">
      <c r="A3011" s="38" t="s">
        <v>243</v>
      </c>
      <c r="B3011" s="38" t="s">
        <v>290</v>
      </c>
      <c r="C3011" s="38" t="s">
        <v>5671</v>
      </c>
      <c r="D3011" s="38" t="s">
        <v>5672</v>
      </c>
      <c r="E3011" s="38" t="s">
        <v>1</v>
      </c>
      <c r="F3011" s="38" t="s">
        <v>5673</v>
      </c>
      <c r="G3011" s="38" t="s">
        <v>2193</v>
      </c>
      <c r="H3011" s="38" t="s">
        <v>2665</v>
      </c>
      <c r="I3011" s="39">
        <v>8261.74</v>
      </c>
      <c r="J3011" s="11">
        <f>VLOOKUP(LEFT(B3011,5),[1]Percents!$C:$M,6,FALSE)</f>
        <v>9.0999999999999998E-2</v>
      </c>
      <c r="K3011" s="13">
        <f t="shared" si="94"/>
        <v>751.81833999999992</v>
      </c>
      <c r="L3011" s="15" t="str">
        <f t="shared" si="95"/>
        <v>GO</v>
      </c>
    </row>
    <row r="3012" spans="1:12" s="40" customFormat="1" ht="14.25" customHeight="1" x14ac:dyDescent="0.25">
      <c r="A3012" s="38" t="s">
        <v>243</v>
      </c>
      <c r="B3012" s="38" t="s">
        <v>50</v>
      </c>
      <c r="C3012" s="38" t="s">
        <v>5674</v>
      </c>
      <c r="D3012" s="38" t="s">
        <v>5675</v>
      </c>
      <c r="E3012" s="38" t="s">
        <v>348</v>
      </c>
      <c r="F3012" s="38" t="s">
        <v>5673</v>
      </c>
      <c r="G3012" s="38" t="s">
        <v>2193</v>
      </c>
      <c r="H3012" s="38" t="s">
        <v>2665</v>
      </c>
      <c r="I3012" s="39">
        <v>29929.85</v>
      </c>
      <c r="J3012" s="11">
        <f>VLOOKUP(LEFT(B3012,5),[1]Percents!$C:$M,6,FALSE)</f>
        <v>9.0999999999999998E-2</v>
      </c>
      <c r="K3012" s="13">
        <f t="shared" si="94"/>
        <v>2723.6163499999998</v>
      </c>
      <c r="L3012" s="15" t="str">
        <f t="shared" si="95"/>
        <v>GO</v>
      </c>
    </row>
    <row r="3013" spans="1:12" s="40" customFormat="1" ht="14.25" customHeight="1" x14ac:dyDescent="0.25">
      <c r="A3013" s="38" t="s">
        <v>213</v>
      </c>
      <c r="B3013" s="38" t="s">
        <v>258</v>
      </c>
      <c r="C3013" s="38" t="s">
        <v>2444</v>
      </c>
      <c r="D3013" s="38" t="s">
        <v>1562</v>
      </c>
      <c r="E3013" s="38" t="s">
        <v>614</v>
      </c>
      <c r="F3013" s="38" t="s">
        <v>1563</v>
      </c>
      <c r="G3013" s="38" t="s">
        <v>2445</v>
      </c>
      <c r="H3013" s="38" t="s">
        <v>2665</v>
      </c>
      <c r="I3013" s="39">
        <v>169.92</v>
      </c>
      <c r="J3013" s="11">
        <f>VLOOKUP(LEFT(B3013,5),[1]Percents!$C:$M,6,FALSE)</f>
        <v>0.25</v>
      </c>
      <c r="K3013" s="13">
        <f t="shared" si="94"/>
        <v>42.48</v>
      </c>
      <c r="L3013" s="15" t="str">
        <f t="shared" si="95"/>
        <v>GO</v>
      </c>
    </row>
    <row r="3014" spans="1:12" s="40" customFormat="1" ht="14.25" customHeight="1" x14ac:dyDescent="0.25">
      <c r="A3014" s="38" t="s">
        <v>213</v>
      </c>
      <c r="B3014" s="38" t="s">
        <v>4323</v>
      </c>
      <c r="C3014" s="38" t="s">
        <v>9683</v>
      </c>
      <c r="D3014" s="38" t="s">
        <v>9684</v>
      </c>
      <c r="E3014" s="38" t="s">
        <v>6620</v>
      </c>
      <c r="F3014" s="38" t="s">
        <v>9685</v>
      </c>
      <c r="G3014" s="38" t="s">
        <v>1678</v>
      </c>
      <c r="H3014" s="38" t="s">
        <v>2665</v>
      </c>
      <c r="I3014" s="41">
        <v>-4.26</v>
      </c>
      <c r="J3014" s="11">
        <f>VLOOKUP(LEFT(B3014,5),[1]Percents!$C:$M,6,FALSE)</f>
        <v>0.29404999999999998</v>
      </c>
      <c r="K3014" s="13">
        <f t="shared" si="94"/>
        <v>-1.2526529999999998</v>
      </c>
      <c r="L3014" s="15" t="str">
        <f t="shared" si="95"/>
        <v>GO</v>
      </c>
    </row>
    <row r="3015" spans="1:12" s="40" customFormat="1" ht="14.25" customHeight="1" x14ac:dyDescent="0.25">
      <c r="A3015" s="38" t="s">
        <v>213</v>
      </c>
      <c r="B3015" s="38" t="s">
        <v>4327</v>
      </c>
      <c r="C3015" s="38" t="s">
        <v>11204</v>
      </c>
      <c r="D3015" s="38" t="s">
        <v>11205</v>
      </c>
      <c r="E3015" s="38" t="s">
        <v>1000</v>
      </c>
      <c r="F3015" s="38" t="s">
        <v>11206</v>
      </c>
      <c r="G3015" s="38" t="s">
        <v>1678</v>
      </c>
      <c r="H3015" s="38" t="s">
        <v>2665</v>
      </c>
      <c r="I3015" s="39">
        <v>553.72</v>
      </c>
      <c r="J3015" s="11">
        <f>VLOOKUP(LEFT(B3015,5),[1]Percents!$C:$M,6,FALSE)</f>
        <v>0.29404999999999998</v>
      </c>
      <c r="K3015" s="13">
        <f t="shared" si="94"/>
        <v>162.82136599999998</v>
      </c>
      <c r="L3015" s="15" t="str">
        <f t="shared" si="95"/>
        <v>GO</v>
      </c>
    </row>
    <row r="3016" spans="1:12" s="40" customFormat="1" ht="14.25" customHeight="1" x14ac:dyDescent="0.25">
      <c r="A3016" s="38" t="s">
        <v>213</v>
      </c>
      <c r="B3016" s="38" t="s">
        <v>292</v>
      </c>
      <c r="C3016" s="38" t="s">
        <v>11978</v>
      </c>
      <c r="D3016" s="38" t="s">
        <v>11979</v>
      </c>
      <c r="E3016" s="38" t="s">
        <v>574</v>
      </c>
      <c r="F3016" s="38" t="s">
        <v>11980</v>
      </c>
      <c r="G3016" s="38" t="s">
        <v>1817</v>
      </c>
      <c r="H3016" s="38" t="s">
        <v>2665</v>
      </c>
      <c r="I3016" s="41">
        <v>-693.6</v>
      </c>
      <c r="J3016" s="11">
        <f>VLOOKUP(LEFT(B3016,5),[1]Percents!$C:$M,6,FALSE)</f>
        <v>0.25</v>
      </c>
      <c r="K3016" s="13">
        <f t="shared" si="94"/>
        <v>-173.4</v>
      </c>
      <c r="L3016" s="15" t="str">
        <f t="shared" si="95"/>
        <v>GO</v>
      </c>
    </row>
    <row r="3017" spans="1:12" s="40" customFormat="1" ht="14.25" customHeight="1" x14ac:dyDescent="0.25">
      <c r="A3017" s="38" t="s">
        <v>242</v>
      </c>
      <c r="B3017" s="38" t="s">
        <v>325</v>
      </c>
      <c r="C3017" s="38" t="s">
        <v>2446</v>
      </c>
      <c r="D3017" s="38" t="s">
        <v>718</v>
      </c>
      <c r="E3017" s="38" t="s">
        <v>359</v>
      </c>
      <c r="F3017" s="38" t="s">
        <v>719</v>
      </c>
      <c r="G3017" s="38" t="s">
        <v>2447</v>
      </c>
      <c r="H3017" s="38" t="s">
        <v>2665</v>
      </c>
      <c r="I3017" s="39">
        <v>62739.25</v>
      </c>
      <c r="J3017" s="11">
        <f>VLOOKUP(LEFT(B3017,5),[1]Percents!$C:$M,6,FALSE)</f>
        <v>5.3740000000000003E-2</v>
      </c>
      <c r="K3017" s="13">
        <f t="shared" si="94"/>
        <v>3371.6072950000002</v>
      </c>
      <c r="L3017" s="15" t="str">
        <f t="shared" si="95"/>
        <v>GO</v>
      </c>
    </row>
    <row r="3018" spans="1:12" s="40" customFormat="1" ht="14.25" customHeight="1" x14ac:dyDescent="0.25">
      <c r="A3018" s="38" t="s">
        <v>213</v>
      </c>
      <c r="B3018" s="38" t="s">
        <v>2</v>
      </c>
      <c r="C3018" s="38" t="s">
        <v>9078</v>
      </c>
      <c r="D3018" s="38" t="s">
        <v>9079</v>
      </c>
      <c r="E3018" s="38" t="s">
        <v>791</v>
      </c>
      <c r="F3018" s="38" t="s">
        <v>9080</v>
      </c>
      <c r="G3018" s="38" t="s">
        <v>9081</v>
      </c>
      <c r="H3018" s="38" t="s">
        <v>2665</v>
      </c>
      <c r="I3018" s="41">
        <v>-0.09</v>
      </c>
      <c r="J3018" s="11">
        <f>VLOOKUP(LEFT(B3018,5),[1]Percents!$C:$M,6,FALSE)</f>
        <v>0.29404999999999998</v>
      </c>
      <c r="K3018" s="13">
        <f t="shared" si="94"/>
        <v>-2.6464499999999998E-2</v>
      </c>
      <c r="L3018" s="15" t="str">
        <f t="shared" si="95"/>
        <v>GO</v>
      </c>
    </row>
    <row r="3019" spans="1:12" s="40" customFormat="1" ht="14.25" customHeight="1" x14ac:dyDescent="0.25">
      <c r="A3019" s="38" t="s">
        <v>140</v>
      </c>
      <c r="B3019" s="38" t="s">
        <v>539</v>
      </c>
      <c r="C3019" s="38" t="s">
        <v>9082</v>
      </c>
      <c r="D3019" s="38" t="s">
        <v>9083</v>
      </c>
      <c r="E3019" s="38" t="s">
        <v>8553</v>
      </c>
      <c r="F3019" s="38" t="s">
        <v>9084</v>
      </c>
      <c r="G3019" s="38" t="s">
        <v>1687</v>
      </c>
      <c r="H3019" s="38" t="s">
        <v>2665</v>
      </c>
      <c r="I3019" s="39">
        <v>4571.8999999999996</v>
      </c>
      <c r="J3019" s="11">
        <f>VLOOKUP(LEFT(B3019,5),[1]Percents!$C:$M,6,FALSE)</f>
        <v>0</v>
      </c>
      <c r="K3019" s="13">
        <f t="shared" si="94"/>
        <v>0</v>
      </c>
      <c r="L3019" s="15" t="str">
        <f t="shared" si="95"/>
        <v>GO</v>
      </c>
    </row>
    <row r="3020" spans="1:12" s="40" customFormat="1" ht="14.25" customHeight="1" x14ac:dyDescent="0.25">
      <c r="A3020" s="38" t="s">
        <v>243</v>
      </c>
      <c r="B3020" s="38" t="s">
        <v>314</v>
      </c>
      <c r="C3020" s="38" t="s">
        <v>9686</v>
      </c>
      <c r="D3020" s="38" t="s">
        <v>9687</v>
      </c>
      <c r="E3020" s="38" t="s">
        <v>197</v>
      </c>
      <c r="F3020" s="38" t="s">
        <v>9688</v>
      </c>
      <c r="G3020" s="38" t="s">
        <v>1687</v>
      </c>
      <c r="H3020" s="38" t="s">
        <v>2665</v>
      </c>
      <c r="I3020" s="39">
        <v>137.59</v>
      </c>
      <c r="J3020" s="11">
        <f>VLOOKUP(LEFT(B3020,5),[1]Percents!$C:$M,6,FALSE)</f>
        <v>9.0999999999999998E-2</v>
      </c>
      <c r="K3020" s="13">
        <f t="shared" si="94"/>
        <v>12.52069</v>
      </c>
      <c r="L3020" s="15" t="str">
        <f t="shared" si="95"/>
        <v>GO</v>
      </c>
    </row>
    <row r="3021" spans="1:12" s="40" customFormat="1" ht="14.25" customHeight="1" x14ac:dyDescent="0.25">
      <c r="A3021" s="38" t="s">
        <v>213</v>
      </c>
      <c r="B3021" s="38" t="s">
        <v>166</v>
      </c>
      <c r="C3021" s="38" t="s">
        <v>2448</v>
      </c>
      <c r="D3021" s="38" t="s">
        <v>603</v>
      </c>
      <c r="E3021" s="38" t="s">
        <v>604</v>
      </c>
      <c r="F3021" s="38" t="s">
        <v>605</v>
      </c>
      <c r="G3021" s="38" t="s">
        <v>1688</v>
      </c>
      <c r="H3021" s="38" t="s">
        <v>2665</v>
      </c>
      <c r="I3021" s="39">
        <v>24545.5</v>
      </c>
      <c r="J3021" s="11">
        <f>VLOOKUP(LEFT(B3021,5),[1]Percents!$C:$M,6,FALSE)</f>
        <v>0.25</v>
      </c>
      <c r="K3021" s="13">
        <f t="shared" si="94"/>
        <v>6136.375</v>
      </c>
      <c r="L3021" s="15" t="str">
        <f t="shared" si="95"/>
        <v>GO</v>
      </c>
    </row>
    <row r="3022" spans="1:12" s="40" customFormat="1" ht="14.25" customHeight="1" x14ac:dyDescent="0.25">
      <c r="A3022" s="38" t="s">
        <v>141</v>
      </c>
      <c r="B3022" s="38" t="s">
        <v>43</v>
      </c>
      <c r="C3022" s="38" t="s">
        <v>5676</v>
      </c>
      <c r="D3022" s="38" t="s">
        <v>5677</v>
      </c>
      <c r="E3022" s="38" t="s">
        <v>121</v>
      </c>
      <c r="F3022" s="38" t="s">
        <v>5678</v>
      </c>
      <c r="G3022" s="38" t="s">
        <v>5679</v>
      </c>
      <c r="H3022" s="38" t="s">
        <v>2665</v>
      </c>
      <c r="I3022" s="39">
        <v>2767.45</v>
      </c>
      <c r="J3022" s="11">
        <f>VLOOKUP(LEFT(B3022,5),[1]Percents!$C:$M,6,FALSE)</f>
        <v>0.1678</v>
      </c>
      <c r="K3022" s="13">
        <f t="shared" si="94"/>
        <v>464.37810999999999</v>
      </c>
      <c r="L3022" s="15" t="str">
        <f t="shared" si="95"/>
        <v>GO</v>
      </c>
    </row>
    <row r="3023" spans="1:12" s="40" customFormat="1" ht="14.25" customHeight="1" x14ac:dyDescent="0.25">
      <c r="A3023" s="38" t="s">
        <v>141</v>
      </c>
      <c r="B3023" s="38" t="s">
        <v>305</v>
      </c>
      <c r="C3023" s="38" t="s">
        <v>2449</v>
      </c>
      <c r="D3023" s="38" t="s">
        <v>1564</v>
      </c>
      <c r="E3023" s="38" t="s">
        <v>1565</v>
      </c>
      <c r="F3023" s="38" t="s">
        <v>1566</v>
      </c>
      <c r="G3023" s="38" t="s">
        <v>1690</v>
      </c>
      <c r="H3023" s="38" t="s">
        <v>2665</v>
      </c>
      <c r="I3023" s="39">
        <v>1331.36</v>
      </c>
      <c r="J3023" s="11">
        <f>VLOOKUP(LEFT(B3023,5),[1]Percents!$C:$M,6,FALSE)</f>
        <v>0.1678</v>
      </c>
      <c r="K3023" s="13">
        <f t="shared" si="94"/>
        <v>223.402208</v>
      </c>
      <c r="L3023" s="15" t="str">
        <f t="shared" si="95"/>
        <v>GO</v>
      </c>
    </row>
    <row r="3024" spans="1:12" s="40" customFormat="1" ht="14.25" customHeight="1" x14ac:dyDescent="0.25">
      <c r="A3024" s="38" t="s">
        <v>243</v>
      </c>
      <c r="B3024" s="38" t="s">
        <v>314</v>
      </c>
      <c r="C3024" s="38" t="s">
        <v>6023</v>
      </c>
      <c r="D3024" s="38" t="s">
        <v>6024</v>
      </c>
      <c r="E3024" s="38" t="s">
        <v>315</v>
      </c>
      <c r="F3024" s="38" t="s">
        <v>6025</v>
      </c>
      <c r="G3024" s="38" t="s">
        <v>6026</v>
      </c>
      <c r="H3024" s="38" t="s">
        <v>2665</v>
      </c>
      <c r="I3024" s="39">
        <v>12485.19</v>
      </c>
      <c r="J3024" s="11">
        <f>VLOOKUP(LEFT(B3024,5),[1]Percents!$C:$M,6,FALSE)</f>
        <v>9.0999999999999998E-2</v>
      </c>
      <c r="K3024" s="13">
        <f t="shared" si="94"/>
        <v>1136.15229</v>
      </c>
      <c r="L3024" s="15" t="str">
        <f t="shared" si="95"/>
        <v>GO</v>
      </c>
    </row>
    <row r="3025" spans="1:12" s="40" customFormat="1" ht="14.25" customHeight="1" x14ac:dyDescent="0.25">
      <c r="A3025" s="38" t="s">
        <v>213</v>
      </c>
      <c r="B3025" s="38" t="s">
        <v>231</v>
      </c>
      <c r="C3025" s="38" t="s">
        <v>2450</v>
      </c>
      <c r="D3025" s="38" t="s">
        <v>818</v>
      </c>
      <c r="E3025" s="38" t="s">
        <v>117</v>
      </c>
      <c r="F3025" s="38" t="s">
        <v>819</v>
      </c>
      <c r="G3025" s="38" t="s">
        <v>1690</v>
      </c>
      <c r="H3025" s="38" t="s">
        <v>2665</v>
      </c>
      <c r="I3025" s="41">
        <v>-1715.14</v>
      </c>
      <c r="J3025" s="11">
        <f>VLOOKUP(LEFT(B3025,5),[1]Percents!$C:$M,6,FALSE)</f>
        <v>0.29404999999999998</v>
      </c>
      <c r="K3025" s="13">
        <f t="shared" si="94"/>
        <v>-504.33691699999997</v>
      </c>
      <c r="L3025" s="15" t="str">
        <f t="shared" si="95"/>
        <v>GO</v>
      </c>
    </row>
    <row r="3026" spans="1:12" s="40" customFormat="1" ht="14.25" customHeight="1" x14ac:dyDescent="0.25">
      <c r="A3026" s="38" t="s">
        <v>243</v>
      </c>
      <c r="B3026" s="38" t="s">
        <v>290</v>
      </c>
      <c r="C3026" s="38" t="s">
        <v>2451</v>
      </c>
      <c r="D3026" s="38" t="s">
        <v>720</v>
      </c>
      <c r="E3026" s="38" t="s">
        <v>71</v>
      </c>
      <c r="F3026" s="38" t="s">
        <v>721</v>
      </c>
      <c r="G3026" s="38" t="s">
        <v>1692</v>
      </c>
      <c r="H3026" s="38" t="s">
        <v>2665</v>
      </c>
      <c r="I3026" s="39">
        <v>19105.41</v>
      </c>
      <c r="J3026" s="11">
        <f>VLOOKUP(LEFT(B3026,5),[1]Percents!$C:$M,6,FALSE)</f>
        <v>9.0999999999999998E-2</v>
      </c>
      <c r="K3026" s="13">
        <f t="shared" si="94"/>
        <v>1738.59231</v>
      </c>
      <c r="L3026" s="15" t="str">
        <f t="shared" si="95"/>
        <v>GO</v>
      </c>
    </row>
    <row r="3027" spans="1:12" s="40" customFormat="1" ht="14.25" customHeight="1" x14ac:dyDescent="0.25">
      <c r="A3027" s="38" t="s">
        <v>243</v>
      </c>
      <c r="B3027" s="38" t="s">
        <v>50</v>
      </c>
      <c r="C3027" s="38" t="s">
        <v>2452</v>
      </c>
      <c r="D3027" s="38" t="s">
        <v>845</v>
      </c>
      <c r="E3027" s="38" t="s">
        <v>348</v>
      </c>
      <c r="F3027" s="38" t="s">
        <v>846</v>
      </c>
      <c r="G3027" s="38" t="s">
        <v>1849</v>
      </c>
      <c r="H3027" s="38" t="s">
        <v>2665</v>
      </c>
      <c r="I3027" s="39">
        <v>25910.5</v>
      </c>
      <c r="J3027" s="11">
        <f>VLOOKUP(LEFT(B3027,5),[1]Percents!$C:$M,6,FALSE)</f>
        <v>9.0999999999999998E-2</v>
      </c>
      <c r="K3027" s="13">
        <f t="shared" si="94"/>
        <v>2357.8555000000001</v>
      </c>
      <c r="L3027" s="15" t="str">
        <f t="shared" si="95"/>
        <v>GO</v>
      </c>
    </row>
    <row r="3028" spans="1:12" s="40" customFormat="1" ht="14.25" customHeight="1" x14ac:dyDescent="0.25">
      <c r="A3028" s="38" t="s">
        <v>213</v>
      </c>
      <c r="B3028" s="38" t="s">
        <v>145</v>
      </c>
      <c r="C3028" s="38" t="s">
        <v>2473</v>
      </c>
      <c r="D3028" s="38" t="s">
        <v>880</v>
      </c>
      <c r="E3028" s="38" t="s">
        <v>4173</v>
      </c>
      <c r="F3028" s="38" t="s">
        <v>6027</v>
      </c>
      <c r="G3028" s="38" t="s">
        <v>1692</v>
      </c>
      <c r="H3028" s="38" t="s">
        <v>2665</v>
      </c>
      <c r="I3028" s="39">
        <v>16</v>
      </c>
      <c r="J3028" s="11">
        <f>VLOOKUP(LEFT(B3028,5),[1]Percents!$C:$M,6,FALSE)</f>
        <v>0.29404999999999998</v>
      </c>
      <c r="K3028" s="13">
        <f t="shared" si="94"/>
        <v>4.7047999999999996</v>
      </c>
      <c r="L3028" s="15" t="str">
        <f t="shared" si="95"/>
        <v>GO</v>
      </c>
    </row>
    <row r="3029" spans="1:12" s="40" customFormat="1" ht="14.25" customHeight="1" x14ac:dyDescent="0.25">
      <c r="A3029" s="38" t="s">
        <v>243</v>
      </c>
      <c r="B3029" s="38" t="s">
        <v>118</v>
      </c>
      <c r="C3029" s="38" t="s">
        <v>10227</v>
      </c>
      <c r="D3029" s="38" t="s">
        <v>10228</v>
      </c>
      <c r="E3029" s="38" t="s">
        <v>39</v>
      </c>
      <c r="F3029" s="38" t="s">
        <v>9087</v>
      </c>
      <c r="G3029" s="38" t="s">
        <v>1657</v>
      </c>
      <c r="H3029" s="38" t="s">
        <v>2665</v>
      </c>
      <c r="I3029" s="39">
        <v>1603.62</v>
      </c>
      <c r="J3029" s="11">
        <f>VLOOKUP(LEFT(B3029,5),[1]Percents!$C:$M,6,FALSE)</f>
        <v>9.0999999999999998E-2</v>
      </c>
      <c r="K3029" s="13">
        <f t="shared" si="94"/>
        <v>145.92941999999999</v>
      </c>
      <c r="L3029" s="15" t="str">
        <f t="shared" si="95"/>
        <v>GO</v>
      </c>
    </row>
    <row r="3030" spans="1:12" s="40" customFormat="1" ht="14.25" customHeight="1" x14ac:dyDescent="0.25">
      <c r="A3030" s="38" t="s">
        <v>243</v>
      </c>
      <c r="B3030" s="38" t="s">
        <v>118</v>
      </c>
      <c r="C3030" s="38" t="s">
        <v>9085</v>
      </c>
      <c r="D3030" s="38" t="s">
        <v>9086</v>
      </c>
      <c r="E3030" s="38" t="s">
        <v>385</v>
      </c>
      <c r="F3030" s="38" t="s">
        <v>9087</v>
      </c>
      <c r="G3030" s="38" t="s">
        <v>1657</v>
      </c>
      <c r="H3030" s="38" t="s">
        <v>2665</v>
      </c>
      <c r="I3030" s="39">
        <v>17625.03</v>
      </c>
      <c r="J3030" s="11">
        <f>VLOOKUP(LEFT(B3030,5),[1]Percents!$C:$M,6,FALSE)</f>
        <v>9.0999999999999998E-2</v>
      </c>
      <c r="K3030" s="13">
        <f t="shared" si="94"/>
        <v>1603.8777299999999</v>
      </c>
      <c r="L3030" s="15" t="str">
        <f t="shared" si="95"/>
        <v>GO</v>
      </c>
    </row>
    <row r="3031" spans="1:12" s="40" customFormat="1" ht="14.25" customHeight="1" x14ac:dyDescent="0.25">
      <c r="A3031" s="38" t="s">
        <v>141</v>
      </c>
      <c r="B3031" s="38" t="s">
        <v>3</v>
      </c>
      <c r="C3031" s="38" t="s">
        <v>2453</v>
      </c>
      <c r="D3031" s="38" t="s">
        <v>1028</v>
      </c>
      <c r="E3031" s="38" t="s">
        <v>109</v>
      </c>
      <c r="F3031" s="38" t="s">
        <v>1029</v>
      </c>
      <c r="G3031" s="38" t="s">
        <v>1693</v>
      </c>
      <c r="H3031" s="38" t="s">
        <v>2665</v>
      </c>
      <c r="I3031" s="41">
        <v>-1910.92</v>
      </c>
      <c r="J3031" s="11">
        <f>VLOOKUP(LEFT(B3031,5),[1]Percents!$C:$M,6,FALSE)</f>
        <v>0.1678</v>
      </c>
      <c r="K3031" s="13">
        <f t="shared" si="94"/>
        <v>-320.652376</v>
      </c>
      <c r="L3031" s="15" t="str">
        <f t="shared" si="95"/>
        <v>GO</v>
      </c>
    </row>
    <row r="3032" spans="1:12" s="40" customFormat="1" ht="14.25" customHeight="1" x14ac:dyDescent="0.25">
      <c r="A3032" s="38" t="s">
        <v>213</v>
      </c>
      <c r="B3032" s="38" t="s">
        <v>285</v>
      </c>
      <c r="C3032" s="38" t="s">
        <v>2454</v>
      </c>
      <c r="D3032" s="38" t="s">
        <v>761</v>
      </c>
      <c r="E3032" s="38" t="s">
        <v>368</v>
      </c>
      <c r="F3032" s="38" t="s">
        <v>762</v>
      </c>
      <c r="G3032" s="38" t="s">
        <v>1690</v>
      </c>
      <c r="H3032" s="38" t="s">
        <v>2665</v>
      </c>
      <c r="I3032" s="39">
        <v>18933.23</v>
      </c>
      <c r="J3032" s="11">
        <f>VLOOKUP(LEFT(B3032,5),[1]Percents!$C:$M,6,FALSE)</f>
        <v>8.6050000000000001E-2</v>
      </c>
      <c r="K3032" s="13">
        <f t="shared" si="94"/>
        <v>1629.2044415</v>
      </c>
      <c r="L3032" s="15" t="str">
        <f t="shared" si="95"/>
        <v>GO</v>
      </c>
    </row>
    <row r="3033" spans="1:12" s="40" customFormat="1" ht="14.25" customHeight="1" x14ac:dyDescent="0.25">
      <c r="A3033" s="38" t="s">
        <v>25</v>
      </c>
      <c r="B3033" s="38" t="s">
        <v>26</v>
      </c>
      <c r="C3033" s="38" t="s">
        <v>9689</v>
      </c>
      <c r="D3033" s="38" t="s">
        <v>9690</v>
      </c>
      <c r="E3033" s="38" t="s">
        <v>958</v>
      </c>
      <c r="F3033" s="38" t="s">
        <v>9691</v>
      </c>
      <c r="G3033" s="38" t="s">
        <v>1860</v>
      </c>
      <c r="H3033" s="38" t="s">
        <v>2665</v>
      </c>
      <c r="I3033" s="39">
        <v>1576.95</v>
      </c>
      <c r="J3033" s="11">
        <f>VLOOKUP(LEFT(B3033,5),[1]Percents!$C:$M,6,FALSE)</f>
        <v>0</v>
      </c>
      <c r="K3033" s="13">
        <f t="shared" si="94"/>
        <v>0</v>
      </c>
      <c r="L3033" s="15" t="str">
        <f t="shared" si="95"/>
        <v>GO</v>
      </c>
    </row>
    <row r="3034" spans="1:12" s="40" customFormat="1" ht="14.25" customHeight="1" x14ac:dyDescent="0.25">
      <c r="A3034" s="38" t="s">
        <v>213</v>
      </c>
      <c r="B3034" s="38" t="s">
        <v>258</v>
      </c>
      <c r="C3034" s="38" t="s">
        <v>2455</v>
      </c>
      <c r="D3034" s="38" t="s">
        <v>996</v>
      </c>
      <c r="E3034" s="38" t="s">
        <v>395</v>
      </c>
      <c r="F3034" s="38" t="s">
        <v>997</v>
      </c>
      <c r="G3034" s="38" t="s">
        <v>1703</v>
      </c>
      <c r="H3034" s="38" t="s">
        <v>2665</v>
      </c>
      <c r="I3034" s="39">
        <v>213.17</v>
      </c>
      <c r="J3034" s="11">
        <f>VLOOKUP(LEFT(B3034,5),[1]Percents!$C:$M,6,FALSE)</f>
        <v>0.25</v>
      </c>
      <c r="K3034" s="13">
        <f t="shared" si="94"/>
        <v>53.292499999999997</v>
      </c>
      <c r="L3034" s="15" t="str">
        <f t="shared" si="95"/>
        <v>GO</v>
      </c>
    </row>
    <row r="3035" spans="1:12" s="40" customFormat="1" ht="14.25" customHeight="1" x14ac:dyDescent="0.25">
      <c r="A3035" s="38" t="s">
        <v>213</v>
      </c>
      <c r="B3035" s="38" t="s">
        <v>270</v>
      </c>
      <c r="C3035" s="38" t="s">
        <v>8360</v>
      </c>
      <c r="D3035" s="38" t="s">
        <v>8361</v>
      </c>
      <c r="E3035" s="38" t="s">
        <v>8362</v>
      </c>
      <c r="F3035" s="38" t="s">
        <v>8363</v>
      </c>
      <c r="G3035" s="38" t="s">
        <v>1706</v>
      </c>
      <c r="H3035" s="38" t="s">
        <v>2665</v>
      </c>
      <c r="I3035" s="39">
        <v>0.04</v>
      </c>
      <c r="J3035" s="11">
        <f>VLOOKUP(LEFT(B3035,5),[1]Percents!$C:$M,6,FALSE)</f>
        <v>8.6050000000000001E-2</v>
      </c>
      <c r="K3035" s="13">
        <f t="shared" si="94"/>
        <v>3.4420000000000002E-3</v>
      </c>
      <c r="L3035" s="15" t="str">
        <f t="shared" si="95"/>
        <v>GO</v>
      </c>
    </row>
    <row r="3036" spans="1:12" s="40" customFormat="1" ht="14.25" customHeight="1" x14ac:dyDescent="0.25">
      <c r="A3036" s="38" t="s">
        <v>141</v>
      </c>
      <c r="B3036" s="38" t="s">
        <v>3</v>
      </c>
      <c r="C3036" s="38" t="s">
        <v>2456</v>
      </c>
      <c r="D3036" s="38" t="s">
        <v>947</v>
      </c>
      <c r="E3036" s="38" t="s">
        <v>821</v>
      </c>
      <c r="F3036" s="38" t="s">
        <v>948</v>
      </c>
      <c r="G3036" s="38" t="s">
        <v>1703</v>
      </c>
      <c r="H3036" s="38" t="s">
        <v>2665</v>
      </c>
      <c r="I3036" s="39">
        <v>566.96</v>
      </c>
      <c r="J3036" s="11">
        <f>VLOOKUP(LEFT(B3036,5),[1]Percents!$C:$M,6,FALSE)</f>
        <v>0.1678</v>
      </c>
      <c r="K3036" s="13">
        <f t="shared" ref="K3036:K3099" si="96">+J3036*I3036</f>
        <v>95.135888000000008</v>
      </c>
      <c r="L3036" s="15" t="str">
        <f t="shared" si="95"/>
        <v>GO</v>
      </c>
    </row>
    <row r="3037" spans="1:12" s="40" customFormat="1" ht="14.25" customHeight="1" x14ac:dyDescent="0.25">
      <c r="A3037" s="38" t="s">
        <v>213</v>
      </c>
      <c r="B3037" s="38" t="s">
        <v>211</v>
      </c>
      <c r="C3037" s="38" t="s">
        <v>2457</v>
      </c>
      <c r="D3037" s="38" t="s">
        <v>1083</v>
      </c>
      <c r="E3037" s="38" t="s">
        <v>212</v>
      </c>
      <c r="F3037" s="38" t="s">
        <v>1084</v>
      </c>
      <c r="G3037" s="38" t="s">
        <v>1707</v>
      </c>
      <c r="H3037" s="38" t="s">
        <v>2665</v>
      </c>
      <c r="I3037" s="39">
        <v>11832.77</v>
      </c>
      <c r="J3037" s="11">
        <f>VLOOKUP(LEFT(B3037,5),[1]Percents!$C:$M,6,FALSE)</f>
        <v>8.6050000000000001E-2</v>
      </c>
      <c r="K3037" s="13">
        <f t="shared" si="96"/>
        <v>1018.2098585000001</v>
      </c>
      <c r="L3037" s="15" t="str">
        <f t="shared" si="95"/>
        <v>GO</v>
      </c>
    </row>
    <row r="3038" spans="1:12" s="40" customFormat="1" ht="14.25" customHeight="1" x14ac:dyDescent="0.25">
      <c r="A3038" s="38" t="s">
        <v>213</v>
      </c>
      <c r="B3038" s="38" t="s">
        <v>98</v>
      </c>
      <c r="C3038" s="38" t="s">
        <v>2462</v>
      </c>
      <c r="D3038" s="38" t="s">
        <v>1048</v>
      </c>
      <c r="E3038" s="38" t="s">
        <v>99</v>
      </c>
      <c r="F3038" s="38" t="s">
        <v>1049</v>
      </c>
      <c r="G3038" s="38" t="s">
        <v>2142</v>
      </c>
      <c r="H3038" s="38" t="s">
        <v>2665</v>
      </c>
      <c r="I3038" s="39">
        <v>3446.26</v>
      </c>
      <c r="J3038" s="11">
        <f>VLOOKUP(LEFT(B3038,5),[1]Percents!$C:$M,6,FALSE)</f>
        <v>0.29404999999999998</v>
      </c>
      <c r="K3038" s="13">
        <f t="shared" si="96"/>
        <v>1013.372753</v>
      </c>
      <c r="L3038" s="15" t="str">
        <f t="shared" si="95"/>
        <v>GO</v>
      </c>
    </row>
    <row r="3039" spans="1:12" s="40" customFormat="1" ht="14.25" customHeight="1" x14ac:dyDescent="0.25">
      <c r="A3039" s="38" t="s">
        <v>213</v>
      </c>
      <c r="B3039" s="38" t="s">
        <v>61</v>
      </c>
      <c r="C3039" s="38" t="s">
        <v>10229</v>
      </c>
      <c r="D3039" s="38" t="s">
        <v>10230</v>
      </c>
      <c r="E3039" s="38" t="s">
        <v>249</v>
      </c>
      <c r="F3039" s="38" t="s">
        <v>10231</v>
      </c>
      <c r="G3039" s="38" t="s">
        <v>10232</v>
      </c>
      <c r="H3039" s="38" t="s">
        <v>2665</v>
      </c>
      <c r="I3039" s="41">
        <v>-11.98</v>
      </c>
      <c r="J3039" s="11">
        <f>VLOOKUP(LEFT(B3039,5),[1]Percents!$C:$M,6,FALSE)</f>
        <v>8.6050000000000001E-2</v>
      </c>
      <c r="K3039" s="13">
        <f t="shared" si="96"/>
        <v>-1.0308790000000001</v>
      </c>
      <c r="L3039" s="15" t="str">
        <f t="shared" si="95"/>
        <v>GO</v>
      </c>
    </row>
    <row r="3040" spans="1:12" s="40" customFormat="1" ht="14.25" customHeight="1" x14ac:dyDescent="0.25">
      <c r="A3040" s="38" t="s">
        <v>213</v>
      </c>
      <c r="B3040" s="38" t="s">
        <v>94</v>
      </c>
      <c r="C3040" s="38" t="s">
        <v>2463</v>
      </c>
      <c r="D3040" s="38" t="s">
        <v>1050</v>
      </c>
      <c r="E3040" s="38" t="s">
        <v>406</v>
      </c>
      <c r="F3040" s="38" t="s">
        <v>1051</v>
      </c>
      <c r="G3040" s="38" t="s">
        <v>1712</v>
      </c>
      <c r="H3040" s="38" t="s">
        <v>2665</v>
      </c>
      <c r="I3040" s="39">
        <v>90446.58</v>
      </c>
      <c r="J3040" s="11">
        <f>VLOOKUP(LEFT(B3040,5),[1]Percents!$C:$M,6,FALSE)</f>
        <v>8.6050000000000001E-2</v>
      </c>
      <c r="K3040" s="13">
        <f t="shared" si="96"/>
        <v>7782.9282090000006</v>
      </c>
      <c r="L3040" s="15" t="str">
        <f t="shared" si="95"/>
        <v>GO</v>
      </c>
    </row>
    <row r="3041" spans="1:12" s="40" customFormat="1" ht="14.25" customHeight="1" x14ac:dyDescent="0.25">
      <c r="A3041" s="38" t="s">
        <v>242</v>
      </c>
      <c r="B3041" s="38" t="s">
        <v>174</v>
      </c>
      <c r="C3041" s="38" t="s">
        <v>5318</v>
      </c>
      <c r="D3041" s="38" t="s">
        <v>5319</v>
      </c>
      <c r="E3041" s="38" t="s">
        <v>1041</v>
      </c>
      <c r="F3041" s="38" t="s">
        <v>1042</v>
      </c>
      <c r="G3041" s="38" t="s">
        <v>4957</v>
      </c>
      <c r="H3041" s="38" t="s">
        <v>2665</v>
      </c>
      <c r="I3041" s="39">
        <v>196.41</v>
      </c>
      <c r="J3041" s="11">
        <f>VLOOKUP(LEFT(B3041,5),[1]Percents!$C:$M,6,FALSE)</f>
        <v>3.5830000000000001E-2</v>
      </c>
      <c r="K3041" s="13">
        <f t="shared" si="96"/>
        <v>7.0373703000000001</v>
      </c>
      <c r="L3041" s="15" t="str">
        <f t="shared" si="95"/>
        <v>GO</v>
      </c>
    </row>
    <row r="3042" spans="1:12" s="40" customFormat="1" ht="14.25" customHeight="1" x14ac:dyDescent="0.25">
      <c r="A3042" s="38" t="s">
        <v>242</v>
      </c>
      <c r="B3042" s="38" t="s">
        <v>174</v>
      </c>
      <c r="C3042" s="38" t="s">
        <v>10233</v>
      </c>
      <c r="D3042" s="38" t="s">
        <v>10234</v>
      </c>
      <c r="E3042" s="38" t="s">
        <v>1041</v>
      </c>
      <c r="F3042" s="38" t="s">
        <v>1042</v>
      </c>
      <c r="G3042" s="38" t="s">
        <v>7869</v>
      </c>
      <c r="H3042" s="38" t="s">
        <v>2665</v>
      </c>
      <c r="I3042" s="39">
        <v>17335.23</v>
      </c>
      <c r="J3042" s="11">
        <f>VLOOKUP(LEFT(B3042,5),[1]Percents!$C:$M,6,FALSE)</f>
        <v>3.5830000000000001E-2</v>
      </c>
      <c r="K3042" s="13">
        <f t="shared" si="96"/>
        <v>621.12129089999996</v>
      </c>
      <c r="L3042" s="15" t="str">
        <f t="shared" si="95"/>
        <v>GO</v>
      </c>
    </row>
    <row r="3043" spans="1:12" s="40" customFormat="1" ht="14.25" customHeight="1" x14ac:dyDescent="0.25">
      <c r="A3043" s="38" t="s">
        <v>213</v>
      </c>
      <c r="B3043" s="38" t="s">
        <v>258</v>
      </c>
      <c r="C3043" s="38" t="s">
        <v>6905</v>
      </c>
      <c r="D3043" s="38" t="s">
        <v>6906</v>
      </c>
      <c r="E3043" s="38" t="s">
        <v>826</v>
      </c>
      <c r="F3043" s="38" t="s">
        <v>6907</v>
      </c>
      <c r="G3043" s="38" t="s">
        <v>6908</v>
      </c>
      <c r="H3043" s="38" t="s">
        <v>2665</v>
      </c>
      <c r="I3043" s="39">
        <v>6352.52</v>
      </c>
      <c r="J3043" s="11">
        <f>VLOOKUP(LEFT(B3043,5),[1]Percents!$C:$M,6,FALSE)</f>
        <v>0.25</v>
      </c>
      <c r="K3043" s="13">
        <f t="shared" si="96"/>
        <v>1588.13</v>
      </c>
      <c r="L3043" s="15" t="str">
        <f t="shared" si="95"/>
        <v>GO</v>
      </c>
    </row>
    <row r="3044" spans="1:12" s="40" customFormat="1" ht="14.25" customHeight="1" x14ac:dyDescent="0.25">
      <c r="A3044" s="38" t="s">
        <v>213</v>
      </c>
      <c r="B3044" s="38" t="s">
        <v>120</v>
      </c>
      <c r="C3044" s="38" t="s">
        <v>11981</v>
      </c>
      <c r="D3044" s="38" t="s">
        <v>11982</v>
      </c>
      <c r="E3044" s="38" t="s">
        <v>6737</v>
      </c>
      <c r="F3044" s="38" t="s">
        <v>11983</v>
      </c>
      <c r="G3044" s="38" t="s">
        <v>1697</v>
      </c>
      <c r="H3044" s="38" t="s">
        <v>2665</v>
      </c>
      <c r="I3044" s="39">
        <v>8.58</v>
      </c>
      <c r="J3044" s="11">
        <f>VLOOKUP(LEFT(B3044,5),[1]Percents!$C:$M,6,FALSE)</f>
        <v>0.29404999999999998</v>
      </c>
      <c r="K3044" s="13">
        <f t="shared" si="96"/>
        <v>2.5229489999999997</v>
      </c>
      <c r="L3044" s="15" t="str">
        <f t="shared" si="95"/>
        <v>GO</v>
      </c>
    </row>
    <row r="3045" spans="1:12" s="40" customFormat="1" ht="14.25" customHeight="1" x14ac:dyDescent="0.25">
      <c r="A3045" s="38" t="s">
        <v>243</v>
      </c>
      <c r="B3045" s="38" t="s">
        <v>203</v>
      </c>
      <c r="C3045" s="38" t="s">
        <v>9088</v>
      </c>
      <c r="D3045" s="38" t="s">
        <v>9089</v>
      </c>
      <c r="E3045" s="38" t="s">
        <v>1208</v>
      </c>
      <c r="F3045" s="38" t="s">
        <v>9090</v>
      </c>
      <c r="G3045" s="38" t="s">
        <v>1729</v>
      </c>
      <c r="H3045" s="38" t="s">
        <v>2665</v>
      </c>
      <c r="I3045" s="39">
        <v>1093.07</v>
      </c>
      <c r="J3045" s="11">
        <f>VLOOKUP(LEFT(B3045,5),[1]Percents!$C:$M,6,FALSE)</f>
        <v>9.0999999999999998E-2</v>
      </c>
      <c r="K3045" s="13">
        <f t="shared" si="96"/>
        <v>99.469369999999998</v>
      </c>
      <c r="L3045" s="15" t="str">
        <f t="shared" ref="L3045:L3108" si="97">LEFT(F3045,2)</f>
        <v>GO</v>
      </c>
    </row>
    <row r="3046" spans="1:12" s="40" customFormat="1" ht="14.25" customHeight="1" x14ac:dyDescent="0.25">
      <c r="A3046" s="38" t="s">
        <v>213</v>
      </c>
      <c r="B3046" s="38" t="s">
        <v>4321</v>
      </c>
      <c r="C3046" s="38" t="s">
        <v>5680</v>
      </c>
      <c r="D3046" s="38" t="s">
        <v>5681</v>
      </c>
      <c r="E3046" s="38" t="s">
        <v>165</v>
      </c>
      <c r="F3046" s="38" t="s">
        <v>5682</v>
      </c>
      <c r="G3046" s="38" t="s">
        <v>5683</v>
      </c>
      <c r="H3046" s="38" t="s">
        <v>2665</v>
      </c>
      <c r="I3046" s="39">
        <v>3912.57</v>
      </c>
      <c r="J3046" s="11">
        <f>VLOOKUP(LEFT(B3046,5),[1]Percents!$C:$M,6,FALSE)</f>
        <v>0.29404999999999998</v>
      </c>
      <c r="K3046" s="13">
        <f t="shared" si="96"/>
        <v>1150.4912084999999</v>
      </c>
      <c r="L3046" s="15" t="str">
        <f t="shared" si="97"/>
        <v>GO</v>
      </c>
    </row>
    <row r="3047" spans="1:12" s="40" customFormat="1" ht="14.25" customHeight="1" x14ac:dyDescent="0.25">
      <c r="A3047" s="38" t="s">
        <v>213</v>
      </c>
      <c r="B3047" s="38" t="s">
        <v>166</v>
      </c>
      <c r="C3047" s="38" t="s">
        <v>2465</v>
      </c>
      <c r="D3047" s="38" t="s">
        <v>1073</v>
      </c>
      <c r="E3047" s="38" t="s">
        <v>1074</v>
      </c>
      <c r="F3047" s="38" t="s">
        <v>1075</v>
      </c>
      <c r="G3047" s="38" t="s">
        <v>1713</v>
      </c>
      <c r="H3047" s="38" t="s">
        <v>2665</v>
      </c>
      <c r="I3047" s="39">
        <v>10071.27</v>
      </c>
      <c r="J3047" s="11">
        <f>VLOOKUP(LEFT(B3047,5),[1]Percents!$C:$M,6,FALSE)</f>
        <v>0.25</v>
      </c>
      <c r="K3047" s="13">
        <f t="shared" si="96"/>
        <v>2517.8175000000001</v>
      </c>
      <c r="L3047" s="15" t="str">
        <f t="shared" si="97"/>
        <v>GO</v>
      </c>
    </row>
    <row r="3048" spans="1:12" s="40" customFormat="1" ht="14.25" customHeight="1" x14ac:dyDescent="0.25">
      <c r="A3048" s="38" t="s">
        <v>243</v>
      </c>
      <c r="B3048" s="38" t="s">
        <v>118</v>
      </c>
      <c r="C3048" s="38" t="s">
        <v>9091</v>
      </c>
      <c r="D3048" s="38" t="s">
        <v>9092</v>
      </c>
      <c r="E3048" s="38" t="s">
        <v>39</v>
      </c>
      <c r="F3048" s="38" t="s">
        <v>9093</v>
      </c>
      <c r="G3048" s="38" t="s">
        <v>1697</v>
      </c>
      <c r="H3048" s="38" t="s">
        <v>2665</v>
      </c>
      <c r="I3048" s="39">
        <v>36498</v>
      </c>
      <c r="J3048" s="11">
        <f>VLOOKUP(LEFT(B3048,5),[1]Percents!$C:$M,6,FALSE)</f>
        <v>9.0999999999999998E-2</v>
      </c>
      <c r="K3048" s="13">
        <f t="shared" si="96"/>
        <v>3321.3179999999998</v>
      </c>
      <c r="L3048" s="15" t="str">
        <f t="shared" si="97"/>
        <v>GO</v>
      </c>
    </row>
    <row r="3049" spans="1:12" s="40" customFormat="1" ht="14.25" customHeight="1" x14ac:dyDescent="0.25">
      <c r="A3049" s="38" t="s">
        <v>213</v>
      </c>
      <c r="B3049" s="38" t="s">
        <v>258</v>
      </c>
      <c r="C3049" s="38" t="s">
        <v>2466</v>
      </c>
      <c r="D3049" s="38" t="s">
        <v>1284</v>
      </c>
      <c r="E3049" s="38" t="s">
        <v>1276</v>
      </c>
      <c r="F3049" s="38" t="s">
        <v>1285</v>
      </c>
      <c r="G3049" s="38" t="s">
        <v>2467</v>
      </c>
      <c r="H3049" s="38" t="s">
        <v>2665</v>
      </c>
      <c r="I3049" s="39">
        <v>2853.12</v>
      </c>
      <c r="J3049" s="11">
        <f>VLOOKUP(LEFT(B3049,5),[1]Percents!$C:$M,6,FALSE)</f>
        <v>0.25</v>
      </c>
      <c r="K3049" s="13">
        <f t="shared" si="96"/>
        <v>713.28</v>
      </c>
      <c r="L3049" s="15" t="str">
        <f t="shared" si="97"/>
        <v>GO</v>
      </c>
    </row>
    <row r="3050" spans="1:12" s="40" customFormat="1" ht="14.25" customHeight="1" x14ac:dyDescent="0.25">
      <c r="A3050" s="38" t="s">
        <v>213</v>
      </c>
      <c r="B3050" s="38" t="s">
        <v>61</v>
      </c>
      <c r="C3050" s="38" t="s">
        <v>2468</v>
      </c>
      <c r="D3050" s="38" t="s">
        <v>1115</v>
      </c>
      <c r="E3050" s="38" t="s">
        <v>249</v>
      </c>
      <c r="F3050" s="38" t="s">
        <v>1116</v>
      </c>
      <c r="G3050" s="38" t="s">
        <v>1733</v>
      </c>
      <c r="H3050" s="38" t="s">
        <v>2665</v>
      </c>
      <c r="I3050" s="39">
        <v>11480.86</v>
      </c>
      <c r="J3050" s="11">
        <f>VLOOKUP(LEFT(B3050,5),[1]Percents!$C:$M,6,FALSE)</f>
        <v>8.6050000000000001E-2</v>
      </c>
      <c r="K3050" s="13">
        <f t="shared" si="96"/>
        <v>987.9280030000001</v>
      </c>
      <c r="L3050" s="15" t="str">
        <f t="shared" si="97"/>
        <v>GO</v>
      </c>
    </row>
    <row r="3051" spans="1:12" s="40" customFormat="1" ht="14.25" customHeight="1" x14ac:dyDescent="0.25">
      <c r="A3051" s="38" t="s">
        <v>213</v>
      </c>
      <c r="B3051" s="38" t="s">
        <v>258</v>
      </c>
      <c r="C3051" s="38" t="s">
        <v>4432</v>
      </c>
      <c r="D3051" s="38" t="s">
        <v>4433</v>
      </c>
      <c r="E3051" s="38" t="s">
        <v>826</v>
      </c>
      <c r="F3051" s="38" t="s">
        <v>4434</v>
      </c>
      <c r="G3051" s="38" t="s">
        <v>3533</v>
      </c>
      <c r="H3051" s="38" t="s">
        <v>2665</v>
      </c>
      <c r="I3051" s="39">
        <v>678.04</v>
      </c>
      <c r="J3051" s="11">
        <f>VLOOKUP(LEFT(B3051,5),[1]Percents!$C:$M,6,FALSE)</f>
        <v>0.25</v>
      </c>
      <c r="K3051" s="13">
        <f t="shared" si="96"/>
        <v>169.51</v>
      </c>
      <c r="L3051" s="15" t="str">
        <f t="shared" si="97"/>
        <v>GO</v>
      </c>
    </row>
    <row r="3052" spans="1:12" s="40" customFormat="1" ht="14.25" customHeight="1" x14ac:dyDescent="0.25">
      <c r="A3052" s="38" t="s">
        <v>213</v>
      </c>
      <c r="B3052" s="38" t="s">
        <v>258</v>
      </c>
      <c r="C3052" s="38" t="s">
        <v>2469</v>
      </c>
      <c r="D3052" s="38" t="s">
        <v>1110</v>
      </c>
      <c r="E3052" s="38" t="s">
        <v>452</v>
      </c>
      <c r="F3052" s="38" t="s">
        <v>1111</v>
      </c>
      <c r="G3052" s="38" t="s">
        <v>1922</v>
      </c>
      <c r="H3052" s="38" t="s">
        <v>2665</v>
      </c>
      <c r="I3052" s="39">
        <v>801.06</v>
      </c>
      <c r="J3052" s="11">
        <f>VLOOKUP(LEFT(B3052,5),[1]Percents!$C:$M,6,FALSE)</f>
        <v>0.25</v>
      </c>
      <c r="K3052" s="13">
        <f t="shared" si="96"/>
        <v>200.26499999999999</v>
      </c>
      <c r="L3052" s="15" t="str">
        <f t="shared" si="97"/>
        <v>GO</v>
      </c>
    </row>
    <row r="3053" spans="1:12" s="40" customFormat="1" ht="14.25" customHeight="1" x14ac:dyDescent="0.25">
      <c r="A3053" s="38" t="s">
        <v>141</v>
      </c>
      <c r="B3053" s="38" t="s">
        <v>172</v>
      </c>
      <c r="C3053" s="38" t="s">
        <v>10235</v>
      </c>
      <c r="D3053" s="38" t="s">
        <v>10236</v>
      </c>
      <c r="E3053" s="38" t="s">
        <v>10237</v>
      </c>
      <c r="F3053" s="38" t="s">
        <v>10238</v>
      </c>
      <c r="G3053" s="38" t="s">
        <v>1707</v>
      </c>
      <c r="H3053" s="38" t="s">
        <v>2665</v>
      </c>
      <c r="I3053" s="39">
        <v>16512.009999999998</v>
      </c>
      <c r="J3053" s="11">
        <f>VLOOKUP(LEFT(B3053,5),[1]Percents!$C:$M,6,FALSE)</f>
        <v>0.1678</v>
      </c>
      <c r="K3053" s="13">
        <f t="shared" si="96"/>
        <v>2770.7152779999997</v>
      </c>
      <c r="L3053" s="15" t="str">
        <f t="shared" si="97"/>
        <v>GO</v>
      </c>
    </row>
    <row r="3054" spans="1:12" s="40" customFormat="1" ht="14.25" customHeight="1" x14ac:dyDescent="0.25">
      <c r="A3054" s="38" t="s">
        <v>243</v>
      </c>
      <c r="B3054" s="38" t="s">
        <v>2543</v>
      </c>
      <c r="C3054" s="38" t="s">
        <v>2471</v>
      </c>
      <c r="D3054" s="38" t="s">
        <v>1191</v>
      </c>
      <c r="E3054" s="38" t="s">
        <v>1192</v>
      </c>
      <c r="F3054" s="38" t="s">
        <v>1193</v>
      </c>
      <c r="G3054" s="38" t="s">
        <v>1697</v>
      </c>
      <c r="H3054" s="38" t="s">
        <v>2665</v>
      </c>
      <c r="I3054" s="39">
        <v>1915.95</v>
      </c>
      <c r="J3054" s="11">
        <f>VLOOKUP(LEFT(B3054,5),[1]Percents!$C:$M,6,FALSE)</f>
        <v>9.0999999999999998E-2</v>
      </c>
      <c r="K3054" s="13">
        <f t="shared" si="96"/>
        <v>174.35145</v>
      </c>
      <c r="L3054" s="15" t="str">
        <f t="shared" si="97"/>
        <v>GO</v>
      </c>
    </row>
    <row r="3055" spans="1:12" s="40" customFormat="1" ht="14.25" customHeight="1" x14ac:dyDescent="0.25">
      <c r="A3055" s="38" t="s">
        <v>213</v>
      </c>
      <c r="B3055" s="38" t="s">
        <v>154</v>
      </c>
      <c r="C3055" s="38" t="s">
        <v>2472</v>
      </c>
      <c r="D3055" s="38" t="s">
        <v>1209</v>
      </c>
      <c r="E3055" s="38" t="s">
        <v>1210</v>
      </c>
      <c r="F3055" s="38" t="s">
        <v>1211</v>
      </c>
      <c r="G3055" s="38" t="s">
        <v>1713</v>
      </c>
      <c r="H3055" s="38" t="s">
        <v>2665</v>
      </c>
      <c r="I3055" s="39">
        <v>59219.29</v>
      </c>
      <c r="J3055" s="11">
        <f>VLOOKUP(LEFT(B3055,5),[1]Percents!$C:$M,6,FALSE)</f>
        <v>0.29404999999999998</v>
      </c>
      <c r="K3055" s="13">
        <f t="shared" si="96"/>
        <v>17413.4322245</v>
      </c>
      <c r="L3055" s="15" t="str">
        <f t="shared" si="97"/>
        <v>GO</v>
      </c>
    </row>
    <row r="3056" spans="1:12" s="40" customFormat="1" ht="14.25" customHeight="1" x14ac:dyDescent="0.25">
      <c r="A3056" s="38" t="s">
        <v>213</v>
      </c>
      <c r="B3056" s="38" t="s">
        <v>145</v>
      </c>
      <c r="C3056" s="38" t="s">
        <v>2473</v>
      </c>
      <c r="D3056" s="38" t="s">
        <v>880</v>
      </c>
      <c r="E3056" s="38" t="s">
        <v>4173</v>
      </c>
      <c r="F3056" s="38" t="s">
        <v>1207</v>
      </c>
      <c r="G3056" s="38" t="s">
        <v>1692</v>
      </c>
      <c r="H3056" s="38" t="s">
        <v>2665</v>
      </c>
      <c r="I3056" s="39">
        <v>695.07</v>
      </c>
      <c r="J3056" s="11">
        <f>VLOOKUP(LEFT(B3056,5),[1]Percents!$C:$M,6,FALSE)</f>
        <v>0.29404999999999998</v>
      </c>
      <c r="K3056" s="13">
        <f t="shared" si="96"/>
        <v>204.3853335</v>
      </c>
      <c r="L3056" s="15" t="str">
        <f t="shared" si="97"/>
        <v>GO</v>
      </c>
    </row>
    <row r="3057" spans="1:12" s="40" customFormat="1" ht="14.25" customHeight="1" x14ac:dyDescent="0.25">
      <c r="A3057" s="38" t="s">
        <v>243</v>
      </c>
      <c r="B3057" s="38" t="s">
        <v>2543</v>
      </c>
      <c r="C3057" s="38" t="s">
        <v>4062</v>
      </c>
      <c r="D3057" s="38" t="s">
        <v>4063</v>
      </c>
      <c r="E3057" s="38" t="s">
        <v>384</v>
      </c>
      <c r="F3057" s="38" t="s">
        <v>1181</v>
      </c>
      <c r="G3057" s="38" t="s">
        <v>3905</v>
      </c>
      <c r="H3057" s="38" t="s">
        <v>2665</v>
      </c>
      <c r="I3057" s="39">
        <v>25994.73</v>
      </c>
      <c r="J3057" s="11">
        <f>VLOOKUP(LEFT(B3057,5),[1]Percents!$C:$M,6,FALSE)</f>
        <v>9.0999999999999998E-2</v>
      </c>
      <c r="K3057" s="13">
        <f t="shared" si="96"/>
        <v>2365.52043</v>
      </c>
      <c r="L3057" s="15" t="str">
        <f t="shared" si="97"/>
        <v>GO</v>
      </c>
    </row>
    <row r="3058" spans="1:12" s="40" customFormat="1" ht="14.25" customHeight="1" x14ac:dyDescent="0.25">
      <c r="A3058" s="38" t="s">
        <v>213</v>
      </c>
      <c r="B3058" s="38" t="s">
        <v>258</v>
      </c>
      <c r="C3058" s="38" t="s">
        <v>9094</v>
      </c>
      <c r="D3058" s="38" t="s">
        <v>9095</v>
      </c>
      <c r="E3058" s="38" t="s">
        <v>1099</v>
      </c>
      <c r="F3058" s="38" t="s">
        <v>9096</v>
      </c>
      <c r="G3058" s="38" t="s">
        <v>1715</v>
      </c>
      <c r="H3058" s="38" t="s">
        <v>2665</v>
      </c>
      <c r="I3058" s="41">
        <v>-1669.67</v>
      </c>
      <c r="J3058" s="11">
        <f>VLOOKUP(LEFT(B3058,5),[1]Percents!$C:$M,6,FALSE)</f>
        <v>0.25</v>
      </c>
      <c r="K3058" s="13">
        <f t="shared" si="96"/>
        <v>-417.41750000000002</v>
      </c>
      <c r="L3058" s="15" t="str">
        <f t="shared" si="97"/>
        <v>GO</v>
      </c>
    </row>
    <row r="3059" spans="1:12" s="40" customFormat="1" ht="14.25" customHeight="1" x14ac:dyDescent="0.25">
      <c r="A3059" s="38" t="s">
        <v>141</v>
      </c>
      <c r="B3059" s="38" t="s">
        <v>111</v>
      </c>
      <c r="C3059" s="38" t="s">
        <v>11984</v>
      </c>
      <c r="D3059" s="38" t="s">
        <v>11985</v>
      </c>
      <c r="E3059" s="38" t="s">
        <v>1139</v>
      </c>
      <c r="F3059" s="38" t="s">
        <v>11986</v>
      </c>
      <c r="G3059" s="38" t="s">
        <v>11035</v>
      </c>
      <c r="H3059" s="38" t="s">
        <v>2665</v>
      </c>
      <c r="I3059" s="41">
        <v>-114.19</v>
      </c>
      <c r="J3059" s="11">
        <f>VLOOKUP(LEFT(B3059,5),[1]Percents!$C:$M,6,FALSE)</f>
        <v>0.1678</v>
      </c>
      <c r="K3059" s="13">
        <f t="shared" si="96"/>
        <v>-19.161082</v>
      </c>
      <c r="L3059" s="15" t="str">
        <f t="shared" si="97"/>
        <v>GO</v>
      </c>
    </row>
    <row r="3060" spans="1:12" s="40" customFormat="1" ht="14.25" customHeight="1" x14ac:dyDescent="0.25">
      <c r="A3060" s="38" t="s">
        <v>213</v>
      </c>
      <c r="B3060" s="38" t="s">
        <v>162</v>
      </c>
      <c r="C3060" s="38" t="s">
        <v>7796</v>
      </c>
      <c r="D3060" s="38" t="s">
        <v>7797</v>
      </c>
      <c r="E3060" s="38" t="s">
        <v>165</v>
      </c>
      <c r="F3060" s="38" t="s">
        <v>7798</v>
      </c>
      <c r="G3060" s="38" t="s">
        <v>1712</v>
      </c>
      <c r="H3060" s="38" t="s">
        <v>2665</v>
      </c>
      <c r="I3060" s="39">
        <v>1584.67</v>
      </c>
      <c r="J3060" s="11">
        <f>VLOOKUP(LEFT(B3060,5),[1]Percents!$C:$M,6,FALSE)</f>
        <v>0.25</v>
      </c>
      <c r="K3060" s="13">
        <f t="shared" si="96"/>
        <v>396.16750000000002</v>
      </c>
      <c r="L3060" s="15" t="str">
        <f t="shared" si="97"/>
        <v>GO</v>
      </c>
    </row>
    <row r="3061" spans="1:12" s="40" customFormat="1" ht="14.25" customHeight="1" x14ac:dyDescent="0.25">
      <c r="A3061" s="38" t="s">
        <v>141</v>
      </c>
      <c r="B3061" s="38" t="s">
        <v>3</v>
      </c>
      <c r="C3061" s="38" t="s">
        <v>5684</v>
      </c>
      <c r="D3061" s="38" t="s">
        <v>5685</v>
      </c>
      <c r="E3061" s="38" t="s">
        <v>821</v>
      </c>
      <c r="F3061" s="38" t="s">
        <v>5686</v>
      </c>
      <c r="G3061" s="38" t="s">
        <v>1712</v>
      </c>
      <c r="H3061" s="38" t="s">
        <v>2665</v>
      </c>
      <c r="I3061" s="39">
        <v>4380.7199999999993</v>
      </c>
      <c r="J3061" s="11">
        <f>VLOOKUP(LEFT(B3061,5),[1]Percents!$C:$M,6,FALSE)</f>
        <v>0.1678</v>
      </c>
      <c r="K3061" s="13">
        <f t="shared" si="96"/>
        <v>735.08481599999993</v>
      </c>
      <c r="L3061" s="15" t="str">
        <f t="shared" si="97"/>
        <v>GO</v>
      </c>
    </row>
    <row r="3062" spans="1:12" s="40" customFormat="1" ht="14.25" customHeight="1" x14ac:dyDescent="0.25">
      <c r="A3062" s="38" t="s">
        <v>213</v>
      </c>
      <c r="B3062" s="38" t="s">
        <v>258</v>
      </c>
      <c r="C3062" s="38" t="s">
        <v>2474</v>
      </c>
      <c r="D3062" s="38" t="s">
        <v>1286</v>
      </c>
      <c r="E3062" s="38" t="s">
        <v>714</v>
      </c>
      <c r="F3062" s="38" t="s">
        <v>1213</v>
      </c>
      <c r="G3062" s="38" t="s">
        <v>1788</v>
      </c>
      <c r="H3062" s="38" t="s">
        <v>2665</v>
      </c>
      <c r="I3062" s="39">
        <v>4778.8900000000003</v>
      </c>
      <c r="J3062" s="11">
        <f>VLOOKUP(LEFT(B3062,5),[1]Percents!$C:$M,6,FALSE)</f>
        <v>0.25</v>
      </c>
      <c r="K3062" s="13">
        <f t="shared" si="96"/>
        <v>1194.7225000000001</v>
      </c>
      <c r="L3062" s="15" t="str">
        <f t="shared" si="97"/>
        <v>GO</v>
      </c>
    </row>
    <row r="3063" spans="1:12" s="40" customFormat="1" ht="14.25" customHeight="1" x14ac:dyDescent="0.25">
      <c r="A3063" s="38" t="s">
        <v>243</v>
      </c>
      <c r="B3063" s="38" t="s">
        <v>118</v>
      </c>
      <c r="C3063" s="38" t="s">
        <v>9692</v>
      </c>
      <c r="D3063" s="38" t="s">
        <v>9693</v>
      </c>
      <c r="E3063" s="38" t="s">
        <v>1516</v>
      </c>
      <c r="F3063" s="38" t="s">
        <v>9694</v>
      </c>
      <c r="G3063" s="38" t="s">
        <v>1922</v>
      </c>
      <c r="H3063" s="38" t="s">
        <v>2665</v>
      </c>
      <c r="I3063" s="41">
        <v>-830.93</v>
      </c>
      <c r="J3063" s="11">
        <f>VLOOKUP(LEFT(B3063,5),[1]Percents!$C:$M,6,FALSE)</f>
        <v>9.0999999999999998E-2</v>
      </c>
      <c r="K3063" s="13">
        <f t="shared" si="96"/>
        <v>-75.614629999999991</v>
      </c>
      <c r="L3063" s="15" t="str">
        <f t="shared" si="97"/>
        <v>GO</v>
      </c>
    </row>
    <row r="3064" spans="1:12" s="40" customFormat="1" ht="14.25" customHeight="1" x14ac:dyDescent="0.25">
      <c r="A3064" s="38" t="s">
        <v>242</v>
      </c>
      <c r="B3064" s="38" t="s">
        <v>122</v>
      </c>
      <c r="C3064" s="38" t="s">
        <v>3701</v>
      </c>
      <c r="D3064" s="38" t="s">
        <v>3702</v>
      </c>
      <c r="E3064" s="38" t="s">
        <v>177</v>
      </c>
      <c r="F3064" s="38" t="s">
        <v>3703</v>
      </c>
      <c r="G3064" s="38" t="s">
        <v>3704</v>
      </c>
      <c r="H3064" s="38" t="s">
        <v>2665</v>
      </c>
      <c r="I3064" s="39">
        <v>5487.63</v>
      </c>
      <c r="J3064" s="11">
        <f>VLOOKUP(LEFT(B3064,5),[1]Percents!$C:$M,6,FALSE)</f>
        <v>5.3740000000000003E-2</v>
      </c>
      <c r="K3064" s="13">
        <f t="shared" si="96"/>
        <v>294.90523620000005</v>
      </c>
      <c r="L3064" s="15" t="str">
        <f t="shared" si="97"/>
        <v>GO</v>
      </c>
    </row>
    <row r="3065" spans="1:12" s="40" customFormat="1" ht="14.25" customHeight="1" x14ac:dyDescent="0.25">
      <c r="A3065" s="38" t="s">
        <v>213</v>
      </c>
      <c r="B3065" s="38" t="s">
        <v>145</v>
      </c>
      <c r="C3065" s="38" t="s">
        <v>9695</v>
      </c>
      <c r="D3065" s="38" t="s">
        <v>9696</v>
      </c>
      <c r="E3065" s="38" t="s">
        <v>374</v>
      </c>
      <c r="F3065" s="38" t="s">
        <v>9697</v>
      </c>
      <c r="G3065" s="38" t="s">
        <v>2290</v>
      </c>
      <c r="H3065" s="38" t="s">
        <v>2665</v>
      </c>
      <c r="I3065" s="41">
        <v>-35.04</v>
      </c>
      <c r="J3065" s="11">
        <f>VLOOKUP(LEFT(B3065,5),[1]Percents!$C:$M,6,FALSE)</f>
        <v>0.29404999999999998</v>
      </c>
      <c r="K3065" s="13">
        <f t="shared" si="96"/>
        <v>-10.303512</v>
      </c>
      <c r="L3065" s="15" t="str">
        <f t="shared" si="97"/>
        <v>GO</v>
      </c>
    </row>
    <row r="3066" spans="1:12" s="40" customFormat="1" ht="14.25" customHeight="1" x14ac:dyDescent="0.25">
      <c r="A3066" s="38" t="s">
        <v>213</v>
      </c>
      <c r="B3066" s="38" t="s">
        <v>285</v>
      </c>
      <c r="C3066" s="38" t="s">
        <v>2475</v>
      </c>
      <c r="D3066" s="38" t="s">
        <v>1256</v>
      </c>
      <c r="E3066" s="38" t="s">
        <v>286</v>
      </c>
      <c r="F3066" s="38" t="s">
        <v>1257</v>
      </c>
      <c r="G3066" s="38" t="s">
        <v>1712</v>
      </c>
      <c r="H3066" s="38" t="s">
        <v>2665</v>
      </c>
      <c r="I3066" s="39">
        <v>18291.71</v>
      </c>
      <c r="J3066" s="11">
        <f>VLOOKUP(LEFT(B3066,5),[1]Percents!$C:$M,6,FALSE)</f>
        <v>8.6050000000000001E-2</v>
      </c>
      <c r="K3066" s="13">
        <f t="shared" si="96"/>
        <v>1574.0016455</v>
      </c>
      <c r="L3066" s="15" t="str">
        <f t="shared" si="97"/>
        <v>GO</v>
      </c>
    </row>
    <row r="3067" spans="1:12" s="40" customFormat="1" ht="14.25" customHeight="1" x14ac:dyDescent="0.25">
      <c r="A3067" s="38" t="s">
        <v>141</v>
      </c>
      <c r="B3067" s="38" t="s">
        <v>306</v>
      </c>
      <c r="C3067" s="38" t="s">
        <v>9097</v>
      </c>
      <c r="D3067" s="38" t="s">
        <v>9098</v>
      </c>
      <c r="E3067" s="38" t="s">
        <v>5687</v>
      </c>
      <c r="F3067" s="38" t="s">
        <v>9099</v>
      </c>
      <c r="G3067" s="38" t="s">
        <v>1712</v>
      </c>
      <c r="H3067" s="38" t="s">
        <v>2665</v>
      </c>
      <c r="I3067" s="39">
        <v>1384.5</v>
      </c>
      <c r="J3067" s="11">
        <f>VLOOKUP(LEFT(B3067,5),[1]Percents!$C:$M,6,FALSE)</f>
        <v>0.1678</v>
      </c>
      <c r="K3067" s="13">
        <f t="shared" si="96"/>
        <v>232.31910000000002</v>
      </c>
      <c r="L3067" s="15" t="str">
        <f t="shared" si="97"/>
        <v>GO</v>
      </c>
    </row>
    <row r="3068" spans="1:12" s="40" customFormat="1" ht="14.25" customHeight="1" x14ac:dyDescent="0.25">
      <c r="A3068" s="38" t="s">
        <v>213</v>
      </c>
      <c r="B3068" s="38" t="s">
        <v>145</v>
      </c>
      <c r="C3068" s="38" t="s">
        <v>2476</v>
      </c>
      <c r="D3068" s="38" t="s">
        <v>1567</v>
      </c>
      <c r="E3068" s="38" t="s">
        <v>1568</v>
      </c>
      <c r="F3068" s="38" t="s">
        <v>1569</v>
      </c>
      <c r="G3068" s="38" t="s">
        <v>1707</v>
      </c>
      <c r="H3068" s="38" t="s">
        <v>2665</v>
      </c>
      <c r="I3068" s="39">
        <v>2142.0700000000002</v>
      </c>
      <c r="J3068" s="11">
        <f>VLOOKUP(LEFT(B3068,5),[1]Percents!$C:$M,6,FALSE)</f>
        <v>0.29404999999999998</v>
      </c>
      <c r="K3068" s="13">
        <f t="shared" si="96"/>
        <v>629.87568350000004</v>
      </c>
      <c r="L3068" s="15" t="str">
        <f t="shared" si="97"/>
        <v>GO</v>
      </c>
    </row>
    <row r="3069" spans="1:12" s="40" customFormat="1" ht="14.25" customHeight="1" x14ac:dyDescent="0.25">
      <c r="A3069" s="38" t="s">
        <v>213</v>
      </c>
      <c r="B3069" s="38" t="s">
        <v>258</v>
      </c>
      <c r="C3069" s="38" t="s">
        <v>2477</v>
      </c>
      <c r="D3069" s="38" t="s">
        <v>1343</v>
      </c>
      <c r="E3069" s="38" t="s">
        <v>1344</v>
      </c>
      <c r="F3069" s="38" t="s">
        <v>1345</v>
      </c>
      <c r="G3069" s="38" t="s">
        <v>1742</v>
      </c>
      <c r="H3069" s="38" t="s">
        <v>2665</v>
      </c>
      <c r="I3069" s="39">
        <v>147.58000000000001</v>
      </c>
      <c r="J3069" s="11">
        <f>VLOOKUP(LEFT(B3069,5),[1]Percents!$C:$M,6,FALSE)</f>
        <v>0.25</v>
      </c>
      <c r="K3069" s="13">
        <f t="shared" si="96"/>
        <v>36.895000000000003</v>
      </c>
      <c r="L3069" s="15" t="str">
        <f t="shared" si="97"/>
        <v>GO</v>
      </c>
    </row>
    <row r="3070" spans="1:12" s="40" customFormat="1" ht="14.25" customHeight="1" x14ac:dyDescent="0.25">
      <c r="A3070" s="38" t="s">
        <v>213</v>
      </c>
      <c r="B3070" s="38" t="s">
        <v>102</v>
      </c>
      <c r="C3070" s="38" t="s">
        <v>10239</v>
      </c>
      <c r="D3070" s="38" t="s">
        <v>10240</v>
      </c>
      <c r="E3070" s="38" t="s">
        <v>170</v>
      </c>
      <c r="F3070" s="38" t="s">
        <v>10241</v>
      </c>
      <c r="G3070" s="38" t="s">
        <v>1729</v>
      </c>
      <c r="H3070" s="38" t="s">
        <v>2665</v>
      </c>
      <c r="I3070" s="39">
        <v>62.91</v>
      </c>
      <c r="J3070" s="11">
        <f>VLOOKUP(LEFT(B3070,5),[1]Percents!$C:$M,6,FALSE)</f>
        <v>0.29404999999999998</v>
      </c>
      <c r="K3070" s="13">
        <f t="shared" si="96"/>
        <v>18.498685499999997</v>
      </c>
      <c r="L3070" s="15" t="str">
        <f t="shared" si="97"/>
        <v>GO</v>
      </c>
    </row>
    <row r="3071" spans="1:12" s="40" customFormat="1" ht="14.25" customHeight="1" x14ac:dyDescent="0.25">
      <c r="A3071" s="38" t="s">
        <v>141</v>
      </c>
      <c r="B3071" s="38" t="s">
        <v>111</v>
      </c>
      <c r="C3071" s="38" t="s">
        <v>2478</v>
      </c>
      <c r="D3071" s="38" t="s">
        <v>1381</v>
      </c>
      <c r="E3071" s="38" t="s">
        <v>1117</v>
      </c>
      <c r="F3071" s="38" t="s">
        <v>1382</v>
      </c>
      <c r="G3071" s="38" t="s">
        <v>1743</v>
      </c>
      <c r="H3071" s="38" t="s">
        <v>2665</v>
      </c>
      <c r="I3071" s="39">
        <v>82272.62</v>
      </c>
      <c r="J3071" s="11">
        <f>VLOOKUP(LEFT(B3071,5),[1]Percents!$C:$M,6,FALSE)</f>
        <v>0.1678</v>
      </c>
      <c r="K3071" s="13">
        <f t="shared" si="96"/>
        <v>13805.345636</v>
      </c>
      <c r="L3071" s="15" t="str">
        <f t="shared" si="97"/>
        <v>GO</v>
      </c>
    </row>
    <row r="3072" spans="1:12" s="40" customFormat="1" ht="14.25" customHeight="1" x14ac:dyDescent="0.25">
      <c r="A3072" s="38" t="s">
        <v>213</v>
      </c>
      <c r="B3072" s="38" t="s">
        <v>258</v>
      </c>
      <c r="C3072" s="38" t="s">
        <v>2479</v>
      </c>
      <c r="D3072" s="38" t="s">
        <v>1346</v>
      </c>
      <c r="E3072" s="38" t="s">
        <v>453</v>
      </c>
      <c r="F3072" s="38" t="s">
        <v>1347</v>
      </c>
      <c r="G3072" s="38" t="s">
        <v>2302</v>
      </c>
      <c r="H3072" s="38" t="s">
        <v>2665</v>
      </c>
      <c r="I3072" s="39">
        <v>1933.58</v>
      </c>
      <c r="J3072" s="11">
        <f>VLOOKUP(LEFT(B3072,5),[1]Percents!$C:$M,6,FALSE)</f>
        <v>0.25</v>
      </c>
      <c r="K3072" s="13">
        <f t="shared" si="96"/>
        <v>483.39499999999998</v>
      </c>
      <c r="L3072" s="15" t="str">
        <f t="shared" si="97"/>
        <v>GO</v>
      </c>
    </row>
    <row r="3073" spans="1:12" s="40" customFormat="1" ht="14.25" customHeight="1" x14ac:dyDescent="0.25">
      <c r="A3073" s="38" t="s">
        <v>243</v>
      </c>
      <c r="B3073" s="38" t="s">
        <v>289</v>
      </c>
      <c r="C3073" s="38" t="s">
        <v>11511</v>
      </c>
      <c r="D3073" s="38" t="s">
        <v>11512</v>
      </c>
      <c r="E3073" s="38" t="s">
        <v>11513</v>
      </c>
      <c r="F3073" s="38" t="s">
        <v>11514</v>
      </c>
      <c r="G3073" s="38" t="s">
        <v>1958</v>
      </c>
      <c r="H3073" s="38" t="s">
        <v>2665</v>
      </c>
      <c r="I3073" s="41">
        <v>-50.8</v>
      </c>
      <c r="J3073" s="11">
        <f>VLOOKUP(LEFT(B3073,5),[1]Percents!$C:$M,6,FALSE)</f>
        <v>9.0999999999999998E-2</v>
      </c>
      <c r="K3073" s="13">
        <f t="shared" si="96"/>
        <v>-4.6227999999999998</v>
      </c>
      <c r="L3073" s="15" t="str">
        <f t="shared" si="97"/>
        <v>GO</v>
      </c>
    </row>
    <row r="3074" spans="1:12" s="40" customFormat="1" ht="14.25" customHeight="1" x14ac:dyDescent="0.25">
      <c r="A3074" s="38" t="s">
        <v>213</v>
      </c>
      <c r="B3074" s="38" t="s">
        <v>285</v>
      </c>
      <c r="C3074" s="38" t="s">
        <v>2480</v>
      </c>
      <c r="D3074" s="38" t="s">
        <v>1348</v>
      </c>
      <c r="E3074" s="38" t="s">
        <v>30</v>
      </c>
      <c r="F3074" s="38" t="s">
        <v>1349</v>
      </c>
      <c r="G3074" s="38" t="s">
        <v>1743</v>
      </c>
      <c r="H3074" s="38" t="s">
        <v>2665</v>
      </c>
      <c r="I3074" s="39">
        <v>93424.040000000008</v>
      </c>
      <c r="J3074" s="11">
        <f>VLOOKUP(LEFT(B3074,5),[1]Percents!$C:$M,6,FALSE)</f>
        <v>8.6050000000000001E-2</v>
      </c>
      <c r="K3074" s="13">
        <f t="shared" si="96"/>
        <v>8039.1386420000008</v>
      </c>
      <c r="L3074" s="15" t="str">
        <f t="shared" si="97"/>
        <v>GO</v>
      </c>
    </row>
    <row r="3075" spans="1:12" s="40" customFormat="1" ht="14.25" customHeight="1" x14ac:dyDescent="0.25">
      <c r="A3075" s="38" t="s">
        <v>243</v>
      </c>
      <c r="B3075" s="38" t="s">
        <v>118</v>
      </c>
      <c r="C3075" s="38" t="s">
        <v>2481</v>
      </c>
      <c r="D3075" s="38" t="s">
        <v>1570</v>
      </c>
      <c r="E3075" s="38" t="s">
        <v>1571</v>
      </c>
      <c r="F3075" s="38" t="s">
        <v>1572</v>
      </c>
      <c r="G3075" s="38" t="s">
        <v>1697</v>
      </c>
      <c r="H3075" s="38" t="s">
        <v>2665</v>
      </c>
      <c r="I3075" s="39">
        <v>41604.879999999997</v>
      </c>
      <c r="J3075" s="11">
        <f>VLOOKUP(LEFT(B3075,5),[1]Percents!$C:$M,6,FALSE)</f>
        <v>9.0999999999999998E-2</v>
      </c>
      <c r="K3075" s="13">
        <f t="shared" si="96"/>
        <v>3786.0440799999997</v>
      </c>
      <c r="L3075" s="15" t="str">
        <f t="shared" si="97"/>
        <v>GO</v>
      </c>
    </row>
    <row r="3076" spans="1:12" s="40" customFormat="1" ht="14.25" customHeight="1" x14ac:dyDescent="0.25">
      <c r="A3076" s="38" t="s">
        <v>243</v>
      </c>
      <c r="B3076" s="38" t="s">
        <v>118</v>
      </c>
      <c r="C3076" s="38" t="s">
        <v>12689</v>
      </c>
      <c r="D3076" s="38" t="s">
        <v>12690</v>
      </c>
      <c r="E3076" s="38" t="s">
        <v>1571</v>
      </c>
      <c r="F3076" s="38" t="s">
        <v>1572</v>
      </c>
      <c r="G3076" s="38" t="s">
        <v>2683</v>
      </c>
      <c r="H3076" s="38" t="s">
        <v>2665</v>
      </c>
      <c r="I3076" s="39">
        <v>615</v>
      </c>
      <c r="J3076" s="11">
        <f>VLOOKUP(LEFT(B3076,5),[1]Percents!$C:$M,6,FALSE)</f>
        <v>9.0999999999999998E-2</v>
      </c>
      <c r="K3076" s="13">
        <f t="shared" si="96"/>
        <v>55.964999999999996</v>
      </c>
      <c r="L3076" s="15" t="str">
        <f t="shared" si="97"/>
        <v>GO</v>
      </c>
    </row>
    <row r="3077" spans="1:12" s="40" customFormat="1" ht="14.25" customHeight="1" x14ac:dyDescent="0.25">
      <c r="A3077" s="38" t="s">
        <v>25</v>
      </c>
      <c r="B3077" s="38" t="s">
        <v>844</v>
      </c>
      <c r="C3077" s="38" t="s">
        <v>6028</v>
      </c>
      <c r="D3077" s="38" t="s">
        <v>6029</v>
      </c>
      <c r="E3077" s="38" t="s">
        <v>6030</v>
      </c>
      <c r="F3077" s="38" t="s">
        <v>6031</v>
      </c>
      <c r="G3077" s="38" t="s">
        <v>1745</v>
      </c>
      <c r="H3077" s="38" t="s">
        <v>2665</v>
      </c>
      <c r="I3077" s="39">
        <v>18886.72</v>
      </c>
      <c r="J3077" s="11">
        <f>VLOOKUP(LEFT(B3077,5),[1]Percents!$C:$M,6,FALSE)</f>
        <v>1</v>
      </c>
      <c r="K3077" s="13">
        <f t="shared" si="96"/>
        <v>18886.72</v>
      </c>
      <c r="L3077" s="15" t="str">
        <f t="shared" si="97"/>
        <v>GO</v>
      </c>
    </row>
    <row r="3078" spans="1:12" s="40" customFormat="1" ht="14.25" customHeight="1" x14ac:dyDescent="0.25">
      <c r="A3078" s="38" t="s">
        <v>213</v>
      </c>
      <c r="B3078" s="38" t="s">
        <v>68</v>
      </c>
      <c r="C3078" s="38" t="s">
        <v>11987</v>
      </c>
      <c r="D3078" s="38" t="s">
        <v>11988</v>
      </c>
      <c r="E3078" s="38" t="s">
        <v>11871</v>
      </c>
      <c r="F3078" s="38" t="s">
        <v>11989</v>
      </c>
      <c r="G3078" s="38" t="s">
        <v>10254</v>
      </c>
      <c r="H3078" s="38" t="s">
        <v>2665</v>
      </c>
      <c r="I3078" s="41">
        <v>-33.51</v>
      </c>
      <c r="J3078" s="11">
        <f>VLOOKUP(LEFT(B3078,5),[1]Percents!$C:$M,6,FALSE)</f>
        <v>0.29404999999999998</v>
      </c>
      <c r="K3078" s="13">
        <f t="shared" si="96"/>
        <v>-9.8536154999999983</v>
      </c>
      <c r="L3078" s="15" t="str">
        <f t="shared" si="97"/>
        <v>GO</v>
      </c>
    </row>
    <row r="3079" spans="1:12" s="40" customFormat="1" ht="14.25" customHeight="1" x14ac:dyDescent="0.25">
      <c r="A3079" s="38" t="s">
        <v>213</v>
      </c>
      <c r="B3079" s="38" t="s">
        <v>145</v>
      </c>
      <c r="C3079" s="38" t="s">
        <v>2482</v>
      </c>
      <c r="D3079" s="38" t="s">
        <v>1384</v>
      </c>
      <c r="E3079" s="38" t="s">
        <v>47</v>
      </c>
      <c r="F3079" s="38" t="s">
        <v>1385</v>
      </c>
      <c r="G3079" s="38" t="s">
        <v>1952</v>
      </c>
      <c r="H3079" s="38" t="s">
        <v>2665</v>
      </c>
      <c r="I3079" s="39">
        <v>2488.8000000000002</v>
      </c>
      <c r="J3079" s="11">
        <f>VLOOKUP(LEFT(B3079,5),[1]Percents!$C:$M,6,FALSE)</f>
        <v>0.29404999999999998</v>
      </c>
      <c r="K3079" s="13">
        <f t="shared" si="96"/>
        <v>731.83163999999999</v>
      </c>
      <c r="L3079" s="15" t="str">
        <f t="shared" si="97"/>
        <v>GO</v>
      </c>
    </row>
    <row r="3080" spans="1:12" s="40" customFormat="1" ht="14.25" customHeight="1" x14ac:dyDescent="0.25">
      <c r="A3080" s="38" t="s">
        <v>141</v>
      </c>
      <c r="B3080" s="38" t="s">
        <v>142</v>
      </c>
      <c r="C3080" s="38" t="s">
        <v>4912</v>
      </c>
      <c r="D3080" s="38" t="s">
        <v>4913</v>
      </c>
      <c r="E3080" s="38" t="s">
        <v>110</v>
      </c>
      <c r="F3080" s="38" t="s">
        <v>4914</v>
      </c>
      <c r="G3080" s="38" t="s">
        <v>1747</v>
      </c>
      <c r="H3080" s="38" t="s">
        <v>2665</v>
      </c>
      <c r="I3080" s="39">
        <v>19791.38</v>
      </c>
      <c r="J3080" s="11">
        <f>VLOOKUP(LEFT(B3080,5),[1]Percents!$C:$M,6,FALSE)</f>
        <v>0.31330000000000002</v>
      </c>
      <c r="K3080" s="13">
        <f t="shared" si="96"/>
        <v>6200.6393540000008</v>
      </c>
      <c r="L3080" s="15" t="str">
        <f t="shared" si="97"/>
        <v>GO</v>
      </c>
    </row>
    <row r="3081" spans="1:12" s="40" customFormat="1" ht="14.25" customHeight="1" x14ac:dyDescent="0.25">
      <c r="A3081" s="38" t="s">
        <v>141</v>
      </c>
      <c r="B3081" s="38" t="s">
        <v>956</v>
      </c>
      <c r="C3081" s="38" t="s">
        <v>10242</v>
      </c>
      <c r="D3081" s="38" t="s">
        <v>10243</v>
      </c>
      <c r="E3081" s="38" t="s">
        <v>10244</v>
      </c>
      <c r="F3081" s="38" t="s">
        <v>10245</v>
      </c>
      <c r="G3081" s="38" t="s">
        <v>2991</v>
      </c>
      <c r="H3081" s="38" t="s">
        <v>2665</v>
      </c>
      <c r="I3081" s="39">
        <v>3428.64</v>
      </c>
      <c r="J3081" s="11">
        <f>VLOOKUP(LEFT(B3081,5),[1]Percents!$C:$M,6,FALSE)</f>
        <v>0.1678</v>
      </c>
      <c r="K3081" s="13">
        <f t="shared" si="96"/>
        <v>575.32579199999998</v>
      </c>
      <c r="L3081" s="15" t="str">
        <f t="shared" si="97"/>
        <v>GO</v>
      </c>
    </row>
    <row r="3082" spans="1:12" s="40" customFormat="1" ht="14.25" customHeight="1" x14ac:dyDescent="0.25">
      <c r="A3082" s="38" t="s">
        <v>213</v>
      </c>
      <c r="B3082" s="38" t="s">
        <v>61</v>
      </c>
      <c r="C3082" s="38" t="s">
        <v>9100</v>
      </c>
      <c r="D3082" s="38" t="s">
        <v>9101</v>
      </c>
      <c r="E3082" s="38" t="s">
        <v>249</v>
      </c>
      <c r="F3082" s="38" t="s">
        <v>9102</v>
      </c>
      <c r="G3082" s="38" t="s">
        <v>1666</v>
      </c>
      <c r="H3082" s="38" t="s">
        <v>2665</v>
      </c>
      <c r="I3082" s="39">
        <v>1962.32</v>
      </c>
      <c r="J3082" s="11">
        <f>VLOOKUP(LEFT(B3082,5),[1]Percents!$C:$M,6,FALSE)</f>
        <v>8.6050000000000001E-2</v>
      </c>
      <c r="K3082" s="13">
        <f t="shared" si="96"/>
        <v>168.85763599999999</v>
      </c>
      <c r="L3082" s="15" t="str">
        <f t="shared" si="97"/>
        <v>GO</v>
      </c>
    </row>
    <row r="3083" spans="1:12" s="40" customFormat="1" ht="14.25" customHeight="1" x14ac:dyDescent="0.25">
      <c r="A3083" s="38" t="s">
        <v>213</v>
      </c>
      <c r="B3083" s="38" t="s">
        <v>98</v>
      </c>
      <c r="C3083" s="38" t="s">
        <v>2483</v>
      </c>
      <c r="D3083" s="38" t="s">
        <v>1645</v>
      </c>
      <c r="E3083" s="38" t="s">
        <v>99</v>
      </c>
      <c r="F3083" s="38" t="s">
        <v>1646</v>
      </c>
      <c r="G3083" s="38" t="s">
        <v>2335</v>
      </c>
      <c r="H3083" s="38" t="s">
        <v>2665</v>
      </c>
      <c r="I3083" s="39">
        <v>291.94</v>
      </c>
      <c r="J3083" s="11">
        <f>VLOOKUP(LEFT(B3083,5),[1]Percents!$C:$M,6,FALSE)</f>
        <v>0.29404999999999998</v>
      </c>
      <c r="K3083" s="13">
        <f t="shared" si="96"/>
        <v>85.844956999999994</v>
      </c>
      <c r="L3083" s="15" t="str">
        <f t="shared" si="97"/>
        <v>GO</v>
      </c>
    </row>
    <row r="3084" spans="1:12" s="40" customFormat="1" ht="14.25" customHeight="1" x14ac:dyDescent="0.25">
      <c r="A3084" s="38" t="s">
        <v>243</v>
      </c>
      <c r="B3084" s="38" t="s">
        <v>290</v>
      </c>
      <c r="C3084" s="38" t="s">
        <v>9103</v>
      </c>
      <c r="D3084" s="38" t="s">
        <v>9104</v>
      </c>
      <c r="E3084" s="38" t="s">
        <v>3705</v>
      </c>
      <c r="F3084" s="38" t="s">
        <v>9105</v>
      </c>
      <c r="G3084" s="38" t="s">
        <v>1735</v>
      </c>
      <c r="H3084" s="38" t="s">
        <v>2665</v>
      </c>
      <c r="I3084" s="41">
        <v>-4.8</v>
      </c>
      <c r="J3084" s="11">
        <f>VLOOKUP(LEFT(B3084,5),[1]Percents!$C:$M,6,FALSE)</f>
        <v>9.0999999999999998E-2</v>
      </c>
      <c r="K3084" s="13">
        <f t="shared" si="96"/>
        <v>-0.43679999999999997</v>
      </c>
      <c r="L3084" s="15" t="str">
        <f t="shared" si="97"/>
        <v>GO</v>
      </c>
    </row>
    <row r="3085" spans="1:12" s="40" customFormat="1" ht="14.25" customHeight="1" x14ac:dyDescent="0.25">
      <c r="A3085" s="38" t="s">
        <v>243</v>
      </c>
      <c r="B3085" s="38" t="s">
        <v>290</v>
      </c>
      <c r="C3085" s="38" t="s">
        <v>2484</v>
      </c>
      <c r="D3085" s="38" t="s">
        <v>1453</v>
      </c>
      <c r="E3085" s="38" t="s">
        <v>70</v>
      </c>
      <c r="F3085" s="38" t="s">
        <v>1454</v>
      </c>
      <c r="G3085" s="38" t="s">
        <v>1735</v>
      </c>
      <c r="H3085" s="38" t="s">
        <v>2665</v>
      </c>
      <c r="I3085" s="39">
        <v>66945.19</v>
      </c>
      <c r="J3085" s="11">
        <f>VLOOKUP(LEFT(B3085,5),[1]Percents!$C:$M,6,FALSE)</f>
        <v>9.0999999999999998E-2</v>
      </c>
      <c r="K3085" s="13">
        <f t="shared" si="96"/>
        <v>6092.0122899999997</v>
      </c>
      <c r="L3085" s="15" t="str">
        <f t="shared" si="97"/>
        <v>GO</v>
      </c>
    </row>
    <row r="3086" spans="1:12" s="40" customFormat="1" ht="14.25" customHeight="1" x14ac:dyDescent="0.25">
      <c r="A3086" s="38" t="s">
        <v>213</v>
      </c>
      <c r="B3086" s="38" t="s">
        <v>166</v>
      </c>
      <c r="C3086" s="38" t="s">
        <v>4534</v>
      </c>
      <c r="D3086" s="38" t="s">
        <v>4535</v>
      </c>
      <c r="E3086" s="38" t="s">
        <v>1573</v>
      </c>
      <c r="F3086" s="38" t="s">
        <v>4536</v>
      </c>
      <c r="G3086" s="38" t="s">
        <v>2086</v>
      </c>
      <c r="H3086" s="38" t="s">
        <v>2665</v>
      </c>
      <c r="I3086" s="39">
        <v>432.18</v>
      </c>
      <c r="J3086" s="11">
        <f>VLOOKUP(LEFT(B3086,5),[1]Percents!$C:$M,6,FALSE)</f>
        <v>0.25</v>
      </c>
      <c r="K3086" s="13">
        <f t="shared" si="96"/>
        <v>108.045</v>
      </c>
      <c r="L3086" s="15" t="str">
        <f t="shared" si="97"/>
        <v>GO</v>
      </c>
    </row>
    <row r="3087" spans="1:12" s="40" customFormat="1" ht="14.25" customHeight="1" x14ac:dyDescent="0.25">
      <c r="A3087" s="38" t="s">
        <v>213</v>
      </c>
      <c r="B3087" s="38" t="s">
        <v>211</v>
      </c>
      <c r="C3087" s="38" t="s">
        <v>2485</v>
      </c>
      <c r="D3087" s="38" t="s">
        <v>1574</v>
      </c>
      <c r="E3087" s="38" t="s">
        <v>352</v>
      </c>
      <c r="F3087" s="38" t="s">
        <v>1575</v>
      </c>
      <c r="G3087" s="38" t="s">
        <v>1721</v>
      </c>
      <c r="H3087" s="38" t="s">
        <v>2665</v>
      </c>
      <c r="I3087" s="39">
        <v>55832.210000000006</v>
      </c>
      <c r="J3087" s="11">
        <f>VLOOKUP(LEFT(B3087,5),[1]Percents!$C:$M,6,FALSE)</f>
        <v>8.6050000000000001E-2</v>
      </c>
      <c r="K3087" s="13">
        <f t="shared" si="96"/>
        <v>4804.3616705000004</v>
      </c>
      <c r="L3087" s="15" t="str">
        <f t="shared" si="97"/>
        <v>GO</v>
      </c>
    </row>
    <row r="3088" spans="1:12" s="40" customFormat="1" ht="14.25" customHeight="1" x14ac:dyDescent="0.25">
      <c r="A3088" s="38" t="s">
        <v>213</v>
      </c>
      <c r="B3088" s="38" t="s">
        <v>120</v>
      </c>
      <c r="C3088" s="38" t="s">
        <v>9106</v>
      </c>
      <c r="D3088" s="38" t="s">
        <v>9107</v>
      </c>
      <c r="E3088" s="38" t="s">
        <v>6737</v>
      </c>
      <c r="F3088" s="38" t="s">
        <v>9108</v>
      </c>
      <c r="G3088" s="38" t="s">
        <v>9109</v>
      </c>
      <c r="H3088" s="38" t="s">
        <v>2665</v>
      </c>
      <c r="I3088" s="39">
        <v>18.34</v>
      </c>
      <c r="J3088" s="11">
        <f>VLOOKUP(LEFT(B3088,5),[1]Percents!$C:$M,6,FALSE)</f>
        <v>0.29404999999999998</v>
      </c>
      <c r="K3088" s="13">
        <f t="shared" si="96"/>
        <v>5.3928769999999995</v>
      </c>
      <c r="L3088" s="15" t="str">
        <f t="shared" si="97"/>
        <v>GO</v>
      </c>
    </row>
    <row r="3089" spans="1:12" s="40" customFormat="1" ht="14.25" customHeight="1" x14ac:dyDescent="0.25">
      <c r="A3089" s="38" t="s">
        <v>243</v>
      </c>
      <c r="B3089" s="38" t="s">
        <v>50</v>
      </c>
      <c r="C3089" s="38" t="s">
        <v>2486</v>
      </c>
      <c r="D3089" s="38" t="s">
        <v>1576</v>
      </c>
      <c r="E3089" s="38" t="s">
        <v>348</v>
      </c>
      <c r="F3089" s="38" t="s">
        <v>1577</v>
      </c>
      <c r="G3089" s="38" t="s">
        <v>1750</v>
      </c>
      <c r="H3089" s="38" t="s">
        <v>2665</v>
      </c>
      <c r="I3089" s="39">
        <v>64410.7</v>
      </c>
      <c r="J3089" s="11">
        <f>VLOOKUP(LEFT(B3089,5),[1]Percents!$C:$M,6,FALSE)</f>
        <v>9.0999999999999998E-2</v>
      </c>
      <c r="K3089" s="13">
        <f t="shared" si="96"/>
        <v>5861.3736999999992</v>
      </c>
      <c r="L3089" s="15" t="str">
        <f t="shared" si="97"/>
        <v>GO</v>
      </c>
    </row>
    <row r="3090" spans="1:12" s="40" customFormat="1" ht="14.25" customHeight="1" x14ac:dyDescent="0.25">
      <c r="A3090" s="38" t="s">
        <v>213</v>
      </c>
      <c r="B3090" s="38" t="s">
        <v>2331</v>
      </c>
      <c r="C3090" s="38" t="s">
        <v>9698</v>
      </c>
      <c r="D3090" s="38" t="s">
        <v>9699</v>
      </c>
      <c r="E3090" s="38" t="s">
        <v>9700</v>
      </c>
      <c r="F3090" s="38" t="s">
        <v>9701</v>
      </c>
      <c r="G3090" s="38" t="s">
        <v>1750</v>
      </c>
      <c r="H3090" s="38" t="s">
        <v>2665</v>
      </c>
      <c r="I3090" s="39">
        <v>4101.55</v>
      </c>
      <c r="J3090" s="11">
        <f>VLOOKUP(LEFT(B3090,5),[1]Percents!$C:$M,6,FALSE)</f>
        <v>0.29404999999999998</v>
      </c>
      <c r="K3090" s="13">
        <f t="shared" si="96"/>
        <v>1206.0607774999999</v>
      </c>
      <c r="L3090" s="15" t="str">
        <f t="shared" si="97"/>
        <v>GO</v>
      </c>
    </row>
    <row r="3091" spans="1:12" s="40" customFormat="1" ht="14.25" customHeight="1" x14ac:dyDescent="0.25">
      <c r="A3091" s="38" t="s">
        <v>243</v>
      </c>
      <c r="B3091" s="38" t="s">
        <v>118</v>
      </c>
      <c r="C3091" s="38" t="s">
        <v>7581</v>
      </c>
      <c r="D3091" s="38" t="s">
        <v>7582</v>
      </c>
      <c r="E3091" s="38" t="s">
        <v>1342</v>
      </c>
      <c r="F3091" s="38" t="s">
        <v>7583</v>
      </c>
      <c r="G3091" s="38" t="s">
        <v>1769</v>
      </c>
      <c r="H3091" s="38" t="s">
        <v>2665</v>
      </c>
      <c r="I3091" s="39">
        <v>18135.34</v>
      </c>
      <c r="J3091" s="11">
        <f>VLOOKUP(LEFT(B3091,5),[1]Percents!$C:$M,6,FALSE)</f>
        <v>9.0999999999999998E-2</v>
      </c>
      <c r="K3091" s="13">
        <f t="shared" si="96"/>
        <v>1650.31594</v>
      </c>
      <c r="L3091" s="15" t="str">
        <f t="shared" si="97"/>
        <v>GO</v>
      </c>
    </row>
    <row r="3092" spans="1:12" s="40" customFormat="1" ht="14.25" customHeight="1" x14ac:dyDescent="0.25">
      <c r="A3092" s="38" t="s">
        <v>213</v>
      </c>
      <c r="B3092" s="38" t="s">
        <v>105</v>
      </c>
      <c r="C3092" s="38" t="s">
        <v>5688</v>
      </c>
      <c r="D3092" s="38" t="s">
        <v>5689</v>
      </c>
      <c r="E3092" s="38" t="s">
        <v>311</v>
      </c>
      <c r="F3092" s="38" t="s">
        <v>1647</v>
      </c>
      <c r="G3092" s="38" t="s">
        <v>5420</v>
      </c>
      <c r="H3092" s="38" t="s">
        <v>2665</v>
      </c>
      <c r="I3092" s="39">
        <v>75572.759999999995</v>
      </c>
      <c r="J3092" s="11">
        <f>VLOOKUP(LEFT(B3092,5),[1]Percents!$C:$M,6,FALSE)</f>
        <v>0.29404999999999998</v>
      </c>
      <c r="K3092" s="13">
        <f t="shared" si="96"/>
        <v>22222.170077999996</v>
      </c>
      <c r="L3092" s="15" t="str">
        <f t="shared" si="97"/>
        <v>GO</v>
      </c>
    </row>
    <row r="3093" spans="1:12" s="40" customFormat="1" ht="14.25" customHeight="1" x14ac:dyDescent="0.25">
      <c r="A3093" s="38" t="s">
        <v>213</v>
      </c>
      <c r="B3093" s="38" t="s">
        <v>258</v>
      </c>
      <c r="C3093" s="38" t="s">
        <v>2487</v>
      </c>
      <c r="D3093" s="38" t="s">
        <v>1648</v>
      </c>
      <c r="E3093" s="38" t="s">
        <v>541</v>
      </c>
      <c r="F3093" s="38" t="s">
        <v>1649</v>
      </c>
      <c r="G3093" s="38" t="s">
        <v>1766</v>
      </c>
      <c r="H3093" s="38" t="s">
        <v>2665</v>
      </c>
      <c r="I3093" s="39">
        <v>1284.23</v>
      </c>
      <c r="J3093" s="11">
        <f>VLOOKUP(LEFT(B3093,5),[1]Percents!$C:$M,6,FALSE)</f>
        <v>0.25</v>
      </c>
      <c r="K3093" s="13">
        <f t="shared" si="96"/>
        <v>321.0575</v>
      </c>
      <c r="L3093" s="15" t="str">
        <f t="shared" si="97"/>
        <v>GO</v>
      </c>
    </row>
    <row r="3094" spans="1:12" s="40" customFormat="1" ht="14.25" customHeight="1" x14ac:dyDescent="0.25">
      <c r="A3094" s="38" t="s">
        <v>213</v>
      </c>
      <c r="B3094" s="38" t="s">
        <v>258</v>
      </c>
      <c r="C3094" s="38" t="s">
        <v>2488</v>
      </c>
      <c r="D3094" s="38" t="s">
        <v>1650</v>
      </c>
      <c r="E3094" s="38" t="s">
        <v>1374</v>
      </c>
      <c r="F3094" s="38" t="s">
        <v>1651</v>
      </c>
      <c r="G3094" s="38" t="s">
        <v>2365</v>
      </c>
      <c r="H3094" s="38" t="s">
        <v>2665</v>
      </c>
      <c r="I3094" s="39">
        <v>1192.94</v>
      </c>
      <c r="J3094" s="11">
        <f>VLOOKUP(LEFT(B3094,5),[1]Percents!$C:$M,6,FALSE)</f>
        <v>0.25</v>
      </c>
      <c r="K3094" s="13">
        <f t="shared" si="96"/>
        <v>298.23500000000001</v>
      </c>
      <c r="L3094" s="15" t="str">
        <f t="shared" si="97"/>
        <v>GO</v>
      </c>
    </row>
    <row r="3095" spans="1:12" s="40" customFormat="1" ht="14.25" customHeight="1" x14ac:dyDescent="0.25">
      <c r="A3095" s="38" t="s">
        <v>242</v>
      </c>
      <c r="B3095" s="38" t="s">
        <v>325</v>
      </c>
      <c r="C3095" s="38" t="s">
        <v>3092</v>
      </c>
      <c r="D3095" s="38" t="s">
        <v>3093</v>
      </c>
      <c r="E3095" s="38" t="s">
        <v>359</v>
      </c>
      <c r="F3095" s="38" t="s">
        <v>3094</v>
      </c>
      <c r="G3095" s="38" t="s">
        <v>1750</v>
      </c>
      <c r="H3095" s="38" t="s">
        <v>2665</v>
      </c>
      <c r="I3095" s="39">
        <v>20154.259999999998</v>
      </c>
      <c r="J3095" s="11">
        <f>VLOOKUP(LEFT(B3095,5),[1]Percents!$C:$M,6,FALSE)</f>
        <v>5.3740000000000003E-2</v>
      </c>
      <c r="K3095" s="13">
        <f t="shared" si="96"/>
        <v>1083.0899324</v>
      </c>
      <c r="L3095" s="15" t="str">
        <f t="shared" si="97"/>
        <v>GO</v>
      </c>
    </row>
    <row r="3096" spans="1:12" s="40" customFormat="1" ht="14.25" customHeight="1" x14ac:dyDescent="0.25">
      <c r="A3096" s="38" t="s">
        <v>243</v>
      </c>
      <c r="B3096" s="38" t="s">
        <v>2543</v>
      </c>
      <c r="C3096" s="38" t="s">
        <v>2650</v>
      </c>
      <c r="D3096" s="38" t="s">
        <v>2651</v>
      </c>
      <c r="E3096" s="38" t="s">
        <v>581</v>
      </c>
      <c r="F3096" s="38" t="s">
        <v>2652</v>
      </c>
      <c r="G3096" s="38" t="s">
        <v>1710</v>
      </c>
      <c r="H3096" s="38" t="s">
        <v>2665</v>
      </c>
      <c r="I3096" s="39">
        <v>28452.95</v>
      </c>
      <c r="J3096" s="11">
        <f>VLOOKUP(LEFT(B3096,5),[1]Percents!$C:$M,6,FALSE)</f>
        <v>9.0999999999999998E-2</v>
      </c>
      <c r="K3096" s="13">
        <f t="shared" si="96"/>
        <v>2589.2184499999998</v>
      </c>
      <c r="L3096" s="15" t="str">
        <f t="shared" si="97"/>
        <v>GO</v>
      </c>
    </row>
    <row r="3097" spans="1:12" s="40" customFormat="1" ht="14.25" customHeight="1" x14ac:dyDescent="0.25">
      <c r="A3097" s="38" t="s">
        <v>65</v>
      </c>
      <c r="B3097" s="38" t="s">
        <v>1135</v>
      </c>
      <c r="C3097" s="38" t="s">
        <v>9702</v>
      </c>
      <c r="D3097" s="38" t="s">
        <v>9703</v>
      </c>
      <c r="E3097" s="38" t="s">
        <v>924</v>
      </c>
      <c r="F3097" s="38" t="s">
        <v>9704</v>
      </c>
      <c r="G3097" s="38" t="s">
        <v>1721</v>
      </c>
      <c r="H3097" s="38" t="s">
        <v>2665</v>
      </c>
      <c r="I3097" s="39">
        <v>13426.2</v>
      </c>
      <c r="J3097" s="11">
        <f>VLOOKUP(LEFT(B3097,5),[1]Percents!$C:$M,6,FALSE)</f>
        <v>0</v>
      </c>
      <c r="K3097" s="13">
        <f t="shared" si="96"/>
        <v>0</v>
      </c>
      <c r="L3097" s="15" t="str">
        <f t="shared" si="97"/>
        <v>GO</v>
      </c>
    </row>
    <row r="3098" spans="1:12" s="40" customFormat="1" ht="14.25" customHeight="1" x14ac:dyDescent="0.25">
      <c r="A3098" s="38" t="s">
        <v>213</v>
      </c>
      <c r="B3098" s="38" t="s">
        <v>61</v>
      </c>
      <c r="C3098" s="38" t="s">
        <v>2899</v>
      </c>
      <c r="D3098" s="38" t="s">
        <v>2900</v>
      </c>
      <c r="E3098" s="38" t="s">
        <v>100</v>
      </c>
      <c r="F3098" s="38" t="s">
        <v>2901</v>
      </c>
      <c r="G3098" s="38" t="s">
        <v>2020</v>
      </c>
      <c r="H3098" s="38" t="s">
        <v>2665</v>
      </c>
      <c r="I3098" s="39">
        <v>3355.87</v>
      </c>
      <c r="J3098" s="11">
        <f>VLOOKUP(LEFT(B3098,5),[1]Percents!$C:$M,6,FALSE)</f>
        <v>8.6050000000000001E-2</v>
      </c>
      <c r="K3098" s="13">
        <f t="shared" si="96"/>
        <v>288.77261349999998</v>
      </c>
      <c r="L3098" s="15" t="str">
        <f t="shared" si="97"/>
        <v>GO</v>
      </c>
    </row>
    <row r="3099" spans="1:12" s="40" customFormat="1" ht="14.25" customHeight="1" x14ac:dyDescent="0.25">
      <c r="A3099" s="38" t="s">
        <v>141</v>
      </c>
      <c r="B3099" s="38" t="s">
        <v>555</v>
      </c>
      <c r="C3099" s="38" t="s">
        <v>3868</v>
      </c>
      <c r="D3099" s="38" t="s">
        <v>3869</v>
      </c>
      <c r="E3099" s="38" t="s">
        <v>24</v>
      </c>
      <c r="F3099" s="38" t="s">
        <v>3870</v>
      </c>
      <c r="G3099" s="38" t="s">
        <v>1766</v>
      </c>
      <c r="H3099" s="38" t="s">
        <v>2665</v>
      </c>
      <c r="I3099" s="39">
        <v>12222.2</v>
      </c>
      <c r="J3099" s="11">
        <f>VLOOKUP(LEFT(B3099,5),[1]Percents!$C:$M,6,FALSE)</f>
        <v>0.1678</v>
      </c>
      <c r="K3099" s="13">
        <f t="shared" si="96"/>
        <v>2050.8851600000003</v>
      </c>
      <c r="L3099" s="15" t="str">
        <f t="shared" si="97"/>
        <v>GO</v>
      </c>
    </row>
    <row r="3100" spans="1:12" s="40" customFormat="1" ht="14.25" customHeight="1" x14ac:dyDescent="0.25">
      <c r="A3100" s="38" t="s">
        <v>243</v>
      </c>
      <c r="B3100" s="38" t="s">
        <v>118</v>
      </c>
      <c r="C3100" s="38" t="s">
        <v>2489</v>
      </c>
      <c r="D3100" s="38" t="s">
        <v>2490</v>
      </c>
      <c r="E3100" s="38" t="s">
        <v>40</v>
      </c>
      <c r="F3100" s="38" t="s">
        <v>2491</v>
      </c>
      <c r="G3100" s="38" t="s">
        <v>2322</v>
      </c>
      <c r="H3100" s="38" t="s">
        <v>2665</v>
      </c>
      <c r="I3100" s="39">
        <v>87327.5</v>
      </c>
      <c r="J3100" s="11">
        <f>VLOOKUP(LEFT(B3100,5),[1]Percents!$C:$M,6,FALSE)</f>
        <v>9.0999999999999998E-2</v>
      </c>
      <c r="K3100" s="13">
        <f t="shared" ref="K3100:K3163" si="98">+J3100*I3100</f>
        <v>7946.8024999999998</v>
      </c>
      <c r="L3100" s="15" t="str">
        <f t="shared" si="97"/>
        <v>GO</v>
      </c>
    </row>
    <row r="3101" spans="1:12" s="40" customFormat="1" ht="14.25" customHeight="1" x14ac:dyDescent="0.25">
      <c r="A3101" s="38" t="s">
        <v>242</v>
      </c>
      <c r="B3101" s="38" t="s">
        <v>122</v>
      </c>
      <c r="C3101" s="38" t="s">
        <v>2492</v>
      </c>
      <c r="D3101" s="38" t="s">
        <v>2493</v>
      </c>
      <c r="E3101" s="38" t="s">
        <v>380</v>
      </c>
      <c r="F3101" s="38" t="s">
        <v>2494</v>
      </c>
      <c r="G3101" s="38" t="s">
        <v>2495</v>
      </c>
      <c r="H3101" s="38" t="s">
        <v>2665</v>
      </c>
      <c r="I3101" s="39">
        <v>102574.67</v>
      </c>
      <c r="J3101" s="11">
        <f>VLOOKUP(LEFT(B3101,5),[1]Percents!$C:$M,6,FALSE)</f>
        <v>5.3740000000000003E-2</v>
      </c>
      <c r="K3101" s="13">
        <f t="shared" si="98"/>
        <v>5512.3627658000005</v>
      </c>
      <c r="L3101" s="15" t="str">
        <f t="shared" si="97"/>
        <v>GO</v>
      </c>
    </row>
    <row r="3102" spans="1:12" s="40" customFormat="1" ht="14.25" customHeight="1" x14ac:dyDescent="0.25">
      <c r="A3102" s="38" t="s">
        <v>242</v>
      </c>
      <c r="B3102" s="38" t="s">
        <v>122</v>
      </c>
      <c r="C3102" s="38" t="s">
        <v>2496</v>
      </c>
      <c r="D3102" s="38" t="s">
        <v>2497</v>
      </c>
      <c r="E3102" s="38" t="s">
        <v>380</v>
      </c>
      <c r="F3102" s="38" t="s">
        <v>2498</v>
      </c>
      <c r="G3102" s="38" t="s">
        <v>1721</v>
      </c>
      <c r="H3102" s="38" t="s">
        <v>2665</v>
      </c>
      <c r="I3102" s="39">
        <v>1794.25</v>
      </c>
      <c r="J3102" s="11">
        <f>VLOOKUP(LEFT(B3102,5),[1]Percents!$C:$M,6,FALSE)</f>
        <v>5.3740000000000003E-2</v>
      </c>
      <c r="K3102" s="13">
        <f t="shared" si="98"/>
        <v>96.422995</v>
      </c>
      <c r="L3102" s="15" t="str">
        <f t="shared" si="97"/>
        <v>GO</v>
      </c>
    </row>
    <row r="3103" spans="1:12" s="40" customFormat="1" ht="14.25" customHeight="1" x14ac:dyDescent="0.25">
      <c r="A3103" s="38" t="s">
        <v>213</v>
      </c>
      <c r="B3103" s="38" t="s">
        <v>232</v>
      </c>
      <c r="C3103" s="38" t="s">
        <v>11990</v>
      </c>
      <c r="D3103" s="38" t="s">
        <v>11991</v>
      </c>
      <c r="E3103" s="38" t="s">
        <v>9760</v>
      </c>
      <c r="F3103" s="38" t="s">
        <v>11992</v>
      </c>
      <c r="G3103" s="38" t="s">
        <v>1712</v>
      </c>
      <c r="H3103" s="38" t="s">
        <v>2665</v>
      </c>
      <c r="I3103" s="41">
        <v>-210</v>
      </c>
      <c r="J3103" s="11">
        <f>VLOOKUP(LEFT(B3103,5),[1]Percents!$C:$M,6,FALSE)</f>
        <v>0.29404999999999998</v>
      </c>
      <c r="K3103" s="13">
        <f t="shared" si="98"/>
        <v>-61.750499999999995</v>
      </c>
      <c r="L3103" s="15" t="str">
        <f t="shared" si="97"/>
        <v>GO</v>
      </c>
    </row>
    <row r="3104" spans="1:12" s="40" customFormat="1" ht="14.25" customHeight="1" x14ac:dyDescent="0.25">
      <c r="A3104" s="38" t="s">
        <v>213</v>
      </c>
      <c r="B3104" s="38" t="s">
        <v>285</v>
      </c>
      <c r="C3104" s="38" t="s">
        <v>2499</v>
      </c>
      <c r="D3104" s="38" t="s">
        <v>2500</v>
      </c>
      <c r="E3104" s="38" t="s">
        <v>450</v>
      </c>
      <c r="F3104" s="38" t="s">
        <v>2501</v>
      </c>
      <c r="G3104" s="38" t="s">
        <v>2502</v>
      </c>
      <c r="H3104" s="38" t="s">
        <v>2665</v>
      </c>
      <c r="I3104" s="39">
        <v>21814.5</v>
      </c>
      <c r="J3104" s="11">
        <f>VLOOKUP(LEFT(B3104,5),[1]Percents!$C:$M,6,FALSE)</f>
        <v>8.6050000000000001E-2</v>
      </c>
      <c r="K3104" s="13">
        <f t="shared" si="98"/>
        <v>1877.137725</v>
      </c>
      <c r="L3104" s="15" t="str">
        <f t="shared" si="97"/>
        <v>GO</v>
      </c>
    </row>
    <row r="3105" spans="1:12" s="40" customFormat="1" ht="14.25" customHeight="1" x14ac:dyDescent="0.25">
      <c r="A3105" s="38" t="s">
        <v>213</v>
      </c>
      <c r="B3105" s="38" t="s">
        <v>226</v>
      </c>
      <c r="C3105" s="38" t="s">
        <v>9705</v>
      </c>
      <c r="D3105" s="38" t="s">
        <v>9706</v>
      </c>
      <c r="E3105" s="38" t="s">
        <v>251</v>
      </c>
      <c r="F3105" s="38" t="s">
        <v>9707</v>
      </c>
      <c r="G3105" s="38" t="s">
        <v>2020</v>
      </c>
      <c r="H3105" s="38" t="s">
        <v>2665</v>
      </c>
      <c r="I3105" s="39">
        <v>5058.18</v>
      </c>
      <c r="J3105" s="11">
        <f>VLOOKUP(LEFT(B3105,5),[1]Percents!$C:$M,6,FALSE)</f>
        <v>8.6050000000000001E-2</v>
      </c>
      <c r="K3105" s="13">
        <f t="shared" si="98"/>
        <v>435.25638900000001</v>
      </c>
      <c r="L3105" s="15" t="str">
        <f t="shared" si="97"/>
        <v>GO</v>
      </c>
    </row>
    <row r="3106" spans="1:12" s="40" customFormat="1" ht="14.25" customHeight="1" x14ac:dyDescent="0.25">
      <c r="A3106" s="38" t="s">
        <v>242</v>
      </c>
      <c r="B3106" s="38" t="s">
        <v>326</v>
      </c>
      <c r="C3106" s="38" t="s">
        <v>2653</v>
      </c>
      <c r="D3106" s="38" t="s">
        <v>2654</v>
      </c>
      <c r="E3106" s="38" t="s">
        <v>381</v>
      </c>
      <c r="F3106" s="38" t="s">
        <v>2655</v>
      </c>
      <c r="G3106" s="38" t="s">
        <v>1697</v>
      </c>
      <c r="H3106" s="38" t="s">
        <v>2665</v>
      </c>
      <c r="I3106" s="39">
        <v>1415.18</v>
      </c>
      <c r="J3106" s="11">
        <f>VLOOKUP(LEFT(B3106,5),[1]Percents!$C:$M,6,FALSE)</f>
        <v>5.3740000000000003E-2</v>
      </c>
      <c r="K3106" s="13">
        <f t="shared" si="98"/>
        <v>76.051773200000014</v>
      </c>
      <c r="L3106" s="15" t="str">
        <f t="shared" si="97"/>
        <v>GO</v>
      </c>
    </row>
    <row r="3107" spans="1:12" s="40" customFormat="1" ht="14.25" customHeight="1" x14ac:dyDescent="0.25">
      <c r="A3107" s="38" t="s">
        <v>243</v>
      </c>
      <c r="B3107" s="38" t="s">
        <v>118</v>
      </c>
      <c r="C3107" s="38" t="s">
        <v>12691</v>
      </c>
      <c r="D3107" s="38" t="s">
        <v>12692</v>
      </c>
      <c r="E3107" s="38" t="s">
        <v>39</v>
      </c>
      <c r="F3107" s="38" t="s">
        <v>12693</v>
      </c>
      <c r="G3107" s="38" t="s">
        <v>1760</v>
      </c>
      <c r="H3107" s="38" t="s">
        <v>2665</v>
      </c>
      <c r="I3107" s="39">
        <v>3589.04</v>
      </c>
      <c r="J3107" s="11">
        <f>VLOOKUP(LEFT(B3107,5),[1]Percents!$C:$M,6,FALSE)</f>
        <v>9.0999999999999998E-2</v>
      </c>
      <c r="K3107" s="13">
        <f t="shared" si="98"/>
        <v>326.60264000000001</v>
      </c>
      <c r="L3107" s="15" t="str">
        <f t="shared" si="97"/>
        <v>GO</v>
      </c>
    </row>
    <row r="3108" spans="1:12" s="40" customFormat="1" ht="14.25" customHeight="1" x14ac:dyDescent="0.25">
      <c r="A3108" s="38" t="s">
        <v>243</v>
      </c>
      <c r="B3108" s="38" t="s">
        <v>118</v>
      </c>
      <c r="C3108" s="38" t="s">
        <v>2790</v>
      </c>
      <c r="D3108" s="38" t="s">
        <v>2791</v>
      </c>
      <c r="E3108" s="38" t="s">
        <v>2792</v>
      </c>
      <c r="F3108" s="38" t="s">
        <v>2793</v>
      </c>
      <c r="G3108" s="38" t="s">
        <v>2789</v>
      </c>
      <c r="H3108" s="38" t="s">
        <v>2665</v>
      </c>
      <c r="I3108" s="39">
        <v>1449.58</v>
      </c>
      <c r="J3108" s="11">
        <f>VLOOKUP(LEFT(B3108,5),[1]Percents!$C:$M,6,FALSE)</f>
        <v>9.0999999999999998E-2</v>
      </c>
      <c r="K3108" s="13">
        <f t="shared" si="98"/>
        <v>131.91177999999999</v>
      </c>
      <c r="L3108" s="15" t="str">
        <f t="shared" si="97"/>
        <v>GO</v>
      </c>
    </row>
    <row r="3109" spans="1:12" s="40" customFormat="1" ht="14.25" customHeight="1" x14ac:dyDescent="0.25">
      <c r="A3109" s="38" t="s">
        <v>213</v>
      </c>
      <c r="B3109" s="38" t="s">
        <v>285</v>
      </c>
      <c r="C3109" s="38" t="s">
        <v>2657</v>
      </c>
      <c r="D3109" s="38" t="s">
        <v>2658</v>
      </c>
      <c r="E3109" s="38" t="s">
        <v>286</v>
      </c>
      <c r="F3109" s="38" t="s">
        <v>2659</v>
      </c>
      <c r="G3109" s="38" t="s">
        <v>1769</v>
      </c>
      <c r="H3109" s="38" t="s">
        <v>2665</v>
      </c>
      <c r="I3109" s="39">
        <v>917.64</v>
      </c>
      <c r="J3109" s="11">
        <f>VLOOKUP(LEFT(B3109,5),[1]Percents!$C:$M,6,FALSE)</f>
        <v>8.6050000000000001E-2</v>
      </c>
      <c r="K3109" s="13">
        <f t="shared" si="98"/>
        <v>78.962922000000006</v>
      </c>
      <c r="L3109" s="15" t="str">
        <f t="shared" ref="L3109:L3172" si="99">LEFT(F3109,2)</f>
        <v>GO</v>
      </c>
    </row>
    <row r="3110" spans="1:12" s="40" customFormat="1" ht="14.25" customHeight="1" x14ac:dyDescent="0.25">
      <c r="A3110" s="38" t="s">
        <v>213</v>
      </c>
      <c r="B3110" s="38" t="s">
        <v>285</v>
      </c>
      <c r="C3110" s="38" t="s">
        <v>10246</v>
      </c>
      <c r="D3110" s="38" t="s">
        <v>10247</v>
      </c>
      <c r="E3110" s="38" t="s">
        <v>286</v>
      </c>
      <c r="F3110" s="38" t="s">
        <v>2659</v>
      </c>
      <c r="G3110" s="38" t="s">
        <v>8076</v>
      </c>
      <c r="H3110" s="38" t="s">
        <v>2665</v>
      </c>
      <c r="I3110" s="39">
        <v>8423.61</v>
      </c>
      <c r="J3110" s="11">
        <f>VLOOKUP(LEFT(B3110,5),[1]Percents!$C:$M,6,FALSE)</f>
        <v>8.6050000000000001E-2</v>
      </c>
      <c r="K3110" s="13">
        <f t="shared" si="98"/>
        <v>724.85164050000003</v>
      </c>
      <c r="L3110" s="15" t="str">
        <f t="shared" si="99"/>
        <v>GO</v>
      </c>
    </row>
    <row r="3111" spans="1:12" s="40" customFormat="1" ht="14.25" customHeight="1" x14ac:dyDescent="0.25">
      <c r="A3111" s="38" t="s">
        <v>213</v>
      </c>
      <c r="B3111" s="38" t="s">
        <v>160</v>
      </c>
      <c r="C3111" s="38" t="s">
        <v>7321</v>
      </c>
      <c r="D3111" s="38" t="s">
        <v>7322</v>
      </c>
      <c r="E3111" s="38" t="s">
        <v>156</v>
      </c>
      <c r="F3111" s="38" t="s">
        <v>7323</v>
      </c>
      <c r="G3111" s="38" t="s">
        <v>1739</v>
      </c>
      <c r="H3111" s="38" t="s">
        <v>2665</v>
      </c>
      <c r="I3111" s="41">
        <v>-73.399999999999991</v>
      </c>
      <c r="J3111" s="11">
        <f>VLOOKUP(LEFT(B3111,5),[1]Percents!$C:$M,6,FALSE)</f>
        <v>0.25</v>
      </c>
      <c r="K3111" s="13">
        <f t="shared" si="98"/>
        <v>-18.349999999999998</v>
      </c>
      <c r="L3111" s="15" t="str">
        <f t="shared" si="99"/>
        <v>GO</v>
      </c>
    </row>
    <row r="3112" spans="1:12" s="40" customFormat="1" ht="14.25" customHeight="1" x14ac:dyDescent="0.25">
      <c r="A3112" s="38" t="s">
        <v>213</v>
      </c>
      <c r="B3112" s="38" t="s">
        <v>134</v>
      </c>
      <c r="C3112" s="38" t="s">
        <v>2797</v>
      </c>
      <c r="D3112" s="38" t="s">
        <v>2798</v>
      </c>
      <c r="E3112" s="38" t="s">
        <v>1452</v>
      </c>
      <c r="F3112" s="38" t="s">
        <v>2799</v>
      </c>
      <c r="G3112" s="38" t="s">
        <v>2040</v>
      </c>
      <c r="H3112" s="38" t="s">
        <v>2665</v>
      </c>
      <c r="I3112" s="39">
        <v>6028.0300000000007</v>
      </c>
      <c r="J3112" s="11">
        <f>VLOOKUP(LEFT(B3112,5),[1]Percents!$C:$M,6,FALSE)</f>
        <v>0.29404999999999998</v>
      </c>
      <c r="K3112" s="13">
        <f t="shared" si="98"/>
        <v>1772.5422215000001</v>
      </c>
      <c r="L3112" s="15" t="str">
        <f t="shared" si="99"/>
        <v>GO</v>
      </c>
    </row>
    <row r="3113" spans="1:12" s="40" customFormat="1" ht="14.25" customHeight="1" x14ac:dyDescent="0.25">
      <c r="A3113" s="38" t="s">
        <v>213</v>
      </c>
      <c r="B3113" s="38" t="s">
        <v>225</v>
      </c>
      <c r="C3113" s="38" t="s">
        <v>2801</v>
      </c>
      <c r="D3113" s="38" t="s">
        <v>2802</v>
      </c>
      <c r="E3113" s="38" t="s">
        <v>6700</v>
      </c>
      <c r="F3113" s="38" t="s">
        <v>2803</v>
      </c>
      <c r="G3113" s="38" t="s">
        <v>1851</v>
      </c>
      <c r="H3113" s="38" t="s">
        <v>2665</v>
      </c>
      <c r="I3113" s="39">
        <v>11696.8</v>
      </c>
      <c r="J3113" s="11">
        <f>VLOOKUP(LEFT(B3113,5),[1]Percents!$C:$M,6,FALSE)</f>
        <v>0.29404999999999998</v>
      </c>
      <c r="K3113" s="13">
        <f t="shared" si="98"/>
        <v>3439.4440399999994</v>
      </c>
      <c r="L3113" s="15" t="str">
        <f t="shared" si="99"/>
        <v>GO</v>
      </c>
    </row>
    <row r="3114" spans="1:12" s="40" customFormat="1" ht="14.25" customHeight="1" x14ac:dyDescent="0.25">
      <c r="A3114" s="38" t="s">
        <v>243</v>
      </c>
      <c r="B3114" s="38" t="s">
        <v>314</v>
      </c>
      <c r="C3114" s="38" t="s">
        <v>6225</v>
      </c>
      <c r="D3114" s="38" t="s">
        <v>6226</v>
      </c>
      <c r="E3114" s="38" t="s">
        <v>436</v>
      </c>
      <c r="F3114" s="38" t="s">
        <v>2804</v>
      </c>
      <c r="G3114" s="38" t="s">
        <v>3357</v>
      </c>
      <c r="H3114" s="38" t="s">
        <v>2665</v>
      </c>
      <c r="I3114" s="39">
        <v>18167.78</v>
      </c>
      <c r="J3114" s="11">
        <f>VLOOKUP(LEFT(B3114,5),[1]Percents!$C:$M,6,FALSE)</f>
        <v>9.0999999999999998E-2</v>
      </c>
      <c r="K3114" s="13">
        <f t="shared" si="98"/>
        <v>1653.2679799999999</v>
      </c>
      <c r="L3114" s="15" t="str">
        <f t="shared" si="99"/>
        <v>GO</v>
      </c>
    </row>
    <row r="3115" spans="1:12" s="40" customFormat="1" ht="14.25" customHeight="1" x14ac:dyDescent="0.25">
      <c r="A3115" s="38" t="s">
        <v>243</v>
      </c>
      <c r="B3115" s="38" t="s">
        <v>364</v>
      </c>
      <c r="C3115" s="38" t="s">
        <v>2805</v>
      </c>
      <c r="D3115" s="38" t="s">
        <v>2806</v>
      </c>
      <c r="E3115" s="38" t="s">
        <v>620</v>
      </c>
      <c r="F3115" s="38" t="s">
        <v>2807</v>
      </c>
      <c r="G3115" s="38" t="s">
        <v>1766</v>
      </c>
      <c r="H3115" s="38" t="s">
        <v>2665</v>
      </c>
      <c r="I3115" s="39">
        <v>17597.2</v>
      </c>
      <c r="J3115" s="11">
        <f>VLOOKUP(LEFT(B3115,5),[1]Percents!$C:$M,6,FALSE)</f>
        <v>9.0999999999999998E-2</v>
      </c>
      <c r="K3115" s="13">
        <f t="shared" si="98"/>
        <v>1601.3452</v>
      </c>
      <c r="L3115" s="15" t="str">
        <f t="shared" si="99"/>
        <v>GO</v>
      </c>
    </row>
    <row r="3116" spans="1:12" s="40" customFormat="1" ht="14.25" customHeight="1" x14ac:dyDescent="0.25">
      <c r="A3116" s="38" t="s">
        <v>213</v>
      </c>
      <c r="B3116" s="38" t="s">
        <v>285</v>
      </c>
      <c r="C3116" s="38" t="s">
        <v>9708</v>
      </c>
      <c r="D3116" s="38" t="s">
        <v>9709</v>
      </c>
      <c r="E3116" s="38" t="s">
        <v>286</v>
      </c>
      <c r="F3116" s="38" t="s">
        <v>9710</v>
      </c>
      <c r="G3116" s="38" t="s">
        <v>2023</v>
      </c>
      <c r="H3116" s="38" t="s">
        <v>2665</v>
      </c>
      <c r="I3116" s="39">
        <v>14727.66</v>
      </c>
      <c r="J3116" s="11">
        <f>VLOOKUP(LEFT(B3116,5),[1]Percents!$C:$M,6,FALSE)</f>
        <v>8.6050000000000001E-2</v>
      </c>
      <c r="K3116" s="13">
        <f t="shared" si="98"/>
        <v>1267.315143</v>
      </c>
      <c r="L3116" s="15" t="str">
        <f t="shared" si="99"/>
        <v>GO</v>
      </c>
    </row>
    <row r="3117" spans="1:12" s="40" customFormat="1" ht="14.25" customHeight="1" x14ac:dyDescent="0.25">
      <c r="A3117" s="38" t="s">
        <v>213</v>
      </c>
      <c r="B3117" s="38" t="s">
        <v>2</v>
      </c>
      <c r="C3117" s="38" t="s">
        <v>2903</v>
      </c>
      <c r="D3117" s="38" t="s">
        <v>2904</v>
      </c>
      <c r="E3117" s="38" t="s">
        <v>2649</v>
      </c>
      <c r="F3117" s="38" t="s">
        <v>2905</v>
      </c>
      <c r="G3117" s="38" t="s">
        <v>2632</v>
      </c>
      <c r="H3117" s="38" t="s">
        <v>2665</v>
      </c>
      <c r="I3117" s="39">
        <v>2449.02</v>
      </c>
      <c r="J3117" s="11">
        <f>VLOOKUP(LEFT(B3117,5),[1]Percents!$C:$M,6,FALSE)</f>
        <v>0.29404999999999998</v>
      </c>
      <c r="K3117" s="13">
        <f t="shared" si="98"/>
        <v>720.13433099999997</v>
      </c>
      <c r="L3117" s="15" t="str">
        <f t="shared" si="99"/>
        <v>GO</v>
      </c>
    </row>
    <row r="3118" spans="1:12" s="40" customFormat="1" ht="14.25" customHeight="1" x14ac:dyDescent="0.25">
      <c r="A3118" s="38" t="s">
        <v>89</v>
      </c>
      <c r="B3118" s="38" t="s">
        <v>90</v>
      </c>
      <c r="C3118" s="38" t="s">
        <v>2969</v>
      </c>
      <c r="D3118" s="38" t="s">
        <v>2970</v>
      </c>
      <c r="E3118" s="38" t="s">
        <v>91</v>
      </c>
      <c r="F3118" s="38" t="s">
        <v>2971</v>
      </c>
      <c r="G3118" s="38" t="s">
        <v>2571</v>
      </c>
      <c r="H3118" s="38" t="s">
        <v>2665</v>
      </c>
      <c r="I3118" s="39">
        <v>913.40999999999985</v>
      </c>
      <c r="J3118" s="11">
        <f>VLOOKUP(LEFT(B3118,5),[1]Percents!$C:$M,6,FALSE)</f>
        <v>0</v>
      </c>
      <c r="K3118" s="13">
        <f t="shared" si="98"/>
        <v>0</v>
      </c>
      <c r="L3118" s="15" t="str">
        <f t="shared" si="99"/>
        <v>GO</v>
      </c>
    </row>
    <row r="3119" spans="1:12" s="40" customFormat="1" ht="14.25" customHeight="1" x14ac:dyDescent="0.25">
      <c r="A3119" s="38" t="s">
        <v>213</v>
      </c>
      <c r="B3119" s="38" t="s">
        <v>120</v>
      </c>
      <c r="C3119" s="38" t="s">
        <v>2972</v>
      </c>
      <c r="D3119" s="38" t="s">
        <v>2973</v>
      </c>
      <c r="E3119" s="38" t="s">
        <v>6737</v>
      </c>
      <c r="F3119" s="38" t="s">
        <v>2974</v>
      </c>
      <c r="G3119" s="38" t="s">
        <v>2619</v>
      </c>
      <c r="H3119" s="38" t="s">
        <v>2665</v>
      </c>
      <c r="I3119" s="39">
        <v>124.75</v>
      </c>
      <c r="J3119" s="11">
        <f>VLOOKUP(LEFT(B3119,5),[1]Percents!$C:$M,6,FALSE)</f>
        <v>0.29404999999999998</v>
      </c>
      <c r="K3119" s="13">
        <f t="shared" si="98"/>
        <v>36.682737499999995</v>
      </c>
      <c r="L3119" s="15" t="str">
        <f t="shared" si="99"/>
        <v>GO</v>
      </c>
    </row>
    <row r="3120" spans="1:12" s="40" customFormat="1" ht="14.25" customHeight="1" x14ac:dyDescent="0.25">
      <c r="A3120" s="38" t="s">
        <v>213</v>
      </c>
      <c r="B3120" s="38" t="s">
        <v>495</v>
      </c>
      <c r="C3120" s="38" t="s">
        <v>2907</v>
      </c>
      <c r="D3120" s="38" t="s">
        <v>2908</v>
      </c>
      <c r="E3120" s="38" t="s">
        <v>2698</v>
      </c>
      <c r="F3120" s="38" t="s">
        <v>2909</v>
      </c>
      <c r="G3120" s="38" t="s">
        <v>2910</v>
      </c>
      <c r="H3120" s="38" t="s">
        <v>2665</v>
      </c>
      <c r="I3120" s="39">
        <v>76586.240000000005</v>
      </c>
      <c r="J3120" s="11">
        <f>VLOOKUP(LEFT(B3120,5),[1]Percents!$C:$M,6,FALSE)</f>
        <v>8.6050000000000001E-2</v>
      </c>
      <c r="K3120" s="13">
        <f t="shared" si="98"/>
        <v>6590.2459520000002</v>
      </c>
      <c r="L3120" s="15" t="str">
        <f t="shared" si="99"/>
        <v>GO</v>
      </c>
    </row>
    <row r="3121" spans="1:12" s="40" customFormat="1" ht="14.25" customHeight="1" x14ac:dyDescent="0.25">
      <c r="A3121" s="38" t="s">
        <v>213</v>
      </c>
      <c r="B3121" s="38" t="s">
        <v>11</v>
      </c>
      <c r="C3121" s="38" t="s">
        <v>3706</v>
      </c>
      <c r="D3121" s="38" t="s">
        <v>3707</v>
      </c>
      <c r="E3121" s="38" t="s">
        <v>6701</v>
      </c>
      <c r="F3121" s="38" t="s">
        <v>3708</v>
      </c>
      <c r="G3121" s="38" t="s">
        <v>1721</v>
      </c>
      <c r="H3121" s="38" t="s">
        <v>2665</v>
      </c>
      <c r="I3121" s="39">
        <v>2725.44</v>
      </c>
      <c r="J3121" s="11">
        <f>VLOOKUP(LEFT(B3121,5),[1]Percents!$C:$M,6,FALSE)</f>
        <v>0.29404999999999998</v>
      </c>
      <c r="K3121" s="13">
        <f t="shared" si="98"/>
        <v>801.41563199999996</v>
      </c>
      <c r="L3121" s="15" t="str">
        <f t="shared" si="99"/>
        <v>GO</v>
      </c>
    </row>
    <row r="3122" spans="1:12" s="40" customFormat="1" ht="14.25" customHeight="1" x14ac:dyDescent="0.25">
      <c r="A3122" s="38" t="s">
        <v>213</v>
      </c>
      <c r="B3122" s="38" t="s">
        <v>79</v>
      </c>
      <c r="C3122" s="38" t="s">
        <v>2979</v>
      </c>
      <c r="D3122" s="38" t="s">
        <v>2980</v>
      </c>
      <c r="E3122" s="38" t="s">
        <v>391</v>
      </c>
      <c r="F3122" s="38" t="s">
        <v>2981</v>
      </c>
      <c r="G3122" s="38" t="s">
        <v>1851</v>
      </c>
      <c r="H3122" s="38" t="s">
        <v>2665</v>
      </c>
      <c r="I3122" s="39">
        <v>14390.41</v>
      </c>
      <c r="J3122" s="11">
        <f>VLOOKUP(LEFT(B3122,5),[1]Percents!$C:$M,6,FALSE)</f>
        <v>8.6050000000000001E-2</v>
      </c>
      <c r="K3122" s="13">
        <f t="shared" si="98"/>
        <v>1238.2947805000001</v>
      </c>
      <c r="L3122" s="15" t="str">
        <f t="shared" si="99"/>
        <v>GO</v>
      </c>
    </row>
    <row r="3123" spans="1:12" s="40" customFormat="1" ht="14.25" customHeight="1" x14ac:dyDescent="0.25">
      <c r="A3123" s="38" t="s">
        <v>66</v>
      </c>
      <c r="B3123" s="38" t="s">
        <v>3520</v>
      </c>
      <c r="C3123" s="38" t="s">
        <v>11993</v>
      </c>
      <c r="D3123" s="38" t="s">
        <v>11994</v>
      </c>
      <c r="E3123" s="38" t="s">
        <v>3197</v>
      </c>
      <c r="F3123" s="38" t="s">
        <v>11995</v>
      </c>
      <c r="G3123" s="38" t="s">
        <v>2540</v>
      </c>
      <c r="H3123" s="38" t="s">
        <v>2665</v>
      </c>
      <c r="I3123" s="41">
        <v>-248.58</v>
      </c>
      <c r="J3123" s="11">
        <f>VLOOKUP(LEFT(B3123,5),[1]Percents!$C:$M,6,FALSE)</f>
        <v>0</v>
      </c>
      <c r="K3123" s="13">
        <f t="shared" si="98"/>
        <v>0</v>
      </c>
      <c r="L3123" s="15" t="str">
        <f t="shared" si="99"/>
        <v>GO</v>
      </c>
    </row>
    <row r="3124" spans="1:12" s="40" customFormat="1" ht="14.25" customHeight="1" x14ac:dyDescent="0.25">
      <c r="A3124" s="38" t="s">
        <v>66</v>
      </c>
      <c r="B3124" s="38" t="s">
        <v>3520</v>
      </c>
      <c r="C3124" s="38" t="s">
        <v>3095</v>
      </c>
      <c r="D3124" s="38" t="s">
        <v>3096</v>
      </c>
      <c r="E3124" s="38" t="s">
        <v>3097</v>
      </c>
      <c r="F3124" s="38" t="s">
        <v>3098</v>
      </c>
      <c r="G3124" s="38" t="s">
        <v>2571</v>
      </c>
      <c r="H3124" s="38" t="s">
        <v>2665</v>
      </c>
      <c r="I3124" s="39">
        <v>14714.66</v>
      </c>
      <c r="J3124" s="11">
        <f>VLOOKUP(LEFT(B3124,5),[1]Percents!$C:$M,6,FALSE)</f>
        <v>0</v>
      </c>
      <c r="K3124" s="13">
        <f t="shared" si="98"/>
        <v>0</v>
      </c>
      <c r="L3124" s="15" t="str">
        <f t="shared" si="99"/>
        <v>GO</v>
      </c>
    </row>
    <row r="3125" spans="1:12" s="40" customFormat="1" ht="14.25" customHeight="1" x14ac:dyDescent="0.25">
      <c r="A3125" s="38" t="s">
        <v>213</v>
      </c>
      <c r="B3125" s="38" t="s">
        <v>145</v>
      </c>
      <c r="C3125" s="38" t="s">
        <v>2982</v>
      </c>
      <c r="D3125" s="38" t="s">
        <v>2983</v>
      </c>
      <c r="E3125" s="38" t="s">
        <v>2946</v>
      </c>
      <c r="F3125" s="38" t="s">
        <v>2984</v>
      </c>
      <c r="G3125" s="38" t="s">
        <v>1760</v>
      </c>
      <c r="H3125" s="38" t="s">
        <v>2665</v>
      </c>
      <c r="I3125" s="39">
        <v>2679.03</v>
      </c>
      <c r="J3125" s="11">
        <f>VLOOKUP(LEFT(B3125,5),[1]Percents!$C:$M,6,FALSE)</f>
        <v>0.29404999999999998</v>
      </c>
      <c r="K3125" s="13">
        <f t="shared" si="98"/>
        <v>787.76877149999996</v>
      </c>
      <c r="L3125" s="15" t="str">
        <f t="shared" si="99"/>
        <v>GO</v>
      </c>
    </row>
    <row r="3126" spans="1:12" s="40" customFormat="1" ht="14.25" customHeight="1" x14ac:dyDescent="0.25">
      <c r="A3126" s="38" t="s">
        <v>213</v>
      </c>
      <c r="B3126" s="38" t="s">
        <v>145</v>
      </c>
      <c r="C3126" s="38" t="s">
        <v>4537</v>
      </c>
      <c r="D3126" s="38" t="s">
        <v>4538</v>
      </c>
      <c r="E3126" s="38" t="s">
        <v>4539</v>
      </c>
      <c r="F3126" s="38" t="s">
        <v>4540</v>
      </c>
      <c r="G3126" s="38" t="s">
        <v>1735</v>
      </c>
      <c r="H3126" s="38" t="s">
        <v>2665</v>
      </c>
      <c r="I3126" s="39">
        <v>5465.88</v>
      </c>
      <c r="J3126" s="11">
        <f>VLOOKUP(LEFT(B3126,5),[1]Percents!$C:$M,6,FALSE)</f>
        <v>0.29404999999999998</v>
      </c>
      <c r="K3126" s="13">
        <f t="shared" si="98"/>
        <v>1607.2420139999999</v>
      </c>
      <c r="L3126" s="15" t="str">
        <f t="shared" si="99"/>
        <v>GO</v>
      </c>
    </row>
    <row r="3127" spans="1:12" s="40" customFormat="1" ht="14.25" customHeight="1" x14ac:dyDescent="0.25">
      <c r="A3127" s="38" t="s">
        <v>213</v>
      </c>
      <c r="B3127" s="38" t="s">
        <v>258</v>
      </c>
      <c r="C3127" s="38" t="s">
        <v>3099</v>
      </c>
      <c r="D3127" s="38" t="s">
        <v>3100</v>
      </c>
      <c r="E3127" s="38" t="s">
        <v>453</v>
      </c>
      <c r="F3127" s="38" t="s">
        <v>3101</v>
      </c>
      <c r="G3127" s="38" t="s">
        <v>1766</v>
      </c>
      <c r="H3127" s="38" t="s">
        <v>2665</v>
      </c>
      <c r="I3127" s="39">
        <v>1493.8</v>
      </c>
      <c r="J3127" s="11">
        <f>VLOOKUP(LEFT(B3127,5),[1]Percents!$C:$M,6,FALSE)</f>
        <v>0.25</v>
      </c>
      <c r="K3127" s="13">
        <f t="shared" si="98"/>
        <v>373.45</v>
      </c>
      <c r="L3127" s="15" t="str">
        <f t="shared" si="99"/>
        <v>GO</v>
      </c>
    </row>
    <row r="3128" spans="1:12" s="40" customFormat="1" ht="14.25" customHeight="1" x14ac:dyDescent="0.25">
      <c r="A3128" s="38" t="s">
        <v>243</v>
      </c>
      <c r="B3128" s="38" t="s">
        <v>118</v>
      </c>
      <c r="C3128" s="38" t="s">
        <v>4274</v>
      </c>
      <c r="D3128" s="38" t="s">
        <v>4275</v>
      </c>
      <c r="E3128" s="38" t="s">
        <v>39</v>
      </c>
      <c r="F3128" s="38" t="s">
        <v>3475</v>
      </c>
      <c r="G3128" s="38" t="s">
        <v>1851</v>
      </c>
      <c r="H3128" s="38" t="s">
        <v>2665</v>
      </c>
      <c r="I3128" s="39">
        <v>19616.16</v>
      </c>
      <c r="J3128" s="11">
        <f>VLOOKUP(LEFT(B3128,5),[1]Percents!$C:$M,6,FALSE)</f>
        <v>9.0999999999999998E-2</v>
      </c>
      <c r="K3128" s="13">
        <f t="shared" si="98"/>
        <v>1785.0705599999999</v>
      </c>
      <c r="L3128" s="15" t="str">
        <f t="shared" si="99"/>
        <v>GO</v>
      </c>
    </row>
    <row r="3129" spans="1:12" s="40" customFormat="1" ht="14.25" customHeight="1" x14ac:dyDescent="0.25">
      <c r="A3129" s="38" t="s">
        <v>141</v>
      </c>
      <c r="B3129" s="38" t="s">
        <v>172</v>
      </c>
      <c r="C3129" s="38" t="s">
        <v>4064</v>
      </c>
      <c r="D3129" s="38" t="s">
        <v>4065</v>
      </c>
      <c r="E3129" s="38" t="s">
        <v>36</v>
      </c>
      <c r="F3129" s="38" t="s">
        <v>3475</v>
      </c>
      <c r="G3129" s="38" t="s">
        <v>1851</v>
      </c>
      <c r="H3129" s="38" t="s">
        <v>2665</v>
      </c>
      <c r="I3129" s="39">
        <v>8442.77</v>
      </c>
      <c r="J3129" s="11">
        <f>VLOOKUP(LEFT(B3129,5),[1]Percents!$C:$M,6,FALSE)</f>
        <v>0.1678</v>
      </c>
      <c r="K3129" s="13">
        <f t="shared" si="98"/>
        <v>1416.6968060000002</v>
      </c>
      <c r="L3129" s="15" t="str">
        <f t="shared" si="99"/>
        <v>GO</v>
      </c>
    </row>
    <row r="3130" spans="1:12" s="40" customFormat="1" ht="14.25" customHeight="1" x14ac:dyDescent="0.25">
      <c r="A3130" s="38" t="s">
        <v>243</v>
      </c>
      <c r="B3130" s="38" t="s">
        <v>118</v>
      </c>
      <c r="C3130" s="38" t="s">
        <v>3473</v>
      </c>
      <c r="D3130" s="38" t="s">
        <v>3474</v>
      </c>
      <c r="E3130" s="38" t="s">
        <v>385</v>
      </c>
      <c r="F3130" s="38" t="s">
        <v>3475</v>
      </c>
      <c r="G3130" s="38" t="s">
        <v>1851</v>
      </c>
      <c r="H3130" s="38" t="s">
        <v>2665</v>
      </c>
      <c r="I3130" s="39">
        <v>6263.29</v>
      </c>
      <c r="J3130" s="11">
        <f>VLOOKUP(LEFT(B3130,5),[1]Percents!$C:$M,6,FALSE)</f>
        <v>9.0999999999999998E-2</v>
      </c>
      <c r="K3130" s="13">
        <f t="shared" si="98"/>
        <v>569.95938999999998</v>
      </c>
      <c r="L3130" s="15" t="str">
        <f t="shared" si="99"/>
        <v>GO</v>
      </c>
    </row>
    <row r="3131" spans="1:12" s="40" customFormat="1" ht="14.25" customHeight="1" x14ac:dyDescent="0.25">
      <c r="A3131" s="38" t="s">
        <v>213</v>
      </c>
      <c r="B3131" s="38" t="s">
        <v>145</v>
      </c>
      <c r="C3131" s="38" t="s">
        <v>5691</v>
      </c>
      <c r="D3131" s="38" t="s">
        <v>5692</v>
      </c>
      <c r="E3131" s="38" t="s">
        <v>4101</v>
      </c>
      <c r="F3131" s="38" t="s">
        <v>5693</v>
      </c>
      <c r="G3131" s="38" t="s">
        <v>2619</v>
      </c>
      <c r="H3131" s="38" t="s">
        <v>2665</v>
      </c>
      <c r="I3131" s="41">
        <v>-78</v>
      </c>
      <c r="J3131" s="11">
        <f>VLOOKUP(LEFT(B3131,5),[1]Percents!$C:$M,6,FALSE)</f>
        <v>0.29404999999999998</v>
      </c>
      <c r="K3131" s="13">
        <f t="shared" si="98"/>
        <v>-22.935899999999997</v>
      </c>
      <c r="L3131" s="15" t="str">
        <f t="shared" si="99"/>
        <v>GO</v>
      </c>
    </row>
    <row r="3132" spans="1:12" s="40" customFormat="1" ht="14.25" customHeight="1" x14ac:dyDescent="0.25">
      <c r="A3132" s="38" t="s">
        <v>213</v>
      </c>
      <c r="B3132" s="38" t="s">
        <v>3198</v>
      </c>
      <c r="C3132" s="38" t="s">
        <v>6227</v>
      </c>
      <c r="D3132" s="38" t="s">
        <v>6228</v>
      </c>
      <c r="E3132" s="38" t="s">
        <v>3199</v>
      </c>
      <c r="F3132" s="38" t="s">
        <v>6229</v>
      </c>
      <c r="G3132" s="38" t="s">
        <v>2683</v>
      </c>
      <c r="H3132" s="38" t="s">
        <v>2665</v>
      </c>
      <c r="I3132" s="39">
        <v>3544.1</v>
      </c>
      <c r="J3132" s="11">
        <f>VLOOKUP(LEFT(B3132,5),[1]Percents!$C:$M,6,FALSE)</f>
        <v>0.29404999999999998</v>
      </c>
      <c r="K3132" s="13">
        <f t="shared" si="98"/>
        <v>1042.142605</v>
      </c>
      <c r="L3132" s="15" t="str">
        <f t="shared" si="99"/>
        <v>GO</v>
      </c>
    </row>
    <row r="3133" spans="1:12" s="40" customFormat="1" ht="14.25" customHeight="1" x14ac:dyDescent="0.25">
      <c r="A3133" s="38" t="s">
        <v>242</v>
      </c>
      <c r="B3133" s="38" t="s">
        <v>325</v>
      </c>
      <c r="C3133" s="38" t="s">
        <v>3328</v>
      </c>
      <c r="D3133" s="38" t="s">
        <v>3329</v>
      </c>
      <c r="E3133" s="38" t="s">
        <v>359</v>
      </c>
      <c r="F3133" s="38" t="s">
        <v>3330</v>
      </c>
      <c r="G3133" s="38" t="s">
        <v>2825</v>
      </c>
      <c r="H3133" s="38" t="s">
        <v>2665</v>
      </c>
      <c r="I3133" s="39">
        <v>28034.1</v>
      </c>
      <c r="J3133" s="11">
        <f>VLOOKUP(LEFT(B3133,5),[1]Percents!$C:$M,6,FALSE)</f>
        <v>5.3740000000000003E-2</v>
      </c>
      <c r="K3133" s="13">
        <f t="shared" si="98"/>
        <v>1506.5525339999999</v>
      </c>
      <c r="L3133" s="15" t="str">
        <f t="shared" si="99"/>
        <v>GO</v>
      </c>
    </row>
    <row r="3134" spans="1:12" s="40" customFormat="1" ht="14.25" customHeight="1" x14ac:dyDescent="0.25">
      <c r="A3134" s="38" t="s">
        <v>66</v>
      </c>
      <c r="B3134" s="38" t="s">
        <v>3520</v>
      </c>
      <c r="C3134" s="38" t="s">
        <v>3331</v>
      </c>
      <c r="D3134" s="38" t="s">
        <v>3332</v>
      </c>
      <c r="E3134" s="38" t="s">
        <v>3333</v>
      </c>
      <c r="F3134" s="38" t="s">
        <v>3334</v>
      </c>
      <c r="G3134" s="38" t="s">
        <v>2502</v>
      </c>
      <c r="H3134" s="38" t="s">
        <v>2665</v>
      </c>
      <c r="I3134" s="39">
        <v>3476.27</v>
      </c>
      <c r="J3134" s="11">
        <f>VLOOKUP(LEFT(B3134,5),[1]Percents!$C:$M,6,FALSE)</f>
        <v>0</v>
      </c>
      <c r="K3134" s="13">
        <f t="shared" si="98"/>
        <v>0</v>
      </c>
      <c r="L3134" s="15" t="str">
        <f t="shared" si="99"/>
        <v>GO</v>
      </c>
    </row>
    <row r="3135" spans="1:12" s="40" customFormat="1" ht="14.25" customHeight="1" x14ac:dyDescent="0.25">
      <c r="A3135" s="38" t="s">
        <v>141</v>
      </c>
      <c r="B3135" s="38" t="s">
        <v>306</v>
      </c>
      <c r="C3135" s="38" t="s">
        <v>3476</v>
      </c>
      <c r="D3135" s="38" t="s">
        <v>3477</v>
      </c>
      <c r="E3135" s="38" t="s">
        <v>3351</v>
      </c>
      <c r="F3135" s="38" t="s">
        <v>3478</v>
      </c>
      <c r="G3135" s="38" t="s">
        <v>2991</v>
      </c>
      <c r="H3135" s="38" t="s">
        <v>2665</v>
      </c>
      <c r="I3135" s="39">
        <v>19745.82</v>
      </c>
      <c r="J3135" s="11">
        <f>VLOOKUP(LEFT(B3135,5),[1]Percents!$C:$M,6,FALSE)</f>
        <v>0.1678</v>
      </c>
      <c r="K3135" s="13">
        <f t="shared" si="98"/>
        <v>3313.3485960000003</v>
      </c>
      <c r="L3135" s="15" t="str">
        <f t="shared" si="99"/>
        <v>GO</v>
      </c>
    </row>
    <row r="3136" spans="1:12" s="40" customFormat="1" ht="14.25" customHeight="1" x14ac:dyDescent="0.25">
      <c r="A3136" s="38" t="s">
        <v>242</v>
      </c>
      <c r="B3136" s="38" t="s">
        <v>122</v>
      </c>
      <c r="C3136" s="38" t="s">
        <v>8364</v>
      </c>
      <c r="D3136" s="38" t="s">
        <v>8365</v>
      </c>
      <c r="E3136" s="38" t="s">
        <v>380</v>
      </c>
      <c r="F3136" s="38" t="s">
        <v>8366</v>
      </c>
      <c r="G3136" s="38" t="s">
        <v>2683</v>
      </c>
      <c r="H3136" s="38" t="s">
        <v>2665</v>
      </c>
      <c r="I3136" s="39">
        <v>2560.17</v>
      </c>
      <c r="J3136" s="11">
        <f>VLOOKUP(LEFT(B3136,5),[1]Percents!$C:$M,6,FALSE)</f>
        <v>5.3740000000000003E-2</v>
      </c>
      <c r="K3136" s="13">
        <f t="shared" si="98"/>
        <v>137.58353580000002</v>
      </c>
      <c r="L3136" s="15" t="str">
        <f t="shared" si="99"/>
        <v>GO</v>
      </c>
    </row>
    <row r="3137" spans="1:12" s="40" customFormat="1" ht="14.25" customHeight="1" x14ac:dyDescent="0.25">
      <c r="A3137" s="38" t="s">
        <v>66</v>
      </c>
      <c r="B3137" s="38" t="s">
        <v>3520</v>
      </c>
      <c r="C3137" s="38" t="s">
        <v>3200</v>
      </c>
      <c r="D3137" s="38" t="s">
        <v>3201</v>
      </c>
      <c r="E3137" s="38" t="s">
        <v>3202</v>
      </c>
      <c r="F3137" s="38" t="s">
        <v>3203</v>
      </c>
      <c r="G3137" s="38" t="s">
        <v>2502</v>
      </c>
      <c r="H3137" s="38" t="s">
        <v>2665</v>
      </c>
      <c r="I3137" s="39">
        <v>33427.08</v>
      </c>
      <c r="J3137" s="11">
        <f>VLOOKUP(LEFT(B3137,5),[1]Percents!$C:$M,6,FALSE)</f>
        <v>0</v>
      </c>
      <c r="K3137" s="13">
        <f t="shared" si="98"/>
        <v>0</v>
      </c>
      <c r="L3137" s="15" t="str">
        <f t="shared" si="99"/>
        <v>GO</v>
      </c>
    </row>
    <row r="3138" spans="1:12" s="40" customFormat="1" ht="14.25" customHeight="1" x14ac:dyDescent="0.25">
      <c r="A3138" s="38" t="s">
        <v>213</v>
      </c>
      <c r="B3138" s="38" t="s">
        <v>145</v>
      </c>
      <c r="C3138" s="38" t="s">
        <v>3335</v>
      </c>
      <c r="D3138" s="38" t="s">
        <v>3336</v>
      </c>
      <c r="E3138" s="38" t="s">
        <v>182</v>
      </c>
      <c r="F3138" s="38" t="s">
        <v>3337</v>
      </c>
      <c r="G3138" s="38" t="s">
        <v>1771</v>
      </c>
      <c r="H3138" s="38" t="s">
        <v>2665</v>
      </c>
      <c r="I3138" s="39">
        <v>1572.32</v>
      </c>
      <c r="J3138" s="11">
        <f>VLOOKUP(LEFT(B3138,5),[1]Percents!$C:$M,6,FALSE)</f>
        <v>0.29404999999999998</v>
      </c>
      <c r="K3138" s="13">
        <f t="shared" si="98"/>
        <v>462.34069599999992</v>
      </c>
      <c r="L3138" s="15" t="str">
        <f t="shared" si="99"/>
        <v>GO</v>
      </c>
    </row>
    <row r="3139" spans="1:12" s="40" customFormat="1" ht="14.25" customHeight="1" x14ac:dyDescent="0.25">
      <c r="A3139" s="38" t="s">
        <v>66</v>
      </c>
      <c r="B3139" s="38" t="s">
        <v>3520</v>
      </c>
      <c r="C3139" s="38" t="s">
        <v>3204</v>
      </c>
      <c r="D3139" s="38" t="s">
        <v>3205</v>
      </c>
      <c r="E3139" s="38" t="s">
        <v>3059</v>
      </c>
      <c r="F3139" s="38" t="s">
        <v>3206</v>
      </c>
      <c r="G3139" s="38" t="s">
        <v>2502</v>
      </c>
      <c r="H3139" s="38" t="s">
        <v>2665</v>
      </c>
      <c r="I3139" s="39">
        <v>21439.56</v>
      </c>
      <c r="J3139" s="11">
        <f>VLOOKUP(LEFT(B3139,5),[1]Percents!$C:$M,6,FALSE)</f>
        <v>0</v>
      </c>
      <c r="K3139" s="13">
        <f t="shared" si="98"/>
        <v>0</v>
      </c>
      <c r="L3139" s="15" t="str">
        <f t="shared" si="99"/>
        <v>GO</v>
      </c>
    </row>
    <row r="3140" spans="1:12" s="40" customFormat="1" ht="14.25" customHeight="1" x14ac:dyDescent="0.25">
      <c r="A3140" s="38" t="s">
        <v>213</v>
      </c>
      <c r="B3140" s="38" t="s">
        <v>145</v>
      </c>
      <c r="C3140" s="38" t="s">
        <v>9711</v>
      </c>
      <c r="D3140" s="38" t="s">
        <v>9712</v>
      </c>
      <c r="E3140" s="38" t="s">
        <v>9713</v>
      </c>
      <c r="F3140" s="38" t="s">
        <v>9714</v>
      </c>
      <c r="G3140" s="38" t="s">
        <v>2825</v>
      </c>
      <c r="H3140" s="38" t="s">
        <v>2665</v>
      </c>
      <c r="I3140" s="39">
        <v>4065.02</v>
      </c>
      <c r="J3140" s="11">
        <f>VLOOKUP(LEFT(B3140,5),[1]Percents!$C:$M,6,FALSE)</f>
        <v>0.29404999999999998</v>
      </c>
      <c r="K3140" s="13">
        <f t="shared" si="98"/>
        <v>1195.319131</v>
      </c>
      <c r="L3140" s="15" t="str">
        <f t="shared" si="99"/>
        <v>GO</v>
      </c>
    </row>
    <row r="3141" spans="1:12" s="40" customFormat="1" ht="14.25" customHeight="1" x14ac:dyDescent="0.25">
      <c r="A3141" s="38" t="s">
        <v>213</v>
      </c>
      <c r="B3141" s="38" t="s">
        <v>61</v>
      </c>
      <c r="C3141" s="38" t="s">
        <v>3207</v>
      </c>
      <c r="D3141" s="38" t="s">
        <v>3208</v>
      </c>
      <c r="E3141" s="38" t="s">
        <v>249</v>
      </c>
      <c r="F3141" s="38" t="s">
        <v>3209</v>
      </c>
      <c r="G3141" s="38" t="s">
        <v>2922</v>
      </c>
      <c r="H3141" s="38" t="s">
        <v>2665</v>
      </c>
      <c r="I3141" s="39">
        <v>45139.41</v>
      </c>
      <c r="J3141" s="11">
        <f>VLOOKUP(LEFT(B3141,5),[1]Percents!$C:$M,6,FALSE)</f>
        <v>8.6050000000000001E-2</v>
      </c>
      <c r="K3141" s="13">
        <f t="shared" si="98"/>
        <v>3884.2462305000004</v>
      </c>
      <c r="L3141" s="15" t="str">
        <f t="shared" si="99"/>
        <v>GO</v>
      </c>
    </row>
    <row r="3142" spans="1:12" s="40" customFormat="1" ht="14.25" customHeight="1" x14ac:dyDescent="0.25">
      <c r="A3142" s="38" t="s">
        <v>213</v>
      </c>
      <c r="B3142" s="38" t="s">
        <v>145</v>
      </c>
      <c r="C3142" s="38" t="s">
        <v>3709</v>
      </c>
      <c r="D3142" s="38" t="s">
        <v>3710</v>
      </c>
      <c r="E3142" s="38" t="s">
        <v>2946</v>
      </c>
      <c r="F3142" s="38" t="s">
        <v>3711</v>
      </c>
      <c r="G3142" s="38" t="s">
        <v>1760</v>
      </c>
      <c r="H3142" s="38" t="s">
        <v>2665</v>
      </c>
      <c r="I3142" s="39">
        <v>1739.47</v>
      </c>
      <c r="J3142" s="11">
        <f>VLOOKUP(LEFT(B3142,5),[1]Percents!$C:$M,6,FALSE)</f>
        <v>0.29404999999999998</v>
      </c>
      <c r="K3142" s="13">
        <f t="shared" si="98"/>
        <v>511.4911535</v>
      </c>
      <c r="L3142" s="15" t="str">
        <f t="shared" si="99"/>
        <v>GO</v>
      </c>
    </row>
    <row r="3143" spans="1:12" s="40" customFormat="1" ht="14.25" customHeight="1" x14ac:dyDescent="0.25">
      <c r="A3143" s="38" t="s">
        <v>213</v>
      </c>
      <c r="B3143" s="38" t="s">
        <v>2</v>
      </c>
      <c r="C3143" s="38" t="s">
        <v>3339</v>
      </c>
      <c r="D3143" s="38" t="s">
        <v>3340</v>
      </c>
      <c r="E3143" s="38" t="s">
        <v>2649</v>
      </c>
      <c r="F3143" s="38" t="s">
        <v>3341</v>
      </c>
      <c r="G3143" s="38" t="s">
        <v>3342</v>
      </c>
      <c r="H3143" s="38" t="s">
        <v>2665</v>
      </c>
      <c r="I3143" s="39">
        <v>3232.4</v>
      </c>
      <c r="J3143" s="11">
        <f>VLOOKUP(LEFT(B3143,5),[1]Percents!$C:$M,6,FALSE)</f>
        <v>0.29404999999999998</v>
      </c>
      <c r="K3143" s="13">
        <f t="shared" si="98"/>
        <v>950.48721999999998</v>
      </c>
      <c r="L3143" s="15" t="str">
        <f t="shared" si="99"/>
        <v>GO</v>
      </c>
    </row>
    <row r="3144" spans="1:12" s="40" customFormat="1" ht="14.25" customHeight="1" x14ac:dyDescent="0.25">
      <c r="A3144" s="38" t="s">
        <v>213</v>
      </c>
      <c r="B3144" s="38" t="s">
        <v>147</v>
      </c>
      <c r="C3144" s="38" t="s">
        <v>10596</v>
      </c>
      <c r="D3144" s="38" t="s">
        <v>10597</v>
      </c>
      <c r="E3144" s="38" t="s">
        <v>82</v>
      </c>
      <c r="F3144" s="38" t="s">
        <v>10598</v>
      </c>
      <c r="G3144" s="38" t="s">
        <v>2991</v>
      </c>
      <c r="H3144" s="38" t="s">
        <v>2665</v>
      </c>
      <c r="I3144" s="39">
        <v>10072.299999999999</v>
      </c>
      <c r="J3144" s="11">
        <f>VLOOKUP(LEFT(B3144,5),[1]Percents!$C:$M,6,FALSE)</f>
        <v>8.6050000000000001E-2</v>
      </c>
      <c r="K3144" s="13">
        <f t="shared" si="98"/>
        <v>866.72141499999998</v>
      </c>
      <c r="L3144" s="15" t="str">
        <f t="shared" si="99"/>
        <v>GO</v>
      </c>
    </row>
    <row r="3145" spans="1:12" s="40" customFormat="1" ht="14.25" customHeight="1" x14ac:dyDescent="0.25">
      <c r="A3145" s="38" t="s">
        <v>213</v>
      </c>
      <c r="B3145" s="38" t="s">
        <v>145</v>
      </c>
      <c r="C3145" s="38" t="s">
        <v>12318</v>
      </c>
      <c r="D3145" s="38" t="s">
        <v>12319</v>
      </c>
      <c r="E3145" s="38" t="s">
        <v>374</v>
      </c>
      <c r="F3145" s="38" t="s">
        <v>12320</v>
      </c>
      <c r="G3145" s="38" t="s">
        <v>2991</v>
      </c>
      <c r="H3145" s="38" t="s">
        <v>2665</v>
      </c>
      <c r="I3145" s="41">
        <v>-0.62</v>
      </c>
      <c r="J3145" s="11">
        <f>VLOOKUP(LEFT(B3145,5),[1]Percents!$C:$M,6,FALSE)</f>
        <v>0.29404999999999998</v>
      </c>
      <c r="K3145" s="13">
        <f t="shared" si="98"/>
        <v>-0.18231099999999997</v>
      </c>
      <c r="L3145" s="15" t="str">
        <f t="shared" si="99"/>
        <v>GO</v>
      </c>
    </row>
    <row r="3146" spans="1:12" s="40" customFormat="1" ht="14.25" customHeight="1" x14ac:dyDescent="0.25">
      <c r="A3146" s="38" t="s">
        <v>141</v>
      </c>
      <c r="B3146" s="38" t="s">
        <v>306</v>
      </c>
      <c r="C3146" s="38" t="s">
        <v>9110</v>
      </c>
      <c r="D3146" s="38" t="s">
        <v>9111</v>
      </c>
      <c r="E3146" s="38" t="s">
        <v>9112</v>
      </c>
      <c r="F3146" s="38" t="s">
        <v>9113</v>
      </c>
      <c r="G3146" s="38" t="s">
        <v>3112</v>
      </c>
      <c r="H3146" s="38" t="s">
        <v>2665</v>
      </c>
      <c r="I3146" s="39">
        <v>3089.21</v>
      </c>
      <c r="J3146" s="11">
        <f>VLOOKUP(LEFT(B3146,5),[1]Percents!$C:$M,6,FALSE)</f>
        <v>0.1678</v>
      </c>
      <c r="K3146" s="13">
        <f t="shared" si="98"/>
        <v>518.36943800000006</v>
      </c>
      <c r="L3146" s="15" t="str">
        <f t="shared" si="99"/>
        <v>GO</v>
      </c>
    </row>
    <row r="3147" spans="1:12" s="40" customFormat="1" ht="14.25" customHeight="1" x14ac:dyDescent="0.25">
      <c r="A3147" s="38" t="s">
        <v>66</v>
      </c>
      <c r="B3147" s="38" t="s">
        <v>3520</v>
      </c>
      <c r="C3147" s="38" t="s">
        <v>3712</v>
      </c>
      <c r="D3147" s="38" t="s">
        <v>3713</v>
      </c>
      <c r="E3147" s="38" t="s">
        <v>3714</v>
      </c>
      <c r="F3147" s="38" t="s">
        <v>3715</v>
      </c>
      <c r="G3147" s="38" t="s">
        <v>2825</v>
      </c>
      <c r="H3147" s="38" t="s">
        <v>2665</v>
      </c>
      <c r="I3147" s="39">
        <v>14394.59</v>
      </c>
      <c r="J3147" s="11">
        <f>VLOOKUP(LEFT(B3147,5),[1]Percents!$C:$M,6,FALSE)</f>
        <v>0</v>
      </c>
      <c r="K3147" s="13">
        <f t="shared" si="98"/>
        <v>0</v>
      </c>
      <c r="L3147" s="15" t="str">
        <f t="shared" si="99"/>
        <v>GO</v>
      </c>
    </row>
    <row r="3148" spans="1:12" s="40" customFormat="1" ht="14.25" customHeight="1" x14ac:dyDescent="0.25">
      <c r="A3148" s="38" t="s">
        <v>213</v>
      </c>
      <c r="B3148" s="38" t="s">
        <v>21</v>
      </c>
      <c r="C3148" s="38" t="s">
        <v>3479</v>
      </c>
      <c r="D3148" s="38" t="s">
        <v>3480</v>
      </c>
      <c r="E3148" s="38" t="s">
        <v>2906</v>
      </c>
      <c r="F3148" s="38" t="s">
        <v>3481</v>
      </c>
      <c r="G3148" s="38" t="s">
        <v>2991</v>
      </c>
      <c r="H3148" s="38" t="s">
        <v>2665</v>
      </c>
      <c r="I3148" s="39">
        <v>22552.63</v>
      </c>
      <c r="J3148" s="11">
        <f>VLOOKUP(LEFT(B3148,5),[1]Percents!$C:$M,6,FALSE)</f>
        <v>0.25</v>
      </c>
      <c r="K3148" s="13">
        <f t="shared" si="98"/>
        <v>5638.1575000000003</v>
      </c>
      <c r="L3148" s="15" t="str">
        <f t="shared" si="99"/>
        <v>GO</v>
      </c>
    </row>
    <row r="3149" spans="1:12" s="40" customFormat="1" ht="14.25" customHeight="1" x14ac:dyDescent="0.25">
      <c r="A3149" s="38" t="s">
        <v>243</v>
      </c>
      <c r="B3149" s="38" t="s">
        <v>118</v>
      </c>
      <c r="C3149" s="38" t="s">
        <v>3482</v>
      </c>
      <c r="D3149" s="38" t="s">
        <v>3483</v>
      </c>
      <c r="E3149" s="38" t="s">
        <v>1591</v>
      </c>
      <c r="F3149" s="38" t="s">
        <v>3484</v>
      </c>
      <c r="G3149" s="38" t="s">
        <v>2922</v>
      </c>
      <c r="H3149" s="38" t="s">
        <v>2665</v>
      </c>
      <c r="I3149" s="39">
        <v>20674.330000000002</v>
      </c>
      <c r="J3149" s="11">
        <f>VLOOKUP(LEFT(B3149,5),[1]Percents!$C:$M,6,FALSE)</f>
        <v>9.0999999999999998E-2</v>
      </c>
      <c r="K3149" s="13">
        <f t="shared" si="98"/>
        <v>1881.3640300000002</v>
      </c>
      <c r="L3149" s="15" t="str">
        <f t="shared" si="99"/>
        <v>GO</v>
      </c>
    </row>
    <row r="3150" spans="1:12" s="40" customFormat="1" ht="14.25" customHeight="1" x14ac:dyDescent="0.25">
      <c r="A3150" s="38" t="s">
        <v>66</v>
      </c>
      <c r="B3150" s="38" t="s">
        <v>317</v>
      </c>
      <c r="C3150" s="38" t="s">
        <v>9114</v>
      </c>
      <c r="D3150" s="38" t="s">
        <v>9115</v>
      </c>
      <c r="E3150" s="38" t="s">
        <v>9116</v>
      </c>
      <c r="F3150" s="38" t="s">
        <v>9117</v>
      </c>
      <c r="G3150" s="38" t="s">
        <v>3168</v>
      </c>
      <c r="H3150" s="38" t="s">
        <v>2665</v>
      </c>
      <c r="I3150" s="41">
        <v>-0.46999999999999892</v>
      </c>
      <c r="J3150" s="11">
        <f>VLOOKUP(LEFT(B3150,5),[1]Percents!$C:$M,6,FALSE)</f>
        <v>1</v>
      </c>
      <c r="K3150" s="13">
        <f t="shared" si="98"/>
        <v>-0.46999999999999892</v>
      </c>
      <c r="L3150" s="15" t="str">
        <f t="shared" si="99"/>
        <v>GO</v>
      </c>
    </row>
    <row r="3151" spans="1:12" s="40" customFormat="1" ht="14.25" customHeight="1" x14ac:dyDescent="0.25">
      <c r="A3151" s="38" t="s">
        <v>141</v>
      </c>
      <c r="B3151" s="38" t="s">
        <v>111</v>
      </c>
      <c r="C3151" s="38" t="s">
        <v>8367</v>
      </c>
      <c r="D3151" s="38" t="s">
        <v>8368</v>
      </c>
      <c r="E3151" s="38" t="s">
        <v>8369</v>
      </c>
      <c r="F3151" s="38" t="s">
        <v>8370</v>
      </c>
      <c r="G3151" s="38" t="s">
        <v>2922</v>
      </c>
      <c r="H3151" s="38" t="s">
        <v>2665</v>
      </c>
      <c r="I3151" s="41">
        <v>-109.75</v>
      </c>
      <c r="J3151" s="11">
        <f>VLOOKUP(LEFT(B3151,5),[1]Percents!$C:$M,6,FALSE)</f>
        <v>0.1678</v>
      </c>
      <c r="K3151" s="13">
        <f t="shared" si="98"/>
        <v>-18.416050000000002</v>
      </c>
      <c r="L3151" s="15" t="str">
        <f t="shared" si="99"/>
        <v>GO</v>
      </c>
    </row>
    <row r="3152" spans="1:12" s="40" customFormat="1" ht="14.25" customHeight="1" x14ac:dyDescent="0.25">
      <c r="A3152" s="38" t="s">
        <v>213</v>
      </c>
      <c r="B3152" s="38" t="s">
        <v>102</v>
      </c>
      <c r="C3152" s="38" t="s">
        <v>3716</v>
      </c>
      <c r="D3152" s="38" t="s">
        <v>3717</v>
      </c>
      <c r="E3152" s="38" t="s">
        <v>3718</v>
      </c>
      <c r="F3152" s="38" t="s">
        <v>3719</v>
      </c>
      <c r="G3152" s="38" t="s">
        <v>3357</v>
      </c>
      <c r="H3152" s="38" t="s">
        <v>2665</v>
      </c>
      <c r="I3152" s="39">
        <v>14103.55</v>
      </c>
      <c r="J3152" s="11">
        <f>VLOOKUP(LEFT(B3152,5),[1]Percents!$C:$M,6,FALSE)</f>
        <v>0.29404999999999998</v>
      </c>
      <c r="K3152" s="13">
        <f t="shared" si="98"/>
        <v>4147.1488774999998</v>
      </c>
      <c r="L3152" s="15" t="str">
        <f t="shared" si="99"/>
        <v>GO</v>
      </c>
    </row>
    <row r="3153" spans="1:12" s="40" customFormat="1" ht="14.25" customHeight="1" x14ac:dyDescent="0.25">
      <c r="A3153" s="38" t="s">
        <v>213</v>
      </c>
      <c r="B3153" s="38" t="s">
        <v>105</v>
      </c>
      <c r="C3153" s="38" t="s">
        <v>3716</v>
      </c>
      <c r="D3153" s="38" t="s">
        <v>3717</v>
      </c>
      <c r="E3153" s="38" t="s">
        <v>3718</v>
      </c>
      <c r="F3153" s="38" t="s">
        <v>3719</v>
      </c>
      <c r="G3153" s="38" t="s">
        <v>3357</v>
      </c>
      <c r="H3153" s="38" t="s">
        <v>2665</v>
      </c>
      <c r="I3153" s="39">
        <v>39996.539999999994</v>
      </c>
      <c r="J3153" s="11">
        <f>VLOOKUP(LEFT(B3153,5),[1]Percents!$C:$M,6,FALSE)</f>
        <v>0.29404999999999998</v>
      </c>
      <c r="K3153" s="13">
        <f t="shared" si="98"/>
        <v>11760.982586999997</v>
      </c>
      <c r="L3153" s="15" t="str">
        <f t="shared" si="99"/>
        <v>GO</v>
      </c>
    </row>
    <row r="3154" spans="1:12" s="40" customFormat="1" ht="14.25" customHeight="1" x14ac:dyDescent="0.25">
      <c r="A3154" s="38" t="s">
        <v>213</v>
      </c>
      <c r="B3154" s="38" t="s">
        <v>211</v>
      </c>
      <c r="C3154" s="38" t="s">
        <v>10248</v>
      </c>
      <c r="D3154" s="38" t="s">
        <v>10249</v>
      </c>
      <c r="E3154" s="38" t="s">
        <v>28</v>
      </c>
      <c r="F3154" s="38" t="s">
        <v>10250</v>
      </c>
      <c r="G3154" s="38" t="s">
        <v>3744</v>
      </c>
      <c r="H3154" s="38" t="s">
        <v>2665</v>
      </c>
      <c r="I3154" s="41">
        <v>-72.61</v>
      </c>
      <c r="J3154" s="11">
        <f>VLOOKUP(LEFT(B3154,5),[1]Percents!$C:$M,6,FALSE)</f>
        <v>8.6050000000000001E-2</v>
      </c>
      <c r="K3154" s="13">
        <f t="shared" si="98"/>
        <v>-6.2480905</v>
      </c>
      <c r="L3154" s="15" t="str">
        <f t="shared" si="99"/>
        <v>GO</v>
      </c>
    </row>
    <row r="3155" spans="1:12" s="40" customFormat="1" ht="14.25" customHeight="1" x14ac:dyDescent="0.25">
      <c r="A3155" s="38" t="s">
        <v>213</v>
      </c>
      <c r="B3155" s="38" t="s">
        <v>285</v>
      </c>
      <c r="C3155" s="38" t="s">
        <v>3871</v>
      </c>
      <c r="D3155" s="38" t="s">
        <v>3872</v>
      </c>
      <c r="E3155" s="38" t="s">
        <v>1321</v>
      </c>
      <c r="F3155" s="38" t="s">
        <v>3873</v>
      </c>
      <c r="G3155" s="38" t="s">
        <v>3874</v>
      </c>
      <c r="H3155" s="38" t="s">
        <v>2665</v>
      </c>
      <c r="I3155" s="39">
        <v>20935.599999999999</v>
      </c>
      <c r="J3155" s="11">
        <f>VLOOKUP(LEFT(B3155,5),[1]Percents!$C:$M,6,FALSE)</f>
        <v>8.6050000000000001E-2</v>
      </c>
      <c r="K3155" s="13">
        <f t="shared" si="98"/>
        <v>1801.50838</v>
      </c>
      <c r="L3155" s="15" t="str">
        <f t="shared" si="99"/>
        <v>GO</v>
      </c>
    </row>
    <row r="3156" spans="1:12" s="40" customFormat="1" ht="14.25" customHeight="1" x14ac:dyDescent="0.25">
      <c r="A3156" s="38" t="s">
        <v>213</v>
      </c>
      <c r="B3156" s="38" t="s">
        <v>120</v>
      </c>
      <c r="C3156" s="38" t="s">
        <v>11996</v>
      </c>
      <c r="D3156" s="38" t="s">
        <v>11997</v>
      </c>
      <c r="E3156" s="38" t="s">
        <v>11998</v>
      </c>
      <c r="F3156" s="38" t="s">
        <v>11999</v>
      </c>
      <c r="G3156" s="38" t="s">
        <v>12000</v>
      </c>
      <c r="H3156" s="38" t="s">
        <v>2665</v>
      </c>
      <c r="I3156" s="39">
        <v>16.5</v>
      </c>
      <c r="J3156" s="11">
        <f>VLOOKUP(LEFT(B3156,5),[1]Percents!$C:$M,6,FALSE)</f>
        <v>0.29404999999999998</v>
      </c>
      <c r="K3156" s="13">
        <f t="shared" si="98"/>
        <v>4.8518249999999998</v>
      </c>
      <c r="L3156" s="15" t="str">
        <f t="shared" si="99"/>
        <v>GO</v>
      </c>
    </row>
    <row r="3157" spans="1:12" s="40" customFormat="1" ht="14.25" customHeight="1" x14ac:dyDescent="0.25">
      <c r="A3157" s="38" t="s">
        <v>213</v>
      </c>
      <c r="B3157" s="38" t="s">
        <v>225</v>
      </c>
      <c r="C3157" s="38" t="s">
        <v>2460</v>
      </c>
      <c r="D3157" s="38" t="s">
        <v>1040</v>
      </c>
      <c r="E3157" s="38" t="s">
        <v>6700</v>
      </c>
      <c r="F3157" s="38" t="s">
        <v>3720</v>
      </c>
      <c r="G3157" s="38" t="s">
        <v>2461</v>
      </c>
      <c r="H3157" s="38" t="s">
        <v>2665</v>
      </c>
      <c r="I3157" s="39">
        <v>21769.79</v>
      </c>
      <c r="J3157" s="11">
        <f>VLOOKUP(LEFT(B3157,5),[1]Percents!$C:$M,6,FALSE)</f>
        <v>0.29404999999999998</v>
      </c>
      <c r="K3157" s="13">
        <f t="shared" si="98"/>
        <v>6401.4067494999999</v>
      </c>
      <c r="L3157" s="15" t="str">
        <f t="shared" si="99"/>
        <v>GO</v>
      </c>
    </row>
    <row r="3158" spans="1:12" s="40" customFormat="1" ht="14.25" customHeight="1" x14ac:dyDescent="0.25">
      <c r="A3158" s="38" t="s">
        <v>213</v>
      </c>
      <c r="B3158" s="38" t="s">
        <v>285</v>
      </c>
      <c r="C3158" s="38" t="s">
        <v>9118</v>
      </c>
      <c r="D3158" s="38" t="s">
        <v>9119</v>
      </c>
      <c r="E3158" s="38" t="s">
        <v>1321</v>
      </c>
      <c r="F3158" s="38" t="s">
        <v>9120</v>
      </c>
      <c r="G3158" s="38" t="s">
        <v>3112</v>
      </c>
      <c r="H3158" s="38" t="s">
        <v>2665</v>
      </c>
      <c r="I3158" s="39">
        <v>12683.12</v>
      </c>
      <c r="J3158" s="11">
        <f>VLOOKUP(LEFT(B3158,5),[1]Percents!$C:$M,6,FALSE)</f>
        <v>8.6050000000000001E-2</v>
      </c>
      <c r="K3158" s="13">
        <f t="shared" si="98"/>
        <v>1091.382476</v>
      </c>
      <c r="L3158" s="15" t="str">
        <f t="shared" si="99"/>
        <v>GO</v>
      </c>
    </row>
    <row r="3159" spans="1:12" s="40" customFormat="1" ht="14.25" customHeight="1" x14ac:dyDescent="0.25">
      <c r="A3159" s="38" t="s">
        <v>213</v>
      </c>
      <c r="B3159" s="38" t="s">
        <v>2</v>
      </c>
      <c r="C3159" s="38" t="s">
        <v>6230</v>
      </c>
      <c r="D3159" s="38" t="s">
        <v>6231</v>
      </c>
      <c r="E3159" s="38" t="s">
        <v>2649</v>
      </c>
      <c r="F3159" s="38" t="s">
        <v>6232</v>
      </c>
      <c r="G3159" s="38" t="s">
        <v>3357</v>
      </c>
      <c r="H3159" s="38" t="s">
        <v>2665</v>
      </c>
      <c r="I3159" s="39">
        <v>152.85</v>
      </c>
      <c r="J3159" s="11">
        <f>VLOOKUP(LEFT(B3159,5),[1]Percents!$C:$M,6,FALSE)</f>
        <v>0.29404999999999998</v>
      </c>
      <c r="K3159" s="13">
        <f t="shared" si="98"/>
        <v>44.945542499999995</v>
      </c>
      <c r="L3159" s="15" t="str">
        <f t="shared" si="99"/>
        <v>GO</v>
      </c>
    </row>
    <row r="3160" spans="1:12" s="40" customFormat="1" ht="14.25" customHeight="1" x14ac:dyDescent="0.25">
      <c r="A3160" s="38" t="s">
        <v>243</v>
      </c>
      <c r="B3160" s="38" t="s">
        <v>290</v>
      </c>
      <c r="C3160" s="38" t="s">
        <v>3721</v>
      </c>
      <c r="D3160" s="38" t="s">
        <v>3722</v>
      </c>
      <c r="E3160" s="38" t="s">
        <v>544</v>
      </c>
      <c r="F3160" s="38" t="s">
        <v>3723</v>
      </c>
      <c r="G3160" s="38" t="s">
        <v>3724</v>
      </c>
      <c r="H3160" s="38" t="s">
        <v>2665</v>
      </c>
      <c r="I3160" s="39">
        <v>10359.16</v>
      </c>
      <c r="J3160" s="11">
        <f>VLOOKUP(LEFT(B3160,5),[1]Percents!$C:$M,6,FALSE)</f>
        <v>9.0999999999999998E-2</v>
      </c>
      <c r="K3160" s="13">
        <f t="shared" si="98"/>
        <v>942.68355999999994</v>
      </c>
      <c r="L3160" s="15" t="str">
        <f t="shared" si="99"/>
        <v>GO</v>
      </c>
    </row>
    <row r="3161" spans="1:12" s="40" customFormat="1" ht="14.25" customHeight="1" x14ac:dyDescent="0.25">
      <c r="A3161" s="38" t="s">
        <v>243</v>
      </c>
      <c r="B3161" s="38" t="s">
        <v>314</v>
      </c>
      <c r="C3161" s="38" t="s">
        <v>3875</v>
      </c>
      <c r="D3161" s="38" t="s">
        <v>3876</v>
      </c>
      <c r="E3161" s="38" t="s">
        <v>315</v>
      </c>
      <c r="F3161" s="38" t="s">
        <v>3877</v>
      </c>
      <c r="G3161" s="38" t="s">
        <v>3174</v>
      </c>
      <c r="H3161" s="38" t="s">
        <v>2665</v>
      </c>
      <c r="I3161" s="39">
        <v>38035.21</v>
      </c>
      <c r="J3161" s="11">
        <f>VLOOKUP(LEFT(B3161,5),[1]Percents!$C:$M,6,FALSE)</f>
        <v>9.0999999999999998E-2</v>
      </c>
      <c r="K3161" s="13">
        <f t="shared" si="98"/>
        <v>3461.2041099999997</v>
      </c>
      <c r="L3161" s="15" t="str">
        <f t="shared" si="99"/>
        <v>GO</v>
      </c>
    </row>
    <row r="3162" spans="1:12" s="40" customFormat="1" ht="14.25" customHeight="1" x14ac:dyDescent="0.25">
      <c r="A3162" s="38" t="s">
        <v>213</v>
      </c>
      <c r="B3162" s="38" t="s">
        <v>285</v>
      </c>
      <c r="C3162" s="38" t="s">
        <v>3725</v>
      </c>
      <c r="D3162" s="38" t="s">
        <v>3726</v>
      </c>
      <c r="E3162" s="38" t="s">
        <v>286</v>
      </c>
      <c r="F3162" s="38" t="s">
        <v>3727</v>
      </c>
      <c r="G3162" s="38" t="s">
        <v>3365</v>
      </c>
      <c r="H3162" s="38" t="s">
        <v>2665</v>
      </c>
      <c r="I3162" s="39">
        <v>9656.56</v>
      </c>
      <c r="J3162" s="11">
        <f>VLOOKUP(LEFT(B3162,5),[1]Percents!$C:$M,6,FALSE)</f>
        <v>8.6050000000000001E-2</v>
      </c>
      <c r="K3162" s="13">
        <f t="shared" si="98"/>
        <v>830.94698799999992</v>
      </c>
      <c r="L3162" s="15" t="str">
        <f t="shared" si="99"/>
        <v>GO</v>
      </c>
    </row>
    <row r="3163" spans="1:12" s="40" customFormat="1" ht="14.25" customHeight="1" x14ac:dyDescent="0.25">
      <c r="A3163" s="38" t="s">
        <v>213</v>
      </c>
      <c r="B3163" s="38" t="s">
        <v>766</v>
      </c>
      <c r="C3163" s="38" t="s">
        <v>3878</v>
      </c>
      <c r="D3163" s="38" t="s">
        <v>3879</v>
      </c>
      <c r="E3163" s="38" t="s">
        <v>6909</v>
      </c>
      <c r="F3163" s="38" t="s">
        <v>3880</v>
      </c>
      <c r="G3163" s="38" t="s">
        <v>3881</v>
      </c>
      <c r="H3163" s="38" t="s">
        <v>2665</v>
      </c>
      <c r="I3163" s="39">
        <v>49626.899999999987</v>
      </c>
      <c r="J3163" s="11">
        <f>VLOOKUP(LEFT(B3163,5),[1]Percents!$C:$M,6,FALSE)</f>
        <v>0.29404999999999998</v>
      </c>
      <c r="K3163" s="13">
        <f t="shared" si="98"/>
        <v>14592.789944999995</v>
      </c>
      <c r="L3163" s="15" t="str">
        <f t="shared" si="99"/>
        <v>GO</v>
      </c>
    </row>
    <row r="3164" spans="1:12" s="40" customFormat="1" ht="14.25" customHeight="1" x14ac:dyDescent="0.25">
      <c r="A3164" s="38" t="s">
        <v>213</v>
      </c>
      <c r="B3164" s="38" t="s">
        <v>3198</v>
      </c>
      <c r="C3164" s="38" t="s">
        <v>4435</v>
      </c>
      <c r="D3164" s="38" t="s">
        <v>4436</v>
      </c>
      <c r="E3164" s="38" t="s">
        <v>4437</v>
      </c>
      <c r="F3164" s="38" t="s">
        <v>3880</v>
      </c>
      <c r="G3164" s="38" t="s">
        <v>3881</v>
      </c>
      <c r="H3164" s="38" t="s">
        <v>2665</v>
      </c>
      <c r="I3164" s="39">
        <v>21630.78</v>
      </c>
      <c r="J3164" s="11">
        <f>VLOOKUP(LEFT(B3164,5),[1]Percents!$C:$M,6,FALSE)</f>
        <v>0.29404999999999998</v>
      </c>
      <c r="K3164" s="13">
        <f t="shared" ref="K3164:K3227" si="100">+J3164*I3164</f>
        <v>6360.5308589999995</v>
      </c>
      <c r="L3164" s="15" t="str">
        <f t="shared" si="99"/>
        <v>GO</v>
      </c>
    </row>
    <row r="3165" spans="1:12" s="40" customFormat="1" ht="14.25" customHeight="1" x14ac:dyDescent="0.25">
      <c r="A3165" s="38" t="s">
        <v>213</v>
      </c>
      <c r="B3165" s="38" t="s">
        <v>285</v>
      </c>
      <c r="C3165" s="38" t="s">
        <v>11207</v>
      </c>
      <c r="D3165" s="38" t="s">
        <v>11208</v>
      </c>
      <c r="E3165" s="38" t="s">
        <v>368</v>
      </c>
      <c r="F3165" s="38" t="s">
        <v>11209</v>
      </c>
      <c r="G3165" s="38" t="s">
        <v>3174</v>
      </c>
      <c r="H3165" s="38" t="s">
        <v>2665</v>
      </c>
      <c r="I3165" s="39">
        <v>3729.26</v>
      </c>
      <c r="J3165" s="11">
        <f>VLOOKUP(LEFT(B3165,5),[1]Percents!$C:$M,6,FALSE)</f>
        <v>8.6050000000000001E-2</v>
      </c>
      <c r="K3165" s="13">
        <f t="shared" si="100"/>
        <v>320.90282300000001</v>
      </c>
      <c r="L3165" s="15" t="str">
        <f t="shared" si="99"/>
        <v>GO</v>
      </c>
    </row>
    <row r="3166" spans="1:12" s="40" customFormat="1" ht="14.25" customHeight="1" x14ac:dyDescent="0.25">
      <c r="A3166" s="38" t="s">
        <v>213</v>
      </c>
      <c r="B3166" s="38" t="s">
        <v>166</v>
      </c>
      <c r="C3166" s="38" t="s">
        <v>10251</v>
      </c>
      <c r="D3166" s="38" t="s">
        <v>10252</v>
      </c>
      <c r="E3166" s="38" t="s">
        <v>8987</v>
      </c>
      <c r="F3166" s="38" t="s">
        <v>10253</v>
      </c>
      <c r="G3166" s="38" t="s">
        <v>10254</v>
      </c>
      <c r="H3166" s="38" t="s">
        <v>2665</v>
      </c>
      <c r="I3166" s="39">
        <v>20.72</v>
      </c>
      <c r="J3166" s="11">
        <f>VLOOKUP(LEFT(B3166,5),[1]Percents!$C:$M,6,FALSE)</f>
        <v>0.25</v>
      </c>
      <c r="K3166" s="13">
        <f t="shared" si="100"/>
        <v>5.18</v>
      </c>
      <c r="L3166" s="15" t="str">
        <f t="shared" si="99"/>
        <v>GO</v>
      </c>
    </row>
    <row r="3167" spans="1:12" s="40" customFormat="1" ht="14.25" customHeight="1" x14ac:dyDescent="0.25">
      <c r="A3167" s="38" t="s">
        <v>243</v>
      </c>
      <c r="B3167" s="38" t="s">
        <v>2543</v>
      </c>
      <c r="C3167" s="38" t="s">
        <v>8017</v>
      </c>
      <c r="D3167" s="38" t="s">
        <v>8018</v>
      </c>
      <c r="E3167" s="38" t="s">
        <v>257</v>
      </c>
      <c r="F3167" s="38" t="s">
        <v>8019</v>
      </c>
      <c r="G3167" s="38" t="s">
        <v>3744</v>
      </c>
      <c r="H3167" s="38" t="s">
        <v>2665</v>
      </c>
      <c r="I3167" s="39">
        <v>351.5</v>
      </c>
      <c r="J3167" s="11">
        <f>VLOOKUP(LEFT(B3167,5),[1]Percents!$C:$M,6,FALSE)</f>
        <v>9.0999999999999998E-2</v>
      </c>
      <c r="K3167" s="13">
        <f t="shared" si="100"/>
        <v>31.986499999999999</v>
      </c>
      <c r="L3167" s="15" t="str">
        <f t="shared" si="99"/>
        <v>GO</v>
      </c>
    </row>
    <row r="3168" spans="1:12" s="40" customFormat="1" ht="14.25" customHeight="1" x14ac:dyDescent="0.25">
      <c r="A3168" s="38" t="s">
        <v>243</v>
      </c>
      <c r="B3168" s="38" t="s">
        <v>50</v>
      </c>
      <c r="C3168" s="38" t="s">
        <v>10255</v>
      </c>
      <c r="D3168" s="38" t="s">
        <v>10256</v>
      </c>
      <c r="E3168" s="38" t="s">
        <v>348</v>
      </c>
      <c r="F3168" s="38" t="s">
        <v>10257</v>
      </c>
      <c r="G3168" s="38" t="s">
        <v>3882</v>
      </c>
      <c r="H3168" s="38" t="s">
        <v>2665</v>
      </c>
      <c r="I3168" s="41">
        <v>-0.21</v>
      </c>
      <c r="J3168" s="11">
        <f>VLOOKUP(LEFT(B3168,5),[1]Percents!$C:$M,6,FALSE)</f>
        <v>9.0999999999999998E-2</v>
      </c>
      <c r="K3168" s="13">
        <f t="shared" si="100"/>
        <v>-1.9109999999999999E-2</v>
      </c>
      <c r="L3168" s="15" t="str">
        <f t="shared" si="99"/>
        <v>GO</v>
      </c>
    </row>
    <row r="3169" spans="1:12" s="40" customFormat="1" ht="14.25" customHeight="1" x14ac:dyDescent="0.25">
      <c r="A3169" s="38" t="s">
        <v>65</v>
      </c>
      <c r="B3169" s="38" t="s">
        <v>1135</v>
      </c>
      <c r="C3169" s="38" t="s">
        <v>9121</v>
      </c>
      <c r="D3169" s="38" t="s">
        <v>9122</v>
      </c>
      <c r="E3169" s="38" t="s">
        <v>9123</v>
      </c>
      <c r="F3169" s="38" t="s">
        <v>9124</v>
      </c>
      <c r="G3169" s="38" t="s">
        <v>3621</v>
      </c>
      <c r="H3169" s="38" t="s">
        <v>2665</v>
      </c>
      <c r="I3169" s="39">
        <v>7736.96</v>
      </c>
      <c r="J3169" s="11">
        <f>VLOOKUP(LEFT(B3169,5),[1]Percents!$C:$M,6,FALSE)</f>
        <v>0</v>
      </c>
      <c r="K3169" s="13">
        <f t="shared" si="100"/>
        <v>0</v>
      </c>
      <c r="L3169" s="15" t="str">
        <f t="shared" si="99"/>
        <v>GO</v>
      </c>
    </row>
    <row r="3170" spans="1:12" s="40" customFormat="1" ht="14.25" customHeight="1" x14ac:dyDescent="0.25">
      <c r="A3170" s="38" t="s">
        <v>213</v>
      </c>
      <c r="B3170" s="38" t="s">
        <v>148</v>
      </c>
      <c r="C3170" s="38" t="s">
        <v>4066</v>
      </c>
      <c r="D3170" s="38" t="s">
        <v>4067</v>
      </c>
      <c r="E3170" s="38" t="s">
        <v>4068</v>
      </c>
      <c r="F3170" s="38" t="s">
        <v>4069</v>
      </c>
      <c r="G3170" s="38" t="s">
        <v>4070</v>
      </c>
      <c r="H3170" s="38" t="s">
        <v>2665</v>
      </c>
      <c r="I3170" s="39">
        <v>374.5</v>
      </c>
      <c r="J3170" s="11">
        <f>VLOOKUP(LEFT(B3170,5),[1]Percents!$C:$M,6,FALSE)</f>
        <v>0.25</v>
      </c>
      <c r="K3170" s="13">
        <f t="shared" si="100"/>
        <v>93.625</v>
      </c>
      <c r="L3170" s="15" t="str">
        <f t="shared" si="99"/>
        <v>GO</v>
      </c>
    </row>
    <row r="3171" spans="1:12" s="40" customFormat="1" ht="14.25" customHeight="1" x14ac:dyDescent="0.25">
      <c r="A3171" s="38" t="s">
        <v>213</v>
      </c>
      <c r="B3171" s="38" t="s">
        <v>258</v>
      </c>
      <c r="C3171" s="38" t="s">
        <v>4174</v>
      </c>
      <c r="D3171" s="38" t="s">
        <v>4175</v>
      </c>
      <c r="E3171" s="38" t="s">
        <v>4176</v>
      </c>
      <c r="F3171" s="38" t="s">
        <v>4177</v>
      </c>
      <c r="G3171" s="38" t="s">
        <v>4178</v>
      </c>
      <c r="H3171" s="38" t="s">
        <v>2665</v>
      </c>
      <c r="I3171" s="39">
        <v>4538.63</v>
      </c>
      <c r="J3171" s="11">
        <f>VLOOKUP(LEFT(B3171,5),[1]Percents!$C:$M,6,FALSE)</f>
        <v>0.25</v>
      </c>
      <c r="K3171" s="13">
        <f t="shared" si="100"/>
        <v>1134.6575</v>
      </c>
      <c r="L3171" s="15" t="str">
        <f t="shared" si="99"/>
        <v>GO</v>
      </c>
    </row>
    <row r="3172" spans="1:12" s="40" customFormat="1" ht="14.25" customHeight="1" x14ac:dyDescent="0.25">
      <c r="A3172" s="38" t="s">
        <v>213</v>
      </c>
      <c r="B3172" s="38" t="s">
        <v>166</v>
      </c>
      <c r="C3172" s="38" t="s">
        <v>9125</v>
      </c>
      <c r="D3172" s="38" t="s">
        <v>9126</v>
      </c>
      <c r="E3172" s="38" t="s">
        <v>9127</v>
      </c>
      <c r="F3172" s="38" t="s">
        <v>9128</v>
      </c>
      <c r="G3172" s="38" t="s">
        <v>6087</v>
      </c>
      <c r="H3172" s="38" t="s">
        <v>2665</v>
      </c>
      <c r="I3172" s="39">
        <v>1111.03</v>
      </c>
      <c r="J3172" s="11">
        <f>VLOOKUP(LEFT(B3172,5),[1]Percents!$C:$M,6,FALSE)</f>
        <v>0.25</v>
      </c>
      <c r="K3172" s="13">
        <f t="shared" si="100"/>
        <v>277.75749999999999</v>
      </c>
      <c r="L3172" s="15" t="str">
        <f t="shared" si="99"/>
        <v>GO</v>
      </c>
    </row>
    <row r="3173" spans="1:12" s="40" customFormat="1" ht="14.25" customHeight="1" x14ac:dyDescent="0.25">
      <c r="A3173" s="38" t="s">
        <v>65</v>
      </c>
      <c r="B3173" s="38" t="s">
        <v>316</v>
      </c>
      <c r="C3173" s="38" t="s">
        <v>2976</v>
      </c>
      <c r="D3173" s="38" t="s">
        <v>2977</v>
      </c>
      <c r="E3173" s="38" t="s">
        <v>2978</v>
      </c>
      <c r="F3173" s="38" t="s">
        <v>5694</v>
      </c>
      <c r="G3173" s="38" t="s">
        <v>2825</v>
      </c>
      <c r="H3173" s="38" t="s">
        <v>2665</v>
      </c>
      <c r="I3173" s="39">
        <v>128.93</v>
      </c>
      <c r="J3173" s="11">
        <f>VLOOKUP(LEFT(B3173,5),[1]Percents!$C:$M,6,FALSE)</f>
        <v>0</v>
      </c>
      <c r="K3173" s="13">
        <f t="shared" si="100"/>
        <v>0</v>
      </c>
      <c r="L3173" s="15" t="str">
        <f t="shared" ref="L3173:L3236" si="101">LEFT(F3173,2)</f>
        <v>GO</v>
      </c>
    </row>
    <row r="3174" spans="1:12" s="40" customFormat="1" ht="14.25" customHeight="1" x14ac:dyDescent="0.25">
      <c r="A3174" s="38" t="s">
        <v>213</v>
      </c>
      <c r="B3174" s="38" t="s">
        <v>102</v>
      </c>
      <c r="C3174" s="38" t="s">
        <v>4073</v>
      </c>
      <c r="D3174" s="38" t="s">
        <v>4074</v>
      </c>
      <c r="E3174" s="38" t="s">
        <v>3718</v>
      </c>
      <c r="F3174" s="38" t="s">
        <v>4075</v>
      </c>
      <c r="G3174" s="38" t="s">
        <v>3534</v>
      </c>
      <c r="H3174" s="38" t="s">
        <v>2665</v>
      </c>
      <c r="I3174" s="39">
        <v>75738.289999999994</v>
      </c>
      <c r="J3174" s="11">
        <f>VLOOKUP(LEFT(B3174,5),[1]Percents!$C:$M,6,FALSE)</f>
        <v>0.29404999999999998</v>
      </c>
      <c r="K3174" s="13">
        <f t="shared" si="100"/>
        <v>22270.844174499998</v>
      </c>
      <c r="L3174" s="15" t="str">
        <f t="shared" si="101"/>
        <v>GO</v>
      </c>
    </row>
    <row r="3175" spans="1:12" s="40" customFormat="1" ht="14.25" customHeight="1" x14ac:dyDescent="0.25">
      <c r="A3175" s="38" t="s">
        <v>213</v>
      </c>
      <c r="B3175" s="38" t="s">
        <v>105</v>
      </c>
      <c r="C3175" s="38" t="s">
        <v>4073</v>
      </c>
      <c r="D3175" s="38" t="s">
        <v>4074</v>
      </c>
      <c r="E3175" s="38" t="s">
        <v>3718</v>
      </c>
      <c r="F3175" s="38" t="s">
        <v>4075</v>
      </c>
      <c r="G3175" s="38" t="s">
        <v>3534</v>
      </c>
      <c r="H3175" s="38" t="s">
        <v>2665</v>
      </c>
      <c r="I3175" s="39">
        <v>29212.04</v>
      </c>
      <c r="J3175" s="11">
        <f>VLOOKUP(LEFT(B3175,5),[1]Percents!$C:$M,6,FALSE)</f>
        <v>0.29404999999999998</v>
      </c>
      <c r="K3175" s="13">
        <f t="shared" si="100"/>
        <v>8589.800362</v>
      </c>
      <c r="L3175" s="15" t="str">
        <f t="shared" si="101"/>
        <v>GO</v>
      </c>
    </row>
    <row r="3176" spans="1:12" s="40" customFormat="1" ht="14.25" customHeight="1" x14ac:dyDescent="0.25">
      <c r="A3176" s="38" t="s">
        <v>243</v>
      </c>
      <c r="B3176" s="38" t="s">
        <v>289</v>
      </c>
      <c r="C3176" s="38" t="s">
        <v>9715</v>
      </c>
      <c r="D3176" s="38" t="s">
        <v>9716</v>
      </c>
      <c r="E3176" s="38" t="s">
        <v>257</v>
      </c>
      <c r="F3176" s="38" t="s">
        <v>9717</v>
      </c>
      <c r="G3176" s="38" t="s">
        <v>1760</v>
      </c>
      <c r="H3176" s="38" t="s">
        <v>2665</v>
      </c>
      <c r="I3176" s="39">
        <v>11219.85</v>
      </c>
      <c r="J3176" s="11">
        <f>VLOOKUP(LEFT(B3176,5),[1]Percents!$C:$M,6,FALSE)</f>
        <v>9.0999999999999998E-2</v>
      </c>
      <c r="K3176" s="13">
        <f t="shared" si="100"/>
        <v>1021.00635</v>
      </c>
      <c r="L3176" s="15" t="str">
        <f t="shared" si="101"/>
        <v>GO</v>
      </c>
    </row>
    <row r="3177" spans="1:12" s="40" customFormat="1" ht="14.25" customHeight="1" x14ac:dyDescent="0.25">
      <c r="A3177" s="38" t="s">
        <v>213</v>
      </c>
      <c r="B3177" s="38" t="s">
        <v>21</v>
      </c>
      <c r="C3177" s="38" t="s">
        <v>11515</v>
      </c>
      <c r="D3177" s="38" t="s">
        <v>11516</v>
      </c>
      <c r="E3177" s="38" t="s">
        <v>2906</v>
      </c>
      <c r="F3177" s="38" t="s">
        <v>11517</v>
      </c>
      <c r="G3177" s="38" t="s">
        <v>4004</v>
      </c>
      <c r="H3177" s="38" t="s">
        <v>2665</v>
      </c>
      <c r="I3177" s="41">
        <v>-0.21</v>
      </c>
      <c r="J3177" s="11">
        <f>VLOOKUP(LEFT(B3177,5),[1]Percents!$C:$M,6,FALSE)</f>
        <v>0.25</v>
      </c>
      <c r="K3177" s="13">
        <f t="shared" si="100"/>
        <v>-5.2499999999999998E-2</v>
      </c>
      <c r="L3177" s="15" t="str">
        <f t="shared" si="101"/>
        <v>GO</v>
      </c>
    </row>
    <row r="3178" spans="1:12" s="40" customFormat="1" ht="14.25" customHeight="1" x14ac:dyDescent="0.25">
      <c r="A3178" s="38" t="s">
        <v>213</v>
      </c>
      <c r="B3178" s="38" t="s">
        <v>21</v>
      </c>
      <c r="C3178" s="38" t="s">
        <v>6910</v>
      </c>
      <c r="D3178" s="38" t="s">
        <v>6911</v>
      </c>
      <c r="E3178" s="38" t="s">
        <v>6703</v>
      </c>
      <c r="F3178" s="38" t="s">
        <v>6912</v>
      </c>
      <c r="G3178" s="38" t="s">
        <v>6913</v>
      </c>
      <c r="H3178" s="38" t="s">
        <v>2665</v>
      </c>
      <c r="I3178" s="39">
        <v>6164.13</v>
      </c>
      <c r="J3178" s="11">
        <f>VLOOKUP(LEFT(B3178,5),[1]Percents!$C:$M,6,FALSE)</f>
        <v>0.25</v>
      </c>
      <c r="K3178" s="13">
        <f t="shared" si="100"/>
        <v>1541.0325</v>
      </c>
      <c r="L3178" s="15" t="str">
        <f t="shared" si="101"/>
        <v>GO</v>
      </c>
    </row>
    <row r="3179" spans="1:12" s="40" customFormat="1" ht="14.25" customHeight="1" x14ac:dyDescent="0.25">
      <c r="A3179" s="38" t="s">
        <v>213</v>
      </c>
      <c r="B3179" s="38" t="s">
        <v>285</v>
      </c>
      <c r="C3179" s="38" t="s">
        <v>4076</v>
      </c>
      <c r="D3179" s="38" t="s">
        <v>4077</v>
      </c>
      <c r="E3179" s="38" t="s">
        <v>30</v>
      </c>
      <c r="F3179" s="38" t="s">
        <v>4078</v>
      </c>
      <c r="G3179" s="38" t="s">
        <v>3941</v>
      </c>
      <c r="H3179" s="38" t="s">
        <v>2665</v>
      </c>
      <c r="I3179" s="39">
        <v>43356.3</v>
      </c>
      <c r="J3179" s="11">
        <f>VLOOKUP(LEFT(B3179,5),[1]Percents!$C:$M,6,FALSE)</f>
        <v>8.6050000000000001E-2</v>
      </c>
      <c r="K3179" s="13">
        <f t="shared" si="100"/>
        <v>3730.8096150000001</v>
      </c>
      <c r="L3179" s="15" t="str">
        <f t="shared" si="101"/>
        <v>GO</v>
      </c>
    </row>
    <row r="3180" spans="1:12" s="40" customFormat="1" ht="14.25" customHeight="1" x14ac:dyDescent="0.25">
      <c r="A3180" s="38" t="s">
        <v>213</v>
      </c>
      <c r="B3180" s="38" t="s">
        <v>261</v>
      </c>
      <c r="C3180" s="38" t="s">
        <v>2600</v>
      </c>
      <c r="D3180" s="38" t="s">
        <v>2601</v>
      </c>
      <c r="E3180" s="38" t="s">
        <v>2602</v>
      </c>
      <c r="F3180" s="38" t="s">
        <v>9129</v>
      </c>
      <c r="G3180" s="38" t="s">
        <v>1766</v>
      </c>
      <c r="H3180" s="38" t="s">
        <v>2665</v>
      </c>
      <c r="I3180" s="41">
        <v>-913.12</v>
      </c>
      <c r="J3180" s="11">
        <f>VLOOKUP(LEFT(B3180,5),[1]Percents!$C:$M,6,FALSE)</f>
        <v>0.25</v>
      </c>
      <c r="K3180" s="13">
        <f t="shared" si="100"/>
        <v>-228.28</v>
      </c>
      <c r="L3180" s="15" t="str">
        <f t="shared" si="101"/>
        <v>GO</v>
      </c>
    </row>
    <row r="3181" spans="1:12" s="40" customFormat="1" ht="14.25" customHeight="1" x14ac:dyDescent="0.25">
      <c r="A3181" s="38" t="s">
        <v>243</v>
      </c>
      <c r="B3181" s="38" t="s">
        <v>2543</v>
      </c>
      <c r="C3181" s="38" t="s">
        <v>5320</v>
      </c>
      <c r="D3181" s="38" t="s">
        <v>5321</v>
      </c>
      <c r="E3181" s="38" t="s">
        <v>4688</v>
      </c>
      <c r="F3181" s="38" t="s">
        <v>5322</v>
      </c>
      <c r="G3181" s="38" t="s">
        <v>3357</v>
      </c>
      <c r="H3181" s="38" t="s">
        <v>2665</v>
      </c>
      <c r="I3181" s="39">
        <v>4214.53</v>
      </c>
      <c r="J3181" s="11">
        <f>VLOOKUP(LEFT(B3181,5),[1]Percents!$C:$M,6,FALSE)</f>
        <v>9.0999999999999998E-2</v>
      </c>
      <c r="K3181" s="13">
        <f t="shared" si="100"/>
        <v>383.52222999999998</v>
      </c>
      <c r="L3181" s="15" t="str">
        <f t="shared" si="101"/>
        <v>GO</v>
      </c>
    </row>
    <row r="3182" spans="1:12" s="40" customFormat="1" ht="14.25" customHeight="1" x14ac:dyDescent="0.25">
      <c r="A3182" s="38" t="s">
        <v>213</v>
      </c>
      <c r="B3182" s="38" t="s">
        <v>331</v>
      </c>
      <c r="C3182" s="38" t="s">
        <v>9130</v>
      </c>
      <c r="D3182" s="38" t="s">
        <v>9131</v>
      </c>
      <c r="E3182" s="38" t="s">
        <v>476</v>
      </c>
      <c r="F3182" s="38" t="s">
        <v>9132</v>
      </c>
      <c r="G3182" s="38" t="s">
        <v>3357</v>
      </c>
      <c r="H3182" s="38" t="s">
        <v>2665</v>
      </c>
      <c r="I3182" s="41">
        <v>-0.04</v>
      </c>
      <c r="J3182" s="11">
        <f>VLOOKUP(LEFT(B3182,5),[1]Percents!$C:$M,6,FALSE)</f>
        <v>8.6050000000000001E-2</v>
      </c>
      <c r="K3182" s="13">
        <f t="shared" si="100"/>
        <v>-3.4420000000000002E-3</v>
      </c>
      <c r="L3182" s="15" t="str">
        <f t="shared" si="101"/>
        <v>GO</v>
      </c>
    </row>
    <row r="3183" spans="1:12" s="40" customFormat="1" ht="14.25" customHeight="1" x14ac:dyDescent="0.25">
      <c r="A3183" s="38" t="s">
        <v>213</v>
      </c>
      <c r="B3183" s="38" t="s">
        <v>145</v>
      </c>
      <c r="C3183" s="38" t="s">
        <v>12001</v>
      </c>
      <c r="D3183" s="38" t="s">
        <v>12002</v>
      </c>
      <c r="E3183" s="38" t="s">
        <v>1568</v>
      </c>
      <c r="F3183" s="38" t="s">
        <v>12003</v>
      </c>
      <c r="G3183" s="38" t="s">
        <v>3357</v>
      </c>
      <c r="H3183" s="38" t="s">
        <v>2665</v>
      </c>
      <c r="I3183" s="39">
        <v>245.82</v>
      </c>
      <c r="J3183" s="11">
        <f>VLOOKUP(LEFT(B3183,5),[1]Percents!$C:$M,6,FALSE)</f>
        <v>0.29404999999999998</v>
      </c>
      <c r="K3183" s="13">
        <f t="shared" si="100"/>
        <v>72.283370999999988</v>
      </c>
      <c r="L3183" s="15" t="str">
        <f t="shared" si="101"/>
        <v>GO</v>
      </c>
    </row>
    <row r="3184" spans="1:12" s="40" customFormat="1" ht="14.25" customHeight="1" x14ac:dyDescent="0.25">
      <c r="A3184" s="38" t="s">
        <v>213</v>
      </c>
      <c r="B3184" s="38" t="s">
        <v>279</v>
      </c>
      <c r="C3184" s="38" t="s">
        <v>4179</v>
      </c>
      <c r="D3184" s="38" t="s">
        <v>4180</v>
      </c>
      <c r="E3184" s="38" t="s">
        <v>3718</v>
      </c>
      <c r="F3184" s="38" t="s">
        <v>4181</v>
      </c>
      <c r="G3184" s="38" t="s">
        <v>4153</v>
      </c>
      <c r="H3184" s="38" t="s">
        <v>2665</v>
      </c>
      <c r="I3184" s="39">
        <v>109658.98</v>
      </c>
      <c r="J3184" s="11">
        <f>VLOOKUP(LEFT(B3184,5),[1]Percents!$C:$M,6,FALSE)</f>
        <v>0.29404999999999998</v>
      </c>
      <c r="K3184" s="13">
        <f t="shared" si="100"/>
        <v>32245.223068999996</v>
      </c>
      <c r="L3184" s="15" t="str">
        <f t="shared" si="101"/>
        <v>GO</v>
      </c>
    </row>
    <row r="3185" spans="1:12" s="40" customFormat="1" ht="14.25" customHeight="1" x14ac:dyDescent="0.25">
      <c r="A3185" s="38" t="s">
        <v>213</v>
      </c>
      <c r="B3185" s="38" t="s">
        <v>105</v>
      </c>
      <c r="C3185" s="38" t="s">
        <v>4179</v>
      </c>
      <c r="D3185" s="38" t="s">
        <v>4180</v>
      </c>
      <c r="E3185" s="38" t="s">
        <v>3718</v>
      </c>
      <c r="F3185" s="38" t="s">
        <v>4181</v>
      </c>
      <c r="G3185" s="38" t="s">
        <v>4153</v>
      </c>
      <c r="H3185" s="38" t="s">
        <v>2665</v>
      </c>
      <c r="I3185" s="39">
        <v>38223.160000000003</v>
      </c>
      <c r="J3185" s="11">
        <f>VLOOKUP(LEFT(B3185,5),[1]Percents!$C:$M,6,FALSE)</f>
        <v>0.29404999999999998</v>
      </c>
      <c r="K3185" s="13">
        <f t="shared" si="100"/>
        <v>11239.520198</v>
      </c>
      <c r="L3185" s="15" t="str">
        <f t="shared" si="101"/>
        <v>GO</v>
      </c>
    </row>
    <row r="3186" spans="1:12" s="40" customFormat="1" ht="14.25" customHeight="1" x14ac:dyDescent="0.25">
      <c r="A3186" s="38" t="s">
        <v>66</v>
      </c>
      <c r="B3186" s="38" t="s">
        <v>3520</v>
      </c>
      <c r="C3186" s="38" t="s">
        <v>4276</v>
      </c>
      <c r="D3186" s="38" t="s">
        <v>4277</v>
      </c>
      <c r="E3186" s="38" t="s">
        <v>2920</v>
      </c>
      <c r="F3186" s="38" t="s">
        <v>4278</v>
      </c>
      <c r="G3186" s="38" t="s">
        <v>4279</v>
      </c>
      <c r="H3186" s="38" t="s">
        <v>2665</v>
      </c>
      <c r="I3186" s="39">
        <v>136006.72</v>
      </c>
      <c r="J3186" s="11">
        <f>VLOOKUP(LEFT(B3186,5),[1]Percents!$C:$M,6,FALSE)</f>
        <v>0</v>
      </c>
      <c r="K3186" s="13">
        <f t="shared" si="100"/>
        <v>0</v>
      </c>
      <c r="L3186" s="15" t="str">
        <f t="shared" si="101"/>
        <v>GO</v>
      </c>
    </row>
    <row r="3187" spans="1:12" s="40" customFormat="1" ht="14.25" customHeight="1" x14ac:dyDescent="0.25">
      <c r="A3187" s="38" t="s">
        <v>242</v>
      </c>
      <c r="B3187" s="38" t="s">
        <v>176</v>
      </c>
      <c r="C3187" s="38" t="s">
        <v>4438</v>
      </c>
      <c r="D3187" s="38" t="s">
        <v>4439</v>
      </c>
      <c r="E3187" s="38" t="s">
        <v>358</v>
      </c>
      <c r="F3187" s="38" t="s">
        <v>4440</v>
      </c>
      <c r="G3187" s="38" t="s">
        <v>3905</v>
      </c>
      <c r="H3187" s="38" t="s">
        <v>2665</v>
      </c>
      <c r="I3187" s="39">
        <v>79814.73000000001</v>
      </c>
      <c r="J3187" s="11">
        <f>VLOOKUP(LEFT(B3187,5),[1]Percents!$C:$M,6,FALSE)</f>
        <v>3.5830000000000001E-2</v>
      </c>
      <c r="K3187" s="13">
        <f t="shared" si="100"/>
        <v>2859.7617759000004</v>
      </c>
      <c r="L3187" s="15" t="str">
        <f t="shared" si="101"/>
        <v>GO</v>
      </c>
    </row>
    <row r="3188" spans="1:12" s="40" customFormat="1" ht="14.25" customHeight="1" x14ac:dyDescent="0.25">
      <c r="A3188" s="38" t="s">
        <v>213</v>
      </c>
      <c r="B3188" s="38" t="s">
        <v>98</v>
      </c>
      <c r="C3188" s="38" t="s">
        <v>6914</v>
      </c>
      <c r="D3188" s="38" t="s">
        <v>6915</v>
      </c>
      <c r="E3188" s="38" t="s">
        <v>99</v>
      </c>
      <c r="F3188" s="38" t="s">
        <v>6916</v>
      </c>
      <c r="G3188" s="38" t="s">
        <v>6416</v>
      </c>
      <c r="H3188" s="38" t="s">
        <v>2665</v>
      </c>
      <c r="I3188" s="39">
        <v>29.12</v>
      </c>
      <c r="J3188" s="11">
        <f>VLOOKUP(LEFT(B3188,5),[1]Percents!$C:$M,6,FALSE)</f>
        <v>0.29404999999999998</v>
      </c>
      <c r="K3188" s="13">
        <f t="shared" si="100"/>
        <v>8.5627359999999992</v>
      </c>
      <c r="L3188" s="15" t="str">
        <f t="shared" si="101"/>
        <v>GO</v>
      </c>
    </row>
    <row r="3189" spans="1:12" s="40" customFormat="1" ht="14.25" customHeight="1" x14ac:dyDescent="0.25">
      <c r="A3189" s="38" t="s">
        <v>213</v>
      </c>
      <c r="B3189" s="38" t="s">
        <v>79</v>
      </c>
      <c r="C3189" s="38" t="s">
        <v>4662</v>
      </c>
      <c r="D3189" s="38" t="s">
        <v>4663</v>
      </c>
      <c r="E3189" s="38" t="s">
        <v>1370</v>
      </c>
      <c r="F3189" s="38" t="s">
        <v>4664</v>
      </c>
      <c r="G3189" s="38" t="s">
        <v>3949</v>
      </c>
      <c r="H3189" s="38" t="s">
        <v>2665</v>
      </c>
      <c r="I3189" s="39">
        <v>376.32</v>
      </c>
      <c r="J3189" s="11">
        <f>VLOOKUP(LEFT(B3189,5),[1]Percents!$C:$M,6,FALSE)</f>
        <v>8.6050000000000001E-2</v>
      </c>
      <c r="K3189" s="13">
        <f t="shared" si="100"/>
        <v>32.382336000000002</v>
      </c>
      <c r="L3189" s="15" t="str">
        <f t="shared" si="101"/>
        <v>GO</v>
      </c>
    </row>
    <row r="3190" spans="1:12" s="40" customFormat="1" ht="14.25" customHeight="1" x14ac:dyDescent="0.25">
      <c r="A3190" s="38" t="s">
        <v>243</v>
      </c>
      <c r="B3190" s="38" t="s">
        <v>2543</v>
      </c>
      <c r="C3190" s="38" t="s">
        <v>9133</v>
      </c>
      <c r="D3190" s="38" t="s">
        <v>9134</v>
      </c>
      <c r="E3190" s="38" t="s">
        <v>33</v>
      </c>
      <c r="F3190" s="38" t="s">
        <v>9135</v>
      </c>
      <c r="G3190" s="38" t="s">
        <v>3744</v>
      </c>
      <c r="H3190" s="38" t="s">
        <v>2665</v>
      </c>
      <c r="I3190" s="39">
        <v>2.3199999999999998</v>
      </c>
      <c r="J3190" s="11">
        <f>VLOOKUP(LEFT(B3190,5),[1]Percents!$C:$M,6,FALSE)</f>
        <v>9.0999999999999998E-2</v>
      </c>
      <c r="K3190" s="13">
        <f t="shared" si="100"/>
        <v>0.21111999999999997</v>
      </c>
      <c r="L3190" s="15" t="str">
        <f t="shared" si="101"/>
        <v>GO</v>
      </c>
    </row>
    <row r="3191" spans="1:12" s="40" customFormat="1" ht="14.25" customHeight="1" x14ac:dyDescent="0.25">
      <c r="A3191" s="38" t="s">
        <v>141</v>
      </c>
      <c r="B3191" s="38" t="s">
        <v>43</v>
      </c>
      <c r="C3191" s="38" t="s">
        <v>4182</v>
      </c>
      <c r="D3191" s="38" t="s">
        <v>4183</v>
      </c>
      <c r="E3191" s="38" t="s">
        <v>9724</v>
      </c>
      <c r="F3191" s="38" t="s">
        <v>4184</v>
      </c>
      <c r="G3191" s="38" t="s">
        <v>3941</v>
      </c>
      <c r="H3191" s="38" t="s">
        <v>2665</v>
      </c>
      <c r="I3191" s="39">
        <v>49053.77</v>
      </c>
      <c r="J3191" s="11">
        <f>VLOOKUP(LEFT(B3191,5),[1]Percents!$C:$M,6,FALSE)</f>
        <v>0.1678</v>
      </c>
      <c r="K3191" s="13">
        <f t="shared" si="100"/>
        <v>8231.2226059999994</v>
      </c>
      <c r="L3191" s="15" t="str">
        <f t="shared" si="101"/>
        <v>GO</v>
      </c>
    </row>
    <row r="3192" spans="1:12" s="40" customFormat="1" ht="14.25" customHeight="1" x14ac:dyDescent="0.25">
      <c r="A3192" s="38" t="s">
        <v>141</v>
      </c>
      <c r="B3192" s="38" t="s">
        <v>43</v>
      </c>
      <c r="C3192" s="38" t="s">
        <v>10258</v>
      </c>
      <c r="D3192" s="38" t="s">
        <v>10259</v>
      </c>
      <c r="E3192" s="38" t="s">
        <v>10260</v>
      </c>
      <c r="F3192" s="38" t="s">
        <v>10261</v>
      </c>
      <c r="G3192" s="38" t="s">
        <v>3744</v>
      </c>
      <c r="H3192" s="38" t="s">
        <v>2665</v>
      </c>
      <c r="I3192" s="39">
        <v>26588.959999999999</v>
      </c>
      <c r="J3192" s="11">
        <f>VLOOKUP(LEFT(B3192,5),[1]Percents!$C:$M,6,FALSE)</f>
        <v>0.1678</v>
      </c>
      <c r="K3192" s="13">
        <f t="shared" si="100"/>
        <v>4461.6274880000001</v>
      </c>
      <c r="L3192" s="15" t="str">
        <f t="shared" si="101"/>
        <v>GO</v>
      </c>
    </row>
    <row r="3193" spans="1:12" s="40" customFormat="1" ht="14.25" customHeight="1" x14ac:dyDescent="0.25">
      <c r="A3193" s="38" t="s">
        <v>141</v>
      </c>
      <c r="B3193" s="38" t="s">
        <v>555</v>
      </c>
      <c r="C3193" s="38" t="s">
        <v>11518</v>
      </c>
      <c r="D3193" s="38" t="s">
        <v>11519</v>
      </c>
      <c r="E3193" s="38" t="s">
        <v>9116</v>
      </c>
      <c r="F3193" s="38" t="s">
        <v>10261</v>
      </c>
      <c r="G3193" s="38" t="s">
        <v>3744</v>
      </c>
      <c r="H3193" s="38" t="s">
        <v>2665</v>
      </c>
      <c r="I3193" s="39">
        <v>3806.96</v>
      </c>
      <c r="J3193" s="11">
        <f>VLOOKUP(LEFT(B3193,5),[1]Percents!$C:$M,6,FALSE)</f>
        <v>0.1678</v>
      </c>
      <c r="K3193" s="13">
        <f t="shared" si="100"/>
        <v>638.80788800000005</v>
      </c>
      <c r="L3193" s="15" t="str">
        <f t="shared" si="101"/>
        <v>GO</v>
      </c>
    </row>
    <row r="3194" spans="1:12" s="40" customFormat="1" ht="14.25" customHeight="1" x14ac:dyDescent="0.25">
      <c r="A3194" s="38" t="s">
        <v>213</v>
      </c>
      <c r="B3194" s="38" t="s">
        <v>145</v>
      </c>
      <c r="C3194" s="38" t="s">
        <v>5323</v>
      </c>
      <c r="D3194" s="38" t="s">
        <v>5324</v>
      </c>
      <c r="E3194" s="38" t="s">
        <v>4101</v>
      </c>
      <c r="F3194" s="38" t="s">
        <v>5325</v>
      </c>
      <c r="G3194" s="38" t="s">
        <v>3357</v>
      </c>
      <c r="H3194" s="38" t="s">
        <v>2665</v>
      </c>
      <c r="I3194" s="39">
        <v>51.48</v>
      </c>
      <c r="J3194" s="11">
        <f>VLOOKUP(LEFT(B3194,5),[1]Percents!$C:$M,6,FALSE)</f>
        <v>0.29404999999999998</v>
      </c>
      <c r="K3194" s="13">
        <f t="shared" si="100"/>
        <v>15.137693999999998</v>
      </c>
      <c r="L3194" s="15" t="str">
        <f t="shared" si="101"/>
        <v>GO</v>
      </c>
    </row>
    <row r="3195" spans="1:12" s="40" customFormat="1" ht="14.25" customHeight="1" x14ac:dyDescent="0.25">
      <c r="A3195" s="38" t="s">
        <v>213</v>
      </c>
      <c r="B3195" s="38" t="s">
        <v>147</v>
      </c>
      <c r="C3195" s="38" t="s">
        <v>11210</v>
      </c>
      <c r="D3195" s="38" t="s">
        <v>11211</v>
      </c>
      <c r="E3195" s="38" t="s">
        <v>3593</v>
      </c>
      <c r="F3195" s="38" t="s">
        <v>11212</v>
      </c>
      <c r="G3195" s="38" t="s">
        <v>3357</v>
      </c>
      <c r="H3195" s="38" t="s">
        <v>2665</v>
      </c>
      <c r="I3195" s="41">
        <v>-3833.58</v>
      </c>
      <c r="J3195" s="11">
        <f>VLOOKUP(LEFT(B3195,5),[1]Percents!$C:$M,6,FALSE)</f>
        <v>8.6050000000000001E-2</v>
      </c>
      <c r="K3195" s="13">
        <f t="shared" si="100"/>
        <v>-329.87955899999997</v>
      </c>
      <c r="L3195" s="15" t="str">
        <f t="shared" si="101"/>
        <v>GO</v>
      </c>
    </row>
    <row r="3196" spans="1:12" s="40" customFormat="1" ht="14.25" customHeight="1" x14ac:dyDescent="0.25">
      <c r="A3196" s="38" t="s">
        <v>213</v>
      </c>
      <c r="B3196" s="38" t="s">
        <v>162</v>
      </c>
      <c r="C3196" s="38" t="s">
        <v>4280</v>
      </c>
      <c r="D3196" s="38" t="s">
        <v>4281</v>
      </c>
      <c r="E3196" s="38" t="s">
        <v>1307</v>
      </c>
      <c r="F3196" s="38" t="s">
        <v>4282</v>
      </c>
      <c r="G3196" s="38" t="s">
        <v>3599</v>
      </c>
      <c r="H3196" s="38" t="s">
        <v>2665</v>
      </c>
      <c r="I3196" s="39">
        <v>101677.79</v>
      </c>
      <c r="J3196" s="11">
        <f>VLOOKUP(LEFT(B3196,5),[1]Percents!$C:$M,6,FALSE)</f>
        <v>0.25</v>
      </c>
      <c r="K3196" s="13">
        <f t="shared" si="100"/>
        <v>25419.447499999998</v>
      </c>
      <c r="L3196" s="15" t="str">
        <f t="shared" si="101"/>
        <v>GO</v>
      </c>
    </row>
    <row r="3197" spans="1:12" s="40" customFormat="1" ht="14.25" customHeight="1" x14ac:dyDescent="0.25">
      <c r="A3197" s="38" t="s">
        <v>213</v>
      </c>
      <c r="B3197" s="38" t="s">
        <v>258</v>
      </c>
      <c r="C3197" s="38" t="s">
        <v>4283</v>
      </c>
      <c r="D3197" s="38" t="s">
        <v>4284</v>
      </c>
      <c r="E3197" s="38" t="s">
        <v>4176</v>
      </c>
      <c r="F3197" s="38" t="s">
        <v>4285</v>
      </c>
      <c r="G3197" s="38" t="s">
        <v>4286</v>
      </c>
      <c r="H3197" s="38" t="s">
        <v>2665</v>
      </c>
      <c r="I3197" s="39">
        <v>501.56</v>
      </c>
      <c r="J3197" s="11">
        <f>VLOOKUP(LEFT(B3197,5),[1]Percents!$C:$M,6,FALSE)</f>
        <v>0.25</v>
      </c>
      <c r="K3197" s="13">
        <f t="shared" si="100"/>
        <v>125.39</v>
      </c>
      <c r="L3197" s="15" t="str">
        <f t="shared" si="101"/>
        <v>GO</v>
      </c>
    </row>
    <row r="3198" spans="1:12" s="40" customFormat="1" ht="14.25" customHeight="1" x14ac:dyDescent="0.25">
      <c r="A3198" s="38" t="s">
        <v>213</v>
      </c>
      <c r="B3198" s="38" t="s">
        <v>285</v>
      </c>
      <c r="C3198" s="38" t="s">
        <v>4287</v>
      </c>
      <c r="D3198" s="38" t="s">
        <v>4288</v>
      </c>
      <c r="E3198" s="38" t="s">
        <v>1321</v>
      </c>
      <c r="F3198" s="38" t="s">
        <v>4289</v>
      </c>
      <c r="G3198" s="38" t="s">
        <v>3534</v>
      </c>
      <c r="H3198" s="38" t="s">
        <v>2665</v>
      </c>
      <c r="I3198" s="39">
        <v>21316.49</v>
      </c>
      <c r="J3198" s="11">
        <f>VLOOKUP(LEFT(B3198,5),[1]Percents!$C:$M,6,FALSE)</f>
        <v>8.6050000000000001E-2</v>
      </c>
      <c r="K3198" s="13">
        <f t="shared" si="100"/>
        <v>1834.2839645000001</v>
      </c>
      <c r="L3198" s="15" t="str">
        <f t="shared" si="101"/>
        <v>GO</v>
      </c>
    </row>
    <row r="3199" spans="1:12" s="40" customFormat="1" ht="14.25" customHeight="1" x14ac:dyDescent="0.25">
      <c r="A3199" s="38" t="s">
        <v>213</v>
      </c>
      <c r="B3199" s="38" t="s">
        <v>61</v>
      </c>
      <c r="C3199" s="38" t="s">
        <v>4290</v>
      </c>
      <c r="D3199" s="38" t="s">
        <v>4291</v>
      </c>
      <c r="E3199" s="38" t="s">
        <v>6719</v>
      </c>
      <c r="F3199" s="38" t="s">
        <v>4292</v>
      </c>
      <c r="G3199" s="38" t="s">
        <v>4195</v>
      </c>
      <c r="H3199" s="38" t="s">
        <v>2665</v>
      </c>
      <c r="I3199" s="39">
        <v>40755.320000000007</v>
      </c>
      <c r="J3199" s="11">
        <f>VLOOKUP(LEFT(B3199,5),[1]Percents!$C:$M,6,FALSE)</f>
        <v>8.6050000000000001E-2</v>
      </c>
      <c r="K3199" s="13">
        <f t="shared" si="100"/>
        <v>3506.9952860000008</v>
      </c>
      <c r="L3199" s="15" t="str">
        <f t="shared" si="101"/>
        <v>GO</v>
      </c>
    </row>
    <row r="3200" spans="1:12" s="40" customFormat="1" ht="14.25" customHeight="1" x14ac:dyDescent="0.25">
      <c r="A3200" s="38" t="s">
        <v>213</v>
      </c>
      <c r="B3200" s="38" t="s">
        <v>285</v>
      </c>
      <c r="C3200" s="38" t="s">
        <v>10599</v>
      </c>
      <c r="D3200" s="38" t="s">
        <v>10600</v>
      </c>
      <c r="E3200" s="38" t="s">
        <v>286</v>
      </c>
      <c r="F3200" s="38" t="s">
        <v>10601</v>
      </c>
      <c r="G3200" s="38" t="s">
        <v>3905</v>
      </c>
      <c r="H3200" s="38" t="s">
        <v>2665</v>
      </c>
      <c r="I3200" s="41">
        <v>-7396.0300000000007</v>
      </c>
      <c r="J3200" s="11">
        <f>VLOOKUP(LEFT(B3200,5),[1]Percents!$C:$M,6,FALSE)</f>
        <v>8.6050000000000001E-2</v>
      </c>
      <c r="K3200" s="13">
        <f t="shared" si="100"/>
        <v>-636.42838150000011</v>
      </c>
      <c r="L3200" s="15" t="str">
        <f t="shared" si="101"/>
        <v>GO</v>
      </c>
    </row>
    <row r="3201" spans="1:12" s="40" customFormat="1" ht="14.25" customHeight="1" x14ac:dyDescent="0.25">
      <c r="A3201" s="38" t="s">
        <v>213</v>
      </c>
      <c r="B3201" s="38" t="s">
        <v>166</v>
      </c>
      <c r="C3201" s="38" t="s">
        <v>4441</v>
      </c>
      <c r="D3201" s="38" t="s">
        <v>4442</v>
      </c>
      <c r="E3201" s="38" t="s">
        <v>1350</v>
      </c>
      <c r="F3201" s="38" t="s">
        <v>4443</v>
      </c>
      <c r="G3201" s="38" t="s">
        <v>4178</v>
      </c>
      <c r="H3201" s="38" t="s">
        <v>2665</v>
      </c>
      <c r="I3201" s="41">
        <v>-2175.23</v>
      </c>
      <c r="J3201" s="11">
        <f>VLOOKUP(LEFT(B3201,5),[1]Percents!$C:$M,6,FALSE)</f>
        <v>0.25</v>
      </c>
      <c r="K3201" s="13">
        <f t="shared" si="100"/>
        <v>-543.8075</v>
      </c>
      <c r="L3201" s="15" t="str">
        <f t="shared" si="101"/>
        <v>GO</v>
      </c>
    </row>
    <row r="3202" spans="1:12" s="40" customFormat="1" ht="14.25" customHeight="1" x14ac:dyDescent="0.25">
      <c r="A3202" s="38" t="s">
        <v>213</v>
      </c>
      <c r="B3202" s="38" t="s">
        <v>147</v>
      </c>
      <c r="C3202" s="38" t="s">
        <v>11213</v>
      </c>
      <c r="D3202" s="38" t="s">
        <v>11214</v>
      </c>
      <c r="E3202" s="38" t="s">
        <v>3593</v>
      </c>
      <c r="F3202" s="38" t="s">
        <v>11215</v>
      </c>
      <c r="G3202" s="38" t="s">
        <v>3357</v>
      </c>
      <c r="H3202" s="38" t="s">
        <v>2665</v>
      </c>
      <c r="I3202" s="41">
        <v>-24070.639999999999</v>
      </c>
      <c r="J3202" s="11">
        <f>VLOOKUP(LEFT(B3202,5),[1]Percents!$C:$M,6,FALSE)</f>
        <v>8.6050000000000001E-2</v>
      </c>
      <c r="K3202" s="13">
        <f t="shared" si="100"/>
        <v>-2071.2785720000002</v>
      </c>
      <c r="L3202" s="15" t="str">
        <f t="shared" si="101"/>
        <v>GO</v>
      </c>
    </row>
    <row r="3203" spans="1:12" s="40" customFormat="1" ht="14.25" customHeight="1" x14ac:dyDescent="0.25">
      <c r="A3203" s="38" t="s">
        <v>213</v>
      </c>
      <c r="B3203" s="38" t="s">
        <v>258</v>
      </c>
      <c r="C3203" s="38" t="s">
        <v>4444</v>
      </c>
      <c r="D3203" s="38" t="s">
        <v>4445</v>
      </c>
      <c r="E3203" s="38" t="s">
        <v>17</v>
      </c>
      <c r="F3203" s="38" t="s">
        <v>4446</v>
      </c>
      <c r="G3203" s="38" t="s">
        <v>4366</v>
      </c>
      <c r="H3203" s="38" t="s">
        <v>2665</v>
      </c>
      <c r="I3203" s="39">
        <v>7440.71</v>
      </c>
      <c r="J3203" s="11">
        <f>VLOOKUP(LEFT(B3203,5),[1]Percents!$C:$M,6,FALSE)</f>
        <v>0.25</v>
      </c>
      <c r="K3203" s="13">
        <f t="shared" si="100"/>
        <v>1860.1775</v>
      </c>
      <c r="L3203" s="15" t="str">
        <f t="shared" si="101"/>
        <v>GO</v>
      </c>
    </row>
    <row r="3204" spans="1:12" s="40" customFormat="1" ht="14.25" customHeight="1" x14ac:dyDescent="0.25">
      <c r="A3204" s="38" t="s">
        <v>243</v>
      </c>
      <c r="B3204" s="38" t="s">
        <v>2543</v>
      </c>
      <c r="C3204" s="38" t="s">
        <v>4541</v>
      </c>
      <c r="D3204" s="38" t="s">
        <v>4542</v>
      </c>
      <c r="E3204" s="38" t="s">
        <v>360</v>
      </c>
      <c r="F3204" s="38" t="s">
        <v>4543</v>
      </c>
      <c r="G3204" s="38" t="s">
        <v>4320</v>
      </c>
      <c r="H3204" s="38" t="s">
        <v>2665</v>
      </c>
      <c r="I3204" s="39">
        <v>926.14</v>
      </c>
      <c r="J3204" s="11">
        <f>VLOOKUP(LEFT(B3204,5),[1]Percents!$C:$M,6,FALSE)</f>
        <v>9.0999999999999998E-2</v>
      </c>
      <c r="K3204" s="13">
        <f t="shared" si="100"/>
        <v>84.278739999999999</v>
      </c>
      <c r="L3204" s="15" t="str">
        <f t="shared" si="101"/>
        <v>GO</v>
      </c>
    </row>
    <row r="3205" spans="1:12" s="40" customFormat="1" ht="14.25" customHeight="1" x14ac:dyDescent="0.25">
      <c r="A3205" s="38" t="s">
        <v>213</v>
      </c>
      <c r="B3205" s="38" t="s">
        <v>258</v>
      </c>
      <c r="C3205" s="38" t="s">
        <v>4810</v>
      </c>
      <c r="D3205" s="38" t="s">
        <v>4811</v>
      </c>
      <c r="E3205" s="38" t="s">
        <v>541</v>
      </c>
      <c r="F3205" s="38" t="s">
        <v>4812</v>
      </c>
      <c r="G3205" s="38" t="s">
        <v>4395</v>
      </c>
      <c r="H3205" s="38" t="s">
        <v>2665</v>
      </c>
      <c r="I3205" s="39">
        <v>1691.79</v>
      </c>
      <c r="J3205" s="11">
        <f>VLOOKUP(LEFT(B3205,5),[1]Percents!$C:$M,6,FALSE)</f>
        <v>0.25</v>
      </c>
      <c r="K3205" s="13">
        <f t="shared" si="100"/>
        <v>422.94749999999999</v>
      </c>
      <c r="L3205" s="15" t="str">
        <f t="shared" si="101"/>
        <v>GO</v>
      </c>
    </row>
    <row r="3206" spans="1:12" s="40" customFormat="1" ht="14.25" customHeight="1" x14ac:dyDescent="0.25">
      <c r="A3206" s="38" t="s">
        <v>141</v>
      </c>
      <c r="B3206" s="38" t="s">
        <v>43</v>
      </c>
      <c r="C3206" s="38" t="s">
        <v>5069</v>
      </c>
      <c r="D3206" s="38" t="s">
        <v>5070</v>
      </c>
      <c r="E3206" s="38" t="s">
        <v>3930</v>
      </c>
      <c r="F3206" s="38" t="s">
        <v>5071</v>
      </c>
      <c r="G3206" s="38" t="s">
        <v>1851</v>
      </c>
      <c r="H3206" s="38" t="s">
        <v>2665</v>
      </c>
      <c r="I3206" s="39">
        <v>16869.669999999998</v>
      </c>
      <c r="J3206" s="11">
        <f>VLOOKUP(LEFT(B3206,5),[1]Percents!$C:$M,6,FALSE)</f>
        <v>0.1678</v>
      </c>
      <c r="K3206" s="13">
        <f t="shared" si="100"/>
        <v>2830.7306259999996</v>
      </c>
      <c r="L3206" s="15" t="str">
        <f t="shared" si="101"/>
        <v>GO</v>
      </c>
    </row>
    <row r="3207" spans="1:12" s="40" customFormat="1" ht="14.25" customHeight="1" x14ac:dyDescent="0.25">
      <c r="A3207" s="38" t="s">
        <v>242</v>
      </c>
      <c r="B3207" s="38" t="s">
        <v>423</v>
      </c>
      <c r="C3207" s="38" t="s">
        <v>5695</v>
      </c>
      <c r="D3207" s="38" t="s">
        <v>5696</v>
      </c>
      <c r="E3207" s="38" t="s">
        <v>5697</v>
      </c>
      <c r="F3207" s="38" t="s">
        <v>5698</v>
      </c>
      <c r="G3207" s="38" t="s">
        <v>3905</v>
      </c>
      <c r="H3207" s="38" t="s">
        <v>2665</v>
      </c>
      <c r="I3207" s="39">
        <v>726.53</v>
      </c>
      <c r="J3207" s="11">
        <f>VLOOKUP(LEFT(B3207,5),[1]Percents!$C:$M,6,FALSE)</f>
        <v>3.5830000000000001E-2</v>
      </c>
      <c r="K3207" s="13">
        <f t="shared" si="100"/>
        <v>26.031569900000001</v>
      </c>
      <c r="L3207" s="15" t="str">
        <f t="shared" si="101"/>
        <v>GO</v>
      </c>
    </row>
    <row r="3208" spans="1:12" s="40" customFormat="1" ht="14.25" customHeight="1" x14ac:dyDescent="0.25">
      <c r="A3208" s="38" t="s">
        <v>243</v>
      </c>
      <c r="B3208" s="38" t="s">
        <v>289</v>
      </c>
      <c r="C3208" s="38" t="s">
        <v>9718</v>
      </c>
      <c r="D3208" s="38" t="s">
        <v>9719</v>
      </c>
      <c r="E3208" s="38" t="s">
        <v>9720</v>
      </c>
      <c r="F3208" s="38" t="s">
        <v>9721</v>
      </c>
      <c r="G3208" s="38" t="s">
        <v>3905</v>
      </c>
      <c r="H3208" s="38" t="s">
        <v>2665</v>
      </c>
      <c r="I3208" s="39">
        <v>2451.38</v>
      </c>
      <c r="J3208" s="11">
        <f>VLOOKUP(LEFT(B3208,5),[1]Percents!$C:$M,6,FALSE)</f>
        <v>9.0999999999999998E-2</v>
      </c>
      <c r="K3208" s="13">
        <f t="shared" si="100"/>
        <v>223.07558</v>
      </c>
      <c r="L3208" s="15" t="str">
        <f t="shared" si="101"/>
        <v>GO</v>
      </c>
    </row>
    <row r="3209" spans="1:12" s="40" customFormat="1" ht="14.25" customHeight="1" x14ac:dyDescent="0.25">
      <c r="A3209" s="38" t="s">
        <v>213</v>
      </c>
      <c r="B3209" s="38" t="s">
        <v>258</v>
      </c>
      <c r="C3209" s="38" t="s">
        <v>4666</v>
      </c>
      <c r="D3209" s="38" t="s">
        <v>4667</v>
      </c>
      <c r="E3209" s="38" t="s">
        <v>395</v>
      </c>
      <c r="F3209" s="38" t="s">
        <v>4668</v>
      </c>
      <c r="G3209" s="38" t="s">
        <v>4669</v>
      </c>
      <c r="H3209" s="38" t="s">
        <v>2665</v>
      </c>
      <c r="I3209" s="39">
        <v>1846.04</v>
      </c>
      <c r="J3209" s="11">
        <f>VLOOKUP(LEFT(B3209,5),[1]Percents!$C:$M,6,FALSE)</f>
        <v>0.25</v>
      </c>
      <c r="K3209" s="13">
        <f t="shared" si="100"/>
        <v>461.51</v>
      </c>
      <c r="L3209" s="15" t="str">
        <f t="shared" si="101"/>
        <v>GO</v>
      </c>
    </row>
    <row r="3210" spans="1:12" s="40" customFormat="1" ht="14.25" customHeight="1" x14ac:dyDescent="0.25">
      <c r="A3210" s="38" t="s">
        <v>243</v>
      </c>
      <c r="B3210" s="38" t="s">
        <v>289</v>
      </c>
      <c r="C3210" s="38" t="s">
        <v>9136</v>
      </c>
      <c r="D3210" s="38" t="s">
        <v>9137</v>
      </c>
      <c r="E3210" s="38" t="s">
        <v>622</v>
      </c>
      <c r="F3210" s="38" t="s">
        <v>9138</v>
      </c>
      <c r="G3210" s="38" t="s">
        <v>4121</v>
      </c>
      <c r="H3210" s="38" t="s">
        <v>2665</v>
      </c>
      <c r="I3210" s="39">
        <v>12.11</v>
      </c>
      <c r="J3210" s="11">
        <f>VLOOKUP(LEFT(B3210,5),[1]Percents!$C:$M,6,FALSE)</f>
        <v>9.0999999999999998E-2</v>
      </c>
      <c r="K3210" s="13">
        <f t="shared" si="100"/>
        <v>1.1020099999999999</v>
      </c>
      <c r="L3210" s="15" t="str">
        <f t="shared" si="101"/>
        <v>GO</v>
      </c>
    </row>
    <row r="3211" spans="1:12" s="40" customFormat="1" ht="14.25" customHeight="1" x14ac:dyDescent="0.25">
      <c r="A3211" s="38" t="s">
        <v>213</v>
      </c>
      <c r="B3211" s="38" t="s">
        <v>285</v>
      </c>
      <c r="C3211" s="38" t="s">
        <v>4544</v>
      </c>
      <c r="D3211" s="38" t="s">
        <v>4545</v>
      </c>
      <c r="E3211" s="38" t="s">
        <v>881</v>
      </c>
      <c r="F3211" s="38" t="s">
        <v>4546</v>
      </c>
      <c r="G3211" s="38" t="s">
        <v>4320</v>
      </c>
      <c r="H3211" s="38" t="s">
        <v>2665</v>
      </c>
      <c r="I3211" s="39">
        <v>13576.04</v>
      </c>
      <c r="J3211" s="11">
        <f>VLOOKUP(LEFT(B3211,5),[1]Percents!$C:$M,6,FALSE)</f>
        <v>8.6050000000000001E-2</v>
      </c>
      <c r="K3211" s="13">
        <f t="shared" si="100"/>
        <v>1168.2182420000001</v>
      </c>
      <c r="L3211" s="15" t="str">
        <f t="shared" si="101"/>
        <v>GO</v>
      </c>
    </row>
    <row r="3212" spans="1:12" s="40" customFormat="1" ht="14.25" customHeight="1" x14ac:dyDescent="0.25">
      <c r="A3212" s="38" t="s">
        <v>141</v>
      </c>
      <c r="B3212" s="38" t="s">
        <v>43</v>
      </c>
      <c r="C3212" s="38" t="s">
        <v>4813</v>
      </c>
      <c r="D3212" s="38" t="s">
        <v>4814</v>
      </c>
      <c r="E3212" s="38" t="s">
        <v>3930</v>
      </c>
      <c r="F3212" s="38" t="s">
        <v>4815</v>
      </c>
      <c r="G3212" s="38" t="s">
        <v>3223</v>
      </c>
      <c r="H3212" s="38" t="s">
        <v>2665</v>
      </c>
      <c r="I3212" s="39">
        <v>9957.2000000000007</v>
      </c>
      <c r="J3212" s="11">
        <f>VLOOKUP(LEFT(B3212,5),[1]Percents!$C:$M,6,FALSE)</f>
        <v>0.1678</v>
      </c>
      <c r="K3212" s="13">
        <f t="shared" si="100"/>
        <v>1670.8181600000003</v>
      </c>
      <c r="L3212" s="15" t="str">
        <f t="shared" si="101"/>
        <v>GO</v>
      </c>
    </row>
    <row r="3213" spans="1:12" s="40" customFormat="1" ht="14.25" customHeight="1" x14ac:dyDescent="0.25">
      <c r="A3213" s="38" t="s">
        <v>213</v>
      </c>
      <c r="B3213" s="38" t="s">
        <v>79</v>
      </c>
      <c r="C3213" s="38" t="s">
        <v>9139</v>
      </c>
      <c r="D3213" s="38" t="s">
        <v>9140</v>
      </c>
      <c r="E3213" s="38" t="s">
        <v>476</v>
      </c>
      <c r="F3213" s="38" t="s">
        <v>9141</v>
      </c>
      <c r="G3213" s="38" t="s">
        <v>4464</v>
      </c>
      <c r="H3213" s="38" t="s">
        <v>2665</v>
      </c>
      <c r="I3213" s="39">
        <v>788.88</v>
      </c>
      <c r="J3213" s="11">
        <f>VLOOKUP(LEFT(B3213,5),[1]Percents!$C:$M,6,FALSE)</f>
        <v>8.6050000000000001E-2</v>
      </c>
      <c r="K3213" s="13">
        <f t="shared" si="100"/>
        <v>67.883123999999995</v>
      </c>
      <c r="L3213" s="15" t="str">
        <f t="shared" si="101"/>
        <v>GO</v>
      </c>
    </row>
    <row r="3214" spans="1:12" s="40" customFormat="1" ht="14.25" customHeight="1" x14ac:dyDescent="0.25">
      <c r="A3214" s="38" t="s">
        <v>243</v>
      </c>
      <c r="B3214" s="38" t="s">
        <v>50</v>
      </c>
      <c r="C3214" s="38" t="s">
        <v>4915</v>
      </c>
      <c r="D3214" s="38" t="s">
        <v>4916</v>
      </c>
      <c r="E3214" s="38" t="s">
        <v>386</v>
      </c>
      <c r="F3214" s="38" t="s">
        <v>4917</v>
      </c>
      <c r="G3214" s="38" t="s">
        <v>2991</v>
      </c>
      <c r="H3214" s="38" t="s">
        <v>2665</v>
      </c>
      <c r="I3214" s="39">
        <v>58601.34</v>
      </c>
      <c r="J3214" s="11">
        <f>VLOOKUP(LEFT(B3214,5),[1]Percents!$C:$M,6,FALSE)</f>
        <v>9.0999999999999998E-2</v>
      </c>
      <c r="K3214" s="13">
        <f t="shared" si="100"/>
        <v>5332.7219399999994</v>
      </c>
      <c r="L3214" s="15" t="str">
        <f t="shared" si="101"/>
        <v>GO</v>
      </c>
    </row>
    <row r="3215" spans="1:12" s="40" customFormat="1" ht="14.25" customHeight="1" x14ac:dyDescent="0.25">
      <c r="A3215" s="38" t="s">
        <v>243</v>
      </c>
      <c r="B3215" s="38" t="s">
        <v>50</v>
      </c>
      <c r="C3215" s="38" t="s">
        <v>5699</v>
      </c>
      <c r="D3215" s="38" t="s">
        <v>5700</v>
      </c>
      <c r="E3215" s="38" t="s">
        <v>19</v>
      </c>
      <c r="F3215" s="38" t="s">
        <v>5701</v>
      </c>
      <c r="G3215" s="38" t="s">
        <v>5302</v>
      </c>
      <c r="H3215" s="38" t="s">
        <v>2665</v>
      </c>
      <c r="I3215" s="39">
        <v>30885.200000000001</v>
      </c>
      <c r="J3215" s="11">
        <f>VLOOKUP(LEFT(B3215,5),[1]Percents!$C:$M,6,FALSE)</f>
        <v>9.0999999999999998E-2</v>
      </c>
      <c r="K3215" s="13">
        <f t="shared" si="100"/>
        <v>2810.5531999999998</v>
      </c>
      <c r="L3215" s="15" t="str">
        <f t="shared" si="101"/>
        <v>GO</v>
      </c>
    </row>
    <row r="3216" spans="1:12" s="40" customFormat="1" ht="14.25" customHeight="1" x14ac:dyDescent="0.25">
      <c r="A3216" s="38" t="s">
        <v>243</v>
      </c>
      <c r="B3216" s="38" t="s">
        <v>50</v>
      </c>
      <c r="C3216" s="38" t="s">
        <v>12321</v>
      </c>
      <c r="D3216" s="38" t="s">
        <v>12322</v>
      </c>
      <c r="E3216" s="38" t="s">
        <v>19</v>
      </c>
      <c r="F3216" s="38" t="s">
        <v>5701</v>
      </c>
      <c r="G3216" s="38" t="s">
        <v>5302</v>
      </c>
      <c r="H3216" s="38" t="s">
        <v>2665</v>
      </c>
      <c r="I3216" s="39">
        <v>3071.21</v>
      </c>
      <c r="J3216" s="11">
        <f>VLOOKUP(LEFT(B3216,5),[1]Percents!$C:$M,6,FALSE)</f>
        <v>9.0999999999999998E-2</v>
      </c>
      <c r="K3216" s="13">
        <f t="shared" si="100"/>
        <v>279.48010999999997</v>
      </c>
      <c r="L3216" s="15" t="str">
        <f t="shared" si="101"/>
        <v>GO</v>
      </c>
    </row>
    <row r="3217" spans="1:12" s="40" customFormat="1" ht="14.25" customHeight="1" x14ac:dyDescent="0.25">
      <c r="A3217" s="38" t="s">
        <v>243</v>
      </c>
      <c r="B3217" s="38" t="s">
        <v>118</v>
      </c>
      <c r="C3217" s="38" t="s">
        <v>4918</v>
      </c>
      <c r="D3217" s="38" t="s">
        <v>4919</v>
      </c>
      <c r="E3217" s="38" t="s">
        <v>107</v>
      </c>
      <c r="F3217" s="38" t="s">
        <v>4920</v>
      </c>
      <c r="G3217" s="38" t="s">
        <v>4320</v>
      </c>
      <c r="H3217" s="38" t="s">
        <v>2665</v>
      </c>
      <c r="I3217" s="39">
        <v>3726.32</v>
      </c>
      <c r="J3217" s="11">
        <f>VLOOKUP(LEFT(B3217,5),[1]Percents!$C:$M,6,FALSE)</f>
        <v>9.0999999999999998E-2</v>
      </c>
      <c r="K3217" s="13">
        <f t="shared" si="100"/>
        <v>339.09512000000001</v>
      </c>
      <c r="L3217" s="15" t="str">
        <f t="shared" si="101"/>
        <v>GO</v>
      </c>
    </row>
    <row r="3218" spans="1:12" s="40" customFormat="1" ht="14.25" customHeight="1" x14ac:dyDescent="0.25">
      <c r="A3218" s="38" t="s">
        <v>213</v>
      </c>
      <c r="B3218" s="38" t="s">
        <v>153</v>
      </c>
      <c r="C3218" s="38" t="s">
        <v>5702</v>
      </c>
      <c r="D3218" s="38" t="s">
        <v>5703</v>
      </c>
      <c r="E3218" s="38" t="s">
        <v>896</v>
      </c>
      <c r="F3218" s="38" t="s">
        <v>5704</v>
      </c>
      <c r="G3218" s="38" t="s">
        <v>5705</v>
      </c>
      <c r="H3218" s="38" t="s">
        <v>2665</v>
      </c>
      <c r="I3218" s="39">
        <v>834.3</v>
      </c>
      <c r="J3218" s="11">
        <f>VLOOKUP(LEFT(B3218,5),[1]Percents!$C:$M,6,FALSE)</f>
        <v>0.29404999999999998</v>
      </c>
      <c r="K3218" s="13">
        <f t="shared" si="100"/>
        <v>245.32591499999998</v>
      </c>
      <c r="L3218" s="15" t="str">
        <f t="shared" si="101"/>
        <v>GO</v>
      </c>
    </row>
    <row r="3219" spans="1:12" s="40" customFormat="1" ht="14.25" customHeight="1" x14ac:dyDescent="0.25">
      <c r="A3219" s="38" t="s">
        <v>141</v>
      </c>
      <c r="B3219" s="38" t="s">
        <v>43</v>
      </c>
      <c r="C3219" s="38" t="s">
        <v>9722</v>
      </c>
      <c r="D3219" s="38" t="s">
        <v>9723</v>
      </c>
      <c r="E3219" s="38" t="s">
        <v>9724</v>
      </c>
      <c r="F3219" s="38" t="s">
        <v>9725</v>
      </c>
      <c r="G3219" s="38" t="s">
        <v>9726</v>
      </c>
      <c r="H3219" s="38" t="s">
        <v>2665</v>
      </c>
      <c r="I3219" s="39">
        <v>3722.1</v>
      </c>
      <c r="J3219" s="11">
        <f>VLOOKUP(LEFT(B3219,5),[1]Percents!$C:$M,6,FALSE)</f>
        <v>0.1678</v>
      </c>
      <c r="K3219" s="13">
        <f t="shared" si="100"/>
        <v>624.56838000000005</v>
      </c>
      <c r="L3219" s="15" t="str">
        <f t="shared" si="101"/>
        <v>GO</v>
      </c>
    </row>
    <row r="3220" spans="1:12" s="40" customFormat="1" ht="14.25" customHeight="1" x14ac:dyDescent="0.25">
      <c r="A3220" s="38" t="s">
        <v>213</v>
      </c>
      <c r="B3220" s="38" t="s">
        <v>106</v>
      </c>
      <c r="C3220" s="38" t="s">
        <v>9142</v>
      </c>
      <c r="D3220" s="38" t="s">
        <v>9143</v>
      </c>
      <c r="E3220" s="38" t="s">
        <v>9144</v>
      </c>
      <c r="F3220" s="38" t="s">
        <v>9145</v>
      </c>
      <c r="G3220" s="38" t="s">
        <v>3744</v>
      </c>
      <c r="H3220" s="38" t="s">
        <v>2665</v>
      </c>
      <c r="I3220" s="39">
        <v>2436.4499999999998</v>
      </c>
      <c r="J3220" s="11">
        <f>VLOOKUP(LEFT(B3220,5),[1]Percents!$C:$M,6,FALSE)</f>
        <v>0.29404999999999998</v>
      </c>
      <c r="K3220" s="13">
        <f t="shared" si="100"/>
        <v>716.43812249999985</v>
      </c>
      <c r="L3220" s="15" t="str">
        <f t="shared" si="101"/>
        <v>GO</v>
      </c>
    </row>
    <row r="3221" spans="1:12" s="40" customFormat="1" ht="14.25" customHeight="1" x14ac:dyDescent="0.25">
      <c r="A3221" s="38" t="s">
        <v>213</v>
      </c>
      <c r="B3221" s="38" t="s">
        <v>120</v>
      </c>
      <c r="C3221" s="38" t="s">
        <v>4670</v>
      </c>
      <c r="D3221" s="38" t="s">
        <v>4671</v>
      </c>
      <c r="E3221" s="38" t="s">
        <v>1275</v>
      </c>
      <c r="F3221" s="38" t="s">
        <v>4672</v>
      </c>
      <c r="G3221" s="38" t="s">
        <v>4656</v>
      </c>
      <c r="H3221" s="38" t="s">
        <v>2665</v>
      </c>
      <c r="I3221" s="39">
        <v>8.25</v>
      </c>
      <c r="J3221" s="11">
        <f>VLOOKUP(LEFT(B3221,5),[1]Percents!$C:$M,6,FALSE)</f>
        <v>0.29404999999999998</v>
      </c>
      <c r="K3221" s="13">
        <f t="shared" si="100"/>
        <v>2.4259124999999999</v>
      </c>
      <c r="L3221" s="15" t="str">
        <f t="shared" si="101"/>
        <v>GO</v>
      </c>
    </row>
    <row r="3222" spans="1:12" s="40" customFormat="1" ht="14.25" customHeight="1" x14ac:dyDescent="0.25">
      <c r="A3222" s="38" t="s">
        <v>213</v>
      </c>
      <c r="B3222" s="38" t="s">
        <v>79</v>
      </c>
      <c r="C3222" s="38" t="s">
        <v>12323</v>
      </c>
      <c r="D3222" s="38" t="s">
        <v>12324</v>
      </c>
      <c r="E3222" s="38" t="s">
        <v>1370</v>
      </c>
      <c r="F3222" s="38" t="s">
        <v>12325</v>
      </c>
      <c r="G3222" s="38" t="s">
        <v>4320</v>
      </c>
      <c r="H3222" s="38" t="s">
        <v>2665</v>
      </c>
      <c r="I3222" s="39">
        <v>4954.5099999999993</v>
      </c>
      <c r="J3222" s="11">
        <f>VLOOKUP(LEFT(B3222,5),[1]Percents!$C:$M,6,FALSE)</f>
        <v>8.6050000000000001E-2</v>
      </c>
      <c r="K3222" s="13">
        <f t="shared" si="100"/>
        <v>426.33558549999992</v>
      </c>
      <c r="L3222" s="15" t="str">
        <f t="shared" si="101"/>
        <v>GO</v>
      </c>
    </row>
    <row r="3223" spans="1:12" s="40" customFormat="1" ht="14.25" customHeight="1" x14ac:dyDescent="0.25">
      <c r="A3223" s="38" t="s">
        <v>213</v>
      </c>
      <c r="B3223" s="38" t="s">
        <v>285</v>
      </c>
      <c r="C3223" s="38" t="s">
        <v>6032</v>
      </c>
      <c r="D3223" s="38" t="s">
        <v>6033</v>
      </c>
      <c r="E3223" s="38" t="s">
        <v>469</v>
      </c>
      <c r="F3223" s="38" t="s">
        <v>6034</v>
      </c>
      <c r="G3223" s="38" t="s">
        <v>3534</v>
      </c>
      <c r="H3223" s="38" t="s">
        <v>2665</v>
      </c>
      <c r="I3223" s="39">
        <v>115656.99</v>
      </c>
      <c r="J3223" s="11">
        <f>VLOOKUP(LEFT(B3223,5),[1]Percents!$C:$M,6,FALSE)</f>
        <v>8.6050000000000001E-2</v>
      </c>
      <c r="K3223" s="13">
        <f t="shared" si="100"/>
        <v>9952.2839894999997</v>
      </c>
      <c r="L3223" s="15" t="str">
        <f t="shared" si="101"/>
        <v>GO</v>
      </c>
    </row>
    <row r="3224" spans="1:12" s="40" customFormat="1" ht="14.25" customHeight="1" x14ac:dyDescent="0.25">
      <c r="A3224" s="38" t="s">
        <v>213</v>
      </c>
      <c r="B3224" s="38" t="s">
        <v>145</v>
      </c>
      <c r="C3224" s="38" t="s">
        <v>6917</v>
      </c>
      <c r="D3224" s="38" t="s">
        <v>6918</v>
      </c>
      <c r="E3224" s="38" t="s">
        <v>3057</v>
      </c>
      <c r="F3224" s="38" t="s">
        <v>6919</v>
      </c>
      <c r="G3224" s="38" t="s">
        <v>6920</v>
      </c>
      <c r="H3224" s="38" t="s">
        <v>2665</v>
      </c>
      <c r="I3224" s="39">
        <v>2459.6799999999998</v>
      </c>
      <c r="J3224" s="11">
        <f>VLOOKUP(LEFT(B3224,5),[1]Percents!$C:$M,6,FALSE)</f>
        <v>0.29404999999999998</v>
      </c>
      <c r="K3224" s="13">
        <f t="shared" si="100"/>
        <v>723.26890399999991</v>
      </c>
      <c r="L3224" s="15" t="str">
        <f t="shared" si="101"/>
        <v>GO</v>
      </c>
    </row>
    <row r="3225" spans="1:12" s="40" customFormat="1" ht="14.25" customHeight="1" x14ac:dyDescent="0.25">
      <c r="A3225" s="38" t="s">
        <v>213</v>
      </c>
      <c r="B3225" s="38" t="s">
        <v>102</v>
      </c>
      <c r="C3225" s="38" t="s">
        <v>4816</v>
      </c>
      <c r="D3225" s="38" t="s">
        <v>4817</v>
      </c>
      <c r="E3225" s="38" t="s">
        <v>3718</v>
      </c>
      <c r="F3225" s="38" t="s">
        <v>4818</v>
      </c>
      <c r="G3225" s="38" t="s">
        <v>4819</v>
      </c>
      <c r="H3225" s="38" t="s">
        <v>2665</v>
      </c>
      <c r="I3225" s="39">
        <v>84919.430000000008</v>
      </c>
      <c r="J3225" s="11">
        <f>VLOOKUP(LEFT(B3225,5),[1]Percents!$C:$M,6,FALSE)</f>
        <v>0.29404999999999998</v>
      </c>
      <c r="K3225" s="13">
        <f t="shared" si="100"/>
        <v>24970.558391499999</v>
      </c>
      <c r="L3225" s="15" t="str">
        <f t="shared" si="101"/>
        <v>GO</v>
      </c>
    </row>
    <row r="3226" spans="1:12" s="40" customFormat="1" ht="14.25" customHeight="1" x14ac:dyDescent="0.25">
      <c r="A3226" s="38" t="s">
        <v>213</v>
      </c>
      <c r="B3226" s="38" t="s">
        <v>105</v>
      </c>
      <c r="C3226" s="38" t="s">
        <v>4816</v>
      </c>
      <c r="D3226" s="38" t="s">
        <v>4817</v>
      </c>
      <c r="E3226" s="38" t="s">
        <v>3718</v>
      </c>
      <c r="F3226" s="38" t="s">
        <v>4818</v>
      </c>
      <c r="G3226" s="38" t="s">
        <v>4819</v>
      </c>
      <c r="H3226" s="38" t="s">
        <v>2665</v>
      </c>
      <c r="I3226" s="39">
        <v>28517.86</v>
      </c>
      <c r="J3226" s="11">
        <f>VLOOKUP(LEFT(B3226,5),[1]Percents!$C:$M,6,FALSE)</f>
        <v>0.29404999999999998</v>
      </c>
      <c r="K3226" s="13">
        <f t="shared" si="100"/>
        <v>8385.6767330000002</v>
      </c>
      <c r="L3226" s="15" t="str">
        <f t="shared" si="101"/>
        <v>GO</v>
      </c>
    </row>
    <row r="3227" spans="1:12" s="40" customFormat="1" ht="14.25" customHeight="1" x14ac:dyDescent="0.25">
      <c r="A3227" s="38" t="s">
        <v>213</v>
      </c>
      <c r="B3227" s="38" t="s">
        <v>7018</v>
      </c>
      <c r="C3227" s="38" t="s">
        <v>12326</v>
      </c>
      <c r="D3227" s="38" t="s">
        <v>12327</v>
      </c>
      <c r="E3227" s="38" t="s">
        <v>834</v>
      </c>
      <c r="F3227" s="38" t="s">
        <v>12328</v>
      </c>
      <c r="G3227" s="38" t="s">
        <v>4195</v>
      </c>
      <c r="H3227" s="38" t="s">
        <v>2665</v>
      </c>
      <c r="I3227" s="41">
        <v>-25072.04</v>
      </c>
      <c r="J3227" s="11">
        <f>VLOOKUP(LEFT(B3227,5),[1]Percents!$C:$M,6,FALSE)</f>
        <v>0.29404999999999998</v>
      </c>
      <c r="K3227" s="13">
        <f t="shared" si="100"/>
        <v>-7372.4333619999998</v>
      </c>
      <c r="L3227" s="15" t="str">
        <f t="shared" si="101"/>
        <v>GO</v>
      </c>
    </row>
    <row r="3228" spans="1:12" s="40" customFormat="1" ht="14.25" customHeight="1" x14ac:dyDescent="0.25">
      <c r="A3228" s="38" t="s">
        <v>213</v>
      </c>
      <c r="B3228" s="38" t="s">
        <v>919</v>
      </c>
      <c r="C3228" s="38" t="s">
        <v>12329</v>
      </c>
      <c r="D3228" s="38" t="s">
        <v>12330</v>
      </c>
      <c r="E3228" s="38" t="s">
        <v>3548</v>
      </c>
      <c r="F3228" s="38" t="s">
        <v>12331</v>
      </c>
      <c r="G3228" s="38" t="s">
        <v>4320</v>
      </c>
      <c r="H3228" s="38" t="s">
        <v>2665</v>
      </c>
      <c r="I3228" s="41">
        <v>-66.13</v>
      </c>
      <c r="J3228" s="11">
        <f>VLOOKUP(LEFT(B3228,5),[1]Percents!$C:$M,6,FALSE)</f>
        <v>0.29404999999999998</v>
      </c>
      <c r="K3228" s="13">
        <f t="shared" ref="K3228:K3291" si="102">+J3228*I3228</f>
        <v>-19.445526499999996</v>
      </c>
      <c r="L3228" s="15" t="str">
        <f t="shared" si="101"/>
        <v>GO</v>
      </c>
    </row>
    <row r="3229" spans="1:12" s="40" customFormat="1" ht="14.25" customHeight="1" x14ac:dyDescent="0.25">
      <c r="A3229" s="38" t="s">
        <v>141</v>
      </c>
      <c r="B3229" s="38" t="s">
        <v>306</v>
      </c>
      <c r="C3229" s="38" t="s">
        <v>4921</v>
      </c>
      <c r="D3229" s="38" t="s">
        <v>4922</v>
      </c>
      <c r="E3229" s="38" t="s">
        <v>4923</v>
      </c>
      <c r="F3229" s="38" t="s">
        <v>4924</v>
      </c>
      <c r="G3229" s="38" t="s">
        <v>4925</v>
      </c>
      <c r="H3229" s="38" t="s">
        <v>2665</v>
      </c>
      <c r="I3229" s="39">
        <v>12768.99</v>
      </c>
      <c r="J3229" s="11">
        <f>VLOOKUP(LEFT(B3229,5),[1]Percents!$C:$M,6,FALSE)</f>
        <v>0.1678</v>
      </c>
      <c r="K3229" s="13">
        <f t="shared" si="102"/>
        <v>2142.6365220000002</v>
      </c>
      <c r="L3229" s="15" t="str">
        <f t="shared" si="101"/>
        <v>GO</v>
      </c>
    </row>
    <row r="3230" spans="1:12" s="40" customFormat="1" ht="14.25" customHeight="1" x14ac:dyDescent="0.25">
      <c r="A3230" s="38" t="s">
        <v>213</v>
      </c>
      <c r="B3230" s="38" t="s">
        <v>292</v>
      </c>
      <c r="C3230" s="38" t="s">
        <v>4820</v>
      </c>
      <c r="D3230" s="38" t="s">
        <v>4821</v>
      </c>
      <c r="E3230" s="38" t="s">
        <v>168</v>
      </c>
      <c r="F3230" s="38" t="s">
        <v>4822</v>
      </c>
      <c r="G3230" s="38" t="s">
        <v>4320</v>
      </c>
      <c r="H3230" s="38" t="s">
        <v>2665</v>
      </c>
      <c r="I3230" s="39">
        <v>2935.82</v>
      </c>
      <c r="J3230" s="11">
        <f>VLOOKUP(LEFT(B3230,5),[1]Percents!$C:$M,6,FALSE)</f>
        <v>0.25</v>
      </c>
      <c r="K3230" s="13">
        <f t="shared" si="102"/>
        <v>733.95500000000004</v>
      </c>
      <c r="L3230" s="15" t="str">
        <f t="shared" si="101"/>
        <v>GO</v>
      </c>
    </row>
    <row r="3231" spans="1:12" s="40" customFormat="1" ht="14.25" customHeight="1" x14ac:dyDescent="0.25">
      <c r="A3231" s="38" t="s">
        <v>213</v>
      </c>
      <c r="B3231" s="38" t="s">
        <v>2</v>
      </c>
      <c r="C3231" s="38" t="s">
        <v>5072</v>
      </c>
      <c r="D3231" s="38" t="s">
        <v>5073</v>
      </c>
      <c r="E3231" s="38" t="s">
        <v>2649</v>
      </c>
      <c r="F3231" s="38" t="s">
        <v>5074</v>
      </c>
      <c r="G3231" s="38" t="s">
        <v>3905</v>
      </c>
      <c r="H3231" s="38" t="s">
        <v>2665</v>
      </c>
      <c r="I3231" s="39">
        <v>1202.8499999999999</v>
      </c>
      <c r="J3231" s="11">
        <f>VLOOKUP(LEFT(B3231,5),[1]Percents!$C:$M,6,FALSE)</f>
        <v>0.29404999999999998</v>
      </c>
      <c r="K3231" s="13">
        <f t="shared" si="102"/>
        <v>353.69804249999993</v>
      </c>
      <c r="L3231" s="15" t="str">
        <f t="shared" si="101"/>
        <v>GO</v>
      </c>
    </row>
    <row r="3232" spans="1:12" s="40" customFormat="1" ht="14.25" customHeight="1" x14ac:dyDescent="0.25">
      <c r="A3232" s="38" t="s">
        <v>141</v>
      </c>
      <c r="B3232" s="38" t="s">
        <v>306</v>
      </c>
      <c r="C3232" s="38" t="s">
        <v>4823</v>
      </c>
      <c r="D3232" s="38" t="s">
        <v>4824</v>
      </c>
      <c r="E3232" s="38" t="s">
        <v>1085</v>
      </c>
      <c r="F3232" s="38" t="s">
        <v>4825</v>
      </c>
      <c r="G3232" s="38" t="s">
        <v>4121</v>
      </c>
      <c r="H3232" s="38" t="s">
        <v>2665</v>
      </c>
      <c r="I3232" s="39">
        <v>15985.47</v>
      </c>
      <c r="J3232" s="11">
        <f>VLOOKUP(LEFT(B3232,5),[1]Percents!$C:$M,6,FALSE)</f>
        <v>0.1678</v>
      </c>
      <c r="K3232" s="13">
        <f t="shared" si="102"/>
        <v>2682.3618660000002</v>
      </c>
      <c r="L3232" s="15" t="str">
        <f t="shared" si="101"/>
        <v>GO</v>
      </c>
    </row>
    <row r="3233" spans="1:12" s="40" customFormat="1" ht="14.25" customHeight="1" x14ac:dyDescent="0.25">
      <c r="A3233" s="38" t="s">
        <v>213</v>
      </c>
      <c r="B3233" s="38" t="s">
        <v>98</v>
      </c>
      <c r="C3233" s="38" t="s">
        <v>6921</v>
      </c>
      <c r="D3233" s="38" t="s">
        <v>6922</v>
      </c>
      <c r="E3233" s="38" t="s">
        <v>99</v>
      </c>
      <c r="F3233" s="38" t="s">
        <v>6923</v>
      </c>
      <c r="G3233" s="38" t="s">
        <v>6924</v>
      </c>
      <c r="H3233" s="38" t="s">
        <v>2665</v>
      </c>
      <c r="I3233" s="39">
        <v>78.89</v>
      </c>
      <c r="J3233" s="11">
        <f>VLOOKUP(LEFT(B3233,5),[1]Percents!$C:$M,6,FALSE)</f>
        <v>0.29404999999999998</v>
      </c>
      <c r="K3233" s="13">
        <f t="shared" si="102"/>
        <v>23.197604499999997</v>
      </c>
      <c r="L3233" s="15" t="str">
        <f t="shared" si="101"/>
        <v>GO</v>
      </c>
    </row>
    <row r="3234" spans="1:12" s="40" customFormat="1" ht="14.25" customHeight="1" x14ac:dyDescent="0.25">
      <c r="A3234" s="38" t="s">
        <v>213</v>
      </c>
      <c r="B3234" s="38" t="s">
        <v>67</v>
      </c>
      <c r="C3234" s="38" t="s">
        <v>4926</v>
      </c>
      <c r="D3234" s="38" t="s">
        <v>4927</v>
      </c>
      <c r="E3234" s="38" t="s">
        <v>282</v>
      </c>
      <c r="F3234" s="38" t="s">
        <v>4928</v>
      </c>
      <c r="G3234" s="38" t="s">
        <v>6920</v>
      </c>
      <c r="H3234" s="38" t="s">
        <v>2665</v>
      </c>
      <c r="I3234" s="39">
        <v>17996.439999999999</v>
      </c>
      <c r="J3234" s="11">
        <f>VLOOKUP(LEFT(B3234,5),[1]Percents!$C:$M,6,FALSE)</f>
        <v>0.29404999999999998</v>
      </c>
      <c r="K3234" s="13">
        <f t="shared" si="102"/>
        <v>5291.8531819999989</v>
      </c>
      <c r="L3234" s="15" t="str">
        <f t="shared" si="101"/>
        <v>GO</v>
      </c>
    </row>
    <row r="3235" spans="1:12" s="40" customFormat="1" ht="14.25" customHeight="1" x14ac:dyDescent="0.25">
      <c r="A3235" s="38" t="s">
        <v>213</v>
      </c>
      <c r="B3235" s="38" t="s">
        <v>162</v>
      </c>
      <c r="C3235" s="38" t="s">
        <v>4929</v>
      </c>
      <c r="D3235" s="38" t="s">
        <v>4930</v>
      </c>
      <c r="E3235" s="38" t="s">
        <v>321</v>
      </c>
      <c r="F3235" s="38" t="s">
        <v>4931</v>
      </c>
      <c r="G3235" s="38" t="s">
        <v>4320</v>
      </c>
      <c r="H3235" s="38" t="s">
        <v>2665</v>
      </c>
      <c r="I3235" s="39">
        <v>8132.58</v>
      </c>
      <c r="J3235" s="11">
        <f>VLOOKUP(LEFT(B3235,5),[1]Percents!$C:$M,6,FALSE)</f>
        <v>0.25</v>
      </c>
      <c r="K3235" s="13">
        <f t="shared" si="102"/>
        <v>2033.145</v>
      </c>
      <c r="L3235" s="15" t="str">
        <f t="shared" si="101"/>
        <v>GO</v>
      </c>
    </row>
    <row r="3236" spans="1:12" s="40" customFormat="1" ht="14.25" customHeight="1" x14ac:dyDescent="0.25">
      <c r="A3236" s="38" t="s">
        <v>213</v>
      </c>
      <c r="B3236" s="38" t="s">
        <v>162</v>
      </c>
      <c r="C3236" s="38" t="s">
        <v>6233</v>
      </c>
      <c r="D3236" s="38" t="s">
        <v>6234</v>
      </c>
      <c r="E3236" s="38" t="s">
        <v>252</v>
      </c>
      <c r="F3236" s="38" t="s">
        <v>6235</v>
      </c>
      <c r="G3236" s="38" t="s">
        <v>6236</v>
      </c>
      <c r="H3236" s="38" t="s">
        <v>2665</v>
      </c>
      <c r="I3236" s="39">
        <v>459.14</v>
      </c>
      <c r="J3236" s="11">
        <f>VLOOKUP(LEFT(B3236,5),[1]Percents!$C:$M,6,FALSE)</f>
        <v>0.25</v>
      </c>
      <c r="K3236" s="13">
        <f t="shared" si="102"/>
        <v>114.785</v>
      </c>
      <c r="L3236" s="15" t="str">
        <f t="shared" si="101"/>
        <v>GO</v>
      </c>
    </row>
    <row r="3237" spans="1:12" s="40" customFormat="1" ht="14.25" customHeight="1" x14ac:dyDescent="0.25">
      <c r="A3237" s="38" t="s">
        <v>213</v>
      </c>
      <c r="B3237" s="38" t="s">
        <v>285</v>
      </c>
      <c r="C3237" s="38" t="s">
        <v>6237</v>
      </c>
      <c r="D3237" s="38" t="s">
        <v>6238</v>
      </c>
      <c r="E3237" s="38" t="s">
        <v>469</v>
      </c>
      <c r="F3237" s="38" t="s">
        <v>6239</v>
      </c>
      <c r="G3237" s="38" t="s">
        <v>4320</v>
      </c>
      <c r="H3237" s="38" t="s">
        <v>2665</v>
      </c>
      <c r="I3237" s="39">
        <v>1185.43</v>
      </c>
      <c r="J3237" s="11">
        <f>VLOOKUP(LEFT(B3237,5),[1]Percents!$C:$M,6,FALSE)</f>
        <v>8.6050000000000001E-2</v>
      </c>
      <c r="K3237" s="13">
        <f t="shared" si="102"/>
        <v>102.0062515</v>
      </c>
      <c r="L3237" s="15" t="str">
        <f t="shared" ref="L3237:L3300" si="103">LEFT(F3237,2)</f>
        <v>GO</v>
      </c>
    </row>
    <row r="3238" spans="1:12" s="40" customFormat="1" ht="14.25" customHeight="1" x14ac:dyDescent="0.25">
      <c r="A3238" s="38" t="s">
        <v>213</v>
      </c>
      <c r="B3238" s="38" t="s">
        <v>258</v>
      </c>
      <c r="C3238" s="38" t="s">
        <v>9146</v>
      </c>
      <c r="D3238" s="38" t="s">
        <v>9147</v>
      </c>
      <c r="E3238" s="38" t="s">
        <v>17</v>
      </c>
      <c r="F3238" s="38" t="s">
        <v>9148</v>
      </c>
      <c r="G3238" s="38" t="s">
        <v>4852</v>
      </c>
      <c r="H3238" s="38" t="s">
        <v>2665</v>
      </c>
      <c r="I3238" s="39">
        <v>113.26</v>
      </c>
      <c r="J3238" s="11">
        <f>VLOOKUP(LEFT(B3238,5),[1]Percents!$C:$M,6,FALSE)</f>
        <v>0.25</v>
      </c>
      <c r="K3238" s="13">
        <f t="shared" si="102"/>
        <v>28.315000000000001</v>
      </c>
      <c r="L3238" s="15" t="str">
        <f t="shared" si="103"/>
        <v>GO</v>
      </c>
    </row>
    <row r="3239" spans="1:12" s="40" customFormat="1" ht="14.25" customHeight="1" x14ac:dyDescent="0.25">
      <c r="A3239" s="38" t="s">
        <v>65</v>
      </c>
      <c r="B3239" s="38" t="s">
        <v>316</v>
      </c>
      <c r="C3239" s="38" t="s">
        <v>2976</v>
      </c>
      <c r="D3239" s="38" t="s">
        <v>2977</v>
      </c>
      <c r="E3239" s="38" t="s">
        <v>2978</v>
      </c>
      <c r="F3239" s="38" t="s">
        <v>4932</v>
      </c>
      <c r="G3239" s="38" t="s">
        <v>2825</v>
      </c>
      <c r="H3239" s="38" t="s">
        <v>2665</v>
      </c>
      <c r="I3239" s="39">
        <v>48808.88</v>
      </c>
      <c r="J3239" s="11">
        <f>VLOOKUP(LEFT(B3239,5),[1]Percents!$C:$M,6,FALSE)</f>
        <v>0</v>
      </c>
      <c r="K3239" s="13">
        <f t="shared" si="102"/>
        <v>0</v>
      </c>
      <c r="L3239" s="15" t="str">
        <f t="shared" si="103"/>
        <v>GO</v>
      </c>
    </row>
    <row r="3240" spans="1:12" s="40" customFormat="1" ht="14.25" customHeight="1" x14ac:dyDescent="0.25">
      <c r="A3240" s="38" t="s">
        <v>213</v>
      </c>
      <c r="B3240" s="38" t="s">
        <v>120</v>
      </c>
      <c r="C3240" s="38" t="s">
        <v>4933</v>
      </c>
      <c r="D3240" s="38" t="s">
        <v>4934</v>
      </c>
      <c r="E3240" s="38" t="s">
        <v>6737</v>
      </c>
      <c r="F3240" s="38" t="s">
        <v>4935</v>
      </c>
      <c r="G3240" s="38" t="s">
        <v>4936</v>
      </c>
      <c r="H3240" s="38" t="s">
        <v>2665</v>
      </c>
      <c r="I3240" s="39">
        <v>142.47999999999999</v>
      </c>
      <c r="J3240" s="11">
        <f>VLOOKUP(LEFT(B3240,5),[1]Percents!$C:$M,6,FALSE)</f>
        <v>0.29404999999999998</v>
      </c>
      <c r="K3240" s="13">
        <f t="shared" si="102"/>
        <v>41.896243999999996</v>
      </c>
      <c r="L3240" s="15" t="str">
        <f t="shared" si="103"/>
        <v>GO</v>
      </c>
    </row>
    <row r="3241" spans="1:12" s="40" customFormat="1" ht="14.25" customHeight="1" x14ac:dyDescent="0.25">
      <c r="A3241" s="38" t="s">
        <v>25</v>
      </c>
      <c r="B3241" s="38" t="s">
        <v>26</v>
      </c>
      <c r="C3241" s="38" t="s">
        <v>6240</v>
      </c>
      <c r="D3241" s="38" t="s">
        <v>6241</v>
      </c>
      <c r="E3241" s="38" t="s">
        <v>4661</v>
      </c>
      <c r="F3241" s="38" t="s">
        <v>6242</v>
      </c>
      <c r="G3241" s="38" t="s">
        <v>4320</v>
      </c>
      <c r="H3241" s="38" t="s">
        <v>2665</v>
      </c>
      <c r="I3241" s="41">
        <v>-81.350000000000009</v>
      </c>
      <c r="J3241" s="11">
        <f>VLOOKUP(LEFT(B3241,5),[1]Percents!$C:$M,6,FALSE)</f>
        <v>0</v>
      </c>
      <c r="K3241" s="13">
        <f t="shared" si="102"/>
        <v>0</v>
      </c>
      <c r="L3241" s="15" t="str">
        <f t="shared" si="103"/>
        <v>GO</v>
      </c>
    </row>
    <row r="3242" spans="1:12" s="40" customFormat="1" ht="14.25" customHeight="1" x14ac:dyDescent="0.25">
      <c r="A3242" s="38" t="s">
        <v>141</v>
      </c>
      <c r="B3242" s="38" t="s">
        <v>306</v>
      </c>
      <c r="C3242" s="38" t="s">
        <v>9149</v>
      </c>
      <c r="D3242" s="38" t="s">
        <v>9150</v>
      </c>
      <c r="E3242" s="38" t="s">
        <v>6686</v>
      </c>
      <c r="F3242" s="38" t="s">
        <v>9151</v>
      </c>
      <c r="G3242" s="38" t="s">
        <v>9152</v>
      </c>
      <c r="H3242" s="38" t="s">
        <v>2665</v>
      </c>
      <c r="I3242" s="39">
        <v>774.49</v>
      </c>
      <c r="J3242" s="11">
        <f>VLOOKUP(LEFT(B3242,5),[1]Percents!$C:$M,6,FALSE)</f>
        <v>0.1678</v>
      </c>
      <c r="K3242" s="13">
        <f t="shared" si="102"/>
        <v>129.95942200000002</v>
      </c>
      <c r="L3242" s="15" t="str">
        <f t="shared" si="103"/>
        <v>GO</v>
      </c>
    </row>
    <row r="3243" spans="1:12" s="40" customFormat="1" ht="14.25" customHeight="1" x14ac:dyDescent="0.25">
      <c r="A3243" s="38" t="s">
        <v>213</v>
      </c>
      <c r="B3243" s="38" t="s">
        <v>2</v>
      </c>
      <c r="C3243" s="38" t="s">
        <v>5706</v>
      </c>
      <c r="D3243" s="38" t="s">
        <v>5707</v>
      </c>
      <c r="E3243" s="38" t="s">
        <v>1124</v>
      </c>
      <c r="F3243" s="38" t="s">
        <v>5708</v>
      </c>
      <c r="G3243" s="38" t="s">
        <v>4957</v>
      </c>
      <c r="H3243" s="38" t="s">
        <v>2665</v>
      </c>
      <c r="I3243" s="39">
        <v>4247.9399999999996</v>
      </c>
      <c r="J3243" s="11">
        <f>VLOOKUP(LEFT(B3243,5),[1]Percents!$C:$M,6,FALSE)</f>
        <v>0.29404999999999998</v>
      </c>
      <c r="K3243" s="13">
        <f t="shared" si="102"/>
        <v>1249.1067569999998</v>
      </c>
      <c r="L3243" s="15" t="str">
        <f t="shared" si="103"/>
        <v>GO</v>
      </c>
    </row>
    <row r="3244" spans="1:12" s="40" customFormat="1" ht="14.25" customHeight="1" x14ac:dyDescent="0.25">
      <c r="A3244" s="38" t="s">
        <v>213</v>
      </c>
      <c r="B3244" s="38" t="s">
        <v>145</v>
      </c>
      <c r="C3244" s="38" t="s">
        <v>6243</v>
      </c>
      <c r="D3244" s="38" t="s">
        <v>6244</v>
      </c>
      <c r="E3244" s="38" t="s">
        <v>2946</v>
      </c>
      <c r="F3244" s="38" t="s">
        <v>6245</v>
      </c>
      <c r="G3244" s="38" t="s">
        <v>3223</v>
      </c>
      <c r="H3244" s="38" t="s">
        <v>2665</v>
      </c>
      <c r="I3244" s="39">
        <v>13177.45</v>
      </c>
      <c r="J3244" s="11">
        <f>VLOOKUP(LEFT(B3244,5),[1]Percents!$C:$M,6,FALSE)</f>
        <v>0.29404999999999998</v>
      </c>
      <c r="K3244" s="13">
        <f t="shared" si="102"/>
        <v>3874.8291724999999</v>
      </c>
      <c r="L3244" s="15" t="str">
        <f t="shared" si="103"/>
        <v>GO</v>
      </c>
    </row>
    <row r="3245" spans="1:12" s="40" customFormat="1" ht="14.25" customHeight="1" x14ac:dyDescent="0.25">
      <c r="A3245" s="38" t="s">
        <v>242</v>
      </c>
      <c r="B3245" s="38" t="s">
        <v>325</v>
      </c>
      <c r="C3245" s="38" t="s">
        <v>7584</v>
      </c>
      <c r="D3245" s="38" t="s">
        <v>7585</v>
      </c>
      <c r="E3245" s="38" t="s">
        <v>84</v>
      </c>
      <c r="F3245" s="38" t="s">
        <v>7586</v>
      </c>
      <c r="G3245" s="38" t="s">
        <v>4464</v>
      </c>
      <c r="H3245" s="38" t="s">
        <v>2665</v>
      </c>
      <c r="I3245" s="39">
        <v>13273.68</v>
      </c>
      <c r="J3245" s="11">
        <f>VLOOKUP(LEFT(B3245,5),[1]Percents!$C:$M,6,FALSE)</f>
        <v>5.3740000000000003E-2</v>
      </c>
      <c r="K3245" s="13">
        <f t="shared" si="102"/>
        <v>713.3275632000001</v>
      </c>
      <c r="L3245" s="15" t="str">
        <f t="shared" si="103"/>
        <v>GO</v>
      </c>
    </row>
    <row r="3246" spans="1:12" s="40" customFormat="1" ht="14.25" customHeight="1" x14ac:dyDescent="0.25">
      <c r="A3246" s="38" t="s">
        <v>66</v>
      </c>
      <c r="B3246" s="38" t="s">
        <v>3520</v>
      </c>
      <c r="C3246" s="38" t="s">
        <v>5709</v>
      </c>
      <c r="D3246" s="38" t="s">
        <v>5710</v>
      </c>
      <c r="E3246" s="38" t="s">
        <v>3059</v>
      </c>
      <c r="F3246" s="38" t="s">
        <v>5711</v>
      </c>
      <c r="G3246" s="38" t="s">
        <v>5712</v>
      </c>
      <c r="H3246" s="38" t="s">
        <v>2665</v>
      </c>
      <c r="I3246" s="39">
        <v>1710.12</v>
      </c>
      <c r="J3246" s="11">
        <f>VLOOKUP(LEFT(B3246,5),[1]Percents!$C:$M,6,FALSE)</f>
        <v>0</v>
      </c>
      <c r="K3246" s="13">
        <f t="shared" si="102"/>
        <v>0</v>
      </c>
      <c r="L3246" s="15" t="str">
        <f t="shared" si="103"/>
        <v>GO</v>
      </c>
    </row>
    <row r="3247" spans="1:12" s="40" customFormat="1" ht="14.25" customHeight="1" x14ac:dyDescent="0.25">
      <c r="A3247" s="38" t="s">
        <v>213</v>
      </c>
      <c r="B3247" s="38" t="s">
        <v>21</v>
      </c>
      <c r="C3247" s="38" t="s">
        <v>5326</v>
      </c>
      <c r="D3247" s="38" t="s">
        <v>5327</v>
      </c>
      <c r="E3247" s="38" t="s">
        <v>6702</v>
      </c>
      <c r="F3247" s="38" t="s">
        <v>5328</v>
      </c>
      <c r="G3247" s="38" t="s">
        <v>5106</v>
      </c>
      <c r="H3247" s="38" t="s">
        <v>2665</v>
      </c>
      <c r="I3247" s="39">
        <v>77264.429999999993</v>
      </c>
      <c r="J3247" s="11">
        <f>VLOOKUP(LEFT(B3247,5),[1]Percents!$C:$M,6,FALSE)</f>
        <v>0.25</v>
      </c>
      <c r="K3247" s="13">
        <f t="shared" si="102"/>
        <v>19316.107499999998</v>
      </c>
      <c r="L3247" s="15" t="str">
        <f t="shared" si="103"/>
        <v>GO</v>
      </c>
    </row>
    <row r="3248" spans="1:12" s="40" customFormat="1" ht="14.25" customHeight="1" x14ac:dyDescent="0.25">
      <c r="A3248" s="38" t="s">
        <v>213</v>
      </c>
      <c r="B3248" s="38" t="s">
        <v>21</v>
      </c>
      <c r="C3248" s="38" t="s">
        <v>5329</v>
      </c>
      <c r="D3248" s="38" t="s">
        <v>5330</v>
      </c>
      <c r="E3248" s="38" t="s">
        <v>486</v>
      </c>
      <c r="F3248" s="38" t="s">
        <v>5331</v>
      </c>
      <c r="G3248" s="38" t="s">
        <v>4852</v>
      </c>
      <c r="H3248" s="38" t="s">
        <v>2665</v>
      </c>
      <c r="I3248" s="39">
        <v>7686.51</v>
      </c>
      <c r="J3248" s="11">
        <f>VLOOKUP(LEFT(B3248,5),[1]Percents!$C:$M,6,FALSE)</f>
        <v>0.25</v>
      </c>
      <c r="K3248" s="13">
        <f t="shared" si="102"/>
        <v>1921.6275000000001</v>
      </c>
      <c r="L3248" s="15" t="str">
        <f t="shared" si="103"/>
        <v>GO</v>
      </c>
    </row>
    <row r="3249" spans="1:12" s="40" customFormat="1" ht="14.25" customHeight="1" x14ac:dyDescent="0.25">
      <c r="A3249" s="38" t="s">
        <v>213</v>
      </c>
      <c r="B3249" s="38" t="s">
        <v>21</v>
      </c>
      <c r="C3249" s="38" t="s">
        <v>5075</v>
      </c>
      <c r="D3249" s="38" t="s">
        <v>5076</v>
      </c>
      <c r="E3249" s="38" t="s">
        <v>2906</v>
      </c>
      <c r="F3249" s="38" t="s">
        <v>5077</v>
      </c>
      <c r="G3249" s="38" t="s">
        <v>4004</v>
      </c>
      <c r="H3249" s="38" t="s">
        <v>2665</v>
      </c>
      <c r="I3249" s="39">
        <v>2745.57</v>
      </c>
      <c r="J3249" s="11">
        <f>VLOOKUP(LEFT(B3249,5),[1]Percents!$C:$M,6,FALSE)</f>
        <v>0.25</v>
      </c>
      <c r="K3249" s="13">
        <f t="shared" si="102"/>
        <v>686.39250000000004</v>
      </c>
      <c r="L3249" s="15" t="str">
        <f t="shared" si="103"/>
        <v>GO</v>
      </c>
    </row>
    <row r="3250" spans="1:12" s="40" customFormat="1" ht="14.25" customHeight="1" x14ac:dyDescent="0.25">
      <c r="A3250" s="38" t="s">
        <v>213</v>
      </c>
      <c r="B3250" s="38" t="s">
        <v>145</v>
      </c>
      <c r="C3250" s="38" t="s">
        <v>9727</v>
      </c>
      <c r="D3250" s="38" t="s">
        <v>9728</v>
      </c>
      <c r="E3250" s="38" t="s">
        <v>374</v>
      </c>
      <c r="F3250" s="38" t="s">
        <v>9729</v>
      </c>
      <c r="G3250" s="38" t="s">
        <v>4072</v>
      </c>
      <c r="H3250" s="38" t="s">
        <v>2665</v>
      </c>
      <c r="I3250" s="39">
        <v>960.98</v>
      </c>
      <c r="J3250" s="11">
        <f>VLOOKUP(LEFT(B3250,5),[1]Percents!$C:$M,6,FALSE)</f>
        <v>0.29404999999999998</v>
      </c>
      <c r="K3250" s="13">
        <f t="shared" si="102"/>
        <v>282.57616899999999</v>
      </c>
      <c r="L3250" s="15" t="str">
        <f t="shared" si="103"/>
        <v>GO</v>
      </c>
    </row>
    <row r="3251" spans="1:12" s="40" customFormat="1" ht="14.25" customHeight="1" x14ac:dyDescent="0.25">
      <c r="A3251" s="38" t="s">
        <v>213</v>
      </c>
      <c r="B3251" s="38" t="s">
        <v>189</v>
      </c>
      <c r="C3251" s="38" t="s">
        <v>6925</v>
      </c>
      <c r="D3251" s="38" t="s">
        <v>6926</v>
      </c>
      <c r="E3251" s="38" t="s">
        <v>6927</v>
      </c>
      <c r="F3251" s="38" t="s">
        <v>6928</v>
      </c>
      <c r="G3251" s="38" t="s">
        <v>6190</v>
      </c>
      <c r="H3251" s="38" t="s">
        <v>2665</v>
      </c>
      <c r="I3251" s="39">
        <v>671.05000000000007</v>
      </c>
      <c r="J3251" s="11">
        <f>VLOOKUP(LEFT(B3251,5),[1]Percents!$C:$M,6,FALSE)</f>
        <v>0.29404999999999998</v>
      </c>
      <c r="K3251" s="13">
        <f t="shared" si="102"/>
        <v>197.32225250000002</v>
      </c>
      <c r="L3251" s="15" t="str">
        <f t="shared" si="103"/>
        <v>GO</v>
      </c>
    </row>
    <row r="3252" spans="1:12" s="40" customFormat="1" ht="14.25" customHeight="1" x14ac:dyDescent="0.25">
      <c r="A3252" s="38" t="s">
        <v>213</v>
      </c>
      <c r="B3252" s="38" t="s">
        <v>9329</v>
      </c>
      <c r="C3252" s="38" t="s">
        <v>6925</v>
      </c>
      <c r="D3252" s="38" t="s">
        <v>6926</v>
      </c>
      <c r="E3252" s="38" t="s">
        <v>6927</v>
      </c>
      <c r="F3252" s="38" t="s">
        <v>6928</v>
      </c>
      <c r="G3252" s="38" t="s">
        <v>6190</v>
      </c>
      <c r="H3252" s="38" t="s">
        <v>2665</v>
      </c>
      <c r="I3252" s="39">
        <v>6275.19</v>
      </c>
      <c r="J3252" s="11">
        <f>VLOOKUP(LEFT(B3252,5),[1]Percents!$C:$M,6,FALSE)</f>
        <v>0.29404999999999998</v>
      </c>
      <c r="K3252" s="13">
        <f t="shared" si="102"/>
        <v>1845.2196194999997</v>
      </c>
      <c r="L3252" s="15" t="str">
        <f t="shared" si="103"/>
        <v>GO</v>
      </c>
    </row>
    <row r="3253" spans="1:12" s="40" customFormat="1" ht="14.25" customHeight="1" x14ac:dyDescent="0.25">
      <c r="A3253" s="38" t="s">
        <v>213</v>
      </c>
      <c r="B3253" s="38" t="s">
        <v>4321</v>
      </c>
      <c r="C3253" s="38" t="s">
        <v>10602</v>
      </c>
      <c r="D3253" s="38" t="s">
        <v>10603</v>
      </c>
      <c r="E3253" s="38" t="s">
        <v>5713</v>
      </c>
      <c r="F3253" s="38" t="s">
        <v>10604</v>
      </c>
      <c r="G3253" s="38" t="s">
        <v>4569</v>
      </c>
      <c r="H3253" s="38" t="s">
        <v>2665</v>
      </c>
      <c r="I3253" s="39">
        <v>8638.2900000000009</v>
      </c>
      <c r="J3253" s="11">
        <f>VLOOKUP(LEFT(B3253,5),[1]Percents!$C:$M,6,FALSE)</f>
        <v>0.29404999999999998</v>
      </c>
      <c r="K3253" s="13">
        <f t="shared" si="102"/>
        <v>2540.0891744999999</v>
      </c>
      <c r="L3253" s="15" t="str">
        <f t="shared" si="103"/>
        <v>GO</v>
      </c>
    </row>
    <row r="3254" spans="1:12" s="40" customFormat="1" ht="14.25" customHeight="1" x14ac:dyDescent="0.25">
      <c r="A3254" s="38" t="s">
        <v>213</v>
      </c>
      <c r="B3254" s="38" t="s">
        <v>195</v>
      </c>
      <c r="C3254" s="38" t="s">
        <v>5332</v>
      </c>
      <c r="D3254" s="38" t="s">
        <v>5333</v>
      </c>
      <c r="E3254" s="38" t="s">
        <v>737</v>
      </c>
      <c r="F3254" s="38" t="s">
        <v>5334</v>
      </c>
      <c r="G3254" s="38" t="s">
        <v>4852</v>
      </c>
      <c r="H3254" s="38" t="s">
        <v>2665</v>
      </c>
      <c r="I3254" s="39">
        <v>6978.62</v>
      </c>
      <c r="J3254" s="11">
        <f>VLOOKUP(LEFT(B3254,5),[1]Percents!$C:$M,6,FALSE)</f>
        <v>8.6050000000000001E-2</v>
      </c>
      <c r="K3254" s="13">
        <f t="shared" si="102"/>
        <v>600.51025100000004</v>
      </c>
      <c r="L3254" s="15" t="str">
        <f t="shared" si="103"/>
        <v>GO</v>
      </c>
    </row>
    <row r="3255" spans="1:12" s="40" customFormat="1" ht="14.25" customHeight="1" x14ac:dyDescent="0.25">
      <c r="A3255" s="38" t="s">
        <v>141</v>
      </c>
      <c r="B3255" s="38" t="s">
        <v>3</v>
      </c>
      <c r="C3255" s="38" t="s">
        <v>9153</v>
      </c>
      <c r="D3255" s="38" t="s">
        <v>9154</v>
      </c>
      <c r="E3255" s="38" t="s">
        <v>267</v>
      </c>
      <c r="F3255" s="38" t="s">
        <v>9155</v>
      </c>
      <c r="G3255" s="38" t="s">
        <v>5335</v>
      </c>
      <c r="H3255" s="38" t="s">
        <v>2665</v>
      </c>
      <c r="I3255" s="39">
        <v>3355.58</v>
      </c>
      <c r="J3255" s="11">
        <f>VLOOKUP(LEFT(B3255,5),[1]Percents!$C:$M,6,FALSE)</f>
        <v>0.1678</v>
      </c>
      <c r="K3255" s="13">
        <f t="shared" si="102"/>
        <v>563.06632400000001</v>
      </c>
      <c r="L3255" s="15" t="str">
        <f t="shared" si="103"/>
        <v>GO</v>
      </c>
    </row>
    <row r="3256" spans="1:12" s="40" customFormat="1" ht="14.25" customHeight="1" x14ac:dyDescent="0.25">
      <c r="A3256" s="38" t="s">
        <v>213</v>
      </c>
      <c r="B3256" s="38" t="s">
        <v>270</v>
      </c>
      <c r="C3256" s="38" t="s">
        <v>5336</v>
      </c>
      <c r="D3256" s="38" t="s">
        <v>5337</v>
      </c>
      <c r="E3256" s="38" t="s">
        <v>389</v>
      </c>
      <c r="F3256" s="38" t="s">
        <v>5338</v>
      </c>
      <c r="G3256" s="38" t="s">
        <v>4852</v>
      </c>
      <c r="H3256" s="38" t="s">
        <v>2665</v>
      </c>
      <c r="I3256" s="39">
        <v>8444.77</v>
      </c>
      <c r="J3256" s="11">
        <f>VLOOKUP(LEFT(B3256,5),[1]Percents!$C:$M,6,FALSE)</f>
        <v>8.6050000000000001E-2</v>
      </c>
      <c r="K3256" s="13">
        <f t="shared" si="102"/>
        <v>726.67245850000006</v>
      </c>
      <c r="L3256" s="15" t="str">
        <f t="shared" si="103"/>
        <v>GO</v>
      </c>
    </row>
    <row r="3257" spans="1:12" s="40" customFormat="1" ht="14.25" customHeight="1" x14ac:dyDescent="0.25">
      <c r="A3257" s="38" t="s">
        <v>213</v>
      </c>
      <c r="B3257" s="38" t="s">
        <v>211</v>
      </c>
      <c r="C3257" s="38" t="s">
        <v>6035</v>
      </c>
      <c r="D3257" s="38" t="s">
        <v>6036</v>
      </c>
      <c r="E3257" s="38" t="s">
        <v>28</v>
      </c>
      <c r="F3257" s="38" t="s">
        <v>6037</v>
      </c>
      <c r="G3257" s="38" t="s">
        <v>5782</v>
      </c>
      <c r="H3257" s="38" t="s">
        <v>2665</v>
      </c>
      <c r="I3257" s="39">
        <v>90603.27</v>
      </c>
      <c r="J3257" s="11">
        <f>VLOOKUP(LEFT(B3257,5),[1]Percents!$C:$M,6,FALSE)</f>
        <v>8.6050000000000001E-2</v>
      </c>
      <c r="K3257" s="13">
        <f t="shared" si="102"/>
        <v>7796.4113835000007</v>
      </c>
      <c r="L3257" s="15" t="str">
        <f t="shared" si="103"/>
        <v>GO</v>
      </c>
    </row>
    <row r="3258" spans="1:12" s="40" customFormat="1" ht="14.25" customHeight="1" x14ac:dyDescent="0.25">
      <c r="A3258" s="38" t="s">
        <v>213</v>
      </c>
      <c r="B3258" s="38" t="s">
        <v>3000</v>
      </c>
      <c r="C3258" s="38" t="s">
        <v>6455</v>
      </c>
      <c r="D3258" s="38" t="s">
        <v>6456</v>
      </c>
      <c r="E3258" s="38" t="s">
        <v>4071</v>
      </c>
      <c r="F3258" s="38" t="s">
        <v>6457</v>
      </c>
      <c r="G3258" s="38" t="s">
        <v>4957</v>
      </c>
      <c r="H3258" s="38" t="s">
        <v>2665</v>
      </c>
      <c r="I3258" s="39">
        <v>7379.19</v>
      </c>
      <c r="J3258" s="11">
        <f>VLOOKUP(LEFT(B3258,5),[1]Percents!$C:$M,6,FALSE)</f>
        <v>0</v>
      </c>
      <c r="K3258" s="13">
        <f t="shared" si="102"/>
        <v>0</v>
      </c>
      <c r="L3258" s="15" t="str">
        <f t="shared" si="103"/>
        <v>GO</v>
      </c>
    </row>
    <row r="3259" spans="1:12" s="40" customFormat="1" ht="14.25" customHeight="1" x14ac:dyDescent="0.25">
      <c r="A3259" s="38" t="s">
        <v>213</v>
      </c>
      <c r="B3259" s="38" t="s">
        <v>211</v>
      </c>
      <c r="C3259" s="38" t="s">
        <v>2458</v>
      </c>
      <c r="D3259" s="38" t="s">
        <v>918</v>
      </c>
      <c r="E3259" s="38" t="s">
        <v>28</v>
      </c>
      <c r="F3259" s="38" t="s">
        <v>5714</v>
      </c>
      <c r="G3259" s="38" t="s">
        <v>1715</v>
      </c>
      <c r="H3259" s="38" t="s">
        <v>2665</v>
      </c>
      <c r="I3259" s="39">
        <v>12580.37</v>
      </c>
      <c r="J3259" s="11">
        <f>VLOOKUP(LEFT(B3259,5),[1]Percents!$C:$M,6,FALSE)</f>
        <v>8.6050000000000001E-2</v>
      </c>
      <c r="K3259" s="13">
        <f t="shared" si="102"/>
        <v>1082.5408385000001</v>
      </c>
      <c r="L3259" s="15" t="str">
        <f t="shared" si="103"/>
        <v>GO</v>
      </c>
    </row>
    <row r="3260" spans="1:12" s="40" customFormat="1" ht="14.25" customHeight="1" x14ac:dyDescent="0.25">
      <c r="A3260" s="38" t="s">
        <v>66</v>
      </c>
      <c r="B3260" s="38" t="s">
        <v>3520</v>
      </c>
      <c r="C3260" s="38" t="s">
        <v>5339</v>
      </c>
      <c r="D3260" s="38" t="s">
        <v>5340</v>
      </c>
      <c r="E3260" s="38" t="s">
        <v>2796</v>
      </c>
      <c r="F3260" s="38" t="s">
        <v>5341</v>
      </c>
      <c r="G3260" s="38" t="s">
        <v>4957</v>
      </c>
      <c r="H3260" s="38" t="s">
        <v>2665</v>
      </c>
      <c r="I3260" s="41">
        <v>-0.06</v>
      </c>
      <c r="J3260" s="11">
        <f>VLOOKUP(LEFT(B3260,5),[1]Percents!$C:$M,6,FALSE)</f>
        <v>0</v>
      </c>
      <c r="K3260" s="13">
        <f t="shared" si="102"/>
        <v>0</v>
      </c>
      <c r="L3260" s="15" t="str">
        <f t="shared" si="103"/>
        <v>GO</v>
      </c>
    </row>
    <row r="3261" spans="1:12" s="40" customFormat="1" ht="14.25" customHeight="1" x14ac:dyDescent="0.25">
      <c r="A3261" s="38" t="s">
        <v>141</v>
      </c>
      <c r="B3261" s="38" t="s">
        <v>245</v>
      </c>
      <c r="C3261" s="38" t="s">
        <v>6038</v>
      </c>
      <c r="D3261" s="38" t="s">
        <v>6039</v>
      </c>
      <c r="E3261" s="38" t="s">
        <v>4855</v>
      </c>
      <c r="F3261" s="38" t="s">
        <v>6040</v>
      </c>
      <c r="G3261" s="38" t="s">
        <v>4644</v>
      </c>
      <c r="H3261" s="38" t="s">
        <v>2665</v>
      </c>
      <c r="I3261" s="41">
        <v>-2360.7800000000002</v>
      </c>
      <c r="J3261" s="11">
        <f>VLOOKUP(LEFT(B3261,5),[1]Percents!$C:$M,6,FALSE)</f>
        <v>0.1678</v>
      </c>
      <c r="K3261" s="13">
        <f t="shared" si="102"/>
        <v>-396.13888400000002</v>
      </c>
      <c r="L3261" s="15" t="str">
        <f t="shared" si="103"/>
        <v>GO</v>
      </c>
    </row>
    <row r="3262" spans="1:12" s="40" customFormat="1" ht="14.25" customHeight="1" x14ac:dyDescent="0.25">
      <c r="A3262" s="38" t="s">
        <v>243</v>
      </c>
      <c r="B3262" s="38" t="s">
        <v>290</v>
      </c>
      <c r="C3262" s="38" t="s">
        <v>6246</v>
      </c>
      <c r="D3262" s="38" t="s">
        <v>6247</v>
      </c>
      <c r="E3262" s="38" t="s">
        <v>71</v>
      </c>
      <c r="F3262" s="38" t="s">
        <v>5344</v>
      </c>
      <c r="G3262" s="38" t="s">
        <v>4852</v>
      </c>
      <c r="H3262" s="38" t="s">
        <v>2665</v>
      </c>
      <c r="I3262" s="39">
        <v>98949.459999999992</v>
      </c>
      <c r="J3262" s="11">
        <f>VLOOKUP(LEFT(B3262,5),[1]Percents!$C:$M,6,FALSE)</f>
        <v>9.0999999999999998E-2</v>
      </c>
      <c r="K3262" s="13">
        <f t="shared" si="102"/>
        <v>9004.4008599999997</v>
      </c>
      <c r="L3262" s="15" t="str">
        <f t="shared" si="103"/>
        <v>GO</v>
      </c>
    </row>
    <row r="3263" spans="1:12" s="40" customFormat="1" ht="14.25" customHeight="1" x14ac:dyDescent="0.25">
      <c r="A3263" s="38" t="s">
        <v>243</v>
      </c>
      <c r="B3263" s="38" t="s">
        <v>290</v>
      </c>
      <c r="C3263" s="38" t="s">
        <v>5342</v>
      </c>
      <c r="D3263" s="38" t="s">
        <v>5343</v>
      </c>
      <c r="E3263" s="38" t="s">
        <v>1</v>
      </c>
      <c r="F3263" s="38" t="s">
        <v>5344</v>
      </c>
      <c r="G3263" s="38" t="s">
        <v>4852</v>
      </c>
      <c r="H3263" s="38" t="s">
        <v>2665</v>
      </c>
      <c r="I3263" s="39">
        <v>50777.54</v>
      </c>
      <c r="J3263" s="11">
        <f>VLOOKUP(LEFT(B3263,5),[1]Percents!$C:$M,6,FALSE)</f>
        <v>9.0999999999999998E-2</v>
      </c>
      <c r="K3263" s="13">
        <f t="shared" si="102"/>
        <v>4620.7561399999995</v>
      </c>
      <c r="L3263" s="15" t="str">
        <f t="shared" si="103"/>
        <v>GO</v>
      </c>
    </row>
    <row r="3264" spans="1:12" s="40" customFormat="1" ht="14.25" customHeight="1" x14ac:dyDescent="0.25">
      <c r="A3264" s="38" t="s">
        <v>66</v>
      </c>
      <c r="B3264" s="38" t="s">
        <v>3520</v>
      </c>
      <c r="C3264" s="38" t="s">
        <v>5345</v>
      </c>
      <c r="D3264" s="38" t="s">
        <v>11216</v>
      </c>
      <c r="E3264" s="38" t="s">
        <v>2975</v>
      </c>
      <c r="F3264" s="38" t="s">
        <v>5346</v>
      </c>
      <c r="G3264" s="38" t="s">
        <v>4957</v>
      </c>
      <c r="H3264" s="38" t="s">
        <v>2665</v>
      </c>
      <c r="I3264" s="39">
        <v>79585.02</v>
      </c>
      <c r="J3264" s="11">
        <f>VLOOKUP(LEFT(B3264,5),[1]Percents!$C:$M,6,FALSE)</f>
        <v>0</v>
      </c>
      <c r="K3264" s="13">
        <f t="shared" si="102"/>
        <v>0</v>
      </c>
      <c r="L3264" s="15" t="str">
        <f t="shared" si="103"/>
        <v>GO</v>
      </c>
    </row>
    <row r="3265" spans="1:12" s="40" customFormat="1" ht="14.25" customHeight="1" x14ac:dyDescent="0.25">
      <c r="A3265" s="38" t="s">
        <v>66</v>
      </c>
      <c r="B3265" s="38" t="s">
        <v>3520</v>
      </c>
      <c r="C3265" s="38" t="s">
        <v>5347</v>
      </c>
      <c r="D3265" s="38" t="s">
        <v>11217</v>
      </c>
      <c r="E3265" s="38" t="s">
        <v>3059</v>
      </c>
      <c r="F3265" s="38" t="s">
        <v>5346</v>
      </c>
      <c r="G3265" s="38" t="s">
        <v>4957</v>
      </c>
      <c r="H3265" s="38" t="s">
        <v>2665</v>
      </c>
      <c r="I3265" s="39">
        <v>48541.469999999987</v>
      </c>
      <c r="J3265" s="11">
        <f>VLOOKUP(LEFT(B3265,5),[1]Percents!$C:$M,6,FALSE)</f>
        <v>0</v>
      </c>
      <c r="K3265" s="13">
        <f t="shared" si="102"/>
        <v>0</v>
      </c>
      <c r="L3265" s="15" t="str">
        <f t="shared" si="103"/>
        <v>GO</v>
      </c>
    </row>
    <row r="3266" spans="1:12" s="40" customFormat="1" ht="14.25" customHeight="1" x14ac:dyDescent="0.25">
      <c r="A3266" s="38" t="s">
        <v>65</v>
      </c>
      <c r="B3266" s="38" t="s">
        <v>316</v>
      </c>
      <c r="C3266" s="38" t="s">
        <v>5715</v>
      </c>
      <c r="D3266" s="38" t="s">
        <v>5716</v>
      </c>
      <c r="E3266" s="38" t="s">
        <v>1136</v>
      </c>
      <c r="F3266" s="38" t="s">
        <v>5717</v>
      </c>
      <c r="G3266" s="38" t="s">
        <v>5106</v>
      </c>
      <c r="H3266" s="38" t="s">
        <v>2665</v>
      </c>
      <c r="I3266" s="39">
        <v>363.07000000000011</v>
      </c>
      <c r="J3266" s="11">
        <f>VLOOKUP(LEFT(B3266,5),[1]Percents!$C:$M,6,FALSE)</f>
        <v>0</v>
      </c>
      <c r="K3266" s="13">
        <f t="shared" si="102"/>
        <v>0</v>
      </c>
      <c r="L3266" s="15" t="str">
        <f t="shared" si="103"/>
        <v>GO</v>
      </c>
    </row>
    <row r="3267" spans="1:12" s="40" customFormat="1" ht="14.25" customHeight="1" x14ac:dyDescent="0.25">
      <c r="A3267" s="38" t="s">
        <v>141</v>
      </c>
      <c r="B3267" s="38" t="s">
        <v>142</v>
      </c>
      <c r="C3267" s="38" t="s">
        <v>5718</v>
      </c>
      <c r="D3267" s="38" t="s">
        <v>5719</v>
      </c>
      <c r="E3267" s="38" t="s">
        <v>849</v>
      </c>
      <c r="F3267" s="38" t="s">
        <v>5720</v>
      </c>
      <c r="G3267" s="38" t="s">
        <v>5113</v>
      </c>
      <c r="H3267" s="38" t="s">
        <v>2665</v>
      </c>
      <c r="I3267" s="39">
        <v>1764.52</v>
      </c>
      <c r="J3267" s="11">
        <f>VLOOKUP(LEFT(B3267,5),[1]Percents!$C:$M,6,FALSE)</f>
        <v>0.31330000000000002</v>
      </c>
      <c r="K3267" s="13">
        <f t="shared" si="102"/>
        <v>552.824116</v>
      </c>
      <c r="L3267" s="15" t="str">
        <f t="shared" si="103"/>
        <v>GO</v>
      </c>
    </row>
    <row r="3268" spans="1:12" s="40" customFormat="1" ht="14.25" customHeight="1" x14ac:dyDescent="0.25">
      <c r="A3268" s="38" t="s">
        <v>213</v>
      </c>
      <c r="B3268" s="38" t="s">
        <v>21</v>
      </c>
      <c r="C3268" s="38" t="s">
        <v>6929</v>
      </c>
      <c r="D3268" s="38" t="s">
        <v>6930</v>
      </c>
      <c r="E3268" s="38" t="s">
        <v>302</v>
      </c>
      <c r="F3268" s="38" t="s">
        <v>6931</v>
      </c>
      <c r="G3268" s="38" t="s">
        <v>5782</v>
      </c>
      <c r="H3268" s="38" t="s">
        <v>2665</v>
      </c>
      <c r="I3268" s="39">
        <v>33708.68</v>
      </c>
      <c r="J3268" s="11">
        <f>VLOOKUP(LEFT(B3268,5),[1]Percents!$C:$M,6,FALSE)</f>
        <v>0.25</v>
      </c>
      <c r="K3268" s="13">
        <f t="shared" si="102"/>
        <v>8427.17</v>
      </c>
      <c r="L3268" s="15" t="str">
        <f t="shared" si="103"/>
        <v>GO</v>
      </c>
    </row>
    <row r="3269" spans="1:12" s="40" customFormat="1" ht="14.25" customHeight="1" x14ac:dyDescent="0.25">
      <c r="A3269" s="38" t="s">
        <v>141</v>
      </c>
      <c r="B3269" s="38" t="s">
        <v>43</v>
      </c>
      <c r="C3269" s="38" t="s">
        <v>9730</v>
      </c>
      <c r="D3269" s="38" t="s">
        <v>9731</v>
      </c>
      <c r="E3269" s="38" t="s">
        <v>228</v>
      </c>
      <c r="F3269" s="38" t="s">
        <v>9732</v>
      </c>
      <c r="G3269" s="38" t="s">
        <v>4957</v>
      </c>
      <c r="H3269" s="38" t="s">
        <v>2665</v>
      </c>
      <c r="I3269" s="39">
        <v>128</v>
      </c>
      <c r="J3269" s="11">
        <f>VLOOKUP(LEFT(B3269,5),[1]Percents!$C:$M,6,FALSE)</f>
        <v>0.1678</v>
      </c>
      <c r="K3269" s="13">
        <f t="shared" si="102"/>
        <v>21.478400000000001</v>
      </c>
      <c r="L3269" s="15" t="str">
        <f t="shared" si="103"/>
        <v>GO</v>
      </c>
    </row>
    <row r="3270" spans="1:12" s="40" customFormat="1" ht="14.25" customHeight="1" x14ac:dyDescent="0.25">
      <c r="A3270" s="38" t="s">
        <v>141</v>
      </c>
      <c r="B3270" s="38" t="s">
        <v>245</v>
      </c>
      <c r="C3270" s="38" t="s">
        <v>5721</v>
      </c>
      <c r="D3270" s="38" t="s">
        <v>5722</v>
      </c>
      <c r="E3270" s="38" t="s">
        <v>4855</v>
      </c>
      <c r="F3270" s="38" t="s">
        <v>5723</v>
      </c>
      <c r="G3270" s="38" t="s">
        <v>3744</v>
      </c>
      <c r="H3270" s="38" t="s">
        <v>2665</v>
      </c>
      <c r="I3270" s="39">
        <v>39385.780000000013</v>
      </c>
      <c r="J3270" s="11">
        <f>VLOOKUP(LEFT(B3270,5),[1]Percents!$C:$M,6,FALSE)</f>
        <v>0.1678</v>
      </c>
      <c r="K3270" s="13">
        <f t="shared" si="102"/>
        <v>6608.9338840000028</v>
      </c>
      <c r="L3270" s="15" t="str">
        <f t="shared" si="103"/>
        <v>GO</v>
      </c>
    </row>
    <row r="3271" spans="1:12" s="40" customFormat="1" ht="14.25" customHeight="1" x14ac:dyDescent="0.25">
      <c r="A3271" s="38" t="s">
        <v>141</v>
      </c>
      <c r="B3271" s="38" t="s">
        <v>173</v>
      </c>
      <c r="C3271" s="38" t="s">
        <v>5724</v>
      </c>
      <c r="D3271" s="38" t="s">
        <v>5725</v>
      </c>
      <c r="E3271" s="38" t="s">
        <v>602</v>
      </c>
      <c r="F3271" s="38" t="s">
        <v>5726</v>
      </c>
      <c r="G3271" s="38" t="s">
        <v>4957</v>
      </c>
      <c r="H3271" s="38" t="s">
        <v>2665</v>
      </c>
      <c r="I3271" s="39">
        <v>36676.86</v>
      </c>
      <c r="J3271" s="11">
        <f>VLOOKUP(LEFT(B3271,5),[1]Percents!$C:$M,6,FALSE)</f>
        <v>0.1678</v>
      </c>
      <c r="K3271" s="13">
        <f t="shared" si="102"/>
        <v>6154.3771080000006</v>
      </c>
      <c r="L3271" s="15" t="str">
        <f t="shared" si="103"/>
        <v>GO</v>
      </c>
    </row>
    <row r="3272" spans="1:12" s="40" customFormat="1" ht="14.25" customHeight="1" x14ac:dyDescent="0.25">
      <c r="A3272" s="38" t="s">
        <v>89</v>
      </c>
      <c r="B3272" s="38" t="s">
        <v>90</v>
      </c>
      <c r="C3272" s="38" t="s">
        <v>5727</v>
      </c>
      <c r="D3272" s="38" t="s">
        <v>5728</v>
      </c>
      <c r="E3272" s="38" t="s">
        <v>1128</v>
      </c>
      <c r="F3272" s="38" t="s">
        <v>5726</v>
      </c>
      <c r="G3272" s="38" t="s">
        <v>4957</v>
      </c>
      <c r="H3272" s="38" t="s">
        <v>2665</v>
      </c>
      <c r="I3272" s="39">
        <v>60709.14</v>
      </c>
      <c r="J3272" s="11">
        <f>VLOOKUP(LEFT(B3272,5),[1]Percents!$C:$M,6,FALSE)</f>
        <v>0</v>
      </c>
      <c r="K3272" s="13">
        <f t="shared" si="102"/>
        <v>0</v>
      </c>
      <c r="L3272" s="15" t="str">
        <f t="shared" si="103"/>
        <v>GO</v>
      </c>
    </row>
    <row r="3273" spans="1:12" s="40" customFormat="1" ht="14.25" customHeight="1" x14ac:dyDescent="0.25">
      <c r="A3273" s="38" t="s">
        <v>213</v>
      </c>
      <c r="B3273" s="38" t="s">
        <v>148</v>
      </c>
      <c r="C3273" s="38" t="s">
        <v>6248</v>
      </c>
      <c r="D3273" s="38" t="s">
        <v>6249</v>
      </c>
      <c r="E3273" s="38" t="s">
        <v>520</v>
      </c>
      <c r="F3273" s="38" t="s">
        <v>6250</v>
      </c>
      <c r="G3273" s="38" t="s">
        <v>5106</v>
      </c>
      <c r="H3273" s="38" t="s">
        <v>2665</v>
      </c>
      <c r="I3273" s="39">
        <v>20597.88</v>
      </c>
      <c r="J3273" s="11">
        <f>VLOOKUP(LEFT(B3273,5),[1]Percents!$C:$M,6,FALSE)</f>
        <v>0.25</v>
      </c>
      <c r="K3273" s="13">
        <f t="shared" si="102"/>
        <v>5149.47</v>
      </c>
      <c r="L3273" s="15" t="str">
        <f t="shared" si="103"/>
        <v>GO</v>
      </c>
    </row>
    <row r="3274" spans="1:12" s="40" customFormat="1" ht="14.25" customHeight="1" x14ac:dyDescent="0.25">
      <c r="A3274" s="38" t="s">
        <v>243</v>
      </c>
      <c r="B3274" s="38" t="s">
        <v>50</v>
      </c>
      <c r="C3274" s="38" t="s">
        <v>6041</v>
      </c>
      <c r="D3274" s="38" t="s">
        <v>6042</v>
      </c>
      <c r="E3274" s="38" t="s">
        <v>4447</v>
      </c>
      <c r="F3274" s="38" t="s">
        <v>6043</v>
      </c>
      <c r="G3274" s="38" t="s">
        <v>4995</v>
      </c>
      <c r="H3274" s="38" t="s">
        <v>2665</v>
      </c>
      <c r="I3274" s="39">
        <v>22321.57</v>
      </c>
      <c r="J3274" s="11">
        <f>VLOOKUP(LEFT(B3274,5),[1]Percents!$C:$M,6,FALSE)</f>
        <v>9.0999999999999998E-2</v>
      </c>
      <c r="K3274" s="13">
        <f t="shared" si="102"/>
        <v>2031.26287</v>
      </c>
      <c r="L3274" s="15" t="str">
        <f t="shared" si="103"/>
        <v>GO</v>
      </c>
    </row>
    <row r="3275" spans="1:12" s="40" customFormat="1" ht="14.25" customHeight="1" x14ac:dyDescent="0.25">
      <c r="A3275" s="38" t="s">
        <v>213</v>
      </c>
      <c r="B3275" s="38" t="s">
        <v>195</v>
      </c>
      <c r="C3275" s="38" t="s">
        <v>5731</v>
      </c>
      <c r="D3275" s="38" t="s">
        <v>5732</v>
      </c>
      <c r="E3275" s="38" t="s">
        <v>266</v>
      </c>
      <c r="F3275" s="38" t="s">
        <v>5733</v>
      </c>
      <c r="G3275" s="38" t="s">
        <v>4957</v>
      </c>
      <c r="H3275" s="38" t="s">
        <v>2665</v>
      </c>
      <c r="I3275" s="39">
        <v>42398.86</v>
      </c>
      <c r="J3275" s="11">
        <f>VLOOKUP(LEFT(B3275,5),[1]Percents!$C:$M,6,FALSE)</f>
        <v>8.6050000000000001E-2</v>
      </c>
      <c r="K3275" s="13">
        <f t="shared" si="102"/>
        <v>3648.4219029999999</v>
      </c>
      <c r="L3275" s="15" t="str">
        <f t="shared" si="103"/>
        <v>GO</v>
      </c>
    </row>
    <row r="3276" spans="1:12" s="40" customFormat="1" ht="14.25" customHeight="1" x14ac:dyDescent="0.25">
      <c r="A3276" s="38" t="s">
        <v>213</v>
      </c>
      <c r="B3276" s="38" t="s">
        <v>258</v>
      </c>
      <c r="C3276" s="38" t="s">
        <v>5734</v>
      </c>
      <c r="D3276" s="38" t="s">
        <v>5735</v>
      </c>
      <c r="E3276" s="38" t="s">
        <v>541</v>
      </c>
      <c r="F3276" s="38" t="s">
        <v>5736</v>
      </c>
      <c r="G3276" s="38" t="s">
        <v>4852</v>
      </c>
      <c r="H3276" s="38" t="s">
        <v>2665</v>
      </c>
      <c r="I3276" s="39">
        <v>549.66999999999996</v>
      </c>
      <c r="J3276" s="11">
        <f>VLOOKUP(LEFT(B3276,5),[1]Percents!$C:$M,6,FALSE)</f>
        <v>0.25</v>
      </c>
      <c r="K3276" s="13">
        <f t="shared" si="102"/>
        <v>137.41749999999999</v>
      </c>
      <c r="L3276" s="15" t="str">
        <f t="shared" si="103"/>
        <v>GO</v>
      </c>
    </row>
    <row r="3277" spans="1:12" s="40" customFormat="1" ht="14.25" customHeight="1" x14ac:dyDescent="0.25">
      <c r="A3277" s="38" t="s">
        <v>213</v>
      </c>
      <c r="B3277" s="38" t="s">
        <v>211</v>
      </c>
      <c r="C3277" s="38" t="s">
        <v>2464</v>
      </c>
      <c r="D3277" s="38" t="s">
        <v>1012</v>
      </c>
      <c r="E3277" s="38" t="s">
        <v>212</v>
      </c>
      <c r="F3277" s="38" t="s">
        <v>6044</v>
      </c>
      <c r="G3277" s="38" t="s">
        <v>1697</v>
      </c>
      <c r="H3277" s="38" t="s">
        <v>2665</v>
      </c>
      <c r="I3277" s="39">
        <v>64585.84</v>
      </c>
      <c r="J3277" s="11">
        <f>VLOOKUP(LEFT(B3277,5),[1]Percents!$C:$M,6,FALSE)</f>
        <v>8.6050000000000001E-2</v>
      </c>
      <c r="K3277" s="13">
        <f t="shared" si="102"/>
        <v>5557.6115319999999</v>
      </c>
      <c r="L3277" s="15" t="str">
        <f t="shared" si="103"/>
        <v>GO</v>
      </c>
    </row>
    <row r="3278" spans="1:12" s="40" customFormat="1" ht="14.25" customHeight="1" x14ac:dyDescent="0.25">
      <c r="A3278" s="38" t="s">
        <v>243</v>
      </c>
      <c r="B3278" s="38" t="s">
        <v>2543</v>
      </c>
      <c r="C3278" s="38" t="s">
        <v>9156</v>
      </c>
      <c r="D3278" s="38" t="s">
        <v>9157</v>
      </c>
      <c r="E3278" s="38" t="s">
        <v>7</v>
      </c>
      <c r="F3278" s="38" t="s">
        <v>9158</v>
      </c>
      <c r="G3278" s="38" t="s">
        <v>4957</v>
      </c>
      <c r="H3278" s="38" t="s">
        <v>2665</v>
      </c>
      <c r="I3278" s="39">
        <v>4538.3599999999997</v>
      </c>
      <c r="J3278" s="11">
        <f>VLOOKUP(LEFT(B3278,5),[1]Percents!$C:$M,6,FALSE)</f>
        <v>9.0999999999999998E-2</v>
      </c>
      <c r="K3278" s="13">
        <f t="shared" si="102"/>
        <v>412.99075999999997</v>
      </c>
      <c r="L3278" s="15" t="str">
        <f t="shared" si="103"/>
        <v>GO</v>
      </c>
    </row>
    <row r="3279" spans="1:12" s="40" customFormat="1" ht="14.25" customHeight="1" x14ac:dyDescent="0.25">
      <c r="A3279" s="38" t="s">
        <v>213</v>
      </c>
      <c r="B3279" s="38" t="s">
        <v>234</v>
      </c>
      <c r="C3279" s="38" t="s">
        <v>5737</v>
      </c>
      <c r="D3279" s="38" t="s">
        <v>5738</v>
      </c>
      <c r="E3279" s="38" t="s">
        <v>180</v>
      </c>
      <c r="F3279" s="38" t="s">
        <v>5739</v>
      </c>
      <c r="G3279" s="38" t="s">
        <v>5106</v>
      </c>
      <c r="H3279" s="38" t="s">
        <v>2665</v>
      </c>
      <c r="I3279" s="39">
        <v>4930.08</v>
      </c>
      <c r="J3279" s="11">
        <f>VLOOKUP(LEFT(B3279,5),[1]Percents!$C:$M,6,FALSE)</f>
        <v>0.29404999999999998</v>
      </c>
      <c r="K3279" s="13">
        <f t="shared" si="102"/>
        <v>1449.6900239999998</v>
      </c>
      <c r="L3279" s="15" t="str">
        <f t="shared" si="103"/>
        <v>GO</v>
      </c>
    </row>
    <row r="3280" spans="1:12" s="40" customFormat="1" ht="14.25" customHeight="1" x14ac:dyDescent="0.25">
      <c r="A3280" s="38" t="s">
        <v>213</v>
      </c>
      <c r="B3280" s="38" t="s">
        <v>234</v>
      </c>
      <c r="C3280" s="38" t="s">
        <v>5740</v>
      </c>
      <c r="D3280" s="38" t="s">
        <v>5741</v>
      </c>
      <c r="E3280" s="38" t="s">
        <v>180</v>
      </c>
      <c r="F3280" s="38" t="s">
        <v>5742</v>
      </c>
      <c r="G3280" s="38" t="s">
        <v>5106</v>
      </c>
      <c r="H3280" s="38" t="s">
        <v>2665</v>
      </c>
      <c r="I3280" s="39">
        <v>278.64</v>
      </c>
      <c r="J3280" s="11">
        <f>VLOOKUP(LEFT(B3280,5),[1]Percents!$C:$M,6,FALSE)</f>
        <v>0.29404999999999998</v>
      </c>
      <c r="K3280" s="13">
        <f t="shared" si="102"/>
        <v>81.934091999999993</v>
      </c>
      <c r="L3280" s="15" t="str">
        <f t="shared" si="103"/>
        <v>GO</v>
      </c>
    </row>
    <row r="3281" spans="1:12" s="40" customFormat="1" ht="14.25" customHeight="1" x14ac:dyDescent="0.25">
      <c r="A3281" s="38" t="s">
        <v>213</v>
      </c>
      <c r="B3281" s="38" t="s">
        <v>211</v>
      </c>
      <c r="C3281" s="38" t="s">
        <v>2459</v>
      </c>
      <c r="D3281" s="38" t="s">
        <v>981</v>
      </c>
      <c r="E3281" s="38" t="s">
        <v>20</v>
      </c>
      <c r="F3281" s="38" t="s">
        <v>6045</v>
      </c>
      <c r="G3281" s="38" t="s">
        <v>1715</v>
      </c>
      <c r="H3281" s="38" t="s">
        <v>2665</v>
      </c>
      <c r="I3281" s="39">
        <v>10719.08</v>
      </c>
      <c r="J3281" s="11">
        <f>VLOOKUP(LEFT(B3281,5),[1]Percents!$C:$M,6,FALSE)</f>
        <v>8.6050000000000001E-2</v>
      </c>
      <c r="K3281" s="13">
        <f t="shared" si="102"/>
        <v>922.37683400000003</v>
      </c>
      <c r="L3281" s="15" t="str">
        <f t="shared" si="103"/>
        <v>GO</v>
      </c>
    </row>
    <row r="3282" spans="1:12" s="40" customFormat="1" ht="14.25" customHeight="1" x14ac:dyDescent="0.25">
      <c r="A3282" s="38" t="s">
        <v>213</v>
      </c>
      <c r="B3282" s="38" t="s">
        <v>261</v>
      </c>
      <c r="C3282" s="38" t="s">
        <v>9159</v>
      </c>
      <c r="D3282" s="38" t="s">
        <v>9160</v>
      </c>
      <c r="E3282" s="38" t="s">
        <v>2602</v>
      </c>
      <c r="F3282" s="38" t="s">
        <v>9161</v>
      </c>
      <c r="G3282" s="38" t="s">
        <v>1676</v>
      </c>
      <c r="H3282" s="38" t="s">
        <v>2665</v>
      </c>
      <c r="I3282" s="39">
        <v>14690.6</v>
      </c>
      <c r="J3282" s="11">
        <f>VLOOKUP(LEFT(B3282,5),[1]Percents!$C:$M,6,FALSE)</f>
        <v>0.25</v>
      </c>
      <c r="K3282" s="13">
        <f t="shared" si="102"/>
        <v>3672.65</v>
      </c>
      <c r="L3282" s="15" t="str">
        <f t="shared" si="103"/>
        <v>GO</v>
      </c>
    </row>
    <row r="3283" spans="1:12" s="40" customFormat="1" ht="14.25" customHeight="1" x14ac:dyDescent="0.25">
      <c r="A3283" s="38" t="s">
        <v>213</v>
      </c>
      <c r="B3283" s="38" t="s">
        <v>232</v>
      </c>
      <c r="C3283" s="38" t="s">
        <v>5743</v>
      </c>
      <c r="D3283" s="38" t="s">
        <v>5744</v>
      </c>
      <c r="E3283" s="38" t="s">
        <v>811</v>
      </c>
      <c r="F3283" s="38" t="s">
        <v>5745</v>
      </c>
      <c r="G3283" s="38" t="s">
        <v>5420</v>
      </c>
      <c r="H3283" s="38" t="s">
        <v>2665</v>
      </c>
      <c r="I3283" s="39">
        <v>53757.38</v>
      </c>
      <c r="J3283" s="11">
        <f>VLOOKUP(LEFT(B3283,5),[1]Percents!$C:$M,6,FALSE)</f>
        <v>0.29404999999999998</v>
      </c>
      <c r="K3283" s="13">
        <f t="shared" si="102"/>
        <v>15807.357588999997</v>
      </c>
      <c r="L3283" s="15" t="str">
        <f t="shared" si="103"/>
        <v>GO</v>
      </c>
    </row>
    <row r="3284" spans="1:12" s="40" customFormat="1" ht="14.25" customHeight="1" x14ac:dyDescent="0.25">
      <c r="A3284" s="38" t="s">
        <v>213</v>
      </c>
      <c r="B3284" s="38" t="s">
        <v>120</v>
      </c>
      <c r="C3284" s="38" t="s">
        <v>5746</v>
      </c>
      <c r="D3284" s="38" t="s">
        <v>5747</v>
      </c>
      <c r="E3284" s="38" t="s">
        <v>6737</v>
      </c>
      <c r="F3284" s="38" t="s">
        <v>5748</v>
      </c>
      <c r="G3284" s="38" t="s">
        <v>5749</v>
      </c>
      <c r="H3284" s="38" t="s">
        <v>2665</v>
      </c>
      <c r="I3284" s="39">
        <v>4110.79</v>
      </c>
      <c r="J3284" s="11">
        <f>VLOOKUP(LEFT(B3284,5),[1]Percents!$C:$M,6,FALSE)</f>
        <v>0.29404999999999998</v>
      </c>
      <c r="K3284" s="13">
        <f t="shared" si="102"/>
        <v>1208.7777994999999</v>
      </c>
      <c r="L3284" s="15" t="str">
        <f t="shared" si="103"/>
        <v>GO</v>
      </c>
    </row>
    <row r="3285" spans="1:12" s="40" customFormat="1" ht="14.25" customHeight="1" x14ac:dyDescent="0.25">
      <c r="A3285" s="38" t="s">
        <v>213</v>
      </c>
      <c r="B3285" s="38" t="s">
        <v>285</v>
      </c>
      <c r="C3285" s="38" t="s">
        <v>6046</v>
      </c>
      <c r="D3285" s="38" t="s">
        <v>6047</v>
      </c>
      <c r="E3285" s="38" t="s">
        <v>702</v>
      </c>
      <c r="F3285" s="38" t="s">
        <v>6048</v>
      </c>
      <c r="G3285" s="38" t="s">
        <v>5782</v>
      </c>
      <c r="H3285" s="38" t="s">
        <v>2665</v>
      </c>
      <c r="I3285" s="39">
        <v>35410.85</v>
      </c>
      <c r="J3285" s="11">
        <f>VLOOKUP(LEFT(B3285,5),[1]Percents!$C:$M,6,FALSE)</f>
        <v>8.6050000000000001E-2</v>
      </c>
      <c r="K3285" s="13">
        <f t="shared" si="102"/>
        <v>3047.1036424999998</v>
      </c>
      <c r="L3285" s="15" t="str">
        <f t="shared" si="103"/>
        <v>GO</v>
      </c>
    </row>
    <row r="3286" spans="1:12" s="40" customFormat="1" ht="14.25" customHeight="1" x14ac:dyDescent="0.25">
      <c r="A3286" s="38" t="s">
        <v>243</v>
      </c>
      <c r="B3286" s="38" t="s">
        <v>2543</v>
      </c>
      <c r="C3286" s="38" t="s">
        <v>9162</v>
      </c>
      <c r="D3286" s="38" t="s">
        <v>9163</v>
      </c>
      <c r="E3286" s="38" t="s">
        <v>7</v>
      </c>
      <c r="F3286" s="38" t="s">
        <v>9164</v>
      </c>
      <c r="G3286" s="38" t="s">
        <v>4957</v>
      </c>
      <c r="H3286" s="38" t="s">
        <v>2665</v>
      </c>
      <c r="I3286" s="39">
        <v>817.31999999999994</v>
      </c>
      <c r="J3286" s="11">
        <f>VLOOKUP(LEFT(B3286,5),[1]Percents!$C:$M,6,FALSE)</f>
        <v>9.0999999999999998E-2</v>
      </c>
      <c r="K3286" s="13">
        <f t="shared" si="102"/>
        <v>74.376119999999986</v>
      </c>
      <c r="L3286" s="15" t="str">
        <f t="shared" si="103"/>
        <v>GO</v>
      </c>
    </row>
    <row r="3287" spans="1:12" s="40" customFormat="1" ht="14.25" customHeight="1" x14ac:dyDescent="0.25">
      <c r="A3287" s="38" t="s">
        <v>141</v>
      </c>
      <c r="B3287" s="38" t="s">
        <v>172</v>
      </c>
      <c r="C3287" s="38" t="s">
        <v>6049</v>
      </c>
      <c r="D3287" s="38" t="s">
        <v>6050</v>
      </c>
      <c r="E3287" s="38" t="s">
        <v>946</v>
      </c>
      <c r="F3287" s="38" t="s">
        <v>6051</v>
      </c>
      <c r="G3287" s="38" t="s">
        <v>4685</v>
      </c>
      <c r="H3287" s="38" t="s">
        <v>2665</v>
      </c>
      <c r="I3287" s="39">
        <v>47661.760000000002</v>
      </c>
      <c r="J3287" s="11">
        <f>VLOOKUP(LEFT(B3287,5),[1]Percents!$C:$M,6,FALSE)</f>
        <v>0.1678</v>
      </c>
      <c r="K3287" s="13">
        <f t="shared" si="102"/>
        <v>7997.643328000001</v>
      </c>
      <c r="L3287" s="15" t="str">
        <f t="shared" si="103"/>
        <v>GO</v>
      </c>
    </row>
    <row r="3288" spans="1:12" s="40" customFormat="1" ht="14.25" customHeight="1" x14ac:dyDescent="0.25">
      <c r="A3288" s="38" t="s">
        <v>213</v>
      </c>
      <c r="B3288" s="38" t="s">
        <v>919</v>
      </c>
      <c r="C3288" s="38" t="s">
        <v>2660</v>
      </c>
      <c r="D3288" s="38" t="s">
        <v>2661</v>
      </c>
      <c r="E3288" s="38" t="s">
        <v>920</v>
      </c>
      <c r="F3288" s="38" t="s">
        <v>6052</v>
      </c>
      <c r="G3288" s="38" t="s">
        <v>1851</v>
      </c>
      <c r="H3288" s="38" t="s">
        <v>2665</v>
      </c>
      <c r="I3288" s="39">
        <v>283.02999999999997</v>
      </c>
      <c r="J3288" s="11">
        <f>VLOOKUP(LEFT(B3288,5),[1]Percents!$C:$M,6,FALSE)</f>
        <v>0.29404999999999998</v>
      </c>
      <c r="K3288" s="13">
        <f t="shared" si="102"/>
        <v>83.224971499999981</v>
      </c>
      <c r="L3288" s="15" t="str">
        <f t="shared" si="103"/>
        <v>GO</v>
      </c>
    </row>
    <row r="3289" spans="1:12" s="40" customFormat="1" ht="14.25" customHeight="1" x14ac:dyDescent="0.25">
      <c r="A3289" s="38" t="s">
        <v>243</v>
      </c>
      <c r="B3289" s="38" t="s">
        <v>118</v>
      </c>
      <c r="C3289" s="38" t="s">
        <v>9165</v>
      </c>
      <c r="D3289" s="38" t="s">
        <v>9166</v>
      </c>
      <c r="E3289" s="38" t="s">
        <v>1516</v>
      </c>
      <c r="F3289" s="38" t="s">
        <v>9167</v>
      </c>
      <c r="G3289" s="38" t="s">
        <v>4957</v>
      </c>
      <c r="H3289" s="38" t="s">
        <v>2665</v>
      </c>
      <c r="I3289" s="39">
        <v>4051.47</v>
      </c>
      <c r="J3289" s="11">
        <f>VLOOKUP(LEFT(B3289,5),[1]Percents!$C:$M,6,FALSE)</f>
        <v>9.0999999999999998E-2</v>
      </c>
      <c r="K3289" s="13">
        <f t="shared" si="102"/>
        <v>368.68376999999998</v>
      </c>
      <c r="L3289" s="15" t="str">
        <f t="shared" si="103"/>
        <v>GO</v>
      </c>
    </row>
    <row r="3290" spans="1:12" s="40" customFormat="1" ht="14.25" customHeight="1" x14ac:dyDescent="0.25">
      <c r="A3290" s="38" t="s">
        <v>213</v>
      </c>
      <c r="B3290" s="38" t="s">
        <v>162</v>
      </c>
      <c r="C3290" s="38" t="s">
        <v>7799</v>
      </c>
      <c r="D3290" s="38" t="s">
        <v>7800</v>
      </c>
      <c r="E3290" s="38" t="s">
        <v>291</v>
      </c>
      <c r="F3290" s="38" t="s">
        <v>7801</v>
      </c>
      <c r="G3290" s="38" t="s">
        <v>5106</v>
      </c>
      <c r="H3290" s="38" t="s">
        <v>2665</v>
      </c>
      <c r="I3290" s="39">
        <v>278.35000000000002</v>
      </c>
      <c r="J3290" s="11">
        <f>VLOOKUP(LEFT(B3290,5),[1]Percents!$C:$M,6,FALSE)</f>
        <v>0.25</v>
      </c>
      <c r="K3290" s="13">
        <f t="shared" si="102"/>
        <v>69.587500000000006</v>
      </c>
      <c r="L3290" s="15" t="str">
        <f t="shared" si="103"/>
        <v>GO</v>
      </c>
    </row>
    <row r="3291" spans="1:12" s="40" customFormat="1" ht="14.25" customHeight="1" x14ac:dyDescent="0.25">
      <c r="A3291" s="38" t="s">
        <v>213</v>
      </c>
      <c r="B3291" s="38" t="s">
        <v>61</v>
      </c>
      <c r="C3291" s="38" t="s">
        <v>6053</v>
      </c>
      <c r="D3291" s="38" t="s">
        <v>6054</v>
      </c>
      <c r="E3291" s="38" t="s">
        <v>100</v>
      </c>
      <c r="F3291" s="38" t="s">
        <v>6055</v>
      </c>
      <c r="G3291" s="38" t="s">
        <v>5782</v>
      </c>
      <c r="H3291" s="38" t="s">
        <v>2665</v>
      </c>
      <c r="I3291" s="39">
        <v>8176.7800000000007</v>
      </c>
      <c r="J3291" s="11">
        <f>VLOOKUP(LEFT(B3291,5),[1]Percents!$C:$M,6,FALSE)</f>
        <v>8.6050000000000001E-2</v>
      </c>
      <c r="K3291" s="13">
        <f t="shared" si="102"/>
        <v>703.61191900000006</v>
      </c>
      <c r="L3291" s="15" t="str">
        <f t="shared" si="103"/>
        <v>GO</v>
      </c>
    </row>
    <row r="3292" spans="1:12" s="40" customFormat="1" ht="14.25" customHeight="1" x14ac:dyDescent="0.25">
      <c r="A3292" s="38" t="s">
        <v>243</v>
      </c>
      <c r="B3292" s="38" t="s">
        <v>118</v>
      </c>
      <c r="C3292" s="38" t="s">
        <v>6251</v>
      </c>
      <c r="D3292" s="38" t="s">
        <v>6252</v>
      </c>
      <c r="E3292" s="38" t="s">
        <v>1591</v>
      </c>
      <c r="F3292" s="38" t="s">
        <v>6253</v>
      </c>
      <c r="G3292" s="38" t="s">
        <v>5106</v>
      </c>
      <c r="H3292" s="38" t="s">
        <v>2665</v>
      </c>
      <c r="I3292" s="39">
        <v>4724.8600000000006</v>
      </c>
      <c r="J3292" s="11">
        <f>VLOOKUP(LEFT(B3292,5),[1]Percents!$C:$M,6,FALSE)</f>
        <v>9.0999999999999998E-2</v>
      </c>
      <c r="K3292" s="13">
        <f t="shared" ref="K3292:K3355" si="104">+J3292*I3292</f>
        <v>429.96226000000001</v>
      </c>
      <c r="L3292" s="15" t="str">
        <f t="shared" si="103"/>
        <v>GO</v>
      </c>
    </row>
    <row r="3293" spans="1:12" s="40" customFormat="1" ht="14.25" customHeight="1" x14ac:dyDescent="0.25">
      <c r="A3293" s="38" t="s">
        <v>66</v>
      </c>
      <c r="B3293" s="38" t="s">
        <v>3520</v>
      </c>
      <c r="C3293" s="38" t="s">
        <v>6056</v>
      </c>
      <c r="D3293" s="38" t="s">
        <v>6057</v>
      </c>
      <c r="E3293" s="38" t="s">
        <v>2656</v>
      </c>
      <c r="F3293" s="38" t="s">
        <v>6058</v>
      </c>
      <c r="G3293" s="38" t="s">
        <v>6059</v>
      </c>
      <c r="H3293" s="38" t="s">
        <v>2665</v>
      </c>
      <c r="I3293" s="39">
        <v>115142.18</v>
      </c>
      <c r="J3293" s="11">
        <f>VLOOKUP(LEFT(B3293,5),[1]Percents!$C:$M,6,FALSE)</f>
        <v>0</v>
      </c>
      <c r="K3293" s="13">
        <f t="shared" si="104"/>
        <v>0</v>
      </c>
      <c r="L3293" s="15" t="str">
        <f t="shared" si="103"/>
        <v>GO</v>
      </c>
    </row>
    <row r="3294" spans="1:12" s="40" customFormat="1" ht="14.25" customHeight="1" x14ac:dyDescent="0.25">
      <c r="A3294" s="38" t="s">
        <v>213</v>
      </c>
      <c r="B3294" s="38" t="s">
        <v>189</v>
      </c>
      <c r="C3294" s="38" t="s">
        <v>6458</v>
      </c>
      <c r="D3294" s="38" t="s">
        <v>6459</v>
      </c>
      <c r="E3294" s="38" t="s">
        <v>5713</v>
      </c>
      <c r="F3294" s="38" t="s">
        <v>6460</v>
      </c>
      <c r="G3294" s="38" t="s">
        <v>4957</v>
      </c>
      <c r="H3294" s="38" t="s">
        <v>2665</v>
      </c>
      <c r="I3294" s="39">
        <v>39</v>
      </c>
      <c r="J3294" s="11">
        <f>VLOOKUP(LEFT(B3294,5),[1]Percents!$C:$M,6,FALSE)</f>
        <v>0.29404999999999998</v>
      </c>
      <c r="K3294" s="13">
        <f t="shared" si="104"/>
        <v>11.467949999999998</v>
      </c>
      <c r="L3294" s="15" t="str">
        <f t="shared" si="103"/>
        <v>GO</v>
      </c>
    </row>
    <row r="3295" spans="1:12" s="40" customFormat="1" ht="14.25" customHeight="1" x14ac:dyDescent="0.25">
      <c r="A3295" s="38" t="s">
        <v>213</v>
      </c>
      <c r="B3295" s="38" t="s">
        <v>9329</v>
      </c>
      <c r="C3295" s="38" t="s">
        <v>6458</v>
      </c>
      <c r="D3295" s="38" t="s">
        <v>6459</v>
      </c>
      <c r="E3295" s="38" t="s">
        <v>5713</v>
      </c>
      <c r="F3295" s="38" t="s">
        <v>6460</v>
      </c>
      <c r="G3295" s="38" t="s">
        <v>4957</v>
      </c>
      <c r="H3295" s="38" t="s">
        <v>2665</v>
      </c>
      <c r="I3295" s="39">
        <v>10310.969999999999</v>
      </c>
      <c r="J3295" s="11">
        <f>VLOOKUP(LEFT(B3295,5),[1]Percents!$C:$M,6,FALSE)</f>
        <v>0.29404999999999998</v>
      </c>
      <c r="K3295" s="13">
        <f t="shared" si="104"/>
        <v>3031.9407284999998</v>
      </c>
      <c r="L3295" s="15" t="str">
        <f t="shared" si="103"/>
        <v>GO</v>
      </c>
    </row>
    <row r="3296" spans="1:12" s="40" customFormat="1" ht="14.25" customHeight="1" x14ac:dyDescent="0.25">
      <c r="A3296" s="38" t="s">
        <v>213</v>
      </c>
      <c r="B3296" s="38" t="s">
        <v>21</v>
      </c>
      <c r="C3296" s="38" t="s">
        <v>6254</v>
      </c>
      <c r="D3296" s="38" t="s">
        <v>6255</v>
      </c>
      <c r="E3296" s="38" t="s">
        <v>4665</v>
      </c>
      <c r="F3296" s="38" t="s">
        <v>6256</v>
      </c>
      <c r="G3296" s="38" t="s">
        <v>4685</v>
      </c>
      <c r="H3296" s="38" t="s">
        <v>2665</v>
      </c>
      <c r="I3296" s="39">
        <v>7486.7999999999993</v>
      </c>
      <c r="J3296" s="11">
        <f>VLOOKUP(LEFT(B3296,5),[1]Percents!$C:$M,6,FALSE)</f>
        <v>0.25</v>
      </c>
      <c r="K3296" s="13">
        <f t="shared" si="104"/>
        <v>1871.6999999999998</v>
      </c>
      <c r="L3296" s="15" t="str">
        <f t="shared" si="103"/>
        <v>GO</v>
      </c>
    </row>
    <row r="3297" spans="1:12" s="40" customFormat="1" ht="14.25" customHeight="1" x14ac:dyDescent="0.25">
      <c r="A3297" s="38" t="s">
        <v>141</v>
      </c>
      <c r="B3297" s="38" t="s">
        <v>135</v>
      </c>
      <c r="C3297" s="38" t="s">
        <v>6461</v>
      </c>
      <c r="D3297" s="38" t="s">
        <v>6462</v>
      </c>
      <c r="E3297" s="38" t="s">
        <v>480</v>
      </c>
      <c r="F3297" s="38" t="s">
        <v>6463</v>
      </c>
      <c r="G3297" s="38" t="s">
        <v>6464</v>
      </c>
      <c r="H3297" s="38" t="s">
        <v>2665</v>
      </c>
      <c r="I3297" s="39">
        <v>4648.2</v>
      </c>
      <c r="J3297" s="11">
        <f>VLOOKUP(LEFT(B3297,5),[1]Percents!$C:$M,6,FALSE)</f>
        <v>0.1678</v>
      </c>
      <c r="K3297" s="13">
        <f t="shared" si="104"/>
        <v>779.96795999999995</v>
      </c>
      <c r="L3297" s="15" t="str">
        <f t="shared" si="103"/>
        <v>GO</v>
      </c>
    </row>
    <row r="3298" spans="1:12" s="40" customFormat="1" ht="14.25" customHeight="1" x14ac:dyDescent="0.25">
      <c r="A3298" s="38" t="s">
        <v>213</v>
      </c>
      <c r="B3298" s="38" t="s">
        <v>148</v>
      </c>
      <c r="C3298" s="38" t="s">
        <v>5729</v>
      </c>
      <c r="D3298" s="38" t="s">
        <v>5730</v>
      </c>
      <c r="E3298" s="38" t="s">
        <v>4068</v>
      </c>
      <c r="F3298" s="38" t="s">
        <v>6465</v>
      </c>
      <c r="G3298" s="38" t="s">
        <v>4852</v>
      </c>
      <c r="H3298" s="38" t="s">
        <v>2665</v>
      </c>
      <c r="I3298" s="39">
        <v>4924.6900000000014</v>
      </c>
      <c r="J3298" s="11">
        <f>VLOOKUP(LEFT(B3298,5),[1]Percents!$C:$M,6,FALSE)</f>
        <v>0.25</v>
      </c>
      <c r="K3298" s="13">
        <f t="shared" si="104"/>
        <v>1231.1725000000004</v>
      </c>
      <c r="L3298" s="15" t="str">
        <f t="shared" si="103"/>
        <v>GO</v>
      </c>
    </row>
    <row r="3299" spans="1:12" s="40" customFormat="1" ht="14.25" customHeight="1" x14ac:dyDescent="0.25">
      <c r="A3299" s="38" t="s">
        <v>243</v>
      </c>
      <c r="B3299" s="38" t="s">
        <v>2543</v>
      </c>
      <c r="C3299" s="38" t="s">
        <v>6257</v>
      </c>
      <c r="D3299" s="38" t="s">
        <v>6258</v>
      </c>
      <c r="E3299" s="38" t="s">
        <v>3487</v>
      </c>
      <c r="F3299" s="38" t="s">
        <v>6259</v>
      </c>
      <c r="G3299" s="38" t="s">
        <v>5636</v>
      </c>
      <c r="H3299" s="38" t="s">
        <v>2665</v>
      </c>
      <c r="I3299" s="39">
        <v>40245.94</v>
      </c>
      <c r="J3299" s="11">
        <f>VLOOKUP(LEFT(B3299,5),[1]Percents!$C:$M,6,FALSE)</f>
        <v>9.0999999999999998E-2</v>
      </c>
      <c r="K3299" s="13">
        <f t="shared" si="104"/>
        <v>3662.3805400000001</v>
      </c>
      <c r="L3299" s="15" t="str">
        <f t="shared" si="103"/>
        <v>GO</v>
      </c>
    </row>
    <row r="3300" spans="1:12" s="40" customFormat="1" ht="14.25" customHeight="1" x14ac:dyDescent="0.25">
      <c r="A3300" s="38" t="s">
        <v>213</v>
      </c>
      <c r="B3300" s="38" t="s">
        <v>61</v>
      </c>
      <c r="C3300" s="38" t="s">
        <v>6260</v>
      </c>
      <c r="D3300" s="38" t="s">
        <v>6261</v>
      </c>
      <c r="E3300" s="38" t="s">
        <v>6719</v>
      </c>
      <c r="F3300" s="38" t="s">
        <v>6262</v>
      </c>
      <c r="G3300" s="38" t="s">
        <v>6059</v>
      </c>
      <c r="H3300" s="38" t="s">
        <v>2665</v>
      </c>
      <c r="I3300" s="39">
        <v>59379.68</v>
      </c>
      <c r="J3300" s="11">
        <f>VLOOKUP(LEFT(B3300,5),[1]Percents!$C:$M,6,FALSE)</f>
        <v>8.6050000000000001E-2</v>
      </c>
      <c r="K3300" s="13">
        <f t="shared" si="104"/>
        <v>5109.6214639999998</v>
      </c>
      <c r="L3300" s="15" t="str">
        <f t="shared" si="103"/>
        <v>GO</v>
      </c>
    </row>
    <row r="3301" spans="1:12" s="40" customFormat="1" ht="14.25" customHeight="1" x14ac:dyDescent="0.25">
      <c r="A3301" s="38" t="s">
        <v>243</v>
      </c>
      <c r="B3301" s="38" t="s">
        <v>290</v>
      </c>
      <c r="C3301" s="38" t="s">
        <v>9733</v>
      </c>
      <c r="D3301" s="38" t="s">
        <v>9734</v>
      </c>
      <c r="E3301" s="38" t="s">
        <v>406</v>
      </c>
      <c r="F3301" s="38" t="s">
        <v>9735</v>
      </c>
      <c r="G3301" s="38" t="s">
        <v>5782</v>
      </c>
      <c r="H3301" s="38" t="s">
        <v>2665</v>
      </c>
      <c r="I3301" s="39">
        <v>205.91</v>
      </c>
      <c r="J3301" s="11">
        <f>VLOOKUP(LEFT(B3301,5),[1]Percents!$C:$M,6,FALSE)</f>
        <v>9.0999999999999998E-2</v>
      </c>
      <c r="K3301" s="13">
        <f t="shared" si="104"/>
        <v>18.73781</v>
      </c>
      <c r="L3301" s="15" t="str">
        <f t="shared" ref="L3301:L3364" si="105">LEFT(F3301,2)</f>
        <v>GO</v>
      </c>
    </row>
    <row r="3302" spans="1:12" s="40" customFormat="1" ht="14.25" customHeight="1" x14ac:dyDescent="0.25">
      <c r="A3302" s="38" t="s">
        <v>141</v>
      </c>
      <c r="B3302" s="38" t="s">
        <v>43</v>
      </c>
      <c r="C3302" s="38" t="s">
        <v>6263</v>
      </c>
      <c r="D3302" s="38" t="s">
        <v>6264</v>
      </c>
      <c r="E3302" s="38" t="s">
        <v>6265</v>
      </c>
      <c r="F3302" s="38" t="s">
        <v>6266</v>
      </c>
      <c r="G3302" s="38" t="s">
        <v>5420</v>
      </c>
      <c r="H3302" s="38" t="s">
        <v>2665</v>
      </c>
      <c r="I3302" s="39">
        <v>9659.19</v>
      </c>
      <c r="J3302" s="11">
        <f>VLOOKUP(LEFT(B3302,5),[1]Percents!$C:$M,6,FALSE)</f>
        <v>0.1678</v>
      </c>
      <c r="K3302" s="13">
        <f t="shared" si="104"/>
        <v>1620.8120820000001</v>
      </c>
      <c r="L3302" s="15" t="str">
        <f t="shared" si="105"/>
        <v>GO</v>
      </c>
    </row>
    <row r="3303" spans="1:12" s="40" customFormat="1" ht="14.25" customHeight="1" x14ac:dyDescent="0.25">
      <c r="A3303" s="38" t="s">
        <v>146</v>
      </c>
      <c r="B3303" s="38" t="s">
        <v>304</v>
      </c>
      <c r="C3303" s="38" t="s">
        <v>7802</v>
      </c>
      <c r="D3303" s="38" t="s">
        <v>7803</v>
      </c>
      <c r="E3303" s="38" t="s">
        <v>7804</v>
      </c>
      <c r="F3303" s="38" t="s">
        <v>7805</v>
      </c>
      <c r="G3303" s="38" t="s">
        <v>5420</v>
      </c>
      <c r="H3303" s="38" t="s">
        <v>2665</v>
      </c>
      <c r="I3303" s="39">
        <v>1664.48</v>
      </c>
      <c r="J3303" s="11">
        <f>VLOOKUP(LEFT(B3303,5),[1]Percents!$C:$M,6,FALSE)</f>
        <v>1</v>
      </c>
      <c r="K3303" s="13">
        <f t="shared" si="104"/>
        <v>1664.48</v>
      </c>
      <c r="L3303" s="15" t="str">
        <f t="shared" si="105"/>
        <v>GO</v>
      </c>
    </row>
    <row r="3304" spans="1:12" s="40" customFormat="1" ht="14.25" customHeight="1" x14ac:dyDescent="0.25">
      <c r="A3304" s="38" t="s">
        <v>141</v>
      </c>
      <c r="B3304" s="38" t="s">
        <v>3</v>
      </c>
      <c r="C3304" s="38" t="s">
        <v>6932</v>
      </c>
      <c r="D3304" s="38" t="s">
        <v>6933</v>
      </c>
      <c r="E3304" s="38" t="s">
        <v>6681</v>
      </c>
      <c r="F3304" s="38" t="s">
        <v>6934</v>
      </c>
      <c r="G3304" s="38" t="s">
        <v>4685</v>
      </c>
      <c r="H3304" s="38" t="s">
        <v>2665</v>
      </c>
      <c r="I3304" s="39">
        <v>20485.88</v>
      </c>
      <c r="J3304" s="11">
        <f>VLOOKUP(LEFT(B3304,5),[1]Percents!$C:$M,6,FALSE)</f>
        <v>0.1678</v>
      </c>
      <c r="K3304" s="13">
        <f t="shared" si="104"/>
        <v>3437.5306640000003</v>
      </c>
      <c r="L3304" s="15" t="str">
        <f t="shared" si="105"/>
        <v>GO</v>
      </c>
    </row>
    <row r="3305" spans="1:12" s="40" customFormat="1" ht="14.25" customHeight="1" x14ac:dyDescent="0.25">
      <c r="A3305" s="38" t="s">
        <v>213</v>
      </c>
      <c r="B3305" s="38" t="s">
        <v>148</v>
      </c>
      <c r="C3305" s="38" t="s">
        <v>6466</v>
      </c>
      <c r="D3305" s="38" t="s">
        <v>6467</v>
      </c>
      <c r="E3305" s="38" t="s">
        <v>6468</v>
      </c>
      <c r="F3305" s="38" t="s">
        <v>6469</v>
      </c>
      <c r="G3305" s="38" t="s">
        <v>5427</v>
      </c>
      <c r="H3305" s="38" t="s">
        <v>2665</v>
      </c>
      <c r="I3305" s="39">
        <v>4797.62</v>
      </c>
      <c r="J3305" s="11">
        <f>VLOOKUP(LEFT(B3305,5),[1]Percents!$C:$M,6,FALSE)</f>
        <v>0.25</v>
      </c>
      <c r="K3305" s="13">
        <f t="shared" si="104"/>
        <v>1199.405</v>
      </c>
      <c r="L3305" s="15" t="str">
        <f t="shared" si="105"/>
        <v>GO</v>
      </c>
    </row>
    <row r="3306" spans="1:12" s="40" customFormat="1" ht="14.25" customHeight="1" x14ac:dyDescent="0.25">
      <c r="A3306" s="38" t="s">
        <v>213</v>
      </c>
      <c r="B3306" s="38" t="s">
        <v>147</v>
      </c>
      <c r="C3306" s="38" t="s">
        <v>6267</v>
      </c>
      <c r="D3306" s="38" t="s">
        <v>6268</v>
      </c>
      <c r="E3306" s="38" t="s">
        <v>3593</v>
      </c>
      <c r="F3306" s="38" t="s">
        <v>6269</v>
      </c>
      <c r="G3306" s="38" t="s">
        <v>5106</v>
      </c>
      <c r="H3306" s="38" t="s">
        <v>2665</v>
      </c>
      <c r="I3306" s="39">
        <v>3441.55</v>
      </c>
      <c r="J3306" s="11">
        <f>VLOOKUP(LEFT(B3306,5),[1]Percents!$C:$M,6,FALSE)</f>
        <v>8.6050000000000001E-2</v>
      </c>
      <c r="K3306" s="13">
        <f t="shared" si="104"/>
        <v>296.1453775</v>
      </c>
      <c r="L3306" s="15" t="str">
        <f t="shared" si="105"/>
        <v>GO</v>
      </c>
    </row>
    <row r="3307" spans="1:12" s="40" customFormat="1" ht="14.25" customHeight="1" x14ac:dyDescent="0.25">
      <c r="A3307" s="38" t="s">
        <v>242</v>
      </c>
      <c r="B3307" s="38" t="s">
        <v>176</v>
      </c>
      <c r="C3307" s="38" t="s">
        <v>6470</v>
      </c>
      <c r="D3307" s="38" t="s">
        <v>6471</v>
      </c>
      <c r="E3307" s="38" t="s">
        <v>3670</v>
      </c>
      <c r="F3307" s="38" t="s">
        <v>6472</v>
      </c>
      <c r="G3307" s="38" t="s">
        <v>5495</v>
      </c>
      <c r="H3307" s="38" t="s">
        <v>2665</v>
      </c>
      <c r="I3307" s="39">
        <v>6482.94</v>
      </c>
      <c r="J3307" s="11">
        <f>VLOOKUP(LEFT(B3307,5),[1]Percents!$C:$M,6,FALSE)</f>
        <v>3.5830000000000001E-2</v>
      </c>
      <c r="K3307" s="13">
        <f t="shared" si="104"/>
        <v>232.28374019999998</v>
      </c>
      <c r="L3307" s="15" t="str">
        <f t="shared" si="105"/>
        <v>GO</v>
      </c>
    </row>
    <row r="3308" spans="1:12" s="40" customFormat="1" ht="14.25" customHeight="1" x14ac:dyDescent="0.25">
      <c r="A3308" s="38" t="s">
        <v>894</v>
      </c>
      <c r="B3308" s="38" t="s">
        <v>895</v>
      </c>
      <c r="C3308" s="38" t="s">
        <v>6270</v>
      </c>
      <c r="D3308" s="38" t="s">
        <v>6271</v>
      </c>
      <c r="E3308" s="38" t="s">
        <v>6272</v>
      </c>
      <c r="F3308" s="38" t="s">
        <v>6273</v>
      </c>
      <c r="G3308" s="38" t="s">
        <v>5782</v>
      </c>
      <c r="H3308" s="38" t="s">
        <v>2665</v>
      </c>
      <c r="I3308" s="39">
        <v>46974</v>
      </c>
      <c r="J3308" s="11">
        <f>VLOOKUP(LEFT(B3308,5),[1]Percents!$C:$M,6,FALSE)</f>
        <v>1</v>
      </c>
      <c r="K3308" s="13">
        <f t="shared" si="104"/>
        <v>46974</v>
      </c>
      <c r="L3308" s="15" t="str">
        <f t="shared" si="105"/>
        <v>GO</v>
      </c>
    </row>
    <row r="3309" spans="1:12" s="40" customFormat="1" ht="14.25" customHeight="1" x14ac:dyDescent="0.25">
      <c r="A3309" s="38" t="s">
        <v>65</v>
      </c>
      <c r="B3309" s="38" t="s">
        <v>316</v>
      </c>
      <c r="C3309" s="38" t="s">
        <v>9736</v>
      </c>
      <c r="D3309" s="38" t="s">
        <v>9737</v>
      </c>
      <c r="E3309" s="38" t="s">
        <v>924</v>
      </c>
      <c r="F3309" s="38" t="s">
        <v>9738</v>
      </c>
      <c r="G3309" s="38" t="s">
        <v>9739</v>
      </c>
      <c r="H3309" s="38" t="s">
        <v>2665</v>
      </c>
      <c r="I3309" s="39">
        <v>4475.18</v>
      </c>
      <c r="J3309" s="11">
        <f>VLOOKUP(LEFT(B3309,5),[1]Percents!$C:$M,6,FALSE)</f>
        <v>0</v>
      </c>
      <c r="K3309" s="13">
        <f t="shared" si="104"/>
        <v>0</v>
      </c>
      <c r="L3309" s="15" t="str">
        <f t="shared" si="105"/>
        <v>GO</v>
      </c>
    </row>
    <row r="3310" spans="1:12" s="40" customFormat="1" ht="14.25" customHeight="1" x14ac:dyDescent="0.25">
      <c r="A3310" s="38" t="s">
        <v>213</v>
      </c>
      <c r="B3310" s="38" t="s">
        <v>6473</v>
      </c>
      <c r="C3310" s="38" t="s">
        <v>9168</v>
      </c>
      <c r="D3310" s="38" t="s">
        <v>9169</v>
      </c>
      <c r="E3310" s="38" t="s">
        <v>9170</v>
      </c>
      <c r="F3310" s="38" t="s">
        <v>9171</v>
      </c>
      <c r="G3310" s="38" t="s">
        <v>5782</v>
      </c>
      <c r="H3310" s="38" t="s">
        <v>2665</v>
      </c>
      <c r="I3310" s="41">
        <v>-1.23</v>
      </c>
      <c r="J3310" s="11">
        <f>VLOOKUP(LEFT(B3310,5),[1]Percents!$C:$M,6,FALSE)</f>
        <v>0.29404999999999998</v>
      </c>
      <c r="K3310" s="13">
        <f t="shared" si="104"/>
        <v>-0.36168149999999999</v>
      </c>
      <c r="L3310" s="15" t="str">
        <f t="shared" si="105"/>
        <v>GO</v>
      </c>
    </row>
    <row r="3311" spans="1:12" s="40" customFormat="1" ht="14.25" customHeight="1" x14ac:dyDescent="0.25">
      <c r="A3311" s="38" t="s">
        <v>242</v>
      </c>
      <c r="B3311" s="38" t="s">
        <v>326</v>
      </c>
      <c r="C3311" s="38" t="s">
        <v>6274</v>
      </c>
      <c r="D3311" s="38" t="s">
        <v>6275</v>
      </c>
      <c r="E3311" s="38" t="s">
        <v>12694</v>
      </c>
      <c r="F3311" s="38" t="s">
        <v>6276</v>
      </c>
      <c r="G3311" s="38" t="s">
        <v>3595</v>
      </c>
      <c r="H3311" s="38" t="s">
        <v>2665</v>
      </c>
      <c r="I3311" s="39">
        <v>582.67999999999995</v>
      </c>
      <c r="J3311" s="11">
        <f>VLOOKUP(LEFT(B3311,5),[1]Percents!$C:$M,6,FALSE)</f>
        <v>5.3740000000000003E-2</v>
      </c>
      <c r="K3311" s="13">
        <f t="shared" si="104"/>
        <v>31.313223199999999</v>
      </c>
      <c r="L3311" s="15" t="str">
        <f t="shared" si="105"/>
        <v>GO</v>
      </c>
    </row>
    <row r="3312" spans="1:12" s="40" customFormat="1" ht="14.25" customHeight="1" x14ac:dyDescent="0.25">
      <c r="A3312" s="38" t="s">
        <v>213</v>
      </c>
      <c r="B3312" s="38" t="s">
        <v>261</v>
      </c>
      <c r="C3312" s="38" t="s">
        <v>2600</v>
      </c>
      <c r="D3312" s="38" t="s">
        <v>2601</v>
      </c>
      <c r="E3312" s="38" t="s">
        <v>2602</v>
      </c>
      <c r="F3312" s="38" t="s">
        <v>6474</v>
      </c>
      <c r="G3312" s="38" t="s">
        <v>1766</v>
      </c>
      <c r="H3312" s="38" t="s">
        <v>2665</v>
      </c>
      <c r="I3312" s="41">
        <v>-166.76</v>
      </c>
      <c r="J3312" s="11">
        <f>VLOOKUP(LEFT(B3312,5),[1]Percents!$C:$M,6,FALSE)</f>
        <v>0.25</v>
      </c>
      <c r="K3312" s="13">
        <f t="shared" si="104"/>
        <v>-41.69</v>
      </c>
      <c r="L3312" s="15" t="str">
        <f t="shared" si="105"/>
        <v>GO</v>
      </c>
    </row>
    <row r="3313" spans="1:12" s="40" customFormat="1" ht="14.25" customHeight="1" x14ac:dyDescent="0.25">
      <c r="A3313" s="38" t="s">
        <v>213</v>
      </c>
      <c r="B3313" s="38" t="s">
        <v>261</v>
      </c>
      <c r="C3313" s="38" t="s">
        <v>9172</v>
      </c>
      <c r="D3313" s="38" t="s">
        <v>9173</v>
      </c>
      <c r="E3313" s="38" t="s">
        <v>2602</v>
      </c>
      <c r="F3313" s="38" t="s">
        <v>6474</v>
      </c>
      <c r="G3313" s="38" t="s">
        <v>1766</v>
      </c>
      <c r="H3313" s="38" t="s">
        <v>2665</v>
      </c>
      <c r="I3313" s="39">
        <v>333.36</v>
      </c>
      <c r="J3313" s="11">
        <f>VLOOKUP(LEFT(B3313,5),[1]Percents!$C:$M,6,FALSE)</f>
        <v>0.25</v>
      </c>
      <c r="K3313" s="13">
        <f t="shared" si="104"/>
        <v>83.34</v>
      </c>
      <c r="L3313" s="15" t="str">
        <f t="shared" si="105"/>
        <v>GO</v>
      </c>
    </row>
    <row r="3314" spans="1:12" s="40" customFormat="1" ht="14.25" customHeight="1" x14ac:dyDescent="0.25">
      <c r="A3314" s="38" t="s">
        <v>213</v>
      </c>
      <c r="B3314" s="38" t="s">
        <v>495</v>
      </c>
      <c r="C3314" s="38" t="s">
        <v>6475</v>
      </c>
      <c r="D3314" s="38" t="s">
        <v>6476</v>
      </c>
      <c r="E3314" s="38" t="s">
        <v>6477</v>
      </c>
      <c r="F3314" s="38" t="s">
        <v>6478</v>
      </c>
      <c r="G3314" s="38" t="s">
        <v>5420</v>
      </c>
      <c r="H3314" s="38" t="s">
        <v>2665</v>
      </c>
      <c r="I3314" s="39">
        <v>16973.330000000002</v>
      </c>
      <c r="J3314" s="11">
        <f>VLOOKUP(LEFT(B3314,5),[1]Percents!$C:$M,6,FALSE)</f>
        <v>8.6050000000000001E-2</v>
      </c>
      <c r="K3314" s="13">
        <f t="shared" si="104"/>
        <v>1460.5550465000001</v>
      </c>
      <c r="L3314" s="15" t="str">
        <f t="shared" si="105"/>
        <v>GO</v>
      </c>
    </row>
    <row r="3315" spans="1:12" s="40" customFormat="1" ht="14.25" customHeight="1" x14ac:dyDescent="0.25">
      <c r="A3315" s="38" t="s">
        <v>66</v>
      </c>
      <c r="B3315" s="38" t="s">
        <v>3520</v>
      </c>
      <c r="C3315" s="38" t="s">
        <v>6479</v>
      </c>
      <c r="D3315" s="38" t="s">
        <v>6480</v>
      </c>
      <c r="E3315" s="38" t="s">
        <v>2796</v>
      </c>
      <c r="F3315" s="38" t="s">
        <v>6481</v>
      </c>
      <c r="G3315" s="38" t="s">
        <v>6125</v>
      </c>
      <c r="H3315" s="38" t="s">
        <v>2665</v>
      </c>
      <c r="I3315" s="39">
        <v>12532.1</v>
      </c>
      <c r="J3315" s="11">
        <f>VLOOKUP(LEFT(B3315,5),[1]Percents!$C:$M,6,FALSE)</f>
        <v>0</v>
      </c>
      <c r="K3315" s="13">
        <f t="shared" si="104"/>
        <v>0</v>
      </c>
      <c r="L3315" s="15" t="str">
        <f t="shared" si="105"/>
        <v>GO</v>
      </c>
    </row>
    <row r="3316" spans="1:12" s="40" customFormat="1" ht="14.25" customHeight="1" x14ac:dyDescent="0.25">
      <c r="A3316" s="38" t="s">
        <v>243</v>
      </c>
      <c r="B3316" s="38" t="s">
        <v>203</v>
      </c>
      <c r="C3316" s="38" t="s">
        <v>7324</v>
      </c>
      <c r="D3316" s="38" t="s">
        <v>7325</v>
      </c>
      <c r="E3316" s="38" t="s">
        <v>671</v>
      </c>
      <c r="F3316" s="38" t="s">
        <v>7326</v>
      </c>
      <c r="G3316" s="38" t="s">
        <v>7327</v>
      </c>
      <c r="H3316" s="38" t="s">
        <v>2665</v>
      </c>
      <c r="I3316" s="39">
        <v>25441.25</v>
      </c>
      <c r="J3316" s="11">
        <f>VLOOKUP(LEFT(B3316,5),[1]Percents!$C:$M,6,FALSE)</f>
        <v>9.0999999999999998E-2</v>
      </c>
      <c r="K3316" s="13">
        <f t="shared" si="104"/>
        <v>2315.1537499999999</v>
      </c>
      <c r="L3316" s="15" t="str">
        <f t="shared" si="105"/>
        <v>GO</v>
      </c>
    </row>
    <row r="3317" spans="1:12" s="40" customFormat="1" ht="14.25" customHeight="1" x14ac:dyDescent="0.25">
      <c r="A3317" s="38" t="s">
        <v>243</v>
      </c>
      <c r="B3317" s="38" t="s">
        <v>118</v>
      </c>
      <c r="C3317" s="38" t="s">
        <v>6935</v>
      </c>
      <c r="D3317" s="38" t="s">
        <v>6936</v>
      </c>
      <c r="E3317" s="38" t="s">
        <v>39</v>
      </c>
      <c r="F3317" s="38" t="s">
        <v>6937</v>
      </c>
      <c r="G3317" s="38" t="s">
        <v>5106</v>
      </c>
      <c r="H3317" s="38" t="s">
        <v>2665</v>
      </c>
      <c r="I3317" s="39">
        <v>81550.97</v>
      </c>
      <c r="J3317" s="11">
        <f>VLOOKUP(LEFT(B3317,5),[1]Percents!$C:$M,6,FALSE)</f>
        <v>9.0999999999999998E-2</v>
      </c>
      <c r="K3317" s="13">
        <f t="shared" si="104"/>
        <v>7421.1382699999995</v>
      </c>
      <c r="L3317" s="15" t="str">
        <f t="shared" si="105"/>
        <v>GO</v>
      </c>
    </row>
    <row r="3318" spans="1:12" s="40" customFormat="1" ht="14.25" customHeight="1" x14ac:dyDescent="0.25">
      <c r="A3318" s="38" t="s">
        <v>213</v>
      </c>
      <c r="B3318" s="38" t="s">
        <v>285</v>
      </c>
      <c r="C3318" s="38" t="s">
        <v>6482</v>
      </c>
      <c r="D3318" s="38" t="s">
        <v>6483</v>
      </c>
      <c r="E3318" s="38" t="s">
        <v>286</v>
      </c>
      <c r="F3318" s="38" t="s">
        <v>6484</v>
      </c>
      <c r="G3318" s="38" t="s">
        <v>5749</v>
      </c>
      <c r="H3318" s="38" t="s">
        <v>2665</v>
      </c>
      <c r="I3318" s="39">
        <v>2314.7800000000002</v>
      </c>
      <c r="J3318" s="11">
        <f>VLOOKUP(LEFT(B3318,5),[1]Percents!$C:$M,6,FALSE)</f>
        <v>8.6050000000000001E-2</v>
      </c>
      <c r="K3318" s="13">
        <f t="shared" si="104"/>
        <v>199.18681900000001</v>
      </c>
      <c r="L3318" s="15" t="str">
        <f t="shared" si="105"/>
        <v>GO</v>
      </c>
    </row>
    <row r="3319" spans="1:12" s="40" customFormat="1" ht="14.25" customHeight="1" x14ac:dyDescent="0.25">
      <c r="A3319" s="38" t="s">
        <v>213</v>
      </c>
      <c r="B3319" s="38" t="s">
        <v>79</v>
      </c>
      <c r="C3319" s="38" t="s">
        <v>6485</v>
      </c>
      <c r="D3319" s="38" t="s">
        <v>6486</v>
      </c>
      <c r="E3319" s="38" t="s">
        <v>1370</v>
      </c>
      <c r="F3319" s="38" t="s">
        <v>6487</v>
      </c>
      <c r="G3319" s="38" t="s">
        <v>5106</v>
      </c>
      <c r="H3319" s="38" t="s">
        <v>2665</v>
      </c>
      <c r="I3319" s="39">
        <v>35708.1</v>
      </c>
      <c r="J3319" s="11">
        <f>VLOOKUP(LEFT(B3319,5),[1]Percents!$C:$M,6,FALSE)</f>
        <v>8.6050000000000001E-2</v>
      </c>
      <c r="K3319" s="13">
        <f t="shared" si="104"/>
        <v>3072.6820050000001</v>
      </c>
      <c r="L3319" s="15" t="str">
        <f t="shared" si="105"/>
        <v>GO</v>
      </c>
    </row>
    <row r="3320" spans="1:12" s="40" customFormat="1" ht="14.25" customHeight="1" x14ac:dyDescent="0.25">
      <c r="A3320" s="38" t="s">
        <v>140</v>
      </c>
      <c r="B3320" s="38" t="s">
        <v>6490</v>
      </c>
      <c r="C3320" s="38" t="s">
        <v>6488</v>
      </c>
      <c r="D3320" s="38" t="s">
        <v>6489</v>
      </c>
      <c r="E3320" s="38" t="s">
        <v>6491</v>
      </c>
      <c r="F3320" s="38" t="s">
        <v>6492</v>
      </c>
      <c r="G3320" s="38" t="s">
        <v>6129</v>
      </c>
      <c r="H3320" s="38" t="s">
        <v>2665</v>
      </c>
      <c r="I3320" s="39">
        <v>1052.46</v>
      </c>
      <c r="J3320" s="11">
        <f>VLOOKUP(LEFT(B3320,5),[1]Percents!$C:$M,6,FALSE)</f>
        <v>0</v>
      </c>
      <c r="K3320" s="13">
        <f t="shared" si="104"/>
        <v>0</v>
      </c>
      <c r="L3320" s="15" t="str">
        <f t="shared" si="105"/>
        <v>GO</v>
      </c>
    </row>
    <row r="3321" spans="1:12" s="40" customFormat="1" ht="14.25" customHeight="1" x14ac:dyDescent="0.25">
      <c r="A3321" s="38" t="s">
        <v>213</v>
      </c>
      <c r="B3321" s="38" t="s">
        <v>3198</v>
      </c>
      <c r="C3321" s="38" t="s">
        <v>6493</v>
      </c>
      <c r="D3321" s="38" t="s">
        <v>6494</v>
      </c>
      <c r="E3321" s="38" t="s">
        <v>3199</v>
      </c>
      <c r="F3321" s="38" t="s">
        <v>6495</v>
      </c>
      <c r="G3321" s="38" t="s">
        <v>5782</v>
      </c>
      <c r="H3321" s="38" t="s">
        <v>2665</v>
      </c>
      <c r="I3321" s="39">
        <v>50590.19</v>
      </c>
      <c r="J3321" s="11">
        <f>VLOOKUP(LEFT(B3321,5),[1]Percents!$C:$M,6,FALSE)</f>
        <v>0.29404999999999998</v>
      </c>
      <c r="K3321" s="13">
        <f t="shared" si="104"/>
        <v>14876.0453695</v>
      </c>
      <c r="L3321" s="15" t="str">
        <f t="shared" si="105"/>
        <v>GO</v>
      </c>
    </row>
    <row r="3322" spans="1:12" s="40" customFormat="1" ht="14.25" customHeight="1" x14ac:dyDescent="0.25">
      <c r="A3322" s="38" t="s">
        <v>213</v>
      </c>
      <c r="B3322" s="38" t="s">
        <v>3198</v>
      </c>
      <c r="C3322" s="38" t="s">
        <v>11520</v>
      </c>
      <c r="D3322" s="38" t="s">
        <v>11521</v>
      </c>
      <c r="E3322" s="38" t="s">
        <v>3199</v>
      </c>
      <c r="F3322" s="38" t="s">
        <v>6495</v>
      </c>
      <c r="G3322" s="38" t="s">
        <v>9320</v>
      </c>
      <c r="H3322" s="38" t="s">
        <v>2665</v>
      </c>
      <c r="I3322" s="39">
        <v>22677.03</v>
      </c>
      <c r="J3322" s="11">
        <f>VLOOKUP(LEFT(B3322,5),[1]Percents!$C:$M,6,FALSE)</f>
        <v>0.29404999999999998</v>
      </c>
      <c r="K3322" s="13">
        <f t="shared" si="104"/>
        <v>6668.1806714999993</v>
      </c>
      <c r="L3322" s="15" t="str">
        <f t="shared" si="105"/>
        <v>GO</v>
      </c>
    </row>
    <row r="3323" spans="1:12" s="40" customFormat="1" ht="14.25" customHeight="1" x14ac:dyDescent="0.25">
      <c r="A3323" s="38" t="s">
        <v>66</v>
      </c>
      <c r="B3323" s="38" t="s">
        <v>3520</v>
      </c>
      <c r="C3323" s="38" t="s">
        <v>6496</v>
      </c>
      <c r="D3323" s="38" t="s">
        <v>6497</v>
      </c>
      <c r="E3323" s="38" t="s">
        <v>3048</v>
      </c>
      <c r="F3323" s="38" t="s">
        <v>6498</v>
      </c>
      <c r="G3323" s="38" t="s">
        <v>5782</v>
      </c>
      <c r="H3323" s="38" t="s">
        <v>2665</v>
      </c>
      <c r="I3323" s="39">
        <v>55454.36</v>
      </c>
      <c r="J3323" s="11">
        <f>VLOOKUP(LEFT(B3323,5),[1]Percents!$C:$M,6,FALSE)</f>
        <v>0</v>
      </c>
      <c r="K3323" s="13">
        <f t="shared" si="104"/>
        <v>0</v>
      </c>
      <c r="L3323" s="15" t="str">
        <f t="shared" si="105"/>
        <v>GO</v>
      </c>
    </row>
    <row r="3324" spans="1:12" s="40" customFormat="1" ht="14.25" customHeight="1" x14ac:dyDescent="0.25">
      <c r="A3324" s="38" t="s">
        <v>213</v>
      </c>
      <c r="B3324" s="38" t="s">
        <v>162</v>
      </c>
      <c r="C3324" s="38" t="s">
        <v>12004</v>
      </c>
      <c r="D3324" s="38" t="s">
        <v>12005</v>
      </c>
      <c r="E3324" s="38" t="s">
        <v>321</v>
      </c>
      <c r="F3324" s="38" t="s">
        <v>12006</v>
      </c>
      <c r="G3324" s="38" t="s">
        <v>5908</v>
      </c>
      <c r="H3324" s="38" t="s">
        <v>2665</v>
      </c>
      <c r="I3324" s="39">
        <v>8.66</v>
      </c>
      <c r="J3324" s="11">
        <f>VLOOKUP(LEFT(B3324,5),[1]Percents!$C:$M,6,FALSE)</f>
        <v>0.25</v>
      </c>
      <c r="K3324" s="13">
        <f t="shared" si="104"/>
        <v>2.165</v>
      </c>
      <c r="L3324" s="15" t="str">
        <f t="shared" si="105"/>
        <v>GO</v>
      </c>
    </row>
    <row r="3325" spans="1:12" s="40" customFormat="1" ht="14.25" customHeight="1" x14ac:dyDescent="0.25">
      <c r="A3325" s="38" t="s">
        <v>141</v>
      </c>
      <c r="B3325" s="38" t="s">
        <v>43</v>
      </c>
      <c r="C3325" s="38" t="s">
        <v>12695</v>
      </c>
      <c r="D3325" s="38" t="s">
        <v>12696</v>
      </c>
      <c r="E3325" s="38" t="s">
        <v>9724</v>
      </c>
      <c r="F3325" s="38" t="s">
        <v>12697</v>
      </c>
      <c r="G3325" s="38" t="s">
        <v>5782</v>
      </c>
      <c r="H3325" s="38" t="s">
        <v>2665</v>
      </c>
      <c r="I3325" s="39">
        <v>1796.8</v>
      </c>
      <c r="J3325" s="11">
        <f>VLOOKUP(LEFT(B3325,5),[1]Percents!$C:$M,6,FALSE)</f>
        <v>0.1678</v>
      </c>
      <c r="K3325" s="13">
        <f t="shared" si="104"/>
        <v>301.50304</v>
      </c>
      <c r="L3325" s="15" t="str">
        <f t="shared" si="105"/>
        <v>GO</v>
      </c>
    </row>
    <row r="3326" spans="1:12" s="40" customFormat="1" ht="14.25" customHeight="1" x14ac:dyDescent="0.25">
      <c r="A3326" s="38" t="s">
        <v>243</v>
      </c>
      <c r="B3326" s="38" t="s">
        <v>314</v>
      </c>
      <c r="C3326" s="38" t="s">
        <v>6938</v>
      </c>
      <c r="D3326" s="38" t="s">
        <v>6939</v>
      </c>
      <c r="E3326" s="38" t="s">
        <v>1383</v>
      </c>
      <c r="F3326" s="38" t="s">
        <v>6940</v>
      </c>
      <c r="G3326" s="38" t="s">
        <v>6733</v>
      </c>
      <c r="H3326" s="38" t="s">
        <v>2665</v>
      </c>
      <c r="I3326" s="39">
        <v>15380.79</v>
      </c>
      <c r="J3326" s="11">
        <f>VLOOKUP(LEFT(B3326,5),[1]Percents!$C:$M,6,FALSE)</f>
        <v>9.0999999999999998E-2</v>
      </c>
      <c r="K3326" s="13">
        <f t="shared" si="104"/>
        <v>1399.6518900000001</v>
      </c>
      <c r="L3326" s="15" t="str">
        <f t="shared" si="105"/>
        <v>GO</v>
      </c>
    </row>
    <row r="3327" spans="1:12" s="40" customFormat="1" ht="14.25" customHeight="1" x14ac:dyDescent="0.25">
      <c r="A3327" s="38" t="s">
        <v>213</v>
      </c>
      <c r="B3327" s="38" t="s">
        <v>147</v>
      </c>
      <c r="C3327" s="38" t="s">
        <v>6665</v>
      </c>
      <c r="D3327" s="38" t="s">
        <v>6666</v>
      </c>
      <c r="E3327" s="38" t="s">
        <v>3593</v>
      </c>
      <c r="F3327" s="38" t="s">
        <v>6667</v>
      </c>
      <c r="G3327" s="38" t="s">
        <v>4728</v>
      </c>
      <c r="H3327" s="38" t="s">
        <v>2665</v>
      </c>
      <c r="I3327" s="39">
        <v>84121.55</v>
      </c>
      <c r="J3327" s="11">
        <f>VLOOKUP(LEFT(B3327,5),[1]Percents!$C:$M,6,FALSE)</f>
        <v>8.6050000000000001E-2</v>
      </c>
      <c r="K3327" s="13">
        <f t="shared" si="104"/>
        <v>7238.6593775000001</v>
      </c>
      <c r="L3327" s="15" t="str">
        <f t="shared" si="105"/>
        <v>GO</v>
      </c>
    </row>
    <row r="3328" spans="1:12" s="40" customFormat="1" ht="14.25" customHeight="1" x14ac:dyDescent="0.25">
      <c r="A3328" s="38" t="s">
        <v>243</v>
      </c>
      <c r="B3328" s="38" t="s">
        <v>2543</v>
      </c>
      <c r="C3328" s="38" t="s">
        <v>6499</v>
      </c>
      <c r="D3328" s="38" t="s">
        <v>6500</v>
      </c>
      <c r="E3328" s="38" t="s">
        <v>33</v>
      </c>
      <c r="F3328" s="38" t="s">
        <v>6501</v>
      </c>
      <c r="G3328" s="38" t="s">
        <v>6502</v>
      </c>
      <c r="H3328" s="38" t="s">
        <v>2665</v>
      </c>
      <c r="I3328" s="39">
        <v>1302.96</v>
      </c>
      <c r="J3328" s="11">
        <f>VLOOKUP(LEFT(B3328,5),[1]Percents!$C:$M,6,FALSE)</f>
        <v>9.0999999999999998E-2</v>
      </c>
      <c r="K3328" s="13">
        <f t="shared" si="104"/>
        <v>118.56936</v>
      </c>
      <c r="L3328" s="15" t="str">
        <f t="shared" si="105"/>
        <v>GO</v>
      </c>
    </row>
    <row r="3329" spans="1:12" s="40" customFormat="1" ht="14.25" customHeight="1" x14ac:dyDescent="0.25">
      <c r="A3329" s="38" t="s">
        <v>242</v>
      </c>
      <c r="B3329" s="38" t="s">
        <v>325</v>
      </c>
      <c r="C3329" s="38" t="s">
        <v>7328</v>
      </c>
      <c r="D3329" s="38" t="s">
        <v>7329</v>
      </c>
      <c r="E3329" s="38" t="s">
        <v>4779</v>
      </c>
      <c r="F3329" s="38" t="s">
        <v>7330</v>
      </c>
      <c r="G3329" s="38" t="s">
        <v>7331</v>
      </c>
      <c r="H3329" s="38" t="s">
        <v>2665</v>
      </c>
      <c r="I3329" s="39">
        <v>1611.23</v>
      </c>
      <c r="J3329" s="11">
        <f>VLOOKUP(LEFT(B3329,5),[1]Percents!$C:$M,6,FALSE)</f>
        <v>5.3740000000000003E-2</v>
      </c>
      <c r="K3329" s="13">
        <f t="shared" si="104"/>
        <v>86.587500200000008</v>
      </c>
      <c r="L3329" s="15" t="str">
        <f t="shared" si="105"/>
        <v>GO</v>
      </c>
    </row>
    <row r="3330" spans="1:12" s="40" customFormat="1" ht="14.25" customHeight="1" x14ac:dyDescent="0.25">
      <c r="A3330" s="38" t="s">
        <v>243</v>
      </c>
      <c r="B3330" s="38" t="s">
        <v>289</v>
      </c>
      <c r="C3330" s="38" t="s">
        <v>11218</v>
      </c>
      <c r="D3330" s="38" t="s">
        <v>11219</v>
      </c>
      <c r="E3330" s="38" t="s">
        <v>7664</v>
      </c>
      <c r="F3330" s="38" t="s">
        <v>11220</v>
      </c>
      <c r="G3330" s="38" t="s">
        <v>5989</v>
      </c>
      <c r="H3330" s="38" t="s">
        <v>2665</v>
      </c>
      <c r="I3330" s="39">
        <v>4157.78</v>
      </c>
      <c r="J3330" s="11">
        <f>VLOOKUP(LEFT(B3330,5),[1]Percents!$C:$M,6,FALSE)</f>
        <v>9.0999999999999998E-2</v>
      </c>
      <c r="K3330" s="13">
        <f t="shared" si="104"/>
        <v>378.35797999999994</v>
      </c>
      <c r="L3330" s="15" t="str">
        <f t="shared" si="105"/>
        <v>GO</v>
      </c>
    </row>
    <row r="3331" spans="1:12" s="40" customFormat="1" ht="14.25" customHeight="1" x14ac:dyDescent="0.25">
      <c r="A3331" s="38" t="s">
        <v>242</v>
      </c>
      <c r="B3331" s="38" t="s">
        <v>326</v>
      </c>
      <c r="C3331" s="38" t="s">
        <v>6941</v>
      </c>
      <c r="D3331" s="38" t="s">
        <v>6942</v>
      </c>
      <c r="E3331" s="38" t="s">
        <v>381</v>
      </c>
      <c r="F3331" s="38" t="s">
        <v>6943</v>
      </c>
      <c r="G3331" s="38" t="s">
        <v>5106</v>
      </c>
      <c r="H3331" s="38" t="s">
        <v>2665</v>
      </c>
      <c r="I3331" s="39">
        <v>1817.02</v>
      </c>
      <c r="J3331" s="11">
        <f>VLOOKUP(LEFT(B3331,5),[1]Percents!$C:$M,6,FALSE)</f>
        <v>5.3740000000000003E-2</v>
      </c>
      <c r="K3331" s="13">
        <f t="shared" si="104"/>
        <v>97.646654800000007</v>
      </c>
      <c r="L3331" s="15" t="str">
        <f t="shared" si="105"/>
        <v>GO</v>
      </c>
    </row>
    <row r="3332" spans="1:12" s="40" customFormat="1" ht="14.25" customHeight="1" x14ac:dyDescent="0.25">
      <c r="A3332" s="38" t="s">
        <v>243</v>
      </c>
      <c r="B3332" s="38" t="s">
        <v>289</v>
      </c>
      <c r="C3332" s="38" t="s">
        <v>6668</v>
      </c>
      <c r="D3332" s="38" t="s">
        <v>6669</v>
      </c>
      <c r="E3332" s="38" t="s">
        <v>186</v>
      </c>
      <c r="F3332" s="38" t="s">
        <v>6670</v>
      </c>
      <c r="G3332" s="38" t="s">
        <v>6087</v>
      </c>
      <c r="H3332" s="38" t="s">
        <v>2665</v>
      </c>
      <c r="I3332" s="39">
        <v>25940.23</v>
      </c>
      <c r="J3332" s="11">
        <f>VLOOKUP(LEFT(B3332,5),[1]Percents!$C:$M,6,FALSE)</f>
        <v>9.0999999999999998E-2</v>
      </c>
      <c r="K3332" s="13">
        <f t="shared" si="104"/>
        <v>2360.5609300000001</v>
      </c>
      <c r="L3332" s="15" t="str">
        <f t="shared" si="105"/>
        <v>GO</v>
      </c>
    </row>
    <row r="3333" spans="1:12" s="40" customFormat="1" ht="14.25" customHeight="1" x14ac:dyDescent="0.25">
      <c r="A3333" s="38" t="s">
        <v>242</v>
      </c>
      <c r="B3333" s="38" t="s">
        <v>122</v>
      </c>
      <c r="C3333" s="38" t="s">
        <v>10262</v>
      </c>
      <c r="D3333" s="38" t="s">
        <v>10263</v>
      </c>
      <c r="E3333" s="38" t="s">
        <v>10264</v>
      </c>
      <c r="F3333" s="38" t="s">
        <v>10265</v>
      </c>
      <c r="G3333" s="38" t="s">
        <v>5782</v>
      </c>
      <c r="H3333" s="38" t="s">
        <v>2665</v>
      </c>
      <c r="I3333" s="39">
        <v>7458.44</v>
      </c>
      <c r="J3333" s="11">
        <f>VLOOKUP(LEFT(B3333,5),[1]Percents!$C:$M,6,FALSE)</f>
        <v>5.3740000000000003E-2</v>
      </c>
      <c r="K3333" s="13">
        <f t="shared" si="104"/>
        <v>400.81656559999999</v>
      </c>
      <c r="L3333" s="15" t="str">
        <f t="shared" si="105"/>
        <v>GO</v>
      </c>
    </row>
    <row r="3334" spans="1:12" s="40" customFormat="1" ht="14.25" customHeight="1" x14ac:dyDescent="0.25">
      <c r="A3334" s="38" t="s">
        <v>213</v>
      </c>
      <c r="B3334" s="38" t="s">
        <v>145</v>
      </c>
      <c r="C3334" s="38" t="s">
        <v>4448</v>
      </c>
      <c r="D3334" s="38" t="s">
        <v>4449</v>
      </c>
      <c r="E3334" s="38" t="s">
        <v>3767</v>
      </c>
      <c r="F3334" s="38" t="s">
        <v>6671</v>
      </c>
      <c r="G3334" s="38" t="s">
        <v>3534</v>
      </c>
      <c r="H3334" s="38" t="s">
        <v>2665</v>
      </c>
      <c r="I3334" s="39">
        <v>4325.88</v>
      </c>
      <c r="J3334" s="11">
        <f>VLOOKUP(LEFT(B3334,5),[1]Percents!$C:$M,6,FALSE)</f>
        <v>0.29404999999999998</v>
      </c>
      <c r="K3334" s="13">
        <f t="shared" si="104"/>
        <v>1272.0250139999998</v>
      </c>
      <c r="L3334" s="15" t="str">
        <f t="shared" si="105"/>
        <v>GO</v>
      </c>
    </row>
    <row r="3335" spans="1:12" s="40" customFormat="1" ht="14.25" customHeight="1" x14ac:dyDescent="0.25">
      <c r="A3335" s="38" t="s">
        <v>141</v>
      </c>
      <c r="B3335" s="38" t="s">
        <v>245</v>
      </c>
      <c r="C3335" s="38" t="s">
        <v>6944</v>
      </c>
      <c r="D3335" s="38" t="s">
        <v>6945</v>
      </c>
      <c r="E3335" s="38" t="s">
        <v>247</v>
      </c>
      <c r="F3335" s="38" t="s">
        <v>6946</v>
      </c>
      <c r="G3335" s="38" t="s">
        <v>6848</v>
      </c>
      <c r="H3335" s="38" t="s">
        <v>2665</v>
      </c>
      <c r="I3335" s="39">
        <v>4277.68</v>
      </c>
      <c r="J3335" s="11">
        <f>VLOOKUP(LEFT(B3335,5),[1]Percents!$C:$M,6,FALSE)</f>
        <v>0.1678</v>
      </c>
      <c r="K3335" s="13">
        <f t="shared" si="104"/>
        <v>717.79470400000002</v>
      </c>
      <c r="L3335" s="15" t="str">
        <f t="shared" si="105"/>
        <v>GO</v>
      </c>
    </row>
    <row r="3336" spans="1:12" s="40" customFormat="1" ht="14.25" customHeight="1" x14ac:dyDescent="0.25">
      <c r="A3336" s="38" t="s">
        <v>141</v>
      </c>
      <c r="B3336" s="38" t="s">
        <v>245</v>
      </c>
      <c r="C3336" s="38" t="s">
        <v>9740</v>
      </c>
      <c r="D3336" s="38" t="s">
        <v>9741</v>
      </c>
      <c r="E3336" s="38" t="s">
        <v>247</v>
      </c>
      <c r="F3336" s="38" t="s">
        <v>6946</v>
      </c>
      <c r="G3336" s="38" t="s">
        <v>8076</v>
      </c>
      <c r="H3336" s="38" t="s">
        <v>2665</v>
      </c>
      <c r="I3336" s="39">
        <v>26605.919999999998</v>
      </c>
      <c r="J3336" s="11">
        <f>VLOOKUP(LEFT(B3336,5),[1]Percents!$C:$M,6,FALSE)</f>
        <v>0.1678</v>
      </c>
      <c r="K3336" s="13">
        <f t="shared" si="104"/>
        <v>4464.4733759999999</v>
      </c>
      <c r="L3336" s="15" t="str">
        <f t="shared" si="105"/>
        <v>GO</v>
      </c>
    </row>
    <row r="3337" spans="1:12" s="40" customFormat="1" ht="14.25" customHeight="1" x14ac:dyDescent="0.25">
      <c r="A3337" s="38" t="s">
        <v>243</v>
      </c>
      <c r="B3337" s="38" t="s">
        <v>314</v>
      </c>
      <c r="C3337" s="38" t="s">
        <v>6947</v>
      </c>
      <c r="D3337" s="38" t="s">
        <v>6948</v>
      </c>
      <c r="E3337" s="38" t="s">
        <v>5191</v>
      </c>
      <c r="F3337" s="38" t="s">
        <v>6949</v>
      </c>
      <c r="G3337" s="38" t="s">
        <v>6733</v>
      </c>
      <c r="H3337" s="38" t="s">
        <v>2665</v>
      </c>
      <c r="I3337" s="39">
        <v>33071.589999999997</v>
      </c>
      <c r="J3337" s="11">
        <f>VLOOKUP(LEFT(B3337,5),[1]Percents!$C:$M,6,FALSE)</f>
        <v>9.0999999999999998E-2</v>
      </c>
      <c r="K3337" s="13">
        <f t="shared" si="104"/>
        <v>3009.5146899999995</v>
      </c>
      <c r="L3337" s="15" t="str">
        <f t="shared" si="105"/>
        <v>GO</v>
      </c>
    </row>
    <row r="3338" spans="1:12" s="40" customFormat="1" ht="14.25" customHeight="1" x14ac:dyDescent="0.25">
      <c r="A3338" s="38" t="s">
        <v>243</v>
      </c>
      <c r="B3338" s="38" t="s">
        <v>50</v>
      </c>
      <c r="C3338" s="38" t="s">
        <v>6950</v>
      </c>
      <c r="D3338" s="38" t="s">
        <v>6951</v>
      </c>
      <c r="E3338" s="38" t="s">
        <v>6952</v>
      </c>
      <c r="F3338" s="38" t="s">
        <v>9174</v>
      </c>
      <c r="G3338" s="38" t="s">
        <v>6953</v>
      </c>
      <c r="H3338" s="38" t="s">
        <v>2665</v>
      </c>
      <c r="I3338" s="41">
        <v>-2186.52</v>
      </c>
      <c r="J3338" s="11">
        <f>VLOOKUP(LEFT(B3338,5),[1]Percents!$C:$M,6,FALSE)</f>
        <v>9.0999999999999998E-2</v>
      </c>
      <c r="K3338" s="13">
        <f t="shared" si="104"/>
        <v>-198.97332</v>
      </c>
      <c r="L3338" s="15" t="str">
        <f t="shared" si="105"/>
        <v>GO</v>
      </c>
    </row>
    <row r="3339" spans="1:12" s="40" customFormat="1" ht="14.25" customHeight="1" x14ac:dyDescent="0.25">
      <c r="A3339" s="38" t="s">
        <v>213</v>
      </c>
      <c r="B3339" s="38" t="s">
        <v>3198</v>
      </c>
      <c r="C3339" s="38" t="s">
        <v>6954</v>
      </c>
      <c r="D3339" s="38" t="s">
        <v>6955</v>
      </c>
      <c r="E3339" s="38" t="s">
        <v>3199</v>
      </c>
      <c r="F3339" s="38" t="s">
        <v>6956</v>
      </c>
      <c r="G3339" s="38" t="s">
        <v>5420</v>
      </c>
      <c r="H3339" s="38" t="s">
        <v>2665</v>
      </c>
      <c r="I3339" s="39">
        <v>1639.95</v>
      </c>
      <c r="J3339" s="11">
        <f>VLOOKUP(LEFT(B3339,5),[1]Percents!$C:$M,6,FALSE)</f>
        <v>0.29404999999999998</v>
      </c>
      <c r="K3339" s="13">
        <f t="shared" si="104"/>
        <v>482.22729749999996</v>
      </c>
      <c r="L3339" s="15" t="str">
        <f t="shared" si="105"/>
        <v>GO</v>
      </c>
    </row>
    <row r="3340" spans="1:12" s="40" customFormat="1" ht="14.25" customHeight="1" x14ac:dyDescent="0.25">
      <c r="A3340" s="38" t="s">
        <v>213</v>
      </c>
      <c r="B3340" s="38" t="s">
        <v>79</v>
      </c>
      <c r="C3340" s="38" t="s">
        <v>6672</v>
      </c>
      <c r="D3340" s="38" t="s">
        <v>6673</v>
      </c>
      <c r="E3340" s="38" t="s">
        <v>4199</v>
      </c>
      <c r="F3340" s="38" t="s">
        <v>6674</v>
      </c>
      <c r="G3340" s="38" t="s">
        <v>6059</v>
      </c>
      <c r="H3340" s="38" t="s">
        <v>2665</v>
      </c>
      <c r="I3340" s="39">
        <v>6284.51</v>
      </c>
      <c r="J3340" s="11">
        <f>VLOOKUP(LEFT(B3340,5),[1]Percents!$C:$M,6,FALSE)</f>
        <v>8.6050000000000001E-2</v>
      </c>
      <c r="K3340" s="13">
        <f t="shared" si="104"/>
        <v>540.78208549999999</v>
      </c>
      <c r="L3340" s="15" t="str">
        <f t="shared" si="105"/>
        <v>GO</v>
      </c>
    </row>
    <row r="3341" spans="1:12" s="40" customFormat="1" ht="14.25" customHeight="1" x14ac:dyDescent="0.25">
      <c r="A3341" s="38" t="s">
        <v>243</v>
      </c>
      <c r="B3341" s="38" t="s">
        <v>50</v>
      </c>
      <c r="C3341" s="38" t="s">
        <v>7587</v>
      </c>
      <c r="D3341" s="38" t="s">
        <v>7588</v>
      </c>
      <c r="E3341" s="38" t="s">
        <v>32</v>
      </c>
      <c r="F3341" s="38" t="s">
        <v>7589</v>
      </c>
      <c r="G3341" s="38" t="s">
        <v>6848</v>
      </c>
      <c r="H3341" s="38" t="s">
        <v>2665</v>
      </c>
      <c r="I3341" s="39">
        <v>16627.36</v>
      </c>
      <c r="J3341" s="11">
        <f>VLOOKUP(LEFT(B3341,5),[1]Percents!$C:$M,6,FALSE)</f>
        <v>9.0999999999999998E-2</v>
      </c>
      <c r="K3341" s="13">
        <f t="shared" si="104"/>
        <v>1513.0897600000001</v>
      </c>
      <c r="L3341" s="15" t="str">
        <f t="shared" si="105"/>
        <v>GO</v>
      </c>
    </row>
    <row r="3342" spans="1:12" s="40" customFormat="1" ht="14.25" customHeight="1" x14ac:dyDescent="0.25">
      <c r="A3342" s="38" t="s">
        <v>243</v>
      </c>
      <c r="B3342" s="38" t="s">
        <v>118</v>
      </c>
      <c r="C3342" s="38" t="s">
        <v>7146</v>
      </c>
      <c r="D3342" s="38" t="s">
        <v>7147</v>
      </c>
      <c r="E3342" s="38" t="s">
        <v>40</v>
      </c>
      <c r="F3342" s="38" t="s">
        <v>7148</v>
      </c>
      <c r="G3342" s="38" t="s">
        <v>6087</v>
      </c>
      <c r="H3342" s="38" t="s">
        <v>2665</v>
      </c>
      <c r="I3342" s="39">
        <v>17420.66</v>
      </c>
      <c r="J3342" s="11">
        <f>VLOOKUP(LEFT(B3342,5),[1]Percents!$C:$M,6,FALSE)</f>
        <v>9.0999999999999998E-2</v>
      </c>
      <c r="K3342" s="13">
        <f t="shared" si="104"/>
        <v>1585.28006</v>
      </c>
      <c r="L3342" s="15" t="str">
        <f t="shared" si="105"/>
        <v>GO</v>
      </c>
    </row>
    <row r="3343" spans="1:12" s="40" customFormat="1" ht="14.25" customHeight="1" x14ac:dyDescent="0.25">
      <c r="A3343" s="38" t="s">
        <v>243</v>
      </c>
      <c r="B3343" s="38" t="s">
        <v>118</v>
      </c>
      <c r="C3343" s="38" t="s">
        <v>8020</v>
      </c>
      <c r="D3343" s="38" t="s">
        <v>8021</v>
      </c>
      <c r="E3343" s="38" t="s">
        <v>510</v>
      </c>
      <c r="F3343" s="38" t="s">
        <v>7148</v>
      </c>
      <c r="G3343" s="38" t="s">
        <v>6087</v>
      </c>
      <c r="H3343" s="38" t="s">
        <v>2665</v>
      </c>
      <c r="I3343" s="39">
        <v>11927.39</v>
      </c>
      <c r="J3343" s="11">
        <f>VLOOKUP(LEFT(B3343,5),[1]Percents!$C:$M,6,FALSE)</f>
        <v>9.0999999999999998E-2</v>
      </c>
      <c r="K3343" s="13">
        <f t="shared" si="104"/>
        <v>1085.39249</v>
      </c>
      <c r="L3343" s="15" t="str">
        <f t="shared" si="105"/>
        <v>GO</v>
      </c>
    </row>
    <row r="3344" spans="1:12" s="40" customFormat="1" ht="14.25" customHeight="1" x14ac:dyDescent="0.25">
      <c r="A3344" s="38" t="s">
        <v>243</v>
      </c>
      <c r="B3344" s="38" t="s">
        <v>118</v>
      </c>
      <c r="C3344" s="38" t="s">
        <v>6957</v>
      </c>
      <c r="D3344" s="38" t="s">
        <v>6958</v>
      </c>
      <c r="E3344" s="38" t="s">
        <v>385</v>
      </c>
      <c r="F3344" s="38" t="s">
        <v>6959</v>
      </c>
      <c r="G3344" s="38" t="s">
        <v>5782</v>
      </c>
      <c r="H3344" s="38" t="s">
        <v>2665</v>
      </c>
      <c r="I3344" s="39">
        <v>48763.7</v>
      </c>
      <c r="J3344" s="11">
        <f>VLOOKUP(LEFT(B3344,5),[1]Percents!$C:$M,6,FALSE)</f>
        <v>9.0999999999999998E-2</v>
      </c>
      <c r="K3344" s="13">
        <f t="shared" si="104"/>
        <v>4437.4966999999997</v>
      </c>
      <c r="L3344" s="15" t="str">
        <f t="shared" si="105"/>
        <v>GO</v>
      </c>
    </row>
    <row r="3345" spans="1:12" s="40" customFormat="1" ht="14.25" customHeight="1" x14ac:dyDescent="0.25">
      <c r="A3345" s="38" t="s">
        <v>242</v>
      </c>
      <c r="B3345" s="38" t="s">
        <v>326</v>
      </c>
      <c r="C3345" s="38" t="s">
        <v>7149</v>
      </c>
      <c r="D3345" s="38" t="s">
        <v>7150</v>
      </c>
      <c r="E3345" s="38" t="s">
        <v>381</v>
      </c>
      <c r="F3345" s="38" t="s">
        <v>7151</v>
      </c>
      <c r="G3345" s="38" t="s">
        <v>6087</v>
      </c>
      <c r="H3345" s="38" t="s">
        <v>2665</v>
      </c>
      <c r="I3345" s="39">
        <v>1519.63</v>
      </c>
      <c r="J3345" s="11">
        <f>VLOOKUP(LEFT(B3345,5),[1]Percents!$C:$M,6,FALSE)</f>
        <v>5.3740000000000003E-2</v>
      </c>
      <c r="K3345" s="13">
        <f t="shared" si="104"/>
        <v>81.664916200000008</v>
      </c>
      <c r="L3345" s="15" t="str">
        <f t="shared" si="105"/>
        <v>GO</v>
      </c>
    </row>
    <row r="3346" spans="1:12" s="40" customFormat="1" ht="14.25" customHeight="1" x14ac:dyDescent="0.25">
      <c r="A3346" s="38" t="s">
        <v>243</v>
      </c>
      <c r="B3346" s="38" t="s">
        <v>2543</v>
      </c>
      <c r="C3346" s="38" t="s">
        <v>6960</v>
      </c>
      <c r="D3346" s="38" t="s">
        <v>6961</v>
      </c>
      <c r="E3346" s="38" t="s">
        <v>33</v>
      </c>
      <c r="F3346" s="38" t="s">
        <v>6962</v>
      </c>
      <c r="G3346" s="38" t="s">
        <v>6059</v>
      </c>
      <c r="H3346" s="38" t="s">
        <v>2665</v>
      </c>
      <c r="I3346" s="39">
        <v>2929.83</v>
      </c>
      <c r="J3346" s="11">
        <f>VLOOKUP(LEFT(B3346,5),[1]Percents!$C:$M,6,FALSE)</f>
        <v>9.0999999999999998E-2</v>
      </c>
      <c r="K3346" s="13">
        <f t="shared" si="104"/>
        <v>266.61453</v>
      </c>
      <c r="L3346" s="15" t="str">
        <f t="shared" si="105"/>
        <v>GO</v>
      </c>
    </row>
    <row r="3347" spans="1:12" s="40" customFormat="1" ht="14.25" customHeight="1" x14ac:dyDescent="0.25">
      <c r="A3347" s="38" t="s">
        <v>242</v>
      </c>
      <c r="B3347" s="38" t="s">
        <v>122</v>
      </c>
      <c r="C3347" s="38" t="s">
        <v>7152</v>
      </c>
      <c r="D3347" s="38" t="s">
        <v>7153</v>
      </c>
      <c r="E3347" s="38" t="s">
        <v>4859</v>
      </c>
      <c r="F3347" s="38" t="s">
        <v>7154</v>
      </c>
      <c r="G3347" s="38" t="s">
        <v>4957</v>
      </c>
      <c r="H3347" s="38" t="s">
        <v>2665</v>
      </c>
      <c r="I3347" s="41">
        <v>-44.13</v>
      </c>
      <c r="J3347" s="11">
        <f>VLOOKUP(LEFT(B3347,5),[1]Percents!$C:$M,6,FALSE)</f>
        <v>5.3740000000000003E-2</v>
      </c>
      <c r="K3347" s="13">
        <f t="shared" si="104"/>
        <v>-2.3715462000000005</v>
      </c>
      <c r="L3347" s="15" t="str">
        <f t="shared" si="105"/>
        <v>GO</v>
      </c>
    </row>
    <row r="3348" spans="1:12" s="40" customFormat="1" ht="14.25" customHeight="1" x14ac:dyDescent="0.25">
      <c r="A3348" s="38" t="s">
        <v>213</v>
      </c>
      <c r="B3348" s="38" t="s">
        <v>285</v>
      </c>
      <c r="C3348" s="38" t="s">
        <v>6963</v>
      </c>
      <c r="D3348" s="38" t="s">
        <v>6964</v>
      </c>
      <c r="E3348" s="38" t="s">
        <v>368</v>
      </c>
      <c r="F3348" s="38" t="s">
        <v>6965</v>
      </c>
      <c r="G3348" s="38" t="s">
        <v>4464</v>
      </c>
      <c r="H3348" s="38" t="s">
        <v>2665</v>
      </c>
      <c r="I3348" s="39">
        <v>5216.91</v>
      </c>
      <c r="J3348" s="11">
        <f>VLOOKUP(LEFT(B3348,5),[1]Percents!$C:$M,6,FALSE)</f>
        <v>8.6050000000000001E-2</v>
      </c>
      <c r="K3348" s="13">
        <f t="shared" si="104"/>
        <v>448.91510549999998</v>
      </c>
      <c r="L3348" s="15" t="str">
        <f t="shared" si="105"/>
        <v>GO</v>
      </c>
    </row>
    <row r="3349" spans="1:12" s="40" customFormat="1" ht="14.25" customHeight="1" x14ac:dyDescent="0.25">
      <c r="A3349" s="38" t="s">
        <v>213</v>
      </c>
      <c r="B3349" s="38" t="s">
        <v>145</v>
      </c>
      <c r="C3349" s="38" t="s">
        <v>6966</v>
      </c>
      <c r="D3349" s="38" t="s">
        <v>6967</v>
      </c>
      <c r="E3349" s="38" t="s">
        <v>445</v>
      </c>
      <c r="F3349" s="38" t="s">
        <v>6968</v>
      </c>
      <c r="G3349" s="38" t="s">
        <v>6059</v>
      </c>
      <c r="H3349" s="38" t="s">
        <v>2665</v>
      </c>
      <c r="I3349" s="39">
        <v>28584.79</v>
      </c>
      <c r="J3349" s="11">
        <f>VLOOKUP(LEFT(B3349,5),[1]Percents!$C:$M,6,FALSE)</f>
        <v>0.29404999999999998</v>
      </c>
      <c r="K3349" s="13">
        <f t="shared" si="104"/>
        <v>8405.3574994999999</v>
      </c>
      <c r="L3349" s="15" t="str">
        <f t="shared" si="105"/>
        <v>GO</v>
      </c>
    </row>
    <row r="3350" spans="1:12" s="40" customFormat="1" ht="14.25" customHeight="1" x14ac:dyDescent="0.25">
      <c r="A3350" s="38" t="s">
        <v>213</v>
      </c>
      <c r="B3350" s="38" t="s">
        <v>225</v>
      </c>
      <c r="C3350" s="38" t="s">
        <v>7155</v>
      </c>
      <c r="D3350" s="38" t="s">
        <v>7156</v>
      </c>
      <c r="E3350" s="38" t="s">
        <v>6700</v>
      </c>
      <c r="F3350" s="38" t="s">
        <v>7157</v>
      </c>
      <c r="G3350" s="38" t="s">
        <v>5997</v>
      </c>
      <c r="H3350" s="38" t="s">
        <v>2665</v>
      </c>
      <c r="I3350" s="39">
        <v>69824.62</v>
      </c>
      <c r="J3350" s="11">
        <f>VLOOKUP(LEFT(B3350,5),[1]Percents!$C:$M,6,FALSE)</f>
        <v>0.29404999999999998</v>
      </c>
      <c r="K3350" s="13">
        <f t="shared" si="104"/>
        <v>20531.929510999998</v>
      </c>
      <c r="L3350" s="15" t="str">
        <f t="shared" si="105"/>
        <v>GO</v>
      </c>
    </row>
    <row r="3351" spans="1:12" s="40" customFormat="1" ht="14.25" customHeight="1" x14ac:dyDescent="0.25">
      <c r="A3351" s="38" t="s">
        <v>213</v>
      </c>
      <c r="B3351" s="38" t="s">
        <v>21</v>
      </c>
      <c r="C3351" s="38" t="s">
        <v>7158</v>
      </c>
      <c r="D3351" s="38" t="s">
        <v>7159</v>
      </c>
      <c r="E3351" s="38" t="s">
        <v>486</v>
      </c>
      <c r="F3351" s="38" t="s">
        <v>7160</v>
      </c>
      <c r="G3351" s="38" t="s">
        <v>6733</v>
      </c>
      <c r="H3351" s="38" t="s">
        <v>2665</v>
      </c>
      <c r="I3351" s="39">
        <v>2713.95</v>
      </c>
      <c r="J3351" s="11">
        <f>VLOOKUP(LEFT(B3351,5),[1]Percents!$C:$M,6,FALSE)</f>
        <v>0.25</v>
      </c>
      <c r="K3351" s="13">
        <f t="shared" si="104"/>
        <v>678.48749999999995</v>
      </c>
      <c r="L3351" s="15" t="str">
        <f t="shared" si="105"/>
        <v>GO</v>
      </c>
    </row>
    <row r="3352" spans="1:12" s="40" customFormat="1" ht="14.25" customHeight="1" x14ac:dyDescent="0.25">
      <c r="A3352" s="38" t="s">
        <v>243</v>
      </c>
      <c r="B3352" s="38" t="s">
        <v>290</v>
      </c>
      <c r="C3352" s="38" t="s">
        <v>7161</v>
      </c>
      <c r="D3352" s="38" t="s">
        <v>7162</v>
      </c>
      <c r="E3352" s="38" t="s">
        <v>1440</v>
      </c>
      <c r="F3352" s="38" t="s">
        <v>7163</v>
      </c>
      <c r="G3352" s="38" t="s">
        <v>5420</v>
      </c>
      <c r="H3352" s="38" t="s">
        <v>2665</v>
      </c>
      <c r="I3352" s="39">
        <v>52745.38</v>
      </c>
      <c r="J3352" s="11">
        <f>VLOOKUP(LEFT(B3352,5),[1]Percents!$C:$M,6,FALSE)</f>
        <v>9.0999999999999998E-2</v>
      </c>
      <c r="K3352" s="13">
        <f t="shared" si="104"/>
        <v>4799.8295799999996</v>
      </c>
      <c r="L3352" s="15" t="str">
        <f t="shared" si="105"/>
        <v>GO</v>
      </c>
    </row>
    <row r="3353" spans="1:12" s="40" customFormat="1" ht="14.25" customHeight="1" x14ac:dyDescent="0.25">
      <c r="A3353" s="38" t="s">
        <v>66</v>
      </c>
      <c r="B3353" s="38" t="s">
        <v>3520</v>
      </c>
      <c r="C3353" s="38" t="s">
        <v>6969</v>
      </c>
      <c r="D3353" s="38" t="s">
        <v>6970</v>
      </c>
      <c r="E3353" s="38" t="s">
        <v>2689</v>
      </c>
      <c r="F3353" s="38" t="s">
        <v>6971</v>
      </c>
      <c r="G3353" s="38" t="s">
        <v>5420</v>
      </c>
      <c r="H3353" s="38" t="s">
        <v>2665</v>
      </c>
      <c r="I3353" s="39">
        <v>12596.64</v>
      </c>
      <c r="J3353" s="11">
        <f>VLOOKUP(LEFT(B3353,5),[1]Percents!$C:$M,6,FALSE)</f>
        <v>0</v>
      </c>
      <c r="K3353" s="13">
        <f t="shared" si="104"/>
        <v>0</v>
      </c>
      <c r="L3353" s="15" t="str">
        <f t="shared" si="105"/>
        <v>GO</v>
      </c>
    </row>
    <row r="3354" spans="1:12" s="40" customFormat="1" ht="14.25" customHeight="1" x14ac:dyDescent="0.25">
      <c r="A3354" s="38" t="s">
        <v>213</v>
      </c>
      <c r="B3354" s="38" t="s">
        <v>258</v>
      </c>
      <c r="C3354" s="38" t="s">
        <v>8371</v>
      </c>
      <c r="D3354" s="38" t="s">
        <v>8372</v>
      </c>
      <c r="E3354" s="38" t="s">
        <v>5554</v>
      </c>
      <c r="F3354" s="38" t="s">
        <v>8373</v>
      </c>
      <c r="G3354" s="38" t="s">
        <v>8374</v>
      </c>
      <c r="H3354" s="38" t="s">
        <v>2665</v>
      </c>
      <c r="I3354" s="39">
        <v>402.39</v>
      </c>
      <c r="J3354" s="11">
        <f>VLOOKUP(LEFT(B3354,5),[1]Percents!$C:$M,6,FALSE)</f>
        <v>0.25</v>
      </c>
      <c r="K3354" s="13">
        <f t="shared" si="104"/>
        <v>100.5975</v>
      </c>
      <c r="L3354" s="15" t="str">
        <f t="shared" si="105"/>
        <v>GO</v>
      </c>
    </row>
    <row r="3355" spans="1:12" s="40" customFormat="1" ht="14.25" customHeight="1" x14ac:dyDescent="0.25">
      <c r="A3355" s="38" t="s">
        <v>213</v>
      </c>
      <c r="B3355" s="38" t="s">
        <v>67</v>
      </c>
      <c r="C3355" s="38" t="s">
        <v>8375</v>
      </c>
      <c r="D3355" s="38" t="s">
        <v>8376</v>
      </c>
      <c r="E3355" s="38" t="s">
        <v>1281</v>
      </c>
      <c r="F3355" s="38" t="s">
        <v>8377</v>
      </c>
      <c r="G3355" s="38" t="s">
        <v>6087</v>
      </c>
      <c r="H3355" s="38" t="s">
        <v>2665</v>
      </c>
      <c r="I3355" s="39">
        <v>2992.09</v>
      </c>
      <c r="J3355" s="11">
        <f>VLOOKUP(LEFT(B3355,5),[1]Percents!$C:$M,6,FALSE)</f>
        <v>0.29404999999999998</v>
      </c>
      <c r="K3355" s="13">
        <f t="shared" si="104"/>
        <v>879.82406449999996</v>
      </c>
      <c r="L3355" s="15" t="str">
        <f t="shared" si="105"/>
        <v>GO</v>
      </c>
    </row>
    <row r="3356" spans="1:12" s="40" customFormat="1" ht="14.25" customHeight="1" x14ac:dyDescent="0.25">
      <c r="A3356" s="38" t="s">
        <v>141</v>
      </c>
      <c r="B3356" s="38" t="s">
        <v>172</v>
      </c>
      <c r="C3356" s="38" t="s">
        <v>7590</v>
      </c>
      <c r="D3356" s="38" t="s">
        <v>7591</v>
      </c>
      <c r="E3356" s="38" t="s">
        <v>7592</v>
      </c>
      <c r="F3356" s="38" t="s">
        <v>7593</v>
      </c>
      <c r="G3356" s="38" t="s">
        <v>7122</v>
      </c>
      <c r="H3356" s="38" t="s">
        <v>2665</v>
      </c>
      <c r="I3356" s="39">
        <v>10963.31</v>
      </c>
      <c r="J3356" s="11">
        <f>VLOOKUP(LEFT(B3356,5),[1]Percents!$C:$M,6,FALSE)</f>
        <v>0.1678</v>
      </c>
      <c r="K3356" s="13">
        <f t="shared" ref="K3356:K3419" si="106">+J3356*I3356</f>
        <v>1839.6434179999999</v>
      </c>
      <c r="L3356" s="15" t="str">
        <f t="shared" si="105"/>
        <v>GO</v>
      </c>
    </row>
    <row r="3357" spans="1:12" s="40" customFormat="1" ht="14.25" customHeight="1" x14ac:dyDescent="0.25">
      <c r="A3357" s="38" t="s">
        <v>243</v>
      </c>
      <c r="B3357" s="38" t="s">
        <v>118</v>
      </c>
      <c r="C3357" s="38" t="s">
        <v>7164</v>
      </c>
      <c r="D3357" s="38" t="s">
        <v>7165</v>
      </c>
      <c r="E3357" s="38" t="s">
        <v>385</v>
      </c>
      <c r="F3357" s="38" t="s">
        <v>7166</v>
      </c>
      <c r="G3357" s="38" t="s">
        <v>7167</v>
      </c>
      <c r="H3357" s="38" t="s">
        <v>2665</v>
      </c>
      <c r="I3357" s="39">
        <v>59684.3</v>
      </c>
      <c r="J3357" s="11">
        <f>VLOOKUP(LEFT(B3357,5),[1]Percents!$C:$M,6,FALSE)</f>
        <v>9.0999999999999998E-2</v>
      </c>
      <c r="K3357" s="13">
        <f t="shared" si="106"/>
        <v>5431.2713000000003</v>
      </c>
      <c r="L3357" s="15" t="str">
        <f t="shared" si="105"/>
        <v>GO</v>
      </c>
    </row>
    <row r="3358" spans="1:12" s="40" customFormat="1" ht="14.25" customHeight="1" x14ac:dyDescent="0.25">
      <c r="A3358" s="38" t="s">
        <v>213</v>
      </c>
      <c r="B3358" s="38" t="s">
        <v>285</v>
      </c>
      <c r="C3358" s="38" t="s">
        <v>7168</v>
      </c>
      <c r="D3358" s="38" t="s">
        <v>7169</v>
      </c>
      <c r="E3358" s="38" t="s">
        <v>30</v>
      </c>
      <c r="F3358" s="38" t="s">
        <v>7170</v>
      </c>
      <c r="G3358" s="38" t="s">
        <v>6121</v>
      </c>
      <c r="H3358" s="38" t="s">
        <v>2665</v>
      </c>
      <c r="I3358" s="39">
        <v>28709.75</v>
      </c>
      <c r="J3358" s="11">
        <f>VLOOKUP(LEFT(B3358,5),[1]Percents!$C:$M,6,FALSE)</f>
        <v>8.6050000000000001E-2</v>
      </c>
      <c r="K3358" s="13">
        <f t="shared" si="106"/>
        <v>2470.4739875</v>
      </c>
      <c r="L3358" s="15" t="str">
        <f t="shared" si="105"/>
        <v>GO</v>
      </c>
    </row>
    <row r="3359" spans="1:12" s="40" customFormat="1" ht="14.25" customHeight="1" x14ac:dyDescent="0.25">
      <c r="A3359" s="38" t="s">
        <v>66</v>
      </c>
      <c r="B3359" s="38" t="s">
        <v>3520</v>
      </c>
      <c r="C3359" s="38" t="s">
        <v>2794</v>
      </c>
      <c r="D3359" s="38" t="s">
        <v>2795</v>
      </c>
      <c r="E3359" s="38" t="s">
        <v>2796</v>
      </c>
      <c r="F3359" s="38" t="s">
        <v>7171</v>
      </c>
      <c r="G3359" s="38" t="s">
        <v>2571</v>
      </c>
      <c r="H3359" s="38" t="s">
        <v>2665</v>
      </c>
      <c r="I3359" s="39">
        <v>65546.240000000005</v>
      </c>
      <c r="J3359" s="11">
        <f>VLOOKUP(LEFT(B3359,5),[1]Percents!$C:$M,6,FALSE)</f>
        <v>0</v>
      </c>
      <c r="K3359" s="13">
        <f t="shared" si="106"/>
        <v>0</v>
      </c>
      <c r="L3359" s="15" t="str">
        <f t="shared" si="105"/>
        <v>GO</v>
      </c>
    </row>
    <row r="3360" spans="1:12" s="40" customFormat="1" ht="14.25" customHeight="1" x14ac:dyDescent="0.25">
      <c r="A3360" s="38" t="s">
        <v>243</v>
      </c>
      <c r="B3360" s="38" t="s">
        <v>290</v>
      </c>
      <c r="C3360" s="38" t="s">
        <v>8022</v>
      </c>
      <c r="D3360" s="38" t="s">
        <v>8023</v>
      </c>
      <c r="E3360" s="38" t="s">
        <v>544</v>
      </c>
      <c r="F3360" s="38" t="s">
        <v>8024</v>
      </c>
      <c r="G3360" s="38" t="s">
        <v>6087</v>
      </c>
      <c r="H3360" s="38" t="s">
        <v>2665</v>
      </c>
      <c r="I3360" s="39">
        <v>15150.01</v>
      </c>
      <c r="J3360" s="11">
        <f>VLOOKUP(LEFT(B3360,5),[1]Percents!$C:$M,6,FALSE)</f>
        <v>9.0999999999999998E-2</v>
      </c>
      <c r="K3360" s="13">
        <f t="shared" si="106"/>
        <v>1378.6509100000001</v>
      </c>
      <c r="L3360" s="15" t="str">
        <f t="shared" si="105"/>
        <v>GO</v>
      </c>
    </row>
    <row r="3361" spans="1:12" s="40" customFormat="1" ht="14.25" customHeight="1" x14ac:dyDescent="0.25">
      <c r="A3361" s="38" t="s">
        <v>213</v>
      </c>
      <c r="B3361" s="38" t="s">
        <v>21</v>
      </c>
      <c r="C3361" s="38" t="s">
        <v>7332</v>
      </c>
      <c r="D3361" s="38" t="s">
        <v>7333</v>
      </c>
      <c r="E3361" s="38" t="s">
        <v>2906</v>
      </c>
      <c r="F3361" s="38" t="s">
        <v>7334</v>
      </c>
      <c r="G3361" s="38" t="s">
        <v>6733</v>
      </c>
      <c r="H3361" s="38" t="s">
        <v>2665</v>
      </c>
      <c r="I3361" s="39">
        <v>7862.35</v>
      </c>
      <c r="J3361" s="11">
        <f>VLOOKUP(LEFT(B3361,5),[1]Percents!$C:$M,6,FALSE)</f>
        <v>0.25</v>
      </c>
      <c r="K3361" s="13">
        <f t="shared" si="106"/>
        <v>1965.5875000000001</v>
      </c>
      <c r="L3361" s="15" t="str">
        <f t="shared" si="105"/>
        <v>GO</v>
      </c>
    </row>
    <row r="3362" spans="1:12" s="40" customFormat="1" ht="14.25" customHeight="1" x14ac:dyDescent="0.25">
      <c r="A3362" s="38" t="s">
        <v>213</v>
      </c>
      <c r="B3362" s="38" t="s">
        <v>225</v>
      </c>
      <c r="C3362" s="38" t="s">
        <v>7172</v>
      </c>
      <c r="D3362" s="38" t="s">
        <v>7173</v>
      </c>
      <c r="E3362" s="38" t="s">
        <v>334</v>
      </c>
      <c r="F3362" s="38" t="s">
        <v>7174</v>
      </c>
      <c r="G3362" s="38" t="s">
        <v>5782</v>
      </c>
      <c r="H3362" s="38" t="s">
        <v>2665</v>
      </c>
      <c r="I3362" s="39">
        <v>2356.88</v>
      </c>
      <c r="J3362" s="11">
        <f>VLOOKUP(LEFT(B3362,5),[1]Percents!$C:$M,6,FALSE)</f>
        <v>0.29404999999999998</v>
      </c>
      <c r="K3362" s="13">
        <f t="shared" si="106"/>
        <v>693.04056400000002</v>
      </c>
      <c r="L3362" s="15" t="str">
        <f t="shared" si="105"/>
        <v>GO</v>
      </c>
    </row>
    <row r="3363" spans="1:12" s="40" customFormat="1" ht="14.25" customHeight="1" x14ac:dyDescent="0.25">
      <c r="A3363" s="38" t="s">
        <v>242</v>
      </c>
      <c r="B3363" s="38" t="s">
        <v>325</v>
      </c>
      <c r="C3363" s="38" t="s">
        <v>12007</v>
      </c>
      <c r="D3363" s="38" t="s">
        <v>12008</v>
      </c>
      <c r="E3363" s="38" t="s">
        <v>359</v>
      </c>
      <c r="F3363" s="38" t="s">
        <v>12009</v>
      </c>
      <c r="G3363" s="38" t="s">
        <v>5106</v>
      </c>
      <c r="H3363" s="38" t="s">
        <v>2665</v>
      </c>
      <c r="I3363" s="39">
        <v>5170.59</v>
      </c>
      <c r="J3363" s="11">
        <f>VLOOKUP(LEFT(B3363,5),[1]Percents!$C:$M,6,FALSE)</f>
        <v>5.3740000000000003E-2</v>
      </c>
      <c r="K3363" s="13">
        <f t="shared" si="106"/>
        <v>277.86750660000001</v>
      </c>
      <c r="L3363" s="15" t="str">
        <f t="shared" si="105"/>
        <v>GO</v>
      </c>
    </row>
    <row r="3364" spans="1:12" s="40" customFormat="1" ht="14.25" customHeight="1" x14ac:dyDescent="0.25">
      <c r="A3364" s="38" t="s">
        <v>243</v>
      </c>
      <c r="B3364" s="38" t="s">
        <v>2543</v>
      </c>
      <c r="C3364" s="38" t="s">
        <v>7335</v>
      </c>
      <c r="D3364" s="38" t="s">
        <v>7336</v>
      </c>
      <c r="E3364" s="38" t="s">
        <v>8025</v>
      </c>
      <c r="F3364" s="38" t="s">
        <v>7337</v>
      </c>
      <c r="G3364" s="38" t="s">
        <v>6733</v>
      </c>
      <c r="H3364" s="38" t="s">
        <v>2665</v>
      </c>
      <c r="I3364" s="41">
        <v>-1476.5</v>
      </c>
      <c r="J3364" s="11">
        <f>VLOOKUP(LEFT(B3364,5),[1]Percents!$C:$M,6,FALSE)</f>
        <v>9.0999999999999998E-2</v>
      </c>
      <c r="K3364" s="13">
        <f t="shared" si="106"/>
        <v>-134.36150000000001</v>
      </c>
      <c r="L3364" s="15" t="str">
        <f t="shared" si="105"/>
        <v>GO</v>
      </c>
    </row>
    <row r="3365" spans="1:12" s="40" customFormat="1" ht="14.25" customHeight="1" x14ac:dyDescent="0.25">
      <c r="A3365" s="38" t="s">
        <v>243</v>
      </c>
      <c r="B3365" s="38" t="s">
        <v>2543</v>
      </c>
      <c r="C3365" s="38" t="s">
        <v>12010</v>
      </c>
      <c r="D3365" s="38" t="s">
        <v>12011</v>
      </c>
      <c r="E3365" s="38" t="s">
        <v>4688</v>
      </c>
      <c r="F3365" s="38" t="s">
        <v>12012</v>
      </c>
      <c r="G3365" s="38" t="s">
        <v>4852</v>
      </c>
      <c r="H3365" s="38" t="s">
        <v>2665</v>
      </c>
      <c r="I3365" s="39">
        <v>10209.68</v>
      </c>
      <c r="J3365" s="11">
        <f>VLOOKUP(LEFT(B3365,5),[1]Percents!$C:$M,6,FALSE)</f>
        <v>9.0999999999999998E-2</v>
      </c>
      <c r="K3365" s="13">
        <f t="shared" si="106"/>
        <v>929.08087999999998</v>
      </c>
      <c r="L3365" s="15" t="str">
        <f t="shared" ref="L3365:L3428" si="107">LEFT(F3365,2)</f>
        <v>GO</v>
      </c>
    </row>
    <row r="3366" spans="1:12" s="40" customFormat="1" ht="14.25" customHeight="1" x14ac:dyDescent="0.25">
      <c r="A3366" s="38" t="s">
        <v>213</v>
      </c>
      <c r="B3366" s="38" t="s">
        <v>211</v>
      </c>
      <c r="C3366" s="38" t="s">
        <v>7338</v>
      </c>
      <c r="D3366" s="38" t="s">
        <v>7339</v>
      </c>
      <c r="E3366" s="38" t="s">
        <v>34</v>
      </c>
      <c r="F3366" s="38" t="s">
        <v>7340</v>
      </c>
      <c r="G3366" s="38" t="s">
        <v>4957</v>
      </c>
      <c r="H3366" s="38" t="s">
        <v>2665</v>
      </c>
      <c r="I3366" s="39">
        <v>2222.6799999999998</v>
      </c>
      <c r="J3366" s="11">
        <f>VLOOKUP(LEFT(B3366,5),[1]Percents!$C:$M,6,FALSE)</f>
        <v>8.6050000000000001E-2</v>
      </c>
      <c r="K3366" s="13">
        <f t="shared" si="106"/>
        <v>191.26161399999998</v>
      </c>
      <c r="L3366" s="15" t="str">
        <f t="shared" si="107"/>
        <v>GO</v>
      </c>
    </row>
    <row r="3367" spans="1:12" s="40" customFormat="1" ht="14.25" customHeight="1" x14ac:dyDescent="0.25">
      <c r="A3367" s="38" t="s">
        <v>213</v>
      </c>
      <c r="B3367" s="38" t="s">
        <v>120</v>
      </c>
      <c r="C3367" s="38" t="s">
        <v>7175</v>
      </c>
      <c r="D3367" s="38" t="s">
        <v>7176</v>
      </c>
      <c r="E3367" s="38" t="s">
        <v>6737</v>
      </c>
      <c r="F3367" s="38" t="s">
        <v>7177</v>
      </c>
      <c r="G3367" s="38" t="s">
        <v>7178</v>
      </c>
      <c r="H3367" s="38" t="s">
        <v>2665</v>
      </c>
      <c r="I3367" s="39">
        <v>1787.51</v>
      </c>
      <c r="J3367" s="11">
        <f>VLOOKUP(LEFT(B3367,5),[1]Percents!$C:$M,6,FALSE)</f>
        <v>0.29404999999999998</v>
      </c>
      <c r="K3367" s="13">
        <f t="shared" si="106"/>
        <v>525.6173154999999</v>
      </c>
      <c r="L3367" s="15" t="str">
        <f t="shared" si="107"/>
        <v>GO</v>
      </c>
    </row>
    <row r="3368" spans="1:12" s="40" customFormat="1" ht="14.25" customHeight="1" x14ac:dyDescent="0.25">
      <c r="A3368" s="38" t="s">
        <v>213</v>
      </c>
      <c r="B3368" s="38" t="s">
        <v>21</v>
      </c>
      <c r="C3368" s="38" t="s">
        <v>7341</v>
      </c>
      <c r="D3368" s="38" t="s">
        <v>7342</v>
      </c>
      <c r="E3368" s="38" t="s">
        <v>6702</v>
      </c>
      <c r="F3368" s="38" t="s">
        <v>7343</v>
      </c>
      <c r="G3368" s="38" t="s">
        <v>6999</v>
      </c>
      <c r="H3368" s="38" t="s">
        <v>2665</v>
      </c>
      <c r="I3368" s="41">
        <v>-17301.02</v>
      </c>
      <c r="J3368" s="11">
        <f>VLOOKUP(LEFT(B3368,5),[1]Percents!$C:$M,6,FALSE)</f>
        <v>0.25</v>
      </c>
      <c r="K3368" s="13">
        <f t="shared" si="106"/>
        <v>-4325.2550000000001</v>
      </c>
      <c r="L3368" s="15" t="str">
        <f t="shared" si="107"/>
        <v>GO</v>
      </c>
    </row>
    <row r="3369" spans="1:12" s="40" customFormat="1" ht="14.25" customHeight="1" x14ac:dyDescent="0.25">
      <c r="A3369" s="38" t="s">
        <v>141</v>
      </c>
      <c r="B3369" s="38" t="s">
        <v>142</v>
      </c>
      <c r="C3369" s="38" t="s">
        <v>8026</v>
      </c>
      <c r="D3369" s="38" t="s">
        <v>8027</v>
      </c>
      <c r="E3369" s="38" t="s">
        <v>110</v>
      </c>
      <c r="F3369" s="38" t="s">
        <v>8028</v>
      </c>
      <c r="G3369" s="38" t="s">
        <v>5782</v>
      </c>
      <c r="H3369" s="38" t="s">
        <v>2665</v>
      </c>
      <c r="I3369" s="39">
        <v>1556.68</v>
      </c>
      <c r="J3369" s="11">
        <f>VLOOKUP(LEFT(B3369,5),[1]Percents!$C:$M,6,FALSE)</f>
        <v>0.31330000000000002</v>
      </c>
      <c r="K3369" s="13">
        <f t="shared" si="106"/>
        <v>487.70784400000008</v>
      </c>
      <c r="L3369" s="15" t="str">
        <f t="shared" si="107"/>
        <v>GO</v>
      </c>
    </row>
    <row r="3370" spans="1:12" s="40" customFormat="1" ht="14.25" customHeight="1" x14ac:dyDescent="0.25">
      <c r="A3370" s="38" t="s">
        <v>66</v>
      </c>
      <c r="B3370" s="38" t="s">
        <v>3520</v>
      </c>
      <c r="C3370" s="38" t="s">
        <v>2808</v>
      </c>
      <c r="D3370" s="38" t="s">
        <v>2809</v>
      </c>
      <c r="E3370" s="38" t="s">
        <v>2796</v>
      </c>
      <c r="F3370" s="38" t="s">
        <v>7344</v>
      </c>
      <c r="G3370" s="38" t="s">
        <v>2571</v>
      </c>
      <c r="H3370" s="38" t="s">
        <v>2665</v>
      </c>
      <c r="I3370" s="39">
        <v>1325.86</v>
      </c>
      <c r="J3370" s="11">
        <f>VLOOKUP(LEFT(B3370,5),[1]Percents!$C:$M,6,FALSE)</f>
        <v>0</v>
      </c>
      <c r="K3370" s="13">
        <f t="shared" si="106"/>
        <v>0</v>
      </c>
      <c r="L3370" s="15" t="str">
        <f t="shared" si="107"/>
        <v>GO</v>
      </c>
    </row>
    <row r="3371" spans="1:12" s="40" customFormat="1" ht="14.25" customHeight="1" x14ac:dyDescent="0.25">
      <c r="A3371" s="38" t="s">
        <v>242</v>
      </c>
      <c r="B3371" s="38" t="s">
        <v>122</v>
      </c>
      <c r="C3371" s="38" t="s">
        <v>7345</v>
      </c>
      <c r="D3371" s="38" t="s">
        <v>7346</v>
      </c>
      <c r="E3371" s="38" t="s">
        <v>6896</v>
      </c>
      <c r="F3371" s="38" t="s">
        <v>7347</v>
      </c>
      <c r="G3371" s="38" t="s">
        <v>7348</v>
      </c>
      <c r="H3371" s="38" t="s">
        <v>2665</v>
      </c>
      <c r="I3371" s="39">
        <v>485.95</v>
      </c>
      <c r="J3371" s="11">
        <f>VLOOKUP(LEFT(B3371,5),[1]Percents!$C:$M,6,FALSE)</f>
        <v>5.3740000000000003E-2</v>
      </c>
      <c r="K3371" s="13">
        <f t="shared" si="106"/>
        <v>26.114953</v>
      </c>
      <c r="L3371" s="15" t="str">
        <f t="shared" si="107"/>
        <v>GO</v>
      </c>
    </row>
    <row r="3372" spans="1:12" s="40" customFormat="1" ht="14.25" customHeight="1" x14ac:dyDescent="0.25">
      <c r="A3372" s="38" t="s">
        <v>213</v>
      </c>
      <c r="B3372" s="38" t="s">
        <v>120</v>
      </c>
      <c r="C3372" s="38" t="s">
        <v>9175</v>
      </c>
      <c r="D3372" s="38" t="s">
        <v>9176</v>
      </c>
      <c r="E3372" s="38" t="s">
        <v>6737</v>
      </c>
      <c r="F3372" s="38" t="s">
        <v>9177</v>
      </c>
      <c r="G3372" s="38" t="s">
        <v>7308</v>
      </c>
      <c r="H3372" s="38" t="s">
        <v>2665</v>
      </c>
      <c r="I3372" s="39">
        <v>1386.2</v>
      </c>
      <c r="J3372" s="11">
        <f>VLOOKUP(LEFT(B3372,5),[1]Percents!$C:$M,6,FALSE)</f>
        <v>0.29404999999999998</v>
      </c>
      <c r="K3372" s="13">
        <f t="shared" si="106"/>
        <v>407.61210999999997</v>
      </c>
      <c r="L3372" s="15" t="str">
        <f t="shared" si="107"/>
        <v>GO</v>
      </c>
    </row>
    <row r="3373" spans="1:12" s="40" customFormat="1" ht="14.25" customHeight="1" x14ac:dyDescent="0.25">
      <c r="A3373" s="38" t="s">
        <v>140</v>
      </c>
      <c r="B3373" s="38" t="s">
        <v>672</v>
      </c>
      <c r="C3373" s="38" t="s">
        <v>7349</v>
      </c>
      <c r="D3373" s="38" t="s">
        <v>7350</v>
      </c>
      <c r="E3373" s="38" t="s">
        <v>673</v>
      </c>
      <c r="F3373" s="38" t="s">
        <v>7351</v>
      </c>
      <c r="G3373" s="38" t="s">
        <v>6087</v>
      </c>
      <c r="H3373" s="38" t="s">
        <v>2665</v>
      </c>
      <c r="I3373" s="39">
        <v>2741.65</v>
      </c>
      <c r="J3373" s="11">
        <f>VLOOKUP(LEFT(B3373,5),[1]Percents!$C:$M,6,FALSE)</f>
        <v>0</v>
      </c>
      <c r="K3373" s="13">
        <f t="shared" si="106"/>
        <v>0</v>
      </c>
      <c r="L3373" s="15" t="str">
        <f t="shared" si="107"/>
        <v>GO</v>
      </c>
    </row>
    <row r="3374" spans="1:12" s="40" customFormat="1" ht="14.25" customHeight="1" x14ac:dyDescent="0.25">
      <c r="A3374" s="38" t="s">
        <v>213</v>
      </c>
      <c r="B3374" s="38" t="s">
        <v>258</v>
      </c>
      <c r="C3374" s="38" t="s">
        <v>7594</v>
      </c>
      <c r="D3374" s="38" t="s">
        <v>7595</v>
      </c>
      <c r="E3374" s="38" t="s">
        <v>452</v>
      </c>
      <c r="F3374" s="38" t="s">
        <v>7596</v>
      </c>
      <c r="G3374" s="38" t="s">
        <v>4852</v>
      </c>
      <c r="H3374" s="38" t="s">
        <v>2665</v>
      </c>
      <c r="I3374" s="39">
        <v>3308.36</v>
      </c>
      <c r="J3374" s="11">
        <f>VLOOKUP(LEFT(B3374,5),[1]Percents!$C:$M,6,FALSE)</f>
        <v>0.25</v>
      </c>
      <c r="K3374" s="13">
        <f t="shared" si="106"/>
        <v>827.09</v>
      </c>
      <c r="L3374" s="15" t="str">
        <f t="shared" si="107"/>
        <v>GO</v>
      </c>
    </row>
    <row r="3375" spans="1:12" s="40" customFormat="1" ht="14.25" customHeight="1" x14ac:dyDescent="0.25">
      <c r="A3375" s="38" t="s">
        <v>213</v>
      </c>
      <c r="B3375" s="38" t="s">
        <v>285</v>
      </c>
      <c r="C3375" s="38" t="s">
        <v>7597</v>
      </c>
      <c r="D3375" s="38" t="s">
        <v>7598</v>
      </c>
      <c r="E3375" s="38" t="s">
        <v>286</v>
      </c>
      <c r="F3375" s="38" t="s">
        <v>7599</v>
      </c>
      <c r="G3375" s="38" t="s">
        <v>6549</v>
      </c>
      <c r="H3375" s="38" t="s">
        <v>2665</v>
      </c>
      <c r="I3375" s="39">
        <v>3668.06</v>
      </c>
      <c r="J3375" s="11">
        <f>VLOOKUP(LEFT(B3375,5),[1]Percents!$C:$M,6,FALSE)</f>
        <v>8.6050000000000001E-2</v>
      </c>
      <c r="K3375" s="13">
        <f t="shared" si="106"/>
        <v>315.63656300000002</v>
      </c>
      <c r="L3375" s="15" t="str">
        <f t="shared" si="107"/>
        <v>GO</v>
      </c>
    </row>
    <row r="3376" spans="1:12" s="40" customFormat="1" ht="14.25" customHeight="1" x14ac:dyDescent="0.25">
      <c r="A3376" s="38" t="s">
        <v>213</v>
      </c>
      <c r="B3376" s="38" t="s">
        <v>94</v>
      </c>
      <c r="C3376" s="38" t="s">
        <v>11522</v>
      </c>
      <c r="D3376" s="38" t="s">
        <v>11523</v>
      </c>
      <c r="E3376" s="38" t="s">
        <v>96</v>
      </c>
      <c r="F3376" s="38" t="s">
        <v>11524</v>
      </c>
      <c r="G3376" s="38" t="s">
        <v>5495</v>
      </c>
      <c r="H3376" s="38" t="s">
        <v>2665</v>
      </c>
      <c r="I3376" s="41">
        <v>-73.709999999999994</v>
      </c>
      <c r="J3376" s="11">
        <f>VLOOKUP(LEFT(B3376,5),[1]Percents!$C:$M,6,FALSE)</f>
        <v>8.6050000000000001E-2</v>
      </c>
      <c r="K3376" s="13">
        <f t="shared" si="106"/>
        <v>-6.3427454999999995</v>
      </c>
      <c r="L3376" s="15" t="str">
        <f t="shared" si="107"/>
        <v>GO</v>
      </c>
    </row>
    <row r="3377" spans="1:12" s="40" customFormat="1" ht="14.25" customHeight="1" x14ac:dyDescent="0.25">
      <c r="A3377" s="38" t="s">
        <v>213</v>
      </c>
      <c r="B3377" s="38" t="s">
        <v>285</v>
      </c>
      <c r="C3377" s="38" t="s">
        <v>7352</v>
      </c>
      <c r="D3377" s="38" t="s">
        <v>7353</v>
      </c>
      <c r="E3377" s="38" t="s">
        <v>286</v>
      </c>
      <c r="F3377" s="38" t="s">
        <v>7354</v>
      </c>
      <c r="G3377" s="38" t="s">
        <v>6549</v>
      </c>
      <c r="H3377" s="38" t="s">
        <v>2665</v>
      </c>
      <c r="I3377" s="39">
        <v>13122.07</v>
      </c>
      <c r="J3377" s="11">
        <f>VLOOKUP(LEFT(B3377,5),[1]Percents!$C:$M,6,FALSE)</f>
        <v>8.6050000000000001E-2</v>
      </c>
      <c r="K3377" s="13">
        <f t="shared" si="106"/>
        <v>1129.1541235</v>
      </c>
      <c r="L3377" s="15" t="str">
        <f t="shared" si="107"/>
        <v>GO</v>
      </c>
    </row>
    <row r="3378" spans="1:12" s="40" customFormat="1" ht="14.25" customHeight="1" x14ac:dyDescent="0.25">
      <c r="A3378" s="38" t="s">
        <v>213</v>
      </c>
      <c r="B3378" s="38" t="s">
        <v>226</v>
      </c>
      <c r="C3378" s="38" t="s">
        <v>8378</v>
      </c>
      <c r="D3378" s="38" t="s">
        <v>8379</v>
      </c>
      <c r="E3378" s="38" t="s">
        <v>251</v>
      </c>
      <c r="F3378" s="38" t="s">
        <v>8380</v>
      </c>
      <c r="G3378" s="38" t="s">
        <v>5106</v>
      </c>
      <c r="H3378" s="38" t="s">
        <v>2665</v>
      </c>
      <c r="I3378" s="39">
        <v>11122.03</v>
      </c>
      <c r="J3378" s="11">
        <f>VLOOKUP(LEFT(B3378,5),[1]Percents!$C:$M,6,FALSE)</f>
        <v>8.6050000000000001E-2</v>
      </c>
      <c r="K3378" s="13">
        <f t="shared" si="106"/>
        <v>957.05068150000011</v>
      </c>
      <c r="L3378" s="15" t="str">
        <f t="shared" si="107"/>
        <v>GO</v>
      </c>
    </row>
    <row r="3379" spans="1:12" s="40" customFormat="1" ht="14.25" customHeight="1" x14ac:dyDescent="0.25">
      <c r="A3379" s="38" t="s">
        <v>213</v>
      </c>
      <c r="B3379" s="38" t="s">
        <v>190</v>
      </c>
      <c r="C3379" s="38" t="s">
        <v>9742</v>
      </c>
      <c r="D3379" s="38" t="s">
        <v>9743</v>
      </c>
      <c r="E3379" s="38" t="s">
        <v>309</v>
      </c>
      <c r="F3379" s="38" t="s">
        <v>9744</v>
      </c>
      <c r="G3379" s="38" t="s">
        <v>9745</v>
      </c>
      <c r="H3379" s="38" t="s">
        <v>2665</v>
      </c>
      <c r="I3379" s="39">
        <v>8816.93</v>
      </c>
      <c r="J3379" s="11">
        <f>VLOOKUP(LEFT(B3379,5),[1]Percents!$C:$M,6,FALSE)</f>
        <v>0.25</v>
      </c>
      <c r="K3379" s="13">
        <f t="shared" si="106"/>
        <v>2204.2325000000001</v>
      </c>
      <c r="L3379" s="15" t="str">
        <f t="shared" si="107"/>
        <v>GO</v>
      </c>
    </row>
    <row r="3380" spans="1:12" s="40" customFormat="1" ht="14.25" customHeight="1" x14ac:dyDescent="0.25">
      <c r="A3380" s="38" t="s">
        <v>213</v>
      </c>
      <c r="B3380" s="38" t="s">
        <v>21</v>
      </c>
      <c r="C3380" s="38" t="s">
        <v>7600</v>
      </c>
      <c r="D3380" s="38" t="s">
        <v>7601</v>
      </c>
      <c r="E3380" s="38" t="s">
        <v>6702</v>
      </c>
      <c r="F3380" s="38" t="s">
        <v>7602</v>
      </c>
      <c r="G3380" s="38" t="s">
        <v>6999</v>
      </c>
      <c r="H3380" s="38" t="s">
        <v>2665</v>
      </c>
      <c r="I3380" s="39">
        <v>101083.16</v>
      </c>
      <c r="J3380" s="11">
        <f>VLOOKUP(LEFT(B3380,5),[1]Percents!$C:$M,6,FALSE)</f>
        <v>0.25</v>
      </c>
      <c r="K3380" s="13">
        <f t="shared" si="106"/>
        <v>25270.79</v>
      </c>
      <c r="L3380" s="15" t="str">
        <f t="shared" si="107"/>
        <v>GO</v>
      </c>
    </row>
    <row r="3381" spans="1:12" s="40" customFormat="1" ht="14.25" customHeight="1" x14ac:dyDescent="0.25">
      <c r="A3381" s="38" t="s">
        <v>213</v>
      </c>
      <c r="B3381" s="38" t="s">
        <v>225</v>
      </c>
      <c r="C3381" s="38" t="s">
        <v>7603</v>
      </c>
      <c r="D3381" s="38" t="s">
        <v>7604</v>
      </c>
      <c r="E3381" s="38" t="s">
        <v>334</v>
      </c>
      <c r="F3381" s="38" t="s">
        <v>7605</v>
      </c>
      <c r="G3381" s="38" t="s">
        <v>6202</v>
      </c>
      <c r="H3381" s="38" t="s">
        <v>2665</v>
      </c>
      <c r="I3381" s="39">
        <v>6473.18</v>
      </c>
      <c r="J3381" s="11">
        <f>VLOOKUP(LEFT(B3381,5),[1]Percents!$C:$M,6,FALSE)</f>
        <v>0.29404999999999998</v>
      </c>
      <c r="K3381" s="13">
        <f t="shared" si="106"/>
        <v>1903.4385789999999</v>
      </c>
      <c r="L3381" s="15" t="str">
        <f t="shared" si="107"/>
        <v>GO</v>
      </c>
    </row>
    <row r="3382" spans="1:12" s="40" customFormat="1" ht="14.25" customHeight="1" x14ac:dyDescent="0.25">
      <c r="A3382" s="38" t="s">
        <v>213</v>
      </c>
      <c r="B3382" s="38" t="s">
        <v>225</v>
      </c>
      <c r="C3382" s="38" t="s">
        <v>10266</v>
      </c>
      <c r="D3382" s="38" t="s">
        <v>10267</v>
      </c>
      <c r="E3382" s="38" t="s">
        <v>334</v>
      </c>
      <c r="F3382" s="38" t="s">
        <v>7605</v>
      </c>
      <c r="G3382" s="38" t="s">
        <v>8076</v>
      </c>
      <c r="H3382" s="38" t="s">
        <v>2665</v>
      </c>
      <c r="I3382" s="39">
        <v>85008.260000000009</v>
      </c>
      <c r="J3382" s="11">
        <f>VLOOKUP(LEFT(B3382,5),[1]Percents!$C:$M,6,FALSE)</f>
        <v>0.29404999999999998</v>
      </c>
      <c r="K3382" s="13">
        <f t="shared" si="106"/>
        <v>24996.678853000001</v>
      </c>
      <c r="L3382" s="15" t="str">
        <f t="shared" si="107"/>
        <v>GO</v>
      </c>
    </row>
    <row r="3383" spans="1:12" s="40" customFormat="1" ht="14.25" customHeight="1" x14ac:dyDescent="0.25">
      <c r="A3383" s="38" t="s">
        <v>213</v>
      </c>
      <c r="B3383" s="38" t="s">
        <v>3000</v>
      </c>
      <c r="C3383" s="38" t="s">
        <v>9746</v>
      </c>
      <c r="D3383" s="38" t="s">
        <v>9747</v>
      </c>
      <c r="E3383" s="38" t="s">
        <v>3767</v>
      </c>
      <c r="F3383" s="38" t="s">
        <v>9748</v>
      </c>
      <c r="G3383" s="38" t="s">
        <v>5857</v>
      </c>
      <c r="H3383" s="38" t="s">
        <v>2665</v>
      </c>
      <c r="I3383" s="39">
        <v>10147.94</v>
      </c>
      <c r="J3383" s="11">
        <f>VLOOKUP(LEFT(B3383,5),[1]Percents!$C:$M,6,FALSE)</f>
        <v>0</v>
      </c>
      <c r="K3383" s="13">
        <f t="shared" si="106"/>
        <v>0</v>
      </c>
      <c r="L3383" s="15" t="str">
        <f t="shared" si="107"/>
        <v>GO</v>
      </c>
    </row>
    <row r="3384" spans="1:12" s="40" customFormat="1" ht="14.25" customHeight="1" x14ac:dyDescent="0.25">
      <c r="A3384" s="38" t="s">
        <v>243</v>
      </c>
      <c r="B3384" s="38" t="s">
        <v>2543</v>
      </c>
      <c r="C3384" s="38" t="s">
        <v>7606</v>
      </c>
      <c r="D3384" s="38" t="s">
        <v>7607</v>
      </c>
      <c r="E3384" s="38" t="s">
        <v>4688</v>
      </c>
      <c r="F3384" s="38" t="s">
        <v>7608</v>
      </c>
      <c r="G3384" s="38" t="s">
        <v>4072</v>
      </c>
      <c r="H3384" s="38" t="s">
        <v>2665</v>
      </c>
      <c r="I3384" s="41">
        <v>-0.42</v>
      </c>
      <c r="J3384" s="11">
        <f>VLOOKUP(LEFT(B3384,5),[1]Percents!$C:$M,6,FALSE)</f>
        <v>9.0999999999999998E-2</v>
      </c>
      <c r="K3384" s="13">
        <f t="shared" si="106"/>
        <v>-3.8219999999999997E-2</v>
      </c>
      <c r="L3384" s="15" t="str">
        <f t="shared" si="107"/>
        <v>GO</v>
      </c>
    </row>
    <row r="3385" spans="1:12" s="40" customFormat="1" ht="14.25" customHeight="1" x14ac:dyDescent="0.25">
      <c r="A3385" s="38" t="s">
        <v>213</v>
      </c>
      <c r="B3385" s="38" t="s">
        <v>79</v>
      </c>
      <c r="C3385" s="38" t="s">
        <v>7609</v>
      </c>
      <c r="D3385" s="38" t="s">
        <v>7610</v>
      </c>
      <c r="E3385" s="38" t="s">
        <v>6710</v>
      </c>
      <c r="F3385" s="38" t="s">
        <v>7611</v>
      </c>
      <c r="G3385" s="38" t="s">
        <v>7612</v>
      </c>
      <c r="H3385" s="38" t="s">
        <v>2665</v>
      </c>
      <c r="I3385" s="39">
        <v>2121.7399999999998</v>
      </c>
      <c r="J3385" s="11">
        <f>VLOOKUP(LEFT(B3385,5),[1]Percents!$C:$M,6,FALSE)</f>
        <v>8.6050000000000001E-2</v>
      </c>
      <c r="K3385" s="13">
        <f t="shared" si="106"/>
        <v>182.57572699999997</v>
      </c>
      <c r="L3385" s="15" t="str">
        <f t="shared" si="107"/>
        <v>GO</v>
      </c>
    </row>
    <row r="3386" spans="1:12" s="40" customFormat="1" ht="14.25" customHeight="1" x14ac:dyDescent="0.25">
      <c r="A3386" s="38" t="s">
        <v>242</v>
      </c>
      <c r="B3386" s="38" t="s">
        <v>122</v>
      </c>
      <c r="C3386" s="38" t="s">
        <v>7613</v>
      </c>
      <c r="D3386" s="38" t="s">
        <v>7614</v>
      </c>
      <c r="E3386" s="38" t="s">
        <v>6896</v>
      </c>
      <c r="F3386" s="38" t="s">
        <v>7615</v>
      </c>
      <c r="G3386" s="38" t="s">
        <v>6464</v>
      </c>
      <c r="H3386" s="38" t="s">
        <v>2665</v>
      </c>
      <c r="I3386" s="39">
        <v>52060.36</v>
      </c>
      <c r="J3386" s="11">
        <f>VLOOKUP(LEFT(B3386,5),[1]Percents!$C:$M,6,FALSE)</f>
        <v>5.3740000000000003E-2</v>
      </c>
      <c r="K3386" s="13">
        <f t="shared" si="106"/>
        <v>2797.7237464</v>
      </c>
      <c r="L3386" s="15" t="str">
        <f t="shared" si="107"/>
        <v>GO</v>
      </c>
    </row>
    <row r="3387" spans="1:12" s="40" customFormat="1" ht="14.25" customHeight="1" x14ac:dyDescent="0.25">
      <c r="A3387" s="38" t="s">
        <v>243</v>
      </c>
      <c r="B3387" s="38" t="s">
        <v>2543</v>
      </c>
      <c r="C3387" s="38" t="s">
        <v>7616</v>
      </c>
      <c r="D3387" s="38" t="s">
        <v>7617</v>
      </c>
      <c r="E3387" s="38" t="s">
        <v>7618</v>
      </c>
      <c r="F3387" s="38" t="s">
        <v>7619</v>
      </c>
      <c r="G3387" s="38" t="s">
        <v>7378</v>
      </c>
      <c r="H3387" s="38" t="s">
        <v>2665</v>
      </c>
      <c r="I3387" s="39">
        <v>88.34</v>
      </c>
      <c r="J3387" s="11">
        <f>VLOOKUP(LEFT(B3387,5),[1]Percents!$C:$M,6,FALSE)</f>
        <v>9.0999999999999998E-2</v>
      </c>
      <c r="K3387" s="13">
        <f t="shared" si="106"/>
        <v>8.0389400000000002</v>
      </c>
      <c r="L3387" s="15" t="str">
        <f t="shared" si="107"/>
        <v>GO</v>
      </c>
    </row>
    <row r="3388" spans="1:12" s="40" customFormat="1" ht="14.25" customHeight="1" x14ac:dyDescent="0.25">
      <c r="A3388" s="38" t="s">
        <v>213</v>
      </c>
      <c r="B3388" s="38" t="s">
        <v>61</v>
      </c>
      <c r="C3388" s="38" t="s">
        <v>7620</v>
      </c>
      <c r="D3388" s="38" t="s">
        <v>7621</v>
      </c>
      <c r="E3388" s="38" t="s">
        <v>704</v>
      </c>
      <c r="F3388" s="38" t="s">
        <v>7622</v>
      </c>
      <c r="G3388" s="38" t="s">
        <v>7196</v>
      </c>
      <c r="H3388" s="38" t="s">
        <v>2665</v>
      </c>
      <c r="I3388" s="39">
        <v>77633.590000000011</v>
      </c>
      <c r="J3388" s="11">
        <f>VLOOKUP(LEFT(B3388,5),[1]Percents!$C:$M,6,FALSE)</f>
        <v>8.6050000000000001E-2</v>
      </c>
      <c r="K3388" s="13">
        <f t="shared" si="106"/>
        <v>6680.3704195000009</v>
      </c>
      <c r="L3388" s="15" t="str">
        <f t="shared" si="107"/>
        <v>GO</v>
      </c>
    </row>
    <row r="3389" spans="1:12" s="40" customFormat="1" ht="14.25" customHeight="1" x14ac:dyDescent="0.25">
      <c r="A3389" s="38" t="s">
        <v>213</v>
      </c>
      <c r="B3389" s="38" t="s">
        <v>919</v>
      </c>
      <c r="C3389" s="38" t="s">
        <v>10887</v>
      </c>
      <c r="D3389" s="38" t="s">
        <v>10888</v>
      </c>
      <c r="E3389" s="38" t="s">
        <v>920</v>
      </c>
      <c r="F3389" s="38" t="s">
        <v>10889</v>
      </c>
      <c r="G3389" s="38" t="s">
        <v>5782</v>
      </c>
      <c r="H3389" s="38" t="s">
        <v>2665</v>
      </c>
      <c r="I3389" s="41">
        <v>-289.77</v>
      </c>
      <c r="J3389" s="11">
        <f>VLOOKUP(LEFT(B3389,5),[1]Percents!$C:$M,6,FALSE)</f>
        <v>0.29404999999999998</v>
      </c>
      <c r="K3389" s="13">
        <f t="shared" si="106"/>
        <v>-85.206868499999985</v>
      </c>
      <c r="L3389" s="15" t="str">
        <f t="shared" si="107"/>
        <v>GO</v>
      </c>
    </row>
    <row r="3390" spans="1:12" s="40" customFormat="1" ht="14.25" customHeight="1" x14ac:dyDescent="0.25">
      <c r="A3390" s="38" t="s">
        <v>243</v>
      </c>
      <c r="B3390" s="38" t="s">
        <v>118</v>
      </c>
      <c r="C3390" s="38" t="s">
        <v>7806</v>
      </c>
      <c r="D3390" s="38" t="s">
        <v>7807</v>
      </c>
      <c r="E3390" s="38" t="s">
        <v>39</v>
      </c>
      <c r="F3390" s="38" t="s">
        <v>7808</v>
      </c>
      <c r="G3390" s="38" t="s">
        <v>6092</v>
      </c>
      <c r="H3390" s="38" t="s">
        <v>2665</v>
      </c>
      <c r="I3390" s="39">
        <v>36105.360000000001</v>
      </c>
      <c r="J3390" s="11">
        <f>VLOOKUP(LEFT(B3390,5),[1]Percents!$C:$M,6,FALSE)</f>
        <v>9.0999999999999998E-2</v>
      </c>
      <c r="K3390" s="13">
        <f t="shared" si="106"/>
        <v>3285.5877599999999</v>
      </c>
      <c r="L3390" s="15" t="str">
        <f t="shared" si="107"/>
        <v>GO</v>
      </c>
    </row>
    <row r="3391" spans="1:12" s="40" customFormat="1" ht="14.25" customHeight="1" x14ac:dyDescent="0.25">
      <c r="A3391" s="38" t="s">
        <v>213</v>
      </c>
      <c r="B3391" s="38" t="s">
        <v>3000</v>
      </c>
      <c r="C3391" s="38" t="s">
        <v>7809</v>
      </c>
      <c r="D3391" s="38" t="s">
        <v>7810</v>
      </c>
      <c r="E3391" s="38" t="s">
        <v>85</v>
      </c>
      <c r="F3391" s="38" t="s">
        <v>7811</v>
      </c>
      <c r="G3391" s="38" t="s">
        <v>7196</v>
      </c>
      <c r="H3391" s="38" t="s">
        <v>2665</v>
      </c>
      <c r="I3391" s="39">
        <v>3429.76</v>
      </c>
      <c r="J3391" s="11">
        <f>VLOOKUP(LEFT(B3391,5),[1]Percents!$C:$M,6,FALSE)</f>
        <v>0</v>
      </c>
      <c r="K3391" s="13">
        <f t="shared" si="106"/>
        <v>0</v>
      </c>
      <c r="L3391" s="15" t="str">
        <f t="shared" si="107"/>
        <v>GO</v>
      </c>
    </row>
    <row r="3392" spans="1:12" s="40" customFormat="1" ht="14.25" customHeight="1" x14ac:dyDescent="0.25">
      <c r="A3392" s="38" t="s">
        <v>213</v>
      </c>
      <c r="B3392" s="38" t="s">
        <v>148</v>
      </c>
      <c r="C3392" s="38" t="s">
        <v>7812</v>
      </c>
      <c r="D3392" s="38" t="s">
        <v>7813</v>
      </c>
      <c r="E3392" s="38" t="s">
        <v>4068</v>
      </c>
      <c r="F3392" s="38" t="s">
        <v>7814</v>
      </c>
      <c r="G3392" s="38" t="s">
        <v>5106</v>
      </c>
      <c r="H3392" s="38" t="s">
        <v>2665</v>
      </c>
      <c r="I3392" s="39">
        <v>20501.169999999998</v>
      </c>
      <c r="J3392" s="11">
        <f>VLOOKUP(LEFT(B3392,5),[1]Percents!$C:$M,6,FALSE)</f>
        <v>0.25</v>
      </c>
      <c r="K3392" s="13">
        <f t="shared" si="106"/>
        <v>5125.2924999999996</v>
      </c>
      <c r="L3392" s="15" t="str">
        <f t="shared" si="107"/>
        <v>GO</v>
      </c>
    </row>
    <row r="3393" spans="1:12" s="40" customFormat="1" ht="14.25" customHeight="1" x14ac:dyDescent="0.25">
      <c r="A3393" s="38" t="s">
        <v>213</v>
      </c>
      <c r="B3393" s="38" t="s">
        <v>102</v>
      </c>
      <c r="C3393" s="38" t="s">
        <v>7815</v>
      </c>
      <c r="D3393" s="38" t="s">
        <v>7816</v>
      </c>
      <c r="E3393" s="38" t="s">
        <v>7817</v>
      </c>
      <c r="F3393" s="38" t="s">
        <v>7818</v>
      </c>
      <c r="G3393" s="38" t="s">
        <v>7819</v>
      </c>
      <c r="H3393" s="38" t="s">
        <v>2665</v>
      </c>
      <c r="I3393" s="39">
        <v>1105.05</v>
      </c>
      <c r="J3393" s="11">
        <f>VLOOKUP(LEFT(B3393,5),[1]Percents!$C:$M,6,FALSE)</f>
        <v>0.29404999999999998</v>
      </c>
      <c r="K3393" s="13">
        <f t="shared" si="106"/>
        <v>324.93995249999995</v>
      </c>
      <c r="L3393" s="15" t="str">
        <f t="shared" si="107"/>
        <v>GO</v>
      </c>
    </row>
    <row r="3394" spans="1:12" s="40" customFormat="1" ht="14.25" customHeight="1" x14ac:dyDescent="0.25">
      <c r="A3394" s="38" t="s">
        <v>213</v>
      </c>
      <c r="B3394" s="38" t="s">
        <v>61</v>
      </c>
      <c r="C3394" s="38" t="s">
        <v>7820</v>
      </c>
      <c r="D3394" s="38" t="s">
        <v>7821</v>
      </c>
      <c r="E3394" s="38" t="s">
        <v>249</v>
      </c>
      <c r="F3394" s="38" t="s">
        <v>7822</v>
      </c>
      <c r="G3394" s="38" t="s">
        <v>7823</v>
      </c>
      <c r="H3394" s="38" t="s">
        <v>2665</v>
      </c>
      <c r="I3394" s="39">
        <v>22651.4</v>
      </c>
      <c r="J3394" s="11">
        <f>VLOOKUP(LEFT(B3394,5),[1]Percents!$C:$M,6,FALSE)</f>
        <v>8.6050000000000001E-2</v>
      </c>
      <c r="K3394" s="13">
        <f t="shared" si="106"/>
        <v>1949.1529700000001</v>
      </c>
      <c r="L3394" s="15" t="str">
        <f t="shared" si="107"/>
        <v>GO</v>
      </c>
    </row>
    <row r="3395" spans="1:12" s="40" customFormat="1" ht="14.25" customHeight="1" x14ac:dyDescent="0.25">
      <c r="A3395" s="38" t="s">
        <v>213</v>
      </c>
      <c r="B3395" s="38" t="s">
        <v>61</v>
      </c>
      <c r="C3395" s="38" t="s">
        <v>7824</v>
      </c>
      <c r="D3395" s="38" t="s">
        <v>7825</v>
      </c>
      <c r="E3395" s="38" t="s">
        <v>493</v>
      </c>
      <c r="F3395" s="38" t="s">
        <v>7822</v>
      </c>
      <c r="G3395" s="38" t="s">
        <v>7823</v>
      </c>
      <c r="H3395" s="38" t="s">
        <v>2665</v>
      </c>
      <c r="I3395" s="39">
        <v>19218.47</v>
      </c>
      <c r="J3395" s="11">
        <f>VLOOKUP(LEFT(B3395,5),[1]Percents!$C:$M,6,FALSE)</f>
        <v>8.6050000000000001E-2</v>
      </c>
      <c r="K3395" s="13">
        <f t="shared" si="106"/>
        <v>1653.7493435000001</v>
      </c>
      <c r="L3395" s="15" t="str">
        <f t="shared" si="107"/>
        <v>GO</v>
      </c>
    </row>
    <row r="3396" spans="1:12" s="40" customFormat="1" ht="14.25" customHeight="1" x14ac:dyDescent="0.25">
      <c r="A3396" s="38" t="s">
        <v>213</v>
      </c>
      <c r="B3396" s="38" t="s">
        <v>61</v>
      </c>
      <c r="C3396" s="38" t="s">
        <v>12332</v>
      </c>
      <c r="D3396" s="38" t="s">
        <v>12333</v>
      </c>
      <c r="E3396" s="38" t="s">
        <v>249</v>
      </c>
      <c r="F3396" s="38" t="s">
        <v>7822</v>
      </c>
      <c r="G3396" s="38" t="s">
        <v>12106</v>
      </c>
      <c r="H3396" s="38" t="s">
        <v>2665</v>
      </c>
      <c r="I3396" s="39">
        <v>6268.18</v>
      </c>
      <c r="J3396" s="11">
        <f>VLOOKUP(LEFT(B3396,5),[1]Percents!$C:$M,6,FALSE)</f>
        <v>8.6050000000000001E-2</v>
      </c>
      <c r="K3396" s="13">
        <f t="shared" si="106"/>
        <v>539.37688900000001</v>
      </c>
      <c r="L3396" s="15" t="str">
        <f t="shared" si="107"/>
        <v>GO</v>
      </c>
    </row>
    <row r="3397" spans="1:12" s="40" customFormat="1" ht="14.25" customHeight="1" x14ac:dyDescent="0.25">
      <c r="A3397" s="38" t="s">
        <v>213</v>
      </c>
      <c r="B3397" s="38" t="s">
        <v>61</v>
      </c>
      <c r="C3397" s="38" t="s">
        <v>12334</v>
      </c>
      <c r="D3397" s="38" t="s">
        <v>12335</v>
      </c>
      <c r="E3397" s="38" t="s">
        <v>493</v>
      </c>
      <c r="F3397" s="38" t="s">
        <v>7822</v>
      </c>
      <c r="G3397" s="38" t="s">
        <v>12106</v>
      </c>
      <c r="H3397" s="38" t="s">
        <v>2665</v>
      </c>
      <c r="I3397" s="39">
        <v>4319.22</v>
      </c>
      <c r="J3397" s="11">
        <f>VLOOKUP(LEFT(B3397,5),[1]Percents!$C:$M,6,FALSE)</f>
        <v>8.6050000000000001E-2</v>
      </c>
      <c r="K3397" s="13">
        <f t="shared" si="106"/>
        <v>371.66888100000006</v>
      </c>
      <c r="L3397" s="15" t="str">
        <f t="shared" si="107"/>
        <v>GO</v>
      </c>
    </row>
    <row r="3398" spans="1:12" s="40" customFormat="1" ht="14.25" customHeight="1" x14ac:dyDescent="0.25">
      <c r="A3398" s="38" t="s">
        <v>213</v>
      </c>
      <c r="B3398" s="38" t="s">
        <v>79</v>
      </c>
      <c r="C3398" s="38" t="s">
        <v>8029</v>
      </c>
      <c r="D3398" s="38" t="s">
        <v>8030</v>
      </c>
      <c r="E3398" s="38" t="s">
        <v>8031</v>
      </c>
      <c r="F3398" s="38" t="s">
        <v>8032</v>
      </c>
      <c r="G3398" s="38" t="s">
        <v>5420</v>
      </c>
      <c r="H3398" s="38" t="s">
        <v>2665</v>
      </c>
      <c r="I3398" s="39">
        <v>1240.8</v>
      </c>
      <c r="J3398" s="11">
        <f>VLOOKUP(LEFT(B3398,5),[1]Percents!$C:$M,6,FALSE)</f>
        <v>8.6050000000000001E-2</v>
      </c>
      <c r="K3398" s="13">
        <f t="shared" si="106"/>
        <v>106.77083999999999</v>
      </c>
      <c r="L3398" s="15" t="str">
        <f t="shared" si="107"/>
        <v>GO</v>
      </c>
    </row>
    <row r="3399" spans="1:12" s="40" customFormat="1" ht="14.25" customHeight="1" x14ac:dyDescent="0.25">
      <c r="A3399" s="38" t="s">
        <v>243</v>
      </c>
      <c r="B3399" s="38" t="s">
        <v>50</v>
      </c>
      <c r="C3399" s="38" t="s">
        <v>7826</v>
      </c>
      <c r="D3399" s="38" t="s">
        <v>7827</v>
      </c>
      <c r="E3399" s="38" t="s">
        <v>348</v>
      </c>
      <c r="F3399" s="38" t="s">
        <v>7828</v>
      </c>
      <c r="G3399" s="38" t="s">
        <v>7386</v>
      </c>
      <c r="H3399" s="38" t="s">
        <v>2665</v>
      </c>
      <c r="I3399" s="39">
        <v>41890.870000000003</v>
      </c>
      <c r="J3399" s="11">
        <f>VLOOKUP(LEFT(B3399,5),[1]Percents!$C:$M,6,FALSE)</f>
        <v>9.0999999999999998E-2</v>
      </c>
      <c r="K3399" s="13">
        <f t="shared" si="106"/>
        <v>3812.0691700000002</v>
      </c>
      <c r="L3399" s="15" t="str">
        <f t="shared" si="107"/>
        <v>GO</v>
      </c>
    </row>
    <row r="3400" spans="1:12" s="40" customFormat="1" ht="14.25" customHeight="1" x14ac:dyDescent="0.25">
      <c r="A3400" s="38" t="s">
        <v>213</v>
      </c>
      <c r="B3400" s="38" t="s">
        <v>166</v>
      </c>
      <c r="C3400" s="38" t="s">
        <v>12336</v>
      </c>
      <c r="D3400" s="38" t="s">
        <v>12337</v>
      </c>
      <c r="E3400" s="38" t="s">
        <v>8987</v>
      </c>
      <c r="F3400" s="38" t="s">
        <v>12338</v>
      </c>
      <c r="G3400" s="38" t="s">
        <v>12339</v>
      </c>
      <c r="H3400" s="38" t="s">
        <v>2665</v>
      </c>
      <c r="I3400" s="39">
        <v>1432.08</v>
      </c>
      <c r="J3400" s="11">
        <f>VLOOKUP(LEFT(B3400,5),[1]Percents!$C:$M,6,FALSE)</f>
        <v>0.25</v>
      </c>
      <c r="K3400" s="13">
        <f t="shared" si="106"/>
        <v>358.02</v>
      </c>
      <c r="L3400" s="15" t="str">
        <f t="shared" si="107"/>
        <v>GO</v>
      </c>
    </row>
    <row r="3401" spans="1:12" s="40" customFormat="1" ht="14.25" customHeight="1" x14ac:dyDescent="0.25">
      <c r="A3401" s="38" t="s">
        <v>243</v>
      </c>
      <c r="B3401" s="38" t="s">
        <v>50</v>
      </c>
      <c r="C3401" s="38" t="s">
        <v>6950</v>
      </c>
      <c r="D3401" s="38" t="s">
        <v>6951</v>
      </c>
      <c r="E3401" s="38" t="s">
        <v>6952</v>
      </c>
      <c r="F3401" s="38" t="s">
        <v>8033</v>
      </c>
      <c r="G3401" s="38" t="s">
        <v>6953</v>
      </c>
      <c r="H3401" s="38" t="s">
        <v>2665</v>
      </c>
      <c r="I3401" s="39">
        <v>38984</v>
      </c>
      <c r="J3401" s="11">
        <f>VLOOKUP(LEFT(B3401,5),[1]Percents!$C:$M,6,FALSE)</f>
        <v>9.0999999999999998E-2</v>
      </c>
      <c r="K3401" s="13">
        <f t="shared" si="106"/>
        <v>3547.5439999999999</v>
      </c>
      <c r="L3401" s="15" t="str">
        <f t="shared" si="107"/>
        <v>GO</v>
      </c>
    </row>
    <row r="3402" spans="1:12" s="40" customFormat="1" ht="14.25" customHeight="1" x14ac:dyDescent="0.25">
      <c r="A3402" s="38" t="s">
        <v>243</v>
      </c>
      <c r="B3402" s="38" t="s">
        <v>118</v>
      </c>
      <c r="C3402" s="38" t="s">
        <v>8381</v>
      </c>
      <c r="D3402" s="38" t="s">
        <v>8382</v>
      </c>
      <c r="E3402" s="38" t="s">
        <v>4892</v>
      </c>
      <c r="F3402" s="38" t="s">
        <v>8383</v>
      </c>
      <c r="G3402" s="38" t="s">
        <v>9749</v>
      </c>
      <c r="H3402" s="38" t="s">
        <v>2665</v>
      </c>
      <c r="I3402" s="41">
        <v>-0.02</v>
      </c>
      <c r="J3402" s="11">
        <f>VLOOKUP(LEFT(B3402,5),[1]Percents!$C:$M,6,FALSE)</f>
        <v>9.0999999999999998E-2</v>
      </c>
      <c r="K3402" s="13">
        <f t="shared" si="106"/>
        <v>-1.82E-3</v>
      </c>
      <c r="L3402" s="15" t="str">
        <f t="shared" si="107"/>
        <v>GO</v>
      </c>
    </row>
    <row r="3403" spans="1:12" s="40" customFormat="1" ht="14.25" customHeight="1" x14ac:dyDescent="0.25">
      <c r="A3403" s="38" t="s">
        <v>243</v>
      </c>
      <c r="B3403" s="38" t="s">
        <v>118</v>
      </c>
      <c r="C3403" s="38" t="s">
        <v>8381</v>
      </c>
      <c r="D3403" s="38" t="s">
        <v>8382</v>
      </c>
      <c r="E3403" s="38" t="s">
        <v>4892</v>
      </c>
      <c r="F3403" s="38" t="s">
        <v>8383</v>
      </c>
      <c r="G3403" s="38" t="s">
        <v>6795</v>
      </c>
      <c r="H3403" s="38" t="s">
        <v>2665</v>
      </c>
      <c r="I3403" s="39">
        <v>3069.37</v>
      </c>
      <c r="J3403" s="11">
        <f>VLOOKUP(LEFT(B3403,5),[1]Percents!$C:$M,6,FALSE)</f>
        <v>9.0999999999999998E-2</v>
      </c>
      <c r="K3403" s="13">
        <f t="shared" si="106"/>
        <v>279.31266999999997</v>
      </c>
      <c r="L3403" s="15" t="str">
        <f t="shared" si="107"/>
        <v>GO</v>
      </c>
    </row>
    <row r="3404" spans="1:12" s="40" customFormat="1" ht="14.25" customHeight="1" x14ac:dyDescent="0.25">
      <c r="A3404" s="38" t="s">
        <v>213</v>
      </c>
      <c r="B3404" s="38" t="s">
        <v>3000</v>
      </c>
      <c r="C3404" s="38" t="s">
        <v>8034</v>
      </c>
      <c r="D3404" s="38" t="s">
        <v>8035</v>
      </c>
      <c r="E3404" s="38" t="s">
        <v>3548</v>
      </c>
      <c r="F3404" s="38" t="s">
        <v>8036</v>
      </c>
      <c r="G3404" s="38" t="s">
        <v>6087</v>
      </c>
      <c r="H3404" s="38" t="s">
        <v>2665</v>
      </c>
      <c r="I3404" s="39">
        <v>8721.130000000001</v>
      </c>
      <c r="J3404" s="11">
        <f>VLOOKUP(LEFT(B3404,5),[1]Percents!$C:$M,6,FALSE)</f>
        <v>0</v>
      </c>
      <c r="K3404" s="13">
        <f t="shared" si="106"/>
        <v>0</v>
      </c>
      <c r="L3404" s="15" t="str">
        <f t="shared" si="107"/>
        <v>GO</v>
      </c>
    </row>
    <row r="3405" spans="1:12" s="40" customFormat="1" ht="14.25" customHeight="1" x14ac:dyDescent="0.25">
      <c r="A3405" s="38" t="s">
        <v>141</v>
      </c>
      <c r="B3405" s="38" t="s">
        <v>305</v>
      </c>
      <c r="C3405" s="38" t="s">
        <v>12013</v>
      </c>
      <c r="D3405" s="38" t="s">
        <v>12014</v>
      </c>
      <c r="E3405" s="38" t="s">
        <v>1565</v>
      </c>
      <c r="F3405" s="38" t="s">
        <v>12015</v>
      </c>
      <c r="G3405" s="38" t="s">
        <v>6572</v>
      </c>
      <c r="H3405" s="38" t="s">
        <v>2665</v>
      </c>
      <c r="I3405" s="39">
        <v>307.33999999999997</v>
      </c>
      <c r="J3405" s="11">
        <f>VLOOKUP(LEFT(B3405,5),[1]Percents!$C:$M,6,FALSE)</f>
        <v>0.1678</v>
      </c>
      <c r="K3405" s="13">
        <f t="shared" si="106"/>
        <v>51.571652</v>
      </c>
      <c r="L3405" s="15" t="str">
        <f t="shared" si="107"/>
        <v>GO</v>
      </c>
    </row>
    <row r="3406" spans="1:12" s="40" customFormat="1" ht="14.25" customHeight="1" x14ac:dyDescent="0.25">
      <c r="A3406" s="38" t="s">
        <v>141</v>
      </c>
      <c r="B3406" s="38" t="s">
        <v>142</v>
      </c>
      <c r="C3406" s="38" t="s">
        <v>8037</v>
      </c>
      <c r="D3406" s="38" t="s">
        <v>8038</v>
      </c>
      <c r="E3406" s="38" t="s">
        <v>849</v>
      </c>
      <c r="F3406" s="38" t="s">
        <v>8039</v>
      </c>
      <c r="G3406" s="38" t="s">
        <v>7869</v>
      </c>
      <c r="H3406" s="38" t="s">
        <v>2665</v>
      </c>
      <c r="I3406" s="39">
        <v>47262.68</v>
      </c>
      <c r="J3406" s="11">
        <f>VLOOKUP(LEFT(B3406,5),[1]Percents!$C:$M,6,FALSE)</f>
        <v>0.31330000000000002</v>
      </c>
      <c r="K3406" s="13">
        <f t="shared" si="106"/>
        <v>14807.397644000001</v>
      </c>
      <c r="L3406" s="15" t="str">
        <f t="shared" si="107"/>
        <v>GO</v>
      </c>
    </row>
    <row r="3407" spans="1:12" s="40" customFormat="1" ht="14.25" customHeight="1" x14ac:dyDescent="0.25">
      <c r="A3407" s="38" t="s">
        <v>242</v>
      </c>
      <c r="B3407" s="38" t="s">
        <v>122</v>
      </c>
      <c r="C3407" s="38" t="s">
        <v>8384</v>
      </c>
      <c r="D3407" s="38" t="s">
        <v>8385</v>
      </c>
      <c r="E3407" s="38" t="s">
        <v>6896</v>
      </c>
      <c r="F3407" s="38" t="s">
        <v>8386</v>
      </c>
      <c r="G3407" s="38" t="s">
        <v>6549</v>
      </c>
      <c r="H3407" s="38" t="s">
        <v>2665</v>
      </c>
      <c r="I3407" s="39">
        <v>27896.65</v>
      </c>
      <c r="J3407" s="11">
        <f>VLOOKUP(LEFT(B3407,5),[1]Percents!$C:$M,6,FALSE)</f>
        <v>5.3740000000000003E-2</v>
      </c>
      <c r="K3407" s="13">
        <f t="shared" si="106"/>
        <v>1499.1659710000001</v>
      </c>
      <c r="L3407" s="15" t="str">
        <f t="shared" si="107"/>
        <v>GO</v>
      </c>
    </row>
    <row r="3408" spans="1:12" s="40" customFormat="1" ht="14.25" customHeight="1" x14ac:dyDescent="0.25">
      <c r="A3408" s="38" t="s">
        <v>213</v>
      </c>
      <c r="B3408" s="38" t="s">
        <v>285</v>
      </c>
      <c r="C3408" s="38" t="s">
        <v>7829</v>
      </c>
      <c r="D3408" s="38" t="s">
        <v>7830</v>
      </c>
      <c r="E3408" s="38" t="s">
        <v>368</v>
      </c>
      <c r="F3408" s="38" t="s">
        <v>7831</v>
      </c>
      <c r="G3408" s="38" t="s">
        <v>6092</v>
      </c>
      <c r="H3408" s="38" t="s">
        <v>2665</v>
      </c>
      <c r="I3408" s="39">
        <v>5953.8</v>
      </c>
      <c r="J3408" s="11">
        <f>VLOOKUP(LEFT(B3408,5),[1]Percents!$C:$M,6,FALSE)</f>
        <v>8.6050000000000001E-2</v>
      </c>
      <c r="K3408" s="13">
        <f t="shared" si="106"/>
        <v>512.32448999999997</v>
      </c>
      <c r="L3408" s="15" t="str">
        <f t="shared" si="107"/>
        <v>GO</v>
      </c>
    </row>
    <row r="3409" spans="1:12" s="40" customFormat="1" ht="14.25" customHeight="1" x14ac:dyDescent="0.25">
      <c r="A3409" s="38" t="s">
        <v>141</v>
      </c>
      <c r="B3409" s="38" t="s">
        <v>172</v>
      </c>
      <c r="C3409" s="38" t="s">
        <v>8387</v>
      </c>
      <c r="D3409" s="38" t="s">
        <v>8388</v>
      </c>
      <c r="E3409" s="38" t="s">
        <v>792</v>
      </c>
      <c r="F3409" s="38" t="s">
        <v>8389</v>
      </c>
      <c r="G3409" s="38" t="s">
        <v>7661</v>
      </c>
      <c r="H3409" s="38" t="s">
        <v>2665</v>
      </c>
      <c r="I3409" s="39">
        <v>8328.69</v>
      </c>
      <c r="J3409" s="11">
        <f>VLOOKUP(LEFT(B3409,5),[1]Percents!$C:$M,6,FALSE)</f>
        <v>0.1678</v>
      </c>
      <c r="K3409" s="13">
        <f t="shared" si="106"/>
        <v>1397.5541820000001</v>
      </c>
      <c r="L3409" s="15" t="str">
        <f t="shared" si="107"/>
        <v>GO</v>
      </c>
    </row>
    <row r="3410" spans="1:12" s="40" customFormat="1" ht="14.25" customHeight="1" x14ac:dyDescent="0.25">
      <c r="A3410" s="38" t="s">
        <v>213</v>
      </c>
      <c r="B3410" s="38" t="s">
        <v>983</v>
      </c>
      <c r="C3410" s="38" t="s">
        <v>2470</v>
      </c>
      <c r="D3410" s="38" t="s">
        <v>1109</v>
      </c>
      <c r="E3410" s="38" t="s">
        <v>1026</v>
      </c>
      <c r="F3410" s="38" t="s">
        <v>8040</v>
      </c>
      <c r="G3410" s="38" t="s">
        <v>1707</v>
      </c>
      <c r="H3410" s="38" t="s">
        <v>2665</v>
      </c>
      <c r="I3410" s="39">
        <v>61304.430000000008</v>
      </c>
      <c r="J3410" s="11">
        <f>VLOOKUP(LEFT(B3410,5),[1]Percents!$C:$M,6,FALSE)</f>
        <v>8.6050000000000001E-2</v>
      </c>
      <c r="K3410" s="13">
        <f t="shared" si="106"/>
        <v>5275.246201500001</v>
      </c>
      <c r="L3410" s="15" t="str">
        <f t="shared" si="107"/>
        <v>GO</v>
      </c>
    </row>
    <row r="3411" spans="1:12" s="40" customFormat="1" ht="14.25" customHeight="1" x14ac:dyDescent="0.25">
      <c r="A3411" s="38" t="s">
        <v>141</v>
      </c>
      <c r="B3411" s="38" t="s">
        <v>305</v>
      </c>
      <c r="C3411" s="38" t="s">
        <v>9178</v>
      </c>
      <c r="D3411" s="38" t="s">
        <v>9179</v>
      </c>
      <c r="E3411" s="38" t="s">
        <v>9180</v>
      </c>
      <c r="F3411" s="38" t="s">
        <v>9181</v>
      </c>
      <c r="G3411" s="38" t="s">
        <v>6999</v>
      </c>
      <c r="H3411" s="38" t="s">
        <v>2665</v>
      </c>
      <c r="I3411" s="39">
        <v>27132.42</v>
      </c>
      <c r="J3411" s="11">
        <f>VLOOKUP(LEFT(B3411,5),[1]Percents!$C:$M,6,FALSE)</f>
        <v>0.1678</v>
      </c>
      <c r="K3411" s="13">
        <f t="shared" si="106"/>
        <v>4552.820076</v>
      </c>
      <c r="L3411" s="15" t="str">
        <f t="shared" si="107"/>
        <v>GO</v>
      </c>
    </row>
    <row r="3412" spans="1:12" s="40" customFormat="1" ht="14.25" customHeight="1" x14ac:dyDescent="0.25">
      <c r="A3412" s="38" t="s">
        <v>141</v>
      </c>
      <c r="B3412" s="38" t="s">
        <v>305</v>
      </c>
      <c r="C3412" s="38" t="s">
        <v>8041</v>
      </c>
      <c r="D3412" s="38" t="s">
        <v>8042</v>
      </c>
      <c r="E3412" s="38" t="s">
        <v>1565</v>
      </c>
      <c r="F3412" s="38" t="s">
        <v>8043</v>
      </c>
      <c r="G3412" s="38" t="s">
        <v>6464</v>
      </c>
      <c r="H3412" s="38" t="s">
        <v>2665</v>
      </c>
      <c r="I3412" s="39">
        <v>613.01</v>
      </c>
      <c r="J3412" s="11">
        <f>VLOOKUP(LEFT(B3412,5),[1]Percents!$C:$M,6,FALSE)</f>
        <v>0.1678</v>
      </c>
      <c r="K3412" s="13">
        <f t="shared" si="106"/>
        <v>102.863078</v>
      </c>
      <c r="L3412" s="15" t="str">
        <f t="shared" si="107"/>
        <v>GO</v>
      </c>
    </row>
    <row r="3413" spans="1:12" s="40" customFormat="1" ht="14.25" customHeight="1" x14ac:dyDescent="0.25">
      <c r="A3413" s="38" t="s">
        <v>213</v>
      </c>
      <c r="B3413" s="38" t="s">
        <v>21</v>
      </c>
      <c r="C3413" s="38" t="s">
        <v>8390</v>
      </c>
      <c r="D3413" s="38" t="s">
        <v>8391</v>
      </c>
      <c r="E3413" s="38" t="s">
        <v>2906</v>
      </c>
      <c r="F3413" s="38" t="s">
        <v>8392</v>
      </c>
      <c r="G3413" s="38" t="s">
        <v>5106</v>
      </c>
      <c r="H3413" s="38" t="s">
        <v>2665</v>
      </c>
      <c r="I3413" s="39">
        <v>25230.33</v>
      </c>
      <c r="J3413" s="11">
        <f>VLOOKUP(LEFT(B3413,5),[1]Percents!$C:$M,6,FALSE)</f>
        <v>0.25</v>
      </c>
      <c r="K3413" s="13">
        <f t="shared" si="106"/>
        <v>6307.5825000000004</v>
      </c>
      <c r="L3413" s="15" t="str">
        <f t="shared" si="107"/>
        <v>GO</v>
      </c>
    </row>
    <row r="3414" spans="1:12" s="40" customFormat="1" ht="14.25" customHeight="1" x14ac:dyDescent="0.25">
      <c r="A3414" s="38" t="s">
        <v>141</v>
      </c>
      <c r="B3414" s="38" t="s">
        <v>3</v>
      </c>
      <c r="C3414" s="38" t="s">
        <v>8393</v>
      </c>
      <c r="D3414" s="38" t="s">
        <v>8394</v>
      </c>
      <c r="E3414" s="38" t="s">
        <v>64</v>
      </c>
      <c r="F3414" s="38" t="s">
        <v>8395</v>
      </c>
      <c r="G3414" s="38" t="s">
        <v>7901</v>
      </c>
      <c r="H3414" s="38" t="s">
        <v>2665</v>
      </c>
      <c r="I3414" s="39">
        <v>1728.75</v>
      </c>
      <c r="J3414" s="11">
        <f>VLOOKUP(LEFT(B3414,5),[1]Percents!$C:$M,6,FALSE)</f>
        <v>0.1678</v>
      </c>
      <c r="K3414" s="13">
        <f t="shared" si="106"/>
        <v>290.08425</v>
      </c>
      <c r="L3414" s="15" t="str">
        <f t="shared" si="107"/>
        <v>GO</v>
      </c>
    </row>
    <row r="3415" spans="1:12" s="40" customFormat="1" ht="14.25" customHeight="1" x14ac:dyDescent="0.25">
      <c r="A3415" s="38" t="s">
        <v>66</v>
      </c>
      <c r="B3415" s="38" t="s">
        <v>208</v>
      </c>
      <c r="C3415" s="38" t="s">
        <v>11221</v>
      </c>
      <c r="D3415" s="38" t="s">
        <v>11222</v>
      </c>
      <c r="E3415" s="38" t="s">
        <v>46</v>
      </c>
      <c r="F3415" s="38" t="s">
        <v>11223</v>
      </c>
      <c r="G3415" s="38" t="s">
        <v>8076</v>
      </c>
      <c r="H3415" s="38" t="s">
        <v>2665</v>
      </c>
      <c r="I3415" s="39">
        <v>4273.96</v>
      </c>
      <c r="J3415" s="11">
        <f>VLOOKUP(LEFT(B3415,5),[1]Percents!$C:$M,6,FALSE)</f>
        <v>1</v>
      </c>
      <c r="K3415" s="13">
        <f t="shared" si="106"/>
        <v>4273.96</v>
      </c>
      <c r="L3415" s="15" t="str">
        <f t="shared" si="107"/>
        <v>GO</v>
      </c>
    </row>
    <row r="3416" spans="1:12" s="40" customFormat="1" ht="14.25" customHeight="1" x14ac:dyDescent="0.25">
      <c r="A3416" s="38" t="s">
        <v>141</v>
      </c>
      <c r="B3416" s="38" t="s">
        <v>306</v>
      </c>
      <c r="C3416" s="38" t="s">
        <v>9750</v>
      </c>
      <c r="D3416" s="38" t="s">
        <v>9751</v>
      </c>
      <c r="E3416" s="38" t="s">
        <v>1085</v>
      </c>
      <c r="F3416" s="38" t="s">
        <v>9752</v>
      </c>
      <c r="G3416" s="38" t="s">
        <v>7720</v>
      </c>
      <c r="H3416" s="38" t="s">
        <v>2665</v>
      </c>
      <c r="I3416" s="39">
        <v>27945.41</v>
      </c>
      <c r="J3416" s="11">
        <f>VLOOKUP(LEFT(B3416,5),[1]Percents!$C:$M,6,FALSE)</f>
        <v>0.1678</v>
      </c>
      <c r="K3416" s="13">
        <f t="shared" si="106"/>
        <v>4689.2397980000005</v>
      </c>
      <c r="L3416" s="15" t="str">
        <f t="shared" si="107"/>
        <v>GO</v>
      </c>
    </row>
    <row r="3417" spans="1:12" s="40" customFormat="1" ht="14.25" customHeight="1" x14ac:dyDescent="0.25">
      <c r="A3417" s="38" t="s">
        <v>141</v>
      </c>
      <c r="B3417" s="38" t="s">
        <v>111</v>
      </c>
      <c r="C3417" s="38" t="s">
        <v>8367</v>
      </c>
      <c r="D3417" s="38" t="s">
        <v>8368</v>
      </c>
      <c r="E3417" s="38" t="s">
        <v>8369</v>
      </c>
      <c r="F3417" s="38" t="s">
        <v>9182</v>
      </c>
      <c r="G3417" s="38" t="s">
        <v>2922</v>
      </c>
      <c r="H3417" s="38" t="s">
        <v>2665</v>
      </c>
      <c r="I3417" s="39">
        <v>7096.06</v>
      </c>
      <c r="J3417" s="11">
        <f>VLOOKUP(LEFT(B3417,5),[1]Percents!$C:$M,6,FALSE)</f>
        <v>0.1678</v>
      </c>
      <c r="K3417" s="13">
        <f t="shared" si="106"/>
        <v>1190.7188680000002</v>
      </c>
      <c r="L3417" s="15" t="str">
        <f t="shared" si="107"/>
        <v>GO</v>
      </c>
    </row>
    <row r="3418" spans="1:12" s="40" customFormat="1" ht="14.25" customHeight="1" x14ac:dyDescent="0.25">
      <c r="A3418" s="38" t="s">
        <v>141</v>
      </c>
      <c r="B3418" s="38" t="s">
        <v>8396</v>
      </c>
      <c r="C3418" s="38" t="s">
        <v>8397</v>
      </c>
      <c r="D3418" s="38" t="s">
        <v>8398</v>
      </c>
      <c r="E3418" s="38" t="s">
        <v>8399</v>
      </c>
      <c r="F3418" s="38" t="s">
        <v>8400</v>
      </c>
      <c r="G3418" s="38" t="s">
        <v>6733</v>
      </c>
      <c r="H3418" s="38" t="s">
        <v>2665</v>
      </c>
      <c r="I3418" s="39">
        <v>1028.46</v>
      </c>
      <c r="J3418" s="11">
        <f>VLOOKUP(LEFT(B3418,5),[1]Percents!$C:$M,6,FALSE)</f>
        <v>0.1678</v>
      </c>
      <c r="K3418" s="13">
        <f t="shared" si="106"/>
        <v>172.57558800000001</v>
      </c>
      <c r="L3418" s="15" t="str">
        <f t="shared" si="107"/>
        <v>GO</v>
      </c>
    </row>
    <row r="3419" spans="1:12" s="40" customFormat="1" ht="14.25" customHeight="1" x14ac:dyDescent="0.25">
      <c r="A3419" s="38" t="s">
        <v>65</v>
      </c>
      <c r="B3419" s="38" t="s">
        <v>316</v>
      </c>
      <c r="C3419" s="38" t="s">
        <v>9183</v>
      </c>
      <c r="D3419" s="38" t="s">
        <v>9184</v>
      </c>
      <c r="E3419" s="38" t="s">
        <v>1136</v>
      </c>
      <c r="F3419" s="38" t="s">
        <v>9185</v>
      </c>
      <c r="G3419" s="38" t="s">
        <v>8076</v>
      </c>
      <c r="H3419" s="38" t="s">
        <v>2665</v>
      </c>
      <c r="I3419" s="39">
        <v>3690.05</v>
      </c>
      <c r="J3419" s="11">
        <f>VLOOKUP(LEFT(B3419,5),[1]Percents!$C:$M,6,FALSE)</f>
        <v>0</v>
      </c>
      <c r="K3419" s="13">
        <f t="shared" si="106"/>
        <v>0</v>
      </c>
      <c r="L3419" s="15" t="str">
        <f t="shared" si="107"/>
        <v>GO</v>
      </c>
    </row>
    <row r="3420" spans="1:12" s="40" customFormat="1" ht="14.25" customHeight="1" x14ac:dyDescent="0.25">
      <c r="A3420" s="38" t="s">
        <v>213</v>
      </c>
      <c r="B3420" s="38" t="s">
        <v>61</v>
      </c>
      <c r="C3420" s="38" t="s">
        <v>8401</v>
      </c>
      <c r="D3420" s="38" t="s">
        <v>8402</v>
      </c>
      <c r="E3420" s="38" t="s">
        <v>249</v>
      </c>
      <c r="F3420" s="38" t="s">
        <v>8403</v>
      </c>
      <c r="G3420" s="38" t="s">
        <v>8076</v>
      </c>
      <c r="H3420" s="38" t="s">
        <v>2665</v>
      </c>
      <c r="I3420" s="39">
        <v>20879.18</v>
      </c>
      <c r="J3420" s="11">
        <f>VLOOKUP(LEFT(B3420,5),[1]Percents!$C:$M,6,FALSE)</f>
        <v>8.6050000000000001E-2</v>
      </c>
      <c r="K3420" s="13">
        <f t="shared" ref="K3420:K3483" si="108">+J3420*I3420</f>
        <v>1796.6534390000002</v>
      </c>
      <c r="L3420" s="15" t="str">
        <f t="shared" si="107"/>
        <v>GO</v>
      </c>
    </row>
    <row r="3421" spans="1:12" s="40" customFormat="1" ht="14.25" customHeight="1" x14ac:dyDescent="0.25">
      <c r="A3421" s="38" t="s">
        <v>242</v>
      </c>
      <c r="B3421" s="38" t="s">
        <v>122</v>
      </c>
      <c r="C3421" s="38" t="s">
        <v>8404</v>
      </c>
      <c r="D3421" s="38" t="s">
        <v>8405</v>
      </c>
      <c r="E3421" s="38" t="s">
        <v>357</v>
      </c>
      <c r="F3421" s="38" t="s">
        <v>8406</v>
      </c>
      <c r="G3421" s="38" t="s">
        <v>6733</v>
      </c>
      <c r="H3421" s="38" t="s">
        <v>2665</v>
      </c>
      <c r="I3421" s="39">
        <v>2882.4</v>
      </c>
      <c r="J3421" s="11">
        <f>VLOOKUP(LEFT(B3421,5),[1]Percents!$C:$M,6,FALSE)</f>
        <v>5.3740000000000003E-2</v>
      </c>
      <c r="K3421" s="13">
        <f t="shared" si="108"/>
        <v>154.90017600000002</v>
      </c>
      <c r="L3421" s="15" t="str">
        <f t="shared" si="107"/>
        <v>GO</v>
      </c>
    </row>
    <row r="3422" spans="1:12" s="40" customFormat="1" ht="14.25" customHeight="1" x14ac:dyDescent="0.25">
      <c r="A3422" s="38" t="s">
        <v>213</v>
      </c>
      <c r="B3422" s="38" t="s">
        <v>79</v>
      </c>
      <c r="C3422" s="38" t="s">
        <v>8407</v>
      </c>
      <c r="D3422" s="38" t="s">
        <v>8408</v>
      </c>
      <c r="E3422" s="38" t="s">
        <v>5832</v>
      </c>
      <c r="F3422" s="38" t="s">
        <v>8409</v>
      </c>
      <c r="G3422" s="38" t="s">
        <v>5420</v>
      </c>
      <c r="H3422" s="38" t="s">
        <v>2665</v>
      </c>
      <c r="I3422" s="39">
        <v>17700.71</v>
      </c>
      <c r="J3422" s="11">
        <f>VLOOKUP(LEFT(B3422,5),[1]Percents!$C:$M,6,FALSE)</f>
        <v>8.6050000000000001E-2</v>
      </c>
      <c r="K3422" s="13">
        <f t="shared" si="108"/>
        <v>1523.1460955</v>
      </c>
      <c r="L3422" s="15" t="str">
        <f t="shared" si="107"/>
        <v>GO</v>
      </c>
    </row>
    <row r="3423" spans="1:12" s="40" customFormat="1" ht="14.25" customHeight="1" x14ac:dyDescent="0.25">
      <c r="A3423" s="38" t="s">
        <v>141</v>
      </c>
      <c r="B3423" s="38" t="s">
        <v>7922</v>
      </c>
      <c r="C3423" s="38" t="s">
        <v>8410</v>
      </c>
      <c r="D3423" s="38" t="s">
        <v>8411</v>
      </c>
      <c r="E3423" s="38" t="s">
        <v>8412</v>
      </c>
      <c r="F3423" s="38" t="s">
        <v>8413</v>
      </c>
      <c r="G3423" s="38" t="s">
        <v>8414</v>
      </c>
      <c r="H3423" s="38" t="s">
        <v>2665</v>
      </c>
      <c r="I3423" s="39">
        <v>39990.480000000003</v>
      </c>
      <c r="J3423" s="11">
        <f>VLOOKUP(LEFT(B3423,5),[1]Percents!$C:$M,6,FALSE)</f>
        <v>0.1678</v>
      </c>
      <c r="K3423" s="13">
        <f t="shared" si="108"/>
        <v>6710.4025440000005</v>
      </c>
      <c r="L3423" s="15" t="str">
        <f t="shared" si="107"/>
        <v>GO</v>
      </c>
    </row>
    <row r="3424" spans="1:12" s="40" customFormat="1" ht="14.25" customHeight="1" x14ac:dyDescent="0.25">
      <c r="A3424" s="38" t="s">
        <v>213</v>
      </c>
      <c r="B3424" s="38" t="s">
        <v>166</v>
      </c>
      <c r="C3424" s="38" t="s">
        <v>12340</v>
      </c>
      <c r="D3424" s="38" t="s">
        <v>12341</v>
      </c>
      <c r="E3424" s="38" t="s">
        <v>12342</v>
      </c>
      <c r="F3424" s="38" t="s">
        <v>12343</v>
      </c>
      <c r="G3424" s="38" t="s">
        <v>6733</v>
      </c>
      <c r="H3424" s="38" t="s">
        <v>2665</v>
      </c>
      <c r="I3424" s="39">
        <v>141.69999999999999</v>
      </c>
      <c r="J3424" s="11">
        <f>VLOOKUP(LEFT(B3424,5),[1]Percents!$C:$M,6,FALSE)</f>
        <v>0.25</v>
      </c>
      <c r="K3424" s="13">
        <f t="shared" si="108"/>
        <v>35.424999999999997</v>
      </c>
      <c r="L3424" s="15" t="str">
        <f t="shared" si="107"/>
        <v>GO</v>
      </c>
    </row>
    <row r="3425" spans="1:12" s="40" customFormat="1" ht="14.25" customHeight="1" x14ac:dyDescent="0.25">
      <c r="A3425" s="38" t="s">
        <v>213</v>
      </c>
      <c r="B3425" s="38" t="s">
        <v>495</v>
      </c>
      <c r="C3425" s="38" t="s">
        <v>11224</v>
      </c>
      <c r="D3425" s="38" t="s">
        <v>11225</v>
      </c>
      <c r="E3425" s="38" t="s">
        <v>5855</v>
      </c>
      <c r="F3425" s="38" t="s">
        <v>11226</v>
      </c>
      <c r="G3425" s="38" t="s">
        <v>8290</v>
      </c>
      <c r="H3425" s="38" t="s">
        <v>2665</v>
      </c>
      <c r="I3425" s="39">
        <v>13590.01</v>
      </c>
      <c r="J3425" s="11">
        <f>VLOOKUP(LEFT(B3425,5),[1]Percents!$C:$M,6,FALSE)</f>
        <v>8.6050000000000001E-2</v>
      </c>
      <c r="K3425" s="13">
        <f t="shared" si="108"/>
        <v>1169.4203605</v>
      </c>
      <c r="L3425" s="15" t="str">
        <f t="shared" si="107"/>
        <v>GO</v>
      </c>
    </row>
    <row r="3426" spans="1:12" s="40" customFormat="1" ht="14.25" customHeight="1" x14ac:dyDescent="0.25">
      <c r="A3426" s="38" t="s">
        <v>213</v>
      </c>
      <c r="B3426" s="38" t="s">
        <v>21</v>
      </c>
      <c r="C3426" s="38" t="s">
        <v>9186</v>
      </c>
      <c r="D3426" s="38" t="s">
        <v>9187</v>
      </c>
      <c r="E3426" s="38" t="s">
        <v>302</v>
      </c>
      <c r="F3426" s="38" t="s">
        <v>9188</v>
      </c>
      <c r="G3426" s="38" t="s">
        <v>6549</v>
      </c>
      <c r="H3426" s="38" t="s">
        <v>2665</v>
      </c>
      <c r="I3426" s="39">
        <v>35567.94</v>
      </c>
      <c r="J3426" s="11">
        <f>VLOOKUP(LEFT(B3426,5),[1]Percents!$C:$M,6,FALSE)</f>
        <v>0.25</v>
      </c>
      <c r="K3426" s="13">
        <f t="shared" si="108"/>
        <v>8891.9850000000006</v>
      </c>
      <c r="L3426" s="15" t="str">
        <f t="shared" si="107"/>
        <v>GO</v>
      </c>
    </row>
    <row r="3427" spans="1:12" s="40" customFormat="1" ht="14.25" customHeight="1" x14ac:dyDescent="0.25">
      <c r="A3427" s="38" t="s">
        <v>213</v>
      </c>
      <c r="B3427" s="38" t="s">
        <v>234</v>
      </c>
      <c r="C3427" s="38" t="s">
        <v>8415</v>
      </c>
      <c r="D3427" s="38" t="s">
        <v>8416</v>
      </c>
      <c r="E3427" s="38" t="s">
        <v>180</v>
      </c>
      <c r="F3427" s="38" t="s">
        <v>8417</v>
      </c>
      <c r="G3427" s="38" t="s">
        <v>8076</v>
      </c>
      <c r="H3427" s="38" t="s">
        <v>2665</v>
      </c>
      <c r="I3427" s="39">
        <v>5098.96</v>
      </c>
      <c r="J3427" s="11">
        <f>VLOOKUP(LEFT(B3427,5),[1]Percents!$C:$M,6,FALSE)</f>
        <v>0.29404999999999998</v>
      </c>
      <c r="K3427" s="13">
        <f t="shared" si="108"/>
        <v>1499.3491879999999</v>
      </c>
      <c r="L3427" s="15" t="str">
        <f t="shared" si="107"/>
        <v>GO</v>
      </c>
    </row>
    <row r="3428" spans="1:12" s="40" customFormat="1" ht="14.25" customHeight="1" x14ac:dyDescent="0.25">
      <c r="A3428" s="38" t="s">
        <v>242</v>
      </c>
      <c r="B3428" s="38" t="s">
        <v>176</v>
      </c>
      <c r="C3428" s="38" t="s">
        <v>12016</v>
      </c>
      <c r="D3428" s="38" t="s">
        <v>12017</v>
      </c>
      <c r="E3428" s="38" t="s">
        <v>3670</v>
      </c>
      <c r="F3428" s="38" t="s">
        <v>12018</v>
      </c>
      <c r="G3428" s="38" t="s">
        <v>5106</v>
      </c>
      <c r="H3428" s="38" t="s">
        <v>2665</v>
      </c>
      <c r="I3428" s="39">
        <v>7320.92</v>
      </c>
      <c r="J3428" s="11">
        <f>VLOOKUP(LEFT(B3428,5),[1]Percents!$C:$M,6,FALSE)</f>
        <v>3.5830000000000001E-2</v>
      </c>
      <c r="K3428" s="13">
        <f t="shared" si="108"/>
        <v>262.30856360000001</v>
      </c>
      <c r="L3428" s="15" t="str">
        <f t="shared" si="107"/>
        <v>GO</v>
      </c>
    </row>
    <row r="3429" spans="1:12" s="40" customFormat="1" ht="14.25" customHeight="1" x14ac:dyDescent="0.25">
      <c r="A3429" s="38" t="s">
        <v>213</v>
      </c>
      <c r="B3429" s="38" t="s">
        <v>145</v>
      </c>
      <c r="C3429" s="38" t="s">
        <v>10268</v>
      </c>
      <c r="D3429" s="38" t="s">
        <v>10269</v>
      </c>
      <c r="E3429" s="38" t="s">
        <v>9713</v>
      </c>
      <c r="F3429" s="38" t="s">
        <v>10270</v>
      </c>
      <c r="G3429" s="38" t="s">
        <v>7386</v>
      </c>
      <c r="H3429" s="38" t="s">
        <v>2665</v>
      </c>
      <c r="I3429" s="39">
        <v>12462.4</v>
      </c>
      <c r="J3429" s="11">
        <f>VLOOKUP(LEFT(B3429,5),[1]Percents!$C:$M,6,FALSE)</f>
        <v>0.29404999999999998</v>
      </c>
      <c r="K3429" s="13">
        <f t="shared" si="108"/>
        <v>3664.5687199999998</v>
      </c>
      <c r="L3429" s="15" t="str">
        <f t="shared" ref="L3429:L3492" si="109">LEFT(F3429,2)</f>
        <v>GO</v>
      </c>
    </row>
    <row r="3430" spans="1:12" s="40" customFormat="1" ht="14.25" customHeight="1" x14ac:dyDescent="0.25">
      <c r="A3430" s="38" t="s">
        <v>25</v>
      </c>
      <c r="B3430" s="38" t="s">
        <v>26</v>
      </c>
      <c r="C3430" s="38" t="s">
        <v>9753</v>
      </c>
      <c r="D3430" s="38" t="s">
        <v>9754</v>
      </c>
      <c r="E3430" s="38" t="s">
        <v>958</v>
      </c>
      <c r="F3430" s="38" t="s">
        <v>9755</v>
      </c>
      <c r="G3430" s="38" t="s">
        <v>7661</v>
      </c>
      <c r="H3430" s="38" t="s">
        <v>2665</v>
      </c>
      <c r="I3430" s="39">
        <v>20358.669999999998</v>
      </c>
      <c r="J3430" s="11">
        <f>VLOOKUP(LEFT(B3430,5),[1]Percents!$C:$M,6,FALSE)</f>
        <v>0</v>
      </c>
      <c r="K3430" s="13">
        <f t="shared" si="108"/>
        <v>0</v>
      </c>
      <c r="L3430" s="15" t="str">
        <f t="shared" si="109"/>
        <v>GO</v>
      </c>
    </row>
    <row r="3431" spans="1:12" s="40" customFormat="1" ht="14.25" customHeight="1" x14ac:dyDescent="0.25">
      <c r="A3431" s="38" t="s">
        <v>213</v>
      </c>
      <c r="B3431" s="38" t="s">
        <v>134</v>
      </c>
      <c r="C3431" s="38" t="s">
        <v>10271</v>
      </c>
      <c r="D3431" s="38" t="s">
        <v>10272</v>
      </c>
      <c r="E3431" s="38" t="s">
        <v>5058</v>
      </c>
      <c r="F3431" s="38" t="s">
        <v>10273</v>
      </c>
      <c r="G3431" s="38" t="s">
        <v>5782</v>
      </c>
      <c r="H3431" s="38" t="s">
        <v>2665</v>
      </c>
      <c r="I3431" s="39">
        <v>14815.51</v>
      </c>
      <c r="J3431" s="11">
        <f>VLOOKUP(LEFT(B3431,5),[1]Percents!$C:$M,6,FALSE)</f>
        <v>0.29404999999999998</v>
      </c>
      <c r="K3431" s="13">
        <f t="shared" si="108"/>
        <v>4356.5007154999994</v>
      </c>
      <c r="L3431" s="15" t="str">
        <f t="shared" si="109"/>
        <v>GO</v>
      </c>
    </row>
    <row r="3432" spans="1:12" s="40" customFormat="1" ht="14.25" customHeight="1" x14ac:dyDescent="0.25">
      <c r="A3432" s="38" t="s">
        <v>213</v>
      </c>
      <c r="B3432" s="38" t="s">
        <v>190</v>
      </c>
      <c r="C3432" s="38" t="s">
        <v>9189</v>
      </c>
      <c r="D3432" s="38" t="s">
        <v>9190</v>
      </c>
      <c r="E3432" s="38" t="s">
        <v>191</v>
      </c>
      <c r="F3432" s="38" t="s">
        <v>9191</v>
      </c>
      <c r="G3432" s="38" t="s">
        <v>7386</v>
      </c>
      <c r="H3432" s="38" t="s">
        <v>2665</v>
      </c>
      <c r="I3432" s="39">
        <v>26346.63</v>
      </c>
      <c r="J3432" s="11">
        <f>VLOOKUP(LEFT(B3432,5),[1]Percents!$C:$M,6,FALSE)</f>
        <v>0.25</v>
      </c>
      <c r="K3432" s="13">
        <f t="shared" si="108"/>
        <v>6586.6575000000003</v>
      </c>
      <c r="L3432" s="15" t="str">
        <f t="shared" si="109"/>
        <v>GO</v>
      </c>
    </row>
    <row r="3433" spans="1:12" s="40" customFormat="1" ht="14.25" customHeight="1" x14ac:dyDescent="0.25">
      <c r="A3433" s="38" t="s">
        <v>213</v>
      </c>
      <c r="B3433" s="38" t="s">
        <v>234</v>
      </c>
      <c r="C3433" s="38" t="s">
        <v>8418</v>
      </c>
      <c r="D3433" s="38" t="s">
        <v>8419</v>
      </c>
      <c r="E3433" s="38" t="s">
        <v>180</v>
      </c>
      <c r="F3433" s="38" t="s">
        <v>8420</v>
      </c>
      <c r="G3433" s="38" t="s">
        <v>8076</v>
      </c>
      <c r="H3433" s="38" t="s">
        <v>2665</v>
      </c>
      <c r="I3433" s="39">
        <v>27767.9</v>
      </c>
      <c r="J3433" s="11">
        <f>VLOOKUP(LEFT(B3433,5),[1]Percents!$C:$M,6,FALSE)</f>
        <v>0.29404999999999998</v>
      </c>
      <c r="K3433" s="13">
        <f t="shared" si="108"/>
        <v>8165.150995</v>
      </c>
      <c r="L3433" s="15" t="str">
        <f t="shared" si="109"/>
        <v>GO</v>
      </c>
    </row>
    <row r="3434" spans="1:12" s="40" customFormat="1" ht="14.25" customHeight="1" x14ac:dyDescent="0.25">
      <c r="A3434" s="38" t="s">
        <v>213</v>
      </c>
      <c r="B3434" s="38" t="s">
        <v>211</v>
      </c>
      <c r="C3434" s="38" t="s">
        <v>2464</v>
      </c>
      <c r="D3434" s="38" t="s">
        <v>1012</v>
      </c>
      <c r="E3434" s="38" t="s">
        <v>212</v>
      </c>
      <c r="F3434" s="38" t="s">
        <v>9756</v>
      </c>
      <c r="G3434" s="38" t="s">
        <v>1697</v>
      </c>
      <c r="H3434" s="38" t="s">
        <v>2665</v>
      </c>
      <c r="I3434" s="39">
        <v>114636.42</v>
      </c>
      <c r="J3434" s="11">
        <f>VLOOKUP(LEFT(B3434,5),[1]Percents!$C:$M,6,FALSE)</f>
        <v>8.6050000000000001E-2</v>
      </c>
      <c r="K3434" s="13">
        <f t="shared" si="108"/>
        <v>9864.463941</v>
      </c>
      <c r="L3434" s="15" t="str">
        <f t="shared" si="109"/>
        <v>GO</v>
      </c>
    </row>
    <row r="3435" spans="1:12" s="40" customFormat="1" ht="14.25" customHeight="1" x14ac:dyDescent="0.25">
      <c r="A3435" s="38" t="s">
        <v>213</v>
      </c>
      <c r="B3435" s="38" t="s">
        <v>231</v>
      </c>
      <c r="C3435" s="38" t="s">
        <v>8421</v>
      </c>
      <c r="D3435" s="38" t="s">
        <v>8422</v>
      </c>
      <c r="E3435" s="38" t="s">
        <v>8423</v>
      </c>
      <c r="F3435" s="38" t="s">
        <v>8424</v>
      </c>
      <c r="G3435" s="38" t="s">
        <v>8076</v>
      </c>
      <c r="H3435" s="38" t="s">
        <v>2665</v>
      </c>
      <c r="I3435" s="39">
        <v>59224.59</v>
      </c>
      <c r="J3435" s="11">
        <f>VLOOKUP(LEFT(B3435,5),[1]Percents!$C:$M,6,FALSE)</f>
        <v>0.29404999999999998</v>
      </c>
      <c r="K3435" s="13">
        <f t="shared" si="108"/>
        <v>17414.990689499999</v>
      </c>
      <c r="L3435" s="15" t="str">
        <f t="shared" si="109"/>
        <v>GO</v>
      </c>
    </row>
    <row r="3436" spans="1:12" s="40" customFormat="1" ht="14.25" customHeight="1" x14ac:dyDescent="0.25">
      <c r="A3436" s="38" t="s">
        <v>213</v>
      </c>
      <c r="B3436" s="38" t="s">
        <v>1004</v>
      </c>
      <c r="C3436" s="38" t="s">
        <v>8421</v>
      </c>
      <c r="D3436" s="38" t="s">
        <v>8422</v>
      </c>
      <c r="E3436" s="38" t="s">
        <v>8423</v>
      </c>
      <c r="F3436" s="38" t="s">
        <v>8424</v>
      </c>
      <c r="G3436" s="38" t="s">
        <v>8076</v>
      </c>
      <c r="H3436" s="38" t="s">
        <v>2665</v>
      </c>
      <c r="I3436" s="39">
        <v>11384.52</v>
      </c>
      <c r="J3436" s="11">
        <f>VLOOKUP(LEFT(B3436,5),[1]Percents!$C:$M,6,FALSE)</f>
        <v>0.29404999999999998</v>
      </c>
      <c r="K3436" s="13">
        <f t="shared" si="108"/>
        <v>3347.6181059999999</v>
      </c>
      <c r="L3436" s="15" t="str">
        <f t="shared" si="109"/>
        <v>GO</v>
      </c>
    </row>
    <row r="3437" spans="1:12" s="40" customFormat="1" ht="14.25" customHeight="1" x14ac:dyDescent="0.25">
      <c r="A3437" s="38" t="s">
        <v>213</v>
      </c>
      <c r="B3437" s="38" t="s">
        <v>211</v>
      </c>
      <c r="C3437" s="38" t="s">
        <v>2458</v>
      </c>
      <c r="D3437" s="38" t="s">
        <v>918</v>
      </c>
      <c r="E3437" s="38" t="s">
        <v>28</v>
      </c>
      <c r="F3437" s="38" t="s">
        <v>9757</v>
      </c>
      <c r="G3437" s="38" t="s">
        <v>1715</v>
      </c>
      <c r="H3437" s="38" t="s">
        <v>2665</v>
      </c>
      <c r="I3437" s="39">
        <v>86490.68</v>
      </c>
      <c r="J3437" s="11">
        <f>VLOOKUP(LEFT(B3437,5),[1]Percents!$C:$M,6,FALSE)</f>
        <v>8.6050000000000001E-2</v>
      </c>
      <c r="K3437" s="13">
        <f t="shared" si="108"/>
        <v>7442.5230139999994</v>
      </c>
      <c r="L3437" s="15" t="str">
        <f t="shared" si="109"/>
        <v>GO</v>
      </c>
    </row>
    <row r="3438" spans="1:12" s="40" customFormat="1" ht="14.25" customHeight="1" x14ac:dyDescent="0.25">
      <c r="A3438" s="38" t="s">
        <v>213</v>
      </c>
      <c r="B3438" s="38" t="s">
        <v>166</v>
      </c>
      <c r="C3438" s="38" t="s">
        <v>9192</v>
      </c>
      <c r="D3438" s="38" t="s">
        <v>9193</v>
      </c>
      <c r="E3438" s="38" t="s">
        <v>1350</v>
      </c>
      <c r="F3438" s="38" t="s">
        <v>9194</v>
      </c>
      <c r="G3438" s="38" t="s">
        <v>7386</v>
      </c>
      <c r="H3438" s="38" t="s">
        <v>2665</v>
      </c>
      <c r="I3438" s="39">
        <v>635667.9800000001</v>
      </c>
      <c r="J3438" s="11">
        <f>VLOOKUP(LEFT(B3438,5),[1]Percents!$C:$M,6,FALSE)</f>
        <v>0.25</v>
      </c>
      <c r="K3438" s="13">
        <f t="shared" si="108"/>
        <v>158916.99500000002</v>
      </c>
      <c r="L3438" s="15" t="str">
        <f t="shared" si="109"/>
        <v>GO</v>
      </c>
    </row>
    <row r="3439" spans="1:12" s="40" customFormat="1" ht="14.25" customHeight="1" x14ac:dyDescent="0.25">
      <c r="A3439" s="38" t="s">
        <v>25</v>
      </c>
      <c r="B3439" s="38" t="s">
        <v>26</v>
      </c>
      <c r="C3439" s="38" t="s">
        <v>9195</v>
      </c>
      <c r="D3439" s="38" t="s">
        <v>9196</v>
      </c>
      <c r="E3439" s="38" t="s">
        <v>9197</v>
      </c>
      <c r="F3439" s="38" t="s">
        <v>9198</v>
      </c>
      <c r="G3439" s="38" t="s">
        <v>9199</v>
      </c>
      <c r="H3439" s="38" t="s">
        <v>2665</v>
      </c>
      <c r="I3439" s="39">
        <v>10368.94</v>
      </c>
      <c r="J3439" s="11">
        <f>VLOOKUP(LEFT(B3439,5),[1]Percents!$C:$M,6,FALSE)</f>
        <v>0</v>
      </c>
      <c r="K3439" s="13">
        <f t="shared" si="108"/>
        <v>0</v>
      </c>
      <c r="L3439" s="15" t="str">
        <f t="shared" si="109"/>
        <v>GO</v>
      </c>
    </row>
    <row r="3440" spans="1:12" s="40" customFormat="1" ht="14.25" customHeight="1" x14ac:dyDescent="0.25">
      <c r="A3440" s="38" t="s">
        <v>213</v>
      </c>
      <c r="B3440" s="38" t="s">
        <v>120</v>
      </c>
      <c r="C3440" s="38" t="s">
        <v>9200</v>
      </c>
      <c r="D3440" s="38" t="s">
        <v>9201</v>
      </c>
      <c r="E3440" s="38" t="s">
        <v>6737</v>
      </c>
      <c r="F3440" s="38" t="s">
        <v>9202</v>
      </c>
      <c r="G3440" s="38" t="s">
        <v>9030</v>
      </c>
      <c r="H3440" s="38" t="s">
        <v>2665</v>
      </c>
      <c r="I3440" s="39">
        <v>81.180000000000007</v>
      </c>
      <c r="J3440" s="11">
        <f>VLOOKUP(LEFT(B3440,5),[1]Percents!$C:$M,6,FALSE)</f>
        <v>0.29404999999999998</v>
      </c>
      <c r="K3440" s="13">
        <f t="shared" si="108"/>
        <v>23.870979000000002</v>
      </c>
      <c r="L3440" s="15" t="str">
        <f t="shared" si="109"/>
        <v>GO</v>
      </c>
    </row>
    <row r="3441" spans="1:12" s="40" customFormat="1" ht="14.25" customHeight="1" x14ac:dyDescent="0.25">
      <c r="A3441" s="38" t="s">
        <v>213</v>
      </c>
      <c r="B3441" s="38" t="s">
        <v>2</v>
      </c>
      <c r="C3441" s="38" t="s">
        <v>10890</v>
      </c>
      <c r="D3441" s="38" t="s">
        <v>10891</v>
      </c>
      <c r="E3441" s="38" t="s">
        <v>2649</v>
      </c>
      <c r="F3441" s="38" t="s">
        <v>10892</v>
      </c>
      <c r="G3441" s="38" t="s">
        <v>4685</v>
      </c>
      <c r="H3441" s="38" t="s">
        <v>2665</v>
      </c>
      <c r="I3441" s="39">
        <v>2806.48</v>
      </c>
      <c r="J3441" s="11">
        <f>VLOOKUP(LEFT(B3441,5),[1]Percents!$C:$M,6,FALSE)</f>
        <v>0.29404999999999998</v>
      </c>
      <c r="K3441" s="13">
        <f t="shared" si="108"/>
        <v>825.24544399999991</v>
      </c>
      <c r="L3441" s="15" t="str">
        <f t="shared" si="109"/>
        <v>GO</v>
      </c>
    </row>
    <row r="3442" spans="1:12" s="40" customFormat="1" ht="14.25" customHeight="1" x14ac:dyDescent="0.25">
      <c r="A3442" s="38" t="s">
        <v>213</v>
      </c>
      <c r="B3442" s="38" t="s">
        <v>2326</v>
      </c>
      <c r="C3442" s="38" t="s">
        <v>9203</v>
      </c>
      <c r="D3442" s="38" t="s">
        <v>9204</v>
      </c>
      <c r="E3442" s="38" t="s">
        <v>9205</v>
      </c>
      <c r="F3442" s="38" t="s">
        <v>9206</v>
      </c>
      <c r="G3442" s="38" t="s">
        <v>7661</v>
      </c>
      <c r="H3442" s="38" t="s">
        <v>2665</v>
      </c>
      <c r="I3442" s="39">
        <v>3305.51</v>
      </c>
      <c r="J3442" s="11">
        <f>VLOOKUP(LEFT(B3442,5),[1]Percents!$C:$M,6,FALSE)</f>
        <v>0.25</v>
      </c>
      <c r="K3442" s="13">
        <f t="shared" si="108"/>
        <v>826.37750000000005</v>
      </c>
      <c r="L3442" s="15" t="str">
        <f t="shared" si="109"/>
        <v>GO</v>
      </c>
    </row>
    <row r="3443" spans="1:12" s="40" customFormat="1" ht="14.25" customHeight="1" x14ac:dyDescent="0.25">
      <c r="A3443" s="38" t="s">
        <v>213</v>
      </c>
      <c r="B3443" s="38" t="s">
        <v>9579</v>
      </c>
      <c r="C3443" s="38" t="s">
        <v>9203</v>
      </c>
      <c r="D3443" s="38" t="s">
        <v>9204</v>
      </c>
      <c r="E3443" s="38" t="s">
        <v>9205</v>
      </c>
      <c r="F3443" s="38" t="s">
        <v>9206</v>
      </c>
      <c r="G3443" s="38" t="s">
        <v>7661</v>
      </c>
      <c r="H3443" s="38" t="s">
        <v>2665</v>
      </c>
      <c r="I3443" s="39">
        <v>30840.19</v>
      </c>
      <c r="J3443" s="11">
        <f>VLOOKUP(LEFT(B3443,5),[1]Percents!$C:$M,6,FALSE)</f>
        <v>0.25</v>
      </c>
      <c r="K3443" s="13">
        <f t="shared" si="108"/>
        <v>7710.0474999999997</v>
      </c>
      <c r="L3443" s="15" t="str">
        <f t="shared" si="109"/>
        <v>GO</v>
      </c>
    </row>
    <row r="3444" spans="1:12" s="40" customFormat="1" ht="14.25" customHeight="1" x14ac:dyDescent="0.25">
      <c r="A3444" s="38" t="s">
        <v>213</v>
      </c>
      <c r="B3444" s="38" t="s">
        <v>285</v>
      </c>
      <c r="C3444" s="38" t="s">
        <v>9207</v>
      </c>
      <c r="D3444" s="38" t="s">
        <v>9208</v>
      </c>
      <c r="E3444" s="38" t="s">
        <v>30</v>
      </c>
      <c r="F3444" s="38" t="s">
        <v>9209</v>
      </c>
      <c r="G3444" s="38" t="s">
        <v>8176</v>
      </c>
      <c r="H3444" s="38" t="s">
        <v>2665</v>
      </c>
      <c r="I3444" s="39">
        <v>84020.78</v>
      </c>
      <c r="J3444" s="11">
        <f>VLOOKUP(LEFT(B3444,5),[1]Percents!$C:$M,6,FALSE)</f>
        <v>8.6050000000000001E-2</v>
      </c>
      <c r="K3444" s="13">
        <f t="shared" si="108"/>
        <v>7229.9881189999996</v>
      </c>
      <c r="L3444" s="15" t="str">
        <f t="shared" si="109"/>
        <v>GO</v>
      </c>
    </row>
    <row r="3445" spans="1:12" s="40" customFormat="1" ht="14.25" customHeight="1" x14ac:dyDescent="0.25">
      <c r="A3445" s="38" t="s">
        <v>213</v>
      </c>
      <c r="B3445" s="38" t="s">
        <v>232</v>
      </c>
      <c r="C3445" s="38" t="s">
        <v>9758</v>
      </c>
      <c r="D3445" s="38" t="s">
        <v>9759</v>
      </c>
      <c r="E3445" s="38" t="s">
        <v>9760</v>
      </c>
      <c r="F3445" s="38" t="s">
        <v>9761</v>
      </c>
      <c r="G3445" s="38" t="s">
        <v>8076</v>
      </c>
      <c r="H3445" s="38" t="s">
        <v>2665</v>
      </c>
      <c r="I3445" s="39">
        <v>993.44</v>
      </c>
      <c r="J3445" s="11">
        <f>VLOOKUP(LEFT(B3445,5),[1]Percents!$C:$M,6,FALSE)</f>
        <v>0.29404999999999998</v>
      </c>
      <c r="K3445" s="13">
        <f t="shared" si="108"/>
        <v>292.12103200000001</v>
      </c>
      <c r="L3445" s="15" t="str">
        <f t="shared" si="109"/>
        <v>GO</v>
      </c>
    </row>
    <row r="3446" spans="1:12" s="40" customFormat="1" ht="14.25" customHeight="1" x14ac:dyDescent="0.25">
      <c r="A3446" s="38" t="s">
        <v>213</v>
      </c>
      <c r="B3446" s="38" t="s">
        <v>53</v>
      </c>
      <c r="C3446" s="38" t="s">
        <v>10274</v>
      </c>
      <c r="D3446" s="38" t="s">
        <v>10275</v>
      </c>
      <c r="E3446" s="38" t="s">
        <v>10276</v>
      </c>
      <c r="F3446" s="38" t="s">
        <v>10277</v>
      </c>
      <c r="G3446" s="38" t="s">
        <v>7661</v>
      </c>
      <c r="H3446" s="38" t="s">
        <v>2665</v>
      </c>
      <c r="I3446" s="39">
        <v>24782.91</v>
      </c>
      <c r="J3446" s="11">
        <f>VLOOKUP(LEFT(B3446,5),[1]Percents!$C:$M,6,FALSE)</f>
        <v>8.6050000000000001E-2</v>
      </c>
      <c r="K3446" s="13">
        <f t="shared" si="108"/>
        <v>2132.5694054999999</v>
      </c>
      <c r="L3446" s="15" t="str">
        <f t="shared" si="109"/>
        <v>GO</v>
      </c>
    </row>
    <row r="3447" spans="1:12" s="40" customFormat="1" ht="14.25" customHeight="1" x14ac:dyDescent="0.25">
      <c r="A3447" s="38" t="s">
        <v>213</v>
      </c>
      <c r="B3447" s="38" t="s">
        <v>94</v>
      </c>
      <c r="C3447" s="38" t="s">
        <v>9210</v>
      </c>
      <c r="D3447" s="38" t="s">
        <v>9211</v>
      </c>
      <c r="E3447" s="38" t="s">
        <v>9212</v>
      </c>
      <c r="F3447" s="38" t="s">
        <v>9213</v>
      </c>
      <c r="G3447" s="38" t="s">
        <v>7661</v>
      </c>
      <c r="H3447" s="38" t="s">
        <v>2665</v>
      </c>
      <c r="I3447" s="39">
        <v>28942.45</v>
      </c>
      <c r="J3447" s="11">
        <f>VLOOKUP(LEFT(B3447,5),[1]Percents!$C:$M,6,FALSE)</f>
        <v>8.6050000000000001E-2</v>
      </c>
      <c r="K3447" s="13">
        <f t="shared" si="108"/>
        <v>2490.4978225</v>
      </c>
      <c r="L3447" s="15" t="str">
        <f t="shared" si="109"/>
        <v>GO</v>
      </c>
    </row>
    <row r="3448" spans="1:12" s="40" customFormat="1" ht="14.25" customHeight="1" x14ac:dyDescent="0.25">
      <c r="A3448" s="38" t="s">
        <v>243</v>
      </c>
      <c r="B3448" s="38" t="s">
        <v>203</v>
      </c>
      <c r="C3448" s="38" t="s">
        <v>9762</v>
      </c>
      <c r="D3448" s="38" t="s">
        <v>9763</v>
      </c>
      <c r="E3448" s="38" t="s">
        <v>1208</v>
      </c>
      <c r="F3448" s="38" t="s">
        <v>9764</v>
      </c>
      <c r="G3448" s="38" t="s">
        <v>7869</v>
      </c>
      <c r="H3448" s="38" t="s">
        <v>2665</v>
      </c>
      <c r="I3448" s="39">
        <v>39763.769999999997</v>
      </c>
      <c r="J3448" s="11">
        <f>VLOOKUP(LEFT(B3448,5),[1]Percents!$C:$M,6,FALSE)</f>
        <v>9.0999999999999998E-2</v>
      </c>
      <c r="K3448" s="13">
        <f t="shared" si="108"/>
        <v>3618.5030699999998</v>
      </c>
      <c r="L3448" s="15" t="str">
        <f t="shared" si="109"/>
        <v>GO</v>
      </c>
    </row>
    <row r="3449" spans="1:12" s="40" customFormat="1" ht="14.25" customHeight="1" x14ac:dyDescent="0.25">
      <c r="A3449" s="38" t="s">
        <v>243</v>
      </c>
      <c r="B3449" s="38" t="s">
        <v>118</v>
      </c>
      <c r="C3449" s="38" t="s">
        <v>9214</v>
      </c>
      <c r="D3449" s="38" t="s">
        <v>9215</v>
      </c>
      <c r="E3449" s="38" t="s">
        <v>760</v>
      </c>
      <c r="F3449" s="38" t="s">
        <v>9216</v>
      </c>
      <c r="G3449" s="38" t="s">
        <v>8180</v>
      </c>
      <c r="H3449" s="38" t="s">
        <v>2665</v>
      </c>
      <c r="I3449" s="39">
        <v>14346.1</v>
      </c>
      <c r="J3449" s="11">
        <f>VLOOKUP(LEFT(B3449,5),[1]Percents!$C:$M,6,FALSE)</f>
        <v>9.0999999999999998E-2</v>
      </c>
      <c r="K3449" s="13">
        <f t="shared" si="108"/>
        <v>1305.4951000000001</v>
      </c>
      <c r="L3449" s="15" t="str">
        <f t="shared" si="109"/>
        <v>GO</v>
      </c>
    </row>
    <row r="3450" spans="1:12" s="40" customFormat="1" ht="14.25" customHeight="1" x14ac:dyDescent="0.25">
      <c r="A3450" s="38" t="s">
        <v>213</v>
      </c>
      <c r="B3450" s="38" t="s">
        <v>261</v>
      </c>
      <c r="C3450" s="38" t="s">
        <v>9765</v>
      </c>
      <c r="D3450" s="38" t="s">
        <v>9766</v>
      </c>
      <c r="E3450" s="38" t="s">
        <v>2602</v>
      </c>
      <c r="F3450" s="38" t="s">
        <v>9767</v>
      </c>
      <c r="G3450" s="38" t="s">
        <v>9522</v>
      </c>
      <c r="H3450" s="38" t="s">
        <v>2665</v>
      </c>
      <c r="I3450" s="39">
        <v>1727.65</v>
      </c>
      <c r="J3450" s="11">
        <f>VLOOKUP(LEFT(B3450,5),[1]Percents!$C:$M,6,FALSE)</f>
        <v>0.25</v>
      </c>
      <c r="K3450" s="13">
        <f t="shared" si="108"/>
        <v>431.91250000000002</v>
      </c>
      <c r="L3450" s="15" t="str">
        <f t="shared" si="109"/>
        <v>GO</v>
      </c>
    </row>
    <row r="3451" spans="1:12" s="40" customFormat="1" ht="14.25" customHeight="1" x14ac:dyDescent="0.25">
      <c r="A3451" s="38" t="s">
        <v>213</v>
      </c>
      <c r="B3451" s="38" t="s">
        <v>285</v>
      </c>
      <c r="C3451" s="38" t="s">
        <v>9768</v>
      </c>
      <c r="D3451" s="38" t="s">
        <v>9769</v>
      </c>
      <c r="E3451" s="38" t="s">
        <v>286</v>
      </c>
      <c r="F3451" s="38" t="s">
        <v>9770</v>
      </c>
      <c r="G3451" s="38" t="s">
        <v>9320</v>
      </c>
      <c r="H3451" s="38" t="s">
        <v>2665</v>
      </c>
      <c r="I3451" s="39">
        <v>5921.15</v>
      </c>
      <c r="J3451" s="11">
        <f>VLOOKUP(LEFT(B3451,5),[1]Percents!$C:$M,6,FALSE)</f>
        <v>8.6050000000000001E-2</v>
      </c>
      <c r="K3451" s="13">
        <f t="shared" si="108"/>
        <v>509.51495749999998</v>
      </c>
      <c r="L3451" s="15" t="str">
        <f t="shared" si="109"/>
        <v>GO</v>
      </c>
    </row>
    <row r="3452" spans="1:12" s="40" customFormat="1" ht="14.25" customHeight="1" x14ac:dyDescent="0.25">
      <c r="A3452" s="38" t="s">
        <v>213</v>
      </c>
      <c r="B3452" s="38" t="s">
        <v>21</v>
      </c>
      <c r="C3452" s="38" t="s">
        <v>10893</v>
      </c>
      <c r="D3452" s="38" t="s">
        <v>10894</v>
      </c>
      <c r="E3452" s="38" t="s">
        <v>1155</v>
      </c>
      <c r="F3452" s="38" t="s">
        <v>10895</v>
      </c>
      <c r="G3452" s="38" t="s">
        <v>10896</v>
      </c>
      <c r="H3452" s="38" t="s">
        <v>2665</v>
      </c>
      <c r="I3452" s="39">
        <v>1496.23</v>
      </c>
      <c r="J3452" s="11">
        <f>VLOOKUP(LEFT(B3452,5),[1]Percents!$C:$M,6,FALSE)</f>
        <v>0.25</v>
      </c>
      <c r="K3452" s="13">
        <f t="shared" si="108"/>
        <v>374.0575</v>
      </c>
      <c r="L3452" s="15" t="str">
        <f t="shared" si="109"/>
        <v>GO</v>
      </c>
    </row>
    <row r="3453" spans="1:12" s="40" customFormat="1" ht="14.25" customHeight="1" x14ac:dyDescent="0.25">
      <c r="A3453" s="38" t="s">
        <v>141</v>
      </c>
      <c r="B3453" s="38" t="s">
        <v>306</v>
      </c>
      <c r="C3453" s="38" t="s">
        <v>9771</v>
      </c>
      <c r="D3453" s="38" t="s">
        <v>9772</v>
      </c>
      <c r="E3453" s="38" t="s">
        <v>1007</v>
      </c>
      <c r="F3453" s="38" t="s">
        <v>9773</v>
      </c>
      <c r="G3453" s="38" t="s">
        <v>7869</v>
      </c>
      <c r="H3453" s="38" t="s">
        <v>2665</v>
      </c>
      <c r="I3453" s="39">
        <v>15554.08</v>
      </c>
      <c r="J3453" s="11">
        <f>VLOOKUP(LEFT(B3453,5),[1]Percents!$C:$M,6,FALSE)</f>
        <v>0.1678</v>
      </c>
      <c r="K3453" s="13">
        <f t="shared" si="108"/>
        <v>2609.9746239999999</v>
      </c>
      <c r="L3453" s="15" t="str">
        <f t="shared" si="109"/>
        <v>GO</v>
      </c>
    </row>
    <row r="3454" spans="1:12" s="40" customFormat="1" ht="14.25" customHeight="1" x14ac:dyDescent="0.25">
      <c r="A3454" s="38" t="s">
        <v>243</v>
      </c>
      <c r="B3454" s="38" t="s">
        <v>50</v>
      </c>
      <c r="C3454" s="38" t="s">
        <v>9774</v>
      </c>
      <c r="D3454" s="38" t="s">
        <v>9775</v>
      </c>
      <c r="E3454" s="38" t="s">
        <v>32</v>
      </c>
      <c r="F3454" s="38" t="s">
        <v>9776</v>
      </c>
      <c r="G3454" s="38" t="s">
        <v>8076</v>
      </c>
      <c r="H3454" s="38" t="s">
        <v>2665</v>
      </c>
      <c r="I3454" s="39">
        <v>34955.67</v>
      </c>
      <c r="J3454" s="11">
        <f>VLOOKUP(LEFT(B3454,5),[1]Percents!$C:$M,6,FALSE)</f>
        <v>9.0999999999999998E-2</v>
      </c>
      <c r="K3454" s="13">
        <f t="shared" si="108"/>
        <v>3180.9659699999997</v>
      </c>
      <c r="L3454" s="15" t="str">
        <f t="shared" si="109"/>
        <v>GO</v>
      </c>
    </row>
    <row r="3455" spans="1:12" s="40" customFormat="1" ht="14.25" customHeight="1" x14ac:dyDescent="0.25">
      <c r="A3455" s="38" t="s">
        <v>213</v>
      </c>
      <c r="B3455" s="38" t="s">
        <v>147</v>
      </c>
      <c r="C3455" s="38" t="s">
        <v>9777</v>
      </c>
      <c r="D3455" s="38" t="s">
        <v>9778</v>
      </c>
      <c r="E3455" s="38" t="s">
        <v>3593</v>
      </c>
      <c r="F3455" s="38" t="s">
        <v>9779</v>
      </c>
      <c r="G3455" s="38" t="s">
        <v>8076</v>
      </c>
      <c r="H3455" s="38" t="s">
        <v>2665</v>
      </c>
      <c r="I3455" s="39">
        <v>51503.54</v>
      </c>
      <c r="J3455" s="11">
        <f>VLOOKUP(LEFT(B3455,5),[1]Percents!$C:$M,6,FALSE)</f>
        <v>8.6050000000000001E-2</v>
      </c>
      <c r="K3455" s="13">
        <f t="shared" si="108"/>
        <v>4431.8796170000005</v>
      </c>
      <c r="L3455" s="15" t="str">
        <f t="shared" si="109"/>
        <v>GO</v>
      </c>
    </row>
    <row r="3456" spans="1:12" s="40" customFormat="1" ht="14.25" customHeight="1" x14ac:dyDescent="0.25">
      <c r="A3456" s="38" t="s">
        <v>213</v>
      </c>
      <c r="B3456" s="38" t="s">
        <v>21</v>
      </c>
      <c r="C3456" s="38" t="s">
        <v>9780</v>
      </c>
      <c r="D3456" s="38" t="s">
        <v>9781</v>
      </c>
      <c r="E3456" s="38" t="s">
        <v>2906</v>
      </c>
      <c r="F3456" s="38" t="s">
        <v>9782</v>
      </c>
      <c r="G3456" s="38" t="s">
        <v>7196</v>
      </c>
      <c r="H3456" s="38" t="s">
        <v>2665</v>
      </c>
      <c r="I3456" s="39">
        <v>892.68</v>
      </c>
      <c r="J3456" s="11">
        <f>VLOOKUP(LEFT(B3456,5),[1]Percents!$C:$M,6,FALSE)</f>
        <v>0.25</v>
      </c>
      <c r="K3456" s="13">
        <f t="shared" si="108"/>
        <v>223.17</v>
      </c>
      <c r="L3456" s="15" t="str">
        <f t="shared" si="109"/>
        <v>GO</v>
      </c>
    </row>
    <row r="3457" spans="1:12" s="40" customFormat="1" ht="14.25" customHeight="1" x14ac:dyDescent="0.25">
      <c r="A3457" s="38" t="s">
        <v>213</v>
      </c>
      <c r="B3457" s="38" t="s">
        <v>145</v>
      </c>
      <c r="C3457" s="38" t="s">
        <v>4448</v>
      </c>
      <c r="D3457" s="38" t="s">
        <v>4449</v>
      </c>
      <c r="E3457" s="38" t="s">
        <v>3767</v>
      </c>
      <c r="F3457" s="38" t="s">
        <v>9783</v>
      </c>
      <c r="G3457" s="38" t="s">
        <v>3534</v>
      </c>
      <c r="H3457" s="38" t="s">
        <v>2665</v>
      </c>
      <c r="I3457" s="39">
        <v>18220.13</v>
      </c>
      <c r="J3457" s="11">
        <f>VLOOKUP(LEFT(B3457,5),[1]Percents!$C:$M,6,FALSE)</f>
        <v>0.29404999999999998</v>
      </c>
      <c r="K3457" s="13">
        <f t="shared" si="108"/>
        <v>5357.6292265000002</v>
      </c>
      <c r="L3457" s="15" t="str">
        <f t="shared" si="109"/>
        <v>GO</v>
      </c>
    </row>
    <row r="3458" spans="1:12" s="40" customFormat="1" ht="14.25" customHeight="1" x14ac:dyDescent="0.25">
      <c r="A3458" s="38" t="s">
        <v>213</v>
      </c>
      <c r="B3458" s="38" t="s">
        <v>233</v>
      </c>
      <c r="C3458" s="38" t="s">
        <v>9784</v>
      </c>
      <c r="D3458" s="38" t="s">
        <v>9785</v>
      </c>
      <c r="E3458" s="38" t="s">
        <v>596</v>
      </c>
      <c r="F3458" s="38" t="s">
        <v>9786</v>
      </c>
      <c r="G3458" s="38" t="s">
        <v>8076</v>
      </c>
      <c r="H3458" s="38" t="s">
        <v>2665</v>
      </c>
      <c r="I3458" s="39">
        <v>7871.71</v>
      </c>
      <c r="J3458" s="11">
        <f>VLOOKUP(LEFT(B3458,5),[1]Percents!$C:$M,6,FALSE)</f>
        <v>0.29404999999999998</v>
      </c>
      <c r="K3458" s="13">
        <f t="shared" si="108"/>
        <v>2314.6763254999996</v>
      </c>
      <c r="L3458" s="15" t="str">
        <f t="shared" si="109"/>
        <v>GO</v>
      </c>
    </row>
    <row r="3459" spans="1:12" s="40" customFormat="1" ht="14.25" customHeight="1" x14ac:dyDescent="0.25">
      <c r="A3459" s="38" t="s">
        <v>213</v>
      </c>
      <c r="B3459" s="38" t="s">
        <v>233</v>
      </c>
      <c r="C3459" s="38" t="s">
        <v>12698</v>
      </c>
      <c r="D3459" s="38" t="s">
        <v>12699</v>
      </c>
      <c r="E3459" s="38" t="s">
        <v>596</v>
      </c>
      <c r="F3459" s="38" t="s">
        <v>9786</v>
      </c>
      <c r="G3459" s="38" t="s">
        <v>8076</v>
      </c>
      <c r="H3459" s="38" t="s">
        <v>2665</v>
      </c>
      <c r="I3459" s="39">
        <v>579.04999999999995</v>
      </c>
      <c r="J3459" s="11">
        <f>VLOOKUP(LEFT(B3459,5),[1]Percents!$C:$M,6,FALSE)</f>
        <v>0.29404999999999998</v>
      </c>
      <c r="K3459" s="13">
        <f t="shared" si="108"/>
        <v>170.26965249999998</v>
      </c>
      <c r="L3459" s="15" t="str">
        <f t="shared" si="109"/>
        <v>GO</v>
      </c>
    </row>
    <row r="3460" spans="1:12" s="40" customFormat="1" ht="14.25" customHeight="1" x14ac:dyDescent="0.25">
      <c r="A3460" s="38" t="s">
        <v>242</v>
      </c>
      <c r="B3460" s="38" t="s">
        <v>326</v>
      </c>
      <c r="C3460" s="38" t="s">
        <v>9787</v>
      </c>
      <c r="D3460" s="38" t="s">
        <v>9788</v>
      </c>
      <c r="E3460" s="38" t="s">
        <v>4354</v>
      </c>
      <c r="F3460" s="38" t="s">
        <v>9789</v>
      </c>
      <c r="G3460" s="38" t="s">
        <v>5420</v>
      </c>
      <c r="H3460" s="38" t="s">
        <v>2665</v>
      </c>
      <c r="I3460" s="39">
        <v>1450.38</v>
      </c>
      <c r="J3460" s="11">
        <f>VLOOKUP(LEFT(B3460,5),[1]Percents!$C:$M,6,FALSE)</f>
        <v>5.3740000000000003E-2</v>
      </c>
      <c r="K3460" s="13">
        <f t="shared" si="108"/>
        <v>77.943421200000017</v>
      </c>
      <c r="L3460" s="15" t="str">
        <f t="shared" si="109"/>
        <v>GO</v>
      </c>
    </row>
    <row r="3461" spans="1:12" s="40" customFormat="1" ht="14.25" customHeight="1" x14ac:dyDescent="0.25">
      <c r="A3461" s="38" t="s">
        <v>242</v>
      </c>
      <c r="B3461" s="38" t="s">
        <v>326</v>
      </c>
      <c r="C3461" s="38" t="s">
        <v>10278</v>
      </c>
      <c r="D3461" s="38" t="s">
        <v>10279</v>
      </c>
      <c r="E3461" s="38" t="s">
        <v>4354</v>
      </c>
      <c r="F3461" s="38" t="s">
        <v>10280</v>
      </c>
      <c r="G3461" s="38" t="s">
        <v>9320</v>
      </c>
      <c r="H3461" s="38" t="s">
        <v>2665</v>
      </c>
      <c r="I3461" s="39">
        <v>3763.84</v>
      </c>
      <c r="J3461" s="11">
        <f>VLOOKUP(LEFT(B3461,5),[1]Percents!$C:$M,6,FALSE)</f>
        <v>5.3740000000000003E-2</v>
      </c>
      <c r="K3461" s="13">
        <f t="shared" si="108"/>
        <v>202.26876160000003</v>
      </c>
      <c r="L3461" s="15" t="str">
        <f t="shared" si="109"/>
        <v>GO</v>
      </c>
    </row>
    <row r="3462" spans="1:12" s="40" customFormat="1" ht="14.25" customHeight="1" x14ac:dyDescent="0.25">
      <c r="A3462" s="38" t="s">
        <v>213</v>
      </c>
      <c r="B3462" s="38" t="s">
        <v>162</v>
      </c>
      <c r="C3462" s="38" t="s">
        <v>9790</v>
      </c>
      <c r="D3462" s="38" t="s">
        <v>9791</v>
      </c>
      <c r="E3462" s="38" t="s">
        <v>6701</v>
      </c>
      <c r="F3462" s="38" t="s">
        <v>9792</v>
      </c>
      <c r="G3462" s="38" t="s">
        <v>8076</v>
      </c>
      <c r="H3462" s="38" t="s">
        <v>2665</v>
      </c>
      <c r="I3462" s="39">
        <v>2757.79</v>
      </c>
      <c r="J3462" s="11">
        <f>VLOOKUP(LEFT(B3462,5),[1]Percents!$C:$M,6,FALSE)</f>
        <v>0.25</v>
      </c>
      <c r="K3462" s="13">
        <f t="shared" si="108"/>
        <v>689.44749999999999</v>
      </c>
      <c r="L3462" s="15" t="str">
        <f t="shared" si="109"/>
        <v>GO</v>
      </c>
    </row>
    <row r="3463" spans="1:12" s="40" customFormat="1" ht="14.25" customHeight="1" x14ac:dyDescent="0.25">
      <c r="A3463" s="38" t="s">
        <v>213</v>
      </c>
      <c r="B3463" s="38" t="s">
        <v>233</v>
      </c>
      <c r="C3463" s="38" t="s">
        <v>12019</v>
      </c>
      <c r="D3463" s="38" t="s">
        <v>12020</v>
      </c>
      <c r="E3463" s="38" t="s">
        <v>596</v>
      </c>
      <c r="F3463" s="38" t="s">
        <v>12021</v>
      </c>
      <c r="G3463" s="38" t="s">
        <v>2991</v>
      </c>
      <c r="H3463" s="38" t="s">
        <v>2665</v>
      </c>
      <c r="I3463" s="39">
        <v>5465.28</v>
      </c>
      <c r="J3463" s="11">
        <f>VLOOKUP(LEFT(B3463,5),[1]Percents!$C:$M,6,FALSE)</f>
        <v>0.29404999999999998</v>
      </c>
      <c r="K3463" s="13">
        <f t="shared" si="108"/>
        <v>1607.0655839999997</v>
      </c>
      <c r="L3463" s="15" t="str">
        <f t="shared" si="109"/>
        <v>GO</v>
      </c>
    </row>
    <row r="3464" spans="1:12" s="40" customFormat="1" ht="14.25" customHeight="1" x14ac:dyDescent="0.25">
      <c r="A3464" s="38" t="s">
        <v>213</v>
      </c>
      <c r="B3464" s="38" t="s">
        <v>211</v>
      </c>
      <c r="C3464" s="38" t="s">
        <v>2459</v>
      </c>
      <c r="D3464" s="38" t="s">
        <v>981</v>
      </c>
      <c r="E3464" s="38" t="s">
        <v>20</v>
      </c>
      <c r="F3464" s="38" t="s">
        <v>10281</v>
      </c>
      <c r="G3464" s="38" t="s">
        <v>1715</v>
      </c>
      <c r="H3464" s="38" t="s">
        <v>2665</v>
      </c>
      <c r="I3464" s="39">
        <v>46692.44</v>
      </c>
      <c r="J3464" s="11">
        <f>VLOOKUP(LEFT(B3464,5),[1]Percents!$C:$M,6,FALSE)</f>
        <v>8.6050000000000001E-2</v>
      </c>
      <c r="K3464" s="13">
        <f t="shared" si="108"/>
        <v>4017.8844620000004</v>
      </c>
      <c r="L3464" s="15" t="str">
        <f t="shared" si="109"/>
        <v>GO</v>
      </c>
    </row>
    <row r="3465" spans="1:12" s="40" customFormat="1" ht="14.25" customHeight="1" x14ac:dyDescent="0.25">
      <c r="A3465" s="38" t="s">
        <v>213</v>
      </c>
      <c r="B3465" s="38" t="s">
        <v>919</v>
      </c>
      <c r="C3465" s="38" t="s">
        <v>2660</v>
      </c>
      <c r="D3465" s="38" t="s">
        <v>2661</v>
      </c>
      <c r="E3465" s="38" t="s">
        <v>920</v>
      </c>
      <c r="F3465" s="38" t="s">
        <v>10282</v>
      </c>
      <c r="G3465" s="38" t="s">
        <v>1851</v>
      </c>
      <c r="H3465" s="38" t="s">
        <v>2665</v>
      </c>
      <c r="I3465" s="39">
        <v>15355.61</v>
      </c>
      <c r="J3465" s="11">
        <f>VLOOKUP(LEFT(B3465,5),[1]Percents!$C:$M,6,FALSE)</f>
        <v>0.29404999999999998</v>
      </c>
      <c r="K3465" s="13">
        <f t="shared" si="108"/>
        <v>4515.3171204999999</v>
      </c>
      <c r="L3465" s="15" t="str">
        <f t="shared" si="109"/>
        <v>GO</v>
      </c>
    </row>
    <row r="3466" spans="1:12" s="40" customFormat="1" ht="14.25" customHeight="1" x14ac:dyDescent="0.25">
      <c r="A3466" s="38" t="s">
        <v>213</v>
      </c>
      <c r="B3466" s="38" t="s">
        <v>79</v>
      </c>
      <c r="C3466" s="38" t="s">
        <v>10283</v>
      </c>
      <c r="D3466" s="38" t="s">
        <v>10284</v>
      </c>
      <c r="E3466" s="38" t="s">
        <v>476</v>
      </c>
      <c r="F3466" s="38" t="s">
        <v>10285</v>
      </c>
      <c r="G3466" s="38" t="s">
        <v>3168</v>
      </c>
      <c r="H3466" s="38" t="s">
        <v>2665</v>
      </c>
      <c r="I3466" s="39">
        <v>43094.89</v>
      </c>
      <c r="J3466" s="11">
        <f>VLOOKUP(LEFT(B3466,5),[1]Percents!$C:$M,6,FALSE)</f>
        <v>8.6050000000000001E-2</v>
      </c>
      <c r="K3466" s="13">
        <f t="shared" si="108"/>
        <v>3708.3152845</v>
      </c>
      <c r="L3466" s="15" t="str">
        <f t="shared" si="109"/>
        <v>GO</v>
      </c>
    </row>
    <row r="3467" spans="1:12" s="40" customFormat="1" ht="14.25" customHeight="1" x14ac:dyDescent="0.25">
      <c r="A3467" s="38" t="s">
        <v>66</v>
      </c>
      <c r="B3467" s="38" t="s">
        <v>3520</v>
      </c>
      <c r="C3467" s="38" t="s">
        <v>10286</v>
      </c>
      <c r="D3467" s="38" t="s">
        <v>10287</v>
      </c>
      <c r="E3467" s="38" t="s">
        <v>2656</v>
      </c>
      <c r="F3467" s="38" t="s">
        <v>10288</v>
      </c>
      <c r="G3467" s="38" t="s">
        <v>9941</v>
      </c>
      <c r="H3467" s="38" t="s">
        <v>2665</v>
      </c>
      <c r="I3467" s="39">
        <v>289077.18</v>
      </c>
      <c r="J3467" s="11">
        <f>VLOOKUP(LEFT(B3467,5),[1]Percents!$C:$M,6,FALSE)</f>
        <v>0</v>
      </c>
      <c r="K3467" s="13">
        <f t="shared" si="108"/>
        <v>0</v>
      </c>
      <c r="L3467" s="15" t="str">
        <f t="shared" si="109"/>
        <v>GO</v>
      </c>
    </row>
    <row r="3468" spans="1:12" s="40" customFormat="1" ht="14.25" customHeight="1" x14ac:dyDescent="0.25">
      <c r="A3468" s="38" t="s">
        <v>65</v>
      </c>
      <c r="B3468" s="38" t="s">
        <v>316</v>
      </c>
      <c r="C3468" s="38" t="s">
        <v>10289</v>
      </c>
      <c r="D3468" s="38" t="s">
        <v>10290</v>
      </c>
      <c r="E3468" s="38" t="s">
        <v>10291</v>
      </c>
      <c r="F3468" s="38" t="s">
        <v>10292</v>
      </c>
      <c r="G3468" s="38" t="s">
        <v>3168</v>
      </c>
      <c r="H3468" s="38" t="s">
        <v>2665</v>
      </c>
      <c r="I3468" s="39">
        <v>7547.28</v>
      </c>
      <c r="J3468" s="11">
        <f>VLOOKUP(LEFT(B3468,5),[1]Percents!$C:$M,6,FALSE)</f>
        <v>0</v>
      </c>
      <c r="K3468" s="13">
        <f t="shared" si="108"/>
        <v>0</v>
      </c>
      <c r="L3468" s="15" t="str">
        <f t="shared" si="109"/>
        <v>GO</v>
      </c>
    </row>
    <row r="3469" spans="1:12" s="40" customFormat="1" ht="14.25" customHeight="1" x14ac:dyDescent="0.25">
      <c r="A3469" s="38" t="s">
        <v>213</v>
      </c>
      <c r="B3469" s="38" t="s">
        <v>79</v>
      </c>
      <c r="C3469" s="38" t="s">
        <v>10293</v>
      </c>
      <c r="D3469" s="38" t="s">
        <v>10294</v>
      </c>
      <c r="E3469" s="38" t="s">
        <v>476</v>
      </c>
      <c r="F3469" s="38" t="s">
        <v>10295</v>
      </c>
      <c r="G3469" s="38" t="s">
        <v>3168</v>
      </c>
      <c r="H3469" s="38" t="s">
        <v>2665</v>
      </c>
      <c r="I3469" s="39">
        <v>17993.439999999999</v>
      </c>
      <c r="J3469" s="11">
        <f>VLOOKUP(LEFT(B3469,5),[1]Percents!$C:$M,6,FALSE)</f>
        <v>8.6050000000000001E-2</v>
      </c>
      <c r="K3469" s="13">
        <f t="shared" si="108"/>
        <v>1548.3355119999999</v>
      </c>
      <c r="L3469" s="15" t="str">
        <f t="shared" si="109"/>
        <v>GO</v>
      </c>
    </row>
    <row r="3470" spans="1:12" s="40" customFormat="1" ht="14.25" customHeight="1" x14ac:dyDescent="0.25">
      <c r="A3470" s="38" t="s">
        <v>213</v>
      </c>
      <c r="B3470" s="38" t="s">
        <v>148</v>
      </c>
      <c r="C3470" s="38" t="s">
        <v>10296</v>
      </c>
      <c r="D3470" s="38" t="s">
        <v>10297</v>
      </c>
      <c r="E3470" s="38" t="s">
        <v>3175</v>
      </c>
      <c r="F3470" s="38" t="s">
        <v>10298</v>
      </c>
      <c r="G3470" s="38" t="s">
        <v>7869</v>
      </c>
      <c r="H3470" s="38" t="s">
        <v>2665</v>
      </c>
      <c r="I3470" s="39">
        <v>12071.49</v>
      </c>
      <c r="J3470" s="11">
        <f>VLOOKUP(LEFT(B3470,5),[1]Percents!$C:$M,6,FALSE)</f>
        <v>0.25</v>
      </c>
      <c r="K3470" s="13">
        <f t="shared" si="108"/>
        <v>3017.8724999999999</v>
      </c>
      <c r="L3470" s="15" t="str">
        <f t="shared" si="109"/>
        <v>GO</v>
      </c>
    </row>
    <row r="3471" spans="1:12" s="40" customFormat="1" ht="14.25" customHeight="1" x14ac:dyDescent="0.25">
      <c r="A3471" s="38" t="s">
        <v>213</v>
      </c>
      <c r="B3471" s="38" t="s">
        <v>79</v>
      </c>
      <c r="C3471" s="38" t="s">
        <v>10299</v>
      </c>
      <c r="D3471" s="38" t="s">
        <v>10300</v>
      </c>
      <c r="E3471" s="38" t="s">
        <v>476</v>
      </c>
      <c r="F3471" s="38" t="s">
        <v>10301</v>
      </c>
      <c r="G3471" s="38" t="s">
        <v>4685</v>
      </c>
      <c r="H3471" s="38" t="s">
        <v>2665</v>
      </c>
      <c r="I3471" s="39">
        <v>7824.8399999999992</v>
      </c>
      <c r="J3471" s="11">
        <f>VLOOKUP(LEFT(B3471,5),[1]Percents!$C:$M,6,FALSE)</f>
        <v>8.6050000000000001E-2</v>
      </c>
      <c r="K3471" s="13">
        <f t="shared" si="108"/>
        <v>673.32748199999992</v>
      </c>
      <c r="L3471" s="15" t="str">
        <f t="shared" si="109"/>
        <v>GO</v>
      </c>
    </row>
    <row r="3472" spans="1:12" s="40" customFormat="1" ht="14.25" customHeight="1" x14ac:dyDescent="0.25">
      <c r="A3472" s="38" t="s">
        <v>213</v>
      </c>
      <c r="B3472" s="38" t="s">
        <v>79</v>
      </c>
      <c r="C3472" s="38" t="s">
        <v>10302</v>
      </c>
      <c r="D3472" s="38" t="s">
        <v>10303</v>
      </c>
      <c r="E3472" s="38" t="s">
        <v>476</v>
      </c>
      <c r="F3472" s="38" t="s">
        <v>10304</v>
      </c>
      <c r="G3472" s="38" t="s">
        <v>3168</v>
      </c>
      <c r="H3472" s="38" t="s">
        <v>2665</v>
      </c>
      <c r="I3472" s="39">
        <v>6904.24</v>
      </c>
      <c r="J3472" s="11">
        <f>VLOOKUP(LEFT(B3472,5),[1]Percents!$C:$M,6,FALSE)</f>
        <v>8.6050000000000001E-2</v>
      </c>
      <c r="K3472" s="13">
        <f t="shared" si="108"/>
        <v>594.10985200000005</v>
      </c>
      <c r="L3472" s="15" t="str">
        <f t="shared" si="109"/>
        <v>GO</v>
      </c>
    </row>
    <row r="3473" spans="1:12" s="40" customFormat="1" ht="14.25" customHeight="1" x14ac:dyDescent="0.25">
      <c r="A3473" s="38" t="s">
        <v>213</v>
      </c>
      <c r="B3473" s="38" t="s">
        <v>79</v>
      </c>
      <c r="C3473" s="38" t="s">
        <v>10305</v>
      </c>
      <c r="D3473" s="38" t="s">
        <v>10306</v>
      </c>
      <c r="E3473" s="38" t="s">
        <v>476</v>
      </c>
      <c r="F3473" s="38" t="s">
        <v>10307</v>
      </c>
      <c r="G3473" s="38" t="s">
        <v>3168</v>
      </c>
      <c r="H3473" s="38" t="s">
        <v>2665</v>
      </c>
      <c r="I3473" s="39">
        <v>10364.64</v>
      </c>
      <c r="J3473" s="11">
        <f>VLOOKUP(LEFT(B3473,5),[1]Percents!$C:$M,6,FALSE)</f>
        <v>8.6050000000000001E-2</v>
      </c>
      <c r="K3473" s="13">
        <f t="shared" si="108"/>
        <v>891.87727199999995</v>
      </c>
      <c r="L3473" s="15" t="str">
        <f t="shared" si="109"/>
        <v>GO</v>
      </c>
    </row>
    <row r="3474" spans="1:12" s="40" customFormat="1" ht="14.25" customHeight="1" x14ac:dyDescent="0.25">
      <c r="A3474" s="38" t="s">
        <v>213</v>
      </c>
      <c r="B3474" s="38" t="s">
        <v>145</v>
      </c>
      <c r="C3474" s="38" t="s">
        <v>10308</v>
      </c>
      <c r="D3474" s="38" t="s">
        <v>10309</v>
      </c>
      <c r="E3474" s="38" t="s">
        <v>2946</v>
      </c>
      <c r="F3474" s="38" t="s">
        <v>10310</v>
      </c>
      <c r="G3474" s="38" t="s">
        <v>8650</v>
      </c>
      <c r="H3474" s="38" t="s">
        <v>2665</v>
      </c>
      <c r="I3474" s="39">
        <v>34180.129999999997</v>
      </c>
      <c r="J3474" s="11">
        <f>VLOOKUP(LEFT(B3474,5),[1]Percents!$C:$M,6,FALSE)</f>
        <v>0.29404999999999998</v>
      </c>
      <c r="K3474" s="13">
        <f t="shared" si="108"/>
        <v>10050.667226499998</v>
      </c>
      <c r="L3474" s="15" t="str">
        <f t="shared" si="109"/>
        <v>GO</v>
      </c>
    </row>
    <row r="3475" spans="1:12" s="40" customFormat="1" ht="14.25" customHeight="1" x14ac:dyDescent="0.25">
      <c r="A3475" s="38" t="s">
        <v>243</v>
      </c>
      <c r="B3475" s="38" t="s">
        <v>2543</v>
      </c>
      <c r="C3475" s="38" t="s">
        <v>12022</v>
      </c>
      <c r="D3475" s="38" t="s">
        <v>12023</v>
      </c>
      <c r="E3475" s="38" t="s">
        <v>3487</v>
      </c>
      <c r="F3475" s="38" t="s">
        <v>12024</v>
      </c>
      <c r="G3475" s="38" t="s">
        <v>9320</v>
      </c>
      <c r="H3475" s="38" t="s">
        <v>2665</v>
      </c>
      <c r="I3475" s="39">
        <v>168.37</v>
      </c>
      <c r="J3475" s="11">
        <f>VLOOKUP(LEFT(B3475,5),[1]Percents!$C:$M,6,FALSE)</f>
        <v>9.0999999999999998E-2</v>
      </c>
      <c r="K3475" s="13">
        <f t="shared" si="108"/>
        <v>15.321669999999999</v>
      </c>
      <c r="L3475" s="15" t="str">
        <f t="shared" si="109"/>
        <v>GO</v>
      </c>
    </row>
    <row r="3476" spans="1:12" s="40" customFormat="1" ht="14.25" customHeight="1" x14ac:dyDescent="0.25">
      <c r="A3476" s="38" t="s">
        <v>10151</v>
      </c>
      <c r="B3476" s="38" t="s">
        <v>10152</v>
      </c>
      <c r="C3476" s="38" t="s">
        <v>10311</v>
      </c>
      <c r="D3476" s="38" t="s">
        <v>10312</v>
      </c>
      <c r="E3476" s="38" t="s">
        <v>10313</v>
      </c>
      <c r="F3476" s="38" t="s">
        <v>10314</v>
      </c>
      <c r="G3476" s="38" t="s">
        <v>6572</v>
      </c>
      <c r="H3476" s="38" t="s">
        <v>2665</v>
      </c>
      <c r="I3476" s="39">
        <v>841.55</v>
      </c>
      <c r="J3476" s="11">
        <f>VLOOKUP(LEFT(B3476,5),[1]Percents!$C:$M,6,FALSE)</f>
        <v>0</v>
      </c>
      <c r="K3476" s="13">
        <f t="shared" si="108"/>
        <v>0</v>
      </c>
      <c r="L3476" s="15" t="str">
        <f t="shared" si="109"/>
        <v>GO</v>
      </c>
    </row>
    <row r="3477" spans="1:12" s="40" customFormat="1" ht="14.25" customHeight="1" x14ac:dyDescent="0.25">
      <c r="A3477" s="38" t="s">
        <v>213</v>
      </c>
      <c r="B3477" s="38" t="s">
        <v>226</v>
      </c>
      <c r="C3477" s="38" t="s">
        <v>10315</v>
      </c>
      <c r="D3477" s="38" t="s">
        <v>10316</v>
      </c>
      <c r="E3477" s="38" t="s">
        <v>251</v>
      </c>
      <c r="F3477" s="38" t="s">
        <v>10317</v>
      </c>
      <c r="G3477" s="38" t="s">
        <v>8589</v>
      </c>
      <c r="H3477" s="38" t="s">
        <v>2665</v>
      </c>
      <c r="I3477" s="39">
        <v>8500.66</v>
      </c>
      <c r="J3477" s="11">
        <f>VLOOKUP(LEFT(B3477,5),[1]Percents!$C:$M,6,FALSE)</f>
        <v>8.6050000000000001E-2</v>
      </c>
      <c r="K3477" s="13">
        <f t="shared" si="108"/>
        <v>731.48179300000004</v>
      </c>
      <c r="L3477" s="15" t="str">
        <f t="shared" si="109"/>
        <v>GO</v>
      </c>
    </row>
    <row r="3478" spans="1:12" s="40" customFormat="1" ht="14.25" customHeight="1" x14ac:dyDescent="0.25">
      <c r="A3478" s="38" t="s">
        <v>213</v>
      </c>
      <c r="B3478" s="38" t="s">
        <v>79</v>
      </c>
      <c r="C3478" s="38" t="s">
        <v>8029</v>
      </c>
      <c r="D3478" s="38" t="s">
        <v>8030</v>
      </c>
      <c r="E3478" s="38" t="s">
        <v>8031</v>
      </c>
      <c r="F3478" s="38" t="s">
        <v>10318</v>
      </c>
      <c r="G3478" s="38" t="s">
        <v>5420</v>
      </c>
      <c r="H3478" s="38" t="s">
        <v>2665</v>
      </c>
      <c r="I3478" s="39">
        <v>13789.47</v>
      </c>
      <c r="J3478" s="11">
        <f>VLOOKUP(LEFT(B3478,5),[1]Percents!$C:$M,6,FALSE)</f>
        <v>8.6050000000000001E-2</v>
      </c>
      <c r="K3478" s="13">
        <f t="shared" si="108"/>
        <v>1186.5838934999999</v>
      </c>
      <c r="L3478" s="15" t="str">
        <f t="shared" si="109"/>
        <v>GO</v>
      </c>
    </row>
    <row r="3479" spans="1:12" s="40" customFormat="1" ht="14.25" customHeight="1" x14ac:dyDescent="0.25">
      <c r="A3479" s="38" t="s">
        <v>242</v>
      </c>
      <c r="B3479" s="38" t="s">
        <v>122</v>
      </c>
      <c r="C3479" s="38" t="s">
        <v>10897</v>
      </c>
      <c r="D3479" s="38" t="s">
        <v>10898</v>
      </c>
      <c r="E3479" s="38" t="s">
        <v>10899</v>
      </c>
      <c r="F3479" s="38" t="s">
        <v>10318</v>
      </c>
      <c r="G3479" s="38" t="s">
        <v>8589</v>
      </c>
      <c r="H3479" s="38" t="s">
        <v>2665</v>
      </c>
      <c r="I3479" s="39">
        <v>29404.49</v>
      </c>
      <c r="J3479" s="11">
        <f>VLOOKUP(LEFT(B3479,5),[1]Percents!$C:$M,6,FALSE)</f>
        <v>5.3740000000000003E-2</v>
      </c>
      <c r="K3479" s="13">
        <f t="shared" si="108"/>
        <v>1580.1972926000001</v>
      </c>
      <c r="L3479" s="15" t="str">
        <f t="shared" si="109"/>
        <v>GO</v>
      </c>
    </row>
    <row r="3480" spans="1:12" s="40" customFormat="1" ht="14.25" customHeight="1" x14ac:dyDescent="0.25">
      <c r="A3480" s="38" t="s">
        <v>141</v>
      </c>
      <c r="B3480" s="38" t="s">
        <v>43</v>
      </c>
      <c r="C3480" s="38" t="s">
        <v>10319</v>
      </c>
      <c r="D3480" s="38" t="s">
        <v>10320</v>
      </c>
      <c r="E3480" s="38" t="s">
        <v>10321</v>
      </c>
      <c r="F3480" s="38" t="s">
        <v>10322</v>
      </c>
      <c r="G3480" s="38" t="s">
        <v>10323</v>
      </c>
      <c r="H3480" s="38" t="s">
        <v>2665</v>
      </c>
      <c r="I3480" s="39">
        <v>3422.43</v>
      </c>
      <c r="J3480" s="11">
        <f>VLOOKUP(LEFT(B3480,5),[1]Percents!$C:$M,6,FALSE)</f>
        <v>0.1678</v>
      </c>
      <c r="K3480" s="13">
        <f t="shared" si="108"/>
        <v>574.28375400000004</v>
      </c>
      <c r="L3480" s="15" t="str">
        <f t="shared" si="109"/>
        <v>GO</v>
      </c>
    </row>
    <row r="3481" spans="1:12" s="40" customFormat="1" ht="14.25" customHeight="1" x14ac:dyDescent="0.25">
      <c r="A3481" s="38" t="s">
        <v>213</v>
      </c>
      <c r="B3481" s="38" t="s">
        <v>3198</v>
      </c>
      <c r="C3481" s="38" t="s">
        <v>10605</v>
      </c>
      <c r="D3481" s="38" t="s">
        <v>10606</v>
      </c>
      <c r="E3481" s="38" t="s">
        <v>3199</v>
      </c>
      <c r="F3481" s="38" t="s">
        <v>10607</v>
      </c>
      <c r="G3481" s="38" t="s">
        <v>8589</v>
      </c>
      <c r="H3481" s="38" t="s">
        <v>2665</v>
      </c>
      <c r="I3481" s="39">
        <v>8120.23</v>
      </c>
      <c r="J3481" s="11">
        <f>VLOOKUP(LEFT(B3481,5),[1]Percents!$C:$M,6,FALSE)</f>
        <v>0.29404999999999998</v>
      </c>
      <c r="K3481" s="13">
        <f t="shared" si="108"/>
        <v>2387.7536314999998</v>
      </c>
      <c r="L3481" s="15" t="str">
        <f t="shared" si="109"/>
        <v>GO</v>
      </c>
    </row>
    <row r="3482" spans="1:12" s="40" customFormat="1" ht="14.25" customHeight="1" x14ac:dyDescent="0.25">
      <c r="A3482" s="38" t="s">
        <v>213</v>
      </c>
      <c r="B3482" s="38" t="s">
        <v>166</v>
      </c>
      <c r="C3482" s="38" t="s">
        <v>10608</v>
      </c>
      <c r="D3482" s="38" t="s">
        <v>10609</v>
      </c>
      <c r="E3482" s="38" t="s">
        <v>5713</v>
      </c>
      <c r="F3482" s="38" t="s">
        <v>10610</v>
      </c>
      <c r="G3482" s="38" t="s">
        <v>7196</v>
      </c>
      <c r="H3482" s="38" t="s">
        <v>2665</v>
      </c>
      <c r="I3482" s="39">
        <v>12666.67</v>
      </c>
      <c r="J3482" s="11">
        <f>VLOOKUP(LEFT(B3482,5),[1]Percents!$C:$M,6,FALSE)</f>
        <v>0.25</v>
      </c>
      <c r="K3482" s="13">
        <f t="shared" si="108"/>
        <v>3166.6675</v>
      </c>
      <c r="L3482" s="15" t="str">
        <f t="shared" si="109"/>
        <v>GO</v>
      </c>
    </row>
    <row r="3483" spans="1:12" s="40" customFormat="1" ht="14.25" customHeight="1" x14ac:dyDescent="0.25">
      <c r="A3483" s="38" t="s">
        <v>213</v>
      </c>
      <c r="B3483" s="38" t="s">
        <v>285</v>
      </c>
      <c r="C3483" s="38" t="s">
        <v>10611</v>
      </c>
      <c r="D3483" s="38" t="s">
        <v>10612</v>
      </c>
      <c r="E3483" s="38" t="s">
        <v>286</v>
      </c>
      <c r="F3483" s="38" t="s">
        <v>10613</v>
      </c>
      <c r="G3483" s="38" t="s">
        <v>8589</v>
      </c>
      <c r="H3483" s="38" t="s">
        <v>2665</v>
      </c>
      <c r="I3483" s="39">
        <v>7673.86</v>
      </c>
      <c r="J3483" s="11">
        <f>VLOOKUP(LEFT(B3483,5),[1]Percents!$C:$M,6,FALSE)</f>
        <v>8.6050000000000001E-2</v>
      </c>
      <c r="K3483" s="13">
        <f t="shared" si="108"/>
        <v>660.33565299999998</v>
      </c>
      <c r="L3483" s="15" t="str">
        <f t="shared" si="109"/>
        <v>GO</v>
      </c>
    </row>
    <row r="3484" spans="1:12" s="40" customFormat="1" ht="14.25" customHeight="1" x14ac:dyDescent="0.25">
      <c r="A3484" s="38" t="s">
        <v>243</v>
      </c>
      <c r="B3484" s="38" t="s">
        <v>674</v>
      </c>
      <c r="C3484" s="38" t="s">
        <v>10324</v>
      </c>
      <c r="D3484" s="38" t="s">
        <v>10325</v>
      </c>
      <c r="E3484" s="38" t="s">
        <v>113</v>
      </c>
      <c r="F3484" s="38" t="s">
        <v>10326</v>
      </c>
      <c r="G3484" s="38" t="s">
        <v>10327</v>
      </c>
      <c r="H3484" s="38" t="s">
        <v>2665</v>
      </c>
      <c r="I3484" s="39">
        <v>92575.51</v>
      </c>
      <c r="J3484" s="11">
        <f>VLOOKUP(LEFT(B3484,5),[1]Percents!$C:$M,6,FALSE)</f>
        <v>9.0999999999999998E-2</v>
      </c>
      <c r="K3484" s="13">
        <f t="shared" ref="K3484:K3547" si="110">+J3484*I3484</f>
        <v>8424.3714099999997</v>
      </c>
      <c r="L3484" s="15" t="str">
        <f t="shared" si="109"/>
        <v>GO</v>
      </c>
    </row>
    <row r="3485" spans="1:12" s="40" customFormat="1" ht="14.25" customHeight="1" x14ac:dyDescent="0.25">
      <c r="A3485" s="38" t="s">
        <v>243</v>
      </c>
      <c r="B3485" s="38" t="s">
        <v>118</v>
      </c>
      <c r="C3485" s="38" t="s">
        <v>11525</v>
      </c>
      <c r="D3485" s="38" t="s">
        <v>11526</v>
      </c>
      <c r="E3485" s="38" t="s">
        <v>119</v>
      </c>
      <c r="F3485" s="38" t="s">
        <v>11527</v>
      </c>
      <c r="G3485" s="38" t="s">
        <v>9941</v>
      </c>
      <c r="H3485" s="38" t="s">
        <v>2665</v>
      </c>
      <c r="I3485" s="39">
        <v>1358.41</v>
      </c>
      <c r="J3485" s="11">
        <f>VLOOKUP(LEFT(B3485,5),[1]Percents!$C:$M,6,FALSE)</f>
        <v>9.0999999999999998E-2</v>
      </c>
      <c r="K3485" s="13">
        <f t="shared" si="110"/>
        <v>123.61531000000001</v>
      </c>
      <c r="L3485" s="15" t="str">
        <f t="shared" si="109"/>
        <v>GO</v>
      </c>
    </row>
    <row r="3486" spans="1:12" s="40" customFormat="1" ht="14.25" customHeight="1" x14ac:dyDescent="0.25">
      <c r="A3486" s="38" t="s">
        <v>243</v>
      </c>
      <c r="B3486" s="38" t="s">
        <v>118</v>
      </c>
      <c r="C3486" s="38" t="s">
        <v>12700</v>
      </c>
      <c r="D3486" s="38" t="s">
        <v>12701</v>
      </c>
      <c r="E3486" s="38" t="s">
        <v>510</v>
      </c>
      <c r="F3486" s="38" t="s">
        <v>11527</v>
      </c>
      <c r="G3486" s="38" t="s">
        <v>9941</v>
      </c>
      <c r="H3486" s="38" t="s">
        <v>2665</v>
      </c>
      <c r="I3486" s="39">
        <v>874.53</v>
      </c>
      <c r="J3486" s="11">
        <f>VLOOKUP(LEFT(B3486,5),[1]Percents!$C:$M,6,FALSE)</f>
        <v>9.0999999999999998E-2</v>
      </c>
      <c r="K3486" s="13">
        <f t="shared" si="110"/>
        <v>79.582229999999996</v>
      </c>
      <c r="L3486" s="15" t="str">
        <f t="shared" si="109"/>
        <v>GO</v>
      </c>
    </row>
    <row r="3487" spans="1:12" s="40" customFormat="1" ht="14.25" customHeight="1" x14ac:dyDescent="0.25">
      <c r="A3487" s="38" t="s">
        <v>242</v>
      </c>
      <c r="B3487" s="38" t="s">
        <v>325</v>
      </c>
      <c r="C3487" s="38" t="s">
        <v>12344</v>
      </c>
      <c r="D3487" s="38" t="s">
        <v>12345</v>
      </c>
      <c r="E3487" s="38" t="s">
        <v>359</v>
      </c>
      <c r="F3487" s="38" t="s">
        <v>12346</v>
      </c>
      <c r="G3487" s="38" t="s">
        <v>7869</v>
      </c>
      <c r="H3487" s="38" t="s">
        <v>2665</v>
      </c>
      <c r="I3487" s="39">
        <v>3130.44</v>
      </c>
      <c r="J3487" s="11">
        <f>VLOOKUP(LEFT(B3487,5),[1]Percents!$C:$M,6,FALSE)</f>
        <v>5.3740000000000003E-2</v>
      </c>
      <c r="K3487" s="13">
        <f t="shared" si="110"/>
        <v>168.2298456</v>
      </c>
      <c r="L3487" s="15" t="str">
        <f t="shared" si="109"/>
        <v>GO</v>
      </c>
    </row>
    <row r="3488" spans="1:12" s="40" customFormat="1" ht="14.25" customHeight="1" x14ac:dyDescent="0.25">
      <c r="A3488" s="38" t="s">
        <v>243</v>
      </c>
      <c r="B3488" s="38" t="s">
        <v>290</v>
      </c>
      <c r="C3488" s="38" t="s">
        <v>11528</v>
      </c>
      <c r="D3488" s="38" t="s">
        <v>11529</v>
      </c>
      <c r="E3488" s="38" t="s">
        <v>44</v>
      </c>
      <c r="F3488" s="38" t="s">
        <v>10902</v>
      </c>
      <c r="G3488" s="38" t="s">
        <v>10903</v>
      </c>
      <c r="H3488" s="38" t="s">
        <v>2665</v>
      </c>
      <c r="I3488" s="39">
        <v>2468</v>
      </c>
      <c r="J3488" s="11">
        <f>VLOOKUP(LEFT(B3488,5),[1]Percents!$C:$M,6,FALSE)</f>
        <v>9.0999999999999998E-2</v>
      </c>
      <c r="K3488" s="13">
        <f t="shared" si="110"/>
        <v>224.58799999999999</v>
      </c>
      <c r="L3488" s="15" t="str">
        <f t="shared" si="109"/>
        <v>GO</v>
      </c>
    </row>
    <row r="3489" spans="1:12" s="40" customFormat="1" ht="14.25" customHeight="1" x14ac:dyDescent="0.25">
      <c r="A3489" s="38" t="s">
        <v>243</v>
      </c>
      <c r="B3489" s="38" t="s">
        <v>290</v>
      </c>
      <c r="C3489" s="38" t="s">
        <v>10900</v>
      </c>
      <c r="D3489" s="38" t="s">
        <v>10901</v>
      </c>
      <c r="E3489" s="38" t="s">
        <v>206</v>
      </c>
      <c r="F3489" s="38" t="s">
        <v>10902</v>
      </c>
      <c r="G3489" s="38" t="s">
        <v>10903</v>
      </c>
      <c r="H3489" s="38" t="s">
        <v>2665</v>
      </c>
      <c r="I3489" s="39">
        <v>13958.3</v>
      </c>
      <c r="J3489" s="11">
        <f>VLOOKUP(LEFT(B3489,5),[1]Percents!$C:$M,6,FALSE)</f>
        <v>9.0999999999999998E-2</v>
      </c>
      <c r="K3489" s="13">
        <f t="shared" si="110"/>
        <v>1270.2052999999999</v>
      </c>
      <c r="L3489" s="15" t="str">
        <f t="shared" si="109"/>
        <v>GO</v>
      </c>
    </row>
    <row r="3490" spans="1:12" s="40" customFormat="1" ht="14.25" customHeight="1" x14ac:dyDescent="0.25">
      <c r="A3490" s="38" t="s">
        <v>243</v>
      </c>
      <c r="B3490" s="38" t="s">
        <v>50</v>
      </c>
      <c r="C3490" s="38" t="s">
        <v>10904</v>
      </c>
      <c r="D3490" s="38" t="s">
        <v>10905</v>
      </c>
      <c r="E3490" s="38" t="s">
        <v>32</v>
      </c>
      <c r="F3490" s="38" t="s">
        <v>10902</v>
      </c>
      <c r="G3490" s="38" t="s">
        <v>10903</v>
      </c>
      <c r="H3490" s="38" t="s">
        <v>2665</v>
      </c>
      <c r="I3490" s="39">
        <v>1685.47</v>
      </c>
      <c r="J3490" s="11">
        <f>VLOOKUP(LEFT(B3490,5),[1]Percents!$C:$M,6,FALSE)</f>
        <v>9.0999999999999998E-2</v>
      </c>
      <c r="K3490" s="13">
        <f t="shared" si="110"/>
        <v>153.37777</v>
      </c>
      <c r="L3490" s="15" t="str">
        <f t="shared" si="109"/>
        <v>GO</v>
      </c>
    </row>
    <row r="3491" spans="1:12" s="40" customFormat="1" ht="14.25" customHeight="1" x14ac:dyDescent="0.25">
      <c r="A3491" s="38" t="s">
        <v>146</v>
      </c>
      <c r="B3491" s="38" t="s">
        <v>304</v>
      </c>
      <c r="C3491" s="38" t="s">
        <v>11227</v>
      </c>
      <c r="D3491" s="38" t="s">
        <v>11228</v>
      </c>
      <c r="E3491" s="38" t="s">
        <v>11229</v>
      </c>
      <c r="F3491" s="38" t="s">
        <v>11230</v>
      </c>
      <c r="G3491" s="38" t="s">
        <v>9320</v>
      </c>
      <c r="H3491" s="38" t="s">
        <v>2665</v>
      </c>
      <c r="I3491" s="39">
        <v>270.92</v>
      </c>
      <c r="J3491" s="11">
        <f>VLOOKUP(LEFT(B3491,5),[1]Percents!$C:$M,6,FALSE)</f>
        <v>1</v>
      </c>
      <c r="K3491" s="13">
        <f t="shared" si="110"/>
        <v>270.92</v>
      </c>
      <c r="L3491" s="15" t="str">
        <f t="shared" si="109"/>
        <v>GO</v>
      </c>
    </row>
    <row r="3492" spans="1:12" s="40" customFormat="1" ht="14.25" customHeight="1" x14ac:dyDescent="0.25">
      <c r="A3492" s="38" t="s">
        <v>243</v>
      </c>
      <c r="B3492" s="38" t="s">
        <v>290</v>
      </c>
      <c r="C3492" s="38" t="s">
        <v>11231</v>
      </c>
      <c r="D3492" s="38" t="s">
        <v>11232</v>
      </c>
      <c r="E3492" s="38" t="s">
        <v>4520</v>
      </c>
      <c r="F3492" s="38" t="s">
        <v>11233</v>
      </c>
      <c r="G3492" s="38" t="s">
        <v>7869</v>
      </c>
      <c r="H3492" s="38" t="s">
        <v>2665</v>
      </c>
      <c r="I3492" s="39">
        <v>10563.12</v>
      </c>
      <c r="J3492" s="11">
        <f>VLOOKUP(LEFT(B3492,5),[1]Percents!$C:$M,6,FALSE)</f>
        <v>9.0999999999999998E-2</v>
      </c>
      <c r="K3492" s="13">
        <f t="shared" si="110"/>
        <v>961.24392</v>
      </c>
      <c r="L3492" s="15" t="str">
        <f t="shared" si="109"/>
        <v>GO</v>
      </c>
    </row>
    <row r="3493" spans="1:12" s="40" customFormat="1" ht="14.25" customHeight="1" x14ac:dyDescent="0.25">
      <c r="A3493" s="38" t="s">
        <v>66</v>
      </c>
      <c r="B3493" s="38" t="s">
        <v>317</v>
      </c>
      <c r="C3493" s="38" t="s">
        <v>9114</v>
      </c>
      <c r="D3493" s="38" t="s">
        <v>9115</v>
      </c>
      <c r="E3493" s="38" t="s">
        <v>9116</v>
      </c>
      <c r="F3493" s="38" t="s">
        <v>10614</v>
      </c>
      <c r="G3493" s="38" t="s">
        <v>3168</v>
      </c>
      <c r="H3493" s="38" t="s">
        <v>2665</v>
      </c>
      <c r="I3493" s="39">
        <v>10080.030000000001</v>
      </c>
      <c r="J3493" s="11">
        <f>VLOOKUP(LEFT(B3493,5),[1]Percents!$C:$M,6,FALSE)</f>
        <v>1</v>
      </c>
      <c r="K3493" s="13">
        <f t="shared" si="110"/>
        <v>10080.030000000001</v>
      </c>
      <c r="L3493" s="15" t="str">
        <f t="shared" ref="L3493:L3556" si="111">LEFT(F3493,2)</f>
        <v>GO</v>
      </c>
    </row>
    <row r="3494" spans="1:12" s="40" customFormat="1" ht="14.25" customHeight="1" x14ac:dyDescent="0.25">
      <c r="A3494" s="38" t="s">
        <v>141</v>
      </c>
      <c r="B3494" s="38" t="s">
        <v>7958</v>
      </c>
      <c r="C3494" s="38" t="s">
        <v>10615</v>
      </c>
      <c r="D3494" s="38" t="s">
        <v>10616</v>
      </c>
      <c r="E3494" s="38" t="s">
        <v>10617</v>
      </c>
      <c r="F3494" s="38" t="s">
        <v>10618</v>
      </c>
      <c r="G3494" s="38" t="s">
        <v>8076</v>
      </c>
      <c r="H3494" s="38" t="s">
        <v>2665</v>
      </c>
      <c r="I3494" s="39">
        <v>2323.56</v>
      </c>
      <c r="J3494" s="11">
        <f>VLOOKUP(LEFT(B3494,5),[1]Percents!$C:$M,6,FALSE)</f>
        <v>0.1678</v>
      </c>
      <c r="K3494" s="13">
        <f t="shared" si="110"/>
        <v>389.89336800000001</v>
      </c>
      <c r="L3494" s="15" t="str">
        <f t="shared" si="111"/>
        <v>GO</v>
      </c>
    </row>
    <row r="3495" spans="1:12" s="40" customFormat="1" ht="14.25" customHeight="1" x14ac:dyDescent="0.25">
      <c r="A3495" s="38" t="s">
        <v>243</v>
      </c>
      <c r="B3495" s="38" t="s">
        <v>2543</v>
      </c>
      <c r="C3495" s="38" t="s">
        <v>11234</v>
      </c>
      <c r="D3495" s="38" t="s">
        <v>11235</v>
      </c>
      <c r="E3495" s="38" t="s">
        <v>3487</v>
      </c>
      <c r="F3495" s="38" t="s">
        <v>11236</v>
      </c>
      <c r="G3495" s="38" t="s">
        <v>9371</v>
      </c>
      <c r="H3495" s="38" t="s">
        <v>2665</v>
      </c>
      <c r="I3495" s="39">
        <v>3016.42</v>
      </c>
      <c r="J3495" s="11">
        <f>VLOOKUP(LEFT(B3495,5),[1]Percents!$C:$M,6,FALSE)</f>
        <v>9.0999999999999998E-2</v>
      </c>
      <c r="K3495" s="13">
        <f t="shared" si="110"/>
        <v>274.49421999999998</v>
      </c>
      <c r="L3495" s="15" t="str">
        <f t="shared" si="111"/>
        <v>GO</v>
      </c>
    </row>
    <row r="3496" spans="1:12" s="40" customFormat="1" ht="14.25" customHeight="1" x14ac:dyDescent="0.25">
      <c r="A3496" s="38" t="s">
        <v>66</v>
      </c>
      <c r="B3496" s="38" t="s">
        <v>3520</v>
      </c>
      <c r="C3496" s="38" t="s">
        <v>10619</v>
      </c>
      <c r="D3496" s="38" t="s">
        <v>10620</v>
      </c>
      <c r="E3496" s="38" t="s">
        <v>3059</v>
      </c>
      <c r="F3496" s="38" t="s">
        <v>10621</v>
      </c>
      <c r="G3496" s="38" t="s">
        <v>9320</v>
      </c>
      <c r="H3496" s="38" t="s">
        <v>2665</v>
      </c>
      <c r="I3496" s="39">
        <v>18340.060000000001</v>
      </c>
      <c r="J3496" s="11">
        <f>VLOOKUP(LEFT(B3496,5),[1]Percents!$C:$M,6,FALSE)</f>
        <v>0</v>
      </c>
      <c r="K3496" s="13">
        <f t="shared" si="110"/>
        <v>0</v>
      </c>
      <c r="L3496" s="15" t="str">
        <f t="shared" si="111"/>
        <v>GO</v>
      </c>
    </row>
    <row r="3497" spans="1:12" s="40" customFormat="1" ht="14.25" customHeight="1" x14ac:dyDescent="0.25">
      <c r="A3497" s="38" t="s">
        <v>140</v>
      </c>
      <c r="B3497" s="38" t="s">
        <v>10962</v>
      </c>
      <c r="C3497" s="38" t="s">
        <v>12025</v>
      </c>
      <c r="D3497" s="38" t="s">
        <v>12026</v>
      </c>
      <c r="E3497" s="38" t="s">
        <v>673</v>
      </c>
      <c r="F3497" s="38" t="s">
        <v>12027</v>
      </c>
      <c r="G3497" s="38" t="s">
        <v>9856</v>
      </c>
      <c r="H3497" s="38" t="s">
        <v>2665</v>
      </c>
      <c r="I3497" s="39">
        <v>2488.2399999999998</v>
      </c>
      <c r="J3497" s="11">
        <f>VLOOKUP(LEFT(B3497,5),[1]Percents!$C:$M,6,FALSE)</f>
        <v>0</v>
      </c>
      <c r="K3497" s="13">
        <f t="shared" si="110"/>
        <v>0</v>
      </c>
      <c r="L3497" s="15" t="str">
        <f t="shared" si="111"/>
        <v>GO</v>
      </c>
    </row>
    <row r="3498" spans="1:12" s="40" customFormat="1" ht="14.25" customHeight="1" x14ac:dyDescent="0.25">
      <c r="A3498" s="38" t="s">
        <v>243</v>
      </c>
      <c r="B3498" s="38" t="s">
        <v>289</v>
      </c>
      <c r="C3498" s="38" t="s">
        <v>10622</v>
      </c>
      <c r="D3498" s="38" t="s">
        <v>10623</v>
      </c>
      <c r="E3498" s="38" t="s">
        <v>3496</v>
      </c>
      <c r="F3498" s="38" t="s">
        <v>10624</v>
      </c>
      <c r="G3498" s="38" t="s">
        <v>8076</v>
      </c>
      <c r="H3498" s="38" t="s">
        <v>2665</v>
      </c>
      <c r="I3498" s="39">
        <v>12232.03</v>
      </c>
      <c r="J3498" s="11">
        <f>VLOOKUP(LEFT(B3498,5),[1]Percents!$C:$M,6,FALSE)</f>
        <v>9.0999999999999998E-2</v>
      </c>
      <c r="K3498" s="13">
        <f t="shared" si="110"/>
        <v>1113.11473</v>
      </c>
      <c r="L3498" s="15" t="str">
        <f t="shared" si="111"/>
        <v>GO</v>
      </c>
    </row>
    <row r="3499" spans="1:12" s="40" customFormat="1" ht="14.25" customHeight="1" x14ac:dyDescent="0.25">
      <c r="A3499" s="38" t="s">
        <v>213</v>
      </c>
      <c r="B3499" s="38" t="s">
        <v>211</v>
      </c>
      <c r="C3499" s="38" t="s">
        <v>10625</v>
      </c>
      <c r="D3499" s="38" t="s">
        <v>10626</v>
      </c>
      <c r="E3499" s="38" t="s">
        <v>34</v>
      </c>
      <c r="F3499" s="38" t="s">
        <v>10627</v>
      </c>
      <c r="G3499" s="38" t="s">
        <v>9856</v>
      </c>
      <c r="H3499" s="38" t="s">
        <v>2665</v>
      </c>
      <c r="I3499" s="39">
        <v>3402.55</v>
      </c>
      <c r="J3499" s="11">
        <f>VLOOKUP(LEFT(B3499,5),[1]Percents!$C:$M,6,FALSE)</f>
        <v>8.6050000000000001E-2</v>
      </c>
      <c r="K3499" s="13">
        <f t="shared" si="110"/>
        <v>292.78942750000004</v>
      </c>
      <c r="L3499" s="15" t="str">
        <f t="shared" si="111"/>
        <v>GO</v>
      </c>
    </row>
    <row r="3500" spans="1:12" s="40" customFormat="1" ht="14.25" customHeight="1" x14ac:dyDescent="0.25">
      <c r="A3500" s="38" t="s">
        <v>213</v>
      </c>
      <c r="B3500" s="38" t="s">
        <v>211</v>
      </c>
      <c r="C3500" s="38" t="s">
        <v>10625</v>
      </c>
      <c r="D3500" s="38" t="s">
        <v>10626</v>
      </c>
      <c r="E3500" s="38" t="s">
        <v>34</v>
      </c>
      <c r="F3500" s="38" t="s">
        <v>10627</v>
      </c>
      <c r="G3500" s="38" t="s">
        <v>12702</v>
      </c>
      <c r="H3500" s="38" t="s">
        <v>2665</v>
      </c>
      <c r="I3500" s="39">
        <v>992.54</v>
      </c>
      <c r="J3500" s="11">
        <f>VLOOKUP(LEFT(B3500,5),[1]Percents!$C:$M,6,FALSE)</f>
        <v>8.6050000000000001E-2</v>
      </c>
      <c r="K3500" s="13">
        <f t="shared" si="110"/>
        <v>85.408067000000003</v>
      </c>
      <c r="L3500" s="15" t="str">
        <f t="shared" si="111"/>
        <v>GO</v>
      </c>
    </row>
    <row r="3501" spans="1:12" s="40" customFormat="1" ht="14.25" customHeight="1" x14ac:dyDescent="0.25">
      <c r="A3501" s="38" t="s">
        <v>213</v>
      </c>
      <c r="B3501" s="38" t="s">
        <v>79</v>
      </c>
      <c r="C3501" s="38" t="s">
        <v>10628</v>
      </c>
      <c r="D3501" s="38" t="s">
        <v>10629</v>
      </c>
      <c r="E3501" s="38" t="s">
        <v>5832</v>
      </c>
      <c r="F3501" s="38" t="s">
        <v>10630</v>
      </c>
      <c r="G3501" s="38" t="s">
        <v>7869</v>
      </c>
      <c r="H3501" s="38" t="s">
        <v>2665</v>
      </c>
      <c r="I3501" s="39">
        <v>10332.49</v>
      </c>
      <c r="J3501" s="11">
        <f>VLOOKUP(LEFT(B3501,5),[1]Percents!$C:$M,6,FALSE)</f>
        <v>8.6050000000000001E-2</v>
      </c>
      <c r="K3501" s="13">
        <f t="shared" si="110"/>
        <v>889.11076449999996</v>
      </c>
      <c r="L3501" s="15" t="str">
        <f t="shared" si="111"/>
        <v>GO</v>
      </c>
    </row>
    <row r="3502" spans="1:12" s="40" customFormat="1" ht="14.25" customHeight="1" x14ac:dyDescent="0.25">
      <c r="A3502" s="38" t="s">
        <v>243</v>
      </c>
      <c r="B3502" s="38" t="s">
        <v>203</v>
      </c>
      <c r="C3502" s="38" t="s">
        <v>11237</v>
      </c>
      <c r="D3502" s="38" t="s">
        <v>11238</v>
      </c>
      <c r="E3502" s="38" t="s">
        <v>582</v>
      </c>
      <c r="F3502" s="38" t="s">
        <v>11239</v>
      </c>
      <c r="G3502" s="38" t="s">
        <v>9320</v>
      </c>
      <c r="H3502" s="38" t="s">
        <v>2665</v>
      </c>
      <c r="I3502" s="39">
        <v>8064.18</v>
      </c>
      <c r="J3502" s="11">
        <f>VLOOKUP(LEFT(B3502,5),[1]Percents!$C:$M,6,FALSE)</f>
        <v>9.0999999999999998E-2</v>
      </c>
      <c r="K3502" s="13">
        <f t="shared" si="110"/>
        <v>733.84037999999998</v>
      </c>
      <c r="L3502" s="15" t="str">
        <f t="shared" si="111"/>
        <v>GO</v>
      </c>
    </row>
    <row r="3503" spans="1:12" s="40" customFormat="1" ht="14.25" customHeight="1" x14ac:dyDescent="0.25">
      <c r="A3503" s="38" t="s">
        <v>213</v>
      </c>
      <c r="B3503" s="38" t="s">
        <v>166</v>
      </c>
      <c r="C3503" s="38" t="s">
        <v>11240</v>
      </c>
      <c r="D3503" s="38" t="s">
        <v>11241</v>
      </c>
      <c r="E3503" s="38" t="s">
        <v>1573</v>
      </c>
      <c r="F3503" s="38" t="s">
        <v>11242</v>
      </c>
      <c r="G3503" s="38" t="s">
        <v>5782</v>
      </c>
      <c r="H3503" s="38" t="s">
        <v>2665</v>
      </c>
      <c r="I3503" s="39">
        <v>259.56</v>
      </c>
      <c r="J3503" s="11">
        <f>VLOOKUP(LEFT(B3503,5),[1]Percents!$C:$M,6,FALSE)</f>
        <v>0.25</v>
      </c>
      <c r="K3503" s="13">
        <f t="shared" si="110"/>
        <v>64.89</v>
      </c>
      <c r="L3503" s="15" t="str">
        <f t="shared" si="111"/>
        <v>GO</v>
      </c>
    </row>
    <row r="3504" spans="1:12" s="40" customFormat="1" ht="14.25" customHeight="1" x14ac:dyDescent="0.25">
      <c r="A3504" s="38" t="s">
        <v>213</v>
      </c>
      <c r="B3504" s="38" t="s">
        <v>190</v>
      </c>
      <c r="C3504" s="38" t="s">
        <v>10631</v>
      </c>
      <c r="D3504" s="38" t="s">
        <v>10632</v>
      </c>
      <c r="E3504" s="38" t="s">
        <v>627</v>
      </c>
      <c r="F3504" s="38" t="s">
        <v>10633</v>
      </c>
      <c r="G3504" s="38" t="s">
        <v>7386</v>
      </c>
      <c r="H3504" s="38" t="s">
        <v>2665</v>
      </c>
      <c r="I3504" s="39">
        <v>11865.62</v>
      </c>
      <c r="J3504" s="11">
        <f>VLOOKUP(LEFT(B3504,5),[1]Percents!$C:$M,6,FALSE)</f>
        <v>0.25</v>
      </c>
      <c r="K3504" s="13">
        <f t="shared" si="110"/>
        <v>2966.4050000000002</v>
      </c>
      <c r="L3504" s="15" t="str">
        <f t="shared" si="111"/>
        <v>GO</v>
      </c>
    </row>
    <row r="3505" spans="1:12" s="40" customFormat="1" ht="14.25" customHeight="1" x14ac:dyDescent="0.25">
      <c r="A3505" s="38" t="s">
        <v>141</v>
      </c>
      <c r="B3505" s="38" t="s">
        <v>306</v>
      </c>
      <c r="C3505" s="38" t="s">
        <v>11243</v>
      </c>
      <c r="D3505" s="38" t="s">
        <v>11244</v>
      </c>
      <c r="E3505" s="38" t="s">
        <v>10081</v>
      </c>
      <c r="F3505" s="38" t="s">
        <v>11245</v>
      </c>
      <c r="G3505" s="38" t="s">
        <v>9856</v>
      </c>
      <c r="H3505" s="38" t="s">
        <v>2665</v>
      </c>
      <c r="I3505" s="39">
        <v>3075</v>
      </c>
      <c r="J3505" s="11">
        <f>VLOOKUP(LEFT(B3505,5),[1]Percents!$C:$M,6,FALSE)</f>
        <v>0.1678</v>
      </c>
      <c r="K3505" s="13">
        <f t="shared" si="110"/>
        <v>515.98500000000001</v>
      </c>
      <c r="L3505" s="15" t="str">
        <f t="shared" si="111"/>
        <v>GO</v>
      </c>
    </row>
    <row r="3506" spans="1:12" s="40" customFormat="1" ht="14.25" customHeight="1" x14ac:dyDescent="0.25">
      <c r="A3506" s="38" t="s">
        <v>213</v>
      </c>
      <c r="B3506" s="38" t="s">
        <v>919</v>
      </c>
      <c r="C3506" s="38" t="s">
        <v>10887</v>
      </c>
      <c r="D3506" s="38" t="s">
        <v>10888</v>
      </c>
      <c r="E3506" s="38" t="s">
        <v>920</v>
      </c>
      <c r="F3506" s="38" t="s">
        <v>10906</v>
      </c>
      <c r="G3506" s="38" t="s">
        <v>5782</v>
      </c>
      <c r="H3506" s="38" t="s">
        <v>2665</v>
      </c>
      <c r="I3506" s="39">
        <v>2971.84</v>
      </c>
      <c r="J3506" s="11">
        <f>VLOOKUP(LEFT(B3506,5),[1]Percents!$C:$M,6,FALSE)</f>
        <v>0.29404999999999998</v>
      </c>
      <c r="K3506" s="13">
        <f t="shared" si="110"/>
        <v>873.869552</v>
      </c>
      <c r="L3506" s="15" t="str">
        <f t="shared" si="111"/>
        <v>GO</v>
      </c>
    </row>
    <row r="3507" spans="1:12" s="40" customFormat="1" ht="14.25" customHeight="1" x14ac:dyDescent="0.25">
      <c r="A3507" s="38" t="s">
        <v>213</v>
      </c>
      <c r="B3507" s="38" t="s">
        <v>145</v>
      </c>
      <c r="C3507" s="38" t="s">
        <v>12703</v>
      </c>
      <c r="D3507" s="38" t="s">
        <v>12704</v>
      </c>
      <c r="E3507" s="38" t="s">
        <v>220</v>
      </c>
      <c r="F3507" s="38" t="s">
        <v>12705</v>
      </c>
      <c r="G3507" s="38" t="s">
        <v>9320</v>
      </c>
      <c r="H3507" s="38" t="s">
        <v>2665</v>
      </c>
      <c r="I3507" s="39">
        <v>245.42</v>
      </c>
      <c r="J3507" s="11">
        <f>VLOOKUP(LEFT(B3507,5),[1]Percents!$C:$M,6,FALSE)</f>
        <v>0.29404999999999998</v>
      </c>
      <c r="K3507" s="13">
        <f t="shared" si="110"/>
        <v>72.165750999999986</v>
      </c>
      <c r="L3507" s="15" t="str">
        <f t="shared" si="111"/>
        <v>GO</v>
      </c>
    </row>
    <row r="3508" spans="1:12" s="40" customFormat="1" ht="14.25" customHeight="1" x14ac:dyDescent="0.25">
      <c r="A3508" s="38" t="s">
        <v>242</v>
      </c>
      <c r="B3508" s="38" t="s">
        <v>423</v>
      </c>
      <c r="C3508" s="38" t="s">
        <v>11246</v>
      </c>
      <c r="D3508" s="38" t="s">
        <v>11247</v>
      </c>
      <c r="E3508" s="38" t="s">
        <v>11248</v>
      </c>
      <c r="F3508" s="38" t="s">
        <v>11249</v>
      </c>
      <c r="G3508" s="38" t="s">
        <v>6059</v>
      </c>
      <c r="H3508" s="38" t="s">
        <v>2665</v>
      </c>
      <c r="I3508" s="39">
        <v>26075.58</v>
      </c>
      <c r="J3508" s="11">
        <f>VLOOKUP(LEFT(B3508,5),[1]Percents!$C:$M,6,FALSE)</f>
        <v>3.5830000000000001E-2</v>
      </c>
      <c r="K3508" s="13">
        <f t="shared" si="110"/>
        <v>934.28803140000014</v>
      </c>
      <c r="L3508" s="15" t="str">
        <f t="shared" si="111"/>
        <v>GO</v>
      </c>
    </row>
    <row r="3509" spans="1:12" s="40" customFormat="1" ht="14.25" customHeight="1" x14ac:dyDescent="0.25">
      <c r="A3509" s="38" t="s">
        <v>213</v>
      </c>
      <c r="B3509" s="38" t="s">
        <v>162</v>
      </c>
      <c r="C3509" s="38" t="s">
        <v>10907</v>
      </c>
      <c r="D3509" s="38" t="s">
        <v>10908</v>
      </c>
      <c r="E3509" s="38" t="s">
        <v>151</v>
      </c>
      <c r="F3509" s="38" t="s">
        <v>10909</v>
      </c>
      <c r="G3509" s="38" t="s">
        <v>9359</v>
      </c>
      <c r="H3509" s="38" t="s">
        <v>2665</v>
      </c>
      <c r="I3509" s="39">
        <v>18797.189999999999</v>
      </c>
      <c r="J3509" s="11">
        <f>VLOOKUP(LEFT(B3509,5),[1]Percents!$C:$M,6,FALSE)</f>
        <v>0.25</v>
      </c>
      <c r="K3509" s="13">
        <f t="shared" si="110"/>
        <v>4699.2974999999997</v>
      </c>
      <c r="L3509" s="15" t="str">
        <f t="shared" si="111"/>
        <v>GO</v>
      </c>
    </row>
    <row r="3510" spans="1:12" s="40" customFormat="1" ht="14.25" customHeight="1" x14ac:dyDescent="0.25">
      <c r="A3510" s="38" t="s">
        <v>213</v>
      </c>
      <c r="B3510" s="38" t="s">
        <v>79</v>
      </c>
      <c r="C3510" s="38" t="s">
        <v>11250</v>
      </c>
      <c r="D3510" s="38" t="s">
        <v>11251</v>
      </c>
      <c r="E3510" s="38" t="s">
        <v>5832</v>
      </c>
      <c r="F3510" s="38" t="s">
        <v>11252</v>
      </c>
      <c r="G3510" s="38" t="s">
        <v>7661</v>
      </c>
      <c r="H3510" s="38" t="s">
        <v>2665</v>
      </c>
      <c r="I3510" s="39">
        <v>9345.3900000000012</v>
      </c>
      <c r="J3510" s="11">
        <f>VLOOKUP(LEFT(B3510,5),[1]Percents!$C:$M,6,FALSE)</f>
        <v>8.6050000000000001E-2</v>
      </c>
      <c r="K3510" s="13">
        <f t="shared" si="110"/>
        <v>804.17080950000013</v>
      </c>
      <c r="L3510" s="15" t="str">
        <f t="shared" si="111"/>
        <v>GO</v>
      </c>
    </row>
    <row r="3511" spans="1:12" s="40" customFormat="1" ht="14.25" customHeight="1" x14ac:dyDescent="0.25">
      <c r="A3511" s="38" t="s">
        <v>213</v>
      </c>
      <c r="B3511" s="38" t="s">
        <v>258</v>
      </c>
      <c r="C3511" s="38" t="s">
        <v>10910</v>
      </c>
      <c r="D3511" s="38" t="s">
        <v>10911</v>
      </c>
      <c r="E3511" s="38" t="s">
        <v>1344</v>
      </c>
      <c r="F3511" s="38" t="s">
        <v>10912</v>
      </c>
      <c r="G3511" s="38" t="s">
        <v>10913</v>
      </c>
      <c r="H3511" s="38" t="s">
        <v>2665</v>
      </c>
      <c r="I3511" s="39">
        <v>2350.0500000000002</v>
      </c>
      <c r="J3511" s="11">
        <f>VLOOKUP(LEFT(B3511,5),[1]Percents!$C:$M,6,FALSE)</f>
        <v>0.25</v>
      </c>
      <c r="K3511" s="13">
        <f t="shared" si="110"/>
        <v>587.51250000000005</v>
      </c>
      <c r="L3511" s="15" t="str">
        <f t="shared" si="111"/>
        <v>GO</v>
      </c>
    </row>
    <row r="3512" spans="1:12" s="40" customFormat="1" ht="14.25" customHeight="1" x14ac:dyDescent="0.25">
      <c r="A3512" s="38" t="s">
        <v>213</v>
      </c>
      <c r="B3512" s="38" t="s">
        <v>6206</v>
      </c>
      <c r="C3512" s="38" t="s">
        <v>10914</v>
      </c>
      <c r="D3512" s="38" t="s">
        <v>10915</v>
      </c>
      <c r="E3512" s="38" t="s">
        <v>10916</v>
      </c>
      <c r="F3512" s="38" t="s">
        <v>10917</v>
      </c>
      <c r="G3512" s="38" t="s">
        <v>9320</v>
      </c>
      <c r="H3512" s="38" t="s">
        <v>2665</v>
      </c>
      <c r="I3512" s="39">
        <v>7070.41</v>
      </c>
      <c r="J3512" s="11">
        <f>VLOOKUP(LEFT(B3512,5),[1]Percents!$C:$M,6,FALSE)</f>
        <v>0.29404999999999998</v>
      </c>
      <c r="K3512" s="13">
        <f t="shared" si="110"/>
        <v>2079.0540604999997</v>
      </c>
      <c r="L3512" s="15" t="str">
        <f t="shared" si="111"/>
        <v>GO</v>
      </c>
    </row>
    <row r="3513" spans="1:12" s="40" customFormat="1" ht="14.25" customHeight="1" x14ac:dyDescent="0.25">
      <c r="A3513" s="38" t="s">
        <v>141</v>
      </c>
      <c r="B3513" s="38" t="s">
        <v>306</v>
      </c>
      <c r="C3513" s="38" t="s">
        <v>11253</v>
      </c>
      <c r="D3513" s="38" t="s">
        <v>11254</v>
      </c>
      <c r="E3513" s="38" t="s">
        <v>2045</v>
      </c>
      <c r="F3513" s="38" t="s">
        <v>11255</v>
      </c>
      <c r="G3513" s="38" t="s">
        <v>9320</v>
      </c>
      <c r="H3513" s="38" t="s">
        <v>2665</v>
      </c>
      <c r="I3513" s="39">
        <v>3333.63</v>
      </c>
      <c r="J3513" s="11">
        <f>VLOOKUP(LEFT(B3513,5),[1]Percents!$C:$M,6,FALSE)</f>
        <v>0.1678</v>
      </c>
      <c r="K3513" s="13">
        <f t="shared" si="110"/>
        <v>559.38311399999998</v>
      </c>
      <c r="L3513" s="15" t="str">
        <f t="shared" si="111"/>
        <v>GO</v>
      </c>
    </row>
    <row r="3514" spans="1:12" s="40" customFormat="1" ht="14.25" customHeight="1" x14ac:dyDescent="0.25">
      <c r="A3514" s="38" t="s">
        <v>213</v>
      </c>
      <c r="B3514" s="38" t="s">
        <v>285</v>
      </c>
      <c r="C3514" s="38" t="s">
        <v>11256</v>
      </c>
      <c r="D3514" s="38" t="s">
        <v>11257</v>
      </c>
      <c r="E3514" s="38" t="s">
        <v>368</v>
      </c>
      <c r="F3514" s="38" t="s">
        <v>11258</v>
      </c>
      <c r="G3514" s="38" t="s">
        <v>8076</v>
      </c>
      <c r="H3514" s="38" t="s">
        <v>2665</v>
      </c>
      <c r="I3514" s="39">
        <v>8662.08</v>
      </c>
      <c r="J3514" s="11">
        <f>VLOOKUP(LEFT(B3514,5),[1]Percents!$C:$M,6,FALSE)</f>
        <v>8.6050000000000001E-2</v>
      </c>
      <c r="K3514" s="13">
        <f t="shared" si="110"/>
        <v>745.371984</v>
      </c>
      <c r="L3514" s="15" t="str">
        <f t="shared" si="111"/>
        <v>GO</v>
      </c>
    </row>
    <row r="3515" spans="1:12" s="40" customFormat="1" ht="14.25" customHeight="1" x14ac:dyDescent="0.25">
      <c r="A3515" s="38" t="s">
        <v>243</v>
      </c>
      <c r="B3515" s="38" t="s">
        <v>2543</v>
      </c>
      <c r="C3515" s="38" t="s">
        <v>12347</v>
      </c>
      <c r="D3515" s="38" t="s">
        <v>12348</v>
      </c>
      <c r="E3515" s="38" t="s">
        <v>7</v>
      </c>
      <c r="F3515" s="38" t="s">
        <v>12349</v>
      </c>
      <c r="G3515" s="38" t="s">
        <v>7869</v>
      </c>
      <c r="H3515" s="38" t="s">
        <v>2665</v>
      </c>
      <c r="I3515" s="39">
        <v>54.11</v>
      </c>
      <c r="J3515" s="11">
        <f>VLOOKUP(LEFT(B3515,5),[1]Percents!$C:$M,6,FALSE)</f>
        <v>9.0999999999999998E-2</v>
      </c>
      <c r="K3515" s="13">
        <f t="shared" si="110"/>
        <v>4.92401</v>
      </c>
      <c r="L3515" s="15" t="str">
        <f t="shared" si="111"/>
        <v>GO</v>
      </c>
    </row>
    <row r="3516" spans="1:12" s="40" customFormat="1" ht="14.25" customHeight="1" x14ac:dyDescent="0.25">
      <c r="A3516" s="38" t="s">
        <v>213</v>
      </c>
      <c r="B3516" s="38" t="s">
        <v>145</v>
      </c>
      <c r="C3516" s="38" t="s">
        <v>11530</v>
      </c>
      <c r="D3516" s="38" t="s">
        <v>11531</v>
      </c>
      <c r="E3516" s="38" t="s">
        <v>4173</v>
      </c>
      <c r="F3516" s="38" t="s">
        <v>11532</v>
      </c>
      <c r="G3516" s="38" t="s">
        <v>6999</v>
      </c>
      <c r="H3516" s="38" t="s">
        <v>2665</v>
      </c>
      <c r="I3516" s="39">
        <v>2625.1</v>
      </c>
      <c r="J3516" s="11">
        <f>VLOOKUP(LEFT(B3516,5),[1]Percents!$C:$M,6,FALSE)</f>
        <v>0.29404999999999998</v>
      </c>
      <c r="K3516" s="13">
        <f t="shared" si="110"/>
        <v>771.91065499999991</v>
      </c>
      <c r="L3516" s="15" t="str">
        <f t="shared" si="111"/>
        <v>GO</v>
      </c>
    </row>
    <row r="3517" spans="1:12" s="40" customFormat="1" ht="14.25" customHeight="1" x14ac:dyDescent="0.25">
      <c r="A3517" s="38" t="s">
        <v>213</v>
      </c>
      <c r="B3517" s="38" t="s">
        <v>53</v>
      </c>
      <c r="C3517" s="38" t="s">
        <v>11533</v>
      </c>
      <c r="D3517" s="38" t="s">
        <v>11534</v>
      </c>
      <c r="E3517" s="38" t="s">
        <v>538</v>
      </c>
      <c r="F3517" s="38" t="s">
        <v>11535</v>
      </c>
      <c r="G3517" s="38" t="s">
        <v>9359</v>
      </c>
      <c r="H3517" s="38" t="s">
        <v>2665</v>
      </c>
      <c r="I3517" s="39">
        <v>3711.53</v>
      </c>
      <c r="J3517" s="11">
        <f>VLOOKUP(LEFT(B3517,5),[1]Percents!$C:$M,6,FALSE)</f>
        <v>8.6050000000000001E-2</v>
      </c>
      <c r="K3517" s="13">
        <f t="shared" si="110"/>
        <v>319.37715650000001</v>
      </c>
      <c r="L3517" s="15" t="str">
        <f t="shared" si="111"/>
        <v>GO</v>
      </c>
    </row>
    <row r="3518" spans="1:12" s="40" customFormat="1" ht="14.25" customHeight="1" x14ac:dyDescent="0.25">
      <c r="A3518" s="38" t="s">
        <v>213</v>
      </c>
      <c r="B3518" s="38" t="s">
        <v>53</v>
      </c>
      <c r="C3518" s="38" t="s">
        <v>12028</v>
      </c>
      <c r="D3518" s="38" t="s">
        <v>12029</v>
      </c>
      <c r="E3518" s="38" t="s">
        <v>8155</v>
      </c>
      <c r="F3518" s="38" t="s">
        <v>12030</v>
      </c>
      <c r="G3518" s="38" t="s">
        <v>8589</v>
      </c>
      <c r="H3518" s="38" t="s">
        <v>2665</v>
      </c>
      <c r="I3518" s="39">
        <v>31103.4</v>
      </c>
      <c r="J3518" s="11">
        <f>VLOOKUP(LEFT(B3518,5),[1]Percents!$C:$M,6,FALSE)</f>
        <v>8.6050000000000001E-2</v>
      </c>
      <c r="K3518" s="13">
        <f t="shared" si="110"/>
        <v>2676.4475700000003</v>
      </c>
      <c r="L3518" s="15" t="str">
        <f t="shared" si="111"/>
        <v>GO</v>
      </c>
    </row>
    <row r="3519" spans="1:12" s="40" customFormat="1" ht="14.25" customHeight="1" x14ac:dyDescent="0.25">
      <c r="A3519" s="38" t="s">
        <v>3964</v>
      </c>
      <c r="B3519" s="38" t="s">
        <v>3965</v>
      </c>
      <c r="C3519" s="38" t="s">
        <v>11536</v>
      </c>
      <c r="D3519" s="38" t="s">
        <v>12706</v>
      </c>
      <c r="E3519" s="38" t="s">
        <v>11537</v>
      </c>
      <c r="F3519" s="38" t="s">
        <v>11538</v>
      </c>
      <c r="G3519" s="38" t="s">
        <v>10948</v>
      </c>
      <c r="H3519" s="38" t="s">
        <v>2665</v>
      </c>
      <c r="I3519" s="39">
        <v>4207.25</v>
      </c>
      <c r="J3519" s="11">
        <f>VLOOKUP(LEFT(B3519,5),[1]Percents!$C:$M,6,FALSE)</f>
        <v>1</v>
      </c>
      <c r="K3519" s="13">
        <f t="shared" si="110"/>
        <v>4207.25</v>
      </c>
      <c r="L3519" s="15" t="str">
        <f t="shared" si="111"/>
        <v>GO</v>
      </c>
    </row>
    <row r="3520" spans="1:12" s="40" customFormat="1" ht="14.25" customHeight="1" x14ac:dyDescent="0.25">
      <c r="A3520" s="38" t="s">
        <v>243</v>
      </c>
      <c r="B3520" s="38" t="s">
        <v>2543</v>
      </c>
      <c r="C3520" s="38" t="s">
        <v>11539</v>
      </c>
      <c r="D3520" s="38" t="s">
        <v>11540</v>
      </c>
      <c r="E3520" s="38" t="s">
        <v>581</v>
      </c>
      <c r="F3520" s="38" t="s">
        <v>11541</v>
      </c>
      <c r="G3520" s="38" t="s">
        <v>7869</v>
      </c>
      <c r="H3520" s="38" t="s">
        <v>2665</v>
      </c>
      <c r="I3520" s="39">
        <v>780.68</v>
      </c>
      <c r="J3520" s="11">
        <f>VLOOKUP(LEFT(B3520,5),[1]Percents!$C:$M,6,FALSE)</f>
        <v>9.0999999999999998E-2</v>
      </c>
      <c r="K3520" s="13">
        <f t="shared" si="110"/>
        <v>71.041879999999992</v>
      </c>
      <c r="L3520" s="15" t="str">
        <f t="shared" si="111"/>
        <v>GO</v>
      </c>
    </row>
    <row r="3521" spans="1:12" s="40" customFormat="1" ht="14.25" customHeight="1" x14ac:dyDescent="0.25">
      <c r="A3521" s="38" t="s">
        <v>213</v>
      </c>
      <c r="B3521" s="38" t="s">
        <v>21</v>
      </c>
      <c r="C3521" s="38" t="s">
        <v>11259</v>
      </c>
      <c r="D3521" s="38" t="s">
        <v>11260</v>
      </c>
      <c r="E3521" s="38" t="s">
        <v>1155</v>
      </c>
      <c r="F3521" s="38" t="s">
        <v>11261</v>
      </c>
      <c r="G3521" s="38" t="s">
        <v>10948</v>
      </c>
      <c r="H3521" s="38" t="s">
        <v>2665</v>
      </c>
      <c r="I3521" s="39">
        <v>2257.2800000000002</v>
      </c>
      <c r="J3521" s="11">
        <f>VLOOKUP(LEFT(B3521,5),[1]Percents!$C:$M,6,FALSE)</f>
        <v>0.25</v>
      </c>
      <c r="K3521" s="13">
        <f t="shared" si="110"/>
        <v>564.32000000000005</v>
      </c>
      <c r="L3521" s="15" t="str">
        <f t="shared" si="111"/>
        <v>GO</v>
      </c>
    </row>
    <row r="3522" spans="1:12" s="40" customFormat="1" ht="14.25" customHeight="1" x14ac:dyDescent="0.25">
      <c r="A3522" s="38" t="s">
        <v>213</v>
      </c>
      <c r="B3522" s="38" t="s">
        <v>21</v>
      </c>
      <c r="C3522" s="38" t="s">
        <v>11262</v>
      </c>
      <c r="D3522" s="38" t="s">
        <v>11263</v>
      </c>
      <c r="E3522" s="38" t="s">
        <v>486</v>
      </c>
      <c r="F3522" s="38" t="s">
        <v>11264</v>
      </c>
      <c r="G3522" s="38" t="s">
        <v>10948</v>
      </c>
      <c r="H3522" s="38" t="s">
        <v>2665</v>
      </c>
      <c r="I3522" s="39">
        <v>1087.8499999999999</v>
      </c>
      <c r="J3522" s="11">
        <f>VLOOKUP(LEFT(B3522,5),[1]Percents!$C:$M,6,FALSE)</f>
        <v>0.25</v>
      </c>
      <c r="K3522" s="13">
        <f t="shared" si="110"/>
        <v>271.96249999999998</v>
      </c>
      <c r="L3522" s="15" t="str">
        <f t="shared" si="111"/>
        <v>GO</v>
      </c>
    </row>
    <row r="3523" spans="1:12" s="40" customFormat="1" ht="14.25" customHeight="1" x14ac:dyDescent="0.25">
      <c r="A3523" s="38" t="s">
        <v>213</v>
      </c>
      <c r="B3523" s="38" t="s">
        <v>4417</v>
      </c>
      <c r="C3523" s="38" t="s">
        <v>11542</v>
      </c>
      <c r="D3523" s="38" t="s">
        <v>11543</v>
      </c>
      <c r="E3523" s="38" t="s">
        <v>7977</v>
      </c>
      <c r="F3523" s="38" t="s">
        <v>11544</v>
      </c>
      <c r="G3523" s="38" t="s">
        <v>9941</v>
      </c>
      <c r="H3523" s="38" t="s">
        <v>2665</v>
      </c>
      <c r="I3523" s="39">
        <v>682.91</v>
      </c>
      <c r="J3523" s="11">
        <f>VLOOKUP(LEFT(B3523,5),[1]Percents!$C:$M,6,FALSE)</f>
        <v>0.29404999999999998</v>
      </c>
      <c r="K3523" s="13">
        <f t="shared" si="110"/>
        <v>200.80968549999997</v>
      </c>
      <c r="L3523" s="15" t="str">
        <f t="shared" si="111"/>
        <v>GO</v>
      </c>
    </row>
    <row r="3524" spans="1:12" s="40" customFormat="1" ht="14.25" customHeight="1" x14ac:dyDescent="0.25">
      <c r="A3524" s="38" t="s">
        <v>3964</v>
      </c>
      <c r="B3524" s="38" t="s">
        <v>3965</v>
      </c>
      <c r="C3524" s="38" t="s">
        <v>11545</v>
      </c>
      <c r="D3524" s="38" t="s">
        <v>12707</v>
      </c>
      <c r="E3524" s="38" t="s">
        <v>11537</v>
      </c>
      <c r="F3524" s="38" t="s">
        <v>11546</v>
      </c>
      <c r="G3524" s="38" t="s">
        <v>9856</v>
      </c>
      <c r="H3524" s="38" t="s">
        <v>2665</v>
      </c>
      <c r="I3524" s="39">
        <v>32472.21</v>
      </c>
      <c r="J3524" s="11">
        <f>VLOOKUP(LEFT(B3524,5),[1]Percents!$C:$M,6,FALSE)</f>
        <v>1</v>
      </c>
      <c r="K3524" s="13">
        <f t="shared" si="110"/>
        <v>32472.21</v>
      </c>
      <c r="L3524" s="15" t="str">
        <f t="shared" si="111"/>
        <v>GO</v>
      </c>
    </row>
    <row r="3525" spans="1:12" s="40" customFormat="1" ht="14.25" customHeight="1" x14ac:dyDescent="0.25">
      <c r="A3525" s="38" t="s">
        <v>213</v>
      </c>
      <c r="B3525" s="38" t="s">
        <v>79</v>
      </c>
      <c r="C3525" s="38" t="s">
        <v>11265</v>
      </c>
      <c r="D3525" s="38" t="s">
        <v>11266</v>
      </c>
      <c r="E3525" s="38" t="s">
        <v>11267</v>
      </c>
      <c r="F3525" s="38" t="s">
        <v>11268</v>
      </c>
      <c r="G3525" s="38" t="s">
        <v>7661</v>
      </c>
      <c r="H3525" s="38" t="s">
        <v>2665</v>
      </c>
      <c r="I3525" s="39">
        <v>4765.0700000000006</v>
      </c>
      <c r="J3525" s="11">
        <f>VLOOKUP(LEFT(B3525,5),[1]Percents!$C:$M,6,FALSE)</f>
        <v>8.6050000000000001E-2</v>
      </c>
      <c r="K3525" s="13">
        <f t="shared" si="110"/>
        <v>410.03427350000004</v>
      </c>
      <c r="L3525" s="15" t="str">
        <f t="shared" si="111"/>
        <v>GO</v>
      </c>
    </row>
    <row r="3526" spans="1:12" s="40" customFormat="1" ht="14.25" customHeight="1" x14ac:dyDescent="0.25">
      <c r="A3526" s="38" t="s">
        <v>243</v>
      </c>
      <c r="B3526" s="38" t="s">
        <v>2543</v>
      </c>
      <c r="C3526" s="38" t="s">
        <v>11547</v>
      </c>
      <c r="D3526" s="38" t="s">
        <v>11548</v>
      </c>
      <c r="E3526" s="38" t="s">
        <v>7</v>
      </c>
      <c r="F3526" s="38" t="s">
        <v>11549</v>
      </c>
      <c r="G3526" s="38" t="s">
        <v>7869</v>
      </c>
      <c r="H3526" s="38" t="s">
        <v>2665</v>
      </c>
      <c r="I3526" s="39">
        <v>998.46</v>
      </c>
      <c r="J3526" s="11">
        <f>VLOOKUP(LEFT(B3526,5),[1]Percents!$C:$M,6,FALSE)</f>
        <v>9.0999999999999998E-2</v>
      </c>
      <c r="K3526" s="13">
        <f t="shared" si="110"/>
        <v>90.859859999999998</v>
      </c>
      <c r="L3526" s="15" t="str">
        <f t="shared" si="111"/>
        <v>GO</v>
      </c>
    </row>
    <row r="3527" spans="1:12" s="40" customFormat="1" ht="14.25" customHeight="1" x14ac:dyDescent="0.25">
      <c r="A3527" s="38" t="s">
        <v>141</v>
      </c>
      <c r="B3527" s="38" t="s">
        <v>305</v>
      </c>
      <c r="C3527" s="38" t="s">
        <v>11550</v>
      </c>
      <c r="D3527" s="38" t="s">
        <v>11551</v>
      </c>
      <c r="E3527" s="38" t="s">
        <v>9180</v>
      </c>
      <c r="F3527" s="38" t="s">
        <v>11552</v>
      </c>
      <c r="G3527" s="38" t="s">
        <v>9905</v>
      </c>
      <c r="H3527" s="38" t="s">
        <v>2665</v>
      </c>
      <c r="I3527" s="39">
        <v>7347.27</v>
      </c>
      <c r="J3527" s="11">
        <f>VLOOKUP(LEFT(B3527,5),[1]Percents!$C:$M,6,FALSE)</f>
        <v>0.1678</v>
      </c>
      <c r="K3527" s="13">
        <f t="shared" si="110"/>
        <v>1232.8719060000001</v>
      </c>
      <c r="L3527" s="15" t="str">
        <f t="shared" si="111"/>
        <v>GO</v>
      </c>
    </row>
    <row r="3528" spans="1:12" s="40" customFormat="1" ht="14.25" customHeight="1" x14ac:dyDescent="0.25">
      <c r="A3528" s="38" t="s">
        <v>213</v>
      </c>
      <c r="B3528" s="38" t="s">
        <v>21</v>
      </c>
      <c r="C3528" s="38" t="s">
        <v>12031</v>
      </c>
      <c r="D3528" s="38" t="s">
        <v>12032</v>
      </c>
      <c r="E3528" s="38" t="s">
        <v>2906</v>
      </c>
      <c r="F3528" s="38" t="s">
        <v>12033</v>
      </c>
      <c r="G3528" s="38" t="s">
        <v>10948</v>
      </c>
      <c r="H3528" s="38" t="s">
        <v>2665</v>
      </c>
      <c r="I3528" s="39">
        <v>3219.34</v>
      </c>
      <c r="J3528" s="11">
        <f>VLOOKUP(LEFT(B3528,5),[1]Percents!$C:$M,6,FALSE)</f>
        <v>0.25</v>
      </c>
      <c r="K3528" s="13">
        <f t="shared" si="110"/>
        <v>804.83500000000004</v>
      </c>
      <c r="L3528" s="15" t="str">
        <f t="shared" si="111"/>
        <v>GO</v>
      </c>
    </row>
    <row r="3529" spans="1:12" s="40" customFormat="1" ht="14.25" customHeight="1" x14ac:dyDescent="0.25">
      <c r="A3529" s="38" t="s">
        <v>213</v>
      </c>
      <c r="B3529" s="38" t="s">
        <v>106</v>
      </c>
      <c r="C3529" s="38" t="s">
        <v>12708</v>
      </c>
      <c r="D3529" s="38" t="s">
        <v>12709</v>
      </c>
      <c r="E3529" s="38" t="s">
        <v>253</v>
      </c>
      <c r="F3529" s="38" t="s">
        <v>12710</v>
      </c>
      <c r="G3529" s="38" t="s">
        <v>10948</v>
      </c>
      <c r="H3529" s="38" t="s">
        <v>2665</v>
      </c>
      <c r="I3529" s="39">
        <v>687.16</v>
      </c>
      <c r="J3529" s="11">
        <f>VLOOKUP(LEFT(B3529,5),[1]Percents!$C:$M,6,FALSE)</f>
        <v>0.29404999999999998</v>
      </c>
      <c r="K3529" s="13">
        <f t="shared" si="110"/>
        <v>202.05939799999999</v>
      </c>
      <c r="L3529" s="15" t="str">
        <f t="shared" si="111"/>
        <v>GO</v>
      </c>
    </row>
    <row r="3530" spans="1:12" s="40" customFormat="1" ht="14.25" customHeight="1" x14ac:dyDescent="0.25">
      <c r="A3530" s="38" t="s">
        <v>213</v>
      </c>
      <c r="B3530" s="38" t="s">
        <v>195</v>
      </c>
      <c r="C3530" s="38" t="s">
        <v>11269</v>
      </c>
      <c r="D3530" s="38" t="s">
        <v>11270</v>
      </c>
      <c r="E3530" s="38" t="s">
        <v>157</v>
      </c>
      <c r="F3530" s="38" t="s">
        <v>11271</v>
      </c>
      <c r="G3530" s="38" t="s">
        <v>9962</v>
      </c>
      <c r="H3530" s="38" t="s">
        <v>2665</v>
      </c>
      <c r="I3530" s="39">
        <v>16903.39</v>
      </c>
      <c r="J3530" s="11">
        <f>VLOOKUP(LEFT(B3530,5),[1]Percents!$C:$M,6,FALSE)</f>
        <v>8.6050000000000001E-2</v>
      </c>
      <c r="K3530" s="13">
        <f t="shared" si="110"/>
        <v>1454.5367094999999</v>
      </c>
      <c r="L3530" s="15" t="str">
        <f t="shared" si="111"/>
        <v>GO</v>
      </c>
    </row>
    <row r="3531" spans="1:12" s="40" customFormat="1" ht="14.25" customHeight="1" x14ac:dyDescent="0.25">
      <c r="A3531" s="38" t="s">
        <v>243</v>
      </c>
      <c r="B3531" s="38" t="s">
        <v>2543</v>
      </c>
      <c r="C3531" s="38" t="s">
        <v>11553</v>
      </c>
      <c r="D3531" s="38" t="s">
        <v>11554</v>
      </c>
      <c r="E3531" s="38" t="s">
        <v>7</v>
      </c>
      <c r="F3531" s="38" t="s">
        <v>11555</v>
      </c>
      <c r="G3531" s="38" t="s">
        <v>7869</v>
      </c>
      <c r="H3531" s="38" t="s">
        <v>2665</v>
      </c>
      <c r="I3531" s="39">
        <v>516.85</v>
      </c>
      <c r="J3531" s="11">
        <f>VLOOKUP(LEFT(B3531,5),[1]Percents!$C:$M,6,FALSE)</f>
        <v>9.0999999999999998E-2</v>
      </c>
      <c r="K3531" s="13">
        <f t="shared" si="110"/>
        <v>47.033349999999999</v>
      </c>
      <c r="L3531" s="15" t="str">
        <f t="shared" si="111"/>
        <v>GO</v>
      </c>
    </row>
    <row r="3532" spans="1:12" s="40" customFormat="1" ht="14.25" customHeight="1" x14ac:dyDescent="0.25">
      <c r="A3532" s="38" t="s">
        <v>213</v>
      </c>
      <c r="B3532" s="38" t="s">
        <v>285</v>
      </c>
      <c r="C3532" s="38" t="s">
        <v>11272</v>
      </c>
      <c r="D3532" s="38" t="s">
        <v>11273</v>
      </c>
      <c r="E3532" s="38" t="s">
        <v>368</v>
      </c>
      <c r="F3532" s="38" t="s">
        <v>11274</v>
      </c>
      <c r="G3532" s="38" t="s">
        <v>9856</v>
      </c>
      <c r="H3532" s="38" t="s">
        <v>2665</v>
      </c>
      <c r="I3532" s="39">
        <v>2626.02</v>
      </c>
      <c r="J3532" s="11">
        <f>VLOOKUP(LEFT(B3532,5),[1]Percents!$C:$M,6,FALSE)</f>
        <v>8.6050000000000001E-2</v>
      </c>
      <c r="K3532" s="13">
        <f t="shared" si="110"/>
        <v>225.969021</v>
      </c>
      <c r="L3532" s="15" t="str">
        <f t="shared" si="111"/>
        <v>GO</v>
      </c>
    </row>
    <row r="3533" spans="1:12" s="40" customFormat="1" ht="14.25" customHeight="1" x14ac:dyDescent="0.25">
      <c r="A3533" s="38" t="s">
        <v>213</v>
      </c>
      <c r="B3533" s="38" t="s">
        <v>285</v>
      </c>
      <c r="C3533" s="38" t="s">
        <v>7352</v>
      </c>
      <c r="D3533" s="38" t="s">
        <v>7353</v>
      </c>
      <c r="E3533" s="38" t="s">
        <v>286</v>
      </c>
      <c r="F3533" s="38" t="s">
        <v>11556</v>
      </c>
      <c r="G3533" s="38" t="s">
        <v>6549</v>
      </c>
      <c r="H3533" s="38" t="s">
        <v>2665</v>
      </c>
      <c r="I3533" s="39">
        <v>96766.299999999988</v>
      </c>
      <c r="J3533" s="11">
        <f>VLOOKUP(LEFT(B3533,5),[1]Percents!$C:$M,6,FALSE)</f>
        <v>8.6050000000000001E-2</v>
      </c>
      <c r="K3533" s="13">
        <f t="shared" si="110"/>
        <v>8326.7401149999987</v>
      </c>
      <c r="L3533" s="15" t="str">
        <f t="shared" si="111"/>
        <v>GO</v>
      </c>
    </row>
    <row r="3534" spans="1:12" s="40" customFormat="1" ht="14.25" customHeight="1" x14ac:dyDescent="0.25">
      <c r="A3534" s="38" t="s">
        <v>242</v>
      </c>
      <c r="B3534" s="38" t="s">
        <v>9421</v>
      </c>
      <c r="C3534" s="38" t="s">
        <v>11557</v>
      </c>
      <c r="D3534" s="38" t="s">
        <v>11558</v>
      </c>
      <c r="E3534" s="38" t="s">
        <v>11559</v>
      </c>
      <c r="F3534" s="38" t="s">
        <v>11560</v>
      </c>
      <c r="G3534" s="38" t="s">
        <v>10948</v>
      </c>
      <c r="H3534" s="38" t="s">
        <v>2665</v>
      </c>
      <c r="I3534" s="39">
        <v>21334.2</v>
      </c>
      <c r="J3534" s="11">
        <f>VLOOKUP(LEFT(B3534,5),[1]Percents!$C:$M,6,FALSE)</f>
        <v>3.5830000000000001E-2</v>
      </c>
      <c r="K3534" s="13">
        <f t="shared" si="110"/>
        <v>764.40438600000004</v>
      </c>
      <c r="L3534" s="15" t="str">
        <f t="shared" si="111"/>
        <v>GO</v>
      </c>
    </row>
    <row r="3535" spans="1:12" s="40" customFormat="1" ht="14.25" customHeight="1" x14ac:dyDescent="0.25">
      <c r="A3535" s="38" t="s">
        <v>213</v>
      </c>
      <c r="B3535" s="38" t="s">
        <v>3000</v>
      </c>
      <c r="C3535" s="38" t="s">
        <v>11561</v>
      </c>
      <c r="D3535" s="38" t="s">
        <v>11562</v>
      </c>
      <c r="E3535" s="38" t="s">
        <v>85</v>
      </c>
      <c r="F3535" s="38" t="s">
        <v>11563</v>
      </c>
      <c r="G3535" s="38" t="s">
        <v>9856</v>
      </c>
      <c r="H3535" s="38" t="s">
        <v>2665</v>
      </c>
      <c r="I3535" s="39">
        <v>76247.66</v>
      </c>
      <c r="J3535" s="11">
        <f>VLOOKUP(LEFT(B3535,5),[1]Percents!$C:$M,6,FALSE)</f>
        <v>0</v>
      </c>
      <c r="K3535" s="13">
        <f t="shared" si="110"/>
        <v>0</v>
      </c>
      <c r="L3535" s="15" t="str">
        <f t="shared" si="111"/>
        <v>GO</v>
      </c>
    </row>
    <row r="3536" spans="1:12" s="40" customFormat="1" ht="14.25" customHeight="1" x14ac:dyDescent="0.25">
      <c r="A3536" s="38" t="s">
        <v>243</v>
      </c>
      <c r="B3536" s="38" t="s">
        <v>118</v>
      </c>
      <c r="C3536" s="38" t="s">
        <v>11564</v>
      </c>
      <c r="D3536" s="38" t="s">
        <v>11565</v>
      </c>
      <c r="E3536" s="38" t="s">
        <v>510</v>
      </c>
      <c r="F3536" s="38" t="s">
        <v>11566</v>
      </c>
      <c r="G3536" s="38" t="s">
        <v>10948</v>
      </c>
      <c r="H3536" s="38" t="s">
        <v>2665</v>
      </c>
      <c r="I3536" s="39">
        <v>12704.86</v>
      </c>
      <c r="J3536" s="11">
        <f>VLOOKUP(LEFT(B3536,5),[1]Percents!$C:$M,6,FALSE)</f>
        <v>9.0999999999999998E-2</v>
      </c>
      <c r="K3536" s="13">
        <f t="shared" si="110"/>
        <v>1156.1422600000001</v>
      </c>
      <c r="L3536" s="15" t="str">
        <f t="shared" si="111"/>
        <v>GO</v>
      </c>
    </row>
    <row r="3537" spans="1:12" s="40" customFormat="1" ht="14.25" customHeight="1" x14ac:dyDescent="0.25">
      <c r="A3537" s="38" t="s">
        <v>213</v>
      </c>
      <c r="B3537" s="38" t="s">
        <v>233</v>
      </c>
      <c r="C3537" s="38" t="s">
        <v>11567</v>
      </c>
      <c r="D3537" s="38" t="s">
        <v>11568</v>
      </c>
      <c r="E3537" s="38" t="s">
        <v>596</v>
      </c>
      <c r="F3537" s="38" t="s">
        <v>11569</v>
      </c>
      <c r="G3537" s="38" t="s">
        <v>11157</v>
      </c>
      <c r="H3537" s="38" t="s">
        <v>2665</v>
      </c>
      <c r="I3537" s="39">
        <v>2855.06</v>
      </c>
      <c r="J3537" s="11">
        <f>VLOOKUP(LEFT(B3537,5),[1]Percents!$C:$M,6,FALSE)</f>
        <v>0.29404999999999998</v>
      </c>
      <c r="K3537" s="13">
        <f t="shared" si="110"/>
        <v>839.53039299999989</v>
      </c>
      <c r="L3537" s="15" t="str">
        <f t="shared" si="111"/>
        <v>GO</v>
      </c>
    </row>
    <row r="3538" spans="1:12" s="40" customFormat="1" ht="14.25" customHeight="1" x14ac:dyDescent="0.25">
      <c r="A3538" s="38" t="s">
        <v>213</v>
      </c>
      <c r="B3538" s="38" t="s">
        <v>270</v>
      </c>
      <c r="C3538" s="38" t="s">
        <v>11570</v>
      </c>
      <c r="D3538" s="38" t="s">
        <v>11571</v>
      </c>
      <c r="E3538" s="38" t="s">
        <v>389</v>
      </c>
      <c r="F3538" s="38" t="s">
        <v>11572</v>
      </c>
      <c r="G3538" s="38" t="s">
        <v>10673</v>
      </c>
      <c r="H3538" s="38" t="s">
        <v>2665</v>
      </c>
      <c r="I3538" s="39">
        <v>2515.85</v>
      </c>
      <c r="J3538" s="11">
        <f>VLOOKUP(LEFT(B3538,5),[1]Percents!$C:$M,6,FALSE)</f>
        <v>8.6050000000000001E-2</v>
      </c>
      <c r="K3538" s="13">
        <f t="shared" si="110"/>
        <v>216.48889249999999</v>
      </c>
      <c r="L3538" s="15" t="str">
        <f t="shared" si="111"/>
        <v>GO</v>
      </c>
    </row>
    <row r="3539" spans="1:12" s="40" customFormat="1" ht="14.25" customHeight="1" x14ac:dyDescent="0.25">
      <c r="A3539" s="38" t="s">
        <v>65</v>
      </c>
      <c r="B3539" s="38" t="s">
        <v>316</v>
      </c>
      <c r="C3539" s="38" t="s">
        <v>12350</v>
      </c>
      <c r="D3539" s="38" t="s">
        <v>12351</v>
      </c>
      <c r="E3539" s="38" t="s">
        <v>1136</v>
      </c>
      <c r="F3539" s="38" t="s">
        <v>12352</v>
      </c>
      <c r="G3539" s="38" t="s">
        <v>9905</v>
      </c>
      <c r="H3539" s="38" t="s">
        <v>2665</v>
      </c>
      <c r="I3539" s="39">
        <v>2057.6799999999998</v>
      </c>
      <c r="J3539" s="11">
        <f>VLOOKUP(LEFT(B3539,5),[1]Percents!$C:$M,6,FALSE)</f>
        <v>0</v>
      </c>
      <c r="K3539" s="13">
        <f t="shared" si="110"/>
        <v>0</v>
      </c>
      <c r="L3539" s="15" t="str">
        <f t="shared" si="111"/>
        <v>GO</v>
      </c>
    </row>
    <row r="3540" spans="1:12" s="40" customFormat="1" ht="14.25" customHeight="1" x14ac:dyDescent="0.25">
      <c r="A3540" s="38" t="s">
        <v>213</v>
      </c>
      <c r="B3540" s="38" t="s">
        <v>331</v>
      </c>
      <c r="C3540" s="38" t="s">
        <v>11573</v>
      </c>
      <c r="D3540" s="38" t="s">
        <v>11574</v>
      </c>
      <c r="E3540" s="38" t="s">
        <v>476</v>
      </c>
      <c r="F3540" s="38" t="s">
        <v>11575</v>
      </c>
      <c r="G3540" s="38" t="s">
        <v>3357</v>
      </c>
      <c r="H3540" s="38" t="s">
        <v>2665</v>
      </c>
      <c r="I3540" s="39">
        <v>7342.79</v>
      </c>
      <c r="J3540" s="11">
        <f>VLOOKUP(LEFT(B3540,5),[1]Percents!$C:$M,6,FALSE)</f>
        <v>8.6050000000000001E-2</v>
      </c>
      <c r="K3540" s="13">
        <f t="shared" si="110"/>
        <v>631.84707950000006</v>
      </c>
      <c r="L3540" s="15" t="str">
        <f t="shared" si="111"/>
        <v>GO</v>
      </c>
    </row>
    <row r="3541" spans="1:12" s="40" customFormat="1" ht="14.25" customHeight="1" x14ac:dyDescent="0.25">
      <c r="A3541" s="38" t="s">
        <v>243</v>
      </c>
      <c r="B3541" s="38" t="s">
        <v>314</v>
      </c>
      <c r="C3541" s="38" t="s">
        <v>11576</v>
      </c>
      <c r="D3541" s="38" t="s">
        <v>11577</v>
      </c>
      <c r="E3541" s="38" t="s">
        <v>436</v>
      </c>
      <c r="F3541" s="38" t="s">
        <v>11578</v>
      </c>
      <c r="G3541" s="38" t="s">
        <v>7661</v>
      </c>
      <c r="H3541" s="38" t="s">
        <v>2665</v>
      </c>
      <c r="I3541" s="39">
        <v>25937.68</v>
      </c>
      <c r="J3541" s="11">
        <f>VLOOKUP(LEFT(B3541,5),[1]Percents!$C:$M,6,FALSE)</f>
        <v>9.0999999999999998E-2</v>
      </c>
      <c r="K3541" s="13">
        <f t="shared" si="110"/>
        <v>2360.32888</v>
      </c>
      <c r="L3541" s="15" t="str">
        <f t="shared" si="111"/>
        <v>GO</v>
      </c>
    </row>
    <row r="3542" spans="1:12" s="40" customFormat="1" ht="14.25" customHeight="1" x14ac:dyDescent="0.25">
      <c r="A3542" s="38" t="s">
        <v>243</v>
      </c>
      <c r="B3542" s="38" t="s">
        <v>314</v>
      </c>
      <c r="C3542" s="38" t="s">
        <v>12711</v>
      </c>
      <c r="D3542" s="38" t="s">
        <v>12712</v>
      </c>
      <c r="E3542" s="38" t="s">
        <v>436</v>
      </c>
      <c r="F3542" s="38" t="s">
        <v>11578</v>
      </c>
      <c r="G3542" s="38" t="s">
        <v>12474</v>
      </c>
      <c r="H3542" s="38" t="s">
        <v>2665</v>
      </c>
      <c r="I3542" s="39">
        <v>768.76</v>
      </c>
      <c r="J3542" s="11">
        <f>VLOOKUP(LEFT(B3542,5),[1]Percents!$C:$M,6,FALSE)</f>
        <v>9.0999999999999998E-2</v>
      </c>
      <c r="K3542" s="13">
        <f t="shared" si="110"/>
        <v>69.957160000000002</v>
      </c>
      <c r="L3542" s="15" t="str">
        <f t="shared" si="111"/>
        <v>GO</v>
      </c>
    </row>
    <row r="3543" spans="1:12" s="40" customFormat="1" ht="14.25" customHeight="1" x14ac:dyDescent="0.25">
      <c r="A3543" s="38" t="s">
        <v>141</v>
      </c>
      <c r="B3543" s="38" t="s">
        <v>305</v>
      </c>
      <c r="C3543" s="38" t="s">
        <v>12034</v>
      </c>
      <c r="D3543" s="38" t="s">
        <v>12035</v>
      </c>
      <c r="E3543" s="38" t="s">
        <v>12036</v>
      </c>
      <c r="F3543" s="38" t="s">
        <v>12037</v>
      </c>
      <c r="G3543" s="38" t="s">
        <v>9019</v>
      </c>
      <c r="H3543" s="38" t="s">
        <v>2665</v>
      </c>
      <c r="I3543" s="39">
        <v>379.15</v>
      </c>
      <c r="J3543" s="11">
        <f>VLOOKUP(LEFT(B3543,5),[1]Percents!$C:$M,6,FALSE)</f>
        <v>0.1678</v>
      </c>
      <c r="K3543" s="13">
        <f t="shared" si="110"/>
        <v>63.621369999999999</v>
      </c>
      <c r="L3543" s="15" t="str">
        <f t="shared" si="111"/>
        <v>GO</v>
      </c>
    </row>
    <row r="3544" spans="1:12" s="40" customFormat="1" ht="14.25" customHeight="1" x14ac:dyDescent="0.25">
      <c r="A3544" s="38" t="s">
        <v>213</v>
      </c>
      <c r="B3544" s="38" t="s">
        <v>285</v>
      </c>
      <c r="C3544" s="38" t="s">
        <v>12038</v>
      </c>
      <c r="D3544" s="38" t="s">
        <v>12039</v>
      </c>
      <c r="E3544" s="38" t="s">
        <v>286</v>
      </c>
      <c r="F3544" s="38" t="s">
        <v>12040</v>
      </c>
      <c r="G3544" s="38" t="s">
        <v>7921</v>
      </c>
      <c r="H3544" s="38" t="s">
        <v>2665</v>
      </c>
      <c r="I3544" s="39">
        <v>9512.25</v>
      </c>
      <c r="J3544" s="11">
        <f>VLOOKUP(LEFT(B3544,5),[1]Percents!$C:$M,6,FALSE)</f>
        <v>8.6050000000000001E-2</v>
      </c>
      <c r="K3544" s="13">
        <f t="shared" si="110"/>
        <v>818.5291125</v>
      </c>
      <c r="L3544" s="15" t="str">
        <f t="shared" si="111"/>
        <v>GO</v>
      </c>
    </row>
    <row r="3545" spans="1:12" s="40" customFormat="1" ht="14.25" customHeight="1" x14ac:dyDescent="0.25">
      <c r="A3545" s="38" t="s">
        <v>213</v>
      </c>
      <c r="B3545" s="38" t="s">
        <v>145</v>
      </c>
      <c r="C3545" s="38" t="s">
        <v>12041</v>
      </c>
      <c r="D3545" s="38" t="s">
        <v>12042</v>
      </c>
      <c r="E3545" s="38" t="s">
        <v>4101</v>
      </c>
      <c r="F3545" s="38" t="s">
        <v>12043</v>
      </c>
      <c r="G3545" s="38" t="s">
        <v>9941</v>
      </c>
      <c r="H3545" s="38" t="s">
        <v>2665</v>
      </c>
      <c r="I3545" s="39">
        <v>19949.88</v>
      </c>
      <c r="J3545" s="11">
        <f>VLOOKUP(LEFT(B3545,5),[1]Percents!$C:$M,6,FALSE)</f>
        <v>0.29404999999999998</v>
      </c>
      <c r="K3545" s="13">
        <f t="shared" si="110"/>
        <v>5866.2622140000003</v>
      </c>
      <c r="L3545" s="15" t="str">
        <f t="shared" si="111"/>
        <v>GO</v>
      </c>
    </row>
    <row r="3546" spans="1:12" s="40" customFormat="1" ht="14.25" customHeight="1" x14ac:dyDescent="0.25">
      <c r="A3546" s="38" t="s">
        <v>243</v>
      </c>
      <c r="B3546" s="38" t="s">
        <v>118</v>
      </c>
      <c r="C3546" s="38" t="s">
        <v>12713</v>
      </c>
      <c r="D3546" s="38" t="s">
        <v>12714</v>
      </c>
      <c r="E3546" s="38" t="s">
        <v>112</v>
      </c>
      <c r="F3546" s="38" t="s">
        <v>12715</v>
      </c>
      <c r="G3546" s="38" t="s">
        <v>10673</v>
      </c>
      <c r="H3546" s="38" t="s">
        <v>2665</v>
      </c>
      <c r="I3546" s="39">
        <v>680.31</v>
      </c>
      <c r="J3546" s="11">
        <f>VLOOKUP(LEFT(B3546,5),[1]Percents!$C:$M,6,FALSE)</f>
        <v>9.0999999999999998E-2</v>
      </c>
      <c r="K3546" s="13">
        <f t="shared" si="110"/>
        <v>61.908209999999997</v>
      </c>
      <c r="L3546" s="15" t="str">
        <f t="shared" si="111"/>
        <v>GO</v>
      </c>
    </row>
    <row r="3547" spans="1:12" s="40" customFormat="1" ht="14.25" customHeight="1" x14ac:dyDescent="0.25">
      <c r="A3547" s="38" t="s">
        <v>213</v>
      </c>
      <c r="B3547" s="38" t="s">
        <v>7018</v>
      </c>
      <c r="C3547" s="38" t="s">
        <v>12044</v>
      </c>
      <c r="D3547" s="38" t="s">
        <v>12045</v>
      </c>
      <c r="E3547" s="38" t="s">
        <v>12046</v>
      </c>
      <c r="F3547" s="38" t="s">
        <v>12047</v>
      </c>
      <c r="G3547" s="38" t="s">
        <v>9320</v>
      </c>
      <c r="H3547" s="38" t="s">
        <v>2665</v>
      </c>
      <c r="I3547" s="39">
        <v>139278.76</v>
      </c>
      <c r="J3547" s="11">
        <f>VLOOKUP(LEFT(B3547,5),[1]Percents!$C:$M,6,FALSE)</f>
        <v>0.29404999999999998</v>
      </c>
      <c r="K3547" s="13">
        <f t="shared" si="110"/>
        <v>40954.919377999999</v>
      </c>
      <c r="L3547" s="15" t="str">
        <f t="shared" si="111"/>
        <v>GO</v>
      </c>
    </row>
    <row r="3548" spans="1:12" s="40" customFormat="1" ht="14.25" customHeight="1" x14ac:dyDescent="0.25">
      <c r="A3548" s="38" t="s">
        <v>213</v>
      </c>
      <c r="B3548" s="38" t="s">
        <v>3000</v>
      </c>
      <c r="C3548" s="38" t="s">
        <v>12048</v>
      </c>
      <c r="D3548" s="38" t="s">
        <v>12049</v>
      </c>
      <c r="E3548" s="38" t="s">
        <v>85</v>
      </c>
      <c r="F3548" s="38" t="s">
        <v>12050</v>
      </c>
      <c r="G3548" s="38" t="s">
        <v>8673</v>
      </c>
      <c r="H3548" s="38" t="s">
        <v>2665</v>
      </c>
      <c r="I3548" s="39">
        <v>34149.79</v>
      </c>
      <c r="J3548" s="11">
        <f>VLOOKUP(LEFT(B3548,5),[1]Percents!$C:$M,6,FALSE)</f>
        <v>0</v>
      </c>
      <c r="K3548" s="13">
        <f t="shared" ref="K3548:K3611" si="112">+J3548*I3548</f>
        <v>0</v>
      </c>
      <c r="L3548" s="15" t="str">
        <f t="shared" si="111"/>
        <v>GO</v>
      </c>
    </row>
    <row r="3549" spans="1:12" s="40" customFormat="1" ht="14.25" customHeight="1" x14ac:dyDescent="0.25">
      <c r="A3549" s="38" t="s">
        <v>242</v>
      </c>
      <c r="B3549" s="38" t="s">
        <v>174</v>
      </c>
      <c r="C3549" s="38" t="s">
        <v>12051</v>
      </c>
      <c r="D3549" s="38" t="s">
        <v>12052</v>
      </c>
      <c r="E3549" s="38" t="s">
        <v>3900</v>
      </c>
      <c r="F3549" s="38" t="s">
        <v>12053</v>
      </c>
      <c r="G3549" s="38" t="s">
        <v>10673</v>
      </c>
      <c r="H3549" s="38" t="s">
        <v>2665</v>
      </c>
      <c r="I3549" s="39">
        <v>2197.21</v>
      </c>
      <c r="J3549" s="11">
        <f>VLOOKUP(LEFT(B3549,5),[1]Percents!$C:$M,6,FALSE)</f>
        <v>3.5830000000000001E-2</v>
      </c>
      <c r="K3549" s="13">
        <f t="shared" si="112"/>
        <v>78.726034300000009</v>
      </c>
      <c r="L3549" s="15" t="str">
        <f t="shared" si="111"/>
        <v>GO</v>
      </c>
    </row>
    <row r="3550" spans="1:12" s="40" customFormat="1" ht="14.25" customHeight="1" x14ac:dyDescent="0.25">
      <c r="A3550" s="38" t="s">
        <v>213</v>
      </c>
      <c r="B3550" s="38" t="s">
        <v>258</v>
      </c>
      <c r="C3550" s="38" t="s">
        <v>12054</v>
      </c>
      <c r="D3550" s="38" t="s">
        <v>12055</v>
      </c>
      <c r="E3550" s="38" t="s">
        <v>11317</v>
      </c>
      <c r="F3550" s="38" t="s">
        <v>12056</v>
      </c>
      <c r="G3550" s="38" t="s">
        <v>10592</v>
      </c>
      <c r="H3550" s="38" t="s">
        <v>2665</v>
      </c>
      <c r="I3550" s="39">
        <v>43201.5</v>
      </c>
      <c r="J3550" s="11">
        <f>VLOOKUP(LEFT(B3550,5),[1]Percents!$C:$M,6,FALSE)</f>
        <v>0.25</v>
      </c>
      <c r="K3550" s="13">
        <f t="shared" si="112"/>
        <v>10800.375</v>
      </c>
      <c r="L3550" s="15" t="str">
        <f t="shared" si="111"/>
        <v>GO</v>
      </c>
    </row>
    <row r="3551" spans="1:12" s="40" customFormat="1" ht="14.25" customHeight="1" x14ac:dyDescent="0.25">
      <c r="A3551" s="38" t="s">
        <v>213</v>
      </c>
      <c r="B3551" s="38" t="s">
        <v>258</v>
      </c>
      <c r="C3551" s="38" t="s">
        <v>12716</v>
      </c>
      <c r="D3551" s="38" t="s">
        <v>12717</v>
      </c>
      <c r="E3551" s="38" t="s">
        <v>498</v>
      </c>
      <c r="F3551" s="38" t="s">
        <v>12718</v>
      </c>
      <c r="G3551" s="38" t="s">
        <v>9320</v>
      </c>
      <c r="H3551" s="38" t="s">
        <v>2665</v>
      </c>
      <c r="I3551" s="39">
        <v>907.13</v>
      </c>
      <c r="J3551" s="11">
        <f>VLOOKUP(LEFT(B3551,5),[1]Percents!$C:$M,6,FALSE)</f>
        <v>0.25</v>
      </c>
      <c r="K3551" s="13">
        <f t="shared" si="112"/>
        <v>226.7825</v>
      </c>
      <c r="L3551" s="15" t="str">
        <f t="shared" si="111"/>
        <v>GO</v>
      </c>
    </row>
    <row r="3552" spans="1:12" s="40" customFormat="1" ht="14.25" customHeight="1" x14ac:dyDescent="0.25">
      <c r="A3552" s="38" t="s">
        <v>66</v>
      </c>
      <c r="B3552" s="38" t="s">
        <v>3520</v>
      </c>
      <c r="C3552" s="38" t="s">
        <v>2794</v>
      </c>
      <c r="D3552" s="38" t="s">
        <v>2795</v>
      </c>
      <c r="E3552" s="38" t="s">
        <v>2796</v>
      </c>
      <c r="F3552" s="38" t="s">
        <v>12057</v>
      </c>
      <c r="G3552" s="38" t="s">
        <v>2571</v>
      </c>
      <c r="H3552" s="38" t="s">
        <v>2665</v>
      </c>
      <c r="I3552" s="39">
        <v>10454.68</v>
      </c>
      <c r="J3552" s="11">
        <f>VLOOKUP(LEFT(B3552,5),[1]Percents!$C:$M,6,FALSE)</f>
        <v>0</v>
      </c>
      <c r="K3552" s="13">
        <f t="shared" si="112"/>
        <v>0</v>
      </c>
      <c r="L3552" s="15" t="str">
        <f t="shared" si="111"/>
        <v>GO</v>
      </c>
    </row>
    <row r="3553" spans="1:12" s="40" customFormat="1" ht="14.25" customHeight="1" x14ac:dyDescent="0.25">
      <c r="A3553" s="38" t="s">
        <v>213</v>
      </c>
      <c r="B3553" s="38" t="s">
        <v>79</v>
      </c>
      <c r="C3553" s="38" t="s">
        <v>12058</v>
      </c>
      <c r="D3553" s="38" t="s">
        <v>12059</v>
      </c>
      <c r="E3553" s="38" t="s">
        <v>5832</v>
      </c>
      <c r="F3553" s="38" t="s">
        <v>12060</v>
      </c>
      <c r="G3553" s="38" t="s">
        <v>7386</v>
      </c>
      <c r="H3553" s="38" t="s">
        <v>2665</v>
      </c>
      <c r="I3553" s="39">
        <v>1112.73</v>
      </c>
      <c r="J3553" s="11">
        <f>VLOOKUP(LEFT(B3553,5),[1]Percents!$C:$M,6,FALSE)</f>
        <v>8.6050000000000001E-2</v>
      </c>
      <c r="K3553" s="13">
        <f t="shared" si="112"/>
        <v>95.7504165</v>
      </c>
      <c r="L3553" s="15" t="str">
        <f t="shared" si="111"/>
        <v>GO</v>
      </c>
    </row>
    <row r="3554" spans="1:12" s="40" customFormat="1" ht="14.25" customHeight="1" x14ac:dyDescent="0.25">
      <c r="A3554" s="38" t="s">
        <v>213</v>
      </c>
      <c r="B3554" s="38" t="s">
        <v>285</v>
      </c>
      <c r="C3554" s="38" t="s">
        <v>12353</v>
      </c>
      <c r="D3554" s="38" t="s">
        <v>12354</v>
      </c>
      <c r="E3554" s="38" t="s">
        <v>286</v>
      </c>
      <c r="F3554" s="38" t="s">
        <v>12355</v>
      </c>
      <c r="G3554" s="38" t="s">
        <v>9856</v>
      </c>
      <c r="H3554" s="38" t="s">
        <v>2665</v>
      </c>
      <c r="I3554" s="39">
        <v>664.28</v>
      </c>
      <c r="J3554" s="11">
        <f>VLOOKUP(LEFT(B3554,5),[1]Percents!$C:$M,6,FALSE)</f>
        <v>8.6050000000000001E-2</v>
      </c>
      <c r="K3554" s="13">
        <f t="shared" si="112"/>
        <v>57.161293999999998</v>
      </c>
      <c r="L3554" s="15" t="str">
        <f t="shared" si="111"/>
        <v>GO</v>
      </c>
    </row>
    <row r="3555" spans="1:12" s="40" customFormat="1" ht="14.25" customHeight="1" x14ac:dyDescent="0.25">
      <c r="A3555" s="38" t="s">
        <v>213</v>
      </c>
      <c r="B3555" s="38" t="s">
        <v>21</v>
      </c>
      <c r="C3555" s="38" t="s">
        <v>12356</v>
      </c>
      <c r="D3555" s="38" t="s">
        <v>12357</v>
      </c>
      <c r="E3555" s="38" t="s">
        <v>2906</v>
      </c>
      <c r="F3555" s="38" t="s">
        <v>12358</v>
      </c>
      <c r="G3555" s="38" t="s">
        <v>11622</v>
      </c>
      <c r="H3555" s="38" t="s">
        <v>2665</v>
      </c>
      <c r="I3555" s="39">
        <v>562.94000000000005</v>
      </c>
      <c r="J3555" s="11">
        <f>VLOOKUP(LEFT(B3555,5),[1]Percents!$C:$M,6,FALSE)</f>
        <v>0.25</v>
      </c>
      <c r="K3555" s="13">
        <f t="shared" si="112"/>
        <v>140.73500000000001</v>
      </c>
      <c r="L3555" s="15" t="str">
        <f t="shared" si="111"/>
        <v>GO</v>
      </c>
    </row>
    <row r="3556" spans="1:12" s="40" customFormat="1" ht="14.25" customHeight="1" x14ac:dyDescent="0.25">
      <c r="A3556" s="38" t="s">
        <v>213</v>
      </c>
      <c r="B3556" s="38" t="s">
        <v>285</v>
      </c>
      <c r="C3556" s="38" t="s">
        <v>12359</v>
      </c>
      <c r="D3556" s="38" t="s">
        <v>12360</v>
      </c>
      <c r="E3556" s="38" t="s">
        <v>286</v>
      </c>
      <c r="F3556" s="38" t="s">
        <v>12361</v>
      </c>
      <c r="G3556" s="38" t="s">
        <v>12106</v>
      </c>
      <c r="H3556" s="38" t="s">
        <v>2665</v>
      </c>
      <c r="I3556" s="39">
        <v>13678.66</v>
      </c>
      <c r="J3556" s="11">
        <f>VLOOKUP(LEFT(B3556,5),[1]Percents!$C:$M,6,FALSE)</f>
        <v>8.6050000000000001E-2</v>
      </c>
      <c r="K3556" s="13">
        <f t="shared" si="112"/>
        <v>1177.048693</v>
      </c>
      <c r="L3556" s="15" t="str">
        <f t="shared" si="111"/>
        <v>GO</v>
      </c>
    </row>
    <row r="3557" spans="1:12" s="40" customFormat="1" ht="14.25" customHeight="1" x14ac:dyDescent="0.25">
      <c r="A3557" s="38" t="s">
        <v>213</v>
      </c>
      <c r="B3557" s="38" t="s">
        <v>154</v>
      </c>
      <c r="C3557" s="38" t="s">
        <v>12719</v>
      </c>
      <c r="D3557" s="38" t="s">
        <v>12720</v>
      </c>
      <c r="E3557" s="38" t="s">
        <v>1210</v>
      </c>
      <c r="F3557" s="38" t="s">
        <v>12721</v>
      </c>
      <c r="G3557" s="38" t="s">
        <v>11366</v>
      </c>
      <c r="H3557" s="38" t="s">
        <v>2665</v>
      </c>
      <c r="I3557" s="39">
        <v>1178.03</v>
      </c>
      <c r="J3557" s="11">
        <f>VLOOKUP(LEFT(B3557,5),[1]Percents!$C:$M,6,FALSE)</f>
        <v>0.29404999999999998</v>
      </c>
      <c r="K3557" s="13">
        <f t="shared" si="112"/>
        <v>346.39972149999994</v>
      </c>
      <c r="L3557" s="15" t="str">
        <f t="shared" ref="L3557:L3620" si="113">LEFT(F3557,2)</f>
        <v>GO</v>
      </c>
    </row>
    <row r="3558" spans="1:12" s="40" customFormat="1" ht="14.25" customHeight="1" x14ac:dyDescent="0.25">
      <c r="A3558" s="38" t="s">
        <v>213</v>
      </c>
      <c r="B3558" s="38" t="s">
        <v>2</v>
      </c>
      <c r="C3558" s="38" t="s">
        <v>12722</v>
      </c>
      <c r="D3558" s="38" t="s">
        <v>12723</v>
      </c>
      <c r="E3558" s="38" t="s">
        <v>2649</v>
      </c>
      <c r="F3558" s="38" t="s">
        <v>12724</v>
      </c>
      <c r="G3558" s="38" t="s">
        <v>6092</v>
      </c>
      <c r="H3558" s="38" t="s">
        <v>2665</v>
      </c>
      <c r="I3558" s="39">
        <v>267.85000000000002</v>
      </c>
      <c r="J3558" s="11">
        <f>VLOOKUP(LEFT(B3558,5),[1]Percents!$C:$M,6,FALSE)</f>
        <v>0.29404999999999998</v>
      </c>
      <c r="K3558" s="13">
        <f t="shared" si="112"/>
        <v>78.761292499999996</v>
      </c>
      <c r="L3558" s="15" t="str">
        <f t="shared" si="113"/>
        <v>GO</v>
      </c>
    </row>
    <row r="3559" spans="1:12" s="40" customFormat="1" ht="14.25" customHeight="1" x14ac:dyDescent="0.25">
      <c r="A3559" s="38" t="s">
        <v>242</v>
      </c>
      <c r="B3559" s="38" t="s">
        <v>122</v>
      </c>
      <c r="C3559" s="38" t="s">
        <v>12362</v>
      </c>
      <c r="D3559" s="38" t="s">
        <v>12363</v>
      </c>
      <c r="E3559" s="38" t="s">
        <v>6896</v>
      </c>
      <c r="F3559" s="38" t="s">
        <v>12364</v>
      </c>
      <c r="G3559" s="38" t="s">
        <v>9679</v>
      </c>
      <c r="H3559" s="38" t="s">
        <v>2665</v>
      </c>
      <c r="I3559" s="39">
        <v>12668.12</v>
      </c>
      <c r="J3559" s="11">
        <f>VLOOKUP(LEFT(B3559,5),[1]Percents!$C:$M,6,FALSE)</f>
        <v>5.3740000000000003E-2</v>
      </c>
      <c r="K3559" s="13">
        <f t="shared" si="112"/>
        <v>680.78476880000005</v>
      </c>
      <c r="L3559" s="15" t="str">
        <f t="shared" si="113"/>
        <v>GO</v>
      </c>
    </row>
    <row r="3560" spans="1:12" s="40" customFormat="1" ht="14.25" customHeight="1" x14ac:dyDescent="0.25">
      <c r="A3560" s="38" t="s">
        <v>213</v>
      </c>
      <c r="B3560" s="38" t="s">
        <v>285</v>
      </c>
      <c r="C3560" s="38" t="s">
        <v>12365</v>
      </c>
      <c r="D3560" s="38" t="s">
        <v>12366</v>
      </c>
      <c r="E3560" s="38" t="s">
        <v>30</v>
      </c>
      <c r="F3560" s="38" t="s">
        <v>12367</v>
      </c>
      <c r="G3560" s="38" t="s">
        <v>11320</v>
      </c>
      <c r="H3560" s="38" t="s">
        <v>2665</v>
      </c>
      <c r="I3560" s="39">
        <v>1298.75</v>
      </c>
      <c r="J3560" s="11">
        <f>VLOOKUP(LEFT(B3560,5),[1]Percents!$C:$M,6,FALSE)</f>
        <v>8.6050000000000001E-2</v>
      </c>
      <c r="K3560" s="13">
        <f t="shared" si="112"/>
        <v>111.75743750000001</v>
      </c>
      <c r="L3560" s="15" t="str">
        <f t="shared" si="113"/>
        <v>GO</v>
      </c>
    </row>
    <row r="3561" spans="1:12" s="40" customFormat="1" ht="14.25" customHeight="1" x14ac:dyDescent="0.25">
      <c r="A3561" s="38" t="s">
        <v>65</v>
      </c>
      <c r="B3561" s="38" t="s">
        <v>316</v>
      </c>
      <c r="C3561" s="38" t="s">
        <v>12368</v>
      </c>
      <c r="D3561" s="38" t="s">
        <v>12369</v>
      </c>
      <c r="E3561" s="38" t="s">
        <v>9353</v>
      </c>
      <c r="F3561" s="38" t="s">
        <v>12370</v>
      </c>
      <c r="G3561" s="38" t="s">
        <v>9320</v>
      </c>
      <c r="H3561" s="38" t="s">
        <v>2665</v>
      </c>
      <c r="I3561" s="39">
        <v>2094.29</v>
      </c>
      <c r="J3561" s="11">
        <f>VLOOKUP(LEFT(B3561,5),[1]Percents!$C:$M,6,FALSE)</f>
        <v>0</v>
      </c>
      <c r="K3561" s="13">
        <f t="shared" si="112"/>
        <v>0</v>
      </c>
      <c r="L3561" s="15" t="str">
        <f t="shared" si="113"/>
        <v>GO</v>
      </c>
    </row>
    <row r="3562" spans="1:12" s="40" customFormat="1" ht="14.25" customHeight="1" x14ac:dyDescent="0.25">
      <c r="A3562" s="38" t="s">
        <v>213</v>
      </c>
      <c r="B3562" s="38" t="s">
        <v>79</v>
      </c>
      <c r="C3562" s="38" t="s">
        <v>12725</v>
      </c>
      <c r="D3562" s="38" t="s">
        <v>12726</v>
      </c>
      <c r="E3562" s="38" t="s">
        <v>12727</v>
      </c>
      <c r="F3562" s="38" t="s">
        <v>12728</v>
      </c>
      <c r="G3562" s="38" t="s">
        <v>10673</v>
      </c>
      <c r="H3562" s="38" t="s">
        <v>2665</v>
      </c>
      <c r="I3562" s="39">
        <v>2380.39</v>
      </c>
      <c r="J3562" s="11">
        <f>VLOOKUP(LEFT(B3562,5),[1]Percents!$C:$M,6,FALSE)</f>
        <v>8.6050000000000001E-2</v>
      </c>
      <c r="K3562" s="13">
        <f t="shared" si="112"/>
        <v>204.8325595</v>
      </c>
      <c r="L3562" s="15" t="str">
        <f t="shared" si="113"/>
        <v>GO</v>
      </c>
    </row>
    <row r="3563" spans="1:12" s="40" customFormat="1" ht="14.25" customHeight="1" x14ac:dyDescent="0.25">
      <c r="A3563" s="38" t="s">
        <v>213</v>
      </c>
      <c r="B3563" s="38" t="s">
        <v>79</v>
      </c>
      <c r="C3563" s="38" t="s">
        <v>12729</v>
      </c>
      <c r="D3563" s="38" t="s">
        <v>12730</v>
      </c>
      <c r="E3563" s="38" t="s">
        <v>12727</v>
      </c>
      <c r="F3563" s="38" t="s">
        <v>12731</v>
      </c>
      <c r="G3563" s="38" t="s">
        <v>10673</v>
      </c>
      <c r="H3563" s="38" t="s">
        <v>2665</v>
      </c>
      <c r="I3563" s="39">
        <v>14606.94</v>
      </c>
      <c r="J3563" s="11">
        <f>VLOOKUP(LEFT(B3563,5),[1]Percents!$C:$M,6,FALSE)</f>
        <v>8.6050000000000001E-2</v>
      </c>
      <c r="K3563" s="13">
        <f t="shared" si="112"/>
        <v>1256.927187</v>
      </c>
      <c r="L3563" s="15" t="str">
        <f t="shared" si="113"/>
        <v>GO</v>
      </c>
    </row>
    <row r="3564" spans="1:12" s="40" customFormat="1" ht="14.25" customHeight="1" x14ac:dyDescent="0.25">
      <c r="A3564" s="38" t="s">
        <v>213</v>
      </c>
      <c r="B3564" s="38" t="s">
        <v>285</v>
      </c>
      <c r="C3564" s="38" t="s">
        <v>12732</v>
      </c>
      <c r="D3564" s="38" t="s">
        <v>12733</v>
      </c>
      <c r="E3564" s="38" t="s">
        <v>368</v>
      </c>
      <c r="F3564" s="38" t="s">
        <v>12734</v>
      </c>
      <c r="G3564" s="38" t="s">
        <v>11366</v>
      </c>
      <c r="H3564" s="38" t="s">
        <v>2665</v>
      </c>
      <c r="I3564" s="39">
        <v>2313.71</v>
      </c>
      <c r="J3564" s="11">
        <f>VLOOKUP(LEFT(B3564,5),[1]Percents!$C:$M,6,FALSE)</f>
        <v>8.6050000000000001E-2</v>
      </c>
      <c r="K3564" s="13">
        <f t="shared" si="112"/>
        <v>199.09474550000002</v>
      </c>
      <c r="L3564" s="15" t="str">
        <f t="shared" si="113"/>
        <v>GO</v>
      </c>
    </row>
    <row r="3565" spans="1:12" s="40" customFormat="1" ht="14.25" customHeight="1" x14ac:dyDescent="0.25">
      <c r="A3565" s="38" t="s">
        <v>242</v>
      </c>
      <c r="B3565" s="38" t="s">
        <v>326</v>
      </c>
      <c r="C3565" s="38" t="s">
        <v>12735</v>
      </c>
      <c r="D3565" s="38" t="s">
        <v>12736</v>
      </c>
      <c r="E3565" s="38" t="s">
        <v>12694</v>
      </c>
      <c r="F3565" s="38" t="s">
        <v>12737</v>
      </c>
      <c r="G3565" s="38" t="s">
        <v>10673</v>
      </c>
      <c r="H3565" s="38" t="s">
        <v>2665</v>
      </c>
      <c r="I3565" s="39">
        <v>2642.61</v>
      </c>
      <c r="J3565" s="11">
        <f>VLOOKUP(LEFT(B3565,5),[1]Percents!$C:$M,6,FALSE)</f>
        <v>5.3740000000000003E-2</v>
      </c>
      <c r="K3565" s="13">
        <f t="shared" si="112"/>
        <v>142.01386140000002</v>
      </c>
      <c r="L3565" s="15" t="str">
        <f t="shared" si="113"/>
        <v>GO</v>
      </c>
    </row>
    <row r="3566" spans="1:12" s="40" customFormat="1" ht="14.25" customHeight="1" x14ac:dyDescent="0.25">
      <c r="A3566" s="38" t="s">
        <v>213</v>
      </c>
      <c r="B3566" s="38" t="s">
        <v>162</v>
      </c>
      <c r="C3566" s="38" t="s">
        <v>12738</v>
      </c>
      <c r="D3566" s="38" t="s">
        <v>12739</v>
      </c>
      <c r="E3566" s="38" t="s">
        <v>321</v>
      </c>
      <c r="F3566" s="38" t="s">
        <v>12740</v>
      </c>
      <c r="G3566" s="38" t="s">
        <v>11622</v>
      </c>
      <c r="H3566" s="38" t="s">
        <v>2665</v>
      </c>
      <c r="I3566" s="39">
        <v>4539.97</v>
      </c>
      <c r="J3566" s="11">
        <f>VLOOKUP(LEFT(B3566,5),[1]Percents!$C:$M,6,FALSE)</f>
        <v>0.25</v>
      </c>
      <c r="K3566" s="13">
        <f t="shared" si="112"/>
        <v>1134.9925000000001</v>
      </c>
      <c r="L3566" s="15" t="str">
        <f t="shared" si="113"/>
        <v>GO</v>
      </c>
    </row>
    <row r="3567" spans="1:12" s="40" customFormat="1" ht="14.25" customHeight="1" x14ac:dyDescent="0.25">
      <c r="A3567" s="38" t="s">
        <v>213</v>
      </c>
      <c r="B3567" s="38" t="s">
        <v>166</v>
      </c>
      <c r="C3567" s="38" t="s">
        <v>12741</v>
      </c>
      <c r="D3567" s="38" t="s">
        <v>12742</v>
      </c>
      <c r="E3567" s="38" t="s">
        <v>1350</v>
      </c>
      <c r="F3567" s="38" t="s">
        <v>12743</v>
      </c>
      <c r="G3567" s="38" t="s">
        <v>12106</v>
      </c>
      <c r="H3567" s="38" t="s">
        <v>2665</v>
      </c>
      <c r="I3567" s="39">
        <v>11546.75</v>
      </c>
      <c r="J3567" s="11">
        <f>VLOOKUP(LEFT(B3567,5),[1]Percents!$C:$M,6,FALSE)</f>
        <v>0.25</v>
      </c>
      <c r="K3567" s="13">
        <f t="shared" si="112"/>
        <v>2886.6875</v>
      </c>
      <c r="L3567" s="15" t="str">
        <f t="shared" si="113"/>
        <v>GO</v>
      </c>
    </row>
    <row r="3568" spans="1:12" s="40" customFormat="1" ht="14.25" customHeight="1" x14ac:dyDescent="0.25">
      <c r="A3568" s="38" t="s">
        <v>213</v>
      </c>
      <c r="B3568" s="38" t="s">
        <v>285</v>
      </c>
      <c r="C3568" s="38" t="s">
        <v>12744</v>
      </c>
      <c r="D3568" s="38" t="s">
        <v>12745</v>
      </c>
      <c r="E3568" s="38" t="s">
        <v>1097</v>
      </c>
      <c r="F3568" s="38" t="s">
        <v>12746</v>
      </c>
      <c r="G3568" s="38" t="s">
        <v>8589</v>
      </c>
      <c r="H3568" s="38" t="s">
        <v>2665</v>
      </c>
      <c r="I3568" s="39">
        <v>13849.57</v>
      </c>
      <c r="J3568" s="11">
        <f>VLOOKUP(LEFT(B3568,5),[1]Percents!$C:$M,6,FALSE)</f>
        <v>8.6050000000000001E-2</v>
      </c>
      <c r="K3568" s="13">
        <f t="shared" si="112"/>
        <v>1191.7554984999999</v>
      </c>
      <c r="L3568" s="15" t="str">
        <f t="shared" si="113"/>
        <v>GO</v>
      </c>
    </row>
    <row r="3569" spans="1:12" s="40" customFormat="1" ht="14.25" customHeight="1" x14ac:dyDescent="0.25">
      <c r="A3569" s="38" t="s">
        <v>141</v>
      </c>
      <c r="B3569" s="38" t="s">
        <v>245</v>
      </c>
      <c r="C3569" s="38" t="s">
        <v>2503</v>
      </c>
      <c r="D3569" s="38" t="s">
        <v>949</v>
      </c>
      <c r="E3569" s="38" t="s">
        <v>465</v>
      </c>
      <c r="F3569" s="38" t="s">
        <v>950</v>
      </c>
      <c r="G3569" s="38" t="s">
        <v>2504</v>
      </c>
      <c r="H3569" s="38" t="s">
        <v>2665</v>
      </c>
      <c r="I3569" s="39">
        <v>2161.9499999999998</v>
      </c>
      <c r="J3569" s="11">
        <f>VLOOKUP(LEFT(B3569,5),[1]Percents!$C:$M,6,FALSE)</f>
        <v>0.1678</v>
      </c>
      <c r="K3569" s="13">
        <f t="shared" si="112"/>
        <v>362.77520999999996</v>
      </c>
      <c r="L3569" s="15" t="str">
        <f t="shared" si="113"/>
        <v>GP</v>
      </c>
    </row>
    <row r="3570" spans="1:12" s="40" customFormat="1" ht="14.25" customHeight="1" x14ac:dyDescent="0.25">
      <c r="A3570" s="38" t="s">
        <v>141</v>
      </c>
      <c r="B3570" s="38" t="s">
        <v>306</v>
      </c>
      <c r="C3570" s="38" t="s">
        <v>9793</v>
      </c>
      <c r="D3570" s="38" t="s">
        <v>9794</v>
      </c>
      <c r="E3570" s="38" t="s">
        <v>1007</v>
      </c>
      <c r="F3570" s="38" t="s">
        <v>9795</v>
      </c>
      <c r="G3570" s="38" t="s">
        <v>9796</v>
      </c>
      <c r="H3570" s="38" t="s">
        <v>2665</v>
      </c>
      <c r="I3570" s="41">
        <v>-0.06</v>
      </c>
      <c r="J3570" s="11">
        <f>VLOOKUP(LEFT(B3570,5),[1]Percents!$C:$M,6,FALSE)</f>
        <v>0.1678</v>
      </c>
      <c r="K3570" s="13">
        <f t="shared" si="112"/>
        <v>-1.0068000000000001E-2</v>
      </c>
      <c r="L3570" s="15" t="str">
        <f t="shared" si="113"/>
        <v>GP</v>
      </c>
    </row>
    <row r="3571" spans="1:12" s="40" customFormat="1" ht="14.25" customHeight="1" x14ac:dyDescent="0.25">
      <c r="A3571" s="38" t="s">
        <v>141</v>
      </c>
      <c r="B3571" s="38" t="s">
        <v>3</v>
      </c>
      <c r="C3571" s="38" t="s">
        <v>9797</v>
      </c>
      <c r="D3571" s="38" t="s">
        <v>9798</v>
      </c>
      <c r="E3571" s="38" t="s">
        <v>215</v>
      </c>
      <c r="F3571" s="38" t="s">
        <v>9219</v>
      </c>
      <c r="G3571" s="38" t="s">
        <v>2271</v>
      </c>
      <c r="H3571" s="38" t="s">
        <v>2665</v>
      </c>
      <c r="I3571" s="39">
        <v>1867.81</v>
      </c>
      <c r="J3571" s="11">
        <f>VLOOKUP(LEFT(B3571,5),[1]Percents!$C:$M,6,FALSE)</f>
        <v>0.1678</v>
      </c>
      <c r="K3571" s="13">
        <f t="shared" si="112"/>
        <v>313.41851800000001</v>
      </c>
      <c r="L3571" s="15" t="str">
        <f t="shared" si="113"/>
        <v>GP</v>
      </c>
    </row>
    <row r="3572" spans="1:12" s="40" customFormat="1" ht="14.25" customHeight="1" x14ac:dyDescent="0.25">
      <c r="A3572" s="38" t="s">
        <v>141</v>
      </c>
      <c r="B3572" s="38" t="s">
        <v>3</v>
      </c>
      <c r="C3572" s="38" t="s">
        <v>9217</v>
      </c>
      <c r="D3572" s="38" t="s">
        <v>9218</v>
      </c>
      <c r="E3572" s="38" t="s">
        <v>215</v>
      </c>
      <c r="F3572" s="38" t="s">
        <v>9219</v>
      </c>
      <c r="G3572" s="38" t="s">
        <v>1752</v>
      </c>
      <c r="H3572" s="38" t="s">
        <v>2665</v>
      </c>
      <c r="I3572" s="39">
        <v>8588.5</v>
      </c>
      <c r="J3572" s="11">
        <f>VLOOKUP(LEFT(B3572,5),[1]Percents!$C:$M,6,FALSE)</f>
        <v>0.1678</v>
      </c>
      <c r="K3572" s="13">
        <f t="shared" si="112"/>
        <v>1441.1503</v>
      </c>
      <c r="L3572" s="15" t="str">
        <f t="shared" si="113"/>
        <v>GP</v>
      </c>
    </row>
    <row r="3573" spans="1:12" s="40" customFormat="1" ht="14.25" customHeight="1" x14ac:dyDescent="0.25">
      <c r="A3573" s="38" t="s">
        <v>141</v>
      </c>
      <c r="B3573" s="38" t="s">
        <v>306</v>
      </c>
      <c r="C3573" s="38" t="s">
        <v>10918</v>
      </c>
      <c r="D3573" s="38" t="s">
        <v>10919</v>
      </c>
      <c r="E3573" s="38" t="s">
        <v>10920</v>
      </c>
      <c r="F3573" s="38" t="s">
        <v>10921</v>
      </c>
      <c r="G3573" s="38" t="s">
        <v>10922</v>
      </c>
      <c r="H3573" s="38" t="s">
        <v>2665</v>
      </c>
      <c r="I3573" s="39">
        <v>16652</v>
      </c>
      <c r="J3573" s="11">
        <f>VLOOKUP(LEFT(B3573,5),[1]Percents!$C:$M,6,FALSE)</f>
        <v>0.1678</v>
      </c>
      <c r="K3573" s="13">
        <f t="shared" si="112"/>
        <v>2794.2056000000002</v>
      </c>
      <c r="L3573" s="15" t="str">
        <f t="shared" si="113"/>
        <v>GP</v>
      </c>
    </row>
    <row r="3574" spans="1:12" s="40" customFormat="1" ht="14.25" customHeight="1" x14ac:dyDescent="0.25">
      <c r="A3574" s="38" t="s">
        <v>141</v>
      </c>
      <c r="B3574" s="38" t="s">
        <v>306</v>
      </c>
      <c r="C3574" s="38" t="s">
        <v>2505</v>
      </c>
      <c r="D3574" s="38" t="s">
        <v>1351</v>
      </c>
      <c r="E3574" s="38" t="s">
        <v>345</v>
      </c>
      <c r="F3574" s="38" t="s">
        <v>1352</v>
      </c>
      <c r="G3574" s="38" t="s">
        <v>1745</v>
      </c>
      <c r="H3574" s="38" t="s">
        <v>2665</v>
      </c>
      <c r="I3574" s="39">
        <v>47494.06</v>
      </c>
      <c r="J3574" s="11">
        <f>VLOOKUP(LEFT(B3574,5),[1]Percents!$C:$M,6,FALSE)</f>
        <v>0.1678</v>
      </c>
      <c r="K3574" s="13">
        <f t="shared" si="112"/>
        <v>7969.5032679999995</v>
      </c>
      <c r="L3574" s="15" t="str">
        <f t="shared" si="113"/>
        <v>GP</v>
      </c>
    </row>
    <row r="3575" spans="1:12" s="40" customFormat="1" ht="14.25" customHeight="1" x14ac:dyDescent="0.25">
      <c r="A3575" s="38" t="s">
        <v>141</v>
      </c>
      <c r="B3575" s="38" t="s">
        <v>245</v>
      </c>
      <c r="C3575" s="38" t="s">
        <v>2506</v>
      </c>
      <c r="D3575" s="38" t="s">
        <v>1386</v>
      </c>
      <c r="E3575" s="38" t="s">
        <v>465</v>
      </c>
      <c r="F3575" s="38" t="s">
        <v>1387</v>
      </c>
      <c r="G3575" s="38" t="s">
        <v>2507</v>
      </c>
      <c r="H3575" s="38" t="s">
        <v>2665</v>
      </c>
      <c r="I3575" s="39">
        <v>17410.11</v>
      </c>
      <c r="J3575" s="11">
        <f>VLOOKUP(LEFT(B3575,5),[1]Percents!$C:$M,6,FALSE)</f>
        <v>0.1678</v>
      </c>
      <c r="K3575" s="13">
        <f t="shared" si="112"/>
        <v>2921.4164580000001</v>
      </c>
      <c r="L3575" s="15" t="str">
        <f t="shared" si="113"/>
        <v>GP</v>
      </c>
    </row>
    <row r="3576" spans="1:12" s="40" customFormat="1" ht="14.25" customHeight="1" x14ac:dyDescent="0.25">
      <c r="A3576" s="38" t="s">
        <v>141</v>
      </c>
      <c r="B3576" s="38" t="s">
        <v>142</v>
      </c>
      <c r="C3576" s="38" t="s">
        <v>2508</v>
      </c>
      <c r="D3576" s="38" t="s">
        <v>1455</v>
      </c>
      <c r="E3576" s="38" t="s">
        <v>64</v>
      </c>
      <c r="F3576" s="38" t="s">
        <v>1456</v>
      </c>
      <c r="G3576" s="38" t="s">
        <v>1735</v>
      </c>
      <c r="H3576" s="38" t="s">
        <v>2665</v>
      </c>
      <c r="I3576" s="39">
        <v>24689.31</v>
      </c>
      <c r="J3576" s="11">
        <f>VLOOKUP(LEFT(B3576,5),[1]Percents!$C:$M,6,FALSE)</f>
        <v>0.31330000000000002</v>
      </c>
      <c r="K3576" s="13">
        <f t="shared" si="112"/>
        <v>7735.1608230000011</v>
      </c>
      <c r="L3576" s="15" t="str">
        <f t="shared" si="113"/>
        <v>GP</v>
      </c>
    </row>
    <row r="3577" spans="1:12" s="40" customFormat="1" ht="14.25" customHeight="1" x14ac:dyDescent="0.25">
      <c r="A3577" s="38" t="s">
        <v>141</v>
      </c>
      <c r="B3577" s="38" t="s">
        <v>306</v>
      </c>
      <c r="C3577" s="38" t="s">
        <v>2509</v>
      </c>
      <c r="D3577" s="38" t="s">
        <v>1652</v>
      </c>
      <c r="E3577" s="38" t="s">
        <v>1085</v>
      </c>
      <c r="F3577" s="38" t="s">
        <v>1653</v>
      </c>
      <c r="G3577" s="38" t="s">
        <v>2510</v>
      </c>
      <c r="H3577" s="38" t="s">
        <v>2665</v>
      </c>
      <c r="I3577" s="39">
        <v>42138.39</v>
      </c>
      <c r="J3577" s="11">
        <f>VLOOKUP(LEFT(B3577,5),[1]Percents!$C:$M,6,FALSE)</f>
        <v>0.1678</v>
      </c>
      <c r="K3577" s="13">
        <f t="shared" si="112"/>
        <v>7070.8218420000003</v>
      </c>
      <c r="L3577" s="15" t="str">
        <f t="shared" si="113"/>
        <v>GP</v>
      </c>
    </row>
    <row r="3578" spans="1:12" s="40" customFormat="1" ht="14.25" customHeight="1" x14ac:dyDescent="0.25">
      <c r="A3578" s="38" t="s">
        <v>141</v>
      </c>
      <c r="B3578" s="38" t="s">
        <v>3</v>
      </c>
      <c r="C3578" s="38" t="s">
        <v>2511</v>
      </c>
      <c r="D3578" s="38" t="s">
        <v>1578</v>
      </c>
      <c r="E3578" s="38" t="s">
        <v>849</v>
      </c>
      <c r="F3578" s="38" t="s">
        <v>1579</v>
      </c>
      <c r="G3578" s="38" t="s">
        <v>1750</v>
      </c>
      <c r="H3578" s="38" t="s">
        <v>2665</v>
      </c>
      <c r="I3578" s="39">
        <v>3085.3</v>
      </c>
      <c r="J3578" s="11">
        <f>VLOOKUP(LEFT(B3578,5),[1]Percents!$C:$M,6,FALSE)</f>
        <v>0.1678</v>
      </c>
      <c r="K3578" s="13">
        <f t="shared" si="112"/>
        <v>517.71334000000002</v>
      </c>
      <c r="L3578" s="15" t="str">
        <f t="shared" si="113"/>
        <v>GP</v>
      </c>
    </row>
    <row r="3579" spans="1:12" s="40" customFormat="1" ht="14.25" customHeight="1" x14ac:dyDescent="0.25">
      <c r="A3579" s="38" t="s">
        <v>141</v>
      </c>
      <c r="B3579" s="38" t="s">
        <v>142</v>
      </c>
      <c r="C3579" s="38" t="s">
        <v>3343</v>
      </c>
      <c r="D3579" s="38" t="s">
        <v>3344</v>
      </c>
      <c r="E3579" s="38" t="s">
        <v>110</v>
      </c>
      <c r="F3579" s="38" t="s">
        <v>3345</v>
      </c>
      <c r="G3579" s="38" t="s">
        <v>1766</v>
      </c>
      <c r="H3579" s="38" t="s">
        <v>2665</v>
      </c>
      <c r="I3579" s="39">
        <v>20572.650000000001</v>
      </c>
      <c r="J3579" s="11">
        <f>VLOOKUP(LEFT(B3579,5),[1]Percents!$C:$M,6,FALSE)</f>
        <v>0.31330000000000002</v>
      </c>
      <c r="K3579" s="13">
        <f t="shared" si="112"/>
        <v>6445.4112450000011</v>
      </c>
      <c r="L3579" s="15" t="str">
        <f t="shared" si="113"/>
        <v>GP</v>
      </c>
    </row>
    <row r="3580" spans="1:12" s="40" customFormat="1" ht="14.25" customHeight="1" x14ac:dyDescent="0.25">
      <c r="A3580" s="38" t="s">
        <v>141</v>
      </c>
      <c r="B3580" s="38" t="s">
        <v>142</v>
      </c>
      <c r="C3580" s="38" t="s">
        <v>6503</v>
      </c>
      <c r="D3580" s="38" t="s">
        <v>6504</v>
      </c>
      <c r="E3580" s="38" t="s">
        <v>1015</v>
      </c>
      <c r="F3580" s="38" t="s">
        <v>6505</v>
      </c>
      <c r="G3580" s="38" t="s">
        <v>2990</v>
      </c>
      <c r="H3580" s="38" t="s">
        <v>2665</v>
      </c>
      <c r="I3580" s="39">
        <v>41874.490000000013</v>
      </c>
      <c r="J3580" s="11">
        <f>VLOOKUP(LEFT(B3580,5),[1]Percents!$C:$M,6,FALSE)</f>
        <v>0.31330000000000002</v>
      </c>
      <c r="K3580" s="13">
        <f t="shared" si="112"/>
        <v>13119.277717000004</v>
      </c>
      <c r="L3580" s="15" t="str">
        <f t="shared" si="113"/>
        <v>GP</v>
      </c>
    </row>
    <row r="3581" spans="1:12" s="40" customFormat="1" ht="14.25" customHeight="1" x14ac:dyDescent="0.25">
      <c r="A3581" s="38" t="s">
        <v>243</v>
      </c>
      <c r="B3581" s="38" t="s">
        <v>2543</v>
      </c>
      <c r="C3581" s="38" t="s">
        <v>3485</v>
      </c>
      <c r="D3581" s="38" t="s">
        <v>3486</v>
      </c>
      <c r="E3581" s="38" t="s">
        <v>3487</v>
      </c>
      <c r="F3581" s="38" t="s">
        <v>3488</v>
      </c>
      <c r="G3581" s="38" t="s">
        <v>3314</v>
      </c>
      <c r="H3581" s="38" t="s">
        <v>2665</v>
      </c>
      <c r="I3581" s="39">
        <v>149.94</v>
      </c>
      <c r="J3581" s="11">
        <f>VLOOKUP(LEFT(B3581,5),[1]Percents!$C:$M,6,FALSE)</f>
        <v>9.0999999999999998E-2</v>
      </c>
      <c r="K3581" s="13">
        <f t="shared" si="112"/>
        <v>13.644539999999999</v>
      </c>
      <c r="L3581" s="15" t="str">
        <f t="shared" si="113"/>
        <v>GP</v>
      </c>
    </row>
    <row r="3582" spans="1:12" s="40" customFormat="1" ht="14.25" customHeight="1" x14ac:dyDescent="0.25">
      <c r="A3582" s="38" t="s">
        <v>141</v>
      </c>
      <c r="B3582" s="38" t="s">
        <v>3</v>
      </c>
      <c r="C3582" s="38" t="s">
        <v>9220</v>
      </c>
      <c r="D3582" s="38" t="s">
        <v>9221</v>
      </c>
      <c r="E3582" s="38" t="s">
        <v>215</v>
      </c>
      <c r="F3582" s="38" t="s">
        <v>9222</v>
      </c>
      <c r="G3582" s="38" t="s">
        <v>9223</v>
      </c>
      <c r="H3582" s="38" t="s">
        <v>2665</v>
      </c>
      <c r="I3582" s="39">
        <v>9956.0400000000009</v>
      </c>
      <c r="J3582" s="11">
        <f>VLOOKUP(LEFT(B3582,5),[1]Percents!$C:$M,6,FALSE)</f>
        <v>0.1678</v>
      </c>
      <c r="K3582" s="13">
        <f t="shared" si="112"/>
        <v>1670.6235120000001</v>
      </c>
      <c r="L3582" s="15" t="str">
        <f t="shared" si="113"/>
        <v>GP</v>
      </c>
    </row>
    <row r="3583" spans="1:12" s="40" customFormat="1" ht="14.25" customHeight="1" x14ac:dyDescent="0.25">
      <c r="A3583" s="38" t="s">
        <v>141</v>
      </c>
      <c r="B3583" s="38" t="s">
        <v>3</v>
      </c>
      <c r="C3583" s="38" t="s">
        <v>6060</v>
      </c>
      <c r="D3583" s="38" t="s">
        <v>6061</v>
      </c>
      <c r="E3583" s="38" t="s">
        <v>6062</v>
      </c>
      <c r="F3583" s="38" t="s">
        <v>6063</v>
      </c>
      <c r="G3583" s="38" t="s">
        <v>4728</v>
      </c>
      <c r="H3583" s="38" t="s">
        <v>2665</v>
      </c>
      <c r="I3583" s="39">
        <v>20381.03</v>
      </c>
      <c r="J3583" s="11">
        <f>VLOOKUP(LEFT(B3583,5),[1]Percents!$C:$M,6,FALSE)</f>
        <v>0.1678</v>
      </c>
      <c r="K3583" s="13">
        <f t="shared" si="112"/>
        <v>3419.9368340000001</v>
      </c>
      <c r="L3583" s="15" t="str">
        <f t="shared" si="113"/>
        <v>GP</v>
      </c>
    </row>
    <row r="3584" spans="1:12" s="40" customFormat="1" ht="14.25" customHeight="1" x14ac:dyDescent="0.25">
      <c r="A3584" s="38" t="s">
        <v>141</v>
      </c>
      <c r="B3584" s="38" t="s">
        <v>172</v>
      </c>
      <c r="C3584" s="38" t="s">
        <v>4938</v>
      </c>
      <c r="D3584" s="38" t="s">
        <v>4939</v>
      </c>
      <c r="E3584" s="38" t="s">
        <v>1776</v>
      </c>
      <c r="F3584" s="38" t="s">
        <v>4940</v>
      </c>
      <c r="G3584" s="38" t="s">
        <v>4852</v>
      </c>
      <c r="H3584" s="38" t="s">
        <v>2665</v>
      </c>
      <c r="I3584" s="39">
        <v>41522.93</v>
      </c>
      <c r="J3584" s="11">
        <f>VLOOKUP(LEFT(B3584,5),[1]Percents!$C:$M,6,FALSE)</f>
        <v>0.1678</v>
      </c>
      <c r="K3584" s="13">
        <f t="shared" si="112"/>
        <v>6967.547654</v>
      </c>
      <c r="L3584" s="15" t="str">
        <f t="shared" si="113"/>
        <v>GP</v>
      </c>
    </row>
    <row r="3585" spans="1:12" s="40" customFormat="1" ht="14.25" customHeight="1" x14ac:dyDescent="0.25">
      <c r="A3585" s="38" t="s">
        <v>141</v>
      </c>
      <c r="B3585" s="38" t="s">
        <v>3</v>
      </c>
      <c r="C3585" s="38" t="s">
        <v>6277</v>
      </c>
      <c r="D3585" s="38" t="s">
        <v>6278</v>
      </c>
      <c r="E3585" s="38" t="s">
        <v>6279</v>
      </c>
      <c r="F3585" s="38" t="s">
        <v>6280</v>
      </c>
      <c r="G3585" s="38" t="s">
        <v>5890</v>
      </c>
      <c r="H3585" s="38" t="s">
        <v>2665</v>
      </c>
      <c r="I3585" s="39">
        <v>4237.68</v>
      </c>
      <c r="J3585" s="11">
        <f>VLOOKUP(LEFT(B3585,5),[1]Percents!$C:$M,6,FALSE)</f>
        <v>0.1678</v>
      </c>
      <c r="K3585" s="13">
        <f t="shared" si="112"/>
        <v>711.08270400000004</v>
      </c>
      <c r="L3585" s="15" t="str">
        <f t="shared" si="113"/>
        <v>GP</v>
      </c>
    </row>
    <row r="3586" spans="1:12" s="40" customFormat="1" ht="14.25" customHeight="1" x14ac:dyDescent="0.25">
      <c r="A3586" s="38" t="s">
        <v>243</v>
      </c>
      <c r="B3586" s="38" t="s">
        <v>2543</v>
      </c>
      <c r="C3586" s="38" t="s">
        <v>6281</v>
      </c>
      <c r="D3586" s="38" t="s">
        <v>6282</v>
      </c>
      <c r="E3586" s="38" t="s">
        <v>3487</v>
      </c>
      <c r="F3586" s="38" t="s">
        <v>6283</v>
      </c>
      <c r="G3586" s="38" t="s">
        <v>6626</v>
      </c>
      <c r="H3586" s="38" t="s">
        <v>2665</v>
      </c>
      <c r="I3586" s="41">
        <v>-12043.06</v>
      </c>
      <c r="J3586" s="11">
        <f>VLOOKUP(LEFT(B3586,5),[1]Percents!$C:$M,6,FALSE)</f>
        <v>9.0999999999999998E-2</v>
      </c>
      <c r="K3586" s="13">
        <f t="shared" si="112"/>
        <v>-1095.9184599999999</v>
      </c>
      <c r="L3586" s="15" t="str">
        <f t="shared" si="113"/>
        <v>GP</v>
      </c>
    </row>
    <row r="3587" spans="1:12" s="40" customFormat="1" ht="14.25" customHeight="1" x14ac:dyDescent="0.25">
      <c r="A3587" s="38" t="s">
        <v>243</v>
      </c>
      <c r="B3587" s="38" t="s">
        <v>50</v>
      </c>
      <c r="C3587" s="38" t="s">
        <v>6972</v>
      </c>
      <c r="D3587" s="38" t="s">
        <v>6973</v>
      </c>
      <c r="E3587" s="38" t="s">
        <v>6823</v>
      </c>
      <c r="F3587" s="38" t="s">
        <v>6974</v>
      </c>
      <c r="G3587" s="38" t="s">
        <v>6564</v>
      </c>
      <c r="H3587" s="38" t="s">
        <v>2665</v>
      </c>
      <c r="I3587" s="39">
        <v>28145.93</v>
      </c>
      <c r="J3587" s="11">
        <f>VLOOKUP(LEFT(B3587,5),[1]Percents!$C:$M,6,FALSE)</f>
        <v>9.0999999999999998E-2</v>
      </c>
      <c r="K3587" s="13">
        <f t="shared" si="112"/>
        <v>2561.27963</v>
      </c>
      <c r="L3587" s="15" t="str">
        <f t="shared" si="113"/>
        <v>GP</v>
      </c>
    </row>
    <row r="3588" spans="1:12" s="40" customFormat="1" ht="14.25" customHeight="1" x14ac:dyDescent="0.25">
      <c r="A3588" s="38" t="s">
        <v>243</v>
      </c>
      <c r="B3588" s="38" t="s">
        <v>2543</v>
      </c>
      <c r="C3588" s="38" t="s">
        <v>6975</v>
      </c>
      <c r="D3588" s="38" t="s">
        <v>6976</v>
      </c>
      <c r="E3588" s="38" t="s">
        <v>3487</v>
      </c>
      <c r="F3588" s="38" t="s">
        <v>6977</v>
      </c>
      <c r="G3588" s="38" t="s">
        <v>6549</v>
      </c>
      <c r="H3588" s="38" t="s">
        <v>2665</v>
      </c>
      <c r="I3588" s="39">
        <v>11795.14</v>
      </c>
      <c r="J3588" s="11">
        <f>VLOOKUP(LEFT(B3588,5),[1]Percents!$C:$M,6,FALSE)</f>
        <v>9.0999999999999998E-2</v>
      </c>
      <c r="K3588" s="13">
        <f t="shared" si="112"/>
        <v>1073.3577399999999</v>
      </c>
      <c r="L3588" s="15" t="str">
        <f t="shared" si="113"/>
        <v>GP</v>
      </c>
    </row>
    <row r="3589" spans="1:12" s="40" customFormat="1" ht="14.25" customHeight="1" x14ac:dyDescent="0.25">
      <c r="A3589" s="38" t="s">
        <v>141</v>
      </c>
      <c r="B3589" s="38" t="s">
        <v>3</v>
      </c>
      <c r="C3589" s="38" t="s">
        <v>11275</v>
      </c>
      <c r="D3589" s="38" t="s">
        <v>11276</v>
      </c>
      <c r="E3589" s="38" t="s">
        <v>215</v>
      </c>
      <c r="F3589" s="38" t="s">
        <v>11277</v>
      </c>
      <c r="G3589" s="38" t="s">
        <v>7196</v>
      </c>
      <c r="H3589" s="38" t="s">
        <v>2665</v>
      </c>
      <c r="I3589" s="39">
        <v>6852.03</v>
      </c>
      <c r="J3589" s="11">
        <f>VLOOKUP(LEFT(B3589,5),[1]Percents!$C:$M,6,FALSE)</f>
        <v>0.1678</v>
      </c>
      <c r="K3589" s="13">
        <f t="shared" si="112"/>
        <v>1149.770634</v>
      </c>
      <c r="L3589" s="15" t="str">
        <f t="shared" si="113"/>
        <v>GP</v>
      </c>
    </row>
    <row r="3590" spans="1:12" s="40" customFormat="1" ht="14.25" customHeight="1" x14ac:dyDescent="0.25">
      <c r="A3590" s="38" t="s">
        <v>141</v>
      </c>
      <c r="B3590" s="38" t="s">
        <v>306</v>
      </c>
      <c r="C3590" s="38" t="s">
        <v>10328</v>
      </c>
      <c r="D3590" s="38" t="s">
        <v>10329</v>
      </c>
      <c r="E3590" s="38" t="s">
        <v>2045</v>
      </c>
      <c r="F3590" s="38" t="s">
        <v>10330</v>
      </c>
      <c r="G3590" s="38" t="s">
        <v>10331</v>
      </c>
      <c r="H3590" s="38" t="s">
        <v>2665</v>
      </c>
      <c r="I3590" s="39">
        <v>8999.7199999999993</v>
      </c>
      <c r="J3590" s="11">
        <f>VLOOKUP(LEFT(B3590,5),[1]Percents!$C:$M,6,FALSE)</f>
        <v>0.1678</v>
      </c>
      <c r="K3590" s="13">
        <f t="shared" si="112"/>
        <v>1510.153016</v>
      </c>
      <c r="L3590" s="15" t="str">
        <f t="shared" si="113"/>
        <v>GP</v>
      </c>
    </row>
    <row r="3591" spans="1:12" s="40" customFormat="1" ht="14.25" customHeight="1" x14ac:dyDescent="0.25">
      <c r="A3591" s="38" t="s">
        <v>141</v>
      </c>
      <c r="B3591" s="38" t="s">
        <v>306</v>
      </c>
      <c r="C3591" s="38" t="s">
        <v>11579</v>
      </c>
      <c r="D3591" s="38" t="s">
        <v>11580</v>
      </c>
      <c r="E3591" s="38" t="s">
        <v>1085</v>
      </c>
      <c r="F3591" s="38" t="s">
        <v>11581</v>
      </c>
      <c r="G3591" s="38" t="s">
        <v>8589</v>
      </c>
      <c r="H3591" s="38" t="s">
        <v>2665</v>
      </c>
      <c r="I3591" s="39">
        <v>4102.18</v>
      </c>
      <c r="J3591" s="11">
        <f>VLOOKUP(LEFT(B3591,5),[1]Percents!$C:$M,6,FALSE)</f>
        <v>0.1678</v>
      </c>
      <c r="K3591" s="13">
        <f t="shared" si="112"/>
        <v>688.34580400000004</v>
      </c>
      <c r="L3591" s="15" t="str">
        <f t="shared" si="113"/>
        <v>GP</v>
      </c>
    </row>
    <row r="3592" spans="1:12" s="40" customFormat="1" ht="14.25" customHeight="1" x14ac:dyDescent="0.25">
      <c r="A3592" s="38" t="s">
        <v>141</v>
      </c>
      <c r="B3592" s="38" t="s">
        <v>172</v>
      </c>
      <c r="C3592" s="38" t="s">
        <v>2512</v>
      </c>
      <c r="D3592" s="38" t="s">
        <v>260</v>
      </c>
      <c r="E3592" s="38" t="s">
        <v>7179</v>
      </c>
      <c r="F3592" s="38" t="s">
        <v>125</v>
      </c>
      <c r="G3592" s="38" t="s">
        <v>2513</v>
      </c>
      <c r="H3592" s="38" t="s">
        <v>2665</v>
      </c>
      <c r="I3592" s="39">
        <v>157284.91</v>
      </c>
      <c r="J3592" s="11">
        <f>VLOOKUP(LEFT(B3592,5),[1]Percents!$C:$M,6,FALSE)</f>
        <v>0.1678</v>
      </c>
      <c r="K3592" s="13">
        <f t="shared" si="112"/>
        <v>26392.407898000001</v>
      </c>
      <c r="L3592" s="15" t="str">
        <f t="shared" si="113"/>
        <v>GQ</v>
      </c>
    </row>
    <row r="3593" spans="1:12" s="40" customFormat="1" ht="14.25" customHeight="1" x14ac:dyDescent="0.25">
      <c r="A3593" s="38" t="s">
        <v>141</v>
      </c>
      <c r="B3593" s="38" t="s">
        <v>172</v>
      </c>
      <c r="C3593" s="38" t="s">
        <v>9224</v>
      </c>
      <c r="D3593" s="38" t="s">
        <v>9225</v>
      </c>
      <c r="E3593" s="38" t="s">
        <v>138</v>
      </c>
      <c r="F3593" s="38" t="s">
        <v>9226</v>
      </c>
      <c r="G3593" s="38" t="s">
        <v>9227</v>
      </c>
      <c r="H3593" s="38" t="s">
        <v>2665</v>
      </c>
      <c r="I3593" s="39">
        <v>13498.31</v>
      </c>
      <c r="J3593" s="11">
        <f>VLOOKUP(LEFT(B3593,5),[1]Percents!$C:$M,6,FALSE)</f>
        <v>0.1678</v>
      </c>
      <c r="K3593" s="13">
        <f t="shared" si="112"/>
        <v>2265.0164180000002</v>
      </c>
      <c r="L3593" s="15" t="str">
        <f t="shared" si="113"/>
        <v>GQ</v>
      </c>
    </row>
    <row r="3594" spans="1:12" s="40" customFormat="1" ht="14.25" customHeight="1" x14ac:dyDescent="0.25">
      <c r="A3594" s="38" t="s">
        <v>141</v>
      </c>
      <c r="B3594" s="38" t="s">
        <v>172</v>
      </c>
      <c r="C3594" s="38" t="s">
        <v>2514</v>
      </c>
      <c r="D3594" s="38" t="s">
        <v>129</v>
      </c>
      <c r="E3594" s="38" t="s">
        <v>222</v>
      </c>
      <c r="F3594" s="38" t="s">
        <v>126</v>
      </c>
      <c r="G3594" s="38" t="s">
        <v>2515</v>
      </c>
      <c r="H3594" s="38" t="s">
        <v>2665</v>
      </c>
      <c r="I3594" s="39">
        <v>199729.45</v>
      </c>
      <c r="J3594" s="11">
        <f>VLOOKUP(LEFT(B3594,5),[1]Percents!$C:$M,6,FALSE)</f>
        <v>0.1678</v>
      </c>
      <c r="K3594" s="13">
        <f t="shared" si="112"/>
        <v>33514.601710000003</v>
      </c>
      <c r="L3594" s="15" t="str">
        <f t="shared" si="113"/>
        <v>GQ</v>
      </c>
    </row>
    <row r="3595" spans="1:12" s="40" customFormat="1" ht="14.25" customHeight="1" x14ac:dyDescent="0.25">
      <c r="A3595" s="38" t="s">
        <v>141</v>
      </c>
      <c r="B3595" s="38" t="s">
        <v>172</v>
      </c>
      <c r="C3595" s="38" t="s">
        <v>2516</v>
      </c>
      <c r="D3595" s="38" t="s">
        <v>38</v>
      </c>
      <c r="E3595" s="38" t="s">
        <v>4</v>
      </c>
      <c r="F3595" s="38" t="s">
        <v>5</v>
      </c>
      <c r="G3595" s="38" t="s">
        <v>2517</v>
      </c>
      <c r="H3595" s="38" t="s">
        <v>2665</v>
      </c>
      <c r="I3595" s="39">
        <v>62794.92</v>
      </c>
      <c r="J3595" s="11">
        <f>VLOOKUP(LEFT(B3595,5),[1]Percents!$C:$M,6,FALSE)</f>
        <v>0.1678</v>
      </c>
      <c r="K3595" s="13">
        <f t="shared" si="112"/>
        <v>10536.987576</v>
      </c>
      <c r="L3595" s="15" t="str">
        <f t="shared" si="113"/>
        <v>GQ</v>
      </c>
    </row>
    <row r="3596" spans="1:12" s="40" customFormat="1" ht="14.25" customHeight="1" x14ac:dyDescent="0.25">
      <c r="A3596" s="38" t="s">
        <v>141</v>
      </c>
      <c r="B3596" s="38" t="s">
        <v>172</v>
      </c>
      <c r="C3596" s="38" t="s">
        <v>6284</v>
      </c>
      <c r="D3596" s="38" t="s">
        <v>6285</v>
      </c>
      <c r="E3596" s="38" t="s">
        <v>6286</v>
      </c>
      <c r="F3596" s="38" t="s">
        <v>6287</v>
      </c>
      <c r="G3596" s="38" t="s">
        <v>6288</v>
      </c>
      <c r="H3596" s="38" t="s">
        <v>2665</v>
      </c>
      <c r="I3596" s="39">
        <v>35802.050000000003</v>
      </c>
      <c r="J3596" s="11">
        <f>VLOOKUP(LEFT(B3596,5),[1]Percents!$C:$M,6,FALSE)</f>
        <v>0.1678</v>
      </c>
      <c r="K3596" s="13">
        <f t="shared" si="112"/>
        <v>6007.583990000001</v>
      </c>
      <c r="L3596" s="15" t="str">
        <f t="shared" si="113"/>
        <v>GQ</v>
      </c>
    </row>
    <row r="3597" spans="1:12" s="40" customFormat="1" ht="14.25" customHeight="1" x14ac:dyDescent="0.25">
      <c r="A3597" s="38" t="s">
        <v>243</v>
      </c>
      <c r="B3597" s="38" t="s">
        <v>203</v>
      </c>
      <c r="C3597" s="38" t="s">
        <v>2518</v>
      </c>
      <c r="D3597" s="38" t="s">
        <v>131</v>
      </c>
      <c r="E3597" s="38" t="s">
        <v>204</v>
      </c>
      <c r="F3597" s="38" t="s">
        <v>132</v>
      </c>
      <c r="G3597" s="38" t="s">
        <v>2519</v>
      </c>
      <c r="H3597" s="38" t="s">
        <v>2665</v>
      </c>
      <c r="I3597" s="39">
        <v>26560.19</v>
      </c>
      <c r="J3597" s="11">
        <f>VLOOKUP(LEFT(B3597,5),[1]Percents!$C:$M,6,FALSE)</f>
        <v>9.0999999999999998E-2</v>
      </c>
      <c r="K3597" s="13">
        <f t="shared" si="112"/>
        <v>2416.9772899999998</v>
      </c>
      <c r="L3597" s="15" t="str">
        <f t="shared" si="113"/>
        <v>GQ</v>
      </c>
    </row>
    <row r="3598" spans="1:12" s="40" customFormat="1" ht="14.25" customHeight="1" x14ac:dyDescent="0.25">
      <c r="A3598" s="38" t="s">
        <v>243</v>
      </c>
      <c r="B3598" s="38" t="s">
        <v>203</v>
      </c>
      <c r="C3598" s="38" t="s">
        <v>12747</v>
      </c>
      <c r="D3598" s="38" t="s">
        <v>12748</v>
      </c>
      <c r="E3598" s="38" t="s">
        <v>4317</v>
      </c>
      <c r="F3598" s="38" t="s">
        <v>132</v>
      </c>
      <c r="G3598" s="38" t="s">
        <v>8673</v>
      </c>
      <c r="H3598" s="38" t="s">
        <v>2665</v>
      </c>
      <c r="I3598" s="39">
        <v>10341.959999999999</v>
      </c>
      <c r="J3598" s="11">
        <f>VLOOKUP(LEFT(B3598,5),[1]Percents!$C:$M,6,FALSE)</f>
        <v>9.0999999999999998E-2</v>
      </c>
      <c r="K3598" s="13">
        <f t="shared" si="112"/>
        <v>941.11835999999994</v>
      </c>
      <c r="L3598" s="15" t="str">
        <f t="shared" si="113"/>
        <v>GQ</v>
      </c>
    </row>
    <row r="3599" spans="1:12" s="40" customFormat="1" ht="14.25" customHeight="1" x14ac:dyDescent="0.25">
      <c r="A3599" s="38" t="s">
        <v>141</v>
      </c>
      <c r="B3599" s="38" t="s">
        <v>245</v>
      </c>
      <c r="C3599" s="38" t="s">
        <v>2520</v>
      </c>
      <c r="D3599" s="38" t="s">
        <v>216</v>
      </c>
      <c r="E3599" s="38" t="s">
        <v>86</v>
      </c>
      <c r="F3599" s="38" t="s">
        <v>217</v>
      </c>
      <c r="G3599" s="38" t="s">
        <v>2159</v>
      </c>
      <c r="H3599" s="38" t="s">
        <v>2665</v>
      </c>
      <c r="I3599" s="39">
        <v>61906.78</v>
      </c>
      <c r="J3599" s="11">
        <f>VLOOKUP(LEFT(B3599,5),[1]Percents!$C:$M,6,FALSE)</f>
        <v>0.1678</v>
      </c>
      <c r="K3599" s="13">
        <f t="shared" si="112"/>
        <v>10387.957684000001</v>
      </c>
      <c r="L3599" s="15" t="str">
        <f t="shared" si="113"/>
        <v>GQ</v>
      </c>
    </row>
    <row r="3600" spans="1:12" s="40" customFormat="1" ht="14.25" customHeight="1" x14ac:dyDescent="0.25">
      <c r="A3600" s="38" t="s">
        <v>141</v>
      </c>
      <c r="B3600" s="38" t="s">
        <v>172</v>
      </c>
      <c r="C3600" s="38" t="s">
        <v>2521</v>
      </c>
      <c r="D3600" s="38" t="s">
        <v>37</v>
      </c>
      <c r="E3600" s="38" t="s">
        <v>273</v>
      </c>
      <c r="F3600" s="38" t="s">
        <v>15</v>
      </c>
      <c r="G3600" s="38" t="s">
        <v>2522</v>
      </c>
      <c r="H3600" s="38" t="s">
        <v>2665</v>
      </c>
      <c r="I3600" s="39">
        <v>73913.509999999995</v>
      </c>
      <c r="J3600" s="11">
        <f>VLOOKUP(LEFT(B3600,5),[1]Percents!$C:$M,6,FALSE)</f>
        <v>0.1678</v>
      </c>
      <c r="K3600" s="13">
        <f t="shared" si="112"/>
        <v>12402.686978</v>
      </c>
      <c r="L3600" s="15" t="str">
        <f t="shared" si="113"/>
        <v>GQ</v>
      </c>
    </row>
    <row r="3601" spans="1:12" s="40" customFormat="1" ht="14.25" customHeight="1" x14ac:dyDescent="0.25">
      <c r="A3601" s="38" t="s">
        <v>141</v>
      </c>
      <c r="B3601" s="38" t="s">
        <v>172</v>
      </c>
      <c r="C3601" s="38" t="s">
        <v>2523</v>
      </c>
      <c r="D3601" s="38" t="s">
        <v>354</v>
      </c>
      <c r="E3601" s="38" t="s">
        <v>4498</v>
      </c>
      <c r="F3601" s="38" t="s">
        <v>351</v>
      </c>
      <c r="G3601" s="38" t="s">
        <v>1655</v>
      </c>
      <c r="H3601" s="38" t="s">
        <v>2665</v>
      </c>
      <c r="I3601" s="39">
        <v>95432.63</v>
      </c>
      <c r="J3601" s="11">
        <f>VLOOKUP(LEFT(B3601,5),[1]Percents!$C:$M,6,FALSE)</f>
        <v>0.1678</v>
      </c>
      <c r="K3601" s="13">
        <f t="shared" si="112"/>
        <v>16013.595314000002</v>
      </c>
      <c r="L3601" s="15" t="str">
        <f t="shared" si="113"/>
        <v>GQ</v>
      </c>
    </row>
    <row r="3602" spans="1:12" s="40" customFormat="1" ht="14.25" customHeight="1" x14ac:dyDescent="0.25">
      <c r="A3602" s="38" t="s">
        <v>141</v>
      </c>
      <c r="B3602" s="38" t="s">
        <v>172</v>
      </c>
      <c r="C3602" s="38" t="s">
        <v>9799</v>
      </c>
      <c r="D3602" s="38" t="s">
        <v>9800</v>
      </c>
      <c r="E3602" s="38" t="s">
        <v>946</v>
      </c>
      <c r="F3602" s="38" t="s">
        <v>9801</v>
      </c>
      <c r="G3602" s="38" t="s">
        <v>1809</v>
      </c>
      <c r="H3602" s="38" t="s">
        <v>2665</v>
      </c>
      <c r="I3602" s="39">
        <v>111428.17</v>
      </c>
      <c r="J3602" s="11">
        <f>VLOOKUP(LEFT(B3602,5),[1]Percents!$C:$M,6,FALSE)</f>
        <v>0.1678</v>
      </c>
      <c r="K3602" s="13">
        <f t="shared" si="112"/>
        <v>18697.646926000001</v>
      </c>
      <c r="L3602" s="15" t="str">
        <f t="shared" si="113"/>
        <v>GQ</v>
      </c>
    </row>
    <row r="3603" spans="1:12" s="40" customFormat="1" ht="14.25" customHeight="1" x14ac:dyDescent="0.25">
      <c r="A3603" s="38" t="s">
        <v>141</v>
      </c>
      <c r="B3603" s="38" t="s">
        <v>172</v>
      </c>
      <c r="C3603" s="38" t="s">
        <v>11278</v>
      </c>
      <c r="D3603" s="38" t="s">
        <v>11279</v>
      </c>
      <c r="E3603" s="38" t="s">
        <v>959</v>
      </c>
      <c r="F3603" s="38" t="s">
        <v>9801</v>
      </c>
      <c r="G3603" s="38" t="s">
        <v>7386</v>
      </c>
      <c r="H3603" s="38" t="s">
        <v>2665</v>
      </c>
      <c r="I3603" s="39">
        <v>7622.64</v>
      </c>
      <c r="J3603" s="11">
        <f>VLOOKUP(LEFT(B3603,5),[1]Percents!$C:$M,6,FALSE)</f>
        <v>0.1678</v>
      </c>
      <c r="K3603" s="13">
        <f t="shared" si="112"/>
        <v>1279.0789920000002</v>
      </c>
      <c r="L3603" s="15" t="str">
        <f t="shared" si="113"/>
        <v>GQ</v>
      </c>
    </row>
    <row r="3604" spans="1:12" s="40" customFormat="1" ht="14.25" customHeight="1" x14ac:dyDescent="0.25">
      <c r="A3604" s="38" t="s">
        <v>141</v>
      </c>
      <c r="B3604" s="38" t="s">
        <v>172</v>
      </c>
      <c r="C3604" s="38" t="s">
        <v>2524</v>
      </c>
      <c r="D3604" s="38" t="s">
        <v>982</v>
      </c>
      <c r="E3604" s="38" t="s">
        <v>959</v>
      </c>
      <c r="F3604" s="38" t="s">
        <v>960</v>
      </c>
      <c r="G3604" s="38" t="s">
        <v>1809</v>
      </c>
      <c r="H3604" s="38" t="s">
        <v>2665</v>
      </c>
      <c r="I3604" s="39">
        <v>231.32</v>
      </c>
      <c r="J3604" s="11">
        <f>VLOOKUP(LEFT(B3604,5),[1]Percents!$C:$M,6,FALSE)</f>
        <v>0.1678</v>
      </c>
      <c r="K3604" s="13">
        <f t="shared" si="112"/>
        <v>38.815496000000003</v>
      </c>
      <c r="L3604" s="15" t="str">
        <f t="shared" si="113"/>
        <v>GQ</v>
      </c>
    </row>
    <row r="3605" spans="1:12" s="40" customFormat="1" ht="14.25" customHeight="1" x14ac:dyDescent="0.25">
      <c r="A3605" s="38" t="s">
        <v>141</v>
      </c>
      <c r="B3605" s="38" t="s">
        <v>172</v>
      </c>
      <c r="C3605" s="38" t="s">
        <v>6978</v>
      </c>
      <c r="D3605" s="38" t="s">
        <v>6979</v>
      </c>
      <c r="E3605" s="38" t="s">
        <v>6980</v>
      </c>
      <c r="F3605" s="38" t="s">
        <v>960</v>
      </c>
      <c r="G3605" s="38" t="s">
        <v>3112</v>
      </c>
      <c r="H3605" s="38" t="s">
        <v>2665</v>
      </c>
      <c r="I3605" s="39">
        <v>21344.01</v>
      </c>
      <c r="J3605" s="11">
        <f>VLOOKUP(LEFT(B3605,5),[1]Percents!$C:$M,6,FALSE)</f>
        <v>0.1678</v>
      </c>
      <c r="K3605" s="13">
        <f t="shared" si="112"/>
        <v>3581.5248779999997</v>
      </c>
      <c r="L3605" s="15" t="str">
        <f t="shared" si="113"/>
        <v>GQ</v>
      </c>
    </row>
    <row r="3606" spans="1:12" s="40" customFormat="1" ht="14.25" customHeight="1" x14ac:dyDescent="0.25">
      <c r="A3606" s="38" t="s">
        <v>141</v>
      </c>
      <c r="B3606" s="38" t="s">
        <v>172</v>
      </c>
      <c r="C3606" s="38" t="s">
        <v>2525</v>
      </c>
      <c r="D3606" s="38" t="s">
        <v>463</v>
      </c>
      <c r="E3606" s="38" t="s">
        <v>104</v>
      </c>
      <c r="F3606" s="38" t="s">
        <v>464</v>
      </c>
      <c r="G3606" s="38" t="s">
        <v>1673</v>
      </c>
      <c r="H3606" s="38" t="s">
        <v>2665</v>
      </c>
      <c r="I3606" s="39">
        <v>50740.800000000003</v>
      </c>
      <c r="J3606" s="11">
        <f>VLOOKUP(LEFT(B3606,5),[1]Percents!$C:$M,6,FALSE)</f>
        <v>0.1678</v>
      </c>
      <c r="K3606" s="13">
        <f t="shared" si="112"/>
        <v>8514.3062399999999</v>
      </c>
      <c r="L3606" s="15" t="str">
        <f t="shared" si="113"/>
        <v>GQ</v>
      </c>
    </row>
    <row r="3607" spans="1:12" s="40" customFormat="1" ht="14.25" customHeight="1" x14ac:dyDescent="0.25">
      <c r="A3607" s="38" t="s">
        <v>141</v>
      </c>
      <c r="B3607" s="38" t="s">
        <v>172</v>
      </c>
      <c r="C3607" s="38" t="s">
        <v>9228</v>
      </c>
      <c r="D3607" s="38" t="s">
        <v>9229</v>
      </c>
      <c r="E3607" s="38" t="s">
        <v>274</v>
      </c>
      <c r="F3607" s="38" t="s">
        <v>722</v>
      </c>
      <c r="G3607" s="38" t="s">
        <v>1690</v>
      </c>
      <c r="H3607" s="38" t="s">
        <v>2665</v>
      </c>
      <c r="I3607" s="39">
        <v>25362.29</v>
      </c>
      <c r="J3607" s="11">
        <f>VLOOKUP(LEFT(B3607,5),[1]Percents!$C:$M,6,FALSE)</f>
        <v>0.1678</v>
      </c>
      <c r="K3607" s="13">
        <f t="shared" si="112"/>
        <v>4255.7922619999999</v>
      </c>
      <c r="L3607" s="15" t="str">
        <f t="shared" si="113"/>
        <v>GQ</v>
      </c>
    </row>
    <row r="3608" spans="1:12" s="40" customFormat="1" ht="14.25" customHeight="1" x14ac:dyDescent="0.25">
      <c r="A3608" s="38" t="s">
        <v>243</v>
      </c>
      <c r="B3608" s="38" t="s">
        <v>203</v>
      </c>
      <c r="C3608" s="38" t="s">
        <v>2526</v>
      </c>
      <c r="D3608" s="38" t="s">
        <v>820</v>
      </c>
      <c r="E3608" s="38" t="s">
        <v>582</v>
      </c>
      <c r="F3608" s="38" t="s">
        <v>722</v>
      </c>
      <c r="G3608" s="38" t="s">
        <v>1690</v>
      </c>
      <c r="H3608" s="38" t="s">
        <v>2665</v>
      </c>
      <c r="I3608" s="39">
        <v>12577.72</v>
      </c>
      <c r="J3608" s="11">
        <f>VLOOKUP(LEFT(B3608,5),[1]Percents!$C:$M,6,FALSE)</f>
        <v>9.0999999999999998E-2</v>
      </c>
      <c r="K3608" s="13">
        <f t="shared" si="112"/>
        <v>1144.5725199999999</v>
      </c>
      <c r="L3608" s="15" t="str">
        <f t="shared" si="113"/>
        <v>GQ</v>
      </c>
    </row>
    <row r="3609" spans="1:12" s="40" customFormat="1" ht="14.25" customHeight="1" x14ac:dyDescent="0.25">
      <c r="A3609" s="38" t="s">
        <v>141</v>
      </c>
      <c r="B3609" s="38" t="s">
        <v>172</v>
      </c>
      <c r="C3609" s="38" t="s">
        <v>2527</v>
      </c>
      <c r="D3609" s="38" t="s">
        <v>847</v>
      </c>
      <c r="E3609" s="38" t="s">
        <v>103</v>
      </c>
      <c r="F3609" s="38" t="s">
        <v>848</v>
      </c>
      <c r="G3609" s="38" t="s">
        <v>2528</v>
      </c>
      <c r="H3609" s="38" t="s">
        <v>2665</v>
      </c>
      <c r="I3609" s="39">
        <v>31975.83</v>
      </c>
      <c r="J3609" s="11">
        <f>VLOOKUP(LEFT(B3609,5),[1]Percents!$C:$M,6,FALSE)</f>
        <v>0.1678</v>
      </c>
      <c r="K3609" s="13">
        <f t="shared" si="112"/>
        <v>5365.5442740000008</v>
      </c>
      <c r="L3609" s="15" t="str">
        <f t="shared" si="113"/>
        <v>GQ</v>
      </c>
    </row>
    <row r="3610" spans="1:12" s="40" customFormat="1" ht="14.25" customHeight="1" x14ac:dyDescent="0.25">
      <c r="A3610" s="38" t="s">
        <v>141</v>
      </c>
      <c r="B3610" s="38" t="s">
        <v>172</v>
      </c>
      <c r="C3610" s="38" t="s">
        <v>6289</v>
      </c>
      <c r="D3610" s="38" t="s">
        <v>6290</v>
      </c>
      <c r="E3610" s="38" t="s">
        <v>792</v>
      </c>
      <c r="F3610" s="38" t="s">
        <v>6291</v>
      </c>
      <c r="G3610" s="38" t="s">
        <v>1696</v>
      </c>
      <c r="H3610" s="38" t="s">
        <v>2665</v>
      </c>
      <c r="I3610" s="39">
        <v>8405.49</v>
      </c>
      <c r="J3610" s="11">
        <f>VLOOKUP(LEFT(B3610,5),[1]Percents!$C:$M,6,FALSE)</f>
        <v>0.1678</v>
      </c>
      <c r="K3610" s="13">
        <f t="shared" si="112"/>
        <v>1410.4412219999999</v>
      </c>
      <c r="L3610" s="15" t="str">
        <f t="shared" si="113"/>
        <v>GQ</v>
      </c>
    </row>
    <row r="3611" spans="1:12" s="40" customFormat="1" ht="14.25" customHeight="1" x14ac:dyDescent="0.25">
      <c r="A3611" s="38" t="s">
        <v>243</v>
      </c>
      <c r="B3611" s="38" t="s">
        <v>50</v>
      </c>
      <c r="C3611" s="38" t="s">
        <v>2529</v>
      </c>
      <c r="D3611" s="38" t="s">
        <v>1061</v>
      </c>
      <c r="E3611" s="38" t="s">
        <v>386</v>
      </c>
      <c r="F3611" s="38" t="s">
        <v>1062</v>
      </c>
      <c r="G3611" s="38" t="s">
        <v>1729</v>
      </c>
      <c r="H3611" s="38" t="s">
        <v>2665</v>
      </c>
      <c r="I3611" s="39">
        <v>4515.16</v>
      </c>
      <c r="J3611" s="11">
        <f>VLOOKUP(LEFT(B3611,5),[1]Percents!$C:$M,6,FALSE)</f>
        <v>9.0999999999999998E-2</v>
      </c>
      <c r="K3611" s="13">
        <f t="shared" si="112"/>
        <v>410.87955999999997</v>
      </c>
      <c r="L3611" s="15" t="str">
        <f t="shared" si="113"/>
        <v>GQ</v>
      </c>
    </row>
    <row r="3612" spans="1:12" s="40" customFormat="1" ht="14.25" customHeight="1" x14ac:dyDescent="0.25">
      <c r="A3612" s="38" t="s">
        <v>243</v>
      </c>
      <c r="B3612" s="38" t="s">
        <v>289</v>
      </c>
      <c r="C3612" s="38" t="s">
        <v>2530</v>
      </c>
      <c r="D3612" s="38" t="s">
        <v>1353</v>
      </c>
      <c r="E3612" s="38" t="s">
        <v>622</v>
      </c>
      <c r="F3612" s="38" t="s">
        <v>1354</v>
      </c>
      <c r="G3612" s="38" t="s">
        <v>1710</v>
      </c>
      <c r="H3612" s="38" t="s">
        <v>2665</v>
      </c>
      <c r="I3612" s="39">
        <v>4016.55</v>
      </c>
      <c r="J3612" s="11">
        <f>VLOOKUP(LEFT(B3612,5),[1]Percents!$C:$M,6,FALSE)</f>
        <v>9.0999999999999998E-2</v>
      </c>
      <c r="K3612" s="13">
        <f t="shared" ref="K3612:K3675" si="114">+J3612*I3612</f>
        <v>365.50605000000002</v>
      </c>
      <c r="L3612" s="15" t="str">
        <f t="shared" si="113"/>
        <v>GQ</v>
      </c>
    </row>
    <row r="3613" spans="1:12" s="40" customFormat="1" ht="14.25" customHeight="1" x14ac:dyDescent="0.25">
      <c r="A3613" s="38" t="s">
        <v>243</v>
      </c>
      <c r="B3613" s="38" t="s">
        <v>290</v>
      </c>
      <c r="C3613" s="38" t="s">
        <v>2531</v>
      </c>
      <c r="D3613" s="38" t="s">
        <v>1086</v>
      </c>
      <c r="E3613" s="38" t="s">
        <v>71</v>
      </c>
      <c r="F3613" s="38" t="s">
        <v>1087</v>
      </c>
      <c r="G3613" s="38" t="s">
        <v>1729</v>
      </c>
      <c r="H3613" s="38" t="s">
        <v>2665</v>
      </c>
      <c r="I3613" s="39">
        <v>15613.38</v>
      </c>
      <c r="J3613" s="11">
        <f>VLOOKUP(LEFT(B3613,5),[1]Percents!$C:$M,6,FALSE)</f>
        <v>9.0999999999999998E-2</v>
      </c>
      <c r="K3613" s="13">
        <f t="shared" si="114"/>
        <v>1420.8175799999999</v>
      </c>
      <c r="L3613" s="15" t="str">
        <f t="shared" si="113"/>
        <v>GQ</v>
      </c>
    </row>
    <row r="3614" spans="1:12" s="40" customFormat="1" ht="14.25" customHeight="1" x14ac:dyDescent="0.25">
      <c r="A3614" s="38" t="s">
        <v>243</v>
      </c>
      <c r="B3614" s="38" t="s">
        <v>118</v>
      </c>
      <c r="C3614" s="38" t="s">
        <v>2532</v>
      </c>
      <c r="D3614" s="38" t="s">
        <v>1200</v>
      </c>
      <c r="E3614" s="38" t="s">
        <v>40</v>
      </c>
      <c r="F3614" s="38" t="s">
        <v>1201</v>
      </c>
      <c r="G3614" s="38" t="s">
        <v>1710</v>
      </c>
      <c r="H3614" s="38" t="s">
        <v>2665</v>
      </c>
      <c r="I3614" s="39">
        <v>2450.5500000000002</v>
      </c>
      <c r="J3614" s="11">
        <f>VLOOKUP(LEFT(B3614,5),[1]Percents!$C:$M,6,FALSE)</f>
        <v>9.0999999999999998E-2</v>
      </c>
      <c r="K3614" s="13">
        <f t="shared" si="114"/>
        <v>223.00005000000002</v>
      </c>
      <c r="L3614" s="15" t="str">
        <f t="shared" si="113"/>
        <v>GQ</v>
      </c>
    </row>
    <row r="3615" spans="1:12" s="40" customFormat="1" ht="14.25" customHeight="1" x14ac:dyDescent="0.25">
      <c r="A3615" s="38" t="s">
        <v>243</v>
      </c>
      <c r="B3615" s="38" t="s">
        <v>289</v>
      </c>
      <c r="C3615" s="38" t="s">
        <v>2533</v>
      </c>
      <c r="D3615" s="38" t="s">
        <v>1580</v>
      </c>
      <c r="E3615" s="38" t="s">
        <v>1581</v>
      </c>
      <c r="F3615" s="38" t="s">
        <v>1201</v>
      </c>
      <c r="G3615" s="38" t="s">
        <v>1710</v>
      </c>
      <c r="H3615" s="38" t="s">
        <v>2665</v>
      </c>
      <c r="I3615" s="39">
        <v>37276.230000000003</v>
      </c>
      <c r="J3615" s="11">
        <f>VLOOKUP(LEFT(B3615,5),[1]Percents!$C:$M,6,FALSE)</f>
        <v>9.0999999999999998E-2</v>
      </c>
      <c r="K3615" s="13">
        <f t="shared" si="114"/>
        <v>3392.1369300000001</v>
      </c>
      <c r="L3615" s="15" t="str">
        <f t="shared" si="113"/>
        <v>GQ</v>
      </c>
    </row>
    <row r="3616" spans="1:12" s="40" customFormat="1" ht="14.25" customHeight="1" x14ac:dyDescent="0.25">
      <c r="A3616" s="38" t="s">
        <v>243</v>
      </c>
      <c r="B3616" s="38" t="s">
        <v>290</v>
      </c>
      <c r="C3616" s="38" t="s">
        <v>2534</v>
      </c>
      <c r="D3616" s="38" t="s">
        <v>1582</v>
      </c>
      <c r="E3616" s="38" t="s">
        <v>206</v>
      </c>
      <c r="F3616" s="38" t="s">
        <v>1583</v>
      </c>
      <c r="G3616" s="38" t="s">
        <v>1769</v>
      </c>
      <c r="H3616" s="38" t="s">
        <v>2665</v>
      </c>
      <c r="I3616" s="39">
        <v>26396.74</v>
      </c>
      <c r="J3616" s="11">
        <f>VLOOKUP(LEFT(B3616,5),[1]Percents!$C:$M,6,FALSE)</f>
        <v>9.0999999999999998E-2</v>
      </c>
      <c r="K3616" s="13">
        <f t="shared" si="114"/>
        <v>2402.1033400000001</v>
      </c>
      <c r="L3616" s="15" t="str">
        <f t="shared" si="113"/>
        <v>GQ</v>
      </c>
    </row>
    <row r="3617" spans="1:12" s="40" customFormat="1" ht="14.25" customHeight="1" x14ac:dyDescent="0.25">
      <c r="A3617" s="38" t="s">
        <v>243</v>
      </c>
      <c r="B3617" s="38" t="s">
        <v>290</v>
      </c>
      <c r="C3617" s="38" t="s">
        <v>2662</v>
      </c>
      <c r="D3617" s="38" t="s">
        <v>2663</v>
      </c>
      <c r="E3617" s="38" t="s">
        <v>130</v>
      </c>
      <c r="F3617" s="38" t="s">
        <v>2664</v>
      </c>
      <c r="G3617" s="38" t="s">
        <v>1766</v>
      </c>
      <c r="H3617" s="38" t="s">
        <v>2665</v>
      </c>
      <c r="I3617" s="39">
        <v>30524.05</v>
      </c>
      <c r="J3617" s="11">
        <f>VLOOKUP(LEFT(B3617,5),[1]Percents!$C:$M,6,FALSE)</f>
        <v>9.0999999999999998E-2</v>
      </c>
      <c r="K3617" s="13">
        <f t="shared" si="114"/>
        <v>2777.6885499999999</v>
      </c>
      <c r="L3617" s="15" t="str">
        <f t="shared" si="113"/>
        <v>GQ</v>
      </c>
    </row>
    <row r="3618" spans="1:12" s="40" customFormat="1" ht="14.25" customHeight="1" x14ac:dyDescent="0.25">
      <c r="A3618" s="38" t="s">
        <v>243</v>
      </c>
      <c r="B3618" s="38" t="s">
        <v>290</v>
      </c>
      <c r="C3618" s="38" t="s">
        <v>5750</v>
      </c>
      <c r="D3618" s="38" t="s">
        <v>5751</v>
      </c>
      <c r="E3618" s="38" t="s">
        <v>49</v>
      </c>
      <c r="F3618" s="38" t="s">
        <v>2664</v>
      </c>
      <c r="G3618" s="38" t="s">
        <v>1766</v>
      </c>
      <c r="H3618" s="38" t="s">
        <v>2665</v>
      </c>
      <c r="I3618" s="39">
        <v>21766.46</v>
      </c>
      <c r="J3618" s="11">
        <f>VLOOKUP(LEFT(B3618,5),[1]Percents!$C:$M,6,FALSE)</f>
        <v>9.0999999999999998E-2</v>
      </c>
      <c r="K3618" s="13">
        <f t="shared" si="114"/>
        <v>1980.7478599999999</v>
      </c>
      <c r="L3618" s="15" t="str">
        <f t="shared" si="113"/>
        <v>GQ</v>
      </c>
    </row>
    <row r="3619" spans="1:12" s="40" customFormat="1" ht="14.25" customHeight="1" x14ac:dyDescent="0.25">
      <c r="A3619" s="38" t="s">
        <v>243</v>
      </c>
      <c r="B3619" s="38" t="s">
        <v>2543</v>
      </c>
      <c r="C3619" s="38" t="s">
        <v>3884</v>
      </c>
      <c r="D3619" s="38" t="s">
        <v>3885</v>
      </c>
      <c r="E3619" s="38" t="s">
        <v>327</v>
      </c>
      <c r="F3619" s="38" t="s">
        <v>3886</v>
      </c>
      <c r="G3619" s="38" t="s">
        <v>3887</v>
      </c>
      <c r="H3619" s="38" t="s">
        <v>2665</v>
      </c>
      <c r="I3619" s="39">
        <v>57255.93</v>
      </c>
      <c r="J3619" s="11">
        <f>VLOOKUP(LEFT(B3619,5),[1]Percents!$C:$M,6,FALSE)</f>
        <v>9.0999999999999998E-2</v>
      </c>
      <c r="K3619" s="13">
        <f t="shared" si="114"/>
        <v>5210.2896300000002</v>
      </c>
      <c r="L3619" s="15" t="str">
        <f t="shared" si="113"/>
        <v>GQ</v>
      </c>
    </row>
    <row r="3620" spans="1:12" s="40" customFormat="1" ht="14.25" customHeight="1" x14ac:dyDescent="0.25">
      <c r="A3620" s="38" t="s">
        <v>243</v>
      </c>
      <c r="B3620" s="38" t="s">
        <v>2543</v>
      </c>
      <c r="C3620" s="38" t="s">
        <v>4941</v>
      </c>
      <c r="D3620" s="38" t="s">
        <v>4942</v>
      </c>
      <c r="E3620" s="38" t="s">
        <v>327</v>
      </c>
      <c r="F3620" s="38" t="s">
        <v>3886</v>
      </c>
      <c r="G3620" s="38" t="s">
        <v>3887</v>
      </c>
      <c r="H3620" s="38" t="s">
        <v>2665</v>
      </c>
      <c r="I3620" s="39">
        <v>5963</v>
      </c>
      <c r="J3620" s="11">
        <f>VLOOKUP(LEFT(B3620,5),[1]Percents!$C:$M,6,FALSE)</f>
        <v>9.0999999999999998E-2</v>
      </c>
      <c r="K3620" s="13">
        <f t="shared" si="114"/>
        <v>542.63300000000004</v>
      </c>
      <c r="L3620" s="15" t="str">
        <f t="shared" si="113"/>
        <v>GQ</v>
      </c>
    </row>
    <row r="3621" spans="1:12" s="40" customFormat="1" ht="14.25" customHeight="1" x14ac:dyDescent="0.25">
      <c r="A3621" s="38" t="s">
        <v>243</v>
      </c>
      <c r="B3621" s="38" t="s">
        <v>290</v>
      </c>
      <c r="C3621" s="38" t="s">
        <v>9230</v>
      </c>
      <c r="D3621" s="38" t="s">
        <v>9231</v>
      </c>
      <c r="E3621" s="38" t="s">
        <v>1</v>
      </c>
      <c r="F3621" s="38" t="s">
        <v>3886</v>
      </c>
      <c r="G3621" s="38" t="s">
        <v>3887</v>
      </c>
      <c r="H3621" s="38" t="s">
        <v>2665</v>
      </c>
      <c r="I3621" s="39">
        <v>765.56</v>
      </c>
      <c r="J3621" s="11">
        <f>VLOOKUP(LEFT(B3621,5),[1]Percents!$C:$M,6,FALSE)</f>
        <v>9.0999999999999998E-2</v>
      </c>
      <c r="K3621" s="13">
        <f t="shared" si="114"/>
        <v>69.665959999999998</v>
      </c>
      <c r="L3621" s="15" t="str">
        <f t="shared" ref="L3621:L3684" si="115">LEFT(F3621,2)</f>
        <v>GQ</v>
      </c>
    </row>
    <row r="3622" spans="1:12" s="40" customFormat="1" ht="14.25" customHeight="1" x14ac:dyDescent="0.25">
      <c r="A3622" s="38" t="s">
        <v>213</v>
      </c>
      <c r="B3622" s="38" t="s">
        <v>270</v>
      </c>
      <c r="C3622" s="38" t="s">
        <v>4079</v>
      </c>
      <c r="D3622" s="38" t="s">
        <v>4080</v>
      </c>
      <c r="E3622" s="38" t="s">
        <v>52</v>
      </c>
      <c r="F3622" s="38" t="s">
        <v>4081</v>
      </c>
      <c r="G3622" s="38" t="s">
        <v>3744</v>
      </c>
      <c r="H3622" s="38" t="s">
        <v>2665</v>
      </c>
      <c r="I3622" s="39">
        <v>12861.76</v>
      </c>
      <c r="J3622" s="11">
        <f>VLOOKUP(LEFT(B3622,5),[1]Percents!$C:$M,6,FALSE)</f>
        <v>8.6050000000000001E-2</v>
      </c>
      <c r="K3622" s="13">
        <f t="shared" si="114"/>
        <v>1106.7544480000001</v>
      </c>
      <c r="L3622" s="15" t="str">
        <f t="shared" si="115"/>
        <v>GQ</v>
      </c>
    </row>
    <row r="3623" spans="1:12" s="40" customFormat="1" ht="14.25" customHeight="1" x14ac:dyDescent="0.25">
      <c r="A3623" s="38" t="s">
        <v>141</v>
      </c>
      <c r="B3623" s="38" t="s">
        <v>172</v>
      </c>
      <c r="C3623" s="38" t="s">
        <v>4185</v>
      </c>
      <c r="D3623" s="38" t="s">
        <v>4186</v>
      </c>
      <c r="E3623" s="38" t="s">
        <v>3635</v>
      </c>
      <c r="F3623" s="38" t="s">
        <v>4187</v>
      </c>
      <c r="G3623" s="38" t="s">
        <v>4072</v>
      </c>
      <c r="H3623" s="38" t="s">
        <v>2665</v>
      </c>
      <c r="I3623" s="39">
        <v>55933.04</v>
      </c>
      <c r="J3623" s="11">
        <f>VLOOKUP(LEFT(B3623,5),[1]Percents!$C:$M,6,FALSE)</f>
        <v>0.1678</v>
      </c>
      <c r="K3623" s="13">
        <f t="shared" si="114"/>
        <v>9385.564112</v>
      </c>
      <c r="L3623" s="15" t="str">
        <f t="shared" si="115"/>
        <v>GQ</v>
      </c>
    </row>
    <row r="3624" spans="1:12" s="40" customFormat="1" ht="14.25" customHeight="1" x14ac:dyDescent="0.25">
      <c r="A3624" s="38" t="s">
        <v>243</v>
      </c>
      <c r="B3624" s="38" t="s">
        <v>290</v>
      </c>
      <c r="C3624" s="38" t="s">
        <v>4082</v>
      </c>
      <c r="D3624" s="38" t="s">
        <v>4083</v>
      </c>
      <c r="E3624" s="38" t="s">
        <v>272</v>
      </c>
      <c r="F3624" s="38" t="s">
        <v>4547</v>
      </c>
      <c r="G3624" s="38" t="s">
        <v>3905</v>
      </c>
      <c r="H3624" s="38" t="s">
        <v>2665</v>
      </c>
      <c r="I3624" s="39">
        <v>57609.55</v>
      </c>
      <c r="J3624" s="11">
        <f>VLOOKUP(LEFT(B3624,5),[1]Percents!$C:$M,6,FALSE)</f>
        <v>9.0999999999999998E-2</v>
      </c>
      <c r="K3624" s="13">
        <f t="shared" si="114"/>
        <v>5242.4690499999997</v>
      </c>
      <c r="L3624" s="15" t="str">
        <f t="shared" si="115"/>
        <v>GQ</v>
      </c>
    </row>
    <row r="3625" spans="1:12" s="40" customFormat="1" ht="14.25" customHeight="1" x14ac:dyDescent="0.25">
      <c r="A3625" s="38" t="s">
        <v>243</v>
      </c>
      <c r="B3625" s="38" t="s">
        <v>290</v>
      </c>
      <c r="C3625" s="38" t="s">
        <v>4084</v>
      </c>
      <c r="D3625" s="38" t="s">
        <v>4085</v>
      </c>
      <c r="E3625" s="38" t="s">
        <v>6803</v>
      </c>
      <c r="F3625" s="38" t="s">
        <v>4547</v>
      </c>
      <c r="G3625" s="38" t="s">
        <v>3905</v>
      </c>
      <c r="H3625" s="38" t="s">
        <v>2665</v>
      </c>
      <c r="I3625" s="39">
        <v>20167.05</v>
      </c>
      <c r="J3625" s="11">
        <f>VLOOKUP(LEFT(B3625,5),[1]Percents!$C:$M,6,FALSE)</f>
        <v>9.0999999999999998E-2</v>
      </c>
      <c r="K3625" s="13">
        <f t="shared" si="114"/>
        <v>1835.20155</v>
      </c>
      <c r="L3625" s="15" t="str">
        <f t="shared" si="115"/>
        <v>GQ</v>
      </c>
    </row>
    <row r="3626" spans="1:12" s="40" customFormat="1" ht="14.25" customHeight="1" x14ac:dyDescent="0.25">
      <c r="A3626" s="38" t="s">
        <v>243</v>
      </c>
      <c r="B3626" s="38" t="s">
        <v>50</v>
      </c>
      <c r="C3626" s="38" t="s">
        <v>9232</v>
      </c>
      <c r="D3626" s="38" t="s">
        <v>9233</v>
      </c>
      <c r="E3626" s="38" t="s">
        <v>348</v>
      </c>
      <c r="F3626" s="38" t="s">
        <v>9234</v>
      </c>
      <c r="G3626" s="38" t="s">
        <v>4569</v>
      </c>
      <c r="H3626" s="38" t="s">
        <v>2665</v>
      </c>
      <c r="I3626" s="39">
        <v>40646.870000000003</v>
      </c>
      <c r="J3626" s="11">
        <f>VLOOKUP(LEFT(B3626,5),[1]Percents!$C:$M,6,FALSE)</f>
        <v>9.0999999999999998E-2</v>
      </c>
      <c r="K3626" s="13">
        <f t="shared" si="114"/>
        <v>3698.86517</v>
      </c>
      <c r="L3626" s="15" t="str">
        <f t="shared" si="115"/>
        <v>GQ</v>
      </c>
    </row>
    <row r="3627" spans="1:12" s="40" customFormat="1" ht="14.25" customHeight="1" x14ac:dyDescent="0.25">
      <c r="A3627" s="38" t="s">
        <v>243</v>
      </c>
      <c r="B3627" s="38" t="s">
        <v>290</v>
      </c>
      <c r="C3627" s="38" t="s">
        <v>6064</v>
      </c>
      <c r="D3627" s="38" t="s">
        <v>6065</v>
      </c>
      <c r="E3627" s="38" t="s">
        <v>6066</v>
      </c>
      <c r="F3627" s="38" t="s">
        <v>6067</v>
      </c>
      <c r="G3627" s="38" t="s">
        <v>4957</v>
      </c>
      <c r="H3627" s="38" t="s">
        <v>2665</v>
      </c>
      <c r="I3627" s="39">
        <v>38076.959999999999</v>
      </c>
      <c r="J3627" s="11">
        <f>VLOOKUP(LEFT(B3627,5),[1]Percents!$C:$M,6,FALSE)</f>
        <v>9.0999999999999998E-2</v>
      </c>
      <c r="K3627" s="13">
        <f t="shared" si="114"/>
        <v>3465.0033599999997</v>
      </c>
      <c r="L3627" s="15" t="str">
        <f t="shared" si="115"/>
        <v>GQ</v>
      </c>
    </row>
    <row r="3628" spans="1:12" s="40" customFormat="1" ht="14.25" customHeight="1" x14ac:dyDescent="0.25">
      <c r="A3628" s="38" t="s">
        <v>243</v>
      </c>
      <c r="B3628" s="38" t="s">
        <v>290</v>
      </c>
      <c r="C3628" s="38" t="s">
        <v>8425</v>
      </c>
      <c r="D3628" s="38" t="s">
        <v>8426</v>
      </c>
      <c r="E3628" s="38" t="s">
        <v>1</v>
      </c>
      <c r="F3628" s="38" t="s">
        <v>8427</v>
      </c>
      <c r="G3628" s="38" t="s">
        <v>7901</v>
      </c>
      <c r="H3628" s="38" t="s">
        <v>2665</v>
      </c>
      <c r="I3628" s="39">
        <v>53324.68</v>
      </c>
      <c r="J3628" s="11">
        <f>VLOOKUP(LEFT(B3628,5),[1]Percents!$C:$M,6,FALSE)</f>
        <v>9.0999999999999998E-2</v>
      </c>
      <c r="K3628" s="13">
        <f t="shared" si="114"/>
        <v>4852.5458799999997</v>
      </c>
      <c r="L3628" s="15" t="str">
        <f t="shared" si="115"/>
        <v>GQ</v>
      </c>
    </row>
    <row r="3629" spans="1:12" s="40" customFormat="1" ht="14.25" customHeight="1" x14ac:dyDescent="0.25">
      <c r="A3629" s="38" t="s">
        <v>243</v>
      </c>
      <c r="B3629" s="38" t="s">
        <v>50</v>
      </c>
      <c r="C3629" s="38" t="s">
        <v>11280</v>
      </c>
      <c r="D3629" s="38" t="s">
        <v>11281</v>
      </c>
      <c r="E3629" s="38" t="s">
        <v>348</v>
      </c>
      <c r="F3629" s="38" t="s">
        <v>8427</v>
      </c>
      <c r="G3629" s="38" t="s">
        <v>7901</v>
      </c>
      <c r="H3629" s="38" t="s">
        <v>2665</v>
      </c>
      <c r="I3629" s="39">
        <v>13809.94</v>
      </c>
      <c r="J3629" s="11">
        <f>VLOOKUP(LEFT(B3629,5),[1]Percents!$C:$M,6,FALSE)</f>
        <v>9.0999999999999998E-2</v>
      </c>
      <c r="K3629" s="13">
        <f t="shared" si="114"/>
        <v>1256.70454</v>
      </c>
      <c r="L3629" s="15" t="str">
        <f t="shared" si="115"/>
        <v>GQ</v>
      </c>
    </row>
    <row r="3630" spans="1:12" s="40" customFormat="1" ht="14.25" customHeight="1" x14ac:dyDescent="0.25">
      <c r="A3630" s="38" t="s">
        <v>243</v>
      </c>
      <c r="B3630" s="38" t="s">
        <v>290</v>
      </c>
      <c r="C3630" s="38" t="s">
        <v>9235</v>
      </c>
      <c r="D3630" s="38" t="s">
        <v>9236</v>
      </c>
      <c r="E3630" s="38" t="s">
        <v>3447</v>
      </c>
      <c r="F3630" s="38" t="s">
        <v>8427</v>
      </c>
      <c r="G3630" s="38" t="s">
        <v>7901</v>
      </c>
      <c r="H3630" s="38" t="s">
        <v>2665</v>
      </c>
      <c r="I3630" s="39">
        <v>13763.5</v>
      </c>
      <c r="J3630" s="11">
        <f>VLOOKUP(LEFT(B3630,5),[1]Percents!$C:$M,6,FALSE)</f>
        <v>9.0999999999999998E-2</v>
      </c>
      <c r="K3630" s="13">
        <f t="shared" si="114"/>
        <v>1252.4784999999999</v>
      </c>
      <c r="L3630" s="15" t="str">
        <f t="shared" si="115"/>
        <v>GQ</v>
      </c>
    </row>
    <row r="3631" spans="1:12" s="40" customFormat="1" ht="14.25" customHeight="1" x14ac:dyDescent="0.25">
      <c r="A3631" s="38" t="s">
        <v>243</v>
      </c>
      <c r="B3631" s="38" t="s">
        <v>290</v>
      </c>
      <c r="C3631" s="38" t="s">
        <v>9237</v>
      </c>
      <c r="D3631" s="38" t="s">
        <v>9238</v>
      </c>
      <c r="E3631" s="38" t="s">
        <v>1438</v>
      </c>
      <c r="F3631" s="38" t="s">
        <v>8427</v>
      </c>
      <c r="G3631" s="38" t="s">
        <v>7901</v>
      </c>
      <c r="H3631" s="38" t="s">
        <v>2665</v>
      </c>
      <c r="I3631" s="39">
        <v>17471</v>
      </c>
      <c r="J3631" s="11">
        <f>VLOOKUP(LEFT(B3631,5),[1]Percents!$C:$M,6,FALSE)</f>
        <v>9.0999999999999998E-2</v>
      </c>
      <c r="K3631" s="13">
        <f t="shared" si="114"/>
        <v>1589.8609999999999</v>
      </c>
      <c r="L3631" s="15" t="str">
        <f t="shared" si="115"/>
        <v>GQ</v>
      </c>
    </row>
    <row r="3632" spans="1:12" s="40" customFormat="1" ht="14.25" customHeight="1" x14ac:dyDescent="0.25">
      <c r="A3632" s="38" t="s">
        <v>243</v>
      </c>
      <c r="B3632" s="38" t="s">
        <v>50</v>
      </c>
      <c r="C3632" s="38" t="s">
        <v>10332</v>
      </c>
      <c r="D3632" s="38" t="s">
        <v>10333</v>
      </c>
      <c r="E3632" s="38" t="s">
        <v>201</v>
      </c>
      <c r="F3632" s="38" t="s">
        <v>8046</v>
      </c>
      <c r="G3632" s="38" t="s">
        <v>8234</v>
      </c>
      <c r="H3632" s="38" t="s">
        <v>2665</v>
      </c>
      <c r="I3632" s="39">
        <v>85287.82</v>
      </c>
      <c r="J3632" s="11">
        <f>VLOOKUP(LEFT(B3632,5),[1]Percents!$C:$M,6,FALSE)</f>
        <v>9.0999999999999998E-2</v>
      </c>
      <c r="K3632" s="13">
        <f t="shared" si="114"/>
        <v>7761.1916200000005</v>
      </c>
      <c r="L3632" s="15" t="str">
        <f t="shared" si="115"/>
        <v>GQ</v>
      </c>
    </row>
    <row r="3633" spans="1:12" s="40" customFormat="1" ht="14.25" customHeight="1" x14ac:dyDescent="0.25">
      <c r="A3633" s="38" t="s">
        <v>243</v>
      </c>
      <c r="B3633" s="38" t="s">
        <v>50</v>
      </c>
      <c r="C3633" s="38" t="s">
        <v>8044</v>
      </c>
      <c r="D3633" s="38" t="s">
        <v>8045</v>
      </c>
      <c r="E3633" s="38" t="s">
        <v>19</v>
      </c>
      <c r="F3633" s="38" t="s">
        <v>8046</v>
      </c>
      <c r="G3633" s="38" t="s">
        <v>7661</v>
      </c>
      <c r="H3633" s="38" t="s">
        <v>2665</v>
      </c>
      <c r="I3633" s="39">
        <v>2045.61</v>
      </c>
      <c r="J3633" s="11">
        <f>VLOOKUP(LEFT(B3633,5),[1]Percents!$C:$M,6,FALSE)</f>
        <v>9.0999999999999998E-2</v>
      </c>
      <c r="K3633" s="13">
        <f t="shared" si="114"/>
        <v>186.15051</v>
      </c>
      <c r="L3633" s="15" t="str">
        <f t="shared" si="115"/>
        <v>GQ</v>
      </c>
    </row>
    <row r="3634" spans="1:12" s="40" customFormat="1" ht="14.25" customHeight="1" x14ac:dyDescent="0.25">
      <c r="A3634" s="38" t="s">
        <v>243</v>
      </c>
      <c r="B3634" s="38" t="s">
        <v>50</v>
      </c>
      <c r="C3634" s="38" t="s">
        <v>8044</v>
      </c>
      <c r="D3634" s="38" t="s">
        <v>8045</v>
      </c>
      <c r="E3634" s="38" t="s">
        <v>19</v>
      </c>
      <c r="F3634" s="38" t="s">
        <v>8046</v>
      </c>
      <c r="G3634" s="38" t="s">
        <v>8234</v>
      </c>
      <c r="H3634" s="38" t="s">
        <v>2665</v>
      </c>
      <c r="I3634" s="39">
        <v>38531.129999999997</v>
      </c>
      <c r="J3634" s="11">
        <f>VLOOKUP(LEFT(B3634,5),[1]Percents!$C:$M,6,FALSE)</f>
        <v>9.0999999999999998E-2</v>
      </c>
      <c r="K3634" s="13">
        <f t="shared" si="114"/>
        <v>3506.3328299999998</v>
      </c>
      <c r="L3634" s="15" t="str">
        <f t="shared" si="115"/>
        <v>GQ</v>
      </c>
    </row>
    <row r="3635" spans="1:12" s="40" customFormat="1" ht="14.25" customHeight="1" x14ac:dyDescent="0.25">
      <c r="A3635" s="38" t="s">
        <v>243</v>
      </c>
      <c r="B3635" s="38" t="s">
        <v>50</v>
      </c>
      <c r="C3635" s="38" t="s">
        <v>9802</v>
      </c>
      <c r="D3635" s="38" t="s">
        <v>9803</v>
      </c>
      <c r="E3635" s="38" t="s">
        <v>386</v>
      </c>
      <c r="F3635" s="38" t="s">
        <v>9804</v>
      </c>
      <c r="G3635" s="38" t="s">
        <v>8589</v>
      </c>
      <c r="H3635" s="38" t="s">
        <v>2665</v>
      </c>
      <c r="I3635" s="39">
        <v>24230.36</v>
      </c>
      <c r="J3635" s="11">
        <f>VLOOKUP(LEFT(B3635,5),[1]Percents!$C:$M,6,FALSE)</f>
        <v>9.0999999999999998E-2</v>
      </c>
      <c r="K3635" s="13">
        <f t="shared" si="114"/>
        <v>2204.9627599999999</v>
      </c>
      <c r="L3635" s="15" t="str">
        <f t="shared" si="115"/>
        <v>GQ</v>
      </c>
    </row>
    <row r="3636" spans="1:12" s="40" customFormat="1" ht="14.25" customHeight="1" x14ac:dyDescent="0.25">
      <c r="A3636" s="38" t="s">
        <v>141</v>
      </c>
      <c r="B3636" s="38" t="s">
        <v>245</v>
      </c>
      <c r="C3636" s="38" t="s">
        <v>10334</v>
      </c>
      <c r="D3636" s="38" t="s">
        <v>10335</v>
      </c>
      <c r="E3636" s="38" t="s">
        <v>1114</v>
      </c>
      <c r="F3636" s="38" t="s">
        <v>10336</v>
      </c>
      <c r="G3636" s="38" t="s">
        <v>9320</v>
      </c>
      <c r="H3636" s="38" t="s">
        <v>2665</v>
      </c>
      <c r="I3636" s="39">
        <v>13997.24</v>
      </c>
      <c r="J3636" s="11">
        <f>VLOOKUP(LEFT(B3636,5),[1]Percents!$C:$M,6,FALSE)</f>
        <v>0.1678</v>
      </c>
      <c r="K3636" s="13">
        <f t="shared" si="114"/>
        <v>2348.7368719999999</v>
      </c>
      <c r="L3636" s="15" t="str">
        <f t="shared" si="115"/>
        <v>GQ</v>
      </c>
    </row>
    <row r="3637" spans="1:12" s="40" customFormat="1" ht="14.25" customHeight="1" x14ac:dyDescent="0.25">
      <c r="A3637" s="38" t="s">
        <v>243</v>
      </c>
      <c r="B3637" s="38" t="s">
        <v>50</v>
      </c>
      <c r="C3637" s="38" t="s">
        <v>10337</v>
      </c>
      <c r="D3637" s="38" t="s">
        <v>10338</v>
      </c>
      <c r="E3637" s="38" t="s">
        <v>386</v>
      </c>
      <c r="F3637" s="38" t="s">
        <v>10339</v>
      </c>
      <c r="G3637" s="38" t="s">
        <v>6087</v>
      </c>
      <c r="H3637" s="38" t="s">
        <v>2665</v>
      </c>
      <c r="I3637" s="39">
        <v>146904.16</v>
      </c>
      <c r="J3637" s="11">
        <f>VLOOKUP(LEFT(B3637,5),[1]Percents!$C:$M,6,FALSE)</f>
        <v>9.0999999999999998E-2</v>
      </c>
      <c r="K3637" s="13">
        <f t="shared" si="114"/>
        <v>13368.278560000001</v>
      </c>
      <c r="L3637" s="15" t="str">
        <f t="shared" si="115"/>
        <v>GQ</v>
      </c>
    </row>
    <row r="3638" spans="1:12" s="40" customFormat="1" ht="14.25" customHeight="1" x14ac:dyDescent="0.25">
      <c r="A3638" s="38" t="s">
        <v>243</v>
      </c>
      <c r="B3638" s="38" t="s">
        <v>50</v>
      </c>
      <c r="C3638" s="38" t="s">
        <v>12371</v>
      </c>
      <c r="D3638" s="38" t="s">
        <v>12372</v>
      </c>
      <c r="E3638" s="38" t="s">
        <v>386</v>
      </c>
      <c r="F3638" s="38" t="s">
        <v>10339</v>
      </c>
      <c r="G3638" s="38" t="s">
        <v>9856</v>
      </c>
      <c r="H3638" s="38" t="s">
        <v>2665</v>
      </c>
      <c r="I3638" s="39">
        <v>3101.83</v>
      </c>
      <c r="J3638" s="11">
        <f>VLOOKUP(LEFT(B3638,5),[1]Percents!$C:$M,6,FALSE)</f>
        <v>9.0999999999999998E-2</v>
      </c>
      <c r="K3638" s="13">
        <f t="shared" si="114"/>
        <v>282.26652999999999</v>
      </c>
      <c r="L3638" s="15" t="str">
        <f t="shared" si="115"/>
        <v>GQ</v>
      </c>
    </row>
    <row r="3639" spans="1:12" s="40" customFormat="1" ht="14.25" customHeight="1" x14ac:dyDescent="0.25">
      <c r="A3639" s="38" t="s">
        <v>213</v>
      </c>
      <c r="B3639" s="38" t="s">
        <v>225</v>
      </c>
      <c r="C3639" s="38" t="s">
        <v>6506</v>
      </c>
      <c r="D3639" s="38" t="s">
        <v>6507</v>
      </c>
      <c r="E3639" s="38" t="s">
        <v>6981</v>
      </c>
      <c r="F3639" s="38" t="s">
        <v>6508</v>
      </c>
      <c r="G3639" s="38" t="s">
        <v>5782</v>
      </c>
      <c r="H3639" s="38" t="s">
        <v>2665</v>
      </c>
      <c r="I3639" s="39">
        <v>3006.78</v>
      </c>
      <c r="J3639" s="11">
        <f>VLOOKUP(LEFT(B3639,5),[1]Percents!$C:$M,6,FALSE)</f>
        <v>0.29404999999999998</v>
      </c>
      <c r="K3639" s="13">
        <f t="shared" si="114"/>
        <v>884.14365899999996</v>
      </c>
      <c r="L3639" s="15" t="str">
        <f t="shared" si="115"/>
        <v>GS</v>
      </c>
    </row>
    <row r="3640" spans="1:12" s="40" customFormat="1" ht="14.25" customHeight="1" x14ac:dyDescent="0.25">
      <c r="A3640" s="38" t="s">
        <v>66</v>
      </c>
      <c r="B3640" s="38" t="s">
        <v>317</v>
      </c>
      <c r="C3640" s="38" t="s">
        <v>6292</v>
      </c>
      <c r="D3640" s="38" t="s">
        <v>6293</v>
      </c>
      <c r="E3640" s="38" t="s">
        <v>3823</v>
      </c>
      <c r="F3640" s="38" t="s">
        <v>6294</v>
      </c>
      <c r="G3640" s="38" t="s">
        <v>6087</v>
      </c>
      <c r="H3640" s="38" t="s">
        <v>2665</v>
      </c>
      <c r="I3640" s="39">
        <v>6692.47</v>
      </c>
      <c r="J3640" s="11">
        <f>VLOOKUP(LEFT(B3640,5),[1]Percents!$C:$M,6,FALSE)</f>
        <v>1</v>
      </c>
      <c r="K3640" s="13">
        <f t="shared" si="114"/>
        <v>6692.47</v>
      </c>
      <c r="L3640" s="15" t="str">
        <f t="shared" si="115"/>
        <v>GS</v>
      </c>
    </row>
    <row r="3641" spans="1:12" s="40" customFormat="1" ht="14.25" customHeight="1" x14ac:dyDescent="0.25">
      <c r="A3641" s="38" t="s">
        <v>213</v>
      </c>
      <c r="B3641" s="38" t="s">
        <v>9805</v>
      </c>
      <c r="C3641" s="38" t="s">
        <v>6295</v>
      </c>
      <c r="D3641" s="38" t="s">
        <v>6296</v>
      </c>
      <c r="E3641" s="38" t="s">
        <v>31</v>
      </c>
      <c r="F3641" s="38" t="s">
        <v>6297</v>
      </c>
      <c r="G3641" s="38" t="s">
        <v>6087</v>
      </c>
      <c r="H3641" s="38" t="s">
        <v>2665</v>
      </c>
      <c r="I3641" s="39">
        <v>2548.84</v>
      </c>
      <c r="J3641" s="11">
        <f>VLOOKUP(LEFT(B3641,5),[1]Percents!$C:$M,6,FALSE)</f>
        <v>0.29404999999999998</v>
      </c>
      <c r="K3641" s="13">
        <f t="shared" si="114"/>
        <v>749.486402</v>
      </c>
      <c r="L3641" s="15" t="str">
        <f t="shared" si="115"/>
        <v>GS</v>
      </c>
    </row>
    <row r="3642" spans="1:12" s="40" customFormat="1" ht="14.25" customHeight="1" x14ac:dyDescent="0.25">
      <c r="A3642" s="38" t="s">
        <v>213</v>
      </c>
      <c r="B3642" s="38" t="s">
        <v>48</v>
      </c>
      <c r="C3642" s="38" t="s">
        <v>6295</v>
      </c>
      <c r="D3642" s="38" t="s">
        <v>6296</v>
      </c>
      <c r="E3642" s="38" t="s">
        <v>31</v>
      </c>
      <c r="F3642" s="38" t="s">
        <v>6297</v>
      </c>
      <c r="G3642" s="38" t="s">
        <v>6087</v>
      </c>
      <c r="H3642" s="38" t="s">
        <v>2665</v>
      </c>
      <c r="I3642" s="39">
        <v>3317.72</v>
      </c>
      <c r="J3642" s="11">
        <f>VLOOKUP(LEFT(B3642,5),[1]Percents!$C:$M,6,FALSE)</f>
        <v>0.29404999999999998</v>
      </c>
      <c r="K3642" s="13">
        <f t="shared" si="114"/>
        <v>975.57556599999987</v>
      </c>
      <c r="L3642" s="15" t="str">
        <f t="shared" si="115"/>
        <v>GS</v>
      </c>
    </row>
    <row r="3643" spans="1:12" s="40" customFormat="1" ht="14.25" customHeight="1" x14ac:dyDescent="0.25">
      <c r="A3643" s="38" t="s">
        <v>66</v>
      </c>
      <c r="B3643" s="38" t="s">
        <v>317</v>
      </c>
      <c r="C3643" s="38" t="s">
        <v>6982</v>
      </c>
      <c r="D3643" s="38" t="s">
        <v>6983</v>
      </c>
      <c r="E3643" s="38" t="s">
        <v>794</v>
      </c>
      <c r="F3643" s="38" t="s">
        <v>6984</v>
      </c>
      <c r="G3643" s="38" t="s">
        <v>6087</v>
      </c>
      <c r="H3643" s="38" t="s">
        <v>2665</v>
      </c>
      <c r="I3643" s="39">
        <v>4345.57</v>
      </c>
      <c r="J3643" s="11">
        <f>VLOOKUP(LEFT(B3643,5),[1]Percents!$C:$M,6,FALSE)</f>
        <v>1</v>
      </c>
      <c r="K3643" s="13">
        <f t="shared" si="114"/>
        <v>4345.57</v>
      </c>
      <c r="L3643" s="15" t="str">
        <f t="shared" si="115"/>
        <v>GS</v>
      </c>
    </row>
    <row r="3644" spans="1:12" s="40" customFormat="1" ht="14.25" customHeight="1" x14ac:dyDescent="0.25">
      <c r="A3644" s="38" t="s">
        <v>243</v>
      </c>
      <c r="B3644" s="38" t="s">
        <v>2543</v>
      </c>
      <c r="C3644" s="38" t="s">
        <v>6509</v>
      </c>
      <c r="D3644" s="38" t="s">
        <v>6510</v>
      </c>
      <c r="E3644" s="38" t="s">
        <v>296</v>
      </c>
      <c r="F3644" s="38" t="s">
        <v>6511</v>
      </c>
      <c r="G3644" s="38" t="s">
        <v>6464</v>
      </c>
      <c r="H3644" s="38" t="s">
        <v>2665</v>
      </c>
      <c r="I3644" s="39">
        <v>486.21</v>
      </c>
      <c r="J3644" s="11">
        <f>VLOOKUP(LEFT(B3644,5),[1]Percents!$C:$M,6,FALSE)</f>
        <v>9.0999999999999998E-2</v>
      </c>
      <c r="K3644" s="13">
        <f t="shared" si="114"/>
        <v>44.245109999999997</v>
      </c>
      <c r="L3644" s="15" t="str">
        <f t="shared" si="115"/>
        <v>GS</v>
      </c>
    </row>
    <row r="3645" spans="1:12" s="40" customFormat="1" ht="14.25" customHeight="1" x14ac:dyDescent="0.25">
      <c r="A3645" s="38" t="s">
        <v>25</v>
      </c>
      <c r="B3645" s="38" t="s">
        <v>26</v>
      </c>
      <c r="C3645" s="38" t="s">
        <v>6512</v>
      </c>
      <c r="D3645" s="38" t="s">
        <v>6513</v>
      </c>
      <c r="E3645" s="38" t="s">
        <v>5752</v>
      </c>
      <c r="F3645" s="38" t="s">
        <v>6514</v>
      </c>
      <c r="G3645" s="38" t="s">
        <v>6464</v>
      </c>
      <c r="H3645" s="38" t="s">
        <v>2665</v>
      </c>
      <c r="I3645" s="39">
        <v>11738.97</v>
      </c>
      <c r="J3645" s="11">
        <f>VLOOKUP(LEFT(B3645,5),[1]Percents!$C:$M,6,FALSE)</f>
        <v>0</v>
      </c>
      <c r="K3645" s="13">
        <f t="shared" si="114"/>
        <v>0</v>
      </c>
      <c r="L3645" s="15" t="str">
        <f t="shared" si="115"/>
        <v>GS</v>
      </c>
    </row>
    <row r="3646" spans="1:12" s="40" customFormat="1" ht="14.25" customHeight="1" x14ac:dyDescent="0.25">
      <c r="A3646" s="38" t="s">
        <v>66</v>
      </c>
      <c r="B3646" s="38" t="s">
        <v>3520</v>
      </c>
      <c r="C3646" s="38" t="s">
        <v>7180</v>
      </c>
      <c r="D3646" s="38" t="s">
        <v>7181</v>
      </c>
      <c r="E3646" s="38" t="s">
        <v>3059</v>
      </c>
      <c r="F3646" s="38" t="s">
        <v>7182</v>
      </c>
      <c r="G3646" s="38" t="s">
        <v>6733</v>
      </c>
      <c r="H3646" s="38" t="s">
        <v>2665</v>
      </c>
      <c r="I3646" s="39">
        <v>65825.22</v>
      </c>
      <c r="J3646" s="11">
        <f>VLOOKUP(LEFT(B3646,5),[1]Percents!$C:$M,6,FALSE)</f>
        <v>0</v>
      </c>
      <c r="K3646" s="13">
        <f t="shared" si="114"/>
        <v>0</v>
      </c>
      <c r="L3646" s="15" t="str">
        <f t="shared" si="115"/>
        <v>GS</v>
      </c>
    </row>
    <row r="3647" spans="1:12" s="40" customFormat="1" ht="14.25" customHeight="1" x14ac:dyDescent="0.25">
      <c r="A3647" s="38" t="s">
        <v>213</v>
      </c>
      <c r="B3647" s="38" t="s">
        <v>11582</v>
      </c>
      <c r="C3647" s="38" t="s">
        <v>11583</v>
      </c>
      <c r="D3647" s="38" t="s">
        <v>11584</v>
      </c>
      <c r="E3647" s="38" t="s">
        <v>11585</v>
      </c>
      <c r="F3647" s="38" t="s">
        <v>11586</v>
      </c>
      <c r="G3647" s="38" t="s">
        <v>6733</v>
      </c>
      <c r="H3647" s="38" t="s">
        <v>2665</v>
      </c>
      <c r="I3647" s="39">
        <v>8311.2000000000007</v>
      </c>
      <c r="J3647" s="11">
        <f>VLOOKUP(LEFT(B3647,5),[1]Percents!$C:$M,6,FALSE)</f>
        <v>0.29404999999999998</v>
      </c>
      <c r="K3647" s="13">
        <f t="shared" si="114"/>
        <v>2443.9083599999999</v>
      </c>
      <c r="L3647" s="15" t="str">
        <f t="shared" si="115"/>
        <v>GS</v>
      </c>
    </row>
    <row r="3648" spans="1:12" s="40" customFormat="1" ht="14.25" customHeight="1" x14ac:dyDescent="0.25">
      <c r="A3648" s="38" t="s">
        <v>242</v>
      </c>
      <c r="B3648" s="38" t="s">
        <v>176</v>
      </c>
      <c r="C3648" s="38" t="s">
        <v>9239</v>
      </c>
      <c r="D3648" s="38" t="s">
        <v>9240</v>
      </c>
      <c r="E3648" s="38" t="s">
        <v>9241</v>
      </c>
      <c r="F3648" s="38" t="s">
        <v>9242</v>
      </c>
      <c r="G3648" s="38" t="s">
        <v>9243</v>
      </c>
      <c r="H3648" s="38" t="s">
        <v>2665</v>
      </c>
      <c r="I3648" s="41">
        <v>-0.38</v>
      </c>
      <c r="J3648" s="11">
        <f>VLOOKUP(LEFT(B3648,5),[1]Percents!$C:$M,6,FALSE)</f>
        <v>3.5830000000000001E-2</v>
      </c>
      <c r="K3648" s="13">
        <f t="shared" si="114"/>
        <v>-1.36154E-2</v>
      </c>
      <c r="L3648" s="15" t="str">
        <f t="shared" si="115"/>
        <v>GS</v>
      </c>
    </row>
    <row r="3649" spans="1:12" s="40" customFormat="1" ht="14.25" customHeight="1" x14ac:dyDescent="0.25">
      <c r="A3649" s="38" t="s">
        <v>213</v>
      </c>
      <c r="B3649" s="38" t="s">
        <v>21</v>
      </c>
      <c r="C3649" s="38" t="s">
        <v>7355</v>
      </c>
      <c r="D3649" s="38" t="s">
        <v>7356</v>
      </c>
      <c r="E3649" s="38" t="s">
        <v>302</v>
      </c>
      <c r="F3649" s="38" t="s">
        <v>7357</v>
      </c>
      <c r="G3649" s="38" t="s">
        <v>6464</v>
      </c>
      <c r="H3649" s="38" t="s">
        <v>2665</v>
      </c>
      <c r="I3649" s="39">
        <v>35.590000000000003</v>
      </c>
      <c r="J3649" s="11">
        <f>VLOOKUP(LEFT(B3649,5),[1]Percents!$C:$M,6,FALSE)</f>
        <v>0.25</v>
      </c>
      <c r="K3649" s="13">
        <f t="shared" si="114"/>
        <v>8.8975000000000009</v>
      </c>
      <c r="L3649" s="15" t="str">
        <f t="shared" si="115"/>
        <v>GS</v>
      </c>
    </row>
    <row r="3650" spans="1:12" s="40" customFormat="1" ht="14.25" customHeight="1" x14ac:dyDescent="0.25">
      <c r="A3650" s="38" t="s">
        <v>243</v>
      </c>
      <c r="B3650" s="38" t="s">
        <v>2543</v>
      </c>
      <c r="C3650" s="38" t="s">
        <v>8428</v>
      </c>
      <c r="D3650" s="38" t="s">
        <v>8429</v>
      </c>
      <c r="E3650" s="38" t="s">
        <v>296</v>
      </c>
      <c r="F3650" s="38" t="s">
        <v>8430</v>
      </c>
      <c r="G3650" s="38" t="s">
        <v>8076</v>
      </c>
      <c r="H3650" s="38" t="s">
        <v>2665</v>
      </c>
      <c r="I3650" s="39">
        <v>15169.5</v>
      </c>
      <c r="J3650" s="11">
        <f>VLOOKUP(LEFT(B3650,5),[1]Percents!$C:$M,6,FALSE)</f>
        <v>9.0999999999999998E-2</v>
      </c>
      <c r="K3650" s="13">
        <f t="shared" si="114"/>
        <v>1380.4244999999999</v>
      </c>
      <c r="L3650" s="15" t="str">
        <f t="shared" si="115"/>
        <v>GS</v>
      </c>
    </row>
    <row r="3651" spans="1:12" s="40" customFormat="1" ht="14.25" customHeight="1" x14ac:dyDescent="0.25">
      <c r="A3651" s="38" t="s">
        <v>213</v>
      </c>
      <c r="B3651" s="38" t="s">
        <v>331</v>
      </c>
      <c r="C3651" s="38" t="s">
        <v>8431</v>
      </c>
      <c r="D3651" s="38" t="s">
        <v>8432</v>
      </c>
      <c r="E3651" s="38" t="s">
        <v>4548</v>
      </c>
      <c r="F3651" s="38" t="s">
        <v>8433</v>
      </c>
      <c r="G3651" s="38" t="s">
        <v>8434</v>
      </c>
      <c r="H3651" s="38" t="s">
        <v>2665</v>
      </c>
      <c r="I3651" s="39">
        <v>14416.41</v>
      </c>
      <c r="J3651" s="11">
        <f>VLOOKUP(LEFT(B3651,5),[1]Percents!$C:$M,6,FALSE)</f>
        <v>8.6050000000000001E-2</v>
      </c>
      <c r="K3651" s="13">
        <f t="shared" si="114"/>
        <v>1240.5320805000001</v>
      </c>
      <c r="L3651" s="15" t="str">
        <f t="shared" si="115"/>
        <v>GS</v>
      </c>
    </row>
    <row r="3652" spans="1:12" s="40" customFormat="1" ht="14.25" customHeight="1" x14ac:dyDescent="0.25">
      <c r="A3652" s="38" t="s">
        <v>243</v>
      </c>
      <c r="B3652" s="38" t="s">
        <v>290</v>
      </c>
      <c r="C3652" s="38" t="s">
        <v>8435</v>
      </c>
      <c r="D3652" s="38" t="s">
        <v>8436</v>
      </c>
      <c r="E3652" s="38" t="s">
        <v>44</v>
      </c>
      <c r="F3652" s="38" t="s">
        <v>8437</v>
      </c>
      <c r="G3652" s="38" t="s">
        <v>8076</v>
      </c>
      <c r="H3652" s="38" t="s">
        <v>2665</v>
      </c>
      <c r="I3652" s="39">
        <v>13638.26</v>
      </c>
      <c r="J3652" s="11">
        <f>VLOOKUP(LEFT(B3652,5),[1]Percents!$C:$M,6,FALSE)</f>
        <v>9.0999999999999998E-2</v>
      </c>
      <c r="K3652" s="13">
        <f t="shared" si="114"/>
        <v>1241.0816600000001</v>
      </c>
      <c r="L3652" s="15" t="str">
        <f t="shared" si="115"/>
        <v>GS</v>
      </c>
    </row>
    <row r="3653" spans="1:12" s="40" customFormat="1" ht="14.25" customHeight="1" x14ac:dyDescent="0.25">
      <c r="A3653" s="38" t="s">
        <v>213</v>
      </c>
      <c r="B3653" s="38" t="s">
        <v>166</v>
      </c>
      <c r="C3653" s="38" t="s">
        <v>11587</v>
      </c>
      <c r="D3653" s="38" t="s">
        <v>11588</v>
      </c>
      <c r="E3653" s="38" t="s">
        <v>604</v>
      </c>
      <c r="F3653" s="38" t="s">
        <v>11589</v>
      </c>
      <c r="G3653" s="38" t="s">
        <v>7386</v>
      </c>
      <c r="H3653" s="38" t="s">
        <v>2665</v>
      </c>
      <c r="I3653" s="39">
        <v>2195.5100000000002</v>
      </c>
      <c r="J3653" s="11">
        <f>VLOOKUP(LEFT(B3653,5),[1]Percents!$C:$M,6,FALSE)</f>
        <v>0.25</v>
      </c>
      <c r="K3653" s="13">
        <f t="shared" si="114"/>
        <v>548.87750000000005</v>
      </c>
      <c r="L3653" s="15" t="str">
        <f t="shared" si="115"/>
        <v>GS</v>
      </c>
    </row>
    <row r="3654" spans="1:12" s="40" customFormat="1" ht="14.25" customHeight="1" x14ac:dyDescent="0.25">
      <c r="A3654" s="38" t="s">
        <v>213</v>
      </c>
      <c r="B3654" s="38" t="s">
        <v>166</v>
      </c>
      <c r="C3654" s="38" t="s">
        <v>12749</v>
      </c>
      <c r="D3654" s="38" t="s">
        <v>12750</v>
      </c>
      <c r="E3654" s="38" t="s">
        <v>604</v>
      </c>
      <c r="F3654" s="38" t="s">
        <v>11589</v>
      </c>
      <c r="G3654" s="38" t="s">
        <v>11952</v>
      </c>
      <c r="H3654" s="38" t="s">
        <v>2665</v>
      </c>
      <c r="I3654" s="39">
        <v>45000</v>
      </c>
      <c r="J3654" s="11">
        <f>VLOOKUP(LEFT(B3654,5),[1]Percents!$C:$M,6,FALSE)</f>
        <v>0.25</v>
      </c>
      <c r="K3654" s="13">
        <f t="shared" si="114"/>
        <v>11250</v>
      </c>
      <c r="L3654" s="15" t="str">
        <f t="shared" si="115"/>
        <v>GS</v>
      </c>
    </row>
    <row r="3655" spans="1:12" s="40" customFormat="1" ht="14.25" customHeight="1" x14ac:dyDescent="0.25">
      <c r="A3655" s="38" t="s">
        <v>141</v>
      </c>
      <c r="B3655" s="38" t="s">
        <v>7922</v>
      </c>
      <c r="C3655" s="38" t="s">
        <v>10340</v>
      </c>
      <c r="D3655" s="38" t="s">
        <v>10341</v>
      </c>
      <c r="E3655" s="38" t="s">
        <v>7925</v>
      </c>
      <c r="F3655" s="38" t="s">
        <v>10342</v>
      </c>
      <c r="G3655" s="38" t="s">
        <v>9019</v>
      </c>
      <c r="H3655" s="38" t="s">
        <v>2665</v>
      </c>
      <c r="I3655" s="39">
        <v>4123.68</v>
      </c>
      <c r="J3655" s="11">
        <f>VLOOKUP(LEFT(B3655,5),[1]Percents!$C:$M,6,FALSE)</f>
        <v>0.1678</v>
      </c>
      <c r="K3655" s="13">
        <f t="shared" si="114"/>
        <v>691.95350400000007</v>
      </c>
      <c r="L3655" s="15" t="str">
        <f t="shared" si="115"/>
        <v>GS</v>
      </c>
    </row>
    <row r="3656" spans="1:12" s="40" customFormat="1" ht="14.25" customHeight="1" x14ac:dyDescent="0.25">
      <c r="A3656" s="38" t="s">
        <v>242</v>
      </c>
      <c r="B3656" s="38" t="s">
        <v>176</v>
      </c>
      <c r="C3656" s="38" t="s">
        <v>9806</v>
      </c>
      <c r="D3656" s="38" t="s">
        <v>9807</v>
      </c>
      <c r="E3656" s="38" t="s">
        <v>9808</v>
      </c>
      <c r="F3656" s="38" t="s">
        <v>9809</v>
      </c>
      <c r="G3656" s="38" t="s">
        <v>7869</v>
      </c>
      <c r="H3656" s="38" t="s">
        <v>2665</v>
      </c>
      <c r="I3656" s="39">
        <v>1973.05</v>
      </c>
      <c r="J3656" s="11">
        <f>VLOOKUP(LEFT(B3656,5),[1]Percents!$C:$M,6,FALSE)</f>
        <v>3.5830000000000001E-2</v>
      </c>
      <c r="K3656" s="13">
        <f t="shared" si="114"/>
        <v>70.694381500000006</v>
      </c>
      <c r="L3656" s="15" t="str">
        <f t="shared" si="115"/>
        <v>GS</v>
      </c>
    </row>
    <row r="3657" spans="1:12" s="40" customFormat="1" ht="14.25" customHeight="1" x14ac:dyDescent="0.25">
      <c r="A3657" s="38" t="s">
        <v>242</v>
      </c>
      <c r="B3657" s="38" t="s">
        <v>122</v>
      </c>
      <c r="C3657" s="38" t="s">
        <v>12061</v>
      </c>
      <c r="D3657" s="38" t="s">
        <v>12062</v>
      </c>
      <c r="E3657" s="38" t="s">
        <v>2786</v>
      </c>
      <c r="F3657" s="38" t="s">
        <v>12063</v>
      </c>
      <c r="G3657" s="38" t="s">
        <v>8180</v>
      </c>
      <c r="H3657" s="38" t="s">
        <v>2665</v>
      </c>
      <c r="I3657" s="39">
        <v>4189.78</v>
      </c>
      <c r="J3657" s="11">
        <f>VLOOKUP(LEFT(B3657,5),[1]Percents!$C:$M,6,FALSE)</f>
        <v>5.3740000000000003E-2</v>
      </c>
      <c r="K3657" s="13">
        <f t="shared" si="114"/>
        <v>225.1587772</v>
      </c>
      <c r="L3657" s="15" t="str">
        <f t="shared" si="115"/>
        <v>GS</v>
      </c>
    </row>
    <row r="3658" spans="1:12" s="40" customFormat="1" ht="14.25" customHeight="1" x14ac:dyDescent="0.25">
      <c r="A3658" s="38" t="s">
        <v>242</v>
      </c>
      <c r="B3658" s="38" t="s">
        <v>122</v>
      </c>
      <c r="C3658" s="38" t="s">
        <v>12064</v>
      </c>
      <c r="D3658" s="38" t="s">
        <v>12065</v>
      </c>
      <c r="E3658" s="38" t="s">
        <v>2786</v>
      </c>
      <c r="F3658" s="38" t="s">
        <v>12063</v>
      </c>
      <c r="G3658" s="38" t="s">
        <v>8180</v>
      </c>
      <c r="H3658" s="38" t="s">
        <v>2665</v>
      </c>
      <c r="I3658" s="39">
        <v>15485.54</v>
      </c>
      <c r="J3658" s="11">
        <f>VLOOKUP(LEFT(B3658,5),[1]Percents!$C:$M,6,FALSE)</f>
        <v>5.3740000000000003E-2</v>
      </c>
      <c r="K3658" s="13">
        <f t="shared" si="114"/>
        <v>832.1929196000001</v>
      </c>
      <c r="L3658" s="15" t="str">
        <f t="shared" si="115"/>
        <v>GS</v>
      </c>
    </row>
    <row r="3659" spans="1:12" s="40" customFormat="1" ht="14.25" customHeight="1" x14ac:dyDescent="0.25">
      <c r="A3659" s="38" t="s">
        <v>89</v>
      </c>
      <c r="B3659" s="38" t="s">
        <v>90</v>
      </c>
      <c r="C3659" s="38" t="s">
        <v>9244</v>
      </c>
      <c r="D3659" s="38" t="s">
        <v>9245</v>
      </c>
      <c r="E3659" s="38" t="s">
        <v>91</v>
      </c>
      <c r="F3659" s="38" t="s">
        <v>9246</v>
      </c>
      <c r="G3659" s="38" t="s">
        <v>8309</v>
      </c>
      <c r="H3659" s="38" t="s">
        <v>2665</v>
      </c>
      <c r="I3659" s="39">
        <v>13279.38</v>
      </c>
      <c r="J3659" s="11">
        <f>VLOOKUP(LEFT(B3659,5),[1]Percents!$C:$M,6,FALSE)</f>
        <v>0</v>
      </c>
      <c r="K3659" s="13">
        <f t="shared" si="114"/>
        <v>0</v>
      </c>
      <c r="L3659" s="15" t="str">
        <f t="shared" si="115"/>
        <v>GS</v>
      </c>
    </row>
    <row r="3660" spans="1:12" s="40" customFormat="1" ht="14.25" customHeight="1" x14ac:dyDescent="0.25">
      <c r="A3660" s="38" t="s">
        <v>242</v>
      </c>
      <c r="B3660" s="38" t="s">
        <v>326</v>
      </c>
      <c r="C3660" s="38" t="s">
        <v>9247</v>
      </c>
      <c r="D3660" s="38" t="s">
        <v>9248</v>
      </c>
      <c r="E3660" s="38" t="s">
        <v>382</v>
      </c>
      <c r="F3660" s="38" t="s">
        <v>9249</v>
      </c>
      <c r="G3660" s="38" t="s">
        <v>8076</v>
      </c>
      <c r="H3660" s="38" t="s">
        <v>2665</v>
      </c>
      <c r="I3660" s="39">
        <v>26627.72</v>
      </c>
      <c r="J3660" s="11">
        <f>VLOOKUP(LEFT(B3660,5),[1]Percents!$C:$M,6,FALSE)</f>
        <v>5.3740000000000003E-2</v>
      </c>
      <c r="K3660" s="13">
        <f t="shared" si="114"/>
        <v>1430.9736728</v>
      </c>
      <c r="L3660" s="15" t="str">
        <f t="shared" si="115"/>
        <v>GS</v>
      </c>
    </row>
    <row r="3661" spans="1:12" s="40" customFormat="1" ht="14.25" customHeight="1" x14ac:dyDescent="0.25">
      <c r="A3661" s="38" t="s">
        <v>243</v>
      </c>
      <c r="B3661" s="38" t="s">
        <v>2543</v>
      </c>
      <c r="C3661" s="38" t="s">
        <v>9810</v>
      </c>
      <c r="D3661" s="38" t="s">
        <v>9811</v>
      </c>
      <c r="E3661" s="38" t="s">
        <v>4086</v>
      </c>
      <c r="F3661" s="38" t="s">
        <v>9812</v>
      </c>
      <c r="G3661" s="38" t="s">
        <v>8589</v>
      </c>
      <c r="H3661" s="38" t="s">
        <v>2665</v>
      </c>
      <c r="I3661" s="39">
        <v>6197.16</v>
      </c>
      <c r="J3661" s="11">
        <f>VLOOKUP(LEFT(B3661,5),[1]Percents!$C:$M,6,FALSE)</f>
        <v>9.0999999999999998E-2</v>
      </c>
      <c r="K3661" s="13">
        <f t="shared" si="114"/>
        <v>563.94155999999998</v>
      </c>
      <c r="L3661" s="15" t="str">
        <f t="shared" si="115"/>
        <v>GS</v>
      </c>
    </row>
    <row r="3662" spans="1:12" s="40" customFormat="1" ht="14.25" customHeight="1" x14ac:dyDescent="0.25">
      <c r="A3662" s="38" t="s">
        <v>213</v>
      </c>
      <c r="B3662" s="38" t="s">
        <v>9805</v>
      </c>
      <c r="C3662" s="38" t="s">
        <v>10343</v>
      </c>
      <c r="D3662" s="38" t="s">
        <v>10344</v>
      </c>
      <c r="E3662" s="38" t="s">
        <v>31</v>
      </c>
      <c r="F3662" s="38" t="s">
        <v>10345</v>
      </c>
      <c r="G3662" s="38" t="s">
        <v>9856</v>
      </c>
      <c r="H3662" s="38" t="s">
        <v>2665</v>
      </c>
      <c r="I3662" s="39">
        <v>26517.84</v>
      </c>
      <c r="J3662" s="11">
        <f>VLOOKUP(LEFT(B3662,5),[1]Percents!$C:$M,6,FALSE)</f>
        <v>0.29404999999999998</v>
      </c>
      <c r="K3662" s="13">
        <f t="shared" si="114"/>
        <v>7797.5708519999998</v>
      </c>
      <c r="L3662" s="15" t="str">
        <f t="shared" si="115"/>
        <v>GS</v>
      </c>
    </row>
    <row r="3663" spans="1:12" s="40" customFormat="1" ht="14.25" customHeight="1" x14ac:dyDescent="0.25">
      <c r="A3663" s="38" t="s">
        <v>213</v>
      </c>
      <c r="B3663" s="38" t="s">
        <v>9805</v>
      </c>
      <c r="C3663" s="38" t="s">
        <v>10346</v>
      </c>
      <c r="D3663" s="38" t="s">
        <v>10347</v>
      </c>
      <c r="E3663" s="38" t="s">
        <v>31</v>
      </c>
      <c r="F3663" s="38" t="s">
        <v>10348</v>
      </c>
      <c r="G3663" s="38" t="s">
        <v>9856</v>
      </c>
      <c r="H3663" s="38" t="s">
        <v>2665</v>
      </c>
      <c r="I3663" s="39">
        <v>12379.49</v>
      </c>
      <c r="J3663" s="11">
        <f>VLOOKUP(LEFT(B3663,5),[1]Percents!$C:$M,6,FALSE)</f>
        <v>0.29404999999999998</v>
      </c>
      <c r="K3663" s="13">
        <f t="shared" si="114"/>
        <v>3640.1890344999997</v>
      </c>
      <c r="L3663" s="15" t="str">
        <f t="shared" si="115"/>
        <v>GS</v>
      </c>
    </row>
    <row r="3664" spans="1:12" s="40" customFormat="1" ht="14.25" customHeight="1" x14ac:dyDescent="0.25">
      <c r="A3664" s="38" t="s">
        <v>242</v>
      </c>
      <c r="B3664" s="38" t="s">
        <v>326</v>
      </c>
      <c r="C3664" s="38" t="s">
        <v>9813</v>
      </c>
      <c r="D3664" s="38" t="s">
        <v>9814</v>
      </c>
      <c r="E3664" s="38" t="s">
        <v>759</v>
      </c>
      <c r="F3664" s="38" t="s">
        <v>9815</v>
      </c>
      <c r="G3664" s="38" t="s">
        <v>7869</v>
      </c>
      <c r="H3664" s="38" t="s">
        <v>2665</v>
      </c>
      <c r="I3664" s="39">
        <v>94631.71</v>
      </c>
      <c r="J3664" s="11">
        <f>VLOOKUP(LEFT(B3664,5),[1]Percents!$C:$M,6,FALSE)</f>
        <v>5.3740000000000003E-2</v>
      </c>
      <c r="K3664" s="13">
        <f t="shared" si="114"/>
        <v>5085.5080954000005</v>
      </c>
      <c r="L3664" s="15" t="str">
        <f t="shared" si="115"/>
        <v>GS</v>
      </c>
    </row>
    <row r="3665" spans="1:12" s="40" customFormat="1" ht="14.25" customHeight="1" x14ac:dyDescent="0.25">
      <c r="A3665" s="38" t="s">
        <v>213</v>
      </c>
      <c r="B3665" s="38" t="s">
        <v>225</v>
      </c>
      <c r="C3665" s="38" t="s">
        <v>10923</v>
      </c>
      <c r="D3665" s="38" t="s">
        <v>10924</v>
      </c>
      <c r="E3665" s="38" t="s">
        <v>60</v>
      </c>
      <c r="F3665" s="38" t="s">
        <v>10925</v>
      </c>
      <c r="G3665" s="38" t="s">
        <v>8076</v>
      </c>
      <c r="H3665" s="38" t="s">
        <v>2665</v>
      </c>
      <c r="I3665" s="39">
        <v>7540</v>
      </c>
      <c r="J3665" s="11">
        <f>VLOOKUP(LEFT(B3665,5),[1]Percents!$C:$M,6,FALSE)</f>
        <v>0.29404999999999998</v>
      </c>
      <c r="K3665" s="13">
        <f t="shared" si="114"/>
        <v>2217.1369999999997</v>
      </c>
      <c r="L3665" s="15" t="str">
        <f t="shared" si="115"/>
        <v>GS</v>
      </c>
    </row>
    <row r="3666" spans="1:12" s="40" customFormat="1" ht="14.25" customHeight="1" x14ac:dyDescent="0.25">
      <c r="A3666" s="38" t="s">
        <v>213</v>
      </c>
      <c r="B3666" s="38" t="s">
        <v>225</v>
      </c>
      <c r="C3666" s="38" t="s">
        <v>10349</v>
      </c>
      <c r="D3666" s="38" t="s">
        <v>10350</v>
      </c>
      <c r="E3666" s="38" t="s">
        <v>6981</v>
      </c>
      <c r="F3666" s="38" t="s">
        <v>10351</v>
      </c>
      <c r="G3666" s="38" t="s">
        <v>9320</v>
      </c>
      <c r="H3666" s="38" t="s">
        <v>2665</v>
      </c>
      <c r="I3666" s="39">
        <v>6184.63</v>
      </c>
      <c r="J3666" s="11">
        <f>VLOOKUP(LEFT(B3666,5),[1]Percents!$C:$M,6,FALSE)</f>
        <v>0.29404999999999998</v>
      </c>
      <c r="K3666" s="13">
        <f t="shared" si="114"/>
        <v>1818.5904515</v>
      </c>
      <c r="L3666" s="15" t="str">
        <f t="shared" si="115"/>
        <v>GS</v>
      </c>
    </row>
    <row r="3667" spans="1:12" s="40" customFormat="1" ht="14.25" customHeight="1" x14ac:dyDescent="0.25">
      <c r="A3667" s="38" t="s">
        <v>213</v>
      </c>
      <c r="B3667" s="38" t="s">
        <v>21</v>
      </c>
      <c r="C3667" s="38" t="s">
        <v>10352</v>
      </c>
      <c r="D3667" s="38" t="s">
        <v>10353</v>
      </c>
      <c r="E3667" s="38" t="s">
        <v>6702</v>
      </c>
      <c r="F3667" s="38" t="s">
        <v>10354</v>
      </c>
      <c r="G3667" s="38" t="s">
        <v>9856</v>
      </c>
      <c r="H3667" s="38" t="s">
        <v>2665</v>
      </c>
      <c r="I3667" s="39">
        <v>3784.21</v>
      </c>
      <c r="J3667" s="11">
        <f>VLOOKUP(LEFT(B3667,5),[1]Percents!$C:$M,6,FALSE)</f>
        <v>0.25</v>
      </c>
      <c r="K3667" s="13">
        <f t="shared" si="114"/>
        <v>946.05250000000001</v>
      </c>
      <c r="L3667" s="15" t="str">
        <f t="shared" si="115"/>
        <v>GS</v>
      </c>
    </row>
    <row r="3668" spans="1:12" s="40" customFormat="1" ht="14.25" customHeight="1" x14ac:dyDescent="0.25">
      <c r="A3668" s="38" t="s">
        <v>213</v>
      </c>
      <c r="B3668" s="38" t="s">
        <v>21</v>
      </c>
      <c r="C3668" s="38" t="s">
        <v>10355</v>
      </c>
      <c r="D3668" s="38" t="s">
        <v>10356</v>
      </c>
      <c r="E3668" s="38" t="s">
        <v>302</v>
      </c>
      <c r="F3668" s="38" t="s">
        <v>10357</v>
      </c>
      <c r="G3668" s="38" t="s">
        <v>10358</v>
      </c>
      <c r="H3668" s="38" t="s">
        <v>2665</v>
      </c>
      <c r="I3668" s="39">
        <v>1541.64</v>
      </c>
      <c r="J3668" s="11">
        <f>VLOOKUP(LEFT(B3668,5),[1]Percents!$C:$M,6,FALSE)</f>
        <v>0.25</v>
      </c>
      <c r="K3668" s="13">
        <f t="shared" si="114"/>
        <v>385.41</v>
      </c>
      <c r="L3668" s="15" t="str">
        <f t="shared" si="115"/>
        <v>GS</v>
      </c>
    </row>
    <row r="3669" spans="1:12" s="40" customFormat="1" ht="14.25" customHeight="1" x14ac:dyDescent="0.25">
      <c r="A3669" s="38" t="s">
        <v>140</v>
      </c>
      <c r="B3669" s="38" t="s">
        <v>672</v>
      </c>
      <c r="C3669" s="38" t="s">
        <v>10359</v>
      </c>
      <c r="D3669" s="38" t="s">
        <v>10360</v>
      </c>
      <c r="E3669" s="38" t="s">
        <v>673</v>
      </c>
      <c r="F3669" s="38" t="s">
        <v>10361</v>
      </c>
      <c r="G3669" s="38" t="s">
        <v>6464</v>
      </c>
      <c r="H3669" s="38" t="s">
        <v>2665</v>
      </c>
      <c r="I3669" s="39">
        <v>3540.04</v>
      </c>
      <c r="J3669" s="11">
        <f>VLOOKUP(LEFT(B3669,5),[1]Percents!$C:$M,6,FALSE)</f>
        <v>0</v>
      </c>
      <c r="K3669" s="13">
        <f t="shared" si="114"/>
        <v>0</v>
      </c>
      <c r="L3669" s="15" t="str">
        <f t="shared" si="115"/>
        <v>GS</v>
      </c>
    </row>
    <row r="3670" spans="1:12" s="40" customFormat="1" ht="14.25" customHeight="1" x14ac:dyDescent="0.25">
      <c r="A3670" s="38" t="s">
        <v>140</v>
      </c>
      <c r="B3670" s="38" t="s">
        <v>10962</v>
      </c>
      <c r="C3670" s="38" t="s">
        <v>10359</v>
      </c>
      <c r="D3670" s="38" t="s">
        <v>10360</v>
      </c>
      <c r="E3670" s="38" t="s">
        <v>673</v>
      </c>
      <c r="F3670" s="38" t="s">
        <v>10361</v>
      </c>
      <c r="G3670" s="38" t="s">
        <v>6464</v>
      </c>
      <c r="H3670" s="38" t="s">
        <v>2665</v>
      </c>
      <c r="I3670" s="39">
        <v>13999.45</v>
      </c>
      <c r="J3670" s="11">
        <f>VLOOKUP(LEFT(B3670,5),[1]Percents!$C:$M,6,FALSE)</f>
        <v>0</v>
      </c>
      <c r="K3670" s="13">
        <f t="shared" si="114"/>
        <v>0</v>
      </c>
      <c r="L3670" s="15" t="str">
        <f t="shared" si="115"/>
        <v>GS</v>
      </c>
    </row>
    <row r="3671" spans="1:12" s="40" customFormat="1" ht="14.25" customHeight="1" x14ac:dyDescent="0.25">
      <c r="A3671" s="38" t="s">
        <v>66</v>
      </c>
      <c r="B3671" s="38" t="s">
        <v>317</v>
      </c>
      <c r="C3671" s="38" t="s">
        <v>10362</v>
      </c>
      <c r="D3671" s="38" t="s">
        <v>10363</v>
      </c>
      <c r="E3671" s="38" t="s">
        <v>3823</v>
      </c>
      <c r="F3671" s="38" t="s">
        <v>10364</v>
      </c>
      <c r="G3671" s="38" t="s">
        <v>9856</v>
      </c>
      <c r="H3671" s="38" t="s">
        <v>2665</v>
      </c>
      <c r="I3671" s="39">
        <v>13222.63</v>
      </c>
      <c r="J3671" s="11">
        <f>VLOOKUP(LEFT(B3671,5),[1]Percents!$C:$M,6,FALSE)</f>
        <v>1</v>
      </c>
      <c r="K3671" s="13">
        <f t="shared" si="114"/>
        <v>13222.63</v>
      </c>
      <c r="L3671" s="15" t="str">
        <f t="shared" si="115"/>
        <v>GS</v>
      </c>
    </row>
    <row r="3672" spans="1:12" s="40" customFormat="1" ht="14.25" customHeight="1" x14ac:dyDescent="0.25">
      <c r="A3672" s="38" t="s">
        <v>66</v>
      </c>
      <c r="B3672" s="38" t="s">
        <v>317</v>
      </c>
      <c r="C3672" s="38" t="s">
        <v>10634</v>
      </c>
      <c r="D3672" s="38" t="s">
        <v>10635</v>
      </c>
      <c r="E3672" s="38" t="s">
        <v>794</v>
      </c>
      <c r="F3672" s="38" t="s">
        <v>10636</v>
      </c>
      <c r="G3672" s="38" t="s">
        <v>7386</v>
      </c>
      <c r="H3672" s="38" t="s">
        <v>2665</v>
      </c>
      <c r="I3672" s="39">
        <v>37822.629999999997</v>
      </c>
      <c r="J3672" s="11">
        <f>VLOOKUP(LEFT(B3672,5),[1]Percents!$C:$M,6,FALSE)</f>
        <v>1</v>
      </c>
      <c r="K3672" s="13">
        <f t="shared" si="114"/>
        <v>37822.629999999997</v>
      </c>
      <c r="L3672" s="15" t="str">
        <f t="shared" si="115"/>
        <v>GS</v>
      </c>
    </row>
    <row r="3673" spans="1:12" s="40" customFormat="1" ht="14.25" customHeight="1" x14ac:dyDescent="0.25">
      <c r="A3673" s="38" t="s">
        <v>66</v>
      </c>
      <c r="B3673" s="38" t="s">
        <v>317</v>
      </c>
      <c r="C3673" s="38" t="s">
        <v>10926</v>
      </c>
      <c r="D3673" s="38" t="s">
        <v>10927</v>
      </c>
      <c r="E3673" s="38" t="s">
        <v>794</v>
      </c>
      <c r="F3673" s="38" t="s">
        <v>10928</v>
      </c>
      <c r="G3673" s="38" t="s">
        <v>9856</v>
      </c>
      <c r="H3673" s="38" t="s">
        <v>2665</v>
      </c>
      <c r="I3673" s="39">
        <v>4485.17</v>
      </c>
      <c r="J3673" s="11">
        <f>VLOOKUP(LEFT(B3673,5),[1]Percents!$C:$M,6,FALSE)</f>
        <v>1</v>
      </c>
      <c r="K3673" s="13">
        <f t="shared" si="114"/>
        <v>4485.17</v>
      </c>
      <c r="L3673" s="15" t="str">
        <f t="shared" si="115"/>
        <v>GS</v>
      </c>
    </row>
    <row r="3674" spans="1:12" s="40" customFormat="1" ht="14.25" customHeight="1" x14ac:dyDescent="0.25">
      <c r="A3674" s="38" t="s">
        <v>243</v>
      </c>
      <c r="B3674" s="38" t="s">
        <v>290</v>
      </c>
      <c r="C3674" s="38" t="s">
        <v>12751</v>
      </c>
      <c r="D3674" s="38" t="s">
        <v>12752</v>
      </c>
      <c r="E3674" s="38" t="s">
        <v>44</v>
      </c>
      <c r="F3674" s="38" t="s">
        <v>12753</v>
      </c>
      <c r="G3674" s="38" t="s">
        <v>10760</v>
      </c>
      <c r="H3674" s="38" t="s">
        <v>2665</v>
      </c>
      <c r="I3674" s="39">
        <v>280.83999999999997</v>
      </c>
      <c r="J3674" s="11">
        <f>VLOOKUP(LEFT(B3674,5),[1]Percents!$C:$M,6,FALSE)</f>
        <v>9.0999999999999998E-2</v>
      </c>
      <c r="K3674" s="13">
        <f t="shared" si="114"/>
        <v>25.556439999999998</v>
      </c>
      <c r="L3674" s="15" t="str">
        <f t="shared" si="115"/>
        <v>GS</v>
      </c>
    </row>
    <row r="3675" spans="1:12" s="40" customFormat="1" ht="14.25" customHeight="1" x14ac:dyDescent="0.25">
      <c r="A3675" s="38" t="s">
        <v>66</v>
      </c>
      <c r="B3675" s="38" t="s">
        <v>317</v>
      </c>
      <c r="C3675" s="38" t="s">
        <v>11282</v>
      </c>
      <c r="D3675" s="38" t="s">
        <v>11283</v>
      </c>
      <c r="E3675" s="38" t="s">
        <v>3823</v>
      </c>
      <c r="F3675" s="38" t="s">
        <v>11284</v>
      </c>
      <c r="G3675" s="38" t="s">
        <v>11285</v>
      </c>
      <c r="H3675" s="38" t="s">
        <v>2665</v>
      </c>
      <c r="I3675" s="39">
        <v>4151.0200000000004</v>
      </c>
      <c r="J3675" s="11">
        <f>VLOOKUP(LEFT(B3675,5),[1]Percents!$C:$M,6,FALSE)</f>
        <v>1</v>
      </c>
      <c r="K3675" s="13">
        <f t="shared" si="114"/>
        <v>4151.0200000000004</v>
      </c>
      <c r="L3675" s="15" t="str">
        <f t="shared" si="115"/>
        <v>GS</v>
      </c>
    </row>
    <row r="3676" spans="1:12" s="40" customFormat="1" ht="14.25" customHeight="1" x14ac:dyDescent="0.25">
      <c r="A3676" s="38" t="s">
        <v>213</v>
      </c>
      <c r="B3676" s="38" t="s">
        <v>225</v>
      </c>
      <c r="C3676" s="38" t="s">
        <v>10929</v>
      </c>
      <c r="D3676" s="38" t="s">
        <v>10930</v>
      </c>
      <c r="E3676" s="38" t="s">
        <v>293</v>
      </c>
      <c r="F3676" s="38" t="s">
        <v>10931</v>
      </c>
      <c r="G3676" s="38" t="s">
        <v>8076</v>
      </c>
      <c r="H3676" s="38" t="s">
        <v>2665</v>
      </c>
      <c r="I3676" s="39">
        <v>5380</v>
      </c>
      <c r="J3676" s="11">
        <f>VLOOKUP(LEFT(B3676,5),[1]Percents!$C:$M,6,FALSE)</f>
        <v>0.29404999999999998</v>
      </c>
      <c r="K3676" s="13">
        <f t="shared" ref="K3676:K3739" si="116">+J3676*I3676</f>
        <v>1581.9889999999998</v>
      </c>
      <c r="L3676" s="15" t="str">
        <f t="shared" si="115"/>
        <v>GS</v>
      </c>
    </row>
    <row r="3677" spans="1:12" s="40" customFormat="1" ht="14.25" customHeight="1" x14ac:dyDescent="0.25">
      <c r="A3677" s="38" t="s">
        <v>213</v>
      </c>
      <c r="B3677" s="38" t="s">
        <v>21</v>
      </c>
      <c r="C3677" s="38" t="s">
        <v>10352</v>
      </c>
      <c r="D3677" s="38" t="s">
        <v>10353</v>
      </c>
      <c r="E3677" s="38" t="s">
        <v>6702</v>
      </c>
      <c r="F3677" s="38" t="s">
        <v>11286</v>
      </c>
      <c r="G3677" s="38" t="s">
        <v>9856</v>
      </c>
      <c r="H3677" s="38" t="s">
        <v>2665</v>
      </c>
      <c r="I3677" s="39">
        <v>5153</v>
      </c>
      <c r="J3677" s="11">
        <f>VLOOKUP(LEFT(B3677,5),[1]Percents!$C:$M,6,FALSE)</f>
        <v>0.25</v>
      </c>
      <c r="K3677" s="13">
        <f t="shared" si="116"/>
        <v>1288.25</v>
      </c>
      <c r="L3677" s="15" t="str">
        <f t="shared" si="115"/>
        <v>GS</v>
      </c>
    </row>
    <row r="3678" spans="1:12" s="40" customFormat="1" ht="14.25" customHeight="1" x14ac:dyDescent="0.25">
      <c r="A3678" s="38" t="s">
        <v>213</v>
      </c>
      <c r="B3678" s="38" t="s">
        <v>195</v>
      </c>
      <c r="C3678" s="38" t="s">
        <v>11287</v>
      </c>
      <c r="D3678" s="38" t="s">
        <v>11288</v>
      </c>
      <c r="E3678" s="38" t="s">
        <v>3150</v>
      </c>
      <c r="F3678" s="38" t="s">
        <v>11289</v>
      </c>
      <c r="G3678" s="38" t="s">
        <v>10845</v>
      </c>
      <c r="H3678" s="38" t="s">
        <v>2665</v>
      </c>
      <c r="I3678" s="39">
        <v>2907.97</v>
      </c>
      <c r="J3678" s="11">
        <f>VLOOKUP(LEFT(B3678,5),[1]Percents!$C:$M,6,FALSE)</f>
        <v>8.6050000000000001E-2</v>
      </c>
      <c r="K3678" s="13">
        <f t="shared" si="116"/>
        <v>250.2308185</v>
      </c>
      <c r="L3678" s="15" t="str">
        <f t="shared" si="115"/>
        <v>GS</v>
      </c>
    </row>
    <row r="3679" spans="1:12" s="40" customFormat="1" ht="14.25" customHeight="1" x14ac:dyDescent="0.25">
      <c r="A3679" s="38" t="s">
        <v>66</v>
      </c>
      <c r="B3679" s="38" t="s">
        <v>3520</v>
      </c>
      <c r="C3679" s="38" t="s">
        <v>11290</v>
      </c>
      <c r="D3679" s="38" t="s">
        <v>11291</v>
      </c>
      <c r="E3679" s="38" t="s">
        <v>3059</v>
      </c>
      <c r="F3679" s="38" t="s">
        <v>11292</v>
      </c>
      <c r="G3679" s="38" t="s">
        <v>10948</v>
      </c>
      <c r="H3679" s="38" t="s">
        <v>2665</v>
      </c>
      <c r="I3679" s="39">
        <v>167149.81</v>
      </c>
      <c r="J3679" s="11">
        <f>VLOOKUP(LEFT(B3679,5),[1]Percents!$C:$M,6,FALSE)</f>
        <v>0</v>
      </c>
      <c r="K3679" s="13">
        <f t="shared" si="116"/>
        <v>0</v>
      </c>
      <c r="L3679" s="15" t="str">
        <f t="shared" si="115"/>
        <v>GS</v>
      </c>
    </row>
    <row r="3680" spans="1:12" s="40" customFormat="1" ht="14.25" customHeight="1" x14ac:dyDescent="0.25">
      <c r="A3680" s="38" t="s">
        <v>66</v>
      </c>
      <c r="B3680" s="38" t="s">
        <v>3520</v>
      </c>
      <c r="C3680" s="38" t="s">
        <v>11293</v>
      </c>
      <c r="D3680" s="38" t="s">
        <v>11590</v>
      </c>
      <c r="E3680" s="38" t="s">
        <v>3059</v>
      </c>
      <c r="F3680" s="38" t="s">
        <v>11294</v>
      </c>
      <c r="G3680" s="38" t="s">
        <v>10948</v>
      </c>
      <c r="H3680" s="38" t="s">
        <v>2665</v>
      </c>
      <c r="I3680" s="39">
        <v>150988.38</v>
      </c>
      <c r="J3680" s="11">
        <f>VLOOKUP(LEFT(B3680,5),[1]Percents!$C:$M,6,FALSE)</f>
        <v>0</v>
      </c>
      <c r="K3680" s="13">
        <f t="shared" si="116"/>
        <v>0</v>
      </c>
      <c r="L3680" s="15" t="str">
        <f t="shared" si="115"/>
        <v>GS</v>
      </c>
    </row>
    <row r="3681" spans="1:12" s="40" customFormat="1" ht="14.25" customHeight="1" x14ac:dyDescent="0.25">
      <c r="A3681" s="38" t="s">
        <v>66</v>
      </c>
      <c r="B3681" s="38" t="s">
        <v>317</v>
      </c>
      <c r="C3681" s="38" t="s">
        <v>12066</v>
      </c>
      <c r="D3681" s="38" t="s">
        <v>12067</v>
      </c>
      <c r="E3681" s="38" t="s">
        <v>794</v>
      </c>
      <c r="F3681" s="38" t="s">
        <v>12068</v>
      </c>
      <c r="G3681" s="38" t="s">
        <v>11501</v>
      </c>
      <c r="H3681" s="38" t="s">
        <v>2665</v>
      </c>
      <c r="I3681" s="39">
        <v>2502.52</v>
      </c>
      <c r="J3681" s="11">
        <f>VLOOKUP(LEFT(B3681,5),[1]Percents!$C:$M,6,FALSE)</f>
        <v>1</v>
      </c>
      <c r="K3681" s="13">
        <f t="shared" si="116"/>
        <v>2502.52</v>
      </c>
      <c r="L3681" s="15" t="str">
        <f t="shared" si="115"/>
        <v>GS</v>
      </c>
    </row>
    <row r="3682" spans="1:12" s="40" customFormat="1" ht="14.25" customHeight="1" x14ac:dyDescent="0.25">
      <c r="A3682" s="38" t="s">
        <v>242</v>
      </c>
      <c r="B3682" s="38" t="s">
        <v>176</v>
      </c>
      <c r="C3682" s="38" t="s">
        <v>12373</v>
      </c>
      <c r="D3682" s="38" t="s">
        <v>12374</v>
      </c>
      <c r="E3682" s="38" t="s">
        <v>9808</v>
      </c>
      <c r="F3682" s="38" t="s">
        <v>12375</v>
      </c>
      <c r="G3682" s="38" t="s">
        <v>9856</v>
      </c>
      <c r="H3682" s="38" t="s">
        <v>2665</v>
      </c>
      <c r="I3682" s="39">
        <v>357.56</v>
      </c>
      <c r="J3682" s="11">
        <f>VLOOKUP(LEFT(B3682,5),[1]Percents!$C:$M,6,FALSE)</f>
        <v>3.5830000000000001E-2</v>
      </c>
      <c r="K3682" s="13">
        <f t="shared" si="116"/>
        <v>12.811374800000001</v>
      </c>
      <c r="L3682" s="15" t="str">
        <f t="shared" si="115"/>
        <v>GS</v>
      </c>
    </row>
    <row r="3683" spans="1:12" s="40" customFormat="1" ht="14.25" customHeight="1" x14ac:dyDescent="0.25">
      <c r="A3683" s="38" t="s">
        <v>146</v>
      </c>
      <c r="B3683" s="38" t="s">
        <v>304</v>
      </c>
      <c r="C3683" s="38" t="s">
        <v>12754</v>
      </c>
      <c r="D3683" s="38" t="s">
        <v>12755</v>
      </c>
      <c r="E3683" s="38" t="s">
        <v>12756</v>
      </c>
      <c r="F3683" s="38" t="s">
        <v>12757</v>
      </c>
      <c r="G3683" s="38" t="s">
        <v>12210</v>
      </c>
      <c r="H3683" s="38" t="s">
        <v>2665</v>
      </c>
      <c r="I3683" s="39">
        <v>229.9</v>
      </c>
      <c r="J3683" s="11">
        <f>VLOOKUP(LEFT(B3683,5),[1]Percents!$C:$M,6,FALSE)</f>
        <v>1</v>
      </c>
      <c r="K3683" s="13">
        <f t="shared" si="116"/>
        <v>229.9</v>
      </c>
      <c r="L3683" s="15" t="str">
        <f t="shared" si="115"/>
        <v>GS</v>
      </c>
    </row>
    <row r="3684" spans="1:12" s="40" customFormat="1" ht="14.25" customHeight="1" x14ac:dyDescent="0.25">
      <c r="A3684" s="38" t="s">
        <v>213</v>
      </c>
      <c r="B3684" s="38" t="s">
        <v>145</v>
      </c>
      <c r="C3684" s="38" t="s">
        <v>8438</v>
      </c>
      <c r="D3684" s="38" t="s">
        <v>8439</v>
      </c>
      <c r="E3684" s="38" t="s">
        <v>445</v>
      </c>
      <c r="F3684" s="38" t="s">
        <v>8440</v>
      </c>
      <c r="G3684" s="38" t="s">
        <v>1693</v>
      </c>
      <c r="H3684" s="38" t="s">
        <v>2665</v>
      </c>
      <c r="I3684" s="41">
        <v>-7.03</v>
      </c>
      <c r="J3684" s="11">
        <f>VLOOKUP(LEFT(B3684,5),[1]Percents!$C:$M,6,FALSE)</f>
        <v>0.29404999999999998</v>
      </c>
      <c r="K3684" s="13">
        <f t="shared" si="116"/>
        <v>-2.0671714999999997</v>
      </c>
      <c r="L3684" s="15" t="str">
        <f t="shared" si="115"/>
        <v>GS</v>
      </c>
    </row>
    <row r="3685" spans="1:12" s="40" customFormat="1" ht="14.25" customHeight="1" x14ac:dyDescent="0.25">
      <c r="A3685" s="38" t="s">
        <v>66</v>
      </c>
      <c r="B3685" s="38" t="s">
        <v>317</v>
      </c>
      <c r="C3685" s="38" t="s">
        <v>2535</v>
      </c>
      <c r="D3685" s="38" t="s">
        <v>793</v>
      </c>
      <c r="E3685" s="38" t="s">
        <v>794</v>
      </c>
      <c r="F3685" s="38" t="s">
        <v>795</v>
      </c>
      <c r="G3685" s="38" t="s">
        <v>2536</v>
      </c>
      <c r="H3685" s="38" t="s">
        <v>2665</v>
      </c>
      <c r="I3685" s="39">
        <v>9382.9500000000007</v>
      </c>
      <c r="J3685" s="11">
        <f>VLOOKUP(LEFT(B3685,5),[1]Percents!$C:$M,6,FALSE)</f>
        <v>1</v>
      </c>
      <c r="K3685" s="13">
        <f t="shared" si="116"/>
        <v>9382.9500000000007</v>
      </c>
      <c r="L3685" s="15" t="str">
        <f t="shared" ref="L3685:L3748" si="117">LEFT(F3685,2)</f>
        <v>GS</v>
      </c>
    </row>
    <row r="3686" spans="1:12" s="40" customFormat="1" ht="14.25" customHeight="1" x14ac:dyDescent="0.25">
      <c r="A3686" s="38" t="s">
        <v>213</v>
      </c>
      <c r="B3686" s="38" t="s">
        <v>21</v>
      </c>
      <c r="C3686" s="38" t="s">
        <v>12069</v>
      </c>
      <c r="D3686" s="38" t="s">
        <v>12070</v>
      </c>
      <c r="E3686" s="38" t="s">
        <v>9252</v>
      </c>
      <c r="F3686" s="38" t="s">
        <v>12071</v>
      </c>
      <c r="G3686" s="38" t="s">
        <v>1687</v>
      </c>
      <c r="H3686" s="38" t="s">
        <v>2665</v>
      </c>
      <c r="I3686" s="41">
        <v>-740.1</v>
      </c>
      <c r="J3686" s="11">
        <f>VLOOKUP(LEFT(B3686,5),[1]Percents!$C:$M,6,FALSE)</f>
        <v>0.25</v>
      </c>
      <c r="K3686" s="13">
        <f t="shared" si="116"/>
        <v>-185.02500000000001</v>
      </c>
      <c r="L3686" s="15" t="str">
        <f t="shared" si="117"/>
        <v>GS</v>
      </c>
    </row>
    <row r="3687" spans="1:12" s="40" customFormat="1" ht="14.25" customHeight="1" x14ac:dyDescent="0.25">
      <c r="A3687" s="38" t="s">
        <v>213</v>
      </c>
      <c r="B3687" s="38" t="s">
        <v>21</v>
      </c>
      <c r="C3687" s="38" t="s">
        <v>9250</v>
      </c>
      <c r="D3687" s="38" t="s">
        <v>9251</v>
      </c>
      <c r="E3687" s="38" t="s">
        <v>9252</v>
      </c>
      <c r="F3687" s="38" t="s">
        <v>9253</v>
      </c>
      <c r="G3687" s="38" t="s">
        <v>1743</v>
      </c>
      <c r="H3687" s="38" t="s">
        <v>2665</v>
      </c>
      <c r="I3687" s="39">
        <v>0.08</v>
      </c>
      <c r="J3687" s="11">
        <f>VLOOKUP(LEFT(B3687,5),[1]Percents!$C:$M,6,FALSE)</f>
        <v>0.25</v>
      </c>
      <c r="K3687" s="13">
        <f t="shared" si="116"/>
        <v>0.02</v>
      </c>
      <c r="L3687" s="15" t="str">
        <f t="shared" si="117"/>
        <v>GS</v>
      </c>
    </row>
    <row r="3688" spans="1:12" s="40" customFormat="1" ht="14.25" customHeight="1" x14ac:dyDescent="0.25">
      <c r="A3688" s="38" t="s">
        <v>213</v>
      </c>
      <c r="B3688" s="38" t="s">
        <v>21</v>
      </c>
      <c r="C3688" s="38" t="s">
        <v>9816</v>
      </c>
      <c r="D3688" s="38" t="s">
        <v>9817</v>
      </c>
      <c r="E3688" s="38" t="s">
        <v>9252</v>
      </c>
      <c r="F3688" s="38" t="s">
        <v>9253</v>
      </c>
      <c r="G3688" s="38" t="s">
        <v>1743</v>
      </c>
      <c r="H3688" s="38" t="s">
        <v>2665</v>
      </c>
      <c r="I3688" s="41">
        <v>-0.08</v>
      </c>
      <c r="J3688" s="11">
        <f>VLOOKUP(LEFT(B3688,5),[1]Percents!$C:$M,6,FALSE)</f>
        <v>0.25</v>
      </c>
      <c r="K3688" s="13">
        <f t="shared" si="116"/>
        <v>-0.02</v>
      </c>
      <c r="L3688" s="15" t="str">
        <f t="shared" si="117"/>
        <v>GS</v>
      </c>
    </row>
    <row r="3689" spans="1:12" s="40" customFormat="1" ht="14.25" customHeight="1" x14ac:dyDescent="0.25">
      <c r="A3689" s="38" t="s">
        <v>243</v>
      </c>
      <c r="B3689" s="38" t="s">
        <v>2543</v>
      </c>
      <c r="C3689" s="38" t="s">
        <v>2537</v>
      </c>
      <c r="D3689" s="38" t="s">
        <v>1355</v>
      </c>
      <c r="E3689" s="38" t="s">
        <v>295</v>
      </c>
      <c r="F3689" s="38" t="s">
        <v>1356</v>
      </c>
      <c r="G3689" s="38" t="s">
        <v>2303</v>
      </c>
      <c r="H3689" s="38" t="s">
        <v>2665</v>
      </c>
      <c r="I3689" s="39">
        <v>22963.75</v>
      </c>
      <c r="J3689" s="11">
        <f>VLOOKUP(LEFT(B3689,5),[1]Percents!$C:$M,6,FALSE)</f>
        <v>9.0999999999999998E-2</v>
      </c>
      <c r="K3689" s="13">
        <f t="shared" si="116"/>
        <v>2089.7012500000001</v>
      </c>
      <c r="L3689" s="15" t="str">
        <f t="shared" si="117"/>
        <v>GS</v>
      </c>
    </row>
    <row r="3690" spans="1:12" s="40" customFormat="1" ht="14.25" customHeight="1" x14ac:dyDescent="0.25">
      <c r="A3690" s="38" t="s">
        <v>243</v>
      </c>
      <c r="B3690" s="38" t="s">
        <v>2543</v>
      </c>
      <c r="C3690" s="38" t="s">
        <v>2538</v>
      </c>
      <c r="D3690" s="38" t="s">
        <v>1388</v>
      </c>
      <c r="E3690" s="38" t="s">
        <v>7</v>
      </c>
      <c r="F3690" s="38" t="s">
        <v>1389</v>
      </c>
      <c r="G3690" s="38" t="s">
        <v>1752</v>
      </c>
      <c r="H3690" s="38" t="s">
        <v>2665</v>
      </c>
      <c r="I3690" s="39">
        <v>22786.7</v>
      </c>
      <c r="J3690" s="11">
        <f>VLOOKUP(LEFT(B3690,5),[1]Percents!$C:$M,6,FALSE)</f>
        <v>9.0999999999999998E-2</v>
      </c>
      <c r="K3690" s="13">
        <f t="shared" si="116"/>
        <v>2073.5897</v>
      </c>
      <c r="L3690" s="15" t="str">
        <f t="shared" si="117"/>
        <v>GS</v>
      </c>
    </row>
    <row r="3691" spans="1:12" s="40" customFormat="1" ht="14.25" customHeight="1" x14ac:dyDescent="0.25">
      <c r="A3691" s="38" t="s">
        <v>213</v>
      </c>
      <c r="B3691" s="38" t="s">
        <v>21</v>
      </c>
      <c r="C3691" s="38" t="s">
        <v>9818</v>
      </c>
      <c r="D3691" s="38" t="s">
        <v>9819</v>
      </c>
      <c r="E3691" s="38" t="s">
        <v>302</v>
      </c>
      <c r="F3691" s="38" t="s">
        <v>9820</v>
      </c>
      <c r="G3691" s="38" t="s">
        <v>1697</v>
      </c>
      <c r="H3691" s="38" t="s">
        <v>2665</v>
      </c>
      <c r="I3691" s="41">
        <v>-28.87</v>
      </c>
      <c r="J3691" s="11">
        <f>VLOOKUP(LEFT(B3691,5),[1]Percents!$C:$M,6,FALSE)</f>
        <v>0.25</v>
      </c>
      <c r="K3691" s="13">
        <f t="shared" si="116"/>
        <v>-7.2175000000000002</v>
      </c>
      <c r="L3691" s="15" t="str">
        <f t="shared" si="117"/>
        <v>GS</v>
      </c>
    </row>
    <row r="3692" spans="1:12" s="40" customFormat="1" ht="14.25" customHeight="1" x14ac:dyDescent="0.25">
      <c r="A3692" s="38" t="s">
        <v>243</v>
      </c>
      <c r="B3692" s="38" t="s">
        <v>2543</v>
      </c>
      <c r="C3692" s="38" t="s">
        <v>2539</v>
      </c>
      <c r="D3692" s="38" t="s">
        <v>6515</v>
      </c>
      <c r="E3692" s="38" t="s">
        <v>384</v>
      </c>
      <c r="F3692" s="38" t="s">
        <v>1654</v>
      </c>
      <c r="G3692" s="38" t="s">
        <v>1766</v>
      </c>
      <c r="H3692" s="38" t="s">
        <v>2665</v>
      </c>
      <c r="I3692" s="39">
        <v>11511.03</v>
      </c>
      <c r="J3692" s="11">
        <f>VLOOKUP(LEFT(B3692,5),[1]Percents!$C:$M,6,FALSE)</f>
        <v>9.0999999999999998E-2</v>
      </c>
      <c r="K3692" s="13">
        <f t="shared" si="116"/>
        <v>1047.5037300000001</v>
      </c>
      <c r="L3692" s="15" t="str">
        <f t="shared" si="117"/>
        <v>GS</v>
      </c>
    </row>
    <row r="3693" spans="1:12" s="40" customFormat="1" ht="14.25" customHeight="1" x14ac:dyDescent="0.25">
      <c r="A3693" s="38" t="s">
        <v>66</v>
      </c>
      <c r="B3693" s="38" t="s">
        <v>317</v>
      </c>
      <c r="C3693" s="38" t="s">
        <v>12072</v>
      </c>
      <c r="D3693" s="38" t="s">
        <v>12073</v>
      </c>
      <c r="E3693" s="38" t="s">
        <v>12074</v>
      </c>
      <c r="F3693" s="38" t="s">
        <v>12075</v>
      </c>
      <c r="G3693" s="38" t="s">
        <v>1760</v>
      </c>
      <c r="H3693" s="38" t="s">
        <v>2665</v>
      </c>
      <c r="I3693" s="41">
        <v>-42.44</v>
      </c>
      <c r="J3693" s="11">
        <f>VLOOKUP(LEFT(B3693,5),[1]Percents!$C:$M,6,FALSE)</f>
        <v>1</v>
      </c>
      <c r="K3693" s="13">
        <f t="shared" si="116"/>
        <v>-42.44</v>
      </c>
      <c r="L3693" s="15" t="str">
        <f t="shared" si="117"/>
        <v>GS</v>
      </c>
    </row>
    <row r="3694" spans="1:12" s="40" customFormat="1" ht="14.25" customHeight="1" x14ac:dyDescent="0.25">
      <c r="A3694" s="38" t="s">
        <v>213</v>
      </c>
      <c r="B3694" s="38" t="s">
        <v>9254</v>
      </c>
      <c r="C3694" s="38" t="s">
        <v>9255</v>
      </c>
      <c r="D3694" s="38" t="s">
        <v>9256</v>
      </c>
      <c r="E3694" s="38" t="s">
        <v>550</v>
      </c>
      <c r="F3694" s="38" t="s">
        <v>9257</v>
      </c>
      <c r="G3694" s="38" t="s">
        <v>3112</v>
      </c>
      <c r="H3694" s="38" t="s">
        <v>2665</v>
      </c>
      <c r="I3694" s="39">
        <v>0.01</v>
      </c>
      <c r="J3694" s="11">
        <f>VLOOKUP(LEFT(B3694,5),[1]Percents!$C:$M,6,FALSE)</f>
        <v>0.29404999999999998</v>
      </c>
      <c r="K3694" s="13">
        <f t="shared" si="116"/>
        <v>2.9405E-3</v>
      </c>
      <c r="L3694" s="15" t="str">
        <f t="shared" si="117"/>
        <v>GS</v>
      </c>
    </row>
    <row r="3695" spans="1:12" s="40" customFormat="1" ht="14.25" customHeight="1" x14ac:dyDescent="0.25">
      <c r="A3695" s="38" t="s">
        <v>213</v>
      </c>
      <c r="B3695" s="38" t="s">
        <v>279</v>
      </c>
      <c r="C3695" s="38" t="s">
        <v>3489</v>
      </c>
      <c r="D3695" s="38" t="s">
        <v>3490</v>
      </c>
      <c r="E3695" s="38" t="s">
        <v>3491</v>
      </c>
      <c r="F3695" s="38" t="s">
        <v>3492</v>
      </c>
      <c r="G3695" s="38" t="s">
        <v>3112</v>
      </c>
      <c r="H3695" s="38" t="s">
        <v>2665</v>
      </c>
      <c r="I3695" s="39">
        <v>12058.94</v>
      </c>
      <c r="J3695" s="11">
        <f>VLOOKUP(LEFT(B3695,5),[1]Percents!$C:$M,6,FALSE)</f>
        <v>0.29404999999999998</v>
      </c>
      <c r="K3695" s="13">
        <f t="shared" si="116"/>
        <v>3545.9313069999998</v>
      </c>
      <c r="L3695" s="15" t="str">
        <f t="shared" si="117"/>
        <v>GS</v>
      </c>
    </row>
    <row r="3696" spans="1:12" s="40" customFormat="1" ht="14.25" customHeight="1" x14ac:dyDescent="0.25">
      <c r="A3696" s="38" t="s">
        <v>213</v>
      </c>
      <c r="B3696" s="38" t="s">
        <v>21</v>
      </c>
      <c r="C3696" s="38" t="s">
        <v>5348</v>
      </c>
      <c r="D3696" s="38" t="s">
        <v>5349</v>
      </c>
      <c r="E3696" s="38" t="s">
        <v>302</v>
      </c>
      <c r="F3696" s="38" t="s">
        <v>3493</v>
      </c>
      <c r="G3696" s="38" t="s">
        <v>5106</v>
      </c>
      <c r="H3696" s="38" t="s">
        <v>2665</v>
      </c>
      <c r="I3696" s="39">
        <v>68.039999999999992</v>
      </c>
      <c r="J3696" s="11">
        <f>VLOOKUP(LEFT(B3696,5),[1]Percents!$C:$M,6,FALSE)</f>
        <v>0.25</v>
      </c>
      <c r="K3696" s="13">
        <f t="shared" si="116"/>
        <v>17.009999999999998</v>
      </c>
      <c r="L3696" s="15" t="str">
        <f t="shared" si="117"/>
        <v>GS</v>
      </c>
    </row>
    <row r="3697" spans="1:12" s="40" customFormat="1" ht="14.25" customHeight="1" x14ac:dyDescent="0.25">
      <c r="A3697" s="38" t="s">
        <v>213</v>
      </c>
      <c r="B3697" s="38" t="s">
        <v>21</v>
      </c>
      <c r="C3697" s="38" t="s">
        <v>8441</v>
      </c>
      <c r="D3697" s="38" t="s">
        <v>8442</v>
      </c>
      <c r="E3697" s="38" t="s">
        <v>302</v>
      </c>
      <c r="F3697" s="38" t="s">
        <v>3493</v>
      </c>
      <c r="G3697" s="38" t="s">
        <v>7869</v>
      </c>
      <c r="H3697" s="38" t="s">
        <v>2665</v>
      </c>
      <c r="I3697" s="39">
        <v>8761.5</v>
      </c>
      <c r="J3697" s="11">
        <f>VLOOKUP(LEFT(B3697,5),[1]Percents!$C:$M,6,FALSE)</f>
        <v>0.25</v>
      </c>
      <c r="K3697" s="13">
        <f t="shared" si="116"/>
        <v>2190.375</v>
      </c>
      <c r="L3697" s="15" t="str">
        <f t="shared" si="117"/>
        <v>GS</v>
      </c>
    </row>
    <row r="3698" spans="1:12" s="40" customFormat="1" ht="14.25" customHeight="1" x14ac:dyDescent="0.25">
      <c r="A3698" s="38" t="s">
        <v>213</v>
      </c>
      <c r="B3698" s="38" t="s">
        <v>21</v>
      </c>
      <c r="C3698" s="38" t="s">
        <v>8441</v>
      </c>
      <c r="D3698" s="38" t="s">
        <v>8442</v>
      </c>
      <c r="E3698" s="38" t="s">
        <v>302</v>
      </c>
      <c r="F3698" s="38" t="s">
        <v>3493</v>
      </c>
      <c r="G3698" s="38" t="s">
        <v>8076</v>
      </c>
      <c r="H3698" s="38" t="s">
        <v>2665</v>
      </c>
      <c r="I3698" s="39">
        <v>2093.96</v>
      </c>
      <c r="J3698" s="11">
        <f>VLOOKUP(LEFT(B3698,5),[1]Percents!$C:$M,6,FALSE)</f>
        <v>0.25</v>
      </c>
      <c r="K3698" s="13">
        <f t="shared" si="116"/>
        <v>523.49</v>
      </c>
      <c r="L3698" s="15" t="str">
        <f t="shared" si="117"/>
        <v>GS</v>
      </c>
    </row>
    <row r="3699" spans="1:12" s="40" customFormat="1" ht="14.25" customHeight="1" x14ac:dyDescent="0.25">
      <c r="A3699" s="38" t="s">
        <v>242</v>
      </c>
      <c r="B3699" s="38" t="s">
        <v>176</v>
      </c>
      <c r="C3699" s="38" t="s">
        <v>4549</v>
      </c>
      <c r="D3699" s="38" t="s">
        <v>4550</v>
      </c>
      <c r="E3699" s="38" t="s">
        <v>4551</v>
      </c>
      <c r="F3699" s="38" t="s">
        <v>4552</v>
      </c>
      <c r="G3699" s="38" t="s">
        <v>3905</v>
      </c>
      <c r="H3699" s="38" t="s">
        <v>2665</v>
      </c>
      <c r="I3699" s="39">
        <v>869.06999999999994</v>
      </c>
      <c r="J3699" s="11">
        <f>VLOOKUP(LEFT(B3699,5),[1]Percents!$C:$M,6,FALSE)</f>
        <v>3.5830000000000001E-2</v>
      </c>
      <c r="K3699" s="13">
        <f t="shared" si="116"/>
        <v>31.1387781</v>
      </c>
      <c r="L3699" s="15" t="str">
        <f t="shared" si="117"/>
        <v>GS</v>
      </c>
    </row>
    <row r="3700" spans="1:12" s="40" customFormat="1" ht="14.25" customHeight="1" x14ac:dyDescent="0.25">
      <c r="A3700" s="38" t="s">
        <v>141</v>
      </c>
      <c r="B3700" s="38" t="s">
        <v>306</v>
      </c>
      <c r="C3700" s="38" t="s">
        <v>9258</v>
      </c>
      <c r="D3700" s="38" t="s">
        <v>9259</v>
      </c>
      <c r="E3700" s="38" t="s">
        <v>7052</v>
      </c>
      <c r="F3700" s="38" t="s">
        <v>9260</v>
      </c>
      <c r="G3700" s="38" t="s">
        <v>4267</v>
      </c>
      <c r="H3700" s="38" t="s">
        <v>2665</v>
      </c>
      <c r="I3700" s="39">
        <v>6.01</v>
      </c>
      <c r="J3700" s="11">
        <f>VLOOKUP(LEFT(B3700,5),[1]Percents!$C:$M,6,FALSE)</f>
        <v>0.1678</v>
      </c>
      <c r="K3700" s="13">
        <f t="shared" si="116"/>
        <v>1.008478</v>
      </c>
      <c r="L3700" s="15" t="str">
        <f t="shared" si="117"/>
        <v>GS</v>
      </c>
    </row>
    <row r="3701" spans="1:12" s="40" customFormat="1" ht="14.25" customHeight="1" x14ac:dyDescent="0.25">
      <c r="A3701" s="38" t="s">
        <v>213</v>
      </c>
      <c r="B3701" s="38" t="s">
        <v>145</v>
      </c>
      <c r="C3701" s="38" t="s">
        <v>4673</v>
      </c>
      <c r="D3701" s="38" t="s">
        <v>4674</v>
      </c>
      <c r="E3701" s="38" t="s">
        <v>3767</v>
      </c>
      <c r="F3701" s="38" t="s">
        <v>4675</v>
      </c>
      <c r="G3701" s="38" t="s">
        <v>4320</v>
      </c>
      <c r="H3701" s="38" t="s">
        <v>2665</v>
      </c>
      <c r="I3701" s="39">
        <v>3760.52</v>
      </c>
      <c r="J3701" s="11">
        <f>VLOOKUP(LEFT(B3701,5),[1]Percents!$C:$M,6,FALSE)</f>
        <v>0.29404999999999998</v>
      </c>
      <c r="K3701" s="13">
        <f t="shared" si="116"/>
        <v>1105.780906</v>
      </c>
      <c r="L3701" s="15" t="str">
        <f t="shared" si="117"/>
        <v>GS</v>
      </c>
    </row>
    <row r="3702" spans="1:12" s="40" customFormat="1" ht="14.25" customHeight="1" x14ac:dyDescent="0.25">
      <c r="A3702" s="38" t="s">
        <v>243</v>
      </c>
      <c r="B3702" s="38" t="s">
        <v>2543</v>
      </c>
      <c r="C3702" s="38" t="s">
        <v>4676</v>
      </c>
      <c r="D3702" s="38" t="s">
        <v>4677</v>
      </c>
      <c r="E3702" s="38" t="s">
        <v>384</v>
      </c>
      <c r="F3702" s="38" t="s">
        <v>4678</v>
      </c>
      <c r="G3702" s="38" t="s">
        <v>4679</v>
      </c>
      <c r="H3702" s="38" t="s">
        <v>2665</v>
      </c>
      <c r="I3702" s="39">
        <v>19259.939999999999</v>
      </c>
      <c r="J3702" s="11">
        <f>VLOOKUP(LEFT(B3702,5),[1]Percents!$C:$M,6,FALSE)</f>
        <v>9.0999999999999998E-2</v>
      </c>
      <c r="K3702" s="13">
        <f t="shared" si="116"/>
        <v>1752.6545399999998</v>
      </c>
      <c r="L3702" s="15" t="str">
        <f t="shared" si="117"/>
        <v>GS</v>
      </c>
    </row>
    <row r="3703" spans="1:12" s="40" customFormat="1" ht="14.25" customHeight="1" x14ac:dyDescent="0.25">
      <c r="A3703" s="38" t="s">
        <v>213</v>
      </c>
      <c r="B3703" s="38" t="s">
        <v>230</v>
      </c>
      <c r="C3703" s="38" t="s">
        <v>5350</v>
      </c>
      <c r="D3703" s="38" t="s">
        <v>5351</v>
      </c>
      <c r="E3703" s="38" t="s">
        <v>558</v>
      </c>
      <c r="F3703" s="38" t="s">
        <v>5352</v>
      </c>
      <c r="G3703" s="38" t="s">
        <v>5106</v>
      </c>
      <c r="H3703" s="38" t="s">
        <v>2665</v>
      </c>
      <c r="I3703" s="39">
        <v>158.1</v>
      </c>
      <c r="J3703" s="11">
        <f>VLOOKUP(LEFT(B3703,5),[1]Percents!$C:$M,6,FALSE)</f>
        <v>0.29404999999999998</v>
      </c>
      <c r="K3703" s="13">
        <f t="shared" si="116"/>
        <v>46.489304999999995</v>
      </c>
      <c r="L3703" s="15" t="str">
        <f t="shared" si="117"/>
        <v>GS</v>
      </c>
    </row>
    <row r="3704" spans="1:12" s="40" customFormat="1" ht="14.25" customHeight="1" x14ac:dyDescent="0.25">
      <c r="A3704" s="38" t="s">
        <v>213</v>
      </c>
      <c r="B3704" s="38" t="s">
        <v>766</v>
      </c>
      <c r="C3704" s="38" t="s">
        <v>5353</v>
      </c>
      <c r="D3704" s="38" t="s">
        <v>5354</v>
      </c>
      <c r="E3704" s="38" t="s">
        <v>31</v>
      </c>
      <c r="F3704" s="38" t="s">
        <v>5355</v>
      </c>
      <c r="G3704" s="38" t="s">
        <v>5106</v>
      </c>
      <c r="H3704" s="38" t="s">
        <v>2665</v>
      </c>
      <c r="I3704" s="39">
        <v>93.66</v>
      </c>
      <c r="J3704" s="11">
        <f>VLOOKUP(LEFT(B3704,5),[1]Percents!$C:$M,6,FALSE)</f>
        <v>0.29404999999999998</v>
      </c>
      <c r="K3704" s="13">
        <f t="shared" si="116"/>
        <v>27.540722999999996</v>
      </c>
      <c r="L3704" s="15" t="str">
        <f t="shared" si="117"/>
        <v>GS</v>
      </c>
    </row>
    <row r="3705" spans="1:12" s="40" customFormat="1" ht="14.25" customHeight="1" x14ac:dyDescent="0.25">
      <c r="A3705" s="38" t="s">
        <v>146</v>
      </c>
      <c r="B3705" s="38" t="s">
        <v>304</v>
      </c>
      <c r="C3705" s="38" t="s">
        <v>5356</v>
      </c>
      <c r="D3705" s="38" t="s">
        <v>5357</v>
      </c>
      <c r="E3705" s="38" t="s">
        <v>5358</v>
      </c>
      <c r="F3705" s="38" t="s">
        <v>5359</v>
      </c>
      <c r="G3705" s="38" t="s">
        <v>5106</v>
      </c>
      <c r="H3705" s="38" t="s">
        <v>2665</v>
      </c>
      <c r="I3705" s="39">
        <v>2059.29</v>
      </c>
      <c r="J3705" s="11">
        <f>VLOOKUP(LEFT(B3705,5),[1]Percents!$C:$M,6,FALSE)</f>
        <v>1</v>
      </c>
      <c r="K3705" s="13">
        <f t="shared" si="116"/>
        <v>2059.29</v>
      </c>
      <c r="L3705" s="15" t="str">
        <f t="shared" si="117"/>
        <v>GS</v>
      </c>
    </row>
    <row r="3706" spans="1:12" s="40" customFormat="1" ht="14.25" customHeight="1" x14ac:dyDescent="0.25">
      <c r="A3706" s="38" t="s">
        <v>213</v>
      </c>
      <c r="B3706" s="38" t="s">
        <v>331</v>
      </c>
      <c r="C3706" s="38" t="s">
        <v>5360</v>
      </c>
      <c r="D3706" s="38" t="s">
        <v>5361</v>
      </c>
      <c r="E3706" s="38" t="s">
        <v>4548</v>
      </c>
      <c r="F3706" s="38" t="s">
        <v>5362</v>
      </c>
      <c r="G3706" s="38" t="s">
        <v>5363</v>
      </c>
      <c r="H3706" s="38" t="s">
        <v>2665</v>
      </c>
      <c r="I3706" s="39">
        <v>0</v>
      </c>
      <c r="J3706" s="11">
        <f>VLOOKUP(LEFT(B3706,5),[1]Percents!$C:$M,6,FALSE)</f>
        <v>8.6050000000000001E-2</v>
      </c>
      <c r="K3706" s="13">
        <f t="shared" si="116"/>
        <v>0</v>
      </c>
      <c r="L3706" s="15" t="str">
        <f t="shared" si="117"/>
        <v>GS</v>
      </c>
    </row>
    <row r="3707" spans="1:12" s="40" customFormat="1" ht="14.25" customHeight="1" x14ac:dyDescent="0.25">
      <c r="A3707" s="38" t="s">
        <v>141</v>
      </c>
      <c r="B3707" s="38" t="s">
        <v>306</v>
      </c>
      <c r="C3707" s="38" t="s">
        <v>5364</v>
      </c>
      <c r="D3707" s="38" t="s">
        <v>5365</v>
      </c>
      <c r="E3707" s="38" t="s">
        <v>1007</v>
      </c>
      <c r="F3707" s="38" t="s">
        <v>5366</v>
      </c>
      <c r="G3707" s="38" t="s">
        <v>5106</v>
      </c>
      <c r="H3707" s="38" t="s">
        <v>2665</v>
      </c>
      <c r="I3707" s="39">
        <v>3504.27</v>
      </c>
      <c r="J3707" s="11">
        <f>VLOOKUP(LEFT(B3707,5),[1]Percents!$C:$M,6,FALSE)</f>
        <v>0.1678</v>
      </c>
      <c r="K3707" s="13">
        <f t="shared" si="116"/>
        <v>588.01650600000005</v>
      </c>
      <c r="L3707" s="15" t="str">
        <f t="shared" si="117"/>
        <v>GS</v>
      </c>
    </row>
    <row r="3708" spans="1:12" s="40" customFormat="1" ht="14.25" customHeight="1" x14ac:dyDescent="0.25">
      <c r="A3708" s="38" t="s">
        <v>213</v>
      </c>
      <c r="B3708" s="38" t="s">
        <v>656</v>
      </c>
      <c r="C3708" s="38" t="s">
        <v>6298</v>
      </c>
      <c r="D3708" s="38" t="s">
        <v>6299</v>
      </c>
      <c r="E3708" s="38" t="s">
        <v>6300</v>
      </c>
      <c r="F3708" s="38" t="s">
        <v>6301</v>
      </c>
      <c r="G3708" s="38" t="s">
        <v>5106</v>
      </c>
      <c r="H3708" s="38" t="s">
        <v>2665</v>
      </c>
      <c r="I3708" s="39">
        <v>7725.62</v>
      </c>
      <c r="J3708" s="11">
        <f>VLOOKUP(LEFT(B3708,5),[1]Percents!$C:$M,6,FALSE)</f>
        <v>0.12479999999999999</v>
      </c>
      <c r="K3708" s="13">
        <f t="shared" si="116"/>
        <v>964.15737599999989</v>
      </c>
      <c r="L3708" s="15" t="str">
        <f t="shared" si="117"/>
        <v>GS</v>
      </c>
    </row>
    <row r="3709" spans="1:12" s="40" customFormat="1" ht="14.25" customHeight="1" x14ac:dyDescent="0.25">
      <c r="A3709" s="38" t="s">
        <v>213</v>
      </c>
      <c r="B3709" s="38" t="s">
        <v>190</v>
      </c>
      <c r="C3709" s="38" t="s">
        <v>7623</v>
      </c>
      <c r="D3709" s="38" t="s">
        <v>7624</v>
      </c>
      <c r="E3709" s="38" t="s">
        <v>6300</v>
      </c>
      <c r="F3709" s="38" t="s">
        <v>6301</v>
      </c>
      <c r="G3709" s="38" t="s">
        <v>5106</v>
      </c>
      <c r="H3709" s="38" t="s">
        <v>2665</v>
      </c>
      <c r="I3709" s="39">
        <v>6317.7800000000007</v>
      </c>
      <c r="J3709" s="11">
        <f>VLOOKUP(LEFT(B3709,5),[1]Percents!$C:$M,6,FALSE)</f>
        <v>0.25</v>
      </c>
      <c r="K3709" s="13">
        <f t="shared" si="116"/>
        <v>1579.4450000000002</v>
      </c>
      <c r="L3709" s="15" t="str">
        <f t="shared" si="117"/>
        <v>GS</v>
      </c>
    </row>
    <row r="3710" spans="1:12" s="40" customFormat="1" ht="14.25" customHeight="1" x14ac:dyDescent="0.25">
      <c r="A3710" s="38" t="s">
        <v>243</v>
      </c>
      <c r="B3710" s="38" t="s">
        <v>2543</v>
      </c>
      <c r="C3710" s="38" t="s">
        <v>5367</v>
      </c>
      <c r="D3710" s="38" t="s">
        <v>5368</v>
      </c>
      <c r="E3710" s="38" t="s">
        <v>5369</v>
      </c>
      <c r="F3710" s="38" t="s">
        <v>5370</v>
      </c>
      <c r="G3710" s="38" t="s">
        <v>5094</v>
      </c>
      <c r="H3710" s="38" t="s">
        <v>2665</v>
      </c>
      <c r="I3710" s="39">
        <v>15001.54</v>
      </c>
      <c r="J3710" s="11">
        <f>VLOOKUP(LEFT(B3710,5),[1]Percents!$C:$M,6,FALSE)</f>
        <v>9.0999999999999998E-2</v>
      </c>
      <c r="K3710" s="13">
        <f t="shared" si="116"/>
        <v>1365.14014</v>
      </c>
      <c r="L3710" s="15" t="str">
        <f t="shared" si="117"/>
        <v>GS</v>
      </c>
    </row>
    <row r="3711" spans="1:12" s="40" customFormat="1" ht="14.25" customHeight="1" x14ac:dyDescent="0.25">
      <c r="A3711" s="38" t="s">
        <v>213</v>
      </c>
      <c r="B3711" s="38" t="s">
        <v>21</v>
      </c>
      <c r="C3711" s="38" t="s">
        <v>5371</v>
      </c>
      <c r="D3711" s="38" t="s">
        <v>5372</v>
      </c>
      <c r="E3711" s="38" t="s">
        <v>302</v>
      </c>
      <c r="F3711" s="38" t="s">
        <v>5373</v>
      </c>
      <c r="G3711" s="38" t="s">
        <v>5106</v>
      </c>
      <c r="H3711" s="38" t="s">
        <v>2665</v>
      </c>
      <c r="I3711" s="39">
        <v>855.82</v>
      </c>
      <c r="J3711" s="11">
        <f>VLOOKUP(LEFT(B3711,5),[1]Percents!$C:$M,6,FALSE)</f>
        <v>0.25</v>
      </c>
      <c r="K3711" s="13">
        <f t="shared" si="116"/>
        <v>213.95500000000001</v>
      </c>
      <c r="L3711" s="15" t="str">
        <f t="shared" si="117"/>
        <v>GS</v>
      </c>
    </row>
    <row r="3712" spans="1:12" s="40" customFormat="1" ht="14.25" customHeight="1" x14ac:dyDescent="0.25">
      <c r="A3712" s="38" t="s">
        <v>213</v>
      </c>
      <c r="B3712" s="38" t="s">
        <v>230</v>
      </c>
      <c r="C3712" s="38" t="s">
        <v>5374</v>
      </c>
      <c r="D3712" s="38" t="s">
        <v>5375</v>
      </c>
      <c r="E3712" s="38" t="s">
        <v>6985</v>
      </c>
      <c r="F3712" s="38" t="s">
        <v>5376</v>
      </c>
      <c r="G3712" s="38" t="s">
        <v>5106</v>
      </c>
      <c r="H3712" s="38" t="s">
        <v>2665</v>
      </c>
      <c r="I3712" s="39">
        <v>232.74</v>
      </c>
      <c r="J3712" s="11">
        <f>VLOOKUP(LEFT(B3712,5),[1]Percents!$C:$M,6,FALSE)</f>
        <v>0.29404999999999998</v>
      </c>
      <c r="K3712" s="13">
        <f t="shared" si="116"/>
        <v>68.437196999999998</v>
      </c>
      <c r="L3712" s="15" t="str">
        <f t="shared" si="117"/>
        <v>GS</v>
      </c>
    </row>
    <row r="3713" spans="1:12" s="40" customFormat="1" ht="14.25" customHeight="1" x14ac:dyDescent="0.25">
      <c r="A3713" s="38" t="s">
        <v>213</v>
      </c>
      <c r="B3713" s="38" t="s">
        <v>190</v>
      </c>
      <c r="C3713" s="38" t="s">
        <v>6516</v>
      </c>
      <c r="D3713" s="38" t="s">
        <v>6517</v>
      </c>
      <c r="E3713" s="38" t="s">
        <v>2938</v>
      </c>
      <c r="F3713" s="38" t="s">
        <v>6518</v>
      </c>
      <c r="G3713" s="38" t="s">
        <v>5363</v>
      </c>
      <c r="H3713" s="38" t="s">
        <v>2665</v>
      </c>
      <c r="I3713" s="39">
        <v>340.37</v>
      </c>
      <c r="J3713" s="11">
        <f>VLOOKUP(LEFT(B3713,5),[1]Percents!$C:$M,6,FALSE)</f>
        <v>0.25</v>
      </c>
      <c r="K3713" s="13">
        <f t="shared" si="116"/>
        <v>85.092500000000001</v>
      </c>
      <c r="L3713" s="15" t="str">
        <f t="shared" si="117"/>
        <v>GS</v>
      </c>
    </row>
    <row r="3714" spans="1:12" s="40" customFormat="1" ht="14.25" customHeight="1" x14ac:dyDescent="0.25">
      <c r="A3714" s="38" t="s">
        <v>66</v>
      </c>
      <c r="B3714" s="38" t="s">
        <v>317</v>
      </c>
      <c r="C3714" s="38" t="s">
        <v>6302</v>
      </c>
      <c r="D3714" s="38" t="s">
        <v>6303</v>
      </c>
      <c r="E3714" s="38" t="s">
        <v>3823</v>
      </c>
      <c r="F3714" s="38" t="s">
        <v>6304</v>
      </c>
      <c r="G3714" s="38" t="s">
        <v>6305</v>
      </c>
      <c r="H3714" s="38" t="s">
        <v>2665</v>
      </c>
      <c r="I3714" s="41">
        <v>-487.01</v>
      </c>
      <c r="J3714" s="11">
        <f>VLOOKUP(LEFT(B3714,5),[1]Percents!$C:$M,6,FALSE)</f>
        <v>1</v>
      </c>
      <c r="K3714" s="13">
        <f t="shared" si="116"/>
        <v>-487.01</v>
      </c>
      <c r="L3714" s="15" t="str">
        <f t="shared" si="117"/>
        <v>GS</v>
      </c>
    </row>
    <row r="3715" spans="1:12" s="40" customFormat="1" ht="14.25" customHeight="1" x14ac:dyDescent="0.25">
      <c r="A3715" s="38" t="s">
        <v>243</v>
      </c>
      <c r="B3715" s="38" t="s">
        <v>2543</v>
      </c>
      <c r="C3715" s="38" t="s">
        <v>6306</v>
      </c>
      <c r="D3715" s="38" t="s">
        <v>6307</v>
      </c>
      <c r="E3715" s="38" t="s">
        <v>4086</v>
      </c>
      <c r="F3715" s="38" t="s">
        <v>6308</v>
      </c>
      <c r="G3715" s="38" t="s">
        <v>6059</v>
      </c>
      <c r="H3715" s="38" t="s">
        <v>2665</v>
      </c>
      <c r="I3715" s="39">
        <v>7872.3</v>
      </c>
      <c r="J3715" s="11">
        <f>VLOOKUP(LEFT(B3715,5),[1]Percents!$C:$M,6,FALSE)</f>
        <v>9.0999999999999998E-2</v>
      </c>
      <c r="K3715" s="13">
        <f t="shared" si="116"/>
        <v>716.37929999999994</v>
      </c>
      <c r="L3715" s="15" t="str">
        <f t="shared" si="117"/>
        <v>GS</v>
      </c>
    </row>
    <row r="3716" spans="1:12" s="40" customFormat="1" ht="14.25" customHeight="1" x14ac:dyDescent="0.25">
      <c r="A3716" s="38" t="s">
        <v>66</v>
      </c>
      <c r="B3716" s="38" t="s">
        <v>317</v>
      </c>
      <c r="C3716" s="38" t="s">
        <v>6309</v>
      </c>
      <c r="D3716" s="38" t="s">
        <v>6310</v>
      </c>
      <c r="E3716" s="38" t="s">
        <v>3823</v>
      </c>
      <c r="F3716" s="38" t="s">
        <v>6311</v>
      </c>
      <c r="G3716" s="38" t="s">
        <v>6121</v>
      </c>
      <c r="H3716" s="38" t="s">
        <v>2665</v>
      </c>
      <c r="I3716" s="39">
        <v>2387.5700000000002</v>
      </c>
      <c r="J3716" s="11">
        <f>VLOOKUP(LEFT(B3716,5),[1]Percents!$C:$M,6,FALSE)</f>
        <v>1</v>
      </c>
      <c r="K3716" s="13">
        <f t="shared" si="116"/>
        <v>2387.5700000000002</v>
      </c>
      <c r="L3716" s="15" t="str">
        <f t="shared" si="117"/>
        <v>GS</v>
      </c>
    </row>
    <row r="3717" spans="1:12" s="40" customFormat="1" ht="14.25" customHeight="1" x14ac:dyDescent="0.25">
      <c r="A3717" s="38" t="s">
        <v>213</v>
      </c>
      <c r="B3717" s="38" t="s">
        <v>9821</v>
      </c>
      <c r="C3717" s="38" t="s">
        <v>9822</v>
      </c>
      <c r="D3717" s="38" t="s">
        <v>9823</v>
      </c>
      <c r="E3717" s="38" t="s">
        <v>9824</v>
      </c>
      <c r="F3717" s="38" t="s">
        <v>9825</v>
      </c>
      <c r="G3717" s="38" t="s">
        <v>5106</v>
      </c>
      <c r="H3717" s="38" t="s">
        <v>2665</v>
      </c>
      <c r="I3717" s="41">
        <v>-2352.8000000000002</v>
      </c>
      <c r="J3717" s="11">
        <f>VLOOKUP(LEFT(B3717,5),[1]Percents!$C:$M,6,FALSE)</f>
        <v>0</v>
      </c>
      <c r="K3717" s="13">
        <f t="shared" si="116"/>
        <v>0</v>
      </c>
      <c r="L3717" s="15" t="str">
        <f t="shared" si="117"/>
        <v>GS</v>
      </c>
    </row>
    <row r="3718" spans="1:12" s="40" customFormat="1" ht="14.25" customHeight="1" x14ac:dyDescent="0.25">
      <c r="A3718" s="38" t="s">
        <v>66</v>
      </c>
      <c r="B3718" s="38" t="s">
        <v>9261</v>
      </c>
      <c r="C3718" s="38" t="s">
        <v>9262</v>
      </c>
      <c r="D3718" s="38" t="s">
        <v>9263</v>
      </c>
      <c r="E3718" s="38" t="s">
        <v>9264</v>
      </c>
      <c r="F3718" s="38" t="s">
        <v>9265</v>
      </c>
      <c r="G3718" s="38" t="s">
        <v>5885</v>
      </c>
      <c r="H3718" s="38" t="s">
        <v>2665</v>
      </c>
      <c r="I3718" s="41">
        <v>-6496.72</v>
      </c>
      <c r="J3718" s="11">
        <f>VLOOKUP(LEFT(B3718,5),[1]Percents!$C:$M,6,FALSE)</f>
        <v>1</v>
      </c>
      <c r="K3718" s="13">
        <f t="shared" si="116"/>
        <v>-6496.72</v>
      </c>
      <c r="L3718" s="15" t="str">
        <f t="shared" si="117"/>
        <v>GS</v>
      </c>
    </row>
    <row r="3719" spans="1:12" s="40" customFormat="1" ht="14.25" customHeight="1" x14ac:dyDescent="0.25">
      <c r="A3719" s="38" t="s">
        <v>242</v>
      </c>
      <c r="B3719" s="38" t="s">
        <v>176</v>
      </c>
      <c r="C3719" s="38" t="s">
        <v>7358</v>
      </c>
      <c r="D3719" s="38" t="s">
        <v>7359</v>
      </c>
      <c r="E3719" s="38" t="s">
        <v>4551</v>
      </c>
      <c r="F3719" s="38" t="s">
        <v>7360</v>
      </c>
      <c r="G3719" s="38" t="s">
        <v>6087</v>
      </c>
      <c r="H3719" s="38" t="s">
        <v>2665</v>
      </c>
      <c r="I3719" s="39">
        <v>21877.94</v>
      </c>
      <c r="J3719" s="11">
        <f>VLOOKUP(LEFT(B3719,5),[1]Percents!$C:$M,6,FALSE)</f>
        <v>3.5830000000000001E-2</v>
      </c>
      <c r="K3719" s="13">
        <f t="shared" si="116"/>
        <v>783.8865902</v>
      </c>
      <c r="L3719" s="15" t="str">
        <f t="shared" si="117"/>
        <v>GS</v>
      </c>
    </row>
    <row r="3720" spans="1:12" s="40" customFormat="1" ht="14.25" customHeight="1" x14ac:dyDescent="0.25">
      <c r="A3720" s="38" t="s">
        <v>213</v>
      </c>
      <c r="B3720" s="38" t="s">
        <v>21</v>
      </c>
      <c r="C3720" s="38" t="s">
        <v>7625</v>
      </c>
      <c r="D3720" s="38" t="s">
        <v>7626</v>
      </c>
      <c r="E3720" s="38" t="s">
        <v>302</v>
      </c>
      <c r="F3720" s="38" t="s">
        <v>7627</v>
      </c>
      <c r="G3720" s="38" t="s">
        <v>7386</v>
      </c>
      <c r="H3720" s="38" t="s">
        <v>2665</v>
      </c>
      <c r="I3720" s="39">
        <v>12376.24000000002</v>
      </c>
      <c r="J3720" s="11">
        <f>VLOOKUP(LEFT(B3720,5),[1]Percents!$C:$M,6,FALSE)</f>
        <v>0.25</v>
      </c>
      <c r="K3720" s="13">
        <f t="shared" si="116"/>
        <v>3094.0600000000049</v>
      </c>
      <c r="L3720" s="15" t="str">
        <f t="shared" si="117"/>
        <v>GS</v>
      </c>
    </row>
    <row r="3721" spans="1:12" s="40" customFormat="1" ht="14.25" customHeight="1" x14ac:dyDescent="0.25">
      <c r="A3721" s="38" t="s">
        <v>213</v>
      </c>
      <c r="B3721" s="38" t="s">
        <v>21</v>
      </c>
      <c r="C3721" s="38" t="s">
        <v>7628</v>
      </c>
      <c r="D3721" s="38" t="s">
        <v>7629</v>
      </c>
      <c r="E3721" s="38" t="s">
        <v>302</v>
      </c>
      <c r="F3721" s="38" t="s">
        <v>7627</v>
      </c>
      <c r="G3721" s="38" t="s">
        <v>7386</v>
      </c>
      <c r="H3721" s="38" t="s">
        <v>2665</v>
      </c>
      <c r="I3721" s="41">
        <v>-2192.0800000000022</v>
      </c>
      <c r="J3721" s="11">
        <f>VLOOKUP(LEFT(B3721,5),[1]Percents!$C:$M,6,FALSE)</f>
        <v>0.25</v>
      </c>
      <c r="K3721" s="13">
        <f t="shared" si="116"/>
        <v>-548.02000000000055</v>
      </c>
      <c r="L3721" s="15" t="str">
        <f t="shared" si="117"/>
        <v>GS</v>
      </c>
    </row>
    <row r="3722" spans="1:12" s="40" customFormat="1" ht="14.25" customHeight="1" x14ac:dyDescent="0.25">
      <c r="A3722" s="38" t="s">
        <v>213</v>
      </c>
      <c r="B3722" s="38" t="s">
        <v>21</v>
      </c>
      <c r="C3722" s="38" t="s">
        <v>7630</v>
      </c>
      <c r="D3722" s="38" t="s">
        <v>7631</v>
      </c>
      <c r="E3722" s="38" t="s">
        <v>302</v>
      </c>
      <c r="F3722" s="38" t="s">
        <v>7627</v>
      </c>
      <c r="G3722" s="38" t="s">
        <v>7386</v>
      </c>
      <c r="H3722" s="38" t="s">
        <v>2665</v>
      </c>
      <c r="I3722" s="39">
        <v>1171.1599999999889</v>
      </c>
      <c r="J3722" s="11">
        <f>VLOOKUP(LEFT(B3722,5),[1]Percents!$C:$M,6,FALSE)</f>
        <v>0.25</v>
      </c>
      <c r="K3722" s="13">
        <f t="shared" si="116"/>
        <v>292.78999999999724</v>
      </c>
      <c r="L3722" s="15" t="str">
        <f t="shared" si="117"/>
        <v>GS</v>
      </c>
    </row>
    <row r="3723" spans="1:12" s="40" customFormat="1" ht="14.25" customHeight="1" x14ac:dyDescent="0.25">
      <c r="A3723" s="38" t="s">
        <v>213</v>
      </c>
      <c r="B3723" s="38" t="s">
        <v>21</v>
      </c>
      <c r="C3723" s="38" t="s">
        <v>7632</v>
      </c>
      <c r="D3723" s="38" t="s">
        <v>7633</v>
      </c>
      <c r="E3723" s="38" t="s">
        <v>302</v>
      </c>
      <c r="F3723" s="38" t="s">
        <v>7627</v>
      </c>
      <c r="G3723" s="38" t="s">
        <v>7386</v>
      </c>
      <c r="H3723" s="38" t="s">
        <v>2665</v>
      </c>
      <c r="I3723" s="39">
        <v>50581.440000000002</v>
      </c>
      <c r="J3723" s="11">
        <f>VLOOKUP(LEFT(B3723,5),[1]Percents!$C:$M,6,FALSE)</f>
        <v>0.25</v>
      </c>
      <c r="K3723" s="13">
        <f t="shared" si="116"/>
        <v>12645.36</v>
      </c>
      <c r="L3723" s="15" t="str">
        <f t="shared" si="117"/>
        <v>GS</v>
      </c>
    </row>
    <row r="3724" spans="1:12" s="40" customFormat="1" ht="14.25" customHeight="1" x14ac:dyDescent="0.25">
      <c r="A3724" s="38" t="s">
        <v>213</v>
      </c>
      <c r="B3724" s="38" t="s">
        <v>21</v>
      </c>
      <c r="C3724" s="38" t="s">
        <v>7634</v>
      </c>
      <c r="D3724" s="38" t="s">
        <v>7635</v>
      </c>
      <c r="E3724" s="38" t="s">
        <v>302</v>
      </c>
      <c r="F3724" s="38" t="s">
        <v>7627</v>
      </c>
      <c r="G3724" s="38" t="s">
        <v>7386</v>
      </c>
      <c r="H3724" s="38" t="s">
        <v>2665</v>
      </c>
      <c r="I3724" s="39">
        <v>1170.3399999999999</v>
      </c>
      <c r="J3724" s="11">
        <f>VLOOKUP(LEFT(B3724,5),[1]Percents!$C:$M,6,FALSE)</f>
        <v>0.25</v>
      </c>
      <c r="K3724" s="13">
        <f t="shared" si="116"/>
        <v>292.58499999999998</v>
      </c>
      <c r="L3724" s="15" t="str">
        <f t="shared" si="117"/>
        <v>GS</v>
      </c>
    </row>
    <row r="3725" spans="1:12" s="40" customFormat="1" ht="14.25" customHeight="1" x14ac:dyDescent="0.25">
      <c r="A3725" s="38" t="s">
        <v>213</v>
      </c>
      <c r="B3725" s="38" t="s">
        <v>21</v>
      </c>
      <c r="C3725" s="38" t="s">
        <v>7636</v>
      </c>
      <c r="D3725" s="38" t="s">
        <v>7637</v>
      </c>
      <c r="E3725" s="38" t="s">
        <v>302</v>
      </c>
      <c r="F3725" s="38" t="s">
        <v>7627</v>
      </c>
      <c r="G3725" s="38" t="s">
        <v>7386</v>
      </c>
      <c r="H3725" s="38" t="s">
        <v>2665</v>
      </c>
      <c r="I3725" s="39">
        <v>372.83</v>
      </c>
      <c r="J3725" s="11">
        <f>VLOOKUP(LEFT(B3725,5),[1]Percents!$C:$M,6,FALSE)</f>
        <v>0.25</v>
      </c>
      <c r="K3725" s="13">
        <f t="shared" si="116"/>
        <v>93.207499999999996</v>
      </c>
      <c r="L3725" s="15" t="str">
        <f t="shared" si="117"/>
        <v>GS</v>
      </c>
    </row>
    <row r="3726" spans="1:12" s="40" customFormat="1" ht="14.25" customHeight="1" x14ac:dyDescent="0.25">
      <c r="A3726" s="38" t="s">
        <v>213</v>
      </c>
      <c r="B3726" s="38" t="s">
        <v>21</v>
      </c>
      <c r="C3726" s="38" t="s">
        <v>7638</v>
      </c>
      <c r="D3726" s="38" t="s">
        <v>7639</v>
      </c>
      <c r="E3726" s="38" t="s">
        <v>302</v>
      </c>
      <c r="F3726" s="38" t="s">
        <v>7627</v>
      </c>
      <c r="G3726" s="38" t="s">
        <v>7386</v>
      </c>
      <c r="H3726" s="38" t="s">
        <v>2665</v>
      </c>
      <c r="I3726" s="39">
        <v>18612.490000000002</v>
      </c>
      <c r="J3726" s="11">
        <f>VLOOKUP(LEFT(B3726,5),[1]Percents!$C:$M,6,FALSE)</f>
        <v>0.25</v>
      </c>
      <c r="K3726" s="13">
        <f t="shared" si="116"/>
        <v>4653.1225000000004</v>
      </c>
      <c r="L3726" s="15" t="str">
        <f t="shared" si="117"/>
        <v>GS</v>
      </c>
    </row>
    <row r="3727" spans="1:12" s="40" customFormat="1" ht="14.25" customHeight="1" x14ac:dyDescent="0.25">
      <c r="A3727" s="38" t="s">
        <v>242</v>
      </c>
      <c r="B3727" s="38" t="s">
        <v>326</v>
      </c>
      <c r="C3727" s="38" t="s">
        <v>8443</v>
      </c>
      <c r="D3727" s="38" t="s">
        <v>8444</v>
      </c>
      <c r="E3727" s="38" t="s">
        <v>759</v>
      </c>
      <c r="F3727" s="38" t="s">
        <v>8445</v>
      </c>
      <c r="G3727" s="38" t="s">
        <v>6464</v>
      </c>
      <c r="H3727" s="38" t="s">
        <v>2665</v>
      </c>
      <c r="I3727" s="39">
        <v>10765.77</v>
      </c>
      <c r="J3727" s="11">
        <f>VLOOKUP(LEFT(B3727,5),[1]Percents!$C:$M,6,FALSE)</f>
        <v>5.3740000000000003E-2</v>
      </c>
      <c r="K3727" s="13">
        <f t="shared" si="116"/>
        <v>578.55247980000001</v>
      </c>
      <c r="L3727" s="15" t="str">
        <f t="shared" si="117"/>
        <v>GS</v>
      </c>
    </row>
    <row r="3728" spans="1:12" s="40" customFormat="1" ht="14.25" customHeight="1" x14ac:dyDescent="0.25">
      <c r="A3728" s="38" t="s">
        <v>66</v>
      </c>
      <c r="B3728" s="38" t="s">
        <v>317</v>
      </c>
      <c r="C3728" s="38" t="s">
        <v>8047</v>
      </c>
      <c r="D3728" s="38" t="s">
        <v>8048</v>
      </c>
      <c r="E3728" s="38" t="s">
        <v>794</v>
      </c>
      <c r="F3728" s="38" t="s">
        <v>8049</v>
      </c>
      <c r="G3728" s="38" t="s">
        <v>5782</v>
      </c>
      <c r="H3728" s="38" t="s">
        <v>2665</v>
      </c>
      <c r="I3728" s="39">
        <v>159.61000000000001</v>
      </c>
      <c r="J3728" s="11">
        <f>VLOOKUP(LEFT(B3728,5),[1]Percents!$C:$M,6,FALSE)</f>
        <v>1</v>
      </c>
      <c r="K3728" s="13">
        <f t="shared" si="116"/>
        <v>159.61000000000001</v>
      </c>
      <c r="L3728" s="15" t="str">
        <f t="shared" si="117"/>
        <v>GS</v>
      </c>
    </row>
    <row r="3729" spans="1:12" s="40" customFormat="1" ht="14.25" customHeight="1" x14ac:dyDescent="0.25">
      <c r="A3729" s="38" t="s">
        <v>242</v>
      </c>
      <c r="B3729" s="38" t="s">
        <v>122</v>
      </c>
      <c r="C3729" s="38" t="s">
        <v>7832</v>
      </c>
      <c r="D3729" s="38" t="s">
        <v>7833</v>
      </c>
      <c r="E3729" s="38" t="s">
        <v>2786</v>
      </c>
      <c r="F3729" s="38" t="s">
        <v>7834</v>
      </c>
      <c r="G3729" s="38" t="s">
        <v>7386</v>
      </c>
      <c r="H3729" s="38" t="s">
        <v>2665</v>
      </c>
      <c r="I3729" s="39">
        <v>7235.5499999999993</v>
      </c>
      <c r="J3729" s="11">
        <f>VLOOKUP(LEFT(B3729,5),[1]Percents!$C:$M,6,FALSE)</f>
        <v>5.3740000000000003E-2</v>
      </c>
      <c r="K3729" s="13">
        <f t="shared" si="116"/>
        <v>388.83845700000001</v>
      </c>
      <c r="L3729" s="15" t="str">
        <f t="shared" si="117"/>
        <v>GS</v>
      </c>
    </row>
    <row r="3730" spans="1:12" s="40" customFormat="1" ht="14.25" customHeight="1" x14ac:dyDescent="0.25">
      <c r="A3730" s="38" t="s">
        <v>213</v>
      </c>
      <c r="B3730" s="38" t="s">
        <v>21</v>
      </c>
      <c r="C3730" s="38" t="s">
        <v>8050</v>
      </c>
      <c r="D3730" s="38" t="s">
        <v>8051</v>
      </c>
      <c r="E3730" s="38" t="s">
        <v>6703</v>
      </c>
      <c r="F3730" s="38" t="s">
        <v>8052</v>
      </c>
      <c r="G3730" s="38" t="s">
        <v>7386</v>
      </c>
      <c r="H3730" s="38" t="s">
        <v>2665</v>
      </c>
      <c r="I3730" s="39">
        <v>54402.61</v>
      </c>
      <c r="J3730" s="11">
        <f>VLOOKUP(LEFT(B3730,5),[1]Percents!$C:$M,6,FALSE)</f>
        <v>0.25</v>
      </c>
      <c r="K3730" s="13">
        <f t="shared" si="116"/>
        <v>13600.6525</v>
      </c>
      <c r="L3730" s="15" t="str">
        <f t="shared" si="117"/>
        <v>GS</v>
      </c>
    </row>
    <row r="3731" spans="1:12" s="40" customFormat="1" ht="14.25" customHeight="1" x14ac:dyDescent="0.25">
      <c r="A3731" s="38" t="s">
        <v>66</v>
      </c>
      <c r="B3731" s="38" t="s">
        <v>317</v>
      </c>
      <c r="C3731" s="38" t="s">
        <v>7835</v>
      </c>
      <c r="D3731" s="38" t="s">
        <v>7836</v>
      </c>
      <c r="E3731" s="38" t="s">
        <v>794</v>
      </c>
      <c r="F3731" s="38" t="s">
        <v>7837</v>
      </c>
      <c r="G3731" s="38" t="s">
        <v>7838</v>
      </c>
      <c r="H3731" s="38" t="s">
        <v>2665</v>
      </c>
      <c r="I3731" s="39">
        <v>7274.6</v>
      </c>
      <c r="J3731" s="11">
        <f>VLOOKUP(LEFT(B3731,5),[1]Percents!$C:$M,6,FALSE)</f>
        <v>1</v>
      </c>
      <c r="K3731" s="13">
        <f t="shared" si="116"/>
        <v>7274.6</v>
      </c>
      <c r="L3731" s="15" t="str">
        <f t="shared" si="117"/>
        <v>GS</v>
      </c>
    </row>
    <row r="3732" spans="1:12" s="40" customFormat="1" ht="14.25" customHeight="1" x14ac:dyDescent="0.25">
      <c r="A3732" s="38" t="s">
        <v>213</v>
      </c>
      <c r="B3732" s="38" t="s">
        <v>766</v>
      </c>
      <c r="C3732" s="38" t="s">
        <v>8446</v>
      </c>
      <c r="D3732" s="38" t="s">
        <v>8447</v>
      </c>
      <c r="E3732" s="38" t="s">
        <v>31</v>
      </c>
      <c r="F3732" s="38" t="s">
        <v>8448</v>
      </c>
      <c r="G3732" s="38" t="s">
        <v>8076</v>
      </c>
      <c r="H3732" s="38" t="s">
        <v>2665</v>
      </c>
      <c r="I3732" s="39">
        <v>2744.54</v>
      </c>
      <c r="J3732" s="11">
        <f>VLOOKUP(LEFT(B3732,5),[1]Percents!$C:$M,6,FALSE)</f>
        <v>0.29404999999999998</v>
      </c>
      <c r="K3732" s="13">
        <f t="shared" si="116"/>
        <v>807.03198699999996</v>
      </c>
      <c r="L3732" s="15" t="str">
        <f t="shared" si="117"/>
        <v>GS</v>
      </c>
    </row>
    <row r="3733" spans="1:12" s="40" customFormat="1" ht="14.25" customHeight="1" x14ac:dyDescent="0.25">
      <c r="A3733" s="38" t="s">
        <v>243</v>
      </c>
      <c r="B3733" s="38" t="s">
        <v>2543</v>
      </c>
      <c r="C3733" s="38" t="s">
        <v>8449</v>
      </c>
      <c r="D3733" s="38" t="s">
        <v>8450</v>
      </c>
      <c r="E3733" s="38" t="s">
        <v>295</v>
      </c>
      <c r="F3733" s="38" t="s">
        <v>8451</v>
      </c>
      <c r="G3733" s="38" t="s">
        <v>7226</v>
      </c>
      <c r="H3733" s="38" t="s">
        <v>2665</v>
      </c>
      <c r="I3733" s="39">
        <v>39886.519999999997</v>
      </c>
      <c r="J3733" s="11">
        <f>VLOOKUP(LEFT(B3733,5),[1]Percents!$C:$M,6,FALSE)</f>
        <v>9.0999999999999998E-2</v>
      </c>
      <c r="K3733" s="13">
        <f t="shared" si="116"/>
        <v>3629.6733199999994</v>
      </c>
      <c r="L3733" s="15" t="str">
        <f t="shared" si="117"/>
        <v>GS</v>
      </c>
    </row>
    <row r="3734" spans="1:12" s="40" customFormat="1" ht="14.25" customHeight="1" x14ac:dyDescent="0.25">
      <c r="A3734" s="38" t="s">
        <v>213</v>
      </c>
      <c r="B3734" s="38" t="s">
        <v>190</v>
      </c>
      <c r="C3734" s="38" t="s">
        <v>10365</v>
      </c>
      <c r="D3734" s="38" t="s">
        <v>10366</v>
      </c>
      <c r="E3734" s="38" t="s">
        <v>2938</v>
      </c>
      <c r="F3734" s="38" t="s">
        <v>10367</v>
      </c>
      <c r="G3734" s="38" t="s">
        <v>8434</v>
      </c>
      <c r="H3734" s="38" t="s">
        <v>2665</v>
      </c>
      <c r="I3734" s="39">
        <v>13869.58</v>
      </c>
      <c r="J3734" s="11">
        <f>VLOOKUP(LEFT(B3734,5),[1]Percents!$C:$M,6,FALSE)</f>
        <v>0.25</v>
      </c>
      <c r="K3734" s="13">
        <f t="shared" si="116"/>
        <v>3467.395</v>
      </c>
      <c r="L3734" s="15" t="str">
        <f t="shared" si="117"/>
        <v>GS</v>
      </c>
    </row>
    <row r="3735" spans="1:12" s="40" customFormat="1" ht="14.25" customHeight="1" x14ac:dyDescent="0.25">
      <c r="A3735" s="38" t="s">
        <v>66</v>
      </c>
      <c r="B3735" s="38" t="s">
        <v>3520</v>
      </c>
      <c r="C3735" s="38" t="s">
        <v>8452</v>
      </c>
      <c r="D3735" s="38" t="s">
        <v>8453</v>
      </c>
      <c r="E3735" s="38" t="s">
        <v>3059</v>
      </c>
      <c r="F3735" s="38" t="s">
        <v>8454</v>
      </c>
      <c r="G3735" s="38" t="s">
        <v>8076</v>
      </c>
      <c r="H3735" s="38" t="s">
        <v>2665</v>
      </c>
      <c r="I3735" s="39">
        <v>208219.87</v>
      </c>
      <c r="J3735" s="11">
        <f>VLOOKUP(LEFT(B3735,5),[1]Percents!$C:$M,6,FALSE)</f>
        <v>0</v>
      </c>
      <c r="K3735" s="13">
        <f t="shared" si="116"/>
        <v>0</v>
      </c>
      <c r="L3735" s="15" t="str">
        <f t="shared" si="117"/>
        <v>GS</v>
      </c>
    </row>
    <row r="3736" spans="1:12" s="40" customFormat="1" ht="14.25" customHeight="1" x14ac:dyDescent="0.25">
      <c r="A3736" s="38" t="s">
        <v>213</v>
      </c>
      <c r="B3736" s="38" t="s">
        <v>145</v>
      </c>
      <c r="C3736" s="38" t="s">
        <v>9266</v>
      </c>
      <c r="D3736" s="38" t="s">
        <v>9267</v>
      </c>
      <c r="E3736" s="38" t="s">
        <v>445</v>
      </c>
      <c r="F3736" s="38" t="s">
        <v>9268</v>
      </c>
      <c r="G3736" s="38" t="s">
        <v>8076</v>
      </c>
      <c r="H3736" s="38" t="s">
        <v>2665</v>
      </c>
      <c r="I3736" s="39">
        <v>16180.59</v>
      </c>
      <c r="J3736" s="11">
        <f>VLOOKUP(LEFT(B3736,5),[1]Percents!$C:$M,6,FALSE)</f>
        <v>0.29404999999999998</v>
      </c>
      <c r="K3736" s="13">
        <f t="shared" si="116"/>
        <v>4757.9024894999993</v>
      </c>
      <c r="L3736" s="15" t="str">
        <f t="shared" si="117"/>
        <v>GS</v>
      </c>
    </row>
    <row r="3737" spans="1:12" s="40" customFormat="1" ht="14.25" customHeight="1" x14ac:dyDescent="0.25">
      <c r="A3737" s="38" t="s">
        <v>213</v>
      </c>
      <c r="B3737" s="38" t="s">
        <v>230</v>
      </c>
      <c r="C3737" s="38" t="s">
        <v>8455</v>
      </c>
      <c r="D3737" s="38" t="s">
        <v>8456</v>
      </c>
      <c r="E3737" s="38" t="s">
        <v>558</v>
      </c>
      <c r="F3737" s="38" t="s">
        <v>8457</v>
      </c>
      <c r="G3737" s="38" t="s">
        <v>8076</v>
      </c>
      <c r="H3737" s="38" t="s">
        <v>2665</v>
      </c>
      <c r="I3737" s="39">
        <v>3805.93</v>
      </c>
      <c r="J3737" s="11">
        <f>VLOOKUP(LEFT(B3737,5),[1]Percents!$C:$M,6,FALSE)</f>
        <v>0.29404999999999998</v>
      </c>
      <c r="K3737" s="13">
        <f t="shared" si="116"/>
        <v>1119.1337164999998</v>
      </c>
      <c r="L3737" s="15" t="str">
        <f t="shared" si="117"/>
        <v>GS</v>
      </c>
    </row>
    <row r="3738" spans="1:12" s="40" customFormat="1" ht="14.25" customHeight="1" x14ac:dyDescent="0.25">
      <c r="A3738" s="38" t="s">
        <v>141</v>
      </c>
      <c r="B3738" s="38" t="s">
        <v>306</v>
      </c>
      <c r="C3738" s="38" t="s">
        <v>8458</v>
      </c>
      <c r="D3738" s="38" t="s">
        <v>8459</v>
      </c>
      <c r="E3738" s="38" t="s">
        <v>250</v>
      </c>
      <c r="F3738" s="38" t="s">
        <v>8460</v>
      </c>
      <c r="G3738" s="38" t="s">
        <v>8461</v>
      </c>
      <c r="H3738" s="38" t="s">
        <v>2665</v>
      </c>
      <c r="I3738" s="39">
        <v>1713.63</v>
      </c>
      <c r="J3738" s="11">
        <f>VLOOKUP(LEFT(B3738,5),[1]Percents!$C:$M,6,FALSE)</f>
        <v>0.1678</v>
      </c>
      <c r="K3738" s="13">
        <f t="shared" si="116"/>
        <v>287.54711400000002</v>
      </c>
      <c r="L3738" s="15" t="str">
        <f t="shared" si="117"/>
        <v>GS</v>
      </c>
    </row>
    <row r="3739" spans="1:12" s="40" customFormat="1" ht="14.25" customHeight="1" x14ac:dyDescent="0.25">
      <c r="A3739" s="38" t="s">
        <v>146</v>
      </c>
      <c r="B3739" s="38" t="s">
        <v>304</v>
      </c>
      <c r="C3739" s="38" t="s">
        <v>8462</v>
      </c>
      <c r="D3739" s="38" t="s">
        <v>8463</v>
      </c>
      <c r="E3739" s="38" t="s">
        <v>5358</v>
      </c>
      <c r="F3739" s="38" t="s">
        <v>8464</v>
      </c>
      <c r="G3739" s="38" t="s">
        <v>8076</v>
      </c>
      <c r="H3739" s="38" t="s">
        <v>2665</v>
      </c>
      <c r="I3739" s="39">
        <v>11274.6</v>
      </c>
      <c r="J3739" s="11">
        <f>VLOOKUP(LEFT(B3739,5),[1]Percents!$C:$M,6,FALSE)</f>
        <v>1</v>
      </c>
      <c r="K3739" s="13">
        <f t="shared" si="116"/>
        <v>11274.6</v>
      </c>
      <c r="L3739" s="15" t="str">
        <f t="shared" si="117"/>
        <v>GS</v>
      </c>
    </row>
    <row r="3740" spans="1:12" s="40" customFormat="1" ht="14.25" customHeight="1" x14ac:dyDescent="0.25">
      <c r="A3740" s="38" t="s">
        <v>213</v>
      </c>
      <c r="B3740" s="38" t="s">
        <v>21</v>
      </c>
      <c r="C3740" s="38" t="s">
        <v>8465</v>
      </c>
      <c r="D3740" s="38" t="s">
        <v>8466</v>
      </c>
      <c r="E3740" s="38" t="s">
        <v>302</v>
      </c>
      <c r="F3740" s="38" t="s">
        <v>8467</v>
      </c>
      <c r="G3740" s="38" t="s">
        <v>8076</v>
      </c>
      <c r="H3740" s="38" t="s">
        <v>2665</v>
      </c>
      <c r="I3740" s="39">
        <v>22046.92</v>
      </c>
      <c r="J3740" s="11">
        <f>VLOOKUP(LEFT(B3740,5),[1]Percents!$C:$M,6,FALSE)</f>
        <v>0.25</v>
      </c>
      <c r="K3740" s="13">
        <f t="shared" ref="K3740:K3787" si="118">+J3740*I3740</f>
        <v>5511.73</v>
      </c>
      <c r="L3740" s="15" t="str">
        <f t="shared" si="117"/>
        <v>GS</v>
      </c>
    </row>
    <row r="3741" spans="1:12" s="40" customFormat="1" ht="14.25" customHeight="1" x14ac:dyDescent="0.25">
      <c r="A3741" s="38" t="s">
        <v>213</v>
      </c>
      <c r="B3741" s="38" t="s">
        <v>9821</v>
      </c>
      <c r="C3741" s="38" t="s">
        <v>10932</v>
      </c>
      <c r="D3741" s="38" t="s">
        <v>10933</v>
      </c>
      <c r="E3741" s="38" t="s">
        <v>9824</v>
      </c>
      <c r="F3741" s="38" t="s">
        <v>10934</v>
      </c>
      <c r="G3741" s="38" t="s">
        <v>8076</v>
      </c>
      <c r="H3741" s="38" t="s">
        <v>2665</v>
      </c>
      <c r="I3741" s="39">
        <v>9188</v>
      </c>
      <c r="J3741" s="11">
        <f>VLOOKUP(LEFT(B3741,5),[1]Percents!$C:$M,6,FALSE)</f>
        <v>0</v>
      </c>
      <c r="K3741" s="13">
        <f t="shared" si="118"/>
        <v>0</v>
      </c>
      <c r="L3741" s="15" t="str">
        <f t="shared" si="117"/>
        <v>GS</v>
      </c>
    </row>
    <row r="3742" spans="1:12" s="40" customFormat="1" ht="14.25" customHeight="1" x14ac:dyDescent="0.25">
      <c r="A3742" s="38" t="s">
        <v>243</v>
      </c>
      <c r="B3742" s="38" t="s">
        <v>2543</v>
      </c>
      <c r="C3742" s="38" t="s">
        <v>9826</v>
      </c>
      <c r="D3742" s="38" t="s">
        <v>9827</v>
      </c>
      <c r="E3742" s="38" t="s">
        <v>7188</v>
      </c>
      <c r="F3742" s="38" t="s">
        <v>9828</v>
      </c>
      <c r="G3742" s="38" t="s">
        <v>8589</v>
      </c>
      <c r="H3742" s="38" t="s">
        <v>2665</v>
      </c>
      <c r="I3742" s="39">
        <v>6268.62</v>
      </c>
      <c r="J3742" s="11">
        <f>VLOOKUP(LEFT(B3742,5),[1]Percents!$C:$M,6,FALSE)</f>
        <v>9.0999999999999998E-2</v>
      </c>
      <c r="K3742" s="13">
        <f t="shared" si="118"/>
        <v>570.44441999999992</v>
      </c>
      <c r="L3742" s="15" t="str">
        <f t="shared" si="117"/>
        <v>GS</v>
      </c>
    </row>
    <row r="3743" spans="1:12" s="40" customFormat="1" ht="14.25" customHeight="1" x14ac:dyDescent="0.25">
      <c r="A3743" s="38" t="s">
        <v>242</v>
      </c>
      <c r="B3743" s="38" t="s">
        <v>122</v>
      </c>
      <c r="C3743" s="38" t="s">
        <v>12076</v>
      </c>
      <c r="D3743" s="38" t="s">
        <v>12077</v>
      </c>
      <c r="E3743" s="38" t="s">
        <v>6141</v>
      </c>
      <c r="F3743" s="38" t="s">
        <v>12078</v>
      </c>
      <c r="G3743" s="38" t="s">
        <v>8076</v>
      </c>
      <c r="H3743" s="38" t="s">
        <v>2665</v>
      </c>
      <c r="I3743" s="39">
        <v>17086.34</v>
      </c>
      <c r="J3743" s="11">
        <f>VLOOKUP(LEFT(B3743,5),[1]Percents!$C:$M,6,FALSE)</f>
        <v>5.3740000000000003E-2</v>
      </c>
      <c r="K3743" s="13">
        <f t="shared" si="118"/>
        <v>918.21991160000005</v>
      </c>
      <c r="L3743" s="15" t="str">
        <f t="shared" si="117"/>
        <v>GS</v>
      </c>
    </row>
    <row r="3744" spans="1:12" s="40" customFormat="1" ht="14.25" customHeight="1" x14ac:dyDescent="0.25">
      <c r="A3744" s="38" t="s">
        <v>146</v>
      </c>
      <c r="B3744" s="38" t="s">
        <v>304</v>
      </c>
      <c r="C3744" s="38" t="s">
        <v>11591</v>
      </c>
      <c r="D3744" s="38" t="s">
        <v>11592</v>
      </c>
      <c r="E3744" s="38" t="s">
        <v>11593</v>
      </c>
      <c r="F3744" s="38" t="s">
        <v>11594</v>
      </c>
      <c r="G3744" s="38" t="s">
        <v>6995</v>
      </c>
      <c r="H3744" s="38" t="s">
        <v>2665</v>
      </c>
      <c r="I3744" s="39">
        <v>862.11</v>
      </c>
      <c r="J3744" s="11">
        <f>VLOOKUP(LEFT(B3744,5),[1]Percents!$C:$M,6,FALSE)</f>
        <v>1</v>
      </c>
      <c r="K3744" s="13">
        <f t="shared" si="118"/>
        <v>862.11</v>
      </c>
      <c r="L3744" s="15" t="str">
        <f t="shared" si="117"/>
        <v>GS</v>
      </c>
    </row>
    <row r="3745" spans="1:12" s="40" customFormat="1" ht="14.25" customHeight="1" x14ac:dyDescent="0.25">
      <c r="A3745" s="38" t="s">
        <v>66</v>
      </c>
      <c r="B3745" s="38" t="s">
        <v>9261</v>
      </c>
      <c r="C3745" s="38" t="s">
        <v>10368</v>
      </c>
      <c r="D3745" s="38" t="s">
        <v>10369</v>
      </c>
      <c r="E3745" s="38" t="s">
        <v>9264</v>
      </c>
      <c r="F3745" s="38" t="s">
        <v>10370</v>
      </c>
      <c r="G3745" s="38" t="s">
        <v>10371</v>
      </c>
      <c r="H3745" s="38" t="s">
        <v>2665</v>
      </c>
      <c r="I3745" s="39">
        <v>38897.279999999999</v>
      </c>
      <c r="J3745" s="11">
        <f>VLOOKUP(LEFT(B3745,5),[1]Percents!$C:$M,6,FALSE)</f>
        <v>1</v>
      </c>
      <c r="K3745" s="13">
        <f t="shared" si="118"/>
        <v>38897.279999999999</v>
      </c>
      <c r="L3745" s="15" t="str">
        <f t="shared" si="117"/>
        <v>GS</v>
      </c>
    </row>
    <row r="3746" spans="1:12" s="40" customFormat="1" ht="14.25" customHeight="1" x14ac:dyDescent="0.25">
      <c r="A3746" s="38" t="s">
        <v>66</v>
      </c>
      <c r="B3746" s="38" t="s">
        <v>3520</v>
      </c>
      <c r="C3746" s="38" t="s">
        <v>10637</v>
      </c>
      <c r="D3746" s="38" t="s">
        <v>10638</v>
      </c>
      <c r="E3746" s="38" t="s">
        <v>10639</v>
      </c>
      <c r="F3746" s="38" t="s">
        <v>10640</v>
      </c>
      <c r="G3746" s="38" t="s">
        <v>10641</v>
      </c>
      <c r="H3746" s="38" t="s">
        <v>2665</v>
      </c>
      <c r="I3746" s="39">
        <v>59937.61</v>
      </c>
      <c r="J3746" s="11">
        <f>VLOOKUP(LEFT(B3746,5),[1]Percents!$C:$M,6,FALSE)</f>
        <v>0</v>
      </c>
      <c r="K3746" s="13">
        <f t="shared" si="118"/>
        <v>0</v>
      </c>
      <c r="L3746" s="15" t="str">
        <f t="shared" si="117"/>
        <v>GS</v>
      </c>
    </row>
    <row r="3747" spans="1:12" s="40" customFormat="1" ht="14.25" customHeight="1" x14ac:dyDescent="0.25">
      <c r="A3747" s="38" t="s">
        <v>242</v>
      </c>
      <c r="B3747" s="38" t="s">
        <v>122</v>
      </c>
      <c r="C3747" s="38" t="s">
        <v>11295</v>
      </c>
      <c r="D3747" s="38" t="s">
        <v>11296</v>
      </c>
      <c r="E3747" s="38" t="s">
        <v>1622</v>
      </c>
      <c r="F3747" s="38" t="s">
        <v>11297</v>
      </c>
      <c r="G3747" s="38" t="s">
        <v>10673</v>
      </c>
      <c r="H3747" s="38" t="s">
        <v>2665</v>
      </c>
      <c r="I3747" s="39">
        <v>64645.430000000008</v>
      </c>
      <c r="J3747" s="11">
        <f>VLOOKUP(LEFT(B3747,5),[1]Percents!$C:$M,6,FALSE)</f>
        <v>5.3740000000000003E-2</v>
      </c>
      <c r="K3747" s="13">
        <f t="shared" si="118"/>
        <v>3474.0454082000006</v>
      </c>
      <c r="L3747" s="15" t="str">
        <f t="shared" si="117"/>
        <v>GS</v>
      </c>
    </row>
    <row r="3748" spans="1:12" s="40" customFormat="1" ht="14.25" customHeight="1" x14ac:dyDescent="0.25">
      <c r="A3748" s="38" t="s">
        <v>6075</v>
      </c>
      <c r="B3748" s="38" t="s">
        <v>6593</v>
      </c>
      <c r="C3748" s="38" t="s">
        <v>12758</v>
      </c>
      <c r="D3748" s="38" t="s">
        <v>12759</v>
      </c>
      <c r="E3748" s="38" t="s">
        <v>11597</v>
      </c>
      <c r="F3748" s="38" t="s">
        <v>11598</v>
      </c>
      <c r="G3748" s="38" t="s">
        <v>6995</v>
      </c>
      <c r="H3748" s="38" t="s">
        <v>2665</v>
      </c>
      <c r="I3748" s="39">
        <v>66735.149999999994</v>
      </c>
      <c r="J3748" s="11">
        <f>VLOOKUP(LEFT(B3748,5),[1]Percents!$C:$M,6,FALSE)</f>
        <v>1</v>
      </c>
      <c r="K3748" s="13">
        <f t="shared" si="118"/>
        <v>66735.149999999994</v>
      </c>
      <c r="L3748" s="15" t="str">
        <f t="shared" si="117"/>
        <v>GS</v>
      </c>
    </row>
    <row r="3749" spans="1:12" s="40" customFormat="1" ht="14.25" customHeight="1" x14ac:dyDescent="0.25">
      <c r="A3749" s="38" t="s">
        <v>6075</v>
      </c>
      <c r="B3749" s="38" t="s">
        <v>6593</v>
      </c>
      <c r="C3749" s="38" t="s">
        <v>11595</v>
      </c>
      <c r="D3749" s="38" t="s">
        <v>11596</v>
      </c>
      <c r="E3749" s="38" t="s">
        <v>11597</v>
      </c>
      <c r="F3749" s="38" t="s">
        <v>11598</v>
      </c>
      <c r="G3749" s="38" t="s">
        <v>6995</v>
      </c>
      <c r="H3749" s="38" t="s">
        <v>2665</v>
      </c>
      <c r="I3749" s="39">
        <v>17880.36</v>
      </c>
      <c r="J3749" s="11">
        <f>VLOOKUP(LEFT(B3749,5),[1]Percents!$C:$M,6,FALSE)</f>
        <v>1</v>
      </c>
      <c r="K3749" s="13">
        <f t="shared" si="118"/>
        <v>17880.36</v>
      </c>
      <c r="L3749" s="15" t="str">
        <f t="shared" ref="L3749:L3787" si="119">LEFT(F3749,2)</f>
        <v>GS</v>
      </c>
    </row>
    <row r="3750" spans="1:12" s="40" customFormat="1" ht="14.25" customHeight="1" x14ac:dyDescent="0.25">
      <c r="A3750" s="38" t="s">
        <v>6075</v>
      </c>
      <c r="B3750" s="38" t="s">
        <v>6593</v>
      </c>
      <c r="C3750" s="38" t="s">
        <v>11599</v>
      </c>
      <c r="D3750" s="38" t="s">
        <v>11600</v>
      </c>
      <c r="E3750" s="38" t="s">
        <v>11597</v>
      </c>
      <c r="F3750" s="38" t="s">
        <v>11598</v>
      </c>
      <c r="G3750" s="38" t="s">
        <v>6995</v>
      </c>
      <c r="H3750" s="38" t="s">
        <v>2665</v>
      </c>
      <c r="I3750" s="39">
        <v>96468</v>
      </c>
      <c r="J3750" s="11">
        <f>VLOOKUP(LEFT(B3750,5),[1]Percents!$C:$M,6,FALSE)</f>
        <v>1</v>
      </c>
      <c r="K3750" s="13">
        <f t="shared" si="118"/>
        <v>96468</v>
      </c>
      <c r="L3750" s="15" t="str">
        <f t="shared" si="119"/>
        <v>GS</v>
      </c>
    </row>
    <row r="3751" spans="1:12" s="40" customFormat="1" ht="14.25" customHeight="1" x14ac:dyDescent="0.25">
      <c r="A3751" s="38" t="s">
        <v>213</v>
      </c>
      <c r="B3751" s="38" t="s">
        <v>21</v>
      </c>
      <c r="C3751" s="38" t="s">
        <v>11601</v>
      </c>
      <c r="D3751" s="38" t="s">
        <v>11602</v>
      </c>
      <c r="E3751" s="38" t="s">
        <v>6702</v>
      </c>
      <c r="F3751" s="38" t="s">
        <v>11603</v>
      </c>
      <c r="G3751" s="38" t="s">
        <v>9856</v>
      </c>
      <c r="H3751" s="38" t="s">
        <v>2665</v>
      </c>
      <c r="I3751" s="39">
        <v>147.51</v>
      </c>
      <c r="J3751" s="11">
        <f>VLOOKUP(LEFT(B3751,5),[1]Percents!$C:$M,6,FALSE)</f>
        <v>0.25</v>
      </c>
      <c r="K3751" s="13">
        <f t="shared" si="118"/>
        <v>36.877499999999998</v>
      </c>
      <c r="L3751" s="15" t="str">
        <f t="shared" si="119"/>
        <v>GS</v>
      </c>
    </row>
    <row r="3752" spans="1:12" s="40" customFormat="1" ht="14.25" customHeight="1" x14ac:dyDescent="0.25">
      <c r="A3752" s="38" t="s">
        <v>213</v>
      </c>
      <c r="B3752" s="38" t="s">
        <v>21</v>
      </c>
      <c r="C3752" s="38" t="s">
        <v>12079</v>
      </c>
      <c r="D3752" s="38" t="s">
        <v>12080</v>
      </c>
      <c r="E3752" s="38" t="s">
        <v>6702</v>
      </c>
      <c r="F3752" s="38" t="s">
        <v>12081</v>
      </c>
      <c r="G3752" s="38" t="s">
        <v>10948</v>
      </c>
      <c r="H3752" s="38" t="s">
        <v>2665</v>
      </c>
      <c r="I3752" s="39">
        <v>3205.01</v>
      </c>
      <c r="J3752" s="11">
        <f>VLOOKUP(LEFT(B3752,5),[1]Percents!$C:$M,6,FALSE)</f>
        <v>0.25</v>
      </c>
      <c r="K3752" s="13">
        <f t="shared" si="118"/>
        <v>801.25250000000005</v>
      </c>
      <c r="L3752" s="15" t="str">
        <f t="shared" si="119"/>
        <v>GS</v>
      </c>
    </row>
    <row r="3753" spans="1:12" s="40" customFormat="1" ht="14.25" customHeight="1" x14ac:dyDescent="0.25">
      <c r="A3753" s="38" t="s">
        <v>213</v>
      </c>
      <c r="B3753" s="38" t="s">
        <v>21</v>
      </c>
      <c r="C3753" s="38" t="s">
        <v>12376</v>
      </c>
      <c r="D3753" s="38" t="s">
        <v>12377</v>
      </c>
      <c r="E3753" s="38" t="s">
        <v>302</v>
      </c>
      <c r="F3753" s="38" t="s">
        <v>12378</v>
      </c>
      <c r="G3753" s="38" t="s">
        <v>12106</v>
      </c>
      <c r="H3753" s="38" t="s">
        <v>2665</v>
      </c>
      <c r="I3753" s="39">
        <v>19927.62</v>
      </c>
      <c r="J3753" s="11">
        <f>VLOOKUP(LEFT(B3753,5),[1]Percents!$C:$M,6,FALSE)</f>
        <v>0.25</v>
      </c>
      <c r="K3753" s="13">
        <f t="shared" si="118"/>
        <v>4981.9049999999997</v>
      </c>
      <c r="L3753" s="15" t="str">
        <f t="shared" si="119"/>
        <v>GS</v>
      </c>
    </row>
    <row r="3754" spans="1:12" s="40" customFormat="1" ht="14.25" customHeight="1" x14ac:dyDescent="0.25">
      <c r="A3754" s="38" t="s">
        <v>213</v>
      </c>
      <c r="B3754" s="38" t="s">
        <v>21</v>
      </c>
      <c r="C3754" s="38" t="s">
        <v>12379</v>
      </c>
      <c r="D3754" s="38" t="s">
        <v>12380</v>
      </c>
      <c r="E3754" s="38" t="s">
        <v>302</v>
      </c>
      <c r="F3754" s="38" t="s">
        <v>12378</v>
      </c>
      <c r="G3754" s="38" t="s">
        <v>12106</v>
      </c>
      <c r="H3754" s="38" t="s">
        <v>2665</v>
      </c>
      <c r="I3754" s="39">
        <v>2892.71</v>
      </c>
      <c r="J3754" s="11">
        <f>VLOOKUP(LEFT(B3754,5),[1]Percents!$C:$M,6,FALSE)</f>
        <v>0.25</v>
      </c>
      <c r="K3754" s="13">
        <f t="shared" si="118"/>
        <v>723.17750000000001</v>
      </c>
      <c r="L3754" s="15" t="str">
        <f t="shared" si="119"/>
        <v>GS</v>
      </c>
    </row>
    <row r="3755" spans="1:12" s="40" customFormat="1" ht="14.25" customHeight="1" x14ac:dyDescent="0.25">
      <c r="A3755" s="38" t="s">
        <v>213</v>
      </c>
      <c r="B3755" s="38" t="s">
        <v>21</v>
      </c>
      <c r="C3755" s="38" t="s">
        <v>12381</v>
      </c>
      <c r="D3755" s="38" t="s">
        <v>12382</v>
      </c>
      <c r="E3755" s="38" t="s">
        <v>302</v>
      </c>
      <c r="F3755" s="38" t="s">
        <v>12378</v>
      </c>
      <c r="G3755" s="38" t="s">
        <v>12106</v>
      </c>
      <c r="H3755" s="38" t="s">
        <v>2665</v>
      </c>
      <c r="I3755" s="39">
        <v>2356.98</v>
      </c>
      <c r="J3755" s="11">
        <f>VLOOKUP(LEFT(B3755,5),[1]Percents!$C:$M,6,FALSE)</f>
        <v>0.25</v>
      </c>
      <c r="K3755" s="13">
        <f t="shared" si="118"/>
        <v>589.245</v>
      </c>
      <c r="L3755" s="15" t="str">
        <f t="shared" si="119"/>
        <v>GS</v>
      </c>
    </row>
    <row r="3756" spans="1:12" s="40" customFormat="1" ht="14.25" customHeight="1" x14ac:dyDescent="0.25">
      <c r="A3756" s="38" t="s">
        <v>213</v>
      </c>
      <c r="B3756" s="38" t="s">
        <v>21</v>
      </c>
      <c r="C3756" s="38" t="s">
        <v>12383</v>
      </c>
      <c r="D3756" s="38" t="s">
        <v>12384</v>
      </c>
      <c r="E3756" s="38" t="s">
        <v>302</v>
      </c>
      <c r="F3756" s="38" t="s">
        <v>12378</v>
      </c>
      <c r="G3756" s="38" t="s">
        <v>12106</v>
      </c>
      <c r="H3756" s="38" t="s">
        <v>2665</v>
      </c>
      <c r="I3756" s="39">
        <v>8739.15</v>
      </c>
      <c r="J3756" s="11">
        <f>VLOOKUP(LEFT(B3756,5),[1]Percents!$C:$M,6,FALSE)</f>
        <v>0.25</v>
      </c>
      <c r="K3756" s="13">
        <f t="shared" si="118"/>
        <v>2184.7874999999999</v>
      </c>
      <c r="L3756" s="15" t="str">
        <f t="shared" si="119"/>
        <v>GS</v>
      </c>
    </row>
    <row r="3757" spans="1:12" s="40" customFormat="1" ht="14.25" customHeight="1" x14ac:dyDescent="0.25">
      <c r="A3757" s="38" t="s">
        <v>213</v>
      </c>
      <c r="B3757" s="38" t="s">
        <v>21</v>
      </c>
      <c r="C3757" s="38" t="s">
        <v>12385</v>
      </c>
      <c r="D3757" s="38" t="s">
        <v>12386</v>
      </c>
      <c r="E3757" s="38" t="s">
        <v>302</v>
      </c>
      <c r="F3757" s="38" t="s">
        <v>12378</v>
      </c>
      <c r="G3757" s="38" t="s">
        <v>12106</v>
      </c>
      <c r="H3757" s="38" t="s">
        <v>2665</v>
      </c>
      <c r="I3757" s="39">
        <v>1102.56</v>
      </c>
      <c r="J3757" s="11">
        <f>VLOOKUP(LEFT(B3757,5),[1]Percents!$C:$M,6,FALSE)</f>
        <v>0.25</v>
      </c>
      <c r="K3757" s="13">
        <f t="shared" si="118"/>
        <v>275.64</v>
      </c>
      <c r="L3757" s="15" t="str">
        <f t="shared" si="119"/>
        <v>GS</v>
      </c>
    </row>
    <row r="3758" spans="1:12" s="40" customFormat="1" ht="14.25" customHeight="1" x14ac:dyDescent="0.25">
      <c r="A3758" s="38" t="s">
        <v>213</v>
      </c>
      <c r="B3758" s="38" t="s">
        <v>21</v>
      </c>
      <c r="C3758" s="38" t="s">
        <v>12387</v>
      </c>
      <c r="D3758" s="38" t="s">
        <v>12388</v>
      </c>
      <c r="E3758" s="38" t="s">
        <v>302</v>
      </c>
      <c r="F3758" s="38" t="s">
        <v>12378</v>
      </c>
      <c r="G3758" s="38" t="s">
        <v>12106</v>
      </c>
      <c r="H3758" s="38" t="s">
        <v>2665</v>
      </c>
      <c r="I3758" s="39">
        <v>8374.6</v>
      </c>
      <c r="J3758" s="11">
        <f>VLOOKUP(LEFT(B3758,5),[1]Percents!$C:$M,6,FALSE)</f>
        <v>0.25</v>
      </c>
      <c r="K3758" s="13">
        <f t="shared" si="118"/>
        <v>2093.65</v>
      </c>
      <c r="L3758" s="15" t="str">
        <f t="shared" si="119"/>
        <v>GS</v>
      </c>
    </row>
    <row r="3759" spans="1:12" s="40" customFormat="1" ht="14.25" customHeight="1" x14ac:dyDescent="0.25">
      <c r="A3759" s="38" t="s">
        <v>213</v>
      </c>
      <c r="B3759" s="38" t="s">
        <v>21</v>
      </c>
      <c r="C3759" s="38" t="s">
        <v>12389</v>
      </c>
      <c r="D3759" s="38" t="s">
        <v>12390</v>
      </c>
      <c r="E3759" s="38" t="s">
        <v>302</v>
      </c>
      <c r="F3759" s="38" t="s">
        <v>12378</v>
      </c>
      <c r="G3759" s="38" t="s">
        <v>12106</v>
      </c>
      <c r="H3759" s="38" t="s">
        <v>2665</v>
      </c>
      <c r="I3759" s="39">
        <v>197.6</v>
      </c>
      <c r="J3759" s="11">
        <f>VLOOKUP(LEFT(B3759,5),[1]Percents!$C:$M,6,FALSE)</f>
        <v>0.25</v>
      </c>
      <c r="K3759" s="13">
        <f t="shared" si="118"/>
        <v>49.4</v>
      </c>
      <c r="L3759" s="15" t="str">
        <f t="shared" si="119"/>
        <v>GS</v>
      </c>
    </row>
    <row r="3760" spans="1:12" s="40" customFormat="1" ht="14.25" customHeight="1" x14ac:dyDescent="0.25">
      <c r="A3760" s="38" t="s">
        <v>213</v>
      </c>
      <c r="B3760" s="38" t="s">
        <v>21</v>
      </c>
      <c r="C3760" s="38" t="s">
        <v>12391</v>
      </c>
      <c r="D3760" s="38" t="s">
        <v>12392</v>
      </c>
      <c r="E3760" s="38" t="s">
        <v>302</v>
      </c>
      <c r="F3760" s="38" t="s">
        <v>12378</v>
      </c>
      <c r="G3760" s="38" t="s">
        <v>12106</v>
      </c>
      <c r="H3760" s="38" t="s">
        <v>2665</v>
      </c>
      <c r="I3760" s="39">
        <v>58.21</v>
      </c>
      <c r="J3760" s="11">
        <f>VLOOKUP(LEFT(B3760,5),[1]Percents!$C:$M,6,FALSE)</f>
        <v>0.25</v>
      </c>
      <c r="K3760" s="13">
        <f t="shared" si="118"/>
        <v>14.5525</v>
      </c>
      <c r="L3760" s="15" t="str">
        <f t="shared" si="119"/>
        <v>GS</v>
      </c>
    </row>
    <row r="3761" spans="1:12" s="40" customFormat="1" ht="14.25" customHeight="1" x14ac:dyDescent="0.25">
      <c r="A3761" s="38" t="s">
        <v>213</v>
      </c>
      <c r="B3761" s="38" t="s">
        <v>21</v>
      </c>
      <c r="C3761" s="38" t="s">
        <v>12393</v>
      </c>
      <c r="D3761" s="38" t="s">
        <v>12394</v>
      </c>
      <c r="E3761" s="38" t="s">
        <v>302</v>
      </c>
      <c r="F3761" s="38" t="s">
        <v>12378</v>
      </c>
      <c r="G3761" s="38" t="s">
        <v>12106</v>
      </c>
      <c r="H3761" s="38" t="s">
        <v>2665</v>
      </c>
      <c r="I3761" s="39">
        <v>2187.08</v>
      </c>
      <c r="J3761" s="11">
        <f>VLOOKUP(LEFT(B3761,5),[1]Percents!$C:$M,6,FALSE)</f>
        <v>0.25</v>
      </c>
      <c r="K3761" s="13">
        <f t="shared" si="118"/>
        <v>546.77</v>
      </c>
      <c r="L3761" s="15" t="str">
        <f t="shared" si="119"/>
        <v>GS</v>
      </c>
    </row>
    <row r="3762" spans="1:12" s="40" customFormat="1" ht="14.25" customHeight="1" x14ac:dyDescent="0.25">
      <c r="A3762" s="38" t="s">
        <v>213</v>
      </c>
      <c r="B3762" s="38" t="s">
        <v>21</v>
      </c>
      <c r="C3762" s="38" t="s">
        <v>12395</v>
      </c>
      <c r="D3762" s="38" t="s">
        <v>12396</v>
      </c>
      <c r="E3762" s="38" t="s">
        <v>6702</v>
      </c>
      <c r="F3762" s="38" t="s">
        <v>12397</v>
      </c>
      <c r="G3762" s="38" t="s">
        <v>12106</v>
      </c>
      <c r="H3762" s="38" t="s">
        <v>2665</v>
      </c>
      <c r="I3762" s="39">
        <v>1969.36</v>
      </c>
      <c r="J3762" s="11">
        <f>VLOOKUP(LEFT(B3762,5),[1]Percents!$C:$M,6,FALSE)</f>
        <v>0.25</v>
      </c>
      <c r="K3762" s="13">
        <f t="shared" si="118"/>
        <v>492.34</v>
      </c>
      <c r="L3762" s="15" t="str">
        <f t="shared" si="119"/>
        <v>GS</v>
      </c>
    </row>
    <row r="3763" spans="1:12" s="40" customFormat="1" ht="14.25" customHeight="1" x14ac:dyDescent="0.25">
      <c r="A3763" s="38" t="s">
        <v>213</v>
      </c>
      <c r="B3763" s="38" t="s">
        <v>16</v>
      </c>
      <c r="C3763" s="38" t="s">
        <v>4680</v>
      </c>
      <c r="D3763" s="38" t="s">
        <v>10642</v>
      </c>
      <c r="E3763" s="38" t="s">
        <v>78</v>
      </c>
      <c r="F3763" s="38" t="s">
        <v>4681</v>
      </c>
      <c r="G3763" s="38" t="s">
        <v>3941</v>
      </c>
      <c r="H3763" s="38" t="s">
        <v>2665</v>
      </c>
      <c r="I3763" s="39">
        <v>58239.77</v>
      </c>
      <c r="J3763" s="11">
        <f>VLOOKUP(LEFT(B3763,5),[1]Percents!$C:$M,6,FALSE)</f>
        <v>8.6050000000000001E-2</v>
      </c>
      <c r="K3763" s="13">
        <f t="shared" si="118"/>
        <v>5011.5322084999998</v>
      </c>
      <c r="L3763" s="15" t="str">
        <f t="shared" si="119"/>
        <v>GS</v>
      </c>
    </row>
    <row r="3764" spans="1:12" s="40" customFormat="1" ht="14.25" customHeight="1" x14ac:dyDescent="0.25">
      <c r="A3764" s="38" t="s">
        <v>213</v>
      </c>
      <c r="B3764" s="38" t="s">
        <v>190</v>
      </c>
      <c r="C3764" s="38" t="s">
        <v>4943</v>
      </c>
      <c r="D3764" s="38" t="s">
        <v>4944</v>
      </c>
      <c r="E3764" s="38" t="s">
        <v>2938</v>
      </c>
      <c r="F3764" s="38" t="s">
        <v>4681</v>
      </c>
      <c r="G3764" s="38" t="s">
        <v>3941</v>
      </c>
      <c r="H3764" s="38" t="s">
        <v>2665</v>
      </c>
      <c r="I3764" s="39">
        <v>28710.43</v>
      </c>
      <c r="J3764" s="11">
        <f>VLOOKUP(LEFT(B3764,5),[1]Percents!$C:$M,6,FALSE)</f>
        <v>0.25</v>
      </c>
      <c r="K3764" s="13">
        <f t="shared" si="118"/>
        <v>7177.6075000000001</v>
      </c>
      <c r="L3764" s="15" t="str">
        <f t="shared" si="119"/>
        <v>GS</v>
      </c>
    </row>
    <row r="3765" spans="1:12" s="40" customFormat="1" ht="14.25" customHeight="1" x14ac:dyDescent="0.25">
      <c r="A3765" s="38" t="s">
        <v>65</v>
      </c>
      <c r="B3765" s="38" t="s">
        <v>316</v>
      </c>
      <c r="C3765" s="38" t="s">
        <v>4826</v>
      </c>
      <c r="D3765" s="38" t="s">
        <v>4827</v>
      </c>
      <c r="E3765" s="38" t="s">
        <v>2986</v>
      </c>
      <c r="F3765" s="38" t="s">
        <v>4681</v>
      </c>
      <c r="G3765" s="38" t="s">
        <v>3941</v>
      </c>
      <c r="H3765" s="38" t="s">
        <v>2665</v>
      </c>
      <c r="I3765" s="39">
        <v>16756.97</v>
      </c>
      <c r="J3765" s="11">
        <f>VLOOKUP(LEFT(B3765,5),[1]Percents!$C:$M,6,FALSE)</f>
        <v>0</v>
      </c>
      <c r="K3765" s="13">
        <f t="shared" si="118"/>
        <v>0</v>
      </c>
      <c r="L3765" s="15" t="str">
        <f t="shared" si="119"/>
        <v>GS</v>
      </c>
    </row>
    <row r="3766" spans="1:12" s="40" customFormat="1" ht="14.25" customHeight="1" x14ac:dyDescent="0.25">
      <c r="A3766" s="38" t="s">
        <v>213</v>
      </c>
      <c r="B3766" s="38" t="s">
        <v>164</v>
      </c>
      <c r="C3766" s="38" t="s">
        <v>9829</v>
      </c>
      <c r="D3766" s="38" t="s">
        <v>9830</v>
      </c>
      <c r="E3766" s="38" t="s">
        <v>9486</v>
      </c>
      <c r="F3766" s="38" t="s">
        <v>4681</v>
      </c>
      <c r="G3766" s="38" t="s">
        <v>3941</v>
      </c>
      <c r="H3766" s="38" t="s">
        <v>2665</v>
      </c>
      <c r="I3766" s="39">
        <v>11599.37</v>
      </c>
      <c r="J3766" s="11">
        <f>VLOOKUP(LEFT(B3766,5),[1]Percents!$C:$M,6,FALSE)</f>
        <v>0.29404999999999998</v>
      </c>
      <c r="K3766" s="13">
        <f t="shared" si="118"/>
        <v>3410.7947485</v>
      </c>
      <c r="L3766" s="15" t="str">
        <f t="shared" si="119"/>
        <v>GS</v>
      </c>
    </row>
    <row r="3767" spans="1:12" s="40" customFormat="1" ht="14.25" customHeight="1" x14ac:dyDescent="0.25">
      <c r="A3767" s="38" t="s">
        <v>213</v>
      </c>
      <c r="B3767" s="38" t="s">
        <v>79</v>
      </c>
      <c r="C3767" s="38" t="s">
        <v>6068</v>
      </c>
      <c r="D3767" s="38" t="s">
        <v>6069</v>
      </c>
      <c r="E3767" s="38" t="s">
        <v>6070</v>
      </c>
      <c r="F3767" s="38" t="s">
        <v>4681</v>
      </c>
      <c r="G3767" s="38" t="s">
        <v>3941</v>
      </c>
      <c r="H3767" s="38" t="s">
        <v>2665</v>
      </c>
      <c r="I3767" s="39">
        <v>6557.29</v>
      </c>
      <c r="J3767" s="11">
        <f>VLOOKUP(LEFT(B3767,5),[1]Percents!$C:$M,6,FALSE)</f>
        <v>8.6050000000000001E-2</v>
      </c>
      <c r="K3767" s="13">
        <f t="shared" si="118"/>
        <v>564.25480449999998</v>
      </c>
      <c r="L3767" s="15" t="str">
        <f t="shared" si="119"/>
        <v>GS</v>
      </c>
    </row>
    <row r="3768" spans="1:12" s="40" customFormat="1" ht="14.25" customHeight="1" x14ac:dyDescent="0.25">
      <c r="A3768" s="38" t="s">
        <v>213</v>
      </c>
      <c r="B3768" s="38" t="s">
        <v>2326</v>
      </c>
      <c r="C3768" s="38" t="s">
        <v>9269</v>
      </c>
      <c r="D3768" s="38" t="s">
        <v>9270</v>
      </c>
      <c r="E3768" s="38" t="s">
        <v>9271</v>
      </c>
      <c r="F3768" s="38" t="s">
        <v>4681</v>
      </c>
      <c r="G3768" s="38" t="s">
        <v>3941</v>
      </c>
      <c r="H3768" s="38" t="s">
        <v>2665</v>
      </c>
      <c r="I3768" s="39">
        <v>545.92999999999995</v>
      </c>
      <c r="J3768" s="11">
        <f>VLOOKUP(LEFT(B3768,5),[1]Percents!$C:$M,6,FALSE)</f>
        <v>0.25</v>
      </c>
      <c r="K3768" s="13">
        <f t="shared" si="118"/>
        <v>136.48249999999999</v>
      </c>
      <c r="L3768" s="15" t="str">
        <f t="shared" si="119"/>
        <v>GS</v>
      </c>
    </row>
    <row r="3769" spans="1:12" s="40" customFormat="1" ht="14.25" customHeight="1" x14ac:dyDescent="0.25">
      <c r="A3769" s="38" t="s">
        <v>213</v>
      </c>
      <c r="B3769" s="38" t="s">
        <v>9579</v>
      </c>
      <c r="C3769" s="38" t="s">
        <v>9269</v>
      </c>
      <c r="D3769" s="38" t="s">
        <v>9270</v>
      </c>
      <c r="E3769" s="38" t="s">
        <v>9271</v>
      </c>
      <c r="F3769" s="38" t="s">
        <v>4681</v>
      </c>
      <c r="G3769" s="38" t="s">
        <v>3941</v>
      </c>
      <c r="H3769" s="38" t="s">
        <v>2665</v>
      </c>
      <c r="I3769" s="39">
        <v>8975.9699999999993</v>
      </c>
      <c r="J3769" s="11">
        <f>VLOOKUP(LEFT(B3769,5),[1]Percents!$C:$M,6,FALSE)</f>
        <v>0.25</v>
      </c>
      <c r="K3769" s="13">
        <f t="shared" si="118"/>
        <v>2243.9924999999998</v>
      </c>
      <c r="L3769" s="15" t="str">
        <f t="shared" si="119"/>
        <v>GS</v>
      </c>
    </row>
    <row r="3770" spans="1:12" s="40" customFormat="1" ht="14.25" customHeight="1" x14ac:dyDescent="0.25">
      <c r="A3770" s="38" t="s">
        <v>213</v>
      </c>
      <c r="B3770" s="38" t="s">
        <v>162</v>
      </c>
      <c r="C3770" s="38" t="s">
        <v>7361</v>
      </c>
      <c r="D3770" s="38" t="s">
        <v>7362</v>
      </c>
      <c r="E3770" s="38" t="s">
        <v>7363</v>
      </c>
      <c r="F3770" s="38" t="s">
        <v>4681</v>
      </c>
      <c r="G3770" s="38" t="s">
        <v>6092</v>
      </c>
      <c r="H3770" s="38" t="s">
        <v>2665</v>
      </c>
      <c r="I3770" s="39">
        <v>6597.6299999999992</v>
      </c>
      <c r="J3770" s="11">
        <f>VLOOKUP(LEFT(B3770,5),[1]Percents!$C:$M,6,FALSE)</f>
        <v>0.25</v>
      </c>
      <c r="K3770" s="13">
        <f t="shared" si="118"/>
        <v>1649.4074999999998</v>
      </c>
      <c r="L3770" s="15" t="str">
        <f t="shared" si="119"/>
        <v>GS</v>
      </c>
    </row>
    <row r="3771" spans="1:12" s="40" customFormat="1" ht="14.25" customHeight="1" x14ac:dyDescent="0.25">
      <c r="A3771" s="38" t="s">
        <v>213</v>
      </c>
      <c r="B3771" s="38" t="s">
        <v>148</v>
      </c>
      <c r="C3771" s="38" t="s">
        <v>7364</v>
      </c>
      <c r="D3771" s="38" t="s">
        <v>7365</v>
      </c>
      <c r="E3771" s="38" t="s">
        <v>4068</v>
      </c>
      <c r="F3771" s="38" t="s">
        <v>4681</v>
      </c>
      <c r="G3771" s="38" t="s">
        <v>6092</v>
      </c>
      <c r="H3771" s="38" t="s">
        <v>2665</v>
      </c>
      <c r="I3771" s="39">
        <v>9829.369999999999</v>
      </c>
      <c r="J3771" s="11">
        <f>VLOOKUP(LEFT(B3771,5),[1]Percents!$C:$M,6,FALSE)</f>
        <v>0.25</v>
      </c>
      <c r="K3771" s="13">
        <f t="shared" si="118"/>
        <v>2457.3424999999997</v>
      </c>
      <c r="L3771" s="15" t="str">
        <f t="shared" si="119"/>
        <v>GS</v>
      </c>
    </row>
    <row r="3772" spans="1:12" s="40" customFormat="1" ht="14.25" customHeight="1" x14ac:dyDescent="0.25">
      <c r="A3772" s="38" t="s">
        <v>242</v>
      </c>
      <c r="B3772" s="38" t="s">
        <v>326</v>
      </c>
      <c r="C3772" s="38" t="s">
        <v>5377</v>
      </c>
      <c r="D3772" s="38" t="s">
        <v>5378</v>
      </c>
      <c r="E3772" s="38" t="s">
        <v>382</v>
      </c>
      <c r="F3772" s="38" t="s">
        <v>5379</v>
      </c>
      <c r="G3772" s="38" t="s">
        <v>5106</v>
      </c>
      <c r="H3772" s="38" t="s">
        <v>2665</v>
      </c>
      <c r="I3772" s="39">
        <v>3261.39</v>
      </c>
      <c r="J3772" s="11">
        <f>VLOOKUP(LEFT(B3772,5),[1]Percents!$C:$M,6,FALSE)</f>
        <v>5.3740000000000003E-2</v>
      </c>
      <c r="K3772" s="13">
        <f t="shared" si="118"/>
        <v>175.2670986</v>
      </c>
      <c r="L3772" s="15" t="str">
        <f t="shared" si="119"/>
        <v>GS</v>
      </c>
    </row>
    <row r="3773" spans="1:12" s="40" customFormat="1" ht="14.25" customHeight="1" x14ac:dyDescent="0.25">
      <c r="A3773" s="38" t="s">
        <v>242</v>
      </c>
      <c r="B3773" s="38" t="s">
        <v>122</v>
      </c>
      <c r="C3773" s="38" t="s">
        <v>5380</v>
      </c>
      <c r="D3773" s="38" t="s">
        <v>5381</v>
      </c>
      <c r="E3773" s="38" t="s">
        <v>5382</v>
      </c>
      <c r="F3773" s="38" t="s">
        <v>5379</v>
      </c>
      <c r="G3773" s="38" t="s">
        <v>5106</v>
      </c>
      <c r="H3773" s="38" t="s">
        <v>2665</v>
      </c>
      <c r="I3773" s="39">
        <v>1024.0999999999999</v>
      </c>
      <c r="J3773" s="11">
        <f>VLOOKUP(LEFT(B3773,5),[1]Percents!$C:$M,6,FALSE)</f>
        <v>5.3740000000000003E-2</v>
      </c>
      <c r="K3773" s="13">
        <f t="shared" si="118"/>
        <v>55.035133999999999</v>
      </c>
      <c r="L3773" s="15" t="str">
        <f t="shared" si="119"/>
        <v>GS</v>
      </c>
    </row>
    <row r="3774" spans="1:12" s="40" customFormat="1" ht="14.25" customHeight="1" x14ac:dyDescent="0.25">
      <c r="A3774" s="38" t="s">
        <v>243</v>
      </c>
      <c r="B3774" s="38" t="s">
        <v>2543</v>
      </c>
      <c r="C3774" s="38" t="s">
        <v>6071</v>
      </c>
      <c r="D3774" s="38" t="s">
        <v>6072</v>
      </c>
      <c r="E3774" s="38" t="s">
        <v>6073</v>
      </c>
      <c r="F3774" s="38" t="s">
        <v>6074</v>
      </c>
      <c r="G3774" s="38" t="s">
        <v>5782</v>
      </c>
      <c r="H3774" s="38" t="s">
        <v>2665</v>
      </c>
      <c r="I3774" s="39">
        <v>3761.53</v>
      </c>
      <c r="J3774" s="11">
        <f>VLOOKUP(LEFT(B3774,5),[1]Percents!$C:$M,6,FALSE)</f>
        <v>9.0999999999999998E-2</v>
      </c>
      <c r="K3774" s="13">
        <f t="shared" si="118"/>
        <v>342.29923000000002</v>
      </c>
      <c r="L3774" s="15" t="str">
        <f t="shared" si="119"/>
        <v>GS</v>
      </c>
    </row>
    <row r="3775" spans="1:12" s="40" customFormat="1" ht="14.25" customHeight="1" x14ac:dyDescent="0.25">
      <c r="A3775" s="38" t="s">
        <v>213</v>
      </c>
      <c r="B3775" s="38" t="s">
        <v>9805</v>
      </c>
      <c r="C3775" s="38" t="s">
        <v>6312</v>
      </c>
      <c r="D3775" s="38" t="s">
        <v>6313</v>
      </c>
      <c r="E3775" s="38" t="s">
        <v>31</v>
      </c>
      <c r="F3775" s="38" t="s">
        <v>6314</v>
      </c>
      <c r="G3775" s="38" t="s">
        <v>6087</v>
      </c>
      <c r="H3775" s="38" t="s">
        <v>2665</v>
      </c>
      <c r="I3775" s="39">
        <v>6472.9100000000008</v>
      </c>
      <c r="J3775" s="11">
        <f>VLOOKUP(LEFT(B3775,5),[1]Percents!$C:$M,6,FALSE)</f>
        <v>0.29404999999999998</v>
      </c>
      <c r="K3775" s="13">
        <f t="shared" si="118"/>
        <v>1903.3591855000002</v>
      </c>
      <c r="L3775" s="15" t="str">
        <f t="shared" si="119"/>
        <v>GS</v>
      </c>
    </row>
    <row r="3776" spans="1:12" s="40" customFormat="1" ht="14.25" customHeight="1" x14ac:dyDescent="0.25">
      <c r="A3776" s="38" t="s">
        <v>213</v>
      </c>
      <c r="B3776" s="38" t="s">
        <v>48</v>
      </c>
      <c r="C3776" s="38" t="s">
        <v>6312</v>
      </c>
      <c r="D3776" s="38" t="s">
        <v>6313</v>
      </c>
      <c r="E3776" s="38" t="s">
        <v>31</v>
      </c>
      <c r="F3776" s="38" t="s">
        <v>6314</v>
      </c>
      <c r="G3776" s="38" t="s">
        <v>6087</v>
      </c>
      <c r="H3776" s="38" t="s">
        <v>2665</v>
      </c>
      <c r="I3776" s="39">
        <v>7958.15</v>
      </c>
      <c r="J3776" s="11">
        <f>VLOOKUP(LEFT(B3776,5),[1]Percents!$C:$M,6,FALSE)</f>
        <v>0.29404999999999998</v>
      </c>
      <c r="K3776" s="13">
        <f t="shared" si="118"/>
        <v>2340.0940074999999</v>
      </c>
      <c r="L3776" s="15" t="str">
        <f t="shared" si="119"/>
        <v>GS</v>
      </c>
    </row>
    <row r="3777" spans="1:12" s="40" customFormat="1" ht="14.25" customHeight="1" x14ac:dyDescent="0.25">
      <c r="A3777" s="38" t="s">
        <v>213</v>
      </c>
      <c r="B3777" s="38" t="s">
        <v>225</v>
      </c>
      <c r="C3777" s="38" t="s">
        <v>6675</v>
      </c>
      <c r="D3777" s="38" t="s">
        <v>6676</v>
      </c>
      <c r="E3777" s="38" t="s">
        <v>293</v>
      </c>
      <c r="F3777" s="38" t="s">
        <v>6677</v>
      </c>
      <c r="G3777" s="38" t="s">
        <v>5106</v>
      </c>
      <c r="H3777" s="38" t="s">
        <v>2665</v>
      </c>
      <c r="I3777" s="39">
        <v>434.04</v>
      </c>
      <c r="J3777" s="11">
        <f>VLOOKUP(LEFT(B3777,5),[1]Percents!$C:$M,6,FALSE)</f>
        <v>0.29404999999999998</v>
      </c>
      <c r="K3777" s="13">
        <f t="shared" si="118"/>
        <v>127.62946199999999</v>
      </c>
      <c r="L3777" s="15" t="str">
        <f t="shared" si="119"/>
        <v>GS</v>
      </c>
    </row>
    <row r="3778" spans="1:12" s="40" customFormat="1" ht="14.25" customHeight="1" x14ac:dyDescent="0.25">
      <c r="A3778" s="38" t="s">
        <v>243</v>
      </c>
      <c r="B3778" s="38" t="s">
        <v>2543</v>
      </c>
      <c r="C3778" s="38" t="s">
        <v>8053</v>
      </c>
      <c r="D3778" s="38" t="s">
        <v>8054</v>
      </c>
      <c r="E3778" s="38" t="s">
        <v>384</v>
      </c>
      <c r="F3778" s="38" t="s">
        <v>8055</v>
      </c>
      <c r="G3778" s="38" t="s">
        <v>7386</v>
      </c>
      <c r="H3778" s="38" t="s">
        <v>2665</v>
      </c>
      <c r="I3778" s="39">
        <v>2301.13</v>
      </c>
      <c r="J3778" s="11">
        <f>VLOOKUP(LEFT(B3778,5),[1]Percents!$C:$M,6,FALSE)</f>
        <v>9.0999999999999998E-2</v>
      </c>
      <c r="K3778" s="13">
        <f t="shared" si="118"/>
        <v>209.40282999999999</v>
      </c>
      <c r="L3778" s="15" t="str">
        <f t="shared" si="119"/>
        <v>GS</v>
      </c>
    </row>
    <row r="3779" spans="1:12" s="40" customFormat="1" ht="14.25" customHeight="1" x14ac:dyDescent="0.25">
      <c r="A3779" s="38" t="s">
        <v>213</v>
      </c>
      <c r="B3779" s="38" t="s">
        <v>230</v>
      </c>
      <c r="C3779" s="38" t="s">
        <v>8468</v>
      </c>
      <c r="D3779" s="38" t="s">
        <v>8469</v>
      </c>
      <c r="E3779" s="38" t="s">
        <v>6985</v>
      </c>
      <c r="F3779" s="38" t="s">
        <v>8470</v>
      </c>
      <c r="G3779" s="38" t="s">
        <v>8076</v>
      </c>
      <c r="H3779" s="38" t="s">
        <v>2665</v>
      </c>
      <c r="I3779" s="39">
        <v>3624.64</v>
      </c>
      <c r="J3779" s="11">
        <f>VLOOKUP(LEFT(B3779,5),[1]Percents!$C:$M,6,FALSE)</f>
        <v>0.29404999999999998</v>
      </c>
      <c r="K3779" s="13">
        <f t="shared" si="118"/>
        <v>1065.825392</v>
      </c>
      <c r="L3779" s="15" t="str">
        <f t="shared" si="119"/>
        <v>GS</v>
      </c>
    </row>
    <row r="3780" spans="1:12" s="40" customFormat="1" ht="14.25" customHeight="1" x14ac:dyDescent="0.25">
      <c r="A3780" s="38" t="s">
        <v>242</v>
      </c>
      <c r="B3780" s="38" t="s">
        <v>326</v>
      </c>
      <c r="C3780" s="38" t="s">
        <v>8471</v>
      </c>
      <c r="D3780" s="38" t="s">
        <v>8472</v>
      </c>
      <c r="E3780" s="38" t="s">
        <v>382</v>
      </c>
      <c r="F3780" s="38" t="s">
        <v>8473</v>
      </c>
      <c r="G3780" s="38" t="s">
        <v>8076</v>
      </c>
      <c r="H3780" s="38" t="s">
        <v>2665</v>
      </c>
      <c r="I3780" s="39">
        <v>28301.09</v>
      </c>
      <c r="J3780" s="11">
        <f>VLOOKUP(LEFT(B3780,5),[1]Percents!$C:$M,6,FALSE)</f>
        <v>5.3740000000000003E-2</v>
      </c>
      <c r="K3780" s="13">
        <f t="shared" si="118"/>
        <v>1520.9005766</v>
      </c>
      <c r="L3780" s="15" t="str">
        <f t="shared" si="119"/>
        <v>GS</v>
      </c>
    </row>
    <row r="3781" spans="1:12" s="40" customFormat="1" ht="14.25" customHeight="1" x14ac:dyDescent="0.25">
      <c r="A3781" s="38" t="s">
        <v>242</v>
      </c>
      <c r="B3781" s="38" t="s">
        <v>122</v>
      </c>
      <c r="C3781" s="38" t="s">
        <v>8474</v>
      </c>
      <c r="D3781" s="38" t="s">
        <v>8475</v>
      </c>
      <c r="E3781" s="38" t="s">
        <v>6141</v>
      </c>
      <c r="F3781" s="38" t="s">
        <v>8473</v>
      </c>
      <c r="G3781" s="38" t="s">
        <v>8076</v>
      </c>
      <c r="H3781" s="38" t="s">
        <v>2665</v>
      </c>
      <c r="I3781" s="39">
        <v>56527.12</v>
      </c>
      <c r="J3781" s="11">
        <f>VLOOKUP(LEFT(B3781,5),[1]Percents!$C:$M,6,FALSE)</f>
        <v>5.3740000000000003E-2</v>
      </c>
      <c r="K3781" s="13">
        <f t="shared" si="118"/>
        <v>3037.7674288000003</v>
      </c>
      <c r="L3781" s="15" t="str">
        <f t="shared" si="119"/>
        <v>GS</v>
      </c>
    </row>
    <row r="3782" spans="1:12" s="40" customFormat="1" ht="14.25" customHeight="1" x14ac:dyDescent="0.25">
      <c r="A3782" s="38" t="s">
        <v>242</v>
      </c>
      <c r="B3782" s="38" t="s">
        <v>176</v>
      </c>
      <c r="C3782" s="38" t="s">
        <v>12398</v>
      </c>
      <c r="D3782" s="38" t="s">
        <v>12399</v>
      </c>
      <c r="E3782" s="38" t="s">
        <v>4551</v>
      </c>
      <c r="F3782" s="38" t="s">
        <v>12400</v>
      </c>
      <c r="G3782" s="38" t="s">
        <v>9856</v>
      </c>
      <c r="H3782" s="38" t="s">
        <v>2665</v>
      </c>
      <c r="I3782" s="39">
        <v>796.67</v>
      </c>
      <c r="J3782" s="11">
        <f>VLOOKUP(LEFT(B3782,5),[1]Percents!$C:$M,6,FALSE)</f>
        <v>3.5830000000000001E-2</v>
      </c>
      <c r="K3782" s="13">
        <f t="shared" si="118"/>
        <v>28.5446861</v>
      </c>
      <c r="L3782" s="15" t="str">
        <f t="shared" si="119"/>
        <v>GS</v>
      </c>
    </row>
    <row r="3783" spans="1:12" s="40" customFormat="1" ht="14.25" customHeight="1" x14ac:dyDescent="0.25">
      <c r="A3783" s="38" t="s">
        <v>146</v>
      </c>
      <c r="B3783" s="38" t="s">
        <v>304</v>
      </c>
      <c r="C3783" s="38" t="s">
        <v>2541</v>
      </c>
      <c r="D3783" s="38" t="s">
        <v>685</v>
      </c>
      <c r="E3783" s="38" t="s">
        <v>241</v>
      </c>
      <c r="F3783" s="38" t="s">
        <v>686</v>
      </c>
      <c r="G3783" s="38" t="s">
        <v>1693</v>
      </c>
      <c r="H3783" s="38" t="s">
        <v>2665</v>
      </c>
      <c r="I3783" s="39">
        <v>5512.4</v>
      </c>
      <c r="J3783" s="11">
        <f>VLOOKUP(LEFT(B3783,5),[1]Percents!$C:$M,6,FALSE)</f>
        <v>1</v>
      </c>
      <c r="K3783" s="13">
        <f t="shared" si="118"/>
        <v>5512.4</v>
      </c>
      <c r="L3783" s="15" t="str">
        <f t="shared" si="119"/>
        <v>GW</v>
      </c>
    </row>
    <row r="3784" spans="1:12" s="40" customFormat="1" ht="14.25" customHeight="1" x14ac:dyDescent="0.25">
      <c r="A3784" s="38" t="s">
        <v>146</v>
      </c>
      <c r="B3784" s="38" t="s">
        <v>304</v>
      </c>
      <c r="C3784" s="38" t="s">
        <v>2542</v>
      </c>
      <c r="D3784" s="38" t="s">
        <v>763</v>
      </c>
      <c r="E3784" s="38" t="s">
        <v>583</v>
      </c>
      <c r="F3784" s="38" t="s">
        <v>764</v>
      </c>
      <c r="G3784" s="38" t="s">
        <v>1713</v>
      </c>
      <c r="H3784" s="38" t="s">
        <v>2665</v>
      </c>
      <c r="I3784" s="39">
        <v>22229.85</v>
      </c>
      <c r="J3784" s="11">
        <f>VLOOKUP(LEFT(B3784,5),[1]Percents!$C:$M,6,FALSE)</f>
        <v>1</v>
      </c>
      <c r="K3784" s="13">
        <f t="shared" si="118"/>
        <v>22229.85</v>
      </c>
      <c r="L3784" s="15" t="str">
        <f t="shared" si="119"/>
        <v>GW</v>
      </c>
    </row>
    <row r="3785" spans="1:12" s="40" customFormat="1" ht="14.25" customHeight="1" x14ac:dyDescent="0.25">
      <c r="A3785" s="38" t="s">
        <v>146</v>
      </c>
      <c r="B3785" s="38" t="s">
        <v>304</v>
      </c>
      <c r="C3785" s="38" t="s">
        <v>10372</v>
      </c>
      <c r="D3785" s="38" t="s">
        <v>10373</v>
      </c>
      <c r="E3785" s="38" t="s">
        <v>241</v>
      </c>
      <c r="F3785" s="38" t="s">
        <v>10374</v>
      </c>
      <c r="G3785" s="38" t="s">
        <v>9320</v>
      </c>
      <c r="H3785" s="38" t="s">
        <v>2665</v>
      </c>
      <c r="I3785" s="39">
        <v>17494.87</v>
      </c>
      <c r="J3785" s="11">
        <f>VLOOKUP(LEFT(B3785,5),[1]Percents!$C:$M,6,FALSE)</f>
        <v>1</v>
      </c>
      <c r="K3785" s="13">
        <f t="shared" si="118"/>
        <v>17494.87</v>
      </c>
      <c r="L3785" s="15" t="str">
        <f t="shared" si="119"/>
        <v>GW</v>
      </c>
    </row>
    <row r="3786" spans="1:12" s="40" customFormat="1" ht="14.25" customHeight="1" x14ac:dyDescent="0.25">
      <c r="A3786" s="38" t="s">
        <v>243</v>
      </c>
      <c r="B3786" s="38" t="s">
        <v>118</v>
      </c>
      <c r="C3786" s="38" t="s">
        <v>5753</v>
      </c>
      <c r="D3786" s="38" t="s">
        <v>5754</v>
      </c>
      <c r="E3786" s="38" t="s">
        <v>88</v>
      </c>
      <c r="F3786" s="38" t="s">
        <v>5755</v>
      </c>
      <c r="G3786" s="38" t="s">
        <v>4320</v>
      </c>
      <c r="H3786" s="38" t="s">
        <v>2665</v>
      </c>
      <c r="I3786" s="39">
        <v>4026.89</v>
      </c>
      <c r="J3786" s="11">
        <f>VLOOKUP(LEFT(B3786,5),[1]Percents!$C:$M,6,FALSE)</f>
        <v>9.0999999999999998E-2</v>
      </c>
      <c r="K3786" s="13">
        <f t="shared" si="118"/>
        <v>366.44698999999997</v>
      </c>
      <c r="L3786" s="15" t="str">
        <f t="shared" si="119"/>
        <v>GY</v>
      </c>
    </row>
    <row r="3787" spans="1:12" s="40" customFormat="1" ht="14.25" customHeight="1" x14ac:dyDescent="0.25">
      <c r="A3787" s="38" t="s">
        <v>243</v>
      </c>
      <c r="B3787" s="38" t="s">
        <v>50</v>
      </c>
      <c r="C3787" s="38" t="s">
        <v>10643</v>
      </c>
      <c r="D3787" s="38" t="s">
        <v>10644</v>
      </c>
      <c r="E3787" s="38" t="s">
        <v>348</v>
      </c>
      <c r="F3787" s="38" t="s">
        <v>5755</v>
      </c>
      <c r="G3787" s="38" t="s">
        <v>4320</v>
      </c>
      <c r="H3787" s="38" t="s">
        <v>2665</v>
      </c>
      <c r="I3787" s="41">
        <v>-1974.79</v>
      </c>
      <c r="J3787" s="11">
        <f>VLOOKUP(LEFT(B3787,5),[1]Percents!$C:$M,6,FALSE)</f>
        <v>9.0999999999999998E-2</v>
      </c>
      <c r="K3787" s="13">
        <f t="shared" si="118"/>
        <v>-179.70588999999998</v>
      </c>
      <c r="L3787" s="15" t="str">
        <f t="shared" si="119"/>
        <v>GY</v>
      </c>
    </row>
    <row r="3788" spans="1:12" s="36" customFormat="1" ht="13.8" thickBot="1" x14ac:dyDescent="0.3">
      <c r="I3788" s="37">
        <f>SUM(I6:I3787)</f>
        <v>96715876.709999815</v>
      </c>
      <c r="K3788" s="37">
        <f>SUM(K6:K3787)</f>
        <v>15097901.031703195</v>
      </c>
    </row>
    <row r="3789" spans="1:12" s="6" customFormat="1" ht="13.8" thickTop="1" x14ac:dyDescent="0.25"/>
    <row r="3790" spans="1:12" customFormat="1" x14ac:dyDescent="0.25">
      <c r="A3790" s="6"/>
      <c r="B3790" s="6"/>
      <c r="C3790" s="20"/>
      <c r="D3790" s="6"/>
      <c r="E3790" s="6"/>
      <c r="F3790" s="6"/>
      <c r="G3790" s="6"/>
      <c r="H3790" s="6"/>
      <c r="I3790" s="21"/>
      <c r="J3790" s="11"/>
      <c r="K3790" s="13"/>
      <c r="L3790" s="15"/>
    </row>
    <row r="3791" spans="1:12" customFormat="1" x14ac:dyDescent="0.25">
      <c r="A3791" s="6"/>
      <c r="B3791" s="6"/>
      <c r="C3791" s="20"/>
      <c r="D3791" s="6"/>
      <c r="E3791" s="6"/>
      <c r="F3791" s="6"/>
      <c r="G3791" s="6"/>
      <c r="H3791" s="6"/>
      <c r="I3791" s="21"/>
      <c r="J3791" s="11"/>
      <c r="K3791" s="13"/>
      <c r="L3791" s="15"/>
    </row>
    <row r="3792" spans="1:12" customFormat="1" x14ac:dyDescent="0.25">
      <c r="A3792" s="6"/>
      <c r="B3792" s="6"/>
      <c r="C3792" s="20"/>
      <c r="D3792" s="6"/>
      <c r="E3792" s="6"/>
      <c r="F3792" s="6"/>
      <c r="G3792" s="6"/>
      <c r="H3792" s="6"/>
      <c r="I3792" s="21"/>
      <c r="J3792" s="11"/>
      <c r="K3792" s="13"/>
      <c r="L3792" s="15"/>
    </row>
    <row r="3793" spans="1:12" customFormat="1" x14ac:dyDescent="0.25">
      <c r="A3793" s="6"/>
      <c r="B3793" s="6"/>
      <c r="C3793" s="20"/>
      <c r="D3793" s="6"/>
      <c r="E3793" s="6"/>
      <c r="F3793" s="6"/>
      <c r="G3793" s="6"/>
      <c r="H3793" s="6"/>
      <c r="I3793" s="21"/>
      <c r="J3793" s="11"/>
      <c r="K3793" s="13"/>
      <c r="L3793" s="15"/>
    </row>
    <row r="3794" spans="1:12" customFormat="1" x14ac:dyDescent="0.25">
      <c r="A3794" s="6"/>
      <c r="B3794" s="6"/>
      <c r="C3794" s="20"/>
      <c r="D3794" s="6"/>
      <c r="E3794" s="6"/>
      <c r="F3794" s="6"/>
      <c r="G3794" s="6"/>
      <c r="H3794" s="6"/>
      <c r="I3794" s="21"/>
      <c r="J3794" s="11"/>
      <c r="K3794" s="13"/>
      <c r="L3794" s="15"/>
    </row>
    <row r="3795" spans="1:12" customFormat="1" x14ac:dyDescent="0.25">
      <c r="A3795" s="6"/>
      <c r="B3795" s="6"/>
      <c r="C3795" s="20"/>
      <c r="D3795" s="6"/>
      <c r="E3795" s="6"/>
      <c r="F3795" s="6"/>
      <c r="G3795" s="6"/>
      <c r="H3795" s="6"/>
      <c r="I3795" s="21"/>
      <c r="J3795" s="11"/>
      <c r="K3795" s="13"/>
      <c r="L3795" s="15"/>
    </row>
    <row r="3796" spans="1:12" customFormat="1" x14ac:dyDescent="0.25">
      <c r="A3796" s="6"/>
      <c r="B3796" s="6"/>
      <c r="C3796" s="20"/>
      <c r="D3796" s="6"/>
      <c r="E3796" s="6"/>
      <c r="F3796" s="6"/>
      <c r="G3796" s="6"/>
      <c r="H3796" s="6"/>
      <c r="I3796" s="21"/>
      <c r="J3796" s="11"/>
      <c r="K3796" s="13"/>
      <c r="L3796" s="15"/>
    </row>
    <row r="3797" spans="1:12" customFormat="1" x14ac:dyDescent="0.25">
      <c r="A3797" s="6"/>
      <c r="B3797" s="6"/>
      <c r="C3797" s="20"/>
      <c r="D3797" s="6"/>
      <c r="E3797" s="6"/>
      <c r="F3797" s="6"/>
      <c r="G3797" s="6"/>
      <c r="H3797" s="6"/>
      <c r="I3797" s="21"/>
      <c r="J3797" s="11"/>
      <c r="K3797" s="13"/>
      <c r="L3797" s="15"/>
    </row>
    <row r="3798" spans="1:12" customFormat="1" x14ac:dyDescent="0.25">
      <c r="A3798" s="6"/>
      <c r="B3798" s="6"/>
      <c r="C3798" s="20"/>
      <c r="D3798" s="6"/>
      <c r="E3798" s="6"/>
      <c r="F3798" s="6"/>
      <c r="G3798" s="6"/>
      <c r="H3798" s="6"/>
      <c r="I3798" s="21"/>
      <c r="J3798" s="11"/>
      <c r="K3798" s="13"/>
      <c r="L3798" s="15"/>
    </row>
    <row r="3799" spans="1:12" customFormat="1" x14ac:dyDescent="0.25">
      <c r="A3799" s="6"/>
      <c r="B3799" s="6"/>
      <c r="C3799" s="20"/>
      <c r="D3799" s="6"/>
      <c r="E3799" s="6"/>
      <c r="F3799" s="6"/>
      <c r="G3799" s="6"/>
      <c r="H3799" s="6"/>
      <c r="I3799" s="21"/>
      <c r="J3799" s="11"/>
      <c r="K3799" s="13"/>
      <c r="L3799" s="15"/>
    </row>
    <row r="3800" spans="1:12" customFormat="1" x14ac:dyDescent="0.25">
      <c r="A3800" s="6"/>
      <c r="B3800" s="6"/>
      <c r="C3800" s="20"/>
      <c r="D3800" s="6"/>
      <c r="E3800" s="6"/>
      <c r="F3800" s="6"/>
      <c r="G3800" s="6"/>
      <c r="H3800" s="6"/>
      <c r="I3800" s="21"/>
      <c r="J3800" s="11"/>
      <c r="K3800" s="13"/>
      <c r="L3800" s="15"/>
    </row>
    <row r="3801" spans="1:12" customFormat="1" x14ac:dyDescent="0.25">
      <c r="A3801" s="6"/>
      <c r="B3801" s="6"/>
      <c r="C3801" s="20"/>
      <c r="D3801" s="6"/>
      <c r="E3801" s="6"/>
      <c r="F3801" s="6"/>
      <c r="G3801" s="6"/>
      <c r="H3801" s="6"/>
      <c r="I3801" s="21"/>
      <c r="J3801" s="11"/>
      <c r="K3801" s="13"/>
      <c r="L3801" s="15"/>
    </row>
    <row r="3802" spans="1:12" customFormat="1" x14ac:dyDescent="0.25">
      <c r="A3802" s="6"/>
      <c r="B3802" s="6"/>
      <c r="C3802" s="20"/>
      <c r="D3802" s="6"/>
      <c r="E3802" s="6"/>
      <c r="F3802" s="6"/>
      <c r="G3802" s="6"/>
      <c r="H3802" s="6"/>
      <c r="I3802" s="21"/>
      <c r="J3802" s="11"/>
      <c r="K3802" s="13"/>
      <c r="L3802" s="15"/>
    </row>
    <row r="3803" spans="1:12" customFormat="1" x14ac:dyDescent="0.25">
      <c r="A3803" s="6"/>
      <c r="B3803" s="6"/>
      <c r="C3803" s="20"/>
      <c r="D3803" s="6"/>
      <c r="E3803" s="6"/>
      <c r="F3803" s="6"/>
      <c r="G3803" s="6"/>
      <c r="H3803" s="6"/>
      <c r="I3803" s="21"/>
      <c r="J3803" s="11"/>
      <c r="K3803" s="13"/>
      <c r="L3803" s="15"/>
    </row>
    <row r="3804" spans="1:12" customFormat="1" x14ac:dyDescent="0.25">
      <c r="A3804" s="6"/>
      <c r="B3804" s="6"/>
      <c r="C3804" s="20"/>
      <c r="D3804" s="6"/>
      <c r="E3804" s="6"/>
      <c r="F3804" s="6"/>
      <c r="G3804" s="6"/>
      <c r="H3804" s="6"/>
      <c r="I3804" s="21"/>
      <c r="J3804" s="11"/>
      <c r="K3804" s="13"/>
      <c r="L3804" s="15"/>
    </row>
    <row r="3805" spans="1:12" customFormat="1" x14ac:dyDescent="0.25">
      <c r="A3805" s="6"/>
      <c r="B3805" s="6"/>
      <c r="C3805" s="20"/>
      <c r="D3805" s="6"/>
      <c r="E3805" s="6"/>
      <c r="F3805" s="6"/>
      <c r="G3805" s="6"/>
      <c r="H3805" s="6"/>
      <c r="I3805" s="21"/>
      <c r="J3805" s="11"/>
      <c r="K3805" s="13"/>
      <c r="L3805" s="15"/>
    </row>
    <row r="3806" spans="1:12" customFormat="1" x14ac:dyDescent="0.25">
      <c r="A3806" s="6"/>
      <c r="B3806" s="6"/>
      <c r="C3806" s="20"/>
      <c r="D3806" s="6"/>
      <c r="E3806" s="6"/>
      <c r="F3806" s="6"/>
      <c r="G3806" s="6"/>
      <c r="H3806" s="6"/>
      <c r="I3806" s="21"/>
      <c r="J3806" s="11"/>
      <c r="K3806" s="13"/>
      <c r="L3806" s="15"/>
    </row>
    <row r="3807" spans="1:12" customFormat="1" x14ac:dyDescent="0.25">
      <c r="A3807" s="6"/>
      <c r="B3807" s="6"/>
      <c r="C3807" s="20"/>
      <c r="D3807" s="6"/>
      <c r="E3807" s="6"/>
      <c r="F3807" s="6"/>
      <c r="G3807" s="6"/>
      <c r="H3807" s="6"/>
      <c r="I3807" s="21"/>
      <c r="J3807" s="11"/>
      <c r="K3807" s="13"/>
      <c r="L3807" s="15"/>
    </row>
    <row r="3808" spans="1:12" customFormat="1" x14ac:dyDescent="0.25">
      <c r="A3808" s="6"/>
      <c r="B3808" s="6"/>
      <c r="C3808" s="20"/>
      <c r="D3808" s="6"/>
      <c r="E3808" s="6"/>
      <c r="F3808" s="6"/>
      <c r="G3808" s="6"/>
      <c r="H3808" s="6"/>
      <c r="I3808" s="21"/>
      <c r="J3808" s="11"/>
      <c r="K3808" s="13"/>
      <c r="L3808" s="15"/>
    </row>
    <row r="3809" spans="1:12" customFormat="1" x14ac:dyDescent="0.25">
      <c r="A3809" s="6"/>
      <c r="B3809" s="6"/>
      <c r="C3809" s="20"/>
      <c r="D3809" s="6"/>
      <c r="E3809" s="6"/>
      <c r="F3809" s="6"/>
      <c r="G3809" s="6"/>
      <c r="H3809" s="6"/>
      <c r="I3809" s="21"/>
      <c r="J3809" s="11"/>
      <c r="K3809" s="13"/>
      <c r="L3809" s="15"/>
    </row>
    <row r="3810" spans="1:12" customFormat="1" x14ac:dyDescent="0.25">
      <c r="A3810" s="6"/>
      <c r="B3810" s="6"/>
      <c r="C3810" s="20"/>
      <c r="D3810" s="6"/>
      <c r="E3810" s="6"/>
      <c r="F3810" s="6"/>
      <c r="G3810" s="6"/>
      <c r="H3810" s="6"/>
      <c r="I3810" s="21"/>
      <c r="J3810" s="11"/>
      <c r="K3810" s="13"/>
      <c r="L3810" s="15"/>
    </row>
    <row r="3811" spans="1:12" customFormat="1" x14ac:dyDescent="0.25">
      <c r="A3811" s="6"/>
      <c r="B3811" s="6"/>
      <c r="C3811" s="20"/>
      <c r="D3811" s="6"/>
      <c r="E3811" s="6"/>
      <c r="F3811" s="6"/>
      <c r="G3811" s="6"/>
      <c r="H3811" s="6"/>
      <c r="I3811" s="21"/>
      <c r="J3811" s="11"/>
      <c r="K3811" s="13"/>
      <c r="L3811" s="15"/>
    </row>
    <row r="3812" spans="1:12" customFormat="1" x14ac:dyDescent="0.25">
      <c r="A3812" s="6"/>
      <c r="B3812" s="6"/>
      <c r="C3812" s="20"/>
      <c r="D3812" s="6"/>
      <c r="E3812" s="6"/>
      <c r="F3812" s="6"/>
      <c r="G3812" s="6"/>
      <c r="H3812" s="6"/>
      <c r="I3812" s="21"/>
      <c r="J3812" s="11"/>
      <c r="K3812" s="13"/>
      <c r="L3812" s="15"/>
    </row>
    <row r="3813" spans="1:12" customFormat="1" x14ac:dyDescent="0.25">
      <c r="A3813" s="6"/>
      <c r="B3813" s="6"/>
      <c r="C3813" s="20"/>
      <c r="D3813" s="6"/>
      <c r="E3813" s="6"/>
      <c r="F3813" s="6"/>
      <c r="G3813" s="6"/>
      <c r="H3813" s="6"/>
      <c r="I3813" s="21"/>
      <c r="J3813" s="11"/>
      <c r="K3813" s="13"/>
      <c r="L3813" s="15"/>
    </row>
    <row r="3814" spans="1:12" customFormat="1" x14ac:dyDescent="0.25">
      <c r="A3814" s="6"/>
      <c r="B3814" s="6"/>
      <c r="C3814" s="20"/>
      <c r="D3814" s="6"/>
      <c r="E3814" s="6"/>
      <c r="F3814" s="6"/>
      <c r="G3814" s="6"/>
      <c r="H3814" s="6"/>
      <c r="I3814" s="21"/>
      <c r="J3814" s="11"/>
      <c r="K3814" s="13"/>
      <c r="L3814" s="15"/>
    </row>
    <row r="3815" spans="1:12" customFormat="1" x14ac:dyDescent="0.25">
      <c r="A3815" s="6"/>
      <c r="B3815" s="6"/>
      <c r="C3815" s="20"/>
      <c r="D3815" s="6"/>
      <c r="E3815" s="6"/>
      <c r="F3815" s="6"/>
      <c r="G3815" s="6"/>
      <c r="H3815" s="6"/>
      <c r="I3815" s="21"/>
      <c r="J3815" s="11"/>
      <c r="K3815" s="13"/>
      <c r="L3815" s="15"/>
    </row>
    <row r="3816" spans="1:12" customFormat="1" x14ac:dyDescent="0.25">
      <c r="A3816" s="6"/>
      <c r="B3816" s="6"/>
      <c r="C3816" s="20"/>
      <c r="D3816" s="6"/>
      <c r="E3816" s="6"/>
      <c r="F3816" s="6"/>
      <c r="G3816" s="6"/>
      <c r="H3816" s="6"/>
      <c r="I3816" s="21"/>
      <c r="J3816" s="11"/>
      <c r="K3816" s="13"/>
      <c r="L3816" s="15"/>
    </row>
    <row r="3817" spans="1:12" customFormat="1" x14ac:dyDescent="0.25">
      <c r="A3817" s="6"/>
      <c r="B3817" s="6"/>
      <c r="C3817" s="20"/>
      <c r="D3817" s="6"/>
      <c r="E3817" s="6"/>
      <c r="F3817" s="6"/>
      <c r="G3817" s="6"/>
      <c r="H3817" s="6"/>
      <c r="I3817" s="21"/>
      <c r="J3817" s="11"/>
      <c r="K3817" s="13"/>
      <c r="L3817" s="15"/>
    </row>
    <row r="3818" spans="1:12" customFormat="1" x14ac:dyDescent="0.25">
      <c r="A3818" s="6"/>
      <c r="B3818" s="6"/>
      <c r="C3818" s="20"/>
      <c r="D3818" s="6"/>
      <c r="E3818" s="6"/>
      <c r="F3818" s="6"/>
      <c r="G3818" s="6"/>
      <c r="H3818" s="6"/>
      <c r="I3818" s="21"/>
      <c r="J3818" s="11"/>
      <c r="K3818" s="13"/>
      <c r="L3818" s="15"/>
    </row>
    <row r="3819" spans="1:12" customFormat="1" x14ac:dyDescent="0.25">
      <c r="A3819" s="6"/>
      <c r="B3819" s="6"/>
      <c r="C3819" s="20"/>
      <c r="D3819" s="6"/>
      <c r="E3819" s="6"/>
      <c r="F3819" s="6"/>
      <c r="G3819" s="6"/>
      <c r="H3819" s="6"/>
      <c r="I3819" s="21"/>
      <c r="J3819" s="11"/>
      <c r="K3819" s="13"/>
      <c r="L3819" s="15"/>
    </row>
    <row r="3820" spans="1:12" customFormat="1" x14ac:dyDescent="0.25">
      <c r="A3820" s="6"/>
      <c r="B3820" s="6"/>
      <c r="C3820" s="20"/>
      <c r="D3820" s="6"/>
      <c r="E3820" s="6"/>
      <c r="F3820" s="6"/>
      <c r="G3820" s="6"/>
      <c r="H3820" s="6"/>
      <c r="I3820" s="21"/>
      <c r="J3820" s="11"/>
      <c r="K3820" s="13"/>
      <c r="L3820" s="15"/>
    </row>
    <row r="3821" spans="1:12" customFormat="1" x14ac:dyDescent="0.25">
      <c r="A3821" s="6"/>
      <c r="B3821" s="6"/>
      <c r="C3821" s="20"/>
      <c r="D3821" s="6"/>
      <c r="E3821" s="6"/>
      <c r="F3821" s="6"/>
      <c r="G3821" s="6"/>
      <c r="H3821" s="6"/>
      <c r="I3821" s="21"/>
      <c r="J3821" s="11"/>
      <c r="K3821" s="13"/>
      <c r="L3821" s="15"/>
    </row>
    <row r="3822" spans="1:12" customFormat="1" x14ac:dyDescent="0.25">
      <c r="A3822" s="6"/>
      <c r="B3822" s="6"/>
      <c r="C3822" s="20"/>
      <c r="D3822" s="6"/>
      <c r="E3822" s="6"/>
      <c r="F3822" s="6"/>
      <c r="G3822" s="6"/>
      <c r="H3822" s="6"/>
      <c r="I3822" s="21"/>
      <c r="J3822" s="11"/>
      <c r="K3822" s="13"/>
      <c r="L3822" s="15"/>
    </row>
    <row r="3823" spans="1:12" customFormat="1" x14ac:dyDescent="0.25">
      <c r="A3823" s="6"/>
      <c r="B3823" s="6"/>
      <c r="C3823" s="20"/>
      <c r="D3823" s="6"/>
      <c r="E3823" s="6"/>
      <c r="F3823" s="6"/>
      <c r="G3823" s="6"/>
      <c r="H3823" s="6"/>
      <c r="I3823" s="21"/>
      <c r="J3823" s="11"/>
      <c r="K3823" s="13"/>
      <c r="L3823" s="15"/>
    </row>
    <row r="3824" spans="1:12" customFormat="1" x14ac:dyDescent="0.25">
      <c r="A3824" s="6"/>
      <c r="B3824" s="6"/>
      <c r="C3824" s="20"/>
      <c r="D3824" s="6"/>
      <c r="E3824" s="6"/>
      <c r="F3824" s="6"/>
      <c r="G3824" s="6"/>
      <c r="H3824" s="6"/>
      <c r="I3824" s="21"/>
      <c r="J3824" s="11"/>
      <c r="K3824" s="13"/>
      <c r="L3824" s="15"/>
    </row>
    <row r="3825" spans="1:12" customFormat="1" x14ac:dyDescent="0.25">
      <c r="A3825" s="6"/>
      <c r="B3825" s="6"/>
      <c r="C3825" s="20"/>
      <c r="D3825" s="6"/>
      <c r="E3825" s="6"/>
      <c r="F3825" s="6"/>
      <c r="G3825" s="6"/>
      <c r="H3825" s="6"/>
      <c r="I3825" s="21"/>
      <c r="J3825" s="11"/>
      <c r="K3825" s="13"/>
      <c r="L3825" s="15"/>
    </row>
    <row r="3826" spans="1:12" customFormat="1" x14ac:dyDescent="0.25">
      <c r="A3826" s="6"/>
      <c r="B3826" s="6"/>
      <c r="C3826" s="20"/>
      <c r="D3826" s="6"/>
      <c r="E3826" s="6"/>
      <c r="F3826" s="6"/>
      <c r="G3826" s="6"/>
      <c r="H3826" s="6"/>
      <c r="I3826" s="21"/>
      <c r="J3826" s="11"/>
      <c r="K3826" s="13"/>
      <c r="L3826" s="15"/>
    </row>
    <row r="3827" spans="1:12" customFormat="1" x14ac:dyDescent="0.25">
      <c r="A3827" s="6"/>
      <c r="B3827" s="6"/>
      <c r="C3827" s="20"/>
      <c r="D3827" s="6"/>
      <c r="E3827" s="6"/>
      <c r="F3827" s="6"/>
      <c r="G3827" s="6"/>
      <c r="H3827" s="6"/>
      <c r="I3827" s="21"/>
      <c r="J3827" s="11"/>
      <c r="K3827" s="13"/>
      <c r="L3827" s="15"/>
    </row>
    <row r="3828" spans="1:12" customFormat="1" x14ac:dyDescent="0.25">
      <c r="A3828" s="6"/>
      <c r="B3828" s="6"/>
      <c r="C3828" s="20"/>
      <c r="D3828" s="6"/>
      <c r="E3828" s="6"/>
      <c r="F3828" s="6"/>
      <c r="G3828" s="6"/>
      <c r="H3828" s="6"/>
      <c r="I3828" s="21"/>
      <c r="J3828" s="11"/>
      <c r="K3828" s="13"/>
      <c r="L3828" s="15"/>
    </row>
    <row r="3829" spans="1:12" customFormat="1" x14ac:dyDescent="0.25">
      <c r="A3829" s="6"/>
      <c r="B3829" s="6"/>
      <c r="C3829" s="20"/>
      <c r="D3829" s="6"/>
      <c r="E3829" s="6"/>
      <c r="F3829" s="6"/>
      <c r="G3829" s="6"/>
      <c r="H3829" s="6"/>
      <c r="I3829" s="21"/>
      <c r="J3829" s="11"/>
      <c r="K3829" s="13"/>
      <c r="L3829" s="15"/>
    </row>
    <row r="3830" spans="1:12" customFormat="1" x14ac:dyDescent="0.25">
      <c r="A3830" s="6"/>
      <c r="B3830" s="6"/>
      <c r="C3830" s="20"/>
      <c r="D3830" s="6"/>
      <c r="E3830" s="6"/>
      <c r="F3830" s="6"/>
      <c r="G3830" s="6"/>
      <c r="H3830" s="6"/>
      <c r="I3830" s="21"/>
      <c r="J3830" s="11"/>
      <c r="K3830" s="13"/>
      <c r="L3830" s="15"/>
    </row>
    <row r="3831" spans="1:12" customFormat="1" x14ac:dyDescent="0.25">
      <c r="A3831" s="6"/>
      <c r="B3831" s="6"/>
      <c r="C3831" s="20"/>
      <c r="D3831" s="6"/>
      <c r="E3831" s="6"/>
      <c r="F3831" s="6"/>
      <c r="G3831" s="6"/>
      <c r="H3831" s="6"/>
      <c r="I3831" s="21"/>
      <c r="J3831" s="11"/>
      <c r="K3831" s="13"/>
      <c r="L3831" s="15"/>
    </row>
    <row r="3832" spans="1:12" customFormat="1" x14ac:dyDescent="0.25">
      <c r="A3832" s="6"/>
      <c r="B3832" s="6"/>
      <c r="C3832" s="20"/>
      <c r="D3832" s="6"/>
      <c r="E3832" s="6"/>
      <c r="F3832" s="6"/>
      <c r="G3832" s="6"/>
      <c r="H3832" s="6"/>
      <c r="I3832" s="21"/>
      <c r="J3832" s="11"/>
      <c r="K3832" s="13"/>
      <c r="L3832" s="15"/>
    </row>
    <row r="3833" spans="1:12" customFormat="1" x14ac:dyDescent="0.25">
      <c r="A3833" s="6"/>
      <c r="B3833" s="6"/>
      <c r="C3833" s="20"/>
      <c r="D3833" s="6"/>
      <c r="E3833" s="6"/>
      <c r="F3833" s="6"/>
      <c r="G3833" s="6"/>
      <c r="H3833" s="6"/>
      <c r="I3833" s="21"/>
      <c r="J3833" s="11"/>
      <c r="K3833" s="13"/>
      <c r="L3833" s="15"/>
    </row>
    <row r="3834" spans="1:12" customFormat="1" x14ac:dyDescent="0.25">
      <c r="A3834" s="6"/>
      <c r="B3834" s="6"/>
      <c r="C3834" s="20"/>
      <c r="D3834" s="6"/>
      <c r="E3834" s="6"/>
      <c r="F3834" s="6"/>
      <c r="G3834" s="6"/>
      <c r="H3834" s="6"/>
      <c r="I3834" s="21"/>
      <c r="J3834" s="11"/>
      <c r="K3834" s="13"/>
      <c r="L3834" s="15"/>
    </row>
    <row r="3835" spans="1:12" customFormat="1" x14ac:dyDescent="0.25">
      <c r="A3835" s="6"/>
      <c r="B3835" s="6"/>
      <c r="C3835" s="20"/>
      <c r="D3835" s="6"/>
      <c r="E3835" s="6"/>
      <c r="F3835" s="6"/>
      <c r="G3835" s="6"/>
      <c r="H3835" s="6"/>
      <c r="I3835" s="21"/>
      <c r="J3835" s="11"/>
      <c r="K3835" s="13"/>
      <c r="L3835" s="15"/>
    </row>
    <row r="3836" spans="1:12" customFormat="1" x14ac:dyDescent="0.25">
      <c r="A3836" s="6"/>
      <c r="B3836" s="6"/>
      <c r="C3836" s="20"/>
      <c r="D3836" s="6"/>
      <c r="E3836" s="6"/>
      <c r="F3836" s="6"/>
      <c r="G3836" s="6"/>
      <c r="H3836" s="6"/>
      <c r="I3836" s="21"/>
      <c r="J3836" s="11"/>
      <c r="K3836" s="13"/>
      <c r="L3836" s="15"/>
    </row>
    <row r="3837" spans="1:12" customFormat="1" x14ac:dyDescent="0.25">
      <c r="A3837" s="6"/>
      <c r="B3837" s="6"/>
      <c r="C3837" s="20"/>
      <c r="D3837" s="6"/>
      <c r="E3837" s="6"/>
      <c r="F3837" s="6"/>
      <c r="G3837" s="6"/>
      <c r="H3837" s="6"/>
      <c r="I3837" s="21"/>
      <c r="J3837" s="11"/>
      <c r="K3837" s="13"/>
      <c r="L3837" s="15"/>
    </row>
    <row r="3838" spans="1:12" customFormat="1" x14ac:dyDescent="0.25">
      <c r="A3838" s="6"/>
      <c r="B3838" s="6"/>
      <c r="C3838" s="20"/>
      <c r="D3838" s="6"/>
      <c r="E3838" s="6"/>
      <c r="F3838" s="6"/>
      <c r="G3838" s="6"/>
      <c r="H3838" s="6"/>
      <c r="I3838" s="21"/>
      <c r="J3838" s="11"/>
      <c r="K3838" s="13"/>
      <c r="L3838" s="15"/>
    </row>
    <row r="3839" spans="1:12" customFormat="1" x14ac:dyDescent="0.25">
      <c r="A3839" s="6"/>
      <c r="B3839" s="6"/>
      <c r="C3839" s="20"/>
      <c r="D3839" s="6"/>
      <c r="E3839" s="6"/>
      <c r="F3839" s="6"/>
      <c r="G3839" s="6"/>
      <c r="H3839" s="6"/>
      <c r="I3839" s="21"/>
      <c r="J3839" s="11"/>
      <c r="K3839" s="13"/>
      <c r="L3839" s="15"/>
    </row>
    <row r="3840" spans="1:12" customFormat="1" x14ac:dyDescent="0.25">
      <c r="A3840" s="6"/>
      <c r="B3840" s="6"/>
      <c r="C3840" s="20"/>
      <c r="D3840" s="6"/>
      <c r="E3840" s="6"/>
      <c r="F3840" s="6"/>
      <c r="G3840" s="6"/>
      <c r="H3840" s="6"/>
      <c r="I3840" s="21"/>
      <c r="J3840" s="11"/>
      <c r="K3840" s="13"/>
      <c r="L3840" s="15"/>
    </row>
    <row r="3841" spans="1:12" customFormat="1" x14ac:dyDescent="0.25">
      <c r="A3841" s="6"/>
      <c r="B3841" s="6"/>
      <c r="C3841" s="20"/>
      <c r="D3841" s="6"/>
      <c r="E3841" s="6"/>
      <c r="F3841" s="6"/>
      <c r="G3841" s="6"/>
      <c r="H3841" s="6"/>
      <c r="I3841" s="21"/>
      <c r="J3841" s="11"/>
      <c r="K3841" s="13"/>
      <c r="L3841" s="15"/>
    </row>
    <row r="3842" spans="1:12" customFormat="1" x14ac:dyDescent="0.25">
      <c r="A3842" s="6"/>
      <c r="B3842" s="6"/>
      <c r="C3842" s="20"/>
      <c r="D3842" s="6"/>
      <c r="E3842" s="6"/>
      <c r="F3842" s="6"/>
      <c r="G3842" s="6"/>
      <c r="H3842" s="6"/>
      <c r="I3842" s="21"/>
      <c r="J3842" s="11"/>
      <c r="K3842" s="13"/>
      <c r="L3842" s="15"/>
    </row>
    <row r="3843" spans="1:12" customFormat="1" x14ac:dyDescent="0.25">
      <c r="A3843" s="6"/>
      <c r="B3843" s="6"/>
      <c r="C3843" s="20"/>
      <c r="D3843" s="6"/>
      <c r="E3843" s="6"/>
      <c r="F3843" s="6"/>
      <c r="G3843" s="6"/>
      <c r="H3843" s="6"/>
      <c r="I3843" s="21"/>
      <c r="J3843" s="11"/>
      <c r="K3843" s="13"/>
      <c r="L3843" s="15"/>
    </row>
    <row r="3844" spans="1:12" customFormat="1" x14ac:dyDescent="0.25">
      <c r="A3844" s="6"/>
      <c r="B3844" s="6"/>
      <c r="C3844" s="20"/>
      <c r="D3844" s="6"/>
      <c r="E3844" s="6"/>
      <c r="F3844" s="6"/>
      <c r="G3844" s="6"/>
      <c r="H3844" s="6"/>
      <c r="I3844" s="21"/>
      <c r="J3844" s="11"/>
      <c r="K3844" s="13"/>
      <c r="L3844" s="15"/>
    </row>
    <row r="3845" spans="1:12" customFormat="1" x14ac:dyDescent="0.25">
      <c r="A3845" s="6"/>
      <c r="B3845" s="6"/>
      <c r="C3845" s="20"/>
      <c r="D3845" s="6"/>
      <c r="E3845" s="6"/>
      <c r="F3845" s="6"/>
      <c r="G3845" s="6"/>
      <c r="H3845" s="6"/>
      <c r="I3845" s="21"/>
      <c r="J3845" s="11"/>
      <c r="K3845" s="13"/>
      <c r="L3845" s="15"/>
    </row>
    <row r="3846" spans="1:12" customFormat="1" x14ac:dyDescent="0.25">
      <c r="A3846" s="6"/>
      <c r="B3846" s="6"/>
      <c r="C3846" s="20"/>
      <c r="D3846" s="6"/>
      <c r="E3846" s="6"/>
      <c r="F3846" s="6"/>
      <c r="G3846" s="6"/>
      <c r="H3846" s="6"/>
      <c r="I3846" s="21"/>
      <c r="J3846" s="11"/>
      <c r="K3846" s="13"/>
      <c r="L3846" s="15"/>
    </row>
    <row r="3847" spans="1:12" customFormat="1" x14ac:dyDescent="0.25">
      <c r="A3847" s="6"/>
      <c r="B3847" s="6"/>
      <c r="C3847" s="20"/>
      <c r="D3847" s="6"/>
      <c r="E3847" s="6"/>
      <c r="F3847" s="6"/>
      <c r="G3847" s="6"/>
      <c r="H3847" s="6"/>
      <c r="I3847" s="21"/>
      <c r="J3847" s="11"/>
      <c r="K3847" s="13"/>
      <c r="L3847" s="15"/>
    </row>
    <row r="3848" spans="1:12" customFormat="1" x14ac:dyDescent="0.25">
      <c r="A3848" s="6"/>
      <c r="B3848" s="6"/>
      <c r="C3848" s="20"/>
      <c r="D3848" s="6"/>
      <c r="E3848" s="6"/>
      <c r="F3848" s="6"/>
      <c r="G3848" s="6"/>
      <c r="H3848" s="6"/>
      <c r="I3848" s="21"/>
      <c r="J3848" s="11"/>
      <c r="K3848" s="13"/>
      <c r="L3848" s="15"/>
    </row>
    <row r="3849" spans="1:12" customFormat="1" x14ac:dyDescent="0.25">
      <c r="A3849" s="6"/>
      <c r="B3849" s="6"/>
      <c r="C3849" s="20"/>
      <c r="D3849" s="6"/>
      <c r="E3849" s="6"/>
      <c r="F3849" s="6"/>
      <c r="G3849" s="6"/>
      <c r="H3849" s="6"/>
      <c r="I3849" s="21"/>
      <c r="J3849" s="11"/>
      <c r="K3849" s="13"/>
      <c r="L3849" s="15"/>
    </row>
    <row r="3850" spans="1:12" customFormat="1" x14ac:dyDescent="0.25">
      <c r="A3850" s="6"/>
      <c r="B3850" s="6"/>
      <c r="C3850" s="20"/>
      <c r="D3850" s="6"/>
      <c r="E3850" s="6"/>
      <c r="F3850" s="6"/>
      <c r="G3850" s="6"/>
      <c r="H3850" s="6"/>
      <c r="I3850" s="21"/>
      <c r="J3850" s="11"/>
      <c r="K3850" s="13"/>
      <c r="L3850" s="15"/>
    </row>
    <row r="3851" spans="1:12" customFormat="1" x14ac:dyDescent="0.25">
      <c r="A3851" s="6"/>
      <c r="B3851" s="6"/>
      <c r="C3851" s="20"/>
      <c r="D3851" s="6"/>
      <c r="E3851" s="6"/>
      <c r="F3851" s="6"/>
      <c r="G3851" s="6"/>
      <c r="H3851" s="6"/>
      <c r="I3851" s="21"/>
      <c r="J3851" s="11"/>
      <c r="K3851" s="13"/>
      <c r="L3851" s="15"/>
    </row>
    <row r="3852" spans="1:12" customFormat="1" x14ac:dyDescent="0.25">
      <c r="A3852" s="6"/>
      <c r="B3852" s="6"/>
      <c r="C3852" s="20"/>
      <c r="D3852" s="6"/>
      <c r="E3852" s="6"/>
      <c r="F3852" s="6"/>
      <c r="G3852" s="6"/>
      <c r="H3852" s="6"/>
      <c r="I3852" s="21"/>
      <c r="J3852" s="11"/>
      <c r="K3852" s="13"/>
      <c r="L3852" s="15"/>
    </row>
    <row r="3853" spans="1:12" customFormat="1" x14ac:dyDescent="0.25">
      <c r="A3853" s="6"/>
      <c r="B3853" s="6"/>
      <c r="C3853" s="20"/>
      <c r="D3853" s="6"/>
      <c r="E3853" s="6"/>
      <c r="F3853" s="6"/>
      <c r="G3853" s="6"/>
      <c r="H3853" s="6"/>
      <c r="I3853" s="21"/>
      <c r="J3853" s="11"/>
      <c r="K3853" s="13"/>
      <c r="L3853" s="15"/>
    </row>
    <row r="3854" spans="1:12" customFormat="1" x14ac:dyDescent="0.25">
      <c r="A3854" s="6"/>
      <c r="B3854" s="6"/>
      <c r="C3854" s="20"/>
      <c r="D3854" s="6"/>
      <c r="E3854" s="6"/>
      <c r="F3854" s="6"/>
      <c r="G3854" s="6"/>
      <c r="H3854" s="6"/>
      <c r="I3854" s="21"/>
      <c r="J3854" s="11"/>
      <c r="K3854" s="13"/>
      <c r="L3854" s="15"/>
    </row>
    <row r="3855" spans="1:12" customFormat="1" x14ac:dyDescent="0.25">
      <c r="A3855" s="6"/>
      <c r="B3855" s="6"/>
      <c r="C3855" s="20"/>
      <c r="D3855" s="6"/>
      <c r="E3855" s="6"/>
      <c r="F3855" s="6"/>
      <c r="G3855" s="6"/>
      <c r="H3855" s="6"/>
      <c r="I3855" s="21"/>
      <c r="J3855" s="11"/>
      <c r="K3855" s="13"/>
      <c r="L3855" s="15"/>
    </row>
    <row r="3856" spans="1:12" customFormat="1" x14ac:dyDescent="0.25">
      <c r="A3856" s="6"/>
      <c r="B3856" s="6"/>
      <c r="C3856" s="20"/>
      <c r="D3856" s="6"/>
      <c r="E3856" s="6"/>
      <c r="F3856" s="6"/>
      <c r="G3856" s="6"/>
      <c r="H3856" s="6"/>
      <c r="I3856" s="21"/>
      <c r="J3856" s="11"/>
      <c r="K3856" s="13"/>
      <c r="L3856" s="15"/>
    </row>
    <row r="3857" spans="1:12" customFormat="1" x14ac:dyDescent="0.25">
      <c r="A3857" s="6"/>
      <c r="B3857" s="6"/>
      <c r="C3857" s="20"/>
      <c r="D3857" s="6"/>
      <c r="E3857" s="6"/>
      <c r="F3857" s="6"/>
      <c r="G3857" s="6"/>
      <c r="H3857" s="6"/>
      <c r="I3857" s="21"/>
      <c r="J3857" s="11"/>
      <c r="K3857" s="13"/>
      <c r="L3857" s="15"/>
    </row>
    <row r="3858" spans="1:12" customFormat="1" x14ac:dyDescent="0.25">
      <c r="A3858" s="6"/>
      <c r="B3858" s="6"/>
      <c r="C3858" s="20"/>
      <c r="D3858" s="6"/>
      <c r="E3858" s="6"/>
      <c r="F3858" s="6"/>
      <c r="G3858" s="6"/>
      <c r="H3858" s="6"/>
      <c r="I3858" s="21"/>
      <c r="J3858" s="11"/>
      <c r="K3858" s="13"/>
      <c r="L3858" s="15"/>
    </row>
    <row r="3859" spans="1:12" customFormat="1" x14ac:dyDescent="0.25">
      <c r="A3859" s="6"/>
      <c r="B3859" s="6"/>
      <c r="C3859" s="20"/>
      <c r="D3859" s="6"/>
      <c r="E3859" s="6"/>
      <c r="F3859" s="6"/>
      <c r="G3859" s="6"/>
      <c r="H3859" s="6"/>
      <c r="I3859" s="21"/>
      <c r="J3859" s="11"/>
      <c r="K3859" s="13"/>
      <c r="L3859" s="15"/>
    </row>
    <row r="3860" spans="1:12" customFormat="1" x14ac:dyDescent="0.25">
      <c r="A3860" s="6"/>
      <c r="B3860" s="6"/>
      <c r="C3860" s="20"/>
      <c r="D3860" s="6"/>
      <c r="E3860" s="6"/>
      <c r="F3860" s="6"/>
      <c r="G3860" s="6"/>
      <c r="H3860" s="6"/>
      <c r="I3860" s="21"/>
      <c r="J3860" s="11"/>
      <c r="K3860" s="13"/>
      <c r="L3860" s="15"/>
    </row>
    <row r="3861" spans="1:12" customFormat="1" x14ac:dyDescent="0.25">
      <c r="A3861" s="6"/>
      <c r="B3861" s="6"/>
      <c r="C3861" s="20"/>
      <c r="D3861" s="6"/>
      <c r="E3861" s="6"/>
      <c r="F3861" s="6"/>
      <c r="G3861" s="6"/>
      <c r="H3861" s="6"/>
      <c r="I3861" s="21"/>
      <c r="J3861" s="11"/>
      <c r="K3861" s="13"/>
      <c r="L3861" s="15"/>
    </row>
    <row r="3862" spans="1:12" customFormat="1" x14ac:dyDescent="0.25">
      <c r="A3862" s="6"/>
      <c r="B3862" s="6"/>
      <c r="C3862" s="20"/>
      <c r="D3862" s="6"/>
      <c r="E3862" s="6"/>
      <c r="F3862" s="6"/>
      <c r="G3862" s="6"/>
      <c r="H3862" s="6"/>
      <c r="I3862" s="21"/>
      <c r="J3862" s="11"/>
      <c r="K3862" s="13"/>
      <c r="L3862" s="15"/>
    </row>
    <row r="3863" spans="1:12" customFormat="1" x14ac:dyDescent="0.25">
      <c r="A3863" s="6"/>
      <c r="B3863" s="6"/>
      <c r="C3863" s="20"/>
      <c r="D3863" s="6"/>
      <c r="E3863" s="6"/>
      <c r="F3863" s="6"/>
      <c r="G3863" s="6"/>
      <c r="H3863" s="6"/>
      <c r="I3863" s="21"/>
      <c r="J3863" s="11"/>
      <c r="K3863" s="13"/>
      <c r="L3863" s="15"/>
    </row>
    <row r="3864" spans="1:12" customFormat="1" x14ac:dyDescent="0.25">
      <c r="A3864" s="6"/>
      <c r="B3864" s="6"/>
      <c r="C3864" s="20"/>
      <c r="D3864" s="6"/>
      <c r="E3864" s="6"/>
      <c r="F3864" s="6"/>
      <c r="G3864" s="6"/>
      <c r="H3864" s="6"/>
      <c r="I3864" s="21"/>
      <c r="J3864" s="11"/>
      <c r="K3864" s="13"/>
      <c r="L3864" s="15"/>
    </row>
    <row r="3865" spans="1:12" customFormat="1" x14ac:dyDescent="0.25">
      <c r="A3865" s="6"/>
      <c r="B3865" s="6"/>
      <c r="C3865" s="20"/>
      <c r="D3865" s="6"/>
      <c r="E3865" s="6"/>
      <c r="F3865" s="6"/>
      <c r="G3865" s="6"/>
      <c r="H3865" s="6"/>
      <c r="I3865" s="21"/>
      <c r="J3865" s="11"/>
      <c r="K3865" s="13"/>
      <c r="L3865" s="15"/>
    </row>
    <row r="3866" spans="1:12" customFormat="1" x14ac:dyDescent="0.25">
      <c r="A3866" s="6"/>
      <c r="B3866" s="6"/>
      <c r="C3866" s="20"/>
      <c r="D3866" s="6"/>
      <c r="E3866" s="6"/>
      <c r="F3866" s="6"/>
      <c r="G3866" s="6"/>
      <c r="H3866" s="6"/>
      <c r="I3866" s="21"/>
      <c r="J3866" s="11"/>
      <c r="K3866" s="13"/>
      <c r="L3866" s="15"/>
    </row>
    <row r="3867" spans="1:12" customFormat="1" x14ac:dyDescent="0.25">
      <c r="A3867" s="6"/>
      <c r="B3867" s="6"/>
      <c r="C3867" s="20"/>
      <c r="D3867" s="6"/>
      <c r="E3867" s="6"/>
      <c r="F3867" s="6"/>
      <c r="G3867" s="6"/>
      <c r="H3867" s="6"/>
      <c r="I3867" s="21"/>
      <c r="J3867" s="11"/>
      <c r="K3867" s="13"/>
      <c r="L3867" s="15"/>
    </row>
    <row r="3868" spans="1:12" customFormat="1" x14ac:dyDescent="0.25">
      <c r="A3868" s="6"/>
      <c r="B3868" s="6"/>
      <c r="C3868" s="20"/>
      <c r="D3868" s="6"/>
      <c r="E3868" s="6"/>
      <c r="F3868" s="6"/>
      <c r="G3868" s="6"/>
      <c r="H3868" s="6"/>
      <c r="I3868" s="21"/>
      <c r="J3868" s="11"/>
      <c r="K3868" s="13"/>
      <c r="L3868" s="15"/>
    </row>
    <row r="3869" spans="1:12" customFormat="1" x14ac:dyDescent="0.25">
      <c r="A3869" s="6"/>
      <c r="B3869" s="6"/>
      <c r="C3869" s="20"/>
      <c r="D3869" s="6"/>
      <c r="E3869" s="6"/>
      <c r="F3869" s="6"/>
      <c r="G3869" s="6"/>
      <c r="H3869" s="6"/>
      <c r="I3869" s="21"/>
      <c r="J3869" s="11"/>
      <c r="K3869" s="13"/>
      <c r="L3869" s="15"/>
    </row>
    <row r="3870" spans="1:12" customFormat="1" x14ac:dyDescent="0.25">
      <c r="A3870" s="6"/>
      <c r="B3870" s="6"/>
      <c r="C3870" s="20"/>
      <c r="D3870" s="6"/>
      <c r="E3870" s="6"/>
      <c r="F3870" s="6"/>
      <c r="G3870" s="6"/>
      <c r="H3870" s="6"/>
      <c r="I3870" s="21"/>
      <c r="J3870" s="11"/>
      <c r="K3870" s="13"/>
      <c r="L3870" s="15"/>
    </row>
    <row r="3871" spans="1:12" customFormat="1" x14ac:dyDescent="0.25">
      <c r="A3871" s="6"/>
      <c r="B3871" s="6"/>
      <c r="C3871" s="20"/>
      <c r="D3871" s="6"/>
      <c r="E3871" s="6"/>
      <c r="F3871" s="6"/>
      <c r="G3871" s="6"/>
      <c r="H3871" s="6"/>
      <c r="I3871" s="21"/>
      <c r="J3871" s="11"/>
      <c r="K3871" s="13"/>
      <c r="L3871" s="15"/>
    </row>
    <row r="3872" spans="1:12" customFormat="1" x14ac:dyDescent="0.25">
      <c r="A3872" s="6"/>
      <c r="B3872" s="6"/>
      <c r="C3872" s="20"/>
      <c r="D3872" s="6"/>
      <c r="E3872" s="6"/>
      <c r="F3872" s="6"/>
      <c r="G3872" s="6"/>
      <c r="H3872" s="6"/>
      <c r="I3872" s="21"/>
      <c r="J3872" s="11"/>
      <c r="K3872" s="13"/>
      <c r="L3872" s="15"/>
    </row>
    <row r="3873" spans="1:12" customFormat="1" x14ac:dyDescent="0.25">
      <c r="A3873" s="6"/>
      <c r="B3873" s="6"/>
      <c r="C3873" s="20"/>
      <c r="D3873" s="6"/>
      <c r="E3873" s="6"/>
      <c r="F3873" s="6"/>
      <c r="G3873" s="6"/>
      <c r="H3873" s="6"/>
      <c r="I3873" s="21"/>
      <c r="J3873" s="11"/>
      <c r="K3873" s="13"/>
      <c r="L3873" s="15"/>
    </row>
    <row r="3874" spans="1:12" customFormat="1" x14ac:dyDescent="0.25">
      <c r="A3874" s="6"/>
      <c r="B3874" s="6"/>
      <c r="C3874" s="20"/>
      <c r="D3874" s="6"/>
      <c r="E3874" s="6"/>
      <c r="F3874" s="6"/>
      <c r="G3874" s="6"/>
      <c r="H3874" s="6"/>
      <c r="I3874" s="21"/>
      <c r="J3874" s="11"/>
      <c r="K3874" s="13"/>
      <c r="L3874" s="15"/>
    </row>
    <row r="3875" spans="1:12" customFormat="1" x14ac:dyDescent="0.25">
      <c r="A3875" s="6"/>
      <c r="B3875" s="6"/>
      <c r="C3875" s="20"/>
      <c r="D3875" s="6"/>
      <c r="E3875" s="6"/>
      <c r="F3875" s="6"/>
      <c r="G3875" s="6"/>
      <c r="H3875" s="6"/>
      <c r="I3875" s="21"/>
      <c r="J3875" s="11"/>
      <c r="K3875" s="13"/>
      <c r="L3875" s="15"/>
    </row>
    <row r="3876" spans="1:12" customFormat="1" x14ac:dyDescent="0.25">
      <c r="A3876" s="6"/>
      <c r="B3876" s="6"/>
      <c r="C3876" s="20"/>
      <c r="D3876" s="6"/>
      <c r="E3876" s="6"/>
      <c r="F3876" s="6"/>
      <c r="G3876" s="6"/>
      <c r="H3876" s="6"/>
      <c r="I3876" s="21"/>
      <c r="J3876" s="11"/>
      <c r="K3876" s="13"/>
      <c r="L3876" s="15"/>
    </row>
    <row r="3877" spans="1:12" customFormat="1" x14ac:dyDescent="0.25">
      <c r="A3877" s="6"/>
      <c r="B3877" s="6"/>
      <c r="C3877" s="20"/>
      <c r="D3877" s="6"/>
      <c r="E3877" s="6"/>
      <c r="F3877" s="6"/>
      <c r="G3877" s="6"/>
      <c r="H3877" s="6"/>
      <c r="I3877" s="21"/>
      <c r="J3877" s="11"/>
      <c r="K3877" s="13"/>
      <c r="L3877" s="15"/>
    </row>
    <row r="3878" spans="1:12" customFormat="1" x14ac:dyDescent="0.25">
      <c r="A3878" s="6"/>
      <c r="B3878" s="6"/>
      <c r="C3878" s="20"/>
      <c r="D3878" s="6"/>
      <c r="E3878" s="6"/>
      <c r="F3878" s="6"/>
      <c r="G3878" s="6"/>
      <c r="H3878" s="6"/>
      <c r="I3878" s="21"/>
      <c r="J3878" s="11"/>
      <c r="K3878" s="13"/>
      <c r="L3878" s="15"/>
    </row>
    <row r="3879" spans="1:12" customFormat="1" x14ac:dyDescent="0.25">
      <c r="A3879" s="6"/>
      <c r="B3879" s="6"/>
      <c r="C3879" s="20"/>
      <c r="D3879" s="6"/>
      <c r="E3879" s="6"/>
      <c r="F3879" s="6"/>
      <c r="G3879" s="6"/>
      <c r="H3879" s="6"/>
      <c r="I3879" s="21"/>
      <c r="J3879" s="11"/>
      <c r="K3879" s="13"/>
      <c r="L3879" s="15"/>
    </row>
    <row r="3880" spans="1:12" customFormat="1" x14ac:dyDescent="0.25">
      <c r="A3880" s="6"/>
      <c r="B3880" s="6"/>
      <c r="C3880" s="20"/>
      <c r="D3880" s="6"/>
      <c r="E3880" s="6"/>
      <c r="F3880" s="6"/>
      <c r="G3880" s="6"/>
      <c r="H3880" s="6"/>
      <c r="I3880" s="21"/>
      <c r="J3880" s="11"/>
      <c r="K3880" s="13"/>
      <c r="L3880" s="15"/>
    </row>
    <row r="3881" spans="1:12" customFormat="1" x14ac:dyDescent="0.25">
      <c r="A3881" s="6"/>
      <c r="B3881" s="6"/>
      <c r="C3881" s="20"/>
      <c r="D3881" s="6"/>
      <c r="E3881" s="6"/>
      <c r="F3881" s="6"/>
      <c r="G3881" s="6"/>
      <c r="H3881" s="6"/>
      <c r="I3881" s="21"/>
      <c r="J3881" s="11"/>
      <c r="K3881" s="13"/>
      <c r="L3881" s="15"/>
    </row>
    <row r="3882" spans="1:12" customFormat="1" x14ac:dyDescent="0.25">
      <c r="A3882" s="6"/>
      <c r="B3882" s="6"/>
      <c r="C3882" s="20"/>
      <c r="D3882" s="6"/>
      <c r="E3882" s="6"/>
      <c r="F3882" s="6"/>
      <c r="G3882" s="6"/>
      <c r="H3882" s="6"/>
      <c r="I3882" s="21"/>
      <c r="J3882" s="11"/>
      <c r="K3882" s="13"/>
      <c r="L3882" s="15"/>
    </row>
    <row r="3883" spans="1:12" customFormat="1" x14ac:dyDescent="0.25">
      <c r="A3883" s="6"/>
      <c r="B3883" s="6"/>
      <c r="C3883" s="20"/>
      <c r="D3883" s="6"/>
      <c r="E3883" s="6"/>
      <c r="F3883" s="6"/>
      <c r="G3883" s="6"/>
      <c r="H3883" s="6"/>
      <c r="I3883" s="21"/>
      <c r="J3883" s="11"/>
      <c r="K3883" s="13"/>
      <c r="L3883" s="15"/>
    </row>
    <row r="3884" spans="1:12" customFormat="1" x14ac:dyDescent="0.25">
      <c r="A3884" s="6"/>
      <c r="B3884" s="6"/>
      <c r="C3884" s="20"/>
      <c r="D3884" s="6"/>
      <c r="E3884" s="6"/>
      <c r="F3884" s="6"/>
      <c r="G3884" s="6"/>
      <c r="H3884" s="6"/>
      <c r="I3884" s="21"/>
      <c r="J3884" s="11"/>
      <c r="K3884" s="13"/>
      <c r="L3884" s="15"/>
    </row>
    <row r="3885" spans="1:12" customFormat="1" x14ac:dyDescent="0.25">
      <c r="A3885" s="6"/>
      <c r="B3885" s="6"/>
      <c r="C3885" s="20"/>
      <c r="D3885" s="6"/>
      <c r="E3885" s="6"/>
      <c r="F3885" s="6"/>
      <c r="G3885" s="6"/>
      <c r="H3885" s="6"/>
      <c r="I3885" s="21"/>
      <c r="J3885" s="11"/>
      <c r="K3885" s="13"/>
      <c r="L3885" s="15"/>
    </row>
    <row r="3886" spans="1:12" customFormat="1" x14ac:dyDescent="0.25">
      <c r="A3886" s="6"/>
      <c r="B3886" s="6"/>
      <c r="C3886" s="20"/>
      <c r="D3886" s="6"/>
      <c r="E3886" s="6"/>
      <c r="F3886" s="6"/>
      <c r="G3886" s="6"/>
      <c r="H3886" s="6"/>
      <c r="I3886" s="21"/>
      <c r="J3886" s="11"/>
      <c r="K3886" s="13"/>
      <c r="L3886" s="15"/>
    </row>
    <row r="3887" spans="1:12" customFormat="1" x14ac:dyDescent="0.25">
      <c r="A3887" s="6"/>
      <c r="B3887" s="6"/>
      <c r="C3887" s="20"/>
      <c r="D3887" s="6"/>
      <c r="E3887" s="6"/>
      <c r="F3887" s="6"/>
      <c r="G3887" s="6"/>
      <c r="H3887" s="6"/>
      <c r="I3887" s="21"/>
      <c r="J3887" s="11"/>
      <c r="K3887" s="13"/>
      <c r="L3887" s="15"/>
    </row>
    <row r="3888" spans="1:12" customFormat="1" x14ac:dyDescent="0.25">
      <c r="A3888" s="6"/>
      <c r="B3888" s="6"/>
      <c r="C3888" s="20"/>
      <c r="D3888" s="6"/>
      <c r="E3888" s="6"/>
      <c r="F3888" s="6"/>
      <c r="G3888" s="6"/>
      <c r="H3888" s="6"/>
      <c r="I3888" s="21"/>
      <c r="J3888" s="11"/>
      <c r="K3888" s="13"/>
      <c r="L3888" s="15"/>
    </row>
    <row r="3889" spans="1:12" customFormat="1" x14ac:dyDescent="0.25">
      <c r="A3889" s="6"/>
      <c r="B3889" s="6"/>
      <c r="C3889" s="20"/>
      <c r="D3889" s="6"/>
      <c r="E3889" s="6"/>
      <c r="F3889" s="6"/>
      <c r="G3889" s="6"/>
      <c r="H3889" s="6"/>
      <c r="I3889" s="21"/>
      <c r="J3889" s="11"/>
      <c r="K3889" s="13"/>
      <c r="L3889" s="15"/>
    </row>
    <row r="3890" spans="1:12" customFormat="1" x14ac:dyDescent="0.25">
      <c r="A3890" s="6"/>
      <c r="B3890" s="6"/>
      <c r="C3890" s="20"/>
      <c r="D3890" s="6"/>
      <c r="E3890" s="6"/>
      <c r="F3890" s="6"/>
      <c r="G3890" s="6"/>
      <c r="H3890" s="6"/>
      <c r="I3890" s="21"/>
      <c r="J3890" s="11"/>
      <c r="K3890" s="13"/>
      <c r="L3890" s="15"/>
    </row>
    <row r="3891" spans="1:12" customFormat="1" x14ac:dyDescent="0.25">
      <c r="A3891" s="6"/>
      <c r="B3891" s="6"/>
      <c r="C3891" s="20"/>
      <c r="D3891" s="6"/>
      <c r="E3891" s="6"/>
      <c r="F3891" s="6"/>
      <c r="G3891" s="6"/>
      <c r="H3891" s="6"/>
      <c r="I3891" s="21"/>
      <c r="J3891" s="11"/>
      <c r="K3891" s="13"/>
      <c r="L3891" s="15"/>
    </row>
    <row r="3892" spans="1:12" customFormat="1" x14ac:dyDescent="0.25">
      <c r="A3892" s="6"/>
      <c r="B3892" s="6"/>
      <c r="C3892" s="20"/>
      <c r="D3892" s="6"/>
      <c r="E3892" s="6"/>
      <c r="F3892" s="6"/>
      <c r="G3892" s="6"/>
      <c r="H3892" s="6"/>
      <c r="I3892" s="21"/>
      <c r="J3892" s="11"/>
      <c r="K3892" s="13"/>
      <c r="L3892" s="15"/>
    </row>
    <row r="3893" spans="1:12" customFormat="1" x14ac:dyDescent="0.25">
      <c r="A3893" s="6"/>
      <c r="B3893" s="6"/>
      <c r="C3893" s="20"/>
      <c r="D3893" s="6"/>
      <c r="E3893" s="6"/>
      <c r="F3893" s="6"/>
      <c r="G3893" s="6"/>
      <c r="H3893" s="6"/>
      <c r="I3893" s="21"/>
      <c r="J3893" s="11"/>
      <c r="K3893" s="13"/>
      <c r="L3893" s="15"/>
    </row>
    <row r="3894" spans="1:12" customFormat="1" x14ac:dyDescent="0.25">
      <c r="A3894" s="6"/>
      <c r="B3894" s="6"/>
      <c r="C3894" s="20"/>
      <c r="D3894" s="6"/>
      <c r="E3894" s="6"/>
      <c r="F3894" s="6"/>
      <c r="G3894" s="6"/>
      <c r="H3894" s="6"/>
      <c r="I3894" s="21"/>
      <c r="J3894" s="11"/>
      <c r="K3894" s="13"/>
      <c r="L3894" s="15"/>
    </row>
    <row r="3895" spans="1:12" customFormat="1" x14ac:dyDescent="0.25">
      <c r="A3895" s="6"/>
      <c r="B3895" s="6"/>
      <c r="C3895" s="20"/>
      <c r="D3895" s="6"/>
      <c r="E3895" s="6"/>
      <c r="F3895" s="6"/>
      <c r="G3895" s="6"/>
      <c r="H3895" s="6"/>
      <c r="I3895" s="21"/>
      <c r="J3895" s="11"/>
      <c r="K3895" s="13"/>
      <c r="L3895" s="15"/>
    </row>
    <row r="3896" spans="1:12" customFormat="1" x14ac:dyDescent="0.25">
      <c r="A3896" s="6"/>
      <c r="B3896" s="6"/>
      <c r="C3896" s="20"/>
      <c r="D3896" s="6"/>
      <c r="E3896" s="6"/>
      <c r="F3896" s="6"/>
      <c r="G3896" s="6"/>
      <c r="H3896" s="6"/>
      <c r="I3896" s="21"/>
      <c r="J3896" s="11"/>
      <c r="K3896" s="13"/>
      <c r="L3896" s="15"/>
    </row>
    <row r="3897" spans="1:12" customFormat="1" x14ac:dyDescent="0.25">
      <c r="A3897" s="6"/>
      <c r="B3897" s="6"/>
      <c r="C3897" s="20"/>
      <c r="D3897" s="6"/>
      <c r="E3897" s="6"/>
      <c r="F3897" s="6"/>
      <c r="G3897" s="6"/>
      <c r="H3897" s="6"/>
      <c r="I3897" s="21"/>
      <c r="J3897" s="11"/>
      <c r="K3897" s="13"/>
      <c r="L3897" s="15"/>
    </row>
    <row r="3898" spans="1:12" customFormat="1" x14ac:dyDescent="0.25">
      <c r="A3898" s="6"/>
      <c r="B3898" s="6"/>
      <c r="C3898" s="20"/>
      <c r="D3898" s="6"/>
      <c r="E3898" s="6"/>
      <c r="F3898" s="6"/>
      <c r="G3898" s="6"/>
      <c r="H3898" s="6"/>
      <c r="I3898" s="21"/>
      <c r="J3898" s="11"/>
      <c r="K3898" s="13"/>
      <c r="L3898" s="15"/>
    </row>
    <row r="3905" s="19" customFormat="1" x14ac:dyDescent="0.25"/>
    <row r="3906" s="19" customFormat="1" x14ac:dyDescent="0.25"/>
    <row r="3907" s="19" customFormat="1" x14ac:dyDescent="0.25"/>
    <row r="3908" s="19" customFormat="1" x14ac:dyDescent="0.25"/>
    <row r="3909" s="19" customFormat="1" x14ac:dyDescent="0.25"/>
    <row r="3910" s="19" customFormat="1" x14ac:dyDescent="0.25"/>
    <row r="3911" s="19" customFormat="1" x14ac:dyDescent="0.25"/>
    <row r="3912" s="19" customFormat="1" x14ac:dyDescent="0.25"/>
    <row r="3913" s="19" customFormat="1" x14ac:dyDescent="0.25"/>
    <row r="3914" s="19" customFormat="1" x14ac:dyDescent="0.25"/>
    <row r="3915" s="19" customFormat="1" x14ac:dyDescent="0.25"/>
    <row r="3916" s="19" customFormat="1" x14ac:dyDescent="0.25"/>
    <row r="3917" s="19" customFormat="1" x14ac:dyDescent="0.25"/>
    <row r="3918" s="19" customFormat="1" x14ac:dyDescent="0.25"/>
    <row r="3919" s="19" customFormat="1" x14ac:dyDescent="0.25"/>
    <row r="3920" s="19" customFormat="1" x14ac:dyDescent="0.25"/>
    <row r="3921" s="19" customFormat="1" x14ac:dyDescent="0.25"/>
    <row r="3922" s="19" customFormat="1" x14ac:dyDescent="0.25"/>
    <row r="3923" s="19" customFormat="1" x14ac:dyDescent="0.25"/>
    <row r="3924" s="19" customFormat="1" x14ac:dyDescent="0.25"/>
    <row r="3925" s="19" customFormat="1" x14ac:dyDescent="0.25"/>
    <row r="3926" s="19" customFormat="1" x14ac:dyDescent="0.25"/>
    <row r="3927" s="19" customFormat="1" x14ac:dyDescent="0.25"/>
    <row r="3928" s="19" customFormat="1" x14ac:dyDescent="0.25"/>
    <row r="3929" s="19" customFormat="1" x14ac:dyDescent="0.25"/>
    <row r="3930" s="19" customFormat="1" x14ac:dyDescent="0.25"/>
    <row r="3931" s="19" customFormat="1" x14ac:dyDescent="0.25"/>
    <row r="3932" s="19" customFormat="1" x14ac:dyDescent="0.25"/>
    <row r="3933" s="19" customFormat="1" x14ac:dyDescent="0.25"/>
    <row r="3934" s="19" customFormat="1" x14ac:dyDescent="0.25"/>
    <row r="3935" s="19" customFormat="1" x14ac:dyDescent="0.25"/>
    <row r="3936" s="19" customFormat="1" x14ac:dyDescent="0.25"/>
    <row r="3937" s="19" customFormat="1" x14ac:dyDescent="0.25"/>
    <row r="3938" s="19" customFormat="1" x14ac:dyDescent="0.25"/>
    <row r="3939" s="19" customFormat="1" x14ac:dyDescent="0.25"/>
    <row r="3940" s="19" customFormat="1" x14ac:dyDescent="0.25"/>
    <row r="3941" s="19" customFormat="1" x14ac:dyDescent="0.25"/>
    <row r="3942" s="19" customFormat="1" x14ac:dyDescent="0.25"/>
    <row r="3943" s="19" customFormat="1" x14ac:dyDescent="0.25"/>
    <row r="3944" s="19" customFormat="1" x14ac:dyDescent="0.25"/>
    <row r="3945" s="19" customFormat="1" x14ac:dyDescent="0.25"/>
    <row r="3946" s="19" customFormat="1" x14ac:dyDescent="0.25"/>
    <row r="3947" s="19" customFormat="1" x14ac:dyDescent="0.25"/>
    <row r="3948" s="19" customFormat="1" x14ac:dyDescent="0.25"/>
    <row r="3949" s="19" customFormat="1" x14ac:dyDescent="0.25"/>
    <row r="3950" s="19" customFormat="1" x14ac:dyDescent="0.25"/>
    <row r="3951" s="19" customFormat="1" x14ac:dyDescent="0.25"/>
    <row r="3952" s="19" customFormat="1" x14ac:dyDescent="0.25"/>
    <row r="3953" s="19" customFormat="1" x14ac:dyDescent="0.25"/>
    <row r="3954" s="19" customFormat="1" x14ac:dyDescent="0.25"/>
    <row r="3955" s="19" customFormat="1" x14ac:dyDescent="0.25"/>
    <row r="3956" s="19" customFormat="1" x14ac:dyDescent="0.25"/>
    <row r="3957" s="19" customFormat="1" x14ac:dyDescent="0.25"/>
    <row r="3958" s="19" customFormat="1" x14ac:dyDescent="0.25"/>
    <row r="3959" s="19" customFormat="1" x14ac:dyDescent="0.25"/>
    <row r="3960" s="19" customFormat="1" x14ac:dyDescent="0.25"/>
    <row r="3961" s="19" customFormat="1" x14ac:dyDescent="0.25"/>
    <row r="3962" s="19" customFormat="1" x14ac:dyDescent="0.25"/>
    <row r="3963" s="19" customFormat="1" x14ac:dyDescent="0.25"/>
    <row r="3964" s="19" customFormat="1" x14ac:dyDescent="0.25"/>
    <row r="3965" s="19" customFormat="1" x14ac:dyDescent="0.25"/>
    <row r="3966" s="19" customFormat="1" x14ac:dyDescent="0.25"/>
    <row r="3967" s="19" customFormat="1" x14ac:dyDescent="0.25"/>
    <row r="3968" s="19" customFormat="1" x14ac:dyDescent="0.25"/>
    <row r="3969" s="19" customFormat="1" x14ac:dyDescent="0.25"/>
    <row r="3970" s="19" customFormat="1" x14ac:dyDescent="0.25"/>
    <row r="3971" s="19" customFormat="1" x14ac:dyDescent="0.25"/>
    <row r="3972" s="19" customFormat="1" x14ac:dyDescent="0.25"/>
    <row r="3973" s="19" customFormat="1" x14ac:dyDescent="0.25"/>
    <row r="3974" s="19" customFormat="1" x14ac:dyDescent="0.25"/>
    <row r="3975" s="19" customFormat="1" x14ac:dyDescent="0.25"/>
    <row r="3976" s="19" customFormat="1" x14ac:dyDescent="0.25"/>
    <row r="3977" s="19" customFormat="1" x14ac:dyDescent="0.25"/>
    <row r="3978" s="19" customFormat="1" x14ac:dyDescent="0.25"/>
    <row r="3979" s="19" customFormat="1" x14ac:dyDescent="0.25"/>
    <row r="3980" s="19" customFormat="1" x14ac:dyDescent="0.25"/>
    <row r="3981" s="19" customFormat="1" x14ac:dyDescent="0.25"/>
    <row r="3982" s="19" customFormat="1" x14ac:dyDescent="0.25"/>
    <row r="3983" s="19" customFormat="1" x14ac:dyDescent="0.25"/>
    <row r="3984" s="19" customFormat="1" x14ac:dyDescent="0.25"/>
    <row r="3985" s="19" customFormat="1" x14ac:dyDescent="0.25"/>
    <row r="3986" s="19" customFormat="1" x14ac:dyDescent="0.25"/>
    <row r="3987" s="19" customFormat="1" x14ac:dyDescent="0.25"/>
    <row r="3988" s="19" customFormat="1" x14ac:dyDescent="0.25"/>
    <row r="3989" s="19" customFormat="1" x14ac:dyDescent="0.25"/>
    <row r="3990" s="19" customFormat="1" x14ac:dyDescent="0.25"/>
    <row r="3991" s="19" customFormat="1" x14ac:dyDescent="0.25"/>
    <row r="3992" s="19" customFormat="1" x14ac:dyDescent="0.25"/>
    <row r="3993" s="19" customFormat="1" x14ac:dyDescent="0.25"/>
    <row r="3994" s="19" customFormat="1" x14ac:dyDescent="0.25"/>
    <row r="3995" s="19" customFormat="1" x14ac:dyDescent="0.25"/>
    <row r="3996" s="19" customFormat="1" x14ac:dyDescent="0.25"/>
    <row r="3997" s="19" customFormat="1" x14ac:dyDescent="0.25"/>
    <row r="3998" s="19" customFormat="1" x14ac:dyDescent="0.25"/>
    <row r="3999" s="19" customFormat="1" x14ac:dyDescent="0.25"/>
    <row r="4000" s="19" customFormat="1" x14ac:dyDescent="0.25"/>
    <row r="4001" s="19" customFormat="1" x14ac:dyDescent="0.25"/>
    <row r="4002" s="19" customFormat="1" x14ac:dyDescent="0.25"/>
    <row r="4003" s="19" customFormat="1" x14ac:dyDescent="0.25"/>
    <row r="4004" s="19" customFormat="1" x14ac:dyDescent="0.25"/>
    <row r="4005" s="19" customFormat="1" x14ac:dyDescent="0.25"/>
    <row r="4006" s="19" customFormat="1" x14ac:dyDescent="0.25"/>
    <row r="4007" s="19" customFormat="1" x14ac:dyDescent="0.25"/>
    <row r="4008" s="19" customFormat="1" x14ac:dyDescent="0.25"/>
    <row r="4009" s="19" customFormat="1" x14ac:dyDescent="0.25"/>
    <row r="4010" s="19" customFormat="1" x14ac:dyDescent="0.25"/>
    <row r="4011" s="19" customFormat="1" x14ac:dyDescent="0.25"/>
    <row r="4012" s="19" customFormat="1" x14ac:dyDescent="0.25"/>
    <row r="4013" s="19" customFormat="1" x14ac:dyDescent="0.25"/>
    <row r="4014" s="19" customFormat="1" x14ac:dyDescent="0.25"/>
    <row r="4015" s="19" customFormat="1" x14ac:dyDescent="0.25"/>
    <row r="4016" s="19" customFormat="1" x14ac:dyDescent="0.25"/>
    <row r="4017" s="19" customFormat="1" x14ac:dyDescent="0.25"/>
    <row r="4018" s="19" customFormat="1" x14ac:dyDescent="0.25"/>
    <row r="4019" s="19" customFormat="1" x14ac:dyDescent="0.25"/>
    <row r="4020" s="19" customFormat="1" x14ac:dyDescent="0.25"/>
    <row r="4021" s="19" customFormat="1" x14ac:dyDescent="0.25"/>
    <row r="4022" s="19" customFormat="1" x14ac:dyDescent="0.25"/>
    <row r="4023" s="19" customFormat="1" x14ac:dyDescent="0.25"/>
    <row r="4024" s="19" customFormat="1" x14ac:dyDescent="0.25"/>
    <row r="4025" s="19" customFormat="1" x14ac:dyDescent="0.25"/>
    <row r="4026" s="19" customFormat="1" x14ac:dyDescent="0.25"/>
    <row r="4027" s="19" customFormat="1" x14ac:dyDescent="0.25"/>
    <row r="4028" s="19" customFormat="1" x14ac:dyDescent="0.25"/>
    <row r="4029" s="19" customFormat="1" x14ac:dyDescent="0.25"/>
    <row r="4030" s="19" customFormat="1" x14ac:dyDescent="0.25"/>
    <row r="4031" s="19" customFormat="1" x14ac:dyDescent="0.25"/>
    <row r="4032" s="19" customFormat="1" x14ac:dyDescent="0.25"/>
    <row r="4033" s="19" customFormat="1" x14ac:dyDescent="0.25"/>
    <row r="4034" s="19" customFormat="1" x14ac:dyDescent="0.25"/>
    <row r="4035" s="19" customFormat="1" x14ac:dyDescent="0.25"/>
    <row r="4036" s="19" customFormat="1" x14ac:dyDescent="0.25"/>
    <row r="4037" s="19" customFormat="1" x14ac:dyDescent="0.25"/>
    <row r="4038" s="19" customFormat="1" x14ac:dyDescent="0.25"/>
    <row r="4039" s="19" customFormat="1" x14ac:dyDescent="0.25"/>
    <row r="4040" s="19" customFormat="1" x14ac:dyDescent="0.25"/>
    <row r="4041" s="19" customFormat="1" x14ac:dyDescent="0.25"/>
    <row r="4042" s="19" customFormat="1" x14ac:dyDescent="0.25"/>
    <row r="4043" s="19" customFormat="1" x14ac:dyDescent="0.25"/>
    <row r="4044" s="19" customFormat="1" x14ac:dyDescent="0.25"/>
    <row r="4045" s="19" customFormat="1" x14ac:dyDescent="0.25"/>
    <row r="4046" s="19" customFormat="1" x14ac:dyDescent="0.25"/>
    <row r="4047" s="19" customFormat="1" x14ac:dyDescent="0.25"/>
    <row r="4048" s="19" customFormat="1" x14ac:dyDescent="0.25"/>
    <row r="4049" s="19" customFormat="1" x14ac:dyDescent="0.25"/>
    <row r="4050" s="19" customFormat="1" x14ac:dyDescent="0.25"/>
    <row r="4051" s="19" customFormat="1" x14ac:dyDescent="0.25"/>
    <row r="4052" s="19" customFormat="1" x14ac:dyDescent="0.25"/>
    <row r="4053" s="19" customFormat="1" x14ac:dyDescent="0.25"/>
    <row r="4054" s="19" customFormat="1" x14ac:dyDescent="0.25"/>
    <row r="4055" s="19" customFormat="1" x14ac:dyDescent="0.25"/>
    <row r="4056" s="19" customFormat="1" x14ac:dyDescent="0.25"/>
    <row r="4057" s="19" customFormat="1" x14ac:dyDescent="0.25"/>
    <row r="4058" s="19" customFormat="1" x14ac:dyDescent="0.25"/>
    <row r="4059" s="19" customFormat="1" x14ac:dyDescent="0.25"/>
    <row r="4060" s="19" customFormat="1" x14ac:dyDescent="0.25"/>
    <row r="4061" s="19" customFormat="1" x14ac:dyDescent="0.25"/>
    <row r="4062" s="19" customFormat="1" x14ac:dyDescent="0.25"/>
    <row r="4063" s="19" customFormat="1" x14ac:dyDescent="0.25"/>
    <row r="4064" s="19" customFormat="1" x14ac:dyDescent="0.25"/>
    <row r="4065" s="19" customFormat="1" x14ac:dyDescent="0.25"/>
    <row r="4066" s="19" customFormat="1" x14ac:dyDescent="0.25"/>
    <row r="4067" s="19" customFormat="1" x14ac:dyDescent="0.25"/>
    <row r="4068" s="19" customFormat="1" x14ac:dyDescent="0.25"/>
    <row r="4069" s="19" customFormat="1" x14ac:dyDescent="0.25"/>
    <row r="4070" s="19" customFormat="1" x14ac:dyDescent="0.25"/>
    <row r="4071" s="19" customFormat="1" x14ac:dyDescent="0.25"/>
    <row r="4072" s="19" customFormat="1" x14ac:dyDescent="0.25"/>
    <row r="4073" s="19" customFormat="1" x14ac:dyDescent="0.25"/>
    <row r="4074" s="19" customFormat="1" x14ac:dyDescent="0.25"/>
    <row r="4075" s="19" customFormat="1" x14ac:dyDescent="0.25"/>
    <row r="4076" s="19" customFormat="1" x14ac:dyDescent="0.25"/>
    <row r="4077" s="19" customFormat="1" x14ac:dyDescent="0.25"/>
    <row r="4078" s="19" customFormat="1" x14ac:dyDescent="0.25"/>
    <row r="4079" s="19" customFormat="1" x14ac:dyDescent="0.25"/>
    <row r="4080" s="19" customFormat="1" x14ac:dyDescent="0.25"/>
    <row r="4081" s="19" customFormat="1" x14ac:dyDescent="0.25"/>
    <row r="4082" s="19" customFormat="1" x14ac:dyDescent="0.25"/>
    <row r="4083" s="19" customFormat="1" x14ac:dyDescent="0.25"/>
    <row r="4084" s="19" customFormat="1" x14ac:dyDescent="0.25"/>
    <row r="4085" s="19" customFormat="1" x14ac:dyDescent="0.25"/>
    <row r="4086" s="19" customFormat="1" x14ac:dyDescent="0.25"/>
    <row r="4087" s="19" customFormat="1" x14ac:dyDescent="0.25"/>
    <row r="4088" s="19" customFormat="1" x14ac:dyDescent="0.25"/>
    <row r="4089" s="19" customFormat="1" x14ac:dyDescent="0.25"/>
    <row r="4090" s="19" customFormat="1" x14ac:dyDescent="0.25"/>
    <row r="4091" s="19" customFormat="1" x14ac:dyDescent="0.25"/>
    <row r="4092" s="19" customFormat="1" x14ac:dyDescent="0.25"/>
    <row r="4093" s="19" customFormat="1" x14ac:dyDescent="0.25"/>
    <row r="4094" s="19" customFormat="1" x14ac:dyDescent="0.25"/>
    <row r="4095" s="19" customFormat="1" x14ac:dyDescent="0.25"/>
    <row r="4096" s="19" customFormat="1" x14ac:dyDescent="0.25"/>
    <row r="4097" s="19" customFormat="1" x14ac:dyDescent="0.25"/>
    <row r="4098" s="19" customFormat="1" x14ac:dyDescent="0.25"/>
    <row r="4099" s="19" customFormat="1" x14ac:dyDescent="0.25"/>
    <row r="4100" s="19" customFormat="1" x14ac:dyDescent="0.25"/>
    <row r="4101" s="19" customFormat="1" x14ac:dyDescent="0.25"/>
    <row r="4102" s="19" customFormat="1" x14ac:dyDescent="0.25"/>
    <row r="4103" s="19" customFormat="1" x14ac:dyDescent="0.25"/>
    <row r="4104" s="19" customFormat="1" x14ac:dyDescent="0.25"/>
    <row r="4105" s="19" customFormat="1" x14ac:dyDescent="0.25"/>
    <row r="4106" s="19" customFormat="1" x14ac:dyDescent="0.25"/>
    <row r="4107" s="19" customFormat="1" x14ac:dyDescent="0.25"/>
    <row r="4108" s="19" customFormat="1" x14ac:dyDescent="0.25"/>
    <row r="4109" s="19" customFormat="1" x14ac:dyDescent="0.25"/>
    <row r="4110" s="19" customFormat="1" x14ac:dyDescent="0.25"/>
    <row r="4111" s="19" customFormat="1" x14ac:dyDescent="0.25"/>
    <row r="4112" s="19" customFormat="1" x14ac:dyDescent="0.25"/>
    <row r="4113" s="19" customFormat="1" x14ac:dyDescent="0.25"/>
    <row r="4114" s="19" customFormat="1" x14ac:dyDescent="0.25"/>
    <row r="4115" s="19" customFormat="1" x14ac:dyDescent="0.25"/>
    <row r="4116" s="19" customFormat="1" x14ac:dyDescent="0.25"/>
    <row r="4117" s="19" customFormat="1" x14ac:dyDescent="0.25"/>
    <row r="4118" s="19" customFormat="1" x14ac:dyDescent="0.25"/>
    <row r="4119" s="19" customFormat="1" x14ac:dyDescent="0.25"/>
    <row r="4120" s="19" customFormat="1" x14ac:dyDescent="0.25"/>
    <row r="4121" s="19" customFormat="1" x14ac:dyDescent="0.25"/>
    <row r="4122" s="19" customFormat="1" x14ac:dyDescent="0.25"/>
    <row r="4123" s="19" customFormat="1" x14ac:dyDescent="0.25"/>
    <row r="4124" s="19" customFormat="1" x14ac:dyDescent="0.25"/>
    <row r="4125" s="19" customFormat="1" x14ac:dyDescent="0.25"/>
    <row r="4126" s="19" customFormat="1" x14ac:dyDescent="0.25"/>
    <row r="4127" s="19" customFormat="1" x14ac:dyDescent="0.25"/>
    <row r="4128" s="19" customFormat="1" x14ac:dyDescent="0.25"/>
    <row r="4129" s="19" customFormat="1" x14ac:dyDescent="0.25"/>
    <row r="4130" s="19" customFormat="1" x14ac:dyDescent="0.25"/>
    <row r="4131" s="19" customFormat="1" x14ac:dyDescent="0.25"/>
    <row r="4132" s="19" customFormat="1" x14ac:dyDescent="0.25"/>
    <row r="4133" s="19" customFormat="1" x14ac:dyDescent="0.25"/>
    <row r="4134" s="19" customFormat="1" x14ac:dyDescent="0.25"/>
    <row r="4135" s="19" customFormat="1" x14ac:dyDescent="0.25"/>
    <row r="4136" s="19" customFormat="1" x14ac:dyDescent="0.25"/>
    <row r="4137" s="19" customFormat="1" x14ac:dyDescent="0.25"/>
    <row r="4138" s="19" customFormat="1" x14ac:dyDescent="0.25"/>
    <row r="4139" s="19" customFormat="1" x14ac:dyDescent="0.25"/>
    <row r="4140" s="19" customFormat="1" x14ac:dyDescent="0.25"/>
    <row r="4141" s="19" customFormat="1" x14ac:dyDescent="0.25"/>
    <row r="4142" s="19" customFormat="1" x14ac:dyDescent="0.25"/>
    <row r="4143" s="19" customFormat="1" x14ac:dyDescent="0.25"/>
    <row r="4144" s="19" customFormat="1" x14ac:dyDescent="0.25"/>
    <row r="4145" s="19" customFormat="1" x14ac:dyDescent="0.25"/>
    <row r="4146" s="19" customFormat="1" x14ac:dyDescent="0.25"/>
    <row r="4147" s="19" customFormat="1" x14ac:dyDescent="0.25"/>
    <row r="4148" s="19" customFormat="1" x14ac:dyDescent="0.25"/>
    <row r="4149" s="19" customFormat="1" x14ac:dyDescent="0.25"/>
    <row r="4150" s="19" customFormat="1" x14ac:dyDescent="0.25"/>
    <row r="4151" s="19" customFormat="1" x14ac:dyDescent="0.25"/>
    <row r="4152" s="19" customFormat="1" x14ac:dyDescent="0.25"/>
    <row r="4153" s="19" customFormat="1" x14ac:dyDescent="0.25"/>
    <row r="4154" s="19" customFormat="1" x14ac:dyDescent="0.25"/>
    <row r="4155" s="19" customFormat="1" x14ac:dyDescent="0.25"/>
    <row r="4156" s="19" customFormat="1" x14ac:dyDescent="0.25"/>
    <row r="4157" s="19" customFormat="1" x14ac:dyDescent="0.25"/>
    <row r="4158" s="19" customFormat="1" x14ac:dyDescent="0.25"/>
    <row r="4159" s="19" customFormat="1" x14ac:dyDescent="0.25"/>
    <row r="4160" s="19" customFormat="1" x14ac:dyDescent="0.25"/>
    <row r="4161" s="19" customFormat="1" x14ac:dyDescent="0.25"/>
    <row r="4162" s="19" customFormat="1" x14ac:dyDescent="0.25"/>
    <row r="4163" s="19" customFormat="1" x14ac:dyDescent="0.25"/>
    <row r="4164" s="19" customFormat="1" x14ac:dyDescent="0.25"/>
    <row r="4165" s="19" customFormat="1" x14ac:dyDescent="0.25"/>
    <row r="4166" s="19" customFormat="1" x14ac:dyDescent="0.25"/>
    <row r="4167" s="19" customFormat="1" x14ac:dyDescent="0.25"/>
    <row r="4168" s="19" customFormat="1" x14ac:dyDescent="0.25"/>
    <row r="4169" s="19" customFormat="1" x14ac:dyDescent="0.25"/>
    <row r="4170" s="19" customFormat="1" x14ac:dyDescent="0.25"/>
    <row r="4171" s="19" customFormat="1" x14ac:dyDescent="0.25"/>
    <row r="4172" s="19" customFormat="1" x14ac:dyDescent="0.25"/>
    <row r="4173" s="19" customFormat="1" x14ac:dyDescent="0.25"/>
    <row r="4174" s="19" customFormat="1" x14ac:dyDescent="0.25"/>
    <row r="4175" s="19" customFormat="1" x14ac:dyDescent="0.25"/>
    <row r="4176" s="19" customFormat="1" x14ac:dyDescent="0.25"/>
    <row r="4177" s="19" customFormat="1" x14ac:dyDescent="0.25"/>
    <row r="4178" s="19" customFormat="1" x14ac:dyDescent="0.25"/>
    <row r="4179" s="19" customFormat="1" x14ac:dyDescent="0.25"/>
    <row r="4180" s="19" customFormat="1" x14ac:dyDescent="0.25"/>
    <row r="4181" s="19" customFormat="1" x14ac:dyDescent="0.25"/>
    <row r="4182" s="19" customFormat="1" x14ac:dyDescent="0.25"/>
    <row r="4183" s="19" customFormat="1" x14ac:dyDescent="0.25"/>
    <row r="4184" s="19" customFormat="1" x14ac:dyDescent="0.25"/>
    <row r="4185" s="19" customFormat="1" x14ac:dyDescent="0.25"/>
    <row r="4186" s="19" customFormat="1" x14ac:dyDescent="0.25"/>
    <row r="4187" s="19" customFormat="1" x14ac:dyDescent="0.25"/>
    <row r="4188" s="19" customFormat="1" x14ac:dyDescent="0.25"/>
    <row r="4189" s="19" customFormat="1" x14ac:dyDescent="0.25"/>
    <row r="4190" s="19" customFormat="1" x14ac:dyDescent="0.25"/>
    <row r="4191" s="19" customFormat="1" x14ac:dyDescent="0.25"/>
    <row r="4192" s="19" customFormat="1" x14ac:dyDescent="0.25"/>
    <row r="4193" s="19" customFormat="1" x14ac:dyDescent="0.25"/>
    <row r="4194" s="19" customFormat="1" x14ac:dyDescent="0.25"/>
    <row r="4195" s="19" customFormat="1" x14ac:dyDescent="0.25"/>
    <row r="4196" s="19" customFormat="1" x14ac:dyDescent="0.25"/>
    <row r="4197" s="19" customFormat="1" x14ac:dyDescent="0.25"/>
    <row r="4198" s="19" customFormat="1" x14ac:dyDescent="0.25"/>
    <row r="4199" s="19" customFormat="1" x14ac:dyDescent="0.25"/>
    <row r="4200" s="19" customFormat="1" x14ac:dyDescent="0.25"/>
    <row r="4201" s="19" customFormat="1" x14ac:dyDescent="0.25"/>
    <row r="4202" s="19" customFormat="1" x14ac:dyDescent="0.25"/>
    <row r="4203" s="19" customFormat="1" x14ac:dyDescent="0.25"/>
    <row r="4204" s="19" customFormat="1" x14ac:dyDescent="0.25"/>
    <row r="4205" s="19" customFormat="1" x14ac:dyDescent="0.25"/>
    <row r="4206" s="19" customFormat="1" x14ac:dyDescent="0.25"/>
    <row r="4207" s="19" customFormat="1" x14ac:dyDescent="0.25"/>
    <row r="4208" s="19" customFormat="1" x14ac:dyDescent="0.25"/>
    <row r="4209" s="19" customFormat="1" x14ac:dyDescent="0.25"/>
    <row r="4210" s="19" customFormat="1" x14ac:dyDescent="0.25"/>
    <row r="4211" s="19" customFormat="1" x14ac:dyDescent="0.25"/>
    <row r="4212" s="19" customFormat="1" x14ac:dyDescent="0.25"/>
    <row r="4213" s="19" customFormat="1" x14ac:dyDescent="0.25"/>
    <row r="4214" s="19" customFormat="1" x14ac:dyDescent="0.25"/>
    <row r="4215" s="19" customFormat="1" x14ac:dyDescent="0.25"/>
    <row r="4216" s="19" customFormat="1" x14ac:dyDescent="0.25"/>
    <row r="4217" s="19" customFormat="1" x14ac:dyDescent="0.25"/>
    <row r="4218" s="19" customFormat="1" x14ac:dyDescent="0.25"/>
    <row r="4219" s="19" customFormat="1" x14ac:dyDescent="0.25"/>
    <row r="4220" s="19" customFormat="1" x14ac:dyDescent="0.25"/>
    <row r="4221" s="19" customFormat="1" x14ac:dyDescent="0.25"/>
    <row r="4222" s="19" customFormat="1" x14ac:dyDescent="0.25"/>
    <row r="4223" s="19" customFormat="1" x14ac:dyDescent="0.25"/>
    <row r="4224" s="19" customFormat="1" x14ac:dyDescent="0.25"/>
    <row r="4225" s="19" customFormat="1" x14ac:dyDescent="0.25"/>
    <row r="4226" s="19" customFormat="1" x14ac:dyDescent="0.25"/>
    <row r="4227" s="19" customFormat="1" x14ac:dyDescent="0.25"/>
    <row r="4228" s="19" customFormat="1" x14ac:dyDescent="0.25"/>
    <row r="4229" s="19" customFormat="1" x14ac:dyDescent="0.25"/>
    <row r="4230" s="19" customFormat="1" x14ac:dyDescent="0.25"/>
    <row r="4231" s="19" customFormat="1" x14ac:dyDescent="0.25"/>
    <row r="4232" s="19" customFormat="1" x14ac:dyDescent="0.25"/>
    <row r="4233" s="19" customFormat="1" x14ac:dyDescent="0.25"/>
    <row r="4234" s="19" customFormat="1" x14ac:dyDescent="0.25"/>
    <row r="4235" s="19" customFormat="1" x14ac:dyDescent="0.25"/>
    <row r="4236" s="19" customFormat="1" x14ac:dyDescent="0.25"/>
    <row r="4237" s="19" customFormat="1" x14ac:dyDescent="0.25"/>
    <row r="4238" s="19" customFormat="1" x14ac:dyDescent="0.25"/>
    <row r="4239" s="19" customFormat="1" x14ac:dyDescent="0.25"/>
    <row r="4240" s="19" customFormat="1" x14ac:dyDescent="0.25"/>
    <row r="4241" s="19" customFormat="1" x14ac:dyDescent="0.25"/>
    <row r="4242" s="19" customFormat="1" x14ac:dyDescent="0.25"/>
    <row r="4243" s="19" customFormat="1" x14ac:dyDescent="0.25"/>
    <row r="4244" s="19" customFormat="1" x14ac:dyDescent="0.25"/>
    <row r="4245" s="19" customFormat="1" x14ac:dyDescent="0.25"/>
    <row r="4246" s="19" customFormat="1" x14ac:dyDescent="0.25"/>
    <row r="4247" s="19" customFormat="1" x14ac:dyDescent="0.25"/>
    <row r="4248" s="19" customFormat="1" x14ac:dyDescent="0.25"/>
    <row r="4249" s="19" customFormat="1" x14ac:dyDescent="0.25"/>
    <row r="4250" s="19" customFormat="1" x14ac:dyDescent="0.25"/>
    <row r="4251" s="19" customFormat="1" x14ac:dyDescent="0.25"/>
    <row r="4252" s="19" customFormat="1" x14ac:dyDescent="0.25"/>
    <row r="4253" s="19" customFormat="1" x14ac:dyDescent="0.25"/>
    <row r="4254" s="19" customFormat="1" x14ac:dyDescent="0.25"/>
    <row r="4255" s="19" customFormat="1" x14ac:dyDescent="0.25"/>
    <row r="4256" s="19" customFormat="1" x14ac:dyDescent="0.25"/>
    <row r="4257" s="19" customFormat="1" x14ac:dyDescent="0.25"/>
    <row r="4258" s="19" customFormat="1" x14ac:dyDescent="0.25"/>
    <row r="4259" s="19" customFormat="1" x14ac:dyDescent="0.25"/>
    <row r="4260" s="19" customFormat="1" x14ac:dyDescent="0.25"/>
    <row r="4261" s="19" customFormat="1" x14ac:dyDescent="0.25"/>
    <row r="4262" s="19" customFormat="1" x14ac:dyDescent="0.25"/>
    <row r="4263" s="19" customFormat="1" x14ac:dyDescent="0.25"/>
    <row r="4264" s="19" customFormat="1" x14ac:dyDescent="0.25"/>
    <row r="4265" s="19" customFormat="1" x14ac:dyDescent="0.25"/>
    <row r="4266" s="19" customFormat="1" x14ac:dyDescent="0.25"/>
    <row r="4267" s="19" customFormat="1" x14ac:dyDescent="0.25"/>
    <row r="4268" s="19" customFormat="1" x14ac:dyDescent="0.25"/>
    <row r="4269" s="19" customFormat="1" x14ac:dyDescent="0.25"/>
    <row r="4270" s="19" customFormat="1" x14ac:dyDescent="0.25"/>
    <row r="4271" s="19" customFormat="1" x14ac:dyDescent="0.25"/>
    <row r="4272" s="19" customFormat="1" x14ac:dyDescent="0.25"/>
    <row r="4273" s="19" customFormat="1" x14ac:dyDescent="0.25"/>
    <row r="4274" s="19" customFormat="1" x14ac:dyDescent="0.25"/>
    <row r="4275" s="19" customFormat="1" x14ac:dyDescent="0.25"/>
    <row r="4276" s="19" customFormat="1" x14ac:dyDescent="0.25"/>
    <row r="4277" s="19" customFormat="1" x14ac:dyDescent="0.25"/>
    <row r="4278" s="19" customFormat="1" x14ac:dyDescent="0.25"/>
    <row r="4279" s="19" customFormat="1" x14ac:dyDescent="0.25"/>
    <row r="4280" s="19" customFormat="1" x14ac:dyDescent="0.25"/>
    <row r="4281" s="19" customFormat="1" x14ac:dyDescent="0.25"/>
    <row r="4282" s="19" customFormat="1" x14ac:dyDescent="0.25"/>
    <row r="4283" s="19" customFormat="1" x14ac:dyDescent="0.25"/>
    <row r="4284" s="19" customFormat="1" x14ac:dyDescent="0.25"/>
    <row r="4285" s="19" customFormat="1" x14ac:dyDescent="0.25"/>
    <row r="4286" s="19" customFormat="1" x14ac:dyDescent="0.25"/>
    <row r="4287" s="19" customFormat="1" x14ac:dyDescent="0.25"/>
    <row r="4288" s="19" customFormat="1" x14ac:dyDescent="0.25"/>
    <row r="4289" s="19" customFormat="1" x14ac:dyDescent="0.25"/>
    <row r="4290" s="19" customFormat="1" x14ac:dyDescent="0.25"/>
    <row r="4291" s="19" customFormat="1" x14ac:dyDescent="0.25"/>
    <row r="4292" s="19" customFormat="1" x14ac:dyDescent="0.25"/>
    <row r="4293" s="19" customFormat="1" x14ac:dyDescent="0.25"/>
    <row r="4294" s="19" customFormat="1" x14ac:dyDescent="0.25"/>
    <row r="4295" s="19" customFormat="1" x14ac:dyDescent="0.25"/>
    <row r="4296" s="19" customFormat="1" x14ac:dyDescent="0.25"/>
    <row r="4297" s="19" customFormat="1" x14ac:dyDescent="0.25"/>
    <row r="4298" s="19" customFormat="1" x14ac:dyDescent="0.25"/>
    <row r="4299" s="19" customFormat="1" x14ac:dyDescent="0.25"/>
    <row r="4300" s="19" customFormat="1" x14ac:dyDescent="0.25"/>
    <row r="4301" s="19" customFormat="1" x14ac:dyDescent="0.25"/>
    <row r="4302" s="19" customFormat="1" x14ac:dyDescent="0.25"/>
    <row r="4303" s="19" customFormat="1" x14ac:dyDescent="0.25"/>
    <row r="4304" s="19" customFormat="1" x14ac:dyDescent="0.25"/>
    <row r="4305" s="19" customFormat="1" x14ac:dyDescent="0.25"/>
    <row r="4306" s="19" customFormat="1" x14ac:dyDescent="0.25"/>
    <row r="4307" s="19" customFormat="1" x14ac:dyDescent="0.25"/>
    <row r="4308" s="19" customFormat="1" x14ac:dyDescent="0.25"/>
    <row r="4309" s="19" customFormat="1" x14ac:dyDescent="0.25"/>
    <row r="4310" s="19" customFormat="1" x14ac:dyDescent="0.25"/>
    <row r="4311" s="19" customFormat="1" x14ac:dyDescent="0.25"/>
    <row r="4312" s="19" customFormat="1" x14ac:dyDescent="0.25"/>
    <row r="4313" s="19" customFormat="1" x14ac:dyDescent="0.25"/>
    <row r="4314" s="19" customFormat="1" x14ac:dyDescent="0.25"/>
    <row r="4315" s="19" customFormat="1" x14ac:dyDescent="0.25"/>
    <row r="4316" s="19" customFormat="1" x14ac:dyDescent="0.25"/>
    <row r="4317" s="19" customFormat="1" x14ac:dyDescent="0.25"/>
    <row r="4318" s="19" customFormat="1" x14ac:dyDescent="0.25"/>
    <row r="4319" s="19" customFormat="1" x14ac:dyDescent="0.25"/>
    <row r="4320" s="19" customFormat="1" x14ac:dyDescent="0.25"/>
    <row r="4321" s="19" customFormat="1" x14ac:dyDescent="0.25"/>
    <row r="4322" s="19" customFormat="1" x14ac:dyDescent="0.25"/>
    <row r="4323" s="19" customFormat="1" x14ac:dyDescent="0.25"/>
    <row r="4324" s="19" customFormat="1" x14ac:dyDescent="0.25"/>
    <row r="4325" s="19" customFormat="1" x14ac:dyDescent="0.25"/>
    <row r="4326" s="19" customFormat="1" x14ac:dyDescent="0.25"/>
    <row r="4327" s="19" customFormat="1" x14ac:dyDescent="0.25"/>
    <row r="4328" s="19" customFormat="1" x14ac:dyDescent="0.25"/>
    <row r="4329" s="19" customFormat="1" x14ac:dyDescent="0.25"/>
    <row r="4330" s="19" customFormat="1" x14ac:dyDescent="0.25"/>
    <row r="4331" s="19" customFormat="1" x14ac:dyDescent="0.25"/>
    <row r="4332" s="19" customFormat="1" x14ac:dyDescent="0.25"/>
    <row r="4333" s="19" customFormat="1" x14ac:dyDescent="0.25"/>
    <row r="4334" s="19" customFormat="1" x14ac:dyDescent="0.25"/>
    <row r="4335" s="19" customFormat="1" x14ac:dyDescent="0.25"/>
    <row r="4336" s="19" customFormat="1" x14ac:dyDescent="0.25"/>
    <row r="4337" s="19" customFormat="1" x14ac:dyDescent="0.25"/>
    <row r="4338" s="19" customFormat="1" x14ac:dyDescent="0.25"/>
    <row r="4339" s="19" customFormat="1" x14ac:dyDescent="0.25"/>
    <row r="4340" s="19" customFormat="1" x14ac:dyDescent="0.25"/>
    <row r="4341" s="19" customFormat="1" x14ac:dyDescent="0.25"/>
    <row r="4342" s="19" customFormat="1" x14ac:dyDescent="0.25"/>
    <row r="4343" s="19" customFormat="1" x14ac:dyDescent="0.25"/>
    <row r="4344" s="19" customFormat="1" x14ac:dyDescent="0.25"/>
    <row r="4345" s="19" customFormat="1" x14ac:dyDescent="0.25"/>
    <row r="4346" s="19" customFormat="1" x14ac:dyDescent="0.25"/>
    <row r="4347" s="19" customFormat="1" x14ac:dyDescent="0.25"/>
    <row r="4348" s="19" customFormat="1" x14ac:dyDescent="0.25"/>
    <row r="4349" s="19" customFormat="1" x14ac:dyDescent="0.25"/>
    <row r="4350" s="19" customFormat="1" x14ac:dyDescent="0.25"/>
    <row r="4351" s="19" customFormat="1" x14ac:dyDescent="0.25"/>
    <row r="4352" s="19" customFormat="1" x14ac:dyDescent="0.25"/>
    <row r="4353" s="19" customFormat="1" x14ac:dyDescent="0.25"/>
    <row r="4354" s="19" customFormat="1" x14ac:dyDescent="0.25"/>
    <row r="4355" s="19" customFormat="1" x14ac:dyDescent="0.25"/>
    <row r="4356" s="19" customFormat="1" x14ac:dyDescent="0.25"/>
    <row r="4357" s="19" customFormat="1" x14ac:dyDescent="0.25"/>
    <row r="4358" s="19" customFormat="1" x14ac:dyDescent="0.25"/>
    <row r="4359" s="19" customFormat="1" x14ac:dyDescent="0.25"/>
    <row r="4360" s="19" customFormat="1" x14ac:dyDescent="0.25"/>
    <row r="4361" s="19" customFormat="1" x14ac:dyDescent="0.25"/>
    <row r="4362" s="19" customFormat="1" x14ac:dyDescent="0.25"/>
    <row r="4363" s="19" customFormat="1" x14ac:dyDescent="0.25"/>
    <row r="4364" s="19" customFormat="1" x14ac:dyDescent="0.25"/>
    <row r="4365" s="19" customFormat="1" x14ac:dyDescent="0.25"/>
    <row r="4366" s="19" customFormat="1" x14ac:dyDescent="0.25"/>
    <row r="4367" s="19" customFormat="1" x14ac:dyDescent="0.25"/>
    <row r="4368" s="19" customFormat="1" x14ac:dyDescent="0.25"/>
    <row r="4369" s="19" customFormat="1" x14ac:dyDescent="0.25"/>
    <row r="4370" s="19" customFormat="1" x14ac:dyDescent="0.25"/>
    <row r="4371" s="19" customFormat="1" x14ac:dyDescent="0.25"/>
    <row r="4372" s="19" customFormat="1" x14ac:dyDescent="0.25"/>
    <row r="4373" s="19" customFormat="1" x14ac:dyDescent="0.25"/>
    <row r="4374" s="19" customFormat="1" x14ac:dyDescent="0.25"/>
    <row r="4375" s="19" customFormat="1" x14ac:dyDescent="0.25"/>
    <row r="4376" s="19" customFormat="1" x14ac:dyDescent="0.25"/>
    <row r="4377" s="19" customFormat="1" x14ac:dyDescent="0.25"/>
    <row r="4378" s="19" customFormat="1" x14ac:dyDescent="0.25"/>
    <row r="4379" s="19" customFormat="1" x14ac:dyDescent="0.25"/>
    <row r="4380" s="19" customFormat="1" x14ac:dyDescent="0.25"/>
    <row r="4381" s="19" customFormat="1" x14ac:dyDescent="0.25"/>
    <row r="4382" s="19" customFormat="1" x14ac:dyDescent="0.25"/>
    <row r="4383" s="19" customFormat="1" x14ac:dyDescent="0.25"/>
    <row r="4384" s="19" customFormat="1" x14ac:dyDescent="0.25"/>
    <row r="4385" s="19" customFormat="1" x14ac:dyDescent="0.25"/>
    <row r="4386" s="19" customFormat="1" x14ac:dyDescent="0.25"/>
    <row r="4387" s="19" customFormat="1" x14ac:dyDescent="0.25"/>
    <row r="4388" s="19" customFormat="1" x14ac:dyDescent="0.25"/>
    <row r="4389" s="19" customFormat="1" x14ac:dyDescent="0.25"/>
    <row r="4390" s="19" customFormat="1" x14ac:dyDescent="0.25"/>
    <row r="4391" s="19" customFormat="1" x14ac:dyDescent="0.25"/>
    <row r="4392" s="19" customFormat="1" x14ac:dyDescent="0.25"/>
    <row r="4393" s="19" customFormat="1" x14ac:dyDescent="0.25"/>
    <row r="4394" s="19" customFormat="1" x14ac:dyDescent="0.25"/>
    <row r="4395" s="19" customFormat="1" x14ac:dyDescent="0.25"/>
    <row r="4396" s="19" customFormat="1" x14ac:dyDescent="0.25"/>
    <row r="4397" s="19" customFormat="1" x14ac:dyDescent="0.25"/>
    <row r="4398" s="19" customFormat="1" x14ac:dyDescent="0.25"/>
    <row r="4399" s="19" customFormat="1" x14ac:dyDescent="0.25"/>
    <row r="4400" s="19" customFormat="1" x14ac:dyDescent="0.25"/>
    <row r="4401" s="19" customFormat="1" x14ac:dyDescent="0.25"/>
    <row r="4402" s="19" customFormat="1" x14ac:dyDescent="0.25"/>
    <row r="4403" s="19" customFormat="1" x14ac:dyDescent="0.25"/>
    <row r="4404" s="19" customFormat="1" x14ac:dyDescent="0.25"/>
    <row r="4405" s="19" customFormat="1" x14ac:dyDescent="0.25"/>
    <row r="4406" s="19" customFormat="1" x14ac:dyDescent="0.25"/>
    <row r="4407" s="19" customFormat="1" x14ac:dyDescent="0.25"/>
    <row r="4408" s="19" customFormat="1" x14ac:dyDescent="0.25"/>
    <row r="4409" s="19" customFormat="1" x14ac:dyDescent="0.25"/>
    <row r="4410" s="19" customFormat="1" x14ac:dyDescent="0.25"/>
    <row r="4411" s="19" customFormat="1" x14ac:dyDescent="0.25"/>
    <row r="4412" s="19" customFormat="1" x14ac:dyDescent="0.25"/>
    <row r="4413" s="19" customFormat="1" x14ac:dyDescent="0.25"/>
    <row r="4414" s="19" customFormat="1" x14ac:dyDescent="0.25"/>
    <row r="4415" s="19" customFormat="1" x14ac:dyDescent="0.25"/>
    <row r="4416" s="19" customFormat="1" x14ac:dyDescent="0.25"/>
    <row r="4417" s="19" customFormat="1" x14ac:dyDescent="0.25"/>
    <row r="4418" s="19" customFormat="1" x14ac:dyDescent="0.25"/>
    <row r="4419" s="19" customFormat="1" x14ac:dyDescent="0.25"/>
    <row r="4420" s="19" customFormat="1" x14ac:dyDescent="0.25"/>
    <row r="4421" s="19" customFormat="1" x14ac:dyDescent="0.25"/>
    <row r="4422" s="19" customFormat="1" x14ac:dyDescent="0.25"/>
    <row r="4423" s="19" customFormat="1" x14ac:dyDescent="0.25"/>
    <row r="4424" s="19" customFormat="1" x14ac:dyDescent="0.25"/>
    <row r="4425" s="19" customFormat="1" x14ac:dyDescent="0.25"/>
    <row r="4426" s="19" customFormat="1" x14ac:dyDescent="0.25"/>
    <row r="4427" s="19" customFormat="1" x14ac:dyDescent="0.25"/>
    <row r="4428" s="19" customFormat="1" x14ac:dyDescent="0.25"/>
    <row r="4429" s="19" customFormat="1" x14ac:dyDescent="0.25"/>
    <row r="4430" s="19" customFormat="1" x14ac:dyDescent="0.25"/>
    <row r="4431" s="19" customFormat="1" x14ac:dyDescent="0.25"/>
    <row r="4432" s="19" customFormat="1" x14ac:dyDescent="0.25"/>
    <row r="4433" s="19" customFormat="1" x14ac:dyDescent="0.25"/>
    <row r="4434" s="19" customFormat="1" x14ac:dyDescent="0.25"/>
    <row r="4435" s="19" customFormat="1" x14ac:dyDescent="0.25"/>
    <row r="4436" s="19" customFormat="1" x14ac:dyDescent="0.25"/>
    <row r="4437" s="19" customFormat="1" x14ac:dyDescent="0.25"/>
    <row r="4438" s="19" customFormat="1" x14ac:dyDescent="0.25"/>
    <row r="4439" s="19" customFormat="1" x14ac:dyDescent="0.25"/>
    <row r="4440" s="19" customFormat="1" x14ac:dyDescent="0.25"/>
    <row r="4441" s="19" customFormat="1" x14ac:dyDescent="0.25"/>
    <row r="4442" s="19" customFormat="1" x14ac:dyDescent="0.25"/>
    <row r="4443" s="19" customFormat="1" x14ac:dyDescent="0.25"/>
    <row r="4444" s="19" customFormat="1" x14ac:dyDescent="0.25"/>
    <row r="4445" s="19" customFormat="1" x14ac:dyDescent="0.25"/>
    <row r="4446" s="19" customFormat="1" x14ac:dyDescent="0.25"/>
    <row r="4447" s="19" customFormat="1" x14ac:dyDescent="0.25"/>
    <row r="4448" s="19" customFormat="1" x14ac:dyDescent="0.25"/>
    <row r="4449" s="19" customFormat="1" x14ac:dyDescent="0.25"/>
    <row r="4450" s="19" customFormat="1" x14ac:dyDescent="0.25"/>
    <row r="4451" s="19" customFormat="1" x14ac:dyDescent="0.25"/>
    <row r="4452" s="19" customFormat="1" x14ac:dyDescent="0.25"/>
    <row r="4453" s="19" customFormat="1" x14ac:dyDescent="0.25"/>
    <row r="4454" s="19" customFormat="1" x14ac:dyDescent="0.25"/>
    <row r="4455" s="19" customFormat="1" x14ac:dyDescent="0.25"/>
    <row r="4456" s="19" customFormat="1" x14ac:dyDescent="0.25"/>
    <row r="4457" s="19" customFormat="1" x14ac:dyDescent="0.25"/>
    <row r="4458" s="19" customFormat="1" x14ac:dyDescent="0.25"/>
    <row r="4459" s="19" customFormat="1" x14ac:dyDescent="0.25"/>
    <row r="4460" s="19" customFormat="1" x14ac:dyDescent="0.25"/>
    <row r="4461" s="19" customFormat="1" x14ac:dyDescent="0.25"/>
    <row r="4462" s="19" customFormat="1" x14ac:dyDescent="0.25"/>
    <row r="4463" s="19" customFormat="1" x14ac:dyDescent="0.25"/>
    <row r="4464" s="19" customFormat="1" x14ac:dyDescent="0.25"/>
    <row r="4465" s="19" customFormat="1" x14ac:dyDescent="0.25"/>
    <row r="4466" s="19" customFormat="1" x14ac:dyDescent="0.25"/>
    <row r="4467" s="19" customFormat="1" x14ac:dyDescent="0.25"/>
    <row r="4468" s="19" customFormat="1" x14ac:dyDescent="0.25"/>
    <row r="4469" s="19" customFormat="1" x14ac:dyDescent="0.25"/>
    <row r="4470" s="19" customFormat="1" x14ac:dyDescent="0.25"/>
    <row r="4471" s="19" customFormat="1" x14ac:dyDescent="0.25"/>
    <row r="4472" s="19" customFormat="1" x14ac:dyDescent="0.25"/>
    <row r="4473" s="19" customFormat="1" x14ac:dyDescent="0.25"/>
    <row r="4474" s="19" customFormat="1" x14ac:dyDescent="0.25"/>
    <row r="4475" s="19" customFormat="1" x14ac:dyDescent="0.25"/>
    <row r="4476" s="19" customFormat="1" x14ac:dyDescent="0.25"/>
    <row r="4477" s="19" customFormat="1" x14ac:dyDescent="0.25"/>
    <row r="4478" s="19" customFormat="1" x14ac:dyDescent="0.25"/>
    <row r="4479" s="19" customFormat="1" x14ac:dyDescent="0.25"/>
    <row r="4480" s="19" customFormat="1" x14ac:dyDescent="0.25"/>
    <row r="4481" s="19" customFormat="1" x14ac:dyDescent="0.25"/>
    <row r="4482" s="19" customFormat="1" x14ac:dyDescent="0.25"/>
    <row r="4483" s="19" customFormat="1" x14ac:dyDescent="0.25"/>
    <row r="4484" s="19" customFormat="1" x14ac:dyDescent="0.25"/>
    <row r="4485" s="19" customFormat="1" x14ac:dyDescent="0.25"/>
    <row r="4486" s="19" customFormat="1" x14ac:dyDescent="0.25"/>
    <row r="4487" s="19" customFormat="1" x14ac:dyDescent="0.25"/>
    <row r="4488" s="19" customFormat="1" x14ac:dyDescent="0.25"/>
    <row r="4489" s="19" customFormat="1" x14ac:dyDescent="0.25"/>
    <row r="4490" s="19" customFormat="1" x14ac:dyDescent="0.25"/>
    <row r="4491" s="19" customFormat="1" x14ac:dyDescent="0.25"/>
    <row r="4492" s="19" customFormat="1" x14ac:dyDescent="0.25"/>
    <row r="4493" s="19" customFormat="1" x14ac:dyDescent="0.25"/>
    <row r="4494" s="19" customFormat="1" x14ac:dyDescent="0.25"/>
    <row r="4495" s="19" customFormat="1" x14ac:dyDescent="0.25"/>
    <row r="4496" s="19" customFormat="1" x14ac:dyDescent="0.25"/>
    <row r="4497" s="19" customFormat="1" x14ac:dyDescent="0.25"/>
    <row r="4498" s="19" customFormat="1" x14ac:dyDescent="0.25"/>
    <row r="4499" s="19" customFormat="1" x14ac:dyDescent="0.25"/>
    <row r="4500" s="19" customFormat="1" x14ac:dyDescent="0.25"/>
    <row r="4501" s="19" customFormat="1" x14ac:dyDescent="0.25"/>
    <row r="4502" s="19" customFormat="1" x14ac:dyDescent="0.25"/>
    <row r="4503" s="19" customFormat="1" x14ac:dyDescent="0.25"/>
    <row r="4504" s="19" customFormat="1" x14ac:dyDescent="0.25"/>
    <row r="4505" s="19" customFormat="1" x14ac:dyDescent="0.25"/>
    <row r="4506" s="19" customFormat="1" x14ac:dyDescent="0.25"/>
    <row r="4507" s="19" customFormat="1" x14ac:dyDescent="0.25"/>
    <row r="4508" s="19" customFormat="1" x14ac:dyDescent="0.25"/>
    <row r="4509" s="19" customFormat="1" x14ac:dyDescent="0.25"/>
    <row r="4510" s="19" customFormat="1" x14ac:dyDescent="0.25"/>
    <row r="4511" s="19" customFormat="1" x14ac:dyDescent="0.25"/>
    <row r="4512" s="19" customFormat="1" x14ac:dyDescent="0.25"/>
    <row r="4513" s="19" customFormat="1" x14ac:dyDescent="0.25"/>
    <row r="4514" s="19" customFormat="1" x14ac:dyDescent="0.25"/>
    <row r="4515" s="19" customFormat="1" x14ac:dyDescent="0.25"/>
    <row r="4516" s="19" customFormat="1" x14ac:dyDescent="0.25"/>
    <row r="4517" s="19" customFormat="1" x14ac:dyDescent="0.25"/>
    <row r="4518" s="19" customFormat="1" x14ac:dyDescent="0.25"/>
    <row r="4519" s="19" customFormat="1" x14ac:dyDescent="0.25"/>
    <row r="4520" s="19" customFormat="1" x14ac:dyDescent="0.25"/>
    <row r="4521" s="19" customFormat="1" x14ac:dyDescent="0.25"/>
    <row r="4522" s="19" customFormat="1" x14ac:dyDescent="0.25"/>
    <row r="4523" s="19" customFormat="1" x14ac:dyDescent="0.25"/>
    <row r="4524" s="19" customFormat="1" x14ac:dyDescent="0.25"/>
    <row r="4525" s="19" customFormat="1" x14ac:dyDescent="0.25"/>
    <row r="4526" s="19" customFormat="1" x14ac:dyDescent="0.25"/>
    <row r="4527" s="19" customFormat="1" x14ac:dyDescent="0.25"/>
    <row r="4528" s="19" customFormat="1" x14ac:dyDescent="0.25"/>
    <row r="4529" s="19" customFormat="1" x14ac:dyDescent="0.25"/>
    <row r="4530" s="19" customFormat="1" x14ac:dyDescent="0.25"/>
    <row r="4531" s="19" customFormat="1" x14ac:dyDescent="0.25"/>
    <row r="4532" s="19" customFormat="1" x14ac:dyDescent="0.25"/>
    <row r="4533" s="19" customFormat="1" x14ac:dyDescent="0.25"/>
    <row r="4534" s="19" customFormat="1" x14ac:dyDescent="0.25"/>
    <row r="4535" s="19" customFormat="1" x14ac:dyDescent="0.25"/>
    <row r="4536" s="19" customFormat="1" x14ac:dyDescent="0.25"/>
    <row r="4537" s="19" customFormat="1" x14ac:dyDescent="0.25"/>
    <row r="4538" s="19" customFormat="1" x14ac:dyDescent="0.25"/>
    <row r="4539" s="19" customFormat="1" x14ac:dyDescent="0.25"/>
    <row r="4540" s="19" customFormat="1" x14ac:dyDescent="0.25"/>
    <row r="4541" s="19" customFormat="1" x14ac:dyDescent="0.25"/>
    <row r="4542" s="19" customFormat="1" x14ac:dyDescent="0.25"/>
    <row r="4543" s="19" customFormat="1" x14ac:dyDescent="0.25"/>
    <row r="4544" s="19" customFormat="1" x14ac:dyDescent="0.25"/>
    <row r="4545" s="19" customFormat="1" x14ac:dyDescent="0.25"/>
    <row r="4546" s="19" customFormat="1" x14ac:dyDescent="0.25"/>
    <row r="4547" s="19" customFormat="1" x14ac:dyDescent="0.25"/>
    <row r="4548" s="19" customFormat="1" x14ac:dyDescent="0.25"/>
    <row r="4549" s="19" customFormat="1" x14ac:dyDescent="0.25"/>
    <row r="4550" s="19" customFormat="1" x14ac:dyDescent="0.25"/>
    <row r="4551" s="19" customFormat="1" x14ac:dyDescent="0.25"/>
    <row r="4552" s="19" customFormat="1" x14ac:dyDescent="0.25"/>
    <row r="4553" s="19" customFormat="1" x14ac:dyDescent="0.25"/>
    <row r="4554" s="19" customFormat="1" x14ac:dyDescent="0.25"/>
    <row r="4555" s="19" customFormat="1" x14ac:dyDescent="0.25"/>
    <row r="4556" s="19" customFormat="1" x14ac:dyDescent="0.25"/>
    <row r="4557" s="19" customFormat="1" x14ac:dyDescent="0.25"/>
    <row r="4558" s="19" customFormat="1" x14ac:dyDescent="0.25"/>
    <row r="4559" s="19" customFormat="1" x14ac:dyDescent="0.25"/>
    <row r="4560" s="19" customFormat="1" x14ac:dyDescent="0.25"/>
    <row r="4561" s="19" customFormat="1" x14ac:dyDescent="0.25"/>
    <row r="4562" s="19" customFormat="1" x14ac:dyDescent="0.25"/>
    <row r="4563" s="19" customFormat="1" x14ac:dyDescent="0.25"/>
    <row r="4564" s="19" customFormat="1" x14ac:dyDescent="0.25"/>
    <row r="4565" s="19" customFormat="1" x14ac:dyDescent="0.25"/>
    <row r="4566" s="19" customFormat="1" x14ac:dyDescent="0.25"/>
    <row r="4567" s="19" customFormat="1" x14ac:dyDescent="0.25"/>
    <row r="4568" s="19" customFormat="1" x14ac:dyDescent="0.25"/>
    <row r="4569" s="19" customFormat="1" x14ac:dyDescent="0.25"/>
    <row r="4570" s="19" customFormat="1" x14ac:dyDescent="0.25"/>
    <row r="4571" s="19" customFormat="1" x14ac:dyDescent="0.25"/>
    <row r="4572" s="19" customFormat="1" x14ac:dyDescent="0.25"/>
    <row r="4573" s="19" customFormat="1" x14ac:dyDescent="0.25"/>
    <row r="4574" s="19" customFormat="1" x14ac:dyDescent="0.25"/>
    <row r="4575" s="19" customFormat="1" x14ac:dyDescent="0.25"/>
    <row r="4576" s="19" customFormat="1" x14ac:dyDescent="0.25"/>
    <row r="4577" s="19" customFormat="1" x14ac:dyDescent="0.25"/>
    <row r="4578" s="19" customFormat="1" x14ac:dyDescent="0.25"/>
    <row r="4579" s="19" customFormat="1" x14ac:dyDescent="0.25"/>
    <row r="4580" s="19" customFormat="1" x14ac:dyDescent="0.25"/>
    <row r="4581" s="19" customFormat="1" x14ac:dyDescent="0.25"/>
    <row r="4582" s="19" customFormat="1" x14ac:dyDescent="0.25"/>
    <row r="4583" s="19" customFormat="1" x14ac:dyDescent="0.25"/>
    <row r="4584" s="19" customFormat="1" x14ac:dyDescent="0.25"/>
    <row r="4585" s="19" customFormat="1" x14ac:dyDescent="0.25"/>
    <row r="4586" s="19" customFormat="1" x14ac:dyDescent="0.25"/>
    <row r="4587" s="19" customFormat="1" x14ac:dyDescent="0.25"/>
    <row r="4588" s="19" customFormat="1" x14ac:dyDescent="0.25"/>
    <row r="4589" s="19" customFormat="1" x14ac:dyDescent="0.25"/>
    <row r="4590" s="19" customFormat="1" x14ac:dyDescent="0.25"/>
    <row r="4591" s="19" customFormat="1" x14ac:dyDescent="0.25"/>
    <row r="4592" s="19" customFormat="1" x14ac:dyDescent="0.25"/>
    <row r="4593" s="19" customFormat="1" x14ac:dyDescent="0.25"/>
    <row r="4594" s="19" customFormat="1" x14ac:dyDescent="0.25"/>
    <row r="4595" s="19" customFormat="1" x14ac:dyDescent="0.25"/>
    <row r="4596" s="19" customFormat="1" x14ac:dyDescent="0.25"/>
    <row r="4597" s="19" customFormat="1" x14ac:dyDescent="0.25"/>
    <row r="4598" s="19" customFormat="1" x14ac:dyDescent="0.25"/>
    <row r="4599" s="19" customFormat="1" x14ac:dyDescent="0.25"/>
    <row r="4600" s="19" customFormat="1" x14ac:dyDescent="0.25"/>
    <row r="4601" s="19" customFormat="1" x14ac:dyDescent="0.25"/>
    <row r="4602" s="19" customFormat="1" x14ac:dyDescent="0.25"/>
    <row r="4603" s="19" customFormat="1" x14ac:dyDescent="0.25"/>
    <row r="4604" s="19" customFormat="1" x14ac:dyDescent="0.25"/>
    <row r="4605" s="19" customFormat="1" x14ac:dyDescent="0.25"/>
    <row r="4606" s="19" customFormat="1" x14ac:dyDescent="0.25"/>
    <row r="4607" s="19" customFormat="1" x14ac:dyDescent="0.25"/>
    <row r="4608" s="19" customFormat="1" x14ac:dyDescent="0.25"/>
    <row r="4609" s="19" customFormat="1" x14ac:dyDescent="0.25"/>
    <row r="4610" s="19" customFormat="1" x14ac:dyDescent="0.25"/>
    <row r="4611" s="19" customFormat="1" x14ac:dyDescent="0.25"/>
    <row r="4612" s="19" customFormat="1" x14ac:dyDescent="0.25"/>
    <row r="4613" s="19" customFormat="1" x14ac:dyDescent="0.25"/>
    <row r="4614" s="19" customFormat="1" x14ac:dyDescent="0.25"/>
    <row r="4615" s="19" customFormat="1" x14ac:dyDescent="0.25"/>
    <row r="4616" s="19" customFormat="1" x14ac:dyDescent="0.25"/>
    <row r="4617" s="19" customFormat="1" x14ac:dyDescent="0.25"/>
    <row r="4618" s="19" customFormat="1" x14ac:dyDescent="0.25"/>
    <row r="4619" s="19" customFormat="1" x14ac:dyDescent="0.25"/>
    <row r="4620" s="19" customFormat="1" x14ac:dyDescent="0.25"/>
    <row r="4621" s="19" customFormat="1" x14ac:dyDescent="0.25"/>
    <row r="4622" s="19" customFormat="1" x14ac:dyDescent="0.25"/>
    <row r="4623" s="19" customFormat="1" x14ac:dyDescent="0.25"/>
    <row r="4624" s="19" customFormat="1" x14ac:dyDescent="0.25"/>
    <row r="4625" s="19" customFormat="1" x14ac:dyDescent="0.25"/>
    <row r="4626" s="19" customFormat="1" x14ac:dyDescent="0.25"/>
    <row r="4627" s="19" customFormat="1" x14ac:dyDescent="0.25"/>
    <row r="4628" s="19" customFormat="1" x14ac:dyDescent="0.25"/>
    <row r="4629" s="19" customFormat="1" x14ac:dyDescent="0.25"/>
    <row r="4630" s="19" customFormat="1" x14ac:dyDescent="0.25"/>
    <row r="4631" s="19" customFormat="1" x14ac:dyDescent="0.25"/>
    <row r="4632" s="19" customFormat="1" x14ac:dyDescent="0.25"/>
    <row r="4633" s="19" customFormat="1" x14ac:dyDescent="0.25"/>
    <row r="4634" s="19" customFormat="1" x14ac:dyDescent="0.25"/>
    <row r="4635" s="19" customFormat="1" x14ac:dyDescent="0.25"/>
    <row r="4636" s="19" customFormat="1" x14ac:dyDescent="0.25"/>
    <row r="4637" s="19" customFormat="1" x14ac:dyDescent="0.25"/>
    <row r="4638" s="19" customFormat="1" x14ac:dyDescent="0.25"/>
    <row r="4639" s="19" customFormat="1" x14ac:dyDescent="0.25"/>
    <row r="4640" s="19" customFormat="1" x14ac:dyDescent="0.25"/>
    <row r="4641" s="19" customFormat="1" x14ac:dyDescent="0.25"/>
    <row r="4642" s="19" customFormat="1" x14ac:dyDescent="0.25"/>
    <row r="4643" s="19" customFormat="1" x14ac:dyDescent="0.25"/>
    <row r="4644" s="19" customFormat="1" x14ac:dyDescent="0.25"/>
    <row r="4645" s="19" customFormat="1" x14ac:dyDescent="0.25"/>
    <row r="4646" s="19" customFormat="1" x14ac:dyDescent="0.25"/>
    <row r="4647" s="19" customFormat="1" x14ac:dyDescent="0.25"/>
    <row r="4648" s="19" customFormat="1" x14ac:dyDescent="0.25"/>
    <row r="4649" s="19" customFormat="1" x14ac:dyDescent="0.25"/>
    <row r="4650" s="19" customFormat="1" x14ac:dyDescent="0.25"/>
    <row r="4651" s="19" customFormat="1" x14ac:dyDescent="0.25"/>
    <row r="4652" s="19" customFormat="1" x14ac:dyDescent="0.25"/>
    <row r="4653" s="19" customFormat="1" x14ac:dyDescent="0.25"/>
    <row r="4654" s="19" customFormat="1" x14ac:dyDescent="0.25"/>
    <row r="4655" s="19" customFormat="1" x14ac:dyDescent="0.25"/>
    <row r="4656" s="19" customFormat="1" x14ac:dyDescent="0.25"/>
    <row r="4657" s="19" customFormat="1" x14ac:dyDescent="0.25"/>
    <row r="4658" s="19" customFormat="1" x14ac:dyDescent="0.25"/>
    <row r="4659" s="19" customFormat="1" x14ac:dyDescent="0.25"/>
    <row r="4660" s="19" customFormat="1" x14ac:dyDescent="0.25"/>
    <row r="4661" s="19" customFormat="1" x14ac:dyDescent="0.25"/>
    <row r="4662" s="19" customFormat="1" x14ac:dyDescent="0.25"/>
    <row r="4663" s="19" customFormat="1" x14ac:dyDescent="0.25"/>
    <row r="4664" s="19" customFormat="1" x14ac:dyDescent="0.25"/>
    <row r="4665" s="19" customFormat="1" x14ac:dyDescent="0.25"/>
    <row r="4666" s="19" customFormat="1" x14ac:dyDescent="0.25"/>
    <row r="4667" s="19" customFormat="1" x14ac:dyDescent="0.25"/>
    <row r="4668" s="19" customFormat="1" x14ac:dyDescent="0.25"/>
    <row r="4669" s="19" customFormat="1" x14ac:dyDescent="0.25"/>
    <row r="4670" s="19" customFormat="1" x14ac:dyDescent="0.25"/>
    <row r="4671" s="19" customFormat="1" x14ac:dyDescent="0.25"/>
    <row r="4672" s="19" customFormat="1" x14ac:dyDescent="0.25"/>
    <row r="4673" s="19" customFormat="1" x14ac:dyDescent="0.25"/>
    <row r="4674" s="19" customFormat="1" x14ac:dyDescent="0.25"/>
    <row r="4675" s="19" customFormat="1" x14ac:dyDescent="0.25"/>
    <row r="4676" s="19" customFormat="1" x14ac:dyDescent="0.25"/>
    <row r="4677" s="19" customFormat="1" x14ac:dyDescent="0.25"/>
    <row r="4678" s="19" customFormat="1" x14ac:dyDescent="0.25"/>
    <row r="4679" s="19" customFormat="1" x14ac:dyDescent="0.25"/>
    <row r="4680" s="19" customFormat="1" x14ac:dyDescent="0.25"/>
    <row r="4681" s="19" customFormat="1" x14ac:dyDescent="0.25"/>
    <row r="4682" s="19" customFormat="1" x14ac:dyDescent="0.25"/>
    <row r="4683" s="19" customFormat="1" x14ac:dyDescent="0.25"/>
    <row r="4684" s="19" customFormat="1" x14ac:dyDescent="0.25"/>
    <row r="4685" s="19" customFormat="1" x14ac:dyDescent="0.25"/>
    <row r="4686" s="19" customFormat="1" x14ac:dyDescent="0.25"/>
    <row r="4687" s="19" customFormat="1" x14ac:dyDescent="0.25"/>
    <row r="4688" s="19" customFormat="1" x14ac:dyDescent="0.25"/>
    <row r="4689" s="19" customFormat="1" x14ac:dyDescent="0.25"/>
    <row r="4690" s="19" customFormat="1" x14ac:dyDescent="0.25"/>
    <row r="4691" s="19" customFormat="1" x14ac:dyDescent="0.25"/>
    <row r="4692" s="19" customFormat="1" x14ac:dyDescent="0.25"/>
    <row r="4693" s="19" customFormat="1" x14ac:dyDescent="0.25"/>
    <row r="4694" s="19" customFormat="1" x14ac:dyDescent="0.25"/>
    <row r="4695" s="19" customFormat="1" x14ac:dyDescent="0.25"/>
    <row r="4696" s="19" customFormat="1" x14ac:dyDescent="0.25"/>
    <row r="4697" s="19" customFormat="1" x14ac:dyDescent="0.25"/>
    <row r="4698" s="19" customFormat="1" x14ac:dyDescent="0.25"/>
    <row r="4699" s="19" customFormat="1" x14ac:dyDescent="0.25"/>
    <row r="4700" s="19" customFormat="1" x14ac:dyDescent="0.25"/>
    <row r="4701" s="19" customFormat="1" x14ac:dyDescent="0.25"/>
    <row r="4702" s="19" customFormat="1" x14ac:dyDescent="0.25"/>
    <row r="4703" s="19" customFormat="1" x14ac:dyDescent="0.25"/>
    <row r="4704" s="19" customFormat="1" x14ac:dyDescent="0.25"/>
    <row r="4705" s="19" customFormat="1" x14ac:dyDescent="0.25"/>
    <row r="4706" s="19" customFormat="1" x14ac:dyDescent="0.25"/>
    <row r="4707" s="19" customFormat="1" x14ac:dyDescent="0.25"/>
    <row r="4708" s="19" customFormat="1" x14ac:dyDescent="0.25"/>
    <row r="4709" s="19" customFormat="1" x14ac:dyDescent="0.25"/>
    <row r="4710" s="19" customFormat="1" x14ac:dyDescent="0.25"/>
    <row r="4711" s="19" customFormat="1" x14ac:dyDescent="0.25"/>
    <row r="4712" s="19" customFormat="1" x14ac:dyDescent="0.25"/>
    <row r="4713" s="19" customFormat="1" x14ac:dyDescent="0.25"/>
    <row r="4714" s="19" customFormat="1" x14ac:dyDescent="0.25"/>
    <row r="4715" s="19" customFormat="1" x14ac:dyDescent="0.25"/>
    <row r="4716" s="19" customFormat="1" x14ac:dyDescent="0.25"/>
    <row r="4717" s="19" customFormat="1" x14ac:dyDescent="0.25"/>
    <row r="4718" s="19" customFormat="1" x14ac:dyDescent="0.25"/>
    <row r="4719" s="19" customFormat="1" x14ac:dyDescent="0.25"/>
    <row r="4720" s="19" customFormat="1" x14ac:dyDescent="0.25"/>
    <row r="4721" s="19" customFormat="1" x14ac:dyDescent="0.25"/>
    <row r="4722" s="19" customFormat="1" x14ac:dyDescent="0.25"/>
    <row r="4723" s="19" customFormat="1" x14ac:dyDescent="0.25"/>
    <row r="4724" s="19" customFormat="1" x14ac:dyDescent="0.25"/>
    <row r="4725" s="19" customFormat="1" x14ac:dyDescent="0.25"/>
    <row r="4726" s="19" customFormat="1" x14ac:dyDescent="0.25"/>
    <row r="4727" s="19" customFormat="1" x14ac:dyDescent="0.25"/>
    <row r="4728" s="19" customFormat="1" x14ac:dyDescent="0.25"/>
    <row r="4729" s="19" customFormat="1" x14ac:dyDescent="0.25"/>
    <row r="4730" s="19" customFormat="1" x14ac:dyDescent="0.25"/>
    <row r="4731" s="19" customFormat="1" x14ac:dyDescent="0.25"/>
    <row r="4732" s="19" customFormat="1" x14ac:dyDescent="0.25"/>
    <row r="4733" s="19" customFormat="1" x14ac:dyDescent="0.25"/>
    <row r="4734" s="19" customFormat="1" x14ac:dyDescent="0.25"/>
    <row r="4735" s="19" customFormat="1" x14ac:dyDescent="0.25"/>
    <row r="4736" s="19" customFormat="1" x14ac:dyDescent="0.25"/>
    <row r="4737" s="19" customFormat="1" x14ac:dyDescent="0.25"/>
    <row r="4738" s="19" customFormat="1" x14ac:dyDescent="0.25"/>
    <row r="4739" s="19" customFormat="1" x14ac:dyDescent="0.25"/>
    <row r="4740" s="19" customFormat="1" x14ac:dyDescent="0.25"/>
    <row r="4741" s="19" customFormat="1" x14ac:dyDescent="0.25"/>
    <row r="4742" s="19" customFormat="1" x14ac:dyDescent="0.25"/>
    <row r="4743" s="19" customFormat="1" x14ac:dyDescent="0.25"/>
    <row r="4744" s="19" customFormat="1" x14ac:dyDescent="0.25"/>
    <row r="4745" s="19" customFormat="1" x14ac:dyDescent="0.25"/>
    <row r="4746" s="19" customFormat="1" x14ac:dyDescent="0.25"/>
    <row r="4747" s="19" customFormat="1" x14ac:dyDescent="0.25"/>
    <row r="4748" s="19" customFormat="1" x14ac:dyDescent="0.25"/>
    <row r="4749" s="19" customFormat="1" x14ac:dyDescent="0.25"/>
    <row r="4750" s="19" customFormat="1" x14ac:dyDescent="0.25"/>
    <row r="4751" s="19" customFormat="1" x14ac:dyDescent="0.25"/>
    <row r="4752" s="19" customFormat="1" x14ac:dyDescent="0.25"/>
    <row r="4753" s="19" customFormat="1" x14ac:dyDescent="0.25"/>
    <row r="4754" s="19" customFormat="1" x14ac:dyDescent="0.25"/>
    <row r="4755" s="19" customFormat="1" x14ac:dyDescent="0.25"/>
    <row r="4756" s="19" customFormat="1" x14ac:dyDescent="0.25"/>
    <row r="4757" s="19" customFormat="1" x14ac:dyDescent="0.25"/>
    <row r="4758" s="19" customFormat="1" x14ac:dyDescent="0.25"/>
    <row r="4759" s="19" customFormat="1" x14ac:dyDescent="0.25"/>
    <row r="4760" s="19" customFormat="1" x14ac:dyDescent="0.25"/>
    <row r="4761" s="19" customFormat="1" x14ac:dyDescent="0.25"/>
    <row r="4762" s="19" customFormat="1" x14ac:dyDescent="0.25"/>
    <row r="4763" s="19" customFormat="1" x14ac:dyDescent="0.25"/>
    <row r="4764" s="19" customFormat="1" x14ac:dyDescent="0.25"/>
    <row r="4765" s="19" customFormat="1" x14ac:dyDescent="0.25"/>
    <row r="4766" s="19" customFormat="1" x14ac:dyDescent="0.25"/>
    <row r="4767" s="19" customFormat="1" x14ac:dyDescent="0.25"/>
    <row r="4768" s="19" customFormat="1" x14ac:dyDescent="0.25"/>
    <row r="4769" s="19" customFormat="1" x14ac:dyDescent="0.25"/>
    <row r="4770" s="19" customFormat="1" x14ac:dyDescent="0.25"/>
    <row r="4771" s="19" customFormat="1" x14ac:dyDescent="0.25"/>
    <row r="4772" s="19" customFormat="1" x14ac:dyDescent="0.25"/>
    <row r="4773" s="19" customFormat="1" x14ac:dyDescent="0.25"/>
    <row r="4774" s="19" customFormat="1" x14ac:dyDescent="0.25"/>
    <row r="4775" s="19" customFormat="1" x14ac:dyDescent="0.25"/>
    <row r="4776" s="19" customFormat="1" x14ac:dyDescent="0.25"/>
    <row r="4777" s="19" customFormat="1" x14ac:dyDescent="0.25"/>
    <row r="4778" s="19" customFormat="1" x14ac:dyDescent="0.25"/>
    <row r="4779" s="19" customFormat="1" x14ac:dyDescent="0.25"/>
    <row r="4780" s="19" customFormat="1" x14ac:dyDescent="0.25"/>
    <row r="4781" s="19" customFormat="1" x14ac:dyDescent="0.25"/>
    <row r="4782" s="19" customFormat="1" x14ac:dyDescent="0.25"/>
    <row r="4783" s="19" customFormat="1" x14ac:dyDescent="0.25"/>
    <row r="4784" s="19" customFormat="1" x14ac:dyDescent="0.25"/>
    <row r="4785" s="19" customFormat="1" x14ac:dyDescent="0.25"/>
    <row r="4786" s="19" customFormat="1" x14ac:dyDescent="0.25"/>
    <row r="4787" s="19" customFormat="1" x14ac:dyDescent="0.25"/>
    <row r="4788" s="19" customFormat="1" x14ac:dyDescent="0.25"/>
    <row r="4789" s="19" customFormat="1" x14ac:dyDescent="0.25"/>
    <row r="4790" s="19" customFormat="1" x14ac:dyDescent="0.25"/>
    <row r="4791" s="19" customFormat="1" x14ac:dyDescent="0.25"/>
    <row r="4792" s="19" customFormat="1" x14ac:dyDescent="0.25"/>
    <row r="4793" s="19" customFormat="1" x14ac:dyDescent="0.25"/>
    <row r="4794" s="19" customFormat="1" x14ac:dyDescent="0.25"/>
    <row r="4795" s="19" customFormat="1" x14ac:dyDescent="0.25"/>
    <row r="4796" s="19" customFormat="1" x14ac:dyDescent="0.25"/>
    <row r="4797" s="19" customFormat="1" x14ac:dyDescent="0.25"/>
    <row r="4798" s="19" customFormat="1" x14ac:dyDescent="0.25"/>
    <row r="4799" s="19" customFormat="1" x14ac:dyDescent="0.25"/>
    <row r="4800" s="19" customFormat="1" x14ac:dyDescent="0.25"/>
    <row r="4801" s="19" customFormat="1" x14ac:dyDescent="0.25"/>
    <row r="4802" s="19" customFormat="1" x14ac:dyDescent="0.25"/>
    <row r="4803" s="19" customFormat="1" x14ac:dyDescent="0.25"/>
    <row r="4804" s="19" customFormat="1" x14ac:dyDescent="0.25"/>
    <row r="4805" s="19" customFormat="1" x14ac:dyDescent="0.25"/>
    <row r="4806" s="19" customFormat="1" x14ac:dyDescent="0.25"/>
    <row r="4807" s="19" customFormat="1" x14ac:dyDescent="0.25"/>
    <row r="4808" s="19" customFormat="1" x14ac:dyDescent="0.25"/>
    <row r="4809" s="19" customFormat="1" x14ac:dyDescent="0.25"/>
    <row r="4810" s="19" customFormat="1" x14ac:dyDescent="0.25"/>
    <row r="4811" s="19" customFormat="1" x14ac:dyDescent="0.25"/>
    <row r="4812" s="19" customFormat="1" x14ac:dyDescent="0.25"/>
    <row r="4813" s="19" customFormat="1" x14ac:dyDescent="0.25"/>
    <row r="4814" s="19" customFormat="1" x14ac:dyDescent="0.25"/>
    <row r="4815" s="19" customFormat="1" x14ac:dyDescent="0.25"/>
    <row r="4816" s="19" customFormat="1" x14ac:dyDescent="0.25"/>
    <row r="4817" s="19" customFormat="1" x14ac:dyDescent="0.25"/>
    <row r="4818" s="19" customFormat="1" x14ac:dyDescent="0.25"/>
    <row r="4819" s="19" customFormat="1" x14ac:dyDescent="0.25"/>
    <row r="4820" s="19" customFormat="1" x14ac:dyDescent="0.25"/>
    <row r="4821" s="19" customFormat="1" x14ac:dyDescent="0.25"/>
    <row r="4822" s="19" customFormat="1" x14ac:dyDescent="0.25"/>
    <row r="4823" s="19" customFormat="1" x14ac:dyDescent="0.25"/>
    <row r="4824" s="19" customFormat="1" x14ac:dyDescent="0.25"/>
    <row r="4825" s="19" customFormat="1" x14ac:dyDescent="0.25"/>
    <row r="4826" s="19" customFormat="1" x14ac:dyDescent="0.25"/>
    <row r="4827" s="19" customFormat="1" x14ac:dyDescent="0.25"/>
    <row r="4828" s="19" customFormat="1" x14ac:dyDescent="0.25"/>
    <row r="4829" s="19" customFormat="1" x14ac:dyDescent="0.25"/>
    <row r="4830" s="19" customFormat="1" x14ac:dyDescent="0.25"/>
    <row r="4831" s="19" customFormat="1" x14ac:dyDescent="0.25"/>
    <row r="4832" s="19" customFormat="1" x14ac:dyDescent="0.25"/>
    <row r="4833" s="19" customFormat="1" x14ac:dyDescent="0.25"/>
    <row r="4834" s="19" customFormat="1" x14ac:dyDescent="0.25"/>
    <row r="4835" s="19" customFormat="1" x14ac:dyDescent="0.25"/>
    <row r="4836" s="19" customFormat="1" x14ac:dyDescent="0.25"/>
    <row r="4837" s="19" customFormat="1" x14ac:dyDescent="0.25"/>
    <row r="4838" s="19" customFormat="1" x14ac:dyDescent="0.25"/>
    <row r="4839" s="19" customFormat="1" x14ac:dyDescent="0.25"/>
    <row r="4840" s="19" customFormat="1" x14ac:dyDescent="0.25"/>
    <row r="4841" s="19" customFormat="1" x14ac:dyDescent="0.25"/>
    <row r="4842" s="19" customFormat="1" x14ac:dyDescent="0.25"/>
    <row r="4843" s="19" customFormat="1" x14ac:dyDescent="0.25"/>
    <row r="4844" s="19" customFormat="1" x14ac:dyDescent="0.25"/>
    <row r="4845" s="19" customFormat="1" x14ac:dyDescent="0.25"/>
    <row r="4846" s="19" customFormat="1" x14ac:dyDescent="0.25"/>
    <row r="4847" s="19" customFormat="1" x14ac:dyDescent="0.25"/>
    <row r="4848" s="19" customFormat="1" x14ac:dyDescent="0.25"/>
    <row r="4849" s="19" customFormat="1" x14ac:dyDescent="0.25"/>
    <row r="4850" s="19" customFormat="1" x14ac:dyDescent="0.25"/>
    <row r="4851" s="19" customFormat="1" x14ac:dyDescent="0.25"/>
    <row r="4852" s="19" customFormat="1" x14ac:dyDescent="0.25"/>
    <row r="4853" s="19" customFormat="1" x14ac:dyDescent="0.25"/>
    <row r="4854" s="19" customFormat="1" x14ac:dyDescent="0.25"/>
    <row r="4855" s="19" customFormat="1" x14ac:dyDescent="0.25"/>
    <row r="4856" s="19" customFormat="1" x14ac:dyDescent="0.25"/>
    <row r="4857" s="19" customFormat="1" x14ac:dyDescent="0.25"/>
    <row r="4858" s="19" customFormat="1" x14ac:dyDescent="0.25"/>
    <row r="4859" s="19" customFormat="1" x14ac:dyDescent="0.25"/>
    <row r="4860" s="19" customFormat="1" x14ac:dyDescent="0.25"/>
    <row r="4861" s="19" customFormat="1" x14ac:dyDescent="0.25"/>
    <row r="4862" s="19" customFormat="1" x14ac:dyDescent="0.25"/>
    <row r="4863" s="19" customFormat="1" x14ac:dyDescent="0.25"/>
    <row r="4864" s="19" customFormat="1" x14ac:dyDescent="0.25"/>
    <row r="4865" s="19" customFormat="1" x14ac:dyDescent="0.25"/>
    <row r="4866" s="19" customFormat="1" x14ac:dyDescent="0.25"/>
    <row r="4867" s="19" customFormat="1" x14ac:dyDescent="0.25"/>
    <row r="4868" s="19" customFormat="1" x14ac:dyDescent="0.25"/>
    <row r="4869" s="19" customFormat="1" x14ac:dyDescent="0.25"/>
    <row r="4870" s="19" customFormat="1" x14ac:dyDescent="0.25"/>
    <row r="4871" s="19" customFormat="1" x14ac:dyDescent="0.25"/>
    <row r="4872" s="19" customFormat="1" x14ac:dyDescent="0.25"/>
    <row r="4873" s="19" customFormat="1" x14ac:dyDescent="0.25"/>
    <row r="4874" s="19" customFormat="1" x14ac:dyDescent="0.25"/>
    <row r="4875" s="19" customFormat="1" x14ac:dyDescent="0.25"/>
    <row r="4876" s="19" customFormat="1" x14ac:dyDescent="0.25"/>
    <row r="4877" s="19" customFormat="1" x14ac:dyDescent="0.25"/>
    <row r="4878" s="19" customFormat="1" x14ac:dyDescent="0.25"/>
    <row r="4879" s="19" customFormat="1" x14ac:dyDescent="0.25"/>
    <row r="4880" s="19" customFormat="1" x14ac:dyDescent="0.25"/>
    <row r="4881" s="19" customFormat="1" x14ac:dyDescent="0.25"/>
    <row r="4882" s="19" customFormat="1" x14ac:dyDescent="0.25"/>
    <row r="4883" s="19" customFormat="1" x14ac:dyDescent="0.25"/>
    <row r="4884" s="19" customFormat="1" x14ac:dyDescent="0.25"/>
    <row r="4885" s="19" customFormat="1" x14ac:dyDescent="0.25"/>
    <row r="4886" s="19" customFormat="1" x14ac:dyDescent="0.25"/>
    <row r="4887" s="19" customFormat="1" x14ac:dyDescent="0.25"/>
    <row r="4888" s="19" customFormat="1" x14ac:dyDescent="0.25"/>
    <row r="4889" s="19" customFormat="1" x14ac:dyDescent="0.25"/>
    <row r="4890" s="19" customFormat="1" x14ac:dyDescent="0.25"/>
    <row r="4891" s="19" customFormat="1" x14ac:dyDescent="0.25"/>
    <row r="4892" s="19" customFormat="1" x14ac:dyDescent="0.25"/>
    <row r="4893" s="19" customFormat="1" x14ac:dyDescent="0.25"/>
    <row r="4894" s="19" customFormat="1" x14ac:dyDescent="0.25"/>
    <row r="4895" s="19" customFormat="1" x14ac:dyDescent="0.25"/>
    <row r="4896" s="19" customFormat="1" x14ac:dyDescent="0.25"/>
    <row r="4897" s="19" customFormat="1" x14ac:dyDescent="0.25"/>
    <row r="4898" s="19" customFormat="1" x14ac:dyDescent="0.25"/>
    <row r="4899" s="19" customFormat="1" x14ac:dyDescent="0.25"/>
    <row r="4900" s="19" customFormat="1" x14ac:dyDescent="0.25"/>
    <row r="4901" s="19" customFormat="1" x14ac:dyDescent="0.25"/>
    <row r="4902" s="19" customFormat="1" x14ac:dyDescent="0.25"/>
    <row r="4903" s="19" customFormat="1" x14ac:dyDescent="0.25"/>
    <row r="4904" s="19" customFormat="1" x14ac:dyDescent="0.25"/>
    <row r="4905" s="19" customFormat="1" x14ac:dyDescent="0.25"/>
    <row r="4906" s="19" customFormat="1" x14ac:dyDescent="0.25"/>
    <row r="4907" s="19" customFormat="1" x14ac:dyDescent="0.25"/>
    <row r="4908" s="19" customFormat="1" x14ac:dyDescent="0.25"/>
    <row r="4909" s="19" customFormat="1" x14ac:dyDescent="0.25"/>
    <row r="4910" s="19" customFormat="1" x14ac:dyDescent="0.25"/>
    <row r="4911" s="19" customFormat="1" x14ac:dyDescent="0.25"/>
    <row r="4912" s="19" customFormat="1" x14ac:dyDescent="0.25"/>
    <row r="4913" s="19" customFormat="1" x14ac:dyDescent="0.25"/>
    <row r="4914" s="19" customFormat="1" x14ac:dyDescent="0.25"/>
    <row r="4915" s="19" customFormat="1" x14ac:dyDescent="0.25"/>
    <row r="4916" s="19" customFormat="1" x14ac:dyDescent="0.25"/>
    <row r="4917" s="19" customFormat="1" x14ac:dyDescent="0.25"/>
    <row r="4918" s="19" customFormat="1" x14ac:dyDescent="0.25"/>
    <row r="4919" s="19" customFormat="1" x14ac:dyDescent="0.25"/>
    <row r="4920" s="19" customFormat="1" x14ac:dyDescent="0.25"/>
    <row r="4921" s="19" customFormat="1" x14ac:dyDescent="0.25"/>
    <row r="4922" s="19" customFormat="1" x14ac:dyDescent="0.25"/>
    <row r="4923" s="19" customFormat="1" x14ac:dyDescent="0.25"/>
    <row r="4924" s="19" customFormat="1" x14ac:dyDescent="0.25"/>
    <row r="4925" s="19" customFormat="1" x14ac:dyDescent="0.25"/>
    <row r="4926" s="19" customFormat="1" x14ac:dyDescent="0.25"/>
    <row r="4927" s="19" customFormat="1" x14ac:dyDescent="0.25"/>
    <row r="4928" s="19" customFormat="1" x14ac:dyDescent="0.25"/>
    <row r="4929" s="19" customFormat="1" x14ac:dyDescent="0.25"/>
    <row r="4930" s="19" customFormat="1" x14ac:dyDescent="0.25"/>
    <row r="4931" s="19" customFormat="1" x14ac:dyDescent="0.25"/>
    <row r="4932" s="19" customFormat="1" x14ac:dyDescent="0.25"/>
    <row r="4933" s="19" customFormat="1" x14ac:dyDescent="0.25"/>
    <row r="4934" s="19" customFormat="1" x14ac:dyDescent="0.25"/>
    <row r="4935" s="19" customFormat="1" x14ac:dyDescent="0.25"/>
    <row r="4936" s="19" customFormat="1" x14ac:dyDescent="0.25"/>
    <row r="4937" s="19" customFormat="1" x14ac:dyDescent="0.25"/>
    <row r="4938" s="19" customFormat="1" x14ac:dyDescent="0.25"/>
    <row r="4939" s="19" customFormat="1" x14ac:dyDescent="0.25"/>
    <row r="4940" s="19" customFormat="1" x14ac:dyDescent="0.25"/>
    <row r="4941" s="19" customFormat="1" x14ac:dyDescent="0.25"/>
    <row r="4942" s="19" customFormat="1" x14ac:dyDescent="0.25"/>
    <row r="4943" s="19" customFormat="1" x14ac:dyDescent="0.25"/>
    <row r="4944" s="19" customFormat="1" x14ac:dyDescent="0.25"/>
    <row r="4945" s="19" customFormat="1" x14ac:dyDescent="0.25"/>
    <row r="4946" s="19" customFormat="1" x14ac:dyDescent="0.25"/>
    <row r="4947" s="19" customFormat="1" x14ac:dyDescent="0.25"/>
    <row r="4948" s="19" customFormat="1" x14ac:dyDescent="0.25"/>
    <row r="4949" s="19" customFormat="1" x14ac:dyDescent="0.25"/>
    <row r="4950" s="19" customFormat="1" x14ac:dyDescent="0.25"/>
    <row r="4951" s="19" customFormat="1" x14ac:dyDescent="0.25"/>
    <row r="4952" s="19" customFormat="1" x14ac:dyDescent="0.25"/>
    <row r="4953" s="19" customFormat="1" x14ac:dyDescent="0.25"/>
    <row r="4954" s="19" customFormat="1" x14ac:dyDescent="0.25"/>
    <row r="4955" s="19" customFormat="1" x14ac:dyDescent="0.25"/>
    <row r="4956" s="19" customFormat="1" x14ac:dyDescent="0.25"/>
    <row r="4957" s="19" customFormat="1" x14ac:dyDescent="0.25"/>
    <row r="4958" s="19" customFormat="1" x14ac:dyDescent="0.25"/>
    <row r="4959" s="19" customFormat="1" x14ac:dyDescent="0.25"/>
    <row r="4960" s="19" customFormat="1" x14ac:dyDescent="0.25"/>
    <row r="4961" s="19" customFormat="1" x14ac:dyDescent="0.25"/>
    <row r="4962" s="19" customFormat="1" x14ac:dyDescent="0.25"/>
    <row r="4963" s="19" customFormat="1" x14ac:dyDescent="0.25"/>
    <row r="4964" s="19" customFormat="1" x14ac:dyDescent="0.25"/>
    <row r="4965" s="19" customFormat="1" x14ac:dyDescent="0.25"/>
    <row r="4966" s="19" customFormat="1" x14ac:dyDescent="0.25"/>
    <row r="4967" s="19" customFormat="1" x14ac:dyDescent="0.25"/>
    <row r="4968" s="19" customFormat="1" x14ac:dyDescent="0.25"/>
    <row r="4969" s="19" customFormat="1" x14ac:dyDescent="0.25"/>
    <row r="4970" s="19" customFormat="1" x14ac:dyDescent="0.25"/>
    <row r="4971" s="19" customFormat="1" x14ac:dyDescent="0.25"/>
    <row r="4972" s="19" customFormat="1" x14ac:dyDescent="0.25"/>
    <row r="4973" s="19" customFormat="1" x14ac:dyDescent="0.25"/>
    <row r="4974" s="19" customFormat="1" x14ac:dyDescent="0.25"/>
    <row r="4975" s="19" customFormat="1" x14ac:dyDescent="0.25"/>
    <row r="4976" s="19" customFormat="1" x14ac:dyDescent="0.25"/>
    <row r="4977" s="19" customFormat="1" x14ac:dyDescent="0.25"/>
    <row r="4978" s="19" customFormat="1" x14ac:dyDescent="0.25"/>
    <row r="4979" s="19" customFormat="1" x14ac:dyDescent="0.25"/>
    <row r="4980" s="19" customFormat="1" x14ac:dyDescent="0.25"/>
    <row r="4981" s="19" customFormat="1" x14ac:dyDescent="0.25"/>
    <row r="4982" s="19" customFormat="1" x14ac:dyDescent="0.25"/>
    <row r="4983" s="19" customFormat="1" x14ac:dyDescent="0.25"/>
    <row r="4984" s="19" customFormat="1" x14ac:dyDescent="0.25"/>
    <row r="4985" s="19" customFormat="1" x14ac:dyDescent="0.25"/>
    <row r="4986" s="19" customFormat="1" x14ac:dyDescent="0.25"/>
    <row r="4987" s="19" customFormat="1" x14ac:dyDescent="0.25"/>
    <row r="4988" s="19" customFormat="1" x14ac:dyDescent="0.25"/>
    <row r="4989" s="19" customFormat="1" x14ac:dyDescent="0.25"/>
    <row r="4990" s="19" customFormat="1" x14ac:dyDescent="0.25"/>
    <row r="4991" s="19" customFormat="1" x14ac:dyDescent="0.25"/>
    <row r="4992" s="19" customFormat="1" x14ac:dyDescent="0.25"/>
    <row r="4993" s="19" customFormat="1" x14ac:dyDescent="0.25"/>
    <row r="4994" s="19" customFormat="1" x14ac:dyDescent="0.25"/>
    <row r="4995" s="19" customFormat="1" x14ac:dyDescent="0.25"/>
    <row r="4996" s="19" customFormat="1" x14ac:dyDescent="0.25"/>
    <row r="4997" s="19" customFormat="1" x14ac:dyDescent="0.25"/>
    <row r="4998" s="19" customFormat="1" x14ac:dyDescent="0.25"/>
    <row r="4999" s="19" customFormat="1" x14ac:dyDescent="0.25"/>
    <row r="5000" s="19" customFormat="1" x14ac:dyDescent="0.25"/>
    <row r="5001" s="19" customFormat="1" x14ac:dyDescent="0.25"/>
    <row r="5002" s="19" customFormat="1" x14ac:dyDescent="0.25"/>
    <row r="5003" s="19" customFormat="1" x14ac:dyDescent="0.25"/>
    <row r="5004" s="19" customFormat="1" x14ac:dyDescent="0.25"/>
    <row r="5005" s="19" customFormat="1" x14ac:dyDescent="0.25"/>
    <row r="5006" s="19" customFormat="1" x14ac:dyDescent="0.25"/>
    <row r="5007" s="19" customFormat="1" x14ac:dyDescent="0.25"/>
    <row r="5008" s="19" customFormat="1" x14ac:dyDescent="0.25"/>
    <row r="5009" s="19" customFormat="1" x14ac:dyDescent="0.25"/>
    <row r="5010" s="19" customFormat="1" x14ac:dyDescent="0.25"/>
    <row r="5011" s="19" customFormat="1" x14ac:dyDescent="0.25"/>
    <row r="5012" s="19" customFormat="1" x14ac:dyDescent="0.25"/>
    <row r="5013" s="19" customFormat="1" x14ac:dyDescent="0.25"/>
    <row r="5014" s="19" customFormat="1" x14ac:dyDescent="0.25"/>
    <row r="5015" s="19" customFormat="1" x14ac:dyDescent="0.25"/>
    <row r="5016" s="19" customFormat="1" x14ac:dyDescent="0.25"/>
    <row r="5017" s="19" customFormat="1" x14ac:dyDescent="0.25"/>
    <row r="5018" s="19" customFormat="1" x14ac:dyDescent="0.25"/>
    <row r="5019" s="19" customFormat="1" x14ac:dyDescent="0.25"/>
    <row r="5020" s="19" customFormat="1" x14ac:dyDescent="0.25"/>
    <row r="5021" s="19" customFormat="1" x14ac:dyDescent="0.25"/>
    <row r="5022" s="19" customFormat="1" x14ac:dyDescent="0.25"/>
    <row r="5023" s="19" customFormat="1" x14ac:dyDescent="0.25"/>
    <row r="5024" s="19" customFormat="1" x14ac:dyDescent="0.25"/>
    <row r="5025" s="19" customFormat="1" x14ac:dyDescent="0.25"/>
    <row r="5026" s="19" customFormat="1" x14ac:dyDescent="0.25"/>
    <row r="5027" s="19" customFormat="1" x14ac:dyDescent="0.25"/>
    <row r="5028" s="19" customFormat="1" x14ac:dyDescent="0.25"/>
    <row r="5029" s="19" customFormat="1" x14ac:dyDescent="0.25"/>
    <row r="5030" s="19" customFormat="1" x14ac:dyDescent="0.25"/>
    <row r="5031" s="19" customFormat="1" x14ac:dyDescent="0.25"/>
    <row r="5032" s="19" customFormat="1" x14ac:dyDescent="0.25"/>
    <row r="5033" s="19" customFormat="1" x14ac:dyDescent="0.25"/>
    <row r="5034" s="19" customFormat="1" x14ac:dyDescent="0.25"/>
    <row r="5035" s="19" customFormat="1" x14ac:dyDescent="0.25"/>
    <row r="5036" s="19" customFormat="1" x14ac:dyDescent="0.25"/>
    <row r="5037" s="19" customFormat="1" x14ac:dyDescent="0.25"/>
    <row r="5038" s="19" customFormat="1" x14ac:dyDescent="0.25"/>
    <row r="5039" s="19" customFormat="1" x14ac:dyDescent="0.25"/>
    <row r="5040" s="19" customFormat="1" x14ac:dyDescent="0.25"/>
    <row r="5041" s="19" customFormat="1" x14ac:dyDescent="0.25"/>
    <row r="5042" s="19" customFormat="1" x14ac:dyDescent="0.25"/>
    <row r="5043" s="19" customFormat="1" x14ac:dyDescent="0.25"/>
    <row r="5044" s="19" customFormat="1" x14ac:dyDescent="0.25"/>
    <row r="5045" s="19" customFormat="1" x14ac:dyDescent="0.25"/>
    <row r="5046" s="19" customFormat="1" x14ac:dyDescent="0.25"/>
    <row r="5047" s="19" customFormat="1" x14ac:dyDescent="0.25"/>
    <row r="5048" s="19" customFormat="1" x14ac:dyDescent="0.25"/>
    <row r="5049" s="19" customFormat="1" x14ac:dyDescent="0.25"/>
    <row r="5050" s="19" customFormat="1" x14ac:dyDescent="0.25"/>
    <row r="5051" s="19" customFormat="1" x14ac:dyDescent="0.25"/>
    <row r="5052" s="19" customFormat="1" x14ac:dyDescent="0.25"/>
    <row r="5053" s="19" customFormat="1" x14ac:dyDescent="0.25"/>
    <row r="5054" s="19" customFormat="1" x14ac:dyDescent="0.25"/>
    <row r="5055" s="19" customFormat="1" x14ac:dyDescent="0.25"/>
    <row r="5056" s="19" customFormat="1" x14ac:dyDescent="0.25"/>
    <row r="5057" s="19" customFormat="1" x14ac:dyDescent="0.25"/>
    <row r="5058" s="19" customFormat="1" x14ac:dyDescent="0.25"/>
    <row r="5059" s="19" customFormat="1" x14ac:dyDescent="0.25"/>
    <row r="5060" s="19" customFormat="1" x14ac:dyDescent="0.25"/>
    <row r="5061" s="19" customFormat="1" x14ac:dyDescent="0.25"/>
    <row r="5062" s="19" customFormat="1" x14ac:dyDescent="0.25"/>
    <row r="5063" s="19" customFormat="1" x14ac:dyDescent="0.25"/>
    <row r="5064" s="19" customFormat="1" x14ac:dyDescent="0.25"/>
    <row r="5065" s="19" customFormat="1" x14ac:dyDescent="0.25"/>
    <row r="5066" s="19" customFormat="1" x14ac:dyDescent="0.25"/>
    <row r="5067" s="19" customFormat="1" x14ac:dyDescent="0.25"/>
    <row r="5068" s="19" customFormat="1" x14ac:dyDescent="0.25"/>
    <row r="5069" s="19" customFormat="1" x14ac:dyDescent="0.25"/>
    <row r="5070" s="19" customFormat="1" x14ac:dyDescent="0.25"/>
    <row r="5071" s="19" customFormat="1" x14ac:dyDescent="0.25"/>
    <row r="5072" s="19" customFormat="1" x14ac:dyDescent="0.25"/>
    <row r="5073" s="19" customFormat="1" x14ac:dyDescent="0.25"/>
    <row r="5074" s="19" customFormat="1" x14ac:dyDescent="0.25"/>
    <row r="5075" s="19" customFormat="1" x14ac:dyDescent="0.25"/>
    <row r="5076" s="19" customFormat="1" x14ac:dyDescent="0.25"/>
    <row r="5077" s="19" customFormat="1" x14ac:dyDescent="0.25"/>
    <row r="5078" s="19" customFormat="1" x14ac:dyDescent="0.25"/>
    <row r="5079" s="19" customFormat="1" x14ac:dyDescent="0.25"/>
    <row r="5080" s="19" customFormat="1" x14ac:dyDescent="0.25"/>
    <row r="5081" s="19" customFormat="1" x14ac:dyDescent="0.25"/>
    <row r="5082" s="19" customFormat="1" x14ac:dyDescent="0.25"/>
    <row r="5083" s="19" customFormat="1" x14ac:dyDescent="0.25"/>
    <row r="5084" s="19" customFormat="1" x14ac:dyDescent="0.25"/>
    <row r="5085" s="19" customFormat="1" x14ac:dyDescent="0.25"/>
    <row r="5086" s="19" customFormat="1" x14ac:dyDescent="0.25"/>
    <row r="5087" s="19" customFormat="1" x14ac:dyDescent="0.25"/>
    <row r="5088" s="19" customFormat="1" x14ac:dyDescent="0.25"/>
    <row r="5089" s="19" customFormat="1" x14ac:dyDescent="0.25"/>
    <row r="5090" s="19" customFormat="1" x14ac:dyDescent="0.25"/>
    <row r="5091" s="19" customFormat="1" x14ac:dyDescent="0.25"/>
    <row r="5092" s="19" customFormat="1" x14ac:dyDescent="0.25"/>
    <row r="5093" s="19" customFormat="1" x14ac:dyDescent="0.25"/>
    <row r="5094" s="19" customFormat="1" x14ac:dyDescent="0.25"/>
    <row r="5095" s="19" customFormat="1" x14ac:dyDescent="0.25"/>
    <row r="5096" s="19" customFormat="1" x14ac:dyDescent="0.25"/>
    <row r="5097" s="19" customFormat="1" x14ac:dyDescent="0.25"/>
    <row r="5098" s="19" customFormat="1" x14ac:dyDescent="0.25"/>
    <row r="5099" s="19" customFormat="1" x14ac:dyDescent="0.25"/>
    <row r="5100" s="19" customFormat="1" x14ac:dyDescent="0.25"/>
    <row r="5101" s="19" customFormat="1" x14ac:dyDescent="0.25"/>
    <row r="5102" s="19" customFormat="1" x14ac:dyDescent="0.25"/>
    <row r="5103" s="19" customFormat="1" x14ac:dyDescent="0.25"/>
    <row r="5104" s="19" customFormat="1" x14ac:dyDescent="0.25"/>
    <row r="5105" s="19" customFormat="1" x14ac:dyDescent="0.25"/>
    <row r="5106" s="19" customFormat="1" x14ac:dyDescent="0.25"/>
    <row r="5107" s="19" customFormat="1" x14ac:dyDescent="0.25"/>
    <row r="5108" s="19" customFormat="1" x14ac:dyDescent="0.25"/>
    <row r="5109" s="19" customFormat="1" x14ac:dyDescent="0.25"/>
    <row r="5110" s="19" customFormat="1" x14ac:dyDescent="0.25"/>
    <row r="5111" s="19" customFormat="1" x14ac:dyDescent="0.25"/>
    <row r="5112" s="19" customFormat="1" x14ac:dyDescent="0.25"/>
    <row r="5113" s="19" customFormat="1" x14ac:dyDescent="0.25"/>
    <row r="5114" s="19" customFormat="1" x14ac:dyDescent="0.25"/>
    <row r="5115" s="19" customFormat="1" x14ac:dyDescent="0.25"/>
    <row r="5116" s="19" customFormat="1" x14ac:dyDescent="0.25"/>
    <row r="5117" s="19" customFormat="1" x14ac:dyDescent="0.25"/>
    <row r="5118" s="19" customFormat="1" x14ac:dyDescent="0.25"/>
    <row r="5119" s="19" customFormat="1" x14ac:dyDescent="0.25"/>
    <row r="5120" s="19" customFormat="1" x14ac:dyDescent="0.25"/>
    <row r="5121" s="19" customFormat="1" x14ac:dyDescent="0.25"/>
    <row r="5122" s="19" customFormat="1" x14ac:dyDescent="0.25"/>
    <row r="5123" s="19" customFormat="1" x14ac:dyDescent="0.25"/>
    <row r="5124" s="19" customFormat="1" x14ac:dyDescent="0.25"/>
    <row r="5125" s="19" customFormat="1" x14ac:dyDescent="0.25"/>
    <row r="5126" s="19" customFormat="1" x14ac:dyDescent="0.25"/>
    <row r="5127" s="19" customFormat="1" x14ac:dyDescent="0.25"/>
    <row r="5128" s="19" customFormat="1" x14ac:dyDescent="0.25"/>
    <row r="5129" s="19" customFormat="1" x14ac:dyDescent="0.25"/>
    <row r="5130" s="19" customFormat="1" x14ac:dyDescent="0.25"/>
    <row r="5131" s="19" customFormat="1" x14ac:dyDescent="0.25"/>
    <row r="5132" s="19" customFormat="1" x14ac:dyDescent="0.25"/>
    <row r="5133" s="19" customFormat="1" x14ac:dyDescent="0.25"/>
    <row r="5134" s="19" customFormat="1" x14ac:dyDescent="0.25"/>
    <row r="5135" s="19" customFormat="1" x14ac:dyDescent="0.25"/>
    <row r="5136" s="19" customFormat="1" x14ac:dyDescent="0.25"/>
    <row r="5137" s="19" customFormat="1" x14ac:dyDescent="0.25"/>
    <row r="5138" s="19" customFormat="1" x14ac:dyDescent="0.25"/>
    <row r="5139" s="19" customFormat="1" x14ac:dyDescent="0.25"/>
    <row r="5140" s="19" customFormat="1" x14ac:dyDescent="0.25"/>
    <row r="5141" s="19" customFormat="1" x14ac:dyDescent="0.25"/>
    <row r="5142" s="19" customFormat="1" x14ac:dyDescent="0.25"/>
    <row r="5143" s="19" customFormat="1" x14ac:dyDescent="0.25"/>
    <row r="5144" s="19" customFormat="1" x14ac:dyDescent="0.25"/>
    <row r="5145" s="19" customFormat="1" x14ac:dyDescent="0.25"/>
    <row r="5146" s="19" customFormat="1" x14ac:dyDescent="0.25"/>
    <row r="5147" s="19" customFormat="1" x14ac:dyDescent="0.25"/>
    <row r="5148" s="19" customFormat="1" x14ac:dyDescent="0.25"/>
    <row r="5149" s="19" customFormat="1" x14ac:dyDescent="0.25"/>
    <row r="5150" s="19" customFormat="1" x14ac:dyDescent="0.25"/>
    <row r="5151" s="19" customFormat="1" x14ac:dyDescent="0.25"/>
    <row r="5152" s="19" customFormat="1" x14ac:dyDescent="0.25"/>
    <row r="5153" s="19" customFormat="1" x14ac:dyDescent="0.25"/>
    <row r="5154" s="19" customFormat="1" x14ac:dyDescent="0.25"/>
    <row r="5155" s="19" customFormat="1" x14ac:dyDescent="0.25"/>
    <row r="5156" s="19" customFormat="1" x14ac:dyDescent="0.25"/>
    <row r="5157" s="19" customFormat="1" x14ac:dyDescent="0.25"/>
    <row r="5158" s="19" customFormat="1" x14ac:dyDescent="0.25"/>
    <row r="5159" s="19" customFormat="1" x14ac:dyDescent="0.25"/>
    <row r="5160" s="19" customFormat="1" x14ac:dyDescent="0.25"/>
    <row r="5161" s="19" customFormat="1" x14ac:dyDescent="0.25"/>
    <row r="5162" s="19" customFormat="1" x14ac:dyDescent="0.25"/>
    <row r="5163" s="19" customFormat="1" x14ac:dyDescent="0.25"/>
    <row r="5164" s="19" customFormat="1" x14ac:dyDescent="0.25"/>
    <row r="5165" s="19" customFormat="1" x14ac:dyDescent="0.25"/>
    <row r="5166" s="19" customFormat="1" x14ac:dyDescent="0.25"/>
    <row r="5167" s="19" customFormat="1" x14ac:dyDescent="0.25"/>
    <row r="5168" s="19" customFormat="1" x14ac:dyDescent="0.25"/>
    <row r="5169" s="19" customFormat="1" x14ac:dyDescent="0.25"/>
    <row r="5170" s="19" customFormat="1" x14ac:dyDescent="0.25"/>
    <row r="5171" s="19" customFormat="1" x14ac:dyDescent="0.25"/>
    <row r="5172" s="19" customFormat="1" x14ac:dyDescent="0.25"/>
    <row r="5173" s="19" customFormat="1" x14ac:dyDescent="0.25"/>
    <row r="5174" s="19" customFormat="1" x14ac:dyDescent="0.25"/>
    <row r="5175" s="19" customFormat="1" x14ac:dyDescent="0.25"/>
    <row r="5176" s="19" customFormat="1" x14ac:dyDescent="0.25"/>
    <row r="5177" s="19" customFormat="1" x14ac:dyDescent="0.25"/>
    <row r="5178" s="19" customFormat="1" x14ac:dyDescent="0.25"/>
    <row r="5179" s="19" customFormat="1" x14ac:dyDescent="0.25"/>
    <row r="5180" s="19" customFormat="1" x14ac:dyDescent="0.25"/>
    <row r="5181" s="19" customFormat="1" x14ac:dyDescent="0.25"/>
    <row r="5182" s="19" customFormat="1" x14ac:dyDescent="0.25"/>
    <row r="5183" s="19" customFormat="1" x14ac:dyDescent="0.25"/>
    <row r="5184" s="19" customFormat="1" x14ac:dyDescent="0.25"/>
    <row r="5185" s="19" customFormat="1" x14ac:dyDescent="0.25"/>
    <row r="5186" s="19" customFormat="1" x14ac:dyDescent="0.25"/>
    <row r="5187" s="19" customFormat="1" x14ac:dyDescent="0.25"/>
    <row r="5188" s="19" customFormat="1" x14ac:dyDescent="0.25"/>
    <row r="5189" s="19" customFormat="1" x14ac:dyDescent="0.25"/>
    <row r="5190" s="19" customFormat="1" x14ac:dyDescent="0.25"/>
    <row r="5191" s="19" customFormat="1" x14ac:dyDescent="0.25"/>
    <row r="5192" s="19" customFormat="1" x14ac:dyDescent="0.25"/>
    <row r="5193" s="19" customFormat="1" x14ac:dyDescent="0.25"/>
    <row r="5194" s="19" customFormat="1" x14ac:dyDescent="0.25"/>
    <row r="5195" s="19" customFormat="1" x14ac:dyDescent="0.25"/>
    <row r="5196" s="19" customFormat="1" x14ac:dyDescent="0.25"/>
    <row r="5197" s="19" customFormat="1" x14ac:dyDescent="0.25"/>
    <row r="5198" s="19" customFormat="1" x14ac:dyDescent="0.25"/>
    <row r="5199" s="19" customFormat="1" x14ac:dyDescent="0.25"/>
    <row r="5200" s="19" customFormat="1" x14ac:dyDescent="0.25"/>
    <row r="5201" s="19" customFormat="1" x14ac:dyDescent="0.25"/>
    <row r="5202" s="19" customFormat="1" x14ac:dyDescent="0.25"/>
    <row r="5203" s="19" customFormat="1" x14ac:dyDescent="0.25"/>
    <row r="5204" s="19" customFormat="1" x14ac:dyDescent="0.25"/>
    <row r="5205" s="19" customFormat="1" x14ac:dyDescent="0.25"/>
    <row r="5206" s="19" customFormat="1" x14ac:dyDescent="0.25"/>
    <row r="5207" s="19" customFormat="1" x14ac:dyDescent="0.25"/>
    <row r="5208" s="19" customFormat="1" x14ac:dyDescent="0.25"/>
    <row r="5209" s="19" customFormat="1" x14ac:dyDescent="0.25"/>
    <row r="5210" s="19" customFormat="1" x14ac:dyDescent="0.25"/>
    <row r="5211" s="19" customFormat="1" x14ac:dyDescent="0.25"/>
    <row r="5212" s="19" customFormat="1" x14ac:dyDescent="0.25"/>
    <row r="5213" s="19" customFormat="1" x14ac:dyDescent="0.25"/>
    <row r="5214" s="19" customFormat="1" x14ac:dyDescent="0.25"/>
    <row r="5215" s="19" customFormat="1" x14ac:dyDescent="0.25"/>
    <row r="5216" s="19" customFormat="1" x14ac:dyDescent="0.25"/>
    <row r="5217" s="19" customFormat="1" x14ac:dyDescent="0.25"/>
    <row r="5218" s="19" customFormat="1" x14ac:dyDescent="0.25"/>
    <row r="5219" s="19" customFormat="1" x14ac:dyDescent="0.25"/>
    <row r="5220" s="19" customFormat="1" x14ac:dyDescent="0.25"/>
    <row r="5221" s="19" customFormat="1" x14ac:dyDescent="0.25"/>
    <row r="5222" s="19" customFormat="1" x14ac:dyDescent="0.25"/>
    <row r="5223" s="19" customFormat="1" x14ac:dyDescent="0.25"/>
    <row r="5224" s="19" customFormat="1" x14ac:dyDescent="0.25"/>
    <row r="5225" s="19" customFormat="1" x14ac:dyDescent="0.25"/>
    <row r="5226" s="19" customFormat="1" x14ac:dyDescent="0.25"/>
    <row r="5227" s="19" customFormat="1" x14ac:dyDescent="0.25"/>
    <row r="5228" s="19" customFormat="1" x14ac:dyDescent="0.25"/>
    <row r="5229" s="19" customFormat="1" x14ac:dyDescent="0.25"/>
    <row r="5230" s="19" customFormat="1" x14ac:dyDescent="0.25"/>
    <row r="5231" s="19" customFormat="1" x14ac:dyDescent="0.25"/>
    <row r="5232" s="19" customFormat="1" x14ac:dyDescent="0.25"/>
    <row r="5233" s="19" customFormat="1" x14ac:dyDescent="0.25"/>
    <row r="5234" s="19" customFormat="1" x14ac:dyDescent="0.25"/>
    <row r="5235" s="19" customFormat="1" x14ac:dyDescent="0.25"/>
    <row r="5236" s="19" customFormat="1" x14ac:dyDescent="0.25"/>
    <row r="5237" s="19" customFormat="1" x14ac:dyDescent="0.25"/>
    <row r="5238" s="19" customFormat="1" x14ac:dyDescent="0.25"/>
    <row r="5239" s="19" customFormat="1" x14ac:dyDescent="0.25"/>
    <row r="5240" s="19" customFormat="1" x14ac:dyDescent="0.25"/>
    <row r="5241" s="19" customFormat="1" x14ac:dyDescent="0.25"/>
    <row r="5242" s="19" customFormat="1" x14ac:dyDescent="0.25"/>
    <row r="5243" s="19" customFormat="1" x14ac:dyDescent="0.25"/>
    <row r="5244" s="19" customFormat="1" x14ac:dyDescent="0.25"/>
    <row r="5245" s="19" customFormat="1" x14ac:dyDescent="0.25"/>
    <row r="5246" s="19" customFormat="1" x14ac:dyDescent="0.25"/>
    <row r="5247" s="19" customFormat="1" x14ac:dyDescent="0.25"/>
    <row r="5248" s="19" customFormat="1" x14ac:dyDescent="0.25"/>
    <row r="5249" s="19" customFormat="1" x14ac:dyDescent="0.25"/>
    <row r="5250" s="19" customFormat="1" x14ac:dyDescent="0.25"/>
    <row r="5251" s="19" customFormat="1" x14ac:dyDescent="0.25"/>
    <row r="5252" s="19" customFormat="1" x14ac:dyDescent="0.25"/>
    <row r="5253" s="19" customFormat="1" x14ac:dyDescent="0.25"/>
    <row r="5254" s="19" customFormat="1" x14ac:dyDescent="0.25"/>
    <row r="5255" s="19" customFormat="1" x14ac:dyDescent="0.25"/>
    <row r="5256" s="19" customFormat="1" x14ac:dyDescent="0.25"/>
    <row r="5257" s="19" customFormat="1" x14ac:dyDescent="0.25"/>
    <row r="5258" s="19" customFormat="1" x14ac:dyDescent="0.25"/>
    <row r="5259" s="19" customFormat="1" x14ac:dyDescent="0.25"/>
    <row r="5260" s="19" customFormat="1" x14ac:dyDescent="0.25"/>
    <row r="5261" s="19" customFormat="1" x14ac:dyDescent="0.25"/>
    <row r="5262" s="19" customFormat="1" x14ac:dyDescent="0.25"/>
    <row r="5263" s="19" customFormat="1" x14ac:dyDescent="0.25"/>
    <row r="5264" s="19" customFormat="1" x14ac:dyDescent="0.25"/>
    <row r="5265" s="19" customFormat="1" x14ac:dyDescent="0.25"/>
    <row r="5266" s="19" customFormat="1" x14ac:dyDescent="0.25"/>
    <row r="5267" s="19" customFormat="1" x14ac:dyDescent="0.25"/>
    <row r="5268" s="19" customFormat="1" x14ac:dyDescent="0.25"/>
    <row r="5269" s="19" customFormat="1" x14ac:dyDescent="0.25"/>
    <row r="5270" s="19" customFormat="1" x14ac:dyDescent="0.25"/>
    <row r="5271" s="19" customFormat="1" x14ac:dyDescent="0.25"/>
    <row r="5272" s="19" customFormat="1" x14ac:dyDescent="0.25"/>
    <row r="5273" s="19" customFormat="1" x14ac:dyDescent="0.25"/>
    <row r="5274" s="19" customFormat="1" x14ac:dyDescent="0.25"/>
    <row r="5275" s="19" customFormat="1" x14ac:dyDescent="0.25"/>
    <row r="5276" s="19" customFormat="1" x14ac:dyDescent="0.25"/>
    <row r="5277" s="19" customFormat="1" x14ac:dyDescent="0.25"/>
    <row r="5278" s="19" customFormat="1" x14ac:dyDescent="0.25"/>
    <row r="5279" s="19" customFormat="1" x14ac:dyDescent="0.25"/>
    <row r="5280" s="19" customFormat="1" x14ac:dyDescent="0.25"/>
    <row r="5281" s="19" customFormat="1" x14ac:dyDescent="0.25"/>
    <row r="5282" s="19" customFormat="1" x14ac:dyDescent="0.25"/>
    <row r="5283" s="19" customFormat="1" x14ac:dyDescent="0.25"/>
    <row r="5284" s="19" customFormat="1" x14ac:dyDescent="0.25"/>
    <row r="5285" s="19" customFormat="1" x14ac:dyDescent="0.25"/>
    <row r="5286" s="19" customFormat="1" x14ac:dyDescent="0.25"/>
    <row r="5287" s="19" customFormat="1" x14ac:dyDescent="0.25"/>
    <row r="5288" s="19" customFormat="1" x14ac:dyDescent="0.25"/>
    <row r="5289" s="19" customFormat="1" x14ac:dyDescent="0.25"/>
    <row r="5290" s="19" customFormat="1" x14ac:dyDescent="0.25"/>
    <row r="5291" s="19" customFormat="1" x14ac:dyDescent="0.25"/>
    <row r="5292" s="19" customFormat="1" x14ac:dyDescent="0.25"/>
    <row r="5293" s="19" customFormat="1" x14ac:dyDescent="0.25"/>
    <row r="5294" s="19" customFormat="1" x14ac:dyDescent="0.25"/>
    <row r="5295" s="19" customFormat="1" x14ac:dyDescent="0.25"/>
    <row r="5296" s="19" customFormat="1" x14ac:dyDescent="0.25"/>
    <row r="5297" s="19" customFormat="1" x14ac:dyDescent="0.25"/>
    <row r="5298" s="19" customFormat="1" x14ac:dyDescent="0.25"/>
    <row r="5299" s="19" customFormat="1" x14ac:dyDescent="0.25"/>
    <row r="5300" s="19" customFormat="1" x14ac:dyDescent="0.25"/>
    <row r="5301" s="19" customFormat="1" x14ac:dyDescent="0.25"/>
    <row r="5302" s="19" customFormat="1" x14ac:dyDescent="0.25"/>
    <row r="5303" s="19" customFormat="1" x14ac:dyDescent="0.25"/>
    <row r="5304" s="19" customFormat="1" x14ac:dyDescent="0.25"/>
    <row r="5305" s="19" customFormat="1" x14ac:dyDescent="0.25"/>
    <row r="5306" s="19" customFormat="1" x14ac:dyDescent="0.25"/>
    <row r="5307" s="19" customFormat="1" x14ac:dyDescent="0.25"/>
    <row r="5308" s="19" customFormat="1" x14ac:dyDescent="0.25"/>
    <row r="5309" s="19" customFormat="1" x14ac:dyDescent="0.25"/>
    <row r="5310" s="19" customFormat="1" x14ac:dyDescent="0.25"/>
    <row r="5311" s="19" customFormat="1" x14ac:dyDescent="0.25"/>
    <row r="5312" s="19" customFormat="1" x14ac:dyDescent="0.25"/>
    <row r="5313" s="19" customFormat="1" x14ac:dyDescent="0.25"/>
    <row r="5314" s="19" customFormat="1" x14ac:dyDescent="0.25"/>
    <row r="5315" s="19" customFormat="1" x14ac:dyDescent="0.25"/>
    <row r="5316" s="19" customFormat="1" x14ac:dyDescent="0.25"/>
    <row r="5317" s="19" customFormat="1" x14ac:dyDescent="0.25"/>
    <row r="5318" s="19" customFormat="1" x14ac:dyDescent="0.25"/>
    <row r="5319" s="19" customFormat="1" x14ac:dyDescent="0.25"/>
    <row r="5320" s="19" customFormat="1" x14ac:dyDescent="0.25"/>
    <row r="5321" s="19" customFormat="1" x14ac:dyDescent="0.25"/>
    <row r="5322" s="19" customFormat="1" x14ac:dyDescent="0.25"/>
    <row r="5323" s="19" customFormat="1" x14ac:dyDescent="0.25"/>
    <row r="5324" s="19" customFormat="1" x14ac:dyDescent="0.25"/>
    <row r="5325" s="19" customFormat="1" x14ac:dyDescent="0.25"/>
    <row r="5326" s="19" customFormat="1" x14ac:dyDescent="0.25"/>
    <row r="5327" s="19" customFormat="1" x14ac:dyDescent="0.25"/>
    <row r="5328" s="19" customFormat="1" x14ac:dyDescent="0.25"/>
    <row r="5329" s="19" customFormat="1" x14ac:dyDescent="0.25"/>
    <row r="5330" s="19" customFormat="1" x14ac:dyDescent="0.25"/>
    <row r="5331" s="19" customFormat="1" x14ac:dyDescent="0.25"/>
    <row r="5332" s="19" customFormat="1" x14ac:dyDescent="0.25"/>
    <row r="5333" s="19" customFormat="1" x14ac:dyDescent="0.25"/>
    <row r="5334" s="19" customFormat="1" x14ac:dyDescent="0.25"/>
    <row r="5335" s="19" customFormat="1" x14ac:dyDescent="0.25"/>
    <row r="5336" s="19" customFormat="1" x14ac:dyDescent="0.25"/>
    <row r="5337" s="19" customFormat="1" x14ac:dyDescent="0.25"/>
    <row r="5338" s="19" customFormat="1" x14ac:dyDescent="0.25"/>
    <row r="5339" s="19" customFormat="1" x14ac:dyDescent="0.25"/>
    <row r="5340" s="19" customFormat="1" x14ac:dyDescent="0.25"/>
    <row r="5341" s="19" customFormat="1" x14ac:dyDescent="0.25"/>
    <row r="5342" s="19" customFormat="1" x14ac:dyDescent="0.25"/>
    <row r="5343" s="19" customFormat="1" x14ac:dyDescent="0.25"/>
    <row r="5344" s="19" customFormat="1" x14ac:dyDescent="0.25"/>
    <row r="5345" s="19" customFormat="1" x14ac:dyDescent="0.25"/>
    <row r="5346" s="19" customFormat="1" x14ac:dyDescent="0.25"/>
    <row r="5347" s="19" customFormat="1" x14ac:dyDescent="0.25"/>
    <row r="5348" s="19" customFormat="1" x14ac:dyDescent="0.25"/>
    <row r="5349" s="19" customFormat="1" x14ac:dyDescent="0.25"/>
    <row r="5350" s="19" customFormat="1" x14ac:dyDescent="0.25"/>
    <row r="5351" s="19" customFormat="1" x14ac:dyDescent="0.25"/>
    <row r="5352" s="19" customFormat="1" x14ac:dyDescent="0.25"/>
    <row r="5353" s="19" customFormat="1" x14ac:dyDescent="0.25"/>
    <row r="5354" s="19" customFormat="1" x14ac:dyDescent="0.25"/>
    <row r="5355" s="19" customFormat="1" x14ac:dyDescent="0.25"/>
    <row r="5356" s="19" customFormat="1" x14ac:dyDescent="0.25"/>
    <row r="5357" s="19" customFormat="1" x14ac:dyDescent="0.25"/>
    <row r="5358" s="19" customFormat="1" x14ac:dyDescent="0.25"/>
    <row r="5359" s="19" customFormat="1" x14ac:dyDescent="0.25"/>
    <row r="5360" s="19" customFormat="1" x14ac:dyDescent="0.25"/>
    <row r="5361" s="19" customFormat="1" x14ac:dyDescent="0.25"/>
    <row r="5362" s="19" customFormat="1" x14ac:dyDescent="0.25"/>
    <row r="5363" s="19" customFormat="1" x14ac:dyDescent="0.25"/>
    <row r="5364" s="19" customFormat="1" x14ac:dyDescent="0.25"/>
    <row r="5365" s="19" customFormat="1" x14ac:dyDescent="0.25"/>
    <row r="5366" s="19" customFormat="1" x14ac:dyDescent="0.25"/>
    <row r="5367" s="19" customFormat="1" x14ac:dyDescent="0.25"/>
    <row r="5368" s="19" customFormat="1" x14ac:dyDescent="0.25"/>
    <row r="5369" s="19" customFormat="1" x14ac:dyDescent="0.25"/>
    <row r="5370" s="19" customFormat="1" x14ac:dyDescent="0.25"/>
    <row r="5371" s="19" customFormat="1" x14ac:dyDescent="0.25"/>
    <row r="5372" s="19" customFormat="1" x14ac:dyDescent="0.25"/>
    <row r="5373" s="19" customFormat="1" x14ac:dyDescent="0.25"/>
    <row r="5374" s="19" customFormat="1" x14ac:dyDescent="0.25"/>
    <row r="5375" s="19" customFormat="1" x14ac:dyDescent="0.25"/>
    <row r="5376" s="19" customFormat="1" x14ac:dyDescent="0.25"/>
    <row r="5377" s="19" customFormat="1" x14ac:dyDescent="0.25"/>
    <row r="5378" s="19" customFormat="1" x14ac:dyDescent="0.25"/>
    <row r="5379" s="19" customFormat="1" x14ac:dyDescent="0.25"/>
    <row r="5380" s="19" customFormat="1" x14ac:dyDescent="0.25"/>
    <row r="5381" s="19" customFormat="1" x14ac:dyDescent="0.25"/>
    <row r="5382" s="19" customFormat="1" x14ac:dyDescent="0.25"/>
    <row r="5383" s="19" customFormat="1" x14ac:dyDescent="0.25"/>
    <row r="5384" s="19" customFormat="1" x14ac:dyDescent="0.25"/>
    <row r="5385" s="19" customFormat="1" x14ac:dyDescent="0.25"/>
    <row r="5386" s="19" customFormat="1" x14ac:dyDescent="0.25"/>
    <row r="5387" s="19" customFormat="1" x14ac:dyDescent="0.25"/>
    <row r="5388" s="19" customFormat="1" x14ac:dyDescent="0.25"/>
    <row r="5389" s="19" customFormat="1" x14ac:dyDescent="0.25"/>
    <row r="5390" s="19" customFormat="1" x14ac:dyDescent="0.25"/>
    <row r="5391" s="19" customFormat="1" x14ac:dyDescent="0.25"/>
    <row r="5392" s="19" customFormat="1" x14ac:dyDescent="0.25"/>
    <row r="5393" s="19" customFormat="1" x14ac:dyDescent="0.25"/>
    <row r="5394" s="19" customFormat="1" x14ac:dyDescent="0.25"/>
    <row r="5395" s="19" customFormat="1" x14ac:dyDescent="0.25"/>
    <row r="5396" s="19" customFormat="1" x14ac:dyDescent="0.25"/>
    <row r="5397" s="19" customFormat="1" x14ac:dyDescent="0.25"/>
    <row r="5398" s="19" customFormat="1" x14ac:dyDescent="0.25"/>
    <row r="5399" s="19" customFormat="1" x14ac:dyDescent="0.25"/>
    <row r="5400" s="19" customFormat="1" x14ac:dyDescent="0.25"/>
    <row r="5401" s="19" customFormat="1" x14ac:dyDescent="0.25"/>
    <row r="5402" s="19" customFormat="1" x14ac:dyDescent="0.25"/>
    <row r="5403" s="19" customFormat="1" x14ac:dyDescent="0.25"/>
    <row r="5404" s="19" customFormat="1" x14ac:dyDescent="0.25"/>
    <row r="5405" s="19" customFormat="1" x14ac:dyDescent="0.25"/>
    <row r="5406" s="19" customFormat="1" x14ac:dyDescent="0.25"/>
    <row r="5407" s="19" customFormat="1" x14ac:dyDescent="0.25"/>
    <row r="5408" s="19" customFormat="1" x14ac:dyDescent="0.25"/>
    <row r="5409" s="19" customFormat="1" x14ac:dyDescent="0.25"/>
    <row r="5410" s="19" customFormat="1" x14ac:dyDescent="0.25"/>
    <row r="5411" s="19" customFormat="1" x14ac:dyDescent="0.25"/>
    <row r="5412" s="19" customFormat="1" x14ac:dyDescent="0.25"/>
    <row r="5413" s="19" customFormat="1" x14ac:dyDescent="0.25"/>
    <row r="5414" s="19" customFormat="1" x14ac:dyDescent="0.25"/>
    <row r="5415" s="19" customFormat="1" x14ac:dyDescent="0.25"/>
    <row r="5416" s="19" customFormat="1" x14ac:dyDescent="0.25"/>
    <row r="5417" s="19" customFormat="1" x14ac:dyDescent="0.25"/>
    <row r="5418" s="19" customFormat="1" x14ac:dyDescent="0.25"/>
    <row r="5419" s="19" customFormat="1" x14ac:dyDescent="0.25"/>
    <row r="5420" s="19" customFormat="1" x14ac:dyDescent="0.25"/>
    <row r="5421" s="19" customFormat="1" x14ac:dyDescent="0.25"/>
    <row r="5422" s="19" customFormat="1" x14ac:dyDescent="0.25"/>
    <row r="5423" s="19" customFormat="1" x14ac:dyDescent="0.25"/>
    <row r="5424" s="19" customFormat="1" x14ac:dyDescent="0.25"/>
    <row r="5425" s="19" customFormat="1" x14ac:dyDescent="0.25"/>
    <row r="5426" s="19" customFormat="1" x14ac:dyDescent="0.25"/>
    <row r="5427" s="19" customFormat="1" x14ac:dyDescent="0.25"/>
    <row r="5428" s="19" customFormat="1" x14ac:dyDescent="0.25"/>
    <row r="5429" s="19" customFormat="1" x14ac:dyDescent="0.25"/>
    <row r="5430" s="19" customFormat="1" x14ac:dyDescent="0.25"/>
    <row r="5431" s="19" customFormat="1" x14ac:dyDescent="0.25"/>
    <row r="5432" s="19" customFormat="1" x14ac:dyDescent="0.25"/>
    <row r="5433" s="19" customFormat="1" x14ac:dyDescent="0.25"/>
    <row r="5434" s="19" customFormat="1" x14ac:dyDescent="0.25"/>
    <row r="5435" s="19" customFormat="1" x14ac:dyDescent="0.25"/>
    <row r="5436" s="19" customFormat="1" x14ac:dyDescent="0.25"/>
    <row r="5437" s="19" customFormat="1" x14ac:dyDescent="0.25"/>
    <row r="5438" s="19" customFormat="1" x14ac:dyDescent="0.25"/>
    <row r="5439" s="19" customFormat="1" x14ac:dyDescent="0.25"/>
    <row r="5440" s="19" customFormat="1" x14ac:dyDescent="0.25"/>
    <row r="5441" s="19" customFormat="1" x14ac:dyDescent="0.25"/>
    <row r="5442" s="19" customFormat="1" x14ac:dyDescent="0.25"/>
    <row r="5443" s="19" customFormat="1" x14ac:dyDescent="0.25"/>
    <row r="5444" s="19" customFormat="1" x14ac:dyDescent="0.25"/>
    <row r="5445" s="19" customFormat="1" x14ac:dyDescent="0.25"/>
    <row r="5446" s="19" customFormat="1" x14ac:dyDescent="0.25"/>
    <row r="5447" s="19" customFormat="1" x14ac:dyDescent="0.25"/>
    <row r="5448" s="19" customFormat="1" x14ac:dyDescent="0.25"/>
    <row r="5449" s="19" customFormat="1" x14ac:dyDescent="0.25"/>
    <row r="5450" s="19" customFormat="1" x14ac:dyDescent="0.25"/>
    <row r="5451" s="19" customFormat="1" x14ac:dyDescent="0.25"/>
    <row r="5452" s="19" customFormat="1" x14ac:dyDescent="0.25"/>
    <row r="5453" s="19" customFormat="1" x14ac:dyDescent="0.25"/>
    <row r="5454" s="19" customFormat="1" x14ac:dyDescent="0.25"/>
    <row r="5455" s="19" customFormat="1" x14ac:dyDescent="0.25"/>
    <row r="5456" s="19" customFormat="1" x14ac:dyDescent="0.25"/>
    <row r="5457" s="19" customFormat="1" x14ac:dyDescent="0.25"/>
    <row r="5458" s="19" customFormat="1" x14ac:dyDescent="0.25"/>
    <row r="5459" s="19" customFormat="1" x14ac:dyDescent="0.25"/>
    <row r="5460" s="19" customFormat="1" x14ac:dyDescent="0.25"/>
    <row r="5461" s="19" customFormat="1" x14ac:dyDescent="0.25"/>
    <row r="5462" s="19" customFormat="1" x14ac:dyDescent="0.25"/>
    <row r="5463" s="19" customFormat="1" x14ac:dyDescent="0.25"/>
    <row r="5464" s="19" customFormat="1" x14ac:dyDescent="0.25"/>
    <row r="5465" s="19" customFormat="1" x14ac:dyDescent="0.25"/>
    <row r="5466" s="19" customFormat="1" x14ac:dyDescent="0.25"/>
    <row r="5467" s="19" customFormat="1" x14ac:dyDescent="0.25"/>
    <row r="5468" s="19" customFormat="1" x14ac:dyDescent="0.25"/>
    <row r="5469" s="19" customFormat="1" x14ac:dyDescent="0.25"/>
    <row r="5470" s="19" customFormat="1" x14ac:dyDescent="0.25"/>
    <row r="5471" s="19" customFormat="1" x14ac:dyDescent="0.25"/>
    <row r="5472" s="19" customFormat="1" x14ac:dyDescent="0.25"/>
    <row r="5473" s="19" customFormat="1" x14ac:dyDescent="0.25"/>
    <row r="5474" s="19" customFormat="1" x14ac:dyDescent="0.25"/>
    <row r="5475" s="19" customFormat="1" x14ac:dyDescent="0.25"/>
    <row r="5476" s="19" customFormat="1" x14ac:dyDescent="0.25"/>
    <row r="5477" s="19" customFormat="1" x14ac:dyDescent="0.25"/>
    <row r="5478" s="19" customFormat="1" x14ac:dyDescent="0.25"/>
    <row r="5479" s="19" customFormat="1" x14ac:dyDescent="0.25"/>
    <row r="5480" s="19" customFormat="1" x14ac:dyDescent="0.25"/>
    <row r="5481" s="19" customFormat="1" x14ac:dyDescent="0.25"/>
    <row r="5482" s="19" customFormat="1" x14ac:dyDescent="0.25"/>
    <row r="5483" s="19" customFormat="1" x14ac:dyDescent="0.25"/>
    <row r="5484" s="19" customFormat="1" x14ac:dyDescent="0.25"/>
    <row r="5485" s="19" customFormat="1" x14ac:dyDescent="0.25"/>
    <row r="5486" s="19" customFormat="1" x14ac:dyDescent="0.25"/>
    <row r="5487" s="19" customFormat="1" x14ac:dyDescent="0.25"/>
    <row r="5488" s="19" customFormat="1" x14ac:dyDescent="0.25"/>
    <row r="5489" s="19" customFormat="1" x14ac:dyDescent="0.25"/>
    <row r="5490" s="19" customFormat="1" x14ac:dyDescent="0.25"/>
    <row r="5491" s="19" customFormat="1" x14ac:dyDescent="0.25"/>
    <row r="5492" s="19" customFormat="1" x14ac:dyDescent="0.25"/>
    <row r="5493" s="19" customFormat="1" x14ac:dyDescent="0.25"/>
    <row r="5494" s="19" customFormat="1" x14ac:dyDescent="0.25"/>
    <row r="5495" s="19" customFormat="1" x14ac:dyDescent="0.25"/>
    <row r="5496" s="19" customFormat="1" x14ac:dyDescent="0.25"/>
    <row r="5497" s="19" customFormat="1" x14ac:dyDescent="0.25"/>
    <row r="5498" s="19" customFormat="1" x14ac:dyDescent="0.25"/>
    <row r="5499" s="19" customFormat="1" x14ac:dyDescent="0.25"/>
    <row r="5500" s="19" customFormat="1" x14ac:dyDescent="0.25"/>
    <row r="5501" s="19" customFormat="1" x14ac:dyDescent="0.25"/>
    <row r="5502" s="19" customFormat="1" x14ac:dyDescent="0.25"/>
    <row r="5503" s="19" customFormat="1" x14ac:dyDescent="0.25"/>
    <row r="5504" s="19" customFormat="1" x14ac:dyDescent="0.25"/>
    <row r="5505" s="19" customFormat="1" x14ac:dyDescent="0.25"/>
    <row r="5506" s="19" customFormat="1" x14ac:dyDescent="0.25"/>
    <row r="5507" s="19" customFormat="1" x14ac:dyDescent="0.25"/>
    <row r="5508" s="19" customFormat="1" x14ac:dyDescent="0.25"/>
    <row r="5509" s="19" customFormat="1" x14ac:dyDescent="0.25"/>
    <row r="5510" s="19" customFormat="1" x14ac:dyDescent="0.25"/>
    <row r="5511" s="19" customFormat="1" x14ac:dyDescent="0.25"/>
    <row r="5512" s="19" customFormat="1" x14ac:dyDescent="0.25"/>
    <row r="5513" s="19" customFormat="1" x14ac:dyDescent="0.25"/>
    <row r="5514" s="19" customFormat="1" x14ac:dyDescent="0.25"/>
    <row r="5515" s="19" customFormat="1" x14ac:dyDescent="0.25"/>
    <row r="5516" s="19" customFormat="1" x14ac:dyDescent="0.25"/>
    <row r="5517" s="19" customFormat="1" x14ac:dyDescent="0.25"/>
    <row r="5518" s="19" customFormat="1" x14ac:dyDescent="0.25"/>
    <row r="5519" s="19" customFormat="1" x14ac:dyDescent="0.25"/>
    <row r="5520" s="19" customFormat="1" x14ac:dyDescent="0.25"/>
    <row r="5521" s="19" customFormat="1" x14ac:dyDescent="0.25"/>
    <row r="5522" s="19" customFormat="1" x14ac:dyDescent="0.25"/>
    <row r="5523" s="19" customFormat="1" x14ac:dyDescent="0.25"/>
    <row r="5524" s="19" customFormat="1" x14ac:dyDescent="0.25"/>
    <row r="5525" s="19" customFormat="1" x14ac:dyDescent="0.25"/>
    <row r="5526" s="19" customFormat="1" x14ac:dyDescent="0.25"/>
    <row r="5527" s="19" customFormat="1" x14ac:dyDescent="0.25"/>
    <row r="5528" s="19" customFormat="1" x14ac:dyDescent="0.25"/>
    <row r="5529" s="19" customFormat="1" x14ac:dyDescent="0.25"/>
    <row r="5530" s="19" customFormat="1" x14ac:dyDescent="0.25"/>
    <row r="5531" s="19" customFormat="1" x14ac:dyDescent="0.25"/>
    <row r="5532" s="19" customFormat="1" x14ac:dyDescent="0.25"/>
    <row r="5533" s="19" customFormat="1" x14ac:dyDescent="0.25"/>
    <row r="5534" s="19" customFormat="1" x14ac:dyDescent="0.25"/>
    <row r="5535" s="19" customFormat="1" x14ac:dyDescent="0.25"/>
    <row r="5536" s="19" customFormat="1" x14ac:dyDescent="0.25"/>
    <row r="5537" s="19" customFormat="1" x14ac:dyDescent="0.25"/>
    <row r="5538" s="19" customFormat="1" x14ac:dyDescent="0.25"/>
    <row r="5539" s="19" customFormat="1" x14ac:dyDescent="0.25"/>
    <row r="5540" s="19" customFormat="1" x14ac:dyDescent="0.25"/>
    <row r="5541" s="19" customFormat="1" x14ac:dyDescent="0.25"/>
    <row r="5542" s="19" customFormat="1" x14ac:dyDescent="0.25"/>
    <row r="5543" s="19" customFormat="1" x14ac:dyDescent="0.25"/>
    <row r="5544" s="19" customFormat="1" x14ac:dyDescent="0.25"/>
    <row r="5545" s="19" customFormat="1" x14ac:dyDescent="0.25"/>
    <row r="5546" s="19" customFormat="1" x14ac:dyDescent="0.25"/>
    <row r="5547" s="19" customFormat="1" x14ac:dyDescent="0.25"/>
    <row r="5548" s="19" customFormat="1" x14ac:dyDescent="0.25"/>
    <row r="5549" s="19" customFormat="1" x14ac:dyDescent="0.25"/>
    <row r="5550" s="19" customFormat="1" x14ac:dyDescent="0.25"/>
    <row r="5551" s="19" customFormat="1" x14ac:dyDescent="0.25"/>
    <row r="5552" s="19" customFormat="1" x14ac:dyDescent="0.25"/>
    <row r="5553" s="19" customFormat="1" x14ac:dyDescent="0.25"/>
    <row r="5554" s="19" customFormat="1" x14ac:dyDescent="0.25"/>
    <row r="5555" s="19" customFormat="1" x14ac:dyDescent="0.25"/>
    <row r="5556" s="19" customFormat="1" x14ac:dyDescent="0.25"/>
    <row r="5557" s="19" customFormat="1" x14ac:dyDescent="0.25"/>
    <row r="5558" s="19" customFormat="1" x14ac:dyDescent="0.25"/>
    <row r="5559" s="19" customFormat="1" x14ac:dyDescent="0.25"/>
    <row r="5560" s="19" customFormat="1" x14ac:dyDescent="0.25"/>
    <row r="5561" s="19" customFormat="1" x14ac:dyDescent="0.25"/>
    <row r="5562" s="19" customFormat="1" x14ac:dyDescent="0.25"/>
    <row r="5563" s="19" customFormat="1" x14ac:dyDescent="0.25"/>
    <row r="5564" s="19" customFormat="1" x14ac:dyDescent="0.25"/>
    <row r="5565" s="19" customFormat="1" x14ac:dyDescent="0.25"/>
    <row r="5566" s="19" customFormat="1" x14ac:dyDescent="0.25"/>
    <row r="5567" s="19" customFormat="1" x14ac:dyDescent="0.25"/>
    <row r="5568" s="19" customFormat="1" x14ac:dyDescent="0.25"/>
    <row r="5569" s="19" customFormat="1" x14ac:dyDescent="0.25"/>
    <row r="5570" s="19" customFormat="1" x14ac:dyDescent="0.25"/>
    <row r="5571" s="19" customFormat="1" x14ac:dyDescent="0.25"/>
    <row r="5572" s="19" customFormat="1" x14ac:dyDescent="0.25"/>
    <row r="5573" s="19" customFormat="1" x14ac:dyDescent="0.25"/>
    <row r="5574" s="19" customFormat="1" x14ac:dyDescent="0.25"/>
    <row r="5575" s="19" customFormat="1" x14ac:dyDescent="0.25"/>
    <row r="5576" s="19" customFormat="1" x14ac:dyDescent="0.25"/>
    <row r="5577" s="19" customFormat="1" x14ac:dyDescent="0.25"/>
    <row r="5578" s="19" customFormat="1" x14ac:dyDescent="0.25"/>
    <row r="5579" s="19" customFormat="1" x14ac:dyDescent="0.25"/>
    <row r="5580" s="19" customFormat="1" x14ac:dyDescent="0.25"/>
    <row r="5581" s="19" customFormat="1" x14ac:dyDescent="0.25"/>
    <row r="5582" s="19" customFormat="1" x14ac:dyDescent="0.25"/>
    <row r="5583" s="19" customFormat="1" x14ac:dyDescent="0.25"/>
    <row r="5584" s="19" customFormat="1" x14ac:dyDescent="0.25"/>
    <row r="5585" s="19" customFormat="1" x14ac:dyDescent="0.25"/>
    <row r="5586" s="19" customFormat="1" x14ac:dyDescent="0.25"/>
    <row r="5587" s="19" customFormat="1" x14ac:dyDescent="0.25"/>
    <row r="5588" s="19" customFormat="1" x14ac:dyDescent="0.25"/>
    <row r="5589" s="19" customFormat="1" x14ac:dyDescent="0.25"/>
    <row r="5590" s="19" customFormat="1" x14ac:dyDescent="0.25"/>
    <row r="5591" s="19" customFormat="1" x14ac:dyDescent="0.25"/>
    <row r="5592" s="19" customFormat="1" x14ac:dyDescent="0.25"/>
    <row r="5593" s="19" customFormat="1" x14ac:dyDescent="0.25"/>
    <row r="5594" s="19" customFormat="1" x14ac:dyDescent="0.25"/>
    <row r="5595" s="19" customFormat="1" x14ac:dyDescent="0.25"/>
    <row r="5596" s="19" customFormat="1" x14ac:dyDescent="0.25"/>
    <row r="5597" s="19" customFormat="1" x14ac:dyDescent="0.25"/>
    <row r="5598" s="19" customFormat="1" x14ac:dyDescent="0.25"/>
    <row r="5599" s="19" customFormat="1" x14ac:dyDescent="0.25"/>
    <row r="5600" s="19" customFormat="1" x14ac:dyDescent="0.25"/>
    <row r="5601" s="19" customFormat="1" x14ac:dyDescent="0.25"/>
    <row r="5602" s="19" customFormat="1" x14ac:dyDescent="0.25"/>
    <row r="5603" s="19" customFormat="1" x14ac:dyDescent="0.25"/>
    <row r="5604" s="19" customFormat="1" x14ac:dyDescent="0.25"/>
    <row r="5605" s="19" customFormat="1" x14ac:dyDescent="0.25"/>
    <row r="5606" s="19" customFormat="1" x14ac:dyDescent="0.25"/>
    <row r="5607" s="19" customFormat="1" x14ac:dyDescent="0.25"/>
    <row r="5608" s="19" customFormat="1" x14ac:dyDescent="0.25"/>
    <row r="5609" s="19" customFormat="1" x14ac:dyDescent="0.25"/>
    <row r="5610" s="19" customFormat="1" x14ac:dyDescent="0.25"/>
    <row r="5611" s="19" customFormat="1" x14ac:dyDescent="0.25"/>
    <row r="5612" s="19" customFormat="1" x14ac:dyDescent="0.25"/>
    <row r="5613" s="19" customFormat="1" x14ac:dyDescent="0.25"/>
    <row r="5614" s="19" customFormat="1" x14ac:dyDescent="0.25"/>
    <row r="5615" s="19" customFormat="1" x14ac:dyDescent="0.25"/>
    <row r="5616" s="19" customFormat="1" x14ac:dyDescent="0.25"/>
    <row r="5617" s="19" customFormat="1" x14ac:dyDescent="0.25"/>
    <row r="5618" s="19" customFormat="1" x14ac:dyDescent="0.25"/>
    <row r="5619" s="19" customFormat="1" x14ac:dyDescent="0.25"/>
    <row r="5620" s="19" customFormat="1" x14ac:dyDescent="0.25"/>
    <row r="5621" s="19" customFormat="1" x14ac:dyDescent="0.25"/>
    <row r="5622" s="19" customFormat="1" x14ac:dyDescent="0.25"/>
    <row r="5623" s="19" customFormat="1" x14ac:dyDescent="0.25"/>
    <row r="5624" s="19" customFormat="1" x14ac:dyDescent="0.25"/>
    <row r="5625" s="19" customFormat="1" x14ac:dyDescent="0.25"/>
    <row r="5626" s="19" customFormat="1" x14ac:dyDescent="0.25"/>
    <row r="5627" s="19" customFormat="1" x14ac:dyDescent="0.25"/>
    <row r="5628" s="19" customFormat="1" x14ac:dyDescent="0.25"/>
    <row r="5629" s="19" customFormat="1" x14ac:dyDescent="0.25"/>
    <row r="5630" s="19" customFormat="1" x14ac:dyDescent="0.25"/>
    <row r="5631" s="19" customFormat="1" x14ac:dyDescent="0.25"/>
    <row r="5632" s="19" customFormat="1" x14ac:dyDescent="0.25"/>
    <row r="5633" s="19" customFormat="1" x14ac:dyDescent="0.25"/>
    <row r="5634" s="19" customFormat="1" x14ac:dyDescent="0.25"/>
    <row r="5635" s="19" customFormat="1" x14ac:dyDescent="0.25"/>
    <row r="5636" s="19" customFormat="1" x14ac:dyDescent="0.25"/>
    <row r="5637" s="19" customFormat="1" x14ac:dyDescent="0.25"/>
    <row r="5638" s="19" customFormat="1" x14ac:dyDescent="0.25"/>
    <row r="5639" s="19" customFormat="1" x14ac:dyDescent="0.25"/>
    <row r="5640" s="19" customFormat="1" x14ac:dyDescent="0.25"/>
    <row r="5641" s="19" customFormat="1" x14ac:dyDescent="0.25"/>
    <row r="5642" s="19" customFormat="1" x14ac:dyDescent="0.25"/>
    <row r="5643" s="19" customFormat="1" x14ac:dyDescent="0.25"/>
    <row r="5644" s="19" customFormat="1" x14ac:dyDescent="0.25"/>
    <row r="5645" s="19" customFormat="1" x14ac:dyDescent="0.25"/>
    <row r="5646" s="19" customFormat="1" x14ac:dyDescent="0.25"/>
    <row r="5647" s="19" customFormat="1" x14ac:dyDescent="0.25"/>
    <row r="5648" s="19" customFormat="1" x14ac:dyDescent="0.25"/>
    <row r="5649" s="19" customFormat="1" x14ac:dyDescent="0.25"/>
    <row r="5650" s="19" customFormat="1" x14ac:dyDescent="0.25"/>
    <row r="5651" s="19" customFormat="1" x14ac:dyDescent="0.25"/>
    <row r="5652" s="19" customFormat="1" x14ac:dyDescent="0.25"/>
    <row r="5653" s="19" customFormat="1" x14ac:dyDescent="0.25"/>
    <row r="5654" s="19" customFormat="1" x14ac:dyDescent="0.25"/>
    <row r="5655" s="19" customFormat="1" x14ac:dyDescent="0.25"/>
    <row r="5656" s="19" customFormat="1" x14ac:dyDescent="0.25"/>
    <row r="5657" s="19" customFormat="1" x14ac:dyDescent="0.25"/>
    <row r="5658" s="19" customFormat="1" x14ac:dyDescent="0.25"/>
    <row r="5659" s="19" customFormat="1" x14ac:dyDescent="0.25"/>
    <row r="5660" s="19" customFormat="1" x14ac:dyDescent="0.25"/>
    <row r="5661" s="19" customFormat="1" x14ac:dyDescent="0.25"/>
    <row r="5662" s="19" customFormat="1" x14ac:dyDescent="0.25"/>
    <row r="5663" s="19" customFormat="1" x14ac:dyDescent="0.25"/>
    <row r="5664" s="19" customFormat="1" x14ac:dyDescent="0.25"/>
    <row r="5665" s="19" customFormat="1" x14ac:dyDescent="0.25"/>
    <row r="5666" s="19" customFormat="1" x14ac:dyDescent="0.25"/>
    <row r="5667" s="19" customFormat="1" x14ac:dyDescent="0.25"/>
    <row r="5668" s="19" customFormat="1" x14ac:dyDescent="0.25"/>
    <row r="5669" s="19" customFormat="1" x14ac:dyDescent="0.25"/>
    <row r="5670" s="19" customFormat="1" x14ac:dyDescent="0.25"/>
    <row r="5671" s="19" customFormat="1" x14ac:dyDescent="0.25"/>
    <row r="5672" s="19" customFormat="1" x14ac:dyDescent="0.25"/>
    <row r="5673" s="19" customFormat="1" x14ac:dyDescent="0.25"/>
    <row r="5674" s="19" customFormat="1" x14ac:dyDescent="0.25"/>
    <row r="5675" s="19" customFormat="1" x14ac:dyDescent="0.25"/>
    <row r="5676" s="19" customFormat="1" x14ac:dyDescent="0.25"/>
    <row r="5677" s="19" customFormat="1" x14ac:dyDescent="0.25"/>
    <row r="5678" s="19" customFormat="1" x14ac:dyDescent="0.25"/>
    <row r="5679" s="19" customFormat="1" x14ac:dyDescent="0.25"/>
    <row r="5680" s="19" customFormat="1" x14ac:dyDescent="0.25"/>
    <row r="5681" s="19" customFormat="1" x14ac:dyDescent="0.25"/>
    <row r="5682" s="19" customFormat="1" x14ac:dyDescent="0.25"/>
    <row r="5683" s="19" customFormat="1" x14ac:dyDescent="0.25"/>
    <row r="5684" s="19" customFormat="1" x14ac:dyDescent="0.25"/>
    <row r="5685" s="19" customFormat="1" x14ac:dyDescent="0.25"/>
    <row r="5686" s="19" customFormat="1" x14ac:dyDescent="0.25"/>
    <row r="5687" s="19" customFormat="1" x14ac:dyDescent="0.25"/>
    <row r="5688" s="19" customFormat="1" x14ac:dyDescent="0.25"/>
    <row r="5689" s="19" customFormat="1" x14ac:dyDescent="0.25"/>
    <row r="5690" s="19" customFormat="1" x14ac:dyDescent="0.25"/>
    <row r="5691" s="19" customFormat="1" x14ac:dyDescent="0.25"/>
    <row r="5692" s="19" customFormat="1" x14ac:dyDescent="0.25"/>
    <row r="5693" s="19" customFormat="1" x14ac:dyDescent="0.25"/>
    <row r="5694" s="19" customFormat="1" x14ac:dyDescent="0.25"/>
    <row r="5695" s="19" customFormat="1" x14ac:dyDescent="0.25"/>
    <row r="5696" s="19" customFormat="1" x14ac:dyDescent="0.25"/>
    <row r="5697" s="19" customFormat="1" x14ac:dyDescent="0.25"/>
    <row r="5698" s="19" customFormat="1" x14ac:dyDescent="0.25"/>
    <row r="5699" s="19" customFormat="1" x14ac:dyDescent="0.25"/>
    <row r="5700" s="19" customFormat="1" x14ac:dyDescent="0.25"/>
    <row r="5701" s="19" customFormat="1" x14ac:dyDescent="0.25"/>
    <row r="5702" s="19" customFormat="1" x14ac:dyDescent="0.25"/>
    <row r="5703" s="19" customFormat="1" x14ac:dyDescent="0.25"/>
    <row r="5704" s="19" customFormat="1" x14ac:dyDescent="0.25"/>
    <row r="5705" s="19" customFormat="1" x14ac:dyDescent="0.25"/>
    <row r="5706" s="19" customFormat="1" x14ac:dyDescent="0.25"/>
    <row r="5707" s="19" customFormat="1" x14ac:dyDescent="0.25"/>
    <row r="5708" s="19" customFormat="1" x14ac:dyDescent="0.25"/>
    <row r="5709" s="19" customFormat="1" x14ac:dyDescent="0.25"/>
    <row r="5710" s="19" customFormat="1" x14ac:dyDescent="0.25"/>
    <row r="5711" s="19" customFormat="1" x14ac:dyDescent="0.25"/>
    <row r="5712" s="19" customFormat="1" x14ac:dyDescent="0.25"/>
    <row r="5713" s="19" customFormat="1" x14ac:dyDescent="0.25"/>
    <row r="5714" s="19" customFormat="1" x14ac:dyDescent="0.25"/>
    <row r="5715" s="19" customFormat="1" x14ac:dyDescent="0.25"/>
    <row r="5716" s="19" customFormat="1" x14ac:dyDescent="0.25"/>
    <row r="5717" s="19" customFormat="1" x14ac:dyDescent="0.25"/>
    <row r="5718" s="19" customFormat="1" x14ac:dyDescent="0.25"/>
    <row r="5719" s="19" customFormat="1" x14ac:dyDescent="0.25"/>
    <row r="5720" s="19" customFormat="1" x14ac:dyDescent="0.25"/>
    <row r="5721" s="19" customFormat="1" x14ac:dyDescent="0.25"/>
    <row r="5722" s="19" customFormat="1" x14ac:dyDescent="0.25"/>
    <row r="5723" s="19" customFormat="1" x14ac:dyDescent="0.25"/>
    <row r="5724" s="19" customFormat="1" x14ac:dyDescent="0.25"/>
    <row r="5725" s="19" customFormat="1" x14ac:dyDescent="0.25"/>
    <row r="5726" s="19" customFormat="1" x14ac:dyDescent="0.25"/>
    <row r="5727" s="19" customFormat="1" x14ac:dyDescent="0.25"/>
    <row r="5728" s="19" customFormat="1" x14ac:dyDescent="0.25"/>
    <row r="5729" s="19" customFormat="1" x14ac:dyDescent="0.25"/>
    <row r="5730" s="19" customFormat="1" x14ac:dyDescent="0.25"/>
    <row r="5731" s="19" customFormat="1" x14ac:dyDescent="0.25"/>
    <row r="5732" s="19" customFormat="1" x14ac:dyDescent="0.25"/>
    <row r="5733" s="19" customFormat="1" x14ac:dyDescent="0.25"/>
    <row r="5734" s="19" customFormat="1" x14ac:dyDescent="0.25"/>
    <row r="5735" s="19" customFormat="1" x14ac:dyDescent="0.25"/>
    <row r="5736" s="19" customFormat="1" x14ac:dyDescent="0.25"/>
    <row r="5737" s="19" customFormat="1" x14ac:dyDescent="0.25"/>
    <row r="5738" s="19" customFormat="1" x14ac:dyDescent="0.25"/>
    <row r="5739" s="19" customFormat="1" x14ac:dyDescent="0.25"/>
    <row r="5740" s="19" customFormat="1" x14ac:dyDescent="0.25"/>
    <row r="5741" s="19" customFormat="1" x14ac:dyDescent="0.25"/>
    <row r="5742" s="19" customFormat="1" x14ac:dyDescent="0.25"/>
    <row r="5743" s="19" customFormat="1" x14ac:dyDescent="0.25"/>
    <row r="5744" s="19" customFormat="1" x14ac:dyDescent="0.25"/>
    <row r="5745" s="19" customFormat="1" x14ac:dyDescent="0.25"/>
    <row r="5746" s="19" customFormat="1" x14ac:dyDescent="0.25"/>
    <row r="5747" s="19" customFormat="1" x14ac:dyDescent="0.25"/>
    <row r="5748" s="19" customFormat="1" x14ac:dyDescent="0.25"/>
    <row r="5749" s="19" customFormat="1" x14ac:dyDescent="0.25"/>
    <row r="5750" s="19" customFormat="1" x14ac:dyDescent="0.25"/>
    <row r="5751" s="19" customFormat="1" x14ac:dyDescent="0.25"/>
    <row r="5752" s="19" customFormat="1" x14ac:dyDescent="0.25"/>
    <row r="5753" s="19" customFormat="1" x14ac:dyDescent="0.25"/>
    <row r="5754" s="19" customFormat="1" x14ac:dyDescent="0.25"/>
    <row r="5755" s="19" customFormat="1" x14ac:dyDescent="0.25"/>
    <row r="5756" s="19" customFormat="1" x14ac:dyDescent="0.25"/>
    <row r="5757" s="19" customFormat="1" x14ac:dyDescent="0.25"/>
    <row r="5758" s="19" customFormat="1" x14ac:dyDescent="0.25"/>
    <row r="5759" s="19" customFormat="1" x14ac:dyDescent="0.25"/>
    <row r="5760" s="19" customFormat="1" x14ac:dyDescent="0.25"/>
    <row r="5761" s="19" customFormat="1" x14ac:dyDescent="0.25"/>
    <row r="5762" s="19" customFormat="1" x14ac:dyDescent="0.25"/>
    <row r="5763" s="19" customFormat="1" x14ac:dyDescent="0.25"/>
    <row r="5764" s="19" customFormat="1" x14ac:dyDescent="0.25"/>
    <row r="5765" s="19" customFormat="1" x14ac:dyDescent="0.25"/>
    <row r="5766" s="19" customFormat="1" x14ac:dyDescent="0.25"/>
    <row r="5767" s="19" customFormat="1" x14ac:dyDescent="0.25"/>
    <row r="5768" s="19" customFormat="1" x14ac:dyDescent="0.25"/>
    <row r="5769" s="19" customFormat="1" x14ac:dyDescent="0.25"/>
    <row r="5770" s="19" customFormat="1" x14ac:dyDescent="0.25"/>
    <row r="5771" s="19" customFormat="1" x14ac:dyDescent="0.25"/>
    <row r="5772" s="19" customFormat="1" x14ac:dyDescent="0.25"/>
    <row r="5773" s="19" customFormat="1" x14ac:dyDescent="0.25"/>
    <row r="5774" s="19" customFormat="1" x14ac:dyDescent="0.25"/>
    <row r="5775" s="19" customFormat="1" x14ac:dyDescent="0.25"/>
    <row r="5776" s="19" customFormat="1" x14ac:dyDescent="0.25"/>
    <row r="5777" s="19" customFormat="1" x14ac:dyDescent="0.25"/>
    <row r="5778" s="19" customFormat="1" x14ac:dyDescent="0.25"/>
    <row r="5779" s="19" customFormat="1" x14ac:dyDescent="0.25"/>
    <row r="5780" s="19" customFormat="1" x14ac:dyDescent="0.25"/>
    <row r="5781" s="19" customFormat="1" x14ac:dyDescent="0.25"/>
    <row r="5782" s="19" customFormat="1" x14ac:dyDescent="0.25"/>
    <row r="5783" s="19" customFormat="1" x14ac:dyDescent="0.25"/>
    <row r="5784" s="19" customFormat="1" x14ac:dyDescent="0.25"/>
    <row r="5785" s="19" customFormat="1" x14ac:dyDescent="0.25"/>
    <row r="5786" s="19" customFormat="1" x14ac:dyDescent="0.25"/>
    <row r="5787" s="19" customFormat="1" x14ac:dyDescent="0.25"/>
    <row r="5788" s="19" customFormat="1" x14ac:dyDescent="0.25"/>
    <row r="5789" s="19" customFormat="1" x14ac:dyDescent="0.25"/>
    <row r="5790" s="19" customFormat="1" x14ac:dyDescent="0.25"/>
    <row r="5791" s="19" customFormat="1" x14ac:dyDescent="0.25"/>
    <row r="5792" s="19" customFormat="1" x14ac:dyDescent="0.25"/>
    <row r="5793" s="19" customFormat="1" x14ac:dyDescent="0.25"/>
    <row r="5794" s="19" customFormat="1" x14ac:dyDescent="0.25"/>
    <row r="5795" s="19" customFormat="1" x14ac:dyDescent="0.25"/>
    <row r="5796" s="19" customFormat="1" x14ac:dyDescent="0.25"/>
    <row r="5797" s="19" customFormat="1" x14ac:dyDescent="0.25"/>
    <row r="5798" s="19" customFormat="1" x14ac:dyDescent="0.25"/>
    <row r="5799" s="19" customFormat="1" x14ac:dyDescent="0.25"/>
    <row r="5800" s="19" customFormat="1" x14ac:dyDescent="0.25"/>
    <row r="5801" s="19" customFormat="1" x14ac:dyDescent="0.25"/>
    <row r="5802" s="19" customFormat="1" x14ac:dyDescent="0.25"/>
    <row r="5803" s="19" customFormat="1" x14ac:dyDescent="0.25"/>
    <row r="5804" s="19" customFormat="1" x14ac:dyDescent="0.25"/>
    <row r="5805" s="19" customFormat="1" x14ac:dyDescent="0.25"/>
    <row r="5806" s="19" customFormat="1" x14ac:dyDescent="0.25"/>
    <row r="5807" s="19" customFormat="1" x14ac:dyDescent="0.25"/>
    <row r="5808" s="19" customFormat="1" x14ac:dyDescent="0.25"/>
    <row r="5809" s="19" customFormat="1" x14ac:dyDescent="0.25"/>
    <row r="5810" s="19" customFormat="1" x14ac:dyDescent="0.25"/>
    <row r="5811" s="19" customFormat="1" x14ac:dyDescent="0.25"/>
    <row r="5812" s="19" customFormat="1" x14ac:dyDescent="0.25"/>
    <row r="5813" s="19" customFormat="1" x14ac:dyDescent="0.25"/>
    <row r="5814" s="19" customFormat="1" x14ac:dyDescent="0.25"/>
    <row r="5815" s="19" customFormat="1" x14ac:dyDescent="0.25"/>
    <row r="5816" s="19" customFormat="1" x14ac:dyDescent="0.25"/>
    <row r="5817" s="19" customFormat="1" x14ac:dyDescent="0.25"/>
    <row r="5818" s="19" customFormat="1" x14ac:dyDescent="0.25"/>
    <row r="5819" s="19" customFormat="1" x14ac:dyDescent="0.25"/>
    <row r="5820" s="19" customFormat="1" x14ac:dyDescent="0.25"/>
    <row r="5821" s="19" customFormat="1" x14ac:dyDescent="0.25"/>
    <row r="5822" s="19" customFormat="1" x14ac:dyDescent="0.25"/>
    <row r="5823" s="19" customFormat="1" x14ac:dyDescent="0.25"/>
    <row r="5824" s="19" customFormat="1" x14ac:dyDescent="0.25"/>
    <row r="5825" s="19" customFormat="1" x14ac:dyDescent="0.25"/>
    <row r="5826" s="19" customFormat="1" x14ac:dyDescent="0.25"/>
    <row r="5827" s="19" customFormat="1" x14ac:dyDescent="0.25"/>
    <row r="5828" s="19" customFormat="1" x14ac:dyDescent="0.25"/>
    <row r="5829" s="19" customFormat="1" x14ac:dyDescent="0.25"/>
    <row r="5830" s="19" customFormat="1" x14ac:dyDescent="0.25"/>
    <row r="5831" s="19" customFormat="1" x14ac:dyDescent="0.25"/>
    <row r="5832" s="19" customFormat="1" x14ac:dyDescent="0.25"/>
    <row r="5833" s="19" customFormat="1" x14ac:dyDescent="0.25"/>
    <row r="5834" s="19" customFormat="1" x14ac:dyDescent="0.25"/>
    <row r="5835" s="19" customFormat="1" x14ac:dyDescent="0.25"/>
    <row r="5836" s="19" customFormat="1" x14ac:dyDescent="0.25"/>
    <row r="5837" s="19" customFormat="1" x14ac:dyDescent="0.25"/>
    <row r="5838" s="19" customFormat="1" x14ac:dyDescent="0.25"/>
    <row r="5839" s="19" customFormat="1" x14ac:dyDescent="0.25"/>
    <row r="5840" s="19" customFormat="1" x14ac:dyDescent="0.25"/>
    <row r="5841" s="19" customFormat="1" x14ac:dyDescent="0.25"/>
    <row r="5842" s="19" customFormat="1" x14ac:dyDescent="0.25"/>
    <row r="5843" s="19" customFormat="1" x14ac:dyDescent="0.25"/>
    <row r="5844" s="19" customFormat="1" x14ac:dyDescent="0.25"/>
    <row r="5845" s="19" customFormat="1" x14ac:dyDescent="0.25"/>
    <row r="5846" s="19" customFormat="1" x14ac:dyDescent="0.25"/>
    <row r="5847" s="19" customFormat="1" x14ac:dyDescent="0.25"/>
    <row r="5848" s="19" customFormat="1" x14ac:dyDescent="0.25"/>
    <row r="5849" s="19" customFormat="1" x14ac:dyDescent="0.25"/>
    <row r="5850" s="19" customFormat="1" x14ac:dyDescent="0.25"/>
    <row r="5851" s="19" customFormat="1" x14ac:dyDescent="0.25"/>
    <row r="5852" s="19" customFormat="1" x14ac:dyDescent="0.25"/>
    <row r="5853" s="19" customFormat="1" x14ac:dyDescent="0.25"/>
    <row r="5854" s="19" customFormat="1" x14ac:dyDescent="0.25"/>
    <row r="5855" s="19" customFormat="1" x14ac:dyDescent="0.25"/>
    <row r="5856" s="19" customFormat="1" x14ac:dyDescent="0.25"/>
    <row r="5857" s="19" customFormat="1" x14ac:dyDescent="0.25"/>
    <row r="5858" s="19" customFormat="1" x14ac:dyDescent="0.25"/>
    <row r="5859" s="19" customFormat="1" x14ac:dyDescent="0.25"/>
    <row r="5860" s="19" customFormat="1" x14ac:dyDescent="0.25"/>
    <row r="5861" s="19" customFormat="1" x14ac:dyDescent="0.25"/>
    <row r="5862" s="19" customFormat="1" x14ac:dyDescent="0.25"/>
    <row r="5863" s="19" customFormat="1" x14ac:dyDescent="0.25"/>
    <row r="5864" s="19" customFormat="1" x14ac:dyDescent="0.25"/>
    <row r="5865" s="19" customFormat="1" x14ac:dyDescent="0.25"/>
    <row r="5866" s="19" customFormat="1" x14ac:dyDescent="0.25"/>
    <row r="5867" s="19" customFormat="1" x14ac:dyDescent="0.25"/>
    <row r="5868" s="19" customFormat="1" x14ac:dyDescent="0.25"/>
    <row r="5869" s="19" customFormat="1" x14ac:dyDescent="0.25"/>
    <row r="5870" s="19" customFormat="1" x14ac:dyDescent="0.25"/>
    <row r="5871" s="19" customFormat="1" x14ac:dyDescent="0.25"/>
    <row r="5872" s="19" customFormat="1" x14ac:dyDescent="0.25"/>
    <row r="5873" s="19" customFormat="1" x14ac:dyDescent="0.25"/>
    <row r="5874" s="19" customFormat="1" x14ac:dyDescent="0.25"/>
    <row r="5875" s="19" customFormat="1" x14ac:dyDescent="0.25"/>
    <row r="5876" s="19" customFormat="1" x14ac:dyDescent="0.25"/>
    <row r="5877" s="19" customFormat="1" x14ac:dyDescent="0.25"/>
    <row r="5878" s="19" customFormat="1" x14ac:dyDescent="0.25"/>
    <row r="5879" s="19" customFormat="1" x14ac:dyDescent="0.25"/>
    <row r="5880" s="19" customFormat="1" x14ac:dyDescent="0.25"/>
    <row r="5881" s="19" customFormat="1" x14ac:dyDescent="0.25"/>
    <row r="5882" s="19" customFormat="1" x14ac:dyDescent="0.25"/>
    <row r="5883" s="19" customFormat="1" x14ac:dyDescent="0.25"/>
    <row r="5884" s="19" customFormat="1" x14ac:dyDescent="0.25"/>
    <row r="5885" s="19" customFormat="1" x14ac:dyDescent="0.25"/>
    <row r="5886" s="19" customFormat="1" x14ac:dyDescent="0.25"/>
    <row r="5887" s="19" customFormat="1" x14ac:dyDescent="0.25"/>
    <row r="5888" s="19" customFormat="1" x14ac:dyDescent="0.25"/>
    <row r="5889" s="19" customFormat="1" x14ac:dyDescent="0.25"/>
    <row r="5890" s="19" customFormat="1" x14ac:dyDescent="0.25"/>
    <row r="5891" s="19" customFormat="1" x14ac:dyDescent="0.25"/>
    <row r="5892" s="19" customFormat="1" x14ac:dyDescent="0.25"/>
    <row r="5893" s="19" customFormat="1" x14ac:dyDescent="0.25"/>
    <row r="5894" s="19" customFormat="1" x14ac:dyDescent="0.25"/>
    <row r="5895" s="19" customFormat="1" x14ac:dyDescent="0.25"/>
    <row r="5896" s="19" customFormat="1" x14ac:dyDescent="0.25"/>
    <row r="5897" s="19" customFormat="1" x14ac:dyDescent="0.25"/>
    <row r="5898" s="19" customFormat="1" x14ac:dyDescent="0.25"/>
    <row r="5899" s="19" customFormat="1" x14ac:dyDescent="0.25"/>
    <row r="5900" s="19" customFormat="1" x14ac:dyDescent="0.25"/>
    <row r="5901" s="19" customFormat="1" x14ac:dyDescent="0.25"/>
    <row r="5902" s="19" customFormat="1" x14ac:dyDescent="0.25"/>
    <row r="5903" s="19" customFormat="1" x14ac:dyDescent="0.25"/>
    <row r="5904" s="19" customFormat="1" x14ac:dyDescent="0.25"/>
    <row r="5905" s="19" customFormat="1" x14ac:dyDescent="0.25"/>
    <row r="5906" s="19" customFormat="1" x14ac:dyDescent="0.25"/>
    <row r="5907" s="19" customFormat="1" x14ac:dyDescent="0.25"/>
    <row r="5908" s="19" customFormat="1" x14ac:dyDescent="0.25"/>
    <row r="5909" s="19" customFormat="1" x14ac:dyDescent="0.25"/>
    <row r="5910" s="19" customFormat="1" x14ac:dyDescent="0.25"/>
    <row r="5911" s="19" customFormat="1" x14ac:dyDescent="0.25"/>
    <row r="5912" s="19" customFormat="1" x14ac:dyDescent="0.25"/>
    <row r="5913" s="19" customFormat="1" x14ac:dyDescent="0.25"/>
    <row r="5914" s="19" customFormat="1" x14ac:dyDescent="0.25"/>
    <row r="5915" s="19" customFormat="1" x14ac:dyDescent="0.25"/>
    <row r="5916" s="19" customFormat="1" x14ac:dyDescent="0.25"/>
    <row r="5917" s="19" customFormat="1" x14ac:dyDescent="0.25"/>
    <row r="5918" s="19" customFormat="1" x14ac:dyDescent="0.25"/>
    <row r="5919" s="19" customFormat="1" x14ac:dyDescent="0.25"/>
    <row r="5920" s="19" customFormat="1" x14ac:dyDescent="0.25"/>
    <row r="5921" s="19" customFormat="1" x14ac:dyDescent="0.25"/>
    <row r="5922" s="19" customFormat="1" x14ac:dyDescent="0.25"/>
    <row r="5923" s="19" customFormat="1" x14ac:dyDescent="0.25"/>
    <row r="5924" s="19" customFormat="1" x14ac:dyDescent="0.25"/>
    <row r="5925" s="19" customFormat="1" x14ac:dyDescent="0.25"/>
    <row r="5926" s="19" customFormat="1" x14ac:dyDescent="0.25"/>
    <row r="5927" s="19" customFormat="1" x14ac:dyDescent="0.25"/>
    <row r="5928" s="19" customFormat="1" x14ac:dyDescent="0.25"/>
    <row r="5929" s="19" customFormat="1" x14ac:dyDescent="0.25"/>
    <row r="5930" s="19" customFormat="1" x14ac:dyDescent="0.25"/>
    <row r="5931" s="19" customFormat="1" x14ac:dyDescent="0.25"/>
    <row r="5932" s="19" customFormat="1" x14ac:dyDescent="0.25"/>
    <row r="5933" s="19" customFormat="1" x14ac:dyDescent="0.25"/>
    <row r="5934" s="19" customFormat="1" x14ac:dyDescent="0.25"/>
    <row r="5935" s="19" customFormat="1" x14ac:dyDescent="0.25"/>
    <row r="5936" s="19" customFormat="1" x14ac:dyDescent="0.25"/>
    <row r="5937" s="19" customFormat="1" x14ac:dyDescent="0.25"/>
    <row r="5938" s="19" customFormat="1" x14ac:dyDescent="0.25"/>
    <row r="5939" s="19" customFormat="1" x14ac:dyDescent="0.25"/>
    <row r="5940" s="19" customFormat="1" x14ac:dyDescent="0.25"/>
    <row r="5941" s="19" customFormat="1" x14ac:dyDescent="0.25"/>
    <row r="5942" s="19" customFormat="1" x14ac:dyDescent="0.25"/>
    <row r="5943" s="19" customFormat="1" x14ac:dyDescent="0.25"/>
    <row r="5944" s="19" customFormat="1" x14ac:dyDescent="0.25"/>
    <row r="5945" s="19" customFormat="1" x14ac:dyDescent="0.25"/>
    <row r="5946" s="19" customFormat="1" x14ac:dyDescent="0.25"/>
    <row r="5947" s="19" customFormat="1" x14ac:dyDescent="0.25"/>
    <row r="5948" s="19" customFormat="1" x14ac:dyDescent="0.25"/>
    <row r="5949" s="19" customFormat="1" x14ac:dyDescent="0.25"/>
    <row r="5950" s="19" customFormat="1" x14ac:dyDescent="0.25"/>
    <row r="5951" s="19" customFormat="1" x14ac:dyDescent="0.25"/>
    <row r="5952" s="19" customFormat="1" x14ac:dyDescent="0.25"/>
    <row r="5953" s="19" customFormat="1" x14ac:dyDescent="0.25"/>
    <row r="5954" s="19" customFormat="1" x14ac:dyDescent="0.25"/>
    <row r="5955" s="19" customFormat="1" x14ac:dyDescent="0.25"/>
    <row r="5956" s="19" customFormat="1" x14ac:dyDescent="0.25"/>
    <row r="5957" s="19" customFormat="1" x14ac:dyDescent="0.25"/>
    <row r="5958" s="19" customFormat="1" x14ac:dyDescent="0.25"/>
    <row r="5959" s="19" customFormat="1" x14ac:dyDescent="0.25"/>
    <row r="5960" s="19" customFormat="1" x14ac:dyDescent="0.25"/>
    <row r="5961" s="19" customFormat="1" x14ac:dyDescent="0.25"/>
    <row r="5962" s="19" customFormat="1" x14ac:dyDescent="0.25"/>
    <row r="5963" s="19" customFormat="1" x14ac:dyDescent="0.25"/>
    <row r="5964" s="19" customFormat="1" x14ac:dyDescent="0.25"/>
    <row r="5965" s="19" customFormat="1" x14ac:dyDescent="0.25"/>
    <row r="5966" s="19" customFormat="1" x14ac:dyDescent="0.25"/>
    <row r="5967" s="19" customFormat="1" x14ac:dyDescent="0.25"/>
    <row r="5968" s="19" customFormat="1" x14ac:dyDescent="0.25"/>
    <row r="5969" s="19" customFormat="1" x14ac:dyDescent="0.25"/>
    <row r="5970" s="19" customFormat="1" x14ac:dyDescent="0.25"/>
    <row r="5971" s="19" customFormat="1" x14ac:dyDescent="0.25"/>
    <row r="5972" s="19" customFormat="1" x14ac:dyDescent="0.25"/>
    <row r="5973" s="19" customFormat="1" x14ac:dyDescent="0.25"/>
    <row r="5974" s="19" customFormat="1" x14ac:dyDescent="0.25"/>
    <row r="5975" s="19" customFormat="1" x14ac:dyDescent="0.25"/>
    <row r="5976" s="19" customFormat="1" x14ac:dyDescent="0.25"/>
    <row r="5977" s="19" customFormat="1" x14ac:dyDescent="0.25"/>
    <row r="5978" s="19" customFormat="1" x14ac:dyDescent="0.25"/>
    <row r="5979" s="19" customFormat="1" x14ac:dyDescent="0.25"/>
    <row r="5980" s="19" customFormat="1" x14ac:dyDescent="0.25"/>
    <row r="5981" s="19" customFormat="1" x14ac:dyDescent="0.25"/>
    <row r="5982" s="19" customFormat="1" x14ac:dyDescent="0.25"/>
    <row r="5983" s="19" customFormat="1" x14ac:dyDescent="0.25"/>
    <row r="5984" s="19" customFormat="1" x14ac:dyDescent="0.25"/>
    <row r="5985" s="19" customFormat="1" x14ac:dyDescent="0.25"/>
    <row r="5986" s="19" customFormat="1" x14ac:dyDescent="0.25"/>
    <row r="5987" s="19" customFormat="1" x14ac:dyDescent="0.25"/>
    <row r="5988" s="19" customFormat="1" x14ac:dyDescent="0.25"/>
    <row r="5989" s="19" customFormat="1" x14ac:dyDescent="0.25"/>
    <row r="5990" s="19" customFormat="1" x14ac:dyDescent="0.25"/>
    <row r="5991" s="19" customFormat="1" x14ac:dyDescent="0.25"/>
    <row r="5992" s="19" customFormat="1" x14ac:dyDescent="0.25"/>
    <row r="5993" s="19" customFormat="1" x14ac:dyDescent="0.25"/>
    <row r="5994" s="19" customFormat="1" x14ac:dyDescent="0.25"/>
    <row r="5995" s="19" customFormat="1" x14ac:dyDescent="0.25"/>
    <row r="5996" s="19" customFormat="1" x14ac:dyDescent="0.25"/>
    <row r="5997" s="19" customFormat="1" x14ac:dyDescent="0.25"/>
    <row r="5998" s="19" customFormat="1" x14ac:dyDescent="0.25"/>
    <row r="5999" s="19" customFormat="1" x14ac:dyDescent="0.25"/>
    <row r="6000" s="19" customFormat="1" x14ac:dyDescent="0.25"/>
    <row r="6001" s="19" customFormat="1" x14ac:dyDescent="0.25"/>
    <row r="6002" s="19" customFormat="1" x14ac:dyDescent="0.25"/>
    <row r="6003" s="19" customFormat="1" x14ac:dyDescent="0.25"/>
    <row r="6004" s="19" customFormat="1" x14ac:dyDescent="0.25"/>
    <row r="6005" s="19" customFormat="1" x14ac:dyDescent="0.25"/>
    <row r="6006" s="19" customFormat="1" x14ac:dyDescent="0.25"/>
    <row r="6007" s="19" customFormat="1" x14ac:dyDescent="0.25"/>
    <row r="6008" s="19" customFormat="1" x14ac:dyDescent="0.25"/>
    <row r="6009" s="19" customFormat="1" x14ac:dyDescent="0.25"/>
    <row r="6010" s="19" customFormat="1" x14ac:dyDescent="0.25"/>
    <row r="6011" s="19" customFormat="1" x14ac:dyDescent="0.25"/>
    <row r="6012" s="19" customFormat="1" x14ac:dyDescent="0.25"/>
    <row r="6013" s="19" customFormat="1" x14ac:dyDescent="0.25"/>
    <row r="6014" s="19" customFormat="1" x14ac:dyDescent="0.25"/>
    <row r="6015" s="19" customFormat="1" x14ac:dyDescent="0.25"/>
    <row r="6016" s="19" customFormat="1" x14ac:dyDescent="0.25"/>
    <row r="6017" s="19" customFormat="1" x14ac:dyDescent="0.25"/>
    <row r="6018" s="19" customFormat="1" x14ac:dyDescent="0.25"/>
    <row r="6019" s="19" customFormat="1" x14ac:dyDescent="0.25"/>
    <row r="6020" s="19" customFormat="1" x14ac:dyDescent="0.25"/>
    <row r="6021" s="19" customFormat="1" x14ac:dyDescent="0.25"/>
    <row r="6022" s="19" customFormat="1" x14ac:dyDescent="0.25"/>
    <row r="6023" s="19" customFormat="1" x14ac:dyDescent="0.25"/>
    <row r="6024" s="19" customFormat="1" x14ac:dyDescent="0.25"/>
    <row r="6025" s="19" customFormat="1" x14ac:dyDescent="0.25"/>
    <row r="6026" s="19" customFormat="1" x14ac:dyDescent="0.25"/>
    <row r="6027" s="19" customFormat="1" x14ac:dyDescent="0.25"/>
    <row r="6028" s="19" customFormat="1" x14ac:dyDescent="0.25"/>
    <row r="6029" s="19" customFormat="1" x14ac:dyDescent="0.25"/>
    <row r="6030" s="19" customFormat="1" x14ac:dyDescent="0.25"/>
    <row r="6031" s="19" customFormat="1" x14ac:dyDescent="0.25"/>
    <row r="6032" s="19" customFormat="1" x14ac:dyDescent="0.25"/>
    <row r="6033" s="19" customFormat="1" x14ac:dyDescent="0.25"/>
    <row r="6034" s="19" customFormat="1" x14ac:dyDescent="0.25"/>
    <row r="6035" s="19" customFormat="1" x14ac:dyDescent="0.25"/>
    <row r="6036" s="19" customFormat="1" x14ac:dyDescent="0.25"/>
    <row r="6037" s="19" customFormat="1" x14ac:dyDescent="0.25"/>
    <row r="6038" s="19" customFormat="1" x14ac:dyDescent="0.25"/>
    <row r="6039" s="19" customFormat="1" x14ac:dyDescent="0.25"/>
    <row r="6040" s="19" customFormat="1" x14ac:dyDescent="0.25"/>
    <row r="6041" s="19" customFormat="1" x14ac:dyDescent="0.25"/>
    <row r="6042" s="19" customFormat="1" x14ac:dyDescent="0.25"/>
    <row r="6043" s="19" customFormat="1" x14ac:dyDescent="0.25"/>
    <row r="6044" s="19" customFormat="1" x14ac:dyDescent="0.25"/>
    <row r="6045" s="19" customFormat="1" x14ac:dyDescent="0.25"/>
    <row r="6046" s="19" customFormat="1" x14ac:dyDescent="0.25"/>
    <row r="6047" s="19" customFormat="1" x14ac:dyDescent="0.25"/>
    <row r="6048" s="19" customFormat="1" x14ac:dyDescent="0.25"/>
    <row r="6049" s="19" customFormat="1" x14ac:dyDescent="0.25"/>
    <row r="6050" s="19" customFormat="1" x14ac:dyDescent="0.25"/>
    <row r="6051" s="19" customFormat="1" x14ac:dyDescent="0.25"/>
    <row r="6052" s="19" customFormat="1" x14ac:dyDescent="0.25"/>
    <row r="6053" s="19" customFormat="1" x14ac:dyDescent="0.25"/>
    <row r="6054" s="19" customFormat="1" x14ac:dyDescent="0.25"/>
    <row r="6055" s="19" customFormat="1" x14ac:dyDescent="0.25"/>
    <row r="6056" s="19" customFormat="1" x14ac:dyDescent="0.25"/>
    <row r="6057" s="19" customFormat="1" x14ac:dyDescent="0.25"/>
    <row r="6058" s="19" customFormat="1" x14ac:dyDescent="0.25"/>
    <row r="6059" s="19" customFormat="1" x14ac:dyDescent="0.25"/>
    <row r="6060" s="19" customFormat="1" x14ac:dyDescent="0.25"/>
    <row r="6061" s="19" customFormat="1" x14ac:dyDescent="0.25"/>
    <row r="6062" s="19" customFormat="1" x14ac:dyDescent="0.25"/>
    <row r="6063" s="19" customFormat="1" x14ac:dyDescent="0.25"/>
    <row r="6064" s="19" customFormat="1" x14ac:dyDescent="0.25"/>
    <row r="6065" s="19" customFormat="1" x14ac:dyDescent="0.25"/>
    <row r="6066" s="19" customFormat="1" x14ac:dyDescent="0.25"/>
    <row r="6067" s="19" customFormat="1" x14ac:dyDescent="0.25"/>
    <row r="6068" s="19" customFormat="1" x14ac:dyDescent="0.25"/>
    <row r="6069" s="19" customFormat="1" x14ac:dyDescent="0.25"/>
    <row r="6070" s="19" customFormat="1" x14ac:dyDescent="0.25"/>
    <row r="6071" s="19" customFormat="1" x14ac:dyDescent="0.25"/>
    <row r="6072" s="19" customFormat="1" x14ac:dyDescent="0.25"/>
    <row r="6073" s="19" customFormat="1" x14ac:dyDescent="0.25"/>
    <row r="6074" s="19" customFormat="1" x14ac:dyDescent="0.25"/>
    <row r="6075" s="19" customFormat="1" x14ac:dyDescent="0.25"/>
    <row r="6076" s="19" customFormat="1" x14ac:dyDescent="0.25"/>
    <row r="6077" s="19" customFormat="1" x14ac:dyDescent="0.25"/>
    <row r="6078" s="19" customFormat="1" x14ac:dyDescent="0.25"/>
    <row r="6079" s="19" customFormat="1" x14ac:dyDescent="0.25"/>
    <row r="6080" s="19" customFormat="1" x14ac:dyDescent="0.25"/>
    <row r="6081" s="19" customFormat="1" x14ac:dyDescent="0.25"/>
    <row r="6082" s="19" customFormat="1" x14ac:dyDescent="0.25"/>
    <row r="6083" s="19" customFormat="1" x14ac:dyDescent="0.25"/>
    <row r="6084" s="19" customFormat="1" x14ac:dyDescent="0.25"/>
    <row r="6085" s="19" customFormat="1" x14ac:dyDescent="0.25"/>
    <row r="6086" s="19" customFormat="1" x14ac:dyDescent="0.25"/>
    <row r="6087" s="19" customFormat="1" x14ac:dyDescent="0.25"/>
    <row r="6088" s="19" customFormat="1" x14ac:dyDescent="0.25"/>
    <row r="6089" s="19" customFormat="1" x14ac:dyDescent="0.25"/>
    <row r="6090" s="19" customFormat="1" x14ac:dyDescent="0.25"/>
    <row r="6091" s="19" customFormat="1" x14ac:dyDescent="0.25"/>
    <row r="6092" s="19" customFormat="1" x14ac:dyDescent="0.25"/>
    <row r="6093" s="19" customFormat="1" x14ac:dyDescent="0.25"/>
    <row r="6094" s="19" customFormat="1" x14ac:dyDescent="0.25"/>
    <row r="6095" s="19" customFormat="1" x14ac:dyDescent="0.25"/>
    <row r="6096" s="19" customFormat="1" x14ac:dyDescent="0.25"/>
    <row r="6097" s="19" customFormat="1" x14ac:dyDescent="0.25"/>
    <row r="6098" s="19" customFormat="1" x14ac:dyDescent="0.25"/>
    <row r="6099" s="19" customFormat="1" x14ac:dyDescent="0.25"/>
    <row r="6100" s="19" customFormat="1" x14ac:dyDescent="0.25"/>
    <row r="6101" s="19" customFormat="1" x14ac:dyDescent="0.25"/>
    <row r="6102" s="19" customFormat="1" x14ac:dyDescent="0.25"/>
    <row r="6103" s="19" customFormat="1" x14ac:dyDescent="0.25"/>
    <row r="6104" s="19" customFormat="1" x14ac:dyDescent="0.25"/>
    <row r="6105" s="19" customFormat="1" x14ac:dyDescent="0.25"/>
    <row r="6106" s="19" customFormat="1" x14ac:dyDescent="0.25"/>
    <row r="6107" s="19" customFormat="1" x14ac:dyDescent="0.25"/>
    <row r="6108" s="19" customFormat="1" x14ac:dyDescent="0.25"/>
    <row r="6109" s="19" customFormat="1" x14ac:dyDescent="0.25"/>
    <row r="6110" s="19" customFormat="1" x14ac:dyDescent="0.25"/>
    <row r="6111" s="19" customFormat="1" x14ac:dyDescent="0.25"/>
    <row r="6112" s="19" customFormat="1" x14ac:dyDescent="0.25"/>
    <row r="6113" s="19" customFormat="1" x14ac:dyDescent="0.25"/>
    <row r="6114" s="19" customFormat="1" x14ac:dyDescent="0.25"/>
    <row r="6115" s="19" customFormat="1" x14ac:dyDescent="0.25"/>
    <row r="6116" s="19" customFormat="1" x14ac:dyDescent="0.25"/>
    <row r="6117" s="19" customFormat="1" x14ac:dyDescent="0.25"/>
    <row r="6118" s="19" customFormat="1" x14ac:dyDescent="0.25"/>
    <row r="6119" s="19" customFormat="1" x14ac:dyDescent="0.25"/>
    <row r="6120" s="19" customFormat="1" x14ac:dyDescent="0.25"/>
    <row r="6121" s="19" customFormat="1" x14ac:dyDescent="0.25"/>
    <row r="6122" s="19" customFormat="1" x14ac:dyDescent="0.25"/>
    <row r="6123" s="19" customFormat="1" x14ac:dyDescent="0.25"/>
    <row r="6124" s="19" customFormat="1" x14ac:dyDescent="0.25"/>
    <row r="6125" s="19" customFormat="1" x14ac:dyDescent="0.25"/>
    <row r="6126" s="19" customFormat="1" x14ac:dyDescent="0.25"/>
    <row r="6127" s="19" customFormat="1" x14ac:dyDescent="0.25"/>
    <row r="6128" s="19" customFormat="1" x14ac:dyDescent="0.25"/>
    <row r="6129" s="19" customFormat="1" x14ac:dyDescent="0.25"/>
    <row r="6130" s="19" customFormat="1" x14ac:dyDescent="0.25"/>
    <row r="6131" s="19" customFormat="1" x14ac:dyDescent="0.25"/>
    <row r="6132" s="19" customFormat="1" x14ac:dyDescent="0.25"/>
    <row r="6133" s="19" customFormat="1" x14ac:dyDescent="0.25"/>
    <row r="6134" s="19" customFormat="1" x14ac:dyDescent="0.25"/>
    <row r="6135" s="19" customFormat="1" x14ac:dyDescent="0.25"/>
    <row r="6136" s="19" customFormat="1" x14ac:dyDescent="0.25"/>
    <row r="6137" s="19" customFormat="1" x14ac:dyDescent="0.25"/>
    <row r="6138" s="19" customFormat="1" x14ac:dyDescent="0.25"/>
    <row r="6139" s="19" customFormat="1" x14ac:dyDescent="0.25"/>
    <row r="6140" s="19" customFormat="1" x14ac:dyDescent="0.25"/>
    <row r="6141" s="19" customFormat="1" x14ac:dyDescent="0.25"/>
    <row r="6142" s="19" customFormat="1" x14ac:dyDescent="0.25"/>
    <row r="6143" s="19" customFormat="1" x14ac:dyDescent="0.25"/>
    <row r="6144" s="19" customFormat="1" x14ac:dyDescent="0.25"/>
    <row r="6145" s="19" customFormat="1" x14ac:dyDescent="0.25"/>
    <row r="6146" s="19" customFormat="1" x14ac:dyDescent="0.25"/>
    <row r="6147" s="19" customFormat="1" x14ac:dyDescent="0.25"/>
    <row r="6148" s="19" customFormat="1" x14ac:dyDescent="0.25"/>
    <row r="6149" s="19" customFormat="1" x14ac:dyDescent="0.25"/>
    <row r="6150" s="19" customFormat="1" x14ac:dyDescent="0.25"/>
    <row r="6151" s="19" customFormat="1" x14ac:dyDescent="0.25"/>
    <row r="6152" s="19" customFormat="1" x14ac:dyDescent="0.25"/>
    <row r="6153" s="19" customFormat="1" x14ac:dyDescent="0.25"/>
    <row r="6154" s="19" customFormat="1" x14ac:dyDescent="0.25"/>
    <row r="6155" s="19" customFormat="1" x14ac:dyDescent="0.25"/>
    <row r="6156" s="19" customFormat="1" x14ac:dyDescent="0.25"/>
    <row r="6157" s="19" customFormat="1" x14ac:dyDescent="0.25"/>
    <row r="6158" s="19" customFormat="1" x14ac:dyDescent="0.25"/>
    <row r="6159" s="19" customFormat="1" x14ac:dyDescent="0.25"/>
    <row r="6160" s="19" customFormat="1" x14ac:dyDescent="0.25"/>
    <row r="6161" s="19" customFormat="1" x14ac:dyDescent="0.25"/>
    <row r="6162" s="19" customFormat="1" x14ac:dyDescent="0.25"/>
    <row r="6163" s="19" customFormat="1" x14ac:dyDescent="0.25"/>
    <row r="6164" s="19" customFormat="1" x14ac:dyDescent="0.25"/>
    <row r="6165" s="19" customFormat="1" x14ac:dyDescent="0.25"/>
    <row r="6166" s="19" customFormat="1" x14ac:dyDescent="0.25"/>
    <row r="6167" s="19" customFormat="1" x14ac:dyDescent="0.25"/>
    <row r="6168" s="19" customFormat="1" x14ac:dyDescent="0.25"/>
    <row r="6169" s="19" customFormat="1" x14ac:dyDescent="0.25"/>
    <row r="6170" s="19" customFormat="1" x14ac:dyDescent="0.25"/>
    <row r="6171" s="19" customFormat="1" x14ac:dyDescent="0.25"/>
    <row r="6172" s="19" customFormat="1" x14ac:dyDescent="0.25"/>
    <row r="6173" s="19" customFormat="1" x14ac:dyDescent="0.25"/>
    <row r="6174" s="19" customFormat="1" x14ac:dyDescent="0.25"/>
    <row r="6175" s="19" customFormat="1" x14ac:dyDescent="0.25"/>
    <row r="6176" s="19" customFormat="1" x14ac:dyDescent="0.25"/>
    <row r="6177" s="19" customFormat="1" x14ac:dyDescent="0.25"/>
    <row r="6178" s="19" customFormat="1" x14ac:dyDescent="0.25"/>
    <row r="6179" s="19" customFormat="1" x14ac:dyDescent="0.25"/>
    <row r="6180" s="19" customFormat="1" x14ac:dyDescent="0.25"/>
    <row r="6181" s="19" customFormat="1" x14ac:dyDescent="0.25"/>
    <row r="6182" s="19" customFormat="1" x14ac:dyDescent="0.25"/>
    <row r="6183" s="19" customFormat="1" x14ac:dyDescent="0.25"/>
    <row r="6184" s="19" customFormat="1" x14ac:dyDescent="0.25"/>
    <row r="6185" s="19" customFormat="1" x14ac:dyDescent="0.25"/>
    <row r="6186" s="19" customFormat="1" x14ac:dyDescent="0.25"/>
    <row r="6187" s="19" customFormat="1" x14ac:dyDescent="0.25"/>
    <row r="6188" s="19" customFormat="1" x14ac:dyDescent="0.25"/>
    <row r="6189" s="19" customFormat="1" x14ac:dyDescent="0.25"/>
    <row r="6190" s="19" customFormat="1" x14ac:dyDescent="0.25"/>
    <row r="6191" s="19" customFormat="1" x14ac:dyDescent="0.25"/>
    <row r="6192" s="19" customFormat="1" x14ac:dyDescent="0.25"/>
    <row r="6193" s="19" customFormat="1" x14ac:dyDescent="0.25"/>
    <row r="6194" s="19" customFormat="1" x14ac:dyDescent="0.25"/>
    <row r="6195" s="19" customFormat="1" x14ac:dyDescent="0.25"/>
    <row r="6196" s="19" customFormat="1" x14ac:dyDescent="0.25"/>
    <row r="6197" s="19" customFormat="1" x14ac:dyDescent="0.25"/>
    <row r="6198" s="19" customFormat="1" x14ac:dyDescent="0.25"/>
    <row r="6199" s="19" customFormat="1" x14ac:dyDescent="0.25"/>
    <row r="6200" s="19" customFormat="1" x14ac:dyDescent="0.25"/>
    <row r="6201" s="19" customFormat="1" x14ac:dyDescent="0.25"/>
    <row r="6202" s="19" customFormat="1" x14ac:dyDescent="0.25"/>
    <row r="6203" s="19" customFormat="1" x14ac:dyDescent="0.25"/>
    <row r="6204" s="19" customFormat="1" x14ac:dyDescent="0.25"/>
    <row r="6205" s="19" customFormat="1" x14ac:dyDescent="0.25"/>
    <row r="6206" s="19" customFormat="1" x14ac:dyDescent="0.25"/>
    <row r="6207" s="19" customFormat="1" x14ac:dyDescent="0.25"/>
    <row r="6208" s="19" customFormat="1" x14ac:dyDescent="0.25"/>
    <row r="6209" s="19" customFormat="1" x14ac:dyDescent="0.25"/>
    <row r="6210" s="19" customFormat="1" x14ac:dyDescent="0.25"/>
    <row r="6211" s="19" customFormat="1" x14ac:dyDescent="0.25"/>
    <row r="6212" s="19" customFormat="1" x14ac:dyDescent="0.25"/>
    <row r="6213" s="19" customFormat="1" x14ac:dyDescent="0.25"/>
    <row r="6214" s="19" customFormat="1" x14ac:dyDescent="0.25"/>
    <row r="6215" s="19" customFormat="1" x14ac:dyDescent="0.25"/>
    <row r="6216" s="19" customFormat="1" x14ac:dyDescent="0.25"/>
    <row r="6217" s="19" customFormat="1" x14ac:dyDescent="0.25"/>
    <row r="6218" s="19" customFormat="1" x14ac:dyDescent="0.25"/>
    <row r="6219" s="19" customFormat="1" x14ac:dyDescent="0.25"/>
    <row r="6220" s="19" customFormat="1" x14ac:dyDescent="0.25"/>
    <row r="6221" s="19" customFormat="1" x14ac:dyDescent="0.25"/>
    <row r="6222" s="19" customFormat="1" x14ac:dyDescent="0.25"/>
    <row r="6223" s="19" customFormat="1" x14ac:dyDescent="0.25"/>
    <row r="6224" s="19" customFormat="1" x14ac:dyDescent="0.25"/>
    <row r="6225" s="19" customFormat="1" x14ac:dyDescent="0.25"/>
    <row r="6226" s="19" customFormat="1" x14ac:dyDescent="0.25"/>
    <row r="6227" s="19" customFormat="1" x14ac:dyDescent="0.25"/>
    <row r="6228" s="19" customFormat="1" x14ac:dyDescent="0.25"/>
    <row r="6229" s="19" customFormat="1" x14ac:dyDescent="0.25"/>
    <row r="6230" s="19" customFormat="1" x14ac:dyDescent="0.25"/>
    <row r="6231" s="19" customFormat="1" x14ac:dyDescent="0.25"/>
    <row r="6232" s="19" customFormat="1" x14ac:dyDescent="0.25"/>
    <row r="6233" s="19" customFormat="1" x14ac:dyDescent="0.25"/>
    <row r="6234" s="19" customFormat="1" x14ac:dyDescent="0.25"/>
    <row r="6235" s="19" customFormat="1" x14ac:dyDescent="0.25"/>
    <row r="6236" s="19" customFormat="1" x14ac:dyDescent="0.25"/>
    <row r="6237" s="19" customFormat="1" x14ac:dyDescent="0.25"/>
    <row r="6238" s="19" customFormat="1" x14ac:dyDescent="0.25"/>
    <row r="6239" s="19" customFormat="1" x14ac:dyDescent="0.25"/>
    <row r="6240" s="19" customFormat="1" x14ac:dyDescent="0.25"/>
    <row r="6241" s="19" customFormat="1" x14ac:dyDescent="0.25"/>
    <row r="6242" s="19" customFormat="1" x14ac:dyDescent="0.25"/>
    <row r="6243" s="19" customFormat="1" x14ac:dyDescent="0.25"/>
    <row r="6244" s="19" customFormat="1" x14ac:dyDescent="0.25"/>
    <row r="6245" s="19" customFormat="1" x14ac:dyDescent="0.25"/>
    <row r="6246" s="19" customFormat="1" x14ac:dyDescent="0.25"/>
    <row r="6247" s="19" customFormat="1" x14ac:dyDescent="0.25"/>
    <row r="6248" s="19" customFormat="1" x14ac:dyDescent="0.25"/>
    <row r="6249" s="19" customFormat="1" x14ac:dyDescent="0.25"/>
    <row r="6250" s="19" customFormat="1" x14ac:dyDescent="0.25"/>
    <row r="6251" s="19" customFormat="1" x14ac:dyDescent="0.25"/>
    <row r="6252" s="19" customFormat="1" x14ac:dyDescent="0.25"/>
    <row r="6253" s="19" customFormat="1" x14ac:dyDescent="0.25"/>
    <row r="6254" s="19" customFormat="1" x14ac:dyDescent="0.25"/>
    <row r="6255" s="19" customFormat="1" x14ac:dyDescent="0.25"/>
    <row r="6256" s="19" customFormat="1" x14ac:dyDescent="0.25"/>
    <row r="6257" s="19" customFormat="1" x14ac:dyDescent="0.25"/>
    <row r="6258" s="19" customFormat="1" x14ac:dyDescent="0.25"/>
    <row r="6259" s="19" customFormat="1" x14ac:dyDescent="0.25"/>
    <row r="6260" s="19" customFormat="1" x14ac:dyDescent="0.25"/>
    <row r="6261" s="19" customFormat="1" x14ac:dyDescent="0.25"/>
    <row r="6262" s="19" customFormat="1" x14ac:dyDescent="0.25"/>
    <row r="6263" s="19" customFormat="1" x14ac:dyDescent="0.25"/>
    <row r="6264" s="19" customFormat="1" x14ac:dyDescent="0.25"/>
    <row r="6265" s="19" customFormat="1" x14ac:dyDescent="0.25"/>
    <row r="6266" s="19" customFormat="1" x14ac:dyDescent="0.25"/>
    <row r="6267" s="19" customFormat="1" x14ac:dyDescent="0.25"/>
    <row r="6268" s="19" customFormat="1" x14ac:dyDescent="0.25"/>
    <row r="6269" s="19" customFormat="1" x14ac:dyDescent="0.25"/>
    <row r="6270" s="19" customFormat="1" x14ac:dyDescent="0.25"/>
    <row r="6271" s="19" customFormat="1" x14ac:dyDescent="0.25"/>
    <row r="6272" s="19" customFormat="1" x14ac:dyDescent="0.25"/>
    <row r="6273" s="19" customFormat="1" x14ac:dyDescent="0.25"/>
    <row r="6274" s="19" customFormat="1" x14ac:dyDescent="0.25"/>
    <row r="6275" s="19" customFormat="1" x14ac:dyDescent="0.25"/>
    <row r="6276" s="19" customFormat="1" x14ac:dyDescent="0.25"/>
    <row r="6277" s="19" customFormat="1" x14ac:dyDescent="0.25"/>
    <row r="6278" s="19" customFormat="1" x14ac:dyDescent="0.25"/>
    <row r="6279" s="19" customFormat="1" x14ac:dyDescent="0.25"/>
    <row r="6280" s="19" customFormat="1" x14ac:dyDescent="0.25"/>
    <row r="6281" s="19" customFormat="1" x14ac:dyDescent="0.25"/>
    <row r="6282" s="19" customFormat="1" x14ac:dyDescent="0.25"/>
    <row r="6283" s="19" customFormat="1" x14ac:dyDescent="0.25"/>
    <row r="6284" s="19" customFormat="1" x14ac:dyDescent="0.25"/>
    <row r="6285" s="19" customFormat="1" x14ac:dyDescent="0.25"/>
    <row r="6286" s="19" customFormat="1" x14ac:dyDescent="0.25"/>
    <row r="6287" s="19" customFormat="1" x14ac:dyDescent="0.25"/>
    <row r="6288" s="19" customFormat="1" x14ac:dyDescent="0.25"/>
    <row r="6289" s="19" customFormat="1" x14ac:dyDescent="0.25"/>
    <row r="6290" s="19" customFormat="1" x14ac:dyDescent="0.25"/>
    <row r="6291" s="19" customFormat="1" x14ac:dyDescent="0.25"/>
    <row r="6292" s="19" customFormat="1" x14ac:dyDescent="0.25"/>
    <row r="6293" s="19" customFormat="1" x14ac:dyDescent="0.25"/>
    <row r="6294" s="19" customFormat="1" x14ac:dyDescent="0.25"/>
    <row r="6295" s="19" customFormat="1" x14ac:dyDescent="0.25"/>
    <row r="6296" s="19" customFormat="1" x14ac:dyDescent="0.25"/>
    <row r="6297" s="19" customFormat="1" x14ac:dyDescent="0.25"/>
    <row r="6298" s="19" customFormat="1" x14ac:dyDescent="0.25"/>
    <row r="6299" s="19" customFormat="1" x14ac:dyDescent="0.25"/>
    <row r="6300" s="19" customFormat="1" x14ac:dyDescent="0.25"/>
    <row r="6301" s="19" customFormat="1" x14ac:dyDescent="0.25"/>
    <row r="6302" s="19" customFormat="1" x14ac:dyDescent="0.25"/>
    <row r="6303" s="19" customFormat="1" x14ac:dyDescent="0.25"/>
    <row r="6304" s="19" customFormat="1" x14ac:dyDescent="0.25"/>
    <row r="6305" s="19" customFormat="1" x14ac:dyDescent="0.25"/>
    <row r="6306" s="19" customFormat="1" x14ac:dyDescent="0.25"/>
    <row r="6307" s="19" customFormat="1" x14ac:dyDescent="0.25"/>
    <row r="6308" s="19" customFormat="1" x14ac:dyDescent="0.25"/>
    <row r="6309" s="19" customFormat="1" x14ac:dyDescent="0.25"/>
    <row r="6310" s="19" customFormat="1" x14ac:dyDescent="0.25"/>
    <row r="6311" s="19" customFormat="1" x14ac:dyDescent="0.25"/>
    <row r="6312" s="19" customFormat="1" x14ac:dyDescent="0.25"/>
    <row r="6313" s="19" customFormat="1" x14ac:dyDescent="0.25"/>
    <row r="6314" s="19" customFormat="1" x14ac:dyDescent="0.25"/>
    <row r="6315" s="19" customFormat="1" x14ac:dyDescent="0.25"/>
    <row r="6316" s="19" customFormat="1" x14ac:dyDescent="0.25"/>
    <row r="6317" s="19" customFormat="1" x14ac:dyDescent="0.25"/>
    <row r="6318" s="19" customFormat="1" x14ac:dyDescent="0.25"/>
    <row r="6319" s="19" customFormat="1" x14ac:dyDescent="0.25"/>
    <row r="6320" s="19" customFormat="1" x14ac:dyDescent="0.25"/>
    <row r="6321" s="19" customFormat="1" x14ac:dyDescent="0.25"/>
    <row r="6322" s="19" customFormat="1" x14ac:dyDescent="0.25"/>
    <row r="6323" s="19" customFormat="1" x14ac:dyDescent="0.25"/>
    <row r="6324" s="19" customFormat="1" x14ac:dyDescent="0.25"/>
    <row r="6325" s="19" customFormat="1" x14ac:dyDescent="0.25"/>
    <row r="6326" s="19" customFormat="1" x14ac:dyDescent="0.25"/>
    <row r="6327" s="19" customFormat="1" x14ac:dyDescent="0.25"/>
    <row r="6328" s="19" customFormat="1" x14ac:dyDescent="0.25"/>
    <row r="6329" s="19" customFormat="1" x14ac:dyDescent="0.25"/>
    <row r="6330" s="19" customFormat="1" x14ac:dyDescent="0.25"/>
    <row r="6331" s="19" customFormat="1" x14ac:dyDescent="0.25"/>
    <row r="6332" s="19" customFormat="1" x14ac:dyDescent="0.25"/>
    <row r="6333" s="19" customFormat="1" x14ac:dyDescent="0.25"/>
    <row r="6334" s="19" customFormat="1" x14ac:dyDescent="0.25"/>
    <row r="6335" s="19" customFormat="1" x14ac:dyDescent="0.25"/>
    <row r="6336" s="19" customFormat="1" x14ac:dyDescent="0.25"/>
    <row r="6337" s="19" customFormat="1" x14ac:dyDescent="0.25"/>
    <row r="6338" s="19" customFormat="1" x14ac:dyDescent="0.25"/>
    <row r="6339" s="19" customFormat="1" x14ac:dyDescent="0.25"/>
    <row r="6340" s="19" customFormat="1" x14ac:dyDescent="0.25"/>
    <row r="6341" s="19" customFormat="1" x14ac:dyDescent="0.25"/>
    <row r="6342" s="19" customFormat="1" x14ac:dyDescent="0.25"/>
    <row r="6343" s="19" customFormat="1" x14ac:dyDescent="0.25"/>
    <row r="6344" s="19" customFormat="1" x14ac:dyDescent="0.25"/>
    <row r="6345" s="19" customFormat="1" x14ac:dyDescent="0.25"/>
    <row r="6346" s="19" customFormat="1" x14ac:dyDescent="0.25"/>
    <row r="6347" s="19" customFormat="1" x14ac:dyDescent="0.25"/>
    <row r="6348" s="19" customFormat="1" x14ac:dyDescent="0.25"/>
    <row r="6349" s="19" customFormat="1" x14ac:dyDescent="0.25"/>
    <row r="6350" s="19" customFormat="1" x14ac:dyDescent="0.25"/>
    <row r="6351" s="19" customFormat="1" x14ac:dyDescent="0.25"/>
    <row r="6352" s="19" customFormat="1" x14ac:dyDescent="0.25"/>
    <row r="6353" s="19" customFormat="1" x14ac:dyDescent="0.25"/>
    <row r="6354" s="19" customFormat="1" x14ac:dyDescent="0.25"/>
    <row r="6355" s="19" customFormat="1" x14ac:dyDescent="0.25"/>
    <row r="6356" s="19" customFormat="1" x14ac:dyDescent="0.25"/>
    <row r="6357" s="19" customFormat="1" x14ac:dyDescent="0.25"/>
    <row r="6358" s="19" customFormat="1" x14ac:dyDescent="0.25"/>
    <row r="6359" s="19" customFormat="1" x14ac:dyDescent="0.25"/>
    <row r="6360" s="19" customFormat="1" x14ac:dyDescent="0.25"/>
    <row r="6361" s="19" customFormat="1" x14ac:dyDescent="0.25"/>
    <row r="6362" s="19" customFormat="1" x14ac:dyDescent="0.25"/>
    <row r="6363" s="19" customFormat="1" x14ac:dyDescent="0.25"/>
    <row r="6364" s="19" customFormat="1" x14ac:dyDescent="0.25"/>
    <row r="6365" s="19" customFormat="1" x14ac:dyDescent="0.25"/>
    <row r="6366" s="19" customFormat="1" x14ac:dyDescent="0.25"/>
    <row r="6367" s="19" customFormat="1" x14ac:dyDescent="0.25"/>
    <row r="6368" s="19" customFormat="1" x14ac:dyDescent="0.25"/>
    <row r="6369" s="19" customFormat="1" x14ac:dyDescent="0.25"/>
    <row r="6370" s="19" customFormat="1" x14ac:dyDescent="0.25"/>
    <row r="6371" s="19" customFormat="1" x14ac:dyDescent="0.25"/>
    <row r="6372" s="19" customFormat="1" x14ac:dyDescent="0.25"/>
    <row r="6373" s="19" customFormat="1" x14ac:dyDescent="0.25"/>
    <row r="6374" s="19" customFormat="1" x14ac:dyDescent="0.25"/>
    <row r="6375" s="19" customFormat="1" x14ac:dyDescent="0.25"/>
    <row r="6376" s="19" customFormat="1" x14ac:dyDescent="0.25"/>
    <row r="6377" s="19" customFormat="1" x14ac:dyDescent="0.25"/>
    <row r="6378" s="19" customFormat="1" x14ac:dyDescent="0.25"/>
    <row r="6379" s="19" customFormat="1" x14ac:dyDescent="0.25"/>
    <row r="6380" s="19" customFormat="1" x14ac:dyDescent="0.25"/>
    <row r="6381" s="19" customFormat="1" x14ac:dyDescent="0.25"/>
    <row r="6382" s="19" customFormat="1" x14ac:dyDescent="0.25"/>
    <row r="6383" s="19" customFormat="1" x14ac:dyDescent="0.25"/>
    <row r="6384" s="19" customFormat="1" x14ac:dyDescent="0.25"/>
    <row r="6385" s="19" customFormat="1" x14ac:dyDescent="0.25"/>
    <row r="6386" s="19" customFormat="1" x14ac:dyDescent="0.25"/>
    <row r="6387" s="19" customFormat="1" x14ac:dyDescent="0.25"/>
    <row r="6388" s="19" customFormat="1" x14ac:dyDescent="0.25"/>
    <row r="6389" s="19" customFormat="1" x14ac:dyDescent="0.25"/>
    <row r="6390" s="19" customFormat="1" x14ac:dyDescent="0.25"/>
    <row r="6391" s="19" customFormat="1" x14ac:dyDescent="0.25"/>
    <row r="6392" s="19" customFormat="1" x14ac:dyDescent="0.25"/>
    <row r="6393" s="19" customFormat="1" x14ac:dyDescent="0.25"/>
    <row r="6394" s="19" customFormat="1" x14ac:dyDescent="0.25"/>
    <row r="6395" s="19" customFormat="1" x14ac:dyDescent="0.25"/>
    <row r="6396" s="19" customFormat="1" x14ac:dyDescent="0.25"/>
    <row r="6397" s="19" customFormat="1" x14ac:dyDescent="0.25"/>
    <row r="6398" s="19" customFormat="1" x14ac:dyDescent="0.25"/>
    <row r="6399" s="19" customFormat="1" x14ac:dyDescent="0.25"/>
    <row r="6400" s="19" customFormat="1" x14ac:dyDescent="0.25"/>
    <row r="6401" s="19" customFormat="1" x14ac:dyDescent="0.25"/>
    <row r="6402" s="19" customFormat="1" x14ac:dyDescent="0.25"/>
    <row r="6403" s="19" customFormat="1" x14ac:dyDescent="0.25"/>
    <row r="6404" s="19" customFormat="1" x14ac:dyDescent="0.25"/>
    <row r="6405" s="19" customFormat="1" x14ac:dyDescent="0.25"/>
    <row r="6406" s="19" customFormat="1" x14ac:dyDescent="0.25"/>
    <row r="6407" s="19" customFormat="1" x14ac:dyDescent="0.25"/>
    <row r="6408" s="19" customFormat="1" x14ac:dyDescent="0.25"/>
    <row r="6409" s="19" customFormat="1" x14ac:dyDescent="0.25"/>
    <row r="6410" s="19" customFormat="1" x14ac:dyDescent="0.25"/>
    <row r="6411" s="19" customFormat="1" x14ac:dyDescent="0.25"/>
    <row r="6412" s="19" customFormat="1" x14ac:dyDescent="0.25"/>
    <row r="6413" s="19" customFormat="1" x14ac:dyDescent="0.25"/>
    <row r="6414" s="19" customFormat="1" x14ac:dyDescent="0.25"/>
    <row r="6415" s="19" customFormat="1" x14ac:dyDescent="0.25"/>
    <row r="6416" s="19" customFormat="1" x14ac:dyDescent="0.25"/>
    <row r="6417" s="19" customFormat="1" x14ac:dyDescent="0.25"/>
    <row r="6418" s="19" customFormat="1" x14ac:dyDescent="0.25"/>
    <row r="6419" s="19" customFormat="1" x14ac:dyDescent="0.25"/>
    <row r="6420" s="19" customFormat="1" x14ac:dyDescent="0.25"/>
    <row r="6421" s="19" customFormat="1" x14ac:dyDescent="0.25"/>
    <row r="6422" s="19" customFormat="1" x14ac:dyDescent="0.25"/>
    <row r="6423" s="19" customFormat="1" x14ac:dyDescent="0.25"/>
    <row r="6424" s="19" customFormat="1" x14ac:dyDescent="0.25"/>
    <row r="6425" s="19" customFormat="1" x14ac:dyDescent="0.25"/>
    <row r="6426" s="19" customFormat="1" x14ac:dyDescent="0.25"/>
    <row r="6427" s="19" customFormat="1" x14ac:dyDescent="0.25"/>
    <row r="6428" s="19" customFormat="1" x14ac:dyDescent="0.25"/>
    <row r="6429" s="19" customFormat="1" x14ac:dyDescent="0.25"/>
    <row r="6430" s="19" customFormat="1" x14ac:dyDescent="0.25"/>
    <row r="6431" s="19" customFormat="1" x14ac:dyDescent="0.25"/>
    <row r="6432" s="19" customFormat="1" x14ac:dyDescent="0.25"/>
    <row r="6433" s="19" customFormat="1" x14ac:dyDescent="0.25"/>
    <row r="6434" s="19" customFormat="1" x14ac:dyDescent="0.25"/>
    <row r="6435" s="19" customFormat="1" x14ac:dyDescent="0.25"/>
    <row r="6436" s="19" customFormat="1" x14ac:dyDescent="0.25"/>
    <row r="6437" s="19" customFormat="1" x14ac:dyDescent="0.25"/>
    <row r="6438" s="19" customFormat="1" x14ac:dyDescent="0.25"/>
    <row r="6439" s="19" customFormat="1" x14ac:dyDescent="0.25"/>
    <row r="6440" s="19" customFormat="1" x14ac:dyDescent="0.25"/>
    <row r="6441" s="19" customFormat="1" x14ac:dyDescent="0.25"/>
    <row r="6442" s="19" customFormat="1" x14ac:dyDescent="0.25"/>
    <row r="6443" s="19" customFormat="1" x14ac:dyDescent="0.25"/>
    <row r="6444" s="19" customFormat="1" x14ac:dyDescent="0.25"/>
    <row r="6445" s="19" customFormat="1" x14ac:dyDescent="0.25"/>
    <row r="6446" s="19" customFormat="1" x14ac:dyDescent="0.25"/>
    <row r="6447" s="19" customFormat="1" x14ac:dyDescent="0.25"/>
    <row r="6448" s="19" customFormat="1" x14ac:dyDescent="0.25"/>
    <row r="6449" s="19" customFormat="1" x14ac:dyDescent="0.25"/>
    <row r="6450" s="19" customFormat="1" x14ac:dyDescent="0.25"/>
    <row r="6451" s="19" customFormat="1" x14ac:dyDescent="0.25"/>
    <row r="6452" s="19" customFormat="1" x14ac:dyDescent="0.25"/>
    <row r="6453" s="19" customFormat="1" x14ac:dyDescent="0.25"/>
    <row r="6454" s="19" customFormat="1" x14ac:dyDescent="0.25"/>
    <row r="6455" s="19" customFormat="1" x14ac:dyDescent="0.25"/>
    <row r="6456" s="19" customFormat="1" x14ac:dyDescent="0.25"/>
    <row r="6457" s="19" customFormat="1" x14ac:dyDescent="0.25"/>
    <row r="6458" s="19" customFormat="1" x14ac:dyDescent="0.25"/>
    <row r="6459" s="19" customFormat="1" x14ac:dyDescent="0.25"/>
    <row r="6460" s="19" customFormat="1" x14ac:dyDescent="0.25"/>
    <row r="6461" s="19" customFormat="1" x14ac:dyDescent="0.25"/>
    <row r="6462" s="19" customFormat="1" x14ac:dyDescent="0.25"/>
    <row r="6463" s="19" customFormat="1" x14ac:dyDescent="0.25"/>
    <row r="6464" s="19" customFormat="1" x14ac:dyDescent="0.25"/>
    <row r="6465" s="19" customFormat="1" x14ac:dyDescent="0.25"/>
    <row r="6466" s="19" customFormat="1" x14ac:dyDescent="0.25"/>
    <row r="6467" s="19" customFormat="1" x14ac:dyDescent="0.25"/>
    <row r="6468" s="19" customFormat="1" x14ac:dyDescent="0.25"/>
    <row r="6469" s="19" customFormat="1" x14ac:dyDescent="0.25"/>
    <row r="6470" s="19" customFormat="1" x14ac:dyDescent="0.25"/>
    <row r="6471" s="19" customFormat="1" x14ac:dyDescent="0.25"/>
    <row r="6472" s="19" customFormat="1" x14ac:dyDescent="0.25"/>
    <row r="6473" s="19" customFormat="1" x14ac:dyDescent="0.25"/>
    <row r="6474" s="19" customFormat="1" x14ac:dyDescent="0.25"/>
    <row r="6475" s="19" customFormat="1" x14ac:dyDescent="0.25"/>
    <row r="6476" s="19" customFormat="1" x14ac:dyDescent="0.25"/>
    <row r="6477" s="19" customFormat="1" x14ac:dyDescent="0.25"/>
    <row r="6478" s="19" customFormat="1" x14ac:dyDescent="0.25"/>
    <row r="6479" s="19" customFormat="1" x14ac:dyDescent="0.25"/>
    <row r="6480" s="19" customFormat="1" x14ac:dyDescent="0.25"/>
    <row r="6481" s="19" customFormat="1" x14ac:dyDescent="0.25"/>
    <row r="6482" s="19" customFormat="1" x14ac:dyDescent="0.25"/>
    <row r="6483" s="19" customFormat="1" x14ac:dyDescent="0.25"/>
    <row r="6484" s="19" customFormat="1" x14ac:dyDescent="0.25"/>
    <row r="6485" s="19" customFormat="1" x14ac:dyDescent="0.25"/>
    <row r="6486" s="19" customFormat="1" x14ac:dyDescent="0.25"/>
    <row r="6487" s="19" customFormat="1" x14ac:dyDescent="0.25"/>
    <row r="6488" s="19" customFormat="1" x14ac:dyDescent="0.25"/>
    <row r="6489" s="19" customFormat="1" x14ac:dyDescent="0.25"/>
    <row r="6490" s="19" customFormat="1" x14ac:dyDescent="0.25"/>
    <row r="6491" s="19" customFormat="1" x14ac:dyDescent="0.25"/>
    <row r="6492" s="19" customFormat="1" x14ac:dyDescent="0.25"/>
    <row r="6493" s="19" customFormat="1" x14ac:dyDescent="0.25"/>
    <row r="6494" s="19" customFormat="1" x14ac:dyDescent="0.25"/>
    <row r="6495" s="19" customFormat="1" x14ac:dyDescent="0.25"/>
    <row r="6496" s="19" customFormat="1" x14ac:dyDescent="0.25"/>
    <row r="6497" s="19" customFormat="1" x14ac:dyDescent="0.25"/>
    <row r="6498" s="19" customFormat="1" x14ac:dyDescent="0.25"/>
    <row r="6499" s="19" customFormat="1" x14ac:dyDescent="0.25"/>
    <row r="6500" s="19" customFormat="1" x14ac:dyDescent="0.25"/>
    <row r="6501" s="19" customFormat="1" x14ac:dyDescent="0.25"/>
    <row r="6502" s="19" customFormat="1" x14ac:dyDescent="0.25"/>
    <row r="6503" s="19" customFormat="1" x14ac:dyDescent="0.25"/>
    <row r="6504" s="19" customFormat="1" x14ac:dyDescent="0.25"/>
    <row r="6505" s="19" customFormat="1" x14ac:dyDescent="0.25"/>
    <row r="6506" s="19" customFormat="1" x14ac:dyDescent="0.25"/>
    <row r="6507" s="19" customFormat="1" x14ac:dyDescent="0.25"/>
    <row r="6508" s="19" customFormat="1" x14ac:dyDescent="0.25"/>
    <row r="6509" s="19" customFormat="1" x14ac:dyDescent="0.25"/>
    <row r="6510" s="19" customFormat="1" x14ac:dyDescent="0.25"/>
    <row r="6511" s="19" customFormat="1" x14ac:dyDescent="0.25"/>
    <row r="6512" s="19" customFormat="1" x14ac:dyDescent="0.25"/>
    <row r="6513" s="19" customFormat="1" x14ac:dyDescent="0.25"/>
    <row r="6514" s="19" customFormat="1" x14ac:dyDescent="0.25"/>
    <row r="6515" s="19" customFormat="1" x14ac:dyDescent="0.25"/>
    <row r="6516" s="19" customFormat="1" x14ac:dyDescent="0.25"/>
    <row r="6517" s="19" customFormat="1" x14ac:dyDescent="0.25"/>
    <row r="6518" s="19" customFormat="1" x14ac:dyDescent="0.25"/>
    <row r="6519" s="19" customFormat="1" x14ac:dyDescent="0.25"/>
    <row r="6520" s="19" customFormat="1" x14ac:dyDescent="0.25"/>
    <row r="6521" s="19" customFormat="1" x14ac:dyDescent="0.25"/>
    <row r="6522" s="19" customFormat="1" x14ac:dyDescent="0.25"/>
    <row r="6523" s="19" customFormat="1" x14ac:dyDescent="0.25"/>
    <row r="6524" s="19" customFormat="1" x14ac:dyDescent="0.25"/>
    <row r="6525" s="19" customFormat="1" x14ac:dyDescent="0.25"/>
    <row r="6526" s="19" customFormat="1" x14ac:dyDescent="0.25"/>
    <row r="6527" s="19" customFormat="1" x14ac:dyDescent="0.25"/>
    <row r="6528" s="19" customFormat="1" x14ac:dyDescent="0.25"/>
    <row r="6529" s="19" customFormat="1" x14ac:dyDescent="0.25"/>
    <row r="6530" s="19" customFormat="1" x14ac:dyDescent="0.25"/>
    <row r="6531" s="19" customFormat="1" x14ac:dyDescent="0.25"/>
    <row r="6532" s="19" customFormat="1" x14ac:dyDescent="0.25"/>
    <row r="6533" s="19" customFormat="1" x14ac:dyDescent="0.25"/>
    <row r="6534" s="19" customFormat="1" x14ac:dyDescent="0.25"/>
    <row r="6535" s="19" customFormat="1" x14ac:dyDescent="0.25"/>
    <row r="6536" s="19" customFormat="1" x14ac:dyDescent="0.25"/>
    <row r="6537" s="19" customFormat="1" x14ac:dyDescent="0.25"/>
    <row r="6538" s="19" customFormat="1" x14ac:dyDescent="0.25"/>
    <row r="6539" s="19" customFormat="1" x14ac:dyDescent="0.25"/>
    <row r="6540" s="19" customFormat="1" x14ac:dyDescent="0.25"/>
    <row r="6541" s="19" customFormat="1" x14ac:dyDescent="0.25"/>
    <row r="6542" s="19" customFormat="1" x14ac:dyDescent="0.25"/>
    <row r="6543" s="19" customFormat="1" x14ac:dyDescent="0.25"/>
    <row r="6544" s="19" customFormat="1" x14ac:dyDescent="0.25"/>
    <row r="6545" s="19" customFormat="1" x14ac:dyDescent="0.25"/>
    <row r="6546" s="19" customFormat="1" x14ac:dyDescent="0.25"/>
    <row r="6547" s="19" customFormat="1" x14ac:dyDescent="0.25"/>
    <row r="6548" s="19" customFormat="1" x14ac:dyDescent="0.25"/>
    <row r="6549" s="19" customFormat="1" x14ac:dyDescent="0.25"/>
    <row r="6550" s="19" customFormat="1" x14ac:dyDescent="0.25"/>
    <row r="6551" s="19" customFormat="1" x14ac:dyDescent="0.25"/>
    <row r="6552" s="19" customFormat="1" x14ac:dyDescent="0.25"/>
    <row r="6553" s="19" customFormat="1" x14ac:dyDescent="0.25"/>
    <row r="6554" s="19" customFormat="1" x14ac:dyDescent="0.25"/>
    <row r="6555" s="19" customFormat="1" x14ac:dyDescent="0.25"/>
    <row r="6556" s="19" customFormat="1" x14ac:dyDescent="0.25"/>
    <row r="6557" s="19" customFormat="1" x14ac:dyDescent="0.25"/>
    <row r="6558" s="19" customFormat="1" x14ac:dyDescent="0.25"/>
    <row r="6559" s="19" customFormat="1" x14ac:dyDescent="0.25"/>
    <row r="6560" s="19" customFormat="1" x14ac:dyDescent="0.25"/>
    <row r="6561" s="19" customFormat="1" x14ac:dyDescent="0.25"/>
    <row r="6562" s="19" customFormat="1" x14ac:dyDescent="0.25"/>
    <row r="6563" s="19" customFormat="1" x14ac:dyDescent="0.25"/>
    <row r="6564" s="19" customFormat="1" x14ac:dyDescent="0.25"/>
    <row r="6565" s="19" customFormat="1" x14ac:dyDescent="0.25"/>
    <row r="6566" s="19" customFormat="1" x14ac:dyDescent="0.25"/>
    <row r="6567" s="19" customFormat="1" x14ac:dyDescent="0.25"/>
    <row r="6568" s="19" customFormat="1" x14ac:dyDescent="0.25"/>
    <row r="6569" s="19" customFormat="1" x14ac:dyDescent="0.25"/>
    <row r="6570" s="19" customFormat="1" x14ac:dyDescent="0.25"/>
    <row r="6571" s="19" customFormat="1" x14ac:dyDescent="0.25"/>
    <row r="6572" s="19" customFormat="1" x14ac:dyDescent="0.25"/>
    <row r="6573" s="19" customFormat="1" x14ac:dyDescent="0.25"/>
    <row r="6574" s="19" customFormat="1" x14ac:dyDescent="0.25"/>
    <row r="6575" s="19" customFormat="1" x14ac:dyDescent="0.25"/>
    <row r="6576" s="19" customFormat="1" x14ac:dyDescent="0.25"/>
    <row r="6577" s="19" customFormat="1" x14ac:dyDescent="0.25"/>
    <row r="6578" s="19" customFormat="1" x14ac:dyDescent="0.25"/>
    <row r="6579" s="19" customFormat="1" x14ac:dyDescent="0.25"/>
    <row r="6580" s="19" customFormat="1" x14ac:dyDescent="0.25"/>
    <row r="6581" s="19" customFormat="1" x14ac:dyDescent="0.25"/>
    <row r="6582" s="19" customFormat="1" x14ac:dyDescent="0.25"/>
    <row r="6583" s="19" customFormat="1" x14ac:dyDescent="0.25"/>
    <row r="6584" s="19" customFormat="1" x14ac:dyDescent="0.25"/>
    <row r="6585" s="19" customFormat="1" x14ac:dyDescent="0.25"/>
    <row r="6586" s="19" customFormat="1" x14ac:dyDescent="0.25"/>
    <row r="6587" s="19" customFormat="1" x14ac:dyDescent="0.25"/>
    <row r="6588" s="19" customFormat="1" x14ac:dyDescent="0.25"/>
    <row r="6589" s="19" customFormat="1" x14ac:dyDescent="0.25"/>
    <row r="6590" s="19" customFormat="1" x14ac:dyDescent="0.25"/>
    <row r="6591" s="19" customFormat="1" x14ac:dyDescent="0.25"/>
    <row r="6592" s="19" customFormat="1" x14ac:dyDescent="0.25"/>
    <row r="6593" s="19" customFormat="1" x14ac:dyDescent="0.25"/>
    <row r="6594" s="19" customFormat="1" x14ac:dyDescent="0.25"/>
    <row r="6595" s="19" customFormat="1" x14ac:dyDescent="0.25"/>
    <row r="6596" s="19" customFormat="1" x14ac:dyDescent="0.25"/>
    <row r="6597" s="19" customFormat="1" x14ac:dyDescent="0.25"/>
    <row r="6598" s="19" customFormat="1" x14ac:dyDescent="0.25"/>
    <row r="6599" s="19" customFormat="1" x14ac:dyDescent="0.25"/>
    <row r="6600" s="19" customFormat="1" x14ac:dyDescent="0.25"/>
    <row r="6601" s="19" customFormat="1" x14ac:dyDescent="0.25"/>
    <row r="6602" s="19" customFormat="1" x14ac:dyDescent="0.25"/>
    <row r="6603" s="19" customFormat="1" x14ac:dyDescent="0.25"/>
    <row r="6604" s="19" customFormat="1" x14ac:dyDescent="0.25"/>
    <row r="6605" s="19" customFormat="1" x14ac:dyDescent="0.25"/>
    <row r="6606" s="19" customFormat="1" x14ac:dyDescent="0.25"/>
    <row r="6607" s="19" customFormat="1" x14ac:dyDescent="0.25"/>
    <row r="6608" s="19" customFormat="1" x14ac:dyDescent="0.25"/>
    <row r="6609" s="19" customFormat="1" x14ac:dyDescent="0.25"/>
    <row r="6610" s="19" customFormat="1" x14ac:dyDescent="0.25"/>
    <row r="6611" s="19" customFormat="1" x14ac:dyDescent="0.25"/>
    <row r="6612" s="19" customFormat="1" x14ac:dyDescent="0.25"/>
    <row r="6613" s="19" customFormat="1" x14ac:dyDescent="0.25"/>
    <row r="6614" s="19" customFormat="1" x14ac:dyDescent="0.25"/>
    <row r="6615" s="19" customFormat="1" x14ac:dyDescent="0.25"/>
    <row r="6616" s="19" customFormat="1" x14ac:dyDescent="0.25"/>
    <row r="6617" s="19" customFormat="1" x14ac:dyDescent="0.25"/>
    <row r="6618" s="19" customFormat="1" x14ac:dyDescent="0.25"/>
    <row r="6619" s="19" customFormat="1" x14ac:dyDescent="0.25"/>
    <row r="6620" s="19" customFormat="1" x14ac:dyDescent="0.25"/>
    <row r="6621" s="19" customFormat="1" x14ac:dyDescent="0.25"/>
    <row r="6622" s="19" customFormat="1" x14ac:dyDescent="0.25"/>
    <row r="6623" s="19" customFormat="1" x14ac:dyDescent="0.25"/>
    <row r="6624" s="19" customFormat="1" x14ac:dyDescent="0.25"/>
    <row r="6625" s="19" customFormat="1" x14ac:dyDescent="0.25"/>
    <row r="6626" s="19" customFormat="1" x14ac:dyDescent="0.25"/>
    <row r="6627" s="19" customFormat="1" x14ac:dyDescent="0.25"/>
    <row r="6628" s="19" customFormat="1" x14ac:dyDescent="0.25"/>
    <row r="6629" s="19" customFormat="1" x14ac:dyDescent="0.25"/>
    <row r="6630" s="19" customFormat="1" x14ac:dyDescent="0.25"/>
    <row r="6631" s="19" customFormat="1" x14ac:dyDescent="0.25"/>
    <row r="6632" s="19" customFormat="1" x14ac:dyDescent="0.25"/>
    <row r="6633" s="19" customFormat="1" x14ac:dyDescent="0.25"/>
    <row r="6634" s="19" customFormat="1" x14ac:dyDescent="0.25"/>
    <row r="6635" s="19" customFormat="1" x14ac:dyDescent="0.25"/>
    <row r="6636" s="19" customFormat="1" x14ac:dyDescent="0.25"/>
    <row r="6637" s="19" customFormat="1" x14ac:dyDescent="0.25"/>
    <row r="6638" s="19" customFormat="1" x14ac:dyDescent="0.25"/>
    <row r="6639" s="19" customFormat="1" x14ac:dyDescent="0.25"/>
    <row r="6640" s="19" customFormat="1" x14ac:dyDescent="0.25"/>
    <row r="6641" s="19" customFormat="1" x14ac:dyDescent="0.25"/>
    <row r="6642" s="19" customFormat="1" x14ac:dyDescent="0.25"/>
    <row r="6643" s="19" customFormat="1" x14ac:dyDescent="0.25"/>
    <row r="6644" s="19" customFormat="1" x14ac:dyDescent="0.25"/>
    <row r="6645" s="19" customFormat="1" x14ac:dyDescent="0.25"/>
    <row r="6646" s="19" customFormat="1" x14ac:dyDescent="0.25"/>
    <row r="6647" s="19" customFormat="1" x14ac:dyDescent="0.25"/>
    <row r="6648" s="19" customFormat="1" x14ac:dyDescent="0.25"/>
    <row r="6649" s="19" customFormat="1" x14ac:dyDescent="0.25"/>
    <row r="6650" s="19" customFormat="1" x14ac:dyDescent="0.25"/>
    <row r="6651" s="19" customFormat="1" x14ac:dyDescent="0.25"/>
    <row r="6652" s="19" customFormat="1" x14ac:dyDescent="0.25"/>
    <row r="6653" s="19" customFormat="1" x14ac:dyDescent="0.25"/>
    <row r="6654" s="19" customFormat="1" x14ac:dyDescent="0.25"/>
    <row r="6655" s="19" customFormat="1" x14ac:dyDescent="0.25"/>
    <row r="6656" s="19" customFormat="1" x14ac:dyDescent="0.25"/>
    <row r="6657" s="19" customFormat="1" x14ac:dyDescent="0.25"/>
    <row r="6658" s="19" customFormat="1" x14ac:dyDescent="0.25"/>
    <row r="6659" s="19" customFormat="1" x14ac:dyDescent="0.25"/>
    <row r="6660" s="19" customFormat="1" x14ac:dyDescent="0.25"/>
    <row r="6661" s="19" customFormat="1" x14ac:dyDescent="0.25"/>
    <row r="6662" s="19" customFormat="1" x14ac:dyDescent="0.25"/>
    <row r="6663" s="19" customFormat="1" x14ac:dyDescent="0.25"/>
    <row r="6664" s="19" customFormat="1" x14ac:dyDescent="0.25"/>
    <row r="6665" s="19" customFormat="1" x14ac:dyDescent="0.25"/>
    <row r="6666" s="19" customFormat="1" x14ac:dyDescent="0.25"/>
    <row r="6667" s="19" customFormat="1" x14ac:dyDescent="0.25"/>
    <row r="6668" s="19" customFormat="1" x14ac:dyDescent="0.25"/>
    <row r="6669" s="19" customFormat="1" x14ac:dyDescent="0.25"/>
    <row r="6670" s="19" customFormat="1" x14ac:dyDescent="0.25"/>
    <row r="6671" s="19" customFormat="1" x14ac:dyDescent="0.25"/>
    <row r="6672" s="19" customFormat="1" x14ac:dyDescent="0.25"/>
    <row r="6673" s="19" customFormat="1" x14ac:dyDescent="0.25"/>
    <row r="6674" s="19" customFormat="1" x14ac:dyDescent="0.25"/>
    <row r="6675" s="19" customFormat="1" x14ac:dyDescent="0.25"/>
    <row r="6676" s="19" customFormat="1" x14ac:dyDescent="0.25"/>
    <row r="6677" s="19" customFormat="1" x14ac:dyDescent="0.25"/>
    <row r="6678" s="19" customFormat="1" x14ac:dyDescent="0.25"/>
    <row r="6679" s="19" customFormat="1" x14ac:dyDescent="0.25"/>
    <row r="6680" s="19" customFormat="1" x14ac:dyDescent="0.25"/>
    <row r="6681" s="19" customFormat="1" x14ac:dyDescent="0.25"/>
    <row r="6682" s="19" customFormat="1" x14ac:dyDescent="0.25"/>
    <row r="6683" s="19" customFormat="1" x14ac:dyDescent="0.25"/>
    <row r="6684" s="19" customFormat="1" x14ac:dyDescent="0.25"/>
    <row r="6685" s="19" customFormat="1" x14ac:dyDescent="0.25"/>
    <row r="6686" s="19" customFormat="1" x14ac:dyDescent="0.25"/>
    <row r="6687" s="19" customFormat="1" x14ac:dyDescent="0.25"/>
    <row r="6688" s="19" customFormat="1" x14ac:dyDescent="0.25"/>
    <row r="6689" s="19" customFormat="1" x14ac:dyDescent="0.25"/>
    <row r="6690" s="19" customFormat="1" x14ac:dyDescent="0.25"/>
    <row r="6691" s="19" customFormat="1" x14ac:dyDescent="0.25"/>
    <row r="6692" s="19" customFormat="1" x14ac:dyDescent="0.25"/>
    <row r="6693" s="19" customFormat="1" x14ac:dyDescent="0.25"/>
    <row r="6694" s="19" customFormat="1" x14ac:dyDescent="0.25"/>
    <row r="6695" s="19" customFormat="1" x14ac:dyDescent="0.25"/>
    <row r="6696" s="19" customFormat="1" x14ac:dyDescent="0.25"/>
    <row r="6697" s="19" customFormat="1" x14ac:dyDescent="0.25"/>
    <row r="6698" s="19" customFormat="1" x14ac:dyDescent="0.25"/>
    <row r="6699" s="19" customFormat="1" x14ac:dyDescent="0.25"/>
    <row r="6700" s="19" customFormat="1" x14ac:dyDescent="0.25"/>
    <row r="6701" s="19" customFormat="1" x14ac:dyDescent="0.25"/>
    <row r="6702" s="19" customFormat="1" x14ac:dyDescent="0.25"/>
    <row r="6703" s="19" customFormat="1" x14ac:dyDescent="0.25"/>
    <row r="6704" s="19" customFormat="1" x14ac:dyDescent="0.25"/>
    <row r="6705" s="19" customFormat="1" x14ac:dyDescent="0.25"/>
    <row r="6706" s="19" customFormat="1" x14ac:dyDescent="0.25"/>
    <row r="6707" s="19" customFormat="1" x14ac:dyDescent="0.25"/>
    <row r="6708" s="19" customFormat="1" x14ac:dyDescent="0.25"/>
    <row r="6709" s="19" customFormat="1" x14ac:dyDescent="0.25"/>
    <row r="6710" s="19" customFormat="1" x14ac:dyDescent="0.25"/>
    <row r="6711" s="19" customFormat="1" x14ac:dyDescent="0.25"/>
    <row r="6712" s="19" customFormat="1" x14ac:dyDescent="0.25"/>
    <row r="6713" s="19" customFormat="1" x14ac:dyDescent="0.25"/>
    <row r="6714" s="19" customFormat="1" x14ac:dyDescent="0.25"/>
    <row r="6715" s="19" customFormat="1" x14ac:dyDescent="0.25"/>
    <row r="6716" s="19" customFormat="1" x14ac:dyDescent="0.25"/>
    <row r="6717" s="19" customFormat="1" x14ac:dyDescent="0.25"/>
    <row r="6718" s="19" customFormat="1" x14ac:dyDescent="0.25"/>
    <row r="6719" s="19" customFormat="1" x14ac:dyDescent="0.25"/>
    <row r="6720" s="19" customFormat="1" x14ac:dyDescent="0.25"/>
    <row r="6721" s="19" customFormat="1" x14ac:dyDescent="0.25"/>
    <row r="6722" s="19" customFormat="1" x14ac:dyDescent="0.25"/>
    <row r="6723" s="19" customFormat="1" x14ac:dyDescent="0.25"/>
    <row r="6724" s="19" customFormat="1" x14ac:dyDescent="0.25"/>
    <row r="6725" s="19" customFormat="1" x14ac:dyDescent="0.25"/>
    <row r="6726" s="19" customFormat="1" x14ac:dyDescent="0.25"/>
    <row r="6727" s="19" customFormat="1" x14ac:dyDescent="0.25"/>
    <row r="6728" s="19" customFormat="1" x14ac:dyDescent="0.25"/>
    <row r="6729" s="19" customFormat="1" x14ac:dyDescent="0.25"/>
    <row r="6730" s="19" customFormat="1" x14ac:dyDescent="0.25"/>
    <row r="6731" s="19" customFormat="1" x14ac:dyDescent="0.25"/>
    <row r="6732" s="19" customFormat="1" x14ac:dyDescent="0.25"/>
    <row r="6733" s="19" customFormat="1" x14ac:dyDescent="0.25"/>
    <row r="6734" s="19" customFormat="1" x14ac:dyDescent="0.25"/>
    <row r="6735" s="19" customFormat="1" x14ac:dyDescent="0.25"/>
    <row r="6736" s="19" customFormat="1" x14ac:dyDescent="0.25"/>
    <row r="6737" s="19" customFormat="1" x14ac:dyDescent="0.25"/>
    <row r="6738" s="19" customFormat="1" x14ac:dyDescent="0.25"/>
    <row r="6739" s="19" customFormat="1" x14ac:dyDescent="0.25"/>
    <row r="6740" s="19" customFormat="1" x14ac:dyDescent="0.25"/>
    <row r="6741" s="19" customFormat="1" x14ac:dyDescent="0.25"/>
    <row r="6742" s="19" customFormat="1" x14ac:dyDescent="0.25"/>
    <row r="6743" s="19" customFormat="1" x14ac:dyDescent="0.25"/>
    <row r="6744" s="19" customFormat="1" x14ac:dyDescent="0.25"/>
    <row r="6745" s="19" customFormat="1" x14ac:dyDescent="0.25"/>
    <row r="6746" s="19" customFormat="1" x14ac:dyDescent="0.25"/>
    <row r="6747" s="19" customFormat="1" x14ac:dyDescent="0.25"/>
    <row r="6748" s="19" customFormat="1" x14ac:dyDescent="0.25"/>
    <row r="6749" s="19" customFormat="1" x14ac:dyDescent="0.25"/>
    <row r="6750" s="19" customFormat="1" x14ac:dyDescent="0.25"/>
    <row r="6751" s="19" customFormat="1" x14ac:dyDescent="0.25"/>
    <row r="6752" s="19" customFormat="1" x14ac:dyDescent="0.25"/>
    <row r="6753" s="19" customFormat="1" x14ac:dyDescent="0.25"/>
    <row r="6754" s="19" customFormat="1" x14ac:dyDescent="0.25"/>
    <row r="6755" s="19" customFormat="1" x14ac:dyDescent="0.25"/>
    <row r="6756" s="19" customFormat="1" x14ac:dyDescent="0.25"/>
    <row r="6757" s="19" customFormat="1" x14ac:dyDescent="0.25"/>
    <row r="6758" s="19" customFormat="1" x14ac:dyDescent="0.25"/>
    <row r="6759" s="19" customFormat="1" x14ac:dyDescent="0.25"/>
    <row r="6760" s="19" customFormat="1" x14ac:dyDescent="0.25"/>
    <row r="6761" s="19" customFormat="1" x14ac:dyDescent="0.25"/>
    <row r="6762" s="19" customFormat="1" x14ac:dyDescent="0.25"/>
    <row r="6763" s="19" customFormat="1" x14ac:dyDescent="0.25"/>
    <row r="6764" s="19" customFormat="1" x14ac:dyDescent="0.25"/>
    <row r="6765" s="19" customFormat="1" x14ac:dyDescent="0.25"/>
    <row r="6766" s="19" customFormat="1" x14ac:dyDescent="0.25"/>
    <row r="6767" s="19" customFormat="1" x14ac:dyDescent="0.25"/>
    <row r="6768" s="19" customFormat="1" x14ac:dyDescent="0.25"/>
    <row r="6769" s="19" customFormat="1" x14ac:dyDescent="0.25"/>
    <row r="6770" s="19" customFormat="1" x14ac:dyDescent="0.25"/>
    <row r="6771" s="19" customFormat="1" x14ac:dyDescent="0.25"/>
    <row r="6772" s="19" customFormat="1" x14ac:dyDescent="0.25"/>
    <row r="6773" s="19" customFormat="1" x14ac:dyDescent="0.25"/>
    <row r="6774" s="19" customFormat="1" x14ac:dyDescent="0.25"/>
    <row r="6775" s="19" customFormat="1" x14ac:dyDescent="0.25"/>
    <row r="6776" s="19" customFormat="1" x14ac:dyDescent="0.25"/>
    <row r="6777" s="19" customFormat="1" x14ac:dyDescent="0.25"/>
    <row r="6778" s="19" customFormat="1" x14ac:dyDescent="0.25"/>
    <row r="6779" s="19" customFormat="1" x14ac:dyDescent="0.25"/>
    <row r="6780" s="19" customFormat="1" x14ac:dyDescent="0.25"/>
    <row r="6781" s="19" customFormat="1" x14ac:dyDescent="0.25"/>
    <row r="6782" s="19" customFormat="1" x14ac:dyDescent="0.25"/>
    <row r="6783" s="19" customFormat="1" x14ac:dyDescent="0.25"/>
    <row r="6784" s="19" customFormat="1" x14ac:dyDescent="0.25"/>
    <row r="6785" s="19" customFormat="1" x14ac:dyDescent="0.25"/>
    <row r="6786" s="19" customFormat="1" x14ac:dyDescent="0.25"/>
    <row r="6787" s="19" customFormat="1" x14ac:dyDescent="0.25"/>
    <row r="6788" s="19" customFormat="1" x14ac:dyDescent="0.25"/>
    <row r="6789" s="19" customFormat="1" x14ac:dyDescent="0.25"/>
    <row r="6790" s="19" customFormat="1" x14ac:dyDescent="0.25"/>
    <row r="6791" s="19" customFormat="1" x14ac:dyDescent="0.25"/>
    <row r="6792" s="19" customFormat="1" x14ac:dyDescent="0.25"/>
    <row r="6793" s="19" customFormat="1" x14ac:dyDescent="0.25"/>
    <row r="6794" s="19" customFormat="1" x14ac:dyDescent="0.25"/>
    <row r="6795" s="19" customFormat="1" x14ac:dyDescent="0.25"/>
    <row r="6796" s="19" customFormat="1" x14ac:dyDescent="0.25"/>
    <row r="6797" s="19" customFormat="1" x14ac:dyDescent="0.25"/>
    <row r="6798" s="19" customFormat="1" x14ac:dyDescent="0.25"/>
    <row r="6799" s="19" customFormat="1" x14ac:dyDescent="0.25"/>
    <row r="6800" s="19" customFormat="1" x14ac:dyDescent="0.25"/>
    <row r="6801" s="19" customFormat="1" x14ac:dyDescent="0.25"/>
    <row r="6802" s="19" customFormat="1" x14ac:dyDescent="0.25"/>
    <row r="6803" s="19" customFormat="1" x14ac:dyDescent="0.25"/>
    <row r="6804" s="19" customFormat="1" x14ac:dyDescent="0.25"/>
    <row r="6805" s="19" customFormat="1" x14ac:dyDescent="0.25"/>
    <row r="6806" s="19" customFormat="1" x14ac:dyDescent="0.25"/>
    <row r="6807" s="19" customFormat="1" x14ac:dyDescent="0.25"/>
    <row r="6808" s="19" customFormat="1" x14ac:dyDescent="0.25"/>
    <row r="6809" s="19" customFormat="1" x14ac:dyDescent="0.25"/>
    <row r="6810" s="19" customFormat="1" x14ac:dyDescent="0.25"/>
    <row r="6811" s="19" customFormat="1" x14ac:dyDescent="0.25"/>
    <row r="6812" s="19" customFormat="1" x14ac:dyDescent="0.25"/>
    <row r="6813" s="19" customFormat="1" x14ac:dyDescent="0.25"/>
    <row r="6814" s="19" customFormat="1" x14ac:dyDescent="0.25"/>
    <row r="6815" s="19" customFormat="1" x14ac:dyDescent="0.25"/>
    <row r="6816" s="19" customFormat="1" x14ac:dyDescent="0.25"/>
    <row r="6817" s="19" customFormat="1" x14ac:dyDescent="0.25"/>
    <row r="6818" s="19" customFormat="1" x14ac:dyDescent="0.25"/>
    <row r="6819" s="19" customFormat="1" x14ac:dyDescent="0.25"/>
    <row r="6820" s="19" customFormat="1" x14ac:dyDescent="0.25"/>
    <row r="6821" s="19" customFormat="1" x14ac:dyDescent="0.25"/>
    <row r="6822" s="19" customFormat="1" x14ac:dyDescent="0.25"/>
    <row r="6823" s="19" customFormat="1" x14ac:dyDescent="0.25"/>
    <row r="6824" s="19" customFormat="1" x14ac:dyDescent="0.25"/>
    <row r="6825" s="19" customFormat="1" x14ac:dyDescent="0.25"/>
    <row r="6826" s="19" customFormat="1" x14ac:dyDescent="0.25"/>
    <row r="6827" s="19" customFormat="1" x14ac:dyDescent="0.25"/>
    <row r="6828" s="19" customFormat="1" x14ac:dyDescent="0.25"/>
    <row r="6829" s="19" customFormat="1" x14ac:dyDescent="0.25"/>
    <row r="6830" s="19" customFormat="1" x14ac:dyDescent="0.25"/>
    <row r="6831" s="19" customFormat="1" x14ac:dyDescent="0.25"/>
    <row r="6832" s="19" customFormat="1" x14ac:dyDescent="0.25"/>
    <row r="6833" s="19" customFormat="1" x14ac:dyDescent="0.25"/>
    <row r="6834" s="19" customFormat="1" x14ac:dyDescent="0.25"/>
    <row r="6835" s="19" customFormat="1" x14ac:dyDescent="0.25"/>
    <row r="6836" s="19" customFormat="1" x14ac:dyDescent="0.25"/>
    <row r="6837" s="19" customFormat="1" x14ac:dyDescent="0.25"/>
    <row r="6838" s="19" customFormat="1" x14ac:dyDescent="0.25"/>
    <row r="6839" s="19" customFormat="1" x14ac:dyDescent="0.25"/>
    <row r="6840" s="19" customFormat="1" x14ac:dyDescent="0.25"/>
    <row r="6841" s="19" customFormat="1" x14ac:dyDescent="0.25"/>
    <row r="6842" s="19" customFormat="1" x14ac:dyDescent="0.25"/>
    <row r="6843" s="19" customFormat="1" x14ac:dyDescent="0.25"/>
    <row r="6844" s="19" customFormat="1" x14ac:dyDescent="0.25"/>
    <row r="6845" s="19" customFormat="1" x14ac:dyDescent="0.25"/>
    <row r="6846" s="19" customFormat="1" x14ac:dyDescent="0.25"/>
    <row r="6847" s="19" customFormat="1" x14ac:dyDescent="0.25"/>
    <row r="6848" s="19" customFormat="1" x14ac:dyDescent="0.25"/>
    <row r="6849" s="19" customFormat="1" x14ac:dyDescent="0.25"/>
    <row r="6850" s="19" customFormat="1" x14ac:dyDescent="0.25"/>
    <row r="6851" s="19" customFormat="1" x14ac:dyDescent="0.25"/>
    <row r="6852" s="19" customFormat="1" x14ac:dyDescent="0.25"/>
    <row r="6853" s="19" customFormat="1" x14ac:dyDescent="0.25"/>
    <row r="6854" s="19" customFormat="1" x14ac:dyDescent="0.25"/>
    <row r="6855" s="19" customFormat="1" x14ac:dyDescent="0.25"/>
    <row r="6856" s="19" customFormat="1" x14ac:dyDescent="0.25"/>
    <row r="6857" s="19" customFormat="1" x14ac:dyDescent="0.25"/>
    <row r="6858" s="19" customFormat="1" x14ac:dyDescent="0.25"/>
    <row r="6859" s="19" customFormat="1" x14ac:dyDescent="0.25"/>
    <row r="6860" s="19" customFormat="1" x14ac:dyDescent="0.25"/>
    <row r="6861" s="19" customFormat="1" x14ac:dyDescent="0.25"/>
    <row r="6862" s="19" customFormat="1" x14ac:dyDescent="0.25"/>
    <row r="6863" s="19" customFormat="1" x14ac:dyDescent="0.25"/>
    <row r="6864" s="19" customFormat="1" x14ac:dyDescent="0.25"/>
    <row r="6865" s="19" customFormat="1" x14ac:dyDescent="0.25"/>
    <row r="6866" s="19" customFormat="1" x14ac:dyDescent="0.25"/>
    <row r="6867" s="19" customFormat="1" x14ac:dyDescent="0.25"/>
    <row r="6868" s="19" customFormat="1" x14ac:dyDescent="0.25"/>
    <row r="6869" s="19" customFormat="1" x14ac:dyDescent="0.25"/>
    <row r="6870" s="19" customFormat="1" x14ac:dyDescent="0.25"/>
    <row r="6871" s="19" customFormat="1" x14ac:dyDescent="0.25"/>
    <row r="6872" s="19" customFormat="1" x14ac:dyDescent="0.25"/>
    <row r="6873" s="19" customFormat="1" x14ac:dyDescent="0.25"/>
    <row r="6874" s="19" customFormat="1" x14ac:dyDescent="0.25"/>
    <row r="6875" s="19" customFormat="1" x14ac:dyDescent="0.25"/>
    <row r="6876" s="19" customFormat="1" x14ac:dyDescent="0.25"/>
    <row r="6877" s="19" customFormat="1" x14ac:dyDescent="0.25"/>
    <row r="6878" s="19" customFormat="1" x14ac:dyDescent="0.25"/>
    <row r="6879" s="19" customFormat="1" x14ac:dyDescent="0.25"/>
    <row r="6880" s="19" customFormat="1" x14ac:dyDescent="0.25"/>
    <row r="6881" s="19" customFormat="1" x14ac:dyDescent="0.25"/>
    <row r="6882" s="19" customFormat="1" x14ac:dyDescent="0.25"/>
    <row r="6883" s="19" customFormat="1" x14ac:dyDescent="0.25"/>
    <row r="6884" s="19" customFormat="1" x14ac:dyDescent="0.25"/>
    <row r="6885" s="19" customFormat="1" x14ac:dyDescent="0.25"/>
    <row r="6886" s="19" customFormat="1" x14ac:dyDescent="0.25"/>
    <row r="6887" s="19" customFormat="1" x14ac:dyDescent="0.25"/>
    <row r="6888" s="19" customFormat="1" x14ac:dyDescent="0.25"/>
    <row r="6889" s="19" customFormat="1" x14ac:dyDescent="0.25"/>
    <row r="6890" s="19" customFormat="1" x14ac:dyDescent="0.25"/>
    <row r="6891" s="19" customFormat="1" x14ac:dyDescent="0.25"/>
    <row r="6892" s="19" customFormat="1" x14ac:dyDescent="0.25"/>
    <row r="6893" s="19" customFormat="1" x14ac:dyDescent="0.25"/>
    <row r="6894" s="19" customFormat="1" x14ac:dyDescent="0.25"/>
    <row r="6895" s="19" customFormat="1" x14ac:dyDescent="0.25"/>
    <row r="6896" s="19" customFormat="1" x14ac:dyDescent="0.25"/>
    <row r="6897" s="19" customFormat="1" x14ac:dyDescent="0.25"/>
    <row r="6898" s="19" customFormat="1" x14ac:dyDescent="0.25"/>
    <row r="6899" s="19" customFormat="1" x14ac:dyDescent="0.25"/>
    <row r="6900" s="19" customFormat="1" x14ac:dyDescent="0.25"/>
    <row r="6901" s="19" customFormat="1" x14ac:dyDescent="0.25"/>
    <row r="6902" s="19" customFormat="1" x14ac:dyDescent="0.25"/>
    <row r="6903" s="19" customFormat="1" x14ac:dyDescent="0.25"/>
    <row r="6904" s="19" customFormat="1" x14ac:dyDescent="0.25"/>
    <row r="6905" s="19" customFormat="1" x14ac:dyDescent="0.25"/>
    <row r="6906" s="19" customFormat="1" x14ac:dyDescent="0.25"/>
    <row r="6907" s="19" customFormat="1" x14ac:dyDescent="0.25"/>
    <row r="6908" s="19" customFormat="1" x14ac:dyDescent="0.25"/>
    <row r="6909" s="19" customFormat="1" x14ac:dyDescent="0.25"/>
    <row r="6910" s="19" customFormat="1" x14ac:dyDescent="0.25"/>
    <row r="6911" s="19" customFormat="1" x14ac:dyDescent="0.25"/>
    <row r="6912" s="19" customFormat="1" x14ac:dyDescent="0.25"/>
    <row r="6913" s="19" customFormat="1" x14ac:dyDescent="0.25"/>
    <row r="6914" s="19" customFormat="1" x14ac:dyDescent="0.25"/>
    <row r="6915" s="19" customFormat="1" x14ac:dyDescent="0.25"/>
    <row r="6916" s="19" customFormat="1" x14ac:dyDescent="0.25"/>
    <row r="6917" s="19" customFormat="1" x14ac:dyDescent="0.25"/>
    <row r="6918" s="19" customFormat="1" x14ac:dyDescent="0.25"/>
    <row r="6919" s="19" customFormat="1" x14ac:dyDescent="0.25"/>
    <row r="6920" s="19" customFormat="1" x14ac:dyDescent="0.25"/>
    <row r="6921" s="19" customFormat="1" x14ac:dyDescent="0.25"/>
    <row r="6922" s="19" customFormat="1" x14ac:dyDescent="0.25"/>
    <row r="6923" s="19" customFormat="1" x14ac:dyDescent="0.25"/>
    <row r="6924" s="19" customFormat="1" x14ac:dyDescent="0.25"/>
    <row r="6925" s="19" customFormat="1" x14ac:dyDescent="0.25"/>
    <row r="6926" s="19" customFormat="1" x14ac:dyDescent="0.25"/>
    <row r="6927" s="19" customFormat="1" x14ac:dyDescent="0.25"/>
    <row r="6928" s="19" customFormat="1" x14ac:dyDescent="0.25"/>
    <row r="6929" s="19" customFormat="1" x14ac:dyDescent="0.25"/>
    <row r="6930" s="19" customFormat="1" x14ac:dyDescent="0.25"/>
    <row r="6931" s="19" customFormat="1" x14ac:dyDescent="0.25"/>
    <row r="6932" s="19" customFormat="1" x14ac:dyDescent="0.25"/>
    <row r="6933" s="19" customFormat="1" x14ac:dyDescent="0.25"/>
    <row r="6934" s="19" customFormat="1" x14ac:dyDescent="0.25"/>
    <row r="6935" s="19" customFormat="1" x14ac:dyDescent="0.25"/>
    <row r="6936" s="19" customFormat="1" x14ac:dyDescent="0.25"/>
    <row r="6937" s="19" customFormat="1" x14ac:dyDescent="0.25"/>
    <row r="6938" s="19" customFormat="1" x14ac:dyDescent="0.25"/>
    <row r="6939" s="19" customFormat="1" x14ac:dyDescent="0.25"/>
    <row r="6940" s="19" customFormat="1" x14ac:dyDescent="0.25"/>
    <row r="6941" s="19" customFormat="1" x14ac:dyDescent="0.25"/>
    <row r="6942" s="19" customFormat="1" x14ac:dyDescent="0.25"/>
    <row r="6943" s="19" customFormat="1" x14ac:dyDescent="0.25"/>
    <row r="6944" s="19" customFormat="1" x14ac:dyDescent="0.25"/>
    <row r="6945" s="19" customFormat="1" x14ac:dyDescent="0.25"/>
    <row r="6946" s="19" customFormat="1" x14ac:dyDescent="0.25"/>
    <row r="6947" s="19" customFormat="1" x14ac:dyDescent="0.25"/>
    <row r="6948" s="19" customFormat="1" x14ac:dyDescent="0.25"/>
    <row r="6949" s="19" customFormat="1" x14ac:dyDescent="0.25"/>
    <row r="6950" s="19" customFormat="1" x14ac:dyDescent="0.25"/>
    <row r="6951" s="19" customFormat="1" x14ac:dyDescent="0.25"/>
    <row r="6952" s="19" customFormat="1" x14ac:dyDescent="0.25"/>
    <row r="6953" s="19" customFormat="1" x14ac:dyDescent="0.25"/>
    <row r="6954" s="19" customFormat="1" x14ac:dyDescent="0.25"/>
    <row r="6955" s="19" customFormat="1" x14ac:dyDescent="0.25"/>
    <row r="6956" s="19" customFormat="1" x14ac:dyDescent="0.25"/>
    <row r="6957" s="19" customFormat="1" x14ac:dyDescent="0.25"/>
    <row r="6958" s="19" customFormat="1" x14ac:dyDescent="0.25"/>
    <row r="6959" s="19" customFormat="1" x14ac:dyDescent="0.25"/>
    <row r="6960" s="19" customFormat="1" x14ac:dyDescent="0.25"/>
    <row r="6961" s="19" customFormat="1" x14ac:dyDescent="0.25"/>
    <row r="6962" s="19" customFormat="1" x14ac:dyDescent="0.25"/>
    <row r="6963" s="19" customFormat="1" x14ac:dyDescent="0.25"/>
    <row r="6964" s="19" customFormat="1" x14ac:dyDescent="0.25"/>
    <row r="6965" s="19" customFormat="1" x14ac:dyDescent="0.25"/>
    <row r="6966" s="19" customFormat="1" x14ac:dyDescent="0.25"/>
    <row r="6967" s="19" customFormat="1" x14ac:dyDescent="0.25"/>
    <row r="6968" s="19" customFormat="1" x14ac:dyDescent="0.25"/>
    <row r="6969" s="19" customFormat="1" x14ac:dyDescent="0.25"/>
    <row r="6970" s="19" customFormat="1" x14ac:dyDescent="0.25"/>
    <row r="6971" s="19" customFormat="1" x14ac:dyDescent="0.25"/>
    <row r="6972" s="19" customFormat="1" x14ac:dyDescent="0.25"/>
    <row r="6973" s="19" customFormat="1" x14ac:dyDescent="0.25"/>
    <row r="6974" s="19" customFormat="1" x14ac:dyDescent="0.25"/>
    <row r="6975" s="19" customFormat="1" x14ac:dyDescent="0.25"/>
    <row r="6976" s="19" customFormat="1" x14ac:dyDescent="0.25"/>
    <row r="6977" s="19" customFormat="1" x14ac:dyDescent="0.25"/>
    <row r="6978" s="19" customFormat="1" x14ac:dyDescent="0.25"/>
    <row r="6979" s="19" customFormat="1" x14ac:dyDescent="0.25"/>
    <row r="6980" s="19" customFormat="1" x14ac:dyDescent="0.25"/>
    <row r="6981" s="19" customFormat="1" x14ac:dyDescent="0.25"/>
    <row r="6982" s="19" customFormat="1" x14ac:dyDescent="0.25"/>
    <row r="6983" s="19" customFormat="1" x14ac:dyDescent="0.25"/>
    <row r="6984" s="19" customFormat="1" x14ac:dyDescent="0.25"/>
    <row r="6985" s="19" customFormat="1" x14ac:dyDescent="0.25"/>
    <row r="6986" s="19" customFormat="1" x14ac:dyDescent="0.25"/>
    <row r="6987" s="19" customFormat="1" x14ac:dyDescent="0.25"/>
    <row r="6988" s="19" customFormat="1" x14ac:dyDescent="0.25"/>
    <row r="6989" s="19" customFormat="1" x14ac:dyDescent="0.25"/>
    <row r="6990" s="19" customFormat="1" x14ac:dyDescent="0.25"/>
    <row r="6991" s="19" customFormat="1" x14ac:dyDescent="0.25"/>
    <row r="6992" s="19" customFormat="1" x14ac:dyDescent="0.25"/>
    <row r="6993" s="19" customFormat="1" x14ac:dyDescent="0.25"/>
    <row r="6994" s="19" customFormat="1" x14ac:dyDescent="0.25"/>
    <row r="6995" s="19" customFormat="1" x14ac:dyDescent="0.25"/>
    <row r="6996" s="19" customFormat="1" x14ac:dyDescent="0.25"/>
    <row r="6997" s="19" customFormat="1" x14ac:dyDescent="0.25"/>
    <row r="6998" s="19" customFormat="1" x14ac:dyDescent="0.25"/>
    <row r="6999" s="19" customFormat="1" x14ac:dyDescent="0.25"/>
    <row r="7000" s="19" customFormat="1" x14ac:dyDescent="0.25"/>
    <row r="7001" s="19" customFormat="1" x14ac:dyDescent="0.25"/>
    <row r="7002" s="19" customFormat="1" x14ac:dyDescent="0.25"/>
    <row r="7003" s="19" customFormat="1" x14ac:dyDescent="0.25"/>
    <row r="7004" s="19" customFormat="1" x14ac:dyDescent="0.25"/>
    <row r="7005" s="19" customFormat="1" x14ac:dyDescent="0.25"/>
    <row r="7006" s="19" customFormat="1" x14ac:dyDescent="0.25"/>
    <row r="7007" s="19" customFormat="1" x14ac:dyDescent="0.25"/>
    <row r="7008" s="19" customFormat="1" x14ac:dyDescent="0.25"/>
    <row r="7009" s="19" customFormat="1" x14ac:dyDescent="0.25"/>
    <row r="7010" s="19" customFormat="1" x14ac:dyDescent="0.25"/>
    <row r="7011" s="19" customFormat="1" x14ac:dyDescent="0.25"/>
    <row r="7012" s="19" customFormat="1" x14ac:dyDescent="0.25"/>
    <row r="7013" s="19" customFormat="1" x14ac:dyDescent="0.25"/>
    <row r="7014" s="19" customFormat="1" x14ac:dyDescent="0.25"/>
    <row r="7015" s="19" customFormat="1" x14ac:dyDescent="0.25"/>
    <row r="7016" s="19" customFormat="1" x14ac:dyDescent="0.25"/>
    <row r="7017" s="19" customFormat="1" x14ac:dyDescent="0.25"/>
    <row r="7018" s="19" customFormat="1" x14ac:dyDescent="0.25"/>
    <row r="7019" s="19" customFormat="1" x14ac:dyDescent="0.25"/>
    <row r="7020" s="19" customFormat="1" x14ac:dyDescent="0.25"/>
    <row r="7021" s="19" customFormat="1" x14ac:dyDescent="0.25"/>
    <row r="7022" s="19" customFormat="1" x14ac:dyDescent="0.25"/>
    <row r="7023" s="19" customFormat="1" x14ac:dyDescent="0.25"/>
    <row r="7024" s="19" customFormat="1" x14ac:dyDescent="0.25"/>
    <row r="7025" s="19" customFormat="1" x14ac:dyDescent="0.25"/>
    <row r="7026" s="19" customFormat="1" x14ac:dyDescent="0.25"/>
    <row r="7027" s="19" customFormat="1" x14ac:dyDescent="0.25"/>
    <row r="7028" s="19" customFormat="1" x14ac:dyDescent="0.25"/>
    <row r="7029" s="19" customFormat="1" x14ac:dyDescent="0.25"/>
    <row r="7030" s="19" customFormat="1" x14ac:dyDescent="0.25"/>
    <row r="7031" s="19" customFormat="1" x14ac:dyDescent="0.25"/>
    <row r="7032" s="19" customFormat="1" x14ac:dyDescent="0.25"/>
    <row r="7033" s="19" customFormat="1" x14ac:dyDescent="0.25"/>
    <row r="7034" s="19" customFormat="1" x14ac:dyDescent="0.25"/>
    <row r="7035" s="19" customFormat="1" x14ac:dyDescent="0.25"/>
    <row r="7036" s="19" customFormat="1" x14ac:dyDescent="0.25"/>
    <row r="7037" s="19" customFormat="1" x14ac:dyDescent="0.25"/>
    <row r="7038" s="19" customFormat="1" x14ac:dyDescent="0.25"/>
    <row r="7039" s="19" customFormat="1" x14ac:dyDescent="0.25"/>
    <row r="7040" s="19" customFormat="1" x14ac:dyDescent="0.25"/>
    <row r="7041" s="19" customFormat="1" x14ac:dyDescent="0.25"/>
    <row r="7042" s="19" customFormat="1" x14ac:dyDescent="0.25"/>
    <row r="7043" s="19" customFormat="1" x14ac:dyDescent="0.25"/>
    <row r="7044" s="19" customFormat="1" x14ac:dyDescent="0.25"/>
    <row r="7045" s="19" customFormat="1" x14ac:dyDescent="0.25"/>
    <row r="7046" s="19" customFormat="1" x14ac:dyDescent="0.25"/>
    <row r="7047" s="19" customFormat="1" x14ac:dyDescent="0.25"/>
    <row r="7048" s="19" customFormat="1" x14ac:dyDescent="0.25"/>
    <row r="7049" s="19" customFormat="1" x14ac:dyDescent="0.25"/>
    <row r="7050" s="19" customFormat="1" x14ac:dyDescent="0.25"/>
    <row r="7051" s="19" customFormat="1" x14ac:dyDescent="0.25"/>
    <row r="7052" s="19" customFormat="1" x14ac:dyDescent="0.25"/>
    <row r="7053" s="19" customFormat="1" x14ac:dyDescent="0.25"/>
    <row r="7054" s="19" customFormat="1" x14ac:dyDescent="0.25"/>
    <row r="7055" s="19" customFormat="1" x14ac:dyDescent="0.25"/>
    <row r="7056" s="19" customFormat="1" x14ac:dyDescent="0.25"/>
    <row r="7057" s="19" customFormat="1" x14ac:dyDescent="0.25"/>
    <row r="7058" s="19" customFormat="1" x14ac:dyDescent="0.25"/>
    <row r="7059" s="19" customFormat="1" x14ac:dyDescent="0.25"/>
    <row r="7060" s="19" customFormat="1" x14ac:dyDescent="0.25"/>
    <row r="7061" s="19" customFormat="1" x14ac:dyDescent="0.25"/>
    <row r="7062" s="19" customFormat="1" x14ac:dyDescent="0.25"/>
    <row r="7063" s="19" customFormat="1" x14ac:dyDescent="0.25"/>
    <row r="7064" s="19" customFormat="1" x14ac:dyDescent="0.25"/>
    <row r="7065" s="19" customFormat="1" x14ac:dyDescent="0.25"/>
    <row r="7066" s="19" customFormat="1" x14ac:dyDescent="0.25"/>
    <row r="7067" s="19" customFormat="1" x14ac:dyDescent="0.25"/>
    <row r="7068" s="19" customFormat="1" x14ac:dyDescent="0.25"/>
    <row r="7069" s="19" customFormat="1" x14ac:dyDescent="0.25"/>
    <row r="7070" s="19" customFormat="1" x14ac:dyDescent="0.25"/>
    <row r="7071" s="19" customFormat="1" x14ac:dyDescent="0.25"/>
    <row r="7072" s="19" customFormat="1" x14ac:dyDescent="0.25"/>
    <row r="7073" s="19" customFormat="1" x14ac:dyDescent="0.25"/>
    <row r="7074" s="19" customFormat="1" x14ac:dyDescent="0.25"/>
    <row r="7075" s="19" customFormat="1" x14ac:dyDescent="0.25"/>
    <row r="7076" s="19" customFormat="1" x14ac:dyDescent="0.25"/>
    <row r="7077" s="19" customFormat="1" x14ac:dyDescent="0.25"/>
    <row r="7078" s="19" customFormat="1" x14ac:dyDescent="0.25"/>
    <row r="7079" s="19" customFormat="1" x14ac:dyDescent="0.25"/>
    <row r="7080" s="19" customFormat="1" x14ac:dyDescent="0.25"/>
    <row r="7081" s="19" customFormat="1" x14ac:dyDescent="0.25"/>
    <row r="7082" s="19" customFormat="1" x14ac:dyDescent="0.25"/>
    <row r="7083" s="19" customFormat="1" x14ac:dyDescent="0.25"/>
    <row r="7084" s="19" customFormat="1" x14ac:dyDescent="0.25"/>
    <row r="7085" s="19" customFormat="1" x14ac:dyDescent="0.25"/>
    <row r="7086" s="19" customFormat="1" x14ac:dyDescent="0.25"/>
    <row r="7087" s="19" customFormat="1" x14ac:dyDescent="0.25"/>
    <row r="7088" s="19" customFormat="1" x14ac:dyDescent="0.25"/>
    <row r="7089" s="19" customFormat="1" x14ac:dyDescent="0.25"/>
    <row r="7090" s="19" customFormat="1" x14ac:dyDescent="0.25"/>
    <row r="7091" s="19" customFormat="1" x14ac:dyDescent="0.25"/>
    <row r="7092" s="19" customFormat="1" x14ac:dyDescent="0.25"/>
    <row r="7093" s="19" customFormat="1" x14ac:dyDescent="0.25"/>
    <row r="7094" s="19" customFormat="1" x14ac:dyDescent="0.25"/>
    <row r="7095" s="19" customFormat="1" x14ac:dyDescent="0.25"/>
    <row r="7096" s="19" customFormat="1" x14ac:dyDescent="0.25"/>
    <row r="7097" s="19" customFormat="1" x14ac:dyDescent="0.25"/>
    <row r="7098" s="19" customFormat="1" x14ac:dyDescent="0.25"/>
    <row r="7099" s="19" customFormat="1" x14ac:dyDescent="0.25"/>
    <row r="7100" s="19" customFormat="1" x14ac:dyDescent="0.25"/>
    <row r="7101" s="19" customFormat="1" x14ac:dyDescent="0.25"/>
    <row r="7102" s="19" customFormat="1" x14ac:dyDescent="0.25"/>
    <row r="7103" s="19" customFormat="1" x14ac:dyDescent="0.25"/>
    <row r="7104" s="19" customFormat="1" x14ac:dyDescent="0.25"/>
    <row r="7105" s="19" customFormat="1" x14ac:dyDescent="0.25"/>
    <row r="7106" s="19" customFormat="1" x14ac:dyDescent="0.25"/>
    <row r="7107" s="19" customFormat="1" x14ac:dyDescent="0.25"/>
    <row r="7108" s="19" customFormat="1" x14ac:dyDescent="0.25"/>
    <row r="7109" s="19" customFormat="1" x14ac:dyDescent="0.25"/>
    <row r="7110" s="19" customFormat="1" x14ac:dyDescent="0.25"/>
    <row r="7111" s="19" customFormat="1" x14ac:dyDescent="0.25"/>
    <row r="7112" s="19" customFormat="1" x14ac:dyDescent="0.25"/>
    <row r="7113" s="19" customFormat="1" x14ac:dyDescent="0.25"/>
    <row r="7114" s="19" customFormat="1" x14ac:dyDescent="0.25"/>
    <row r="7115" s="19" customFormat="1" x14ac:dyDescent="0.25"/>
    <row r="7116" s="19" customFormat="1" x14ac:dyDescent="0.25"/>
    <row r="7117" s="19" customFormat="1" x14ac:dyDescent="0.25"/>
    <row r="7118" s="19" customFormat="1" x14ac:dyDescent="0.25"/>
    <row r="7119" s="19" customFormat="1" x14ac:dyDescent="0.25"/>
    <row r="7120" s="19" customFormat="1" x14ac:dyDescent="0.25"/>
    <row r="7121" s="19" customFormat="1" x14ac:dyDescent="0.25"/>
    <row r="7122" s="19" customFormat="1" x14ac:dyDescent="0.25"/>
    <row r="7123" s="19" customFormat="1" x14ac:dyDescent="0.25"/>
    <row r="7124" s="19" customFormat="1" x14ac:dyDescent="0.25"/>
    <row r="7125" s="19" customFormat="1" x14ac:dyDescent="0.25"/>
    <row r="7126" s="19" customFormat="1" x14ac:dyDescent="0.25"/>
    <row r="7127" s="19" customFormat="1" x14ac:dyDescent="0.25"/>
    <row r="7128" s="19" customFormat="1" x14ac:dyDescent="0.25"/>
    <row r="7129" s="19" customFormat="1" x14ac:dyDescent="0.25"/>
    <row r="7130" s="19" customFormat="1" x14ac:dyDescent="0.25"/>
    <row r="7131" s="19" customFormat="1" x14ac:dyDescent="0.25"/>
    <row r="7132" s="19" customFormat="1" x14ac:dyDescent="0.25"/>
    <row r="7133" s="19" customFormat="1" x14ac:dyDescent="0.25"/>
    <row r="7134" s="19" customFormat="1" x14ac:dyDescent="0.25"/>
    <row r="7135" s="19" customFormat="1" x14ac:dyDescent="0.25"/>
    <row r="7136" s="19" customFormat="1" x14ac:dyDescent="0.25"/>
    <row r="7137" s="19" customFormat="1" x14ac:dyDescent="0.25"/>
    <row r="7138" s="19" customFormat="1" x14ac:dyDescent="0.25"/>
    <row r="7139" s="19" customFormat="1" x14ac:dyDescent="0.25"/>
    <row r="7140" s="19" customFormat="1" x14ac:dyDescent="0.25"/>
    <row r="7141" s="19" customFormat="1" x14ac:dyDescent="0.25"/>
    <row r="7142" s="19" customFormat="1" x14ac:dyDescent="0.25"/>
    <row r="7143" s="19" customFormat="1" x14ac:dyDescent="0.25"/>
    <row r="7144" s="19" customFormat="1" x14ac:dyDescent="0.25"/>
    <row r="7145" s="19" customFormat="1" x14ac:dyDescent="0.25"/>
    <row r="7146" s="19" customFormat="1" x14ac:dyDescent="0.25"/>
    <row r="7147" s="19" customFormat="1" x14ac:dyDescent="0.25"/>
    <row r="7148" s="19" customFormat="1" x14ac:dyDescent="0.25"/>
    <row r="7149" s="19" customFormat="1" x14ac:dyDescent="0.25"/>
    <row r="7150" s="19" customFormat="1" x14ac:dyDescent="0.25"/>
    <row r="7151" s="19" customFormat="1" x14ac:dyDescent="0.25"/>
    <row r="7152" s="19" customFormat="1" x14ac:dyDescent="0.25"/>
    <row r="7153" s="19" customFormat="1" x14ac:dyDescent="0.25"/>
    <row r="7154" s="19" customFormat="1" x14ac:dyDescent="0.25"/>
    <row r="7155" s="19" customFormat="1" x14ac:dyDescent="0.25"/>
    <row r="7156" s="19" customFormat="1" x14ac:dyDescent="0.25"/>
    <row r="7157" s="19" customFormat="1" x14ac:dyDescent="0.25"/>
    <row r="7158" s="19" customFormat="1" x14ac:dyDescent="0.25"/>
    <row r="7159" s="19" customFormat="1" x14ac:dyDescent="0.25"/>
    <row r="7160" s="19" customFormat="1" x14ac:dyDescent="0.25"/>
    <row r="7161" s="19" customFormat="1" x14ac:dyDescent="0.25"/>
    <row r="7162" s="19" customFormat="1" x14ac:dyDescent="0.25"/>
    <row r="7163" s="19" customFormat="1" x14ac:dyDescent="0.25"/>
    <row r="7164" s="19" customFormat="1" x14ac:dyDescent="0.25"/>
    <row r="7165" s="19" customFormat="1" x14ac:dyDescent="0.25"/>
    <row r="7166" s="19" customFormat="1" x14ac:dyDescent="0.25"/>
    <row r="7167" s="19" customFormat="1" x14ac:dyDescent="0.25"/>
    <row r="7168" s="19" customFormat="1" x14ac:dyDescent="0.25"/>
    <row r="7169" s="19" customFormat="1" x14ac:dyDescent="0.25"/>
    <row r="7170" s="19" customFormat="1" x14ac:dyDescent="0.25"/>
    <row r="7171" s="19" customFormat="1" x14ac:dyDescent="0.25"/>
    <row r="7172" s="19" customFormat="1" x14ac:dyDescent="0.25"/>
    <row r="7173" s="19" customFormat="1" x14ac:dyDescent="0.25"/>
    <row r="7174" s="19" customFormat="1" x14ac:dyDescent="0.25"/>
    <row r="7175" s="19" customFormat="1" x14ac:dyDescent="0.25"/>
    <row r="7176" s="19" customFormat="1" x14ac:dyDescent="0.25"/>
    <row r="7177" s="19" customFormat="1" x14ac:dyDescent="0.25"/>
    <row r="7178" s="19" customFormat="1" x14ac:dyDescent="0.25"/>
    <row r="7179" s="19" customFormat="1" x14ac:dyDescent="0.25"/>
    <row r="7180" s="19" customFormat="1" x14ac:dyDescent="0.25"/>
    <row r="7181" s="19" customFormat="1" x14ac:dyDescent="0.25"/>
    <row r="7182" s="19" customFormat="1" x14ac:dyDescent="0.25"/>
    <row r="7183" s="19" customFormat="1" x14ac:dyDescent="0.25"/>
    <row r="7184" s="19" customFormat="1" x14ac:dyDescent="0.25"/>
    <row r="7185" s="19" customFormat="1" x14ac:dyDescent="0.25"/>
    <row r="7186" s="19" customFormat="1" x14ac:dyDescent="0.25"/>
    <row r="7187" s="19" customFormat="1" x14ac:dyDescent="0.25"/>
    <row r="7188" s="19" customFormat="1" x14ac:dyDescent="0.25"/>
    <row r="7189" s="19" customFormat="1" x14ac:dyDescent="0.25"/>
    <row r="7190" s="19" customFormat="1" x14ac:dyDescent="0.25"/>
    <row r="7191" s="19" customFormat="1" x14ac:dyDescent="0.25"/>
    <row r="7192" s="19" customFormat="1" x14ac:dyDescent="0.25"/>
    <row r="7193" s="19" customFormat="1" x14ac:dyDescent="0.25"/>
    <row r="7194" s="19" customFormat="1" x14ac:dyDescent="0.25"/>
    <row r="7195" s="19" customFormat="1" x14ac:dyDescent="0.25"/>
    <row r="7196" s="19" customFormat="1" x14ac:dyDescent="0.25"/>
    <row r="7197" s="19" customFormat="1" x14ac:dyDescent="0.25"/>
    <row r="7198" s="19" customFormat="1" x14ac:dyDescent="0.25"/>
    <row r="7199" s="19" customFormat="1" x14ac:dyDescent="0.25"/>
    <row r="7200" s="19" customFormat="1" x14ac:dyDescent="0.25"/>
    <row r="7201" s="19" customFormat="1" x14ac:dyDescent="0.25"/>
    <row r="7202" s="19" customFormat="1" x14ac:dyDescent="0.25"/>
    <row r="7203" s="19" customFormat="1" x14ac:dyDescent="0.25"/>
    <row r="7204" s="19" customFormat="1" x14ac:dyDescent="0.25"/>
    <row r="7205" s="19" customFormat="1" x14ac:dyDescent="0.25"/>
    <row r="7206" s="19" customFormat="1" x14ac:dyDescent="0.25"/>
    <row r="7207" s="19" customFormat="1" x14ac:dyDescent="0.25"/>
    <row r="7208" s="19" customFormat="1" x14ac:dyDescent="0.25"/>
    <row r="7209" s="19" customFormat="1" x14ac:dyDescent="0.25"/>
    <row r="7210" s="19" customFormat="1" x14ac:dyDescent="0.25"/>
    <row r="7211" s="19" customFormat="1" x14ac:dyDescent="0.25"/>
    <row r="7212" s="19" customFormat="1" x14ac:dyDescent="0.25"/>
    <row r="7213" s="19" customFormat="1" x14ac:dyDescent="0.25"/>
    <row r="7214" s="19" customFormat="1" x14ac:dyDescent="0.25"/>
    <row r="7215" s="19" customFormat="1" x14ac:dyDescent="0.25"/>
    <row r="7216" s="19" customFormat="1" x14ac:dyDescent="0.25"/>
    <row r="7217" s="19" customFormat="1" x14ac:dyDescent="0.25"/>
    <row r="7218" s="19" customFormat="1" x14ac:dyDescent="0.25"/>
    <row r="7219" s="19" customFormat="1" x14ac:dyDescent="0.25"/>
    <row r="7220" s="19" customFormat="1" x14ac:dyDescent="0.25"/>
    <row r="7221" s="19" customFormat="1" x14ac:dyDescent="0.25"/>
    <row r="7222" s="19" customFormat="1" x14ac:dyDescent="0.25"/>
    <row r="7223" s="19" customFormat="1" x14ac:dyDescent="0.25"/>
    <row r="7224" s="19" customFormat="1" x14ac:dyDescent="0.25"/>
    <row r="7225" s="19" customFormat="1" x14ac:dyDescent="0.25"/>
    <row r="7226" s="19" customFormat="1" x14ac:dyDescent="0.25"/>
    <row r="7227" s="19" customFormat="1" x14ac:dyDescent="0.25"/>
    <row r="7228" s="19" customFormat="1" x14ac:dyDescent="0.25"/>
    <row r="7229" s="19" customFormat="1" x14ac:dyDescent="0.25"/>
    <row r="7230" s="19" customFormat="1" x14ac:dyDescent="0.25"/>
    <row r="7231" s="19" customFormat="1" x14ac:dyDescent="0.25"/>
    <row r="7232" s="19" customFormat="1" x14ac:dyDescent="0.25"/>
    <row r="7233" s="19" customFormat="1" x14ac:dyDescent="0.25"/>
    <row r="7234" s="19" customFormat="1" x14ac:dyDescent="0.25"/>
    <row r="7235" s="19" customFormat="1" x14ac:dyDescent="0.25"/>
    <row r="7236" s="19" customFormat="1" x14ac:dyDescent="0.25"/>
    <row r="7237" s="19" customFormat="1" x14ac:dyDescent="0.25"/>
    <row r="7238" s="19" customFormat="1" x14ac:dyDescent="0.25"/>
    <row r="7239" s="19" customFormat="1" x14ac:dyDescent="0.25"/>
    <row r="7240" s="19" customFormat="1" x14ac:dyDescent="0.25"/>
    <row r="7241" s="19" customFormat="1" x14ac:dyDescent="0.25"/>
    <row r="7242" s="19" customFormat="1" x14ac:dyDescent="0.25"/>
    <row r="7243" s="19" customFormat="1" x14ac:dyDescent="0.25"/>
    <row r="7244" s="19" customFormat="1" x14ac:dyDescent="0.25"/>
    <row r="7245" s="19" customFormat="1" x14ac:dyDescent="0.25"/>
    <row r="7246" s="19" customFormat="1" x14ac:dyDescent="0.25"/>
    <row r="7247" s="19" customFormat="1" x14ac:dyDescent="0.25"/>
    <row r="7248" s="19" customFormat="1" x14ac:dyDescent="0.25"/>
    <row r="7249" s="19" customFormat="1" x14ac:dyDescent="0.25"/>
    <row r="7250" s="19" customFormat="1" x14ac:dyDescent="0.25"/>
    <row r="7251" s="19" customFormat="1" x14ac:dyDescent="0.25"/>
    <row r="7252" s="19" customFormat="1" x14ac:dyDescent="0.25"/>
    <row r="7253" s="19" customFormat="1" x14ac:dyDescent="0.25"/>
    <row r="7254" s="19" customFormat="1" x14ac:dyDescent="0.25"/>
    <row r="7255" s="19" customFormat="1" x14ac:dyDescent="0.25"/>
    <row r="7256" s="19" customFormat="1" x14ac:dyDescent="0.25"/>
    <row r="7257" s="19" customFormat="1" x14ac:dyDescent="0.25"/>
    <row r="7258" s="19" customFormat="1" x14ac:dyDescent="0.25"/>
    <row r="7259" s="19" customFormat="1" x14ac:dyDescent="0.25"/>
    <row r="7260" s="19" customFormat="1" x14ac:dyDescent="0.25"/>
    <row r="7261" s="19" customFormat="1" x14ac:dyDescent="0.25"/>
    <row r="7262" s="19" customFormat="1" x14ac:dyDescent="0.25"/>
    <row r="7263" s="19" customFormat="1" x14ac:dyDescent="0.25"/>
    <row r="7264" s="19" customFormat="1" x14ac:dyDescent="0.25"/>
    <row r="7265" s="19" customFormat="1" x14ac:dyDescent="0.25"/>
    <row r="7266" s="19" customFormat="1" x14ac:dyDescent="0.25"/>
    <row r="7267" s="19" customFormat="1" x14ac:dyDescent="0.25"/>
    <row r="7268" s="19" customFormat="1" x14ac:dyDescent="0.25"/>
    <row r="7269" s="19" customFormat="1" x14ac:dyDescent="0.25"/>
    <row r="7270" s="19" customFormat="1" x14ac:dyDescent="0.25"/>
    <row r="7271" s="19" customFormat="1" x14ac:dyDescent="0.25"/>
    <row r="7272" s="19" customFormat="1" x14ac:dyDescent="0.25"/>
    <row r="7273" s="19" customFormat="1" x14ac:dyDescent="0.25"/>
    <row r="7274" s="19" customFormat="1" x14ac:dyDescent="0.25"/>
    <row r="7275" s="19" customFormat="1" x14ac:dyDescent="0.25"/>
    <row r="7276" s="19" customFormat="1" x14ac:dyDescent="0.25"/>
    <row r="7277" s="19" customFormat="1" x14ac:dyDescent="0.25"/>
    <row r="7278" s="19" customFormat="1" x14ac:dyDescent="0.25"/>
    <row r="7279" s="19" customFormat="1" x14ac:dyDescent="0.25"/>
    <row r="7280" s="19" customFormat="1" x14ac:dyDescent="0.25"/>
    <row r="7281" s="19" customFormat="1" x14ac:dyDescent="0.25"/>
    <row r="7282" s="19" customFormat="1" x14ac:dyDescent="0.25"/>
    <row r="7283" s="19" customFormat="1" x14ac:dyDescent="0.25"/>
    <row r="7284" s="19" customFormat="1" x14ac:dyDescent="0.25"/>
    <row r="7285" s="19" customFormat="1" x14ac:dyDescent="0.25"/>
    <row r="7286" s="19" customFormat="1" x14ac:dyDescent="0.25"/>
    <row r="7287" s="19" customFormat="1" x14ac:dyDescent="0.25"/>
    <row r="7288" s="19" customFormat="1" x14ac:dyDescent="0.25"/>
    <row r="7289" s="19" customFormat="1" x14ac:dyDescent="0.25"/>
    <row r="7290" s="19" customFormat="1" x14ac:dyDescent="0.25"/>
    <row r="7291" s="19" customFormat="1" x14ac:dyDescent="0.25"/>
    <row r="7292" s="19" customFormat="1" x14ac:dyDescent="0.25"/>
    <row r="7293" s="19" customFormat="1" x14ac:dyDescent="0.25"/>
    <row r="7294" s="19" customFormat="1" x14ac:dyDescent="0.25"/>
    <row r="7295" s="19" customFormat="1" x14ac:dyDescent="0.25"/>
    <row r="7296" s="19" customFormat="1" x14ac:dyDescent="0.25"/>
    <row r="7297" s="19" customFormat="1" x14ac:dyDescent="0.25"/>
    <row r="7298" s="19" customFormat="1" x14ac:dyDescent="0.25"/>
    <row r="7299" s="19" customFormat="1" x14ac:dyDescent="0.25"/>
    <row r="7300" s="19" customFormat="1" x14ac:dyDescent="0.25"/>
    <row r="7301" s="19" customFormat="1" x14ac:dyDescent="0.25"/>
    <row r="7302" s="19" customFormat="1" x14ac:dyDescent="0.25"/>
    <row r="7303" s="19" customFormat="1" x14ac:dyDescent="0.25"/>
    <row r="7304" s="19" customFormat="1" x14ac:dyDescent="0.25"/>
    <row r="7305" s="19" customFormat="1" x14ac:dyDescent="0.25"/>
    <row r="7306" s="19" customFormat="1" x14ac:dyDescent="0.25"/>
    <row r="7307" s="19" customFormat="1" x14ac:dyDescent="0.25"/>
    <row r="7308" s="19" customFormat="1" x14ac:dyDescent="0.25"/>
    <row r="7309" s="19" customFormat="1" x14ac:dyDescent="0.25"/>
    <row r="7310" s="19" customFormat="1" x14ac:dyDescent="0.25"/>
    <row r="7311" s="19" customFormat="1" x14ac:dyDescent="0.25"/>
    <row r="7312" s="19" customFormat="1" x14ac:dyDescent="0.25"/>
    <row r="7313" s="19" customFormat="1" x14ac:dyDescent="0.25"/>
    <row r="7314" s="19" customFormat="1" x14ac:dyDescent="0.25"/>
    <row r="7315" s="19" customFormat="1" x14ac:dyDescent="0.25"/>
    <row r="7316" s="19" customFormat="1" x14ac:dyDescent="0.25"/>
    <row r="7317" s="19" customFormat="1" x14ac:dyDescent="0.25"/>
    <row r="7318" s="19" customFormat="1" x14ac:dyDescent="0.25"/>
    <row r="7319" s="19" customFormat="1" x14ac:dyDescent="0.25"/>
    <row r="7320" s="19" customFormat="1" x14ac:dyDescent="0.25"/>
    <row r="7321" s="19" customFormat="1" x14ac:dyDescent="0.25"/>
    <row r="7322" s="19" customFormat="1" x14ac:dyDescent="0.25"/>
    <row r="7323" s="19" customFormat="1" x14ac:dyDescent="0.25"/>
    <row r="7324" s="19" customFormat="1" x14ac:dyDescent="0.25"/>
    <row r="7325" s="19" customFormat="1" x14ac:dyDescent="0.25"/>
    <row r="7326" s="19" customFormat="1" x14ac:dyDescent="0.25"/>
    <row r="7327" s="19" customFormat="1" x14ac:dyDescent="0.25"/>
    <row r="7328" s="19" customFormat="1" x14ac:dyDescent="0.25"/>
    <row r="7329" s="19" customFormat="1" x14ac:dyDescent="0.25"/>
    <row r="7330" s="19" customFormat="1" x14ac:dyDescent="0.25"/>
    <row r="7331" s="19" customFormat="1" x14ac:dyDescent="0.25"/>
    <row r="7332" s="19" customFormat="1" x14ac:dyDescent="0.25"/>
    <row r="7333" s="19" customFormat="1" x14ac:dyDescent="0.25"/>
    <row r="7334" s="19" customFormat="1" x14ac:dyDescent="0.25"/>
    <row r="7335" s="19" customFormat="1" x14ac:dyDescent="0.25"/>
    <row r="7336" s="19" customFormat="1" x14ac:dyDescent="0.25"/>
    <row r="7337" s="19" customFormat="1" x14ac:dyDescent="0.25"/>
    <row r="7338" s="19" customFormat="1" x14ac:dyDescent="0.25"/>
    <row r="7339" s="19" customFormat="1" x14ac:dyDescent="0.25"/>
    <row r="7340" s="19" customFormat="1" x14ac:dyDescent="0.25"/>
    <row r="7341" s="19" customFormat="1" x14ac:dyDescent="0.25"/>
    <row r="7342" s="19" customFormat="1" x14ac:dyDescent="0.25"/>
    <row r="7343" s="19" customFormat="1" x14ac:dyDescent="0.25"/>
    <row r="7344" s="19" customFormat="1" x14ac:dyDescent="0.25"/>
    <row r="7345" s="19" customFormat="1" x14ac:dyDescent="0.25"/>
    <row r="7346" s="19" customFormat="1" x14ac:dyDescent="0.25"/>
    <row r="7347" s="19" customFormat="1" x14ac:dyDescent="0.25"/>
    <row r="7348" s="19" customFormat="1" x14ac:dyDescent="0.25"/>
    <row r="7349" s="19" customFormat="1" x14ac:dyDescent="0.25"/>
    <row r="7350" s="19" customFormat="1" x14ac:dyDescent="0.25"/>
    <row r="7351" s="19" customFormat="1" x14ac:dyDescent="0.25"/>
    <row r="7352" s="19" customFormat="1" x14ac:dyDescent="0.25"/>
    <row r="7353" s="19" customFormat="1" x14ac:dyDescent="0.25"/>
    <row r="7354" s="19" customFormat="1" x14ac:dyDescent="0.25"/>
    <row r="7355" s="19" customFormat="1" x14ac:dyDescent="0.25"/>
    <row r="7356" s="19" customFormat="1" x14ac:dyDescent="0.25"/>
    <row r="7357" s="19" customFormat="1" x14ac:dyDescent="0.25"/>
    <row r="7358" s="19" customFormat="1" x14ac:dyDescent="0.25"/>
    <row r="7359" s="19" customFormat="1" x14ac:dyDescent="0.25"/>
    <row r="7360" s="19" customFormat="1" x14ac:dyDescent="0.25"/>
    <row r="7361" s="19" customFormat="1" x14ac:dyDescent="0.25"/>
    <row r="7362" s="19" customFormat="1" x14ac:dyDescent="0.25"/>
    <row r="7363" s="19" customFormat="1" x14ac:dyDescent="0.25"/>
    <row r="7364" s="19" customFormat="1" x14ac:dyDescent="0.25"/>
    <row r="7365" s="19" customFormat="1" x14ac:dyDescent="0.25"/>
    <row r="7366" s="19" customFormat="1" x14ac:dyDescent="0.25"/>
    <row r="7367" s="19" customFormat="1" x14ac:dyDescent="0.25"/>
    <row r="7368" s="19" customFormat="1" x14ac:dyDescent="0.25"/>
    <row r="7369" s="19" customFormat="1" x14ac:dyDescent="0.25"/>
    <row r="7370" s="19" customFormat="1" x14ac:dyDescent="0.25"/>
    <row r="7371" s="19" customFormat="1" x14ac:dyDescent="0.25"/>
    <row r="7372" s="19" customFormat="1" x14ac:dyDescent="0.25"/>
    <row r="7373" s="19" customFormat="1" x14ac:dyDescent="0.25"/>
    <row r="7374" s="19" customFormat="1" x14ac:dyDescent="0.25"/>
    <row r="7375" s="19" customFormat="1" x14ac:dyDescent="0.25"/>
    <row r="7376" s="19" customFormat="1" x14ac:dyDescent="0.25"/>
    <row r="7377" s="19" customFormat="1" x14ac:dyDescent="0.25"/>
    <row r="7378" s="19" customFormat="1" x14ac:dyDescent="0.25"/>
    <row r="7379" s="19" customFormat="1" x14ac:dyDescent="0.25"/>
    <row r="7380" s="19" customFormat="1" x14ac:dyDescent="0.25"/>
    <row r="7381" s="19" customFormat="1" x14ac:dyDescent="0.25"/>
    <row r="7382" s="19" customFormat="1" x14ac:dyDescent="0.25"/>
    <row r="7383" s="19" customFormat="1" x14ac:dyDescent="0.25"/>
    <row r="7384" s="19" customFormat="1" x14ac:dyDescent="0.25"/>
    <row r="7385" s="19" customFormat="1" x14ac:dyDescent="0.25"/>
    <row r="7386" s="19" customFormat="1" x14ac:dyDescent="0.25"/>
    <row r="7387" s="19" customFormat="1" x14ac:dyDescent="0.25"/>
    <row r="7388" s="19" customFormat="1" x14ac:dyDescent="0.25"/>
    <row r="7389" s="19" customFormat="1" x14ac:dyDescent="0.25"/>
    <row r="7390" s="19" customFormat="1" x14ac:dyDescent="0.25"/>
    <row r="7391" s="19" customFormat="1" x14ac:dyDescent="0.25"/>
    <row r="7392" s="19" customFormat="1" x14ac:dyDescent="0.25"/>
    <row r="7393" s="19" customFormat="1" x14ac:dyDescent="0.25"/>
    <row r="7394" s="19" customFormat="1" x14ac:dyDescent="0.25"/>
    <row r="7395" s="19" customFormat="1" x14ac:dyDescent="0.25"/>
    <row r="7396" s="19" customFormat="1" x14ac:dyDescent="0.25"/>
    <row r="7397" s="19" customFormat="1" x14ac:dyDescent="0.25"/>
    <row r="7398" s="19" customFormat="1" x14ac:dyDescent="0.25"/>
    <row r="7399" s="19" customFormat="1" x14ac:dyDescent="0.25"/>
    <row r="7400" s="19" customFormat="1" x14ac:dyDescent="0.25"/>
    <row r="7401" s="19" customFormat="1" x14ac:dyDescent="0.25"/>
    <row r="7402" s="19" customFormat="1" x14ac:dyDescent="0.25"/>
    <row r="7403" s="19" customFormat="1" x14ac:dyDescent="0.25"/>
    <row r="7404" s="19" customFormat="1" x14ac:dyDescent="0.25"/>
    <row r="7405" s="19" customFormat="1" x14ac:dyDescent="0.25"/>
    <row r="7406" s="19" customFormat="1" x14ac:dyDescent="0.25"/>
    <row r="7407" s="19" customFormat="1" x14ac:dyDescent="0.25"/>
    <row r="7408" s="19" customFormat="1" x14ac:dyDescent="0.25"/>
    <row r="7409" s="19" customFormat="1" x14ac:dyDescent="0.25"/>
    <row r="7410" s="19" customFormat="1" x14ac:dyDescent="0.25"/>
    <row r="7411" s="19" customFormat="1" x14ac:dyDescent="0.25"/>
    <row r="7412" s="19" customFormat="1" x14ac:dyDescent="0.25"/>
    <row r="7413" s="19" customFormat="1" x14ac:dyDescent="0.25"/>
    <row r="7414" s="19" customFormat="1" x14ac:dyDescent="0.25"/>
    <row r="7415" s="19" customFormat="1" x14ac:dyDescent="0.25"/>
    <row r="7416" s="19" customFormat="1" x14ac:dyDescent="0.25"/>
    <row r="7417" s="19" customFormat="1" x14ac:dyDescent="0.25"/>
    <row r="7418" s="19" customFormat="1" x14ac:dyDescent="0.25"/>
    <row r="7419" s="19" customFormat="1" x14ac:dyDescent="0.25"/>
    <row r="7420" s="19" customFormat="1" x14ac:dyDescent="0.25"/>
    <row r="7421" s="19" customFormat="1" x14ac:dyDescent="0.25"/>
    <row r="7422" s="19" customFormat="1" x14ac:dyDescent="0.25"/>
    <row r="7423" s="19" customFormat="1" x14ac:dyDescent="0.25"/>
    <row r="7424" s="19" customFormat="1" x14ac:dyDescent="0.25"/>
    <row r="7425" s="19" customFormat="1" x14ac:dyDescent="0.25"/>
    <row r="7426" s="19" customFormat="1" x14ac:dyDescent="0.25"/>
    <row r="7427" s="19" customFormat="1" x14ac:dyDescent="0.25"/>
    <row r="7428" s="19" customFormat="1" x14ac:dyDescent="0.25"/>
    <row r="7429" s="19" customFormat="1" x14ac:dyDescent="0.25"/>
    <row r="7430" s="19" customFormat="1" x14ac:dyDescent="0.25"/>
    <row r="7431" s="19" customFormat="1" x14ac:dyDescent="0.25"/>
    <row r="7432" s="19" customFormat="1" x14ac:dyDescent="0.25"/>
    <row r="7433" s="19" customFormat="1" x14ac:dyDescent="0.25"/>
    <row r="7434" s="19" customFormat="1" x14ac:dyDescent="0.25"/>
    <row r="7435" s="19" customFormat="1" x14ac:dyDescent="0.25"/>
    <row r="7436" s="19" customFormat="1" x14ac:dyDescent="0.25"/>
    <row r="7437" s="19" customFormat="1" x14ac:dyDescent="0.25"/>
    <row r="7438" s="19" customFormat="1" x14ac:dyDescent="0.25"/>
    <row r="7439" s="19" customFormat="1" x14ac:dyDescent="0.25"/>
    <row r="7440" s="19" customFormat="1" x14ac:dyDescent="0.25"/>
    <row r="7441" s="19" customFormat="1" x14ac:dyDescent="0.25"/>
    <row r="7442" s="19" customFormat="1" x14ac:dyDescent="0.25"/>
    <row r="7443" s="19" customFormat="1" x14ac:dyDescent="0.25"/>
    <row r="7444" s="19" customFormat="1" x14ac:dyDescent="0.25"/>
    <row r="7445" s="19" customFormat="1" x14ac:dyDescent="0.25"/>
    <row r="7446" s="19" customFormat="1" x14ac:dyDescent="0.25"/>
    <row r="7447" s="19" customFormat="1" x14ac:dyDescent="0.25"/>
    <row r="7448" s="19" customFormat="1" x14ac:dyDescent="0.25"/>
    <row r="7449" s="19" customFormat="1" x14ac:dyDescent="0.25"/>
    <row r="7450" s="19" customFormat="1" x14ac:dyDescent="0.25"/>
    <row r="7451" s="19" customFormat="1" x14ac:dyDescent="0.25"/>
    <row r="7452" s="19" customFormat="1" x14ac:dyDescent="0.25"/>
    <row r="7453" s="19" customFormat="1" x14ac:dyDescent="0.25"/>
    <row r="7454" s="19" customFormat="1" x14ac:dyDescent="0.25"/>
    <row r="7455" s="19" customFormat="1" x14ac:dyDescent="0.25"/>
    <row r="7456" s="19" customFormat="1" x14ac:dyDescent="0.25"/>
    <row r="7457" s="19" customFormat="1" x14ac:dyDescent="0.25"/>
    <row r="7458" s="19" customFormat="1" x14ac:dyDescent="0.25"/>
    <row r="7459" s="19" customFormat="1" x14ac:dyDescent="0.25"/>
    <row r="7460" s="19" customFormat="1" x14ac:dyDescent="0.25"/>
    <row r="7461" s="19" customFormat="1" x14ac:dyDescent="0.25"/>
    <row r="7462" s="19" customFormat="1" x14ac:dyDescent="0.25"/>
    <row r="7463" s="19" customFormat="1" x14ac:dyDescent="0.25"/>
    <row r="7464" s="19" customFormat="1" x14ac:dyDescent="0.25"/>
    <row r="7465" s="19" customFormat="1" x14ac:dyDescent="0.25"/>
    <row r="7466" s="19" customFormat="1" x14ac:dyDescent="0.25"/>
    <row r="7467" s="19" customFormat="1" x14ac:dyDescent="0.25"/>
    <row r="7468" s="19" customFormat="1" x14ac:dyDescent="0.25"/>
    <row r="7469" s="19" customFormat="1" x14ac:dyDescent="0.25"/>
    <row r="7470" s="19" customFormat="1" x14ac:dyDescent="0.25"/>
    <row r="7471" s="19" customFormat="1" x14ac:dyDescent="0.25"/>
    <row r="7472" s="19" customFormat="1" x14ac:dyDescent="0.25"/>
    <row r="7473" s="19" customFormat="1" x14ac:dyDescent="0.25"/>
    <row r="7474" s="19" customFormat="1" x14ac:dyDescent="0.25"/>
    <row r="7475" s="19" customFormat="1" x14ac:dyDescent="0.25"/>
    <row r="7476" s="19" customFormat="1" x14ac:dyDescent="0.25"/>
    <row r="7477" s="19" customFormat="1" x14ac:dyDescent="0.25"/>
    <row r="7478" s="19" customFormat="1" x14ac:dyDescent="0.25"/>
    <row r="7479" s="19" customFormat="1" x14ac:dyDescent="0.25"/>
    <row r="7480" s="19" customFormat="1" x14ac:dyDescent="0.25"/>
    <row r="7481" s="19" customFormat="1" x14ac:dyDescent="0.25"/>
    <row r="7482" s="19" customFormat="1" x14ac:dyDescent="0.25"/>
    <row r="7483" s="19" customFormat="1" x14ac:dyDescent="0.25"/>
    <row r="7484" s="19" customFormat="1" x14ac:dyDescent="0.25"/>
    <row r="7485" s="19" customFormat="1" x14ac:dyDescent="0.25"/>
    <row r="7486" s="19" customFormat="1" x14ac:dyDescent="0.25"/>
    <row r="7487" s="19" customFormat="1" x14ac:dyDescent="0.25"/>
    <row r="7488" s="19" customFormat="1" x14ac:dyDescent="0.25"/>
    <row r="7489" s="19" customFormat="1" x14ac:dyDescent="0.25"/>
    <row r="7490" s="19" customFormat="1" x14ac:dyDescent="0.25"/>
    <row r="7491" s="19" customFormat="1" x14ac:dyDescent="0.25"/>
    <row r="7492" s="19" customFormat="1" x14ac:dyDescent="0.25"/>
    <row r="7493" s="19" customFormat="1" x14ac:dyDescent="0.25"/>
    <row r="7494" s="19" customFormat="1" x14ac:dyDescent="0.25"/>
    <row r="7495" s="19" customFormat="1" x14ac:dyDescent="0.25"/>
    <row r="7496" s="19" customFormat="1" x14ac:dyDescent="0.25"/>
    <row r="7497" s="19" customFormat="1" x14ac:dyDescent="0.25"/>
    <row r="7498" s="19" customFormat="1" x14ac:dyDescent="0.25"/>
    <row r="7499" s="19" customFormat="1" x14ac:dyDescent="0.25"/>
    <row r="7500" s="19" customFormat="1" x14ac:dyDescent="0.25"/>
    <row r="7501" s="19" customFormat="1" x14ac:dyDescent="0.25"/>
    <row r="7502" s="19" customFormat="1" x14ac:dyDescent="0.25"/>
    <row r="7503" s="19" customFormat="1" x14ac:dyDescent="0.25"/>
    <row r="7504" s="19" customFormat="1" x14ac:dyDescent="0.25"/>
    <row r="7505" s="19" customFormat="1" x14ac:dyDescent="0.25"/>
    <row r="7506" s="19" customFormat="1" x14ac:dyDescent="0.25"/>
    <row r="7507" s="19" customFormat="1" x14ac:dyDescent="0.25"/>
    <row r="7508" s="19" customFormat="1" x14ac:dyDescent="0.25"/>
    <row r="7509" s="19" customFormat="1" x14ac:dyDescent="0.25"/>
    <row r="7510" s="19" customFormat="1" x14ac:dyDescent="0.25"/>
    <row r="7511" s="19" customFormat="1" x14ac:dyDescent="0.25"/>
    <row r="7512" s="19" customFormat="1" x14ac:dyDescent="0.25"/>
    <row r="7513" s="19" customFormat="1" x14ac:dyDescent="0.25"/>
    <row r="7514" s="19" customFormat="1" x14ac:dyDescent="0.25"/>
    <row r="7515" s="19" customFormat="1" x14ac:dyDescent="0.25"/>
    <row r="7516" s="19" customFormat="1" x14ac:dyDescent="0.25"/>
    <row r="7517" s="19" customFormat="1" x14ac:dyDescent="0.25"/>
    <row r="7518" s="19" customFormat="1" x14ac:dyDescent="0.25"/>
    <row r="7519" s="19" customFormat="1" x14ac:dyDescent="0.25"/>
    <row r="7520" s="19" customFormat="1" x14ac:dyDescent="0.25"/>
    <row r="7521" s="19" customFormat="1" x14ac:dyDescent="0.25"/>
    <row r="7522" s="19" customFormat="1" x14ac:dyDescent="0.25"/>
    <row r="7523" s="19" customFormat="1" x14ac:dyDescent="0.25"/>
    <row r="7524" s="19" customFormat="1" x14ac:dyDescent="0.25"/>
    <row r="7525" s="19" customFormat="1" x14ac:dyDescent="0.25"/>
    <row r="7526" s="19" customFormat="1" x14ac:dyDescent="0.25"/>
    <row r="7527" s="19" customFormat="1" x14ac:dyDescent="0.25"/>
    <row r="7528" s="19" customFormat="1" x14ac:dyDescent="0.25"/>
    <row r="7529" s="19" customFormat="1" x14ac:dyDescent="0.25"/>
    <row r="7530" s="19" customFormat="1" x14ac:dyDescent="0.25"/>
    <row r="7531" s="19" customFormat="1" x14ac:dyDescent="0.25"/>
    <row r="7532" s="19" customFormat="1" x14ac:dyDescent="0.25"/>
    <row r="7533" s="19" customFormat="1" x14ac:dyDescent="0.25"/>
    <row r="7534" s="19" customFormat="1" x14ac:dyDescent="0.25"/>
    <row r="7535" s="19" customFormat="1" x14ac:dyDescent="0.25"/>
    <row r="7536" s="19" customFormat="1" x14ac:dyDescent="0.25"/>
    <row r="7537" s="19" customFormat="1" x14ac:dyDescent="0.25"/>
    <row r="7538" s="19" customFormat="1" x14ac:dyDescent="0.25"/>
    <row r="7539" s="19" customFormat="1" x14ac:dyDescent="0.25"/>
    <row r="7540" s="19" customFormat="1" x14ac:dyDescent="0.25"/>
    <row r="7541" s="19" customFormat="1" x14ac:dyDescent="0.25"/>
    <row r="7542" s="19" customFormat="1" x14ac:dyDescent="0.25"/>
    <row r="7543" s="19" customFormat="1" x14ac:dyDescent="0.25"/>
    <row r="7544" s="19" customFormat="1" x14ac:dyDescent="0.25"/>
    <row r="7545" s="19" customFormat="1" x14ac:dyDescent="0.25"/>
    <row r="7546" s="19" customFormat="1" x14ac:dyDescent="0.25"/>
    <row r="7547" s="19" customFormat="1" x14ac:dyDescent="0.25"/>
    <row r="7548" s="19" customFormat="1" x14ac:dyDescent="0.25"/>
    <row r="7549" s="19" customFormat="1" x14ac:dyDescent="0.25"/>
    <row r="7550" s="19" customFormat="1" x14ac:dyDescent="0.25"/>
    <row r="7551" s="19" customFormat="1" x14ac:dyDescent="0.25"/>
    <row r="7552" s="19" customFormat="1" x14ac:dyDescent="0.25"/>
    <row r="7553" s="19" customFormat="1" x14ac:dyDescent="0.25"/>
    <row r="7554" s="19" customFormat="1" x14ac:dyDescent="0.25"/>
    <row r="7555" s="19" customFormat="1" x14ac:dyDescent="0.25"/>
    <row r="7556" s="19" customFormat="1" x14ac:dyDescent="0.25"/>
    <row r="7557" s="19" customFormat="1" x14ac:dyDescent="0.25"/>
    <row r="7558" s="19" customFormat="1" x14ac:dyDescent="0.25"/>
    <row r="7559" s="19" customFormat="1" x14ac:dyDescent="0.25"/>
    <row r="7560" s="19" customFormat="1" x14ac:dyDescent="0.25"/>
    <row r="7561" s="19" customFormat="1" x14ac:dyDescent="0.25"/>
    <row r="7562" s="19" customFormat="1" x14ac:dyDescent="0.25"/>
    <row r="7563" s="19" customFormat="1" x14ac:dyDescent="0.25"/>
    <row r="7564" s="19" customFormat="1" x14ac:dyDescent="0.25"/>
    <row r="7565" s="19" customFormat="1" x14ac:dyDescent="0.25"/>
    <row r="7566" s="19" customFormat="1" x14ac:dyDescent="0.25"/>
    <row r="7567" s="19" customFormat="1" x14ac:dyDescent="0.25"/>
    <row r="7568" s="19" customFormat="1" x14ac:dyDescent="0.25"/>
    <row r="7569" s="19" customFormat="1" x14ac:dyDescent="0.25"/>
    <row r="7570" s="19" customFormat="1" x14ac:dyDescent="0.25"/>
    <row r="7571" s="19" customFormat="1" x14ac:dyDescent="0.25"/>
    <row r="7572" s="19" customFormat="1" x14ac:dyDescent="0.25"/>
    <row r="7573" s="19" customFormat="1" x14ac:dyDescent="0.25"/>
    <row r="7574" s="19" customFormat="1" x14ac:dyDescent="0.25"/>
    <row r="7575" s="19" customFormat="1" x14ac:dyDescent="0.25"/>
    <row r="7576" s="19" customFormat="1" x14ac:dyDescent="0.25"/>
    <row r="7577" s="19" customFormat="1" x14ac:dyDescent="0.25"/>
    <row r="7578" s="19" customFormat="1" x14ac:dyDescent="0.25"/>
    <row r="7579" s="19" customFormat="1" x14ac:dyDescent="0.25"/>
    <row r="7580" s="19" customFormat="1" x14ac:dyDescent="0.25"/>
    <row r="7581" s="19" customFormat="1" x14ac:dyDescent="0.25"/>
    <row r="7582" s="19" customFormat="1" x14ac:dyDescent="0.25"/>
    <row r="7583" s="19" customFormat="1" x14ac:dyDescent="0.25"/>
    <row r="7584" s="19" customFormat="1" x14ac:dyDescent="0.25"/>
    <row r="7585" s="19" customFormat="1" x14ac:dyDescent="0.25"/>
    <row r="7586" s="19" customFormat="1" x14ac:dyDescent="0.25"/>
    <row r="7587" s="19" customFormat="1" x14ac:dyDescent="0.25"/>
    <row r="7588" s="19" customFormat="1" x14ac:dyDescent="0.25"/>
    <row r="7589" s="19" customFormat="1" x14ac:dyDescent="0.25"/>
    <row r="7590" s="19" customFormat="1" x14ac:dyDescent="0.25"/>
    <row r="7591" s="19" customFormat="1" x14ac:dyDescent="0.25"/>
    <row r="7592" s="19" customFormat="1" x14ac:dyDescent="0.25"/>
    <row r="7593" s="19" customFormat="1" x14ac:dyDescent="0.25"/>
    <row r="7594" s="19" customFormat="1" x14ac:dyDescent="0.25"/>
    <row r="7595" s="19" customFormat="1" x14ac:dyDescent="0.25"/>
    <row r="7596" s="19" customFormat="1" x14ac:dyDescent="0.25"/>
    <row r="7597" s="19" customFormat="1" x14ac:dyDescent="0.25"/>
    <row r="7598" s="19" customFormat="1" x14ac:dyDescent="0.25"/>
    <row r="7599" s="19" customFormat="1" x14ac:dyDescent="0.25"/>
    <row r="7600" s="19" customFormat="1" x14ac:dyDescent="0.25"/>
    <row r="7601" s="19" customFormat="1" x14ac:dyDescent="0.25"/>
    <row r="7602" s="19" customFormat="1" x14ac:dyDescent="0.25"/>
    <row r="7603" s="19" customFormat="1" x14ac:dyDescent="0.25"/>
    <row r="7604" s="19" customFormat="1" x14ac:dyDescent="0.25"/>
    <row r="7605" s="19" customFormat="1" x14ac:dyDescent="0.25"/>
    <row r="7606" s="19" customFormat="1" x14ac:dyDescent="0.25"/>
    <row r="7607" s="19" customFormat="1" x14ac:dyDescent="0.25"/>
    <row r="7608" s="19" customFormat="1" x14ac:dyDescent="0.25"/>
    <row r="7609" s="19" customFormat="1" x14ac:dyDescent="0.25"/>
    <row r="7610" s="19" customFormat="1" x14ac:dyDescent="0.25"/>
    <row r="7611" s="19" customFormat="1" x14ac:dyDescent="0.25"/>
    <row r="7612" s="19" customFormat="1" x14ac:dyDescent="0.25"/>
    <row r="7613" s="19" customFormat="1" x14ac:dyDescent="0.25"/>
    <row r="7614" s="19" customFormat="1" x14ac:dyDescent="0.25"/>
    <row r="7615" s="19" customFormat="1" x14ac:dyDescent="0.25"/>
    <row r="7616" s="19" customFormat="1" x14ac:dyDescent="0.25"/>
    <row r="7617" s="19" customFormat="1" x14ac:dyDescent="0.25"/>
    <row r="7618" s="19" customFormat="1" x14ac:dyDescent="0.25"/>
    <row r="7619" s="19" customFormat="1" x14ac:dyDescent="0.25"/>
    <row r="7620" s="19" customFormat="1" x14ac:dyDescent="0.25"/>
    <row r="7621" s="19" customFormat="1" x14ac:dyDescent="0.25"/>
    <row r="7622" s="19" customFormat="1" x14ac:dyDescent="0.25"/>
    <row r="7623" s="19" customFormat="1" x14ac:dyDescent="0.25"/>
    <row r="7624" s="19" customFormat="1" x14ac:dyDescent="0.25"/>
    <row r="7625" s="19" customFormat="1" x14ac:dyDescent="0.25"/>
    <row r="7626" s="19" customFormat="1" x14ac:dyDescent="0.25"/>
    <row r="7627" s="19" customFormat="1" x14ac:dyDescent="0.25"/>
    <row r="7628" s="19" customFormat="1" x14ac:dyDescent="0.25"/>
    <row r="7629" s="19" customFormat="1" x14ac:dyDescent="0.25"/>
    <row r="7630" s="19" customFormat="1" x14ac:dyDescent="0.25"/>
    <row r="7631" s="19" customFormat="1" x14ac:dyDescent="0.25"/>
    <row r="7632" s="19" customFormat="1" x14ac:dyDescent="0.25"/>
    <row r="7633" s="19" customFormat="1" x14ac:dyDescent="0.25"/>
    <row r="7634" s="19" customFormat="1" x14ac:dyDescent="0.25"/>
    <row r="7635" s="19" customFormat="1" x14ac:dyDescent="0.25"/>
    <row r="7636" s="19" customFormat="1" x14ac:dyDescent="0.25"/>
    <row r="7637" s="19" customFormat="1" x14ac:dyDescent="0.25"/>
    <row r="7638" s="19" customFormat="1" x14ac:dyDescent="0.25"/>
    <row r="7639" s="19" customFormat="1" x14ac:dyDescent="0.25"/>
    <row r="7640" s="19" customFormat="1" x14ac:dyDescent="0.25"/>
    <row r="7641" s="19" customFormat="1" x14ac:dyDescent="0.25"/>
    <row r="7642" s="19" customFormat="1" x14ac:dyDescent="0.25"/>
    <row r="7643" s="19" customFormat="1" x14ac:dyDescent="0.25"/>
    <row r="7644" s="19" customFormat="1" x14ac:dyDescent="0.25"/>
    <row r="7645" s="19" customFormat="1" x14ac:dyDescent="0.25"/>
    <row r="7646" s="19" customFormat="1" x14ac:dyDescent="0.25"/>
    <row r="7647" s="19" customFormat="1" x14ac:dyDescent="0.25"/>
    <row r="7648" s="19" customFormat="1" x14ac:dyDescent="0.25"/>
    <row r="7649" s="19" customFormat="1" x14ac:dyDescent="0.25"/>
    <row r="7650" s="19" customFormat="1" x14ac:dyDescent="0.25"/>
    <row r="7651" s="19" customFormat="1" x14ac:dyDescent="0.25"/>
    <row r="7652" s="19" customFormat="1" x14ac:dyDescent="0.25"/>
    <row r="7653" s="19" customFormat="1" x14ac:dyDescent="0.25"/>
    <row r="7654" s="19" customFormat="1" x14ac:dyDescent="0.25"/>
    <row r="7655" s="19" customFormat="1" x14ac:dyDescent="0.25"/>
    <row r="7656" s="19" customFormat="1" x14ac:dyDescent="0.25"/>
    <row r="7657" s="19" customFormat="1" x14ac:dyDescent="0.25"/>
    <row r="7658" s="19" customFormat="1" x14ac:dyDescent="0.25"/>
    <row r="7659" s="19" customFormat="1" x14ac:dyDescent="0.25"/>
    <row r="7660" s="19" customFormat="1" x14ac:dyDescent="0.25"/>
    <row r="7661" s="19" customFormat="1" x14ac:dyDescent="0.25"/>
    <row r="7662" s="19" customFormat="1" x14ac:dyDescent="0.25"/>
    <row r="7663" s="19" customFormat="1" x14ac:dyDescent="0.25"/>
    <row r="7664" s="19" customFormat="1" x14ac:dyDescent="0.25"/>
    <row r="7665" s="19" customFormat="1" x14ac:dyDescent="0.25"/>
    <row r="7666" s="19" customFormat="1" x14ac:dyDescent="0.25"/>
    <row r="7667" s="19" customFormat="1" x14ac:dyDescent="0.25"/>
    <row r="7668" s="19" customFormat="1" x14ac:dyDescent="0.25"/>
    <row r="7669" s="19" customFormat="1" x14ac:dyDescent="0.25"/>
    <row r="7670" s="19" customFormat="1" x14ac:dyDescent="0.25"/>
    <row r="7671" s="19" customFormat="1" x14ac:dyDescent="0.25"/>
    <row r="7672" s="19" customFormat="1" x14ac:dyDescent="0.25"/>
    <row r="7673" s="19" customFormat="1" x14ac:dyDescent="0.25"/>
    <row r="7674" s="19" customFormat="1" x14ac:dyDescent="0.25"/>
    <row r="7675" s="19" customFormat="1" x14ac:dyDescent="0.25"/>
    <row r="7676" s="19" customFormat="1" x14ac:dyDescent="0.25"/>
    <row r="7677" s="19" customFormat="1" x14ac:dyDescent="0.25"/>
    <row r="7678" s="19" customFormat="1" x14ac:dyDescent="0.25"/>
    <row r="7679" s="19" customFormat="1" x14ac:dyDescent="0.25"/>
    <row r="7680" s="19" customFormat="1" x14ac:dyDescent="0.25"/>
    <row r="7681" s="19" customFormat="1" x14ac:dyDescent="0.25"/>
    <row r="7682" s="19" customFormat="1" x14ac:dyDescent="0.25"/>
    <row r="7683" s="19" customFormat="1" x14ac:dyDescent="0.25"/>
    <row r="7684" s="19" customFormat="1" x14ac:dyDescent="0.25"/>
    <row r="7685" s="19" customFormat="1" x14ac:dyDescent="0.25"/>
    <row r="7686" s="19" customFormat="1" x14ac:dyDescent="0.25"/>
    <row r="7687" s="19" customFormat="1" x14ac:dyDescent="0.25"/>
    <row r="7688" s="19" customFormat="1" x14ac:dyDescent="0.25"/>
    <row r="7689" s="19" customFormat="1" x14ac:dyDescent="0.25"/>
    <row r="7690" s="19" customFormat="1" x14ac:dyDescent="0.25"/>
    <row r="7691" s="19" customFormat="1" x14ac:dyDescent="0.25"/>
    <row r="7692" s="19" customFormat="1" x14ac:dyDescent="0.25"/>
    <row r="7693" s="19" customFormat="1" x14ac:dyDescent="0.25"/>
    <row r="7694" s="19" customFormat="1" x14ac:dyDescent="0.25"/>
    <row r="7695" s="19" customFormat="1" x14ac:dyDescent="0.25"/>
    <row r="7696" s="19" customFormat="1" x14ac:dyDescent="0.25"/>
    <row r="7697" s="19" customFormat="1" x14ac:dyDescent="0.25"/>
    <row r="7698" s="19" customFormat="1" x14ac:dyDescent="0.25"/>
    <row r="7699" s="19" customFormat="1" x14ac:dyDescent="0.25"/>
    <row r="7700" s="19" customFormat="1" x14ac:dyDescent="0.25"/>
    <row r="7701" s="19" customFormat="1" x14ac:dyDescent="0.25"/>
    <row r="7702" s="19" customFormat="1" x14ac:dyDescent="0.25"/>
    <row r="7703" s="19" customFormat="1" x14ac:dyDescent="0.25"/>
    <row r="7704" s="19" customFormat="1" x14ac:dyDescent="0.25"/>
    <row r="7705" s="19" customFormat="1" x14ac:dyDescent="0.25"/>
    <row r="7706" s="19" customFormat="1" x14ac:dyDescent="0.25"/>
    <row r="7707" s="19" customFormat="1" x14ac:dyDescent="0.25"/>
    <row r="7708" s="19" customFormat="1" x14ac:dyDescent="0.25"/>
    <row r="7709" s="19" customFormat="1" x14ac:dyDescent="0.25"/>
    <row r="7710" s="19" customFormat="1" x14ac:dyDescent="0.25"/>
    <row r="7711" s="19" customFormat="1" x14ac:dyDescent="0.25"/>
    <row r="7712" s="19" customFormat="1" x14ac:dyDescent="0.25"/>
    <row r="7713" s="19" customFormat="1" x14ac:dyDescent="0.25"/>
    <row r="7714" s="19" customFormat="1" x14ac:dyDescent="0.25"/>
    <row r="7715" s="19" customFormat="1" x14ac:dyDescent="0.25"/>
    <row r="7716" s="19" customFormat="1" x14ac:dyDescent="0.25"/>
    <row r="7717" s="19" customFormat="1" x14ac:dyDescent="0.25"/>
    <row r="7718" s="19" customFormat="1" x14ac:dyDescent="0.25"/>
    <row r="7719" s="19" customFormat="1" x14ac:dyDescent="0.25"/>
    <row r="7720" s="19" customFormat="1" x14ac:dyDescent="0.25"/>
    <row r="7721" s="19" customFormat="1" x14ac:dyDescent="0.25"/>
    <row r="7722" s="19" customFormat="1" x14ac:dyDescent="0.25"/>
    <row r="7723" s="19" customFormat="1" x14ac:dyDescent="0.25"/>
    <row r="7724" s="19" customFormat="1" x14ac:dyDescent="0.25"/>
    <row r="7725" s="19" customFormat="1" x14ac:dyDescent="0.25"/>
    <row r="7726" s="19" customFormat="1" x14ac:dyDescent="0.25"/>
    <row r="7727" s="19" customFormat="1" x14ac:dyDescent="0.25"/>
    <row r="7728" s="19" customFormat="1" x14ac:dyDescent="0.25"/>
    <row r="7729" s="19" customFormat="1" x14ac:dyDescent="0.25"/>
    <row r="7730" s="19" customFormat="1" x14ac:dyDescent="0.25"/>
    <row r="7731" s="19" customFormat="1" x14ac:dyDescent="0.25"/>
    <row r="7732" s="19" customFormat="1" x14ac:dyDescent="0.25"/>
    <row r="7733" s="19" customFormat="1" x14ac:dyDescent="0.25"/>
    <row r="7734" s="19" customFormat="1" x14ac:dyDescent="0.25"/>
    <row r="7735" s="19" customFormat="1" x14ac:dyDescent="0.25"/>
    <row r="7736" s="19" customFormat="1" x14ac:dyDescent="0.25"/>
    <row r="7737" s="19" customFormat="1" x14ac:dyDescent="0.25"/>
    <row r="7738" s="19" customFormat="1" x14ac:dyDescent="0.25"/>
    <row r="7739" s="19" customFormat="1" x14ac:dyDescent="0.25"/>
    <row r="7740" s="19" customFormat="1" x14ac:dyDescent="0.25"/>
    <row r="7741" s="19" customFormat="1" x14ac:dyDescent="0.25"/>
    <row r="7742" s="19" customFormat="1" x14ac:dyDescent="0.25"/>
    <row r="7743" s="19" customFormat="1" x14ac:dyDescent="0.25"/>
    <row r="7744" s="19" customFormat="1" x14ac:dyDescent="0.25"/>
    <row r="7745" s="19" customFormat="1" x14ac:dyDescent="0.25"/>
    <row r="7746" s="19" customFormat="1" x14ac:dyDescent="0.25"/>
    <row r="7747" s="19" customFormat="1" x14ac:dyDescent="0.25"/>
    <row r="7748" s="19" customFormat="1" x14ac:dyDescent="0.25"/>
    <row r="7749" s="19" customFormat="1" x14ac:dyDescent="0.25"/>
    <row r="7750" s="19" customFormat="1" x14ac:dyDescent="0.25"/>
    <row r="7751" s="19" customFormat="1" x14ac:dyDescent="0.25"/>
    <row r="7752" s="19" customFormat="1" x14ac:dyDescent="0.25"/>
    <row r="7753" s="19" customFormat="1" x14ac:dyDescent="0.25"/>
    <row r="7754" s="19" customFormat="1" x14ac:dyDescent="0.25"/>
    <row r="7755" s="19" customFormat="1" x14ac:dyDescent="0.25"/>
    <row r="7756" s="19" customFormat="1" x14ac:dyDescent="0.25"/>
    <row r="7757" s="19" customFormat="1" x14ac:dyDescent="0.25"/>
    <row r="7758" s="19" customFormat="1" x14ac:dyDescent="0.25"/>
    <row r="7759" s="19" customFormat="1" x14ac:dyDescent="0.25"/>
    <row r="7760" s="19" customFormat="1" x14ac:dyDescent="0.25"/>
    <row r="7761" s="19" customFormat="1" x14ac:dyDescent="0.25"/>
    <row r="7762" s="19" customFormat="1" x14ac:dyDescent="0.25"/>
    <row r="7763" s="19" customFormat="1" x14ac:dyDescent="0.25"/>
    <row r="7764" s="19" customFormat="1" x14ac:dyDescent="0.25"/>
    <row r="7765" s="19" customFormat="1" x14ac:dyDescent="0.25"/>
    <row r="7766" s="19" customFormat="1" x14ac:dyDescent="0.25"/>
    <row r="7767" s="19" customFormat="1" x14ac:dyDescent="0.25"/>
    <row r="7768" s="19" customFormat="1" x14ac:dyDescent="0.25"/>
    <row r="7769" s="19" customFormat="1" x14ac:dyDescent="0.25"/>
    <row r="7770" s="19" customFormat="1" x14ac:dyDescent="0.25"/>
    <row r="7771" s="19" customFormat="1" x14ac:dyDescent="0.25"/>
    <row r="7772" s="19" customFormat="1" x14ac:dyDescent="0.25"/>
    <row r="7773" s="19" customFormat="1" x14ac:dyDescent="0.25"/>
    <row r="7774" s="19" customFormat="1" x14ac:dyDescent="0.25"/>
    <row r="7775" s="19" customFormat="1" x14ac:dyDescent="0.25"/>
    <row r="7776" s="19" customFormat="1" x14ac:dyDescent="0.25"/>
    <row r="7777" s="19" customFormat="1" x14ac:dyDescent="0.25"/>
    <row r="7778" s="19" customFormat="1" x14ac:dyDescent="0.25"/>
    <row r="7779" s="19" customFormat="1" x14ac:dyDescent="0.25"/>
    <row r="7780" s="19" customFormat="1" x14ac:dyDescent="0.25"/>
    <row r="7781" s="19" customFormat="1" x14ac:dyDescent="0.25"/>
    <row r="7782" s="19" customFormat="1" x14ac:dyDescent="0.25"/>
    <row r="7783" s="19" customFormat="1" x14ac:dyDescent="0.25"/>
    <row r="7784" s="19" customFormat="1" x14ac:dyDescent="0.25"/>
    <row r="7785" s="19" customFormat="1" x14ac:dyDescent="0.25"/>
    <row r="7786" s="19" customFormat="1" x14ac:dyDescent="0.25"/>
    <row r="7787" s="19" customFormat="1" x14ac:dyDescent="0.25"/>
    <row r="7788" s="19" customFormat="1" x14ac:dyDescent="0.25"/>
    <row r="7789" s="19" customFormat="1" x14ac:dyDescent="0.25"/>
    <row r="7790" s="19" customFormat="1" x14ac:dyDescent="0.25"/>
    <row r="7791" s="19" customFormat="1" x14ac:dyDescent="0.25"/>
    <row r="7792" s="19" customFormat="1" x14ac:dyDescent="0.25"/>
    <row r="7793" s="19" customFormat="1" x14ac:dyDescent="0.25"/>
    <row r="7794" s="19" customFormat="1" x14ac:dyDescent="0.25"/>
    <row r="7795" s="19" customFormat="1" x14ac:dyDescent="0.25"/>
    <row r="7796" s="19" customFormat="1" x14ac:dyDescent="0.25"/>
    <row r="7797" s="19" customFormat="1" x14ac:dyDescent="0.25"/>
    <row r="7798" s="19" customFormat="1" x14ac:dyDescent="0.25"/>
    <row r="7799" s="19" customFormat="1" x14ac:dyDescent="0.25"/>
    <row r="7800" s="19" customFormat="1" x14ac:dyDescent="0.25"/>
    <row r="7801" s="19" customFormat="1" x14ac:dyDescent="0.25"/>
    <row r="7802" s="19" customFormat="1" x14ac:dyDescent="0.25"/>
    <row r="7803" s="19" customFormat="1" x14ac:dyDescent="0.25"/>
    <row r="7804" s="19" customFormat="1" x14ac:dyDescent="0.25"/>
    <row r="7805" s="19" customFormat="1" x14ac:dyDescent="0.25"/>
    <row r="7806" s="19" customFormat="1" x14ac:dyDescent="0.25"/>
    <row r="7807" s="19" customFormat="1" x14ac:dyDescent="0.25"/>
    <row r="7808" s="19" customFormat="1" x14ac:dyDescent="0.25"/>
    <row r="7809" s="19" customFormat="1" x14ac:dyDescent="0.25"/>
    <row r="7810" s="19" customFormat="1" x14ac:dyDescent="0.25"/>
    <row r="7811" s="19" customFormat="1" x14ac:dyDescent="0.25"/>
    <row r="7812" s="19" customFormat="1" x14ac:dyDescent="0.25"/>
    <row r="7813" s="19" customFormat="1" x14ac:dyDescent="0.25"/>
    <row r="7814" s="19" customFormat="1" x14ac:dyDescent="0.25"/>
    <row r="7815" s="19" customFormat="1" x14ac:dyDescent="0.25"/>
    <row r="7816" s="19" customFormat="1" x14ac:dyDescent="0.25"/>
    <row r="7817" s="19" customFormat="1" x14ac:dyDescent="0.25"/>
    <row r="7818" s="19" customFormat="1" x14ac:dyDescent="0.25"/>
    <row r="7819" s="19" customFormat="1" x14ac:dyDescent="0.25"/>
    <row r="7820" s="19" customFormat="1" x14ac:dyDescent="0.25"/>
    <row r="7821" s="19" customFormat="1" x14ac:dyDescent="0.25"/>
    <row r="7822" s="19" customFormat="1" x14ac:dyDescent="0.25"/>
    <row r="7823" s="19" customFormat="1" x14ac:dyDescent="0.25"/>
    <row r="7824" s="19" customFormat="1" x14ac:dyDescent="0.25"/>
    <row r="7825" s="19" customFormat="1" x14ac:dyDescent="0.25"/>
    <row r="7826" s="19" customFormat="1" x14ac:dyDescent="0.25"/>
    <row r="7827" s="19" customFormat="1" x14ac:dyDescent="0.25"/>
    <row r="7828" s="19" customFormat="1" x14ac:dyDescent="0.25"/>
    <row r="7829" s="19" customFormat="1" x14ac:dyDescent="0.25"/>
    <row r="7830" s="19" customFormat="1" x14ac:dyDescent="0.25"/>
    <row r="7831" s="19" customFormat="1" x14ac:dyDescent="0.25"/>
    <row r="7832" s="19" customFormat="1" x14ac:dyDescent="0.25"/>
    <row r="7833" s="19" customFormat="1" x14ac:dyDescent="0.25"/>
    <row r="7834" s="19" customFormat="1" x14ac:dyDescent="0.25"/>
    <row r="7835" s="19" customFormat="1" x14ac:dyDescent="0.25"/>
    <row r="7836" s="19" customFormat="1" x14ac:dyDescent="0.25"/>
    <row r="7837" s="19" customFormat="1" x14ac:dyDescent="0.25"/>
    <row r="7838" s="19" customFormat="1" x14ac:dyDescent="0.25"/>
    <row r="7839" s="19" customFormat="1" x14ac:dyDescent="0.25"/>
    <row r="7840" s="19" customFormat="1" x14ac:dyDescent="0.25"/>
    <row r="7841" s="19" customFormat="1" x14ac:dyDescent="0.25"/>
    <row r="7842" s="19" customFormat="1" x14ac:dyDescent="0.25"/>
    <row r="7843" s="19" customFormat="1" x14ac:dyDescent="0.25"/>
    <row r="7844" s="19" customFormat="1" x14ac:dyDescent="0.25"/>
    <row r="7845" s="19" customFormat="1" x14ac:dyDescent="0.25"/>
    <row r="7846" s="19" customFormat="1" x14ac:dyDescent="0.25"/>
    <row r="7847" s="19" customFormat="1" x14ac:dyDescent="0.25"/>
    <row r="7848" s="19" customFormat="1" x14ac:dyDescent="0.25"/>
    <row r="7849" s="19" customFormat="1" x14ac:dyDescent="0.25"/>
    <row r="7850" s="19" customFormat="1" x14ac:dyDescent="0.25"/>
    <row r="7851" s="19" customFormat="1" x14ac:dyDescent="0.25"/>
    <row r="7852" s="19" customFormat="1" x14ac:dyDescent="0.25"/>
    <row r="7853" s="19" customFormat="1" x14ac:dyDescent="0.25"/>
    <row r="7854" s="19" customFormat="1" x14ac:dyDescent="0.25"/>
    <row r="7855" s="19" customFormat="1" x14ac:dyDescent="0.25"/>
    <row r="7856" s="19" customFormat="1" x14ac:dyDescent="0.25"/>
    <row r="7857" s="19" customFormat="1" x14ac:dyDescent="0.25"/>
    <row r="7858" s="19" customFormat="1" x14ac:dyDescent="0.25"/>
    <row r="7859" s="19" customFormat="1" x14ac:dyDescent="0.25"/>
    <row r="7860" s="19" customFormat="1" x14ac:dyDescent="0.25"/>
    <row r="7861" s="19" customFormat="1" x14ac:dyDescent="0.25"/>
    <row r="7862" s="19" customFormat="1" x14ac:dyDescent="0.25"/>
    <row r="7863" s="19" customFormat="1" x14ac:dyDescent="0.25"/>
    <row r="7864" s="19" customFormat="1" x14ac:dyDescent="0.25"/>
    <row r="7865" s="19" customFormat="1" x14ac:dyDescent="0.25"/>
    <row r="7866" s="19" customFormat="1" x14ac:dyDescent="0.25"/>
    <row r="7867" s="19" customFormat="1" x14ac:dyDescent="0.25"/>
    <row r="7868" s="19" customFormat="1" x14ac:dyDescent="0.25"/>
    <row r="7869" s="19" customFormat="1" x14ac:dyDescent="0.25"/>
    <row r="7870" s="19" customFormat="1" x14ac:dyDescent="0.25"/>
    <row r="7871" s="19" customFormat="1" x14ac:dyDescent="0.25"/>
    <row r="7872" s="19" customFormat="1" x14ac:dyDescent="0.25"/>
    <row r="7873" s="19" customFormat="1" x14ac:dyDescent="0.25"/>
    <row r="7874" s="19" customFormat="1" x14ac:dyDescent="0.25"/>
    <row r="7875" s="19" customFormat="1" x14ac:dyDescent="0.25"/>
    <row r="7876" s="19" customFormat="1" x14ac:dyDescent="0.25"/>
    <row r="7877" s="19" customFormat="1" x14ac:dyDescent="0.25"/>
    <row r="7878" s="19" customFormat="1" x14ac:dyDescent="0.25"/>
    <row r="7879" s="19" customFormat="1" x14ac:dyDescent="0.25"/>
    <row r="7880" s="19" customFormat="1" x14ac:dyDescent="0.25"/>
    <row r="7881" s="19" customFormat="1" x14ac:dyDescent="0.25"/>
    <row r="7882" s="19" customFormat="1" x14ac:dyDescent="0.25"/>
    <row r="7883" s="19" customFormat="1" x14ac:dyDescent="0.25"/>
    <row r="7884" s="19" customFormat="1" x14ac:dyDescent="0.25"/>
    <row r="7885" s="19" customFormat="1" x14ac:dyDescent="0.25"/>
    <row r="7886" s="19" customFormat="1" x14ac:dyDescent="0.25"/>
    <row r="7887" s="19" customFormat="1" x14ac:dyDescent="0.25"/>
    <row r="7888" s="19" customFormat="1" x14ac:dyDescent="0.25"/>
    <row r="7889" s="19" customFormat="1" x14ac:dyDescent="0.25"/>
    <row r="7890" s="19" customFormat="1" x14ac:dyDescent="0.25"/>
    <row r="7891" s="19" customFormat="1" x14ac:dyDescent="0.25"/>
    <row r="7892" s="19" customFormat="1" x14ac:dyDescent="0.25"/>
    <row r="7893" s="19" customFormat="1" x14ac:dyDescent="0.25"/>
    <row r="7894" s="19" customFormat="1" x14ac:dyDescent="0.25"/>
    <row r="7895" s="19" customFormat="1" x14ac:dyDescent="0.25"/>
    <row r="7896" s="19" customFormat="1" x14ac:dyDescent="0.25"/>
    <row r="7897" s="19" customFormat="1" x14ac:dyDescent="0.25"/>
    <row r="7898" s="19" customFormat="1" x14ac:dyDescent="0.25"/>
    <row r="7899" s="19" customFormat="1" x14ac:dyDescent="0.25"/>
    <row r="7900" s="19" customFormat="1" x14ac:dyDescent="0.25"/>
    <row r="7901" s="19" customFormat="1" x14ac:dyDescent="0.25"/>
    <row r="7902" s="19" customFormat="1" x14ac:dyDescent="0.25"/>
    <row r="7903" s="19" customFormat="1" x14ac:dyDescent="0.25"/>
    <row r="7904" s="19" customFormat="1" x14ac:dyDescent="0.25"/>
    <row r="7905" s="19" customFormat="1" x14ac:dyDescent="0.25"/>
    <row r="7906" s="19" customFormat="1" x14ac:dyDescent="0.25"/>
    <row r="7907" s="19" customFormat="1" x14ac:dyDescent="0.25"/>
    <row r="7908" s="19" customFormat="1" x14ac:dyDescent="0.25"/>
    <row r="7909" s="19" customFormat="1" x14ac:dyDescent="0.25"/>
    <row r="7910" s="19" customFormat="1" x14ac:dyDescent="0.25"/>
    <row r="7911" s="19" customFormat="1" x14ac:dyDescent="0.25"/>
    <row r="7912" s="19" customFormat="1" x14ac:dyDescent="0.25"/>
    <row r="7913" s="19" customFormat="1" x14ac:dyDescent="0.25"/>
    <row r="7914" s="19" customFormat="1" x14ac:dyDescent="0.25"/>
    <row r="7915" s="19" customFormat="1" x14ac:dyDescent="0.25"/>
    <row r="7916" s="19" customFormat="1" x14ac:dyDescent="0.25"/>
    <row r="7917" s="19" customFormat="1" x14ac:dyDescent="0.25"/>
    <row r="7918" s="19" customFormat="1" x14ac:dyDescent="0.25"/>
    <row r="7919" s="19" customFormat="1" x14ac:dyDescent="0.25"/>
    <row r="7920" s="19" customFormat="1" x14ac:dyDescent="0.25"/>
    <row r="7921" s="19" customFormat="1" x14ac:dyDescent="0.25"/>
    <row r="7922" s="19" customFormat="1" x14ac:dyDescent="0.25"/>
    <row r="7923" s="19" customFormat="1" x14ac:dyDescent="0.25"/>
    <row r="7924" s="19" customFormat="1" x14ac:dyDescent="0.25"/>
    <row r="7925" s="19" customFormat="1" x14ac:dyDescent="0.25"/>
    <row r="7926" s="19" customFormat="1" x14ac:dyDescent="0.25"/>
    <row r="7927" s="19" customFormat="1" x14ac:dyDescent="0.25"/>
    <row r="7928" s="19" customFormat="1" x14ac:dyDescent="0.25"/>
    <row r="7929" s="19" customFormat="1" x14ac:dyDescent="0.25"/>
    <row r="7930" s="19" customFormat="1" x14ac:dyDescent="0.25"/>
    <row r="7931" s="19" customFormat="1" x14ac:dyDescent="0.25"/>
    <row r="7932" s="19" customFormat="1" x14ac:dyDescent="0.25"/>
    <row r="7933" s="19" customFormat="1" x14ac:dyDescent="0.25"/>
    <row r="7934" s="19" customFormat="1" x14ac:dyDescent="0.25"/>
    <row r="7935" s="19" customFormat="1" x14ac:dyDescent="0.25"/>
    <row r="7936" s="19" customFormat="1" x14ac:dyDescent="0.25"/>
    <row r="7937" s="19" customFormat="1" x14ac:dyDescent="0.25"/>
    <row r="7938" s="19" customFormat="1" x14ac:dyDescent="0.25"/>
    <row r="7939" s="19" customFormat="1" x14ac:dyDescent="0.25"/>
    <row r="7940" s="19" customFormat="1" x14ac:dyDescent="0.25"/>
    <row r="7941" s="19" customFormat="1" x14ac:dyDescent="0.25"/>
    <row r="7942" s="19" customFormat="1" x14ac:dyDescent="0.25"/>
    <row r="7943" s="19" customFormat="1" x14ac:dyDescent="0.25"/>
    <row r="7944" s="19" customFormat="1" x14ac:dyDescent="0.25"/>
    <row r="7945" s="19" customFormat="1" x14ac:dyDescent="0.25"/>
    <row r="7946" s="19" customFormat="1" x14ac:dyDescent="0.25"/>
    <row r="7947" s="19" customFormat="1" x14ac:dyDescent="0.25"/>
    <row r="7948" s="19" customFormat="1" x14ac:dyDescent="0.25"/>
    <row r="7949" s="19" customFormat="1" x14ac:dyDescent="0.25"/>
    <row r="7950" s="19" customFormat="1" x14ac:dyDescent="0.25"/>
    <row r="7951" s="19" customFormat="1" x14ac:dyDescent="0.25"/>
    <row r="7952" s="19" customFormat="1" x14ac:dyDescent="0.25"/>
    <row r="7953" s="19" customFormat="1" x14ac:dyDescent="0.25"/>
    <row r="7954" s="19" customFormat="1" x14ac:dyDescent="0.25"/>
    <row r="7955" s="19" customFormat="1" x14ac:dyDescent="0.25"/>
    <row r="7956" s="19" customFormat="1" x14ac:dyDescent="0.25"/>
    <row r="7957" s="19" customFormat="1" x14ac:dyDescent="0.25"/>
    <row r="7958" s="19" customFormat="1" x14ac:dyDescent="0.25"/>
    <row r="7959" s="19" customFormat="1" x14ac:dyDescent="0.25"/>
    <row r="7960" s="19" customFormat="1" x14ac:dyDescent="0.25"/>
    <row r="7961" s="19" customFormat="1" x14ac:dyDescent="0.25"/>
    <row r="7962" s="19" customFormat="1" x14ac:dyDescent="0.25"/>
    <row r="7963" s="19" customFormat="1" x14ac:dyDescent="0.25"/>
    <row r="7964" s="19" customFormat="1" x14ac:dyDescent="0.25"/>
    <row r="7965" s="19" customFormat="1" x14ac:dyDescent="0.25"/>
    <row r="7966" s="19" customFormat="1" x14ac:dyDescent="0.25"/>
    <row r="7967" s="19" customFormat="1" x14ac:dyDescent="0.25"/>
    <row r="7968" s="19" customFormat="1" x14ac:dyDescent="0.25"/>
    <row r="7969" s="19" customFormat="1" x14ac:dyDescent="0.25"/>
    <row r="7970" s="19" customFormat="1" x14ac:dyDescent="0.25"/>
    <row r="7971" s="19" customFormat="1" x14ac:dyDescent="0.25"/>
    <row r="7972" s="19" customFormat="1" x14ac:dyDescent="0.25"/>
    <row r="7973" s="19" customFormat="1" x14ac:dyDescent="0.25"/>
    <row r="7974" s="19" customFormat="1" x14ac:dyDescent="0.25"/>
    <row r="7975" s="19" customFormat="1" x14ac:dyDescent="0.25"/>
    <row r="7976" s="19" customFormat="1" x14ac:dyDescent="0.25"/>
    <row r="7977" s="19" customFormat="1" x14ac:dyDescent="0.25"/>
    <row r="7978" s="19" customFormat="1" x14ac:dyDescent="0.25"/>
    <row r="7979" s="19" customFormat="1" x14ac:dyDescent="0.25"/>
    <row r="7980" s="19" customFormat="1" x14ac:dyDescent="0.25"/>
    <row r="7981" s="19" customFormat="1" x14ac:dyDescent="0.25"/>
    <row r="7982" s="19" customFormat="1" x14ac:dyDescent="0.25"/>
    <row r="7983" s="19" customFormat="1" x14ac:dyDescent="0.25"/>
    <row r="7984" s="19" customFormat="1" x14ac:dyDescent="0.25"/>
    <row r="7985" s="19" customFormat="1" x14ac:dyDescent="0.25"/>
    <row r="7986" s="19" customFormat="1" x14ac:dyDescent="0.25"/>
    <row r="7987" s="19" customFormat="1" x14ac:dyDescent="0.25"/>
    <row r="7988" s="19" customFormat="1" x14ac:dyDescent="0.25"/>
    <row r="7989" s="19" customFormat="1" x14ac:dyDescent="0.25"/>
    <row r="7990" s="19" customFormat="1" x14ac:dyDescent="0.25"/>
    <row r="7991" s="19" customFormat="1" x14ac:dyDescent="0.25"/>
    <row r="7992" s="19" customFormat="1" x14ac:dyDescent="0.25"/>
    <row r="7993" s="19" customFormat="1" x14ac:dyDescent="0.25"/>
    <row r="7994" s="19" customFormat="1" x14ac:dyDescent="0.25"/>
    <row r="7995" s="19" customFormat="1" x14ac:dyDescent="0.25"/>
    <row r="7996" s="19" customFormat="1" x14ac:dyDescent="0.25"/>
    <row r="7997" s="19" customFormat="1" x14ac:dyDescent="0.25"/>
    <row r="7998" s="19" customFormat="1" x14ac:dyDescent="0.25"/>
    <row r="7999" s="19" customFormat="1" x14ac:dyDescent="0.25"/>
    <row r="8000" s="19" customFormat="1" x14ac:dyDescent="0.25"/>
    <row r="8001" s="19" customFormat="1" x14ac:dyDescent="0.25"/>
    <row r="8002" s="19" customFormat="1" x14ac:dyDescent="0.25"/>
    <row r="8003" s="19" customFormat="1" x14ac:dyDescent="0.25"/>
    <row r="8004" s="19" customFormat="1" x14ac:dyDescent="0.25"/>
    <row r="8005" s="19" customFormat="1" x14ac:dyDescent="0.25"/>
    <row r="8006" s="19" customFormat="1" x14ac:dyDescent="0.25"/>
    <row r="8007" s="19" customFormat="1" x14ac:dyDescent="0.25"/>
    <row r="8008" s="19" customFormat="1" x14ac:dyDescent="0.25"/>
    <row r="8009" s="19" customFormat="1" x14ac:dyDescent="0.25"/>
    <row r="8010" s="19" customFormat="1" x14ac:dyDescent="0.25"/>
    <row r="8011" s="19" customFormat="1" x14ac:dyDescent="0.25"/>
    <row r="8012" s="19" customFormat="1" x14ac:dyDescent="0.25"/>
    <row r="8013" s="19" customFormat="1" x14ac:dyDescent="0.25"/>
    <row r="8014" s="19" customFormat="1" x14ac:dyDescent="0.25"/>
    <row r="8015" s="19" customFormat="1" x14ac:dyDescent="0.25"/>
    <row r="8016" s="19" customFormat="1" x14ac:dyDescent="0.25"/>
    <row r="8017" s="19" customFormat="1" x14ac:dyDescent="0.25"/>
    <row r="8018" s="19" customFormat="1" x14ac:dyDescent="0.25"/>
    <row r="8019" s="19" customFormat="1" x14ac:dyDescent="0.25"/>
    <row r="8020" s="19" customFormat="1" x14ac:dyDescent="0.25"/>
    <row r="8021" s="19" customFormat="1" x14ac:dyDescent="0.25"/>
    <row r="8022" s="19" customFormat="1" x14ac:dyDescent="0.25"/>
    <row r="8023" s="19" customFormat="1" x14ac:dyDescent="0.25"/>
    <row r="8024" s="19" customFormat="1" x14ac:dyDescent="0.25"/>
    <row r="8025" s="19" customFormat="1" x14ac:dyDescent="0.25"/>
    <row r="8026" s="19" customFormat="1" x14ac:dyDescent="0.25"/>
    <row r="8027" s="19" customFormat="1" x14ac:dyDescent="0.25"/>
    <row r="8028" s="19" customFormat="1" x14ac:dyDescent="0.25"/>
    <row r="8029" s="19" customFormat="1" x14ac:dyDescent="0.25"/>
    <row r="8030" s="19" customFormat="1" x14ac:dyDescent="0.25"/>
    <row r="8031" s="19" customFormat="1" x14ac:dyDescent="0.25"/>
    <row r="8032" s="19" customFormat="1" x14ac:dyDescent="0.25"/>
    <row r="8033" s="19" customFormat="1" x14ac:dyDescent="0.25"/>
    <row r="8034" s="19" customFormat="1" x14ac:dyDescent="0.25"/>
    <row r="8035" s="19" customFormat="1" x14ac:dyDescent="0.25"/>
    <row r="8036" s="19" customFormat="1" x14ac:dyDescent="0.25"/>
    <row r="8037" s="19" customFormat="1" x14ac:dyDescent="0.25"/>
    <row r="8038" s="19" customFormat="1" x14ac:dyDescent="0.25"/>
    <row r="8039" s="19" customFormat="1" x14ac:dyDescent="0.25"/>
    <row r="8040" s="19" customFormat="1" x14ac:dyDescent="0.25"/>
    <row r="8041" s="19" customFormat="1" x14ac:dyDescent="0.25"/>
    <row r="8042" s="19" customFormat="1" x14ac:dyDescent="0.25"/>
    <row r="8043" s="19" customFormat="1" x14ac:dyDescent="0.25"/>
    <row r="8044" s="19" customFormat="1" x14ac:dyDescent="0.25"/>
    <row r="8045" s="19" customFormat="1" x14ac:dyDescent="0.25"/>
    <row r="8046" s="19" customFormat="1" x14ac:dyDescent="0.25"/>
    <row r="8047" s="19" customFormat="1" x14ac:dyDescent="0.25"/>
    <row r="8048" s="19" customFormat="1" x14ac:dyDescent="0.25"/>
    <row r="8049" s="19" customFormat="1" x14ac:dyDescent="0.25"/>
    <row r="8050" s="19" customFormat="1" x14ac:dyDescent="0.25"/>
    <row r="8051" s="19" customFormat="1" x14ac:dyDescent="0.25"/>
    <row r="8052" s="19" customFormat="1" x14ac:dyDescent="0.25"/>
    <row r="8053" s="19" customFormat="1" x14ac:dyDescent="0.25"/>
    <row r="8054" s="19" customFormat="1" x14ac:dyDescent="0.25"/>
    <row r="8055" s="19" customFormat="1" x14ac:dyDescent="0.25"/>
    <row r="8056" s="19" customFormat="1" x14ac:dyDescent="0.25"/>
    <row r="8057" s="19" customFormat="1" x14ac:dyDescent="0.25"/>
    <row r="8058" s="19" customFormat="1" x14ac:dyDescent="0.25"/>
    <row r="8059" s="19" customFormat="1" x14ac:dyDescent="0.25"/>
    <row r="8060" s="19" customFormat="1" x14ac:dyDescent="0.25"/>
    <row r="8061" s="19" customFormat="1" x14ac:dyDescent="0.25"/>
    <row r="8062" s="19" customFormat="1" x14ac:dyDescent="0.25"/>
    <row r="8063" s="19" customFormat="1" x14ac:dyDescent="0.25"/>
    <row r="8064" s="19" customFormat="1" x14ac:dyDescent="0.25"/>
    <row r="8065" s="19" customFormat="1" x14ac:dyDescent="0.25"/>
    <row r="8066" s="19" customFormat="1" x14ac:dyDescent="0.25"/>
    <row r="8067" s="19" customFormat="1" x14ac:dyDescent="0.25"/>
    <row r="8068" s="19" customFormat="1" x14ac:dyDescent="0.25"/>
    <row r="8069" s="19" customFormat="1" x14ac:dyDescent="0.25"/>
    <row r="8070" s="19" customFormat="1" x14ac:dyDescent="0.25"/>
    <row r="8071" s="19" customFormat="1" x14ac:dyDescent="0.25"/>
    <row r="8072" s="19" customFormat="1" x14ac:dyDescent="0.25"/>
    <row r="8073" s="19" customFormat="1" x14ac:dyDescent="0.25"/>
    <row r="8074" s="19" customFormat="1" x14ac:dyDescent="0.25"/>
    <row r="8075" s="19" customFormat="1" x14ac:dyDescent="0.25"/>
    <row r="8076" s="19" customFormat="1" x14ac:dyDescent="0.25"/>
    <row r="8077" s="19" customFormat="1" x14ac:dyDescent="0.25"/>
    <row r="8078" s="19" customFormat="1" x14ac:dyDescent="0.25"/>
    <row r="8079" s="19" customFormat="1" x14ac:dyDescent="0.25"/>
    <row r="8080" s="19" customFormat="1" x14ac:dyDescent="0.25"/>
    <row r="8081" s="19" customFormat="1" x14ac:dyDescent="0.25"/>
    <row r="8082" s="19" customFormat="1" x14ac:dyDescent="0.25"/>
    <row r="8083" s="19" customFormat="1" x14ac:dyDescent="0.25"/>
    <row r="8084" s="19" customFormat="1" x14ac:dyDescent="0.25"/>
    <row r="8085" s="19" customFormat="1" x14ac:dyDescent="0.25"/>
    <row r="8086" s="19" customFormat="1" x14ac:dyDescent="0.25"/>
    <row r="8087" s="19" customFormat="1" x14ac:dyDescent="0.25"/>
    <row r="8088" s="19" customFormat="1" x14ac:dyDescent="0.25"/>
    <row r="8089" s="19" customFormat="1" x14ac:dyDescent="0.25"/>
    <row r="8090" s="19" customFormat="1" x14ac:dyDescent="0.25"/>
    <row r="8091" s="19" customFormat="1" x14ac:dyDescent="0.25"/>
    <row r="8092" s="19" customFormat="1" x14ac:dyDescent="0.25"/>
    <row r="8093" s="19" customFormat="1" x14ac:dyDescent="0.25"/>
    <row r="8094" s="19" customFormat="1" x14ac:dyDescent="0.25"/>
    <row r="8095" s="19" customFormat="1" x14ac:dyDescent="0.25"/>
    <row r="8096" s="19" customFormat="1" x14ac:dyDescent="0.25"/>
    <row r="8097" s="19" customFormat="1" x14ac:dyDescent="0.25"/>
    <row r="8098" s="19" customFormat="1" x14ac:dyDescent="0.25"/>
    <row r="8099" s="19" customFormat="1" x14ac:dyDescent="0.25"/>
    <row r="8100" s="19" customFormat="1" x14ac:dyDescent="0.25"/>
    <row r="8101" s="19" customFormat="1" x14ac:dyDescent="0.25"/>
    <row r="8102" s="19" customFormat="1" x14ac:dyDescent="0.25"/>
    <row r="8103" s="19" customFormat="1" x14ac:dyDescent="0.25"/>
    <row r="8104" s="19" customFormat="1" x14ac:dyDescent="0.25"/>
    <row r="8105" s="19" customFormat="1" x14ac:dyDescent="0.25"/>
    <row r="8106" s="19" customFormat="1" x14ac:dyDescent="0.25"/>
    <row r="8107" s="19" customFormat="1" x14ac:dyDescent="0.25"/>
    <row r="8108" s="19" customFormat="1" x14ac:dyDescent="0.25"/>
    <row r="8109" s="19" customFormat="1" x14ac:dyDescent="0.25"/>
    <row r="8110" s="19" customFormat="1" x14ac:dyDescent="0.25"/>
    <row r="8111" s="19" customFormat="1" x14ac:dyDescent="0.25"/>
    <row r="8112" s="19" customFormat="1" x14ac:dyDescent="0.25"/>
    <row r="8113" s="19" customFormat="1" x14ac:dyDescent="0.25"/>
    <row r="8114" s="19" customFormat="1" x14ac:dyDescent="0.25"/>
    <row r="8115" s="19" customFormat="1" x14ac:dyDescent="0.25"/>
    <row r="8116" s="19" customFormat="1" x14ac:dyDescent="0.25"/>
    <row r="8117" s="19" customFormat="1" x14ac:dyDescent="0.25"/>
    <row r="8118" s="19" customFormat="1" x14ac:dyDescent="0.25"/>
    <row r="8119" s="19" customFormat="1" x14ac:dyDescent="0.25"/>
    <row r="8120" s="19" customFormat="1" x14ac:dyDescent="0.25"/>
    <row r="8121" s="19" customFormat="1" x14ac:dyDescent="0.25"/>
    <row r="8122" s="19" customFormat="1" x14ac:dyDescent="0.25"/>
    <row r="8123" s="19" customFormat="1" x14ac:dyDescent="0.25"/>
    <row r="8124" s="19" customFormat="1" x14ac:dyDescent="0.25"/>
    <row r="8125" s="19" customFormat="1" x14ac:dyDescent="0.25"/>
    <row r="8126" s="19" customFormat="1" x14ac:dyDescent="0.25"/>
    <row r="8127" s="19" customFormat="1" x14ac:dyDescent="0.25"/>
    <row r="8128" s="19" customFormat="1" x14ac:dyDescent="0.25"/>
    <row r="8129" s="19" customFormat="1" x14ac:dyDescent="0.25"/>
    <row r="8130" s="19" customFormat="1" x14ac:dyDescent="0.25"/>
    <row r="8131" s="19" customFormat="1" x14ac:dyDescent="0.25"/>
    <row r="8132" s="19" customFormat="1" x14ac:dyDescent="0.25"/>
    <row r="8133" s="19" customFormat="1" x14ac:dyDescent="0.25"/>
    <row r="8134" s="19" customFormat="1" x14ac:dyDescent="0.25"/>
    <row r="8135" s="19" customFormat="1" x14ac:dyDescent="0.25"/>
    <row r="8136" s="19" customFormat="1" x14ac:dyDescent="0.25"/>
    <row r="8137" s="19" customFormat="1" x14ac:dyDescent="0.25"/>
    <row r="8138" s="19" customFormat="1" x14ac:dyDescent="0.25"/>
    <row r="8139" s="19" customFormat="1" x14ac:dyDescent="0.25"/>
    <row r="8140" s="19" customFormat="1" x14ac:dyDescent="0.25"/>
    <row r="8141" s="19" customFormat="1" x14ac:dyDescent="0.25"/>
    <row r="8142" s="19" customFormat="1" x14ac:dyDescent="0.25"/>
    <row r="8143" s="19" customFormat="1" x14ac:dyDescent="0.25"/>
    <row r="8144" s="19" customFormat="1" x14ac:dyDescent="0.25"/>
    <row r="8145" s="19" customFormat="1" x14ac:dyDescent="0.25"/>
    <row r="8146" s="19" customFormat="1" x14ac:dyDescent="0.25"/>
    <row r="8147" s="19" customFormat="1" x14ac:dyDescent="0.25"/>
    <row r="8148" s="19" customFormat="1" x14ac:dyDescent="0.25"/>
    <row r="8149" s="19" customFormat="1" x14ac:dyDescent="0.25"/>
    <row r="8150" s="19" customFormat="1" x14ac:dyDescent="0.25"/>
    <row r="8151" s="19" customFormat="1" x14ac:dyDescent="0.25"/>
    <row r="8152" s="19" customFormat="1" x14ac:dyDescent="0.25"/>
    <row r="8153" s="19" customFormat="1" x14ac:dyDescent="0.25"/>
    <row r="8154" s="19" customFormat="1" x14ac:dyDescent="0.25"/>
    <row r="8155" s="19" customFormat="1" x14ac:dyDescent="0.25"/>
    <row r="8156" s="19" customFormat="1" x14ac:dyDescent="0.25"/>
    <row r="8157" s="19" customFormat="1" x14ac:dyDescent="0.25"/>
    <row r="8158" s="19" customFormat="1" x14ac:dyDescent="0.25"/>
    <row r="8159" s="19" customFormat="1" x14ac:dyDescent="0.25"/>
    <row r="8160" s="19" customFormat="1" x14ac:dyDescent="0.25"/>
    <row r="8161" s="19" customFormat="1" x14ac:dyDescent="0.25"/>
    <row r="8162" s="19" customFormat="1" x14ac:dyDescent="0.25"/>
    <row r="8163" s="19" customFormat="1" x14ac:dyDescent="0.25"/>
    <row r="8164" s="19" customFormat="1" x14ac:dyDescent="0.25"/>
    <row r="8165" s="19" customFormat="1" x14ac:dyDescent="0.25"/>
    <row r="8166" s="19" customFormat="1" x14ac:dyDescent="0.25"/>
    <row r="8167" s="19" customFormat="1" x14ac:dyDescent="0.25"/>
    <row r="8168" s="19" customFormat="1" x14ac:dyDescent="0.25"/>
    <row r="8169" s="19" customFormat="1" x14ac:dyDescent="0.25"/>
    <row r="8170" s="19" customFormat="1" x14ac:dyDescent="0.25"/>
    <row r="8171" s="19" customFormat="1" x14ac:dyDescent="0.25"/>
    <row r="8172" s="19" customFormat="1" x14ac:dyDescent="0.25"/>
    <row r="8173" s="19" customFormat="1" x14ac:dyDescent="0.25"/>
    <row r="8174" s="19" customFormat="1" x14ac:dyDescent="0.25"/>
    <row r="8175" s="19" customFormat="1" x14ac:dyDescent="0.25"/>
    <row r="8176" s="19" customFormat="1" x14ac:dyDescent="0.25"/>
    <row r="8177" s="19" customFormat="1" x14ac:dyDescent="0.25"/>
    <row r="8178" s="19" customFormat="1" x14ac:dyDescent="0.25"/>
    <row r="8179" s="19" customFormat="1" x14ac:dyDescent="0.25"/>
    <row r="8180" s="19" customFormat="1" x14ac:dyDescent="0.25"/>
    <row r="8181" s="19" customFormat="1" x14ac:dyDescent="0.25"/>
    <row r="8182" s="19" customFormat="1" x14ac:dyDescent="0.25"/>
    <row r="8183" s="19" customFormat="1" x14ac:dyDescent="0.25"/>
    <row r="8184" s="19" customFormat="1" x14ac:dyDescent="0.25"/>
    <row r="8185" s="19" customFormat="1" x14ac:dyDescent="0.25"/>
    <row r="8186" s="19" customFormat="1" x14ac:dyDescent="0.25"/>
    <row r="8187" s="19" customFormat="1" x14ac:dyDescent="0.25"/>
    <row r="8188" s="19" customFormat="1" x14ac:dyDescent="0.25"/>
    <row r="8189" s="19" customFormat="1" x14ac:dyDescent="0.25"/>
    <row r="8190" s="19" customFormat="1" x14ac:dyDescent="0.25"/>
    <row r="8191" s="19" customFormat="1" x14ac:dyDescent="0.25"/>
    <row r="8192" s="19" customFormat="1" x14ac:dyDescent="0.25"/>
    <row r="8193" s="19" customFormat="1" x14ac:dyDescent="0.25"/>
    <row r="8194" s="19" customFormat="1" x14ac:dyDescent="0.25"/>
    <row r="8195" s="19" customFormat="1" x14ac:dyDescent="0.25"/>
    <row r="8196" s="19" customFormat="1" x14ac:dyDescent="0.25"/>
    <row r="8197" s="19" customFormat="1" x14ac:dyDescent="0.25"/>
    <row r="8198" s="19" customFormat="1" x14ac:dyDescent="0.25"/>
    <row r="8199" s="19" customFormat="1" x14ac:dyDescent="0.25"/>
    <row r="8200" s="19" customFormat="1" x14ac:dyDescent="0.25"/>
    <row r="8201" s="19" customFormat="1" x14ac:dyDescent="0.25"/>
    <row r="8202" s="19" customFormat="1" x14ac:dyDescent="0.25"/>
    <row r="8203" s="19" customFormat="1" x14ac:dyDescent="0.25"/>
    <row r="8204" s="19" customFormat="1" x14ac:dyDescent="0.25"/>
    <row r="8205" s="19" customFormat="1" x14ac:dyDescent="0.25"/>
    <row r="8206" s="19" customFormat="1" x14ac:dyDescent="0.25"/>
    <row r="8207" s="19" customFormat="1" x14ac:dyDescent="0.25"/>
    <row r="8208" s="19" customFormat="1" x14ac:dyDescent="0.25"/>
    <row r="8209" s="19" customFormat="1" x14ac:dyDescent="0.25"/>
    <row r="8210" s="19" customFormat="1" x14ac:dyDescent="0.25"/>
    <row r="8211" s="19" customFormat="1" x14ac:dyDescent="0.25"/>
    <row r="8212" s="19" customFormat="1" x14ac:dyDescent="0.25"/>
    <row r="8213" s="19" customFormat="1" x14ac:dyDescent="0.25"/>
    <row r="8214" s="19" customFormat="1" x14ac:dyDescent="0.25"/>
    <row r="8215" s="19" customFormat="1" x14ac:dyDescent="0.25"/>
    <row r="8216" s="19" customFormat="1" x14ac:dyDescent="0.25"/>
    <row r="8217" s="19" customFormat="1" x14ac:dyDescent="0.25"/>
    <row r="8218" s="19" customFormat="1" x14ac:dyDescent="0.25"/>
    <row r="8219" s="19" customFormat="1" x14ac:dyDescent="0.25"/>
    <row r="8220" s="19" customFormat="1" x14ac:dyDescent="0.25"/>
    <row r="8221" s="19" customFormat="1" x14ac:dyDescent="0.25"/>
    <row r="8222" s="19" customFormat="1" x14ac:dyDescent="0.25"/>
    <row r="8223" s="19" customFormat="1" x14ac:dyDescent="0.25"/>
    <row r="8224" s="19" customFormat="1" x14ac:dyDescent="0.25"/>
    <row r="8225" s="19" customFormat="1" x14ac:dyDescent="0.25"/>
    <row r="8226" s="19" customFormat="1" x14ac:dyDescent="0.25"/>
    <row r="8227" s="19" customFormat="1" x14ac:dyDescent="0.25"/>
    <row r="8228" s="19" customFormat="1" x14ac:dyDescent="0.25"/>
    <row r="8229" s="19" customFormat="1" x14ac:dyDescent="0.25"/>
    <row r="8230" s="19" customFormat="1" x14ac:dyDescent="0.25"/>
    <row r="8231" s="19" customFormat="1" x14ac:dyDescent="0.25"/>
    <row r="8232" s="19" customFormat="1" x14ac:dyDescent="0.25"/>
    <row r="8233" s="19" customFormat="1" x14ac:dyDescent="0.25"/>
    <row r="8234" s="19" customFormat="1" x14ac:dyDescent="0.25"/>
    <row r="8235" s="19" customFormat="1" x14ac:dyDescent="0.25"/>
    <row r="8236" s="19" customFormat="1" x14ac:dyDescent="0.25"/>
    <row r="8237" s="19" customFormat="1" x14ac:dyDescent="0.25"/>
    <row r="8238" s="19" customFormat="1" x14ac:dyDescent="0.25"/>
    <row r="8239" s="19" customFormat="1" x14ac:dyDescent="0.25"/>
    <row r="8240" s="19" customFormat="1" x14ac:dyDescent="0.25"/>
    <row r="8241" s="19" customFormat="1" x14ac:dyDescent="0.25"/>
    <row r="8242" s="19" customFormat="1" x14ac:dyDescent="0.25"/>
    <row r="8243" s="19" customFormat="1" x14ac:dyDescent="0.25"/>
    <row r="8244" s="19" customFormat="1" x14ac:dyDescent="0.25"/>
    <row r="8245" s="19" customFormat="1" x14ac:dyDescent="0.25"/>
    <row r="8246" s="19" customFormat="1" x14ac:dyDescent="0.25"/>
    <row r="8247" s="19" customFormat="1" x14ac:dyDescent="0.25"/>
    <row r="8248" s="19" customFormat="1" x14ac:dyDescent="0.25"/>
    <row r="8249" s="19" customFormat="1" x14ac:dyDescent="0.25"/>
    <row r="8250" s="19" customFormat="1" x14ac:dyDescent="0.25"/>
    <row r="8251" s="19" customFormat="1" x14ac:dyDescent="0.25"/>
    <row r="8252" s="19" customFormat="1" x14ac:dyDescent="0.25"/>
    <row r="8253" s="19" customFormat="1" x14ac:dyDescent="0.25"/>
    <row r="8254" s="19" customFormat="1" x14ac:dyDescent="0.25"/>
    <row r="8255" s="19" customFormat="1" x14ac:dyDescent="0.25"/>
    <row r="8256" s="19" customFormat="1" x14ac:dyDescent="0.25"/>
    <row r="8257" s="19" customFormat="1" x14ac:dyDescent="0.25"/>
    <row r="8258" s="19" customFormat="1" x14ac:dyDescent="0.25"/>
    <row r="8259" s="19" customFormat="1" x14ac:dyDescent="0.25"/>
    <row r="8260" s="19" customFormat="1" x14ac:dyDescent="0.25"/>
    <row r="8261" s="19" customFormat="1" x14ac:dyDescent="0.25"/>
    <row r="8262" s="19" customFormat="1" x14ac:dyDescent="0.25"/>
    <row r="8263" s="19" customFormat="1" x14ac:dyDescent="0.25"/>
    <row r="8264" s="19" customFormat="1" x14ac:dyDescent="0.25"/>
    <row r="8265" s="19" customFormat="1" x14ac:dyDescent="0.25"/>
    <row r="8266" s="19" customFormat="1" x14ac:dyDescent="0.25"/>
    <row r="8267" s="19" customFormat="1" x14ac:dyDescent="0.25"/>
    <row r="8268" s="19" customFormat="1" x14ac:dyDescent="0.25"/>
    <row r="8269" s="19" customFormat="1" x14ac:dyDescent="0.25"/>
    <row r="8270" s="19" customFormat="1" x14ac:dyDescent="0.25"/>
    <row r="8271" s="19" customFormat="1" x14ac:dyDescent="0.25"/>
    <row r="8272" s="19" customFormat="1" x14ac:dyDescent="0.25"/>
    <row r="8273" s="19" customFormat="1" x14ac:dyDescent="0.25"/>
    <row r="8274" s="19" customFormat="1" x14ac:dyDescent="0.25"/>
    <row r="8275" s="19" customFormat="1" x14ac:dyDescent="0.25"/>
    <row r="8276" s="19" customFormat="1" x14ac:dyDescent="0.25"/>
    <row r="8277" s="19" customFormat="1" x14ac:dyDescent="0.25"/>
    <row r="8278" s="19" customFormat="1" x14ac:dyDescent="0.25"/>
    <row r="8279" s="19" customFormat="1" x14ac:dyDescent="0.25"/>
    <row r="8280" s="19" customFormat="1" x14ac:dyDescent="0.25"/>
    <row r="8281" s="19" customFormat="1" x14ac:dyDescent="0.25"/>
    <row r="8282" s="19" customFormat="1" x14ac:dyDescent="0.25"/>
    <row r="8283" s="19" customFormat="1" x14ac:dyDescent="0.25"/>
    <row r="8284" s="19" customFormat="1" x14ac:dyDescent="0.25"/>
    <row r="8285" s="19" customFormat="1" x14ac:dyDescent="0.25"/>
    <row r="8286" s="19" customFormat="1" x14ac:dyDescent="0.25"/>
    <row r="8287" s="19" customFormat="1" x14ac:dyDescent="0.25"/>
    <row r="8288" s="19" customFormat="1" x14ac:dyDescent="0.25"/>
    <row r="8289" s="19" customFormat="1" x14ac:dyDescent="0.25"/>
    <row r="8290" s="19" customFormat="1" x14ac:dyDescent="0.25"/>
    <row r="8291" s="19" customFormat="1" x14ac:dyDescent="0.25"/>
    <row r="8292" s="19" customFormat="1" x14ac:dyDescent="0.25"/>
    <row r="8293" s="19" customFormat="1" x14ac:dyDescent="0.25"/>
    <row r="8294" s="19" customFormat="1" x14ac:dyDescent="0.25"/>
    <row r="8295" s="19" customFormat="1" x14ac:dyDescent="0.25"/>
    <row r="8296" s="19" customFormat="1" x14ac:dyDescent="0.25"/>
    <row r="8297" s="19" customFormat="1" x14ac:dyDescent="0.25"/>
    <row r="8298" s="19" customFormat="1" x14ac:dyDescent="0.25"/>
    <row r="8299" s="19" customFormat="1" x14ac:dyDescent="0.25"/>
    <row r="8300" s="19" customFormat="1" x14ac:dyDescent="0.25"/>
    <row r="8301" s="19" customFormat="1" x14ac:dyDescent="0.25"/>
    <row r="8302" s="19" customFormat="1" x14ac:dyDescent="0.25"/>
    <row r="8303" s="19" customFormat="1" x14ac:dyDescent="0.25"/>
    <row r="8304" s="19" customFormat="1" x14ac:dyDescent="0.25"/>
    <row r="8305" s="19" customFormat="1" x14ac:dyDescent="0.25"/>
    <row r="8306" s="19" customFormat="1" x14ac:dyDescent="0.25"/>
    <row r="8307" s="19" customFormat="1" x14ac:dyDescent="0.25"/>
    <row r="8308" s="19" customFormat="1" x14ac:dyDescent="0.25"/>
    <row r="8309" s="19" customFormat="1" x14ac:dyDescent="0.25"/>
    <row r="8310" s="19" customFormat="1" x14ac:dyDescent="0.25"/>
    <row r="8311" s="19" customFormat="1" x14ac:dyDescent="0.25"/>
    <row r="8312" s="19" customFormat="1" x14ac:dyDescent="0.25"/>
    <row r="8313" s="19" customFormat="1" x14ac:dyDescent="0.25"/>
    <row r="8314" s="19" customFormat="1" x14ac:dyDescent="0.25"/>
    <row r="8315" s="19" customFormat="1" x14ac:dyDescent="0.25"/>
    <row r="8316" s="19" customFormat="1" x14ac:dyDescent="0.25"/>
    <row r="8317" s="19" customFormat="1" x14ac:dyDescent="0.25"/>
    <row r="8318" s="19" customFormat="1" x14ac:dyDescent="0.25"/>
    <row r="8319" s="19" customFormat="1" x14ac:dyDescent="0.25"/>
    <row r="8320" s="19" customFormat="1" x14ac:dyDescent="0.25"/>
    <row r="8321" s="19" customFormat="1" x14ac:dyDescent="0.25"/>
    <row r="8322" s="19" customFormat="1" x14ac:dyDescent="0.25"/>
    <row r="8323" s="19" customFormat="1" x14ac:dyDescent="0.25"/>
    <row r="8324" s="19" customFormat="1" x14ac:dyDescent="0.25"/>
    <row r="8325" s="19" customFormat="1" x14ac:dyDescent="0.25"/>
    <row r="8326" s="19" customFormat="1" x14ac:dyDescent="0.25"/>
    <row r="8327" s="19" customFormat="1" x14ac:dyDescent="0.25"/>
    <row r="8328" s="19" customFormat="1" x14ac:dyDescent="0.25"/>
    <row r="8329" s="19" customFormat="1" x14ac:dyDescent="0.25"/>
    <row r="8330" s="19" customFormat="1" x14ac:dyDescent="0.25"/>
    <row r="8331" s="19" customFormat="1" x14ac:dyDescent="0.25"/>
    <row r="8332" s="19" customFormat="1" x14ac:dyDescent="0.25"/>
    <row r="8333" s="19" customFormat="1" x14ac:dyDescent="0.25"/>
    <row r="8334" s="19" customFormat="1" x14ac:dyDescent="0.25"/>
    <row r="8335" s="19" customFormat="1" x14ac:dyDescent="0.25"/>
    <row r="8336" s="19" customFormat="1" x14ac:dyDescent="0.25"/>
    <row r="8337" s="19" customFormat="1" x14ac:dyDescent="0.25"/>
    <row r="8338" s="19" customFormat="1" x14ac:dyDescent="0.25"/>
    <row r="8339" s="19" customFormat="1" x14ac:dyDescent="0.25"/>
    <row r="8340" s="19" customFormat="1" x14ac:dyDescent="0.25"/>
    <row r="8341" s="19" customFormat="1" x14ac:dyDescent="0.25"/>
    <row r="8342" s="19" customFormat="1" x14ac:dyDescent="0.25"/>
    <row r="8343" s="19" customFormat="1" x14ac:dyDescent="0.25"/>
    <row r="8344" s="19" customFormat="1" x14ac:dyDescent="0.25"/>
    <row r="8345" s="19" customFormat="1" x14ac:dyDescent="0.25"/>
    <row r="8346" s="19" customFormat="1" x14ac:dyDescent="0.25"/>
    <row r="8347" s="19" customFormat="1" x14ac:dyDescent="0.25"/>
    <row r="8348" s="19" customFormat="1" x14ac:dyDescent="0.25"/>
    <row r="8349" s="19" customFormat="1" x14ac:dyDescent="0.25"/>
    <row r="8350" s="19" customFormat="1" x14ac:dyDescent="0.25"/>
    <row r="8351" s="19" customFormat="1" x14ac:dyDescent="0.25"/>
    <row r="8352" s="19" customFormat="1" x14ac:dyDescent="0.25"/>
    <row r="8353" s="19" customFormat="1" x14ac:dyDescent="0.25"/>
    <row r="8354" s="19" customFormat="1" x14ac:dyDescent="0.25"/>
    <row r="8355" s="19" customFormat="1" x14ac:dyDescent="0.25"/>
    <row r="8356" s="19" customFormat="1" x14ac:dyDescent="0.25"/>
    <row r="8357" s="19" customFormat="1" x14ac:dyDescent="0.25"/>
    <row r="8358" s="19" customFormat="1" x14ac:dyDescent="0.25"/>
    <row r="8359" s="19" customFormat="1" x14ac:dyDescent="0.25"/>
    <row r="8360" s="19" customFormat="1" x14ac:dyDescent="0.25"/>
    <row r="8361" s="19" customFormat="1" x14ac:dyDescent="0.25"/>
    <row r="8362" s="19" customFormat="1" x14ac:dyDescent="0.25"/>
    <row r="8363" s="19" customFormat="1" x14ac:dyDescent="0.25"/>
    <row r="8364" s="19" customFormat="1" x14ac:dyDescent="0.25"/>
    <row r="8365" s="19" customFormat="1" x14ac:dyDescent="0.25"/>
    <row r="8366" s="19" customFormat="1" x14ac:dyDescent="0.25"/>
    <row r="8367" s="19" customFormat="1" x14ac:dyDescent="0.25"/>
    <row r="8368" s="19" customFormat="1" x14ac:dyDescent="0.25"/>
    <row r="8369" s="19" customFormat="1" x14ac:dyDescent="0.25"/>
    <row r="8370" s="19" customFormat="1" x14ac:dyDescent="0.25"/>
    <row r="8371" s="19" customFormat="1" x14ac:dyDescent="0.25"/>
    <row r="8372" s="19" customFormat="1" x14ac:dyDescent="0.25"/>
    <row r="8373" s="19" customFormat="1" x14ac:dyDescent="0.25"/>
    <row r="8374" s="19" customFormat="1" x14ac:dyDescent="0.25"/>
    <row r="8375" s="19" customFormat="1" x14ac:dyDescent="0.25"/>
    <row r="8376" s="19" customFormat="1" x14ac:dyDescent="0.25"/>
    <row r="8377" s="19" customFormat="1" x14ac:dyDescent="0.25"/>
    <row r="8378" s="19" customFormat="1" x14ac:dyDescent="0.25"/>
    <row r="8379" s="19" customFormat="1" x14ac:dyDescent="0.25"/>
    <row r="8380" s="19" customFormat="1" x14ac:dyDescent="0.25"/>
    <row r="8381" s="19" customFormat="1" x14ac:dyDescent="0.25"/>
    <row r="8382" s="19" customFormat="1" x14ac:dyDescent="0.25"/>
    <row r="8383" s="19" customFormat="1" x14ac:dyDescent="0.25"/>
    <row r="8384" s="19" customFormat="1" x14ac:dyDescent="0.25"/>
    <row r="8385" s="19" customFormat="1" x14ac:dyDescent="0.25"/>
    <row r="8386" s="19" customFormat="1" x14ac:dyDescent="0.25"/>
    <row r="8387" s="19" customFormat="1" x14ac:dyDescent="0.25"/>
    <row r="8388" s="19" customFormat="1" x14ac:dyDescent="0.25"/>
    <row r="8389" s="19" customFormat="1" x14ac:dyDescent="0.25"/>
    <row r="8390" s="19" customFormat="1" x14ac:dyDescent="0.25"/>
    <row r="8391" s="19" customFormat="1" x14ac:dyDescent="0.25"/>
    <row r="8392" s="19" customFormat="1" x14ac:dyDescent="0.25"/>
    <row r="8393" s="19" customFormat="1" x14ac:dyDescent="0.25"/>
    <row r="8394" s="19" customFormat="1" x14ac:dyDescent="0.25"/>
    <row r="8395" s="19" customFormat="1" x14ac:dyDescent="0.25"/>
    <row r="8396" s="19" customFormat="1" x14ac:dyDescent="0.25"/>
    <row r="8397" s="19" customFormat="1" x14ac:dyDescent="0.25"/>
    <row r="8398" s="19" customFormat="1" x14ac:dyDescent="0.25"/>
    <row r="8399" s="19" customFormat="1" x14ac:dyDescent="0.25"/>
    <row r="8400" s="19" customFormat="1" x14ac:dyDescent="0.25"/>
    <row r="8401" s="19" customFormat="1" x14ac:dyDescent="0.25"/>
    <row r="8402" s="19" customFormat="1" x14ac:dyDescent="0.25"/>
    <row r="8403" s="19" customFormat="1" x14ac:dyDescent="0.25"/>
    <row r="8404" s="19" customFormat="1" x14ac:dyDescent="0.25"/>
    <row r="8405" s="19" customFormat="1" x14ac:dyDescent="0.25"/>
    <row r="8406" s="19" customFormat="1" x14ac:dyDescent="0.25"/>
    <row r="8407" s="19" customFormat="1" x14ac:dyDescent="0.25"/>
    <row r="8408" s="19" customFormat="1" x14ac:dyDescent="0.25"/>
    <row r="8409" s="19" customFormat="1" x14ac:dyDescent="0.25"/>
    <row r="8410" s="19" customFormat="1" x14ac:dyDescent="0.25"/>
    <row r="8411" s="19" customFormat="1" x14ac:dyDescent="0.25"/>
    <row r="8412" s="19" customFormat="1" x14ac:dyDescent="0.25"/>
    <row r="8413" s="19" customFormat="1" x14ac:dyDescent="0.25"/>
    <row r="8414" s="19" customFormat="1" x14ac:dyDescent="0.25"/>
    <row r="8415" s="19" customFormat="1" x14ac:dyDescent="0.25"/>
    <row r="8416" s="19" customFormat="1" x14ac:dyDescent="0.25"/>
    <row r="8417" s="19" customFormat="1" x14ac:dyDescent="0.25"/>
    <row r="8418" s="19" customFormat="1" x14ac:dyDescent="0.25"/>
    <row r="8419" s="19" customFormat="1" x14ac:dyDescent="0.25"/>
    <row r="8420" s="19" customFormat="1" x14ac:dyDescent="0.25"/>
    <row r="8421" s="19" customFormat="1" x14ac:dyDescent="0.25"/>
    <row r="8422" s="19" customFormat="1" x14ac:dyDescent="0.25"/>
    <row r="8423" s="19" customFormat="1" x14ac:dyDescent="0.25"/>
    <row r="8424" s="19" customFormat="1" x14ac:dyDescent="0.25"/>
    <row r="8425" s="19" customFormat="1" x14ac:dyDescent="0.25"/>
    <row r="8426" s="19" customFormat="1" x14ac:dyDescent="0.25"/>
    <row r="8427" s="19" customFormat="1" x14ac:dyDescent="0.25"/>
    <row r="8428" s="19" customFormat="1" x14ac:dyDescent="0.25"/>
    <row r="8429" s="19" customFormat="1" x14ac:dyDescent="0.25"/>
    <row r="8430" s="19" customFormat="1" x14ac:dyDescent="0.25"/>
    <row r="8431" s="19" customFormat="1" x14ac:dyDescent="0.25"/>
    <row r="8432" s="19" customFormat="1" x14ac:dyDescent="0.25"/>
    <row r="8433" s="19" customFormat="1" x14ac:dyDescent="0.25"/>
    <row r="8434" s="19" customFormat="1" x14ac:dyDescent="0.25"/>
    <row r="8435" s="19" customFormat="1" x14ac:dyDescent="0.25"/>
    <row r="8436" s="19" customFormat="1" x14ac:dyDescent="0.25"/>
    <row r="8437" s="19" customFormat="1" x14ac:dyDescent="0.25"/>
    <row r="8438" s="19" customFormat="1" x14ac:dyDescent="0.25"/>
    <row r="8439" s="19" customFormat="1" x14ac:dyDescent="0.25"/>
    <row r="8440" s="19" customFormat="1" x14ac:dyDescent="0.25"/>
    <row r="8441" s="19" customFormat="1" x14ac:dyDescent="0.25"/>
    <row r="8442" s="19" customFormat="1" x14ac:dyDescent="0.25"/>
    <row r="8443" s="19" customFormat="1" x14ac:dyDescent="0.25"/>
    <row r="8444" s="19" customFormat="1" x14ac:dyDescent="0.25"/>
    <row r="8445" s="19" customFormat="1" x14ac:dyDescent="0.25"/>
    <row r="8446" s="19" customFormat="1" x14ac:dyDescent="0.25"/>
    <row r="8447" s="19" customFormat="1" x14ac:dyDescent="0.25"/>
    <row r="8448" s="19" customFormat="1" x14ac:dyDescent="0.25"/>
    <row r="8449" s="19" customFormat="1" x14ac:dyDescent="0.25"/>
    <row r="8450" s="19" customFormat="1" x14ac:dyDescent="0.25"/>
    <row r="8451" s="19" customFormat="1" x14ac:dyDescent="0.25"/>
    <row r="8452" s="19" customFormat="1" x14ac:dyDescent="0.25"/>
    <row r="8453" s="19" customFormat="1" x14ac:dyDescent="0.25"/>
    <row r="8454" s="19" customFormat="1" x14ac:dyDescent="0.25"/>
    <row r="8455" s="19" customFormat="1" x14ac:dyDescent="0.25"/>
    <row r="8456" s="19" customFormat="1" x14ac:dyDescent="0.25"/>
    <row r="8457" s="19" customFormat="1" x14ac:dyDescent="0.25"/>
    <row r="8458" s="19" customFormat="1" x14ac:dyDescent="0.25"/>
    <row r="8459" s="19" customFormat="1" x14ac:dyDescent="0.25"/>
    <row r="8460" s="19" customFormat="1" x14ac:dyDescent="0.25"/>
    <row r="8461" s="19" customFormat="1" x14ac:dyDescent="0.25"/>
    <row r="8462" s="19" customFormat="1" x14ac:dyDescent="0.25"/>
    <row r="8463" s="19" customFormat="1" x14ac:dyDescent="0.25"/>
    <row r="8464" s="19" customFormat="1" x14ac:dyDescent="0.25"/>
    <row r="8465" s="19" customFormat="1" x14ac:dyDescent="0.25"/>
    <row r="8466" s="19" customFormat="1" x14ac:dyDescent="0.25"/>
    <row r="8467" s="19" customFormat="1" x14ac:dyDescent="0.25"/>
    <row r="8468" s="19" customFormat="1" x14ac:dyDescent="0.25"/>
    <row r="8469" s="19" customFormat="1" x14ac:dyDescent="0.25"/>
    <row r="8470" s="19" customFormat="1" x14ac:dyDescent="0.25"/>
    <row r="8471" s="19" customFormat="1" x14ac:dyDescent="0.25"/>
    <row r="8472" s="19" customFormat="1" x14ac:dyDescent="0.25"/>
    <row r="8473" s="19" customFormat="1" x14ac:dyDescent="0.25"/>
    <row r="8474" s="19" customFormat="1" x14ac:dyDescent="0.25"/>
    <row r="8475" s="19" customFormat="1" x14ac:dyDescent="0.25"/>
    <row r="8476" s="19" customFormat="1" x14ac:dyDescent="0.25"/>
    <row r="8477" s="19" customFormat="1" x14ac:dyDescent="0.25"/>
    <row r="8478" s="19" customFormat="1" x14ac:dyDescent="0.25"/>
    <row r="8479" s="19" customFormat="1" x14ac:dyDescent="0.25"/>
    <row r="8480" s="19" customFormat="1" x14ac:dyDescent="0.25"/>
    <row r="8481" s="19" customFormat="1" x14ac:dyDescent="0.25"/>
    <row r="8482" s="19" customFormat="1" x14ac:dyDescent="0.25"/>
    <row r="8483" s="19" customFormat="1" x14ac:dyDescent="0.25"/>
    <row r="8484" s="19" customFormat="1" x14ac:dyDescent="0.25"/>
    <row r="8485" s="19" customFormat="1" x14ac:dyDescent="0.25"/>
    <row r="8486" s="19" customFormat="1" x14ac:dyDescent="0.25"/>
    <row r="8487" s="19" customFormat="1" x14ac:dyDescent="0.25"/>
    <row r="8488" s="19" customFormat="1" x14ac:dyDescent="0.25"/>
    <row r="8489" s="19" customFormat="1" x14ac:dyDescent="0.25"/>
    <row r="8490" s="19" customFormat="1" x14ac:dyDescent="0.25"/>
    <row r="8491" s="19" customFormat="1" x14ac:dyDescent="0.25"/>
    <row r="8492" s="19" customFormat="1" x14ac:dyDescent="0.25"/>
    <row r="8493" s="19" customFormat="1" x14ac:dyDescent="0.25"/>
    <row r="8494" s="19" customFormat="1" x14ac:dyDescent="0.25"/>
    <row r="8495" s="19" customFormat="1" x14ac:dyDescent="0.25"/>
    <row r="8496" s="19" customFormat="1" x14ac:dyDescent="0.25"/>
    <row r="8497" s="19" customFormat="1" x14ac:dyDescent="0.25"/>
    <row r="8498" s="19" customFormat="1" x14ac:dyDescent="0.25"/>
    <row r="8499" s="19" customFormat="1" x14ac:dyDescent="0.25"/>
    <row r="8500" s="19" customFormat="1" x14ac:dyDescent="0.25"/>
    <row r="8501" s="19" customFormat="1" x14ac:dyDescent="0.25"/>
    <row r="8502" s="19" customFormat="1" x14ac:dyDescent="0.25"/>
    <row r="8503" s="19" customFormat="1" x14ac:dyDescent="0.25"/>
    <row r="8504" s="19" customFormat="1" x14ac:dyDescent="0.25"/>
    <row r="8505" s="19" customFormat="1" x14ac:dyDescent="0.25"/>
    <row r="8506" s="19" customFormat="1" x14ac:dyDescent="0.25"/>
    <row r="8507" s="19" customFormat="1" x14ac:dyDescent="0.25"/>
    <row r="8508" s="19" customFormat="1" x14ac:dyDescent="0.25"/>
    <row r="8509" s="19" customFormat="1" x14ac:dyDescent="0.25"/>
    <row r="8510" s="19" customFormat="1" x14ac:dyDescent="0.25"/>
    <row r="8511" s="19" customFormat="1" x14ac:dyDescent="0.25"/>
    <row r="8512" s="19" customFormat="1" x14ac:dyDescent="0.25"/>
    <row r="8513" s="19" customFormat="1" x14ac:dyDescent="0.25"/>
    <row r="8514" s="19" customFormat="1" x14ac:dyDescent="0.25"/>
    <row r="8515" s="19" customFormat="1" x14ac:dyDescent="0.25"/>
    <row r="8516" s="19" customFormat="1" x14ac:dyDescent="0.25"/>
    <row r="8517" s="19" customFormat="1" x14ac:dyDescent="0.25"/>
    <row r="8518" s="19" customFormat="1" x14ac:dyDescent="0.25"/>
    <row r="8519" s="19" customFormat="1" x14ac:dyDescent="0.25"/>
    <row r="8520" s="19" customFormat="1" x14ac:dyDescent="0.25"/>
    <row r="8521" s="19" customFormat="1" x14ac:dyDescent="0.25"/>
    <row r="8522" s="19" customFormat="1" x14ac:dyDescent="0.25"/>
    <row r="8523" s="19" customFormat="1" x14ac:dyDescent="0.25"/>
    <row r="8524" s="19" customFormat="1" x14ac:dyDescent="0.25"/>
    <row r="8525" s="19" customFormat="1" x14ac:dyDescent="0.25"/>
    <row r="8526" s="19" customFormat="1" x14ac:dyDescent="0.25"/>
    <row r="8527" s="19" customFormat="1" x14ac:dyDescent="0.25"/>
    <row r="8528" s="19" customFormat="1" x14ac:dyDescent="0.25"/>
    <row r="8529" s="19" customFormat="1" x14ac:dyDescent="0.25"/>
    <row r="8530" s="19" customFormat="1" x14ac:dyDescent="0.25"/>
    <row r="8531" s="19" customFormat="1" x14ac:dyDescent="0.25"/>
    <row r="8532" s="19" customFormat="1" x14ac:dyDescent="0.25"/>
    <row r="8533" s="19" customFormat="1" x14ac:dyDescent="0.25"/>
    <row r="8534" s="19" customFormat="1" x14ac:dyDescent="0.25"/>
    <row r="8535" s="19" customFormat="1" x14ac:dyDescent="0.25"/>
    <row r="8536" s="19" customFormat="1" x14ac:dyDescent="0.25"/>
    <row r="8537" s="19" customFormat="1" x14ac:dyDescent="0.25"/>
    <row r="8538" s="19" customFormat="1" x14ac:dyDescent="0.25"/>
    <row r="8539" s="19" customFormat="1" x14ac:dyDescent="0.25"/>
    <row r="8540" s="19" customFormat="1" x14ac:dyDescent="0.25"/>
    <row r="8541" s="19" customFormat="1" x14ac:dyDescent="0.25"/>
    <row r="8542" s="19" customFormat="1" x14ac:dyDescent="0.25"/>
    <row r="8543" s="19" customFormat="1" x14ac:dyDescent="0.25"/>
    <row r="8544" s="19" customFormat="1" x14ac:dyDescent="0.25"/>
    <row r="8545" s="19" customFormat="1" x14ac:dyDescent="0.25"/>
    <row r="8546" s="19" customFormat="1" x14ac:dyDescent="0.25"/>
    <row r="8547" s="19" customFormat="1" x14ac:dyDescent="0.25"/>
    <row r="8548" s="19" customFormat="1" x14ac:dyDescent="0.25"/>
    <row r="8549" s="19" customFormat="1" x14ac:dyDescent="0.25"/>
    <row r="8550" s="19" customFormat="1" x14ac:dyDescent="0.25"/>
    <row r="8551" s="19" customFormat="1" x14ac:dyDescent="0.25"/>
    <row r="8552" s="19" customFormat="1" x14ac:dyDescent="0.25"/>
    <row r="8553" s="19" customFormat="1" x14ac:dyDescent="0.25"/>
    <row r="8554" s="19" customFormat="1" x14ac:dyDescent="0.25"/>
    <row r="8555" s="19" customFormat="1" x14ac:dyDescent="0.25"/>
    <row r="8556" s="19" customFormat="1" x14ac:dyDescent="0.25"/>
    <row r="8557" s="19" customFormat="1" x14ac:dyDescent="0.25"/>
    <row r="8558" s="19" customFormat="1" x14ac:dyDescent="0.25"/>
    <row r="8559" s="19" customFormat="1" x14ac:dyDescent="0.25"/>
    <row r="8560" s="19" customFormat="1" x14ac:dyDescent="0.25"/>
    <row r="8561" s="19" customFormat="1" x14ac:dyDescent="0.25"/>
    <row r="8562" s="19" customFormat="1" x14ac:dyDescent="0.25"/>
    <row r="8563" s="19" customFormat="1" x14ac:dyDescent="0.25"/>
    <row r="8564" s="19" customFormat="1" x14ac:dyDescent="0.25"/>
    <row r="8565" s="19" customFormat="1" x14ac:dyDescent="0.25"/>
    <row r="8566" s="19" customFormat="1" x14ac:dyDescent="0.25"/>
    <row r="8567" s="19" customFormat="1" x14ac:dyDescent="0.25"/>
    <row r="8568" s="19" customFormat="1" x14ac:dyDescent="0.25"/>
    <row r="8569" s="19" customFormat="1" x14ac:dyDescent="0.25"/>
    <row r="8570" s="19" customFormat="1" x14ac:dyDescent="0.25"/>
    <row r="8571" s="19" customFormat="1" x14ac:dyDescent="0.25"/>
    <row r="8572" s="19" customFormat="1" x14ac:dyDescent="0.25"/>
    <row r="8573" s="19" customFormat="1" x14ac:dyDescent="0.25"/>
    <row r="8574" s="19" customFormat="1" x14ac:dyDescent="0.25"/>
    <row r="8575" s="19" customFormat="1" x14ac:dyDescent="0.25"/>
    <row r="8576" s="19" customFormat="1" x14ac:dyDescent="0.25"/>
    <row r="8577" s="19" customFormat="1" x14ac:dyDescent="0.25"/>
    <row r="8578" s="19" customFormat="1" x14ac:dyDescent="0.25"/>
    <row r="8579" s="19" customFormat="1" x14ac:dyDescent="0.25"/>
    <row r="8580" s="19" customFormat="1" x14ac:dyDescent="0.25"/>
    <row r="8581" s="19" customFormat="1" x14ac:dyDescent="0.25"/>
    <row r="8582" s="19" customFormat="1" x14ac:dyDescent="0.25"/>
    <row r="8583" s="19" customFormat="1" x14ac:dyDescent="0.25"/>
    <row r="8584" s="19" customFormat="1" x14ac:dyDescent="0.25"/>
    <row r="8585" s="19" customFormat="1" x14ac:dyDescent="0.25"/>
    <row r="8586" s="19" customFormat="1" x14ac:dyDescent="0.25"/>
    <row r="8587" s="19" customFormat="1" x14ac:dyDescent="0.25"/>
    <row r="8588" s="19" customFormat="1" x14ac:dyDescent="0.25"/>
    <row r="8589" s="19" customFormat="1" x14ac:dyDescent="0.25"/>
    <row r="8590" s="19" customFormat="1" x14ac:dyDescent="0.25"/>
    <row r="8591" s="19" customFormat="1" x14ac:dyDescent="0.25"/>
    <row r="8592" s="19" customFormat="1" x14ac:dyDescent="0.25"/>
    <row r="8593" s="19" customFormat="1" x14ac:dyDescent="0.25"/>
    <row r="8594" s="19" customFormat="1" x14ac:dyDescent="0.25"/>
    <row r="8595" s="19" customFormat="1" x14ac:dyDescent="0.25"/>
    <row r="8596" s="19" customFormat="1" x14ac:dyDescent="0.25"/>
    <row r="8597" s="19" customFormat="1" x14ac:dyDescent="0.25"/>
    <row r="8598" s="19" customFormat="1" x14ac:dyDescent="0.25"/>
    <row r="8599" s="19" customFormat="1" x14ac:dyDescent="0.25"/>
    <row r="8600" s="19" customFormat="1" x14ac:dyDescent="0.25"/>
    <row r="8601" s="19" customFormat="1" x14ac:dyDescent="0.25"/>
    <row r="8602" s="19" customFormat="1" x14ac:dyDescent="0.25"/>
    <row r="8603" s="19" customFormat="1" x14ac:dyDescent="0.25"/>
    <row r="8604" s="19" customFormat="1" x14ac:dyDescent="0.25"/>
    <row r="8605" s="19" customFormat="1" x14ac:dyDescent="0.25"/>
    <row r="8606" s="19" customFormat="1" x14ac:dyDescent="0.25"/>
    <row r="8607" s="19" customFormat="1" x14ac:dyDescent="0.25"/>
    <row r="8608" s="19" customFormat="1" x14ac:dyDescent="0.25"/>
    <row r="8609" s="19" customFormat="1" x14ac:dyDescent="0.25"/>
    <row r="8610" s="19" customFormat="1" x14ac:dyDescent="0.25"/>
    <row r="8611" s="19" customFormat="1" x14ac:dyDescent="0.25"/>
    <row r="8612" s="19" customFormat="1" x14ac:dyDescent="0.25"/>
    <row r="8613" s="19" customFormat="1" x14ac:dyDescent="0.25"/>
    <row r="8614" s="19" customFormat="1" x14ac:dyDescent="0.25"/>
    <row r="8615" s="19" customFormat="1" x14ac:dyDescent="0.25"/>
    <row r="8616" s="19" customFormat="1" x14ac:dyDescent="0.25"/>
    <row r="8617" s="19" customFormat="1" x14ac:dyDescent="0.25"/>
    <row r="8618" s="19" customFormat="1" x14ac:dyDescent="0.25"/>
    <row r="8619" s="19" customFormat="1" x14ac:dyDescent="0.25"/>
    <row r="8620" s="19" customFormat="1" x14ac:dyDescent="0.25"/>
    <row r="8621" s="19" customFormat="1" x14ac:dyDescent="0.25"/>
    <row r="8622" s="19" customFormat="1" x14ac:dyDescent="0.25"/>
    <row r="8623" s="19" customFormat="1" x14ac:dyDescent="0.25"/>
    <row r="8624" s="19" customFormat="1" x14ac:dyDescent="0.25"/>
    <row r="8625" s="19" customFormat="1" x14ac:dyDescent="0.25"/>
    <row r="8626" s="19" customFormat="1" x14ac:dyDescent="0.25"/>
    <row r="8627" s="19" customFormat="1" x14ac:dyDescent="0.25"/>
    <row r="8628" s="19" customFormat="1" x14ac:dyDescent="0.25"/>
    <row r="8629" s="19" customFormat="1" x14ac:dyDescent="0.25"/>
    <row r="8630" s="19" customFormat="1" x14ac:dyDescent="0.25"/>
    <row r="8631" s="19" customFormat="1" x14ac:dyDescent="0.25"/>
    <row r="8632" s="19" customFormat="1" x14ac:dyDescent="0.25"/>
    <row r="8633" s="19" customFormat="1" x14ac:dyDescent="0.25"/>
    <row r="8634" s="19" customFormat="1" x14ac:dyDescent="0.25"/>
    <row r="8635" s="19" customFormat="1" x14ac:dyDescent="0.25"/>
    <row r="8636" s="19" customFormat="1" x14ac:dyDescent="0.25"/>
    <row r="8637" s="19" customFormat="1" x14ac:dyDescent="0.25"/>
    <row r="8638" s="19" customFormat="1" x14ac:dyDescent="0.25"/>
    <row r="8639" s="19" customFormat="1" x14ac:dyDescent="0.25"/>
    <row r="8640" s="19" customFormat="1" x14ac:dyDescent="0.25"/>
    <row r="8641" s="19" customFormat="1" x14ac:dyDescent="0.25"/>
    <row r="8642" s="19" customFormat="1" x14ac:dyDescent="0.25"/>
    <row r="8643" s="19" customFormat="1" x14ac:dyDescent="0.25"/>
    <row r="8644" s="19" customFormat="1" x14ac:dyDescent="0.25"/>
    <row r="8645" s="19" customFormat="1" x14ac:dyDescent="0.25"/>
    <row r="8646" s="19" customFormat="1" x14ac:dyDescent="0.25"/>
    <row r="8647" s="19" customFormat="1" x14ac:dyDescent="0.25"/>
    <row r="8648" s="19" customFormat="1" x14ac:dyDescent="0.25"/>
    <row r="8649" s="19" customFormat="1" x14ac:dyDescent="0.25"/>
    <row r="8650" s="19" customFormat="1" x14ac:dyDescent="0.25"/>
    <row r="8651" s="19" customFormat="1" x14ac:dyDescent="0.25"/>
    <row r="8652" s="19" customFormat="1" x14ac:dyDescent="0.25"/>
    <row r="8653" s="19" customFormat="1" x14ac:dyDescent="0.25"/>
    <row r="8654" s="19" customFormat="1" x14ac:dyDescent="0.25"/>
    <row r="8655" s="19" customFormat="1" x14ac:dyDescent="0.25"/>
    <row r="8656" s="19" customFormat="1" x14ac:dyDescent="0.25"/>
    <row r="8657" s="19" customFormat="1" x14ac:dyDescent="0.25"/>
    <row r="8658" s="19" customFormat="1" x14ac:dyDescent="0.25"/>
    <row r="8659" s="19" customFormat="1" x14ac:dyDescent="0.25"/>
    <row r="8660" s="19" customFormat="1" x14ac:dyDescent="0.25"/>
    <row r="8661" s="19" customFormat="1" x14ac:dyDescent="0.25"/>
    <row r="8662" s="19" customFormat="1" x14ac:dyDescent="0.25"/>
    <row r="8663" s="19" customFormat="1" x14ac:dyDescent="0.25"/>
    <row r="8664" s="19" customFormat="1" x14ac:dyDescent="0.25"/>
    <row r="8665" s="19" customFormat="1" x14ac:dyDescent="0.25"/>
    <row r="8666" s="19" customFormat="1" x14ac:dyDescent="0.25"/>
    <row r="8667" s="19" customFormat="1" x14ac:dyDescent="0.25"/>
    <row r="8668" s="19" customFormat="1" x14ac:dyDescent="0.25"/>
    <row r="8669" s="19" customFormat="1" x14ac:dyDescent="0.25"/>
    <row r="8670" s="19" customFormat="1" x14ac:dyDescent="0.25"/>
    <row r="8671" s="19" customFormat="1" x14ac:dyDescent="0.25"/>
    <row r="8672" s="19" customFormat="1" x14ac:dyDescent="0.25"/>
    <row r="8673" s="19" customFormat="1" x14ac:dyDescent="0.25"/>
    <row r="8674" s="19" customFormat="1" x14ac:dyDescent="0.25"/>
    <row r="8675" s="19" customFormat="1" x14ac:dyDescent="0.25"/>
    <row r="8676" s="19" customFormat="1" x14ac:dyDescent="0.25"/>
    <row r="8677" s="19" customFormat="1" x14ac:dyDescent="0.25"/>
    <row r="8678" s="19" customFormat="1" x14ac:dyDescent="0.25"/>
    <row r="8679" s="19" customFormat="1" x14ac:dyDescent="0.25"/>
    <row r="8680" s="19" customFormat="1" x14ac:dyDescent="0.25"/>
    <row r="8681" s="19" customFormat="1" x14ac:dyDescent="0.25"/>
    <row r="8682" s="19" customFormat="1" x14ac:dyDescent="0.25"/>
    <row r="8683" s="19" customFormat="1" x14ac:dyDescent="0.25"/>
    <row r="8684" s="19" customFormat="1" x14ac:dyDescent="0.25"/>
    <row r="8685" s="19" customFormat="1" x14ac:dyDescent="0.25"/>
    <row r="8686" s="19" customFormat="1" x14ac:dyDescent="0.25"/>
    <row r="8687" s="19" customFormat="1" x14ac:dyDescent="0.25"/>
    <row r="8688" s="19" customFormat="1" x14ac:dyDescent="0.25"/>
    <row r="8689" s="19" customFormat="1" x14ac:dyDescent="0.25"/>
    <row r="8690" s="19" customFormat="1" x14ac:dyDescent="0.25"/>
    <row r="8691" s="19" customFormat="1" x14ac:dyDescent="0.25"/>
    <row r="8692" s="19" customFormat="1" x14ac:dyDescent="0.25"/>
    <row r="8693" s="19" customFormat="1" x14ac:dyDescent="0.25"/>
    <row r="8694" s="19" customFormat="1" x14ac:dyDescent="0.25"/>
    <row r="8695" s="19" customFormat="1" x14ac:dyDescent="0.25"/>
    <row r="8696" s="19" customFormat="1" x14ac:dyDescent="0.25"/>
    <row r="8697" s="19" customFormat="1" x14ac:dyDescent="0.25"/>
    <row r="8698" s="19" customFormat="1" x14ac:dyDescent="0.25"/>
    <row r="8699" s="19" customFormat="1" x14ac:dyDescent="0.25"/>
    <row r="8700" s="19" customFormat="1" x14ac:dyDescent="0.25"/>
    <row r="8701" s="19" customFormat="1" x14ac:dyDescent="0.25"/>
    <row r="8702" s="19" customFormat="1" x14ac:dyDescent="0.25"/>
    <row r="8703" s="19" customFormat="1" x14ac:dyDescent="0.25"/>
    <row r="8704" s="19" customFormat="1" x14ac:dyDescent="0.25"/>
    <row r="8705" s="19" customFormat="1" x14ac:dyDescent="0.25"/>
    <row r="8706" s="19" customFormat="1" x14ac:dyDescent="0.25"/>
    <row r="8707" s="19" customFormat="1" x14ac:dyDescent="0.25"/>
    <row r="8708" s="19" customFormat="1" x14ac:dyDescent="0.25"/>
    <row r="8709" s="19" customFormat="1" x14ac:dyDescent="0.25"/>
    <row r="8710" s="19" customFormat="1" x14ac:dyDescent="0.25"/>
    <row r="8711" s="19" customFormat="1" x14ac:dyDescent="0.25"/>
    <row r="8712" s="19" customFormat="1" x14ac:dyDescent="0.25"/>
    <row r="8713" s="19" customFormat="1" x14ac:dyDescent="0.25"/>
    <row r="8714" s="19" customFormat="1" x14ac:dyDescent="0.25"/>
    <row r="8715" s="19" customFormat="1" x14ac:dyDescent="0.25"/>
    <row r="8716" s="19" customFormat="1" x14ac:dyDescent="0.25"/>
    <row r="8717" s="19" customFormat="1" x14ac:dyDescent="0.25"/>
    <row r="8718" s="19" customFormat="1" x14ac:dyDescent="0.25"/>
    <row r="8719" s="19" customFormat="1" x14ac:dyDescent="0.25"/>
    <row r="8720" s="19" customFormat="1" x14ac:dyDescent="0.25"/>
    <row r="8721" s="19" customFormat="1" x14ac:dyDescent="0.25"/>
    <row r="8722" s="19" customFormat="1" x14ac:dyDescent="0.25"/>
    <row r="8723" s="19" customFormat="1" x14ac:dyDescent="0.25"/>
    <row r="8724" s="19" customFormat="1" x14ac:dyDescent="0.25"/>
    <row r="8725" s="19" customFormat="1" x14ac:dyDescent="0.25"/>
    <row r="8726" s="19" customFormat="1" x14ac:dyDescent="0.25"/>
    <row r="8727" s="19" customFormat="1" x14ac:dyDescent="0.25"/>
    <row r="8728" s="19" customFormat="1" x14ac:dyDescent="0.25"/>
    <row r="8729" s="19" customFormat="1" x14ac:dyDescent="0.25"/>
    <row r="8730" s="19" customFormat="1" x14ac:dyDescent="0.25"/>
    <row r="8731" s="19" customFormat="1" x14ac:dyDescent="0.25"/>
    <row r="8732" s="19" customFormat="1" x14ac:dyDescent="0.25"/>
    <row r="8733" s="19" customFormat="1" x14ac:dyDescent="0.25"/>
    <row r="8734" s="19" customFormat="1" x14ac:dyDescent="0.25"/>
    <row r="8735" s="19" customFormat="1" x14ac:dyDescent="0.25"/>
    <row r="8736" s="19" customFormat="1" x14ac:dyDescent="0.25"/>
    <row r="8737" s="19" customFormat="1" x14ac:dyDescent="0.25"/>
    <row r="8738" s="19" customFormat="1" x14ac:dyDescent="0.25"/>
    <row r="8739" s="19" customFormat="1" x14ac:dyDescent="0.25"/>
    <row r="8740" s="19" customFormat="1" x14ac:dyDescent="0.25"/>
    <row r="8741" s="19" customFormat="1" x14ac:dyDescent="0.25"/>
    <row r="8742" s="19" customFormat="1" x14ac:dyDescent="0.25"/>
    <row r="8743" s="19" customFormat="1" x14ac:dyDescent="0.25"/>
    <row r="8744" s="19" customFormat="1" x14ac:dyDescent="0.25"/>
    <row r="8745" s="19" customFormat="1" x14ac:dyDescent="0.25"/>
    <row r="8746" s="19" customFormat="1" x14ac:dyDescent="0.25"/>
    <row r="8747" s="19" customFormat="1" x14ac:dyDescent="0.25"/>
    <row r="8748" s="19" customFormat="1" x14ac:dyDescent="0.25"/>
    <row r="8749" s="19" customFormat="1" x14ac:dyDescent="0.25"/>
    <row r="8750" s="19" customFormat="1" x14ac:dyDescent="0.25"/>
    <row r="8751" s="19" customFormat="1" x14ac:dyDescent="0.25"/>
    <row r="8752" s="19" customFormat="1" x14ac:dyDescent="0.25"/>
    <row r="8753" s="19" customFormat="1" x14ac:dyDescent="0.25"/>
    <row r="8754" s="19" customFormat="1" x14ac:dyDescent="0.25"/>
    <row r="8755" s="19" customFormat="1" x14ac:dyDescent="0.25"/>
    <row r="8756" s="19" customFormat="1" x14ac:dyDescent="0.25"/>
    <row r="8757" s="19" customFormat="1" x14ac:dyDescent="0.25"/>
    <row r="8758" s="19" customFormat="1" x14ac:dyDescent="0.25"/>
    <row r="8759" s="19" customFormat="1" x14ac:dyDescent="0.25"/>
    <row r="8760" s="19" customFormat="1" x14ac:dyDescent="0.25"/>
    <row r="8761" s="19" customFormat="1" x14ac:dyDescent="0.25"/>
    <row r="8762" s="19" customFormat="1" x14ac:dyDescent="0.25"/>
    <row r="8763" s="19" customFormat="1" x14ac:dyDescent="0.25"/>
    <row r="8764" s="19" customFormat="1" x14ac:dyDescent="0.25"/>
    <row r="8765" s="19" customFormat="1" x14ac:dyDescent="0.25"/>
    <row r="8766" s="19" customFormat="1" x14ac:dyDescent="0.25"/>
    <row r="8767" s="19" customFormat="1" x14ac:dyDescent="0.25"/>
    <row r="8768" s="19" customFormat="1" x14ac:dyDescent="0.25"/>
    <row r="8769" s="19" customFormat="1" x14ac:dyDescent="0.25"/>
    <row r="8770" s="19" customFormat="1" x14ac:dyDescent="0.25"/>
    <row r="8771" s="19" customFormat="1" x14ac:dyDescent="0.25"/>
    <row r="8772" s="19" customFormat="1" x14ac:dyDescent="0.25"/>
    <row r="8773" s="19" customFormat="1" x14ac:dyDescent="0.25"/>
    <row r="8774" s="19" customFormat="1" x14ac:dyDescent="0.25"/>
    <row r="8775" s="19" customFormat="1" x14ac:dyDescent="0.25"/>
    <row r="8776" s="19" customFormat="1" x14ac:dyDescent="0.25"/>
    <row r="8777" s="19" customFormat="1" x14ac:dyDescent="0.25"/>
    <row r="8778" s="19" customFormat="1" x14ac:dyDescent="0.25"/>
    <row r="8779" s="19" customFormat="1" x14ac:dyDescent="0.25"/>
    <row r="8780" s="19" customFormat="1" x14ac:dyDescent="0.25"/>
    <row r="8781" s="19" customFormat="1" x14ac:dyDescent="0.25"/>
    <row r="8782" s="19" customFormat="1" x14ac:dyDescent="0.25"/>
    <row r="8783" s="19" customFormat="1" x14ac:dyDescent="0.25"/>
    <row r="8784" s="19" customFormat="1" x14ac:dyDescent="0.25"/>
    <row r="8785" s="19" customFormat="1" x14ac:dyDescent="0.25"/>
    <row r="8786" s="19" customFormat="1" x14ac:dyDescent="0.25"/>
    <row r="8787" s="19" customFormat="1" x14ac:dyDescent="0.25"/>
    <row r="8788" s="19" customFormat="1" x14ac:dyDescent="0.25"/>
    <row r="8789" s="19" customFormat="1" x14ac:dyDescent="0.25"/>
    <row r="8790" s="19" customFormat="1" x14ac:dyDescent="0.25"/>
    <row r="8791" s="19" customFormat="1" x14ac:dyDescent="0.25"/>
    <row r="8792" s="19" customFormat="1" x14ac:dyDescent="0.25"/>
    <row r="8793" s="19" customFormat="1" x14ac:dyDescent="0.25"/>
    <row r="8794" s="19" customFormat="1" x14ac:dyDescent="0.25"/>
    <row r="8795" s="19" customFormat="1" x14ac:dyDescent="0.25"/>
    <row r="8796" s="19" customFormat="1" x14ac:dyDescent="0.25"/>
    <row r="8797" s="19" customFormat="1" x14ac:dyDescent="0.25"/>
    <row r="8798" s="19" customFormat="1" x14ac:dyDescent="0.25"/>
    <row r="8799" s="19" customFormat="1" x14ac:dyDescent="0.25"/>
    <row r="8800" s="19" customFormat="1" x14ac:dyDescent="0.25"/>
    <row r="8801" s="19" customFormat="1" x14ac:dyDescent="0.25"/>
    <row r="8802" s="19" customFormat="1" x14ac:dyDescent="0.25"/>
    <row r="8803" s="19" customFormat="1" x14ac:dyDescent="0.25"/>
    <row r="8804" s="19" customFormat="1" x14ac:dyDescent="0.25"/>
    <row r="8805" s="19" customFormat="1" x14ac:dyDescent="0.25"/>
    <row r="8806" s="19" customFormat="1" x14ac:dyDescent="0.25"/>
    <row r="8807" s="19" customFormat="1" x14ac:dyDescent="0.25"/>
    <row r="8808" s="19" customFormat="1" x14ac:dyDescent="0.25"/>
    <row r="8809" s="19" customFormat="1" x14ac:dyDescent="0.25"/>
    <row r="8810" s="19" customFormat="1" x14ac:dyDescent="0.25"/>
    <row r="8811" s="19" customFormat="1" x14ac:dyDescent="0.25"/>
    <row r="8812" s="19" customFormat="1" x14ac:dyDescent="0.25"/>
    <row r="8813" s="19" customFormat="1" x14ac:dyDescent="0.25"/>
    <row r="8814" s="19" customFormat="1" x14ac:dyDescent="0.25"/>
    <row r="8815" s="19" customFormat="1" x14ac:dyDescent="0.25"/>
    <row r="8816" s="19" customFormat="1" x14ac:dyDescent="0.25"/>
    <row r="8817" s="19" customFormat="1" x14ac:dyDescent="0.25"/>
    <row r="8818" s="19" customFormat="1" x14ac:dyDescent="0.25"/>
    <row r="8819" s="19" customFormat="1" x14ac:dyDescent="0.25"/>
    <row r="8820" s="19" customFormat="1" x14ac:dyDescent="0.25"/>
    <row r="8821" s="19" customFormat="1" x14ac:dyDescent="0.25"/>
    <row r="8822" s="19" customFormat="1" x14ac:dyDescent="0.25"/>
    <row r="8823" s="19" customFormat="1" x14ac:dyDescent="0.25"/>
    <row r="8824" s="19" customFormat="1" x14ac:dyDescent="0.25"/>
    <row r="8825" s="19" customFormat="1" x14ac:dyDescent="0.25"/>
    <row r="8826" s="19" customFormat="1" x14ac:dyDescent="0.25"/>
    <row r="8827" s="19" customFormat="1" x14ac:dyDescent="0.25"/>
    <row r="8828" s="19" customFormat="1" x14ac:dyDescent="0.25"/>
    <row r="8829" s="19" customFormat="1" x14ac:dyDescent="0.25"/>
    <row r="8830" s="19" customFormat="1" x14ac:dyDescent="0.25"/>
    <row r="8831" s="19" customFormat="1" x14ac:dyDescent="0.25"/>
    <row r="8832" s="19" customFormat="1" x14ac:dyDescent="0.25"/>
    <row r="8833" s="19" customFormat="1" x14ac:dyDescent="0.25"/>
    <row r="8834" s="19" customFormat="1" x14ac:dyDescent="0.25"/>
    <row r="8835" s="19" customFormat="1" x14ac:dyDescent="0.25"/>
    <row r="8836" s="19" customFormat="1" x14ac:dyDescent="0.25"/>
    <row r="8837" s="19" customFormat="1" x14ac:dyDescent="0.25"/>
    <row r="8838" s="19" customFormat="1" x14ac:dyDescent="0.25"/>
    <row r="8839" s="19" customFormat="1" x14ac:dyDescent="0.25"/>
    <row r="8840" s="19" customFormat="1" x14ac:dyDescent="0.25"/>
    <row r="8841" s="19" customFormat="1" x14ac:dyDescent="0.25"/>
    <row r="8842" s="19" customFormat="1" x14ac:dyDescent="0.25"/>
    <row r="8843" s="19" customFormat="1" x14ac:dyDescent="0.25"/>
    <row r="8844" s="19" customFormat="1" x14ac:dyDescent="0.25"/>
    <row r="8845" s="19" customFormat="1" x14ac:dyDescent="0.25"/>
    <row r="8846" s="19" customFormat="1" x14ac:dyDescent="0.25"/>
    <row r="8847" s="19" customFormat="1" x14ac:dyDescent="0.25"/>
    <row r="8848" s="19" customFormat="1" x14ac:dyDescent="0.25"/>
    <row r="8849" s="19" customFormat="1" x14ac:dyDescent="0.25"/>
    <row r="8850" s="19" customFormat="1" x14ac:dyDescent="0.25"/>
    <row r="8851" s="19" customFormat="1" x14ac:dyDescent="0.25"/>
    <row r="8852" s="19" customFormat="1" x14ac:dyDescent="0.25"/>
    <row r="8853" s="19" customFormat="1" x14ac:dyDescent="0.25"/>
    <row r="8854" s="19" customFormat="1" x14ac:dyDescent="0.25"/>
    <row r="8855" s="19" customFormat="1" x14ac:dyDescent="0.25"/>
    <row r="8856" s="19" customFormat="1" x14ac:dyDescent="0.25"/>
    <row r="8857" s="19" customFormat="1" x14ac:dyDescent="0.25"/>
    <row r="8858" s="19" customFormat="1" x14ac:dyDescent="0.25"/>
    <row r="8859" s="19" customFormat="1" x14ac:dyDescent="0.25"/>
    <row r="8860" s="19" customFormat="1" x14ac:dyDescent="0.25"/>
    <row r="8861" s="19" customFormat="1" x14ac:dyDescent="0.25"/>
    <row r="8862" s="19" customFormat="1" x14ac:dyDescent="0.25"/>
    <row r="8863" s="19" customFormat="1" x14ac:dyDescent="0.25"/>
    <row r="8864" s="19" customFormat="1" x14ac:dyDescent="0.25"/>
    <row r="8865" s="19" customFormat="1" x14ac:dyDescent="0.25"/>
    <row r="8866" s="19" customFormat="1" x14ac:dyDescent="0.25"/>
    <row r="8867" s="19" customFormat="1" x14ac:dyDescent="0.25"/>
    <row r="8868" s="19" customFormat="1" x14ac:dyDescent="0.25"/>
    <row r="8869" s="19" customFormat="1" x14ac:dyDescent="0.25"/>
    <row r="8870" s="19" customFormat="1" x14ac:dyDescent="0.25"/>
    <row r="8871" s="19" customFormat="1" x14ac:dyDescent="0.25"/>
    <row r="8872" s="19" customFormat="1" x14ac:dyDescent="0.25"/>
    <row r="8873" s="19" customFormat="1" x14ac:dyDescent="0.25"/>
    <row r="8874" s="19" customFormat="1" x14ac:dyDescent="0.25"/>
    <row r="8875" s="19" customFormat="1" x14ac:dyDescent="0.25"/>
    <row r="8876" s="19" customFormat="1" x14ac:dyDescent="0.25"/>
    <row r="8877" s="19" customFormat="1" x14ac:dyDescent="0.25"/>
    <row r="8878" s="19" customFormat="1" x14ac:dyDescent="0.25"/>
    <row r="8879" s="19" customFormat="1" x14ac:dyDescent="0.25"/>
    <row r="8880" s="19" customFormat="1" x14ac:dyDescent="0.25"/>
    <row r="8881" s="19" customFormat="1" x14ac:dyDescent="0.25"/>
    <row r="8882" s="19" customFormat="1" x14ac:dyDescent="0.25"/>
    <row r="8883" s="19" customFormat="1" x14ac:dyDescent="0.25"/>
    <row r="8884" s="19" customFormat="1" x14ac:dyDescent="0.25"/>
    <row r="8885" s="19" customFormat="1" x14ac:dyDescent="0.25"/>
    <row r="8886" s="19" customFormat="1" x14ac:dyDescent="0.25"/>
    <row r="8887" s="19" customFormat="1" x14ac:dyDescent="0.25"/>
    <row r="8888" s="19" customFormat="1" x14ac:dyDescent="0.25"/>
    <row r="8889" s="19" customFormat="1" x14ac:dyDescent="0.25"/>
    <row r="8890" s="19" customFormat="1" x14ac:dyDescent="0.25"/>
    <row r="8891" s="19" customFormat="1" x14ac:dyDescent="0.25"/>
    <row r="8892" s="19" customFormat="1" x14ac:dyDescent="0.25"/>
    <row r="8893" s="19" customFormat="1" x14ac:dyDescent="0.25"/>
    <row r="8894" s="19" customFormat="1" x14ac:dyDescent="0.25"/>
    <row r="8895" s="19" customFormat="1" x14ac:dyDescent="0.25"/>
    <row r="8896" s="19" customFormat="1" x14ac:dyDescent="0.25"/>
    <row r="8897" s="19" customFormat="1" x14ac:dyDescent="0.25"/>
    <row r="8898" s="19" customFormat="1" x14ac:dyDescent="0.25"/>
    <row r="8899" s="19" customFormat="1" x14ac:dyDescent="0.25"/>
    <row r="8900" s="19" customFormat="1" x14ac:dyDescent="0.25"/>
    <row r="8901" s="19" customFormat="1" x14ac:dyDescent="0.25"/>
    <row r="8902" s="19" customFormat="1" x14ac:dyDescent="0.25"/>
    <row r="8903" s="19" customFormat="1" x14ac:dyDescent="0.25"/>
    <row r="8904" s="19" customFormat="1" x14ac:dyDescent="0.25"/>
    <row r="8905" s="19" customFormat="1" x14ac:dyDescent="0.25"/>
    <row r="8906" s="19" customFormat="1" x14ac:dyDescent="0.25"/>
    <row r="8907" s="19" customFormat="1" x14ac:dyDescent="0.25"/>
    <row r="8908" s="19" customFormat="1" x14ac:dyDescent="0.25"/>
    <row r="8909" s="19" customFormat="1" x14ac:dyDescent="0.25"/>
    <row r="8910" s="19" customFormat="1" x14ac:dyDescent="0.25"/>
    <row r="8911" s="19" customFormat="1" x14ac:dyDescent="0.25"/>
    <row r="8912" s="19" customFormat="1" x14ac:dyDescent="0.25"/>
    <row r="8913" s="19" customFormat="1" x14ac:dyDescent="0.25"/>
    <row r="8914" s="19" customFormat="1" x14ac:dyDescent="0.25"/>
    <row r="8915" s="19" customFormat="1" x14ac:dyDescent="0.25"/>
    <row r="8916" s="19" customFormat="1" x14ac:dyDescent="0.25"/>
    <row r="8917" s="19" customFormat="1" x14ac:dyDescent="0.25"/>
    <row r="8918" s="19" customFormat="1" x14ac:dyDescent="0.25"/>
    <row r="8919" s="19" customFormat="1" x14ac:dyDescent="0.25"/>
    <row r="8920" s="19" customFormat="1" x14ac:dyDescent="0.25"/>
    <row r="8921" s="19" customFormat="1" x14ac:dyDescent="0.25"/>
    <row r="8922" s="19" customFormat="1" x14ac:dyDescent="0.25"/>
    <row r="8923" s="19" customFormat="1" x14ac:dyDescent="0.25"/>
    <row r="8924" s="19" customFormat="1" x14ac:dyDescent="0.25"/>
    <row r="8925" s="19" customFormat="1" x14ac:dyDescent="0.25"/>
    <row r="8926" s="19" customFormat="1" x14ac:dyDescent="0.25"/>
    <row r="8927" s="19" customFormat="1" x14ac:dyDescent="0.25"/>
    <row r="8928" s="19" customFormat="1" x14ac:dyDescent="0.25"/>
    <row r="8929" s="19" customFormat="1" x14ac:dyDescent="0.25"/>
    <row r="8930" s="19" customFormat="1" x14ac:dyDescent="0.25"/>
    <row r="8931" s="19" customFormat="1" x14ac:dyDescent="0.25"/>
    <row r="8932" s="19" customFormat="1" x14ac:dyDescent="0.25"/>
    <row r="8933" s="19" customFormat="1" x14ac:dyDescent="0.25"/>
    <row r="8934" s="19" customFormat="1" x14ac:dyDescent="0.25"/>
    <row r="8935" s="19" customFormat="1" x14ac:dyDescent="0.25"/>
    <row r="8936" s="19" customFormat="1" x14ac:dyDescent="0.25"/>
    <row r="8937" s="19" customFormat="1" x14ac:dyDescent="0.25"/>
    <row r="8938" s="19" customFormat="1" x14ac:dyDescent="0.25"/>
    <row r="8939" s="19" customFormat="1" x14ac:dyDescent="0.25"/>
    <row r="8940" s="19" customFormat="1" x14ac:dyDescent="0.25"/>
    <row r="8941" s="19" customFormat="1" x14ac:dyDescent="0.25"/>
    <row r="8942" s="19" customFormat="1" x14ac:dyDescent="0.25"/>
    <row r="8943" s="19" customFormat="1" x14ac:dyDescent="0.25"/>
    <row r="8944" s="19" customFormat="1" x14ac:dyDescent="0.25"/>
    <row r="8945" s="19" customFormat="1" x14ac:dyDescent="0.25"/>
    <row r="8946" s="19" customFormat="1" x14ac:dyDescent="0.25"/>
    <row r="8947" s="19" customFormat="1" x14ac:dyDescent="0.25"/>
    <row r="8948" s="19" customFormat="1" x14ac:dyDescent="0.25"/>
    <row r="8949" s="19" customFormat="1" x14ac:dyDescent="0.25"/>
    <row r="8950" s="19" customFormat="1" x14ac:dyDescent="0.25"/>
    <row r="8951" s="19" customFormat="1" x14ac:dyDescent="0.25"/>
    <row r="8952" s="19" customFormat="1" x14ac:dyDescent="0.25"/>
    <row r="8953" s="19" customFormat="1" x14ac:dyDescent="0.25"/>
    <row r="8954" s="19" customFormat="1" x14ac:dyDescent="0.25"/>
    <row r="8955" s="19" customFormat="1" x14ac:dyDescent="0.25"/>
    <row r="8956" s="19" customFormat="1" x14ac:dyDescent="0.25"/>
    <row r="8957" s="19" customFormat="1" x14ac:dyDescent="0.25"/>
    <row r="8958" s="19" customFormat="1" x14ac:dyDescent="0.25"/>
    <row r="8959" s="19" customFormat="1" x14ac:dyDescent="0.25"/>
    <row r="8960" s="19" customFormat="1" x14ac:dyDescent="0.25"/>
    <row r="8961" s="19" customFormat="1" x14ac:dyDescent="0.25"/>
    <row r="8962" s="19" customFormat="1" x14ac:dyDescent="0.25"/>
    <row r="8963" s="19" customFormat="1" x14ac:dyDescent="0.25"/>
    <row r="8964" s="19" customFormat="1" x14ac:dyDescent="0.25"/>
    <row r="8965" s="19" customFormat="1" x14ac:dyDescent="0.25"/>
    <row r="8966" s="19" customFormat="1" x14ac:dyDescent="0.25"/>
    <row r="8967" s="19" customFormat="1" x14ac:dyDescent="0.25"/>
    <row r="8968" s="19" customFormat="1" x14ac:dyDescent="0.25"/>
    <row r="8969" s="19" customFormat="1" x14ac:dyDescent="0.25"/>
    <row r="8970" s="19" customFormat="1" x14ac:dyDescent="0.25"/>
    <row r="8971" s="19" customFormat="1" x14ac:dyDescent="0.25"/>
    <row r="8972" s="19" customFormat="1" x14ac:dyDescent="0.25"/>
    <row r="8973" s="19" customFormat="1" x14ac:dyDescent="0.25"/>
    <row r="8974" s="19" customFormat="1" x14ac:dyDescent="0.25"/>
    <row r="8975" s="19" customFormat="1" x14ac:dyDescent="0.25"/>
    <row r="8976" s="19" customFormat="1" x14ac:dyDescent="0.25"/>
    <row r="8977" s="19" customFormat="1" x14ac:dyDescent="0.25"/>
    <row r="8978" s="19" customFormat="1" x14ac:dyDescent="0.25"/>
    <row r="8979" s="19" customFormat="1" x14ac:dyDescent="0.25"/>
    <row r="8980" s="19" customFormat="1" x14ac:dyDescent="0.25"/>
    <row r="8981" s="19" customFormat="1" x14ac:dyDescent="0.25"/>
    <row r="8982" s="19" customFormat="1" x14ac:dyDescent="0.25"/>
    <row r="8983" s="19" customFormat="1" x14ac:dyDescent="0.25"/>
    <row r="8984" s="19" customFormat="1" x14ac:dyDescent="0.25"/>
    <row r="8985" s="19" customFormat="1" x14ac:dyDescent="0.25"/>
    <row r="8986" s="19" customFormat="1" x14ac:dyDescent="0.25"/>
    <row r="8987" s="19" customFormat="1" x14ac:dyDescent="0.25"/>
    <row r="8988" s="19" customFormat="1" x14ac:dyDescent="0.25"/>
    <row r="8989" s="19" customFormat="1" x14ac:dyDescent="0.25"/>
    <row r="8990" s="19" customFormat="1" x14ac:dyDescent="0.25"/>
    <row r="8991" s="19" customFormat="1" x14ac:dyDescent="0.25"/>
    <row r="8992" s="19" customFormat="1" x14ac:dyDescent="0.25"/>
    <row r="8993" s="19" customFormat="1" x14ac:dyDescent="0.25"/>
    <row r="8994" s="19" customFormat="1" x14ac:dyDescent="0.25"/>
    <row r="8995" s="19" customFormat="1" x14ac:dyDescent="0.25"/>
    <row r="8996" s="19" customFormat="1" x14ac:dyDescent="0.25"/>
    <row r="8997" s="19" customFormat="1" x14ac:dyDescent="0.25"/>
    <row r="8998" s="19" customFormat="1" x14ac:dyDescent="0.25"/>
    <row r="8999" s="19" customFormat="1" x14ac:dyDescent="0.25"/>
    <row r="9000" s="19" customFormat="1" x14ac:dyDescent="0.25"/>
    <row r="9001" s="19" customFormat="1" x14ac:dyDescent="0.25"/>
    <row r="9002" s="19" customFormat="1" x14ac:dyDescent="0.25"/>
    <row r="9003" s="19" customFormat="1" x14ac:dyDescent="0.25"/>
    <row r="9004" s="19" customFormat="1" x14ac:dyDescent="0.25"/>
    <row r="9005" s="19" customFormat="1" x14ac:dyDescent="0.25"/>
    <row r="9006" s="19" customFormat="1" x14ac:dyDescent="0.25"/>
    <row r="9007" s="19" customFormat="1" x14ac:dyDescent="0.25"/>
    <row r="9008" s="19" customFormat="1" x14ac:dyDescent="0.25"/>
    <row r="9009" s="19" customFormat="1" x14ac:dyDescent="0.25"/>
    <row r="9010" s="19" customFormat="1" x14ac:dyDescent="0.25"/>
    <row r="9011" s="19" customFormat="1" x14ac:dyDescent="0.25"/>
    <row r="9012" s="19" customFormat="1" x14ac:dyDescent="0.25"/>
    <row r="9013" s="19" customFormat="1" x14ac:dyDescent="0.25"/>
    <row r="9014" s="19" customFormat="1" x14ac:dyDescent="0.25"/>
    <row r="9015" s="19" customFormat="1" x14ac:dyDescent="0.25"/>
    <row r="9016" s="19" customFormat="1" x14ac:dyDescent="0.25"/>
    <row r="9017" s="19" customFormat="1" x14ac:dyDescent="0.25"/>
    <row r="9018" s="19" customFormat="1" x14ac:dyDescent="0.25"/>
    <row r="9019" s="19" customFormat="1" x14ac:dyDescent="0.25"/>
    <row r="9020" s="19" customFormat="1" x14ac:dyDescent="0.25"/>
    <row r="9021" s="19" customFormat="1" x14ac:dyDescent="0.25"/>
    <row r="9022" s="19" customFormat="1" x14ac:dyDescent="0.25"/>
    <row r="9023" s="19" customFormat="1" x14ac:dyDescent="0.25"/>
    <row r="9024" s="19" customFormat="1" x14ac:dyDescent="0.25"/>
    <row r="9025" s="19" customFormat="1" x14ac:dyDescent="0.25"/>
    <row r="9026" s="19" customFormat="1" x14ac:dyDescent="0.25"/>
    <row r="9027" s="19" customFormat="1" x14ac:dyDescent="0.25"/>
    <row r="9028" s="19" customFormat="1" x14ac:dyDescent="0.25"/>
    <row r="9029" s="19" customFormat="1" x14ac:dyDescent="0.25"/>
    <row r="9030" s="19" customFormat="1" x14ac:dyDescent="0.25"/>
    <row r="9031" s="19" customFormat="1" x14ac:dyDescent="0.25"/>
    <row r="9032" s="19" customFormat="1" x14ac:dyDescent="0.25"/>
    <row r="9033" s="19" customFormat="1" x14ac:dyDescent="0.25"/>
    <row r="9034" s="19" customFormat="1" x14ac:dyDescent="0.25"/>
    <row r="9035" s="19" customFormat="1" x14ac:dyDescent="0.25"/>
    <row r="9036" s="19" customFormat="1" x14ac:dyDescent="0.25"/>
    <row r="9037" s="19" customFormat="1" x14ac:dyDescent="0.25"/>
    <row r="9038" s="19" customFormat="1" x14ac:dyDescent="0.25"/>
    <row r="9039" s="19" customFormat="1" x14ac:dyDescent="0.25"/>
    <row r="9040" s="19" customFormat="1" x14ac:dyDescent="0.25"/>
    <row r="9041" s="19" customFormat="1" x14ac:dyDescent="0.25"/>
    <row r="9042" s="19" customFormat="1" x14ac:dyDescent="0.25"/>
    <row r="9043" s="19" customFormat="1" x14ac:dyDescent="0.25"/>
    <row r="9044" s="19" customFormat="1" x14ac:dyDescent="0.25"/>
    <row r="9045" s="19" customFormat="1" x14ac:dyDescent="0.25"/>
    <row r="9046" s="19" customFormat="1" x14ac:dyDescent="0.25"/>
    <row r="9047" s="19" customFormat="1" x14ac:dyDescent="0.25"/>
    <row r="9048" s="19" customFormat="1" x14ac:dyDescent="0.25"/>
    <row r="9049" s="19" customFormat="1" x14ac:dyDescent="0.25"/>
    <row r="9050" s="19" customFormat="1" x14ac:dyDescent="0.25"/>
    <row r="9051" s="19" customFormat="1" x14ac:dyDescent="0.25"/>
    <row r="9052" s="19" customFormat="1" x14ac:dyDescent="0.25"/>
    <row r="9053" s="19" customFormat="1" x14ac:dyDescent="0.25"/>
    <row r="9054" s="19" customFormat="1" x14ac:dyDescent="0.25"/>
    <row r="9055" s="19" customFormat="1" x14ac:dyDescent="0.25"/>
    <row r="9056" s="19" customFormat="1" x14ac:dyDescent="0.25"/>
    <row r="9057" s="19" customFormat="1" x14ac:dyDescent="0.25"/>
    <row r="9058" s="19" customFormat="1" x14ac:dyDescent="0.25"/>
    <row r="9059" s="19" customFormat="1" x14ac:dyDescent="0.25"/>
    <row r="9060" s="19" customFormat="1" x14ac:dyDescent="0.25"/>
    <row r="9061" s="19" customFormat="1" x14ac:dyDescent="0.25"/>
    <row r="9062" s="19" customFormat="1" x14ac:dyDescent="0.25"/>
    <row r="9063" s="19" customFormat="1" x14ac:dyDescent="0.25"/>
    <row r="9064" s="19" customFormat="1" x14ac:dyDescent="0.25"/>
    <row r="9065" s="19" customFormat="1" x14ac:dyDescent="0.25"/>
    <row r="9066" s="19" customFormat="1" x14ac:dyDescent="0.25"/>
    <row r="9067" s="19" customFormat="1" x14ac:dyDescent="0.25"/>
    <row r="9068" s="19" customFormat="1" x14ac:dyDescent="0.25"/>
    <row r="9069" s="19" customFormat="1" x14ac:dyDescent="0.25"/>
    <row r="9070" s="19" customFormat="1" x14ac:dyDescent="0.25"/>
    <row r="9071" s="19" customFormat="1" x14ac:dyDescent="0.25"/>
    <row r="9072" s="19" customFormat="1" x14ac:dyDescent="0.25"/>
    <row r="9073" s="19" customFormat="1" x14ac:dyDescent="0.25"/>
    <row r="9074" s="19" customFormat="1" x14ac:dyDescent="0.25"/>
    <row r="9075" s="19" customFormat="1" x14ac:dyDescent="0.25"/>
    <row r="9076" s="19" customFormat="1" x14ac:dyDescent="0.25"/>
    <row r="9077" s="19" customFormat="1" x14ac:dyDescent="0.25"/>
    <row r="9078" s="19" customFormat="1" x14ac:dyDescent="0.25"/>
    <row r="9079" s="19" customFormat="1" x14ac:dyDescent="0.25"/>
    <row r="9080" s="19" customFormat="1" x14ac:dyDescent="0.25"/>
    <row r="9081" s="19" customFormat="1" x14ac:dyDescent="0.25"/>
    <row r="9082" s="19" customFormat="1" x14ac:dyDescent="0.25"/>
    <row r="9083" s="19" customFormat="1" x14ac:dyDescent="0.25"/>
    <row r="9084" s="19" customFormat="1" x14ac:dyDescent="0.25"/>
    <row r="9085" s="19" customFormat="1" x14ac:dyDescent="0.25"/>
    <row r="9086" s="19" customFormat="1" x14ac:dyDescent="0.25"/>
    <row r="9087" s="19" customFormat="1" x14ac:dyDescent="0.25"/>
    <row r="9088" s="19" customFormat="1" x14ac:dyDescent="0.25"/>
    <row r="9089" s="19" customFormat="1" x14ac:dyDescent="0.25"/>
    <row r="9090" s="19" customFormat="1" x14ac:dyDescent="0.25"/>
    <row r="9091" s="19" customFormat="1" x14ac:dyDescent="0.25"/>
    <row r="9092" s="19" customFormat="1" x14ac:dyDescent="0.25"/>
    <row r="9093" s="19" customFormat="1" x14ac:dyDescent="0.25"/>
    <row r="9094" s="19" customFormat="1" x14ac:dyDescent="0.25"/>
    <row r="9095" s="19" customFormat="1" x14ac:dyDescent="0.25"/>
    <row r="9096" s="19" customFormat="1" x14ac:dyDescent="0.25"/>
    <row r="9097" s="19" customFormat="1" x14ac:dyDescent="0.25"/>
    <row r="9098" s="19" customFormat="1" x14ac:dyDescent="0.25"/>
    <row r="9099" s="19" customFormat="1" x14ac:dyDescent="0.25"/>
    <row r="9100" s="19" customFormat="1" x14ac:dyDescent="0.25"/>
    <row r="9101" s="19" customFormat="1" x14ac:dyDescent="0.25"/>
    <row r="9102" s="19" customFormat="1" x14ac:dyDescent="0.25"/>
    <row r="9103" s="19" customFormat="1" x14ac:dyDescent="0.25"/>
    <row r="9104" s="19" customFormat="1" x14ac:dyDescent="0.25"/>
    <row r="9105" s="19" customFormat="1" x14ac:dyDescent="0.25"/>
    <row r="9106" s="19" customFormat="1" x14ac:dyDescent="0.25"/>
    <row r="9107" s="19" customFormat="1" x14ac:dyDescent="0.25"/>
    <row r="9108" s="19" customFormat="1" x14ac:dyDescent="0.25"/>
    <row r="9109" s="19" customFormat="1" x14ac:dyDescent="0.25"/>
    <row r="9110" s="19" customFormat="1" x14ac:dyDescent="0.25"/>
    <row r="9111" s="19" customFormat="1" x14ac:dyDescent="0.25"/>
    <row r="9112" s="19" customFormat="1" x14ac:dyDescent="0.25"/>
    <row r="9113" s="19" customFormat="1" x14ac:dyDescent="0.25"/>
    <row r="9114" s="19" customFormat="1" x14ac:dyDescent="0.25"/>
    <row r="9115" s="19" customFormat="1" x14ac:dyDescent="0.25"/>
    <row r="9116" s="19" customFormat="1" x14ac:dyDescent="0.25"/>
    <row r="9117" s="19" customFormat="1" x14ac:dyDescent="0.25"/>
    <row r="9118" s="19" customFormat="1" x14ac:dyDescent="0.25"/>
    <row r="9119" s="19" customFormat="1" x14ac:dyDescent="0.25"/>
    <row r="9120" s="19" customFormat="1" x14ac:dyDescent="0.25"/>
    <row r="9121" s="19" customFormat="1" x14ac:dyDescent="0.25"/>
    <row r="9122" s="19" customFormat="1" x14ac:dyDescent="0.25"/>
    <row r="9123" s="19" customFormat="1" x14ac:dyDescent="0.25"/>
    <row r="9124" s="19" customFormat="1" x14ac:dyDescent="0.25"/>
    <row r="9125" s="19" customFormat="1" x14ac:dyDescent="0.25"/>
    <row r="9126" s="19" customFormat="1" x14ac:dyDescent="0.25"/>
    <row r="9127" s="19" customFormat="1" x14ac:dyDescent="0.25"/>
    <row r="9128" s="19" customFormat="1" x14ac:dyDescent="0.25"/>
    <row r="9129" s="19" customFormat="1" x14ac:dyDescent="0.25"/>
    <row r="9130" s="19" customFormat="1" x14ac:dyDescent="0.25"/>
    <row r="9131" s="19" customFormat="1" x14ac:dyDescent="0.25"/>
    <row r="9132" s="19" customFormat="1" x14ac:dyDescent="0.25"/>
    <row r="9133" s="19" customFormat="1" x14ac:dyDescent="0.25"/>
    <row r="9134" s="19" customFormat="1" x14ac:dyDescent="0.25"/>
    <row r="9135" s="19" customFormat="1" x14ac:dyDescent="0.25"/>
    <row r="9136" s="19" customFormat="1" x14ac:dyDescent="0.25"/>
    <row r="9137" s="19" customFormat="1" x14ac:dyDescent="0.25"/>
    <row r="9138" s="19" customFormat="1" x14ac:dyDescent="0.25"/>
    <row r="9139" s="19" customFormat="1" x14ac:dyDescent="0.25"/>
    <row r="9140" s="19" customFormat="1" x14ac:dyDescent="0.25"/>
    <row r="9141" s="19" customFormat="1" x14ac:dyDescent="0.25"/>
    <row r="9142" s="19" customFormat="1" x14ac:dyDescent="0.25"/>
    <row r="9143" s="19" customFormat="1" x14ac:dyDescent="0.25"/>
    <row r="9144" s="19" customFormat="1" x14ac:dyDescent="0.25"/>
    <row r="9145" s="19" customFormat="1" x14ac:dyDescent="0.25"/>
    <row r="9146" s="19" customFormat="1" x14ac:dyDescent="0.25"/>
    <row r="9147" s="19" customFormat="1" x14ac:dyDescent="0.25"/>
    <row r="9148" s="19" customFormat="1" x14ac:dyDescent="0.25"/>
    <row r="9149" s="19" customFormat="1" x14ac:dyDescent="0.25"/>
    <row r="9150" s="19" customFormat="1" x14ac:dyDescent="0.25"/>
    <row r="9151" s="19" customFormat="1" x14ac:dyDescent="0.25"/>
    <row r="9152" s="19" customFormat="1" x14ac:dyDescent="0.25"/>
    <row r="9153" s="19" customFormat="1" x14ac:dyDescent="0.25"/>
    <row r="9154" s="19" customFormat="1" x14ac:dyDescent="0.25"/>
    <row r="9155" s="19" customFormat="1" x14ac:dyDescent="0.25"/>
    <row r="9156" s="19" customFormat="1" x14ac:dyDescent="0.25"/>
    <row r="9157" s="19" customFormat="1" x14ac:dyDescent="0.25"/>
    <row r="9158" s="19" customFormat="1" x14ac:dyDescent="0.25"/>
    <row r="9159" s="19" customFormat="1" x14ac:dyDescent="0.25"/>
    <row r="9160" s="19" customFormat="1" x14ac:dyDescent="0.25"/>
    <row r="9161" s="19" customFormat="1" x14ac:dyDescent="0.25"/>
    <row r="9162" s="19" customFormat="1" x14ac:dyDescent="0.25"/>
    <row r="9163" s="19" customFormat="1" x14ac:dyDescent="0.25"/>
    <row r="9164" s="19" customFormat="1" x14ac:dyDescent="0.25"/>
    <row r="9165" s="19" customFormat="1" x14ac:dyDescent="0.25"/>
    <row r="9166" s="19" customFormat="1" x14ac:dyDescent="0.25"/>
    <row r="9167" s="19" customFormat="1" x14ac:dyDescent="0.25"/>
    <row r="9168" s="19" customFormat="1" x14ac:dyDescent="0.25"/>
    <row r="9169" s="19" customFormat="1" x14ac:dyDescent="0.25"/>
    <row r="9170" s="19" customFormat="1" x14ac:dyDescent="0.25"/>
    <row r="9171" s="19" customFormat="1" x14ac:dyDescent="0.25"/>
    <row r="9172" s="19" customFormat="1" x14ac:dyDescent="0.25"/>
    <row r="9173" s="19" customFormat="1" x14ac:dyDescent="0.25"/>
    <row r="9174" s="19" customFormat="1" x14ac:dyDescent="0.25"/>
    <row r="9175" s="19" customFormat="1" x14ac:dyDescent="0.25"/>
    <row r="9176" s="19" customFormat="1" x14ac:dyDescent="0.25"/>
    <row r="9177" s="19" customFormat="1" x14ac:dyDescent="0.25"/>
    <row r="9178" s="19" customFormat="1" x14ac:dyDescent="0.25"/>
    <row r="9179" s="19" customFormat="1" x14ac:dyDescent="0.25"/>
    <row r="9180" s="19" customFormat="1" x14ac:dyDescent="0.25"/>
    <row r="9181" s="19" customFormat="1" x14ac:dyDescent="0.25"/>
    <row r="9182" s="19" customFormat="1" x14ac:dyDescent="0.25"/>
    <row r="9183" s="19" customFormat="1" x14ac:dyDescent="0.25"/>
    <row r="9184" s="19" customFormat="1" x14ac:dyDescent="0.25"/>
    <row r="9185" s="19" customFormat="1" x14ac:dyDescent="0.25"/>
    <row r="9186" s="19" customFormat="1" x14ac:dyDescent="0.25"/>
    <row r="9187" s="19" customFormat="1" x14ac:dyDescent="0.25"/>
    <row r="9188" s="19" customFormat="1" x14ac:dyDescent="0.25"/>
    <row r="9189" s="19" customFormat="1" x14ac:dyDescent="0.25"/>
    <row r="9190" s="19" customFormat="1" x14ac:dyDescent="0.25"/>
    <row r="9191" s="19" customFormat="1" x14ac:dyDescent="0.25"/>
    <row r="9192" s="19" customFormat="1" x14ac:dyDescent="0.25"/>
    <row r="9193" s="19" customFormat="1" x14ac:dyDescent="0.25"/>
    <row r="9194" s="19" customFormat="1" x14ac:dyDescent="0.25"/>
    <row r="9195" s="19" customFormat="1" x14ac:dyDescent="0.25"/>
    <row r="9196" s="19" customFormat="1" x14ac:dyDescent="0.25"/>
    <row r="9197" s="19" customFormat="1" x14ac:dyDescent="0.25"/>
    <row r="9198" s="19" customFormat="1" x14ac:dyDescent="0.25"/>
    <row r="9199" s="19" customFormat="1" x14ac:dyDescent="0.25"/>
    <row r="9200" s="19" customFormat="1" x14ac:dyDescent="0.25"/>
    <row r="9201" s="19" customFormat="1" x14ac:dyDescent="0.25"/>
    <row r="9202" s="19" customFormat="1" x14ac:dyDescent="0.25"/>
    <row r="9203" s="19" customFormat="1" x14ac:dyDescent="0.25"/>
    <row r="9204" s="19" customFormat="1" x14ac:dyDescent="0.25"/>
    <row r="9205" s="19" customFormat="1" x14ac:dyDescent="0.25"/>
    <row r="9206" s="19" customFormat="1" x14ac:dyDescent="0.25"/>
    <row r="9207" s="19" customFormat="1" x14ac:dyDescent="0.25"/>
    <row r="9208" s="19" customFormat="1" x14ac:dyDescent="0.25"/>
    <row r="9209" s="19" customFormat="1" x14ac:dyDescent="0.25"/>
    <row r="9210" s="19" customFormat="1" x14ac:dyDescent="0.25"/>
    <row r="9211" s="19" customFormat="1" x14ac:dyDescent="0.25"/>
    <row r="9212" s="19" customFormat="1" x14ac:dyDescent="0.25"/>
    <row r="9213" s="19" customFormat="1" x14ac:dyDescent="0.25"/>
    <row r="9214" s="19" customFormat="1" x14ac:dyDescent="0.25"/>
    <row r="9215" s="19" customFormat="1" x14ac:dyDescent="0.25"/>
    <row r="9216" s="19" customFormat="1" x14ac:dyDescent="0.25"/>
    <row r="9217" s="19" customFormat="1" x14ac:dyDescent="0.25"/>
    <row r="9218" s="19" customFormat="1" x14ac:dyDescent="0.25"/>
    <row r="9219" s="19" customFormat="1" x14ac:dyDescent="0.25"/>
    <row r="9220" s="19" customFormat="1" x14ac:dyDescent="0.25"/>
    <row r="9221" s="19" customFormat="1" x14ac:dyDescent="0.25"/>
    <row r="9222" s="19" customFormat="1" x14ac:dyDescent="0.25"/>
    <row r="9223" s="19" customFormat="1" x14ac:dyDescent="0.25"/>
    <row r="9224" s="19" customFormat="1" x14ac:dyDescent="0.25"/>
    <row r="9225" s="19" customFormat="1" x14ac:dyDescent="0.25"/>
    <row r="9226" s="19" customFormat="1" x14ac:dyDescent="0.25"/>
    <row r="9227" s="19" customFormat="1" x14ac:dyDescent="0.25"/>
    <row r="9228" s="19" customFormat="1" x14ac:dyDescent="0.25"/>
    <row r="9229" s="19" customFormat="1" x14ac:dyDescent="0.25"/>
    <row r="9230" s="19" customFormat="1" x14ac:dyDescent="0.25"/>
    <row r="9231" s="19" customFormat="1" x14ac:dyDescent="0.25"/>
    <row r="9232" s="19" customFormat="1" x14ac:dyDescent="0.25"/>
    <row r="9233" s="19" customFormat="1" x14ac:dyDescent="0.25"/>
    <row r="9234" s="19" customFormat="1" x14ac:dyDescent="0.25"/>
    <row r="9235" s="19" customFormat="1" x14ac:dyDescent="0.25"/>
    <row r="9236" s="19" customFormat="1" x14ac:dyDescent="0.25"/>
    <row r="9237" s="19" customFormat="1" x14ac:dyDescent="0.25"/>
    <row r="9238" s="19" customFormat="1" x14ac:dyDescent="0.25"/>
    <row r="9239" s="19" customFormat="1" x14ac:dyDescent="0.25"/>
    <row r="9240" s="19" customFormat="1" x14ac:dyDescent="0.25"/>
    <row r="9241" s="19" customFormat="1" x14ac:dyDescent="0.25"/>
    <row r="9242" s="19" customFormat="1" x14ac:dyDescent="0.25"/>
    <row r="9243" s="19" customFormat="1" x14ac:dyDescent="0.25"/>
    <row r="9244" s="19" customFormat="1" x14ac:dyDescent="0.25"/>
    <row r="9245" s="19" customFormat="1" x14ac:dyDescent="0.25"/>
    <row r="9246" s="19" customFormat="1" x14ac:dyDescent="0.25"/>
    <row r="9247" s="19" customFormat="1" x14ac:dyDescent="0.25"/>
    <row r="9248" s="19" customFormat="1" x14ac:dyDescent="0.25"/>
    <row r="9249" s="19" customFormat="1" x14ac:dyDescent="0.25"/>
    <row r="9250" s="19" customFormat="1" x14ac:dyDescent="0.25"/>
    <row r="9251" s="19" customFormat="1" x14ac:dyDescent="0.25"/>
    <row r="9252" s="19" customFormat="1" x14ac:dyDescent="0.25"/>
    <row r="9253" s="19" customFormat="1" x14ac:dyDescent="0.25"/>
    <row r="9254" s="19" customFormat="1" x14ac:dyDescent="0.25"/>
    <row r="9255" s="19" customFormat="1" x14ac:dyDescent="0.25"/>
    <row r="9256" s="19" customFormat="1" x14ac:dyDescent="0.25"/>
    <row r="9257" s="19" customFormat="1" x14ac:dyDescent="0.25"/>
    <row r="9258" s="19" customFormat="1" x14ac:dyDescent="0.25"/>
    <row r="9259" s="19" customFormat="1" x14ac:dyDescent="0.25"/>
    <row r="9260" s="19" customFormat="1" x14ac:dyDescent="0.25"/>
    <row r="9261" s="19" customFormat="1" x14ac:dyDescent="0.25"/>
    <row r="9262" s="19" customFormat="1" x14ac:dyDescent="0.25"/>
    <row r="9263" s="19" customFormat="1" x14ac:dyDescent="0.25"/>
    <row r="9264" s="19" customFormat="1" x14ac:dyDescent="0.25"/>
    <row r="9265" s="19" customFormat="1" x14ac:dyDescent="0.25"/>
    <row r="9266" s="19" customFormat="1" x14ac:dyDescent="0.25"/>
    <row r="9267" s="19" customFormat="1" x14ac:dyDescent="0.25"/>
    <row r="9268" s="19" customFormat="1" x14ac:dyDescent="0.25"/>
    <row r="9269" s="19" customFormat="1" x14ac:dyDescent="0.25"/>
    <row r="9270" s="19" customFormat="1" x14ac:dyDescent="0.25"/>
    <row r="9271" s="19" customFormat="1" x14ac:dyDescent="0.25"/>
    <row r="9272" s="19" customFormat="1" x14ac:dyDescent="0.25"/>
    <row r="9273" s="19" customFormat="1" x14ac:dyDescent="0.25"/>
    <row r="9274" s="19" customFormat="1" x14ac:dyDescent="0.25"/>
    <row r="9275" s="19" customFormat="1" x14ac:dyDescent="0.25"/>
    <row r="9276" s="19" customFormat="1" x14ac:dyDescent="0.25"/>
    <row r="9277" s="19" customFormat="1" x14ac:dyDescent="0.25"/>
    <row r="9278" s="19" customFormat="1" x14ac:dyDescent="0.25"/>
    <row r="9279" s="19" customFormat="1" x14ac:dyDescent="0.25"/>
    <row r="9280" s="19" customFormat="1" x14ac:dyDescent="0.25"/>
    <row r="9281" s="19" customFormat="1" x14ac:dyDescent="0.25"/>
    <row r="9282" s="19" customFormat="1" x14ac:dyDescent="0.25"/>
    <row r="9283" s="19" customFormat="1" x14ac:dyDescent="0.25"/>
    <row r="9284" s="19" customFormat="1" x14ac:dyDescent="0.25"/>
    <row r="9285" s="19" customFormat="1" x14ac:dyDescent="0.25"/>
    <row r="9286" s="19" customFormat="1" x14ac:dyDescent="0.25"/>
    <row r="9287" s="19" customFormat="1" x14ac:dyDescent="0.25"/>
    <row r="9288" s="19" customFormat="1" x14ac:dyDescent="0.25"/>
    <row r="9289" s="19" customFormat="1" x14ac:dyDescent="0.25"/>
    <row r="9290" s="19" customFormat="1" x14ac:dyDescent="0.25"/>
    <row r="9291" s="19" customFormat="1" x14ac:dyDescent="0.25"/>
    <row r="9292" s="19" customFormat="1" x14ac:dyDescent="0.25"/>
    <row r="9293" s="19" customFormat="1" x14ac:dyDescent="0.25"/>
    <row r="9294" s="19" customFormat="1" x14ac:dyDescent="0.25"/>
    <row r="9295" s="19" customFormat="1" x14ac:dyDescent="0.25"/>
    <row r="9296" s="19" customFormat="1" x14ac:dyDescent="0.25"/>
    <row r="9297" s="19" customFormat="1" x14ac:dyDescent="0.25"/>
    <row r="9298" s="19" customFormat="1" x14ac:dyDescent="0.25"/>
    <row r="9299" s="19" customFormat="1" x14ac:dyDescent="0.25"/>
    <row r="9300" s="19" customFormat="1" x14ac:dyDescent="0.25"/>
    <row r="9301" s="19" customFormat="1" x14ac:dyDescent="0.25"/>
    <row r="9302" s="19" customFormat="1" x14ac:dyDescent="0.25"/>
    <row r="9303" s="19" customFormat="1" x14ac:dyDescent="0.25"/>
    <row r="9304" s="19" customFormat="1" x14ac:dyDescent="0.25"/>
    <row r="9305" s="19" customFormat="1" x14ac:dyDescent="0.25"/>
    <row r="9306" s="19" customFormat="1" x14ac:dyDescent="0.25"/>
    <row r="9307" s="19" customFormat="1" x14ac:dyDescent="0.25"/>
    <row r="9308" s="19" customFormat="1" x14ac:dyDescent="0.25"/>
    <row r="9309" s="19" customFormat="1" x14ac:dyDescent="0.25"/>
    <row r="9310" s="19" customFormat="1" x14ac:dyDescent="0.25"/>
    <row r="9311" s="19" customFormat="1" x14ac:dyDescent="0.25"/>
    <row r="9312" s="19" customFormat="1" x14ac:dyDescent="0.25"/>
    <row r="9313" s="19" customFormat="1" x14ac:dyDescent="0.25"/>
    <row r="9314" s="19" customFormat="1" x14ac:dyDescent="0.25"/>
    <row r="9315" s="19" customFormat="1" x14ac:dyDescent="0.25"/>
    <row r="9316" s="19" customFormat="1" x14ac:dyDescent="0.25"/>
    <row r="9317" s="19" customFormat="1" x14ac:dyDescent="0.25"/>
    <row r="9318" s="19" customFormat="1" x14ac:dyDescent="0.25"/>
    <row r="9319" s="19" customFormat="1" x14ac:dyDescent="0.25"/>
    <row r="9320" s="19" customFormat="1" x14ac:dyDescent="0.25"/>
    <row r="9321" s="19" customFormat="1" x14ac:dyDescent="0.25"/>
    <row r="9322" s="19" customFormat="1" x14ac:dyDescent="0.25"/>
    <row r="9323" s="19" customFormat="1" x14ac:dyDescent="0.25"/>
    <row r="9324" s="19" customFormat="1" x14ac:dyDescent="0.25"/>
    <row r="9325" s="19" customFormat="1" x14ac:dyDescent="0.25"/>
    <row r="9326" s="19" customFormat="1" x14ac:dyDescent="0.25"/>
    <row r="9327" s="19" customFormat="1" x14ac:dyDescent="0.25"/>
    <row r="9328" s="19" customFormat="1" x14ac:dyDescent="0.25"/>
    <row r="9329" s="19" customFormat="1" x14ac:dyDescent="0.25"/>
    <row r="9330" s="19" customFormat="1" x14ac:dyDescent="0.25"/>
    <row r="9331" s="19" customFormat="1" x14ac:dyDescent="0.25"/>
    <row r="9332" s="19" customFormat="1" x14ac:dyDescent="0.25"/>
    <row r="9333" s="19" customFormat="1" x14ac:dyDescent="0.25"/>
    <row r="9334" s="19" customFormat="1" x14ac:dyDescent="0.25"/>
    <row r="9335" s="19" customFormat="1" x14ac:dyDescent="0.25"/>
    <row r="9336" s="19" customFormat="1" x14ac:dyDescent="0.25"/>
    <row r="9337" s="19" customFormat="1" x14ac:dyDescent="0.25"/>
    <row r="9338" s="19" customFormat="1" x14ac:dyDescent="0.25"/>
    <row r="9339" s="19" customFormat="1" x14ac:dyDescent="0.25"/>
    <row r="9340" s="19" customFormat="1" x14ac:dyDescent="0.25"/>
    <row r="9341" s="19" customFormat="1" x14ac:dyDescent="0.25"/>
    <row r="9342" s="19" customFormat="1" x14ac:dyDescent="0.25"/>
    <row r="9343" s="19" customFormat="1" x14ac:dyDescent="0.25"/>
    <row r="9344" s="19" customFormat="1" x14ac:dyDescent="0.25"/>
    <row r="9345" s="19" customFormat="1" x14ac:dyDescent="0.25"/>
    <row r="9346" s="19" customFormat="1" x14ac:dyDescent="0.25"/>
    <row r="9347" s="19" customFormat="1" x14ac:dyDescent="0.25"/>
    <row r="9348" s="19" customFormat="1" x14ac:dyDescent="0.25"/>
    <row r="9349" s="19" customFormat="1" x14ac:dyDescent="0.25"/>
    <row r="9350" s="19" customFormat="1" x14ac:dyDescent="0.25"/>
    <row r="9351" s="19" customFormat="1" x14ac:dyDescent="0.25"/>
    <row r="9352" s="19" customFormat="1" x14ac:dyDescent="0.25"/>
    <row r="9353" s="19" customFormat="1" x14ac:dyDescent="0.25"/>
    <row r="9354" s="19" customFormat="1" x14ac:dyDescent="0.25"/>
    <row r="9355" s="19" customFormat="1" x14ac:dyDescent="0.25"/>
    <row r="9356" s="19" customFormat="1" x14ac:dyDescent="0.25"/>
    <row r="9357" s="19" customFormat="1" x14ac:dyDescent="0.25"/>
    <row r="9358" s="19" customFormat="1" x14ac:dyDescent="0.25"/>
    <row r="9359" s="19" customFormat="1" x14ac:dyDescent="0.25"/>
    <row r="9360" s="19" customFormat="1" x14ac:dyDescent="0.25"/>
    <row r="9361" s="19" customFormat="1" x14ac:dyDescent="0.25"/>
    <row r="9362" s="19" customFormat="1" x14ac:dyDescent="0.25"/>
    <row r="9363" s="19" customFormat="1" x14ac:dyDescent="0.25"/>
    <row r="9364" s="19" customFormat="1" x14ac:dyDescent="0.25"/>
    <row r="9365" s="19" customFormat="1" x14ac:dyDescent="0.25"/>
    <row r="9366" s="19" customFormat="1" x14ac:dyDescent="0.25"/>
    <row r="9367" s="19" customFormat="1" x14ac:dyDescent="0.25"/>
    <row r="9368" s="19" customFormat="1" x14ac:dyDescent="0.25"/>
    <row r="9369" s="19" customFormat="1" x14ac:dyDescent="0.25"/>
    <row r="9370" s="19" customFormat="1" x14ac:dyDescent="0.25"/>
    <row r="9371" s="19" customFormat="1" x14ac:dyDescent="0.25"/>
    <row r="9372" s="19" customFormat="1" x14ac:dyDescent="0.25"/>
    <row r="9373" s="19" customFormat="1" x14ac:dyDescent="0.25"/>
    <row r="9374" s="19" customFormat="1" x14ac:dyDescent="0.25"/>
    <row r="9375" s="19" customFormat="1" x14ac:dyDescent="0.25"/>
    <row r="9376" s="19" customFormat="1" x14ac:dyDescent="0.25"/>
    <row r="9377" s="19" customFormat="1" x14ac:dyDescent="0.25"/>
    <row r="9378" s="19" customFormat="1" x14ac:dyDescent="0.25"/>
    <row r="9379" s="19" customFormat="1" x14ac:dyDescent="0.25"/>
    <row r="9380" s="19" customFormat="1" x14ac:dyDescent="0.25"/>
    <row r="9381" s="19" customFormat="1" x14ac:dyDescent="0.25"/>
    <row r="9382" s="19" customFormat="1" x14ac:dyDescent="0.25"/>
    <row r="9383" s="19" customFormat="1" x14ac:dyDescent="0.25"/>
    <row r="9384" s="19" customFormat="1" x14ac:dyDescent="0.25"/>
    <row r="9385" s="19" customFormat="1" x14ac:dyDescent="0.25"/>
    <row r="9386" s="19" customFormat="1" x14ac:dyDescent="0.25"/>
    <row r="9387" s="19" customFormat="1" x14ac:dyDescent="0.25"/>
    <row r="9388" s="19" customFormat="1" x14ac:dyDescent="0.25"/>
    <row r="9389" s="19" customFormat="1" x14ac:dyDescent="0.25"/>
    <row r="9390" s="19" customFormat="1" x14ac:dyDescent="0.25"/>
    <row r="9391" s="19" customFormat="1" x14ac:dyDescent="0.25"/>
    <row r="9392" s="19" customFormat="1" x14ac:dyDescent="0.25"/>
    <row r="9393" s="19" customFormat="1" x14ac:dyDescent="0.25"/>
    <row r="9394" s="19" customFormat="1" x14ac:dyDescent="0.25"/>
    <row r="9395" s="19" customFormat="1" x14ac:dyDescent="0.25"/>
    <row r="9396" s="19" customFormat="1" x14ac:dyDescent="0.25"/>
    <row r="9397" s="19" customFormat="1" x14ac:dyDescent="0.25"/>
    <row r="9398" s="19" customFormat="1" x14ac:dyDescent="0.25"/>
    <row r="9399" s="19" customFormat="1" x14ac:dyDescent="0.25"/>
    <row r="9400" s="19" customFormat="1" x14ac:dyDescent="0.25"/>
    <row r="9401" s="19" customFormat="1" x14ac:dyDescent="0.25"/>
    <row r="9402" s="19" customFormat="1" x14ac:dyDescent="0.25"/>
    <row r="9403" s="19" customFormat="1" x14ac:dyDescent="0.25"/>
    <row r="9404" s="19" customFormat="1" x14ac:dyDescent="0.25"/>
    <row r="9405" s="19" customFormat="1" x14ac:dyDescent="0.25"/>
    <row r="9406" s="19" customFormat="1" x14ac:dyDescent="0.25"/>
    <row r="9407" s="19" customFormat="1" x14ac:dyDescent="0.25"/>
    <row r="9408" s="19" customFormat="1" x14ac:dyDescent="0.25"/>
    <row r="9409" s="19" customFormat="1" x14ac:dyDescent="0.25"/>
    <row r="9410" s="19" customFormat="1" x14ac:dyDescent="0.25"/>
    <row r="9411" s="19" customFormat="1" x14ac:dyDescent="0.25"/>
    <row r="9412" s="19" customFormat="1" x14ac:dyDescent="0.25"/>
    <row r="9413" s="19" customFormat="1" x14ac:dyDescent="0.25"/>
    <row r="9414" s="19" customFormat="1" x14ac:dyDescent="0.25"/>
    <row r="9415" s="19" customFormat="1" x14ac:dyDescent="0.25"/>
    <row r="9416" s="19" customFormat="1" x14ac:dyDescent="0.25"/>
    <row r="9417" s="19" customFormat="1" x14ac:dyDescent="0.25"/>
    <row r="9418" s="19" customFormat="1" x14ac:dyDescent="0.25"/>
    <row r="9419" s="19" customFormat="1" x14ac:dyDescent="0.25"/>
    <row r="9420" s="19" customFormat="1" x14ac:dyDescent="0.25"/>
    <row r="9421" s="19" customFormat="1" x14ac:dyDescent="0.25"/>
    <row r="9422" s="19" customFormat="1" x14ac:dyDescent="0.25"/>
    <row r="9423" s="19" customFormat="1" x14ac:dyDescent="0.25"/>
    <row r="9424" s="19" customFormat="1" x14ac:dyDescent="0.25"/>
    <row r="9425" s="19" customFormat="1" x14ac:dyDescent="0.25"/>
    <row r="9426" s="19" customFormat="1" x14ac:dyDescent="0.25"/>
    <row r="9427" s="19" customFormat="1" x14ac:dyDescent="0.25"/>
    <row r="9428" s="19" customFormat="1" x14ac:dyDescent="0.25"/>
    <row r="9429" s="19" customFormat="1" x14ac:dyDescent="0.25"/>
    <row r="9430" s="19" customFormat="1" x14ac:dyDescent="0.25"/>
    <row r="9431" s="19" customFormat="1" x14ac:dyDescent="0.25"/>
    <row r="9432" s="19" customFormat="1" x14ac:dyDescent="0.25"/>
    <row r="9433" s="19" customFormat="1" x14ac:dyDescent="0.25"/>
    <row r="9434" s="19" customFormat="1" x14ac:dyDescent="0.25"/>
    <row r="9435" s="19" customFormat="1" x14ac:dyDescent="0.25"/>
    <row r="9436" s="19" customFormat="1" x14ac:dyDescent="0.25"/>
    <row r="9437" s="19" customFormat="1" x14ac:dyDescent="0.25"/>
    <row r="9438" s="19" customFormat="1" x14ac:dyDescent="0.25"/>
    <row r="9439" s="19" customFormat="1" x14ac:dyDescent="0.25"/>
    <row r="9440" s="19" customFormat="1" x14ac:dyDescent="0.25"/>
    <row r="9441" s="19" customFormat="1" x14ac:dyDescent="0.25"/>
    <row r="9442" s="19" customFormat="1" x14ac:dyDescent="0.25"/>
    <row r="9443" s="19" customFormat="1" x14ac:dyDescent="0.25"/>
    <row r="9444" s="19" customFormat="1" x14ac:dyDescent="0.25"/>
    <row r="9445" s="19" customFormat="1" x14ac:dyDescent="0.25"/>
    <row r="9446" s="19" customFormat="1" x14ac:dyDescent="0.25"/>
    <row r="9447" s="19" customFormat="1" x14ac:dyDescent="0.25"/>
    <row r="9448" s="19" customFormat="1" x14ac:dyDescent="0.25"/>
    <row r="9449" s="19" customFormat="1" x14ac:dyDescent="0.25"/>
    <row r="9450" s="19" customFormat="1" x14ac:dyDescent="0.25"/>
    <row r="9451" s="19" customFormat="1" x14ac:dyDescent="0.25"/>
    <row r="9452" s="19" customFormat="1" x14ac:dyDescent="0.25"/>
    <row r="9453" s="19" customFormat="1" x14ac:dyDescent="0.25"/>
    <row r="9454" s="19" customFormat="1" x14ac:dyDescent="0.25"/>
    <row r="9455" s="19" customFormat="1" x14ac:dyDescent="0.25"/>
    <row r="9456" s="19" customFormat="1" x14ac:dyDescent="0.25"/>
    <row r="9457" s="19" customFormat="1" x14ac:dyDescent="0.25"/>
    <row r="9458" s="19" customFormat="1" x14ac:dyDescent="0.25"/>
    <row r="9459" s="19" customFormat="1" x14ac:dyDescent="0.25"/>
    <row r="9460" s="19" customFormat="1" x14ac:dyDescent="0.25"/>
    <row r="9461" s="19" customFormat="1" x14ac:dyDescent="0.25"/>
    <row r="9462" s="19" customFormat="1" x14ac:dyDescent="0.25"/>
    <row r="9463" s="19" customFormat="1" x14ac:dyDescent="0.25"/>
    <row r="9464" s="19" customFormat="1" x14ac:dyDescent="0.25"/>
    <row r="9465" s="19" customFormat="1" x14ac:dyDescent="0.25"/>
    <row r="9466" s="19" customFormat="1" x14ac:dyDescent="0.25"/>
    <row r="9467" s="19" customFormat="1" x14ac:dyDescent="0.25"/>
    <row r="9468" s="19" customFormat="1" x14ac:dyDescent="0.25"/>
    <row r="9469" s="19" customFormat="1" x14ac:dyDescent="0.25"/>
    <row r="9470" s="19" customFormat="1" x14ac:dyDescent="0.25"/>
    <row r="9471" s="19" customFormat="1" x14ac:dyDescent="0.25"/>
    <row r="9472" s="19" customFormat="1" x14ac:dyDescent="0.25"/>
    <row r="9473" s="19" customFormat="1" x14ac:dyDescent="0.25"/>
    <row r="9474" s="19" customFormat="1" x14ac:dyDescent="0.25"/>
    <row r="9475" s="19" customFormat="1" x14ac:dyDescent="0.25"/>
    <row r="9476" s="19" customFormat="1" x14ac:dyDescent="0.25"/>
    <row r="9477" s="19" customFormat="1" x14ac:dyDescent="0.25"/>
    <row r="9478" s="19" customFormat="1" x14ac:dyDescent="0.25"/>
    <row r="9479" s="19" customFormat="1" x14ac:dyDescent="0.25"/>
    <row r="9480" s="19" customFormat="1" x14ac:dyDescent="0.25"/>
    <row r="9481" s="19" customFormat="1" x14ac:dyDescent="0.25"/>
    <row r="9482" s="19" customFormat="1" x14ac:dyDescent="0.25"/>
    <row r="9483" s="19" customFormat="1" x14ac:dyDescent="0.25"/>
    <row r="9484" s="19" customFormat="1" x14ac:dyDescent="0.25"/>
    <row r="9485" s="19" customFormat="1" x14ac:dyDescent="0.25"/>
    <row r="9486" s="19" customFormat="1" x14ac:dyDescent="0.25"/>
    <row r="9487" s="19" customFormat="1" x14ac:dyDescent="0.25"/>
    <row r="9488" s="19" customFormat="1" x14ac:dyDescent="0.25"/>
    <row r="9489" s="19" customFormat="1" x14ac:dyDescent="0.25"/>
    <row r="9490" s="19" customFormat="1" x14ac:dyDescent="0.25"/>
    <row r="9491" s="19" customFormat="1" x14ac:dyDescent="0.25"/>
    <row r="9492" s="19" customFormat="1" x14ac:dyDescent="0.25"/>
    <row r="9493" s="19" customFormat="1" x14ac:dyDescent="0.25"/>
    <row r="9494" s="19" customFormat="1" x14ac:dyDescent="0.25"/>
    <row r="9495" s="19" customFormat="1" x14ac:dyDescent="0.25"/>
    <row r="9496" s="19" customFormat="1" x14ac:dyDescent="0.25"/>
    <row r="9497" s="19" customFormat="1" x14ac:dyDescent="0.25"/>
    <row r="9498" s="19" customFormat="1" x14ac:dyDescent="0.25"/>
    <row r="9499" s="19" customFormat="1" x14ac:dyDescent="0.25"/>
    <row r="9500" s="19" customFormat="1" x14ac:dyDescent="0.25"/>
    <row r="9501" s="19" customFormat="1" x14ac:dyDescent="0.25"/>
    <row r="9502" s="19" customFormat="1" x14ac:dyDescent="0.25"/>
    <row r="9503" s="19" customFormat="1" x14ac:dyDescent="0.25"/>
    <row r="9504" s="19" customFormat="1" x14ac:dyDescent="0.25"/>
    <row r="9505" s="19" customFormat="1" x14ac:dyDescent="0.25"/>
    <row r="9506" s="19" customFormat="1" x14ac:dyDescent="0.25"/>
    <row r="9507" s="19" customFormat="1" x14ac:dyDescent="0.25"/>
    <row r="9508" s="19" customFormat="1" x14ac:dyDescent="0.25"/>
    <row r="9509" s="19" customFormat="1" x14ac:dyDescent="0.25"/>
    <row r="9510" s="19" customFormat="1" x14ac:dyDescent="0.25"/>
    <row r="9511" s="19" customFormat="1" x14ac:dyDescent="0.25"/>
    <row r="9512" s="19" customFormat="1" x14ac:dyDescent="0.25"/>
    <row r="9513" s="19" customFormat="1" x14ac:dyDescent="0.25"/>
    <row r="9514" s="19" customFormat="1" x14ac:dyDescent="0.25"/>
    <row r="9515" s="19" customFormat="1" x14ac:dyDescent="0.25"/>
    <row r="9516" s="19" customFormat="1" x14ac:dyDescent="0.25"/>
    <row r="9517" s="19" customFormat="1" x14ac:dyDescent="0.25"/>
    <row r="9518" s="19" customFormat="1" x14ac:dyDescent="0.25"/>
    <row r="9519" s="19" customFormat="1" x14ac:dyDescent="0.25"/>
    <row r="9520" s="19" customFormat="1" x14ac:dyDescent="0.25"/>
    <row r="9521" s="19" customFormat="1" x14ac:dyDescent="0.25"/>
    <row r="9522" s="19" customFormat="1" x14ac:dyDescent="0.25"/>
    <row r="9523" s="19" customFormat="1" x14ac:dyDescent="0.25"/>
    <row r="9524" s="19" customFormat="1" x14ac:dyDescent="0.25"/>
    <row r="9525" s="19" customFormat="1" x14ac:dyDescent="0.25"/>
    <row r="9526" s="19" customFormat="1" x14ac:dyDescent="0.25"/>
    <row r="9527" s="19" customFormat="1" x14ac:dyDescent="0.25"/>
    <row r="9528" s="19" customFormat="1" x14ac:dyDescent="0.25"/>
    <row r="9529" s="19" customFormat="1" x14ac:dyDescent="0.25"/>
    <row r="9530" s="19" customFormat="1" x14ac:dyDescent="0.25"/>
    <row r="9531" s="19" customFormat="1" x14ac:dyDescent="0.25"/>
    <row r="9532" s="19" customFormat="1" x14ac:dyDescent="0.25"/>
    <row r="9533" s="19" customFormat="1" x14ac:dyDescent="0.25"/>
    <row r="9534" s="19" customFormat="1" x14ac:dyDescent="0.25"/>
    <row r="9535" s="19" customFormat="1" x14ac:dyDescent="0.25"/>
    <row r="9536" s="19" customFormat="1" x14ac:dyDescent="0.25"/>
    <row r="9537" s="19" customFormat="1" x14ac:dyDescent="0.25"/>
    <row r="9538" s="19" customFormat="1" x14ac:dyDescent="0.25"/>
    <row r="9539" s="19" customFormat="1" x14ac:dyDescent="0.25"/>
    <row r="9540" s="19" customFormat="1" x14ac:dyDescent="0.25"/>
    <row r="9541" s="19" customFormat="1" x14ac:dyDescent="0.25"/>
    <row r="9542" s="19" customFormat="1" x14ac:dyDescent="0.25"/>
    <row r="9543" s="19" customFormat="1" x14ac:dyDescent="0.25"/>
    <row r="9544" s="19" customFormat="1" x14ac:dyDescent="0.25"/>
    <row r="9545" s="19" customFormat="1" x14ac:dyDescent="0.25"/>
    <row r="9546" s="19" customFormat="1" x14ac:dyDescent="0.25"/>
    <row r="9547" s="19" customFormat="1" x14ac:dyDescent="0.25"/>
    <row r="9548" s="19" customFormat="1" x14ac:dyDescent="0.25"/>
    <row r="9549" s="19" customFormat="1" x14ac:dyDescent="0.25"/>
    <row r="9550" s="19" customFormat="1" x14ac:dyDescent="0.25"/>
    <row r="9551" s="19" customFormat="1" x14ac:dyDescent="0.25"/>
    <row r="9552" s="19" customFormat="1" x14ac:dyDescent="0.25"/>
    <row r="9553" s="19" customFormat="1" x14ac:dyDescent="0.25"/>
    <row r="9554" s="19" customFormat="1" x14ac:dyDescent="0.25"/>
    <row r="9555" s="19" customFormat="1" x14ac:dyDescent="0.25"/>
    <row r="9556" s="19" customFormat="1" x14ac:dyDescent="0.25"/>
    <row r="9557" s="19" customFormat="1" x14ac:dyDescent="0.25"/>
    <row r="9558" s="19" customFormat="1" x14ac:dyDescent="0.25"/>
    <row r="9559" s="19" customFormat="1" x14ac:dyDescent="0.25"/>
    <row r="9560" s="19" customFormat="1" x14ac:dyDescent="0.25"/>
    <row r="9561" s="19" customFormat="1" x14ac:dyDescent="0.25"/>
    <row r="9562" s="19" customFormat="1" x14ac:dyDescent="0.25"/>
    <row r="9563" s="19" customFormat="1" x14ac:dyDescent="0.25"/>
    <row r="9564" s="19" customFormat="1" x14ac:dyDescent="0.25"/>
    <row r="9565" s="19" customFormat="1" x14ac:dyDescent="0.25"/>
    <row r="9566" s="19" customFormat="1" x14ac:dyDescent="0.25"/>
    <row r="9567" s="19" customFormat="1" x14ac:dyDescent="0.25"/>
    <row r="9568" s="19" customFormat="1" x14ac:dyDescent="0.25"/>
    <row r="9569" s="19" customFormat="1" x14ac:dyDescent="0.25"/>
    <row r="9570" s="19" customFormat="1" x14ac:dyDescent="0.25"/>
    <row r="9571" s="19" customFormat="1" x14ac:dyDescent="0.25"/>
    <row r="9572" s="19" customFormat="1" x14ac:dyDescent="0.25"/>
    <row r="9573" s="19" customFormat="1" x14ac:dyDescent="0.25"/>
    <row r="9574" s="19" customFormat="1" x14ac:dyDescent="0.25"/>
    <row r="9575" s="19" customFormat="1" x14ac:dyDescent="0.25"/>
    <row r="9576" s="19" customFormat="1" x14ac:dyDescent="0.25"/>
    <row r="9577" s="19" customFormat="1" x14ac:dyDescent="0.25"/>
    <row r="9578" s="19" customFormat="1" x14ac:dyDescent="0.25"/>
    <row r="9579" s="19" customFormat="1" x14ac:dyDescent="0.25"/>
    <row r="9580" s="19" customFormat="1" x14ac:dyDescent="0.25"/>
    <row r="9581" s="19" customFormat="1" x14ac:dyDescent="0.25"/>
    <row r="9582" s="19" customFormat="1" x14ac:dyDescent="0.25"/>
    <row r="9583" s="19" customFormat="1" x14ac:dyDescent="0.25"/>
    <row r="9584" s="19" customFormat="1" x14ac:dyDescent="0.25"/>
    <row r="9585" s="19" customFormat="1" x14ac:dyDescent="0.25"/>
    <row r="9586" s="19" customFormat="1" x14ac:dyDescent="0.25"/>
    <row r="9587" s="19" customFormat="1" x14ac:dyDescent="0.25"/>
    <row r="9588" s="19" customFormat="1" x14ac:dyDescent="0.25"/>
    <row r="9589" s="19" customFormat="1" x14ac:dyDescent="0.25"/>
    <row r="9590" s="19" customFormat="1" x14ac:dyDescent="0.25"/>
    <row r="9591" s="19" customFormat="1" x14ac:dyDescent="0.25"/>
    <row r="9592" s="19" customFormat="1" x14ac:dyDescent="0.25"/>
    <row r="9593" s="19" customFormat="1" x14ac:dyDescent="0.25"/>
    <row r="9594" s="19" customFormat="1" x14ac:dyDescent="0.25"/>
    <row r="9595" s="19" customFormat="1" x14ac:dyDescent="0.25"/>
    <row r="9596" s="19" customFormat="1" x14ac:dyDescent="0.25"/>
    <row r="9597" s="19" customFormat="1" x14ac:dyDescent="0.25"/>
    <row r="9598" s="19" customFormat="1" x14ac:dyDescent="0.25"/>
    <row r="9599" s="19" customFormat="1" x14ac:dyDescent="0.25"/>
    <row r="9600" s="19" customFormat="1" x14ac:dyDescent="0.25"/>
    <row r="9601" s="19" customFormat="1" x14ac:dyDescent="0.25"/>
    <row r="9602" s="19" customFormat="1" x14ac:dyDescent="0.25"/>
    <row r="9603" s="19" customFormat="1" x14ac:dyDescent="0.25"/>
    <row r="9604" s="19" customFormat="1" x14ac:dyDescent="0.25"/>
    <row r="9605" s="19" customFormat="1" x14ac:dyDescent="0.25"/>
    <row r="9606" s="19" customFormat="1" x14ac:dyDescent="0.25"/>
    <row r="9607" s="19" customFormat="1" x14ac:dyDescent="0.25"/>
    <row r="9608" s="19" customFormat="1" x14ac:dyDescent="0.25"/>
    <row r="9609" s="19" customFormat="1" x14ac:dyDescent="0.25"/>
    <row r="9610" s="19" customFormat="1" x14ac:dyDescent="0.25"/>
    <row r="9611" s="19" customFormat="1" x14ac:dyDescent="0.25"/>
    <row r="9612" s="19" customFormat="1" x14ac:dyDescent="0.25"/>
    <row r="9613" s="19" customFormat="1" x14ac:dyDescent="0.25"/>
    <row r="9614" s="19" customFormat="1" x14ac:dyDescent="0.25"/>
    <row r="9615" s="19" customFormat="1" x14ac:dyDescent="0.25"/>
    <row r="9616" s="19" customFormat="1" x14ac:dyDescent="0.25"/>
    <row r="9617" s="19" customFormat="1" x14ac:dyDescent="0.25"/>
    <row r="9618" s="19" customFormat="1" x14ac:dyDescent="0.25"/>
    <row r="9619" s="19" customFormat="1" x14ac:dyDescent="0.25"/>
    <row r="9620" s="19" customFormat="1" x14ac:dyDescent="0.25"/>
    <row r="9621" s="19" customFormat="1" x14ac:dyDescent="0.25"/>
    <row r="9622" s="19" customFormat="1" x14ac:dyDescent="0.25"/>
    <row r="9623" s="19" customFormat="1" x14ac:dyDescent="0.25"/>
    <row r="9624" s="19" customFormat="1" x14ac:dyDescent="0.25"/>
    <row r="9625" s="19" customFormat="1" x14ac:dyDescent="0.25"/>
    <row r="9626" s="19" customFormat="1" x14ac:dyDescent="0.25"/>
    <row r="9627" s="19" customFormat="1" x14ac:dyDescent="0.25"/>
    <row r="9628" s="19" customFormat="1" x14ac:dyDescent="0.25"/>
    <row r="9629" s="19" customFormat="1" x14ac:dyDescent="0.25"/>
    <row r="9630" s="19" customFormat="1" x14ac:dyDescent="0.25"/>
    <row r="9631" s="19" customFormat="1" x14ac:dyDescent="0.25"/>
    <row r="9632" s="19" customFormat="1" x14ac:dyDescent="0.25"/>
    <row r="9633" s="19" customFormat="1" x14ac:dyDescent="0.25"/>
    <row r="9634" s="19" customFormat="1" x14ac:dyDescent="0.25"/>
    <row r="9635" s="19" customFormat="1" x14ac:dyDescent="0.25"/>
    <row r="9636" s="19" customFormat="1" x14ac:dyDescent="0.25"/>
    <row r="9637" s="19" customFormat="1" x14ac:dyDescent="0.25"/>
    <row r="9638" s="19" customFormat="1" x14ac:dyDescent="0.25"/>
    <row r="9639" s="19" customFormat="1" x14ac:dyDescent="0.25"/>
    <row r="9640" s="19" customFormat="1" x14ac:dyDescent="0.25"/>
    <row r="9641" s="19" customFormat="1" x14ac:dyDescent="0.25"/>
    <row r="9642" s="19" customFormat="1" x14ac:dyDescent="0.25"/>
    <row r="9643" s="19" customFormat="1" x14ac:dyDescent="0.25"/>
    <row r="9644" s="19" customFormat="1" x14ac:dyDescent="0.25"/>
    <row r="9645" s="19" customFormat="1" x14ac:dyDescent="0.25"/>
    <row r="9646" s="19" customFormat="1" x14ac:dyDescent="0.25"/>
    <row r="9647" s="19" customFormat="1" x14ac:dyDescent="0.25"/>
    <row r="9648" s="19" customFormat="1" x14ac:dyDescent="0.25"/>
    <row r="9649" s="19" customFormat="1" x14ac:dyDescent="0.25"/>
    <row r="9650" s="19" customFormat="1" x14ac:dyDescent="0.25"/>
    <row r="9651" s="19" customFormat="1" x14ac:dyDescent="0.25"/>
    <row r="9652" s="19" customFormat="1" x14ac:dyDescent="0.25"/>
    <row r="9653" s="19" customFormat="1" x14ac:dyDescent="0.25"/>
    <row r="9654" s="19" customFormat="1" x14ac:dyDescent="0.25"/>
    <row r="9655" s="19" customFormat="1" x14ac:dyDescent="0.25"/>
    <row r="9656" s="19" customFormat="1" x14ac:dyDescent="0.25"/>
    <row r="9657" s="19" customFormat="1" x14ac:dyDescent="0.25"/>
    <row r="9658" s="19" customFormat="1" x14ac:dyDescent="0.25"/>
    <row r="9659" s="19" customFormat="1" x14ac:dyDescent="0.25"/>
    <row r="9660" s="19" customFormat="1" x14ac:dyDescent="0.25"/>
    <row r="9661" s="19" customFormat="1" x14ac:dyDescent="0.25"/>
    <row r="9662" s="19" customFormat="1" x14ac:dyDescent="0.25"/>
    <row r="9663" s="19" customFormat="1" x14ac:dyDescent="0.25"/>
    <row r="9664" s="19" customFormat="1" x14ac:dyDescent="0.25"/>
    <row r="9665" s="19" customFormat="1" x14ac:dyDescent="0.25"/>
    <row r="9666" s="19" customFormat="1" x14ac:dyDescent="0.25"/>
    <row r="9667" s="19" customFormat="1" x14ac:dyDescent="0.25"/>
    <row r="9668" s="19" customFormat="1" x14ac:dyDescent="0.25"/>
    <row r="9669" s="19" customFormat="1" x14ac:dyDescent="0.25"/>
    <row r="9670" s="19" customFormat="1" x14ac:dyDescent="0.25"/>
    <row r="9671" s="19" customFormat="1" x14ac:dyDescent="0.25"/>
    <row r="9672" s="19" customFormat="1" x14ac:dyDescent="0.25"/>
    <row r="9673" s="19" customFormat="1" x14ac:dyDescent="0.25"/>
    <row r="9674" s="19" customFormat="1" x14ac:dyDescent="0.25"/>
    <row r="9675" s="19" customFormat="1" x14ac:dyDescent="0.25"/>
    <row r="9676" s="19" customFormat="1" x14ac:dyDescent="0.25"/>
    <row r="9677" s="19" customFormat="1" x14ac:dyDescent="0.25"/>
    <row r="9678" s="19" customFormat="1" x14ac:dyDescent="0.25"/>
    <row r="9679" s="19" customFormat="1" x14ac:dyDescent="0.25"/>
    <row r="9680" s="19" customFormat="1" x14ac:dyDescent="0.25"/>
    <row r="9681" s="19" customFormat="1" x14ac:dyDescent="0.25"/>
    <row r="9682" s="19" customFormat="1" x14ac:dyDescent="0.25"/>
    <row r="9683" s="19" customFormat="1" x14ac:dyDescent="0.25"/>
    <row r="9684" s="19" customFormat="1" x14ac:dyDescent="0.25"/>
    <row r="9685" s="19" customFormat="1" x14ac:dyDescent="0.25"/>
    <row r="9686" s="19" customFormat="1" x14ac:dyDescent="0.25"/>
    <row r="9687" s="19" customFormat="1" x14ac:dyDescent="0.25"/>
    <row r="9688" s="19" customFormat="1" x14ac:dyDescent="0.25"/>
    <row r="9689" s="19" customFormat="1" x14ac:dyDescent="0.25"/>
    <row r="9690" s="19" customFormat="1" x14ac:dyDescent="0.25"/>
    <row r="9691" s="19" customFormat="1" x14ac:dyDescent="0.25"/>
    <row r="9692" s="19" customFormat="1" x14ac:dyDescent="0.25"/>
    <row r="9693" s="19" customFormat="1" x14ac:dyDescent="0.25"/>
    <row r="9694" s="19" customFormat="1" x14ac:dyDescent="0.25"/>
    <row r="9695" s="19" customFormat="1" x14ac:dyDescent="0.25"/>
    <row r="9696" s="19" customFormat="1" x14ac:dyDescent="0.25"/>
    <row r="9697" s="19" customFormat="1" x14ac:dyDescent="0.25"/>
    <row r="9698" s="19" customFormat="1" x14ac:dyDescent="0.25"/>
    <row r="9699" s="19" customFormat="1" x14ac:dyDescent="0.25"/>
    <row r="9700" s="19" customFormat="1" x14ac:dyDescent="0.25"/>
    <row r="9701" s="19" customFormat="1" x14ac:dyDescent="0.25"/>
    <row r="9702" s="19" customFormat="1" x14ac:dyDescent="0.25"/>
    <row r="9703" s="19" customFormat="1" x14ac:dyDescent="0.25"/>
    <row r="9704" s="19" customFormat="1" x14ac:dyDescent="0.25"/>
    <row r="9705" s="19" customFormat="1" x14ac:dyDescent="0.25"/>
    <row r="9706" s="19" customFormat="1" x14ac:dyDescent="0.25"/>
    <row r="9707" s="19" customFormat="1" x14ac:dyDescent="0.25"/>
    <row r="9708" s="19" customFormat="1" x14ac:dyDescent="0.25"/>
    <row r="9709" s="19" customFormat="1" x14ac:dyDescent="0.25"/>
    <row r="9710" s="19" customFormat="1" x14ac:dyDescent="0.25"/>
    <row r="9711" s="19" customFormat="1" x14ac:dyDescent="0.25"/>
    <row r="9712" s="19" customFormat="1" x14ac:dyDescent="0.25"/>
    <row r="9713" s="19" customFormat="1" x14ac:dyDescent="0.25"/>
    <row r="9714" s="19" customFormat="1" x14ac:dyDescent="0.25"/>
    <row r="9715" s="19" customFormat="1" x14ac:dyDescent="0.25"/>
    <row r="9716" s="19" customFormat="1" x14ac:dyDescent="0.25"/>
    <row r="9717" s="19" customFormat="1" x14ac:dyDescent="0.25"/>
    <row r="9718" s="19" customFormat="1" x14ac:dyDescent="0.25"/>
    <row r="9719" s="19" customFormat="1" x14ac:dyDescent="0.25"/>
    <row r="9720" s="19" customFormat="1" x14ac:dyDescent="0.25"/>
    <row r="9721" s="19" customFormat="1" x14ac:dyDescent="0.25"/>
    <row r="9722" s="19" customFormat="1" x14ac:dyDescent="0.25"/>
    <row r="9723" s="19" customFormat="1" x14ac:dyDescent="0.25"/>
    <row r="9724" s="19" customFormat="1" x14ac:dyDescent="0.25"/>
    <row r="9725" s="19" customFormat="1" x14ac:dyDescent="0.25"/>
    <row r="9726" s="19" customFormat="1" x14ac:dyDescent="0.25"/>
    <row r="9727" s="19" customFormat="1" x14ac:dyDescent="0.25"/>
    <row r="9728" s="19" customFormat="1" x14ac:dyDescent="0.25"/>
    <row r="9729" s="19" customFormat="1" x14ac:dyDescent="0.25"/>
    <row r="9730" s="19" customFormat="1" x14ac:dyDescent="0.25"/>
    <row r="9731" s="19" customFormat="1" x14ac:dyDescent="0.25"/>
    <row r="9732" s="19" customFormat="1" x14ac:dyDescent="0.25"/>
    <row r="9733" s="19" customFormat="1" x14ac:dyDescent="0.25"/>
    <row r="9734" s="19" customFormat="1" x14ac:dyDescent="0.25"/>
    <row r="9735" s="19" customFormat="1" x14ac:dyDescent="0.25"/>
    <row r="9736" s="19" customFormat="1" x14ac:dyDescent="0.25"/>
    <row r="9737" s="19" customFormat="1" x14ac:dyDescent="0.25"/>
    <row r="9738" s="19" customFormat="1" x14ac:dyDescent="0.25"/>
    <row r="9739" s="19" customFormat="1" x14ac:dyDescent="0.25"/>
    <row r="9740" s="19" customFormat="1" x14ac:dyDescent="0.25"/>
    <row r="9741" s="19" customFormat="1" x14ac:dyDescent="0.25"/>
    <row r="9742" s="19" customFormat="1" x14ac:dyDescent="0.25"/>
    <row r="9743" s="19" customFormat="1" x14ac:dyDescent="0.25"/>
    <row r="9744" s="19" customFormat="1" x14ac:dyDescent="0.25"/>
    <row r="9745" s="19" customFormat="1" x14ac:dyDescent="0.25"/>
    <row r="9746" s="19" customFormat="1" x14ac:dyDescent="0.25"/>
    <row r="9747" s="19" customFormat="1" x14ac:dyDescent="0.25"/>
    <row r="9748" s="19" customFormat="1" x14ac:dyDescent="0.25"/>
    <row r="9749" s="19" customFormat="1" x14ac:dyDescent="0.25"/>
    <row r="9750" s="19" customFormat="1" x14ac:dyDescent="0.25"/>
    <row r="9751" s="19" customFormat="1" x14ac:dyDescent="0.25"/>
    <row r="9752" s="19" customFormat="1" x14ac:dyDescent="0.25"/>
    <row r="9753" s="19" customFormat="1" x14ac:dyDescent="0.25"/>
    <row r="9754" s="19" customFormat="1" x14ac:dyDescent="0.25"/>
    <row r="9755" s="19" customFormat="1" x14ac:dyDescent="0.25"/>
    <row r="9756" s="19" customFormat="1" x14ac:dyDescent="0.25"/>
    <row r="9757" s="19" customFormat="1" x14ac:dyDescent="0.25"/>
    <row r="9758" s="19" customFormat="1" x14ac:dyDescent="0.25"/>
    <row r="9759" s="19" customFormat="1" x14ac:dyDescent="0.25"/>
    <row r="9760" s="19" customFormat="1" x14ac:dyDescent="0.25"/>
    <row r="9761" s="19" customFormat="1" x14ac:dyDescent="0.25"/>
    <row r="9762" s="19" customFormat="1" x14ac:dyDescent="0.25"/>
    <row r="9763" s="19" customFormat="1" x14ac:dyDescent="0.25"/>
    <row r="9764" s="19" customFormat="1" x14ac:dyDescent="0.25"/>
    <row r="9765" s="19" customFormat="1" x14ac:dyDescent="0.25"/>
    <row r="9766" s="19" customFormat="1" x14ac:dyDescent="0.25"/>
    <row r="9767" s="19" customFormat="1" x14ac:dyDescent="0.25"/>
    <row r="9768" s="19" customFormat="1" x14ac:dyDescent="0.25"/>
    <row r="9769" s="19" customFormat="1" x14ac:dyDescent="0.25"/>
    <row r="9770" s="19" customFormat="1" x14ac:dyDescent="0.25"/>
    <row r="9771" s="19" customFormat="1" x14ac:dyDescent="0.25"/>
    <row r="9772" s="19" customFormat="1" x14ac:dyDescent="0.25"/>
    <row r="9773" s="19" customFormat="1" x14ac:dyDescent="0.25"/>
    <row r="9774" s="19" customFormat="1" x14ac:dyDescent="0.25"/>
    <row r="9775" s="19" customFormat="1" x14ac:dyDescent="0.25"/>
    <row r="9776" s="19" customFormat="1" x14ac:dyDescent="0.25"/>
    <row r="9777" s="19" customFormat="1" x14ac:dyDescent="0.25"/>
    <row r="9778" s="19" customFormat="1" x14ac:dyDescent="0.25"/>
    <row r="9779" s="19" customFormat="1" x14ac:dyDescent="0.25"/>
    <row r="9780" s="19" customFormat="1" x14ac:dyDescent="0.25"/>
    <row r="9781" s="19" customFormat="1" x14ac:dyDescent="0.25"/>
    <row r="9782" s="19" customFormat="1" x14ac:dyDescent="0.25"/>
    <row r="9783" s="19" customFormat="1" x14ac:dyDescent="0.25"/>
    <row r="9784" s="19" customFormat="1" x14ac:dyDescent="0.25"/>
    <row r="9785" s="19" customFormat="1" x14ac:dyDescent="0.25"/>
    <row r="9786" s="19" customFormat="1" x14ac:dyDescent="0.25"/>
    <row r="9787" s="19" customFormat="1" x14ac:dyDescent="0.25"/>
    <row r="9788" s="19" customFormat="1" x14ac:dyDescent="0.25"/>
    <row r="9789" s="19" customFormat="1" x14ac:dyDescent="0.25"/>
    <row r="9790" s="19" customFormat="1" x14ac:dyDescent="0.25"/>
    <row r="9791" s="19" customFormat="1" x14ac:dyDescent="0.25"/>
    <row r="9792" s="19" customFormat="1" x14ac:dyDescent="0.25"/>
    <row r="9793" s="19" customFormat="1" x14ac:dyDescent="0.25"/>
    <row r="9794" s="19" customFormat="1" x14ac:dyDescent="0.25"/>
    <row r="9795" s="19" customFormat="1" x14ac:dyDescent="0.25"/>
    <row r="9796" s="19" customFormat="1" x14ac:dyDescent="0.25"/>
    <row r="9797" s="19" customFormat="1" x14ac:dyDescent="0.25"/>
    <row r="9798" s="19" customFormat="1" x14ac:dyDescent="0.25"/>
    <row r="9799" s="19" customFormat="1" x14ac:dyDescent="0.25"/>
    <row r="9800" s="19" customFormat="1" x14ac:dyDescent="0.25"/>
    <row r="9801" s="19" customFormat="1" x14ac:dyDescent="0.25"/>
    <row r="9802" s="19" customFormat="1" x14ac:dyDescent="0.25"/>
    <row r="9803" s="19" customFormat="1" x14ac:dyDescent="0.25"/>
    <row r="9804" s="19" customFormat="1" x14ac:dyDescent="0.25"/>
    <row r="9805" s="19" customFormat="1" x14ac:dyDescent="0.25"/>
    <row r="9806" s="19" customFormat="1" x14ac:dyDescent="0.25"/>
    <row r="9807" s="19" customFormat="1" x14ac:dyDescent="0.25"/>
    <row r="9808" s="19" customFormat="1" x14ac:dyDescent="0.25"/>
    <row r="9809" s="19" customFormat="1" x14ac:dyDescent="0.25"/>
    <row r="9810" s="19" customFormat="1" x14ac:dyDescent="0.25"/>
    <row r="9811" s="19" customFormat="1" x14ac:dyDescent="0.25"/>
    <row r="9812" s="19" customFormat="1" x14ac:dyDescent="0.25"/>
    <row r="9813" s="19" customFormat="1" x14ac:dyDescent="0.25"/>
    <row r="9814" s="19" customFormat="1" x14ac:dyDescent="0.25"/>
    <row r="9815" s="19" customFormat="1" x14ac:dyDescent="0.25"/>
    <row r="9816" s="19" customFormat="1" x14ac:dyDescent="0.25"/>
    <row r="9817" s="19" customFormat="1" x14ac:dyDescent="0.25"/>
    <row r="9818" s="19" customFormat="1" x14ac:dyDescent="0.25"/>
    <row r="9819" s="19" customFormat="1" x14ac:dyDescent="0.25"/>
    <row r="9820" s="19" customFormat="1" x14ac:dyDescent="0.25"/>
    <row r="9821" s="19" customFormat="1" x14ac:dyDescent="0.25"/>
    <row r="9822" s="19" customFormat="1" x14ac:dyDescent="0.25"/>
    <row r="9823" s="19" customFormat="1" x14ac:dyDescent="0.25"/>
    <row r="9824" s="19" customFormat="1" x14ac:dyDescent="0.25"/>
    <row r="9825" s="19" customFormat="1" x14ac:dyDescent="0.25"/>
    <row r="9826" s="19" customFormat="1" x14ac:dyDescent="0.25"/>
    <row r="9827" s="19" customFormat="1" x14ac:dyDescent="0.25"/>
    <row r="9828" s="19" customFormat="1" x14ac:dyDescent="0.25"/>
    <row r="9829" s="19" customFormat="1" x14ac:dyDescent="0.25"/>
    <row r="9830" s="19" customFormat="1" x14ac:dyDescent="0.25"/>
    <row r="9831" s="19" customFormat="1" x14ac:dyDescent="0.25"/>
    <row r="9832" s="19" customFormat="1" x14ac:dyDescent="0.25"/>
    <row r="9833" s="19" customFormat="1" x14ac:dyDescent="0.25"/>
    <row r="9834" s="19" customFormat="1" x14ac:dyDescent="0.25"/>
    <row r="9835" s="19" customFormat="1" x14ac:dyDescent="0.25"/>
    <row r="9836" s="19" customFormat="1" x14ac:dyDescent="0.25"/>
    <row r="9837" s="19" customFormat="1" x14ac:dyDescent="0.25"/>
    <row r="9838" s="19" customFormat="1" x14ac:dyDescent="0.25"/>
    <row r="9839" s="19" customFormat="1" x14ac:dyDescent="0.25"/>
    <row r="9840" s="19" customFormat="1" x14ac:dyDescent="0.25"/>
    <row r="9841" s="19" customFormat="1" x14ac:dyDescent="0.25"/>
    <row r="9842" s="19" customFormat="1" x14ac:dyDescent="0.25"/>
    <row r="9843" s="19" customFormat="1" x14ac:dyDescent="0.25"/>
    <row r="9844" s="19" customFormat="1" x14ac:dyDescent="0.25"/>
    <row r="9845" s="19" customFormat="1" x14ac:dyDescent="0.25"/>
    <row r="9846" s="19" customFormat="1" x14ac:dyDescent="0.25"/>
    <row r="9847" s="19" customFormat="1" x14ac:dyDescent="0.25"/>
    <row r="9848" s="19" customFormat="1" x14ac:dyDescent="0.25"/>
    <row r="9849" s="19" customFormat="1" x14ac:dyDescent="0.25"/>
    <row r="9850" s="19" customFormat="1" x14ac:dyDescent="0.25"/>
    <row r="9851" s="19" customFormat="1" x14ac:dyDescent="0.25"/>
    <row r="9852" s="19" customFormat="1" x14ac:dyDescent="0.25"/>
    <row r="9853" s="19" customFormat="1" x14ac:dyDescent="0.25"/>
    <row r="9854" s="19" customFormat="1" x14ac:dyDescent="0.25"/>
    <row r="9855" s="19" customFormat="1" x14ac:dyDescent="0.25"/>
    <row r="9856" s="19" customFormat="1" x14ac:dyDescent="0.25"/>
    <row r="9857" s="19" customFormat="1" x14ac:dyDescent="0.25"/>
    <row r="9858" s="19" customFormat="1" x14ac:dyDescent="0.25"/>
    <row r="9859" s="19" customFormat="1" x14ac:dyDescent="0.25"/>
    <row r="9860" s="19" customFormat="1" x14ac:dyDescent="0.25"/>
    <row r="9861" s="19" customFormat="1" x14ac:dyDescent="0.25"/>
    <row r="9862" s="19" customFormat="1" x14ac:dyDescent="0.25"/>
    <row r="9863" s="19" customFormat="1" x14ac:dyDescent="0.25"/>
    <row r="9864" s="19" customFormat="1" x14ac:dyDescent="0.25"/>
    <row r="9865" s="19" customFormat="1" x14ac:dyDescent="0.25"/>
    <row r="9866" s="19" customFormat="1" x14ac:dyDescent="0.25"/>
    <row r="9867" s="19" customFormat="1" x14ac:dyDescent="0.25"/>
    <row r="9868" s="19" customFormat="1" x14ac:dyDescent="0.25"/>
    <row r="9869" s="19" customFormat="1" x14ac:dyDescent="0.25"/>
    <row r="9870" s="19" customFormat="1" x14ac:dyDescent="0.25"/>
    <row r="9871" s="19" customFormat="1" x14ac:dyDescent="0.25"/>
    <row r="9872" s="19" customFormat="1" x14ac:dyDescent="0.25"/>
    <row r="9873" s="19" customFormat="1" x14ac:dyDescent="0.25"/>
    <row r="9874" s="19" customFormat="1" x14ac:dyDescent="0.25"/>
    <row r="9875" s="19" customFormat="1" x14ac:dyDescent="0.25"/>
    <row r="9876" s="19" customFormat="1" x14ac:dyDescent="0.25"/>
    <row r="9877" s="19" customFormat="1" x14ac:dyDescent="0.25"/>
    <row r="9878" s="19" customFormat="1" x14ac:dyDescent="0.25"/>
    <row r="9879" s="19" customFormat="1" x14ac:dyDescent="0.25"/>
    <row r="9880" s="19" customFormat="1" x14ac:dyDescent="0.25"/>
    <row r="9881" s="19" customFormat="1" x14ac:dyDescent="0.25"/>
    <row r="9882" s="19" customFormat="1" x14ac:dyDescent="0.25"/>
    <row r="9883" s="19" customFormat="1" x14ac:dyDescent="0.25"/>
    <row r="9884" s="19" customFormat="1" x14ac:dyDescent="0.25"/>
    <row r="9885" s="19" customFormat="1" x14ac:dyDescent="0.25"/>
    <row r="9886" s="19" customFormat="1" x14ac:dyDescent="0.25"/>
    <row r="9887" s="19" customFormat="1" x14ac:dyDescent="0.25"/>
    <row r="9888" s="19" customFormat="1" x14ac:dyDescent="0.25"/>
    <row r="9889" s="19" customFormat="1" x14ac:dyDescent="0.25"/>
    <row r="9890" s="19" customFormat="1" x14ac:dyDescent="0.25"/>
    <row r="9891" s="19" customFormat="1" x14ac:dyDescent="0.25"/>
    <row r="9892" s="19" customFormat="1" x14ac:dyDescent="0.25"/>
    <row r="9893" s="19" customFormat="1" x14ac:dyDescent="0.25"/>
    <row r="9894" s="19" customFormat="1" x14ac:dyDescent="0.25"/>
    <row r="9895" s="19" customFormat="1" x14ac:dyDescent="0.25"/>
    <row r="9896" s="19" customFormat="1" x14ac:dyDescent="0.25"/>
    <row r="9897" s="19" customFormat="1" x14ac:dyDescent="0.25"/>
    <row r="9898" s="19" customFormat="1" x14ac:dyDescent="0.25"/>
    <row r="9899" s="19" customFormat="1" x14ac:dyDescent="0.25"/>
    <row r="9900" s="19" customFormat="1" x14ac:dyDescent="0.25"/>
    <row r="9901" s="19" customFormat="1" x14ac:dyDescent="0.25"/>
    <row r="9902" s="19" customFormat="1" x14ac:dyDescent="0.25"/>
    <row r="9903" s="19" customFormat="1" x14ac:dyDescent="0.25"/>
    <row r="9904" s="19" customFormat="1" x14ac:dyDescent="0.25"/>
    <row r="9905" s="19" customFormat="1" x14ac:dyDescent="0.25"/>
    <row r="9906" s="19" customFormat="1" x14ac:dyDescent="0.25"/>
    <row r="9907" s="19" customFormat="1" x14ac:dyDescent="0.25"/>
    <row r="9908" s="19" customFormat="1" x14ac:dyDescent="0.25"/>
    <row r="9909" s="19" customFormat="1" x14ac:dyDescent="0.25"/>
    <row r="9910" s="19" customFormat="1" x14ac:dyDescent="0.25"/>
    <row r="9911" s="19" customFormat="1" x14ac:dyDescent="0.25"/>
    <row r="9912" s="19" customFormat="1" x14ac:dyDescent="0.25"/>
    <row r="9913" s="19" customFormat="1" x14ac:dyDescent="0.25"/>
    <row r="9914" s="19" customFormat="1" x14ac:dyDescent="0.25"/>
    <row r="9915" s="19" customFormat="1" x14ac:dyDescent="0.25"/>
    <row r="9916" s="19" customFormat="1" x14ac:dyDescent="0.25"/>
    <row r="9917" s="19" customFormat="1" x14ac:dyDescent="0.25"/>
    <row r="9918" s="19" customFormat="1" x14ac:dyDescent="0.25"/>
    <row r="9919" s="19" customFormat="1" x14ac:dyDescent="0.25"/>
    <row r="9920" s="19" customFormat="1" x14ac:dyDescent="0.25"/>
    <row r="9921" s="19" customFormat="1" x14ac:dyDescent="0.25"/>
    <row r="9922" s="19" customFormat="1" x14ac:dyDescent="0.25"/>
    <row r="9923" s="19" customFormat="1" x14ac:dyDescent="0.25"/>
    <row r="9924" s="19" customFormat="1" x14ac:dyDescent="0.25"/>
    <row r="9925" s="19" customFormat="1" x14ac:dyDescent="0.25"/>
    <row r="9926" s="19" customFormat="1" x14ac:dyDescent="0.25"/>
    <row r="9927" s="19" customFormat="1" x14ac:dyDescent="0.25"/>
    <row r="9928" s="19" customFormat="1" x14ac:dyDescent="0.25"/>
    <row r="9929" s="19" customFormat="1" x14ac:dyDescent="0.25"/>
    <row r="9930" s="19" customFormat="1" x14ac:dyDescent="0.25"/>
    <row r="9931" s="19" customFormat="1" x14ac:dyDescent="0.25"/>
    <row r="9932" s="19" customFormat="1" x14ac:dyDescent="0.25"/>
    <row r="9933" s="19" customFormat="1" x14ac:dyDescent="0.25"/>
    <row r="9934" s="19" customFormat="1" x14ac:dyDescent="0.25"/>
    <row r="9935" s="19" customFormat="1" x14ac:dyDescent="0.25"/>
    <row r="9936" s="19" customFormat="1" x14ac:dyDescent="0.25"/>
    <row r="9937" s="19" customFormat="1" x14ac:dyDescent="0.25"/>
    <row r="9938" s="19" customFormat="1" x14ac:dyDescent="0.25"/>
    <row r="9939" s="19" customFormat="1" x14ac:dyDescent="0.25"/>
    <row r="9940" s="19" customFormat="1" x14ac:dyDescent="0.25"/>
    <row r="9941" s="19" customFormat="1" x14ac:dyDescent="0.25"/>
    <row r="9942" s="19" customFormat="1" x14ac:dyDescent="0.25"/>
    <row r="9943" s="19" customFormat="1" x14ac:dyDescent="0.25"/>
    <row r="9944" s="19" customFormat="1" x14ac:dyDescent="0.25"/>
    <row r="9945" s="19" customFormat="1" x14ac:dyDescent="0.25"/>
    <row r="9946" s="19" customFormat="1" x14ac:dyDescent="0.25"/>
    <row r="9947" s="19" customFormat="1" x14ac:dyDescent="0.25"/>
    <row r="9948" s="19" customFormat="1" x14ac:dyDescent="0.25"/>
    <row r="9949" s="19" customFormat="1" x14ac:dyDescent="0.25"/>
    <row r="9950" s="19" customFormat="1" x14ac:dyDescent="0.25"/>
    <row r="9951" s="19" customFormat="1" x14ac:dyDescent="0.25"/>
    <row r="9952" s="19" customFormat="1" x14ac:dyDescent="0.25"/>
    <row r="9953" s="19" customFormat="1" x14ac:dyDescent="0.25"/>
    <row r="9954" s="19" customFormat="1" x14ac:dyDescent="0.25"/>
    <row r="9955" s="19" customFormat="1" x14ac:dyDescent="0.25"/>
    <row r="9956" s="19" customFormat="1" x14ac:dyDescent="0.25"/>
    <row r="9957" s="19" customFormat="1" x14ac:dyDescent="0.25"/>
    <row r="9958" s="19" customFormat="1" x14ac:dyDescent="0.25"/>
    <row r="9959" s="19" customFormat="1" x14ac:dyDescent="0.25"/>
    <row r="9960" s="19" customFormat="1" x14ac:dyDescent="0.25"/>
    <row r="9961" s="19" customFormat="1" x14ac:dyDescent="0.25"/>
    <row r="9962" s="19" customFormat="1" x14ac:dyDescent="0.25"/>
    <row r="9963" s="19" customFormat="1" x14ac:dyDescent="0.25"/>
    <row r="9964" s="19" customFormat="1" x14ac:dyDescent="0.25"/>
    <row r="9965" s="19" customFormat="1" x14ac:dyDescent="0.25"/>
    <row r="9966" s="19" customFormat="1" x14ac:dyDescent="0.25"/>
    <row r="9967" s="19" customFormat="1" x14ac:dyDescent="0.25"/>
    <row r="9968" s="19" customFormat="1" x14ac:dyDescent="0.25"/>
    <row r="9969" s="19" customFormat="1" x14ac:dyDescent="0.25"/>
    <row r="9970" s="19" customFormat="1" x14ac:dyDescent="0.25"/>
    <row r="9971" s="19" customFormat="1" x14ac:dyDescent="0.25"/>
    <row r="9972" s="19" customFormat="1" x14ac:dyDescent="0.25"/>
    <row r="9973" s="19" customFormat="1" x14ac:dyDescent="0.25"/>
    <row r="9974" s="19" customFormat="1" x14ac:dyDescent="0.25"/>
    <row r="9975" s="19" customFormat="1" x14ac:dyDescent="0.25"/>
    <row r="9976" s="19" customFormat="1" x14ac:dyDescent="0.25"/>
    <row r="9977" s="19" customFormat="1" x14ac:dyDescent="0.25"/>
    <row r="9978" s="19" customFormat="1" x14ac:dyDescent="0.25"/>
    <row r="9979" s="19" customFormat="1" x14ac:dyDescent="0.25"/>
    <row r="9980" s="19" customFormat="1" x14ac:dyDescent="0.25"/>
    <row r="9981" s="19" customFormat="1" x14ac:dyDescent="0.25"/>
    <row r="9982" s="19" customFormat="1" x14ac:dyDescent="0.25"/>
    <row r="9983" s="19" customFormat="1" x14ac:dyDescent="0.25"/>
    <row r="9984" s="19" customFormat="1" x14ac:dyDescent="0.25"/>
    <row r="9985" s="19" customFormat="1" x14ac:dyDescent="0.25"/>
    <row r="9986" s="19" customFormat="1" x14ac:dyDescent="0.25"/>
    <row r="9987" s="19" customFormat="1" x14ac:dyDescent="0.25"/>
    <row r="9988" s="19" customFormat="1" x14ac:dyDescent="0.25"/>
    <row r="9989" s="19" customFormat="1" x14ac:dyDescent="0.25"/>
    <row r="9990" s="19" customFormat="1" x14ac:dyDescent="0.25"/>
    <row r="9991" s="19" customFormat="1" x14ac:dyDescent="0.25"/>
    <row r="9992" s="19" customFormat="1" x14ac:dyDescent="0.25"/>
    <row r="9993" s="19" customFormat="1" x14ac:dyDescent="0.25"/>
    <row r="9994" s="19" customFormat="1" x14ac:dyDescent="0.25"/>
    <row r="9995" s="19" customFormat="1" x14ac:dyDescent="0.25"/>
    <row r="9996" s="19" customFormat="1" x14ac:dyDescent="0.25"/>
    <row r="9997" s="19" customFormat="1" x14ac:dyDescent="0.25"/>
    <row r="9998" s="19" customFormat="1" x14ac:dyDescent="0.25"/>
    <row r="9999" s="19" customFormat="1" x14ac:dyDescent="0.25"/>
    <row r="10000" s="19" customFormat="1" x14ac:dyDescent="0.25"/>
    <row r="10001" s="19" customFormat="1" x14ac:dyDescent="0.25"/>
    <row r="10002" s="19" customFormat="1" x14ac:dyDescent="0.25"/>
    <row r="10003" s="19" customFormat="1" x14ac:dyDescent="0.25"/>
    <row r="10004" s="19" customFormat="1" x14ac:dyDescent="0.25"/>
    <row r="10005" s="19" customFormat="1" x14ac:dyDescent="0.25"/>
    <row r="10006" s="19" customFormat="1" x14ac:dyDescent="0.25"/>
    <row r="10007" s="19" customFormat="1" x14ac:dyDescent="0.25"/>
    <row r="10008" s="19" customFormat="1" x14ac:dyDescent="0.25"/>
    <row r="10009" s="19" customFormat="1" x14ac:dyDescent="0.25"/>
    <row r="10010" s="19" customFormat="1" x14ac:dyDescent="0.25"/>
    <row r="10011" s="19" customFormat="1" x14ac:dyDescent="0.25"/>
    <row r="10012" s="19" customFormat="1" x14ac:dyDescent="0.25"/>
    <row r="10013" s="19" customFormat="1" x14ac:dyDescent="0.25"/>
    <row r="10014" s="19" customFormat="1" x14ac:dyDescent="0.25"/>
    <row r="10015" s="19" customFormat="1" x14ac:dyDescent="0.25"/>
    <row r="10016" s="19" customFormat="1" x14ac:dyDescent="0.25"/>
    <row r="10017" s="19" customFormat="1" x14ac:dyDescent="0.25"/>
    <row r="10018" s="19" customFormat="1" x14ac:dyDescent="0.25"/>
    <row r="10019" s="19" customFormat="1" x14ac:dyDescent="0.25"/>
    <row r="10020" s="19" customFormat="1" x14ac:dyDescent="0.25"/>
    <row r="10021" s="19" customFormat="1" x14ac:dyDescent="0.25"/>
    <row r="10022" s="19" customFormat="1" x14ac:dyDescent="0.25"/>
    <row r="10023" s="19" customFormat="1" x14ac:dyDescent="0.25"/>
    <row r="10024" s="19" customFormat="1" x14ac:dyDescent="0.25"/>
    <row r="10025" s="19" customFormat="1" x14ac:dyDescent="0.25"/>
    <row r="10026" s="19" customFormat="1" x14ac:dyDescent="0.25"/>
    <row r="10027" s="19" customFormat="1" x14ac:dyDescent="0.25"/>
    <row r="10028" s="19" customFormat="1" x14ac:dyDescent="0.25"/>
    <row r="10029" s="19" customFormat="1" x14ac:dyDescent="0.25"/>
    <row r="10030" s="19" customFormat="1" x14ac:dyDescent="0.25"/>
    <row r="10031" s="19" customFormat="1" x14ac:dyDescent="0.25"/>
    <row r="10032" s="19" customFormat="1" x14ac:dyDescent="0.25"/>
    <row r="10033" s="19" customFormat="1" x14ac:dyDescent="0.25"/>
    <row r="10034" s="19" customFormat="1" x14ac:dyDescent="0.25"/>
    <row r="10035" s="19" customFormat="1" x14ac:dyDescent="0.25"/>
    <row r="10036" s="19" customFormat="1" x14ac:dyDescent="0.25"/>
    <row r="10037" s="19" customFormat="1" x14ac:dyDescent="0.25"/>
    <row r="10038" s="19" customFormat="1" x14ac:dyDescent="0.25"/>
    <row r="10039" s="19" customFormat="1" x14ac:dyDescent="0.25"/>
    <row r="10040" s="19" customFormat="1" x14ac:dyDescent="0.25"/>
    <row r="10041" s="19" customFormat="1" x14ac:dyDescent="0.25"/>
    <row r="10042" s="19" customFormat="1" x14ac:dyDescent="0.25"/>
    <row r="10043" s="19" customFormat="1" x14ac:dyDescent="0.25"/>
    <row r="10044" s="19" customFormat="1" x14ac:dyDescent="0.25"/>
    <row r="10045" s="19" customFormat="1" x14ac:dyDescent="0.25"/>
    <row r="10046" s="19" customFormat="1" x14ac:dyDescent="0.25"/>
    <row r="10047" s="19" customFormat="1" x14ac:dyDescent="0.25"/>
    <row r="10048" s="19" customFormat="1" x14ac:dyDescent="0.25"/>
    <row r="10049" s="19" customFormat="1" x14ac:dyDescent="0.25"/>
    <row r="10050" s="19" customFormat="1" x14ac:dyDescent="0.25"/>
    <row r="10051" s="19" customFormat="1" x14ac:dyDescent="0.25"/>
    <row r="10052" s="19" customFormat="1" x14ac:dyDescent="0.25"/>
    <row r="10053" s="19" customFormat="1" x14ac:dyDescent="0.25"/>
    <row r="10054" s="19" customFormat="1" x14ac:dyDescent="0.25"/>
    <row r="10055" s="19" customFormat="1" x14ac:dyDescent="0.25"/>
    <row r="10056" s="19" customFormat="1" x14ac:dyDescent="0.25"/>
    <row r="10057" s="19" customFormat="1" x14ac:dyDescent="0.25"/>
    <row r="10058" s="19" customFormat="1" x14ac:dyDescent="0.25"/>
    <row r="10059" s="19" customFormat="1" x14ac:dyDescent="0.25"/>
    <row r="10060" s="19" customFormat="1" x14ac:dyDescent="0.25"/>
    <row r="10061" s="19" customFormat="1" x14ac:dyDescent="0.25"/>
    <row r="10062" s="19" customFormat="1" x14ac:dyDescent="0.25"/>
    <row r="10063" s="19" customFormat="1" x14ac:dyDescent="0.25"/>
    <row r="10064" s="19" customFormat="1" x14ac:dyDescent="0.25"/>
    <row r="10065" s="19" customFormat="1" x14ac:dyDescent="0.25"/>
    <row r="10066" s="19" customFormat="1" x14ac:dyDescent="0.25"/>
    <row r="10067" s="19" customFormat="1" x14ac:dyDescent="0.25"/>
    <row r="10068" s="19" customFormat="1" x14ac:dyDescent="0.25"/>
    <row r="10069" s="19" customFormat="1" x14ac:dyDescent="0.25"/>
    <row r="10070" s="19" customFormat="1" x14ac:dyDescent="0.25"/>
    <row r="10071" s="19" customFormat="1" x14ac:dyDescent="0.25"/>
    <row r="10072" s="19" customFormat="1" x14ac:dyDescent="0.25"/>
    <row r="10073" s="19" customFormat="1" x14ac:dyDescent="0.25"/>
    <row r="10074" s="19" customFormat="1" x14ac:dyDescent="0.25"/>
    <row r="10075" s="19" customFormat="1" x14ac:dyDescent="0.25"/>
    <row r="10076" s="19" customFormat="1" x14ac:dyDescent="0.25"/>
    <row r="10077" s="19" customFormat="1" x14ac:dyDescent="0.25"/>
    <row r="10078" s="19" customFormat="1" x14ac:dyDescent="0.25"/>
    <row r="10079" s="19" customFormat="1" x14ac:dyDescent="0.25"/>
    <row r="10080" s="19" customFormat="1" x14ac:dyDescent="0.25"/>
    <row r="10081" s="19" customFormat="1" x14ac:dyDescent="0.25"/>
    <row r="10082" s="19" customFormat="1" x14ac:dyDescent="0.25"/>
    <row r="10083" s="19" customFormat="1" x14ac:dyDescent="0.25"/>
    <row r="10084" s="19" customFormat="1" x14ac:dyDescent="0.25"/>
    <row r="10085" s="19" customFormat="1" x14ac:dyDescent="0.25"/>
    <row r="10086" s="19" customFormat="1" x14ac:dyDescent="0.25"/>
    <row r="10087" s="19" customFormat="1" x14ac:dyDescent="0.25"/>
    <row r="10088" s="19" customFormat="1" x14ac:dyDescent="0.25"/>
    <row r="10089" s="19" customFormat="1" x14ac:dyDescent="0.25"/>
    <row r="10090" s="19" customFormat="1" x14ac:dyDescent="0.25"/>
    <row r="10091" s="19" customFormat="1" x14ac:dyDescent="0.25"/>
    <row r="10092" s="19" customFormat="1" x14ac:dyDescent="0.25"/>
    <row r="10093" s="19" customFormat="1" x14ac:dyDescent="0.25"/>
    <row r="10094" s="19" customFormat="1" x14ac:dyDescent="0.25"/>
    <row r="10095" s="19" customFormat="1" x14ac:dyDescent="0.25"/>
    <row r="10096" s="19" customFormat="1" x14ac:dyDescent="0.25"/>
    <row r="10097" s="19" customFormat="1" x14ac:dyDescent="0.25"/>
    <row r="10098" s="19" customFormat="1" x14ac:dyDescent="0.25"/>
    <row r="10099" s="19" customFormat="1" x14ac:dyDescent="0.25"/>
    <row r="10100" s="19" customFormat="1" x14ac:dyDescent="0.25"/>
    <row r="10101" s="19" customFormat="1" x14ac:dyDescent="0.25"/>
    <row r="10102" s="19" customFormat="1" x14ac:dyDescent="0.25"/>
    <row r="10103" s="19" customFormat="1" x14ac:dyDescent="0.25"/>
    <row r="10104" s="19" customFormat="1" x14ac:dyDescent="0.25"/>
    <row r="10105" s="19" customFormat="1" x14ac:dyDescent="0.25"/>
    <row r="10106" s="19" customFormat="1" x14ac:dyDescent="0.25"/>
    <row r="10107" s="19" customFormat="1" x14ac:dyDescent="0.25"/>
    <row r="10108" s="19" customFormat="1" x14ac:dyDescent="0.25"/>
    <row r="10109" s="19" customFormat="1" x14ac:dyDescent="0.25"/>
    <row r="10110" s="19" customFormat="1" x14ac:dyDescent="0.25"/>
    <row r="10111" s="19" customFormat="1" x14ac:dyDescent="0.25"/>
    <row r="10112" s="19" customFormat="1" x14ac:dyDescent="0.25"/>
    <row r="10113" s="19" customFormat="1" x14ac:dyDescent="0.25"/>
    <row r="10114" s="19" customFormat="1" x14ac:dyDescent="0.25"/>
    <row r="10115" s="19" customFormat="1" x14ac:dyDescent="0.25"/>
    <row r="10116" s="19" customFormat="1" x14ac:dyDescent="0.25"/>
    <row r="10117" s="19" customFormat="1" x14ac:dyDescent="0.25"/>
    <row r="10118" s="19" customFormat="1" x14ac:dyDescent="0.25"/>
    <row r="10119" s="19" customFormat="1" x14ac:dyDescent="0.25"/>
    <row r="10120" s="19" customFormat="1" x14ac:dyDescent="0.25"/>
    <row r="10121" s="19" customFormat="1" x14ac:dyDescent="0.25"/>
    <row r="10122" s="19" customFormat="1" x14ac:dyDescent="0.25"/>
    <row r="10123" s="19" customFormat="1" x14ac:dyDescent="0.25"/>
    <row r="10124" s="19" customFormat="1" x14ac:dyDescent="0.25"/>
    <row r="10125" s="19" customFormat="1" x14ac:dyDescent="0.25"/>
    <row r="10126" s="19" customFormat="1" x14ac:dyDescent="0.25"/>
    <row r="10127" s="19" customFormat="1" x14ac:dyDescent="0.25"/>
    <row r="10128" s="19" customFormat="1" x14ac:dyDescent="0.25"/>
    <row r="10129" s="19" customFormat="1" x14ac:dyDescent="0.25"/>
    <row r="10130" s="19" customFormat="1" x14ac:dyDescent="0.25"/>
    <row r="10131" s="19" customFormat="1" x14ac:dyDescent="0.25"/>
    <row r="10132" s="19" customFormat="1" x14ac:dyDescent="0.25"/>
    <row r="10133" s="19" customFormat="1" x14ac:dyDescent="0.25"/>
    <row r="10134" s="19" customFormat="1" x14ac:dyDescent="0.25"/>
    <row r="10135" s="19" customFormat="1" x14ac:dyDescent="0.25"/>
    <row r="10136" s="19" customFormat="1" x14ac:dyDescent="0.25"/>
    <row r="10137" s="19" customFormat="1" x14ac:dyDescent="0.25"/>
    <row r="10138" s="19" customFormat="1" x14ac:dyDescent="0.25"/>
    <row r="10139" s="19" customFormat="1" x14ac:dyDescent="0.25"/>
    <row r="10140" s="19" customFormat="1" x14ac:dyDescent="0.25"/>
    <row r="10141" s="19" customFormat="1" x14ac:dyDescent="0.25"/>
    <row r="10142" s="19" customFormat="1" x14ac:dyDescent="0.25"/>
    <row r="10143" s="19" customFormat="1" x14ac:dyDescent="0.25"/>
    <row r="10144" s="19" customFormat="1" x14ac:dyDescent="0.25"/>
    <row r="10145" s="19" customFormat="1" x14ac:dyDescent="0.25"/>
    <row r="10146" s="19" customFormat="1" x14ac:dyDescent="0.25"/>
    <row r="10147" s="19" customFormat="1" x14ac:dyDescent="0.25"/>
    <row r="10148" s="19" customFormat="1" x14ac:dyDescent="0.25"/>
    <row r="10149" s="19" customFormat="1" x14ac:dyDescent="0.25"/>
    <row r="10150" s="19" customFormat="1" x14ac:dyDescent="0.25"/>
    <row r="10151" s="19" customFormat="1" x14ac:dyDescent="0.25"/>
    <row r="10152" s="19" customFormat="1" x14ac:dyDescent="0.25"/>
    <row r="10153" s="19" customFormat="1" x14ac:dyDescent="0.25"/>
    <row r="10154" s="19" customFormat="1" x14ac:dyDescent="0.25"/>
    <row r="10155" s="19" customFormat="1" x14ac:dyDescent="0.25"/>
    <row r="10156" s="19" customFormat="1" x14ac:dyDescent="0.25"/>
    <row r="10157" s="19" customFormat="1" x14ac:dyDescent="0.25"/>
    <row r="10158" s="19" customFormat="1" x14ac:dyDescent="0.25"/>
    <row r="10159" s="19" customFormat="1" x14ac:dyDescent="0.25"/>
    <row r="10160" s="19" customFormat="1" x14ac:dyDescent="0.25"/>
    <row r="10161" s="19" customFormat="1" x14ac:dyDescent="0.25"/>
    <row r="10162" s="19" customFormat="1" x14ac:dyDescent="0.25"/>
    <row r="10163" s="19" customFormat="1" x14ac:dyDescent="0.25"/>
    <row r="10164" s="19" customFormat="1" x14ac:dyDescent="0.25"/>
    <row r="10165" s="19" customFormat="1" x14ac:dyDescent="0.25"/>
    <row r="10166" s="19" customFormat="1" x14ac:dyDescent="0.25"/>
    <row r="10167" s="19" customFormat="1" x14ac:dyDescent="0.25"/>
    <row r="10168" s="19" customFormat="1" x14ac:dyDescent="0.25"/>
    <row r="10169" s="19" customFormat="1" x14ac:dyDescent="0.25"/>
    <row r="10170" s="19" customFormat="1" x14ac:dyDescent="0.25"/>
    <row r="10171" s="19" customFormat="1" x14ac:dyDescent="0.25"/>
    <row r="10172" s="19" customFormat="1" x14ac:dyDescent="0.25"/>
    <row r="10173" s="19" customFormat="1" x14ac:dyDescent="0.25"/>
    <row r="10174" s="19" customFormat="1" x14ac:dyDescent="0.25"/>
    <row r="10175" s="19" customFormat="1" x14ac:dyDescent="0.25"/>
    <row r="10176" s="19" customFormat="1" x14ac:dyDescent="0.25"/>
    <row r="10177" s="19" customFormat="1" x14ac:dyDescent="0.25"/>
    <row r="10178" s="19" customFormat="1" x14ac:dyDescent="0.25"/>
    <row r="10179" s="19" customFormat="1" x14ac:dyDescent="0.25"/>
    <row r="10180" s="19" customFormat="1" x14ac:dyDescent="0.25"/>
    <row r="10181" s="19" customFormat="1" x14ac:dyDescent="0.25"/>
    <row r="10182" s="19" customFormat="1" x14ac:dyDescent="0.25"/>
    <row r="10183" s="19" customFormat="1" x14ac:dyDescent="0.25"/>
    <row r="10184" s="19" customFormat="1" x14ac:dyDescent="0.25"/>
    <row r="10185" s="19" customFormat="1" x14ac:dyDescent="0.25"/>
    <row r="10186" s="19" customFormat="1" x14ac:dyDescent="0.25"/>
    <row r="10187" s="19" customFormat="1" x14ac:dyDescent="0.25"/>
    <row r="10188" s="19" customFormat="1" x14ac:dyDescent="0.25"/>
    <row r="10189" s="19" customFormat="1" x14ac:dyDescent="0.25"/>
    <row r="10190" s="19" customFormat="1" x14ac:dyDescent="0.25"/>
    <row r="10191" s="19" customFormat="1" x14ac:dyDescent="0.25"/>
    <row r="10192" s="19" customFormat="1" x14ac:dyDescent="0.25"/>
    <row r="10193" s="19" customFormat="1" x14ac:dyDescent="0.25"/>
    <row r="10194" s="19" customFormat="1" x14ac:dyDescent="0.25"/>
    <row r="10195" s="19" customFormat="1" x14ac:dyDescent="0.25"/>
    <row r="10196" s="19" customFormat="1" x14ac:dyDescent="0.25"/>
    <row r="10197" s="19" customFormat="1" x14ac:dyDescent="0.25"/>
    <row r="10198" s="19" customFormat="1" x14ac:dyDescent="0.25"/>
    <row r="10199" s="19" customFormat="1" x14ac:dyDescent="0.25"/>
    <row r="10200" s="19" customFormat="1" x14ac:dyDescent="0.25"/>
    <row r="10201" s="19" customFormat="1" x14ac:dyDescent="0.25"/>
    <row r="10202" s="19" customFormat="1" x14ac:dyDescent="0.25"/>
    <row r="10203" s="19" customFormat="1" x14ac:dyDescent="0.25"/>
    <row r="10204" s="19" customFormat="1" x14ac:dyDescent="0.25"/>
    <row r="10205" s="19" customFormat="1" x14ac:dyDescent="0.25"/>
    <row r="10206" s="19" customFormat="1" x14ac:dyDescent="0.25"/>
    <row r="10207" s="19" customFormat="1" x14ac:dyDescent="0.25"/>
    <row r="10208" s="19" customFormat="1" x14ac:dyDescent="0.25"/>
    <row r="10209" s="19" customFormat="1" x14ac:dyDescent="0.25"/>
    <row r="10210" s="19" customFormat="1" x14ac:dyDescent="0.25"/>
    <row r="10211" s="19" customFormat="1" x14ac:dyDescent="0.25"/>
    <row r="10212" s="19" customFormat="1" x14ac:dyDescent="0.25"/>
    <row r="10213" s="19" customFormat="1" x14ac:dyDescent="0.25"/>
    <row r="10214" s="19" customFormat="1" x14ac:dyDescent="0.25"/>
    <row r="10215" s="19" customFormat="1" x14ac:dyDescent="0.25"/>
    <row r="10216" s="19" customFormat="1" x14ac:dyDescent="0.25"/>
    <row r="10217" s="19" customFormat="1" x14ac:dyDescent="0.25"/>
    <row r="10218" s="19" customFormat="1" x14ac:dyDescent="0.25"/>
    <row r="10219" s="19" customFormat="1" x14ac:dyDescent="0.25"/>
    <row r="10220" s="19" customFormat="1" x14ac:dyDescent="0.25"/>
    <row r="10221" s="19" customFormat="1" x14ac:dyDescent="0.25"/>
    <row r="10222" s="19" customFormat="1" x14ac:dyDescent="0.25"/>
    <row r="10223" s="19" customFormat="1" x14ac:dyDescent="0.25"/>
    <row r="10224" s="19" customFormat="1" x14ac:dyDescent="0.25"/>
    <row r="10225" s="19" customFormat="1" x14ac:dyDescent="0.25"/>
    <row r="10226" s="19" customFormat="1" x14ac:dyDescent="0.25"/>
    <row r="10227" s="19" customFormat="1" x14ac:dyDescent="0.25"/>
    <row r="10228" s="19" customFormat="1" x14ac:dyDescent="0.25"/>
    <row r="10229" s="19" customFormat="1" x14ac:dyDescent="0.25"/>
    <row r="10230" s="19" customFormat="1" x14ac:dyDescent="0.25"/>
    <row r="10231" s="19" customFormat="1" x14ac:dyDescent="0.25"/>
    <row r="10232" s="19" customFormat="1" x14ac:dyDescent="0.25"/>
    <row r="10233" s="19" customFormat="1" x14ac:dyDescent="0.25"/>
    <row r="10234" s="19" customFormat="1" x14ac:dyDescent="0.25"/>
    <row r="10235" s="19" customFormat="1" x14ac:dyDescent="0.25"/>
    <row r="10236" s="19" customFormat="1" x14ac:dyDescent="0.25"/>
    <row r="10237" s="19" customFormat="1" x14ac:dyDescent="0.25"/>
    <row r="10238" s="19" customFormat="1" x14ac:dyDescent="0.25"/>
    <row r="10239" s="19" customFormat="1" x14ac:dyDescent="0.25"/>
    <row r="10240" s="19" customFormat="1" x14ac:dyDescent="0.25"/>
    <row r="10241" s="19" customFormat="1" x14ac:dyDescent="0.25"/>
    <row r="10242" s="19" customFormat="1" x14ac:dyDescent="0.25"/>
    <row r="10243" s="19" customFormat="1" x14ac:dyDescent="0.25"/>
    <row r="10244" s="19" customFormat="1" x14ac:dyDescent="0.25"/>
    <row r="10245" s="19" customFormat="1" x14ac:dyDescent="0.25"/>
    <row r="10246" s="19" customFormat="1" x14ac:dyDescent="0.25"/>
    <row r="10247" s="19" customFormat="1" x14ac:dyDescent="0.25"/>
    <row r="10248" s="19" customFormat="1" x14ac:dyDescent="0.25"/>
    <row r="10249" s="19" customFormat="1" x14ac:dyDescent="0.25"/>
    <row r="10250" s="19" customFormat="1" x14ac:dyDescent="0.25"/>
    <row r="10251" s="19" customFormat="1" x14ac:dyDescent="0.25"/>
    <row r="10252" s="19" customFormat="1" x14ac:dyDescent="0.25"/>
    <row r="10253" s="19" customFormat="1" x14ac:dyDescent="0.25"/>
    <row r="10254" s="19" customFormat="1" x14ac:dyDescent="0.25"/>
    <row r="10255" s="19" customFormat="1" x14ac:dyDescent="0.25"/>
    <row r="10256" s="19" customFormat="1" x14ac:dyDescent="0.25"/>
    <row r="10257" s="19" customFormat="1" x14ac:dyDescent="0.25"/>
    <row r="10258" s="19" customFormat="1" x14ac:dyDescent="0.25"/>
    <row r="10259" s="19" customFormat="1" x14ac:dyDescent="0.25"/>
    <row r="10260" s="19" customFormat="1" x14ac:dyDescent="0.25"/>
    <row r="10261" s="19" customFormat="1" x14ac:dyDescent="0.25"/>
    <row r="10262" s="19" customFormat="1" x14ac:dyDescent="0.25"/>
    <row r="10263" s="19" customFormat="1" x14ac:dyDescent="0.25"/>
    <row r="10264" s="19" customFormat="1" x14ac:dyDescent="0.25"/>
    <row r="10265" s="19" customFormat="1" x14ac:dyDescent="0.25"/>
    <row r="10266" s="19" customFormat="1" x14ac:dyDescent="0.25"/>
    <row r="10267" s="19" customFormat="1" x14ac:dyDescent="0.25"/>
    <row r="10268" s="19" customFormat="1" x14ac:dyDescent="0.25"/>
    <row r="10269" s="19" customFormat="1" x14ac:dyDescent="0.25"/>
    <row r="10270" s="19" customFormat="1" x14ac:dyDescent="0.25"/>
    <row r="10271" s="19" customFormat="1" x14ac:dyDescent="0.25"/>
    <row r="10272" s="19" customFormat="1" x14ac:dyDescent="0.25"/>
    <row r="10273" s="19" customFormat="1" x14ac:dyDescent="0.25"/>
    <row r="10274" s="19" customFormat="1" x14ac:dyDescent="0.25"/>
    <row r="10275" s="19" customFormat="1" x14ac:dyDescent="0.25"/>
    <row r="10276" s="19" customFormat="1" x14ac:dyDescent="0.25"/>
    <row r="10277" s="19" customFormat="1" x14ac:dyDescent="0.25"/>
    <row r="10278" s="19" customFormat="1" x14ac:dyDescent="0.25"/>
    <row r="10279" s="19" customFormat="1" x14ac:dyDescent="0.25"/>
    <row r="10280" s="19" customFormat="1" x14ac:dyDescent="0.25"/>
    <row r="10281" s="19" customFormat="1" x14ac:dyDescent="0.25"/>
    <row r="10282" s="19" customFormat="1" x14ac:dyDescent="0.25"/>
    <row r="10283" s="19" customFormat="1" x14ac:dyDescent="0.25"/>
    <row r="10284" s="19" customFormat="1" x14ac:dyDescent="0.25"/>
    <row r="10285" s="19" customFormat="1" x14ac:dyDescent="0.25"/>
    <row r="10286" s="19" customFormat="1" x14ac:dyDescent="0.25"/>
    <row r="10287" s="19" customFormat="1" x14ac:dyDescent="0.25"/>
    <row r="10288" s="19" customFormat="1" x14ac:dyDescent="0.25"/>
    <row r="10289" s="19" customFormat="1" x14ac:dyDescent="0.25"/>
    <row r="10290" s="19" customFormat="1" x14ac:dyDescent="0.25"/>
    <row r="10291" s="19" customFormat="1" x14ac:dyDescent="0.25"/>
    <row r="10292" s="19" customFormat="1" x14ac:dyDescent="0.25"/>
    <row r="10293" s="19" customFormat="1" x14ac:dyDescent="0.25"/>
    <row r="10294" s="19" customFormat="1" x14ac:dyDescent="0.25"/>
    <row r="10295" s="19" customFormat="1" x14ac:dyDescent="0.25"/>
    <row r="10296" s="19" customFormat="1" x14ac:dyDescent="0.25"/>
    <row r="10297" s="19" customFormat="1" x14ac:dyDescent="0.25"/>
    <row r="10298" s="19" customFormat="1" x14ac:dyDescent="0.25"/>
    <row r="10299" s="19" customFormat="1" x14ac:dyDescent="0.25"/>
    <row r="10300" s="19" customFormat="1" x14ac:dyDescent="0.25"/>
    <row r="10301" s="19" customFormat="1" x14ac:dyDescent="0.25"/>
    <row r="10302" s="19" customFormat="1" x14ac:dyDescent="0.25"/>
    <row r="10303" s="19" customFormat="1" x14ac:dyDescent="0.25"/>
    <row r="10304" s="19" customFormat="1" x14ac:dyDescent="0.25"/>
    <row r="10305" s="19" customFormat="1" x14ac:dyDescent="0.25"/>
    <row r="10306" s="19" customFormat="1" x14ac:dyDescent="0.25"/>
    <row r="10307" s="19" customFormat="1" x14ac:dyDescent="0.25"/>
    <row r="10308" s="19" customFormat="1" x14ac:dyDescent="0.25"/>
    <row r="10309" s="19" customFormat="1" x14ac:dyDescent="0.25"/>
    <row r="10310" s="19" customFormat="1" x14ac:dyDescent="0.25"/>
    <row r="10311" s="19" customFormat="1" x14ac:dyDescent="0.25"/>
    <row r="10312" s="19" customFormat="1" x14ac:dyDescent="0.25"/>
    <row r="10313" s="19" customFormat="1" x14ac:dyDescent="0.25"/>
    <row r="10314" s="19" customFormat="1" x14ac:dyDescent="0.25"/>
    <row r="10315" s="19" customFormat="1" x14ac:dyDescent="0.25"/>
    <row r="10316" s="19" customFormat="1" x14ac:dyDescent="0.25"/>
    <row r="10317" s="19" customFormat="1" x14ac:dyDescent="0.25"/>
    <row r="10318" s="19" customFormat="1" x14ac:dyDescent="0.25"/>
    <row r="10319" s="19" customFormat="1" x14ac:dyDescent="0.25"/>
    <row r="10320" s="19" customFormat="1" x14ac:dyDescent="0.25"/>
    <row r="10321" s="19" customFormat="1" x14ac:dyDescent="0.25"/>
    <row r="10322" s="19" customFormat="1" x14ac:dyDescent="0.25"/>
    <row r="10323" s="19" customFormat="1" x14ac:dyDescent="0.25"/>
    <row r="10324" s="19" customFormat="1" x14ac:dyDescent="0.25"/>
    <row r="10325" s="19" customFormat="1" x14ac:dyDescent="0.25"/>
    <row r="10326" s="19" customFormat="1" x14ac:dyDescent="0.25"/>
    <row r="10327" s="19" customFormat="1" x14ac:dyDescent="0.25"/>
    <row r="10328" s="19" customFormat="1" x14ac:dyDescent="0.25"/>
    <row r="10329" s="19" customFormat="1" x14ac:dyDescent="0.25"/>
    <row r="10330" s="19" customFormat="1" x14ac:dyDescent="0.25"/>
    <row r="10331" s="19" customFormat="1" x14ac:dyDescent="0.25"/>
    <row r="10332" s="19" customFormat="1" x14ac:dyDescent="0.25"/>
    <row r="10333" s="19" customFormat="1" x14ac:dyDescent="0.25"/>
    <row r="10334" s="19" customFormat="1" x14ac:dyDescent="0.25"/>
    <row r="10335" s="19" customFormat="1" x14ac:dyDescent="0.25"/>
    <row r="10336" s="19" customFormat="1" x14ac:dyDescent="0.25"/>
    <row r="10337" s="19" customFormat="1" x14ac:dyDescent="0.25"/>
    <row r="10338" s="19" customFormat="1" x14ac:dyDescent="0.25"/>
    <row r="10339" s="19" customFormat="1" x14ac:dyDescent="0.25"/>
    <row r="10340" s="19" customFormat="1" x14ac:dyDescent="0.25"/>
    <row r="10341" s="19" customFormat="1" x14ac:dyDescent="0.25"/>
    <row r="10342" s="19" customFormat="1" x14ac:dyDescent="0.25"/>
    <row r="10343" s="19" customFormat="1" x14ac:dyDescent="0.25"/>
    <row r="10344" s="19" customFormat="1" x14ac:dyDescent="0.25"/>
    <row r="10345" s="19" customFormat="1" x14ac:dyDescent="0.25"/>
    <row r="10346" s="19" customFormat="1" x14ac:dyDescent="0.25"/>
    <row r="10347" s="19" customFormat="1" x14ac:dyDescent="0.25"/>
    <row r="10348" s="19" customFormat="1" x14ac:dyDescent="0.25"/>
    <row r="10349" s="19" customFormat="1" x14ac:dyDescent="0.25"/>
    <row r="10350" s="19" customFormat="1" x14ac:dyDescent="0.25"/>
    <row r="10351" s="19" customFormat="1" x14ac:dyDescent="0.25"/>
    <row r="10352" s="19" customFormat="1" x14ac:dyDescent="0.25"/>
    <row r="10353" s="19" customFormat="1" x14ac:dyDescent="0.25"/>
    <row r="10354" s="19" customFormat="1" x14ac:dyDescent="0.25"/>
    <row r="10355" s="19" customFormat="1" x14ac:dyDescent="0.25"/>
    <row r="10356" s="19" customFormat="1" x14ac:dyDescent="0.25"/>
    <row r="10357" s="19" customFormat="1" x14ac:dyDescent="0.25"/>
    <row r="10358" s="19" customFormat="1" x14ac:dyDescent="0.25"/>
    <row r="10359" s="19" customFormat="1" x14ac:dyDescent="0.25"/>
    <row r="10360" s="19" customFormat="1" x14ac:dyDescent="0.25"/>
    <row r="10361" s="19" customFormat="1" x14ac:dyDescent="0.25"/>
    <row r="10362" s="19" customFormat="1" x14ac:dyDescent="0.25"/>
    <row r="10363" s="19" customFormat="1" x14ac:dyDescent="0.25"/>
    <row r="10364" s="19" customFormat="1" x14ac:dyDescent="0.25"/>
    <row r="10365" s="19" customFormat="1" x14ac:dyDescent="0.25"/>
    <row r="10366" s="19" customFormat="1" x14ac:dyDescent="0.25"/>
    <row r="10367" s="19" customFormat="1" x14ac:dyDescent="0.25"/>
    <row r="10368" s="19" customFormat="1" x14ac:dyDescent="0.25"/>
    <row r="10369" s="19" customFormat="1" x14ac:dyDescent="0.25"/>
    <row r="10370" s="19" customFormat="1" x14ac:dyDescent="0.25"/>
    <row r="10371" s="19" customFormat="1" x14ac:dyDescent="0.25"/>
    <row r="10372" s="19" customFormat="1" x14ac:dyDescent="0.25"/>
    <row r="10373" s="19" customFormat="1" x14ac:dyDescent="0.25"/>
    <row r="10374" s="19" customFormat="1" x14ac:dyDescent="0.25"/>
    <row r="10375" s="19" customFormat="1" x14ac:dyDescent="0.25"/>
    <row r="10376" s="19" customFormat="1" x14ac:dyDescent="0.25"/>
    <row r="10377" s="19" customFormat="1" x14ac:dyDescent="0.25"/>
    <row r="10378" s="19" customFormat="1" x14ac:dyDescent="0.25"/>
    <row r="10379" s="19" customFormat="1" x14ac:dyDescent="0.25"/>
    <row r="10380" s="19" customFormat="1" x14ac:dyDescent="0.25"/>
    <row r="10381" s="19" customFormat="1" x14ac:dyDescent="0.25"/>
    <row r="10382" s="19" customFormat="1" x14ac:dyDescent="0.25"/>
    <row r="10383" s="19" customFormat="1" x14ac:dyDescent="0.25"/>
    <row r="10384" s="19" customFormat="1" x14ac:dyDescent="0.25"/>
    <row r="10385" s="19" customFormat="1" x14ac:dyDescent="0.25"/>
    <row r="10386" s="19" customFormat="1" x14ac:dyDescent="0.25"/>
    <row r="10387" s="19" customFormat="1" x14ac:dyDescent="0.25"/>
    <row r="10388" s="19" customFormat="1" x14ac:dyDescent="0.25"/>
    <row r="10389" s="19" customFormat="1" x14ac:dyDescent="0.25"/>
    <row r="10390" s="19" customFormat="1" x14ac:dyDescent="0.25"/>
    <row r="10391" s="19" customFormat="1" x14ac:dyDescent="0.25"/>
    <row r="10392" s="19" customFormat="1" x14ac:dyDescent="0.25"/>
    <row r="10393" s="19" customFormat="1" x14ac:dyDescent="0.25"/>
    <row r="10394" s="19" customFormat="1" x14ac:dyDescent="0.25"/>
    <row r="10395" s="19" customFormat="1" x14ac:dyDescent="0.25"/>
    <row r="10396" s="19" customFormat="1" x14ac:dyDescent="0.25"/>
    <row r="10397" s="19" customFormat="1" x14ac:dyDescent="0.25"/>
    <row r="10398" s="19" customFormat="1" x14ac:dyDescent="0.25"/>
    <row r="10399" s="19" customFormat="1" x14ac:dyDescent="0.25"/>
    <row r="10400" s="19" customFormat="1" x14ac:dyDescent="0.25"/>
    <row r="10401" s="19" customFormat="1" x14ac:dyDescent="0.25"/>
    <row r="10402" s="19" customFormat="1" x14ac:dyDescent="0.25"/>
    <row r="10403" s="19" customFormat="1" x14ac:dyDescent="0.25"/>
    <row r="10404" s="19" customFormat="1" x14ac:dyDescent="0.25"/>
    <row r="10405" s="19" customFormat="1" x14ac:dyDescent="0.25"/>
    <row r="10406" s="19" customFormat="1" x14ac:dyDescent="0.25"/>
    <row r="10407" s="19" customFormat="1" x14ac:dyDescent="0.25"/>
    <row r="10408" s="19" customFormat="1" x14ac:dyDescent="0.25"/>
    <row r="10409" s="19" customFormat="1" x14ac:dyDescent="0.25"/>
    <row r="10410" s="19" customFormat="1" x14ac:dyDescent="0.25"/>
    <row r="10411" s="19" customFormat="1" x14ac:dyDescent="0.25"/>
    <row r="10412" s="19" customFormat="1" x14ac:dyDescent="0.25"/>
    <row r="10413" s="19" customFormat="1" x14ac:dyDescent="0.25"/>
    <row r="10414" s="19" customFormat="1" x14ac:dyDescent="0.25"/>
    <row r="10415" s="19" customFormat="1" x14ac:dyDescent="0.25"/>
    <row r="10416" s="19" customFormat="1" x14ac:dyDescent="0.25"/>
    <row r="10417" s="19" customFormat="1" x14ac:dyDescent="0.25"/>
    <row r="10418" s="19" customFormat="1" x14ac:dyDescent="0.25"/>
    <row r="10419" s="19" customFormat="1" x14ac:dyDescent="0.25"/>
    <row r="10420" s="19" customFormat="1" x14ac:dyDescent="0.25"/>
    <row r="10421" s="19" customFormat="1" x14ac:dyDescent="0.25"/>
    <row r="10422" s="19" customFormat="1" x14ac:dyDescent="0.25"/>
    <row r="10423" s="19" customFormat="1" x14ac:dyDescent="0.25"/>
    <row r="10424" s="19" customFormat="1" x14ac:dyDescent="0.25"/>
    <row r="10425" s="19" customFormat="1" x14ac:dyDescent="0.25"/>
    <row r="10426" s="19" customFormat="1" x14ac:dyDescent="0.25"/>
    <row r="10427" s="19" customFormat="1" x14ac:dyDescent="0.25"/>
    <row r="10428" s="19" customFormat="1" x14ac:dyDescent="0.25"/>
    <row r="10429" s="19" customFormat="1" x14ac:dyDescent="0.25"/>
    <row r="10430" s="19" customFormat="1" x14ac:dyDescent="0.25"/>
    <row r="10431" s="19" customFormat="1" x14ac:dyDescent="0.25"/>
    <row r="10432" s="19" customFormat="1" x14ac:dyDescent="0.25"/>
    <row r="10433" s="19" customFormat="1" x14ac:dyDescent="0.25"/>
    <row r="10434" s="19" customFormat="1" x14ac:dyDescent="0.25"/>
    <row r="10435" s="19" customFormat="1" x14ac:dyDescent="0.25"/>
    <row r="10436" s="19" customFormat="1" x14ac:dyDescent="0.25"/>
    <row r="10437" s="19" customFormat="1" x14ac:dyDescent="0.25"/>
    <row r="10438" s="19" customFormat="1" x14ac:dyDescent="0.25"/>
    <row r="10439" s="19" customFormat="1" x14ac:dyDescent="0.25"/>
    <row r="10440" s="19" customFormat="1" x14ac:dyDescent="0.25"/>
    <row r="10441" s="19" customFormat="1" x14ac:dyDescent="0.25"/>
    <row r="10442" s="19" customFormat="1" x14ac:dyDescent="0.25"/>
    <row r="10443" s="19" customFormat="1" x14ac:dyDescent="0.25"/>
    <row r="10444" s="19" customFormat="1" x14ac:dyDescent="0.25"/>
    <row r="10445" s="19" customFormat="1" x14ac:dyDescent="0.25"/>
    <row r="10446" s="19" customFormat="1" x14ac:dyDescent="0.25"/>
    <row r="10447" s="19" customFormat="1" x14ac:dyDescent="0.25"/>
    <row r="10448" s="19" customFormat="1" x14ac:dyDescent="0.25"/>
    <row r="10449" s="19" customFormat="1" x14ac:dyDescent="0.25"/>
    <row r="10450" s="19" customFormat="1" x14ac:dyDescent="0.25"/>
    <row r="10451" s="19" customFormat="1" x14ac:dyDescent="0.25"/>
    <row r="10452" s="19" customFormat="1" x14ac:dyDescent="0.25"/>
    <row r="10453" s="19" customFormat="1" x14ac:dyDescent="0.25"/>
    <row r="10454" s="19" customFormat="1" x14ac:dyDescent="0.25"/>
    <row r="10455" s="19" customFormat="1" x14ac:dyDescent="0.25"/>
    <row r="10456" s="19" customFormat="1" x14ac:dyDescent="0.25"/>
    <row r="10457" s="19" customFormat="1" x14ac:dyDescent="0.25"/>
    <row r="10458" s="19" customFormat="1" x14ac:dyDescent="0.25"/>
    <row r="10459" s="19" customFormat="1" x14ac:dyDescent="0.25"/>
    <row r="10460" s="19" customFormat="1" x14ac:dyDescent="0.25"/>
    <row r="10461" s="19" customFormat="1" x14ac:dyDescent="0.25"/>
    <row r="10462" s="19" customFormat="1" x14ac:dyDescent="0.25"/>
    <row r="10463" s="19" customFormat="1" x14ac:dyDescent="0.25"/>
    <row r="10464" s="19" customFormat="1" x14ac:dyDescent="0.25"/>
    <row r="10465" s="19" customFormat="1" x14ac:dyDescent="0.25"/>
    <row r="10466" s="19" customFormat="1" x14ac:dyDescent="0.25"/>
    <row r="10467" s="19" customFormat="1" x14ac:dyDescent="0.25"/>
    <row r="10468" s="19" customFormat="1" x14ac:dyDescent="0.25"/>
    <row r="10469" s="19" customFormat="1" x14ac:dyDescent="0.25"/>
    <row r="10470" s="19" customFormat="1" x14ac:dyDescent="0.25"/>
    <row r="10471" s="19" customFormat="1" x14ac:dyDescent="0.25"/>
    <row r="10472" s="19" customFormat="1" x14ac:dyDescent="0.25"/>
    <row r="10473" s="19" customFormat="1" x14ac:dyDescent="0.25"/>
    <row r="10474" s="19" customFormat="1" x14ac:dyDescent="0.25"/>
    <row r="10475" s="19" customFormat="1" x14ac:dyDescent="0.25"/>
    <row r="10476" s="19" customFormat="1" x14ac:dyDescent="0.25"/>
    <row r="10477" s="19" customFormat="1" x14ac:dyDescent="0.25"/>
    <row r="10478" s="19" customFormat="1" x14ac:dyDescent="0.25"/>
    <row r="10479" s="19" customFormat="1" x14ac:dyDescent="0.25"/>
    <row r="10480" s="19" customFormat="1" x14ac:dyDescent="0.25"/>
    <row r="10481" s="19" customFormat="1" x14ac:dyDescent="0.25"/>
    <row r="10482" s="19" customFormat="1" x14ac:dyDescent="0.25"/>
    <row r="10483" s="19" customFormat="1" x14ac:dyDescent="0.25"/>
    <row r="10484" s="19" customFormat="1" x14ac:dyDescent="0.25"/>
    <row r="10485" s="19" customFormat="1" x14ac:dyDescent="0.25"/>
    <row r="10486" s="19" customFormat="1" x14ac:dyDescent="0.25"/>
    <row r="10487" s="19" customFormat="1" x14ac:dyDescent="0.25"/>
    <row r="10488" s="19" customFormat="1" x14ac:dyDescent="0.25"/>
    <row r="10489" s="19" customFormat="1" x14ac:dyDescent="0.25"/>
    <row r="10490" s="19" customFormat="1" x14ac:dyDescent="0.25"/>
    <row r="10491" s="19" customFormat="1" x14ac:dyDescent="0.25"/>
    <row r="10492" s="19" customFormat="1" x14ac:dyDescent="0.25"/>
    <row r="10493" s="19" customFormat="1" x14ac:dyDescent="0.25"/>
    <row r="10494" s="19" customFormat="1" x14ac:dyDescent="0.25"/>
    <row r="10495" s="19" customFormat="1" x14ac:dyDescent="0.25"/>
    <row r="10496" s="19" customFormat="1" x14ac:dyDescent="0.25"/>
    <row r="10497" s="19" customFormat="1" x14ac:dyDescent="0.25"/>
    <row r="10498" s="19" customFormat="1" x14ac:dyDescent="0.25"/>
    <row r="10499" s="19" customFormat="1" x14ac:dyDescent="0.25"/>
    <row r="10500" s="19" customFormat="1" x14ac:dyDescent="0.25"/>
    <row r="10501" s="19" customFormat="1" x14ac:dyDescent="0.25"/>
    <row r="10502" s="19" customFormat="1" x14ac:dyDescent="0.25"/>
    <row r="10503" s="19" customFormat="1" x14ac:dyDescent="0.25"/>
    <row r="10504" s="19" customFormat="1" x14ac:dyDescent="0.25"/>
    <row r="10505" s="19" customFormat="1" x14ac:dyDescent="0.25"/>
    <row r="10506" s="19" customFormat="1" x14ac:dyDescent="0.25"/>
    <row r="10507" s="19" customFormat="1" x14ac:dyDescent="0.25"/>
    <row r="10508" s="19" customFormat="1" x14ac:dyDescent="0.25"/>
    <row r="10509" s="19" customFormat="1" x14ac:dyDescent="0.25"/>
    <row r="10510" s="19" customFormat="1" x14ac:dyDescent="0.25"/>
    <row r="10511" s="19" customFormat="1" x14ac:dyDescent="0.25"/>
    <row r="10512" s="19" customFormat="1" x14ac:dyDescent="0.25"/>
    <row r="10513" s="19" customFormat="1" x14ac:dyDescent="0.25"/>
    <row r="10514" s="19" customFormat="1" x14ac:dyDescent="0.25"/>
    <row r="10515" s="19" customFormat="1" x14ac:dyDescent="0.25"/>
    <row r="10516" s="19" customFormat="1" x14ac:dyDescent="0.25"/>
    <row r="10517" s="19" customFormat="1" x14ac:dyDescent="0.25"/>
    <row r="10518" s="19" customFormat="1" x14ac:dyDescent="0.25"/>
    <row r="10519" s="19" customFormat="1" x14ac:dyDescent="0.25"/>
    <row r="10520" s="19" customFormat="1" x14ac:dyDescent="0.25"/>
    <row r="10521" s="19" customFormat="1" x14ac:dyDescent="0.25"/>
    <row r="10522" s="19" customFormat="1" x14ac:dyDescent="0.25"/>
    <row r="10523" s="19" customFormat="1" x14ac:dyDescent="0.25"/>
    <row r="10524" s="19" customFormat="1" x14ac:dyDescent="0.25"/>
    <row r="10525" s="19" customFormat="1" x14ac:dyDescent="0.25"/>
    <row r="10526" s="19" customFormat="1" x14ac:dyDescent="0.25"/>
    <row r="10527" s="19" customFormat="1" x14ac:dyDescent="0.25"/>
    <row r="10528" s="19" customFormat="1" x14ac:dyDescent="0.25"/>
    <row r="10529" s="19" customFormat="1" x14ac:dyDescent="0.25"/>
    <row r="10530" s="19" customFormat="1" x14ac:dyDescent="0.25"/>
    <row r="10531" s="19" customFormat="1" x14ac:dyDescent="0.25"/>
    <row r="10532" s="19" customFormat="1" x14ac:dyDescent="0.25"/>
    <row r="10533" s="19" customFormat="1" x14ac:dyDescent="0.25"/>
    <row r="10534" s="19" customFormat="1" x14ac:dyDescent="0.25"/>
    <row r="10535" s="19" customFormat="1" x14ac:dyDescent="0.25"/>
    <row r="10536" s="19" customFormat="1" x14ac:dyDescent="0.25"/>
    <row r="10537" s="19" customFormat="1" x14ac:dyDescent="0.25"/>
    <row r="10538" s="19" customFormat="1" x14ac:dyDescent="0.25"/>
    <row r="10539" s="19" customFormat="1" x14ac:dyDescent="0.25"/>
    <row r="10540" s="19" customFormat="1" x14ac:dyDescent="0.25"/>
    <row r="10541" s="19" customFormat="1" x14ac:dyDescent="0.25"/>
    <row r="10542" s="19" customFormat="1" x14ac:dyDescent="0.25"/>
    <row r="10543" s="19" customFormat="1" x14ac:dyDescent="0.25"/>
    <row r="10544" s="19" customFormat="1" x14ac:dyDescent="0.25"/>
    <row r="10545" s="19" customFormat="1" x14ac:dyDescent="0.25"/>
    <row r="10546" s="19" customFormat="1" x14ac:dyDescent="0.25"/>
    <row r="10547" s="19" customFormat="1" x14ac:dyDescent="0.25"/>
    <row r="10548" s="19" customFormat="1" x14ac:dyDescent="0.25"/>
    <row r="10549" s="19" customFormat="1" x14ac:dyDescent="0.25"/>
    <row r="10550" s="19" customFormat="1" x14ac:dyDescent="0.25"/>
    <row r="10551" s="19" customFormat="1" x14ac:dyDescent="0.25"/>
    <row r="10552" s="19" customFormat="1" x14ac:dyDescent="0.25"/>
    <row r="10553" s="19" customFormat="1" x14ac:dyDescent="0.25"/>
    <row r="10554" s="19" customFormat="1" x14ac:dyDescent="0.25"/>
    <row r="10555" s="19" customFormat="1" x14ac:dyDescent="0.25"/>
    <row r="10556" s="19" customFormat="1" x14ac:dyDescent="0.25"/>
    <row r="10557" s="19" customFormat="1" x14ac:dyDescent="0.25"/>
    <row r="10558" s="19" customFormat="1" x14ac:dyDescent="0.25"/>
    <row r="10559" s="19" customFormat="1" x14ac:dyDescent="0.25"/>
    <row r="10560" s="19" customFormat="1" x14ac:dyDescent="0.25"/>
    <row r="10561" s="19" customFormat="1" x14ac:dyDescent="0.25"/>
    <row r="10562" s="19" customFormat="1" x14ac:dyDescent="0.25"/>
    <row r="10563" s="19" customFormat="1" x14ac:dyDescent="0.25"/>
    <row r="10564" s="19" customFormat="1" x14ac:dyDescent="0.25"/>
    <row r="10565" s="19" customFormat="1" x14ac:dyDescent="0.25"/>
    <row r="10566" s="19" customFormat="1" x14ac:dyDescent="0.25"/>
    <row r="10567" s="19" customFormat="1" x14ac:dyDescent="0.25"/>
    <row r="10568" s="19" customFormat="1" x14ac:dyDescent="0.25"/>
    <row r="10569" s="19" customFormat="1" x14ac:dyDescent="0.25"/>
    <row r="10570" s="19" customFormat="1" x14ac:dyDescent="0.25"/>
    <row r="10571" s="19" customFormat="1" x14ac:dyDescent="0.25"/>
    <row r="10572" s="19" customFormat="1" x14ac:dyDescent="0.25"/>
    <row r="10573" s="19" customFormat="1" x14ac:dyDescent="0.25"/>
    <row r="10574" s="19" customFormat="1" x14ac:dyDescent="0.25"/>
    <row r="10575" s="19" customFormat="1" x14ac:dyDescent="0.25"/>
    <row r="10576" s="19" customFormat="1" x14ac:dyDescent="0.25"/>
    <row r="10577" s="19" customFormat="1" x14ac:dyDescent="0.25"/>
    <row r="10578" s="19" customFormat="1" x14ac:dyDescent="0.25"/>
    <row r="10579" s="19" customFormat="1" x14ac:dyDescent="0.25"/>
    <row r="10580" s="19" customFormat="1" x14ac:dyDescent="0.25"/>
    <row r="10581" s="19" customFormat="1" x14ac:dyDescent="0.25"/>
    <row r="10582" s="19" customFormat="1" x14ac:dyDescent="0.25"/>
    <row r="10583" s="19" customFormat="1" x14ac:dyDescent="0.25"/>
    <row r="10584" s="19" customFormat="1" x14ac:dyDescent="0.25"/>
    <row r="10585" s="19" customFormat="1" x14ac:dyDescent="0.25"/>
    <row r="10586" s="19" customFormat="1" x14ac:dyDescent="0.25"/>
    <row r="10587" s="19" customFormat="1" x14ac:dyDescent="0.25"/>
    <row r="10588" s="19" customFormat="1" x14ac:dyDescent="0.25"/>
    <row r="10589" s="19" customFormat="1" x14ac:dyDescent="0.25"/>
    <row r="10590" s="19" customFormat="1" x14ac:dyDescent="0.25"/>
    <row r="10591" s="19" customFormat="1" x14ac:dyDescent="0.25"/>
    <row r="10592" s="19" customFormat="1" x14ac:dyDescent="0.25"/>
    <row r="10593" s="19" customFormat="1" x14ac:dyDescent="0.25"/>
    <row r="10594" s="19" customFormat="1" x14ac:dyDescent="0.25"/>
    <row r="10595" s="19" customFormat="1" x14ac:dyDescent="0.25"/>
    <row r="10596" s="19" customFormat="1" x14ac:dyDescent="0.25"/>
    <row r="10597" s="19" customFormat="1" x14ac:dyDescent="0.25"/>
    <row r="10598" s="19" customFormat="1" x14ac:dyDescent="0.25"/>
    <row r="10599" s="19" customFormat="1" x14ac:dyDescent="0.25"/>
    <row r="10600" s="19" customFormat="1" x14ac:dyDescent="0.25"/>
    <row r="10601" s="19" customFormat="1" x14ac:dyDescent="0.25"/>
    <row r="10602" s="19" customFormat="1" x14ac:dyDescent="0.25"/>
    <row r="10603" s="19" customFormat="1" x14ac:dyDescent="0.25"/>
    <row r="10604" s="19" customFormat="1" x14ac:dyDescent="0.25"/>
    <row r="10605" s="19" customFormat="1" x14ac:dyDescent="0.25"/>
    <row r="10606" s="19" customFormat="1" x14ac:dyDescent="0.25"/>
    <row r="10607" s="19" customFormat="1" x14ac:dyDescent="0.25"/>
    <row r="10608" s="19" customFormat="1" x14ac:dyDescent="0.25"/>
    <row r="10609" s="19" customFormat="1" x14ac:dyDescent="0.25"/>
    <row r="10610" s="19" customFormat="1" x14ac:dyDescent="0.25"/>
    <row r="10611" s="19" customFormat="1" x14ac:dyDescent="0.25"/>
    <row r="10612" s="19" customFormat="1" x14ac:dyDescent="0.25"/>
    <row r="10613" s="19" customFormat="1" x14ac:dyDescent="0.25"/>
    <row r="10614" s="19" customFormat="1" x14ac:dyDescent="0.25"/>
    <row r="10615" s="19" customFormat="1" x14ac:dyDescent="0.25"/>
    <row r="10616" s="19" customFormat="1" x14ac:dyDescent="0.25"/>
    <row r="10617" s="19" customFormat="1" x14ac:dyDescent="0.25"/>
    <row r="10618" s="19" customFormat="1" x14ac:dyDescent="0.25"/>
    <row r="10619" s="19" customFormat="1" x14ac:dyDescent="0.25"/>
    <row r="10620" s="19" customFormat="1" x14ac:dyDescent="0.25"/>
    <row r="10621" s="19" customFormat="1" x14ac:dyDescent="0.25"/>
    <row r="10622" s="19" customFormat="1" x14ac:dyDescent="0.25"/>
    <row r="10623" s="19" customFormat="1" x14ac:dyDescent="0.25"/>
    <row r="10624" s="19" customFormat="1" x14ac:dyDescent="0.25"/>
    <row r="10625" s="19" customFormat="1" x14ac:dyDescent="0.25"/>
    <row r="10626" s="19" customFormat="1" x14ac:dyDescent="0.25"/>
    <row r="10627" s="19" customFormat="1" x14ac:dyDescent="0.25"/>
    <row r="10628" s="19" customFormat="1" x14ac:dyDescent="0.25"/>
    <row r="10629" s="19" customFormat="1" x14ac:dyDescent="0.25"/>
    <row r="10630" s="19" customFormat="1" x14ac:dyDescent="0.25"/>
    <row r="10631" s="19" customFormat="1" x14ac:dyDescent="0.25"/>
    <row r="10632" s="19" customFormat="1" x14ac:dyDescent="0.25"/>
    <row r="10633" s="19" customFormat="1" x14ac:dyDescent="0.25"/>
    <row r="10634" s="19" customFormat="1" x14ac:dyDescent="0.25"/>
    <row r="10635" s="19" customFormat="1" x14ac:dyDescent="0.25"/>
    <row r="10636" s="19" customFormat="1" x14ac:dyDescent="0.25"/>
    <row r="10637" s="19" customFormat="1" x14ac:dyDescent="0.25"/>
    <row r="10638" s="19" customFormat="1" x14ac:dyDescent="0.25"/>
    <row r="10639" s="19" customFormat="1" x14ac:dyDescent="0.25"/>
    <row r="10640" s="19" customFormat="1" x14ac:dyDescent="0.25"/>
    <row r="10641" s="19" customFormat="1" x14ac:dyDescent="0.25"/>
    <row r="10642" s="19" customFormat="1" x14ac:dyDescent="0.25"/>
    <row r="10643" s="19" customFormat="1" x14ac:dyDescent="0.25"/>
    <row r="10644" s="19" customFormat="1" x14ac:dyDescent="0.25"/>
    <row r="10645" s="19" customFormat="1" x14ac:dyDescent="0.25"/>
    <row r="10646" s="19" customFormat="1" x14ac:dyDescent="0.25"/>
    <row r="10647" s="19" customFormat="1" x14ac:dyDescent="0.25"/>
    <row r="10648" s="19" customFormat="1" x14ac:dyDescent="0.25"/>
    <row r="10649" s="19" customFormat="1" x14ac:dyDescent="0.25"/>
    <row r="10650" s="19" customFormat="1" x14ac:dyDescent="0.25"/>
    <row r="10651" s="19" customFormat="1" x14ac:dyDescent="0.25"/>
    <row r="10652" s="19" customFormat="1" x14ac:dyDescent="0.25"/>
    <row r="10653" s="19" customFormat="1" x14ac:dyDescent="0.25"/>
    <row r="10654" s="19" customFormat="1" x14ac:dyDescent="0.25"/>
    <row r="10655" s="19" customFormat="1" x14ac:dyDescent="0.25"/>
    <row r="10656" s="19" customFormat="1" x14ac:dyDescent="0.25"/>
    <row r="10657" s="19" customFormat="1" x14ac:dyDescent="0.25"/>
    <row r="10658" s="19" customFormat="1" x14ac:dyDescent="0.25"/>
    <row r="10659" s="19" customFormat="1" x14ac:dyDescent="0.25"/>
    <row r="10660" s="19" customFormat="1" x14ac:dyDescent="0.25"/>
    <row r="10661" s="19" customFormat="1" x14ac:dyDescent="0.25"/>
    <row r="10662" s="19" customFormat="1" x14ac:dyDescent="0.25"/>
    <row r="10663" s="19" customFormat="1" x14ac:dyDescent="0.25"/>
    <row r="10664" s="19" customFormat="1" x14ac:dyDescent="0.25"/>
    <row r="10665" s="19" customFormat="1" x14ac:dyDescent="0.25"/>
    <row r="10666" s="19" customFormat="1" x14ac:dyDescent="0.25"/>
    <row r="10667" s="19" customFormat="1" x14ac:dyDescent="0.25"/>
    <row r="10668" s="19" customFormat="1" x14ac:dyDescent="0.25"/>
    <row r="10669" s="19" customFormat="1" x14ac:dyDescent="0.25"/>
    <row r="10670" s="19" customFormat="1" x14ac:dyDescent="0.25"/>
    <row r="10671" s="19" customFormat="1" x14ac:dyDescent="0.25"/>
    <row r="10672" s="19" customFormat="1" x14ac:dyDescent="0.25"/>
    <row r="10673" s="19" customFormat="1" x14ac:dyDescent="0.25"/>
    <row r="10674" s="19" customFormat="1" x14ac:dyDescent="0.25"/>
    <row r="10675" s="19" customFormat="1" x14ac:dyDescent="0.25"/>
    <row r="10676" s="19" customFormat="1" x14ac:dyDescent="0.25"/>
    <row r="10677" s="19" customFormat="1" x14ac:dyDescent="0.25"/>
    <row r="10678" s="19" customFormat="1" x14ac:dyDescent="0.25"/>
    <row r="10679" s="19" customFormat="1" x14ac:dyDescent="0.25"/>
    <row r="10680" s="19" customFormat="1" x14ac:dyDescent="0.25"/>
    <row r="10681" s="19" customFormat="1" x14ac:dyDescent="0.25"/>
    <row r="10682" s="19" customFormat="1" x14ac:dyDescent="0.25"/>
    <row r="10683" s="19" customFormat="1" x14ac:dyDescent="0.25"/>
    <row r="10684" s="19" customFormat="1" x14ac:dyDescent="0.25"/>
    <row r="10685" s="19" customFormat="1" x14ac:dyDescent="0.25"/>
    <row r="10686" s="19" customFormat="1" x14ac:dyDescent="0.25"/>
    <row r="10687" s="19" customFormat="1" x14ac:dyDescent="0.25"/>
    <row r="10688" s="19" customFormat="1" x14ac:dyDescent="0.25"/>
    <row r="10689" s="19" customFormat="1" x14ac:dyDescent="0.25"/>
    <row r="10690" s="19" customFormat="1" x14ac:dyDescent="0.25"/>
    <row r="10691" s="19" customFormat="1" x14ac:dyDescent="0.25"/>
    <row r="10692" s="19" customFormat="1" x14ac:dyDescent="0.25"/>
    <row r="10693" s="19" customFormat="1" x14ac:dyDescent="0.25"/>
    <row r="10694" s="19" customFormat="1" x14ac:dyDescent="0.25"/>
    <row r="10695" s="19" customFormat="1" x14ac:dyDescent="0.25"/>
    <row r="10696" s="19" customFormat="1" x14ac:dyDescent="0.25"/>
    <row r="10697" s="19" customFormat="1" x14ac:dyDescent="0.25"/>
    <row r="10698" s="19" customFormat="1" x14ac:dyDescent="0.25"/>
    <row r="10699" s="19" customFormat="1" x14ac:dyDescent="0.25"/>
    <row r="10700" s="19" customFormat="1" x14ac:dyDescent="0.25"/>
    <row r="10701" s="19" customFormat="1" x14ac:dyDescent="0.25"/>
    <row r="10702" s="19" customFormat="1" x14ac:dyDescent="0.25"/>
    <row r="10703" s="19" customFormat="1" x14ac:dyDescent="0.25"/>
    <row r="10704" s="19" customFormat="1" x14ac:dyDescent="0.25"/>
    <row r="10705" s="19" customFormat="1" x14ac:dyDescent="0.25"/>
    <row r="10706" s="19" customFormat="1" x14ac:dyDescent="0.25"/>
    <row r="10707" s="19" customFormat="1" x14ac:dyDescent="0.25"/>
    <row r="10708" s="19" customFormat="1" x14ac:dyDescent="0.25"/>
    <row r="10709" s="19" customFormat="1" x14ac:dyDescent="0.25"/>
    <row r="10710" s="19" customFormat="1" x14ac:dyDescent="0.25"/>
    <row r="10711" s="19" customFormat="1" x14ac:dyDescent="0.25"/>
    <row r="10712" s="19" customFormat="1" x14ac:dyDescent="0.25"/>
    <row r="10713" s="19" customFormat="1" x14ac:dyDescent="0.25"/>
    <row r="10714" s="19" customFormat="1" x14ac:dyDescent="0.25"/>
    <row r="10715" s="19" customFormat="1" x14ac:dyDescent="0.25"/>
    <row r="10716" s="19" customFormat="1" x14ac:dyDescent="0.25"/>
    <row r="10717" s="19" customFormat="1" x14ac:dyDescent="0.25"/>
    <row r="10718" s="19" customFormat="1" x14ac:dyDescent="0.25"/>
    <row r="10719" s="19" customFormat="1" x14ac:dyDescent="0.25"/>
    <row r="10720" s="19" customFormat="1" x14ac:dyDescent="0.25"/>
    <row r="10721" s="19" customFormat="1" x14ac:dyDescent="0.25"/>
    <row r="10722" s="19" customFormat="1" x14ac:dyDescent="0.25"/>
    <row r="10723" s="19" customFormat="1" x14ac:dyDescent="0.25"/>
    <row r="10724" s="19" customFormat="1" x14ac:dyDescent="0.25"/>
    <row r="10725" s="19" customFormat="1" x14ac:dyDescent="0.25"/>
    <row r="10726" s="19" customFormat="1" x14ac:dyDescent="0.25"/>
    <row r="10727" s="19" customFormat="1" x14ac:dyDescent="0.25"/>
    <row r="10728" s="19" customFormat="1" x14ac:dyDescent="0.25"/>
    <row r="10729" s="19" customFormat="1" x14ac:dyDescent="0.25"/>
    <row r="10730" s="19" customFormat="1" x14ac:dyDescent="0.25"/>
    <row r="10731" s="19" customFormat="1" x14ac:dyDescent="0.25"/>
    <row r="10732" s="19" customFormat="1" x14ac:dyDescent="0.25"/>
    <row r="10733" s="19" customFormat="1" x14ac:dyDescent="0.25"/>
    <row r="10734" s="19" customFormat="1" x14ac:dyDescent="0.25"/>
    <row r="10735" s="19" customFormat="1" x14ac:dyDescent="0.25"/>
    <row r="10736" s="19" customFormat="1" x14ac:dyDescent="0.25"/>
    <row r="10737" s="19" customFormat="1" x14ac:dyDescent="0.25"/>
    <row r="10738" s="19" customFormat="1" x14ac:dyDescent="0.25"/>
    <row r="10739" s="19" customFormat="1" x14ac:dyDescent="0.25"/>
    <row r="10740" s="19" customFormat="1" x14ac:dyDescent="0.25"/>
    <row r="10741" s="19" customFormat="1" x14ac:dyDescent="0.25"/>
    <row r="10742" s="19" customFormat="1" x14ac:dyDescent="0.25"/>
    <row r="10743" s="19" customFormat="1" x14ac:dyDescent="0.25"/>
    <row r="10744" s="19" customFormat="1" x14ac:dyDescent="0.25"/>
    <row r="10745" s="19" customFormat="1" x14ac:dyDescent="0.25"/>
    <row r="10746" s="19" customFormat="1" x14ac:dyDescent="0.25"/>
    <row r="10747" s="19" customFormat="1" x14ac:dyDescent="0.25"/>
    <row r="10748" s="19" customFormat="1" x14ac:dyDescent="0.25"/>
    <row r="10749" s="19" customFormat="1" x14ac:dyDescent="0.25"/>
    <row r="10750" s="19" customFormat="1" x14ac:dyDescent="0.25"/>
    <row r="10751" s="19" customFormat="1" x14ac:dyDescent="0.25"/>
    <row r="10752" s="19" customFormat="1" x14ac:dyDescent="0.25"/>
    <row r="10753" s="19" customFormat="1" x14ac:dyDescent="0.25"/>
    <row r="10754" s="19" customFormat="1" x14ac:dyDescent="0.25"/>
    <row r="10755" s="19" customFormat="1" x14ac:dyDescent="0.25"/>
    <row r="10756" s="19" customFormat="1" x14ac:dyDescent="0.25"/>
    <row r="10757" s="19" customFormat="1" x14ac:dyDescent="0.25"/>
    <row r="10758" s="19" customFormat="1" x14ac:dyDescent="0.25"/>
    <row r="10759" s="19" customFormat="1" x14ac:dyDescent="0.25"/>
    <row r="10760" s="19" customFormat="1" x14ac:dyDescent="0.25"/>
    <row r="10761" s="19" customFormat="1" x14ac:dyDescent="0.25"/>
    <row r="10762" s="19" customFormat="1" x14ac:dyDescent="0.25"/>
    <row r="10763" s="19" customFormat="1" x14ac:dyDescent="0.25"/>
    <row r="10764" s="19" customFormat="1" x14ac:dyDescent="0.25"/>
    <row r="10765" s="19" customFormat="1" x14ac:dyDescent="0.25"/>
    <row r="10766" s="19" customFormat="1" x14ac:dyDescent="0.25"/>
    <row r="10767" s="19" customFormat="1" x14ac:dyDescent="0.25"/>
    <row r="10768" s="19" customFormat="1" x14ac:dyDescent="0.25"/>
    <row r="10769" s="19" customFormat="1" x14ac:dyDescent="0.25"/>
    <row r="10770" s="19" customFormat="1" x14ac:dyDescent="0.25"/>
    <row r="10771" s="19" customFormat="1" x14ac:dyDescent="0.25"/>
    <row r="10772" s="19" customFormat="1" x14ac:dyDescent="0.25"/>
    <row r="10773" s="19" customFormat="1" x14ac:dyDescent="0.25"/>
    <row r="10774" s="19" customFormat="1" x14ac:dyDescent="0.25"/>
    <row r="10775" s="19" customFormat="1" x14ac:dyDescent="0.25"/>
    <row r="10776" s="19" customFormat="1" x14ac:dyDescent="0.25"/>
    <row r="10777" s="19" customFormat="1" x14ac:dyDescent="0.25"/>
    <row r="10778" s="19" customFormat="1" x14ac:dyDescent="0.25"/>
    <row r="10779" s="19" customFormat="1" x14ac:dyDescent="0.25"/>
    <row r="10780" s="19" customFormat="1" x14ac:dyDescent="0.25"/>
    <row r="10781" s="19" customFormat="1" x14ac:dyDescent="0.25"/>
    <row r="10782" s="19" customFormat="1" x14ac:dyDescent="0.25"/>
    <row r="10783" s="19" customFormat="1" x14ac:dyDescent="0.25"/>
    <row r="10784" s="19" customFormat="1" x14ac:dyDescent="0.25"/>
    <row r="10785" s="19" customFormat="1" x14ac:dyDescent="0.25"/>
    <row r="10786" s="19" customFormat="1" x14ac:dyDescent="0.25"/>
    <row r="10787" s="19" customFormat="1" x14ac:dyDescent="0.25"/>
    <row r="10788" s="19" customFormat="1" x14ac:dyDescent="0.25"/>
    <row r="10789" s="19" customFormat="1" x14ac:dyDescent="0.25"/>
    <row r="10790" s="19" customFormat="1" x14ac:dyDescent="0.25"/>
    <row r="10791" s="19" customFormat="1" x14ac:dyDescent="0.25"/>
    <row r="10792" s="19" customFormat="1" x14ac:dyDescent="0.25"/>
    <row r="10793" s="19" customFormat="1" x14ac:dyDescent="0.25"/>
    <row r="10794" s="19" customFormat="1" x14ac:dyDescent="0.25"/>
    <row r="10795" s="19" customFormat="1" x14ac:dyDescent="0.25"/>
    <row r="10796" s="19" customFormat="1" x14ac:dyDescent="0.25"/>
    <row r="10797" s="19" customFormat="1" x14ac:dyDescent="0.25"/>
    <row r="10798" s="19" customFormat="1" x14ac:dyDescent="0.25"/>
    <row r="10799" s="19" customFormat="1" x14ac:dyDescent="0.25"/>
    <row r="10800" s="19" customFormat="1" x14ac:dyDescent="0.25"/>
    <row r="10801" s="19" customFormat="1" x14ac:dyDescent="0.25"/>
    <row r="10802" s="19" customFormat="1" x14ac:dyDescent="0.25"/>
    <row r="10803" s="19" customFormat="1" x14ac:dyDescent="0.25"/>
    <row r="10804" s="19" customFormat="1" x14ac:dyDescent="0.25"/>
    <row r="10805" s="19" customFormat="1" x14ac:dyDescent="0.25"/>
    <row r="10806" s="19" customFormat="1" x14ac:dyDescent="0.25"/>
    <row r="10807" s="19" customFormat="1" x14ac:dyDescent="0.25"/>
    <row r="10808" s="19" customFormat="1" x14ac:dyDescent="0.25"/>
    <row r="10809" s="19" customFormat="1" x14ac:dyDescent="0.25"/>
    <row r="10810" s="19" customFormat="1" x14ac:dyDescent="0.25"/>
    <row r="10811" s="19" customFormat="1" x14ac:dyDescent="0.25"/>
    <row r="10812" s="19" customFormat="1" x14ac:dyDescent="0.25"/>
    <row r="10813" s="19" customFormat="1" x14ac:dyDescent="0.25"/>
    <row r="10814" s="19" customFormat="1" x14ac:dyDescent="0.25"/>
    <row r="10815" s="19" customFormat="1" x14ac:dyDescent="0.25"/>
    <row r="10816" s="19" customFormat="1" x14ac:dyDescent="0.25"/>
    <row r="10817" s="19" customFormat="1" x14ac:dyDescent="0.25"/>
    <row r="10818" s="19" customFormat="1" x14ac:dyDescent="0.25"/>
    <row r="10819" s="19" customFormat="1" x14ac:dyDescent="0.25"/>
    <row r="10820" s="19" customFormat="1" x14ac:dyDescent="0.25"/>
    <row r="10821" s="19" customFormat="1" x14ac:dyDescent="0.25"/>
    <row r="10822" s="19" customFormat="1" x14ac:dyDescent="0.25"/>
    <row r="10823" s="19" customFormat="1" x14ac:dyDescent="0.25"/>
    <row r="10824" s="19" customFormat="1" x14ac:dyDescent="0.25"/>
    <row r="10825" s="19" customFormat="1" x14ac:dyDescent="0.25"/>
    <row r="10826" s="19" customFormat="1" x14ac:dyDescent="0.25"/>
    <row r="10827" s="19" customFormat="1" x14ac:dyDescent="0.25"/>
    <row r="10828" s="19" customFormat="1" x14ac:dyDescent="0.25"/>
    <row r="10829" s="19" customFormat="1" x14ac:dyDescent="0.25"/>
    <row r="10830" s="19" customFormat="1" x14ac:dyDescent="0.25"/>
    <row r="10831" s="19" customFormat="1" x14ac:dyDescent="0.25"/>
    <row r="10832" s="19" customFormat="1" x14ac:dyDescent="0.25"/>
    <row r="10833" s="19" customFormat="1" x14ac:dyDescent="0.25"/>
    <row r="10834" s="19" customFormat="1" x14ac:dyDescent="0.25"/>
    <row r="10835" s="19" customFormat="1" x14ac:dyDescent="0.25"/>
    <row r="10836" s="19" customFormat="1" x14ac:dyDescent="0.25"/>
    <row r="10837" s="19" customFormat="1" x14ac:dyDescent="0.25"/>
    <row r="10838" s="19" customFormat="1" x14ac:dyDescent="0.25"/>
    <row r="10839" s="19" customFormat="1" x14ac:dyDescent="0.25"/>
    <row r="10840" s="19" customFormat="1" x14ac:dyDescent="0.25"/>
    <row r="10841" s="19" customFormat="1" x14ac:dyDescent="0.25"/>
    <row r="10842" s="19" customFormat="1" x14ac:dyDescent="0.25"/>
    <row r="10843" s="19" customFormat="1" x14ac:dyDescent="0.25"/>
    <row r="10844" s="19" customFormat="1" x14ac:dyDescent="0.25"/>
    <row r="10845" s="19" customFormat="1" x14ac:dyDescent="0.25"/>
    <row r="10846" s="19" customFormat="1" x14ac:dyDescent="0.25"/>
    <row r="10847" s="19" customFormat="1" x14ac:dyDescent="0.25"/>
    <row r="10848" s="19" customFormat="1" x14ac:dyDescent="0.25"/>
    <row r="10849" s="19" customFormat="1" x14ac:dyDescent="0.25"/>
    <row r="10850" s="19" customFormat="1" x14ac:dyDescent="0.25"/>
    <row r="10851" s="19" customFormat="1" x14ac:dyDescent="0.25"/>
    <row r="10852" s="19" customFormat="1" x14ac:dyDescent="0.25"/>
    <row r="10853" s="19" customFormat="1" x14ac:dyDescent="0.25"/>
    <row r="10854" s="19" customFormat="1" x14ac:dyDescent="0.25"/>
    <row r="10855" s="19" customFormat="1" x14ac:dyDescent="0.25"/>
    <row r="10856" s="19" customFormat="1" x14ac:dyDescent="0.25"/>
    <row r="10857" s="19" customFormat="1" x14ac:dyDescent="0.25"/>
    <row r="10858" s="19" customFormat="1" x14ac:dyDescent="0.25"/>
    <row r="10859" s="19" customFormat="1" x14ac:dyDescent="0.25"/>
    <row r="10860" s="19" customFormat="1" x14ac:dyDescent="0.25"/>
    <row r="10861" s="19" customFormat="1" x14ac:dyDescent="0.25"/>
    <row r="10862" s="19" customFormat="1" x14ac:dyDescent="0.25"/>
    <row r="10863" s="19" customFormat="1" x14ac:dyDescent="0.25"/>
    <row r="10864" s="19" customFormat="1" x14ac:dyDescent="0.25"/>
    <row r="10865" s="19" customFormat="1" x14ac:dyDescent="0.25"/>
    <row r="10866" s="19" customFormat="1" x14ac:dyDescent="0.25"/>
    <row r="10867" s="19" customFormat="1" x14ac:dyDescent="0.25"/>
    <row r="10868" s="19" customFormat="1" x14ac:dyDescent="0.25"/>
    <row r="10869" s="19" customFormat="1" x14ac:dyDescent="0.25"/>
    <row r="10870" s="19" customFormat="1" x14ac:dyDescent="0.25"/>
    <row r="10871" s="19" customFormat="1" x14ac:dyDescent="0.25"/>
    <row r="10872" s="19" customFormat="1" x14ac:dyDescent="0.25"/>
    <row r="10873" s="19" customFormat="1" x14ac:dyDescent="0.25"/>
    <row r="10874" s="19" customFormat="1" x14ac:dyDescent="0.25"/>
    <row r="10875" s="19" customFormat="1" x14ac:dyDescent="0.25"/>
    <row r="10876" s="19" customFormat="1" x14ac:dyDescent="0.25"/>
    <row r="10877" s="19" customFormat="1" x14ac:dyDescent="0.25"/>
    <row r="10878" s="19" customFormat="1" x14ac:dyDescent="0.25"/>
    <row r="10879" s="19" customFormat="1" x14ac:dyDescent="0.25"/>
    <row r="10880" s="19" customFormat="1" x14ac:dyDescent="0.25"/>
    <row r="10881" s="19" customFormat="1" x14ac:dyDescent="0.25"/>
    <row r="10882" s="19" customFormat="1" x14ac:dyDescent="0.25"/>
    <row r="10883" s="19" customFormat="1" x14ac:dyDescent="0.25"/>
    <row r="10884" s="19" customFormat="1" x14ac:dyDescent="0.25"/>
    <row r="10885" s="19" customFormat="1" x14ac:dyDescent="0.25"/>
    <row r="10886" s="19" customFormat="1" x14ac:dyDescent="0.25"/>
    <row r="10887" s="19" customFormat="1" x14ac:dyDescent="0.25"/>
    <row r="10888" s="19" customFormat="1" x14ac:dyDescent="0.25"/>
    <row r="10889" s="19" customFormat="1" x14ac:dyDescent="0.25"/>
    <row r="10890" s="19" customFormat="1" x14ac:dyDescent="0.25"/>
    <row r="10891" s="19" customFormat="1" x14ac:dyDescent="0.25"/>
    <row r="10892" s="19" customFormat="1" x14ac:dyDescent="0.25"/>
    <row r="10893" s="19" customFormat="1" x14ac:dyDescent="0.25"/>
    <row r="10894" s="19" customFormat="1" x14ac:dyDescent="0.25"/>
    <row r="10895" s="19" customFormat="1" x14ac:dyDescent="0.25"/>
    <row r="10896" s="19" customFormat="1" x14ac:dyDescent="0.25"/>
    <row r="10897" s="19" customFormat="1" x14ac:dyDescent="0.25"/>
    <row r="10898" s="19" customFormat="1" x14ac:dyDescent="0.25"/>
    <row r="10899" s="19" customFormat="1" x14ac:dyDescent="0.25"/>
    <row r="10900" s="19" customFormat="1" x14ac:dyDescent="0.25"/>
    <row r="10901" s="19" customFormat="1" x14ac:dyDescent="0.25"/>
    <row r="10902" s="19" customFormat="1" x14ac:dyDescent="0.25"/>
    <row r="10903" s="19" customFormat="1" x14ac:dyDescent="0.25"/>
    <row r="10904" s="19" customFormat="1" x14ac:dyDescent="0.25"/>
    <row r="10905" s="19" customFormat="1" x14ac:dyDescent="0.25"/>
    <row r="10906" s="19" customFormat="1" x14ac:dyDescent="0.25"/>
    <row r="10907" s="19" customFormat="1" x14ac:dyDescent="0.25"/>
    <row r="10908" s="19" customFormat="1" x14ac:dyDescent="0.25"/>
    <row r="10909" s="19" customFormat="1" x14ac:dyDescent="0.25"/>
    <row r="10910" s="19" customFormat="1" x14ac:dyDescent="0.25"/>
    <row r="10911" s="19" customFormat="1" x14ac:dyDescent="0.25"/>
    <row r="10912" s="19" customFormat="1" x14ac:dyDescent="0.25"/>
    <row r="10913" s="19" customFormat="1" x14ac:dyDescent="0.25"/>
    <row r="10914" s="19" customFormat="1" x14ac:dyDescent="0.25"/>
    <row r="10915" s="19" customFormat="1" x14ac:dyDescent="0.25"/>
    <row r="10916" s="19" customFormat="1" x14ac:dyDescent="0.25"/>
    <row r="10917" s="19" customFormat="1" x14ac:dyDescent="0.25"/>
    <row r="10918" s="19" customFormat="1" x14ac:dyDescent="0.25"/>
    <row r="10919" s="19" customFormat="1" x14ac:dyDescent="0.25"/>
    <row r="10920" s="19" customFormat="1" x14ac:dyDescent="0.25"/>
    <row r="10921" s="19" customFormat="1" x14ac:dyDescent="0.25"/>
    <row r="10922" s="19" customFormat="1" x14ac:dyDescent="0.25"/>
    <row r="10923" s="19" customFormat="1" x14ac:dyDescent="0.25"/>
    <row r="10924" s="19" customFormat="1" x14ac:dyDescent="0.25"/>
    <row r="10925" s="19" customFormat="1" x14ac:dyDescent="0.25"/>
    <row r="10926" s="19" customFormat="1" x14ac:dyDescent="0.25"/>
    <row r="10927" s="19" customFormat="1" x14ac:dyDescent="0.25"/>
    <row r="10928" s="19" customFormat="1" x14ac:dyDescent="0.25"/>
    <row r="10929" s="19" customFormat="1" x14ac:dyDescent="0.25"/>
    <row r="10930" s="19" customFormat="1" x14ac:dyDescent="0.25"/>
    <row r="10931" s="19" customFormat="1" x14ac:dyDescent="0.25"/>
    <row r="10932" s="19" customFormat="1" x14ac:dyDescent="0.25"/>
    <row r="10933" s="19" customFormat="1" x14ac:dyDescent="0.25"/>
    <row r="10934" s="19" customFormat="1" x14ac:dyDescent="0.25"/>
    <row r="10935" s="19" customFormat="1" x14ac:dyDescent="0.25"/>
    <row r="10936" s="19" customFormat="1" x14ac:dyDescent="0.25"/>
    <row r="10937" s="19" customFormat="1" x14ac:dyDescent="0.25"/>
    <row r="10938" s="19" customFormat="1" x14ac:dyDescent="0.25"/>
    <row r="10939" s="19" customFormat="1" x14ac:dyDescent="0.25"/>
    <row r="10940" s="19" customFormat="1" x14ac:dyDescent="0.25"/>
    <row r="10941" s="19" customFormat="1" x14ac:dyDescent="0.25"/>
    <row r="10942" s="19" customFormat="1" x14ac:dyDescent="0.25"/>
    <row r="10943" s="19" customFormat="1" x14ac:dyDescent="0.25"/>
    <row r="10944" s="19" customFormat="1" x14ac:dyDescent="0.25"/>
    <row r="10945" s="19" customFormat="1" x14ac:dyDescent="0.25"/>
    <row r="10946" s="19" customFormat="1" x14ac:dyDescent="0.25"/>
    <row r="10947" s="19" customFormat="1" x14ac:dyDescent="0.25"/>
    <row r="10948" s="19" customFormat="1" x14ac:dyDescent="0.25"/>
    <row r="10949" s="19" customFormat="1" x14ac:dyDescent="0.25"/>
    <row r="10950" s="19" customFormat="1" x14ac:dyDescent="0.25"/>
    <row r="10951" s="19" customFormat="1" x14ac:dyDescent="0.25"/>
    <row r="10952" s="19" customFormat="1" x14ac:dyDescent="0.25"/>
    <row r="10953" s="19" customFormat="1" x14ac:dyDescent="0.25"/>
    <row r="10954" s="19" customFormat="1" x14ac:dyDescent="0.25"/>
    <row r="10955" s="19" customFormat="1" x14ac:dyDescent="0.25"/>
    <row r="10956" s="19" customFormat="1" x14ac:dyDescent="0.25"/>
    <row r="10957" s="19" customFormat="1" x14ac:dyDescent="0.25"/>
    <row r="10958" s="19" customFormat="1" x14ac:dyDescent="0.25"/>
    <row r="10959" s="19" customFormat="1" x14ac:dyDescent="0.25"/>
    <row r="10960" s="19" customFormat="1" x14ac:dyDescent="0.25"/>
    <row r="10961" s="19" customFormat="1" x14ac:dyDescent="0.25"/>
    <row r="10962" s="19" customFormat="1" x14ac:dyDescent="0.25"/>
    <row r="10963" s="19" customFormat="1" x14ac:dyDescent="0.25"/>
    <row r="10964" s="19" customFormat="1" x14ac:dyDescent="0.25"/>
    <row r="10965" s="19" customFormat="1" x14ac:dyDescent="0.25"/>
    <row r="10966" s="19" customFormat="1" x14ac:dyDescent="0.25"/>
    <row r="10967" s="19" customFormat="1" x14ac:dyDescent="0.25"/>
    <row r="10968" s="19" customFormat="1" x14ac:dyDescent="0.25"/>
    <row r="10969" s="19" customFormat="1" x14ac:dyDescent="0.25"/>
    <row r="10970" s="19" customFormat="1" x14ac:dyDescent="0.25"/>
    <row r="10971" s="19" customFormat="1" x14ac:dyDescent="0.25"/>
    <row r="10972" s="19" customFormat="1" x14ac:dyDescent="0.25"/>
    <row r="10973" s="19" customFormat="1" x14ac:dyDescent="0.25"/>
    <row r="10974" s="19" customFormat="1" x14ac:dyDescent="0.25"/>
    <row r="10975" s="19" customFormat="1" x14ac:dyDescent="0.25"/>
    <row r="10976" s="19" customFormat="1" x14ac:dyDescent="0.25"/>
    <row r="10977" s="19" customFormat="1" x14ac:dyDescent="0.25"/>
    <row r="10978" s="19" customFormat="1" x14ac:dyDescent="0.25"/>
    <row r="10979" s="19" customFormat="1" x14ac:dyDescent="0.25"/>
    <row r="10980" s="19" customFormat="1" x14ac:dyDescent="0.25"/>
    <row r="10981" s="19" customFormat="1" x14ac:dyDescent="0.25"/>
    <row r="10982" s="19" customFormat="1" x14ac:dyDescent="0.25"/>
    <row r="10983" s="19" customFormat="1" x14ac:dyDescent="0.25"/>
    <row r="10984" s="19" customFormat="1" x14ac:dyDescent="0.25"/>
    <row r="10985" s="19" customFormat="1" x14ac:dyDescent="0.25"/>
    <row r="10986" s="19" customFormat="1" x14ac:dyDescent="0.25"/>
    <row r="10987" s="19" customFormat="1" x14ac:dyDescent="0.25"/>
    <row r="10988" s="19" customFormat="1" x14ac:dyDescent="0.25"/>
    <row r="10989" s="19" customFormat="1" x14ac:dyDescent="0.25"/>
    <row r="10990" s="19" customFormat="1" x14ac:dyDescent="0.25"/>
    <row r="10991" s="19" customFormat="1" x14ac:dyDescent="0.25"/>
    <row r="10992" s="19" customFormat="1" x14ac:dyDescent="0.25"/>
    <row r="10993" s="19" customFormat="1" x14ac:dyDescent="0.25"/>
    <row r="10994" s="19" customFormat="1" x14ac:dyDescent="0.25"/>
    <row r="10995" s="19" customFormat="1" x14ac:dyDescent="0.25"/>
    <row r="10996" s="19" customFormat="1" x14ac:dyDescent="0.25"/>
    <row r="10997" s="19" customFormat="1" x14ac:dyDescent="0.25"/>
    <row r="10998" s="19" customFormat="1" x14ac:dyDescent="0.25"/>
    <row r="10999" s="19" customFormat="1" x14ac:dyDescent="0.25"/>
    <row r="11000" s="19" customFormat="1" x14ac:dyDescent="0.25"/>
    <row r="11001" s="19" customFormat="1" x14ac:dyDescent="0.25"/>
    <row r="11002" s="19" customFormat="1" x14ac:dyDescent="0.25"/>
    <row r="11003" s="19" customFormat="1" x14ac:dyDescent="0.25"/>
    <row r="11004" s="19" customFormat="1" x14ac:dyDescent="0.25"/>
    <row r="11005" s="19" customFormat="1" x14ac:dyDescent="0.25"/>
    <row r="11006" s="19" customFormat="1" x14ac:dyDescent="0.25"/>
    <row r="11007" s="19" customFormat="1" x14ac:dyDescent="0.25"/>
    <row r="11008" s="19" customFormat="1" x14ac:dyDescent="0.25"/>
    <row r="11009" s="19" customFormat="1" x14ac:dyDescent="0.25"/>
    <row r="11010" s="19" customFormat="1" x14ac:dyDescent="0.25"/>
    <row r="11011" s="19" customFormat="1" x14ac:dyDescent="0.25"/>
    <row r="11012" s="19" customFormat="1" x14ac:dyDescent="0.25"/>
    <row r="11013" s="19" customFormat="1" x14ac:dyDescent="0.25"/>
    <row r="11014" s="19" customFormat="1" x14ac:dyDescent="0.25"/>
    <row r="11015" s="19" customFormat="1" x14ac:dyDescent="0.25"/>
    <row r="11016" s="19" customFormat="1" x14ac:dyDescent="0.25"/>
    <row r="11017" s="19" customFormat="1" x14ac:dyDescent="0.25"/>
    <row r="11018" s="19" customFormat="1" x14ac:dyDescent="0.25"/>
    <row r="11019" s="19" customFormat="1" x14ac:dyDescent="0.25"/>
    <row r="11020" s="19" customFormat="1" x14ac:dyDescent="0.25"/>
    <row r="11021" s="19" customFormat="1" x14ac:dyDescent="0.25"/>
    <row r="11022" s="19" customFormat="1" x14ac:dyDescent="0.25"/>
    <row r="11023" s="19" customFormat="1" x14ac:dyDescent="0.25"/>
    <row r="11024" s="19" customFormat="1" x14ac:dyDescent="0.25"/>
    <row r="11025" s="19" customFormat="1" x14ac:dyDescent="0.25"/>
    <row r="11026" s="19" customFormat="1" x14ac:dyDescent="0.25"/>
    <row r="11027" s="19" customFormat="1" x14ac:dyDescent="0.25"/>
    <row r="11028" s="19" customFormat="1" x14ac:dyDescent="0.25"/>
    <row r="11029" s="19" customFormat="1" x14ac:dyDescent="0.25"/>
    <row r="11030" s="19" customFormat="1" x14ac:dyDescent="0.25"/>
    <row r="11031" s="19" customFormat="1" x14ac:dyDescent="0.25"/>
    <row r="11032" s="19" customFormat="1" x14ac:dyDescent="0.25"/>
    <row r="11033" s="19" customFormat="1" x14ac:dyDescent="0.25"/>
    <row r="11034" s="19" customFormat="1" x14ac:dyDescent="0.25"/>
    <row r="11035" s="19" customFormat="1" x14ac:dyDescent="0.25"/>
    <row r="11036" s="19" customFormat="1" x14ac:dyDescent="0.25"/>
    <row r="11037" s="19" customFormat="1" x14ac:dyDescent="0.25"/>
    <row r="11038" s="19" customFormat="1" x14ac:dyDescent="0.25"/>
    <row r="11039" s="19" customFormat="1" x14ac:dyDescent="0.25"/>
    <row r="11040" s="19" customFormat="1" x14ac:dyDescent="0.25"/>
    <row r="11041" s="19" customFormat="1" x14ac:dyDescent="0.25"/>
    <row r="11042" s="19" customFormat="1" x14ac:dyDescent="0.25"/>
    <row r="11043" s="19" customFormat="1" x14ac:dyDescent="0.25"/>
    <row r="11044" s="19" customFormat="1" x14ac:dyDescent="0.25"/>
    <row r="11045" s="19" customFormat="1" x14ac:dyDescent="0.25"/>
    <row r="11046" s="19" customFormat="1" x14ac:dyDescent="0.25"/>
    <row r="11047" s="19" customFormat="1" x14ac:dyDescent="0.25"/>
    <row r="11048" s="19" customFormat="1" x14ac:dyDescent="0.25"/>
    <row r="11049" s="19" customFormat="1" x14ac:dyDescent="0.25"/>
    <row r="11050" s="19" customFormat="1" x14ac:dyDescent="0.25"/>
    <row r="11051" s="19" customFormat="1" x14ac:dyDescent="0.25"/>
    <row r="11052" s="19" customFormat="1" x14ac:dyDescent="0.25"/>
    <row r="11053" s="19" customFormat="1" x14ac:dyDescent="0.25"/>
    <row r="11054" s="19" customFormat="1" x14ac:dyDescent="0.25"/>
    <row r="11055" s="19" customFormat="1" x14ac:dyDescent="0.25"/>
    <row r="11056" s="19" customFormat="1" x14ac:dyDescent="0.25"/>
    <row r="11057" s="19" customFormat="1" x14ac:dyDescent="0.25"/>
    <row r="11058" s="19" customFormat="1" x14ac:dyDescent="0.25"/>
    <row r="11059" s="19" customFormat="1" x14ac:dyDescent="0.25"/>
    <row r="11060" s="19" customFormat="1" x14ac:dyDescent="0.25"/>
    <row r="11061" s="19" customFormat="1" x14ac:dyDescent="0.25"/>
    <row r="11062" s="19" customFormat="1" x14ac:dyDescent="0.25"/>
    <row r="11063" s="19" customFormat="1" x14ac:dyDescent="0.25"/>
    <row r="11064" s="19" customFormat="1" x14ac:dyDescent="0.25"/>
    <row r="11065" s="19" customFormat="1" x14ac:dyDescent="0.25"/>
    <row r="11066" s="19" customFormat="1" x14ac:dyDescent="0.25"/>
    <row r="11067" s="19" customFormat="1" x14ac:dyDescent="0.25"/>
    <row r="11068" s="19" customFormat="1" x14ac:dyDescent="0.25"/>
    <row r="11069" s="19" customFormat="1" x14ac:dyDescent="0.25"/>
    <row r="11070" s="19" customFormat="1" x14ac:dyDescent="0.25"/>
    <row r="11071" s="19" customFormat="1" x14ac:dyDescent="0.25"/>
    <row r="11072" s="19" customFormat="1" x14ac:dyDescent="0.25"/>
    <row r="11073" s="19" customFormat="1" x14ac:dyDescent="0.25"/>
    <row r="11074" s="19" customFormat="1" x14ac:dyDescent="0.25"/>
    <row r="11075" s="19" customFormat="1" x14ac:dyDescent="0.25"/>
    <row r="11076" s="19" customFormat="1" x14ac:dyDescent="0.25"/>
    <row r="11077" s="19" customFormat="1" x14ac:dyDescent="0.25"/>
    <row r="11078" s="19" customFormat="1" x14ac:dyDescent="0.25"/>
    <row r="11079" s="19" customFormat="1" x14ac:dyDescent="0.25"/>
    <row r="11080" s="19" customFormat="1" x14ac:dyDescent="0.25"/>
    <row r="11081" s="19" customFormat="1" x14ac:dyDescent="0.25"/>
    <row r="11082" s="19" customFormat="1" x14ac:dyDescent="0.25"/>
    <row r="11083" s="19" customFormat="1" x14ac:dyDescent="0.25"/>
    <row r="11084" s="19" customFormat="1" x14ac:dyDescent="0.25"/>
    <row r="11085" s="19" customFormat="1" x14ac:dyDescent="0.25"/>
    <row r="11086" s="19" customFormat="1" x14ac:dyDescent="0.25"/>
    <row r="11087" s="19" customFormat="1" x14ac:dyDescent="0.25"/>
    <row r="11088" s="19" customFormat="1" x14ac:dyDescent="0.25"/>
    <row r="11089" s="19" customFormat="1" x14ac:dyDescent="0.25"/>
    <row r="11090" s="19" customFormat="1" x14ac:dyDescent="0.25"/>
    <row r="11091" s="19" customFormat="1" x14ac:dyDescent="0.25"/>
    <row r="11092" s="19" customFormat="1" x14ac:dyDescent="0.25"/>
    <row r="11093" s="19" customFormat="1" x14ac:dyDescent="0.25"/>
    <row r="11094" s="19" customFormat="1" x14ac:dyDescent="0.25"/>
    <row r="11095" s="19" customFormat="1" x14ac:dyDescent="0.25"/>
    <row r="11096" s="19" customFormat="1" x14ac:dyDescent="0.25"/>
    <row r="11097" s="19" customFormat="1" x14ac:dyDescent="0.25"/>
    <row r="11098" s="19" customFormat="1" x14ac:dyDescent="0.25"/>
    <row r="11099" s="19" customFormat="1" x14ac:dyDescent="0.25"/>
    <row r="11100" s="19" customFormat="1" x14ac:dyDescent="0.25"/>
    <row r="11101" s="19" customFormat="1" x14ac:dyDescent="0.25"/>
    <row r="11102" s="19" customFormat="1" x14ac:dyDescent="0.25"/>
    <row r="11103" s="19" customFormat="1" x14ac:dyDescent="0.25"/>
    <row r="11104" s="19" customFormat="1" x14ac:dyDescent="0.25"/>
    <row r="11105" s="19" customFormat="1" x14ac:dyDescent="0.25"/>
    <row r="11106" s="19" customFormat="1" x14ac:dyDescent="0.25"/>
    <row r="11107" s="19" customFormat="1" x14ac:dyDescent="0.25"/>
    <row r="11108" s="19" customFormat="1" x14ac:dyDescent="0.25"/>
    <row r="11109" s="19" customFormat="1" x14ac:dyDescent="0.25"/>
    <row r="11110" s="19" customFormat="1" x14ac:dyDescent="0.25"/>
    <row r="11111" s="19" customFormat="1" x14ac:dyDescent="0.25"/>
    <row r="11112" s="19" customFormat="1" x14ac:dyDescent="0.25"/>
    <row r="11113" s="19" customFormat="1" x14ac:dyDescent="0.25"/>
    <row r="11114" s="19" customFormat="1" x14ac:dyDescent="0.25"/>
    <row r="11115" s="19" customFormat="1" x14ac:dyDescent="0.25"/>
    <row r="11116" s="19" customFormat="1" x14ac:dyDescent="0.25"/>
    <row r="11117" s="19" customFormat="1" x14ac:dyDescent="0.25"/>
    <row r="11118" s="19" customFormat="1" x14ac:dyDescent="0.25"/>
    <row r="11119" s="19" customFormat="1" x14ac:dyDescent="0.25"/>
    <row r="11120" s="19" customFormat="1" x14ac:dyDescent="0.25"/>
    <row r="11121" s="19" customFormat="1" x14ac:dyDescent="0.25"/>
    <row r="11122" s="19" customFormat="1" x14ac:dyDescent="0.25"/>
    <row r="11123" s="19" customFormat="1" x14ac:dyDescent="0.25"/>
    <row r="11124" s="19" customFormat="1" x14ac:dyDescent="0.25"/>
    <row r="11125" s="19" customFormat="1" x14ac:dyDescent="0.25"/>
    <row r="11126" s="19" customFormat="1" x14ac:dyDescent="0.25"/>
    <row r="11127" s="19" customFormat="1" x14ac:dyDescent="0.25"/>
    <row r="11128" s="19" customFormat="1" x14ac:dyDescent="0.25"/>
    <row r="11129" s="19" customFormat="1" x14ac:dyDescent="0.25"/>
    <row r="11130" s="19" customFormat="1" x14ac:dyDescent="0.25"/>
    <row r="11131" s="19" customFormat="1" x14ac:dyDescent="0.25"/>
    <row r="11132" s="19" customFormat="1" x14ac:dyDescent="0.25"/>
    <row r="11133" s="19" customFormat="1" x14ac:dyDescent="0.25"/>
    <row r="11134" s="19" customFormat="1" x14ac:dyDescent="0.25"/>
    <row r="11135" s="19" customFormat="1" x14ac:dyDescent="0.25"/>
    <row r="11136" s="19" customFormat="1" x14ac:dyDescent="0.25"/>
    <row r="11137" s="19" customFormat="1" x14ac:dyDescent="0.25"/>
    <row r="11138" s="19" customFormat="1" x14ac:dyDescent="0.25"/>
    <row r="11139" s="19" customFormat="1" x14ac:dyDescent="0.25"/>
    <row r="11140" s="19" customFormat="1" x14ac:dyDescent="0.25"/>
    <row r="11141" s="19" customFormat="1" x14ac:dyDescent="0.25"/>
    <row r="11142" s="19" customFormat="1" x14ac:dyDescent="0.25"/>
    <row r="11143" s="19" customFormat="1" x14ac:dyDescent="0.25"/>
    <row r="11144" s="19" customFormat="1" x14ac:dyDescent="0.25"/>
    <row r="11145" s="19" customFormat="1" x14ac:dyDescent="0.25"/>
    <row r="11146" s="19" customFormat="1" x14ac:dyDescent="0.25"/>
    <row r="11147" s="19" customFormat="1" x14ac:dyDescent="0.25"/>
    <row r="11148" s="19" customFormat="1" x14ac:dyDescent="0.25"/>
    <row r="11149" s="19" customFormat="1" x14ac:dyDescent="0.25"/>
    <row r="11150" s="19" customFormat="1" x14ac:dyDescent="0.25"/>
    <row r="11151" s="19" customFormat="1" x14ac:dyDescent="0.25"/>
    <row r="11152" s="19" customFormat="1" x14ac:dyDescent="0.25"/>
    <row r="11153" s="19" customFormat="1" x14ac:dyDescent="0.25"/>
    <row r="11154" s="19" customFormat="1" x14ac:dyDescent="0.25"/>
    <row r="11155" s="19" customFormat="1" x14ac:dyDescent="0.25"/>
    <row r="11156" s="19" customFormat="1" x14ac:dyDescent="0.25"/>
    <row r="11157" s="19" customFormat="1" x14ac:dyDescent="0.25"/>
    <row r="11158" s="19" customFormat="1" x14ac:dyDescent="0.25"/>
    <row r="11159" s="19" customFormat="1" x14ac:dyDescent="0.25"/>
    <row r="11160" s="19" customFormat="1" x14ac:dyDescent="0.25"/>
    <row r="11161" s="19" customFormat="1" x14ac:dyDescent="0.25"/>
    <row r="11162" s="19" customFormat="1" x14ac:dyDescent="0.25"/>
    <row r="11163" s="19" customFormat="1" x14ac:dyDescent="0.25"/>
    <row r="11164" s="19" customFormat="1" x14ac:dyDescent="0.25"/>
    <row r="11165" s="19" customFormat="1" x14ac:dyDescent="0.25"/>
    <row r="11166" s="19" customFormat="1" x14ac:dyDescent="0.25"/>
    <row r="11167" s="19" customFormat="1" x14ac:dyDescent="0.25"/>
    <row r="11168" s="19" customFormat="1" x14ac:dyDescent="0.25"/>
    <row r="11169" s="19" customFormat="1" x14ac:dyDescent="0.25"/>
    <row r="11170" s="19" customFormat="1" x14ac:dyDescent="0.25"/>
    <row r="11171" s="19" customFormat="1" x14ac:dyDescent="0.25"/>
    <row r="11172" s="19" customFormat="1" x14ac:dyDescent="0.25"/>
    <row r="11173" s="19" customFormat="1" x14ac:dyDescent="0.25"/>
    <row r="11174" s="19" customFormat="1" x14ac:dyDescent="0.25"/>
    <row r="11175" s="19" customFormat="1" x14ac:dyDescent="0.25"/>
    <row r="11176" s="19" customFormat="1" x14ac:dyDescent="0.25"/>
    <row r="11177" s="19" customFormat="1" x14ac:dyDescent="0.25"/>
    <row r="11178" s="19" customFormat="1" x14ac:dyDescent="0.25"/>
    <row r="11179" s="19" customFormat="1" x14ac:dyDescent="0.25"/>
    <row r="11180" s="19" customFormat="1" x14ac:dyDescent="0.25"/>
    <row r="11181" s="19" customFormat="1" x14ac:dyDescent="0.25"/>
    <row r="11182" s="19" customFormat="1" x14ac:dyDescent="0.25"/>
    <row r="11183" s="19" customFormat="1" x14ac:dyDescent="0.25"/>
    <row r="11184" s="19" customFormat="1" x14ac:dyDescent="0.25"/>
    <row r="11185" s="19" customFormat="1" x14ac:dyDescent="0.25"/>
    <row r="11186" s="19" customFormat="1" x14ac:dyDescent="0.25"/>
    <row r="11187" s="19" customFormat="1" x14ac:dyDescent="0.25"/>
    <row r="11188" s="19" customFormat="1" x14ac:dyDescent="0.25"/>
    <row r="11189" s="19" customFormat="1" x14ac:dyDescent="0.25"/>
    <row r="11190" s="19" customFormat="1" x14ac:dyDescent="0.25"/>
    <row r="11191" s="19" customFormat="1" x14ac:dyDescent="0.25"/>
    <row r="11192" s="19" customFormat="1" x14ac:dyDescent="0.25"/>
    <row r="11193" s="19" customFormat="1" x14ac:dyDescent="0.25"/>
    <row r="11194" s="19" customFormat="1" x14ac:dyDescent="0.25"/>
    <row r="11195" s="19" customFormat="1" x14ac:dyDescent="0.25"/>
    <row r="11196" s="19" customFormat="1" x14ac:dyDescent="0.25"/>
    <row r="11197" s="19" customFormat="1" x14ac:dyDescent="0.25"/>
    <row r="11198" s="19" customFormat="1" x14ac:dyDescent="0.25"/>
    <row r="11199" s="19" customFormat="1" x14ac:dyDescent="0.25"/>
    <row r="11200" s="19" customFormat="1" x14ac:dyDescent="0.25"/>
    <row r="11201" s="19" customFormat="1" x14ac:dyDescent="0.25"/>
    <row r="11202" s="19" customFormat="1" x14ac:dyDescent="0.25"/>
    <row r="11203" s="19" customFormat="1" x14ac:dyDescent="0.25"/>
    <row r="11204" s="19" customFormat="1" x14ac:dyDescent="0.25"/>
    <row r="11205" s="19" customFormat="1" x14ac:dyDescent="0.25"/>
    <row r="11206" s="19" customFormat="1" x14ac:dyDescent="0.25"/>
    <row r="11207" s="19" customFormat="1" x14ac:dyDescent="0.25"/>
    <row r="11208" s="19" customFormat="1" x14ac:dyDescent="0.25"/>
    <row r="11209" s="19" customFormat="1" x14ac:dyDescent="0.25"/>
    <row r="11210" s="19" customFormat="1" x14ac:dyDescent="0.25"/>
    <row r="11211" s="19" customFormat="1" x14ac:dyDescent="0.25"/>
    <row r="11212" s="19" customFormat="1" x14ac:dyDescent="0.25"/>
    <row r="11213" s="19" customFormat="1" x14ac:dyDescent="0.25"/>
    <row r="11214" s="19" customFormat="1" x14ac:dyDescent="0.25"/>
    <row r="11215" s="19" customFormat="1" x14ac:dyDescent="0.25"/>
    <row r="11216" s="19" customFormat="1" x14ac:dyDescent="0.25"/>
    <row r="11217" s="19" customFormat="1" x14ac:dyDescent="0.25"/>
    <row r="11218" s="19" customFormat="1" x14ac:dyDescent="0.25"/>
    <row r="11219" s="19" customFormat="1" x14ac:dyDescent="0.25"/>
    <row r="11220" s="19" customFormat="1" x14ac:dyDescent="0.25"/>
    <row r="11221" s="19" customFormat="1" x14ac:dyDescent="0.25"/>
    <row r="11222" s="19" customFormat="1" x14ac:dyDescent="0.25"/>
    <row r="11223" s="19" customFormat="1" x14ac:dyDescent="0.25"/>
    <row r="11224" s="19" customFormat="1" x14ac:dyDescent="0.25"/>
    <row r="11225" s="19" customFormat="1" x14ac:dyDescent="0.25"/>
    <row r="11226" s="19" customFormat="1" x14ac:dyDescent="0.25"/>
    <row r="11227" s="19" customFormat="1" x14ac:dyDescent="0.25"/>
    <row r="11228" s="19" customFormat="1" x14ac:dyDescent="0.25"/>
    <row r="11229" s="19" customFormat="1" x14ac:dyDescent="0.25"/>
    <row r="11230" s="19" customFormat="1" x14ac:dyDescent="0.25"/>
    <row r="11231" s="19" customFormat="1" x14ac:dyDescent="0.25"/>
    <row r="11232" s="19" customFormat="1" x14ac:dyDescent="0.25"/>
    <row r="11233" s="19" customFormat="1" x14ac:dyDescent="0.25"/>
    <row r="11234" s="19" customFormat="1" x14ac:dyDescent="0.25"/>
    <row r="11235" s="19" customFormat="1" x14ac:dyDescent="0.25"/>
    <row r="11236" s="19" customFormat="1" x14ac:dyDescent="0.25"/>
    <row r="11237" s="19" customFormat="1" x14ac:dyDescent="0.25"/>
    <row r="11238" s="19" customFormat="1" x14ac:dyDescent="0.25"/>
    <row r="11239" s="19" customFormat="1" x14ac:dyDescent="0.25"/>
    <row r="11240" s="19" customFormat="1" x14ac:dyDescent="0.25"/>
    <row r="11241" s="19" customFormat="1" x14ac:dyDescent="0.25"/>
    <row r="11242" s="19" customFormat="1" x14ac:dyDescent="0.25"/>
    <row r="11243" s="19" customFormat="1" x14ac:dyDescent="0.25"/>
    <row r="11244" s="19" customFormat="1" x14ac:dyDescent="0.25"/>
    <row r="11245" s="19" customFormat="1" x14ac:dyDescent="0.25"/>
    <row r="11246" s="19" customFormat="1" x14ac:dyDescent="0.25"/>
    <row r="11247" s="19" customFormat="1" x14ac:dyDescent="0.25"/>
    <row r="11248" s="19" customFormat="1" x14ac:dyDescent="0.25"/>
    <row r="11249" s="19" customFormat="1" x14ac:dyDescent="0.25"/>
    <row r="11250" s="19" customFormat="1" x14ac:dyDescent="0.25"/>
    <row r="11251" s="19" customFormat="1" x14ac:dyDescent="0.25"/>
    <row r="11252" s="19" customFormat="1" x14ac:dyDescent="0.25"/>
    <row r="11253" s="19" customFormat="1" x14ac:dyDescent="0.25"/>
    <row r="11254" s="19" customFormat="1" x14ac:dyDescent="0.25"/>
    <row r="11255" s="19" customFormat="1" x14ac:dyDescent="0.25"/>
    <row r="11256" s="19" customFormat="1" x14ac:dyDescent="0.25"/>
    <row r="11257" s="19" customFormat="1" x14ac:dyDescent="0.25"/>
    <row r="11258" s="19" customFormat="1" x14ac:dyDescent="0.25"/>
    <row r="11259" s="19" customFormat="1" x14ac:dyDescent="0.25"/>
    <row r="11260" s="19" customFormat="1" x14ac:dyDescent="0.25"/>
    <row r="11261" s="19" customFormat="1" x14ac:dyDescent="0.25"/>
    <row r="11262" s="19" customFormat="1" x14ac:dyDescent="0.25"/>
    <row r="11263" s="19" customFormat="1" x14ac:dyDescent="0.25"/>
    <row r="11264" s="19" customFormat="1" x14ac:dyDescent="0.25"/>
    <row r="11265" s="19" customFormat="1" x14ac:dyDescent="0.25"/>
    <row r="11266" s="19" customFormat="1" x14ac:dyDescent="0.25"/>
    <row r="11267" s="19" customFormat="1" x14ac:dyDescent="0.25"/>
    <row r="11268" s="19" customFormat="1" x14ac:dyDescent="0.25"/>
    <row r="11269" s="19" customFormat="1" x14ac:dyDescent="0.25"/>
    <row r="11270" s="19" customFormat="1" x14ac:dyDescent="0.25"/>
    <row r="11271" s="19" customFormat="1" x14ac:dyDescent="0.25"/>
    <row r="11272" s="19" customFormat="1" x14ac:dyDescent="0.25"/>
    <row r="11273" s="19" customFormat="1" x14ac:dyDescent="0.25"/>
    <row r="11274" s="19" customFormat="1" x14ac:dyDescent="0.25"/>
    <row r="11275" s="19" customFormat="1" x14ac:dyDescent="0.25"/>
    <row r="11276" s="19" customFormat="1" x14ac:dyDescent="0.25"/>
    <row r="11277" s="19" customFormat="1" x14ac:dyDescent="0.25"/>
    <row r="11278" s="19" customFormat="1" x14ac:dyDescent="0.25"/>
    <row r="11279" s="19" customFormat="1" x14ac:dyDescent="0.25"/>
    <row r="11280" s="19" customFormat="1" x14ac:dyDescent="0.25"/>
    <row r="11281" s="19" customFormat="1" x14ac:dyDescent="0.25"/>
    <row r="11282" s="19" customFormat="1" x14ac:dyDescent="0.25"/>
    <row r="11283" s="19" customFormat="1" x14ac:dyDescent="0.25"/>
    <row r="11284" s="19" customFormat="1" x14ac:dyDescent="0.25"/>
    <row r="11285" s="19" customFormat="1" x14ac:dyDescent="0.25"/>
    <row r="11286" s="19" customFormat="1" x14ac:dyDescent="0.25"/>
    <row r="11287" s="19" customFormat="1" x14ac:dyDescent="0.25"/>
    <row r="11288" s="19" customFormat="1" x14ac:dyDescent="0.25"/>
    <row r="11289" s="19" customFormat="1" x14ac:dyDescent="0.25"/>
    <row r="11290" s="19" customFormat="1" x14ac:dyDescent="0.25"/>
    <row r="11291" s="19" customFormat="1" x14ac:dyDescent="0.25"/>
    <row r="11292" s="19" customFormat="1" x14ac:dyDescent="0.25"/>
    <row r="11293" s="19" customFormat="1" x14ac:dyDescent="0.25"/>
    <row r="11294" s="19" customFormat="1" x14ac:dyDescent="0.25"/>
    <row r="11295" s="19" customFormat="1" x14ac:dyDescent="0.25"/>
    <row r="11296" s="19" customFormat="1" x14ac:dyDescent="0.25"/>
    <row r="11297" s="19" customFormat="1" x14ac:dyDescent="0.25"/>
    <row r="11298" s="19" customFormat="1" x14ac:dyDescent="0.25"/>
    <row r="11299" s="19" customFormat="1" x14ac:dyDescent="0.25"/>
    <row r="11300" s="19" customFormat="1" x14ac:dyDescent="0.25"/>
    <row r="11301" s="19" customFormat="1" x14ac:dyDescent="0.25"/>
    <row r="11302" s="19" customFormat="1" x14ac:dyDescent="0.25"/>
    <row r="11303" s="19" customFormat="1" x14ac:dyDescent="0.25"/>
    <row r="11304" s="19" customFormat="1" x14ac:dyDescent="0.25"/>
    <row r="11305" s="19" customFormat="1" x14ac:dyDescent="0.25"/>
    <row r="11306" s="19" customFormat="1" x14ac:dyDescent="0.25"/>
    <row r="11307" s="19" customFormat="1" x14ac:dyDescent="0.25"/>
    <row r="11308" s="19" customFormat="1" x14ac:dyDescent="0.25"/>
    <row r="11309" s="19" customFormat="1" x14ac:dyDescent="0.25"/>
    <row r="11310" s="19" customFormat="1" x14ac:dyDescent="0.25"/>
    <row r="11311" s="19" customFormat="1" x14ac:dyDescent="0.25"/>
    <row r="11312" s="19" customFormat="1" x14ac:dyDescent="0.25"/>
    <row r="11313" s="19" customFormat="1" x14ac:dyDescent="0.25"/>
    <row r="11314" s="19" customFormat="1" x14ac:dyDescent="0.25"/>
    <row r="11315" s="19" customFormat="1" x14ac:dyDescent="0.25"/>
    <row r="11316" s="19" customFormat="1" x14ac:dyDescent="0.25"/>
    <row r="11317" s="19" customFormat="1" x14ac:dyDescent="0.25"/>
    <row r="11318" s="19" customFormat="1" x14ac:dyDescent="0.25"/>
    <row r="11319" s="19" customFormat="1" x14ac:dyDescent="0.25"/>
    <row r="11320" s="19" customFormat="1" x14ac:dyDescent="0.25"/>
    <row r="11321" s="19" customFormat="1" x14ac:dyDescent="0.25"/>
    <row r="11322" s="19" customFormat="1" x14ac:dyDescent="0.25"/>
    <row r="11323" s="19" customFormat="1" x14ac:dyDescent="0.25"/>
    <row r="11324" s="19" customFormat="1" x14ac:dyDescent="0.25"/>
    <row r="11325" s="19" customFormat="1" x14ac:dyDescent="0.25"/>
    <row r="11326" s="19" customFormat="1" x14ac:dyDescent="0.25"/>
    <row r="11327" s="19" customFormat="1" x14ac:dyDescent="0.25"/>
    <row r="11328" s="19" customFormat="1" x14ac:dyDescent="0.25"/>
    <row r="11329" s="19" customFormat="1" x14ac:dyDescent="0.25"/>
    <row r="11330" s="19" customFormat="1" x14ac:dyDescent="0.25"/>
    <row r="11331" s="19" customFormat="1" x14ac:dyDescent="0.25"/>
    <row r="11332" s="19" customFormat="1" x14ac:dyDescent="0.25"/>
    <row r="11333" s="19" customFormat="1" x14ac:dyDescent="0.25"/>
    <row r="11334" s="19" customFormat="1" x14ac:dyDescent="0.25"/>
    <row r="11335" s="19" customFormat="1" x14ac:dyDescent="0.25"/>
    <row r="11336" s="19" customFormat="1" x14ac:dyDescent="0.25"/>
    <row r="11337" s="19" customFormat="1" x14ac:dyDescent="0.25"/>
    <row r="11338" s="19" customFormat="1" x14ac:dyDescent="0.25"/>
    <row r="11339" s="19" customFormat="1" x14ac:dyDescent="0.25"/>
    <row r="11340" s="19" customFormat="1" x14ac:dyDescent="0.25"/>
    <row r="11341" s="19" customFormat="1" x14ac:dyDescent="0.25"/>
    <row r="11342" s="19" customFormat="1" x14ac:dyDescent="0.25"/>
    <row r="11343" s="19" customFormat="1" x14ac:dyDescent="0.25"/>
    <row r="11344" s="19" customFormat="1" x14ac:dyDescent="0.25"/>
    <row r="11345" s="19" customFormat="1" x14ac:dyDescent="0.25"/>
    <row r="11346" s="19" customFormat="1" x14ac:dyDescent="0.25"/>
    <row r="11347" s="19" customFormat="1" x14ac:dyDescent="0.25"/>
    <row r="11348" s="19" customFormat="1" x14ac:dyDescent="0.25"/>
    <row r="11349" s="19" customFormat="1" x14ac:dyDescent="0.25"/>
    <row r="11350" s="19" customFormat="1" x14ac:dyDescent="0.25"/>
    <row r="11351" s="19" customFormat="1" x14ac:dyDescent="0.25"/>
    <row r="11352" s="19" customFormat="1" x14ac:dyDescent="0.25"/>
    <row r="11353" s="19" customFormat="1" x14ac:dyDescent="0.25"/>
    <row r="11354" s="19" customFormat="1" x14ac:dyDescent="0.25"/>
    <row r="11355" s="19" customFormat="1" x14ac:dyDescent="0.25"/>
    <row r="11356" s="19" customFormat="1" x14ac:dyDescent="0.25"/>
    <row r="11357" s="19" customFormat="1" x14ac:dyDescent="0.25"/>
    <row r="11358" s="19" customFormat="1" x14ac:dyDescent="0.25"/>
    <row r="11359" s="19" customFormat="1" x14ac:dyDescent="0.25"/>
    <row r="11360" s="19" customFormat="1" x14ac:dyDescent="0.25"/>
    <row r="11361" s="19" customFormat="1" x14ac:dyDescent="0.25"/>
    <row r="11362" s="19" customFormat="1" x14ac:dyDescent="0.25"/>
    <row r="11363" s="19" customFormat="1" x14ac:dyDescent="0.25"/>
    <row r="11364" s="19" customFormat="1" x14ac:dyDescent="0.25"/>
    <row r="11365" s="19" customFormat="1" x14ac:dyDescent="0.25"/>
    <row r="11366" s="19" customFormat="1" x14ac:dyDescent="0.25"/>
    <row r="11367" s="19" customFormat="1" x14ac:dyDescent="0.25"/>
    <row r="11368" s="19" customFormat="1" x14ac:dyDescent="0.25"/>
    <row r="11369" s="19" customFormat="1" x14ac:dyDescent="0.25"/>
    <row r="11370" s="19" customFormat="1" x14ac:dyDescent="0.25"/>
    <row r="11371" s="19" customFormat="1" x14ac:dyDescent="0.25"/>
    <row r="11372" s="19" customFormat="1" x14ac:dyDescent="0.25"/>
    <row r="11373" s="19" customFormat="1" x14ac:dyDescent="0.25"/>
    <row r="11374" s="19" customFormat="1" x14ac:dyDescent="0.25"/>
    <row r="11375" s="19" customFormat="1" x14ac:dyDescent="0.25"/>
    <row r="11376" s="19" customFormat="1" x14ac:dyDescent="0.25"/>
    <row r="11377" s="19" customFormat="1" x14ac:dyDescent="0.25"/>
    <row r="11378" s="19" customFormat="1" x14ac:dyDescent="0.25"/>
    <row r="11379" s="19" customFormat="1" x14ac:dyDescent="0.25"/>
    <row r="11380" s="19" customFormat="1" x14ac:dyDescent="0.25"/>
    <row r="11381" s="19" customFormat="1" x14ac:dyDescent="0.25"/>
    <row r="11382" s="19" customFormat="1" x14ac:dyDescent="0.25"/>
    <row r="11383" s="19" customFormat="1" x14ac:dyDescent="0.25"/>
    <row r="11384" s="19" customFormat="1" x14ac:dyDescent="0.25"/>
    <row r="11385" s="19" customFormat="1" x14ac:dyDescent="0.25"/>
    <row r="11386" s="19" customFormat="1" x14ac:dyDescent="0.25"/>
    <row r="11387" s="19" customFormat="1" x14ac:dyDescent="0.25"/>
    <row r="11388" s="19" customFormat="1" x14ac:dyDescent="0.25"/>
    <row r="11389" s="19" customFormat="1" x14ac:dyDescent="0.25"/>
    <row r="11390" s="19" customFormat="1" x14ac:dyDescent="0.25"/>
    <row r="11391" s="19" customFormat="1" x14ac:dyDescent="0.25"/>
    <row r="11392" s="19" customFormat="1" x14ac:dyDescent="0.25"/>
    <row r="11393" s="19" customFormat="1" x14ac:dyDescent="0.25"/>
    <row r="11394" s="19" customFormat="1" x14ac:dyDescent="0.25"/>
    <row r="11395" s="19" customFormat="1" x14ac:dyDescent="0.25"/>
    <row r="11396" s="19" customFormat="1" x14ac:dyDescent="0.25"/>
    <row r="11397" s="19" customFormat="1" x14ac:dyDescent="0.25"/>
    <row r="11398" s="19" customFormat="1" x14ac:dyDescent="0.25"/>
    <row r="11399" s="19" customFormat="1" x14ac:dyDescent="0.25"/>
    <row r="11400" s="19" customFormat="1" x14ac:dyDescent="0.25"/>
    <row r="11401" s="19" customFormat="1" x14ac:dyDescent="0.25"/>
    <row r="11402" s="19" customFormat="1" x14ac:dyDescent="0.25"/>
    <row r="11403" s="19" customFormat="1" x14ac:dyDescent="0.25"/>
    <row r="11404" s="19" customFormat="1" x14ac:dyDescent="0.25"/>
    <row r="11405" s="19" customFormat="1" x14ac:dyDescent="0.25"/>
    <row r="11406" s="19" customFormat="1" x14ac:dyDescent="0.25"/>
    <row r="11407" s="19" customFormat="1" x14ac:dyDescent="0.25"/>
    <row r="11408" s="19" customFormat="1" x14ac:dyDescent="0.25"/>
    <row r="11409" s="19" customFormat="1" x14ac:dyDescent="0.25"/>
    <row r="11410" s="19" customFormat="1" x14ac:dyDescent="0.25"/>
    <row r="11411" s="19" customFormat="1" x14ac:dyDescent="0.25"/>
    <row r="11412" s="19" customFormat="1" x14ac:dyDescent="0.25"/>
    <row r="11413" s="19" customFormat="1" x14ac:dyDescent="0.25"/>
    <row r="11414" s="19" customFormat="1" x14ac:dyDescent="0.25"/>
    <row r="11415" s="19" customFormat="1" x14ac:dyDescent="0.25"/>
    <row r="11416" s="19" customFormat="1" x14ac:dyDescent="0.25"/>
    <row r="11417" s="19" customFormat="1" x14ac:dyDescent="0.25"/>
    <row r="11418" s="19" customFormat="1" x14ac:dyDescent="0.25"/>
    <row r="11419" s="19" customFormat="1" x14ac:dyDescent="0.25"/>
    <row r="11420" s="19" customFormat="1" x14ac:dyDescent="0.25"/>
    <row r="11421" s="19" customFormat="1" x14ac:dyDescent="0.25"/>
    <row r="11422" s="19" customFormat="1" x14ac:dyDescent="0.25"/>
    <row r="11423" s="19" customFormat="1" x14ac:dyDescent="0.25"/>
    <row r="11424" s="19" customFormat="1" x14ac:dyDescent="0.25"/>
    <row r="11425" s="19" customFormat="1" x14ac:dyDescent="0.25"/>
    <row r="11426" s="19" customFormat="1" x14ac:dyDescent="0.25"/>
    <row r="11427" s="19" customFormat="1" x14ac:dyDescent="0.25"/>
    <row r="11428" s="19" customFormat="1" x14ac:dyDescent="0.25"/>
    <row r="11429" s="19" customFormat="1" x14ac:dyDescent="0.25"/>
    <row r="11430" s="19" customFormat="1" x14ac:dyDescent="0.25"/>
    <row r="11431" s="19" customFormat="1" x14ac:dyDescent="0.25"/>
    <row r="11432" s="19" customFormat="1" x14ac:dyDescent="0.25"/>
    <row r="11433" s="19" customFormat="1" x14ac:dyDescent="0.25"/>
    <row r="11434" s="19" customFormat="1" x14ac:dyDescent="0.25"/>
    <row r="11435" s="19" customFormat="1" x14ac:dyDescent="0.25"/>
    <row r="11436" s="19" customFormat="1" x14ac:dyDescent="0.25"/>
    <row r="11437" s="19" customFormat="1" x14ac:dyDescent="0.25"/>
    <row r="11438" s="19" customFormat="1" x14ac:dyDescent="0.25"/>
    <row r="11439" s="19" customFormat="1" x14ac:dyDescent="0.25"/>
    <row r="11440" s="19" customFormat="1" x14ac:dyDescent="0.25"/>
    <row r="11441" s="19" customFormat="1" x14ac:dyDescent="0.25"/>
    <row r="11442" s="19" customFormat="1" x14ac:dyDescent="0.25"/>
    <row r="11443" s="19" customFormat="1" x14ac:dyDescent="0.25"/>
    <row r="11444" s="19" customFormat="1" x14ac:dyDescent="0.25"/>
    <row r="11445" s="19" customFormat="1" x14ac:dyDescent="0.25"/>
    <row r="11446" s="19" customFormat="1" x14ac:dyDescent="0.25"/>
    <row r="11447" s="19" customFormat="1" x14ac:dyDescent="0.25"/>
    <row r="11448" s="19" customFormat="1" x14ac:dyDescent="0.25"/>
    <row r="11449" s="19" customFormat="1" x14ac:dyDescent="0.25"/>
    <row r="11450" s="19" customFormat="1" x14ac:dyDescent="0.25"/>
    <row r="11451" s="19" customFormat="1" x14ac:dyDescent="0.25"/>
    <row r="11452" s="19" customFormat="1" x14ac:dyDescent="0.25"/>
    <row r="11453" s="19" customFormat="1" x14ac:dyDescent="0.25"/>
    <row r="11454" s="19" customFormat="1" x14ac:dyDescent="0.25"/>
    <row r="11455" s="19" customFormat="1" x14ac:dyDescent="0.25"/>
    <row r="11456" s="19" customFormat="1" x14ac:dyDescent="0.25"/>
    <row r="11457" s="19" customFormat="1" x14ac:dyDescent="0.25"/>
    <row r="11458" s="19" customFormat="1" x14ac:dyDescent="0.25"/>
    <row r="11459" s="19" customFormat="1" x14ac:dyDescent="0.25"/>
    <row r="11460" s="19" customFormat="1" x14ac:dyDescent="0.25"/>
    <row r="11461" s="19" customFormat="1" x14ac:dyDescent="0.25"/>
    <row r="11462" s="19" customFormat="1" x14ac:dyDescent="0.25"/>
    <row r="11463" s="19" customFormat="1" x14ac:dyDescent="0.25"/>
    <row r="11464" s="19" customFormat="1" x14ac:dyDescent="0.25"/>
    <row r="11465" s="19" customFormat="1" x14ac:dyDescent="0.25"/>
    <row r="11466" s="19" customFormat="1" x14ac:dyDescent="0.25"/>
    <row r="11467" s="19" customFormat="1" x14ac:dyDescent="0.25"/>
    <row r="11468" s="19" customFormat="1" x14ac:dyDescent="0.25"/>
    <row r="11469" s="19" customFormat="1" x14ac:dyDescent="0.25"/>
    <row r="11470" s="19" customFormat="1" x14ac:dyDescent="0.25"/>
    <row r="11471" s="19" customFormat="1" x14ac:dyDescent="0.25"/>
    <row r="11472" s="19" customFormat="1" x14ac:dyDescent="0.25"/>
    <row r="11473" s="19" customFormat="1" x14ac:dyDescent="0.25"/>
    <row r="11474" s="19" customFormat="1" x14ac:dyDescent="0.25"/>
    <row r="11475" s="19" customFormat="1" x14ac:dyDescent="0.25"/>
    <row r="11476" s="19" customFormat="1" x14ac:dyDescent="0.25"/>
    <row r="11477" s="19" customFormat="1" x14ac:dyDescent="0.25"/>
    <row r="11478" s="19" customFormat="1" x14ac:dyDescent="0.25"/>
    <row r="11479" s="19" customFormat="1" x14ac:dyDescent="0.25"/>
    <row r="11480" s="19" customFormat="1" x14ac:dyDescent="0.25"/>
    <row r="11481" s="19" customFormat="1" x14ac:dyDescent="0.25"/>
    <row r="11482" s="19" customFormat="1" x14ac:dyDescent="0.25"/>
    <row r="11483" s="19" customFormat="1" x14ac:dyDescent="0.25"/>
    <row r="11484" s="19" customFormat="1" x14ac:dyDescent="0.25"/>
    <row r="11485" s="19" customFormat="1" x14ac:dyDescent="0.25"/>
    <row r="11486" s="19" customFormat="1" x14ac:dyDescent="0.25"/>
    <row r="11487" s="19" customFormat="1" x14ac:dyDescent="0.25"/>
    <row r="11488" s="19" customFormat="1" x14ac:dyDescent="0.25"/>
    <row r="11489" s="19" customFormat="1" x14ac:dyDescent="0.25"/>
    <row r="11490" s="19" customFormat="1" x14ac:dyDescent="0.25"/>
    <row r="11491" s="19" customFormat="1" x14ac:dyDescent="0.25"/>
    <row r="11492" s="19" customFormat="1" x14ac:dyDescent="0.25"/>
    <row r="11493" s="19" customFormat="1" x14ac:dyDescent="0.25"/>
    <row r="11494" s="19" customFormat="1" x14ac:dyDescent="0.25"/>
    <row r="11495" s="19" customFormat="1" x14ac:dyDescent="0.25"/>
    <row r="11496" s="19" customFormat="1" x14ac:dyDescent="0.25"/>
    <row r="11497" s="19" customFormat="1" x14ac:dyDescent="0.25"/>
    <row r="11498" s="19" customFormat="1" x14ac:dyDescent="0.25"/>
    <row r="11499" s="19" customFormat="1" x14ac:dyDescent="0.25"/>
    <row r="11500" s="19" customFormat="1" x14ac:dyDescent="0.25"/>
    <row r="11501" s="19" customFormat="1" x14ac:dyDescent="0.25"/>
    <row r="11502" s="19" customFormat="1" x14ac:dyDescent="0.25"/>
    <row r="11503" s="19" customFormat="1" x14ac:dyDescent="0.25"/>
    <row r="11504" s="19" customFormat="1" x14ac:dyDescent="0.25"/>
    <row r="11505" s="19" customFormat="1" x14ac:dyDescent="0.25"/>
    <row r="11506" s="19" customFormat="1" x14ac:dyDescent="0.25"/>
    <row r="11507" s="19" customFormat="1" x14ac:dyDescent="0.25"/>
    <row r="11508" s="19" customFormat="1" x14ac:dyDescent="0.25"/>
    <row r="11509" s="19" customFormat="1" x14ac:dyDescent="0.25"/>
    <row r="11510" s="19" customFormat="1" x14ac:dyDescent="0.25"/>
    <row r="11511" s="19" customFormat="1" x14ac:dyDescent="0.25"/>
    <row r="11512" s="19" customFormat="1" x14ac:dyDescent="0.25"/>
    <row r="11513" s="19" customFormat="1" x14ac:dyDescent="0.25"/>
    <row r="11514" s="19" customFormat="1" x14ac:dyDescent="0.25"/>
    <row r="11515" s="19" customFormat="1" x14ac:dyDescent="0.25"/>
    <row r="11516" s="19" customFormat="1" x14ac:dyDescent="0.25"/>
    <row r="11517" s="19" customFormat="1" x14ac:dyDescent="0.25"/>
    <row r="11518" s="19" customFormat="1" x14ac:dyDescent="0.25"/>
    <row r="11519" s="19" customFormat="1" x14ac:dyDescent="0.25"/>
    <row r="11520" s="19" customFormat="1" x14ac:dyDescent="0.25"/>
    <row r="11521" s="19" customFormat="1" x14ac:dyDescent="0.25"/>
    <row r="11522" s="19" customFormat="1" x14ac:dyDescent="0.25"/>
    <row r="11523" s="19" customFormat="1" x14ac:dyDescent="0.25"/>
    <row r="11524" s="19" customFormat="1" x14ac:dyDescent="0.25"/>
    <row r="11525" s="19" customFormat="1" x14ac:dyDescent="0.25"/>
    <row r="11526" s="19" customFormat="1" x14ac:dyDescent="0.25"/>
    <row r="11527" s="19" customFormat="1" x14ac:dyDescent="0.25"/>
    <row r="11528" s="19" customFormat="1" x14ac:dyDescent="0.25"/>
    <row r="11529" s="19" customFormat="1" x14ac:dyDescent="0.25"/>
    <row r="11530" s="19" customFormat="1" x14ac:dyDescent="0.25"/>
    <row r="11531" s="19" customFormat="1" x14ac:dyDescent="0.25"/>
    <row r="11532" s="19" customFormat="1" x14ac:dyDescent="0.25"/>
    <row r="11533" s="19" customFormat="1" x14ac:dyDescent="0.25"/>
    <row r="11534" s="19" customFormat="1" x14ac:dyDescent="0.25"/>
    <row r="11535" s="19" customFormat="1" x14ac:dyDescent="0.25"/>
    <row r="11536" s="19" customFormat="1" x14ac:dyDescent="0.25"/>
    <row r="11537" s="19" customFormat="1" x14ac:dyDescent="0.25"/>
    <row r="11538" s="19" customFormat="1" x14ac:dyDescent="0.25"/>
    <row r="11539" s="19" customFormat="1" x14ac:dyDescent="0.25"/>
    <row r="11540" s="19" customFormat="1" x14ac:dyDescent="0.25"/>
    <row r="11541" s="19" customFormat="1" x14ac:dyDescent="0.25"/>
    <row r="11542" s="19" customFormat="1" x14ac:dyDescent="0.25"/>
    <row r="11543" s="19" customFormat="1" x14ac:dyDescent="0.25"/>
    <row r="11544" s="19" customFormat="1" x14ac:dyDescent="0.25"/>
    <row r="11545" s="19" customFormat="1" x14ac:dyDescent="0.25"/>
    <row r="11546" s="19" customFormat="1" x14ac:dyDescent="0.25"/>
    <row r="11547" s="19" customFormat="1" x14ac:dyDescent="0.25"/>
    <row r="11548" s="19" customFormat="1" x14ac:dyDescent="0.25"/>
    <row r="11549" s="19" customFormat="1" x14ac:dyDescent="0.25"/>
    <row r="11550" s="19" customFormat="1" x14ac:dyDescent="0.25"/>
    <row r="11551" s="19" customFormat="1" x14ac:dyDescent="0.25"/>
    <row r="11552" s="19" customFormat="1" x14ac:dyDescent="0.25"/>
    <row r="11553" s="19" customFormat="1" x14ac:dyDescent="0.25"/>
    <row r="11554" s="19" customFormat="1" x14ac:dyDescent="0.25"/>
    <row r="11555" s="19" customFormat="1" x14ac:dyDescent="0.25"/>
    <row r="11556" s="19" customFormat="1" x14ac:dyDescent="0.25"/>
    <row r="11557" s="19" customFormat="1" x14ac:dyDescent="0.25"/>
    <row r="11558" s="19" customFormat="1" x14ac:dyDescent="0.25"/>
    <row r="11559" s="19" customFormat="1" x14ac:dyDescent="0.25"/>
    <row r="11560" s="19" customFormat="1" x14ac:dyDescent="0.25"/>
    <row r="11561" s="19" customFormat="1" x14ac:dyDescent="0.25"/>
    <row r="11562" s="19" customFormat="1" x14ac:dyDescent="0.25"/>
    <row r="11563" s="19" customFormat="1" x14ac:dyDescent="0.25"/>
    <row r="11564" s="19" customFormat="1" x14ac:dyDescent="0.25"/>
    <row r="11565" s="19" customFormat="1" x14ac:dyDescent="0.25"/>
    <row r="11566" s="19" customFormat="1" x14ac:dyDescent="0.25"/>
    <row r="11567" s="19" customFormat="1" x14ac:dyDescent="0.25"/>
    <row r="11568" s="19" customFormat="1" x14ac:dyDescent="0.25"/>
    <row r="11569" s="19" customFormat="1" x14ac:dyDescent="0.25"/>
    <row r="11570" s="19" customFormat="1" x14ac:dyDescent="0.25"/>
    <row r="11571" s="19" customFormat="1" x14ac:dyDescent="0.25"/>
    <row r="11572" s="19" customFormat="1" x14ac:dyDescent="0.25"/>
    <row r="11573" s="19" customFormat="1" x14ac:dyDescent="0.25"/>
    <row r="11574" s="19" customFormat="1" x14ac:dyDescent="0.25"/>
    <row r="11575" s="19" customFormat="1" x14ac:dyDescent="0.25"/>
    <row r="11576" s="19" customFormat="1" x14ac:dyDescent="0.25"/>
    <row r="11577" s="19" customFormat="1" x14ac:dyDescent="0.25"/>
    <row r="11578" s="19" customFormat="1" x14ac:dyDescent="0.25"/>
    <row r="11579" s="19" customFormat="1" x14ac:dyDescent="0.25"/>
    <row r="11580" s="19" customFormat="1" x14ac:dyDescent="0.25"/>
    <row r="11581" s="19" customFormat="1" x14ac:dyDescent="0.25"/>
    <row r="11582" s="19" customFormat="1" x14ac:dyDescent="0.25"/>
    <row r="11583" s="19" customFormat="1" x14ac:dyDescent="0.25"/>
    <row r="11584" s="19" customFormat="1" x14ac:dyDescent="0.25"/>
    <row r="11585" s="19" customFormat="1" x14ac:dyDescent="0.25"/>
    <row r="11586" s="19" customFormat="1" x14ac:dyDescent="0.25"/>
    <row r="11587" s="19" customFormat="1" x14ac:dyDescent="0.25"/>
    <row r="11588" s="19" customFormat="1" x14ac:dyDescent="0.25"/>
    <row r="11589" s="19" customFormat="1" x14ac:dyDescent="0.25"/>
    <row r="11590" s="19" customFormat="1" x14ac:dyDescent="0.25"/>
    <row r="11591" s="19" customFormat="1" x14ac:dyDescent="0.25"/>
    <row r="11592" s="19" customFormat="1" x14ac:dyDescent="0.25"/>
    <row r="11593" s="19" customFormat="1" x14ac:dyDescent="0.25"/>
    <row r="11594" s="19" customFormat="1" x14ac:dyDescent="0.25"/>
    <row r="11595" s="19" customFormat="1" x14ac:dyDescent="0.25"/>
    <row r="11596" s="19" customFormat="1" x14ac:dyDescent="0.25"/>
    <row r="11597" s="19" customFormat="1" x14ac:dyDescent="0.25"/>
    <row r="11598" s="19" customFormat="1" x14ac:dyDescent="0.25"/>
    <row r="11599" s="19" customFormat="1" x14ac:dyDescent="0.25"/>
    <row r="11600" s="19" customFormat="1" x14ac:dyDescent="0.25"/>
    <row r="11601" s="19" customFormat="1" x14ac:dyDescent="0.25"/>
    <row r="11602" s="19" customFormat="1" x14ac:dyDescent="0.25"/>
    <row r="11603" s="19" customFormat="1" x14ac:dyDescent="0.25"/>
    <row r="11604" s="19" customFormat="1" x14ac:dyDescent="0.25"/>
    <row r="11605" s="19" customFormat="1" x14ac:dyDescent="0.25"/>
    <row r="11606" s="19" customFormat="1" x14ac:dyDescent="0.25"/>
    <row r="11607" s="19" customFormat="1" x14ac:dyDescent="0.25"/>
    <row r="11608" s="19" customFormat="1" x14ac:dyDescent="0.25"/>
    <row r="11609" s="19" customFormat="1" x14ac:dyDescent="0.25"/>
    <row r="11610" s="19" customFormat="1" x14ac:dyDescent="0.25"/>
    <row r="11611" s="19" customFormat="1" x14ac:dyDescent="0.25"/>
    <row r="11612" s="19" customFormat="1" x14ac:dyDescent="0.25"/>
    <row r="11613" s="19" customFormat="1" x14ac:dyDescent="0.25"/>
    <row r="11614" s="19" customFormat="1" x14ac:dyDescent="0.25"/>
    <row r="11615" s="19" customFormat="1" x14ac:dyDescent="0.25"/>
    <row r="11616" s="19" customFormat="1" x14ac:dyDescent="0.25"/>
    <row r="11617" s="19" customFormat="1" x14ac:dyDescent="0.25"/>
    <row r="11618" s="19" customFormat="1" x14ac:dyDescent="0.25"/>
    <row r="11619" s="19" customFormat="1" x14ac:dyDescent="0.25"/>
    <row r="11620" s="19" customFormat="1" x14ac:dyDescent="0.25"/>
    <row r="11621" s="19" customFormat="1" x14ac:dyDescent="0.25"/>
    <row r="11622" s="19" customFormat="1" x14ac:dyDescent="0.25"/>
    <row r="11623" s="19" customFormat="1" x14ac:dyDescent="0.25"/>
    <row r="11624" s="19" customFormat="1" x14ac:dyDescent="0.25"/>
    <row r="11625" s="19" customFormat="1" x14ac:dyDescent="0.25"/>
    <row r="11626" s="19" customFormat="1" x14ac:dyDescent="0.25"/>
    <row r="11627" s="19" customFormat="1" x14ac:dyDescent="0.25"/>
    <row r="11628" s="19" customFormat="1" x14ac:dyDescent="0.25"/>
    <row r="11629" s="19" customFormat="1" x14ac:dyDescent="0.25"/>
    <row r="11630" s="19" customFormat="1" x14ac:dyDescent="0.25"/>
    <row r="11631" s="19" customFormat="1" x14ac:dyDescent="0.25"/>
    <row r="11632" s="19" customFormat="1" x14ac:dyDescent="0.25"/>
    <row r="11633" s="19" customFormat="1" x14ac:dyDescent="0.25"/>
    <row r="11634" s="19" customFormat="1" x14ac:dyDescent="0.25"/>
    <row r="11635" s="19" customFormat="1" x14ac:dyDescent="0.25"/>
    <row r="11636" s="19" customFormat="1" x14ac:dyDescent="0.25"/>
    <row r="11637" s="19" customFormat="1" x14ac:dyDescent="0.25"/>
    <row r="11638" s="19" customFormat="1" x14ac:dyDescent="0.25"/>
    <row r="11639" s="19" customFormat="1" x14ac:dyDescent="0.25"/>
    <row r="11640" s="19" customFormat="1" x14ac:dyDescent="0.25"/>
    <row r="11641" s="19" customFormat="1" x14ac:dyDescent="0.25"/>
    <row r="11642" s="19" customFormat="1" x14ac:dyDescent="0.25"/>
    <row r="11643" s="19" customFormat="1" x14ac:dyDescent="0.25"/>
    <row r="11644" s="19" customFormat="1" x14ac:dyDescent="0.25"/>
    <row r="11645" s="19" customFormat="1" x14ac:dyDescent="0.25"/>
    <row r="11646" s="19" customFormat="1" x14ac:dyDescent="0.25"/>
    <row r="11647" s="19" customFormat="1" x14ac:dyDescent="0.25"/>
    <row r="11648" s="19" customFormat="1" x14ac:dyDescent="0.25"/>
    <row r="11649" s="19" customFormat="1" x14ac:dyDescent="0.25"/>
    <row r="11650" s="19" customFormat="1" x14ac:dyDescent="0.25"/>
    <row r="11651" s="19" customFormat="1" x14ac:dyDescent="0.25"/>
    <row r="11652" s="19" customFormat="1" x14ac:dyDescent="0.25"/>
    <row r="11653" s="19" customFormat="1" x14ac:dyDescent="0.25"/>
    <row r="11654" s="19" customFormat="1" x14ac:dyDescent="0.25"/>
    <row r="11655" s="19" customFormat="1" x14ac:dyDescent="0.25"/>
    <row r="11656" s="19" customFormat="1" x14ac:dyDescent="0.25"/>
    <row r="11657" s="19" customFormat="1" x14ac:dyDescent="0.25"/>
    <row r="11658" s="19" customFormat="1" x14ac:dyDescent="0.25"/>
    <row r="11659" s="19" customFormat="1" x14ac:dyDescent="0.25"/>
    <row r="11660" s="19" customFormat="1" x14ac:dyDescent="0.25"/>
    <row r="11661" s="19" customFormat="1" x14ac:dyDescent="0.25"/>
    <row r="11662" s="19" customFormat="1" x14ac:dyDescent="0.25"/>
    <row r="11663" s="19" customFormat="1" x14ac:dyDescent="0.25"/>
    <row r="11664" s="19" customFormat="1" x14ac:dyDescent="0.25"/>
    <row r="11665" s="19" customFormat="1" x14ac:dyDescent="0.25"/>
    <row r="11666" s="19" customFormat="1" x14ac:dyDescent="0.25"/>
    <row r="11667" s="19" customFormat="1" x14ac:dyDescent="0.25"/>
    <row r="11668" s="19" customFormat="1" x14ac:dyDescent="0.25"/>
    <row r="11669" s="19" customFormat="1" x14ac:dyDescent="0.25"/>
    <row r="11670" s="19" customFormat="1" x14ac:dyDescent="0.25"/>
    <row r="11671" s="19" customFormat="1" x14ac:dyDescent="0.25"/>
    <row r="11672" s="19" customFormat="1" x14ac:dyDescent="0.25"/>
    <row r="11673" s="19" customFormat="1" x14ac:dyDescent="0.25"/>
    <row r="11674" s="19" customFormat="1" x14ac:dyDescent="0.25"/>
    <row r="11675" s="19" customFormat="1" x14ac:dyDescent="0.25"/>
    <row r="11676" s="19" customFormat="1" x14ac:dyDescent="0.25"/>
    <row r="11677" s="19" customFormat="1" x14ac:dyDescent="0.25"/>
    <row r="11678" s="19" customFormat="1" x14ac:dyDescent="0.25"/>
    <row r="11679" s="19" customFormat="1" x14ac:dyDescent="0.25"/>
    <row r="11680" s="19" customFormat="1" x14ac:dyDescent="0.25"/>
    <row r="11681" s="19" customFormat="1" x14ac:dyDescent="0.25"/>
    <row r="11682" s="19" customFormat="1" x14ac:dyDescent="0.25"/>
    <row r="11683" s="19" customFormat="1" x14ac:dyDescent="0.25"/>
    <row r="11684" s="19" customFormat="1" x14ac:dyDescent="0.25"/>
    <row r="11685" s="19" customFormat="1" x14ac:dyDescent="0.25"/>
    <row r="11686" s="19" customFormat="1" x14ac:dyDescent="0.25"/>
    <row r="11687" s="19" customFormat="1" x14ac:dyDescent="0.25"/>
    <row r="11688" s="19" customFormat="1" x14ac:dyDescent="0.25"/>
    <row r="11689" s="19" customFormat="1" x14ac:dyDescent="0.25"/>
    <row r="11690" s="19" customFormat="1" x14ac:dyDescent="0.25"/>
    <row r="11691" s="19" customFormat="1" x14ac:dyDescent="0.25"/>
    <row r="11692" s="19" customFormat="1" x14ac:dyDescent="0.25"/>
    <row r="11693" s="19" customFormat="1" x14ac:dyDescent="0.25"/>
    <row r="11694" s="19" customFormat="1" x14ac:dyDescent="0.25"/>
    <row r="11695" s="19" customFormat="1" x14ac:dyDescent="0.25"/>
    <row r="11696" s="19" customFormat="1" x14ac:dyDescent="0.25"/>
    <row r="11697" s="19" customFormat="1" x14ac:dyDescent="0.25"/>
    <row r="11698" s="19" customFormat="1" x14ac:dyDescent="0.25"/>
    <row r="11699" s="19" customFormat="1" x14ac:dyDescent="0.25"/>
    <row r="11700" s="19" customFormat="1" x14ac:dyDescent="0.25"/>
    <row r="11701" s="19" customFormat="1" x14ac:dyDescent="0.25"/>
    <row r="11702" s="19" customFormat="1" x14ac:dyDescent="0.25"/>
    <row r="11703" s="19" customFormat="1" x14ac:dyDescent="0.25"/>
    <row r="11704" s="19" customFormat="1" x14ac:dyDescent="0.25"/>
    <row r="11705" s="19" customFormat="1" x14ac:dyDescent="0.25"/>
    <row r="11706" s="19" customFormat="1" x14ac:dyDescent="0.25"/>
    <row r="11707" s="19" customFormat="1" x14ac:dyDescent="0.25"/>
    <row r="11708" s="19" customFormat="1" x14ac:dyDescent="0.25"/>
    <row r="11709" s="19" customFormat="1" x14ac:dyDescent="0.25"/>
    <row r="11710" s="19" customFormat="1" x14ac:dyDescent="0.25"/>
    <row r="11711" s="19" customFormat="1" x14ac:dyDescent="0.25"/>
    <row r="11712" s="19" customFormat="1" x14ac:dyDescent="0.25"/>
    <row r="11713" s="19" customFormat="1" x14ac:dyDescent="0.25"/>
    <row r="11714" s="19" customFormat="1" x14ac:dyDescent="0.25"/>
    <row r="11715" s="19" customFormat="1" x14ac:dyDescent="0.25"/>
    <row r="11716" s="19" customFormat="1" x14ac:dyDescent="0.25"/>
    <row r="11717" s="19" customFormat="1" x14ac:dyDescent="0.25"/>
    <row r="11718" s="19" customFormat="1" x14ac:dyDescent="0.25"/>
    <row r="11719" s="19" customFormat="1" x14ac:dyDescent="0.25"/>
    <row r="11720" s="19" customFormat="1" x14ac:dyDescent="0.25"/>
    <row r="11721" s="19" customFormat="1" x14ac:dyDescent="0.25"/>
    <row r="11722" s="19" customFormat="1" x14ac:dyDescent="0.25"/>
    <row r="11723" s="19" customFormat="1" x14ac:dyDescent="0.25"/>
    <row r="11724" s="19" customFormat="1" x14ac:dyDescent="0.25"/>
    <row r="11725" s="19" customFormat="1" x14ac:dyDescent="0.25"/>
    <row r="11726" s="19" customFormat="1" x14ac:dyDescent="0.25"/>
    <row r="11727" s="19" customFormat="1" x14ac:dyDescent="0.25"/>
    <row r="11728" s="19" customFormat="1" x14ac:dyDescent="0.25"/>
    <row r="11729" s="19" customFormat="1" x14ac:dyDescent="0.25"/>
    <row r="11730" s="19" customFormat="1" x14ac:dyDescent="0.25"/>
    <row r="11731" s="19" customFormat="1" x14ac:dyDescent="0.25"/>
    <row r="11732" s="19" customFormat="1" x14ac:dyDescent="0.25"/>
    <row r="11733" s="19" customFormat="1" x14ac:dyDescent="0.25"/>
    <row r="11734" s="19" customFormat="1" x14ac:dyDescent="0.25"/>
    <row r="11735" s="19" customFormat="1" x14ac:dyDescent="0.25"/>
    <row r="11736" s="19" customFormat="1" x14ac:dyDescent="0.25"/>
    <row r="11737" s="19" customFormat="1" x14ac:dyDescent="0.25"/>
    <row r="11738" s="19" customFormat="1" x14ac:dyDescent="0.25"/>
    <row r="11739" s="19" customFormat="1" x14ac:dyDescent="0.25"/>
    <row r="11740" s="19" customFormat="1" x14ac:dyDescent="0.25"/>
    <row r="11741" s="19" customFormat="1" x14ac:dyDescent="0.25"/>
    <row r="11742" s="19" customFormat="1" x14ac:dyDescent="0.25"/>
    <row r="11743" s="19" customFormat="1" x14ac:dyDescent="0.25"/>
    <row r="11744" s="19" customFormat="1" x14ac:dyDescent="0.25"/>
    <row r="11745" s="19" customFormat="1" x14ac:dyDescent="0.25"/>
    <row r="11746" s="19" customFormat="1" x14ac:dyDescent="0.25"/>
    <row r="11747" s="19" customFormat="1" x14ac:dyDescent="0.25"/>
    <row r="11748" s="19" customFormat="1" x14ac:dyDescent="0.25"/>
    <row r="11749" s="19" customFormat="1" x14ac:dyDescent="0.25"/>
    <row r="11750" s="19" customFormat="1" x14ac:dyDescent="0.25"/>
    <row r="11751" s="19" customFormat="1" x14ac:dyDescent="0.25"/>
    <row r="11752" s="19" customFormat="1" x14ac:dyDescent="0.25"/>
    <row r="11753" s="19" customFormat="1" x14ac:dyDescent="0.25"/>
    <row r="11754" s="19" customFormat="1" x14ac:dyDescent="0.25"/>
    <row r="11755" s="19" customFormat="1" x14ac:dyDescent="0.25"/>
    <row r="11756" s="19" customFormat="1" x14ac:dyDescent="0.25"/>
    <row r="11757" s="19" customFormat="1" x14ac:dyDescent="0.25"/>
    <row r="11758" s="19" customFormat="1" x14ac:dyDescent="0.25"/>
    <row r="11759" s="19" customFormat="1" x14ac:dyDescent="0.25"/>
    <row r="11760" s="19" customFormat="1" x14ac:dyDescent="0.25"/>
    <row r="11761" s="19" customFormat="1" x14ac:dyDescent="0.25"/>
    <row r="11762" s="19" customFormat="1" x14ac:dyDescent="0.25"/>
    <row r="11763" s="19" customFormat="1" x14ac:dyDescent="0.25"/>
    <row r="11764" s="19" customFormat="1" x14ac:dyDescent="0.25"/>
    <row r="11765" s="19" customFormat="1" x14ac:dyDescent="0.25"/>
    <row r="11766" s="19" customFormat="1" x14ac:dyDescent="0.25"/>
    <row r="11767" s="19" customFormat="1" x14ac:dyDescent="0.25"/>
    <row r="11768" s="19" customFormat="1" x14ac:dyDescent="0.25"/>
    <row r="11769" s="19" customFormat="1" x14ac:dyDescent="0.25"/>
    <row r="11770" s="19" customFormat="1" x14ac:dyDescent="0.25"/>
    <row r="11771" s="19" customFormat="1" x14ac:dyDescent="0.25"/>
    <row r="11772" s="19" customFormat="1" x14ac:dyDescent="0.25"/>
    <row r="11773" s="19" customFormat="1" x14ac:dyDescent="0.25"/>
    <row r="11774" s="19" customFormat="1" x14ac:dyDescent="0.25"/>
    <row r="11775" s="19" customFormat="1" x14ac:dyDescent="0.25"/>
    <row r="11776" s="19" customFormat="1" x14ac:dyDescent="0.25"/>
    <row r="11777" s="19" customFormat="1" x14ac:dyDescent="0.25"/>
    <row r="11778" s="19" customFormat="1" x14ac:dyDescent="0.25"/>
    <row r="11779" s="19" customFormat="1" x14ac:dyDescent="0.25"/>
    <row r="11780" s="19" customFormat="1" x14ac:dyDescent="0.25"/>
    <row r="11781" s="19" customFormat="1" x14ac:dyDescent="0.25"/>
    <row r="11782" s="19" customFormat="1" x14ac:dyDescent="0.25"/>
    <row r="11783" s="19" customFormat="1" x14ac:dyDescent="0.25"/>
    <row r="11784" s="19" customFormat="1" x14ac:dyDescent="0.25"/>
    <row r="11785" s="19" customFormat="1" x14ac:dyDescent="0.25"/>
    <row r="11786" s="19" customFormat="1" x14ac:dyDescent="0.25"/>
    <row r="11787" s="19" customFormat="1" x14ac:dyDescent="0.25"/>
    <row r="11788" s="19" customFormat="1" x14ac:dyDescent="0.25"/>
    <row r="11789" s="19" customFormat="1" x14ac:dyDescent="0.25"/>
    <row r="11790" s="19" customFormat="1" x14ac:dyDescent="0.25"/>
    <row r="11791" s="19" customFormat="1" x14ac:dyDescent="0.25"/>
    <row r="11792" s="19" customFormat="1" x14ac:dyDescent="0.25"/>
    <row r="11793" s="19" customFormat="1" x14ac:dyDescent="0.25"/>
    <row r="11794" s="19" customFormat="1" x14ac:dyDescent="0.25"/>
    <row r="11795" s="19" customFormat="1" x14ac:dyDescent="0.25"/>
    <row r="11796" s="19" customFormat="1" x14ac:dyDescent="0.25"/>
    <row r="11797" s="19" customFormat="1" x14ac:dyDescent="0.25"/>
    <row r="11798" s="19" customFormat="1" x14ac:dyDescent="0.25"/>
    <row r="11799" s="19" customFormat="1" x14ac:dyDescent="0.25"/>
    <row r="11800" s="19" customFormat="1" x14ac:dyDescent="0.25"/>
    <row r="11801" s="19" customFormat="1" x14ac:dyDescent="0.25"/>
    <row r="11802" s="19" customFormat="1" x14ac:dyDescent="0.25"/>
    <row r="11803" s="19" customFormat="1" x14ac:dyDescent="0.25"/>
    <row r="11804" s="19" customFormat="1" x14ac:dyDescent="0.25"/>
    <row r="11805" s="19" customFormat="1" x14ac:dyDescent="0.25"/>
    <row r="11806" s="19" customFormat="1" x14ac:dyDescent="0.25"/>
    <row r="11807" s="19" customFormat="1" x14ac:dyDescent="0.25"/>
    <row r="11808" s="19" customFormat="1" x14ac:dyDescent="0.25"/>
    <row r="11809" s="19" customFormat="1" x14ac:dyDescent="0.25"/>
    <row r="11810" s="19" customFormat="1" x14ac:dyDescent="0.25"/>
    <row r="11811" s="19" customFormat="1" x14ac:dyDescent="0.25"/>
    <row r="11812" s="19" customFormat="1" x14ac:dyDescent="0.25"/>
    <row r="11813" s="19" customFormat="1" x14ac:dyDescent="0.25"/>
    <row r="11814" s="19" customFormat="1" x14ac:dyDescent="0.25"/>
    <row r="11815" s="19" customFormat="1" x14ac:dyDescent="0.25"/>
    <row r="11816" s="19" customFormat="1" x14ac:dyDescent="0.25"/>
    <row r="11817" s="19" customFormat="1" x14ac:dyDescent="0.25"/>
    <row r="11818" s="19" customFormat="1" x14ac:dyDescent="0.25"/>
    <row r="11819" s="19" customFormat="1" x14ac:dyDescent="0.25"/>
    <row r="11820" s="19" customFormat="1" x14ac:dyDescent="0.25"/>
    <row r="11821" s="19" customFormat="1" x14ac:dyDescent="0.25"/>
    <row r="11822" s="19" customFormat="1" x14ac:dyDescent="0.25"/>
    <row r="11823" s="19" customFormat="1" x14ac:dyDescent="0.25"/>
    <row r="11824" s="19" customFormat="1" x14ac:dyDescent="0.25"/>
    <row r="11825" s="19" customFormat="1" x14ac:dyDescent="0.25"/>
    <row r="11826" s="19" customFormat="1" x14ac:dyDescent="0.25"/>
    <row r="11827" s="19" customFormat="1" x14ac:dyDescent="0.25"/>
    <row r="11828" s="19" customFormat="1" x14ac:dyDescent="0.25"/>
    <row r="11829" s="19" customFormat="1" x14ac:dyDescent="0.25"/>
    <row r="11830" s="19" customFormat="1" x14ac:dyDescent="0.25"/>
    <row r="11831" s="19" customFormat="1" x14ac:dyDescent="0.25"/>
    <row r="11832" s="19" customFormat="1" x14ac:dyDescent="0.25"/>
    <row r="11833" s="19" customFormat="1" x14ac:dyDescent="0.25"/>
    <row r="11834" s="19" customFormat="1" x14ac:dyDescent="0.25"/>
    <row r="11835" s="19" customFormat="1" x14ac:dyDescent="0.25"/>
    <row r="11836" s="19" customFormat="1" x14ac:dyDescent="0.25"/>
    <row r="11837" s="19" customFormat="1" x14ac:dyDescent="0.25"/>
    <row r="11838" s="19" customFormat="1" x14ac:dyDescent="0.25"/>
    <row r="11839" s="19" customFormat="1" x14ac:dyDescent="0.25"/>
    <row r="11840" s="19" customFormat="1" x14ac:dyDescent="0.25"/>
    <row r="11841" s="19" customFormat="1" x14ac:dyDescent="0.25"/>
    <row r="11842" s="19" customFormat="1" x14ac:dyDescent="0.25"/>
    <row r="11843" s="19" customFormat="1" x14ac:dyDescent="0.25"/>
    <row r="11844" s="19" customFormat="1" x14ac:dyDescent="0.25"/>
    <row r="11845" s="19" customFormat="1" x14ac:dyDescent="0.25"/>
    <row r="11846" s="19" customFormat="1" x14ac:dyDescent="0.25"/>
    <row r="11847" s="19" customFormat="1" x14ac:dyDescent="0.25"/>
    <row r="11848" s="19" customFormat="1" x14ac:dyDescent="0.25"/>
    <row r="11849" s="19" customFormat="1" x14ac:dyDescent="0.25"/>
    <row r="11850" s="19" customFormat="1" x14ac:dyDescent="0.25"/>
    <row r="11851" s="19" customFormat="1" x14ac:dyDescent="0.25"/>
    <row r="11852" s="19" customFormat="1" x14ac:dyDescent="0.25"/>
    <row r="11853" s="19" customFormat="1" x14ac:dyDescent="0.25"/>
    <row r="11854" s="19" customFormat="1" x14ac:dyDescent="0.25"/>
    <row r="11855" s="19" customFormat="1" x14ac:dyDescent="0.25"/>
    <row r="11856" s="19" customFormat="1" x14ac:dyDescent="0.25"/>
    <row r="11857" s="19" customFormat="1" x14ac:dyDescent="0.25"/>
    <row r="11858" s="19" customFormat="1" x14ac:dyDescent="0.25"/>
    <row r="11859" s="19" customFormat="1" x14ac:dyDescent="0.25"/>
    <row r="11860" s="19" customFormat="1" x14ac:dyDescent="0.25"/>
    <row r="11861" s="19" customFormat="1" x14ac:dyDescent="0.25"/>
    <row r="11862" s="19" customFormat="1" x14ac:dyDescent="0.25"/>
    <row r="11863" s="19" customFormat="1" x14ac:dyDescent="0.25"/>
    <row r="11864" s="19" customFormat="1" x14ac:dyDescent="0.25"/>
    <row r="11865" s="19" customFormat="1" x14ac:dyDescent="0.25"/>
    <row r="11866" s="19" customFormat="1" x14ac:dyDescent="0.25"/>
    <row r="11867" s="19" customFormat="1" x14ac:dyDescent="0.25"/>
    <row r="11868" s="19" customFormat="1" x14ac:dyDescent="0.25"/>
    <row r="11869" s="19" customFormat="1" x14ac:dyDescent="0.25"/>
    <row r="11870" s="19" customFormat="1" x14ac:dyDescent="0.25"/>
    <row r="11871" s="19" customFormat="1" x14ac:dyDescent="0.25"/>
    <row r="11872" s="19" customFormat="1" x14ac:dyDescent="0.25"/>
    <row r="11873" s="19" customFormat="1" x14ac:dyDescent="0.25"/>
    <row r="11874" s="19" customFormat="1" x14ac:dyDescent="0.25"/>
    <row r="11875" s="19" customFormat="1" x14ac:dyDescent="0.25"/>
    <row r="11876" s="19" customFormat="1" x14ac:dyDescent="0.25"/>
    <row r="11877" s="19" customFormat="1" x14ac:dyDescent="0.25"/>
    <row r="11878" s="19" customFormat="1" x14ac:dyDescent="0.25"/>
    <row r="11879" s="19" customFormat="1" x14ac:dyDescent="0.25"/>
    <row r="11880" s="19" customFormat="1" x14ac:dyDescent="0.25"/>
    <row r="11881" s="19" customFormat="1" x14ac:dyDescent="0.25"/>
    <row r="11882" s="19" customFormat="1" x14ac:dyDescent="0.25"/>
    <row r="11883" s="19" customFormat="1" x14ac:dyDescent="0.25"/>
    <row r="11884" s="19" customFormat="1" x14ac:dyDescent="0.25"/>
    <row r="11885" s="19" customFormat="1" x14ac:dyDescent="0.25"/>
    <row r="11886" s="19" customFormat="1" x14ac:dyDescent="0.25"/>
    <row r="11887" s="19" customFormat="1" x14ac:dyDescent="0.25"/>
    <row r="11888" s="19" customFormat="1" x14ac:dyDescent="0.25"/>
    <row r="11889" s="19" customFormat="1" x14ac:dyDescent="0.25"/>
    <row r="11890" s="19" customFormat="1" x14ac:dyDescent="0.25"/>
    <row r="11891" s="19" customFormat="1" x14ac:dyDescent="0.25"/>
    <row r="11892" s="19" customFormat="1" x14ac:dyDescent="0.25"/>
    <row r="11893" s="19" customFormat="1" x14ac:dyDescent="0.25"/>
    <row r="11894" s="19" customFormat="1" x14ac:dyDescent="0.25"/>
    <row r="11895" s="19" customFormat="1" x14ac:dyDescent="0.25"/>
    <row r="11896" s="19" customFormat="1" x14ac:dyDescent="0.25"/>
    <row r="11897" s="19" customFormat="1" x14ac:dyDescent="0.25"/>
    <row r="11898" s="19" customFormat="1" x14ac:dyDescent="0.25"/>
    <row r="11899" s="19" customFormat="1" x14ac:dyDescent="0.25"/>
    <row r="11900" s="19" customFormat="1" x14ac:dyDescent="0.25"/>
    <row r="11901" s="19" customFormat="1" x14ac:dyDescent="0.25"/>
    <row r="11902" s="19" customFormat="1" x14ac:dyDescent="0.25"/>
    <row r="11903" s="19" customFormat="1" x14ac:dyDescent="0.25"/>
    <row r="11904" s="19" customFormat="1" x14ac:dyDescent="0.25"/>
    <row r="11905" s="19" customFormat="1" x14ac:dyDescent="0.25"/>
    <row r="11906" s="19" customFormat="1" x14ac:dyDescent="0.25"/>
    <row r="11907" s="19" customFormat="1" x14ac:dyDescent="0.25"/>
    <row r="11908" s="19" customFormat="1" x14ac:dyDescent="0.25"/>
    <row r="11909" s="19" customFormat="1" x14ac:dyDescent="0.25"/>
    <row r="11910" s="19" customFormat="1" x14ac:dyDescent="0.25"/>
    <row r="11911" s="19" customFormat="1" x14ac:dyDescent="0.25"/>
    <row r="11912" s="19" customFormat="1" x14ac:dyDescent="0.25"/>
    <row r="11913" s="19" customFormat="1" x14ac:dyDescent="0.25"/>
    <row r="11914" s="19" customFormat="1" x14ac:dyDescent="0.25"/>
    <row r="11915" s="19" customFormat="1" x14ac:dyDescent="0.25"/>
    <row r="11916" s="19" customFormat="1" x14ac:dyDescent="0.25"/>
    <row r="11917" s="19" customFormat="1" x14ac:dyDescent="0.25"/>
    <row r="11918" s="19" customFormat="1" x14ac:dyDescent="0.25"/>
    <row r="11919" s="19" customFormat="1" x14ac:dyDescent="0.25"/>
    <row r="11920" s="19" customFormat="1" x14ac:dyDescent="0.25"/>
    <row r="11921" s="19" customFormat="1" x14ac:dyDescent="0.25"/>
    <row r="11922" s="19" customFormat="1" x14ac:dyDescent="0.25"/>
    <row r="11923" s="19" customFormat="1" x14ac:dyDescent="0.25"/>
    <row r="11924" s="19" customFormat="1" x14ac:dyDescent="0.25"/>
    <row r="11925" s="19" customFormat="1" x14ac:dyDescent="0.25"/>
    <row r="11926" s="19" customFormat="1" x14ac:dyDescent="0.25"/>
    <row r="11927" s="19" customFormat="1" x14ac:dyDescent="0.25"/>
    <row r="11928" s="19" customFormat="1" x14ac:dyDescent="0.25"/>
    <row r="11929" s="19" customFormat="1" x14ac:dyDescent="0.25"/>
    <row r="11930" s="19" customFormat="1" x14ac:dyDescent="0.25"/>
    <row r="11931" s="19" customFormat="1" x14ac:dyDescent="0.25"/>
    <row r="11932" s="19" customFormat="1" x14ac:dyDescent="0.25"/>
    <row r="11933" s="19" customFormat="1" x14ac:dyDescent="0.25"/>
    <row r="11934" s="19" customFormat="1" x14ac:dyDescent="0.25"/>
    <row r="11935" s="19" customFormat="1" x14ac:dyDescent="0.25"/>
    <row r="11936" s="19" customFormat="1" x14ac:dyDescent="0.25"/>
    <row r="11937" s="19" customFormat="1" x14ac:dyDescent="0.25"/>
    <row r="11938" s="19" customFormat="1" x14ac:dyDescent="0.25"/>
    <row r="11939" s="19" customFormat="1" x14ac:dyDescent="0.25"/>
    <row r="11940" s="19" customFormat="1" x14ac:dyDescent="0.25"/>
    <row r="11941" s="19" customFormat="1" x14ac:dyDescent="0.25"/>
    <row r="11942" s="19" customFormat="1" x14ac:dyDescent="0.25"/>
    <row r="11943" s="19" customFormat="1" x14ac:dyDescent="0.25"/>
    <row r="11944" s="19" customFormat="1" x14ac:dyDescent="0.25"/>
    <row r="11945" s="19" customFormat="1" x14ac:dyDescent="0.25"/>
    <row r="11946" s="19" customFormat="1" x14ac:dyDescent="0.25"/>
    <row r="11947" s="19" customFormat="1" x14ac:dyDescent="0.25"/>
    <row r="11948" s="19" customFormat="1" x14ac:dyDescent="0.25"/>
    <row r="11949" s="19" customFormat="1" x14ac:dyDescent="0.25"/>
    <row r="11950" s="19" customFormat="1" x14ac:dyDescent="0.25"/>
    <row r="11951" s="19" customFormat="1" x14ac:dyDescent="0.25"/>
    <row r="11952" s="19" customFormat="1" x14ac:dyDescent="0.25"/>
    <row r="11953" s="19" customFormat="1" x14ac:dyDescent="0.25"/>
    <row r="11954" s="19" customFormat="1" x14ac:dyDescent="0.25"/>
    <row r="11955" s="19" customFormat="1" x14ac:dyDescent="0.25"/>
    <row r="11956" s="19" customFormat="1" x14ac:dyDescent="0.25"/>
    <row r="11957" s="19" customFormat="1" x14ac:dyDescent="0.25"/>
    <row r="11958" s="19" customFormat="1" x14ac:dyDescent="0.25"/>
    <row r="11959" s="19" customFormat="1" x14ac:dyDescent="0.25"/>
    <row r="11960" s="19" customFormat="1" x14ac:dyDescent="0.25"/>
    <row r="11961" s="19" customFormat="1" x14ac:dyDescent="0.25"/>
    <row r="11962" s="19" customFormat="1" x14ac:dyDescent="0.25"/>
    <row r="11963" s="19" customFormat="1" x14ac:dyDescent="0.25"/>
    <row r="11964" s="19" customFormat="1" x14ac:dyDescent="0.25"/>
    <row r="11965" s="19" customFormat="1" x14ac:dyDescent="0.25"/>
    <row r="11966" s="19" customFormat="1" x14ac:dyDescent="0.25"/>
    <row r="11967" s="19" customFormat="1" x14ac:dyDescent="0.25"/>
    <row r="11968" s="19" customFormat="1" x14ac:dyDescent="0.25"/>
    <row r="11969" s="19" customFormat="1" x14ac:dyDescent="0.25"/>
    <row r="11970" s="19" customFormat="1" x14ac:dyDescent="0.25"/>
    <row r="11971" s="19" customFormat="1" x14ac:dyDescent="0.25"/>
    <row r="11972" s="19" customFormat="1" x14ac:dyDescent="0.25"/>
    <row r="11973" s="19" customFormat="1" x14ac:dyDescent="0.25"/>
    <row r="11974" s="19" customFormat="1" x14ac:dyDescent="0.25"/>
    <row r="11975" s="19" customFormat="1" x14ac:dyDescent="0.25"/>
    <row r="11976" s="19" customFormat="1" x14ac:dyDescent="0.25"/>
    <row r="11977" s="19" customFormat="1" x14ac:dyDescent="0.25"/>
    <row r="11978" s="19" customFormat="1" x14ac:dyDescent="0.25"/>
    <row r="11979" s="19" customFormat="1" x14ac:dyDescent="0.25"/>
    <row r="11980" s="19" customFormat="1" x14ac:dyDescent="0.25"/>
    <row r="11981" s="19" customFormat="1" x14ac:dyDescent="0.25"/>
    <row r="11982" s="19" customFormat="1" x14ac:dyDescent="0.25"/>
    <row r="11983" s="19" customFormat="1" x14ac:dyDescent="0.25"/>
    <row r="11984" s="19" customFormat="1" x14ac:dyDescent="0.25"/>
    <row r="11985" s="19" customFormat="1" x14ac:dyDescent="0.25"/>
    <row r="11986" s="19" customFormat="1" x14ac:dyDescent="0.25"/>
    <row r="11987" s="19" customFormat="1" x14ac:dyDescent="0.25"/>
    <row r="11988" s="19" customFormat="1" x14ac:dyDescent="0.25"/>
    <row r="11989" s="19" customFormat="1" x14ac:dyDescent="0.25"/>
    <row r="11990" s="19" customFormat="1" x14ac:dyDescent="0.25"/>
    <row r="11991" s="19" customFormat="1" x14ac:dyDescent="0.25"/>
    <row r="11992" s="19" customFormat="1" x14ac:dyDescent="0.25"/>
    <row r="11993" s="19" customFormat="1" x14ac:dyDescent="0.25"/>
    <row r="11994" s="19" customFormat="1" x14ac:dyDescent="0.25"/>
    <row r="11995" s="19" customFormat="1" x14ac:dyDescent="0.25"/>
    <row r="11996" s="19" customFormat="1" x14ac:dyDescent="0.25"/>
    <row r="11997" s="19" customFormat="1" x14ac:dyDescent="0.25"/>
    <row r="11998" s="19" customFormat="1" x14ac:dyDescent="0.25"/>
    <row r="11999" s="19" customFormat="1" x14ac:dyDescent="0.25"/>
    <row r="12000" s="19" customFormat="1" x14ac:dyDescent="0.25"/>
    <row r="12001" s="19" customFormat="1" x14ac:dyDescent="0.25"/>
    <row r="12002" s="19" customFormat="1" x14ac:dyDescent="0.25"/>
    <row r="12003" s="19" customFormat="1" x14ac:dyDescent="0.25"/>
    <row r="12004" s="19" customFormat="1" x14ac:dyDescent="0.25"/>
    <row r="12005" s="19" customFormat="1" x14ac:dyDescent="0.25"/>
    <row r="12006" s="19" customFormat="1" x14ac:dyDescent="0.25"/>
    <row r="12007" s="19" customFormat="1" x14ac:dyDescent="0.25"/>
    <row r="12008" s="19" customFormat="1" x14ac:dyDescent="0.25"/>
    <row r="12009" s="19" customFormat="1" x14ac:dyDescent="0.25"/>
    <row r="12010" s="19" customFormat="1" x14ac:dyDescent="0.25"/>
    <row r="12011" s="19" customFormat="1" x14ac:dyDescent="0.25"/>
    <row r="12012" s="19" customFormat="1" x14ac:dyDescent="0.25"/>
    <row r="12013" s="19" customFormat="1" x14ac:dyDescent="0.25"/>
    <row r="12014" s="19" customFormat="1" x14ac:dyDescent="0.25"/>
    <row r="12015" s="19" customFormat="1" x14ac:dyDescent="0.25"/>
    <row r="12016" s="19" customFormat="1" x14ac:dyDescent="0.25"/>
    <row r="12017" s="19" customFormat="1" x14ac:dyDescent="0.25"/>
    <row r="12018" s="19" customFormat="1" x14ac:dyDescent="0.25"/>
    <row r="12019" s="19" customFormat="1" x14ac:dyDescent="0.25"/>
    <row r="12020" s="19" customFormat="1" x14ac:dyDescent="0.25"/>
    <row r="12021" s="19" customFormat="1" x14ac:dyDescent="0.25"/>
    <row r="12022" s="19" customFormat="1" x14ac:dyDescent="0.25"/>
    <row r="12023" s="19" customFormat="1" x14ac:dyDescent="0.25"/>
    <row r="12024" s="19" customFormat="1" x14ac:dyDescent="0.25"/>
    <row r="12025" s="19" customFormat="1" x14ac:dyDescent="0.25"/>
    <row r="12026" s="19" customFormat="1" x14ac:dyDescent="0.25"/>
    <row r="12027" s="19" customFormat="1" x14ac:dyDescent="0.25"/>
    <row r="12028" s="19" customFormat="1" x14ac:dyDescent="0.25"/>
    <row r="12029" s="19" customFormat="1" x14ac:dyDescent="0.25"/>
    <row r="12030" s="19" customFormat="1" x14ac:dyDescent="0.25"/>
    <row r="12031" s="19" customFormat="1" x14ac:dyDescent="0.25"/>
    <row r="12032" s="19" customFormat="1" x14ac:dyDescent="0.25"/>
    <row r="12033" s="19" customFormat="1" x14ac:dyDescent="0.25"/>
    <row r="12034" s="19" customFormat="1" x14ac:dyDescent="0.25"/>
    <row r="12035" s="19" customFormat="1" x14ac:dyDescent="0.25"/>
    <row r="12036" s="19" customFormat="1" x14ac:dyDescent="0.25"/>
    <row r="12037" s="19" customFormat="1" x14ac:dyDescent="0.25"/>
    <row r="12038" s="19" customFormat="1" x14ac:dyDescent="0.25"/>
    <row r="12039" s="19" customFormat="1" x14ac:dyDescent="0.25"/>
    <row r="12040" s="19" customFormat="1" x14ac:dyDescent="0.25"/>
    <row r="12041" s="19" customFormat="1" x14ac:dyDescent="0.25"/>
    <row r="12042" s="19" customFormat="1" x14ac:dyDescent="0.25"/>
    <row r="12043" s="19" customFormat="1" x14ac:dyDescent="0.25"/>
    <row r="12044" s="19" customFormat="1" x14ac:dyDescent="0.25"/>
    <row r="12045" s="19" customFormat="1" x14ac:dyDescent="0.25"/>
    <row r="12046" s="19" customFormat="1" x14ac:dyDescent="0.25"/>
    <row r="12047" s="19" customFormat="1" x14ac:dyDescent="0.25"/>
    <row r="12048" s="19" customFormat="1" x14ac:dyDescent="0.25"/>
    <row r="12049" s="19" customFormat="1" x14ac:dyDescent="0.25"/>
    <row r="12050" s="19" customFormat="1" x14ac:dyDescent="0.25"/>
    <row r="12051" s="19" customFormat="1" x14ac:dyDescent="0.25"/>
    <row r="12052" s="19" customFormat="1" x14ac:dyDescent="0.25"/>
    <row r="12053" s="19" customFormat="1" x14ac:dyDescent="0.25"/>
    <row r="12054" s="19" customFormat="1" x14ac:dyDescent="0.25"/>
    <row r="12055" s="19" customFormat="1" x14ac:dyDescent="0.25"/>
    <row r="12056" s="19" customFormat="1" x14ac:dyDescent="0.25"/>
    <row r="12057" s="19" customFormat="1" x14ac:dyDescent="0.25"/>
    <row r="12058" s="19" customFormat="1" x14ac:dyDescent="0.25"/>
    <row r="12059" s="19" customFormat="1" x14ac:dyDescent="0.25"/>
    <row r="12060" s="19" customFormat="1" x14ac:dyDescent="0.25"/>
    <row r="12061" s="19" customFormat="1" x14ac:dyDescent="0.25"/>
    <row r="12062" s="19" customFormat="1" x14ac:dyDescent="0.25"/>
    <row r="12063" s="19" customFormat="1" x14ac:dyDescent="0.25"/>
    <row r="12064" s="19" customFormat="1" x14ac:dyDescent="0.25"/>
    <row r="12065" s="19" customFormat="1" x14ac:dyDescent="0.25"/>
    <row r="12066" s="19" customFormat="1" x14ac:dyDescent="0.25"/>
    <row r="12067" s="19" customFormat="1" x14ac:dyDescent="0.25"/>
    <row r="12068" s="19" customFormat="1" x14ac:dyDescent="0.25"/>
    <row r="12069" s="19" customFormat="1" x14ac:dyDescent="0.25"/>
    <row r="12070" s="19" customFormat="1" x14ac:dyDescent="0.25"/>
    <row r="12071" s="19" customFormat="1" x14ac:dyDescent="0.25"/>
    <row r="12072" s="19" customFormat="1" x14ac:dyDescent="0.25"/>
    <row r="12073" s="19" customFormat="1" x14ac:dyDescent="0.25"/>
    <row r="12074" s="19" customFormat="1" x14ac:dyDescent="0.25"/>
    <row r="12075" s="19" customFormat="1" x14ac:dyDescent="0.25"/>
    <row r="12076" s="19" customFormat="1" x14ac:dyDescent="0.25"/>
    <row r="12077" s="19" customFormat="1" x14ac:dyDescent="0.25"/>
    <row r="12078" s="19" customFormat="1" x14ac:dyDescent="0.25"/>
    <row r="12079" s="19" customFormat="1" x14ac:dyDescent="0.25"/>
    <row r="12080" s="19" customFormat="1" x14ac:dyDescent="0.25"/>
    <row r="12081" s="19" customFormat="1" x14ac:dyDescent="0.25"/>
    <row r="12082" s="19" customFormat="1" x14ac:dyDescent="0.25"/>
    <row r="12083" s="19" customFormat="1" x14ac:dyDescent="0.25"/>
    <row r="12084" s="19" customFormat="1" x14ac:dyDescent="0.25"/>
    <row r="12085" s="19" customFormat="1" x14ac:dyDescent="0.25"/>
    <row r="12086" s="19" customFormat="1" x14ac:dyDescent="0.25"/>
    <row r="12087" s="19" customFormat="1" x14ac:dyDescent="0.25"/>
    <row r="12088" s="19" customFormat="1" x14ac:dyDescent="0.25"/>
    <row r="12089" s="19" customFormat="1" x14ac:dyDescent="0.25"/>
    <row r="12090" s="19" customFormat="1" x14ac:dyDescent="0.25"/>
    <row r="12091" s="19" customFormat="1" x14ac:dyDescent="0.25"/>
    <row r="12092" s="19" customFormat="1" x14ac:dyDescent="0.25"/>
    <row r="12093" s="19" customFormat="1" x14ac:dyDescent="0.25"/>
    <row r="12094" s="19" customFormat="1" x14ac:dyDescent="0.25"/>
    <row r="12095" s="19" customFormat="1" x14ac:dyDescent="0.25"/>
    <row r="12096" s="19" customFormat="1" x14ac:dyDescent="0.25"/>
    <row r="12097" s="19" customFormat="1" x14ac:dyDescent="0.25"/>
    <row r="12098" s="19" customFormat="1" x14ac:dyDescent="0.25"/>
    <row r="12099" s="19" customFormat="1" x14ac:dyDescent="0.25"/>
    <row r="12100" s="19" customFormat="1" x14ac:dyDescent="0.25"/>
    <row r="12101" s="19" customFormat="1" x14ac:dyDescent="0.25"/>
    <row r="12102" s="19" customFormat="1" x14ac:dyDescent="0.25"/>
    <row r="12103" s="19" customFormat="1" x14ac:dyDescent="0.25"/>
    <row r="12104" s="19" customFormat="1" x14ac:dyDescent="0.25"/>
    <row r="12105" s="19" customFormat="1" x14ac:dyDescent="0.25"/>
    <row r="12106" s="19" customFormat="1" x14ac:dyDescent="0.25"/>
    <row r="12107" s="19" customFormat="1" x14ac:dyDescent="0.25"/>
    <row r="12108" s="19" customFormat="1" x14ac:dyDescent="0.25"/>
    <row r="12109" s="19" customFormat="1" x14ac:dyDescent="0.25"/>
    <row r="12110" s="19" customFormat="1" x14ac:dyDescent="0.25"/>
    <row r="12111" s="19" customFormat="1" x14ac:dyDescent="0.25"/>
    <row r="12112" s="19" customFormat="1" x14ac:dyDescent="0.25"/>
    <row r="12113" s="19" customFormat="1" x14ac:dyDescent="0.25"/>
    <row r="12114" s="19" customFormat="1" x14ac:dyDescent="0.25"/>
    <row r="12115" s="19" customFormat="1" x14ac:dyDescent="0.25"/>
    <row r="12116" s="19" customFormat="1" x14ac:dyDescent="0.25"/>
    <row r="12117" s="19" customFormat="1" x14ac:dyDescent="0.25"/>
    <row r="12118" s="19" customFormat="1" x14ac:dyDescent="0.25"/>
    <row r="12119" s="19" customFormat="1" x14ac:dyDescent="0.25"/>
    <row r="12120" s="19" customFormat="1" x14ac:dyDescent="0.25"/>
    <row r="12121" s="19" customFormat="1" x14ac:dyDescent="0.25"/>
    <row r="12122" s="19" customFormat="1" x14ac:dyDescent="0.25"/>
    <row r="12123" s="19" customFormat="1" x14ac:dyDescent="0.25"/>
    <row r="12124" s="19" customFormat="1" x14ac:dyDescent="0.25"/>
    <row r="12125" s="19" customFormat="1" x14ac:dyDescent="0.25"/>
    <row r="12126" s="19" customFormat="1" x14ac:dyDescent="0.25"/>
    <row r="12127" s="19" customFormat="1" x14ac:dyDescent="0.25"/>
    <row r="12128" s="19" customFormat="1" x14ac:dyDescent="0.25"/>
    <row r="12129" s="19" customFormat="1" x14ac:dyDescent="0.25"/>
    <row r="12130" s="19" customFormat="1" x14ac:dyDescent="0.25"/>
    <row r="12131" s="19" customFormat="1" x14ac:dyDescent="0.25"/>
    <row r="12132" s="19" customFormat="1" x14ac:dyDescent="0.25"/>
    <row r="12133" s="19" customFormat="1" x14ac:dyDescent="0.25"/>
    <row r="12134" s="19" customFormat="1" x14ac:dyDescent="0.25"/>
    <row r="12135" s="19" customFormat="1" x14ac:dyDescent="0.25"/>
    <row r="12136" s="19" customFormat="1" x14ac:dyDescent="0.25"/>
    <row r="12137" s="19" customFormat="1" x14ac:dyDescent="0.25"/>
    <row r="12138" s="19" customFormat="1" x14ac:dyDescent="0.25"/>
    <row r="12139" s="19" customFormat="1" x14ac:dyDescent="0.25"/>
    <row r="12140" s="19" customFormat="1" x14ac:dyDescent="0.25"/>
    <row r="12141" s="19" customFormat="1" x14ac:dyDescent="0.25"/>
    <row r="12142" s="19" customFormat="1" x14ac:dyDescent="0.25"/>
    <row r="12143" s="19" customFormat="1" x14ac:dyDescent="0.25"/>
    <row r="12144" s="19" customFormat="1" x14ac:dyDescent="0.25"/>
    <row r="12145" s="19" customFormat="1" x14ac:dyDescent="0.25"/>
    <row r="12146" s="19" customFormat="1" x14ac:dyDescent="0.25"/>
    <row r="12147" s="19" customFormat="1" x14ac:dyDescent="0.25"/>
    <row r="12148" s="19" customFormat="1" x14ac:dyDescent="0.25"/>
    <row r="12149" s="19" customFormat="1" x14ac:dyDescent="0.25"/>
    <row r="12150" s="19" customFormat="1" x14ac:dyDescent="0.25"/>
    <row r="12151" s="19" customFormat="1" x14ac:dyDescent="0.25"/>
    <row r="12152" s="19" customFormat="1" x14ac:dyDescent="0.25"/>
    <row r="12153" s="19" customFormat="1" x14ac:dyDescent="0.25"/>
    <row r="12154" s="19" customFormat="1" x14ac:dyDescent="0.25"/>
    <row r="12155" s="19" customFormat="1" x14ac:dyDescent="0.25"/>
    <row r="12156" s="19" customFormat="1" x14ac:dyDescent="0.25"/>
    <row r="12157" s="19" customFormat="1" x14ac:dyDescent="0.25"/>
    <row r="12158" s="19" customFormat="1" x14ac:dyDescent="0.25"/>
    <row r="12159" s="19" customFormat="1" x14ac:dyDescent="0.25"/>
    <row r="12160" s="19" customFormat="1" x14ac:dyDescent="0.25"/>
    <row r="12161" s="19" customFormat="1" x14ac:dyDescent="0.25"/>
    <row r="12162" s="19" customFormat="1" x14ac:dyDescent="0.25"/>
    <row r="12163" s="19" customFormat="1" x14ac:dyDescent="0.25"/>
    <row r="12164" s="19" customFormat="1" x14ac:dyDescent="0.25"/>
    <row r="12165" s="19" customFormat="1" x14ac:dyDescent="0.25"/>
    <row r="12166" s="19" customFormat="1" x14ac:dyDescent="0.25"/>
    <row r="12167" s="19" customFormat="1" x14ac:dyDescent="0.25"/>
    <row r="12168" s="19" customFormat="1" x14ac:dyDescent="0.25"/>
    <row r="12169" s="19" customFormat="1" x14ac:dyDescent="0.25"/>
    <row r="12170" s="19" customFormat="1" x14ac:dyDescent="0.25"/>
    <row r="12171" s="19" customFormat="1" x14ac:dyDescent="0.25"/>
    <row r="12172" s="19" customFormat="1" x14ac:dyDescent="0.25"/>
    <row r="12173" s="19" customFormat="1" x14ac:dyDescent="0.25"/>
    <row r="12174" s="19" customFormat="1" x14ac:dyDescent="0.25"/>
    <row r="12175" s="19" customFormat="1" x14ac:dyDescent="0.25"/>
    <row r="12176" s="19" customFormat="1" x14ac:dyDescent="0.25"/>
    <row r="12177" s="19" customFormat="1" x14ac:dyDescent="0.25"/>
    <row r="12178" s="19" customFormat="1" x14ac:dyDescent="0.25"/>
    <row r="12179" s="19" customFormat="1" x14ac:dyDescent="0.25"/>
    <row r="12180" s="19" customFormat="1" x14ac:dyDescent="0.25"/>
    <row r="12181" s="19" customFormat="1" x14ac:dyDescent="0.25"/>
    <row r="12182" s="19" customFormat="1" x14ac:dyDescent="0.25"/>
    <row r="12183" s="19" customFormat="1" x14ac:dyDescent="0.25"/>
    <row r="12184" s="19" customFormat="1" x14ac:dyDescent="0.25"/>
    <row r="12185" s="19" customFormat="1" x14ac:dyDescent="0.25"/>
    <row r="12186" s="19" customFormat="1" x14ac:dyDescent="0.25"/>
    <row r="12187" s="19" customFormat="1" x14ac:dyDescent="0.25"/>
    <row r="12188" s="19" customFormat="1" x14ac:dyDescent="0.25"/>
    <row r="12189" s="19" customFormat="1" x14ac:dyDescent="0.25"/>
    <row r="12190" s="19" customFormat="1" x14ac:dyDescent="0.25"/>
    <row r="12191" s="19" customFormat="1" x14ac:dyDescent="0.25"/>
    <row r="12192" s="19" customFormat="1" x14ac:dyDescent="0.25"/>
    <row r="12193" s="19" customFormat="1" x14ac:dyDescent="0.25"/>
    <row r="12194" s="19" customFormat="1" x14ac:dyDescent="0.25"/>
    <row r="12195" s="19" customFormat="1" x14ac:dyDescent="0.25"/>
    <row r="12196" s="19" customFormat="1" x14ac:dyDescent="0.25"/>
    <row r="12197" s="19" customFormat="1" x14ac:dyDescent="0.25"/>
    <row r="12198" s="19" customFormat="1" x14ac:dyDescent="0.25"/>
    <row r="12199" s="19" customFormat="1" x14ac:dyDescent="0.25"/>
    <row r="12200" s="19" customFormat="1" x14ac:dyDescent="0.25"/>
    <row r="12201" s="19" customFormat="1" x14ac:dyDescent="0.25"/>
    <row r="12202" s="19" customFormat="1" x14ac:dyDescent="0.25"/>
    <row r="12203" s="19" customFormat="1" x14ac:dyDescent="0.25"/>
    <row r="12204" s="19" customFormat="1" x14ac:dyDescent="0.25"/>
    <row r="12205" s="19" customFormat="1" x14ac:dyDescent="0.25"/>
    <row r="12206" s="19" customFormat="1" x14ac:dyDescent="0.25"/>
    <row r="12207" s="19" customFormat="1" x14ac:dyDescent="0.25"/>
    <row r="12208" s="19" customFormat="1" x14ac:dyDescent="0.25"/>
    <row r="12209" s="19" customFormat="1" x14ac:dyDescent="0.25"/>
    <row r="12210" s="19" customFormat="1" x14ac:dyDescent="0.25"/>
    <row r="12211" s="19" customFormat="1" x14ac:dyDescent="0.25"/>
    <row r="12212" s="19" customFormat="1" x14ac:dyDescent="0.25"/>
    <row r="12213" s="19" customFormat="1" x14ac:dyDescent="0.25"/>
    <row r="12214" s="19" customFormat="1" x14ac:dyDescent="0.25"/>
    <row r="12215" s="19" customFormat="1" x14ac:dyDescent="0.25"/>
    <row r="12216" s="19" customFormat="1" x14ac:dyDescent="0.25"/>
    <row r="12217" s="19" customFormat="1" x14ac:dyDescent="0.25"/>
    <row r="12218" s="19" customFormat="1" x14ac:dyDescent="0.25"/>
    <row r="12219" s="19" customFormat="1" x14ac:dyDescent="0.25"/>
    <row r="12220" s="19" customFormat="1" x14ac:dyDescent="0.25"/>
    <row r="12221" s="19" customFormat="1" x14ac:dyDescent="0.25"/>
    <row r="12222" s="19" customFormat="1" x14ac:dyDescent="0.25"/>
    <row r="12223" s="19" customFormat="1" x14ac:dyDescent="0.25"/>
    <row r="12224" s="19" customFormat="1" x14ac:dyDescent="0.25"/>
    <row r="12225" s="19" customFormat="1" x14ac:dyDescent="0.25"/>
    <row r="12226" s="19" customFormat="1" x14ac:dyDescent="0.25"/>
    <row r="12227" s="19" customFormat="1" x14ac:dyDescent="0.25"/>
    <row r="12228" s="19" customFormat="1" x14ac:dyDescent="0.25"/>
    <row r="12229" s="19" customFormat="1" x14ac:dyDescent="0.25"/>
    <row r="12230" s="19" customFormat="1" x14ac:dyDescent="0.25"/>
    <row r="12231" s="19" customFormat="1" x14ac:dyDescent="0.25"/>
    <row r="12232" s="19" customFormat="1" x14ac:dyDescent="0.25"/>
    <row r="12233" s="19" customFormat="1" x14ac:dyDescent="0.25"/>
    <row r="12234" s="19" customFormat="1" x14ac:dyDescent="0.25"/>
    <row r="12235" s="19" customFormat="1" x14ac:dyDescent="0.25"/>
    <row r="12236" s="19" customFormat="1" x14ac:dyDescent="0.25"/>
    <row r="12237" s="19" customFormat="1" x14ac:dyDescent="0.25"/>
    <row r="12238" s="19" customFormat="1" x14ac:dyDescent="0.25"/>
    <row r="12239" s="19" customFormat="1" x14ac:dyDescent="0.25"/>
    <row r="12240" s="19" customFormat="1" x14ac:dyDescent="0.25"/>
    <row r="12241" s="19" customFormat="1" x14ac:dyDescent="0.25"/>
    <row r="12242" s="19" customFormat="1" x14ac:dyDescent="0.25"/>
    <row r="12243" s="19" customFormat="1" x14ac:dyDescent="0.25"/>
    <row r="12244" s="19" customFormat="1" x14ac:dyDescent="0.25"/>
    <row r="12245" s="19" customFormat="1" x14ac:dyDescent="0.25"/>
    <row r="12246" s="19" customFormat="1" x14ac:dyDescent="0.25"/>
    <row r="12247" s="19" customFormat="1" x14ac:dyDescent="0.25"/>
    <row r="12248" s="19" customFormat="1" x14ac:dyDescent="0.25"/>
    <row r="12249" s="19" customFormat="1" x14ac:dyDescent="0.25"/>
    <row r="12250" s="19" customFormat="1" x14ac:dyDescent="0.25"/>
    <row r="12251" s="19" customFormat="1" x14ac:dyDescent="0.25"/>
    <row r="12252" s="19" customFormat="1" x14ac:dyDescent="0.25"/>
    <row r="12253" s="19" customFormat="1" x14ac:dyDescent="0.25"/>
    <row r="12254" s="19" customFormat="1" x14ac:dyDescent="0.25"/>
    <row r="12255" s="19" customFormat="1" x14ac:dyDescent="0.25"/>
    <row r="12256" s="19" customFormat="1" x14ac:dyDescent="0.25"/>
    <row r="12257" s="19" customFormat="1" x14ac:dyDescent="0.25"/>
    <row r="12258" s="19" customFormat="1" x14ac:dyDescent="0.25"/>
    <row r="12259" s="19" customFormat="1" x14ac:dyDescent="0.25"/>
    <row r="12260" s="19" customFormat="1" x14ac:dyDescent="0.25"/>
    <row r="12261" s="19" customFormat="1" x14ac:dyDescent="0.25"/>
    <row r="12262" s="19" customFormat="1" x14ac:dyDescent="0.25"/>
    <row r="12263" s="19" customFormat="1" x14ac:dyDescent="0.25"/>
    <row r="12264" s="19" customFormat="1" x14ac:dyDescent="0.25"/>
    <row r="12265" s="19" customFormat="1" x14ac:dyDescent="0.25"/>
    <row r="12266" s="19" customFormat="1" x14ac:dyDescent="0.25"/>
    <row r="12267" s="19" customFormat="1" x14ac:dyDescent="0.25"/>
    <row r="12268" s="19" customFormat="1" x14ac:dyDescent="0.25"/>
    <row r="12269" s="19" customFormat="1" x14ac:dyDescent="0.25"/>
    <row r="12270" s="19" customFormat="1" x14ac:dyDescent="0.25"/>
    <row r="12271" s="19" customFormat="1" x14ac:dyDescent="0.25"/>
    <row r="12272" s="19" customFormat="1" x14ac:dyDescent="0.25"/>
    <row r="12273" s="19" customFormat="1" x14ac:dyDescent="0.25"/>
    <row r="12274" s="19" customFormat="1" x14ac:dyDescent="0.25"/>
    <row r="12275" s="19" customFormat="1" x14ac:dyDescent="0.25"/>
    <row r="12276" s="19" customFormat="1" x14ac:dyDescent="0.25"/>
    <row r="12277" s="19" customFormat="1" x14ac:dyDescent="0.25"/>
    <row r="12278" s="19" customFormat="1" x14ac:dyDescent="0.25"/>
    <row r="12279" s="19" customFormat="1" x14ac:dyDescent="0.25"/>
    <row r="12280" s="19" customFormat="1" x14ac:dyDescent="0.25"/>
    <row r="12281" s="19" customFormat="1" x14ac:dyDescent="0.25"/>
    <row r="12282" s="19" customFormat="1" x14ac:dyDescent="0.25"/>
    <row r="12283" s="19" customFormat="1" x14ac:dyDescent="0.25"/>
    <row r="12284" s="19" customFormat="1" x14ac:dyDescent="0.25"/>
    <row r="12285" s="19" customFormat="1" x14ac:dyDescent="0.25"/>
    <row r="12286" s="19" customFormat="1" x14ac:dyDescent="0.25"/>
    <row r="12287" s="19" customFormat="1" x14ac:dyDescent="0.25"/>
    <row r="12288" s="19" customFormat="1" x14ac:dyDescent="0.25"/>
    <row r="12289" s="19" customFormat="1" x14ac:dyDescent="0.25"/>
    <row r="12290" s="19" customFormat="1" x14ac:dyDescent="0.25"/>
    <row r="12291" s="19" customFormat="1" x14ac:dyDescent="0.25"/>
    <row r="12292" s="19" customFormat="1" x14ac:dyDescent="0.25"/>
    <row r="12293" s="19" customFormat="1" x14ac:dyDescent="0.25"/>
    <row r="12294" s="19" customFormat="1" x14ac:dyDescent="0.25"/>
    <row r="12295" s="19" customFormat="1" x14ac:dyDescent="0.25"/>
    <row r="12296" s="19" customFormat="1" x14ac:dyDescent="0.25"/>
    <row r="12297" s="19" customFormat="1" x14ac:dyDescent="0.25"/>
    <row r="12298" s="19" customFormat="1" x14ac:dyDescent="0.25"/>
    <row r="12299" s="19" customFormat="1" x14ac:dyDescent="0.25"/>
    <row r="12300" s="19" customFormat="1" x14ac:dyDescent="0.25"/>
    <row r="12301" s="19" customFormat="1" x14ac:dyDescent="0.25"/>
    <row r="12302" s="19" customFormat="1" x14ac:dyDescent="0.25"/>
    <row r="12303" s="19" customFormat="1" x14ac:dyDescent="0.25"/>
    <row r="12304" s="19" customFormat="1" x14ac:dyDescent="0.25"/>
    <row r="12305" s="19" customFormat="1" x14ac:dyDescent="0.25"/>
    <row r="12306" s="19" customFormat="1" x14ac:dyDescent="0.25"/>
    <row r="12307" s="19" customFormat="1" x14ac:dyDescent="0.25"/>
    <row r="12308" s="19" customFormat="1" x14ac:dyDescent="0.25"/>
    <row r="12309" s="19" customFormat="1" x14ac:dyDescent="0.25"/>
    <row r="12310" s="19" customFormat="1" x14ac:dyDescent="0.25"/>
    <row r="12311" s="19" customFormat="1" x14ac:dyDescent="0.25"/>
    <row r="12312" s="19" customFormat="1" x14ac:dyDescent="0.25"/>
    <row r="12313" s="19" customFormat="1" x14ac:dyDescent="0.25"/>
    <row r="12314" s="19" customFormat="1" x14ac:dyDescent="0.25"/>
    <row r="12315" s="19" customFormat="1" x14ac:dyDescent="0.25"/>
    <row r="12316" s="19" customFormat="1" x14ac:dyDescent="0.25"/>
    <row r="12317" s="19" customFormat="1" x14ac:dyDescent="0.25"/>
    <row r="12318" s="19" customFormat="1" x14ac:dyDescent="0.25"/>
    <row r="12319" s="19" customFormat="1" x14ac:dyDescent="0.25"/>
    <row r="12320" s="19" customFormat="1" x14ac:dyDescent="0.25"/>
    <row r="12321" s="19" customFormat="1" x14ac:dyDescent="0.25"/>
    <row r="12322" s="19" customFormat="1" x14ac:dyDescent="0.25"/>
    <row r="12323" s="19" customFormat="1" x14ac:dyDescent="0.25"/>
    <row r="12324" s="19" customFormat="1" x14ac:dyDescent="0.25"/>
    <row r="12325" s="19" customFormat="1" x14ac:dyDescent="0.25"/>
    <row r="12326" s="19" customFormat="1" x14ac:dyDescent="0.25"/>
    <row r="12327" s="19" customFormat="1" x14ac:dyDescent="0.25"/>
    <row r="12328" s="19" customFormat="1" x14ac:dyDescent="0.25"/>
    <row r="12329" s="19" customFormat="1" x14ac:dyDescent="0.25"/>
    <row r="12330" s="19" customFormat="1" x14ac:dyDescent="0.25"/>
    <row r="12331" s="19" customFormat="1" x14ac:dyDescent="0.25"/>
    <row r="12332" s="19" customFormat="1" x14ac:dyDescent="0.25"/>
    <row r="12333" s="19" customFormat="1" x14ac:dyDescent="0.25"/>
    <row r="12334" s="19" customFormat="1" x14ac:dyDescent="0.25"/>
    <row r="12335" s="19" customFormat="1" x14ac:dyDescent="0.25"/>
    <row r="12336" s="19" customFormat="1" x14ac:dyDescent="0.25"/>
    <row r="12337" s="19" customFormat="1" x14ac:dyDescent="0.25"/>
    <row r="12338" s="19" customFormat="1" x14ac:dyDescent="0.25"/>
    <row r="12339" s="19" customFormat="1" x14ac:dyDescent="0.25"/>
    <row r="12340" s="19" customFormat="1" x14ac:dyDescent="0.25"/>
    <row r="12341" s="19" customFormat="1" x14ac:dyDescent="0.25"/>
    <row r="12342" s="19" customFormat="1" x14ac:dyDescent="0.25"/>
    <row r="12343" s="19" customFormat="1" x14ac:dyDescent="0.25"/>
    <row r="12344" s="19" customFormat="1" x14ac:dyDescent="0.25"/>
    <row r="12345" s="19" customFormat="1" x14ac:dyDescent="0.25"/>
    <row r="12346" s="19" customFormat="1" x14ac:dyDescent="0.25"/>
    <row r="12347" s="19" customFormat="1" x14ac:dyDescent="0.25"/>
    <row r="12348" s="19" customFormat="1" x14ac:dyDescent="0.25"/>
    <row r="12349" s="19" customFormat="1" x14ac:dyDescent="0.25"/>
    <row r="12350" s="19" customFormat="1" x14ac:dyDescent="0.25"/>
    <row r="12351" s="19" customFormat="1" x14ac:dyDescent="0.25"/>
    <row r="12352" s="19" customFormat="1" x14ac:dyDescent="0.25"/>
    <row r="12353" s="19" customFormat="1" x14ac:dyDescent="0.25"/>
    <row r="12354" s="19" customFormat="1" x14ac:dyDescent="0.25"/>
    <row r="12355" s="19" customFormat="1" x14ac:dyDescent="0.25"/>
    <row r="12356" s="19" customFormat="1" x14ac:dyDescent="0.25"/>
    <row r="12357" s="19" customFormat="1" x14ac:dyDescent="0.25"/>
    <row r="12358" s="19" customFormat="1" x14ac:dyDescent="0.25"/>
    <row r="12359" s="19" customFormat="1" x14ac:dyDescent="0.25"/>
    <row r="12360" s="19" customFormat="1" x14ac:dyDescent="0.25"/>
    <row r="12361" s="19" customFormat="1" x14ac:dyDescent="0.25"/>
    <row r="12362" s="19" customFormat="1" x14ac:dyDescent="0.25"/>
    <row r="12363" s="19" customFormat="1" x14ac:dyDescent="0.25"/>
    <row r="12364" s="19" customFormat="1" x14ac:dyDescent="0.25"/>
    <row r="12365" s="19" customFormat="1" x14ac:dyDescent="0.25"/>
    <row r="12366" s="19" customFormat="1" x14ac:dyDescent="0.25"/>
    <row r="12367" s="19" customFormat="1" x14ac:dyDescent="0.25"/>
    <row r="12368" s="19" customFormat="1" x14ac:dyDescent="0.25"/>
    <row r="12369" s="19" customFormat="1" x14ac:dyDescent="0.25"/>
    <row r="12370" s="19" customFormat="1" x14ac:dyDescent="0.25"/>
    <row r="12371" s="19" customFormat="1" x14ac:dyDescent="0.25"/>
    <row r="12372" s="19" customFormat="1" x14ac:dyDescent="0.25"/>
    <row r="12373" s="19" customFormat="1" x14ac:dyDescent="0.25"/>
    <row r="12374" s="19" customFormat="1" x14ac:dyDescent="0.25"/>
    <row r="12375" s="19" customFormat="1" x14ac:dyDescent="0.25"/>
    <row r="12376" s="19" customFormat="1" x14ac:dyDescent="0.25"/>
    <row r="12377" s="19" customFormat="1" x14ac:dyDescent="0.25"/>
    <row r="12378" s="19" customFormat="1" x14ac:dyDescent="0.25"/>
    <row r="12379" s="19" customFormat="1" x14ac:dyDescent="0.25"/>
    <row r="12380" s="19" customFormat="1" x14ac:dyDescent="0.25"/>
    <row r="12381" s="19" customFormat="1" x14ac:dyDescent="0.25"/>
    <row r="12382" s="19" customFormat="1" x14ac:dyDescent="0.25"/>
    <row r="12383" s="19" customFormat="1" x14ac:dyDescent="0.25"/>
    <row r="12384" s="19" customFormat="1" x14ac:dyDescent="0.25"/>
    <row r="12385" s="19" customFormat="1" x14ac:dyDescent="0.25"/>
    <row r="12386" s="19" customFormat="1" x14ac:dyDescent="0.25"/>
    <row r="12387" s="19" customFormat="1" x14ac:dyDescent="0.25"/>
    <row r="12388" s="19" customFormat="1" x14ac:dyDescent="0.25"/>
    <row r="12389" s="19" customFormat="1" x14ac:dyDescent="0.25"/>
    <row r="12390" s="19" customFormat="1" x14ac:dyDescent="0.25"/>
    <row r="12391" s="19" customFormat="1" x14ac:dyDescent="0.25"/>
    <row r="12392" s="19" customFormat="1" x14ac:dyDescent="0.25"/>
    <row r="12393" s="19" customFormat="1" x14ac:dyDescent="0.25"/>
    <row r="12394" s="19" customFormat="1" x14ac:dyDescent="0.25"/>
    <row r="12395" s="19" customFormat="1" x14ac:dyDescent="0.25"/>
    <row r="12396" s="19" customFormat="1" x14ac:dyDescent="0.25"/>
    <row r="12397" s="19" customFormat="1" x14ac:dyDescent="0.25"/>
    <row r="12398" s="19" customFormat="1" x14ac:dyDescent="0.25"/>
    <row r="12399" s="19" customFormat="1" x14ac:dyDescent="0.25"/>
    <row r="12400" s="19" customFormat="1" x14ac:dyDescent="0.25"/>
    <row r="12401" s="19" customFormat="1" x14ac:dyDescent="0.25"/>
    <row r="12402" s="19" customFormat="1" x14ac:dyDescent="0.25"/>
    <row r="12403" s="19" customFormat="1" x14ac:dyDescent="0.25"/>
    <row r="12404" s="19" customFormat="1" x14ac:dyDescent="0.25"/>
    <row r="12405" s="19" customFormat="1" x14ac:dyDescent="0.25"/>
    <row r="12406" s="19" customFormat="1" x14ac:dyDescent="0.25"/>
    <row r="12407" s="19" customFormat="1" x14ac:dyDescent="0.25"/>
    <row r="12408" s="19" customFormat="1" x14ac:dyDescent="0.25"/>
    <row r="12409" s="19" customFormat="1" x14ac:dyDescent="0.25"/>
    <row r="12410" s="19" customFormat="1" x14ac:dyDescent="0.25"/>
    <row r="12411" s="19" customFormat="1" x14ac:dyDescent="0.25"/>
    <row r="12412" s="19" customFormat="1" x14ac:dyDescent="0.25"/>
    <row r="12413" s="19" customFormat="1" x14ac:dyDescent="0.25"/>
    <row r="12414" s="19" customFormat="1" x14ac:dyDescent="0.25"/>
    <row r="12415" s="19" customFormat="1" x14ac:dyDescent="0.25"/>
    <row r="12416" s="19" customFormat="1" x14ac:dyDescent="0.25"/>
    <row r="12417" s="19" customFormat="1" x14ac:dyDescent="0.25"/>
    <row r="12418" s="19" customFormat="1" x14ac:dyDescent="0.25"/>
    <row r="12419" s="19" customFormat="1" x14ac:dyDescent="0.25"/>
    <row r="12420" s="19" customFormat="1" x14ac:dyDescent="0.25"/>
    <row r="12421" s="19" customFormat="1" x14ac:dyDescent="0.25"/>
    <row r="12422" s="19" customFormat="1" x14ac:dyDescent="0.25"/>
    <row r="12423" s="19" customFormat="1" x14ac:dyDescent="0.25"/>
    <row r="12424" s="19" customFormat="1" x14ac:dyDescent="0.25"/>
    <row r="12425" s="19" customFormat="1" x14ac:dyDescent="0.25"/>
    <row r="12426" s="19" customFormat="1" x14ac:dyDescent="0.25"/>
    <row r="12427" s="19" customFormat="1" x14ac:dyDescent="0.25"/>
    <row r="12428" s="19" customFormat="1" x14ac:dyDescent="0.25"/>
    <row r="12429" s="19" customFormat="1" x14ac:dyDescent="0.25"/>
    <row r="12430" s="19" customFormat="1" x14ac:dyDescent="0.25"/>
    <row r="12431" s="19" customFormat="1" x14ac:dyDescent="0.25"/>
    <row r="12432" s="19" customFormat="1" x14ac:dyDescent="0.25"/>
    <row r="12433" s="19" customFormat="1" x14ac:dyDescent="0.25"/>
    <row r="12434" s="19" customFormat="1" x14ac:dyDescent="0.25"/>
    <row r="12435" s="19" customFormat="1" x14ac:dyDescent="0.25"/>
    <row r="12436" s="19" customFormat="1" x14ac:dyDescent="0.25"/>
    <row r="12437" s="19" customFormat="1" x14ac:dyDescent="0.25"/>
    <row r="12438" s="19" customFormat="1" x14ac:dyDescent="0.25"/>
    <row r="12439" s="19" customFormat="1" x14ac:dyDescent="0.25"/>
    <row r="12440" s="19" customFormat="1" x14ac:dyDescent="0.25"/>
    <row r="12441" s="19" customFormat="1" x14ac:dyDescent="0.25"/>
    <row r="12442" s="19" customFormat="1" x14ac:dyDescent="0.25"/>
    <row r="12443" s="19" customFormat="1" x14ac:dyDescent="0.25"/>
    <row r="12444" s="19" customFormat="1" x14ac:dyDescent="0.25"/>
    <row r="12445" s="19" customFormat="1" x14ac:dyDescent="0.25"/>
    <row r="12446" s="19" customFormat="1" x14ac:dyDescent="0.25"/>
    <row r="12447" s="19" customFormat="1" x14ac:dyDescent="0.25"/>
    <row r="12448" s="19" customFormat="1" x14ac:dyDescent="0.25"/>
    <row r="12449" s="19" customFormat="1" x14ac:dyDescent="0.25"/>
    <row r="12450" s="19" customFormat="1" x14ac:dyDescent="0.25"/>
    <row r="12451" s="19" customFormat="1" x14ac:dyDescent="0.25"/>
    <row r="12452" s="19" customFormat="1" x14ac:dyDescent="0.25"/>
    <row r="12453" s="19" customFormat="1" x14ac:dyDescent="0.25"/>
    <row r="12454" s="19" customFormat="1" x14ac:dyDescent="0.25"/>
    <row r="12455" s="19" customFormat="1" x14ac:dyDescent="0.25"/>
    <row r="12456" s="19" customFormat="1" x14ac:dyDescent="0.25"/>
    <row r="12457" s="19" customFormat="1" x14ac:dyDescent="0.25"/>
    <row r="12458" s="19" customFormat="1" x14ac:dyDescent="0.25"/>
    <row r="12459" s="19" customFormat="1" x14ac:dyDescent="0.25"/>
    <row r="12460" s="19" customFormat="1" x14ac:dyDescent="0.25"/>
    <row r="12461" s="19" customFormat="1" x14ac:dyDescent="0.25"/>
    <row r="12462" s="19" customFormat="1" x14ac:dyDescent="0.25"/>
    <row r="12463" s="19" customFormat="1" x14ac:dyDescent="0.25"/>
    <row r="12464" s="19" customFormat="1" x14ac:dyDescent="0.25"/>
    <row r="12465" s="19" customFormat="1" x14ac:dyDescent="0.25"/>
    <row r="12466" s="19" customFormat="1" x14ac:dyDescent="0.25"/>
    <row r="12467" s="19" customFormat="1" x14ac:dyDescent="0.25"/>
    <row r="12468" s="19" customFormat="1" x14ac:dyDescent="0.25"/>
    <row r="12469" s="19" customFormat="1" x14ac:dyDescent="0.25"/>
    <row r="12470" s="19" customFormat="1" x14ac:dyDescent="0.25"/>
    <row r="12471" s="19" customFormat="1" x14ac:dyDescent="0.25"/>
    <row r="12472" s="19" customFormat="1" x14ac:dyDescent="0.25"/>
    <row r="12473" s="19" customFormat="1" x14ac:dyDescent="0.25"/>
    <row r="12474" s="19" customFormat="1" x14ac:dyDescent="0.25"/>
    <row r="12475" s="19" customFormat="1" x14ac:dyDescent="0.25"/>
    <row r="12476" s="19" customFormat="1" x14ac:dyDescent="0.25"/>
    <row r="12477" s="19" customFormat="1" x14ac:dyDescent="0.25"/>
    <row r="12478" s="19" customFormat="1" x14ac:dyDescent="0.25"/>
    <row r="12479" s="19" customFormat="1" x14ac:dyDescent="0.25"/>
    <row r="12480" s="19" customFormat="1" x14ac:dyDescent="0.25"/>
    <row r="12481" s="19" customFormat="1" x14ac:dyDescent="0.25"/>
    <row r="12482" s="19" customFormat="1" x14ac:dyDescent="0.25"/>
    <row r="12483" s="19" customFormat="1" x14ac:dyDescent="0.25"/>
    <row r="12484" s="19" customFormat="1" x14ac:dyDescent="0.25"/>
    <row r="12485" s="19" customFormat="1" x14ac:dyDescent="0.25"/>
    <row r="12486" s="19" customFormat="1" x14ac:dyDescent="0.25"/>
    <row r="12487" s="19" customFormat="1" x14ac:dyDescent="0.25"/>
    <row r="12488" s="19" customFormat="1" x14ac:dyDescent="0.25"/>
    <row r="12489" s="19" customFormat="1" x14ac:dyDescent="0.25"/>
    <row r="12490" s="19" customFormat="1" x14ac:dyDescent="0.25"/>
    <row r="12491" s="19" customFormat="1" x14ac:dyDescent="0.25"/>
    <row r="12492" s="19" customFormat="1" x14ac:dyDescent="0.25"/>
    <row r="12493" s="19" customFormat="1" x14ac:dyDescent="0.25"/>
    <row r="12494" s="19" customFormat="1" x14ac:dyDescent="0.25"/>
    <row r="12495" s="19" customFormat="1" x14ac:dyDescent="0.25"/>
    <row r="12496" s="19" customFormat="1" x14ac:dyDescent="0.25"/>
    <row r="12497" s="19" customFormat="1" x14ac:dyDescent="0.25"/>
    <row r="12498" s="19" customFormat="1" x14ac:dyDescent="0.25"/>
    <row r="12499" s="19" customFormat="1" x14ac:dyDescent="0.25"/>
    <row r="12500" s="19" customFormat="1" x14ac:dyDescent="0.25"/>
    <row r="12501" s="19" customFormat="1" x14ac:dyDescent="0.25"/>
    <row r="12502" s="19" customFormat="1" x14ac:dyDescent="0.25"/>
    <row r="12503" s="19" customFormat="1" x14ac:dyDescent="0.25"/>
    <row r="12504" s="19" customFormat="1" x14ac:dyDescent="0.25"/>
    <row r="12505" s="19" customFormat="1" x14ac:dyDescent="0.25"/>
    <row r="12506" s="19" customFormat="1" x14ac:dyDescent="0.25"/>
    <row r="12507" s="19" customFormat="1" x14ac:dyDescent="0.25"/>
    <row r="12508" s="19" customFormat="1" x14ac:dyDescent="0.25"/>
    <row r="12509" s="19" customFormat="1" x14ac:dyDescent="0.25"/>
    <row r="12510" s="19" customFormat="1" x14ac:dyDescent="0.25"/>
    <row r="12511" s="19" customFormat="1" x14ac:dyDescent="0.25"/>
    <row r="12512" s="19" customFormat="1" x14ac:dyDescent="0.25"/>
    <row r="12513" s="19" customFormat="1" x14ac:dyDescent="0.25"/>
    <row r="12514" s="19" customFormat="1" x14ac:dyDescent="0.25"/>
    <row r="12515" s="19" customFormat="1" x14ac:dyDescent="0.25"/>
    <row r="12516" s="19" customFormat="1" x14ac:dyDescent="0.25"/>
    <row r="12517" s="19" customFormat="1" x14ac:dyDescent="0.25"/>
    <row r="12518" s="19" customFormat="1" x14ac:dyDescent="0.25"/>
    <row r="12519" s="19" customFormat="1" x14ac:dyDescent="0.25"/>
    <row r="12520" s="19" customFormat="1" x14ac:dyDescent="0.25"/>
    <row r="12521" s="19" customFormat="1" x14ac:dyDescent="0.25"/>
    <row r="12522" s="19" customFormat="1" x14ac:dyDescent="0.25"/>
    <row r="12523" s="19" customFormat="1" x14ac:dyDescent="0.25"/>
    <row r="12524" s="19" customFormat="1" x14ac:dyDescent="0.25"/>
    <row r="12525" s="19" customFormat="1" x14ac:dyDescent="0.25"/>
    <row r="12526" s="19" customFormat="1" x14ac:dyDescent="0.25"/>
    <row r="12527" s="19" customFormat="1" x14ac:dyDescent="0.25"/>
    <row r="12528" s="19" customFormat="1" x14ac:dyDescent="0.25"/>
    <row r="12529" s="19" customFormat="1" x14ac:dyDescent="0.25"/>
    <row r="12530" s="19" customFormat="1" x14ac:dyDescent="0.25"/>
    <row r="12531" s="19" customFormat="1" x14ac:dyDescent="0.25"/>
    <row r="12532" s="19" customFormat="1" x14ac:dyDescent="0.25"/>
    <row r="12533" s="19" customFormat="1" x14ac:dyDescent="0.25"/>
    <row r="12534" s="19" customFormat="1" x14ac:dyDescent="0.25"/>
    <row r="12535" s="19" customFormat="1" x14ac:dyDescent="0.25"/>
    <row r="12536" s="19" customFormat="1" x14ac:dyDescent="0.25"/>
    <row r="12537" s="19" customFormat="1" x14ac:dyDescent="0.25"/>
    <row r="12538" s="19" customFormat="1" x14ac:dyDescent="0.25"/>
    <row r="12539" s="19" customFormat="1" x14ac:dyDescent="0.25"/>
    <row r="12540" s="19" customFormat="1" x14ac:dyDescent="0.25"/>
    <row r="12541" s="19" customFormat="1" x14ac:dyDescent="0.25"/>
    <row r="12542" s="19" customFormat="1" x14ac:dyDescent="0.25"/>
    <row r="12543" s="19" customFormat="1" x14ac:dyDescent="0.25"/>
    <row r="12544" s="19" customFormat="1" x14ac:dyDescent="0.25"/>
    <row r="12545" s="19" customFormat="1" x14ac:dyDescent="0.25"/>
    <row r="12546" s="19" customFormat="1" x14ac:dyDescent="0.25"/>
    <row r="12547" s="19" customFormat="1" x14ac:dyDescent="0.25"/>
    <row r="12548" s="19" customFormat="1" x14ac:dyDescent="0.25"/>
    <row r="12549" s="19" customFormat="1" x14ac:dyDescent="0.25"/>
    <row r="12550" s="19" customFormat="1" x14ac:dyDescent="0.25"/>
    <row r="12551" s="19" customFormat="1" x14ac:dyDescent="0.25"/>
    <row r="12552" s="19" customFormat="1" x14ac:dyDescent="0.25"/>
    <row r="12553" s="19" customFormat="1" x14ac:dyDescent="0.25"/>
    <row r="12554" s="19" customFormat="1" x14ac:dyDescent="0.25"/>
    <row r="12555" s="19" customFormat="1" x14ac:dyDescent="0.25"/>
    <row r="12556" s="19" customFormat="1" x14ac:dyDescent="0.25"/>
    <row r="12557" s="19" customFormat="1" x14ac:dyDescent="0.25"/>
    <row r="12558" s="19" customFormat="1" x14ac:dyDescent="0.25"/>
    <row r="12559" s="19" customFormat="1" x14ac:dyDescent="0.25"/>
    <row r="12560" s="19" customFormat="1" x14ac:dyDescent="0.25"/>
    <row r="12561" s="19" customFormat="1" x14ac:dyDescent="0.25"/>
    <row r="12562" s="19" customFormat="1" x14ac:dyDescent="0.25"/>
    <row r="12563" s="19" customFormat="1" x14ac:dyDescent="0.25"/>
    <row r="12564" s="19" customFormat="1" x14ac:dyDescent="0.25"/>
    <row r="12565" s="19" customFormat="1" x14ac:dyDescent="0.25"/>
    <row r="12566" s="19" customFormat="1" x14ac:dyDescent="0.25"/>
    <row r="12567" s="19" customFormat="1" x14ac:dyDescent="0.25"/>
    <row r="12568" s="19" customFormat="1" x14ac:dyDescent="0.25"/>
    <row r="12569" s="19" customFormat="1" x14ac:dyDescent="0.25"/>
    <row r="12570" s="19" customFormat="1" x14ac:dyDescent="0.25"/>
    <row r="12571" s="19" customFormat="1" x14ac:dyDescent="0.25"/>
    <row r="12572" s="19" customFormat="1" x14ac:dyDescent="0.25"/>
    <row r="12573" s="19" customFormat="1" x14ac:dyDescent="0.25"/>
    <row r="12574" s="19" customFormat="1" x14ac:dyDescent="0.25"/>
    <row r="12575" s="19" customFormat="1" x14ac:dyDescent="0.25"/>
    <row r="12576" s="19" customFormat="1" x14ac:dyDescent="0.25"/>
    <row r="12577" s="19" customFormat="1" x14ac:dyDescent="0.25"/>
    <row r="12578" s="19" customFormat="1" x14ac:dyDescent="0.25"/>
    <row r="12579" s="19" customFormat="1" x14ac:dyDescent="0.25"/>
    <row r="12580" s="19" customFormat="1" x14ac:dyDescent="0.25"/>
    <row r="12581" s="19" customFormat="1" x14ac:dyDescent="0.25"/>
    <row r="12582" s="19" customFormat="1" x14ac:dyDescent="0.25"/>
    <row r="12583" s="19" customFormat="1" x14ac:dyDescent="0.25"/>
    <row r="12584" s="19" customFormat="1" x14ac:dyDescent="0.25"/>
    <row r="12585" s="19" customFormat="1" x14ac:dyDescent="0.25"/>
    <row r="12586" s="19" customFormat="1" x14ac:dyDescent="0.25"/>
    <row r="12587" s="19" customFormat="1" x14ac:dyDescent="0.25"/>
    <row r="12588" s="19" customFormat="1" x14ac:dyDescent="0.25"/>
    <row r="12589" s="19" customFormat="1" x14ac:dyDescent="0.25"/>
    <row r="12590" s="19" customFormat="1" x14ac:dyDescent="0.25"/>
    <row r="12591" s="19" customFormat="1" x14ac:dyDescent="0.25"/>
    <row r="12592" s="19" customFormat="1" x14ac:dyDescent="0.25"/>
    <row r="12593" s="19" customFormat="1" x14ac:dyDescent="0.25"/>
    <row r="12594" s="19" customFormat="1" x14ac:dyDescent="0.25"/>
    <row r="12595" s="19" customFormat="1" x14ac:dyDescent="0.25"/>
    <row r="12596" s="19" customFormat="1" x14ac:dyDescent="0.25"/>
    <row r="12597" s="19" customFormat="1" x14ac:dyDescent="0.25"/>
    <row r="12598" s="19" customFormat="1" x14ac:dyDescent="0.25"/>
    <row r="12599" s="19" customFormat="1" x14ac:dyDescent="0.25"/>
    <row r="12600" s="19" customFormat="1" x14ac:dyDescent="0.25"/>
    <row r="12601" s="19" customFormat="1" x14ac:dyDescent="0.25"/>
    <row r="12602" s="19" customFormat="1" x14ac:dyDescent="0.25"/>
    <row r="12603" s="19" customFormat="1" x14ac:dyDescent="0.25"/>
    <row r="12604" s="19" customFormat="1" x14ac:dyDescent="0.25"/>
    <row r="12605" s="19" customFormat="1" x14ac:dyDescent="0.25"/>
    <row r="12606" s="19" customFormat="1" x14ac:dyDescent="0.25"/>
    <row r="12607" s="19" customFormat="1" x14ac:dyDescent="0.25"/>
    <row r="12608" s="19" customFormat="1" x14ac:dyDescent="0.25"/>
    <row r="12609" s="19" customFormat="1" x14ac:dyDescent="0.25"/>
    <row r="12610" s="19" customFormat="1" x14ac:dyDescent="0.25"/>
    <row r="12611" s="19" customFormat="1" x14ac:dyDescent="0.25"/>
    <row r="12612" s="19" customFormat="1" x14ac:dyDescent="0.25"/>
    <row r="12613" s="19" customFormat="1" x14ac:dyDescent="0.25"/>
    <row r="12614" s="19" customFormat="1" x14ac:dyDescent="0.25"/>
    <row r="12615" s="19" customFormat="1" x14ac:dyDescent="0.25"/>
    <row r="12616" s="19" customFormat="1" x14ac:dyDescent="0.25"/>
    <row r="12617" s="19" customFormat="1" x14ac:dyDescent="0.25"/>
    <row r="12618" s="19" customFormat="1" x14ac:dyDescent="0.25"/>
    <row r="12619" s="19" customFormat="1" x14ac:dyDescent="0.25"/>
    <row r="12620" s="19" customFormat="1" x14ac:dyDescent="0.25"/>
    <row r="12621" s="19" customFormat="1" x14ac:dyDescent="0.25"/>
    <row r="12622" s="19" customFormat="1" x14ac:dyDescent="0.25"/>
    <row r="12623" s="19" customFormat="1" x14ac:dyDescent="0.25"/>
    <row r="12624" s="19" customFormat="1" x14ac:dyDescent="0.25"/>
    <row r="12625" s="19" customFormat="1" x14ac:dyDescent="0.25"/>
    <row r="12626" s="19" customFormat="1" x14ac:dyDescent="0.25"/>
    <row r="12627" s="19" customFormat="1" x14ac:dyDescent="0.25"/>
    <row r="12628" s="19" customFormat="1" x14ac:dyDescent="0.25"/>
    <row r="12629" s="19" customFormat="1" x14ac:dyDescent="0.25"/>
    <row r="12630" s="19" customFormat="1" x14ac:dyDescent="0.25"/>
    <row r="12631" s="19" customFormat="1" x14ac:dyDescent="0.25"/>
    <row r="12632" s="19" customFormat="1" x14ac:dyDescent="0.25"/>
    <row r="12633" s="19" customFormat="1" x14ac:dyDescent="0.25"/>
    <row r="12634" s="19" customFormat="1" x14ac:dyDescent="0.25"/>
    <row r="12635" s="19" customFormat="1" x14ac:dyDescent="0.25"/>
    <row r="12636" s="19" customFormat="1" x14ac:dyDescent="0.25"/>
    <row r="12637" s="19" customFormat="1" x14ac:dyDescent="0.25"/>
    <row r="12638" s="19" customFormat="1" x14ac:dyDescent="0.25"/>
    <row r="12639" s="19" customFormat="1" x14ac:dyDescent="0.25"/>
    <row r="12640" s="19" customFormat="1" x14ac:dyDescent="0.25"/>
    <row r="12641" s="19" customFormat="1" x14ac:dyDescent="0.25"/>
    <row r="12642" s="19" customFormat="1" x14ac:dyDescent="0.25"/>
    <row r="12643" s="19" customFormat="1" x14ac:dyDescent="0.25"/>
    <row r="12644" s="19" customFormat="1" x14ac:dyDescent="0.25"/>
    <row r="12645" s="19" customFormat="1" x14ac:dyDescent="0.25"/>
    <row r="12646" s="19" customFormat="1" x14ac:dyDescent="0.25"/>
    <row r="12647" s="19" customFormat="1" x14ac:dyDescent="0.25"/>
    <row r="12648" s="19" customFormat="1" x14ac:dyDescent="0.25"/>
    <row r="12649" s="19" customFormat="1" x14ac:dyDescent="0.25"/>
    <row r="12650" s="19" customFormat="1" x14ac:dyDescent="0.25"/>
    <row r="12651" s="19" customFormat="1" x14ac:dyDescent="0.25"/>
    <row r="12652" s="19" customFormat="1" x14ac:dyDescent="0.25"/>
    <row r="12653" s="19" customFormat="1" x14ac:dyDescent="0.25"/>
    <row r="12654" s="19" customFormat="1" x14ac:dyDescent="0.25"/>
    <row r="12655" s="19" customFormat="1" x14ac:dyDescent="0.25"/>
    <row r="12656" s="19" customFormat="1" x14ac:dyDescent="0.25"/>
    <row r="12657" s="19" customFormat="1" x14ac:dyDescent="0.25"/>
    <row r="12658" s="19" customFormat="1" x14ac:dyDescent="0.25"/>
    <row r="12659" s="19" customFormat="1" x14ac:dyDescent="0.25"/>
    <row r="12660" s="19" customFormat="1" x14ac:dyDescent="0.25"/>
    <row r="12661" s="19" customFormat="1" x14ac:dyDescent="0.25"/>
    <row r="12662" s="19" customFormat="1" x14ac:dyDescent="0.25"/>
    <row r="12663" s="19" customFormat="1" x14ac:dyDescent="0.25"/>
    <row r="12664" s="19" customFormat="1" x14ac:dyDescent="0.25"/>
    <row r="12665" s="19" customFormat="1" x14ac:dyDescent="0.25"/>
    <row r="12666" s="19" customFormat="1" x14ac:dyDescent="0.25"/>
    <row r="12667" s="19" customFormat="1" x14ac:dyDescent="0.25"/>
    <row r="12668" s="19" customFormat="1" x14ac:dyDescent="0.25"/>
    <row r="12669" s="19" customFormat="1" x14ac:dyDescent="0.25"/>
    <row r="12670" s="19" customFormat="1" x14ac:dyDescent="0.25"/>
    <row r="12671" s="19" customFormat="1" x14ac:dyDescent="0.25"/>
    <row r="12672" s="19" customFormat="1" x14ac:dyDescent="0.25"/>
    <row r="12673" s="19" customFormat="1" x14ac:dyDescent="0.25"/>
    <row r="12674" s="19" customFormat="1" x14ac:dyDescent="0.25"/>
    <row r="12675" s="19" customFormat="1" x14ac:dyDescent="0.25"/>
    <row r="12676" s="19" customFormat="1" x14ac:dyDescent="0.25"/>
    <row r="12677" s="19" customFormat="1" x14ac:dyDescent="0.25"/>
    <row r="12678" s="19" customFormat="1" x14ac:dyDescent="0.25"/>
    <row r="12679" s="19" customFormat="1" x14ac:dyDescent="0.25"/>
    <row r="12680" s="19" customFormat="1" x14ac:dyDescent="0.25"/>
    <row r="12681" s="19" customFormat="1" x14ac:dyDescent="0.25"/>
    <row r="12682" s="19" customFormat="1" x14ac:dyDescent="0.25"/>
    <row r="12683" s="19" customFormat="1" x14ac:dyDescent="0.25"/>
    <row r="12684" s="19" customFormat="1" x14ac:dyDescent="0.25"/>
    <row r="12685" s="19" customFormat="1" x14ac:dyDescent="0.25"/>
    <row r="12686" s="19" customFormat="1" x14ac:dyDescent="0.25"/>
    <row r="12687" s="19" customFormat="1" x14ac:dyDescent="0.25"/>
    <row r="12688" s="19" customFormat="1" x14ac:dyDescent="0.25"/>
    <row r="12689" s="19" customFormat="1" x14ac:dyDescent="0.25"/>
    <row r="12690" s="19" customFormat="1" x14ac:dyDescent="0.25"/>
    <row r="12691" s="19" customFormat="1" x14ac:dyDescent="0.25"/>
    <row r="12692" s="19" customFormat="1" x14ac:dyDescent="0.25"/>
    <row r="12693" s="19" customFormat="1" x14ac:dyDescent="0.25"/>
    <row r="12694" s="19" customFormat="1" x14ac:dyDescent="0.25"/>
    <row r="12695" s="19" customFormat="1" x14ac:dyDescent="0.25"/>
    <row r="12696" s="19" customFormat="1" x14ac:dyDescent="0.25"/>
    <row r="12697" s="19" customFormat="1" x14ac:dyDescent="0.25"/>
    <row r="12698" s="19" customFormat="1" x14ac:dyDescent="0.25"/>
    <row r="12699" s="19" customFormat="1" x14ac:dyDescent="0.25"/>
    <row r="12700" s="19" customFormat="1" x14ac:dyDescent="0.25"/>
    <row r="12701" s="19" customFormat="1" x14ac:dyDescent="0.25"/>
    <row r="12702" s="19" customFormat="1" x14ac:dyDescent="0.25"/>
    <row r="12703" s="19" customFormat="1" x14ac:dyDescent="0.25"/>
    <row r="12704" s="19" customFormat="1" x14ac:dyDescent="0.25"/>
    <row r="12705" s="19" customFormat="1" x14ac:dyDescent="0.25"/>
    <row r="12706" s="19" customFormat="1" x14ac:dyDescent="0.25"/>
    <row r="12707" s="19" customFormat="1" x14ac:dyDescent="0.25"/>
    <row r="12708" s="19" customFormat="1" x14ac:dyDescent="0.25"/>
    <row r="12709" s="19" customFormat="1" x14ac:dyDescent="0.25"/>
    <row r="12710" s="19" customFormat="1" x14ac:dyDescent="0.25"/>
    <row r="12711" s="19" customFormat="1" x14ac:dyDescent="0.25"/>
    <row r="12712" s="19" customFormat="1" x14ac:dyDescent="0.25"/>
    <row r="12713" s="19" customFormat="1" x14ac:dyDescent="0.25"/>
    <row r="12714" s="19" customFormat="1" x14ac:dyDescent="0.25"/>
    <row r="12715" s="19" customFormat="1" x14ac:dyDescent="0.25"/>
    <row r="12716" s="19" customFormat="1" x14ac:dyDescent="0.25"/>
    <row r="12717" s="19" customFormat="1" x14ac:dyDescent="0.25"/>
    <row r="12718" s="19" customFormat="1" x14ac:dyDescent="0.25"/>
    <row r="12719" s="19" customFormat="1" x14ac:dyDescent="0.25"/>
    <row r="12720" s="19" customFormat="1" x14ac:dyDescent="0.25"/>
    <row r="12721" s="19" customFormat="1" x14ac:dyDescent="0.25"/>
    <row r="12722" s="19" customFormat="1" x14ac:dyDescent="0.25"/>
    <row r="12723" s="19" customFormat="1" x14ac:dyDescent="0.25"/>
    <row r="12724" s="19" customFormat="1" x14ac:dyDescent="0.25"/>
    <row r="12725" s="19" customFormat="1" x14ac:dyDescent="0.25"/>
    <row r="12726" s="19" customFormat="1" x14ac:dyDescent="0.25"/>
    <row r="12727" s="19" customFormat="1" x14ac:dyDescent="0.25"/>
    <row r="12728" s="19" customFormat="1" x14ac:dyDescent="0.25"/>
    <row r="12729" s="19" customFormat="1" x14ac:dyDescent="0.25"/>
    <row r="12730" s="19" customFormat="1" x14ac:dyDescent="0.25"/>
    <row r="12731" s="19" customFormat="1" x14ac:dyDescent="0.25"/>
    <row r="12732" s="19" customFormat="1" x14ac:dyDescent="0.25"/>
    <row r="12733" s="19" customFormat="1" x14ac:dyDescent="0.25"/>
    <row r="12734" s="19" customFormat="1" x14ac:dyDescent="0.25"/>
    <row r="12735" s="19" customFormat="1" x14ac:dyDescent="0.25"/>
    <row r="12736" s="19" customFormat="1" x14ac:dyDescent="0.25"/>
    <row r="12737" s="19" customFormat="1" x14ac:dyDescent="0.25"/>
    <row r="12738" s="19" customFormat="1" x14ac:dyDescent="0.25"/>
    <row r="12739" s="19" customFormat="1" x14ac:dyDescent="0.25"/>
    <row r="12740" s="19" customFormat="1" x14ac:dyDescent="0.25"/>
    <row r="12741" s="19" customFormat="1" x14ac:dyDescent="0.25"/>
    <row r="12742" s="19" customFormat="1" x14ac:dyDescent="0.25"/>
    <row r="12743" s="19" customFormat="1" x14ac:dyDescent="0.25"/>
    <row r="12744" s="19" customFormat="1" x14ac:dyDescent="0.25"/>
    <row r="12745" s="19" customFormat="1" x14ac:dyDescent="0.25"/>
    <row r="12746" s="19" customFormat="1" x14ac:dyDescent="0.25"/>
    <row r="12747" s="19" customFormat="1" x14ac:dyDescent="0.25"/>
    <row r="12748" s="19" customFormat="1" x14ac:dyDescent="0.25"/>
    <row r="12749" s="19" customFormat="1" x14ac:dyDescent="0.25"/>
    <row r="12750" s="19" customFormat="1" x14ac:dyDescent="0.25"/>
    <row r="12751" s="19" customFormat="1" x14ac:dyDescent="0.25"/>
    <row r="12752" s="19" customFormat="1" x14ac:dyDescent="0.25"/>
    <row r="12753" s="19" customFormat="1" x14ac:dyDescent="0.25"/>
    <row r="12754" s="19" customFormat="1" x14ac:dyDescent="0.25"/>
    <row r="12755" s="19" customFormat="1" x14ac:dyDescent="0.25"/>
    <row r="12756" s="19" customFormat="1" x14ac:dyDescent="0.25"/>
    <row r="12757" s="19" customFormat="1" x14ac:dyDescent="0.25"/>
    <row r="12758" s="19" customFormat="1" x14ac:dyDescent="0.25"/>
    <row r="12759" s="19" customFormat="1" x14ac:dyDescent="0.25"/>
    <row r="12760" s="19" customFormat="1" x14ac:dyDescent="0.25"/>
    <row r="12761" s="19" customFormat="1" x14ac:dyDescent="0.25"/>
    <row r="12762" s="19" customFormat="1" x14ac:dyDescent="0.25"/>
    <row r="12763" s="19" customFormat="1" x14ac:dyDescent="0.25"/>
    <row r="12764" s="19" customFormat="1" x14ac:dyDescent="0.25"/>
    <row r="12765" s="19" customFormat="1" x14ac:dyDescent="0.25"/>
    <row r="12766" s="19" customFormat="1" x14ac:dyDescent="0.25"/>
    <row r="12767" s="19" customFormat="1" x14ac:dyDescent="0.25"/>
    <row r="12768" s="19" customFormat="1" x14ac:dyDescent="0.25"/>
    <row r="12769" s="19" customFormat="1" x14ac:dyDescent="0.25"/>
    <row r="12770" s="19" customFormat="1" x14ac:dyDescent="0.25"/>
    <row r="12771" s="19" customFormat="1" x14ac:dyDescent="0.25"/>
    <row r="12772" s="19" customFormat="1" x14ac:dyDescent="0.25"/>
    <row r="12773" s="19" customFormat="1" x14ac:dyDescent="0.25"/>
    <row r="12774" s="19" customFormat="1" x14ac:dyDescent="0.25"/>
    <row r="12775" s="19" customFormat="1" x14ac:dyDescent="0.25"/>
    <row r="12776" s="19" customFormat="1" x14ac:dyDescent="0.25"/>
    <row r="12777" s="19" customFormat="1" x14ac:dyDescent="0.25"/>
    <row r="12778" s="19" customFormat="1" x14ac:dyDescent="0.25"/>
    <row r="12779" s="19" customFormat="1" x14ac:dyDescent="0.25"/>
    <row r="12780" s="19" customFormat="1" x14ac:dyDescent="0.25"/>
    <row r="12781" s="19" customFormat="1" x14ac:dyDescent="0.25"/>
    <row r="12782" s="19" customFormat="1" x14ac:dyDescent="0.25"/>
    <row r="12783" s="19" customFormat="1" x14ac:dyDescent="0.25"/>
    <row r="12784" s="19" customFormat="1" x14ac:dyDescent="0.25"/>
    <row r="12785" s="19" customFormat="1" x14ac:dyDescent="0.25"/>
    <row r="12786" s="19" customFormat="1" x14ac:dyDescent="0.25"/>
    <row r="12787" s="19" customFormat="1" x14ac:dyDescent="0.25"/>
    <row r="12788" s="19" customFormat="1" x14ac:dyDescent="0.25"/>
    <row r="12789" s="19" customFormat="1" x14ac:dyDescent="0.25"/>
    <row r="12790" s="19" customFormat="1" x14ac:dyDescent="0.25"/>
    <row r="12791" s="19" customFormat="1" x14ac:dyDescent="0.25"/>
    <row r="12792" s="19" customFormat="1" x14ac:dyDescent="0.25"/>
    <row r="12793" s="19" customFormat="1" x14ac:dyDescent="0.25"/>
    <row r="12794" s="19" customFormat="1" x14ac:dyDescent="0.25"/>
    <row r="12795" s="19" customFormat="1" x14ac:dyDescent="0.25"/>
    <row r="12796" s="19" customFormat="1" x14ac:dyDescent="0.25"/>
    <row r="12797" s="19" customFormat="1" x14ac:dyDescent="0.25"/>
    <row r="12798" s="19" customFormat="1" x14ac:dyDescent="0.25"/>
    <row r="12799" s="19" customFormat="1" x14ac:dyDescent="0.25"/>
    <row r="12800" s="19" customFormat="1" x14ac:dyDescent="0.25"/>
    <row r="12801" s="19" customFormat="1" x14ac:dyDescent="0.25"/>
    <row r="12802" s="19" customFormat="1" x14ac:dyDescent="0.25"/>
    <row r="12803" s="19" customFormat="1" x14ac:dyDescent="0.25"/>
    <row r="12804" s="19" customFormat="1" x14ac:dyDescent="0.25"/>
    <row r="12805" s="19" customFormat="1" x14ac:dyDescent="0.25"/>
    <row r="12806" s="19" customFormat="1" x14ac:dyDescent="0.25"/>
    <row r="12807" s="19" customFormat="1" x14ac:dyDescent="0.25"/>
    <row r="12808" s="19" customFormat="1" x14ac:dyDescent="0.25"/>
    <row r="12809" s="19" customFormat="1" x14ac:dyDescent="0.25"/>
    <row r="12810" s="19" customFormat="1" x14ac:dyDescent="0.25"/>
    <row r="12811" s="19" customFormat="1" x14ac:dyDescent="0.25"/>
    <row r="12812" s="19" customFormat="1" x14ac:dyDescent="0.25"/>
    <row r="12813" s="19" customFormat="1" x14ac:dyDescent="0.25"/>
    <row r="12814" s="19" customFormat="1" x14ac:dyDescent="0.25"/>
    <row r="12815" s="19" customFormat="1" x14ac:dyDescent="0.25"/>
    <row r="12816" s="19" customFormat="1" x14ac:dyDescent="0.25"/>
    <row r="12817" s="19" customFormat="1" x14ac:dyDescent="0.25"/>
    <row r="12818" s="19" customFormat="1" x14ac:dyDescent="0.25"/>
    <row r="12819" s="19" customFormat="1" x14ac:dyDescent="0.25"/>
    <row r="12820" s="19" customFormat="1" x14ac:dyDescent="0.25"/>
    <row r="12821" s="19" customFormat="1" x14ac:dyDescent="0.25"/>
    <row r="12822" s="19" customFormat="1" x14ac:dyDescent="0.25"/>
    <row r="12823" s="19" customFormat="1" x14ac:dyDescent="0.25"/>
    <row r="12824" s="19" customFormat="1" x14ac:dyDescent="0.25"/>
    <row r="12825" s="19" customFormat="1" x14ac:dyDescent="0.25"/>
    <row r="12826" s="19" customFormat="1" x14ac:dyDescent="0.25"/>
    <row r="12827" s="19" customFormat="1" x14ac:dyDescent="0.25"/>
    <row r="12828" s="19" customFormat="1" x14ac:dyDescent="0.25"/>
    <row r="12829" s="19" customFormat="1" x14ac:dyDescent="0.25"/>
    <row r="12830" s="19" customFormat="1" x14ac:dyDescent="0.25"/>
    <row r="12831" s="19" customFormat="1" x14ac:dyDescent="0.25"/>
    <row r="12832" s="19" customFormat="1" x14ac:dyDescent="0.25"/>
    <row r="12833" s="19" customFormat="1" x14ac:dyDescent="0.25"/>
    <row r="12834" s="19" customFormat="1" x14ac:dyDescent="0.25"/>
    <row r="12835" s="19" customFormat="1" x14ac:dyDescent="0.25"/>
    <row r="12836" s="19" customFormat="1" x14ac:dyDescent="0.25"/>
    <row r="12837" s="19" customFormat="1" x14ac:dyDescent="0.25"/>
    <row r="12838" s="19" customFormat="1" x14ac:dyDescent="0.25"/>
    <row r="12839" s="19" customFormat="1" x14ac:dyDescent="0.25"/>
    <row r="12840" s="19" customFormat="1" x14ac:dyDescent="0.25"/>
    <row r="12841" s="19" customFormat="1" x14ac:dyDescent="0.25"/>
    <row r="12842" s="19" customFormat="1" x14ac:dyDescent="0.25"/>
    <row r="12843" s="19" customFormat="1" x14ac:dyDescent="0.25"/>
    <row r="12844" s="19" customFormat="1" x14ac:dyDescent="0.25"/>
    <row r="12845" s="19" customFormat="1" x14ac:dyDescent="0.25"/>
    <row r="12846" s="19" customFormat="1" x14ac:dyDescent="0.25"/>
    <row r="12847" s="19" customFormat="1" x14ac:dyDescent="0.25"/>
    <row r="12848" s="19" customFormat="1" x14ac:dyDescent="0.25"/>
    <row r="12849" s="19" customFormat="1" x14ac:dyDescent="0.25"/>
    <row r="12850" s="19" customFormat="1" x14ac:dyDescent="0.25"/>
    <row r="12851" s="19" customFormat="1" x14ac:dyDescent="0.25"/>
    <row r="12852" s="19" customFormat="1" x14ac:dyDescent="0.25"/>
    <row r="12853" s="19" customFormat="1" x14ac:dyDescent="0.25"/>
    <row r="12854" s="19" customFormat="1" x14ac:dyDescent="0.25"/>
    <row r="12855" s="19" customFormat="1" x14ac:dyDescent="0.25"/>
    <row r="12856" s="19" customFormat="1" x14ac:dyDescent="0.25"/>
    <row r="12857" s="19" customFormat="1" x14ac:dyDescent="0.25"/>
    <row r="12858" s="19" customFormat="1" x14ac:dyDescent="0.25"/>
    <row r="12859" s="19" customFormat="1" x14ac:dyDescent="0.25"/>
    <row r="12860" s="19" customFormat="1" x14ac:dyDescent="0.25"/>
    <row r="12861" s="19" customFormat="1" x14ac:dyDescent="0.25"/>
    <row r="12862" s="19" customFormat="1" x14ac:dyDescent="0.25"/>
    <row r="12863" s="19" customFormat="1" x14ac:dyDescent="0.25"/>
    <row r="12864" s="19" customFormat="1" x14ac:dyDescent="0.25"/>
    <row r="12865" s="19" customFormat="1" x14ac:dyDescent="0.25"/>
    <row r="12866" s="19" customFormat="1" x14ac:dyDescent="0.25"/>
    <row r="12867" s="19" customFormat="1" x14ac:dyDescent="0.25"/>
    <row r="12868" s="19" customFormat="1" x14ac:dyDescent="0.25"/>
    <row r="12869" s="19" customFormat="1" x14ac:dyDescent="0.25"/>
    <row r="12870" s="19" customFormat="1" x14ac:dyDescent="0.25"/>
    <row r="12871" s="19" customFormat="1" x14ac:dyDescent="0.25"/>
    <row r="12872" s="19" customFormat="1" x14ac:dyDescent="0.25"/>
    <row r="12873" s="19" customFormat="1" x14ac:dyDescent="0.25"/>
    <row r="12874" s="19" customFormat="1" x14ac:dyDescent="0.25"/>
    <row r="12875" s="19" customFormat="1" x14ac:dyDescent="0.25"/>
    <row r="12876" s="19" customFormat="1" x14ac:dyDescent="0.25"/>
    <row r="12877" s="19" customFormat="1" x14ac:dyDescent="0.25"/>
    <row r="12878" s="19" customFormat="1" x14ac:dyDescent="0.25"/>
    <row r="12879" s="19" customFormat="1" x14ac:dyDescent="0.25"/>
    <row r="12880" s="19" customFormat="1" x14ac:dyDescent="0.25"/>
    <row r="12881" s="19" customFormat="1" x14ac:dyDescent="0.25"/>
    <row r="12882" s="19" customFormat="1" x14ac:dyDescent="0.25"/>
    <row r="12883" s="19" customFormat="1" x14ac:dyDescent="0.25"/>
    <row r="12884" s="19" customFormat="1" x14ac:dyDescent="0.25"/>
    <row r="12885" s="19" customFormat="1" x14ac:dyDescent="0.25"/>
    <row r="12886" s="19" customFormat="1" x14ac:dyDescent="0.25"/>
    <row r="12887" s="19" customFormat="1" x14ac:dyDescent="0.25"/>
    <row r="12888" s="19" customFormat="1" x14ac:dyDescent="0.25"/>
    <row r="12889" s="19" customFormat="1" x14ac:dyDescent="0.25"/>
    <row r="12890" s="19" customFormat="1" x14ac:dyDescent="0.25"/>
    <row r="12891" s="19" customFormat="1" x14ac:dyDescent="0.25"/>
    <row r="12892" s="19" customFormat="1" x14ac:dyDescent="0.25"/>
    <row r="12893" s="19" customFormat="1" x14ac:dyDescent="0.25"/>
    <row r="12894" s="19" customFormat="1" x14ac:dyDescent="0.25"/>
    <row r="12895" s="19" customFormat="1" x14ac:dyDescent="0.25"/>
    <row r="12896" s="19" customFormat="1" x14ac:dyDescent="0.25"/>
    <row r="12897" s="19" customFormat="1" x14ac:dyDescent="0.25"/>
    <row r="12898" s="19" customFormat="1" x14ac:dyDescent="0.25"/>
    <row r="12899" s="19" customFormat="1" x14ac:dyDescent="0.25"/>
    <row r="12900" s="19" customFormat="1" x14ac:dyDescent="0.25"/>
    <row r="12901" s="19" customFormat="1" x14ac:dyDescent="0.25"/>
    <row r="12902" s="19" customFormat="1" x14ac:dyDescent="0.25"/>
    <row r="12903" s="19" customFormat="1" x14ac:dyDescent="0.25"/>
    <row r="12904" s="19" customFormat="1" x14ac:dyDescent="0.25"/>
    <row r="12905" s="19" customFormat="1" x14ac:dyDescent="0.25"/>
    <row r="12906" s="19" customFormat="1" x14ac:dyDescent="0.25"/>
    <row r="12907" s="19" customFormat="1" x14ac:dyDescent="0.25"/>
    <row r="12908" s="19" customFormat="1" x14ac:dyDescent="0.25"/>
    <row r="12909" s="19" customFormat="1" x14ac:dyDescent="0.25"/>
    <row r="12910" s="19" customFormat="1" x14ac:dyDescent="0.25"/>
    <row r="12911" s="19" customFormat="1" x14ac:dyDescent="0.25"/>
    <row r="12912" s="19" customFormat="1" x14ac:dyDescent="0.25"/>
    <row r="12913" s="19" customFormat="1" x14ac:dyDescent="0.25"/>
    <row r="12914" s="19" customFormat="1" x14ac:dyDescent="0.25"/>
    <row r="12915" s="19" customFormat="1" x14ac:dyDescent="0.25"/>
    <row r="12916" s="19" customFormat="1" x14ac:dyDescent="0.25"/>
    <row r="12917" s="19" customFormat="1" x14ac:dyDescent="0.25"/>
    <row r="12918" s="19" customFormat="1" x14ac:dyDescent="0.25"/>
    <row r="12919" s="19" customFormat="1" x14ac:dyDescent="0.25"/>
    <row r="12920" s="19" customFormat="1" x14ac:dyDescent="0.25"/>
    <row r="12921" s="19" customFormat="1" x14ac:dyDescent="0.25"/>
    <row r="12922" s="19" customFormat="1" x14ac:dyDescent="0.25"/>
    <row r="12923" s="19" customFormat="1" x14ac:dyDescent="0.25"/>
    <row r="12924" s="19" customFormat="1" x14ac:dyDescent="0.25"/>
    <row r="12925" s="19" customFormat="1" x14ac:dyDescent="0.25"/>
    <row r="12926" s="19" customFormat="1" x14ac:dyDescent="0.25"/>
    <row r="12927" s="19" customFormat="1" x14ac:dyDescent="0.25"/>
    <row r="12928" s="19" customFormat="1" x14ac:dyDescent="0.25"/>
    <row r="12929" s="19" customFormat="1" x14ac:dyDescent="0.25"/>
    <row r="12930" s="19" customFormat="1" x14ac:dyDescent="0.25"/>
    <row r="12931" s="19" customFormat="1" x14ac:dyDescent="0.25"/>
    <row r="12932" s="19" customFormat="1" x14ac:dyDescent="0.25"/>
    <row r="12933" s="19" customFormat="1" x14ac:dyDescent="0.25"/>
    <row r="12934" s="19" customFormat="1" x14ac:dyDescent="0.25"/>
    <row r="12935" s="19" customFormat="1" x14ac:dyDescent="0.25"/>
    <row r="12936" s="19" customFormat="1" x14ac:dyDescent="0.25"/>
    <row r="12937" s="19" customFormat="1" x14ac:dyDescent="0.25"/>
    <row r="12938" s="19" customFormat="1" x14ac:dyDescent="0.25"/>
    <row r="12939" s="19" customFormat="1" x14ac:dyDescent="0.25"/>
    <row r="12940" s="19" customFormat="1" x14ac:dyDescent="0.25"/>
    <row r="12941" s="19" customFormat="1" x14ac:dyDescent="0.25"/>
    <row r="12942" s="19" customFormat="1" x14ac:dyDescent="0.25"/>
    <row r="12943" s="19" customFormat="1" x14ac:dyDescent="0.25"/>
    <row r="12944" s="19" customFormat="1" x14ac:dyDescent="0.25"/>
    <row r="12945" s="19" customFormat="1" x14ac:dyDescent="0.25"/>
    <row r="12946" s="19" customFormat="1" x14ac:dyDescent="0.25"/>
    <row r="12947" s="19" customFormat="1" x14ac:dyDescent="0.25"/>
    <row r="12948" s="19" customFormat="1" x14ac:dyDescent="0.25"/>
    <row r="12949" s="19" customFormat="1" x14ac:dyDescent="0.25"/>
    <row r="12950" s="19" customFormat="1" x14ac:dyDescent="0.25"/>
    <row r="12951" s="19" customFormat="1" x14ac:dyDescent="0.25"/>
    <row r="12952" s="19" customFormat="1" x14ac:dyDescent="0.25"/>
    <row r="12953" s="19" customFormat="1" x14ac:dyDescent="0.25"/>
    <row r="12954" s="19" customFormat="1" x14ac:dyDescent="0.25"/>
    <row r="12955" s="19" customFormat="1" x14ac:dyDescent="0.25"/>
    <row r="12956" s="19" customFormat="1" x14ac:dyDescent="0.25"/>
    <row r="12957" s="19" customFormat="1" x14ac:dyDescent="0.25"/>
    <row r="12958" s="19" customFormat="1" x14ac:dyDescent="0.25"/>
    <row r="12959" s="19" customFormat="1" x14ac:dyDescent="0.25"/>
    <row r="12960" s="19" customFormat="1" x14ac:dyDescent="0.25"/>
    <row r="12961" s="19" customFormat="1" x14ac:dyDescent="0.25"/>
    <row r="12962" s="19" customFormat="1" x14ac:dyDescent="0.25"/>
    <row r="12963" s="19" customFormat="1" x14ac:dyDescent="0.25"/>
    <row r="12964" s="19" customFormat="1" x14ac:dyDescent="0.25"/>
    <row r="12965" s="19" customFormat="1" x14ac:dyDescent="0.25"/>
    <row r="12966" s="19" customFormat="1" x14ac:dyDescent="0.25"/>
    <row r="12967" s="19" customFormat="1" x14ac:dyDescent="0.25"/>
    <row r="12968" s="19" customFormat="1" x14ac:dyDescent="0.25"/>
    <row r="12969" s="19" customFormat="1" x14ac:dyDescent="0.25"/>
    <row r="12970" s="19" customFormat="1" x14ac:dyDescent="0.25"/>
    <row r="12971" s="19" customFormat="1" x14ac:dyDescent="0.25"/>
    <row r="12972" s="19" customFormat="1" x14ac:dyDescent="0.25"/>
    <row r="12973" s="19" customFormat="1" x14ac:dyDescent="0.25"/>
    <row r="12974" s="19" customFormat="1" x14ac:dyDescent="0.25"/>
    <row r="12975" s="19" customFormat="1" x14ac:dyDescent="0.25"/>
    <row r="12976" s="19" customFormat="1" x14ac:dyDescent="0.25"/>
    <row r="12977" s="19" customFormat="1" x14ac:dyDescent="0.25"/>
    <row r="12978" s="19" customFormat="1" x14ac:dyDescent="0.25"/>
    <row r="12979" s="19" customFormat="1" x14ac:dyDescent="0.25"/>
    <row r="12980" s="19" customFormat="1" x14ac:dyDescent="0.25"/>
    <row r="12981" s="19" customFormat="1" x14ac:dyDescent="0.25"/>
    <row r="12982" s="19" customFormat="1" x14ac:dyDescent="0.25"/>
    <row r="12983" s="19" customFormat="1" x14ac:dyDescent="0.25"/>
    <row r="12984" s="19" customFormat="1" x14ac:dyDescent="0.25"/>
    <row r="12985" s="19" customFormat="1" x14ac:dyDescent="0.25"/>
    <row r="12986" s="19" customFormat="1" x14ac:dyDescent="0.25"/>
    <row r="12987" s="19" customFormat="1" x14ac:dyDescent="0.25"/>
    <row r="12988" s="19" customFormat="1" x14ac:dyDescent="0.25"/>
    <row r="12989" s="19" customFormat="1" x14ac:dyDescent="0.25"/>
    <row r="12990" s="19" customFormat="1" x14ac:dyDescent="0.25"/>
    <row r="12991" s="19" customFormat="1" x14ac:dyDescent="0.25"/>
    <row r="12992" s="19" customFormat="1" x14ac:dyDescent="0.25"/>
    <row r="12993" s="19" customFormat="1" x14ac:dyDescent="0.25"/>
    <row r="12994" s="19" customFormat="1" x14ac:dyDescent="0.25"/>
    <row r="12995" s="19" customFormat="1" x14ac:dyDescent="0.25"/>
    <row r="12996" s="19" customFormat="1" x14ac:dyDescent="0.25"/>
    <row r="12997" s="19" customFormat="1" x14ac:dyDescent="0.25"/>
    <row r="12998" s="19" customFormat="1" x14ac:dyDescent="0.25"/>
    <row r="12999" s="19" customFormat="1" x14ac:dyDescent="0.25"/>
    <row r="13000" s="19" customFormat="1" x14ac:dyDescent="0.25"/>
    <row r="13001" s="19" customFormat="1" x14ac:dyDescent="0.25"/>
    <row r="13002" s="19" customFormat="1" x14ac:dyDescent="0.25"/>
    <row r="13003" s="19" customFormat="1" x14ac:dyDescent="0.25"/>
    <row r="13004" s="19" customFormat="1" x14ac:dyDescent="0.25"/>
    <row r="13005" s="19" customFormat="1" x14ac:dyDescent="0.25"/>
    <row r="13006" s="19" customFormat="1" x14ac:dyDescent="0.25"/>
    <row r="13007" s="19" customFormat="1" x14ac:dyDescent="0.25"/>
    <row r="13008" s="19" customFormat="1" x14ac:dyDescent="0.25"/>
    <row r="13009" s="19" customFormat="1" x14ac:dyDescent="0.25"/>
    <row r="13010" s="19" customFormat="1" x14ac:dyDescent="0.25"/>
    <row r="13011" s="19" customFormat="1" x14ac:dyDescent="0.25"/>
    <row r="13012" s="19" customFormat="1" x14ac:dyDescent="0.25"/>
    <row r="13013" s="19" customFormat="1" x14ac:dyDescent="0.25"/>
    <row r="13014" s="19" customFormat="1" x14ac:dyDescent="0.25"/>
    <row r="13015" s="19" customFormat="1" x14ac:dyDescent="0.25"/>
    <row r="13016" s="19" customFormat="1" x14ac:dyDescent="0.25"/>
    <row r="13017" s="19" customFormat="1" x14ac:dyDescent="0.25"/>
    <row r="13018" s="19" customFormat="1" x14ac:dyDescent="0.25"/>
    <row r="13019" s="19" customFormat="1" x14ac:dyDescent="0.25"/>
    <row r="13020" s="19" customFormat="1" x14ac:dyDescent="0.25"/>
    <row r="13021" s="19" customFormat="1" x14ac:dyDescent="0.25"/>
    <row r="13022" s="19" customFormat="1" x14ac:dyDescent="0.25"/>
    <row r="13023" s="19" customFormat="1" x14ac:dyDescent="0.25"/>
    <row r="13024" s="19" customFormat="1" x14ac:dyDescent="0.25"/>
    <row r="13025" s="19" customFormat="1" x14ac:dyDescent="0.25"/>
    <row r="13026" s="19" customFormat="1" x14ac:dyDescent="0.25"/>
    <row r="13027" s="19" customFormat="1" x14ac:dyDescent="0.25"/>
    <row r="13028" s="19" customFormat="1" x14ac:dyDescent="0.25"/>
    <row r="13029" s="19" customFormat="1" x14ac:dyDescent="0.25"/>
    <row r="13030" s="19" customFormat="1" x14ac:dyDescent="0.25"/>
    <row r="13031" s="19" customFormat="1" x14ac:dyDescent="0.25"/>
    <row r="13032" s="19" customFormat="1" x14ac:dyDescent="0.25"/>
    <row r="13033" s="19" customFormat="1" x14ac:dyDescent="0.25"/>
    <row r="13034" s="19" customFormat="1" x14ac:dyDescent="0.25"/>
    <row r="13035" s="19" customFormat="1" x14ac:dyDescent="0.25"/>
    <row r="13036" s="19" customFormat="1" x14ac:dyDescent="0.25"/>
    <row r="13037" s="19" customFormat="1" x14ac:dyDescent="0.25"/>
    <row r="13038" s="19" customFormat="1" x14ac:dyDescent="0.25"/>
    <row r="13039" s="19" customFormat="1" x14ac:dyDescent="0.25"/>
    <row r="13040" s="19" customFormat="1" x14ac:dyDescent="0.25"/>
    <row r="13041" s="19" customFormat="1" x14ac:dyDescent="0.25"/>
    <row r="13042" s="19" customFormat="1" x14ac:dyDescent="0.25"/>
    <row r="13043" s="19" customFormat="1" x14ac:dyDescent="0.25"/>
    <row r="13044" s="19" customFormat="1" x14ac:dyDescent="0.25"/>
    <row r="13045" s="19" customFormat="1" x14ac:dyDescent="0.25"/>
    <row r="13046" s="19" customFormat="1" x14ac:dyDescent="0.25"/>
    <row r="13047" s="19" customFormat="1" x14ac:dyDescent="0.25"/>
    <row r="13048" s="19" customFormat="1" x14ac:dyDescent="0.25"/>
    <row r="13049" s="19" customFormat="1" x14ac:dyDescent="0.25"/>
    <row r="13050" s="19" customFormat="1" x14ac:dyDescent="0.25"/>
    <row r="13051" s="19" customFormat="1" x14ac:dyDescent="0.25"/>
    <row r="13052" s="19" customFormat="1" x14ac:dyDescent="0.25"/>
    <row r="13053" s="19" customFormat="1" x14ac:dyDescent="0.25"/>
    <row r="13054" s="19" customFormat="1" x14ac:dyDescent="0.25"/>
    <row r="13055" s="19" customFormat="1" x14ac:dyDescent="0.25"/>
    <row r="13056" s="19" customFormat="1" x14ac:dyDescent="0.25"/>
    <row r="13057" s="19" customFormat="1" x14ac:dyDescent="0.25"/>
    <row r="13058" s="19" customFormat="1" x14ac:dyDescent="0.25"/>
    <row r="13059" s="19" customFormat="1" x14ac:dyDescent="0.25"/>
    <row r="13060" s="19" customFormat="1" x14ac:dyDescent="0.25"/>
    <row r="13061" s="19" customFormat="1" x14ac:dyDescent="0.25"/>
    <row r="13062" s="19" customFormat="1" x14ac:dyDescent="0.25"/>
    <row r="13063" s="19" customFormat="1" x14ac:dyDescent="0.25"/>
    <row r="13064" s="19" customFormat="1" x14ac:dyDescent="0.25"/>
    <row r="13065" s="19" customFormat="1" x14ac:dyDescent="0.25"/>
    <row r="13066" s="19" customFormat="1" x14ac:dyDescent="0.25"/>
    <row r="13067" s="19" customFormat="1" x14ac:dyDescent="0.25"/>
    <row r="13068" s="19" customFormat="1" x14ac:dyDescent="0.25"/>
    <row r="13069" s="19" customFormat="1" x14ac:dyDescent="0.25"/>
    <row r="13070" s="19" customFormat="1" x14ac:dyDescent="0.25"/>
    <row r="13071" s="19" customFormat="1" x14ac:dyDescent="0.25"/>
    <row r="13072" s="19" customFormat="1" x14ac:dyDescent="0.25"/>
    <row r="13073" s="19" customFormat="1" x14ac:dyDescent="0.25"/>
    <row r="13074" s="19" customFormat="1" x14ac:dyDescent="0.25"/>
    <row r="13075" s="19" customFormat="1" x14ac:dyDescent="0.25"/>
    <row r="13076" s="19" customFormat="1" x14ac:dyDescent="0.25"/>
    <row r="13077" s="19" customFormat="1" x14ac:dyDescent="0.25"/>
    <row r="13078" s="19" customFormat="1" x14ac:dyDescent="0.25"/>
    <row r="13079" s="19" customFormat="1" x14ac:dyDescent="0.25"/>
    <row r="13080" s="19" customFormat="1" x14ac:dyDescent="0.25"/>
    <row r="13081" s="19" customFormat="1" x14ac:dyDescent="0.25"/>
    <row r="13082" s="19" customFormat="1" x14ac:dyDescent="0.25"/>
    <row r="13083" s="19" customFormat="1" x14ac:dyDescent="0.25"/>
    <row r="13084" s="19" customFormat="1" x14ac:dyDescent="0.25"/>
    <row r="13085" s="19" customFormat="1" x14ac:dyDescent="0.25"/>
    <row r="13086" s="19" customFormat="1" x14ac:dyDescent="0.25"/>
    <row r="13087" s="19" customFormat="1" x14ac:dyDescent="0.25"/>
    <row r="13088" s="19" customFormat="1" x14ac:dyDescent="0.25"/>
    <row r="13089" s="19" customFormat="1" x14ac:dyDescent="0.25"/>
    <row r="13090" s="19" customFormat="1" x14ac:dyDescent="0.25"/>
    <row r="13091" s="19" customFormat="1" x14ac:dyDescent="0.25"/>
    <row r="13092" s="19" customFormat="1" x14ac:dyDescent="0.25"/>
    <row r="13093" s="19" customFormat="1" x14ac:dyDescent="0.25"/>
    <row r="13094" s="19" customFormat="1" x14ac:dyDescent="0.25"/>
    <row r="13095" s="19" customFormat="1" x14ac:dyDescent="0.25"/>
    <row r="13096" s="19" customFormat="1" x14ac:dyDescent="0.25"/>
    <row r="13097" s="19" customFormat="1" x14ac:dyDescent="0.25"/>
    <row r="13098" s="19" customFormat="1" x14ac:dyDescent="0.25"/>
    <row r="13099" s="19" customFormat="1" x14ac:dyDescent="0.25"/>
    <row r="13100" s="19" customFormat="1" x14ac:dyDescent="0.25"/>
    <row r="13101" s="19" customFormat="1" x14ac:dyDescent="0.25"/>
    <row r="13102" s="19" customFormat="1" x14ac:dyDescent="0.25"/>
    <row r="13103" s="19" customFormat="1" x14ac:dyDescent="0.25"/>
    <row r="13104" s="19" customFormat="1" x14ac:dyDescent="0.25"/>
    <row r="13105" s="19" customFormat="1" x14ac:dyDescent="0.25"/>
    <row r="13106" s="19" customFormat="1" x14ac:dyDescent="0.25"/>
    <row r="13107" s="19" customFormat="1" x14ac:dyDescent="0.25"/>
    <row r="13108" s="19" customFormat="1" x14ac:dyDescent="0.25"/>
    <row r="13109" s="19" customFormat="1" x14ac:dyDescent="0.25"/>
    <row r="13110" s="19" customFormat="1" x14ac:dyDescent="0.25"/>
    <row r="13111" s="19" customFormat="1" x14ac:dyDescent="0.25"/>
    <row r="13112" s="19" customFormat="1" x14ac:dyDescent="0.25"/>
    <row r="13113" s="19" customFormat="1" x14ac:dyDescent="0.25"/>
    <row r="13114" s="19" customFormat="1" x14ac:dyDescent="0.25"/>
    <row r="13115" s="19" customFormat="1" x14ac:dyDescent="0.25"/>
    <row r="13116" s="19" customFormat="1" x14ac:dyDescent="0.25"/>
    <row r="13117" s="19" customFormat="1" x14ac:dyDescent="0.25"/>
    <row r="13118" s="19" customFormat="1" x14ac:dyDescent="0.25"/>
    <row r="13119" s="19" customFormat="1" x14ac:dyDescent="0.25"/>
    <row r="13120" s="19" customFormat="1" x14ac:dyDescent="0.25"/>
    <row r="13121" s="19" customFormat="1" x14ac:dyDescent="0.25"/>
    <row r="13122" s="19" customFormat="1" x14ac:dyDescent="0.25"/>
    <row r="13123" s="19" customFormat="1" x14ac:dyDescent="0.25"/>
    <row r="13124" s="19" customFormat="1" x14ac:dyDescent="0.25"/>
    <row r="13125" s="19" customFormat="1" x14ac:dyDescent="0.25"/>
    <row r="13126" s="19" customFormat="1" x14ac:dyDescent="0.25"/>
    <row r="13127" s="19" customFormat="1" x14ac:dyDescent="0.25"/>
    <row r="13128" s="19" customFormat="1" x14ac:dyDescent="0.25"/>
    <row r="13129" s="19" customFormat="1" x14ac:dyDescent="0.25"/>
    <row r="13130" s="19" customFormat="1" x14ac:dyDescent="0.25"/>
    <row r="13131" s="19" customFormat="1" x14ac:dyDescent="0.25"/>
    <row r="13132" s="19" customFormat="1" x14ac:dyDescent="0.25"/>
    <row r="13133" s="19" customFormat="1" x14ac:dyDescent="0.25"/>
    <row r="13134" s="19" customFormat="1" x14ac:dyDescent="0.25"/>
    <row r="13135" s="19" customFormat="1" x14ac:dyDescent="0.25"/>
    <row r="13136" s="19" customFormat="1" x14ac:dyDescent="0.25"/>
    <row r="13137" s="19" customFormat="1" x14ac:dyDescent="0.25"/>
    <row r="13138" s="19" customFormat="1" x14ac:dyDescent="0.25"/>
    <row r="13139" s="19" customFormat="1" x14ac:dyDescent="0.25"/>
    <row r="13140" s="19" customFormat="1" x14ac:dyDescent="0.25"/>
    <row r="13141" s="19" customFormat="1" x14ac:dyDescent="0.25"/>
    <row r="13142" s="19" customFormat="1" x14ac:dyDescent="0.25"/>
    <row r="13143" s="19" customFormat="1" x14ac:dyDescent="0.25"/>
    <row r="13144" s="19" customFormat="1" x14ac:dyDescent="0.25"/>
    <row r="13145" s="19" customFormat="1" x14ac:dyDescent="0.25"/>
    <row r="13146" s="19" customFormat="1" x14ac:dyDescent="0.25"/>
    <row r="13147" s="19" customFormat="1" x14ac:dyDescent="0.25"/>
    <row r="13148" s="19" customFormat="1" x14ac:dyDescent="0.25"/>
    <row r="13149" s="19" customFormat="1" x14ac:dyDescent="0.25"/>
    <row r="13150" s="19" customFormat="1" x14ac:dyDescent="0.25"/>
    <row r="13151" s="19" customFormat="1" x14ac:dyDescent="0.25"/>
    <row r="13152" s="19" customFormat="1" x14ac:dyDescent="0.25"/>
    <row r="13153" s="19" customFormat="1" x14ac:dyDescent="0.25"/>
    <row r="13154" s="19" customFormat="1" x14ac:dyDescent="0.25"/>
    <row r="13155" s="19" customFormat="1" x14ac:dyDescent="0.25"/>
    <row r="13156" s="19" customFormat="1" x14ac:dyDescent="0.25"/>
    <row r="13157" s="19" customFormat="1" x14ac:dyDescent="0.25"/>
    <row r="13158" s="19" customFormat="1" x14ac:dyDescent="0.25"/>
    <row r="13159" s="19" customFormat="1" x14ac:dyDescent="0.25"/>
    <row r="13160" s="19" customFormat="1" x14ac:dyDescent="0.25"/>
    <row r="13161" s="19" customFormat="1" x14ac:dyDescent="0.25"/>
    <row r="13162" s="19" customFormat="1" x14ac:dyDescent="0.25"/>
    <row r="13163" s="19" customFormat="1" x14ac:dyDescent="0.25"/>
    <row r="13164" s="19" customFormat="1" x14ac:dyDescent="0.25"/>
    <row r="13165" s="19" customFormat="1" x14ac:dyDescent="0.25"/>
    <row r="13166" s="19" customFormat="1" x14ac:dyDescent="0.25"/>
    <row r="13167" s="19" customFormat="1" x14ac:dyDescent="0.25"/>
    <row r="13168" s="19" customFormat="1" x14ac:dyDescent="0.25"/>
    <row r="13169" s="19" customFormat="1" x14ac:dyDescent="0.25"/>
    <row r="13170" s="19" customFormat="1" x14ac:dyDescent="0.25"/>
    <row r="13171" s="19" customFormat="1" x14ac:dyDescent="0.25"/>
    <row r="13172" s="19" customFormat="1" x14ac:dyDescent="0.25"/>
    <row r="13173" s="19" customFormat="1" x14ac:dyDescent="0.25"/>
    <row r="13174" s="19" customFormat="1" x14ac:dyDescent="0.25"/>
    <row r="13175" s="19" customFormat="1" x14ac:dyDescent="0.25"/>
    <row r="13176" s="19" customFormat="1" x14ac:dyDescent="0.25"/>
    <row r="13177" s="19" customFormat="1" x14ac:dyDescent="0.25"/>
    <row r="13178" s="19" customFormat="1" x14ac:dyDescent="0.25"/>
    <row r="13179" s="19" customFormat="1" x14ac:dyDescent="0.25"/>
    <row r="13180" s="19" customFormat="1" x14ac:dyDescent="0.25"/>
    <row r="13181" s="19" customFormat="1" x14ac:dyDescent="0.25"/>
    <row r="13182" s="19" customFormat="1" x14ac:dyDescent="0.25"/>
    <row r="13183" s="19" customFormat="1" x14ac:dyDescent="0.25"/>
    <row r="13184" s="19" customFormat="1" x14ac:dyDescent="0.25"/>
    <row r="13185" s="19" customFormat="1" x14ac:dyDescent="0.25"/>
    <row r="13186" s="19" customFormat="1" x14ac:dyDescent="0.25"/>
    <row r="13187" s="19" customFormat="1" x14ac:dyDescent="0.25"/>
    <row r="13188" s="19" customFormat="1" x14ac:dyDescent="0.25"/>
    <row r="13189" s="19" customFormat="1" x14ac:dyDescent="0.25"/>
    <row r="13190" s="19" customFormat="1" x14ac:dyDescent="0.25"/>
    <row r="13191" s="19" customFormat="1" x14ac:dyDescent="0.25"/>
    <row r="13192" s="19" customFormat="1" x14ac:dyDescent="0.25"/>
    <row r="13193" s="19" customFormat="1" x14ac:dyDescent="0.25"/>
    <row r="13194" s="19" customFormat="1" x14ac:dyDescent="0.25"/>
    <row r="13195" s="19" customFormat="1" x14ac:dyDescent="0.25"/>
    <row r="13196" s="19" customFormat="1" x14ac:dyDescent="0.25"/>
    <row r="13197" s="19" customFormat="1" x14ac:dyDescent="0.25"/>
    <row r="13198" s="19" customFormat="1" x14ac:dyDescent="0.25"/>
    <row r="13199" s="19" customFormat="1" x14ac:dyDescent="0.25"/>
    <row r="13200" s="19" customFormat="1" x14ac:dyDescent="0.25"/>
    <row r="13201" s="19" customFormat="1" x14ac:dyDescent="0.25"/>
    <row r="13202" s="19" customFormat="1" x14ac:dyDescent="0.25"/>
    <row r="13203" s="19" customFormat="1" x14ac:dyDescent="0.25"/>
    <row r="13204" s="19" customFormat="1" x14ac:dyDescent="0.25"/>
    <row r="13205" s="19" customFormat="1" x14ac:dyDescent="0.25"/>
    <row r="13206" s="19" customFormat="1" x14ac:dyDescent="0.25"/>
    <row r="13207" s="19" customFormat="1" x14ac:dyDescent="0.25"/>
    <row r="13208" s="19" customFormat="1" x14ac:dyDescent="0.25"/>
    <row r="13209" s="19" customFormat="1" x14ac:dyDescent="0.25"/>
    <row r="13210" s="19" customFormat="1" x14ac:dyDescent="0.25"/>
    <row r="13211" s="19" customFormat="1" x14ac:dyDescent="0.25"/>
    <row r="13212" s="19" customFormat="1" x14ac:dyDescent="0.25"/>
    <row r="13213" s="19" customFormat="1" x14ac:dyDescent="0.25"/>
    <row r="13214" s="19" customFormat="1" x14ac:dyDescent="0.25"/>
    <row r="13215" s="19" customFormat="1" x14ac:dyDescent="0.25"/>
    <row r="13216" s="19" customFormat="1" x14ac:dyDescent="0.25"/>
    <row r="13217" s="19" customFormat="1" x14ac:dyDescent="0.25"/>
    <row r="13218" s="19" customFormat="1" x14ac:dyDescent="0.25"/>
    <row r="13219" s="19" customFormat="1" x14ac:dyDescent="0.25"/>
    <row r="13220" s="19" customFormat="1" x14ac:dyDescent="0.25"/>
    <row r="13221" s="19" customFormat="1" x14ac:dyDescent="0.25"/>
    <row r="13222" s="19" customFormat="1" x14ac:dyDescent="0.25"/>
    <row r="13223" s="19" customFormat="1" x14ac:dyDescent="0.25"/>
    <row r="13224" s="19" customFormat="1" x14ac:dyDescent="0.25"/>
    <row r="13225" s="19" customFormat="1" x14ac:dyDescent="0.25"/>
    <row r="13226" s="19" customFormat="1" x14ac:dyDescent="0.25"/>
    <row r="13227" s="19" customFormat="1" x14ac:dyDescent="0.25"/>
    <row r="13228" s="19" customFormat="1" x14ac:dyDescent="0.25"/>
    <row r="13229" s="19" customFormat="1" x14ac:dyDescent="0.25"/>
    <row r="13230" s="19" customFormat="1" x14ac:dyDescent="0.25"/>
    <row r="13231" s="19" customFormat="1" x14ac:dyDescent="0.25"/>
    <row r="13232" s="19" customFormat="1" x14ac:dyDescent="0.25"/>
    <row r="13233" s="19" customFormat="1" x14ac:dyDescent="0.25"/>
    <row r="13234" s="19" customFormat="1" x14ac:dyDescent="0.25"/>
    <row r="13235" s="19" customFormat="1" x14ac:dyDescent="0.25"/>
    <row r="13236" s="19" customFormat="1" x14ac:dyDescent="0.25"/>
    <row r="13237" s="19" customFormat="1" x14ac:dyDescent="0.25"/>
    <row r="13238" s="19" customFormat="1" x14ac:dyDescent="0.25"/>
    <row r="13239" s="19" customFormat="1" x14ac:dyDescent="0.25"/>
    <row r="13240" s="19" customFormat="1" x14ac:dyDescent="0.25"/>
    <row r="13241" s="19" customFormat="1" x14ac:dyDescent="0.25"/>
    <row r="13242" s="19" customFormat="1" x14ac:dyDescent="0.25"/>
    <row r="13243" s="19" customFormat="1" x14ac:dyDescent="0.25"/>
    <row r="13244" s="19" customFormat="1" x14ac:dyDescent="0.25"/>
    <row r="13245" s="19" customFormat="1" x14ac:dyDescent="0.25"/>
    <row r="13246" s="19" customFormat="1" x14ac:dyDescent="0.25"/>
    <row r="13247" s="19" customFormat="1" x14ac:dyDescent="0.25"/>
    <row r="13248" s="19" customFormat="1" x14ac:dyDescent="0.25"/>
    <row r="13249" s="19" customFormat="1" x14ac:dyDescent="0.25"/>
    <row r="13250" s="19" customFormat="1" x14ac:dyDescent="0.25"/>
    <row r="13251" s="19" customFormat="1" x14ac:dyDescent="0.25"/>
    <row r="13252" s="19" customFormat="1" x14ac:dyDescent="0.25"/>
    <row r="13253" s="19" customFormat="1" x14ac:dyDescent="0.25"/>
    <row r="13254" s="19" customFormat="1" x14ac:dyDescent="0.25"/>
    <row r="13255" s="19" customFormat="1" x14ac:dyDescent="0.25"/>
    <row r="13256" s="19" customFormat="1" x14ac:dyDescent="0.25"/>
    <row r="13257" s="19" customFormat="1" x14ac:dyDescent="0.25"/>
    <row r="13258" s="19" customFormat="1" x14ac:dyDescent="0.25"/>
    <row r="13259" s="19" customFormat="1" x14ac:dyDescent="0.25"/>
    <row r="13260" s="19" customFormat="1" x14ac:dyDescent="0.25"/>
    <row r="13261" s="19" customFormat="1" x14ac:dyDescent="0.25"/>
    <row r="13262" s="19" customFormat="1" x14ac:dyDescent="0.25"/>
    <row r="13263" s="19" customFormat="1" x14ac:dyDescent="0.25"/>
    <row r="13264" s="19" customFormat="1" x14ac:dyDescent="0.25"/>
    <row r="13265" s="19" customFormat="1" x14ac:dyDescent="0.25"/>
    <row r="13266" s="19" customFormat="1" x14ac:dyDescent="0.25"/>
    <row r="13267" s="19" customFormat="1" x14ac:dyDescent="0.25"/>
    <row r="13268" s="19" customFormat="1" x14ac:dyDescent="0.25"/>
    <row r="13269" s="19" customFormat="1" x14ac:dyDescent="0.25"/>
    <row r="13270" s="19" customFormat="1" x14ac:dyDescent="0.25"/>
    <row r="13271" s="19" customFormat="1" x14ac:dyDescent="0.25"/>
    <row r="13272" s="19" customFormat="1" x14ac:dyDescent="0.25"/>
    <row r="13273" s="19" customFormat="1" x14ac:dyDescent="0.25"/>
    <row r="13274" s="19" customFormat="1" x14ac:dyDescent="0.25"/>
    <row r="13275" s="19" customFormat="1" x14ac:dyDescent="0.25"/>
    <row r="13276" s="19" customFormat="1" x14ac:dyDescent="0.25"/>
    <row r="13277" s="19" customFormat="1" x14ac:dyDescent="0.25"/>
    <row r="13278" s="19" customFormat="1" x14ac:dyDescent="0.25"/>
    <row r="13279" s="19" customFormat="1" x14ac:dyDescent="0.25"/>
    <row r="13280" s="19" customFormat="1" x14ac:dyDescent="0.25"/>
    <row r="13281" s="19" customFormat="1" x14ac:dyDescent="0.25"/>
    <row r="13282" s="19" customFormat="1" x14ac:dyDescent="0.25"/>
    <row r="13283" s="19" customFormat="1" x14ac:dyDescent="0.25"/>
    <row r="13284" s="19" customFormat="1" x14ac:dyDescent="0.25"/>
    <row r="13285" s="19" customFormat="1" x14ac:dyDescent="0.25"/>
    <row r="13286" s="19" customFormat="1" x14ac:dyDescent="0.25"/>
    <row r="13287" s="19" customFormat="1" x14ac:dyDescent="0.25"/>
    <row r="13288" s="19" customFormat="1" x14ac:dyDescent="0.25"/>
    <row r="13289" s="19" customFormat="1" x14ac:dyDescent="0.25"/>
    <row r="13290" s="19" customFormat="1" x14ac:dyDescent="0.25"/>
    <row r="13291" s="19" customFormat="1" x14ac:dyDescent="0.25"/>
    <row r="13292" s="19" customFormat="1" x14ac:dyDescent="0.25"/>
    <row r="13293" s="19" customFormat="1" x14ac:dyDescent="0.25"/>
    <row r="13294" s="19" customFormat="1" x14ac:dyDescent="0.25"/>
    <row r="13295" s="19" customFormat="1" x14ac:dyDescent="0.25"/>
    <row r="13296" s="19" customFormat="1" x14ac:dyDescent="0.25"/>
    <row r="13297" s="19" customFormat="1" x14ac:dyDescent="0.25"/>
    <row r="13298" s="19" customFormat="1" x14ac:dyDescent="0.25"/>
    <row r="13299" s="19" customFormat="1" x14ac:dyDescent="0.25"/>
    <row r="13300" s="19" customFormat="1" x14ac:dyDescent="0.25"/>
    <row r="13301" s="19" customFormat="1" x14ac:dyDescent="0.25"/>
    <row r="13302" s="19" customFormat="1" x14ac:dyDescent="0.25"/>
    <row r="13303" s="19" customFormat="1" x14ac:dyDescent="0.25"/>
    <row r="13304" s="19" customFormat="1" x14ac:dyDescent="0.25"/>
    <row r="13305" s="19" customFormat="1" x14ac:dyDescent="0.25"/>
    <row r="13306" s="19" customFormat="1" x14ac:dyDescent="0.25"/>
    <row r="13307" s="19" customFormat="1" x14ac:dyDescent="0.25"/>
    <row r="13308" s="19" customFormat="1" x14ac:dyDescent="0.25"/>
    <row r="13309" s="19" customFormat="1" x14ac:dyDescent="0.25"/>
    <row r="13310" s="19" customFormat="1" x14ac:dyDescent="0.25"/>
    <row r="13311" s="19" customFormat="1" x14ac:dyDescent="0.25"/>
    <row r="13312" s="19" customFormat="1" x14ac:dyDescent="0.25"/>
    <row r="13313" s="19" customFormat="1" x14ac:dyDescent="0.25"/>
    <row r="13314" s="19" customFormat="1" x14ac:dyDescent="0.25"/>
    <row r="13315" s="19" customFormat="1" x14ac:dyDescent="0.25"/>
    <row r="13316" s="19" customFormat="1" x14ac:dyDescent="0.25"/>
    <row r="13317" s="19" customFormat="1" x14ac:dyDescent="0.25"/>
    <row r="13318" s="19" customFormat="1" x14ac:dyDescent="0.25"/>
    <row r="13319" s="19" customFormat="1" x14ac:dyDescent="0.25"/>
    <row r="13320" s="19" customFormat="1" x14ac:dyDescent="0.25"/>
    <row r="13321" s="19" customFormat="1" x14ac:dyDescent="0.25"/>
    <row r="13322" s="19" customFormat="1" x14ac:dyDescent="0.25"/>
    <row r="13323" s="19" customFormat="1" x14ac:dyDescent="0.25"/>
    <row r="13324" s="19" customFormat="1" x14ac:dyDescent="0.25"/>
    <row r="13325" s="19" customFormat="1" x14ac:dyDescent="0.25"/>
    <row r="13326" s="19" customFormat="1" x14ac:dyDescent="0.25"/>
    <row r="13327" s="19" customFormat="1" x14ac:dyDescent="0.25"/>
    <row r="13328" s="19" customFormat="1" x14ac:dyDescent="0.25"/>
    <row r="13329" s="19" customFormat="1" x14ac:dyDescent="0.25"/>
    <row r="13330" s="19" customFormat="1" x14ac:dyDescent="0.25"/>
    <row r="13331" s="19" customFormat="1" x14ac:dyDescent="0.25"/>
    <row r="13332" s="19" customFormat="1" x14ac:dyDescent="0.25"/>
    <row r="13333" s="19" customFormat="1" x14ac:dyDescent="0.25"/>
    <row r="13334" s="19" customFormat="1" x14ac:dyDescent="0.25"/>
    <row r="13335" s="19" customFormat="1" x14ac:dyDescent="0.25"/>
    <row r="13336" s="19" customFormat="1" x14ac:dyDescent="0.25"/>
    <row r="13337" s="19" customFormat="1" x14ac:dyDescent="0.25"/>
    <row r="13338" s="19" customFormat="1" x14ac:dyDescent="0.25"/>
    <row r="13339" s="19" customFormat="1" x14ac:dyDescent="0.25"/>
    <row r="13340" s="19" customFormat="1" x14ac:dyDescent="0.25"/>
    <row r="13341" s="19" customFormat="1" x14ac:dyDescent="0.25"/>
    <row r="13342" s="19" customFormat="1" x14ac:dyDescent="0.25"/>
    <row r="13343" s="19" customFormat="1" x14ac:dyDescent="0.25"/>
    <row r="13344" s="19" customFormat="1" x14ac:dyDescent="0.25"/>
    <row r="13345" s="19" customFormat="1" x14ac:dyDescent="0.25"/>
    <row r="13346" s="19" customFormat="1" x14ac:dyDescent="0.25"/>
    <row r="13347" s="19" customFormat="1" x14ac:dyDescent="0.25"/>
    <row r="13348" s="19" customFormat="1" x14ac:dyDescent="0.25"/>
    <row r="13349" s="19" customFormat="1" x14ac:dyDescent="0.25"/>
    <row r="13350" s="19" customFormat="1" x14ac:dyDescent="0.25"/>
    <row r="13351" s="19" customFormat="1" x14ac:dyDescent="0.25"/>
    <row r="13352" s="19" customFormat="1" x14ac:dyDescent="0.25"/>
    <row r="13353" s="19" customFormat="1" x14ac:dyDescent="0.25"/>
    <row r="13354" s="19" customFormat="1" x14ac:dyDescent="0.25"/>
    <row r="13355" s="19" customFormat="1" x14ac:dyDescent="0.25"/>
    <row r="13356" s="19" customFormat="1" x14ac:dyDescent="0.25"/>
    <row r="13357" s="19" customFormat="1" x14ac:dyDescent="0.25"/>
    <row r="13358" s="19" customFormat="1" x14ac:dyDescent="0.25"/>
    <row r="13359" s="19" customFormat="1" x14ac:dyDescent="0.25"/>
    <row r="13360" s="19" customFormat="1" x14ac:dyDescent="0.25"/>
    <row r="13361" s="19" customFormat="1" x14ac:dyDescent="0.25"/>
    <row r="13362" s="19" customFormat="1" x14ac:dyDescent="0.25"/>
    <row r="13363" s="19" customFormat="1" x14ac:dyDescent="0.25"/>
    <row r="13364" s="19" customFormat="1" x14ac:dyDescent="0.25"/>
    <row r="13365" s="19" customFormat="1" x14ac:dyDescent="0.25"/>
    <row r="13366" s="19" customFormat="1" x14ac:dyDescent="0.25"/>
    <row r="13367" s="19" customFormat="1" x14ac:dyDescent="0.25"/>
    <row r="13368" s="19" customFormat="1" x14ac:dyDescent="0.25"/>
    <row r="13369" s="19" customFormat="1" x14ac:dyDescent="0.25"/>
    <row r="13370" s="19" customFormat="1" x14ac:dyDescent="0.25"/>
    <row r="13371" s="19" customFormat="1" x14ac:dyDescent="0.25"/>
    <row r="13372" s="19" customFormat="1" x14ac:dyDescent="0.25"/>
    <row r="13373" s="19" customFormat="1" x14ac:dyDescent="0.25"/>
    <row r="13374" s="19" customFormat="1" x14ac:dyDescent="0.25"/>
    <row r="13375" s="19" customFormat="1" x14ac:dyDescent="0.25"/>
    <row r="13376" s="19" customFormat="1" x14ac:dyDescent="0.25"/>
    <row r="13377" s="19" customFormat="1" x14ac:dyDescent="0.25"/>
    <row r="13378" s="19" customFormat="1" x14ac:dyDescent="0.25"/>
    <row r="13379" s="19" customFormat="1" x14ac:dyDescent="0.25"/>
    <row r="13380" s="19" customFormat="1" x14ac:dyDescent="0.25"/>
    <row r="13381" s="19" customFormat="1" x14ac:dyDescent="0.25"/>
    <row r="13382" s="19" customFormat="1" x14ac:dyDescent="0.25"/>
    <row r="13383" s="19" customFormat="1" x14ac:dyDescent="0.25"/>
    <row r="13384" s="19" customFormat="1" x14ac:dyDescent="0.25"/>
    <row r="13385" s="19" customFormat="1" x14ac:dyDescent="0.25"/>
    <row r="13386" s="19" customFormat="1" x14ac:dyDescent="0.25"/>
    <row r="13387" s="19" customFormat="1" x14ac:dyDescent="0.25"/>
    <row r="13388" s="19" customFormat="1" x14ac:dyDescent="0.25"/>
    <row r="13389" s="19" customFormat="1" x14ac:dyDescent="0.25"/>
    <row r="13390" s="19" customFormat="1" x14ac:dyDescent="0.25"/>
    <row r="13391" s="19" customFormat="1" x14ac:dyDescent="0.25"/>
    <row r="13392" s="19" customFormat="1" x14ac:dyDescent="0.25"/>
    <row r="13393" s="19" customFormat="1" x14ac:dyDescent="0.25"/>
    <row r="13394" s="19" customFormat="1" x14ac:dyDescent="0.25"/>
    <row r="13395" s="19" customFormat="1" x14ac:dyDescent="0.25"/>
    <row r="13396" s="19" customFormat="1" x14ac:dyDescent="0.25"/>
    <row r="13397" s="19" customFormat="1" x14ac:dyDescent="0.25"/>
    <row r="13398" s="19" customFormat="1" x14ac:dyDescent="0.25"/>
    <row r="13399" s="19" customFormat="1" x14ac:dyDescent="0.25"/>
    <row r="13400" s="19" customFormat="1" x14ac:dyDescent="0.25"/>
    <row r="13401" s="19" customFormat="1" x14ac:dyDescent="0.25"/>
    <row r="13402" s="19" customFormat="1" x14ac:dyDescent="0.25"/>
    <row r="13403" s="19" customFormat="1" x14ac:dyDescent="0.25"/>
    <row r="13404" s="19" customFormat="1" x14ac:dyDescent="0.25"/>
    <row r="13405" s="19" customFormat="1" x14ac:dyDescent="0.25"/>
    <row r="13406" s="19" customFormat="1" x14ac:dyDescent="0.25"/>
    <row r="13407" s="19" customFormat="1" x14ac:dyDescent="0.25"/>
    <row r="13408" s="19" customFormat="1" x14ac:dyDescent="0.25"/>
    <row r="13409" s="19" customFormat="1" x14ac:dyDescent="0.25"/>
    <row r="13410" s="19" customFormat="1" x14ac:dyDescent="0.25"/>
    <row r="13411" s="19" customFormat="1" x14ac:dyDescent="0.25"/>
    <row r="13412" s="19" customFormat="1" x14ac:dyDescent="0.25"/>
    <row r="13413" s="19" customFormat="1" x14ac:dyDescent="0.25"/>
    <row r="13414" s="19" customFormat="1" x14ac:dyDescent="0.25"/>
    <row r="13415" s="19" customFormat="1" x14ac:dyDescent="0.25"/>
    <row r="13416" s="19" customFormat="1" x14ac:dyDescent="0.25"/>
    <row r="13417" s="19" customFormat="1" x14ac:dyDescent="0.25"/>
    <row r="13418" s="19" customFormat="1" x14ac:dyDescent="0.25"/>
    <row r="13419" s="19" customFormat="1" x14ac:dyDescent="0.25"/>
    <row r="13420" s="19" customFormat="1" x14ac:dyDescent="0.25"/>
    <row r="13421" s="19" customFormat="1" x14ac:dyDescent="0.25"/>
    <row r="13422" s="19" customFormat="1" x14ac:dyDescent="0.25"/>
    <row r="13423" s="19" customFormat="1" x14ac:dyDescent="0.25"/>
    <row r="13424" s="19" customFormat="1" x14ac:dyDescent="0.25"/>
    <row r="13425" s="19" customFormat="1" x14ac:dyDescent="0.25"/>
    <row r="13426" s="19" customFormat="1" x14ac:dyDescent="0.25"/>
    <row r="13427" s="19" customFormat="1" x14ac:dyDescent="0.25"/>
    <row r="13428" s="19" customFormat="1" x14ac:dyDescent="0.25"/>
    <row r="13429" s="19" customFormat="1" x14ac:dyDescent="0.25"/>
    <row r="13430" s="19" customFormat="1" x14ac:dyDescent="0.25"/>
    <row r="13431" s="19" customFormat="1" x14ac:dyDescent="0.25"/>
    <row r="13432" s="19" customFormat="1" x14ac:dyDescent="0.25"/>
    <row r="13433" s="19" customFormat="1" x14ac:dyDescent="0.25"/>
    <row r="13434" s="19" customFormat="1" x14ac:dyDescent="0.25"/>
    <row r="13435" s="19" customFormat="1" x14ac:dyDescent="0.25"/>
    <row r="13436" s="19" customFormat="1" x14ac:dyDescent="0.25"/>
    <row r="13437" s="19" customFormat="1" x14ac:dyDescent="0.25"/>
    <row r="13438" s="19" customFormat="1" x14ac:dyDescent="0.25"/>
    <row r="13439" s="19" customFormat="1" x14ac:dyDescent="0.25"/>
    <row r="13440" s="19" customFormat="1" x14ac:dyDescent="0.25"/>
    <row r="13441" s="19" customFormat="1" x14ac:dyDescent="0.25"/>
    <row r="13442" s="19" customFormat="1" x14ac:dyDescent="0.25"/>
    <row r="13443" s="19" customFormat="1" x14ac:dyDescent="0.25"/>
    <row r="13444" s="19" customFormat="1" x14ac:dyDescent="0.25"/>
    <row r="13445" s="19" customFormat="1" x14ac:dyDescent="0.25"/>
    <row r="13446" s="19" customFormat="1" x14ac:dyDescent="0.25"/>
    <row r="13447" s="19" customFormat="1" x14ac:dyDescent="0.25"/>
    <row r="13448" s="19" customFormat="1" x14ac:dyDescent="0.25"/>
    <row r="13449" s="19" customFormat="1" x14ac:dyDescent="0.25"/>
    <row r="13450" s="19" customFormat="1" x14ac:dyDescent="0.25"/>
    <row r="13451" s="19" customFormat="1" x14ac:dyDescent="0.25"/>
    <row r="13452" s="19" customFormat="1" x14ac:dyDescent="0.25"/>
    <row r="13453" s="19" customFormat="1" x14ac:dyDescent="0.25"/>
    <row r="13454" s="19" customFormat="1" x14ac:dyDescent="0.25"/>
    <row r="13455" s="19" customFormat="1" x14ac:dyDescent="0.25"/>
    <row r="13456" s="19" customFormat="1" x14ac:dyDescent="0.25"/>
    <row r="13457" s="19" customFormat="1" x14ac:dyDescent="0.25"/>
    <row r="13458" s="19" customFormat="1" x14ac:dyDescent="0.25"/>
    <row r="13459" s="19" customFormat="1" x14ac:dyDescent="0.25"/>
    <row r="13460" s="19" customFormat="1" x14ac:dyDescent="0.25"/>
    <row r="13461" s="19" customFormat="1" x14ac:dyDescent="0.25"/>
    <row r="13462" s="19" customFormat="1" x14ac:dyDescent="0.25"/>
    <row r="13463" s="19" customFormat="1" x14ac:dyDescent="0.25"/>
    <row r="13464" s="19" customFormat="1" x14ac:dyDescent="0.25"/>
    <row r="13465" s="19" customFormat="1" x14ac:dyDescent="0.25"/>
    <row r="13466" s="19" customFormat="1" x14ac:dyDescent="0.25"/>
    <row r="13467" s="19" customFormat="1" x14ac:dyDescent="0.25"/>
    <row r="13468" s="19" customFormat="1" x14ac:dyDescent="0.25"/>
    <row r="13469" s="19" customFormat="1" x14ac:dyDescent="0.25"/>
    <row r="13470" s="19" customFormat="1" x14ac:dyDescent="0.25"/>
    <row r="13471" s="19" customFormat="1" x14ac:dyDescent="0.25"/>
    <row r="13472" s="19" customFormat="1" x14ac:dyDescent="0.25"/>
    <row r="13473" s="19" customFormat="1" x14ac:dyDescent="0.25"/>
    <row r="13474" s="19" customFormat="1" x14ac:dyDescent="0.25"/>
    <row r="13475" s="19" customFormat="1" x14ac:dyDescent="0.25"/>
    <row r="13476" s="19" customFormat="1" x14ac:dyDescent="0.25"/>
    <row r="13477" s="19" customFormat="1" x14ac:dyDescent="0.25"/>
    <row r="13478" s="19" customFormat="1" x14ac:dyDescent="0.25"/>
    <row r="13479" s="19" customFormat="1" x14ac:dyDescent="0.25"/>
    <row r="13480" s="19" customFormat="1" x14ac:dyDescent="0.25"/>
    <row r="13481" s="19" customFormat="1" x14ac:dyDescent="0.25"/>
    <row r="13482" s="19" customFormat="1" x14ac:dyDescent="0.25"/>
    <row r="13483" s="19" customFormat="1" x14ac:dyDescent="0.25"/>
    <row r="13484" s="19" customFormat="1" x14ac:dyDescent="0.25"/>
    <row r="13485" s="19" customFormat="1" x14ac:dyDescent="0.25"/>
    <row r="13486" s="19" customFormat="1" x14ac:dyDescent="0.25"/>
    <row r="13487" s="19" customFormat="1" x14ac:dyDescent="0.25"/>
    <row r="13488" s="19" customFormat="1" x14ac:dyDescent="0.25"/>
    <row r="13489" s="19" customFormat="1" x14ac:dyDescent="0.25"/>
    <row r="13490" s="19" customFormat="1" x14ac:dyDescent="0.25"/>
    <row r="13491" s="19" customFormat="1" x14ac:dyDescent="0.25"/>
    <row r="13492" s="19" customFormat="1" x14ac:dyDescent="0.25"/>
    <row r="13493" s="19" customFormat="1" x14ac:dyDescent="0.25"/>
    <row r="13494" s="19" customFormat="1" x14ac:dyDescent="0.25"/>
    <row r="13495" s="19" customFormat="1" x14ac:dyDescent="0.25"/>
    <row r="13496" s="19" customFormat="1" x14ac:dyDescent="0.25"/>
    <row r="13497" s="19" customFormat="1" x14ac:dyDescent="0.25"/>
    <row r="13498" s="19" customFormat="1" x14ac:dyDescent="0.25"/>
    <row r="13499" s="19" customFormat="1" x14ac:dyDescent="0.25"/>
    <row r="13500" s="19" customFormat="1" x14ac:dyDescent="0.25"/>
    <row r="13501" s="19" customFormat="1" x14ac:dyDescent="0.25"/>
    <row r="13502" s="19" customFormat="1" x14ac:dyDescent="0.25"/>
    <row r="13503" s="19" customFormat="1" x14ac:dyDescent="0.25"/>
    <row r="13504" s="19" customFormat="1" x14ac:dyDescent="0.25"/>
    <row r="13505" s="19" customFormat="1" x14ac:dyDescent="0.25"/>
    <row r="13506" s="19" customFormat="1" x14ac:dyDescent="0.25"/>
    <row r="13507" s="19" customFormat="1" x14ac:dyDescent="0.25"/>
    <row r="13508" s="19" customFormat="1" x14ac:dyDescent="0.25"/>
    <row r="13509" s="19" customFormat="1" x14ac:dyDescent="0.25"/>
    <row r="13510" s="19" customFormat="1" x14ac:dyDescent="0.25"/>
    <row r="13511" s="19" customFormat="1" x14ac:dyDescent="0.25"/>
    <row r="13512" s="19" customFormat="1" x14ac:dyDescent="0.25"/>
    <row r="13513" s="19" customFormat="1" x14ac:dyDescent="0.25"/>
    <row r="13514" s="19" customFormat="1" x14ac:dyDescent="0.25"/>
    <row r="13515" s="19" customFormat="1" x14ac:dyDescent="0.25"/>
    <row r="13516" s="19" customFormat="1" x14ac:dyDescent="0.25"/>
    <row r="13517" s="19" customFormat="1" x14ac:dyDescent="0.25"/>
    <row r="13518" s="19" customFormat="1" x14ac:dyDescent="0.25"/>
    <row r="13519" s="19" customFormat="1" x14ac:dyDescent="0.25"/>
    <row r="13520" s="19" customFormat="1" x14ac:dyDescent="0.25"/>
    <row r="13521" s="19" customFormat="1" x14ac:dyDescent="0.25"/>
    <row r="13522" s="19" customFormat="1" x14ac:dyDescent="0.25"/>
    <row r="13523" s="19" customFormat="1" x14ac:dyDescent="0.25"/>
    <row r="13524" s="19" customFormat="1" x14ac:dyDescent="0.25"/>
    <row r="13525" s="19" customFormat="1" x14ac:dyDescent="0.25"/>
    <row r="13526" s="19" customFormat="1" x14ac:dyDescent="0.25"/>
    <row r="13527" s="19" customFormat="1" x14ac:dyDescent="0.25"/>
    <row r="13528" s="19" customFormat="1" x14ac:dyDescent="0.25"/>
    <row r="13529" s="19" customFormat="1" x14ac:dyDescent="0.25"/>
    <row r="13530" s="19" customFormat="1" x14ac:dyDescent="0.25"/>
    <row r="13531" s="19" customFormat="1" x14ac:dyDescent="0.25"/>
    <row r="13532" s="19" customFormat="1" x14ac:dyDescent="0.25"/>
    <row r="13533" s="19" customFormat="1" x14ac:dyDescent="0.25"/>
    <row r="13534" s="19" customFormat="1" x14ac:dyDescent="0.25"/>
    <row r="13535" s="19" customFormat="1" x14ac:dyDescent="0.25"/>
    <row r="13536" s="19" customFormat="1" x14ac:dyDescent="0.25"/>
    <row r="13537" s="19" customFormat="1" x14ac:dyDescent="0.25"/>
    <row r="13538" s="19" customFormat="1" x14ac:dyDescent="0.25"/>
    <row r="13539" s="19" customFormat="1" x14ac:dyDescent="0.25"/>
    <row r="13540" s="19" customFormat="1" x14ac:dyDescent="0.25"/>
    <row r="13541" s="19" customFormat="1" x14ac:dyDescent="0.25"/>
    <row r="13542" s="19" customFormat="1" x14ac:dyDescent="0.25"/>
    <row r="13543" s="19" customFormat="1" x14ac:dyDescent="0.25"/>
    <row r="13544" s="19" customFormat="1" x14ac:dyDescent="0.25"/>
    <row r="13545" s="19" customFormat="1" x14ac:dyDescent="0.25"/>
    <row r="13546" s="19" customFormat="1" x14ac:dyDescent="0.25"/>
    <row r="13547" s="19" customFormat="1" x14ac:dyDescent="0.25"/>
    <row r="13548" s="19" customFormat="1" x14ac:dyDescent="0.25"/>
    <row r="13549" s="19" customFormat="1" x14ac:dyDescent="0.25"/>
    <row r="13550" s="19" customFormat="1" x14ac:dyDescent="0.25"/>
    <row r="13551" s="19" customFormat="1" x14ac:dyDescent="0.25"/>
    <row r="13552" s="19" customFormat="1" x14ac:dyDescent="0.25"/>
    <row r="13553" s="19" customFormat="1" x14ac:dyDescent="0.25"/>
    <row r="13554" s="19" customFormat="1" x14ac:dyDescent="0.25"/>
    <row r="13555" s="19" customFormat="1" x14ac:dyDescent="0.25"/>
    <row r="13556" s="19" customFormat="1" x14ac:dyDescent="0.25"/>
    <row r="13557" s="19" customFormat="1" x14ac:dyDescent="0.25"/>
    <row r="13558" s="19" customFormat="1" x14ac:dyDescent="0.25"/>
    <row r="13559" s="19" customFormat="1" x14ac:dyDescent="0.25"/>
    <row r="13560" s="19" customFormat="1" x14ac:dyDescent="0.25"/>
    <row r="13561" s="19" customFormat="1" x14ac:dyDescent="0.25"/>
    <row r="13562" s="19" customFormat="1" x14ac:dyDescent="0.25"/>
    <row r="13563" s="19" customFormat="1" x14ac:dyDescent="0.25"/>
    <row r="13564" s="19" customFormat="1" x14ac:dyDescent="0.25"/>
    <row r="13565" s="19" customFormat="1" x14ac:dyDescent="0.25"/>
    <row r="13566" s="19" customFormat="1" x14ac:dyDescent="0.25"/>
    <row r="13567" s="19" customFormat="1" x14ac:dyDescent="0.25"/>
    <row r="13568" s="19" customFormat="1" x14ac:dyDescent="0.25"/>
    <row r="13569" s="19" customFormat="1" x14ac:dyDescent="0.25"/>
    <row r="13570" s="19" customFormat="1" x14ac:dyDescent="0.25"/>
    <row r="13571" s="19" customFormat="1" x14ac:dyDescent="0.25"/>
    <row r="13572" s="19" customFormat="1" x14ac:dyDescent="0.25"/>
    <row r="13573" s="19" customFormat="1" x14ac:dyDescent="0.25"/>
    <row r="13574" s="19" customFormat="1" x14ac:dyDescent="0.25"/>
    <row r="13575" s="19" customFormat="1" x14ac:dyDescent="0.25"/>
    <row r="13576" s="19" customFormat="1" x14ac:dyDescent="0.25"/>
    <row r="13577" s="19" customFormat="1" x14ac:dyDescent="0.25"/>
    <row r="13578" s="19" customFormat="1" x14ac:dyDescent="0.25"/>
    <row r="13579" s="19" customFormat="1" x14ac:dyDescent="0.25"/>
    <row r="13580" s="19" customFormat="1" x14ac:dyDescent="0.25"/>
    <row r="13581" s="19" customFormat="1" x14ac:dyDescent="0.25"/>
    <row r="13582" s="19" customFormat="1" x14ac:dyDescent="0.25"/>
    <row r="13583" s="19" customFormat="1" x14ac:dyDescent="0.25"/>
    <row r="13584" s="19" customFormat="1" x14ac:dyDescent="0.25"/>
    <row r="13585" s="19" customFormat="1" x14ac:dyDescent="0.25"/>
    <row r="13586" s="19" customFormat="1" x14ac:dyDescent="0.25"/>
    <row r="13587" s="19" customFormat="1" x14ac:dyDescent="0.25"/>
    <row r="13588" s="19" customFormat="1" x14ac:dyDescent="0.25"/>
    <row r="13589" s="19" customFormat="1" x14ac:dyDescent="0.25"/>
    <row r="13590" s="19" customFormat="1" x14ac:dyDescent="0.25"/>
    <row r="13591" s="19" customFormat="1" x14ac:dyDescent="0.25"/>
    <row r="13592" s="19" customFormat="1" x14ac:dyDescent="0.25"/>
    <row r="13593" s="19" customFormat="1" x14ac:dyDescent="0.25"/>
    <row r="13594" s="19" customFormat="1" x14ac:dyDescent="0.25"/>
    <row r="13595" s="19" customFormat="1" x14ac:dyDescent="0.25"/>
    <row r="13596" s="19" customFormat="1" x14ac:dyDescent="0.25"/>
    <row r="13597" s="19" customFormat="1" x14ac:dyDescent="0.25"/>
    <row r="13598" s="19" customFormat="1" x14ac:dyDescent="0.25"/>
    <row r="13599" s="19" customFormat="1" x14ac:dyDescent="0.25"/>
    <row r="13600" s="19" customFormat="1" x14ac:dyDescent="0.25"/>
    <row r="13601" s="19" customFormat="1" x14ac:dyDescent="0.25"/>
    <row r="13602" s="19" customFormat="1" x14ac:dyDescent="0.25"/>
    <row r="13603" s="19" customFormat="1" x14ac:dyDescent="0.25"/>
    <row r="13604" s="19" customFormat="1" x14ac:dyDescent="0.25"/>
    <row r="13605" s="19" customFormat="1" x14ac:dyDescent="0.25"/>
    <row r="13606" s="19" customFormat="1" x14ac:dyDescent="0.25"/>
    <row r="13607" s="19" customFormat="1" x14ac:dyDescent="0.25"/>
    <row r="13608" s="19" customFormat="1" x14ac:dyDescent="0.25"/>
    <row r="13609" s="19" customFormat="1" x14ac:dyDescent="0.25"/>
    <row r="13610" s="19" customFormat="1" x14ac:dyDescent="0.25"/>
    <row r="13611" s="19" customFormat="1" x14ac:dyDescent="0.25"/>
    <row r="13612" s="19" customFormat="1" x14ac:dyDescent="0.25"/>
    <row r="13613" s="19" customFormat="1" x14ac:dyDescent="0.25"/>
    <row r="13614" s="19" customFormat="1" x14ac:dyDescent="0.25"/>
    <row r="13615" s="19" customFormat="1" x14ac:dyDescent="0.25"/>
    <row r="13616" s="19" customFormat="1" x14ac:dyDescent="0.25"/>
    <row r="13617" s="19" customFormat="1" x14ac:dyDescent="0.25"/>
    <row r="13618" s="19" customFormat="1" x14ac:dyDescent="0.25"/>
    <row r="13619" s="19" customFormat="1" x14ac:dyDescent="0.25"/>
    <row r="13620" s="19" customFormat="1" x14ac:dyDescent="0.25"/>
    <row r="13621" s="19" customFormat="1" x14ac:dyDescent="0.25"/>
    <row r="13622" s="19" customFormat="1" x14ac:dyDescent="0.25"/>
    <row r="13623" s="19" customFormat="1" x14ac:dyDescent="0.25"/>
    <row r="13624" s="19" customFormat="1" x14ac:dyDescent="0.25"/>
    <row r="13625" s="19" customFormat="1" x14ac:dyDescent="0.25"/>
    <row r="13626" s="19" customFormat="1" x14ac:dyDescent="0.25"/>
    <row r="13627" s="19" customFormat="1" x14ac:dyDescent="0.25"/>
    <row r="13628" s="19" customFormat="1" x14ac:dyDescent="0.25"/>
    <row r="13629" s="19" customFormat="1" x14ac:dyDescent="0.25"/>
    <row r="13630" s="19" customFormat="1" x14ac:dyDescent="0.25"/>
    <row r="13631" s="19" customFormat="1" x14ac:dyDescent="0.25"/>
    <row r="13632" s="19" customFormat="1" x14ac:dyDescent="0.25"/>
    <row r="13633" s="19" customFormat="1" x14ac:dyDescent="0.25"/>
    <row r="13634" s="19" customFormat="1" x14ac:dyDescent="0.25"/>
    <row r="13635" s="19" customFormat="1" x14ac:dyDescent="0.25"/>
    <row r="13636" s="19" customFormat="1" x14ac:dyDescent="0.25"/>
    <row r="13637" s="19" customFormat="1" x14ac:dyDescent="0.25"/>
    <row r="13638" s="19" customFormat="1" x14ac:dyDescent="0.25"/>
    <row r="13639" s="19" customFormat="1" x14ac:dyDescent="0.25"/>
    <row r="13640" s="19" customFormat="1" x14ac:dyDescent="0.25"/>
    <row r="13641" s="19" customFormat="1" x14ac:dyDescent="0.25"/>
    <row r="13642" s="19" customFormat="1" x14ac:dyDescent="0.25"/>
    <row r="13643" s="19" customFormat="1" x14ac:dyDescent="0.25"/>
    <row r="13644" s="19" customFormat="1" x14ac:dyDescent="0.25"/>
    <row r="13645" s="19" customFormat="1" x14ac:dyDescent="0.25"/>
    <row r="13646" s="19" customFormat="1" x14ac:dyDescent="0.25"/>
    <row r="13647" s="19" customFormat="1" x14ac:dyDescent="0.25"/>
    <row r="13648" s="19" customFormat="1" x14ac:dyDescent="0.25"/>
    <row r="13649" s="19" customFormat="1" x14ac:dyDescent="0.25"/>
    <row r="13650" s="19" customFormat="1" x14ac:dyDescent="0.25"/>
    <row r="13651" s="19" customFormat="1" x14ac:dyDescent="0.25"/>
    <row r="13652" s="19" customFormat="1" x14ac:dyDescent="0.25"/>
    <row r="13653" s="19" customFormat="1" x14ac:dyDescent="0.25"/>
    <row r="13654" s="19" customFormat="1" x14ac:dyDescent="0.25"/>
    <row r="13655" s="19" customFormat="1" x14ac:dyDescent="0.25"/>
    <row r="13656" s="19" customFormat="1" x14ac:dyDescent="0.25"/>
    <row r="13657" s="19" customFormat="1" x14ac:dyDescent="0.25"/>
    <row r="13658" s="19" customFormat="1" x14ac:dyDescent="0.25"/>
    <row r="13659" s="19" customFormat="1" x14ac:dyDescent="0.25"/>
    <row r="13660" s="19" customFormat="1" x14ac:dyDescent="0.25"/>
    <row r="13661" s="19" customFormat="1" x14ac:dyDescent="0.25"/>
    <row r="13662" s="19" customFormat="1" x14ac:dyDescent="0.25"/>
    <row r="13663" s="19" customFormat="1" x14ac:dyDescent="0.25"/>
    <row r="13664" s="19" customFormat="1" x14ac:dyDescent="0.25"/>
    <row r="13665" s="19" customFormat="1" x14ac:dyDescent="0.25"/>
    <row r="13666" s="19" customFormat="1" x14ac:dyDescent="0.25"/>
    <row r="13667" s="19" customFormat="1" x14ac:dyDescent="0.25"/>
    <row r="13668" s="19" customFormat="1" x14ac:dyDescent="0.25"/>
    <row r="13669" s="19" customFormat="1" x14ac:dyDescent="0.25"/>
    <row r="13670" s="19" customFormat="1" x14ac:dyDescent="0.25"/>
    <row r="13671" s="19" customFormat="1" x14ac:dyDescent="0.25"/>
    <row r="13672" s="19" customFormat="1" x14ac:dyDescent="0.25"/>
    <row r="13673" s="19" customFormat="1" x14ac:dyDescent="0.25"/>
    <row r="13674" s="19" customFormat="1" x14ac:dyDescent="0.25"/>
    <row r="13675" s="19" customFormat="1" x14ac:dyDescent="0.25"/>
    <row r="13676" s="19" customFormat="1" x14ac:dyDescent="0.25"/>
    <row r="13677" s="19" customFormat="1" x14ac:dyDescent="0.25"/>
    <row r="13678" s="19" customFormat="1" x14ac:dyDescent="0.25"/>
    <row r="13679" s="19" customFormat="1" x14ac:dyDescent="0.25"/>
    <row r="13680" s="19" customFormat="1" x14ac:dyDescent="0.25"/>
    <row r="13681" s="19" customFormat="1" x14ac:dyDescent="0.25"/>
    <row r="13682" s="19" customFormat="1" x14ac:dyDescent="0.25"/>
    <row r="13683" s="19" customFormat="1" x14ac:dyDescent="0.25"/>
    <row r="13684" s="19" customFormat="1" x14ac:dyDescent="0.25"/>
    <row r="13685" s="19" customFormat="1" x14ac:dyDescent="0.25"/>
    <row r="13686" s="19" customFormat="1" x14ac:dyDescent="0.25"/>
    <row r="13687" s="19" customFormat="1" x14ac:dyDescent="0.25"/>
    <row r="13688" s="19" customFormat="1" x14ac:dyDescent="0.25"/>
    <row r="13689" s="19" customFormat="1" x14ac:dyDescent="0.25"/>
    <row r="13690" s="19" customFormat="1" x14ac:dyDescent="0.25"/>
    <row r="13691" s="19" customFormat="1" x14ac:dyDescent="0.25"/>
    <row r="13692" s="19" customFormat="1" x14ac:dyDescent="0.25"/>
    <row r="13693" s="19" customFormat="1" x14ac:dyDescent="0.25"/>
    <row r="13694" s="19" customFormat="1" x14ac:dyDescent="0.25"/>
    <row r="13695" s="19" customFormat="1" x14ac:dyDescent="0.25"/>
    <row r="13696" s="19" customFormat="1" x14ac:dyDescent="0.25"/>
    <row r="13697" s="19" customFormat="1" x14ac:dyDescent="0.25"/>
    <row r="13698" s="19" customFormat="1" x14ac:dyDescent="0.25"/>
    <row r="13699" s="19" customFormat="1" x14ac:dyDescent="0.25"/>
    <row r="13700" s="19" customFormat="1" x14ac:dyDescent="0.25"/>
    <row r="13701" s="19" customFormat="1" x14ac:dyDescent="0.25"/>
    <row r="13702" s="19" customFormat="1" x14ac:dyDescent="0.25"/>
    <row r="13703" s="19" customFormat="1" x14ac:dyDescent="0.25"/>
    <row r="13704" s="19" customFormat="1" x14ac:dyDescent="0.25"/>
    <row r="13705" s="19" customFormat="1" x14ac:dyDescent="0.25"/>
    <row r="13706" s="19" customFormat="1" x14ac:dyDescent="0.25"/>
    <row r="13707" s="19" customFormat="1" x14ac:dyDescent="0.25"/>
    <row r="13708" s="19" customFormat="1" x14ac:dyDescent="0.25"/>
    <row r="13709" s="19" customFormat="1" x14ac:dyDescent="0.25"/>
    <row r="13710" s="19" customFormat="1" x14ac:dyDescent="0.25"/>
    <row r="13711" s="19" customFormat="1" x14ac:dyDescent="0.25"/>
    <row r="13712" s="19" customFormat="1" x14ac:dyDescent="0.25"/>
    <row r="13713" s="19" customFormat="1" x14ac:dyDescent="0.25"/>
    <row r="13714" s="19" customFormat="1" x14ac:dyDescent="0.25"/>
    <row r="13715" s="19" customFormat="1" x14ac:dyDescent="0.25"/>
    <row r="13716" s="19" customFormat="1" x14ac:dyDescent="0.25"/>
    <row r="13717" s="19" customFormat="1" x14ac:dyDescent="0.25"/>
    <row r="13718" s="19" customFormat="1" x14ac:dyDescent="0.25"/>
    <row r="13719" s="19" customFormat="1" x14ac:dyDescent="0.25"/>
    <row r="13720" s="19" customFormat="1" x14ac:dyDescent="0.25"/>
    <row r="13721" s="19" customFormat="1" x14ac:dyDescent="0.25"/>
    <row r="13722" s="19" customFormat="1" x14ac:dyDescent="0.25"/>
    <row r="13723" s="19" customFormat="1" x14ac:dyDescent="0.25"/>
    <row r="13724" s="19" customFormat="1" x14ac:dyDescent="0.25"/>
    <row r="13725" s="19" customFormat="1" x14ac:dyDescent="0.25"/>
    <row r="13726" s="19" customFormat="1" x14ac:dyDescent="0.25"/>
    <row r="13727" s="19" customFormat="1" x14ac:dyDescent="0.25"/>
    <row r="13728" s="19" customFormat="1" x14ac:dyDescent="0.25"/>
    <row r="13729" s="19" customFormat="1" x14ac:dyDescent="0.25"/>
    <row r="13730" s="19" customFormat="1" x14ac:dyDescent="0.25"/>
    <row r="13731" s="19" customFormat="1" x14ac:dyDescent="0.25"/>
    <row r="13732" s="19" customFormat="1" x14ac:dyDescent="0.25"/>
    <row r="13733" s="19" customFormat="1" x14ac:dyDescent="0.25"/>
    <row r="13734" s="19" customFormat="1" x14ac:dyDescent="0.25"/>
    <row r="13735" s="19" customFormat="1" x14ac:dyDescent="0.25"/>
    <row r="13736" s="19" customFormat="1" x14ac:dyDescent="0.25"/>
    <row r="13737" s="19" customFormat="1" x14ac:dyDescent="0.25"/>
    <row r="13738" s="19" customFormat="1" x14ac:dyDescent="0.25"/>
    <row r="13739" s="19" customFormat="1" x14ac:dyDescent="0.25"/>
    <row r="13740" s="19" customFormat="1" x14ac:dyDescent="0.25"/>
    <row r="13741" s="19" customFormat="1" x14ac:dyDescent="0.25"/>
    <row r="13742" s="19" customFormat="1" x14ac:dyDescent="0.25"/>
    <row r="13743" s="19" customFormat="1" x14ac:dyDescent="0.25"/>
    <row r="13744" s="19" customFormat="1" x14ac:dyDescent="0.25"/>
    <row r="13745" s="19" customFormat="1" x14ac:dyDescent="0.25"/>
    <row r="13746" s="19" customFormat="1" x14ac:dyDescent="0.25"/>
    <row r="13747" s="19" customFormat="1" x14ac:dyDescent="0.25"/>
    <row r="13748" s="19" customFormat="1" x14ac:dyDescent="0.25"/>
    <row r="13749" s="19" customFormat="1" x14ac:dyDescent="0.25"/>
    <row r="13750" s="19" customFormat="1" x14ac:dyDescent="0.25"/>
    <row r="13751" s="19" customFormat="1" x14ac:dyDescent="0.25"/>
    <row r="13752" s="19" customFormat="1" x14ac:dyDescent="0.25"/>
    <row r="13753" s="19" customFormat="1" x14ac:dyDescent="0.25"/>
    <row r="13754" s="19" customFormat="1" x14ac:dyDescent="0.25"/>
    <row r="13755" s="19" customFormat="1" x14ac:dyDescent="0.25"/>
    <row r="13756" s="19" customFormat="1" x14ac:dyDescent="0.25"/>
    <row r="13757" s="19" customFormat="1" x14ac:dyDescent="0.25"/>
    <row r="13758" s="19" customFormat="1" x14ac:dyDescent="0.25"/>
    <row r="13759" s="19" customFormat="1" x14ac:dyDescent="0.25"/>
    <row r="13760" s="19" customFormat="1" x14ac:dyDescent="0.25"/>
    <row r="13761" s="19" customFormat="1" x14ac:dyDescent="0.25"/>
    <row r="13762" s="19" customFormat="1" x14ac:dyDescent="0.25"/>
    <row r="13763" s="19" customFormat="1" x14ac:dyDescent="0.25"/>
    <row r="13764" s="19" customFormat="1" x14ac:dyDescent="0.25"/>
    <row r="13765" s="19" customFormat="1" x14ac:dyDescent="0.25"/>
    <row r="13766" s="19" customFormat="1" x14ac:dyDescent="0.25"/>
    <row r="13767" s="19" customFormat="1" x14ac:dyDescent="0.25"/>
    <row r="13768" s="19" customFormat="1" x14ac:dyDescent="0.25"/>
    <row r="13769" s="19" customFormat="1" x14ac:dyDescent="0.25"/>
    <row r="13770" s="19" customFormat="1" x14ac:dyDescent="0.25"/>
    <row r="13771" s="19" customFormat="1" x14ac:dyDescent="0.25"/>
    <row r="13772" s="19" customFormat="1" x14ac:dyDescent="0.25"/>
    <row r="13773" s="19" customFormat="1" x14ac:dyDescent="0.25"/>
    <row r="13774" s="19" customFormat="1" x14ac:dyDescent="0.25"/>
    <row r="13775" s="19" customFormat="1" x14ac:dyDescent="0.25"/>
    <row r="13776" s="19" customFormat="1" x14ac:dyDescent="0.25"/>
    <row r="13777" s="19" customFormat="1" x14ac:dyDescent="0.25"/>
    <row r="13778" s="19" customFormat="1" x14ac:dyDescent="0.25"/>
    <row r="13779" s="19" customFormat="1" x14ac:dyDescent="0.25"/>
    <row r="13780" s="19" customFormat="1" x14ac:dyDescent="0.25"/>
    <row r="13781" s="19" customFormat="1" x14ac:dyDescent="0.25"/>
    <row r="13782" s="19" customFormat="1" x14ac:dyDescent="0.25"/>
    <row r="13783" s="19" customFormat="1" x14ac:dyDescent="0.25"/>
    <row r="13784" s="19" customFormat="1" x14ac:dyDescent="0.25"/>
    <row r="13785" s="19" customFormat="1" x14ac:dyDescent="0.25"/>
    <row r="13786" s="19" customFormat="1" x14ac:dyDescent="0.25"/>
    <row r="13787" s="19" customFormat="1" x14ac:dyDescent="0.25"/>
    <row r="13788" s="19" customFormat="1" x14ac:dyDescent="0.25"/>
    <row r="13789" s="19" customFormat="1" x14ac:dyDescent="0.25"/>
    <row r="13790" s="19" customFormat="1" x14ac:dyDescent="0.25"/>
    <row r="13791" s="19" customFormat="1" x14ac:dyDescent="0.25"/>
    <row r="13792" s="19" customFormat="1" x14ac:dyDescent="0.25"/>
    <row r="13793" s="19" customFormat="1" x14ac:dyDescent="0.25"/>
    <row r="13794" s="19" customFormat="1" x14ac:dyDescent="0.25"/>
    <row r="13795" s="19" customFormat="1" x14ac:dyDescent="0.25"/>
    <row r="13796" s="19" customFormat="1" x14ac:dyDescent="0.25"/>
    <row r="13797" s="19" customFormat="1" x14ac:dyDescent="0.25"/>
    <row r="13798" s="19" customFormat="1" x14ac:dyDescent="0.25"/>
    <row r="13799" s="19" customFormat="1" x14ac:dyDescent="0.25"/>
    <row r="13800" s="19" customFormat="1" x14ac:dyDescent="0.25"/>
    <row r="13801" s="19" customFormat="1" x14ac:dyDescent="0.25"/>
    <row r="13802" s="19" customFormat="1" x14ac:dyDescent="0.25"/>
    <row r="13803" s="19" customFormat="1" x14ac:dyDescent="0.25"/>
    <row r="13804" s="19" customFormat="1" x14ac:dyDescent="0.25"/>
    <row r="13805" s="19" customFormat="1" x14ac:dyDescent="0.25"/>
    <row r="13806" s="19" customFormat="1" x14ac:dyDescent="0.25"/>
    <row r="13807" s="19" customFormat="1" x14ac:dyDescent="0.25"/>
    <row r="13808" s="19" customFormat="1" x14ac:dyDescent="0.25"/>
    <row r="13809" s="19" customFormat="1" x14ac:dyDescent="0.25"/>
    <row r="13810" s="19" customFormat="1" x14ac:dyDescent="0.25"/>
    <row r="13811" s="19" customFormat="1" x14ac:dyDescent="0.25"/>
    <row r="13812" s="19" customFormat="1" x14ac:dyDescent="0.25"/>
    <row r="13813" s="19" customFormat="1" x14ac:dyDescent="0.25"/>
    <row r="13814" s="19" customFormat="1" x14ac:dyDescent="0.25"/>
    <row r="13815" s="19" customFormat="1" x14ac:dyDescent="0.25"/>
    <row r="13816" s="19" customFormat="1" x14ac:dyDescent="0.25"/>
    <row r="13817" s="19" customFormat="1" x14ac:dyDescent="0.25"/>
    <row r="13818" s="19" customFormat="1" x14ac:dyDescent="0.25"/>
    <row r="13819" s="19" customFormat="1" x14ac:dyDescent="0.25"/>
    <row r="13820" s="19" customFormat="1" x14ac:dyDescent="0.25"/>
    <row r="13821" s="19" customFormat="1" x14ac:dyDescent="0.25"/>
    <row r="13822" s="19" customFormat="1" x14ac:dyDescent="0.25"/>
    <row r="13823" s="19" customFormat="1" x14ac:dyDescent="0.25"/>
    <row r="13824" s="19" customFormat="1" x14ac:dyDescent="0.25"/>
    <row r="13825" s="19" customFormat="1" x14ac:dyDescent="0.25"/>
    <row r="13826" s="19" customFormat="1" x14ac:dyDescent="0.25"/>
    <row r="13827" s="19" customFormat="1" x14ac:dyDescent="0.25"/>
    <row r="13828" s="19" customFormat="1" x14ac:dyDescent="0.25"/>
    <row r="13829" s="19" customFormat="1" x14ac:dyDescent="0.25"/>
    <row r="13830" s="19" customFormat="1" x14ac:dyDescent="0.25"/>
    <row r="13831" s="19" customFormat="1" x14ac:dyDescent="0.25"/>
    <row r="13832" s="19" customFormat="1" x14ac:dyDescent="0.25"/>
    <row r="13833" s="19" customFormat="1" x14ac:dyDescent="0.25"/>
    <row r="13834" s="19" customFormat="1" x14ac:dyDescent="0.25"/>
    <row r="13835" s="19" customFormat="1" x14ac:dyDescent="0.25"/>
    <row r="13836" s="19" customFormat="1" x14ac:dyDescent="0.25"/>
    <row r="13837" s="19" customFormat="1" x14ac:dyDescent="0.25"/>
    <row r="13838" s="19" customFormat="1" x14ac:dyDescent="0.25"/>
    <row r="13839" s="19" customFormat="1" x14ac:dyDescent="0.25"/>
    <row r="13840" s="19" customFormat="1" x14ac:dyDescent="0.25"/>
    <row r="13841" s="19" customFormat="1" x14ac:dyDescent="0.25"/>
    <row r="13842" s="19" customFormat="1" x14ac:dyDescent="0.25"/>
    <row r="13843" s="19" customFormat="1" x14ac:dyDescent="0.25"/>
    <row r="13844" s="19" customFormat="1" x14ac:dyDescent="0.25"/>
    <row r="13845" s="19" customFormat="1" x14ac:dyDescent="0.25"/>
    <row r="13846" s="19" customFormat="1" x14ac:dyDescent="0.25"/>
    <row r="13847" s="19" customFormat="1" x14ac:dyDescent="0.25"/>
    <row r="13848" s="19" customFormat="1" x14ac:dyDescent="0.25"/>
    <row r="13849" s="19" customFormat="1" x14ac:dyDescent="0.25"/>
    <row r="13850" s="19" customFormat="1" x14ac:dyDescent="0.25"/>
    <row r="13851" s="19" customFormat="1" x14ac:dyDescent="0.25"/>
    <row r="13852" s="19" customFormat="1" x14ac:dyDescent="0.25"/>
    <row r="13853" s="19" customFormat="1" x14ac:dyDescent="0.25"/>
    <row r="13854" s="19" customFormat="1" x14ac:dyDescent="0.25"/>
    <row r="13855" s="19" customFormat="1" x14ac:dyDescent="0.25"/>
    <row r="13856" s="19" customFormat="1" x14ac:dyDescent="0.25"/>
    <row r="13857" s="19" customFormat="1" x14ac:dyDescent="0.25"/>
    <row r="13858" s="19" customFormat="1" x14ac:dyDescent="0.25"/>
    <row r="13859" s="19" customFormat="1" x14ac:dyDescent="0.25"/>
    <row r="13860" s="19" customFormat="1" x14ac:dyDescent="0.25"/>
    <row r="13861" s="19" customFormat="1" x14ac:dyDescent="0.25"/>
    <row r="13862" s="19" customFormat="1" x14ac:dyDescent="0.25"/>
    <row r="13863" s="19" customFormat="1" x14ac:dyDescent="0.25"/>
    <row r="13864" s="19" customFormat="1" x14ac:dyDescent="0.25"/>
    <row r="13865" s="19" customFormat="1" x14ac:dyDescent="0.25"/>
    <row r="13866" s="19" customFormat="1" x14ac:dyDescent="0.25"/>
    <row r="13867" s="19" customFormat="1" x14ac:dyDescent="0.25"/>
    <row r="13868" s="19" customFormat="1" x14ac:dyDescent="0.25"/>
    <row r="13869" s="19" customFormat="1" x14ac:dyDescent="0.25"/>
    <row r="13870" s="19" customFormat="1" x14ac:dyDescent="0.25"/>
    <row r="13871" s="19" customFormat="1" x14ac:dyDescent="0.25"/>
    <row r="13872" s="19" customFormat="1" x14ac:dyDescent="0.25"/>
    <row r="13873" s="19" customFormat="1" x14ac:dyDescent="0.25"/>
    <row r="13874" s="19" customFormat="1" x14ac:dyDescent="0.25"/>
    <row r="13875" s="19" customFormat="1" x14ac:dyDescent="0.25"/>
    <row r="13876" s="19" customFormat="1" x14ac:dyDescent="0.25"/>
    <row r="13877" s="19" customFormat="1" x14ac:dyDescent="0.25"/>
    <row r="13878" s="19" customFormat="1" x14ac:dyDescent="0.25"/>
    <row r="13879" s="19" customFormat="1" x14ac:dyDescent="0.25"/>
    <row r="13880" s="19" customFormat="1" x14ac:dyDescent="0.25"/>
    <row r="13881" s="19" customFormat="1" x14ac:dyDescent="0.25"/>
    <row r="13882" s="19" customFormat="1" x14ac:dyDescent="0.25"/>
    <row r="13883" s="19" customFormat="1" x14ac:dyDescent="0.25"/>
    <row r="13884" s="19" customFormat="1" x14ac:dyDescent="0.25"/>
    <row r="13885" s="19" customFormat="1" x14ac:dyDescent="0.25"/>
    <row r="13886" s="19" customFormat="1" x14ac:dyDescent="0.25"/>
    <row r="13887" s="19" customFormat="1" x14ac:dyDescent="0.25"/>
    <row r="13888" s="19" customFormat="1" x14ac:dyDescent="0.25"/>
    <row r="13889" s="19" customFormat="1" x14ac:dyDescent="0.25"/>
    <row r="13890" s="19" customFormat="1" x14ac:dyDescent="0.25"/>
    <row r="13891" s="19" customFormat="1" x14ac:dyDescent="0.25"/>
    <row r="13892" s="19" customFormat="1" x14ac:dyDescent="0.25"/>
    <row r="13893" s="19" customFormat="1" x14ac:dyDescent="0.25"/>
    <row r="13894" s="19" customFormat="1" x14ac:dyDescent="0.25"/>
    <row r="13895" s="19" customFormat="1" x14ac:dyDescent="0.25"/>
    <row r="13896" s="19" customFormat="1" x14ac:dyDescent="0.25"/>
    <row r="13897" s="19" customFormat="1" x14ac:dyDescent="0.25"/>
    <row r="13898" s="19" customFormat="1" x14ac:dyDescent="0.25"/>
    <row r="13899" s="19" customFormat="1" x14ac:dyDescent="0.25"/>
    <row r="13900" s="19" customFormat="1" x14ac:dyDescent="0.25"/>
    <row r="13901" s="19" customFormat="1" x14ac:dyDescent="0.25"/>
    <row r="13902" s="19" customFormat="1" x14ac:dyDescent="0.25"/>
    <row r="13903" s="19" customFormat="1" x14ac:dyDescent="0.25"/>
    <row r="13904" s="19" customFormat="1" x14ac:dyDescent="0.25"/>
    <row r="13905" s="19" customFormat="1" x14ac:dyDescent="0.25"/>
    <row r="13906" s="19" customFormat="1" x14ac:dyDescent="0.25"/>
    <row r="13907" s="19" customFormat="1" x14ac:dyDescent="0.25"/>
    <row r="13908" s="19" customFormat="1" x14ac:dyDescent="0.25"/>
    <row r="13909" s="19" customFormat="1" x14ac:dyDescent="0.25"/>
    <row r="13910" s="19" customFormat="1" x14ac:dyDescent="0.25"/>
    <row r="13911" s="19" customFormat="1" x14ac:dyDescent="0.25"/>
    <row r="13912" s="19" customFormat="1" x14ac:dyDescent="0.25"/>
    <row r="13913" s="19" customFormat="1" x14ac:dyDescent="0.25"/>
    <row r="13914" s="19" customFormat="1" x14ac:dyDescent="0.25"/>
    <row r="13915" s="19" customFormat="1" x14ac:dyDescent="0.25"/>
    <row r="13916" s="19" customFormat="1" x14ac:dyDescent="0.25"/>
    <row r="13917" s="19" customFormat="1" x14ac:dyDescent="0.25"/>
    <row r="13918" s="19" customFormat="1" x14ac:dyDescent="0.25"/>
    <row r="13919" s="19" customFormat="1" x14ac:dyDescent="0.25"/>
    <row r="13920" s="19" customFormat="1" x14ac:dyDescent="0.25"/>
    <row r="13921" s="19" customFormat="1" x14ac:dyDescent="0.25"/>
    <row r="13922" s="19" customFormat="1" x14ac:dyDescent="0.25"/>
    <row r="13923" s="19" customFormat="1" x14ac:dyDescent="0.25"/>
    <row r="13924" s="19" customFormat="1" x14ac:dyDescent="0.25"/>
    <row r="13925" s="19" customFormat="1" x14ac:dyDescent="0.25"/>
    <row r="13926" s="19" customFormat="1" x14ac:dyDescent="0.25"/>
    <row r="13927" s="19" customFormat="1" x14ac:dyDescent="0.25"/>
    <row r="13928" s="19" customFormat="1" x14ac:dyDescent="0.25"/>
    <row r="13929" s="19" customFormat="1" x14ac:dyDescent="0.25"/>
    <row r="13930" s="19" customFormat="1" x14ac:dyDescent="0.25"/>
    <row r="13931" s="19" customFormat="1" x14ac:dyDescent="0.25"/>
    <row r="13932" s="19" customFormat="1" x14ac:dyDescent="0.25"/>
    <row r="13933" s="19" customFormat="1" x14ac:dyDescent="0.25"/>
    <row r="13934" s="19" customFormat="1" x14ac:dyDescent="0.25"/>
    <row r="13935" s="19" customFormat="1" x14ac:dyDescent="0.25"/>
    <row r="13936" s="19" customFormat="1" x14ac:dyDescent="0.25"/>
    <row r="13937" s="19" customFormat="1" x14ac:dyDescent="0.25"/>
    <row r="13938" s="19" customFormat="1" x14ac:dyDescent="0.25"/>
    <row r="13939" s="19" customFormat="1" x14ac:dyDescent="0.25"/>
    <row r="13940" s="19" customFormat="1" x14ac:dyDescent="0.25"/>
    <row r="13941" s="19" customFormat="1" x14ac:dyDescent="0.25"/>
    <row r="13942" s="19" customFormat="1" x14ac:dyDescent="0.25"/>
    <row r="13943" s="19" customFormat="1" x14ac:dyDescent="0.25"/>
    <row r="13944" s="19" customFormat="1" x14ac:dyDescent="0.25"/>
    <row r="13945" s="19" customFormat="1" x14ac:dyDescent="0.25"/>
    <row r="13946" s="19" customFormat="1" x14ac:dyDescent="0.25"/>
    <row r="13947" s="19" customFormat="1" x14ac:dyDescent="0.25"/>
    <row r="13948" s="19" customFormat="1" x14ac:dyDescent="0.25"/>
    <row r="13949" s="19" customFormat="1" x14ac:dyDescent="0.25"/>
    <row r="13950" s="19" customFormat="1" x14ac:dyDescent="0.25"/>
    <row r="13951" s="19" customFormat="1" x14ac:dyDescent="0.25"/>
    <row r="13952" s="19" customFormat="1" x14ac:dyDescent="0.25"/>
    <row r="13953" s="19" customFormat="1" x14ac:dyDescent="0.25"/>
    <row r="13954" s="19" customFormat="1" x14ac:dyDescent="0.25"/>
    <row r="13955" s="19" customFormat="1" x14ac:dyDescent="0.25"/>
    <row r="13956" s="19" customFormat="1" x14ac:dyDescent="0.25"/>
    <row r="13957" s="19" customFormat="1" x14ac:dyDescent="0.25"/>
    <row r="13958" s="19" customFormat="1" x14ac:dyDescent="0.25"/>
    <row r="13959" s="19" customFormat="1" x14ac:dyDescent="0.25"/>
    <row r="13960" s="19" customFormat="1" x14ac:dyDescent="0.25"/>
    <row r="13961" s="19" customFormat="1" x14ac:dyDescent="0.25"/>
    <row r="13962" s="19" customFormat="1" x14ac:dyDescent="0.25"/>
    <row r="13963" s="19" customFormat="1" x14ac:dyDescent="0.25"/>
    <row r="13964" s="19" customFormat="1" x14ac:dyDescent="0.25"/>
    <row r="13965" s="19" customFormat="1" x14ac:dyDescent="0.25"/>
    <row r="13966" s="19" customFormat="1" x14ac:dyDescent="0.25"/>
    <row r="13967" s="19" customFormat="1" x14ac:dyDescent="0.25"/>
    <row r="13968" s="19" customFormat="1" x14ac:dyDescent="0.25"/>
    <row r="13969" s="19" customFormat="1" x14ac:dyDescent="0.25"/>
    <row r="13970" s="19" customFormat="1" x14ac:dyDescent="0.25"/>
    <row r="13971" s="19" customFormat="1" x14ac:dyDescent="0.25"/>
    <row r="13972" s="19" customFormat="1" x14ac:dyDescent="0.25"/>
    <row r="13973" s="19" customFormat="1" x14ac:dyDescent="0.25"/>
    <row r="13974" s="19" customFormat="1" x14ac:dyDescent="0.25"/>
    <row r="13975" s="19" customFormat="1" x14ac:dyDescent="0.25"/>
    <row r="13976" s="19" customFormat="1" x14ac:dyDescent="0.25"/>
    <row r="13977" s="19" customFormat="1" x14ac:dyDescent="0.25"/>
    <row r="13978" s="19" customFormat="1" x14ac:dyDescent="0.25"/>
    <row r="13979" s="19" customFormat="1" x14ac:dyDescent="0.25"/>
    <row r="13980" s="19" customFormat="1" x14ac:dyDescent="0.25"/>
    <row r="13981" s="19" customFormat="1" x14ac:dyDescent="0.25"/>
    <row r="13982" s="19" customFormat="1" x14ac:dyDescent="0.25"/>
    <row r="13983" s="19" customFormat="1" x14ac:dyDescent="0.25"/>
    <row r="13984" s="19" customFormat="1" x14ac:dyDescent="0.25"/>
    <row r="13985" s="19" customFormat="1" x14ac:dyDescent="0.25"/>
    <row r="13986" s="19" customFormat="1" x14ac:dyDescent="0.25"/>
    <row r="13987" s="19" customFormat="1" x14ac:dyDescent="0.25"/>
    <row r="13988" s="19" customFormat="1" x14ac:dyDescent="0.25"/>
    <row r="13989" s="19" customFormat="1" x14ac:dyDescent="0.25"/>
    <row r="13990" s="19" customFormat="1" x14ac:dyDescent="0.25"/>
    <row r="13991" s="19" customFormat="1" x14ac:dyDescent="0.25"/>
    <row r="13992" s="19" customFormat="1" x14ac:dyDescent="0.25"/>
    <row r="13993" s="19" customFormat="1" x14ac:dyDescent="0.25"/>
    <row r="13994" s="19" customFormat="1" x14ac:dyDescent="0.25"/>
    <row r="13995" s="19" customFormat="1" x14ac:dyDescent="0.25"/>
    <row r="13996" s="19" customFormat="1" x14ac:dyDescent="0.25"/>
    <row r="13997" s="19" customFormat="1" x14ac:dyDescent="0.25"/>
    <row r="13998" s="19" customFormat="1" x14ac:dyDescent="0.25"/>
    <row r="13999" s="19" customFormat="1" x14ac:dyDescent="0.25"/>
    <row r="14000" s="19" customFormat="1" x14ac:dyDescent="0.25"/>
    <row r="14001" s="19" customFormat="1" x14ac:dyDescent="0.25"/>
    <row r="14002" s="19" customFormat="1" x14ac:dyDescent="0.25"/>
    <row r="14003" s="19" customFormat="1" x14ac:dyDescent="0.25"/>
    <row r="14004" s="19" customFormat="1" x14ac:dyDescent="0.25"/>
    <row r="14005" s="19" customFormat="1" x14ac:dyDescent="0.25"/>
    <row r="14006" s="19" customFormat="1" x14ac:dyDescent="0.25"/>
    <row r="14007" s="19" customFormat="1" x14ac:dyDescent="0.25"/>
    <row r="14008" s="19" customFormat="1" x14ac:dyDescent="0.25"/>
    <row r="14009" s="19" customFormat="1" x14ac:dyDescent="0.25"/>
    <row r="14010" s="19" customFormat="1" x14ac:dyDescent="0.25"/>
    <row r="14011" s="19" customFormat="1" x14ac:dyDescent="0.25"/>
    <row r="14012" s="19" customFormat="1" x14ac:dyDescent="0.25"/>
    <row r="14013" s="19" customFormat="1" x14ac:dyDescent="0.25"/>
    <row r="14014" s="19" customFormat="1" x14ac:dyDescent="0.25"/>
    <row r="14015" s="19" customFormat="1" x14ac:dyDescent="0.25"/>
    <row r="14016" s="19" customFormat="1" x14ac:dyDescent="0.25"/>
    <row r="14017" s="19" customFormat="1" x14ac:dyDescent="0.25"/>
    <row r="14018" s="19" customFormat="1" x14ac:dyDescent="0.25"/>
    <row r="14019" s="19" customFormat="1" x14ac:dyDescent="0.25"/>
    <row r="14020" s="19" customFormat="1" x14ac:dyDescent="0.25"/>
    <row r="14021" s="19" customFormat="1" x14ac:dyDescent="0.25"/>
    <row r="14022" s="19" customFormat="1" x14ac:dyDescent="0.25"/>
    <row r="14023" s="19" customFormat="1" x14ac:dyDescent="0.25"/>
    <row r="14024" s="19" customFormat="1" x14ac:dyDescent="0.25"/>
    <row r="14025" s="19" customFormat="1" x14ac:dyDescent="0.25"/>
    <row r="14026" s="19" customFormat="1" x14ac:dyDescent="0.25"/>
    <row r="14027" s="19" customFormat="1" x14ac:dyDescent="0.25"/>
    <row r="14028" s="19" customFormat="1" x14ac:dyDescent="0.25"/>
    <row r="14029" s="19" customFormat="1" x14ac:dyDescent="0.25"/>
    <row r="14030" s="19" customFormat="1" x14ac:dyDescent="0.25"/>
    <row r="14031" s="19" customFormat="1" x14ac:dyDescent="0.25"/>
    <row r="14032" s="19" customFormat="1" x14ac:dyDescent="0.25"/>
    <row r="14033" s="19" customFormat="1" x14ac:dyDescent="0.25"/>
    <row r="14034" s="19" customFormat="1" x14ac:dyDescent="0.25"/>
    <row r="14035" s="19" customFormat="1" x14ac:dyDescent="0.25"/>
    <row r="14036" s="19" customFormat="1" x14ac:dyDescent="0.25"/>
    <row r="14037" s="19" customFormat="1" x14ac:dyDescent="0.25"/>
    <row r="14038" s="19" customFormat="1" x14ac:dyDescent="0.25"/>
    <row r="14039" s="19" customFormat="1" x14ac:dyDescent="0.25"/>
    <row r="14040" s="19" customFormat="1" x14ac:dyDescent="0.25"/>
    <row r="14041" s="19" customFormat="1" x14ac:dyDescent="0.25"/>
    <row r="14042" s="19" customFormat="1" x14ac:dyDescent="0.25"/>
    <row r="14043" s="19" customFormat="1" x14ac:dyDescent="0.25"/>
    <row r="14044" s="19" customFormat="1" x14ac:dyDescent="0.25"/>
    <row r="14045" s="19" customFormat="1" x14ac:dyDescent="0.25"/>
    <row r="14046" s="19" customFormat="1" x14ac:dyDescent="0.25"/>
    <row r="14047" s="19" customFormat="1" x14ac:dyDescent="0.25"/>
    <row r="14048" s="19" customFormat="1" x14ac:dyDescent="0.25"/>
    <row r="14049" s="19" customFormat="1" x14ac:dyDescent="0.25"/>
    <row r="14050" s="19" customFormat="1" x14ac:dyDescent="0.25"/>
    <row r="14051" s="19" customFormat="1" x14ac:dyDescent="0.25"/>
    <row r="14052" s="19" customFormat="1" x14ac:dyDescent="0.25"/>
    <row r="14053" s="19" customFormat="1" x14ac:dyDescent="0.25"/>
    <row r="14054" s="19" customFormat="1" x14ac:dyDescent="0.25"/>
    <row r="14055" s="19" customFormat="1" x14ac:dyDescent="0.25"/>
    <row r="14056" s="19" customFormat="1" x14ac:dyDescent="0.25"/>
    <row r="14057" s="19" customFormat="1" x14ac:dyDescent="0.25"/>
    <row r="14058" s="19" customFormat="1" x14ac:dyDescent="0.25"/>
    <row r="14059" s="19" customFormat="1" x14ac:dyDescent="0.25"/>
    <row r="14060" s="19" customFormat="1" x14ac:dyDescent="0.25"/>
    <row r="14061" s="19" customFormat="1" x14ac:dyDescent="0.25"/>
    <row r="14062" s="19" customFormat="1" x14ac:dyDescent="0.25"/>
    <row r="14063" s="19" customFormat="1" x14ac:dyDescent="0.25"/>
    <row r="14064" s="19" customFormat="1" x14ac:dyDescent="0.25"/>
    <row r="14065" s="19" customFormat="1" x14ac:dyDescent="0.25"/>
    <row r="14066" s="19" customFormat="1" x14ac:dyDescent="0.25"/>
    <row r="14067" s="19" customFormat="1" x14ac:dyDescent="0.25"/>
    <row r="14068" s="19" customFormat="1" x14ac:dyDescent="0.25"/>
    <row r="14069" s="19" customFormat="1" x14ac:dyDescent="0.25"/>
    <row r="14070" s="19" customFormat="1" x14ac:dyDescent="0.25"/>
    <row r="14071" s="19" customFormat="1" x14ac:dyDescent="0.25"/>
    <row r="14072" s="19" customFormat="1" x14ac:dyDescent="0.25"/>
    <row r="14073" s="19" customFormat="1" x14ac:dyDescent="0.25"/>
    <row r="14074" s="19" customFormat="1" x14ac:dyDescent="0.25"/>
    <row r="14075" s="19" customFormat="1" x14ac:dyDescent="0.25"/>
    <row r="14076" s="19" customFormat="1" x14ac:dyDescent="0.25"/>
    <row r="14077" s="19" customFormat="1" x14ac:dyDescent="0.25"/>
    <row r="14078" s="19" customFormat="1" x14ac:dyDescent="0.25"/>
    <row r="14079" s="19" customFormat="1" x14ac:dyDescent="0.25"/>
    <row r="14080" s="19" customFormat="1" x14ac:dyDescent="0.25"/>
    <row r="14081" s="19" customFormat="1" x14ac:dyDescent="0.25"/>
    <row r="14082" s="19" customFormat="1" x14ac:dyDescent="0.25"/>
    <row r="14083" s="19" customFormat="1" x14ac:dyDescent="0.25"/>
    <row r="14084" s="19" customFormat="1" x14ac:dyDescent="0.25"/>
    <row r="14085" s="19" customFormat="1" x14ac:dyDescent="0.25"/>
    <row r="14086" s="19" customFormat="1" x14ac:dyDescent="0.25"/>
    <row r="14087" s="19" customFormat="1" x14ac:dyDescent="0.25"/>
    <row r="14088" s="19" customFormat="1" x14ac:dyDescent="0.25"/>
    <row r="14089" s="19" customFormat="1" x14ac:dyDescent="0.25"/>
    <row r="14090" s="19" customFormat="1" x14ac:dyDescent="0.25"/>
    <row r="14091" s="19" customFormat="1" x14ac:dyDescent="0.25"/>
    <row r="14092" s="19" customFormat="1" x14ac:dyDescent="0.25"/>
    <row r="14093" s="19" customFormat="1" x14ac:dyDescent="0.25"/>
    <row r="14094" s="19" customFormat="1" x14ac:dyDescent="0.25"/>
    <row r="14095" s="19" customFormat="1" x14ac:dyDescent="0.25"/>
    <row r="14096" s="19" customFormat="1" x14ac:dyDescent="0.25"/>
    <row r="14097" s="19" customFormat="1" x14ac:dyDescent="0.25"/>
    <row r="14098" s="19" customFormat="1" x14ac:dyDescent="0.25"/>
    <row r="14099" s="19" customFormat="1" x14ac:dyDescent="0.25"/>
    <row r="14100" s="19" customFormat="1" x14ac:dyDescent="0.25"/>
    <row r="14101" s="19" customFormat="1" x14ac:dyDescent="0.25"/>
    <row r="14102" s="19" customFormat="1" x14ac:dyDescent="0.25"/>
    <row r="14103" s="19" customFormat="1" x14ac:dyDescent="0.25"/>
    <row r="14104" s="19" customFormat="1" x14ac:dyDescent="0.25"/>
    <row r="14105" s="19" customFormat="1" x14ac:dyDescent="0.25"/>
    <row r="14106" s="19" customFormat="1" x14ac:dyDescent="0.25"/>
    <row r="14107" s="19" customFormat="1" x14ac:dyDescent="0.25"/>
    <row r="14108" s="19" customFormat="1" x14ac:dyDescent="0.25"/>
    <row r="14109" s="19" customFormat="1" x14ac:dyDescent="0.25"/>
    <row r="14110" s="19" customFormat="1" x14ac:dyDescent="0.25"/>
    <row r="14111" s="19" customFormat="1" x14ac:dyDescent="0.25"/>
    <row r="14112" s="19" customFormat="1" x14ac:dyDescent="0.25"/>
    <row r="14113" s="19" customFormat="1" x14ac:dyDescent="0.25"/>
    <row r="14114" s="19" customFormat="1" x14ac:dyDescent="0.25"/>
    <row r="14115" s="19" customFormat="1" x14ac:dyDescent="0.25"/>
    <row r="14116" s="19" customFormat="1" x14ac:dyDescent="0.25"/>
    <row r="14117" s="19" customFormat="1" x14ac:dyDescent="0.25"/>
    <row r="14118" s="19" customFormat="1" x14ac:dyDescent="0.25"/>
    <row r="14119" s="19" customFormat="1" x14ac:dyDescent="0.25"/>
    <row r="14120" s="19" customFormat="1" x14ac:dyDescent="0.25"/>
    <row r="14121" s="19" customFormat="1" x14ac:dyDescent="0.25"/>
    <row r="14122" s="19" customFormat="1" x14ac:dyDescent="0.25"/>
    <row r="14123" s="19" customFormat="1" x14ac:dyDescent="0.25"/>
    <row r="14124" s="19" customFormat="1" x14ac:dyDescent="0.25"/>
    <row r="14125" s="19" customFormat="1" x14ac:dyDescent="0.25"/>
    <row r="14126" s="19" customFormat="1" x14ac:dyDescent="0.25"/>
    <row r="14127" s="19" customFormat="1" x14ac:dyDescent="0.25"/>
    <row r="14128" s="19" customFormat="1" x14ac:dyDescent="0.25"/>
    <row r="14129" s="19" customFormat="1" x14ac:dyDescent="0.25"/>
    <row r="14130" s="19" customFormat="1" x14ac:dyDescent="0.25"/>
    <row r="14131" s="19" customFormat="1" x14ac:dyDescent="0.25"/>
    <row r="14132" s="19" customFormat="1" x14ac:dyDescent="0.25"/>
    <row r="14133" s="19" customFormat="1" x14ac:dyDescent="0.25"/>
    <row r="14134" s="19" customFormat="1" x14ac:dyDescent="0.25"/>
    <row r="14135" s="19" customFormat="1" x14ac:dyDescent="0.25"/>
    <row r="14136" s="19" customFormat="1" x14ac:dyDescent="0.25"/>
    <row r="14137" s="19" customFormat="1" x14ac:dyDescent="0.25"/>
    <row r="14138" s="19" customFormat="1" x14ac:dyDescent="0.25"/>
    <row r="14139" s="19" customFormat="1" x14ac:dyDescent="0.25"/>
    <row r="14140" s="19" customFormat="1" x14ac:dyDescent="0.25"/>
    <row r="14141" s="19" customFormat="1" x14ac:dyDescent="0.25"/>
    <row r="14142" s="19" customFormat="1" x14ac:dyDescent="0.25"/>
    <row r="14143" s="19" customFormat="1" x14ac:dyDescent="0.25"/>
    <row r="14144" s="19" customFormat="1" x14ac:dyDescent="0.25"/>
    <row r="14145" s="19" customFormat="1" x14ac:dyDescent="0.25"/>
    <row r="14146" s="19" customFormat="1" x14ac:dyDescent="0.25"/>
    <row r="14147" s="19" customFormat="1" x14ac:dyDescent="0.25"/>
    <row r="14148" s="19" customFormat="1" x14ac:dyDescent="0.25"/>
    <row r="14149" s="19" customFormat="1" x14ac:dyDescent="0.25"/>
    <row r="14150" s="19" customFormat="1" x14ac:dyDescent="0.25"/>
    <row r="14151" s="19" customFormat="1" x14ac:dyDescent="0.25"/>
    <row r="14152" s="19" customFormat="1" x14ac:dyDescent="0.25"/>
    <row r="14153" s="19" customFormat="1" x14ac:dyDescent="0.25"/>
    <row r="14154" s="19" customFormat="1" x14ac:dyDescent="0.25"/>
    <row r="14155" s="19" customFormat="1" x14ac:dyDescent="0.25"/>
    <row r="14156" s="19" customFormat="1" x14ac:dyDescent="0.25"/>
    <row r="14157" s="19" customFormat="1" x14ac:dyDescent="0.25"/>
    <row r="14158" s="19" customFormat="1" x14ac:dyDescent="0.25"/>
    <row r="14159" s="19" customFormat="1" x14ac:dyDescent="0.25"/>
    <row r="14160" s="19" customFormat="1" x14ac:dyDescent="0.25"/>
    <row r="14161" s="19" customFormat="1" x14ac:dyDescent="0.25"/>
    <row r="14162" s="19" customFormat="1" x14ac:dyDescent="0.25"/>
    <row r="14163" s="19" customFormat="1" x14ac:dyDescent="0.25"/>
    <row r="14164" s="19" customFormat="1" x14ac:dyDescent="0.25"/>
    <row r="14165" s="19" customFormat="1" x14ac:dyDescent="0.25"/>
    <row r="14166" s="19" customFormat="1" x14ac:dyDescent="0.25"/>
    <row r="14167" s="19" customFormat="1" x14ac:dyDescent="0.25"/>
    <row r="14168" s="19" customFormat="1" x14ac:dyDescent="0.25"/>
    <row r="14169" s="19" customFormat="1" x14ac:dyDescent="0.25"/>
    <row r="14170" s="19" customFormat="1" x14ac:dyDescent="0.25"/>
    <row r="14171" s="19" customFormat="1" x14ac:dyDescent="0.25"/>
    <row r="14172" s="19" customFormat="1" x14ac:dyDescent="0.25"/>
    <row r="14173" s="19" customFormat="1" x14ac:dyDescent="0.25"/>
    <row r="14174" s="19" customFormat="1" x14ac:dyDescent="0.25"/>
    <row r="14175" s="19" customFormat="1" x14ac:dyDescent="0.25"/>
    <row r="14176" s="19" customFormat="1" x14ac:dyDescent="0.25"/>
    <row r="14177" s="19" customFormat="1" x14ac:dyDescent="0.25"/>
    <row r="14178" s="19" customFormat="1" x14ac:dyDescent="0.25"/>
    <row r="14179" s="19" customFormat="1" x14ac:dyDescent="0.25"/>
    <row r="14180" s="19" customFormat="1" x14ac:dyDescent="0.25"/>
    <row r="14181" s="19" customFormat="1" x14ac:dyDescent="0.25"/>
    <row r="14182" s="19" customFormat="1" x14ac:dyDescent="0.25"/>
    <row r="14183" s="19" customFormat="1" x14ac:dyDescent="0.25"/>
    <row r="14184" s="19" customFormat="1" x14ac:dyDescent="0.25"/>
    <row r="14185" s="19" customFormat="1" x14ac:dyDescent="0.25"/>
    <row r="14186" s="19" customFormat="1" x14ac:dyDescent="0.25"/>
    <row r="14187" s="19" customFormat="1" x14ac:dyDescent="0.25"/>
    <row r="14188" s="19" customFormat="1" x14ac:dyDescent="0.25"/>
    <row r="14189" s="19" customFormat="1" x14ac:dyDescent="0.25"/>
    <row r="14190" s="19" customFormat="1" x14ac:dyDescent="0.25"/>
    <row r="14191" s="19" customFormat="1" x14ac:dyDescent="0.25"/>
    <row r="14192" s="19" customFormat="1" x14ac:dyDescent="0.25"/>
    <row r="14193" s="19" customFormat="1" x14ac:dyDescent="0.25"/>
    <row r="14194" s="19" customFormat="1" x14ac:dyDescent="0.25"/>
    <row r="14195" s="19" customFormat="1" x14ac:dyDescent="0.25"/>
    <row r="14196" s="19" customFormat="1" x14ac:dyDescent="0.25"/>
    <row r="14197" s="19" customFormat="1" x14ac:dyDescent="0.25"/>
    <row r="14198" s="19" customFormat="1" x14ac:dyDescent="0.25"/>
    <row r="14199" s="19" customFormat="1" x14ac:dyDescent="0.25"/>
    <row r="14200" s="19" customFormat="1" x14ac:dyDescent="0.25"/>
    <row r="14201" s="19" customFormat="1" x14ac:dyDescent="0.25"/>
    <row r="14202" s="19" customFormat="1" x14ac:dyDescent="0.25"/>
    <row r="14203" s="19" customFormat="1" x14ac:dyDescent="0.25"/>
    <row r="14204" s="19" customFormat="1" x14ac:dyDescent="0.25"/>
    <row r="14205" s="19" customFormat="1" x14ac:dyDescent="0.25"/>
    <row r="14206" s="19" customFormat="1" x14ac:dyDescent="0.25"/>
    <row r="14207" s="19" customFormat="1" x14ac:dyDescent="0.25"/>
    <row r="14208" s="19" customFormat="1" x14ac:dyDescent="0.25"/>
    <row r="14209" s="19" customFormat="1" x14ac:dyDescent="0.25"/>
    <row r="14210" s="19" customFormat="1" x14ac:dyDescent="0.25"/>
    <row r="14211" s="19" customFormat="1" x14ac:dyDescent="0.25"/>
    <row r="14212" s="19" customFormat="1" x14ac:dyDescent="0.25"/>
    <row r="14213" s="19" customFormat="1" x14ac:dyDescent="0.25"/>
    <row r="14214" s="19" customFormat="1" x14ac:dyDescent="0.25"/>
    <row r="14215" s="19" customFormat="1" x14ac:dyDescent="0.25"/>
    <row r="14216" s="19" customFormat="1" x14ac:dyDescent="0.25"/>
    <row r="14217" s="19" customFormat="1" x14ac:dyDescent="0.25"/>
    <row r="14218" s="19" customFormat="1" x14ac:dyDescent="0.25"/>
    <row r="14219" s="19" customFormat="1" x14ac:dyDescent="0.25"/>
    <row r="14220" s="19" customFormat="1" x14ac:dyDescent="0.25"/>
    <row r="14221" s="19" customFormat="1" x14ac:dyDescent="0.25"/>
    <row r="14222" s="19" customFormat="1" x14ac:dyDescent="0.25"/>
    <row r="14223" s="19" customFormat="1" x14ac:dyDescent="0.25"/>
    <row r="14224" s="19" customFormat="1" x14ac:dyDescent="0.25"/>
    <row r="14225" s="19" customFormat="1" x14ac:dyDescent="0.25"/>
    <row r="14226" s="19" customFormat="1" x14ac:dyDescent="0.25"/>
    <row r="14227" s="19" customFormat="1" x14ac:dyDescent="0.25"/>
    <row r="14228" s="19" customFormat="1" x14ac:dyDescent="0.25"/>
    <row r="14229" s="19" customFormat="1" x14ac:dyDescent="0.25"/>
    <row r="14230" s="19" customFormat="1" x14ac:dyDescent="0.25"/>
    <row r="14231" s="19" customFormat="1" x14ac:dyDescent="0.25"/>
    <row r="14232" s="19" customFormat="1" x14ac:dyDescent="0.25"/>
    <row r="14233" s="19" customFormat="1" x14ac:dyDescent="0.25"/>
    <row r="14234" s="19" customFormat="1" x14ac:dyDescent="0.25"/>
    <row r="14235" s="19" customFormat="1" x14ac:dyDescent="0.25"/>
    <row r="14236" s="19" customFormat="1" x14ac:dyDescent="0.25"/>
    <row r="14237" s="19" customFormat="1" x14ac:dyDescent="0.25"/>
    <row r="14238" s="19" customFormat="1" x14ac:dyDescent="0.25"/>
    <row r="14239" s="19" customFormat="1" x14ac:dyDescent="0.25"/>
    <row r="14240" s="19" customFormat="1" x14ac:dyDescent="0.25"/>
    <row r="14241" s="19" customFormat="1" x14ac:dyDescent="0.25"/>
    <row r="14242" s="19" customFormat="1" x14ac:dyDescent="0.25"/>
    <row r="14243" s="19" customFormat="1" x14ac:dyDescent="0.25"/>
    <row r="14244" s="19" customFormat="1" x14ac:dyDescent="0.25"/>
    <row r="14245" s="19" customFormat="1" x14ac:dyDescent="0.25"/>
    <row r="14246" s="19" customFormat="1" x14ac:dyDescent="0.25"/>
    <row r="14247" s="19" customFormat="1" x14ac:dyDescent="0.25"/>
    <row r="14248" s="19" customFormat="1" x14ac:dyDescent="0.25"/>
    <row r="14249" s="19" customFormat="1" x14ac:dyDescent="0.25"/>
    <row r="14250" s="19" customFormat="1" x14ac:dyDescent="0.25"/>
    <row r="14251" s="19" customFormat="1" x14ac:dyDescent="0.25"/>
    <row r="14252" s="19" customFormat="1" x14ac:dyDescent="0.25"/>
    <row r="14253" s="19" customFormat="1" x14ac:dyDescent="0.25"/>
    <row r="14254" s="19" customFormat="1" x14ac:dyDescent="0.25"/>
    <row r="14255" s="19" customFormat="1" x14ac:dyDescent="0.25"/>
    <row r="14256" s="19" customFormat="1" x14ac:dyDescent="0.25"/>
    <row r="14257" s="19" customFormat="1" x14ac:dyDescent="0.25"/>
    <row r="14258" s="19" customFormat="1" x14ac:dyDescent="0.25"/>
    <row r="14259" s="19" customFormat="1" x14ac:dyDescent="0.25"/>
    <row r="14260" s="19" customFormat="1" x14ac:dyDescent="0.25"/>
    <row r="14261" s="19" customFormat="1" x14ac:dyDescent="0.25"/>
    <row r="14262" s="19" customFormat="1" x14ac:dyDescent="0.25"/>
    <row r="14263" s="19" customFormat="1" x14ac:dyDescent="0.25"/>
    <row r="14264" s="19" customFormat="1" x14ac:dyDescent="0.25"/>
    <row r="14265" s="19" customFormat="1" x14ac:dyDescent="0.25"/>
    <row r="14266" s="19" customFormat="1" x14ac:dyDescent="0.25"/>
    <row r="14267" s="19" customFormat="1" x14ac:dyDescent="0.25"/>
    <row r="14268" s="19" customFormat="1" x14ac:dyDescent="0.25"/>
    <row r="14269" s="19" customFormat="1" x14ac:dyDescent="0.25"/>
    <row r="14270" s="19" customFormat="1" x14ac:dyDescent="0.25"/>
    <row r="14271" s="19" customFormat="1" x14ac:dyDescent="0.25"/>
    <row r="14272" s="19" customFormat="1" x14ac:dyDescent="0.25"/>
    <row r="14273" s="19" customFormat="1" x14ac:dyDescent="0.25"/>
    <row r="14274" s="19" customFormat="1" x14ac:dyDescent="0.25"/>
    <row r="14275" s="19" customFormat="1" x14ac:dyDescent="0.25"/>
    <row r="14276" s="19" customFormat="1" x14ac:dyDescent="0.25"/>
    <row r="14277" s="19" customFormat="1" x14ac:dyDescent="0.25"/>
    <row r="14278" s="19" customFormat="1" x14ac:dyDescent="0.25"/>
    <row r="14279" s="19" customFormat="1" x14ac:dyDescent="0.25"/>
    <row r="14280" s="19" customFormat="1" x14ac:dyDescent="0.25"/>
    <row r="14281" s="19" customFormat="1" x14ac:dyDescent="0.25"/>
    <row r="14282" s="19" customFormat="1" x14ac:dyDescent="0.25"/>
    <row r="14283" s="19" customFormat="1" x14ac:dyDescent="0.25"/>
    <row r="14284" s="19" customFormat="1" x14ac:dyDescent="0.25"/>
    <row r="14285" s="19" customFormat="1" x14ac:dyDescent="0.25"/>
    <row r="14286" s="19" customFormat="1" x14ac:dyDescent="0.25"/>
    <row r="14287" s="19" customFormat="1" x14ac:dyDescent="0.25"/>
    <row r="14288" s="19" customFormat="1" x14ac:dyDescent="0.25"/>
    <row r="14289" s="19" customFormat="1" x14ac:dyDescent="0.25"/>
    <row r="14290" s="19" customFormat="1" x14ac:dyDescent="0.25"/>
    <row r="14291" s="19" customFormat="1" x14ac:dyDescent="0.25"/>
    <row r="14292" s="19" customFormat="1" x14ac:dyDescent="0.25"/>
    <row r="14293" s="19" customFormat="1" x14ac:dyDescent="0.25"/>
    <row r="14294" s="19" customFormat="1" x14ac:dyDescent="0.25"/>
    <row r="14295" s="19" customFormat="1" x14ac:dyDescent="0.25"/>
    <row r="14296" s="19" customFormat="1" x14ac:dyDescent="0.25"/>
    <row r="14297" s="19" customFormat="1" x14ac:dyDescent="0.25"/>
    <row r="14298" s="19" customFormat="1" x14ac:dyDescent="0.25"/>
    <row r="14299" s="19" customFormat="1" x14ac:dyDescent="0.25"/>
    <row r="14300" s="19" customFormat="1" x14ac:dyDescent="0.25"/>
    <row r="14301" s="19" customFormat="1" x14ac:dyDescent="0.25"/>
    <row r="14302" s="19" customFormat="1" x14ac:dyDescent="0.25"/>
    <row r="14303" s="19" customFormat="1" x14ac:dyDescent="0.25"/>
    <row r="14304" s="19" customFormat="1" x14ac:dyDescent="0.25"/>
    <row r="14305" s="19" customFormat="1" x14ac:dyDescent="0.25"/>
    <row r="14306" s="19" customFormat="1" x14ac:dyDescent="0.25"/>
    <row r="14307" s="19" customFormat="1" x14ac:dyDescent="0.25"/>
    <row r="14308" s="19" customFormat="1" x14ac:dyDescent="0.25"/>
    <row r="14309" s="19" customFormat="1" x14ac:dyDescent="0.25"/>
    <row r="14310" s="19" customFormat="1" x14ac:dyDescent="0.25"/>
    <row r="14311" s="19" customFormat="1" x14ac:dyDescent="0.25"/>
    <row r="14312" s="19" customFormat="1" x14ac:dyDescent="0.25"/>
    <row r="14313" s="19" customFormat="1" x14ac:dyDescent="0.25"/>
    <row r="14314" s="19" customFormat="1" x14ac:dyDescent="0.25"/>
    <row r="14315" s="19" customFormat="1" x14ac:dyDescent="0.25"/>
    <row r="14316" s="19" customFormat="1" x14ac:dyDescent="0.25"/>
    <row r="14317" s="19" customFormat="1" x14ac:dyDescent="0.25"/>
    <row r="14318" s="19" customFormat="1" x14ac:dyDescent="0.25"/>
    <row r="14319" s="19" customFormat="1" x14ac:dyDescent="0.25"/>
    <row r="14320" s="19" customFormat="1" x14ac:dyDescent="0.25"/>
    <row r="14321" s="19" customFormat="1" x14ac:dyDescent="0.25"/>
    <row r="14322" s="19" customFormat="1" x14ac:dyDescent="0.25"/>
    <row r="14323" s="19" customFormat="1" x14ac:dyDescent="0.25"/>
    <row r="14324" s="19" customFormat="1" x14ac:dyDescent="0.25"/>
    <row r="14325" s="19" customFormat="1" x14ac:dyDescent="0.25"/>
    <row r="14326" s="19" customFormat="1" x14ac:dyDescent="0.25"/>
    <row r="14327" s="19" customFormat="1" x14ac:dyDescent="0.25"/>
    <row r="14328" s="19" customFormat="1" x14ac:dyDescent="0.25"/>
    <row r="14329" s="19" customFormat="1" x14ac:dyDescent="0.25"/>
    <row r="14330" s="19" customFormat="1" x14ac:dyDescent="0.25"/>
    <row r="14331" s="19" customFormat="1" x14ac:dyDescent="0.25"/>
    <row r="14332" s="19" customFormat="1" x14ac:dyDescent="0.25"/>
    <row r="14333" s="19" customFormat="1" x14ac:dyDescent="0.25"/>
    <row r="14334" s="19" customFormat="1" x14ac:dyDescent="0.25"/>
    <row r="14335" s="19" customFormat="1" x14ac:dyDescent="0.25"/>
    <row r="14336" s="19" customFormat="1" x14ac:dyDescent="0.25"/>
    <row r="14337" s="19" customFormat="1" x14ac:dyDescent="0.25"/>
    <row r="14338" s="19" customFormat="1" x14ac:dyDescent="0.25"/>
    <row r="14339" s="19" customFormat="1" x14ac:dyDescent="0.25"/>
    <row r="14340" s="19" customFormat="1" x14ac:dyDescent="0.25"/>
    <row r="14341" s="19" customFormat="1" x14ac:dyDescent="0.25"/>
    <row r="14342" s="19" customFormat="1" x14ac:dyDescent="0.25"/>
    <row r="14343" s="19" customFormat="1" x14ac:dyDescent="0.25"/>
    <row r="14344" s="19" customFormat="1" x14ac:dyDescent="0.25"/>
    <row r="14345" s="19" customFormat="1" x14ac:dyDescent="0.25"/>
    <row r="14346" s="19" customFormat="1" x14ac:dyDescent="0.25"/>
    <row r="14347" s="19" customFormat="1" x14ac:dyDescent="0.25"/>
    <row r="14348" s="19" customFormat="1" x14ac:dyDescent="0.25"/>
    <row r="14349" s="19" customFormat="1" x14ac:dyDescent="0.25"/>
    <row r="14350" s="19" customFormat="1" x14ac:dyDescent="0.25"/>
    <row r="14351" s="19" customFormat="1" x14ac:dyDescent="0.25"/>
    <row r="14352" s="19" customFormat="1" x14ac:dyDescent="0.25"/>
    <row r="14353" s="19" customFormat="1" x14ac:dyDescent="0.25"/>
    <row r="14354" s="19" customFormat="1" x14ac:dyDescent="0.25"/>
    <row r="14355" s="19" customFormat="1" x14ac:dyDescent="0.25"/>
    <row r="14356" s="19" customFormat="1" x14ac:dyDescent="0.25"/>
    <row r="14357" s="19" customFormat="1" x14ac:dyDescent="0.25"/>
    <row r="14358" s="19" customFormat="1" x14ac:dyDescent="0.25"/>
    <row r="14359" s="19" customFormat="1" x14ac:dyDescent="0.25"/>
    <row r="14360" s="19" customFormat="1" x14ac:dyDescent="0.25"/>
    <row r="14361" s="19" customFormat="1" x14ac:dyDescent="0.25"/>
    <row r="14362" s="19" customFormat="1" x14ac:dyDescent="0.25"/>
    <row r="14363" s="19" customFormat="1" x14ac:dyDescent="0.25"/>
    <row r="14364" s="19" customFormat="1" x14ac:dyDescent="0.25"/>
    <row r="14365" s="19" customFormat="1" x14ac:dyDescent="0.25"/>
    <row r="14366" s="19" customFormat="1" x14ac:dyDescent="0.25"/>
    <row r="14367" s="19" customFormat="1" x14ac:dyDescent="0.25"/>
    <row r="14368" s="19" customFormat="1" x14ac:dyDescent="0.25"/>
    <row r="14369" s="19" customFormat="1" x14ac:dyDescent="0.25"/>
    <row r="14370" s="19" customFormat="1" x14ac:dyDescent="0.25"/>
    <row r="14371" s="19" customFormat="1" x14ac:dyDescent="0.25"/>
    <row r="14372" s="19" customFormat="1" x14ac:dyDescent="0.25"/>
    <row r="14373" s="19" customFormat="1" x14ac:dyDescent="0.25"/>
    <row r="14374" s="19" customFormat="1" x14ac:dyDescent="0.25"/>
    <row r="14375" s="19" customFormat="1" x14ac:dyDescent="0.25"/>
    <row r="14376" s="19" customFormat="1" x14ac:dyDescent="0.25"/>
    <row r="14377" s="19" customFormat="1" x14ac:dyDescent="0.25"/>
    <row r="14378" s="19" customFormat="1" x14ac:dyDescent="0.25"/>
    <row r="14379" s="19" customFormat="1" x14ac:dyDescent="0.25"/>
    <row r="14380" s="19" customFormat="1" x14ac:dyDescent="0.25"/>
    <row r="14381" s="19" customFormat="1" x14ac:dyDescent="0.25"/>
    <row r="14382" s="19" customFormat="1" x14ac:dyDescent="0.25"/>
    <row r="14383" s="19" customFormat="1" x14ac:dyDescent="0.25"/>
    <row r="14384" s="19" customFormat="1" x14ac:dyDescent="0.25"/>
    <row r="14385" s="19" customFormat="1" x14ac:dyDescent="0.25"/>
    <row r="14386" s="19" customFormat="1" x14ac:dyDescent="0.25"/>
    <row r="14387" s="19" customFormat="1" x14ac:dyDescent="0.25"/>
    <row r="14388" s="19" customFormat="1" x14ac:dyDescent="0.25"/>
    <row r="14389" s="19" customFormat="1" x14ac:dyDescent="0.25"/>
    <row r="14390" s="19" customFormat="1" x14ac:dyDescent="0.25"/>
    <row r="14391" s="19" customFormat="1" x14ac:dyDescent="0.25"/>
    <row r="14392" s="19" customFormat="1" x14ac:dyDescent="0.25"/>
    <row r="14393" s="19" customFormat="1" x14ac:dyDescent="0.25"/>
    <row r="14394" s="19" customFormat="1" x14ac:dyDescent="0.25"/>
    <row r="14395" s="19" customFormat="1" x14ac:dyDescent="0.25"/>
    <row r="14396" s="19" customFormat="1" x14ac:dyDescent="0.25"/>
    <row r="14397" s="19" customFormat="1" x14ac:dyDescent="0.25"/>
    <row r="14398" s="19" customFormat="1" x14ac:dyDescent="0.25"/>
    <row r="14399" s="19" customFormat="1" x14ac:dyDescent="0.25"/>
    <row r="14400" s="19" customFormat="1" x14ac:dyDescent="0.25"/>
    <row r="14401" s="19" customFormat="1" x14ac:dyDescent="0.25"/>
    <row r="14402" s="19" customFormat="1" x14ac:dyDescent="0.25"/>
    <row r="14403" s="19" customFormat="1" x14ac:dyDescent="0.25"/>
    <row r="14404" s="19" customFormat="1" x14ac:dyDescent="0.25"/>
    <row r="14405" s="19" customFormat="1" x14ac:dyDescent="0.25"/>
    <row r="14406" s="19" customFormat="1" x14ac:dyDescent="0.25"/>
    <row r="14407" s="19" customFormat="1" x14ac:dyDescent="0.25"/>
    <row r="14408" s="19" customFormat="1" x14ac:dyDescent="0.25"/>
    <row r="14409" s="19" customFormat="1" x14ac:dyDescent="0.25"/>
    <row r="14410" s="19" customFormat="1" x14ac:dyDescent="0.25"/>
    <row r="14411" s="19" customFormat="1" x14ac:dyDescent="0.25"/>
    <row r="14412" s="19" customFormat="1" x14ac:dyDescent="0.25"/>
    <row r="14413" s="19" customFormat="1" x14ac:dyDescent="0.25"/>
    <row r="14414" s="19" customFormat="1" x14ac:dyDescent="0.25"/>
    <row r="14415" s="19" customFormat="1" x14ac:dyDescent="0.25"/>
    <row r="14416" s="19" customFormat="1" x14ac:dyDescent="0.25"/>
    <row r="14417" s="19" customFormat="1" x14ac:dyDescent="0.25"/>
    <row r="14418" s="19" customFormat="1" x14ac:dyDescent="0.25"/>
    <row r="14419" s="19" customFormat="1" x14ac:dyDescent="0.25"/>
    <row r="14420" s="19" customFormat="1" x14ac:dyDescent="0.25"/>
    <row r="14421" s="19" customFormat="1" x14ac:dyDescent="0.25"/>
    <row r="14422" s="19" customFormat="1" x14ac:dyDescent="0.25"/>
    <row r="14423" s="19" customFormat="1" x14ac:dyDescent="0.25"/>
    <row r="14424" s="19" customFormat="1" x14ac:dyDescent="0.25"/>
    <row r="14425" s="19" customFormat="1" x14ac:dyDescent="0.25"/>
    <row r="14426" s="19" customFormat="1" x14ac:dyDescent="0.25"/>
    <row r="14427" s="19" customFormat="1" x14ac:dyDescent="0.25"/>
    <row r="14428" s="19" customFormat="1" x14ac:dyDescent="0.25"/>
    <row r="14429" s="19" customFormat="1" x14ac:dyDescent="0.25"/>
    <row r="14430" s="19" customFormat="1" x14ac:dyDescent="0.25"/>
    <row r="14431" s="19" customFormat="1" x14ac:dyDescent="0.25"/>
    <row r="14432" s="19" customFormat="1" x14ac:dyDescent="0.25"/>
    <row r="14433" s="19" customFormat="1" x14ac:dyDescent="0.25"/>
    <row r="14434" s="19" customFormat="1" x14ac:dyDescent="0.25"/>
    <row r="14435" s="19" customFormat="1" x14ac:dyDescent="0.25"/>
    <row r="14436" s="19" customFormat="1" x14ac:dyDescent="0.25"/>
    <row r="14437" s="19" customFormat="1" x14ac:dyDescent="0.25"/>
    <row r="14438" s="19" customFormat="1" x14ac:dyDescent="0.25"/>
    <row r="14439" s="19" customFormat="1" x14ac:dyDescent="0.25"/>
    <row r="14440" s="19" customFormat="1" x14ac:dyDescent="0.25"/>
    <row r="14441" s="19" customFormat="1" x14ac:dyDescent="0.25"/>
    <row r="14442" s="19" customFormat="1" x14ac:dyDescent="0.25"/>
    <row r="14443" s="19" customFormat="1" x14ac:dyDescent="0.25"/>
    <row r="14444" s="19" customFormat="1" x14ac:dyDescent="0.25"/>
    <row r="14445" s="19" customFormat="1" x14ac:dyDescent="0.25"/>
    <row r="14446" s="19" customFormat="1" x14ac:dyDescent="0.25"/>
    <row r="14447" s="19" customFormat="1" x14ac:dyDescent="0.25"/>
    <row r="14448" s="19" customFormat="1" x14ac:dyDescent="0.25"/>
    <row r="14449" s="19" customFormat="1" x14ac:dyDescent="0.25"/>
    <row r="14450" s="19" customFormat="1" x14ac:dyDescent="0.25"/>
    <row r="14451" s="19" customFormat="1" x14ac:dyDescent="0.25"/>
    <row r="14452" s="19" customFormat="1" x14ac:dyDescent="0.25"/>
    <row r="14453" s="19" customFormat="1" x14ac:dyDescent="0.25"/>
    <row r="14454" s="19" customFormat="1" x14ac:dyDescent="0.25"/>
    <row r="14455" s="19" customFormat="1" x14ac:dyDescent="0.25"/>
    <row r="14456" s="19" customFormat="1" x14ac:dyDescent="0.25"/>
    <row r="14457" s="19" customFormat="1" x14ac:dyDescent="0.25"/>
    <row r="14458" s="19" customFormat="1" x14ac:dyDescent="0.25"/>
    <row r="14459" s="19" customFormat="1" x14ac:dyDescent="0.25"/>
    <row r="14460" s="19" customFormat="1" x14ac:dyDescent="0.25"/>
    <row r="14461" s="19" customFormat="1" x14ac:dyDescent="0.25"/>
    <row r="14462" s="19" customFormat="1" x14ac:dyDescent="0.25"/>
    <row r="14463" s="19" customFormat="1" x14ac:dyDescent="0.25"/>
    <row r="14464" s="19" customFormat="1" x14ac:dyDescent="0.25"/>
    <row r="14465" s="19" customFormat="1" x14ac:dyDescent="0.25"/>
    <row r="14466" s="19" customFormat="1" x14ac:dyDescent="0.25"/>
    <row r="14467" s="19" customFormat="1" x14ac:dyDescent="0.25"/>
    <row r="14468" s="19" customFormat="1" x14ac:dyDescent="0.25"/>
    <row r="14469" s="19" customFormat="1" x14ac:dyDescent="0.25"/>
    <row r="14470" s="19" customFormat="1" x14ac:dyDescent="0.25"/>
    <row r="14471" s="19" customFormat="1" x14ac:dyDescent="0.25"/>
    <row r="14472" s="19" customFormat="1" x14ac:dyDescent="0.25"/>
    <row r="14473" s="19" customFormat="1" x14ac:dyDescent="0.25"/>
    <row r="14474" s="19" customFormat="1" x14ac:dyDescent="0.25"/>
    <row r="14475" s="19" customFormat="1" x14ac:dyDescent="0.25"/>
    <row r="14476" s="19" customFormat="1" x14ac:dyDescent="0.25"/>
    <row r="14477" s="19" customFormat="1" x14ac:dyDescent="0.25"/>
    <row r="14478" s="19" customFormat="1" x14ac:dyDescent="0.25"/>
    <row r="14479" s="19" customFormat="1" x14ac:dyDescent="0.25"/>
    <row r="14480" s="19" customFormat="1" x14ac:dyDescent="0.25"/>
    <row r="14481" s="19" customFormat="1" x14ac:dyDescent="0.25"/>
    <row r="14482" s="19" customFormat="1" x14ac:dyDescent="0.25"/>
    <row r="14483" s="19" customFormat="1" x14ac:dyDescent="0.25"/>
    <row r="14484" s="19" customFormat="1" x14ac:dyDescent="0.25"/>
    <row r="14485" s="19" customFormat="1" x14ac:dyDescent="0.25"/>
    <row r="14486" s="19" customFormat="1" x14ac:dyDescent="0.25"/>
    <row r="14487" s="19" customFormat="1" x14ac:dyDescent="0.25"/>
    <row r="14488" s="19" customFormat="1" x14ac:dyDescent="0.25"/>
    <row r="14489" s="19" customFormat="1" x14ac:dyDescent="0.25"/>
    <row r="14490" s="19" customFormat="1" x14ac:dyDescent="0.25"/>
    <row r="14491" s="19" customFormat="1" x14ac:dyDescent="0.25"/>
    <row r="14492" s="19" customFormat="1" x14ac:dyDescent="0.25"/>
    <row r="14493" s="19" customFormat="1" x14ac:dyDescent="0.25"/>
    <row r="14494" s="19" customFormat="1" x14ac:dyDescent="0.25"/>
    <row r="14495" s="19" customFormat="1" x14ac:dyDescent="0.25"/>
    <row r="14496" s="19" customFormat="1" x14ac:dyDescent="0.25"/>
    <row r="14497" s="19" customFormat="1" x14ac:dyDescent="0.25"/>
    <row r="14498" s="19" customFormat="1" x14ac:dyDescent="0.25"/>
    <row r="14499" s="19" customFormat="1" x14ac:dyDescent="0.25"/>
    <row r="14500" s="19" customFormat="1" x14ac:dyDescent="0.25"/>
    <row r="14501" s="19" customFormat="1" x14ac:dyDescent="0.25"/>
    <row r="14502" s="19" customFormat="1" x14ac:dyDescent="0.25"/>
    <row r="14503" s="19" customFormat="1" x14ac:dyDescent="0.25"/>
    <row r="14504" s="19" customFormat="1" x14ac:dyDescent="0.25"/>
    <row r="14505" s="19" customFormat="1" x14ac:dyDescent="0.25"/>
    <row r="14506" s="19" customFormat="1" x14ac:dyDescent="0.25"/>
    <row r="14507" s="19" customFormat="1" x14ac:dyDescent="0.25"/>
    <row r="14508" s="19" customFormat="1" x14ac:dyDescent="0.25"/>
    <row r="14509" s="19" customFormat="1" x14ac:dyDescent="0.25"/>
    <row r="14510" s="19" customFormat="1" x14ac:dyDescent="0.25"/>
    <row r="14511" s="19" customFormat="1" x14ac:dyDescent="0.25"/>
    <row r="14512" s="19" customFormat="1" x14ac:dyDescent="0.25"/>
    <row r="14513" s="19" customFormat="1" x14ac:dyDescent="0.25"/>
    <row r="14514" s="19" customFormat="1" x14ac:dyDescent="0.25"/>
    <row r="14515" s="19" customFormat="1" x14ac:dyDescent="0.25"/>
    <row r="14516" s="19" customFormat="1" x14ac:dyDescent="0.25"/>
    <row r="14517" s="19" customFormat="1" x14ac:dyDescent="0.25"/>
    <row r="14518" s="19" customFormat="1" x14ac:dyDescent="0.25"/>
    <row r="14519" s="19" customFormat="1" x14ac:dyDescent="0.25"/>
    <row r="14520" s="19" customFormat="1" x14ac:dyDescent="0.25"/>
    <row r="14521" s="19" customFormat="1" x14ac:dyDescent="0.25"/>
    <row r="14522" s="19" customFormat="1" x14ac:dyDescent="0.25"/>
    <row r="14523" s="19" customFormat="1" x14ac:dyDescent="0.25"/>
    <row r="14524" s="19" customFormat="1" x14ac:dyDescent="0.25"/>
    <row r="14525" s="19" customFormat="1" x14ac:dyDescent="0.25"/>
    <row r="14526" s="19" customFormat="1" x14ac:dyDescent="0.25"/>
    <row r="14527" s="19" customFormat="1" x14ac:dyDescent="0.25"/>
    <row r="14528" s="19" customFormat="1" x14ac:dyDescent="0.25"/>
    <row r="14529" s="19" customFormat="1" x14ac:dyDescent="0.25"/>
    <row r="14530" s="19" customFormat="1" x14ac:dyDescent="0.25"/>
    <row r="14531" s="19" customFormat="1" x14ac:dyDescent="0.25"/>
    <row r="14532" s="19" customFormat="1" x14ac:dyDescent="0.25"/>
    <row r="14533" s="19" customFormat="1" x14ac:dyDescent="0.25"/>
    <row r="14534" s="19" customFormat="1" x14ac:dyDescent="0.25"/>
    <row r="14535" s="19" customFormat="1" x14ac:dyDescent="0.25"/>
    <row r="14536" s="19" customFormat="1" x14ac:dyDescent="0.25"/>
    <row r="14537" s="19" customFormat="1" x14ac:dyDescent="0.25"/>
    <row r="14538" s="19" customFormat="1" x14ac:dyDescent="0.25"/>
    <row r="14539" s="19" customFormat="1" x14ac:dyDescent="0.25"/>
    <row r="14540" s="19" customFormat="1" x14ac:dyDescent="0.25"/>
    <row r="14541" s="19" customFormat="1" x14ac:dyDescent="0.25"/>
    <row r="14542" s="19" customFormat="1" x14ac:dyDescent="0.25"/>
    <row r="14543" s="19" customFormat="1" x14ac:dyDescent="0.25"/>
    <row r="14544" s="19" customFormat="1" x14ac:dyDescent="0.25"/>
    <row r="14545" s="19" customFormat="1" x14ac:dyDescent="0.25"/>
    <row r="14546" s="19" customFormat="1" x14ac:dyDescent="0.25"/>
    <row r="14547" s="19" customFormat="1" x14ac:dyDescent="0.25"/>
    <row r="14548" s="19" customFormat="1" x14ac:dyDescent="0.25"/>
    <row r="14549" s="19" customFormat="1" x14ac:dyDescent="0.25"/>
    <row r="14550" s="19" customFormat="1" x14ac:dyDescent="0.25"/>
    <row r="14551" s="19" customFormat="1" x14ac:dyDescent="0.25"/>
    <row r="14552" s="19" customFormat="1" x14ac:dyDescent="0.25"/>
    <row r="14553" s="19" customFormat="1" x14ac:dyDescent="0.25"/>
    <row r="14554" s="19" customFormat="1" x14ac:dyDescent="0.25"/>
    <row r="14555" s="19" customFormat="1" x14ac:dyDescent="0.25"/>
    <row r="14556" s="19" customFormat="1" x14ac:dyDescent="0.25"/>
    <row r="14557" s="19" customFormat="1" x14ac:dyDescent="0.25"/>
    <row r="14558" s="19" customFormat="1" x14ac:dyDescent="0.25"/>
    <row r="14559" s="19" customFormat="1" x14ac:dyDescent="0.25"/>
    <row r="14560" s="19" customFormat="1" x14ac:dyDescent="0.25"/>
    <row r="14561" s="19" customFormat="1" x14ac:dyDescent="0.25"/>
    <row r="14562" s="19" customFormat="1" x14ac:dyDescent="0.25"/>
    <row r="14563" s="19" customFormat="1" x14ac:dyDescent="0.25"/>
    <row r="14564" s="19" customFormat="1" x14ac:dyDescent="0.25"/>
    <row r="14565" s="19" customFormat="1" x14ac:dyDescent="0.25"/>
    <row r="14566" s="19" customFormat="1" x14ac:dyDescent="0.25"/>
    <row r="14567" s="19" customFormat="1" x14ac:dyDescent="0.25"/>
    <row r="14568" s="19" customFormat="1" x14ac:dyDescent="0.25"/>
    <row r="14569" s="19" customFormat="1" x14ac:dyDescent="0.25"/>
    <row r="14570" s="19" customFormat="1" x14ac:dyDescent="0.25"/>
    <row r="14571" s="19" customFormat="1" x14ac:dyDescent="0.25"/>
    <row r="14572" s="19" customFormat="1" x14ac:dyDescent="0.25"/>
    <row r="14573" s="19" customFormat="1" x14ac:dyDescent="0.25"/>
    <row r="14574" s="19" customFormat="1" x14ac:dyDescent="0.25"/>
    <row r="14575" s="19" customFormat="1" x14ac:dyDescent="0.25"/>
    <row r="14576" s="19" customFormat="1" x14ac:dyDescent="0.25"/>
    <row r="14577" s="19" customFormat="1" x14ac:dyDescent="0.25"/>
    <row r="14578" s="19" customFormat="1" x14ac:dyDescent="0.25"/>
    <row r="14579" s="19" customFormat="1" x14ac:dyDescent="0.25"/>
    <row r="14580" s="19" customFormat="1" x14ac:dyDescent="0.25"/>
    <row r="14581" s="19" customFormat="1" x14ac:dyDescent="0.25"/>
    <row r="14582" s="19" customFormat="1" x14ac:dyDescent="0.25"/>
    <row r="14583" s="19" customFormat="1" x14ac:dyDescent="0.25"/>
    <row r="14584" s="19" customFormat="1" x14ac:dyDescent="0.25"/>
    <row r="14585" s="19" customFormat="1" x14ac:dyDescent="0.25"/>
    <row r="14586" s="19" customFormat="1" x14ac:dyDescent="0.25"/>
    <row r="14587" s="19" customFormat="1" x14ac:dyDescent="0.25"/>
    <row r="14588" s="19" customFormat="1" x14ac:dyDescent="0.25"/>
    <row r="14589" s="19" customFormat="1" x14ac:dyDescent="0.25"/>
    <row r="14590" s="19" customFormat="1" x14ac:dyDescent="0.25"/>
    <row r="14591" s="19" customFormat="1" x14ac:dyDescent="0.25"/>
    <row r="14592" s="19" customFormat="1" x14ac:dyDescent="0.25"/>
    <row r="14593" s="19" customFormat="1" x14ac:dyDescent="0.25"/>
    <row r="14594" s="19" customFormat="1" x14ac:dyDescent="0.25"/>
    <row r="14595" s="19" customFormat="1" x14ac:dyDescent="0.25"/>
    <row r="14596" s="19" customFormat="1" x14ac:dyDescent="0.25"/>
    <row r="14597" s="19" customFormat="1" x14ac:dyDescent="0.25"/>
    <row r="14598" s="19" customFormat="1" x14ac:dyDescent="0.25"/>
    <row r="14599" s="19" customFormat="1" x14ac:dyDescent="0.25"/>
    <row r="14600" s="19" customFormat="1" x14ac:dyDescent="0.25"/>
    <row r="14601" s="19" customFormat="1" x14ac:dyDescent="0.25"/>
    <row r="14602" s="19" customFormat="1" x14ac:dyDescent="0.25"/>
    <row r="14603" s="19" customFormat="1" x14ac:dyDescent="0.25"/>
    <row r="14604" s="19" customFormat="1" x14ac:dyDescent="0.25"/>
    <row r="14605" s="19" customFormat="1" x14ac:dyDescent="0.25"/>
    <row r="14606" s="19" customFormat="1" x14ac:dyDescent="0.25"/>
    <row r="14607" s="19" customFormat="1" x14ac:dyDescent="0.25"/>
    <row r="14608" s="19" customFormat="1" x14ac:dyDescent="0.25"/>
    <row r="14609" s="19" customFormat="1" x14ac:dyDescent="0.25"/>
    <row r="14610" s="19" customFormat="1" x14ac:dyDescent="0.25"/>
    <row r="14611" s="19" customFormat="1" x14ac:dyDescent="0.25"/>
    <row r="14612" s="19" customFormat="1" x14ac:dyDescent="0.25"/>
    <row r="14613" s="19" customFormat="1" x14ac:dyDescent="0.25"/>
    <row r="14614" s="19" customFormat="1" x14ac:dyDescent="0.25"/>
    <row r="14615" s="19" customFormat="1" x14ac:dyDescent="0.25"/>
    <row r="14616" s="19" customFormat="1" x14ac:dyDescent="0.25"/>
    <row r="14617" s="19" customFormat="1" x14ac:dyDescent="0.25"/>
    <row r="14618" s="19" customFormat="1" x14ac:dyDescent="0.25"/>
    <row r="14619" s="19" customFormat="1" x14ac:dyDescent="0.25"/>
    <row r="14620" s="19" customFormat="1" x14ac:dyDescent="0.25"/>
    <row r="14621" s="19" customFormat="1" x14ac:dyDescent="0.25"/>
    <row r="14622" s="19" customFormat="1" x14ac:dyDescent="0.25"/>
    <row r="14623" s="19" customFormat="1" x14ac:dyDescent="0.25"/>
    <row r="14624" s="19" customFormat="1" x14ac:dyDescent="0.25"/>
    <row r="14625" s="19" customFormat="1" x14ac:dyDescent="0.25"/>
    <row r="14626" s="19" customFormat="1" x14ac:dyDescent="0.25"/>
    <row r="14627" s="19" customFormat="1" x14ac:dyDescent="0.25"/>
    <row r="14628" s="19" customFormat="1" x14ac:dyDescent="0.25"/>
    <row r="14629" s="19" customFormat="1" x14ac:dyDescent="0.25"/>
    <row r="14630" s="19" customFormat="1" x14ac:dyDescent="0.25"/>
    <row r="14631" s="19" customFormat="1" x14ac:dyDescent="0.25"/>
    <row r="14632" s="19" customFormat="1" x14ac:dyDescent="0.25"/>
    <row r="14633" s="19" customFormat="1" x14ac:dyDescent="0.25"/>
    <row r="14634" s="19" customFormat="1" x14ac:dyDescent="0.25"/>
    <row r="14635" s="19" customFormat="1" x14ac:dyDescent="0.25"/>
    <row r="14636" s="19" customFormat="1" x14ac:dyDescent="0.25"/>
    <row r="14637" s="19" customFormat="1" x14ac:dyDescent="0.25"/>
    <row r="14638" s="19" customFormat="1" x14ac:dyDescent="0.25"/>
    <row r="14639" s="19" customFormat="1" x14ac:dyDescent="0.25"/>
    <row r="14640" s="19" customFormat="1" x14ac:dyDescent="0.25"/>
    <row r="14641" s="19" customFormat="1" x14ac:dyDescent="0.25"/>
    <row r="14642" s="19" customFormat="1" x14ac:dyDescent="0.25"/>
    <row r="14643" s="19" customFormat="1" x14ac:dyDescent="0.25"/>
    <row r="14644" s="19" customFormat="1" x14ac:dyDescent="0.25"/>
    <row r="14645" s="19" customFormat="1" x14ac:dyDescent="0.25"/>
    <row r="14646" s="19" customFormat="1" x14ac:dyDescent="0.25"/>
    <row r="14647" s="19" customFormat="1" x14ac:dyDescent="0.25"/>
    <row r="14648" s="19" customFormat="1" x14ac:dyDescent="0.25"/>
    <row r="14649" s="19" customFormat="1" x14ac:dyDescent="0.25"/>
    <row r="14650" s="19" customFormat="1" x14ac:dyDescent="0.25"/>
    <row r="14651" s="19" customFormat="1" x14ac:dyDescent="0.25"/>
    <row r="14652" s="19" customFormat="1" x14ac:dyDescent="0.25"/>
    <row r="14653" s="19" customFormat="1" x14ac:dyDescent="0.25"/>
    <row r="14654" s="19" customFormat="1" x14ac:dyDescent="0.25"/>
    <row r="14655" s="19" customFormat="1" x14ac:dyDescent="0.25"/>
    <row r="14656" s="19" customFormat="1" x14ac:dyDescent="0.25"/>
    <row r="14657" s="19" customFormat="1" x14ac:dyDescent="0.25"/>
    <row r="14658" s="19" customFormat="1" x14ac:dyDescent="0.25"/>
    <row r="14659" s="19" customFormat="1" x14ac:dyDescent="0.25"/>
    <row r="14660" s="19" customFormat="1" x14ac:dyDescent="0.25"/>
    <row r="14661" s="19" customFormat="1" x14ac:dyDescent="0.25"/>
    <row r="14662" s="19" customFormat="1" x14ac:dyDescent="0.25"/>
    <row r="14663" s="19" customFormat="1" x14ac:dyDescent="0.25"/>
    <row r="14664" s="19" customFormat="1" x14ac:dyDescent="0.25"/>
    <row r="14665" s="19" customFormat="1" x14ac:dyDescent="0.25"/>
    <row r="14666" s="19" customFormat="1" x14ac:dyDescent="0.25"/>
    <row r="14667" s="19" customFormat="1" x14ac:dyDescent="0.25"/>
    <row r="14668" s="19" customFormat="1" x14ac:dyDescent="0.25"/>
    <row r="14669" s="19" customFormat="1" x14ac:dyDescent="0.25"/>
    <row r="14670" s="19" customFormat="1" x14ac:dyDescent="0.25"/>
    <row r="14671" s="19" customFormat="1" x14ac:dyDescent="0.25"/>
    <row r="14672" s="19" customFormat="1" x14ac:dyDescent="0.25"/>
    <row r="14673" s="19" customFormat="1" x14ac:dyDescent="0.25"/>
    <row r="14674" s="19" customFormat="1" x14ac:dyDescent="0.25"/>
    <row r="14675" s="19" customFormat="1" x14ac:dyDescent="0.25"/>
    <row r="14676" s="19" customFormat="1" x14ac:dyDescent="0.25"/>
    <row r="14677" s="19" customFormat="1" x14ac:dyDescent="0.25"/>
    <row r="14678" s="19" customFormat="1" x14ac:dyDescent="0.25"/>
    <row r="14679" s="19" customFormat="1" x14ac:dyDescent="0.25"/>
    <row r="14680" s="19" customFormat="1" x14ac:dyDescent="0.25"/>
    <row r="14681" s="19" customFormat="1" x14ac:dyDescent="0.25"/>
    <row r="14682" s="19" customFormat="1" x14ac:dyDescent="0.25"/>
    <row r="14683" s="19" customFormat="1" x14ac:dyDescent="0.25"/>
    <row r="14684" s="19" customFormat="1" x14ac:dyDescent="0.25"/>
    <row r="14685" s="19" customFormat="1" x14ac:dyDescent="0.25"/>
    <row r="14686" s="19" customFormat="1" x14ac:dyDescent="0.25"/>
    <row r="14687" s="19" customFormat="1" x14ac:dyDescent="0.25"/>
    <row r="14688" s="19" customFormat="1" x14ac:dyDescent="0.25"/>
    <row r="14689" s="19" customFormat="1" x14ac:dyDescent="0.25"/>
    <row r="14690" s="19" customFormat="1" x14ac:dyDescent="0.25"/>
    <row r="14691" s="19" customFormat="1" x14ac:dyDescent="0.25"/>
    <row r="14692" s="19" customFormat="1" x14ac:dyDescent="0.25"/>
    <row r="14693" s="19" customFormat="1" x14ac:dyDescent="0.25"/>
    <row r="14694" s="19" customFormat="1" x14ac:dyDescent="0.25"/>
    <row r="14695" s="19" customFormat="1" x14ac:dyDescent="0.25"/>
    <row r="14696" s="19" customFormat="1" x14ac:dyDescent="0.25"/>
    <row r="14697" s="19" customFormat="1" x14ac:dyDescent="0.25"/>
    <row r="14698" s="19" customFormat="1" x14ac:dyDescent="0.25"/>
    <row r="14699" s="19" customFormat="1" x14ac:dyDescent="0.25"/>
    <row r="14700" s="19" customFormat="1" x14ac:dyDescent="0.25"/>
    <row r="14701" s="19" customFormat="1" x14ac:dyDescent="0.25"/>
    <row r="14702" s="19" customFormat="1" x14ac:dyDescent="0.25"/>
    <row r="14703" s="19" customFormat="1" x14ac:dyDescent="0.25"/>
    <row r="14704" s="19" customFormat="1" x14ac:dyDescent="0.25"/>
    <row r="14705" s="19" customFormat="1" x14ac:dyDescent="0.25"/>
    <row r="14706" s="19" customFormat="1" x14ac:dyDescent="0.25"/>
    <row r="14707" s="19" customFormat="1" x14ac:dyDescent="0.25"/>
    <row r="14708" s="19" customFormat="1" x14ac:dyDescent="0.25"/>
    <row r="14709" s="19" customFormat="1" x14ac:dyDescent="0.25"/>
    <row r="14710" s="19" customFormat="1" x14ac:dyDescent="0.25"/>
    <row r="14711" s="19" customFormat="1" x14ac:dyDescent="0.25"/>
    <row r="14712" s="19" customFormat="1" x14ac:dyDescent="0.25"/>
    <row r="14713" s="19" customFormat="1" x14ac:dyDescent="0.25"/>
    <row r="14714" s="19" customFormat="1" x14ac:dyDescent="0.25"/>
    <row r="14715" s="19" customFormat="1" x14ac:dyDescent="0.25"/>
    <row r="14716" s="19" customFormat="1" x14ac:dyDescent="0.25"/>
    <row r="14717" s="19" customFormat="1" x14ac:dyDescent="0.25"/>
    <row r="14718" s="19" customFormat="1" x14ac:dyDescent="0.25"/>
    <row r="14719" s="19" customFormat="1" x14ac:dyDescent="0.25"/>
    <row r="14720" s="19" customFormat="1" x14ac:dyDescent="0.25"/>
    <row r="14721" s="19" customFormat="1" x14ac:dyDescent="0.25"/>
    <row r="14722" s="19" customFormat="1" x14ac:dyDescent="0.25"/>
    <row r="14723" s="19" customFormat="1" x14ac:dyDescent="0.25"/>
    <row r="14724" s="19" customFormat="1" x14ac:dyDescent="0.25"/>
    <row r="14725" s="19" customFormat="1" x14ac:dyDescent="0.25"/>
    <row r="14726" s="19" customFormat="1" x14ac:dyDescent="0.25"/>
    <row r="14727" s="19" customFormat="1" x14ac:dyDescent="0.25"/>
    <row r="14728" s="19" customFormat="1" x14ac:dyDescent="0.25"/>
    <row r="14729" s="19" customFormat="1" x14ac:dyDescent="0.25"/>
    <row r="14730" s="19" customFormat="1" x14ac:dyDescent="0.25"/>
    <row r="14731" s="19" customFormat="1" x14ac:dyDescent="0.25"/>
    <row r="14732" s="19" customFormat="1" x14ac:dyDescent="0.25"/>
    <row r="14733" s="19" customFormat="1" x14ac:dyDescent="0.25"/>
    <row r="14734" s="19" customFormat="1" x14ac:dyDescent="0.25"/>
    <row r="14735" s="19" customFormat="1" x14ac:dyDescent="0.25"/>
    <row r="14736" s="19" customFormat="1" x14ac:dyDescent="0.25"/>
    <row r="14737" s="19" customFormat="1" x14ac:dyDescent="0.25"/>
    <row r="14738" s="19" customFormat="1" x14ac:dyDescent="0.25"/>
    <row r="14739" s="19" customFormat="1" x14ac:dyDescent="0.25"/>
    <row r="14740" s="19" customFormat="1" x14ac:dyDescent="0.25"/>
    <row r="14741" s="19" customFormat="1" x14ac:dyDescent="0.25"/>
    <row r="14742" s="19" customFormat="1" x14ac:dyDescent="0.25"/>
    <row r="14743" s="19" customFormat="1" x14ac:dyDescent="0.25"/>
    <row r="14744" s="19" customFormat="1" x14ac:dyDescent="0.25"/>
    <row r="14745" s="19" customFormat="1" x14ac:dyDescent="0.25"/>
    <row r="14746" s="19" customFormat="1" x14ac:dyDescent="0.25"/>
    <row r="14747" s="19" customFormat="1" x14ac:dyDescent="0.25"/>
    <row r="14748" s="19" customFormat="1" x14ac:dyDescent="0.25"/>
    <row r="14749" s="19" customFormat="1" x14ac:dyDescent="0.25"/>
    <row r="14750" s="19" customFormat="1" x14ac:dyDescent="0.25"/>
    <row r="14751" s="19" customFormat="1" x14ac:dyDescent="0.25"/>
    <row r="14752" s="19" customFormat="1" x14ac:dyDescent="0.25"/>
    <row r="14753" s="19" customFormat="1" x14ac:dyDescent="0.25"/>
    <row r="14754" s="19" customFormat="1" x14ac:dyDescent="0.25"/>
    <row r="14755" s="19" customFormat="1" x14ac:dyDescent="0.25"/>
    <row r="14756" s="19" customFormat="1" x14ac:dyDescent="0.25"/>
    <row r="14757" s="19" customFormat="1" x14ac:dyDescent="0.25"/>
    <row r="14758" s="19" customFormat="1" x14ac:dyDescent="0.25"/>
    <row r="14759" s="19" customFormat="1" x14ac:dyDescent="0.25"/>
    <row r="14760" s="19" customFormat="1" x14ac:dyDescent="0.25"/>
    <row r="14761" s="19" customFormat="1" x14ac:dyDescent="0.25"/>
    <row r="14762" s="19" customFormat="1" x14ac:dyDescent="0.25"/>
    <row r="14763" s="19" customFormat="1" x14ac:dyDescent="0.25"/>
    <row r="14764" s="19" customFormat="1" x14ac:dyDescent="0.25"/>
    <row r="14765" s="19" customFormat="1" x14ac:dyDescent="0.25"/>
    <row r="14766" s="19" customFormat="1" x14ac:dyDescent="0.25"/>
    <row r="14767" s="19" customFormat="1" x14ac:dyDescent="0.25"/>
    <row r="14768" s="19" customFormat="1" x14ac:dyDescent="0.25"/>
    <row r="14769" s="19" customFormat="1" x14ac:dyDescent="0.25"/>
    <row r="14770" s="19" customFormat="1" x14ac:dyDescent="0.25"/>
    <row r="14771" s="19" customFormat="1" x14ac:dyDescent="0.25"/>
    <row r="14772" s="19" customFormat="1" x14ac:dyDescent="0.25"/>
    <row r="14773" s="19" customFormat="1" x14ac:dyDescent="0.25"/>
    <row r="14774" s="19" customFormat="1" x14ac:dyDescent="0.25"/>
    <row r="14775" s="19" customFormat="1" x14ac:dyDescent="0.25"/>
    <row r="14776" s="19" customFormat="1" x14ac:dyDescent="0.25"/>
    <row r="14777" s="19" customFormat="1" x14ac:dyDescent="0.25"/>
    <row r="14778" s="19" customFormat="1" x14ac:dyDescent="0.25"/>
    <row r="14779" s="19" customFormat="1" x14ac:dyDescent="0.25"/>
    <row r="14780" s="19" customFormat="1" x14ac:dyDescent="0.25"/>
    <row r="14781" s="19" customFormat="1" x14ac:dyDescent="0.25"/>
    <row r="14782" s="19" customFormat="1" x14ac:dyDescent="0.25"/>
    <row r="14783" s="19" customFormat="1" x14ac:dyDescent="0.25"/>
    <row r="14784" s="19" customFormat="1" x14ac:dyDescent="0.25"/>
    <row r="14785" s="19" customFormat="1" x14ac:dyDescent="0.25"/>
    <row r="14786" s="19" customFormat="1" x14ac:dyDescent="0.25"/>
    <row r="14787" s="19" customFormat="1" x14ac:dyDescent="0.25"/>
    <row r="14788" s="19" customFormat="1" x14ac:dyDescent="0.25"/>
    <row r="14789" s="19" customFormat="1" x14ac:dyDescent="0.25"/>
    <row r="14790" s="19" customFormat="1" x14ac:dyDescent="0.25"/>
    <row r="14791" s="19" customFormat="1" x14ac:dyDescent="0.25"/>
    <row r="14792" s="19" customFormat="1" x14ac:dyDescent="0.25"/>
    <row r="14793" s="19" customFormat="1" x14ac:dyDescent="0.25"/>
    <row r="14794" s="19" customFormat="1" x14ac:dyDescent="0.25"/>
    <row r="14795" s="19" customFormat="1" x14ac:dyDescent="0.25"/>
    <row r="14796" s="19" customFormat="1" x14ac:dyDescent="0.25"/>
    <row r="14797" s="19" customFormat="1" x14ac:dyDescent="0.25"/>
    <row r="14798" s="19" customFormat="1" x14ac:dyDescent="0.25"/>
    <row r="14799" s="19" customFormat="1" x14ac:dyDescent="0.25"/>
    <row r="14800" s="19" customFormat="1" x14ac:dyDescent="0.25"/>
    <row r="14801" s="19" customFormat="1" x14ac:dyDescent="0.25"/>
    <row r="14802" s="19" customFormat="1" x14ac:dyDescent="0.25"/>
    <row r="14803" s="19" customFormat="1" x14ac:dyDescent="0.25"/>
    <row r="14804" s="19" customFormat="1" x14ac:dyDescent="0.25"/>
    <row r="14805" s="19" customFormat="1" x14ac:dyDescent="0.25"/>
    <row r="14806" s="19" customFormat="1" x14ac:dyDescent="0.25"/>
    <row r="14807" s="19" customFormat="1" x14ac:dyDescent="0.25"/>
    <row r="14808" s="19" customFormat="1" x14ac:dyDescent="0.25"/>
    <row r="14809" s="19" customFormat="1" x14ac:dyDescent="0.25"/>
    <row r="14810" s="19" customFormat="1" x14ac:dyDescent="0.25"/>
    <row r="14811" s="19" customFormat="1" x14ac:dyDescent="0.25"/>
    <row r="14812" s="19" customFormat="1" x14ac:dyDescent="0.25"/>
    <row r="14813" s="19" customFormat="1" x14ac:dyDescent="0.25"/>
    <row r="14814" s="19" customFormat="1" x14ac:dyDescent="0.25"/>
    <row r="14815" s="19" customFormat="1" x14ac:dyDescent="0.25"/>
    <row r="14816" s="19" customFormat="1" x14ac:dyDescent="0.25"/>
    <row r="14817" s="19" customFormat="1" x14ac:dyDescent="0.25"/>
    <row r="14818" s="19" customFormat="1" x14ac:dyDescent="0.25"/>
    <row r="14819" s="19" customFormat="1" x14ac:dyDescent="0.25"/>
    <row r="14820" s="19" customFormat="1" x14ac:dyDescent="0.25"/>
    <row r="14821" s="19" customFormat="1" x14ac:dyDescent="0.25"/>
    <row r="14822" s="19" customFormat="1" x14ac:dyDescent="0.25"/>
    <row r="14823" s="19" customFormat="1" x14ac:dyDescent="0.25"/>
    <row r="14824" s="19" customFormat="1" x14ac:dyDescent="0.25"/>
    <row r="14825" s="19" customFormat="1" x14ac:dyDescent="0.25"/>
    <row r="14826" s="19" customFormat="1" x14ac:dyDescent="0.25"/>
    <row r="14827" s="19" customFormat="1" x14ac:dyDescent="0.25"/>
    <row r="14828" s="19" customFormat="1" x14ac:dyDescent="0.25"/>
    <row r="14829" s="19" customFormat="1" x14ac:dyDescent="0.25"/>
    <row r="14830" s="19" customFormat="1" x14ac:dyDescent="0.25"/>
    <row r="14831" s="19" customFormat="1" x14ac:dyDescent="0.25"/>
    <row r="14832" s="19" customFormat="1" x14ac:dyDescent="0.25"/>
    <row r="14833" s="19" customFormat="1" x14ac:dyDescent="0.25"/>
    <row r="14834" s="19" customFormat="1" x14ac:dyDescent="0.25"/>
    <row r="14835" s="19" customFormat="1" x14ac:dyDescent="0.25"/>
    <row r="14836" s="19" customFormat="1" x14ac:dyDescent="0.25"/>
    <row r="14837" s="19" customFormat="1" x14ac:dyDescent="0.25"/>
    <row r="14838" s="19" customFormat="1" x14ac:dyDescent="0.25"/>
    <row r="14839" s="19" customFormat="1" x14ac:dyDescent="0.25"/>
    <row r="14840" s="19" customFormat="1" x14ac:dyDescent="0.25"/>
    <row r="14841" s="19" customFormat="1" x14ac:dyDescent="0.25"/>
    <row r="14842" s="19" customFormat="1" x14ac:dyDescent="0.25"/>
    <row r="14843" s="19" customFormat="1" x14ac:dyDescent="0.25"/>
    <row r="14844" s="19" customFormat="1" x14ac:dyDescent="0.25"/>
    <row r="14845" s="19" customFormat="1" x14ac:dyDescent="0.25"/>
    <row r="14846" s="19" customFormat="1" x14ac:dyDescent="0.25"/>
    <row r="14847" s="19" customFormat="1" x14ac:dyDescent="0.25"/>
    <row r="14848" s="19" customFormat="1" x14ac:dyDescent="0.25"/>
    <row r="14849" s="19" customFormat="1" x14ac:dyDescent="0.25"/>
    <row r="14850" s="19" customFormat="1" x14ac:dyDescent="0.25"/>
    <row r="14851" s="19" customFormat="1" x14ac:dyDescent="0.25"/>
    <row r="14852" s="19" customFormat="1" x14ac:dyDescent="0.25"/>
    <row r="14853" s="19" customFormat="1" x14ac:dyDescent="0.25"/>
    <row r="14854" s="19" customFormat="1" x14ac:dyDescent="0.25"/>
    <row r="14855" s="19" customFormat="1" x14ac:dyDescent="0.25"/>
    <row r="14856" s="19" customFormat="1" x14ac:dyDescent="0.25"/>
    <row r="14857" s="19" customFormat="1" x14ac:dyDescent="0.25"/>
    <row r="14858" s="19" customFormat="1" x14ac:dyDescent="0.25"/>
    <row r="14859" s="19" customFormat="1" x14ac:dyDescent="0.25"/>
    <row r="14860" s="19" customFormat="1" x14ac:dyDescent="0.25"/>
    <row r="14861" s="19" customFormat="1" x14ac:dyDescent="0.25"/>
    <row r="14862" s="19" customFormat="1" x14ac:dyDescent="0.25"/>
    <row r="14863" s="19" customFormat="1" x14ac:dyDescent="0.25"/>
    <row r="14864" s="19" customFormat="1" x14ac:dyDescent="0.25"/>
    <row r="14865" s="19" customFormat="1" x14ac:dyDescent="0.25"/>
    <row r="14866" s="19" customFormat="1" x14ac:dyDescent="0.25"/>
    <row r="14867" s="19" customFormat="1" x14ac:dyDescent="0.25"/>
    <row r="14868" s="19" customFormat="1" x14ac:dyDescent="0.25"/>
    <row r="14869" s="19" customFormat="1" x14ac:dyDescent="0.25"/>
    <row r="14870" s="19" customFormat="1" x14ac:dyDescent="0.25"/>
    <row r="14871" s="19" customFormat="1" x14ac:dyDescent="0.25"/>
    <row r="14872" s="19" customFormat="1" x14ac:dyDescent="0.25"/>
    <row r="14873" s="19" customFormat="1" x14ac:dyDescent="0.25"/>
    <row r="14874" s="19" customFormat="1" x14ac:dyDescent="0.25"/>
    <row r="14875" s="19" customFormat="1" x14ac:dyDescent="0.25"/>
    <row r="14876" s="19" customFormat="1" x14ac:dyDescent="0.25"/>
    <row r="14877" s="19" customFormat="1" x14ac:dyDescent="0.25"/>
    <row r="14878" s="19" customFormat="1" x14ac:dyDescent="0.25"/>
    <row r="14879" s="19" customFormat="1" x14ac:dyDescent="0.25"/>
    <row r="14880" s="19" customFormat="1" x14ac:dyDescent="0.25"/>
    <row r="14881" s="19" customFormat="1" x14ac:dyDescent="0.25"/>
    <row r="14882" s="19" customFormat="1" x14ac:dyDescent="0.25"/>
    <row r="14883" s="19" customFormat="1" x14ac:dyDescent="0.25"/>
    <row r="14884" s="19" customFormat="1" x14ac:dyDescent="0.25"/>
    <row r="14885" s="19" customFormat="1" x14ac:dyDescent="0.25"/>
    <row r="14886" s="19" customFormat="1" x14ac:dyDescent="0.25"/>
    <row r="14887" s="19" customFormat="1" x14ac:dyDescent="0.25"/>
    <row r="14888" s="19" customFormat="1" x14ac:dyDescent="0.25"/>
    <row r="14889" s="19" customFormat="1" x14ac:dyDescent="0.25"/>
    <row r="14890" s="19" customFormat="1" x14ac:dyDescent="0.25"/>
    <row r="14891" s="19" customFormat="1" x14ac:dyDescent="0.25"/>
    <row r="14892" s="19" customFormat="1" x14ac:dyDescent="0.25"/>
    <row r="14893" s="19" customFormat="1" x14ac:dyDescent="0.25"/>
    <row r="14894" s="19" customFormat="1" x14ac:dyDescent="0.25"/>
    <row r="14895" s="19" customFormat="1" x14ac:dyDescent="0.25"/>
    <row r="14896" s="19" customFormat="1" x14ac:dyDescent="0.25"/>
    <row r="14897" s="19" customFormat="1" x14ac:dyDescent="0.25"/>
    <row r="14898" s="19" customFormat="1" x14ac:dyDescent="0.25"/>
    <row r="14899" s="19" customFormat="1" x14ac:dyDescent="0.25"/>
    <row r="14900" s="19" customFormat="1" x14ac:dyDescent="0.25"/>
    <row r="14901" s="19" customFormat="1" x14ac:dyDescent="0.25"/>
    <row r="14902" s="19" customFormat="1" x14ac:dyDescent="0.25"/>
    <row r="14903" s="19" customFormat="1" x14ac:dyDescent="0.25"/>
    <row r="14904" s="19" customFormat="1" x14ac:dyDescent="0.25"/>
    <row r="14905" s="19" customFormat="1" x14ac:dyDescent="0.25"/>
    <row r="14906" s="19" customFormat="1" x14ac:dyDescent="0.25"/>
    <row r="14907" s="19" customFormat="1" x14ac:dyDescent="0.25"/>
    <row r="14908" s="19" customFormat="1" x14ac:dyDescent="0.25"/>
    <row r="14909" s="19" customFormat="1" x14ac:dyDescent="0.25"/>
    <row r="14910" s="19" customFormat="1" x14ac:dyDescent="0.25"/>
    <row r="14911" s="19" customFormat="1" x14ac:dyDescent="0.25"/>
    <row r="14912" s="19" customFormat="1" x14ac:dyDescent="0.25"/>
    <row r="14913" s="19" customFormat="1" x14ac:dyDescent="0.25"/>
    <row r="14914" s="19" customFormat="1" x14ac:dyDescent="0.25"/>
    <row r="14915" s="19" customFormat="1" x14ac:dyDescent="0.25"/>
    <row r="14916" s="19" customFormat="1" x14ac:dyDescent="0.25"/>
    <row r="14917" s="19" customFormat="1" x14ac:dyDescent="0.25"/>
    <row r="14918" s="19" customFormat="1" x14ac:dyDescent="0.25"/>
    <row r="14919" s="19" customFormat="1" x14ac:dyDescent="0.25"/>
    <row r="14920" s="19" customFormat="1" x14ac:dyDescent="0.25"/>
    <row r="14921" s="19" customFormat="1" x14ac:dyDescent="0.25"/>
    <row r="14922" s="19" customFormat="1" x14ac:dyDescent="0.25"/>
    <row r="14923" s="19" customFormat="1" x14ac:dyDescent="0.25"/>
    <row r="14924" s="19" customFormat="1" x14ac:dyDescent="0.25"/>
    <row r="14925" s="19" customFormat="1" x14ac:dyDescent="0.25"/>
    <row r="14926" s="19" customFormat="1" x14ac:dyDescent="0.25"/>
    <row r="14927" s="19" customFormat="1" x14ac:dyDescent="0.25"/>
    <row r="14928" s="19" customFormat="1" x14ac:dyDescent="0.25"/>
    <row r="14929" s="19" customFormat="1" x14ac:dyDescent="0.25"/>
    <row r="14930" s="19" customFormat="1" x14ac:dyDescent="0.25"/>
    <row r="14931" s="19" customFormat="1" x14ac:dyDescent="0.25"/>
    <row r="14932" s="19" customFormat="1" x14ac:dyDescent="0.25"/>
    <row r="14933" s="19" customFormat="1" x14ac:dyDescent="0.25"/>
    <row r="14934" s="19" customFormat="1" x14ac:dyDescent="0.25"/>
    <row r="14935" s="19" customFormat="1" x14ac:dyDescent="0.25"/>
    <row r="14936" s="19" customFormat="1" x14ac:dyDescent="0.25"/>
    <row r="14937" s="19" customFormat="1" x14ac:dyDescent="0.25"/>
    <row r="14938" s="19" customFormat="1" x14ac:dyDescent="0.25"/>
    <row r="14939" s="19" customFormat="1" x14ac:dyDescent="0.25"/>
    <row r="14940" s="19" customFormat="1" x14ac:dyDescent="0.25"/>
    <row r="14941" s="19" customFormat="1" x14ac:dyDescent="0.25"/>
    <row r="14942" s="19" customFormat="1" x14ac:dyDescent="0.25"/>
    <row r="14943" s="19" customFormat="1" x14ac:dyDescent="0.25"/>
    <row r="14944" s="19" customFormat="1" x14ac:dyDescent="0.25"/>
    <row r="14945" s="19" customFormat="1" x14ac:dyDescent="0.25"/>
    <row r="14946" s="19" customFormat="1" x14ac:dyDescent="0.25"/>
    <row r="14947" s="19" customFormat="1" x14ac:dyDescent="0.25"/>
    <row r="14948" s="19" customFormat="1" x14ac:dyDescent="0.25"/>
    <row r="14949" s="19" customFormat="1" x14ac:dyDescent="0.25"/>
    <row r="14950" s="19" customFormat="1" x14ac:dyDescent="0.25"/>
    <row r="14951" s="19" customFormat="1" x14ac:dyDescent="0.25"/>
    <row r="14952" s="19" customFormat="1" x14ac:dyDescent="0.25"/>
    <row r="14953" s="19" customFormat="1" x14ac:dyDescent="0.25"/>
    <row r="14954" s="19" customFormat="1" x14ac:dyDescent="0.25"/>
    <row r="14955" s="19" customFormat="1" x14ac:dyDescent="0.25"/>
    <row r="14956" s="19" customFormat="1" x14ac:dyDescent="0.25"/>
    <row r="14957" s="19" customFormat="1" x14ac:dyDescent="0.25"/>
    <row r="14958" s="19" customFormat="1" x14ac:dyDescent="0.25"/>
    <row r="14959" s="19" customFormat="1" x14ac:dyDescent="0.25"/>
    <row r="14960" s="19" customFormat="1" x14ac:dyDescent="0.25"/>
    <row r="14961" s="19" customFormat="1" x14ac:dyDescent="0.25"/>
    <row r="14962" s="19" customFormat="1" x14ac:dyDescent="0.25"/>
    <row r="14963" s="19" customFormat="1" x14ac:dyDescent="0.25"/>
    <row r="14964" s="19" customFormat="1" x14ac:dyDescent="0.25"/>
    <row r="14965" s="19" customFormat="1" x14ac:dyDescent="0.25"/>
    <row r="14966" s="19" customFormat="1" x14ac:dyDescent="0.25"/>
    <row r="14967" s="19" customFormat="1" x14ac:dyDescent="0.25"/>
    <row r="14968" s="19" customFormat="1" x14ac:dyDescent="0.25"/>
    <row r="14969" s="19" customFormat="1" x14ac:dyDescent="0.25"/>
    <row r="14970" s="19" customFormat="1" x14ac:dyDescent="0.25"/>
    <row r="14971" s="19" customFormat="1" x14ac:dyDescent="0.25"/>
    <row r="14972" s="19" customFormat="1" x14ac:dyDescent="0.25"/>
    <row r="14973" s="19" customFormat="1" x14ac:dyDescent="0.25"/>
    <row r="14974" s="19" customFormat="1" x14ac:dyDescent="0.25"/>
    <row r="14975" s="19" customFormat="1" x14ac:dyDescent="0.25"/>
    <row r="14976" s="19" customFormat="1" x14ac:dyDescent="0.25"/>
    <row r="14977" s="19" customFormat="1" x14ac:dyDescent="0.25"/>
    <row r="14978" s="19" customFormat="1" x14ac:dyDescent="0.25"/>
    <row r="14979" s="19" customFormat="1" x14ac:dyDescent="0.25"/>
    <row r="14980" s="19" customFormat="1" x14ac:dyDescent="0.25"/>
    <row r="14981" s="19" customFormat="1" x14ac:dyDescent="0.25"/>
    <row r="14982" s="19" customFormat="1" x14ac:dyDescent="0.25"/>
    <row r="14983" s="19" customFormat="1" x14ac:dyDescent="0.25"/>
    <row r="14984" s="19" customFormat="1" x14ac:dyDescent="0.25"/>
    <row r="14985" s="19" customFormat="1" x14ac:dyDescent="0.25"/>
    <row r="14986" s="19" customFormat="1" x14ac:dyDescent="0.25"/>
    <row r="14987" s="19" customFormat="1" x14ac:dyDescent="0.25"/>
    <row r="14988" s="19" customFormat="1" x14ac:dyDescent="0.25"/>
    <row r="14989" s="19" customFormat="1" x14ac:dyDescent="0.25"/>
    <row r="14990" s="19" customFormat="1" x14ac:dyDescent="0.25"/>
    <row r="14991" s="19" customFormat="1" x14ac:dyDescent="0.25"/>
    <row r="14992" s="19" customFormat="1" x14ac:dyDescent="0.25"/>
    <row r="14993" s="19" customFormat="1" x14ac:dyDescent="0.25"/>
    <row r="14994" s="19" customFormat="1" x14ac:dyDescent="0.25"/>
    <row r="14995" s="19" customFormat="1" x14ac:dyDescent="0.25"/>
    <row r="14996" s="19" customFormat="1" x14ac:dyDescent="0.25"/>
    <row r="14997" s="19" customFormat="1" x14ac:dyDescent="0.25"/>
    <row r="14998" s="19" customFormat="1" x14ac:dyDescent="0.25"/>
    <row r="14999" s="19" customFormat="1" x14ac:dyDescent="0.25"/>
    <row r="15000" s="19" customFormat="1" x14ac:dyDescent="0.25"/>
    <row r="15001" s="19" customFormat="1" x14ac:dyDescent="0.25"/>
    <row r="15002" s="19" customFormat="1" x14ac:dyDescent="0.25"/>
    <row r="15003" s="19" customFormat="1" x14ac:dyDescent="0.25"/>
    <row r="15004" s="19" customFormat="1" x14ac:dyDescent="0.25"/>
    <row r="15005" s="19" customFormat="1" x14ac:dyDescent="0.25"/>
    <row r="15006" s="19" customFormat="1" x14ac:dyDescent="0.25"/>
    <row r="15007" s="19" customFormat="1" x14ac:dyDescent="0.25"/>
    <row r="15008" s="19" customFormat="1" x14ac:dyDescent="0.25"/>
    <row r="15009" s="19" customFormat="1" x14ac:dyDescent="0.25"/>
    <row r="15010" s="19" customFormat="1" x14ac:dyDescent="0.25"/>
    <row r="15011" s="19" customFormat="1" x14ac:dyDescent="0.25"/>
    <row r="15012" s="19" customFormat="1" x14ac:dyDescent="0.25"/>
    <row r="15013" s="19" customFormat="1" x14ac:dyDescent="0.25"/>
    <row r="15014" s="19" customFormat="1" x14ac:dyDescent="0.25"/>
    <row r="15015" s="19" customFormat="1" x14ac:dyDescent="0.25"/>
    <row r="15016" s="19" customFormat="1" x14ac:dyDescent="0.25"/>
    <row r="15017" s="19" customFormat="1" x14ac:dyDescent="0.25"/>
    <row r="15018" s="19" customFormat="1" x14ac:dyDescent="0.25"/>
    <row r="15019" s="19" customFormat="1" x14ac:dyDescent="0.25"/>
    <row r="15020" s="19" customFormat="1" x14ac:dyDescent="0.25"/>
    <row r="15021" s="19" customFormat="1" x14ac:dyDescent="0.25"/>
    <row r="15022" s="19" customFormat="1" x14ac:dyDescent="0.25"/>
    <row r="15023" s="19" customFormat="1" x14ac:dyDescent="0.25"/>
    <row r="15024" s="19" customFormat="1" x14ac:dyDescent="0.25"/>
    <row r="15025" s="19" customFormat="1" x14ac:dyDescent="0.25"/>
    <row r="15026" s="19" customFormat="1" x14ac:dyDescent="0.25"/>
    <row r="15027" s="19" customFormat="1" x14ac:dyDescent="0.25"/>
    <row r="15028" s="19" customFormat="1" x14ac:dyDescent="0.25"/>
    <row r="15029" s="19" customFormat="1" x14ac:dyDescent="0.25"/>
    <row r="15030" s="19" customFormat="1" x14ac:dyDescent="0.25"/>
    <row r="15031" s="19" customFormat="1" x14ac:dyDescent="0.25"/>
    <row r="15032" s="19" customFormat="1" x14ac:dyDescent="0.25"/>
    <row r="15033" s="19" customFormat="1" x14ac:dyDescent="0.25"/>
    <row r="15034" s="19" customFormat="1" x14ac:dyDescent="0.25"/>
    <row r="15035" s="19" customFormat="1" x14ac:dyDescent="0.25"/>
    <row r="15036" s="19" customFormat="1" x14ac:dyDescent="0.25"/>
    <row r="15037" s="19" customFormat="1" x14ac:dyDescent="0.25"/>
    <row r="15038" s="19" customFormat="1" x14ac:dyDescent="0.25"/>
    <row r="15039" s="19" customFormat="1" x14ac:dyDescent="0.25"/>
    <row r="15040" s="19" customFormat="1" x14ac:dyDescent="0.25"/>
    <row r="15041" s="19" customFormat="1" x14ac:dyDescent="0.25"/>
    <row r="15042" s="19" customFormat="1" x14ac:dyDescent="0.25"/>
    <row r="15043" s="19" customFormat="1" x14ac:dyDescent="0.25"/>
    <row r="15044" s="19" customFormat="1" x14ac:dyDescent="0.25"/>
    <row r="15045" s="19" customFormat="1" x14ac:dyDescent="0.25"/>
    <row r="15046" s="19" customFormat="1" x14ac:dyDescent="0.25"/>
    <row r="15047" s="19" customFormat="1" x14ac:dyDescent="0.25"/>
    <row r="15048" s="19" customFormat="1" x14ac:dyDescent="0.25"/>
    <row r="15049" s="19" customFormat="1" x14ac:dyDescent="0.25"/>
    <row r="15050" s="19" customFormat="1" x14ac:dyDescent="0.25"/>
    <row r="15051" s="19" customFormat="1" x14ac:dyDescent="0.25"/>
    <row r="15052" s="19" customFormat="1" x14ac:dyDescent="0.25"/>
    <row r="15053" s="19" customFormat="1" x14ac:dyDescent="0.25"/>
    <row r="15054" s="19" customFormat="1" x14ac:dyDescent="0.25"/>
    <row r="15055" s="19" customFormat="1" x14ac:dyDescent="0.25"/>
    <row r="15056" s="19" customFormat="1" x14ac:dyDescent="0.25"/>
    <row r="15057" s="19" customFormat="1" x14ac:dyDescent="0.25"/>
    <row r="15058" s="19" customFormat="1" x14ac:dyDescent="0.25"/>
    <row r="15059" s="19" customFormat="1" x14ac:dyDescent="0.25"/>
    <row r="15060" s="19" customFormat="1" x14ac:dyDescent="0.25"/>
    <row r="15061" s="19" customFormat="1" x14ac:dyDescent="0.25"/>
    <row r="15062" s="19" customFormat="1" x14ac:dyDescent="0.25"/>
    <row r="15063" s="19" customFormat="1" x14ac:dyDescent="0.25"/>
    <row r="15064" s="19" customFormat="1" x14ac:dyDescent="0.25"/>
    <row r="15065" s="19" customFormat="1" x14ac:dyDescent="0.25"/>
    <row r="15066" s="19" customFormat="1" x14ac:dyDescent="0.25"/>
    <row r="15067" s="19" customFormat="1" x14ac:dyDescent="0.25"/>
    <row r="15068" s="19" customFormat="1" x14ac:dyDescent="0.25"/>
    <row r="15069" s="19" customFormat="1" x14ac:dyDescent="0.25"/>
    <row r="15070" s="19" customFormat="1" x14ac:dyDescent="0.25"/>
    <row r="15071" s="19" customFormat="1" x14ac:dyDescent="0.25"/>
    <row r="15072" s="19" customFormat="1" x14ac:dyDescent="0.25"/>
    <row r="15073" s="19" customFormat="1" x14ac:dyDescent="0.25"/>
    <row r="15074" s="19" customFormat="1" x14ac:dyDescent="0.25"/>
    <row r="15075" s="19" customFormat="1" x14ac:dyDescent="0.25"/>
    <row r="15076" s="19" customFormat="1" x14ac:dyDescent="0.25"/>
    <row r="15077" s="19" customFormat="1" x14ac:dyDescent="0.25"/>
    <row r="15078" s="19" customFormat="1" x14ac:dyDescent="0.25"/>
    <row r="15079" s="19" customFormat="1" x14ac:dyDescent="0.25"/>
    <row r="15080" s="19" customFormat="1" x14ac:dyDescent="0.25"/>
    <row r="15081" s="19" customFormat="1" x14ac:dyDescent="0.25"/>
    <row r="15082" s="19" customFormat="1" x14ac:dyDescent="0.25"/>
    <row r="15083" s="19" customFormat="1" x14ac:dyDescent="0.25"/>
    <row r="15084" s="19" customFormat="1" x14ac:dyDescent="0.25"/>
    <row r="15085" s="19" customFormat="1" x14ac:dyDescent="0.25"/>
    <row r="15086" s="19" customFormat="1" x14ac:dyDescent="0.25"/>
    <row r="15087" s="19" customFormat="1" x14ac:dyDescent="0.25"/>
    <row r="15088" s="19" customFormat="1" x14ac:dyDescent="0.25"/>
    <row r="15089" s="19" customFormat="1" x14ac:dyDescent="0.25"/>
    <row r="15090" s="19" customFormat="1" x14ac:dyDescent="0.25"/>
    <row r="15091" s="19" customFormat="1" x14ac:dyDescent="0.25"/>
    <row r="15092" s="19" customFormat="1" x14ac:dyDescent="0.25"/>
    <row r="15093" s="19" customFormat="1" x14ac:dyDescent="0.25"/>
    <row r="15094" s="19" customFormat="1" x14ac:dyDescent="0.25"/>
    <row r="15095" s="19" customFormat="1" x14ac:dyDescent="0.25"/>
    <row r="15096" s="19" customFormat="1" x14ac:dyDescent="0.25"/>
    <row r="15097" s="19" customFormat="1" x14ac:dyDescent="0.25"/>
    <row r="15098" s="19" customFormat="1" x14ac:dyDescent="0.25"/>
    <row r="15099" s="19" customFormat="1" x14ac:dyDescent="0.25"/>
    <row r="15100" s="19" customFormat="1" x14ac:dyDescent="0.25"/>
    <row r="15101" s="19" customFormat="1" x14ac:dyDescent="0.25"/>
    <row r="15102" s="19" customFormat="1" x14ac:dyDescent="0.25"/>
    <row r="15103" s="19" customFormat="1" x14ac:dyDescent="0.25"/>
    <row r="15104" s="19" customFormat="1" x14ac:dyDescent="0.25"/>
    <row r="15105" s="19" customFormat="1" x14ac:dyDescent="0.25"/>
    <row r="15106" s="19" customFormat="1" x14ac:dyDescent="0.25"/>
    <row r="15107" s="19" customFormat="1" x14ac:dyDescent="0.25"/>
    <row r="15108" s="19" customFormat="1" x14ac:dyDescent="0.25"/>
    <row r="15109" s="19" customFormat="1" x14ac:dyDescent="0.25"/>
    <row r="15110" s="19" customFormat="1" x14ac:dyDescent="0.25"/>
    <row r="15111" s="19" customFormat="1" x14ac:dyDescent="0.25"/>
    <row r="15112" s="19" customFormat="1" x14ac:dyDescent="0.25"/>
    <row r="15113" s="19" customFormat="1" x14ac:dyDescent="0.25"/>
    <row r="15114" s="19" customFormat="1" x14ac:dyDescent="0.25"/>
    <row r="15115" s="19" customFormat="1" x14ac:dyDescent="0.25"/>
    <row r="15116" s="19" customFormat="1" x14ac:dyDescent="0.25"/>
    <row r="15117" s="19" customFormat="1" x14ac:dyDescent="0.25"/>
    <row r="15118" s="19" customFormat="1" x14ac:dyDescent="0.25"/>
    <row r="15119" s="19" customFormat="1" x14ac:dyDescent="0.25"/>
    <row r="15120" s="19" customFormat="1" x14ac:dyDescent="0.25"/>
    <row r="15121" s="19" customFormat="1" x14ac:dyDescent="0.25"/>
    <row r="15122" s="19" customFormat="1" x14ac:dyDescent="0.25"/>
    <row r="15123" s="19" customFormat="1" x14ac:dyDescent="0.25"/>
    <row r="15124" s="19" customFormat="1" x14ac:dyDescent="0.25"/>
    <row r="15125" s="19" customFormat="1" x14ac:dyDescent="0.25"/>
    <row r="15126" s="19" customFormat="1" x14ac:dyDescent="0.25"/>
    <row r="15127" s="19" customFormat="1" x14ac:dyDescent="0.25"/>
    <row r="15128" s="19" customFormat="1" x14ac:dyDescent="0.25"/>
    <row r="15129" s="19" customFormat="1" x14ac:dyDescent="0.25"/>
    <row r="15130" s="19" customFormat="1" x14ac:dyDescent="0.25"/>
    <row r="15131" s="19" customFormat="1" x14ac:dyDescent="0.25"/>
    <row r="15132" s="19" customFormat="1" x14ac:dyDescent="0.25"/>
    <row r="15133" s="19" customFormat="1" x14ac:dyDescent="0.25"/>
    <row r="15134" s="19" customFormat="1" x14ac:dyDescent="0.25"/>
    <row r="15135" s="19" customFormat="1" x14ac:dyDescent="0.25"/>
    <row r="15136" s="19" customFormat="1" x14ac:dyDescent="0.25"/>
    <row r="15137" s="19" customFormat="1" x14ac:dyDescent="0.25"/>
    <row r="15138" s="19" customFormat="1" x14ac:dyDescent="0.25"/>
    <row r="15139" s="19" customFormat="1" x14ac:dyDescent="0.25"/>
    <row r="15140" s="19" customFormat="1" x14ac:dyDescent="0.25"/>
    <row r="15141" s="19" customFormat="1" x14ac:dyDescent="0.25"/>
    <row r="15142" s="19" customFormat="1" x14ac:dyDescent="0.25"/>
    <row r="15143" s="19" customFormat="1" x14ac:dyDescent="0.25"/>
    <row r="15144" s="19" customFormat="1" x14ac:dyDescent="0.25"/>
    <row r="15145" s="19" customFormat="1" x14ac:dyDescent="0.25"/>
    <row r="15146" s="19" customFormat="1" x14ac:dyDescent="0.25"/>
    <row r="15147" s="19" customFormat="1" x14ac:dyDescent="0.25"/>
    <row r="15148" s="19" customFormat="1" x14ac:dyDescent="0.25"/>
    <row r="15149" s="19" customFormat="1" x14ac:dyDescent="0.25"/>
    <row r="15150" s="19" customFormat="1" x14ac:dyDescent="0.25"/>
    <row r="15151" s="19" customFormat="1" x14ac:dyDescent="0.25"/>
    <row r="15152" s="19" customFormat="1" x14ac:dyDescent="0.25"/>
    <row r="15153" s="19" customFormat="1" x14ac:dyDescent="0.25"/>
    <row r="15154" s="19" customFormat="1" x14ac:dyDescent="0.25"/>
    <row r="15155" s="19" customFormat="1" x14ac:dyDescent="0.25"/>
    <row r="15156" s="19" customFormat="1" x14ac:dyDescent="0.25"/>
    <row r="15157" s="19" customFormat="1" x14ac:dyDescent="0.25"/>
    <row r="15158" s="19" customFormat="1" x14ac:dyDescent="0.25"/>
    <row r="15159" s="19" customFormat="1" x14ac:dyDescent="0.25"/>
    <row r="15160" s="19" customFormat="1" x14ac:dyDescent="0.25"/>
    <row r="15161" s="19" customFormat="1" x14ac:dyDescent="0.25"/>
    <row r="15162" s="19" customFormat="1" x14ac:dyDescent="0.25"/>
    <row r="15163" s="19" customFormat="1" x14ac:dyDescent="0.25"/>
    <row r="15164" s="19" customFormat="1" x14ac:dyDescent="0.25"/>
    <row r="15165" s="19" customFormat="1" x14ac:dyDescent="0.25"/>
    <row r="15166" s="19" customFormat="1" x14ac:dyDescent="0.25"/>
    <row r="15167" s="19" customFormat="1" x14ac:dyDescent="0.25"/>
    <row r="15168" s="19" customFormat="1" x14ac:dyDescent="0.25"/>
    <row r="15169" s="19" customFormat="1" x14ac:dyDescent="0.25"/>
    <row r="15170" s="19" customFormat="1" x14ac:dyDescent="0.25"/>
    <row r="15171" s="19" customFormat="1" x14ac:dyDescent="0.25"/>
    <row r="15172" s="19" customFormat="1" x14ac:dyDescent="0.25"/>
    <row r="15173" s="19" customFormat="1" x14ac:dyDescent="0.25"/>
    <row r="15174" s="19" customFormat="1" x14ac:dyDescent="0.25"/>
    <row r="15175" s="19" customFormat="1" x14ac:dyDescent="0.25"/>
    <row r="15176" s="19" customFormat="1" x14ac:dyDescent="0.25"/>
    <row r="15177" s="19" customFormat="1" x14ac:dyDescent="0.25"/>
    <row r="15178" s="19" customFormat="1" x14ac:dyDescent="0.25"/>
    <row r="15179" s="19" customFormat="1" x14ac:dyDescent="0.25"/>
    <row r="15180" s="19" customFormat="1" x14ac:dyDescent="0.25"/>
    <row r="15181" s="19" customFormat="1" x14ac:dyDescent="0.25"/>
    <row r="15182" s="19" customFormat="1" x14ac:dyDescent="0.25"/>
    <row r="15183" s="19" customFormat="1" x14ac:dyDescent="0.25"/>
    <row r="15184" s="19" customFormat="1" x14ac:dyDescent="0.25"/>
    <row r="15185" s="19" customFormat="1" x14ac:dyDescent="0.25"/>
    <row r="15186" s="19" customFormat="1" x14ac:dyDescent="0.25"/>
    <row r="15187" s="19" customFormat="1" x14ac:dyDescent="0.25"/>
    <row r="15188" s="19" customFormat="1" x14ac:dyDescent="0.25"/>
    <row r="15189" s="19" customFormat="1" x14ac:dyDescent="0.25"/>
    <row r="15190" s="19" customFormat="1" x14ac:dyDescent="0.25"/>
    <row r="15191" s="19" customFormat="1" x14ac:dyDescent="0.25"/>
    <row r="15192" s="19" customFormat="1" x14ac:dyDescent="0.25"/>
    <row r="15193" s="19" customFormat="1" x14ac:dyDescent="0.25"/>
    <row r="15194" s="19" customFormat="1" x14ac:dyDescent="0.25"/>
    <row r="15195" s="19" customFormat="1" x14ac:dyDescent="0.25"/>
    <row r="15196" s="19" customFormat="1" x14ac:dyDescent="0.25"/>
    <row r="15197" s="19" customFormat="1" x14ac:dyDescent="0.25"/>
    <row r="15198" s="19" customFormat="1" x14ac:dyDescent="0.25"/>
    <row r="15199" s="19" customFormat="1" x14ac:dyDescent="0.25"/>
    <row r="15200" s="19" customFormat="1" x14ac:dyDescent="0.25"/>
    <row r="15201" s="19" customFormat="1" x14ac:dyDescent="0.25"/>
    <row r="15202" s="19" customFormat="1" x14ac:dyDescent="0.25"/>
    <row r="15203" s="19" customFormat="1" x14ac:dyDescent="0.25"/>
    <row r="15204" s="19" customFormat="1" x14ac:dyDescent="0.25"/>
    <row r="15205" s="19" customFormat="1" x14ac:dyDescent="0.25"/>
    <row r="15206" s="19" customFormat="1" x14ac:dyDescent="0.25"/>
    <row r="15207" s="19" customFormat="1" x14ac:dyDescent="0.25"/>
    <row r="15208" s="19" customFormat="1" x14ac:dyDescent="0.25"/>
    <row r="15209" s="19" customFormat="1" x14ac:dyDescent="0.25"/>
    <row r="15210" s="19" customFormat="1" x14ac:dyDescent="0.25"/>
    <row r="15211" s="19" customFormat="1" x14ac:dyDescent="0.25"/>
    <row r="15212" s="19" customFormat="1" x14ac:dyDescent="0.25"/>
    <row r="15213" s="19" customFormat="1" x14ac:dyDescent="0.25"/>
    <row r="15214" s="19" customFormat="1" x14ac:dyDescent="0.25"/>
    <row r="15215" s="19" customFormat="1" x14ac:dyDescent="0.25"/>
    <row r="15216" s="19" customFormat="1" x14ac:dyDescent="0.25"/>
    <row r="15217" s="19" customFormat="1" x14ac:dyDescent="0.25"/>
    <row r="15218" s="19" customFormat="1" x14ac:dyDescent="0.25"/>
    <row r="15219" s="19" customFormat="1" x14ac:dyDescent="0.25"/>
    <row r="15220" s="19" customFormat="1" x14ac:dyDescent="0.25"/>
    <row r="15221" s="19" customFormat="1" x14ac:dyDescent="0.25"/>
    <row r="15222" s="19" customFormat="1" x14ac:dyDescent="0.25"/>
    <row r="15223" s="19" customFormat="1" x14ac:dyDescent="0.25"/>
    <row r="15224" s="19" customFormat="1" x14ac:dyDescent="0.25"/>
    <row r="15225" s="19" customFormat="1" x14ac:dyDescent="0.25"/>
    <row r="15226" s="19" customFormat="1" x14ac:dyDescent="0.25"/>
    <row r="15227" s="19" customFormat="1" x14ac:dyDescent="0.25"/>
    <row r="15228" s="19" customFormat="1" x14ac:dyDescent="0.25"/>
    <row r="15229" s="19" customFormat="1" x14ac:dyDescent="0.25"/>
    <row r="15230" s="19" customFormat="1" x14ac:dyDescent="0.25"/>
    <row r="15231" s="19" customFormat="1" x14ac:dyDescent="0.25"/>
    <row r="15232" s="19" customFormat="1" x14ac:dyDescent="0.25"/>
    <row r="15233" s="19" customFormat="1" x14ac:dyDescent="0.25"/>
    <row r="15234" s="19" customFormat="1" x14ac:dyDescent="0.25"/>
    <row r="15235" s="19" customFormat="1" x14ac:dyDescent="0.25"/>
    <row r="15236" s="19" customFormat="1" x14ac:dyDescent="0.25"/>
    <row r="15237" s="19" customFormat="1" x14ac:dyDescent="0.25"/>
    <row r="15238" s="19" customFormat="1" x14ac:dyDescent="0.25"/>
    <row r="15239" s="19" customFormat="1" x14ac:dyDescent="0.25"/>
    <row r="15240" s="19" customFormat="1" x14ac:dyDescent="0.25"/>
    <row r="15241" s="19" customFormat="1" x14ac:dyDescent="0.25"/>
    <row r="15242" s="19" customFormat="1" x14ac:dyDescent="0.25"/>
    <row r="15243" s="19" customFormat="1" x14ac:dyDescent="0.25"/>
    <row r="15244" s="19" customFormat="1" x14ac:dyDescent="0.25"/>
    <row r="15245" s="19" customFormat="1" x14ac:dyDescent="0.25"/>
    <row r="15246" s="19" customFormat="1" x14ac:dyDescent="0.25"/>
    <row r="15247" s="19" customFormat="1" x14ac:dyDescent="0.25"/>
    <row r="15248" s="19" customFormat="1" x14ac:dyDescent="0.25"/>
    <row r="15249" s="19" customFormat="1" x14ac:dyDescent="0.25"/>
    <row r="15250" s="19" customFormat="1" x14ac:dyDescent="0.25"/>
    <row r="15251" s="19" customFormat="1" x14ac:dyDescent="0.25"/>
    <row r="15252" s="19" customFormat="1" x14ac:dyDescent="0.25"/>
    <row r="15253" s="19" customFormat="1" x14ac:dyDescent="0.25"/>
    <row r="15254" s="19" customFormat="1" x14ac:dyDescent="0.25"/>
    <row r="15255" s="19" customFormat="1" x14ac:dyDescent="0.25"/>
    <row r="15256" s="19" customFormat="1" x14ac:dyDescent="0.25"/>
    <row r="15257" s="19" customFormat="1" x14ac:dyDescent="0.25"/>
    <row r="15258" s="19" customFormat="1" x14ac:dyDescent="0.25"/>
    <row r="15259" s="19" customFormat="1" x14ac:dyDescent="0.25"/>
    <row r="15260" s="19" customFormat="1" x14ac:dyDescent="0.25"/>
    <row r="15261" s="19" customFormat="1" x14ac:dyDescent="0.25"/>
    <row r="15262" s="19" customFormat="1" x14ac:dyDescent="0.25"/>
    <row r="15263" s="19" customFormat="1" x14ac:dyDescent="0.25"/>
    <row r="15264" s="19" customFormat="1" x14ac:dyDescent="0.25"/>
    <row r="15265" s="19" customFormat="1" x14ac:dyDescent="0.25"/>
    <row r="15266" s="19" customFormat="1" x14ac:dyDescent="0.25"/>
    <row r="15267" s="19" customFormat="1" x14ac:dyDescent="0.25"/>
    <row r="15268" s="19" customFormat="1" x14ac:dyDescent="0.25"/>
    <row r="15269" s="19" customFormat="1" x14ac:dyDescent="0.25"/>
    <row r="15270" s="19" customFormat="1" x14ac:dyDescent="0.25"/>
    <row r="15271" s="19" customFormat="1" x14ac:dyDescent="0.25"/>
    <row r="15272" s="19" customFormat="1" x14ac:dyDescent="0.25"/>
    <row r="15273" s="19" customFormat="1" x14ac:dyDescent="0.25"/>
    <row r="15274" s="19" customFormat="1" x14ac:dyDescent="0.25"/>
    <row r="15275" s="19" customFormat="1" x14ac:dyDescent="0.25"/>
    <row r="15276" s="19" customFormat="1" x14ac:dyDescent="0.25"/>
    <row r="15277" s="19" customFormat="1" x14ac:dyDescent="0.25"/>
    <row r="15278" s="19" customFormat="1" x14ac:dyDescent="0.25"/>
    <row r="15279" s="19" customFormat="1" x14ac:dyDescent="0.25"/>
    <row r="15280" s="19" customFormat="1" x14ac:dyDescent="0.25"/>
    <row r="15281" s="19" customFormat="1" x14ac:dyDescent="0.25"/>
    <row r="15282" s="19" customFormat="1" x14ac:dyDescent="0.25"/>
    <row r="15283" s="19" customFormat="1" x14ac:dyDescent="0.25"/>
    <row r="15284" s="19" customFormat="1" x14ac:dyDescent="0.25"/>
    <row r="15285" s="19" customFormat="1" x14ac:dyDescent="0.25"/>
    <row r="15286" s="19" customFormat="1" x14ac:dyDescent="0.25"/>
    <row r="15287" s="19" customFormat="1" x14ac:dyDescent="0.25"/>
    <row r="15288" s="19" customFormat="1" x14ac:dyDescent="0.25"/>
    <row r="15289" s="19" customFormat="1" x14ac:dyDescent="0.25"/>
    <row r="15290" s="19" customFormat="1" x14ac:dyDescent="0.25"/>
    <row r="15291" s="19" customFormat="1" x14ac:dyDescent="0.25"/>
    <row r="15292" s="19" customFormat="1" x14ac:dyDescent="0.25"/>
    <row r="15293" s="19" customFormat="1" x14ac:dyDescent="0.25"/>
    <row r="15294" s="19" customFormat="1" x14ac:dyDescent="0.25"/>
    <row r="15295" s="19" customFormat="1" x14ac:dyDescent="0.25"/>
    <row r="15296" s="19" customFormat="1" x14ac:dyDescent="0.25"/>
    <row r="15297" s="19" customFormat="1" x14ac:dyDescent="0.25"/>
    <row r="15298" s="19" customFormat="1" x14ac:dyDescent="0.25"/>
    <row r="15299" s="19" customFormat="1" x14ac:dyDescent="0.25"/>
    <row r="15300" s="19" customFormat="1" x14ac:dyDescent="0.25"/>
    <row r="15301" s="19" customFormat="1" x14ac:dyDescent="0.25"/>
    <row r="15302" s="19" customFormat="1" x14ac:dyDescent="0.25"/>
    <row r="15303" s="19" customFormat="1" x14ac:dyDescent="0.25"/>
    <row r="15304" s="19" customFormat="1" x14ac:dyDescent="0.25"/>
    <row r="15305" s="19" customFormat="1" x14ac:dyDescent="0.25"/>
    <row r="15306" s="19" customFormat="1" x14ac:dyDescent="0.25"/>
    <row r="15307" s="19" customFormat="1" x14ac:dyDescent="0.25"/>
    <row r="15308" s="19" customFormat="1" x14ac:dyDescent="0.25"/>
    <row r="15309" s="19" customFormat="1" x14ac:dyDescent="0.25"/>
    <row r="15310" s="19" customFormat="1" x14ac:dyDescent="0.25"/>
    <row r="15311" s="19" customFormat="1" x14ac:dyDescent="0.25"/>
    <row r="15312" s="19" customFormat="1" x14ac:dyDescent="0.25"/>
    <row r="15313" s="19" customFormat="1" x14ac:dyDescent="0.25"/>
    <row r="15314" s="19" customFormat="1" x14ac:dyDescent="0.25"/>
    <row r="15315" s="19" customFormat="1" x14ac:dyDescent="0.25"/>
    <row r="15316" s="19" customFormat="1" x14ac:dyDescent="0.25"/>
    <row r="15317" s="19" customFormat="1" x14ac:dyDescent="0.25"/>
    <row r="15318" s="19" customFormat="1" x14ac:dyDescent="0.25"/>
    <row r="15319" s="19" customFormat="1" x14ac:dyDescent="0.25"/>
    <row r="15320" s="19" customFormat="1" x14ac:dyDescent="0.25"/>
    <row r="15321" s="19" customFormat="1" x14ac:dyDescent="0.25"/>
    <row r="15322" s="19" customFormat="1" x14ac:dyDescent="0.25"/>
    <row r="15323" s="19" customFormat="1" x14ac:dyDescent="0.25"/>
    <row r="15324" s="19" customFormat="1" x14ac:dyDescent="0.25"/>
    <row r="15325" s="19" customFormat="1" x14ac:dyDescent="0.25"/>
    <row r="15326" s="19" customFormat="1" x14ac:dyDescent="0.25"/>
    <row r="15327" s="19" customFormat="1" x14ac:dyDescent="0.25"/>
    <row r="15328" s="19" customFormat="1" x14ac:dyDescent="0.25"/>
    <row r="15329" s="19" customFormat="1" x14ac:dyDescent="0.25"/>
    <row r="15330" s="19" customFormat="1" x14ac:dyDescent="0.25"/>
    <row r="15331" s="19" customFormat="1" x14ac:dyDescent="0.25"/>
    <row r="15332" s="19" customFormat="1" x14ac:dyDescent="0.25"/>
    <row r="15333" s="19" customFormat="1" x14ac:dyDescent="0.25"/>
    <row r="15334" s="19" customFormat="1" x14ac:dyDescent="0.25"/>
    <row r="15335" s="19" customFormat="1" x14ac:dyDescent="0.25"/>
    <row r="15336" s="19" customFormat="1" x14ac:dyDescent="0.25"/>
    <row r="15337" s="19" customFormat="1" x14ac:dyDescent="0.25"/>
    <row r="15338" s="19" customFormat="1" x14ac:dyDescent="0.25"/>
    <row r="15339" s="19" customFormat="1" x14ac:dyDescent="0.25"/>
    <row r="15340" s="19" customFormat="1" x14ac:dyDescent="0.25"/>
    <row r="15341" s="19" customFormat="1" x14ac:dyDescent="0.25"/>
    <row r="15342" s="19" customFormat="1" x14ac:dyDescent="0.25"/>
    <row r="15343" s="19" customFormat="1" x14ac:dyDescent="0.25"/>
    <row r="15344" s="19" customFormat="1" x14ac:dyDescent="0.25"/>
    <row r="15345" s="19" customFormat="1" x14ac:dyDescent="0.25"/>
    <row r="15346" s="19" customFormat="1" x14ac:dyDescent="0.25"/>
    <row r="15347" s="19" customFormat="1" x14ac:dyDescent="0.25"/>
    <row r="15348" s="19" customFormat="1" x14ac:dyDescent="0.25"/>
    <row r="15349" s="19" customFormat="1" x14ac:dyDescent="0.25"/>
    <row r="15350" s="19" customFormat="1" x14ac:dyDescent="0.25"/>
    <row r="15351" s="19" customFormat="1" x14ac:dyDescent="0.25"/>
    <row r="15352" s="19" customFormat="1" x14ac:dyDescent="0.25"/>
    <row r="15353" s="19" customFormat="1" x14ac:dyDescent="0.25"/>
    <row r="15354" s="19" customFormat="1" x14ac:dyDescent="0.25"/>
    <row r="15355" s="19" customFormat="1" x14ac:dyDescent="0.25"/>
    <row r="15356" s="19" customFormat="1" x14ac:dyDescent="0.25"/>
    <row r="15357" s="19" customFormat="1" x14ac:dyDescent="0.25"/>
    <row r="15358" s="19" customFormat="1" x14ac:dyDescent="0.25"/>
    <row r="15359" s="19" customFormat="1" x14ac:dyDescent="0.25"/>
    <row r="15360" s="19" customFormat="1" x14ac:dyDescent="0.25"/>
    <row r="15361" s="19" customFormat="1" x14ac:dyDescent="0.25"/>
    <row r="15362" s="19" customFormat="1" x14ac:dyDescent="0.25"/>
    <row r="15363" s="19" customFormat="1" x14ac:dyDescent="0.25"/>
    <row r="15364" s="19" customFormat="1" x14ac:dyDescent="0.25"/>
    <row r="15365" s="19" customFormat="1" x14ac:dyDescent="0.25"/>
    <row r="15366" s="19" customFormat="1" x14ac:dyDescent="0.25"/>
    <row r="15367" s="19" customFormat="1" x14ac:dyDescent="0.25"/>
    <row r="15368" s="19" customFormat="1" x14ac:dyDescent="0.25"/>
    <row r="15369" s="19" customFormat="1" x14ac:dyDescent="0.25"/>
    <row r="15370" s="19" customFormat="1" x14ac:dyDescent="0.25"/>
    <row r="15371" s="19" customFormat="1" x14ac:dyDescent="0.25"/>
    <row r="15372" s="19" customFormat="1" x14ac:dyDescent="0.25"/>
    <row r="15373" s="19" customFormat="1" x14ac:dyDescent="0.25"/>
    <row r="15374" s="19" customFormat="1" x14ac:dyDescent="0.25"/>
    <row r="15375" s="19" customFormat="1" x14ac:dyDescent="0.25"/>
    <row r="15376" s="19" customFormat="1" x14ac:dyDescent="0.25"/>
    <row r="15377" s="19" customFormat="1" x14ac:dyDescent="0.25"/>
    <row r="15378" s="19" customFormat="1" x14ac:dyDescent="0.25"/>
    <row r="15379" s="19" customFormat="1" x14ac:dyDescent="0.25"/>
    <row r="15380" s="19" customFormat="1" x14ac:dyDescent="0.25"/>
    <row r="15381" s="19" customFormat="1" x14ac:dyDescent="0.25"/>
    <row r="15382" s="19" customFormat="1" x14ac:dyDescent="0.25"/>
    <row r="15383" s="19" customFormat="1" x14ac:dyDescent="0.25"/>
    <row r="15384" s="19" customFormat="1" x14ac:dyDescent="0.25"/>
    <row r="15385" s="19" customFormat="1" x14ac:dyDescent="0.25"/>
    <row r="15386" s="19" customFormat="1" x14ac:dyDescent="0.25"/>
    <row r="15387" s="19" customFormat="1" x14ac:dyDescent="0.25"/>
    <row r="15388" s="19" customFormat="1" x14ac:dyDescent="0.25"/>
    <row r="15389" s="19" customFormat="1" x14ac:dyDescent="0.25"/>
    <row r="15390" s="19" customFormat="1" x14ac:dyDescent="0.25"/>
    <row r="15391" s="19" customFormat="1" x14ac:dyDescent="0.25"/>
    <row r="15392" s="19" customFormat="1" x14ac:dyDescent="0.25"/>
    <row r="15393" s="19" customFormat="1" x14ac:dyDescent="0.25"/>
    <row r="15394" s="19" customFormat="1" x14ac:dyDescent="0.25"/>
    <row r="15395" s="19" customFormat="1" x14ac:dyDescent="0.25"/>
    <row r="15396" s="19" customFormat="1" x14ac:dyDescent="0.25"/>
    <row r="15397" s="19" customFormat="1" x14ac:dyDescent="0.25"/>
    <row r="15398" s="19" customFormat="1" x14ac:dyDescent="0.25"/>
    <row r="15399" s="19" customFormat="1" x14ac:dyDescent="0.25"/>
    <row r="15400" s="19" customFormat="1" x14ac:dyDescent="0.25"/>
    <row r="15401" s="19" customFormat="1" x14ac:dyDescent="0.25"/>
    <row r="15402" s="19" customFormat="1" x14ac:dyDescent="0.25"/>
    <row r="15403" s="19" customFormat="1" x14ac:dyDescent="0.25"/>
    <row r="15404" s="19" customFormat="1" x14ac:dyDescent="0.25"/>
    <row r="15405" s="19" customFormat="1" x14ac:dyDescent="0.25"/>
    <row r="15406" s="19" customFormat="1" x14ac:dyDescent="0.25"/>
    <row r="15407" s="19" customFormat="1" x14ac:dyDescent="0.25"/>
    <row r="15408" s="19" customFormat="1" x14ac:dyDescent="0.25"/>
    <row r="15409" s="19" customFormat="1" x14ac:dyDescent="0.25"/>
    <row r="15410" s="19" customFormat="1" x14ac:dyDescent="0.25"/>
    <row r="15411" s="19" customFormat="1" x14ac:dyDescent="0.25"/>
    <row r="15412" s="19" customFormat="1" x14ac:dyDescent="0.25"/>
    <row r="15413" s="19" customFormat="1" x14ac:dyDescent="0.25"/>
    <row r="15414" s="19" customFormat="1" x14ac:dyDescent="0.25"/>
    <row r="15415" s="19" customFormat="1" x14ac:dyDescent="0.25"/>
    <row r="15416" s="19" customFormat="1" x14ac:dyDescent="0.25"/>
    <row r="15417" s="19" customFormat="1" x14ac:dyDescent="0.25"/>
    <row r="15418" s="19" customFormat="1" x14ac:dyDescent="0.25"/>
    <row r="15419" s="19" customFormat="1" x14ac:dyDescent="0.25"/>
    <row r="15420" s="19" customFormat="1" x14ac:dyDescent="0.25"/>
    <row r="15421" s="19" customFormat="1" x14ac:dyDescent="0.25"/>
    <row r="15422" s="19" customFormat="1" x14ac:dyDescent="0.25"/>
    <row r="15423" s="19" customFormat="1" x14ac:dyDescent="0.25"/>
    <row r="15424" s="19" customFormat="1" x14ac:dyDescent="0.25"/>
    <row r="15425" s="19" customFormat="1" x14ac:dyDescent="0.25"/>
    <row r="15426" s="19" customFormat="1" x14ac:dyDescent="0.25"/>
    <row r="15427" s="19" customFormat="1" x14ac:dyDescent="0.25"/>
    <row r="15428" s="19" customFormat="1" x14ac:dyDescent="0.25"/>
    <row r="15429" s="19" customFormat="1" x14ac:dyDescent="0.25"/>
    <row r="15430" s="19" customFormat="1" x14ac:dyDescent="0.25"/>
    <row r="15431" s="19" customFormat="1" x14ac:dyDescent="0.25"/>
    <row r="15432" s="19" customFormat="1" x14ac:dyDescent="0.25"/>
    <row r="15433" s="19" customFormat="1" x14ac:dyDescent="0.25"/>
    <row r="15434" s="19" customFormat="1" x14ac:dyDescent="0.25"/>
    <row r="15435" s="19" customFormat="1" x14ac:dyDescent="0.25"/>
    <row r="15436" s="19" customFormat="1" x14ac:dyDescent="0.25"/>
    <row r="15437" s="19" customFormat="1" x14ac:dyDescent="0.25"/>
    <row r="15438" s="19" customFormat="1" x14ac:dyDescent="0.25"/>
    <row r="15439" s="19" customFormat="1" x14ac:dyDescent="0.25"/>
    <row r="15440" s="19" customFormat="1" x14ac:dyDescent="0.25"/>
    <row r="15441" s="19" customFormat="1" x14ac:dyDescent="0.25"/>
    <row r="15442" s="19" customFormat="1" x14ac:dyDescent="0.25"/>
    <row r="15443" s="19" customFormat="1" x14ac:dyDescent="0.25"/>
    <row r="15444" s="19" customFormat="1" x14ac:dyDescent="0.25"/>
    <row r="15445" s="19" customFormat="1" x14ac:dyDescent="0.25"/>
    <row r="15446" s="19" customFormat="1" x14ac:dyDescent="0.25"/>
    <row r="15447" s="19" customFormat="1" x14ac:dyDescent="0.25"/>
    <row r="15448" s="19" customFormat="1" x14ac:dyDescent="0.25"/>
    <row r="15449" s="19" customFormat="1" x14ac:dyDescent="0.25"/>
    <row r="15450" s="19" customFormat="1" x14ac:dyDescent="0.25"/>
    <row r="15451" s="19" customFormat="1" x14ac:dyDescent="0.25"/>
    <row r="15452" s="19" customFormat="1" x14ac:dyDescent="0.25"/>
    <row r="15453" s="19" customFormat="1" x14ac:dyDescent="0.25"/>
    <row r="15454" s="19" customFormat="1" x14ac:dyDescent="0.25"/>
    <row r="15455" s="19" customFormat="1" x14ac:dyDescent="0.25"/>
    <row r="15456" s="19" customFormat="1" x14ac:dyDescent="0.25"/>
    <row r="15457" s="19" customFormat="1" x14ac:dyDescent="0.25"/>
    <row r="15458" s="19" customFormat="1" x14ac:dyDescent="0.25"/>
    <row r="15459" s="19" customFormat="1" x14ac:dyDescent="0.25"/>
    <row r="15460" s="19" customFormat="1" x14ac:dyDescent="0.25"/>
    <row r="15461" s="19" customFormat="1" x14ac:dyDescent="0.25"/>
    <row r="15462" s="19" customFormat="1" x14ac:dyDescent="0.25"/>
    <row r="15463" s="19" customFormat="1" x14ac:dyDescent="0.25"/>
    <row r="15464" s="19" customFormat="1" x14ac:dyDescent="0.25"/>
    <row r="15465" s="19" customFormat="1" x14ac:dyDescent="0.25"/>
    <row r="15466" s="19" customFormat="1" x14ac:dyDescent="0.25"/>
    <row r="15467" s="19" customFormat="1" x14ac:dyDescent="0.25"/>
    <row r="15468" s="19" customFormat="1" x14ac:dyDescent="0.25"/>
    <row r="15469" s="19" customFormat="1" x14ac:dyDescent="0.25"/>
    <row r="15470" s="19" customFormat="1" x14ac:dyDescent="0.25"/>
    <row r="15471" s="19" customFormat="1" x14ac:dyDescent="0.25"/>
    <row r="15472" s="19" customFormat="1" x14ac:dyDescent="0.25"/>
    <row r="15473" s="19" customFormat="1" x14ac:dyDescent="0.25"/>
    <row r="15474" s="19" customFormat="1" x14ac:dyDescent="0.25"/>
    <row r="15475" s="19" customFormat="1" x14ac:dyDescent="0.25"/>
    <row r="15476" s="19" customFormat="1" x14ac:dyDescent="0.25"/>
    <row r="15477" s="19" customFormat="1" x14ac:dyDescent="0.25"/>
    <row r="15478" s="19" customFormat="1" x14ac:dyDescent="0.25"/>
    <row r="15479" s="19" customFormat="1" x14ac:dyDescent="0.25"/>
    <row r="15480" s="19" customFormat="1" x14ac:dyDescent="0.25"/>
    <row r="15481" s="19" customFormat="1" x14ac:dyDescent="0.25"/>
    <row r="15482" s="19" customFormat="1" x14ac:dyDescent="0.25"/>
    <row r="15483" s="19" customFormat="1" x14ac:dyDescent="0.25"/>
    <row r="15484" s="19" customFormat="1" x14ac:dyDescent="0.25"/>
    <row r="15485" s="19" customFormat="1" x14ac:dyDescent="0.25"/>
    <row r="15486" s="19" customFormat="1" x14ac:dyDescent="0.25"/>
    <row r="15487" s="19" customFormat="1" x14ac:dyDescent="0.25"/>
    <row r="15488" s="19" customFormat="1" x14ac:dyDescent="0.25"/>
    <row r="15489" s="19" customFormat="1" x14ac:dyDescent="0.25"/>
    <row r="15490" s="19" customFormat="1" x14ac:dyDescent="0.25"/>
    <row r="15491" s="19" customFormat="1" x14ac:dyDescent="0.25"/>
    <row r="15492" s="19" customFormat="1" x14ac:dyDescent="0.25"/>
    <row r="15493" s="19" customFormat="1" x14ac:dyDescent="0.25"/>
    <row r="15494" s="19" customFormat="1" x14ac:dyDescent="0.25"/>
    <row r="15495" s="19" customFormat="1" x14ac:dyDescent="0.25"/>
    <row r="15496" s="19" customFormat="1" x14ac:dyDescent="0.25"/>
    <row r="15497" s="19" customFormat="1" x14ac:dyDescent="0.25"/>
    <row r="15498" s="19" customFormat="1" x14ac:dyDescent="0.25"/>
    <row r="15499" s="19" customFormat="1" x14ac:dyDescent="0.25"/>
    <row r="15500" s="19" customFormat="1" x14ac:dyDescent="0.25"/>
    <row r="15501" s="19" customFormat="1" x14ac:dyDescent="0.25"/>
    <row r="15502" s="19" customFormat="1" x14ac:dyDescent="0.25"/>
    <row r="15503" s="19" customFormat="1" x14ac:dyDescent="0.25"/>
    <row r="15504" s="19" customFormat="1" x14ac:dyDescent="0.25"/>
    <row r="15505" s="19" customFormat="1" x14ac:dyDescent="0.25"/>
    <row r="15506" s="19" customFormat="1" x14ac:dyDescent="0.25"/>
    <row r="15507" s="19" customFormat="1" x14ac:dyDescent="0.25"/>
    <row r="15508" s="19" customFormat="1" x14ac:dyDescent="0.25"/>
    <row r="15509" s="19" customFormat="1" x14ac:dyDescent="0.25"/>
    <row r="15510" s="19" customFormat="1" x14ac:dyDescent="0.25"/>
    <row r="15511" s="19" customFormat="1" x14ac:dyDescent="0.25"/>
    <row r="15512" s="19" customFormat="1" x14ac:dyDescent="0.25"/>
    <row r="15513" s="19" customFormat="1" x14ac:dyDescent="0.25"/>
    <row r="15514" s="19" customFormat="1" x14ac:dyDescent="0.25"/>
    <row r="15515" s="19" customFormat="1" x14ac:dyDescent="0.25"/>
    <row r="15516" s="19" customFormat="1" x14ac:dyDescent="0.25"/>
    <row r="15517" s="19" customFormat="1" x14ac:dyDescent="0.25"/>
    <row r="15518" s="19" customFormat="1" x14ac:dyDescent="0.25"/>
    <row r="15519" s="19" customFormat="1" x14ac:dyDescent="0.25"/>
    <row r="15520" s="19" customFormat="1" x14ac:dyDescent="0.25"/>
    <row r="15521" s="19" customFormat="1" x14ac:dyDescent="0.25"/>
    <row r="15522" s="19" customFormat="1" x14ac:dyDescent="0.25"/>
    <row r="15523" s="19" customFormat="1" x14ac:dyDescent="0.25"/>
    <row r="15524" s="19" customFormat="1" x14ac:dyDescent="0.25"/>
    <row r="15525" s="19" customFormat="1" x14ac:dyDescent="0.25"/>
    <row r="15526" s="19" customFormat="1" x14ac:dyDescent="0.25"/>
    <row r="15527" s="19" customFormat="1" x14ac:dyDescent="0.25"/>
    <row r="15528" s="19" customFormat="1" x14ac:dyDescent="0.25"/>
    <row r="15529" s="19" customFormat="1" x14ac:dyDescent="0.25"/>
    <row r="15530" s="19" customFormat="1" x14ac:dyDescent="0.25"/>
    <row r="15531" s="19" customFormat="1" x14ac:dyDescent="0.25"/>
    <row r="15532" s="19" customFormat="1" x14ac:dyDescent="0.25"/>
    <row r="15533" s="19" customFormat="1" x14ac:dyDescent="0.25"/>
    <row r="15534" s="19" customFormat="1" x14ac:dyDescent="0.25"/>
    <row r="15535" s="19" customFormat="1" x14ac:dyDescent="0.25"/>
    <row r="15536" s="19" customFormat="1" x14ac:dyDescent="0.25"/>
    <row r="15537" s="19" customFormat="1" x14ac:dyDescent="0.25"/>
    <row r="15538" s="19" customFormat="1" x14ac:dyDescent="0.25"/>
    <row r="15539" s="19" customFormat="1" x14ac:dyDescent="0.25"/>
    <row r="15540" s="19" customFormat="1" x14ac:dyDescent="0.25"/>
    <row r="15541" s="19" customFormat="1" x14ac:dyDescent="0.25"/>
    <row r="15542" s="19" customFormat="1" x14ac:dyDescent="0.25"/>
    <row r="15543" s="19" customFormat="1" x14ac:dyDescent="0.25"/>
    <row r="15544" s="19" customFormat="1" x14ac:dyDescent="0.25"/>
    <row r="15545" s="19" customFormat="1" x14ac:dyDescent="0.25"/>
    <row r="15546" s="19" customFormat="1" x14ac:dyDescent="0.25"/>
    <row r="15547" s="19" customFormat="1" x14ac:dyDescent="0.25"/>
    <row r="15548" s="19" customFormat="1" x14ac:dyDescent="0.25"/>
    <row r="15549" s="19" customFormat="1" x14ac:dyDescent="0.25"/>
    <row r="15550" s="19" customFormat="1" x14ac:dyDescent="0.25"/>
    <row r="15551" s="19" customFormat="1" x14ac:dyDescent="0.25"/>
    <row r="15552" s="19" customFormat="1" x14ac:dyDescent="0.25"/>
    <row r="15553" s="19" customFormat="1" x14ac:dyDescent="0.25"/>
    <row r="15554" s="19" customFormat="1" x14ac:dyDescent="0.25"/>
    <row r="15555" s="19" customFormat="1" x14ac:dyDescent="0.25"/>
    <row r="15556" s="19" customFormat="1" x14ac:dyDescent="0.25"/>
    <row r="15557" s="19" customFormat="1" x14ac:dyDescent="0.25"/>
    <row r="15558" s="19" customFormat="1" x14ac:dyDescent="0.25"/>
    <row r="15559" s="19" customFormat="1" x14ac:dyDescent="0.25"/>
    <row r="15560" s="19" customFormat="1" x14ac:dyDescent="0.25"/>
    <row r="15561" s="19" customFormat="1" x14ac:dyDescent="0.25"/>
    <row r="15562" s="19" customFormat="1" x14ac:dyDescent="0.25"/>
    <row r="15563" s="19" customFormat="1" x14ac:dyDescent="0.25"/>
    <row r="15564" s="19" customFormat="1" x14ac:dyDescent="0.25"/>
    <row r="15565" s="19" customFormat="1" x14ac:dyDescent="0.25"/>
    <row r="15566" s="19" customFormat="1" x14ac:dyDescent="0.25"/>
    <row r="15567" s="19" customFormat="1" x14ac:dyDescent="0.25"/>
    <row r="15568" s="19" customFormat="1" x14ac:dyDescent="0.25"/>
    <row r="15569" s="19" customFormat="1" x14ac:dyDescent="0.25"/>
    <row r="15570" s="19" customFormat="1" x14ac:dyDescent="0.25"/>
    <row r="15571" s="19" customFormat="1" x14ac:dyDescent="0.25"/>
    <row r="15572" s="19" customFormat="1" x14ac:dyDescent="0.25"/>
    <row r="15573" s="19" customFormat="1" x14ac:dyDescent="0.25"/>
    <row r="15574" s="19" customFormat="1" x14ac:dyDescent="0.25"/>
    <row r="15575" s="19" customFormat="1" x14ac:dyDescent="0.25"/>
    <row r="15576" s="19" customFormat="1" x14ac:dyDescent="0.25"/>
    <row r="15577" s="19" customFormat="1" x14ac:dyDescent="0.25"/>
    <row r="15578" s="19" customFormat="1" x14ac:dyDescent="0.25"/>
    <row r="15579" s="19" customFormat="1" x14ac:dyDescent="0.25"/>
    <row r="15580" s="19" customFormat="1" x14ac:dyDescent="0.25"/>
    <row r="15581" s="19" customFormat="1" x14ac:dyDescent="0.25"/>
    <row r="15582" s="19" customFormat="1" x14ac:dyDescent="0.25"/>
    <row r="15583" s="19" customFormat="1" x14ac:dyDescent="0.25"/>
    <row r="15584" s="19" customFormat="1" x14ac:dyDescent="0.25"/>
    <row r="15585" s="19" customFormat="1" x14ac:dyDescent="0.25"/>
    <row r="15586" s="19" customFormat="1" x14ac:dyDescent="0.25"/>
    <row r="15587" s="19" customFormat="1" x14ac:dyDescent="0.25"/>
    <row r="15588" s="19" customFormat="1" x14ac:dyDescent="0.25"/>
    <row r="15589" s="19" customFormat="1" x14ac:dyDescent="0.25"/>
    <row r="15590" s="19" customFormat="1" x14ac:dyDescent="0.25"/>
    <row r="15591" s="19" customFormat="1" x14ac:dyDescent="0.25"/>
    <row r="15592" s="19" customFormat="1" x14ac:dyDescent="0.25"/>
    <row r="15593" s="19" customFormat="1" x14ac:dyDescent="0.25"/>
    <row r="15594" s="19" customFormat="1" x14ac:dyDescent="0.25"/>
    <row r="15595" s="19" customFormat="1" x14ac:dyDescent="0.25"/>
    <row r="15596" s="19" customFormat="1" x14ac:dyDescent="0.25"/>
    <row r="15597" s="19" customFormat="1" x14ac:dyDescent="0.25"/>
    <row r="15598" s="19" customFormat="1" x14ac:dyDescent="0.25"/>
    <row r="15599" s="19" customFormat="1" x14ac:dyDescent="0.25"/>
    <row r="15600" s="19" customFormat="1" x14ac:dyDescent="0.25"/>
    <row r="15601" s="19" customFormat="1" x14ac:dyDescent="0.25"/>
    <row r="15602" s="19" customFormat="1" x14ac:dyDescent="0.25"/>
    <row r="15603" s="19" customFormat="1" x14ac:dyDescent="0.25"/>
    <row r="15604" s="19" customFormat="1" x14ac:dyDescent="0.25"/>
    <row r="15605" s="19" customFormat="1" x14ac:dyDescent="0.25"/>
    <row r="15606" s="19" customFormat="1" x14ac:dyDescent="0.25"/>
    <row r="15607" s="19" customFormat="1" x14ac:dyDescent="0.25"/>
    <row r="15608" s="19" customFormat="1" x14ac:dyDescent="0.25"/>
    <row r="15609" s="19" customFormat="1" x14ac:dyDescent="0.25"/>
    <row r="15610" s="19" customFormat="1" x14ac:dyDescent="0.25"/>
    <row r="15611" s="19" customFormat="1" x14ac:dyDescent="0.25"/>
    <row r="15612" s="19" customFormat="1" x14ac:dyDescent="0.25"/>
    <row r="15613" s="19" customFormat="1" x14ac:dyDescent="0.25"/>
    <row r="15614" s="19" customFormat="1" x14ac:dyDescent="0.25"/>
    <row r="15615" s="19" customFormat="1" x14ac:dyDescent="0.25"/>
    <row r="15616" s="19" customFormat="1" x14ac:dyDescent="0.25"/>
    <row r="15617" s="19" customFormat="1" x14ac:dyDescent="0.25"/>
    <row r="15618" s="19" customFormat="1" x14ac:dyDescent="0.25"/>
    <row r="15619" s="19" customFormat="1" x14ac:dyDescent="0.25"/>
    <row r="15620" s="19" customFormat="1" x14ac:dyDescent="0.25"/>
    <row r="15621" s="19" customFormat="1" x14ac:dyDescent="0.25"/>
    <row r="15622" s="19" customFormat="1" x14ac:dyDescent="0.25"/>
    <row r="15623" s="19" customFormat="1" x14ac:dyDescent="0.25"/>
    <row r="15624" s="19" customFormat="1" x14ac:dyDescent="0.25"/>
    <row r="15625" s="19" customFormat="1" x14ac:dyDescent="0.25"/>
    <row r="15626" s="19" customFormat="1" x14ac:dyDescent="0.25"/>
    <row r="15627" s="19" customFormat="1" x14ac:dyDescent="0.25"/>
    <row r="15628" s="19" customFormat="1" x14ac:dyDescent="0.25"/>
    <row r="15629" s="19" customFormat="1" x14ac:dyDescent="0.25"/>
    <row r="15630" s="19" customFormat="1" x14ac:dyDescent="0.25"/>
    <row r="15631" s="19" customFormat="1" x14ac:dyDescent="0.25"/>
    <row r="15632" s="19" customFormat="1" x14ac:dyDescent="0.25"/>
    <row r="15633" s="19" customFormat="1" x14ac:dyDescent="0.25"/>
    <row r="15634" s="19" customFormat="1" x14ac:dyDescent="0.25"/>
    <row r="15635" s="19" customFormat="1" x14ac:dyDescent="0.25"/>
    <row r="15636" s="19" customFormat="1" x14ac:dyDescent="0.25"/>
    <row r="15637" s="19" customFormat="1" x14ac:dyDescent="0.25"/>
    <row r="15638" s="19" customFormat="1" x14ac:dyDescent="0.25"/>
    <row r="15639" s="19" customFormat="1" x14ac:dyDescent="0.25"/>
    <row r="15640" s="19" customFormat="1" x14ac:dyDescent="0.25"/>
    <row r="15641" s="19" customFormat="1" x14ac:dyDescent="0.25"/>
    <row r="15642" s="19" customFormat="1" x14ac:dyDescent="0.25"/>
    <row r="15643" s="19" customFormat="1" x14ac:dyDescent="0.25"/>
    <row r="15644" s="19" customFormat="1" x14ac:dyDescent="0.25"/>
    <row r="15645" s="19" customFormat="1" x14ac:dyDescent="0.25"/>
    <row r="15646" s="19" customFormat="1" x14ac:dyDescent="0.25"/>
    <row r="15647" s="19" customFormat="1" x14ac:dyDescent="0.25"/>
    <row r="15648" s="19" customFormat="1" x14ac:dyDescent="0.25"/>
    <row r="15649" s="19" customFormat="1" x14ac:dyDescent="0.25"/>
    <row r="15650" s="19" customFormat="1" x14ac:dyDescent="0.25"/>
    <row r="15651" s="19" customFormat="1" x14ac:dyDescent="0.25"/>
    <row r="15652" s="19" customFormat="1" x14ac:dyDescent="0.25"/>
    <row r="15653" s="19" customFormat="1" x14ac:dyDescent="0.25"/>
    <row r="15654" s="19" customFormat="1" x14ac:dyDescent="0.25"/>
    <row r="15655" s="19" customFormat="1" x14ac:dyDescent="0.25"/>
    <row r="15656" s="19" customFormat="1" x14ac:dyDescent="0.25"/>
    <row r="15657" s="19" customFormat="1" x14ac:dyDescent="0.25"/>
    <row r="15658" s="19" customFormat="1" x14ac:dyDescent="0.25"/>
    <row r="15659" s="19" customFormat="1" x14ac:dyDescent="0.25"/>
    <row r="15660" s="19" customFormat="1" x14ac:dyDescent="0.25"/>
    <row r="15661" s="19" customFormat="1" x14ac:dyDescent="0.25"/>
    <row r="15662" s="19" customFormat="1" x14ac:dyDescent="0.25"/>
    <row r="15663" s="19" customFormat="1" x14ac:dyDescent="0.25"/>
    <row r="15664" s="19" customFormat="1" x14ac:dyDescent="0.25"/>
    <row r="15665" s="19" customFormat="1" x14ac:dyDescent="0.25"/>
    <row r="15666" s="19" customFormat="1" x14ac:dyDescent="0.25"/>
    <row r="15667" s="19" customFormat="1" x14ac:dyDescent="0.25"/>
    <row r="15668" s="19" customFormat="1" x14ac:dyDescent="0.25"/>
    <row r="15669" s="19" customFormat="1" x14ac:dyDescent="0.25"/>
    <row r="15670" s="19" customFormat="1" x14ac:dyDescent="0.25"/>
    <row r="15671" s="19" customFormat="1" x14ac:dyDescent="0.25"/>
    <row r="15672" s="19" customFormat="1" x14ac:dyDescent="0.25"/>
    <row r="15673" s="19" customFormat="1" x14ac:dyDescent="0.25"/>
    <row r="15674" s="19" customFormat="1" x14ac:dyDescent="0.25"/>
    <row r="15675" s="19" customFormat="1" x14ac:dyDescent="0.25"/>
    <row r="15676" s="19" customFormat="1" x14ac:dyDescent="0.25"/>
    <row r="15677" s="19" customFormat="1" x14ac:dyDescent="0.25"/>
    <row r="15678" s="19" customFormat="1" x14ac:dyDescent="0.25"/>
    <row r="15679" s="19" customFormat="1" x14ac:dyDescent="0.25"/>
    <row r="15680" s="19" customFormat="1" x14ac:dyDescent="0.25"/>
    <row r="15681" s="19" customFormat="1" x14ac:dyDescent="0.25"/>
    <row r="15682" s="19" customFormat="1" x14ac:dyDescent="0.25"/>
    <row r="15683" s="19" customFormat="1" x14ac:dyDescent="0.25"/>
    <row r="15684" s="19" customFormat="1" x14ac:dyDescent="0.25"/>
    <row r="15685" s="19" customFormat="1" x14ac:dyDescent="0.25"/>
    <row r="15686" s="19" customFormat="1" x14ac:dyDescent="0.25"/>
    <row r="15687" s="19" customFormat="1" x14ac:dyDescent="0.25"/>
    <row r="15688" s="19" customFormat="1" x14ac:dyDescent="0.25"/>
    <row r="15689" s="19" customFormat="1" x14ac:dyDescent="0.25"/>
    <row r="15690" s="19" customFormat="1" x14ac:dyDescent="0.25"/>
    <row r="15691" s="19" customFormat="1" x14ac:dyDescent="0.25"/>
    <row r="15692" s="19" customFormat="1" x14ac:dyDescent="0.25"/>
    <row r="15693" s="19" customFormat="1" x14ac:dyDescent="0.25"/>
    <row r="15694" s="19" customFormat="1" x14ac:dyDescent="0.25"/>
    <row r="15695" s="19" customFormat="1" x14ac:dyDescent="0.25"/>
    <row r="15696" s="19" customFormat="1" x14ac:dyDescent="0.25"/>
    <row r="15697" s="19" customFormat="1" x14ac:dyDescent="0.25"/>
    <row r="15698" s="19" customFormat="1" x14ac:dyDescent="0.25"/>
    <row r="15699" s="19" customFormat="1" x14ac:dyDescent="0.25"/>
    <row r="15700" s="19" customFormat="1" x14ac:dyDescent="0.25"/>
    <row r="15701" s="19" customFormat="1" x14ac:dyDescent="0.25"/>
    <row r="15702" s="19" customFormat="1" x14ac:dyDescent="0.25"/>
    <row r="15703" s="19" customFormat="1" x14ac:dyDescent="0.25"/>
    <row r="15704" s="19" customFormat="1" x14ac:dyDescent="0.25"/>
    <row r="15705" s="19" customFormat="1" x14ac:dyDescent="0.25"/>
    <row r="15706" s="19" customFormat="1" x14ac:dyDescent="0.25"/>
    <row r="15707" s="19" customFormat="1" x14ac:dyDescent="0.25"/>
    <row r="15708" s="19" customFormat="1" x14ac:dyDescent="0.25"/>
    <row r="15709" s="19" customFormat="1" x14ac:dyDescent="0.25"/>
    <row r="15710" s="19" customFormat="1" x14ac:dyDescent="0.25"/>
    <row r="15711" s="19" customFormat="1" x14ac:dyDescent="0.25"/>
    <row r="15712" s="19" customFormat="1" x14ac:dyDescent="0.25"/>
    <row r="15713" s="19" customFormat="1" x14ac:dyDescent="0.25"/>
    <row r="15714" s="19" customFormat="1" x14ac:dyDescent="0.25"/>
    <row r="15715" s="19" customFormat="1" x14ac:dyDescent="0.25"/>
    <row r="15716" s="19" customFormat="1" x14ac:dyDescent="0.25"/>
    <row r="15717" s="19" customFormat="1" x14ac:dyDescent="0.25"/>
    <row r="15718" s="19" customFormat="1" x14ac:dyDescent="0.25"/>
    <row r="15719" s="19" customFormat="1" x14ac:dyDescent="0.25"/>
    <row r="15720" s="19" customFormat="1" x14ac:dyDescent="0.25"/>
    <row r="15721" s="19" customFormat="1" x14ac:dyDescent="0.25"/>
    <row r="15722" s="19" customFormat="1" x14ac:dyDescent="0.25"/>
    <row r="15723" s="19" customFormat="1" x14ac:dyDescent="0.25"/>
    <row r="15724" s="19" customFormat="1" x14ac:dyDescent="0.25"/>
    <row r="15725" s="19" customFormat="1" x14ac:dyDescent="0.25"/>
    <row r="15726" s="19" customFormat="1" x14ac:dyDescent="0.25"/>
    <row r="15727" s="19" customFormat="1" x14ac:dyDescent="0.25"/>
    <row r="15728" s="19" customFormat="1" x14ac:dyDescent="0.25"/>
    <row r="15729" s="19" customFormat="1" x14ac:dyDescent="0.25"/>
    <row r="15730" s="19" customFormat="1" x14ac:dyDescent="0.25"/>
    <row r="15731" s="19" customFormat="1" x14ac:dyDescent="0.25"/>
    <row r="15732" s="19" customFormat="1" x14ac:dyDescent="0.25"/>
    <row r="15733" s="19" customFormat="1" x14ac:dyDescent="0.25"/>
    <row r="15734" s="19" customFormat="1" x14ac:dyDescent="0.25"/>
    <row r="15735" s="19" customFormat="1" x14ac:dyDescent="0.25"/>
    <row r="15736" s="19" customFormat="1" x14ac:dyDescent="0.25"/>
    <row r="15737" s="19" customFormat="1" x14ac:dyDescent="0.25"/>
    <row r="15738" s="19" customFormat="1" x14ac:dyDescent="0.25"/>
    <row r="15739" s="19" customFormat="1" x14ac:dyDescent="0.25"/>
    <row r="15740" s="19" customFormat="1" x14ac:dyDescent="0.25"/>
    <row r="15741" s="19" customFormat="1" x14ac:dyDescent="0.25"/>
    <row r="15742" s="19" customFormat="1" x14ac:dyDescent="0.25"/>
    <row r="15743" s="19" customFormat="1" x14ac:dyDescent="0.25"/>
    <row r="15744" s="19" customFormat="1" x14ac:dyDescent="0.25"/>
    <row r="15745" s="19" customFormat="1" x14ac:dyDescent="0.25"/>
    <row r="15746" s="19" customFormat="1" x14ac:dyDescent="0.25"/>
    <row r="15747" s="19" customFormat="1" x14ac:dyDescent="0.25"/>
    <row r="15748" s="19" customFormat="1" x14ac:dyDescent="0.25"/>
    <row r="15749" s="19" customFormat="1" x14ac:dyDescent="0.25"/>
    <row r="15750" s="19" customFormat="1" x14ac:dyDescent="0.25"/>
    <row r="15751" s="19" customFormat="1" x14ac:dyDescent="0.25"/>
    <row r="15752" s="19" customFormat="1" x14ac:dyDescent="0.25"/>
    <row r="15753" s="19" customFormat="1" x14ac:dyDescent="0.25"/>
    <row r="15754" s="19" customFormat="1" x14ac:dyDescent="0.25"/>
    <row r="15755" s="19" customFormat="1" x14ac:dyDescent="0.25"/>
    <row r="15756" s="19" customFormat="1" x14ac:dyDescent="0.25"/>
    <row r="15757" s="19" customFormat="1" x14ac:dyDescent="0.25"/>
    <row r="15758" s="19" customFormat="1" x14ac:dyDescent="0.25"/>
    <row r="15759" s="19" customFormat="1" x14ac:dyDescent="0.25"/>
    <row r="15760" s="19" customFormat="1" x14ac:dyDescent="0.25"/>
    <row r="15761" s="19" customFormat="1" x14ac:dyDescent="0.25"/>
    <row r="15762" s="19" customFormat="1" x14ac:dyDescent="0.25"/>
    <row r="15763" s="19" customFormat="1" x14ac:dyDescent="0.25"/>
    <row r="15764" s="19" customFormat="1" x14ac:dyDescent="0.25"/>
    <row r="15765" s="19" customFormat="1" x14ac:dyDescent="0.25"/>
    <row r="15766" s="19" customFormat="1" x14ac:dyDescent="0.25"/>
    <row r="15767" s="19" customFormat="1" x14ac:dyDescent="0.25"/>
    <row r="15768" s="19" customFormat="1" x14ac:dyDescent="0.25"/>
    <row r="15769" s="19" customFormat="1" x14ac:dyDescent="0.25"/>
    <row r="15770" s="19" customFormat="1" x14ac:dyDescent="0.25"/>
    <row r="15771" s="19" customFormat="1" x14ac:dyDescent="0.25"/>
    <row r="15772" s="19" customFormat="1" x14ac:dyDescent="0.25"/>
    <row r="15773" s="19" customFormat="1" x14ac:dyDescent="0.25"/>
    <row r="15774" s="19" customFormat="1" x14ac:dyDescent="0.25"/>
    <row r="15775" s="19" customFormat="1" x14ac:dyDescent="0.25"/>
    <row r="15776" s="19" customFormat="1" x14ac:dyDescent="0.25"/>
    <row r="15777" s="19" customFormat="1" x14ac:dyDescent="0.25"/>
    <row r="15778" s="19" customFormat="1" x14ac:dyDescent="0.25"/>
    <row r="15779" s="19" customFormat="1" x14ac:dyDescent="0.25"/>
    <row r="15780" s="19" customFormat="1" x14ac:dyDescent="0.25"/>
    <row r="15781" s="19" customFormat="1" x14ac:dyDescent="0.25"/>
    <row r="15782" s="19" customFormat="1" x14ac:dyDescent="0.25"/>
    <row r="15783" s="19" customFormat="1" x14ac:dyDescent="0.25"/>
    <row r="15784" s="19" customFormat="1" x14ac:dyDescent="0.25"/>
    <row r="15785" s="19" customFormat="1" x14ac:dyDescent="0.25"/>
    <row r="15786" s="19" customFormat="1" x14ac:dyDescent="0.25"/>
    <row r="15787" s="19" customFormat="1" x14ac:dyDescent="0.25"/>
    <row r="15788" s="19" customFormat="1" x14ac:dyDescent="0.25"/>
    <row r="15789" s="19" customFormat="1" x14ac:dyDescent="0.25"/>
    <row r="15790" s="19" customFormat="1" x14ac:dyDescent="0.25"/>
    <row r="15791" s="19" customFormat="1" x14ac:dyDescent="0.25"/>
    <row r="15792" s="19" customFormat="1" x14ac:dyDescent="0.25"/>
    <row r="15793" s="19" customFormat="1" x14ac:dyDescent="0.25"/>
    <row r="15794" s="19" customFormat="1" x14ac:dyDescent="0.25"/>
    <row r="15795" s="19" customFormat="1" x14ac:dyDescent="0.25"/>
    <row r="15796" s="19" customFormat="1" x14ac:dyDescent="0.25"/>
    <row r="15797" s="19" customFormat="1" x14ac:dyDescent="0.25"/>
    <row r="15798" s="19" customFormat="1" x14ac:dyDescent="0.25"/>
    <row r="15799" s="19" customFormat="1" x14ac:dyDescent="0.25"/>
    <row r="15800" s="19" customFormat="1" x14ac:dyDescent="0.25"/>
    <row r="15801" s="19" customFormat="1" x14ac:dyDescent="0.25"/>
    <row r="15802" s="19" customFormat="1" x14ac:dyDescent="0.25"/>
    <row r="15803" s="19" customFormat="1" x14ac:dyDescent="0.25"/>
    <row r="15804" s="19" customFormat="1" x14ac:dyDescent="0.25"/>
    <row r="15805" s="19" customFormat="1" x14ac:dyDescent="0.25"/>
    <row r="15806" s="19" customFormat="1" x14ac:dyDescent="0.25"/>
    <row r="15807" s="19" customFormat="1" x14ac:dyDescent="0.25"/>
    <row r="15808" s="19" customFormat="1" x14ac:dyDescent="0.25"/>
    <row r="15809" s="19" customFormat="1" x14ac:dyDescent="0.25"/>
    <row r="15810" s="19" customFormat="1" x14ac:dyDescent="0.25"/>
    <row r="15811" s="19" customFormat="1" x14ac:dyDescent="0.25"/>
    <row r="15812" s="19" customFormat="1" x14ac:dyDescent="0.25"/>
    <row r="15813" s="19" customFormat="1" x14ac:dyDescent="0.25"/>
    <row r="15814" s="19" customFormat="1" x14ac:dyDescent="0.25"/>
    <row r="15815" s="19" customFormat="1" x14ac:dyDescent="0.25"/>
    <row r="15816" s="19" customFormat="1" x14ac:dyDescent="0.25"/>
    <row r="15817" s="19" customFormat="1" x14ac:dyDescent="0.25"/>
    <row r="15818" s="19" customFormat="1" x14ac:dyDescent="0.25"/>
    <row r="15819" s="19" customFormat="1" x14ac:dyDescent="0.25"/>
    <row r="15820" s="19" customFormat="1" x14ac:dyDescent="0.25"/>
    <row r="15821" s="19" customFormat="1" x14ac:dyDescent="0.25"/>
    <row r="15822" s="19" customFormat="1" x14ac:dyDescent="0.25"/>
    <row r="15823" s="19" customFormat="1" x14ac:dyDescent="0.25"/>
    <row r="15824" s="19" customFormat="1" x14ac:dyDescent="0.25"/>
    <row r="15825" s="19" customFormat="1" x14ac:dyDescent="0.25"/>
    <row r="15826" s="19" customFormat="1" x14ac:dyDescent="0.25"/>
    <row r="15827" s="19" customFormat="1" x14ac:dyDescent="0.25"/>
    <row r="15828" s="19" customFormat="1" x14ac:dyDescent="0.25"/>
    <row r="15829" s="19" customFormat="1" x14ac:dyDescent="0.25"/>
    <row r="15830" s="19" customFormat="1" x14ac:dyDescent="0.25"/>
    <row r="15831" s="19" customFormat="1" x14ac:dyDescent="0.25"/>
    <row r="15832" s="19" customFormat="1" x14ac:dyDescent="0.25"/>
    <row r="15833" s="19" customFormat="1" x14ac:dyDescent="0.25"/>
    <row r="15834" s="19" customFormat="1" x14ac:dyDescent="0.25"/>
    <row r="15835" s="19" customFormat="1" x14ac:dyDescent="0.25"/>
    <row r="15836" s="19" customFormat="1" x14ac:dyDescent="0.25"/>
    <row r="15837" s="19" customFormat="1" x14ac:dyDescent="0.25"/>
    <row r="15838" s="19" customFormat="1" x14ac:dyDescent="0.25"/>
    <row r="15839" s="19" customFormat="1" x14ac:dyDescent="0.25"/>
    <row r="15840" s="19" customFormat="1" x14ac:dyDescent="0.25"/>
    <row r="15841" s="19" customFormat="1" x14ac:dyDescent="0.25"/>
    <row r="15842" s="19" customFormat="1" x14ac:dyDescent="0.25"/>
    <row r="15843" s="19" customFormat="1" x14ac:dyDescent="0.25"/>
    <row r="15844" s="19" customFormat="1" x14ac:dyDescent="0.25"/>
    <row r="15845" s="19" customFormat="1" x14ac:dyDescent="0.25"/>
    <row r="15846" s="19" customFormat="1" x14ac:dyDescent="0.25"/>
    <row r="15847" s="19" customFormat="1" x14ac:dyDescent="0.25"/>
    <row r="15848" s="19" customFormat="1" x14ac:dyDescent="0.25"/>
    <row r="15849" s="19" customFormat="1" x14ac:dyDescent="0.25"/>
    <row r="15850" s="19" customFormat="1" x14ac:dyDescent="0.25"/>
    <row r="15851" s="19" customFormat="1" x14ac:dyDescent="0.25"/>
    <row r="15852" s="19" customFormat="1" x14ac:dyDescent="0.25"/>
    <row r="15853" s="19" customFormat="1" x14ac:dyDescent="0.25"/>
    <row r="15854" s="19" customFormat="1" x14ac:dyDescent="0.25"/>
    <row r="15855" s="19" customFormat="1" x14ac:dyDescent="0.25"/>
    <row r="15856" s="19" customFormat="1" x14ac:dyDescent="0.25"/>
    <row r="15857" s="19" customFormat="1" x14ac:dyDescent="0.25"/>
    <row r="15858" s="19" customFormat="1" x14ac:dyDescent="0.25"/>
    <row r="15859" s="19" customFormat="1" x14ac:dyDescent="0.25"/>
    <row r="15860" s="19" customFormat="1" x14ac:dyDescent="0.25"/>
    <row r="15861" s="19" customFormat="1" x14ac:dyDescent="0.25"/>
    <row r="15862" s="19" customFormat="1" x14ac:dyDescent="0.25"/>
    <row r="15863" s="19" customFormat="1" x14ac:dyDescent="0.25"/>
    <row r="15864" s="19" customFormat="1" x14ac:dyDescent="0.25"/>
    <row r="15865" s="19" customFormat="1" x14ac:dyDescent="0.25"/>
    <row r="15866" s="19" customFormat="1" x14ac:dyDescent="0.25"/>
    <row r="15867" s="19" customFormat="1" x14ac:dyDescent="0.25"/>
    <row r="15868" s="19" customFormat="1" x14ac:dyDescent="0.25"/>
    <row r="15869" s="19" customFormat="1" x14ac:dyDescent="0.25"/>
    <row r="15870" s="19" customFormat="1" x14ac:dyDescent="0.25"/>
    <row r="15871" s="19" customFormat="1" x14ac:dyDescent="0.25"/>
    <row r="15872" s="19" customFormat="1" x14ac:dyDescent="0.25"/>
    <row r="15873" s="19" customFormat="1" x14ac:dyDescent="0.25"/>
    <row r="15874" s="19" customFormat="1" x14ac:dyDescent="0.25"/>
    <row r="15875" s="19" customFormat="1" x14ac:dyDescent="0.25"/>
    <row r="15876" s="19" customFormat="1" x14ac:dyDescent="0.25"/>
    <row r="15877" s="19" customFormat="1" x14ac:dyDescent="0.25"/>
    <row r="15878" s="19" customFormat="1" x14ac:dyDescent="0.25"/>
    <row r="15879" s="19" customFormat="1" x14ac:dyDescent="0.25"/>
    <row r="15880" s="19" customFormat="1" x14ac:dyDescent="0.25"/>
    <row r="15881" s="19" customFormat="1" x14ac:dyDescent="0.25"/>
    <row r="15882" s="19" customFormat="1" x14ac:dyDescent="0.25"/>
    <row r="15883" s="19" customFormat="1" x14ac:dyDescent="0.25"/>
    <row r="15884" s="19" customFormat="1" x14ac:dyDescent="0.25"/>
    <row r="15885" s="19" customFormat="1" x14ac:dyDescent="0.25"/>
    <row r="15886" s="19" customFormat="1" x14ac:dyDescent="0.25"/>
    <row r="15887" s="19" customFormat="1" x14ac:dyDescent="0.25"/>
    <row r="15888" s="19" customFormat="1" x14ac:dyDescent="0.25"/>
    <row r="15889" s="19" customFormat="1" x14ac:dyDescent="0.25"/>
    <row r="15890" s="19" customFormat="1" x14ac:dyDescent="0.25"/>
    <row r="15891" s="19" customFormat="1" x14ac:dyDescent="0.25"/>
    <row r="15892" s="19" customFormat="1" x14ac:dyDescent="0.25"/>
    <row r="15893" s="19" customFormat="1" x14ac:dyDescent="0.25"/>
    <row r="15894" s="19" customFormat="1" x14ac:dyDescent="0.25"/>
    <row r="15895" s="19" customFormat="1" x14ac:dyDescent="0.25"/>
    <row r="15896" s="19" customFormat="1" x14ac:dyDescent="0.25"/>
    <row r="15897" s="19" customFormat="1" x14ac:dyDescent="0.25"/>
    <row r="15898" s="19" customFormat="1" x14ac:dyDescent="0.25"/>
    <row r="15899" s="19" customFormat="1" x14ac:dyDescent="0.25"/>
    <row r="15900" s="19" customFormat="1" x14ac:dyDescent="0.25"/>
    <row r="15901" s="19" customFormat="1" x14ac:dyDescent="0.25"/>
    <row r="15902" s="19" customFormat="1" x14ac:dyDescent="0.25"/>
    <row r="15903" s="19" customFormat="1" x14ac:dyDescent="0.25"/>
    <row r="15904" s="19" customFormat="1" x14ac:dyDescent="0.25"/>
    <row r="15905" s="19" customFormat="1" x14ac:dyDescent="0.25"/>
    <row r="15906" s="19" customFormat="1" x14ac:dyDescent="0.25"/>
    <row r="15907" s="19" customFormat="1" x14ac:dyDescent="0.25"/>
    <row r="15908" s="19" customFormat="1" x14ac:dyDescent="0.25"/>
    <row r="15909" s="19" customFormat="1" x14ac:dyDescent="0.25"/>
    <row r="15910" s="19" customFormat="1" x14ac:dyDescent="0.25"/>
    <row r="15911" s="19" customFormat="1" x14ac:dyDescent="0.25"/>
    <row r="15912" s="19" customFormat="1" x14ac:dyDescent="0.25"/>
    <row r="15913" s="19" customFormat="1" x14ac:dyDescent="0.25"/>
    <row r="15914" s="19" customFormat="1" x14ac:dyDescent="0.25"/>
    <row r="15915" s="19" customFormat="1" x14ac:dyDescent="0.25"/>
    <row r="15916" s="19" customFormat="1" x14ac:dyDescent="0.25"/>
    <row r="15917" s="19" customFormat="1" x14ac:dyDescent="0.25"/>
    <row r="15918" s="19" customFormat="1" x14ac:dyDescent="0.25"/>
    <row r="15919" s="19" customFormat="1" x14ac:dyDescent="0.25"/>
    <row r="15920" s="19" customFormat="1" x14ac:dyDescent="0.25"/>
    <row r="15921" s="19" customFormat="1" x14ac:dyDescent="0.25"/>
    <row r="15922" s="19" customFormat="1" x14ac:dyDescent="0.25"/>
    <row r="15923" s="19" customFormat="1" x14ac:dyDescent="0.25"/>
    <row r="15924" s="19" customFormat="1" x14ac:dyDescent="0.25"/>
    <row r="15925" s="19" customFormat="1" x14ac:dyDescent="0.25"/>
    <row r="15926" s="19" customFormat="1" x14ac:dyDescent="0.25"/>
    <row r="15927" s="19" customFormat="1" x14ac:dyDescent="0.25"/>
    <row r="15928" s="19" customFormat="1" x14ac:dyDescent="0.25"/>
    <row r="15929" s="19" customFormat="1" x14ac:dyDescent="0.25"/>
    <row r="15930" s="19" customFormat="1" x14ac:dyDescent="0.25"/>
    <row r="15931" s="19" customFormat="1" x14ac:dyDescent="0.25"/>
    <row r="15932" s="19" customFormat="1" x14ac:dyDescent="0.25"/>
    <row r="15933" s="19" customFormat="1" x14ac:dyDescent="0.25"/>
    <row r="15934" s="19" customFormat="1" x14ac:dyDescent="0.25"/>
    <row r="15935" s="19" customFormat="1" x14ac:dyDescent="0.25"/>
    <row r="15936" s="19" customFormat="1" x14ac:dyDescent="0.25"/>
    <row r="15937" s="19" customFormat="1" x14ac:dyDescent="0.25"/>
    <row r="15938" s="19" customFormat="1" x14ac:dyDescent="0.25"/>
    <row r="15939" s="19" customFormat="1" x14ac:dyDescent="0.25"/>
    <row r="15940" s="19" customFormat="1" x14ac:dyDescent="0.25"/>
    <row r="15941" s="19" customFormat="1" x14ac:dyDescent="0.25"/>
    <row r="15942" s="19" customFormat="1" x14ac:dyDescent="0.25"/>
    <row r="15943" s="19" customFormat="1" x14ac:dyDescent="0.25"/>
    <row r="15944" s="19" customFormat="1" x14ac:dyDescent="0.25"/>
    <row r="15945" s="19" customFormat="1" x14ac:dyDescent="0.25"/>
    <row r="15946" s="19" customFormat="1" x14ac:dyDescent="0.25"/>
    <row r="15947" s="19" customFormat="1" x14ac:dyDescent="0.25"/>
    <row r="15948" s="19" customFormat="1" x14ac:dyDescent="0.25"/>
    <row r="15949" s="19" customFormat="1" x14ac:dyDescent="0.25"/>
    <row r="15950" s="19" customFormat="1" x14ac:dyDescent="0.25"/>
    <row r="15951" s="19" customFormat="1" x14ac:dyDescent="0.25"/>
    <row r="15952" s="19" customFormat="1" x14ac:dyDescent="0.25"/>
    <row r="15953" s="19" customFormat="1" x14ac:dyDescent="0.25"/>
    <row r="15954" s="19" customFormat="1" x14ac:dyDescent="0.25"/>
    <row r="15955" s="19" customFormat="1" x14ac:dyDescent="0.25"/>
    <row r="15956" s="19" customFormat="1" x14ac:dyDescent="0.25"/>
    <row r="15957" s="19" customFormat="1" x14ac:dyDescent="0.25"/>
    <row r="15958" s="19" customFormat="1" x14ac:dyDescent="0.25"/>
    <row r="15959" s="19" customFormat="1" x14ac:dyDescent="0.25"/>
    <row r="15960" s="19" customFormat="1" x14ac:dyDescent="0.25"/>
    <row r="15961" s="19" customFormat="1" x14ac:dyDescent="0.25"/>
    <row r="15962" s="19" customFormat="1" x14ac:dyDescent="0.25"/>
    <row r="15963" s="19" customFormat="1" x14ac:dyDescent="0.25"/>
    <row r="15964" s="19" customFormat="1" x14ac:dyDescent="0.25"/>
    <row r="15965" s="19" customFormat="1" x14ac:dyDescent="0.25"/>
    <row r="15966" s="19" customFormat="1" x14ac:dyDescent="0.25"/>
    <row r="15967" s="19" customFormat="1" x14ac:dyDescent="0.25"/>
    <row r="15968" s="19" customFormat="1" x14ac:dyDescent="0.25"/>
    <row r="15969" s="19" customFormat="1" x14ac:dyDescent="0.25"/>
    <row r="15970" s="19" customFormat="1" x14ac:dyDescent="0.25"/>
    <row r="15971" s="19" customFormat="1" x14ac:dyDescent="0.25"/>
    <row r="15972" s="19" customFormat="1" x14ac:dyDescent="0.25"/>
    <row r="15973" s="19" customFormat="1" x14ac:dyDescent="0.25"/>
    <row r="15974" s="19" customFormat="1" x14ac:dyDescent="0.25"/>
    <row r="15975" s="19" customFormat="1" x14ac:dyDescent="0.25"/>
    <row r="15976" s="19" customFormat="1" x14ac:dyDescent="0.25"/>
    <row r="15977" s="19" customFormat="1" x14ac:dyDescent="0.25"/>
    <row r="15978" s="19" customFormat="1" x14ac:dyDescent="0.25"/>
    <row r="15979" s="19" customFormat="1" x14ac:dyDescent="0.25"/>
    <row r="15980" s="19" customFormat="1" x14ac:dyDescent="0.25"/>
    <row r="15981" s="19" customFormat="1" x14ac:dyDescent="0.25"/>
    <row r="15982" s="19" customFormat="1" x14ac:dyDescent="0.25"/>
    <row r="15983" s="19" customFormat="1" x14ac:dyDescent="0.25"/>
    <row r="15984" s="19" customFormat="1" x14ac:dyDescent="0.25"/>
    <row r="15985" s="19" customFormat="1" x14ac:dyDescent="0.25"/>
    <row r="15986" s="19" customFormat="1" x14ac:dyDescent="0.25"/>
    <row r="15987" s="19" customFormat="1" x14ac:dyDescent="0.25"/>
    <row r="15988" s="19" customFormat="1" x14ac:dyDescent="0.25"/>
    <row r="15989" s="19" customFormat="1" x14ac:dyDescent="0.25"/>
    <row r="15990" s="19" customFormat="1" x14ac:dyDescent="0.25"/>
    <row r="15991" s="19" customFormat="1" x14ac:dyDescent="0.25"/>
    <row r="15992" s="19" customFormat="1" x14ac:dyDescent="0.25"/>
    <row r="15993" s="19" customFormat="1" x14ac:dyDescent="0.25"/>
    <row r="15994" s="19" customFormat="1" x14ac:dyDescent="0.25"/>
    <row r="15995" s="19" customFormat="1" x14ac:dyDescent="0.25"/>
    <row r="15996" s="19" customFormat="1" x14ac:dyDescent="0.25"/>
    <row r="15997" s="19" customFormat="1" x14ac:dyDescent="0.25"/>
    <row r="15998" s="19" customFormat="1" x14ac:dyDescent="0.25"/>
    <row r="15999" s="19" customFormat="1" x14ac:dyDescent="0.25"/>
    <row r="16000" s="19" customFormat="1" x14ac:dyDescent="0.25"/>
    <row r="16001" s="19" customFormat="1" x14ac:dyDescent="0.25"/>
    <row r="16002" s="19" customFormat="1" x14ac:dyDescent="0.25"/>
    <row r="16003" s="19" customFormat="1" x14ac:dyDescent="0.25"/>
    <row r="16004" s="19" customFormat="1" x14ac:dyDescent="0.25"/>
    <row r="16005" s="19" customFormat="1" x14ac:dyDescent="0.25"/>
    <row r="16006" s="19" customFormat="1" x14ac:dyDescent="0.25"/>
    <row r="16007" s="19" customFormat="1" x14ac:dyDescent="0.25"/>
    <row r="16008" s="19" customFormat="1" x14ac:dyDescent="0.25"/>
    <row r="16009" s="19" customFormat="1" x14ac:dyDescent="0.25"/>
    <row r="16010" s="19" customFormat="1" x14ac:dyDescent="0.25"/>
    <row r="16011" s="19" customFormat="1" x14ac:dyDescent="0.25"/>
    <row r="16012" s="19" customFormat="1" x14ac:dyDescent="0.25"/>
    <row r="16013" s="19" customFormat="1" x14ac:dyDescent="0.25"/>
    <row r="16014" s="19" customFormat="1" x14ac:dyDescent="0.25"/>
    <row r="16015" s="19" customFormat="1" x14ac:dyDescent="0.25"/>
    <row r="16016" s="19" customFormat="1" x14ac:dyDescent="0.25"/>
    <row r="16017" s="19" customFormat="1" x14ac:dyDescent="0.25"/>
    <row r="16018" s="19" customFormat="1" x14ac:dyDescent="0.25"/>
    <row r="16019" s="19" customFormat="1" x14ac:dyDescent="0.25"/>
    <row r="16020" s="19" customFormat="1" x14ac:dyDescent="0.25"/>
    <row r="16021" s="19" customFormat="1" x14ac:dyDescent="0.25"/>
    <row r="16022" s="19" customFormat="1" x14ac:dyDescent="0.25"/>
    <row r="16023" s="19" customFormat="1" x14ac:dyDescent="0.25"/>
    <row r="16024" s="19" customFormat="1" x14ac:dyDescent="0.25"/>
    <row r="16025" s="19" customFormat="1" x14ac:dyDescent="0.25"/>
    <row r="16026" s="19" customFormat="1" x14ac:dyDescent="0.25"/>
    <row r="16027" s="19" customFormat="1" x14ac:dyDescent="0.25"/>
    <row r="16028" s="19" customFormat="1" x14ac:dyDescent="0.25"/>
    <row r="16029" s="19" customFormat="1" x14ac:dyDescent="0.25"/>
    <row r="16030" s="19" customFormat="1" x14ac:dyDescent="0.25"/>
    <row r="16031" s="19" customFormat="1" x14ac:dyDescent="0.25"/>
    <row r="16032" s="19" customFormat="1" x14ac:dyDescent="0.25"/>
    <row r="16033" s="19" customFormat="1" x14ac:dyDescent="0.25"/>
    <row r="16034" s="19" customFormat="1" x14ac:dyDescent="0.25"/>
    <row r="16035" s="19" customFormat="1" x14ac:dyDescent="0.25"/>
    <row r="16036" s="19" customFormat="1" x14ac:dyDescent="0.25"/>
    <row r="16037" s="19" customFormat="1" x14ac:dyDescent="0.25"/>
    <row r="16038" s="19" customFormat="1" x14ac:dyDescent="0.25"/>
    <row r="16039" s="19" customFormat="1" x14ac:dyDescent="0.25"/>
    <row r="16040" s="19" customFormat="1" x14ac:dyDescent="0.25"/>
    <row r="16041" s="19" customFormat="1" x14ac:dyDescent="0.25"/>
    <row r="16042" s="19" customFormat="1" x14ac:dyDescent="0.25"/>
    <row r="16043" s="19" customFormat="1" x14ac:dyDescent="0.25"/>
    <row r="16044" s="19" customFormat="1" x14ac:dyDescent="0.25"/>
    <row r="16045" s="19" customFormat="1" x14ac:dyDescent="0.25"/>
    <row r="16046" s="19" customFormat="1" x14ac:dyDescent="0.25"/>
    <row r="16047" s="19" customFormat="1" x14ac:dyDescent="0.25"/>
    <row r="16048" s="19" customFormat="1" x14ac:dyDescent="0.25"/>
    <row r="16049" s="19" customFormat="1" x14ac:dyDescent="0.25"/>
    <row r="16050" s="19" customFormat="1" x14ac:dyDescent="0.25"/>
    <row r="16051" s="19" customFormat="1" x14ac:dyDescent="0.25"/>
    <row r="16052" s="19" customFormat="1" x14ac:dyDescent="0.25"/>
    <row r="16053" s="19" customFormat="1" x14ac:dyDescent="0.25"/>
    <row r="16054" s="19" customFormat="1" x14ac:dyDescent="0.25"/>
    <row r="16055" s="19" customFormat="1" x14ac:dyDescent="0.25"/>
    <row r="16056" s="19" customFormat="1" x14ac:dyDescent="0.25"/>
    <row r="16057" s="19" customFormat="1" x14ac:dyDescent="0.25"/>
    <row r="16058" s="19" customFormat="1" x14ac:dyDescent="0.25"/>
    <row r="16059" s="19" customFormat="1" x14ac:dyDescent="0.25"/>
    <row r="16060" s="19" customFormat="1" x14ac:dyDescent="0.25"/>
    <row r="16061" s="19" customFormat="1" x14ac:dyDescent="0.25"/>
    <row r="16062" s="19" customFormat="1" x14ac:dyDescent="0.25"/>
    <row r="16063" s="19" customFormat="1" x14ac:dyDescent="0.25"/>
    <row r="16064" s="19" customFormat="1" x14ac:dyDescent="0.25"/>
    <row r="16065" s="19" customFormat="1" x14ac:dyDescent="0.25"/>
    <row r="16066" s="19" customFormat="1" x14ac:dyDescent="0.25"/>
    <row r="16067" s="19" customFormat="1" x14ac:dyDescent="0.25"/>
    <row r="16068" s="19" customFormat="1" x14ac:dyDescent="0.25"/>
    <row r="16069" s="19" customFormat="1" x14ac:dyDescent="0.25"/>
    <row r="16070" s="19" customFormat="1" x14ac:dyDescent="0.25"/>
    <row r="16071" s="19" customFormat="1" x14ac:dyDescent="0.25"/>
    <row r="16072" s="19" customFormat="1" x14ac:dyDescent="0.25"/>
    <row r="16073" s="19" customFormat="1" x14ac:dyDescent="0.25"/>
    <row r="16074" s="19" customFormat="1" x14ac:dyDescent="0.25"/>
    <row r="16075" s="19" customFormat="1" x14ac:dyDescent="0.25"/>
    <row r="16076" s="19" customFormat="1" x14ac:dyDescent="0.25"/>
    <row r="16077" s="19" customFormat="1" x14ac:dyDescent="0.25"/>
    <row r="16078" s="19" customFormat="1" x14ac:dyDescent="0.25"/>
    <row r="16079" s="19" customFormat="1" x14ac:dyDescent="0.25"/>
    <row r="16080" s="19" customFormat="1" x14ac:dyDescent="0.25"/>
    <row r="16081" s="19" customFormat="1" x14ac:dyDescent="0.25"/>
    <row r="16082" s="19" customFormat="1" x14ac:dyDescent="0.25"/>
    <row r="16083" s="19" customFormat="1" x14ac:dyDescent="0.25"/>
    <row r="16084" s="19" customFormat="1" x14ac:dyDescent="0.25"/>
    <row r="16085" s="19" customFormat="1" x14ac:dyDescent="0.25"/>
    <row r="16086" s="19" customFormat="1" x14ac:dyDescent="0.25"/>
    <row r="16087" s="19" customFormat="1" x14ac:dyDescent="0.25"/>
    <row r="16088" s="19" customFormat="1" x14ac:dyDescent="0.25"/>
    <row r="16089" s="19" customFormat="1" x14ac:dyDescent="0.25"/>
    <row r="16090" s="19" customFormat="1" x14ac:dyDescent="0.25"/>
    <row r="16091" s="19" customFormat="1" x14ac:dyDescent="0.25"/>
    <row r="16092" s="19" customFormat="1" x14ac:dyDescent="0.25"/>
    <row r="16093" s="19" customFormat="1" x14ac:dyDescent="0.25"/>
    <row r="16094" s="19" customFormat="1" x14ac:dyDescent="0.25"/>
    <row r="16095" s="19" customFormat="1" x14ac:dyDescent="0.25"/>
    <row r="16096" s="19" customFormat="1" x14ac:dyDescent="0.25"/>
    <row r="16097" s="19" customFormat="1" x14ac:dyDescent="0.25"/>
    <row r="16098" s="19" customFormat="1" x14ac:dyDescent="0.25"/>
    <row r="16099" s="19" customFormat="1" x14ac:dyDescent="0.25"/>
    <row r="16100" s="19" customFormat="1" x14ac:dyDescent="0.25"/>
    <row r="16101" s="19" customFormat="1" x14ac:dyDescent="0.25"/>
    <row r="16102" s="19" customFormat="1" x14ac:dyDescent="0.25"/>
    <row r="16103" s="19" customFormat="1" x14ac:dyDescent="0.25"/>
    <row r="16104" s="19" customFormat="1" x14ac:dyDescent="0.25"/>
    <row r="16105" s="19" customFormat="1" x14ac:dyDescent="0.25"/>
    <row r="16106" s="19" customFormat="1" x14ac:dyDescent="0.25"/>
    <row r="16107" s="19" customFormat="1" x14ac:dyDescent="0.25"/>
    <row r="16108" s="19" customFormat="1" x14ac:dyDescent="0.25"/>
    <row r="16109" s="19" customFormat="1" x14ac:dyDescent="0.25"/>
    <row r="16110" s="19" customFormat="1" x14ac:dyDescent="0.25"/>
    <row r="16111" s="19" customFormat="1" x14ac:dyDescent="0.25"/>
    <row r="16112" s="19" customFormat="1" x14ac:dyDescent="0.25"/>
    <row r="16113" s="19" customFormat="1" x14ac:dyDescent="0.25"/>
    <row r="16114" s="19" customFormat="1" x14ac:dyDescent="0.25"/>
    <row r="16115" s="19" customFormat="1" x14ac:dyDescent="0.25"/>
    <row r="16116" s="19" customFormat="1" x14ac:dyDescent="0.25"/>
    <row r="16117" s="19" customFormat="1" x14ac:dyDescent="0.25"/>
    <row r="16118" s="19" customFormat="1" x14ac:dyDescent="0.25"/>
    <row r="16119" s="19" customFormat="1" x14ac:dyDescent="0.25"/>
    <row r="16120" s="19" customFormat="1" x14ac:dyDescent="0.25"/>
    <row r="16121" s="19" customFormat="1" x14ac:dyDescent="0.25"/>
    <row r="16122" s="19" customFormat="1" x14ac:dyDescent="0.25"/>
    <row r="16123" s="19" customFormat="1" x14ac:dyDescent="0.25"/>
    <row r="16124" s="19" customFormat="1" x14ac:dyDescent="0.25"/>
    <row r="16125" s="19" customFormat="1" x14ac:dyDescent="0.25"/>
    <row r="16126" s="19" customFormat="1" x14ac:dyDescent="0.25"/>
    <row r="16127" s="19" customFormat="1" x14ac:dyDescent="0.25"/>
    <row r="16128" s="19" customFormat="1" x14ac:dyDescent="0.25"/>
    <row r="16129" s="19" customFormat="1" x14ac:dyDescent="0.25"/>
    <row r="16130" s="19" customFormat="1" x14ac:dyDescent="0.25"/>
    <row r="16131" s="19" customFormat="1" x14ac:dyDescent="0.25"/>
    <row r="16132" s="19" customFormat="1" x14ac:dyDescent="0.25"/>
    <row r="16133" s="19" customFormat="1" x14ac:dyDescent="0.25"/>
    <row r="16134" s="19" customFormat="1" x14ac:dyDescent="0.25"/>
    <row r="16135" s="19" customFormat="1" x14ac:dyDescent="0.25"/>
    <row r="16136" s="19" customFormat="1" x14ac:dyDescent="0.25"/>
    <row r="16137" s="19" customFormat="1" x14ac:dyDescent="0.25"/>
    <row r="16138" s="19" customFormat="1" x14ac:dyDescent="0.25"/>
    <row r="16139" s="19" customFormat="1" x14ac:dyDescent="0.25"/>
    <row r="16140" s="19" customFormat="1" x14ac:dyDescent="0.25"/>
    <row r="16141" s="19" customFormat="1" x14ac:dyDescent="0.25"/>
    <row r="16142" s="19" customFormat="1" x14ac:dyDescent="0.25"/>
    <row r="16143" s="19" customFormat="1" x14ac:dyDescent="0.25"/>
    <row r="16144" s="19" customFormat="1" x14ac:dyDescent="0.25"/>
    <row r="16145" s="19" customFormat="1" x14ac:dyDescent="0.25"/>
    <row r="16146" s="19" customFormat="1" x14ac:dyDescent="0.25"/>
    <row r="16147" s="19" customFormat="1" x14ac:dyDescent="0.25"/>
    <row r="16148" s="19" customFormat="1" x14ac:dyDescent="0.25"/>
    <row r="16149" s="19" customFormat="1" x14ac:dyDescent="0.25"/>
    <row r="16150" s="19" customFormat="1" x14ac:dyDescent="0.25"/>
    <row r="16151" s="19" customFormat="1" x14ac:dyDescent="0.25"/>
    <row r="16152" s="19" customFormat="1" x14ac:dyDescent="0.25"/>
    <row r="16153" s="19" customFormat="1" x14ac:dyDescent="0.25"/>
    <row r="16154" s="19" customFormat="1" x14ac:dyDescent="0.25"/>
    <row r="16155" s="19" customFormat="1" x14ac:dyDescent="0.25"/>
    <row r="16156" s="19" customFormat="1" x14ac:dyDescent="0.25"/>
    <row r="16157" s="19" customFormat="1" x14ac:dyDescent="0.25"/>
    <row r="16158" s="19" customFormat="1" x14ac:dyDescent="0.25"/>
    <row r="16159" s="19" customFormat="1" x14ac:dyDescent="0.25"/>
    <row r="16160" s="19" customFormat="1" x14ac:dyDescent="0.25"/>
    <row r="16161" s="19" customFormat="1" x14ac:dyDescent="0.25"/>
    <row r="16162" s="19" customFormat="1" x14ac:dyDescent="0.25"/>
    <row r="16163" s="19" customFormat="1" x14ac:dyDescent="0.25"/>
    <row r="16164" s="19" customFormat="1" x14ac:dyDescent="0.25"/>
    <row r="16165" s="19" customFormat="1" x14ac:dyDescent="0.25"/>
    <row r="16166" s="19" customFormat="1" x14ac:dyDescent="0.25"/>
    <row r="16167" s="19" customFormat="1" x14ac:dyDescent="0.25"/>
    <row r="16168" s="19" customFormat="1" x14ac:dyDescent="0.25"/>
    <row r="16169" s="19" customFormat="1" x14ac:dyDescent="0.25"/>
    <row r="16170" s="19" customFormat="1" x14ac:dyDescent="0.25"/>
    <row r="16171" s="19" customFormat="1" x14ac:dyDescent="0.25"/>
    <row r="16172" s="19" customFormat="1" x14ac:dyDescent="0.25"/>
    <row r="16173" s="19" customFormat="1" x14ac:dyDescent="0.25"/>
    <row r="16174" s="19" customFormat="1" x14ac:dyDescent="0.25"/>
    <row r="16175" s="19" customFormat="1" x14ac:dyDescent="0.25"/>
    <row r="16176" s="19" customFormat="1" x14ac:dyDescent="0.25"/>
    <row r="16177" s="19" customFormat="1" x14ac:dyDescent="0.25"/>
    <row r="16178" s="19" customFormat="1" x14ac:dyDescent="0.25"/>
    <row r="16179" s="19" customFormat="1" x14ac:dyDescent="0.25"/>
    <row r="16180" s="19" customFormat="1" x14ac:dyDescent="0.25"/>
    <row r="16181" s="19" customFormat="1" x14ac:dyDescent="0.25"/>
    <row r="16182" s="19" customFormat="1" x14ac:dyDescent="0.25"/>
    <row r="16183" s="19" customFormat="1" x14ac:dyDescent="0.25"/>
    <row r="16184" s="19" customFormat="1" x14ac:dyDescent="0.25"/>
    <row r="16185" s="19" customFormat="1" x14ac:dyDescent="0.25"/>
    <row r="16186" s="19" customFormat="1" x14ac:dyDescent="0.25"/>
    <row r="16187" s="19" customFormat="1" x14ac:dyDescent="0.25"/>
    <row r="16188" s="19" customFormat="1" x14ac:dyDescent="0.25"/>
    <row r="16189" s="19" customFormat="1" x14ac:dyDescent="0.25"/>
    <row r="16190" s="19" customFormat="1" x14ac:dyDescent="0.25"/>
    <row r="16191" s="19" customFormat="1" x14ac:dyDescent="0.25"/>
    <row r="16192" s="19" customFormat="1" x14ac:dyDescent="0.25"/>
    <row r="16193" s="19" customFormat="1" x14ac:dyDescent="0.25"/>
    <row r="16194" s="19" customFormat="1" x14ac:dyDescent="0.25"/>
    <row r="16195" s="19" customFormat="1" x14ac:dyDescent="0.25"/>
    <row r="16196" s="19" customFormat="1" x14ac:dyDescent="0.25"/>
    <row r="16197" s="19" customFormat="1" x14ac:dyDescent="0.25"/>
    <row r="16198" s="19" customFormat="1" x14ac:dyDescent="0.25"/>
    <row r="16199" s="19" customFormat="1" x14ac:dyDescent="0.25"/>
    <row r="16200" s="19" customFormat="1" x14ac:dyDescent="0.25"/>
    <row r="16201" s="19" customFormat="1" x14ac:dyDescent="0.25"/>
    <row r="16202" s="19" customFormat="1" x14ac:dyDescent="0.25"/>
    <row r="16203" s="19" customFormat="1" x14ac:dyDescent="0.25"/>
    <row r="16204" s="19" customFormat="1" x14ac:dyDescent="0.25"/>
    <row r="16205" s="19" customFormat="1" x14ac:dyDescent="0.25"/>
    <row r="16206" s="19" customFormat="1" x14ac:dyDescent="0.25"/>
    <row r="16207" s="19" customFormat="1" x14ac:dyDescent="0.25"/>
    <row r="16208" s="19" customFormat="1" x14ac:dyDescent="0.25"/>
    <row r="16209" s="19" customFormat="1" x14ac:dyDescent="0.25"/>
    <row r="16210" s="19" customFormat="1" x14ac:dyDescent="0.25"/>
    <row r="16211" s="19" customFormat="1" x14ac:dyDescent="0.25"/>
    <row r="16212" s="19" customFormat="1" x14ac:dyDescent="0.25"/>
    <row r="16213" s="19" customFormat="1" x14ac:dyDescent="0.25"/>
    <row r="16214" s="19" customFormat="1" x14ac:dyDescent="0.25"/>
    <row r="16215" s="19" customFormat="1" x14ac:dyDescent="0.25"/>
    <row r="16216" s="19" customFormat="1" x14ac:dyDescent="0.25"/>
    <row r="16217" s="19" customFormat="1" x14ac:dyDescent="0.25"/>
    <row r="16218" s="19" customFormat="1" x14ac:dyDescent="0.25"/>
    <row r="16219" s="19" customFormat="1" x14ac:dyDescent="0.25"/>
    <row r="16220" s="19" customFormat="1" x14ac:dyDescent="0.25"/>
    <row r="16221" s="19" customFormat="1" x14ac:dyDescent="0.25"/>
    <row r="16222" s="19" customFormat="1" x14ac:dyDescent="0.25"/>
    <row r="16223" s="19" customFormat="1" x14ac:dyDescent="0.25"/>
    <row r="16224" s="19" customFormat="1" x14ac:dyDescent="0.25"/>
    <row r="16225" s="19" customFormat="1" x14ac:dyDescent="0.25"/>
    <row r="16226" s="19" customFormat="1" x14ac:dyDescent="0.25"/>
    <row r="16227" s="19" customFormat="1" x14ac:dyDescent="0.25"/>
    <row r="16228" s="19" customFormat="1" x14ac:dyDescent="0.25"/>
    <row r="16229" s="19" customFormat="1" x14ac:dyDescent="0.25"/>
    <row r="16230" s="19" customFormat="1" x14ac:dyDescent="0.25"/>
    <row r="16231" s="19" customFormat="1" x14ac:dyDescent="0.25"/>
    <row r="16232" s="19" customFormat="1" x14ac:dyDescent="0.25"/>
    <row r="16233" s="19" customFormat="1" x14ac:dyDescent="0.25"/>
    <row r="16234" s="19" customFormat="1" x14ac:dyDescent="0.25"/>
    <row r="16235" s="19" customFormat="1" x14ac:dyDescent="0.25"/>
    <row r="16236" s="19" customFormat="1" x14ac:dyDescent="0.25"/>
    <row r="16237" s="19" customFormat="1" x14ac:dyDescent="0.25"/>
    <row r="16238" s="19" customFormat="1" x14ac:dyDescent="0.25"/>
    <row r="16239" s="19" customFormat="1" x14ac:dyDescent="0.25"/>
    <row r="16240" s="19" customFormat="1" x14ac:dyDescent="0.25"/>
    <row r="16241" s="19" customFormat="1" x14ac:dyDescent="0.25"/>
    <row r="16242" s="19" customFormat="1" x14ac:dyDescent="0.25"/>
    <row r="16243" s="19" customFormat="1" x14ac:dyDescent="0.25"/>
    <row r="16244" s="19" customFormat="1" x14ac:dyDescent="0.25"/>
    <row r="16245" s="19" customFormat="1" x14ac:dyDescent="0.25"/>
    <row r="16246" s="19" customFormat="1" x14ac:dyDescent="0.25"/>
    <row r="16247" s="19" customFormat="1" x14ac:dyDescent="0.25"/>
    <row r="16248" s="19" customFormat="1" x14ac:dyDescent="0.25"/>
    <row r="16249" s="19" customFormat="1" x14ac:dyDescent="0.25"/>
    <row r="16250" s="19" customFormat="1" x14ac:dyDescent="0.25"/>
    <row r="16251" s="19" customFormat="1" x14ac:dyDescent="0.25"/>
    <row r="16252" s="19" customFormat="1" x14ac:dyDescent="0.25"/>
    <row r="16253" s="19" customFormat="1" x14ac:dyDescent="0.25"/>
    <row r="16254" s="19" customFormat="1" x14ac:dyDescent="0.25"/>
    <row r="16255" s="19" customFormat="1" x14ac:dyDescent="0.25"/>
    <row r="16256" s="19" customFormat="1" x14ac:dyDescent="0.25"/>
    <row r="16257" s="19" customFormat="1" x14ac:dyDescent="0.25"/>
    <row r="16258" s="19" customFormat="1" x14ac:dyDescent="0.25"/>
    <row r="16259" s="19" customFormat="1" x14ac:dyDescent="0.25"/>
    <row r="16260" s="19" customFormat="1" x14ac:dyDescent="0.25"/>
    <row r="16261" s="19" customFormat="1" x14ac:dyDescent="0.25"/>
    <row r="16262" s="19" customFormat="1" x14ac:dyDescent="0.25"/>
    <row r="16263" s="19" customFormat="1" x14ac:dyDescent="0.25"/>
    <row r="16264" s="19" customFormat="1" x14ac:dyDescent="0.25"/>
    <row r="16265" s="19" customFormat="1" x14ac:dyDescent="0.25"/>
    <row r="16266" s="19" customFormat="1" x14ac:dyDescent="0.25"/>
    <row r="16267" s="19" customFormat="1" x14ac:dyDescent="0.25"/>
    <row r="16268" s="19" customFormat="1" x14ac:dyDescent="0.25"/>
    <row r="16269" s="19" customFormat="1" x14ac:dyDescent="0.25"/>
    <row r="16270" s="19" customFormat="1" x14ac:dyDescent="0.25"/>
    <row r="16271" s="19" customFormat="1" x14ac:dyDescent="0.25"/>
    <row r="16272" s="19" customFormat="1" x14ac:dyDescent="0.25"/>
    <row r="16273" s="19" customFormat="1" x14ac:dyDescent="0.25"/>
    <row r="16274" s="19" customFormat="1" x14ac:dyDescent="0.25"/>
    <row r="16275" s="19" customFormat="1" x14ac:dyDescent="0.25"/>
    <row r="16276" s="19" customFormat="1" x14ac:dyDescent="0.25"/>
    <row r="16277" s="19" customFormat="1" x14ac:dyDescent="0.25"/>
    <row r="16278" s="19" customFormat="1" x14ac:dyDescent="0.25"/>
    <row r="16279" s="19" customFormat="1" x14ac:dyDescent="0.25"/>
    <row r="16280" s="19" customFormat="1" x14ac:dyDescent="0.25"/>
    <row r="16281" s="19" customFormat="1" x14ac:dyDescent="0.25"/>
    <row r="16282" s="19" customFormat="1" x14ac:dyDescent="0.25"/>
    <row r="16283" s="19" customFormat="1" x14ac:dyDescent="0.25"/>
    <row r="16284" s="19" customFormat="1" x14ac:dyDescent="0.25"/>
    <row r="16285" s="19" customFormat="1" x14ac:dyDescent="0.25"/>
    <row r="16286" s="19" customFormat="1" x14ac:dyDescent="0.25"/>
    <row r="16287" s="19" customFormat="1" x14ac:dyDescent="0.25"/>
    <row r="16288" s="19" customFormat="1" x14ac:dyDescent="0.25"/>
    <row r="16289" s="19" customFormat="1" x14ac:dyDescent="0.25"/>
    <row r="16290" s="19" customFormat="1" x14ac:dyDescent="0.25"/>
    <row r="16291" s="19" customFormat="1" x14ac:dyDescent="0.25"/>
    <row r="16292" s="19" customFormat="1" x14ac:dyDescent="0.25"/>
    <row r="16293" s="19" customFormat="1" x14ac:dyDescent="0.25"/>
    <row r="16294" s="19" customFormat="1" x14ac:dyDescent="0.25"/>
    <row r="16295" s="19" customFormat="1" x14ac:dyDescent="0.25"/>
    <row r="16296" s="19" customFormat="1" x14ac:dyDescent="0.25"/>
    <row r="16297" s="19" customFormat="1" x14ac:dyDescent="0.25"/>
    <row r="16298" s="19" customFormat="1" x14ac:dyDescent="0.25"/>
    <row r="16299" s="19" customFormat="1" x14ac:dyDescent="0.25"/>
    <row r="16300" s="19" customFormat="1" x14ac:dyDescent="0.25"/>
    <row r="16301" s="19" customFormat="1" x14ac:dyDescent="0.25"/>
    <row r="16302" s="19" customFormat="1" x14ac:dyDescent="0.25"/>
    <row r="16303" s="19" customFormat="1" x14ac:dyDescent="0.25"/>
    <row r="16304" s="19" customFormat="1" x14ac:dyDescent="0.25"/>
    <row r="16305" s="19" customFormat="1" x14ac:dyDescent="0.25"/>
    <row r="16306" s="19" customFormat="1" x14ac:dyDescent="0.25"/>
    <row r="16307" s="19" customFormat="1" x14ac:dyDescent="0.25"/>
    <row r="16308" s="19" customFormat="1" x14ac:dyDescent="0.25"/>
    <row r="16309" s="19" customFormat="1" x14ac:dyDescent="0.25"/>
    <row r="16310" s="19" customFormat="1" x14ac:dyDescent="0.25"/>
    <row r="16311" s="19" customFormat="1" x14ac:dyDescent="0.25"/>
    <row r="16312" s="19" customFormat="1" x14ac:dyDescent="0.25"/>
    <row r="16313" s="19" customFormat="1" x14ac:dyDescent="0.25"/>
    <row r="16314" s="19" customFormat="1" x14ac:dyDescent="0.25"/>
    <row r="16315" s="19" customFormat="1" x14ac:dyDescent="0.25"/>
    <row r="16316" s="19" customFormat="1" x14ac:dyDescent="0.25"/>
    <row r="16317" s="19" customFormat="1" x14ac:dyDescent="0.25"/>
    <row r="16318" s="19" customFormat="1" x14ac:dyDescent="0.25"/>
    <row r="16319" s="19" customFormat="1" x14ac:dyDescent="0.25"/>
    <row r="16320" s="19" customFormat="1" x14ac:dyDescent="0.25"/>
    <row r="16321" s="19" customFormat="1" x14ac:dyDescent="0.25"/>
    <row r="16322" s="19" customFormat="1" x14ac:dyDescent="0.25"/>
    <row r="16323" s="19" customFormat="1" x14ac:dyDescent="0.25"/>
    <row r="16324" s="19" customFormat="1" x14ac:dyDescent="0.25"/>
    <row r="16325" s="19" customFormat="1" x14ac:dyDescent="0.25"/>
    <row r="16326" s="19" customFormat="1" x14ac:dyDescent="0.25"/>
    <row r="16327" s="19" customFormat="1" x14ac:dyDescent="0.25"/>
    <row r="16328" s="19" customFormat="1" x14ac:dyDescent="0.25"/>
    <row r="16329" s="19" customFormat="1" x14ac:dyDescent="0.25"/>
    <row r="16330" s="19" customFormat="1" x14ac:dyDescent="0.25"/>
    <row r="16331" s="19" customFormat="1" x14ac:dyDescent="0.25"/>
    <row r="16332" s="19" customFormat="1" x14ac:dyDescent="0.25"/>
    <row r="16333" s="19" customFormat="1" x14ac:dyDescent="0.25"/>
    <row r="16334" s="19" customFormat="1" x14ac:dyDescent="0.25"/>
    <row r="16335" s="19" customFormat="1" x14ac:dyDescent="0.25"/>
    <row r="16336" s="19" customFormat="1" x14ac:dyDescent="0.25"/>
    <row r="16337" s="19" customFormat="1" x14ac:dyDescent="0.25"/>
    <row r="16338" s="19" customFormat="1" x14ac:dyDescent="0.25"/>
    <row r="16339" s="19" customFormat="1" x14ac:dyDescent="0.25"/>
    <row r="16340" s="19" customFormat="1" x14ac:dyDescent="0.25"/>
    <row r="16341" s="19" customFormat="1" x14ac:dyDescent="0.25"/>
    <row r="16342" s="19" customFormat="1" x14ac:dyDescent="0.25"/>
    <row r="16343" s="19" customFormat="1" x14ac:dyDescent="0.25"/>
    <row r="16344" s="19" customFormat="1" x14ac:dyDescent="0.25"/>
    <row r="16345" s="19" customFormat="1" x14ac:dyDescent="0.25"/>
    <row r="16346" s="19" customFormat="1" x14ac:dyDescent="0.25"/>
    <row r="16347" s="19" customFormat="1" x14ac:dyDescent="0.25"/>
    <row r="16348" s="19" customFormat="1" x14ac:dyDescent="0.25"/>
    <row r="16349" s="19" customFormat="1" x14ac:dyDescent="0.25"/>
    <row r="16350" s="19" customFormat="1" x14ac:dyDescent="0.25"/>
    <row r="16351" s="19" customFormat="1" x14ac:dyDescent="0.25"/>
    <row r="16352" s="19" customFormat="1" x14ac:dyDescent="0.25"/>
    <row r="16353" s="19" customFormat="1" x14ac:dyDescent="0.25"/>
    <row r="16354" s="19" customFormat="1" x14ac:dyDescent="0.25"/>
    <row r="16355" s="19" customFormat="1" x14ac:dyDescent="0.25"/>
    <row r="16356" s="19" customFormat="1" x14ac:dyDescent="0.25"/>
    <row r="16357" s="19" customFormat="1" x14ac:dyDescent="0.25"/>
    <row r="16358" s="19" customFormat="1" x14ac:dyDescent="0.25"/>
    <row r="16359" s="19" customFormat="1" x14ac:dyDescent="0.25"/>
    <row r="16360" s="19" customFormat="1" x14ac:dyDescent="0.25"/>
    <row r="16361" s="19" customFormat="1" x14ac:dyDescent="0.25"/>
    <row r="16362" s="19" customFormat="1" x14ac:dyDescent="0.25"/>
    <row r="16363" s="19" customFormat="1" x14ac:dyDescent="0.25"/>
    <row r="16364" s="19" customFormat="1" x14ac:dyDescent="0.25"/>
    <row r="16365" s="19" customFormat="1" x14ac:dyDescent="0.25"/>
    <row r="16366" s="19" customFormat="1" x14ac:dyDescent="0.25"/>
    <row r="16367" s="19" customFormat="1" x14ac:dyDescent="0.25"/>
    <row r="16368" s="19" customFormat="1" x14ac:dyDescent="0.25"/>
    <row r="16369" s="19" customFormat="1" x14ac:dyDescent="0.25"/>
    <row r="16370" s="19" customFormat="1" x14ac:dyDescent="0.25"/>
    <row r="16371" s="19" customFormat="1" x14ac:dyDescent="0.25"/>
    <row r="16372" s="19" customFormat="1" x14ac:dyDescent="0.25"/>
    <row r="16373" s="19" customFormat="1" x14ac:dyDescent="0.25"/>
    <row r="16374" s="19" customFormat="1" x14ac:dyDescent="0.25"/>
    <row r="16375" s="19" customFormat="1" x14ac:dyDescent="0.25"/>
    <row r="16376" s="19" customFormat="1" x14ac:dyDescent="0.25"/>
    <row r="16377" s="19" customFormat="1" x14ac:dyDescent="0.25"/>
    <row r="16378" s="19" customFormat="1" x14ac:dyDescent="0.25"/>
    <row r="16379" s="19" customFormat="1" x14ac:dyDescent="0.25"/>
    <row r="16380" s="19" customFormat="1" x14ac:dyDescent="0.25"/>
    <row r="16381" s="19" customFormat="1" x14ac:dyDescent="0.25"/>
    <row r="16382" s="19" customFormat="1" x14ac:dyDescent="0.25"/>
    <row r="16383" s="19" customFormat="1" x14ac:dyDescent="0.25"/>
    <row r="16384" s="19" customFormat="1" x14ac:dyDescent="0.25"/>
    <row r="16385" s="19" customFormat="1" x14ac:dyDescent="0.25"/>
    <row r="16386" s="19" customFormat="1" x14ac:dyDescent="0.25"/>
    <row r="16387" s="19" customFormat="1" x14ac:dyDescent="0.25"/>
    <row r="16388" s="19" customFormat="1" x14ac:dyDescent="0.25"/>
    <row r="16389" s="19" customFormat="1" x14ac:dyDescent="0.25"/>
    <row r="16390" s="19" customFormat="1" x14ac:dyDescent="0.25"/>
    <row r="16391" s="19" customFormat="1" x14ac:dyDescent="0.25"/>
    <row r="16392" s="19" customFormat="1" x14ac:dyDescent="0.25"/>
    <row r="16393" s="19" customFormat="1" x14ac:dyDescent="0.25"/>
    <row r="16394" s="19" customFormat="1" x14ac:dyDescent="0.25"/>
    <row r="16395" s="19" customFormat="1" x14ac:dyDescent="0.25"/>
    <row r="16396" s="19" customFormat="1" x14ac:dyDescent="0.25"/>
    <row r="16397" s="19" customFormat="1" x14ac:dyDescent="0.25"/>
    <row r="16398" s="19" customFormat="1" x14ac:dyDescent="0.25"/>
    <row r="16399" s="19" customFormat="1" x14ac:dyDescent="0.25"/>
    <row r="16400" s="19" customFormat="1" x14ac:dyDescent="0.25"/>
    <row r="16401" s="19" customFormat="1" x14ac:dyDescent="0.25"/>
    <row r="16402" s="19" customFormat="1" x14ac:dyDescent="0.25"/>
    <row r="16403" s="19" customFormat="1" x14ac:dyDescent="0.25"/>
    <row r="16404" s="19" customFormat="1" x14ac:dyDescent="0.25"/>
    <row r="16405" s="19" customFormat="1" x14ac:dyDescent="0.25"/>
    <row r="16406" s="19" customFormat="1" x14ac:dyDescent="0.25"/>
    <row r="16407" s="19" customFormat="1" x14ac:dyDescent="0.25"/>
    <row r="16408" s="19" customFormat="1" x14ac:dyDescent="0.25"/>
    <row r="16409" s="19" customFormat="1" x14ac:dyDescent="0.25"/>
    <row r="16410" s="19" customFormat="1" x14ac:dyDescent="0.25"/>
    <row r="16411" s="19" customFormat="1" x14ac:dyDescent="0.25"/>
    <row r="16412" s="19" customFormat="1" x14ac:dyDescent="0.25"/>
    <row r="16413" s="19" customFormat="1" x14ac:dyDescent="0.25"/>
    <row r="16414" s="19" customFormat="1" x14ac:dyDescent="0.25"/>
    <row r="16415" s="19" customFormat="1" x14ac:dyDescent="0.25"/>
    <row r="16416" s="19" customFormat="1" x14ac:dyDescent="0.25"/>
    <row r="16417" s="19" customFormat="1" x14ac:dyDescent="0.25"/>
    <row r="16418" s="19" customFormat="1" x14ac:dyDescent="0.25"/>
    <row r="16419" s="19" customFormat="1" x14ac:dyDescent="0.25"/>
    <row r="16420" s="19" customFormat="1" x14ac:dyDescent="0.25"/>
    <row r="16421" s="19" customFormat="1" x14ac:dyDescent="0.25"/>
    <row r="16422" s="19" customFormat="1" x14ac:dyDescent="0.25"/>
    <row r="16423" s="19" customFormat="1" x14ac:dyDescent="0.25"/>
    <row r="16424" s="19" customFormat="1" x14ac:dyDescent="0.25"/>
    <row r="16425" s="19" customFormat="1" x14ac:dyDescent="0.25"/>
    <row r="16426" s="19" customFormat="1" x14ac:dyDescent="0.25"/>
    <row r="16427" s="19" customFormat="1" x14ac:dyDescent="0.25"/>
    <row r="16428" s="19" customFormat="1" x14ac:dyDescent="0.25"/>
    <row r="16429" s="19" customFormat="1" x14ac:dyDescent="0.25"/>
    <row r="16430" s="19" customFormat="1" x14ac:dyDescent="0.25"/>
    <row r="16431" s="19" customFormat="1" x14ac:dyDescent="0.25"/>
    <row r="16432" s="19" customFormat="1" x14ac:dyDescent="0.25"/>
    <row r="16433" s="19" customFormat="1" x14ac:dyDescent="0.25"/>
    <row r="16434" s="19" customFormat="1" x14ac:dyDescent="0.25"/>
    <row r="16435" s="19" customFormat="1" x14ac:dyDescent="0.25"/>
    <row r="16436" s="19" customFormat="1" x14ac:dyDescent="0.25"/>
    <row r="16437" s="19" customFormat="1" x14ac:dyDescent="0.25"/>
    <row r="16438" s="19" customFormat="1" x14ac:dyDescent="0.25"/>
    <row r="16439" s="19" customFormat="1" x14ac:dyDescent="0.25"/>
    <row r="16440" s="19" customFormat="1" x14ac:dyDescent="0.25"/>
    <row r="16441" s="19" customFormat="1" x14ac:dyDescent="0.25"/>
    <row r="16442" s="19" customFormat="1" x14ac:dyDescent="0.25"/>
    <row r="16443" s="19" customFormat="1" x14ac:dyDescent="0.25"/>
    <row r="16444" s="19" customFormat="1" x14ac:dyDescent="0.25"/>
    <row r="16445" s="19" customFormat="1" x14ac:dyDescent="0.25"/>
    <row r="16446" s="19" customFormat="1" x14ac:dyDescent="0.25"/>
    <row r="16447" s="19" customFormat="1" x14ac:dyDescent="0.25"/>
    <row r="16448" s="19" customFormat="1" x14ac:dyDescent="0.25"/>
    <row r="16449" s="19" customFormat="1" x14ac:dyDescent="0.25"/>
    <row r="16450" s="19" customFormat="1" x14ac:dyDescent="0.25"/>
    <row r="16451" s="19" customFormat="1" x14ac:dyDescent="0.25"/>
    <row r="16452" s="19" customFormat="1" x14ac:dyDescent="0.25"/>
    <row r="16453" s="19" customFormat="1" x14ac:dyDescent="0.25"/>
    <row r="16454" s="19" customFormat="1" x14ac:dyDescent="0.25"/>
    <row r="16455" s="19" customFormat="1" x14ac:dyDescent="0.25"/>
    <row r="16456" s="19" customFormat="1" x14ac:dyDescent="0.25"/>
    <row r="16457" s="19" customFormat="1" x14ac:dyDescent="0.25"/>
    <row r="16458" s="19" customFormat="1" x14ac:dyDescent="0.25"/>
    <row r="16459" s="19" customFormat="1" x14ac:dyDescent="0.25"/>
    <row r="16460" s="19" customFormat="1" x14ac:dyDescent="0.25"/>
    <row r="16461" s="19" customFormat="1" x14ac:dyDescent="0.25"/>
    <row r="16462" s="19" customFormat="1" x14ac:dyDescent="0.25"/>
    <row r="16463" s="19" customFormat="1" x14ac:dyDescent="0.25"/>
    <row r="16464" s="19" customFormat="1" x14ac:dyDescent="0.25"/>
    <row r="16465" s="19" customFormat="1" x14ac:dyDescent="0.25"/>
    <row r="16466" s="19" customFormat="1" x14ac:dyDescent="0.25"/>
    <row r="16467" s="19" customFormat="1" x14ac:dyDescent="0.25"/>
    <row r="16468" s="19" customFormat="1" x14ac:dyDescent="0.25"/>
    <row r="16469" s="19" customFormat="1" x14ac:dyDescent="0.25"/>
    <row r="16470" s="19" customFormat="1" x14ac:dyDescent="0.25"/>
    <row r="16471" s="19" customFormat="1" x14ac:dyDescent="0.25"/>
    <row r="16472" s="19" customFormat="1" x14ac:dyDescent="0.25"/>
    <row r="16473" s="19" customFormat="1" x14ac:dyDescent="0.25"/>
    <row r="16474" s="19" customFormat="1" x14ac:dyDescent="0.25"/>
    <row r="16475" s="19" customFormat="1" x14ac:dyDescent="0.25"/>
    <row r="16476" s="19" customFormat="1" x14ac:dyDescent="0.25"/>
    <row r="16477" s="19" customFormat="1" x14ac:dyDescent="0.25"/>
    <row r="16478" s="19" customFormat="1" x14ac:dyDescent="0.25"/>
    <row r="16479" s="19" customFormat="1" x14ac:dyDescent="0.25"/>
    <row r="16480" s="19" customFormat="1" x14ac:dyDescent="0.25"/>
    <row r="16481" s="19" customFormat="1" x14ac:dyDescent="0.25"/>
    <row r="16482" s="19" customFormat="1" x14ac:dyDescent="0.25"/>
    <row r="16483" s="19" customFormat="1" x14ac:dyDescent="0.25"/>
    <row r="16484" s="19" customFormat="1" x14ac:dyDescent="0.25"/>
    <row r="16485" s="19" customFormat="1" x14ac:dyDescent="0.25"/>
    <row r="16486" s="19" customFormat="1" x14ac:dyDescent="0.25"/>
    <row r="16487" s="19" customFormat="1" x14ac:dyDescent="0.25"/>
    <row r="16488" s="19" customFormat="1" x14ac:dyDescent="0.25"/>
    <row r="16489" s="19" customFormat="1" x14ac:dyDescent="0.25"/>
    <row r="16490" s="19" customFormat="1" x14ac:dyDescent="0.25"/>
    <row r="16491" s="19" customFormat="1" x14ac:dyDescent="0.25"/>
    <row r="16492" s="19" customFormat="1" x14ac:dyDescent="0.25"/>
    <row r="16493" s="19" customFormat="1" x14ac:dyDescent="0.25"/>
    <row r="16494" s="19" customFormat="1" x14ac:dyDescent="0.25"/>
    <row r="16495" s="19" customFormat="1" x14ac:dyDescent="0.25"/>
    <row r="16496" s="19" customFormat="1" x14ac:dyDescent="0.25"/>
    <row r="16497" s="19" customFormat="1" x14ac:dyDescent="0.25"/>
    <row r="16498" s="19" customFormat="1" x14ac:dyDescent="0.25"/>
    <row r="16499" s="19" customFormat="1" x14ac:dyDescent="0.25"/>
    <row r="16500" s="19" customFormat="1" x14ac:dyDescent="0.25"/>
    <row r="16501" s="19" customFormat="1" x14ac:dyDescent="0.25"/>
    <row r="16502" s="19" customFormat="1" x14ac:dyDescent="0.25"/>
    <row r="16503" s="19" customFormat="1" x14ac:dyDescent="0.25"/>
    <row r="16504" s="19" customFormat="1" x14ac:dyDescent="0.25"/>
    <row r="16505" s="19" customFormat="1" x14ac:dyDescent="0.25"/>
    <row r="16506" s="19" customFormat="1" x14ac:dyDescent="0.25"/>
    <row r="16507" s="19" customFormat="1" x14ac:dyDescent="0.25"/>
    <row r="16508" s="19" customFormat="1" x14ac:dyDescent="0.25"/>
    <row r="16509" s="19" customFormat="1" x14ac:dyDescent="0.25"/>
    <row r="16510" s="19" customFormat="1" x14ac:dyDescent="0.25"/>
    <row r="16511" s="19" customFormat="1" x14ac:dyDescent="0.25"/>
    <row r="16512" s="19" customFormat="1" x14ac:dyDescent="0.25"/>
    <row r="16513" s="19" customFormat="1" x14ac:dyDescent="0.25"/>
    <row r="16514" s="19" customFormat="1" x14ac:dyDescent="0.25"/>
    <row r="16515" s="19" customFormat="1" x14ac:dyDescent="0.25"/>
    <row r="16516" s="19" customFormat="1" x14ac:dyDescent="0.25"/>
    <row r="16517" s="19" customFormat="1" x14ac:dyDescent="0.25"/>
    <row r="16518" s="19" customFormat="1" x14ac:dyDescent="0.25"/>
    <row r="16519" s="19" customFormat="1" x14ac:dyDescent="0.25"/>
    <row r="16520" s="19" customFormat="1" x14ac:dyDescent="0.25"/>
    <row r="16521" s="19" customFormat="1" x14ac:dyDescent="0.25"/>
    <row r="16522" s="19" customFormat="1" x14ac:dyDescent="0.25"/>
    <row r="16523" s="19" customFormat="1" x14ac:dyDescent="0.25"/>
    <row r="16524" s="19" customFormat="1" x14ac:dyDescent="0.25"/>
    <row r="16525" s="19" customFormat="1" x14ac:dyDescent="0.25"/>
    <row r="16526" s="19" customFormat="1" x14ac:dyDescent="0.25"/>
    <row r="16527" s="19" customFormat="1" x14ac:dyDescent="0.25"/>
    <row r="16528" s="19" customFormat="1" x14ac:dyDescent="0.25"/>
    <row r="16529" s="19" customFormat="1" x14ac:dyDescent="0.25"/>
    <row r="16530" s="19" customFormat="1" x14ac:dyDescent="0.25"/>
    <row r="16531" s="19" customFormat="1" x14ac:dyDescent="0.25"/>
    <row r="16532" s="19" customFormat="1" x14ac:dyDescent="0.25"/>
    <row r="16533" s="19" customFormat="1" x14ac:dyDescent="0.25"/>
    <row r="16534" s="19" customFormat="1" x14ac:dyDescent="0.25"/>
    <row r="16535" s="19" customFormat="1" x14ac:dyDescent="0.25"/>
    <row r="16536" s="19" customFormat="1" x14ac:dyDescent="0.25"/>
    <row r="16537" s="19" customFormat="1" x14ac:dyDescent="0.25"/>
    <row r="16538" s="19" customFormat="1" x14ac:dyDescent="0.25"/>
    <row r="16539" s="19" customFormat="1" x14ac:dyDescent="0.25"/>
    <row r="16540" s="19" customFormat="1" x14ac:dyDescent="0.25"/>
    <row r="16541" s="19" customFormat="1" x14ac:dyDescent="0.25"/>
    <row r="16542" s="19" customFormat="1" x14ac:dyDescent="0.25"/>
    <row r="16543" s="19" customFormat="1" x14ac:dyDescent="0.25"/>
    <row r="16544" s="19" customFormat="1" x14ac:dyDescent="0.25"/>
    <row r="16545" s="19" customFormat="1" x14ac:dyDescent="0.25"/>
    <row r="16546" s="19" customFormat="1" x14ac:dyDescent="0.25"/>
    <row r="16547" s="19" customFormat="1" x14ac:dyDescent="0.25"/>
    <row r="16548" s="19" customFormat="1" x14ac:dyDescent="0.25"/>
    <row r="16549" s="19" customFormat="1" x14ac:dyDescent="0.25"/>
    <row r="16550" s="19" customFormat="1" x14ac:dyDescent="0.25"/>
    <row r="16551" s="19" customFormat="1" x14ac:dyDescent="0.25"/>
    <row r="16552" s="19" customFormat="1" x14ac:dyDescent="0.25"/>
    <row r="16553" s="19" customFormat="1" x14ac:dyDescent="0.25"/>
    <row r="16554" s="19" customFormat="1" x14ac:dyDescent="0.25"/>
    <row r="16555" s="19" customFormat="1" x14ac:dyDescent="0.25"/>
    <row r="16556" s="19" customFormat="1" x14ac:dyDescent="0.25"/>
    <row r="16557" s="19" customFormat="1" x14ac:dyDescent="0.25"/>
    <row r="16558" s="19" customFormat="1" x14ac:dyDescent="0.25"/>
    <row r="16559" s="19" customFormat="1" x14ac:dyDescent="0.25"/>
    <row r="16560" s="19" customFormat="1" x14ac:dyDescent="0.25"/>
    <row r="16561" s="19" customFormat="1" x14ac:dyDescent="0.25"/>
    <row r="16562" s="19" customFormat="1" x14ac:dyDescent="0.25"/>
    <row r="16563" s="19" customFormat="1" x14ac:dyDescent="0.25"/>
    <row r="16564" s="19" customFormat="1" x14ac:dyDescent="0.25"/>
    <row r="16565" s="19" customFormat="1" x14ac:dyDescent="0.25"/>
    <row r="16566" s="19" customFormat="1" x14ac:dyDescent="0.25"/>
    <row r="16567" s="19" customFormat="1" x14ac:dyDescent="0.25"/>
    <row r="16568" s="19" customFormat="1" x14ac:dyDescent="0.25"/>
    <row r="16569" s="19" customFormat="1" x14ac:dyDescent="0.25"/>
    <row r="16570" s="19" customFormat="1" x14ac:dyDescent="0.25"/>
    <row r="16571" s="19" customFormat="1" x14ac:dyDescent="0.25"/>
    <row r="16572" s="19" customFormat="1" x14ac:dyDescent="0.25"/>
    <row r="16573" s="19" customFormat="1" x14ac:dyDescent="0.25"/>
    <row r="16574" s="19" customFormat="1" x14ac:dyDescent="0.25"/>
    <row r="16575" s="19" customFormat="1" x14ac:dyDescent="0.25"/>
    <row r="16576" s="19" customFormat="1" x14ac:dyDescent="0.25"/>
    <row r="16577" s="19" customFormat="1" x14ac:dyDescent="0.25"/>
    <row r="16578" s="19" customFormat="1" x14ac:dyDescent="0.25"/>
    <row r="16579" s="19" customFormat="1" x14ac:dyDescent="0.25"/>
    <row r="16580" s="19" customFormat="1" x14ac:dyDescent="0.25"/>
    <row r="16581" s="19" customFormat="1" x14ac:dyDescent="0.25"/>
    <row r="16582" s="19" customFormat="1" x14ac:dyDescent="0.25"/>
    <row r="16583" s="19" customFormat="1" x14ac:dyDescent="0.25"/>
    <row r="16584" s="19" customFormat="1" x14ac:dyDescent="0.25"/>
    <row r="16585" s="19" customFormat="1" x14ac:dyDescent="0.25"/>
    <row r="16586" s="19" customFormat="1" x14ac:dyDescent="0.25"/>
    <row r="16587" s="19" customFormat="1" x14ac:dyDescent="0.25"/>
    <row r="16588" s="19" customFormat="1" x14ac:dyDescent="0.25"/>
    <row r="16589" s="19" customFormat="1" x14ac:dyDescent="0.25"/>
    <row r="16590" s="19" customFormat="1" x14ac:dyDescent="0.25"/>
    <row r="16591" s="19" customFormat="1" x14ac:dyDescent="0.25"/>
    <row r="16592" s="19" customFormat="1" x14ac:dyDescent="0.25"/>
    <row r="16593" s="19" customFormat="1" x14ac:dyDescent="0.25"/>
    <row r="16594" s="19" customFormat="1" x14ac:dyDescent="0.25"/>
    <row r="16595" s="19" customFormat="1" x14ac:dyDescent="0.25"/>
    <row r="16596" s="19" customFormat="1" x14ac:dyDescent="0.25"/>
    <row r="16597" s="19" customFormat="1" x14ac:dyDescent="0.25"/>
    <row r="16598" s="19" customFormat="1" x14ac:dyDescent="0.25"/>
    <row r="16599" s="19" customFormat="1" x14ac:dyDescent="0.25"/>
    <row r="16600" s="19" customFormat="1" x14ac:dyDescent="0.25"/>
    <row r="16601" s="19" customFormat="1" x14ac:dyDescent="0.25"/>
    <row r="16602" s="19" customFormat="1" x14ac:dyDescent="0.25"/>
    <row r="16603" s="19" customFormat="1" x14ac:dyDescent="0.25"/>
    <row r="16604" s="19" customFormat="1" x14ac:dyDescent="0.25"/>
    <row r="16605" s="19" customFormat="1" x14ac:dyDescent="0.25"/>
    <row r="16606" s="19" customFormat="1" x14ac:dyDescent="0.25"/>
    <row r="16607" s="19" customFormat="1" x14ac:dyDescent="0.25"/>
    <row r="16608" s="19" customFormat="1" x14ac:dyDescent="0.25"/>
    <row r="16609" s="19" customFormat="1" x14ac:dyDescent="0.25"/>
    <row r="16610" s="19" customFormat="1" x14ac:dyDescent="0.25"/>
    <row r="16611" s="19" customFormat="1" x14ac:dyDescent="0.25"/>
    <row r="16612" s="19" customFormat="1" x14ac:dyDescent="0.25"/>
    <row r="16613" s="19" customFormat="1" x14ac:dyDescent="0.25"/>
    <row r="16614" s="19" customFormat="1" x14ac:dyDescent="0.25"/>
    <row r="16615" s="19" customFormat="1" x14ac:dyDescent="0.25"/>
    <row r="16616" s="19" customFormat="1" x14ac:dyDescent="0.25"/>
    <row r="16617" s="19" customFormat="1" x14ac:dyDescent="0.25"/>
    <row r="16618" s="19" customFormat="1" x14ac:dyDescent="0.25"/>
    <row r="16619" s="19" customFormat="1" x14ac:dyDescent="0.25"/>
    <row r="16620" s="19" customFormat="1" x14ac:dyDescent="0.25"/>
    <row r="16621" s="19" customFormat="1" x14ac:dyDescent="0.25"/>
    <row r="16622" s="19" customFormat="1" x14ac:dyDescent="0.25"/>
    <row r="16623" s="19" customFormat="1" x14ac:dyDescent="0.25"/>
    <row r="16624" s="19" customFormat="1" x14ac:dyDescent="0.25"/>
    <row r="16625" s="19" customFormat="1" x14ac:dyDescent="0.25"/>
    <row r="16626" s="19" customFormat="1" x14ac:dyDescent="0.25"/>
    <row r="16627" s="19" customFormat="1" x14ac:dyDescent="0.25"/>
    <row r="16628" s="19" customFormat="1" x14ac:dyDescent="0.25"/>
    <row r="16629" s="19" customFormat="1" x14ac:dyDescent="0.25"/>
    <row r="16630" s="19" customFormat="1" x14ac:dyDescent="0.25"/>
    <row r="16631" s="19" customFormat="1" x14ac:dyDescent="0.25"/>
    <row r="16632" s="19" customFormat="1" x14ac:dyDescent="0.25"/>
    <row r="16633" s="19" customFormat="1" x14ac:dyDescent="0.25"/>
    <row r="16634" s="19" customFormat="1" x14ac:dyDescent="0.25"/>
    <row r="16635" s="19" customFormat="1" x14ac:dyDescent="0.25"/>
    <row r="16636" s="19" customFormat="1" x14ac:dyDescent="0.25"/>
    <row r="16637" s="19" customFormat="1" x14ac:dyDescent="0.25"/>
    <row r="16638" s="19" customFormat="1" x14ac:dyDescent="0.25"/>
    <row r="16639" s="19" customFormat="1" x14ac:dyDescent="0.25"/>
    <row r="16640" s="19" customFormat="1" x14ac:dyDescent="0.25"/>
    <row r="16641" s="19" customFormat="1" x14ac:dyDescent="0.25"/>
    <row r="16642" s="19" customFormat="1" x14ac:dyDescent="0.25"/>
    <row r="16643" s="19" customFormat="1" x14ac:dyDescent="0.25"/>
    <row r="16644" s="19" customFormat="1" x14ac:dyDescent="0.25"/>
    <row r="16645" s="19" customFormat="1" x14ac:dyDescent="0.25"/>
    <row r="16646" s="19" customFormat="1" x14ac:dyDescent="0.25"/>
    <row r="16647" s="19" customFormat="1" x14ac:dyDescent="0.25"/>
    <row r="16648" s="19" customFormat="1" x14ac:dyDescent="0.25"/>
    <row r="16649" s="19" customFormat="1" x14ac:dyDescent="0.25"/>
    <row r="16650" s="19" customFormat="1" x14ac:dyDescent="0.25"/>
    <row r="16651" s="19" customFormat="1" x14ac:dyDescent="0.25"/>
    <row r="16652" s="19" customFormat="1" x14ac:dyDescent="0.25"/>
    <row r="16653" s="19" customFormat="1" x14ac:dyDescent="0.25"/>
    <row r="16654" s="19" customFormat="1" x14ac:dyDescent="0.25"/>
    <row r="16655" s="19" customFormat="1" x14ac:dyDescent="0.25"/>
    <row r="16656" s="19" customFormat="1" x14ac:dyDescent="0.25"/>
    <row r="16657" s="19" customFormat="1" x14ac:dyDescent="0.25"/>
    <row r="16658" s="19" customFormat="1" x14ac:dyDescent="0.25"/>
    <row r="16659" s="19" customFormat="1" x14ac:dyDescent="0.25"/>
    <row r="16660" s="19" customFormat="1" x14ac:dyDescent="0.25"/>
    <row r="16661" s="19" customFormat="1" x14ac:dyDescent="0.25"/>
    <row r="16662" s="19" customFormat="1" x14ac:dyDescent="0.25"/>
    <row r="16663" s="19" customFormat="1" x14ac:dyDescent="0.25"/>
    <row r="16664" s="19" customFormat="1" x14ac:dyDescent="0.25"/>
    <row r="16665" s="19" customFormat="1" x14ac:dyDescent="0.25"/>
    <row r="16666" s="19" customFormat="1" x14ac:dyDescent="0.25"/>
    <row r="16667" s="19" customFormat="1" x14ac:dyDescent="0.25"/>
    <row r="16668" s="19" customFormat="1" x14ac:dyDescent="0.25"/>
    <row r="16669" s="19" customFormat="1" x14ac:dyDescent="0.25"/>
    <row r="16670" s="19" customFormat="1" x14ac:dyDescent="0.25"/>
    <row r="16671" s="19" customFormat="1" x14ac:dyDescent="0.25"/>
    <row r="16672" s="19" customFormat="1" x14ac:dyDescent="0.25"/>
    <row r="16673" s="19" customFormat="1" x14ac:dyDescent="0.25"/>
    <row r="16674" s="19" customFormat="1" x14ac:dyDescent="0.25"/>
    <row r="16675" s="19" customFormat="1" x14ac:dyDescent="0.25"/>
    <row r="16676" s="19" customFormat="1" x14ac:dyDescent="0.25"/>
    <row r="16677" s="19" customFormat="1" x14ac:dyDescent="0.25"/>
    <row r="16678" s="19" customFormat="1" x14ac:dyDescent="0.25"/>
    <row r="16679" s="19" customFormat="1" x14ac:dyDescent="0.25"/>
    <row r="16680" s="19" customFormat="1" x14ac:dyDescent="0.25"/>
    <row r="16681" s="19" customFormat="1" x14ac:dyDescent="0.25"/>
    <row r="16682" s="19" customFormat="1" x14ac:dyDescent="0.25"/>
    <row r="16683" s="19" customFormat="1" x14ac:dyDescent="0.25"/>
    <row r="16684" s="19" customFormat="1" x14ac:dyDescent="0.25"/>
    <row r="16685" s="19" customFormat="1" x14ac:dyDescent="0.25"/>
    <row r="16686" s="19" customFormat="1" x14ac:dyDescent="0.25"/>
    <row r="16687" s="19" customFormat="1" x14ac:dyDescent="0.25"/>
    <row r="16688" s="19" customFormat="1" x14ac:dyDescent="0.25"/>
    <row r="16689" s="19" customFormat="1" x14ac:dyDescent="0.25"/>
    <row r="16690" s="19" customFormat="1" x14ac:dyDescent="0.25"/>
    <row r="16691" s="19" customFormat="1" x14ac:dyDescent="0.25"/>
    <row r="16692" s="19" customFormat="1" x14ac:dyDescent="0.25"/>
    <row r="16693" s="19" customFormat="1" x14ac:dyDescent="0.25"/>
    <row r="16694" s="19" customFormat="1" x14ac:dyDescent="0.25"/>
    <row r="16695" s="19" customFormat="1" x14ac:dyDescent="0.25"/>
    <row r="16696" s="19" customFormat="1" x14ac:dyDescent="0.25"/>
    <row r="16697" s="19" customFormat="1" x14ac:dyDescent="0.25"/>
    <row r="16698" s="19" customFormat="1" x14ac:dyDescent="0.25"/>
    <row r="16699" s="19" customFormat="1" x14ac:dyDescent="0.25"/>
    <row r="16700" s="19" customFormat="1" x14ac:dyDescent="0.25"/>
    <row r="16701" s="19" customFormat="1" x14ac:dyDescent="0.25"/>
    <row r="16702" s="19" customFormat="1" x14ac:dyDescent="0.25"/>
    <row r="16703" s="19" customFormat="1" x14ac:dyDescent="0.25"/>
    <row r="16704" s="19" customFormat="1" x14ac:dyDescent="0.25"/>
    <row r="16705" s="19" customFormat="1" x14ac:dyDescent="0.25"/>
    <row r="16706" s="19" customFormat="1" x14ac:dyDescent="0.25"/>
    <row r="16707" s="19" customFormat="1" x14ac:dyDescent="0.25"/>
    <row r="16708" s="19" customFormat="1" x14ac:dyDescent="0.25"/>
    <row r="16709" s="19" customFormat="1" x14ac:dyDescent="0.25"/>
    <row r="16710" s="19" customFormat="1" x14ac:dyDescent="0.25"/>
    <row r="16711" s="19" customFormat="1" x14ac:dyDescent="0.25"/>
    <row r="16712" s="19" customFormat="1" x14ac:dyDescent="0.25"/>
    <row r="16713" s="19" customFormat="1" x14ac:dyDescent="0.25"/>
    <row r="16714" s="19" customFormat="1" x14ac:dyDescent="0.25"/>
    <row r="16715" s="19" customFormat="1" x14ac:dyDescent="0.25"/>
    <row r="16716" s="19" customFormat="1" x14ac:dyDescent="0.25"/>
    <row r="16717" s="19" customFormat="1" x14ac:dyDescent="0.25"/>
    <row r="16718" s="19" customFormat="1" x14ac:dyDescent="0.25"/>
    <row r="16719" s="19" customFormat="1" x14ac:dyDescent="0.25"/>
    <row r="16720" s="19" customFormat="1" x14ac:dyDescent="0.25"/>
    <row r="16721" s="19" customFormat="1" x14ac:dyDescent="0.25"/>
    <row r="16722" s="19" customFormat="1" x14ac:dyDescent="0.25"/>
    <row r="16723" s="19" customFormat="1" x14ac:dyDescent="0.25"/>
    <row r="16724" s="19" customFormat="1" x14ac:dyDescent="0.25"/>
    <row r="16725" s="19" customFormat="1" x14ac:dyDescent="0.25"/>
    <row r="16726" s="19" customFormat="1" x14ac:dyDescent="0.25"/>
    <row r="16727" s="19" customFormat="1" x14ac:dyDescent="0.25"/>
    <row r="16728" s="19" customFormat="1" x14ac:dyDescent="0.25"/>
    <row r="16729" s="19" customFormat="1" x14ac:dyDescent="0.25"/>
    <row r="16730" s="19" customFormat="1" x14ac:dyDescent="0.25"/>
    <row r="16731" s="19" customFormat="1" x14ac:dyDescent="0.25"/>
    <row r="16732" s="19" customFormat="1" x14ac:dyDescent="0.25"/>
    <row r="16733" s="19" customFormat="1" x14ac:dyDescent="0.25"/>
    <row r="16734" s="19" customFormat="1" x14ac:dyDescent="0.25"/>
    <row r="16735" s="19" customFormat="1" x14ac:dyDescent="0.25"/>
    <row r="16736" s="19" customFormat="1" x14ac:dyDescent="0.25"/>
    <row r="16737" s="19" customFormat="1" x14ac:dyDescent="0.25"/>
    <row r="16738" s="19" customFormat="1" x14ac:dyDescent="0.25"/>
    <row r="16739" s="19" customFormat="1" x14ac:dyDescent="0.25"/>
    <row r="16740" s="19" customFormat="1" x14ac:dyDescent="0.25"/>
    <row r="16741" s="19" customFormat="1" x14ac:dyDescent="0.25"/>
    <row r="16742" s="19" customFormat="1" x14ac:dyDescent="0.25"/>
    <row r="16743" s="19" customFormat="1" x14ac:dyDescent="0.25"/>
    <row r="16744" s="19" customFormat="1" x14ac:dyDescent="0.25"/>
    <row r="16745" s="19" customFormat="1" x14ac:dyDescent="0.25"/>
    <row r="16746" s="19" customFormat="1" x14ac:dyDescent="0.25"/>
    <row r="16747" s="19" customFormat="1" x14ac:dyDescent="0.25"/>
    <row r="16748" s="19" customFormat="1" x14ac:dyDescent="0.25"/>
    <row r="16749" s="19" customFormat="1" x14ac:dyDescent="0.25"/>
    <row r="16750" s="19" customFormat="1" x14ac:dyDescent="0.25"/>
    <row r="16751" s="19" customFormat="1" x14ac:dyDescent="0.25"/>
    <row r="16752" s="19" customFormat="1" x14ac:dyDescent="0.25"/>
    <row r="16753" s="19" customFormat="1" x14ac:dyDescent="0.25"/>
    <row r="16754" s="19" customFormat="1" x14ac:dyDescent="0.25"/>
    <row r="16755" s="19" customFormat="1" x14ac:dyDescent="0.25"/>
    <row r="16756" s="19" customFormat="1" x14ac:dyDescent="0.25"/>
    <row r="16757" s="19" customFormat="1" x14ac:dyDescent="0.25"/>
    <row r="16758" s="19" customFormat="1" x14ac:dyDescent="0.25"/>
    <row r="16759" s="19" customFormat="1" x14ac:dyDescent="0.25"/>
    <row r="16760" s="19" customFormat="1" x14ac:dyDescent="0.25"/>
    <row r="16761" s="19" customFormat="1" x14ac:dyDescent="0.25"/>
    <row r="16762" s="19" customFormat="1" x14ac:dyDescent="0.25"/>
    <row r="16763" s="19" customFormat="1" x14ac:dyDescent="0.25"/>
    <row r="16764" s="19" customFormat="1" x14ac:dyDescent="0.25"/>
    <row r="16765" s="19" customFormat="1" x14ac:dyDescent="0.25"/>
    <row r="16766" s="19" customFormat="1" x14ac:dyDescent="0.25"/>
    <row r="16767" s="19" customFormat="1" x14ac:dyDescent="0.25"/>
    <row r="16768" s="19" customFormat="1" x14ac:dyDescent="0.25"/>
    <row r="16769" s="19" customFormat="1" x14ac:dyDescent="0.25"/>
    <row r="16770" s="19" customFormat="1" x14ac:dyDescent="0.25"/>
    <row r="16771" s="19" customFormat="1" x14ac:dyDescent="0.25"/>
    <row r="16772" s="19" customFormat="1" x14ac:dyDescent="0.25"/>
    <row r="16773" s="19" customFormat="1" x14ac:dyDescent="0.25"/>
    <row r="16774" s="19" customFormat="1" x14ac:dyDescent="0.25"/>
    <row r="16775" s="19" customFormat="1" x14ac:dyDescent="0.25"/>
    <row r="16776" s="19" customFormat="1" x14ac:dyDescent="0.25"/>
    <row r="16777" s="19" customFormat="1" x14ac:dyDescent="0.25"/>
    <row r="16778" s="19" customFormat="1" x14ac:dyDescent="0.25"/>
    <row r="16779" s="19" customFormat="1" x14ac:dyDescent="0.25"/>
    <row r="16780" s="19" customFormat="1" x14ac:dyDescent="0.25"/>
    <row r="16781" s="19" customFormat="1" x14ac:dyDescent="0.25"/>
    <row r="16782" s="19" customFormat="1" x14ac:dyDescent="0.25"/>
    <row r="16783" s="19" customFormat="1" x14ac:dyDescent="0.25"/>
    <row r="16784" s="19" customFormat="1" x14ac:dyDescent="0.25"/>
    <row r="16785" s="19" customFormat="1" x14ac:dyDescent="0.25"/>
    <row r="16786" s="19" customFormat="1" x14ac:dyDescent="0.25"/>
    <row r="16787" s="19" customFormat="1" x14ac:dyDescent="0.25"/>
    <row r="16788" s="19" customFormat="1" x14ac:dyDescent="0.25"/>
    <row r="16789" s="19" customFormat="1" x14ac:dyDescent="0.25"/>
    <row r="16790" s="19" customFormat="1" x14ac:dyDescent="0.25"/>
    <row r="16791" s="19" customFormat="1" x14ac:dyDescent="0.25"/>
    <row r="16792" s="19" customFormat="1" x14ac:dyDescent="0.25"/>
    <row r="16793" s="19" customFormat="1" x14ac:dyDescent="0.25"/>
    <row r="16794" s="19" customFormat="1" x14ac:dyDescent="0.25"/>
    <row r="16795" s="19" customFormat="1" x14ac:dyDescent="0.25"/>
    <row r="16796" s="19" customFormat="1" x14ac:dyDescent="0.25"/>
    <row r="16797" s="19" customFormat="1" x14ac:dyDescent="0.25"/>
    <row r="16798" s="19" customFormat="1" x14ac:dyDescent="0.25"/>
    <row r="16799" s="19" customFormat="1" x14ac:dyDescent="0.25"/>
    <row r="16800" s="19" customFormat="1" x14ac:dyDescent="0.25"/>
    <row r="16801" s="19" customFormat="1" x14ac:dyDescent="0.25"/>
    <row r="16802" s="19" customFormat="1" x14ac:dyDescent="0.25"/>
    <row r="16803" s="19" customFormat="1" x14ac:dyDescent="0.25"/>
    <row r="16804" s="19" customFormat="1" x14ac:dyDescent="0.25"/>
    <row r="16805" s="19" customFormat="1" x14ac:dyDescent="0.25"/>
    <row r="16806" s="19" customFormat="1" x14ac:dyDescent="0.25"/>
    <row r="16807" s="19" customFormat="1" x14ac:dyDescent="0.25"/>
    <row r="16808" s="19" customFormat="1" x14ac:dyDescent="0.25"/>
    <row r="16809" s="19" customFormat="1" x14ac:dyDescent="0.25"/>
    <row r="16810" s="19" customFormat="1" x14ac:dyDescent="0.25"/>
    <row r="16811" s="19" customFormat="1" x14ac:dyDescent="0.25"/>
    <row r="16812" s="19" customFormat="1" x14ac:dyDescent="0.25"/>
    <row r="16813" s="19" customFormat="1" x14ac:dyDescent="0.25"/>
    <row r="16814" s="19" customFormat="1" x14ac:dyDescent="0.25"/>
    <row r="16815" s="19" customFormat="1" x14ac:dyDescent="0.25"/>
    <row r="16816" s="19" customFormat="1" x14ac:dyDescent="0.25"/>
    <row r="16817" s="19" customFormat="1" x14ac:dyDescent="0.25"/>
    <row r="16818" s="19" customFormat="1" x14ac:dyDescent="0.25"/>
    <row r="16819" s="19" customFormat="1" x14ac:dyDescent="0.25"/>
    <row r="16820" s="19" customFormat="1" x14ac:dyDescent="0.25"/>
    <row r="16821" s="19" customFormat="1" x14ac:dyDescent="0.25"/>
    <row r="16822" s="19" customFormat="1" x14ac:dyDescent="0.25"/>
    <row r="16823" s="19" customFormat="1" x14ac:dyDescent="0.25"/>
    <row r="16824" s="19" customFormat="1" x14ac:dyDescent="0.25"/>
    <row r="16825" s="19" customFormat="1" x14ac:dyDescent="0.25"/>
    <row r="16826" s="19" customFormat="1" x14ac:dyDescent="0.25"/>
    <row r="16827" s="19" customFormat="1" x14ac:dyDescent="0.25"/>
    <row r="16828" s="19" customFormat="1" x14ac:dyDescent="0.25"/>
    <row r="16829" s="19" customFormat="1" x14ac:dyDescent="0.25"/>
    <row r="16830" s="19" customFormat="1" x14ac:dyDescent="0.25"/>
    <row r="16831" s="19" customFormat="1" x14ac:dyDescent="0.25"/>
    <row r="16832" s="19" customFormat="1" x14ac:dyDescent="0.25"/>
    <row r="16833" s="19" customFormat="1" x14ac:dyDescent="0.25"/>
    <row r="16834" s="19" customFormat="1" x14ac:dyDescent="0.25"/>
    <row r="16835" s="19" customFormat="1" x14ac:dyDescent="0.25"/>
    <row r="16836" s="19" customFormat="1" x14ac:dyDescent="0.25"/>
    <row r="16837" s="19" customFormat="1" x14ac:dyDescent="0.25"/>
    <row r="16838" s="19" customFormat="1" x14ac:dyDescent="0.25"/>
    <row r="16839" s="19" customFormat="1" x14ac:dyDescent="0.25"/>
    <row r="16840" s="19" customFormat="1" x14ac:dyDescent="0.25"/>
    <row r="16841" s="19" customFormat="1" x14ac:dyDescent="0.25"/>
    <row r="16842" s="19" customFormat="1" x14ac:dyDescent="0.25"/>
    <row r="16843" s="19" customFormat="1" x14ac:dyDescent="0.25"/>
    <row r="16844" s="19" customFormat="1" x14ac:dyDescent="0.25"/>
    <row r="16845" s="19" customFormat="1" x14ac:dyDescent="0.25"/>
    <row r="16846" s="19" customFormat="1" x14ac:dyDescent="0.25"/>
    <row r="16847" s="19" customFormat="1" x14ac:dyDescent="0.25"/>
    <row r="16848" s="19" customFormat="1" x14ac:dyDescent="0.25"/>
    <row r="16849" s="19" customFormat="1" x14ac:dyDescent="0.25"/>
    <row r="16850" s="19" customFormat="1" x14ac:dyDescent="0.25"/>
    <row r="16851" s="19" customFormat="1" x14ac:dyDescent="0.25"/>
    <row r="16852" s="19" customFormat="1" x14ac:dyDescent="0.25"/>
    <row r="16853" s="19" customFormat="1" x14ac:dyDescent="0.25"/>
    <row r="16854" s="19" customFormat="1" x14ac:dyDescent="0.25"/>
    <row r="16855" s="19" customFormat="1" x14ac:dyDescent="0.25"/>
    <row r="16856" s="19" customFormat="1" x14ac:dyDescent="0.25"/>
    <row r="16857" s="19" customFormat="1" x14ac:dyDescent="0.25"/>
    <row r="16858" s="19" customFormat="1" x14ac:dyDescent="0.25"/>
    <row r="16859" s="19" customFormat="1" x14ac:dyDescent="0.25"/>
    <row r="16860" s="19" customFormat="1" x14ac:dyDescent="0.25"/>
    <row r="16861" s="19" customFormat="1" x14ac:dyDescent="0.25"/>
    <row r="16862" s="19" customFormat="1" x14ac:dyDescent="0.25"/>
    <row r="16863" s="19" customFormat="1" x14ac:dyDescent="0.25"/>
    <row r="16864" s="19" customFormat="1" x14ac:dyDescent="0.25"/>
    <row r="16865" s="19" customFormat="1" x14ac:dyDescent="0.25"/>
    <row r="16866" s="19" customFormat="1" x14ac:dyDescent="0.25"/>
    <row r="16867" s="19" customFormat="1" x14ac:dyDescent="0.25"/>
    <row r="16868" s="19" customFormat="1" x14ac:dyDescent="0.25"/>
    <row r="16869" s="19" customFormat="1" x14ac:dyDescent="0.25"/>
    <row r="16870" s="19" customFormat="1" x14ac:dyDescent="0.25"/>
    <row r="16871" s="19" customFormat="1" x14ac:dyDescent="0.25"/>
    <row r="16872" s="19" customFormat="1" x14ac:dyDescent="0.25"/>
    <row r="16873" s="19" customFormat="1" x14ac:dyDescent="0.25"/>
    <row r="16874" s="19" customFormat="1" x14ac:dyDescent="0.25"/>
    <row r="16875" s="19" customFormat="1" x14ac:dyDescent="0.25"/>
    <row r="16876" s="19" customFormat="1" x14ac:dyDescent="0.25"/>
    <row r="16877" s="19" customFormat="1" x14ac:dyDescent="0.25"/>
    <row r="16878" s="19" customFormat="1" x14ac:dyDescent="0.25"/>
    <row r="16879" s="19" customFormat="1" x14ac:dyDescent="0.25"/>
    <row r="16880" s="19" customFormat="1" x14ac:dyDescent="0.25"/>
    <row r="16881" s="19" customFormat="1" x14ac:dyDescent="0.25"/>
    <row r="16882" s="19" customFormat="1" x14ac:dyDescent="0.25"/>
    <row r="16883" s="19" customFormat="1" x14ac:dyDescent="0.25"/>
    <row r="16884" s="19" customFormat="1" x14ac:dyDescent="0.25"/>
    <row r="16885" s="19" customFormat="1" x14ac:dyDescent="0.25"/>
    <row r="16886" s="19" customFormat="1" x14ac:dyDescent="0.25"/>
    <row r="16887" s="19" customFormat="1" x14ac:dyDescent="0.25"/>
    <row r="16888" s="19" customFormat="1" x14ac:dyDescent="0.25"/>
    <row r="16889" s="19" customFormat="1" x14ac:dyDescent="0.25"/>
    <row r="16890" s="19" customFormat="1" x14ac:dyDescent="0.25"/>
    <row r="16891" s="19" customFormat="1" x14ac:dyDescent="0.25"/>
    <row r="16892" s="19" customFormat="1" x14ac:dyDescent="0.25"/>
    <row r="16893" s="19" customFormat="1" x14ac:dyDescent="0.25"/>
    <row r="16894" s="19" customFormat="1" x14ac:dyDescent="0.25"/>
    <row r="16895" s="19" customFormat="1" x14ac:dyDescent="0.25"/>
    <row r="16896" s="19" customFormat="1" x14ac:dyDescent="0.25"/>
    <row r="16897" s="19" customFormat="1" x14ac:dyDescent="0.25"/>
    <row r="16898" s="19" customFormat="1" x14ac:dyDescent="0.25"/>
    <row r="16899" s="19" customFormat="1" x14ac:dyDescent="0.25"/>
    <row r="16900" s="19" customFormat="1" x14ac:dyDescent="0.25"/>
    <row r="16901" s="19" customFormat="1" x14ac:dyDescent="0.25"/>
    <row r="16902" s="19" customFormat="1" x14ac:dyDescent="0.25"/>
    <row r="16903" s="19" customFormat="1" x14ac:dyDescent="0.25"/>
    <row r="16904" s="19" customFormat="1" x14ac:dyDescent="0.25"/>
    <row r="16905" s="19" customFormat="1" x14ac:dyDescent="0.25"/>
    <row r="16906" s="19" customFormat="1" x14ac:dyDescent="0.25"/>
    <row r="16907" s="19" customFormat="1" x14ac:dyDescent="0.25"/>
    <row r="16908" s="19" customFormat="1" x14ac:dyDescent="0.25"/>
    <row r="16909" s="19" customFormat="1" x14ac:dyDescent="0.25"/>
    <row r="16910" s="19" customFormat="1" x14ac:dyDescent="0.25"/>
    <row r="16911" s="19" customFormat="1" x14ac:dyDescent="0.25"/>
    <row r="16912" s="19" customFormat="1" x14ac:dyDescent="0.25"/>
    <row r="16913" s="19" customFormat="1" x14ac:dyDescent="0.25"/>
    <row r="16914" s="19" customFormat="1" x14ac:dyDescent="0.25"/>
    <row r="16915" s="19" customFormat="1" x14ac:dyDescent="0.25"/>
    <row r="16916" s="19" customFormat="1" x14ac:dyDescent="0.25"/>
    <row r="16917" s="19" customFormat="1" x14ac:dyDescent="0.25"/>
    <row r="16918" s="19" customFormat="1" x14ac:dyDescent="0.25"/>
    <row r="16919" s="19" customFormat="1" x14ac:dyDescent="0.25"/>
    <row r="16920" s="19" customFormat="1" x14ac:dyDescent="0.25"/>
    <row r="16921" s="19" customFormat="1" x14ac:dyDescent="0.25"/>
    <row r="16922" s="19" customFormat="1" x14ac:dyDescent="0.25"/>
    <row r="16923" s="19" customFormat="1" x14ac:dyDescent="0.25"/>
    <row r="16924" s="19" customFormat="1" x14ac:dyDescent="0.25"/>
    <row r="16925" s="19" customFormat="1" x14ac:dyDescent="0.25"/>
    <row r="16926" s="19" customFormat="1" x14ac:dyDescent="0.25"/>
    <row r="16927" s="19" customFormat="1" x14ac:dyDescent="0.25"/>
    <row r="16928" s="19" customFormat="1" x14ac:dyDescent="0.25"/>
    <row r="16929" s="19" customFormat="1" x14ac:dyDescent="0.25"/>
    <row r="16930" s="19" customFormat="1" x14ac:dyDescent="0.25"/>
    <row r="16931" s="19" customFormat="1" x14ac:dyDescent="0.25"/>
    <row r="16932" s="19" customFormat="1" x14ac:dyDescent="0.25"/>
    <row r="16933" s="19" customFormat="1" x14ac:dyDescent="0.25"/>
    <row r="16934" s="19" customFormat="1" x14ac:dyDescent="0.25"/>
    <row r="16935" s="19" customFormat="1" x14ac:dyDescent="0.25"/>
    <row r="16936" s="19" customFormat="1" x14ac:dyDescent="0.25"/>
    <row r="16937" s="19" customFormat="1" x14ac:dyDescent="0.25"/>
    <row r="16938" s="19" customFormat="1" x14ac:dyDescent="0.25"/>
    <row r="16939" s="19" customFormat="1" x14ac:dyDescent="0.25"/>
    <row r="16940" s="19" customFormat="1" x14ac:dyDescent="0.25"/>
    <row r="16941" s="19" customFormat="1" x14ac:dyDescent="0.25"/>
    <row r="16942" s="19" customFormat="1" x14ac:dyDescent="0.25"/>
    <row r="16943" s="19" customFormat="1" x14ac:dyDescent="0.25"/>
    <row r="16944" s="19" customFormat="1" x14ac:dyDescent="0.25"/>
    <row r="16945" s="19" customFormat="1" x14ac:dyDescent="0.25"/>
    <row r="16946" s="19" customFormat="1" x14ac:dyDescent="0.25"/>
    <row r="16947" s="19" customFormat="1" x14ac:dyDescent="0.25"/>
    <row r="16948" s="19" customFormat="1" x14ac:dyDescent="0.25"/>
    <row r="16949" s="19" customFormat="1" x14ac:dyDescent="0.25"/>
    <row r="16950" s="19" customFormat="1" x14ac:dyDescent="0.25"/>
    <row r="16951" s="19" customFormat="1" x14ac:dyDescent="0.25"/>
    <row r="16952" s="19" customFormat="1" x14ac:dyDescent="0.25"/>
    <row r="16953" s="19" customFormat="1" x14ac:dyDescent="0.25"/>
    <row r="16954" s="19" customFormat="1" x14ac:dyDescent="0.25"/>
    <row r="16955" s="19" customFormat="1" x14ac:dyDescent="0.25"/>
    <row r="16956" s="19" customFormat="1" x14ac:dyDescent="0.25"/>
    <row r="16957" s="19" customFormat="1" x14ac:dyDescent="0.25"/>
    <row r="16958" s="19" customFormat="1" x14ac:dyDescent="0.25"/>
    <row r="16959" s="19" customFormat="1" x14ac:dyDescent="0.25"/>
    <row r="16960" s="19" customFormat="1" x14ac:dyDescent="0.25"/>
    <row r="16961" s="19" customFormat="1" x14ac:dyDescent="0.25"/>
    <row r="16962" s="19" customFormat="1" x14ac:dyDescent="0.25"/>
    <row r="16963" s="19" customFormat="1" x14ac:dyDescent="0.25"/>
    <row r="16964" s="19" customFormat="1" x14ac:dyDescent="0.25"/>
    <row r="16965" s="19" customFormat="1" x14ac:dyDescent="0.25"/>
    <row r="16966" s="19" customFormat="1" x14ac:dyDescent="0.25"/>
    <row r="16967" s="19" customFormat="1" x14ac:dyDescent="0.25"/>
    <row r="16968" s="19" customFormat="1" x14ac:dyDescent="0.25"/>
    <row r="16969" s="19" customFormat="1" x14ac:dyDescent="0.25"/>
    <row r="16970" s="19" customFormat="1" x14ac:dyDescent="0.25"/>
    <row r="16971" s="19" customFormat="1" x14ac:dyDescent="0.25"/>
    <row r="16972" s="19" customFormat="1" x14ac:dyDescent="0.25"/>
    <row r="16973" s="19" customFormat="1" x14ac:dyDescent="0.25"/>
    <row r="16974" s="19" customFormat="1" x14ac:dyDescent="0.25"/>
    <row r="16975" s="19" customFormat="1" x14ac:dyDescent="0.25"/>
    <row r="16976" s="19" customFormat="1" x14ac:dyDescent="0.25"/>
    <row r="16977" s="19" customFormat="1" x14ac:dyDescent="0.25"/>
    <row r="16978" s="19" customFormat="1" x14ac:dyDescent="0.25"/>
    <row r="16979" s="19" customFormat="1" x14ac:dyDescent="0.25"/>
    <row r="16980" s="19" customFormat="1" x14ac:dyDescent="0.25"/>
    <row r="16981" s="19" customFormat="1" x14ac:dyDescent="0.25"/>
    <row r="16982" s="19" customFormat="1" x14ac:dyDescent="0.25"/>
    <row r="16983" s="19" customFormat="1" x14ac:dyDescent="0.25"/>
    <row r="16984" s="19" customFormat="1" x14ac:dyDescent="0.25"/>
    <row r="16985" s="19" customFormat="1" x14ac:dyDescent="0.25"/>
    <row r="16986" s="19" customFormat="1" x14ac:dyDescent="0.25"/>
    <row r="16987" s="19" customFormat="1" x14ac:dyDescent="0.25"/>
    <row r="16988" s="19" customFormat="1" x14ac:dyDescent="0.25"/>
    <row r="16989" s="19" customFormat="1" x14ac:dyDescent="0.25"/>
    <row r="16990" s="19" customFormat="1" x14ac:dyDescent="0.25"/>
    <row r="16991" s="19" customFormat="1" x14ac:dyDescent="0.25"/>
    <row r="16992" s="19" customFormat="1" x14ac:dyDescent="0.25"/>
    <row r="16993" s="19" customFormat="1" x14ac:dyDescent="0.25"/>
    <row r="16994" s="19" customFormat="1" x14ac:dyDescent="0.25"/>
    <row r="16995" s="19" customFormat="1" x14ac:dyDescent="0.25"/>
    <row r="16996" s="19" customFormat="1" x14ac:dyDescent="0.25"/>
    <row r="16997" s="19" customFormat="1" x14ac:dyDescent="0.25"/>
    <row r="16998" s="19" customFormat="1" x14ac:dyDescent="0.25"/>
    <row r="16999" s="19" customFormat="1" x14ac:dyDescent="0.25"/>
    <row r="17000" s="19" customFormat="1" x14ac:dyDescent="0.25"/>
    <row r="17001" s="19" customFormat="1" x14ac:dyDescent="0.25"/>
    <row r="17002" s="19" customFormat="1" x14ac:dyDescent="0.25"/>
    <row r="17003" s="19" customFormat="1" x14ac:dyDescent="0.25"/>
    <row r="17004" s="19" customFormat="1" x14ac:dyDescent="0.25"/>
    <row r="17005" s="19" customFormat="1" x14ac:dyDescent="0.25"/>
    <row r="17006" s="19" customFormat="1" x14ac:dyDescent="0.25"/>
    <row r="17007" s="19" customFormat="1" x14ac:dyDescent="0.25"/>
    <row r="17008" s="19" customFormat="1" x14ac:dyDescent="0.25"/>
    <row r="17009" s="19" customFormat="1" x14ac:dyDescent="0.25"/>
    <row r="17010" s="19" customFormat="1" x14ac:dyDescent="0.25"/>
    <row r="17011" s="19" customFormat="1" x14ac:dyDescent="0.25"/>
    <row r="17012" s="19" customFormat="1" x14ac:dyDescent="0.25"/>
    <row r="17013" s="19" customFormat="1" x14ac:dyDescent="0.25"/>
    <row r="17014" s="19" customFormat="1" x14ac:dyDescent="0.25"/>
    <row r="17015" s="19" customFormat="1" x14ac:dyDescent="0.25"/>
    <row r="17016" s="19" customFormat="1" x14ac:dyDescent="0.25"/>
    <row r="17017" s="19" customFormat="1" x14ac:dyDescent="0.25"/>
    <row r="17018" s="19" customFormat="1" x14ac:dyDescent="0.25"/>
    <row r="17019" s="19" customFormat="1" x14ac:dyDescent="0.25"/>
    <row r="17020" s="19" customFormat="1" x14ac:dyDescent="0.25"/>
    <row r="17021" s="19" customFormat="1" x14ac:dyDescent="0.25"/>
    <row r="17022" s="19" customFormat="1" x14ac:dyDescent="0.25"/>
    <row r="17023" s="19" customFormat="1" x14ac:dyDescent="0.25"/>
    <row r="17024" s="19" customFormat="1" x14ac:dyDescent="0.25"/>
    <row r="17025" s="19" customFormat="1" x14ac:dyDescent="0.25"/>
    <row r="17026" s="19" customFormat="1" x14ac:dyDescent="0.25"/>
    <row r="17027" s="19" customFormat="1" x14ac:dyDescent="0.25"/>
    <row r="17028" s="19" customFormat="1" x14ac:dyDescent="0.25"/>
    <row r="17029" s="19" customFormat="1" x14ac:dyDescent="0.25"/>
    <row r="17030" s="19" customFormat="1" x14ac:dyDescent="0.25"/>
    <row r="17031" s="19" customFormat="1" x14ac:dyDescent="0.25"/>
    <row r="17032" s="19" customFormat="1" x14ac:dyDescent="0.25"/>
    <row r="17033" s="19" customFormat="1" x14ac:dyDescent="0.25"/>
    <row r="17034" s="19" customFormat="1" x14ac:dyDescent="0.25"/>
    <row r="17035" s="19" customFormat="1" x14ac:dyDescent="0.25"/>
    <row r="17036" s="19" customFormat="1" x14ac:dyDescent="0.25"/>
    <row r="17037" s="19" customFormat="1" x14ac:dyDescent="0.25"/>
    <row r="17038" s="19" customFormat="1" x14ac:dyDescent="0.25"/>
    <row r="17039" s="19" customFormat="1" x14ac:dyDescent="0.25"/>
    <row r="17040" s="19" customFormat="1" x14ac:dyDescent="0.25"/>
    <row r="17041" s="19" customFormat="1" x14ac:dyDescent="0.25"/>
    <row r="17042" s="19" customFormat="1" x14ac:dyDescent="0.25"/>
    <row r="17043" s="19" customFormat="1" x14ac:dyDescent="0.25"/>
    <row r="17044" s="19" customFormat="1" x14ac:dyDescent="0.25"/>
    <row r="17045" s="19" customFormat="1" x14ac:dyDescent="0.25"/>
    <row r="17046" s="19" customFormat="1" x14ac:dyDescent="0.25"/>
    <row r="17047" s="19" customFormat="1" x14ac:dyDescent="0.25"/>
    <row r="17048" s="19" customFormat="1" x14ac:dyDescent="0.25"/>
    <row r="17049" s="19" customFormat="1" x14ac:dyDescent="0.25"/>
    <row r="17050" s="19" customFormat="1" x14ac:dyDescent="0.25"/>
    <row r="17051" s="19" customFormat="1" x14ac:dyDescent="0.25"/>
    <row r="17052" s="19" customFormat="1" x14ac:dyDescent="0.25"/>
    <row r="17053" s="19" customFormat="1" x14ac:dyDescent="0.25"/>
    <row r="17054" s="19" customFormat="1" x14ac:dyDescent="0.25"/>
    <row r="17055" s="19" customFormat="1" x14ac:dyDescent="0.25"/>
    <row r="17056" s="19" customFormat="1" x14ac:dyDescent="0.25"/>
    <row r="17057" s="19" customFormat="1" x14ac:dyDescent="0.25"/>
    <row r="17058" s="19" customFormat="1" x14ac:dyDescent="0.25"/>
    <row r="17059" s="19" customFormat="1" x14ac:dyDescent="0.25"/>
    <row r="17060" s="19" customFormat="1" x14ac:dyDescent="0.25"/>
    <row r="17061" s="19" customFormat="1" x14ac:dyDescent="0.25"/>
    <row r="17062" s="19" customFormat="1" x14ac:dyDescent="0.25"/>
    <row r="17063" s="19" customFormat="1" x14ac:dyDescent="0.25"/>
    <row r="17064" s="19" customFormat="1" x14ac:dyDescent="0.25"/>
    <row r="17065" s="19" customFormat="1" x14ac:dyDescent="0.25"/>
    <row r="17066" s="19" customFormat="1" x14ac:dyDescent="0.25"/>
    <row r="17067" s="19" customFormat="1" x14ac:dyDescent="0.25"/>
    <row r="17068" s="19" customFormat="1" x14ac:dyDescent="0.25"/>
    <row r="17069" s="19" customFormat="1" x14ac:dyDescent="0.25"/>
    <row r="17070" s="19" customFormat="1" x14ac:dyDescent="0.25"/>
    <row r="17071" s="19" customFormat="1" x14ac:dyDescent="0.25"/>
    <row r="17072" s="19" customFormat="1" x14ac:dyDescent="0.25"/>
    <row r="17073" s="19" customFormat="1" x14ac:dyDescent="0.25"/>
    <row r="17074" s="19" customFormat="1" x14ac:dyDescent="0.25"/>
    <row r="17075" s="19" customFormat="1" x14ac:dyDescent="0.25"/>
    <row r="17076" s="19" customFormat="1" x14ac:dyDescent="0.25"/>
    <row r="17077" s="19" customFormat="1" x14ac:dyDescent="0.25"/>
    <row r="17078" s="19" customFormat="1" x14ac:dyDescent="0.25"/>
    <row r="17079" s="19" customFormat="1" x14ac:dyDescent="0.25"/>
    <row r="17080" s="19" customFormat="1" x14ac:dyDescent="0.25"/>
    <row r="17081" s="19" customFormat="1" x14ac:dyDescent="0.25"/>
    <row r="17082" s="19" customFormat="1" x14ac:dyDescent="0.25"/>
    <row r="17083" s="19" customFormat="1" x14ac:dyDescent="0.25"/>
    <row r="17084" s="19" customFormat="1" x14ac:dyDescent="0.25"/>
    <row r="17085" s="19" customFormat="1" x14ac:dyDescent="0.25"/>
    <row r="17086" s="19" customFormat="1" x14ac:dyDescent="0.25"/>
    <row r="17087" s="19" customFormat="1" x14ac:dyDescent="0.25"/>
    <row r="17088" s="19" customFormat="1" x14ac:dyDescent="0.25"/>
    <row r="17089" s="19" customFormat="1" x14ac:dyDescent="0.25"/>
    <row r="17090" s="19" customFormat="1" x14ac:dyDescent="0.25"/>
    <row r="17091" s="19" customFormat="1" x14ac:dyDescent="0.25"/>
    <row r="17092" s="19" customFormat="1" x14ac:dyDescent="0.25"/>
    <row r="17093" s="19" customFormat="1" x14ac:dyDescent="0.25"/>
    <row r="17094" s="19" customFormat="1" x14ac:dyDescent="0.25"/>
    <row r="17095" s="19" customFormat="1" x14ac:dyDescent="0.25"/>
    <row r="17096" s="19" customFormat="1" x14ac:dyDescent="0.25"/>
    <row r="17097" s="19" customFormat="1" x14ac:dyDescent="0.25"/>
    <row r="17098" s="19" customFormat="1" x14ac:dyDescent="0.25"/>
    <row r="17099" s="19" customFormat="1" x14ac:dyDescent="0.25"/>
    <row r="17100" s="19" customFormat="1" x14ac:dyDescent="0.25"/>
    <row r="17101" s="19" customFormat="1" x14ac:dyDescent="0.25"/>
    <row r="17102" s="19" customFormat="1" x14ac:dyDescent="0.25"/>
    <row r="17103" s="19" customFormat="1" x14ac:dyDescent="0.25"/>
    <row r="17104" s="19" customFormat="1" x14ac:dyDescent="0.25"/>
    <row r="17105" s="19" customFormat="1" x14ac:dyDescent="0.25"/>
    <row r="17106" s="19" customFormat="1" x14ac:dyDescent="0.25"/>
    <row r="17107" s="19" customFormat="1" x14ac:dyDescent="0.25"/>
    <row r="17108" s="19" customFormat="1" x14ac:dyDescent="0.25"/>
    <row r="17109" s="19" customFormat="1" x14ac:dyDescent="0.25"/>
    <row r="17110" s="19" customFormat="1" x14ac:dyDescent="0.25"/>
    <row r="17111" s="19" customFormat="1" x14ac:dyDescent="0.25"/>
    <row r="17112" s="19" customFormat="1" x14ac:dyDescent="0.25"/>
    <row r="17113" s="19" customFormat="1" x14ac:dyDescent="0.25"/>
    <row r="17114" s="19" customFormat="1" x14ac:dyDescent="0.25"/>
    <row r="17115" s="19" customFormat="1" x14ac:dyDescent="0.25"/>
    <row r="17116" s="19" customFormat="1" x14ac:dyDescent="0.25"/>
    <row r="17117" s="19" customFormat="1" x14ac:dyDescent="0.25"/>
    <row r="17118" s="19" customFormat="1" x14ac:dyDescent="0.25"/>
    <row r="17119" s="19" customFormat="1" x14ac:dyDescent="0.25"/>
    <row r="17120" s="19" customFormat="1" x14ac:dyDescent="0.25"/>
    <row r="17121" s="19" customFormat="1" x14ac:dyDescent="0.25"/>
    <row r="17122" s="19" customFormat="1" x14ac:dyDescent="0.25"/>
    <row r="17123" s="19" customFormat="1" x14ac:dyDescent="0.25"/>
    <row r="17124" s="19" customFormat="1" x14ac:dyDescent="0.25"/>
    <row r="17125" s="19" customFormat="1" x14ac:dyDescent="0.25"/>
    <row r="17126" s="19" customFormat="1" x14ac:dyDescent="0.25"/>
    <row r="17127" s="19" customFormat="1" x14ac:dyDescent="0.25"/>
    <row r="17128" s="19" customFormat="1" x14ac:dyDescent="0.25"/>
    <row r="17129" s="19" customFormat="1" x14ac:dyDescent="0.25"/>
    <row r="17130" s="19" customFormat="1" x14ac:dyDescent="0.25"/>
    <row r="17131" s="19" customFormat="1" x14ac:dyDescent="0.25"/>
    <row r="17132" s="19" customFormat="1" x14ac:dyDescent="0.25"/>
    <row r="17133" s="19" customFormat="1" x14ac:dyDescent="0.25"/>
    <row r="17134" s="19" customFormat="1" x14ac:dyDescent="0.25"/>
    <row r="17135" s="19" customFormat="1" x14ac:dyDescent="0.25"/>
    <row r="17136" s="19" customFormat="1" x14ac:dyDescent="0.25"/>
    <row r="17137" s="19" customFormat="1" x14ac:dyDescent="0.25"/>
    <row r="17138" s="19" customFormat="1" x14ac:dyDescent="0.25"/>
    <row r="17139" s="19" customFormat="1" x14ac:dyDescent="0.25"/>
    <row r="17140" s="19" customFormat="1" x14ac:dyDescent="0.25"/>
    <row r="17141" s="19" customFormat="1" x14ac:dyDescent="0.25"/>
    <row r="17142" s="19" customFormat="1" x14ac:dyDescent="0.25"/>
    <row r="17143" s="19" customFormat="1" x14ac:dyDescent="0.25"/>
    <row r="17144" s="19" customFormat="1" x14ac:dyDescent="0.25"/>
    <row r="17145" s="19" customFormat="1" x14ac:dyDescent="0.25"/>
    <row r="17146" s="19" customFormat="1" x14ac:dyDescent="0.25"/>
    <row r="17147" s="19" customFormat="1" x14ac:dyDescent="0.25"/>
    <row r="17148" s="19" customFormat="1" x14ac:dyDescent="0.25"/>
    <row r="17149" s="19" customFormat="1" x14ac:dyDescent="0.25"/>
    <row r="17150" s="19" customFormat="1" x14ac:dyDescent="0.25"/>
    <row r="17151" s="19" customFormat="1" x14ac:dyDescent="0.25"/>
    <row r="17152" s="19" customFormat="1" x14ac:dyDescent="0.25"/>
    <row r="17153" s="19" customFormat="1" x14ac:dyDescent="0.25"/>
    <row r="17154" s="19" customFormat="1" x14ac:dyDescent="0.25"/>
    <row r="17155" s="19" customFormat="1" x14ac:dyDescent="0.25"/>
    <row r="17156" s="19" customFormat="1" x14ac:dyDescent="0.25"/>
    <row r="17157" s="19" customFormat="1" x14ac:dyDescent="0.25"/>
    <row r="17158" s="19" customFormat="1" x14ac:dyDescent="0.25"/>
    <row r="17159" s="19" customFormat="1" x14ac:dyDescent="0.25"/>
    <row r="17160" s="19" customFormat="1" x14ac:dyDescent="0.25"/>
    <row r="17161" s="19" customFormat="1" x14ac:dyDescent="0.25"/>
    <row r="17162" s="19" customFormat="1" x14ac:dyDescent="0.25"/>
    <row r="17163" s="19" customFormat="1" x14ac:dyDescent="0.25"/>
    <row r="17164" s="19" customFormat="1" x14ac:dyDescent="0.25"/>
    <row r="17165" s="19" customFormat="1" x14ac:dyDescent="0.25"/>
    <row r="17166" s="19" customFormat="1" x14ac:dyDescent="0.25"/>
    <row r="17167" s="19" customFormat="1" x14ac:dyDescent="0.25"/>
    <row r="17168" s="19" customFormat="1" x14ac:dyDescent="0.25"/>
    <row r="17169" s="19" customFormat="1" x14ac:dyDescent="0.25"/>
    <row r="17170" s="19" customFormat="1" x14ac:dyDescent="0.25"/>
    <row r="17171" s="19" customFormat="1" x14ac:dyDescent="0.25"/>
    <row r="17172" s="19" customFormat="1" x14ac:dyDescent="0.25"/>
    <row r="17173" s="19" customFormat="1" x14ac:dyDescent="0.25"/>
    <row r="17174" s="19" customFormat="1" x14ac:dyDescent="0.25"/>
    <row r="17175" s="19" customFormat="1" x14ac:dyDescent="0.25"/>
    <row r="17176" s="19" customFormat="1" x14ac:dyDescent="0.25"/>
    <row r="17177" s="19" customFormat="1" x14ac:dyDescent="0.25"/>
    <row r="17178" s="19" customFormat="1" x14ac:dyDescent="0.25"/>
    <row r="17179" s="19" customFormat="1" x14ac:dyDescent="0.25"/>
    <row r="17180" s="19" customFormat="1" x14ac:dyDescent="0.25"/>
    <row r="17181" s="19" customFormat="1" x14ac:dyDescent="0.25"/>
    <row r="17182" s="19" customFormat="1" x14ac:dyDescent="0.25"/>
    <row r="17183" s="19" customFormat="1" x14ac:dyDescent="0.25"/>
    <row r="17184" s="19" customFormat="1" x14ac:dyDescent="0.25"/>
    <row r="17185" s="19" customFormat="1" x14ac:dyDescent="0.25"/>
    <row r="17186" s="19" customFormat="1" x14ac:dyDescent="0.25"/>
    <row r="17187" s="19" customFormat="1" x14ac:dyDescent="0.25"/>
    <row r="17188" s="19" customFormat="1" x14ac:dyDescent="0.25"/>
    <row r="17189" s="19" customFormat="1" x14ac:dyDescent="0.25"/>
    <row r="17190" s="19" customFormat="1" x14ac:dyDescent="0.25"/>
    <row r="17191" s="19" customFormat="1" x14ac:dyDescent="0.25"/>
    <row r="17192" s="19" customFormat="1" x14ac:dyDescent="0.25"/>
    <row r="17193" s="19" customFormat="1" x14ac:dyDescent="0.25"/>
    <row r="17194" s="19" customFormat="1" x14ac:dyDescent="0.25"/>
    <row r="17195" s="19" customFormat="1" x14ac:dyDescent="0.25"/>
    <row r="17196" s="19" customFormat="1" x14ac:dyDescent="0.25"/>
    <row r="17197" s="19" customFormat="1" x14ac:dyDescent="0.25"/>
    <row r="17198" s="19" customFormat="1" x14ac:dyDescent="0.25"/>
    <row r="17199" s="19" customFormat="1" x14ac:dyDescent="0.25"/>
    <row r="17200" s="19" customFormat="1" x14ac:dyDescent="0.25"/>
    <row r="17201" s="19" customFormat="1" x14ac:dyDescent="0.25"/>
    <row r="17202" s="19" customFormat="1" x14ac:dyDescent="0.25"/>
    <row r="17203" s="19" customFormat="1" x14ac:dyDescent="0.25"/>
    <row r="17204" s="19" customFormat="1" x14ac:dyDescent="0.25"/>
    <row r="17205" s="19" customFormat="1" x14ac:dyDescent="0.25"/>
    <row r="17206" s="19" customFormat="1" x14ac:dyDescent="0.25"/>
    <row r="17207" s="19" customFormat="1" x14ac:dyDescent="0.25"/>
    <row r="17208" s="19" customFormat="1" x14ac:dyDescent="0.25"/>
    <row r="17209" s="19" customFormat="1" x14ac:dyDescent="0.25"/>
    <row r="17210" s="19" customFormat="1" x14ac:dyDescent="0.25"/>
    <row r="17211" s="19" customFormat="1" x14ac:dyDescent="0.25"/>
    <row r="17212" s="19" customFormat="1" x14ac:dyDescent="0.25"/>
    <row r="17213" s="19" customFormat="1" x14ac:dyDescent="0.25"/>
    <row r="17214" s="19" customFormat="1" x14ac:dyDescent="0.25"/>
    <row r="17215" s="19" customFormat="1" x14ac:dyDescent="0.25"/>
    <row r="17216" s="19" customFormat="1" x14ac:dyDescent="0.25"/>
    <row r="17217" s="19" customFormat="1" x14ac:dyDescent="0.25"/>
    <row r="17218" s="19" customFormat="1" x14ac:dyDescent="0.25"/>
    <row r="17219" s="19" customFormat="1" x14ac:dyDescent="0.25"/>
    <row r="17220" s="19" customFormat="1" x14ac:dyDescent="0.25"/>
    <row r="17221" s="19" customFormat="1" x14ac:dyDescent="0.25"/>
    <row r="17222" s="19" customFormat="1" x14ac:dyDescent="0.25"/>
    <row r="17223" s="19" customFormat="1" x14ac:dyDescent="0.25"/>
    <row r="17224" s="19" customFormat="1" x14ac:dyDescent="0.25"/>
    <row r="17225" s="19" customFormat="1" x14ac:dyDescent="0.25"/>
    <row r="17226" s="19" customFormat="1" x14ac:dyDescent="0.25"/>
    <row r="17227" s="19" customFormat="1" x14ac:dyDescent="0.25"/>
    <row r="17228" s="19" customFormat="1" x14ac:dyDescent="0.25"/>
    <row r="17229" s="19" customFormat="1" x14ac:dyDescent="0.25"/>
    <row r="17230" s="19" customFormat="1" x14ac:dyDescent="0.25"/>
    <row r="17231" s="19" customFormat="1" x14ac:dyDescent="0.25"/>
    <row r="17232" s="19" customFormat="1" x14ac:dyDescent="0.25"/>
    <row r="17233" s="19" customFormat="1" x14ac:dyDescent="0.25"/>
    <row r="17234" s="19" customFormat="1" x14ac:dyDescent="0.25"/>
    <row r="17235" s="19" customFormat="1" x14ac:dyDescent="0.25"/>
    <row r="17236" s="19" customFormat="1" x14ac:dyDescent="0.25"/>
    <row r="17237" s="19" customFormat="1" x14ac:dyDescent="0.25"/>
    <row r="17238" s="19" customFormat="1" x14ac:dyDescent="0.25"/>
    <row r="17239" s="19" customFormat="1" x14ac:dyDescent="0.25"/>
    <row r="17240" s="19" customFormat="1" x14ac:dyDescent="0.25"/>
    <row r="17241" s="19" customFormat="1" x14ac:dyDescent="0.25"/>
    <row r="17242" s="19" customFormat="1" x14ac:dyDescent="0.25"/>
    <row r="17243" s="19" customFormat="1" x14ac:dyDescent="0.25"/>
    <row r="17244" s="19" customFormat="1" x14ac:dyDescent="0.25"/>
    <row r="17245" s="19" customFormat="1" x14ac:dyDescent="0.25"/>
    <row r="17246" s="19" customFormat="1" x14ac:dyDescent="0.25"/>
    <row r="17247" s="19" customFormat="1" x14ac:dyDescent="0.25"/>
    <row r="17248" s="19" customFormat="1" x14ac:dyDescent="0.25"/>
    <row r="17249" s="19" customFormat="1" x14ac:dyDescent="0.25"/>
    <row r="17250" s="19" customFormat="1" x14ac:dyDescent="0.25"/>
    <row r="17251" s="19" customFormat="1" x14ac:dyDescent="0.25"/>
    <row r="17252" s="19" customFormat="1" x14ac:dyDescent="0.25"/>
    <row r="17253" s="19" customFormat="1" x14ac:dyDescent="0.25"/>
    <row r="17254" s="19" customFormat="1" x14ac:dyDescent="0.25"/>
    <row r="17255" s="19" customFormat="1" x14ac:dyDescent="0.25"/>
    <row r="17256" s="19" customFormat="1" x14ac:dyDescent="0.25"/>
    <row r="17257" s="19" customFormat="1" x14ac:dyDescent="0.25"/>
    <row r="17258" s="19" customFormat="1" x14ac:dyDescent="0.25"/>
    <row r="17259" s="19" customFormat="1" x14ac:dyDescent="0.25"/>
    <row r="17260" s="19" customFormat="1" x14ac:dyDescent="0.25"/>
    <row r="17261" s="19" customFormat="1" x14ac:dyDescent="0.25"/>
    <row r="17262" s="19" customFormat="1" x14ac:dyDescent="0.25"/>
    <row r="17263" s="19" customFormat="1" x14ac:dyDescent="0.25"/>
    <row r="17264" s="19" customFormat="1" x14ac:dyDescent="0.25"/>
    <row r="17265" s="19" customFormat="1" x14ac:dyDescent="0.25"/>
    <row r="17266" s="19" customFormat="1" x14ac:dyDescent="0.25"/>
    <row r="17267" s="19" customFormat="1" x14ac:dyDescent="0.25"/>
    <row r="17268" s="19" customFormat="1" x14ac:dyDescent="0.25"/>
    <row r="17269" s="19" customFormat="1" x14ac:dyDescent="0.25"/>
    <row r="17270" s="19" customFormat="1" x14ac:dyDescent="0.25"/>
    <row r="17271" s="19" customFormat="1" x14ac:dyDescent="0.25"/>
    <row r="17272" s="19" customFormat="1" x14ac:dyDescent="0.25"/>
    <row r="17273" s="19" customFormat="1" x14ac:dyDescent="0.25"/>
    <row r="17274" s="19" customFormat="1" x14ac:dyDescent="0.25"/>
    <row r="17275" s="19" customFormat="1" x14ac:dyDescent="0.25"/>
    <row r="17276" s="19" customFormat="1" x14ac:dyDescent="0.25"/>
    <row r="17277" s="19" customFormat="1" x14ac:dyDescent="0.25"/>
    <row r="17278" s="19" customFormat="1" x14ac:dyDescent="0.25"/>
    <row r="17279" s="19" customFormat="1" x14ac:dyDescent="0.25"/>
    <row r="17280" s="19" customFormat="1" x14ac:dyDescent="0.25"/>
    <row r="17281" s="19" customFormat="1" x14ac:dyDescent="0.25"/>
    <row r="17282" s="19" customFormat="1" x14ac:dyDescent="0.25"/>
    <row r="17283" s="19" customFormat="1" x14ac:dyDescent="0.25"/>
    <row r="17284" s="19" customFormat="1" x14ac:dyDescent="0.25"/>
    <row r="17285" s="19" customFormat="1" x14ac:dyDescent="0.25"/>
    <row r="17286" s="19" customFormat="1" x14ac:dyDescent="0.25"/>
    <row r="17287" s="19" customFormat="1" x14ac:dyDescent="0.25"/>
    <row r="17288" s="19" customFormat="1" x14ac:dyDescent="0.25"/>
    <row r="17289" s="19" customFormat="1" x14ac:dyDescent="0.25"/>
    <row r="17290" s="19" customFormat="1" x14ac:dyDescent="0.25"/>
    <row r="17291" s="19" customFormat="1" x14ac:dyDescent="0.25"/>
    <row r="17292" s="19" customFormat="1" x14ac:dyDescent="0.25"/>
    <row r="17293" s="19" customFormat="1" x14ac:dyDescent="0.25"/>
    <row r="17294" s="19" customFormat="1" x14ac:dyDescent="0.25"/>
    <row r="17295" s="19" customFormat="1" x14ac:dyDescent="0.25"/>
    <row r="17296" s="19" customFormat="1" x14ac:dyDescent="0.25"/>
    <row r="17297" s="19" customFormat="1" x14ac:dyDescent="0.25"/>
    <row r="17298" s="19" customFormat="1" x14ac:dyDescent="0.25"/>
    <row r="17299" s="19" customFormat="1" x14ac:dyDescent="0.25"/>
    <row r="17300" s="19" customFormat="1" x14ac:dyDescent="0.25"/>
    <row r="17301" s="19" customFormat="1" x14ac:dyDescent="0.25"/>
    <row r="17302" s="19" customFormat="1" x14ac:dyDescent="0.25"/>
    <row r="17303" s="19" customFormat="1" x14ac:dyDescent="0.25"/>
    <row r="17304" s="19" customFormat="1" x14ac:dyDescent="0.25"/>
    <row r="17305" s="19" customFormat="1" x14ac:dyDescent="0.25"/>
    <row r="17306" s="19" customFormat="1" x14ac:dyDescent="0.25"/>
    <row r="17307" s="19" customFormat="1" x14ac:dyDescent="0.25"/>
    <row r="17308" s="19" customFormat="1" x14ac:dyDescent="0.25"/>
    <row r="17309" s="19" customFormat="1" x14ac:dyDescent="0.25"/>
    <row r="17310" s="19" customFormat="1" x14ac:dyDescent="0.25"/>
    <row r="17311" s="19" customFormat="1" x14ac:dyDescent="0.25"/>
    <row r="17312" s="19" customFormat="1" x14ac:dyDescent="0.25"/>
    <row r="17313" s="19" customFormat="1" x14ac:dyDescent="0.25"/>
    <row r="17314" s="19" customFormat="1" x14ac:dyDescent="0.25"/>
    <row r="17315" s="19" customFormat="1" x14ac:dyDescent="0.25"/>
    <row r="17316" s="19" customFormat="1" x14ac:dyDescent="0.25"/>
    <row r="17317" s="19" customFormat="1" x14ac:dyDescent="0.25"/>
    <row r="17318" s="19" customFormat="1" x14ac:dyDescent="0.25"/>
    <row r="17319" s="19" customFormat="1" x14ac:dyDescent="0.25"/>
    <row r="17320" s="19" customFormat="1" x14ac:dyDescent="0.25"/>
    <row r="17321" s="19" customFormat="1" x14ac:dyDescent="0.25"/>
    <row r="17322" s="19" customFormat="1" x14ac:dyDescent="0.25"/>
    <row r="17323" s="19" customFormat="1" x14ac:dyDescent="0.25"/>
    <row r="17324" s="19" customFormat="1" x14ac:dyDescent="0.25"/>
    <row r="17325" s="19" customFormat="1" x14ac:dyDescent="0.25"/>
    <row r="17326" s="19" customFormat="1" x14ac:dyDescent="0.25"/>
    <row r="17327" s="19" customFormat="1" x14ac:dyDescent="0.25"/>
    <row r="17328" s="19" customFormat="1" x14ac:dyDescent="0.25"/>
    <row r="17329" s="19" customFormat="1" x14ac:dyDescent="0.25"/>
    <row r="17330" s="19" customFormat="1" x14ac:dyDescent="0.25"/>
    <row r="17331" s="19" customFormat="1" x14ac:dyDescent="0.25"/>
    <row r="17332" s="19" customFormat="1" x14ac:dyDescent="0.25"/>
    <row r="17333" s="19" customFormat="1" x14ac:dyDescent="0.25"/>
    <row r="17334" s="19" customFormat="1" x14ac:dyDescent="0.25"/>
    <row r="17335" s="19" customFormat="1" x14ac:dyDescent="0.25"/>
    <row r="17336" s="19" customFormat="1" x14ac:dyDescent="0.25"/>
    <row r="17337" s="19" customFormat="1" x14ac:dyDescent="0.25"/>
    <row r="17338" s="19" customFormat="1" x14ac:dyDescent="0.25"/>
    <row r="17339" s="19" customFormat="1" x14ac:dyDescent="0.25"/>
    <row r="17340" s="19" customFormat="1" x14ac:dyDescent="0.25"/>
    <row r="17341" s="19" customFormat="1" x14ac:dyDescent="0.25"/>
    <row r="17342" s="19" customFormat="1" x14ac:dyDescent="0.25"/>
    <row r="17343" s="19" customFormat="1" x14ac:dyDescent="0.25"/>
    <row r="17344" s="19" customFormat="1" x14ac:dyDescent="0.25"/>
    <row r="17345" s="19" customFormat="1" x14ac:dyDescent="0.25"/>
    <row r="17346" s="19" customFormat="1" x14ac:dyDescent="0.25"/>
    <row r="17347" s="19" customFormat="1" x14ac:dyDescent="0.25"/>
    <row r="17348" s="19" customFormat="1" x14ac:dyDescent="0.25"/>
    <row r="17349" s="19" customFormat="1" x14ac:dyDescent="0.25"/>
    <row r="17350" s="19" customFormat="1" x14ac:dyDescent="0.25"/>
    <row r="17351" s="19" customFormat="1" x14ac:dyDescent="0.25"/>
    <row r="17352" s="19" customFormat="1" x14ac:dyDescent="0.25"/>
    <row r="17353" s="19" customFormat="1" x14ac:dyDescent="0.25"/>
    <row r="17354" s="19" customFormat="1" x14ac:dyDescent="0.25"/>
    <row r="17355" s="19" customFormat="1" x14ac:dyDescent="0.25"/>
    <row r="17356" s="19" customFormat="1" x14ac:dyDescent="0.25"/>
    <row r="17357" s="19" customFormat="1" x14ac:dyDescent="0.25"/>
    <row r="17358" s="19" customFormat="1" x14ac:dyDescent="0.25"/>
    <row r="17359" s="19" customFormat="1" x14ac:dyDescent="0.25"/>
    <row r="17360" s="19" customFormat="1" x14ac:dyDescent="0.25"/>
    <row r="17361" s="19" customFormat="1" x14ac:dyDescent="0.25"/>
    <row r="17362" s="19" customFormat="1" x14ac:dyDescent="0.25"/>
    <row r="17363" s="19" customFormat="1" x14ac:dyDescent="0.25"/>
    <row r="17364" s="19" customFormat="1" x14ac:dyDescent="0.25"/>
    <row r="17365" s="19" customFormat="1" x14ac:dyDescent="0.25"/>
    <row r="17366" s="19" customFormat="1" x14ac:dyDescent="0.25"/>
    <row r="17367" s="19" customFormat="1" x14ac:dyDescent="0.25"/>
    <row r="17368" s="19" customFormat="1" x14ac:dyDescent="0.25"/>
    <row r="17369" s="19" customFormat="1" x14ac:dyDescent="0.25"/>
    <row r="17370" s="19" customFormat="1" x14ac:dyDescent="0.25"/>
    <row r="17371" s="19" customFormat="1" x14ac:dyDescent="0.25"/>
    <row r="17372" s="19" customFormat="1" x14ac:dyDescent="0.25"/>
    <row r="17373" s="19" customFormat="1" x14ac:dyDescent="0.25"/>
    <row r="17374" s="19" customFormat="1" x14ac:dyDescent="0.25"/>
    <row r="17375" s="19" customFormat="1" x14ac:dyDescent="0.25"/>
    <row r="17376" s="19" customFormat="1" x14ac:dyDescent="0.25"/>
    <row r="17377" s="19" customFormat="1" x14ac:dyDescent="0.25"/>
    <row r="17378" s="19" customFormat="1" x14ac:dyDescent="0.25"/>
    <row r="17379" s="19" customFormat="1" x14ac:dyDescent="0.25"/>
    <row r="17380" s="19" customFormat="1" x14ac:dyDescent="0.25"/>
    <row r="17381" s="19" customFormat="1" x14ac:dyDescent="0.25"/>
    <row r="17382" s="19" customFormat="1" x14ac:dyDescent="0.25"/>
    <row r="17383" s="19" customFormat="1" x14ac:dyDescent="0.25"/>
    <row r="17384" s="19" customFormat="1" x14ac:dyDescent="0.25"/>
    <row r="17385" s="19" customFormat="1" x14ac:dyDescent="0.25"/>
    <row r="17386" s="19" customFormat="1" x14ac:dyDescent="0.25"/>
    <row r="17387" s="19" customFormat="1" x14ac:dyDescent="0.25"/>
    <row r="17388" s="19" customFormat="1" x14ac:dyDescent="0.25"/>
    <row r="17389" s="19" customFormat="1" x14ac:dyDescent="0.25"/>
    <row r="17390" s="19" customFormat="1" x14ac:dyDescent="0.25"/>
    <row r="17391" s="19" customFormat="1" x14ac:dyDescent="0.25"/>
    <row r="17392" s="19" customFormat="1" x14ac:dyDescent="0.25"/>
    <row r="17393" s="19" customFormat="1" x14ac:dyDescent="0.25"/>
    <row r="17394" s="19" customFormat="1" x14ac:dyDescent="0.25"/>
    <row r="17395" s="19" customFormat="1" x14ac:dyDescent="0.25"/>
    <row r="17396" s="19" customFormat="1" x14ac:dyDescent="0.25"/>
    <row r="17397" s="19" customFormat="1" x14ac:dyDescent="0.25"/>
    <row r="17398" s="19" customFormat="1" x14ac:dyDescent="0.25"/>
    <row r="17399" s="19" customFormat="1" x14ac:dyDescent="0.25"/>
    <row r="17400" s="19" customFormat="1" x14ac:dyDescent="0.25"/>
    <row r="17401" s="19" customFormat="1" x14ac:dyDescent="0.25"/>
    <row r="17402" s="19" customFormat="1" x14ac:dyDescent="0.25"/>
    <row r="17403" s="19" customFormat="1" x14ac:dyDescent="0.25"/>
    <row r="17404" s="19" customFormat="1" x14ac:dyDescent="0.25"/>
    <row r="17405" s="19" customFormat="1" x14ac:dyDescent="0.25"/>
    <row r="17406" s="19" customFormat="1" x14ac:dyDescent="0.25"/>
    <row r="17407" s="19" customFormat="1" x14ac:dyDescent="0.25"/>
    <row r="17408" s="19" customFormat="1" x14ac:dyDescent="0.25"/>
    <row r="17409" s="19" customFormat="1" x14ac:dyDescent="0.25"/>
    <row r="17410" s="19" customFormat="1" x14ac:dyDescent="0.25"/>
    <row r="17411" s="19" customFormat="1" x14ac:dyDescent="0.25"/>
    <row r="17412" s="19" customFormat="1" x14ac:dyDescent="0.25"/>
    <row r="17413" s="19" customFormat="1" x14ac:dyDescent="0.25"/>
    <row r="17414" s="19" customFormat="1" x14ac:dyDescent="0.25"/>
    <row r="17415" s="19" customFormat="1" x14ac:dyDescent="0.25"/>
    <row r="17416" s="19" customFormat="1" x14ac:dyDescent="0.25"/>
    <row r="17417" s="19" customFormat="1" x14ac:dyDescent="0.25"/>
    <row r="17418" s="19" customFormat="1" x14ac:dyDescent="0.25"/>
    <row r="17419" s="19" customFormat="1" x14ac:dyDescent="0.25"/>
    <row r="17420" s="19" customFormat="1" x14ac:dyDescent="0.25"/>
    <row r="17421" s="19" customFormat="1" x14ac:dyDescent="0.25"/>
    <row r="17422" s="19" customFormat="1" x14ac:dyDescent="0.25"/>
    <row r="17423" s="19" customFormat="1" x14ac:dyDescent="0.25"/>
    <row r="17424" s="19" customFormat="1" x14ac:dyDescent="0.25"/>
    <row r="17425" s="19" customFormat="1" x14ac:dyDescent="0.25"/>
    <row r="17426" s="19" customFormat="1" x14ac:dyDescent="0.25"/>
    <row r="17427" s="19" customFormat="1" x14ac:dyDescent="0.25"/>
    <row r="17428" s="19" customFormat="1" x14ac:dyDescent="0.25"/>
    <row r="17429" s="19" customFormat="1" x14ac:dyDescent="0.25"/>
    <row r="17430" s="19" customFormat="1" x14ac:dyDescent="0.25"/>
    <row r="17431" s="19" customFormat="1" x14ac:dyDescent="0.25"/>
    <row r="17432" s="19" customFormat="1" x14ac:dyDescent="0.25"/>
    <row r="17433" s="19" customFormat="1" x14ac:dyDescent="0.25"/>
    <row r="17434" s="19" customFormat="1" x14ac:dyDescent="0.25"/>
    <row r="17435" s="19" customFormat="1" x14ac:dyDescent="0.25"/>
    <row r="17436" s="19" customFormat="1" x14ac:dyDescent="0.25"/>
    <row r="17437" s="19" customFormat="1" x14ac:dyDescent="0.25"/>
    <row r="17438" s="19" customFormat="1" x14ac:dyDescent="0.25"/>
    <row r="17439" s="19" customFormat="1" x14ac:dyDescent="0.25"/>
    <row r="17440" s="19" customFormat="1" x14ac:dyDescent="0.25"/>
    <row r="17441" s="19" customFormat="1" x14ac:dyDescent="0.25"/>
    <row r="17442" s="19" customFormat="1" x14ac:dyDescent="0.25"/>
    <row r="17443" s="19" customFormat="1" x14ac:dyDescent="0.25"/>
    <row r="17444" s="19" customFormat="1" x14ac:dyDescent="0.25"/>
    <row r="17445" s="19" customFormat="1" x14ac:dyDescent="0.25"/>
    <row r="17446" s="19" customFormat="1" x14ac:dyDescent="0.25"/>
    <row r="17447" s="19" customFormat="1" x14ac:dyDescent="0.25"/>
    <row r="17448" s="19" customFormat="1" x14ac:dyDescent="0.25"/>
    <row r="17449" s="19" customFormat="1" x14ac:dyDescent="0.25"/>
    <row r="17450" s="19" customFormat="1" x14ac:dyDescent="0.25"/>
    <row r="17451" s="19" customFormat="1" x14ac:dyDescent="0.25"/>
    <row r="17452" s="19" customFormat="1" x14ac:dyDescent="0.25"/>
    <row r="17453" s="19" customFormat="1" x14ac:dyDescent="0.25"/>
    <row r="17454" s="19" customFormat="1" x14ac:dyDescent="0.25"/>
    <row r="17455" s="19" customFormat="1" x14ac:dyDescent="0.25"/>
    <row r="17456" s="19" customFormat="1" x14ac:dyDescent="0.25"/>
    <row r="17457" s="19" customFormat="1" x14ac:dyDescent="0.25"/>
    <row r="17458" s="19" customFormat="1" x14ac:dyDescent="0.25"/>
    <row r="17459" s="19" customFormat="1" x14ac:dyDescent="0.25"/>
    <row r="17460" s="19" customFormat="1" x14ac:dyDescent="0.25"/>
    <row r="17461" s="19" customFormat="1" x14ac:dyDescent="0.25"/>
    <row r="17462" s="19" customFormat="1" x14ac:dyDescent="0.25"/>
    <row r="17463" s="19" customFormat="1" x14ac:dyDescent="0.25"/>
    <row r="17464" s="19" customFormat="1" x14ac:dyDescent="0.25"/>
    <row r="17465" s="19" customFormat="1" x14ac:dyDescent="0.25"/>
    <row r="17466" s="19" customFormat="1" x14ac:dyDescent="0.25"/>
    <row r="17467" s="19" customFormat="1" x14ac:dyDescent="0.25"/>
    <row r="17468" s="19" customFormat="1" x14ac:dyDescent="0.25"/>
    <row r="17469" s="19" customFormat="1" x14ac:dyDescent="0.25"/>
    <row r="17470" s="19" customFormat="1" x14ac:dyDescent="0.25"/>
    <row r="17471" s="19" customFormat="1" x14ac:dyDescent="0.25"/>
    <row r="17472" s="19" customFormat="1" x14ac:dyDescent="0.25"/>
    <row r="17473" s="19" customFormat="1" x14ac:dyDescent="0.25"/>
    <row r="17474" s="19" customFormat="1" x14ac:dyDescent="0.25"/>
    <row r="17475" s="19" customFormat="1" x14ac:dyDescent="0.25"/>
    <row r="17476" s="19" customFormat="1" x14ac:dyDescent="0.25"/>
    <row r="17477" s="19" customFormat="1" x14ac:dyDescent="0.25"/>
    <row r="17478" s="19" customFormat="1" x14ac:dyDescent="0.25"/>
    <row r="17479" s="19" customFormat="1" x14ac:dyDescent="0.25"/>
    <row r="17480" s="19" customFormat="1" x14ac:dyDescent="0.25"/>
    <row r="17481" s="19" customFormat="1" x14ac:dyDescent="0.25"/>
    <row r="17482" s="19" customFormat="1" x14ac:dyDescent="0.25"/>
    <row r="17483" s="19" customFormat="1" x14ac:dyDescent="0.25"/>
    <row r="17484" s="19" customFormat="1" x14ac:dyDescent="0.25"/>
    <row r="17485" s="19" customFormat="1" x14ac:dyDescent="0.25"/>
    <row r="17486" s="19" customFormat="1" x14ac:dyDescent="0.25"/>
    <row r="17487" s="19" customFormat="1" x14ac:dyDescent="0.25"/>
    <row r="17488" s="19" customFormat="1" x14ac:dyDescent="0.25"/>
    <row r="17489" s="19" customFormat="1" x14ac:dyDescent="0.25"/>
    <row r="17490" s="19" customFormat="1" x14ac:dyDescent="0.25"/>
    <row r="17491" s="19" customFormat="1" x14ac:dyDescent="0.25"/>
    <row r="17492" s="19" customFormat="1" x14ac:dyDescent="0.25"/>
    <row r="17493" s="19" customFormat="1" x14ac:dyDescent="0.25"/>
    <row r="17494" s="19" customFormat="1" x14ac:dyDescent="0.25"/>
    <row r="17495" s="19" customFormat="1" x14ac:dyDescent="0.25"/>
    <row r="17496" s="19" customFormat="1" x14ac:dyDescent="0.25"/>
    <row r="17497" s="19" customFormat="1" x14ac:dyDescent="0.25"/>
    <row r="17498" s="19" customFormat="1" x14ac:dyDescent="0.25"/>
    <row r="17499" s="19" customFormat="1" x14ac:dyDescent="0.25"/>
    <row r="17500" s="19" customFormat="1" x14ac:dyDescent="0.25"/>
    <row r="17501" s="19" customFormat="1" x14ac:dyDescent="0.25"/>
    <row r="17502" s="19" customFormat="1" x14ac:dyDescent="0.25"/>
    <row r="17503" s="19" customFormat="1" x14ac:dyDescent="0.25"/>
    <row r="17504" s="19" customFormat="1" x14ac:dyDescent="0.25"/>
    <row r="17505" s="19" customFormat="1" x14ac:dyDescent="0.25"/>
    <row r="17506" s="19" customFormat="1" x14ac:dyDescent="0.25"/>
    <row r="17507" s="19" customFormat="1" x14ac:dyDescent="0.25"/>
    <row r="17508" s="19" customFormat="1" x14ac:dyDescent="0.25"/>
    <row r="17509" s="19" customFormat="1" x14ac:dyDescent="0.25"/>
    <row r="17510" s="19" customFormat="1" x14ac:dyDescent="0.25"/>
    <row r="17511" s="19" customFormat="1" x14ac:dyDescent="0.25"/>
    <row r="17512" s="19" customFormat="1" x14ac:dyDescent="0.25"/>
    <row r="17513" s="19" customFormat="1" x14ac:dyDescent="0.25"/>
    <row r="17514" s="19" customFormat="1" x14ac:dyDescent="0.25"/>
    <row r="17515" s="19" customFormat="1" x14ac:dyDescent="0.25"/>
    <row r="17516" s="19" customFormat="1" x14ac:dyDescent="0.25"/>
    <row r="17517" s="19" customFormat="1" x14ac:dyDescent="0.25"/>
    <row r="17518" s="19" customFormat="1" x14ac:dyDescent="0.25"/>
    <row r="17519" s="19" customFormat="1" x14ac:dyDescent="0.25"/>
    <row r="17520" s="19" customFormat="1" x14ac:dyDescent="0.25"/>
    <row r="17521" s="19" customFormat="1" x14ac:dyDescent="0.25"/>
    <row r="17522" s="19" customFormat="1" x14ac:dyDescent="0.25"/>
    <row r="17523" s="19" customFormat="1" x14ac:dyDescent="0.25"/>
    <row r="17524" s="19" customFormat="1" x14ac:dyDescent="0.25"/>
    <row r="17525" s="19" customFormat="1" x14ac:dyDescent="0.25"/>
    <row r="17526" s="19" customFormat="1" x14ac:dyDescent="0.25"/>
    <row r="17527" s="19" customFormat="1" x14ac:dyDescent="0.25"/>
    <row r="17528" s="19" customFormat="1" x14ac:dyDescent="0.25"/>
    <row r="17529" s="19" customFormat="1" x14ac:dyDescent="0.25"/>
    <row r="17530" s="19" customFormat="1" x14ac:dyDescent="0.25"/>
    <row r="17531" s="19" customFormat="1" x14ac:dyDescent="0.25"/>
    <row r="17532" s="19" customFormat="1" x14ac:dyDescent="0.25"/>
    <row r="17533" s="19" customFormat="1" x14ac:dyDescent="0.25"/>
    <row r="17534" s="19" customFormat="1" x14ac:dyDescent="0.25"/>
    <row r="17535" s="19" customFormat="1" x14ac:dyDescent="0.25"/>
    <row r="17536" s="19" customFormat="1" x14ac:dyDescent="0.25"/>
    <row r="17537" s="19" customFormat="1" x14ac:dyDescent="0.25"/>
    <row r="17538" s="19" customFormat="1" x14ac:dyDescent="0.25"/>
    <row r="17539" s="19" customFormat="1" x14ac:dyDescent="0.25"/>
    <row r="17540" s="19" customFormat="1" x14ac:dyDescent="0.25"/>
    <row r="17541" s="19" customFormat="1" x14ac:dyDescent="0.25"/>
    <row r="17542" s="19" customFormat="1" x14ac:dyDescent="0.25"/>
    <row r="17543" s="19" customFormat="1" x14ac:dyDescent="0.25"/>
    <row r="17544" s="19" customFormat="1" x14ac:dyDescent="0.25"/>
    <row r="17545" s="19" customFormat="1" x14ac:dyDescent="0.25"/>
    <row r="17546" s="19" customFormat="1" x14ac:dyDescent="0.25"/>
    <row r="17547" s="19" customFormat="1" x14ac:dyDescent="0.25"/>
    <row r="17548" s="19" customFormat="1" x14ac:dyDescent="0.25"/>
    <row r="17549" s="19" customFormat="1" x14ac:dyDescent="0.25"/>
    <row r="17550" s="19" customFormat="1" x14ac:dyDescent="0.25"/>
    <row r="17551" s="19" customFormat="1" x14ac:dyDescent="0.25"/>
    <row r="17552" s="19" customFormat="1" x14ac:dyDescent="0.25"/>
    <row r="17553" s="19" customFormat="1" x14ac:dyDescent="0.25"/>
    <row r="17554" s="19" customFormat="1" x14ac:dyDescent="0.25"/>
    <row r="17555" s="19" customFormat="1" x14ac:dyDescent="0.25"/>
    <row r="17556" s="19" customFormat="1" x14ac:dyDescent="0.25"/>
    <row r="17557" s="19" customFormat="1" x14ac:dyDescent="0.25"/>
    <row r="17558" s="19" customFormat="1" x14ac:dyDescent="0.25"/>
    <row r="17559" s="19" customFormat="1" x14ac:dyDescent="0.25"/>
    <row r="17560" s="19" customFormat="1" x14ac:dyDescent="0.25"/>
    <row r="17561" s="19" customFormat="1" x14ac:dyDescent="0.25"/>
    <row r="17562" s="19" customFormat="1" x14ac:dyDescent="0.25"/>
    <row r="17563" s="19" customFormat="1" x14ac:dyDescent="0.25"/>
    <row r="17564" s="19" customFormat="1" x14ac:dyDescent="0.25"/>
    <row r="17565" s="19" customFormat="1" x14ac:dyDescent="0.25"/>
    <row r="17566" s="19" customFormat="1" x14ac:dyDescent="0.25"/>
    <row r="17567" s="19" customFormat="1" x14ac:dyDescent="0.25"/>
    <row r="17568" s="19" customFormat="1" x14ac:dyDescent="0.25"/>
    <row r="17569" s="19" customFormat="1" x14ac:dyDescent="0.25"/>
    <row r="17570" s="19" customFormat="1" x14ac:dyDescent="0.25"/>
    <row r="17571" s="19" customFormat="1" x14ac:dyDescent="0.25"/>
    <row r="17572" s="19" customFormat="1" x14ac:dyDescent="0.25"/>
    <row r="17573" s="19" customFormat="1" x14ac:dyDescent="0.25"/>
    <row r="17574" s="19" customFormat="1" x14ac:dyDescent="0.25"/>
    <row r="17575" s="19" customFormat="1" x14ac:dyDescent="0.25"/>
    <row r="17576" s="19" customFormat="1" x14ac:dyDescent="0.25"/>
    <row r="17577" s="19" customFormat="1" x14ac:dyDescent="0.25"/>
    <row r="17578" s="19" customFormat="1" x14ac:dyDescent="0.25"/>
    <row r="17579" s="19" customFormat="1" x14ac:dyDescent="0.25"/>
    <row r="17580" s="19" customFormat="1" x14ac:dyDescent="0.25"/>
    <row r="17581" s="19" customFormat="1" x14ac:dyDescent="0.25"/>
    <row r="17582" s="19" customFormat="1" x14ac:dyDescent="0.25"/>
    <row r="17583" s="19" customFormat="1" x14ac:dyDescent="0.25"/>
    <row r="17584" s="19" customFormat="1" x14ac:dyDescent="0.25"/>
    <row r="17585" s="19" customFormat="1" x14ac:dyDescent="0.25"/>
    <row r="17586" s="19" customFormat="1" x14ac:dyDescent="0.25"/>
    <row r="17587" s="19" customFormat="1" x14ac:dyDescent="0.25"/>
    <row r="17588" s="19" customFormat="1" x14ac:dyDescent="0.25"/>
    <row r="17589" s="19" customFormat="1" x14ac:dyDescent="0.25"/>
    <row r="17590" s="19" customFormat="1" x14ac:dyDescent="0.25"/>
    <row r="17591" s="19" customFormat="1" x14ac:dyDescent="0.25"/>
    <row r="17592" s="19" customFormat="1" x14ac:dyDescent="0.25"/>
    <row r="17593" s="19" customFormat="1" x14ac:dyDescent="0.25"/>
    <row r="17594" s="19" customFormat="1" x14ac:dyDescent="0.25"/>
    <row r="17595" s="19" customFormat="1" x14ac:dyDescent="0.25"/>
    <row r="17596" s="19" customFormat="1" x14ac:dyDescent="0.25"/>
    <row r="17597" s="19" customFormat="1" x14ac:dyDescent="0.25"/>
    <row r="17598" s="19" customFormat="1" x14ac:dyDescent="0.25"/>
    <row r="17599" s="19" customFormat="1" x14ac:dyDescent="0.25"/>
    <row r="17600" s="19" customFormat="1" x14ac:dyDescent="0.25"/>
    <row r="17601" s="19" customFormat="1" x14ac:dyDescent="0.25"/>
    <row r="17602" s="19" customFormat="1" x14ac:dyDescent="0.25"/>
    <row r="17603" s="19" customFormat="1" x14ac:dyDescent="0.25"/>
    <row r="17604" s="19" customFormat="1" x14ac:dyDescent="0.25"/>
    <row r="17605" s="19" customFormat="1" x14ac:dyDescent="0.25"/>
    <row r="17606" s="19" customFormat="1" x14ac:dyDescent="0.25"/>
    <row r="17607" s="19" customFormat="1" x14ac:dyDescent="0.25"/>
    <row r="17608" s="19" customFormat="1" x14ac:dyDescent="0.25"/>
    <row r="17609" s="19" customFormat="1" x14ac:dyDescent="0.25"/>
    <row r="17610" s="19" customFormat="1" x14ac:dyDescent="0.25"/>
    <row r="17611" s="19" customFormat="1" x14ac:dyDescent="0.25"/>
    <row r="17612" s="19" customFormat="1" x14ac:dyDescent="0.25"/>
    <row r="17613" s="19" customFormat="1" x14ac:dyDescent="0.25"/>
    <row r="17614" s="19" customFormat="1" x14ac:dyDescent="0.25"/>
    <row r="17615" s="19" customFormat="1" x14ac:dyDescent="0.25"/>
    <row r="17616" s="19" customFormat="1" x14ac:dyDescent="0.25"/>
    <row r="17617" s="19" customFormat="1" x14ac:dyDescent="0.25"/>
    <row r="17618" s="19" customFormat="1" x14ac:dyDescent="0.25"/>
    <row r="17619" s="19" customFormat="1" x14ac:dyDescent="0.25"/>
    <row r="17620" s="19" customFormat="1" x14ac:dyDescent="0.25"/>
    <row r="17621" s="19" customFormat="1" x14ac:dyDescent="0.25"/>
    <row r="17622" s="19" customFormat="1" x14ac:dyDescent="0.25"/>
    <row r="17623" s="19" customFormat="1" x14ac:dyDescent="0.25"/>
    <row r="17624" s="19" customFormat="1" x14ac:dyDescent="0.25"/>
    <row r="17625" s="19" customFormat="1" x14ac:dyDescent="0.25"/>
    <row r="17626" s="19" customFormat="1" x14ac:dyDescent="0.25"/>
    <row r="17627" s="19" customFormat="1" x14ac:dyDescent="0.25"/>
    <row r="17628" s="19" customFormat="1" x14ac:dyDescent="0.25"/>
    <row r="17629" s="19" customFormat="1" x14ac:dyDescent="0.25"/>
    <row r="17630" s="19" customFormat="1" x14ac:dyDescent="0.25"/>
    <row r="17631" s="19" customFormat="1" x14ac:dyDescent="0.25"/>
    <row r="17632" s="19" customFormat="1" x14ac:dyDescent="0.25"/>
    <row r="17633" s="19" customFormat="1" x14ac:dyDescent="0.25"/>
    <row r="17634" s="19" customFormat="1" x14ac:dyDescent="0.25"/>
    <row r="17635" s="19" customFormat="1" x14ac:dyDescent="0.25"/>
    <row r="17636" s="19" customFormat="1" x14ac:dyDescent="0.25"/>
    <row r="17637" s="19" customFormat="1" x14ac:dyDescent="0.25"/>
    <row r="17638" s="19" customFormat="1" x14ac:dyDescent="0.25"/>
    <row r="17639" s="19" customFormat="1" x14ac:dyDescent="0.25"/>
    <row r="17640" s="19" customFormat="1" x14ac:dyDescent="0.25"/>
    <row r="17641" s="19" customFormat="1" x14ac:dyDescent="0.25"/>
    <row r="17642" s="19" customFormat="1" x14ac:dyDescent="0.25"/>
    <row r="17643" s="19" customFormat="1" x14ac:dyDescent="0.25"/>
    <row r="17644" s="19" customFormat="1" x14ac:dyDescent="0.25"/>
    <row r="17645" s="19" customFormat="1" x14ac:dyDescent="0.25"/>
    <row r="17646" s="19" customFormat="1" x14ac:dyDescent="0.25"/>
    <row r="17647" s="19" customFormat="1" x14ac:dyDescent="0.25"/>
    <row r="17648" s="19" customFormat="1" x14ac:dyDescent="0.25"/>
    <row r="17649" s="19" customFormat="1" x14ac:dyDescent="0.25"/>
    <row r="17650" s="19" customFormat="1" x14ac:dyDescent="0.25"/>
    <row r="17651" s="19" customFormat="1" x14ac:dyDescent="0.25"/>
    <row r="17652" s="19" customFormat="1" x14ac:dyDescent="0.25"/>
    <row r="17653" s="19" customFormat="1" x14ac:dyDescent="0.25"/>
    <row r="17654" s="19" customFormat="1" x14ac:dyDescent="0.25"/>
    <row r="17655" s="19" customFormat="1" x14ac:dyDescent="0.25"/>
    <row r="17656" s="19" customFormat="1" x14ac:dyDescent="0.25"/>
    <row r="17657" s="19" customFormat="1" x14ac:dyDescent="0.25"/>
    <row r="17658" s="19" customFormat="1" x14ac:dyDescent="0.25"/>
    <row r="17659" s="19" customFormat="1" x14ac:dyDescent="0.25"/>
    <row r="17660" s="19" customFormat="1" x14ac:dyDescent="0.25"/>
    <row r="17661" s="19" customFormat="1" x14ac:dyDescent="0.25"/>
    <row r="17662" s="19" customFormat="1" x14ac:dyDescent="0.25"/>
    <row r="17663" s="19" customFormat="1" x14ac:dyDescent="0.25"/>
    <row r="17664" s="19" customFormat="1" x14ac:dyDescent="0.25"/>
    <row r="17665" s="19" customFormat="1" x14ac:dyDescent="0.25"/>
    <row r="17666" s="19" customFormat="1" x14ac:dyDescent="0.25"/>
    <row r="17667" s="19" customFormat="1" x14ac:dyDescent="0.25"/>
    <row r="17668" s="19" customFormat="1" x14ac:dyDescent="0.25"/>
    <row r="17669" s="19" customFormat="1" x14ac:dyDescent="0.25"/>
    <row r="17670" s="19" customFormat="1" x14ac:dyDescent="0.25"/>
    <row r="17671" s="19" customFormat="1" x14ac:dyDescent="0.25"/>
    <row r="17672" s="19" customFormat="1" x14ac:dyDescent="0.25"/>
    <row r="17673" s="19" customFormat="1" x14ac:dyDescent="0.25"/>
    <row r="17674" s="19" customFormat="1" x14ac:dyDescent="0.25"/>
    <row r="17675" s="19" customFormat="1" x14ac:dyDescent="0.25"/>
    <row r="17676" s="19" customFormat="1" x14ac:dyDescent="0.25"/>
    <row r="17677" s="19" customFormat="1" x14ac:dyDescent="0.25"/>
    <row r="17678" s="19" customFormat="1" x14ac:dyDescent="0.25"/>
    <row r="17679" s="19" customFormat="1" x14ac:dyDescent="0.25"/>
    <row r="17680" s="19" customFormat="1" x14ac:dyDescent="0.25"/>
    <row r="17681" s="19" customFormat="1" x14ac:dyDescent="0.25"/>
    <row r="17682" s="19" customFormat="1" x14ac:dyDescent="0.25"/>
    <row r="17683" s="19" customFormat="1" x14ac:dyDescent="0.25"/>
    <row r="17684" s="19" customFormat="1" x14ac:dyDescent="0.25"/>
    <row r="17685" s="19" customFormat="1" x14ac:dyDescent="0.25"/>
    <row r="17686" s="19" customFormat="1" x14ac:dyDescent="0.25"/>
    <row r="17687" s="19" customFormat="1" x14ac:dyDescent="0.25"/>
    <row r="17688" s="19" customFormat="1" x14ac:dyDescent="0.25"/>
    <row r="17689" s="19" customFormat="1" x14ac:dyDescent="0.25"/>
    <row r="17690" s="19" customFormat="1" x14ac:dyDescent="0.25"/>
    <row r="17691" s="19" customFormat="1" x14ac:dyDescent="0.25"/>
    <row r="17692" s="19" customFormat="1" x14ac:dyDescent="0.25"/>
    <row r="17693" s="19" customFormat="1" x14ac:dyDescent="0.25"/>
    <row r="17694" s="19" customFormat="1" x14ac:dyDescent="0.25"/>
    <row r="17695" s="19" customFormat="1" x14ac:dyDescent="0.25"/>
    <row r="17696" s="19" customFormat="1" x14ac:dyDescent="0.25"/>
    <row r="17697" s="19" customFormat="1" x14ac:dyDescent="0.25"/>
    <row r="17698" s="19" customFormat="1" x14ac:dyDescent="0.25"/>
    <row r="17699" s="19" customFormat="1" x14ac:dyDescent="0.25"/>
    <row r="17700" s="19" customFormat="1" x14ac:dyDescent="0.25"/>
    <row r="17701" s="19" customFormat="1" x14ac:dyDescent="0.25"/>
    <row r="17702" s="19" customFormat="1" x14ac:dyDescent="0.25"/>
    <row r="17703" s="19" customFormat="1" x14ac:dyDescent="0.25"/>
    <row r="17704" s="19" customFormat="1" x14ac:dyDescent="0.25"/>
    <row r="17705" s="19" customFormat="1" x14ac:dyDescent="0.25"/>
    <row r="17706" s="19" customFormat="1" x14ac:dyDescent="0.25"/>
    <row r="17707" s="19" customFormat="1" x14ac:dyDescent="0.25"/>
    <row r="17708" s="19" customFormat="1" x14ac:dyDescent="0.25"/>
    <row r="17709" s="19" customFormat="1" x14ac:dyDescent="0.25"/>
    <row r="17710" s="19" customFormat="1" x14ac:dyDescent="0.25"/>
    <row r="17711" s="19" customFormat="1" x14ac:dyDescent="0.25"/>
    <row r="17712" s="19" customFormat="1" x14ac:dyDescent="0.25"/>
    <row r="17713" s="19" customFormat="1" x14ac:dyDescent="0.25"/>
    <row r="17714" s="19" customFormat="1" x14ac:dyDescent="0.25"/>
    <row r="17715" s="19" customFormat="1" x14ac:dyDescent="0.25"/>
    <row r="17716" s="19" customFormat="1" x14ac:dyDescent="0.25"/>
    <row r="17717" s="19" customFormat="1" x14ac:dyDescent="0.25"/>
    <row r="17718" s="19" customFormat="1" x14ac:dyDescent="0.25"/>
    <row r="17719" s="19" customFormat="1" x14ac:dyDescent="0.25"/>
    <row r="17720" s="19" customFormat="1" x14ac:dyDescent="0.25"/>
    <row r="17721" s="19" customFormat="1" x14ac:dyDescent="0.25"/>
    <row r="17722" s="19" customFormat="1" x14ac:dyDescent="0.25"/>
    <row r="17723" s="19" customFormat="1" x14ac:dyDescent="0.25"/>
    <row r="17724" s="19" customFormat="1" x14ac:dyDescent="0.25"/>
    <row r="17725" s="19" customFormat="1" x14ac:dyDescent="0.25"/>
    <row r="17726" s="19" customFormat="1" x14ac:dyDescent="0.25"/>
    <row r="17727" s="19" customFormat="1" x14ac:dyDescent="0.25"/>
    <row r="17728" s="19" customFormat="1" x14ac:dyDescent="0.25"/>
    <row r="17729" s="19" customFormat="1" x14ac:dyDescent="0.25"/>
    <row r="17730" s="19" customFormat="1" x14ac:dyDescent="0.25"/>
    <row r="17731" s="19" customFormat="1" x14ac:dyDescent="0.25"/>
    <row r="17732" s="19" customFormat="1" x14ac:dyDescent="0.25"/>
    <row r="17733" s="19" customFormat="1" x14ac:dyDescent="0.25"/>
    <row r="17734" s="19" customFormat="1" x14ac:dyDescent="0.25"/>
    <row r="17735" s="19" customFormat="1" x14ac:dyDescent="0.25"/>
    <row r="17736" s="19" customFormat="1" x14ac:dyDescent="0.25"/>
    <row r="17737" s="19" customFormat="1" x14ac:dyDescent="0.25"/>
    <row r="17738" s="19" customFormat="1" x14ac:dyDescent="0.25"/>
    <row r="17739" s="19" customFormat="1" x14ac:dyDescent="0.25"/>
    <row r="17740" s="19" customFormat="1" x14ac:dyDescent="0.25"/>
    <row r="17741" s="19" customFormat="1" x14ac:dyDescent="0.25"/>
    <row r="17742" s="19" customFormat="1" x14ac:dyDescent="0.25"/>
    <row r="17743" s="19" customFormat="1" x14ac:dyDescent="0.25"/>
    <row r="17744" s="19" customFormat="1" x14ac:dyDescent="0.25"/>
    <row r="17745" s="19" customFormat="1" x14ac:dyDescent="0.25"/>
    <row r="17746" s="19" customFormat="1" x14ac:dyDescent="0.25"/>
    <row r="17747" s="19" customFormat="1" x14ac:dyDescent="0.25"/>
    <row r="17748" s="19" customFormat="1" x14ac:dyDescent="0.25"/>
    <row r="17749" s="19" customFormat="1" x14ac:dyDescent="0.25"/>
    <row r="17750" s="19" customFormat="1" x14ac:dyDescent="0.25"/>
    <row r="17751" s="19" customFormat="1" x14ac:dyDescent="0.25"/>
    <row r="17752" s="19" customFormat="1" x14ac:dyDescent="0.25"/>
    <row r="17753" s="19" customFormat="1" x14ac:dyDescent="0.25"/>
    <row r="17754" s="19" customFormat="1" x14ac:dyDescent="0.25"/>
    <row r="17755" s="19" customFormat="1" x14ac:dyDescent="0.25"/>
    <row r="17756" s="19" customFormat="1" x14ac:dyDescent="0.25"/>
    <row r="17757" s="19" customFormat="1" x14ac:dyDescent="0.25"/>
    <row r="17758" s="19" customFormat="1" x14ac:dyDescent="0.25"/>
    <row r="17759" s="19" customFormat="1" x14ac:dyDescent="0.25"/>
    <row r="17760" s="19" customFormat="1" x14ac:dyDescent="0.25"/>
    <row r="17761" s="19" customFormat="1" x14ac:dyDescent="0.25"/>
    <row r="17762" s="19" customFormat="1" x14ac:dyDescent="0.25"/>
    <row r="17763" s="19" customFormat="1" x14ac:dyDescent="0.25"/>
    <row r="17764" s="19" customFormat="1" x14ac:dyDescent="0.25"/>
    <row r="17765" s="19" customFormat="1" x14ac:dyDescent="0.25"/>
    <row r="17766" s="19" customFormat="1" x14ac:dyDescent="0.25"/>
    <row r="17767" s="19" customFormat="1" x14ac:dyDescent="0.25"/>
    <row r="17768" s="19" customFormat="1" x14ac:dyDescent="0.25"/>
    <row r="17769" s="19" customFormat="1" x14ac:dyDescent="0.25"/>
    <row r="17770" s="19" customFormat="1" x14ac:dyDescent="0.25"/>
    <row r="17771" s="19" customFormat="1" x14ac:dyDescent="0.25"/>
    <row r="17772" s="19" customFormat="1" x14ac:dyDescent="0.25"/>
    <row r="17773" s="19" customFormat="1" x14ac:dyDescent="0.25"/>
    <row r="17774" s="19" customFormat="1" x14ac:dyDescent="0.25"/>
    <row r="17775" s="19" customFormat="1" x14ac:dyDescent="0.25"/>
    <row r="17776" s="19" customFormat="1" x14ac:dyDescent="0.25"/>
    <row r="17777" s="19" customFormat="1" x14ac:dyDescent="0.25"/>
    <row r="17778" s="19" customFormat="1" x14ac:dyDescent="0.25"/>
    <row r="17779" s="19" customFormat="1" x14ac:dyDescent="0.25"/>
    <row r="17780" s="19" customFormat="1" x14ac:dyDescent="0.25"/>
    <row r="17781" s="19" customFormat="1" x14ac:dyDescent="0.25"/>
    <row r="17782" s="19" customFormat="1" x14ac:dyDescent="0.25"/>
    <row r="17783" s="19" customFormat="1" x14ac:dyDescent="0.25"/>
    <row r="17784" s="19" customFormat="1" x14ac:dyDescent="0.25"/>
    <row r="17785" s="19" customFormat="1" x14ac:dyDescent="0.25"/>
    <row r="17786" s="19" customFormat="1" x14ac:dyDescent="0.25"/>
    <row r="17787" s="19" customFormat="1" x14ac:dyDescent="0.25"/>
    <row r="17788" s="19" customFormat="1" x14ac:dyDescent="0.25"/>
    <row r="17789" s="19" customFormat="1" x14ac:dyDescent="0.25"/>
    <row r="17790" s="19" customFormat="1" x14ac:dyDescent="0.25"/>
    <row r="17791" s="19" customFormat="1" x14ac:dyDescent="0.25"/>
    <row r="17792" s="19" customFormat="1" x14ac:dyDescent="0.25"/>
    <row r="17793" s="19" customFormat="1" x14ac:dyDescent="0.25"/>
    <row r="17794" s="19" customFormat="1" x14ac:dyDescent="0.25"/>
    <row r="17795" s="19" customFormat="1" x14ac:dyDescent="0.25"/>
    <row r="17796" s="19" customFormat="1" x14ac:dyDescent="0.25"/>
    <row r="17797" s="19" customFormat="1" x14ac:dyDescent="0.25"/>
    <row r="17798" s="19" customFormat="1" x14ac:dyDescent="0.25"/>
    <row r="17799" s="19" customFormat="1" x14ac:dyDescent="0.25"/>
    <row r="17800" s="19" customFormat="1" x14ac:dyDescent="0.25"/>
    <row r="17801" s="19" customFormat="1" x14ac:dyDescent="0.25"/>
    <row r="17802" s="19" customFormat="1" x14ac:dyDescent="0.25"/>
    <row r="17803" s="19" customFormat="1" x14ac:dyDescent="0.25"/>
    <row r="17804" s="19" customFormat="1" x14ac:dyDescent="0.25"/>
    <row r="17805" s="19" customFormat="1" x14ac:dyDescent="0.25"/>
    <row r="17806" s="19" customFormat="1" x14ac:dyDescent="0.25"/>
    <row r="17807" s="19" customFormat="1" x14ac:dyDescent="0.25"/>
    <row r="17808" s="19" customFormat="1" x14ac:dyDescent="0.25"/>
    <row r="17809" s="19" customFormat="1" x14ac:dyDescent="0.25"/>
    <row r="17810" s="19" customFormat="1" x14ac:dyDescent="0.25"/>
    <row r="17811" s="19" customFormat="1" x14ac:dyDescent="0.25"/>
    <row r="17812" s="19" customFormat="1" x14ac:dyDescent="0.25"/>
    <row r="17813" s="19" customFormat="1" x14ac:dyDescent="0.25"/>
    <row r="17814" s="19" customFormat="1" x14ac:dyDescent="0.25"/>
    <row r="17815" s="19" customFormat="1" x14ac:dyDescent="0.25"/>
    <row r="17816" s="19" customFormat="1" x14ac:dyDescent="0.25"/>
    <row r="17817" s="19" customFormat="1" x14ac:dyDescent="0.25"/>
    <row r="17818" s="19" customFormat="1" x14ac:dyDescent="0.25"/>
    <row r="17819" s="19" customFormat="1" x14ac:dyDescent="0.25"/>
    <row r="17820" s="19" customFormat="1" x14ac:dyDescent="0.25"/>
    <row r="17821" s="19" customFormat="1" x14ac:dyDescent="0.25"/>
    <row r="17822" s="19" customFormat="1" x14ac:dyDescent="0.25"/>
    <row r="17823" s="19" customFormat="1" x14ac:dyDescent="0.25"/>
    <row r="17824" s="19" customFormat="1" x14ac:dyDescent="0.25"/>
    <row r="17825" s="19" customFormat="1" x14ac:dyDescent="0.25"/>
    <row r="17826" s="19" customFormat="1" x14ac:dyDescent="0.25"/>
    <row r="17827" s="19" customFormat="1" x14ac:dyDescent="0.25"/>
    <row r="17828" s="19" customFormat="1" x14ac:dyDescent="0.25"/>
    <row r="17829" s="19" customFormat="1" x14ac:dyDescent="0.25"/>
    <row r="17830" s="19" customFormat="1" x14ac:dyDescent="0.25"/>
    <row r="17831" s="19" customFormat="1" x14ac:dyDescent="0.25"/>
    <row r="17832" s="19" customFormat="1" x14ac:dyDescent="0.25"/>
    <row r="17833" s="19" customFormat="1" x14ac:dyDescent="0.25"/>
    <row r="17834" s="19" customFormat="1" x14ac:dyDescent="0.25"/>
    <row r="17835" s="19" customFormat="1" x14ac:dyDescent="0.25"/>
    <row r="17836" s="19" customFormat="1" x14ac:dyDescent="0.25"/>
    <row r="17837" s="19" customFormat="1" x14ac:dyDescent="0.25"/>
    <row r="17838" s="19" customFormat="1" x14ac:dyDescent="0.25"/>
    <row r="17839" s="19" customFormat="1" x14ac:dyDescent="0.25"/>
    <row r="17840" s="19" customFormat="1" x14ac:dyDescent="0.25"/>
    <row r="17841" s="19" customFormat="1" x14ac:dyDescent="0.25"/>
    <row r="17842" s="19" customFormat="1" x14ac:dyDescent="0.25"/>
    <row r="17843" s="19" customFormat="1" x14ac:dyDescent="0.25"/>
    <row r="17844" s="19" customFormat="1" x14ac:dyDescent="0.25"/>
    <row r="17845" s="19" customFormat="1" x14ac:dyDescent="0.25"/>
    <row r="17846" s="19" customFormat="1" x14ac:dyDescent="0.25"/>
    <row r="17847" s="19" customFormat="1" x14ac:dyDescent="0.25"/>
    <row r="17848" s="19" customFormat="1" x14ac:dyDescent="0.25"/>
    <row r="17849" s="19" customFormat="1" x14ac:dyDescent="0.25"/>
    <row r="17850" s="19" customFormat="1" x14ac:dyDescent="0.25"/>
    <row r="17851" s="19" customFormat="1" x14ac:dyDescent="0.25"/>
    <row r="17852" s="19" customFormat="1" x14ac:dyDescent="0.25"/>
    <row r="17853" s="19" customFormat="1" x14ac:dyDescent="0.25"/>
    <row r="17854" s="19" customFormat="1" x14ac:dyDescent="0.25"/>
    <row r="17855" s="19" customFormat="1" x14ac:dyDescent="0.25"/>
    <row r="17856" s="19" customFormat="1" x14ac:dyDescent="0.25"/>
    <row r="17857" s="19" customFormat="1" x14ac:dyDescent="0.25"/>
    <row r="17858" s="19" customFormat="1" x14ac:dyDescent="0.25"/>
    <row r="17859" s="19" customFormat="1" x14ac:dyDescent="0.25"/>
    <row r="17860" s="19" customFormat="1" x14ac:dyDescent="0.25"/>
    <row r="17861" s="19" customFormat="1" x14ac:dyDescent="0.25"/>
    <row r="17862" s="19" customFormat="1" x14ac:dyDescent="0.25"/>
    <row r="17863" s="19" customFormat="1" x14ac:dyDescent="0.25"/>
    <row r="17864" s="19" customFormat="1" x14ac:dyDescent="0.25"/>
    <row r="17865" s="19" customFormat="1" x14ac:dyDescent="0.25"/>
    <row r="17866" s="19" customFormat="1" x14ac:dyDescent="0.25"/>
    <row r="17867" s="19" customFormat="1" x14ac:dyDescent="0.25"/>
    <row r="17868" s="19" customFormat="1" x14ac:dyDescent="0.25"/>
    <row r="17869" s="19" customFormat="1" x14ac:dyDescent="0.25"/>
    <row r="17870" s="19" customFormat="1" x14ac:dyDescent="0.25"/>
    <row r="17871" s="19" customFormat="1" x14ac:dyDescent="0.25"/>
    <row r="17872" s="19" customFormat="1" x14ac:dyDescent="0.25"/>
    <row r="17873" s="19" customFormat="1" x14ac:dyDescent="0.25"/>
    <row r="17874" s="19" customFormat="1" x14ac:dyDescent="0.25"/>
    <row r="17875" s="19" customFormat="1" x14ac:dyDescent="0.25"/>
    <row r="17876" s="19" customFormat="1" x14ac:dyDescent="0.25"/>
    <row r="17877" s="19" customFormat="1" x14ac:dyDescent="0.25"/>
    <row r="17878" s="19" customFormat="1" x14ac:dyDescent="0.25"/>
    <row r="17879" s="19" customFormat="1" x14ac:dyDescent="0.25"/>
    <row r="17880" s="19" customFormat="1" x14ac:dyDescent="0.25"/>
    <row r="17881" s="19" customFormat="1" x14ac:dyDescent="0.25"/>
    <row r="17882" s="19" customFormat="1" x14ac:dyDescent="0.25"/>
    <row r="17883" s="19" customFormat="1" x14ac:dyDescent="0.25"/>
    <row r="17884" s="19" customFormat="1" x14ac:dyDescent="0.25"/>
    <row r="17885" s="19" customFormat="1" x14ac:dyDescent="0.25"/>
    <row r="17886" s="19" customFormat="1" x14ac:dyDescent="0.25"/>
    <row r="17887" s="19" customFormat="1" x14ac:dyDescent="0.25"/>
    <row r="17888" s="19" customFormat="1" x14ac:dyDescent="0.25"/>
    <row r="17889" s="19" customFormat="1" x14ac:dyDescent="0.25"/>
    <row r="17890" s="19" customFormat="1" x14ac:dyDescent="0.25"/>
    <row r="17891" s="19" customFormat="1" x14ac:dyDescent="0.25"/>
    <row r="17892" s="19" customFormat="1" x14ac:dyDescent="0.25"/>
    <row r="17893" s="19" customFormat="1" x14ac:dyDescent="0.25"/>
    <row r="17894" s="19" customFormat="1" x14ac:dyDescent="0.25"/>
    <row r="17895" s="19" customFormat="1" x14ac:dyDescent="0.25"/>
    <row r="17896" s="19" customFormat="1" x14ac:dyDescent="0.25"/>
    <row r="17897" s="19" customFormat="1" x14ac:dyDescent="0.25"/>
    <row r="17898" s="19" customFormat="1" x14ac:dyDescent="0.25"/>
    <row r="17899" s="19" customFormat="1" x14ac:dyDescent="0.25"/>
    <row r="17900" s="19" customFormat="1" x14ac:dyDescent="0.25"/>
    <row r="17901" s="19" customFormat="1" x14ac:dyDescent="0.25"/>
    <row r="17902" s="19" customFormat="1" x14ac:dyDescent="0.25"/>
    <row r="17903" s="19" customFormat="1" x14ac:dyDescent="0.25"/>
    <row r="17904" s="19" customFormat="1" x14ac:dyDescent="0.25"/>
    <row r="17905" s="19" customFormat="1" x14ac:dyDescent="0.25"/>
    <row r="17906" s="19" customFormat="1" x14ac:dyDescent="0.25"/>
    <row r="17907" s="19" customFormat="1" x14ac:dyDescent="0.25"/>
    <row r="17908" s="19" customFormat="1" x14ac:dyDescent="0.25"/>
    <row r="17909" s="19" customFormat="1" x14ac:dyDescent="0.25"/>
    <row r="17910" s="19" customFormat="1" x14ac:dyDescent="0.25"/>
    <row r="17911" s="19" customFormat="1" x14ac:dyDescent="0.25"/>
    <row r="17912" s="19" customFormat="1" x14ac:dyDescent="0.25"/>
    <row r="17913" s="19" customFormat="1" x14ac:dyDescent="0.25"/>
    <row r="17914" s="19" customFormat="1" x14ac:dyDescent="0.25"/>
    <row r="17915" s="19" customFormat="1" x14ac:dyDescent="0.25"/>
    <row r="17916" s="19" customFormat="1" x14ac:dyDescent="0.25"/>
    <row r="17917" s="19" customFormat="1" x14ac:dyDescent="0.25"/>
    <row r="17918" s="19" customFormat="1" x14ac:dyDescent="0.25"/>
    <row r="17919" s="19" customFormat="1" x14ac:dyDescent="0.25"/>
    <row r="17920" s="19" customFormat="1" x14ac:dyDescent="0.25"/>
    <row r="17921" s="19" customFormat="1" x14ac:dyDescent="0.25"/>
    <row r="17922" s="19" customFormat="1" x14ac:dyDescent="0.25"/>
    <row r="17923" s="19" customFormat="1" x14ac:dyDescent="0.25"/>
    <row r="17924" s="19" customFormat="1" x14ac:dyDescent="0.25"/>
    <row r="17925" s="19" customFormat="1" x14ac:dyDescent="0.25"/>
    <row r="17926" s="19" customFormat="1" x14ac:dyDescent="0.25"/>
    <row r="17927" s="19" customFormat="1" x14ac:dyDescent="0.25"/>
    <row r="17928" s="19" customFormat="1" x14ac:dyDescent="0.25"/>
    <row r="17929" s="19" customFormat="1" x14ac:dyDescent="0.25"/>
    <row r="17930" s="19" customFormat="1" x14ac:dyDescent="0.25"/>
    <row r="17931" s="19" customFormat="1" x14ac:dyDescent="0.25"/>
    <row r="17932" s="19" customFormat="1" x14ac:dyDescent="0.25"/>
    <row r="17933" s="19" customFormat="1" x14ac:dyDescent="0.25"/>
    <row r="17934" s="19" customFormat="1" x14ac:dyDescent="0.25"/>
    <row r="17935" s="19" customFormat="1" x14ac:dyDescent="0.25"/>
    <row r="17936" s="19" customFormat="1" x14ac:dyDescent="0.25"/>
    <row r="17937" s="19" customFormat="1" x14ac:dyDescent="0.25"/>
    <row r="17938" s="19" customFormat="1" x14ac:dyDescent="0.25"/>
    <row r="17939" s="19" customFormat="1" x14ac:dyDescent="0.25"/>
    <row r="17940" s="19" customFormat="1" x14ac:dyDescent="0.25"/>
    <row r="17941" s="19" customFormat="1" x14ac:dyDescent="0.25"/>
    <row r="17942" s="19" customFormat="1" x14ac:dyDescent="0.25"/>
    <row r="17943" s="19" customFormat="1" x14ac:dyDescent="0.25"/>
    <row r="17944" s="19" customFormat="1" x14ac:dyDescent="0.25"/>
    <row r="17945" s="19" customFormat="1" x14ac:dyDescent="0.25"/>
    <row r="17946" s="19" customFormat="1" x14ac:dyDescent="0.25"/>
    <row r="17947" s="19" customFormat="1" x14ac:dyDescent="0.25"/>
    <row r="17948" s="19" customFormat="1" x14ac:dyDescent="0.25"/>
    <row r="17949" s="19" customFormat="1" x14ac:dyDescent="0.25"/>
    <row r="17950" s="19" customFormat="1" x14ac:dyDescent="0.25"/>
    <row r="17951" s="19" customFormat="1" x14ac:dyDescent="0.25"/>
    <row r="17952" s="19" customFormat="1" x14ac:dyDescent="0.25"/>
    <row r="17953" s="19" customFormat="1" x14ac:dyDescent="0.25"/>
    <row r="17954" s="19" customFormat="1" x14ac:dyDescent="0.25"/>
    <row r="17955" s="19" customFormat="1" x14ac:dyDescent="0.25"/>
    <row r="17956" s="19" customFormat="1" x14ac:dyDescent="0.25"/>
    <row r="17957" s="19" customFormat="1" x14ac:dyDescent="0.25"/>
    <row r="17958" s="19" customFormat="1" x14ac:dyDescent="0.25"/>
    <row r="17959" s="19" customFormat="1" x14ac:dyDescent="0.25"/>
    <row r="17960" s="19" customFormat="1" x14ac:dyDescent="0.25"/>
    <row r="17961" s="19" customFormat="1" x14ac:dyDescent="0.25"/>
    <row r="17962" s="19" customFormat="1" x14ac:dyDescent="0.25"/>
    <row r="17963" s="19" customFormat="1" x14ac:dyDescent="0.25"/>
    <row r="17964" s="19" customFormat="1" x14ac:dyDescent="0.25"/>
    <row r="17965" s="19" customFormat="1" x14ac:dyDescent="0.25"/>
    <row r="17966" s="19" customFormat="1" x14ac:dyDescent="0.25"/>
    <row r="17967" s="19" customFormat="1" x14ac:dyDescent="0.25"/>
    <row r="17968" s="19" customFormat="1" x14ac:dyDescent="0.25"/>
    <row r="17969" s="19" customFormat="1" x14ac:dyDescent="0.25"/>
    <row r="17970" s="19" customFormat="1" x14ac:dyDescent="0.25"/>
    <row r="17971" s="19" customFormat="1" x14ac:dyDescent="0.25"/>
    <row r="17972" s="19" customFormat="1" x14ac:dyDescent="0.25"/>
    <row r="17973" s="19" customFormat="1" x14ac:dyDescent="0.25"/>
    <row r="17974" s="19" customFormat="1" x14ac:dyDescent="0.25"/>
    <row r="17975" s="19" customFormat="1" x14ac:dyDescent="0.25"/>
    <row r="17976" s="19" customFormat="1" x14ac:dyDescent="0.25"/>
    <row r="17977" s="19" customFormat="1" x14ac:dyDescent="0.25"/>
    <row r="17978" s="19" customFormat="1" x14ac:dyDescent="0.25"/>
    <row r="17979" s="19" customFormat="1" x14ac:dyDescent="0.25"/>
    <row r="17980" s="19" customFormat="1" x14ac:dyDescent="0.25"/>
    <row r="17981" s="19" customFormat="1" x14ac:dyDescent="0.25"/>
    <row r="17982" s="19" customFormat="1" x14ac:dyDescent="0.25"/>
    <row r="17983" s="19" customFormat="1" x14ac:dyDescent="0.25"/>
    <row r="17984" s="19" customFormat="1" x14ac:dyDescent="0.25"/>
    <row r="17985" s="19" customFormat="1" x14ac:dyDescent="0.25"/>
    <row r="17986" s="19" customFormat="1" x14ac:dyDescent="0.25"/>
    <row r="17987" s="19" customFormat="1" x14ac:dyDescent="0.25"/>
    <row r="17988" s="19" customFormat="1" x14ac:dyDescent="0.25"/>
    <row r="17989" s="19" customFormat="1" x14ac:dyDescent="0.25"/>
    <row r="17990" s="19" customFormat="1" x14ac:dyDescent="0.25"/>
    <row r="17991" s="19" customFormat="1" x14ac:dyDescent="0.25"/>
    <row r="17992" s="19" customFormat="1" x14ac:dyDescent="0.25"/>
    <row r="17993" s="19" customFormat="1" x14ac:dyDescent="0.25"/>
    <row r="17994" s="19" customFormat="1" x14ac:dyDescent="0.25"/>
    <row r="17995" s="19" customFormat="1" x14ac:dyDescent="0.25"/>
    <row r="17996" s="19" customFormat="1" x14ac:dyDescent="0.25"/>
    <row r="17997" s="19" customFormat="1" x14ac:dyDescent="0.25"/>
    <row r="17998" s="19" customFormat="1" x14ac:dyDescent="0.25"/>
    <row r="17999" s="19" customFormat="1" x14ac:dyDescent="0.25"/>
    <row r="18000" s="19" customFormat="1" x14ac:dyDescent="0.25"/>
    <row r="18001" s="19" customFormat="1" x14ac:dyDescent="0.25"/>
    <row r="18002" s="19" customFormat="1" x14ac:dyDescent="0.25"/>
    <row r="18003" s="19" customFormat="1" x14ac:dyDescent="0.25"/>
    <row r="18004" s="19" customFormat="1" x14ac:dyDescent="0.25"/>
    <row r="18005" s="19" customFormat="1" x14ac:dyDescent="0.25"/>
    <row r="18006" s="19" customFormat="1" x14ac:dyDescent="0.25"/>
    <row r="18007" s="19" customFormat="1" x14ac:dyDescent="0.25"/>
    <row r="18008" s="19" customFormat="1" x14ac:dyDescent="0.25"/>
    <row r="18009" s="19" customFormat="1" x14ac:dyDescent="0.25"/>
    <row r="18010" s="19" customFormat="1" x14ac:dyDescent="0.25"/>
    <row r="18011" s="19" customFormat="1" x14ac:dyDescent="0.25"/>
    <row r="18012" s="19" customFormat="1" x14ac:dyDescent="0.25"/>
    <row r="18013" s="19" customFormat="1" x14ac:dyDescent="0.25"/>
    <row r="18014" s="19" customFormat="1" x14ac:dyDescent="0.25"/>
    <row r="18015" s="19" customFormat="1" x14ac:dyDescent="0.25"/>
    <row r="18016" s="19" customFormat="1" x14ac:dyDescent="0.25"/>
    <row r="18017" s="19" customFormat="1" x14ac:dyDescent="0.25"/>
    <row r="18018" s="19" customFormat="1" x14ac:dyDescent="0.25"/>
    <row r="18019" s="19" customFormat="1" x14ac:dyDescent="0.25"/>
    <row r="18020" s="19" customFormat="1" x14ac:dyDescent="0.25"/>
    <row r="18021" s="19" customFormat="1" x14ac:dyDescent="0.25"/>
    <row r="18022" s="19" customFormat="1" x14ac:dyDescent="0.25"/>
    <row r="18023" s="19" customFormat="1" x14ac:dyDescent="0.25"/>
    <row r="18024" s="19" customFormat="1" x14ac:dyDescent="0.25"/>
    <row r="18025" s="19" customFormat="1" x14ac:dyDescent="0.25"/>
    <row r="18026" s="19" customFormat="1" x14ac:dyDescent="0.25"/>
    <row r="18027" s="19" customFormat="1" x14ac:dyDescent="0.25"/>
    <row r="18028" s="19" customFormat="1" x14ac:dyDescent="0.25"/>
    <row r="18029" s="19" customFormat="1" x14ac:dyDescent="0.25"/>
    <row r="18030" s="19" customFormat="1" x14ac:dyDescent="0.25"/>
    <row r="18031" s="19" customFormat="1" x14ac:dyDescent="0.25"/>
    <row r="18032" s="19" customFormat="1" x14ac:dyDescent="0.25"/>
    <row r="18033" s="19" customFormat="1" x14ac:dyDescent="0.25"/>
    <row r="18034" s="19" customFormat="1" x14ac:dyDescent="0.25"/>
    <row r="18035" s="19" customFormat="1" x14ac:dyDescent="0.25"/>
    <row r="18036" s="19" customFormat="1" x14ac:dyDescent="0.25"/>
    <row r="18037" s="19" customFormat="1" x14ac:dyDescent="0.25"/>
    <row r="18038" s="19" customFormat="1" x14ac:dyDescent="0.25"/>
    <row r="18039" s="19" customFormat="1" x14ac:dyDescent="0.25"/>
    <row r="18040" s="19" customFormat="1" x14ac:dyDescent="0.25"/>
    <row r="18041" s="19" customFormat="1" x14ac:dyDescent="0.25"/>
    <row r="18042" s="19" customFormat="1" x14ac:dyDescent="0.25"/>
    <row r="18043" s="19" customFormat="1" x14ac:dyDescent="0.25"/>
    <row r="18044" s="19" customFormat="1" x14ac:dyDescent="0.25"/>
    <row r="18045" s="19" customFormat="1" x14ac:dyDescent="0.25"/>
    <row r="18046" s="19" customFormat="1" x14ac:dyDescent="0.25"/>
    <row r="18047" s="19" customFormat="1" x14ac:dyDescent="0.25"/>
    <row r="18048" s="19" customFormat="1" x14ac:dyDescent="0.25"/>
    <row r="18049" s="19" customFormat="1" x14ac:dyDescent="0.25"/>
    <row r="18050" s="19" customFormat="1" x14ac:dyDescent="0.25"/>
    <row r="18051" s="19" customFormat="1" x14ac:dyDescent="0.25"/>
    <row r="18052" s="19" customFormat="1" x14ac:dyDescent="0.25"/>
    <row r="18053" s="19" customFormat="1" x14ac:dyDescent="0.25"/>
    <row r="18054" s="19" customFormat="1" x14ac:dyDescent="0.25"/>
    <row r="18055" s="19" customFormat="1" x14ac:dyDescent="0.25"/>
    <row r="18056" s="19" customFormat="1" x14ac:dyDescent="0.25"/>
    <row r="18057" s="19" customFormat="1" x14ac:dyDescent="0.25"/>
    <row r="18058" s="19" customFormat="1" x14ac:dyDescent="0.25"/>
    <row r="18059" s="19" customFormat="1" x14ac:dyDescent="0.25"/>
    <row r="18060" s="19" customFormat="1" x14ac:dyDescent="0.25"/>
    <row r="18061" s="19" customFormat="1" x14ac:dyDescent="0.25"/>
    <row r="18062" s="19" customFormat="1" x14ac:dyDescent="0.25"/>
    <row r="18063" s="19" customFormat="1" x14ac:dyDescent="0.25"/>
    <row r="18064" s="19" customFormat="1" x14ac:dyDescent="0.25"/>
    <row r="18065" s="19" customFormat="1" x14ac:dyDescent="0.25"/>
    <row r="18066" s="19" customFormat="1" x14ac:dyDescent="0.25"/>
    <row r="18067" s="19" customFormat="1" x14ac:dyDescent="0.25"/>
    <row r="18068" s="19" customFormat="1" x14ac:dyDescent="0.25"/>
    <row r="18069" s="19" customFormat="1" x14ac:dyDescent="0.25"/>
    <row r="18070" s="19" customFormat="1" x14ac:dyDescent="0.25"/>
    <row r="18071" s="19" customFormat="1" x14ac:dyDescent="0.25"/>
    <row r="18072" s="19" customFormat="1" x14ac:dyDescent="0.25"/>
    <row r="18073" s="19" customFormat="1" x14ac:dyDescent="0.25"/>
    <row r="18074" s="19" customFormat="1" x14ac:dyDescent="0.25"/>
    <row r="18075" s="19" customFormat="1" x14ac:dyDescent="0.25"/>
    <row r="18076" s="19" customFormat="1" x14ac:dyDescent="0.25"/>
    <row r="18077" s="19" customFormat="1" x14ac:dyDescent="0.25"/>
    <row r="18078" s="19" customFormat="1" x14ac:dyDescent="0.25"/>
    <row r="18079" s="19" customFormat="1" x14ac:dyDescent="0.25"/>
    <row r="18080" s="19" customFormat="1" x14ac:dyDescent="0.25"/>
    <row r="18081" s="19" customFormat="1" x14ac:dyDescent="0.25"/>
    <row r="18082" s="19" customFormat="1" x14ac:dyDescent="0.25"/>
    <row r="18083" s="19" customFormat="1" x14ac:dyDescent="0.25"/>
    <row r="18084" s="19" customFormat="1" x14ac:dyDescent="0.25"/>
    <row r="18085" s="19" customFormat="1" x14ac:dyDescent="0.25"/>
    <row r="18086" s="19" customFormat="1" x14ac:dyDescent="0.25"/>
    <row r="18087" s="19" customFormat="1" x14ac:dyDescent="0.25"/>
    <row r="18088" s="19" customFormat="1" x14ac:dyDescent="0.25"/>
    <row r="18089" s="19" customFormat="1" x14ac:dyDescent="0.25"/>
    <row r="18090" s="19" customFormat="1" x14ac:dyDescent="0.25"/>
    <row r="18091" s="19" customFormat="1" x14ac:dyDescent="0.25"/>
    <row r="18092" s="19" customFormat="1" x14ac:dyDescent="0.25"/>
    <row r="18093" s="19" customFormat="1" x14ac:dyDescent="0.25"/>
    <row r="18094" s="19" customFormat="1" x14ac:dyDescent="0.25"/>
    <row r="18095" s="19" customFormat="1" x14ac:dyDescent="0.25"/>
    <row r="18096" s="19" customFormat="1" x14ac:dyDescent="0.25"/>
    <row r="18097" s="19" customFormat="1" x14ac:dyDescent="0.25"/>
    <row r="18098" s="19" customFormat="1" x14ac:dyDescent="0.25"/>
    <row r="18099" s="19" customFormat="1" x14ac:dyDescent="0.25"/>
    <row r="18100" s="19" customFormat="1" x14ac:dyDescent="0.25"/>
    <row r="18101" s="19" customFormat="1" x14ac:dyDescent="0.25"/>
    <row r="18102" s="19" customFormat="1" x14ac:dyDescent="0.25"/>
    <row r="18103" s="19" customFormat="1" x14ac:dyDescent="0.25"/>
    <row r="18104" s="19" customFormat="1" x14ac:dyDescent="0.25"/>
    <row r="18105" s="19" customFormat="1" x14ac:dyDescent="0.25"/>
    <row r="18106" s="19" customFormat="1" x14ac:dyDescent="0.25"/>
    <row r="18107" s="19" customFormat="1" x14ac:dyDescent="0.25"/>
    <row r="18108" s="19" customFormat="1" x14ac:dyDescent="0.25"/>
    <row r="18109" s="19" customFormat="1" x14ac:dyDescent="0.25"/>
    <row r="18110" s="19" customFormat="1" x14ac:dyDescent="0.25"/>
    <row r="18111" s="19" customFormat="1" x14ac:dyDescent="0.25"/>
    <row r="18112" s="19" customFormat="1" x14ac:dyDescent="0.25"/>
    <row r="18113" s="19" customFormat="1" x14ac:dyDescent="0.25"/>
    <row r="18114" s="19" customFormat="1" x14ac:dyDescent="0.25"/>
    <row r="18115" s="19" customFormat="1" x14ac:dyDescent="0.25"/>
    <row r="18116" s="19" customFormat="1" x14ac:dyDescent="0.25"/>
    <row r="18117" s="19" customFormat="1" x14ac:dyDescent="0.25"/>
    <row r="18118" s="19" customFormat="1" x14ac:dyDescent="0.25"/>
    <row r="18119" s="19" customFormat="1" x14ac:dyDescent="0.25"/>
    <row r="18120" s="19" customFormat="1" x14ac:dyDescent="0.25"/>
    <row r="18121" s="19" customFormat="1" x14ac:dyDescent="0.25"/>
    <row r="18122" s="19" customFormat="1" x14ac:dyDescent="0.25"/>
    <row r="18123" s="19" customFormat="1" x14ac:dyDescent="0.25"/>
    <row r="18124" s="19" customFormat="1" x14ac:dyDescent="0.25"/>
    <row r="18125" s="19" customFormat="1" x14ac:dyDescent="0.25"/>
    <row r="18126" s="19" customFormat="1" x14ac:dyDescent="0.25"/>
    <row r="18127" s="19" customFormat="1" x14ac:dyDescent="0.25"/>
    <row r="18128" s="19" customFormat="1" x14ac:dyDescent="0.25"/>
    <row r="18129" s="19" customFormat="1" x14ac:dyDescent="0.25"/>
    <row r="18130" s="19" customFormat="1" x14ac:dyDescent="0.25"/>
    <row r="18131" s="19" customFormat="1" x14ac:dyDescent="0.25"/>
    <row r="18132" s="19" customFormat="1" x14ac:dyDescent="0.25"/>
    <row r="18133" s="19" customFormat="1" x14ac:dyDescent="0.25"/>
    <row r="18134" s="19" customFormat="1" x14ac:dyDescent="0.25"/>
    <row r="18135" s="19" customFormat="1" x14ac:dyDescent="0.25"/>
    <row r="18136" s="19" customFormat="1" x14ac:dyDescent="0.25"/>
    <row r="18137" s="19" customFormat="1" x14ac:dyDescent="0.25"/>
    <row r="18138" s="19" customFormat="1" x14ac:dyDescent="0.25"/>
    <row r="18139" s="19" customFormat="1" x14ac:dyDescent="0.25"/>
    <row r="18140" s="19" customFormat="1" x14ac:dyDescent="0.25"/>
    <row r="18141" s="19" customFormat="1" x14ac:dyDescent="0.25"/>
    <row r="18142" s="19" customFormat="1" x14ac:dyDescent="0.25"/>
    <row r="18143" s="19" customFormat="1" x14ac:dyDescent="0.25"/>
    <row r="18144" s="19" customFormat="1" x14ac:dyDescent="0.25"/>
    <row r="18145" s="19" customFormat="1" x14ac:dyDescent="0.25"/>
    <row r="18146" s="19" customFormat="1" x14ac:dyDescent="0.25"/>
    <row r="18147" s="19" customFormat="1" x14ac:dyDescent="0.25"/>
    <row r="18148" s="19" customFormat="1" x14ac:dyDescent="0.25"/>
    <row r="18149" s="19" customFormat="1" x14ac:dyDescent="0.25"/>
    <row r="18150" s="19" customFormat="1" x14ac:dyDescent="0.25"/>
    <row r="18151" s="19" customFormat="1" x14ac:dyDescent="0.25"/>
    <row r="18152" s="19" customFormat="1" x14ac:dyDescent="0.25"/>
    <row r="18153" s="19" customFormat="1" x14ac:dyDescent="0.25"/>
    <row r="18154" s="19" customFormat="1" x14ac:dyDescent="0.25"/>
    <row r="18155" s="19" customFormat="1" x14ac:dyDescent="0.25"/>
    <row r="18156" s="19" customFormat="1" x14ac:dyDescent="0.25"/>
    <row r="18157" s="19" customFormat="1" x14ac:dyDescent="0.25"/>
    <row r="18158" s="19" customFormat="1" x14ac:dyDescent="0.25"/>
    <row r="18159" s="19" customFormat="1" x14ac:dyDescent="0.25"/>
    <row r="18160" s="19" customFormat="1" x14ac:dyDescent="0.25"/>
    <row r="18161" s="19" customFormat="1" x14ac:dyDescent="0.25"/>
    <row r="18162" s="19" customFormat="1" x14ac:dyDescent="0.25"/>
    <row r="18163" s="19" customFormat="1" x14ac:dyDescent="0.25"/>
    <row r="18164" s="19" customFormat="1" x14ac:dyDescent="0.25"/>
    <row r="18165" s="19" customFormat="1" x14ac:dyDescent="0.25"/>
    <row r="18166" s="19" customFormat="1" x14ac:dyDescent="0.25"/>
    <row r="18167" s="19" customFormat="1" x14ac:dyDescent="0.25"/>
    <row r="18168" s="19" customFormat="1" x14ac:dyDescent="0.25"/>
    <row r="18169" s="19" customFormat="1" x14ac:dyDescent="0.25"/>
    <row r="18170" s="19" customFormat="1" x14ac:dyDescent="0.25"/>
    <row r="18171" s="19" customFormat="1" x14ac:dyDescent="0.25"/>
    <row r="18172" s="19" customFormat="1" x14ac:dyDescent="0.25"/>
    <row r="18173" s="19" customFormat="1" x14ac:dyDescent="0.25"/>
    <row r="18174" s="19" customFormat="1" x14ac:dyDescent="0.25"/>
    <row r="18175" s="19" customFormat="1" x14ac:dyDescent="0.25"/>
    <row r="18176" s="19" customFormat="1" x14ac:dyDescent="0.25"/>
    <row r="18177" s="19" customFormat="1" x14ac:dyDescent="0.25"/>
    <row r="18178" s="19" customFormat="1" x14ac:dyDescent="0.25"/>
    <row r="18179" s="19" customFormat="1" x14ac:dyDescent="0.25"/>
    <row r="18180" s="19" customFormat="1" x14ac:dyDescent="0.25"/>
    <row r="18181" s="19" customFormat="1" x14ac:dyDescent="0.25"/>
    <row r="18182" s="19" customFormat="1" x14ac:dyDescent="0.25"/>
    <row r="18183" s="19" customFormat="1" x14ac:dyDescent="0.25"/>
    <row r="18184" s="19" customFormat="1" x14ac:dyDescent="0.25"/>
    <row r="18185" s="19" customFormat="1" x14ac:dyDescent="0.25"/>
    <row r="18186" s="19" customFormat="1" x14ac:dyDescent="0.25"/>
    <row r="18187" s="19" customFormat="1" x14ac:dyDescent="0.25"/>
    <row r="18188" s="19" customFormat="1" x14ac:dyDescent="0.25"/>
    <row r="18189" s="19" customFormat="1" x14ac:dyDescent="0.25"/>
    <row r="18190" s="19" customFormat="1" x14ac:dyDescent="0.25"/>
    <row r="18191" s="19" customFormat="1" x14ac:dyDescent="0.25"/>
    <row r="18192" s="19" customFormat="1" x14ac:dyDescent="0.25"/>
    <row r="18193" s="19" customFormat="1" x14ac:dyDescent="0.25"/>
    <row r="18194" s="19" customFormat="1" x14ac:dyDescent="0.25"/>
    <row r="18195" s="19" customFormat="1" x14ac:dyDescent="0.25"/>
    <row r="18196" s="19" customFormat="1" x14ac:dyDescent="0.25"/>
    <row r="18197" s="19" customFormat="1" x14ac:dyDescent="0.25"/>
    <row r="18198" s="19" customFormat="1" x14ac:dyDescent="0.25"/>
    <row r="18199" s="19" customFormat="1" x14ac:dyDescent="0.25"/>
    <row r="18200" s="19" customFormat="1" x14ac:dyDescent="0.25"/>
    <row r="18201" s="19" customFormat="1" x14ac:dyDescent="0.25"/>
    <row r="18202" s="19" customFormat="1" x14ac:dyDescent="0.25"/>
    <row r="18203" s="19" customFormat="1" x14ac:dyDescent="0.25"/>
    <row r="18204" s="19" customFormat="1" x14ac:dyDescent="0.25"/>
    <row r="18205" s="19" customFormat="1" x14ac:dyDescent="0.25"/>
    <row r="18206" s="19" customFormat="1" x14ac:dyDescent="0.25"/>
    <row r="18207" s="19" customFormat="1" x14ac:dyDescent="0.25"/>
    <row r="18208" s="19" customFormat="1" x14ac:dyDescent="0.25"/>
    <row r="18209" s="19" customFormat="1" x14ac:dyDescent="0.25"/>
    <row r="18210" s="19" customFormat="1" x14ac:dyDescent="0.25"/>
    <row r="18211" s="19" customFormat="1" x14ac:dyDescent="0.25"/>
    <row r="18212" s="19" customFormat="1" x14ac:dyDescent="0.25"/>
    <row r="18213" s="19" customFormat="1" x14ac:dyDescent="0.25"/>
    <row r="18214" s="19" customFormat="1" x14ac:dyDescent="0.25"/>
    <row r="18215" s="19" customFormat="1" x14ac:dyDescent="0.25"/>
    <row r="18216" s="19" customFormat="1" x14ac:dyDescent="0.25"/>
    <row r="18217" s="19" customFormat="1" x14ac:dyDescent="0.25"/>
    <row r="18218" s="19" customFormat="1" x14ac:dyDescent="0.25"/>
    <row r="18219" s="19" customFormat="1" x14ac:dyDescent="0.25"/>
    <row r="18220" s="19" customFormat="1" x14ac:dyDescent="0.25"/>
    <row r="18221" s="19" customFormat="1" x14ac:dyDescent="0.25"/>
    <row r="18222" s="19" customFormat="1" x14ac:dyDescent="0.25"/>
    <row r="18223" s="19" customFormat="1" x14ac:dyDescent="0.25"/>
    <row r="18224" s="19" customFormat="1" x14ac:dyDescent="0.25"/>
    <row r="18225" s="19" customFormat="1" x14ac:dyDescent="0.25"/>
    <row r="18226" s="19" customFormat="1" x14ac:dyDescent="0.25"/>
    <row r="18227" s="19" customFormat="1" x14ac:dyDescent="0.25"/>
    <row r="18228" s="19" customFormat="1" x14ac:dyDescent="0.25"/>
    <row r="18229" s="19" customFormat="1" x14ac:dyDescent="0.25"/>
    <row r="18230" s="19" customFormat="1" x14ac:dyDescent="0.25"/>
    <row r="18231" s="19" customFormat="1" x14ac:dyDescent="0.25"/>
    <row r="18232" s="19" customFormat="1" x14ac:dyDescent="0.25"/>
    <row r="18233" s="19" customFormat="1" x14ac:dyDescent="0.25"/>
    <row r="18234" s="19" customFormat="1" x14ac:dyDescent="0.25"/>
    <row r="18235" s="19" customFormat="1" x14ac:dyDescent="0.25"/>
    <row r="18236" s="19" customFormat="1" x14ac:dyDescent="0.25"/>
    <row r="18237" s="19" customFormat="1" x14ac:dyDescent="0.25"/>
    <row r="18238" s="19" customFormat="1" x14ac:dyDescent="0.25"/>
    <row r="18239" s="19" customFormat="1" x14ac:dyDescent="0.25"/>
    <row r="18240" s="19" customFormat="1" x14ac:dyDescent="0.25"/>
    <row r="18241" s="19" customFormat="1" x14ac:dyDescent="0.25"/>
    <row r="18242" s="19" customFormat="1" x14ac:dyDescent="0.25"/>
    <row r="18243" s="19" customFormat="1" x14ac:dyDescent="0.25"/>
    <row r="18244" s="19" customFormat="1" x14ac:dyDescent="0.25"/>
    <row r="18245" s="19" customFormat="1" x14ac:dyDescent="0.25"/>
    <row r="18246" s="19" customFormat="1" x14ac:dyDescent="0.25"/>
    <row r="18247" s="19" customFormat="1" x14ac:dyDescent="0.25"/>
    <row r="18248" s="19" customFormat="1" x14ac:dyDescent="0.25"/>
    <row r="18249" s="19" customFormat="1" x14ac:dyDescent="0.25"/>
    <row r="18250" s="19" customFormat="1" x14ac:dyDescent="0.25"/>
    <row r="18251" s="19" customFormat="1" x14ac:dyDescent="0.25"/>
    <row r="18252" s="19" customFormat="1" x14ac:dyDescent="0.25"/>
    <row r="18253" s="19" customFormat="1" x14ac:dyDescent="0.25"/>
    <row r="18254" s="19" customFormat="1" x14ac:dyDescent="0.25"/>
    <row r="18255" s="19" customFormat="1" x14ac:dyDescent="0.25"/>
    <row r="18256" s="19" customFormat="1" x14ac:dyDescent="0.25"/>
    <row r="18257" s="19" customFormat="1" x14ac:dyDescent="0.25"/>
    <row r="18258" s="19" customFormat="1" x14ac:dyDescent="0.25"/>
    <row r="18259" s="19" customFormat="1" x14ac:dyDescent="0.25"/>
    <row r="18260" s="19" customFormat="1" x14ac:dyDescent="0.25"/>
    <row r="18261" s="19" customFormat="1" x14ac:dyDescent="0.25"/>
    <row r="18262" s="19" customFormat="1" x14ac:dyDescent="0.25"/>
    <row r="18263" s="19" customFormat="1" x14ac:dyDescent="0.25"/>
    <row r="18264" s="19" customFormat="1" x14ac:dyDescent="0.25"/>
    <row r="18265" s="19" customFormat="1" x14ac:dyDescent="0.25"/>
    <row r="18266" s="19" customFormat="1" x14ac:dyDescent="0.25"/>
    <row r="18267" s="19" customFormat="1" x14ac:dyDescent="0.25"/>
    <row r="18268" s="19" customFormat="1" x14ac:dyDescent="0.25"/>
    <row r="18269" s="19" customFormat="1" x14ac:dyDescent="0.25"/>
    <row r="18270" s="19" customFormat="1" x14ac:dyDescent="0.25"/>
    <row r="18271" s="19" customFormat="1" x14ac:dyDescent="0.25"/>
    <row r="18272" s="19" customFormat="1" x14ac:dyDescent="0.25"/>
    <row r="18273" s="19" customFormat="1" x14ac:dyDescent="0.25"/>
    <row r="18274" s="19" customFormat="1" x14ac:dyDescent="0.25"/>
    <row r="18275" s="19" customFormat="1" x14ac:dyDescent="0.25"/>
    <row r="18276" s="19" customFormat="1" x14ac:dyDescent="0.25"/>
    <row r="18277" s="19" customFormat="1" x14ac:dyDescent="0.25"/>
    <row r="18278" s="19" customFormat="1" x14ac:dyDescent="0.25"/>
    <row r="18279" s="19" customFormat="1" x14ac:dyDescent="0.25"/>
    <row r="18280" s="19" customFormat="1" x14ac:dyDescent="0.25"/>
    <row r="18281" s="19" customFormat="1" x14ac:dyDescent="0.25"/>
    <row r="18282" s="19" customFormat="1" x14ac:dyDescent="0.25"/>
    <row r="18283" s="19" customFormat="1" x14ac:dyDescent="0.25"/>
    <row r="18284" s="19" customFormat="1" x14ac:dyDescent="0.25"/>
    <row r="18285" s="19" customFormat="1" x14ac:dyDescent="0.25"/>
    <row r="18286" s="19" customFormat="1" x14ac:dyDescent="0.25"/>
    <row r="18287" s="19" customFormat="1" x14ac:dyDescent="0.25"/>
    <row r="18288" s="19" customFormat="1" x14ac:dyDescent="0.25"/>
    <row r="18289" s="19" customFormat="1" x14ac:dyDescent="0.25"/>
    <row r="18290" s="19" customFormat="1" x14ac:dyDescent="0.25"/>
    <row r="18291" s="19" customFormat="1" x14ac:dyDescent="0.25"/>
    <row r="18292" s="19" customFormat="1" x14ac:dyDescent="0.25"/>
    <row r="18293" s="19" customFormat="1" x14ac:dyDescent="0.25"/>
    <row r="18294" s="19" customFormat="1" x14ac:dyDescent="0.25"/>
    <row r="18295" s="19" customFormat="1" x14ac:dyDescent="0.25"/>
    <row r="18296" s="19" customFormat="1" x14ac:dyDescent="0.25"/>
    <row r="18297" s="19" customFormat="1" x14ac:dyDescent="0.25"/>
    <row r="18298" s="19" customFormat="1" x14ac:dyDescent="0.25"/>
    <row r="18299" s="19" customFormat="1" x14ac:dyDescent="0.25"/>
    <row r="18300" s="19" customFormat="1" x14ac:dyDescent="0.25"/>
    <row r="18301" s="19" customFormat="1" x14ac:dyDescent="0.25"/>
    <row r="18302" s="19" customFormat="1" x14ac:dyDescent="0.25"/>
    <row r="18303" s="19" customFormat="1" x14ac:dyDescent="0.25"/>
    <row r="18304" s="19" customFormat="1" x14ac:dyDescent="0.25"/>
    <row r="18305" s="19" customFormat="1" x14ac:dyDescent="0.25"/>
    <row r="18306" s="19" customFormat="1" x14ac:dyDescent="0.25"/>
    <row r="18307" s="19" customFormat="1" x14ac:dyDescent="0.25"/>
    <row r="18308" s="19" customFormat="1" x14ac:dyDescent="0.25"/>
    <row r="18309" s="19" customFormat="1" x14ac:dyDescent="0.25"/>
    <row r="18310" s="19" customFormat="1" x14ac:dyDescent="0.25"/>
    <row r="18311" s="19" customFormat="1" x14ac:dyDescent="0.25"/>
    <row r="18312" s="19" customFormat="1" x14ac:dyDescent="0.25"/>
    <row r="18313" s="19" customFormat="1" x14ac:dyDescent="0.25"/>
    <row r="18314" s="19" customFormat="1" x14ac:dyDescent="0.25"/>
    <row r="18315" s="19" customFormat="1" x14ac:dyDescent="0.25"/>
    <row r="18316" s="19" customFormat="1" x14ac:dyDescent="0.25"/>
    <row r="18317" s="19" customFormat="1" x14ac:dyDescent="0.25"/>
    <row r="18318" s="19" customFormat="1" x14ac:dyDescent="0.25"/>
    <row r="18319" s="19" customFormat="1" x14ac:dyDescent="0.25"/>
    <row r="18320" s="19" customFormat="1" x14ac:dyDescent="0.25"/>
    <row r="18321" s="19" customFormat="1" x14ac:dyDescent="0.25"/>
    <row r="18322" s="19" customFormat="1" x14ac:dyDescent="0.25"/>
    <row r="18323" s="19" customFormat="1" x14ac:dyDescent="0.25"/>
    <row r="18324" s="19" customFormat="1" x14ac:dyDescent="0.25"/>
    <row r="18325" s="19" customFormat="1" x14ac:dyDescent="0.25"/>
    <row r="18326" s="19" customFormat="1" x14ac:dyDescent="0.25"/>
    <row r="18327" s="19" customFormat="1" x14ac:dyDescent="0.25"/>
    <row r="18328" s="19" customFormat="1" x14ac:dyDescent="0.25"/>
    <row r="18329" s="19" customFormat="1" x14ac:dyDescent="0.25"/>
    <row r="18330" s="19" customFormat="1" x14ac:dyDescent="0.25"/>
    <row r="18331" s="19" customFormat="1" x14ac:dyDescent="0.25"/>
    <row r="18332" s="19" customFormat="1" x14ac:dyDescent="0.25"/>
    <row r="18333" s="19" customFormat="1" x14ac:dyDescent="0.25"/>
    <row r="18334" s="19" customFormat="1" x14ac:dyDescent="0.25"/>
    <row r="18335" s="19" customFormat="1" x14ac:dyDescent="0.25"/>
    <row r="18336" s="19" customFormat="1" x14ac:dyDescent="0.25"/>
    <row r="18337" s="19" customFormat="1" x14ac:dyDescent="0.25"/>
    <row r="18338" s="19" customFormat="1" x14ac:dyDescent="0.25"/>
    <row r="18339" s="19" customFormat="1" x14ac:dyDescent="0.25"/>
    <row r="18340" s="19" customFormat="1" x14ac:dyDescent="0.25"/>
    <row r="18341" s="19" customFormat="1" x14ac:dyDescent="0.25"/>
    <row r="18342" s="19" customFormat="1" x14ac:dyDescent="0.25"/>
    <row r="18343" s="19" customFormat="1" x14ac:dyDescent="0.25"/>
    <row r="18344" s="19" customFormat="1" x14ac:dyDescent="0.25"/>
    <row r="18345" s="19" customFormat="1" x14ac:dyDescent="0.25"/>
    <row r="18346" s="19" customFormat="1" x14ac:dyDescent="0.25"/>
    <row r="18347" s="19" customFormat="1" x14ac:dyDescent="0.25"/>
    <row r="18348" s="19" customFormat="1" x14ac:dyDescent="0.25"/>
    <row r="18349" s="19" customFormat="1" x14ac:dyDescent="0.25"/>
    <row r="18350" s="19" customFormat="1" x14ac:dyDescent="0.25"/>
    <row r="18351" s="19" customFormat="1" x14ac:dyDescent="0.25"/>
    <row r="18352" s="19" customFormat="1" x14ac:dyDescent="0.25"/>
    <row r="18353" s="19" customFormat="1" x14ac:dyDescent="0.25"/>
    <row r="18354" s="19" customFormat="1" x14ac:dyDescent="0.25"/>
    <row r="18355" s="19" customFormat="1" x14ac:dyDescent="0.25"/>
    <row r="18356" s="19" customFormat="1" x14ac:dyDescent="0.25"/>
    <row r="18357" s="19" customFormat="1" x14ac:dyDescent="0.25"/>
    <row r="18358" s="19" customFormat="1" x14ac:dyDescent="0.25"/>
    <row r="18359" s="19" customFormat="1" x14ac:dyDescent="0.25"/>
    <row r="18360" s="19" customFormat="1" x14ac:dyDescent="0.25"/>
    <row r="18361" s="19" customFormat="1" x14ac:dyDescent="0.25"/>
    <row r="18362" s="19" customFormat="1" x14ac:dyDescent="0.25"/>
    <row r="18363" s="19" customFormat="1" x14ac:dyDescent="0.25"/>
    <row r="18364" s="19" customFormat="1" x14ac:dyDescent="0.25"/>
    <row r="18365" s="19" customFormat="1" x14ac:dyDescent="0.25"/>
    <row r="18366" s="19" customFormat="1" x14ac:dyDescent="0.25"/>
    <row r="18367" s="19" customFormat="1" x14ac:dyDescent="0.25"/>
    <row r="18368" s="19" customFormat="1" x14ac:dyDescent="0.25"/>
    <row r="18369" s="19" customFormat="1" x14ac:dyDescent="0.25"/>
    <row r="18370" s="19" customFormat="1" x14ac:dyDescent="0.25"/>
    <row r="18371" s="19" customFormat="1" x14ac:dyDescent="0.25"/>
    <row r="18372" s="19" customFormat="1" x14ac:dyDescent="0.25"/>
    <row r="18373" s="19" customFormat="1" x14ac:dyDescent="0.25"/>
    <row r="18374" s="19" customFormat="1" x14ac:dyDescent="0.25"/>
    <row r="18375" s="19" customFormat="1" x14ac:dyDescent="0.25"/>
    <row r="18376" s="19" customFormat="1" x14ac:dyDescent="0.25"/>
    <row r="18377" s="19" customFormat="1" x14ac:dyDescent="0.25"/>
    <row r="18378" s="19" customFormat="1" x14ac:dyDescent="0.25"/>
    <row r="18379" s="19" customFormat="1" x14ac:dyDescent="0.25"/>
    <row r="18380" s="19" customFormat="1" x14ac:dyDescent="0.25"/>
    <row r="18381" s="19" customFormat="1" x14ac:dyDescent="0.25"/>
    <row r="18382" s="19" customFormat="1" x14ac:dyDescent="0.25"/>
    <row r="18383" s="19" customFormat="1" x14ac:dyDescent="0.25"/>
    <row r="18384" s="19" customFormat="1" x14ac:dyDescent="0.25"/>
    <row r="18385" s="19" customFormat="1" x14ac:dyDescent="0.25"/>
    <row r="18386" s="19" customFormat="1" x14ac:dyDescent="0.25"/>
    <row r="18387" s="19" customFormat="1" x14ac:dyDescent="0.25"/>
    <row r="18388" s="19" customFormat="1" x14ac:dyDescent="0.25"/>
    <row r="18389" s="19" customFormat="1" x14ac:dyDescent="0.25"/>
    <row r="18390" s="19" customFormat="1" x14ac:dyDescent="0.25"/>
    <row r="18391" s="19" customFormat="1" x14ac:dyDescent="0.25"/>
    <row r="18392" s="19" customFormat="1" x14ac:dyDescent="0.25"/>
    <row r="18393" s="19" customFormat="1" x14ac:dyDescent="0.25"/>
    <row r="18394" s="19" customFormat="1" x14ac:dyDescent="0.25"/>
    <row r="18395" s="19" customFormat="1" x14ac:dyDescent="0.25"/>
    <row r="18396" s="19" customFormat="1" x14ac:dyDescent="0.25"/>
    <row r="18397" s="19" customFormat="1" x14ac:dyDescent="0.25"/>
    <row r="18398" s="19" customFormat="1" x14ac:dyDescent="0.25"/>
    <row r="18399" s="19" customFormat="1" x14ac:dyDescent="0.25"/>
    <row r="18400" s="19" customFormat="1" x14ac:dyDescent="0.25"/>
    <row r="18401" s="19" customFormat="1" x14ac:dyDescent="0.25"/>
    <row r="18402" s="19" customFormat="1" x14ac:dyDescent="0.25"/>
    <row r="18403" s="19" customFormat="1" x14ac:dyDescent="0.25"/>
    <row r="18404" s="19" customFormat="1" x14ac:dyDescent="0.25"/>
    <row r="18405" s="19" customFormat="1" x14ac:dyDescent="0.25"/>
    <row r="18406" s="19" customFormat="1" x14ac:dyDescent="0.25"/>
    <row r="18407" s="19" customFormat="1" x14ac:dyDescent="0.25"/>
    <row r="18408" s="19" customFormat="1" x14ac:dyDescent="0.25"/>
    <row r="18409" s="19" customFormat="1" x14ac:dyDescent="0.25"/>
    <row r="18410" s="19" customFormat="1" x14ac:dyDescent="0.25"/>
    <row r="18411" s="19" customFormat="1" x14ac:dyDescent="0.25"/>
    <row r="18412" s="19" customFormat="1" x14ac:dyDescent="0.25"/>
    <row r="18413" s="19" customFormat="1" x14ac:dyDescent="0.25"/>
    <row r="18414" s="19" customFormat="1" x14ac:dyDescent="0.25"/>
    <row r="18415" s="19" customFormat="1" x14ac:dyDescent="0.25"/>
    <row r="18416" s="19" customFormat="1" x14ac:dyDescent="0.25"/>
    <row r="18417" s="19" customFormat="1" x14ac:dyDescent="0.25"/>
    <row r="18418" s="19" customFormat="1" x14ac:dyDescent="0.25"/>
    <row r="18419" s="19" customFormat="1" x14ac:dyDescent="0.25"/>
    <row r="18420" s="19" customFormat="1" x14ac:dyDescent="0.25"/>
    <row r="18421" s="19" customFormat="1" x14ac:dyDescent="0.25"/>
    <row r="18422" s="19" customFormat="1" x14ac:dyDescent="0.25"/>
    <row r="18423" s="19" customFormat="1" x14ac:dyDescent="0.25"/>
    <row r="18424" s="19" customFormat="1" x14ac:dyDescent="0.25"/>
    <row r="18425" s="19" customFormat="1" x14ac:dyDescent="0.25"/>
    <row r="18426" s="19" customFormat="1" x14ac:dyDescent="0.25"/>
    <row r="18427" s="19" customFormat="1" x14ac:dyDescent="0.25"/>
    <row r="18428" s="19" customFormat="1" x14ac:dyDescent="0.25"/>
    <row r="18429" s="19" customFormat="1" x14ac:dyDescent="0.25"/>
    <row r="18430" s="19" customFormat="1" x14ac:dyDescent="0.25"/>
    <row r="18431" s="19" customFormat="1" x14ac:dyDescent="0.25"/>
    <row r="18432" s="19" customFormat="1" x14ac:dyDescent="0.25"/>
    <row r="18433" s="19" customFormat="1" x14ac:dyDescent="0.25"/>
    <row r="18434" s="19" customFormat="1" x14ac:dyDescent="0.25"/>
    <row r="18435" s="19" customFormat="1" x14ac:dyDescent="0.25"/>
    <row r="18436" s="19" customFormat="1" x14ac:dyDescent="0.25"/>
    <row r="18437" s="19" customFormat="1" x14ac:dyDescent="0.25"/>
    <row r="18438" s="19" customFormat="1" x14ac:dyDescent="0.25"/>
    <row r="18439" s="19" customFormat="1" x14ac:dyDescent="0.25"/>
    <row r="18440" s="19" customFormat="1" x14ac:dyDescent="0.25"/>
    <row r="18441" s="19" customFormat="1" x14ac:dyDescent="0.25"/>
    <row r="18442" s="19" customFormat="1" x14ac:dyDescent="0.25"/>
    <row r="18443" s="19" customFormat="1" x14ac:dyDescent="0.25"/>
    <row r="18444" s="19" customFormat="1" x14ac:dyDescent="0.25"/>
    <row r="18445" s="19" customFormat="1" x14ac:dyDescent="0.25"/>
    <row r="18446" s="19" customFormat="1" x14ac:dyDescent="0.25"/>
    <row r="18447" s="19" customFormat="1" x14ac:dyDescent="0.25"/>
    <row r="18448" s="19" customFormat="1" x14ac:dyDescent="0.25"/>
    <row r="18449" s="19" customFormat="1" x14ac:dyDescent="0.25"/>
    <row r="18450" s="19" customFormat="1" x14ac:dyDescent="0.25"/>
    <row r="18451" s="19" customFormat="1" x14ac:dyDescent="0.25"/>
    <row r="18452" s="19" customFormat="1" x14ac:dyDescent="0.25"/>
    <row r="18453" s="19" customFormat="1" x14ac:dyDescent="0.25"/>
    <row r="18454" s="19" customFormat="1" x14ac:dyDescent="0.25"/>
    <row r="18455" s="19" customFormat="1" x14ac:dyDescent="0.25"/>
    <row r="18456" s="19" customFormat="1" x14ac:dyDescent="0.25"/>
    <row r="18457" s="19" customFormat="1" x14ac:dyDescent="0.25"/>
    <row r="18458" s="19" customFormat="1" x14ac:dyDescent="0.25"/>
    <row r="18459" s="19" customFormat="1" x14ac:dyDescent="0.25"/>
    <row r="18460" s="19" customFormat="1" x14ac:dyDescent="0.25"/>
    <row r="18461" s="19" customFormat="1" x14ac:dyDescent="0.25"/>
    <row r="18462" s="19" customFormat="1" x14ac:dyDescent="0.25"/>
    <row r="18463" s="19" customFormat="1" x14ac:dyDescent="0.25"/>
    <row r="18464" s="19" customFormat="1" x14ac:dyDescent="0.25"/>
    <row r="18465" s="19" customFormat="1" x14ac:dyDescent="0.25"/>
    <row r="18466" s="19" customFormat="1" x14ac:dyDescent="0.25"/>
    <row r="18467" s="19" customFormat="1" x14ac:dyDescent="0.25"/>
    <row r="18468" s="19" customFormat="1" x14ac:dyDescent="0.25"/>
    <row r="18469" s="19" customFormat="1" x14ac:dyDescent="0.25"/>
    <row r="18470" s="19" customFormat="1" x14ac:dyDescent="0.25"/>
    <row r="18471" s="19" customFormat="1" x14ac:dyDescent="0.25"/>
    <row r="18472" s="19" customFormat="1" x14ac:dyDescent="0.25"/>
    <row r="18473" s="19" customFormat="1" x14ac:dyDescent="0.25"/>
    <row r="18474" s="19" customFormat="1" x14ac:dyDescent="0.25"/>
    <row r="18475" s="19" customFormat="1" x14ac:dyDescent="0.25"/>
    <row r="18476" s="19" customFormat="1" x14ac:dyDescent="0.25"/>
    <row r="18477" s="19" customFormat="1" x14ac:dyDescent="0.25"/>
    <row r="18478" s="19" customFormat="1" x14ac:dyDescent="0.25"/>
    <row r="18479" s="19" customFormat="1" x14ac:dyDescent="0.25"/>
    <row r="18480" s="19" customFormat="1" x14ac:dyDescent="0.25"/>
    <row r="18481" s="19" customFormat="1" x14ac:dyDescent="0.25"/>
    <row r="18482" s="19" customFormat="1" x14ac:dyDescent="0.25"/>
    <row r="18483" s="19" customFormat="1" x14ac:dyDescent="0.25"/>
    <row r="18484" s="19" customFormat="1" x14ac:dyDescent="0.25"/>
    <row r="18485" s="19" customFormat="1" x14ac:dyDescent="0.25"/>
    <row r="18486" s="19" customFormat="1" x14ac:dyDescent="0.25"/>
    <row r="18487" s="19" customFormat="1" x14ac:dyDescent="0.25"/>
    <row r="18488" s="19" customFormat="1" x14ac:dyDescent="0.25"/>
    <row r="18489" s="19" customFormat="1" x14ac:dyDescent="0.25"/>
    <row r="18490" s="19" customFormat="1" x14ac:dyDescent="0.25"/>
    <row r="18491" s="19" customFormat="1" x14ac:dyDescent="0.25"/>
    <row r="18492" s="19" customFormat="1" x14ac:dyDescent="0.25"/>
    <row r="18493" s="19" customFormat="1" x14ac:dyDescent="0.25"/>
    <row r="18494" s="19" customFormat="1" x14ac:dyDescent="0.25"/>
    <row r="18495" s="19" customFormat="1" x14ac:dyDescent="0.25"/>
    <row r="18496" s="19" customFormat="1" x14ac:dyDescent="0.25"/>
    <row r="18497" s="19" customFormat="1" x14ac:dyDescent="0.25"/>
    <row r="18498" s="19" customFormat="1" x14ac:dyDescent="0.25"/>
    <row r="18499" s="19" customFormat="1" x14ac:dyDescent="0.25"/>
    <row r="18500" s="19" customFormat="1" x14ac:dyDescent="0.25"/>
    <row r="18501" s="19" customFormat="1" x14ac:dyDescent="0.25"/>
    <row r="18502" s="19" customFormat="1" x14ac:dyDescent="0.25"/>
    <row r="18503" s="19" customFormat="1" x14ac:dyDescent="0.25"/>
    <row r="18504" s="19" customFormat="1" x14ac:dyDescent="0.25"/>
    <row r="18505" s="19" customFormat="1" x14ac:dyDescent="0.25"/>
    <row r="18506" s="19" customFormat="1" x14ac:dyDescent="0.25"/>
    <row r="18507" s="19" customFormat="1" x14ac:dyDescent="0.25"/>
    <row r="18508" s="19" customFormat="1" x14ac:dyDescent="0.25"/>
    <row r="18509" s="19" customFormat="1" x14ac:dyDescent="0.25"/>
    <row r="18510" s="19" customFormat="1" x14ac:dyDescent="0.25"/>
    <row r="18511" s="19" customFormat="1" x14ac:dyDescent="0.25"/>
    <row r="18512" s="19" customFormat="1" x14ac:dyDescent="0.25"/>
    <row r="18513" s="19" customFormat="1" x14ac:dyDescent="0.25"/>
    <row r="18514" s="19" customFormat="1" x14ac:dyDescent="0.25"/>
    <row r="18515" s="19" customFormat="1" x14ac:dyDescent="0.25"/>
    <row r="18516" s="19" customFormat="1" x14ac:dyDescent="0.25"/>
    <row r="18517" s="19" customFormat="1" x14ac:dyDescent="0.25"/>
    <row r="18518" s="19" customFormat="1" x14ac:dyDescent="0.25"/>
    <row r="18519" s="19" customFormat="1" x14ac:dyDescent="0.25"/>
    <row r="18520" s="19" customFormat="1" x14ac:dyDescent="0.25"/>
    <row r="18521" s="19" customFormat="1" x14ac:dyDescent="0.25"/>
    <row r="18522" s="19" customFormat="1" x14ac:dyDescent="0.25"/>
    <row r="18523" s="19" customFormat="1" x14ac:dyDescent="0.25"/>
    <row r="18524" s="19" customFormat="1" x14ac:dyDescent="0.25"/>
    <row r="18525" s="19" customFormat="1" x14ac:dyDescent="0.25"/>
    <row r="18526" s="19" customFormat="1" x14ac:dyDescent="0.25"/>
    <row r="18527" s="19" customFormat="1" x14ac:dyDescent="0.25"/>
    <row r="18528" s="19" customFormat="1" x14ac:dyDescent="0.25"/>
    <row r="18529" s="19" customFormat="1" x14ac:dyDescent="0.25"/>
    <row r="18530" s="19" customFormat="1" x14ac:dyDescent="0.25"/>
    <row r="18531" s="19" customFormat="1" x14ac:dyDescent="0.25"/>
    <row r="18532" s="19" customFormat="1" x14ac:dyDescent="0.25"/>
    <row r="18533" s="19" customFormat="1" x14ac:dyDescent="0.25"/>
    <row r="18534" s="19" customFormat="1" x14ac:dyDescent="0.25"/>
    <row r="18535" s="19" customFormat="1" x14ac:dyDescent="0.25"/>
    <row r="18536" s="19" customFormat="1" x14ac:dyDescent="0.25"/>
    <row r="18537" s="19" customFormat="1" x14ac:dyDescent="0.25"/>
    <row r="18538" s="19" customFormat="1" x14ac:dyDescent="0.25"/>
    <row r="18539" s="19" customFormat="1" x14ac:dyDescent="0.25"/>
    <row r="18540" s="19" customFormat="1" x14ac:dyDescent="0.25"/>
    <row r="18541" s="19" customFormat="1" x14ac:dyDescent="0.25"/>
    <row r="18542" s="19" customFormat="1" x14ac:dyDescent="0.25"/>
    <row r="18543" s="19" customFormat="1" x14ac:dyDescent="0.25"/>
    <row r="18544" s="19" customFormat="1" x14ac:dyDescent="0.25"/>
    <row r="18545" s="19" customFormat="1" x14ac:dyDescent="0.25"/>
    <row r="18546" s="19" customFormat="1" x14ac:dyDescent="0.25"/>
    <row r="18547" s="19" customFormat="1" x14ac:dyDescent="0.25"/>
    <row r="18548" s="19" customFormat="1" x14ac:dyDescent="0.25"/>
    <row r="18549" s="19" customFormat="1" x14ac:dyDescent="0.25"/>
    <row r="18550" s="19" customFormat="1" x14ac:dyDescent="0.25"/>
    <row r="18551" s="19" customFormat="1" x14ac:dyDescent="0.25"/>
    <row r="18552" s="19" customFormat="1" x14ac:dyDescent="0.25"/>
    <row r="18553" s="19" customFormat="1" x14ac:dyDescent="0.25"/>
    <row r="18554" s="19" customFormat="1" x14ac:dyDescent="0.25"/>
    <row r="18555" s="19" customFormat="1" x14ac:dyDescent="0.25"/>
    <row r="18556" s="19" customFormat="1" x14ac:dyDescent="0.25"/>
    <row r="18557" s="19" customFormat="1" x14ac:dyDescent="0.25"/>
    <row r="18558" s="19" customFormat="1" x14ac:dyDescent="0.25"/>
    <row r="18559" s="19" customFormat="1" x14ac:dyDescent="0.25"/>
    <row r="18560" s="19" customFormat="1" x14ac:dyDescent="0.25"/>
    <row r="18561" s="19" customFormat="1" x14ac:dyDescent="0.25"/>
    <row r="18562" s="19" customFormat="1" x14ac:dyDescent="0.25"/>
    <row r="18563" s="19" customFormat="1" x14ac:dyDescent="0.25"/>
    <row r="18564" s="19" customFormat="1" x14ac:dyDescent="0.25"/>
    <row r="18565" s="19" customFormat="1" x14ac:dyDescent="0.25"/>
    <row r="18566" s="19" customFormat="1" x14ac:dyDescent="0.25"/>
    <row r="18567" s="19" customFormat="1" x14ac:dyDescent="0.25"/>
    <row r="18568" s="19" customFormat="1" x14ac:dyDescent="0.25"/>
    <row r="18569" s="19" customFormat="1" x14ac:dyDescent="0.25"/>
    <row r="18570" s="19" customFormat="1" x14ac:dyDescent="0.25"/>
    <row r="18571" s="19" customFormat="1" x14ac:dyDescent="0.25"/>
    <row r="18572" s="19" customFormat="1" x14ac:dyDescent="0.25"/>
    <row r="18573" s="19" customFormat="1" x14ac:dyDescent="0.25"/>
    <row r="18574" s="19" customFormat="1" x14ac:dyDescent="0.25"/>
    <row r="18575" s="19" customFormat="1" x14ac:dyDescent="0.25"/>
    <row r="18576" s="19" customFormat="1" x14ac:dyDescent="0.25"/>
    <row r="18577" s="19" customFormat="1" x14ac:dyDescent="0.25"/>
    <row r="18578" s="19" customFormat="1" x14ac:dyDescent="0.25"/>
    <row r="18579" s="19" customFormat="1" x14ac:dyDescent="0.25"/>
    <row r="18580" s="19" customFormat="1" x14ac:dyDescent="0.25"/>
    <row r="18581" s="19" customFormat="1" x14ac:dyDescent="0.25"/>
    <row r="18582" s="19" customFormat="1" x14ac:dyDescent="0.25"/>
    <row r="18583" s="19" customFormat="1" x14ac:dyDescent="0.25"/>
    <row r="18584" s="19" customFormat="1" x14ac:dyDescent="0.25"/>
    <row r="18585" s="19" customFormat="1" x14ac:dyDescent="0.25"/>
    <row r="18586" s="19" customFormat="1" x14ac:dyDescent="0.25"/>
    <row r="18587" s="19" customFormat="1" x14ac:dyDescent="0.25"/>
    <row r="18588" s="19" customFormat="1" x14ac:dyDescent="0.25"/>
    <row r="18589" s="19" customFormat="1" x14ac:dyDescent="0.25"/>
    <row r="18590" s="19" customFormat="1" x14ac:dyDescent="0.25"/>
    <row r="18591" s="19" customFormat="1" x14ac:dyDescent="0.25"/>
    <row r="18592" s="19" customFormat="1" x14ac:dyDescent="0.25"/>
    <row r="18593" s="19" customFormat="1" x14ac:dyDescent="0.25"/>
    <row r="18594" s="19" customFormat="1" x14ac:dyDescent="0.25"/>
    <row r="18595" s="19" customFormat="1" x14ac:dyDescent="0.25"/>
    <row r="18596" s="19" customFormat="1" x14ac:dyDescent="0.25"/>
    <row r="18597" s="19" customFormat="1" x14ac:dyDescent="0.25"/>
    <row r="18598" s="19" customFormat="1" x14ac:dyDescent="0.25"/>
    <row r="18599" s="19" customFormat="1" x14ac:dyDescent="0.25"/>
    <row r="18600" s="19" customFormat="1" x14ac:dyDescent="0.25"/>
    <row r="18601" s="19" customFormat="1" x14ac:dyDescent="0.25"/>
    <row r="18602" s="19" customFormat="1" x14ac:dyDescent="0.25"/>
    <row r="18603" s="19" customFormat="1" x14ac:dyDescent="0.25"/>
    <row r="18604" s="19" customFormat="1" x14ac:dyDescent="0.25"/>
    <row r="18605" s="19" customFormat="1" x14ac:dyDescent="0.25"/>
    <row r="18606" s="19" customFormat="1" x14ac:dyDescent="0.25"/>
    <row r="18607" s="19" customFormat="1" x14ac:dyDescent="0.25"/>
    <row r="18608" s="19" customFormat="1" x14ac:dyDescent="0.25"/>
    <row r="18609" s="19" customFormat="1" x14ac:dyDescent="0.25"/>
    <row r="18610" s="19" customFormat="1" x14ac:dyDescent="0.25"/>
    <row r="18611" s="19" customFormat="1" x14ac:dyDescent="0.25"/>
    <row r="18612" s="19" customFormat="1" x14ac:dyDescent="0.25"/>
    <row r="18613" s="19" customFormat="1" x14ac:dyDescent="0.25"/>
    <row r="18614" s="19" customFormat="1" x14ac:dyDescent="0.25"/>
    <row r="18615" s="19" customFormat="1" x14ac:dyDescent="0.25"/>
    <row r="18616" s="19" customFormat="1" x14ac:dyDescent="0.25"/>
    <row r="18617" s="19" customFormat="1" x14ac:dyDescent="0.25"/>
    <row r="18618" s="19" customFormat="1" x14ac:dyDescent="0.25"/>
    <row r="18619" s="19" customFormat="1" x14ac:dyDescent="0.25"/>
    <row r="18620" s="19" customFormat="1" x14ac:dyDescent="0.25"/>
    <row r="18621" s="19" customFormat="1" x14ac:dyDescent="0.25"/>
    <row r="18622" s="19" customFormat="1" x14ac:dyDescent="0.25"/>
    <row r="18623" s="19" customFormat="1" x14ac:dyDescent="0.25"/>
    <row r="18624" s="19" customFormat="1" x14ac:dyDescent="0.25"/>
    <row r="18625" s="19" customFormat="1" x14ac:dyDescent="0.25"/>
    <row r="18626" s="19" customFormat="1" x14ac:dyDescent="0.25"/>
    <row r="18627" s="19" customFormat="1" x14ac:dyDescent="0.25"/>
    <row r="18628" s="19" customFormat="1" x14ac:dyDescent="0.25"/>
    <row r="18629" s="19" customFormat="1" x14ac:dyDescent="0.25"/>
    <row r="18630" s="19" customFormat="1" x14ac:dyDescent="0.25"/>
    <row r="18631" s="19" customFormat="1" x14ac:dyDescent="0.25"/>
    <row r="18632" s="19" customFormat="1" x14ac:dyDescent="0.25"/>
    <row r="18633" s="19" customFormat="1" x14ac:dyDescent="0.25"/>
    <row r="18634" s="19" customFormat="1" x14ac:dyDescent="0.25"/>
    <row r="18635" s="19" customFormat="1" x14ac:dyDescent="0.25"/>
    <row r="18636" s="19" customFormat="1" x14ac:dyDescent="0.25"/>
    <row r="18637" s="19" customFormat="1" x14ac:dyDescent="0.25"/>
    <row r="18638" s="19" customFormat="1" x14ac:dyDescent="0.25"/>
    <row r="18639" s="19" customFormat="1" x14ac:dyDescent="0.25"/>
    <row r="18640" s="19" customFormat="1" x14ac:dyDescent="0.25"/>
    <row r="18641" s="19" customFormat="1" x14ac:dyDescent="0.25"/>
    <row r="18642" s="19" customFormat="1" x14ac:dyDescent="0.25"/>
    <row r="18643" s="19" customFormat="1" x14ac:dyDescent="0.25"/>
    <row r="18644" s="19" customFormat="1" x14ac:dyDescent="0.25"/>
    <row r="18645" s="19" customFormat="1" x14ac:dyDescent="0.25"/>
    <row r="18646" s="19" customFormat="1" x14ac:dyDescent="0.25"/>
    <row r="18647" s="19" customFormat="1" x14ac:dyDescent="0.25"/>
    <row r="18648" s="19" customFormat="1" x14ac:dyDescent="0.25"/>
    <row r="18649" s="19" customFormat="1" x14ac:dyDescent="0.25"/>
    <row r="18650" s="19" customFormat="1" x14ac:dyDescent="0.25"/>
    <row r="18651" s="19" customFormat="1" x14ac:dyDescent="0.25"/>
    <row r="18652" s="19" customFormat="1" x14ac:dyDescent="0.25"/>
    <row r="18653" s="19" customFormat="1" x14ac:dyDescent="0.25"/>
    <row r="18654" s="19" customFormat="1" x14ac:dyDescent="0.25"/>
    <row r="18655" s="19" customFormat="1" x14ac:dyDescent="0.25"/>
    <row r="18656" s="19" customFormat="1" x14ac:dyDescent="0.25"/>
    <row r="18657" s="19" customFormat="1" x14ac:dyDescent="0.25"/>
    <row r="18658" s="19" customFormat="1" x14ac:dyDescent="0.25"/>
    <row r="18659" s="19" customFormat="1" x14ac:dyDescent="0.25"/>
    <row r="18660" s="19" customFormat="1" x14ac:dyDescent="0.25"/>
    <row r="18661" s="19" customFormat="1" x14ac:dyDescent="0.25"/>
    <row r="18662" s="19" customFormat="1" x14ac:dyDescent="0.25"/>
    <row r="18663" s="19" customFormat="1" x14ac:dyDescent="0.25"/>
    <row r="18664" s="19" customFormat="1" x14ac:dyDescent="0.25"/>
    <row r="18665" s="19" customFormat="1" x14ac:dyDescent="0.25"/>
    <row r="18666" s="19" customFormat="1" x14ac:dyDescent="0.25"/>
    <row r="18667" s="19" customFormat="1" x14ac:dyDescent="0.25"/>
    <row r="18668" s="19" customFormat="1" x14ac:dyDescent="0.25"/>
    <row r="18669" s="19" customFormat="1" x14ac:dyDescent="0.25"/>
    <row r="18670" s="19" customFormat="1" x14ac:dyDescent="0.25"/>
    <row r="18671" s="19" customFormat="1" x14ac:dyDescent="0.25"/>
    <row r="18672" s="19" customFormat="1" x14ac:dyDescent="0.25"/>
    <row r="18673" s="19" customFormat="1" x14ac:dyDescent="0.25"/>
    <row r="18674" s="19" customFormat="1" x14ac:dyDescent="0.25"/>
    <row r="18675" s="19" customFormat="1" x14ac:dyDescent="0.25"/>
    <row r="18676" s="19" customFormat="1" x14ac:dyDescent="0.25"/>
    <row r="18677" s="19" customFormat="1" x14ac:dyDescent="0.25"/>
    <row r="18678" s="19" customFormat="1" x14ac:dyDescent="0.25"/>
    <row r="18679" s="19" customFormat="1" x14ac:dyDescent="0.25"/>
    <row r="18680" s="19" customFormat="1" x14ac:dyDescent="0.25"/>
    <row r="18681" s="19" customFormat="1" x14ac:dyDescent="0.25"/>
    <row r="18682" s="19" customFormat="1" x14ac:dyDescent="0.25"/>
    <row r="18683" s="19" customFormat="1" x14ac:dyDescent="0.25"/>
    <row r="18684" s="19" customFormat="1" x14ac:dyDescent="0.25"/>
    <row r="18685" s="19" customFormat="1" x14ac:dyDescent="0.25"/>
    <row r="18686" s="19" customFormat="1" x14ac:dyDescent="0.25"/>
    <row r="18687" s="19" customFormat="1" x14ac:dyDescent="0.25"/>
    <row r="18688" s="19" customFormat="1" x14ac:dyDescent="0.25"/>
    <row r="18689" s="19" customFormat="1" x14ac:dyDescent="0.25"/>
    <row r="18690" s="19" customFormat="1" x14ac:dyDescent="0.25"/>
    <row r="18691" s="19" customFormat="1" x14ac:dyDescent="0.25"/>
    <row r="18692" s="19" customFormat="1" x14ac:dyDescent="0.25"/>
    <row r="18693" s="19" customFormat="1" x14ac:dyDescent="0.25"/>
    <row r="18694" s="19" customFormat="1" x14ac:dyDescent="0.25"/>
    <row r="18695" s="19" customFormat="1" x14ac:dyDescent="0.25"/>
    <row r="18696" s="19" customFormat="1" x14ac:dyDescent="0.25"/>
    <row r="18697" s="19" customFormat="1" x14ac:dyDescent="0.25"/>
    <row r="18698" s="19" customFormat="1" x14ac:dyDescent="0.25"/>
    <row r="18699" s="19" customFormat="1" x14ac:dyDescent="0.25"/>
    <row r="18700" s="19" customFormat="1" x14ac:dyDescent="0.25"/>
    <row r="18701" s="19" customFormat="1" x14ac:dyDescent="0.25"/>
    <row r="18702" s="19" customFormat="1" x14ac:dyDescent="0.25"/>
    <row r="18703" s="19" customFormat="1" x14ac:dyDescent="0.25"/>
    <row r="18704" s="19" customFormat="1" x14ac:dyDescent="0.25"/>
    <row r="18705" s="19" customFormat="1" x14ac:dyDescent="0.25"/>
    <row r="18706" s="19" customFormat="1" x14ac:dyDescent="0.25"/>
    <row r="18707" s="19" customFormat="1" x14ac:dyDescent="0.25"/>
    <row r="18708" s="19" customFormat="1" x14ac:dyDescent="0.25"/>
    <row r="18709" s="19" customFormat="1" x14ac:dyDescent="0.25"/>
    <row r="18710" s="19" customFormat="1" x14ac:dyDescent="0.25"/>
    <row r="18711" s="19" customFormat="1" x14ac:dyDescent="0.25"/>
    <row r="18712" s="19" customFormat="1" x14ac:dyDescent="0.25"/>
    <row r="18713" s="19" customFormat="1" x14ac:dyDescent="0.25"/>
    <row r="18714" s="19" customFormat="1" x14ac:dyDescent="0.25"/>
    <row r="18715" s="19" customFormat="1" x14ac:dyDescent="0.25"/>
    <row r="18716" s="19" customFormat="1" x14ac:dyDescent="0.25"/>
    <row r="18717" s="19" customFormat="1" x14ac:dyDescent="0.25"/>
    <row r="18718" s="19" customFormat="1" x14ac:dyDescent="0.25"/>
    <row r="18719" s="19" customFormat="1" x14ac:dyDescent="0.25"/>
    <row r="18720" s="19" customFormat="1" x14ac:dyDescent="0.25"/>
    <row r="18721" s="19" customFormat="1" x14ac:dyDescent="0.25"/>
    <row r="18722" s="19" customFormat="1" x14ac:dyDescent="0.25"/>
    <row r="18723" s="19" customFormat="1" x14ac:dyDescent="0.25"/>
    <row r="18724" s="19" customFormat="1" x14ac:dyDescent="0.25"/>
    <row r="18725" s="19" customFormat="1" x14ac:dyDescent="0.25"/>
    <row r="18726" s="19" customFormat="1" x14ac:dyDescent="0.25"/>
    <row r="18727" s="19" customFormat="1" x14ac:dyDescent="0.25"/>
    <row r="18728" s="19" customFormat="1" x14ac:dyDescent="0.25"/>
    <row r="18729" s="19" customFormat="1" x14ac:dyDescent="0.25"/>
    <row r="18730" s="19" customFormat="1" x14ac:dyDescent="0.25"/>
    <row r="18731" s="19" customFormat="1" x14ac:dyDescent="0.25"/>
    <row r="18732" s="19" customFormat="1" x14ac:dyDescent="0.25"/>
    <row r="18733" s="19" customFormat="1" x14ac:dyDescent="0.25"/>
    <row r="18734" s="19" customFormat="1" x14ac:dyDescent="0.25"/>
    <row r="18735" s="19" customFormat="1" x14ac:dyDescent="0.25"/>
    <row r="18736" s="19" customFormat="1" x14ac:dyDescent="0.25"/>
    <row r="18737" s="19" customFormat="1" x14ac:dyDescent="0.25"/>
    <row r="18738" s="19" customFormat="1" x14ac:dyDescent="0.25"/>
    <row r="18739" s="19" customFormat="1" x14ac:dyDescent="0.25"/>
    <row r="18740" s="19" customFormat="1" x14ac:dyDescent="0.25"/>
    <row r="18741" s="19" customFormat="1" x14ac:dyDescent="0.25"/>
    <row r="18742" s="19" customFormat="1" x14ac:dyDescent="0.25"/>
    <row r="18743" s="19" customFormat="1" x14ac:dyDescent="0.25"/>
    <row r="18744" s="19" customFormat="1" x14ac:dyDescent="0.25"/>
    <row r="18745" s="19" customFormat="1" x14ac:dyDescent="0.25"/>
    <row r="18746" s="19" customFormat="1" x14ac:dyDescent="0.25"/>
    <row r="18747" s="19" customFormat="1" x14ac:dyDescent="0.25"/>
    <row r="18748" s="19" customFormat="1" x14ac:dyDescent="0.25"/>
    <row r="18749" s="19" customFormat="1" x14ac:dyDescent="0.25"/>
    <row r="18750" s="19" customFormat="1" x14ac:dyDescent="0.25"/>
    <row r="18751" s="19" customFormat="1" x14ac:dyDescent="0.25"/>
    <row r="18752" s="19" customFormat="1" x14ac:dyDescent="0.25"/>
    <row r="18753" s="19" customFormat="1" x14ac:dyDescent="0.25"/>
    <row r="18754" s="19" customFormat="1" x14ac:dyDescent="0.25"/>
    <row r="18755" s="19" customFormat="1" x14ac:dyDescent="0.25"/>
    <row r="18756" s="19" customFormat="1" x14ac:dyDescent="0.25"/>
    <row r="18757" s="19" customFormat="1" x14ac:dyDescent="0.25"/>
    <row r="18758" s="19" customFormat="1" x14ac:dyDescent="0.25"/>
    <row r="18759" s="19" customFormat="1" x14ac:dyDescent="0.25"/>
    <row r="18760" s="19" customFormat="1" x14ac:dyDescent="0.25"/>
    <row r="18761" s="19" customFormat="1" x14ac:dyDescent="0.25"/>
    <row r="18762" s="19" customFormat="1" x14ac:dyDescent="0.25"/>
    <row r="18763" s="19" customFormat="1" x14ac:dyDescent="0.25"/>
    <row r="18764" s="19" customFormat="1" x14ac:dyDescent="0.25"/>
    <row r="18765" s="19" customFormat="1" x14ac:dyDescent="0.25"/>
    <row r="18766" s="19" customFormat="1" x14ac:dyDescent="0.25"/>
    <row r="18767" s="19" customFormat="1" x14ac:dyDescent="0.25"/>
    <row r="18768" s="19" customFormat="1" x14ac:dyDescent="0.25"/>
    <row r="18769" s="19" customFormat="1" x14ac:dyDescent="0.25"/>
    <row r="18770" s="19" customFormat="1" x14ac:dyDescent="0.25"/>
    <row r="18771" s="19" customFormat="1" x14ac:dyDescent="0.25"/>
    <row r="18772" s="19" customFormat="1" x14ac:dyDescent="0.25"/>
    <row r="18773" s="19" customFormat="1" x14ac:dyDescent="0.25"/>
    <row r="18774" s="19" customFormat="1" x14ac:dyDescent="0.25"/>
    <row r="18775" s="19" customFormat="1" x14ac:dyDescent="0.25"/>
    <row r="18776" s="19" customFormat="1" x14ac:dyDescent="0.25"/>
    <row r="18777" s="19" customFormat="1" x14ac:dyDescent="0.25"/>
    <row r="18778" s="19" customFormat="1" x14ac:dyDescent="0.25"/>
    <row r="18779" s="19" customFormat="1" x14ac:dyDescent="0.25"/>
    <row r="18780" s="19" customFormat="1" x14ac:dyDescent="0.25"/>
    <row r="18781" s="19" customFormat="1" x14ac:dyDescent="0.25"/>
    <row r="18782" s="19" customFormat="1" x14ac:dyDescent="0.25"/>
    <row r="18783" s="19" customFormat="1" x14ac:dyDescent="0.25"/>
    <row r="18784" s="19" customFormat="1" x14ac:dyDescent="0.25"/>
    <row r="18785" s="19" customFormat="1" x14ac:dyDescent="0.25"/>
    <row r="18786" s="19" customFormat="1" x14ac:dyDescent="0.25"/>
    <row r="18787" s="19" customFormat="1" x14ac:dyDescent="0.25"/>
    <row r="18788" s="19" customFormat="1" x14ac:dyDescent="0.25"/>
    <row r="18789" s="19" customFormat="1" x14ac:dyDescent="0.25"/>
    <row r="18790" s="19" customFormat="1" x14ac:dyDescent="0.25"/>
    <row r="18791" s="19" customFormat="1" x14ac:dyDescent="0.25"/>
    <row r="18792" s="19" customFormat="1" x14ac:dyDescent="0.25"/>
    <row r="18793" s="19" customFormat="1" x14ac:dyDescent="0.25"/>
    <row r="18794" s="19" customFormat="1" x14ac:dyDescent="0.25"/>
    <row r="18795" s="19" customFormat="1" x14ac:dyDescent="0.25"/>
    <row r="18796" s="19" customFormat="1" x14ac:dyDescent="0.25"/>
    <row r="18797" s="19" customFormat="1" x14ac:dyDescent="0.25"/>
    <row r="18798" s="19" customFormat="1" x14ac:dyDescent="0.25"/>
    <row r="18799" s="19" customFormat="1" x14ac:dyDescent="0.25"/>
    <row r="18800" s="19" customFormat="1" x14ac:dyDescent="0.25"/>
    <row r="18801" s="19" customFormat="1" x14ac:dyDescent="0.25"/>
    <row r="18802" s="19" customFormat="1" x14ac:dyDescent="0.25"/>
    <row r="18803" s="19" customFormat="1" x14ac:dyDescent="0.25"/>
    <row r="18804" s="19" customFormat="1" x14ac:dyDescent="0.25"/>
    <row r="18805" s="19" customFormat="1" x14ac:dyDescent="0.25"/>
    <row r="18806" s="19" customFormat="1" x14ac:dyDescent="0.25"/>
    <row r="18807" s="19" customFormat="1" x14ac:dyDescent="0.25"/>
    <row r="18808" s="19" customFormat="1" x14ac:dyDescent="0.25"/>
    <row r="18809" s="19" customFormat="1" x14ac:dyDescent="0.25"/>
    <row r="18810" s="19" customFormat="1" x14ac:dyDescent="0.25"/>
    <row r="18811" s="19" customFormat="1" x14ac:dyDescent="0.25"/>
    <row r="18812" s="19" customFormat="1" x14ac:dyDescent="0.25"/>
    <row r="18813" s="19" customFormat="1" x14ac:dyDescent="0.25"/>
    <row r="18814" s="19" customFormat="1" x14ac:dyDescent="0.25"/>
    <row r="18815" s="19" customFormat="1" x14ac:dyDescent="0.25"/>
    <row r="18816" s="19" customFormat="1" x14ac:dyDescent="0.25"/>
    <row r="18817" s="19" customFormat="1" x14ac:dyDescent="0.25"/>
    <row r="18818" s="19" customFormat="1" x14ac:dyDescent="0.25"/>
    <row r="18819" s="19" customFormat="1" x14ac:dyDescent="0.25"/>
    <row r="18820" s="19" customFormat="1" x14ac:dyDescent="0.25"/>
    <row r="18821" s="19" customFormat="1" x14ac:dyDescent="0.25"/>
    <row r="18822" s="19" customFormat="1" x14ac:dyDescent="0.25"/>
    <row r="18823" s="19" customFormat="1" x14ac:dyDescent="0.25"/>
    <row r="18824" s="19" customFormat="1" x14ac:dyDescent="0.25"/>
    <row r="18825" s="19" customFormat="1" x14ac:dyDescent="0.25"/>
    <row r="18826" s="19" customFormat="1" x14ac:dyDescent="0.25"/>
    <row r="18827" s="19" customFormat="1" x14ac:dyDescent="0.25"/>
    <row r="18828" s="19" customFormat="1" x14ac:dyDescent="0.25"/>
    <row r="18829" s="19" customFormat="1" x14ac:dyDescent="0.25"/>
    <row r="18830" s="19" customFormat="1" x14ac:dyDescent="0.25"/>
    <row r="18831" s="19" customFormat="1" x14ac:dyDescent="0.25"/>
    <row r="18832" s="19" customFormat="1" x14ac:dyDescent="0.25"/>
    <row r="18833" s="19" customFormat="1" x14ac:dyDescent="0.25"/>
    <row r="18834" s="19" customFormat="1" x14ac:dyDescent="0.25"/>
    <row r="18835" s="19" customFormat="1" x14ac:dyDescent="0.25"/>
    <row r="18836" s="19" customFormat="1" x14ac:dyDescent="0.25"/>
    <row r="18837" s="19" customFormat="1" x14ac:dyDescent="0.25"/>
    <row r="18838" s="19" customFormat="1" x14ac:dyDescent="0.25"/>
    <row r="18839" s="19" customFormat="1" x14ac:dyDescent="0.25"/>
    <row r="18840" s="19" customFormat="1" x14ac:dyDescent="0.25"/>
    <row r="18841" s="19" customFormat="1" x14ac:dyDescent="0.25"/>
    <row r="18842" s="19" customFormat="1" x14ac:dyDescent="0.25"/>
    <row r="18843" s="19" customFormat="1" x14ac:dyDescent="0.25"/>
    <row r="18844" s="19" customFormat="1" x14ac:dyDescent="0.25"/>
    <row r="18845" s="19" customFormat="1" x14ac:dyDescent="0.25"/>
    <row r="18846" s="19" customFormat="1" x14ac:dyDescent="0.25"/>
    <row r="18847" s="19" customFormat="1" x14ac:dyDescent="0.25"/>
    <row r="18848" s="19" customFormat="1" x14ac:dyDescent="0.25"/>
    <row r="18849" s="19" customFormat="1" x14ac:dyDescent="0.25"/>
    <row r="18850" s="19" customFormat="1" x14ac:dyDescent="0.25"/>
    <row r="18851" s="19" customFormat="1" x14ac:dyDescent="0.25"/>
    <row r="18852" s="19" customFormat="1" x14ac:dyDescent="0.25"/>
    <row r="18853" s="19" customFormat="1" x14ac:dyDescent="0.25"/>
    <row r="18854" s="19" customFormat="1" x14ac:dyDescent="0.25"/>
    <row r="18855" s="19" customFormat="1" x14ac:dyDescent="0.25"/>
    <row r="18856" s="19" customFormat="1" x14ac:dyDescent="0.25"/>
    <row r="18857" s="19" customFormat="1" x14ac:dyDescent="0.25"/>
    <row r="18858" s="19" customFormat="1" x14ac:dyDescent="0.25"/>
    <row r="18859" s="19" customFormat="1" x14ac:dyDescent="0.25"/>
    <row r="18860" s="19" customFormat="1" x14ac:dyDescent="0.25"/>
    <row r="18861" s="19" customFormat="1" x14ac:dyDescent="0.25"/>
    <row r="18862" s="19" customFormat="1" x14ac:dyDescent="0.25"/>
    <row r="18863" s="19" customFormat="1" x14ac:dyDescent="0.25"/>
    <row r="18864" s="19" customFormat="1" x14ac:dyDescent="0.25"/>
    <row r="18865" s="19" customFormat="1" x14ac:dyDescent="0.25"/>
    <row r="18866" s="19" customFormat="1" x14ac:dyDescent="0.25"/>
    <row r="18867" s="19" customFormat="1" x14ac:dyDescent="0.25"/>
    <row r="18868" s="19" customFormat="1" x14ac:dyDescent="0.25"/>
    <row r="18869" s="19" customFormat="1" x14ac:dyDescent="0.25"/>
    <row r="18870" s="19" customFormat="1" x14ac:dyDescent="0.25"/>
    <row r="18871" s="19" customFormat="1" x14ac:dyDescent="0.25"/>
    <row r="18872" s="19" customFormat="1" x14ac:dyDescent="0.25"/>
    <row r="18873" s="19" customFormat="1" x14ac:dyDescent="0.25"/>
    <row r="18874" s="19" customFormat="1" x14ac:dyDescent="0.25"/>
    <row r="18875" s="19" customFormat="1" x14ac:dyDescent="0.25"/>
    <row r="18876" s="19" customFormat="1" x14ac:dyDescent="0.25"/>
    <row r="18877" s="19" customFormat="1" x14ac:dyDescent="0.25"/>
    <row r="18878" s="19" customFormat="1" x14ac:dyDescent="0.25"/>
    <row r="18879" s="19" customFormat="1" x14ac:dyDescent="0.25"/>
    <row r="18880" s="19" customFormat="1" x14ac:dyDescent="0.25"/>
    <row r="18881" s="19" customFormat="1" x14ac:dyDescent="0.25"/>
    <row r="18882" s="19" customFormat="1" x14ac:dyDescent="0.25"/>
    <row r="18883" s="19" customFormat="1" x14ac:dyDescent="0.25"/>
    <row r="18884" s="19" customFormat="1" x14ac:dyDescent="0.25"/>
    <row r="18885" s="19" customFormat="1" x14ac:dyDescent="0.25"/>
    <row r="18886" s="19" customFormat="1" x14ac:dyDescent="0.25"/>
    <row r="18887" s="19" customFormat="1" x14ac:dyDescent="0.25"/>
    <row r="18888" s="19" customFormat="1" x14ac:dyDescent="0.25"/>
    <row r="18889" s="19" customFormat="1" x14ac:dyDescent="0.25"/>
    <row r="18890" s="19" customFormat="1" x14ac:dyDescent="0.25"/>
    <row r="18891" s="19" customFormat="1" x14ac:dyDescent="0.25"/>
    <row r="18892" s="19" customFormat="1" x14ac:dyDescent="0.25"/>
    <row r="18893" s="19" customFormat="1" x14ac:dyDescent="0.25"/>
    <row r="18894" s="19" customFormat="1" x14ac:dyDescent="0.25"/>
    <row r="18895" s="19" customFormat="1" x14ac:dyDescent="0.25"/>
    <row r="18896" s="19" customFormat="1" x14ac:dyDescent="0.25"/>
    <row r="18897" s="19" customFormat="1" x14ac:dyDescent="0.25"/>
    <row r="18898" s="19" customFormat="1" x14ac:dyDescent="0.25"/>
    <row r="18899" s="19" customFormat="1" x14ac:dyDescent="0.25"/>
    <row r="18900" s="19" customFormat="1" x14ac:dyDescent="0.25"/>
    <row r="18901" s="19" customFormat="1" x14ac:dyDescent="0.25"/>
    <row r="18902" s="19" customFormat="1" x14ac:dyDescent="0.25"/>
    <row r="18903" s="19" customFormat="1" x14ac:dyDescent="0.25"/>
    <row r="18904" s="19" customFormat="1" x14ac:dyDescent="0.25"/>
    <row r="18905" s="19" customFormat="1" x14ac:dyDescent="0.25"/>
    <row r="18906" s="19" customFormat="1" x14ac:dyDescent="0.25"/>
    <row r="18907" s="19" customFormat="1" x14ac:dyDescent="0.25"/>
    <row r="18908" s="19" customFormat="1" x14ac:dyDescent="0.25"/>
    <row r="18909" s="19" customFormat="1" x14ac:dyDescent="0.25"/>
    <row r="18910" s="19" customFormat="1" x14ac:dyDescent="0.25"/>
    <row r="18911" s="19" customFormat="1" x14ac:dyDescent="0.25"/>
    <row r="18912" s="19" customFormat="1" x14ac:dyDescent="0.25"/>
    <row r="18913" s="19" customFormat="1" x14ac:dyDescent="0.25"/>
    <row r="18914" s="19" customFormat="1" x14ac:dyDescent="0.25"/>
    <row r="18915" s="19" customFormat="1" x14ac:dyDescent="0.25"/>
    <row r="18916" s="19" customFormat="1" x14ac:dyDescent="0.25"/>
    <row r="18917" s="19" customFormat="1" x14ac:dyDescent="0.25"/>
    <row r="18918" s="19" customFormat="1" x14ac:dyDescent="0.25"/>
    <row r="18919" s="19" customFormat="1" x14ac:dyDescent="0.25"/>
    <row r="18920" s="19" customFormat="1" x14ac:dyDescent="0.25"/>
    <row r="18921" s="19" customFormat="1" x14ac:dyDescent="0.25"/>
    <row r="18922" s="19" customFormat="1" x14ac:dyDescent="0.25"/>
    <row r="18923" s="19" customFormat="1" x14ac:dyDescent="0.25"/>
    <row r="18924" s="19" customFormat="1" x14ac:dyDescent="0.25"/>
    <row r="18925" s="19" customFormat="1" x14ac:dyDescent="0.25"/>
    <row r="18926" s="19" customFormat="1" x14ac:dyDescent="0.25"/>
    <row r="18927" s="19" customFormat="1" x14ac:dyDescent="0.25"/>
    <row r="18928" s="19" customFormat="1" x14ac:dyDescent="0.25"/>
    <row r="18929" s="19" customFormat="1" x14ac:dyDescent="0.25"/>
    <row r="18930" s="19" customFormat="1" x14ac:dyDescent="0.25"/>
    <row r="18931" s="19" customFormat="1" x14ac:dyDescent="0.25"/>
    <row r="18932" s="19" customFormat="1" x14ac:dyDescent="0.25"/>
    <row r="18933" s="19" customFormat="1" x14ac:dyDescent="0.25"/>
    <row r="18934" s="19" customFormat="1" x14ac:dyDescent="0.25"/>
    <row r="18935" s="19" customFormat="1" x14ac:dyDescent="0.25"/>
    <row r="18936" s="19" customFormat="1" x14ac:dyDescent="0.25"/>
    <row r="18937" s="19" customFormat="1" x14ac:dyDescent="0.25"/>
    <row r="18938" s="19" customFormat="1" x14ac:dyDescent="0.25"/>
    <row r="18939" s="19" customFormat="1" x14ac:dyDescent="0.25"/>
    <row r="18940" s="19" customFormat="1" x14ac:dyDescent="0.25"/>
    <row r="18941" s="19" customFormat="1" x14ac:dyDescent="0.25"/>
    <row r="18942" s="19" customFormat="1" x14ac:dyDescent="0.25"/>
    <row r="18943" s="19" customFormat="1" x14ac:dyDescent="0.25"/>
    <row r="18944" s="19" customFormat="1" x14ac:dyDescent="0.25"/>
    <row r="18945" s="19" customFormat="1" x14ac:dyDescent="0.25"/>
    <row r="18946" s="19" customFormat="1" x14ac:dyDescent="0.25"/>
    <row r="18947" s="19" customFormat="1" x14ac:dyDescent="0.25"/>
    <row r="18948" s="19" customFormat="1" x14ac:dyDescent="0.25"/>
    <row r="18949" s="19" customFormat="1" x14ac:dyDescent="0.25"/>
    <row r="18950" s="19" customFormat="1" x14ac:dyDescent="0.25"/>
    <row r="18951" s="19" customFormat="1" x14ac:dyDescent="0.25"/>
    <row r="18952" s="19" customFormat="1" x14ac:dyDescent="0.25"/>
    <row r="18953" s="19" customFormat="1" x14ac:dyDescent="0.25"/>
    <row r="18954" s="19" customFormat="1" x14ac:dyDescent="0.25"/>
    <row r="18955" s="19" customFormat="1" x14ac:dyDescent="0.25"/>
    <row r="18956" s="19" customFormat="1" x14ac:dyDescent="0.25"/>
    <row r="18957" s="19" customFormat="1" x14ac:dyDescent="0.25"/>
    <row r="18958" s="19" customFormat="1" x14ac:dyDescent="0.25"/>
    <row r="18959" s="19" customFormat="1" x14ac:dyDescent="0.25"/>
    <row r="18960" s="19" customFormat="1" x14ac:dyDescent="0.25"/>
    <row r="18961" s="19" customFormat="1" x14ac:dyDescent="0.25"/>
    <row r="18962" s="19" customFormat="1" x14ac:dyDescent="0.25"/>
    <row r="18963" s="19" customFormat="1" x14ac:dyDescent="0.25"/>
    <row r="18964" s="19" customFormat="1" x14ac:dyDescent="0.25"/>
    <row r="18965" s="19" customFormat="1" x14ac:dyDescent="0.25"/>
    <row r="18966" s="19" customFormat="1" x14ac:dyDescent="0.25"/>
    <row r="18967" s="19" customFormat="1" x14ac:dyDescent="0.25"/>
    <row r="18968" s="19" customFormat="1" x14ac:dyDescent="0.25"/>
    <row r="18969" s="19" customFormat="1" x14ac:dyDescent="0.25"/>
    <row r="18970" s="19" customFormat="1" x14ac:dyDescent="0.25"/>
    <row r="18971" s="19" customFormat="1" x14ac:dyDescent="0.25"/>
    <row r="18972" s="19" customFormat="1" x14ac:dyDescent="0.25"/>
    <row r="18973" s="19" customFormat="1" x14ac:dyDescent="0.25"/>
    <row r="18974" s="19" customFormat="1" x14ac:dyDescent="0.25"/>
    <row r="18975" s="19" customFormat="1" x14ac:dyDescent="0.25"/>
    <row r="18976" s="19" customFormat="1" x14ac:dyDescent="0.25"/>
    <row r="18977" s="19" customFormat="1" x14ac:dyDescent="0.25"/>
    <row r="18978" s="19" customFormat="1" x14ac:dyDescent="0.25"/>
    <row r="18979" s="19" customFormat="1" x14ac:dyDescent="0.25"/>
    <row r="18980" s="19" customFormat="1" x14ac:dyDescent="0.25"/>
    <row r="18981" s="19" customFormat="1" x14ac:dyDescent="0.25"/>
    <row r="18982" s="19" customFormat="1" x14ac:dyDescent="0.25"/>
    <row r="18983" s="19" customFormat="1" x14ac:dyDescent="0.25"/>
    <row r="18984" s="19" customFormat="1" x14ac:dyDescent="0.25"/>
    <row r="18985" s="19" customFormat="1" x14ac:dyDescent="0.25"/>
    <row r="18986" s="19" customFormat="1" x14ac:dyDescent="0.25"/>
    <row r="18987" s="19" customFormat="1" x14ac:dyDescent="0.25"/>
    <row r="18988" s="19" customFormat="1" x14ac:dyDescent="0.25"/>
    <row r="18989" s="19" customFormat="1" x14ac:dyDescent="0.25"/>
    <row r="18990" s="19" customFormat="1" x14ac:dyDescent="0.25"/>
    <row r="18991" s="19" customFormat="1" x14ac:dyDescent="0.25"/>
    <row r="18992" s="19" customFormat="1" x14ac:dyDescent="0.25"/>
    <row r="18993" s="19" customFormat="1" x14ac:dyDescent="0.25"/>
    <row r="18994" s="19" customFormat="1" x14ac:dyDescent="0.25"/>
    <row r="18995" s="19" customFormat="1" x14ac:dyDescent="0.25"/>
    <row r="18996" s="19" customFormat="1" x14ac:dyDescent="0.25"/>
    <row r="18997" s="19" customFormat="1" x14ac:dyDescent="0.25"/>
    <row r="18998" s="19" customFormat="1" x14ac:dyDescent="0.25"/>
    <row r="18999" s="19" customFormat="1" x14ac:dyDescent="0.25"/>
    <row r="19000" s="19" customFormat="1" x14ac:dyDescent="0.25"/>
    <row r="19001" s="19" customFormat="1" x14ac:dyDescent="0.25"/>
    <row r="19002" s="19" customFormat="1" x14ac:dyDescent="0.25"/>
    <row r="19003" s="19" customFormat="1" x14ac:dyDescent="0.25"/>
    <row r="19004" s="19" customFormat="1" x14ac:dyDescent="0.25"/>
    <row r="19005" s="19" customFormat="1" x14ac:dyDescent="0.25"/>
    <row r="19006" s="19" customFormat="1" x14ac:dyDescent="0.25"/>
    <row r="19007" s="19" customFormat="1" x14ac:dyDescent="0.25"/>
    <row r="19008" s="19" customFormat="1" x14ac:dyDescent="0.25"/>
    <row r="19009" s="19" customFormat="1" x14ac:dyDescent="0.25"/>
    <row r="19010" s="19" customFormat="1" x14ac:dyDescent="0.25"/>
    <row r="19011" s="19" customFormat="1" x14ac:dyDescent="0.25"/>
    <row r="19012" s="19" customFormat="1" x14ac:dyDescent="0.25"/>
    <row r="19013" s="19" customFormat="1" x14ac:dyDescent="0.25"/>
    <row r="19014" s="19" customFormat="1" x14ac:dyDescent="0.25"/>
    <row r="19015" s="19" customFormat="1" x14ac:dyDescent="0.25"/>
    <row r="19016" s="19" customFormat="1" x14ac:dyDescent="0.25"/>
    <row r="19017" s="19" customFormat="1" x14ac:dyDescent="0.25"/>
    <row r="19018" s="19" customFormat="1" x14ac:dyDescent="0.25"/>
    <row r="19019" s="19" customFormat="1" x14ac:dyDescent="0.25"/>
    <row r="19020" s="19" customFormat="1" x14ac:dyDescent="0.25"/>
    <row r="19021" s="19" customFormat="1" x14ac:dyDescent="0.25"/>
    <row r="19022" s="19" customFormat="1" x14ac:dyDescent="0.25"/>
    <row r="19023" s="19" customFormat="1" x14ac:dyDescent="0.25"/>
    <row r="19024" s="19" customFormat="1" x14ac:dyDescent="0.25"/>
    <row r="19025" s="19" customFormat="1" x14ac:dyDescent="0.25"/>
    <row r="19026" s="19" customFormat="1" x14ac:dyDescent="0.25"/>
    <row r="19027" s="19" customFormat="1" x14ac:dyDescent="0.25"/>
    <row r="19028" s="19" customFormat="1" x14ac:dyDescent="0.25"/>
    <row r="19029" s="19" customFormat="1" x14ac:dyDescent="0.25"/>
    <row r="19030" s="19" customFormat="1" x14ac:dyDescent="0.25"/>
    <row r="19031" s="19" customFormat="1" x14ac:dyDescent="0.25"/>
    <row r="19032" s="19" customFormat="1" x14ac:dyDescent="0.25"/>
    <row r="19033" s="19" customFormat="1" x14ac:dyDescent="0.25"/>
    <row r="19034" s="19" customFormat="1" x14ac:dyDescent="0.25"/>
    <row r="19035" s="19" customFormat="1" x14ac:dyDescent="0.25"/>
    <row r="19036" s="19" customFormat="1" x14ac:dyDescent="0.25"/>
    <row r="19037" s="19" customFormat="1" x14ac:dyDescent="0.25"/>
    <row r="19038" s="19" customFormat="1" x14ac:dyDescent="0.25"/>
    <row r="19039" s="19" customFormat="1" x14ac:dyDescent="0.25"/>
    <row r="19040" s="19" customFormat="1" x14ac:dyDescent="0.25"/>
    <row r="19041" s="19" customFormat="1" x14ac:dyDescent="0.25"/>
    <row r="19042" s="19" customFormat="1" x14ac:dyDescent="0.25"/>
    <row r="19043" s="19" customFormat="1" x14ac:dyDescent="0.25"/>
    <row r="19044" s="19" customFormat="1" x14ac:dyDescent="0.25"/>
    <row r="19045" s="19" customFormat="1" x14ac:dyDescent="0.25"/>
    <row r="19046" s="19" customFormat="1" x14ac:dyDescent="0.25"/>
    <row r="19047" s="19" customFormat="1" x14ac:dyDescent="0.25"/>
    <row r="19048" s="19" customFormat="1" x14ac:dyDescent="0.25"/>
    <row r="19049" s="19" customFormat="1" x14ac:dyDescent="0.25"/>
    <row r="19050" s="19" customFormat="1" x14ac:dyDescent="0.25"/>
    <row r="19051" s="19" customFormat="1" x14ac:dyDescent="0.25"/>
    <row r="19052" s="19" customFormat="1" x14ac:dyDescent="0.25"/>
    <row r="19053" s="19" customFormat="1" x14ac:dyDescent="0.25"/>
    <row r="19054" s="19" customFormat="1" x14ac:dyDescent="0.25"/>
    <row r="19055" s="19" customFormat="1" x14ac:dyDescent="0.25"/>
    <row r="19056" s="19" customFormat="1" x14ac:dyDescent="0.25"/>
    <row r="19057" s="19" customFormat="1" x14ac:dyDescent="0.25"/>
    <row r="19058" s="19" customFormat="1" x14ac:dyDescent="0.25"/>
    <row r="19059" s="19" customFormat="1" x14ac:dyDescent="0.25"/>
    <row r="19060" s="19" customFormat="1" x14ac:dyDescent="0.25"/>
    <row r="19061" s="19" customFormat="1" x14ac:dyDescent="0.25"/>
    <row r="19062" s="19" customFormat="1" x14ac:dyDescent="0.25"/>
    <row r="19063" s="19" customFormat="1" x14ac:dyDescent="0.25"/>
    <row r="19064" s="19" customFormat="1" x14ac:dyDescent="0.25"/>
    <row r="19065" s="19" customFormat="1" x14ac:dyDescent="0.25"/>
    <row r="19066" s="19" customFormat="1" x14ac:dyDescent="0.25"/>
    <row r="19067" s="19" customFormat="1" x14ac:dyDescent="0.25"/>
    <row r="19068" s="19" customFormat="1" x14ac:dyDescent="0.25"/>
    <row r="19069" s="19" customFormat="1" x14ac:dyDescent="0.25"/>
    <row r="19070" s="19" customFormat="1" x14ac:dyDescent="0.25"/>
    <row r="19071" s="19" customFormat="1" x14ac:dyDescent="0.25"/>
    <row r="19072" s="19" customFormat="1" x14ac:dyDescent="0.25"/>
    <row r="19073" s="19" customFormat="1" x14ac:dyDescent="0.25"/>
    <row r="19074" s="19" customFormat="1" x14ac:dyDescent="0.25"/>
    <row r="19075" s="19" customFormat="1" x14ac:dyDescent="0.25"/>
    <row r="19076" s="19" customFormat="1" x14ac:dyDescent="0.25"/>
    <row r="19077" s="19" customFormat="1" x14ac:dyDescent="0.25"/>
    <row r="19078" s="19" customFormat="1" x14ac:dyDescent="0.25"/>
    <row r="19079" s="19" customFormat="1" x14ac:dyDescent="0.25"/>
    <row r="19080" s="19" customFormat="1" x14ac:dyDescent="0.25"/>
    <row r="19081" s="19" customFormat="1" x14ac:dyDescent="0.25"/>
    <row r="19082" s="19" customFormat="1" x14ac:dyDescent="0.25"/>
    <row r="19083" s="19" customFormat="1" x14ac:dyDescent="0.25"/>
    <row r="19084" s="19" customFormat="1" x14ac:dyDescent="0.25"/>
    <row r="19085" s="19" customFormat="1" x14ac:dyDescent="0.25"/>
    <row r="19086" s="19" customFormat="1" x14ac:dyDescent="0.25"/>
    <row r="19087" s="19" customFormat="1" x14ac:dyDescent="0.25"/>
    <row r="19088" s="19" customFormat="1" x14ac:dyDescent="0.25"/>
    <row r="19089" s="19" customFormat="1" x14ac:dyDescent="0.25"/>
    <row r="19090" s="19" customFormat="1" x14ac:dyDescent="0.25"/>
    <row r="19091" s="19" customFormat="1" x14ac:dyDescent="0.25"/>
    <row r="19092" s="19" customFormat="1" x14ac:dyDescent="0.25"/>
    <row r="19093" s="19" customFormat="1" x14ac:dyDescent="0.25"/>
    <row r="19094" s="19" customFormat="1" x14ac:dyDescent="0.25"/>
    <row r="19095" s="19" customFormat="1" x14ac:dyDescent="0.25"/>
    <row r="19096" s="19" customFormat="1" x14ac:dyDescent="0.25"/>
    <row r="19097" s="19" customFormat="1" x14ac:dyDescent="0.25"/>
    <row r="19098" s="19" customFormat="1" x14ac:dyDescent="0.25"/>
    <row r="19099" s="19" customFormat="1" x14ac:dyDescent="0.25"/>
    <row r="19100" s="19" customFormat="1" x14ac:dyDescent="0.25"/>
    <row r="19101" s="19" customFormat="1" x14ac:dyDescent="0.25"/>
    <row r="19102" s="19" customFormat="1" x14ac:dyDescent="0.25"/>
    <row r="19103" s="19" customFormat="1" x14ac:dyDescent="0.25"/>
    <row r="19104" s="19" customFormat="1" x14ac:dyDescent="0.25"/>
    <row r="19105" s="19" customFormat="1" x14ac:dyDescent="0.25"/>
    <row r="19106" s="19" customFormat="1" x14ac:dyDescent="0.25"/>
    <row r="19107" s="19" customFormat="1" x14ac:dyDescent="0.25"/>
    <row r="19108" s="19" customFormat="1" x14ac:dyDescent="0.25"/>
    <row r="19109" s="19" customFormat="1" x14ac:dyDescent="0.25"/>
    <row r="19110" s="19" customFormat="1" x14ac:dyDescent="0.25"/>
    <row r="19111" s="19" customFormat="1" x14ac:dyDescent="0.25"/>
    <row r="19112" s="19" customFormat="1" x14ac:dyDescent="0.25"/>
    <row r="19113" s="19" customFormat="1" x14ac:dyDescent="0.25"/>
    <row r="19114" s="19" customFormat="1" x14ac:dyDescent="0.25"/>
    <row r="19115" s="19" customFormat="1" x14ac:dyDescent="0.25"/>
    <row r="19116" s="19" customFormat="1" x14ac:dyDescent="0.25"/>
    <row r="19117" s="19" customFormat="1" x14ac:dyDescent="0.25"/>
    <row r="19118" s="19" customFormat="1" x14ac:dyDescent="0.25"/>
    <row r="19119" s="19" customFormat="1" x14ac:dyDescent="0.25"/>
    <row r="19120" s="19" customFormat="1" x14ac:dyDescent="0.25"/>
    <row r="19121" s="19" customFormat="1" x14ac:dyDescent="0.25"/>
    <row r="19122" s="19" customFormat="1" x14ac:dyDescent="0.25"/>
    <row r="19123" s="19" customFormat="1" x14ac:dyDescent="0.25"/>
    <row r="19124" s="19" customFormat="1" x14ac:dyDescent="0.25"/>
    <row r="19125" s="19" customFormat="1" x14ac:dyDescent="0.25"/>
    <row r="19126" s="19" customFormat="1" x14ac:dyDescent="0.25"/>
    <row r="19127" s="19" customFormat="1" x14ac:dyDescent="0.25"/>
    <row r="19128" s="19" customFormat="1" x14ac:dyDescent="0.25"/>
    <row r="19129" s="19" customFormat="1" x14ac:dyDescent="0.25"/>
    <row r="19130" s="19" customFormat="1" x14ac:dyDescent="0.25"/>
    <row r="19131" s="19" customFormat="1" x14ac:dyDescent="0.25"/>
    <row r="19132" s="19" customFormat="1" x14ac:dyDescent="0.25"/>
    <row r="19133" s="19" customFormat="1" x14ac:dyDescent="0.25"/>
    <row r="19134" s="19" customFormat="1" x14ac:dyDescent="0.25"/>
    <row r="19135" s="19" customFormat="1" x14ac:dyDescent="0.25"/>
    <row r="19136" s="19" customFormat="1" x14ac:dyDescent="0.25"/>
    <row r="19137" s="19" customFormat="1" x14ac:dyDescent="0.25"/>
    <row r="19138" s="19" customFormat="1" x14ac:dyDescent="0.25"/>
    <row r="19139" s="19" customFormat="1" x14ac:dyDescent="0.25"/>
    <row r="19140" s="19" customFormat="1" x14ac:dyDescent="0.25"/>
    <row r="19141" s="19" customFormat="1" x14ac:dyDescent="0.25"/>
    <row r="19142" s="19" customFormat="1" x14ac:dyDescent="0.25"/>
    <row r="19143" s="19" customFormat="1" x14ac:dyDescent="0.25"/>
    <row r="19144" s="19" customFormat="1" x14ac:dyDescent="0.25"/>
    <row r="19145" s="19" customFormat="1" x14ac:dyDescent="0.25"/>
    <row r="19146" s="19" customFormat="1" x14ac:dyDescent="0.25"/>
    <row r="19147" s="19" customFormat="1" x14ac:dyDescent="0.25"/>
    <row r="19148" s="19" customFormat="1" x14ac:dyDescent="0.25"/>
    <row r="19149" s="19" customFormat="1" x14ac:dyDescent="0.25"/>
    <row r="19150" s="19" customFormat="1" x14ac:dyDescent="0.25"/>
    <row r="19151" s="19" customFormat="1" x14ac:dyDescent="0.25"/>
    <row r="19152" s="19" customFormat="1" x14ac:dyDescent="0.25"/>
    <row r="19153" s="19" customFormat="1" x14ac:dyDescent="0.25"/>
    <row r="19154" s="19" customFormat="1" x14ac:dyDescent="0.25"/>
    <row r="19155" s="19" customFormat="1" x14ac:dyDescent="0.25"/>
    <row r="19156" s="19" customFormat="1" x14ac:dyDescent="0.25"/>
    <row r="19157" s="19" customFormat="1" x14ac:dyDescent="0.25"/>
    <row r="19158" s="19" customFormat="1" x14ac:dyDescent="0.25"/>
    <row r="19159" s="19" customFormat="1" x14ac:dyDescent="0.25"/>
    <row r="19160" s="19" customFormat="1" x14ac:dyDescent="0.25"/>
    <row r="19161" s="19" customFormat="1" x14ac:dyDescent="0.25"/>
    <row r="19162" s="19" customFormat="1" x14ac:dyDescent="0.25"/>
    <row r="19163" s="19" customFormat="1" x14ac:dyDescent="0.25"/>
    <row r="19164" s="19" customFormat="1" x14ac:dyDescent="0.25"/>
    <row r="19165" s="19" customFormat="1" x14ac:dyDescent="0.25"/>
    <row r="19166" s="19" customFormat="1" x14ac:dyDescent="0.25"/>
    <row r="19167" s="19" customFormat="1" x14ac:dyDescent="0.25"/>
    <row r="19168" s="19" customFormat="1" x14ac:dyDescent="0.25"/>
    <row r="19169" s="19" customFormat="1" x14ac:dyDescent="0.25"/>
    <row r="19170" s="19" customFormat="1" x14ac:dyDescent="0.25"/>
    <row r="19171" s="19" customFormat="1" x14ac:dyDescent="0.25"/>
    <row r="19172" s="19" customFormat="1" x14ac:dyDescent="0.25"/>
    <row r="19173" s="19" customFormat="1" x14ac:dyDescent="0.25"/>
    <row r="19174" s="19" customFormat="1" x14ac:dyDescent="0.25"/>
    <row r="19175" s="19" customFormat="1" x14ac:dyDescent="0.25"/>
    <row r="19176" s="19" customFormat="1" x14ac:dyDescent="0.25"/>
    <row r="19177" s="19" customFormat="1" x14ac:dyDescent="0.25"/>
    <row r="19178" s="19" customFormat="1" x14ac:dyDescent="0.25"/>
    <row r="19179" s="19" customFormat="1" x14ac:dyDescent="0.25"/>
    <row r="19180" s="19" customFormat="1" x14ac:dyDescent="0.25"/>
    <row r="19181" s="19" customFormat="1" x14ac:dyDescent="0.25"/>
    <row r="19182" s="19" customFormat="1" x14ac:dyDescent="0.25"/>
    <row r="19183" s="19" customFormat="1" x14ac:dyDescent="0.25"/>
    <row r="19184" s="19" customFormat="1" x14ac:dyDescent="0.25"/>
    <row r="19185" s="19" customFormat="1" x14ac:dyDescent="0.25"/>
    <row r="19186" s="19" customFormat="1" x14ac:dyDescent="0.25"/>
    <row r="19187" s="19" customFormat="1" x14ac:dyDescent="0.25"/>
    <row r="19188" s="19" customFormat="1" x14ac:dyDescent="0.25"/>
    <row r="19189" s="19" customFormat="1" x14ac:dyDescent="0.25"/>
    <row r="19190" s="19" customFormat="1" x14ac:dyDescent="0.25"/>
    <row r="19191" s="19" customFormat="1" x14ac:dyDescent="0.25"/>
    <row r="19192" s="19" customFormat="1" x14ac:dyDescent="0.25"/>
    <row r="19193" s="19" customFormat="1" x14ac:dyDescent="0.25"/>
    <row r="19194" s="19" customFormat="1" x14ac:dyDescent="0.25"/>
    <row r="19195" s="19" customFormat="1" x14ac:dyDescent="0.25"/>
    <row r="19196" s="19" customFormat="1" x14ac:dyDescent="0.25"/>
    <row r="19197" s="19" customFormat="1" x14ac:dyDescent="0.25"/>
    <row r="19198" s="19" customFormat="1" x14ac:dyDescent="0.25"/>
    <row r="19199" s="19" customFormat="1" x14ac:dyDescent="0.25"/>
    <row r="19200" s="19" customFormat="1" x14ac:dyDescent="0.25"/>
    <row r="19201" s="19" customFormat="1" x14ac:dyDescent="0.25"/>
    <row r="19202" s="19" customFormat="1" x14ac:dyDescent="0.25"/>
    <row r="19203" s="19" customFormat="1" x14ac:dyDescent="0.25"/>
    <row r="19204" s="19" customFormat="1" x14ac:dyDescent="0.25"/>
    <row r="19205" s="19" customFormat="1" x14ac:dyDescent="0.25"/>
    <row r="19206" s="19" customFormat="1" x14ac:dyDescent="0.25"/>
    <row r="19207" s="19" customFormat="1" x14ac:dyDescent="0.25"/>
    <row r="19208" s="19" customFormat="1" x14ac:dyDescent="0.25"/>
    <row r="19209" s="19" customFormat="1" x14ac:dyDescent="0.25"/>
    <row r="19210" s="19" customFormat="1" x14ac:dyDescent="0.25"/>
    <row r="19211" s="19" customFormat="1" x14ac:dyDescent="0.25"/>
    <row r="19212" s="19" customFormat="1" x14ac:dyDescent="0.25"/>
    <row r="19213" s="19" customFormat="1" x14ac:dyDescent="0.25"/>
    <row r="19214" s="19" customFormat="1" x14ac:dyDescent="0.25"/>
    <row r="19215" s="19" customFormat="1" x14ac:dyDescent="0.25"/>
    <row r="19216" s="19" customFormat="1" x14ac:dyDescent="0.25"/>
    <row r="19217" s="19" customFormat="1" x14ac:dyDescent="0.25"/>
    <row r="19218" s="19" customFormat="1" x14ac:dyDescent="0.25"/>
    <row r="19219" s="19" customFormat="1" x14ac:dyDescent="0.25"/>
    <row r="19220" s="19" customFormat="1" x14ac:dyDescent="0.25"/>
    <row r="19221" s="19" customFormat="1" x14ac:dyDescent="0.25"/>
    <row r="19222" s="19" customFormat="1" x14ac:dyDescent="0.25"/>
    <row r="19223" s="19" customFormat="1" x14ac:dyDescent="0.25"/>
    <row r="19224" s="19" customFormat="1" x14ac:dyDescent="0.25"/>
    <row r="19225" s="19" customFormat="1" x14ac:dyDescent="0.25"/>
    <row r="19226" s="19" customFormat="1" x14ac:dyDescent="0.25"/>
    <row r="19227" s="19" customFormat="1" x14ac:dyDescent="0.25"/>
    <row r="19228" s="19" customFormat="1" x14ac:dyDescent="0.25"/>
    <row r="19229" s="19" customFormat="1" x14ac:dyDescent="0.25"/>
    <row r="19230" s="19" customFormat="1" x14ac:dyDescent="0.25"/>
    <row r="19231" s="19" customFormat="1" x14ac:dyDescent="0.25"/>
    <row r="19232" s="19" customFormat="1" x14ac:dyDescent="0.25"/>
    <row r="19233" s="19" customFormat="1" x14ac:dyDescent="0.25"/>
    <row r="19234" s="19" customFormat="1" x14ac:dyDescent="0.25"/>
    <row r="19235" s="19" customFormat="1" x14ac:dyDescent="0.25"/>
    <row r="19236" s="19" customFormat="1" x14ac:dyDescent="0.25"/>
    <row r="19237" s="19" customFormat="1" x14ac:dyDescent="0.25"/>
    <row r="19238" s="19" customFormat="1" x14ac:dyDescent="0.25"/>
    <row r="19239" s="19" customFormat="1" x14ac:dyDescent="0.25"/>
    <row r="19240" s="19" customFormat="1" x14ac:dyDescent="0.25"/>
    <row r="19241" s="19" customFormat="1" x14ac:dyDescent="0.25"/>
    <row r="19242" s="19" customFormat="1" x14ac:dyDescent="0.25"/>
    <row r="19243" s="19" customFormat="1" x14ac:dyDescent="0.25"/>
    <row r="19244" s="19" customFormat="1" x14ac:dyDescent="0.25"/>
    <row r="19245" s="19" customFormat="1" x14ac:dyDescent="0.25"/>
    <row r="19246" s="19" customFormat="1" x14ac:dyDescent="0.25"/>
    <row r="19247" s="19" customFormat="1" x14ac:dyDescent="0.25"/>
    <row r="19248" s="19" customFormat="1" x14ac:dyDescent="0.25"/>
    <row r="19249" s="19" customFormat="1" x14ac:dyDescent="0.25"/>
    <row r="19250" s="19" customFormat="1" x14ac:dyDescent="0.25"/>
    <row r="19251" s="19" customFormat="1" x14ac:dyDescent="0.25"/>
    <row r="19252" s="19" customFormat="1" x14ac:dyDescent="0.25"/>
    <row r="19253" s="19" customFormat="1" x14ac:dyDescent="0.25"/>
    <row r="19254" s="19" customFormat="1" x14ac:dyDescent="0.25"/>
    <row r="19255" s="19" customFormat="1" x14ac:dyDescent="0.25"/>
    <row r="19256" s="19" customFormat="1" x14ac:dyDescent="0.25"/>
    <row r="19257" s="19" customFormat="1" x14ac:dyDescent="0.25"/>
    <row r="19258" s="19" customFormat="1" x14ac:dyDescent="0.25"/>
    <row r="19259" s="19" customFormat="1" x14ac:dyDescent="0.25"/>
    <row r="19260" s="19" customFormat="1" x14ac:dyDescent="0.25"/>
    <row r="19261" s="19" customFormat="1" x14ac:dyDescent="0.25"/>
    <row r="19262" s="19" customFormat="1" x14ac:dyDescent="0.25"/>
    <row r="19263" s="19" customFormat="1" x14ac:dyDescent="0.25"/>
    <row r="19264" s="19" customFormat="1" x14ac:dyDescent="0.25"/>
    <row r="19265" s="19" customFormat="1" x14ac:dyDescent="0.25"/>
    <row r="19266" s="19" customFormat="1" x14ac:dyDescent="0.25"/>
    <row r="19267" s="19" customFormat="1" x14ac:dyDescent="0.25"/>
    <row r="19268" s="19" customFormat="1" x14ac:dyDescent="0.25"/>
    <row r="19269" s="19" customFormat="1" x14ac:dyDescent="0.25"/>
    <row r="19270" s="19" customFormat="1" x14ac:dyDescent="0.25"/>
    <row r="19271" s="19" customFormat="1" x14ac:dyDescent="0.25"/>
    <row r="19272" s="19" customFormat="1" x14ac:dyDescent="0.25"/>
    <row r="19273" s="19" customFormat="1" x14ac:dyDescent="0.25"/>
    <row r="19274" s="19" customFormat="1" x14ac:dyDescent="0.25"/>
    <row r="19275" s="19" customFormat="1" x14ac:dyDescent="0.25"/>
    <row r="19276" s="19" customFormat="1" x14ac:dyDescent="0.25"/>
    <row r="19277" s="19" customFormat="1" x14ac:dyDescent="0.25"/>
    <row r="19278" s="19" customFormat="1" x14ac:dyDescent="0.25"/>
    <row r="19279" s="19" customFormat="1" x14ac:dyDescent="0.25"/>
    <row r="19280" s="19" customFormat="1" x14ac:dyDescent="0.25"/>
    <row r="19281" s="19" customFormat="1" x14ac:dyDescent="0.25"/>
    <row r="19282" s="19" customFormat="1" x14ac:dyDescent="0.25"/>
    <row r="19283" s="19" customFormat="1" x14ac:dyDescent="0.25"/>
    <row r="19284" s="19" customFormat="1" x14ac:dyDescent="0.25"/>
    <row r="19285" s="19" customFormat="1" x14ac:dyDescent="0.25"/>
    <row r="19286" s="19" customFormat="1" x14ac:dyDescent="0.25"/>
    <row r="19287" s="19" customFormat="1" x14ac:dyDescent="0.25"/>
    <row r="19288" s="19" customFormat="1" x14ac:dyDescent="0.25"/>
    <row r="19289" s="19" customFormat="1" x14ac:dyDescent="0.25"/>
    <row r="19290" s="19" customFormat="1" x14ac:dyDescent="0.25"/>
    <row r="19291" s="19" customFormat="1" x14ac:dyDescent="0.25"/>
    <row r="19292" s="19" customFormat="1" x14ac:dyDescent="0.25"/>
    <row r="19293" s="19" customFormat="1" x14ac:dyDescent="0.25"/>
    <row r="19294" s="19" customFormat="1" x14ac:dyDescent="0.25"/>
    <row r="19295" s="19" customFormat="1" x14ac:dyDescent="0.25"/>
    <row r="19296" s="19" customFormat="1" x14ac:dyDescent="0.25"/>
    <row r="19297" s="19" customFormat="1" x14ac:dyDescent="0.25"/>
    <row r="19298" s="19" customFormat="1" x14ac:dyDescent="0.25"/>
    <row r="19299" s="19" customFormat="1" x14ac:dyDescent="0.25"/>
    <row r="19300" s="19" customFormat="1" x14ac:dyDescent="0.25"/>
    <row r="19301" s="19" customFormat="1" x14ac:dyDescent="0.25"/>
    <row r="19302" s="19" customFormat="1" x14ac:dyDescent="0.25"/>
    <row r="19303" s="19" customFormat="1" x14ac:dyDescent="0.25"/>
    <row r="19304" s="19" customFormat="1" x14ac:dyDescent="0.25"/>
    <row r="19305" s="19" customFormat="1" x14ac:dyDescent="0.25"/>
    <row r="19306" s="19" customFormat="1" x14ac:dyDescent="0.25"/>
    <row r="19307" s="19" customFormat="1" x14ac:dyDescent="0.25"/>
    <row r="19308" s="19" customFormat="1" x14ac:dyDescent="0.25"/>
    <row r="19309" s="19" customFormat="1" x14ac:dyDescent="0.25"/>
    <row r="19310" s="19" customFormat="1" x14ac:dyDescent="0.25"/>
    <row r="19311" s="19" customFormat="1" x14ac:dyDescent="0.25"/>
    <row r="19312" s="19" customFormat="1" x14ac:dyDescent="0.25"/>
    <row r="19313" s="19" customFormat="1" x14ac:dyDescent="0.25"/>
    <row r="19314" s="19" customFormat="1" x14ac:dyDescent="0.25"/>
    <row r="19315" s="19" customFormat="1" x14ac:dyDescent="0.25"/>
    <row r="19316" s="19" customFormat="1" x14ac:dyDescent="0.25"/>
    <row r="19317" s="19" customFormat="1" x14ac:dyDescent="0.25"/>
    <row r="19318" s="19" customFormat="1" x14ac:dyDescent="0.25"/>
    <row r="19319" s="19" customFormat="1" x14ac:dyDescent="0.25"/>
    <row r="19320" s="19" customFormat="1" x14ac:dyDescent="0.25"/>
    <row r="19321" s="19" customFormat="1" x14ac:dyDescent="0.25"/>
    <row r="19322" s="19" customFormat="1" x14ac:dyDescent="0.25"/>
    <row r="19323" s="19" customFormat="1" x14ac:dyDescent="0.25"/>
    <row r="19324" s="19" customFormat="1" x14ac:dyDescent="0.25"/>
    <row r="19325" s="19" customFormat="1" x14ac:dyDescent="0.25"/>
    <row r="19326" s="19" customFormat="1" x14ac:dyDescent="0.25"/>
    <row r="19327" s="19" customFormat="1" x14ac:dyDescent="0.25"/>
    <row r="19328" s="19" customFormat="1" x14ac:dyDescent="0.25"/>
    <row r="19329" s="19" customFormat="1" x14ac:dyDescent="0.25"/>
    <row r="19330" s="19" customFormat="1" x14ac:dyDescent="0.25"/>
    <row r="19331" s="19" customFormat="1" x14ac:dyDescent="0.25"/>
    <row r="19332" s="19" customFormat="1" x14ac:dyDescent="0.25"/>
    <row r="19333" s="19" customFormat="1" x14ac:dyDescent="0.25"/>
    <row r="19334" s="19" customFormat="1" x14ac:dyDescent="0.25"/>
    <row r="19335" s="19" customFormat="1" x14ac:dyDescent="0.25"/>
    <row r="19336" s="19" customFormat="1" x14ac:dyDescent="0.25"/>
    <row r="19337" s="19" customFormat="1" x14ac:dyDescent="0.25"/>
    <row r="19338" s="19" customFormat="1" x14ac:dyDescent="0.25"/>
    <row r="19339" s="19" customFormat="1" x14ac:dyDescent="0.25"/>
    <row r="19340" s="19" customFormat="1" x14ac:dyDescent="0.25"/>
    <row r="19341" s="19" customFormat="1" x14ac:dyDescent="0.25"/>
    <row r="19342" s="19" customFormat="1" x14ac:dyDescent="0.25"/>
    <row r="19343" s="19" customFormat="1" x14ac:dyDescent="0.25"/>
    <row r="19344" s="19" customFormat="1" x14ac:dyDescent="0.25"/>
    <row r="19345" s="19" customFormat="1" x14ac:dyDescent="0.25"/>
    <row r="19346" s="19" customFormat="1" x14ac:dyDescent="0.25"/>
    <row r="19347" s="19" customFormat="1" x14ac:dyDescent="0.25"/>
    <row r="19348" s="19" customFormat="1" x14ac:dyDescent="0.25"/>
    <row r="19349" s="19" customFormat="1" x14ac:dyDescent="0.25"/>
    <row r="19350" s="19" customFormat="1" x14ac:dyDescent="0.25"/>
    <row r="19351" s="19" customFormat="1" x14ac:dyDescent="0.25"/>
    <row r="19352" s="19" customFormat="1" x14ac:dyDescent="0.25"/>
    <row r="19353" s="19" customFormat="1" x14ac:dyDescent="0.25"/>
    <row r="19354" s="19" customFormat="1" x14ac:dyDescent="0.25"/>
    <row r="19355" s="19" customFormat="1" x14ac:dyDescent="0.25"/>
    <row r="19356" s="19" customFormat="1" x14ac:dyDescent="0.25"/>
    <row r="19357" s="19" customFormat="1" x14ac:dyDescent="0.25"/>
    <row r="19358" s="19" customFormat="1" x14ac:dyDescent="0.25"/>
    <row r="19359" s="19" customFormat="1" x14ac:dyDescent="0.25"/>
    <row r="19360" s="19" customFormat="1" x14ac:dyDescent="0.25"/>
    <row r="19361" s="19" customFormat="1" x14ac:dyDescent="0.25"/>
    <row r="19362" s="19" customFormat="1" x14ac:dyDescent="0.25"/>
    <row r="19363" s="19" customFormat="1" x14ac:dyDescent="0.25"/>
    <row r="19364" s="19" customFormat="1" x14ac:dyDescent="0.25"/>
    <row r="19365" s="19" customFormat="1" x14ac:dyDescent="0.25"/>
    <row r="19366" s="19" customFormat="1" x14ac:dyDescent="0.25"/>
    <row r="19367" s="19" customFormat="1" x14ac:dyDescent="0.25"/>
    <row r="19368" s="19" customFormat="1" x14ac:dyDescent="0.25"/>
    <row r="19369" s="19" customFormat="1" x14ac:dyDescent="0.25"/>
    <row r="19370" s="19" customFormat="1" x14ac:dyDescent="0.25"/>
    <row r="19371" s="19" customFormat="1" x14ac:dyDescent="0.25"/>
    <row r="19372" s="19" customFormat="1" x14ac:dyDescent="0.25"/>
    <row r="19373" s="19" customFormat="1" x14ac:dyDescent="0.25"/>
    <row r="19374" s="19" customFormat="1" x14ac:dyDescent="0.25"/>
    <row r="19375" s="19" customFormat="1" x14ac:dyDescent="0.25"/>
    <row r="19376" s="19" customFormat="1" x14ac:dyDescent="0.25"/>
    <row r="19377" s="19" customFormat="1" x14ac:dyDescent="0.25"/>
    <row r="19378" s="19" customFormat="1" x14ac:dyDescent="0.25"/>
    <row r="19379" s="19" customFormat="1" x14ac:dyDescent="0.25"/>
    <row r="19380" s="19" customFormat="1" x14ac:dyDescent="0.25"/>
    <row r="19381" s="19" customFormat="1" x14ac:dyDescent="0.25"/>
    <row r="19382" s="19" customFormat="1" x14ac:dyDescent="0.25"/>
    <row r="19383" s="19" customFormat="1" x14ac:dyDescent="0.25"/>
    <row r="19384" s="19" customFormat="1" x14ac:dyDescent="0.25"/>
    <row r="19385" s="19" customFormat="1" x14ac:dyDescent="0.25"/>
    <row r="19386" s="19" customFormat="1" x14ac:dyDescent="0.25"/>
    <row r="19387" s="19" customFormat="1" x14ac:dyDescent="0.25"/>
    <row r="19388" s="19" customFormat="1" x14ac:dyDescent="0.25"/>
    <row r="19389" s="19" customFormat="1" x14ac:dyDescent="0.25"/>
    <row r="19390" s="19" customFormat="1" x14ac:dyDescent="0.25"/>
    <row r="19391" s="19" customFormat="1" x14ac:dyDescent="0.25"/>
    <row r="19392" s="19" customFormat="1" x14ac:dyDescent="0.25"/>
    <row r="19393" s="19" customFormat="1" x14ac:dyDescent="0.25"/>
    <row r="19394" s="19" customFormat="1" x14ac:dyDescent="0.25"/>
    <row r="19395" s="19" customFormat="1" x14ac:dyDescent="0.25"/>
    <row r="19396" s="19" customFormat="1" x14ac:dyDescent="0.25"/>
    <row r="19397" s="19" customFormat="1" x14ac:dyDescent="0.25"/>
    <row r="19398" s="19" customFormat="1" x14ac:dyDescent="0.25"/>
    <row r="19399" s="19" customFormat="1" x14ac:dyDescent="0.25"/>
    <row r="19400" s="19" customFormat="1" x14ac:dyDescent="0.25"/>
    <row r="19401" s="19" customFormat="1" x14ac:dyDescent="0.25"/>
    <row r="19402" s="19" customFormat="1" x14ac:dyDescent="0.25"/>
    <row r="19403" s="19" customFormat="1" x14ac:dyDescent="0.25"/>
    <row r="19404" s="19" customFormat="1" x14ac:dyDescent="0.25"/>
    <row r="19405" s="19" customFormat="1" x14ac:dyDescent="0.25"/>
    <row r="19406" s="19" customFormat="1" x14ac:dyDescent="0.25"/>
    <row r="19407" s="19" customFormat="1" x14ac:dyDescent="0.25"/>
    <row r="19408" s="19" customFormat="1" x14ac:dyDescent="0.25"/>
    <row r="19409" s="19" customFormat="1" x14ac:dyDescent="0.25"/>
    <row r="19410" s="19" customFormat="1" x14ac:dyDescent="0.25"/>
    <row r="19411" s="19" customFormat="1" x14ac:dyDescent="0.25"/>
    <row r="19412" s="19" customFormat="1" x14ac:dyDescent="0.25"/>
    <row r="19413" s="19" customFormat="1" x14ac:dyDescent="0.25"/>
    <row r="19414" s="19" customFormat="1" x14ac:dyDescent="0.25"/>
    <row r="19415" s="19" customFormat="1" x14ac:dyDescent="0.25"/>
    <row r="19416" s="19" customFormat="1" x14ac:dyDescent="0.25"/>
    <row r="19417" s="19" customFormat="1" x14ac:dyDescent="0.25"/>
    <row r="19418" s="19" customFormat="1" x14ac:dyDescent="0.25"/>
    <row r="19419" s="19" customFormat="1" x14ac:dyDescent="0.25"/>
    <row r="19420" s="19" customFormat="1" x14ac:dyDescent="0.25"/>
    <row r="19421" s="19" customFormat="1" x14ac:dyDescent="0.25"/>
    <row r="19422" s="19" customFormat="1" x14ac:dyDescent="0.25"/>
    <row r="19423" s="19" customFormat="1" x14ac:dyDescent="0.25"/>
    <row r="19424" s="19" customFormat="1" x14ac:dyDescent="0.25"/>
    <row r="19425" s="19" customFormat="1" x14ac:dyDescent="0.25"/>
    <row r="19426" s="19" customFormat="1" x14ac:dyDescent="0.25"/>
    <row r="19427" s="19" customFormat="1" x14ac:dyDescent="0.25"/>
    <row r="19428" s="19" customFormat="1" x14ac:dyDescent="0.25"/>
    <row r="19429" s="19" customFormat="1" x14ac:dyDescent="0.25"/>
    <row r="19430" s="19" customFormat="1" x14ac:dyDescent="0.25"/>
    <row r="19431" s="19" customFormat="1" x14ac:dyDescent="0.25"/>
    <row r="19432" s="19" customFormat="1" x14ac:dyDescent="0.25"/>
    <row r="19433" s="19" customFormat="1" x14ac:dyDescent="0.25"/>
    <row r="19434" s="19" customFormat="1" x14ac:dyDescent="0.25"/>
    <row r="19435" s="19" customFormat="1" x14ac:dyDescent="0.25"/>
    <row r="19436" s="19" customFormat="1" x14ac:dyDescent="0.25"/>
    <row r="19437" s="19" customFormat="1" x14ac:dyDescent="0.25"/>
    <row r="19438" s="19" customFormat="1" x14ac:dyDescent="0.25"/>
    <row r="19439" s="19" customFormat="1" x14ac:dyDescent="0.25"/>
    <row r="19440" s="19" customFormat="1" x14ac:dyDescent="0.25"/>
    <row r="19441" s="19" customFormat="1" x14ac:dyDescent="0.25"/>
    <row r="19442" s="19" customFormat="1" x14ac:dyDescent="0.25"/>
    <row r="19443" s="19" customFormat="1" x14ac:dyDescent="0.25"/>
    <row r="19444" s="19" customFormat="1" x14ac:dyDescent="0.25"/>
    <row r="19445" s="19" customFormat="1" x14ac:dyDescent="0.25"/>
    <row r="19446" s="19" customFormat="1" x14ac:dyDescent="0.25"/>
    <row r="19447" s="19" customFormat="1" x14ac:dyDescent="0.25"/>
    <row r="19448" s="19" customFormat="1" x14ac:dyDescent="0.25"/>
    <row r="19449" s="19" customFormat="1" x14ac:dyDescent="0.25"/>
    <row r="19450" s="19" customFormat="1" x14ac:dyDescent="0.25"/>
    <row r="19451" s="19" customFormat="1" x14ac:dyDescent="0.25"/>
    <row r="19452" s="19" customFormat="1" x14ac:dyDescent="0.25"/>
    <row r="19453" s="19" customFormat="1" x14ac:dyDescent="0.25"/>
    <row r="19454" s="19" customFormat="1" x14ac:dyDescent="0.25"/>
    <row r="19455" s="19" customFormat="1" x14ac:dyDescent="0.25"/>
    <row r="19456" s="19" customFormat="1" x14ac:dyDescent="0.25"/>
    <row r="19457" s="19" customFormat="1" x14ac:dyDescent="0.25"/>
    <row r="19458" s="19" customFormat="1" x14ac:dyDescent="0.25"/>
    <row r="19459" s="19" customFormat="1" x14ac:dyDescent="0.25"/>
    <row r="19460" s="19" customFormat="1" x14ac:dyDescent="0.25"/>
    <row r="19461" s="19" customFormat="1" x14ac:dyDescent="0.25"/>
    <row r="19462" s="19" customFormat="1" x14ac:dyDescent="0.25"/>
    <row r="19463" s="19" customFormat="1" x14ac:dyDescent="0.25"/>
    <row r="19464" s="19" customFormat="1" x14ac:dyDescent="0.25"/>
    <row r="19465" s="19" customFormat="1" x14ac:dyDescent="0.25"/>
    <row r="19466" s="19" customFormat="1" x14ac:dyDescent="0.25"/>
    <row r="19467" s="19" customFormat="1" x14ac:dyDescent="0.25"/>
    <row r="19468" s="19" customFormat="1" x14ac:dyDescent="0.25"/>
    <row r="19469" s="19" customFormat="1" x14ac:dyDescent="0.25"/>
    <row r="19470" s="19" customFormat="1" x14ac:dyDescent="0.25"/>
    <row r="19471" s="19" customFormat="1" x14ac:dyDescent="0.25"/>
    <row r="19472" s="19" customFormat="1" x14ac:dyDescent="0.25"/>
    <row r="19473" s="19" customFormat="1" x14ac:dyDescent="0.25"/>
    <row r="19474" s="19" customFormat="1" x14ac:dyDescent="0.25"/>
    <row r="19475" s="19" customFormat="1" x14ac:dyDescent="0.25"/>
    <row r="19476" s="19" customFormat="1" x14ac:dyDescent="0.25"/>
    <row r="19477" s="19" customFormat="1" x14ac:dyDescent="0.25"/>
    <row r="19478" s="19" customFormat="1" x14ac:dyDescent="0.25"/>
    <row r="19479" s="19" customFormat="1" x14ac:dyDescent="0.25"/>
    <row r="19480" s="19" customFormat="1" x14ac:dyDescent="0.25"/>
    <row r="19481" s="19" customFormat="1" x14ac:dyDescent="0.25"/>
    <row r="19482" s="19" customFormat="1" x14ac:dyDescent="0.25"/>
    <row r="19483" s="19" customFormat="1" x14ac:dyDescent="0.25"/>
    <row r="19484" s="19" customFormat="1" x14ac:dyDescent="0.25"/>
    <row r="19485" s="19" customFormat="1" x14ac:dyDescent="0.25"/>
    <row r="19486" s="19" customFormat="1" x14ac:dyDescent="0.25"/>
    <row r="19487" s="19" customFormat="1" x14ac:dyDescent="0.25"/>
    <row r="19488" s="19" customFormat="1" x14ac:dyDescent="0.25"/>
    <row r="19489" s="19" customFormat="1" x14ac:dyDescent="0.25"/>
    <row r="19490" s="19" customFormat="1" x14ac:dyDescent="0.25"/>
    <row r="19491" s="19" customFormat="1" x14ac:dyDescent="0.25"/>
    <row r="19492" s="19" customFormat="1" x14ac:dyDescent="0.25"/>
    <row r="19493" s="19" customFormat="1" x14ac:dyDescent="0.25"/>
    <row r="19494" s="19" customFormat="1" x14ac:dyDescent="0.25"/>
    <row r="19495" s="19" customFormat="1" x14ac:dyDescent="0.25"/>
    <row r="19496" s="19" customFormat="1" x14ac:dyDescent="0.25"/>
    <row r="19497" s="19" customFormat="1" x14ac:dyDescent="0.25"/>
    <row r="19498" s="19" customFormat="1" x14ac:dyDescent="0.25"/>
    <row r="19499" s="19" customFormat="1" x14ac:dyDescent="0.25"/>
    <row r="19500" s="19" customFormat="1" x14ac:dyDescent="0.25"/>
    <row r="19501" s="19" customFormat="1" x14ac:dyDescent="0.25"/>
    <row r="19502" s="19" customFormat="1" x14ac:dyDescent="0.25"/>
    <row r="19503" s="19" customFormat="1" x14ac:dyDescent="0.25"/>
    <row r="19504" s="19" customFormat="1" x14ac:dyDescent="0.25"/>
    <row r="19505" s="19" customFormat="1" x14ac:dyDescent="0.25"/>
    <row r="19506" s="19" customFormat="1" x14ac:dyDescent="0.25"/>
    <row r="19507" s="19" customFormat="1" x14ac:dyDescent="0.25"/>
    <row r="19508" s="19" customFormat="1" x14ac:dyDescent="0.25"/>
    <row r="19509" s="19" customFormat="1" x14ac:dyDescent="0.25"/>
    <row r="19510" s="19" customFormat="1" x14ac:dyDescent="0.25"/>
    <row r="19511" s="19" customFormat="1" x14ac:dyDescent="0.25"/>
    <row r="19512" s="19" customFormat="1" x14ac:dyDescent="0.25"/>
    <row r="19513" s="19" customFormat="1" x14ac:dyDescent="0.25"/>
    <row r="19514" s="19" customFormat="1" x14ac:dyDescent="0.25"/>
    <row r="19515" s="19" customFormat="1" x14ac:dyDescent="0.25"/>
    <row r="19516" s="19" customFormat="1" x14ac:dyDescent="0.25"/>
    <row r="19517" s="19" customFormat="1" x14ac:dyDescent="0.25"/>
    <row r="19518" s="19" customFormat="1" x14ac:dyDescent="0.25"/>
    <row r="19519" s="19" customFormat="1" x14ac:dyDescent="0.25"/>
    <row r="19520" s="19" customFormat="1" x14ac:dyDescent="0.25"/>
    <row r="19521" s="19" customFormat="1" x14ac:dyDescent="0.25"/>
    <row r="19522" s="19" customFormat="1" x14ac:dyDescent="0.25"/>
    <row r="19523" s="19" customFormat="1" x14ac:dyDescent="0.25"/>
    <row r="19524" s="19" customFormat="1" x14ac:dyDescent="0.25"/>
    <row r="19525" s="19" customFormat="1" x14ac:dyDescent="0.25"/>
    <row r="19526" s="19" customFormat="1" x14ac:dyDescent="0.25"/>
    <row r="19527" s="19" customFormat="1" x14ac:dyDescent="0.25"/>
    <row r="19528" s="19" customFormat="1" x14ac:dyDescent="0.25"/>
    <row r="19529" s="19" customFormat="1" x14ac:dyDescent="0.25"/>
    <row r="19530" s="19" customFormat="1" x14ac:dyDescent="0.25"/>
    <row r="19531" s="19" customFormat="1" x14ac:dyDescent="0.25"/>
    <row r="19532" s="19" customFormat="1" x14ac:dyDescent="0.25"/>
    <row r="19533" s="19" customFormat="1" x14ac:dyDescent="0.25"/>
    <row r="19534" s="19" customFormat="1" x14ac:dyDescent="0.25"/>
    <row r="19535" s="19" customFormat="1" x14ac:dyDescent="0.25"/>
    <row r="19536" s="19" customFormat="1" x14ac:dyDescent="0.25"/>
    <row r="19537" s="19" customFormat="1" x14ac:dyDescent="0.25"/>
    <row r="19538" s="19" customFormat="1" x14ac:dyDescent="0.25"/>
    <row r="19539" s="19" customFormat="1" x14ac:dyDescent="0.25"/>
    <row r="19540" s="19" customFormat="1" x14ac:dyDescent="0.25"/>
    <row r="19541" s="19" customFormat="1" x14ac:dyDescent="0.25"/>
    <row r="19542" s="19" customFormat="1" x14ac:dyDescent="0.25"/>
    <row r="19543" s="19" customFormat="1" x14ac:dyDescent="0.25"/>
    <row r="19544" s="19" customFormat="1" x14ac:dyDescent="0.25"/>
    <row r="19545" s="19" customFormat="1" x14ac:dyDescent="0.25"/>
    <row r="19546" s="19" customFormat="1" x14ac:dyDescent="0.25"/>
    <row r="19547" s="19" customFormat="1" x14ac:dyDescent="0.25"/>
    <row r="19548" s="19" customFormat="1" x14ac:dyDescent="0.25"/>
    <row r="19549" s="19" customFormat="1" x14ac:dyDescent="0.25"/>
    <row r="19550" s="19" customFormat="1" x14ac:dyDescent="0.25"/>
    <row r="19551" s="19" customFormat="1" x14ac:dyDescent="0.25"/>
    <row r="19552" s="19" customFormat="1" x14ac:dyDescent="0.25"/>
    <row r="19553" s="19" customFormat="1" x14ac:dyDescent="0.25"/>
    <row r="19554" s="19" customFormat="1" x14ac:dyDescent="0.25"/>
    <row r="19555" s="19" customFormat="1" x14ac:dyDescent="0.25"/>
    <row r="19556" s="19" customFormat="1" x14ac:dyDescent="0.25"/>
    <row r="19557" s="19" customFormat="1" x14ac:dyDescent="0.25"/>
    <row r="19558" s="19" customFormat="1" x14ac:dyDescent="0.25"/>
    <row r="19559" s="19" customFormat="1" x14ac:dyDescent="0.25"/>
    <row r="19560" s="19" customFormat="1" x14ac:dyDescent="0.25"/>
    <row r="19561" s="19" customFormat="1" x14ac:dyDescent="0.25"/>
    <row r="19562" s="19" customFormat="1" x14ac:dyDescent="0.25"/>
    <row r="19563" s="19" customFormat="1" x14ac:dyDescent="0.25"/>
    <row r="19564" s="19" customFormat="1" x14ac:dyDescent="0.25"/>
    <row r="19565" s="19" customFormat="1" x14ac:dyDescent="0.25"/>
    <row r="19566" s="19" customFormat="1" x14ac:dyDescent="0.25"/>
    <row r="19567" s="19" customFormat="1" x14ac:dyDescent="0.25"/>
    <row r="19568" s="19" customFormat="1" x14ac:dyDescent="0.25"/>
    <row r="19569" s="19" customFormat="1" x14ac:dyDescent="0.25"/>
    <row r="19570" s="19" customFormat="1" x14ac:dyDescent="0.25"/>
    <row r="19571" s="19" customFormat="1" x14ac:dyDescent="0.25"/>
    <row r="19572" s="19" customFormat="1" x14ac:dyDescent="0.25"/>
    <row r="19573" s="19" customFormat="1" x14ac:dyDescent="0.25"/>
    <row r="19574" s="19" customFormat="1" x14ac:dyDescent="0.25"/>
    <row r="19575" s="19" customFormat="1" x14ac:dyDescent="0.25"/>
    <row r="19576" s="19" customFormat="1" x14ac:dyDescent="0.25"/>
    <row r="19577" s="19" customFormat="1" x14ac:dyDescent="0.25"/>
    <row r="19578" s="19" customFormat="1" x14ac:dyDescent="0.25"/>
    <row r="19579" s="19" customFormat="1" x14ac:dyDescent="0.25"/>
    <row r="19580" s="19" customFormat="1" x14ac:dyDescent="0.25"/>
    <row r="19581" s="19" customFormat="1" x14ac:dyDescent="0.25"/>
    <row r="19582" s="19" customFormat="1" x14ac:dyDescent="0.25"/>
    <row r="19583" s="19" customFormat="1" x14ac:dyDescent="0.25"/>
    <row r="19584" s="19" customFormat="1" x14ac:dyDescent="0.25"/>
    <row r="19585" s="19" customFormat="1" x14ac:dyDescent="0.25"/>
    <row r="19586" s="19" customFormat="1" x14ac:dyDescent="0.25"/>
    <row r="19587" s="19" customFormat="1" x14ac:dyDescent="0.25"/>
    <row r="19588" s="19" customFormat="1" x14ac:dyDescent="0.25"/>
    <row r="19589" s="19" customFormat="1" x14ac:dyDescent="0.25"/>
    <row r="19590" s="19" customFormat="1" x14ac:dyDescent="0.25"/>
    <row r="19591" s="19" customFormat="1" x14ac:dyDescent="0.25"/>
    <row r="19592" s="19" customFormat="1" x14ac:dyDescent="0.25"/>
    <row r="19593" s="19" customFormat="1" x14ac:dyDescent="0.25"/>
    <row r="19594" s="19" customFormat="1" x14ac:dyDescent="0.25"/>
    <row r="19595" s="19" customFormat="1" x14ac:dyDescent="0.25"/>
    <row r="19596" s="19" customFormat="1" x14ac:dyDescent="0.25"/>
    <row r="19597" s="19" customFormat="1" x14ac:dyDescent="0.25"/>
    <row r="19598" s="19" customFormat="1" x14ac:dyDescent="0.25"/>
    <row r="19599" s="19" customFormat="1" x14ac:dyDescent="0.25"/>
    <row r="19600" s="19" customFormat="1" x14ac:dyDescent="0.25"/>
    <row r="19601" s="19" customFormat="1" x14ac:dyDescent="0.25"/>
    <row r="19602" s="19" customFormat="1" x14ac:dyDescent="0.25"/>
    <row r="19603" s="19" customFormat="1" x14ac:dyDescent="0.25"/>
    <row r="19604" s="19" customFormat="1" x14ac:dyDescent="0.25"/>
    <row r="19605" s="19" customFormat="1" x14ac:dyDescent="0.25"/>
    <row r="19606" s="19" customFormat="1" x14ac:dyDescent="0.25"/>
    <row r="19607" s="19" customFormat="1" x14ac:dyDescent="0.25"/>
    <row r="19608" s="19" customFormat="1" x14ac:dyDescent="0.25"/>
    <row r="19609" s="19" customFormat="1" x14ac:dyDescent="0.25"/>
    <row r="19610" s="19" customFormat="1" x14ac:dyDescent="0.25"/>
    <row r="19611" s="19" customFormat="1" x14ac:dyDescent="0.25"/>
    <row r="19612" s="19" customFormat="1" x14ac:dyDescent="0.25"/>
    <row r="19613" s="19" customFormat="1" x14ac:dyDescent="0.25"/>
    <row r="19614" s="19" customFormat="1" x14ac:dyDescent="0.25"/>
    <row r="19615" s="19" customFormat="1" x14ac:dyDescent="0.25"/>
    <row r="19616" s="19" customFormat="1" x14ac:dyDescent="0.25"/>
    <row r="19617" s="19" customFormat="1" x14ac:dyDescent="0.25"/>
    <row r="19618" s="19" customFormat="1" x14ac:dyDescent="0.25"/>
    <row r="19619" s="19" customFormat="1" x14ac:dyDescent="0.25"/>
    <row r="19620" s="19" customFormat="1" x14ac:dyDescent="0.25"/>
    <row r="19621" s="19" customFormat="1" x14ac:dyDescent="0.25"/>
    <row r="19622" s="19" customFormat="1" x14ac:dyDescent="0.25"/>
    <row r="19623" s="19" customFormat="1" x14ac:dyDescent="0.25"/>
    <row r="19624" s="19" customFormat="1" x14ac:dyDescent="0.25"/>
    <row r="19625" s="19" customFormat="1" x14ac:dyDescent="0.25"/>
    <row r="19626" s="19" customFormat="1" x14ac:dyDescent="0.25"/>
    <row r="19627" s="19" customFormat="1" x14ac:dyDescent="0.25"/>
    <row r="19628" s="19" customFormat="1" x14ac:dyDescent="0.25"/>
    <row r="19629" s="19" customFormat="1" x14ac:dyDescent="0.25"/>
    <row r="19630" s="19" customFormat="1" x14ac:dyDescent="0.25"/>
    <row r="19631" s="19" customFormat="1" x14ac:dyDescent="0.25"/>
    <row r="19632" s="19" customFormat="1" x14ac:dyDescent="0.25"/>
    <row r="19633" s="19" customFormat="1" x14ac:dyDescent="0.25"/>
    <row r="19634" s="19" customFormat="1" x14ac:dyDescent="0.25"/>
    <row r="19635" s="19" customFormat="1" x14ac:dyDescent="0.25"/>
    <row r="19636" s="19" customFormat="1" x14ac:dyDescent="0.25"/>
    <row r="19637" s="19" customFormat="1" x14ac:dyDescent="0.25"/>
    <row r="19638" s="19" customFormat="1" x14ac:dyDescent="0.25"/>
    <row r="19639" s="19" customFormat="1" x14ac:dyDescent="0.25"/>
    <row r="19640" s="19" customFormat="1" x14ac:dyDescent="0.25"/>
    <row r="19641" s="19" customFormat="1" x14ac:dyDescent="0.25"/>
    <row r="19642" s="19" customFormat="1" x14ac:dyDescent="0.25"/>
    <row r="19643" s="19" customFormat="1" x14ac:dyDescent="0.25"/>
    <row r="19644" s="19" customFormat="1" x14ac:dyDescent="0.25"/>
    <row r="19645" s="19" customFormat="1" x14ac:dyDescent="0.25"/>
    <row r="19646" s="19" customFormat="1" x14ac:dyDescent="0.25"/>
    <row r="19647" s="19" customFormat="1" x14ac:dyDescent="0.25"/>
    <row r="19648" s="19" customFormat="1" x14ac:dyDescent="0.25"/>
    <row r="19649" s="19" customFormat="1" x14ac:dyDescent="0.25"/>
    <row r="19650" s="19" customFormat="1" x14ac:dyDescent="0.25"/>
    <row r="19651" s="19" customFormat="1" x14ac:dyDescent="0.25"/>
    <row r="19652" s="19" customFormat="1" x14ac:dyDescent="0.25"/>
    <row r="19653" s="19" customFormat="1" x14ac:dyDescent="0.25"/>
    <row r="19654" s="19" customFormat="1" x14ac:dyDescent="0.25"/>
    <row r="19655" s="19" customFormat="1" x14ac:dyDescent="0.25"/>
    <row r="19656" s="19" customFormat="1" x14ac:dyDescent="0.25"/>
    <row r="19657" s="19" customFormat="1" x14ac:dyDescent="0.25"/>
    <row r="19658" s="19" customFormat="1" x14ac:dyDescent="0.25"/>
    <row r="19659" s="19" customFormat="1" x14ac:dyDescent="0.25"/>
    <row r="19660" s="19" customFormat="1" x14ac:dyDescent="0.25"/>
    <row r="19661" s="19" customFormat="1" x14ac:dyDescent="0.25"/>
    <row r="19662" s="19" customFormat="1" x14ac:dyDescent="0.25"/>
    <row r="19663" s="19" customFormat="1" x14ac:dyDescent="0.25"/>
    <row r="19664" s="19" customFormat="1" x14ac:dyDescent="0.25"/>
    <row r="19665" s="19" customFormat="1" x14ac:dyDescent="0.25"/>
    <row r="19666" s="19" customFormat="1" x14ac:dyDescent="0.25"/>
    <row r="19667" s="19" customFormat="1" x14ac:dyDescent="0.25"/>
    <row r="19668" s="19" customFormat="1" x14ac:dyDescent="0.25"/>
    <row r="19669" s="19" customFormat="1" x14ac:dyDescent="0.25"/>
    <row r="19670" s="19" customFormat="1" x14ac:dyDescent="0.25"/>
    <row r="19671" s="19" customFormat="1" x14ac:dyDescent="0.25"/>
    <row r="19672" s="19" customFormat="1" x14ac:dyDescent="0.25"/>
    <row r="19673" s="19" customFormat="1" x14ac:dyDescent="0.25"/>
    <row r="19674" s="19" customFormat="1" x14ac:dyDescent="0.25"/>
    <row r="19675" s="19" customFormat="1" x14ac:dyDescent="0.25"/>
    <row r="19676" s="19" customFormat="1" x14ac:dyDescent="0.25"/>
    <row r="19677" s="19" customFormat="1" x14ac:dyDescent="0.25"/>
    <row r="19678" s="19" customFormat="1" x14ac:dyDescent="0.25"/>
    <row r="19679" s="19" customFormat="1" x14ac:dyDescent="0.25"/>
    <row r="19680" s="19" customFormat="1" x14ac:dyDescent="0.25"/>
    <row r="19681" s="19" customFormat="1" x14ac:dyDescent="0.25"/>
    <row r="19682" s="19" customFormat="1" x14ac:dyDescent="0.25"/>
    <row r="19683" s="19" customFormat="1" x14ac:dyDescent="0.25"/>
    <row r="19684" s="19" customFormat="1" x14ac:dyDescent="0.25"/>
    <row r="19685" s="19" customFormat="1" x14ac:dyDescent="0.25"/>
    <row r="19686" s="19" customFormat="1" x14ac:dyDescent="0.25"/>
    <row r="19687" s="19" customFormat="1" x14ac:dyDescent="0.25"/>
    <row r="19688" s="19" customFormat="1" x14ac:dyDescent="0.25"/>
    <row r="19689" s="19" customFormat="1" x14ac:dyDescent="0.25"/>
    <row r="19690" s="19" customFormat="1" x14ac:dyDescent="0.25"/>
    <row r="19691" s="19" customFormat="1" x14ac:dyDescent="0.25"/>
    <row r="19692" s="19" customFormat="1" x14ac:dyDescent="0.25"/>
    <row r="19693" s="19" customFormat="1" x14ac:dyDescent="0.25"/>
    <row r="19694" s="19" customFormat="1" x14ac:dyDescent="0.25"/>
    <row r="19695" s="19" customFormat="1" x14ac:dyDescent="0.25"/>
    <row r="19696" s="19" customFormat="1" x14ac:dyDescent="0.25"/>
    <row r="19697" s="19" customFormat="1" x14ac:dyDescent="0.25"/>
    <row r="19698" s="19" customFormat="1" x14ac:dyDescent="0.25"/>
    <row r="19699" s="19" customFormat="1" x14ac:dyDescent="0.25"/>
    <row r="19700" s="19" customFormat="1" x14ac:dyDescent="0.25"/>
    <row r="19701" s="19" customFormat="1" x14ac:dyDescent="0.25"/>
    <row r="19702" s="19" customFormat="1" x14ac:dyDescent="0.25"/>
    <row r="19703" s="19" customFormat="1" x14ac:dyDescent="0.25"/>
    <row r="19704" s="19" customFormat="1" x14ac:dyDescent="0.25"/>
    <row r="19705" s="19" customFormat="1" x14ac:dyDescent="0.25"/>
    <row r="19706" s="19" customFormat="1" x14ac:dyDescent="0.25"/>
    <row r="19707" s="19" customFormat="1" x14ac:dyDescent="0.25"/>
    <row r="19708" s="19" customFormat="1" x14ac:dyDescent="0.25"/>
    <row r="19709" s="19" customFormat="1" x14ac:dyDescent="0.25"/>
    <row r="19710" s="19" customFormat="1" x14ac:dyDescent="0.25"/>
    <row r="19711" s="19" customFormat="1" x14ac:dyDescent="0.25"/>
    <row r="19712" s="19" customFormat="1" x14ac:dyDescent="0.25"/>
    <row r="19713" s="19" customFormat="1" x14ac:dyDescent="0.25"/>
    <row r="19714" s="19" customFormat="1" x14ac:dyDescent="0.25"/>
    <row r="19715" s="19" customFormat="1" x14ac:dyDescent="0.25"/>
    <row r="19716" s="19" customFormat="1" x14ac:dyDescent="0.25"/>
    <row r="19717" s="19" customFormat="1" x14ac:dyDescent="0.25"/>
    <row r="19718" s="19" customFormat="1" x14ac:dyDescent="0.25"/>
    <row r="19719" s="19" customFormat="1" x14ac:dyDescent="0.25"/>
    <row r="19720" s="19" customFormat="1" x14ac:dyDescent="0.25"/>
    <row r="19721" s="19" customFormat="1" x14ac:dyDescent="0.25"/>
    <row r="19722" s="19" customFormat="1" x14ac:dyDescent="0.25"/>
    <row r="19723" s="19" customFormat="1" x14ac:dyDescent="0.25"/>
    <row r="19724" s="19" customFormat="1" x14ac:dyDescent="0.25"/>
    <row r="19725" s="19" customFormat="1" x14ac:dyDescent="0.25"/>
    <row r="19726" s="19" customFormat="1" x14ac:dyDescent="0.25"/>
    <row r="19727" s="19" customFormat="1" x14ac:dyDescent="0.25"/>
    <row r="19728" s="19" customFormat="1" x14ac:dyDescent="0.25"/>
    <row r="19729" s="19" customFormat="1" x14ac:dyDescent="0.25"/>
    <row r="19730" s="19" customFormat="1" x14ac:dyDescent="0.25"/>
    <row r="19731" s="19" customFormat="1" x14ac:dyDescent="0.25"/>
    <row r="19732" s="19" customFormat="1" x14ac:dyDescent="0.25"/>
    <row r="19733" s="19" customFormat="1" x14ac:dyDescent="0.25"/>
    <row r="19734" s="19" customFormat="1" x14ac:dyDescent="0.25"/>
    <row r="19735" s="19" customFormat="1" x14ac:dyDescent="0.25"/>
    <row r="19736" s="19" customFormat="1" x14ac:dyDescent="0.25"/>
    <row r="19737" s="19" customFormat="1" x14ac:dyDescent="0.25"/>
    <row r="19738" s="19" customFormat="1" x14ac:dyDescent="0.25"/>
    <row r="19739" s="19" customFormat="1" x14ac:dyDescent="0.25"/>
    <row r="19740" s="19" customFormat="1" x14ac:dyDescent="0.25"/>
    <row r="19741" s="19" customFormat="1" x14ac:dyDescent="0.25"/>
    <row r="19742" s="19" customFormat="1" x14ac:dyDescent="0.25"/>
    <row r="19743" s="19" customFormat="1" x14ac:dyDescent="0.25"/>
    <row r="19744" s="19" customFormat="1" x14ac:dyDescent="0.25"/>
    <row r="19745" s="19" customFormat="1" x14ac:dyDescent="0.25"/>
    <row r="19746" s="19" customFormat="1" x14ac:dyDescent="0.25"/>
    <row r="19747" s="19" customFormat="1" x14ac:dyDescent="0.25"/>
    <row r="19748" s="19" customFormat="1" x14ac:dyDescent="0.25"/>
    <row r="19749" s="19" customFormat="1" x14ac:dyDescent="0.25"/>
    <row r="19750" s="19" customFormat="1" x14ac:dyDescent="0.25"/>
    <row r="19751" s="19" customFormat="1" x14ac:dyDescent="0.25"/>
    <row r="19752" s="19" customFormat="1" x14ac:dyDescent="0.25"/>
    <row r="19753" s="19" customFormat="1" x14ac:dyDescent="0.25"/>
    <row r="19754" s="19" customFormat="1" x14ac:dyDescent="0.25"/>
    <row r="19755" s="19" customFormat="1" x14ac:dyDescent="0.25"/>
    <row r="19756" s="19" customFormat="1" x14ac:dyDescent="0.25"/>
    <row r="19757" s="19" customFormat="1" x14ac:dyDescent="0.25"/>
    <row r="19758" s="19" customFormat="1" x14ac:dyDescent="0.25"/>
    <row r="19759" s="19" customFormat="1" x14ac:dyDescent="0.25"/>
    <row r="19760" s="19" customFormat="1" x14ac:dyDescent="0.25"/>
    <row r="19761" s="19" customFormat="1" x14ac:dyDescent="0.25"/>
    <row r="19762" s="19" customFormat="1" x14ac:dyDescent="0.25"/>
    <row r="19763" s="19" customFormat="1" x14ac:dyDescent="0.25"/>
    <row r="19764" s="19" customFormat="1" x14ac:dyDescent="0.25"/>
    <row r="19765" s="19" customFormat="1" x14ac:dyDescent="0.25"/>
    <row r="19766" s="19" customFormat="1" x14ac:dyDescent="0.25"/>
    <row r="19767" s="19" customFormat="1" x14ac:dyDescent="0.25"/>
    <row r="19768" s="19" customFormat="1" x14ac:dyDescent="0.25"/>
    <row r="19769" s="19" customFormat="1" x14ac:dyDescent="0.25"/>
    <row r="19770" s="19" customFormat="1" x14ac:dyDescent="0.25"/>
    <row r="19771" s="19" customFormat="1" x14ac:dyDescent="0.25"/>
    <row r="19772" s="19" customFormat="1" x14ac:dyDescent="0.25"/>
    <row r="19773" s="19" customFormat="1" x14ac:dyDescent="0.25"/>
    <row r="19774" s="19" customFormat="1" x14ac:dyDescent="0.25"/>
    <row r="19775" s="19" customFormat="1" x14ac:dyDescent="0.25"/>
    <row r="19776" s="19" customFormat="1" x14ac:dyDescent="0.25"/>
    <row r="19777" s="19" customFormat="1" x14ac:dyDescent="0.25"/>
    <row r="19778" s="19" customFormat="1" x14ac:dyDescent="0.25"/>
    <row r="19779" s="19" customFormat="1" x14ac:dyDescent="0.25"/>
    <row r="19780" s="19" customFormat="1" x14ac:dyDescent="0.25"/>
    <row r="19781" s="19" customFormat="1" x14ac:dyDescent="0.25"/>
    <row r="19782" s="19" customFormat="1" x14ac:dyDescent="0.25"/>
    <row r="19783" s="19" customFormat="1" x14ac:dyDescent="0.25"/>
    <row r="19784" s="19" customFormat="1" x14ac:dyDescent="0.25"/>
    <row r="19785" s="19" customFormat="1" x14ac:dyDescent="0.25"/>
    <row r="19786" s="19" customFormat="1" x14ac:dyDescent="0.25"/>
    <row r="19787" s="19" customFormat="1" x14ac:dyDescent="0.25"/>
    <row r="19788" s="19" customFormat="1" x14ac:dyDescent="0.25"/>
    <row r="19789" s="19" customFormat="1" x14ac:dyDescent="0.25"/>
    <row r="19790" s="19" customFormat="1" x14ac:dyDescent="0.25"/>
    <row r="19791" s="19" customFormat="1" x14ac:dyDescent="0.25"/>
    <row r="19792" s="19" customFormat="1" x14ac:dyDescent="0.25"/>
    <row r="19793" s="19" customFormat="1" x14ac:dyDescent="0.25"/>
    <row r="19794" s="19" customFormat="1" x14ac:dyDescent="0.25"/>
    <row r="19795" s="19" customFormat="1" x14ac:dyDescent="0.25"/>
    <row r="19796" s="19" customFormat="1" x14ac:dyDescent="0.25"/>
    <row r="19797" s="19" customFormat="1" x14ac:dyDescent="0.25"/>
    <row r="19798" s="19" customFormat="1" x14ac:dyDescent="0.25"/>
    <row r="19799" s="19" customFormat="1" x14ac:dyDescent="0.25"/>
    <row r="19800" s="19" customFormat="1" x14ac:dyDescent="0.25"/>
    <row r="19801" s="19" customFormat="1" x14ac:dyDescent="0.25"/>
    <row r="19802" s="19" customFormat="1" x14ac:dyDescent="0.25"/>
    <row r="19803" s="19" customFormat="1" x14ac:dyDescent="0.25"/>
    <row r="19804" s="19" customFormat="1" x14ac:dyDescent="0.25"/>
    <row r="19805" s="19" customFormat="1" x14ac:dyDescent="0.25"/>
    <row r="19806" s="19" customFormat="1" x14ac:dyDescent="0.25"/>
    <row r="19807" s="19" customFormat="1" x14ac:dyDescent="0.25"/>
    <row r="19808" s="19" customFormat="1" x14ac:dyDescent="0.25"/>
    <row r="19809" s="19" customFormat="1" x14ac:dyDescent="0.25"/>
    <row r="19810" s="19" customFormat="1" x14ac:dyDescent="0.25"/>
    <row r="19811" s="19" customFormat="1" x14ac:dyDescent="0.25"/>
    <row r="19812" s="19" customFormat="1" x14ac:dyDescent="0.25"/>
    <row r="19813" s="19" customFormat="1" x14ac:dyDescent="0.25"/>
    <row r="19814" s="19" customFormat="1" x14ac:dyDescent="0.25"/>
    <row r="19815" s="19" customFormat="1" x14ac:dyDescent="0.25"/>
    <row r="19816" s="19" customFormat="1" x14ac:dyDescent="0.25"/>
    <row r="19817" s="19" customFormat="1" x14ac:dyDescent="0.25"/>
    <row r="19818" s="19" customFormat="1" x14ac:dyDescent="0.25"/>
    <row r="19819" s="19" customFormat="1" x14ac:dyDescent="0.25"/>
    <row r="19820" s="19" customFormat="1" x14ac:dyDescent="0.25"/>
    <row r="19821" s="19" customFormat="1" x14ac:dyDescent="0.25"/>
    <row r="19822" s="19" customFormat="1" x14ac:dyDescent="0.25"/>
    <row r="19823" s="19" customFormat="1" x14ac:dyDescent="0.25"/>
    <row r="19824" s="19" customFormat="1" x14ac:dyDescent="0.25"/>
    <row r="19825" s="19" customFormat="1" x14ac:dyDescent="0.25"/>
    <row r="19826" s="19" customFormat="1" x14ac:dyDescent="0.25"/>
    <row r="19827" s="19" customFormat="1" x14ac:dyDescent="0.25"/>
    <row r="19828" s="19" customFormat="1" x14ac:dyDescent="0.25"/>
    <row r="19829" s="19" customFormat="1" x14ac:dyDescent="0.25"/>
    <row r="19830" s="19" customFormat="1" x14ac:dyDescent="0.25"/>
    <row r="19831" s="19" customFormat="1" x14ac:dyDescent="0.25"/>
    <row r="19832" s="19" customFormat="1" x14ac:dyDescent="0.25"/>
    <row r="19833" s="19" customFormat="1" x14ac:dyDescent="0.25"/>
    <row r="19834" s="19" customFormat="1" x14ac:dyDescent="0.25"/>
    <row r="19835" s="19" customFormat="1" x14ac:dyDescent="0.25"/>
    <row r="19836" s="19" customFormat="1" x14ac:dyDescent="0.25"/>
    <row r="19837" s="19" customFormat="1" x14ac:dyDescent="0.25"/>
    <row r="19838" s="19" customFormat="1" x14ac:dyDescent="0.25"/>
    <row r="19839" s="19" customFormat="1" x14ac:dyDescent="0.25"/>
    <row r="19840" s="19" customFormat="1" x14ac:dyDescent="0.25"/>
    <row r="19841" s="19" customFormat="1" x14ac:dyDescent="0.25"/>
    <row r="19842" s="19" customFormat="1" x14ac:dyDescent="0.25"/>
    <row r="19843" s="19" customFormat="1" x14ac:dyDescent="0.25"/>
    <row r="19844" s="19" customFormat="1" x14ac:dyDescent="0.25"/>
    <row r="19845" s="19" customFormat="1" x14ac:dyDescent="0.25"/>
    <row r="19846" s="19" customFormat="1" x14ac:dyDescent="0.25"/>
    <row r="19847" s="19" customFormat="1" x14ac:dyDescent="0.25"/>
    <row r="19848" s="19" customFormat="1" x14ac:dyDescent="0.25"/>
    <row r="19849" s="19" customFormat="1" x14ac:dyDescent="0.25"/>
    <row r="19850" s="19" customFormat="1" x14ac:dyDescent="0.25"/>
    <row r="19851" s="19" customFormat="1" x14ac:dyDescent="0.25"/>
    <row r="19852" s="19" customFormat="1" x14ac:dyDescent="0.25"/>
    <row r="19853" s="19" customFormat="1" x14ac:dyDescent="0.25"/>
    <row r="19854" s="19" customFormat="1" x14ac:dyDescent="0.25"/>
    <row r="19855" s="19" customFormat="1" x14ac:dyDescent="0.25"/>
    <row r="19856" s="19" customFormat="1" x14ac:dyDescent="0.25"/>
    <row r="19857" s="19" customFormat="1" x14ac:dyDescent="0.25"/>
    <row r="19858" s="19" customFormat="1" x14ac:dyDescent="0.25"/>
    <row r="19859" s="19" customFormat="1" x14ac:dyDescent="0.25"/>
    <row r="19860" s="19" customFormat="1" x14ac:dyDescent="0.25"/>
    <row r="19861" s="19" customFormat="1" x14ac:dyDescent="0.25"/>
    <row r="19862" s="19" customFormat="1" x14ac:dyDescent="0.25"/>
    <row r="19863" s="19" customFormat="1" x14ac:dyDescent="0.25"/>
    <row r="19864" s="19" customFormat="1" x14ac:dyDescent="0.25"/>
    <row r="19865" s="19" customFormat="1" x14ac:dyDescent="0.25"/>
    <row r="19866" s="19" customFormat="1" x14ac:dyDescent="0.25"/>
    <row r="19867" s="19" customFormat="1" x14ac:dyDescent="0.25"/>
    <row r="19868" s="19" customFormat="1" x14ac:dyDescent="0.25"/>
    <row r="19869" s="19" customFormat="1" x14ac:dyDescent="0.25"/>
    <row r="19870" s="19" customFormat="1" x14ac:dyDescent="0.25"/>
    <row r="19871" s="19" customFormat="1" x14ac:dyDescent="0.25"/>
    <row r="19872" s="19" customFormat="1" x14ac:dyDescent="0.25"/>
    <row r="19873" s="19" customFormat="1" x14ac:dyDescent="0.25"/>
    <row r="19874" s="19" customFormat="1" x14ac:dyDescent="0.25"/>
    <row r="19875" s="19" customFormat="1" x14ac:dyDescent="0.25"/>
    <row r="19876" s="19" customFormat="1" x14ac:dyDescent="0.25"/>
    <row r="19877" s="19" customFormat="1" x14ac:dyDescent="0.25"/>
    <row r="19878" s="19" customFormat="1" x14ac:dyDescent="0.25"/>
    <row r="19879" s="19" customFormat="1" x14ac:dyDescent="0.25"/>
    <row r="19880" s="19" customFormat="1" x14ac:dyDescent="0.25"/>
    <row r="19881" s="19" customFormat="1" x14ac:dyDescent="0.25"/>
    <row r="19882" s="19" customFormat="1" x14ac:dyDescent="0.25"/>
    <row r="19883" s="19" customFormat="1" x14ac:dyDescent="0.25"/>
    <row r="19884" s="19" customFormat="1" x14ac:dyDescent="0.25"/>
    <row r="19885" s="19" customFormat="1" x14ac:dyDescent="0.25"/>
    <row r="19886" s="19" customFormat="1" x14ac:dyDescent="0.25"/>
    <row r="19887" s="19" customFormat="1" x14ac:dyDescent="0.25"/>
    <row r="19888" s="19" customFormat="1" x14ac:dyDescent="0.25"/>
    <row r="19889" s="19" customFormat="1" x14ac:dyDescent="0.25"/>
    <row r="19890" s="19" customFormat="1" x14ac:dyDescent="0.25"/>
    <row r="19891" s="19" customFormat="1" x14ac:dyDescent="0.25"/>
    <row r="19892" s="19" customFormat="1" x14ac:dyDescent="0.25"/>
    <row r="19893" s="19" customFormat="1" x14ac:dyDescent="0.25"/>
    <row r="19894" s="19" customFormat="1" x14ac:dyDescent="0.25"/>
    <row r="19895" s="19" customFormat="1" x14ac:dyDescent="0.25"/>
    <row r="19896" s="19" customFormat="1" x14ac:dyDescent="0.25"/>
    <row r="19897" s="19" customFormat="1" x14ac:dyDescent="0.25"/>
    <row r="19898" s="19" customFormat="1" x14ac:dyDescent="0.25"/>
    <row r="19899" s="19" customFormat="1" x14ac:dyDescent="0.25"/>
    <row r="19900" s="19" customFormat="1" x14ac:dyDescent="0.25"/>
    <row r="19901" s="19" customFormat="1" x14ac:dyDescent="0.25"/>
    <row r="19902" s="19" customFormat="1" x14ac:dyDescent="0.25"/>
    <row r="19903" s="19" customFormat="1" x14ac:dyDescent="0.25"/>
    <row r="19904" s="19" customFormat="1" x14ac:dyDescent="0.25"/>
    <row r="19905" s="19" customFormat="1" x14ac:dyDescent="0.25"/>
    <row r="19906" s="19" customFormat="1" x14ac:dyDescent="0.25"/>
    <row r="19907" s="19" customFormat="1" x14ac:dyDescent="0.25"/>
    <row r="19908" s="19" customFormat="1" x14ac:dyDescent="0.25"/>
    <row r="19909" s="19" customFormat="1" x14ac:dyDescent="0.25"/>
    <row r="19910" s="19" customFormat="1" x14ac:dyDescent="0.25"/>
    <row r="19911" s="19" customFormat="1" x14ac:dyDescent="0.25"/>
    <row r="19912" s="19" customFormat="1" x14ac:dyDescent="0.25"/>
    <row r="19913" s="19" customFormat="1" x14ac:dyDescent="0.25"/>
    <row r="19914" s="19" customFormat="1" x14ac:dyDescent="0.25"/>
    <row r="19915" s="19" customFormat="1" x14ac:dyDescent="0.25"/>
    <row r="19916" s="19" customFormat="1" x14ac:dyDescent="0.25"/>
    <row r="19917" s="19" customFormat="1" x14ac:dyDescent="0.25"/>
    <row r="19918" s="19" customFormat="1" x14ac:dyDescent="0.25"/>
    <row r="19919" s="19" customFormat="1" x14ac:dyDescent="0.25"/>
    <row r="19920" s="19" customFormat="1" x14ac:dyDescent="0.25"/>
    <row r="19921" s="19" customFormat="1" x14ac:dyDescent="0.25"/>
    <row r="19922" s="19" customFormat="1" x14ac:dyDescent="0.25"/>
    <row r="19923" s="19" customFormat="1" x14ac:dyDescent="0.25"/>
    <row r="19924" s="19" customFormat="1" x14ac:dyDescent="0.25"/>
    <row r="19925" s="19" customFormat="1" x14ac:dyDescent="0.25"/>
    <row r="19926" s="19" customFormat="1" x14ac:dyDescent="0.25"/>
    <row r="19927" s="19" customFormat="1" x14ac:dyDescent="0.25"/>
    <row r="19928" s="19" customFormat="1" x14ac:dyDescent="0.25"/>
    <row r="19929" s="19" customFormat="1" x14ac:dyDescent="0.25"/>
    <row r="19930" s="19" customFormat="1" x14ac:dyDescent="0.25"/>
    <row r="19931" s="19" customFormat="1" x14ac:dyDescent="0.25"/>
    <row r="19932" s="19" customFormat="1" x14ac:dyDescent="0.25"/>
    <row r="19933" s="19" customFormat="1" x14ac:dyDescent="0.25"/>
    <row r="19934" s="19" customFormat="1" x14ac:dyDescent="0.25"/>
    <row r="19935" s="19" customFormat="1" x14ac:dyDescent="0.25"/>
    <row r="19936" s="19" customFormat="1" x14ac:dyDescent="0.25"/>
    <row r="19937" s="19" customFormat="1" x14ac:dyDescent="0.25"/>
    <row r="19938" s="19" customFormat="1" x14ac:dyDescent="0.25"/>
    <row r="19939" s="19" customFormat="1" x14ac:dyDescent="0.25"/>
    <row r="19940" s="19" customFormat="1" x14ac:dyDescent="0.25"/>
    <row r="19941" s="19" customFormat="1" x14ac:dyDescent="0.25"/>
    <row r="19942" s="19" customFormat="1" x14ac:dyDescent="0.25"/>
    <row r="19943" s="19" customFormat="1" x14ac:dyDescent="0.25"/>
    <row r="19944" s="19" customFormat="1" x14ac:dyDescent="0.25"/>
    <row r="19945" s="19" customFormat="1" x14ac:dyDescent="0.25"/>
    <row r="19946" s="19" customFormat="1" x14ac:dyDescent="0.25"/>
    <row r="19947" s="19" customFormat="1" x14ac:dyDescent="0.25"/>
    <row r="19948" s="19" customFormat="1" x14ac:dyDescent="0.25"/>
    <row r="19949" s="19" customFormat="1" x14ac:dyDescent="0.25"/>
    <row r="19950" s="19" customFormat="1" x14ac:dyDescent="0.25"/>
    <row r="19951" s="19" customFormat="1" x14ac:dyDescent="0.25"/>
    <row r="19952" s="19" customFormat="1" x14ac:dyDescent="0.25"/>
    <row r="19953" s="19" customFormat="1" x14ac:dyDescent="0.25"/>
    <row r="19954" s="19" customFormat="1" x14ac:dyDescent="0.25"/>
    <row r="19955" s="19" customFormat="1" x14ac:dyDescent="0.25"/>
    <row r="19956" s="19" customFormat="1" x14ac:dyDescent="0.25"/>
    <row r="19957" s="19" customFormat="1" x14ac:dyDescent="0.25"/>
    <row r="19958" s="19" customFormat="1" x14ac:dyDescent="0.25"/>
    <row r="19959" s="19" customFormat="1" x14ac:dyDescent="0.25"/>
    <row r="19960" s="19" customFormat="1" x14ac:dyDescent="0.25"/>
    <row r="19961" s="19" customFormat="1" x14ac:dyDescent="0.25"/>
    <row r="19962" s="19" customFormat="1" x14ac:dyDescent="0.25"/>
    <row r="19963" s="19" customFormat="1" x14ac:dyDescent="0.25"/>
    <row r="19964" s="19" customFormat="1" x14ac:dyDescent="0.25"/>
    <row r="19965" s="19" customFormat="1" x14ac:dyDescent="0.25"/>
    <row r="19966" s="19" customFormat="1" x14ac:dyDescent="0.25"/>
    <row r="19967" s="19" customFormat="1" x14ac:dyDescent="0.25"/>
    <row r="19968" s="19" customFormat="1" x14ac:dyDescent="0.25"/>
    <row r="19969" s="19" customFormat="1" x14ac:dyDescent="0.25"/>
    <row r="19970" s="19" customFormat="1" x14ac:dyDescent="0.25"/>
    <row r="19971" s="19" customFormat="1" x14ac:dyDescent="0.25"/>
    <row r="19972" s="19" customFormat="1" x14ac:dyDescent="0.25"/>
    <row r="19973" s="19" customFormat="1" x14ac:dyDescent="0.25"/>
    <row r="19974" s="19" customFormat="1" x14ac:dyDescent="0.25"/>
    <row r="19975" s="19" customFormat="1" x14ac:dyDescent="0.25"/>
    <row r="19976" s="19" customFormat="1" x14ac:dyDescent="0.25"/>
    <row r="19977" s="19" customFormat="1" x14ac:dyDescent="0.25"/>
    <row r="19978" s="19" customFormat="1" x14ac:dyDescent="0.25"/>
    <row r="19979" s="19" customFormat="1" x14ac:dyDescent="0.25"/>
    <row r="19980" s="19" customFormat="1" x14ac:dyDescent="0.25"/>
    <row r="19981" s="19" customFormat="1" x14ac:dyDescent="0.25"/>
    <row r="19982" s="19" customFormat="1" x14ac:dyDescent="0.25"/>
    <row r="19983" s="19" customFormat="1" x14ac:dyDescent="0.25"/>
    <row r="19984" s="19" customFormat="1" x14ac:dyDescent="0.25"/>
    <row r="19985" s="19" customFormat="1" x14ac:dyDescent="0.25"/>
    <row r="19986" s="19" customFormat="1" x14ac:dyDescent="0.25"/>
    <row r="19987" s="19" customFormat="1" x14ac:dyDescent="0.25"/>
    <row r="19988" s="19" customFormat="1" x14ac:dyDescent="0.25"/>
    <row r="19989" s="19" customFormat="1" x14ac:dyDescent="0.25"/>
    <row r="19990" s="19" customFormat="1" x14ac:dyDescent="0.25"/>
    <row r="19991" s="19" customFormat="1" x14ac:dyDescent="0.25"/>
    <row r="19992" s="19" customFormat="1" x14ac:dyDescent="0.25"/>
    <row r="19993" s="19" customFormat="1" x14ac:dyDescent="0.25"/>
    <row r="19994" s="19" customFormat="1" x14ac:dyDescent="0.25"/>
    <row r="19995" s="19" customFormat="1" x14ac:dyDescent="0.25"/>
    <row r="19996" s="19" customFormat="1" x14ac:dyDescent="0.25"/>
    <row r="19997" s="19" customFormat="1" x14ac:dyDescent="0.25"/>
    <row r="19998" s="19" customFormat="1" x14ac:dyDescent="0.25"/>
    <row r="19999" s="19" customFormat="1" x14ac:dyDescent="0.25"/>
    <row r="20000" s="19" customFormat="1" x14ac:dyDescent="0.25"/>
    <row r="20001" s="19" customFormat="1" x14ac:dyDescent="0.25"/>
    <row r="20002" s="19" customFormat="1" x14ac:dyDescent="0.25"/>
    <row r="20003" s="19" customFormat="1" x14ac:dyDescent="0.25"/>
    <row r="20004" s="19" customFormat="1" x14ac:dyDescent="0.25"/>
    <row r="20005" s="19" customFormat="1" x14ac:dyDescent="0.25"/>
    <row r="20006" s="19" customFormat="1" x14ac:dyDescent="0.25"/>
    <row r="20007" s="19" customFormat="1" x14ac:dyDescent="0.25"/>
    <row r="20008" s="19" customFormat="1" x14ac:dyDescent="0.25"/>
    <row r="20009" s="19" customFormat="1" x14ac:dyDescent="0.25"/>
    <row r="20010" s="19" customFormat="1" x14ac:dyDescent="0.25"/>
    <row r="20011" s="19" customFormat="1" x14ac:dyDescent="0.25"/>
    <row r="20012" s="19" customFormat="1" x14ac:dyDescent="0.25"/>
    <row r="20013" s="19" customFormat="1" x14ac:dyDescent="0.25"/>
    <row r="20014" s="19" customFormat="1" x14ac:dyDescent="0.25"/>
    <row r="20015" s="19" customFormat="1" x14ac:dyDescent="0.25"/>
    <row r="20016" s="19" customFormat="1" x14ac:dyDescent="0.25"/>
    <row r="20017" s="19" customFormat="1" x14ac:dyDescent="0.25"/>
    <row r="20018" s="19" customFormat="1" x14ac:dyDescent="0.25"/>
    <row r="20019" s="19" customFormat="1" x14ac:dyDescent="0.25"/>
    <row r="20020" s="19" customFormat="1" x14ac:dyDescent="0.25"/>
    <row r="20021" s="19" customFormat="1" x14ac:dyDescent="0.25"/>
    <row r="20022" s="19" customFormat="1" x14ac:dyDescent="0.25"/>
    <row r="20023" s="19" customFormat="1" x14ac:dyDescent="0.25"/>
    <row r="20024" s="19" customFormat="1" x14ac:dyDescent="0.25"/>
    <row r="20025" s="19" customFormat="1" x14ac:dyDescent="0.25"/>
    <row r="20026" s="19" customFormat="1" x14ac:dyDescent="0.25"/>
    <row r="20027" s="19" customFormat="1" x14ac:dyDescent="0.25"/>
    <row r="20028" s="19" customFormat="1" x14ac:dyDescent="0.25"/>
    <row r="20029" s="19" customFormat="1" x14ac:dyDescent="0.25"/>
    <row r="20030" s="19" customFormat="1" x14ac:dyDescent="0.25"/>
    <row r="20031" s="19" customFormat="1" x14ac:dyDescent="0.25"/>
    <row r="20032" s="19" customFormat="1" x14ac:dyDescent="0.25"/>
    <row r="20033" s="19" customFormat="1" x14ac:dyDescent="0.25"/>
    <row r="20034" s="19" customFormat="1" x14ac:dyDescent="0.25"/>
    <row r="20035" s="19" customFormat="1" x14ac:dyDescent="0.25"/>
    <row r="20036" s="19" customFormat="1" x14ac:dyDescent="0.25"/>
    <row r="20037" s="19" customFormat="1" x14ac:dyDescent="0.25"/>
    <row r="20038" s="19" customFormat="1" x14ac:dyDescent="0.25"/>
    <row r="20039" s="19" customFormat="1" x14ac:dyDescent="0.25"/>
    <row r="20040" s="19" customFormat="1" x14ac:dyDescent="0.25"/>
    <row r="20041" s="19" customFormat="1" x14ac:dyDescent="0.25"/>
    <row r="20042" s="19" customFormat="1" x14ac:dyDescent="0.25"/>
    <row r="20043" s="19" customFormat="1" x14ac:dyDescent="0.25"/>
    <row r="20044" s="19" customFormat="1" x14ac:dyDescent="0.25"/>
    <row r="20045" s="19" customFormat="1" x14ac:dyDescent="0.25"/>
    <row r="20046" s="19" customFormat="1" x14ac:dyDescent="0.25"/>
    <row r="20047" s="19" customFormat="1" x14ac:dyDescent="0.25"/>
    <row r="20048" s="19" customFormat="1" x14ac:dyDescent="0.25"/>
    <row r="20049" s="19" customFormat="1" x14ac:dyDescent="0.25"/>
    <row r="20050" s="19" customFormat="1" x14ac:dyDescent="0.25"/>
    <row r="20051" s="19" customFormat="1" x14ac:dyDescent="0.25"/>
    <row r="20052" s="19" customFormat="1" x14ac:dyDescent="0.25"/>
    <row r="20053" s="19" customFormat="1" x14ac:dyDescent="0.25"/>
    <row r="20054" s="19" customFormat="1" x14ac:dyDescent="0.25"/>
    <row r="20055" s="19" customFormat="1" x14ac:dyDescent="0.25"/>
    <row r="20056" s="19" customFormat="1" x14ac:dyDescent="0.25"/>
    <row r="20057" s="19" customFormat="1" x14ac:dyDescent="0.25"/>
    <row r="20058" s="19" customFormat="1" x14ac:dyDescent="0.25"/>
    <row r="20059" s="19" customFormat="1" x14ac:dyDescent="0.25"/>
    <row r="20060" s="19" customFormat="1" x14ac:dyDescent="0.25"/>
    <row r="20061" s="19" customFormat="1" x14ac:dyDescent="0.25"/>
    <row r="20062" s="19" customFormat="1" x14ac:dyDescent="0.25"/>
    <row r="20063" s="19" customFormat="1" x14ac:dyDescent="0.25"/>
    <row r="20064" s="19" customFormat="1" x14ac:dyDescent="0.25"/>
    <row r="20065" s="19" customFormat="1" x14ac:dyDescent="0.25"/>
    <row r="20066" s="19" customFormat="1" x14ac:dyDescent="0.25"/>
    <row r="20067" s="19" customFormat="1" x14ac:dyDescent="0.25"/>
    <row r="20068" s="19" customFormat="1" x14ac:dyDescent="0.25"/>
    <row r="20069" s="19" customFormat="1" x14ac:dyDescent="0.25"/>
    <row r="20070" s="19" customFormat="1" x14ac:dyDescent="0.25"/>
    <row r="20071" s="19" customFormat="1" x14ac:dyDescent="0.25"/>
    <row r="20072" s="19" customFormat="1" x14ac:dyDescent="0.25"/>
    <row r="20073" s="19" customFormat="1" x14ac:dyDescent="0.25"/>
    <row r="20074" s="19" customFormat="1" x14ac:dyDescent="0.25"/>
    <row r="20075" s="19" customFormat="1" x14ac:dyDescent="0.25"/>
    <row r="20076" s="19" customFormat="1" x14ac:dyDescent="0.25"/>
    <row r="20077" s="19" customFormat="1" x14ac:dyDescent="0.25"/>
    <row r="20078" s="19" customFormat="1" x14ac:dyDescent="0.25"/>
    <row r="20079" s="19" customFormat="1" x14ac:dyDescent="0.25"/>
    <row r="20080" s="19" customFormat="1" x14ac:dyDescent="0.25"/>
    <row r="20081" s="19" customFormat="1" x14ac:dyDescent="0.25"/>
    <row r="20082" s="19" customFormat="1" x14ac:dyDescent="0.25"/>
    <row r="20083" s="19" customFormat="1" x14ac:dyDescent="0.25"/>
    <row r="20084" s="19" customFormat="1" x14ac:dyDescent="0.25"/>
    <row r="20085" s="19" customFormat="1" x14ac:dyDescent="0.25"/>
    <row r="20086" s="19" customFormat="1" x14ac:dyDescent="0.25"/>
    <row r="20087" s="19" customFormat="1" x14ac:dyDescent="0.25"/>
    <row r="20088" s="19" customFormat="1" x14ac:dyDescent="0.25"/>
    <row r="20089" s="19" customFormat="1" x14ac:dyDescent="0.25"/>
    <row r="20090" s="19" customFormat="1" x14ac:dyDescent="0.25"/>
    <row r="20091" s="19" customFormat="1" x14ac:dyDescent="0.25"/>
    <row r="20092" s="19" customFormat="1" x14ac:dyDescent="0.25"/>
    <row r="20093" s="19" customFormat="1" x14ac:dyDescent="0.25"/>
    <row r="20094" s="19" customFormat="1" x14ac:dyDescent="0.25"/>
    <row r="20095" s="19" customFormat="1" x14ac:dyDescent="0.25"/>
    <row r="20096" s="19" customFormat="1" x14ac:dyDescent="0.25"/>
    <row r="20097" s="19" customFormat="1" x14ac:dyDescent="0.25"/>
    <row r="20098" s="19" customFormat="1" x14ac:dyDescent="0.25"/>
    <row r="20099" s="19" customFormat="1" x14ac:dyDescent="0.25"/>
    <row r="20100" s="19" customFormat="1" x14ac:dyDescent="0.25"/>
    <row r="20101" s="19" customFormat="1" x14ac:dyDescent="0.25"/>
    <row r="20102" s="19" customFormat="1" x14ac:dyDescent="0.25"/>
    <row r="20103" s="19" customFormat="1" x14ac:dyDescent="0.25"/>
    <row r="20104" s="19" customFormat="1" x14ac:dyDescent="0.25"/>
    <row r="20105" s="19" customFormat="1" x14ac:dyDescent="0.25"/>
    <row r="20106" s="19" customFormat="1" x14ac:dyDescent="0.25"/>
    <row r="20107" s="19" customFormat="1" x14ac:dyDescent="0.25"/>
    <row r="20108" s="19" customFormat="1" x14ac:dyDescent="0.25"/>
    <row r="20109" s="19" customFormat="1" x14ac:dyDescent="0.25"/>
    <row r="20110" s="19" customFormat="1" x14ac:dyDescent="0.25"/>
    <row r="20111" s="19" customFormat="1" x14ac:dyDescent="0.25"/>
    <row r="20112" s="19" customFormat="1" x14ac:dyDescent="0.25"/>
    <row r="20113" s="19" customFormat="1" x14ac:dyDescent="0.25"/>
    <row r="20114" s="19" customFormat="1" x14ac:dyDescent="0.25"/>
    <row r="20115" s="19" customFormat="1" x14ac:dyDescent="0.25"/>
    <row r="20116" s="19" customFormat="1" x14ac:dyDescent="0.25"/>
    <row r="20117" s="19" customFormat="1" x14ac:dyDescent="0.25"/>
    <row r="20118" s="19" customFormat="1" x14ac:dyDescent="0.25"/>
    <row r="20119" s="19" customFormat="1" x14ac:dyDescent="0.25"/>
    <row r="20120" s="19" customFormat="1" x14ac:dyDescent="0.25"/>
    <row r="20121" s="19" customFormat="1" x14ac:dyDescent="0.25"/>
    <row r="20122" s="19" customFormat="1" x14ac:dyDescent="0.25"/>
    <row r="20123" s="19" customFormat="1" x14ac:dyDescent="0.25"/>
    <row r="20124" s="19" customFormat="1" x14ac:dyDescent="0.25"/>
    <row r="20125" s="19" customFormat="1" x14ac:dyDescent="0.25"/>
    <row r="20126" s="19" customFormat="1" x14ac:dyDescent="0.25"/>
    <row r="20127" s="19" customFormat="1" x14ac:dyDescent="0.25"/>
    <row r="20128" s="19" customFormat="1" x14ac:dyDescent="0.25"/>
    <row r="20129" s="19" customFormat="1" x14ac:dyDescent="0.25"/>
    <row r="20130" s="19" customFormat="1" x14ac:dyDescent="0.25"/>
    <row r="20131" s="19" customFormat="1" x14ac:dyDescent="0.25"/>
    <row r="20132" s="19" customFormat="1" x14ac:dyDescent="0.25"/>
    <row r="20133" s="19" customFormat="1" x14ac:dyDescent="0.25"/>
    <row r="20134" s="19" customFormat="1" x14ac:dyDescent="0.25"/>
    <row r="20135" s="19" customFormat="1" x14ac:dyDescent="0.25"/>
    <row r="20136" s="19" customFormat="1" x14ac:dyDescent="0.25"/>
    <row r="20137" s="19" customFormat="1" x14ac:dyDescent="0.25"/>
    <row r="20138" s="19" customFormat="1" x14ac:dyDescent="0.25"/>
    <row r="20139" s="19" customFormat="1" x14ac:dyDescent="0.25"/>
    <row r="20140" s="19" customFormat="1" x14ac:dyDescent="0.25"/>
    <row r="20141" s="19" customFormat="1" x14ac:dyDescent="0.25"/>
    <row r="20142" s="19" customFormat="1" x14ac:dyDescent="0.25"/>
    <row r="20143" s="19" customFormat="1" x14ac:dyDescent="0.25"/>
    <row r="20144" s="19" customFormat="1" x14ac:dyDescent="0.25"/>
    <row r="20145" s="19" customFormat="1" x14ac:dyDescent="0.25"/>
    <row r="20146" s="19" customFormat="1" x14ac:dyDescent="0.25"/>
    <row r="20147" s="19" customFormat="1" x14ac:dyDescent="0.25"/>
    <row r="20148" s="19" customFormat="1" x14ac:dyDescent="0.25"/>
    <row r="20149" s="19" customFormat="1" x14ac:dyDescent="0.25"/>
    <row r="20150" s="19" customFormat="1" x14ac:dyDescent="0.25"/>
    <row r="20151" s="19" customFormat="1" x14ac:dyDescent="0.25"/>
    <row r="20152" s="19" customFormat="1" x14ac:dyDescent="0.25"/>
    <row r="20153" s="19" customFormat="1" x14ac:dyDescent="0.25"/>
    <row r="20154" s="19" customFormat="1" x14ac:dyDescent="0.25"/>
    <row r="20155" s="19" customFormat="1" x14ac:dyDescent="0.25"/>
    <row r="20156" s="19" customFormat="1" x14ac:dyDescent="0.25"/>
    <row r="20157" s="19" customFormat="1" x14ac:dyDescent="0.25"/>
    <row r="20158" s="19" customFormat="1" x14ac:dyDescent="0.25"/>
    <row r="20159" s="19" customFormat="1" x14ac:dyDescent="0.25"/>
    <row r="20160" s="19" customFormat="1" x14ac:dyDescent="0.25"/>
    <row r="20161" s="19" customFormat="1" x14ac:dyDescent="0.25"/>
    <row r="20162" s="19" customFormat="1" x14ac:dyDescent="0.25"/>
    <row r="20163" s="19" customFormat="1" x14ac:dyDescent="0.25"/>
    <row r="20164" s="19" customFormat="1" x14ac:dyDescent="0.25"/>
    <row r="20165" s="19" customFormat="1" x14ac:dyDescent="0.25"/>
    <row r="20166" s="19" customFormat="1" x14ac:dyDescent="0.25"/>
    <row r="20167" s="19" customFormat="1" x14ac:dyDescent="0.25"/>
    <row r="20168" s="19" customFormat="1" x14ac:dyDescent="0.25"/>
    <row r="20169" s="19" customFormat="1" x14ac:dyDescent="0.25"/>
    <row r="20170" s="19" customFormat="1" x14ac:dyDescent="0.25"/>
    <row r="20171" s="19" customFormat="1" x14ac:dyDescent="0.25"/>
    <row r="20172" s="19" customFormat="1" x14ac:dyDescent="0.25"/>
    <row r="20173" s="19" customFormat="1" x14ac:dyDescent="0.25"/>
    <row r="20174" s="19" customFormat="1" x14ac:dyDescent="0.25"/>
    <row r="20175" s="19" customFormat="1" x14ac:dyDescent="0.25"/>
    <row r="20176" s="19" customFormat="1" x14ac:dyDescent="0.25"/>
    <row r="20177" s="19" customFormat="1" x14ac:dyDescent="0.25"/>
    <row r="20178" s="19" customFormat="1" x14ac:dyDescent="0.25"/>
    <row r="20179" s="19" customFormat="1" x14ac:dyDescent="0.25"/>
    <row r="20180" s="19" customFormat="1" x14ac:dyDescent="0.25"/>
    <row r="20181" s="19" customFormat="1" x14ac:dyDescent="0.25"/>
    <row r="20182" s="19" customFormat="1" x14ac:dyDescent="0.25"/>
    <row r="20183" s="19" customFormat="1" x14ac:dyDescent="0.25"/>
    <row r="20184" s="19" customFormat="1" x14ac:dyDescent="0.25"/>
    <row r="20185" s="19" customFormat="1" x14ac:dyDescent="0.25"/>
    <row r="20186" s="19" customFormat="1" x14ac:dyDescent="0.25"/>
    <row r="20187" s="19" customFormat="1" x14ac:dyDescent="0.25"/>
    <row r="20188" s="19" customFormat="1" x14ac:dyDescent="0.25"/>
    <row r="20189" s="19" customFormat="1" x14ac:dyDescent="0.25"/>
    <row r="20190" s="19" customFormat="1" x14ac:dyDescent="0.25"/>
    <row r="20191" s="19" customFormat="1" x14ac:dyDescent="0.25"/>
    <row r="20192" s="19" customFormat="1" x14ac:dyDescent="0.25"/>
    <row r="20193" s="19" customFormat="1" x14ac:dyDescent="0.25"/>
    <row r="20194" s="19" customFormat="1" x14ac:dyDescent="0.25"/>
    <row r="20195" s="19" customFormat="1" x14ac:dyDescent="0.25"/>
    <row r="20196" s="19" customFormat="1" x14ac:dyDescent="0.25"/>
    <row r="20197" s="19" customFormat="1" x14ac:dyDescent="0.25"/>
    <row r="20198" s="19" customFormat="1" x14ac:dyDescent="0.25"/>
    <row r="20199" s="19" customFormat="1" x14ac:dyDescent="0.25"/>
    <row r="20200" s="19" customFormat="1" x14ac:dyDescent="0.25"/>
    <row r="20201" s="19" customFormat="1" x14ac:dyDescent="0.25"/>
    <row r="20202" s="19" customFormat="1" x14ac:dyDescent="0.25"/>
    <row r="20203" s="19" customFormat="1" x14ac:dyDescent="0.25"/>
    <row r="20204" s="19" customFormat="1" x14ac:dyDescent="0.25"/>
    <row r="20205" s="19" customFormat="1" x14ac:dyDescent="0.25"/>
    <row r="20206" s="19" customFormat="1" x14ac:dyDescent="0.25"/>
    <row r="20207" s="19" customFormat="1" x14ac:dyDescent="0.25"/>
    <row r="20208" s="19" customFormat="1" x14ac:dyDescent="0.25"/>
    <row r="20209" s="19" customFormat="1" x14ac:dyDescent="0.25"/>
    <row r="20210" s="19" customFormat="1" x14ac:dyDescent="0.25"/>
    <row r="20211" s="19" customFormat="1" x14ac:dyDescent="0.25"/>
    <row r="20212" s="19" customFormat="1" x14ac:dyDescent="0.25"/>
    <row r="20213" s="19" customFormat="1" x14ac:dyDescent="0.25"/>
    <row r="20214" s="19" customFormat="1" x14ac:dyDescent="0.25"/>
    <row r="20215" s="19" customFormat="1" x14ac:dyDescent="0.25"/>
    <row r="20216" s="19" customFormat="1" x14ac:dyDescent="0.25"/>
    <row r="20217" s="19" customFormat="1" x14ac:dyDescent="0.25"/>
    <row r="20218" s="19" customFormat="1" x14ac:dyDescent="0.25"/>
    <row r="20219" s="19" customFormat="1" x14ac:dyDescent="0.25"/>
    <row r="20220" s="19" customFormat="1" x14ac:dyDescent="0.25"/>
    <row r="20221" s="19" customFormat="1" x14ac:dyDescent="0.25"/>
    <row r="20222" s="19" customFormat="1" x14ac:dyDescent="0.25"/>
    <row r="20223" s="19" customFormat="1" x14ac:dyDescent="0.25"/>
    <row r="20224" s="19" customFormat="1" x14ac:dyDescent="0.25"/>
    <row r="20225" s="19" customFormat="1" x14ac:dyDescent="0.25"/>
    <row r="20226" s="19" customFormat="1" x14ac:dyDescent="0.25"/>
    <row r="20227" s="19" customFormat="1" x14ac:dyDescent="0.25"/>
    <row r="20228" s="19" customFormat="1" x14ac:dyDescent="0.25"/>
    <row r="20229" s="19" customFormat="1" x14ac:dyDescent="0.25"/>
    <row r="20230" s="19" customFormat="1" x14ac:dyDescent="0.25"/>
    <row r="20231" s="19" customFormat="1" x14ac:dyDescent="0.25"/>
    <row r="20232" s="19" customFormat="1" x14ac:dyDescent="0.25"/>
    <row r="20233" s="19" customFormat="1" x14ac:dyDescent="0.25"/>
    <row r="20234" s="19" customFormat="1" x14ac:dyDescent="0.25"/>
    <row r="20235" s="19" customFormat="1" x14ac:dyDescent="0.25"/>
    <row r="20236" s="19" customFormat="1" x14ac:dyDescent="0.25"/>
    <row r="20237" s="19" customFormat="1" x14ac:dyDescent="0.25"/>
    <row r="20238" s="19" customFormat="1" x14ac:dyDescent="0.25"/>
    <row r="20239" s="19" customFormat="1" x14ac:dyDescent="0.25"/>
    <row r="20240" s="19" customFormat="1" x14ac:dyDescent="0.25"/>
    <row r="20241" s="19" customFormat="1" x14ac:dyDescent="0.25"/>
    <row r="20242" s="19" customFormat="1" x14ac:dyDescent="0.25"/>
    <row r="20243" s="19" customFormat="1" x14ac:dyDescent="0.25"/>
    <row r="20244" s="19" customFormat="1" x14ac:dyDescent="0.25"/>
    <row r="20245" s="19" customFormat="1" x14ac:dyDescent="0.25"/>
    <row r="20246" s="19" customFormat="1" x14ac:dyDescent="0.25"/>
    <row r="20247" s="19" customFormat="1" x14ac:dyDescent="0.25"/>
    <row r="20248" s="19" customFormat="1" x14ac:dyDescent="0.25"/>
    <row r="20249" s="19" customFormat="1" x14ac:dyDescent="0.25"/>
    <row r="20250" s="19" customFormat="1" x14ac:dyDescent="0.25"/>
    <row r="20251" s="19" customFormat="1" x14ac:dyDescent="0.25"/>
    <row r="20252" s="19" customFormat="1" x14ac:dyDescent="0.25"/>
    <row r="20253" s="19" customFormat="1" x14ac:dyDescent="0.25"/>
    <row r="20254" s="19" customFormat="1" x14ac:dyDescent="0.25"/>
    <row r="20255" s="19" customFormat="1" x14ac:dyDescent="0.25"/>
    <row r="20256" s="19" customFormat="1" x14ac:dyDescent="0.25"/>
    <row r="20257" s="19" customFormat="1" x14ac:dyDescent="0.25"/>
    <row r="20258" s="19" customFormat="1" x14ac:dyDescent="0.25"/>
    <row r="20259" s="19" customFormat="1" x14ac:dyDescent="0.25"/>
    <row r="20260" s="19" customFormat="1" x14ac:dyDescent="0.25"/>
    <row r="20261" s="19" customFormat="1" x14ac:dyDescent="0.25"/>
    <row r="20262" s="19" customFormat="1" x14ac:dyDescent="0.25"/>
    <row r="20263" s="19" customFormat="1" x14ac:dyDescent="0.25"/>
    <row r="20264" s="19" customFormat="1" x14ac:dyDescent="0.25"/>
    <row r="20265" s="19" customFormat="1" x14ac:dyDescent="0.25"/>
    <row r="20266" s="19" customFormat="1" x14ac:dyDescent="0.25"/>
    <row r="20267" s="19" customFormat="1" x14ac:dyDescent="0.25"/>
    <row r="20268" s="19" customFormat="1" x14ac:dyDescent="0.25"/>
    <row r="20269" s="19" customFormat="1" x14ac:dyDescent="0.25"/>
    <row r="20270" s="19" customFormat="1" x14ac:dyDescent="0.25"/>
    <row r="20271" s="19" customFormat="1" x14ac:dyDescent="0.25"/>
    <row r="20272" s="19" customFormat="1" x14ac:dyDescent="0.25"/>
    <row r="20273" s="19" customFormat="1" x14ac:dyDescent="0.25"/>
    <row r="20274" s="19" customFormat="1" x14ac:dyDescent="0.25"/>
    <row r="20275" s="19" customFormat="1" x14ac:dyDescent="0.25"/>
    <row r="20276" s="19" customFormat="1" x14ac:dyDescent="0.25"/>
    <row r="20277" s="19" customFormat="1" x14ac:dyDescent="0.25"/>
    <row r="20278" s="19" customFormat="1" x14ac:dyDescent="0.25"/>
    <row r="20279" s="19" customFormat="1" x14ac:dyDescent="0.25"/>
    <row r="20280" s="19" customFormat="1" x14ac:dyDescent="0.25"/>
    <row r="20281" s="19" customFormat="1" x14ac:dyDescent="0.25"/>
    <row r="20282" s="19" customFormat="1" x14ac:dyDescent="0.25"/>
    <row r="20283" s="19" customFormat="1" x14ac:dyDescent="0.25"/>
    <row r="20284" s="19" customFormat="1" x14ac:dyDescent="0.25"/>
    <row r="20285" s="19" customFormat="1" x14ac:dyDescent="0.25"/>
    <row r="20286" s="19" customFormat="1" x14ac:dyDescent="0.25"/>
    <row r="20287" s="19" customFormat="1" x14ac:dyDescent="0.25"/>
    <row r="20288" s="19" customFormat="1" x14ac:dyDescent="0.25"/>
    <row r="20289" s="19" customFormat="1" x14ac:dyDescent="0.25"/>
    <row r="20290" s="19" customFormat="1" x14ac:dyDescent="0.25"/>
    <row r="20291" s="19" customFormat="1" x14ac:dyDescent="0.25"/>
    <row r="20292" s="19" customFormat="1" x14ac:dyDescent="0.25"/>
    <row r="20293" s="19" customFormat="1" x14ac:dyDescent="0.25"/>
    <row r="20294" s="19" customFormat="1" x14ac:dyDescent="0.25"/>
    <row r="20295" s="19" customFormat="1" x14ac:dyDescent="0.25"/>
    <row r="20296" s="19" customFormat="1" x14ac:dyDescent="0.25"/>
    <row r="20297" s="19" customFormat="1" x14ac:dyDescent="0.25"/>
    <row r="20298" s="19" customFormat="1" x14ac:dyDescent="0.25"/>
    <row r="20299" s="19" customFormat="1" x14ac:dyDescent="0.25"/>
    <row r="20300" s="19" customFormat="1" x14ac:dyDescent="0.25"/>
    <row r="20301" s="19" customFormat="1" x14ac:dyDescent="0.25"/>
    <row r="20302" s="19" customFormat="1" x14ac:dyDescent="0.25"/>
    <row r="20303" s="19" customFormat="1" x14ac:dyDescent="0.25"/>
    <row r="20304" s="19" customFormat="1" x14ac:dyDescent="0.25"/>
    <row r="20305" s="19" customFormat="1" x14ac:dyDescent="0.25"/>
    <row r="20306" s="19" customFormat="1" x14ac:dyDescent="0.25"/>
    <row r="20307" s="19" customFormat="1" x14ac:dyDescent="0.25"/>
    <row r="20308" s="19" customFormat="1" x14ac:dyDescent="0.25"/>
    <row r="20309" s="19" customFormat="1" x14ac:dyDescent="0.25"/>
    <row r="20310" s="19" customFormat="1" x14ac:dyDescent="0.25"/>
    <row r="20311" s="19" customFormat="1" x14ac:dyDescent="0.25"/>
    <row r="20312" s="19" customFormat="1" x14ac:dyDescent="0.25"/>
    <row r="20313" s="19" customFormat="1" x14ac:dyDescent="0.25"/>
    <row r="20314" s="19" customFormat="1" x14ac:dyDescent="0.25"/>
    <row r="20315" s="19" customFormat="1" x14ac:dyDescent="0.25"/>
    <row r="20316" s="19" customFormat="1" x14ac:dyDescent="0.25"/>
    <row r="20317" s="19" customFormat="1" x14ac:dyDescent="0.25"/>
    <row r="20318" s="19" customFormat="1" x14ac:dyDescent="0.25"/>
    <row r="20319" s="19" customFormat="1" x14ac:dyDescent="0.25"/>
    <row r="20320" s="19" customFormat="1" x14ac:dyDescent="0.25"/>
    <row r="20321" s="19" customFormat="1" x14ac:dyDescent="0.25"/>
    <row r="20322" s="19" customFormat="1" x14ac:dyDescent="0.25"/>
    <row r="20323" s="19" customFormat="1" x14ac:dyDescent="0.25"/>
    <row r="20324" s="19" customFormat="1" x14ac:dyDescent="0.25"/>
    <row r="20325" s="19" customFormat="1" x14ac:dyDescent="0.25"/>
    <row r="20326" s="19" customFormat="1" x14ac:dyDescent="0.25"/>
    <row r="20327" s="19" customFormat="1" x14ac:dyDescent="0.25"/>
    <row r="20328" s="19" customFormat="1" x14ac:dyDescent="0.25"/>
    <row r="20329" s="19" customFormat="1" x14ac:dyDescent="0.25"/>
    <row r="20330" s="19" customFormat="1" x14ac:dyDescent="0.25"/>
    <row r="20331" s="19" customFormat="1" x14ac:dyDescent="0.25"/>
    <row r="20332" s="19" customFormat="1" x14ac:dyDescent="0.25"/>
    <row r="20333" s="19" customFormat="1" x14ac:dyDescent="0.25"/>
    <row r="20334" s="19" customFormat="1" x14ac:dyDescent="0.25"/>
    <row r="20335" s="19" customFormat="1" x14ac:dyDescent="0.25"/>
    <row r="20336" s="19" customFormat="1" x14ac:dyDescent="0.25"/>
    <row r="20337" s="19" customFormat="1" x14ac:dyDescent="0.25"/>
    <row r="20338" s="19" customFormat="1" x14ac:dyDescent="0.25"/>
    <row r="20339" s="19" customFormat="1" x14ac:dyDescent="0.25"/>
    <row r="20340" s="19" customFormat="1" x14ac:dyDescent="0.25"/>
    <row r="20341" s="19" customFormat="1" x14ac:dyDescent="0.25"/>
    <row r="20342" s="19" customFormat="1" x14ac:dyDescent="0.25"/>
    <row r="20343" s="19" customFormat="1" x14ac:dyDescent="0.25"/>
    <row r="20344" s="19" customFormat="1" x14ac:dyDescent="0.25"/>
    <row r="20345" s="19" customFormat="1" x14ac:dyDescent="0.25"/>
    <row r="20346" s="19" customFormat="1" x14ac:dyDescent="0.25"/>
    <row r="20347" s="19" customFormat="1" x14ac:dyDescent="0.25"/>
    <row r="20348" s="19" customFormat="1" x14ac:dyDescent="0.25"/>
    <row r="20349" s="19" customFormat="1" x14ac:dyDescent="0.25"/>
    <row r="20350" s="19" customFormat="1" x14ac:dyDescent="0.25"/>
    <row r="20351" s="19" customFormat="1" x14ac:dyDescent="0.25"/>
    <row r="20352" s="19" customFormat="1" x14ac:dyDescent="0.25"/>
    <row r="20353" s="19" customFormat="1" x14ac:dyDescent="0.25"/>
    <row r="20354" s="19" customFormat="1" x14ac:dyDescent="0.25"/>
    <row r="20355" s="19" customFormat="1" x14ac:dyDescent="0.25"/>
    <row r="20356" s="19" customFormat="1" x14ac:dyDescent="0.25"/>
    <row r="20357" s="19" customFormat="1" x14ac:dyDescent="0.25"/>
    <row r="20358" s="19" customFormat="1" x14ac:dyDescent="0.25"/>
    <row r="20359" s="19" customFormat="1" x14ac:dyDescent="0.25"/>
    <row r="20360" s="19" customFormat="1" x14ac:dyDescent="0.25"/>
    <row r="20361" s="19" customFormat="1" x14ac:dyDescent="0.25"/>
    <row r="20362" s="19" customFormat="1" x14ac:dyDescent="0.25"/>
    <row r="20363" s="19" customFormat="1" x14ac:dyDescent="0.25"/>
    <row r="20364" s="19" customFormat="1" x14ac:dyDescent="0.25"/>
    <row r="20365" s="19" customFormat="1" x14ac:dyDescent="0.25"/>
    <row r="20366" s="19" customFormat="1" x14ac:dyDescent="0.25"/>
    <row r="20367" s="19" customFormat="1" x14ac:dyDescent="0.25"/>
    <row r="20368" s="19" customFormat="1" x14ac:dyDescent="0.25"/>
    <row r="20369" s="19" customFormat="1" x14ac:dyDescent="0.25"/>
    <row r="20370" s="19" customFormat="1" x14ac:dyDescent="0.25"/>
    <row r="20371" s="19" customFormat="1" x14ac:dyDescent="0.25"/>
    <row r="20372" s="19" customFormat="1" x14ac:dyDescent="0.25"/>
    <row r="20373" s="19" customFormat="1" x14ac:dyDescent="0.25"/>
    <row r="20374" s="19" customFormat="1" x14ac:dyDescent="0.25"/>
    <row r="20375" s="19" customFormat="1" x14ac:dyDescent="0.25"/>
    <row r="20376" s="19" customFormat="1" x14ac:dyDescent="0.25"/>
    <row r="20377" s="19" customFormat="1" x14ac:dyDescent="0.25"/>
    <row r="20378" s="19" customFormat="1" x14ac:dyDescent="0.25"/>
    <row r="20379" s="19" customFormat="1" x14ac:dyDescent="0.25"/>
    <row r="20380" s="19" customFormat="1" x14ac:dyDescent="0.25"/>
    <row r="20381" s="19" customFormat="1" x14ac:dyDescent="0.25"/>
    <row r="20382" s="19" customFormat="1" x14ac:dyDescent="0.25"/>
    <row r="20383" s="19" customFormat="1" x14ac:dyDescent="0.25"/>
    <row r="20384" s="19" customFormat="1" x14ac:dyDescent="0.25"/>
    <row r="20385" s="19" customFormat="1" x14ac:dyDescent="0.25"/>
    <row r="20386" s="19" customFormat="1" x14ac:dyDescent="0.25"/>
    <row r="20387" s="19" customFormat="1" x14ac:dyDescent="0.25"/>
    <row r="20388" s="19" customFormat="1" x14ac:dyDescent="0.25"/>
    <row r="20389" s="19" customFormat="1" x14ac:dyDescent="0.25"/>
    <row r="20390" s="19" customFormat="1" x14ac:dyDescent="0.25"/>
    <row r="20391" s="19" customFormat="1" x14ac:dyDescent="0.25"/>
    <row r="20392" s="19" customFormat="1" x14ac:dyDescent="0.25"/>
    <row r="20393" s="19" customFormat="1" x14ac:dyDescent="0.25"/>
    <row r="20394" s="19" customFormat="1" x14ac:dyDescent="0.25"/>
    <row r="20395" s="19" customFormat="1" x14ac:dyDescent="0.25"/>
    <row r="20396" s="19" customFormat="1" x14ac:dyDescent="0.25"/>
    <row r="20397" s="19" customFormat="1" x14ac:dyDescent="0.25"/>
    <row r="20398" s="19" customFormat="1" x14ac:dyDescent="0.25"/>
    <row r="20399" s="19" customFormat="1" x14ac:dyDescent="0.25"/>
    <row r="20400" s="19" customFormat="1" x14ac:dyDescent="0.25"/>
    <row r="20401" s="19" customFormat="1" x14ac:dyDescent="0.25"/>
    <row r="20402" s="19" customFormat="1" x14ac:dyDescent="0.25"/>
    <row r="20403" s="19" customFormat="1" x14ac:dyDescent="0.25"/>
    <row r="20404" s="19" customFormat="1" x14ac:dyDescent="0.25"/>
    <row r="20405" s="19" customFormat="1" x14ac:dyDescent="0.25"/>
    <row r="20406" s="19" customFormat="1" x14ac:dyDescent="0.25"/>
    <row r="20407" s="19" customFormat="1" x14ac:dyDescent="0.25"/>
    <row r="20408" s="19" customFormat="1" x14ac:dyDescent="0.25"/>
    <row r="20409" s="19" customFormat="1" x14ac:dyDescent="0.25"/>
    <row r="20410" s="19" customFormat="1" x14ac:dyDescent="0.25"/>
    <row r="20411" s="19" customFormat="1" x14ac:dyDescent="0.25"/>
    <row r="20412" s="19" customFormat="1" x14ac:dyDescent="0.25"/>
    <row r="20413" s="19" customFormat="1" x14ac:dyDescent="0.25"/>
    <row r="20414" s="19" customFormat="1" x14ac:dyDescent="0.25"/>
    <row r="20415" s="19" customFormat="1" x14ac:dyDescent="0.25"/>
    <row r="20416" s="19" customFormat="1" x14ac:dyDescent="0.25"/>
    <row r="20417" s="19" customFormat="1" x14ac:dyDescent="0.25"/>
    <row r="20418" s="19" customFormat="1" x14ac:dyDescent="0.25"/>
    <row r="20419" s="19" customFormat="1" x14ac:dyDescent="0.25"/>
    <row r="20420" s="19" customFormat="1" x14ac:dyDescent="0.25"/>
    <row r="20421" s="19" customFormat="1" x14ac:dyDescent="0.25"/>
    <row r="20422" s="19" customFormat="1" x14ac:dyDescent="0.25"/>
    <row r="20423" s="19" customFormat="1" x14ac:dyDescent="0.25"/>
    <row r="20424" s="19" customFormat="1" x14ac:dyDescent="0.25"/>
    <row r="20425" s="19" customFormat="1" x14ac:dyDescent="0.25"/>
    <row r="20426" s="19" customFormat="1" x14ac:dyDescent="0.25"/>
    <row r="20427" s="19" customFormat="1" x14ac:dyDescent="0.25"/>
    <row r="20428" s="19" customFormat="1" x14ac:dyDescent="0.25"/>
    <row r="20429" s="19" customFormat="1" x14ac:dyDescent="0.25"/>
    <row r="20430" s="19" customFormat="1" x14ac:dyDescent="0.25"/>
    <row r="20431" s="19" customFormat="1" x14ac:dyDescent="0.25"/>
    <row r="20432" s="19" customFormat="1" x14ac:dyDescent="0.25"/>
    <row r="20433" s="19" customFormat="1" x14ac:dyDescent="0.25"/>
    <row r="20434" s="19" customFormat="1" x14ac:dyDescent="0.25"/>
    <row r="20435" s="19" customFormat="1" x14ac:dyDescent="0.25"/>
    <row r="20436" s="19" customFormat="1" x14ac:dyDescent="0.25"/>
    <row r="20437" s="19" customFormat="1" x14ac:dyDescent="0.25"/>
    <row r="20438" s="19" customFormat="1" x14ac:dyDescent="0.25"/>
    <row r="20439" s="19" customFormat="1" x14ac:dyDescent="0.25"/>
    <row r="20440" s="19" customFormat="1" x14ac:dyDescent="0.25"/>
    <row r="20441" s="19" customFormat="1" x14ac:dyDescent="0.25"/>
    <row r="20442" s="19" customFormat="1" x14ac:dyDescent="0.25"/>
    <row r="20443" s="19" customFormat="1" x14ac:dyDescent="0.25"/>
    <row r="20444" s="19" customFormat="1" x14ac:dyDescent="0.25"/>
    <row r="20445" s="19" customFormat="1" x14ac:dyDescent="0.25"/>
    <row r="20446" s="19" customFormat="1" x14ac:dyDescent="0.25"/>
    <row r="20447" s="19" customFormat="1" x14ac:dyDescent="0.25"/>
    <row r="20448" s="19" customFormat="1" x14ac:dyDescent="0.25"/>
    <row r="20449" s="19" customFormat="1" x14ac:dyDescent="0.25"/>
    <row r="20450" s="19" customFormat="1" x14ac:dyDescent="0.25"/>
    <row r="20451" s="19" customFormat="1" x14ac:dyDescent="0.25"/>
    <row r="20452" s="19" customFormat="1" x14ac:dyDescent="0.25"/>
    <row r="20453" s="19" customFormat="1" x14ac:dyDescent="0.25"/>
    <row r="20454" s="19" customFormat="1" x14ac:dyDescent="0.25"/>
    <row r="20455" s="19" customFormat="1" x14ac:dyDescent="0.25"/>
    <row r="20456" s="19" customFormat="1" x14ac:dyDescent="0.25"/>
    <row r="20457" s="19" customFormat="1" x14ac:dyDescent="0.25"/>
    <row r="20458" s="19" customFormat="1" x14ac:dyDescent="0.25"/>
    <row r="20459" s="19" customFormat="1" x14ac:dyDescent="0.25"/>
    <row r="20460" s="19" customFormat="1" x14ac:dyDescent="0.25"/>
    <row r="20461" s="19" customFormat="1" x14ac:dyDescent="0.25"/>
    <row r="20462" s="19" customFormat="1" x14ac:dyDescent="0.25"/>
    <row r="20463" s="19" customFormat="1" x14ac:dyDescent="0.25"/>
    <row r="20464" s="19" customFormat="1" x14ac:dyDescent="0.25"/>
    <row r="20465" s="19" customFormat="1" x14ac:dyDescent="0.25"/>
    <row r="20466" s="19" customFormat="1" x14ac:dyDescent="0.25"/>
    <row r="20467" s="19" customFormat="1" x14ac:dyDescent="0.25"/>
    <row r="20468" s="19" customFormat="1" x14ac:dyDescent="0.25"/>
    <row r="20469" s="19" customFormat="1" x14ac:dyDescent="0.25"/>
    <row r="20470" s="19" customFormat="1" x14ac:dyDescent="0.25"/>
    <row r="20471" s="19" customFormat="1" x14ac:dyDescent="0.25"/>
    <row r="20472" s="19" customFormat="1" x14ac:dyDescent="0.25"/>
    <row r="20473" s="19" customFormat="1" x14ac:dyDescent="0.25"/>
    <row r="20474" s="19" customFormat="1" x14ac:dyDescent="0.25"/>
    <row r="20475" s="19" customFormat="1" x14ac:dyDescent="0.25"/>
    <row r="20476" s="19" customFormat="1" x14ac:dyDescent="0.25"/>
    <row r="20477" s="19" customFormat="1" x14ac:dyDescent="0.25"/>
    <row r="20478" s="19" customFormat="1" x14ac:dyDescent="0.25"/>
    <row r="20479" s="19" customFormat="1" x14ac:dyDescent="0.25"/>
    <row r="20480" s="19" customFormat="1" x14ac:dyDescent="0.25"/>
    <row r="20481" s="19" customFormat="1" x14ac:dyDescent="0.25"/>
    <row r="20482" s="19" customFormat="1" x14ac:dyDescent="0.25"/>
    <row r="20483" s="19" customFormat="1" x14ac:dyDescent="0.25"/>
    <row r="20484" s="19" customFormat="1" x14ac:dyDescent="0.25"/>
    <row r="20485" s="19" customFormat="1" x14ac:dyDescent="0.25"/>
    <row r="20486" s="19" customFormat="1" x14ac:dyDescent="0.25"/>
    <row r="20487" s="19" customFormat="1" x14ac:dyDescent="0.25"/>
    <row r="20488" s="19" customFormat="1" x14ac:dyDescent="0.25"/>
    <row r="20489" s="19" customFormat="1" x14ac:dyDescent="0.25"/>
    <row r="20490" s="19" customFormat="1" x14ac:dyDescent="0.25"/>
    <row r="20491" s="19" customFormat="1" x14ac:dyDescent="0.25"/>
    <row r="20492" s="19" customFormat="1" x14ac:dyDescent="0.25"/>
    <row r="20493" s="19" customFormat="1" x14ac:dyDescent="0.25"/>
    <row r="20494" s="19" customFormat="1" x14ac:dyDescent="0.25"/>
    <row r="20495" s="19" customFormat="1" x14ac:dyDescent="0.25"/>
    <row r="20496" s="19" customFormat="1" x14ac:dyDescent="0.25"/>
    <row r="20497" s="19" customFormat="1" x14ac:dyDescent="0.25"/>
    <row r="20498" s="19" customFormat="1" x14ac:dyDescent="0.25"/>
    <row r="20499" s="19" customFormat="1" x14ac:dyDescent="0.25"/>
    <row r="20500" s="19" customFormat="1" x14ac:dyDescent="0.25"/>
    <row r="20501" s="19" customFormat="1" x14ac:dyDescent="0.25"/>
    <row r="20502" s="19" customFormat="1" x14ac:dyDescent="0.25"/>
    <row r="20503" s="19" customFormat="1" x14ac:dyDescent="0.25"/>
    <row r="20504" s="19" customFormat="1" x14ac:dyDescent="0.25"/>
    <row r="20505" s="19" customFormat="1" x14ac:dyDescent="0.25"/>
    <row r="20506" s="19" customFormat="1" x14ac:dyDescent="0.25"/>
    <row r="20507" s="19" customFormat="1" x14ac:dyDescent="0.25"/>
    <row r="20508" s="19" customFormat="1" x14ac:dyDescent="0.25"/>
    <row r="20509" s="19" customFormat="1" x14ac:dyDescent="0.25"/>
    <row r="20510" s="19" customFormat="1" x14ac:dyDescent="0.25"/>
    <row r="20511" s="19" customFormat="1" x14ac:dyDescent="0.25"/>
    <row r="20512" s="19" customFormat="1" x14ac:dyDescent="0.25"/>
    <row r="20513" s="19" customFormat="1" x14ac:dyDescent="0.25"/>
    <row r="20514" s="19" customFormat="1" x14ac:dyDescent="0.25"/>
    <row r="20515" s="19" customFormat="1" x14ac:dyDescent="0.25"/>
    <row r="20516" s="19" customFormat="1" x14ac:dyDescent="0.25"/>
    <row r="20517" s="19" customFormat="1" x14ac:dyDescent="0.25"/>
    <row r="20518" s="19" customFormat="1" x14ac:dyDescent="0.25"/>
    <row r="20519" s="19" customFormat="1" x14ac:dyDescent="0.25"/>
    <row r="20520" s="19" customFormat="1" x14ac:dyDescent="0.25"/>
    <row r="20521" s="19" customFormat="1" x14ac:dyDescent="0.25"/>
    <row r="20522" s="19" customFormat="1" x14ac:dyDescent="0.25"/>
    <row r="20523" s="19" customFormat="1" x14ac:dyDescent="0.25"/>
    <row r="20524" s="19" customFormat="1" x14ac:dyDescent="0.25"/>
    <row r="20525" s="19" customFormat="1" x14ac:dyDescent="0.25"/>
    <row r="20526" s="19" customFormat="1" x14ac:dyDescent="0.25"/>
    <row r="20527" s="19" customFormat="1" x14ac:dyDescent="0.25"/>
    <row r="20528" s="19" customFormat="1" x14ac:dyDescent="0.25"/>
    <row r="20529" s="19" customFormat="1" x14ac:dyDescent="0.25"/>
    <row r="20530" s="19" customFormat="1" x14ac:dyDescent="0.25"/>
    <row r="20531" s="19" customFormat="1" x14ac:dyDescent="0.25"/>
    <row r="20532" s="19" customFormat="1" x14ac:dyDescent="0.25"/>
    <row r="20533" s="19" customFormat="1" x14ac:dyDescent="0.25"/>
    <row r="20534" s="19" customFormat="1" x14ac:dyDescent="0.25"/>
    <row r="20535" s="19" customFormat="1" x14ac:dyDescent="0.25"/>
    <row r="20536" s="19" customFormat="1" x14ac:dyDescent="0.25"/>
    <row r="20537" s="19" customFormat="1" x14ac:dyDescent="0.25"/>
    <row r="20538" s="19" customFormat="1" x14ac:dyDescent="0.25"/>
    <row r="20539" s="19" customFormat="1" x14ac:dyDescent="0.25"/>
    <row r="20540" s="19" customFormat="1" x14ac:dyDescent="0.25"/>
    <row r="20541" s="19" customFormat="1" x14ac:dyDescent="0.25"/>
    <row r="20542" s="19" customFormat="1" x14ac:dyDescent="0.25"/>
    <row r="20543" s="19" customFormat="1" x14ac:dyDescent="0.25"/>
    <row r="20544" s="19" customFormat="1" x14ac:dyDescent="0.25"/>
    <row r="20545" s="19" customFormat="1" x14ac:dyDescent="0.25"/>
    <row r="20546" s="19" customFormat="1" x14ac:dyDescent="0.25"/>
    <row r="20547" s="19" customFormat="1" x14ac:dyDescent="0.25"/>
    <row r="20548" s="19" customFormat="1" x14ac:dyDescent="0.25"/>
    <row r="20549" s="19" customFormat="1" x14ac:dyDescent="0.25"/>
    <row r="20550" s="19" customFormat="1" x14ac:dyDescent="0.25"/>
    <row r="20551" s="19" customFormat="1" x14ac:dyDescent="0.25"/>
    <row r="20552" s="19" customFormat="1" x14ac:dyDescent="0.25"/>
    <row r="20553" s="19" customFormat="1" x14ac:dyDescent="0.25"/>
    <row r="20554" s="19" customFormat="1" x14ac:dyDescent="0.25"/>
    <row r="20555" s="19" customFormat="1" x14ac:dyDescent="0.25"/>
    <row r="20556" s="19" customFormat="1" x14ac:dyDescent="0.25"/>
    <row r="20557" s="19" customFormat="1" x14ac:dyDescent="0.25"/>
    <row r="20558" s="19" customFormat="1" x14ac:dyDescent="0.25"/>
    <row r="20559" s="19" customFormat="1" x14ac:dyDescent="0.25"/>
    <row r="20560" s="19" customFormat="1" x14ac:dyDescent="0.25"/>
    <row r="20561" s="19" customFormat="1" x14ac:dyDescent="0.25"/>
    <row r="20562" s="19" customFormat="1" x14ac:dyDescent="0.25"/>
    <row r="20563" s="19" customFormat="1" x14ac:dyDescent="0.25"/>
    <row r="20564" s="19" customFormat="1" x14ac:dyDescent="0.25"/>
    <row r="20565" s="19" customFormat="1" x14ac:dyDescent="0.25"/>
    <row r="20566" s="19" customFormat="1" x14ac:dyDescent="0.25"/>
    <row r="20567" s="19" customFormat="1" x14ac:dyDescent="0.25"/>
    <row r="20568" s="19" customFormat="1" x14ac:dyDescent="0.25"/>
    <row r="20569" s="19" customFormat="1" x14ac:dyDescent="0.25"/>
    <row r="20570" s="19" customFormat="1" x14ac:dyDescent="0.25"/>
    <row r="20571" s="19" customFormat="1" x14ac:dyDescent="0.25"/>
    <row r="20572" s="19" customFormat="1" x14ac:dyDescent="0.25"/>
    <row r="20573" s="19" customFormat="1" x14ac:dyDescent="0.25"/>
    <row r="20574" s="19" customFormat="1" x14ac:dyDescent="0.25"/>
    <row r="20575" s="19" customFormat="1" x14ac:dyDescent="0.25"/>
    <row r="20576" s="19" customFormat="1" x14ac:dyDescent="0.25"/>
    <row r="20577" s="19" customFormat="1" x14ac:dyDescent="0.25"/>
    <row r="20578" s="19" customFormat="1" x14ac:dyDescent="0.25"/>
    <row r="20579" s="19" customFormat="1" x14ac:dyDescent="0.25"/>
    <row r="20580" s="19" customFormat="1" x14ac:dyDescent="0.25"/>
    <row r="20581" s="19" customFormat="1" x14ac:dyDescent="0.25"/>
    <row r="20582" s="19" customFormat="1" x14ac:dyDescent="0.25"/>
    <row r="20583" s="19" customFormat="1" x14ac:dyDescent="0.25"/>
    <row r="20584" s="19" customFormat="1" x14ac:dyDescent="0.25"/>
    <row r="20585" s="19" customFormat="1" x14ac:dyDescent="0.25"/>
    <row r="20586" s="19" customFormat="1" x14ac:dyDescent="0.25"/>
    <row r="20587" s="19" customFormat="1" x14ac:dyDescent="0.25"/>
    <row r="20588" s="19" customFormat="1" x14ac:dyDescent="0.25"/>
    <row r="20589" s="19" customFormat="1" x14ac:dyDescent="0.25"/>
    <row r="20590" s="19" customFormat="1" x14ac:dyDescent="0.25"/>
    <row r="20591" s="19" customFormat="1" x14ac:dyDescent="0.25"/>
    <row r="20592" s="19" customFormat="1" x14ac:dyDescent="0.25"/>
    <row r="20593" s="19" customFormat="1" x14ac:dyDescent="0.25"/>
    <row r="20594" s="19" customFormat="1" x14ac:dyDescent="0.25"/>
    <row r="20595" s="19" customFormat="1" x14ac:dyDescent="0.25"/>
    <row r="20596" s="19" customFormat="1" x14ac:dyDescent="0.25"/>
    <row r="20597" s="19" customFormat="1" x14ac:dyDescent="0.25"/>
    <row r="20598" s="19" customFormat="1" x14ac:dyDescent="0.25"/>
    <row r="20599" s="19" customFormat="1" x14ac:dyDescent="0.25"/>
    <row r="20600" s="19" customFormat="1" x14ac:dyDescent="0.25"/>
    <row r="20601" s="19" customFormat="1" x14ac:dyDescent="0.25"/>
    <row r="20602" s="19" customFormat="1" x14ac:dyDescent="0.25"/>
    <row r="20603" s="19" customFormat="1" x14ac:dyDescent="0.25"/>
    <row r="20604" s="19" customFormat="1" x14ac:dyDescent="0.25"/>
    <row r="20605" s="19" customFormat="1" x14ac:dyDescent="0.25"/>
    <row r="20606" s="19" customFormat="1" x14ac:dyDescent="0.25"/>
    <row r="20607" s="19" customFormat="1" x14ac:dyDescent="0.25"/>
    <row r="20608" s="19" customFormat="1" x14ac:dyDescent="0.25"/>
    <row r="20609" s="19" customFormat="1" x14ac:dyDescent="0.25"/>
    <row r="20610" s="19" customFormat="1" x14ac:dyDescent="0.25"/>
    <row r="20611" s="19" customFormat="1" x14ac:dyDescent="0.25"/>
    <row r="20612" s="19" customFormat="1" x14ac:dyDescent="0.25"/>
    <row r="20613" s="19" customFormat="1" x14ac:dyDescent="0.25"/>
    <row r="20614" s="19" customFormat="1" x14ac:dyDescent="0.25"/>
    <row r="20615" s="19" customFormat="1" x14ac:dyDescent="0.25"/>
    <row r="20616" s="19" customFormat="1" x14ac:dyDescent="0.25"/>
    <row r="20617" s="19" customFormat="1" x14ac:dyDescent="0.25"/>
    <row r="20618" s="19" customFormat="1" x14ac:dyDescent="0.25"/>
    <row r="20619" s="19" customFormat="1" x14ac:dyDescent="0.25"/>
    <row r="20620" s="19" customFormat="1" x14ac:dyDescent="0.25"/>
    <row r="20621" s="19" customFormat="1" x14ac:dyDescent="0.25"/>
    <row r="20622" s="19" customFormat="1" x14ac:dyDescent="0.25"/>
    <row r="20623" s="19" customFormat="1" x14ac:dyDescent="0.25"/>
    <row r="20624" s="19" customFormat="1" x14ac:dyDescent="0.25"/>
    <row r="20625" s="19" customFormat="1" x14ac:dyDescent="0.25"/>
    <row r="20626" s="19" customFormat="1" x14ac:dyDescent="0.25"/>
    <row r="20627" s="19" customFormat="1" x14ac:dyDescent="0.25"/>
    <row r="20628" s="19" customFormat="1" x14ac:dyDescent="0.25"/>
    <row r="20629" s="19" customFormat="1" x14ac:dyDescent="0.25"/>
    <row r="20630" s="19" customFormat="1" x14ac:dyDescent="0.25"/>
    <row r="20631" s="19" customFormat="1" x14ac:dyDescent="0.25"/>
    <row r="20632" s="19" customFormat="1" x14ac:dyDescent="0.25"/>
    <row r="20633" s="19" customFormat="1" x14ac:dyDescent="0.25"/>
    <row r="20634" s="19" customFormat="1" x14ac:dyDescent="0.25"/>
    <row r="20635" s="19" customFormat="1" x14ac:dyDescent="0.25"/>
    <row r="20636" s="19" customFormat="1" x14ac:dyDescent="0.25"/>
    <row r="20637" s="19" customFormat="1" x14ac:dyDescent="0.25"/>
    <row r="20638" s="19" customFormat="1" x14ac:dyDescent="0.25"/>
    <row r="20639" s="19" customFormat="1" x14ac:dyDescent="0.25"/>
    <row r="20640" s="19" customFormat="1" x14ac:dyDescent="0.25"/>
    <row r="20641" s="19" customFormat="1" x14ac:dyDescent="0.25"/>
    <row r="20642" s="19" customFormat="1" x14ac:dyDescent="0.25"/>
    <row r="20643" s="19" customFormat="1" x14ac:dyDescent="0.25"/>
    <row r="20644" s="19" customFormat="1" x14ac:dyDescent="0.25"/>
    <row r="20645" s="19" customFormat="1" x14ac:dyDescent="0.25"/>
    <row r="20646" s="19" customFormat="1" x14ac:dyDescent="0.25"/>
    <row r="20647" s="19" customFormat="1" x14ac:dyDescent="0.25"/>
    <row r="20648" s="19" customFormat="1" x14ac:dyDescent="0.25"/>
    <row r="20649" s="19" customFormat="1" x14ac:dyDescent="0.25"/>
    <row r="20650" s="19" customFormat="1" x14ac:dyDescent="0.25"/>
    <row r="20651" s="19" customFormat="1" x14ac:dyDescent="0.25"/>
    <row r="20652" s="19" customFormat="1" x14ac:dyDescent="0.25"/>
    <row r="20653" s="19" customFormat="1" x14ac:dyDescent="0.25"/>
    <row r="20654" s="19" customFormat="1" x14ac:dyDescent="0.25"/>
    <row r="20655" s="19" customFormat="1" x14ac:dyDescent="0.25"/>
    <row r="20656" s="19" customFormat="1" x14ac:dyDescent="0.25"/>
    <row r="20657" s="19" customFormat="1" x14ac:dyDescent="0.25"/>
    <row r="20658" s="19" customFormat="1" x14ac:dyDescent="0.25"/>
    <row r="20659" s="19" customFormat="1" x14ac:dyDescent="0.25"/>
    <row r="20660" s="19" customFormat="1" x14ac:dyDescent="0.25"/>
    <row r="20661" s="19" customFormat="1" x14ac:dyDescent="0.25"/>
    <row r="20662" s="19" customFormat="1" x14ac:dyDescent="0.25"/>
    <row r="20663" s="19" customFormat="1" x14ac:dyDescent="0.25"/>
    <row r="20664" s="19" customFormat="1" x14ac:dyDescent="0.25"/>
    <row r="20665" s="19" customFormat="1" x14ac:dyDescent="0.25"/>
    <row r="20666" s="19" customFormat="1" x14ac:dyDescent="0.25"/>
    <row r="20667" s="19" customFormat="1" x14ac:dyDescent="0.25"/>
    <row r="20668" s="19" customFormat="1" x14ac:dyDescent="0.25"/>
    <row r="20669" s="19" customFormat="1" x14ac:dyDescent="0.25"/>
    <row r="20670" s="19" customFormat="1" x14ac:dyDescent="0.25"/>
    <row r="20671" s="19" customFormat="1" x14ac:dyDescent="0.25"/>
    <row r="20672" s="19" customFormat="1" x14ac:dyDescent="0.25"/>
    <row r="20673" s="19" customFormat="1" x14ac:dyDescent="0.25"/>
    <row r="20674" s="19" customFormat="1" x14ac:dyDescent="0.25"/>
    <row r="20675" s="19" customFormat="1" x14ac:dyDescent="0.25"/>
    <row r="20676" s="19" customFormat="1" x14ac:dyDescent="0.25"/>
    <row r="20677" s="19" customFormat="1" x14ac:dyDescent="0.25"/>
    <row r="20678" s="19" customFormat="1" x14ac:dyDescent="0.25"/>
    <row r="20679" s="19" customFormat="1" x14ac:dyDescent="0.25"/>
    <row r="20680" s="19" customFormat="1" x14ac:dyDescent="0.25"/>
    <row r="20681" s="19" customFormat="1" x14ac:dyDescent="0.25"/>
    <row r="20682" s="19" customFormat="1" x14ac:dyDescent="0.25"/>
    <row r="20683" s="19" customFormat="1" x14ac:dyDescent="0.25"/>
    <row r="20684" s="19" customFormat="1" x14ac:dyDescent="0.25"/>
    <row r="20685" s="19" customFormat="1" x14ac:dyDescent="0.25"/>
    <row r="20686" s="19" customFormat="1" x14ac:dyDescent="0.25"/>
    <row r="20687" s="19" customFormat="1" x14ac:dyDescent="0.25"/>
    <row r="20688" s="19" customFormat="1" x14ac:dyDescent="0.25"/>
    <row r="20689" s="19" customFormat="1" x14ac:dyDescent="0.25"/>
    <row r="20690" s="19" customFormat="1" x14ac:dyDescent="0.25"/>
    <row r="20691" s="19" customFormat="1" x14ac:dyDescent="0.25"/>
    <row r="20692" s="19" customFormat="1" x14ac:dyDescent="0.25"/>
    <row r="20693" s="19" customFormat="1" x14ac:dyDescent="0.25"/>
    <row r="20694" s="19" customFormat="1" x14ac:dyDescent="0.25"/>
    <row r="20695" s="19" customFormat="1" x14ac:dyDescent="0.25"/>
    <row r="20696" s="19" customFormat="1" x14ac:dyDescent="0.25"/>
    <row r="20697" s="19" customFormat="1" x14ac:dyDescent="0.25"/>
    <row r="20698" s="19" customFormat="1" x14ac:dyDescent="0.25"/>
    <row r="20699" s="19" customFormat="1" x14ac:dyDescent="0.25"/>
    <row r="20700" s="19" customFormat="1" x14ac:dyDescent="0.25"/>
    <row r="20701" s="19" customFormat="1" x14ac:dyDescent="0.25"/>
    <row r="20702" s="19" customFormat="1" x14ac:dyDescent="0.25"/>
    <row r="20703" s="19" customFormat="1" x14ac:dyDescent="0.25"/>
    <row r="20704" s="19" customFormat="1" x14ac:dyDescent="0.25"/>
    <row r="20705" s="19" customFormat="1" x14ac:dyDescent="0.25"/>
    <row r="20706" s="19" customFormat="1" x14ac:dyDescent="0.25"/>
    <row r="20707" s="19" customFormat="1" x14ac:dyDescent="0.25"/>
    <row r="20708" s="19" customFormat="1" x14ac:dyDescent="0.25"/>
    <row r="20709" s="19" customFormat="1" x14ac:dyDescent="0.25"/>
    <row r="20710" s="19" customFormat="1" x14ac:dyDescent="0.25"/>
    <row r="20711" s="19" customFormat="1" x14ac:dyDescent="0.25"/>
    <row r="20712" s="19" customFormat="1" x14ac:dyDescent="0.25"/>
    <row r="20713" s="19" customFormat="1" x14ac:dyDescent="0.25"/>
    <row r="20714" s="19" customFormat="1" x14ac:dyDescent="0.25"/>
    <row r="20715" s="19" customFormat="1" x14ac:dyDescent="0.25"/>
    <row r="20716" s="19" customFormat="1" x14ac:dyDescent="0.25"/>
    <row r="20717" s="19" customFormat="1" x14ac:dyDescent="0.25"/>
    <row r="20718" s="19" customFormat="1" x14ac:dyDescent="0.25"/>
    <row r="20719" s="19" customFormat="1" x14ac:dyDescent="0.25"/>
    <row r="20720" s="19" customFormat="1" x14ac:dyDescent="0.25"/>
    <row r="20721" s="19" customFormat="1" x14ac:dyDescent="0.25"/>
    <row r="20722" s="19" customFormat="1" x14ac:dyDescent="0.25"/>
    <row r="20723" s="19" customFormat="1" x14ac:dyDescent="0.25"/>
    <row r="20724" s="19" customFormat="1" x14ac:dyDescent="0.25"/>
    <row r="20725" s="19" customFormat="1" x14ac:dyDescent="0.25"/>
    <row r="20726" s="19" customFormat="1" x14ac:dyDescent="0.25"/>
    <row r="20727" s="19" customFormat="1" x14ac:dyDescent="0.25"/>
    <row r="20728" s="19" customFormat="1" x14ac:dyDescent="0.25"/>
    <row r="20729" s="19" customFormat="1" x14ac:dyDescent="0.25"/>
    <row r="20730" s="19" customFormat="1" x14ac:dyDescent="0.25"/>
    <row r="20731" s="19" customFormat="1" x14ac:dyDescent="0.25"/>
    <row r="20732" s="19" customFormat="1" x14ac:dyDescent="0.25"/>
    <row r="20733" s="19" customFormat="1" x14ac:dyDescent="0.25"/>
    <row r="20734" s="19" customFormat="1" x14ac:dyDescent="0.25"/>
    <row r="20735" s="19" customFormat="1" x14ac:dyDescent="0.25"/>
    <row r="20736" s="19" customFormat="1" x14ac:dyDescent="0.25"/>
    <row r="20737" s="19" customFormat="1" x14ac:dyDescent="0.25"/>
    <row r="20738" s="19" customFormat="1" x14ac:dyDescent="0.25"/>
    <row r="20739" s="19" customFormat="1" x14ac:dyDescent="0.25"/>
    <row r="20740" s="19" customFormat="1" x14ac:dyDescent="0.25"/>
    <row r="20741" s="19" customFormat="1" x14ac:dyDescent="0.25"/>
    <row r="20742" s="19" customFormat="1" x14ac:dyDescent="0.25"/>
    <row r="20743" s="19" customFormat="1" x14ac:dyDescent="0.25"/>
    <row r="20744" s="19" customFormat="1" x14ac:dyDescent="0.25"/>
    <row r="20745" s="19" customFormat="1" x14ac:dyDescent="0.25"/>
    <row r="20746" s="19" customFormat="1" x14ac:dyDescent="0.25"/>
    <row r="20747" s="19" customFormat="1" x14ac:dyDescent="0.25"/>
    <row r="20748" s="19" customFormat="1" x14ac:dyDescent="0.25"/>
    <row r="20749" s="19" customFormat="1" x14ac:dyDescent="0.25"/>
    <row r="20750" s="19" customFormat="1" x14ac:dyDescent="0.25"/>
    <row r="20751" s="19" customFormat="1" x14ac:dyDescent="0.25"/>
    <row r="20752" s="19" customFormat="1" x14ac:dyDescent="0.25"/>
    <row r="20753" s="19" customFormat="1" x14ac:dyDescent="0.25"/>
    <row r="20754" s="19" customFormat="1" x14ac:dyDescent="0.25"/>
    <row r="20755" s="19" customFormat="1" x14ac:dyDescent="0.25"/>
    <row r="20756" s="19" customFormat="1" x14ac:dyDescent="0.25"/>
    <row r="20757" s="19" customFormat="1" x14ac:dyDescent="0.25"/>
    <row r="20758" s="19" customFormat="1" x14ac:dyDescent="0.25"/>
    <row r="20759" s="19" customFormat="1" x14ac:dyDescent="0.25"/>
    <row r="20760" s="19" customFormat="1" x14ac:dyDescent="0.25"/>
    <row r="20761" s="19" customFormat="1" x14ac:dyDescent="0.25"/>
    <row r="20762" s="19" customFormat="1" x14ac:dyDescent="0.25"/>
    <row r="20763" s="19" customFormat="1" x14ac:dyDescent="0.25"/>
    <row r="20764" s="19" customFormat="1" x14ac:dyDescent="0.25"/>
    <row r="20765" s="19" customFormat="1" x14ac:dyDescent="0.25"/>
    <row r="20766" s="19" customFormat="1" x14ac:dyDescent="0.25"/>
    <row r="20767" s="19" customFormat="1" x14ac:dyDescent="0.25"/>
    <row r="20768" s="19" customFormat="1" x14ac:dyDescent="0.25"/>
    <row r="20769" s="19" customFormat="1" x14ac:dyDescent="0.25"/>
    <row r="20770" s="19" customFormat="1" x14ac:dyDescent="0.25"/>
    <row r="20771" s="19" customFormat="1" x14ac:dyDescent="0.25"/>
    <row r="20772" s="19" customFormat="1" x14ac:dyDescent="0.25"/>
    <row r="20773" s="19" customFormat="1" x14ac:dyDescent="0.25"/>
    <row r="20774" s="19" customFormat="1" x14ac:dyDescent="0.25"/>
    <row r="20775" s="19" customFormat="1" x14ac:dyDescent="0.25"/>
    <row r="20776" s="19" customFormat="1" x14ac:dyDescent="0.25"/>
    <row r="20777" s="19" customFormat="1" x14ac:dyDescent="0.25"/>
    <row r="20778" s="19" customFormat="1" x14ac:dyDescent="0.25"/>
    <row r="20779" s="19" customFormat="1" x14ac:dyDescent="0.25"/>
    <row r="20780" s="19" customFormat="1" x14ac:dyDescent="0.25"/>
    <row r="20781" s="19" customFormat="1" x14ac:dyDescent="0.25"/>
    <row r="20782" s="19" customFormat="1" x14ac:dyDescent="0.25"/>
    <row r="20783" s="19" customFormat="1" x14ac:dyDescent="0.25"/>
    <row r="20784" s="19" customFormat="1" x14ac:dyDescent="0.25"/>
    <row r="20785" s="19" customFormat="1" x14ac:dyDescent="0.25"/>
    <row r="20786" s="19" customFormat="1" x14ac:dyDescent="0.25"/>
    <row r="20787" s="19" customFormat="1" x14ac:dyDescent="0.25"/>
    <row r="20788" s="19" customFormat="1" x14ac:dyDescent="0.25"/>
    <row r="20789" s="19" customFormat="1" x14ac:dyDescent="0.25"/>
    <row r="20790" s="19" customFormat="1" x14ac:dyDescent="0.25"/>
    <row r="20791" s="19" customFormat="1" x14ac:dyDescent="0.25"/>
    <row r="20792" s="19" customFormat="1" x14ac:dyDescent="0.25"/>
    <row r="20793" s="19" customFormat="1" x14ac:dyDescent="0.25"/>
    <row r="20794" s="19" customFormat="1" x14ac:dyDescent="0.25"/>
    <row r="20795" s="19" customFormat="1" x14ac:dyDescent="0.25"/>
    <row r="20796" s="19" customFormat="1" x14ac:dyDescent="0.25"/>
    <row r="20797" s="19" customFormat="1" x14ac:dyDescent="0.25"/>
    <row r="20798" s="19" customFormat="1" x14ac:dyDescent="0.25"/>
    <row r="20799" s="19" customFormat="1" x14ac:dyDescent="0.25"/>
    <row r="20800" s="19" customFormat="1" x14ac:dyDescent="0.25"/>
    <row r="20801" s="19" customFormat="1" x14ac:dyDescent="0.25"/>
    <row r="20802" s="19" customFormat="1" x14ac:dyDescent="0.25"/>
    <row r="20803" s="19" customFormat="1" x14ac:dyDescent="0.25"/>
    <row r="20804" s="19" customFormat="1" x14ac:dyDescent="0.25"/>
    <row r="20805" s="19" customFormat="1" x14ac:dyDescent="0.25"/>
    <row r="20806" s="19" customFormat="1" x14ac:dyDescent="0.25"/>
    <row r="20807" s="19" customFormat="1" x14ac:dyDescent="0.25"/>
    <row r="20808" s="19" customFormat="1" x14ac:dyDescent="0.25"/>
    <row r="20809" s="19" customFormat="1" x14ac:dyDescent="0.25"/>
    <row r="20810" s="19" customFormat="1" x14ac:dyDescent="0.25"/>
    <row r="20811" s="19" customFormat="1" x14ac:dyDescent="0.25"/>
    <row r="20812" s="19" customFormat="1" x14ac:dyDescent="0.25"/>
    <row r="20813" s="19" customFormat="1" x14ac:dyDescent="0.25"/>
    <row r="20814" s="19" customFormat="1" x14ac:dyDescent="0.25"/>
    <row r="20815" s="19" customFormat="1" x14ac:dyDescent="0.25"/>
    <row r="20816" s="19" customFormat="1" x14ac:dyDescent="0.25"/>
    <row r="20817" s="19" customFormat="1" x14ac:dyDescent="0.25"/>
    <row r="20818" s="19" customFormat="1" x14ac:dyDescent="0.25"/>
    <row r="20819" s="19" customFormat="1" x14ac:dyDescent="0.25"/>
    <row r="20820" s="19" customFormat="1" x14ac:dyDescent="0.25"/>
    <row r="20821" s="19" customFormat="1" x14ac:dyDescent="0.25"/>
    <row r="20822" s="19" customFormat="1" x14ac:dyDescent="0.25"/>
    <row r="20823" s="19" customFormat="1" x14ac:dyDescent="0.25"/>
    <row r="20824" s="19" customFormat="1" x14ac:dyDescent="0.25"/>
    <row r="20825" s="19" customFormat="1" x14ac:dyDescent="0.25"/>
    <row r="20826" s="19" customFormat="1" x14ac:dyDescent="0.25"/>
    <row r="20827" s="19" customFormat="1" x14ac:dyDescent="0.25"/>
    <row r="20828" s="19" customFormat="1" x14ac:dyDescent="0.25"/>
    <row r="20829" s="19" customFormat="1" x14ac:dyDescent="0.25"/>
    <row r="20830" s="19" customFormat="1" x14ac:dyDescent="0.25"/>
    <row r="20831" s="19" customFormat="1" x14ac:dyDescent="0.25"/>
    <row r="20832" s="19" customFormat="1" x14ac:dyDescent="0.25"/>
    <row r="20833" s="19" customFormat="1" x14ac:dyDescent="0.25"/>
    <row r="20834" s="19" customFormat="1" x14ac:dyDescent="0.25"/>
    <row r="20835" s="19" customFormat="1" x14ac:dyDescent="0.25"/>
    <row r="20836" s="19" customFormat="1" x14ac:dyDescent="0.25"/>
    <row r="20837" s="19" customFormat="1" x14ac:dyDescent="0.25"/>
    <row r="20838" s="19" customFormat="1" x14ac:dyDescent="0.25"/>
    <row r="20839" s="19" customFormat="1" x14ac:dyDescent="0.25"/>
    <row r="20840" s="19" customFormat="1" x14ac:dyDescent="0.25"/>
    <row r="20841" s="19" customFormat="1" x14ac:dyDescent="0.25"/>
    <row r="20842" s="19" customFormat="1" x14ac:dyDescent="0.25"/>
    <row r="20843" s="19" customFormat="1" x14ac:dyDescent="0.25"/>
    <row r="20844" s="19" customFormat="1" x14ac:dyDescent="0.25"/>
    <row r="20845" s="19" customFormat="1" x14ac:dyDescent="0.25"/>
    <row r="20846" s="19" customFormat="1" x14ac:dyDescent="0.25"/>
    <row r="20847" s="19" customFormat="1" x14ac:dyDescent="0.25"/>
    <row r="20848" s="19" customFormat="1" x14ac:dyDescent="0.25"/>
    <row r="20849" s="19" customFormat="1" x14ac:dyDescent="0.25"/>
    <row r="20850" s="19" customFormat="1" x14ac:dyDescent="0.25"/>
    <row r="20851" s="19" customFormat="1" x14ac:dyDescent="0.25"/>
    <row r="20852" s="19" customFormat="1" x14ac:dyDescent="0.25"/>
    <row r="20853" s="19" customFormat="1" x14ac:dyDescent="0.25"/>
    <row r="20854" s="19" customFormat="1" x14ac:dyDescent="0.25"/>
    <row r="20855" s="19" customFormat="1" x14ac:dyDescent="0.25"/>
    <row r="20856" s="19" customFormat="1" x14ac:dyDescent="0.25"/>
    <row r="20857" s="19" customFormat="1" x14ac:dyDescent="0.25"/>
    <row r="20858" s="19" customFormat="1" x14ac:dyDescent="0.25"/>
    <row r="20859" s="19" customFormat="1" x14ac:dyDescent="0.25"/>
    <row r="20860" s="19" customFormat="1" x14ac:dyDescent="0.25"/>
    <row r="20861" s="19" customFormat="1" x14ac:dyDescent="0.25"/>
    <row r="20862" s="19" customFormat="1" x14ac:dyDescent="0.25"/>
    <row r="20863" s="19" customFormat="1" x14ac:dyDescent="0.25"/>
    <row r="20864" s="19" customFormat="1" x14ac:dyDescent="0.25"/>
    <row r="20865" s="19" customFormat="1" x14ac:dyDescent="0.25"/>
    <row r="20866" s="19" customFormat="1" x14ac:dyDescent="0.25"/>
    <row r="20867" s="19" customFormat="1" x14ac:dyDescent="0.25"/>
    <row r="20868" s="19" customFormat="1" x14ac:dyDescent="0.25"/>
    <row r="20869" s="19" customFormat="1" x14ac:dyDescent="0.25"/>
    <row r="20870" s="19" customFormat="1" x14ac:dyDescent="0.25"/>
    <row r="20871" s="19" customFormat="1" x14ac:dyDescent="0.25"/>
    <row r="20872" s="19" customFormat="1" x14ac:dyDescent="0.25"/>
    <row r="20873" s="19" customFormat="1" x14ac:dyDescent="0.25"/>
    <row r="20874" s="19" customFormat="1" x14ac:dyDescent="0.25"/>
    <row r="20875" s="19" customFormat="1" x14ac:dyDescent="0.25"/>
    <row r="20876" s="19" customFormat="1" x14ac:dyDescent="0.25"/>
    <row r="20877" s="19" customFormat="1" x14ac:dyDescent="0.25"/>
    <row r="20878" s="19" customFormat="1" x14ac:dyDescent="0.25"/>
    <row r="20879" s="19" customFormat="1" x14ac:dyDescent="0.25"/>
    <row r="20880" s="19" customFormat="1" x14ac:dyDescent="0.25"/>
    <row r="20881" s="19" customFormat="1" x14ac:dyDescent="0.25"/>
    <row r="20882" s="19" customFormat="1" x14ac:dyDescent="0.25"/>
    <row r="20883" s="19" customFormat="1" x14ac:dyDescent="0.25"/>
    <row r="20884" s="19" customFormat="1" x14ac:dyDescent="0.25"/>
    <row r="20885" s="19" customFormat="1" x14ac:dyDescent="0.25"/>
    <row r="20886" s="19" customFormat="1" x14ac:dyDescent="0.25"/>
    <row r="20887" s="19" customFormat="1" x14ac:dyDescent="0.25"/>
    <row r="20888" s="19" customFormat="1" x14ac:dyDescent="0.25"/>
    <row r="20889" s="19" customFormat="1" x14ac:dyDescent="0.25"/>
    <row r="20890" s="19" customFormat="1" x14ac:dyDescent="0.25"/>
    <row r="20891" s="19" customFormat="1" x14ac:dyDescent="0.25"/>
    <row r="20892" s="19" customFormat="1" x14ac:dyDescent="0.25"/>
    <row r="20893" s="19" customFormat="1" x14ac:dyDescent="0.25"/>
    <row r="20894" s="19" customFormat="1" x14ac:dyDescent="0.25"/>
    <row r="20895" s="19" customFormat="1" x14ac:dyDescent="0.25"/>
    <row r="20896" s="19" customFormat="1" x14ac:dyDescent="0.25"/>
    <row r="20897" s="19" customFormat="1" x14ac:dyDescent="0.25"/>
    <row r="20898" s="19" customFormat="1" x14ac:dyDescent="0.25"/>
    <row r="20899" s="19" customFormat="1" x14ac:dyDescent="0.25"/>
    <row r="20900" s="19" customFormat="1" x14ac:dyDescent="0.25"/>
    <row r="20901" s="19" customFormat="1" x14ac:dyDescent="0.25"/>
    <row r="20902" s="19" customFormat="1" x14ac:dyDescent="0.25"/>
    <row r="20903" s="19" customFormat="1" x14ac:dyDescent="0.25"/>
    <row r="20904" s="19" customFormat="1" x14ac:dyDescent="0.25"/>
    <row r="20905" s="19" customFormat="1" x14ac:dyDescent="0.25"/>
    <row r="20906" s="19" customFormat="1" x14ac:dyDescent="0.25"/>
    <row r="20907" s="19" customFormat="1" x14ac:dyDescent="0.25"/>
    <row r="20908" s="19" customFormat="1" x14ac:dyDescent="0.25"/>
    <row r="20909" s="19" customFormat="1" x14ac:dyDescent="0.25"/>
    <row r="20910" s="19" customFormat="1" x14ac:dyDescent="0.25"/>
    <row r="20911" s="19" customFormat="1" x14ac:dyDescent="0.25"/>
    <row r="20912" s="19" customFormat="1" x14ac:dyDescent="0.25"/>
    <row r="20913" s="19" customFormat="1" x14ac:dyDescent="0.25"/>
    <row r="20914" s="19" customFormat="1" x14ac:dyDescent="0.25"/>
    <row r="20915" s="19" customFormat="1" x14ac:dyDescent="0.25"/>
    <row r="20916" s="19" customFormat="1" x14ac:dyDescent="0.25"/>
    <row r="20917" s="19" customFormat="1" x14ac:dyDescent="0.25"/>
    <row r="20918" s="19" customFormat="1" x14ac:dyDescent="0.25"/>
    <row r="20919" s="19" customFormat="1" x14ac:dyDescent="0.25"/>
    <row r="20920" s="19" customFormat="1" x14ac:dyDescent="0.25"/>
    <row r="20921" s="19" customFormat="1" x14ac:dyDescent="0.25"/>
    <row r="20922" s="19" customFormat="1" x14ac:dyDescent="0.25"/>
    <row r="20923" s="19" customFormat="1" x14ac:dyDescent="0.25"/>
    <row r="20924" s="19" customFormat="1" x14ac:dyDescent="0.25"/>
    <row r="20925" s="19" customFormat="1" x14ac:dyDescent="0.25"/>
    <row r="20926" s="19" customFormat="1" x14ac:dyDescent="0.25"/>
    <row r="20927" s="19" customFormat="1" x14ac:dyDescent="0.25"/>
    <row r="20928" s="19" customFormat="1" x14ac:dyDescent="0.25"/>
    <row r="20929" s="19" customFormat="1" x14ac:dyDescent="0.25"/>
    <row r="20930" s="19" customFormat="1" x14ac:dyDescent="0.25"/>
    <row r="20931" s="19" customFormat="1" x14ac:dyDescent="0.25"/>
    <row r="20932" s="19" customFormat="1" x14ac:dyDescent="0.25"/>
    <row r="20933" s="19" customFormat="1" x14ac:dyDescent="0.25"/>
    <row r="20934" s="19" customFormat="1" x14ac:dyDescent="0.25"/>
    <row r="20935" s="19" customFormat="1" x14ac:dyDescent="0.25"/>
    <row r="20936" s="19" customFormat="1" x14ac:dyDescent="0.25"/>
    <row r="20937" s="19" customFormat="1" x14ac:dyDescent="0.25"/>
    <row r="20938" s="19" customFormat="1" x14ac:dyDescent="0.25"/>
    <row r="20939" s="19" customFormat="1" x14ac:dyDescent="0.25"/>
    <row r="20940" s="19" customFormat="1" x14ac:dyDescent="0.25"/>
    <row r="20941" s="19" customFormat="1" x14ac:dyDescent="0.25"/>
    <row r="20942" s="19" customFormat="1" x14ac:dyDescent="0.25"/>
    <row r="20943" s="19" customFormat="1" x14ac:dyDescent="0.25"/>
    <row r="20944" s="19" customFormat="1" x14ac:dyDescent="0.25"/>
    <row r="20945" s="19" customFormat="1" x14ac:dyDescent="0.25"/>
    <row r="20946" s="19" customFormat="1" x14ac:dyDescent="0.25"/>
    <row r="20947" s="19" customFormat="1" x14ac:dyDescent="0.25"/>
    <row r="20948" s="19" customFormat="1" x14ac:dyDescent="0.25"/>
    <row r="20949" s="19" customFormat="1" x14ac:dyDescent="0.25"/>
    <row r="20950" s="19" customFormat="1" x14ac:dyDescent="0.25"/>
    <row r="20951" s="19" customFormat="1" x14ac:dyDescent="0.25"/>
    <row r="20952" s="19" customFormat="1" x14ac:dyDescent="0.25"/>
    <row r="20953" s="19" customFormat="1" x14ac:dyDescent="0.25"/>
    <row r="20954" s="19" customFormat="1" x14ac:dyDescent="0.25"/>
    <row r="20955" s="19" customFormat="1" x14ac:dyDescent="0.25"/>
    <row r="20956" s="19" customFormat="1" x14ac:dyDescent="0.25"/>
    <row r="20957" s="19" customFormat="1" x14ac:dyDescent="0.25"/>
    <row r="20958" s="19" customFormat="1" x14ac:dyDescent="0.25"/>
    <row r="20959" s="19" customFormat="1" x14ac:dyDescent="0.25"/>
    <row r="20960" s="19" customFormat="1" x14ac:dyDescent="0.25"/>
    <row r="20961" s="19" customFormat="1" x14ac:dyDescent="0.25"/>
    <row r="20962" s="19" customFormat="1" x14ac:dyDescent="0.25"/>
    <row r="20963" s="19" customFormat="1" x14ac:dyDescent="0.25"/>
    <row r="20964" s="19" customFormat="1" x14ac:dyDescent="0.25"/>
    <row r="20965" s="19" customFormat="1" x14ac:dyDescent="0.25"/>
    <row r="20966" s="19" customFormat="1" x14ac:dyDescent="0.25"/>
    <row r="20967" s="19" customFormat="1" x14ac:dyDescent="0.25"/>
    <row r="20968" s="19" customFormat="1" x14ac:dyDescent="0.25"/>
    <row r="20969" s="19" customFormat="1" x14ac:dyDescent="0.25"/>
    <row r="20970" s="19" customFormat="1" x14ac:dyDescent="0.25"/>
    <row r="20971" s="19" customFormat="1" x14ac:dyDescent="0.25"/>
    <row r="20972" s="19" customFormat="1" x14ac:dyDescent="0.25"/>
    <row r="20973" s="19" customFormat="1" x14ac:dyDescent="0.25"/>
    <row r="20974" s="19" customFormat="1" x14ac:dyDescent="0.25"/>
    <row r="20975" s="19" customFormat="1" x14ac:dyDescent="0.25"/>
    <row r="20976" s="19" customFormat="1" x14ac:dyDescent="0.25"/>
    <row r="20977" s="19" customFormat="1" x14ac:dyDescent="0.25"/>
    <row r="20978" s="19" customFormat="1" x14ac:dyDescent="0.25"/>
    <row r="20979" s="19" customFormat="1" x14ac:dyDescent="0.25"/>
    <row r="20980" s="19" customFormat="1" x14ac:dyDescent="0.25"/>
    <row r="20981" s="19" customFormat="1" x14ac:dyDescent="0.25"/>
    <row r="20982" s="19" customFormat="1" x14ac:dyDescent="0.25"/>
    <row r="20983" s="19" customFormat="1" x14ac:dyDescent="0.25"/>
    <row r="20984" s="19" customFormat="1" x14ac:dyDescent="0.25"/>
    <row r="20985" s="19" customFormat="1" x14ac:dyDescent="0.25"/>
    <row r="20986" s="19" customFormat="1" x14ac:dyDescent="0.25"/>
    <row r="20987" s="19" customFormat="1" x14ac:dyDescent="0.25"/>
    <row r="20988" s="19" customFormat="1" x14ac:dyDescent="0.25"/>
    <row r="20989" s="19" customFormat="1" x14ac:dyDescent="0.25"/>
    <row r="20990" s="19" customFormat="1" x14ac:dyDescent="0.25"/>
    <row r="20991" s="19" customFormat="1" x14ac:dyDescent="0.25"/>
    <row r="20992" s="19" customFormat="1" x14ac:dyDescent="0.25"/>
    <row r="20993" s="19" customFormat="1" x14ac:dyDescent="0.25"/>
    <row r="20994" s="19" customFormat="1" x14ac:dyDescent="0.25"/>
    <row r="20995" s="19" customFormat="1" x14ac:dyDescent="0.25"/>
    <row r="20996" s="19" customFormat="1" x14ac:dyDescent="0.25"/>
    <row r="20997" s="19" customFormat="1" x14ac:dyDescent="0.25"/>
    <row r="20998" s="19" customFormat="1" x14ac:dyDescent="0.25"/>
    <row r="20999" s="19" customFormat="1" x14ac:dyDescent="0.25"/>
    <row r="21000" s="19" customFormat="1" x14ac:dyDescent="0.25"/>
    <row r="21001" s="19" customFormat="1" x14ac:dyDescent="0.25"/>
    <row r="21002" s="19" customFormat="1" x14ac:dyDescent="0.25"/>
    <row r="21003" s="19" customFormat="1" x14ac:dyDescent="0.25"/>
    <row r="21004" s="19" customFormat="1" x14ac:dyDescent="0.25"/>
    <row r="21005" s="19" customFormat="1" x14ac:dyDescent="0.25"/>
    <row r="21006" s="19" customFormat="1" x14ac:dyDescent="0.25"/>
    <row r="21007" s="19" customFormat="1" x14ac:dyDescent="0.25"/>
    <row r="21008" s="19" customFormat="1" x14ac:dyDescent="0.25"/>
    <row r="21009" s="19" customFormat="1" x14ac:dyDescent="0.25"/>
    <row r="21010" s="19" customFormat="1" x14ac:dyDescent="0.25"/>
    <row r="21011" s="19" customFormat="1" x14ac:dyDescent="0.25"/>
    <row r="21012" s="19" customFormat="1" x14ac:dyDescent="0.25"/>
    <row r="21013" s="19" customFormat="1" x14ac:dyDescent="0.25"/>
    <row r="21014" s="19" customFormat="1" x14ac:dyDescent="0.25"/>
    <row r="21015" s="19" customFormat="1" x14ac:dyDescent="0.25"/>
    <row r="21016" s="19" customFormat="1" x14ac:dyDescent="0.25"/>
    <row r="21017" s="19" customFormat="1" x14ac:dyDescent="0.25"/>
    <row r="21018" s="19" customFormat="1" x14ac:dyDescent="0.25"/>
    <row r="21019" s="19" customFormat="1" x14ac:dyDescent="0.25"/>
    <row r="21020" s="19" customFormat="1" x14ac:dyDescent="0.25"/>
    <row r="21021" s="19" customFormat="1" x14ac:dyDescent="0.25"/>
    <row r="21022" s="19" customFormat="1" x14ac:dyDescent="0.25"/>
    <row r="21023" s="19" customFormat="1" x14ac:dyDescent="0.25"/>
    <row r="21024" s="19" customFormat="1" x14ac:dyDescent="0.25"/>
    <row r="21025" s="19" customFormat="1" x14ac:dyDescent="0.25"/>
    <row r="21026" s="19" customFormat="1" x14ac:dyDescent="0.25"/>
    <row r="21027" s="19" customFormat="1" x14ac:dyDescent="0.25"/>
    <row r="21028" s="19" customFormat="1" x14ac:dyDescent="0.25"/>
    <row r="21029" s="19" customFormat="1" x14ac:dyDescent="0.25"/>
    <row r="21030" s="19" customFormat="1" x14ac:dyDescent="0.25"/>
    <row r="21031" s="19" customFormat="1" x14ac:dyDescent="0.25"/>
    <row r="21032" s="19" customFormat="1" x14ac:dyDescent="0.25"/>
    <row r="21033" s="19" customFormat="1" x14ac:dyDescent="0.25"/>
    <row r="21034" s="19" customFormat="1" x14ac:dyDescent="0.25"/>
    <row r="21035" s="19" customFormat="1" x14ac:dyDescent="0.25"/>
    <row r="21036" s="19" customFormat="1" x14ac:dyDescent="0.25"/>
    <row r="21037" s="19" customFormat="1" x14ac:dyDescent="0.25"/>
    <row r="21038" s="19" customFormat="1" x14ac:dyDescent="0.25"/>
    <row r="21039" s="19" customFormat="1" x14ac:dyDescent="0.25"/>
    <row r="21040" s="19" customFormat="1" x14ac:dyDescent="0.25"/>
    <row r="21041" s="19" customFormat="1" x14ac:dyDescent="0.25"/>
    <row r="21042" s="19" customFormat="1" x14ac:dyDescent="0.25"/>
    <row r="21043" s="19" customFormat="1" x14ac:dyDescent="0.25"/>
    <row r="21044" s="19" customFormat="1" x14ac:dyDescent="0.25"/>
    <row r="21045" s="19" customFormat="1" x14ac:dyDescent="0.25"/>
    <row r="21046" s="19" customFormat="1" x14ac:dyDescent="0.25"/>
    <row r="21047" s="19" customFormat="1" x14ac:dyDescent="0.25"/>
    <row r="21048" s="19" customFormat="1" x14ac:dyDescent="0.25"/>
    <row r="21049" s="19" customFormat="1" x14ac:dyDescent="0.25"/>
    <row r="21050" s="19" customFormat="1" x14ac:dyDescent="0.25"/>
    <row r="21051" s="19" customFormat="1" x14ac:dyDescent="0.25"/>
    <row r="21052" s="19" customFormat="1" x14ac:dyDescent="0.25"/>
    <row r="21053" s="19" customFormat="1" x14ac:dyDescent="0.25"/>
    <row r="21054" s="19" customFormat="1" x14ac:dyDescent="0.25"/>
    <row r="21055" s="19" customFormat="1" x14ac:dyDescent="0.25"/>
    <row r="21056" s="19" customFormat="1" x14ac:dyDescent="0.25"/>
    <row r="21057" s="19" customFormat="1" x14ac:dyDescent="0.25"/>
    <row r="21058" s="19" customFormat="1" x14ac:dyDescent="0.25"/>
    <row r="21059" s="19" customFormat="1" x14ac:dyDescent="0.25"/>
    <row r="21060" s="19" customFormat="1" x14ac:dyDescent="0.25"/>
    <row r="21061" s="19" customFormat="1" x14ac:dyDescent="0.25"/>
    <row r="21062" s="19" customFormat="1" x14ac:dyDescent="0.25"/>
    <row r="21063" s="19" customFormat="1" x14ac:dyDescent="0.25"/>
    <row r="21064" s="19" customFormat="1" x14ac:dyDescent="0.25"/>
    <row r="21065" s="19" customFormat="1" x14ac:dyDescent="0.25"/>
    <row r="21066" s="19" customFormat="1" x14ac:dyDescent="0.25"/>
    <row r="21067" s="19" customFormat="1" x14ac:dyDescent="0.25"/>
    <row r="21068" s="19" customFormat="1" x14ac:dyDescent="0.25"/>
    <row r="21069" s="19" customFormat="1" x14ac:dyDescent="0.25"/>
    <row r="21070" s="19" customFormat="1" x14ac:dyDescent="0.25"/>
    <row r="21071" s="19" customFormat="1" x14ac:dyDescent="0.25"/>
    <row r="21072" s="19" customFormat="1" x14ac:dyDescent="0.25"/>
    <row r="21073" s="19" customFormat="1" x14ac:dyDescent="0.25"/>
    <row r="21074" s="19" customFormat="1" x14ac:dyDescent="0.25"/>
    <row r="21075" s="19" customFormat="1" x14ac:dyDescent="0.25"/>
    <row r="21076" s="19" customFormat="1" x14ac:dyDescent="0.25"/>
    <row r="21077" s="19" customFormat="1" x14ac:dyDescent="0.25"/>
    <row r="21078" s="19" customFormat="1" x14ac:dyDescent="0.25"/>
    <row r="21079" s="19" customFormat="1" x14ac:dyDescent="0.25"/>
    <row r="21080" s="19" customFormat="1" x14ac:dyDescent="0.25"/>
    <row r="21081" s="19" customFormat="1" x14ac:dyDescent="0.25"/>
    <row r="21082" s="19" customFormat="1" x14ac:dyDescent="0.25"/>
    <row r="21083" s="19" customFormat="1" x14ac:dyDescent="0.25"/>
    <row r="21084" s="19" customFormat="1" x14ac:dyDescent="0.25"/>
    <row r="21085" s="19" customFormat="1" x14ac:dyDescent="0.25"/>
    <row r="21086" s="19" customFormat="1" x14ac:dyDescent="0.25"/>
    <row r="21087" s="19" customFormat="1" x14ac:dyDescent="0.25"/>
    <row r="21088" s="19" customFormat="1" x14ac:dyDescent="0.25"/>
    <row r="21089" s="19" customFormat="1" x14ac:dyDescent="0.25"/>
    <row r="21090" s="19" customFormat="1" x14ac:dyDescent="0.25"/>
    <row r="21091" s="19" customFormat="1" x14ac:dyDescent="0.25"/>
    <row r="21092" s="19" customFormat="1" x14ac:dyDescent="0.25"/>
    <row r="21093" s="19" customFormat="1" x14ac:dyDescent="0.25"/>
    <row r="21094" s="19" customFormat="1" x14ac:dyDescent="0.25"/>
    <row r="21095" s="19" customFormat="1" x14ac:dyDescent="0.25"/>
    <row r="21096" s="19" customFormat="1" x14ac:dyDescent="0.25"/>
    <row r="21097" s="19" customFormat="1" x14ac:dyDescent="0.25"/>
    <row r="21098" s="19" customFormat="1" x14ac:dyDescent="0.25"/>
    <row r="21099" s="19" customFormat="1" x14ac:dyDescent="0.25"/>
    <row r="21100" s="19" customFormat="1" x14ac:dyDescent="0.25"/>
    <row r="21101" s="19" customFormat="1" x14ac:dyDescent="0.25"/>
    <row r="21102" s="19" customFormat="1" x14ac:dyDescent="0.25"/>
    <row r="21103" s="19" customFormat="1" x14ac:dyDescent="0.25"/>
    <row r="21104" s="19" customFormat="1" x14ac:dyDescent="0.25"/>
    <row r="21105" s="19" customFormat="1" x14ac:dyDescent="0.25"/>
    <row r="21106" s="19" customFormat="1" x14ac:dyDescent="0.25"/>
    <row r="21107" s="19" customFormat="1" x14ac:dyDescent="0.25"/>
    <row r="21108" s="19" customFormat="1" x14ac:dyDescent="0.25"/>
    <row r="21109" s="19" customFormat="1" x14ac:dyDescent="0.25"/>
    <row r="21110" s="19" customFormat="1" x14ac:dyDescent="0.25"/>
    <row r="21111" s="19" customFormat="1" x14ac:dyDescent="0.25"/>
    <row r="21112" s="19" customFormat="1" x14ac:dyDescent="0.25"/>
    <row r="21113" s="19" customFormat="1" x14ac:dyDescent="0.25"/>
    <row r="21114" s="19" customFormat="1" x14ac:dyDescent="0.25"/>
    <row r="21115" s="19" customFormat="1" x14ac:dyDescent="0.25"/>
    <row r="21116" s="19" customFormat="1" x14ac:dyDescent="0.25"/>
    <row r="21117" s="19" customFormat="1" x14ac:dyDescent="0.25"/>
    <row r="21118" s="19" customFormat="1" x14ac:dyDescent="0.25"/>
    <row r="21119" s="19" customFormat="1" x14ac:dyDescent="0.25"/>
    <row r="21120" s="19" customFormat="1" x14ac:dyDescent="0.25"/>
    <row r="21121" s="19" customFormat="1" x14ac:dyDescent="0.25"/>
    <row r="21122" s="19" customFormat="1" x14ac:dyDescent="0.25"/>
    <row r="21123" s="19" customFormat="1" x14ac:dyDescent="0.25"/>
    <row r="21124" s="19" customFormat="1" x14ac:dyDescent="0.25"/>
    <row r="21125" s="19" customFormat="1" x14ac:dyDescent="0.25"/>
    <row r="21126" s="19" customFormat="1" x14ac:dyDescent="0.25"/>
    <row r="21127" s="19" customFormat="1" x14ac:dyDescent="0.25"/>
    <row r="21128" s="19" customFormat="1" x14ac:dyDescent="0.25"/>
    <row r="21129" s="19" customFormat="1" x14ac:dyDescent="0.25"/>
    <row r="21130" s="19" customFormat="1" x14ac:dyDescent="0.25"/>
    <row r="21131" s="19" customFormat="1" x14ac:dyDescent="0.25"/>
    <row r="21132" s="19" customFormat="1" x14ac:dyDescent="0.25"/>
    <row r="21133" s="19" customFormat="1" x14ac:dyDescent="0.25"/>
    <row r="21134" s="19" customFormat="1" x14ac:dyDescent="0.25"/>
    <row r="21135" s="19" customFormat="1" x14ac:dyDescent="0.25"/>
    <row r="21136" s="19" customFormat="1" x14ac:dyDescent="0.25"/>
    <row r="21137" s="19" customFormat="1" x14ac:dyDescent="0.25"/>
    <row r="21138" s="19" customFormat="1" x14ac:dyDescent="0.25"/>
    <row r="21139" s="19" customFormat="1" x14ac:dyDescent="0.25"/>
    <row r="21140" s="19" customFormat="1" x14ac:dyDescent="0.25"/>
    <row r="21141" s="19" customFormat="1" x14ac:dyDescent="0.25"/>
    <row r="21142" s="19" customFormat="1" x14ac:dyDescent="0.25"/>
    <row r="21143" s="19" customFormat="1" x14ac:dyDescent="0.25"/>
    <row r="21144" s="19" customFormat="1" x14ac:dyDescent="0.25"/>
    <row r="21145" s="19" customFormat="1" x14ac:dyDescent="0.25"/>
    <row r="21146" s="19" customFormat="1" x14ac:dyDescent="0.25"/>
    <row r="21147" s="19" customFormat="1" x14ac:dyDescent="0.25"/>
    <row r="21148" s="19" customFormat="1" x14ac:dyDescent="0.25"/>
    <row r="21149" s="19" customFormat="1" x14ac:dyDescent="0.25"/>
    <row r="21150" s="19" customFormat="1" x14ac:dyDescent="0.25"/>
    <row r="21151" s="19" customFormat="1" x14ac:dyDescent="0.25"/>
    <row r="21152" s="19" customFormat="1" x14ac:dyDescent="0.25"/>
    <row r="21153" s="19" customFormat="1" x14ac:dyDescent="0.25"/>
    <row r="21154" s="19" customFormat="1" x14ac:dyDescent="0.25"/>
    <row r="21155" s="19" customFormat="1" x14ac:dyDescent="0.25"/>
    <row r="21156" s="19" customFormat="1" x14ac:dyDescent="0.25"/>
    <row r="21157" s="19" customFormat="1" x14ac:dyDescent="0.25"/>
    <row r="21158" s="19" customFormat="1" x14ac:dyDescent="0.25"/>
    <row r="21159" s="19" customFormat="1" x14ac:dyDescent="0.25"/>
    <row r="21160" s="19" customFormat="1" x14ac:dyDescent="0.25"/>
    <row r="21161" s="19" customFormat="1" x14ac:dyDescent="0.25"/>
    <row r="21162" s="19" customFormat="1" x14ac:dyDescent="0.25"/>
    <row r="21163" s="19" customFormat="1" x14ac:dyDescent="0.25"/>
    <row r="21164" s="19" customFormat="1" x14ac:dyDescent="0.25"/>
    <row r="21165" s="19" customFormat="1" x14ac:dyDescent="0.25"/>
    <row r="21166" s="19" customFormat="1" x14ac:dyDescent="0.25"/>
    <row r="21167" s="19" customFormat="1" x14ac:dyDescent="0.25"/>
    <row r="21168" s="19" customFormat="1" x14ac:dyDescent="0.25"/>
    <row r="21169" s="19" customFormat="1" x14ac:dyDescent="0.25"/>
    <row r="21170" s="19" customFormat="1" x14ac:dyDescent="0.25"/>
    <row r="21171" s="19" customFormat="1" x14ac:dyDescent="0.25"/>
    <row r="21172" s="19" customFormat="1" x14ac:dyDescent="0.25"/>
    <row r="21173" s="19" customFormat="1" x14ac:dyDescent="0.25"/>
    <row r="21174" s="19" customFormat="1" x14ac:dyDescent="0.25"/>
    <row r="21175" s="19" customFormat="1" x14ac:dyDescent="0.25"/>
    <row r="21176" s="19" customFormat="1" x14ac:dyDescent="0.25"/>
    <row r="21177" s="19" customFormat="1" x14ac:dyDescent="0.25"/>
    <row r="21178" s="19" customFormat="1" x14ac:dyDescent="0.25"/>
    <row r="21179" s="19" customFormat="1" x14ac:dyDescent="0.25"/>
    <row r="21180" s="19" customFormat="1" x14ac:dyDescent="0.25"/>
    <row r="21181" s="19" customFormat="1" x14ac:dyDescent="0.25"/>
    <row r="21182" s="19" customFormat="1" x14ac:dyDescent="0.25"/>
    <row r="21183" s="19" customFormat="1" x14ac:dyDescent="0.25"/>
    <row r="21184" s="19" customFormat="1" x14ac:dyDescent="0.25"/>
    <row r="21185" s="19" customFormat="1" x14ac:dyDescent="0.25"/>
    <row r="21186" s="19" customFormat="1" x14ac:dyDescent="0.25"/>
    <row r="21187" s="19" customFormat="1" x14ac:dyDescent="0.25"/>
    <row r="21188" s="19" customFormat="1" x14ac:dyDescent="0.25"/>
    <row r="21189" s="19" customFormat="1" x14ac:dyDescent="0.25"/>
    <row r="21190" s="19" customFormat="1" x14ac:dyDescent="0.25"/>
    <row r="21191" s="19" customFormat="1" x14ac:dyDescent="0.25"/>
    <row r="21192" s="19" customFormat="1" x14ac:dyDescent="0.25"/>
    <row r="21193" s="19" customFormat="1" x14ac:dyDescent="0.25"/>
    <row r="21194" s="19" customFormat="1" x14ac:dyDescent="0.25"/>
    <row r="21195" s="19" customFormat="1" x14ac:dyDescent="0.25"/>
    <row r="21196" s="19" customFormat="1" x14ac:dyDescent="0.25"/>
    <row r="21197" s="19" customFormat="1" x14ac:dyDescent="0.25"/>
    <row r="21198" s="19" customFormat="1" x14ac:dyDescent="0.25"/>
    <row r="21199" s="19" customFormat="1" x14ac:dyDescent="0.25"/>
    <row r="21200" s="19" customFormat="1" x14ac:dyDescent="0.25"/>
    <row r="21201" s="19" customFormat="1" x14ac:dyDescent="0.25"/>
    <row r="21202" s="19" customFormat="1" x14ac:dyDescent="0.25"/>
    <row r="21203" s="19" customFormat="1" x14ac:dyDescent="0.25"/>
    <row r="21204" s="19" customFormat="1" x14ac:dyDescent="0.25"/>
    <row r="21205" s="19" customFormat="1" x14ac:dyDescent="0.25"/>
    <row r="21206" s="19" customFormat="1" x14ac:dyDescent="0.25"/>
    <row r="21207" s="19" customFormat="1" x14ac:dyDescent="0.25"/>
    <row r="21208" s="19" customFormat="1" x14ac:dyDescent="0.25"/>
    <row r="21209" s="19" customFormat="1" x14ac:dyDescent="0.25"/>
    <row r="21210" s="19" customFormat="1" x14ac:dyDescent="0.25"/>
    <row r="21211" s="19" customFormat="1" x14ac:dyDescent="0.25"/>
    <row r="21212" s="19" customFormat="1" x14ac:dyDescent="0.25"/>
    <row r="21213" s="19" customFormat="1" x14ac:dyDescent="0.25"/>
    <row r="21214" s="19" customFormat="1" x14ac:dyDescent="0.25"/>
    <row r="21215" s="19" customFormat="1" x14ac:dyDescent="0.25"/>
    <row r="21216" s="19" customFormat="1" x14ac:dyDescent="0.25"/>
    <row r="21217" s="19" customFormat="1" x14ac:dyDescent="0.25"/>
    <row r="21218" s="19" customFormat="1" x14ac:dyDescent="0.25"/>
    <row r="21219" s="19" customFormat="1" x14ac:dyDescent="0.25"/>
    <row r="21220" s="19" customFormat="1" x14ac:dyDescent="0.25"/>
    <row r="21221" s="19" customFormat="1" x14ac:dyDescent="0.25"/>
    <row r="21222" s="19" customFormat="1" x14ac:dyDescent="0.25"/>
    <row r="21223" s="19" customFormat="1" x14ac:dyDescent="0.25"/>
    <row r="21224" s="19" customFormat="1" x14ac:dyDescent="0.25"/>
    <row r="21225" s="19" customFormat="1" x14ac:dyDescent="0.25"/>
    <row r="21226" s="19" customFormat="1" x14ac:dyDescent="0.25"/>
    <row r="21227" s="19" customFormat="1" x14ac:dyDescent="0.25"/>
    <row r="21228" s="19" customFormat="1" x14ac:dyDescent="0.25"/>
    <row r="21229" s="19" customFormat="1" x14ac:dyDescent="0.25"/>
    <row r="21230" s="19" customFormat="1" x14ac:dyDescent="0.25"/>
    <row r="21231" s="19" customFormat="1" x14ac:dyDescent="0.25"/>
    <row r="21232" s="19" customFormat="1" x14ac:dyDescent="0.25"/>
    <row r="21233" s="19" customFormat="1" x14ac:dyDescent="0.25"/>
    <row r="21234" s="19" customFormat="1" x14ac:dyDescent="0.25"/>
    <row r="21235" s="19" customFormat="1" x14ac:dyDescent="0.25"/>
    <row r="21236" s="19" customFormat="1" x14ac:dyDescent="0.25"/>
    <row r="21237" s="19" customFormat="1" x14ac:dyDescent="0.25"/>
    <row r="21238" s="19" customFormat="1" x14ac:dyDescent="0.25"/>
    <row r="21239" s="19" customFormat="1" x14ac:dyDescent="0.25"/>
    <row r="21240" s="19" customFormat="1" x14ac:dyDescent="0.25"/>
    <row r="21241" s="19" customFormat="1" x14ac:dyDescent="0.25"/>
    <row r="21242" s="19" customFormat="1" x14ac:dyDescent="0.25"/>
    <row r="21243" s="19" customFormat="1" x14ac:dyDescent="0.25"/>
    <row r="21244" s="19" customFormat="1" x14ac:dyDescent="0.25"/>
    <row r="21245" s="19" customFormat="1" x14ac:dyDescent="0.25"/>
    <row r="21246" s="19" customFormat="1" x14ac:dyDescent="0.25"/>
    <row r="21247" s="19" customFormat="1" x14ac:dyDescent="0.25"/>
    <row r="21248" s="19" customFormat="1" x14ac:dyDescent="0.25"/>
    <row r="21249" s="19" customFormat="1" x14ac:dyDescent="0.25"/>
    <row r="21250" s="19" customFormat="1" x14ac:dyDescent="0.25"/>
    <row r="21251" s="19" customFormat="1" x14ac:dyDescent="0.25"/>
    <row r="21252" s="19" customFormat="1" x14ac:dyDescent="0.25"/>
    <row r="21253" s="19" customFormat="1" x14ac:dyDescent="0.25"/>
    <row r="21254" s="19" customFormat="1" x14ac:dyDescent="0.25"/>
    <row r="21255" s="19" customFormat="1" x14ac:dyDescent="0.25"/>
    <row r="21256" s="19" customFormat="1" x14ac:dyDescent="0.25"/>
    <row r="21257" s="19" customFormat="1" x14ac:dyDescent="0.25"/>
    <row r="21258" s="19" customFormat="1" x14ac:dyDescent="0.25"/>
    <row r="21259" s="19" customFormat="1" x14ac:dyDescent="0.25"/>
    <row r="21260" s="19" customFormat="1" x14ac:dyDescent="0.25"/>
    <row r="21261" s="19" customFormat="1" x14ac:dyDescent="0.25"/>
    <row r="21262" s="19" customFormat="1" x14ac:dyDescent="0.25"/>
    <row r="21263" s="19" customFormat="1" x14ac:dyDescent="0.25"/>
    <row r="21264" s="19" customFormat="1" x14ac:dyDescent="0.25"/>
    <row r="21265" s="19" customFormat="1" x14ac:dyDescent="0.25"/>
    <row r="21266" s="19" customFormat="1" x14ac:dyDescent="0.25"/>
    <row r="21267" s="19" customFormat="1" x14ac:dyDescent="0.25"/>
    <row r="21268" s="19" customFormat="1" x14ac:dyDescent="0.25"/>
    <row r="21269" s="19" customFormat="1" x14ac:dyDescent="0.25"/>
    <row r="21270" s="19" customFormat="1" x14ac:dyDescent="0.25"/>
    <row r="21271" s="19" customFormat="1" x14ac:dyDescent="0.25"/>
    <row r="21272" s="19" customFormat="1" x14ac:dyDescent="0.25"/>
    <row r="21273" s="19" customFormat="1" x14ac:dyDescent="0.25"/>
    <row r="21274" s="19" customFormat="1" x14ac:dyDescent="0.25"/>
    <row r="21275" s="19" customFormat="1" x14ac:dyDescent="0.25"/>
    <row r="21276" s="19" customFormat="1" x14ac:dyDescent="0.25"/>
    <row r="21277" s="19" customFormat="1" x14ac:dyDescent="0.25"/>
    <row r="21278" s="19" customFormat="1" x14ac:dyDescent="0.25"/>
    <row r="21279" s="19" customFormat="1" x14ac:dyDescent="0.25"/>
    <row r="21280" s="19" customFormat="1" x14ac:dyDescent="0.25"/>
    <row r="21281" s="19" customFormat="1" x14ac:dyDescent="0.25"/>
    <row r="21282" s="19" customFormat="1" x14ac:dyDescent="0.25"/>
    <row r="21283" s="19" customFormat="1" x14ac:dyDescent="0.25"/>
    <row r="21284" s="19" customFormat="1" x14ac:dyDescent="0.25"/>
    <row r="21285" s="19" customFormat="1" x14ac:dyDescent="0.25"/>
    <row r="21286" s="19" customFormat="1" x14ac:dyDescent="0.25"/>
    <row r="21287" s="19" customFormat="1" x14ac:dyDescent="0.25"/>
    <row r="21288" s="19" customFormat="1" x14ac:dyDescent="0.25"/>
    <row r="21289" s="19" customFormat="1" x14ac:dyDescent="0.25"/>
    <row r="21290" s="19" customFormat="1" x14ac:dyDescent="0.25"/>
    <row r="21291" s="19" customFormat="1" x14ac:dyDescent="0.25"/>
    <row r="21292" s="19" customFormat="1" x14ac:dyDescent="0.25"/>
    <row r="21293" s="19" customFormat="1" x14ac:dyDescent="0.25"/>
    <row r="21294" s="19" customFormat="1" x14ac:dyDescent="0.25"/>
    <row r="21295" s="19" customFormat="1" x14ac:dyDescent="0.25"/>
    <row r="21296" s="19" customFormat="1" x14ac:dyDescent="0.25"/>
    <row r="21297" s="19" customFormat="1" x14ac:dyDescent="0.25"/>
    <row r="21298" s="19" customFormat="1" x14ac:dyDescent="0.25"/>
    <row r="21299" s="19" customFormat="1" x14ac:dyDescent="0.25"/>
    <row r="21300" s="19" customFormat="1" x14ac:dyDescent="0.25"/>
    <row r="21301" s="19" customFormat="1" x14ac:dyDescent="0.25"/>
    <row r="21302" s="19" customFormat="1" x14ac:dyDescent="0.25"/>
    <row r="21303" s="19" customFormat="1" x14ac:dyDescent="0.25"/>
    <row r="21304" s="19" customFormat="1" x14ac:dyDescent="0.25"/>
    <row r="21305" s="19" customFormat="1" x14ac:dyDescent="0.25"/>
    <row r="21306" s="19" customFormat="1" x14ac:dyDescent="0.25"/>
    <row r="21307" s="19" customFormat="1" x14ac:dyDescent="0.25"/>
    <row r="21308" s="19" customFormat="1" x14ac:dyDescent="0.25"/>
    <row r="21309" s="19" customFormat="1" x14ac:dyDescent="0.25"/>
    <row r="21310" s="19" customFormat="1" x14ac:dyDescent="0.25"/>
    <row r="21311" s="19" customFormat="1" x14ac:dyDescent="0.25"/>
    <row r="21312" s="19" customFormat="1" x14ac:dyDescent="0.25"/>
    <row r="21313" s="19" customFormat="1" x14ac:dyDescent="0.25"/>
    <row r="21314" s="19" customFormat="1" x14ac:dyDescent="0.25"/>
    <row r="21315" s="19" customFormat="1" x14ac:dyDescent="0.25"/>
    <row r="21316" s="19" customFormat="1" x14ac:dyDescent="0.25"/>
    <row r="21317" s="19" customFormat="1" x14ac:dyDescent="0.25"/>
    <row r="21318" s="19" customFormat="1" x14ac:dyDescent="0.25"/>
    <row r="21319" s="19" customFormat="1" x14ac:dyDescent="0.25"/>
    <row r="21320" s="19" customFormat="1" x14ac:dyDescent="0.25"/>
    <row r="21321" s="19" customFormat="1" x14ac:dyDescent="0.25"/>
    <row r="21322" s="19" customFormat="1" x14ac:dyDescent="0.25"/>
    <row r="21323" s="19" customFormat="1" x14ac:dyDescent="0.25"/>
    <row r="21324" s="19" customFormat="1" x14ac:dyDescent="0.25"/>
    <row r="21325" s="19" customFormat="1" x14ac:dyDescent="0.25"/>
    <row r="21326" s="19" customFormat="1" x14ac:dyDescent="0.25"/>
    <row r="21327" s="19" customFormat="1" x14ac:dyDescent="0.25"/>
    <row r="21328" s="19" customFormat="1" x14ac:dyDescent="0.25"/>
    <row r="21329" s="19" customFormat="1" x14ac:dyDescent="0.25"/>
    <row r="21330" s="19" customFormat="1" x14ac:dyDescent="0.25"/>
    <row r="21331" s="19" customFormat="1" x14ac:dyDescent="0.25"/>
    <row r="21332" s="19" customFormat="1" x14ac:dyDescent="0.25"/>
    <row r="21333" s="19" customFormat="1" x14ac:dyDescent="0.25"/>
    <row r="21334" s="19" customFormat="1" x14ac:dyDescent="0.25"/>
    <row r="21335" s="19" customFormat="1" x14ac:dyDescent="0.25"/>
    <row r="21336" s="19" customFormat="1" x14ac:dyDescent="0.25"/>
    <row r="21337" s="19" customFormat="1" x14ac:dyDescent="0.25"/>
    <row r="21338" s="19" customFormat="1" x14ac:dyDescent="0.25"/>
    <row r="21339" s="19" customFormat="1" x14ac:dyDescent="0.25"/>
    <row r="21340" s="19" customFormat="1" x14ac:dyDescent="0.25"/>
    <row r="21341" s="19" customFormat="1" x14ac:dyDescent="0.25"/>
    <row r="21342" s="19" customFormat="1" x14ac:dyDescent="0.25"/>
    <row r="21343" s="19" customFormat="1" x14ac:dyDescent="0.25"/>
    <row r="21344" s="19" customFormat="1" x14ac:dyDescent="0.25"/>
    <row r="21345" s="19" customFormat="1" x14ac:dyDescent="0.25"/>
    <row r="21346" s="19" customFormat="1" x14ac:dyDescent="0.25"/>
    <row r="21347" s="19" customFormat="1" x14ac:dyDescent="0.25"/>
    <row r="21348" s="19" customFormat="1" x14ac:dyDescent="0.25"/>
    <row r="21349" s="19" customFormat="1" x14ac:dyDescent="0.25"/>
    <row r="21350" s="19" customFormat="1" x14ac:dyDescent="0.25"/>
    <row r="21351" s="19" customFormat="1" x14ac:dyDescent="0.25"/>
    <row r="21352" s="19" customFormat="1" x14ac:dyDescent="0.25"/>
    <row r="21353" s="19" customFormat="1" x14ac:dyDescent="0.25"/>
    <row r="21354" s="19" customFormat="1" x14ac:dyDescent="0.25"/>
    <row r="21355" s="19" customFormat="1" x14ac:dyDescent="0.25"/>
    <row r="21356" s="19" customFormat="1" x14ac:dyDescent="0.25"/>
    <row r="21357" s="19" customFormat="1" x14ac:dyDescent="0.25"/>
    <row r="21358" s="19" customFormat="1" x14ac:dyDescent="0.25"/>
    <row r="21359" s="19" customFormat="1" x14ac:dyDescent="0.25"/>
    <row r="21360" s="19" customFormat="1" x14ac:dyDescent="0.25"/>
    <row r="21361" s="19" customFormat="1" x14ac:dyDescent="0.25"/>
    <row r="21362" s="19" customFormat="1" x14ac:dyDescent="0.25"/>
    <row r="21363" s="19" customFormat="1" x14ac:dyDescent="0.25"/>
    <row r="21364" s="19" customFormat="1" x14ac:dyDescent="0.25"/>
    <row r="21365" s="19" customFormat="1" x14ac:dyDescent="0.25"/>
    <row r="21366" s="19" customFormat="1" x14ac:dyDescent="0.25"/>
    <row r="21367" s="19" customFormat="1" x14ac:dyDescent="0.25"/>
    <row r="21368" s="19" customFormat="1" x14ac:dyDescent="0.25"/>
    <row r="21369" s="19" customFormat="1" x14ac:dyDescent="0.25"/>
    <row r="21370" s="19" customFormat="1" x14ac:dyDescent="0.25"/>
    <row r="21371" s="19" customFormat="1" x14ac:dyDescent="0.25"/>
    <row r="21372" s="19" customFormat="1" x14ac:dyDescent="0.25"/>
    <row r="21373" s="19" customFormat="1" x14ac:dyDescent="0.25"/>
    <row r="21374" s="19" customFormat="1" x14ac:dyDescent="0.25"/>
    <row r="21375" s="19" customFormat="1" x14ac:dyDescent="0.25"/>
    <row r="21376" s="19" customFormat="1" x14ac:dyDescent="0.25"/>
    <row r="21377" s="19" customFormat="1" x14ac:dyDescent="0.25"/>
    <row r="21378" s="19" customFormat="1" x14ac:dyDescent="0.25"/>
    <row r="21379" s="19" customFormat="1" x14ac:dyDescent="0.25"/>
    <row r="21380" s="19" customFormat="1" x14ac:dyDescent="0.25"/>
    <row r="21381" s="19" customFormat="1" x14ac:dyDescent="0.25"/>
    <row r="21382" s="19" customFormat="1" x14ac:dyDescent="0.25"/>
    <row r="21383" s="19" customFormat="1" x14ac:dyDescent="0.25"/>
    <row r="21384" s="19" customFormat="1" x14ac:dyDescent="0.25"/>
    <row r="21385" s="19" customFormat="1" x14ac:dyDescent="0.25"/>
    <row r="21386" s="19" customFormat="1" x14ac:dyDescent="0.25"/>
    <row r="21387" s="19" customFormat="1" x14ac:dyDescent="0.25"/>
    <row r="21388" s="19" customFormat="1" x14ac:dyDescent="0.25"/>
    <row r="21389" s="19" customFormat="1" x14ac:dyDescent="0.25"/>
    <row r="21390" s="19" customFormat="1" x14ac:dyDescent="0.25"/>
    <row r="21391" s="19" customFormat="1" x14ac:dyDescent="0.25"/>
    <row r="21392" s="19" customFormat="1" x14ac:dyDescent="0.25"/>
    <row r="21393" s="19" customFormat="1" x14ac:dyDescent="0.25"/>
    <row r="21394" s="19" customFormat="1" x14ac:dyDescent="0.25"/>
    <row r="21395" s="19" customFormat="1" x14ac:dyDescent="0.25"/>
    <row r="21396" s="19" customFormat="1" x14ac:dyDescent="0.25"/>
    <row r="21397" s="19" customFormat="1" x14ac:dyDescent="0.25"/>
    <row r="21398" s="19" customFormat="1" x14ac:dyDescent="0.25"/>
    <row r="21399" s="19" customFormat="1" x14ac:dyDescent="0.25"/>
    <row r="21400" s="19" customFormat="1" x14ac:dyDescent="0.25"/>
    <row r="21401" s="19" customFormat="1" x14ac:dyDescent="0.25"/>
    <row r="21402" s="19" customFormat="1" x14ac:dyDescent="0.25"/>
    <row r="21403" s="19" customFormat="1" x14ac:dyDescent="0.25"/>
    <row r="21404" s="19" customFormat="1" x14ac:dyDescent="0.25"/>
    <row r="21405" s="19" customFormat="1" x14ac:dyDescent="0.25"/>
    <row r="21406" s="19" customFormat="1" x14ac:dyDescent="0.25"/>
    <row r="21407" s="19" customFormat="1" x14ac:dyDescent="0.25"/>
    <row r="21408" s="19" customFormat="1" x14ac:dyDescent="0.25"/>
    <row r="21409" s="19" customFormat="1" x14ac:dyDescent="0.25"/>
    <row r="21410" s="19" customFormat="1" x14ac:dyDescent="0.25"/>
    <row r="21411" s="19" customFormat="1" x14ac:dyDescent="0.25"/>
    <row r="21412" s="19" customFormat="1" x14ac:dyDescent="0.25"/>
    <row r="21413" s="19" customFormat="1" x14ac:dyDescent="0.25"/>
    <row r="21414" s="19" customFormat="1" x14ac:dyDescent="0.25"/>
    <row r="21415" s="19" customFormat="1" x14ac:dyDescent="0.25"/>
    <row r="21416" s="19" customFormat="1" x14ac:dyDescent="0.25"/>
    <row r="21417" s="19" customFormat="1" x14ac:dyDescent="0.25"/>
    <row r="21418" s="19" customFormat="1" x14ac:dyDescent="0.25"/>
    <row r="21419" s="19" customFormat="1" x14ac:dyDescent="0.25"/>
    <row r="21420" s="19" customFormat="1" x14ac:dyDescent="0.25"/>
    <row r="21421" s="19" customFormat="1" x14ac:dyDescent="0.25"/>
    <row r="21422" s="19" customFormat="1" x14ac:dyDescent="0.25"/>
    <row r="21423" s="19" customFormat="1" x14ac:dyDescent="0.25"/>
    <row r="21424" s="19" customFormat="1" x14ac:dyDescent="0.25"/>
    <row r="21425" s="19" customFormat="1" x14ac:dyDescent="0.25"/>
    <row r="21426" s="19" customFormat="1" x14ac:dyDescent="0.25"/>
    <row r="21427" s="19" customFormat="1" x14ac:dyDescent="0.25"/>
    <row r="21428" s="19" customFormat="1" x14ac:dyDescent="0.25"/>
    <row r="21429" s="19" customFormat="1" x14ac:dyDescent="0.25"/>
    <row r="21430" s="19" customFormat="1" x14ac:dyDescent="0.25"/>
    <row r="21431" s="19" customFormat="1" x14ac:dyDescent="0.25"/>
    <row r="21432" s="19" customFormat="1" x14ac:dyDescent="0.25"/>
    <row r="21433" s="19" customFormat="1" x14ac:dyDescent="0.25"/>
    <row r="21434" s="19" customFormat="1" x14ac:dyDescent="0.25"/>
    <row r="21435" s="19" customFormat="1" x14ac:dyDescent="0.25"/>
    <row r="21436" s="19" customFormat="1" x14ac:dyDescent="0.25"/>
    <row r="21437" s="19" customFormat="1" x14ac:dyDescent="0.25"/>
    <row r="21438" s="19" customFormat="1" x14ac:dyDescent="0.25"/>
    <row r="21439" s="19" customFormat="1" x14ac:dyDescent="0.25"/>
    <row r="21440" s="19" customFormat="1" x14ac:dyDescent="0.25"/>
    <row r="21441" s="19" customFormat="1" x14ac:dyDescent="0.25"/>
    <row r="21442" s="19" customFormat="1" x14ac:dyDescent="0.25"/>
    <row r="21443" s="19" customFormat="1" x14ac:dyDescent="0.25"/>
    <row r="21444" s="19" customFormat="1" x14ac:dyDescent="0.25"/>
    <row r="21445" s="19" customFormat="1" x14ac:dyDescent="0.25"/>
    <row r="21446" s="19" customFormat="1" x14ac:dyDescent="0.25"/>
    <row r="21447" s="19" customFormat="1" x14ac:dyDescent="0.25"/>
    <row r="21448" s="19" customFormat="1" x14ac:dyDescent="0.25"/>
    <row r="21449" s="19" customFormat="1" x14ac:dyDescent="0.25"/>
    <row r="21450" s="19" customFormat="1" x14ac:dyDescent="0.25"/>
    <row r="21451" s="19" customFormat="1" x14ac:dyDescent="0.25"/>
    <row r="21452" s="19" customFormat="1" x14ac:dyDescent="0.25"/>
    <row r="21453" s="19" customFormat="1" x14ac:dyDescent="0.25"/>
    <row r="21454" s="19" customFormat="1" x14ac:dyDescent="0.25"/>
    <row r="21455" s="19" customFormat="1" x14ac:dyDescent="0.25"/>
    <row r="21456" s="19" customFormat="1" x14ac:dyDescent="0.25"/>
    <row r="21457" s="19" customFormat="1" x14ac:dyDescent="0.25"/>
    <row r="21458" s="19" customFormat="1" x14ac:dyDescent="0.25"/>
    <row r="21459" s="19" customFormat="1" x14ac:dyDescent="0.25"/>
    <row r="21460" s="19" customFormat="1" x14ac:dyDescent="0.25"/>
    <row r="21461" s="19" customFormat="1" x14ac:dyDescent="0.25"/>
    <row r="21462" s="19" customFormat="1" x14ac:dyDescent="0.25"/>
    <row r="21463" s="19" customFormat="1" x14ac:dyDescent="0.25"/>
    <row r="21464" s="19" customFormat="1" x14ac:dyDescent="0.25"/>
    <row r="21465" s="19" customFormat="1" x14ac:dyDescent="0.25"/>
    <row r="21466" s="19" customFormat="1" x14ac:dyDescent="0.25"/>
    <row r="21467" s="19" customFormat="1" x14ac:dyDescent="0.25"/>
    <row r="21468" s="19" customFormat="1" x14ac:dyDescent="0.25"/>
    <row r="21469" s="19" customFormat="1" x14ac:dyDescent="0.25"/>
    <row r="21470" s="19" customFormat="1" x14ac:dyDescent="0.25"/>
    <row r="21471" s="19" customFormat="1" x14ac:dyDescent="0.25"/>
    <row r="21472" s="19" customFormat="1" x14ac:dyDescent="0.25"/>
    <row r="21473" s="19" customFormat="1" x14ac:dyDescent="0.25"/>
    <row r="21474" s="19" customFormat="1" x14ac:dyDescent="0.25"/>
    <row r="21475" s="19" customFormat="1" x14ac:dyDescent="0.25"/>
    <row r="21476" s="19" customFormat="1" x14ac:dyDescent="0.25"/>
    <row r="21477" s="19" customFormat="1" x14ac:dyDescent="0.25"/>
    <row r="21478" s="19" customFormat="1" x14ac:dyDescent="0.25"/>
    <row r="21479" s="19" customFormat="1" x14ac:dyDescent="0.25"/>
    <row r="21480" s="19" customFormat="1" x14ac:dyDescent="0.25"/>
    <row r="21481" s="19" customFormat="1" x14ac:dyDescent="0.25"/>
    <row r="21482" s="19" customFormat="1" x14ac:dyDescent="0.25"/>
    <row r="21483" s="19" customFormat="1" x14ac:dyDescent="0.25"/>
    <row r="21484" s="19" customFormat="1" x14ac:dyDescent="0.25"/>
    <row r="21485" s="19" customFormat="1" x14ac:dyDescent="0.25"/>
    <row r="21486" s="19" customFormat="1" x14ac:dyDescent="0.25"/>
    <row r="21487" s="19" customFormat="1" x14ac:dyDescent="0.25"/>
    <row r="21488" s="19" customFormat="1" x14ac:dyDescent="0.25"/>
    <row r="21489" s="19" customFormat="1" x14ac:dyDescent="0.25"/>
    <row r="21490" s="19" customFormat="1" x14ac:dyDescent="0.25"/>
    <row r="21491" s="19" customFormat="1" x14ac:dyDescent="0.25"/>
    <row r="21492" s="19" customFormat="1" x14ac:dyDescent="0.25"/>
    <row r="21493" s="19" customFormat="1" x14ac:dyDescent="0.25"/>
    <row r="21494" s="19" customFormat="1" x14ac:dyDescent="0.25"/>
    <row r="21495" s="19" customFormat="1" x14ac:dyDescent="0.25"/>
    <row r="21496" s="19" customFormat="1" x14ac:dyDescent="0.25"/>
    <row r="21497" s="19" customFormat="1" x14ac:dyDescent="0.25"/>
    <row r="21498" s="19" customFormat="1" x14ac:dyDescent="0.25"/>
    <row r="21499" s="19" customFormat="1" x14ac:dyDescent="0.25"/>
    <row r="21500" s="19" customFormat="1" x14ac:dyDescent="0.25"/>
    <row r="21501" s="19" customFormat="1" x14ac:dyDescent="0.25"/>
    <row r="21502" s="19" customFormat="1" x14ac:dyDescent="0.25"/>
    <row r="21503" s="19" customFormat="1" x14ac:dyDescent="0.25"/>
    <row r="21504" s="19" customFormat="1" x14ac:dyDescent="0.25"/>
    <row r="21505" s="19" customFormat="1" x14ac:dyDescent="0.25"/>
    <row r="21506" s="19" customFormat="1" x14ac:dyDescent="0.25"/>
    <row r="21507" s="19" customFormat="1" x14ac:dyDescent="0.25"/>
    <row r="21508" s="19" customFormat="1" x14ac:dyDescent="0.25"/>
    <row r="21509" s="19" customFormat="1" x14ac:dyDescent="0.25"/>
    <row r="21510" s="19" customFormat="1" x14ac:dyDescent="0.25"/>
    <row r="21511" s="19" customFormat="1" x14ac:dyDescent="0.25"/>
    <row r="21512" s="19" customFormat="1" x14ac:dyDescent="0.25"/>
    <row r="21513" s="19" customFormat="1" x14ac:dyDescent="0.25"/>
    <row r="21514" s="19" customFormat="1" x14ac:dyDescent="0.25"/>
    <row r="21515" s="19" customFormat="1" x14ac:dyDescent="0.25"/>
    <row r="21516" s="19" customFormat="1" x14ac:dyDescent="0.25"/>
    <row r="21517" s="19" customFormat="1" x14ac:dyDescent="0.25"/>
    <row r="21518" s="19" customFormat="1" x14ac:dyDescent="0.25"/>
    <row r="21519" s="19" customFormat="1" x14ac:dyDescent="0.25"/>
    <row r="21520" s="19" customFormat="1" x14ac:dyDescent="0.25"/>
    <row r="21521" s="19" customFormat="1" x14ac:dyDescent="0.25"/>
    <row r="21522" s="19" customFormat="1" x14ac:dyDescent="0.25"/>
    <row r="21523" s="19" customFormat="1" x14ac:dyDescent="0.25"/>
    <row r="21524" s="19" customFormat="1" x14ac:dyDescent="0.25"/>
    <row r="21525" s="19" customFormat="1" x14ac:dyDescent="0.25"/>
    <row r="21526" s="19" customFormat="1" x14ac:dyDescent="0.25"/>
    <row r="21527" s="19" customFormat="1" x14ac:dyDescent="0.25"/>
    <row r="21528" s="19" customFormat="1" x14ac:dyDescent="0.25"/>
    <row r="21529" s="19" customFormat="1" x14ac:dyDescent="0.25"/>
    <row r="21530" s="19" customFormat="1" x14ac:dyDescent="0.25"/>
    <row r="21531" s="19" customFormat="1" x14ac:dyDescent="0.25"/>
    <row r="21532" s="19" customFormat="1" x14ac:dyDescent="0.25"/>
    <row r="21533" s="19" customFormat="1" x14ac:dyDescent="0.25"/>
    <row r="21534" s="19" customFormat="1" x14ac:dyDescent="0.25"/>
    <row r="21535" s="19" customFormat="1" x14ac:dyDescent="0.25"/>
    <row r="21536" s="19" customFormat="1" x14ac:dyDescent="0.25"/>
    <row r="21537" s="19" customFormat="1" x14ac:dyDescent="0.25"/>
    <row r="21538" s="19" customFormat="1" x14ac:dyDescent="0.25"/>
    <row r="21539" s="19" customFormat="1" x14ac:dyDescent="0.25"/>
    <row r="21540" s="19" customFormat="1" x14ac:dyDescent="0.25"/>
    <row r="21541" s="19" customFormat="1" x14ac:dyDescent="0.25"/>
    <row r="21542" s="19" customFormat="1" x14ac:dyDescent="0.25"/>
    <row r="21543" s="19" customFormat="1" x14ac:dyDescent="0.25"/>
    <row r="21544" s="19" customFormat="1" x14ac:dyDescent="0.25"/>
    <row r="21545" s="19" customFormat="1" x14ac:dyDescent="0.25"/>
    <row r="21546" s="19" customFormat="1" x14ac:dyDescent="0.25"/>
    <row r="21547" s="19" customFormat="1" x14ac:dyDescent="0.25"/>
    <row r="21548" s="19" customFormat="1" x14ac:dyDescent="0.25"/>
    <row r="21549" s="19" customFormat="1" x14ac:dyDescent="0.25"/>
    <row r="21550" s="19" customFormat="1" x14ac:dyDescent="0.25"/>
    <row r="21551" s="19" customFormat="1" x14ac:dyDescent="0.25"/>
    <row r="21552" s="19" customFormat="1" x14ac:dyDescent="0.25"/>
    <row r="21553" s="19" customFormat="1" x14ac:dyDescent="0.25"/>
    <row r="21554" s="19" customFormat="1" x14ac:dyDescent="0.25"/>
    <row r="21555" s="19" customFormat="1" x14ac:dyDescent="0.25"/>
    <row r="21556" s="19" customFormat="1" x14ac:dyDescent="0.25"/>
    <row r="21557" s="19" customFormat="1" x14ac:dyDescent="0.25"/>
    <row r="21558" s="19" customFormat="1" x14ac:dyDescent="0.25"/>
    <row r="21559" s="19" customFormat="1" x14ac:dyDescent="0.25"/>
    <row r="21560" s="19" customFormat="1" x14ac:dyDescent="0.25"/>
    <row r="21561" s="19" customFormat="1" x14ac:dyDescent="0.25"/>
    <row r="21562" s="19" customFormat="1" x14ac:dyDescent="0.25"/>
    <row r="21563" s="19" customFormat="1" x14ac:dyDescent="0.25"/>
    <row r="21564" s="19" customFormat="1" x14ac:dyDescent="0.25"/>
    <row r="21565" s="19" customFormat="1" x14ac:dyDescent="0.25"/>
    <row r="21566" s="19" customFormat="1" x14ac:dyDescent="0.25"/>
    <row r="21567" s="19" customFormat="1" x14ac:dyDescent="0.25"/>
    <row r="21568" s="19" customFormat="1" x14ac:dyDescent="0.25"/>
    <row r="21569" s="19" customFormat="1" x14ac:dyDescent="0.25"/>
    <row r="21570" s="19" customFormat="1" x14ac:dyDescent="0.25"/>
    <row r="21571" s="19" customFormat="1" x14ac:dyDescent="0.25"/>
    <row r="21572" s="19" customFormat="1" x14ac:dyDescent="0.25"/>
    <row r="21573" s="19" customFormat="1" x14ac:dyDescent="0.25"/>
    <row r="21574" s="19" customFormat="1" x14ac:dyDescent="0.25"/>
    <row r="21575" s="19" customFormat="1" x14ac:dyDescent="0.25"/>
    <row r="21576" s="19" customFormat="1" x14ac:dyDescent="0.25"/>
    <row r="21577" s="19" customFormat="1" x14ac:dyDescent="0.25"/>
    <row r="21578" s="19" customFormat="1" x14ac:dyDescent="0.25"/>
    <row r="21579" s="19" customFormat="1" x14ac:dyDescent="0.25"/>
    <row r="21580" s="19" customFormat="1" x14ac:dyDescent="0.25"/>
    <row r="21581" s="19" customFormat="1" x14ac:dyDescent="0.25"/>
    <row r="21582" s="19" customFormat="1" x14ac:dyDescent="0.25"/>
    <row r="21583" s="19" customFormat="1" x14ac:dyDescent="0.25"/>
    <row r="21584" s="19" customFormat="1" x14ac:dyDescent="0.25"/>
    <row r="21585" s="19" customFormat="1" x14ac:dyDescent="0.25"/>
    <row r="21586" s="19" customFormat="1" x14ac:dyDescent="0.25"/>
    <row r="21587" s="19" customFormat="1" x14ac:dyDescent="0.25"/>
    <row r="21588" s="19" customFormat="1" x14ac:dyDescent="0.25"/>
    <row r="21589" s="19" customFormat="1" x14ac:dyDescent="0.25"/>
    <row r="21590" s="19" customFormat="1" x14ac:dyDescent="0.25"/>
    <row r="21591" s="19" customFormat="1" x14ac:dyDescent="0.25"/>
    <row r="21592" s="19" customFormat="1" x14ac:dyDescent="0.25"/>
    <row r="21593" s="19" customFormat="1" x14ac:dyDescent="0.25"/>
    <row r="21594" s="19" customFormat="1" x14ac:dyDescent="0.25"/>
    <row r="21595" s="19" customFormat="1" x14ac:dyDescent="0.25"/>
    <row r="21596" s="19" customFormat="1" x14ac:dyDescent="0.25"/>
    <row r="21597" s="19" customFormat="1" x14ac:dyDescent="0.25"/>
    <row r="21598" s="19" customFormat="1" x14ac:dyDescent="0.25"/>
    <row r="21599" s="19" customFormat="1" x14ac:dyDescent="0.25"/>
    <row r="21600" s="19" customFormat="1" x14ac:dyDescent="0.25"/>
    <row r="21601" s="19" customFormat="1" x14ac:dyDescent="0.25"/>
    <row r="21602" s="19" customFormat="1" x14ac:dyDescent="0.25"/>
    <row r="21603" s="19" customFormat="1" x14ac:dyDescent="0.25"/>
    <row r="21604" s="19" customFormat="1" x14ac:dyDescent="0.25"/>
    <row r="21605" s="19" customFormat="1" x14ac:dyDescent="0.25"/>
    <row r="21606" s="19" customFormat="1" x14ac:dyDescent="0.25"/>
    <row r="21607" s="19" customFormat="1" x14ac:dyDescent="0.25"/>
    <row r="21608" s="19" customFormat="1" x14ac:dyDescent="0.25"/>
    <row r="21609" s="19" customFormat="1" x14ac:dyDescent="0.25"/>
    <row r="21610" s="19" customFormat="1" x14ac:dyDescent="0.25"/>
    <row r="21611" s="19" customFormat="1" x14ac:dyDescent="0.25"/>
    <row r="21612" s="19" customFormat="1" x14ac:dyDescent="0.25"/>
    <row r="21613" s="19" customFormat="1" x14ac:dyDescent="0.25"/>
    <row r="21614" s="19" customFormat="1" x14ac:dyDescent="0.25"/>
    <row r="21615" s="19" customFormat="1" x14ac:dyDescent="0.25"/>
    <row r="21616" s="19" customFormat="1" x14ac:dyDescent="0.25"/>
    <row r="21617" s="19" customFormat="1" x14ac:dyDescent="0.25"/>
    <row r="21618" s="19" customFormat="1" x14ac:dyDescent="0.25"/>
    <row r="21619" s="19" customFormat="1" x14ac:dyDescent="0.25"/>
    <row r="21620" s="19" customFormat="1" x14ac:dyDescent="0.25"/>
    <row r="21621" s="19" customFormat="1" x14ac:dyDescent="0.25"/>
    <row r="21622" s="19" customFormat="1" x14ac:dyDescent="0.25"/>
    <row r="21623" s="19" customFormat="1" x14ac:dyDescent="0.25"/>
    <row r="21624" s="19" customFormat="1" x14ac:dyDescent="0.25"/>
    <row r="21625" s="19" customFormat="1" x14ac:dyDescent="0.25"/>
    <row r="21626" s="19" customFormat="1" x14ac:dyDescent="0.25"/>
    <row r="21627" s="19" customFormat="1" x14ac:dyDescent="0.25"/>
    <row r="21628" s="19" customFormat="1" x14ac:dyDescent="0.25"/>
    <row r="21629" s="19" customFormat="1" x14ac:dyDescent="0.25"/>
    <row r="21630" s="19" customFormat="1" x14ac:dyDescent="0.25"/>
    <row r="21631" s="19" customFormat="1" x14ac:dyDescent="0.25"/>
    <row r="21632" s="19" customFormat="1" x14ac:dyDescent="0.25"/>
    <row r="21633" s="19" customFormat="1" x14ac:dyDescent="0.25"/>
    <row r="21634" s="19" customFormat="1" x14ac:dyDescent="0.25"/>
    <row r="21635" s="19" customFormat="1" x14ac:dyDescent="0.25"/>
    <row r="21636" s="19" customFormat="1" x14ac:dyDescent="0.25"/>
    <row r="21637" s="19" customFormat="1" x14ac:dyDescent="0.25"/>
    <row r="21638" s="19" customFormat="1" x14ac:dyDescent="0.25"/>
    <row r="21639" s="19" customFormat="1" x14ac:dyDescent="0.25"/>
    <row r="21640" s="19" customFormat="1" x14ac:dyDescent="0.25"/>
    <row r="21641" s="19" customFormat="1" x14ac:dyDescent="0.25"/>
    <row r="21642" s="19" customFormat="1" x14ac:dyDescent="0.25"/>
    <row r="21643" s="19" customFormat="1" x14ac:dyDescent="0.25"/>
    <row r="21644" s="19" customFormat="1" x14ac:dyDescent="0.25"/>
    <row r="21645" s="19" customFormat="1" x14ac:dyDescent="0.25"/>
    <row r="21646" s="19" customFormat="1" x14ac:dyDescent="0.25"/>
    <row r="21647" s="19" customFormat="1" x14ac:dyDescent="0.25"/>
    <row r="21648" s="19" customFormat="1" x14ac:dyDescent="0.25"/>
    <row r="21649" s="19" customFormat="1" x14ac:dyDescent="0.25"/>
    <row r="21650" s="19" customFormat="1" x14ac:dyDescent="0.25"/>
    <row r="21651" s="19" customFormat="1" x14ac:dyDescent="0.25"/>
    <row r="21652" s="19" customFormat="1" x14ac:dyDescent="0.25"/>
    <row r="21653" s="19" customFormat="1" x14ac:dyDescent="0.25"/>
    <row r="21654" s="19" customFormat="1" x14ac:dyDescent="0.25"/>
    <row r="21655" s="19" customFormat="1" x14ac:dyDescent="0.25"/>
    <row r="21656" s="19" customFormat="1" x14ac:dyDescent="0.25"/>
    <row r="21657" s="19" customFormat="1" x14ac:dyDescent="0.25"/>
    <row r="21658" s="19" customFormat="1" x14ac:dyDescent="0.25"/>
    <row r="21659" s="19" customFormat="1" x14ac:dyDescent="0.25"/>
    <row r="21660" s="19" customFormat="1" x14ac:dyDescent="0.25"/>
    <row r="21661" s="19" customFormat="1" x14ac:dyDescent="0.25"/>
    <row r="21662" s="19" customFormat="1" x14ac:dyDescent="0.25"/>
    <row r="21663" s="19" customFormat="1" x14ac:dyDescent="0.25"/>
    <row r="21664" s="19" customFormat="1" x14ac:dyDescent="0.25"/>
    <row r="21665" s="19" customFormat="1" x14ac:dyDescent="0.25"/>
    <row r="21666" s="19" customFormat="1" x14ac:dyDescent="0.25"/>
    <row r="21667" s="19" customFormat="1" x14ac:dyDescent="0.25"/>
    <row r="21668" s="19" customFormat="1" x14ac:dyDescent="0.25"/>
    <row r="21669" s="19" customFormat="1" x14ac:dyDescent="0.25"/>
    <row r="21670" s="19" customFormat="1" x14ac:dyDescent="0.25"/>
    <row r="21671" s="19" customFormat="1" x14ac:dyDescent="0.25"/>
    <row r="21672" s="19" customFormat="1" x14ac:dyDescent="0.25"/>
    <row r="21673" s="19" customFormat="1" x14ac:dyDescent="0.25"/>
    <row r="21674" s="19" customFormat="1" x14ac:dyDescent="0.25"/>
    <row r="21675" s="19" customFormat="1" x14ac:dyDescent="0.25"/>
    <row r="21676" s="19" customFormat="1" x14ac:dyDescent="0.25"/>
    <row r="21677" s="19" customFormat="1" x14ac:dyDescent="0.25"/>
    <row r="21678" s="19" customFormat="1" x14ac:dyDescent="0.25"/>
    <row r="21679" s="19" customFormat="1" x14ac:dyDescent="0.25"/>
    <row r="21680" s="19" customFormat="1" x14ac:dyDescent="0.25"/>
    <row r="21681" s="19" customFormat="1" x14ac:dyDescent="0.25"/>
    <row r="21682" s="19" customFormat="1" x14ac:dyDescent="0.25"/>
    <row r="21683" s="19" customFormat="1" x14ac:dyDescent="0.25"/>
    <row r="21684" s="19" customFormat="1" x14ac:dyDescent="0.25"/>
    <row r="21685" s="19" customFormat="1" x14ac:dyDescent="0.25"/>
    <row r="21686" s="19" customFormat="1" x14ac:dyDescent="0.25"/>
    <row r="21687" s="19" customFormat="1" x14ac:dyDescent="0.25"/>
    <row r="21688" s="19" customFormat="1" x14ac:dyDescent="0.25"/>
    <row r="21689" s="19" customFormat="1" x14ac:dyDescent="0.25"/>
    <row r="21690" s="19" customFormat="1" x14ac:dyDescent="0.25"/>
    <row r="21691" s="19" customFormat="1" x14ac:dyDescent="0.25"/>
    <row r="21692" s="19" customFormat="1" x14ac:dyDescent="0.25"/>
    <row r="21693" s="19" customFormat="1" x14ac:dyDescent="0.25"/>
    <row r="21694" s="19" customFormat="1" x14ac:dyDescent="0.25"/>
    <row r="21695" s="19" customFormat="1" x14ac:dyDescent="0.25"/>
    <row r="21696" s="19" customFormat="1" x14ac:dyDescent="0.25"/>
    <row r="21697" s="19" customFormat="1" x14ac:dyDescent="0.25"/>
    <row r="21698" s="19" customFormat="1" x14ac:dyDescent="0.25"/>
    <row r="21699" s="19" customFormat="1" x14ac:dyDescent="0.25"/>
    <row r="21700" s="19" customFormat="1" x14ac:dyDescent="0.25"/>
    <row r="21701" s="19" customFormat="1" x14ac:dyDescent="0.25"/>
    <row r="21702" s="19" customFormat="1" x14ac:dyDescent="0.25"/>
    <row r="21703" s="19" customFormat="1" x14ac:dyDescent="0.25"/>
    <row r="21704" s="19" customFormat="1" x14ac:dyDescent="0.25"/>
    <row r="21705" s="19" customFormat="1" x14ac:dyDescent="0.25"/>
    <row r="21706" s="19" customFormat="1" x14ac:dyDescent="0.25"/>
    <row r="21707" s="19" customFormat="1" x14ac:dyDescent="0.25"/>
    <row r="21708" s="19" customFormat="1" x14ac:dyDescent="0.25"/>
    <row r="21709" s="19" customFormat="1" x14ac:dyDescent="0.25"/>
    <row r="21710" s="19" customFormat="1" x14ac:dyDescent="0.25"/>
    <row r="21711" s="19" customFormat="1" x14ac:dyDescent="0.25"/>
    <row r="21712" s="19" customFormat="1" x14ac:dyDescent="0.25"/>
    <row r="21713" s="19" customFormat="1" x14ac:dyDescent="0.25"/>
    <row r="21714" s="19" customFormat="1" x14ac:dyDescent="0.25"/>
    <row r="21715" s="19" customFormat="1" x14ac:dyDescent="0.25"/>
    <row r="21716" s="19" customFormat="1" x14ac:dyDescent="0.25"/>
    <row r="21717" s="19" customFormat="1" x14ac:dyDescent="0.25"/>
    <row r="21718" s="19" customFormat="1" x14ac:dyDescent="0.25"/>
    <row r="21719" s="19" customFormat="1" x14ac:dyDescent="0.25"/>
    <row r="21720" s="19" customFormat="1" x14ac:dyDescent="0.25"/>
    <row r="21721" s="19" customFormat="1" x14ac:dyDescent="0.25"/>
    <row r="21722" s="19" customFormat="1" x14ac:dyDescent="0.25"/>
    <row r="21723" s="19" customFormat="1" x14ac:dyDescent="0.25"/>
    <row r="21724" s="19" customFormat="1" x14ac:dyDescent="0.25"/>
    <row r="21725" s="19" customFormat="1" x14ac:dyDescent="0.25"/>
    <row r="21726" s="19" customFormat="1" x14ac:dyDescent="0.25"/>
    <row r="21727" s="19" customFormat="1" x14ac:dyDescent="0.25"/>
    <row r="21728" s="19" customFormat="1" x14ac:dyDescent="0.25"/>
    <row r="21729" s="19" customFormat="1" x14ac:dyDescent="0.25"/>
    <row r="21730" s="19" customFormat="1" x14ac:dyDescent="0.25"/>
    <row r="21731" s="19" customFormat="1" x14ac:dyDescent="0.25"/>
    <row r="21732" s="19" customFormat="1" x14ac:dyDescent="0.25"/>
    <row r="21733" s="19" customFormat="1" x14ac:dyDescent="0.25"/>
    <row r="21734" s="19" customFormat="1" x14ac:dyDescent="0.25"/>
    <row r="21735" s="19" customFormat="1" x14ac:dyDescent="0.25"/>
    <row r="21736" s="19" customFormat="1" x14ac:dyDescent="0.25"/>
    <row r="21737" s="19" customFormat="1" x14ac:dyDescent="0.25"/>
    <row r="21738" s="19" customFormat="1" x14ac:dyDescent="0.25"/>
    <row r="21739" s="19" customFormat="1" x14ac:dyDescent="0.25"/>
    <row r="21740" s="19" customFormat="1" x14ac:dyDescent="0.25"/>
    <row r="21741" s="19" customFormat="1" x14ac:dyDescent="0.25"/>
    <row r="21742" s="19" customFormat="1" x14ac:dyDescent="0.25"/>
    <row r="21743" s="19" customFormat="1" x14ac:dyDescent="0.25"/>
    <row r="21744" s="19" customFormat="1" x14ac:dyDescent="0.25"/>
    <row r="21745" s="19" customFormat="1" x14ac:dyDescent="0.25"/>
    <row r="21746" s="19" customFormat="1" x14ac:dyDescent="0.25"/>
    <row r="21747" s="19" customFormat="1" x14ac:dyDescent="0.25"/>
    <row r="21748" s="19" customFormat="1" x14ac:dyDescent="0.25"/>
    <row r="21749" s="19" customFormat="1" x14ac:dyDescent="0.25"/>
    <row r="21750" s="19" customFormat="1" x14ac:dyDescent="0.25"/>
    <row r="21751" s="19" customFormat="1" x14ac:dyDescent="0.25"/>
    <row r="21752" s="19" customFormat="1" x14ac:dyDescent="0.25"/>
    <row r="21753" s="19" customFormat="1" x14ac:dyDescent="0.25"/>
    <row r="21754" s="19" customFormat="1" x14ac:dyDescent="0.25"/>
    <row r="21755" s="19" customFormat="1" x14ac:dyDescent="0.25"/>
    <row r="21756" s="19" customFormat="1" x14ac:dyDescent="0.25"/>
    <row r="21757" s="19" customFormat="1" x14ac:dyDescent="0.25"/>
    <row r="21758" s="19" customFormat="1" x14ac:dyDescent="0.25"/>
    <row r="21759" s="19" customFormat="1" x14ac:dyDescent="0.25"/>
    <row r="21760" s="19" customFormat="1" x14ac:dyDescent="0.25"/>
    <row r="21761" s="19" customFormat="1" x14ac:dyDescent="0.25"/>
    <row r="21762" s="19" customFormat="1" x14ac:dyDescent="0.25"/>
    <row r="21763" s="19" customFormat="1" x14ac:dyDescent="0.25"/>
    <row r="21764" s="19" customFormat="1" x14ac:dyDescent="0.25"/>
    <row r="21765" s="19" customFormat="1" x14ac:dyDescent="0.25"/>
    <row r="21766" s="19" customFormat="1" x14ac:dyDescent="0.25"/>
    <row r="21767" s="19" customFormat="1" x14ac:dyDescent="0.25"/>
    <row r="21768" s="19" customFormat="1" x14ac:dyDescent="0.25"/>
    <row r="21769" s="19" customFormat="1" x14ac:dyDescent="0.25"/>
    <row r="21770" s="19" customFormat="1" x14ac:dyDescent="0.25"/>
    <row r="21771" s="19" customFormat="1" x14ac:dyDescent="0.25"/>
    <row r="21772" s="19" customFormat="1" x14ac:dyDescent="0.25"/>
    <row r="21773" s="19" customFormat="1" x14ac:dyDescent="0.25"/>
    <row r="21774" s="19" customFormat="1" x14ac:dyDescent="0.25"/>
    <row r="21775" s="19" customFormat="1" x14ac:dyDescent="0.25"/>
    <row r="21776" s="19" customFormat="1" x14ac:dyDescent="0.25"/>
    <row r="21777" s="19" customFormat="1" x14ac:dyDescent="0.25"/>
    <row r="21778" s="19" customFormat="1" x14ac:dyDescent="0.25"/>
    <row r="21779" s="19" customFormat="1" x14ac:dyDescent="0.25"/>
    <row r="21780" s="19" customFormat="1" x14ac:dyDescent="0.25"/>
    <row r="21781" s="19" customFormat="1" x14ac:dyDescent="0.25"/>
    <row r="21782" s="19" customFormat="1" x14ac:dyDescent="0.25"/>
    <row r="21783" s="19" customFormat="1" x14ac:dyDescent="0.25"/>
    <row r="21784" s="19" customFormat="1" x14ac:dyDescent="0.25"/>
    <row r="21785" s="19" customFormat="1" x14ac:dyDescent="0.25"/>
    <row r="21786" s="19" customFormat="1" x14ac:dyDescent="0.25"/>
    <row r="21787" s="19" customFormat="1" x14ac:dyDescent="0.25"/>
    <row r="21788" s="19" customFormat="1" x14ac:dyDescent="0.25"/>
    <row r="21789" s="19" customFormat="1" x14ac:dyDescent="0.25"/>
    <row r="21790" s="19" customFormat="1" x14ac:dyDescent="0.25"/>
    <row r="21791" s="19" customFormat="1" x14ac:dyDescent="0.25"/>
    <row r="21792" s="19" customFormat="1" x14ac:dyDescent="0.25"/>
    <row r="21793" s="19" customFormat="1" x14ac:dyDescent="0.25"/>
    <row r="21794" s="19" customFormat="1" x14ac:dyDescent="0.25"/>
    <row r="21795" s="19" customFormat="1" x14ac:dyDescent="0.25"/>
    <row r="21796" s="19" customFormat="1" x14ac:dyDescent="0.25"/>
    <row r="21797" s="19" customFormat="1" x14ac:dyDescent="0.25"/>
    <row r="21798" s="19" customFormat="1" x14ac:dyDescent="0.25"/>
    <row r="21799" s="19" customFormat="1" x14ac:dyDescent="0.25"/>
    <row r="21800" s="19" customFormat="1" x14ac:dyDescent="0.25"/>
    <row r="21801" s="19" customFormat="1" x14ac:dyDescent="0.25"/>
    <row r="21802" s="19" customFormat="1" x14ac:dyDescent="0.25"/>
    <row r="21803" s="19" customFormat="1" x14ac:dyDescent="0.25"/>
    <row r="21804" s="19" customFormat="1" x14ac:dyDescent="0.25"/>
    <row r="21805" s="19" customFormat="1" x14ac:dyDescent="0.25"/>
    <row r="21806" s="19" customFormat="1" x14ac:dyDescent="0.25"/>
    <row r="21807" s="19" customFormat="1" x14ac:dyDescent="0.25"/>
    <row r="21808" s="19" customFormat="1" x14ac:dyDescent="0.25"/>
    <row r="21809" s="19" customFormat="1" x14ac:dyDescent="0.25"/>
    <row r="21810" s="19" customFormat="1" x14ac:dyDescent="0.25"/>
    <row r="21811" s="19" customFormat="1" x14ac:dyDescent="0.25"/>
    <row r="21812" s="19" customFormat="1" x14ac:dyDescent="0.25"/>
    <row r="21813" s="19" customFormat="1" x14ac:dyDescent="0.25"/>
    <row r="21814" s="19" customFormat="1" x14ac:dyDescent="0.25"/>
    <row r="21815" s="19" customFormat="1" x14ac:dyDescent="0.25"/>
    <row r="21816" s="19" customFormat="1" x14ac:dyDescent="0.25"/>
    <row r="21817" s="19" customFormat="1" x14ac:dyDescent="0.25"/>
    <row r="21818" s="19" customFormat="1" x14ac:dyDescent="0.25"/>
    <row r="21819" s="19" customFormat="1" x14ac:dyDescent="0.25"/>
    <row r="21820" s="19" customFormat="1" x14ac:dyDescent="0.25"/>
    <row r="21821" s="19" customFormat="1" x14ac:dyDescent="0.25"/>
    <row r="21822" s="19" customFormat="1" x14ac:dyDescent="0.25"/>
    <row r="21823" s="19" customFormat="1" x14ac:dyDescent="0.25"/>
    <row r="21824" s="19" customFormat="1" x14ac:dyDescent="0.25"/>
    <row r="21825" s="19" customFormat="1" x14ac:dyDescent="0.25"/>
    <row r="21826" s="19" customFormat="1" x14ac:dyDescent="0.25"/>
    <row r="21827" s="19" customFormat="1" x14ac:dyDescent="0.25"/>
    <row r="21828" s="19" customFormat="1" x14ac:dyDescent="0.25"/>
    <row r="21829" s="19" customFormat="1" x14ac:dyDescent="0.25"/>
    <row r="21830" s="19" customFormat="1" x14ac:dyDescent="0.25"/>
    <row r="21831" s="19" customFormat="1" x14ac:dyDescent="0.25"/>
    <row r="21832" s="19" customFormat="1" x14ac:dyDescent="0.25"/>
    <row r="21833" s="19" customFormat="1" x14ac:dyDescent="0.25"/>
    <row r="21834" s="19" customFormat="1" x14ac:dyDescent="0.25"/>
    <row r="21835" s="19" customFormat="1" x14ac:dyDescent="0.25"/>
    <row r="21836" s="19" customFormat="1" x14ac:dyDescent="0.25"/>
    <row r="21837" s="19" customFormat="1" x14ac:dyDescent="0.25"/>
    <row r="21838" s="19" customFormat="1" x14ac:dyDescent="0.25"/>
    <row r="21839" s="19" customFormat="1" x14ac:dyDescent="0.25"/>
    <row r="21840" s="19" customFormat="1" x14ac:dyDescent="0.25"/>
    <row r="21841" s="19" customFormat="1" x14ac:dyDescent="0.25"/>
    <row r="21842" s="19" customFormat="1" x14ac:dyDescent="0.25"/>
    <row r="21843" s="19" customFormat="1" x14ac:dyDescent="0.25"/>
    <row r="21844" s="19" customFormat="1" x14ac:dyDescent="0.25"/>
    <row r="21845" s="19" customFormat="1" x14ac:dyDescent="0.25"/>
    <row r="21846" s="19" customFormat="1" x14ac:dyDescent="0.25"/>
    <row r="21847" s="19" customFormat="1" x14ac:dyDescent="0.25"/>
    <row r="21848" s="19" customFormat="1" x14ac:dyDescent="0.25"/>
    <row r="21849" s="19" customFormat="1" x14ac:dyDescent="0.25"/>
    <row r="21850" s="19" customFormat="1" x14ac:dyDescent="0.25"/>
    <row r="21851" s="19" customFormat="1" x14ac:dyDescent="0.25"/>
    <row r="21852" s="19" customFormat="1" x14ac:dyDescent="0.25"/>
    <row r="21853" s="19" customFormat="1" x14ac:dyDescent="0.25"/>
    <row r="21854" s="19" customFormat="1" x14ac:dyDescent="0.25"/>
    <row r="21855" s="19" customFormat="1" x14ac:dyDescent="0.25"/>
    <row r="21856" s="19" customFormat="1" x14ac:dyDescent="0.25"/>
    <row r="21857" s="19" customFormat="1" x14ac:dyDescent="0.25"/>
    <row r="21858" s="19" customFormat="1" x14ac:dyDescent="0.25"/>
    <row r="21859" s="19" customFormat="1" x14ac:dyDescent="0.25"/>
    <row r="21860" s="19" customFormat="1" x14ac:dyDescent="0.25"/>
    <row r="21861" s="19" customFormat="1" x14ac:dyDescent="0.25"/>
    <row r="21862" s="19" customFormat="1" x14ac:dyDescent="0.25"/>
    <row r="21863" s="19" customFormat="1" x14ac:dyDescent="0.25"/>
    <row r="21864" s="19" customFormat="1" x14ac:dyDescent="0.25"/>
    <row r="21865" s="19" customFormat="1" x14ac:dyDescent="0.25"/>
    <row r="21866" s="19" customFormat="1" x14ac:dyDescent="0.25"/>
    <row r="21867" s="19" customFormat="1" x14ac:dyDescent="0.25"/>
    <row r="21868" s="19" customFormat="1" x14ac:dyDescent="0.25"/>
    <row r="21869" s="19" customFormat="1" x14ac:dyDescent="0.25"/>
    <row r="21870" s="19" customFormat="1" x14ac:dyDescent="0.25"/>
    <row r="21871" s="19" customFormat="1" x14ac:dyDescent="0.25"/>
    <row r="21872" s="19" customFormat="1" x14ac:dyDescent="0.25"/>
    <row r="21873" s="19" customFormat="1" x14ac:dyDescent="0.25"/>
    <row r="21874" s="19" customFormat="1" x14ac:dyDescent="0.25"/>
    <row r="21875" s="19" customFormat="1" x14ac:dyDescent="0.25"/>
    <row r="21876" s="19" customFormat="1" x14ac:dyDescent="0.25"/>
    <row r="21877" s="19" customFormat="1" x14ac:dyDescent="0.25"/>
    <row r="21878" s="19" customFormat="1" x14ac:dyDescent="0.25"/>
    <row r="21879" s="19" customFormat="1" x14ac:dyDescent="0.25"/>
    <row r="21880" s="19" customFormat="1" x14ac:dyDescent="0.25"/>
    <row r="21881" s="19" customFormat="1" x14ac:dyDescent="0.25"/>
    <row r="21882" s="19" customFormat="1" x14ac:dyDescent="0.25"/>
    <row r="21883" s="19" customFormat="1" x14ac:dyDescent="0.25"/>
    <row r="21884" s="19" customFormat="1" x14ac:dyDescent="0.25"/>
    <row r="21885" s="19" customFormat="1" x14ac:dyDescent="0.25"/>
    <row r="21886" s="19" customFormat="1" x14ac:dyDescent="0.25"/>
    <row r="21887" s="19" customFormat="1" x14ac:dyDescent="0.25"/>
    <row r="21888" s="19" customFormat="1" x14ac:dyDescent="0.25"/>
    <row r="21889" s="19" customFormat="1" x14ac:dyDescent="0.25"/>
    <row r="21890" s="19" customFormat="1" x14ac:dyDescent="0.25"/>
    <row r="21891" s="19" customFormat="1" x14ac:dyDescent="0.25"/>
    <row r="21892" s="19" customFormat="1" x14ac:dyDescent="0.25"/>
    <row r="21893" s="19" customFormat="1" x14ac:dyDescent="0.25"/>
    <row r="21894" s="19" customFormat="1" x14ac:dyDescent="0.25"/>
    <row r="21895" s="19" customFormat="1" x14ac:dyDescent="0.25"/>
    <row r="21896" s="19" customFormat="1" x14ac:dyDescent="0.25"/>
    <row r="21897" s="19" customFormat="1" x14ac:dyDescent="0.25"/>
    <row r="21898" s="19" customFormat="1" x14ac:dyDescent="0.25"/>
    <row r="21899" s="19" customFormat="1" x14ac:dyDescent="0.25"/>
    <row r="21900" s="19" customFormat="1" x14ac:dyDescent="0.25"/>
    <row r="21901" s="19" customFormat="1" x14ac:dyDescent="0.25"/>
    <row r="21902" s="19" customFormat="1" x14ac:dyDescent="0.25"/>
    <row r="21903" s="19" customFormat="1" x14ac:dyDescent="0.25"/>
    <row r="21904" s="19" customFormat="1" x14ac:dyDescent="0.25"/>
    <row r="21905" s="19" customFormat="1" x14ac:dyDescent="0.25"/>
    <row r="21906" s="19" customFormat="1" x14ac:dyDescent="0.25"/>
    <row r="21907" s="19" customFormat="1" x14ac:dyDescent="0.25"/>
    <row r="21908" s="19" customFormat="1" x14ac:dyDescent="0.25"/>
    <row r="21909" s="19" customFormat="1" x14ac:dyDescent="0.25"/>
    <row r="21910" s="19" customFormat="1" x14ac:dyDescent="0.25"/>
    <row r="21911" s="19" customFormat="1" x14ac:dyDescent="0.25"/>
    <row r="21912" s="19" customFormat="1" x14ac:dyDescent="0.25"/>
    <row r="21913" s="19" customFormat="1" x14ac:dyDescent="0.25"/>
    <row r="21914" s="19" customFormat="1" x14ac:dyDescent="0.25"/>
    <row r="21915" s="19" customFormat="1" x14ac:dyDescent="0.25"/>
    <row r="21916" s="19" customFormat="1" x14ac:dyDescent="0.25"/>
    <row r="21917" s="19" customFormat="1" x14ac:dyDescent="0.25"/>
    <row r="21918" s="19" customFormat="1" x14ac:dyDescent="0.25"/>
    <row r="21919" s="19" customFormat="1" x14ac:dyDescent="0.25"/>
    <row r="21920" s="19" customFormat="1" x14ac:dyDescent="0.25"/>
    <row r="21921" s="19" customFormat="1" x14ac:dyDescent="0.25"/>
    <row r="21922" s="19" customFormat="1" x14ac:dyDescent="0.25"/>
    <row r="21923" s="19" customFormat="1" x14ac:dyDescent="0.25"/>
    <row r="21924" s="19" customFormat="1" x14ac:dyDescent="0.25"/>
    <row r="21925" s="19" customFormat="1" x14ac:dyDescent="0.25"/>
    <row r="21926" s="19" customFormat="1" x14ac:dyDescent="0.25"/>
    <row r="21927" s="19" customFormat="1" x14ac:dyDescent="0.25"/>
    <row r="21928" s="19" customFormat="1" x14ac:dyDescent="0.25"/>
    <row r="21929" s="19" customFormat="1" x14ac:dyDescent="0.25"/>
    <row r="21930" s="19" customFormat="1" x14ac:dyDescent="0.25"/>
    <row r="21931" s="19" customFormat="1" x14ac:dyDescent="0.25"/>
    <row r="21932" s="19" customFormat="1" x14ac:dyDescent="0.25"/>
    <row r="21933" s="19" customFormat="1" x14ac:dyDescent="0.25"/>
    <row r="21934" s="19" customFormat="1" x14ac:dyDescent="0.25"/>
    <row r="21935" s="19" customFormat="1" x14ac:dyDescent="0.25"/>
    <row r="21936" s="19" customFormat="1" x14ac:dyDescent="0.25"/>
    <row r="21937" s="19" customFormat="1" x14ac:dyDescent="0.25"/>
    <row r="21938" s="19" customFormat="1" x14ac:dyDescent="0.25"/>
    <row r="21939" s="19" customFormat="1" x14ac:dyDescent="0.25"/>
    <row r="21940" s="19" customFormat="1" x14ac:dyDescent="0.25"/>
    <row r="21941" s="19" customFormat="1" x14ac:dyDescent="0.25"/>
    <row r="21942" s="19" customFormat="1" x14ac:dyDescent="0.25"/>
    <row r="21943" s="19" customFormat="1" x14ac:dyDescent="0.25"/>
    <row r="21944" s="19" customFormat="1" x14ac:dyDescent="0.25"/>
    <row r="21945" s="19" customFormat="1" x14ac:dyDescent="0.25"/>
    <row r="21946" s="19" customFormat="1" x14ac:dyDescent="0.25"/>
    <row r="21947" s="19" customFormat="1" x14ac:dyDescent="0.25"/>
    <row r="21948" s="19" customFormat="1" x14ac:dyDescent="0.25"/>
    <row r="21949" s="19" customFormat="1" x14ac:dyDescent="0.25"/>
    <row r="21950" s="19" customFormat="1" x14ac:dyDescent="0.25"/>
    <row r="21951" s="19" customFormat="1" x14ac:dyDescent="0.25"/>
    <row r="21952" s="19" customFormat="1" x14ac:dyDescent="0.25"/>
    <row r="21953" s="19" customFormat="1" x14ac:dyDescent="0.25"/>
    <row r="21954" s="19" customFormat="1" x14ac:dyDescent="0.25"/>
    <row r="21955" s="19" customFormat="1" x14ac:dyDescent="0.25"/>
    <row r="21956" s="19" customFormat="1" x14ac:dyDescent="0.25"/>
    <row r="21957" s="19" customFormat="1" x14ac:dyDescent="0.25"/>
    <row r="21958" s="19" customFormat="1" x14ac:dyDescent="0.25"/>
    <row r="21959" s="19" customFormat="1" x14ac:dyDescent="0.25"/>
    <row r="21960" s="19" customFormat="1" x14ac:dyDescent="0.25"/>
    <row r="21961" s="19" customFormat="1" x14ac:dyDescent="0.25"/>
    <row r="21962" s="19" customFormat="1" x14ac:dyDescent="0.25"/>
    <row r="21963" s="19" customFormat="1" x14ac:dyDescent="0.25"/>
    <row r="21964" s="19" customFormat="1" x14ac:dyDescent="0.25"/>
    <row r="21965" s="19" customFormat="1" x14ac:dyDescent="0.25"/>
    <row r="21966" s="19" customFormat="1" x14ac:dyDescent="0.25"/>
    <row r="21967" s="19" customFormat="1" x14ac:dyDescent="0.25"/>
    <row r="21968" s="19" customFormat="1" x14ac:dyDescent="0.25"/>
    <row r="21969" s="19" customFormat="1" x14ac:dyDescent="0.25"/>
    <row r="21970" s="19" customFormat="1" x14ac:dyDescent="0.25"/>
    <row r="21971" s="19" customFormat="1" x14ac:dyDescent="0.25"/>
    <row r="21972" s="19" customFormat="1" x14ac:dyDescent="0.25"/>
    <row r="21973" s="19" customFormat="1" x14ac:dyDescent="0.25"/>
    <row r="21974" s="19" customFormat="1" x14ac:dyDescent="0.25"/>
    <row r="21975" s="19" customFormat="1" x14ac:dyDescent="0.25"/>
    <row r="21976" s="19" customFormat="1" x14ac:dyDescent="0.25"/>
    <row r="21977" s="19" customFormat="1" x14ac:dyDescent="0.25"/>
    <row r="21978" s="19" customFormat="1" x14ac:dyDescent="0.25"/>
    <row r="21979" s="19" customFormat="1" x14ac:dyDescent="0.25"/>
    <row r="21980" s="19" customFormat="1" x14ac:dyDescent="0.25"/>
    <row r="21981" s="19" customFormat="1" x14ac:dyDescent="0.25"/>
    <row r="21982" s="19" customFormat="1" x14ac:dyDescent="0.25"/>
    <row r="21983" s="19" customFormat="1" x14ac:dyDescent="0.25"/>
    <row r="21984" s="19" customFormat="1" x14ac:dyDescent="0.25"/>
    <row r="21985" s="19" customFormat="1" x14ac:dyDescent="0.25"/>
    <row r="21986" s="19" customFormat="1" x14ac:dyDescent="0.25"/>
    <row r="21987" s="19" customFormat="1" x14ac:dyDescent="0.25"/>
    <row r="21988" s="19" customFormat="1" x14ac:dyDescent="0.25"/>
    <row r="21989" s="19" customFormat="1" x14ac:dyDescent="0.25"/>
    <row r="21990" s="19" customFormat="1" x14ac:dyDescent="0.25"/>
    <row r="21991" s="19" customFormat="1" x14ac:dyDescent="0.25"/>
    <row r="21992" s="19" customFormat="1" x14ac:dyDescent="0.25"/>
    <row r="21993" s="19" customFormat="1" x14ac:dyDescent="0.25"/>
    <row r="21994" s="19" customFormat="1" x14ac:dyDescent="0.25"/>
    <row r="21995" s="19" customFormat="1" x14ac:dyDescent="0.25"/>
    <row r="21996" s="19" customFormat="1" x14ac:dyDescent="0.25"/>
    <row r="21997" s="19" customFormat="1" x14ac:dyDescent="0.25"/>
    <row r="21998" s="19" customFormat="1" x14ac:dyDescent="0.25"/>
    <row r="21999" s="19" customFormat="1" x14ac:dyDescent="0.25"/>
    <row r="22000" s="19" customFormat="1" x14ac:dyDescent="0.25"/>
    <row r="22001" s="19" customFormat="1" x14ac:dyDescent="0.25"/>
    <row r="22002" s="19" customFormat="1" x14ac:dyDescent="0.25"/>
    <row r="22003" s="19" customFormat="1" x14ac:dyDescent="0.25"/>
    <row r="22004" s="19" customFormat="1" x14ac:dyDescent="0.25"/>
    <row r="22005" s="19" customFormat="1" x14ac:dyDescent="0.25"/>
    <row r="22006" s="19" customFormat="1" x14ac:dyDescent="0.25"/>
    <row r="22007" s="19" customFormat="1" x14ac:dyDescent="0.25"/>
    <row r="22008" s="19" customFormat="1" x14ac:dyDescent="0.25"/>
    <row r="22009" s="19" customFormat="1" x14ac:dyDescent="0.25"/>
    <row r="22010" s="19" customFormat="1" x14ac:dyDescent="0.25"/>
    <row r="22011" s="19" customFormat="1" x14ac:dyDescent="0.25"/>
    <row r="22012" s="19" customFormat="1" x14ac:dyDescent="0.25"/>
    <row r="22013" s="19" customFormat="1" x14ac:dyDescent="0.25"/>
    <row r="22014" s="19" customFormat="1" x14ac:dyDescent="0.25"/>
    <row r="22015" s="19" customFormat="1" x14ac:dyDescent="0.25"/>
    <row r="22016" s="19" customFormat="1" x14ac:dyDescent="0.25"/>
    <row r="22017" s="19" customFormat="1" x14ac:dyDescent="0.25"/>
    <row r="22018" s="19" customFormat="1" x14ac:dyDescent="0.25"/>
    <row r="22019" s="19" customFormat="1" x14ac:dyDescent="0.25"/>
    <row r="22020" s="19" customFormat="1" x14ac:dyDescent="0.25"/>
    <row r="22021" s="19" customFormat="1" x14ac:dyDescent="0.25"/>
    <row r="22022" s="19" customFormat="1" x14ac:dyDescent="0.25"/>
    <row r="22023" s="19" customFormat="1" x14ac:dyDescent="0.25"/>
    <row r="22024" s="19" customFormat="1" x14ac:dyDescent="0.25"/>
    <row r="22025" s="19" customFormat="1" x14ac:dyDescent="0.25"/>
    <row r="22026" s="19" customFormat="1" x14ac:dyDescent="0.25"/>
    <row r="22027" s="19" customFormat="1" x14ac:dyDescent="0.25"/>
    <row r="22028" s="19" customFormat="1" x14ac:dyDescent="0.25"/>
    <row r="22029" s="19" customFormat="1" x14ac:dyDescent="0.25"/>
    <row r="22030" s="19" customFormat="1" x14ac:dyDescent="0.25"/>
    <row r="22031" s="19" customFormat="1" x14ac:dyDescent="0.25"/>
    <row r="22032" s="19" customFormat="1" x14ac:dyDescent="0.25"/>
    <row r="22033" s="19" customFormat="1" x14ac:dyDescent="0.25"/>
    <row r="22034" s="19" customFormat="1" x14ac:dyDescent="0.25"/>
    <row r="22035" s="19" customFormat="1" x14ac:dyDescent="0.25"/>
    <row r="22036" s="19" customFormat="1" x14ac:dyDescent="0.25"/>
    <row r="22037" s="19" customFormat="1" x14ac:dyDescent="0.25"/>
    <row r="22038" s="19" customFormat="1" x14ac:dyDescent="0.25"/>
    <row r="22039" s="19" customFormat="1" x14ac:dyDescent="0.25"/>
    <row r="22040" s="19" customFormat="1" x14ac:dyDescent="0.25"/>
    <row r="22041" s="19" customFormat="1" x14ac:dyDescent="0.25"/>
    <row r="22042" s="19" customFormat="1" x14ac:dyDescent="0.25"/>
    <row r="22043" s="19" customFormat="1" x14ac:dyDescent="0.25"/>
    <row r="22044" s="19" customFormat="1" x14ac:dyDescent="0.25"/>
    <row r="22045" s="19" customFormat="1" x14ac:dyDescent="0.25"/>
    <row r="22046" s="19" customFormat="1" x14ac:dyDescent="0.25"/>
    <row r="22047" s="19" customFormat="1" x14ac:dyDescent="0.25"/>
    <row r="22048" s="19" customFormat="1" x14ac:dyDescent="0.25"/>
    <row r="22049" s="19" customFormat="1" x14ac:dyDescent="0.25"/>
    <row r="22050" s="19" customFormat="1" x14ac:dyDescent="0.25"/>
    <row r="22051" s="19" customFormat="1" x14ac:dyDescent="0.25"/>
    <row r="22052" s="19" customFormat="1" x14ac:dyDescent="0.25"/>
    <row r="22053" s="19" customFormat="1" x14ac:dyDescent="0.25"/>
    <row r="22054" s="19" customFormat="1" x14ac:dyDescent="0.25"/>
    <row r="22055" s="19" customFormat="1" x14ac:dyDescent="0.25"/>
    <row r="22056" s="19" customFormat="1" x14ac:dyDescent="0.25"/>
    <row r="22057" s="19" customFormat="1" x14ac:dyDescent="0.25"/>
    <row r="22058" s="19" customFormat="1" x14ac:dyDescent="0.25"/>
    <row r="22059" s="19" customFormat="1" x14ac:dyDescent="0.25"/>
    <row r="22060" s="19" customFormat="1" x14ac:dyDescent="0.25"/>
    <row r="22061" s="19" customFormat="1" x14ac:dyDescent="0.25"/>
    <row r="22062" s="19" customFormat="1" x14ac:dyDescent="0.25"/>
    <row r="22063" s="19" customFormat="1" x14ac:dyDescent="0.25"/>
    <row r="22064" s="19" customFormat="1" x14ac:dyDescent="0.25"/>
    <row r="22065" s="19" customFormat="1" x14ac:dyDescent="0.25"/>
    <row r="22066" s="19" customFormat="1" x14ac:dyDescent="0.25"/>
    <row r="22067" s="19" customFormat="1" x14ac:dyDescent="0.25"/>
    <row r="22068" s="19" customFormat="1" x14ac:dyDescent="0.25"/>
    <row r="22069" s="19" customFormat="1" x14ac:dyDescent="0.25"/>
    <row r="22070" s="19" customFormat="1" x14ac:dyDescent="0.25"/>
    <row r="22071" s="19" customFormat="1" x14ac:dyDescent="0.25"/>
    <row r="22072" s="19" customFormat="1" x14ac:dyDescent="0.25"/>
    <row r="22073" s="19" customFormat="1" x14ac:dyDescent="0.25"/>
    <row r="22074" s="19" customFormat="1" x14ac:dyDescent="0.25"/>
    <row r="22075" s="19" customFormat="1" x14ac:dyDescent="0.25"/>
    <row r="22076" s="19" customFormat="1" x14ac:dyDescent="0.25"/>
    <row r="22077" s="19" customFormat="1" x14ac:dyDescent="0.25"/>
    <row r="22078" s="19" customFormat="1" x14ac:dyDescent="0.25"/>
    <row r="22079" s="19" customFormat="1" x14ac:dyDescent="0.25"/>
    <row r="22080" s="19" customFormat="1" x14ac:dyDescent="0.25"/>
    <row r="22081" s="19" customFormat="1" x14ac:dyDescent="0.25"/>
    <row r="22082" s="19" customFormat="1" x14ac:dyDescent="0.25"/>
    <row r="22083" s="19" customFormat="1" x14ac:dyDescent="0.25"/>
    <row r="22084" s="19" customFormat="1" x14ac:dyDescent="0.25"/>
    <row r="22085" s="19" customFormat="1" x14ac:dyDescent="0.25"/>
    <row r="22086" s="19" customFormat="1" x14ac:dyDescent="0.25"/>
    <row r="22087" s="19" customFormat="1" x14ac:dyDescent="0.25"/>
    <row r="22088" s="19" customFormat="1" x14ac:dyDescent="0.25"/>
    <row r="22089" s="19" customFormat="1" x14ac:dyDescent="0.25"/>
    <row r="22090" s="19" customFormat="1" x14ac:dyDescent="0.25"/>
    <row r="22091" s="19" customFormat="1" x14ac:dyDescent="0.25"/>
    <row r="22092" s="19" customFormat="1" x14ac:dyDescent="0.25"/>
    <row r="22093" s="19" customFormat="1" x14ac:dyDescent="0.25"/>
    <row r="22094" s="19" customFormat="1" x14ac:dyDescent="0.25"/>
    <row r="22095" s="19" customFormat="1" x14ac:dyDescent="0.25"/>
    <row r="22096" s="19" customFormat="1" x14ac:dyDescent="0.25"/>
    <row r="22097" s="19" customFormat="1" x14ac:dyDescent="0.25"/>
    <row r="22098" s="19" customFormat="1" x14ac:dyDescent="0.25"/>
    <row r="22099" s="19" customFormat="1" x14ac:dyDescent="0.25"/>
    <row r="22100" s="19" customFormat="1" x14ac:dyDescent="0.25"/>
    <row r="22101" s="19" customFormat="1" x14ac:dyDescent="0.25"/>
    <row r="22102" s="19" customFormat="1" x14ac:dyDescent="0.25"/>
    <row r="22103" s="19" customFormat="1" x14ac:dyDescent="0.25"/>
    <row r="22104" s="19" customFormat="1" x14ac:dyDescent="0.25"/>
    <row r="22105" s="19" customFormat="1" x14ac:dyDescent="0.25"/>
    <row r="22106" s="19" customFormat="1" x14ac:dyDescent="0.25"/>
    <row r="22107" s="19" customFormat="1" x14ac:dyDescent="0.25"/>
    <row r="22108" s="19" customFormat="1" x14ac:dyDescent="0.25"/>
    <row r="22109" s="19" customFormat="1" x14ac:dyDescent="0.25"/>
    <row r="22110" s="19" customFormat="1" x14ac:dyDescent="0.25"/>
    <row r="22111" s="19" customFormat="1" x14ac:dyDescent="0.25"/>
    <row r="22112" s="19" customFormat="1" x14ac:dyDescent="0.25"/>
    <row r="22113" s="19" customFormat="1" x14ac:dyDescent="0.25"/>
    <row r="22114" s="19" customFormat="1" x14ac:dyDescent="0.25"/>
    <row r="22115" s="19" customFormat="1" x14ac:dyDescent="0.25"/>
    <row r="22116" s="19" customFormat="1" x14ac:dyDescent="0.25"/>
    <row r="22117" s="19" customFormat="1" x14ac:dyDescent="0.25"/>
    <row r="22118" s="19" customFormat="1" x14ac:dyDescent="0.25"/>
    <row r="22119" s="19" customFormat="1" x14ac:dyDescent="0.25"/>
    <row r="22120" s="19" customFormat="1" x14ac:dyDescent="0.25"/>
    <row r="22121" s="19" customFormat="1" x14ac:dyDescent="0.25"/>
    <row r="22122" s="19" customFormat="1" x14ac:dyDescent="0.25"/>
    <row r="22123" s="19" customFormat="1" x14ac:dyDescent="0.25"/>
    <row r="22124" s="19" customFormat="1" x14ac:dyDescent="0.25"/>
    <row r="22125" s="19" customFormat="1" x14ac:dyDescent="0.25"/>
    <row r="22126" s="19" customFormat="1" x14ac:dyDescent="0.25"/>
    <row r="22127" s="19" customFormat="1" x14ac:dyDescent="0.25"/>
    <row r="22128" s="19" customFormat="1" x14ac:dyDescent="0.25"/>
    <row r="22129" s="19" customFormat="1" x14ac:dyDescent="0.25"/>
    <row r="22130" s="19" customFormat="1" x14ac:dyDescent="0.25"/>
    <row r="22131" s="19" customFormat="1" x14ac:dyDescent="0.25"/>
    <row r="22132" s="19" customFormat="1" x14ac:dyDescent="0.25"/>
    <row r="22133" s="19" customFormat="1" x14ac:dyDescent="0.25"/>
    <row r="22134" s="19" customFormat="1" x14ac:dyDescent="0.25"/>
    <row r="22135" s="19" customFormat="1" x14ac:dyDescent="0.25"/>
    <row r="22136" s="19" customFormat="1" x14ac:dyDescent="0.25"/>
    <row r="22137" s="19" customFormat="1" x14ac:dyDescent="0.25"/>
    <row r="22138" s="19" customFormat="1" x14ac:dyDescent="0.25"/>
    <row r="22139" s="19" customFormat="1" x14ac:dyDescent="0.25"/>
    <row r="22140" s="19" customFormat="1" x14ac:dyDescent="0.25"/>
    <row r="22141" s="19" customFormat="1" x14ac:dyDescent="0.25"/>
    <row r="22142" s="19" customFormat="1" x14ac:dyDescent="0.25"/>
    <row r="22143" s="19" customFormat="1" x14ac:dyDescent="0.25"/>
    <row r="22144" s="19" customFormat="1" x14ac:dyDescent="0.25"/>
    <row r="22145" s="19" customFormat="1" x14ac:dyDescent="0.25"/>
    <row r="22146" s="19" customFormat="1" x14ac:dyDescent="0.25"/>
    <row r="22147" s="19" customFormat="1" x14ac:dyDescent="0.25"/>
    <row r="22148" s="19" customFormat="1" x14ac:dyDescent="0.25"/>
    <row r="22149" s="19" customFormat="1" x14ac:dyDescent="0.25"/>
    <row r="22150" s="19" customFormat="1" x14ac:dyDescent="0.25"/>
    <row r="22151" s="19" customFormat="1" x14ac:dyDescent="0.25"/>
    <row r="22152" s="19" customFormat="1" x14ac:dyDescent="0.25"/>
    <row r="22153" s="19" customFormat="1" x14ac:dyDescent="0.25"/>
    <row r="22154" s="19" customFormat="1" x14ac:dyDescent="0.25"/>
    <row r="22155" s="19" customFormat="1" x14ac:dyDescent="0.25"/>
    <row r="22156" s="19" customFormat="1" x14ac:dyDescent="0.25"/>
    <row r="22157" s="19" customFormat="1" x14ac:dyDescent="0.25"/>
    <row r="22158" s="19" customFormat="1" x14ac:dyDescent="0.25"/>
    <row r="22159" s="19" customFormat="1" x14ac:dyDescent="0.25"/>
    <row r="22160" s="19" customFormat="1" x14ac:dyDescent="0.25"/>
    <row r="22161" s="19" customFormat="1" x14ac:dyDescent="0.25"/>
    <row r="22162" s="19" customFormat="1" x14ac:dyDescent="0.25"/>
    <row r="22163" s="19" customFormat="1" x14ac:dyDescent="0.25"/>
    <row r="22164" s="19" customFormat="1" x14ac:dyDescent="0.25"/>
    <row r="22165" s="19" customFormat="1" x14ac:dyDescent="0.25"/>
    <row r="22166" s="19" customFormat="1" x14ac:dyDescent="0.25"/>
    <row r="22167" s="19" customFormat="1" x14ac:dyDescent="0.25"/>
    <row r="22168" s="19" customFormat="1" x14ac:dyDescent="0.25"/>
    <row r="22169" s="19" customFormat="1" x14ac:dyDescent="0.25"/>
    <row r="22170" s="19" customFormat="1" x14ac:dyDescent="0.25"/>
    <row r="22171" s="19" customFormat="1" x14ac:dyDescent="0.25"/>
    <row r="22172" s="19" customFormat="1" x14ac:dyDescent="0.25"/>
    <row r="22173" s="19" customFormat="1" x14ac:dyDescent="0.25"/>
    <row r="22174" s="19" customFormat="1" x14ac:dyDescent="0.25"/>
    <row r="22175" s="19" customFormat="1" x14ac:dyDescent="0.25"/>
    <row r="22176" s="19" customFormat="1" x14ac:dyDescent="0.25"/>
    <row r="22177" s="19" customFormat="1" x14ac:dyDescent="0.25"/>
    <row r="22178" s="19" customFormat="1" x14ac:dyDescent="0.25"/>
    <row r="22179" s="19" customFormat="1" x14ac:dyDescent="0.25"/>
    <row r="22180" s="19" customFormat="1" x14ac:dyDescent="0.25"/>
    <row r="22181" s="19" customFormat="1" x14ac:dyDescent="0.25"/>
    <row r="22182" s="19" customFormat="1" x14ac:dyDescent="0.25"/>
    <row r="22183" s="19" customFormat="1" x14ac:dyDescent="0.25"/>
    <row r="22184" s="19" customFormat="1" x14ac:dyDescent="0.25"/>
    <row r="22185" s="19" customFormat="1" x14ac:dyDescent="0.25"/>
    <row r="22186" s="19" customFormat="1" x14ac:dyDescent="0.25"/>
    <row r="22187" s="19" customFormat="1" x14ac:dyDescent="0.25"/>
    <row r="22188" s="19" customFormat="1" x14ac:dyDescent="0.25"/>
    <row r="22189" s="19" customFormat="1" x14ac:dyDescent="0.25"/>
    <row r="22190" s="19" customFormat="1" x14ac:dyDescent="0.25"/>
    <row r="22191" s="19" customFormat="1" x14ac:dyDescent="0.25"/>
    <row r="22192" s="19" customFormat="1" x14ac:dyDescent="0.25"/>
    <row r="22193" s="19" customFormat="1" x14ac:dyDescent="0.25"/>
    <row r="22194" s="19" customFormat="1" x14ac:dyDescent="0.25"/>
    <row r="22195" s="19" customFormat="1" x14ac:dyDescent="0.25"/>
    <row r="22196" s="19" customFormat="1" x14ac:dyDescent="0.25"/>
    <row r="22197" s="19" customFormat="1" x14ac:dyDescent="0.25"/>
    <row r="22198" s="19" customFormat="1" x14ac:dyDescent="0.25"/>
    <row r="22199" s="19" customFormat="1" x14ac:dyDescent="0.25"/>
    <row r="22200" s="19" customFormat="1" x14ac:dyDescent="0.25"/>
    <row r="22201" s="19" customFormat="1" x14ac:dyDescent="0.25"/>
    <row r="22202" s="19" customFormat="1" x14ac:dyDescent="0.25"/>
    <row r="22203" s="19" customFormat="1" x14ac:dyDescent="0.25"/>
    <row r="22204" s="19" customFormat="1" x14ac:dyDescent="0.25"/>
    <row r="22205" s="19" customFormat="1" x14ac:dyDescent="0.25"/>
    <row r="22206" s="19" customFormat="1" x14ac:dyDescent="0.25"/>
    <row r="22207" s="19" customFormat="1" x14ac:dyDescent="0.25"/>
    <row r="22208" s="19" customFormat="1" x14ac:dyDescent="0.25"/>
    <row r="22209" s="19" customFormat="1" x14ac:dyDescent="0.25"/>
    <row r="22210" s="19" customFormat="1" x14ac:dyDescent="0.25"/>
    <row r="22211" s="19" customFormat="1" x14ac:dyDescent="0.25"/>
    <row r="22212" s="19" customFormat="1" x14ac:dyDescent="0.25"/>
    <row r="22213" s="19" customFormat="1" x14ac:dyDescent="0.25"/>
    <row r="22214" s="19" customFormat="1" x14ac:dyDescent="0.25"/>
    <row r="22215" s="19" customFormat="1" x14ac:dyDescent="0.25"/>
    <row r="22216" s="19" customFormat="1" x14ac:dyDescent="0.25"/>
    <row r="22217" s="19" customFormat="1" x14ac:dyDescent="0.25"/>
    <row r="22218" s="19" customFormat="1" x14ac:dyDescent="0.25"/>
    <row r="22219" s="19" customFormat="1" x14ac:dyDescent="0.25"/>
    <row r="22220" s="19" customFormat="1" x14ac:dyDescent="0.25"/>
    <row r="22221" s="19" customFormat="1" x14ac:dyDescent="0.25"/>
    <row r="22222" s="19" customFormat="1" x14ac:dyDescent="0.25"/>
    <row r="22223" s="19" customFormat="1" x14ac:dyDescent="0.25"/>
    <row r="22224" s="19" customFormat="1" x14ac:dyDescent="0.25"/>
    <row r="22225" s="19" customFormat="1" x14ac:dyDescent="0.25"/>
    <row r="22226" s="19" customFormat="1" x14ac:dyDescent="0.25"/>
    <row r="22227" s="19" customFormat="1" x14ac:dyDescent="0.25"/>
    <row r="22228" s="19" customFormat="1" x14ac:dyDescent="0.25"/>
    <row r="22229" s="19" customFormat="1" x14ac:dyDescent="0.25"/>
    <row r="22230" s="19" customFormat="1" x14ac:dyDescent="0.25"/>
    <row r="22231" s="19" customFormat="1" x14ac:dyDescent="0.25"/>
    <row r="22232" s="19" customFormat="1" x14ac:dyDescent="0.25"/>
    <row r="22233" s="19" customFormat="1" x14ac:dyDescent="0.25"/>
    <row r="22234" s="19" customFormat="1" x14ac:dyDescent="0.25"/>
    <row r="22235" s="19" customFormat="1" x14ac:dyDescent="0.25"/>
    <row r="22236" s="19" customFormat="1" x14ac:dyDescent="0.25"/>
    <row r="22237" s="19" customFormat="1" x14ac:dyDescent="0.25"/>
    <row r="22238" s="19" customFormat="1" x14ac:dyDescent="0.25"/>
    <row r="22239" s="19" customFormat="1" x14ac:dyDescent="0.25"/>
    <row r="22240" s="19" customFormat="1" x14ac:dyDescent="0.25"/>
    <row r="22241" s="19" customFormat="1" x14ac:dyDescent="0.25"/>
    <row r="22242" s="19" customFormat="1" x14ac:dyDescent="0.25"/>
    <row r="22243" s="19" customFormat="1" x14ac:dyDescent="0.25"/>
    <row r="22244" s="19" customFormat="1" x14ac:dyDescent="0.25"/>
    <row r="22245" s="19" customFormat="1" x14ac:dyDescent="0.25"/>
    <row r="22246" s="19" customFormat="1" x14ac:dyDescent="0.25"/>
    <row r="22247" s="19" customFormat="1" x14ac:dyDescent="0.25"/>
    <row r="22248" s="19" customFormat="1" x14ac:dyDescent="0.25"/>
    <row r="22249" s="19" customFormat="1" x14ac:dyDescent="0.25"/>
    <row r="22250" s="19" customFormat="1" x14ac:dyDescent="0.25"/>
    <row r="22251" s="19" customFormat="1" x14ac:dyDescent="0.25"/>
    <row r="22252" s="19" customFormat="1" x14ac:dyDescent="0.25"/>
    <row r="22253" s="19" customFormat="1" x14ac:dyDescent="0.25"/>
    <row r="22254" s="19" customFormat="1" x14ac:dyDescent="0.25"/>
    <row r="22255" s="19" customFormat="1" x14ac:dyDescent="0.25"/>
    <row r="22256" s="19" customFormat="1" x14ac:dyDescent="0.25"/>
    <row r="22257" s="19" customFormat="1" x14ac:dyDescent="0.25"/>
    <row r="22258" s="19" customFormat="1" x14ac:dyDescent="0.25"/>
    <row r="22259" s="19" customFormat="1" x14ac:dyDescent="0.25"/>
    <row r="22260" s="19" customFormat="1" x14ac:dyDescent="0.25"/>
    <row r="22261" s="19" customFormat="1" x14ac:dyDescent="0.25"/>
    <row r="22262" s="19" customFormat="1" x14ac:dyDescent="0.25"/>
    <row r="22263" s="19" customFormat="1" x14ac:dyDescent="0.25"/>
    <row r="22264" s="19" customFormat="1" x14ac:dyDescent="0.25"/>
    <row r="22265" s="19" customFormat="1" x14ac:dyDescent="0.25"/>
    <row r="22266" s="19" customFormat="1" x14ac:dyDescent="0.25"/>
    <row r="22267" s="19" customFormat="1" x14ac:dyDescent="0.25"/>
    <row r="22268" s="19" customFormat="1" x14ac:dyDescent="0.25"/>
    <row r="22269" s="19" customFormat="1" x14ac:dyDescent="0.25"/>
    <row r="22270" s="19" customFormat="1" x14ac:dyDescent="0.25"/>
    <row r="22271" s="19" customFormat="1" x14ac:dyDescent="0.25"/>
    <row r="22272" s="19" customFormat="1" x14ac:dyDescent="0.25"/>
    <row r="22273" s="19" customFormat="1" x14ac:dyDescent="0.25"/>
    <row r="22274" s="19" customFormat="1" x14ac:dyDescent="0.25"/>
    <row r="22275" s="19" customFormat="1" x14ac:dyDescent="0.25"/>
    <row r="22276" s="19" customFormat="1" x14ac:dyDescent="0.25"/>
    <row r="22277" s="19" customFormat="1" x14ac:dyDescent="0.25"/>
    <row r="22278" s="19" customFormat="1" x14ac:dyDescent="0.25"/>
    <row r="22279" s="19" customFormat="1" x14ac:dyDescent="0.25"/>
    <row r="22280" s="19" customFormat="1" x14ac:dyDescent="0.25"/>
    <row r="22281" s="19" customFormat="1" x14ac:dyDescent="0.25"/>
    <row r="22282" s="19" customFormat="1" x14ac:dyDescent="0.25"/>
    <row r="22283" s="19" customFormat="1" x14ac:dyDescent="0.25"/>
    <row r="22284" s="19" customFormat="1" x14ac:dyDescent="0.25"/>
    <row r="22285" s="19" customFormat="1" x14ac:dyDescent="0.25"/>
    <row r="22286" s="19" customFormat="1" x14ac:dyDescent="0.25"/>
    <row r="22287" s="19" customFormat="1" x14ac:dyDescent="0.25"/>
    <row r="22288" s="19" customFormat="1" x14ac:dyDescent="0.25"/>
    <row r="22289" s="19" customFormat="1" x14ac:dyDescent="0.25"/>
    <row r="22290" s="19" customFormat="1" x14ac:dyDescent="0.25"/>
    <row r="22291" s="19" customFormat="1" x14ac:dyDescent="0.25"/>
    <row r="22292" s="19" customFormat="1" x14ac:dyDescent="0.25"/>
    <row r="22293" s="19" customFormat="1" x14ac:dyDescent="0.25"/>
    <row r="22294" s="19" customFormat="1" x14ac:dyDescent="0.25"/>
    <row r="22295" s="19" customFormat="1" x14ac:dyDescent="0.25"/>
    <row r="22296" s="19" customFormat="1" x14ac:dyDescent="0.25"/>
    <row r="22297" s="19" customFormat="1" x14ac:dyDescent="0.25"/>
    <row r="22298" s="19" customFormat="1" x14ac:dyDescent="0.25"/>
    <row r="22299" s="19" customFormat="1" x14ac:dyDescent="0.25"/>
    <row r="22300" s="19" customFormat="1" x14ac:dyDescent="0.25"/>
    <row r="22301" s="19" customFormat="1" x14ac:dyDescent="0.25"/>
    <row r="22302" s="19" customFormat="1" x14ac:dyDescent="0.25"/>
    <row r="22303" s="19" customFormat="1" x14ac:dyDescent="0.25"/>
    <row r="22304" s="19" customFormat="1" x14ac:dyDescent="0.25"/>
    <row r="22305" s="19" customFormat="1" x14ac:dyDescent="0.25"/>
    <row r="22306" s="19" customFormat="1" x14ac:dyDescent="0.25"/>
    <row r="22307" s="19" customFormat="1" x14ac:dyDescent="0.25"/>
    <row r="22308" s="19" customFormat="1" x14ac:dyDescent="0.25"/>
    <row r="22309" s="19" customFormat="1" x14ac:dyDescent="0.25"/>
    <row r="22310" s="19" customFormat="1" x14ac:dyDescent="0.25"/>
    <row r="22311" s="19" customFormat="1" x14ac:dyDescent="0.25"/>
    <row r="22312" s="19" customFormat="1" x14ac:dyDescent="0.25"/>
    <row r="22313" s="19" customFormat="1" x14ac:dyDescent="0.25"/>
    <row r="22314" s="19" customFormat="1" x14ac:dyDescent="0.25"/>
    <row r="22315" s="19" customFormat="1" x14ac:dyDescent="0.25"/>
    <row r="22316" s="19" customFormat="1" x14ac:dyDescent="0.25"/>
    <row r="22317" s="19" customFormat="1" x14ac:dyDescent="0.25"/>
    <row r="22318" s="19" customFormat="1" x14ac:dyDescent="0.25"/>
    <row r="22319" s="19" customFormat="1" x14ac:dyDescent="0.25"/>
    <row r="22320" s="19" customFormat="1" x14ac:dyDescent="0.25"/>
    <row r="22321" s="19" customFormat="1" x14ac:dyDescent="0.25"/>
    <row r="22322" s="19" customFormat="1" x14ac:dyDescent="0.25"/>
    <row r="22323" s="19" customFormat="1" x14ac:dyDescent="0.25"/>
    <row r="22324" s="19" customFormat="1" x14ac:dyDescent="0.25"/>
    <row r="22325" s="19" customFormat="1" x14ac:dyDescent="0.25"/>
    <row r="22326" s="19" customFormat="1" x14ac:dyDescent="0.25"/>
    <row r="22327" s="19" customFormat="1" x14ac:dyDescent="0.25"/>
    <row r="22328" s="19" customFormat="1" x14ac:dyDescent="0.25"/>
    <row r="22329" s="19" customFormat="1" x14ac:dyDescent="0.25"/>
    <row r="22330" s="19" customFormat="1" x14ac:dyDescent="0.25"/>
    <row r="22331" s="19" customFormat="1" x14ac:dyDescent="0.25"/>
    <row r="22332" s="19" customFormat="1" x14ac:dyDescent="0.25"/>
    <row r="22333" s="19" customFormat="1" x14ac:dyDescent="0.25"/>
    <row r="22334" s="19" customFormat="1" x14ac:dyDescent="0.25"/>
    <row r="22335" s="19" customFormat="1" x14ac:dyDescent="0.25"/>
    <row r="22336" s="19" customFormat="1" x14ac:dyDescent="0.25"/>
    <row r="22337" s="19" customFormat="1" x14ac:dyDescent="0.25"/>
    <row r="22338" s="19" customFormat="1" x14ac:dyDescent="0.25"/>
    <row r="22339" s="19" customFormat="1" x14ac:dyDescent="0.25"/>
    <row r="22340" s="19" customFormat="1" x14ac:dyDescent="0.25"/>
    <row r="22341" s="19" customFormat="1" x14ac:dyDescent="0.25"/>
    <row r="22342" s="19" customFormat="1" x14ac:dyDescent="0.25"/>
    <row r="22343" s="19" customFormat="1" x14ac:dyDescent="0.25"/>
    <row r="22344" s="19" customFormat="1" x14ac:dyDescent="0.25"/>
    <row r="22345" s="19" customFormat="1" x14ac:dyDescent="0.25"/>
    <row r="22346" s="19" customFormat="1" x14ac:dyDescent="0.25"/>
    <row r="22347" s="19" customFormat="1" x14ac:dyDescent="0.25"/>
    <row r="22348" s="19" customFormat="1" x14ac:dyDescent="0.25"/>
    <row r="22349" s="19" customFormat="1" x14ac:dyDescent="0.25"/>
    <row r="22350" s="19" customFormat="1" x14ac:dyDescent="0.25"/>
    <row r="22351" s="19" customFormat="1" x14ac:dyDescent="0.25"/>
    <row r="22352" s="19" customFormat="1" x14ac:dyDescent="0.25"/>
    <row r="22353" s="19" customFormat="1" x14ac:dyDescent="0.25"/>
    <row r="22354" s="19" customFormat="1" x14ac:dyDescent="0.25"/>
    <row r="22355" s="19" customFormat="1" x14ac:dyDescent="0.25"/>
    <row r="22356" s="19" customFormat="1" x14ac:dyDescent="0.25"/>
    <row r="22357" s="19" customFormat="1" x14ac:dyDescent="0.25"/>
    <row r="22358" s="19" customFormat="1" x14ac:dyDescent="0.25"/>
    <row r="22359" s="19" customFormat="1" x14ac:dyDescent="0.25"/>
    <row r="22360" s="19" customFormat="1" x14ac:dyDescent="0.25"/>
    <row r="22361" s="19" customFormat="1" x14ac:dyDescent="0.25"/>
    <row r="22362" s="19" customFormat="1" x14ac:dyDescent="0.25"/>
    <row r="22363" s="19" customFormat="1" x14ac:dyDescent="0.25"/>
    <row r="22364" s="19" customFormat="1" x14ac:dyDescent="0.25"/>
    <row r="22365" s="19" customFormat="1" x14ac:dyDescent="0.25"/>
    <row r="22366" s="19" customFormat="1" x14ac:dyDescent="0.25"/>
    <row r="22367" s="19" customFormat="1" x14ac:dyDescent="0.25"/>
    <row r="22368" s="19" customFormat="1" x14ac:dyDescent="0.25"/>
    <row r="22369" s="19" customFormat="1" x14ac:dyDescent="0.25"/>
    <row r="22370" s="19" customFormat="1" x14ac:dyDescent="0.25"/>
    <row r="22371" s="19" customFormat="1" x14ac:dyDescent="0.25"/>
    <row r="22372" s="19" customFormat="1" x14ac:dyDescent="0.25"/>
    <row r="22373" s="19" customFormat="1" x14ac:dyDescent="0.25"/>
    <row r="22374" s="19" customFormat="1" x14ac:dyDescent="0.25"/>
    <row r="22375" s="19" customFormat="1" x14ac:dyDescent="0.25"/>
    <row r="22376" s="19" customFormat="1" x14ac:dyDescent="0.25"/>
    <row r="22377" s="19" customFormat="1" x14ac:dyDescent="0.25"/>
    <row r="22378" s="19" customFormat="1" x14ac:dyDescent="0.25"/>
    <row r="22379" s="19" customFormat="1" x14ac:dyDescent="0.25"/>
    <row r="22380" s="19" customFormat="1" x14ac:dyDescent="0.25"/>
    <row r="22381" s="19" customFormat="1" x14ac:dyDescent="0.25"/>
    <row r="22382" s="19" customFormat="1" x14ac:dyDescent="0.25"/>
    <row r="22383" s="19" customFormat="1" x14ac:dyDescent="0.25"/>
    <row r="22384" s="19" customFormat="1" x14ac:dyDescent="0.25"/>
    <row r="22385" s="19" customFormat="1" x14ac:dyDescent="0.25"/>
    <row r="22386" s="19" customFormat="1" x14ac:dyDescent="0.25"/>
    <row r="22387" s="19" customFormat="1" x14ac:dyDescent="0.25"/>
    <row r="22388" s="19" customFormat="1" x14ac:dyDescent="0.25"/>
    <row r="22389" s="19" customFormat="1" x14ac:dyDescent="0.25"/>
    <row r="22390" s="19" customFormat="1" x14ac:dyDescent="0.25"/>
    <row r="22391" s="19" customFormat="1" x14ac:dyDescent="0.25"/>
    <row r="22392" s="19" customFormat="1" x14ac:dyDescent="0.25"/>
    <row r="22393" s="19" customFormat="1" x14ac:dyDescent="0.25"/>
    <row r="22394" s="19" customFormat="1" x14ac:dyDescent="0.25"/>
    <row r="22395" s="19" customFormat="1" x14ac:dyDescent="0.25"/>
    <row r="22396" s="19" customFormat="1" x14ac:dyDescent="0.25"/>
    <row r="22397" s="19" customFormat="1" x14ac:dyDescent="0.25"/>
    <row r="22398" s="19" customFormat="1" x14ac:dyDescent="0.25"/>
    <row r="22399" s="19" customFormat="1" x14ac:dyDescent="0.25"/>
    <row r="22400" s="19" customFormat="1" x14ac:dyDescent="0.25"/>
    <row r="22401" s="19" customFormat="1" x14ac:dyDescent="0.25"/>
    <row r="22402" s="19" customFormat="1" x14ac:dyDescent="0.25"/>
    <row r="22403" s="19" customFormat="1" x14ac:dyDescent="0.25"/>
    <row r="22404" s="19" customFormat="1" x14ac:dyDescent="0.25"/>
    <row r="22405" s="19" customFormat="1" x14ac:dyDescent="0.25"/>
    <row r="22406" s="19" customFormat="1" x14ac:dyDescent="0.25"/>
    <row r="22407" s="19" customFormat="1" x14ac:dyDescent="0.25"/>
    <row r="22408" s="19" customFormat="1" x14ac:dyDescent="0.25"/>
    <row r="22409" s="19" customFormat="1" x14ac:dyDescent="0.25"/>
    <row r="22410" s="19" customFormat="1" x14ac:dyDescent="0.25"/>
    <row r="22411" s="19" customFormat="1" x14ac:dyDescent="0.25"/>
    <row r="22412" s="19" customFormat="1" x14ac:dyDescent="0.25"/>
    <row r="22413" s="19" customFormat="1" x14ac:dyDescent="0.25"/>
    <row r="22414" s="19" customFormat="1" x14ac:dyDescent="0.25"/>
    <row r="22415" s="19" customFormat="1" x14ac:dyDescent="0.25"/>
    <row r="22416" s="19" customFormat="1" x14ac:dyDescent="0.25"/>
    <row r="22417" s="19" customFormat="1" x14ac:dyDescent="0.25"/>
    <row r="22418" s="19" customFormat="1" x14ac:dyDescent="0.25"/>
    <row r="22419" s="19" customFormat="1" x14ac:dyDescent="0.25"/>
    <row r="22420" s="19" customFormat="1" x14ac:dyDescent="0.25"/>
    <row r="22421" s="19" customFormat="1" x14ac:dyDescent="0.25"/>
    <row r="22422" s="19" customFormat="1" x14ac:dyDescent="0.25"/>
    <row r="22423" s="19" customFormat="1" x14ac:dyDescent="0.25"/>
    <row r="22424" s="19" customFormat="1" x14ac:dyDescent="0.25"/>
    <row r="22425" s="19" customFormat="1" x14ac:dyDescent="0.25"/>
    <row r="22426" s="19" customFormat="1" x14ac:dyDescent="0.25"/>
    <row r="22427" s="19" customFormat="1" x14ac:dyDescent="0.25"/>
    <row r="22428" s="19" customFormat="1" x14ac:dyDescent="0.25"/>
    <row r="22429" s="19" customFormat="1" x14ac:dyDescent="0.25"/>
    <row r="22430" s="19" customFormat="1" x14ac:dyDescent="0.25"/>
    <row r="22431" s="19" customFormat="1" x14ac:dyDescent="0.25"/>
    <row r="22432" s="19" customFormat="1" x14ac:dyDescent="0.25"/>
    <row r="22433" s="19" customFormat="1" x14ac:dyDescent="0.25"/>
    <row r="22434" s="19" customFormat="1" x14ac:dyDescent="0.25"/>
    <row r="22435" s="19" customFormat="1" x14ac:dyDescent="0.25"/>
    <row r="22436" s="19" customFormat="1" x14ac:dyDescent="0.25"/>
    <row r="22437" s="19" customFormat="1" x14ac:dyDescent="0.25"/>
    <row r="22438" s="19" customFormat="1" x14ac:dyDescent="0.25"/>
    <row r="22439" s="19" customFormat="1" x14ac:dyDescent="0.25"/>
    <row r="22440" s="19" customFormat="1" x14ac:dyDescent="0.25"/>
    <row r="22441" s="19" customFormat="1" x14ac:dyDescent="0.25"/>
    <row r="22442" s="19" customFormat="1" x14ac:dyDescent="0.25"/>
    <row r="22443" s="19" customFormat="1" x14ac:dyDescent="0.25"/>
    <row r="22444" s="19" customFormat="1" x14ac:dyDescent="0.25"/>
    <row r="22445" s="19" customFormat="1" x14ac:dyDescent="0.25"/>
    <row r="22446" s="19" customFormat="1" x14ac:dyDescent="0.25"/>
    <row r="22447" s="19" customFormat="1" x14ac:dyDescent="0.25"/>
    <row r="22448" s="19" customFormat="1" x14ac:dyDescent="0.25"/>
    <row r="22449" s="19" customFormat="1" x14ac:dyDescent="0.25"/>
    <row r="22450" s="19" customFormat="1" x14ac:dyDescent="0.25"/>
    <row r="22451" s="19" customFormat="1" x14ac:dyDescent="0.25"/>
    <row r="22452" s="19" customFormat="1" x14ac:dyDescent="0.25"/>
    <row r="22453" s="19" customFormat="1" x14ac:dyDescent="0.25"/>
    <row r="22454" s="19" customFormat="1" x14ac:dyDescent="0.25"/>
    <row r="22455" s="19" customFormat="1" x14ac:dyDescent="0.25"/>
    <row r="22456" s="19" customFormat="1" x14ac:dyDescent="0.25"/>
    <row r="22457" s="19" customFormat="1" x14ac:dyDescent="0.25"/>
    <row r="22458" s="19" customFormat="1" x14ac:dyDescent="0.25"/>
    <row r="22459" s="19" customFormat="1" x14ac:dyDescent="0.25"/>
    <row r="22460" s="19" customFormat="1" x14ac:dyDescent="0.25"/>
    <row r="22461" s="19" customFormat="1" x14ac:dyDescent="0.25"/>
    <row r="22462" s="19" customFormat="1" x14ac:dyDescent="0.25"/>
    <row r="22463" s="19" customFormat="1" x14ac:dyDescent="0.25"/>
    <row r="22464" s="19" customFormat="1" x14ac:dyDescent="0.25"/>
    <row r="22465" s="19" customFormat="1" x14ac:dyDescent="0.25"/>
    <row r="22466" s="19" customFormat="1" x14ac:dyDescent="0.25"/>
    <row r="22467" s="19" customFormat="1" x14ac:dyDescent="0.25"/>
    <row r="22468" s="19" customFormat="1" x14ac:dyDescent="0.25"/>
    <row r="22469" s="19" customFormat="1" x14ac:dyDescent="0.25"/>
    <row r="22470" s="19" customFormat="1" x14ac:dyDescent="0.25"/>
    <row r="22471" s="19" customFormat="1" x14ac:dyDescent="0.25"/>
    <row r="22472" s="19" customFormat="1" x14ac:dyDescent="0.25"/>
    <row r="22473" s="19" customFormat="1" x14ac:dyDescent="0.25"/>
    <row r="22474" s="19" customFormat="1" x14ac:dyDescent="0.25"/>
    <row r="22475" s="19" customFormat="1" x14ac:dyDescent="0.25"/>
    <row r="22476" s="19" customFormat="1" x14ac:dyDescent="0.25"/>
    <row r="22477" s="19" customFormat="1" x14ac:dyDescent="0.25"/>
    <row r="22478" s="19" customFormat="1" x14ac:dyDescent="0.25"/>
    <row r="22479" s="19" customFormat="1" x14ac:dyDescent="0.25"/>
    <row r="22480" s="19" customFormat="1" x14ac:dyDescent="0.25"/>
    <row r="22481" s="19" customFormat="1" x14ac:dyDescent="0.25"/>
    <row r="22482" s="19" customFormat="1" x14ac:dyDescent="0.25"/>
    <row r="22483" s="19" customFormat="1" x14ac:dyDescent="0.25"/>
    <row r="22484" s="19" customFormat="1" x14ac:dyDescent="0.25"/>
    <row r="22485" s="19" customFormat="1" x14ac:dyDescent="0.25"/>
    <row r="22486" s="19" customFormat="1" x14ac:dyDescent="0.25"/>
    <row r="22487" s="19" customFormat="1" x14ac:dyDescent="0.25"/>
    <row r="22488" s="19" customFormat="1" x14ac:dyDescent="0.25"/>
    <row r="22489" s="19" customFormat="1" x14ac:dyDescent="0.25"/>
    <row r="22490" s="19" customFormat="1" x14ac:dyDescent="0.25"/>
    <row r="22491" s="19" customFormat="1" x14ac:dyDescent="0.25"/>
    <row r="22492" s="19" customFormat="1" x14ac:dyDescent="0.25"/>
    <row r="22493" s="19" customFormat="1" x14ac:dyDescent="0.25"/>
    <row r="22494" s="19" customFormat="1" x14ac:dyDescent="0.25"/>
    <row r="22495" s="19" customFormat="1" x14ac:dyDescent="0.25"/>
    <row r="22496" s="19" customFormat="1" x14ac:dyDescent="0.25"/>
    <row r="22497" s="19" customFormat="1" x14ac:dyDescent="0.25"/>
    <row r="22498" s="19" customFormat="1" x14ac:dyDescent="0.25"/>
    <row r="22499" s="19" customFormat="1" x14ac:dyDescent="0.25"/>
    <row r="22500" s="19" customFormat="1" x14ac:dyDescent="0.25"/>
    <row r="22501" s="19" customFormat="1" x14ac:dyDescent="0.25"/>
    <row r="22502" s="19" customFormat="1" x14ac:dyDescent="0.25"/>
    <row r="22503" s="19" customFormat="1" x14ac:dyDescent="0.25"/>
    <row r="22504" s="19" customFormat="1" x14ac:dyDescent="0.25"/>
    <row r="22505" s="19" customFormat="1" x14ac:dyDescent="0.25"/>
    <row r="22506" s="19" customFormat="1" x14ac:dyDescent="0.25"/>
    <row r="22507" s="19" customFormat="1" x14ac:dyDescent="0.25"/>
    <row r="22508" s="19" customFormat="1" x14ac:dyDescent="0.25"/>
    <row r="22509" s="19" customFormat="1" x14ac:dyDescent="0.25"/>
    <row r="22510" s="19" customFormat="1" x14ac:dyDescent="0.25"/>
    <row r="22511" s="19" customFormat="1" x14ac:dyDescent="0.25"/>
    <row r="22512" s="19" customFormat="1" x14ac:dyDescent="0.25"/>
    <row r="22513" s="19" customFormat="1" x14ac:dyDescent="0.25"/>
    <row r="22514" s="19" customFormat="1" x14ac:dyDescent="0.25"/>
    <row r="22515" s="19" customFormat="1" x14ac:dyDescent="0.25"/>
    <row r="22516" s="19" customFormat="1" x14ac:dyDescent="0.25"/>
    <row r="22517" s="19" customFormat="1" x14ac:dyDescent="0.25"/>
    <row r="22518" s="19" customFormat="1" x14ac:dyDescent="0.25"/>
    <row r="22519" s="19" customFormat="1" x14ac:dyDescent="0.25"/>
    <row r="22520" s="19" customFormat="1" x14ac:dyDescent="0.25"/>
    <row r="22521" s="19" customFormat="1" x14ac:dyDescent="0.25"/>
    <row r="22522" s="19" customFormat="1" x14ac:dyDescent="0.25"/>
    <row r="22523" s="19" customFormat="1" x14ac:dyDescent="0.25"/>
    <row r="22524" s="19" customFormat="1" x14ac:dyDescent="0.25"/>
    <row r="22525" s="19" customFormat="1" x14ac:dyDescent="0.25"/>
    <row r="22526" s="19" customFormat="1" x14ac:dyDescent="0.25"/>
    <row r="22527" s="19" customFormat="1" x14ac:dyDescent="0.25"/>
    <row r="22528" s="19" customFormat="1" x14ac:dyDescent="0.25"/>
    <row r="22529" s="19" customFormat="1" x14ac:dyDescent="0.25"/>
    <row r="22530" s="19" customFormat="1" x14ac:dyDescent="0.25"/>
    <row r="22531" s="19" customFormat="1" x14ac:dyDescent="0.25"/>
    <row r="22532" s="19" customFormat="1" x14ac:dyDescent="0.25"/>
    <row r="22533" s="19" customFormat="1" x14ac:dyDescent="0.25"/>
    <row r="22534" s="19" customFormat="1" x14ac:dyDescent="0.25"/>
    <row r="22535" s="19" customFormat="1" x14ac:dyDescent="0.25"/>
    <row r="22536" s="19" customFormat="1" x14ac:dyDescent="0.25"/>
    <row r="22537" s="19" customFormat="1" x14ac:dyDescent="0.25"/>
    <row r="22538" s="19" customFormat="1" x14ac:dyDescent="0.25"/>
    <row r="22539" s="19" customFormat="1" x14ac:dyDescent="0.25"/>
    <row r="22540" s="19" customFormat="1" x14ac:dyDescent="0.25"/>
    <row r="22541" s="19" customFormat="1" x14ac:dyDescent="0.25"/>
    <row r="22542" s="19" customFormat="1" x14ac:dyDescent="0.25"/>
    <row r="22543" s="19" customFormat="1" x14ac:dyDescent="0.25"/>
    <row r="22544" s="19" customFormat="1" x14ac:dyDescent="0.25"/>
    <row r="22545" s="19" customFormat="1" x14ac:dyDescent="0.25"/>
    <row r="22546" s="19" customFormat="1" x14ac:dyDescent="0.25"/>
    <row r="22547" s="19" customFormat="1" x14ac:dyDescent="0.25"/>
    <row r="22548" s="19" customFormat="1" x14ac:dyDescent="0.25"/>
    <row r="22549" s="19" customFormat="1" x14ac:dyDescent="0.25"/>
    <row r="22550" s="19" customFormat="1" x14ac:dyDescent="0.25"/>
    <row r="22551" s="19" customFormat="1" x14ac:dyDescent="0.25"/>
    <row r="22552" s="19" customFormat="1" x14ac:dyDescent="0.25"/>
    <row r="22553" s="19" customFormat="1" x14ac:dyDescent="0.25"/>
    <row r="22554" s="19" customFormat="1" x14ac:dyDescent="0.25"/>
    <row r="22555" s="19" customFormat="1" x14ac:dyDescent="0.25"/>
    <row r="22556" s="19" customFormat="1" x14ac:dyDescent="0.25"/>
    <row r="22557" s="19" customFormat="1" x14ac:dyDescent="0.25"/>
    <row r="22558" s="19" customFormat="1" x14ac:dyDescent="0.25"/>
    <row r="22559" s="19" customFormat="1" x14ac:dyDescent="0.25"/>
    <row r="22560" s="19" customFormat="1" x14ac:dyDescent="0.25"/>
    <row r="22561" s="19" customFormat="1" x14ac:dyDescent="0.25"/>
    <row r="22562" s="19" customFormat="1" x14ac:dyDescent="0.25"/>
    <row r="22563" s="19" customFormat="1" x14ac:dyDescent="0.25"/>
    <row r="22564" s="19" customFormat="1" x14ac:dyDescent="0.25"/>
    <row r="22565" s="19" customFormat="1" x14ac:dyDescent="0.25"/>
    <row r="22566" s="19" customFormat="1" x14ac:dyDescent="0.25"/>
    <row r="22567" s="19" customFormat="1" x14ac:dyDescent="0.25"/>
    <row r="22568" s="19" customFormat="1" x14ac:dyDescent="0.25"/>
    <row r="22569" s="19" customFormat="1" x14ac:dyDescent="0.25"/>
    <row r="22570" s="19" customFormat="1" x14ac:dyDescent="0.25"/>
    <row r="22571" s="19" customFormat="1" x14ac:dyDescent="0.25"/>
    <row r="22572" s="19" customFormat="1" x14ac:dyDescent="0.25"/>
    <row r="22573" s="19" customFormat="1" x14ac:dyDescent="0.25"/>
    <row r="22574" s="19" customFormat="1" x14ac:dyDescent="0.25"/>
    <row r="22575" s="19" customFormat="1" x14ac:dyDescent="0.25"/>
    <row r="22576" s="19" customFormat="1" x14ac:dyDescent="0.25"/>
    <row r="22577" s="19" customFormat="1" x14ac:dyDescent="0.25"/>
    <row r="22578" s="19" customFormat="1" x14ac:dyDescent="0.25"/>
    <row r="22579" s="19" customFormat="1" x14ac:dyDescent="0.25"/>
    <row r="22580" s="19" customFormat="1" x14ac:dyDescent="0.25"/>
    <row r="22581" s="19" customFormat="1" x14ac:dyDescent="0.25"/>
    <row r="22582" s="19" customFormat="1" x14ac:dyDescent="0.25"/>
    <row r="22583" s="19" customFormat="1" x14ac:dyDescent="0.25"/>
    <row r="22584" s="19" customFormat="1" x14ac:dyDescent="0.25"/>
    <row r="22585" s="19" customFormat="1" x14ac:dyDescent="0.25"/>
    <row r="22586" s="19" customFormat="1" x14ac:dyDescent="0.25"/>
    <row r="22587" s="19" customFormat="1" x14ac:dyDescent="0.25"/>
    <row r="22588" s="19" customFormat="1" x14ac:dyDescent="0.25"/>
    <row r="22589" s="19" customFormat="1" x14ac:dyDescent="0.25"/>
    <row r="22590" s="19" customFormat="1" x14ac:dyDescent="0.25"/>
    <row r="22591" s="19" customFormat="1" x14ac:dyDescent="0.25"/>
    <row r="22592" s="19" customFormat="1" x14ac:dyDescent="0.25"/>
    <row r="22593" s="19" customFormat="1" x14ac:dyDescent="0.25"/>
    <row r="22594" s="19" customFormat="1" x14ac:dyDescent="0.25"/>
    <row r="22595" s="19" customFormat="1" x14ac:dyDescent="0.25"/>
    <row r="22596" s="19" customFormat="1" x14ac:dyDescent="0.25"/>
    <row r="22597" s="19" customFormat="1" x14ac:dyDescent="0.25"/>
    <row r="22598" s="19" customFormat="1" x14ac:dyDescent="0.25"/>
    <row r="22599" s="19" customFormat="1" x14ac:dyDescent="0.25"/>
    <row r="22600" s="19" customFormat="1" x14ac:dyDescent="0.25"/>
    <row r="22601" s="19" customFormat="1" x14ac:dyDescent="0.25"/>
    <row r="22602" s="19" customFormat="1" x14ac:dyDescent="0.25"/>
    <row r="22603" s="19" customFormat="1" x14ac:dyDescent="0.25"/>
    <row r="22604" s="19" customFormat="1" x14ac:dyDescent="0.25"/>
    <row r="22605" s="19" customFormat="1" x14ac:dyDescent="0.25"/>
    <row r="22606" s="19" customFormat="1" x14ac:dyDescent="0.25"/>
    <row r="22607" s="19" customFormat="1" x14ac:dyDescent="0.25"/>
    <row r="22608" s="19" customFormat="1" x14ac:dyDescent="0.25"/>
    <row r="22609" s="19" customFormat="1" x14ac:dyDescent="0.25"/>
    <row r="22610" s="19" customFormat="1" x14ac:dyDescent="0.25"/>
    <row r="22611" s="19" customFormat="1" x14ac:dyDescent="0.25"/>
    <row r="22612" s="19" customFormat="1" x14ac:dyDescent="0.25"/>
    <row r="22613" s="19" customFormat="1" x14ac:dyDescent="0.25"/>
    <row r="22614" s="19" customFormat="1" x14ac:dyDescent="0.25"/>
    <row r="22615" s="19" customFormat="1" x14ac:dyDescent="0.25"/>
    <row r="22616" s="19" customFormat="1" x14ac:dyDescent="0.25"/>
    <row r="22617" s="19" customFormat="1" x14ac:dyDescent="0.25"/>
    <row r="22618" s="19" customFormat="1" x14ac:dyDescent="0.25"/>
    <row r="22619" s="19" customFormat="1" x14ac:dyDescent="0.25"/>
    <row r="22620" s="19" customFormat="1" x14ac:dyDescent="0.25"/>
    <row r="22621" s="19" customFormat="1" x14ac:dyDescent="0.25"/>
    <row r="22622" s="19" customFormat="1" x14ac:dyDescent="0.25"/>
    <row r="22623" s="19" customFormat="1" x14ac:dyDescent="0.25"/>
    <row r="22624" s="19" customFormat="1" x14ac:dyDescent="0.25"/>
    <row r="22625" s="19" customFormat="1" x14ac:dyDescent="0.25"/>
    <row r="22626" s="19" customFormat="1" x14ac:dyDescent="0.25"/>
    <row r="22627" s="19" customFormat="1" x14ac:dyDescent="0.25"/>
    <row r="22628" s="19" customFormat="1" x14ac:dyDescent="0.25"/>
    <row r="22629" s="19" customFormat="1" x14ac:dyDescent="0.25"/>
    <row r="22630" s="19" customFormat="1" x14ac:dyDescent="0.25"/>
    <row r="22631" s="19" customFormat="1" x14ac:dyDescent="0.25"/>
    <row r="22632" s="19" customFormat="1" x14ac:dyDescent="0.25"/>
    <row r="22633" s="19" customFormat="1" x14ac:dyDescent="0.25"/>
    <row r="22634" s="19" customFormat="1" x14ac:dyDescent="0.25"/>
    <row r="22635" s="19" customFormat="1" x14ac:dyDescent="0.25"/>
    <row r="22636" s="19" customFormat="1" x14ac:dyDescent="0.25"/>
    <row r="22637" s="19" customFormat="1" x14ac:dyDescent="0.25"/>
    <row r="22638" s="19" customFormat="1" x14ac:dyDescent="0.25"/>
    <row r="22639" s="19" customFormat="1" x14ac:dyDescent="0.25"/>
    <row r="22640" s="19" customFormat="1" x14ac:dyDescent="0.25"/>
    <row r="22641" s="19" customFormat="1" x14ac:dyDescent="0.25"/>
    <row r="22642" s="19" customFormat="1" x14ac:dyDescent="0.25"/>
    <row r="22643" s="19" customFormat="1" x14ac:dyDescent="0.25"/>
    <row r="22644" s="19" customFormat="1" x14ac:dyDescent="0.25"/>
    <row r="22645" s="19" customFormat="1" x14ac:dyDescent="0.25"/>
    <row r="22646" s="19" customFormat="1" x14ac:dyDescent="0.25"/>
    <row r="22647" s="19" customFormat="1" x14ac:dyDescent="0.25"/>
    <row r="22648" s="19" customFormat="1" x14ac:dyDescent="0.25"/>
    <row r="22649" s="19" customFormat="1" x14ac:dyDescent="0.25"/>
    <row r="22650" s="19" customFormat="1" x14ac:dyDescent="0.25"/>
    <row r="22651" s="19" customFormat="1" x14ac:dyDescent="0.25"/>
    <row r="22652" s="19" customFormat="1" x14ac:dyDescent="0.25"/>
    <row r="22653" s="19" customFormat="1" x14ac:dyDescent="0.25"/>
    <row r="22654" s="19" customFormat="1" x14ac:dyDescent="0.25"/>
    <row r="22655" s="19" customFormat="1" x14ac:dyDescent="0.25"/>
    <row r="22656" s="19" customFormat="1" x14ac:dyDescent="0.25"/>
    <row r="22657" s="19" customFormat="1" x14ac:dyDescent="0.25"/>
    <row r="22658" s="19" customFormat="1" x14ac:dyDescent="0.25"/>
    <row r="22659" s="19" customFormat="1" x14ac:dyDescent="0.25"/>
    <row r="22660" s="19" customFormat="1" x14ac:dyDescent="0.25"/>
    <row r="22661" s="19" customFormat="1" x14ac:dyDescent="0.25"/>
    <row r="22662" s="19" customFormat="1" x14ac:dyDescent="0.25"/>
    <row r="22663" s="19" customFormat="1" x14ac:dyDescent="0.25"/>
    <row r="22664" s="19" customFormat="1" x14ac:dyDescent="0.25"/>
    <row r="22665" s="19" customFormat="1" x14ac:dyDescent="0.25"/>
    <row r="22666" s="19" customFormat="1" x14ac:dyDescent="0.25"/>
    <row r="22667" s="19" customFormat="1" x14ac:dyDescent="0.25"/>
    <row r="22668" s="19" customFormat="1" x14ac:dyDescent="0.25"/>
    <row r="22669" s="19" customFormat="1" x14ac:dyDescent="0.25"/>
    <row r="22670" s="19" customFormat="1" x14ac:dyDescent="0.25"/>
    <row r="22671" s="19" customFormat="1" x14ac:dyDescent="0.25"/>
    <row r="22672" s="19" customFormat="1" x14ac:dyDescent="0.25"/>
    <row r="22673" s="19" customFormat="1" x14ac:dyDescent="0.25"/>
    <row r="22674" s="19" customFormat="1" x14ac:dyDescent="0.25"/>
    <row r="22675" s="19" customFormat="1" x14ac:dyDescent="0.25"/>
    <row r="22676" s="19" customFormat="1" x14ac:dyDescent="0.25"/>
    <row r="22677" s="19" customFormat="1" x14ac:dyDescent="0.25"/>
    <row r="22678" s="19" customFormat="1" x14ac:dyDescent="0.25"/>
    <row r="22679" s="19" customFormat="1" x14ac:dyDescent="0.25"/>
    <row r="22680" s="19" customFormat="1" x14ac:dyDescent="0.25"/>
    <row r="22681" s="19" customFormat="1" x14ac:dyDescent="0.25"/>
    <row r="22682" s="19" customFormat="1" x14ac:dyDescent="0.25"/>
    <row r="22683" s="19" customFormat="1" x14ac:dyDescent="0.25"/>
    <row r="22684" s="19" customFormat="1" x14ac:dyDescent="0.25"/>
    <row r="22685" s="19" customFormat="1" x14ac:dyDescent="0.25"/>
    <row r="22686" s="19" customFormat="1" x14ac:dyDescent="0.25"/>
    <row r="22687" s="19" customFormat="1" x14ac:dyDescent="0.25"/>
    <row r="22688" s="19" customFormat="1" x14ac:dyDescent="0.25"/>
    <row r="22689" s="19" customFormat="1" x14ac:dyDescent="0.25"/>
    <row r="22690" s="19" customFormat="1" x14ac:dyDescent="0.25"/>
    <row r="22691" s="19" customFormat="1" x14ac:dyDescent="0.25"/>
    <row r="22692" s="19" customFormat="1" x14ac:dyDescent="0.25"/>
    <row r="22693" s="19" customFormat="1" x14ac:dyDescent="0.25"/>
    <row r="22694" s="19" customFormat="1" x14ac:dyDescent="0.25"/>
    <row r="22695" s="19" customFormat="1" x14ac:dyDescent="0.25"/>
    <row r="22696" s="19" customFormat="1" x14ac:dyDescent="0.25"/>
    <row r="22697" s="19" customFormat="1" x14ac:dyDescent="0.25"/>
    <row r="22698" s="19" customFormat="1" x14ac:dyDescent="0.25"/>
    <row r="22699" s="19" customFormat="1" x14ac:dyDescent="0.25"/>
    <row r="22700" s="19" customFormat="1" x14ac:dyDescent="0.25"/>
    <row r="22701" s="19" customFormat="1" x14ac:dyDescent="0.25"/>
    <row r="22702" s="19" customFormat="1" x14ac:dyDescent="0.25"/>
    <row r="22703" s="19" customFormat="1" x14ac:dyDescent="0.25"/>
    <row r="22704" s="19" customFormat="1" x14ac:dyDescent="0.25"/>
    <row r="22705" s="19" customFormat="1" x14ac:dyDescent="0.25"/>
    <row r="22706" s="19" customFormat="1" x14ac:dyDescent="0.25"/>
    <row r="22707" s="19" customFormat="1" x14ac:dyDescent="0.25"/>
    <row r="22708" s="19" customFormat="1" x14ac:dyDescent="0.25"/>
    <row r="22709" s="19" customFormat="1" x14ac:dyDescent="0.25"/>
    <row r="22710" s="19" customFormat="1" x14ac:dyDescent="0.25"/>
    <row r="22711" s="19" customFormat="1" x14ac:dyDescent="0.25"/>
    <row r="22712" s="19" customFormat="1" x14ac:dyDescent="0.25"/>
    <row r="22713" s="19" customFormat="1" x14ac:dyDescent="0.25"/>
    <row r="22714" s="19" customFormat="1" x14ac:dyDescent="0.25"/>
    <row r="22715" s="19" customFormat="1" x14ac:dyDescent="0.25"/>
    <row r="22716" s="19" customFormat="1" x14ac:dyDescent="0.25"/>
    <row r="22717" s="19" customFormat="1" x14ac:dyDescent="0.25"/>
    <row r="22718" s="19" customFormat="1" x14ac:dyDescent="0.25"/>
    <row r="22719" s="19" customFormat="1" x14ac:dyDescent="0.25"/>
    <row r="22720" s="19" customFormat="1" x14ac:dyDescent="0.25"/>
    <row r="22721" s="19" customFormat="1" x14ac:dyDescent="0.25"/>
    <row r="22722" s="19" customFormat="1" x14ac:dyDescent="0.25"/>
    <row r="22723" s="19" customFormat="1" x14ac:dyDescent="0.25"/>
    <row r="22724" s="19" customFormat="1" x14ac:dyDescent="0.25"/>
    <row r="22725" s="19" customFormat="1" x14ac:dyDescent="0.25"/>
    <row r="22726" s="19" customFormat="1" x14ac:dyDescent="0.25"/>
    <row r="22727" s="19" customFormat="1" x14ac:dyDescent="0.25"/>
    <row r="22728" s="19" customFormat="1" x14ac:dyDescent="0.25"/>
    <row r="22729" s="19" customFormat="1" x14ac:dyDescent="0.25"/>
    <row r="22730" s="19" customFormat="1" x14ac:dyDescent="0.25"/>
    <row r="22731" s="19" customFormat="1" x14ac:dyDescent="0.25"/>
    <row r="22732" s="19" customFormat="1" x14ac:dyDescent="0.25"/>
    <row r="22733" s="19" customFormat="1" x14ac:dyDescent="0.25"/>
    <row r="22734" s="19" customFormat="1" x14ac:dyDescent="0.25"/>
    <row r="22735" s="19" customFormat="1" x14ac:dyDescent="0.25"/>
    <row r="22736" s="19" customFormat="1" x14ac:dyDescent="0.25"/>
    <row r="22737" s="19" customFormat="1" x14ac:dyDescent="0.25"/>
    <row r="22738" s="19" customFormat="1" x14ac:dyDescent="0.25"/>
    <row r="22739" s="19" customFormat="1" x14ac:dyDescent="0.25"/>
    <row r="22740" s="19" customFormat="1" x14ac:dyDescent="0.25"/>
    <row r="22741" s="19" customFormat="1" x14ac:dyDescent="0.25"/>
    <row r="22742" s="19" customFormat="1" x14ac:dyDescent="0.25"/>
    <row r="22743" s="19" customFormat="1" x14ac:dyDescent="0.25"/>
    <row r="22744" s="19" customFormat="1" x14ac:dyDescent="0.25"/>
    <row r="22745" s="19" customFormat="1" x14ac:dyDescent="0.25"/>
    <row r="22746" s="19" customFormat="1" x14ac:dyDescent="0.25"/>
    <row r="22747" s="19" customFormat="1" x14ac:dyDescent="0.25"/>
    <row r="22748" s="19" customFormat="1" x14ac:dyDescent="0.25"/>
    <row r="22749" s="19" customFormat="1" x14ac:dyDescent="0.25"/>
    <row r="22750" s="19" customFormat="1" x14ac:dyDescent="0.25"/>
    <row r="22751" s="19" customFormat="1" x14ac:dyDescent="0.25"/>
    <row r="22752" s="19" customFormat="1" x14ac:dyDescent="0.25"/>
    <row r="22753" s="19" customFormat="1" x14ac:dyDescent="0.25"/>
    <row r="22754" s="19" customFormat="1" x14ac:dyDescent="0.25"/>
    <row r="22755" s="19" customFormat="1" x14ac:dyDescent="0.25"/>
    <row r="22756" s="19" customFormat="1" x14ac:dyDescent="0.25"/>
    <row r="22757" s="19" customFormat="1" x14ac:dyDescent="0.25"/>
    <row r="22758" s="19" customFormat="1" x14ac:dyDescent="0.25"/>
    <row r="22759" s="19" customFormat="1" x14ac:dyDescent="0.25"/>
    <row r="22760" s="19" customFormat="1" x14ac:dyDescent="0.25"/>
    <row r="22761" s="19" customFormat="1" x14ac:dyDescent="0.25"/>
    <row r="22762" s="19" customFormat="1" x14ac:dyDescent="0.25"/>
    <row r="22763" s="19" customFormat="1" x14ac:dyDescent="0.25"/>
    <row r="22764" s="19" customFormat="1" x14ac:dyDescent="0.25"/>
    <row r="22765" s="19" customFormat="1" x14ac:dyDescent="0.25"/>
    <row r="22766" s="19" customFormat="1" x14ac:dyDescent="0.25"/>
    <row r="22767" s="19" customFormat="1" x14ac:dyDescent="0.25"/>
    <row r="22768" s="19" customFormat="1" x14ac:dyDescent="0.25"/>
    <row r="22769" s="19" customFormat="1" x14ac:dyDescent="0.25"/>
    <row r="22770" s="19" customFormat="1" x14ac:dyDescent="0.25"/>
    <row r="22771" s="19" customFormat="1" x14ac:dyDescent="0.25"/>
    <row r="22772" s="19" customFormat="1" x14ac:dyDescent="0.25"/>
    <row r="22773" s="19" customFormat="1" x14ac:dyDescent="0.25"/>
    <row r="22774" s="19" customFormat="1" x14ac:dyDescent="0.25"/>
    <row r="22775" s="19" customFormat="1" x14ac:dyDescent="0.25"/>
    <row r="22776" s="19" customFormat="1" x14ac:dyDescent="0.25"/>
    <row r="22777" s="19" customFormat="1" x14ac:dyDescent="0.25"/>
    <row r="22778" s="19" customFormat="1" x14ac:dyDescent="0.25"/>
    <row r="22779" s="19" customFormat="1" x14ac:dyDescent="0.25"/>
    <row r="22780" s="19" customFormat="1" x14ac:dyDescent="0.25"/>
    <row r="22781" s="19" customFormat="1" x14ac:dyDescent="0.25"/>
    <row r="22782" s="19" customFormat="1" x14ac:dyDescent="0.25"/>
    <row r="22783" s="19" customFormat="1" x14ac:dyDescent="0.25"/>
    <row r="22784" s="19" customFormat="1" x14ac:dyDescent="0.25"/>
    <row r="22785" s="19" customFormat="1" x14ac:dyDescent="0.25"/>
    <row r="22786" s="19" customFormat="1" x14ac:dyDescent="0.25"/>
    <row r="22787" s="19" customFormat="1" x14ac:dyDescent="0.25"/>
    <row r="22788" s="19" customFormat="1" x14ac:dyDescent="0.25"/>
    <row r="22789" s="19" customFormat="1" x14ac:dyDescent="0.25"/>
    <row r="22790" s="19" customFormat="1" x14ac:dyDescent="0.25"/>
    <row r="22791" s="19" customFormat="1" x14ac:dyDescent="0.25"/>
    <row r="22792" s="19" customFormat="1" x14ac:dyDescent="0.25"/>
    <row r="22793" s="19" customFormat="1" x14ac:dyDescent="0.25"/>
    <row r="22794" s="19" customFormat="1" x14ac:dyDescent="0.25"/>
    <row r="22795" s="19" customFormat="1" x14ac:dyDescent="0.25"/>
    <row r="22796" s="19" customFormat="1" x14ac:dyDescent="0.25"/>
    <row r="22797" s="19" customFormat="1" x14ac:dyDescent="0.25"/>
    <row r="22798" s="19" customFormat="1" x14ac:dyDescent="0.25"/>
    <row r="22799" s="19" customFormat="1" x14ac:dyDescent="0.25"/>
    <row r="22800" s="19" customFormat="1" x14ac:dyDescent="0.25"/>
    <row r="22801" s="19" customFormat="1" x14ac:dyDescent="0.25"/>
    <row r="22802" s="19" customFormat="1" x14ac:dyDescent="0.25"/>
    <row r="22803" s="19" customFormat="1" x14ac:dyDescent="0.25"/>
    <row r="22804" s="19" customFormat="1" x14ac:dyDescent="0.25"/>
    <row r="22805" s="19" customFormat="1" x14ac:dyDescent="0.25"/>
    <row r="22806" s="19" customFormat="1" x14ac:dyDescent="0.25"/>
    <row r="22807" s="19" customFormat="1" x14ac:dyDescent="0.25"/>
    <row r="22808" s="19" customFormat="1" x14ac:dyDescent="0.25"/>
    <row r="22809" s="19" customFormat="1" x14ac:dyDescent="0.25"/>
    <row r="22810" s="19" customFormat="1" x14ac:dyDescent="0.25"/>
    <row r="22811" s="19" customFormat="1" x14ac:dyDescent="0.25"/>
    <row r="22812" s="19" customFormat="1" x14ac:dyDescent="0.25"/>
    <row r="22813" s="19" customFormat="1" x14ac:dyDescent="0.25"/>
    <row r="22814" s="19" customFormat="1" x14ac:dyDescent="0.25"/>
    <row r="22815" s="19" customFormat="1" x14ac:dyDescent="0.25"/>
    <row r="22816" s="19" customFormat="1" x14ac:dyDescent="0.25"/>
    <row r="22817" s="19" customFormat="1" x14ac:dyDescent="0.25"/>
    <row r="22818" s="19" customFormat="1" x14ac:dyDescent="0.25"/>
    <row r="22819" s="19" customFormat="1" x14ac:dyDescent="0.25"/>
    <row r="22820" s="19" customFormat="1" x14ac:dyDescent="0.25"/>
    <row r="22821" s="19" customFormat="1" x14ac:dyDescent="0.25"/>
    <row r="22822" s="19" customFormat="1" x14ac:dyDescent="0.25"/>
    <row r="22823" s="19" customFormat="1" x14ac:dyDescent="0.25"/>
    <row r="22824" s="19" customFormat="1" x14ac:dyDescent="0.25"/>
    <row r="22825" s="19" customFormat="1" x14ac:dyDescent="0.25"/>
    <row r="22826" s="19" customFormat="1" x14ac:dyDescent="0.25"/>
    <row r="22827" s="19" customFormat="1" x14ac:dyDescent="0.25"/>
    <row r="22828" s="19" customFormat="1" x14ac:dyDescent="0.25"/>
    <row r="22829" s="19" customFormat="1" x14ac:dyDescent="0.25"/>
    <row r="22830" s="19" customFormat="1" x14ac:dyDescent="0.25"/>
    <row r="22831" s="19" customFormat="1" x14ac:dyDescent="0.25"/>
    <row r="22832" s="19" customFormat="1" x14ac:dyDescent="0.25"/>
    <row r="22833" s="19" customFormat="1" x14ac:dyDescent="0.25"/>
    <row r="22834" s="19" customFormat="1" x14ac:dyDescent="0.25"/>
    <row r="22835" s="19" customFormat="1" x14ac:dyDescent="0.25"/>
    <row r="22836" s="19" customFormat="1" x14ac:dyDescent="0.25"/>
    <row r="22837" s="19" customFormat="1" x14ac:dyDescent="0.25"/>
    <row r="22838" s="19" customFormat="1" x14ac:dyDescent="0.25"/>
    <row r="22839" s="19" customFormat="1" x14ac:dyDescent="0.25"/>
    <row r="22840" s="19" customFormat="1" x14ac:dyDescent="0.25"/>
    <row r="22841" s="19" customFormat="1" x14ac:dyDescent="0.25"/>
    <row r="22842" s="19" customFormat="1" x14ac:dyDescent="0.25"/>
    <row r="22843" s="19" customFormat="1" x14ac:dyDescent="0.25"/>
    <row r="22844" s="19" customFormat="1" x14ac:dyDescent="0.25"/>
    <row r="22845" s="19" customFormat="1" x14ac:dyDescent="0.25"/>
    <row r="22846" s="19" customFormat="1" x14ac:dyDescent="0.25"/>
    <row r="22847" s="19" customFormat="1" x14ac:dyDescent="0.25"/>
    <row r="22848" s="19" customFormat="1" x14ac:dyDescent="0.25"/>
    <row r="22849" s="19" customFormat="1" x14ac:dyDescent="0.25"/>
    <row r="22850" s="19" customFormat="1" x14ac:dyDescent="0.25"/>
    <row r="22851" s="19" customFormat="1" x14ac:dyDescent="0.25"/>
    <row r="22852" s="19" customFormat="1" x14ac:dyDescent="0.25"/>
    <row r="22853" s="19" customFormat="1" x14ac:dyDescent="0.25"/>
    <row r="22854" s="19" customFormat="1" x14ac:dyDescent="0.25"/>
    <row r="22855" s="19" customFormat="1" x14ac:dyDescent="0.25"/>
    <row r="22856" s="19" customFormat="1" x14ac:dyDescent="0.25"/>
    <row r="22857" s="19" customFormat="1" x14ac:dyDescent="0.25"/>
    <row r="22858" s="19" customFormat="1" x14ac:dyDescent="0.25"/>
    <row r="22859" s="19" customFormat="1" x14ac:dyDescent="0.25"/>
    <row r="22860" s="19" customFormat="1" x14ac:dyDescent="0.25"/>
    <row r="22861" s="19" customFormat="1" x14ac:dyDescent="0.25"/>
    <row r="22862" s="19" customFormat="1" x14ac:dyDescent="0.25"/>
    <row r="22863" s="19" customFormat="1" x14ac:dyDescent="0.25"/>
    <row r="22864" s="19" customFormat="1" x14ac:dyDescent="0.25"/>
    <row r="22865" s="19" customFormat="1" x14ac:dyDescent="0.25"/>
    <row r="22866" s="19" customFormat="1" x14ac:dyDescent="0.25"/>
    <row r="22867" s="19" customFormat="1" x14ac:dyDescent="0.25"/>
    <row r="22868" s="19" customFormat="1" x14ac:dyDescent="0.25"/>
    <row r="22869" s="19" customFormat="1" x14ac:dyDescent="0.25"/>
    <row r="22870" s="19" customFormat="1" x14ac:dyDescent="0.25"/>
    <row r="22871" s="19" customFormat="1" x14ac:dyDescent="0.25"/>
    <row r="22872" s="19" customFormat="1" x14ac:dyDescent="0.25"/>
    <row r="22873" s="19" customFormat="1" x14ac:dyDescent="0.25"/>
    <row r="22874" s="19" customFormat="1" x14ac:dyDescent="0.25"/>
    <row r="22875" s="19" customFormat="1" x14ac:dyDescent="0.25"/>
    <row r="22876" s="19" customFormat="1" x14ac:dyDescent="0.25"/>
    <row r="22877" s="19" customFormat="1" x14ac:dyDescent="0.25"/>
    <row r="22878" s="19" customFormat="1" x14ac:dyDescent="0.25"/>
    <row r="22879" s="19" customFormat="1" x14ac:dyDescent="0.25"/>
    <row r="22880" s="19" customFormat="1" x14ac:dyDescent="0.25"/>
    <row r="22881" s="19" customFormat="1" x14ac:dyDescent="0.25"/>
    <row r="22882" s="19" customFormat="1" x14ac:dyDescent="0.25"/>
    <row r="22883" s="19" customFormat="1" x14ac:dyDescent="0.25"/>
    <row r="22884" s="19" customFormat="1" x14ac:dyDescent="0.25"/>
    <row r="22885" s="19" customFormat="1" x14ac:dyDescent="0.25"/>
    <row r="22886" s="19" customFormat="1" x14ac:dyDescent="0.25"/>
    <row r="22887" s="19" customFormat="1" x14ac:dyDescent="0.25"/>
    <row r="22888" s="19" customFormat="1" x14ac:dyDescent="0.25"/>
    <row r="22889" s="19" customFormat="1" x14ac:dyDescent="0.25"/>
    <row r="22890" s="19" customFormat="1" x14ac:dyDescent="0.25"/>
    <row r="22891" s="19" customFormat="1" x14ac:dyDescent="0.25"/>
    <row r="22892" s="19" customFormat="1" x14ac:dyDescent="0.25"/>
    <row r="22893" s="19" customFormat="1" x14ac:dyDescent="0.25"/>
    <row r="22894" s="19" customFormat="1" x14ac:dyDescent="0.25"/>
    <row r="22895" s="19" customFormat="1" x14ac:dyDescent="0.25"/>
    <row r="22896" s="19" customFormat="1" x14ac:dyDescent="0.25"/>
    <row r="22897" s="19" customFormat="1" x14ac:dyDescent="0.25"/>
    <row r="22898" s="19" customFormat="1" x14ac:dyDescent="0.25"/>
    <row r="22899" s="19" customFormat="1" x14ac:dyDescent="0.25"/>
    <row r="22900" s="19" customFormat="1" x14ac:dyDescent="0.25"/>
    <row r="22901" s="19" customFormat="1" x14ac:dyDescent="0.25"/>
    <row r="22902" s="19" customFormat="1" x14ac:dyDescent="0.25"/>
    <row r="22903" s="19" customFormat="1" x14ac:dyDescent="0.25"/>
    <row r="22904" s="19" customFormat="1" x14ac:dyDescent="0.25"/>
    <row r="22905" s="19" customFormat="1" x14ac:dyDescent="0.25"/>
    <row r="22906" s="19" customFormat="1" x14ac:dyDescent="0.25"/>
    <row r="22907" s="19" customFormat="1" x14ac:dyDescent="0.25"/>
    <row r="22908" s="19" customFormat="1" x14ac:dyDescent="0.25"/>
    <row r="22909" s="19" customFormat="1" x14ac:dyDescent="0.25"/>
    <row r="22910" s="19" customFormat="1" x14ac:dyDescent="0.25"/>
    <row r="22911" s="19" customFormat="1" x14ac:dyDescent="0.25"/>
    <row r="22912" s="19" customFormat="1" x14ac:dyDescent="0.25"/>
    <row r="22913" s="19" customFormat="1" x14ac:dyDescent="0.25"/>
    <row r="22914" s="19" customFormat="1" x14ac:dyDescent="0.25"/>
    <row r="22915" s="19" customFormat="1" x14ac:dyDescent="0.25"/>
    <row r="22916" s="19" customFormat="1" x14ac:dyDescent="0.25"/>
    <row r="22917" s="19" customFormat="1" x14ac:dyDescent="0.25"/>
    <row r="22918" s="19" customFormat="1" x14ac:dyDescent="0.25"/>
    <row r="22919" s="19" customFormat="1" x14ac:dyDescent="0.25"/>
    <row r="22920" s="19" customFormat="1" x14ac:dyDescent="0.25"/>
    <row r="22921" s="19" customFormat="1" x14ac:dyDescent="0.25"/>
    <row r="22922" s="19" customFormat="1" x14ac:dyDescent="0.25"/>
    <row r="22923" s="19" customFormat="1" x14ac:dyDescent="0.25"/>
    <row r="22924" s="19" customFormat="1" x14ac:dyDescent="0.25"/>
    <row r="22925" s="19" customFormat="1" x14ac:dyDescent="0.25"/>
    <row r="22926" s="19" customFormat="1" x14ac:dyDescent="0.25"/>
    <row r="22927" s="19" customFormat="1" x14ac:dyDescent="0.25"/>
    <row r="22928" s="19" customFormat="1" x14ac:dyDescent="0.25"/>
    <row r="22929" s="19" customFormat="1" x14ac:dyDescent="0.25"/>
    <row r="22930" s="19" customFormat="1" x14ac:dyDescent="0.25"/>
    <row r="22931" s="19" customFormat="1" x14ac:dyDescent="0.25"/>
    <row r="22932" s="19" customFormat="1" x14ac:dyDescent="0.25"/>
    <row r="22933" s="19" customFormat="1" x14ac:dyDescent="0.25"/>
    <row r="22934" s="19" customFormat="1" x14ac:dyDescent="0.25"/>
    <row r="22935" s="19" customFormat="1" x14ac:dyDescent="0.25"/>
    <row r="22936" s="19" customFormat="1" x14ac:dyDescent="0.25"/>
    <row r="22937" s="19" customFormat="1" x14ac:dyDescent="0.25"/>
    <row r="22938" s="19" customFormat="1" x14ac:dyDescent="0.25"/>
    <row r="22939" s="19" customFormat="1" x14ac:dyDescent="0.25"/>
    <row r="22940" s="19" customFormat="1" x14ac:dyDescent="0.25"/>
    <row r="22941" s="19" customFormat="1" x14ac:dyDescent="0.25"/>
    <row r="22942" s="19" customFormat="1" x14ac:dyDescent="0.25"/>
    <row r="22943" s="19" customFormat="1" x14ac:dyDescent="0.25"/>
    <row r="22944" s="19" customFormat="1" x14ac:dyDescent="0.25"/>
    <row r="22945" s="19" customFormat="1" x14ac:dyDescent="0.25"/>
    <row r="22946" s="19" customFormat="1" x14ac:dyDescent="0.25"/>
    <row r="22947" s="19" customFormat="1" x14ac:dyDescent="0.25"/>
    <row r="22948" s="19" customFormat="1" x14ac:dyDescent="0.25"/>
    <row r="22949" s="19" customFormat="1" x14ac:dyDescent="0.25"/>
    <row r="22950" s="19" customFormat="1" x14ac:dyDescent="0.25"/>
    <row r="22951" s="19" customFormat="1" x14ac:dyDescent="0.25"/>
    <row r="22952" s="19" customFormat="1" x14ac:dyDescent="0.25"/>
    <row r="22953" s="19" customFormat="1" x14ac:dyDescent="0.25"/>
    <row r="22954" s="19" customFormat="1" x14ac:dyDescent="0.25"/>
    <row r="22955" s="19" customFormat="1" x14ac:dyDescent="0.25"/>
    <row r="22956" s="19" customFormat="1" x14ac:dyDescent="0.25"/>
    <row r="22957" s="19" customFormat="1" x14ac:dyDescent="0.25"/>
    <row r="22958" s="19" customFormat="1" x14ac:dyDescent="0.25"/>
    <row r="22959" s="19" customFormat="1" x14ac:dyDescent="0.25"/>
    <row r="22960" s="19" customFormat="1" x14ac:dyDescent="0.25"/>
    <row r="22961" s="19" customFormat="1" x14ac:dyDescent="0.25"/>
    <row r="22962" s="19" customFormat="1" x14ac:dyDescent="0.25"/>
    <row r="22963" s="19" customFormat="1" x14ac:dyDescent="0.25"/>
    <row r="22964" s="19" customFormat="1" x14ac:dyDescent="0.25"/>
    <row r="22965" s="19" customFormat="1" x14ac:dyDescent="0.25"/>
    <row r="22966" s="19" customFormat="1" x14ac:dyDescent="0.25"/>
    <row r="22967" s="19" customFormat="1" x14ac:dyDescent="0.25"/>
    <row r="22968" s="19" customFormat="1" x14ac:dyDescent="0.25"/>
    <row r="22969" s="19" customFormat="1" x14ac:dyDescent="0.25"/>
    <row r="22970" s="19" customFormat="1" x14ac:dyDescent="0.25"/>
    <row r="22971" s="19" customFormat="1" x14ac:dyDescent="0.25"/>
    <row r="22972" s="19" customFormat="1" x14ac:dyDescent="0.25"/>
    <row r="22973" s="19" customFormat="1" x14ac:dyDescent="0.25"/>
    <row r="22974" s="19" customFormat="1" x14ac:dyDescent="0.25"/>
    <row r="22975" s="19" customFormat="1" x14ac:dyDescent="0.25"/>
    <row r="22976" s="19" customFormat="1" x14ac:dyDescent="0.25"/>
    <row r="22977" s="19" customFormat="1" x14ac:dyDescent="0.25"/>
    <row r="22978" s="19" customFormat="1" x14ac:dyDescent="0.25"/>
    <row r="22979" s="19" customFormat="1" x14ac:dyDescent="0.25"/>
    <row r="22980" s="19" customFormat="1" x14ac:dyDescent="0.25"/>
    <row r="22981" s="19" customFormat="1" x14ac:dyDescent="0.25"/>
    <row r="22982" s="19" customFormat="1" x14ac:dyDescent="0.25"/>
    <row r="22983" s="19" customFormat="1" x14ac:dyDescent="0.25"/>
    <row r="22984" s="19" customFormat="1" x14ac:dyDescent="0.25"/>
    <row r="22985" s="19" customFormat="1" x14ac:dyDescent="0.25"/>
    <row r="22986" s="19" customFormat="1" x14ac:dyDescent="0.25"/>
    <row r="22987" s="19" customFormat="1" x14ac:dyDescent="0.25"/>
    <row r="22988" s="19" customFormat="1" x14ac:dyDescent="0.25"/>
    <row r="22989" s="19" customFormat="1" x14ac:dyDescent="0.25"/>
    <row r="22990" s="19" customFormat="1" x14ac:dyDescent="0.25"/>
    <row r="22991" s="19" customFormat="1" x14ac:dyDescent="0.25"/>
    <row r="22992" s="19" customFormat="1" x14ac:dyDescent="0.25"/>
    <row r="22993" s="19" customFormat="1" x14ac:dyDescent="0.25"/>
    <row r="22994" s="19" customFormat="1" x14ac:dyDescent="0.25"/>
    <row r="22995" s="19" customFormat="1" x14ac:dyDescent="0.25"/>
    <row r="22996" s="19" customFormat="1" x14ac:dyDescent="0.25"/>
    <row r="22997" s="19" customFormat="1" x14ac:dyDescent="0.25"/>
    <row r="22998" s="19" customFormat="1" x14ac:dyDescent="0.25"/>
    <row r="22999" s="19" customFormat="1" x14ac:dyDescent="0.25"/>
    <row r="23000" s="19" customFormat="1" x14ac:dyDescent="0.25"/>
    <row r="23001" s="19" customFormat="1" x14ac:dyDescent="0.25"/>
    <row r="23002" s="19" customFormat="1" x14ac:dyDescent="0.25"/>
    <row r="23003" s="19" customFormat="1" x14ac:dyDescent="0.25"/>
    <row r="23004" s="19" customFormat="1" x14ac:dyDescent="0.25"/>
    <row r="23005" s="19" customFormat="1" x14ac:dyDescent="0.25"/>
    <row r="23006" s="19" customFormat="1" x14ac:dyDescent="0.25"/>
    <row r="23007" s="19" customFormat="1" x14ac:dyDescent="0.25"/>
    <row r="23008" s="19" customFormat="1" x14ac:dyDescent="0.25"/>
    <row r="23009" s="19" customFormat="1" x14ac:dyDescent="0.25"/>
    <row r="23010" s="19" customFormat="1" x14ac:dyDescent="0.25"/>
    <row r="23011" s="19" customFormat="1" x14ac:dyDescent="0.25"/>
    <row r="23012" s="19" customFormat="1" x14ac:dyDescent="0.25"/>
    <row r="23013" s="19" customFormat="1" x14ac:dyDescent="0.25"/>
    <row r="23014" s="19" customFormat="1" x14ac:dyDescent="0.25"/>
    <row r="23015" s="19" customFormat="1" x14ac:dyDescent="0.25"/>
    <row r="23016" s="19" customFormat="1" x14ac:dyDescent="0.25"/>
    <row r="23017" s="19" customFormat="1" x14ac:dyDescent="0.25"/>
    <row r="23018" s="19" customFormat="1" x14ac:dyDescent="0.25"/>
    <row r="23019" s="19" customFormat="1" x14ac:dyDescent="0.25"/>
    <row r="23020" s="19" customFormat="1" x14ac:dyDescent="0.25"/>
    <row r="23021" s="19" customFormat="1" x14ac:dyDescent="0.25"/>
    <row r="23022" s="19" customFormat="1" x14ac:dyDescent="0.25"/>
    <row r="23023" s="19" customFormat="1" x14ac:dyDescent="0.25"/>
    <row r="23024" s="19" customFormat="1" x14ac:dyDescent="0.25"/>
    <row r="23025" s="19" customFormat="1" x14ac:dyDescent="0.25"/>
    <row r="23026" s="19" customFormat="1" x14ac:dyDescent="0.25"/>
    <row r="23027" s="19" customFormat="1" x14ac:dyDescent="0.25"/>
    <row r="23028" s="19" customFormat="1" x14ac:dyDescent="0.25"/>
    <row r="23029" s="19" customFormat="1" x14ac:dyDescent="0.25"/>
    <row r="23030" s="19" customFormat="1" x14ac:dyDescent="0.25"/>
    <row r="23031" s="19" customFormat="1" x14ac:dyDescent="0.25"/>
    <row r="23032" s="19" customFormat="1" x14ac:dyDescent="0.25"/>
    <row r="23033" s="19" customFormat="1" x14ac:dyDescent="0.25"/>
    <row r="23034" s="19" customFormat="1" x14ac:dyDescent="0.25"/>
    <row r="23035" s="19" customFormat="1" x14ac:dyDescent="0.25"/>
    <row r="23036" s="19" customFormat="1" x14ac:dyDescent="0.25"/>
    <row r="23037" s="19" customFormat="1" x14ac:dyDescent="0.25"/>
    <row r="23038" s="19" customFormat="1" x14ac:dyDescent="0.25"/>
    <row r="23039" s="19" customFormat="1" x14ac:dyDescent="0.25"/>
    <row r="23040" s="19" customFormat="1" x14ac:dyDescent="0.25"/>
    <row r="23041" s="19" customFormat="1" x14ac:dyDescent="0.25"/>
    <row r="23042" s="19" customFormat="1" x14ac:dyDescent="0.25"/>
    <row r="23043" s="19" customFormat="1" x14ac:dyDescent="0.25"/>
    <row r="23044" s="19" customFormat="1" x14ac:dyDescent="0.25"/>
    <row r="23045" s="19" customFormat="1" x14ac:dyDescent="0.25"/>
    <row r="23046" s="19" customFormat="1" x14ac:dyDescent="0.25"/>
    <row r="23047" s="19" customFormat="1" x14ac:dyDescent="0.25"/>
    <row r="23048" s="19" customFormat="1" x14ac:dyDescent="0.25"/>
    <row r="23049" s="19" customFormat="1" x14ac:dyDescent="0.25"/>
    <row r="23050" s="19" customFormat="1" x14ac:dyDescent="0.25"/>
    <row r="23051" s="19" customFormat="1" x14ac:dyDescent="0.25"/>
    <row r="23052" s="19" customFormat="1" x14ac:dyDescent="0.25"/>
    <row r="23053" s="19" customFormat="1" x14ac:dyDescent="0.25"/>
    <row r="23054" s="19" customFormat="1" x14ac:dyDescent="0.25"/>
    <row r="23055" s="19" customFormat="1" x14ac:dyDescent="0.25"/>
    <row r="23056" s="19" customFormat="1" x14ac:dyDescent="0.25"/>
    <row r="23057" s="19" customFormat="1" x14ac:dyDescent="0.25"/>
    <row r="23058" s="19" customFormat="1" x14ac:dyDescent="0.25"/>
    <row r="23059" s="19" customFormat="1" x14ac:dyDescent="0.25"/>
    <row r="23060" s="19" customFormat="1" x14ac:dyDescent="0.25"/>
    <row r="23061" s="19" customFormat="1" x14ac:dyDescent="0.25"/>
    <row r="23062" s="19" customFormat="1" x14ac:dyDescent="0.25"/>
    <row r="23063" s="19" customFormat="1" x14ac:dyDescent="0.25"/>
    <row r="23064" s="19" customFormat="1" x14ac:dyDescent="0.25"/>
    <row r="23065" s="19" customFormat="1" x14ac:dyDescent="0.25"/>
    <row r="23066" s="19" customFormat="1" x14ac:dyDescent="0.25"/>
    <row r="23067" s="19" customFormat="1" x14ac:dyDescent="0.25"/>
    <row r="23068" s="19" customFormat="1" x14ac:dyDescent="0.25"/>
    <row r="23069" s="19" customFormat="1" x14ac:dyDescent="0.25"/>
    <row r="23070" s="19" customFormat="1" x14ac:dyDescent="0.25"/>
    <row r="23071" s="19" customFormat="1" x14ac:dyDescent="0.25"/>
    <row r="23072" s="19" customFormat="1" x14ac:dyDescent="0.25"/>
    <row r="23073" s="19" customFormat="1" x14ac:dyDescent="0.25"/>
    <row r="23074" s="19" customFormat="1" x14ac:dyDescent="0.25"/>
    <row r="23075" s="19" customFormat="1" x14ac:dyDescent="0.25"/>
    <row r="23076" s="19" customFormat="1" x14ac:dyDescent="0.25"/>
    <row r="23077" s="19" customFormat="1" x14ac:dyDescent="0.25"/>
    <row r="23078" s="19" customFormat="1" x14ac:dyDescent="0.25"/>
    <row r="23079" s="19" customFormat="1" x14ac:dyDescent="0.25"/>
    <row r="23080" s="19" customFormat="1" x14ac:dyDescent="0.25"/>
    <row r="23081" s="19" customFormat="1" x14ac:dyDescent="0.25"/>
    <row r="23082" s="19" customFormat="1" x14ac:dyDescent="0.25"/>
    <row r="23083" s="19" customFormat="1" x14ac:dyDescent="0.25"/>
    <row r="23084" s="19" customFormat="1" x14ac:dyDescent="0.25"/>
    <row r="23085" s="19" customFormat="1" x14ac:dyDescent="0.25"/>
    <row r="23086" s="19" customFormat="1" x14ac:dyDescent="0.25"/>
    <row r="23087" s="19" customFormat="1" x14ac:dyDescent="0.25"/>
    <row r="23088" s="19" customFormat="1" x14ac:dyDescent="0.25"/>
    <row r="23089" s="19" customFormat="1" x14ac:dyDescent="0.25"/>
    <row r="23090" s="19" customFormat="1" x14ac:dyDescent="0.25"/>
    <row r="23091" s="19" customFormat="1" x14ac:dyDescent="0.25"/>
    <row r="23092" s="19" customFormat="1" x14ac:dyDescent="0.25"/>
    <row r="23093" s="19" customFormat="1" x14ac:dyDescent="0.25"/>
    <row r="23094" s="19" customFormat="1" x14ac:dyDescent="0.25"/>
    <row r="23095" s="19" customFormat="1" x14ac:dyDescent="0.25"/>
    <row r="23096" s="19" customFormat="1" x14ac:dyDescent="0.25"/>
    <row r="23097" s="19" customFormat="1" x14ac:dyDescent="0.25"/>
    <row r="23098" s="19" customFormat="1" x14ac:dyDescent="0.25"/>
    <row r="23099" s="19" customFormat="1" x14ac:dyDescent="0.25"/>
    <row r="23100" s="19" customFormat="1" x14ac:dyDescent="0.25"/>
    <row r="23101" s="19" customFormat="1" x14ac:dyDescent="0.25"/>
    <row r="23102" s="19" customFormat="1" x14ac:dyDescent="0.25"/>
    <row r="23103" s="19" customFormat="1" x14ac:dyDescent="0.25"/>
    <row r="23104" s="19" customFormat="1" x14ac:dyDescent="0.25"/>
    <row r="23105" s="19" customFormat="1" x14ac:dyDescent="0.25"/>
    <row r="23106" s="19" customFormat="1" x14ac:dyDescent="0.25"/>
    <row r="23107" s="19" customFormat="1" x14ac:dyDescent="0.25"/>
    <row r="23108" s="19" customFormat="1" x14ac:dyDescent="0.25"/>
    <row r="23109" s="19" customFormat="1" x14ac:dyDescent="0.25"/>
    <row r="23110" s="19" customFormat="1" x14ac:dyDescent="0.25"/>
    <row r="23111" s="19" customFormat="1" x14ac:dyDescent="0.25"/>
    <row r="23112" s="19" customFormat="1" x14ac:dyDescent="0.25"/>
    <row r="23113" s="19" customFormat="1" x14ac:dyDescent="0.25"/>
    <row r="23114" s="19" customFormat="1" x14ac:dyDescent="0.25"/>
    <row r="23115" s="19" customFormat="1" x14ac:dyDescent="0.25"/>
    <row r="23116" s="19" customFormat="1" x14ac:dyDescent="0.25"/>
    <row r="23117" s="19" customFormat="1" x14ac:dyDescent="0.25"/>
    <row r="23118" s="19" customFormat="1" x14ac:dyDescent="0.25"/>
    <row r="23119" s="19" customFormat="1" x14ac:dyDescent="0.25"/>
    <row r="23120" s="19" customFormat="1" x14ac:dyDescent="0.25"/>
    <row r="23121" s="19" customFormat="1" x14ac:dyDescent="0.25"/>
    <row r="23122" s="19" customFormat="1" x14ac:dyDescent="0.25"/>
    <row r="23123" s="19" customFormat="1" x14ac:dyDescent="0.25"/>
    <row r="23124" s="19" customFormat="1" x14ac:dyDescent="0.25"/>
    <row r="23125" s="19" customFormat="1" x14ac:dyDescent="0.25"/>
    <row r="23126" s="19" customFormat="1" x14ac:dyDescent="0.25"/>
    <row r="23127" s="19" customFormat="1" x14ac:dyDescent="0.25"/>
    <row r="23128" s="19" customFormat="1" x14ac:dyDescent="0.25"/>
    <row r="23129" s="19" customFormat="1" x14ac:dyDescent="0.25"/>
    <row r="23130" s="19" customFormat="1" x14ac:dyDescent="0.25"/>
    <row r="23131" s="19" customFormat="1" x14ac:dyDescent="0.25"/>
    <row r="23132" s="19" customFormat="1" x14ac:dyDescent="0.25"/>
    <row r="23133" s="19" customFormat="1" x14ac:dyDescent="0.25"/>
    <row r="23134" s="19" customFormat="1" x14ac:dyDescent="0.25"/>
    <row r="23135" s="19" customFormat="1" x14ac:dyDescent="0.25"/>
    <row r="23136" s="19" customFormat="1" x14ac:dyDescent="0.25"/>
    <row r="23137" s="19" customFormat="1" x14ac:dyDescent="0.25"/>
    <row r="23138" s="19" customFormat="1" x14ac:dyDescent="0.25"/>
    <row r="23139" s="19" customFormat="1" x14ac:dyDescent="0.25"/>
    <row r="23140" s="19" customFormat="1" x14ac:dyDescent="0.25"/>
    <row r="23141" s="19" customFormat="1" x14ac:dyDescent="0.25"/>
    <row r="23142" s="19" customFormat="1" x14ac:dyDescent="0.25"/>
    <row r="23143" s="19" customFormat="1" x14ac:dyDescent="0.25"/>
    <row r="23144" s="19" customFormat="1" x14ac:dyDescent="0.25"/>
    <row r="23145" s="19" customFormat="1" x14ac:dyDescent="0.25"/>
    <row r="23146" s="19" customFormat="1" x14ac:dyDescent="0.25"/>
    <row r="23147" s="19" customFormat="1" x14ac:dyDescent="0.25"/>
    <row r="23148" s="19" customFormat="1" x14ac:dyDescent="0.25"/>
    <row r="23149" s="19" customFormat="1" x14ac:dyDescent="0.25"/>
    <row r="23150" s="19" customFormat="1" x14ac:dyDescent="0.25"/>
    <row r="23151" s="19" customFormat="1" x14ac:dyDescent="0.25"/>
    <row r="23152" s="19" customFormat="1" x14ac:dyDescent="0.25"/>
    <row r="23153" s="19" customFormat="1" x14ac:dyDescent="0.25"/>
    <row r="23154" s="19" customFormat="1" x14ac:dyDescent="0.25"/>
    <row r="23155" s="19" customFormat="1" x14ac:dyDescent="0.25"/>
    <row r="23156" s="19" customFormat="1" x14ac:dyDescent="0.25"/>
    <row r="23157" s="19" customFormat="1" x14ac:dyDescent="0.25"/>
    <row r="23158" s="19" customFormat="1" x14ac:dyDescent="0.25"/>
    <row r="23159" s="19" customFormat="1" x14ac:dyDescent="0.25"/>
    <row r="23160" s="19" customFormat="1" x14ac:dyDescent="0.25"/>
    <row r="23161" s="19" customFormat="1" x14ac:dyDescent="0.25"/>
    <row r="23162" s="19" customFormat="1" x14ac:dyDescent="0.25"/>
    <row r="23163" s="19" customFormat="1" x14ac:dyDescent="0.25"/>
    <row r="23164" s="19" customFormat="1" x14ac:dyDescent="0.25"/>
    <row r="23165" s="19" customFormat="1" x14ac:dyDescent="0.25"/>
    <row r="23166" s="19" customFormat="1" x14ac:dyDescent="0.25"/>
    <row r="23167" s="19" customFormat="1" x14ac:dyDescent="0.25"/>
    <row r="23168" s="19" customFormat="1" x14ac:dyDescent="0.25"/>
    <row r="23169" s="19" customFormat="1" x14ac:dyDescent="0.25"/>
    <row r="23170" s="19" customFormat="1" x14ac:dyDescent="0.25"/>
    <row r="23171" s="19" customFormat="1" x14ac:dyDescent="0.25"/>
    <row r="23172" s="19" customFormat="1" x14ac:dyDescent="0.25"/>
    <row r="23173" s="19" customFormat="1" x14ac:dyDescent="0.25"/>
    <row r="23174" s="19" customFormat="1" x14ac:dyDescent="0.25"/>
    <row r="23175" s="19" customFormat="1" x14ac:dyDescent="0.25"/>
    <row r="23176" s="19" customFormat="1" x14ac:dyDescent="0.25"/>
    <row r="23177" s="19" customFormat="1" x14ac:dyDescent="0.25"/>
    <row r="23178" s="19" customFormat="1" x14ac:dyDescent="0.25"/>
    <row r="23179" s="19" customFormat="1" x14ac:dyDescent="0.25"/>
    <row r="23180" s="19" customFormat="1" x14ac:dyDescent="0.25"/>
    <row r="23181" s="19" customFormat="1" x14ac:dyDescent="0.25"/>
    <row r="23182" s="19" customFormat="1" x14ac:dyDescent="0.25"/>
    <row r="23183" s="19" customFormat="1" x14ac:dyDescent="0.25"/>
    <row r="23184" s="19" customFormat="1" x14ac:dyDescent="0.25"/>
    <row r="23185" s="19" customFormat="1" x14ac:dyDescent="0.25"/>
    <row r="23186" s="19" customFormat="1" x14ac:dyDescent="0.25"/>
    <row r="23187" s="19" customFormat="1" x14ac:dyDescent="0.25"/>
    <row r="23188" s="19" customFormat="1" x14ac:dyDescent="0.25"/>
    <row r="23189" s="19" customFormat="1" x14ac:dyDescent="0.25"/>
    <row r="23190" s="19" customFormat="1" x14ac:dyDescent="0.25"/>
    <row r="23191" s="19" customFormat="1" x14ac:dyDescent="0.25"/>
    <row r="23192" s="19" customFormat="1" x14ac:dyDescent="0.25"/>
    <row r="23193" s="19" customFormat="1" x14ac:dyDescent="0.25"/>
    <row r="23194" s="19" customFormat="1" x14ac:dyDescent="0.25"/>
    <row r="23195" s="19" customFormat="1" x14ac:dyDescent="0.25"/>
    <row r="23196" s="19" customFormat="1" x14ac:dyDescent="0.25"/>
    <row r="23197" s="19" customFormat="1" x14ac:dyDescent="0.25"/>
    <row r="23198" s="19" customFormat="1" x14ac:dyDescent="0.25"/>
    <row r="23199" s="19" customFormat="1" x14ac:dyDescent="0.25"/>
    <row r="23200" s="19" customFormat="1" x14ac:dyDescent="0.25"/>
    <row r="23201" s="19" customFormat="1" x14ac:dyDescent="0.25"/>
    <row r="23202" s="19" customFormat="1" x14ac:dyDescent="0.25"/>
    <row r="23203" s="19" customFormat="1" x14ac:dyDescent="0.25"/>
    <row r="23204" s="19" customFormat="1" x14ac:dyDescent="0.25"/>
    <row r="23205" s="19" customFormat="1" x14ac:dyDescent="0.25"/>
    <row r="23206" s="19" customFormat="1" x14ac:dyDescent="0.25"/>
    <row r="23207" s="19" customFormat="1" x14ac:dyDescent="0.25"/>
    <row r="23208" s="19" customFormat="1" x14ac:dyDescent="0.25"/>
    <row r="23209" s="19" customFormat="1" x14ac:dyDescent="0.25"/>
    <row r="23210" s="19" customFormat="1" x14ac:dyDescent="0.25"/>
    <row r="23211" s="19" customFormat="1" x14ac:dyDescent="0.25"/>
    <row r="23212" s="19" customFormat="1" x14ac:dyDescent="0.25"/>
    <row r="23213" s="19" customFormat="1" x14ac:dyDescent="0.25"/>
    <row r="23214" s="19" customFormat="1" x14ac:dyDescent="0.25"/>
    <row r="23215" s="19" customFormat="1" x14ac:dyDescent="0.25"/>
    <row r="23216" s="19" customFormat="1" x14ac:dyDescent="0.25"/>
    <row r="23217" s="19" customFormat="1" x14ac:dyDescent="0.25"/>
    <row r="23218" s="19" customFormat="1" x14ac:dyDescent="0.25"/>
    <row r="23219" s="19" customFormat="1" x14ac:dyDescent="0.25"/>
    <row r="23220" s="19" customFormat="1" x14ac:dyDescent="0.25"/>
    <row r="23221" s="19" customFormat="1" x14ac:dyDescent="0.25"/>
    <row r="23222" s="19" customFormat="1" x14ac:dyDescent="0.25"/>
    <row r="23223" s="19" customFormat="1" x14ac:dyDescent="0.25"/>
    <row r="23224" s="19" customFormat="1" x14ac:dyDescent="0.25"/>
    <row r="23225" s="19" customFormat="1" x14ac:dyDescent="0.25"/>
    <row r="23226" s="19" customFormat="1" x14ac:dyDescent="0.25"/>
    <row r="23227" s="19" customFormat="1" x14ac:dyDescent="0.25"/>
    <row r="23228" s="19" customFormat="1" x14ac:dyDescent="0.25"/>
    <row r="23229" s="19" customFormat="1" x14ac:dyDescent="0.25"/>
    <row r="23230" s="19" customFormat="1" x14ac:dyDescent="0.25"/>
    <row r="23231" s="19" customFormat="1" x14ac:dyDescent="0.25"/>
    <row r="23232" s="19" customFormat="1" x14ac:dyDescent="0.25"/>
    <row r="23233" s="19" customFormat="1" x14ac:dyDescent="0.25"/>
    <row r="23234" s="19" customFormat="1" x14ac:dyDescent="0.25"/>
    <row r="23235" s="19" customFormat="1" x14ac:dyDescent="0.25"/>
    <row r="23236" s="19" customFormat="1" x14ac:dyDescent="0.25"/>
    <row r="23237" s="19" customFormat="1" x14ac:dyDescent="0.25"/>
    <row r="23238" s="19" customFormat="1" x14ac:dyDescent="0.25"/>
    <row r="23239" s="19" customFormat="1" x14ac:dyDescent="0.25"/>
    <row r="23240" s="19" customFormat="1" x14ac:dyDescent="0.25"/>
    <row r="23241" s="19" customFormat="1" x14ac:dyDescent="0.25"/>
    <row r="23242" s="19" customFormat="1" x14ac:dyDescent="0.25"/>
    <row r="23243" s="19" customFormat="1" x14ac:dyDescent="0.25"/>
    <row r="23244" s="19" customFormat="1" x14ac:dyDescent="0.25"/>
    <row r="23245" s="19" customFormat="1" x14ac:dyDescent="0.25"/>
    <row r="23246" s="19" customFormat="1" x14ac:dyDescent="0.25"/>
    <row r="23247" s="19" customFormat="1" x14ac:dyDescent="0.25"/>
    <row r="23248" s="19" customFormat="1" x14ac:dyDescent="0.25"/>
    <row r="23249" s="19" customFormat="1" x14ac:dyDescent="0.25"/>
    <row r="23250" s="19" customFormat="1" x14ac:dyDescent="0.25"/>
    <row r="23251" s="19" customFormat="1" x14ac:dyDescent="0.25"/>
    <row r="23252" s="19" customFormat="1" x14ac:dyDescent="0.25"/>
    <row r="23253" s="19" customFormat="1" x14ac:dyDescent="0.25"/>
    <row r="23254" s="19" customFormat="1" x14ac:dyDescent="0.25"/>
    <row r="23255" s="19" customFormat="1" x14ac:dyDescent="0.25"/>
    <row r="23256" s="19" customFormat="1" x14ac:dyDescent="0.25"/>
    <row r="23257" s="19" customFormat="1" x14ac:dyDescent="0.25"/>
    <row r="23258" s="19" customFormat="1" x14ac:dyDescent="0.25"/>
    <row r="23259" s="19" customFormat="1" x14ac:dyDescent="0.25"/>
    <row r="23260" s="19" customFormat="1" x14ac:dyDescent="0.25"/>
    <row r="23261" s="19" customFormat="1" x14ac:dyDescent="0.25"/>
    <row r="23262" s="19" customFormat="1" x14ac:dyDescent="0.25"/>
    <row r="23263" s="19" customFormat="1" x14ac:dyDescent="0.25"/>
    <row r="23264" s="19" customFormat="1" x14ac:dyDescent="0.25"/>
    <row r="23265" s="19" customFormat="1" x14ac:dyDescent="0.25"/>
    <row r="23266" s="19" customFormat="1" x14ac:dyDescent="0.25"/>
    <row r="23267" s="19" customFormat="1" x14ac:dyDescent="0.25"/>
    <row r="23268" s="19" customFormat="1" x14ac:dyDescent="0.25"/>
    <row r="23269" s="19" customFormat="1" x14ac:dyDescent="0.25"/>
    <row r="23270" s="19" customFormat="1" x14ac:dyDescent="0.25"/>
    <row r="23271" s="19" customFormat="1" x14ac:dyDescent="0.25"/>
    <row r="23272" s="19" customFormat="1" x14ac:dyDescent="0.25"/>
    <row r="23273" s="19" customFormat="1" x14ac:dyDescent="0.25"/>
    <row r="23274" s="19" customFormat="1" x14ac:dyDescent="0.25"/>
    <row r="23275" s="19" customFormat="1" x14ac:dyDescent="0.25"/>
    <row r="23276" s="19" customFormat="1" x14ac:dyDescent="0.25"/>
    <row r="23277" s="19" customFormat="1" x14ac:dyDescent="0.25"/>
    <row r="23278" s="19" customFormat="1" x14ac:dyDescent="0.25"/>
    <row r="23279" s="19" customFormat="1" x14ac:dyDescent="0.25"/>
    <row r="23280" s="19" customFormat="1" x14ac:dyDescent="0.25"/>
    <row r="23281" s="19" customFormat="1" x14ac:dyDescent="0.25"/>
    <row r="23282" s="19" customFormat="1" x14ac:dyDescent="0.25"/>
    <row r="23283" s="19" customFormat="1" x14ac:dyDescent="0.25"/>
    <row r="23284" s="19" customFormat="1" x14ac:dyDescent="0.25"/>
    <row r="23285" s="19" customFormat="1" x14ac:dyDescent="0.25"/>
    <row r="23286" s="19" customFormat="1" x14ac:dyDescent="0.25"/>
    <row r="23287" s="19" customFormat="1" x14ac:dyDescent="0.25"/>
    <row r="23288" s="19" customFormat="1" x14ac:dyDescent="0.25"/>
    <row r="23289" s="19" customFormat="1" x14ac:dyDescent="0.25"/>
    <row r="23290" s="19" customFormat="1" x14ac:dyDescent="0.25"/>
    <row r="23291" s="19" customFormat="1" x14ac:dyDescent="0.25"/>
    <row r="23292" s="19" customFormat="1" x14ac:dyDescent="0.25"/>
    <row r="23293" s="19" customFormat="1" x14ac:dyDescent="0.25"/>
    <row r="23294" s="19" customFormat="1" x14ac:dyDescent="0.25"/>
    <row r="23295" s="19" customFormat="1" x14ac:dyDescent="0.25"/>
    <row r="23296" s="19" customFormat="1" x14ac:dyDescent="0.25"/>
    <row r="23297" s="19" customFormat="1" x14ac:dyDescent="0.25"/>
    <row r="23298" s="19" customFormat="1" x14ac:dyDescent="0.25"/>
    <row r="23299" s="19" customFormat="1" x14ac:dyDescent="0.25"/>
    <row r="23300" s="19" customFormat="1" x14ac:dyDescent="0.25"/>
    <row r="23301" s="19" customFormat="1" x14ac:dyDescent="0.25"/>
    <row r="23302" s="19" customFormat="1" x14ac:dyDescent="0.25"/>
    <row r="23303" s="19" customFormat="1" x14ac:dyDescent="0.25"/>
    <row r="23304" s="19" customFormat="1" x14ac:dyDescent="0.25"/>
    <row r="23305" s="19" customFormat="1" x14ac:dyDescent="0.25"/>
    <row r="23306" s="19" customFormat="1" x14ac:dyDescent="0.25"/>
    <row r="23307" s="19" customFormat="1" x14ac:dyDescent="0.25"/>
    <row r="23308" s="19" customFormat="1" x14ac:dyDescent="0.25"/>
    <row r="23309" s="19" customFormat="1" x14ac:dyDescent="0.25"/>
    <row r="23310" s="19" customFormat="1" x14ac:dyDescent="0.25"/>
    <row r="23311" s="19" customFormat="1" x14ac:dyDescent="0.25"/>
    <row r="23312" s="19" customFormat="1" x14ac:dyDescent="0.25"/>
    <row r="23313" s="19" customFormat="1" x14ac:dyDescent="0.25"/>
    <row r="23314" s="19" customFormat="1" x14ac:dyDescent="0.25"/>
    <row r="23315" s="19" customFormat="1" x14ac:dyDescent="0.25"/>
    <row r="23316" s="19" customFormat="1" x14ac:dyDescent="0.25"/>
    <row r="23317" s="19" customFormat="1" x14ac:dyDescent="0.25"/>
    <row r="23318" s="19" customFormat="1" x14ac:dyDescent="0.25"/>
    <row r="23319" s="19" customFormat="1" x14ac:dyDescent="0.25"/>
    <row r="23320" s="19" customFormat="1" x14ac:dyDescent="0.25"/>
    <row r="23321" s="19" customFormat="1" x14ac:dyDescent="0.25"/>
    <row r="23322" s="19" customFormat="1" x14ac:dyDescent="0.25"/>
    <row r="23323" s="19" customFormat="1" x14ac:dyDescent="0.25"/>
    <row r="23324" s="19" customFormat="1" x14ac:dyDescent="0.25"/>
    <row r="23325" s="19" customFormat="1" x14ac:dyDescent="0.25"/>
    <row r="23326" s="19" customFormat="1" x14ac:dyDescent="0.25"/>
    <row r="23327" s="19" customFormat="1" x14ac:dyDescent="0.25"/>
    <row r="23328" s="19" customFormat="1" x14ac:dyDescent="0.25"/>
    <row r="23329" s="19" customFormat="1" x14ac:dyDescent="0.25"/>
    <row r="23330" s="19" customFormat="1" x14ac:dyDescent="0.25"/>
    <row r="23331" s="19" customFormat="1" x14ac:dyDescent="0.25"/>
    <row r="23332" s="19" customFormat="1" x14ac:dyDescent="0.25"/>
    <row r="23333" s="19" customFormat="1" x14ac:dyDescent="0.25"/>
    <row r="23334" s="19" customFormat="1" x14ac:dyDescent="0.25"/>
    <row r="23335" s="19" customFormat="1" x14ac:dyDescent="0.25"/>
    <row r="23336" s="19" customFormat="1" x14ac:dyDescent="0.25"/>
    <row r="23337" s="19" customFormat="1" x14ac:dyDescent="0.25"/>
    <row r="23338" s="19" customFormat="1" x14ac:dyDescent="0.25"/>
    <row r="23339" s="19" customFormat="1" x14ac:dyDescent="0.25"/>
    <row r="23340" s="19" customFormat="1" x14ac:dyDescent="0.25"/>
    <row r="23341" s="19" customFormat="1" x14ac:dyDescent="0.25"/>
    <row r="23342" s="19" customFormat="1" x14ac:dyDescent="0.25"/>
    <row r="23343" s="19" customFormat="1" x14ac:dyDescent="0.25"/>
    <row r="23344" s="19" customFormat="1" x14ac:dyDescent="0.25"/>
    <row r="23345" s="19" customFormat="1" x14ac:dyDescent="0.25"/>
    <row r="23346" s="19" customFormat="1" x14ac:dyDescent="0.25"/>
    <row r="23347" s="19" customFormat="1" x14ac:dyDescent="0.25"/>
    <row r="23348" s="19" customFormat="1" x14ac:dyDescent="0.25"/>
    <row r="23349" s="19" customFormat="1" x14ac:dyDescent="0.25"/>
    <row r="23350" s="19" customFormat="1" x14ac:dyDescent="0.25"/>
    <row r="23351" s="19" customFormat="1" x14ac:dyDescent="0.25"/>
    <row r="23352" s="19" customFormat="1" x14ac:dyDescent="0.25"/>
    <row r="23353" s="19" customFormat="1" x14ac:dyDescent="0.25"/>
    <row r="23354" s="19" customFormat="1" x14ac:dyDescent="0.25"/>
    <row r="23355" s="19" customFormat="1" x14ac:dyDescent="0.25"/>
    <row r="23356" s="19" customFormat="1" x14ac:dyDescent="0.25"/>
    <row r="23357" s="19" customFormat="1" x14ac:dyDescent="0.25"/>
    <row r="23358" s="19" customFormat="1" x14ac:dyDescent="0.25"/>
    <row r="23359" s="19" customFormat="1" x14ac:dyDescent="0.25"/>
    <row r="23360" s="19" customFormat="1" x14ac:dyDescent="0.25"/>
    <row r="23361" s="19" customFormat="1" x14ac:dyDescent="0.25"/>
    <row r="23362" s="19" customFormat="1" x14ac:dyDescent="0.25"/>
    <row r="23363" s="19" customFormat="1" x14ac:dyDescent="0.25"/>
    <row r="23364" s="19" customFormat="1" x14ac:dyDescent="0.25"/>
    <row r="23365" s="19" customFormat="1" x14ac:dyDescent="0.25"/>
    <row r="23366" s="19" customFormat="1" x14ac:dyDescent="0.25"/>
    <row r="23367" s="19" customFormat="1" x14ac:dyDescent="0.25"/>
    <row r="23368" s="19" customFormat="1" x14ac:dyDescent="0.25"/>
    <row r="23369" s="19" customFormat="1" x14ac:dyDescent="0.25"/>
    <row r="23370" s="19" customFormat="1" x14ac:dyDescent="0.25"/>
    <row r="23371" s="19" customFormat="1" x14ac:dyDescent="0.25"/>
    <row r="23372" s="19" customFormat="1" x14ac:dyDescent="0.25"/>
    <row r="23373" s="19" customFormat="1" x14ac:dyDescent="0.25"/>
    <row r="23374" s="19" customFormat="1" x14ac:dyDescent="0.25"/>
    <row r="23375" s="19" customFormat="1" x14ac:dyDescent="0.25"/>
    <row r="23376" s="19" customFormat="1" x14ac:dyDescent="0.25"/>
    <row r="23377" s="19" customFormat="1" x14ac:dyDescent="0.25"/>
    <row r="23378" s="19" customFormat="1" x14ac:dyDescent="0.25"/>
    <row r="23379" s="19" customFormat="1" x14ac:dyDescent="0.25"/>
    <row r="23380" s="19" customFormat="1" x14ac:dyDescent="0.25"/>
    <row r="23381" s="19" customFormat="1" x14ac:dyDescent="0.25"/>
    <row r="23382" s="19" customFormat="1" x14ac:dyDescent="0.25"/>
    <row r="23383" s="19" customFormat="1" x14ac:dyDescent="0.25"/>
    <row r="23384" s="19" customFormat="1" x14ac:dyDescent="0.25"/>
    <row r="23385" s="19" customFormat="1" x14ac:dyDescent="0.25"/>
    <row r="23386" s="19" customFormat="1" x14ac:dyDescent="0.25"/>
    <row r="23387" s="19" customFormat="1" x14ac:dyDescent="0.25"/>
    <row r="23388" s="19" customFormat="1" x14ac:dyDescent="0.25"/>
    <row r="23389" s="19" customFormat="1" x14ac:dyDescent="0.25"/>
    <row r="23390" s="19" customFormat="1" x14ac:dyDescent="0.25"/>
    <row r="23391" s="19" customFormat="1" x14ac:dyDescent="0.25"/>
    <row r="23392" s="19" customFormat="1" x14ac:dyDescent="0.25"/>
    <row r="23393" s="19" customFormat="1" x14ac:dyDescent="0.25"/>
    <row r="23394" s="19" customFormat="1" x14ac:dyDescent="0.25"/>
    <row r="23395" s="19" customFormat="1" x14ac:dyDescent="0.25"/>
    <row r="23396" s="19" customFormat="1" x14ac:dyDescent="0.25"/>
    <row r="23397" s="19" customFormat="1" x14ac:dyDescent="0.25"/>
    <row r="23398" s="19" customFormat="1" x14ac:dyDescent="0.25"/>
    <row r="23399" s="19" customFormat="1" x14ac:dyDescent="0.25"/>
    <row r="23400" s="19" customFormat="1" x14ac:dyDescent="0.25"/>
    <row r="23401" s="19" customFormat="1" x14ac:dyDescent="0.25"/>
    <row r="23402" s="19" customFormat="1" x14ac:dyDescent="0.25"/>
    <row r="23403" s="19" customFormat="1" x14ac:dyDescent="0.25"/>
    <row r="23404" s="19" customFormat="1" x14ac:dyDescent="0.25"/>
    <row r="23405" s="19" customFormat="1" x14ac:dyDescent="0.25"/>
    <row r="23406" s="19" customFormat="1" x14ac:dyDescent="0.25"/>
    <row r="23407" s="19" customFormat="1" x14ac:dyDescent="0.25"/>
    <row r="23408" s="19" customFormat="1" x14ac:dyDescent="0.25"/>
    <row r="23409" s="19" customFormat="1" x14ac:dyDescent="0.25"/>
    <row r="23410" s="19" customFormat="1" x14ac:dyDescent="0.25"/>
    <row r="23411" s="19" customFormat="1" x14ac:dyDescent="0.25"/>
    <row r="23412" s="19" customFormat="1" x14ac:dyDescent="0.25"/>
    <row r="23413" s="19" customFormat="1" x14ac:dyDescent="0.25"/>
    <row r="23414" s="19" customFormat="1" x14ac:dyDescent="0.25"/>
    <row r="23415" s="19" customFormat="1" x14ac:dyDescent="0.25"/>
    <row r="23416" s="19" customFormat="1" x14ac:dyDescent="0.25"/>
    <row r="23417" s="19" customFormat="1" x14ac:dyDescent="0.25"/>
    <row r="23418" s="19" customFormat="1" x14ac:dyDescent="0.25"/>
    <row r="23419" s="19" customFormat="1" x14ac:dyDescent="0.25"/>
    <row r="23420" s="19" customFormat="1" x14ac:dyDescent="0.25"/>
    <row r="23421" s="19" customFormat="1" x14ac:dyDescent="0.25"/>
    <row r="23422" s="19" customFormat="1" x14ac:dyDescent="0.25"/>
    <row r="23423" s="19" customFormat="1" x14ac:dyDescent="0.25"/>
    <row r="23424" s="19" customFormat="1" x14ac:dyDescent="0.25"/>
    <row r="23425" s="19" customFormat="1" x14ac:dyDescent="0.25"/>
    <row r="23426" s="19" customFormat="1" x14ac:dyDescent="0.25"/>
    <row r="23427" s="19" customFormat="1" x14ac:dyDescent="0.25"/>
    <row r="23428" s="19" customFormat="1" x14ac:dyDescent="0.25"/>
    <row r="23429" s="19" customFormat="1" x14ac:dyDescent="0.25"/>
    <row r="23430" s="19" customFormat="1" x14ac:dyDescent="0.25"/>
    <row r="23431" s="19" customFormat="1" x14ac:dyDescent="0.25"/>
    <row r="23432" s="19" customFormat="1" x14ac:dyDescent="0.25"/>
    <row r="23433" s="19" customFormat="1" x14ac:dyDescent="0.25"/>
    <row r="23434" s="19" customFormat="1" x14ac:dyDescent="0.25"/>
    <row r="23435" s="19" customFormat="1" x14ac:dyDescent="0.25"/>
    <row r="23436" s="19" customFormat="1" x14ac:dyDescent="0.25"/>
    <row r="23437" s="19" customFormat="1" x14ac:dyDescent="0.25"/>
    <row r="23438" s="19" customFormat="1" x14ac:dyDescent="0.25"/>
    <row r="23439" s="19" customFormat="1" x14ac:dyDescent="0.25"/>
    <row r="23440" s="19" customFormat="1" x14ac:dyDescent="0.25"/>
    <row r="23441" s="19" customFormat="1" x14ac:dyDescent="0.25"/>
    <row r="23442" s="19" customFormat="1" x14ac:dyDescent="0.25"/>
    <row r="23443" s="19" customFormat="1" x14ac:dyDescent="0.25"/>
    <row r="23444" s="19" customFormat="1" x14ac:dyDescent="0.25"/>
    <row r="23445" s="19" customFormat="1" x14ac:dyDescent="0.25"/>
    <row r="23446" s="19" customFormat="1" x14ac:dyDescent="0.25"/>
    <row r="23447" s="19" customFormat="1" x14ac:dyDescent="0.25"/>
    <row r="23448" s="19" customFormat="1" x14ac:dyDescent="0.25"/>
    <row r="23449" s="19" customFormat="1" x14ac:dyDescent="0.25"/>
    <row r="23450" s="19" customFormat="1" x14ac:dyDescent="0.25"/>
    <row r="23451" s="19" customFormat="1" x14ac:dyDescent="0.25"/>
    <row r="23452" s="19" customFormat="1" x14ac:dyDescent="0.25"/>
    <row r="23453" s="19" customFormat="1" x14ac:dyDescent="0.25"/>
    <row r="23454" s="19" customFormat="1" x14ac:dyDescent="0.25"/>
    <row r="23455" s="19" customFormat="1" x14ac:dyDescent="0.25"/>
    <row r="23456" s="19" customFormat="1" x14ac:dyDescent="0.25"/>
    <row r="23457" s="19" customFormat="1" x14ac:dyDescent="0.25"/>
    <row r="23458" s="19" customFormat="1" x14ac:dyDescent="0.25"/>
    <row r="23459" s="19" customFormat="1" x14ac:dyDescent="0.25"/>
    <row r="23460" s="19" customFormat="1" x14ac:dyDescent="0.25"/>
    <row r="23461" s="19" customFormat="1" x14ac:dyDescent="0.25"/>
    <row r="23462" s="19" customFormat="1" x14ac:dyDescent="0.25"/>
    <row r="23463" s="19" customFormat="1" x14ac:dyDescent="0.25"/>
    <row r="23464" s="19" customFormat="1" x14ac:dyDescent="0.25"/>
    <row r="23465" s="19" customFormat="1" x14ac:dyDescent="0.25"/>
    <row r="23466" s="19" customFormat="1" x14ac:dyDescent="0.25"/>
    <row r="23467" s="19" customFormat="1" x14ac:dyDescent="0.25"/>
    <row r="23468" s="19" customFormat="1" x14ac:dyDescent="0.25"/>
    <row r="23469" s="19" customFormat="1" x14ac:dyDescent="0.25"/>
    <row r="23470" s="19" customFormat="1" x14ac:dyDescent="0.25"/>
    <row r="23471" s="19" customFormat="1" x14ac:dyDescent="0.25"/>
    <row r="23472" s="19" customFormat="1" x14ac:dyDescent="0.25"/>
    <row r="23473" s="19" customFormat="1" x14ac:dyDescent="0.25"/>
    <row r="23474" s="19" customFormat="1" x14ac:dyDescent="0.25"/>
    <row r="23475" s="19" customFormat="1" x14ac:dyDescent="0.25"/>
    <row r="23476" s="19" customFormat="1" x14ac:dyDescent="0.25"/>
    <row r="23477" s="19" customFormat="1" x14ac:dyDescent="0.25"/>
    <row r="23478" s="19" customFormat="1" x14ac:dyDescent="0.25"/>
    <row r="23479" s="19" customFormat="1" x14ac:dyDescent="0.25"/>
    <row r="23480" s="19" customFormat="1" x14ac:dyDescent="0.25"/>
    <row r="23481" s="19" customFormat="1" x14ac:dyDescent="0.25"/>
    <row r="23482" s="19" customFormat="1" x14ac:dyDescent="0.25"/>
    <row r="23483" s="19" customFormat="1" x14ac:dyDescent="0.25"/>
    <row r="23484" s="19" customFormat="1" x14ac:dyDescent="0.25"/>
    <row r="23485" s="19" customFormat="1" x14ac:dyDescent="0.25"/>
    <row r="23486" s="19" customFormat="1" x14ac:dyDescent="0.25"/>
    <row r="23487" s="19" customFormat="1" x14ac:dyDescent="0.25"/>
    <row r="23488" s="19" customFormat="1" x14ac:dyDescent="0.25"/>
    <row r="23489" s="19" customFormat="1" x14ac:dyDescent="0.25"/>
    <row r="23490" s="19" customFormat="1" x14ac:dyDescent="0.25"/>
    <row r="23491" s="19" customFormat="1" x14ac:dyDescent="0.25"/>
    <row r="23492" s="19" customFormat="1" x14ac:dyDescent="0.25"/>
    <row r="23493" s="19" customFormat="1" x14ac:dyDescent="0.25"/>
    <row r="23494" s="19" customFormat="1" x14ac:dyDescent="0.25"/>
    <row r="23495" s="19" customFormat="1" x14ac:dyDescent="0.25"/>
    <row r="23496" s="19" customFormat="1" x14ac:dyDescent="0.25"/>
    <row r="23497" s="19" customFormat="1" x14ac:dyDescent="0.25"/>
    <row r="23498" s="19" customFormat="1" x14ac:dyDescent="0.25"/>
    <row r="23499" s="19" customFormat="1" x14ac:dyDescent="0.25"/>
    <row r="23500" s="19" customFormat="1" x14ac:dyDescent="0.25"/>
    <row r="23501" s="19" customFormat="1" x14ac:dyDescent="0.25"/>
    <row r="23502" s="19" customFormat="1" x14ac:dyDescent="0.25"/>
    <row r="23503" s="19" customFormat="1" x14ac:dyDescent="0.25"/>
    <row r="23504" s="19" customFormat="1" x14ac:dyDescent="0.25"/>
    <row r="23505" s="19" customFormat="1" x14ac:dyDescent="0.25"/>
    <row r="23506" s="19" customFormat="1" x14ac:dyDescent="0.25"/>
    <row r="23507" s="19" customFormat="1" x14ac:dyDescent="0.25"/>
    <row r="23508" s="19" customFormat="1" x14ac:dyDescent="0.25"/>
    <row r="23509" s="19" customFormat="1" x14ac:dyDescent="0.25"/>
    <row r="23510" s="19" customFormat="1" x14ac:dyDescent="0.25"/>
    <row r="23511" s="19" customFormat="1" x14ac:dyDescent="0.25"/>
    <row r="23512" s="19" customFormat="1" x14ac:dyDescent="0.25"/>
    <row r="23513" s="19" customFormat="1" x14ac:dyDescent="0.25"/>
    <row r="23514" s="19" customFormat="1" x14ac:dyDescent="0.25"/>
    <row r="23515" s="19" customFormat="1" x14ac:dyDescent="0.25"/>
    <row r="23516" s="19" customFormat="1" x14ac:dyDescent="0.25"/>
    <row r="23517" s="19" customFormat="1" x14ac:dyDescent="0.25"/>
    <row r="23518" s="19" customFormat="1" x14ac:dyDescent="0.25"/>
    <row r="23519" s="19" customFormat="1" x14ac:dyDescent="0.25"/>
    <row r="23520" s="19" customFormat="1" x14ac:dyDescent="0.25"/>
    <row r="23521" s="19" customFormat="1" x14ac:dyDescent="0.25"/>
    <row r="23522" s="19" customFormat="1" x14ac:dyDescent="0.25"/>
    <row r="23523" s="19" customFormat="1" x14ac:dyDescent="0.25"/>
    <row r="23524" s="19" customFormat="1" x14ac:dyDescent="0.25"/>
    <row r="23525" s="19" customFormat="1" x14ac:dyDescent="0.25"/>
    <row r="23526" s="19" customFormat="1" x14ac:dyDescent="0.25"/>
    <row r="23527" s="19" customFormat="1" x14ac:dyDescent="0.25"/>
    <row r="23528" s="19" customFormat="1" x14ac:dyDescent="0.25"/>
    <row r="23529" s="19" customFormat="1" x14ac:dyDescent="0.25"/>
    <row r="23530" s="19" customFormat="1" x14ac:dyDescent="0.25"/>
    <row r="23531" s="19" customFormat="1" x14ac:dyDescent="0.25"/>
    <row r="23532" s="19" customFormat="1" x14ac:dyDescent="0.25"/>
    <row r="23533" s="19" customFormat="1" x14ac:dyDescent="0.25"/>
    <row r="23534" s="19" customFormat="1" x14ac:dyDescent="0.25"/>
    <row r="23535" s="19" customFormat="1" x14ac:dyDescent="0.25"/>
    <row r="23536" s="19" customFormat="1" x14ac:dyDescent="0.25"/>
    <row r="23537" s="19" customFormat="1" x14ac:dyDescent="0.25"/>
    <row r="23538" s="19" customFormat="1" x14ac:dyDescent="0.25"/>
    <row r="23539" s="19" customFormat="1" x14ac:dyDescent="0.25"/>
    <row r="23540" s="19" customFormat="1" x14ac:dyDescent="0.25"/>
    <row r="23541" s="19" customFormat="1" x14ac:dyDescent="0.25"/>
    <row r="23542" s="19" customFormat="1" x14ac:dyDescent="0.25"/>
    <row r="23543" s="19" customFormat="1" x14ac:dyDescent="0.25"/>
    <row r="23544" s="19" customFormat="1" x14ac:dyDescent="0.25"/>
    <row r="23545" s="19" customFormat="1" x14ac:dyDescent="0.25"/>
    <row r="23546" s="19" customFormat="1" x14ac:dyDescent="0.25"/>
    <row r="23547" s="19" customFormat="1" x14ac:dyDescent="0.25"/>
    <row r="23548" s="19" customFormat="1" x14ac:dyDescent="0.25"/>
    <row r="23549" s="19" customFormat="1" x14ac:dyDescent="0.25"/>
    <row r="23550" s="19" customFormat="1" x14ac:dyDescent="0.25"/>
    <row r="23551" s="19" customFormat="1" x14ac:dyDescent="0.25"/>
    <row r="23552" s="19" customFormat="1" x14ac:dyDescent="0.25"/>
    <row r="23553" s="19" customFormat="1" x14ac:dyDescent="0.25"/>
    <row r="23554" s="19" customFormat="1" x14ac:dyDescent="0.25"/>
    <row r="23555" s="19" customFormat="1" x14ac:dyDescent="0.25"/>
    <row r="23556" s="19" customFormat="1" x14ac:dyDescent="0.25"/>
    <row r="23557" s="19" customFormat="1" x14ac:dyDescent="0.25"/>
    <row r="23558" s="19" customFormat="1" x14ac:dyDescent="0.25"/>
    <row r="23559" s="19" customFormat="1" x14ac:dyDescent="0.25"/>
    <row r="23560" s="19" customFormat="1" x14ac:dyDescent="0.25"/>
    <row r="23561" s="19" customFormat="1" x14ac:dyDescent="0.25"/>
    <row r="23562" s="19" customFormat="1" x14ac:dyDescent="0.25"/>
    <row r="23563" s="19" customFormat="1" x14ac:dyDescent="0.25"/>
    <row r="23564" s="19" customFormat="1" x14ac:dyDescent="0.25"/>
    <row r="23565" s="19" customFormat="1" x14ac:dyDescent="0.25"/>
    <row r="23566" s="19" customFormat="1" x14ac:dyDescent="0.25"/>
    <row r="23567" s="19" customFormat="1" x14ac:dyDescent="0.25"/>
    <row r="23568" s="19" customFormat="1" x14ac:dyDescent="0.25"/>
    <row r="23569" s="19" customFormat="1" x14ac:dyDescent="0.25"/>
    <row r="23570" s="19" customFormat="1" x14ac:dyDescent="0.25"/>
    <row r="23571" s="19" customFormat="1" x14ac:dyDescent="0.25"/>
    <row r="23572" s="19" customFormat="1" x14ac:dyDescent="0.25"/>
    <row r="23573" s="19" customFormat="1" x14ac:dyDescent="0.25"/>
    <row r="23574" s="19" customFormat="1" x14ac:dyDescent="0.25"/>
    <row r="23575" s="19" customFormat="1" x14ac:dyDescent="0.25"/>
    <row r="23576" s="19" customFormat="1" x14ac:dyDescent="0.25"/>
    <row r="23577" s="19" customFormat="1" x14ac:dyDescent="0.25"/>
    <row r="23578" s="19" customFormat="1" x14ac:dyDescent="0.25"/>
    <row r="23579" s="19" customFormat="1" x14ac:dyDescent="0.25"/>
    <row r="23580" s="19" customFormat="1" x14ac:dyDescent="0.25"/>
    <row r="23581" s="19" customFormat="1" x14ac:dyDescent="0.25"/>
    <row r="23582" s="19" customFormat="1" x14ac:dyDescent="0.25"/>
    <row r="23583" s="19" customFormat="1" x14ac:dyDescent="0.25"/>
    <row r="23584" s="19" customFormat="1" x14ac:dyDescent="0.25"/>
    <row r="23585" s="19" customFormat="1" x14ac:dyDescent="0.25"/>
    <row r="23586" s="19" customFormat="1" x14ac:dyDescent="0.25"/>
    <row r="23587" s="19" customFormat="1" x14ac:dyDescent="0.25"/>
    <row r="23588" s="19" customFormat="1" x14ac:dyDescent="0.25"/>
    <row r="23589" s="19" customFormat="1" x14ac:dyDescent="0.25"/>
    <row r="23590" s="19" customFormat="1" x14ac:dyDescent="0.25"/>
    <row r="23591" s="19" customFormat="1" x14ac:dyDescent="0.25"/>
    <row r="23592" s="19" customFormat="1" x14ac:dyDescent="0.25"/>
    <row r="23593" s="19" customFormat="1" x14ac:dyDescent="0.25"/>
    <row r="23594" s="19" customFormat="1" x14ac:dyDescent="0.25"/>
    <row r="23595" s="19" customFormat="1" x14ac:dyDescent="0.25"/>
    <row r="23596" s="19" customFormat="1" x14ac:dyDescent="0.25"/>
    <row r="23597" s="19" customFormat="1" x14ac:dyDescent="0.25"/>
    <row r="23598" s="19" customFormat="1" x14ac:dyDescent="0.25"/>
    <row r="23599" s="19" customFormat="1" x14ac:dyDescent="0.25"/>
    <row r="23600" s="19" customFormat="1" x14ac:dyDescent="0.25"/>
    <row r="23601" s="19" customFormat="1" x14ac:dyDescent="0.25"/>
    <row r="23602" s="19" customFormat="1" x14ac:dyDescent="0.25"/>
    <row r="23603" s="19" customFormat="1" x14ac:dyDescent="0.25"/>
    <row r="23604" s="19" customFormat="1" x14ac:dyDescent="0.25"/>
    <row r="23605" s="19" customFormat="1" x14ac:dyDescent="0.25"/>
    <row r="23606" s="19" customFormat="1" x14ac:dyDescent="0.25"/>
    <row r="23607" s="19" customFormat="1" x14ac:dyDescent="0.25"/>
    <row r="23608" s="19" customFormat="1" x14ac:dyDescent="0.25"/>
    <row r="23609" s="19" customFormat="1" x14ac:dyDescent="0.25"/>
    <row r="23610" s="19" customFormat="1" x14ac:dyDescent="0.25"/>
    <row r="23611" s="19" customFormat="1" x14ac:dyDescent="0.25"/>
    <row r="23612" s="19" customFormat="1" x14ac:dyDescent="0.25"/>
    <row r="23613" s="19" customFormat="1" x14ac:dyDescent="0.25"/>
    <row r="23614" s="19" customFormat="1" x14ac:dyDescent="0.25"/>
    <row r="23615" s="19" customFormat="1" x14ac:dyDescent="0.25"/>
    <row r="23616" s="19" customFormat="1" x14ac:dyDescent="0.25"/>
    <row r="23617" s="19" customFormat="1" x14ac:dyDescent="0.25"/>
    <row r="23618" s="19" customFormat="1" x14ac:dyDescent="0.25"/>
    <row r="23619" s="19" customFormat="1" x14ac:dyDescent="0.25"/>
    <row r="23620" s="19" customFormat="1" x14ac:dyDescent="0.25"/>
    <row r="23621" s="19" customFormat="1" x14ac:dyDescent="0.25"/>
    <row r="23622" s="19" customFormat="1" x14ac:dyDescent="0.25"/>
    <row r="23623" s="19" customFormat="1" x14ac:dyDescent="0.25"/>
    <row r="23624" s="19" customFormat="1" x14ac:dyDescent="0.25"/>
    <row r="23625" s="19" customFormat="1" x14ac:dyDescent="0.25"/>
    <row r="23626" s="19" customFormat="1" x14ac:dyDescent="0.25"/>
    <row r="23627" s="19" customFormat="1" x14ac:dyDescent="0.25"/>
    <row r="23628" s="19" customFormat="1" x14ac:dyDescent="0.25"/>
    <row r="23629" s="19" customFormat="1" x14ac:dyDescent="0.25"/>
    <row r="23630" s="19" customFormat="1" x14ac:dyDescent="0.25"/>
    <row r="23631" s="19" customFormat="1" x14ac:dyDescent="0.25"/>
    <row r="23632" s="19" customFormat="1" x14ac:dyDescent="0.25"/>
    <row r="23633" s="19" customFormat="1" x14ac:dyDescent="0.25"/>
    <row r="23634" s="19" customFormat="1" x14ac:dyDescent="0.25"/>
    <row r="23635" s="19" customFormat="1" x14ac:dyDescent="0.25"/>
    <row r="23636" s="19" customFormat="1" x14ac:dyDescent="0.25"/>
    <row r="23637" s="19" customFormat="1" x14ac:dyDescent="0.25"/>
    <row r="23638" s="19" customFormat="1" x14ac:dyDescent="0.25"/>
    <row r="23639" s="19" customFormat="1" x14ac:dyDescent="0.25"/>
    <row r="23640" s="19" customFormat="1" x14ac:dyDescent="0.25"/>
    <row r="23641" s="19" customFormat="1" x14ac:dyDescent="0.25"/>
    <row r="23642" s="19" customFormat="1" x14ac:dyDescent="0.25"/>
    <row r="23643" s="19" customFormat="1" x14ac:dyDescent="0.25"/>
    <row r="23644" s="19" customFormat="1" x14ac:dyDescent="0.25"/>
    <row r="23645" s="19" customFormat="1" x14ac:dyDescent="0.25"/>
    <row r="23646" s="19" customFormat="1" x14ac:dyDescent="0.25"/>
    <row r="23647" s="19" customFormat="1" x14ac:dyDescent="0.25"/>
    <row r="23648" s="19" customFormat="1" x14ac:dyDescent="0.25"/>
    <row r="23649" s="19" customFormat="1" x14ac:dyDescent="0.25"/>
    <row r="23650" s="19" customFormat="1" x14ac:dyDescent="0.25"/>
    <row r="23651" s="19" customFormat="1" x14ac:dyDescent="0.25"/>
    <row r="23652" s="19" customFormat="1" x14ac:dyDescent="0.25"/>
    <row r="23653" s="19" customFormat="1" x14ac:dyDescent="0.25"/>
    <row r="23654" s="19" customFormat="1" x14ac:dyDescent="0.25"/>
    <row r="23655" s="19" customFormat="1" x14ac:dyDescent="0.25"/>
    <row r="23656" s="19" customFormat="1" x14ac:dyDescent="0.25"/>
    <row r="23657" s="19" customFormat="1" x14ac:dyDescent="0.25"/>
    <row r="23658" s="19" customFormat="1" x14ac:dyDescent="0.25"/>
    <row r="23659" s="19" customFormat="1" x14ac:dyDescent="0.25"/>
    <row r="23660" s="19" customFormat="1" x14ac:dyDescent="0.25"/>
    <row r="23661" s="19" customFormat="1" x14ac:dyDescent="0.25"/>
    <row r="23662" s="19" customFormat="1" x14ac:dyDescent="0.25"/>
    <row r="23663" s="19" customFormat="1" x14ac:dyDescent="0.25"/>
    <row r="23664" s="19" customFormat="1" x14ac:dyDescent="0.25"/>
    <row r="23665" s="19" customFormat="1" x14ac:dyDescent="0.25"/>
    <row r="23666" s="19" customFormat="1" x14ac:dyDescent="0.25"/>
    <row r="23667" s="19" customFormat="1" x14ac:dyDescent="0.25"/>
    <row r="23668" s="19" customFormat="1" x14ac:dyDescent="0.25"/>
    <row r="23669" s="19" customFormat="1" x14ac:dyDescent="0.25"/>
    <row r="23670" s="19" customFormat="1" x14ac:dyDescent="0.25"/>
    <row r="23671" s="19" customFormat="1" x14ac:dyDescent="0.25"/>
    <row r="23672" s="19" customFormat="1" x14ac:dyDescent="0.25"/>
    <row r="23673" s="19" customFormat="1" x14ac:dyDescent="0.25"/>
    <row r="23674" s="19" customFormat="1" x14ac:dyDescent="0.25"/>
    <row r="23675" s="19" customFormat="1" x14ac:dyDescent="0.25"/>
    <row r="23676" s="19" customFormat="1" x14ac:dyDescent="0.25"/>
    <row r="23677" s="19" customFormat="1" x14ac:dyDescent="0.25"/>
    <row r="23678" s="19" customFormat="1" x14ac:dyDescent="0.25"/>
    <row r="23679" s="19" customFormat="1" x14ac:dyDescent="0.25"/>
    <row r="23680" s="19" customFormat="1" x14ac:dyDescent="0.25"/>
    <row r="23681" s="19" customFormat="1" x14ac:dyDescent="0.25"/>
    <row r="23682" s="19" customFormat="1" x14ac:dyDescent="0.25"/>
    <row r="23683" s="19" customFormat="1" x14ac:dyDescent="0.25"/>
    <row r="23684" s="19" customFormat="1" x14ac:dyDescent="0.25"/>
    <row r="23685" s="19" customFormat="1" x14ac:dyDescent="0.25"/>
    <row r="23686" s="19" customFormat="1" x14ac:dyDescent="0.25"/>
    <row r="23687" s="19" customFormat="1" x14ac:dyDescent="0.25"/>
    <row r="23688" s="19" customFormat="1" x14ac:dyDescent="0.25"/>
    <row r="23689" s="19" customFormat="1" x14ac:dyDescent="0.25"/>
    <row r="23690" s="19" customFormat="1" x14ac:dyDescent="0.25"/>
    <row r="23691" s="19" customFormat="1" x14ac:dyDescent="0.25"/>
    <row r="23692" s="19" customFormat="1" x14ac:dyDescent="0.25"/>
    <row r="23693" s="19" customFormat="1" x14ac:dyDescent="0.25"/>
    <row r="23694" s="19" customFormat="1" x14ac:dyDescent="0.25"/>
    <row r="23695" s="19" customFormat="1" x14ac:dyDescent="0.25"/>
    <row r="23696" s="19" customFormat="1" x14ac:dyDescent="0.25"/>
    <row r="23697" s="19" customFormat="1" x14ac:dyDescent="0.25"/>
    <row r="23698" s="19" customFormat="1" x14ac:dyDescent="0.25"/>
    <row r="23699" s="19" customFormat="1" x14ac:dyDescent="0.25"/>
    <row r="23700" s="19" customFormat="1" x14ac:dyDescent="0.25"/>
    <row r="23701" s="19" customFormat="1" x14ac:dyDescent="0.25"/>
    <row r="23702" s="19" customFormat="1" x14ac:dyDescent="0.25"/>
    <row r="23703" s="19" customFormat="1" x14ac:dyDescent="0.25"/>
    <row r="23704" s="19" customFormat="1" x14ac:dyDescent="0.25"/>
    <row r="23705" s="19" customFormat="1" x14ac:dyDescent="0.25"/>
    <row r="23706" s="19" customFormat="1" x14ac:dyDescent="0.25"/>
    <row r="23707" s="19" customFormat="1" x14ac:dyDescent="0.25"/>
    <row r="23708" s="19" customFormat="1" x14ac:dyDescent="0.25"/>
    <row r="23709" s="19" customFormat="1" x14ac:dyDescent="0.25"/>
    <row r="23710" s="19" customFormat="1" x14ac:dyDescent="0.25"/>
    <row r="23711" s="19" customFormat="1" x14ac:dyDescent="0.25"/>
    <row r="23712" s="19" customFormat="1" x14ac:dyDescent="0.25"/>
    <row r="23713" s="19" customFormat="1" x14ac:dyDescent="0.25"/>
    <row r="23714" s="19" customFormat="1" x14ac:dyDescent="0.25"/>
    <row r="23715" s="19" customFormat="1" x14ac:dyDescent="0.25"/>
    <row r="23716" s="19" customFormat="1" x14ac:dyDescent="0.25"/>
    <row r="23717" s="19" customFormat="1" x14ac:dyDescent="0.25"/>
    <row r="23718" s="19" customFormat="1" x14ac:dyDescent="0.25"/>
    <row r="23719" s="19" customFormat="1" x14ac:dyDescent="0.25"/>
    <row r="23720" s="19" customFormat="1" x14ac:dyDescent="0.25"/>
    <row r="23721" s="19" customFormat="1" x14ac:dyDescent="0.25"/>
    <row r="23722" s="19" customFormat="1" x14ac:dyDescent="0.25"/>
    <row r="23723" s="19" customFormat="1" x14ac:dyDescent="0.25"/>
    <row r="23724" s="19" customFormat="1" x14ac:dyDescent="0.25"/>
    <row r="23725" s="19" customFormat="1" x14ac:dyDescent="0.25"/>
    <row r="23726" s="19" customFormat="1" x14ac:dyDescent="0.25"/>
    <row r="23727" s="19" customFormat="1" x14ac:dyDescent="0.25"/>
    <row r="23728" s="19" customFormat="1" x14ac:dyDescent="0.25"/>
    <row r="23729" s="19" customFormat="1" x14ac:dyDescent="0.25"/>
    <row r="23730" s="19" customFormat="1" x14ac:dyDescent="0.25"/>
    <row r="23731" s="19" customFormat="1" x14ac:dyDescent="0.25"/>
    <row r="23732" s="19" customFormat="1" x14ac:dyDescent="0.25"/>
    <row r="23733" s="19" customFormat="1" x14ac:dyDescent="0.25"/>
    <row r="23734" s="19" customFormat="1" x14ac:dyDescent="0.25"/>
    <row r="23735" s="19" customFormat="1" x14ac:dyDescent="0.25"/>
    <row r="23736" s="19" customFormat="1" x14ac:dyDescent="0.25"/>
    <row r="23737" s="19" customFormat="1" x14ac:dyDescent="0.25"/>
    <row r="23738" s="19" customFormat="1" x14ac:dyDescent="0.25"/>
    <row r="23739" s="19" customFormat="1" x14ac:dyDescent="0.25"/>
    <row r="23740" s="19" customFormat="1" x14ac:dyDescent="0.25"/>
    <row r="23741" s="19" customFormat="1" x14ac:dyDescent="0.25"/>
    <row r="23742" s="19" customFormat="1" x14ac:dyDescent="0.25"/>
    <row r="23743" s="19" customFormat="1" x14ac:dyDescent="0.25"/>
    <row r="23744" s="19" customFormat="1" x14ac:dyDescent="0.25"/>
    <row r="23745" s="19" customFormat="1" x14ac:dyDescent="0.25"/>
    <row r="23746" s="19" customFormat="1" x14ac:dyDescent="0.25"/>
    <row r="23747" s="19" customFormat="1" x14ac:dyDescent="0.25"/>
    <row r="23748" s="19" customFormat="1" x14ac:dyDescent="0.25"/>
    <row r="23749" s="19" customFormat="1" x14ac:dyDescent="0.25"/>
    <row r="23750" s="19" customFormat="1" x14ac:dyDescent="0.25"/>
    <row r="23751" s="19" customFormat="1" x14ac:dyDescent="0.25"/>
    <row r="23752" s="19" customFormat="1" x14ac:dyDescent="0.25"/>
    <row r="23753" s="19" customFormat="1" x14ac:dyDescent="0.25"/>
    <row r="23754" s="19" customFormat="1" x14ac:dyDescent="0.25"/>
    <row r="23755" s="19" customFormat="1" x14ac:dyDescent="0.25"/>
    <row r="23756" s="19" customFormat="1" x14ac:dyDescent="0.25"/>
    <row r="23757" s="19" customFormat="1" x14ac:dyDescent="0.25"/>
    <row r="23758" s="19" customFormat="1" x14ac:dyDescent="0.25"/>
    <row r="23759" s="19" customFormat="1" x14ac:dyDescent="0.25"/>
    <row r="23760" s="19" customFormat="1" x14ac:dyDescent="0.25"/>
    <row r="23761" s="19" customFormat="1" x14ac:dyDescent="0.25"/>
    <row r="23762" s="19" customFormat="1" x14ac:dyDescent="0.25"/>
    <row r="23763" s="19" customFormat="1" x14ac:dyDescent="0.25"/>
    <row r="23764" s="19" customFormat="1" x14ac:dyDescent="0.25"/>
    <row r="23765" s="19" customFormat="1" x14ac:dyDescent="0.25"/>
    <row r="23766" s="19" customFormat="1" x14ac:dyDescent="0.25"/>
    <row r="23767" s="19" customFormat="1" x14ac:dyDescent="0.25"/>
    <row r="23768" s="19" customFormat="1" x14ac:dyDescent="0.25"/>
    <row r="23769" s="19" customFormat="1" x14ac:dyDescent="0.25"/>
    <row r="23770" s="19" customFormat="1" x14ac:dyDescent="0.25"/>
    <row r="23771" s="19" customFormat="1" x14ac:dyDescent="0.25"/>
    <row r="23772" s="19" customFormat="1" x14ac:dyDescent="0.25"/>
    <row r="23773" s="19" customFormat="1" x14ac:dyDescent="0.25"/>
    <row r="23774" s="19" customFormat="1" x14ac:dyDescent="0.25"/>
    <row r="23775" s="19" customFormat="1" x14ac:dyDescent="0.25"/>
    <row r="23776" s="19" customFormat="1" x14ac:dyDescent="0.25"/>
    <row r="23777" s="19" customFormat="1" x14ac:dyDescent="0.25"/>
    <row r="23778" s="19" customFormat="1" x14ac:dyDescent="0.25"/>
    <row r="23779" s="19" customFormat="1" x14ac:dyDescent="0.25"/>
    <row r="23780" s="19" customFormat="1" x14ac:dyDescent="0.25"/>
    <row r="23781" s="19" customFormat="1" x14ac:dyDescent="0.25"/>
    <row r="23782" s="19" customFormat="1" x14ac:dyDescent="0.25"/>
    <row r="23783" s="19" customFormat="1" x14ac:dyDescent="0.25"/>
    <row r="23784" s="19" customFormat="1" x14ac:dyDescent="0.25"/>
    <row r="23785" s="19" customFormat="1" x14ac:dyDescent="0.25"/>
    <row r="23786" s="19" customFormat="1" x14ac:dyDescent="0.25"/>
    <row r="23787" s="19" customFormat="1" x14ac:dyDescent="0.25"/>
    <row r="23788" s="19" customFormat="1" x14ac:dyDescent="0.25"/>
    <row r="23789" s="19" customFormat="1" x14ac:dyDescent="0.25"/>
    <row r="23790" s="19" customFormat="1" x14ac:dyDescent="0.25"/>
    <row r="23791" s="19" customFormat="1" x14ac:dyDescent="0.25"/>
    <row r="23792" s="19" customFormat="1" x14ac:dyDescent="0.25"/>
    <row r="23793" s="19" customFormat="1" x14ac:dyDescent="0.25"/>
    <row r="23794" s="19" customFormat="1" x14ac:dyDescent="0.25"/>
    <row r="23795" s="19" customFormat="1" x14ac:dyDescent="0.25"/>
    <row r="23796" s="19" customFormat="1" x14ac:dyDescent="0.25"/>
    <row r="23797" s="19" customFormat="1" x14ac:dyDescent="0.25"/>
    <row r="23798" s="19" customFormat="1" x14ac:dyDescent="0.25"/>
    <row r="23799" s="19" customFormat="1" x14ac:dyDescent="0.25"/>
    <row r="23800" s="19" customFormat="1" x14ac:dyDescent="0.25"/>
    <row r="23801" s="19" customFormat="1" x14ac:dyDescent="0.25"/>
    <row r="23802" s="19" customFormat="1" x14ac:dyDescent="0.25"/>
    <row r="23803" s="19" customFormat="1" x14ac:dyDescent="0.25"/>
    <row r="23804" s="19" customFormat="1" x14ac:dyDescent="0.25"/>
    <row r="23805" s="19" customFormat="1" x14ac:dyDescent="0.25"/>
    <row r="23806" s="19" customFormat="1" x14ac:dyDescent="0.25"/>
    <row r="23807" s="19" customFormat="1" x14ac:dyDescent="0.25"/>
    <row r="23808" s="19" customFormat="1" x14ac:dyDescent="0.25"/>
    <row r="23809" s="19" customFormat="1" x14ac:dyDescent="0.25"/>
    <row r="23810" s="19" customFormat="1" x14ac:dyDescent="0.25"/>
    <row r="23811" s="19" customFormat="1" x14ac:dyDescent="0.25"/>
    <row r="23812" s="19" customFormat="1" x14ac:dyDescent="0.25"/>
    <row r="23813" s="19" customFormat="1" x14ac:dyDescent="0.25"/>
    <row r="23814" s="19" customFormat="1" x14ac:dyDescent="0.25"/>
    <row r="23815" s="19" customFormat="1" x14ac:dyDescent="0.25"/>
    <row r="23816" s="19" customFormat="1" x14ac:dyDescent="0.25"/>
    <row r="23817" s="19" customFormat="1" x14ac:dyDescent="0.25"/>
    <row r="23818" s="19" customFormat="1" x14ac:dyDescent="0.25"/>
    <row r="23819" s="19" customFormat="1" x14ac:dyDescent="0.25"/>
    <row r="23820" s="19" customFormat="1" x14ac:dyDescent="0.25"/>
    <row r="23821" s="19" customFormat="1" x14ac:dyDescent="0.25"/>
    <row r="23822" s="19" customFormat="1" x14ac:dyDescent="0.25"/>
    <row r="23823" s="19" customFormat="1" x14ac:dyDescent="0.25"/>
    <row r="23824" s="19" customFormat="1" x14ac:dyDescent="0.25"/>
    <row r="23825" s="19" customFormat="1" x14ac:dyDescent="0.25"/>
    <row r="23826" s="19" customFormat="1" x14ac:dyDescent="0.25"/>
    <row r="23827" s="19" customFormat="1" x14ac:dyDescent="0.25"/>
    <row r="23828" s="19" customFormat="1" x14ac:dyDescent="0.25"/>
    <row r="23829" s="19" customFormat="1" x14ac:dyDescent="0.25"/>
    <row r="23830" s="19" customFormat="1" x14ac:dyDescent="0.25"/>
    <row r="23831" s="19" customFormat="1" x14ac:dyDescent="0.25"/>
    <row r="23832" s="19" customFormat="1" x14ac:dyDescent="0.25"/>
    <row r="23833" s="19" customFormat="1" x14ac:dyDescent="0.25"/>
    <row r="23834" s="19" customFormat="1" x14ac:dyDescent="0.25"/>
    <row r="23835" s="19" customFormat="1" x14ac:dyDescent="0.25"/>
    <row r="23836" s="19" customFormat="1" x14ac:dyDescent="0.25"/>
    <row r="23837" s="19" customFormat="1" x14ac:dyDescent="0.25"/>
    <row r="23838" s="19" customFormat="1" x14ac:dyDescent="0.25"/>
    <row r="23839" s="19" customFormat="1" x14ac:dyDescent="0.25"/>
    <row r="23840" s="19" customFormat="1" x14ac:dyDescent="0.25"/>
    <row r="23841" s="19" customFormat="1" x14ac:dyDescent="0.25"/>
    <row r="23842" s="19" customFormat="1" x14ac:dyDescent="0.25"/>
    <row r="23843" s="19" customFormat="1" x14ac:dyDescent="0.25"/>
    <row r="23844" s="19" customFormat="1" x14ac:dyDescent="0.25"/>
    <row r="23845" s="19" customFormat="1" x14ac:dyDescent="0.25"/>
    <row r="23846" s="19" customFormat="1" x14ac:dyDescent="0.25"/>
    <row r="23847" s="19" customFormat="1" x14ac:dyDescent="0.25"/>
    <row r="23848" s="19" customFormat="1" x14ac:dyDescent="0.25"/>
    <row r="23849" s="19" customFormat="1" x14ac:dyDescent="0.25"/>
    <row r="23850" s="19" customFormat="1" x14ac:dyDescent="0.25"/>
    <row r="23851" s="19" customFormat="1" x14ac:dyDescent="0.25"/>
    <row r="23852" s="19" customFormat="1" x14ac:dyDescent="0.25"/>
    <row r="23853" s="19" customFormat="1" x14ac:dyDescent="0.25"/>
    <row r="23854" s="19" customFormat="1" x14ac:dyDescent="0.25"/>
    <row r="23855" s="19" customFormat="1" x14ac:dyDescent="0.25"/>
    <row r="23856" s="19" customFormat="1" x14ac:dyDescent="0.25"/>
    <row r="23857" s="19" customFormat="1" x14ac:dyDescent="0.25"/>
    <row r="23858" s="19" customFormat="1" x14ac:dyDescent="0.25"/>
    <row r="23859" s="19" customFormat="1" x14ac:dyDescent="0.25"/>
    <row r="23860" s="19" customFormat="1" x14ac:dyDescent="0.25"/>
    <row r="23861" s="19" customFormat="1" x14ac:dyDescent="0.25"/>
    <row r="23862" s="19" customFormat="1" x14ac:dyDescent="0.25"/>
    <row r="23863" s="19" customFormat="1" x14ac:dyDescent="0.25"/>
    <row r="23864" s="19" customFormat="1" x14ac:dyDescent="0.25"/>
    <row r="23865" s="19" customFormat="1" x14ac:dyDescent="0.25"/>
    <row r="23866" s="19" customFormat="1" x14ac:dyDescent="0.25"/>
    <row r="23867" s="19" customFormat="1" x14ac:dyDescent="0.25"/>
    <row r="23868" s="19" customFormat="1" x14ac:dyDescent="0.25"/>
    <row r="23869" s="19" customFormat="1" x14ac:dyDescent="0.25"/>
    <row r="23870" s="19" customFormat="1" x14ac:dyDescent="0.25"/>
    <row r="23871" s="19" customFormat="1" x14ac:dyDescent="0.25"/>
    <row r="23872" s="19" customFormat="1" x14ac:dyDescent="0.25"/>
    <row r="23873" s="19" customFormat="1" x14ac:dyDescent="0.25"/>
    <row r="23874" s="19" customFormat="1" x14ac:dyDescent="0.25"/>
    <row r="23875" s="19" customFormat="1" x14ac:dyDescent="0.25"/>
    <row r="23876" s="19" customFormat="1" x14ac:dyDescent="0.25"/>
    <row r="23877" s="19" customFormat="1" x14ac:dyDescent="0.25"/>
    <row r="23878" s="19" customFormat="1" x14ac:dyDescent="0.25"/>
    <row r="23879" s="19" customFormat="1" x14ac:dyDescent="0.25"/>
    <row r="23880" s="19" customFormat="1" x14ac:dyDescent="0.25"/>
    <row r="23881" s="19" customFormat="1" x14ac:dyDescent="0.25"/>
    <row r="23882" s="19" customFormat="1" x14ac:dyDescent="0.25"/>
    <row r="23883" s="19" customFormat="1" x14ac:dyDescent="0.25"/>
    <row r="23884" s="19" customFormat="1" x14ac:dyDescent="0.25"/>
    <row r="23885" s="19" customFormat="1" x14ac:dyDescent="0.25"/>
    <row r="23886" s="19" customFormat="1" x14ac:dyDescent="0.25"/>
    <row r="23887" s="19" customFormat="1" x14ac:dyDescent="0.25"/>
    <row r="23888" s="19" customFormat="1" x14ac:dyDescent="0.25"/>
    <row r="23889" s="19" customFormat="1" x14ac:dyDescent="0.25"/>
    <row r="23890" s="19" customFormat="1" x14ac:dyDescent="0.25"/>
    <row r="23891" s="19" customFormat="1" x14ac:dyDescent="0.25"/>
    <row r="23892" s="19" customFormat="1" x14ac:dyDescent="0.25"/>
    <row r="23893" s="19" customFormat="1" x14ac:dyDescent="0.25"/>
    <row r="23894" s="19" customFormat="1" x14ac:dyDescent="0.25"/>
    <row r="23895" s="19" customFormat="1" x14ac:dyDescent="0.25"/>
    <row r="23896" s="19" customFormat="1" x14ac:dyDescent="0.25"/>
    <row r="23897" s="19" customFormat="1" x14ac:dyDescent="0.25"/>
    <row r="23898" s="19" customFormat="1" x14ac:dyDescent="0.25"/>
    <row r="23899" s="19" customFormat="1" x14ac:dyDescent="0.25"/>
    <row r="23900" s="19" customFormat="1" x14ac:dyDescent="0.25"/>
    <row r="23901" s="19" customFormat="1" x14ac:dyDescent="0.25"/>
    <row r="23902" s="19" customFormat="1" x14ac:dyDescent="0.25"/>
    <row r="23903" s="19" customFormat="1" x14ac:dyDescent="0.25"/>
    <row r="23904" s="19" customFormat="1" x14ac:dyDescent="0.25"/>
    <row r="23905" s="19" customFormat="1" x14ac:dyDescent="0.25"/>
    <row r="23906" s="19" customFormat="1" x14ac:dyDescent="0.25"/>
    <row r="23907" s="19" customFormat="1" x14ac:dyDescent="0.25"/>
    <row r="23908" s="19" customFormat="1" x14ac:dyDescent="0.25"/>
    <row r="23909" s="19" customFormat="1" x14ac:dyDescent="0.25"/>
    <row r="23910" s="19" customFormat="1" x14ac:dyDescent="0.25"/>
    <row r="23911" s="19" customFormat="1" x14ac:dyDescent="0.25"/>
    <row r="23912" s="19" customFormat="1" x14ac:dyDescent="0.25"/>
    <row r="23913" s="19" customFormat="1" x14ac:dyDescent="0.25"/>
    <row r="23914" s="19" customFormat="1" x14ac:dyDescent="0.25"/>
    <row r="23915" s="19" customFormat="1" x14ac:dyDescent="0.25"/>
    <row r="23916" s="19" customFormat="1" x14ac:dyDescent="0.25"/>
    <row r="23917" s="19" customFormat="1" x14ac:dyDescent="0.25"/>
    <row r="23918" s="19" customFormat="1" x14ac:dyDescent="0.25"/>
    <row r="23919" s="19" customFormat="1" x14ac:dyDescent="0.25"/>
    <row r="23920" s="19" customFormat="1" x14ac:dyDescent="0.25"/>
    <row r="23921" s="19" customFormat="1" x14ac:dyDescent="0.25"/>
    <row r="23922" s="19" customFormat="1" x14ac:dyDescent="0.25"/>
    <row r="23923" s="19" customFormat="1" x14ac:dyDescent="0.25"/>
    <row r="23924" s="19" customFormat="1" x14ac:dyDescent="0.25"/>
    <row r="23925" s="19" customFormat="1" x14ac:dyDescent="0.25"/>
    <row r="23926" s="19" customFormat="1" x14ac:dyDescent="0.25"/>
    <row r="23927" s="19" customFormat="1" x14ac:dyDescent="0.25"/>
    <row r="23928" s="19" customFormat="1" x14ac:dyDescent="0.25"/>
    <row r="23929" s="19" customFormat="1" x14ac:dyDescent="0.25"/>
    <row r="23930" s="19" customFormat="1" x14ac:dyDescent="0.25"/>
    <row r="23931" s="19" customFormat="1" x14ac:dyDescent="0.25"/>
    <row r="23932" s="19" customFormat="1" x14ac:dyDescent="0.25"/>
    <row r="23933" s="19" customFormat="1" x14ac:dyDescent="0.25"/>
    <row r="23934" s="19" customFormat="1" x14ac:dyDescent="0.25"/>
    <row r="23935" s="19" customFormat="1" x14ac:dyDescent="0.25"/>
    <row r="23936" s="19" customFormat="1" x14ac:dyDescent="0.25"/>
    <row r="23937" s="19" customFormat="1" x14ac:dyDescent="0.25"/>
    <row r="23938" s="19" customFormat="1" x14ac:dyDescent="0.25"/>
    <row r="23939" s="19" customFormat="1" x14ac:dyDescent="0.25"/>
    <row r="23940" s="19" customFormat="1" x14ac:dyDescent="0.25"/>
    <row r="23941" s="19" customFormat="1" x14ac:dyDescent="0.25"/>
    <row r="23942" s="19" customFormat="1" x14ac:dyDescent="0.25"/>
    <row r="23943" s="19" customFormat="1" x14ac:dyDescent="0.25"/>
    <row r="23944" s="19" customFormat="1" x14ac:dyDescent="0.25"/>
    <row r="23945" s="19" customFormat="1" x14ac:dyDescent="0.25"/>
    <row r="23946" s="19" customFormat="1" x14ac:dyDescent="0.25"/>
    <row r="23947" s="19" customFormat="1" x14ac:dyDescent="0.25"/>
    <row r="23948" s="19" customFormat="1" x14ac:dyDescent="0.25"/>
    <row r="23949" s="19" customFormat="1" x14ac:dyDescent="0.25"/>
    <row r="23950" s="19" customFormat="1" x14ac:dyDescent="0.25"/>
    <row r="23951" s="19" customFormat="1" x14ac:dyDescent="0.25"/>
    <row r="23952" s="19" customFormat="1" x14ac:dyDescent="0.25"/>
    <row r="23953" s="19" customFormat="1" x14ac:dyDescent="0.25"/>
    <row r="23954" s="19" customFormat="1" x14ac:dyDescent="0.25"/>
    <row r="23955" s="19" customFormat="1" x14ac:dyDescent="0.25"/>
    <row r="23956" s="19" customFormat="1" x14ac:dyDescent="0.25"/>
    <row r="23957" s="19" customFormat="1" x14ac:dyDescent="0.25"/>
    <row r="23958" s="19" customFormat="1" x14ac:dyDescent="0.25"/>
    <row r="23959" s="19" customFormat="1" x14ac:dyDescent="0.25"/>
    <row r="23960" s="19" customFormat="1" x14ac:dyDescent="0.25"/>
    <row r="23961" s="19" customFormat="1" x14ac:dyDescent="0.25"/>
    <row r="23962" s="19" customFormat="1" x14ac:dyDescent="0.25"/>
    <row r="23963" s="19" customFormat="1" x14ac:dyDescent="0.25"/>
    <row r="23964" s="19" customFormat="1" x14ac:dyDescent="0.25"/>
    <row r="23965" s="19" customFormat="1" x14ac:dyDescent="0.25"/>
    <row r="23966" s="19" customFormat="1" x14ac:dyDescent="0.25"/>
    <row r="23967" s="19" customFormat="1" x14ac:dyDescent="0.25"/>
    <row r="23968" s="19" customFormat="1" x14ac:dyDescent="0.25"/>
    <row r="23969" s="19" customFormat="1" x14ac:dyDescent="0.25"/>
    <row r="23970" s="19" customFormat="1" x14ac:dyDescent="0.25"/>
    <row r="23971" s="19" customFormat="1" x14ac:dyDescent="0.25"/>
    <row r="23972" s="19" customFormat="1" x14ac:dyDescent="0.25"/>
    <row r="23973" s="19" customFormat="1" x14ac:dyDescent="0.25"/>
    <row r="23974" s="19" customFormat="1" x14ac:dyDescent="0.25"/>
    <row r="23975" s="19" customFormat="1" x14ac:dyDescent="0.25"/>
    <row r="23976" s="19" customFormat="1" x14ac:dyDescent="0.25"/>
    <row r="23977" s="19" customFormat="1" x14ac:dyDescent="0.25"/>
    <row r="23978" s="19" customFormat="1" x14ac:dyDescent="0.25"/>
    <row r="23979" s="19" customFormat="1" x14ac:dyDescent="0.25"/>
    <row r="23980" s="19" customFormat="1" x14ac:dyDescent="0.25"/>
    <row r="23981" s="19" customFormat="1" x14ac:dyDescent="0.25"/>
    <row r="23982" s="19" customFormat="1" x14ac:dyDescent="0.25"/>
    <row r="23983" s="19" customFormat="1" x14ac:dyDescent="0.25"/>
    <row r="23984" s="19" customFormat="1" x14ac:dyDescent="0.25"/>
    <row r="23985" s="19" customFormat="1" x14ac:dyDescent="0.25"/>
    <row r="23986" s="19" customFormat="1" x14ac:dyDescent="0.25"/>
    <row r="23987" s="19" customFormat="1" x14ac:dyDescent="0.25"/>
    <row r="23988" s="19" customFormat="1" x14ac:dyDescent="0.25"/>
    <row r="23989" s="19" customFormat="1" x14ac:dyDescent="0.25"/>
    <row r="23990" s="19" customFormat="1" x14ac:dyDescent="0.25"/>
    <row r="23991" s="19" customFormat="1" x14ac:dyDescent="0.25"/>
    <row r="23992" s="19" customFormat="1" x14ac:dyDescent="0.25"/>
    <row r="23993" s="19" customFormat="1" x14ac:dyDescent="0.25"/>
    <row r="23994" s="19" customFormat="1" x14ac:dyDescent="0.25"/>
    <row r="23995" s="19" customFormat="1" x14ac:dyDescent="0.25"/>
    <row r="23996" s="19" customFormat="1" x14ac:dyDescent="0.25"/>
    <row r="23997" s="19" customFormat="1" x14ac:dyDescent="0.25"/>
    <row r="23998" s="19" customFormat="1" x14ac:dyDescent="0.25"/>
    <row r="23999" s="19" customFormat="1" x14ac:dyDescent="0.25"/>
    <row r="24000" s="19" customFormat="1" x14ac:dyDescent="0.25"/>
    <row r="24001" s="19" customFormat="1" x14ac:dyDescent="0.25"/>
    <row r="24002" s="19" customFormat="1" x14ac:dyDescent="0.25"/>
    <row r="24003" s="19" customFormat="1" x14ac:dyDescent="0.25"/>
    <row r="24004" s="19" customFormat="1" x14ac:dyDescent="0.25"/>
    <row r="24005" s="19" customFormat="1" x14ac:dyDescent="0.25"/>
    <row r="24006" s="19" customFormat="1" x14ac:dyDescent="0.25"/>
    <row r="24007" s="19" customFormat="1" x14ac:dyDescent="0.25"/>
    <row r="24008" s="19" customFormat="1" x14ac:dyDescent="0.25"/>
    <row r="24009" s="19" customFormat="1" x14ac:dyDescent="0.25"/>
    <row r="24010" s="19" customFormat="1" x14ac:dyDescent="0.25"/>
    <row r="24011" s="19" customFormat="1" x14ac:dyDescent="0.25"/>
    <row r="24012" s="19" customFormat="1" x14ac:dyDescent="0.25"/>
    <row r="24013" s="19" customFormat="1" x14ac:dyDescent="0.25"/>
    <row r="24014" s="19" customFormat="1" x14ac:dyDescent="0.25"/>
    <row r="24015" s="19" customFormat="1" x14ac:dyDescent="0.25"/>
    <row r="24016" s="19" customFormat="1" x14ac:dyDescent="0.25"/>
    <row r="24017" s="19" customFormat="1" x14ac:dyDescent="0.25"/>
    <row r="24018" s="19" customFormat="1" x14ac:dyDescent="0.25"/>
    <row r="24019" s="19" customFormat="1" x14ac:dyDescent="0.25"/>
    <row r="24020" s="19" customFormat="1" x14ac:dyDescent="0.25"/>
    <row r="24021" s="19" customFormat="1" x14ac:dyDescent="0.25"/>
    <row r="24022" s="19" customFormat="1" x14ac:dyDescent="0.25"/>
    <row r="24023" s="19" customFormat="1" x14ac:dyDescent="0.25"/>
    <row r="24024" s="19" customFormat="1" x14ac:dyDescent="0.25"/>
    <row r="24025" s="19" customFormat="1" x14ac:dyDescent="0.25"/>
    <row r="24026" s="19" customFormat="1" x14ac:dyDescent="0.25"/>
    <row r="24027" s="19" customFormat="1" x14ac:dyDescent="0.25"/>
    <row r="24028" s="19" customFormat="1" x14ac:dyDescent="0.25"/>
    <row r="24029" s="19" customFormat="1" x14ac:dyDescent="0.25"/>
    <row r="24030" s="19" customFormat="1" x14ac:dyDescent="0.25"/>
    <row r="24031" s="19" customFormat="1" x14ac:dyDescent="0.25"/>
    <row r="24032" s="19" customFormat="1" x14ac:dyDescent="0.25"/>
    <row r="24033" s="19" customFormat="1" x14ac:dyDescent="0.25"/>
    <row r="24034" s="19" customFormat="1" x14ac:dyDescent="0.25"/>
    <row r="24035" s="19" customFormat="1" x14ac:dyDescent="0.25"/>
    <row r="24036" s="19" customFormat="1" x14ac:dyDescent="0.25"/>
    <row r="24037" s="19" customFormat="1" x14ac:dyDescent="0.25"/>
    <row r="24038" s="19" customFormat="1" x14ac:dyDescent="0.25"/>
    <row r="24039" s="19" customFormat="1" x14ac:dyDescent="0.25"/>
    <row r="24040" s="19" customFormat="1" x14ac:dyDescent="0.25"/>
    <row r="24041" s="19" customFormat="1" x14ac:dyDescent="0.25"/>
    <row r="24042" s="19" customFormat="1" x14ac:dyDescent="0.25"/>
    <row r="24043" s="19" customFormat="1" x14ac:dyDescent="0.25"/>
    <row r="24044" s="19" customFormat="1" x14ac:dyDescent="0.25"/>
    <row r="24045" s="19" customFormat="1" x14ac:dyDescent="0.25"/>
    <row r="24046" s="19" customFormat="1" x14ac:dyDescent="0.25"/>
    <row r="24047" s="19" customFormat="1" x14ac:dyDescent="0.25"/>
    <row r="24048" s="19" customFormat="1" x14ac:dyDescent="0.25"/>
    <row r="24049" s="19" customFormat="1" x14ac:dyDescent="0.25"/>
    <row r="24050" s="19" customFormat="1" x14ac:dyDescent="0.25"/>
    <row r="24051" s="19" customFormat="1" x14ac:dyDescent="0.25"/>
    <row r="24052" s="19" customFormat="1" x14ac:dyDescent="0.25"/>
    <row r="24053" s="19" customFormat="1" x14ac:dyDescent="0.25"/>
    <row r="24054" s="19" customFormat="1" x14ac:dyDescent="0.25"/>
    <row r="24055" s="19" customFormat="1" x14ac:dyDescent="0.25"/>
    <row r="24056" s="19" customFormat="1" x14ac:dyDescent="0.25"/>
    <row r="24057" s="19" customFormat="1" x14ac:dyDescent="0.25"/>
    <row r="24058" s="19" customFormat="1" x14ac:dyDescent="0.25"/>
    <row r="24059" s="19" customFormat="1" x14ac:dyDescent="0.25"/>
    <row r="24060" s="19" customFormat="1" x14ac:dyDescent="0.25"/>
    <row r="24061" s="19" customFormat="1" x14ac:dyDescent="0.25"/>
    <row r="24062" s="19" customFormat="1" x14ac:dyDescent="0.25"/>
    <row r="24063" s="19" customFormat="1" x14ac:dyDescent="0.25"/>
    <row r="24064" s="19" customFormat="1" x14ac:dyDescent="0.25"/>
    <row r="24065" s="19" customFormat="1" x14ac:dyDescent="0.25"/>
    <row r="24066" s="19" customFormat="1" x14ac:dyDescent="0.25"/>
    <row r="24067" s="19" customFormat="1" x14ac:dyDescent="0.25"/>
    <row r="24068" s="19" customFormat="1" x14ac:dyDescent="0.25"/>
    <row r="24069" s="19" customFormat="1" x14ac:dyDescent="0.25"/>
    <row r="24070" s="19" customFormat="1" x14ac:dyDescent="0.25"/>
    <row r="24071" s="19" customFormat="1" x14ac:dyDescent="0.25"/>
    <row r="24072" s="19" customFormat="1" x14ac:dyDescent="0.25"/>
    <row r="24073" s="19" customFormat="1" x14ac:dyDescent="0.25"/>
    <row r="24074" s="19" customFormat="1" x14ac:dyDescent="0.25"/>
    <row r="24075" s="19" customFormat="1" x14ac:dyDescent="0.25"/>
    <row r="24076" s="19" customFormat="1" x14ac:dyDescent="0.25"/>
    <row r="24077" s="19" customFormat="1" x14ac:dyDescent="0.25"/>
    <row r="24078" s="19" customFormat="1" x14ac:dyDescent="0.25"/>
    <row r="24079" s="19" customFormat="1" x14ac:dyDescent="0.25"/>
    <row r="24080" s="19" customFormat="1" x14ac:dyDescent="0.25"/>
    <row r="24081" s="19" customFormat="1" x14ac:dyDescent="0.25"/>
    <row r="24082" s="19" customFormat="1" x14ac:dyDescent="0.25"/>
    <row r="24083" s="19" customFormat="1" x14ac:dyDescent="0.25"/>
    <row r="24084" s="19" customFormat="1" x14ac:dyDescent="0.25"/>
    <row r="24085" s="19" customFormat="1" x14ac:dyDescent="0.25"/>
    <row r="24086" s="19" customFormat="1" x14ac:dyDescent="0.25"/>
    <row r="24087" s="19" customFormat="1" x14ac:dyDescent="0.25"/>
    <row r="24088" s="19" customFormat="1" x14ac:dyDescent="0.25"/>
    <row r="24089" s="19" customFormat="1" x14ac:dyDescent="0.25"/>
    <row r="24090" s="19" customFormat="1" x14ac:dyDescent="0.25"/>
    <row r="24091" s="19" customFormat="1" x14ac:dyDescent="0.25"/>
    <row r="24092" s="19" customFormat="1" x14ac:dyDescent="0.25"/>
    <row r="24093" s="19" customFormat="1" x14ac:dyDescent="0.25"/>
    <row r="24094" s="19" customFormat="1" x14ac:dyDescent="0.25"/>
    <row r="24095" s="19" customFormat="1" x14ac:dyDescent="0.25"/>
    <row r="24096" s="19" customFormat="1" x14ac:dyDescent="0.25"/>
    <row r="24097" s="19" customFormat="1" x14ac:dyDescent="0.25"/>
    <row r="24098" s="19" customFormat="1" x14ac:dyDescent="0.25"/>
    <row r="24099" s="19" customFormat="1" x14ac:dyDescent="0.25"/>
    <row r="24100" s="19" customFormat="1" x14ac:dyDescent="0.25"/>
    <row r="24101" s="19" customFormat="1" x14ac:dyDescent="0.25"/>
    <row r="24102" s="19" customFormat="1" x14ac:dyDescent="0.25"/>
    <row r="24103" s="19" customFormat="1" x14ac:dyDescent="0.25"/>
    <row r="24104" s="19" customFormat="1" x14ac:dyDescent="0.25"/>
    <row r="24105" s="19" customFormat="1" x14ac:dyDescent="0.25"/>
    <row r="24106" s="19" customFormat="1" x14ac:dyDescent="0.25"/>
    <row r="24107" s="19" customFormat="1" x14ac:dyDescent="0.25"/>
    <row r="24108" s="19" customFormat="1" x14ac:dyDescent="0.25"/>
    <row r="24109" s="19" customFormat="1" x14ac:dyDescent="0.25"/>
    <row r="24110" s="19" customFormat="1" x14ac:dyDescent="0.25"/>
    <row r="24111" s="19" customFormat="1" x14ac:dyDescent="0.25"/>
    <row r="24112" s="19" customFormat="1" x14ac:dyDescent="0.25"/>
    <row r="24113" s="19" customFormat="1" x14ac:dyDescent="0.25"/>
    <row r="24114" s="19" customFormat="1" x14ac:dyDescent="0.25"/>
    <row r="24115" s="19" customFormat="1" x14ac:dyDescent="0.25"/>
    <row r="24116" s="19" customFormat="1" x14ac:dyDescent="0.25"/>
    <row r="24117" s="19" customFormat="1" x14ac:dyDescent="0.25"/>
    <row r="24118" s="19" customFormat="1" x14ac:dyDescent="0.25"/>
    <row r="24119" s="19" customFormat="1" x14ac:dyDescent="0.25"/>
    <row r="24120" s="19" customFormat="1" x14ac:dyDescent="0.25"/>
    <row r="24121" s="19" customFormat="1" x14ac:dyDescent="0.25"/>
    <row r="24122" s="19" customFormat="1" x14ac:dyDescent="0.25"/>
    <row r="24123" s="19" customFormat="1" x14ac:dyDescent="0.25"/>
    <row r="24124" s="19" customFormat="1" x14ac:dyDescent="0.25"/>
    <row r="24125" s="19" customFormat="1" x14ac:dyDescent="0.25"/>
    <row r="24126" s="19" customFormat="1" x14ac:dyDescent="0.25"/>
    <row r="24127" s="19" customFormat="1" x14ac:dyDescent="0.25"/>
    <row r="24128" s="19" customFormat="1" x14ac:dyDescent="0.25"/>
    <row r="24129" s="19" customFormat="1" x14ac:dyDescent="0.25"/>
    <row r="24130" s="19" customFormat="1" x14ac:dyDescent="0.25"/>
    <row r="24131" s="19" customFormat="1" x14ac:dyDescent="0.25"/>
    <row r="24132" s="19" customFormat="1" x14ac:dyDescent="0.25"/>
    <row r="24133" s="19" customFormat="1" x14ac:dyDescent="0.25"/>
    <row r="24134" s="19" customFormat="1" x14ac:dyDescent="0.25"/>
    <row r="24135" s="19" customFormat="1" x14ac:dyDescent="0.25"/>
    <row r="24136" s="19" customFormat="1" x14ac:dyDescent="0.25"/>
    <row r="24137" s="19" customFormat="1" x14ac:dyDescent="0.25"/>
    <row r="24138" s="19" customFormat="1" x14ac:dyDescent="0.25"/>
    <row r="24139" s="19" customFormat="1" x14ac:dyDescent="0.25"/>
    <row r="24140" s="19" customFormat="1" x14ac:dyDescent="0.25"/>
    <row r="24141" s="19" customFormat="1" x14ac:dyDescent="0.25"/>
    <row r="24142" s="19" customFormat="1" x14ac:dyDescent="0.25"/>
    <row r="24143" s="19" customFormat="1" x14ac:dyDescent="0.25"/>
    <row r="24144" s="19" customFormat="1" x14ac:dyDescent="0.25"/>
    <row r="24145" s="19" customFormat="1" x14ac:dyDescent="0.25"/>
    <row r="24146" s="19" customFormat="1" x14ac:dyDescent="0.25"/>
    <row r="24147" s="19" customFormat="1" x14ac:dyDescent="0.25"/>
    <row r="24148" s="19" customFormat="1" x14ac:dyDescent="0.25"/>
    <row r="24149" s="19" customFormat="1" x14ac:dyDescent="0.25"/>
    <row r="24150" s="19" customFormat="1" x14ac:dyDescent="0.25"/>
    <row r="24151" s="19" customFormat="1" x14ac:dyDescent="0.25"/>
    <row r="24152" s="19" customFormat="1" x14ac:dyDescent="0.25"/>
    <row r="24153" s="19" customFormat="1" x14ac:dyDescent="0.25"/>
    <row r="24154" s="19" customFormat="1" x14ac:dyDescent="0.25"/>
    <row r="24155" s="19" customFormat="1" x14ac:dyDescent="0.25"/>
    <row r="24156" s="19" customFormat="1" x14ac:dyDescent="0.25"/>
    <row r="24157" s="19" customFormat="1" x14ac:dyDescent="0.25"/>
    <row r="24158" s="19" customFormat="1" x14ac:dyDescent="0.25"/>
    <row r="24159" s="19" customFormat="1" x14ac:dyDescent="0.25"/>
    <row r="24160" s="19" customFormat="1" x14ac:dyDescent="0.25"/>
    <row r="24161" s="19" customFormat="1" x14ac:dyDescent="0.25"/>
    <row r="24162" s="19" customFormat="1" x14ac:dyDescent="0.25"/>
    <row r="24163" s="19" customFormat="1" x14ac:dyDescent="0.25"/>
    <row r="24164" s="19" customFormat="1" x14ac:dyDescent="0.25"/>
    <row r="24165" s="19" customFormat="1" x14ac:dyDescent="0.25"/>
    <row r="24166" s="19" customFormat="1" x14ac:dyDescent="0.25"/>
    <row r="24167" s="19" customFormat="1" x14ac:dyDescent="0.25"/>
    <row r="24168" s="19" customFormat="1" x14ac:dyDescent="0.25"/>
    <row r="24169" s="19" customFormat="1" x14ac:dyDescent="0.25"/>
    <row r="24170" s="19" customFormat="1" x14ac:dyDescent="0.25"/>
    <row r="24171" s="19" customFormat="1" x14ac:dyDescent="0.25"/>
    <row r="24172" s="19" customFormat="1" x14ac:dyDescent="0.25"/>
    <row r="24173" s="19" customFormat="1" x14ac:dyDescent="0.25"/>
    <row r="24174" s="19" customFormat="1" x14ac:dyDescent="0.25"/>
    <row r="24175" s="19" customFormat="1" x14ac:dyDescent="0.25"/>
    <row r="24176" s="19" customFormat="1" x14ac:dyDescent="0.25"/>
    <row r="24177" s="19" customFormat="1" x14ac:dyDescent="0.25"/>
    <row r="24178" s="19" customFormat="1" x14ac:dyDescent="0.25"/>
    <row r="24179" s="19" customFormat="1" x14ac:dyDescent="0.25"/>
    <row r="24180" s="19" customFormat="1" x14ac:dyDescent="0.25"/>
    <row r="24181" s="19" customFormat="1" x14ac:dyDescent="0.25"/>
    <row r="24182" s="19" customFormat="1" x14ac:dyDescent="0.25"/>
    <row r="24183" s="19" customFormat="1" x14ac:dyDescent="0.25"/>
    <row r="24184" s="19" customFormat="1" x14ac:dyDescent="0.25"/>
    <row r="24185" s="19" customFormat="1" x14ac:dyDescent="0.25"/>
    <row r="24186" s="19" customFormat="1" x14ac:dyDescent="0.25"/>
    <row r="24187" s="19" customFormat="1" x14ac:dyDescent="0.25"/>
    <row r="24188" s="19" customFormat="1" x14ac:dyDescent="0.25"/>
    <row r="24189" s="19" customFormat="1" x14ac:dyDescent="0.25"/>
    <row r="24190" s="19" customFormat="1" x14ac:dyDescent="0.25"/>
    <row r="24191" s="19" customFormat="1" x14ac:dyDescent="0.25"/>
    <row r="24192" s="19" customFormat="1" x14ac:dyDescent="0.25"/>
    <row r="24193" s="19" customFormat="1" x14ac:dyDescent="0.25"/>
    <row r="24194" s="19" customFormat="1" x14ac:dyDescent="0.25"/>
    <row r="24195" s="19" customFormat="1" x14ac:dyDescent="0.25"/>
    <row r="24196" s="19" customFormat="1" x14ac:dyDescent="0.25"/>
    <row r="24197" s="19" customFormat="1" x14ac:dyDescent="0.25"/>
    <row r="24198" s="19" customFormat="1" x14ac:dyDescent="0.25"/>
    <row r="24199" s="19" customFormat="1" x14ac:dyDescent="0.25"/>
    <row r="24200" s="19" customFormat="1" x14ac:dyDescent="0.25"/>
    <row r="24201" s="19" customFormat="1" x14ac:dyDescent="0.25"/>
    <row r="24202" s="19" customFormat="1" x14ac:dyDescent="0.25"/>
    <row r="24203" s="19" customFormat="1" x14ac:dyDescent="0.25"/>
    <row r="24204" s="19" customFormat="1" x14ac:dyDescent="0.25"/>
    <row r="24205" s="19" customFormat="1" x14ac:dyDescent="0.25"/>
    <row r="24206" s="19" customFormat="1" x14ac:dyDescent="0.25"/>
    <row r="24207" s="19" customFormat="1" x14ac:dyDescent="0.25"/>
    <row r="24208" s="19" customFormat="1" x14ac:dyDescent="0.25"/>
    <row r="24209" s="19" customFormat="1" x14ac:dyDescent="0.25"/>
    <row r="24210" s="19" customFormat="1" x14ac:dyDescent="0.25"/>
    <row r="24211" s="19" customFormat="1" x14ac:dyDescent="0.25"/>
    <row r="24212" s="19" customFormat="1" x14ac:dyDescent="0.25"/>
    <row r="24213" s="19" customFormat="1" x14ac:dyDescent="0.25"/>
    <row r="24214" s="19" customFormat="1" x14ac:dyDescent="0.25"/>
    <row r="24215" s="19" customFormat="1" x14ac:dyDescent="0.25"/>
    <row r="24216" s="19" customFormat="1" x14ac:dyDescent="0.25"/>
    <row r="24217" s="19" customFormat="1" x14ac:dyDescent="0.25"/>
    <row r="24218" s="19" customFormat="1" x14ac:dyDescent="0.25"/>
    <row r="24219" s="19" customFormat="1" x14ac:dyDescent="0.25"/>
    <row r="24220" s="19" customFormat="1" x14ac:dyDescent="0.25"/>
    <row r="24221" s="19" customFormat="1" x14ac:dyDescent="0.25"/>
    <row r="24222" s="19" customFormat="1" x14ac:dyDescent="0.25"/>
    <row r="24223" s="19" customFormat="1" x14ac:dyDescent="0.25"/>
    <row r="24224" s="19" customFormat="1" x14ac:dyDescent="0.25"/>
    <row r="24225" s="19" customFormat="1" x14ac:dyDescent="0.25"/>
    <row r="24226" s="19" customFormat="1" x14ac:dyDescent="0.25"/>
    <row r="24227" s="19" customFormat="1" x14ac:dyDescent="0.25"/>
    <row r="24228" s="19" customFormat="1" x14ac:dyDescent="0.25"/>
    <row r="24229" s="19" customFormat="1" x14ac:dyDescent="0.25"/>
    <row r="24230" s="19" customFormat="1" x14ac:dyDescent="0.25"/>
    <row r="24231" s="19" customFormat="1" x14ac:dyDescent="0.25"/>
    <row r="24232" s="19" customFormat="1" x14ac:dyDescent="0.25"/>
    <row r="24233" s="19" customFormat="1" x14ac:dyDescent="0.25"/>
    <row r="24234" s="19" customFormat="1" x14ac:dyDescent="0.25"/>
    <row r="24235" s="19" customFormat="1" x14ac:dyDescent="0.25"/>
    <row r="24236" s="19" customFormat="1" x14ac:dyDescent="0.25"/>
    <row r="24237" s="19" customFormat="1" x14ac:dyDescent="0.25"/>
    <row r="24238" s="19" customFormat="1" x14ac:dyDescent="0.25"/>
    <row r="24239" s="19" customFormat="1" x14ac:dyDescent="0.25"/>
    <row r="24240" s="19" customFormat="1" x14ac:dyDescent="0.25"/>
    <row r="24241" s="19" customFormat="1" x14ac:dyDescent="0.25"/>
    <row r="24242" s="19" customFormat="1" x14ac:dyDescent="0.25"/>
    <row r="24243" s="19" customFormat="1" x14ac:dyDescent="0.25"/>
    <row r="24244" s="19" customFormat="1" x14ac:dyDescent="0.25"/>
    <row r="24245" s="19" customFormat="1" x14ac:dyDescent="0.25"/>
    <row r="24246" s="19" customFormat="1" x14ac:dyDescent="0.25"/>
    <row r="24247" s="19" customFormat="1" x14ac:dyDescent="0.25"/>
    <row r="24248" s="19" customFormat="1" x14ac:dyDescent="0.25"/>
    <row r="24249" s="19" customFormat="1" x14ac:dyDescent="0.25"/>
    <row r="24250" s="19" customFormat="1" x14ac:dyDescent="0.25"/>
    <row r="24251" s="19" customFormat="1" x14ac:dyDescent="0.25"/>
    <row r="24252" s="19" customFormat="1" x14ac:dyDescent="0.25"/>
    <row r="24253" s="19" customFormat="1" x14ac:dyDescent="0.25"/>
    <row r="24254" s="19" customFormat="1" x14ac:dyDescent="0.25"/>
    <row r="24255" s="19" customFormat="1" x14ac:dyDescent="0.25"/>
    <row r="24256" s="19" customFormat="1" x14ac:dyDescent="0.25"/>
    <row r="24257" s="19" customFormat="1" x14ac:dyDescent="0.25"/>
    <row r="24258" s="19" customFormat="1" x14ac:dyDescent="0.25"/>
    <row r="24259" s="19" customFormat="1" x14ac:dyDescent="0.25"/>
    <row r="24260" s="19" customFormat="1" x14ac:dyDescent="0.25"/>
    <row r="24261" s="19" customFormat="1" x14ac:dyDescent="0.25"/>
    <row r="24262" s="19" customFormat="1" x14ac:dyDescent="0.25"/>
    <row r="24263" s="19" customFormat="1" x14ac:dyDescent="0.25"/>
    <row r="24264" s="19" customFormat="1" x14ac:dyDescent="0.25"/>
    <row r="24265" s="19" customFormat="1" x14ac:dyDescent="0.25"/>
    <row r="24266" s="19" customFormat="1" x14ac:dyDescent="0.25"/>
    <row r="24267" s="19" customFormat="1" x14ac:dyDescent="0.25"/>
    <row r="24268" s="19" customFormat="1" x14ac:dyDescent="0.25"/>
    <row r="24269" s="19" customFormat="1" x14ac:dyDescent="0.25"/>
    <row r="24270" s="19" customFormat="1" x14ac:dyDescent="0.25"/>
    <row r="24271" s="19" customFormat="1" x14ac:dyDescent="0.25"/>
    <row r="24272" s="19" customFormat="1" x14ac:dyDescent="0.25"/>
    <row r="24273" s="19" customFormat="1" x14ac:dyDescent="0.25"/>
    <row r="24274" s="19" customFormat="1" x14ac:dyDescent="0.25"/>
    <row r="24275" s="19" customFormat="1" x14ac:dyDescent="0.25"/>
    <row r="24276" s="19" customFormat="1" x14ac:dyDescent="0.25"/>
    <row r="24277" s="19" customFormat="1" x14ac:dyDescent="0.25"/>
    <row r="24278" s="19" customFormat="1" x14ac:dyDescent="0.25"/>
    <row r="24279" s="19" customFormat="1" x14ac:dyDescent="0.25"/>
    <row r="24280" s="19" customFormat="1" x14ac:dyDescent="0.25"/>
    <row r="24281" s="19" customFormat="1" x14ac:dyDescent="0.25"/>
    <row r="24282" s="19" customFormat="1" x14ac:dyDescent="0.25"/>
    <row r="24283" s="19" customFormat="1" x14ac:dyDescent="0.25"/>
    <row r="24284" s="19" customFormat="1" x14ac:dyDescent="0.25"/>
    <row r="24285" s="19" customFormat="1" x14ac:dyDescent="0.25"/>
    <row r="24286" s="19" customFormat="1" x14ac:dyDescent="0.25"/>
    <row r="24287" s="19" customFormat="1" x14ac:dyDescent="0.25"/>
    <row r="24288" s="19" customFormat="1" x14ac:dyDescent="0.25"/>
    <row r="24289" s="19" customFormat="1" x14ac:dyDescent="0.25"/>
    <row r="24290" s="19" customFormat="1" x14ac:dyDescent="0.25"/>
    <row r="24291" s="19" customFormat="1" x14ac:dyDescent="0.25"/>
    <row r="24292" s="19" customFormat="1" x14ac:dyDescent="0.25"/>
    <row r="24293" s="19" customFormat="1" x14ac:dyDescent="0.25"/>
    <row r="24294" s="19" customFormat="1" x14ac:dyDescent="0.25"/>
    <row r="24295" s="19" customFormat="1" x14ac:dyDescent="0.25"/>
    <row r="24296" s="19" customFormat="1" x14ac:dyDescent="0.25"/>
    <row r="24297" s="19" customFormat="1" x14ac:dyDescent="0.25"/>
    <row r="24298" s="19" customFormat="1" x14ac:dyDescent="0.25"/>
    <row r="24299" s="19" customFormat="1" x14ac:dyDescent="0.25"/>
    <row r="24300" s="19" customFormat="1" x14ac:dyDescent="0.25"/>
    <row r="24301" s="19" customFormat="1" x14ac:dyDescent="0.25"/>
    <row r="24302" s="19" customFormat="1" x14ac:dyDescent="0.25"/>
    <row r="24303" s="19" customFormat="1" x14ac:dyDescent="0.25"/>
    <row r="24304" s="19" customFormat="1" x14ac:dyDescent="0.25"/>
    <row r="24305" s="19" customFormat="1" x14ac:dyDescent="0.25"/>
    <row r="24306" s="19" customFormat="1" x14ac:dyDescent="0.25"/>
    <row r="24307" s="19" customFormat="1" x14ac:dyDescent="0.25"/>
    <row r="24308" s="19" customFormat="1" x14ac:dyDescent="0.25"/>
    <row r="24309" s="19" customFormat="1" x14ac:dyDescent="0.25"/>
    <row r="24310" s="19" customFormat="1" x14ac:dyDescent="0.25"/>
    <row r="24311" s="19" customFormat="1" x14ac:dyDescent="0.25"/>
    <row r="24312" s="19" customFormat="1" x14ac:dyDescent="0.25"/>
    <row r="24313" s="19" customFormat="1" x14ac:dyDescent="0.25"/>
    <row r="24314" s="19" customFormat="1" x14ac:dyDescent="0.25"/>
    <row r="24315" s="19" customFormat="1" x14ac:dyDescent="0.25"/>
    <row r="24316" s="19" customFormat="1" x14ac:dyDescent="0.25"/>
    <row r="24317" s="19" customFormat="1" x14ac:dyDescent="0.25"/>
    <row r="24318" s="19" customFormat="1" x14ac:dyDescent="0.25"/>
    <row r="24319" s="19" customFormat="1" x14ac:dyDescent="0.25"/>
    <row r="24320" s="19" customFormat="1" x14ac:dyDescent="0.25"/>
    <row r="24321" s="19" customFormat="1" x14ac:dyDescent="0.25"/>
    <row r="24322" s="19" customFormat="1" x14ac:dyDescent="0.25"/>
    <row r="24323" s="19" customFormat="1" x14ac:dyDescent="0.25"/>
    <row r="24324" s="19" customFormat="1" x14ac:dyDescent="0.25"/>
    <row r="24325" s="19" customFormat="1" x14ac:dyDescent="0.25"/>
    <row r="24326" s="19" customFormat="1" x14ac:dyDescent="0.25"/>
    <row r="24327" s="19" customFormat="1" x14ac:dyDescent="0.25"/>
    <row r="24328" s="19" customFormat="1" x14ac:dyDescent="0.25"/>
    <row r="24329" s="19" customFormat="1" x14ac:dyDescent="0.25"/>
    <row r="24330" s="19" customFormat="1" x14ac:dyDescent="0.25"/>
    <row r="24331" s="19" customFormat="1" x14ac:dyDescent="0.25"/>
    <row r="24332" s="19" customFormat="1" x14ac:dyDescent="0.25"/>
    <row r="24333" s="19" customFormat="1" x14ac:dyDescent="0.25"/>
    <row r="24334" s="19" customFormat="1" x14ac:dyDescent="0.25"/>
    <row r="24335" s="19" customFormat="1" x14ac:dyDescent="0.25"/>
    <row r="24336" s="19" customFormat="1" x14ac:dyDescent="0.25"/>
    <row r="24337" s="19" customFormat="1" x14ac:dyDescent="0.25"/>
    <row r="24338" s="19" customFormat="1" x14ac:dyDescent="0.25"/>
    <row r="24339" s="19" customFormat="1" x14ac:dyDescent="0.25"/>
    <row r="24340" s="19" customFormat="1" x14ac:dyDescent="0.25"/>
    <row r="24341" s="19" customFormat="1" x14ac:dyDescent="0.25"/>
    <row r="24342" s="19" customFormat="1" x14ac:dyDescent="0.25"/>
    <row r="24343" s="19" customFormat="1" x14ac:dyDescent="0.25"/>
    <row r="24344" s="19" customFormat="1" x14ac:dyDescent="0.25"/>
    <row r="24345" s="19" customFormat="1" x14ac:dyDescent="0.25"/>
    <row r="24346" s="19" customFormat="1" x14ac:dyDescent="0.25"/>
    <row r="24347" s="19" customFormat="1" x14ac:dyDescent="0.25"/>
    <row r="24348" s="19" customFormat="1" x14ac:dyDescent="0.25"/>
    <row r="24349" s="19" customFormat="1" x14ac:dyDescent="0.25"/>
    <row r="24350" s="19" customFormat="1" x14ac:dyDescent="0.25"/>
    <row r="24351" s="19" customFormat="1" x14ac:dyDescent="0.25"/>
    <row r="24352" s="19" customFormat="1" x14ac:dyDescent="0.25"/>
    <row r="24353" s="19" customFormat="1" x14ac:dyDescent="0.25"/>
    <row r="24354" s="19" customFormat="1" x14ac:dyDescent="0.25"/>
    <row r="24355" s="19" customFormat="1" x14ac:dyDescent="0.25"/>
    <row r="24356" s="19" customFormat="1" x14ac:dyDescent="0.25"/>
    <row r="24357" s="19" customFormat="1" x14ac:dyDescent="0.25"/>
    <row r="24358" s="19" customFormat="1" x14ac:dyDescent="0.25"/>
    <row r="24359" s="19" customFormat="1" x14ac:dyDescent="0.25"/>
    <row r="24360" s="19" customFormat="1" x14ac:dyDescent="0.25"/>
    <row r="24361" s="19" customFormat="1" x14ac:dyDescent="0.25"/>
    <row r="24362" s="19" customFormat="1" x14ac:dyDescent="0.25"/>
    <row r="24363" s="19" customFormat="1" x14ac:dyDescent="0.25"/>
    <row r="24364" s="19" customFormat="1" x14ac:dyDescent="0.25"/>
    <row r="24365" s="19" customFormat="1" x14ac:dyDescent="0.25"/>
    <row r="24366" s="19" customFormat="1" x14ac:dyDescent="0.25"/>
    <row r="24367" s="19" customFormat="1" x14ac:dyDescent="0.25"/>
    <row r="24368" s="19" customFormat="1" x14ac:dyDescent="0.25"/>
    <row r="24369" s="19" customFormat="1" x14ac:dyDescent="0.25"/>
    <row r="24370" s="19" customFormat="1" x14ac:dyDescent="0.25"/>
    <row r="24371" s="19" customFormat="1" x14ac:dyDescent="0.25"/>
    <row r="24372" s="19" customFormat="1" x14ac:dyDescent="0.25"/>
    <row r="24373" s="19" customFormat="1" x14ac:dyDescent="0.25"/>
    <row r="24374" s="19" customFormat="1" x14ac:dyDescent="0.25"/>
    <row r="24375" s="19" customFormat="1" x14ac:dyDescent="0.25"/>
    <row r="24376" s="19" customFormat="1" x14ac:dyDescent="0.25"/>
    <row r="24377" s="19" customFormat="1" x14ac:dyDescent="0.25"/>
    <row r="24378" s="19" customFormat="1" x14ac:dyDescent="0.25"/>
    <row r="24379" s="19" customFormat="1" x14ac:dyDescent="0.25"/>
    <row r="24380" s="19" customFormat="1" x14ac:dyDescent="0.25"/>
    <row r="24381" s="19" customFormat="1" x14ac:dyDescent="0.25"/>
    <row r="24382" s="19" customFormat="1" x14ac:dyDescent="0.25"/>
    <row r="24383" s="19" customFormat="1" x14ac:dyDescent="0.25"/>
    <row r="24384" s="19" customFormat="1" x14ac:dyDescent="0.25"/>
    <row r="24385" s="19" customFormat="1" x14ac:dyDescent="0.25"/>
    <row r="24386" s="19" customFormat="1" x14ac:dyDescent="0.25"/>
    <row r="24387" s="19" customFormat="1" x14ac:dyDescent="0.25"/>
    <row r="24388" s="19" customFormat="1" x14ac:dyDescent="0.25"/>
    <row r="24389" s="19" customFormat="1" x14ac:dyDescent="0.25"/>
    <row r="24390" s="19" customFormat="1" x14ac:dyDescent="0.25"/>
    <row r="24391" s="19" customFormat="1" x14ac:dyDescent="0.25"/>
    <row r="24392" s="19" customFormat="1" x14ac:dyDescent="0.25"/>
    <row r="24393" s="19" customFormat="1" x14ac:dyDescent="0.25"/>
    <row r="24394" s="19" customFormat="1" x14ac:dyDescent="0.25"/>
    <row r="24395" s="19" customFormat="1" x14ac:dyDescent="0.25"/>
    <row r="24396" s="19" customFormat="1" x14ac:dyDescent="0.25"/>
    <row r="24397" s="19" customFormat="1" x14ac:dyDescent="0.25"/>
    <row r="24398" s="19" customFormat="1" x14ac:dyDescent="0.25"/>
    <row r="24399" s="19" customFormat="1" x14ac:dyDescent="0.25"/>
    <row r="24400" s="19" customFormat="1" x14ac:dyDescent="0.25"/>
    <row r="24401" s="19" customFormat="1" x14ac:dyDescent="0.25"/>
    <row r="24402" s="19" customFormat="1" x14ac:dyDescent="0.25"/>
    <row r="24403" s="19" customFormat="1" x14ac:dyDescent="0.25"/>
    <row r="24404" s="19" customFormat="1" x14ac:dyDescent="0.25"/>
    <row r="24405" s="19" customFormat="1" x14ac:dyDescent="0.25"/>
    <row r="24406" s="19" customFormat="1" x14ac:dyDescent="0.25"/>
    <row r="24407" s="19" customFormat="1" x14ac:dyDescent="0.25"/>
    <row r="24408" s="19" customFormat="1" x14ac:dyDescent="0.25"/>
    <row r="24409" s="19" customFormat="1" x14ac:dyDescent="0.25"/>
    <row r="24410" s="19" customFormat="1" x14ac:dyDescent="0.25"/>
    <row r="24411" s="19" customFormat="1" x14ac:dyDescent="0.25"/>
    <row r="24412" s="19" customFormat="1" x14ac:dyDescent="0.25"/>
    <row r="24413" s="19" customFormat="1" x14ac:dyDescent="0.25"/>
    <row r="24414" s="19" customFormat="1" x14ac:dyDescent="0.25"/>
    <row r="24415" s="19" customFormat="1" x14ac:dyDescent="0.25"/>
    <row r="24416" s="19" customFormat="1" x14ac:dyDescent="0.25"/>
    <row r="24417" s="19" customFormat="1" x14ac:dyDescent="0.25"/>
    <row r="24418" s="19" customFormat="1" x14ac:dyDescent="0.25"/>
    <row r="24419" s="19" customFormat="1" x14ac:dyDescent="0.25"/>
    <row r="24420" s="19" customFormat="1" x14ac:dyDescent="0.25"/>
    <row r="24421" s="19" customFormat="1" x14ac:dyDescent="0.25"/>
    <row r="24422" s="19" customFormat="1" x14ac:dyDescent="0.25"/>
    <row r="24423" s="19" customFormat="1" x14ac:dyDescent="0.25"/>
    <row r="24424" s="19" customFormat="1" x14ac:dyDescent="0.25"/>
    <row r="24425" s="19" customFormat="1" x14ac:dyDescent="0.25"/>
    <row r="24426" s="19" customFormat="1" x14ac:dyDescent="0.25"/>
    <row r="24427" s="19" customFormat="1" x14ac:dyDescent="0.25"/>
    <row r="24428" s="19" customFormat="1" x14ac:dyDescent="0.25"/>
    <row r="24429" s="19" customFormat="1" x14ac:dyDescent="0.25"/>
    <row r="24430" s="19" customFormat="1" x14ac:dyDescent="0.25"/>
    <row r="24431" s="19" customFormat="1" x14ac:dyDescent="0.25"/>
    <row r="24432" s="19" customFormat="1" x14ac:dyDescent="0.25"/>
    <row r="24433" s="19" customFormat="1" x14ac:dyDescent="0.25"/>
    <row r="24434" s="19" customFormat="1" x14ac:dyDescent="0.25"/>
    <row r="24435" s="19" customFormat="1" x14ac:dyDescent="0.25"/>
    <row r="24436" s="19" customFormat="1" x14ac:dyDescent="0.25"/>
    <row r="24437" s="19" customFormat="1" x14ac:dyDescent="0.25"/>
    <row r="24438" s="19" customFormat="1" x14ac:dyDescent="0.25"/>
    <row r="24439" s="19" customFormat="1" x14ac:dyDescent="0.25"/>
    <row r="24440" s="19" customFormat="1" x14ac:dyDescent="0.25"/>
    <row r="24441" s="19" customFormat="1" x14ac:dyDescent="0.25"/>
    <row r="24442" s="19" customFormat="1" x14ac:dyDescent="0.25"/>
    <row r="24443" s="19" customFormat="1" x14ac:dyDescent="0.25"/>
    <row r="24444" s="19" customFormat="1" x14ac:dyDescent="0.25"/>
    <row r="24445" s="19" customFormat="1" x14ac:dyDescent="0.25"/>
    <row r="24446" s="19" customFormat="1" x14ac:dyDescent="0.25"/>
    <row r="24447" s="19" customFormat="1" x14ac:dyDescent="0.25"/>
    <row r="24448" s="19" customFormat="1" x14ac:dyDescent="0.25"/>
    <row r="24449" s="19" customFormat="1" x14ac:dyDescent="0.25"/>
    <row r="24450" s="19" customFormat="1" x14ac:dyDescent="0.25"/>
    <row r="24451" s="19" customFormat="1" x14ac:dyDescent="0.25"/>
    <row r="24452" s="19" customFormat="1" x14ac:dyDescent="0.25"/>
    <row r="24453" s="19" customFormat="1" x14ac:dyDescent="0.25"/>
    <row r="24454" s="19" customFormat="1" x14ac:dyDescent="0.25"/>
    <row r="24455" s="19" customFormat="1" x14ac:dyDescent="0.25"/>
    <row r="24456" s="19" customFormat="1" x14ac:dyDescent="0.25"/>
    <row r="24457" s="19" customFormat="1" x14ac:dyDescent="0.25"/>
    <row r="24458" s="19" customFormat="1" x14ac:dyDescent="0.25"/>
    <row r="24459" s="19" customFormat="1" x14ac:dyDescent="0.25"/>
    <row r="24460" s="19" customFormat="1" x14ac:dyDescent="0.25"/>
    <row r="24461" s="19" customFormat="1" x14ac:dyDescent="0.25"/>
    <row r="24462" s="19" customFormat="1" x14ac:dyDescent="0.25"/>
    <row r="24463" s="19" customFormat="1" x14ac:dyDescent="0.25"/>
    <row r="24464" s="19" customFormat="1" x14ac:dyDescent="0.25"/>
    <row r="24465" s="19" customFormat="1" x14ac:dyDescent="0.25"/>
    <row r="24466" s="19" customFormat="1" x14ac:dyDescent="0.25"/>
    <row r="24467" s="19" customFormat="1" x14ac:dyDescent="0.25"/>
    <row r="24468" s="19" customFormat="1" x14ac:dyDescent="0.25"/>
    <row r="24469" s="19" customFormat="1" x14ac:dyDescent="0.25"/>
    <row r="24470" s="19" customFormat="1" x14ac:dyDescent="0.25"/>
    <row r="24471" s="19" customFormat="1" x14ac:dyDescent="0.25"/>
    <row r="24472" s="19" customFormat="1" x14ac:dyDescent="0.25"/>
    <row r="24473" s="19" customFormat="1" x14ac:dyDescent="0.25"/>
    <row r="24474" s="19" customFormat="1" x14ac:dyDescent="0.25"/>
    <row r="24475" s="19" customFormat="1" x14ac:dyDescent="0.25"/>
    <row r="24476" s="19" customFormat="1" x14ac:dyDescent="0.25"/>
    <row r="24477" s="19" customFormat="1" x14ac:dyDescent="0.25"/>
    <row r="24478" s="19" customFormat="1" x14ac:dyDescent="0.25"/>
    <row r="24479" s="19" customFormat="1" x14ac:dyDescent="0.25"/>
    <row r="24480" s="19" customFormat="1" x14ac:dyDescent="0.25"/>
    <row r="24481" s="19" customFormat="1" x14ac:dyDescent="0.25"/>
    <row r="24482" s="19" customFormat="1" x14ac:dyDescent="0.25"/>
    <row r="24483" s="19" customFormat="1" x14ac:dyDescent="0.25"/>
    <row r="24484" s="19" customFormat="1" x14ac:dyDescent="0.25"/>
    <row r="24485" s="19" customFormat="1" x14ac:dyDescent="0.25"/>
    <row r="24486" s="19" customFormat="1" x14ac:dyDescent="0.25"/>
    <row r="24487" s="19" customFormat="1" x14ac:dyDescent="0.25"/>
    <row r="24488" s="19" customFormat="1" x14ac:dyDescent="0.25"/>
    <row r="24489" s="19" customFormat="1" x14ac:dyDescent="0.25"/>
    <row r="24490" s="19" customFormat="1" x14ac:dyDescent="0.25"/>
    <row r="24491" s="19" customFormat="1" x14ac:dyDescent="0.25"/>
    <row r="24492" s="19" customFormat="1" x14ac:dyDescent="0.25"/>
    <row r="24493" s="19" customFormat="1" x14ac:dyDescent="0.25"/>
    <row r="24494" s="19" customFormat="1" x14ac:dyDescent="0.25"/>
    <row r="24495" s="19" customFormat="1" x14ac:dyDescent="0.25"/>
    <row r="24496" s="19" customFormat="1" x14ac:dyDescent="0.25"/>
    <row r="24497" s="19" customFormat="1" x14ac:dyDescent="0.25"/>
    <row r="24498" s="19" customFormat="1" x14ac:dyDescent="0.25"/>
    <row r="24499" s="19" customFormat="1" x14ac:dyDescent="0.25"/>
    <row r="24500" s="19" customFormat="1" x14ac:dyDescent="0.25"/>
    <row r="24501" s="19" customFormat="1" x14ac:dyDescent="0.25"/>
    <row r="24502" s="19" customFormat="1" x14ac:dyDescent="0.25"/>
    <row r="24503" s="19" customFormat="1" x14ac:dyDescent="0.25"/>
    <row r="24504" s="19" customFormat="1" x14ac:dyDescent="0.25"/>
    <row r="24505" s="19" customFormat="1" x14ac:dyDescent="0.25"/>
    <row r="24506" s="19" customFormat="1" x14ac:dyDescent="0.25"/>
    <row r="24507" s="19" customFormat="1" x14ac:dyDescent="0.25"/>
    <row r="24508" s="19" customFormat="1" x14ac:dyDescent="0.25"/>
    <row r="24509" s="19" customFormat="1" x14ac:dyDescent="0.25"/>
    <row r="24510" s="19" customFormat="1" x14ac:dyDescent="0.25"/>
    <row r="24511" s="19" customFormat="1" x14ac:dyDescent="0.25"/>
    <row r="24512" s="19" customFormat="1" x14ac:dyDescent="0.25"/>
    <row r="24513" s="19" customFormat="1" x14ac:dyDescent="0.25"/>
    <row r="24514" s="19" customFormat="1" x14ac:dyDescent="0.25"/>
    <row r="24515" s="19" customFormat="1" x14ac:dyDescent="0.25"/>
    <row r="24516" s="19" customFormat="1" x14ac:dyDescent="0.25"/>
    <row r="24517" s="19" customFormat="1" x14ac:dyDescent="0.25"/>
    <row r="24518" s="19" customFormat="1" x14ac:dyDescent="0.25"/>
    <row r="24519" s="19" customFormat="1" x14ac:dyDescent="0.25"/>
    <row r="24520" s="19" customFormat="1" x14ac:dyDescent="0.25"/>
    <row r="24521" s="19" customFormat="1" x14ac:dyDescent="0.25"/>
    <row r="24522" s="19" customFormat="1" x14ac:dyDescent="0.25"/>
    <row r="24523" s="19" customFormat="1" x14ac:dyDescent="0.25"/>
    <row r="24524" s="19" customFormat="1" x14ac:dyDescent="0.25"/>
    <row r="24525" s="19" customFormat="1" x14ac:dyDescent="0.25"/>
    <row r="24526" s="19" customFormat="1" x14ac:dyDescent="0.25"/>
    <row r="24527" s="19" customFormat="1" x14ac:dyDescent="0.25"/>
    <row r="24528" s="19" customFormat="1" x14ac:dyDescent="0.25"/>
    <row r="24529" s="19" customFormat="1" x14ac:dyDescent="0.25"/>
    <row r="24530" s="19" customFormat="1" x14ac:dyDescent="0.25"/>
    <row r="24531" s="19" customFormat="1" x14ac:dyDescent="0.25"/>
    <row r="24532" s="19" customFormat="1" x14ac:dyDescent="0.25"/>
    <row r="24533" s="19" customFormat="1" x14ac:dyDescent="0.25"/>
    <row r="24534" s="19" customFormat="1" x14ac:dyDescent="0.25"/>
    <row r="24535" s="19" customFormat="1" x14ac:dyDescent="0.25"/>
    <row r="24536" s="19" customFormat="1" x14ac:dyDescent="0.25"/>
    <row r="24537" s="19" customFormat="1" x14ac:dyDescent="0.25"/>
    <row r="24538" s="19" customFormat="1" x14ac:dyDescent="0.25"/>
    <row r="24539" s="19" customFormat="1" x14ac:dyDescent="0.25"/>
    <row r="24540" s="19" customFormat="1" x14ac:dyDescent="0.25"/>
    <row r="24541" s="19" customFormat="1" x14ac:dyDescent="0.25"/>
    <row r="24542" s="19" customFormat="1" x14ac:dyDescent="0.25"/>
    <row r="24543" s="19" customFormat="1" x14ac:dyDescent="0.25"/>
    <row r="24544" s="19" customFormat="1" x14ac:dyDescent="0.25"/>
    <row r="24545" s="19" customFormat="1" x14ac:dyDescent="0.25"/>
    <row r="24546" s="19" customFormat="1" x14ac:dyDescent="0.25"/>
    <row r="24547" s="19" customFormat="1" x14ac:dyDescent="0.25"/>
    <row r="24548" s="19" customFormat="1" x14ac:dyDescent="0.25"/>
    <row r="24549" s="19" customFormat="1" x14ac:dyDescent="0.25"/>
    <row r="24550" s="19" customFormat="1" x14ac:dyDescent="0.25"/>
    <row r="24551" s="19" customFormat="1" x14ac:dyDescent="0.25"/>
    <row r="24552" s="19" customFormat="1" x14ac:dyDescent="0.25"/>
    <row r="24553" s="19" customFormat="1" x14ac:dyDescent="0.25"/>
    <row r="24554" s="19" customFormat="1" x14ac:dyDescent="0.25"/>
    <row r="24555" s="19" customFormat="1" x14ac:dyDescent="0.25"/>
    <row r="24556" s="19" customFormat="1" x14ac:dyDescent="0.25"/>
    <row r="24557" s="19" customFormat="1" x14ac:dyDescent="0.25"/>
    <row r="24558" s="19" customFormat="1" x14ac:dyDescent="0.25"/>
    <row r="24559" s="19" customFormat="1" x14ac:dyDescent="0.25"/>
    <row r="24560" s="19" customFormat="1" x14ac:dyDescent="0.25"/>
    <row r="24561" s="19" customFormat="1" x14ac:dyDescent="0.25"/>
    <row r="24562" s="19" customFormat="1" x14ac:dyDescent="0.25"/>
    <row r="24563" s="19" customFormat="1" x14ac:dyDescent="0.25"/>
    <row r="24564" s="19" customFormat="1" x14ac:dyDescent="0.25"/>
    <row r="24565" s="19" customFormat="1" x14ac:dyDescent="0.25"/>
    <row r="24566" s="19" customFormat="1" x14ac:dyDescent="0.25"/>
    <row r="24567" s="19" customFormat="1" x14ac:dyDescent="0.25"/>
    <row r="24568" s="19" customFormat="1" x14ac:dyDescent="0.25"/>
    <row r="24569" s="19" customFormat="1" x14ac:dyDescent="0.25"/>
    <row r="24570" s="19" customFormat="1" x14ac:dyDescent="0.25"/>
    <row r="24571" s="19" customFormat="1" x14ac:dyDescent="0.25"/>
    <row r="24572" s="19" customFormat="1" x14ac:dyDescent="0.25"/>
    <row r="24573" s="19" customFormat="1" x14ac:dyDescent="0.25"/>
    <row r="24574" s="19" customFormat="1" x14ac:dyDescent="0.25"/>
    <row r="24575" s="19" customFormat="1" x14ac:dyDescent="0.25"/>
    <row r="24576" s="19" customFormat="1" x14ac:dyDescent="0.25"/>
    <row r="24577" s="19" customFormat="1" x14ac:dyDescent="0.25"/>
    <row r="24578" s="19" customFormat="1" x14ac:dyDescent="0.25"/>
    <row r="24579" s="19" customFormat="1" x14ac:dyDescent="0.25"/>
    <row r="24580" s="19" customFormat="1" x14ac:dyDescent="0.25"/>
    <row r="24581" s="19" customFormat="1" x14ac:dyDescent="0.25"/>
    <row r="24582" s="19" customFormat="1" x14ac:dyDescent="0.25"/>
    <row r="24583" s="19" customFormat="1" x14ac:dyDescent="0.25"/>
    <row r="24584" s="19" customFormat="1" x14ac:dyDescent="0.25"/>
    <row r="24585" s="19" customFormat="1" x14ac:dyDescent="0.25"/>
    <row r="24586" s="19" customFormat="1" x14ac:dyDescent="0.25"/>
    <row r="24587" s="19" customFormat="1" x14ac:dyDescent="0.25"/>
    <row r="24588" s="19" customFormat="1" x14ac:dyDescent="0.25"/>
    <row r="24589" s="19" customFormat="1" x14ac:dyDescent="0.25"/>
    <row r="24590" s="19" customFormat="1" x14ac:dyDescent="0.25"/>
    <row r="24591" s="19" customFormat="1" x14ac:dyDescent="0.25"/>
    <row r="24592" s="19" customFormat="1" x14ac:dyDescent="0.25"/>
    <row r="24593" s="19" customFormat="1" x14ac:dyDescent="0.25"/>
    <row r="24594" s="19" customFormat="1" x14ac:dyDescent="0.25"/>
    <row r="24595" s="19" customFormat="1" x14ac:dyDescent="0.25"/>
    <row r="24596" s="19" customFormat="1" x14ac:dyDescent="0.25"/>
    <row r="24597" s="19" customFormat="1" x14ac:dyDescent="0.25"/>
    <row r="24598" s="19" customFormat="1" x14ac:dyDescent="0.25"/>
    <row r="24599" s="19" customFormat="1" x14ac:dyDescent="0.25"/>
    <row r="24600" s="19" customFormat="1" x14ac:dyDescent="0.25"/>
    <row r="24601" s="19" customFormat="1" x14ac:dyDescent="0.25"/>
    <row r="24602" s="19" customFormat="1" x14ac:dyDescent="0.25"/>
    <row r="24603" s="19" customFormat="1" x14ac:dyDescent="0.25"/>
    <row r="24604" s="19" customFormat="1" x14ac:dyDescent="0.25"/>
    <row r="24605" s="19" customFormat="1" x14ac:dyDescent="0.25"/>
    <row r="24606" s="19" customFormat="1" x14ac:dyDescent="0.25"/>
    <row r="24607" s="19" customFormat="1" x14ac:dyDescent="0.25"/>
    <row r="24608" s="19" customFormat="1" x14ac:dyDescent="0.25"/>
    <row r="24609" s="19" customFormat="1" x14ac:dyDescent="0.25"/>
    <row r="24610" s="19" customFormat="1" x14ac:dyDescent="0.25"/>
    <row r="24611" s="19" customFormat="1" x14ac:dyDescent="0.25"/>
    <row r="24612" s="19" customFormat="1" x14ac:dyDescent="0.25"/>
    <row r="24613" s="19" customFormat="1" x14ac:dyDescent="0.25"/>
    <row r="24614" s="19" customFormat="1" x14ac:dyDescent="0.25"/>
    <row r="24615" s="19" customFormat="1" x14ac:dyDescent="0.25"/>
    <row r="24616" s="19" customFormat="1" x14ac:dyDescent="0.25"/>
    <row r="24617" s="19" customFormat="1" x14ac:dyDescent="0.25"/>
    <row r="24618" s="19" customFormat="1" x14ac:dyDescent="0.25"/>
    <row r="24619" s="19" customFormat="1" x14ac:dyDescent="0.25"/>
    <row r="24620" s="19" customFormat="1" x14ac:dyDescent="0.25"/>
    <row r="24621" s="19" customFormat="1" x14ac:dyDescent="0.25"/>
    <row r="24622" s="19" customFormat="1" x14ac:dyDescent="0.25"/>
    <row r="24623" s="19" customFormat="1" x14ac:dyDescent="0.25"/>
    <row r="24624" s="19" customFormat="1" x14ac:dyDescent="0.25"/>
    <row r="24625" s="19" customFormat="1" x14ac:dyDescent="0.25"/>
    <row r="24626" s="19" customFormat="1" x14ac:dyDescent="0.25"/>
    <row r="24627" s="19" customFormat="1" x14ac:dyDescent="0.25"/>
    <row r="24628" s="19" customFormat="1" x14ac:dyDescent="0.25"/>
    <row r="24629" s="19" customFormat="1" x14ac:dyDescent="0.25"/>
    <row r="24630" s="19" customFormat="1" x14ac:dyDescent="0.25"/>
    <row r="24631" s="19" customFormat="1" x14ac:dyDescent="0.25"/>
    <row r="24632" s="19" customFormat="1" x14ac:dyDescent="0.25"/>
    <row r="24633" s="19" customFormat="1" x14ac:dyDescent="0.25"/>
    <row r="24634" s="19" customFormat="1" x14ac:dyDescent="0.25"/>
    <row r="24635" s="19" customFormat="1" x14ac:dyDescent="0.25"/>
    <row r="24636" s="19" customFormat="1" x14ac:dyDescent="0.25"/>
    <row r="24637" s="19" customFormat="1" x14ac:dyDescent="0.25"/>
    <row r="24638" s="19" customFormat="1" x14ac:dyDescent="0.25"/>
    <row r="24639" s="19" customFormat="1" x14ac:dyDescent="0.25"/>
    <row r="24640" s="19" customFormat="1" x14ac:dyDescent="0.25"/>
    <row r="24641" s="19" customFormat="1" x14ac:dyDescent="0.25"/>
    <row r="24642" s="19" customFormat="1" x14ac:dyDescent="0.25"/>
    <row r="24643" s="19" customFormat="1" x14ac:dyDescent="0.25"/>
    <row r="24644" s="19" customFormat="1" x14ac:dyDescent="0.25"/>
    <row r="24645" s="19" customFormat="1" x14ac:dyDescent="0.25"/>
    <row r="24646" s="19" customFormat="1" x14ac:dyDescent="0.25"/>
    <row r="24647" s="19" customFormat="1" x14ac:dyDescent="0.25"/>
    <row r="24648" s="19" customFormat="1" x14ac:dyDescent="0.25"/>
    <row r="24649" s="19" customFormat="1" x14ac:dyDescent="0.25"/>
    <row r="24650" s="19" customFormat="1" x14ac:dyDescent="0.25"/>
    <row r="24651" s="19" customFormat="1" x14ac:dyDescent="0.25"/>
    <row r="24652" s="19" customFormat="1" x14ac:dyDescent="0.25"/>
    <row r="24653" s="19" customFormat="1" x14ac:dyDescent="0.25"/>
    <row r="24654" s="19" customFormat="1" x14ac:dyDescent="0.25"/>
    <row r="24655" s="19" customFormat="1" x14ac:dyDescent="0.25"/>
    <row r="24656" s="19" customFormat="1" x14ac:dyDescent="0.25"/>
    <row r="24657" s="19" customFormat="1" x14ac:dyDescent="0.25"/>
    <row r="24658" s="19" customFormat="1" x14ac:dyDescent="0.25"/>
    <row r="24659" s="19" customFormat="1" x14ac:dyDescent="0.25"/>
    <row r="24660" s="19" customFormat="1" x14ac:dyDescent="0.25"/>
    <row r="24661" s="19" customFormat="1" x14ac:dyDescent="0.25"/>
    <row r="24662" s="19" customFormat="1" x14ac:dyDescent="0.25"/>
    <row r="24663" s="19" customFormat="1" x14ac:dyDescent="0.25"/>
    <row r="24664" s="19" customFormat="1" x14ac:dyDescent="0.25"/>
    <row r="24665" s="19" customFormat="1" x14ac:dyDescent="0.25"/>
    <row r="24666" s="19" customFormat="1" x14ac:dyDescent="0.25"/>
    <row r="24667" s="19" customFormat="1" x14ac:dyDescent="0.25"/>
    <row r="24668" s="19" customFormat="1" x14ac:dyDescent="0.25"/>
    <row r="24669" s="19" customFormat="1" x14ac:dyDescent="0.25"/>
    <row r="24670" s="19" customFormat="1" x14ac:dyDescent="0.25"/>
    <row r="24671" s="19" customFormat="1" x14ac:dyDescent="0.25"/>
    <row r="24672" s="19" customFormat="1" x14ac:dyDescent="0.25"/>
    <row r="24673" s="19" customFormat="1" x14ac:dyDescent="0.25"/>
    <row r="24674" s="19" customFormat="1" x14ac:dyDescent="0.25"/>
    <row r="24675" s="19" customFormat="1" x14ac:dyDescent="0.25"/>
    <row r="24676" s="19" customFormat="1" x14ac:dyDescent="0.25"/>
    <row r="24677" s="19" customFormat="1" x14ac:dyDescent="0.25"/>
    <row r="24678" s="19" customFormat="1" x14ac:dyDescent="0.25"/>
    <row r="24679" s="19" customFormat="1" x14ac:dyDescent="0.25"/>
    <row r="24680" s="19" customFormat="1" x14ac:dyDescent="0.25"/>
    <row r="24681" s="19" customFormat="1" x14ac:dyDescent="0.25"/>
    <row r="24682" s="19" customFormat="1" x14ac:dyDescent="0.25"/>
    <row r="24683" s="19" customFormat="1" x14ac:dyDescent="0.25"/>
    <row r="24684" s="19" customFormat="1" x14ac:dyDescent="0.25"/>
    <row r="24685" s="19" customFormat="1" x14ac:dyDescent="0.25"/>
    <row r="24686" s="19" customFormat="1" x14ac:dyDescent="0.25"/>
    <row r="24687" s="19" customFormat="1" x14ac:dyDescent="0.25"/>
    <row r="24688" s="19" customFormat="1" x14ac:dyDescent="0.25"/>
    <row r="24689" s="19" customFormat="1" x14ac:dyDescent="0.25"/>
    <row r="24690" s="19" customFormat="1" x14ac:dyDescent="0.25"/>
    <row r="24691" s="19" customFormat="1" x14ac:dyDescent="0.25"/>
    <row r="24692" s="19" customFormat="1" x14ac:dyDescent="0.25"/>
    <row r="24693" s="19" customFormat="1" x14ac:dyDescent="0.25"/>
    <row r="24694" s="19" customFormat="1" x14ac:dyDescent="0.25"/>
    <row r="24695" s="19" customFormat="1" x14ac:dyDescent="0.25"/>
    <row r="24696" s="19" customFormat="1" x14ac:dyDescent="0.25"/>
    <row r="24697" s="19" customFormat="1" x14ac:dyDescent="0.25"/>
    <row r="24698" s="19" customFormat="1" x14ac:dyDescent="0.25"/>
    <row r="24699" s="19" customFormat="1" x14ac:dyDescent="0.25"/>
    <row r="24700" s="19" customFormat="1" x14ac:dyDescent="0.25"/>
    <row r="24701" s="19" customFormat="1" x14ac:dyDescent="0.25"/>
    <row r="24702" s="19" customFormat="1" x14ac:dyDescent="0.25"/>
    <row r="24703" s="19" customFormat="1" x14ac:dyDescent="0.25"/>
    <row r="24704" s="19" customFormat="1" x14ac:dyDescent="0.25"/>
    <row r="24705" s="19" customFormat="1" x14ac:dyDescent="0.25"/>
    <row r="24706" s="19" customFormat="1" x14ac:dyDescent="0.25"/>
    <row r="24707" s="19" customFormat="1" x14ac:dyDescent="0.25"/>
    <row r="24708" s="19" customFormat="1" x14ac:dyDescent="0.25"/>
    <row r="24709" s="19" customFormat="1" x14ac:dyDescent="0.25"/>
    <row r="24710" s="19" customFormat="1" x14ac:dyDescent="0.25"/>
    <row r="24711" s="19" customFormat="1" x14ac:dyDescent="0.25"/>
    <row r="24712" s="19" customFormat="1" x14ac:dyDescent="0.25"/>
    <row r="24713" s="19" customFormat="1" x14ac:dyDescent="0.25"/>
    <row r="24714" s="19" customFormat="1" x14ac:dyDescent="0.25"/>
    <row r="24715" s="19" customFormat="1" x14ac:dyDescent="0.25"/>
    <row r="24716" s="19" customFormat="1" x14ac:dyDescent="0.25"/>
    <row r="24717" s="19" customFormat="1" x14ac:dyDescent="0.25"/>
    <row r="24718" s="19" customFormat="1" x14ac:dyDescent="0.25"/>
    <row r="24719" s="19" customFormat="1" x14ac:dyDescent="0.25"/>
    <row r="24720" s="19" customFormat="1" x14ac:dyDescent="0.25"/>
    <row r="24721" s="19" customFormat="1" x14ac:dyDescent="0.25"/>
    <row r="24722" s="19" customFormat="1" x14ac:dyDescent="0.25"/>
    <row r="24723" s="19" customFormat="1" x14ac:dyDescent="0.25"/>
    <row r="24724" s="19" customFormat="1" x14ac:dyDescent="0.25"/>
    <row r="24725" s="19" customFormat="1" x14ac:dyDescent="0.25"/>
    <row r="24726" s="19" customFormat="1" x14ac:dyDescent="0.25"/>
    <row r="24727" s="19" customFormat="1" x14ac:dyDescent="0.25"/>
    <row r="24728" s="19" customFormat="1" x14ac:dyDescent="0.25"/>
    <row r="24729" s="19" customFormat="1" x14ac:dyDescent="0.25"/>
    <row r="24730" s="19" customFormat="1" x14ac:dyDescent="0.25"/>
    <row r="24731" s="19" customFormat="1" x14ac:dyDescent="0.25"/>
    <row r="24732" s="19" customFormat="1" x14ac:dyDescent="0.25"/>
    <row r="24733" s="19" customFormat="1" x14ac:dyDescent="0.25"/>
    <row r="24734" s="19" customFormat="1" x14ac:dyDescent="0.25"/>
    <row r="24735" s="19" customFormat="1" x14ac:dyDescent="0.25"/>
    <row r="24736" s="19" customFormat="1" x14ac:dyDescent="0.25"/>
    <row r="24737" s="19" customFormat="1" x14ac:dyDescent="0.25"/>
    <row r="24738" s="19" customFormat="1" x14ac:dyDescent="0.25"/>
    <row r="24739" s="19" customFormat="1" x14ac:dyDescent="0.25"/>
    <row r="24740" s="19" customFormat="1" x14ac:dyDescent="0.25"/>
    <row r="24741" s="19" customFormat="1" x14ac:dyDescent="0.25"/>
    <row r="24742" s="19" customFormat="1" x14ac:dyDescent="0.25"/>
    <row r="24743" s="19" customFormat="1" x14ac:dyDescent="0.25"/>
    <row r="24744" s="19" customFormat="1" x14ac:dyDescent="0.25"/>
    <row r="24745" s="19" customFormat="1" x14ac:dyDescent="0.25"/>
    <row r="24746" s="19" customFormat="1" x14ac:dyDescent="0.25"/>
    <row r="24747" s="19" customFormat="1" x14ac:dyDescent="0.25"/>
    <row r="24748" s="19" customFormat="1" x14ac:dyDescent="0.25"/>
    <row r="24749" s="19" customFormat="1" x14ac:dyDescent="0.25"/>
    <row r="24750" s="19" customFormat="1" x14ac:dyDescent="0.25"/>
    <row r="24751" s="19" customFormat="1" x14ac:dyDescent="0.25"/>
    <row r="24752" s="19" customFormat="1" x14ac:dyDescent="0.25"/>
    <row r="24753" s="19" customFormat="1" x14ac:dyDescent="0.25"/>
    <row r="24754" s="19" customFormat="1" x14ac:dyDescent="0.25"/>
    <row r="24755" s="19" customFormat="1" x14ac:dyDescent="0.25"/>
    <row r="24756" s="19" customFormat="1" x14ac:dyDescent="0.25"/>
    <row r="24757" s="19" customFormat="1" x14ac:dyDescent="0.25"/>
    <row r="24758" s="19" customFormat="1" x14ac:dyDescent="0.25"/>
    <row r="24759" s="19" customFormat="1" x14ac:dyDescent="0.25"/>
    <row r="24760" s="19" customFormat="1" x14ac:dyDescent="0.25"/>
    <row r="24761" s="19" customFormat="1" x14ac:dyDescent="0.25"/>
    <row r="24762" s="19" customFormat="1" x14ac:dyDescent="0.25"/>
    <row r="24763" s="19" customFormat="1" x14ac:dyDescent="0.25"/>
    <row r="24764" s="19" customFormat="1" x14ac:dyDescent="0.25"/>
    <row r="24765" s="19" customFormat="1" x14ac:dyDescent="0.25"/>
    <row r="24766" s="19" customFormat="1" x14ac:dyDescent="0.25"/>
    <row r="24767" s="19" customFormat="1" x14ac:dyDescent="0.25"/>
    <row r="24768" s="19" customFormat="1" x14ac:dyDescent="0.25"/>
    <row r="24769" s="19" customFormat="1" x14ac:dyDescent="0.25"/>
    <row r="24770" s="19" customFormat="1" x14ac:dyDescent="0.25"/>
    <row r="24771" s="19" customFormat="1" x14ac:dyDescent="0.25"/>
    <row r="24772" s="19" customFormat="1" x14ac:dyDescent="0.25"/>
    <row r="24773" s="19" customFormat="1" x14ac:dyDescent="0.25"/>
    <row r="24774" s="19" customFormat="1" x14ac:dyDescent="0.25"/>
    <row r="24775" s="19" customFormat="1" x14ac:dyDescent="0.25"/>
    <row r="24776" s="19" customFormat="1" x14ac:dyDescent="0.25"/>
    <row r="24777" s="19" customFormat="1" x14ac:dyDescent="0.25"/>
    <row r="24778" s="19" customFormat="1" x14ac:dyDescent="0.25"/>
    <row r="24779" s="19" customFormat="1" x14ac:dyDescent="0.25"/>
    <row r="24780" s="19" customFormat="1" x14ac:dyDescent="0.25"/>
    <row r="24781" s="19" customFormat="1" x14ac:dyDescent="0.25"/>
    <row r="24782" s="19" customFormat="1" x14ac:dyDescent="0.25"/>
    <row r="24783" s="19" customFormat="1" x14ac:dyDescent="0.25"/>
    <row r="24784" s="19" customFormat="1" x14ac:dyDescent="0.25"/>
    <row r="24785" s="19" customFormat="1" x14ac:dyDescent="0.25"/>
    <row r="24786" s="19" customFormat="1" x14ac:dyDescent="0.25"/>
    <row r="24787" s="19" customFormat="1" x14ac:dyDescent="0.25"/>
    <row r="24788" s="19" customFormat="1" x14ac:dyDescent="0.25"/>
    <row r="24789" s="19" customFormat="1" x14ac:dyDescent="0.25"/>
    <row r="24790" s="19" customFormat="1" x14ac:dyDescent="0.25"/>
    <row r="24791" s="19" customFormat="1" x14ac:dyDescent="0.25"/>
    <row r="24792" s="19" customFormat="1" x14ac:dyDescent="0.25"/>
    <row r="24793" s="19" customFormat="1" x14ac:dyDescent="0.25"/>
    <row r="24794" s="19" customFormat="1" x14ac:dyDescent="0.25"/>
    <row r="24795" s="19" customFormat="1" x14ac:dyDescent="0.25"/>
    <row r="24796" s="19" customFormat="1" x14ac:dyDescent="0.25"/>
    <row r="24797" s="19" customFormat="1" x14ac:dyDescent="0.25"/>
    <row r="24798" s="19" customFormat="1" x14ac:dyDescent="0.25"/>
    <row r="24799" s="19" customFormat="1" x14ac:dyDescent="0.25"/>
    <row r="24800" s="19" customFormat="1" x14ac:dyDescent="0.25"/>
    <row r="24801" s="19" customFormat="1" x14ac:dyDescent="0.25"/>
    <row r="24802" s="19" customFormat="1" x14ac:dyDescent="0.25"/>
    <row r="24803" s="19" customFormat="1" x14ac:dyDescent="0.25"/>
    <row r="24804" s="19" customFormat="1" x14ac:dyDescent="0.25"/>
    <row r="24805" s="19" customFormat="1" x14ac:dyDescent="0.25"/>
    <row r="24806" s="19" customFormat="1" x14ac:dyDescent="0.25"/>
    <row r="24807" s="19" customFormat="1" x14ac:dyDescent="0.25"/>
    <row r="24808" s="19" customFormat="1" x14ac:dyDescent="0.25"/>
    <row r="24809" s="19" customFormat="1" x14ac:dyDescent="0.25"/>
    <row r="24810" s="19" customFormat="1" x14ac:dyDescent="0.25"/>
    <row r="24811" s="19" customFormat="1" x14ac:dyDescent="0.25"/>
    <row r="24812" s="19" customFormat="1" x14ac:dyDescent="0.25"/>
    <row r="24813" s="19" customFormat="1" x14ac:dyDescent="0.25"/>
    <row r="24814" s="19" customFormat="1" x14ac:dyDescent="0.25"/>
    <row r="24815" s="19" customFormat="1" x14ac:dyDescent="0.25"/>
    <row r="24816" s="19" customFormat="1" x14ac:dyDescent="0.25"/>
    <row r="24817" s="19" customFormat="1" x14ac:dyDescent="0.25"/>
    <row r="24818" s="19" customFormat="1" x14ac:dyDescent="0.25"/>
    <row r="24819" s="19" customFormat="1" x14ac:dyDescent="0.25"/>
    <row r="24820" s="19" customFormat="1" x14ac:dyDescent="0.25"/>
    <row r="24821" s="19" customFormat="1" x14ac:dyDescent="0.25"/>
    <row r="24822" s="19" customFormat="1" x14ac:dyDescent="0.25"/>
    <row r="24823" s="19" customFormat="1" x14ac:dyDescent="0.25"/>
    <row r="24824" s="19" customFormat="1" x14ac:dyDescent="0.25"/>
    <row r="24825" s="19" customFormat="1" x14ac:dyDescent="0.25"/>
    <row r="24826" s="19" customFormat="1" x14ac:dyDescent="0.25"/>
    <row r="24827" s="19" customFormat="1" x14ac:dyDescent="0.25"/>
    <row r="24828" s="19" customFormat="1" x14ac:dyDescent="0.25"/>
    <row r="24829" s="19" customFormat="1" x14ac:dyDescent="0.25"/>
    <row r="24830" s="19" customFormat="1" x14ac:dyDescent="0.25"/>
    <row r="24831" s="19" customFormat="1" x14ac:dyDescent="0.25"/>
    <row r="24832" s="19" customFormat="1" x14ac:dyDescent="0.25"/>
    <row r="24833" s="19" customFormat="1" x14ac:dyDescent="0.25"/>
    <row r="24834" s="19" customFormat="1" x14ac:dyDescent="0.25"/>
    <row r="24835" s="19" customFormat="1" x14ac:dyDescent="0.25"/>
    <row r="24836" s="19" customFormat="1" x14ac:dyDescent="0.25"/>
    <row r="24837" s="19" customFormat="1" x14ac:dyDescent="0.25"/>
    <row r="24838" s="19" customFormat="1" x14ac:dyDescent="0.25"/>
    <row r="24839" s="19" customFormat="1" x14ac:dyDescent="0.25"/>
    <row r="24840" s="19" customFormat="1" x14ac:dyDescent="0.25"/>
    <row r="24841" s="19" customFormat="1" x14ac:dyDescent="0.25"/>
    <row r="24842" s="19" customFormat="1" x14ac:dyDescent="0.25"/>
    <row r="24843" s="19" customFormat="1" x14ac:dyDescent="0.25"/>
    <row r="24844" s="19" customFormat="1" x14ac:dyDescent="0.25"/>
    <row r="24845" s="19" customFormat="1" x14ac:dyDescent="0.25"/>
    <row r="24846" s="19" customFormat="1" x14ac:dyDescent="0.25"/>
    <row r="24847" s="19" customFormat="1" x14ac:dyDescent="0.25"/>
    <row r="24848" s="19" customFormat="1" x14ac:dyDescent="0.25"/>
    <row r="24849" s="19" customFormat="1" x14ac:dyDescent="0.25"/>
    <row r="24850" s="19" customFormat="1" x14ac:dyDescent="0.25"/>
    <row r="24851" s="19" customFormat="1" x14ac:dyDescent="0.25"/>
    <row r="24852" s="19" customFormat="1" x14ac:dyDescent="0.25"/>
    <row r="24853" s="19" customFormat="1" x14ac:dyDescent="0.25"/>
    <row r="24854" s="19" customFormat="1" x14ac:dyDescent="0.25"/>
    <row r="24855" s="19" customFormat="1" x14ac:dyDescent="0.25"/>
    <row r="24856" s="19" customFormat="1" x14ac:dyDescent="0.25"/>
    <row r="24857" s="19" customFormat="1" x14ac:dyDescent="0.25"/>
    <row r="24858" s="19" customFormat="1" x14ac:dyDescent="0.25"/>
    <row r="24859" s="19" customFormat="1" x14ac:dyDescent="0.25"/>
    <row r="24860" s="19" customFormat="1" x14ac:dyDescent="0.25"/>
    <row r="24861" s="19" customFormat="1" x14ac:dyDescent="0.25"/>
    <row r="24862" s="19" customFormat="1" x14ac:dyDescent="0.25"/>
    <row r="24863" s="19" customFormat="1" x14ac:dyDescent="0.25"/>
    <row r="24864" s="19" customFormat="1" x14ac:dyDescent="0.25"/>
    <row r="24865" s="19" customFormat="1" x14ac:dyDescent="0.25"/>
    <row r="24866" s="19" customFormat="1" x14ac:dyDescent="0.25"/>
    <row r="24867" s="19" customFormat="1" x14ac:dyDescent="0.25"/>
    <row r="24868" s="19" customFormat="1" x14ac:dyDescent="0.25"/>
    <row r="24869" s="19" customFormat="1" x14ac:dyDescent="0.25"/>
    <row r="24870" s="19" customFormat="1" x14ac:dyDescent="0.25"/>
    <row r="24871" s="19" customFormat="1" x14ac:dyDescent="0.25"/>
    <row r="24872" s="19" customFormat="1" x14ac:dyDescent="0.25"/>
    <row r="24873" s="19" customFormat="1" x14ac:dyDescent="0.25"/>
    <row r="24874" s="19" customFormat="1" x14ac:dyDescent="0.25"/>
    <row r="24875" s="19" customFormat="1" x14ac:dyDescent="0.25"/>
    <row r="24876" s="19" customFormat="1" x14ac:dyDescent="0.25"/>
    <row r="24877" s="19" customFormat="1" x14ac:dyDescent="0.25"/>
    <row r="24878" s="19" customFormat="1" x14ac:dyDescent="0.25"/>
    <row r="24879" s="19" customFormat="1" x14ac:dyDescent="0.25"/>
    <row r="24880" s="19" customFormat="1" x14ac:dyDescent="0.25"/>
    <row r="24881" s="19" customFormat="1" x14ac:dyDescent="0.25"/>
    <row r="24882" s="19" customFormat="1" x14ac:dyDescent="0.25"/>
    <row r="24883" s="19" customFormat="1" x14ac:dyDescent="0.25"/>
    <row r="24884" s="19" customFormat="1" x14ac:dyDescent="0.25"/>
    <row r="24885" s="19" customFormat="1" x14ac:dyDescent="0.25"/>
    <row r="24886" s="19" customFormat="1" x14ac:dyDescent="0.25"/>
    <row r="24887" s="19" customFormat="1" x14ac:dyDescent="0.25"/>
    <row r="24888" s="19" customFormat="1" x14ac:dyDescent="0.25"/>
    <row r="24889" s="19" customFormat="1" x14ac:dyDescent="0.25"/>
    <row r="24890" s="19" customFormat="1" x14ac:dyDescent="0.25"/>
    <row r="24891" s="19" customFormat="1" x14ac:dyDescent="0.25"/>
    <row r="24892" s="19" customFormat="1" x14ac:dyDescent="0.25"/>
    <row r="24893" s="19" customFormat="1" x14ac:dyDescent="0.25"/>
    <row r="24894" s="19" customFormat="1" x14ac:dyDescent="0.25"/>
    <row r="24895" s="19" customFormat="1" x14ac:dyDescent="0.25"/>
    <row r="24896" s="19" customFormat="1" x14ac:dyDescent="0.25"/>
    <row r="24897" s="19" customFormat="1" x14ac:dyDescent="0.25"/>
    <row r="24898" s="19" customFormat="1" x14ac:dyDescent="0.25"/>
    <row r="24899" s="19" customFormat="1" x14ac:dyDescent="0.25"/>
    <row r="24900" s="19" customFormat="1" x14ac:dyDescent="0.25"/>
    <row r="24901" s="19" customFormat="1" x14ac:dyDescent="0.25"/>
    <row r="24902" s="19" customFormat="1" x14ac:dyDescent="0.25"/>
    <row r="24903" s="19" customFormat="1" x14ac:dyDescent="0.25"/>
    <row r="24904" s="19" customFormat="1" x14ac:dyDescent="0.25"/>
    <row r="24905" s="19" customFormat="1" x14ac:dyDescent="0.25"/>
    <row r="24906" s="19" customFormat="1" x14ac:dyDescent="0.25"/>
    <row r="24907" s="19" customFormat="1" x14ac:dyDescent="0.25"/>
    <row r="24908" s="19" customFormat="1" x14ac:dyDescent="0.25"/>
    <row r="24909" s="19" customFormat="1" x14ac:dyDescent="0.25"/>
    <row r="24910" s="19" customFormat="1" x14ac:dyDescent="0.25"/>
    <row r="24911" s="19" customFormat="1" x14ac:dyDescent="0.25"/>
    <row r="24912" s="19" customFormat="1" x14ac:dyDescent="0.25"/>
    <row r="24913" s="19" customFormat="1" x14ac:dyDescent="0.25"/>
    <row r="24914" s="19" customFormat="1" x14ac:dyDescent="0.25"/>
    <row r="24915" s="19" customFormat="1" x14ac:dyDescent="0.25"/>
    <row r="24916" s="19" customFormat="1" x14ac:dyDescent="0.25"/>
    <row r="24917" s="19" customFormat="1" x14ac:dyDescent="0.25"/>
    <row r="24918" s="19" customFormat="1" x14ac:dyDescent="0.25"/>
    <row r="24919" s="19" customFormat="1" x14ac:dyDescent="0.25"/>
    <row r="24920" s="19" customFormat="1" x14ac:dyDescent="0.25"/>
    <row r="24921" s="19" customFormat="1" x14ac:dyDescent="0.25"/>
    <row r="24922" s="19" customFormat="1" x14ac:dyDescent="0.25"/>
    <row r="24923" s="19" customFormat="1" x14ac:dyDescent="0.25"/>
    <row r="24924" s="19" customFormat="1" x14ac:dyDescent="0.25"/>
    <row r="24925" s="19" customFormat="1" x14ac:dyDescent="0.25"/>
    <row r="24926" s="19" customFormat="1" x14ac:dyDescent="0.25"/>
    <row r="24927" s="19" customFormat="1" x14ac:dyDescent="0.25"/>
    <row r="24928" s="19" customFormat="1" x14ac:dyDescent="0.25"/>
    <row r="24929" s="19" customFormat="1" x14ac:dyDescent="0.25"/>
    <row r="24930" s="19" customFormat="1" x14ac:dyDescent="0.25"/>
    <row r="24931" s="19" customFormat="1" x14ac:dyDescent="0.25"/>
    <row r="24932" s="19" customFormat="1" x14ac:dyDescent="0.25"/>
    <row r="24933" s="19" customFormat="1" x14ac:dyDescent="0.25"/>
    <row r="24934" s="19" customFormat="1" x14ac:dyDescent="0.25"/>
    <row r="24935" s="19" customFormat="1" x14ac:dyDescent="0.25"/>
    <row r="24936" s="19" customFormat="1" x14ac:dyDescent="0.25"/>
    <row r="24937" s="19" customFormat="1" x14ac:dyDescent="0.25"/>
    <row r="24938" s="19" customFormat="1" x14ac:dyDescent="0.25"/>
    <row r="24939" s="19" customFormat="1" x14ac:dyDescent="0.25"/>
    <row r="24940" s="19" customFormat="1" x14ac:dyDescent="0.25"/>
    <row r="24941" s="19" customFormat="1" x14ac:dyDescent="0.25"/>
    <row r="24942" s="19" customFormat="1" x14ac:dyDescent="0.25"/>
    <row r="24943" s="19" customFormat="1" x14ac:dyDescent="0.25"/>
    <row r="24944" s="19" customFormat="1" x14ac:dyDescent="0.25"/>
    <row r="24945" s="19" customFormat="1" x14ac:dyDescent="0.25"/>
    <row r="24946" s="19" customFormat="1" x14ac:dyDescent="0.25"/>
    <row r="24947" s="19" customFormat="1" x14ac:dyDescent="0.25"/>
    <row r="24948" s="19" customFormat="1" x14ac:dyDescent="0.25"/>
    <row r="24949" s="19" customFormat="1" x14ac:dyDescent="0.25"/>
    <row r="24950" s="19" customFormat="1" x14ac:dyDescent="0.25"/>
    <row r="24951" s="19" customFormat="1" x14ac:dyDescent="0.25"/>
    <row r="24952" s="19" customFormat="1" x14ac:dyDescent="0.25"/>
    <row r="24953" s="19" customFormat="1" x14ac:dyDescent="0.25"/>
    <row r="24954" s="19" customFormat="1" x14ac:dyDescent="0.25"/>
    <row r="24955" s="19" customFormat="1" x14ac:dyDescent="0.25"/>
    <row r="24956" s="19" customFormat="1" x14ac:dyDescent="0.25"/>
    <row r="24957" s="19" customFormat="1" x14ac:dyDescent="0.25"/>
    <row r="24958" s="19" customFormat="1" x14ac:dyDescent="0.25"/>
    <row r="24959" s="19" customFormat="1" x14ac:dyDescent="0.25"/>
    <row r="24960" s="19" customFormat="1" x14ac:dyDescent="0.25"/>
    <row r="24961" s="19" customFormat="1" x14ac:dyDescent="0.25"/>
    <row r="24962" s="19" customFormat="1" x14ac:dyDescent="0.25"/>
    <row r="24963" s="19" customFormat="1" x14ac:dyDescent="0.25"/>
    <row r="24964" s="19" customFormat="1" x14ac:dyDescent="0.25"/>
    <row r="24965" s="19" customFormat="1" x14ac:dyDescent="0.25"/>
    <row r="24966" s="19" customFormat="1" x14ac:dyDescent="0.25"/>
    <row r="24967" s="19" customFormat="1" x14ac:dyDescent="0.25"/>
    <row r="24968" s="19" customFormat="1" x14ac:dyDescent="0.25"/>
    <row r="24969" s="19" customFormat="1" x14ac:dyDescent="0.25"/>
    <row r="24970" s="19" customFormat="1" x14ac:dyDescent="0.25"/>
    <row r="24971" s="19" customFormat="1" x14ac:dyDescent="0.25"/>
    <row r="24972" s="19" customFormat="1" x14ac:dyDescent="0.25"/>
    <row r="24973" s="19" customFormat="1" x14ac:dyDescent="0.25"/>
    <row r="24974" s="19" customFormat="1" x14ac:dyDescent="0.25"/>
    <row r="24975" s="19" customFormat="1" x14ac:dyDescent="0.25"/>
    <row r="24976" s="19" customFormat="1" x14ac:dyDescent="0.25"/>
    <row r="24977" s="19" customFormat="1" x14ac:dyDescent="0.25"/>
    <row r="24978" s="19" customFormat="1" x14ac:dyDescent="0.25"/>
    <row r="24979" s="19" customFormat="1" x14ac:dyDescent="0.25"/>
    <row r="24980" s="19" customFormat="1" x14ac:dyDescent="0.25"/>
    <row r="24981" s="19" customFormat="1" x14ac:dyDescent="0.25"/>
    <row r="24982" s="19" customFormat="1" x14ac:dyDescent="0.25"/>
    <row r="24983" s="19" customFormat="1" x14ac:dyDescent="0.25"/>
    <row r="24984" s="19" customFormat="1" x14ac:dyDescent="0.25"/>
    <row r="24985" s="19" customFormat="1" x14ac:dyDescent="0.25"/>
    <row r="24986" s="19" customFormat="1" x14ac:dyDescent="0.25"/>
    <row r="24987" s="19" customFormat="1" x14ac:dyDescent="0.25"/>
    <row r="24988" s="19" customFormat="1" x14ac:dyDescent="0.25"/>
    <row r="24989" s="19" customFormat="1" x14ac:dyDescent="0.25"/>
    <row r="24990" s="19" customFormat="1" x14ac:dyDescent="0.25"/>
    <row r="24991" s="19" customFormat="1" x14ac:dyDescent="0.25"/>
    <row r="24992" s="19" customFormat="1" x14ac:dyDescent="0.25"/>
    <row r="24993" s="19" customFormat="1" x14ac:dyDescent="0.25"/>
    <row r="24994" s="19" customFormat="1" x14ac:dyDescent="0.25"/>
    <row r="24995" s="19" customFormat="1" x14ac:dyDescent="0.25"/>
    <row r="24996" s="19" customFormat="1" x14ac:dyDescent="0.25"/>
    <row r="24997" s="19" customFormat="1" x14ac:dyDescent="0.25"/>
    <row r="24998" s="19" customFormat="1" x14ac:dyDescent="0.25"/>
    <row r="24999" s="19" customFormat="1" x14ac:dyDescent="0.25"/>
    <row r="25000" s="19" customFormat="1" x14ac:dyDescent="0.25"/>
    <row r="25001" s="19" customFormat="1" x14ac:dyDescent="0.25"/>
    <row r="25002" s="19" customFormat="1" x14ac:dyDescent="0.25"/>
    <row r="25003" s="19" customFormat="1" x14ac:dyDescent="0.25"/>
    <row r="25004" s="19" customFormat="1" x14ac:dyDescent="0.25"/>
    <row r="25005" s="19" customFormat="1" x14ac:dyDescent="0.25"/>
    <row r="25006" s="19" customFormat="1" x14ac:dyDescent="0.25"/>
    <row r="25007" s="19" customFormat="1" x14ac:dyDescent="0.25"/>
    <row r="25008" s="19" customFormat="1" x14ac:dyDescent="0.25"/>
    <row r="25009" s="19" customFormat="1" x14ac:dyDescent="0.25"/>
    <row r="25010" s="19" customFormat="1" x14ac:dyDescent="0.25"/>
    <row r="25011" s="19" customFormat="1" x14ac:dyDescent="0.25"/>
    <row r="25012" s="19" customFormat="1" x14ac:dyDescent="0.25"/>
    <row r="25013" s="19" customFormat="1" x14ac:dyDescent="0.25"/>
    <row r="25014" s="19" customFormat="1" x14ac:dyDescent="0.25"/>
    <row r="25015" s="19" customFormat="1" x14ac:dyDescent="0.25"/>
    <row r="25016" s="19" customFormat="1" x14ac:dyDescent="0.25"/>
    <row r="25017" s="19" customFormat="1" x14ac:dyDescent="0.25"/>
    <row r="25018" s="19" customFormat="1" x14ac:dyDescent="0.25"/>
    <row r="25019" s="19" customFormat="1" x14ac:dyDescent="0.25"/>
    <row r="25020" s="19" customFormat="1" x14ac:dyDescent="0.25"/>
    <row r="25021" s="19" customFormat="1" x14ac:dyDescent="0.25"/>
    <row r="25022" s="19" customFormat="1" x14ac:dyDescent="0.25"/>
    <row r="25023" s="19" customFormat="1" x14ac:dyDescent="0.25"/>
    <row r="25024" s="19" customFormat="1" x14ac:dyDescent="0.25"/>
    <row r="25025" s="19" customFormat="1" x14ac:dyDescent="0.25"/>
    <row r="25026" s="19" customFormat="1" x14ac:dyDescent="0.25"/>
    <row r="25027" s="19" customFormat="1" x14ac:dyDescent="0.25"/>
    <row r="25028" s="19" customFormat="1" x14ac:dyDescent="0.25"/>
    <row r="25029" s="19" customFormat="1" x14ac:dyDescent="0.25"/>
    <row r="25030" s="19" customFormat="1" x14ac:dyDescent="0.25"/>
    <row r="25031" s="19" customFormat="1" x14ac:dyDescent="0.25"/>
    <row r="25032" s="19" customFormat="1" x14ac:dyDescent="0.25"/>
    <row r="25033" s="19" customFormat="1" x14ac:dyDescent="0.25"/>
    <row r="25034" s="19" customFormat="1" x14ac:dyDescent="0.25"/>
    <row r="25035" s="19" customFormat="1" x14ac:dyDescent="0.25"/>
    <row r="25036" s="19" customFormat="1" x14ac:dyDescent="0.25"/>
    <row r="25037" s="19" customFormat="1" x14ac:dyDescent="0.25"/>
    <row r="25038" s="19" customFormat="1" x14ac:dyDescent="0.25"/>
    <row r="25039" s="19" customFormat="1" x14ac:dyDescent="0.25"/>
    <row r="25040" s="19" customFormat="1" x14ac:dyDescent="0.25"/>
    <row r="25041" s="19" customFormat="1" x14ac:dyDescent="0.25"/>
    <row r="25042" s="19" customFormat="1" x14ac:dyDescent="0.25"/>
    <row r="25043" s="19" customFormat="1" x14ac:dyDescent="0.25"/>
    <row r="25044" s="19" customFormat="1" x14ac:dyDescent="0.25"/>
    <row r="25045" s="19" customFormat="1" x14ac:dyDescent="0.25"/>
    <row r="25046" s="19" customFormat="1" x14ac:dyDescent="0.25"/>
    <row r="25047" s="19" customFormat="1" x14ac:dyDescent="0.25"/>
    <row r="25048" s="19" customFormat="1" x14ac:dyDescent="0.25"/>
    <row r="25049" s="19" customFormat="1" x14ac:dyDescent="0.25"/>
    <row r="25050" s="19" customFormat="1" x14ac:dyDescent="0.25"/>
    <row r="25051" s="19" customFormat="1" x14ac:dyDescent="0.25"/>
    <row r="25052" s="19" customFormat="1" x14ac:dyDescent="0.25"/>
    <row r="25053" s="19" customFormat="1" x14ac:dyDescent="0.25"/>
    <row r="25054" s="19" customFormat="1" x14ac:dyDescent="0.25"/>
    <row r="25055" s="19" customFormat="1" x14ac:dyDescent="0.25"/>
    <row r="25056" s="19" customFormat="1" x14ac:dyDescent="0.25"/>
    <row r="25057" s="19" customFormat="1" x14ac:dyDescent="0.25"/>
    <row r="25058" s="19" customFormat="1" x14ac:dyDescent="0.25"/>
    <row r="25059" s="19" customFormat="1" x14ac:dyDescent="0.25"/>
    <row r="25060" s="19" customFormat="1" x14ac:dyDescent="0.25"/>
    <row r="25061" s="19" customFormat="1" x14ac:dyDescent="0.25"/>
    <row r="25062" s="19" customFormat="1" x14ac:dyDescent="0.25"/>
    <row r="25063" s="19" customFormat="1" x14ac:dyDescent="0.25"/>
    <row r="25064" s="19" customFormat="1" x14ac:dyDescent="0.25"/>
    <row r="25065" s="19" customFormat="1" x14ac:dyDescent="0.25"/>
    <row r="25066" s="19" customFormat="1" x14ac:dyDescent="0.25"/>
    <row r="25067" s="19" customFormat="1" x14ac:dyDescent="0.25"/>
    <row r="25068" s="19" customFormat="1" x14ac:dyDescent="0.25"/>
    <row r="25069" s="19" customFormat="1" x14ac:dyDescent="0.25"/>
    <row r="25070" s="19" customFormat="1" x14ac:dyDescent="0.25"/>
    <row r="25071" s="19" customFormat="1" x14ac:dyDescent="0.25"/>
    <row r="25072" s="19" customFormat="1" x14ac:dyDescent="0.25"/>
    <row r="25073" s="19" customFormat="1" x14ac:dyDescent="0.25"/>
    <row r="25074" s="19" customFormat="1" x14ac:dyDescent="0.25"/>
    <row r="25075" s="19" customFormat="1" x14ac:dyDescent="0.25"/>
    <row r="25076" s="19" customFormat="1" x14ac:dyDescent="0.25"/>
    <row r="25077" s="19" customFormat="1" x14ac:dyDescent="0.25"/>
    <row r="25078" s="19" customFormat="1" x14ac:dyDescent="0.25"/>
    <row r="25079" s="19" customFormat="1" x14ac:dyDescent="0.25"/>
    <row r="25080" s="19" customFormat="1" x14ac:dyDescent="0.25"/>
    <row r="25081" s="19" customFormat="1" x14ac:dyDescent="0.25"/>
    <row r="25082" s="19" customFormat="1" x14ac:dyDescent="0.25"/>
    <row r="25083" s="19" customFormat="1" x14ac:dyDescent="0.25"/>
    <row r="25084" s="19" customFormat="1" x14ac:dyDescent="0.25"/>
    <row r="25085" s="19" customFormat="1" x14ac:dyDescent="0.25"/>
    <row r="25086" s="19" customFormat="1" x14ac:dyDescent="0.25"/>
    <row r="25087" s="19" customFormat="1" x14ac:dyDescent="0.25"/>
    <row r="25088" s="19" customFormat="1" x14ac:dyDescent="0.25"/>
    <row r="25089" s="19" customFormat="1" x14ac:dyDescent="0.25"/>
    <row r="25090" s="19" customFormat="1" x14ac:dyDescent="0.25"/>
    <row r="25091" s="19" customFormat="1" x14ac:dyDescent="0.25"/>
    <row r="25092" s="19" customFormat="1" x14ac:dyDescent="0.25"/>
    <row r="25093" s="19" customFormat="1" x14ac:dyDescent="0.25"/>
    <row r="25094" s="19" customFormat="1" x14ac:dyDescent="0.25"/>
    <row r="25095" s="19" customFormat="1" x14ac:dyDescent="0.25"/>
    <row r="25096" s="19" customFormat="1" x14ac:dyDescent="0.25"/>
    <row r="25097" s="19" customFormat="1" x14ac:dyDescent="0.25"/>
    <row r="25098" s="19" customFormat="1" x14ac:dyDescent="0.25"/>
    <row r="25099" s="19" customFormat="1" x14ac:dyDescent="0.25"/>
    <row r="25100" s="19" customFormat="1" x14ac:dyDescent="0.25"/>
    <row r="25101" s="19" customFormat="1" x14ac:dyDescent="0.25"/>
    <row r="25102" s="19" customFormat="1" x14ac:dyDescent="0.25"/>
    <row r="25103" s="19" customFormat="1" x14ac:dyDescent="0.25"/>
    <row r="25104" s="19" customFormat="1" x14ac:dyDescent="0.25"/>
    <row r="25105" s="19" customFormat="1" x14ac:dyDescent="0.25"/>
    <row r="25106" s="19" customFormat="1" x14ac:dyDescent="0.25"/>
    <row r="25107" s="19" customFormat="1" x14ac:dyDescent="0.25"/>
    <row r="25108" s="19" customFormat="1" x14ac:dyDescent="0.25"/>
    <row r="25109" s="19" customFormat="1" x14ac:dyDescent="0.25"/>
    <row r="25110" s="19" customFormat="1" x14ac:dyDescent="0.25"/>
    <row r="25111" s="19" customFormat="1" x14ac:dyDescent="0.25"/>
    <row r="25112" s="19" customFormat="1" x14ac:dyDescent="0.25"/>
    <row r="25113" s="19" customFormat="1" x14ac:dyDescent="0.25"/>
    <row r="25114" s="19" customFormat="1" x14ac:dyDescent="0.25"/>
    <row r="25115" s="19" customFormat="1" x14ac:dyDescent="0.25"/>
    <row r="25116" s="19" customFormat="1" x14ac:dyDescent="0.25"/>
    <row r="25117" s="19" customFormat="1" x14ac:dyDescent="0.25"/>
    <row r="25118" s="19" customFormat="1" x14ac:dyDescent="0.25"/>
    <row r="25119" s="19" customFormat="1" x14ac:dyDescent="0.25"/>
    <row r="25120" s="19" customFormat="1" x14ac:dyDescent="0.25"/>
    <row r="25121" s="19" customFormat="1" x14ac:dyDescent="0.25"/>
    <row r="25122" s="19" customFormat="1" x14ac:dyDescent="0.25"/>
    <row r="25123" s="19" customFormat="1" x14ac:dyDescent="0.25"/>
    <row r="25124" s="19" customFormat="1" x14ac:dyDescent="0.25"/>
    <row r="25125" s="19" customFormat="1" x14ac:dyDescent="0.25"/>
    <row r="25126" s="19" customFormat="1" x14ac:dyDescent="0.25"/>
    <row r="25127" s="19" customFormat="1" x14ac:dyDescent="0.25"/>
    <row r="25128" s="19" customFormat="1" x14ac:dyDescent="0.25"/>
    <row r="25129" s="19" customFormat="1" x14ac:dyDescent="0.25"/>
    <row r="25130" s="19" customFormat="1" x14ac:dyDescent="0.25"/>
    <row r="25131" s="19" customFormat="1" x14ac:dyDescent="0.25"/>
    <row r="25132" s="19" customFormat="1" x14ac:dyDescent="0.25"/>
    <row r="25133" s="19" customFormat="1" x14ac:dyDescent="0.25"/>
    <row r="25134" s="19" customFormat="1" x14ac:dyDescent="0.25"/>
    <row r="25135" s="19" customFormat="1" x14ac:dyDescent="0.25"/>
    <row r="25136" s="19" customFormat="1" x14ac:dyDescent="0.25"/>
    <row r="25137" s="19" customFormat="1" x14ac:dyDescent="0.25"/>
    <row r="25138" s="19" customFormat="1" x14ac:dyDescent="0.25"/>
    <row r="25139" s="19" customFormat="1" x14ac:dyDescent="0.25"/>
    <row r="25140" s="19" customFormat="1" x14ac:dyDescent="0.25"/>
    <row r="25141" s="19" customFormat="1" x14ac:dyDescent="0.25"/>
    <row r="25142" s="19" customFormat="1" x14ac:dyDescent="0.25"/>
    <row r="25143" s="19" customFormat="1" x14ac:dyDescent="0.25"/>
    <row r="25144" s="19" customFormat="1" x14ac:dyDescent="0.25"/>
    <row r="25145" s="19" customFormat="1" x14ac:dyDescent="0.25"/>
    <row r="25146" s="19" customFormat="1" x14ac:dyDescent="0.25"/>
    <row r="25147" s="19" customFormat="1" x14ac:dyDescent="0.25"/>
    <row r="25148" s="19" customFormat="1" x14ac:dyDescent="0.25"/>
    <row r="25149" s="19" customFormat="1" x14ac:dyDescent="0.25"/>
    <row r="25150" s="19" customFormat="1" x14ac:dyDescent="0.25"/>
    <row r="25151" s="19" customFormat="1" x14ac:dyDescent="0.25"/>
    <row r="25152" s="19" customFormat="1" x14ac:dyDescent="0.25"/>
    <row r="25153" s="19" customFormat="1" x14ac:dyDescent="0.25"/>
    <row r="25154" s="19" customFormat="1" x14ac:dyDescent="0.25"/>
    <row r="25155" s="19" customFormat="1" x14ac:dyDescent="0.25"/>
    <row r="25156" s="19" customFormat="1" x14ac:dyDescent="0.25"/>
    <row r="25157" s="19" customFormat="1" x14ac:dyDescent="0.25"/>
    <row r="25158" s="19" customFormat="1" x14ac:dyDescent="0.25"/>
    <row r="25159" s="19" customFormat="1" x14ac:dyDescent="0.25"/>
    <row r="25160" s="19" customFormat="1" x14ac:dyDescent="0.25"/>
    <row r="25161" s="19" customFormat="1" x14ac:dyDescent="0.25"/>
    <row r="25162" s="19" customFormat="1" x14ac:dyDescent="0.25"/>
    <row r="25163" s="19" customFormat="1" x14ac:dyDescent="0.25"/>
    <row r="25164" s="19" customFormat="1" x14ac:dyDescent="0.25"/>
    <row r="25165" s="19" customFormat="1" x14ac:dyDescent="0.25"/>
    <row r="25166" s="19" customFormat="1" x14ac:dyDescent="0.25"/>
    <row r="25167" s="19" customFormat="1" x14ac:dyDescent="0.25"/>
    <row r="25168" s="19" customFormat="1" x14ac:dyDescent="0.25"/>
    <row r="25169" s="19" customFormat="1" x14ac:dyDescent="0.25"/>
    <row r="25170" s="19" customFormat="1" x14ac:dyDescent="0.25"/>
    <row r="25171" s="19" customFormat="1" x14ac:dyDescent="0.25"/>
    <row r="25172" s="19" customFormat="1" x14ac:dyDescent="0.25"/>
    <row r="25173" s="19" customFormat="1" x14ac:dyDescent="0.25"/>
    <row r="25174" s="19" customFormat="1" x14ac:dyDescent="0.25"/>
    <row r="25175" s="19" customFormat="1" x14ac:dyDescent="0.25"/>
    <row r="25176" s="19" customFormat="1" x14ac:dyDescent="0.25"/>
    <row r="25177" s="19" customFormat="1" x14ac:dyDescent="0.25"/>
    <row r="25178" s="19" customFormat="1" x14ac:dyDescent="0.25"/>
    <row r="25179" s="19" customFormat="1" x14ac:dyDescent="0.25"/>
    <row r="25180" s="19" customFormat="1" x14ac:dyDescent="0.25"/>
    <row r="25181" s="19" customFormat="1" x14ac:dyDescent="0.25"/>
    <row r="25182" s="19" customFormat="1" x14ac:dyDescent="0.25"/>
    <row r="25183" s="19" customFormat="1" x14ac:dyDescent="0.25"/>
    <row r="25184" s="19" customFormat="1" x14ac:dyDescent="0.25"/>
    <row r="25185" s="19" customFormat="1" x14ac:dyDescent="0.25"/>
    <row r="25186" s="19" customFormat="1" x14ac:dyDescent="0.25"/>
    <row r="25187" s="19" customFormat="1" x14ac:dyDescent="0.25"/>
    <row r="25188" s="19" customFormat="1" x14ac:dyDescent="0.25"/>
    <row r="25189" s="19" customFormat="1" x14ac:dyDescent="0.25"/>
    <row r="25190" s="19" customFormat="1" x14ac:dyDescent="0.25"/>
    <row r="25191" s="19" customFormat="1" x14ac:dyDescent="0.25"/>
    <row r="25192" s="19" customFormat="1" x14ac:dyDescent="0.25"/>
    <row r="25193" s="19" customFormat="1" x14ac:dyDescent="0.25"/>
    <row r="25194" s="19" customFormat="1" x14ac:dyDescent="0.25"/>
    <row r="25195" s="19" customFormat="1" x14ac:dyDescent="0.25"/>
    <row r="25196" s="19" customFormat="1" x14ac:dyDescent="0.25"/>
    <row r="25197" s="19" customFormat="1" x14ac:dyDescent="0.25"/>
    <row r="25198" s="19" customFormat="1" x14ac:dyDescent="0.25"/>
    <row r="25199" s="19" customFormat="1" x14ac:dyDescent="0.25"/>
    <row r="25200" s="19" customFormat="1" x14ac:dyDescent="0.25"/>
    <row r="25201" s="19" customFormat="1" x14ac:dyDescent="0.25"/>
    <row r="25202" s="19" customFormat="1" x14ac:dyDescent="0.25"/>
    <row r="25203" s="19" customFormat="1" x14ac:dyDescent="0.25"/>
    <row r="25204" s="19" customFormat="1" x14ac:dyDescent="0.25"/>
    <row r="25205" s="19" customFormat="1" x14ac:dyDescent="0.25"/>
    <row r="25206" s="19" customFormat="1" x14ac:dyDescent="0.25"/>
    <row r="25207" s="19" customFormat="1" x14ac:dyDescent="0.25"/>
    <row r="25208" s="19" customFormat="1" x14ac:dyDescent="0.25"/>
    <row r="25209" s="19" customFormat="1" x14ac:dyDescent="0.25"/>
    <row r="25210" s="19" customFormat="1" x14ac:dyDescent="0.25"/>
    <row r="25211" s="19" customFormat="1" x14ac:dyDescent="0.25"/>
    <row r="25212" s="19" customFormat="1" x14ac:dyDescent="0.25"/>
    <row r="25213" s="19" customFormat="1" x14ac:dyDescent="0.25"/>
    <row r="25214" s="19" customFormat="1" x14ac:dyDescent="0.25"/>
    <row r="25215" s="19" customFormat="1" x14ac:dyDescent="0.25"/>
    <row r="25216" s="19" customFormat="1" x14ac:dyDescent="0.25"/>
    <row r="25217" s="19" customFormat="1" x14ac:dyDescent="0.25"/>
    <row r="25218" s="19" customFormat="1" x14ac:dyDescent="0.25"/>
    <row r="25219" s="19" customFormat="1" x14ac:dyDescent="0.25"/>
    <row r="25220" s="19" customFormat="1" x14ac:dyDescent="0.25"/>
    <row r="25221" s="19" customFormat="1" x14ac:dyDescent="0.25"/>
    <row r="25222" s="19" customFormat="1" x14ac:dyDescent="0.25"/>
    <row r="25223" s="19" customFormat="1" x14ac:dyDescent="0.25"/>
    <row r="25224" s="19" customFormat="1" x14ac:dyDescent="0.25"/>
    <row r="25225" s="19" customFormat="1" x14ac:dyDescent="0.25"/>
    <row r="25226" s="19" customFormat="1" x14ac:dyDescent="0.25"/>
    <row r="25227" s="19" customFormat="1" x14ac:dyDescent="0.25"/>
    <row r="25228" s="19" customFormat="1" x14ac:dyDescent="0.25"/>
    <row r="25229" s="19" customFormat="1" x14ac:dyDescent="0.25"/>
    <row r="25230" s="19" customFormat="1" x14ac:dyDescent="0.25"/>
    <row r="25231" s="19" customFormat="1" x14ac:dyDescent="0.25"/>
    <row r="25232" s="19" customFormat="1" x14ac:dyDescent="0.25"/>
    <row r="25233" s="19" customFormat="1" x14ac:dyDescent="0.25"/>
    <row r="25234" s="19" customFormat="1" x14ac:dyDescent="0.25"/>
    <row r="25235" s="19" customFormat="1" x14ac:dyDescent="0.25"/>
    <row r="25236" s="19" customFormat="1" x14ac:dyDescent="0.25"/>
    <row r="25237" s="19" customFormat="1" x14ac:dyDescent="0.25"/>
    <row r="25238" s="19" customFormat="1" x14ac:dyDescent="0.25"/>
    <row r="25239" s="19" customFormat="1" x14ac:dyDescent="0.25"/>
    <row r="25240" s="19" customFormat="1" x14ac:dyDescent="0.25"/>
    <row r="25241" s="19" customFormat="1" x14ac:dyDescent="0.25"/>
    <row r="25242" s="19" customFormat="1" x14ac:dyDescent="0.25"/>
    <row r="25243" s="19" customFormat="1" x14ac:dyDescent="0.25"/>
    <row r="25244" s="19" customFormat="1" x14ac:dyDescent="0.25"/>
    <row r="25245" s="19" customFormat="1" x14ac:dyDescent="0.25"/>
    <row r="25246" s="19" customFormat="1" x14ac:dyDescent="0.25"/>
    <row r="25247" s="19" customFormat="1" x14ac:dyDescent="0.25"/>
    <row r="25248" s="19" customFormat="1" x14ac:dyDescent="0.25"/>
    <row r="25249" s="19" customFormat="1" x14ac:dyDescent="0.25"/>
    <row r="25250" s="19" customFormat="1" x14ac:dyDescent="0.25"/>
    <row r="25251" s="19" customFormat="1" x14ac:dyDescent="0.25"/>
    <row r="25252" s="19" customFormat="1" x14ac:dyDescent="0.25"/>
    <row r="25253" s="19" customFormat="1" x14ac:dyDescent="0.25"/>
    <row r="25254" s="19" customFormat="1" x14ac:dyDescent="0.25"/>
    <row r="25255" s="19" customFormat="1" x14ac:dyDescent="0.25"/>
    <row r="25256" s="19" customFormat="1" x14ac:dyDescent="0.25"/>
    <row r="25257" s="19" customFormat="1" x14ac:dyDescent="0.25"/>
    <row r="25258" s="19" customFormat="1" x14ac:dyDescent="0.25"/>
    <row r="25259" s="19" customFormat="1" x14ac:dyDescent="0.25"/>
    <row r="25260" s="19" customFormat="1" x14ac:dyDescent="0.25"/>
    <row r="25261" s="19" customFormat="1" x14ac:dyDescent="0.25"/>
    <row r="25262" s="19" customFormat="1" x14ac:dyDescent="0.25"/>
    <row r="25263" s="19" customFormat="1" x14ac:dyDescent="0.25"/>
    <row r="25264" s="19" customFormat="1" x14ac:dyDescent="0.25"/>
    <row r="25265" s="19" customFormat="1" x14ac:dyDescent="0.25"/>
    <row r="25266" s="19" customFormat="1" x14ac:dyDescent="0.25"/>
    <row r="25267" s="19" customFormat="1" x14ac:dyDescent="0.25"/>
    <row r="25268" s="19" customFormat="1" x14ac:dyDescent="0.25"/>
    <row r="25269" s="19" customFormat="1" x14ac:dyDescent="0.25"/>
    <row r="25270" s="19" customFormat="1" x14ac:dyDescent="0.25"/>
    <row r="25271" s="19" customFormat="1" x14ac:dyDescent="0.25"/>
    <row r="25272" s="19" customFormat="1" x14ac:dyDescent="0.25"/>
    <row r="25273" s="19" customFormat="1" x14ac:dyDescent="0.25"/>
    <row r="25274" s="19" customFormat="1" x14ac:dyDescent="0.25"/>
    <row r="25275" s="19" customFormat="1" x14ac:dyDescent="0.25"/>
    <row r="25276" s="19" customFormat="1" x14ac:dyDescent="0.25"/>
    <row r="25277" s="19" customFormat="1" x14ac:dyDescent="0.25"/>
    <row r="25278" s="19" customFormat="1" x14ac:dyDescent="0.25"/>
    <row r="25279" s="19" customFormat="1" x14ac:dyDescent="0.25"/>
    <row r="25280" s="19" customFormat="1" x14ac:dyDescent="0.25"/>
    <row r="25281" s="19" customFormat="1" x14ac:dyDescent="0.25"/>
    <row r="25282" s="19" customFormat="1" x14ac:dyDescent="0.25"/>
    <row r="25283" s="19" customFormat="1" x14ac:dyDescent="0.25"/>
    <row r="25284" s="19" customFormat="1" x14ac:dyDescent="0.25"/>
    <row r="25285" s="19" customFormat="1" x14ac:dyDescent="0.25"/>
    <row r="25286" s="19" customFormat="1" x14ac:dyDescent="0.25"/>
    <row r="25287" s="19" customFormat="1" x14ac:dyDescent="0.25"/>
    <row r="25288" s="19" customFormat="1" x14ac:dyDescent="0.25"/>
    <row r="25289" s="19" customFormat="1" x14ac:dyDescent="0.25"/>
    <row r="25290" s="19" customFormat="1" x14ac:dyDescent="0.25"/>
    <row r="25291" s="19" customFormat="1" x14ac:dyDescent="0.25"/>
    <row r="25292" s="19" customFormat="1" x14ac:dyDescent="0.25"/>
    <row r="25293" s="19" customFormat="1" x14ac:dyDescent="0.25"/>
    <row r="25294" s="19" customFormat="1" x14ac:dyDescent="0.25"/>
    <row r="25295" s="19" customFormat="1" x14ac:dyDescent="0.25"/>
    <row r="25296" s="19" customFormat="1" x14ac:dyDescent="0.25"/>
    <row r="25297" s="19" customFormat="1" x14ac:dyDescent="0.25"/>
    <row r="25298" s="19" customFormat="1" x14ac:dyDescent="0.25"/>
    <row r="25299" s="19" customFormat="1" x14ac:dyDescent="0.25"/>
    <row r="25300" s="19" customFormat="1" x14ac:dyDescent="0.25"/>
    <row r="25301" s="19" customFormat="1" x14ac:dyDescent="0.25"/>
    <row r="25302" s="19" customFormat="1" x14ac:dyDescent="0.25"/>
    <row r="25303" s="19" customFormat="1" x14ac:dyDescent="0.25"/>
    <row r="25304" s="19" customFormat="1" x14ac:dyDescent="0.25"/>
    <row r="25305" s="19" customFormat="1" x14ac:dyDescent="0.25"/>
    <row r="25306" s="19" customFormat="1" x14ac:dyDescent="0.25"/>
    <row r="25307" s="19" customFormat="1" x14ac:dyDescent="0.25"/>
    <row r="25308" s="19" customFormat="1" x14ac:dyDescent="0.25"/>
    <row r="25309" s="19" customFormat="1" x14ac:dyDescent="0.25"/>
    <row r="25310" s="19" customFormat="1" x14ac:dyDescent="0.25"/>
    <row r="25311" s="19" customFormat="1" x14ac:dyDescent="0.25"/>
    <row r="25312" s="19" customFormat="1" x14ac:dyDescent="0.25"/>
    <row r="25313" s="19" customFormat="1" x14ac:dyDescent="0.25"/>
    <row r="25314" s="19" customFormat="1" x14ac:dyDescent="0.25"/>
    <row r="25315" s="19" customFormat="1" x14ac:dyDescent="0.25"/>
    <row r="25316" s="19" customFormat="1" x14ac:dyDescent="0.25"/>
    <row r="25317" s="19" customFormat="1" x14ac:dyDescent="0.25"/>
    <row r="25318" s="19" customFormat="1" x14ac:dyDescent="0.25"/>
    <row r="25319" s="19" customFormat="1" x14ac:dyDescent="0.25"/>
    <row r="25320" s="19" customFormat="1" x14ac:dyDescent="0.25"/>
    <row r="25321" s="19" customFormat="1" x14ac:dyDescent="0.25"/>
    <row r="25322" s="19" customFormat="1" x14ac:dyDescent="0.25"/>
    <row r="25323" s="19" customFormat="1" x14ac:dyDescent="0.25"/>
    <row r="25324" s="19" customFormat="1" x14ac:dyDescent="0.25"/>
    <row r="25325" s="19" customFormat="1" x14ac:dyDescent="0.25"/>
    <row r="25326" s="19" customFormat="1" x14ac:dyDescent="0.25"/>
    <row r="25327" s="19" customFormat="1" x14ac:dyDescent="0.25"/>
    <row r="25328" s="19" customFormat="1" x14ac:dyDescent="0.25"/>
    <row r="25329" s="19" customFormat="1" x14ac:dyDescent="0.25"/>
    <row r="25330" s="19" customFormat="1" x14ac:dyDescent="0.25"/>
    <row r="25331" s="19" customFormat="1" x14ac:dyDescent="0.25"/>
    <row r="25332" s="19" customFormat="1" x14ac:dyDescent="0.25"/>
    <row r="25333" s="19" customFormat="1" x14ac:dyDescent="0.25"/>
    <row r="25334" s="19" customFormat="1" x14ac:dyDescent="0.25"/>
    <row r="25335" s="19" customFormat="1" x14ac:dyDescent="0.25"/>
    <row r="25336" s="19" customFormat="1" x14ac:dyDescent="0.25"/>
    <row r="25337" s="19" customFormat="1" x14ac:dyDescent="0.25"/>
    <row r="25338" s="19" customFormat="1" x14ac:dyDescent="0.25"/>
    <row r="25339" s="19" customFormat="1" x14ac:dyDescent="0.25"/>
    <row r="25340" s="19" customFormat="1" x14ac:dyDescent="0.25"/>
    <row r="25341" s="19" customFormat="1" x14ac:dyDescent="0.25"/>
    <row r="25342" s="19" customFormat="1" x14ac:dyDescent="0.25"/>
    <row r="25343" s="19" customFormat="1" x14ac:dyDescent="0.25"/>
    <row r="25344" s="19" customFormat="1" x14ac:dyDescent="0.25"/>
    <row r="25345" s="19" customFormat="1" x14ac:dyDescent="0.25"/>
    <row r="25346" s="19" customFormat="1" x14ac:dyDescent="0.25"/>
    <row r="25347" s="19" customFormat="1" x14ac:dyDescent="0.25"/>
    <row r="25348" s="19" customFormat="1" x14ac:dyDescent="0.25"/>
    <row r="25349" s="19" customFormat="1" x14ac:dyDescent="0.25"/>
    <row r="25350" s="19" customFormat="1" x14ac:dyDescent="0.25"/>
    <row r="25351" s="19" customFormat="1" x14ac:dyDescent="0.25"/>
    <row r="25352" s="19" customFormat="1" x14ac:dyDescent="0.25"/>
    <row r="25353" s="19" customFormat="1" x14ac:dyDescent="0.25"/>
    <row r="25354" s="19" customFormat="1" x14ac:dyDescent="0.25"/>
    <row r="25355" s="19" customFormat="1" x14ac:dyDescent="0.25"/>
    <row r="25356" s="19" customFormat="1" x14ac:dyDescent="0.25"/>
    <row r="25357" s="19" customFormat="1" x14ac:dyDescent="0.25"/>
    <row r="25358" s="19" customFormat="1" x14ac:dyDescent="0.25"/>
    <row r="25359" s="19" customFormat="1" x14ac:dyDescent="0.25"/>
    <row r="25360" s="19" customFormat="1" x14ac:dyDescent="0.25"/>
    <row r="25361" s="19" customFormat="1" x14ac:dyDescent="0.25"/>
    <row r="25362" s="19" customFormat="1" x14ac:dyDescent="0.25"/>
    <row r="25363" s="19" customFormat="1" x14ac:dyDescent="0.25"/>
    <row r="25364" s="19" customFormat="1" x14ac:dyDescent="0.25"/>
    <row r="25365" s="19" customFormat="1" x14ac:dyDescent="0.25"/>
    <row r="25366" s="19" customFormat="1" x14ac:dyDescent="0.25"/>
    <row r="25367" s="19" customFormat="1" x14ac:dyDescent="0.25"/>
    <row r="25368" s="19" customFormat="1" x14ac:dyDescent="0.25"/>
    <row r="25369" s="19" customFormat="1" x14ac:dyDescent="0.25"/>
    <row r="25370" s="19" customFormat="1" x14ac:dyDescent="0.25"/>
    <row r="25371" s="19" customFormat="1" x14ac:dyDescent="0.25"/>
    <row r="25372" s="19" customFormat="1" x14ac:dyDescent="0.25"/>
    <row r="25373" s="19" customFormat="1" x14ac:dyDescent="0.25"/>
    <row r="25374" s="19" customFormat="1" x14ac:dyDescent="0.25"/>
    <row r="25375" s="19" customFormat="1" x14ac:dyDescent="0.25"/>
    <row r="25376" s="19" customFormat="1" x14ac:dyDescent="0.25"/>
    <row r="25377" s="19" customFormat="1" x14ac:dyDescent="0.25"/>
    <row r="25378" s="19" customFormat="1" x14ac:dyDescent="0.25"/>
    <row r="25379" s="19" customFormat="1" x14ac:dyDescent="0.25"/>
    <row r="25380" s="19" customFormat="1" x14ac:dyDescent="0.25"/>
    <row r="25381" s="19" customFormat="1" x14ac:dyDescent="0.25"/>
    <row r="25382" s="19" customFormat="1" x14ac:dyDescent="0.25"/>
    <row r="25383" s="19" customFormat="1" x14ac:dyDescent="0.25"/>
    <row r="25384" s="19" customFormat="1" x14ac:dyDescent="0.25"/>
    <row r="25385" s="19" customFormat="1" x14ac:dyDescent="0.25"/>
    <row r="25386" s="19" customFormat="1" x14ac:dyDescent="0.25"/>
    <row r="25387" s="19" customFormat="1" x14ac:dyDescent="0.25"/>
    <row r="25388" s="19" customFormat="1" x14ac:dyDescent="0.25"/>
    <row r="25389" s="19" customFormat="1" x14ac:dyDescent="0.25"/>
    <row r="25390" s="19" customFormat="1" x14ac:dyDescent="0.25"/>
    <row r="25391" s="19" customFormat="1" x14ac:dyDescent="0.25"/>
    <row r="25392" s="19" customFormat="1" x14ac:dyDescent="0.25"/>
    <row r="25393" s="19" customFormat="1" x14ac:dyDescent="0.25"/>
    <row r="25394" s="19" customFormat="1" x14ac:dyDescent="0.25"/>
    <row r="25395" s="19" customFormat="1" x14ac:dyDescent="0.25"/>
    <row r="25396" s="19" customFormat="1" x14ac:dyDescent="0.25"/>
    <row r="25397" s="19" customFormat="1" x14ac:dyDescent="0.25"/>
    <row r="25398" s="19" customFormat="1" x14ac:dyDescent="0.25"/>
    <row r="25399" s="19" customFormat="1" x14ac:dyDescent="0.25"/>
    <row r="25400" s="19" customFormat="1" x14ac:dyDescent="0.25"/>
    <row r="25401" s="19" customFormat="1" x14ac:dyDescent="0.25"/>
    <row r="25402" s="19" customFormat="1" x14ac:dyDescent="0.25"/>
    <row r="25403" s="19" customFormat="1" x14ac:dyDescent="0.25"/>
    <row r="25404" s="19" customFormat="1" x14ac:dyDescent="0.25"/>
    <row r="25405" s="19" customFormat="1" x14ac:dyDescent="0.25"/>
    <row r="25406" s="19" customFormat="1" x14ac:dyDescent="0.25"/>
    <row r="25407" s="19" customFormat="1" x14ac:dyDescent="0.25"/>
    <row r="25408" s="19" customFormat="1" x14ac:dyDescent="0.25"/>
    <row r="25409" s="19" customFormat="1" x14ac:dyDescent="0.25"/>
    <row r="25410" s="19" customFormat="1" x14ac:dyDescent="0.25"/>
    <row r="25411" s="19" customFormat="1" x14ac:dyDescent="0.25"/>
    <row r="25412" s="19" customFormat="1" x14ac:dyDescent="0.25"/>
    <row r="25413" s="19" customFormat="1" x14ac:dyDescent="0.25"/>
    <row r="25414" s="19" customFormat="1" x14ac:dyDescent="0.25"/>
    <row r="25415" s="19" customFormat="1" x14ac:dyDescent="0.25"/>
    <row r="25416" s="19" customFormat="1" x14ac:dyDescent="0.25"/>
    <row r="25417" s="19" customFormat="1" x14ac:dyDescent="0.25"/>
    <row r="25418" s="19" customFormat="1" x14ac:dyDescent="0.25"/>
    <row r="25419" s="19" customFormat="1" x14ac:dyDescent="0.25"/>
    <row r="25420" s="19" customFormat="1" x14ac:dyDescent="0.25"/>
    <row r="25421" s="19" customFormat="1" x14ac:dyDescent="0.25"/>
    <row r="25422" s="19" customFormat="1" x14ac:dyDescent="0.25"/>
    <row r="25423" s="19" customFormat="1" x14ac:dyDescent="0.25"/>
    <row r="25424" s="19" customFormat="1" x14ac:dyDescent="0.25"/>
    <row r="25425" s="19" customFormat="1" x14ac:dyDescent="0.25"/>
    <row r="25426" s="19" customFormat="1" x14ac:dyDescent="0.25"/>
    <row r="25427" s="19" customFormat="1" x14ac:dyDescent="0.25"/>
    <row r="25428" s="19" customFormat="1" x14ac:dyDescent="0.25"/>
    <row r="25429" s="19" customFormat="1" x14ac:dyDescent="0.25"/>
    <row r="25430" s="19" customFormat="1" x14ac:dyDescent="0.25"/>
    <row r="25431" s="19" customFormat="1" x14ac:dyDescent="0.25"/>
    <row r="25432" s="19" customFormat="1" x14ac:dyDescent="0.25"/>
    <row r="25433" s="19" customFormat="1" x14ac:dyDescent="0.25"/>
    <row r="25434" s="19" customFormat="1" x14ac:dyDescent="0.25"/>
    <row r="25435" s="19" customFormat="1" x14ac:dyDescent="0.25"/>
    <row r="25436" s="19" customFormat="1" x14ac:dyDescent="0.25"/>
    <row r="25437" s="19" customFormat="1" x14ac:dyDescent="0.25"/>
    <row r="25438" s="19" customFormat="1" x14ac:dyDescent="0.25"/>
    <row r="25439" s="19" customFormat="1" x14ac:dyDescent="0.25"/>
    <row r="25440" s="19" customFormat="1" x14ac:dyDescent="0.25"/>
    <row r="25441" s="19" customFormat="1" x14ac:dyDescent="0.25"/>
    <row r="25442" s="19" customFormat="1" x14ac:dyDescent="0.25"/>
    <row r="25443" s="19" customFormat="1" x14ac:dyDescent="0.25"/>
    <row r="25444" s="19" customFormat="1" x14ac:dyDescent="0.25"/>
    <row r="25445" s="19" customFormat="1" x14ac:dyDescent="0.25"/>
    <row r="25446" s="19" customFormat="1" x14ac:dyDescent="0.25"/>
    <row r="25447" s="19" customFormat="1" x14ac:dyDescent="0.25"/>
    <row r="25448" s="19" customFormat="1" x14ac:dyDescent="0.25"/>
    <row r="25449" s="19" customFormat="1" x14ac:dyDescent="0.25"/>
    <row r="25450" s="19" customFormat="1" x14ac:dyDescent="0.25"/>
    <row r="25451" s="19" customFormat="1" x14ac:dyDescent="0.25"/>
    <row r="25452" s="19" customFormat="1" x14ac:dyDescent="0.25"/>
    <row r="25453" s="19" customFormat="1" x14ac:dyDescent="0.25"/>
    <row r="25454" s="19" customFormat="1" x14ac:dyDescent="0.25"/>
    <row r="25455" s="19" customFormat="1" x14ac:dyDescent="0.25"/>
    <row r="25456" s="19" customFormat="1" x14ac:dyDescent="0.25"/>
    <row r="25457" s="19" customFormat="1" x14ac:dyDescent="0.25"/>
    <row r="25458" s="19" customFormat="1" x14ac:dyDescent="0.25"/>
    <row r="25459" s="19" customFormat="1" x14ac:dyDescent="0.25"/>
    <row r="25460" s="19" customFormat="1" x14ac:dyDescent="0.25"/>
    <row r="25461" s="19" customFormat="1" x14ac:dyDescent="0.25"/>
    <row r="25462" s="19" customFormat="1" x14ac:dyDescent="0.25"/>
    <row r="25463" s="19" customFormat="1" x14ac:dyDescent="0.25"/>
    <row r="25464" s="19" customFormat="1" x14ac:dyDescent="0.25"/>
    <row r="25465" s="19" customFormat="1" x14ac:dyDescent="0.25"/>
    <row r="25466" s="19" customFormat="1" x14ac:dyDescent="0.25"/>
    <row r="25467" s="19" customFormat="1" x14ac:dyDescent="0.25"/>
    <row r="25468" s="19" customFormat="1" x14ac:dyDescent="0.25"/>
    <row r="25469" s="19" customFormat="1" x14ac:dyDescent="0.25"/>
    <row r="25470" s="19" customFormat="1" x14ac:dyDescent="0.25"/>
    <row r="25471" s="19" customFormat="1" x14ac:dyDescent="0.25"/>
    <row r="25472" s="19" customFormat="1" x14ac:dyDescent="0.25"/>
    <row r="25473" s="19" customFormat="1" x14ac:dyDescent="0.25"/>
    <row r="25474" s="19" customFormat="1" x14ac:dyDescent="0.25"/>
    <row r="25475" s="19" customFormat="1" x14ac:dyDescent="0.25"/>
    <row r="25476" s="19" customFormat="1" x14ac:dyDescent="0.25"/>
    <row r="25477" s="19" customFormat="1" x14ac:dyDescent="0.25"/>
    <row r="25478" s="19" customFormat="1" x14ac:dyDescent="0.25"/>
    <row r="25479" s="19" customFormat="1" x14ac:dyDescent="0.25"/>
    <row r="25480" s="19" customFormat="1" x14ac:dyDescent="0.25"/>
    <row r="25481" s="19" customFormat="1" x14ac:dyDescent="0.25"/>
    <row r="25482" s="19" customFormat="1" x14ac:dyDescent="0.25"/>
    <row r="25483" s="19" customFormat="1" x14ac:dyDescent="0.25"/>
    <row r="25484" s="19" customFormat="1" x14ac:dyDescent="0.25"/>
    <row r="25485" s="19" customFormat="1" x14ac:dyDescent="0.25"/>
    <row r="25486" s="19" customFormat="1" x14ac:dyDescent="0.25"/>
    <row r="25487" s="19" customFormat="1" x14ac:dyDescent="0.25"/>
    <row r="25488" s="19" customFormat="1" x14ac:dyDescent="0.25"/>
    <row r="25489" s="19" customFormat="1" x14ac:dyDescent="0.25"/>
    <row r="25490" s="19" customFormat="1" x14ac:dyDescent="0.25"/>
    <row r="25491" s="19" customFormat="1" x14ac:dyDescent="0.25"/>
    <row r="25492" s="19" customFormat="1" x14ac:dyDescent="0.25"/>
    <row r="25493" s="19" customFormat="1" x14ac:dyDescent="0.25"/>
    <row r="25494" s="19" customFormat="1" x14ac:dyDescent="0.25"/>
    <row r="25495" s="19" customFormat="1" x14ac:dyDescent="0.25"/>
    <row r="25496" s="19" customFormat="1" x14ac:dyDescent="0.25"/>
    <row r="25497" s="19" customFormat="1" x14ac:dyDescent="0.25"/>
    <row r="25498" s="19" customFormat="1" x14ac:dyDescent="0.25"/>
    <row r="25499" s="19" customFormat="1" x14ac:dyDescent="0.25"/>
    <row r="25500" s="19" customFormat="1" x14ac:dyDescent="0.25"/>
    <row r="25501" s="19" customFormat="1" x14ac:dyDescent="0.25"/>
    <row r="25502" s="19" customFormat="1" x14ac:dyDescent="0.25"/>
    <row r="25503" s="19" customFormat="1" x14ac:dyDescent="0.25"/>
    <row r="25504" s="19" customFormat="1" x14ac:dyDescent="0.25"/>
    <row r="25505" s="19" customFormat="1" x14ac:dyDescent="0.25"/>
    <row r="25506" s="19" customFormat="1" x14ac:dyDescent="0.25"/>
    <row r="25507" s="19" customFormat="1" x14ac:dyDescent="0.25"/>
    <row r="25508" s="19" customFormat="1" x14ac:dyDescent="0.25"/>
    <row r="25509" s="19" customFormat="1" x14ac:dyDescent="0.25"/>
    <row r="25510" s="19" customFormat="1" x14ac:dyDescent="0.25"/>
    <row r="25511" s="19" customFormat="1" x14ac:dyDescent="0.25"/>
    <row r="25512" s="19" customFormat="1" x14ac:dyDescent="0.25"/>
    <row r="25513" s="19" customFormat="1" x14ac:dyDescent="0.25"/>
    <row r="25514" s="19" customFormat="1" x14ac:dyDescent="0.25"/>
    <row r="25515" s="19" customFormat="1" x14ac:dyDescent="0.25"/>
    <row r="25516" s="19" customFormat="1" x14ac:dyDescent="0.25"/>
    <row r="25517" s="19" customFormat="1" x14ac:dyDescent="0.25"/>
    <row r="25518" s="19" customFormat="1" x14ac:dyDescent="0.25"/>
    <row r="25519" s="19" customFormat="1" x14ac:dyDescent="0.25"/>
    <row r="25520" s="19" customFormat="1" x14ac:dyDescent="0.25"/>
    <row r="25521" s="19" customFormat="1" x14ac:dyDescent="0.25"/>
    <row r="25522" s="19" customFormat="1" x14ac:dyDescent="0.25"/>
    <row r="25523" s="19" customFormat="1" x14ac:dyDescent="0.25"/>
    <row r="25524" s="19" customFormat="1" x14ac:dyDescent="0.25"/>
    <row r="25525" s="19" customFormat="1" x14ac:dyDescent="0.25"/>
    <row r="25526" s="19" customFormat="1" x14ac:dyDescent="0.25"/>
    <row r="25527" s="19" customFormat="1" x14ac:dyDescent="0.25"/>
    <row r="25528" s="19" customFormat="1" x14ac:dyDescent="0.25"/>
    <row r="25529" s="19" customFormat="1" x14ac:dyDescent="0.25"/>
    <row r="25530" s="19" customFormat="1" x14ac:dyDescent="0.25"/>
    <row r="25531" s="19" customFormat="1" x14ac:dyDescent="0.25"/>
    <row r="25532" s="19" customFormat="1" x14ac:dyDescent="0.25"/>
    <row r="25533" s="19" customFormat="1" x14ac:dyDescent="0.25"/>
    <row r="25534" s="19" customFormat="1" x14ac:dyDescent="0.25"/>
    <row r="25535" s="19" customFormat="1" x14ac:dyDescent="0.25"/>
    <row r="25536" s="19" customFormat="1" x14ac:dyDescent="0.25"/>
    <row r="25537" s="19" customFormat="1" x14ac:dyDescent="0.25"/>
    <row r="25538" s="19" customFormat="1" x14ac:dyDescent="0.25"/>
    <row r="25539" s="19" customFormat="1" x14ac:dyDescent="0.25"/>
    <row r="25540" s="19" customFormat="1" x14ac:dyDescent="0.25"/>
    <row r="25541" s="19" customFormat="1" x14ac:dyDescent="0.25"/>
    <row r="25542" s="19" customFormat="1" x14ac:dyDescent="0.25"/>
    <row r="25543" s="19" customFormat="1" x14ac:dyDescent="0.25"/>
    <row r="25544" s="19" customFormat="1" x14ac:dyDescent="0.25"/>
    <row r="25545" s="19" customFormat="1" x14ac:dyDescent="0.25"/>
    <row r="25546" s="19" customFormat="1" x14ac:dyDescent="0.25"/>
    <row r="25547" s="19" customFormat="1" x14ac:dyDescent="0.25"/>
    <row r="25548" s="19" customFormat="1" x14ac:dyDescent="0.25"/>
    <row r="25549" s="19" customFormat="1" x14ac:dyDescent="0.25"/>
    <row r="25550" s="19" customFormat="1" x14ac:dyDescent="0.25"/>
    <row r="25551" s="19" customFormat="1" x14ac:dyDescent="0.25"/>
    <row r="25552" s="19" customFormat="1" x14ac:dyDescent="0.25"/>
    <row r="25553" s="19" customFormat="1" x14ac:dyDescent="0.25"/>
    <row r="25554" s="19" customFormat="1" x14ac:dyDescent="0.25"/>
    <row r="25555" s="19" customFormat="1" x14ac:dyDescent="0.25"/>
    <row r="25556" s="19" customFormat="1" x14ac:dyDescent="0.25"/>
    <row r="25557" s="19" customFormat="1" x14ac:dyDescent="0.25"/>
    <row r="25558" s="19" customFormat="1" x14ac:dyDescent="0.25"/>
    <row r="25559" s="19" customFormat="1" x14ac:dyDescent="0.25"/>
    <row r="25560" s="19" customFormat="1" x14ac:dyDescent="0.25"/>
    <row r="25561" s="19" customFormat="1" x14ac:dyDescent="0.25"/>
    <row r="25562" s="19" customFormat="1" x14ac:dyDescent="0.25"/>
    <row r="25563" s="19" customFormat="1" x14ac:dyDescent="0.25"/>
    <row r="25564" s="19" customFormat="1" x14ac:dyDescent="0.25"/>
    <row r="25565" s="19" customFormat="1" x14ac:dyDescent="0.25"/>
    <row r="25566" s="19" customFormat="1" x14ac:dyDescent="0.25"/>
    <row r="25567" s="19" customFormat="1" x14ac:dyDescent="0.25"/>
    <row r="25568" s="19" customFormat="1" x14ac:dyDescent="0.25"/>
    <row r="25569" s="19" customFormat="1" x14ac:dyDescent="0.25"/>
    <row r="25570" s="19" customFormat="1" x14ac:dyDescent="0.25"/>
    <row r="25571" s="19" customFormat="1" x14ac:dyDescent="0.25"/>
    <row r="25572" s="19" customFormat="1" x14ac:dyDescent="0.25"/>
    <row r="25573" s="19" customFormat="1" x14ac:dyDescent="0.25"/>
    <row r="25574" s="19" customFormat="1" x14ac:dyDescent="0.25"/>
    <row r="25575" s="19" customFormat="1" x14ac:dyDescent="0.25"/>
    <row r="25576" s="19" customFormat="1" x14ac:dyDescent="0.25"/>
    <row r="25577" s="19" customFormat="1" x14ac:dyDescent="0.25"/>
    <row r="25578" s="19" customFormat="1" x14ac:dyDescent="0.25"/>
    <row r="25579" s="19" customFormat="1" x14ac:dyDescent="0.25"/>
    <row r="25580" s="19" customFormat="1" x14ac:dyDescent="0.25"/>
    <row r="25581" s="19" customFormat="1" x14ac:dyDescent="0.25"/>
    <row r="25582" s="19" customFormat="1" x14ac:dyDescent="0.25"/>
    <row r="25583" s="19" customFormat="1" x14ac:dyDescent="0.25"/>
    <row r="25584" s="19" customFormat="1" x14ac:dyDescent="0.25"/>
    <row r="25585" s="19" customFormat="1" x14ac:dyDescent="0.25"/>
    <row r="25586" s="19" customFormat="1" x14ac:dyDescent="0.25"/>
    <row r="25587" s="19" customFormat="1" x14ac:dyDescent="0.25"/>
    <row r="25588" s="19" customFormat="1" x14ac:dyDescent="0.25"/>
    <row r="25589" s="19" customFormat="1" x14ac:dyDescent="0.25"/>
    <row r="25590" s="19" customFormat="1" x14ac:dyDescent="0.25"/>
    <row r="25591" s="19" customFormat="1" x14ac:dyDescent="0.25"/>
    <row r="25592" s="19" customFormat="1" x14ac:dyDescent="0.25"/>
    <row r="25593" s="19" customFormat="1" x14ac:dyDescent="0.25"/>
    <row r="25594" s="19" customFormat="1" x14ac:dyDescent="0.25"/>
    <row r="25595" s="19" customFormat="1" x14ac:dyDescent="0.25"/>
    <row r="25596" s="19" customFormat="1" x14ac:dyDescent="0.25"/>
    <row r="25597" s="19" customFormat="1" x14ac:dyDescent="0.25"/>
    <row r="25598" s="19" customFormat="1" x14ac:dyDescent="0.25"/>
    <row r="25599" s="19" customFormat="1" x14ac:dyDescent="0.25"/>
    <row r="25600" s="19" customFormat="1" x14ac:dyDescent="0.25"/>
    <row r="25601" s="19" customFormat="1" x14ac:dyDescent="0.25"/>
    <row r="25602" s="19" customFormat="1" x14ac:dyDescent="0.25"/>
    <row r="25603" s="19" customFormat="1" x14ac:dyDescent="0.25"/>
    <row r="25604" s="19" customFormat="1" x14ac:dyDescent="0.25"/>
    <row r="25605" s="19" customFormat="1" x14ac:dyDescent="0.25"/>
    <row r="25606" s="19" customFormat="1" x14ac:dyDescent="0.25"/>
    <row r="25607" s="19" customFormat="1" x14ac:dyDescent="0.25"/>
    <row r="25608" s="19" customFormat="1" x14ac:dyDescent="0.25"/>
    <row r="25609" s="19" customFormat="1" x14ac:dyDescent="0.25"/>
    <row r="25610" s="19" customFormat="1" x14ac:dyDescent="0.25"/>
    <row r="25611" s="19" customFormat="1" x14ac:dyDescent="0.25"/>
    <row r="25612" s="19" customFormat="1" x14ac:dyDescent="0.25"/>
    <row r="25613" s="19" customFormat="1" x14ac:dyDescent="0.25"/>
    <row r="25614" s="19" customFormat="1" x14ac:dyDescent="0.25"/>
    <row r="25615" s="19" customFormat="1" x14ac:dyDescent="0.25"/>
    <row r="25616" s="19" customFormat="1" x14ac:dyDescent="0.25"/>
    <row r="25617" s="19" customFormat="1" x14ac:dyDescent="0.25"/>
    <row r="25618" s="19" customFormat="1" x14ac:dyDescent="0.25"/>
    <row r="25619" s="19" customFormat="1" x14ac:dyDescent="0.25"/>
    <row r="25620" s="19" customFormat="1" x14ac:dyDescent="0.25"/>
    <row r="25621" s="19" customFormat="1" x14ac:dyDescent="0.25"/>
    <row r="25622" s="19" customFormat="1" x14ac:dyDescent="0.25"/>
    <row r="25623" s="19" customFormat="1" x14ac:dyDescent="0.25"/>
    <row r="25624" s="19" customFormat="1" x14ac:dyDescent="0.25"/>
    <row r="25625" s="19" customFormat="1" x14ac:dyDescent="0.25"/>
    <row r="25626" s="19" customFormat="1" x14ac:dyDescent="0.25"/>
    <row r="25627" s="19" customFormat="1" x14ac:dyDescent="0.25"/>
    <row r="25628" s="19" customFormat="1" x14ac:dyDescent="0.25"/>
    <row r="25629" s="19" customFormat="1" x14ac:dyDescent="0.25"/>
    <row r="25630" s="19" customFormat="1" x14ac:dyDescent="0.25"/>
    <row r="25631" s="19" customFormat="1" x14ac:dyDescent="0.25"/>
    <row r="25632" s="19" customFormat="1" x14ac:dyDescent="0.25"/>
    <row r="25633" s="19" customFormat="1" x14ac:dyDescent="0.25"/>
    <row r="25634" s="19" customFormat="1" x14ac:dyDescent="0.25"/>
    <row r="25635" s="19" customFormat="1" x14ac:dyDescent="0.25"/>
    <row r="25636" s="19" customFormat="1" x14ac:dyDescent="0.25"/>
    <row r="25637" s="19" customFormat="1" x14ac:dyDescent="0.25"/>
    <row r="25638" s="19" customFormat="1" x14ac:dyDescent="0.25"/>
    <row r="25639" s="19" customFormat="1" x14ac:dyDescent="0.25"/>
    <row r="25640" s="19" customFormat="1" x14ac:dyDescent="0.25"/>
    <row r="25641" s="19" customFormat="1" x14ac:dyDescent="0.25"/>
    <row r="25642" s="19" customFormat="1" x14ac:dyDescent="0.25"/>
    <row r="25643" s="19" customFormat="1" x14ac:dyDescent="0.25"/>
    <row r="25644" s="19" customFormat="1" x14ac:dyDescent="0.25"/>
    <row r="25645" s="19" customFormat="1" x14ac:dyDescent="0.25"/>
    <row r="25646" s="19" customFormat="1" x14ac:dyDescent="0.25"/>
    <row r="25647" s="19" customFormat="1" x14ac:dyDescent="0.25"/>
    <row r="25648" s="19" customFormat="1" x14ac:dyDescent="0.25"/>
    <row r="25649" s="19" customFormat="1" x14ac:dyDescent="0.25"/>
    <row r="25650" s="19" customFormat="1" x14ac:dyDescent="0.25"/>
    <row r="25651" s="19" customFormat="1" x14ac:dyDescent="0.25"/>
    <row r="25652" s="19" customFormat="1" x14ac:dyDescent="0.25"/>
    <row r="25653" s="19" customFormat="1" x14ac:dyDescent="0.25"/>
    <row r="25654" s="19" customFormat="1" x14ac:dyDescent="0.25"/>
    <row r="25655" s="19" customFormat="1" x14ac:dyDescent="0.25"/>
    <row r="25656" s="19" customFormat="1" x14ac:dyDescent="0.25"/>
    <row r="25657" s="19" customFormat="1" x14ac:dyDescent="0.25"/>
    <row r="25658" s="19" customFormat="1" x14ac:dyDescent="0.25"/>
    <row r="25659" s="19" customFormat="1" x14ac:dyDescent="0.25"/>
    <row r="25660" s="19" customFormat="1" x14ac:dyDescent="0.25"/>
    <row r="25661" s="19" customFormat="1" x14ac:dyDescent="0.25"/>
    <row r="25662" s="19" customFormat="1" x14ac:dyDescent="0.25"/>
    <row r="25663" s="19" customFormat="1" x14ac:dyDescent="0.25"/>
    <row r="25664" s="19" customFormat="1" x14ac:dyDescent="0.25"/>
    <row r="25665" s="19" customFormat="1" x14ac:dyDescent="0.25"/>
    <row r="25666" s="19" customFormat="1" x14ac:dyDescent="0.25"/>
    <row r="25667" s="19" customFormat="1" x14ac:dyDescent="0.25"/>
    <row r="25668" s="19" customFormat="1" x14ac:dyDescent="0.25"/>
    <row r="25669" s="19" customFormat="1" x14ac:dyDescent="0.25"/>
    <row r="25670" s="19" customFormat="1" x14ac:dyDescent="0.25"/>
    <row r="25671" s="19" customFormat="1" x14ac:dyDescent="0.25"/>
    <row r="25672" s="19" customFormat="1" x14ac:dyDescent="0.25"/>
    <row r="25673" s="19" customFormat="1" x14ac:dyDescent="0.25"/>
    <row r="25674" s="19" customFormat="1" x14ac:dyDescent="0.25"/>
    <row r="25675" s="19" customFormat="1" x14ac:dyDescent="0.25"/>
    <row r="25676" s="19" customFormat="1" x14ac:dyDescent="0.25"/>
    <row r="25677" s="19" customFormat="1" x14ac:dyDescent="0.25"/>
    <row r="25678" s="19" customFormat="1" x14ac:dyDescent="0.25"/>
    <row r="25679" s="19" customFormat="1" x14ac:dyDescent="0.25"/>
    <row r="25680" s="19" customFormat="1" x14ac:dyDescent="0.25"/>
    <row r="25681" s="19" customFormat="1" x14ac:dyDescent="0.25"/>
    <row r="25682" s="19" customFormat="1" x14ac:dyDescent="0.25"/>
    <row r="25683" s="19" customFormat="1" x14ac:dyDescent="0.25"/>
    <row r="25684" s="19" customFormat="1" x14ac:dyDescent="0.25"/>
    <row r="25685" s="19" customFormat="1" x14ac:dyDescent="0.25"/>
    <row r="25686" s="19" customFormat="1" x14ac:dyDescent="0.25"/>
    <row r="25687" s="19" customFormat="1" x14ac:dyDescent="0.25"/>
    <row r="25688" s="19" customFormat="1" x14ac:dyDescent="0.25"/>
    <row r="25689" s="19" customFormat="1" x14ac:dyDescent="0.25"/>
    <row r="25690" s="19" customFormat="1" x14ac:dyDescent="0.25"/>
    <row r="25691" s="19" customFormat="1" x14ac:dyDescent="0.25"/>
    <row r="25692" s="19" customFormat="1" x14ac:dyDescent="0.25"/>
    <row r="25693" s="19" customFormat="1" x14ac:dyDescent="0.25"/>
    <row r="25694" s="19" customFormat="1" x14ac:dyDescent="0.25"/>
    <row r="25695" s="19" customFormat="1" x14ac:dyDescent="0.25"/>
    <row r="25696" s="19" customFormat="1" x14ac:dyDescent="0.25"/>
    <row r="25697" s="19" customFormat="1" x14ac:dyDescent="0.25"/>
    <row r="25698" s="19" customFormat="1" x14ac:dyDescent="0.25"/>
    <row r="25699" s="19" customFormat="1" x14ac:dyDescent="0.25"/>
    <row r="25700" s="19" customFormat="1" x14ac:dyDescent="0.25"/>
    <row r="25701" s="19" customFormat="1" x14ac:dyDescent="0.25"/>
    <row r="25702" s="19" customFormat="1" x14ac:dyDescent="0.25"/>
    <row r="25703" s="19" customFormat="1" x14ac:dyDescent="0.25"/>
    <row r="25704" s="19" customFormat="1" x14ac:dyDescent="0.25"/>
    <row r="25705" s="19" customFormat="1" x14ac:dyDescent="0.25"/>
    <row r="25706" s="19" customFormat="1" x14ac:dyDescent="0.25"/>
    <row r="25707" s="19" customFormat="1" x14ac:dyDescent="0.25"/>
    <row r="25708" s="19" customFormat="1" x14ac:dyDescent="0.25"/>
    <row r="25709" s="19" customFormat="1" x14ac:dyDescent="0.25"/>
    <row r="25710" s="19" customFormat="1" x14ac:dyDescent="0.25"/>
    <row r="25711" s="19" customFormat="1" x14ac:dyDescent="0.25"/>
    <row r="25712" s="19" customFormat="1" x14ac:dyDescent="0.25"/>
    <row r="25713" s="19" customFormat="1" x14ac:dyDescent="0.25"/>
    <row r="25714" s="19" customFormat="1" x14ac:dyDescent="0.25"/>
    <row r="25715" s="19" customFormat="1" x14ac:dyDescent="0.25"/>
    <row r="25716" s="19" customFormat="1" x14ac:dyDescent="0.25"/>
    <row r="25717" s="19" customFormat="1" x14ac:dyDescent="0.25"/>
    <row r="25718" s="19" customFormat="1" x14ac:dyDescent="0.25"/>
    <row r="25719" s="19" customFormat="1" x14ac:dyDescent="0.25"/>
    <row r="25720" s="19" customFormat="1" x14ac:dyDescent="0.25"/>
    <row r="25721" s="19" customFormat="1" x14ac:dyDescent="0.25"/>
    <row r="25722" s="19" customFormat="1" x14ac:dyDescent="0.25"/>
    <row r="25723" s="19" customFormat="1" x14ac:dyDescent="0.25"/>
    <row r="25724" s="19" customFormat="1" x14ac:dyDescent="0.25"/>
    <row r="25725" s="19" customFormat="1" x14ac:dyDescent="0.25"/>
    <row r="25726" s="19" customFormat="1" x14ac:dyDescent="0.25"/>
    <row r="25727" s="19" customFormat="1" x14ac:dyDescent="0.25"/>
    <row r="25728" s="19" customFormat="1" x14ac:dyDescent="0.25"/>
    <row r="25729" s="19" customFormat="1" x14ac:dyDescent="0.25"/>
    <row r="25730" s="19" customFormat="1" x14ac:dyDescent="0.25"/>
    <row r="25731" s="19" customFormat="1" x14ac:dyDescent="0.25"/>
    <row r="25732" s="19" customFormat="1" x14ac:dyDescent="0.25"/>
    <row r="25733" s="19" customFormat="1" x14ac:dyDescent="0.25"/>
    <row r="25734" s="19" customFormat="1" x14ac:dyDescent="0.25"/>
    <row r="25735" s="19" customFormat="1" x14ac:dyDescent="0.25"/>
    <row r="25736" s="19" customFormat="1" x14ac:dyDescent="0.25"/>
    <row r="25737" s="19" customFormat="1" x14ac:dyDescent="0.25"/>
    <row r="25738" s="19" customFormat="1" x14ac:dyDescent="0.25"/>
    <row r="25739" s="19" customFormat="1" x14ac:dyDescent="0.25"/>
    <row r="25740" s="19" customFormat="1" x14ac:dyDescent="0.25"/>
    <row r="25741" s="19" customFormat="1" x14ac:dyDescent="0.25"/>
    <row r="25742" s="19" customFormat="1" x14ac:dyDescent="0.25"/>
    <row r="25743" s="19" customFormat="1" x14ac:dyDescent="0.25"/>
    <row r="25744" s="19" customFormat="1" x14ac:dyDescent="0.25"/>
    <row r="25745" s="19" customFormat="1" x14ac:dyDescent="0.25"/>
    <row r="25746" s="19" customFormat="1" x14ac:dyDescent="0.25"/>
    <row r="25747" s="19" customFormat="1" x14ac:dyDescent="0.25"/>
    <row r="25748" s="19" customFormat="1" x14ac:dyDescent="0.25"/>
    <row r="25749" s="19" customFormat="1" x14ac:dyDescent="0.25"/>
    <row r="25750" s="19" customFormat="1" x14ac:dyDescent="0.25"/>
    <row r="25751" s="19" customFormat="1" x14ac:dyDescent="0.25"/>
    <row r="25752" s="19" customFormat="1" x14ac:dyDescent="0.25"/>
    <row r="25753" s="19" customFormat="1" x14ac:dyDescent="0.25"/>
    <row r="25754" s="19" customFormat="1" x14ac:dyDescent="0.25"/>
    <row r="25755" s="19" customFormat="1" x14ac:dyDescent="0.25"/>
    <row r="25756" s="19" customFormat="1" x14ac:dyDescent="0.25"/>
    <row r="25757" s="19" customFormat="1" x14ac:dyDescent="0.25"/>
    <row r="25758" s="19" customFormat="1" x14ac:dyDescent="0.25"/>
    <row r="25759" s="19" customFormat="1" x14ac:dyDescent="0.25"/>
    <row r="25760" s="19" customFormat="1" x14ac:dyDescent="0.25"/>
    <row r="25761" s="19" customFormat="1" x14ac:dyDescent="0.25"/>
    <row r="25762" s="19" customFormat="1" x14ac:dyDescent="0.25"/>
    <row r="25763" s="19" customFormat="1" x14ac:dyDescent="0.25"/>
    <row r="25764" s="19" customFormat="1" x14ac:dyDescent="0.25"/>
    <row r="25765" s="19" customFormat="1" x14ac:dyDescent="0.25"/>
    <row r="25766" s="19" customFormat="1" x14ac:dyDescent="0.25"/>
    <row r="25767" s="19" customFormat="1" x14ac:dyDescent="0.25"/>
    <row r="25768" s="19" customFormat="1" x14ac:dyDescent="0.25"/>
    <row r="25769" s="19" customFormat="1" x14ac:dyDescent="0.25"/>
    <row r="25770" s="19" customFormat="1" x14ac:dyDescent="0.25"/>
    <row r="25771" s="19" customFormat="1" x14ac:dyDescent="0.25"/>
    <row r="25772" s="19" customFormat="1" x14ac:dyDescent="0.25"/>
    <row r="25773" s="19" customFormat="1" x14ac:dyDescent="0.25"/>
    <row r="25774" s="19" customFormat="1" x14ac:dyDescent="0.25"/>
    <row r="25775" s="19" customFormat="1" x14ac:dyDescent="0.25"/>
    <row r="25776" s="19" customFormat="1" x14ac:dyDescent="0.25"/>
    <row r="25777" s="19" customFormat="1" x14ac:dyDescent="0.25"/>
    <row r="25778" s="19" customFormat="1" x14ac:dyDescent="0.25"/>
    <row r="25779" s="19" customFormat="1" x14ac:dyDescent="0.25"/>
    <row r="25780" s="19" customFormat="1" x14ac:dyDescent="0.25"/>
    <row r="25781" s="19" customFormat="1" x14ac:dyDescent="0.25"/>
    <row r="25782" s="19" customFormat="1" x14ac:dyDescent="0.25"/>
    <row r="25783" s="19" customFormat="1" x14ac:dyDescent="0.25"/>
    <row r="25784" s="19" customFormat="1" x14ac:dyDescent="0.25"/>
    <row r="25785" s="19" customFormat="1" x14ac:dyDescent="0.25"/>
    <row r="25786" s="19" customFormat="1" x14ac:dyDescent="0.25"/>
    <row r="25787" s="19" customFormat="1" x14ac:dyDescent="0.25"/>
    <row r="25788" s="19" customFormat="1" x14ac:dyDescent="0.25"/>
    <row r="25789" s="19" customFormat="1" x14ac:dyDescent="0.25"/>
    <row r="25790" s="19" customFormat="1" x14ac:dyDescent="0.25"/>
    <row r="25791" s="19" customFormat="1" x14ac:dyDescent="0.25"/>
    <row r="25792" s="19" customFormat="1" x14ac:dyDescent="0.25"/>
    <row r="25793" s="19" customFormat="1" x14ac:dyDescent="0.25"/>
    <row r="25794" s="19" customFormat="1" x14ac:dyDescent="0.25"/>
    <row r="25795" s="19" customFormat="1" x14ac:dyDescent="0.25"/>
    <row r="25796" s="19" customFormat="1" x14ac:dyDescent="0.25"/>
    <row r="25797" s="19" customFormat="1" x14ac:dyDescent="0.25"/>
    <row r="25798" s="19" customFormat="1" x14ac:dyDescent="0.25"/>
    <row r="25799" s="19" customFormat="1" x14ac:dyDescent="0.25"/>
    <row r="25800" s="19" customFormat="1" x14ac:dyDescent="0.25"/>
    <row r="25801" s="19" customFormat="1" x14ac:dyDescent="0.25"/>
    <row r="25802" s="19" customFormat="1" x14ac:dyDescent="0.25"/>
    <row r="25803" s="19" customFormat="1" x14ac:dyDescent="0.25"/>
    <row r="25804" s="19" customFormat="1" x14ac:dyDescent="0.25"/>
    <row r="25805" s="19" customFormat="1" x14ac:dyDescent="0.25"/>
    <row r="25806" s="19" customFormat="1" x14ac:dyDescent="0.25"/>
    <row r="25807" s="19" customFormat="1" x14ac:dyDescent="0.25"/>
    <row r="25808" s="19" customFormat="1" x14ac:dyDescent="0.25"/>
    <row r="25809" s="19" customFormat="1" x14ac:dyDescent="0.25"/>
    <row r="25810" s="19" customFormat="1" x14ac:dyDescent="0.25"/>
    <row r="25811" s="19" customFormat="1" x14ac:dyDescent="0.25"/>
    <row r="25812" s="19" customFormat="1" x14ac:dyDescent="0.25"/>
    <row r="25813" s="19" customFormat="1" x14ac:dyDescent="0.25"/>
    <row r="25814" s="19" customFormat="1" x14ac:dyDescent="0.25"/>
    <row r="25815" s="19" customFormat="1" x14ac:dyDescent="0.25"/>
    <row r="25816" s="19" customFormat="1" x14ac:dyDescent="0.25"/>
    <row r="25817" s="19" customFormat="1" x14ac:dyDescent="0.25"/>
    <row r="25818" s="19" customFormat="1" x14ac:dyDescent="0.25"/>
    <row r="25819" s="19" customFormat="1" x14ac:dyDescent="0.25"/>
    <row r="25820" s="19" customFormat="1" x14ac:dyDescent="0.25"/>
    <row r="25821" s="19" customFormat="1" x14ac:dyDescent="0.25"/>
    <row r="25822" s="19" customFormat="1" x14ac:dyDescent="0.25"/>
    <row r="25823" s="19" customFormat="1" x14ac:dyDescent="0.25"/>
    <row r="25824" s="19" customFormat="1" x14ac:dyDescent="0.25"/>
    <row r="25825" s="19" customFormat="1" x14ac:dyDescent="0.25"/>
    <row r="25826" s="19" customFormat="1" x14ac:dyDescent="0.25"/>
    <row r="25827" s="19" customFormat="1" x14ac:dyDescent="0.25"/>
    <row r="25828" s="19" customFormat="1" x14ac:dyDescent="0.25"/>
    <row r="25829" s="19" customFormat="1" x14ac:dyDescent="0.25"/>
    <row r="25830" s="19" customFormat="1" x14ac:dyDescent="0.25"/>
    <row r="25831" s="19" customFormat="1" x14ac:dyDescent="0.25"/>
    <row r="25832" s="19" customFormat="1" x14ac:dyDescent="0.25"/>
    <row r="25833" s="19" customFormat="1" x14ac:dyDescent="0.25"/>
    <row r="25834" s="19" customFormat="1" x14ac:dyDescent="0.25"/>
    <row r="25835" s="19" customFormat="1" x14ac:dyDescent="0.25"/>
    <row r="25836" s="19" customFormat="1" x14ac:dyDescent="0.25"/>
    <row r="25837" s="19" customFormat="1" x14ac:dyDescent="0.25"/>
    <row r="25838" s="19" customFormat="1" x14ac:dyDescent="0.25"/>
    <row r="25839" s="19" customFormat="1" x14ac:dyDescent="0.25"/>
    <row r="25840" s="19" customFormat="1" x14ac:dyDescent="0.25"/>
    <row r="25841" s="19" customFormat="1" x14ac:dyDescent="0.25"/>
    <row r="25842" s="19" customFormat="1" x14ac:dyDescent="0.25"/>
    <row r="25843" s="19" customFormat="1" x14ac:dyDescent="0.25"/>
    <row r="25844" s="19" customFormat="1" x14ac:dyDescent="0.25"/>
    <row r="25845" s="19" customFormat="1" x14ac:dyDescent="0.25"/>
    <row r="25846" s="19" customFormat="1" x14ac:dyDescent="0.25"/>
    <row r="25847" s="19" customFormat="1" x14ac:dyDescent="0.25"/>
    <row r="25848" s="19" customFormat="1" x14ac:dyDescent="0.25"/>
    <row r="25849" s="19" customFormat="1" x14ac:dyDescent="0.25"/>
    <row r="25850" s="19" customFormat="1" x14ac:dyDescent="0.25"/>
    <row r="25851" s="19" customFormat="1" x14ac:dyDescent="0.25"/>
    <row r="25852" s="19" customFormat="1" x14ac:dyDescent="0.25"/>
    <row r="25853" s="19" customFormat="1" x14ac:dyDescent="0.25"/>
    <row r="25854" s="19" customFormat="1" x14ac:dyDescent="0.25"/>
    <row r="25855" s="19" customFormat="1" x14ac:dyDescent="0.25"/>
    <row r="25856" s="19" customFormat="1" x14ac:dyDescent="0.25"/>
    <row r="25857" s="19" customFormat="1" x14ac:dyDescent="0.25"/>
    <row r="25858" s="19" customFormat="1" x14ac:dyDescent="0.25"/>
    <row r="25859" s="19" customFormat="1" x14ac:dyDescent="0.25"/>
    <row r="25860" s="19" customFormat="1" x14ac:dyDescent="0.25"/>
    <row r="25861" s="19" customFormat="1" x14ac:dyDescent="0.25"/>
    <row r="25862" s="19" customFormat="1" x14ac:dyDescent="0.25"/>
    <row r="25863" s="19" customFormat="1" x14ac:dyDescent="0.25"/>
    <row r="25864" s="19" customFormat="1" x14ac:dyDescent="0.25"/>
    <row r="25865" s="19" customFormat="1" x14ac:dyDescent="0.25"/>
    <row r="25866" s="19" customFormat="1" x14ac:dyDescent="0.25"/>
    <row r="25867" s="19" customFormat="1" x14ac:dyDescent="0.25"/>
    <row r="25868" s="19" customFormat="1" x14ac:dyDescent="0.25"/>
    <row r="25869" s="19" customFormat="1" x14ac:dyDescent="0.25"/>
    <row r="25870" s="19" customFormat="1" x14ac:dyDescent="0.25"/>
    <row r="25871" s="19" customFormat="1" x14ac:dyDescent="0.25"/>
    <row r="25872" s="19" customFormat="1" x14ac:dyDescent="0.25"/>
    <row r="25873" s="19" customFormat="1" x14ac:dyDescent="0.25"/>
    <row r="25874" s="19" customFormat="1" x14ac:dyDescent="0.25"/>
    <row r="25875" s="19" customFormat="1" x14ac:dyDescent="0.25"/>
    <row r="25876" s="19" customFormat="1" x14ac:dyDescent="0.25"/>
    <row r="25877" s="19" customFormat="1" x14ac:dyDescent="0.25"/>
    <row r="25878" s="19" customFormat="1" x14ac:dyDescent="0.25"/>
    <row r="25879" s="19" customFormat="1" x14ac:dyDescent="0.25"/>
    <row r="25880" s="19" customFormat="1" x14ac:dyDescent="0.25"/>
    <row r="25881" s="19" customFormat="1" x14ac:dyDescent="0.25"/>
    <row r="25882" s="19" customFormat="1" x14ac:dyDescent="0.25"/>
    <row r="25883" s="19" customFormat="1" x14ac:dyDescent="0.25"/>
    <row r="25884" s="19" customFormat="1" x14ac:dyDescent="0.25"/>
    <row r="25885" s="19" customFormat="1" x14ac:dyDescent="0.25"/>
    <row r="25886" s="19" customFormat="1" x14ac:dyDescent="0.25"/>
    <row r="25887" s="19" customFormat="1" x14ac:dyDescent="0.25"/>
    <row r="25888" s="19" customFormat="1" x14ac:dyDescent="0.25"/>
    <row r="25889" s="19" customFormat="1" x14ac:dyDescent="0.25"/>
    <row r="25890" s="19" customFormat="1" x14ac:dyDescent="0.25"/>
    <row r="25891" s="19" customFormat="1" x14ac:dyDescent="0.25"/>
    <row r="25892" s="19" customFormat="1" x14ac:dyDescent="0.25"/>
    <row r="25893" s="19" customFormat="1" x14ac:dyDescent="0.25"/>
    <row r="25894" s="19" customFormat="1" x14ac:dyDescent="0.25"/>
    <row r="25895" s="19" customFormat="1" x14ac:dyDescent="0.25"/>
    <row r="25896" s="19" customFormat="1" x14ac:dyDescent="0.25"/>
    <row r="25897" s="19" customFormat="1" x14ac:dyDescent="0.25"/>
    <row r="25898" s="19" customFormat="1" x14ac:dyDescent="0.25"/>
    <row r="25899" s="19" customFormat="1" x14ac:dyDescent="0.25"/>
    <row r="25900" s="19" customFormat="1" x14ac:dyDescent="0.25"/>
    <row r="25901" s="19" customFormat="1" x14ac:dyDescent="0.25"/>
    <row r="25902" s="19" customFormat="1" x14ac:dyDescent="0.25"/>
    <row r="25903" s="19" customFormat="1" x14ac:dyDescent="0.25"/>
    <row r="25904" s="19" customFormat="1" x14ac:dyDescent="0.25"/>
    <row r="25905" s="19" customFormat="1" x14ac:dyDescent="0.25"/>
    <row r="25906" s="19" customFormat="1" x14ac:dyDescent="0.25"/>
    <row r="25907" s="19" customFormat="1" x14ac:dyDescent="0.25"/>
    <row r="25908" s="19" customFormat="1" x14ac:dyDescent="0.25"/>
    <row r="25909" s="19" customFormat="1" x14ac:dyDescent="0.25"/>
    <row r="25910" s="19" customFormat="1" x14ac:dyDescent="0.25"/>
    <row r="25911" s="19" customFormat="1" x14ac:dyDescent="0.25"/>
    <row r="25912" s="19" customFormat="1" x14ac:dyDescent="0.25"/>
    <row r="25913" s="19" customFormat="1" x14ac:dyDescent="0.25"/>
    <row r="25914" s="19" customFormat="1" x14ac:dyDescent="0.25"/>
    <row r="25915" s="19" customFormat="1" x14ac:dyDescent="0.25"/>
    <row r="25916" s="19" customFormat="1" x14ac:dyDescent="0.25"/>
    <row r="25917" s="19" customFormat="1" x14ac:dyDescent="0.25"/>
    <row r="25918" s="19" customFormat="1" x14ac:dyDescent="0.25"/>
    <row r="25919" s="19" customFormat="1" x14ac:dyDescent="0.25"/>
    <row r="25920" s="19" customFormat="1" x14ac:dyDescent="0.25"/>
    <row r="25921" s="19" customFormat="1" x14ac:dyDescent="0.25"/>
    <row r="25922" s="19" customFormat="1" x14ac:dyDescent="0.25"/>
    <row r="25923" s="19" customFormat="1" x14ac:dyDescent="0.25"/>
    <row r="25924" s="19" customFormat="1" x14ac:dyDescent="0.25"/>
    <row r="25925" s="19" customFormat="1" x14ac:dyDescent="0.25"/>
    <row r="25926" s="19" customFormat="1" x14ac:dyDescent="0.25"/>
    <row r="25927" s="19" customFormat="1" x14ac:dyDescent="0.25"/>
    <row r="25928" s="19" customFormat="1" x14ac:dyDescent="0.25"/>
    <row r="25929" s="19" customFormat="1" x14ac:dyDescent="0.25"/>
    <row r="25930" s="19" customFormat="1" x14ac:dyDescent="0.25"/>
    <row r="25931" s="19" customFormat="1" x14ac:dyDescent="0.25"/>
    <row r="25932" s="19" customFormat="1" x14ac:dyDescent="0.25"/>
    <row r="25933" s="19" customFormat="1" x14ac:dyDescent="0.25"/>
    <row r="25934" s="19" customFormat="1" x14ac:dyDescent="0.25"/>
    <row r="25935" s="19" customFormat="1" x14ac:dyDescent="0.25"/>
    <row r="25936" s="19" customFormat="1" x14ac:dyDescent="0.25"/>
    <row r="25937" s="19" customFormat="1" x14ac:dyDescent="0.25"/>
    <row r="25938" s="19" customFormat="1" x14ac:dyDescent="0.25"/>
    <row r="25939" s="19" customFormat="1" x14ac:dyDescent="0.25"/>
    <row r="25940" s="19" customFormat="1" x14ac:dyDescent="0.25"/>
    <row r="25941" s="19" customFormat="1" x14ac:dyDescent="0.25"/>
    <row r="25942" s="19" customFormat="1" x14ac:dyDescent="0.25"/>
    <row r="25943" s="19" customFormat="1" x14ac:dyDescent="0.25"/>
    <row r="25944" s="19" customFormat="1" x14ac:dyDescent="0.25"/>
    <row r="25945" s="19" customFormat="1" x14ac:dyDescent="0.25"/>
    <row r="25946" s="19" customFormat="1" x14ac:dyDescent="0.25"/>
    <row r="25947" s="19" customFormat="1" x14ac:dyDescent="0.25"/>
    <row r="25948" s="19" customFormat="1" x14ac:dyDescent="0.25"/>
    <row r="25949" s="19" customFormat="1" x14ac:dyDescent="0.25"/>
    <row r="25950" s="19" customFormat="1" x14ac:dyDescent="0.25"/>
    <row r="25951" s="19" customFormat="1" x14ac:dyDescent="0.25"/>
    <row r="25952" s="19" customFormat="1" x14ac:dyDescent="0.25"/>
    <row r="25953" s="19" customFormat="1" x14ac:dyDescent="0.25"/>
    <row r="25954" s="19" customFormat="1" x14ac:dyDescent="0.25"/>
    <row r="25955" s="19" customFormat="1" x14ac:dyDescent="0.25"/>
    <row r="25956" s="19" customFormat="1" x14ac:dyDescent="0.25"/>
    <row r="25957" s="19" customFormat="1" x14ac:dyDescent="0.25"/>
    <row r="25958" s="19" customFormat="1" x14ac:dyDescent="0.25"/>
    <row r="25959" s="19" customFormat="1" x14ac:dyDescent="0.25"/>
    <row r="25960" s="19" customFormat="1" x14ac:dyDescent="0.25"/>
    <row r="25961" s="19" customFormat="1" x14ac:dyDescent="0.25"/>
    <row r="25962" s="19" customFormat="1" x14ac:dyDescent="0.25"/>
    <row r="25963" s="19" customFormat="1" x14ac:dyDescent="0.25"/>
    <row r="25964" s="19" customFormat="1" x14ac:dyDescent="0.25"/>
    <row r="25965" s="19" customFormat="1" x14ac:dyDescent="0.25"/>
    <row r="25966" s="19" customFormat="1" x14ac:dyDescent="0.25"/>
    <row r="25967" s="19" customFormat="1" x14ac:dyDescent="0.25"/>
    <row r="25968" s="19" customFormat="1" x14ac:dyDescent="0.25"/>
    <row r="25969" s="19" customFormat="1" x14ac:dyDescent="0.25"/>
    <row r="25970" s="19" customFormat="1" x14ac:dyDescent="0.25"/>
    <row r="25971" s="19" customFormat="1" x14ac:dyDescent="0.25"/>
    <row r="25972" s="19" customFormat="1" x14ac:dyDescent="0.25"/>
    <row r="25973" s="19" customFormat="1" x14ac:dyDescent="0.25"/>
    <row r="25974" s="19" customFormat="1" x14ac:dyDescent="0.25"/>
    <row r="25975" s="19" customFormat="1" x14ac:dyDescent="0.25"/>
    <row r="25976" s="19" customFormat="1" x14ac:dyDescent="0.25"/>
    <row r="25977" s="19" customFormat="1" x14ac:dyDescent="0.25"/>
    <row r="25978" s="19" customFormat="1" x14ac:dyDescent="0.25"/>
    <row r="25979" s="19" customFormat="1" x14ac:dyDescent="0.25"/>
    <row r="25980" s="19" customFormat="1" x14ac:dyDescent="0.25"/>
    <row r="25981" s="19" customFormat="1" x14ac:dyDescent="0.25"/>
    <row r="25982" s="19" customFormat="1" x14ac:dyDescent="0.25"/>
    <row r="25983" s="19" customFormat="1" x14ac:dyDescent="0.25"/>
    <row r="25984" s="19" customFormat="1" x14ac:dyDescent="0.25"/>
    <row r="25985" s="19" customFormat="1" x14ac:dyDescent="0.25"/>
    <row r="25986" s="19" customFormat="1" x14ac:dyDescent="0.25"/>
    <row r="25987" s="19" customFormat="1" x14ac:dyDescent="0.25"/>
    <row r="25988" s="19" customFormat="1" x14ac:dyDescent="0.25"/>
    <row r="25989" s="19" customFormat="1" x14ac:dyDescent="0.25"/>
    <row r="25990" s="19" customFormat="1" x14ac:dyDescent="0.25"/>
    <row r="25991" s="19" customFormat="1" x14ac:dyDescent="0.25"/>
    <row r="25992" s="19" customFormat="1" x14ac:dyDescent="0.25"/>
    <row r="25993" s="19" customFormat="1" x14ac:dyDescent="0.25"/>
    <row r="25994" s="19" customFormat="1" x14ac:dyDescent="0.25"/>
    <row r="25995" s="19" customFormat="1" x14ac:dyDescent="0.25"/>
    <row r="25996" s="19" customFormat="1" x14ac:dyDescent="0.25"/>
    <row r="25997" s="19" customFormat="1" x14ac:dyDescent="0.25"/>
    <row r="25998" s="19" customFormat="1" x14ac:dyDescent="0.25"/>
    <row r="25999" s="19" customFormat="1" x14ac:dyDescent="0.25"/>
    <row r="26000" s="19" customFormat="1" x14ac:dyDescent="0.25"/>
    <row r="26001" s="19" customFormat="1" x14ac:dyDescent="0.25"/>
    <row r="26002" s="19" customFormat="1" x14ac:dyDescent="0.25"/>
    <row r="26003" s="19" customFormat="1" x14ac:dyDescent="0.25"/>
    <row r="26004" s="19" customFormat="1" x14ac:dyDescent="0.25"/>
    <row r="26005" s="19" customFormat="1" x14ac:dyDescent="0.25"/>
    <row r="26006" s="19" customFormat="1" x14ac:dyDescent="0.25"/>
    <row r="26007" s="19" customFormat="1" x14ac:dyDescent="0.25"/>
    <row r="26008" s="19" customFormat="1" x14ac:dyDescent="0.25"/>
    <row r="26009" s="19" customFormat="1" x14ac:dyDescent="0.25"/>
    <row r="26010" s="19" customFormat="1" x14ac:dyDescent="0.25"/>
    <row r="26011" s="19" customFormat="1" x14ac:dyDescent="0.25"/>
    <row r="26012" s="19" customFormat="1" x14ac:dyDescent="0.25"/>
    <row r="26013" s="19" customFormat="1" x14ac:dyDescent="0.25"/>
    <row r="26014" s="19" customFormat="1" x14ac:dyDescent="0.25"/>
    <row r="26015" s="19" customFormat="1" x14ac:dyDescent="0.25"/>
    <row r="26016" s="19" customFormat="1" x14ac:dyDescent="0.25"/>
    <row r="26017" s="19" customFormat="1" x14ac:dyDescent="0.25"/>
    <row r="26018" s="19" customFormat="1" x14ac:dyDescent="0.25"/>
    <row r="26019" s="19" customFormat="1" x14ac:dyDescent="0.25"/>
    <row r="26020" s="19" customFormat="1" x14ac:dyDescent="0.25"/>
    <row r="26021" s="19" customFormat="1" x14ac:dyDescent="0.25"/>
    <row r="26022" s="19" customFormat="1" x14ac:dyDescent="0.25"/>
    <row r="26023" s="19" customFormat="1" x14ac:dyDescent="0.25"/>
    <row r="26024" s="19" customFormat="1" x14ac:dyDescent="0.25"/>
    <row r="26025" s="19" customFormat="1" x14ac:dyDescent="0.25"/>
    <row r="26026" s="19" customFormat="1" x14ac:dyDescent="0.25"/>
    <row r="26027" s="19" customFormat="1" x14ac:dyDescent="0.25"/>
    <row r="26028" s="19" customFormat="1" x14ac:dyDescent="0.25"/>
    <row r="26029" s="19" customFormat="1" x14ac:dyDescent="0.25"/>
    <row r="26030" s="19" customFormat="1" x14ac:dyDescent="0.25"/>
    <row r="26031" s="19" customFormat="1" x14ac:dyDescent="0.25"/>
    <row r="26032" s="19" customFormat="1" x14ac:dyDescent="0.25"/>
    <row r="26033" s="19" customFormat="1" x14ac:dyDescent="0.25"/>
    <row r="26034" s="19" customFormat="1" x14ac:dyDescent="0.25"/>
    <row r="26035" s="19" customFormat="1" x14ac:dyDescent="0.25"/>
    <row r="26036" s="19" customFormat="1" x14ac:dyDescent="0.25"/>
    <row r="26037" s="19" customFormat="1" x14ac:dyDescent="0.25"/>
    <row r="26038" s="19" customFormat="1" x14ac:dyDescent="0.25"/>
    <row r="26039" s="19" customFormat="1" x14ac:dyDescent="0.25"/>
    <row r="26040" s="19" customFormat="1" x14ac:dyDescent="0.25"/>
    <row r="26041" s="19" customFormat="1" x14ac:dyDescent="0.25"/>
    <row r="26042" s="19" customFormat="1" x14ac:dyDescent="0.25"/>
    <row r="26043" s="19" customFormat="1" x14ac:dyDescent="0.25"/>
    <row r="26044" s="19" customFormat="1" x14ac:dyDescent="0.25"/>
    <row r="26045" s="19" customFormat="1" x14ac:dyDescent="0.25"/>
    <row r="26046" s="19" customFormat="1" x14ac:dyDescent="0.25"/>
    <row r="26047" s="19" customFormat="1" x14ac:dyDescent="0.25"/>
    <row r="26048" s="19" customFormat="1" x14ac:dyDescent="0.25"/>
    <row r="26049" s="19" customFormat="1" x14ac:dyDescent="0.25"/>
    <row r="26050" s="19" customFormat="1" x14ac:dyDescent="0.25"/>
    <row r="26051" s="19" customFormat="1" x14ac:dyDescent="0.25"/>
    <row r="26052" s="19" customFormat="1" x14ac:dyDescent="0.25"/>
    <row r="26053" s="19" customFormat="1" x14ac:dyDescent="0.25"/>
    <row r="26054" s="19" customFormat="1" x14ac:dyDescent="0.25"/>
    <row r="26055" s="19" customFormat="1" x14ac:dyDescent="0.25"/>
    <row r="26056" s="19" customFormat="1" x14ac:dyDescent="0.25"/>
    <row r="26057" s="19" customFormat="1" x14ac:dyDescent="0.25"/>
    <row r="26058" s="19" customFormat="1" x14ac:dyDescent="0.25"/>
    <row r="26059" s="19" customFormat="1" x14ac:dyDescent="0.25"/>
    <row r="26060" s="19" customFormat="1" x14ac:dyDescent="0.25"/>
    <row r="26061" s="19" customFormat="1" x14ac:dyDescent="0.25"/>
    <row r="26062" s="19" customFormat="1" x14ac:dyDescent="0.25"/>
    <row r="26063" s="19" customFormat="1" x14ac:dyDescent="0.25"/>
    <row r="26064" s="19" customFormat="1" x14ac:dyDescent="0.25"/>
    <row r="26065" s="19" customFormat="1" x14ac:dyDescent="0.25"/>
    <row r="26066" s="19" customFormat="1" x14ac:dyDescent="0.25"/>
    <row r="26067" s="19" customFormat="1" x14ac:dyDescent="0.25"/>
    <row r="26068" s="19" customFormat="1" x14ac:dyDescent="0.25"/>
    <row r="26069" s="19" customFormat="1" x14ac:dyDescent="0.25"/>
    <row r="26070" s="19" customFormat="1" x14ac:dyDescent="0.25"/>
    <row r="26071" s="19" customFormat="1" x14ac:dyDescent="0.25"/>
    <row r="26072" s="19" customFormat="1" x14ac:dyDescent="0.25"/>
    <row r="26073" s="19" customFormat="1" x14ac:dyDescent="0.25"/>
    <row r="26074" s="19" customFormat="1" x14ac:dyDescent="0.25"/>
    <row r="26075" s="19" customFormat="1" x14ac:dyDescent="0.25"/>
    <row r="26076" s="19" customFormat="1" x14ac:dyDescent="0.25"/>
    <row r="26077" s="19" customFormat="1" x14ac:dyDescent="0.25"/>
    <row r="26078" s="19" customFormat="1" x14ac:dyDescent="0.25"/>
    <row r="26079" s="19" customFormat="1" x14ac:dyDescent="0.25"/>
    <row r="26080" s="19" customFormat="1" x14ac:dyDescent="0.25"/>
    <row r="26081" s="19" customFormat="1" x14ac:dyDescent="0.25"/>
    <row r="26082" s="19" customFormat="1" x14ac:dyDescent="0.25"/>
    <row r="26083" s="19" customFormat="1" x14ac:dyDescent="0.25"/>
    <row r="26084" s="19" customFormat="1" x14ac:dyDescent="0.25"/>
    <row r="26085" s="19" customFormat="1" x14ac:dyDescent="0.25"/>
    <row r="26086" s="19" customFormat="1" x14ac:dyDescent="0.25"/>
    <row r="26087" s="19" customFormat="1" x14ac:dyDescent="0.25"/>
    <row r="26088" s="19" customFormat="1" x14ac:dyDescent="0.25"/>
    <row r="26089" s="19" customFormat="1" x14ac:dyDescent="0.25"/>
    <row r="26090" s="19" customFormat="1" x14ac:dyDescent="0.25"/>
    <row r="26091" s="19" customFormat="1" x14ac:dyDescent="0.25"/>
    <row r="26092" s="19" customFormat="1" x14ac:dyDescent="0.25"/>
    <row r="26093" s="19" customFormat="1" x14ac:dyDescent="0.25"/>
    <row r="26094" s="19" customFormat="1" x14ac:dyDescent="0.25"/>
    <row r="26095" s="19" customFormat="1" x14ac:dyDescent="0.25"/>
    <row r="26096" s="19" customFormat="1" x14ac:dyDescent="0.25"/>
    <row r="26097" s="19" customFormat="1" x14ac:dyDescent="0.25"/>
    <row r="26098" s="19" customFormat="1" x14ac:dyDescent="0.25"/>
    <row r="26099" s="19" customFormat="1" x14ac:dyDescent="0.25"/>
    <row r="26100" s="19" customFormat="1" x14ac:dyDescent="0.25"/>
    <row r="26101" s="19" customFormat="1" x14ac:dyDescent="0.25"/>
    <row r="26102" s="19" customFormat="1" x14ac:dyDescent="0.25"/>
    <row r="26103" s="19" customFormat="1" x14ac:dyDescent="0.25"/>
    <row r="26104" s="19" customFormat="1" x14ac:dyDescent="0.25"/>
    <row r="26105" s="19" customFormat="1" x14ac:dyDescent="0.25"/>
    <row r="26106" s="19" customFormat="1" x14ac:dyDescent="0.25"/>
    <row r="26107" s="19" customFormat="1" x14ac:dyDescent="0.25"/>
    <row r="26108" s="19" customFormat="1" x14ac:dyDescent="0.25"/>
    <row r="26109" s="19" customFormat="1" x14ac:dyDescent="0.25"/>
    <row r="26110" s="19" customFormat="1" x14ac:dyDescent="0.25"/>
    <row r="26111" s="19" customFormat="1" x14ac:dyDescent="0.25"/>
    <row r="26112" s="19" customFormat="1" x14ac:dyDescent="0.25"/>
    <row r="26113" s="19" customFormat="1" x14ac:dyDescent="0.25"/>
    <row r="26114" s="19" customFormat="1" x14ac:dyDescent="0.25"/>
    <row r="26115" s="19" customFormat="1" x14ac:dyDescent="0.25"/>
    <row r="26116" s="19" customFormat="1" x14ac:dyDescent="0.25"/>
    <row r="26117" s="19" customFormat="1" x14ac:dyDescent="0.25"/>
    <row r="26118" s="19" customFormat="1" x14ac:dyDescent="0.25"/>
    <row r="26119" s="19" customFormat="1" x14ac:dyDescent="0.25"/>
    <row r="26120" s="19" customFormat="1" x14ac:dyDescent="0.25"/>
    <row r="26121" s="19" customFormat="1" x14ac:dyDescent="0.25"/>
    <row r="26122" s="19" customFormat="1" x14ac:dyDescent="0.25"/>
    <row r="26123" s="19" customFormat="1" x14ac:dyDescent="0.25"/>
    <row r="26124" s="19" customFormat="1" x14ac:dyDescent="0.25"/>
    <row r="26125" s="19" customFormat="1" x14ac:dyDescent="0.25"/>
    <row r="26126" s="19" customFormat="1" x14ac:dyDescent="0.25"/>
    <row r="26127" s="19" customFormat="1" x14ac:dyDescent="0.25"/>
    <row r="26128" s="19" customFormat="1" x14ac:dyDescent="0.25"/>
    <row r="26129" s="19" customFormat="1" x14ac:dyDescent="0.25"/>
    <row r="26130" s="19" customFormat="1" x14ac:dyDescent="0.25"/>
    <row r="26131" s="19" customFormat="1" x14ac:dyDescent="0.25"/>
    <row r="26132" s="19" customFormat="1" x14ac:dyDescent="0.25"/>
    <row r="26133" s="19" customFormat="1" x14ac:dyDescent="0.25"/>
    <row r="26134" s="19" customFormat="1" x14ac:dyDescent="0.25"/>
    <row r="26135" s="19" customFormat="1" x14ac:dyDescent="0.25"/>
    <row r="26136" s="19" customFormat="1" x14ac:dyDescent="0.25"/>
    <row r="26137" s="19" customFormat="1" x14ac:dyDescent="0.25"/>
    <row r="26138" s="19" customFormat="1" x14ac:dyDescent="0.25"/>
    <row r="26139" s="19" customFormat="1" x14ac:dyDescent="0.25"/>
    <row r="26140" s="19" customFormat="1" x14ac:dyDescent="0.25"/>
    <row r="26141" s="19" customFormat="1" x14ac:dyDescent="0.25"/>
    <row r="26142" s="19" customFormat="1" x14ac:dyDescent="0.25"/>
    <row r="26143" s="19" customFormat="1" x14ac:dyDescent="0.25"/>
    <row r="26144" s="19" customFormat="1" x14ac:dyDescent="0.25"/>
    <row r="26145" s="19" customFormat="1" x14ac:dyDescent="0.25"/>
    <row r="26146" s="19" customFormat="1" x14ac:dyDescent="0.25"/>
    <row r="26147" s="19" customFormat="1" x14ac:dyDescent="0.25"/>
    <row r="26148" s="19" customFormat="1" x14ac:dyDescent="0.25"/>
    <row r="26149" s="19" customFormat="1" x14ac:dyDescent="0.25"/>
    <row r="26150" s="19" customFormat="1" x14ac:dyDescent="0.25"/>
    <row r="26151" s="19" customFormat="1" x14ac:dyDescent="0.25"/>
    <row r="26152" s="19" customFormat="1" x14ac:dyDescent="0.25"/>
    <row r="26153" s="19" customFormat="1" x14ac:dyDescent="0.25"/>
    <row r="26154" s="19" customFormat="1" x14ac:dyDescent="0.25"/>
    <row r="26155" s="19" customFormat="1" x14ac:dyDescent="0.25"/>
    <row r="26156" s="19" customFormat="1" x14ac:dyDescent="0.25"/>
    <row r="26157" s="19" customFormat="1" x14ac:dyDescent="0.25"/>
    <row r="26158" s="19" customFormat="1" x14ac:dyDescent="0.25"/>
    <row r="26159" s="19" customFormat="1" x14ac:dyDescent="0.25"/>
    <row r="26160" s="19" customFormat="1" x14ac:dyDescent="0.25"/>
    <row r="26161" s="19" customFormat="1" x14ac:dyDescent="0.25"/>
    <row r="26162" s="19" customFormat="1" x14ac:dyDescent="0.25"/>
    <row r="26163" s="19" customFormat="1" x14ac:dyDescent="0.25"/>
    <row r="26164" s="19" customFormat="1" x14ac:dyDescent="0.25"/>
    <row r="26165" s="19" customFormat="1" x14ac:dyDescent="0.25"/>
    <row r="26166" s="19" customFormat="1" x14ac:dyDescent="0.25"/>
    <row r="26167" s="19" customFormat="1" x14ac:dyDescent="0.25"/>
    <row r="26168" s="19" customFormat="1" x14ac:dyDescent="0.25"/>
    <row r="26169" s="19" customFormat="1" x14ac:dyDescent="0.25"/>
    <row r="26170" s="19" customFormat="1" x14ac:dyDescent="0.25"/>
    <row r="26171" s="19" customFormat="1" x14ac:dyDescent="0.25"/>
    <row r="26172" s="19" customFormat="1" x14ac:dyDescent="0.25"/>
    <row r="26173" s="19" customFormat="1" x14ac:dyDescent="0.25"/>
    <row r="26174" s="19" customFormat="1" x14ac:dyDescent="0.25"/>
    <row r="26175" s="19" customFormat="1" x14ac:dyDescent="0.25"/>
    <row r="26176" s="19" customFormat="1" x14ac:dyDescent="0.25"/>
    <row r="26177" s="19" customFormat="1" x14ac:dyDescent="0.25"/>
    <row r="26178" s="19" customFormat="1" x14ac:dyDescent="0.25"/>
    <row r="26179" s="19" customFormat="1" x14ac:dyDescent="0.25"/>
    <row r="26180" s="19" customFormat="1" x14ac:dyDescent="0.25"/>
    <row r="26181" s="19" customFormat="1" x14ac:dyDescent="0.25"/>
    <row r="26182" s="19" customFormat="1" x14ac:dyDescent="0.25"/>
    <row r="26183" s="19" customFormat="1" x14ac:dyDescent="0.25"/>
    <row r="26184" s="19" customFormat="1" x14ac:dyDescent="0.25"/>
    <row r="26185" s="19" customFormat="1" x14ac:dyDescent="0.25"/>
    <row r="26186" s="19" customFormat="1" x14ac:dyDescent="0.25"/>
    <row r="26187" s="19" customFormat="1" x14ac:dyDescent="0.25"/>
    <row r="26188" s="19" customFormat="1" x14ac:dyDescent="0.25"/>
    <row r="26189" s="19" customFormat="1" x14ac:dyDescent="0.25"/>
    <row r="26190" s="19" customFormat="1" x14ac:dyDescent="0.25"/>
    <row r="26191" s="19" customFormat="1" x14ac:dyDescent="0.25"/>
    <row r="26192" s="19" customFormat="1" x14ac:dyDescent="0.25"/>
    <row r="26193" s="19" customFormat="1" x14ac:dyDescent="0.25"/>
    <row r="26194" s="19" customFormat="1" x14ac:dyDescent="0.25"/>
    <row r="26195" s="19" customFormat="1" x14ac:dyDescent="0.25"/>
    <row r="26196" s="19" customFormat="1" x14ac:dyDescent="0.25"/>
    <row r="26197" s="19" customFormat="1" x14ac:dyDescent="0.25"/>
    <row r="26198" s="19" customFormat="1" x14ac:dyDescent="0.25"/>
    <row r="26199" s="19" customFormat="1" x14ac:dyDescent="0.25"/>
    <row r="26200" s="19" customFormat="1" x14ac:dyDescent="0.25"/>
    <row r="26201" s="19" customFormat="1" x14ac:dyDescent="0.25"/>
    <row r="26202" s="19" customFormat="1" x14ac:dyDescent="0.25"/>
    <row r="26203" s="19" customFormat="1" x14ac:dyDescent="0.25"/>
    <row r="26204" s="19" customFormat="1" x14ac:dyDescent="0.25"/>
    <row r="26205" s="19" customFormat="1" x14ac:dyDescent="0.25"/>
    <row r="26206" s="19" customFormat="1" x14ac:dyDescent="0.25"/>
    <row r="26207" s="19" customFormat="1" x14ac:dyDescent="0.25"/>
    <row r="26208" s="19" customFormat="1" x14ac:dyDescent="0.25"/>
    <row r="26209" s="19" customFormat="1" x14ac:dyDescent="0.25"/>
    <row r="26210" s="19" customFormat="1" x14ac:dyDescent="0.25"/>
    <row r="26211" s="19" customFormat="1" x14ac:dyDescent="0.25"/>
    <row r="26212" s="19" customFormat="1" x14ac:dyDescent="0.25"/>
    <row r="26213" s="19" customFormat="1" x14ac:dyDescent="0.25"/>
    <row r="26214" s="19" customFormat="1" x14ac:dyDescent="0.25"/>
    <row r="26215" s="19" customFormat="1" x14ac:dyDescent="0.25"/>
    <row r="26216" s="19" customFormat="1" x14ac:dyDescent="0.25"/>
    <row r="26217" s="19" customFormat="1" x14ac:dyDescent="0.25"/>
    <row r="26218" s="19" customFormat="1" x14ac:dyDescent="0.25"/>
    <row r="26219" s="19" customFormat="1" x14ac:dyDescent="0.25"/>
    <row r="26220" s="19" customFormat="1" x14ac:dyDescent="0.25"/>
    <row r="26221" s="19" customFormat="1" x14ac:dyDescent="0.25"/>
    <row r="26222" s="19" customFormat="1" x14ac:dyDescent="0.25"/>
    <row r="26223" s="19" customFormat="1" x14ac:dyDescent="0.25"/>
    <row r="26224" s="19" customFormat="1" x14ac:dyDescent="0.25"/>
    <row r="26225" s="19" customFormat="1" x14ac:dyDescent="0.25"/>
    <row r="26226" s="19" customFormat="1" x14ac:dyDescent="0.25"/>
    <row r="26227" s="19" customFormat="1" x14ac:dyDescent="0.25"/>
    <row r="26228" s="19" customFormat="1" x14ac:dyDescent="0.25"/>
    <row r="26229" s="19" customFormat="1" x14ac:dyDescent="0.25"/>
    <row r="26230" s="19" customFormat="1" x14ac:dyDescent="0.25"/>
    <row r="26231" s="19" customFormat="1" x14ac:dyDescent="0.25"/>
    <row r="26232" s="19" customFormat="1" x14ac:dyDescent="0.25"/>
    <row r="26233" s="19" customFormat="1" x14ac:dyDescent="0.25"/>
    <row r="26234" s="19" customFormat="1" x14ac:dyDescent="0.25"/>
    <row r="26235" s="19" customFormat="1" x14ac:dyDescent="0.25"/>
    <row r="26236" s="19" customFormat="1" x14ac:dyDescent="0.25"/>
    <row r="26237" s="19" customFormat="1" x14ac:dyDescent="0.25"/>
    <row r="26238" s="19" customFormat="1" x14ac:dyDescent="0.25"/>
    <row r="26239" s="19" customFormat="1" x14ac:dyDescent="0.25"/>
    <row r="26240" s="19" customFormat="1" x14ac:dyDescent="0.25"/>
    <row r="26241" s="19" customFormat="1" x14ac:dyDescent="0.25"/>
    <row r="26242" s="19" customFormat="1" x14ac:dyDescent="0.25"/>
    <row r="26243" s="19" customFormat="1" x14ac:dyDescent="0.25"/>
    <row r="26244" s="19" customFormat="1" x14ac:dyDescent="0.25"/>
    <row r="26245" s="19" customFormat="1" x14ac:dyDescent="0.25"/>
    <row r="26246" s="19" customFormat="1" x14ac:dyDescent="0.25"/>
    <row r="26247" s="19" customFormat="1" x14ac:dyDescent="0.25"/>
    <row r="26248" s="19" customFormat="1" x14ac:dyDescent="0.25"/>
    <row r="26249" s="19" customFormat="1" x14ac:dyDescent="0.25"/>
    <row r="26250" s="19" customFormat="1" x14ac:dyDescent="0.25"/>
    <row r="26251" s="19" customFormat="1" x14ac:dyDescent="0.25"/>
    <row r="26252" s="19" customFormat="1" x14ac:dyDescent="0.25"/>
    <row r="26253" s="19" customFormat="1" x14ac:dyDescent="0.25"/>
    <row r="26254" s="19" customFormat="1" x14ac:dyDescent="0.25"/>
    <row r="26255" s="19" customFormat="1" x14ac:dyDescent="0.25"/>
    <row r="26256" s="19" customFormat="1" x14ac:dyDescent="0.25"/>
    <row r="26257" s="19" customFormat="1" x14ac:dyDescent="0.25"/>
    <row r="26258" s="19" customFormat="1" x14ac:dyDescent="0.25"/>
    <row r="26259" s="19" customFormat="1" x14ac:dyDescent="0.25"/>
    <row r="26260" s="19" customFormat="1" x14ac:dyDescent="0.25"/>
    <row r="26261" s="19" customFormat="1" x14ac:dyDescent="0.25"/>
    <row r="26262" s="19" customFormat="1" x14ac:dyDescent="0.25"/>
    <row r="26263" s="19" customFormat="1" x14ac:dyDescent="0.25"/>
    <row r="26264" s="19" customFormat="1" x14ac:dyDescent="0.25"/>
    <row r="26265" s="19" customFormat="1" x14ac:dyDescent="0.25"/>
    <row r="26266" s="19" customFormat="1" x14ac:dyDescent="0.25"/>
    <row r="26267" s="19" customFormat="1" x14ac:dyDescent="0.25"/>
    <row r="26268" s="19" customFormat="1" x14ac:dyDescent="0.25"/>
    <row r="26269" s="19" customFormat="1" x14ac:dyDescent="0.25"/>
    <row r="26270" s="19" customFormat="1" x14ac:dyDescent="0.25"/>
    <row r="26271" s="19" customFormat="1" x14ac:dyDescent="0.25"/>
    <row r="26272" s="19" customFormat="1" x14ac:dyDescent="0.25"/>
    <row r="26273" s="19" customFormat="1" x14ac:dyDescent="0.25"/>
    <row r="26274" s="19" customFormat="1" x14ac:dyDescent="0.25"/>
    <row r="26275" s="19" customFormat="1" x14ac:dyDescent="0.25"/>
    <row r="26276" s="19" customFormat="1" x14ac:dyDescent="0.25"/>
    <row r="26277" s="19" customFormat="1" x14ac:dyDescent="0.25"/>
    <row r="26278" s="19" customFormat="1" x14ac:dyDescent="0.25"/>
    <row r="26279" s="19" customFormat="1" x14ac:dyDescent="0.25"/>
    <row r="26280" s="19" customFormat="1" x14ac:dyDescent="0.25"/>
    <row r="26281" s="19" customFormat="1" x14ac:dyDescent="0.25"/>
    <row r="26282" s="19" customFormat="1" x14ac:dyDescent="0.25"/>
    <row r="26283" s="19" customFormat="1" x14ac:dyDescent="0.25"/>
    <row r="26284" s="19" customFormat="1" x14ac:dyDescent="0.25"/>
    <row r="26285" s="19" customFormat="1" x14ac:dyDescent="0.25"/>
    <row r="26286" s="19" customFormat="1" x14ac:dyDescent="0.25"/>
    <row r="26287" s="19" customFormat="1" x14ac:dyDescent="0.25"/>
    <row r="26288" s="19" customFormat="1" x14ac:dyDescent="0.25"/>
    <row r="26289" s="19" customFormat="1" x14ac:dyDescent="0.25"/>
    <row r="26290" s="19" customFormat="1" x14ac:dyDescent="0.25"/>
    <row r="26291" s="19" customFormat="1" x14ac:dyDescent="0.25"/>
    <row r="26292" s="19" customFormat="1" x14ac:dyDescent="0.25"/>
    <row r="26293" s="19" customFormat="1" x14ac:dyDescent="0.25"/>
    <row r="26294" s="19" customFormat="1" x14ac:dyDescent="0.25"/>
    <row r="26295" s="19" customFormat="1" x14ac:dyDescent="0.25"/>
    <row r="26296" s="19" customFormat="1" x14ac:dyDescent="0.25"/>
    <row r="26297" s="19" customFormat="1" x14ac:dyDescent="0.25"/>
    <row r="26298" s="19" customFormat="1" x14ac:dyDescent="0.25"/>
    <row r="26299" s="19" customFormat="1" x14ac:dyDescent="0.25"/>
    <row r="26300" s="19" customFormat="1" x14ac:dyDescent="0.25"/>
    <row r="26301" s="19" customFormat="1" x14ac:dyDescent="0.25"/>
    <row r="26302" s="19" customFormat="1" x14ac:dyDescent="0.25"/>
    <row r="26303" s="19" customFormat="1" x14ac:dyDescent="0.25"/>
    <row r="26304" s="19" customFormat="1" x14ac:dyDescent="0.25"/>
    <row r="26305" s="19" customFormat="1" x14ac:dyDescent="0.25"/>
    <row r="26306" s="19" customFormat="1" x14ac:dyDescent="0.25"/>
    <row r="26307" s="19" customFormat="1" x14ac:dyDescent="0.25"/>
    <row r="26308" s="19" customFormat="1" x14ac:dyDescent="0.25"/>
    <row r="26309" s="19" customFormat="1" x14ac:dyDescent="0.25"/>
    <row r="26310" s="19" customFormat="1" x14ac:dyDescent="0.25"/>
    <row r="26311" s="19" customFormat="1" x14ac:dyDescent="0.25"/>
    <row r="26312" s="19" customFormat="1" x14ac:dyDescent="0.25"/>
    <row r="26313" s="19" customFormat="1" x14ac:dyDescent="0.25"/>
    <row r="26314" s="19" customFormat="1" x14ac:dyDescent="0.25"/>
    <row r="26315" s="19" customFormat="1" x14ac:dyDescent="0.25"/>
    <row r="26316" s="19" customFormat="1" x14ac:dyDescent="0.25"/>
    <row r="26317" s="19" customFormat="1" x14ac:dyDescent="0.25"/>
    <row r="26318" s="19" customFormat="1" x14ac:dyDescent="0.25"/>
    <row r="26319" s="19" customFormat="1" x14ac:dyDescent="0.25"/>
    <row r="26320" s="19" customFormat="1" x14ac:dyDescent="0.25"/>
    <row r="26321" s="19" customFormat="1" x14ac:dyDescent="0.25"/>
    <row r="26322" s="19" customFormat="1" x14ac:dyDescent="0.25"/>
    <row r="26323" s="19" customFormat="1" x14ac:dyDescent="0.25"/>
    <row r="26324" s="19" customFormat="1" x14ac:dyDescent="0.25"/>
    <row r="26325" s="19" customFormat="1" x14ac:dyDescent="0.25"/>
    <row r="26326" s="19" customFormat="1" x14ac:dyDescent="0.25"/>
    <row r="26327" s="19" customFormat="1" x14ac:dyDescent="0.25"/>
    <row r="26328" s="19" customFormat="1" x14ac:dyDescent="0.25"/>
    <row r="26329" s="19" customFormat="1" x14ac:dyDescent="0.25"/>
    <row r="26330" s="19" customFormat="1" x14ac:dyDescent="0.25"/>
    <row r="26331" s="19" customFormat="1" x14ac:dyDescent="0.25"/>
    <row r="26332" s="19" customFormat="1" x14ac:dyDescent="0.25"/>
    <row r="26333" s="19" customFormat="1" x14ac:dyDescent="0.25"/>
    <row r="26334" s="19" customFormat="1" x14ac:dyDescent="0.25"/>
    <row r="26335" s="19" customFormat="1" x14ac:dyDescent="0.25"/>
    <row r="26336" s="19" customFormat="1" x14ac:dyDescent="0.25"/>
    <row r="26337" s="19" customFormat="1" x14ac:dyDescent="0.25"/>
    <row r="26338" s="19" customFormat="1" x14ac:dyDescent="0.25"/>
    <row r="26339" s="19" customFormat="1" x14ac:dyDescent="0.25"/>
    <row r="26340" s="19" customFormat="1" x14ac:dyDescent="0.25"/>
    <row r="26341" s="19" customFormat="1" x14ac:dyDescent="0.25"/>
    <row r="26342" s="19" customFormat="1" x14ac:dyDescent="0.25"/>
    <row r="26343" s="19" customFormat="1" x14ac:dyDescent="0.25"/>
    <row r="26344" s="19" customFormat="1" x14ac:dyDescent="0.25"/>
    <row r="26345" s="19" customFormat="1" x14ac:dyDescent="0.25"/>
    <row r="26346" s="19" customFormat="1" x14ac:dyDescent="0.25"/>
    <row r="26347" s="19" customFormat="1" x14ac:dyDescent="0.25"/>
    <row r="26348" s="19" customFormat="1" x14ac:dyDescent="0.25"/>
    <row r="26349" s="19" customFormat="1" x14ac:dyDescent="0.25"/>
    <row r="26350" s="19" customFormat="1" x14ac:dyDescent="0.25"/>
    <row r="26351" s="19" customFormat="1" x14ac:dyDescent="0.25"/>
    <row r="26352" s="19" customFormat="1" x14ac:dyDescent="0.25"/>
    <row r="26353" s="19" customFormat="1" x14ac:dyDescent="0.25"/>
    <row r="26354" s="19" customFormat="1" x14ac:dyDescent="0.25"/>
    <row r="26355" s="19" customFormat="1" x14ac:dyDescent="0.25"/>
    <row r="26356" s="19" customFormat="1" x14ac:dyDescent="0.25"/>
    <row r="26357" s="19" customFormat="1" x14ac:dyDescent="0.25"/>
    <row r="26358" s="19" customFormat="1" x14ac:dyDescent="0.25"/>
    <row r="26359" s="19" customFormat="1" x14ac:dyDescent="0.25"/>
    <row r="26360" s="19" customFormat="1" x14ac:dyDescent="0.25"/>
    <row r="26361" s="19" customFormat="1" x14ac:dyDescent="0.25"/>
    <row r="26362" s="19" customFormat="1" x14ac:dyDescent="0.25"/>
    <row r="26363" s="19" customFormat="1" x14ac:dyDescent="0.25"/>
    <row r="26364" s="19" customFormat="1" x14ac:dyDescent="0.25"/>
    <row r="26365" s="19" customFormat="1" x14ac:dyDescent="0.25"/>
    <row r="26366" s="19" customFormat="1" x14ac:dyDescent="0.25"/>
    <row r="26367" s="19" customFormat="1" x14ac:dyDescent="0.25"/>
    <row r="26368" s="19" customFormat="1" x14ac:dyDescent="0.25"/>
    <row r="26369" s="19" customFormat="1" x14ac:dyDescent="0.25"/>
    <row r="26370" s="19" customFormat="1" x14ac:dyDescent="0.25"/>
    <row r="26371" s="19" customFormat="1" x14ac:dyDescent="0.25"/>
    <row r="26372" s="19" customFormat="1" x14ac:dyDescent="0.25"/>
    <row r="26373" s="19" customFormat="1" x14ac:dyDescent="0.25"/>
    <row r="26374" s="19" customFormat="1" x14ac:dyDescent="0.25"/>
    <row r="26375" s="19" customFormat="1" x14ac:dyDescent="0.25"/>
    <row r="26376" s="19" customFormat="1" x14ac:dyDescent="0.25"/>
    <row r="26377" s="19" customFormat="1" x14ac:dyDescent="0.25"/>
    <row r="26378" s="19" customFormat="1" x14ac:dyDescent="0.25"/>
    <row r="26379" s="19" customFormat="1" x14ac:dyDescent="0.25"/>
    <row r="26380" s="19" customFormat="1" x14ac:dyDescent="0.25"/>
    <row r="26381" s="19" customFormat="1" x14ac:dyDescent="0.25"/>
    <row r="26382" s="19" customFormat="1" x14ac:dyDescent="0.25"/>
    <row r="26383" s="19" customFormat="1" x14ac:dyDescent="0.25"/>
    <row r="26384" s="19" customFormat="1" x14ac:dyDescent="0.25"/>
    <row r="26385" s="19" customFormat="1" x14ac:dyDescent="0.25"/>
    <row r="26386" s="19" customFormat="1" x14ac:dyDescent="0.25"/>
    <row r="26387" s="19" customFormat="1" x14ac:dyDescent="0.25"/>
    <row r="26388" s="19" customFormat="1" x14ac:dyDescent="0.25"/>
    <row r="26389" s="19" customFormat="1" x14ac:dyDescent="0.25"/>
    <row r="26390" s="19" customFormat="1" x14ac:dyDescent="0.25"/>
    <row r="26391" s="19" customFormat="1" x14ac:dyDescent="0.25"/>
    <row r="26392" s="19" customFormat="1" x14ac:dyDescent="0.25"/>
    <row r="26393" s="19" customFormat="1" x14ac:dyDescent="0.25"/>
    <row r="26394" s="19" customFormat="1" x14ac:dyDescent="0.25"/>
    <row r="26395" s="19" customFormat="1" x14ac:dyDescent="0.25"/>
    <row r="26396" s="19" customFormat="1" x14ac:dyDescent="0.25"/>
    <row r="26397" s="19" customFormat="1" x14ac:dyDescent="0.25"/>
    <row r="26398" s="19" customFormat="1" x14ac:dyDescent="0.25"/>
    <row r="26399" s="19" customFormat="1" x14ac:dyDescent="0.25"/>
    <row r="26400" s="19" customFormat="1" x14ac:dyDescent="0.25"/>
    <row r="26401" s="19" customFormat="1" x14ac:dyDescent="0.25"/>
    <row r="26402" s="19" customFormat="1" x14ac:dyDescent="0.25"/>
    <row r="26403" s="19" customFormat="1" x14ac:dyDescent="0.25"/>
    <row r="26404" s="19" customFormat="1" x14ac:dyDescent="0.25"/>
    <row r="26405" s="19" customFormat="1" x14ac:dyDescent="0.25"/>
    <row r="26406" s="19" customFormat="1" x14ac:dyDescent="0.25"/>
    <row r="26407" s="19" customFormat="1" x14ac:dyDescent="0.25"/>
    <row r="26408" s="19" customFormat="1" x14ac:dyDescent="0.25"/>
    <row r="26409" s="19" customFormat="1" x14ac:dyDescent="0.25"/>
    <row r="26410" s="19" customFormat="1" x14ac:dyDescent="0.25"/>
    <row r="26411" s="19" customFormat="1" x14ac:dyDescent="0.25"/>
    <row r="26412" s="19" customFormat="1" x14ac:dyDescent="0.25"/>
    <row r="26413" s="19" customFormat="1" x14ac:dyDescent="0.25"/>
    <row r="26414" s="19" customFormat="1" x14ac:dyDescent="0.25"/>
    <row r="26415" s="19" customFormat="1" x14ac:dyDescent="0.25"/>
    <row r="26416" s="19" customFormat="1" x14ac:dyDescent="0.25"/>
    <row r="26417" s="19" customFormat="1" x14ac:dyDescent="0.25"/>
    <row r="26418" s="19" customFormat="1" x14ac:dyDescent="0.25"/>
    <row r="26419" s="19" customFormat="1" x14ac:dyDescent="0.25"/>
    <row r="26420" s="19" customFormat="1" x14ac:dyDescent="0.25"/>
    <row r="26421" s="19" customFormat="1" x14ac:dyDescent="0.25"/>
    <row r="26422" s="19" customFormat="1" x14ac:dyDescent="0.25"/>
    <row r="26423" s="19" customFormat="1" x14ac:dyDescent="0.25"/>
    <row r="26424" s="19" customFormat="1" x14ac:dyDescent="0.25"/>
    <row r="26425" s="19" customFormat="1" x14ac:dyDescent="0.25"/>
    <row r="26426" s="19" customFormat="1" x14ac:dyDescent="0.25"/>
    <row r="26427" s="19" customFormat="1" x14ac:dyDescent="0.25"/>
    <row r="26428" s="19" customFormat="1" x14ac:dyDescent="0.25"/>
    <row r="26429" s="19" customFormat="1" x14ac:dyDescent="0.25"/>
    <row r="26430" s="19" customFormat="1" x14ac:dyDescent="0.25"/>
    <row r="26431" s="19" customFormat="1" x14ac:dyDescent="0.25"/>
    <row r="26432" s="19" customFormat="1" x14ac:dyDescent="0.25"/>
    <row r="26433" s="19" customFormat="1" x14ac:dyDescent="0.25"/>
    <row r="26434" s="19" customFormat="1" x14ac:dyDescent="0.25"/>
    <row r="26435" s="19" customFormat="1" x14ac:dyDescent="0.25"/>
    <row r="26436" s="19" customFormat="1" x14ac:dyDescent="0.25"/>
    <row r="26437" s="19" customFormat="1" x14ac:dyDescent="0.25"/>
    <row r="26438" s="19" customFormat="1" x14ac:dyDescent="0.25"/>
    <row r="26439" s="19" customFormat="1" x14ac:dyDescent="0.25"/>
    <row r="26440" s="19" customFormat="1" x14ac:dyDescent="0.25"/>
    <row r="26441" s="19" customFormat="1" x14ac:dyDescent="0.25"/>
    <row r="26442" s="19" customFormat="1" x14ac:dyDescent="0.25"/>
    <row r="26443" s="19" customFormat="1" x14ac:dyDescent="0.25"/>
    <row r="26444" s="19" customFormat="1" x14ac:dyDescent="0.25"/>
    <row r="26445" s="19" customFormat="1" x14ac:dyDescent="0.25"/>
    <row r="26446" s="19" customFormat="1" x14ac:dyDescent="0.25"/>
    <row r="26447" s="19" customFormat="1" x14ac:dyDescent="0.25"/>
    <row r="26448" s="19" customFormat="1" x14ac:dyDescent="0.25"/>
    <row r="26449" s="19" customFormat="1" x14ac:dyDescent="0.25"/>
    <row r="26450" s="19" customFormat="1" x14ac:dyDescent="0.25"/>
    <row r="26451" s="19" customFormat="1" x14ac:dyDescent="0.25"/>
    <row r="26452" s="19" customFormat="1" x14ac:dyDescent="0.25"/>
    <row r="26453" s="19" customFormat="1" x14ac:dyDescent="0.25"/>
    <row r="26454" s="19" customFormat="1" x14ac:dyDescent="0.25"/>
    <row r="26455" s="19" customFormat="1" x14ac:dyDescent="0.25"/>
    <row r="26456" s="19" customFormat="1" x14ac:dyDescent="0.25"/>
    <row r="26457" s="19" customFormat="1" x14ac:dyDescent="0.25"/>
    <row r="26458" s="19" customFormat="1" x14ac:dyDescent="0.25"/>
    <row r="26459" s="19" customFormat="1" x14ac:dyDescent="0.25"/>
    <row r="26460" s="19" customFormat="1" x14ac:dyDescent="0.25"/>
    <row r="26461" s="19" customFormat="1" x14ac:dyDescent="0.25"/>
    <row r="26462" s="19" customFormat="1" x14ac:dyDescent="0.25"/>
    <row r="26463" s="19" customFormat="1" x14ac:dyDescent="0.25"/>
    <row r="26464" s="19" customFormat="1" x14ac:dyDescent="0.25"/>
    <row r="26465" s="19" customFormat="1" x14ac:dyDescent="0.25"/>
    <row r="26466" s="19" customFormat="1" x14ac:dyDescent="0.25"/>
    <row r="26467" s="19" customFormat="1" x14ac:dyDescent="0.25"/>
    <row r="26468" s="19" customFormat="1" x14ac:dyDescent="0.25"/>
    <row r="26469" s="19" customFormat="1" x14ac:dyDescent="0.25"/>
    <row r="26470" s="19" customFormat="1" x14ac:dyDescent="0.25"/>
    <row r="26471" s="19" customFormat="1" x14ac:dyDescent="0.25"/>
    <row r="26472" s="19" customFormat="1" x14ac:dyDescent="0.25"/>
    <row r="26473" s="19" customFormat="1" x14ac:dyDescent="0.25"/>
    <row r="26474" s="19" customFormat="1" x14ac:dyDescent="0.25"/>
    <row r="26475" s="19" customFormat="1" x14ac:dyDescent="0.25"/>
    <row r="26476" s="19" customFormat="1" x14ac:dyDescent="0.25"/>
    <row r="26477" s="19" customFormat="1" x14ac:dyDescent="0.25"/>
    <row r="26478" s="19" customFormat="1" x14ac:dyDescent="0.25"/>
    <row r="26479" s="19" customFormat="1" x14ac:dyDescent="0.25"/>
    <row r="26480" s="19" customFormat="1" x14ac:dyDescent="0.25"/>
    <row r="26481" s="19" customFormat="1" x14ac:dyDescent="0.25"/>
    <row r="26482" s="19" customFormat="1" x14ac:dyDescent="0.25"/>
    <row r="26483" s="19" customFormat="1" x14ac:dyDescent="0.25"/>
    <row r="26484" s="19" customFormat="1" x14ac:dyDescent="0.25"/>
    <row r="26485" s="19" customFormat="1" x14ac:dyDescent="0.25"/>
    <row r="26486" s="19" customFormat="1" x14ac:dyDescent="0.25"/>
    <row r="26487" s="19" customFormat="1" x14ac:dyDescent="0.25"/>
    <row r="26488" s="19" customFormat="1" x14ac:dyDescent="0.25"/>
    <row r="26489" s="19" customFormat="1" x14ac:dyDescent="0.25"/>
    <row r="26490" s="19" customFormat="1" x14ac:dyDescent="0.25"/>
    <row r="26491" s="19" customFormat="1" x14ac:dyDescent="0.25"/>
    <row r="26492" s="19" customFormat="1" x14ac:dyDescent="0.25"/>
    <row r="26493" s="19" customFormat="1" x14ac:dyDescent="0.25"/>
    <row r="26494" s="19" customFormat="1" x14ac:dyDescent="0.25"/>
    <row r="26495" s="19" customFormat="1" x14ac:dyDescent="0.25"/>
    <row r="26496" s="19" customFormat="1" x14ac:dyDescent="0.25"/>
    <row r="26497" s="19" customFormat="1" x14ac:dyDescent="0.25"/>
    <row r="26498" s="19" customFormat="1" x14ac:dyDescent="0.25"/>
    <row r="26499" s="19" customFormat="1" x14ac:dyDescent="0.25"/>
    <row r="26500" s="19" customFormat="1" x14ac:dyDescent="0.25"/>
    <row r="26501" s="19" customFormat="1" x14ac:dyDescent="0.25"/>
    <row r="26502" s="19" customFormat="1" x14ac:dyDescent="0.25"/>
    <row r="26503" s="19" customFormat="1" x14ac:dyDescent="0.25"/>
    <row r="26504" s="19" customFormat="1" x14ac:dyDescent="0.25"/>
    <row r="26505" s="19" customFormat="1" x14ac:dyDescent="0.25"/>
    <row r="26506" s="19" customFormat="1" x14ac:dyDescent="0.25"/>
    <row r="26507" s="19" customFormat="1" x14ac:dyDescent="0.25"/>
    <row r="26508" s="19" customFormat="1" x14ac:dyDescent="0.25"/>
    <row r="26509" s="19" customFormat="1" x14ac:dyDescent="0.25"/>
    <row r="26510" s="19" customFormat="1" x14ac:dyDescent="0.25"/>
    <row r="26511" s="19" customFormat="1" x14ac:dyDescent="0.25"/>
    <row r="26512" s="19" customFormat="1" x14ac:dyDescent="0.25"/>
    <row r="26513" s="19" customFormat="1" x14ac:dyDescent="0.25"/>
    <row r="26514" s="19" customFormat="1" x14ac:dyDescent="0.25"/>
    <row r="26515" s="19" customFormat="1" x14ac:dyDescent="0.25"/>
    <row r="26516" s="19" customFormat="1" x14ac:dyDescent="0.25"/>
    <row r="26517" s="19" customFormat="1" x14ac:dyDescent="0.25"/>
    <row r="26518" s="19" customFormat="1" x14ac:dyDescent="0.25"/>
    <row r="26519" s="19" customFormat="1" x14ac:dyDescent="0.25"/>
    <row r="26520" s="19" customFormat="1" x14ac:dyDescent="0.25"/>
    <row r="26521" s="19" customFormat="1" x14ac:dyDescent="0.25"/>
    <row r="26522" s="19" customFormat="1" x14ac:dyDescent="0.25"/>
    <row r="26523" s="19" customFormat="1" x14ac:dyDescent="0.25"/>
    <row r="26524" s="19" customFormat="1" x14ac:dyDescent="0.25"/>
    <row r="26525" s="19" customFormat="1" x14ac:dyDescent="0.25"/>
    <row r="26526" s="19" customFormat="1" x14ac:dyDescent="0.25"/>
    <row r="26527" s="19" customFormat="1" x14ac:dyDescent="0.25"/>
    <row r="26528" s="19" customFormat="1" x14ac:dyDescent="0.25"/>
    <row r="26529" s="19" customFormat="1" x14ac:dyDescent="0.25"/>
    <row r="26530" s="19" customFormat="1" x14ac:dyDescent="0.25"/>
    <row r="26531" s="19" customFormat="1" x14ac:dyDescent="0.25"/>
    <row r="26532" s="19" customFormat="1" x14ac:dyDescent="0.25"/>
    <row r="26533" s="19" customFormat="1" x14ac:dyDescent="0.25"/>
    <row r="26534" s="19" customFormat="1" x14ac:dyDescent="0.25"/>
    <row r="26535" s="19" customFormat="1" x14ac:dyDescent="0.25"/>
    <row r="26536" s="19" customFormat="1" x14ac:dyDescent="0.25"/>
    <row r="26537" s="19" customFormat="1" x14ac:dyDescent="0.25"/>
    <row r="26538" s="19" customFormat="1" x14ac:dyDescent="0.25"/>
    <row r="26539" s="19" customFormat="1" x14ac:dyDescent="0.25"/>
    <row r="26540" s="19" customFormat="1" x14ac:dyDescent="0.25"/>
    <row r="26541" s="19" customFormat="1" x14ac:dyDescent="0.25"/>
    <row r="26542" s="19" customFormat="1" x14ac:dyDescent="0.25"/>
    <row r="26543" s="19" customFormat="1" x14ac:dyDescent="0.25"/>
    <row r="26544" s="19" customFormat="1" x14ac:dyDescent="0.25"/>
    <row r="26545" s="19" customFormat="1" x14ac:dyDescent="0.25"/>
    <row r="26546" s="19" customFormat="1" x14ac:dyDescent="0.25"/>
    <row r="26547" s="19" customFormat="1" x14ac:dyDescent="0.25"/>
    <row r="26548" s="19" customFormat="1" x14ac:dyDescent="0.25"/>
    <row r="26549" s="19" customFormat="1" x14ac:dyDescent="0.25"/>
    <row r="26550" s="19" customFormat="1" x14ac:dyDescent="0.25"/>
    <row r="26551" s="19" customFormat="1" x14ac:dyDescent="0.25"/>
    <row r="26552" s="19" customFormat="1" x14ac:dyDescent="0.25"/>
    <row r="26553" s="19" customFormat="1" x14ac:dyDescent="0.25"/>
    <row r="26554" s="19" customFormat="1" x14ac:dyDescent="0.25"/>
    <row r="26555" s="19" customFormat="1" x14ac:dyDescent="0.25"/>
    <row r="26556" s="19" customFormat="1" x14ac:dyDescent="0.25"/>
    <row r="26557" s="19" customFormat="1" x14ac:dyDescent="0.25"/>
    <row r="26558" s="19" customFormat="1" x14ac:dyDescent="0.25"/>
    <row r="26559" s="19" customFormat="1" x14ac:dyDescent="0.25"/>
    <row r="26560" s="19" customFormat="1" x14ac:dyDescent="0.25"/>
    <row r="26561" s="19" customFormat="1" x14ac:dyDescent="0.25"/>
    <row r="26562" s="19" customFormat="1" x14ac:dyDescent="0.25"/>
    <row r="26563" s="19" customFormat="1" x14ac:dyDescent="0.25"/>
    <row r="26564" s="19" customFormat="1" x14ac:dyDescent="0.25"/>
    <row r="26565" s="19" customFormat="1" x14ac:dyDescent="0.25"/>
    <row r="26566" s="19" customFormat="1" x14ac:dyDescent="0.25"/>
    <row r="26567" s="19" customFormat="1" x14ac:dyDescent="0.25"/>
    <row r="26568" s="19" customFormat="1" x14ac:dyDescent="0.25"/>
    <row r="26569" s="19" customFormat="1" x14ac:dyDescent="0.25"/>
    <row r="26570" s="19" customFormat="1" x14ac:dyDescent="0.25"/>
    <row r="26571" s="19" customFormat="1" x14ac:dyDescent="0.25"/>
    <row r="26572" s="19" customFormat="1" x14ac:dyDescent="0.25"/>
    <row r="26573" s="19" customFormat="1" x14ac:dyDescent="0.25"/>
    <row r="26574" s="19" customFormat="1" x14ac:dyDescent="0.25"/>
    <row r="26575" s="19" customFormat="1" x14ac:dyDescent="0.25"/>
    <row r="26576" s="19" customFormat="1" x14ac:dyDescent="0.25"/>
    <row r="26577" s="19" customFormat="1" x14ac:dyDescent="0.25"/>
    <row r="26578" s="19" customFormat="1" x14ac:dyDescent="0.25"/>
    <row r="26579" s="19" customFormat="1" x14ac:dyDescent="0.25"/>
    <row r="26580" s="19" customFormat="1" x14ac:dyDescent="0.25"/>
    <row r="26581" s="19" customFormat="1" x14ac:dyDescent="0.25"/>
    <row r="26582" s="19" customFormat="1" x14ac:dyDescent="0.25"/>
    <row r="26583" s="19" customFormat="1" x14ac:dyDescent="0.25"/>
    <row r="26584" s="19" customFormat="1" x14ac:dyDescent="0.25"/>
    <row r="26585" s="19" customFormat="1" x14ac:dyDescent="0.25"/>
    <row r="26586" s="19" customFormat="1" x14ac:dyDescent="0.25"/>
    <row r="26587" s="19" customFormat="1" x14ac:dyDescent="0.25"/>
    <row r="26588" s="19" customFormat="1" x14ac:dyDescent="0.25"/>
    <row r="26589" s="19" customFormat="1" x14ac:dyDescent="0.25"/>
    <row r="26590" s="19" customFormat="1" x14ac:dyDescent="0.25"/>
    <row r="26591" s="19" customFormat="1" x14ac:dyDescent="0.25"/>
    <row r="26592" s="19" customFormat="1" x14ac:dyDescent="0.25"/>
    <row r="26593" s="19" customFormat="1" x14ac:dyDescent="0.25"/>
    <row r="26594" s="19" customFormat="1" x14ac:dyDescent="0.25"/>
    <row r="26595" s="19" customFormat="1" x14ac:dyDescent="0.25"/>
    <row r="26596" s="19" customFormat="1" x14ac:dyDescent="0.25"/>
    <row r="26597" s="19" customFormat="1" x14ac:dyDescent="0.25"/>
    <row r="26598" s="19" customFormat="1" x14ac:dyDescent="0.25"/>
    <row r="26599" s="19" customFormat="1" x14ac:dyDescent="0.25"/>
    <row r="26600" s="19" customFormat="1" x14ac:dyDescent="0.25"/>
    <row r="26601" s="19" customFormat="1" x14ac:dyDescent="0.25"/>
    <row r="26602" s="19" customFormat="1" x14ac:dyDescent="0.25"/>
    <row r="26603" s="19" customFormat="1" x14ac:dyDescent="0.25"/>
    <row r="26604" s="19" customFormat="1" x14ac:dyDescent="0.25"/>
    <row r="26605" s="19" customFormat="1" x14ac:dyDescent="0.25"/>
    <row r="26606" s="19" customFormat="1" x14ac:dyDescent="0.25"/>
    <row r="26607" s="19" customFormat="1" x14ac:dyDescent="0.25"/>
    <row r="26608" s="19" customFormat="1" x14ac:dyDescent="0.25"/>
    <row r="26609" s="19" customFormat="1" x14ac:dyDescent="0.25"/>
    <row r="26610" s="19" customFormat="1" x14ac:dyDescent="0.25"/>
    <row r="26611" s="19" customFormat="1" x14ac:dyDescent="0.25"/>
    <row r="26612" s="19" customFormat="1" x14ac:dyDescent="0.25"/>
    <row r="26613" s="19" customFormat="1" x14ac:dyDescent="0.25"/>
    <row r="26614" s="19" customFormat="1" x14ac:dyDescent="0.25"/>
    <row r="26615" s="19" customFormat="1" x14ac:dyDescent="0.25"/>
    <row r="26616" s="19" customFormat="1" x14ac:dyDescent="0.25"/>
    <row r="26617" s="19" customFormat="1" x14ac:dyDescent="0.25"/>
    <row r="26618" s="19" customFormat="1" x14ac:dyDescent="0.25"/>
    <row r="26619" s="19" customFormat="1" x14ac:dyDescent="0.25"/>
    <row r="26620" s="19" customFormat="1" x14ac:dyDescent="0.25"/>
    <row r="26621" s="19" customFormat="1" x14ac:dyDescent="0.25"/>
    <row r="26622" s="19" customFormat="1" x14ac:dyDescent="0.25"/>
    <row r="26623" s="19" customFormat="1" x14ac:dyDescent="0.25"/>
    <row r="26624" s="19" customFormat="1" x14ac:dyDescent="0.25"/>
    <row r="26625" s="19" customFormat="1" x14ac:dyDescent="0.25"/>
    <row r="26626" s="19" customFormat="1" x14ac:dyDescent="0.25"/>
    <row r="26627" s="19" customFormat="1" x14ac:dyDescent="0.25"/>
    <row r="26628" s="19" customFormat="1" x14ac:dyDescent="0.25"/>
    <row r="26629" s="19" customFormat="1" x14ac:dyDescent="0.25"/>
    <row r="26630" s="19" customFormat="1" x14ac:dyDescent="0.25"/>
    <row r="26631" s="19" customFormat="1" x14ac:dyDescent="0.25"/>
    <row r="26632" s="19" customFormat="1" x14ac:dyDescent="0.25"/>
    <row r="26633" s="19" customFormat="1" x14ac:dyDescent="0.25"/>
    <row r="26634" s="19" customFormat="1" x14ac:dyDescent="0.25"/>
    <row r="26635" s="19" customFormat="1" x14ac:dyDescent="0.25"/>
    <row r="26636" s="19" customFormat="1" x14ac:dyDescent="0.25"/>
    <row r="26637" s="19" customFormat="1" x14ac:dyDescent="0.25"/>
    <row r="26638" s="19" customFormat="1" x14ac:dyDescent="0.25"/>
    <row r="26639" s="19" customFormat="1" x14ac:dyDescent="0.25"/>
    <row r="26640" s="19" customFormat="1" x14ac:dyDescent="0.25"/>
    <row r="26641" s="19" customFormat="1" x14ac:dyDescent="0.25"/>
    <row r="26642" s="19" customFormat="1" x14ac:dyDescent="0.25"/>
    <row r="26643" s="19" customFormat="1" x14ac:dyDescent="0.25"/>
    <row r="26644" s="19" customFormat="1" x14ac:dyDescent="0.25"/>
    <row r="26645" s="19" customFormat="1" x14ac:dyDescent="0.25"/>
    <row r="26646" s="19" customFormat="1" x14ac:dyDescent="0.25"/>
    <row r="26647" s="19" customFormat="1" x14ac:dyDescent="0.25"/>
    <row r="26648" s="19" customFormat="1" x14ac:dyDescent="0.25"/>
    <row r="26649" s="19" customFormat="1" x14ac:dyDescent="0.25"/>
    <row r="26650" s="19" customFormat="1" x14ac:dyDescent="0.25"/>
    <row r="26651" s="19" customFormat="1" x14ac:dyDescent="0.25"/>
    <row r="26652" s="19" customFormat="1" x14ac:dyDescent="0.25"/>
    <row r="26653" s="19" customFormat="1" x14ac:dyDescent="0.25"/>
    <row r="26654" s="19" customFormat="1" x14ac:dyDescent="0.25"/>
    <row r="26655" s="19" customFormat="1" x14ac:dyDescent="0.25"/>
    <row r="26656" s="19" customFormat="1" x14ac:dyDescent="0.25"/>
    <row r="26657" s="19" customFormat="1" x14ac:dyDescent="0.25"/>
    <row r="26658" s="19" customFormat="1" x14ac:dyDescent="0.25"/>
    <row r="26659" s="19" customFormat="1" x14ac:dyDescent="0.25"/>
    <row r="26660" s="19" customFormat="1" x14ac:dyDescent="0.25"/>
    <row r="26661" s="19" customFormat="1" x14ac:dyDescent="0.25"/>
    <row r="26662" s="19" customFormat="1" x14ac:dyDescent="0.25"/>
    <row r="26663" s="19" customFormat="1" x14ac:dyDescent="0.25"/>
    <row r="26664" s="19" customFormat="1" x14ac:dyDescent="0.25"/>
    <row r="26665" s="19" customFormat="1" x14ac:dyDescent="0.25"/>
    <row r="26666" s="19" customFormat="1" x14ac:dyDescent="0.25"/>
    <row r="26667" s="19" customFormat="1" x14ac:dyDescent="0.25"/>
    <row r="26668" s="19" customFormat="1" x14ac:dyDescent="0.25"/>
    <row r="26669" s="19" customFormat="1" x14ac:dyDescent="0.25"/>
    <row r="26670" s="19" customFormat="1" x14ac:dyDescent="0.25"/>
    <row r="26671" s="19" customFormat="1" x14ac:dyDescent="0.25"/>
    <row r="26672" s="19" customFormat="1" x14ac:dyDescent="0.25"/>
    <row r="26673" s="19" customFormat="1" x14ac:dyDescent="0.25"/>
    <row r="26674" s="19" customFormat="1" x14ac:dyDescent="0.25"/>
    <row r="26675" s="19" customFormat="1" x14ac:dyDescent="0.25"/>
    <row r="26676" s="19" customFormat="1" x14ac:dyDescent="0.25"/>
    <row r="26677" s="19" customFormat="1" x14ac:dyDescent="0.25"/>
    <row r="26678" s="19" customFormat="1" x14ac:dyDescent="0.25"/>
    <row r="26679" s="19" customFormat="1" x14ac:dyDescent="0.25"/>
    <row r="26680" s="19" customFormat="1" x14ac:dyDescent="0.25"/>
    <row r="26681" s="19" customFormat="1" x14ac:dyDescent="0.25"/>
    <row r="26682" s="19" customFormat="1" x14ac:dyDescent="0.25"/>
    <row r="26683" s="19" customFormat="1" x14ac:dyDescent="0.25"/>
    <row r="26684" s="19" customFormat="1" x14ac:dyDescent="0.25"/>
    <row r="26685" s="19" customFormat="1" x14ac:dyDescent="0.25"/>
    <row r="26686" s="19" customFormat="1" x14ac:dyDescent="0.25"/>
    <row r="26687" s="19" customFormat="1" x14ac:dyDescent="0.25"/>
    <row r="26688" s="19" customFormat="1" x14ac:dyDescent="0.25"/>
    <row r="26689" s="19" customFormat="1" x14ac:dyDescent="0.25"/>
    <row r="26690" s="19" customFormat="1" x14ac:dyDescent="0.25"/>
    <row r="26691" s="19" customFormat="1" x14ac:dyDescent="0.25"/>
    <row r="26692" s="19" customFormat="1" x14ac:dyDescent="0.25"/>
    <row r="26693" s="19" customFormat="1" x14ac:dyDescent="0.25"/>
    <row r="26694" s="19" customFormat="1" x14ac:dyDescent="0.25"/>
    <row r="26695" s="19" customFormat="1" x14ac:dyDescent="0.25"/>
    <row r="26696" s="19" customFormat="1" x14ac:dyDescent="0.25"/>
    <row r="26697" s="19" customFormat="1" x14ac:dyDescent="0.25"/>
    <row r="26698" s="19" customFormat="1" x14ac:dyDescent="0.25"/>
    <row r="26699" s="19" customFormat="1" x14ac:dyDescent="0.25"/>
    <row r="26700" s="19" customFormat="1" x14ac:dyDescent="0.25"/>
    <row r="26701" s="19" customFormat="1" x14ac:dyDescent="0.25"/>
    <row r="26702" s="19" customFormat="1" x14ac:dyDescent="0.25"/>
    <row r="26703" s="19" customFormat="1" x14ac:dyDescent="0.25"/>
    <row r="26704" s="19" customFormat="1" x14ac:dyDescent="0.25"/>
    <row r="26705" s="19" customFormat="1" x14ac:dyDescent="0.25"/>
    <row r="26706" s="19" customFormat="1" x14ac:dyDescent="0.25"/>
    <row r="26707" s="19" customFormat="1" x14ac:dyDescent="0.25"/>
    <row r="26708" s="19" customFormat="1" x14ac:dyDescent="0.25"/>
    <row r="26709" s="19" customFormat="1" x14ac:dyDescent="0.25"/>
    <row r="26710" s="19" customFormat="1" x14ac:dyDescent="0.25"/>
    <row r="26711" s="19" customFormat="1" x14ac:dyDescent="0.25"/>
    <row r="26712" s="19" customFormat="1" x14ac:dyDescent="0.25"/>
    <row r="26713" s="19" customFormat="1" x14ac:dyDescent="0.25"/>
    <row r="26714" s="19" customFormat="1" x14ac:dyDescent="0.25"/>
    <row r="26715" s="19" customFormat="1" x14ac:dyDescent="0.25"/>
    <row r="26716" s="19" customFormat="1" x14ac:dyDescent="0.25"/>
    <row r="26717" s="19" customFormat="1" x14ac:dyDescent="0.25"/>
    <row r="26718" s="19" customFormat="1" x14ac:dyDescent="0.25"/>
    <row r="26719" s="19" customFormat="1" x14ac:dyDescent="0.25"/>
    <row r="26720" s="19" customFormat="1" x14ac:dyDescent="0.25"/>
    <row r="26721" s="19" customFormat="1" x14ac:dyDescent="0.25"/>
    <row r="26722" s="19" customFormat="1" x14ac:dyDescent="0.25"/>
    <row r="26723" s="19" customFormat="1" x14ac:dyDescent="0.25"/>
    <row r="26724" s="19" customFormat="1" x14ac:dyDescent="0.25"/>
    <row r="26725" s="19" customFormat="1" x14ac:dyDescent="0.25"/>
    <row r="26726" s="19" customFormat="1" x14ac:dyDescent="0.25"/>
    <row r="26727" s="19" customFormat="1" x14ac:dyDescent="0.25"/>
    <row r="26728" s="19" customFormat="1" x14ac:dyDescent="0.25"/>
    <row r="26729" s="19" customFormat="1" x14ac:dyDescent="0.25"/>
    <row r="26730" s="19" customFormat="1" x14ac:dyDescent="0.25"/>
    <row r="26731" s="19" customFormat="1" x14ac:dyDescent="0.25"/>
    <row r="26732" s="19" customFormat="1" x14ac:dyDescent="0.25"/>
    <row r="26733" s="19" customFormat="1" x14ac:dyDescent="0.25"/>
    <row r="26734" s="19" customFormat="1" x14ac:dyDescent="0.25"/>
    <row r="26735" s="19" customFormat="1" x14ac:dyDescent="0.25"/>
    <row r="26736" s="19" customFormat="1" x14ac:dyDescent="0.25"/>
    <row r="26737" s="19" customFormat="1" x14ac:dyDescent="0.25"/>
    <row r="26738" s="19" customFormat="1" x14ac:dyDescent="0.25"/>
    <row r="26739" s="19" customFormat="1" x14ac:dyDescent="0.25"/>
    <row r="26740" s="19" customFormat="1" x14ac:dyDescent="0.25"/>
    <row r="26741" s="19" customFormat="1" x14ac:dyDescent="0.25"/>
    <row r="26742" s="19" customFormat="1" x14ac:dyDescent="0.25"/>
    <row r="26743" s="19" customFormat="1" x14ac:dyDescent="0.25"/>
    <row r="26744" s="19" customFormat="1" x14ac:dyDescent="0.25"/>
    <row r="26745" s="19" customFormat="1" x14ac:dyDescent="0.25"/>
    <row r="26746" s="19" customFormat="1" x14ac:dyDescent="0.25"/>
    <row r="26747" s="19" customFormat="1" x14ac:dyDescent="0.25"/>
    <row r="26748" s="19" customFormat="1" x14ac:dyDescent="0.25"/>
    <row r="26749" s="19" customFormat="1" x14ac:dyDescent="0.25"/>
    <row r="26750" s="19" customFormat="1" x14ac:dyDescent="0.25"/>
    <row r="26751" s="19" customFormat="1" x14ac:dyDescent="0.25"/>
    <row r="26752" s="19" customFormat="1" x14ac:dyDescent="0.25"/>
    <row r="26753" s="19" customFormat="1" x14ac:dyDescent="0.25"/>
    <row r="26754" s="19" customFormat="1" x14ac:dyDescent="0.25"/>
    <row r="26755" s="19" customFormat="1" x14ac:dyDescent="0.25"/>
    <row r="26756" s="19" customFormat="1" x14ac:dyDescent="0.25"/>
    <row r="26757" s="19" customFormat="1" x14ac:dyDescent="0.25"/>
    <row r="26758" s="19" customFormat="1" x14ac:dyDescent="0.25"/>
    <row r="26759" s="19" customFormat="1" x14ac:dyDescent="0.25"/>
    <row r="26760" s="19" customFormat="1" x14ac:dyDescent="0.25"/>
    <row r="26761" s="19" customFormat="1" x14ac:dyDescent="0.25"/>
    <row r="26762" s="19" customFormat="1" x14ac:dyDescent="0.25"/>
    <row r="26763" s="19" customFormat="1" x14ac:dyDescent="0.25"/>
    <row r="26764" s="19" customFormat="1" x14ac:dyDescent="0.25"/>
    <row r="26765" s="19" customFormat="1" x14ac:dyDescent="0.25"/>
    <row r="26766" s="19" customFormat="1" x14ac:dyDescent="0.25"/>
    <row r="26767" s="19" customFormat="1" x14ac:dyDescent="0.25"/>
    <row r="26768" s="19" customFormat="1" x14ac:dyDescent="0.25"/>
    <row r="26769" s="19" customFormat="1" x14ac:dyDescent="0.25"/>
    <row r="26770" s="19" customFormat="1" x14ac:dyDescent="0.25"/>
    <row r="26771" s="19" customFormat="1" x14ac:dyDescent="0.25"/>
    <row r="26772" s="19" customFormat="1" x14ac:dyDescent="0.25"/>
    <row r="26773" s="19" customFormat="1" x14ac:dyDescent="0.25"/>
    <row r="26774" s="19" customFormat="1" x14ac:dyDescent="0.25"/>
    <row r="26775" s="19" customFormat="1" x14ac:dyDescent="0.25"/>
    <row r="26776" s="19" customFormat="1" x14ac:dyDescent="0.25"/>
    <row r="26777" s="19" customFormat="1" x14ac:dyDescent="0.25"/>
    <row r="26778" s="19" customFormat="1" x14ac:dyDescent="0.25"/>
    <row r="26779" s="19" customFormat="1" x14ac:dyDescent="0.25"/>
    <row r="26780" s="19" customFormat="1" x14ac:dyDescent="0.25"/>
    <row r="26781" s="19" customFormat="1" x14ac:dyDescent="0.25"/>
    <row r="26782" s="19" customFormat="1" x14ac:dyDescent="0.25"/>
    <row r="26783" s="19" customFormat="1" x14ac:dyDescent="0.25"/>
    <row r="26784" s="19" customFormat="1" x14ac:dyDescent="0.25"/>
    <row r="26785" s="19" customFormat="1" x14ac:dyDescent="0.25"/>
    <row r="26786" s="19" customFormat="1" x14ac:dyDescent="0.25"/>
    <row r="26787" s="19" customFormat="1" x14ac:dyDescent="0.25"/>
    <row r="26788" s="19" customFormat="1" x14ac:dyDescent="0.25"/>
    <row r="26789" s="19" customFormat="1" x14ac:dyDescent="0.25"/>
    <row r="26790" s="19" customFormat="1" x14ac:dyDescent="0.25"/>
    <row r="26791" s="19" customFormat="1" x14ac:dyDescent="0.25"/>
    <row r="26792" s="19" customFormat="1" x14ac:dyDescent="0.25"/>
    <row r="26793" s="19" customFormat="1" x14ac:dyDescent="0.25"/>
    <row r="26794" s="19" customFormat="1" x14ac:dyDescent="0.25"/>
    <row r="26795" s="19" customFormat="1" x14ac:dyDescent="0.25"/>
    <row r="26796" s="19" customFormat="1" x14ac:dyDescent="0.25"/>
    <row r="26797" s="19" customFormat="1" x14ac:dyDescent="0.25"/>
    <row r="26798" s="19" customFormat="1" x14ac:dyDescent="0.25"/>
    <row r="26799" s="19" customFormat="1" x14ac:dyDescent="0.25"/>
    <row r="26800" s="19" customFormat="1" x14ac:dyDescent="0.25"/>
    <row r="26801" s="19" customFormat="1" x14ac:dyDescent="0.25"/>
    <row r="26802" s="19" customFormat="1" x14ac:dyDescent="0.25"/>
    <row r="26803" s="19" customFormat="1" x14ac:dyDescent="0.25"/>
    <row r="26804" s="19" customFormat="1" x14ac:dyDescent="0.25"/>
    <row r="26805" s="19" customFormat="1" x14ac:dyDescent="0.25"/>
    <row r="26806" s="19" customFormat="1" x14ac:dyDescent="0.25"/>
    <row r="26807" s="19" customFormat="1" x14ac:dyDescent="0.25"/>
    <row r="26808" s="19" customFormat="1" x14ac:dyDescent="0.25"/>
    <row r="26809" s="19" customFormat="1" x14ac:dyDescent="0.25"/>
    <row r="26810" s="19" customFormat="1" x14ac:dyDescent="0.25"/>
    <row r="26811" s="19" customFormat="1" x14ac:dyDescent="0.25"/>
    <row r="26812" s="19" customFormat="1" x14ac:dyDescent="0.25"/>
    <row r="26813" s="19" customFormat="1" x14ac:dyDescent="0.25"/>
    <row r="26814" s="19" customFormat="1" x14ac:dyDescent="0.25"/>
    <row r="26815" s="19" customFormat="1" x14ac:dyDescent="0.25"/>
    <row r="26816" s="19" customFormat="1" x14ac:dyDescent="0.25"/>
    <row r="26817" s="19" customFormat="1" x14ac:dyDescent="0.25"/>
    <row r="26818" s="19" customFormat="1" x14ac:dyDescent="0.25"/>
    <row r="26819" s="19" customFormat="1" x14ac:dyDescent="0.25"/>
    <row r="26820" s="19" customFormat="1" x14ac:dyDescent="0.25"/>
    <row r="26821" s="19" customFormat="1" x14ac:dyDescent="0.25"/>
    <row r="26822" s="19" customFormat="1" x14ac:dyDescent="0.25"/>
    <row r="26823" s="19" customFormat="1" x14ac:dyDescent="0.25"/>
    <row r="26824" s="19" customFormat="1" x14ac:dyDescent="0.25"/>
    <row r="26825" s="19" customFormat="1" x14ac:dyDescent="0.25"/>
    <row r="26826" s="19" customFormat="1" x14ac:dyDescent="0.25"/>
    <row r="26827" s="19" customFormat="1" x14ac:dyDescent="0.25"/>
    <row r="26828" s="19" customFormat="1" x14ac:dyDescent="0.25"/>
    <row r="26829" s="19" customFormat="1" x14ac:dyDescent="0.25"/>
    <row r="26830" s="19" customFormat="1" x14ac:dyDescent="0.25"/>
    <row r="26831" s="19" customFormat="1" x14ac:dyDescent="0.25"/>
    <row r="26832" s="19" customFormat="1" x14ac:dyDescent="0.25"/>
    <row r="26833" s="19" customFormat="1" x14ac:dyDescent="0.25"/>
    <row r="26834" s="19" customFormat="1" x14ac:dyDescent="0.25"/>
    <row r="26835" s="19" customFormat="1" x14ac:dyDescent="0.25"/>
    <row r="26836" s="19" customFormat="1" x14ac:dyDescent="0.25"/>
    <row r="26837" s="19" customFormat="1" x14ac:dyDescent="0.25"/>
    <row r="26838" s="19" customFormat="1" x14ac:dyDescent="0.25"/>
    <row r="26839" s="19" customFormat="1" x14ac:dyDescent="0.25"/>
    <row r="26840" s="19" customFormat="1" x14ac:dyDescent="0.25"/>
    <row r="26841" s="19" customFormat="1" x14ac:dyDescent="0.25"/>
    <row r="26842" s="19" customFormat="1" x14ac:dyDescent="0.25"/>
    <row r="26843" s="19" customFormat="1" x14ac:dyDescent="0.25"/>
    <row r="26844" s="19" customFormat="1" x14ac:dyDescent="0.25"/>
    <row r="26845" s="19" customFormat="1" x14ac:dyDescent="0.25"/>
    <row r="26846" s="19" customFormat="1" x14ac:dyDescent="0.25"/>
    <row r="26847" s="19" customFormat="1" x14ac:dyDescent="0.25"/>
    <row r="26848" s="19" customFormat="1" x14ac:dyDescent="0.25"/>
    <row r="26849" s="19" customFormat="1" x14ac:dyDescent="0.25"/>
    <row r="26850" s="19" customFormat="1" x14ac:dyDescent="0.25"/>
    <row r="26851" s="19" customFormat="1" x14ac:dyDescent="0.25"/>
    <row r="26852" s="19" customFormat="1" x14ac:dyDescent="0.25"/>
    <row r="26853" s="19" customFormat="1" x14ac:dyDescent="0.25"/>
    <row r="26854" s="19" customFormat="1" x14ac:dyDescent="0.25"/>
    <row r="26855" s="19" customFormat="1" x14ac:dyDescent="0.25"/>
    <row r="26856" s="19" customFormat="1" x14ac:dyDescent="0.25"/>
    <row r="26857" s="19" customFormat="1" x14ac:dyDescent="0.25"/>
    <row r="26858" s="19" customFormat="1" x14ac:dyDescent="0.25"/>
    <row r="26859" s="19" customFormat="1" x14ac:dyDescent="0.25"/>
    <row r="26860" s="19" customFormat="1" x14ac:dyDescent="0.25"/>
    <row r="26861" s="19" customFormat="1" x14ac:dyDescent="0.25"/>
    <row r="26862" s="19" customFormat="1" x14ac:dyDescent="0.25"/>
    <row r="26863" s="19" customFormat="1" x14ac:dyDescent="0.25"/>
    <row r="26864" s="19" customFormat="1" x14ac:dyDescent="0.25"/>
    <row r="26865" s="19" customFormat="1" x14ac:dyDescent="0.25"/>
    <row r="26866" s="19" customFormat="1" x14ac:dyDescent="0.25"/>
    <row r="26867" s="19" customFormat="1" x14ac:dyDescent="0.25"/>
    <row r="26868" s="19" customFormat="1" x14ac:dyDescent="0.25"/>
    <row r="26869" s="19" customFormat="1" x14ac:dyDescent="0.25"/>
    <row r="26870" s="19" customFormat="1" x14ac:dyDescent="0.25"/>
    <row r="26871" s="19" customFormat="1" x14ac:dyDescent="0.25"/>
    <row r="26872" s="19" customFormat="1" x14ac:dyDescent="0.25"/>
    <row r="26873" s="19" customFormat="1" x14ac:dyDescent="0.25"/>
    <row r="26874" s="19" customFormat="1" x14ac:dyDescent="0.25"/>
    <row r="26875" s="19" customFormat="1" x14ac:dyDescent="0.25"/>
    <row r="26876" s="19" customFormat="1" x14ac:dyDescent="0.25"/>
    <row r="26877" s="19" customFormat="1" x14ac:dyDescent="0.25"/>
    <row r="26878" s="19" customFormat="1" x14ac:dyDescent="0.25"/>
    <row r="26879" s="19" customFormat="1" x14ac:dyDescent="0.25"/>
    <row r="26880" s="19" customFormat="1" x14ac:dyDescent="0.25"/>
    <row r="26881" s="19" customFormat="1" x14ac:dyDescent="0.25"/>
    <row r="26882" s="19" customFormat="1" x14ac:dyDescent="0.25"/>
    <row r="26883" s="19" customFormat="1" x14ac:dyDescent="0.25"/>
    <row r="26884" s="19" customFormat="1" x14ac:dyDescent="0.25"/>
    <row r="26885" s="19" customFormat="1" x14ac:dyDescent="0.25"/>
    <row r="26886" s="19" customFormat="1" x14ac:dyDescent="0.25"/>
    <row r="26887" s="19" customFormat="1" x14ac:dyDescent="0.25"/>
    <row r="26888" s="19" customFormat="1" x14ac:dyDescent="0.25"/>
    <row r="26889" s="19" customFormat="1" x14ac:dyDescent="0.25"/>
    <row r="26890" s="19" customFormat="1" x14ac:dyDescent="0.25"/>
    <row r="26891" s="19" customFormat="1" x14ac:dyDescent="0.25"/>
    <row r="26892" s="19" customFormat="1" x14ac:dyDescent="0.25"/>
    <row r="26893" s="19" customFormat="1" x14ac:dyDescent="0.25"/>
    <row r="26894" s="19" customFormat="1" x14ac:dyDescent="0.25"/>
    <row r="26895" s="19" customFormat="1" x14ac:dyDescent="0.25"/>
    <row r="26896" s="19" customFormat="1" x14ac:dyDescent="0.25"/>
    <row r="26897" s="19" customFormat="1" x14ac:dyDescent="0.25"/>
    <row r="26898" s="19" customFormat="1" x14ac:dyDescent="0.25"/>
    <row r="26899" s="19" customFormat="1" x14ac:dyDescent="0.25"/>
    <row r="26900" s="19" customFormat="1" x14ac:dyDescent="0.25"/>
    <row r="26901" s="19" customFormat="1" x14ac:dyDescent="0.25"/>
    <row r="26902" s="19" customFormat="1" x14ac:dyDescent="0.25"/>
    <row r="26903" s="19" customFormat="1" x14ac:dyDescent="0.25"/>
    <row r="26904" s="19" customFormat="1" x14ac:dyDescent="0.25"/>
    <row r="26905" s="19" customFormat="1" x14ac:dyDescent="0.25"/>
    <row r="26906" s="19" customFormat="1" x14ac:dyDescent="0.25"/>
    <row r="26907" s="19" customFormat="1" x14ac:dyDescent="0.25"/>
    <row r="26908" s="19" customFormat="1" x14ac:dyDescent="0.25"/>
    <row r="26909" s="19" customFormat="1" x14ac:dyDescent="0.25"/>
    <row r="26910" s="19" customFormat="1" x14ac:dyDescent="0.25"/>
    <row r="26911" s="19" customFormat="1" x14ac:dyDescent="0.25"/>
    <row r="26912" s="19" customFormat="1" x14ac:dyDescent="0.25"/>
    <row r="26913" s="19" customFormat="1" x14ac:dyDescent="0.25"/>
    <row r="26914" s="19" customFormat="1" x14ac:dyDescent="0.25"/>
    <row r="26915" s="19" customFormat="1" x14ac:dyDescent="0.25"/>
    <row r="26916" s="19" customFormat="1" x14ac:dyDescent="0.25"/>
    <row r="26917" s="19" customFormat="1" x14ac:dyDescent="0.25"/>
    <row r="26918" s="19" customFormat="1" x14ac:dyDescent="0.25"/>
    <row r="26919" s="19" customFormat="1" x14ac:dyDescent="0.25"/>
    <row r="26920" s="19" customFormat="1" x14ac:dyDescent="0.25"/>
    <row r="26921" s="19" customFormat="1" x14ac:dyDescent="0.25"/>
    <row r="26922" s="19" customFormat="1" x14ac:dyDescent="0.25"/>
    <row r="26923" s="19" customFormat="1" x14ac:dyDescent="0.25"/>
    <row r="26924" s="19" customFormat="1" x14ac:dyDescent="0.25"/>
    <row r="26925" s="19" customFormat="1" x14ac:dyDescent="0.25"/>
    <row r="26926" s="19" customFormat="1" x14ac:dyDescent="0.25"/>
    <row r="26927" s="19" customFormat="1" x14ac:dyDescent="0.25"/>
    <row r="26928" s="19" customFormat="1" x14ac:dyDescent="0.25"/>
    <row r="26929" s="19" customFormat="1" x14ac:dyDescent="0.25"/>
    <row r="26930" s="19" customFormat="1" x14ac:dyDescent="0.25"/>
    <row r="26931" s="19" customFormat="1" x14ac:dyDescent="0.25"/>
    <row r="26932" s="19" customFormat="1" x14ac:dyDescent="0.25"/>
    <row r="26933" s="19" customFormat="1" x14ac:dyDescent="0.25"/>
    <row r="26934" s="19" customFormat="1" x14ac:dyDescent="0.25"/>
    <row r="26935" s="19" customFormat="1" x14ac:dyDescent="0.25"/>
    <row r="26936" s="19" customFormat="1" x14ac:dyDescent="0.25"/>
    <row r="26937" s="19" customFormat="1" x14ac:dyDescent="0.25"/>
    <row r="26938" s="19" customFormat="1" x14ac:dyDescent="0.25"/>
    <row r="26939" s="19" customFormat="1" x14ac:dyDescent="0.25"/>
    <row r="26940" s="19" customFormat="1" x14ac:dyDescent="0.25"/>
    <row r="26941" s="19" customFormat="1" x14ac:dyDescent="0.25"/>
    <row r="26942" s="19" customFormat="1" x14ac:dyDescent="0.25"/>
    <row r="26943" s="19" customFormat="1" x14ac:dyDescent="0.25"/>
    <row r="26944" s="19" customFormat="1" x14ac:dyDescent="0.25"/>
    <row r="26945" s="19" customFormat="1" x14ac:dyDescent="0.25"/>
    <row r="26946" s="19" customFormat="1" x14ac:dyDescent="0.25"/>
    <row r="26947" s="19" customFormat="1" x14ac:dyDescent="0.25"/>
    <row r="26948" s="19" customFormat="1" x14ac:dyDescent="0.25"/>
    <row r="26949" s="19" customFormat="1" x14ac:dyDescent="0.25"/>
    <row r="26950" s="19" customFormat="1" x14ac:dyDescent="0.25"/>
    <row r="26951" s="19" customFormat="1" x14ac:dyDescent="0.25"/>
    <row r="26952" s="19" customFormat="1" x14ac:dyDescent="0.25"/>
    <row r="26953" s="19" customFormat="1" x14ac:dyDescent="0.25"/>
    <row r="26954" s="19" customFormat="1" x14ac:dyDescent="0.25"/>
    <row r="26955" s="19" customFormat="1" x14ac:dyDescent="0.25"/>
    <row r="26956" s="19" customFormat="1" x14ac:dyDescent="0.25"/>
    <row r="26957" s="19" customFormat="1" x14ac:dyDescent="0.25"/>
    <row r="26958" s="19" customFormat="1" x14ac:dyDescent="0.25"/>
    <row r="26959" s="19" customFormat="1" x14ac:dyDescent="0.25"/>
    <row r="26960" s="19" customFormat="1" x14ac:dyDescent="0.25"/>
    <row r="26961" s="19" customFormat="1" x14ac:dyDescent="0.25"/>
    <row r="26962" s="19" customFormat="1" x14ac:dyDescent="0.25"/>
    <row r="26963" s="19" customFormat="1" x14ac:dyDescent="0.25"/>
    <row r="26964" s="19" customFormat="1" x14ac:dyDescent="0.25"/>
    <row r="26965" s="19" customFormat="1" x14ac:dyDescent="0.25"/>
    <row r="26966" s="19" customFormat="1" x14ac:dyDescent="0.25"/>
    <row r="26967" s="19" customFormat="1" x14ac:dyDescent="0.25"/>
    <row r="26968" s="19" customFormat="1" x14ac:dyDescent="0.25"/>
    <row r="26969" s="19" customFormat="1" x14ac:dyDescent="0.25"/>
    <row r="26970" s="19" customFormat="1" x14ac:dyDescent="0.25"/>
    <row r="26971" s="19" customFormat="1" x14ac:dyDescent="0.25"/>
    <row r="26972" s="19" customFormat="1" x14ac:dyDescent="0.25"/>
    <row r="26973" s="19" customFormat="1" x14ac:dyDescent="0.25"/>
    <row r="26974" s="19" customFormat="1" x14ac:dyDescent="0.25"/>
    <row r="26975" s="19" customFormat="1" x14ac:dyDescent="0.25"/>
    <row r="26976" s="19" customFormat="1" x14ac:dyDescent="0.25"/>
    <row r="26977" s="19" customFormat="1" x14ac:dyDescent="0.25"/>
    <row r="26978" s="19" customFormat="1" x14ac:dyDescent="0.25"/>
    <row r="26979" s="19" customFormat="1" x14ac:dyDescent="0.25"/>
    <row r="26980" s="19" customFormat="1" x14ac:dyDescent="0.25"/>
    <row r="26981" s="19" customFormat="1" x14ac:dyDescent="0.25"/>
    <row r="26982" s="19" customFormat="1" x14ac:dyDescent="0.25"/>
    <row r="26983" s="19" customFormat="1" x14ac:dyDescent="0.25"/>
    <row r="26984" s="19" customFormat="1" x14ac:dyDescent="0.25"/>
    <row r="26985" s="19" customFormat="1" x14ac:dyDescent="0.25"/>
    <row r="26986" s="19" customFormat="1" x14ac:dyDescent="0.25"/>
    <row r="26987" s="19" customFormat="1" x14ac:dyDescent="0.25"/>
    <row r="26988" s="19" customFormat="1" x14ac:dyDescent="0.25"/>
    <row r="26989" s="19" customFormat="1" x14ac:dyDescent="0.25"/>
    <row r="26990" s="19" customFormat="1" x14ac:dyDescent="0.25"/>
    <row r="26991" s="19" customFormat="1" x14ac:dyDescent="0.25"/>
    <row r="26992" s="19" customFormat="1" x14ac:dyDescent="0.25"/>
    <row r="26993" s="19" customFormat="1" x14ac:dyDescent="0.25"/>
    <row r="26994" s="19" customFormat="1" x14ac:dyDescent="0.25"/>
    <row r="26995" s="19" customFormat="1" x14ac:dyDescent="0.25"/>
    <row r="26996" s="19" customFormat="1" x14ac:dyDescent="0.25"/>
    <row r="26997" s="19" customFormat="1" x14ac:dyDescent="0.25"/>
    <row r="26998" s="19" customFormat="1" x14ac:dyDescent="0.25"/>
    <row r="26999" s="19" customFormat="1" x14ac:dyDescent="0.25"/>
    <row r="27000" s="19" customFormat="1" x14ac:dyDescent="0.25"/>
    <row r="27001" s="19" customFormat="1" x14ac:dyDescent="0.25"/>
    <row r="27002" s="19" customFormat="1" x14ac:dyDescent="0.25"/>
    <row r="27003" s="19" customFormat="1" x14ac:dyDescent="0.25"/>
    <row r="27004" s="19" customFormat="1" x14ac:dyDescent="0.25"/>
    <row r="27005" s="19" customFormat="1" x14ac:dyDescent="0.25"/>
    <row r="27006" s="19" customFormat="1" x14ac:dyDescent="0.25"/>
    <row r="27007" s="19" customFormat="1" x14ac:dyDescent="0.25"/>
    <row r="27008" s="19" customFormat="1" x14ac:dyDescent="0.25"/>
    <row r="27009" s="19" customFormat="1" x14ac:dyDescent="0.25"/>
    <row r="27010" s="19" customFormat="1" x14ac:dyDescent="0.25"/>
    <row r="27011" s="19" customFormat="1" x14ac:dyDescent="0.25"/>
    <row r="27012" s="19" customFormat="1" x14ac:dyDescent="0.25"/>
    <row r="27013" s="19" customFormat="1" x14ac:dyDescent="0.25"/>
    <row r="27014" s="19" customFormat="1" x14ac:dyDescent="0.25"/>
    <row r="27015" s="19" customFormat="1" x14ac:dyDescent="0.25"/>
    <row r="27016" s="19" customFormat="1" x14ac:dyDescent="0.25"/>
    <row r="27017" s="19" customFormat="1" x14ac:dyDescent="0.25"/>
    <row r="27018" s="19" customFormat="1" x14ac:dyDescent="0.25"/>
    <row r="27019" s="19" customFormat="1" x14ac:dyDescent="0.25"/>
    <row r="27020" s="19" customFormat="1" x14ac:dyDescent="0.25"/>
    <row r="27021" s="19" customFormat="1" x14ac:dyDescent="0.25"/>
    <row r="27022" s="19" customFormat="1" x14ac:dyDescent="0.25"/>
    <row r="27023" s="19" customFormat="1" x14ac:dyDescent="0.25"/>
    <row r="27024" s="19" customFormat="1" x14ac:dyDescent="0.25"/>
    <row r="27025" s="19" customFormat="1" x14ac:dyDescent="0.25"/>
    <row r="27026" s="19" customFormat="1" x14ac:dyDescent="0.25"/>
    <row r="27027" s="19" customFormat="1" x14ac:dyDescent="0.25"/>
    <row r="27028" s="19" customFormat="1" x14ac:dyDescent="0.25"/>
    <row r="27029" s="19" customFormat="1" x14ac:dyDescent="0.25"/>
    <row r="27030" s="19" customFormat="1" x14ac:dyDescent="0.25"/>
    <row r="27031" s="19" customFormat="1" x14ac:dyDescent="0.25"/>
    <row r="27032" s="19" customFormat="1" x14ac:dyDescent="0.25"/>
    <row r="27033" s="19" customFormat="1" x14ac:dyDescent="0.25"/>
    <row r="27034" s="19" customFormat="1" x14ac:dyDescent="0.25"/>
    <row r="27035" s="19" customFormat="1" x14ac:dyDescent="0.25"/>
    <row r="27036" s="19" customFormat="1" x14ac:dyDescent="0.25"/>
    <row r="27037" s="19" customFormat="1" x14ac:dyDescent="0.25"/>
    <row r="27038" s="19" customFormat="1" x14ac:dyDescent="0.25"/>
    <row r="27039" s="19" customFormat="1" x14ac:dyDescent="0.25"/>
    <row r="27040" s="19" customFormat="1" x14ac:dyDescent="0.25"/>
    <row r="27041" s="19" customFormat="1" x14ac:dyDescent="0.25"/>
    <row r="27042" s="19" customFormat="1" x14ac:dyDescent="0.25"/>
    <row r="27043" s="19" customFormat="1" x14ac:dyDescent="0.25"/>
    <row r="27044" s="19" customFormat="1" x14ac:dyDescent="0.25"/>
    <row r="27045" s="19" customFormat="1" x14ac:dyDescent="0.25"/>
    <row r="27046" s="19" customFormat="1" x14ac:dyDescent="0.25"/>
    <row r="27047" s="19" customFormat="1" x14ac:dyDescent="0.25"/>
    <row r="27048" s="19" customFormat="1" x14ac:dyDescent="0.25"/>
    <row r="27049" s="19" customFormat="1" x14ac:dyDescent="0.25"/>
    <row r="27050" s="19" customFormat="1" x14ac:dyDescent="0.25"/>
    <row r="27051" s="19" customFormat="1" x14ac:dyDescent="0.25"/>
    <row r="27052" s="19" customFormat="1" x14ac:dyDescent="0.25"/>
    <row r="27053" s="19" customFormat="1" x14ac:dyDescent="0.25"/>
    <row r="27054" s="19" customFormat="1" x14ac:dyDescent="0.25"/>
    <row r="27055" s="19" customFormat="1" x14ac:dyDescent="0.25"/>
    <row r="27056" s="19" customFormat="1" x14ac:dyDescent="0.25"/>
    <row r="27057" s="19" customFormat="1" x14ac:dyDescent="0.25"/>
    <row r="27058" s="19" customFormat="1" x14ac:dyDescent="0.25"/>
    <row r="27059" s="19" customFormat="1" x14ac:dyDescent="0.25"/>
    <row r="27060" s="19" customFormat="1" x14ac:dyDescent="0.25"/>
    <row r="27061" s="19" customFormat="1" x14ac:dyDescent="0.25"/>
    <row r="27062" s="19" customFormat="1" x14ac:dyDescent="0.25"/>
    <row r="27063" s="19" customFormat="1" x14ac:dyDescent="0.25"/>
    <row r="27064" s="19" customFormat="1" x14ac:dyDescent="0.25"/>
    <row r="27065" s="19" customFormat="1" x14ac:dyDescent="0.25"/>
    <row r="27066" s="19" customFormat="1" x14ac:dyDescent="0.25"/>
    <row r="27067" s="19" customFormat="1" x14ac:dyDescent="0.25"/>
    <row r="27068" s="19" customFormat="1" x14ac:dyDescent="0.25"/>
    <row r="27069" s="19" customFormat="1" x14ac:dyDescent="0.25"/>
    <row r="27070" s="19" customFormat="1" x14ac:dyDescent="0.25"/>
    <row r="27071" s="19" customFormat="1" x14ac:dyDescent="0.25"/>
    <row r="27072" s="19" customFormat="1" x14ac:dyDescent="0.25"/>
    <row r="27073" s="19" customFormat="1" x14ac:dyDescent="0.25"/>
    <row r="27074" s="19" customFormat="1" x14ac:dyDescent="0.25"/>
    <row r="27075" s="19" customFormat="1" x14ac:dyDescent="0.25"/>
    <row r="27076" s="19" customFormat="1" x14ac:dyDescent="0.25"/>
    <row r="27077" s="19" customFormat="1" x14ac:dyDescent="0.25"/>
    <row r="27078" s="19" customFormat="1" x14ac:dyDescent="0.25"/>
    <row r="27079" s="19" customFormat="1" x14ac:dyDescent="0.25"/>
    <row r="27080" s="19" customFormat="1" x14ac:dyDescent="0.25"/>
    <row r="27081" s="19" customFormat="1" x14ac:dyDescent="0.25"/>
    <row r="27082" s="19" customFormat="1" x14ac:dyDescent="0.25"/>
    <row r="27083" s="19" customFormat="1" x14ac:dyDescent="0.25"/>
    <row r="27084" s="19" customFormat="1" x14ac:dyDescent="0.25"/>
    <row r="27085" s="19" customFormat="1" x14ac:dyDescent="0.25"/>
    <row r="27086" s="19" customFormat="1" x14ac:dyDescent="0.25"/>
    <row r="27087" s="19" customFormat="1" x14ac:dyDescent="0.25"/>
    <row r="27088" s="19" customFormat="1" x14ac:dyDescent="0.25"/>
    <row r="27089" s="19" customFormat="1" x14ac:dyDescent="0.25"/>
    <row r="27090" s="19" customFormat="1" x14ac:dyDescent="0.25"/>
    <row r="27091" s="19" customFormat="1" x14ac:dyDescent="0.25"/>
    <row r="27092" s="19" customFormat="1" x14ac:dyDescent="0.25"/>
    <row r="27093" s="19" customFormat="1" x14ac:dyDescent="0.25"/>
    <row r="27094" s="19" customFormat="1" x14ac:dyDescent="0.25"/>
    <row r="27095" s="19" customFormat="1" x14ac:dyDescent="0.25"/>
    <row r="27096" s="19" customFormat="1" x14ac:dyDescent="0.25"/>
    <row r="27097" s="19" customFormat="1" x14ac:dyDescent="0.25"/>
    <row r="27098" s="19" customFormat="1" x14ac:dyDescent="0.25"/>
    <row r="27099" s="19" customFormat="1" x14ac:dyDescent="0.25"/>
    <row r="27100" s="19" customFormat="1" x14ac:dyDescent="0.25"/>
    <row r="27101" s="19" customFormat="1" x14ac:dyDescent="0.25"/>
    <row r="27102" s="19" customFormat="1" x14ac:dyDescent="0.25"/>
    <row r="27103" s="19" customFormat="1" x14ac:dyDescent="0.25"/>
    <row r="27104" s="19" customFormat="1" x14ac:dyDescent="0.25"/>
    <row r="27105" s="19" customFormat="1" x14ac:dyDescent="0.25"/>
    <row r="27106" s="19" customFormat="1" x14ac:dyDescent="0.25"/>
    <row r="27107" s="19" customFormat="1" x14ac:dyDescent="0.25"/>
    <row r="27108" s="19" customFormat="1" x14ac:dyDescent="0.25"/>
    <row r="27109" s="19" customFormat="1" x14ac:dyDescent="0.25"/>
    <row r="27110" s="19" customFormat="1" x14ac:dyDescent="0.25"/>
    <row r="27111" s="19" customFormat="1" x14ac:dyDescent="0.25"/>
    <row r="27112" s="19" customFormat="1" x14ac:dyDescent="0.25"/>
    <row r="27113" s="19" customFormat="1" x14ac:dyDescent="0.25"/>
    <row r="27114" s="19" customFormat="1" x14ac:dyDescent="0.25"/>
    <row r="27115" s="19" customFormat="1" x14ac:dyDescent="0.25"/>
    <row r="27116" s="19" customFormat="1" x14ac:dyDescent="0.25"/>
    <row r="27117" s="19" customFormat="1" x14ac:dyDescent="0.25"/>
    <row r="27118" s="19" customFormat="1" x14ac:dyDescent="0.25"/>
    <row r="27119" s="19" customFormat="1" x14ac:dyDescent="0.25"/>
    <row r="27120" s="19" customFormat="1" x14ac:dyDescent="0.25"/>
    <row r="27121" s="19" customFormat="1" x14ac:dyDescent="0.25"/>
    <row r="27122" s="19" customFormat="1" x14ac:dyDescent="0.25"/>
    <row r="27123" s="19" customFormat="1" x14ac:dyDescent="0.25"/>
    <row r="27124" s="19" customFormat="1" x14ac:dyDescent="0.25"/>
    <row r="27125" s="19" customFormat="1" x14ac:dyDescent="0.25"/>
    <row r="27126" s="19" customFormat="1" x14ac:dyDescent="0.25"/>
    <row r="27127" s="19" customFormat="1" x14ac:dyDescent="0.25"/>
    <row r="27128" s="19" customFormat="1" x14ac:dyDescent="0.25"/>
    <row r="27129" s="19" customFormat="1" x14ac:dyDescent="0.25"/>
    <row r="27130" s="19" customFormat="1" x14ac:dyDescent="0.25"/>
    <row r="27131" s="19" customFormat="1" x14ac:dyDescent="0.25"/>
    <row r="27132" s="19" customFormat="1" x14ac:dyDescent="0.25"/>
    <row r="27133" s="19" customFormat="1" x14ac:dyDescent="0.25"/>
    <row r="27134" s="19" customFormat="1" x14ac:dyDescent="0.25"/>
    <row r="27135" s="19" customFormat="1" x14ac:dyDescent="0.25"/>
    <row r="27136" s="19" customFormat="1" x14ac:dyDescent="0.25"/>
    <row r="27137" s="19" customFormat="1" x14ac:dyDescent="0.25"/>
    <row r="27138" s="19" customFormat="1" x14ac:dyDescent="0.25"/>
    <row r="27139" s="19" customFormat="1" x14ac:dyDescent="0.25"/>
    <row r="27140" s="19" customFormat="1" x14ac:dyDescent="0.25"/>
    <row r="27141" s="19" customFormat="1" x14ac:dyDescent="0.25"/>
    <row r="27142" s="19" customFormat="1" x14ac:dyDescent="0.25"/>
    <row r="27143" s="19" customFormat="1" x14ac:dyDescent="0.25"/>
    <row r="27144" s="19" customFormat="1" x14ac:dyDescent="0.25"/>
    <row r="27145" s="19" customFormat="1" x14ac:dyDescent="0.25"/>
    <row r="27146" s="19" customFormat="1" x14ac:dyDescent="0.25"/>
    <row r="27147" s="19" customFormat="1" x14ac:dyDescent="0.25"/>
    <row r="27148" s="19" customFormat="1" x14ac:dyDescent="0.25"/>
    <row r="27149" s="19" customFormat="1" x14ac:dyDescent="0.25"/>
    <row r="27150" s="19" customFormat="1" x14ac:dyDescent="0.25"/>
    <row r="27151" s="19" customFormat="1" x14ac:dyDescent="0.25"/>
    <row r="27152" s="19" customFormat="1" x14ac:dyDescent="0.25"/>
    <row r="27153" s="19" customFormat="1" x14ac:dyDescent="0.25"/>
    <row r="27154" s="19" customFormat="1" x14ac:dyDescent="0.25"/>
    <row r="27155" s="19" customFormat="1" x14ac:dyDescent="0.25"/>
    <row r="27156" s="19" customFormat="1" x14ac:dyDescent="0.25"/>
    <row r="27157" s="19" customFormat="1" x14ac:dyDescent="0.25"/>
    <row r="27158" s="19" customFormat="1" x14ac:dyDescent="0.25"/>
    <row r="27159" s="19" customFormat="1" x14ac:dyDescent="0.25"/>
    <row r="27160" s="19" customFormat="1" x14ac:dyDescent="0.25"/>
    <row r="27161" s="19" customFormat="1" x14ac:dyDescent="0.25"/>
    <row r="27162" s="19" customFormat="1" x14ac:dyDescent="0.25"/>
    <row r="27163" s="19" customFormat="1" x14ac:dyDescent="0.25"/>
    <row r="27164" s="19" customFormat="1" x14ac:dyDescent="0.25"/>
    <row r="27165" s="19" customFormat="1" x14ac:dyDescent="0.25"/>
    <row r="27166" s="19" customFormat="1" x14ac:dyDescent="0.25"/>
    <row r="27167" s="19" customFormat="1" x14ac:dyDescent="0.25"/>
    <row r="27168" s="19" customFormat="1" x14ac:dyDescent="0.25"/>
    <row r="27169" s="19" customFormat="1" x14ac:dyDescent="0.25"/>
    <row r="27170" s="19" customFormat="1" x14ac:dyDescent="0.25"/>
    <row r="27171" s="19" customFormat="1" x14ac:dyDescent="0.25"/>
    <row r="27172" s="19" customFormat="1" x14ac:dyDescent="0.25"/>
    <row r="27173" s="19" customFormat="1" x14ac:dyDescent="0.25"/>
    <row r="27174" s="19" customFormat="1" x14ac:dyDescent="0.25"/>
    <row r="27175" s="19" customFormat="1" x14ac:dyDescent="0.25"/>
    <row r="27176" s="19" customFormat="1" x14ac:dyDescent="0.25"/>
    <row r="27177" s="19" customFormat="1" x14ac:dyDescent="0.25"/>
    <row r="27178" s="19" customFormat="1" x14ac:dyDescent="0.25"/>
    <row r="27179" s="19" customFormat="1" x14ac:dyDescent="0.25"/>
    <row r="27180" s="19" customFormat="1" x14ac:dyDescent="0.25"/>
    <row r="27181" s="19" customFormat="1" x14ac:dyDescent="0.25"/>
    <row r="27182" s="19" customFormat="1" x14ac:dyDescent="0.25"/>
    <row r="27183" s="19" customFormat="1" x14ac:dyDescent="0.25"/>
    <row r="27184" s="19" customFormat="1" x14ac:dyDescent="0.25"/>
    <row r="27185" s="19" customFormat="1" x14ac:dyDescent="0.25"/>
    <row r="27186" s="19" customFormat="1" x14ac:dyDescent="0.25"/>
    <row r="27187" s="19" customFormat="1" x14ac:dyDescent="0.25"/>
    <row r="27188" s="19" customFormat="1" x14ac:dyDescent="0.25"/>
    <row r="27189" s="19" customFormat="1" x14ac:dyDescent="0.25"/>
    <row r="27190" s="19" customFormat="1" x14ac:dyDescent="0.25"/>
    <row r="27191" s="19" customFormat="1" x14ac:dyDescent="0.25"/>
    <row r="27192" s="19" customFormat="1" x14ac:dyDescent="0.25"/>
    <row r="27193" s="19" customFormat="1" x14ac:dyDescent="0.25"/>
    <row r="27194" s="19" customFormat="1" x14ac:dyDescent="0.25"/>
    <row r="27195" s="19" customFormat="1" x14ac:dyDescent="0.25"/>
    <row r="27196" s="19" customFormat="1" x14ac:dyDescent="0.25"/>
    <row r="27197" s="19" customFormat="1" x14ac:dyDescent="0.25"/>
    <row r="27198" s="19" customFormat="1" x14ac:dyDescent="0.25"/>
    <row r="27199" s="19" customFormat="1" x14ac:dyDescent="0.25"/>
    <row r="27200" s="19" customFormat="1" x14ac:dyDescent="0.25"/>
    <row r="27201" s="19" customFormat="1" x14ac:dyDescent="0.25"/>
    <row r="27202" s="19" customFormat="1" x14ac:dyDescent="0.25"/>
    <row r="27203" s="19" customFormat="1" x14ac:dyDescent="0.25"/>
    <row r="27204" s="19" customFormat="1" x14ac:dyDescent="0.25"/>
    <row r="27205" s="19" customFormat="1" x14ac:dyDescent="0.25"/>
    <row r="27206" s="19" customFormat="1" x14ac:dyDescent="0.25"/>
    <row r="27207" s="19" customFormat="1" x14ac:dyDescent="0.25"/>
    <row r="27208" s="19" customFormat="1" x14ac:dyDescent="0.25"/>
    <row r="27209" s="19" customFormat="1" x14ac:dyDescent="0.25"/>
    <row r="27210" s="19" customFormat="1" x14ac:dyDescent="0.25"/>
    <row r="27211" s="19" customFormat="1" x14ac:dyDescent="0.25"/>
    <row r="27212" s="19" customFormat="1" x14ac:dyDescent="0.25"/>
    <row r="27213" s="19" customFormat="1" x14ac:dyDescent="0.25"/>
    <row r="27214" s="19" customFormat="1" x14ac:dyDescent="0.25"/>
    <row r="27215" s="19" customFormat="1" x14ac:dyDescent="0.25"/>
    <row r="27216" s="19" customFormat="1" x14ac:dyDescent="0.25"/>
    <row r="27217" s="19" customFormat="1" x14ac:dyDescent="0.25"/>
    <row r="27218" s="19" customFormat="1" x14ac:dyDescent="0.25"/>
    <row r="27219" s="19" customFormat="1" x14ac:dyDescent="0.25"/>
    <row r="27220" s="19" customFormat="1" x14ac:dyDescent="0.25"/>
    <row r="27221" s="19" customFormat="1" x14ac:dyDescent="0.25"/>
    <row r="27222" s="19" customFormat="1" x14ac:dyDescent="0.25"/>
    <row r="27223" s="19" customFormat="1" x14ac:dyDescent="0.25"/>
    <row r="27224" s="19" customFormat="1" x14ac:dyDescent="0.25"/>
    <row r="27225" s="19" customFormat="1" x14ac:dyDescent="0.25"/>
    <row r="27226" s="19" customFormat="1" x14ac:dyDescent="0.25"/>
    <row r="27227" s="19" customFormat="1" x14ac:dyDescent="0.25"/>
    <row r="27228" s="19" customFormat="1" x14ac:dyDescent="0.25"/>
    <row r="27229" s="19" customFormat="1" x14ac:dyDescent="0.25"/>
    <row r="27230" s="19" customFormat="1" x14ac:dyDescent="0.25"/>
    <row r="27231" s="19" customFormat="1" x14ac:dyDescent="0.25"/>
    <row r="27232" s="19" customFormat="1" x14ac:dyDescent="0.25"/>
    <row r="27233" s="19" customFormat="1" x14ac:dyDescent="0.25"/>
    <row r="27234" s="19" customFormat="1" x14ac:dyDescent="0.25"/>
    <row r="27235" s="19" customFormat="1" x14ac:dyDescent="0.25"/>
    <row r="27236" s="19" customFormat="1" x14ac:dyDescent="0.25"/>
    <row r="27237" s="19" customFormat="1" x14ac:dyDescent="0.25"/>
    <row r="27238" s="19" customFormat="1" x14ac:dyDescent="0.25"/>
    <row r="27239" s="19" customFormat="1" x14ac:dyDescent="0.25"/>
    <row r="27240" s="19" customFormat="1" x14ac:dyDescent="0.25"/>
    <row r="27241" s="19" customFormat="1" x14ac:dyDescent="0.25"/>
    <row r="27242" s="19" customFormat="1" x14ac:dyDescent="0.25"/>
    <row r="27243" s="19" customFormat="1" x14ac:dyDescent="0.25"/>
    <row r="27244" s="19" customFormat="1" x14ac:dyDescent="0.25"/>
    <row r="27245" s="19" customFormat="1" x14ac:dyDescent="0.25"/>
    <row r="27246" s="19" customFormat="1" x14ac:dyDescent="0.25"/>
    <row r="27247" s="19" customFormat="1" x14ac:dyDescent="0.25"/>
    <row r="27248" s="19" customFormat="1" x14ac:dyDescent="0.25"/>
    <row r="27249" s="19" customFormat="1" x14ac:dyDescent="0.25"/>
    <row r="27250" s="19" customFormat="1" x14ac:dyDescent="0.25"/>
    <row r="27251" s="19" customFormat="1" x14ac:dyDescent="0.25"/>
    <row r="27252" s="19" customFormat="1" x14ac:dyDescent="0.25"/>
    <row r="27253" s="19" customFormat="1" x14ac:dyDescent="0.25"/>
    <row r="27254" s="19" customFormat="1" x14ac:dyDescent="0.25"/>
    <row r="27255" s="19" customFormat="1" x14ac:dyDescent="0.25"/>
    <row r="27256" s="19" customFormat="1" x14ac:dyDescent="0.25"/>
    <row r="27257" s="19" customFormat="1" x14ac:dyDescent="0.25"/>
    <row r="27258" s="19" customFormat="1" x14ac:dyDescent="0.25"/>
    <row r="27259" s="19" customFormat="1" x14ac:dyDescent="0.25"/>
    <row r="27260" s="19" customFormat="1" x14ac:dyDescent="0.25"/>
    <row r="27261" s="19" customFormat="1" x14ac:dyDescent="0.25"/>
    <row r="27262" s="19" customFormat="1" x14ac:dyDescent="0.25"/>
    <row r="27263" s="19" customFormat="1" x14ac:dyDescent="0.25"/>
    <row r="27264" s="19" customFormat="1" x14ac:dyDescent="0.25"/>
    <row r="27265" s="19" customFormat="1" x14ac:dyDescent="0.25"/>
    <row r="27266" s="19" customFormat="1" x14ac:dyDescent="0.25"/>
    <row r="27267" s="19" customFormat="1" x14ac:dyDescent="0.25"/>
    <row r="27268" s="19" customFormat="1" x14ac:dyDescent="0.25"/>
    <row r="27269" s="19" customFormat="1" x14ac:dyDescent="0.25"/>
    <row r="27270" s="19" customFormat="1" x14ac:dyDescent="0.25"/>
    <row r="27271" s="19" customFormat="1" x14ac:dyDescent="0.25"/>
    <row r="27272" s="19" customFormat="1" x14ac:dyDescent="0.25"/>
    <row r="27273" s="19" customFormat="1" x14ac:dyDescent="0.25"/>
    <row r="27274" s="19" customFormat="1" x14ac:dyDescent="0.25"/>
    <row r="27275" s="19" customFormat="1" x14ac:dyDescent="0.25"/>
    <row r="27276" s="19" customFormat="1" x14ac:dyDescent="0.25"/>
    <row r="27277" s="19" customFormat="1" x14ac:dyDescent="0.25"/>
    <row r="27278" s="19" customFormat="1" x14ac:dyDescent="0.25"/>
    <row r="27279" s="19" customFormat="1" x14ac:dyDescent="0.25"/>
    <row r="27280" s="19" customFormat="1" x14ac:dyDescent="0.25"/>
    <row r="27281" s="19" customFormat="1" x14ac:dyDescent="0.25"/>
    <row r="27282" s="19" customFormat="1" x14ac:dyDescent="0.25"/>
    <row r="27283" s="19" customFormat="1" x14ac:dyDescent="0.25"/>
    <row r="27284" s="19" customFormat="1" x14ac:dyDescent="0.25"/>
    <row r="27285" s="19" customFormat="1" x14ac:dyDescent="0.25"/>
    <row r="27286" s="19" customFormat="1" x14ac:dyDescent="0.25"/>
    <row r="27287" s="19" customFormat="1" x14ac:dyDescent="0.25"/>
    <row r="27288" s="19" customFormat="1" x14ac:dyDescent="0.25"/>
    <row r="27289" s="19" customFormat="1" x14ac:dyDescent="0.25"/>
    <row r="27290" s="19" customFormat="1" x14ac:dyDescent="0.25"/>
    <row r="27291" s="19" customFormat="1" x14ac:dyDescent="0.25"/>
    <row r="27292" s="19" customFormat="1" x14ac:dyDescent="0.25"/>
    <row r="27293" s="19" customFormat="1" x14ac:dyDescent="0.25"/>
    <row r="27294" s="19" customFormat="1" x14ac:dyDescent="0.25"/>
    <row r="27295" s="19" customFormat="1" x14ac:dyDescent="0.25"/>
    <row r="27296" s="19" customFormat="1" x14ac:dyDescent="0.25"/>
    <row r="27297" s="19" customFormat="1" x14ac:dyDescent="0.25"/>
    <row r="27298" s="19" customFormat="1" x14ac:dyDescent="0.25"/>
    <row r="27299" s="19" customFormat="1" x14ac:dyDescent="0.25"/>
    <row r="27300" s="19" customFormat="1" x14ac:dyDescent="0.25"/>
    <row r="27301" s="19" customFormat="1" x14ac:dyDescent="0.25"/>
    <row r="27302" s="19" customFormat="1" x14ac:dyDescent="0.25"/>
    <row r="27303" s="19" customFormat="1" x14ac:dyDescent="0.25"/>
    <row r="27304" s="19" customFormat="1" x14ac:dyDescent="0.25"/>
    <row r="27305" s="19" customFormat="1" x14ac:dyDescent="0.25"/>
    <row r="27306" s="19" customFormat="1" x14ac:dyDescent="0.25"/>
    <row r="27307" s="19" customFormat="1" x14ac:dyDescent="0.25"/>
    <row r="27308" s="19" customFormat="1" x14ac:dyDescent="0.25"/>
    <row r="27309" s="19" customFormat="1" x14ac:dyDescent="0.25"/>
    <row r="27310" s="19" customFormat="1" x14ac:dyDescent="0.25"/>
    <row r="27311" s="19" customFormat="1" x14ac:dyDescent="0.25"/>
    <row r="27312" s="19" customFormat="1" x14ac:dyDescent="0.25"/>
    <row r="27313" s="19" customFormat="1" x14ac:dyDescent="0.25"/>
    <row r="27314" s="19" customFormat="1" x14ac:dyDescent="0.25"/>
    <row r="27315" s="19" customFormat="1" x14ac:dyDescent="0.25"/>
    <row r="27316" s="19" customFormat="1" x14ac:dyDescent="0.25"/>
    <row r="27317" s="19" customFormat="1" x14ac:dyDescent="0.25"/>
    <row r="27318" s="19" customFormat="1" x14ac:dyDescent="0.25"/>
    <row r="27319" s="19" customFormat="1" x14ac:dyDescent="0.25"/>
    <row r="27320" s="19" customFormat="1" x14ac:dyDescent="0.25"/>
    <row r="27321" s="19" customFormat="1" x14ac:dyDescent="0.25"/>
    <row r="27322" s="19" customFormat="1" x14ac:dyDescent="0.25"/>
    <row r="27323" s="19" customFormat="1" x14ac:dyDescent="0.25"/>
    <row r="27324" s="19" customFormat="1" x14ac:dyDescent="0.25"/>
    <row r="27325" s="19" customFormat="1" x14ac:dyDescent="0.25"/>
    <row r="27326" s="19" customFormat="1" x14ac:dyDescent="0.25"/>
    <row r="27327" s="19" customFormat="1" x14ac:dyDescent="0.25"/>
    <row r="27328" s="19" customFormat="1" x14ac:dyDescent="0.25"/>
    <row r="27329" s="19" customFormat="1" x14ac:dyDescent="0.25"/>
    <row r="27330" s="19" customFormat="1" x14ac:dyDescent="0.25"/>
    <row r="27331" s="19" customFormat="1" x14ac:dyDescent="0.25"/>
    <row r="27332" s="19" customFormat="1" x14ac:dyDescent="0.25"/>
    <row r="27333" s="19" customFormat="1" x14ac:dyDescent="0.25"/>
    <row r="27334" s="19" customFormat="1" x14ac:dyDescent="0.25"/>
    <row r="27335" s="19" customFormat="1" x14ac:dyDescent="0.25"/>
    <row r="27336" s="19" customFormat="1" x14ac:dyDescent="0.25"/>
    <row r="27337" s="19" customFormat="1" x14ac:dyDescent="0.25"/>
    <row r="27338" s="19" customFormat="1" x14ac:dyDescent="0.25"/>
    <row r="27339" s="19" customFormat="1" x14ac:dyDescent="0.25"/>
    <row r="27340" s="19" customFormat="1" x14ac:dyDescent="0.25"/>
    <row r="27341" s="19" customFormat="1" x14ac:dyDescent="0.25"/>
    <row r="27342" s="19" customFormat="1" x14ac:dyDescent="0.25"/>
    <row r="27343" s="19" customFormat="1" x14ac:dyDescent="0.25"/>
    <row r="27344" s="19" customFormat="1" x14ac:dyDescent="0.25"/>
    <row r="27345" s="19" customFormat="1" x14ac:dyDescent="0.25"/>
    <row r="27346" s="19" customFormat="1" x14ac:dyDescent="0.25"/>
    <row r="27347" s="19" customFormat="1" x14ac:dyDescent="0.25"/>
    <row r="27348" s="19" customFormat="1" x14ac:dyDescent="0.25"/>
    <row r="27349" s="19" customFormat="1" x14ac:dyDescent="0.25"/>
    <row r="27350" s="19" customFormat="1" x14ac:dyDescent="0.25"/>
    <row r="27351" s="19" customFormat="1" x14ac:dyDescent="0.25"/>
    <row r="27352" s="19" customFormat="1" x14ac:dyDescent="0.25"/>
    <row r="27353" s="19" customFormat="1" x14ac:dyDescent="0.25"/>
    <row r="27354" s="19" customFormat="1" x14ac:dyDescent="0.25"/>
    <row r="27355" s="19" customFormat="1" x14ac:dyDescent="0.25"/>
    <row r="27356" s="19" customFormat="1" x14ac:dyDescent="0.25"/>
    <row r="27357" s="19" customFormat="1" x14ac:dyDescent="0.25"/>
    <row r="27358" s="19" customFormat="1" x14ac:dyDescent="0.25"/>
    <row r="27359" s="19" customFormat="1" x14ac:dyDescent="0.25"/>
    <row r="27360" s="19" customFormat="1" x14ac:dyDescent="0.25"/>
    <row r="27361" s="19" customFormat="1" x14ac:dyDescent="0.25"/>
    <row r="27362" s="19" customFormat="1" x14ac:dyDescent="0.25"/>
    <row r="27363" s="19" customFormat="1" x14ac:dyDescent="0.25"/>
    <row r="27364" s="19" customFormat="1" x14ac:dyDescent="0.25"/>
    <row r="27365" s="19" customFormat="1" x14ac:dyDescent="0.25"/>
    <row r="27366" s="19" customFormat="1" x14ac:dyDescent="0.25"/>
    <row r="27367" s="19" customFormat="1" x14ac:dyDescent="0.25"/>
    <row r="27368" s="19" customFormat="1" x14ac:dyDescent="0.25"/>
    <row r="27369" s="19" customFormat="1" x14ac:dyDescent="0.25"/>
    <row r="27370" s="19" customFormat="1" x14ac:dyDescent="0.25"/>
    <row r="27371" s="19" customFormat="1" x14ac:dyDescent="0.25"/>
    <row r="27372" s="19" customFormat="1" x14ac:dyDescent="0.25"/>
    <row r="27373" s="19" customFormat="1" x14ac:dyDescent="0.25"/>
    <row r="27374" s="19" customFormat="1" x14ac:dyDescent="0.25"/>
    <row r="27375" s="19" customFormat="1" x14ac:dyDescent="0.25"/>
    <row r="27376" s="19" customFormat="1" x14ac:dyDescent="0.25"/>
    <row r="27377" s="19" customFormat="1" x14ac:dyDescent="0.25"/>
    <row r="27378" s="19" customFormat="1" x14ac:dyDescent="0.25"/>
    <row r="27379" s="19" customFormat="1" x14ac:dyDescent="0.25"/>
    <row r="27380" s="19" customFormat="1" x14ac:dyDescent="0.25"/>
    <row r="27381" s="19" customFormat="1" x14ac:dyDescent="0.25"/>
    <row r="27382" s="19" customFormat="1" x14ac:dyDescent="0.25"/>
    <row r="27383" s="19" customFormat="1" x14ac:dyDescent="0.25"/>
    <row r="27384" s="19" customFormat="1" x14ac:dyDescent="0.25"/>
    <row r="27385" s="19" customFormat="1" x14ac:dyDescent="0.25"/>
    <row r="27386" s="19" customFormat="1" x14ac:dyDescent="0.25"/>
    <row r="27387" s="19" customFormat="1" x14ac:dyDescent="0.25"/>
    <row r="27388" s="19" customFormat="1" x14ac:dyDescent="0.25"/>
    <row r="27389" s="19" customFormat="1" x14ac:dyDescent="0.25"/>
    <row r="27390" s="19" customFormat="1" x14ac:dyDescent="0.25"/>
    <row r="27391" s="19" customFormat="1" x14ac:dyDescent="0.25"/>
    <row r="27392" s="19" customFormat="1" x14ac:dyDescent="0.25"/>
    <row r="27393" s="19" customFormat="1" x14ac:dyDescent="0.25"/>
    <row r="27394" s="19" customFormat="1" x14ac:dyDescent="0.25"/>
    <row r="27395" s="19" customFormat="1" x14ac:dyDescent="0.25"/>
    <row r="27396" s="19" customFormat="1" x14ac:dyDescent="0.25"/>
    <row r="27397" s="19" customFormat="1" x14ac:dyDescent="0.25"/>
    <row r="27398" s="19" customFormat="1" x14ac:dyDescent="0.25"/>
    <row r="27399" s="19" customFormat="1" x14ac:dyDescent="0.25"/>
    <row r="27400" s="19" customFormat="1" x14ac:dyDescent="0.25"/>
    <row r="27401" s="19" customFormat="1" x14ac:dyDescent="0.25"/>
    <row r="27402" s="19" customFormat="1" x14ac:dyDescent="0.25"/>
    <row r="27403" s="19" customFormat="1" x14ac:dyDescent="0.25"/>
    <row r="27404" s="19" customFormat="1" x14ac:dyDescent="0.25"/>
    <row r="27405" s="19" customFormat="1" x14ac:dyDescent="0.25"/>
    <row r="27406" s="19" customFormat="1" x14ac:dyDescent="0.25"/>
    <row r="27407" s="19" customFormat="1" x14ac:dyDescent="0.25"/>
    <row r="27408" s="19" customFormat="1" x14ac:dyDescent="0.25"/>
    <row r="27409" s="19" customFormat="1" x14ac:dyDescent="0.25"/>
    <row r="27410" s="19" customFormat="1" x14ac:dyDescent="0.25"/>
    <row r="27411" s="19" customFormat="1" x14ac:dyDescent="0.25"/>
    <row r="27412" s="19" customFormat="1" x14ac:dyDescent="0.25"/>
    <row r="27413" s="19" customFormat="1" x14ac:dyDescent="0.25"/>
    <row r="27414" s="19" customFormat="1" x14ac:dyDescent="0.25"/>
    <row r="27415" s="19" customFormat="1" x14ac:dyDescent="0.25"/>
    <row r="27416" s="19" customFormat="1" x14ac:dyDescent="0.25"/>
    <row r="27417" s="19" customFormat="1" x14ac:dyDescent="0.25"/>
    <row r="27418" s="19" customFormat="1" x14ac:dyDescent="0.25"/>
    <row r="27419" s="19" customFormat="1" x14ac:dyDescent="0.25"/>
    <row r="27420" s="19" customFormat="1" x14ac:dyDescent="0.25"/>
    <row r="27421" s="19" customFormat="1" x14ac:dyDescent="0.25"/>
    <row r="27422" s="19" customFormat="1" x14ac:dyDescent="0.25"/>
    <row r="27423" s="19" customFormat="1" x14ac:dyDescent="0.25"/>
    <row r="27424" s="19" customFormat="1" x14ac:dyDescent="0.25"/>
    <row r="27425" s="19" customFormat="1" x14ac:dyDescent="0.25"/>
    <row r="27426" s="19" customFormat="1" x14ac:dyDescent="0.25"/>
    <row r="27427" s="19" customFormat="1" x14ac:dyDescent="0.25"/>
    <row r="27428" s="19" customFormat="1" x14ac:dyDescent="0.25"/>
    <row r="27429" s="19" customFormat="1" x14ac:dyDescent="0.25"/>
    <row r="27430" s="19" customFormat="1" x14ac:dyDescent="0.25"/>
    <row r="27431" s="19" customFormat="1" x14ac:dyDescent="0.25"/>
    <row r="27432" s="19" customFormat="1" x14ac:dyDescent="0.25"/>
    <row r="27433" s="19" customFormat="1" x14ac:dyDescent="0.25"/>
    <row r="27434" s="19" customFormat="1" x14ac:dyDescent="0.25"/>
    <row r="27435" s="19" customFormat="1" x14ac:dyDescent="0.25"/>
    <row r="27436" s="19" customFormat="1" x14ac:dyDescent="0.25"/>
    <row r="27437" s="19" customFormat="1" x14ac:dyDescent="0.25"/>
    <row r="27438" s="19" customFormat="1" x14ac:dyDescent="0.25"/>
    <row r="27439" s="19" customFormat="1" x14ac:dyDescent="0.25"/>
    <row r="27440" s="19" customFormat="1" x14ac:dyDescent="0.25"/>
    <row r="27441" s="19" customFormat="1" x14ac:dyDescent="0.25"/>
    <row r="27442" s="19" customFormat="1" x14ac:dyDescent="0.25"/>
    <row r="27443" s="19" customFormat="1" x14ac:dyDescent="0.25"/>
    <row r="27444" s="19" customFormat="1" x14ac:dyDescent="0.25"/>
    <row r="27445" s="19" customFormat="1" x14ac:dyDescent="0.25"/>
    <row r="27446" s="19" customFormat="1" x14ac:dyDescent="0.25"/>
    <row r="27447" s="19" customFormat="1" x14ac:dyDescent="0.25"/>
    <row r="27448" s="19" customFormat="1" x14ac:dyDescent="0.25"/>
    <row r="27449" s="19" customFormat="1" x14ac:dyDescent="0.25"/>
    <row r="27450" s="19" customFormat="1" x14ac:dyDescent="0.25"/>
    <row r="27451" s="19" customFormat="1" x14ac:dyDescent="0.25"/>
    <row r="27452" s="19" customFormat="1" x14ac:dyDescent="0.25"/>
    <row r="27453" s="19" customFormat="1" x14ac:dyDescent="0.25"/>
    <row r="27454" s="19" customFormat="1" x14ac:dyDescent="0.25"/>
    <row r="27455" s="19" customFormat="1" x14ac:dyDescent="0.25"/>
    <row r="27456" s="19" customFormat="1" x14ac:dyDescent="0.25"/>
    <row r="27457" s="19" customFormat="1" x14ac:dyDescent="0.25"/>
    <row r="27458" s="19" customFormat="1" x14ac:dyDescent="0.25"/>
    <row r="27459" s="19" customFormat="1" x14ac:dyDescent="0.25"/>
    <row r="27460" s="19" customFormat="1" x14ac:dyDescent="0.25"/>
    <row r="27461" s="19" customFormat="1" x14ac:dyDescent="0.25"/>
    <row r="27462" s="19" customFormat="1" x14ac:dyDescent="0.25"/>
    <row r="27463" s="19" customFormat="1" x14ac:dyDescent="0.25"/>
    <row r="27464" s="19" customFormat="1" x14ac:dyDescent="0.25"/>
    <row r="27465" s="19" customFormat="1" x14ac:dyDescent="0.25"/>
    <row r="27466" s="19" customFormat="1" x14ac:dyDescent="0.25"/>
    <row r="27467" s="19" customFormat="1" x14ac:dyDescent="0.25"/>
    <row r="27468" s="19" customFormat="1" x14ac:dyDescent="0.25"/>
    <row r="27469" s="19" customFormat="1" x14ac:dyDescent="0.25"/>
    <row r="27470" s="19" customFormat="1" x14ac:dyDescent="0.25"/>
    <row r="27471" s="19" customFormat="1" x14ac:dyDescent="0.25"/>
    <row r="27472" s="19" customFormat="1" x14ac:dyDescent="0.25"/>
    <row r="27473" s="19" customFormat="1" x14ac:dyDescent="0.25"/>
    <row r="27474" s="19" customFormat="1" x14ac:dyDescent="0.25"/>
    <row r="27475" s="19" customFormat="1" x14ac:dyDescent="0.25"/>
    <row r="27476" s="19" customFormat="1" x14ac:dyDescent="0.25"/>
    <row r="27477" s="19" customFormat="1" x14ac:dyDescent="0.25"/>
    <row r="27478" s="19" customFormat="1" x14ac:dyDescent="0.25"/>
    <row r="27479" s="19" customFormat="1" x14ac:dyDescent="0.25"/>
    <row r="27480" s="19" customFormat="1" x14ac:dyDescent="0.25"/>
    <row r="27481" s="19" customFormat="1" x14ac:dyDescent="0.25"/>
    <row r="27482" s="19" customFormat="1" x14ac:dyDescent="0.25"/>
    <row r="27483" s="19" customFormat="1" x14ac:dyDescent="0.25"/>
    <row r="27484" s="19" customFormat="1" x14ac:dyDescent="0.25"/>
    <row r="27485" s="19" customFormat="1" x14ac:dyDescent="0.25"/>
    <row r="27486" s="19" customFormat="1" x14ac:dyDescent="0.25"/>
    <row r="27487" s="19" customFormat="1" x14ac:dyDescent="0.25"/>
    <row r="27488" s="19" customFormat="1" x14ac:dyDescent="0.25"/>
    <row r="27489" s="19" customFormat="1" x14ac:dyDescent="0.25"/>
    <row r="27490" s="19" customFormat="1" x14ac:dyDescent="0.25"/>
    <row r="27491" s="19" customFormat="1" x14ac:dyDescent="0.25"/>
    <row r="27492" s="19" customFormat="1" x14ac:dyDescent="0.25"/>
    <row r="27493" s="19" customFormat="1" x14ac:dyDescent="0.25"/>
    <row r="27494" s="19" customFormat="1" x14ac:dyDescent="0.25"/>
    <row r="27495" s="19" customFormat="1" x14ac:dyDescent="0.25"/>
    <row r="27496" s="19" customFormat="1" x14ac:dyDescent="0.25"/>
    <row r="27497" s="19" customFormat="1" x14ac:dyDescent="0.25"/>
    <row r="27498" s="19" customFormat="1" x14ac:dyDescent="0.25"/>
    <row r="27499" s="19" customFormat="1" x14ac:dyDescent="0.25"/>
    <row r="27500" s="19" customFormat="1" x14ac:dyDescent="0.25"/>
    <row r="27501" s="19" customFormat="1" x14ac:dyDescent="0.25"/>
    <row r="27502" s="19" customFormat="1" x14ac:dyDescent="0.25"/>
    <row r="27503" s="19" customFormat="1" x14ac:dyDescent="0.25"/>
    <row r="27504" s="19" customFormat="1" x14ac:dyDescent="0.25"/>
    <row r="27505" s="19" customFormat="1" x14ac:dyDescent="0.25"/>
    <row r="27506" s="19" customFormat="1" x14ac:dyDescent="0.25"/>
    <row r="27507" s="19" customFormat="1" x14ac:dyDescent="0.25"/>
    <row r="27508" s="19" customFormat="1" x14ac:dyDescent="0.25"/>
    <row r="27509" s="19" customFormat="1" x14ac:dyDescent="0.25"/>
    <row r="27510" s="19" customFormat="1" x14ac:dyDescent="0.25"/>
    <row r="27511" s="19" customFormat="1" x14ac:dyDescent="0.25"/>
    <row r="27512" s="19" customFormat="1" x14ac:dyDescent="0.25"/>
    <row r="27513" s="19" customFormat="1" x14ac:dyDescent="0.25"/>
    <row r="27514" s="19" customFormat="1" x14ac:dyDescent="0.25"/>
    <row r="27515" s="19" customFormat="1" x14ac:dyDescent="0.25"/>
    <row r="27516" s="19" customFormat="1" x14ac:dyDescent="0.25"/>
    <row r="27517" s="19" customFormat="1" x14ac:dyDescent="0.25"/>
    <row r="27518" s="19" customFormat="1" x14ac:dyDescent="0.25"/>
    <row r="27519" s="19" customFormat="1" x14ac:dyDescent="0.25"/>
    <row r="27520" s="19" customFormat="1" x14ac:dyDescent="0.25"/>
    <row r="27521" s="19" customFormat="1" x14ac:dyDescent="0.25"/>
    <row r="27522" s="19" customFormat="1" x14ac:dyDescent="0.25"/>
    <row r="27523" s="19" customFormat="1" x14ac:dyDescent="0.25"/>
    <row r="27524" s="19" customFormat="1" x14ac:dyDescent="0.25"/>
    <row r="27525" s="19" customFormat="1" x14ac:dyDescent="0.25"/>
    <row r="27526" s="19" customFormat="1" x14ac:dyDescent="0.25"/>
    <row r="27527" s="19" customFormat="1" x14ac:dyDescent="0.25"/>
    <row r="27528" s="19" customFormat="1" x14ac:dyDescent="0.25"/>
    <row r="27529" s="19" customFormat="1" x14ac:dyDescent="0.25"/>
    <row r="27530" s="19" customFormat="1" x14ac:dyDescent="0.25"/>
    <row r="27531" s="19" customFormat="1" x14ac:dyDescent="0.25"/>
    <row r="27532" s="19" customFormat="1" x14ac:dyDescent="0.25"/>
    <row r="27533" s="19" customFormat="1" x14ac:dyDescent="0.25"/>
    <row r="27534" s="19" customFormat="1" x14ac:dyDescent="0.25"/>
    <row r="27535" s="19" customFormat="1" x14ac:dyDescent="0.25"/>
    <row r="27536" s="19" customFormat="1" x14ac:dyDescent="0.25"/>
    <row r="27537" s="19" customFormat="1" x14ac:dyDescent="0.25"/>
    <row r="27538" s="19" customFormat="1" x14ac:dyDescent="0.25"/>
    <row r="27539" s="19" customFormat="1" x14ac:dyDescent="0.25"/>
    <row r="27540" s="19" customFormat="1" x14ac:dyDescent="0.25"/>
    <row r="27541" s="19" customFormat="1" x14ac:dyDescent="0.25"/>
    <row r="27542" s="19" customFormat="1" x14ac:dyDescent="0.25"/>
    <row r="27543" s="19" customFormat="1" x14ac:dyDescent="0.25"/>
    <row r="27544" s="19" customFormat="1" x14ac:dyDescent="0.25"/>
    <row r="27545" s="19" customFormat="1" x14ac:dyDescent="0.25"/>
    <row r="27546" s="19" customFormat="1" x14ac:dyDescent="0.25"/>
    <row r="27547" s="19" customFormat="1" x14ac:dyDescent="0.25"/>
    <row r="27548" s="19" customFormat="1" x14ac:dyDescent="0.25"/>
    <row r="27549" s="19" customFormat="1" x14ac:dyDescent="0.25"/>
    <row r="27550" s="19" customFormat="1" x14ac:dyDescent="0.25"/>
    <row r="27551" s="19" customFormat="1" x14ac:dyDescent="0.25"/>
    <row r="27552" s="19" customFormat="1" x14ac:dyDescent="0.25"/>
    <row r="27553" s="19" customFormat="1" x14ac:dyDescent="0.25"/>
    <row r="27554" s="19" customFormat="1" x14ac:dyDescent="0.25"/>
    <row r="27555" s="19" customFormat="1" x14ac:dyDescent="0.25"/>
    <row r="27556" s="19" customFormat="1" x14ac:dyDescent="0.25"/>
    <row r="27557" s="19" customFormat="1" x14ac:dyDescent="0.25"/>
    <row r="27558" s="19" customFormat="1" x14ac:dyDescent="0.25"/>
    <row r="27559" s="19" customFormat="1" x14ac:dyDescent="0.25"/>
    <row r="27560" s="19" customFormat="1" x14ac:dyDescent="0.25"/>
    <row r="27561" s="19" customFormat="1" x14ac:dyDescent="0.25"/>
    <row r="27562" s="19" customFormat="1" x14ac:dyDescent="0.25"/>
    <row r="27563" s="19" customFormat="1" x14ac:dyDescent="0.25"/>
    <row r="27564" s="19" customFormat="1" x14ac:dyDescent="0.25"/>
    <row r="27565" s="19" customFormat="1" x14ac:dyDescent="0.25"/>
    <row r="27566" s="19" customFormat="1" x14ac:dyDescent="0.25"/>
    <row r="27567" s="19" customFormat="1" x14ac:dyDescent="0.25"/>
    <row r="27568" s="19" customFormat="1" x14ac:dyDescent="0.25"/>
    <row r="27569" s="19" customFormat="1" x14ac:dyDescent="0.25"/>
    <row r="27570" s="19" customFormat="1" x14ac:dyDescent="0.25"/>
    <row r="27571" s="19" customFormat="1" x14ac:dyDescent="0.25"/>
    <row r="27572" s="19" customFormat="1" x14ac:dyDescent="0.25"/>
    <row r="27573" s="19" customFormat="1" x14ac:dyDescent="0.25"/>
    <row r="27574" s="19" customFormat="1" x14ac:dyDescent="0.25"/>
    <row r="27575" s="19" customFormat="1" x14ac:dyDescent="0.25"/>
    <row r="27576" s="19" customFormat="1" x14ac:dyDescent="0.25"/>
    <row r="27577" s="19" customFormat="1" x14ac:dyDescent="0.25"/>
    <row r="27578" s="19" customFormat="1" x14ac:dyDescent="0.25"/>
    <row r="27579" s="19" customFormat="1" x14ac:dyDescent="0.25"/>
    <row r="27580" s="19" customFormat="1" x14ac:dyDescent="0.25"/>
    <row r="27581" s="19" customFormat="1" x14ac:dyDescent="0.25"/>
    <row r="27582" s="19" customFormat="1" x14ac:dyDescent="0.25"/>
    <row r="27583" s="19" customFormat="1" x14ac:dyDescent="0.25"/>
    <row r="27584" s="19" customFormat="1" x14ac:dyDescent="0.25"/>
    <row r="27585" s="19" customFormat="1" x14ac:dyDescent="0.25"/>
    <row r="27586" s="19" customFormat="1" x14ac:dyDescent="0.25"/>
    <row r="27587" s="19" customFormat="1" x14ac:dyDescent="0.25"/>
    <row r="27588" s="19" customFormat="1" x14ac:dyDescent="0.25"/>
    <row r="27589" s="19" customFormat="1" x14ac:dyDescent="0.25"/>
    <row r="27590" s="19" customFormat="1" x14ac:dyDescent="0.25"/>
    <row r="27591" s="19" customFormat="1" x14ac:dyDescent="0.25"/>
    <row r="27592" s="19" customFormat="1" x14ac:dyDescent="0.25"/>
    <row r="27593" s="19" customFormat="1" x14ac:dyDescent="0.25"/>
    <row r="27594" s="19" customFormat="1" x14ac:dyDescent="0.25"/>
    <row r="27595" s="19" customFormat="1" x14ac:dyDescent="0.25"/>
    <row r="27596" s="19" customFormat="1" x14ac:dyDescent="0.25"/>
    <row r="27597" s="19" customFormat="1" x14ac:dyDescent="0.25"/>
    <row r="27598" s="19" customFormat="1" x14ac:dyDescent="0.25"/>
    <row r="27599" s="19" customFormat="1" x14ac:dyDescent="0.25"/>
    <row r="27600" s="19" customFormat="1" x14ac:dyDescent="0.25"/>
    <row r="27601" s="19" customFormat="1" x14ac:dyDescent="0.25"/>
    <row r="27602" s="19" customFormat="1" x14ac:dyDescent="0.25"/>
    <row r="27603" s="19" customFormat="1" x14ac:dyDescent="0.25"/>
    <row r="27604" s="19" customFormat="1" x14ac:dyDescent="0.25"/>
    <row r="27605" s="19" customFormat="1" x14ac:dyDescent="0.25"/>
    <row r="27606" s="19" customFormat="1" x14ac:dyDescent="0.25"/>
    <row r="27607" s="19" customFormat="1" x14ac:dyDescent="0.25"/>
    <row r="27608" s="19" customFormat="1" x14ac:dyDescent="0.25"/>
    <row r="27609" s="19" customFormat="1" x14ac:dyDescent="0.25"/>
    <row r="27610" s="19" customFormat="1" x14ac:dyDescent="0.25"/>
    <row r="27611" s="19" customFormat="1" x14ac:dyDescent="0.25"/>
    <row r="27612" s="19" customFormat="1" x14ac:dyDescent="0.25"/>
    <row r="27613" s="19" customFormat="1" x14ac:dyDescent="0.25"/>
    <row r="27614" s="19" customFormat="1" x14ac:dyDescent="0.25"/>
    <row r="27615" s="19" customFormat="1" x14ac:dyDescent="0.25"/>
    <row r="27616" s="19" customFormat="1" x14ac:dyDescent="0.25"/>
    <row r="27617" s="19" customFormat="1" x14ac:dyDescent="0.25"/>
    <row r="27618" s="19" customFormat="1" x14ac:dyDescent="0.25"/>
    <row r="27619" s="19" customFormat="1" x14ac:dyDescent="0.25"/>
    <row r="27620" s="19" customFormat="1" x14ac:dyDescent="0.25"/>
    <row r="27621" s="19" customFormat="1" x14ac:dyDescent="0.25"/>
    <row r="27622" s="19" customFormat="1" x14ac:dyDescent="0.25"/>
    <row r="27623" s="19" customFormat="1" x14ac:dyDescent="0.25"/>
    <row r="27624" s="19" customFormat="1" x14ac:dyDescent="0.25"/>
    <row r="27625" s="19" customFormat="1" x14ac:dyDescent="0.25"/>
    <row r="27626" s="19" customFormat="1" x14ac:dyDescent="0.25"/>
    <row r="27627" s="19" customFormat="1" x14ac:dyDescent="0.25"/>
    <row r="27628" s="19" customFormat="1" x14ac:dyDescent="0.25"/>
    <row r="27629" s="19" customFormat="1" x14ac:dyDescent="0.25"/>
    <row r="27630" s="19" customFormat="1" x14ac:dyDescent="0.25"/>
    <row r="27631" s="19" customFormat="1" x14ac:dyDescent="0.25"/>
    <row r="27632" s="19" customFormat="1" x14ac:dyDescent="0.25"/>
    <row r="27633" s="19" customFormat="1" x14ac:dyDescent="0.25"/>
    <row r="27634" s="19" customFormat="1" x14ac:dyDescent="0.25"/>
    <row r="27635" s="19" customFormat="1" x14ac:dyDescent="0.25"/>
    <row r="27636" s="19" customFormat="1" x14ac:dyDescent="0.25"/>
    <row r="27637" s="19" customFormat="1" x14ac:dyDescent="0.25"/>
    <row r="27638" s="19" customFormat="1" x14ac:dyDescent="0.25"/>
    <row r="27639" s="19" customFormat="1" x14ac:dyDescent="0.25"/>
    <row r="27640" s="19" customFormat="1" x14ac:dyDescent="0.25"/>
    <row r="27641" s="19" customFormat="1" x14ac:dyDescent="0.25"/>
    <row r="27642" s="19" customFormat="1" x14ac:dyDescent="0.25"/>
    <row r="27643" s="19" customFormat="1" x14ac:dyDescent="0.25"/>
    <row r="27644" s="19" customFormat="1" x14ac:dyDescent="0.25"/>
    <row r="27645" s="19" customFormat="1" x14ac:dyDescent="0.25"/>
    <row r="27646" s="19" customFormat="1" x14ac:dyDescent="0.25"/>
    <row r="27647" s="19" customFormat="1" x14ac:dyDescent="0.25"/>
    <row r="27648" s="19" customFormat="1" x14ac:dyDescent="0.25"/>
    <row r="27649" s="19" customFormat="1" x14ac:dyDescent="0.25"/>
    <row r="27650" s="19" customFormat="1" x14ac:dyDescent="0.25"/>
    <row r="27651" s="19" customFormat="1" x14ac:dyDescent="0.25"/>
    <row r="27652" s="19" customFormat="1" x14ac:dyDescent="0.25"/>
    <row r="27653" s="19" customFormat="1" x14ac:dyDescent="0.25"/>
    <row r="27654" s="19" customFormat="1" x14ac:dyDescent="0.25"/>
    <row r="27655" s="19" customFormat="1" x14ac:dyDescent="0.25"/>
    <row r="27656" s="19" customFormat="1" x14ac:dyDescent="0.25"/>
    <row r="27657" s="19" customFormat="1" x14ac:dyDescent="0.25"/>
    <row r="27658" s="19" customFormat="1" x14ac:dyDescent="0.25"/>
    <row r="27659" s="19" customFormat="1" x14ac:dyDescent="0.25"/>
    <row r="27660" s="19" customFormat="1" x14ac:dyDescent="0.25"/>
    <row r="27661" s="19" customFormat="1" x14ac:dyDescent="0.25"/>
    <row r="27662" s="19" customFormat="1" x14ac:dyDescent="0.25"/>
    <row r="27663" s="19" customFormat="1" x14ac:dyDescent="0.25"/>
    <row r="27664" s="19" customFormat="1" x14ac:dyDescent="0.25"/>
    <row r="27665" s="19" customFormat="1" x14ac:dyDescent="0.25"/>
    <row r="27666" s="19" customFormat="1" x14ac:dyDescent="0.25"/>
    <row r="27667" s="19" customFormat="1" x14ac:dyDescent="0.25"/>
    <row r="27668" s="19" customFormat="1" x14ac:dyDescent="0.25"/>
    <row r="27669" s="19" customFormat="1" x14ac:dyDescent="0.25"/>
    <row r="27670" s="19" customFormat="1" x14ac:dyDescent="0.25"/>
    <row r="27671" s="19" customFormat="1" x14ac:dyDescent="0.25"/>
    <row r="27672" s="19" customFormat="1" x14ac:dyDescent="0.25"/>
    <row r="27673" s="19" customFormat="1" x14ac:dyDescent="0.25"/>
    <row r="27674" s="19" customFormat="1" x14ac:dyDescent="0.25"/>
    <row r="27675" s="19" customFormat="1" x14ac:dyDescent="0.25"/>
    <row r="27676" s="19" customFormat="1" x14ac:dyDescent="0.25"/>
    <row r="27677" s="19" customFormat="1" x14ac:dyDescent="0.25"/>
    <row r="27678" s="19" customFormat="1" x14ac:dyDescent="0.25"/>
    <row r="27679" s="19" customFormat="1" x14ac:dyDescent="0.25"/>
    <row r="27680" s="19" customFormat="1" x14ac:dyDescent="0.25"/>
    <row r="27681" s="19" customFormat="1" x14ac:dyDescent="0.25"/>
    <row r="27682" s="19" customFormat="1" x14ac:dyDescent="0.25"/>
    <row r="27683" s="19" customFormat="1" x14ac:dyDescent="0.25"/>
    <row r="27684" s="19" customFormat="1" x14ac:dyDescent="0.25"/>
    <row r="27685" s="19" customFormat="1" x14ac:dyDescent="0.25"/>
    <row r="27686" s="19" customFormat="1" x14ac:dyDescent="0.25"/>
    <row r="27687" s="19" customFormat="1" x14ac:dyDescent="0.25"/>
    <row r="27688" s="19" customFormat="1" x14ac:dyDescent="0.25"/>
    <row r="27689" s="19" customFormat="1" x14ac:dyDescent="0.25"/>
    <row r="27690" s="19" customFormat="1" x14ac:dyDescent="0.25"/>
    <row r="27691" s="19" customFormat="1" x14ac:dyDescent="0.25"/>
    <row r="27692" s="19" customFormat="1" x14ac:dyDescent="0.25"/>
    <row r="27693" s="19" customFormat="1" x14ac:dyDescent="0.25"/>
    <row r="27694" s="19" customFormat="1" x14ac:dyDescent="0.25"/>
    <row r="27695" s="19" customFormat="1" x14ac:dyDescent="0.25"/>
    <row r="27696" s="19" customFormat="1" x14ac:dyDescent="0.25"/>
    <row r="27697" s="19" customFormat="1" x14ac:dyDescent="0.25"/>
    <row r="27698" s="19" customFormat="1" x14ac:dyDescent="0.25"/>
    <row r="27699" s="19" customFormat="1" x14ac:dyDescent="0.25"/>
    <row r="27700" s="19" customFormat="1" x14ac:dyDescent="0.25"/>
    <row r="27701" s="19" customFormat="1" x14ac:dyDescent="0.25"/>
    <row r="27702" s="19" customFormat="1" x14ac:dyDescent="0.25"/>
    <row r="27703" s="19" customFormat="1" x14ac:dyDescent="0.25"/>
    <row r="27704" s="19" customFormat="1" x14ac:dyDescent="0.25"/>
    <row r="27705" s="19" customFormat="1" x14ac:dyDescent="0.25"/>
    <row r="27706" s="19" customFormat="1" x14ac:dyDescent="0.25"/>
    <row r="27707" s="19" customFormat="1" x14ac:dyDescent="0.25"/>
    <row r="27708" s="19" customFormat="1" x14ac:dyDescent="0.25"/>
    <row r="27709" s="19" customFormat="1" x14ac:dyDescent="0.25"/>
    <row r="27710" s="19" customFormat="1" x14ac:dyDescent="0.25"/>
    <row r="27711" s="19" customFormat="1" x14ac:dyDescent="0.25"/>
    <row r="27712" s="19" customFormat="1" x14ac:dyDescent="0.25"/>
    <row r="27713" s="19" customFormat="1" x14ac:dyDescent="0.25"/>
    <row r="27714" s="19" customFormat="1" x14ac:dyDescent="0.25"/>
    <row r="27715" s="19" customFormat="1" x14ac:dyDescent="0.25"/>
    <row r="27716" s="19" customFormat="1" x14ac:dyDescent="0.25"/>
    <row r="27717" s="19" customFormat="1" x14ac:dyDescent="0.25"/>
    <row r="27718" s="19" customFormat="1" x14ac:dyDescent="0.25"/>
    <row r="27719" s="19" customFormat="1" x14ac:dyDescent="0.25"/>
    <row r="27720" s="19" customFormat="1" x14ac:dyDescent="0.25"/>
    <row r="27721" s="19" customFormat="1" x14ac:dyDescent="0.25"/>
    <row r="27722" s="19" customFormat="1" x14ac:dyDescent="0.25"/>
    <row r="27723" s="19" customFormat="1" x14ac:dyDescent="0.25"/>
    <row r="27724" s="19" customFormat="1" x14ac:dyDescent="0.25"/>
    <row r="27725" s="19" customFormat="1" x14ac:dyDescent="0.25"/>
    <row r="27726" s="19" customFormat="1" x14ac:dyDescent="0.25"/>
    <row r="27727" s="19" customFormat="1" x14ac:dyDescent="0.25"/>
    <row r="27728" s="19" customFormat="1" x14ac:dyDescent="0.25"/>
    <row r="27729" s="19" customFormat="1" x14ac:dyDescent="0.25"/>
    <row r="27730" s="19" customFormat="1" x14ac:dyDescent="0.25"/>
    <row r="27731" s="19" customFormat="1" x14ac:dyDescent="0.25"/>
    <row r="27732" s="19" customFormat="1" x14ac:dyDescent="0.25"/>
    <row r="27733" s="19" customFormat="1" x14ac:dyDescent="0.25"/>
    <row r="27734" s="19" customFormat="1" x14ac:dyDescent="0.25"/>
    <row r="27735" s="19" customFormat="1" x14ac:dyDescent="0.25"/>
    <row r="27736" s="19" customFormat="1" x14ac:dyDescent="0.25"/>
    <row r="27737" s="19" customFormat="1" x14ac:dyDescent="0.25"/>
    <row r="27738" s="19" customFormat="1" x14ac:dyDescent="0.25"/>
    <row r="27739" s="19" customFormat="1" x14ac:dyDescent="0.25"/>
    <row r="27740" s="19" customFormat="1" x14ac:dyDescent="0.25"/>
    <row r="27741" s="19" customFormat="1" x14ac:dyDescent="0.25"/>
    <row r="27742" s="19" customFormat="1" x14ac:dyDescent="0.25"/>
    <row r="27743" s="19" customFormat="1" x14ac:dyDescent="0.25"/>
    <row r="27744" s="19" customFormat="1" x14ac:dyDescent="0.25"/>
    <row r="27745" s="19" customFormat="1" x14ac:dyDescent="0.25"/>
    <row r="27746" s="19" customFormat="1" x14ac:dyDescent="0.25"/>
    <row r="27747" s="19" customFormat="1" x14ac:dyDescent="0.25"/>
    <row r="27748" s="19" customFormat="1" x14ac:dyDescent="0.25"/>
    <row r="27749" s="19" customFormat="1" x14ac:dyDescent="0.25"/>
    <row r="27750" s="19" customFormat="1" x14ac:dyDescent="0.25"/>
    <row r="27751" s="19" customFormat="1" x14ac:dyDescent="0.25"/>
    <row r="27752" s="19" customFormat="1" x14ac:dyDescent="0.25"/>
    <row r="27753" s="19" customFormat="1" x14ac:dyDescent="0.25"/>
    <row r="27754" s="19" customFormat="1" x14ac:dyDescent="0.25"/>
    <row r="27755" s="19" customFormat="1" x14ac:dyDescent="0.25"/>
    <row r="27756" s="19" customFormat="1" x14ac:dyDescent="0.25"/>
    <row r="27757" s="19" customFormat="1" x14ac:dyDescent="0.25"/>
    <row r="27758" s="19" customFormat="1" x14ac:dyDescent="0.25"/>
    <row r="27759" s="19" customFormat="1" x14ac:dyDescent="0.25"/>
    <row r="27760" s="19" customFormat="1" x14ac:dyDescent="0.25"/>
    <row r="27761" s="19" customFormat="1" x14ac:dyDescent="0.25"/>
    <row r="27762" s="19" customFormat="1" x14ac:dyDescent="0.25"/>
    <row r="27763" s="19" customFormat="1" x14ac:dyDescent="0.25"/>
    <row r="27764" s="19" customFormat="1" x14ac:dyDescent="0.25"/>
    <row r="27765" s="19" customFormat="1" x14ac:dyDescent="0.25"/>
    <row r="27766" s="19" customFormat="1" x14ac:dyDescent="0.25"/>
    <row r="27767" s="19" customFormat="1" x14ac:dyDescent="0.25"/>
    <row r="27768" s="19" customFormat="1" x14ac:dyDescent="0.25"/>
    <row r="27769" s="19" customFormat="1" x14ac:dyDescent="0.25"/>
    <row r="27770" s="19" customFormat="1" x14ac:dyDescent="0.25"/>
    <row r="27771" s="19" customFormat="1" x14ac:dyDescent="0.25"/>
    <row r="27772" s="19" customFormat="1" x14ac:dyDescent="0.25"/>
    <row r="27773" s="19" customFormat="1" x14ac:dyDescent="0.25"/>
    <row r="27774" s="19" customFormat="1" x14ac:dyDescent="0.25"/>
    <row r="27775" s="19" customFormat="1" x14ac:dyDescent="0.25"/>
    <row r="27776" s="19" customFormat="1" x14ac:dyDescent="0.25"/>
    <row r="27777" s="19" customFormat="1" x14ac:dyDescent="0.25"/>
    <row r="27778" s="19" customFormat="1" x14ac:dyDescent="0.25"/>
    <row r="27779" s="19" customFormat="1" x14ac:dyDescent="0.25"/>
    <row r="27780" s="19" customFormat="1" x14ac:dyDescent="0.25"/>
    <row r="27781" s="19" customFormat="1" x14ac:dyDescent="0.25"/>
    <row r="27782" s="19" customFormat="1" x14ac:dyDescent="0.25"/>
    <row r="27783" s="19" customFormat="1" x14ac:dyDescent="0.25"/>
    <row r="27784" s="19" customFormat="1" x14ac:dyDescent="0.25"/>
    <row r="27785" s="19" customFormat="1" x14ac:dyDescent="0.25"/>
    <row r="27786" s="19" customFormat="1" x14ac:dyDescent="0.25"/>
    <row r="27787" s="19" customFormat="1" x14ac:dyDescent="0.25"/>
    <row r="27788" s="19" customFormat="1" x14ac:dyDescent="0.25"/>
    <row r="27789" s="19" customFormat="1" x14ac:dyDescent="0.25"/>
    <row r="27790" s="19" customFormat="1" x14ac:dyDescent="0.25"/>
    <row r="27791" s="19" customFormat="1" x14ac:dyDescent="0.25"/>
    <row r="27792" s="19" customFormat="1" x14ac:dyDescent="0.25"/>
    <row r="27793" s="19" customFormat="1" x14ac:dyDescent="0.25"/>
    <row r="27794" s="19" customFormat="1" x14ac:dyDescent="0.25"/>
    <row r="27795" s="19" customFormat="1" x14ac:dyDescent="0.25"/>
    <row r="27796" s="19" customFormat="1" x14ac:dyDescent="0.25"/>
    <row r="27797" s="19" customFormat="1" x14ac:dyDescent="0.25"/>
    <row r="27798" s="19" customFormat="1" x14ac:dyDescent="0.25"/>
    <row r="27799" s="19" customFormat="1" x14ac:dyDescent="0.25"/>
    <row r="27800" s="19" customFormat="1" x14ac:dyDescent="0.25"/>
    <row r="27801" s="19" customFormat="1" x14ac:dyDescent="0.25"/>
    <row r="27802" s="19" customFormat="1" x14ac:dyDescent="0.25"/>
    <row r="27803" s="19" customFormat="1" x14ac:dyDescent="0.25"/>
    <row r="27804" s="19" customFormat="1" x14ac:dyDescent="0.25"/>
    <row r="27805" s="19" customFormat="1" x14ac:dyDescent="0.25"/>
    <row r="27806" s="19" customFormat="1" x14ac:dyDescent="0.25"/>
    <row r="27807" s="19" customFormat="1" x14ac:dyDescent="0.25"/>
    <row r="27808" s="19" customFormat="1" x14ac:dyDescent="0.25"/>
    <row r="27809" s="19" customFormat="1" x14ac:dyDescent="0.25"/>
    <row r="27810" s="19" customFormat="1" x14ac:dyDescent="0.25"/>
    <row r="27811" s="19" customFormat="1" x14ac:dyDescent="0.25"/>
    <row r="27812" s="19" customFormat="1" x14ac:dyDescent="0.25"/>
    <row r="27813" s="19" customFormat="1" x14ac:dyDescent="0.25"/>
    <row r="27814" s="19" customFormat="1" x14ac:dyDescent="0.25"/>
    <row r="27815" s="19" customFormat="1" x14ac:dyDescent="0.25"/>
    <row r="27816" s="19" customFormat="1" x14ac:dyDescent="0.25"/>
    <row r="27817" s="19" customFormat="1" x14ac:dyDescent="0.25"/>
    <row r="27818" s="19" customFormat="1" x14ac:dyDescent="0.25"/>
    <row r="27819" s="19" customFormat="1" x14ac:dyDescent="0.25"/>
    <row r="27820" s="19" customFormat="1" x14ac:dyDescent="0.25"/>
    <row r="27821" s="19" customFormat="1" x14ac:dyDescent="0.25"/>
    <row r="27822" s="19" customFormat="1" x14ac:dyDescent="0.25"/>
    <row r="27823" s="19" customFormat="1" x14ac:dyDescent="0.25"/>
    <row r="27824" s="19" customFormat="1" x14ac:dyDescent="0.25"/>
    <row r="27825" s="19" customFormat="1" x14ac:dyDescent="0.25"/>
    <row r="27826" s="19" customFormat="1" x14ac:dyDescent="0.25"/>
    <row r="27827" s="19" customFormat="1" x14ac:dyDescent="0.25"/>
    <row r="27828" s="19" customFormat="1" x14ac:dyDescent="0.25"/>
    <row r="27829" s="19" customFormat="1" x14ac:dyDescent="0.25"/>
    <row r="27830" s="19" customFormat="1" x14ac:dyDescent="0.25"/>
    <row r="27831" s="19" customFormat="1" x14ac:dyDescent="0.25"/>
    <row r="27832" s="19" customFormat="1" x14ac:dyDescent="0.25"/>
    <row r="27833" s="19" customFormat="1" x14ac:dyDescent="0.25"/>
    <row r="27834" s="19" customFormat="1" x14ac:dyDescent="0.25"/>
    <row r="27835" s="19" customFormat="1" x14ac:dyDescent="0.25"/>
    <row r="27836" s="19" customFormat="1" x14ac:dyDescent="0.25"/>
    <row r="27837" s="19" customFormat="1" x14ac:dyDescent="0.25"/>
    <row r="27838" s="19" customFormat="1" x14ac:dyDescent="0.25"/>
    <row r="27839" s="19" customFormat="1" x14ac:dyDescent="0.25"/>
    <row r="27840" s="19" customFormat="1" x14ac:dyDescent="0.25"/>
    <row r="27841" s="19" customFormat="1" x14ac:dyDescent="0.25"/>
    <row r="27842" s="19" customFormat="1" x14ac:dyDescent="0.25"/>
    <row r="27843" s="19" customFormat="1" x14ac:dyDescent="0.25"/>
    <row r="27844" s="19" customFormat="1" x14ac:dyDescent="0.25"/>
    <row r="27845" s="19" customFormat="1" x14ac:dyDescent="0.25"/>
    <row r="27846" s="19" customFormat="1" x14ac:dyDescent="0.25"/>
    <row r="27847" s="19" customFormat="1" x14ac:dyDescent="0.25"/>
    <row r="27848" s="19" customFormat="1" x14ac:dyDescent="0.25"/>
    <row r="27849" s="19" customFormat="1" x14ac:dyDescent="0.25"/>
    <row r="27850" s="19" customFormat="1" x14ac:dyDescent="0.25"/>
    <row r="27851" s="19" customFormat="1" x14ac:dyDescent="0.25"/>
    <row r="27852" s="19" customFormat="1" x14ac:dyDescent="0.25"/>
    <row r="27853" s="19" customFormat="1" x14ac:dyDescent="0.25"/>
    <row r="27854" s="19" customFormat="1" x14ac:dyDescent="0.25"/>
    <row r="27855" s="19" customFormat="1" x14ac:dyDescent="0.25"/>
    <row r="27856" s="19" customFormat="1" x14ac:dyDescent="0.25"/>
    <row r="27857" s="19" customFormat="1" x14ac:dyDescent="0.25"/>
    <row r="27858" s="19" customFormat="1" x14ac:dyDescent="0.25"/>
    <row r="27859" s="19" customFormat="1" x14ac:dyDescent="0.25"/>
    <row r="27860" s="19" customFormat="1" x14ac:dyDescent="0.25"/>
    <row r="27861" s="19" customFormat="1" x14ac:dyDescent="0.25"/>
    <row r="27862" s="19" customFormat="1" x14ac:dyDescent="0.25"/>
    <row r="27863" s="19" customFormat="1" x14ac:dyDescent="0.25"/>
    <row r="27864" s="19" customFormat="1" x14ac:dyDescent="0.25"/>
    <row r="27865" s="19" customFormat="1" x14ac:dyDescent="0.25"/>
    <row r="27866" s="19" customFormat="1" x14ac:dyDescent="0.25"/>
    <row r="27867" s="19" customFormat="1" x14ac:dyDescent="0.25"/>
    <row r="27868" s="19" customFormat="1" x14ac:dyDescent="0.25"/>
    <row r="27869" s="19" customFormat="1" x14ac:dyDescent="0.25"/>
    <row r="27870" s="19" customFormat="1" x14ac:dyDescent="0.25"/>
    <row r="27871" s="19" customFormat="1" x14ac:dyDescent="0.25"/>
    <row r="27872" s="19" customFormat="1" x14ac:dyDescent="0.25"/>
    <row r="27873" s="19" customFormat="1" x14ac:dyDescent="0.25"/>
    <row r="27874" s="19" customFormat="1" x14ac:dyDescent="0.25"/>
    <row r="27875" s="19" customFormat="1" x14ac:dyDescent="0.25"/>
    <row r="27876" s="19" customFormat="1" x14ac:dyDescent="0.25"/>
    <row r="27877" s="19" customFormat="1" x14ac:dyDescent="0.25"/>
    <row r="27878" s="19" customFormat="1" x14ac:dyDescent="0.25"/>
    <row r="27879" s="19" customFormat="1" x14ac:dyDescent="0.25"/>
    <row r="27880" s="19" customFormat="1" x14ac:dyDescent="0.25"/>
    <row r="27881" s="19" customFormat="1" x14ac:dyDescent="0.25"/>
    <row r="27882" s="19" customFormat="1" x14ac:dyDescent="0.25"/>
    <row r="27883" s="19" customFormat="1" x14ac:dyDescent="0.25"/>
    <row r="27884" s="19" customFormat="1" x14ac:dyDescent="0.25"/>
    <row r="27885" s="19" customFormat="1" x14ac:dyDescent="0.25"/>
    <row r="27886" s="19" customFormat="1" x14ac:dyDescent="0.25"/>
    <row r="27887" s="19" customFormat="1" x14ac:dyDescent="0.25"/>
    <row r="27888" s="19" customFormat="1" x14ac:dyDescent="0.25"/>
    <row r="27889" s="19" customFormat="1" x14ac:dyDescent="0.25"/>
    <row r="27890" s="19" customFormat="1" x14ac:dyDescent="0.25"/>
    <row r="27891" s="19" customFormat="1" x14ac:dyDescent="0.25"/>
    <row r="27892" s="19" customFormat="1" x14ac:dyDescent="0.25"/>
    <row r="27893" s="19" customFormat="1" x14ac:dyDescent="0.25"/>
    <row r="27894" s="19" customFormat="1" x14ac:dyDescent="0.25"/>
    <row r="27895" s="19" customFormat="1" x14ac:dyDescent="0.25"/>
    <row r="27896" s="19" customFormat="1" x14ac:dyDescent="0.25"/>
    <row r="27897" s="19" customFormat="1" x14ac:dyDescent="0.25"/>
    <row r="27898" s="19" customFormat="1" x14ac:dyDescent="0.25"/>
    <row r="27899" s="19" customFormat="1" x14ac:dyDescent="0.25"/>
    <row r="27900" s="19" customFormat="1" x14ac:dyDescent="0.25"/>
    <row r="27901" s="19" customFormat="1" x14ac:dyDescent="0.25"/>
    <row r="27902" s="19" customFormat="1" x14ac:dyDescent="0.25"/>
    <row r="27903" s="19" customFormat="1" x14ac:dyDescent="0.25"/>
    <row r="27904" s="19" customFormat="1" x14ac:dyDescent="0.25"/>
    <row r="27905" s="19" customFormat="1" x14ac:dyDescent="0.25"/>
    <row r="27906" s="19" customFormat="1" x14ac:dyDescent="0.25"/>
    <row r="27907" s="19" customFormat="1" x14ac:dyDescent="0.25"/>
    <row r="27908" s="19" customFormat="1" x14ac:dyDescent="0.25"/>
    <row r="27909" s="19" customFormat="1" x14ac:dyDescent="0.25"/>
    <row r="27910" s="19" customFormat="1" x14ac:dyDescent="0.25"/>
    <row r="27911" s="19" customFormat="1" x14ac:dyDescent="0.25"/>
    <row r="27912" s="19" customFormat="1" x14ac:dyDescent="0.25"/>
    <row r="27913" s="19" customFormat="1" x14ac:dyDescent="0.25"/>
    <row r="27914" s="19" customFormat="1" x14ac:dyDescent="0.25"/>
    <row r="27915" s="19" customFormat="1" x14ac:dyDescent="0.25"/>
    <row r="27916" s="19" customFormat="1" x14ac:dyDescent="0.25"/>
    <row r="27917" s="19" customFormat="1" x14ac:dyDescent="0.25"/>
    <row r="27918" s="19" customFormat="1" x14ac:dyDescent="0.25"/>
    <row r="27919" s="19" customFormat="1" x14ac:dyDescent="0.25"/>
    <row r="27920" s="19" customFormat="1" x14ac:dyDescent="0.25"/>
    <row r="27921" s="19" customFormat="1" x14ac:dyDescent="0.25"/>
    <row r="27922" s="19" customFormat="1" x14ac:dyDescent="0.25"/>
    <row r="27923" s="19" customFormat="1" x14ac:dyDescent="0.25"/>
    <row r="27924" s="19" customFormat="1" x14ac:dyDescent="0.25"/>
    <row r="27925" s="19" customFormat="1" x14ac:dyDescent="0.25"/>
    <row r="27926" s="19" customFormat="1" x14ac:dyDescent="0.25"/>
    <row r="27927" s="19" customFormat="1" x14ac:dyDescent="0.25"/>
    <row r="27928" s="19" customFormat="1" x14ac:dyDescent="0.25"/>
    <row r="27929" s="19" customFormat="1" x14ac:dyDescent="0.25"/>
    <row r="27930" s="19" customFormat="1" x14ac:dyDescent="0.25"/>
    <row r="27931" s="19" customFormat="1" x14ac:dyDescent="0.25"/>
    <row r="27932" s="19" customFormat="1" x14ac:dyDescent="0.25"/>
    <row r="27933" s="19" customFormat="1" x14ac:dyDescent="0.25"/>
    <row r="27934" s="19" customFormat="1" x14ac:dyDescent="0.25"/>
    <row r="27935" s="19" customFormat="1" x14ac:dyDescent="0.25"/>
    <row r="27936" s="19" customFormat="1" x14ac:dyDescent="0.25"/>
    <row r="27937" s="19" customFormat="1" x14ac:dyDescent="0.25"/>
    <row r="27938" s="19" customFormat="1" x14ac:dyDescent="0.25"/>
    <row r="27939" s="19" customFormat="1" x14ac:dyDescent="0.25"/>
    <row r="27940" s="19" customFormat="1" x14ac:dyDescent="0.25"/>
    <row r="27941" s="19" customFormat="1" x14ac:dyDescent="0.25"/>
    <row r="27942" s="19" customFormat="1" x14ac:dyDescent="0.25"/>
    <row r="27943" s="19" customFormat="1" x14ac:dyDescent="0.25"/>
    <row r="27944" s="19" customFormat="1" x14ac:dyDescent="0.25"/>
    <row r="27945" s="19" customFormat="1" x14ac:dyDescent="0.25"/>
    <row r="27946" s="19" customFormat="1" x14ac:dyDescent="0.25"/>
    <row r="27947" s="19" customFormat="1" x14ac:dyDescent="0.25"/>
    <row r="27948" s="19" customFormat="1" x14ac:dyDescent="0.25"/>
    <row r="27949" s="19" customFormat="1" x14ac:dyDescent="0.25"/>
    <row r="27950" s="19" customFormat="1" x14ac:dyDescent="0.25"/>
    <row r="27951" s="19" customFormat="1" x14ac:dyDescent="0.25"/>
    <row r="27952" s="19" customFormat="1" x14ac:dyDescent="0.25"/>
    <row r="27953" s="19" customFormat="1" x14ac:dyDescent="0.25"/>
    <row r="27954" s="19" customFormat="1" x14ac:dyDescent="0.25"/>
    <row r="27955" s="19" customFormat="1" x14ac:dyDescent="0.25"/>
    <row r="27956" s="19" customFormat="1" x14ac:dyDescent="0.25"/>
    <row r="27957" s="19" customFormat="1" x14ac:dyDescent="0.25"/>
    <row r="27958" s="19" customFormat="1" x14ac:dyDescent="0.25"/>
    <row r="27959" s="19" customFormat="1" x14ac:dyDescent="0.25"/>
    <row r="27960" s="19" customFormat="1" x14ac:dyDescent="0.25"/>
    <row r="27961" s="19" customFormat="1" x14ac:dyDescent="0.25"/>
    <row r="27962" s="19" customFormat="1" x14ac:dyDescent="0.25"/>
    <row r="27963" s="19" customFormat="1" x14ac:dyDescent="0.25"/>
    <row r="27964" s="19" customFormat="1" x14ac:dyDescent="0.25"/>
    <row r="27965" s="19" customFormat="1" x14ac:dyDescent="0.25"/>
    <row r="27966" s="19" customFormat="1" x14ac:dyDescent="0.25"/>
    <row r="27967" s="19" customFormat="1" x14ac:dyDescent="0.25"/>
    <row r="27968" s="19" customFormat="1" x14ac:dyDescent="0.25"/>
    <row r="27969" s="19" customFormat="1" x14ac:dyDescent="0.25"/>
    <row r="27970" s="19" customFormat="1" x14ac:dyDescent="0.25"/>
    <row r="27971" s="19" customFormat="1" x14ac:dyDescent="0.25"/>
    <row r="27972" s="19" customFormat="1" x14ac:dyDescent="0.25"/>
    <row r="27973" s="19" customFormat="1" x14ac:dyDescent="0.25"/>
    <row r="27974" s="19" customFormat="1" x14ac:dyDescent="0.25"/>
    <row r="27975" s="19" customFormat="1" x14ac:dyDescent="0.25"/>
    <row r="27976" s="19" customFormat="1" x14ac:dyDescent="0.25"/>
    <row r="27977" s="19" customFormat="1" x14ac:dyDescent="0.25"/>
    <row r="27978" s="19" customFormat="1" x14ac:dyDescent="0.25"/>
    <row r="27979" s="19" customFormat="1" x14ac:dyDescent="0.25"/>
    <row r="27980" s="19" customFormat="1" x14ac:dyDescent="0.25"/>
    <row r="27981" s="19" customFormat="1" x14ac:dyDescent="0.25"/>
    <row r="27982" s="19" customFormat="1" x14ac:dyDescent="0.25"/>
    <row r="27983" s="19" customFormat="1" x14ac:dyDescent="0.25"/>
    <row r="27984" s="19" customFormat="1" x14ac:dyDescent="0.25"/>
    <row r="27985" s="19" customFormat="1" x14ac:dyDescent="0.25"/>
    <row r="27986" s="19" customFormat="1" x14ac:dyDescent="0.25"/>
    <row r="27987" s="19" customFormat="1" x14ac:dyDescent="0.25"/>
    <row r="27988" s="19" customFormat="1" x14ac:dyDescent="0.25"/>
    <row r="27989" s="19" customFormat="1" x14ac:dyDescent="0.25"/>
    <row r="27990" s="19" customFormat="1" x14ac:dyDescent="0.25"/>
    <row r="27991" s="19" customFormat="1" x14ac:dyDescent="0.25"/>
    <row r="27992" s="19" customFormat="1" x14ac:dyDescent="0.25"/>
    <row r="27993" s="19" customFormat="1" x14ac:dyDescent="0.25"/>
    <row r="27994" s="19" customFormat="1" x14ac:dyDescent="0.25"/>
    <row r="27995" s="19" customFormat="1" x14ac:dyDescent="0.25"/>
    <row r="27996" s="19" customFormat="1" x14ac:dyDescent="0.25"/>
    <row r="27997" s="19" customFormat="1" x14ac:dyDescent="0.25"/>
    <row r="27998" s="19" customFormat="1" x14ac:dyDescent="0.25"/>
    <row r="27999" s="19" customFormat="1" x14ac:dyDescent="0.25"/>
    <row r="28000" s="19" customFormat="1" x14ac:dyDescent="0.25"/>
    <row r="28001" s="19" customFormat="1" x14ac:dyDescent="0.25"/>
    <row r="28002" s="19" customFormat="1" x14ac:dyDescent="0.25"/>
    <row r="28003" s="19" customFormat="1" x14ac:dyDescent="0.25"/>
    <row r="28004" s="19" customFormat="1" x14ac:dyDescent="0.25"/>
    <row r="28005" s="19" customFormat="1" x14ac:dyDescent="0.25"/>
    <row r="28006" s="19" customFormat="1" x14ac:dyDescent="0.25"/>
    <row r="28007" s="19" customFormat="1" x14ac:dyDescent="0.25"/>
    <row r="28008" s="19" customFormat="1" x14ac:dyDescent="0.25"/>
    <row r="28009" s="19" customFormat="1" x14ac:dyDescent="0.25"/>
    <row r="28010" s="19" customFormat="1" x14ac:dyDescent="0.25"/>
    <row r="28011" s="19" customFormat="1" x14ac:dyDescent="0.25"/>
    <row r="28012" s="19" customFormat="1" x14ac:dyDescent="0.25"/>
    <row r="28013" s="19" customFormat="1" x14ac:dyDescent="0.25"/>
    <row r="28014" s="19" customFormat="1" x14ac:dyDescent="0.25"/>
    <row r="28015" s="19" customFormat="1" x14ac:dyDescent="0.25"/>
    <row r="28016" s="19" customFormat="1" x14ac:dyDescent="0.25"/>
    <row r="28017" s="19" customFormat="1" x14ac:dyDescent="0.25"/>
    <row r="28018" s="19" customFormat="1" x14ac:dyDescent="0.25"/>
    <row r="28019" s="19" customFormat="1" x14ac:dyDescent="0.25"/>
    <row r="28020" s="19" customFormat="1" x14ac:dyDescent="0.25"/>
    <row r="28021" s="19" customFormat="1" x14ac:dyDescent="0.25"/>
    <row r="28022" s="19" customFormat="1" x14ac:dyDescent="0.25"/>
    <row r="28023" s="19" customFormat="1" x14ac:dyDescent="0.25"/>
    <row r="28024" s="19" customFormat="1" x14ac:dyDescent="0.25"/>
    <row r="28025" s="19" customFormat="1" x14ac:dyDescent="0.25"/>
    <row r="28026" s="19" customFormat="1" x14ac:dyDescent="0.25"/>
    <row r="28027" s="19" customFormat="1" x14ac:dyDescent="0.25"/>
    <row r="28028" s="19" customFormat="1" x14ac:dyDescent="0.25"/>
    <row r="28029" s="19" customFormat="1" x14ac:dyDescent="0.25"/>
    <row r="28030" s="19" customFormat="1" x14ac:dyDescent="0.25"/>
    <row r="28031" s="19" customFormat="1" x14ac:dyDescent="0.25"/>
    <row r="28032" s="19" customFormat="1" x14ac:dyDescent="0.25"/>
    <row r="28033" s="19" customFormat="1" x14ac:dyDescent="0.25"/>
    <row r="28034" s="19" customFormat="1" x14ac:dyDescent="0.25"/>
    <row r="28035" s="19" customFormat="1" x14ac:dyDescent="0.25"/>
    <row r="28036" s="19" customFormat="1" x14ac:dyDescent="0.25"/>
    <row r="28037" s="19" customFormat="1" x14ac:dyDescent="0.25"/>
    <row r="28038" s="19" customFormat="1" x14ac:dyDescent="0.25"/>
    <row r="28039" s="19" customFormat="1" x14ac:dyDescent="0.25"/>
    <row r="28040" s="19" customFormat="1" x14ac:dyDescent="0.25"/>
    <row r="28041" s="19" customFormat="1" x14ac:dyDescent="0.25"/>
    <row r="28042" s="19" customFormat="1" x14ac:dyDescent="0.25"/>
    <row r="28043" s="19" customFormat="1" x14ac:dyDescent="0.25"/>
    <row r="28044" s="19" customFormat="1" x14ac:dyDescent="0.25"/>
    <row r="28045" s="19" customFormat="1" x14ac:dyDescent="0.25"/>
    <row r="28046" s="19" customFormat="1" x14ac:dyDescent="0.25"/>
    <row r="28047" s="19" customFormat="1" x14ac:dyDescent="0.25"/>
    <row r="28048" s="19" customFormat="1" x14ac:dyDescent="0.25"/>
    <row r="28049" s="19" customFormat="1" x14ac:dyDescent="0.25"/>
    <row r="28050" s="19" customFormat="1" x14ac:dyDescent="0.25"/>
    <row r="28051" s="19" customFormat="1" x14ac:dyDescent="0.25"/>
    <row r="28052" s="19" customFormat="1" x14ac:dyDescent="0.25"/>
    <row r="28053" s="19" customFormat="1" x14ac:dyDescent="0.25"/>
    <row r="28054" s="19" customFormat="1" x14ac:dyDescent="0.25"/>
    <row r="28055" s="19" customFormat="1" x14ac:dyDescent="0.25"/>
    <row r="28056" s="19" customFormat="1" x14ac:dyDescent="0.25"/>
    <row r="28057" s="19" customFormat="1" x14ac:dyDescent="0.25"/>
    <row r="28058" s="19" customFormat="1" x14ac:dyDescent="0.25"/>
    <row r="28059" s="19" customFormat="1" x14ac:dyDescent="0.25"/>
    <row r="28060" s="19" customFormat="1" x14ac:dyDescent="0.25"/>
    <row r="28061" s="19" customFormat="1" x14ac:dyDescent="0.25"/>
    <row r="28062" s="19" customFormat="1" x14ac:dyDescent="0.25"/>
    <row r="28063" s="19" customFormat="1" x14ac:dyDescent="0.25"/>
    <row r="28064" s="19" customFormat="1" x14ac:dyDescent="0.25"/>
    <row r="28065" s="19" customFormat="1" x14ac:dyDescent="0.25"/>
    <row r="28066" s="19" customFormat="1" x14ac:dyDescent="0.25"/>
    <row r="28067" s="19" customFormat="1" x14ac:dyDescent="0.25"/>
    <row r="28068" s="19" customFormat="1" x14ac:dyDescent="0.25"/>
    <row r="28069" s="19" customFormat="1" x14ac:dyDescent="0.25"/>
    <row r="28070" s="19" customFormat="1" x14ac:dyDescent="0.25"/>
    <row r="28071" s="19" customFormat="1" x14ac:dyDescent="0.25"/>
    <row r="28072" s="19" customFormat="1" x14ac:dyDescent="0.25"/>
    <row r="28073" s="19" customFormat="1" x14ac:dyDescent="0.25"/>
    <row r="28074" s="19" customFormat="1" x14ac:dyDescent="0.25"/>
    <row r="28075" s="19" customFormat="1" x14ac:dyDescent="0.25"/>
    <row r="28076" s="19" customFormat="1" x14ac:dyDescent="0.25"/>
    <row r="28077" s="19" customFormat="1" x14ac:dyDescent="0.25"/>
    <row r="28078" s="19" customFormat="1" x14ac:dyDescent="0.25"/>
    <row r="28079" s="19" customFormat="1" x14ac:dyDescent="0.25"/>
    <row r="28080" s="19" customFormat="1" x14ac:dyDescent="0.25"/>
    <row r="28081" s="19" customFormat="1" x14ac:dyDescent="0.25"/>
    <row r="28082" s="19" customFormat="1" x14ac:dyDescent="0.25"/>
    <row r="28083" s="19" customFormat="1" x14ac:dyDescent="0.25"/>
    <row r="28084" s="19" customFormat="1" x14ac:dyDescent="0.25"/>
    <row r="28085" s="19" customFormat="1" x14ac:dyDescent="0.25"/>
    <row r="28086" s="19" customFormat="1" x14ac:dyDescent="0.25"/>
    <row r="28087" s="19" customFormat="1" x14ac:dyDescent="0.25"/>
    <row r="28088" s="19" customFormat="1" x14ac:dyDescent="0.25"/>
    <row r="28089" s="19" customFormat="1" x14ac:dyDescent="0.25"/>
    <row r="28090" s="19" customFormat="1" x14ac:dyDescent="0.25"/>
    <row r="28091" s="19" customFormat="1" x14ac:dyDescent="0.25"/>
    <row r="28092" s="19" customFormat="1" x14ac:dyDescent="0.25"/>
    <row r="28093" s="19" customFormat="1" x14ac:dyDescent="0.25"/>
    <row r="28094" s="19" customFormat="1" x14ac:dyDescent="0.25"/>
    <row r="28095" s="19" customFormat="1" x14ac:dyDescent="0.25"/>
    <row r="28096" s="19" customFormat="1" x14ac:dyDescent="0.25"/>
    <row r="28097" s="19" customFormat="1" x14ac:dyDescent="0.25"/>
    <row r="28098" s="19" customFormat="1" x14ac:dyDescent="0.25"/>
    <row r="28099" s="19" customFormat="1" x14ac:dyDescent="0.25"/>
    <row r="28100" s="19" customFormat="1" x14ac:dyDescent="0.25"/>
    <row r="28101" s="19" customFormat="1" x14ac:dyDescent="0.25"/>
    <row r="28102" s="19" customFormat="1" x14ac:dyDescent="0.25"/>
    <row r="28103" s="19" customFormat="1" x14ac:dyDescent="0.25"/>
    <row r="28104" s="19" customFormat="1" x14ac:dyDescent="0.25"/>
    <row r="28105" s="19" customFormat="1" x14ac:dyDescent="0.25"/>
    <row r="28106" s="19" customFormat="1" x14ac:dyDescent="0.25"/>
    <row r="28107" s="19" customFormat="1" x14ac:dyDescent="0.25"/>
    <row r="28108" s="19" customFormat="1" x14ac:dyDescent="0.25"/>
    <row r="28109" s="19" customFormat="1" x14ac:dyDescent="0.25"/>
    <row r="28110" s="19" customFormat="1" x14ac:dyDescent="0.25"/>
    <row r="28111" s="19" customFormat="1" x14ac:dyDescent="0.25"/>
    <row r="28112" s="19" customFormat="1" x14ac:dyDescent="0.25"/>
    <row r="28113" s="19" customFormat="1" x14ac:dyDescent="0.25"/>
    <row r="28114" s="19" customFormat="1" x14ac:dyDescent="0.25"/>
    <row r="28115" s="19" customFormat="1" x14ac:dyDescent="0.25"/>
    <row r="28116" s="19" customFormat="1" x14ac:dyDescent="0.25"/>
    <row r="28117" s="19" customFormat="1" x14ac:dyDescent="0.25"/>
    <row r="28118" s="19" customFormat="1" x14ac:dyDescent="0.25"/>
    <row r="28119" s="19" customFormat="1" x14ac:dyDescent="0.25"/>
    <row r="28120" s="19" customFormat="1" x14ac:dyDescent="0.25"/>
    <row r="28121" s="19" customFormat="1" x14ac:dyDescent="0.25"/>
    <row r="28122" s="19" customFormat="1" x14ac:dyDescent="0.25"/>
    <row r="28123" s="19" customFormat="1" x14ac:dyDescent="0.25"/>
    <row r="28124" s="19" customFormat="1" x14ac:dyDescent="0.25"/>
    <row r="28125" s="19" customFormat="1" x14ac:dyDescent="0.25"/>
    <row r="28126" s="19" customFormat="1" x14ac:dyDescent="0.25"/>
    <row r="28127" s="19" customFormat="1" x14ac:dyDescent="0.25"/>
    <row r="28128" s="19" customFormat="1" x14ac:dyDescent="0.25"/>
    <row r="28129" s="19" customFormat="1" x14ac:dyDescent="0.25"/>
    <row r="28130" s="19" customFormat="1" x14ac:dyDescent="0.25"/>
    <row r="28131" s="19" customFormat="1" x14ac:dyDescent="0.25"/>
    <row r="28132" s="19" customFormat="1" x14ac:dyDescent="0.25"/>
    <row r="28133" s="19" customFormat="1" x14ac:dyDescent="0.25"/>
    <row r="28134" s="19" customFormat="1" x14ac:dyDescent="0.25"/>
    <row r="28135" s="19" customFormat="1" x14ac:dyDescent="0.25"/>
    <row r="28136" s="19" customFormat="1" x14ac:dyDescent="0.25"/>
    <row r="28137" s="19" customFormat="1" x14ac:dyDescent="0.25"/>
    <row r="28138" s="19" customFormat="1" x14ac:dyDescent="0.25"/>
    <row r="28139" s="19" customFormat="1" x14ac:dyDescent="0.25"/>
    <row r="28140" s="19" customFormat="1" x14ac:dyDescent="0.25"/>
    <row r="28141" s="19" customFormat="1" x14ac:dyDescent="0.25"/>
    <row r="28142" s="19" customFormat="1" x14ac:dyDescent="0.25"/>
    <row r="28143" s="19" customFormat="1" x14ac:dyDescent="0.25"/>
    <row r="28144" s="19" customFormat="1" x14ac:dyDescent="0.25"/>
    <row r="28145" s="19" customFormat="1" x14ac:dyDescent="0.25"/>
    <row r="28146" s="19" customFormat="1" x14ac:dyDescent="0.25"/>
    <row r="28147" s="19" customFormat="1" x14ac:dyDescent="0.25"/>
    <row r="28148" s="19" customFormat="1" x14ac:dyDescent="0.25"/>
    <row r="28149" s="19" customFormat="1" x14ac:dyDescent="0.25"/>
    <row r="28150" s="19" customFormat="1" x14ac:dyDescent="0.25"/>
    <row r="28151" s="19" customFormat="1" x14ac:dyDescent="0.25"/>
    <row r="28152" s="19" customFormat="1" x14ac:dyDescent="0.25"/>
    <row r="28153" s="19" customFormat="1" x14ac:dyDescent="0.25"/>
    <row r="28154" s="19" customFormat="1" x14ac:dyDescent="0.25"/>
    <row r="28155" s="19" customFormat="1" x14ac:dyDescent="0.25"/>
    <row r="28156" s="19" customFormat="1" x14ac:dyDescent="0.25"/>
    <row r="28157" s="19" customFormat="1" x14ac:dyDescent="0.25"/>
    <row r="28158" s="19" customFormat="1" x14ac:dyDescent="0.25"/>
    <row r="28159" s="19" customFormat="1" x14ac:dyDescent="0.25"/>
    <row r="28160" s="19" customFormat="1" x14ac:dyDescent="0.25"/>
    <row r="28161" s="19" customFormat="1" x14ac:dyDescent="0.25"/>
    <row r="28162" s="19" customFormat="1" x14ac:dyDescent="0.25"/>
    <row r="28163" s="19" customFormat="1" x14ac:dyDescent="0.25"/>
    <row r="28164" s="19" customFormat="1" x14ac:dyDescent="0.25"/>
    <row r="28165" s="19" customFormat="1" x14ac:dyDescent="0.25"/>
    <row r="28166" s="19" customFormat="1" x14ac:dyDescent="0.25"/>
    <row r="28167" s="19" customFormat="1" x14ac:dyDescent="0.25"/>
    <row r="28168" s="19" customFormat="1" x14ac:dyDescent="0.25"/>
    <row r="28169" s="19" customFormat="1" x14ac:dyDescent="0.25"/>
    <row r="28170" s="19" customFormat="1" x14ac:dyDescent="0.25"/>
    <row r="28171" s="19" customFormat="1" x14ac:dyDescent="0.25"/>
    <row r="28172" s="19" customFormat="1" x14ac:dyDescent="0.25"/>
    <row r="28173" s="19" customFormat="1" x14ac:dyDescent="0.25"/>
    <row r="28174" s="19" customFormat="1" x14ac:dyDescent="0.25"/>
    <row r="28175" s="19" customFormat="1" x14ac:dyDescent="0.25"/>
    <row r="28176" s="19" customFormat="1" x14ac:dyDescent="0.25"/>
    <row r="28177" s="19" customFormat="1" x14ac:dyDescent="0.25"/>
    <row r="28178" s="19" customFormat="1" x14ac:dyDescent="0.25"/>
    <row r="28179" s="19" customFormat="1" x14ac:dyDescent="0.25"/>
    <row r="28180" s="19" customFormat="1" x14ac:dyDescent="0.25"/>
    <row r="28181" s="19" customFormat="1" x14ac:dyDescent="0.25"/>
    <row r="28182" s="19" customFormat="1" x14ac:dyDescent="0.25"/>
    <row r="28183" s="19" customFormat="1" x14ac:dyDescent="0.25"/>
    <row r="28184" s="19" customFormat="1" x14ac:dyDescent="0.25"/>
    <row r="28185" s="19" customFormat="1" x14ac:dyDescent="0.25"/>
    <row r="28186" s="19" customFormat="1" x14ac:dyDescent="0.25"/>
    <row r="28187" s="19" customFormat="1" x14ac:dyDescent="0.25"/>
    <row r="28188" s="19" customFormat="1" x14ac:dyDescent="0.25"/>
    <row r="28189" s="19" customFormat="1" x14ac:dyDescent="0.25"/>
    <row r="28190" s="19" customFormat="1" x14ac:dyDescent="0.25"/>
    <row r="28191" s="19" customFormat="1" x14ac:dyDescent="0.25"/>
    <row r="28192" s="19" customFormat="1" x14ac:dyDescent="0.25"/>
    <row r="28193" s="19" customFormat="1" x14ac:dyDescent="0.25"/>
    <row r="28194" s="19" customFormat="1" x14ac:dyDescent="0.25"/>
    <row r="28195" s="19" customFormat="1" x14ac:dyDescent="0.25"/>
    <row r="28196" s="19" customFormat="1" x14ac:dyDescent="0.25"/>
    <row r="28197" s="19" customFormat="1" x14ac:dyDescent="0.25"/>
    <row r="28198" s="19" customFormat="1" x14ac:dyDescent="0.25"/>
    <row r="28199" s="19" customFormat="1" x14ac:dyDescent="0.25"/>
    <row r="28200" s="19" customFormat="1" x14ac:dyDescent="0.25"/>
    <row r="28201" s="19" customFormat="1" x14ac:dyDescent="0.25"/>
    <row r="28202" s="19" customFormat="1" x14ac:dyDescent="0.25"/>
    <row r="28203" s="19" customFormat="1" x14ac:dyDescent="0.25"/>
    <row r="28204" s="19" customFormat="1" x14ac:dyDescent="0.25"/>
    <row r="28205" s="19" customFormat="1" x14ac:dyDescent="0.25"/>
    <row r="28206" s="19" customFormat="1" x14ac:dyDescent="0.25"/>
    <row r="28207" s="19" customFormat="1" x14ac:dyDescent="0.25"/>
    <row r="28208" s="19" customFormat="1" x14ac:dyDescent="0.25"/>
    <row r="28209" s="19" customFormat="1" x14ac:dyDescent="0.25"/>
    <row r="28210" s="19" customFormat="1" x14ac:dyDescent="0.25"/>
    <row r="28211" s="19" customFormat="1" x14ac:dyDescent="0.25"/>
    <row r="28212" s="19" customFormat="1" x14ac:dyDescent="0.25"/>
    <row r="28213" s="19" customFormat="1" x14ac:dyDescent="0.25"/>
    <row r="28214" s="19" customFormat="1" x14ac:dyDescent="0.25"/>
    <row r="28215" s="19" customFormat="1" x14ac:dyDescent="0.25"/>
    <row r="28216" s="19" customFormat="1" x14ac:dyDescent="0.25"/>
    <row r="28217" s="19" customFormat="1" x14ac:dyDescent="0.25"/>
    <row r="28218" s="19" customFormat="1" x14ac:dyDescent="0.25"/>
    <row r="28219" s="19" customFormat="1" x14ac:dyDescent="0.25"/>
    <row r="28220" s="19" customFormat="1" x14ac:dyDescent="0.25"/>
    <row r="28221" s="19" customFormat="1" x14ac:dyDescent="0.25"/>
    <row r="28222" s="19" customFormat="1" x14ac:dyDescent="0.25"/>
    <row r="28223" s="19" customFormat="1" x14ac:dyDescent="0.25"/>
    <row r="28224" s="19" customFormat="1" x14ac:dyDescent="0.25"/>
    <row r="28225" s="19" customFormat="1" x14ac:dyDescent="0.25"/>
    <row r="28226" s="19" customFormat="1" x14ac:dyDescent="0.25"/>
    <row r="28227" s="19" customFormat="1" x14ac:dyDescent="0.25"/>
    <row r="28228" s="19" customFormat="1" x14ac:dyDescent="0.25"/>
    <row r="28229" s="19" customFormat="1" x14ac:dyDescent="0.25"/>
    <row r="28230" s="19" customFormat="1" x14ac:dyDescent="0.25"/>
    <row r="28231" s="19" customFormat="1" x14ac:dyDescent="0.25"/>
    <row r="28232" s="19" customFormat="1" x14ac:dyDescent="0.25"/>
    <row r="28233" s="19" customFormat="1" x14ac:dyDescent="0.25"/>
    <row r="28234" s="19" customFormat="1" x14ac:dyDescent="0.25"/>
    <row r="28235" s="19" customFormat="1" x14ac:dyDescent="0.25"/>
    <row r="28236" s="19" customFormat="1" x14ac:dyDescent="0.25"/>
    <row r="28237" s="19" customFormat="1" x14ac:dyDescent="0.25"/>
    <row r="28238" s="19" customFormat="1" x14ac:dyDescent="0.25"/>
    <row r="28239" s="19" customFormat="1" x14ac:dyDescent="0.25"/>
    <row r="28240" s="19" customFormat="1" x14ac:dyDescent="0.25"/>
    <row r="28241" s="19" customFormat="1" x14ac:dyDescent="0.25"/>
    <row r="28242" s="19" customFormat="1" x14ac:dyDescent="0.25"/>
    <row r="28243" s="19" customFormat="1" x14ac:dyDescent="0.25"/>
    <row r="28244" s="19" customFormat="1" x14ac:dyDescent="0.25"/>
    <row r="28245" s="19" customFormat="1" x14ac:dyDescent="0.25"/>
    <row r="28246" s="19" customFormat="1" x14ac:dyDescent="0.25"/>
    <row r="28247" s="19" customFormat="1" x14ac:dyDescent="0.25"/>
    <row r="28248" s="19" customFormat="1" x14ac:dyDescent="0.25"/>
    <row r="28249" s="19" customFormat="1" x14ac:dyDescent="0.25"/>
    <row r="28250" s="19" customFormat="1" x14ac:dyDescent="0.25"/>
    <row r="28251" s="19" customFormat="1" x14ac:dyDescent="0.25"/>
    <row r="28252" s="19" customFormat="1" x14ac:dyDescent="0.25"/>
    <row r="28253" s="19" customFormat="1" x14ac:dyDescent="0.25"/>
    <row r="28254" s="19" customFormat="1" x14ac:dyDescent="0.25"/>
    <row r="28255" s="19" customFormat="1" x14ac:dyDescent="0.25"/>
    <row r="28256" s="19" customFormat="1" x14ac:dyDescent="0.25"/>
    <row r="28257" s="19" customFormat="1" x14ac:dyDescent="0.25"/>
    <row r="28258" s="19" customFormat="1" x14ac:dyDescent="0.25"/>
    <row r="28259" s="19" customFormat="1" x14ac:dyDescent="0.25"/>
    <row r="28260" s="19" customFormat="1" x14ac:dyDescent="0.25"/>
    <row r="28261" s="19" customFormat="1" x14ac:dyDescent="0.25"/>
    <row r="28262" s="19" customFormat="1" x14ac:dyDescent="0.25"/>
    <row r="28263" s="19" customFormat="1" x14ac:dyDescent="0.25"/>
    <row r="28264" s="19" customFormat="1" x14ac:dyDescent="0.25"/>
    <row r="28265" s="19" customFormat="1" x14ac:dyDescent="0.25"/>
    <row r="28266" s="19" customFormat="1" x14ac:dyDescent="0.25"/>
    <row r="28267" s="19" customFormat="1" x14ac:dyDescent="0.25"/>
    <row r="28268" s="19" customFormat="1" x14ac:dyDescent="0.25"/>
    <row r="28269" s="19" customFormat="1" x14ac:dyDescent="0.25"/>
    <row r="28270" s="19" customFormat="1" x14ac:dyDescent="0.25"/>
    <row r="28271" s="19" customFormat="1" x14ac:dyDescent="0.25"/>
    <row r="28272" s="19" customFormat="1" x14ac:dyDescent="0.25"/>
    <row r="28273" s="19" customFormat="1" x14ac:dyDescent="0.25"/>
    <row r="28274" s="19" customFormat="1" x14ac:dyDescent="0.25"/>
    <row r="28275" s="19" customFormat="1" x14ac:dyDescent="0.25"/>
    <row r="28276" s="19" customFormat="1" x14ac:dyDescent="0.25"/>
    <row r="28277" s="19" customFormat="1" x14ac:dyDescent="0.25"/>
    <row r="28278" s="19" customFormat="1" x14ac:dyDescent="0.25"/>
    <row r="28279" s="19" customFormat="1" x14ac:dyDescent="0.25"/>
    <row r="28280" s="19" customFormat="1" x14ac:dyDescent="0.25"/>
    <row r="28281" s="19" customFormat="1" x14ac:dyDescent="0.25"/>
    <row r="28282" s="19" customFormat="1" x14ac:dyDescent="0.25"/>
    <row r="28283" s="19" customFormat="1" x14ac:dyDescent="0.25"/>
    <row r="28284" s="19" customFormat="1" x14ac:dyDescent="0.25"/>
    <row r="28285" s="19" customFormat="1" x14ac:dyDescent="0.25"/>
    <row r="28286" s="19" customFormat="1" x14ac:dyDescent="0.25"/>
    <row r="28287" s="19" customFormat="1" x14ac:dyDescent="0.25"/>
    <row r="28288" s="19" customFormat="1" x14ac:dyDescent="0.25"/>
    <row r="28289" s="19" customFormat="1" x14ac:dyDescent="0.25"/>
    <row r="28290" s="19" customFormat="1" x14ac:dyDescent="0.25"/>
    <row r="28291" s="19" customFormat="1" x14ac:dyDescent="0.25"/>
    <row r="28292" s="19" customFormat="1" x14ac:dyDescent="0.25"/>
    <row r="28293" s="19" customFormat="1" x14ac:dyDescent="0.25"/>
    <row r="28294" s="19" customFormat="1" x14ac:dyDescent="0.25"/>
    <row r="28295" s="19" customFormat="1" x14ac:dyDescent="0.25"/>
    <row r="28296" s="19" customFormat="1" x14ac:dyDescent="0.25"/>
    <row r="28297" s="19" customFormat="1" x14ac:dyDescent="0.25"/>
    <row r="28298" s="19" customFormat="1" x14ac:dyDescent="0.25"/>
    <row r="28299" s="19" customFormat="1" x14ac:dyDescent="0.25"/>
    <row r="28300" s="19" customFormat="1" x14ac:dyDescent="0.25"/>
    <row r="28301" s="19" customFormat="1" x14ac:dyDescent="0.25"/>
    <row r="28302" s="19" customFormat="1" x14ac:dyDescent="0.25"/>
    <row r="28303" s="19" customFormat="1" x14ac:dyDescent="0.25"/>
    <row r="28304" s="19" customFormat="1" x14ac:dyDescent="0.25"/>
    <row r="28305" s="19" customFormat="1" x14ac:dyDescent="0.25"/>
    <row r="28306" s="19" customFormat="1" x14ac:dyDescent="0.25"/>
    <row r="28307" s="19" customFormat="1" x14ac:dyDescent="0.25"/>
    <row r="28308" s="19" customFormat="1" x14ac:dyDescent="0.25"/>
    <row r="28309" s="19" customFormat="1" x14ac:dyDescent="0.25"/>
    <row r="28310" s="19" customFormat="1" x14ac:dyDescent="0.25"/>
    <row r="28311" s="19" customFormat="1" x14ac:dyDescent="0.25"/>
    <row r="28312" s="19" customFormat="1" x14ac:dyDescent="0.25"/>
    <row r="28313" s="19" customFormat="1" x14ac:dyDescent="0.25"/>
    <row r="28314" s="19" customFormat="1" x14ac:dyDescent="0.25"/>
    <row r="28315" s="19" customFormat="1" x14ac:dyDescent="0.25"/>
    <row r="28316" s="19" customFormat="1" x14ac:dyDescent="0.25"/>
    <row r="28317" s="19" customFormat="1" x14ac:dyDescent="0.25"/>
    <row r="28318" s="19" customFormat="1" x14ac:dyDescent="0.25"/>
    <row r="28319" s="19" customFormat="1" x14ac:dyDescent="0.25"/>
    <row r="28320" s="19" customFormat="1" x14ac:dyDescent="0.25"/>
    <row r="28321" s="19" customFormat="1" x14ac:dyDescent="0.25"/>
    <row r="28322" s="19" customFormat="1" x14ac:dyDescent="0.25"/>
    <row r="28323" s="19" customFormat="1" x14ac:dyDescent="0.25"/>
    <row r="28324" s="19" customFormat="1" x14ac:dyDescent="0.25"/>
    <row r="28325" s="19" customFormat="1" x14ac:dyDescent="0.25"/>
    <row r="28326" s="19" customFormat="1" x14ac:dyDescent="0.25"/>
    <row r="28327" s="19" customFormat="1" x14ac:dyDescent="0.25"/>
    <row r="28328" s="19" customFormat="1" x14ac:dyDescent="0.25"/>
    <row r="28329" s="19" customFormat="1" x14ac:dyDescent="0.25"/>
    <row r="28330" s="19" customFormat="1" x14ac:dyDescent="0.25"/>
    <row r="28331" s="19" customFormat="1" x14ac:dyDescent="0.25"/>
    <row r="28332" s="19" customFormat="1" x14ac:dyDescent="0.25"/>
    <row r="28333" s="19" customFormat="1" x14ac:dyDescent="0.25"/>
    <row r="28334" s="19" customFormat="1" x14ac:dyDescent="0.25"/>
    <row r="28335" s="19" customFormat="1" x14ac:dyDescent="0.25"/>
    <row r="28336" s="19" customFormat="1" x14ac:dyDescent="0.25"/>
    <row r="28337" s="19" customFormat="1" x14ac:dyDescent="0.25"/>
    <row r="28338" s="19" customFormat="1" x14ac:dyDescent="0.25"/>
    <row r="28339" s="19" customFormat="1" x14ac:dyDescent="0.25"/>
    <row r="28340" s="19" customFormat="1" x14ac:dyDescent="0.25"/>
    <row r="28341" s="19" customFormat="1" x14ac:dyDescent="0.25"/>
    <row r="28342" s="19" customFormat="1" x14ac:dyDescent="0.25"/>
    <row r="28343" s="19" customFormat="1" x14ac:dyDescent="0.25"/>
    <row r="28344" s="19" customFormat="1" x14ac:dyDescent="0.25"/>
    <row r="28345" s="19" customFormat="1" x14ac:dyDescent="0.25"/>
    <row r="28346" s="19" customFormat="1" x14ac:dyDescent="0.25"/>
    <row r="28347" s="19" customFormat="1" x14ac:dyDescent="0.25"/>
    <row r="28348" s="19" customFormat="1" x14ac:dyDescent="0.25"/>
    <row r="28349" s="19" customFormat="1" x14ac:dyDescent="0.25"/>
    <row r="28350" s="19" customFormat="1" x14ac:dyDescent="0.25"/>
    <row r="28351" s="19" customFormat="1" x14ac:dyDescent="0.25"/>
    <row r="28352" s="19" customFormat="1" x14ac:dyDescent="0.25"/>
    <row r="28353" s="19" customFormat="1" x14ac:dyDescent="0.25"/>
    <row r="28354" s="19" customFormat="1" x14ac:dyDescent="0.25"/>
    <row r="28355" s="19" customFormat="1" x14ac:dyDescent="0.25"/>
    <row r="28356" s="19" customFormat="1" x14ac:dyDescent="0.25"/>
    <row r="28357" s="19" customFormat="1" x14ac:dyDescent="0.25"/>
    <row r="28358" s="19" customFormat="1" x14ac:dyDescent="0.25"/>
    <row r="28359" s="19" customFormat="1" x14ac:dyDescent="0.25"/>
    <row r="28360" s="19" customFormat="1" x14ac:dyDescent="0.25"/>
    <row r="28361" s="19" customFormat="1" x14ac:dyDescent="0.25"/>
    <row r="28362" s="19" customFormat="1" x14ac:dyDescent="0.25"/>
    <row r="28363" s="19" customFormat="1" x14ac:dyDescent="0.25"/>
    <row r="28364" s="19" customFormat="1" x14ac:dyDescent="0.25"/>
    <row r="28365" s="19" customFormat="1" x14ac:dyDescent="0.25"/>
    <row r="28366" s="19" customFormat="1" x14ac:dyDescent="0.25"/>
    <row r="28367" s="19" customFormat="1" x14ac:dyDescent="0.25"/>
    <row r="28368" s="19" customFormat="1" x14ac:dyDescent="0.25"/>
    <row r="28369" s="19" customFormat="1" x14ac:dyDescent="0.25"/>
    <row r="28370" s="19" customFormat="1" x14ac:dyDescent="0.25"/>
    <row r="28371" s="19" customFormat="1" x14ac:dyDescent="0.25"/>
    <row r="28372" s="19" customFormat="1" x14ac:dyDescent="0.25"/>
    <row r="28373" s="19" customFormat="1" x14ac:dyDescent="0.25"/>
    <row r="28374" s="19" customFormat="1" x14ac:dyDescent="0.25"/>
    <row r="28375" s="19" customFormat="1" x14ac:dyDescent="0.25"/>
    <row r="28376" s="19" customFormat="1" x14ac:dyDescent="0.25"/>
    <row r="28377" s="19" customFormat="1" x14ac:dyDescent="0.25"/>
    <row r="28378" s="19" customFormat="1" x14ac:dyDescent="0.25"/>
    <row r="28379" s="19" customFormat="1" x14ac:dyDescent="0.25"/>
    <row r="28380" s="19" customFormat="1" x14ac:dyDescent="0.25"/>
    <row r="28381" s="19" customFormat="1" x14ac:dyDescent="0.25"/>
    <row r="28382" s="19" customFormat="1" x14ac:dyDescent="0.25"/>
    <row r="28383" s="19" customFormat="1" x14ac:dyDescent="0.25"/>
    <row r="28384" s="19" customFormat="1" x14ac:dyDescent="0.25"/>
    <row r="28385" s="19" customFormat="1" x14ac:dyDescent="0.25"/>
    <row r="28386" s="19" customFormat="1" x14ac:dyDescent="0.25"/>
    <row r="28387" s="19" customFormat="1" x14ac:dyDescent="0.25"/>
    <row r="28388" s="19" customFormat="1" x14ac:dyDescent="0.25"/>
    <row r="28389" s="19" customFormat="1" x14ac:dyDescent="0.25"/>
    <row r="28390" s="19" customFormat="1" x14ac:dyDescent="0.25"/>
    <row r="28391" s="19" customFormat="1" x14ac:dyDescent="0.25"/>
    <row r="28392" s="19" customFormat="1" x14ac:dyDescent="0.25"/>
    <row r="28393" s="19" customFormat="1" x14ac:dyDescent="0.25"/>
    <row r="28394" s="19" customFormat="1" x14ac:dyDescent="0.25"/>
    <row r="28395" s="19" customFormat="1" x14ac:dyDescent="0.25"/>
    <row r="28396" s="19" customFormat="1" x14ac:dyDescent="0.25"/>
    <row r="28397" s="19" customFormat="1" x14ac:dyDescent="0.25"/>
    <row r="28398" s="19" customFormat="1" x14ac:dyDescent="0.25"/>
    <row r="28399" s="19" customFormat="1" x14ac:dyDescent="0.25"/>
    <row r="28400" s="19" customFormat="1" x14ac:dyDescent="0.25"/>
    <row r="28401" s="19" customFormat="1" x14ac:dyDescent="0.25"/>
    <row r="28402" s="19" customFormat="1" x14ac:dyDescent="0.25"/>
    <row r="28403" s="19" customFormat="1" x14ac:dyDescent="0.25"/>
    <row r="28404" s="19" customFormat="1" x14ac:dyDescent="0.25"/>
    <row r="28405" s="19" customFormat="1" x14ac:dyDescent="0.25"/>
    <row r="28406" s="19" customFormat="1" x14ac:dyDescent="0.25"/>
    <row r="28407" s="19" customFormat="1" x14ac:dyDescent="0.25"/>
    <row r="28408" s="19" customFormat="1" x14ac:dyDescent="0.25"/>
    <row r="28409" s="19" customFormat="1" x14ac:dyDescent="0.25"/>
    <row r="28410" s="19" customFormat="1" x14ac:dyDescent="0.25"/>
    <row r="28411" s="19" customFormat="1" x14ac:dyDescent="0.25"/>
    <row r="28412" s="19" customFormat="1" x14ac:dyDescent="0.25"/>
    <row r="28413" s="19" customFormat="1" x14ac:dyDescent="0.25"/>
    <row r="28414" s="19" customFormat="1" x14ac:dyDescent="0.25"/>
    <row r="28415" s="19" customFormat="1" x14ac:dyDescent="0.25"/>
    <row r="28416" s="19" customFormat="1" x14ac:dyDescent="0.25"/>
    <row r="28417" s="19" customFormat="1" x14ac:dyDescent="0.25"/>
    <row r="28418" s="19" customFormat="1" x14ac:dyDescent="0.25"/>
    <row r="28419" s="19" customFormat="1" x14ac:dyDescent="0.25"/>
    <row r="28420" s="19" customFormat="1" x14ac:dyDescent="0.25"/>
    <row r="28421" s="19" customFormat="1" x14ac:dyDescent="0.25"/>
    <row r="28422" s="19" customFormat="1" x14ac:dyDescent="0.25"/>
    <row r="28423" s="19" customFormat="1" x14ac:dyDescent="0.25"/>
    <row r="28424" s="19" customFormat="1" x14ac:dyDescent="0.25"/>
    <row r="28425" s="19" customFormat="1" x14ac:dyDescent="0.25"/>
    <row r="28426" s="19" customFormat="1" x14ac:dyDescent="0.25"/>
    <row r="28427" s="19" customFormat="1" x14ac:dyDescent="0.25"/>
    <row r="28428" s="19" customFormat="1" x14ac:dyDescent="0.25"/>
    <row r="28429" s="19" customFormat="1" x14ac:dyDescent="0.25"/>
    <row r="28430" s="19" customFormat="1" x14ac:dyDescent="0.25"/>
    <row r="28431" s="19" customFormat="1" x14ac:dyDescent="0.25"/>
    <row r="28432" s="19" customFormat="1" x14ac:dyDescent="0.25"/>
    <row r="28433" s="19" customFormat="1" x14ac:dyDescent="0.25"/>
    <row r="28434" s="19" customFormat="1" x14ac:dyDescent="0.25"/>
    <row r="28435" s="19" customFormat="1" x14ac:dyDescent="0.25"/>
    <row r="28436" s="19" customFormat="1" x14ac:dyDescent="0.25"/>
    <row r="28437" s="19" customFormat="1" x14ac:dyDescent="0.25"/>
    <row r="28438" s="19" customFormat="1" x14ac:dyDescent="0.25"/>
    <row r="28439" s="19" customFormat="1" x14ac:dyDescent="0.25"/>
    <row r="28440" s="19" customFormat="1" x14ac:dyDescent="0.25"/>
    <row r="28441" s="19" customFormat="1" x14ac:dyDescent="0.25"/>
    <row r="28442" s="19" customFormat="1" x14ac:dyDescent="0.25"/>
    <row r="28443" s="19" customFormat="1" x14ac:dyDescent="0.25"/>
    <row r="28444" s="19" customFormat="1" x14ac:dyDescent="0.25"/>
    <row r="28445" s="19" customFormat="1" x14ac:dyDescent="0.25"/>
    <row r="28446" s="19" customFormat="1" x14ac:dyDescent="0.25"/>
    <row r="28447" s="19" customFormat="1" x14ac:dyDescent="0.25"/>
    <row r="28448" s="19" customFormat="1" x14ac:dyDescent="0.25"/>
    <row r="28449" s="19" customFormat="1" x14ac:dyDescent="0.25"/>
    <row r="28450" s="19" customFormat="1" x14ac:dyDescent="0.25"/>
    <row r="28451" s="19" customFormat="1" x14ac:dyDescent="0.25"/>
    <row r="28452" s="19" customFormat="1" x14ac:dyDescent="0.25"/>
    <row r="28453" s="19" customFormat="1" x14ac:dyDescent="0.25"/>
    <row r="28454" s="19" customFormat="1" x14ac:dyDescent="0.25"/>
    <row r="28455" s="19" customFormat="1" x14ac:dyDescent="0.25"/>
    <row r="28456" s="19" customFormat="1" x14ac:dyDescent="0.25"/>
    <row r="28457" s="19" customFormat="1" x14ac:dyDescent="0.25"/>
    <row r="28458" s="19" customFormat="1" x14ac:dyDescent="0.25"/>
    <row r="28459" s="19" customFormat="1" x14ac:dyDescent="0.25"/>
    <row r="28460" s="19" customFormat="1" x14ac:dyDescent="0.25"/>
    <row r="28461" s="19" customFormat="1" x14ac:dyDescent="0.25"/>
    <row r="28462" s="19" customFormat="1" x14ac:dyDescent="0.25"/>
    <row r="28463" s="19" customFormat="1" x14ac:dyDescent="0.25"/>
    <row r="28464" s="19" customFormat="1" x14ac:dyDescent="0.25"/>
    <row r="28465" s="19" customFormat="1" x14ac:dyDescent="0.25"/>
    <row r="28466" s="19" customFormat="1" x14ac:dyDescent="0.25"/>
    <row r="28467" s="19" customFormat="1" x14ac:dyDescent="0.25"/>
    <row r="28468" s="19" customFormat="1" x14ac:dyDescent="0.25"/>
    <row r="28469" s="19" customFormat="1" x14ac:dyDescent="0.25"/>
    <row r="28470" s="19" customFormat="1" x14ac:dyDescent="0.25"/>
    <row r="28471" s="19" customFormat="1" x14ac:dyDescent="0.25"/>
    <row r="28472" s="19" customFormat="1" x14ac:dyDescent="0.25"/>
    <row r="28473" s="19" customFormat="1" x14ac:dyDescent="0.25"/>
    <row r="28474" s="19" customFormat="1" x14ac:dyDescent="0.25"/>
    <row r="28475" s="19" customFormat="1" x14ac:dyDescent="0.25"/>
    <row r="28476" s="19" customFormat="1" x14ac:dyDescent="0.25"/>
    <row r="28477" s="19" customFormat="1" x14ac:dyDescent="0.25"/>
    <row r="28478" s="19" customFormat="1" x14ac:dyDescent="0.25"/>
    <row r="28479" s="19" customFormat="1" x14ac:dyDescent="0.25"/>
    <row r="28480" s="19" customFormat="1" x14ac:dyDescent="0.25"/>
    <row r="28481" s="19" customFormat="1" x14ac:dyDescent="0.25"/>
    <row r="28482" s="19" customFormat="1" x14ac:dyDescent="0.25"/>
    <row r="28483" s="19" customFormat="1" x14ac:dyDescent="0.25"/>
    <row r="28484" s="19" customFormat="1" x14ac:dyDescent="0.25"/>
    <row r="28485" s="19" customFormat="1" x14ac:dyDescent="0.25"/>
    <row r="28486" s="19" customFormat="1" x14ac:dyDescent="0.25"/>
    <row r="28487" s="19" customFormat="1" x14ac:dyDescent="0.25"/>
    <row r="28488" s="19" customFormat="1" x14ac:dyDescent="0.25"/>
    <row r="28489" s="19" customFormat="1" x14ac:dyDescent="0.25"/>
    <row r="28490" s="19" customFormat="1" x14ac:dyDescent="0.25"/>
    <row r="28491" s="19" customFormat="1" x14ac:dyDescent="0.25"/>
    <row r="28492" s="19" customFormat="1" x14ac:dyDescent="0.25"/>
    <row r="28493" s="19" customFormat="1" x14ac:dyDescent="0.25"/>
    <row r="28494" s="19" customFormat="1" x14ac:dyDescent="0.25"/>
    <row r="28495" s="19" customFormat="1" x14ac:dyDescent="0.25"/>
    <row r="28496" s="19" customFormat="1" x14ac:dyDescent="0.25"/>
    <row r="28497" s="19" customFormat="1" x14ac:dyDescent="0.25"/>
    <row r="28498" s="19" customFormat="1" x14ac:dyDescent="0.25"/>
    <row r="28499" s="19" customFormat="1" x14ac:dyDescent="0.25"/>
    <row r="28500" s="19" customFormat="1" x14ac:dyDescent="0.25"/>
    <row r="28501" s="19" customFormat="1" x14ac:dyDescent="0.25"/>
    <row r="28502" s="19" customFormat="1" x14ac:dyDescent="0.25"/>
    <row r="28503" s="19" customFormat="1" x14ac:dyDescent="0.25"/>
    <row r="28504" s="19" customFormat="1" x14ac:dyDescent="0.25"/>
    <row r="28505" s="19" customFormat="1" x14ac:dyDescent="0.25"/>
    <row r="28506" s="19" customFormat="1" x14ac:dyDescent="0.25"/>
    <row r="28507" s="19" customFormat="1" x14ac:dyDescent="0.25"/>
    <row r="28508" s="19" customFormat="1" x14ac:dyDescent="0.25"/>
    <row r="28509" s="19" customFormat="1" x14ac:dyDescent="0.25"/>
    <row r="28510" s="19" customFormat="1" x14ac:dyDescent="0.25"/>
    <row r="28511" s="19" customFormat="1" x14ac:dyDescent="0.25"/>
    <row r="28512" s="19" customFormat="1" x14ac:dyDescent="0.25"/>
    <row r="28513" s="19" customFormat="1" x14ac:dyDescent="0.25"/>
    <row r="28514" s="19" customFormat="1" x14ac:dyDescent="0.25"/>
    <row r="28515" s="19" customFormat="1" x14ac:dyDescent="0.25"/>
    <row r="28516" s="19" customFormat="1" x14ac:dyDescent="0.25"/>
    <row r="28517" s="19" customFormat="1" x14ac:dyDescent="0.25"/>
    <row r="28518" s="19" customFormat="1" x14ac:dyDescent="0.25"/>
    <row r="28519" s="19" customFormat="1" x14ac:dyDescent="0.25"/>
    <row r="28520" s="19" customFormat="1" x14ac:dyDescent="0.25"/>
    <row r="28521" s="19" customFormat="1" x14ac:dyDescent="0.25"/>
    <row r="28522" s="19" customFormat="1" x14ac:dyDescent="0.25"/>
    <row r="28523" s="19" customFormat="1" x14ac:dyDescent="0.25"/>
    <row r="28524" s="19" customFormat="1" x14ac:dyDescent="0.25"/>
    <row r="28525" s="19" customFormat="1" x14ac:dyDescent="0.25"/>
    <row r="28526" s="19" customFormat="1" x14ac:dyDescent="0.25"/>
    <row r="28527" s="19" customFormat="1" x14ac:dyDescent="0.25"/>
    <row r="28528" s="19" customFormat="1" x14ac:dyDescent="0.25"/>
    <row r="28529" s="19" customFormat="1" x14ac:dyDescent="0.25"/>
    <row r="28530" s="19" customFormat="1" x14ac:dyDescent="0.25"/>
    <row r="28531" s="19" customFormat="1" x14ac:dyDescent="0.25"/>
    <row r="28532" s="19" customFormat="1" x14ac:dyDescent="0.25"/>
    <row r="28533" s="19" customFormat="1" x14ac:dyDescent="0.25"/>
    <row r="28534" s="19" customFormat="1" x14ac:dyDescent="0.25"/>
    <row r="28535" s="19" customFormat="1" x14ac:dyDescent="0.25"/>
    <row r="28536" s="19" customFormat="1" x14ac:dyDescent="0.25"/>
    <row r="28537" s="19" customFormat="1" x14ac:dyDescent="0.25"/>
    <row r="28538" s="19" customFormat="1" x14ac:dyDescent="0.25"/>
    <row r="28539" s="19" customFormat="1" x14ac:dyDescent="0.25"/>
    <row r="28540" s="19" customFormat="1" x14ac:dyDescent="0.25"/>
    <row r="28541" s="19" customFormat="1" x14ac:dyDescent="0.25"/>
    <row r="28542" s="19" customFormat="1" x14ac:dyDescent="0.25"/>
    <row r="28543" s="19" customFormat="1" x14ac:dyDescent="0.25"/>
    <row r="28544" s="19" customFormat="1" x14ac:dyDescent="0.25"/>
    <row r="28545" s="19" customFormat="1" x14ac:dyDescent="0.25"/>
    <row r="28546" s="19" customFormat="1" x14ac:dyDescent="0.25"/>
    <row r="28547" s="19" customFormat="1" x14ac:dyDescent="0.25"/>
    <row r="28548" s="19" customFormat="1" x14ac:dyDescent="0.25"/>
    <row r="28549" s="19" customFormat="1" x14ac:dyDescent="0.25"/>
    <row r="28550" s="19" customFormat="1" x14ac:dyDescent="0.25"/>
    <row r="28551" s="19" customFormat="1" x14ac:dyDescent="0.25"/>
    <row r="28552" s="19" customFormat="1" x14ac:dyDescent="0.25"/>
    <row r="28553" s="19" customFormat="1" x14ac:dyDescent="0.25"/>
    <row r="28554" s="19" customFormat="1" x14ac:dyDescent="0.25"/>
    <row r="28555" s="19" customFormat="1" x14ac:dyDescent="0.25"/>
    <row r="28556" s="19" customFormat="1" x14ac:dyDescent="0.25"/>
    <row r="28557" s="19" customFormat="1" x14ac:dyDescent="0.25"/>
    <row r="28558" s="19" customFormat="1" x14ac:dyDescent="0.25"/>
    <row r="28559" s="19" customFormat="1" x14ac:dyDescent="0.25"/>
    <row r="28560" s="19" customFormat="1" x14ac:dyDescent="0.25"/>
    <row r="28561" s="19" customFormat="1" x14ac:dyDescent="0.25"/>
    <row r="28562" s="19" customFormat="1" x14ac:dyDescent="0.25"/>
    <row r="28563" s="19" customFormat="1" x14ac:dyDescent="0.25"/>
    <row r="28564" s="19" customFormat="1" x14ac:dyDescent="0.25"/>
    <row r="28565" s="19" customFormat="1" x14ac:dyDescent="0.25"/>
    <row r="28566" s="19" customFormat="1" x14ac:dyDescent="0.25"/>
    <row r="28567" s="19" customFormat="1" x14ac:dyDescent="0.25"/>
    <row r="28568" s="19" customFormat="1" x14ac:dyDescent="0.25"/>
    <row r="28569" s="19" customFormat="1" x14ac:dyDescent="0.25"/>
    <row r="28570" s="19" customFormat="1" x14ac:dyDescent="0.25"/>
    <row r="28571" s="19" customFormat="1" x14ac:dyDescent="0.25"/>
    <row r="28572" s="19" customFormat="1" x14ac:dyDescent="0.25"/>
    <row r="28573" s="19" customFormat="1" x14ac:dyDescent="0.25"/>
    <row r="28574" s="19" customFormat="1" x14ac:dyDescent="0.25"/>
    <row r="28575" s="19" customFormat="1" x14ac:dyDescent="0.25"/>
    <row r="28576" s="19" customFormat="1" x14ac:dyDescent="0.25"/>
    <row r="28577" s="19" customFormat="1" x14ac:dyDescent="0.25"/>
    <row r="28578" s="19" customFormat="1" x14ac:dyDescent="0.25"/>
    <row r="28579" s="19" customFormat="1" x14ac:dyDescent="0.25"/>
    <row r="28580" s="19" customFormat="1" x14ac:dyDescent="0.25"/>
    <row r="28581" s="19" customFormat="1" x14ac:dyDescent="0.25"/>
    <row r="28582" s="19" customFormat="1" x14ac:dyDescent="0.25"/>
    <row r="28583" s="19" customFormat="1" x14ac:dyDescent="0.25"/>
    <row r="28584" s="19" customFormat="1" x14ac:dyDescent="0.25"/>
    <row r="28585" s="19" customFormat="1" x14ac:dyDescent="0.25"/>
    <row r="28586" s="19" customFormat="1" x14ac:dyDescent="0.25"/>
    <row r="28587" s="19" customFormat="1" x14ac:dyDescent="0.25"/>
    <row r="28588" s="19" customFormat="1" x14ac:dyDescent="0.25"/>
    <row r="28589" s="19" customFormat="1" x14ac:dyDescent="0.25"/>
    <row r="28590" s="19" customFormat="1" x14ac:dyDescent="0.25"/>
    <row r="28591" s="19" customFormat="1" x14ac:dyDescent="0.25"/>
    <row r="28592" s="19" customFormat="1" x14ac:dyDescent="0.25"/>
    <row r="28593" s="19" customFormat="1" x14ac:dyDescent="0.25"/>
    <row r="28594" s="19" customFormat="1" x14ac:dyDescent="0.25"/>
    <row r="28595" s="19" customFormat="1" x14ac:dyDescent="0.25"/>
    <row r="28596" s="19" customFormat="1" x14ac:dyDescent="0.25"/>
    <row r="28597" s="19" customFormat="1" x14ac:dyDescent="0.25"/>
    <row r="28598" s="19" customFormat="1" x14ac:dyDescent="0.25"/>
    <row r="28599" s="19" customFormat="1" x14ac:dyDescent="0.25"/>
    <row r="28600" s="19" customFormat="1" x14ac:dyDescent="0.25"/>
    <row r="28601" s="19" customFormat="1" x14ac:dyDescent="0.25"/>
    <row r="28602" s="19" customFormat="1" x14ac:dyDescent="0.25"/>
    <row r="28603" s="19" customFormat="1" x14ac:dyDescent="0.25"/>
    <row r="28604" s="19" customFormat="1" x14ac:dyDescent="0.25"/>
    <row r="28605" s="19" customFormat="1" x14ac:dyDescent="0.25"/>
    <row r="28606" s="19" customFormat="1" x14ac:dyDescent="0.25"/>
    <row r="28607" s="19" customFormat="1" x14ac:dyDescent="0.25"/>
    <row r="28608" s="19" customFormat="1" x14ac:dyDescent="0.25"/>
    <row r="28609" s="19" customFormat="1" x14ac:dyDescent="0.25"/>
    <row r="28610" s="19" customFormat="1" x14ac:dyDescent="0.25"/>
    <row r="28611" s="19" customFormat="1" x14ac:dyDescent="0.25"/>
    <row r="28612" s="19" customFormat="1" x14ac:dyDescent="0.25"/>
    <row r="28613" s="19" customFormat="1" x14ac:dyDescent="0.25"/>
    <row r="28614" s="19" customFormat="1" x14ac:dyDescent="0.25"/>
    <row r="28615" s="19" customFormat="1" x14ac:dyDescent="0.25"/>
    <row r="28616" s="19" customFormat="1" x14ac:dyDescent="0.25"/>
    <row r="28617" s="19" customFormat="1" x14ac:dyDescent="0.25"/>
    <row r="28618" s="19" customFormat="1" x14ac:dyDescent="0.25"/>
    <row r="28619" s="19" customFormat="1" x14ac:dyDescent="0.25"/>
    <row r="28620" s="19" customFormat="1" x14ac:dyDescent="0.25"/>
    <row r="28621" s="19" customFormat="1" x14ac:dyDescent="0.25"/>
    <row r="28622" s="19" customFormat="1" x14ac:dyDescent="0.25"/>
    <row r="28623" s="19" customFormat="1" x14ac:dyDescent="0.25"/>
    <row r="28624" s="19" customFormat="1" x14ac:dyDescent="0.25"/>
    <row r="28625" s="19" customFormat="1" x14ac:dyDescent="0.25"/>
    <row r="28626" s="19" customFormat="1" x14ac:dyDescent="0.25"/>
    <row r="28627" s="19" customFormat="1" x14ac:dyDescent="0.25"/>
    <row r="28628" s="19" customFormat="1" x14ac:dyDescent="0.25"/>
    <row r="28629" s="19" customFormat="1" x14ac:dyDescent="0.25"/>
    <row r="28630" s="19" customFormat="1" x14ac:dyDescent="0.25"/>
    <row r="28631" s="19" customFormat="1" x14ac:dyDescent="0.25"/>
    <row r="28632" s="19" customFormat="1" x14ac:dyDescent="0.25"/>
    <row r="28633" s="19" customFormat="1" x14ac:dyDescent="0.25"/>
    <row r="28634" s="19" customFormat="1" x14ac:dyDescent="0.25"/>
    <row r="28635" s="19" customFormat="1" x14ac:dyDescent="0.25"/>
    <row r="28636" s="19" customFormat="1" x14ac:dyDescent="0.25"/>
    <row r="28637" s="19" customFormat="1" x14ac:dyDescent="0.25"/>
    <row r="28638" s="19" customFormat="1" x14ac:dyDescent="0.25"/>
    <row r="28639" s="19" customFormat="1" x14ac:dyDescent="0.25"/>
    <row r="28640" s="19" customFormat="1" x14ac:dyDescent="0.25"/>
    <row r="28641" s="19" customFormat="1" x14ac:dyDescent="0.25"/>
    <row r="28642" s="19" customFormat="1" x14ac:dyDescent="0.25"/>
    <row r="28643" s="19" customFormat="1" x14ac:dyDescent="0.25"/>
    <row r="28644" s="19" customFormat="1" x14ac:dyDescent="0.25"/>
    <row r="28645" s="19" customFormat="1" x14ac:dyDescent="0.25"/>
    <row r="28646" s="19" customFormat="1" x14ac:dyDescent="0.25"/>
    <row r="28647" s="19" customFormat="1" x14ac:dyDescent="0.25"/>
    <row r="28648" s="19" customFormat="1" x14ac:dyDescent="0.25"/>
    <row r="28649" s="19" customFormat="1" x14ac:dyDescent="0.25"/>
    <row r="28650" s="19" customFormat="1" x14ac:dyDescent="0.25"/>
    <row r="28651" s="19" customFormat="1" x14ac:dyDescent="0.25"/>
    <row r="28652" s="19" customFormat="1" x14ac:dyDescent="0.25"/>
    <row r="28653" s="19" customFormat="1" x14ac:dyDescent="0.25"/>
    <row r="28654" s="19" customFormat="1" x14ac:dyDescent="0.25"/>
    <row r="28655" s="19" customFormat="1" x14ac:dyDescent="0.25"/>
    <row r="28656" s="19" customFormat="1" x14ac:dyDescent="0.25"/>
    <row r="28657" s="19" customFormat="1" x14ac:dyDescent="0.25"/>
    <row r="28658" s="19" customFormat="1" x14ac:dyDescent="0.25"/>
    <row r="28659" s="19" customFormat="1" x14ac:dyDescent="0.25"/>
    <row r="28660" s="19" customFormat="1" x14ac:dyDescent="0.25"/>
    <row r="28661" s="19" customFormat="1" x14ac:dyDescent="0.25"/>
    <row r="28662" s="19" customFormat="1" x14ac:dyDescent="0.25"/>
    <row r="28663" s="19" customFormat="1" x14ac:dyDescent="0.25"/>
    <row r="28664" s="19" customFormat="1" x14ac:dyDescent="0.25"/>
    <row r="28665" s="19" customFormat="1" x14ac:dyDescent="0.25"/>
    <row r="28666" s="19" customFormat="1" x14ac:dyDescent="0.25"/>
    <row r="28667" s="19" customFormat="1" x14ac:dyDescent="0.25"/>
    <row r="28668" s="19" customFormat="1" x14ac:dyDescent="0.25"/>
    <row r="28669" s="19" customFormat="1" x14ac:dyDescent="0.25"/>
    <row r="28670" s="19" customFormat="1" x14ac:dyDescent="0.25"/>
    <row r="28671" s="19" customFormat="1" x14ac:dyDescent="0.25"/>
    <row r="28672" s="19" customFormat="1" x14ac:dyDescent="0.25"/>
    <row r="28673" s="19" customFormat="1" x14ac:dyDescent="0.25"/>
    <row r="28674" s="19" customFormat="1" x14ac:dyDescent="0.25"/>
    <row r="28675" s="19" customFormat="1" x14ac:dyDescent="0.25"/>
    <row r="28676" s="19" customFormat="1" x14ac:dyDescent="0.25"/>
    <row r="28677" s="19" customFormat="1" x14ac:dyDescent="0.25"/>
    <row r="28678" s="19" customFormat="1" x14ac:dyDescent="0.25"/>
    <row r="28679" s="19" customFormat="1" x14ac:dyDescent="0.25"/>
    <row r="28680" s="19" customFormat="1" x14ac:dyDescent="0.25"/>
    <row r="28681" s="19" customFormat="1" x14ac:dyDescent="0.25"/>
    <row r="28682" s="19" customFormat="1" x14ac:dyDescent="0.25"/>
    <row r="28683" s="19" customFormat="1" x14ac:dyDescent="0.25"/>
    <row r="28684" s="19" customFormat="1" x14ac:dyDescent="0.25"/>
    <row r="28685" s="19" customFormat="1" x14ac:dyDescent="0.25"/>
    <row r="28686" s="19" customFormat="1" x14ac:dyDescent="0.25"/>
    <row r="28687" s="19" customFormat="1" x14ac:dyDescent="0.25"/>
    <row r="28688" s="19" customFormat="1" x14ac:dyDescent="0.25"/>
    <row r="28689" s="19" customFormat="1" x14ac:dyDescent="0.25"/>
    <row r="28690" s="19" customFormat="1" x14ac:dyDescent="0.25"/>
    <row r="28691" s="19" customFormat="1" x14ac:dyDescent="0.25"/>
    <row r="28692" s="19" customFormat="1" x14ac:dyDescent="0.25"/>
    <row r="28693" s="19" customFormat="1" x14ac:dyDescent="0.25"/>
    <row r="28694" s="19" customFormat="1" x14ac:dyDescent="0.25"/>
    <row r="28695" s="19" customFormat="1" x14ac:dyDescent="0.25"/>
    <row r="28696" s="19" customFormat="1" x14ac:dyDescent="0.25"/>
    <row r="28697" s="19" customFormat="1" x14ac:dyDescent="0.25"/>
    <row r="28698" s="19" customFormat="1" x14ac:dyDescent="0.25"/>
    <row r="28699" s="19" customFormat="1" x14ac:dyDescent="0.25"/>
    <row r="28700" s="19" customFormat="1" x14ac:dyDescent="0.25"/>
    <row r="28701" s="19" customFormat="1" x14ac:dyDescent="0.25"/>
    <row r="28702" s="19" customFormat="1" x14ac:dyDescent="0.25"/>
    <row r="28703" s="19" customFormat="1" x14ac:dyDescent="0.25"/>
    <row r="28704" s="19" customFormat="1" x14ac:dyDescent="0.25"/>
    <row r="28705" s="19" customFormat="1" x14ac:dyDescent="0.25"/>
    <row r="28706" s="19" customFormat="1" x14ac:dyDescent="0.25"/>
    <row r="28707" s="19" customFormat="1" x14ac:dyDescent="0.25"/>
    <row r="28708" s="19" customFormat="1" x14ac:dyDescent="0.25"/>
    <row r="28709" s="19" customFormat="1" x14ac:dyDescent="0.25"/>
    <row r="28710" s="19" customFormat="1" x14ac:dyDescent="0.25"/>
    <row r="28711" s="19" customFormat="1" x14ac:dyDescent="0.25"/>
    <row r="28712" s="19" customFormat="1" x14ac:dyDescent="0.25"/>
    <row r="28713" s="19" customFormat="1" x14ac:dyDescent="0.25"/>
    <row r="28714" s="19" customFormat="1" x14ac:dyDescent="0.25"/>
    <row r="28715" s="19" customFormat="1" x14ac:dyDescent="0.25"/>
    <row r="28716" s="19" customFormat="1" x14ac:dyDescent="0.25"/>
    <row r="28717" s="19" customFormat="1" x14ac:dyDescent="0.25"/>
    <row r="28718" s="19" customFormat="1" x14ac:dyDescent="0.25"/>
    <row r="28719" s="19" customFormat="1" x14ac:dyDescent="0.25"/>
    <row r="28720" s="19" customFormat="1" x14ac:dyDescent="0.25"/>
    <row r="28721" s="19" customFormat="1" x14ac:dyDescent="0.25"/>
    <row r="28722" s="19" customFormat="1" x14ac:dyDescent="0.25"/>
    <row r="28723" s="19" customFormat="1" x14ac:dyDescent="0.25"/>
    <row r="28724" s="19" customFormat="1" x14ac:dyDescent="0.25"/>
    <row r="28725" s="19" customFormat="1" x14ac:dyDescent="0.25"/>
    <row r="28726" s="19" customFormat="1" x14ac:dyDescent="0.25"/>
    <row r="28727" s="19" customFormat="1" x14ac:dyDescent="0.25"/>
    <row r="28728" s="19" customFormat="1" x14ac:dyDescent="0.25"/>
    <row r="28729" s="19" customFormat="1" x14ac:dyDescent="0.25"/>
    <row r="28730" s="19" customFormat="1" x14ac:dyDescent="0.25"/>
    <row r="28731" s="19" customFormat="1" x14ac:dyDescent="0.25"/>
    <row r="28732" s="19" customFormat="1" x14ac:dyDescent="0.25"/>
    <row r="28733" s="19" customFormat="1" x14ac:dyDescent="0.25"/>
    <row r="28734" s="19" customFormat="1" x14ac:dyDescent="0.25"/>
    <row r="28735" s="19" customFormat="1" x14ac:dyDescent="0.25"/>
    <row r="28736" s="19" customFormat="1" x14ac:dyDescent="0.25"/>
    <row r="28737" s="19" customFormat="1" x14ac:dyDescent="0.25"/>
    <row r="28738" s="19" customFormat="1" x14ac:dyDescent="0.25"/>
    <row r="28739" s="19" customFormat="1" x14ac:dyDescent="0.25"/>
    <row r="28740" s="19" customFormat="1" x14ac:dyDescent="0.25"/>
    <row r="28741" s="19" customFormat="1" x14ac:dyDescent="0.25"/>
    <row r="28742" s="19" customFormat="1" x14ac:dyDescent="0.25"/>
    <row r="28743" s="19" customFormat="1" x14ac:dyDescent="0.25"/>
    <row r="28744" s="19" customFormat="1" x14ac:dyDescent="0.25"/>
    <row r="28745" s="19" customFormat="1" x14ac:dyDescent="0.25"/>
    <row r="28746" s="19" customFormat="1" x14ac:dyDescent="0.25"/>
    <row r="28747" s="19" customFormat="1" x14ac:dyDescent="0.25"/>
    <row r="28748" s="19" customFormat="1" x14ac:dyDescent="0.25"/>
    <row r="28749" s="19" customFormat="1" x14ac:dyDescent="0.25"/>
    <row r="28750" s="19" customFormat="1" x14ac:dyDescent="0.25"/>
    <row r="28751" s="19" customFormat="1" x14ac:dyDescent="0.25"/>
    <row r="28752" s="19" customFormat="1" x14ac:dyDescent="0.25"/>
    <row r="28753" s="19" customFormat="1" x14ac:dyDescent="0.25"/>
    <row r="28754" s="19" customFormat="1" x14ac:dyDescent="0.25"/>
    <row r="28755" s="19" customFormat="1" x14ac:dyDescent="0.25"/>
    <row r="28756" s="19" customFormat="1" x14ac:dyDescent="0.25"/>
    <row r="28757" s="19" customFormat="1" x14ac:dyDescent="0.25"/>
    <row r="28758" s="19" customFormat="1" x14ac:dyDescent="0.25"/>
    <row r="28759" s="19" customFormat="1" x14ac:dyDescent="0.25"/>
    <row r="28760" s="19" customFormat="1" x14ac:dyDescent="0.25"/>
    <row r="28761" s="19" customFormat="1" x14ac:dyDescent="0.25"/>
    <row r="28762" s="19" customFormat="1" x14ac:dyDescent="0.25"/>
    <row r="28763" s="19" customFormat="1" x14ac:dyDescent="0.25"/>
    <row r="28764" s="19" customFormat="1" x14ac:dyDescent="0.25"/>
    <row r="28765" s="19" customFormat="1" x14ac:dyDescent="0.25"/>
    <row r="28766" s="19" customFormat="1" x14ac:dyDescent="0.25"/>
    <row r="28767" s="19" customFormat="1" x14ac:dyDescent="0.25"/>
    <row r="28768" s="19" customFormat="1" x14ac:dyDescent="0.25"/>
    <row r="28769" s="19" customFormat="1" x14ac:dyDescent="0.25"/>
    <row r="28770" s="19" customFormat="1" x14ac:dyDescent="0.25"/>
    <row r="28771" s="19" customFormat="1" x14ac:dyDescent="0.25"/>
    <row r="28772" s="19" customFormat="1" x14ac:dyDescent="0.25"/>
    <row r="28773" s="19" customFormat="1" x14ac:dyDescent="0.25"/>
    <row r="28774" s="19" customFormat="1" x14ac:dyDescent="0.25"/>
    <row r="28775" s="19" customFormat="1" x14ac:dyDescent="0.25"/>
    <row r="28776" s="19" customFormat="1" x14ac:dyDescent="0.25"/>
    <row r="28777" s="19" customFormat="1" x14ac:dyDescent="0.25"/>
    <row r="28778" s="19" customFormat="1" x14ac:dyDescent="0.25"/>
    <row r="28779" s="19" customFormat="1" x14ac:dyDescent="0.25"/>
    <row r="28780" s="19" customFormat="1" x14ac:dyDescent="0.25"/>
    <row r="28781" s="19" customFormat="1" x14ac:dyDescent="0.25"/>
    <row r="28782" s="19" customFormat="1" x14ac:dyDescent="0.25"/>
    <row r="28783" s="19" customFormat="1" x14ac:dyDescent="0.25"/>
    <row r="28784" s="19" customFormat="1" x14ac:dyDescent="0.25"/>
    <row r="28785" s="19" customFormat="1" x14ac:dyDescent="0.25"/>
    <row r="28786" s="19" customFormat="1" x14ac:dyDescent="0.25"/>
    <row r="28787" s="19" customFormat="1" x14ac:dyDescent="0.25"/>
    <row r="28788" s="19" customFormat="1" x14ac:dyDescent="0.25"/>
    <row r="28789" s="19" customFormat="1" x14ac:dyDescent="0.25"/>
    <row r="28790" s="19" customFormat="1" x14ac:dyDescent="0.25"/>
    <row r="28791" s="19" customFormat="1" x14ac:dyDescent="0.25"/>
    <row r="28792" s="19" customFormat="1" x14ac:dyDescent="0.25"/>
    <row r="28793" s="19" customFormat="1" x14ac:dyDescent="0.25"/>
    <row r="28794" s="19" customFormat="1" x14ac:dyDescent="0.25"/>
    <row r="28795" s="19" customFormat="1" x14ac:dyDescent="0.25"/>
    <row r="28796" s="19" customFormat="1" x14ac:dyDescent="0.25"/>
    <row r="28797" s="19" customFormat="1" x14ac:dyDescent="0.25"/>
    <row r="28798" s="19" customFormat="1" x14ac:dyDescent="0.25"/>
    <row r="28799" s="19" customFormat="1" x14ac:dyDescent="0.25"/>
    <row r="28800" s="19" customFormat="1" x14ac:dyDescent="0.25"/>
    <row r="28801" s="19" customFormat="1" x14ac:dyDescent="0.25"/>
    <row r="28802" s="19" customFormat="1" x14ac:dyDescent="0.25"/>
    <row r="28803" s="19" customFormat="1" x14ac:dyDescent="0.25"/>
    <row r="28804" s="19" customFormat="1" x14ac:dyDescent="0.25"/>
    <row r="28805" s="19" customFormat="1" x14ac:dyDescent="0.25"/>
    <row r="28806" s="19" customFormat="1" x14ac:dyDescent="0.25"/>
    <row r="28807" s="19" customFormat="1" x14ac:dyDescent="0.25"/>
    <row r="28808" s="19" customFormat="1" x14ac:dyDescent="0.25"/>
    <row r="28809" s="19" customFormat="1" x14ac:dyDescent="0.25"/>
    <row r="28810" s="19" customFormat="1" x14ac:dyDescent="0.25"/>
    <row r="28811" s="19" customFormat="1" x14ac:dyDescent="0.25"/>
    <row r="28812" s="19" customFormat="1" x14ac:dyDescent="0.25"/>
    <row r="28813" s="19" customFormat="1" x14ac:dyDescent="0.25"/>
    <row r="28814" s="19" customFormat="1" x14ac:dyDescent="0.25"/>
    <row r="28815" s="19" customFormat="1" x14ac:dyDescent="0.25"/>
    <row r="28816" s="19" customFormat="1" x14ac:dyDescent="0.25"/>
    <row r="28817" s="19" customFormat="1" x14ac:dyDescent="0.25"/>
    <row r="28818" s="19" customFormat="1" x14ac:dyDescent="0.25"/>
    <row r="28819" s="19" customFormat="1" x14ac:dyDescent="0.25"/>
    <row r="28820" s="19" customFormat="1" x14ac:dyDescent="0.25"/>
    <row r="28821" s="19" customFormat="1" x14ac:dyDescent="0.25"/>
    <row r="28822" s="19" customFormat="1" x14ac:dyDescent="0.25"/>
    <row r="28823" s="19" customFormat="1" x14ac:dyDescent="0.25"/>
    <row r="28824" s="19" customFormat="1" x14ac:dyDescent="0.25"/>
    <row r="28825" s="19" customFormat="1" x14ac:dyDescent="0.25"/>
    <row r="28826" s="19" customFormat="1" x14ac:dyDescent="0.25"/>
    <row r="28827" s="19" customFormat="1" x14ac:dyDescent="0.25"/>
    <row r="28828" s="19" customFormat="1" x14ac:dyDescent="0.25"/>
    <row r="28829" s="19" customFormat="1" x14ac:dyDescent="0.25"/>
    <row r="28830" s="19" customFormat="1" x14ac:dyDescent="0.25"/>
    <row r="28831" s="19" customFormat="1" x14ac:dyDescent="0.25"/>
    <row r="28832" s="19" customFormat="1" x14ac:dyDescent="0.25"/>
    <row r="28833" s="19" customFormat="1" x14ac:dyDescent="0.25"/>
    <row r="28834" s="19" customFormat="1" x14ac:dyDescent="0.25"/>
    <row r="28835" s="19" customFormat="1" x14ac:dyDescent="0.25"/>
    <row r="28836" s="19" customFormat="1" x14ac:dyDescent="0.25"/>
    <row r="28837" s="19" customFormat="1" x14ac:dyDescent="0.25"/>
    <row r="28838" s="19" customFormat="1" x14ac:dyDescent="0.25"/>
    <row r="28839" s="19" customFormat="1" x14ac:dyDescent="0.25"/>
    <row r="28840" s="19" customFormat="1" x14ac:dyDescent="0.25"/>
    <row r="28841" s="19" customFormat="1" x14ac:dyDescent="0.25"/>
    <row r="28842" s="19" customFormat="1" x14ac:dyDescent="0.25"/>
    <row r="28843" s="19" customFormat="1" x14ac:dyDescent="0.25"/>
    <row r="28844" s="19" customFormat="1" x14ac:dyDescent="0.25"/>
    <row r="28845" s="19" customFormat="1" x14ac:dyDescent="0.25"/>
    <row r="28846" s="19" customFormat="1" x14ac:dyDescent="0.25"/>
    <row r="28847" s="19" customFormat="1" x14ac:dyDescent="0.25"/>
    <row r="28848" s="19" customFormat="1" x14ac:dyDescent="0.25"/>
    <row r="28849" s="19" customFormat="1" x14ac:dyDescent="0.25"/>
    <row r="28850" s="19" customFormat="1" x14ac:dyDescent="0.25"/>
    <row r="28851" s="19" customFormat="1" x14ac:dyDescent="0.25"/>
    <row r="28852" s="19" customFormat="1" x14ac:dyDescent="0.25"/>
    <row r="28853" s="19" customFormat="1" x14ac:dyDescent="0.25"/>
    <row r="28854" s="19" customFormat="1" x14ac:dyDescent="0.25"/>
    <row r="28855" s="19" customFormat="1" x14ac:dyDescent="0.25"/>
    <row r="28856" s="19" customFormat="1" x14ac:dyDescent="0.25"/>
    <row r="28857" s="19" customFormat="1" x14ac:dyDescent="0.25"/>
    <row r="28858" s="19" customFormat="1" x14ac:dyDescent="0.25"/>
    <row r="28859" s="19" customFormat="1" x14ac:dyDescent="0.25"/>
    <row r="28860" s="19" customFormat="1" x14ac:dyDescent="0.25"/>
    <row r="28861" s="19" customFormat="1" x14ac:dyDescent="0.25"/>
    <row r="28862" s="19" customFormat="1" x14ac:dyDescent="0.25"/>
    <row r="28863" s="19" customFormat="1" x14ac:dyDescent="0.25"/>
    <row r="28864" s="19" customFormat="1" x14ac:dyDescent="0.25"/>
    <row r="28865" s="19" customFormat="1" x14ac:dyDescent="0.25"/>
    <row r="28866" s="19" customFormat="1" x14ac:dyDescent="0.25"/>
    <row r="28867" s="19" customFormat="1" x14ac:dyDescent="0.25"/>
    <row r="28868" s="19" customFormat="1" x14ac:dyDescent="0.25"/>
    <row r="28869" s="19" customFormat="1" x14ac:dyDescent="0.25"/>
    <row r="28870" s="19" customFormat="1" x14ac:dyDescent="0.25"/>
    <row r="28871" s="19" customFormat="1" x14ac:dyDescent="0.25"/>
    <row r="28872" s="19" customFormat="1" x14ac:dyDescent="0.25"/>
    <row r="28873" s="19" customFormat="1" x14ac:dyDescent="0.25"/>
    <row r="28874" s="19" customFormat="1" x14ac:dyDescent="0.25"/>
    <row r="28875" s="19" customFormat="1" x14ac:dyDescent="0.25"/>
    <row r="28876" s="19" customFormat="1" x14ac:dyDescent="0.25"/>
    <row r="28877" s="19" customFormat="1" x14ac:dyDescent="0.25"/>
    <row r="28878" s="19" customFormat="1" x14ac:dyDescent="0.25"/>
    <row r="28879" s="19" customFormat="1" x14ac:dyDescent="0.25"/>
    <row r="28880" s="19" customFormat="1" x14ac:dyDescent="0.25"/>
    <row r="28881" s="19" customFormat="1" x14ac:dyDescent="0.25"/>
    <row r="28882" s="19" customFormat="1" x14ac:dyDescent="0.25"/>
    <row r="28883" s="19" customFormat="1" x14ac:dyDescent="0.25"/>
    <row r="28884" s="19" customFormat="1" x14ac:dyDescent="0.25"/>
    <row r="28885" s="19" customFormat="1" x14ac:dyDescent="0.25"/>
    <row r="28886" s="19" customFormat="1" x14ac:dyDescent="0.25"/>
    <row r="28887" s="19" customFormat="1" x14ac:dyDescent="0.25"/>
    <row r="28888" s="19" customFormat="1" x14ac:dyDescent="0.25"/>
    <row r="28889" s="19" customFormat="1" x14ac:dyDescent="0.25"/>
    <row r="28890" s="19" customFormat="1" x14ac:dyDescent="0.25"/>
    <row r="28891" s="19" customFormat="1" x14ac:dyDescent="0.25"/>
    <row r="28892" s="19" customFormat="1" x14ac:dyDescent="0.25"/>
    <row r="28893" s="19" customFormat="1" x14ac:dyDescent="0.25"/>
    <row r="28894" s="19" customFormat="1" x14ac:dyDescent="0.25"/>
    <row r="28895" s="19" customFormat="1" x14ac:dyDescent="0.25"/>
    <row r="28896" s="19" customFormat="1" x14ac:dyDescent="0.25"/>
    <row r="28897" s="19" customFormat="1" x14ac:dyDescent="0.25"/>
    <row r="28898" s="19" customFormat="1" x14ac:dyDescent="0.25"/>
    <row r="28899" s="19" customFormat="1" x14ac:dyDescent="0.25"/>
    <row r="28900" s="19" customFormat="1" x14ac:dyDescent="0.25"/>
    <row r="28901" s="19" customFormat="1" x14ac:dyDescent="0.25"/>
    <row r="28902" s="19" customFormat="1" x14ac:dyDescent="0.25"/>
    <row r="28903" s="19" customFormat="1" x14ac:dyDescent="0.25"/>
    <row r="28904" s="19" customFormat="1" x14ac:dyDescent="0.25"/>
    <row r="28905" s="19" customFormat="1" x14ac:dyDescent="0.25"/>
    <row r="28906" s="19" customFormat="1" x14ac:dyDescent="0.25"/>
    <row r="28907" s="19" customFormat="1" x14ac:dyDescent="0.25"/>
    <row r="28908" s="19" customFormat="1" x14ac:dyDescent="0.25"/>
    <row r="28909" s="19" customFormat="1" x14ac:dyDescent="0.25"/>
    <row r="28910" s="19" customFormat="1" x14ac:dyDescent="0.25"/>
    <row r="28911" s="19" customFormat="1" x14ac:dyDescent="0.25"/>
    <row r="28912" s="19" customFormat="1" x14ac:dyDescent="0.25"/>
    <row r="28913" s="19" customFormat="1" x14ac:dyDescent="0.25"/>
    <row r="28914" s="19" customFormat="1" x14ac:dyDescent="0.25"/>
    <row r="28915" s="19" customFormat="1" x14ac:dyDescent="0.25"/>
    <row r="28916" s="19" customFormat="1" x14ac:dyDescent="0.25"/>
    <row r="28917" s="19" customFormat="1" x14ac:dyDescent="0.25"/>
    <row r="28918" s="19" customFormat="1" x14ac:dyDescent="0.25"/>
    <row r="28919" s="19" customFormat="1" x14ac:dyDescent="0.25"/>
    <row r="28920" s="19" customFormat="1" x14ac:dyDescent="0.25"/>
    <row r="28921" s="19" customFormat="1" x14ac:dyDescent="0.25"/>
    <row r="28922" s="19" customFormat="1" x14ac:dyDescent="0.25"/>
    <row r="28923" s="19" customFormat="1" x14ac:dyDescent="0.25"/>
    <row r="28924" s="19" customFormat="1" x14ac:dyDescent="0.25"/>
    <row r="28925" s="19" customFormat="1" x14ac:dyDescent="0.25"/>
    <row r="28926" s="19" customFormat="1" x14ac:dyDescent="0.25"/>
    <row r="28927" s="19" customFormat="1" x14ac:dyDescent="0.25"/>
    <row r="28928" s="19" customFormat="1" x14ac:dyDescent="0.25"/>
    <row r="28929" s="19" customFormat="1" x14ac:dyDescent="0.25"/>
    <row r="28930" s="19" customFormat="1" x14ac:dyDescent="0.25"/>
    <row r="28931" s="19" customFormat="1" x14ac:dyDescent="0.25"/>
    <row r="28932" s="19" customFormat="1" x14ac:dyDescent="0.25"/>
    <row r="28933" s="19" customFormat="1" x14ac:dyDescent="0.25"/>
    <row r="28934" s="19" customFormat="1" x14ac:dyDescent="0.25"/>
    <row r="28935" s="19" customFormat="1" x14ac:dyDescent="0.25"/>
    <row r="28936" s="19" customFormat="1" x14ac:dyDescent="0.25"/>
    <row r="28937" s="19" customFormat="1" x14ac:dyDescent="0.25"/>
    <row r="28938" s="19" customFormat="1" x14ac:dyDescent="0.25"/>
    <row r="28939" s="19" customFormat="1" x14ac:dyDescent="0.25"/>
    <row r="28940" s="19" customFormat="1" x14ac:dyDescent="0.25"/>
    <row r="28941" s="19" customFormat="1" x14ac:dyDescent="0.25"/>
    <row r="28942" s="19" customFormat="1" x14ac:dyDescent="0.25"/>
    <row r="28943" s="19" customFormat="1" x14ac:dyDescent="0.25"/>
    <row r="28944" s="19" customFormat="1" x14ac:dyDescent="0.25"/>
    <row r="28945" s="19" customFormat="1" x14ac:dyDescent="0.25"/>
    <row r="28946" s="19" customFormat="1" x14ac:dyDescent="0.25"/>
    <row r="28947" s="19" customFormat="1" x14ac:dyDescent="0.25"/>
    <row r="28948" s="19" customFormat="1" x14ac:dyDescent="0.25"/>
    <row r="28949" s="19" customFormat="1" x14ac:dyDescent="0.25"/>
    <row r="28950" s="19" customFormat="1" x14ac:dyDescent="0.25"/>
    <row r="28951" s="19" customFormat="1" x14ac:dyDescent="0.25"/>
    <row r="28952" s="19" customFormat="1" x14ac:dyDescent="0.25"/>
    <row r="28953" s="19" customFormat="1" x14ac:dyDescent="0.25"/>
    <row r="28954" s="19" customFormat="1" x14ac:dyDescent="0.25"/>
    <row r="28955" s="19" customFormat="1" x14ac:dyDescent="0.25"/>
    <row r="28956" s="19" customFormat="1" x14ac:dyDescent="0.25"/>
    <row r="28957" s="19" customFormat="1" x14ac:dyDescent="0.25"/>
    <row r="28958" s="19" customFormat="1" x14ac:dyDescent="0.25"/>
    <row r="28959" s="19" customFormat="1" x14ac:dyDescent="0.25"/>
    <row r="28960" s="19" customFormat="1" x14ac:dyDescent="0.25"/>
    <row r="28961" s="19" customFormat="1" x14ac:dyDescent="0.25"/>
    <row r="28962" s="19" customFormat="1" x14ac:dyDescent="0.25"/>
    <row r="28963" s="19" customFormat="1" x14ac:dyDescent="0.25"/>
    <row r="28964" s="19" customFormat="1" x14ac:dyDescent="0.25"/>
    <row r="28965" s="19" customFormat="1" x14ac:dyDescent="0.25"/>
    <row r="28966" s="19" customFormat="1" x14ac:dyDescent="0.25"/>
    <row r="28967" s="19" customFormat="1" x14ac:dyDescent="0.25"/>
    <row r="28968" s="19" customFormat="1" x14ac:dyDescent="0.25"/>
    <row r="28969" s="19" customFormat="1" x14ac:dyDescent="0.25"/>
    <row r="28970" s="19" customFormat="1" x14ac:dyDescent="0.25"/>
    <row r="28971" s="19" customFormat="1" x14ac:dyDescent="0.25"/>
    <row r="28972" s="19" customFormat="1" x14ac:dyDescent="0.25"/>
    <row r="28973" s="19" customFormat="1" x14ac:dyDescent="0.25"/>
    <row r="28974" s="19" customFormat="1" x14ac:dyDescent="0.25"/>
    <row r="28975" s="19" customFormat="1" x14ac:dyDescent="0.25"/>
    <row r="28976" s="19" customFormat="1" x14ac:dyDescent="0.25"/>
    <row r="28977" s="19" customFormat="1" x14ac:dyDescent="0.25"/>
    <row r="28978" s="19" customFormat="1" x14ac:dyDescent="0.25"/>
    <row r="28979" s="19" customFormat="1" x14ac:dyDescent="0.25"/>
    <row r="28980" s="19" customFormat="1" x14ac:dyDescent="0.25"/>
    <row r="28981" s="19" customFormat="1" x14ac:dyDescent="0.25"/>
    <row r="28982" s="19" customFormat="1" x14ac:dyDescent="0.25"/>
    <row r="28983" s="19" customFormat="1" x14ac:dyDescent="0.25"/>
    <row r="28984" s="19" customFormat="1" x14ac:dyDescent="0.25"/>
    <row r="28985" s="19" customFormat="1" x14ac:dyDescent="0.25"/>
    <row r="28986" s="19" customFormat="1" x14ac:dyDescent="0.25"/>
    <row r="28987" s="19" customFormat="1" x14ac:dyDescent="0.25"/>
    <row r="28988" s="19" customFormat="1" x14ac:dyDescent="0.25"/>
    <row r="28989" s="19" customFormat="1" x14ac:dyDescent="0.25"/>
    <row r="28990" s="19" customFormat="1" x14ac:dyDescent="0.25"/>
    <row r="28991" s="19" customFormat="1" x14ac:dyDescent="0.25"/>
    <row r="28992" s="19" customFormat="1" x14ac:dyDescent="0.25"/>
    <row r="28993" s="19" customFormat="1" x14ac:dyDescent="0.25"/>
    <row r="28994" s="19" customFormat="1" x14ac:dyDescent="0.25"/>
    <row r="28995" s="19" customFormat="1" x14ac:dyDescent="0.25"/>
    <row r="28996" s="19" customFormat="1" x14ac:dyDescent="0.25"/>
    <row r="28997" s="19" customFormat="1" x14ac:dyDescent="0.25"/>
    <row r="28998" s="19" customFormat="1" x14ac:dyDescent="0.25"/>
    <row r="28999" s="19" customFormat="1" x14ac:dyDescent="0.25"/>
    <row r="29000" s="19" customFormat="1" x14ac:dyDescent="0.25"/>
    <row r="29001" s="19" customFormat="1" x14ac:dyDescent="0.25"/>
    <row r="29002" s="19" customFormat="1" x14ac:dyDescent="0.25"/>
    <row r="29003" s="19" customFormat="1" x14ac:dyDescent="0.25"/>
    <row r="29004" s="19" customFormat="1" x14ac:dyDescent="0.25"/>
    <row r="29005" s="19" customFormat="1" x14ac:dyDescent="0.25"/>
    <row r="29006" s="19" customFormat="1" x14ac:dyDescent="0.25"/>
    <row r="29007" s="19" customFormat="1" x14ac:dyDescent="0.25"/>
    <row r="29008" s="19" customFormat="1" x14ac:dyDescent="0.25"/>
    <row r="29009" s="19" customFormat="1" x14ac:dyDescent="0.25"/>
    <row r="29010" s="19" customFormat="1" x14ac:dyDescent="0.25"/>
    <row r="29011" s="19" customFormat="1" x14ac:dyDescent="0.25"/>
    <row r="29012" s="19" customFormat="1" x14ac:dyDescent="0.25"/>
    <row r="29013" s="19" customFormat="1" x14ac:dyDescent="0.25"/>
    <row r="29014" s="19" customFormat="1" x14ac:dyDescent="0.25"/>
    <row r="29015" s="19" customFormat="1" x14ac:dyDescent="0.25"/>
    <row r="29016" s="19" customFormat="1" x14ac:dyDescent="0.25"/>
    <row r="29017" s="19" customFormat="1" x14ac:dyDescent="0.25"/>
    <row r="29018" s="19" customFormat="1" x14ac:dyDescent="0.25"/>
    <row r="29019" s="19" customFormat="1" x14ac:dyDescent="0.25"/>
    <row r="29020" s="19" customFormat="1" x14ac:dyDescent="0.25"/>
    <row r="29021" s="19" customFormat="1" x14ac:dyDescent="0.25"/>
    <row r="29022" s="19" customFormat="1" x14ac:dyDescent="0.25"/>
    <row r="29023" s="19" customFormat="1" x14ac:dyDescent="0.25"/>
    <row r="29024" s="19" customFormat="1" x14ac:dyDescent="0.25"/>
    <row r="29025" s="19" customFormat="1" x14ac:dyDescent="0.25"/>
    <row r="29026" s="19" customFormat="1" x14ac:dyDescent="0.25"/>
    <row r="29027" s="19" customFormat="1" x14ac:dyDescent="0.25"/>
    <row r="29028" s="19" customFormat="1" x14ac:dyDescent="0.25"/>
    <row r="29029" s="19" customFormat="1" x14ac:dyDescent="0.25"/>
    <row r="29030" s="19" customFormat="1" x14ac:dyDescent="0.25"/>
    <row r="29031" s="19" customFormat="1" x14ac:dyDescent="0.25"/>
    <row r="29032" s="19" customFormat="1" x14ac:dyDescent="0.25"/>
    <row r="29033" s="19" customFormat="1" x14ac:dyDescent="0.25"/>
    <row r="29034" s="19" customFormat="1" x14ac:dyDescent="0.25"/>
    <row r="29035" s="19" customFormat="1" x14ac:dyDescent="0.25"/>
    <row r="29036" s="19" customFormat="1" x14ac:dyDescent="0.25"/>
    <row r="29037" s="19" customFormat="1" x14ac:dyDescent="0.25"/>
    <row r="29038" s="19" customFormat="1" x14ac:dyDescent="0.25"/>
    <row r="29039" s="19" customFormat="1" x14ac:dyDescent="0.25"/>
    <row r="29040" s="19" customFormat="1" x14ac:dyDescent="0.25"/>
    <row r="29041" s="19" customFormat="1" x14ac:dyDescent="0.25"/>
    <row r="29042" s="19" customFormat="1" x14ac:dyDescent="0.25"/>
    <row r="29043" s="19" customFormat="1" x14ac:dyDescent="0.25"/>
    <row r="29044" s="19" customFormat="1" x14ac:dyDescent="0.25"/>
    <row r="29045" s="19" customFormat="1" x14ac:dyDescent="0.25"/>
    <row r="29046" s="19" customFormat="1" x14ac:dyDescent="0.25"/>
    <row r="29047" s="19" customFormat="1" x14ac:dyDescent="0.25"/>
    <row r="29048" s="19" customFormat="1" x14ac:dyDescent="0.25"/>
    <row r="29049" s="19" customFormat="1" x14ac:dyDescent="0.25"/>
    <row r="29050" s="19" customFormat="1" x14ac:dyDescent="0.25"/>
    <row r="29051" s="19" customFormat="1" x14ac:dyDescent="0.25"/>
    <row r="29052" s="19" customFormat="1" x14ac:dyDescent="0.25"/>
    <row r="29053" s="19" customFormat="1" x14ac:dyDescent="0.25"/>
    <row r="29054" s="19" customFormat="1" x14ac:dyDescent="0.25"/>
    <row r="29055" s="19" customFormat="1" x14ac:dyDescent="0.25"/>
    <row r="29056" s="19" customFormat="1" x14ac:dyDescent="0.25"/>
    <row r="29057" s="19" customFormat="1" x14ac:dyDescent="0.25"/>
    <row r="29058" s="19" customFormat="1" x14ac:dyDescent="0.25"/>
    <row r="29059" s="19" customFormat="1" x14ac:dyDescent="0.25"/>
    <row r="29060" s="19" customFormat="1" x14ac:dyDescent="0.25"/>
    <row r="29061" s="19" customFormat="1" x14ac:dyDescent="0.25"/>
    <row r="29062" s="19" customFormat="1" x14ac:dyDescent="0.25"/>
    <row r="29063" s="19" customFormat="1" x14ac:dyDescent="0.25"/>
    <row r="29064" s="19" customFormat="1" x14ac:dyDescent="0.25"/>
    <row r="29065" s="19" customFormat="1" x14ac:dyDescent="0.25"/>
    <row r="29066" s="19" customFormat="1" x14ac:dyDescent="0.25"/>
    <row r="29067" s="19" customFormat="1" x14ac:dyDescent="0.25"/>
    <row r="29068" s="19" customFormat="1" x14ac:dyDescent="0.25"/>
    <row r="29069" s="19" customFormat="1" x14ac:dyDescent="0.25"/>
    <row r="29070" s="19" customFormat="1" x14ac:dyDescent="0.25"/>
    <row r="29071" s="19" customFormat="1" x14ac:dyDescent="0.25"/>
    <row r="29072" s="19" customFormat="1" x14ac:dyDescent="0.25"/>
    <row r="29073" s="19" customFormat="1" x14ac:dyDescent="0.25"/>
    <row r="29074" s="19" customFormat="1" x14ac:dyDescent="0.25"/>
    <row r="29075" s="19" customFormat="1" x14ac:dyDescent="0.25"/>
    <row r="29076" s="19" customFormat="1" x14ac:dyDescent="0.25"/>
    <row r="29077" s="19" customFormat="1" x14ac:dyDescent="0.25"/>
    <row r="29078" s="19" customFormat="1" x14ac:dyDescent="0.25"/>
    <row r="29079" s="19" customFormat="1" x14ac:dyDescent="0.25"/>
    <row r="29080" s="19" customFormat="1" x14ac:dyDescent="0.25"/>
    <row r="29081" s="19" customFormat="1" x14ac:dyDescent="0.25"/>
    <row r="29082" s="19" customFormat="1" x14ac:dyDescent="0.25"/>
    <row r="29083" s="19" customFormat="1" x14ac:dyDescent="0.25"/>
    <row r="29084" s="19" customFormat="1" x14ac:dyDescent="0.25"/>
    <row r="29085" s="19" customFormat="1" x14ac:dyDescent="0.25"/>
    <row r="29086" s="19" customFormat="1" x14ac:dyDescent="0.25"/>
    <row r="29087" s="19" customFormat="1" x14ac:dyDescent="0.25"/>
    <row r="29088" s="19" customFormat="1" x14ac:dyDescent="0.25"/>
    <row r="29089" s="19" customFormat="1" x14ac:dyDescent="0.25"/>
    <row r="29090" s="19" customFormat="1" x14ac:dyDescent="0.25"/>
    <row r="29091" s="19" customFormat="1" x14ac:dyDescent="0.25"/>
    <row r="29092" s="19" customFormat="1" x14ac:dyDescent="0.25"/>
    <row r="29093" s="19" customFormat="1" x14ac:dyDescent="0.25"/>
    <row r="29094" s="19" customFormat="1" x14ac:dyDescent="0.25"/>
    <row r="29095" s="19" customFormat="1" x14ac:dyDescent="0.25"/>
    <row r="29096" s="19" customFormat="1" x14ac:dyDescent="0.25"/>
    <row r="29097" s="19" customFormat="1" x14ac:dyDescent="0.25"/>
    <row r="29098" s="19" customFormat="1" x14ac:dyDescent="0.25"/>
    <row r="29099" s="19" customFormat="1" x14ac:dyDescent="0.25"/>
    <row r="29100" s="19" customFormat="1" x14ac:dyDescent="0.25"/>
    <row r="29101" s="19" customFormat="1" x14ac:dyDescent="0.25"/>
    <row r="29102" s="19" customFormat="1" x14ac:dyDescent="0.25"/>
    <row r="29103" s="19" customFormat="1" x14ac:dyDescent="0.25"/>
    <row r="29104" s="19" customFormat="1" x14ac:dyDescent="0.25"/>
    <row r="29105" s="19" customFormat="1" x14ac:dyDescent="0.25"/>
    <row r="29106" s="19" customFormat="1" x14ac:dyDescent="0.25"/>
    <row r="29107" s="19" customFormat="1" x14ac:dyDescent="0.25"/>
    <row r="29108" s="19" customFormat="1" x14ac:dyDescent="0.25"/>
    <row r="29109" s="19" customFormat="1" x14ac:dyDescent="0.25"/>
    <row r="29110" s="19" customFormat="1" x14ac:dyDescent="0.25"/>
    <row r="29111" s="19" customFormat="1" x14ac:dyDescent="0.25"/>
    <row r="29112" s="19" customFormat="1" x14ac:dyDescent="0.25"/>
    <row r="29113" s="19" customFormat="1" x14ac:dyDescent="0.25"/>
    <row r="29114" s="19" customFormat="1" x14ac:dyDescent="0.25"/>
    <row r="29115" s="19" customFormat="1" x14ac:dyDescent="0.25"/>
    <row r="29116" s="19" customFormat="1" x14ac:dyDescent="0.25"/>
    <row r="29117" s="19" customFormat="1" x14ac:dyDescent="0.25"/>
    <row r="29118" s="19" customFormat="1" x14ac:dyDescent="0.25"/>
    <row r="29119" s="19" customFormat="1" x14ac:dyDescent="0.25"/>
    <row r="29120" s="19" customFormat="1" x14ac:dyDescent="0.25"/>
    <row r="29121" s="19" customFormat="1" x14ac:dyDescent="0.25"/>
    <row r="29122" s="19" customFormat="1" x14ac:dyDescent="0.25"/>
    <row r="29123" s="19" customFormat="1" x14ac:dyDescent="0.25"/>
    <row r="29124" s="19" customFormat="1" x14ac:dyDescent="0.25"/>
    <row r="29125" s="19" customFormat="1" x14ac:dyDescent="0.25"/>
    <row r="29126" s="19" customFormat="1" x14ac:dyDescent="0.25"/>
    <row r="29127" s="19" customFormat="1" x14ac:dyDescent="0.25"/>
    <row r="29128" s="19" customFormat="1" x14ac:dyDescent="0.25"/>
    <row r="29129" s="19" customFormat="1" x14ac:dyDescent="0.25"/>
    <row r="29130" s="19" customFormat="1" x14ac:dyDescent="0.25"/>
    <row r="29131" s="19" customFormat="1" x14ac:dyDescent="0.25"/>
    <row r="29132" s="19" customFormat="1" x14ac:dyDescent="0.25"/>
    <row r="29133" s="19" customFormat="1" x14ac:dyDescent="0.25"/>
    <row r="29134" s="19" customFormat="1" x14ac:dyDescent="0.25"/>
    <row r="29135" s="19" customFormat="1" x14ac:dyDescent="0.25"/>
    <row r="29136" s="19" customFormat="1" x14ac:dyDescent="0.25"/>
    <row r="29137" s="19" customFormat="1" x14ac:dyDescent="0.25"/>
    <row r="29138" s="19" customFormat="1" x14ac:dyDescent="0.25"/>
    <row r="29139" s="19" customFormat="1" x14ac:dyDescent="0.25"/>
    <row r="29140" s="19" customFormat="1" x14ac:dyDescent="0.25"/>
    <row r="29141" s="19" customFormat="1" x14ac:dyDescent="0.25"/>
    <row r="29142" s="19" customFormat="1" x14ac:dyDescent="0.25"/>
    <row r="29143" s="19" customFormat="1" x14ac:dyDescent="0.25"/>
    <row r="29144" s="19" customFormat="1" x14ac:dyDescent="0.25"/>
    <row r="29145" s="19" customFormat="1" x14ac:dyDescent="0.25"/>
    <row r="29146" s="19" customFormat="1" x14ac:dyDescent="0.25"/>
    <row r="29147" s="19" customFormat="1" x14ac:dyDescent="0.25"/>
    <row r="29148" s="19" customFormat="1" x14ac:dyDescent="0.25"/>
    <row r="29149" s="19" customFormat="1" x14ac:dyDescent="0.25"/>
    <row r="29150" s="19" customFormat="1" x14ac:dyDescent="0.25"/>
    <row r="29151" s="19" customFormat="1" x14ac:dyDescent="0.25"/>
    <row r="29152" s="19" customFormat="1" x14ac:dyDescent="0.25"/>
    <row r="29153" s="19" customFormat="1" x14ac:dyDescent="0.25"/>
    <row r="29154" s="19" customFormat="1" x14ac:dyDescent="0.25"/>
    <row r="29155" s="19" customFormat="1" x14ac:dyDescent="0.25"/>
    <row r="29156" s="19" customFormat="1" x14ac:dyDescent="0.25"/>
    <row r="29157" s="19" customFormat="1" x14ac:dyDescent="0.25"/>
    <row r="29158" s="19" customFormat="1" x14ac:dyDescent="0.25"/>
    <row r="29159" s="19" customFormat="1" x14ac:dyDescent="0.25"/>
    <row r="29160" s="19" customFormat="1" x14ac:dyDescent="0.25"/>
    <row r="29161" s="19" customFormat="1" x14ac:dyDescent="0.25"/>
    <row r="29162" s="19" customFormat="1" x14ac:dyDescent="0.25"/>
    <row r="29163" s="19" customFormat="1" x14ac:dyDescent="0.25"/>
    <row r="29164" s="19" customFormat="1" x14ac:dyDescent="0.25"/>
    <row r="29165" s="19" customFormat="1" x14ac:dyDescent="0.25"/>
    <row r="29166" s="19" customFormat="1" x14ac:dyDescent="0.25"/>
    <row r="29167" s="19" customFormat="1" x14ac:dyDescent="0.25"/>
    <row r="29168" s="19" customFormat="1" x14ac:dyDescent="0.25"/>
    <row r="29169" s="19" customFormat="1" x14ac:dyDescent="0.25"/>
    <row r="29170" s="19" customFormat="1" x14ac:dyDescent="0.25"/>
    <row r="29171" s="19" customFormat="1" x14ac:dyDescent="0.25"/>
    <row r="29172" s="19" customFormat="1" x14ac:dyDescent="0.25"/>
    <row r="29173" s="19" customFormat="1" x14ac:dyDescent="0.25"/>
    <row r="29174" s="19" customFormat="1" x14ac:dyDescent="0.25"/>
    <row r="29175" s="19" customFormat="1" x14ac:dyDescent="0.25"/>
    <row r="29176" s="19" customFormat="1" x14ac:dyDescent="0.25"/>
    <row r="29177" s="19" customFormat="1" x14ac:dyDescent="0.25"/>
    <row r="29178" s="19" customFormat="1" x14ac:dyDescent="0.25"/>
    <row r="29179" s="19" customFormat="1" x14ac:dyDescent="0.25"/>
    <row r="29180" s="19" customFormat="1" x14ac:dyDescent="0.25"/>
    <row r="29181" s="19" customFormat="1" x14ac:dyDescent="0.25"/>
    <row r="29182" s="19" customFormat="1" x14ac:dyDescent="0.25"/>
    <row r="29183" s="19" customFormat="1" x14ac:dyDescent="0.25"/>
    <row r="29184" s="19" customFormat="1" x14ac:dyDescent="0.25"/>
    <row r="29185" s="19" customFormat="1" x14ac:dyDescent="0.25"/>
    <row r="29186" s="19" customFormat="1" x14ac:dyDescent="0.25"/>
    <row r="29187" s="19" customFormat="1" x14ac:dyDescent="0.25"/>
    <row r="29188" s="19" customFormat="1" x14ac:dyDescent="0.25"/>
    <row r="29189" s="19" customFormat="1" x14ac:dyDescent="0.25"/>
    <row r="29190" s="19" customFormat="1" x14ac:dyDescent="0.25"/>
    <row r="29191" s="19" customFormat="1" x14ac:dyDescent="0.25"/>
    <row r="29192" s="19" customFormat="1" x14ac:dyDescent="0.25"/>
    <row r="29193" s="19" customFormat="1" x14ac:dyDescent="0.25"/>
    <row r="29194" s="19" customFormat="1" x14ac:dyDescent="0.25"/>
    <row r="29195" s="19" customFormat="1" x14ac:dyDescent="0.25"/>
    <row r="29196" s="19" customFormat="1" x14ac:dyDescent="0.25"/>
    <row r="29197" s="19" customFormat="1" x14ac:dyDescent="0.25"/>
    <row r="29198" s="19" customFormat="1" x14ac:dyDescent="0.25"/>
    <row r="29199" s="19" customFormat="1" x14ac:dyDescent="0.25"/>
    <row r="29200" s="19" customFormat="1" x14ac:dyDescent="0.25"/>
    <row r="29201" s="19" customFormat="1" x14ac:dyDescent="0.25"/>
    <row r="29202" s="19" customFormat="1" x14ac:dyDescent="0.25"/>
    <row r="29203" s="19" customFormat="1" x14ac:dyDescent="0.25"/>
    <row r="29204" s="19" customFormat="1" x14ac:dyDescent="0.25"/>
    <row r="29205" s="19" customFormat="1" x14ac:dyDescent="0.25"/>
    <row r="29206" s="19" customFormat="1" x14ac:dyDescent="0.25"/>
    <row r="29207" s="19" customFormat="1" x14ac:dyDescent="0.25"/>
    <row r="29208" s="19" customFormat="1" x14ac:dyDescent="0.25"/>
    <row r="29209" s="19" customFormat="1" x14ac:dyDescent="0.25"/>
    <row r="29210" s="19" customFormat="1" x14ac:dyDescent="0.25"/>
    <row r="29211" s="19" customFormat="1" x14ac:dyDescent="0.25"/>
    <row r="29212" s="19" customFormat="1" x14ac:dyDescent="0.25"/>
    <row r="29213" s="19" customFormat="1" x14ac:dyDescent="0.25"/>
    <row r="29214" s="19" customFormat="1" x14ac:dyDescent="0.25"/>
    <row r="29215" s="19" customFormat="1" x14ac:dyDescent="0.25"/>
    <row r="29216" s="19" customFormat="1" x14ac:dyDescent="0.25"/>
    <row r="29217" s="19" customFormat="1" x14ac:dyDescent="0.25"/>
    <row r="29218" s="19" customFormat="1" x14ac:dyDescent="0.25"/>
    <row r="29219" s="19" customFormat="1" x14ac:dyDescent="0.25"/>
    <row r="29220" s="19" customFormat="1" x14ac:dyDescent="0.25"/>
    <row r="29221" s="19" customFormat="1" x14ac:dyDescent="0.25"/>
    <row r="29222" s="19" customFormat="1" x14ac:dyDescent="0.25"/>
    <row r="29223" s="19" customFormat="1" x14ac:dyDescent="0.25"/>
    <row r="29224" s="19" customFormat="1" x14ac:dyDescent="0.25"/>
    <row r="29225" s="19" customFormat="1" x14ac:dyDescent="0.25"/>
    <row r="29226" s="19" customFormat="1" x14ac:dyDescent="0.25"/>
    <row r="29227" s="19" customFormat="1" x14ac:dyDescent="0.25"/>
    <row r="29228" s="19" customFormat="1" x14ac:dyDescent="0.25"/>
    <row r="29229" s="19" customFormat="1" x14ac:dyDescent="0.25"/>
    <row r="29230" s="19" customFormat="1" x14ac:dyDescent="0.25"/>
    <row r="29231" s="19" customFormat="1" x14ac:dyDescent="0.25"/>
    <row r="29232" s="19" customFormat="1" x14ac:dyDescent="0.25"/>
    <row r="29233" s="19" customFormat="1" x14ac:dyDescent="0.25"/>
    <row r="29234" s="19" customFormat="1" x14ac:dyDescent="0.25"/>
    <row r="29235" s="19" customFormat="1" x14ac:dyDescent="0.25"/>
    <row r="29236" s="19" customFormat="1" x14ac:dyDescent="0.25"/>
    <row r="29237" s="19" customFormat="1" x14ac:dyDescent="0.25"/>
    <row r="29238" s="19" customFormat="1" x14ac:dyDescent="0.25"/>
    <row r="29239" s="19" customFormat="1" x14ac:dyDescent="0.25"/>
    <row r="29240" s="19" customFormat="1" x14ac:dyDescent="0.25"/>
    <row r="29241" s="19" customFormat="1" x14ac:dyDescent="0.25"/>
    <row r="29242" s="19" customFormat="1" x14ac:dyDescent="0.25"/>
    <row r="29243" s="19" customFormat="1" x14ac:dyDescent="0.25"/>
    <row r="29244" s="19" customFormat="1" x14ac:dyDescent="0.25"/>
    <row r="29245" s="19" customFormat="1" x14ac:dyDescent="0.25"/>
    <row r="29246" s="19" customFormat="1" x14ac:dyDescent="0.25"/>
    <row r="29247" s="19" customFormat="1" x14ac:dyDescent="0.25"/>
    <row r="29248" s="19" customFormat="1" x14ac:dyDescent="0.25"/>
    <row r="29249" s="19" customFormat="1" x14ac:dyDescent="0.25"/>
    <row r="29250" s="19" customFormat="1" x14ac:dyDescent="0.25"/>
    <row r="29251" s="19" customFormat="1" x14ac:dyDescent="0.25"/>
    <row r="29252" s="19" customFormat="1" x14ac:dyDescent="0.25"/>
    <row r="29253" s="19" customFormat="1" x14ac:dyDescent="0.25"/>
    <row r="29254" s="19" customFormat="1" x14ac:dyDescent="0.25"/>
    <row r="29255" s="19" customFormat="1" x14ac:dyDescent="0.25"/>
    <row r="29256" s="19" customFormat="1" x14ac:dyDescent="0.25"/>
    <row r="29257" s="19" customFormat="1" x14ac:dyDescent="0.25"/>
    <row r="29258" s="19" customFormat="1" x14ac:dyDescent="0.25"/>
    <row r="29259" s="19" customFormat="1" x14ac:dyDescent="0.25"/>
    <row r="29260" s="19" customFormat="1" x14ac:dyDescent="0.25"/>
    <row r="29261" s="19" customFormat="1" x14ac:dyDescent="0.25"/>
    <row r="29262" s="19" customFormat="1" x14ac:dyDescent="0.25"/>
    <row r="29263" s="19" customFormat="1" x14ac:dyDescent="0.25"/>
    <row r="29264" s="19" customFormat="1" x14ac:dyDescent="0.25"/>
    <row r="29265" s="19" customFormat="1" x14ac:dyDescent="0.25"/>
    <row r="29266" s="19" customFormat="1" x14ac:dyDescent="0.25"/>
    <row r="29267" s="19" customFormat="1" x14ac:dyDescent="0.25"/>
    <row r="29268" s="19" customFormat="1" x14ac:dyDescent="0.25"/>
    <row r="29269" s="19" customFormat="1" x14ac:dyDescent="0.25"/>
    <row r="29270" s="19" customFormat="1" x14ac:dyDescent="0.25"/>
    <row r="29271" s="19" customFormat="1" x14ac:dyDescent="0.25"/>
    <row r="29272" s="19" customFormat="1" x14ac:dyDescent="0.25"/>
    <row r="29273" s="19" customFormat="1" x14ac:dyDescent="0.25"/>
    <row r="29274" s="19" customFormat="1" x14ac:dyDescent="0.25"/>
    <row r="29275" s="19" customFormat="1" x14ac:dyDescent="0.25"/>
    <row r="29276" s="19" customFormat="1" x14ac:dyDescent="0.25"/>
    <row r="29277" s="19" customFormat="1" x14ac:dyDescent="0.25"/>
    <row r="29278" s="19" customFormat="1" x14ac:dyDescent="0.25"/>
    <row r="29279" s="19" customFormat="1" x14ac:dyDescent="0.25"/>
    <row r="29280" s="19" customFormat="1" x14ac:dyDescent="0.25"/>
    <row r="29281" s="19" customFormat="1" x14ac:dyDescent="0.25"/>
    <row r="29282" s="19" customFormat="1" x14ac:dyDescent="0.25"/>
    <row r="29283" s="19" customFormat="1" x14ac:dyDescent="0.25"/>
    <row r="29284" s="19" customFormat="1" x14ac:dyDescent="0.25"/>
    <row r="29285" s="19" customFormat="1" x14ac:dyDescent="0.25"/>
    <row r="29286" s="19" customFormat="1" x14ac:dyDescent="0.25"/>
    <row r="29287" s="19" customFormat="1" x14ac:dyDescent="0.25"/>
    <row r="29288" s="19" customFormat="1" x14ac:dyDescent="0.25"/>
    <row r="29289" s="19" customFormat="1" x14ac:dyDescent="0.25"/>
    <row r="29290" s="19" customFormat="1" x14ac:dyDescent="0.25"/>
    <row r="29291" s="19" customFormat="1" x14ac:dyDescent="0.25"/>
    <row r="29292" s="19" customFormat="1" x14ac:dyDescent="0.25"/>
    <row r="29293" s="19" customFormat="1" x14ac:dyDescent="0.25"/>
    <row r="29294" s="19" customFormat="1" x14ac:dyDescent="0.25"/>
    <row r="29295" s="19" customFormat="1" x14ac:dyDescent="0.25"/>
    <row r="29296" s="19" customFormat="1" x14ac:dyDescent="0.25"/>
    <row r="29297" s="19" customFormat="1" x14ac:dyDescent="0.25"/>
    <row r="29298" s="19" customFormat="1" x14ac:dyDescent="0.25"/>
    <row r="29299" s="19" customFormat="1" x14ac:dyDescent="0.25"/>
    <row r="29300" s="19" customFormat="1" x14ac:dyDescent="0.25"/>
    <row r="29301" s="19" customFormat="1" x14ac:dyDescent="0.25"/>
    <row r="29302" s="19" customFormat="1" x14ac:dyDescent="0.25"/>
    <row r="29303" s="19" customFormat="1" x14ac:dyDescent="0.25"/>
    <row r="29304" s="19" customFormat="1" x14ac:dyDescent="0.25"/>
    <row r="29305" s="19" customFormat="1" x14ac:dyDescent="0.25"/>
    <row r="29306" s="19" customFormat="1" x14ac:dyDescent="0.25"/>
    <row r="29307" s="19" customFormat="1" x14ac:dyDescent="0.25"/>
    <row r="29308" s="19" customFormat="1" x14ac:dyDescent="0.25"/>
    <row r="29309" s="19" customFormat="1" x14ac:dyDescent="0.25"/>
    <row r="29310" s="19" customFormat="1" x14ac:dyDescent="0.25"/>
    <row r="29311" s="19" customFormat="1" x14ac:dyDescent="0.25"/>
    <row r="29312" s="19" customFormat="1" x14ac:dyDescent="0.25"/>
    <row r="29313" s="19" customFormat="1" x14ac:dyDescent="0.25"/>
    <row r="29314" s="19" customFormat="1" x14ac:dyDescent="0.25"/>
    <row r="29315" s="19" customFormat="1" x14ac:dyDescent="0.25"/>
    <row r="29316" s="19" customFormat="1" x14ac:dyDescent="0.25"/>
    <row r="29317" s="19" customFormat="1" x14ac:dyDescent="0.25"/>
    <row r="29318" s="19" customFormat="1" x14ac:dyDescent="0.25"/>
    <row r="29319" s="19" customFormat="1" x14ac:dyDescent="0.25"/>
    <row r="29320" s="19" customFormat="1" x14ac:dyDescent="0.25"/>
    <row r="29321" s="19" customFormat="1" x14ac:dyDescent="0.25"/>
    <row r="29322" s="19" customFormat="1" x14ac:dyDescent="0.25"/>
    <row r="29323" s="19" customFormat="1" x14ac:dyDescent="0.25"/>
    <row r="29324" s="19" customFormat="1" x14ac:dyDescent="0.25"/>
    <row r="29325" s="19" customFormat="1" x14ac:dyDescent="0.25"/>
    <row r="29326" s="19" customFormat="1" x14ac:dyDescent="0.25"/>
    <row r="29327" s="19" customFormat="1" x14ac:dyDescent="0.25"/>
    <row r="29328" s="19" customFormat="1" x14ac:dyDescent="0.25"/>
    <row r="29329" s="19" customFormat="1" x14ac:dyDescent="0.25"/>
    <row r="29330" s="19" customFormat="1" x14ac:dyDescent="0.25"/>
    <row r="29331" s="19" customFormat="1" x14ac:dyDescent="0.25"/>
    <row r="29332" s="19" customFormat="1" x14ac:dyDescent="0.25"/>
    <row r="29333" s="19" customFormat="1" x14ac:dyDescent="0.25"/>
    <row r="29334" s="19" customFormat="1" x14ac:dyDescent="0.25"/>
    <row r="29335" s="19" customFormat="1" x14ac:dyDescent="0.25"/>
    <row r="29336" s="19" customFormat="1" x14ac:dyDescent="0.25"/>
    <row r="29337" s="19" customFormat="1" x14ac:dyDescent="0.25"/>
    <row r="29338" s="19" customFormat="1" x14ac:dyDescent="0.25"/>
    <row r="29339" s="19" customFormat="1" x14ac:dyDescent="0.25"/>
    <row r="29340" s="19" customFormat="1" x14ac:dyDescent="0.25"/>
    <row r="29341" s="19" customFormat="1" x14ac:dyDescent="0.25"/>
    <row r="29342" s="19" customFormat="1" x14ac:dyDescent="0.25"/>
    <row r="29343" s="19" customFormat="1" x14ac:dyDescent="0.25"/>
    <row r="29344" s="19" customFormat="1" x14ac:dyDescent="0.25"/>
    <row r="29345" s="19" customFormat="1" x14ac:dyDescent="0.25"/>
    <row r="29346" s="19" customFormat="1" x14ac:dyDescent="0.25"/>
    <row r="29347" s="19" customFormat="1" x14ac:dyDescent="0.25"/>
    <row r="29348" s="19" customFormat="1" x14ac:dyDescent="0.25"/>
    <row r="29349" s="19" customFormat="1" x14ac:dyDescent="0.25"/>
    <row r="29350" s="19" customFormat="1" x14ac:dyDescent="0.25"/>
    <row r="29351" s="19" customFormat="1" x14ac:dyDescent="0.25"/>
    <row r="29352" s="19" customFormat="1" x14ac:dyDescent="0.25"/>
    <row r="29353" s="19" customFormat="1" x14ac:dyDescent="0.25"/>
    <row r="29354" s="19" customFormat="1" x14ac:dyDescent="0.25"/>
    <row r="29355" s="19" customFormat="1" x14ac:dyDescent="0.25"/>
    <row r="29356" s="19" customFormat="1" x14ac:dyDescent="0.25"/>
    <row r="29357" s="19" customFormat="1" x14ac:dyDescent="0.25"/>
    <row r="29358" s="19" customFormat="1" x14ac:dyDescent="0.25"/>
    <row r="29359" s="19" customFormat="1" x14ac:dyDescent="0.25"/>
    <row r="29360" s="19" customFormat="1" x14ac:dyDescent="0.25"/>
    <row r="29361" s="19" customFormat="1" x14ac:dyDescent="0.25"/>
    <row r="29362" s="19" customFormat="1" x14ac:dyDescent="0.25"/>
    <row r="29363" s="19" customFormat="1" x14ac:dyDescent="0.25"/>
    <row r="29364" s="19" customFormat="1" x14ac:dyDescent="0.25"/>
    <row r="29365" s="19" customFormat="1" x14ac:dyDescent="0.25"/>
    <row r="29366" s="19" customFormat="1" x14ac:dyDescent="0.25"/>
    <row r="29367" s="19" customFormat="1" x14ac:dyDescent="0.25"/>
    <row r="29368" s="19" customFormat="1" x14ac:dyDescent="0.25"/>
    <row r="29369" s="19" customFormat="1" x14ac:dyDescent="0.25"/>
    <row r="29370" s="19" customFormat="1" x14ac:dyDescent="0.25"/>
    <row r="29371" s="19" customFormat="1" x14ac:dyDescent="0.25"/>
    <row r="29372" s="19" customFormat="1" x14ac:dyDescent="0.25"/>
    <row r="29373" s="19" customFormat="1" x14ac:dyDescent="0.25"/>
    <row r="29374" s="19" customFormat="1" x14ac:dyDescent="0.25"/>
    <row r="29375" s="19" customFormat="1" x14ac:dyDescent="0.25"/>
    <row r="29376" s="19" customFormat="1" x14ac:dyDescent="0.25"/>
    <row r="29377" s="19" customFormat="1" x14ac:dyDescent="0.25"/>
    <row r="29378" s="19" customFormat="1" x14ac:dyDescent="0.25"/>
    <row r="29379" s="19" customFormat="1" x14ac:dyDescent="0.25"/>
    <row r="29380" s="19" customFormat="1" x14ac:dyDescent="0.25"/>
    <row r="29381" s="19" customFormat="1" x14ac:dyDescent="0.25"/>
    <row r="29382" s="19" customFormat="1" x14ac:dyDescent="0.25"/>
    <row r="29383" s="19" customFormat="1" x14ac:dyDescent="0.25"/>
    <row r="29384" s="19" customFormat="1" x14ac:dyDescent="0.25"/>
    <row r="29385" s="19" customFormat="1" x14ac:dyDescent="0.25"/>
    <row r="29386" s="19" customFormat="1" x14ac:dyDescent="0.25"/>
    <row r="29387" s="19" customFormat="1" x14ac:dyDescent="0.25"/>
    <row r="29388" s="19" customFormat="1" x14ac:dyDescent="0.25"/>
    <row r="29389" s="19" customFormat="1" x14ac:dyDescent="0.25"/>
    <row r="29390" s="19" customFormat="1" x14ac:dyDescent="0.25"/>
    <row r="29391" s="19" customFormat="1" x14ac:dyDescent="0.25"/>
    <row r="29392" s="19" customFormat="1" x14ac:dyDescent="0.25"/>
    <row r="29393" s="19" customFormat="1" x14ac:dyDescent="0.25"/>
    <row r="29394" s="19" customFormat="1" x14ac:dyDescent="0.25"/>
    <row r="29395" s="19" customFormat="1" x14ac:dyDescent="0.25"/>
    <row r="29396" s="19" customFormat="1" x14ac:dyDescent="0.25"/>
    <row r="29397" s="19" customFormat="1" x14ac:dyDescent="0.25"/>
    <row r="29398" s="19" customFormat="1" x14ac:dyDescent="0.25"/>
    <row r="29399" s="19" customFormat="1" x14ac:dyDescent="0.25"/>
    <row r="29400" s="19" customFormat="1" x14ac:dyDescent="0.25"/>
    <row r="29401" s="19" customFormat="1" x14ac:dyDescent="0.25"/>
    <row r="29402" s="19" customFormat="1" x14ac:dyDescent="0.25"/>
    <row r="29403" s="19" customFormat="1" x14ac:dyDescent="0.25"/>
    <row r="29404" s="19" customFormat="1" x14ac:dyDescent="0.25"/>
    <row r="29405" s="19" customFormat="1" x14ac:dyDescent="0.25"/>
    <row r="29406" s="19" customFormat="1" x14ac:dyDescent="0.25"/>
    <row r="29407" s="19" customFormat="1" x14ac:dyDescent="0.25"/>
    <row r="29408" s="19" customFormat="1" x14ac:dyDescent="0.25"/>
    <row r="29409" s="19" customFormat="1" x14ac:dyDescent="0.25"/>
    <row r="29410" s="19" customFormat="1" x14ac:dyDescent="0.25"/>
    <row r="29411" s="19" customFormat="1" x14ac:dyDescent="0.25"/>
    <row r="29412" s="19" customFormat="1" x14ac:dyDescent="0.25"/>
    <row r="29413" s="19" customFormat="1" x14ac:dyDescent="0.25"/>
    <row r="29414" s="19" customFormat="1" x14ac:dyDescent="0.25"/>
    <row r="29415" s="19" customFormat="1" x14ac:dyDescent="0.25"/>
    <row r="29416" s="19" customFormat="1" x14ac:dyDescent="0.25"/>
    <row r="29417" s="19" customFormat="1" x14ac:dyDescent="0.25"/>
    <row r="29418" s="19" customFormat="1" x14ac:dyDescent="0.25"/>
    <row r="29419" s="19" customFormat="1" x14ac:dyDescent="0.25"/>
    <row r="29420" s="19" customFormat="1" x14ac:dyDescent="0.25"/>
    <row r="29421" s="19" customFormat="1" x14ac:dyDescent="0.25"/>
    <row r="29422" s="19" customFormat="1" x14ac:dyDescent="0.25"/>
    <row r="29423" s="19" customFormat="1" x14ac:dyDescent="0.25"/>
    <row r="29424" s="19" customFormat="1" x14ac:dyDescent="0.25"/>
    <row r="29425" s="19" customFormat="1" x14ac:dyDescent="0.25"/>
    <row r="29426" s="19" customFormat="1" x14ac:dyDescent="0.25"/>
    <row r="29427" s="19" customFormat="1" x14ac:dyDescent="0.25"/>
    <row r="29428" s="19" customFormat="1" x14ac:dyDescent="0.25"/>
    <row r="29429" s="19" customFormat="1" x14ac:dyDescent="0.25"/>
    <row r="29430" s="19" customFormat="1" x14ac:dyDescent="0.25"/>
    <row r="29431" s="19" customFormat="1" x14ac:dyDescent="0.25"/>
    <row r="29432" s="19" customFormat="1" x14ac:dyDescent="0.25"/>
    <row r="29433" s="19" customFormat="1" x14ac:dyDescent="0.25"/>
    <row r="29434" s="19" customFormat="1" x14ac:dyDescent="0.25"/>
    <row r="29435" s="19" customFormat="1" x14ac:dyDescent="0.25"/>
    <row r="29436" s="19" customFormat="1" x14ac:dyDescent="0.25"/>
    <row r="29437" s="19" customFormat="1" x14ac:dyDescent="0.25"/>
    <row r="29438" s="19" customFormat="1" x14ac:dyDescent="0.25"/>
    <row r="29439" s="19" customFormat="1" x14ac:dyDescent="0.25"/>
    <row r="29440" s="19" customFormat="1" x14ac:dyDescent="0.25"/>
    <row r="29441" s="19" customFormat="1" x14ac:dyDescent="0.25"/>
    <row r="29442" s="19" customFormat="1" x14ac:dyDescent="0.25"/>
    <row r="29443" s="19" customFormat="1" x14ac:dyDescent="0.25"/>
    <row r="29444" s="19" customFormat="1" x14ac:dyDescent="0.25"/>
    <row r="29445" s="19" customFormat="1" x14ac:dyDescent="0.25"/>
    <row r="29446" s="19" customFormat="1" x14ac:dyDescent="0.25"/>
    <row r="29447" s="19" customFormat="1" x14ac:dyDescent="0.25"/>
    <row r="29448" s="19" customFormat="1" x14ac:dyDescent="0.25"/>
    <row r="29449" s="19" customFormat="1" x14ac:dyDescent="0.25"/>
    <row r="29450" s="19" customFormat="1" x14ac:dyDescent="0.25"/>
    <row r="29451" s="19" customFormat="1" x14ac:dyDescent="0.25"/>
    <row r="29452" s="19" customFormat="1" x14ac:dyDescent="0.25"/>
    <row r="29453" s="19" customFormat="1" x14ac:dyDescent="0.25"/>
    <row r="29454" s="19" customFormat="1" x14ac:dyDescent="0.25"/>
    <row r="29455" s="19" customFormat="1" x14ac:dyDescent="0.25"/>
    <row r="29456" s="19" customFormat="1" x14ac:dyDescent="0.25"/>
    <row r="29457" s="19" customFormat="1" x14ac:dyDescent="0.25"/>
    <row r="29458" s="19" customFormat="1" x14ac:dyDescent="0.25"/>
    <row r="29459" s="19" customFormat="1" x14ac:dyDescent="0.25"/>
    <row r="29460" s="19" customFormat="1" x14ac:dyDescent="0.25"/>
    <row r="29461" s="19" customFormat="1" x14ac:dyDescent="0.25"/>
    <row r="29462" s="19" customFormat="1" x14ac:dyDescent="0.25"/>
    <row r="29463" s="19" customFormat="1" x14ac:dyDescent="0.25"/>
    <row r="29464" s="19" customFormat="1" x14ac:dyDescent="0.25"/>
    <row r="29465" s="19" customFormat="1" x14ac:dyDescent="0.25"/>
    <row r="29466" s="19" customFormat="1" x14ac:dyDescent="0.25"/>
    <row r="29467" s="19" customFormat="1" x14ac:dyDescent="0.25"/>
    <row r="29468" s="19" customFormat="1" x14ac:dyDescent="0.25"/>
    <row r="29469" s="19" customFormat="1" x14ac:dyDescent="0.25"/>
    <row r="29470" s="19" customFormat="1" x14ac:dyDescent="0.25"/>
    <row r="29471" s="19" customFormat="1" x14ac:dyDescent="0.25"/>
    <row r="29472" s="19" customFormat="1" x14ac:dyDescent="0.25"/>
    <row r="29473" s="19" customFormat="1" x14ac:dyDescent="0.25"/>
    <row r="29474" s="19" customFormat="1" x14ac:dyDescent="0.25"/>
    <row r="29475" s="19" customFormat="1" x14ac:dyDescent="0.25"/>
    <row r="29476" s="19" customFormat="1" x14ac:dyDescent="0.25"/>
    <row r="29477" s="19" customFormat="1" x14ac:dyDescent="0.25"/>
    <row r="29478" s="19" customFormat="1" x14ac:dyDescent="0.25"/>
    <row r="29479" s="19" customFormat="1" x14ac:dyDescent="0.25"/>
    <row r="29480" s="19" customFormat="1" x14ac:dyDescent="0.25"/>
    <row r="29481" s="19" customFormat="1" x14ac:dyDescent="0.25"/>
    <row r="29482" s="19" customFormat="1" x14ac:dyDescent="0.25"/>
    <row r="29483" s="19" customFormat="1" x14ac:dyDescent="0.25"/>
    <row r="29484" s="19" customFormat="1" x14ac:dyDescent="0.25"/>
    <row r="29485" s="19" customFormat="1" x14ac:dyDescent="0.25"/>
    <row r="29486" s="19" customFormat="1" x14ac:dyDescent="0.25"/>
    <row r="29487" s="19" customFormat="1" x14ac:dyDescent="0.25"/>
    <row r="29488" s="19" customFormat="1" x14ac:dyDescent="0.25"/>
    <row r="29489" s="19" customFormat="1" x14ac:dyDescent="0.25"/>
    <row r="29490" s="19" customFormat="1" x14ac:dyDescent="0.25"/>
    <row r="29491" s="19" customFormat="1" x14ac:dyDescent="0.25"/>
    <row r="29492" s="19" customFormat="1" x14ac:dyDescent="0.25"/>
    <row r="29493" s="19" customFormat="1" x14ac:dyDescent="0.25"/>
    <row r="29494" s="19" customFormat="1" x14ac:dyDescent="0.25"/>
    <row r="29495" s="19" customFormat="1" x14ac:dyDescent="0.25"/>
    <row r="29496" s="19" customFormat="1" x14ac:dyDescent="0.25"/>
    <row r="29497" s="19" customFormat="1" x14ac:dyDescent="0.25"/>
    <row r="29498" s="19" customFormat="1" x14ac:dyDescent="0.25"/>
    <row r="29499" s="19" customFormat="1" x14ac:dyDescent="0.25"/>
    <row r="29500" s="19" customFormat="1" x14ac:dyDescent="0.25"/>
    <row r="29501" s="19" customFormat="1" x14ac:dyDescent="0.25"/>
    <row r="29502" s="19" customFormat="1" x14ac:dyDescent="0.25"/>
    <row r="29503" s="19" customFormat="1" x14ac:dyDescent="0.25"/>
    <row r="29504" s="19" customFormat="1" x14ac:dyDescent="0.25"/>
    <row r="29505" s="19" customFormat="1" x14ac:dyDescent="0.25"/>
    <row r="29506" s="19" customFormat="1" x14ac:dyDescent="0.25"/>
    <row r="29507" s="19" customFormat="1" x14ac:dyDescent="0.25"/>
    <row r="29508" s="19" customFormat="1" x14ac:dyDescent="0.25"/>
    <row r="29509" s="19" customFormat="1" x14ac:dyDescent="0.25"/>
    <row r="29510" s="19" customFormat="1" x14ac:dyDescent="0.25"/>
    <row r="29511" s="19" customFormat="1" x14ac:dyDescent="0.25"/>
    <row r="29512" s="19" customFormat="1" x14ac:dyDescent="0.25"/>
    <row r="29513" s="19" customFormat="1" x14ac:dyDescent="0.25"/>
    <row r="29514" s="19" customFormat="1" x14ac:dyDescent="0.25"/>
    <row r="29515" s="19" customFormat="1" x14ac:dyDescent="0.25"/>
    <row r="29516" s="19" customFormat="1" x14ac:dyDescent="0.25"/>
    <row r="29517" s="19" customFormat="1" x14ac:dyDescent="0.25"/>
    <row r="29518" s="19" customFormat="1" x14ac:dyDescent="0.25"/>
    <row r="29519" s="19" customFormat="1" x14ac:dyDescent="0.25"/>
    <row r="29520" s="19" customFormat="1" x14ac:dyDescent="0.25"/>
    <row r="29521" s="19" customFormat="1" x14ac:dyDescent="0.25"/>
    <row r="29522" s="19" customFormat="1" x14ac:dyDescent="0.25"/>
    <row r="29523" s="19" customFormat="1" x14ac:dyDescent="0.25"/>
    <row r="29524" s="19" customFormat="1" x14ac:dyDescent="0.25"/>
    <row r="29525" s="19" customFormat="1" x14ac:dyDescent="0.25"/>
    <row r="29526" s="19" customFormat="1" x14ac:dyDescent="0.25"/>
    <row r="29527" s="19" customFormat="1" x14ac:dyDescent="0.25"/>
    <row r="29528" s="19" customFormat="1" x14ac:dyDescent="0.25"/>
    <row r="29529" s="19" customFormat="1" x14ac:dyDescent="0.25"/>
    <row r="29530" s="19" customFormat="1" x14ac:dyDescent="0.25"/>
    <row r="29531" s="19" customFormat="1" x14ac:dyDescent="0.25"/>
    <row r="29532" s="19" customFormat="1" x14ac:dyDescent="0.25"/>
    <row r="29533" s="19" customFormat="1" x14ac:dyDescent="0.25"/>
    <row r="29534" s="19" customFormat="1" x14ac:dyDescent="0.25"/>
    <row r="29535" s="19" customFormat="1" x14ac:dyDescent="0.25"/>
    <row r="29536" s="19" customFormat="1" x14ac:dyDescent="0.25"/>
    <row r="29537" s="19" customFormat="1" x14ac:dyDescent="0.25"/>
    <row r="29538" s="19" customFormat="1" x14ac:dyDescent="0.25"/>
    <row r="29539" s="19" customFormat="1" x14ac:dyDescent="0.25"/>
    <row r="29540" s="19" customFormat="1" x14ac:dyDescent="0.25"/>
    <row r="29541" s="19" customFormat="1" x14ac:dyDescent="0.25"/>
    <row r="29542" s="19" customFormat="1" x14ac:dyDescent="0.25"/>
    <row r="29543" s="19" customFormat="1" x14ac:dyDescent="0.25"/>
    <row r="29544" s="19" customFormat="1" x14ac:dyDescent="0.25"/>
    <row r="29545" s="19" customFormat="1" x14ac:dyDescent="0.25"/>
    <row r="29546" s="19" customFormat="1" x14ac:dyDescent="0.25"/>
    <row r="29547" s="19" customFormat="1" x14ac:dyDescent="0.25"/>
    <row r="29548" s="19" customFormat="1" x14ac:dyDescent="0.25"/>
    <row r="29549" s="19" customFormat="1" x14ac:dyDescent="0.25"/>
    <row r="29550" s="19" customFormat="1" x14ac:dyDescent="0.25"/>
    <row r="29551" s="19" customFormat="1" x14ac:dyDescent="0.25"/>
    <row r="29552" s="19" customFormat="1" x14ac:dyDescent="0.25"/>
    <row r="29553" s="19" customFormat="1" x14ac:dyDescent="0.25"/>
    <row r="29554" s="19" customFormat="1" x14ac:dyDescent="0.25"/>
    <row r="29555" s="19" customFormat="1" x14ac:dyDescent="0.25"/>
    <row r="29556" s="19" customFormat="1" x14ac:dyDescent="0.25"/>
    <row r="29557" s="19" customFormat="1" x14ac:dyDescent="0.25"/>
    <row r="29558" s="19" customFormat="1" x14ac:dyDescent="0.25"/>
    <row r="29559" s="19" customFormat="1" x14ac:dyDescent="0.25"/>
    <row r="29560" s="19" customFormat="1" x14ac:dyDescent="0.25"/>
    <row r="29561" s="19" customFormat="1" x14ac:dyDescent="0.25"/>
    <row r="29562" s="19" customFormat="1" x14ac:dyDescent="0.25"/>
    <row r="29563" s="19" customFormat="1" x14ac:dyDescent="0.25"/>
    <row r="29564" s="19" customFormat="1" x14ac:dyDescent="0.25"/>
    <row r="29565" s="19" customFormat="1" x14ac:dyDescent="0.25"/>
    <row r="29566" s="19" customFormat="1" x14ac:dyDescent="0.25"/>
    <row r="29567" s="19" customFormat="1" x14ac:dyDescent="0.25"/>
    <row r="29568" s="19" customFormat="1" x14ac:dyDescent="0.25"/>
    <row r="29569" s="19" customFormat="1" x14ac:dyDescent="0.25"/>
    <row r="29570" s="19" customFormat="1" x14ac:dyDescent="0.25"/>
    <row r="29571" s="19" customFormat="1" x14ac:dyDescent="0.25"/>
    <row r="29572" s="19" customFormat="1" x14ac:dyDescent="0.25"/>
    <row r="29573" s="19" customFormat="1" x14ac:dyDescent="0.25"/>
    <row r="29574" s="19" customFormat="1" x14ac:dyDescent="0.25"/>
    <row r="29575" s="19" customFormat="1" x14ac:dyDescent="0.25"/>
    <row r="29576" s="19" customFormat="1" x14ac:dyDescent="0.25"/>
    <row r="29577" s="19" customFormat="1" x14ac:dyDescent="0.25"/>
    <row r="29578" s="19" customFormat="1" x14ac:dyDescent="0.25"/>
    <row r="29579" s="19" customFormat="1" x14ac:dyDescent="0.25"/>
    <row r="29580" s="19" customFormat="1" x14ac:dyDescent="0.25"/>
    <row r="29581" s="19" customFormat="1" x14ac:dyDescent="0.25"/>
    <row r="29582" s="19" customFormat="1" x14ac:dyDescent="0.25"/>
    <row r="29583" s="19" customFormat="1" x14ac:dyDescent="0.25"/>
    <row r="29584" s="19" customFormat="1" x14ac:dyDescent="0.25"/>
    <row r="29585" s="19" customFormat="1" x14ac:dyDescent="0.25"/>
    <row r="29586" s="19" customFormat="1" x14ac:dyDescent="0.25"/>
    <row r="29587" s="19" customFormat="1" x14ac:dyDescent="0.25"/>
    <row r="29588" s="19" customFormat="1" x14ac:dyDescent="0.25"/>
    <row r="29589" s="19" customFormat="1" x14ac:dyDescent="0.25"/>
    <row r="29590" s="19" customFormat="1" x14ac:dyDescent="0.25"/>
    <row r="29591" s="19" customFormat="1" x14ac:dyDescent="0.25"/>
    <row r="29592" s="19" customFormat="1" x14ac:dyDescent="0.25"/>
    <row r="29593" s="19" customFormat="1" x14ac:dyDescent="0.25"/>
    <row r="29594" s="19" customFormat="1" x14ac:dyDescent="0.25"/>
    <row r="29595" s="19" customFormat="1" x14ac:dyDescent="0.25"/>
    <row r="29596" s="19" customFormat="1" x14ac:dyDescent="0.25"/>
    <row r="29597" s="19" customFormat="1" x14ac:dyDescent="0.25"/>
    <row r="29598" s="19" customFormat="1" x14ac:dyDescent="0.25"/>
    <row r="29599" s="19" customFormat="1" x14ac:dyDescent="0.25"/>
    <row r="29600" s="19" customFormat="1" x14ac:dyDescent="0.25"/>
    <row r="29601" s="19" customFormat="1" x14ac:dyDescent="0.25"/>
    <row r="29602" s="19" customFormat="1" x14ac:dyDescent="0.25"/>
    <row r="29603" s="19" customFormat="1" x14ac:dyDescent="0.25"/>
    <row r="29604" s="19" customFormat="1" x14ac:dyDescent="0.25"/>
    <row r="29605" s="19" customFormat="1" x14ac:dyDescent="0.25"/>
    <row r="29606" s="19" customFormat="1" x14ac:dyDescent="0.25"/>
    <row r="29607" s="19" customFormat="1" x14ac:dyDescent="0.25"/>
    <row r="29608" s="19" customFormat="1" x14ac:dyDescent="0.25"/>
    <row r="29609" s="19" customFormat="1" x14ac:dyDescent="0.25"/>
    <row r="29610" s="19" customFormat="1" x14ac:dyDescent="0.25"/>
    <row r="29611" s="19" customFormat="1" x14ac:dyDescent="0.25"/>
    <row r="29612" s="19" customFormat="1" x14ac:dyDescent="0.25"/>
    <row r="29613" s="19" customFormat="1" x14ac:dyDescent="0.25"/>
    <row r="29614" s="19" customFormat="1" x14ac:dyDescent="0.25"/>
    <row r="29615" s="19" customFormat="1" x14ac:dyDescent="0.25"/>
    <row r="29616" s="19" customFormat="1" x14ac:dyDescent="0.25"/>
    <row r="29617" s="19" customFormat="1" x14ac:dyDescent="0.25"/>
    <row r="29618" s="19" customFormat="1" x14ac:dyDescent="0.25"/>
    <row r="29619" s="19" customFormat="1" x14ac:dyDescent="0.25"/>
    <row r="29620" s="19" customFormat="1" x14ac:dyDescent="0.25"/>
    <row r="29621" s="19" customFormat="1" x14ac:dyDescent="0.25"/>
    <row r="29622" s="19" customFormat="1" x14ac:dyDescent="0.25"/>
    <row r="29623" s="19" customFormat="1" x14ac:dyDescent="0.25"/>
    <row r="29624" s="19" customFormat="1" x14ac:dyDescent="0.25"/>
    <row r="29625" s="19" customFormat="1" x14ac:dyDescent="0.25"/>
    <row r="29626" s="19" customFormat="1" x14ac:dyDescent="0.25"/>
    <row r="29627" s="19" customFormat="1" x14ac:dyDescent="0.25"/>
    <row r="29628" s="19" customFormat="1" x14ac:dyDescent="0.25"/>
    <row r="29629" s="19" customFormat="1" x14ac:dyDescent="0.25"/>
    <row r="29630" s="19" customFormat="1" x14ac:dyDescent="0.25"/>
    <row r="29631" s="19" customFormat="1" x14ac:dyDescent="0.25"/>
    <row r="29632" s="19" customFormat="1" x14ac:dyDescent="0.25"/>
    <row r="29633" s="19" customFormat="1" x14ac:dyDescent="0.25"/>
    <row r="29634" s="19" customFormat="1" x14ac:dyDescent="0.25"/>
    <row r="29635" s="19" customFormat="1" x14ac:dyDescent="0.25"/>
    <row r="29636" s="19" customFormat="1" x14ac:dyDescent="0.25"/>
    <row r="29637" s="19" customFormat="1" x14ac:dyDescent="0.25"/>
    <row r="29638" s="19" customFormat="1" x14ac:dyDescent="0.25"/>
    <row r="29639" s="19" customFormat="1" x14ac:dyDescent="0.25"/>
    <row r="29640" s="19" customFormat="1" x14ac:dyDescent="0.25"/>
    <row r="29641" s="19" customFormat="1" x14ac:dyDescent="0.25"/>
    <row r="29642" s="19" customFormat="1" x14ac:dyDescent="0.25"/>
    <row r="29643" s="19" customFormat="1" x14ac:dyDescent="0.25"/>
    <row r="29644" s="19" customFormat="1" x14ac:dyDescent="0.25"/>
    <row r="29645" s="19" customFormat="1" x14ac:dyDescent="0.25"/>
    <row r="29646" s="19" customFormat="1" x14ac:dyDescent="0.25"/>
    <row r="29647" s="19" customFormat="1" x14ac:dyDescent="0.25"/>
    <row r="29648" s="19" customFormat="1" x14ac:dyDescent="0.25"/>
    <row r="29649" s="19" customFormat="1" x14ac:dyDescent="0.25"/>
    <row r="29650" s="19" customFormat="1" x14ac:dyDescent="0.25"/>
    <row r="29651" s="19" customFormat="1" x14ac:dyDescent="0.25"/>
    <row r="29652" s="19" customFormat="1" x14ac:dyDescent="0.25"/>
    <row r="29653" s="19" customFormat="1" x14ac:dyDescent="0.25"/>
    <row r="29654" s="19" customFormat="1" x14ac:dyDescent="0.25"/>
    <row r="29655" s="19" customFormat="1" x14ac:dyDescent="0.25"/>
    <row r="29656" s="19" customFormat="1" x14ac:dyDescent="0.25"/>
    <row r="29657" s="19" customFormat="1" x14ac:dyDescent="0.25"/>
    <row r="29658" s="19" customFormat="1" x14ac:dyDescent="0.25"/>
    <row r="29659" s="19" customFormat="1" x14ac:dyDescent="0.25"/>
    <row r="29660" s="19" customFormat="1" x14ac:dyDescent="0.25"/>
    <row r="29661" s="19" customFormat="1" x14ac:dyDescent="0.25"/>
    <row r="29662" s="19" customFormat="1" x14ac:dyDescent="0.25"/>
    <row r="29663" s="19" customFormat="1" x14ac:dyDescent="0.25"/>
    <row r="29664" s="19" customFormat="1" x14ac:dyDescent="0.25"/>
    <row r="29665" s="19" customFormat="1" x14ac:dyDescent="0.25"/>
    <row r="29666" s="19" customFormat="1" x14ac:dyDescent="0.25"/>
    <row r="29667" s="19" customFormat="1" x14ac:dyDescent="0.25"/>
    <row r="29668" s="19" customFormat="1" x14ac:dyDescent="0.25"/>
    <row r="29669" s="19" customFormat="1" x14ac:dyDescent="0.25"/>
    <row r="29670" s="19" customFormat="1" x14ac:dyDescent="0.25"/>
    <row r="29671" s="19" customFormat="1" x14ac:dyDescent="0.25"/>
    <row r="29672" s="19" customFormat="1" x14ac:dyDescent="0.25"/>
    <row r="29673" s="19" customFormat="1" x14ac:dyDescent="0.25"/>
    <row r="29674" s="19" customFormat="1" x14ac:dyDescent="0.25"/>
    <row r="29675" s="19" customFormat="1" x14ac:dyDescent="0.25"/>
    <row r="29676" s="19" customFormat="1" x14ac:dyDescent="0.25"/>
    <row r="29677" s="19" customFormat="1" x14ac:dyDescent="0.25"/>
    <row r="29678" s="19" customFormat="1" x14ac:dyDescent="0.25"/>
    <row r="29679" s="19" customFormat="1" x14ac:dyDescent="0.25"/>
    <row r="29680" s="19" customFormat="1" x14ac:dyDescent="0.25"/>
    <row r="29681" s="19" customFormat="1" x14ac:dyDescent="0.25"/>
    <row r="29682" s="19" customFormat="1" x14ac:dyDescent="0.25"/>
    <row r="29683" s="19" customFormat="1" x14ac:dyDescent="0.25"/>
    <row r="29684" s="19" customFormat="1" x14ac:dyDescent="0.25"/>
    <row r="29685" s="19" customFormat="1" x14ac:dyDescent="0.25"/>
    <row r="29686" s="19" customFormat="1" x14ac:dyDescent="0.25"/>
    <row r="29687" s="19" customFormat="1" x14ac:dyDescent="0.25"/>
    <row r="29688" s="19" customFormat="1" x14ac:dyDescent="0.25"/>
    <row r="29689" s="19" customFormat="1" x14ac:dyDescent="0.25"/>
    <row r="29690" s="19" customFormat="1" x14ac:dyDescent="0.25"/>
    <row r="29691" s="19" customFormat="1" x14ac:dyDescent="0.25"/>
    <row r="29692" s="19" customFormat="1" x14ac:dyDescent="0.25"/>
    <row r="29693" s="19" customFormat="1" x14ac:dyDescent="0.25"/>
    <row r="29694" s="19" customFormat="1" x14ac:dyDescent="0.25"/>
    <row r="29695" s="19" customFormat="1" x14ac:dyDescent="0.25"/>
    <row r="29696" s="19" customFormat="1" x14ac:dyDescent="0.25"/>
    <row r="29697" s="19" customFormat="1" x14ac:dyDescent="0.25"/>
    <row r="29698" s="19" customFormat="1" x14ac:dyDescent="0.25"/>
    <row r="29699" s="19" customFormat="1" x14ac:dyDescent="0.25"/>
    <row r="29700" s="19" customFormat="1" x14ac:dyDescent="0.25"/>
    <row r="29701" s="19" customFormat="1" x14ac:dyDescent="0.25"/>
    <row r="29702" s="19" customFormat="1" x14ac:dyDescent="0.25"/>
    <row r="29703" s="19" customFormat="1" x14ac:dyDescent="0.25"/>
    <row r="29704" s="19" customFormat="1" x14ac:dyDescent="0.25"/>
    <row r="29705" s="19" customFormat="1" x14ac:dyDescent="0.25"/>
    <row r="29706" s="19" customFormat="1" x14ac:dyDescent="0.25"/>
    <row r="29707" s="19" customFormat="1" x14ac:dyDescent="0.25"/>
    <row r="29708" s="19" customFormat="1" x14ac:dyDescent="0.25"/>
    <row r="29709" s="19" customFormat="1" x14ac:dyDescent="0.25"/>
    <row r="29710" s="19" customFormat="1" x14ac:dyDescent="0.25"/>
    <row r="29711" s="19" customFormat="1" x14ac:dyDescent="0.25"/>
    <row r="29712" s="19" customFormat="1" x14ac:dyDescent="0.25"/>
    <row r="29713" s="19" customFormat="1" x14ac:dyDescent="0.25"/>
    <row r="29714" s="19" customFormat="1" x14ac:dyDescent="0.25"/>
    <row r="29715" s="19" customFormat="1" x14ac:dyDescent="0.25"/>
    <row r="29716" s="19" customFormat="1" x14ac:dyDescent="0.25"/>
    <row r="29717" s="19" customFormat="1" x14ac:dyDescent="0.25"/>
    <row r="29718" s="19" customFormat="1" x14ac:dyDescent="0.25"/>
    <row r="29719" s="19" customFormat="1" x14ac:dyDescent="0.25"/>
    <row r="29720" s="19" customFormat="1" x14ac:dyDescent="0.25"/>
    <row r="29721" s="19" customFormat="1" x14ac:dyDescent="0.25"/>
    <row r="29722" s="19" customFormat="1" x14ac:dyDescent="0.25"/>
    <row r="29723" s="19" customFormat="1" x14ac:dyDescent="0.25"/>
    <row r="29724" s="19" customFormat="1" x14ac:dyDescent="0.25"/>
    <row r="29725" s="19" customFormat="1" x14ac:dyDescent="0.25"/>
    <row r="29726" s="19" customFormat="1" x14ac:dyDescent="0.25"/>
    <row r="29727" s="19" customFormat="1" x14ac:dyDescent="0.25"/>
    <row r="29728" s="19" customFormat="1" x14ac:dyDescent="0.25"/>
    <row r="29729" s="19" customFormat="1" x14ac:dyDescent="0.25"/>
    <row r="29730" s="19" customFormat="1" x14ac:dyDescent="0.25"/>
    <row r="29731" s="19" customFormat="1" x14ac:dyDescent="0.25"/>
    <row r="29732" s="19" customFormat="1" x14ac:dyDescent="0.25"/>
    <row r="29733" s="19" customFormat="1" x14ac:dyDescent="0.25"/>
    <row r="29734" s="19" customFormat="1" x14ac:dyDescent="0.25"/>
    <row r="29735" s="19" customFormat="1" x14ac:dyDescent="0.25"/>
    <row r="29736" s="19" customFormat="1" x14ac:dyDescent="0.25"/>
    <row r="29737" s="19" customFormat="1" x14ac:dyDescent="0.25"/>
    <row r="29738" s="19" customFormat="1" x14ac:dyDescent="0.25"/>
    <row r="29739" s="19" customFormat="1" x14ac:dyDescent="0.25"/>
    <row r="29740" s="19" customFormat="1" x14ac:dyDescent="0.25"/>
    <row r="29741" s="19" customFormat="1" x14ac:dyDescent="0.25"/>
    <row r="29742" s="19" customFormat="1" x14ac:dyDescent="0.25"/>
    <row r="29743" s="19" customFormat="1" x14ac:dyDescent="0.25"/>
    <row r="29744" s="19" customFormat="1" x14ac:dyDescent="0.25"/>
    <row r="29745" s="19" customFormat="1" x14ac:dyDescent="0.25"/>
    <row r="29746" s="19" customFormat="1" x14ac:dyDescent="0.25"/>
    <row r="29747" s="19" customFormat="1" x14ac:dyDescent="0.25"/>
    <row r="29748" s="19" customFormat="1" x14ac:dyDescent="0.25"/>
    <row r="29749" s="19" customFormat="1" x14ac:dyDescent="0.25"/>
    <row r="29750" s="19" customFormat="1" x14ac:dyDescent="0.25"/>
    <row r="29751" s="19" customFormat="1" x14ac:dyDescent="0.25"/>
    <row r="29752" s="19" customFormat="1" x14ac:dyDescent="0.25"/>
    <row r="29753" s="19" customFormat="1" x14ac:dyDescent="0.25"/>
    <row r="29754" s="19" customFormat="1" x14ac:dyDescent="0.25"/>
    <row r="29755" s="19" customFormat="1" x14ac:dyDescent="0.25"/>
    <row r="29756" s="19" customFormat="1" x14ac:dyDescent="0.25"/>
    <row r="29757" s="19" customFormat="1" x14ac:dyDescent="0.25"/>
    <row r="29758" s="19" customFormat="1" x14ac:dyDescent="0.25"/>
    <row r="29759" s="19" customFormat="1" x14ac:dyDescent="0.25"/>
    <row r="29760" s="19" customFormat="1" x14ac:dyDescent="0.25"/>
    <row r="29761" s="19" customFormat="1" x14ac:dyDescent="0.25"/>
    <row r="29762" s="19" customFormat="1" x14ac:dyDescent="0.25"/>
    <row r="29763" s="19" customFormat="1" x14ac:dyDescent="0.25"/>
    <row r="29764" s="19" customFormat="1" x14ac:dyDescent="0.25"/>
    <row r="29765" s="19" customFormat="1" x14ac:dyDescent="0.25"/>
    <row r="29766" s="19" customFormat="1" x14ac:dyDescent="0.25"/>
    <row r="29767" s="19" customFormat="1" x14ac:dyDescent="0.25"/>
    <row r="29768" s="19" customFormat="1" x14ac:dyDescent="0.25"/>
    <row r="29769" s="19" customFormat="1" x14ac:dyDescent="0.25"/>
    <row r="29770" s="19" customFormat="1" x14ac:dyDescent="0.25"/>
    <row r="29771" s="19" customFormat="1" x14ac:dyDescent="0.25"/>
    <row r="29772" s="19" customFormat="1" x14ac:dyDescent="0.25"/>
    <row r="29773" s="19" customFormat="1" x14ac:dyDescent="0.25"/>
    <row r="29774" s="19" customFormat="1" x14ac:dyDescent="0.25"/>
    <row r="29775" s="19" customFormat="1" x14ac:dyDescent="0.25"/>
    <row r="29776" s="19" customFormat="1" x14ac:dyDescent="0.25"/>
    <row r="29777" s="19" customFormat="1" x14ac:dyDescent="0.25"/>
    <row r="29778" s="19" customFormat="1" x14ac:dyDescent="0.25"/>
    <row r="29779" s="19" customFormat="1" x14ac:dyDescent="0.25"/>
    <row r="29780" s="19" customFormat="1" x14ac:dyDescent="0.25"/>
    <row r="29781" s="19" customFormat="1" x14ac:dyDescent="0.25"/>
    <row r="29782" s="19" customFormat="1" x14ac:dyDescent="0.25"/>
    <row r="29783" s="19" customFormat="1" x14ac:dyDescent="0.25"/>
    <row r="29784" s="19" customFormat="1" x14ac:dyDescent="0.25"/>
    <row r="29785" s="19" customFormat="1" x14ac:dyDescent="0.25"/>
    <row r="29786" s="19" customFormat="1" x14ac:dyDescent="0.25"/>
    <row r="29787" s="19" customFormat="1" x14ac:dyDescent="0.25"/>
    <row r="29788" s="19" customFormat="1" x14ac:dyDescent="0.25"/>
    <row r="29789" s="19" customFormat="1" x14ac:dyDescent="0.25"/>
    <row r="29790" s="19" customFormat="1" x14ac:dyDescent="0.25"/>
    <row r="29791" s="19" customFormat="1" x14ac:dyDescent="0.25"/>
    <row r="29792" s="19" customFormat="1" x14ac:dyDescent="0.25"/>
    <row r="29793" s="19" customFormat="1" x14ac:dyDescent="0.25"/>
    <row r="29794" s="19" customFormat="1" x14ac:dyDescent="0.25"/>
    <row r="29795" s="19" customFormat="1" x14ac:dyDescent="0.25"/>
    <row r="29796" s="19" customFormat="1" x14ac:dyDescent="0.25"/>
    <row r="29797" s="19" customFormat="1" x14ac:dyDescent="0.25"/>
    <row r="29798" s="19" customFormat="1" x14ac:dyDescent="0.25"/>
    <row r="29799" s="19" customFormat="1" x14ac:dyDescent="0.25"/>
    <row r="29800" s="19" customFormat="1" x14ac:dyDescent="0.25"/>
    <row r="29801" s="19" customFormat="1" x14ac:dyDescent="0.25"/>
    <row r="29802" s="19" customFormat="1" x14ac:dyDescent="0.25"/>
    <row r="29803" s="19" customFormat="1" x14ac:dyDescent="0.25"/>
    <row r="29804" s="19" customFormat="1" x14ac:dyDescent="0.25"/>
    <row r="29805" s="19" customFormat="1" x14ac:dyDescent="0.25"/>
    <row r="29806" s="19" customFormat="1" x14ac:dyDescent="0.25"/>
    <row r="29807" s="19" customFormat="1" x14ac:dyDescent="0.25"/>
    <row r="29808" s="19" customFormat="1" x14ac:dyDescent="0.25"/>
    <row r="29809" s="19" customFormat="1" x14ac:dyDescent="0.25"/>
    <row r="29810" s="19" customFormat="1" x14ac:dyDescent="0.25"/>
    <row r="29811" s="19" customFormat="1" x14ac:dyDescent="0.25"/>
    <row r="29812" s="19" customFormat="1" x14ac:dyDescent="0.25"/>
    <row r="29813" s="19" customFormat="1" x14ac:dyDescent="0.25"/>
    <row r="29814" s="19" customFormat="1" x14ac:dyDescent="0.25"/>
    <row r="29815" s="19" customFormat="1" x14ac:dyDescent="0.25"/>
    <row r="29816" s="19" customFormat="1" x14ac:dyDescent="0.25"/>
    <row r="29817" s="19" customFormat="1" x14ac:dyDescent="0.25"/>
    <row r="29818" s="19" customFormat="1" x14ac:dyDescent="0.25"/>
    <row r="29819" s="19" customFormat="1" x14ac:dyDescent="0.25"/>
    <row r="29820" s="19" customFormat="1" x14ac:dyDescent="0.25"/>
    <row r="29821" s="19" customFormat="1" x14ac:dyDescent="0.25"/>
    <row r="29822" s="19" customFormat="1" x14ac:dyDescent="0.25"/>
    <row r="29823" s="19" customFormat="1" x14ac:dyDescent="0.25"/>
    <row r="29824" s="19" customFormat="1" x14ac:dyDescent="0.25"/>
    <row r="29825" s="19" customFormat="1" x14ac:dyDescent="0.25"/>
    <row r="29826" s="19" customFormat="1" x14ac:dyDescent="0.25"/>
    <row r="29827" s="19" customFormat="1" x14ac:dyDescent="0.25"/>
    <row r="29828" s="19" customFormat="1" x14ac:dyDescent="0.25"/>
    <row r="29829" s="19" customFormat="1" x14ac:dyDescent="0.25"/>
    <row r="29830" s="19" customFormat="1" x14ac:dyDescent="0.25"/>
    <row r="29831" s="19" customFormat="1" x14ac:dyDescent="0.25"/>
    <row r="29832" s="19" customFormat="1" x14ac:dyDescent="0.25"/>
    <row r="29833" s="19" customFormat="1" x14ac:dyDescent="0.25"/>
    <row r="29834" s="19" customFormat="1" x14ac:dyDescent="0.25"/>
    <row r="29835" s="19" customFormat="1" x14ac:dyDescent="0.25"/>
    <row r="29836" s="19" customFormat="1" x14ac:dyDescent="0.25"/>
    <row r="29837" s="19" customFormat="1" x14ac:dyDescent="0.25"/>
    <row r="29838" s="19" customFormat="1" x14ac:dyDescent="0.25"/>
    <row r="29839" s="19" customFormat="1" x14ac:dyDescent="0.25"/>
    <row r="29840" s="19" customFormat="1" x14ac:dyDescent="0.25"/>
    <row r="29841" s="19" customFormat="1" x14ac:dyDescent="0.25"/>
    <row r="29842" s="19" customFormat="1" x14ac:dyDescent="0.25"/>
    <row r="29843" s="19" customFormat="1" x14ac:dyDescent="0.25"/>
    <row r="29844" s="19" customFormat="1" x14ac:dyDescent="0.25"/>
    <row r="29845" s="19" customFormat="1" x14ac:dyDescent="0.25"/>
    <row r="29846" s="19" customFormat="1" x14ac:dyDescent="0.25"/>
    <row r="29847" s="19" customFormat="1" x14ac:dyDescent="0.25"/>
    <row r="29848" s="19" customFormat="1" x14ac:dyDescent="0.25"/>
    <row r="29849" s="19" customFormat="1" x14ac:dyDescent="0.25"/>
    <row r="29850" s="19" customFormat="1" x14ac:dyDescent="0.25"/>
    <row r="29851" s="19" customFormat="1" x14ac:dyDescent="0.25"/>
    <row r="29852" s="19" customFormat="1" x14ac:dyDescent="0.25"/>
    <row r="29853" s="19" customFormat="1" x14ac:dyDescent="0.25"/>
    <row r="29854" s="19" customFormat="1" x14ac:dyDescent="0.25"/>
    <row r="29855" s="19" customFormat="1" x14ac:dyDescent="0.25"/>
    <row r="29856" s="19" customFormat="1" x14ac:dyDescent="0.25"/>
    <row r="29857" s="19" customFormat="1" x14ac:dyDescent="0.25"/>
    <row r="29858" s="19" customFormat="1" x14ac:dyDescent="0.25"/>
    <row r="29859" s="19" customFormat="1" x14ac:dyDescent="0.25"/>
    <row r="29860" s="19" customFormat="1" x14ac:dyDescent="0.25"/>
    <row r="29861" s="19" customFormat="1" x14ac:dyDescent="0.25"/>
    <row r="29862" s="19" customFormat="1" x14ac:dyDescent="0.25"/>
    <row r="29863" s="19" customFormat="1" x14ac:dyDescent="0.25"/>
    <row r="29864" s="19" customFormat="1" x14ac:dyDescent="0.25"/>
    <row r="29865" s="19" customFormat="1" x14ac:dyDescent="0.25"/>
    <row r="29866" s="19" customFormat="1" x14ac:dyDescent="0.25"/>
    <row r="29867" s="19" customFormat="1" x14ac:dyDescent="0.25"/>
    <row r="29868" s="19" customFormat="1" x14ac:dyDescent="0.25"/>
    <row r="29869" s="19" customFormat="1" x14ac:dyDescent="0.25"/>
    <row r="29870" s="19" customFormat="1" x14ac:dyDescent="0.25"/>
    <row r="29871" s="19" customFormat="1" x14ac:dyDescent="0.25"/>
    <row r="29872" s="19" customFormat="1" x14ac:dyDescent="0.25"/>
    <row r="29873" s="19" customFormat="1" x14ac:dyDescent="0.25"/>
    <row r="29874" s="19" customFormat="1" x14ac:dyDescent="0.25"/>
    <row r="29875" s="19" customFormat="1" x14ac:dyDescent="0.25"/>
    <row r="29876" s="19" customFormat="1" x14ac:dyDescent="0.25"/>
    <row r="29877" s="19" customFormat="1" x14ac:dyDescent="0.25"/>
    <row r="29878" s="19" customFormat="1" x14ac:dyDescent="0.25"/>
    <row r="29879" s="19" customFormat="1" x14ac:dyDescent="0.25"/>
    <row r="29880" s="19" customFormat="1" x14ac:dyDescent="0.25"/>
    <row r="29881" s="19" customFormat="1" x14ac:dyDescent="0.25"/>
    <row r="29882" s="19" customFormat="1" x14ac:dyDescent="0.25"/>
    <row r="29883" s="19" customFormat="1" x14ac:dyDescent="0.25"/>
    <row r="29884" s="19" customFormat="1" x14ac:dyDescent="0.25"/>
    <row r="29885" s="19" customFormat="1" x14ac:dyDescent="0.25"/>
    <row r="29886" s="19" customFormat="1" x14ac:dyDescent="0.25"/>
    <row r="29887" s="19" customFormat="1" x14ac:dyDescent="0.25"/>
    <row r="29888" s="19" customFormat="1" x14ac:dyDescent="0.25"/>
    <row r="29889" s="19" customFormat="1" x14ac:dyDescent="0.25"/>
    <row r="29890" s="19" customFormat="1" x14ac:dyDescent="0.25"/>
    <row r="29891" s="19" customFormat="1" x14ac:dyDescent="0.25"/>
    <row r="29892" s="19" customFormat="1" x14ac:dyDescent="0.25"/>
    <row r="29893" s="19" customFormat="1" x14ac:dyDescent="0.25"/>
    <row r="29894" s="19" customFormat="1" x14ac:dyDescent="0.25"/>
    <row r="29895" s="19" customFormat="1" x14ac:dyDescent="0.25"/>
    <row r="29896" s="19" customFormat="1" x14ac:dyDescent="0.25"/>
    <row r="29897" s="19" customFormat="1" x14ac:dyDescent="0.25"/>
    <row r="29898" s="19" customFormat="1" x14ac:dyDescent="0.25"/>
    <row r="29899" s="19" customFormat="1" x14ac:dyDescent="0.25"/>
    <row r="29900" s="19" customFormat="1" x14ac:dyDescent="0.25"/>
    <row r="29901" s="19" customFormat="1" x14ac:dyDescent="0.25"/>
    <row r="29902" s="19" customFormat="1" x14ac:dyDescent="0.25"/>
    <row r="29903" s="19" customFormat="1" x14ac:dyDescent="0.25"/>
    <row r="29904" s="19" customFormat="1" x14ac:dyDescent="0.25"/>
    <row r="29905" s="19" customFormat="1" x14ac:dyDescent="0.25"/>
    <row r="29906" s="19" customFormat="1" x14ac:dyDescent="0.25"/>
    <row r="29907" s="19" customFormat="1" x14ac:dyDescent="0.25"/>
    <row r="29908" s="19" customFormat="1" x14ac:dyDescent="0.25"/>
    <row r="29909" s="19" customFormat="1" x14ac:dyDescent="0.25"/>
    <row r="29910" s="19" customFormat="1" x14ac:dyDescent="0.25"/>
    <row r="29911" s="19" customFormat="1" x14ac:dyDescent="0.25"/>
    <row r="29912" s="19" customFormat="1" x14ac:dyDescent="0.25"/>
    <row r="29913" s="19" customFormat="1" x14ac:dyDescent="0.25"/>
    <row r="29914" s="19" customFormat="1" x14ac:dyDescent="0.25"/>
    <row r="29915" s="19" customFormat="1" x14ac:dyDescent="0.25"/>
    <row r="29916" s="19" customFormat="1" x14ac:dyDescent="0.25"/>
    <row r="29917" s="19" customFormat="1" x14ac:dyDescent="0.25"/>
    <row r="29918" s="19" customFormat="1" x14ac:dyDescent="0.25"/>
    <row r="29919" s="19" customFormat="1" x14ac:dyDescent="0.25"/>
    <row r="29920" s="19" customFormat="1" x14ac:dyDescent="0.25"/>
    <row r="29921" s="19" customFormat="1" x14ac:dyDescent="0.25"/>
    <row r="29922" s="19" customFormat="1" x14ac:dyDescent="0.25"/>
    <row r="29923" s="19" customFormat="1" x14ac:dyDescent="0.25"/>
    <row r="29924" s="19" customFormat="1" x14ac:dyDescent="0.25"/>
    <row r="29925" s="19" customFormat="1" x14ac:dyDescent="0.25"/>
    <row r="29926" s="19" customFormat="1" x14ac:dyDescent="0.25"/>
    <row r="29927" s="19" customFormat="1" x14ac:dyDescent="0.25"/>
    <row r="29928" s="19" customFormat="1" x14ac:dyDescent="0.25"/>
    <row r="29929" s="19" customFormat="1" x14ac:dyDescent="0.25"/>
    <row r="29930" s="19" customFormat="1" x14ac:dyDescent="0.25"/>
    <row r="29931" s="19" customFormat="1" x14ac:dyDescent="0.25"/>
    <row r="29932" s="19" customFormat="1" x14ac:dyDescent="0.25"/>
    <row r="29933" s="19" customFormat="1" x14ac:dyDescent="0.25"/>
    <row r="29934" s="19" customFormat="1" x14ac:dyDescent="0.25"/>
    <row r="29935" s="19" customFormat="1" x14ac:dyDescent="0.25"/>
    <row r="29936" s="19" customFormat="1" x14ac:dyDescent="0.25"/>
    <row r="29937" s="19" customFormat="1" x14ac:dyDescent="0.25"/>
    <row r="29938" s="19" customFormat="1" x14ac:dyDescent="0.25"/>
    <row r="29939" s="19" customFormat="1" x14ac:dyDescent="0.25"/>
    <row r="29940" s="19" customFormat="1" x14ac:dyDescent="0.25"/>
    <row r="29941" s="19" customFormat="1" x14ac:dyDescent="0.25"/>
    <row r="29942" s="19" customFormat="1" x14ac:dyDescent="0.25"/>
    <row r="29943" s="19" customFormat="1" x14ac:dyDescent="0.25"/>
    <row r="29944" s="19" customFormat="1" x14ac:dyDescent="0.25"/>
    <row r="29945" s="19" customFormat="1" x14ac:dyDescent="0.25"/>
    <row r="29946" s="19" customFormat="1" x14ac:dyDescent="0.25"/>
    <row r="29947" s="19" customFormat="1" x14ac:dyDescent="0.25"/>
    <row r="29948" s="19" customFormat="1" x14ac:dyDescent="0.25"/>
    <row r="29949" s="19" customFormat="1" x14ac:dyDescent="0.25"/>
    <row r="29950" s="19" customFormat="1" x14ac:dyDescent="0.25"/>
    <row r="29951" s="19" customFormat="1" x14ac:dyDescent="0.25"/>
    <row r="29952" s="19" customFormat="1" x14ac:dyDescent="0.25"/>
    <row r="29953" s="19" customFormat="1" x14ac:dyDescent="0.25"/>
    <row r="29954" s="19" customFormat="1" x14ac:dyDescent="0.25"/>
    <row r="29955" s="19" customFormat="1" x14ac:dyDescent="0.25"/>
    <row r="29956" s="19" customFormat="1" x14ac:dyDescent="0.25"/>
    <row r="29957" s="19" customFormat="1" x14ac:dyDescent="0.25"/>
    <row r="29958" s="19" customFormat="1" x14ac:dyDescent="0.25"/>
    <row r="29959" s="19" customFormat="1" x14ac:dyDescent="0.25"/>
    <row r="29960" s="19" customFormat="1" x14ac:dyDescent="0.25"/>
    <row r="29961" s="19" customFormat="1" x14ac:dyDescent="0.25"/>
    <row r="29962" s="19" customFormat="1" x14ac:dyDescent="0.25"/>
    <row r="29963" s="19" customFormat="1" x14ac:dyDescent="0.25"/>
    <row r="29964" s="19" customFormat="1" x14ac:dyDescent="0.25"/>
    <row r="29965" s="19" customFormat="1" x14ac:dyDescent="0.25"/>
    <row r="29966" s="19" customFormat="1" x14ac:dyDescent="0.25"/>
    <row r="29967" s="19" customFormat="1" x14ac:dyDescent="0.25"/>
    <row r="29968" s="19" customFormat="1" x14ac:dyDescent="0.25"/>
    <row r="29969" s="19" customFormat="1" x14ac:dyDescent="0.25"/>
    <row r="29970" s="19" customFormat="1" x14ac:dyDescent="0.25"/>
    <row r="29971" s="19" customFormat="1" x14ac:dyDescent="0.25"/>
    <row r="29972" s="19" customFormat="1" x14ac:dyDescent="0.25"/>
    <row r="29973" s="19" customFormat="1" x14ac:dyDescent="0.25"/>
    <row r="29974" s="19" customFormat="1" x14ac:dyDescent="0.25"/>
    <row r="29975" s="19" customFormat="1" x14ac:dyDescent="0.25"/>
    <row r="29976" s="19" customFormat="1" x14ac:dyDescent="0.25"/>
    <row r="29977" s="19" customFormat="1" x14ac:dyDescent="0.25"/>
    <row r="29978" s="19" customFormat="1" x14ac:dyDescent="0.25"/>
    <row r="29979" s="19" customFormat="1" x14ac:dyDescent="0.25"/>
    <row r="29980" s="19" customFormat="1" x14ac:dyDescent="0.25"/>
    <row r="29981" s="19" customFormat="1" x14ac:dyDescent="0.25"/>
    <row r="29982" s="19" customFormat="1" x14ac:dyDescent="0.25"/>
    <row r="29983" s="19" customFormat="1" x14ac:dyDescent="0.25"/>
    <row r="29984" s="19" customFormat="1" x14ac:dyDescent="0.25"/>
    <row r="29985" s="19" customFormat="1" x14ac:dyDescent="0.25"/>
    <row r="29986" s="19" customFormat="1" x14ac:dyDescent="0.25"/>
    <row r="29987" s="19" customFormat="1" x14ac:dyDescent="0.25"/>
    <row r="29988" s="19" customFormat="1" x14ac:dyDescent="0.25"/>
    <row r="29989" s="19" customFormat="1" x14ac:dyDescent="0.25"/>
    <row r="29990" s="19" customFormat="1" x14ac:dyDescent="0.25"/>
    <row r="29991" s="19" customFormat="1" x14ac:dyDescent="0.25"/>
    <row r="29992" s="19" customFormat="1" x14ac:dyDescent="0.25"/>
    <row r="29993" s="19" customFormat="1" x14ac:dyDescent="0.25"/>
    <row r="29994" s="19" customFormat="1" x14ac:dyDescent="0.25"/>
    <row r="29995" s="19" customFormat="1" x14ac:dyDescent="0.25"/>
    <row r="29996" s="19" customFormat="1" x14ac:dyDescent="0.25"/>
    <row r="29997" s="19" customFormat="1" x14ac:dyDescent="0.25"/>
    <row r="29998" s="19" customFormat="1" x14ac:dyDescent="0.25"/>
    <row r="29999" s="19" customFormat="1" x14ac:dyDescent="0.25"/>
    <row r="30000" s="19" customFormat="1" x14ac:dyDescent="0.25"/>
    <row r="30001" s="19" customFormat="1" x14ac:dyDescent="0.25"/>
    <row r="30002" s="19" customFormat="1" x14ac:dyDescent="0.25"/>
    <row r="30003" s="19" customFormat="1" x14ac:dyDescent="0.25"/>
    <row r="30004" s="19" customFormat="1" x14ac:dyDescent="0.25"/>
    <row r="30005" s="19" customFormat="1" x14ac:dyDescent="0.25"/>
    <row r="30006" s="19" customFormat="1" x14ac:dyDescent="0.25"/>
    <row r="30007" s="19" customFormat="1" x14ac:dyDescent="0.25"/>
    <row r="30008" s="19" customFormat="1" x14ac:dyDescent="0.25"/>
    <row r="30009" s="19" customFormat="1" x14ac:dyDescent="0.25"/>
    <row r="30010" s="19" customFormat="1" x14ac:dyDescent="0.25"/>
    <row r="30011" s="19" customFormat="1" x14ac:dyDescent="0.25"/>
    <row r="30012" s="19" customFormat="1" x14ac:dyDescent="0.25"/>
    <row r="30013" s="19" customFormat="1" x14ac:dyDescent="0.25"/>
    <row r="30014" s="19" customFormat="1" x14ac:dyDescent="0.25"/>
    <row r="30015" s="19" customFormat="1" x14ac:dyDescent="0.25"/>
    <row r="30016" s="19" customFormat="1" x14ac:dyDescent="0.25"/>
    <row r="30017" s="19" customFormat="1" x14ac:dyDescent="0.25"/>
    <row r="30018" s="19" customFormat="1" x14ac:dyDescent="0.25"/>
    <row r="30019" s="19" customFormat="1" x14ac:dyDescent="0.25"/>
    <row r="30020" s="19" customFormat="1" x14ac:dyDescent="0.25"/>
    <row r="30021" s="19" customFormat="1" x14ac:dyDescent="0.25"/>
    <row r="30022" s="19" customFormat="1" x14ac:dyDescent="0.25"/>
    <row r="30023" s="19" customFormat="1" x14ac:dyDescent="0.25"/>
    <row r="30024" s="19" customFormat="1" x14ac:dyDescent="0.25"/>
    <row r="30025" s="19" customFormat="1" x14ac:dyDescent="0.25"/>
    <row r="30026" s="19" customFormat="1" x14ac:dyDescent="0.25"/>
    <row r="30027" s="19" customFormat="1" x14ac:dyDescent="0.25"/>
    <row r="30028" s="19" customFormat="1" x14ac:dyDescent="0.25"/>
    <row r="30029" s="19" customFormat="1" x14ac:dyDescent="0.25"/>
    <row r="30030" s="19" customFormat="1" x14ac:dyDescent="0.25"/>
    <row r="30031" s="19" customFormat="1" x14ac:dyDescent="0.25"/>
    <row r="30032" s="19" customFormat="1" x14ac:dyDescent="0.25"/>
    <row r="30033" s="19" customFormat="1" x14ac:dyDescent="0.25"/>
    <row r="30034" s="19" customFormat="1" x14ac:dyDescent="0.25"/>
    <row r="30035" s="19" customFormat="1" x14ac:dyDescent="0.25"/>
    <row r="30036" s="19" customFormat="1" x14ac:dyDescent="0.25"/>
    <row r="30037" s="19" customFormat="1" x14ac:dyDescent="0.25"/>
    <row r="30038" s="19" customFormat="1" x14ac:dyDescent="0.25"/>
    <row r="30039" s="19" customFormat="1" x14ac:dyDescent="0.25"/>
    <row r="30040" s="19" customFormat="1" x14ac:dyDescent="0.25"/>
    <row r="30041" s="19" customFormat="1" x14ac:dyDescent="0.25"/>
    <row r="30042" s="19" customFormat="1" x14ac:dyDescent="0.25"/>
    <row r="30043" s="19" customFormat="1" x14ac:dyDescent="0.25"/>
    <row r="30044" s="19" customFormat="1" x14ac:dyDescent="0.25"/>
    <row r="30045" s="19" customFormat="1" x14ac:dyDescent="0.25"/>
    <row r="30046" s="19" customFormat="1" x14ac:dyDescent="0.25"/>
    <row r="30047" s="19" customFormat="1" x14ac:dyDescent="0.25"/>
    <row r="30048" s="19" customFormat="1" x14ac:dyDescent="0.25"/>
    <row r="30049" s="19" customFormat="1" x14ac:dyDescent="0.25"/>
    <row r="30050" s="19" customFormat="1" x14ac:dyDescent="0.25"/>
    <row r="30051" s="19" customFormat="1" x14ac:dyDescent="0.25"/>
    <row r="30052" s="19" customFormat="1" x14ac:dyDescent="0.25"/>
    <row r="30053" s="19" customFormat="1" x14ac:dyDescent="0.25"/>
    <row r="30054" s="19" customFormat="1" x14ac:dyDescent="0.25"/>
    <row r="30055" s="19" customFormat="1" x14ac:dyDescent="0.25"/>
    <row r="30056" s="19" customFormat="1" x14ac:dyDescent="0.25"/>
    <row r="30057" s="19" customFormat="1" x14ac:dyDescent="0.25"/>
    <row r="30058" s="19" customFormat="1" x14ac:dyDescent="0.25"/>
    <row r="30059" s="19" customFormat="1" x14ac:dyDescent="0.25"/>
    <row r="30060" s="19" customFormat="1" x14ac:dyDescent="0.25"/>
    <row r="30061" s="19" customFormat="1" x14ac:dyDescent="0.25"/>
    <row r="30062" s="19" customFormat="1" x14ac:dyDescent="0.25"/>
    <row r="30063" s="19" customFormat="1" x14ac:dyDescent="0.25"/>
    <row r="30064" s="19" customFormat="1" x14ac:dyDescent="0.25"/>
    <row r="30065" s="19" customFormat="1" x14ac:dyDescent="0.25"/>
    <row r="30066" s="19" customFormat="1" x14ac:dyDescent="0.25"/>
    <row r="30067" s="19" customFormat="1" x14ac:dyDescent="0.25"/>
    <row r="30068" s="19" customFormat="1" x14ac:dyDescent="0.25"/>
    <row r="30069" s="19" customFormat="1" x14ac:dyDescent="0.25"/>
    <row r="30070" s="19" customFormat="1" x14ac:dyDescent="0.25"/>
    <row r="30071" s="19" customFormat="1" x14ac:dyDescent="0.25"/>
    <row r="30072" s="19" customFormat="1" x14ac:dyDescent="0.25"/>
    <row r="30073" s="19" customFormat="1" x14ac:dyDescent="0.25"/>
    <row r="30074" s="19" customFormat="1" x14ac:dyDescent="0.25"/>
    <row r="30075" s="19" customFormat="1" x14ac:dyDescent="0.25"/>
    <row r="30076" s="19" customFormat="1" x14ac:dyDescent="0.25"/>
    <row r="30077" s="19" customFormat="1" x14ac:dyDescent="0.25"/>
    <row r="30078" s="19" customFormat="1" x14ac:dyDescent="0.25"/>
    <row r="30079" s="19" customFormat="1" x14ac:dyDescent="0.25"/>
    <row r="30080" s="19" customFormat="1" x14ac:dyDescent="0.25"/>
    <row r="30081" s="19" customFormat="1" x14ac:dyDescent="0.25"/>
    <row r="30082" s="19" customFormat="1" x14ac:dyDescent="0.25"/>
    <row r="30083" s="19" customFormat="1" x14ac:dyDescent="0.25"/>
    <row r="30084" s="19" customFormat="1" x14ac:dyDescent="0.25"/>
    <row r="30085" s="19" customFormat="1" x14ac:dyDescent="0.25"/>
    <row r="30086" s="19" customFormat="1" x14ac:dyDescent="0.25"/>
    <row r="30087" s="19" customFormat="1" x14ac:dyDescent="0.25"/>
    <row r="30088" s="19" customFormat="1" x14ac:dyDescent="0.25"/>
    <row r="30089" s="19" customFormat="1" x14ac:dyDescent="0.25"/>
    <row r="30090" s="19" customFormat="1" x14ac:dyDescent="0.25"/>
    <row r="30091" s="19" customFormat="1" x14ac:dyDescent="0.25"/>
    <row r="30092" s="19" customFormat="1" x14ac:dyDescent="0.25"/>
    <row r="30093" s="19" customFormat="1" x14ac:dyDescent="0.25"/>
    <row r="30094" s="19" customFormat="1" x14ac:dyDescent="0.25"/>
    <row r="30095" s="19" customFormat="1" x14ac:dyDescent="0.25"/>
    <row r="30096" s="19" customFormat="1" x14ac:dyDescent="0.25"/>
    <row r="30097" s="19" customFormat="1" x14ac:dyDescent="0.25"/>
    <row r="30098" s="19" customFormat="1" x14ac:dyDescent="0.25"/>
    <row r="30099" s="19" customFormat="1" x14ac:dyDescent="0.25"/>
    <row r="30100" s="19" customFormat="1" x14ac:dyDescent="0.25"/>
    <row r="30101" s="19" customFormat="1" x14ac:dyDescent="0.25"/>
    <row r="30102" s="19" customFormat="1" x14ac:dyDescent="0.25"/>
    <row r="30103" s="19" customFormat="1" x14ac:dyDescent="0.25"/>
    <row r="30104" s="19" customFormat="1" x14ac:dyDescent="0.25"/>
    <row r="30105" s="19" customFormat="1" x14ac:dyDescent="0.25"/>
    <row r="30106" s="19" customFormat="1" x14ac:dyDescent="0.25"/>
    <row r="30107" s="19" customFormat="1" x14ac:dyDescent="0.25"/>
    <row r="30108" s="19" customFormat="1" x14ac:dyDescent="0.25"/>
    <row r="30109" s="19" customFormat="1" x14ac:dyDescent="0.25"/>
    <row r="30110" s="19" customFormat="1" x14ac:dyDescent="0.25"/>
    <row r="30111" s="19" customFormat="1" x14ac:dyDescent="0.25"/>
    <row r="30112" s="19" customFormat="1" x14ac:dyDescent="0.25"/>
    <row r="30113" s="19" customFormat="1" x14ac:dyDescent="0.25"/>
    <row r="30114" s="19" customFormat="1" x14ac:dyDescent="0.25"/>
    <row r="30115" s="19" customFormat="1" x14ac:dyDescent="0.25"/>
    <row r="30116" s="19" customFormat="1" x14ac:dyDescent="0.25"/>
    <row r="30117" s="19" customFormat="1" x14ac:dyDescent="0.25"/>
    <row r="30118" s="19" customFormat="1" x14ac:dyDescent="0.25"/>
    <row r="30119" s="19" customFormat="1" x14ac:dyDescent="0.25"/>
    <row r="30120" s="19" customFormat="1" x14ac:dyDescent="0.25"/>
    <row r="30121" s="19" customFormat="1" x14ac:dyDescent="0.25"/>
    <row r="30122" s="19" customFormat="1" x14ac:dyDescent="0.25"/>
    <row r="30123" s="19" customFormat="1" x14ac:dyDescent="0.25"/>
    <row r="30124" s="19" customFormat="1" x14ac:dyDescent="0.25"/>
    <row r="30125" s="19" customFormat="1" x14ac:dyDescent="0.25"/>
    <row r="30126" s="19" customFormat="1" x14ac:dyDescent="0.25"/>
    <row r="30127" s="19" customFormat="1" x14ac:dyDescent="0.25"/>
    <row r="30128" s="19" customFormat="1" x14ac:dyDescent="0.25"/>
    <row r="30129" s="19" customFormat="1" x14ac:dyDescent="0.25"/>
    <row r="30130" s="19" customFormat="1" x14ac:dyDescent="0.25"/>
    <row r="30131" s="19" customFormat="1" x14ac:dyDescent="0.25"/>
    <row r="30132" s="19" customFormat="1" x14ac:dyDescent="0.25"/>
    <row r="30133" s="19" customFormat="1" x14ac:dyDescent="0.25"/>
    <row r="30134" s="19" customFormat="1" x14ac:dyDescent="0.25"/>
    <row r="30135" s="19" customFormat="1" x14ac:dyDescent="0.25"/>
    <row r="30136" s="19" customFormat="1" x14ac:dyDescent="0.25"/>
    <row r="30137" s="19" customFormat="1" x14ac:dyDescent="0.25"/>
    <row r="30138" s="19" customFormat="1" x14ac:dyDescent="0.25"/>
    <row r="30139" s="19" customFormat="1" x14ac:dyDescent="0.25"/>
    <row r="30140" s="19" customFormat="1" x14ac:dyDescent="0.25"/>
    <row r="30141" s="19" customFormat="1" x14ac:dyDescent="0.25"/>
    <row r="30142" s="19" customFormat="1" x14ac:dyDescent="0.25"/>
    <row r="30143" s="19" customFormat="1" x14ac:dyDescent="0.25"/>
    <row r="30144" s="19" customFormat="1" x14ac:dyDescent="0.25"/>
    <row r="30145" s="19" customFormat="1" x14ac:dyDescent="0.25"/>
    <row r="30146" s="19" customFormat="1" x14ac:dyDescent="0.25"/>
    <row r="30147" s="19" customFormat="1" x14ac:dyDescent="0.25"/>
    <row r="30148" s="19" customFormat="1" x14ac:dyDescent="0.25"/>
    <row r="30149" s="19" customFormat="1" x14ac:dyDescent="0.25"/>
    <row r="30150" s="19" customFormat="1" x14ac:dyDescent="0.25"/>
    <row r="30151" s="19" customFormat="1" x14ac:dyDescent="0.25"/>
    <row r="30152" s="19" customFormat="1" x14ac:dyDescent="0.25"/>
    <row r="30153" s="19" customFormat="1" x14ac:dyDescent="0.25"/>
    <row r="30154" s="19" customFormat="1" x14ac:dyDescent="0.25"/>
    <row r="30155" s="19" customFormat="1" x14ac:dyDescent="0.25"/>
    <row r="30156" s="19" customFormat="1" x14ac:dyDescent="0.25"/>
    <row r="30157" s="19" customFormat="1" x14ac:dyDescent="0.25"/>
    <row r="30158" s="19" customFormat="1" x14ac:dyDescent="0.25"/>
    <row r="30159" s="19" customFormat="1" x14ac:dyDescent="0.25"/>
    <row r="30160" s="19" customFormat="1" x14ac:dyDescent="0.25"/>
    <row r="30161" s="19" customFormat="1" x14ac:dyDescent="0.25"/>
    <row r="30162" s="19" customFormat="1" x14ac:dyDescent="0.25"/>
    <row r="30163" s="19" customFormat="1" x14ac:dyDescent="0.25"/>
    <row r="30164" s="19" customFormat="1" x14ac:dyDescent="0.25"/>
    <row r="30165" s="19" customFormat="1" x14ac:dyDescent="0.25"/>
    <row r="30166" s="19" customFormat="1" x14ac:dyDescent="0.25"/>
    <row r="30167" s="19" customFormat="1" x14ac:dyDescent="0.25"/>
    <row r="30168" s="19" customFormat="1" x14ac:dyDescent="0.25"/>
    <row r="30169" s="19" customFormat="1" x14ac:dyDescent="0.25"/>
    <row r="30170" s="19" customFormat="1" x14ac:dyDescent="0.25"/>
    <row r="30171" s="19" customFormat="1" x14ac:dyDescent="0.25"/>
    <row r="30172" s="19" customFormat="1" x14ac:dyDescent="0.25"/>
    <row r="30173" s="19" customFormat="1" x14ac:dyDescent="0.25"/>
    <row r="30174" s="19" customFormat="1" x14ac:dyDescent="0.25"/>
    <row r="30175" s="19" customFormat="1" x14ac:dyDescent="0.25"/>
    <row r="30176" s="19" customFormat="1" x14ac:dyDescent="0.25"/>
    <row r="30177" s="19" customFormat="1" x14ac:dyDescent="0.25"/>
    <row r="30178" s="19" customFormat="1" x14ac:dyDescent="0.25"/>
    <row r="30179" s="19" customFormat="1" x14ac:dyDescent="0.25"/>
    <row r="30180" s="19" customFormat="1" x14ac:dyDescent="0.25"/>
    <row r="30181" s="19" customFormat="1" x14ac:dyDescent="0.25"/>
    <row r="30182" s="19" customFormat="1" x14ac:dyDescent="0.25"/>
    <row r="30183" s="19" customFormat="1" x14ac:dyDescent="0.25"/>
    <row r="30184" s="19" customFormat="1" x14ac:dyDescent="0.25"/>
    <row r="30185" s="19" customFormat="1" x14ac:dyDescent="0.25"/>
    <row r="30186" s="19" customFormat="1" x14ac:dyDescent="0.25"/>
    <row r="30187" s="19" customFormat="1" x14ac:dyDescent="0.25"/>
    <row r="30188" s="19" customFormat="1" x14ac:dyDescent="0.25"/>
    <row r="30189" s="19" customFormat="1" x14ac:dyDescent="0.25"/>
    <row r="30190" s="19" customFormat="1" x14ac:dyDescent="0.25"/>
    <row r="30191" s="19" customFormat="1" x14ac:dyDescent="0.25"/>
    <row r="30192" s="19" customFormat="1" x14ac:dyDescent="0.25"/>
    <row r="30193" s="19" customFormat="1" x14ac:dyDescent="0.25"/>
    <row r="30194" s="19" customFormat="1" x14ac:dyDescent="0.25"/>
    <row r="30195" s="19" customFormat="1" x14ac:dyDescent="0.25"/>
    <row r="30196" s="19" customFormat="1" x14ac:dyDescent="0.25"/>
    <row r="30197" s="19" customFormat="1" x14ac:dyDescent="0.25"/>
    <row r="30198" s="19" customFormat="1" x14ac:dyDescent="0.25"/>
    <row r="30199" s="19" customFormat="1" x14ac:dyDescent="0.25"/>
    <row r="30200" s="19" customFormat="1" x14ac:dyDescent="0.25"/>
    <row r="30201" s="19" customFormat="1" x14ac:dyDescent="0.25"/>
    <row r="30202" s="19" customFormat="1" x14ac:dyDescent="0.25"/>
    <row r="30203" s="19" customFormat="1" x14ac:dyDescent="0.25"/>
    <row r="30204" s="19" customFormat="1" x14ac:dyDescent="0.25"/>
    <row r="30205" s="19" customFormat="1" x14ac:dyDescent="0.25"/>
    <row r="30206" s="19" customFormat="1" x14ac:dyDescent="0.25"/>
    <row r="30207" s="19" customFormat="1" x14ac:dyDescent="0.25"/>
    <row r="30208" s="19" customFormat="1" x14ac:dyDescent="0.25"/>
    <row r="30209" s="19" customFormat="1" x14ac:dyDescent="0.25"/>
    <row r="30210" s="19" customFormat="1" x14ac:dyDescent="0.25"/>
    <row r="30211" s="19" customFormat="1" x14ac:dyDescent="0.25"/>
    <row r="30212" s="19" customFormat="1" x14ac:dyDescent="0.25"/>
    <row r="30213" s="19" customFormat="1" x14ac:dyDescent="0.25"/>
    <row r="30214" s="19" customFormat="1" x14ac:dyDescent="0.25"/>
    <row r="30215" s="19" customFormat="1" x14ac:dyDescent="0.25"/>
    <row r="30216" s="19" customFormat="1" x14ac:dyDescent="0.25"/>
    <row r="30217" s="19" customFormat="1" x14ac:dyDescent="0.25"/>
    <row r="30218" s="19" customFormat="1" x14ac:dyDescent="0.25"/>
    <row r="30219" s="19" customFormat="1" x14ac:dyDescent="0.25"/>
    <row r="30220" s="19" customFormat="1" x14ac:dyDescent="0.25"/>
    <row r="30221" s="19" customFormat="1" x14ac:dyDescent="0.25"/>
    <row r="30222" s="19" customFormat="1" x14ac:dyDescent="0.25"/>
    <row r="30223" s="19" customFormat="1" x14ac:dyDescent="0.25"/>
    <row r="30224" s="19" customFormat="1" x14ac:dyDescent="0.25"/>
    <row r="30225" s="19" customFormat="1" x14ac:dyDescent="0.25"/>
    <row r="30226" s="19" customFormat="1" x14ac:dyDescent="0.25"/>
    <row r="30227" s="19" customFormat="1" x14ac:dyDescent="0.25"/>
    <row r="30228" s="19" customFormat="1" x14ac:dyDescent="0.25"/>
    <row r="30229" s="19" customFormat="1" x14ac:dyDescent="0.25"/>
    <row r="30230" s="19" customFormat="1" x14ac:dyDescent="0.25"/>
    <row r="30231" s="19" customFormat="1" x14ac:dyDescent="0.25"/>
    <row r="30232" s="19" customFormat="1" x14ac:dyDescent="0.25"/>
    <row r="30233" s="19" customFormat="1" x14ac:dyDescent="0.25"/>
    <row r="30234" s="19" customFormat="1" x14ac:dyDescent="0.25"/>
    <row r="30235" s="19" customFormat="1" x14ac:dyDescent="0.25"/>
    <row r="30236" s="19" customFormat="1" x14ac:dyDescent="0.25"/>
    <row r="30237" s="19" customFormat="1" x14ac:dyDescent="0.25"/>
    <row r="30238" s="19" customFormat="1" x14ac:dyDescent="0.25"/>
    <row r="30239" s="19" customFormat="1" x14ac:dyDescent="0.25"/>
    <row r="30240" s="19" customFormat="1" x14ac:dyDescent="0.25"/>
    <row r="30241" s="19" customFormat="1" x14ac:dyDescent="0.25"/>
    <row r="30242" s="19" customFormat="1" x14ac:dyDescent="0.25"/>
    <row r="30243" s="19" customFormat="1" x14ac:dyDescent="0.25"/>
    <row r="30244" s="19" customFormat="1" x14ac:dyDescent="0.25"/>
    <row r="30245" s="19" customFormat="1" x14ac:dyDescent="0.25"/>
    <row r="30246" s="19" customFormat="1" x14ac:dyDescent="0.25"/>
    <row r="30247" s="19" customFormat="1" x14ac:dyDescent="0.25"/>
    <row r="30248" s="19" customFormat="1" x14ac:dyDescent="0.25"/>
    <row r="30249" s="19" customFormat="1" x14ac:dyDescent="0.25"/>
    <row r="30250" s="19" customFormat="1" x14ac:dyDescent="0.25"/>
    <row r="30251" s="19" customFormat="1" x14ac:dyDescent="0.25"/>
    <row r="30252" s="19" customFormat="1" x14ac:dyDescent="0.25"/>
    <row r="30253" s="19" customFormat="1" x14ac:dyDescent="0.25"/>
    <row r="30254" s="19" customFormat="1" x14ac:dyDescent="0.25"/>
    <row r="30255" s="19" customFormat="1" x14ac:dyDescent="0.25"/>
    <row r="30256" s="19" customFormat="1" x14ac:dyDescent="0.25"/>
    <row r="30257" s="19" customFormat="1" x14ac:dyDescent="0.25"/>
    <row r="30258" s="19" customFormat="1" x14ac:dyDescent="0.25"/>
    <row r="30259" s="19" customFormat="1" x14ac:dyDescent="0.25"/>
    <row r="30260" s="19" customFormat="1" x14ac:dyDescent="0.25"/>
    <row r="30261" s="19" customFormat="1" x14ac:dyDescent="0.25"/>
    <row r="30262" s="19" customFormat="1" x14ac:dyDescent="0.25"/>
    <row r="30263" s="19" customFormat="1" x14ac:dyDescent="0.25"/>
    <row r="30264" s="19" customFormat="1" x14ac:dyDescent="0.25"/>
    <row r="30265" s="19" customFormat="1" x14ac:dyDescent="0.25"/>
    <row r="30266" s="19" customFormat="1" x14ac:dyDescent="0.25"/>
    <row r="30267" s="19" customFormat="1" x14ac:dyDescent="0.25"/>
    <row r="30268" s="19" customFormat="1" x14ac:dyDescent="0.25"/>
    <row r="30269" s="19" customFormat="1" x14ac:dyDescent="0.25"/>
    <row r="30270" s="19" customFormat="1" x14ac:dyDescent="0.25"/>
    <row r="30271" s="19" customFormat="1" x14ac:dyDescent="0.25"/>
    <row r="30272" s="19" customFormat="1" x14ac:dyDescent="0.25"/>
    <row r="30273" s="19" customFormat="1" x14ac:dyDescent="0.25"/>
    <row r="30274" s="19" customFormat="1" x14ac:dyDescent="0.25"/>
    <row r="30275" s="19" customFormat="1" x14ac:dyDescent="0.25"/>
    <row r="30276" s="19" customFormat="1" x14ac:dyDescent="0.25"/>
    <row r="30277" s="19" customFormat="1" x14ac:dyDescent="0.25"/>
    <row r="30278" s="19" customFormat="1" x14ac:dyDescent="0.25"/>
    <row r="30279" s="19" customFormat="1" x14ac:dyDescent="0.25"/>
    <row r="30280" s="19" customFormat="1" x14ac:dyDescent="0.25"/>
    <row r="30281" s="19" customFormat="1" x14ac:dyDescent="0.25"/>
    <row r="30282" s="19" customFormat="1" x14ac:dyDescent="0.25"/>
    <row r="30283" s="19" customFormat="1" x14ac:dyDescent="0.25"/>
    <row r="30284" s="19" customFormat="1" x14ac:dyDescent="0.25"/>
    <row r="30285" s="19" customFormat="1" x14ac:dyDescent="0.25"/>
    <row r="30286" s="19" customFormat="1" x14ac:dyDescent="0.25"/>
    <row r="30287" s="19" customFormat="1" x14ac:dyDescent="0.25"/>
    <row r="30288" s="19" customFormat="1" x14ac:dyDescent="0.25"/>
    <row r="30289" s="19" customFormat="1" x14ac:dyDescent="0.25"/>
    <row r="30290" s="19" customFormat="1" x14ac:dyDescent="0.25"/>
    <row r="30291" s="19" customFormat="1" x14ac:dyDescent="0.25"/>
    <row r="30292" s="19" customFormat="1" x14ac:dyDescent="0.25"/>
    <row r="30293" s="19" customFormat="1" x14ac:dyDescent="0.25"/>
    <row r="30294" s="19" customFormat="1" x14ac:dyDescent="0.25"/>
    <row r="30295" s="19" customFormat="1" x14ac:dyDescent="0.25"/>
    <row r="30296" s="19" customFormat="1" x14ac:dyDescent="0.25"/>
    <row r="30297" s="19" customFormat="1" x14ac:dyDescent="0.25"/>
    <row r="30298" s="19" customFormat="1" x14ac:dyDescent="0.25"/>
    <row r="30299" s="19" customFormat="1" x14ac:dyDescent="0.25"/>
    <row r="30300" s="19" customFormat="1" x14ac:dyDescent="0.25"/>
    <row r="30301" s="19" customFormat="1" x14ac:dyDescent="0.25"/>
    <row r="30302" s="19" customFormat="1" x14ac:dyDescent="0.25"/>
    <row r="30303" s="19" customFormat="1" x14ac:dyDescent="0.25"/>
    <row r="30304" s="19" customFormat="1" x14ac:dyDescent="0.25"/>
    <row r="30305" s="19" customFormat="1" x14ac:dyDescent="0.25"/>
    <row r="30306" s="19" customFormat="1" x14ac:dyDescent="0.25"/>
    <row r="30307" s="19" customFormat="1" x14ac:dyDescent="0.25"/>
    <row r="30308" s="19" customFormat="1" x14ac:dyDescent="0.25"/>
    <row r="30309" s="19" customFormat="1" x14ac:dyDescent="0.25"/>
    <row r="30310" s="19" customFormat="1" x14ac:dyDescent="0.25"/>
    <row r="30311" s="19" customFormat="1" x14ac:dyDescent="0.25"/>
    <row r="30312" s="19" customFormat="1" x14ac:dyDescent="0.25"/>
    <row r="30313" s="19" customFormat="1" x14ac:dyDescent="0.25"/>
    <row r="30314" s="19" customFormat="1" x14ac:dyDescent="0.25"/>
    <row r="30315" s="19" customFormat="1" x14ac:dyDescent="0.25"/>
    <row r="30316" s="19" customFormat="1" x14ac:dyDescent="0.25"/>
    <row r="30317" s="19" customFormat="1" x14ac:dyDescent="0.25"/>
    <row r="30318" s="19" customFormat="1" x14ac:dyDescent="0.25"/>
    <row r="30319" s="19" customFormat="1" x14ac:dyDescent="0.25"/>
    <row r="30320" s="19" customFormat="1" x14ac:dyDescent="0.25"/>
    <row r="30321" s="19" customFormat="1" x14ac:dyDescent="0.25"/>
    <row r="30322" s="19" customFormat="1" x14ac:dyDescent="0.25"/>
    <row r="30323" s="19" customFormat="1" x14ac:dyDescent="0.25"/>
    <row r="30324" s="19" customFormat="1" x14ac:dyDescent="0.25"/>
    <row r="30325" s="19" customFormat="1" x14ac:dyDescent="0.25"/>
    <row r="30326" s="19" customFormat="1" x14ac:dyDescent="0.25"/>
    <row r="30327" s="19" customFormat="1" x14ac:dyDescent="0.25"/>
    <row r="30328" s="19" customFormat="1" x14ac:dyDescent="0.25"/>
    <row r="30329" s="19" customFormat="1" x14ac:dyDescent="0.25"/>
    <row r="30330" s="19" customFormat="1" x14ac:dyDescent="0.25"/>
    <row r="30331" s="19" customFormat="1" x14ac:dyDescent="0.25"/>
    <row r="30332" s="19" customFormat="1" x14ac:dyDescent="0.25"/>
    <row r="30333" s="19" customFormat="1" x14ac:dyDescent="0.25"/>
    <row r="30334" s="19" customFormat="1" x14ac:dyDescent="0.25"/>
    <row r="30335" s="19" customFormat="1" x14ac:dyDescent="0.25"/>
    <row r="30336" s="19" customFormat="1" x14ac:dyDescent="0.25"/>
    <row r="30337" s="19" customFormat="1" x14ac:dyDescent="0.25"/>
    <row r="30338" s="19" customFormat="1" x14ac:dyDescent="0.25"/>
    <row r="30339" s="19" customFormat="1" x14ac:dyDescent="0.25"/>
    <row r="30340" s="19" customFormat="1" x14ac:dyDescent="0.25"/>
    <row r="30341" s="19" customFormat="1" x14ac:dyDescent="0.25"/>
    <row r="30342" s="19" customFormat="1" x14ac:dyDescent="0.25"/>
    <row r="30343" s="19" customFormat="1" x14ac:dyDescent="0.25"/>
    <row r="30344" s="19" customFormat="1" x14ac:dyDescent="0.25"/>
    <row r="30345" s="19" customFormat="1" x14ac:dyDescent="0.25"/>
    <row r="30346" s="19" customFormat="1" x14ac:dyDescent="0.25"/>
    <row r="30347" s="19" customFormat="1" x14ac:dyDescent="0.25"/>
    <row r="30348" s="19" customFormat="1" x14ac:dyDescent="0.25"/>
    <row r="30349" s="19" customFormat="1" x14ac:dyDescent="0.25"/>
    <row r="30350" s="19" customFormat="1" x14ac:dyDescent="0.25"/>
    <row r="30351" s="19" customFormat="1" x14ac:dyDescent="0.25"/>
    <row r="30352" s="19" customFormat="1" x14ac:dyDescent="0.25"/>
    <row r="30353" s="19" customFormat="1" x14ac:dyDescent="0.25"/>
    <row r="30354" s="19" customFormat="1" x14ac:dyDescent="0.25"/>
    <row r="30355" s="19" customFormat="1" x14ac:dyDescent="0.25"/>
    <row r="30356" s="19" customFormat="1" x14ac:dyDescent="0.25"/>
    <row r="30357" s="19" customFormat="1" x14ac:dyDescent="0.25"/>
    <row r="30358" s="19" customFormat="1" x14ac:dyDescent="0.25"/>
    <row r="30359" s="19" customFormat="1" x14ac:dyDescent="0.25"/>
    <row r="30360" s="19" customFormat="1" x14ac:dyDescent="0.25"/>
    <row r="30361" s="19" customFormat="1" x14ac:dyDescent="0.25"/>
    <row r="30362" s="19" customFormat="1" x14ac:dyDescent="0.25"/>
    <row r="30363" s="19" customFormat="1" x14ac:dyDescent="0.25"/>
    <row r="30364" s="19" customFormat="1" x14ac:dyDescent="0.25"/>
    <row r="30365" s="19" customFormat="1" x14ac:dyDescent="0.25"/>
    <row r="30366" s="19" customFormat="1" x14ac:dyDescent="0.25"/>
    <row r="30367" s="19" customFormat="1" x14ac:dyDescent="0.25"/>
    <row r="30368" s="19" customFormat="1" x14ac:dyDescent="0.25"/>
    <row r="30369" s="19" customFormat="1" x14ac:dyDescent="0.25"/>
    <row r="30370" s="19" customFormat="1" x14ac:dyDescent="0.25"/>
    <row r="30371" s="19" customFormat="1" x14ac:dyDescent="0.25"/>
    <row r="30372" s="19" customFormat="1" x14ac:dyDescent="0.25"/>
    <row r="30373" s="19" customFormat="1" x14ac:dyDescent="0.25"/>
    <row r="30374" s="19" customFormat="1" x14ac:dyDescent="0.25"/>
    <row r="30375" s="19" customFormat="1" x14ac:dyDescent="0.25"/>
    <row r="30376" s="19" customFormat="1" x14ac:dyDescent="0.25"/>
    <row r="30377" s="19" customFormat="1" x14ac:dyDescent="0.25"/>
    <row r="30378" s="19" customFormat="1" x14ac:dyDescent="0.25"/>
    <row r="30379" s="19" customFormat="1" x14ac:dyDescent="0.25"/>
    <row r="30380" s="19" customFormat="1" x14ac:dyDescent="0.25"/>
    <row r="30381" s="19" customFormat="1" x14ac:dyDescent="0.25"/>
    <row r="30382" s="19" customFormat="1" x14ac:dyDescent="0.25"/>
    <row r="30383" s="19" customFormat="1" x14ac:dyDescent="0.25"/>
    <row r="30384" s="19" customFormat="1" x14ac:dyDescent="0.25"/>
    <row r="30385" s="19" customFormat="1" x14ac:dyDescent="0.25"/>
    <row r="30386" s="19" customFormat="1" x14ac:dyDescent="0.25"/>
    <row r="30387" s="19" customFormat="1" x14ac:dyDescent="0.25"/>
    <row r="30388" s="19" customFormat="1" x14ac:dyDescent="0.25"/>
    <row r="30389" s="19" customFormat="1" x14ac:dyDescent="0.25"/>
    <row r="30390" s="19" customFormat="1" x14ac:dyDescent="0.25"/>
    <row r="30391" s="19" customFormat="1" x14ac:dyDescent="0.25"/>
    <row r="30392" s="19" customFormat="1" x14ac:dyDescent="0.25"/>
    <row r="30393" s="19" customFormat="1" x14ac:dyDescent="0.25"/>
    <row r="30394" s="19" customFormat="1" x14ac:dyDescent="0.25"/>
    <row r="30395" s="19" customFormat="1" x14ac:dyDescent="0.25"/>
    <row r="30396" s="19" customFormat="1" x14ac:dyDescent="0.25"/>
    <row r="30397" s="19" customFormat="1" x14ac:dyDescent="0.25"/>
    <row r="30398" s="19" customFormat="1" x14ac:dyDescent="0.25"/>
    <row r="30399" s="19" customFormat="1" x14ac:dyDescent="0.25"/>
    <row r="30400" s="19" customFormat="1" x14ac:dyDescent="0.25"/>
    <row r="30401" s="19" customFormat="1" x14ac:dyDescent="0.25"/>
    <row r="30402" s="19" customFormat="1" x14ac:dyDescent="0.25"/>
    <row r="30403" s="19" customFormat="1" x14ac:dyDescent="0.25"/>
    <row r="30404" s="19" customFormat="1" x14ac:dyDescent="0.25"/>
    <row r="30405" s="19" customFormat="1" x14ac:dyDescent="0.25"/>
    <row r="30406" s="19" customFormat="1" x14ac:dyDescent="0.25"/>
    <row r="30407" s="19" customFormat="1" x14ac:dyDescent="0.25"/>
    <row r="30408" s="19" customFormat="1" x14ac:dyDescent="0.25"/>
    <row r="30409" s="19" customFormat="1" x14ac:dyDescent="0.25"/>
    <row r="30410" s="19" customFormat="1" x14ac:dyDescent="0.25"/>
    <row r="30411" s="19" customFormat="1" x14ac:dyDescent="0.25"/>
    <row r="30412" s="19" customFormat="1" x14ac:dyDescent="0.25"/>
    <row r="30413" s="19" customFormat="1" x14ac:dyDescent="0.25"/>
    <row r="30414" s="19" customFormat="1" x14ac:dyDescent="0.25"/>
    <row r="30415" s="19" customFormat="1" x14ac:dyDescent="0.25"/>
    <row r="30416" s="19" customFormat="1" x14ac:dyDescent="0.25"/>
    <row r="30417" s="19" customFormat="1" x14ac:dyDescent="0.25"/>
    <row r="30418" s="19" customFormat="1" x14ac:dyDescent="0.25"/>
    <row r="30419" s="19" customFormat="1" x14ac:dyDescent="0.25"/>
    <row r="30420" s="19" customFormat="1" x14ac:dyDescent="0.25"/>
    <row r="30421" s="19" customFormat="1" x14ac:dyDescent="0.25"/>
    <row r="30422" s="19" customFormat="1" x14ac:dyDescent="0.25"/>
    <row r="30423" s="19" customFormat="1" x14ac:dyDescent="0.25"/>
    <row r="30424" s="19" customFormat="1" x14ac:dyDescent="0.25"/>
    <row r="30425" s="19" customFormat="1" x14ac:dyDescent="0.25"/>
    <row r="30426" s="19" customFormat="1" x14ac:dyDescent="0.25"/>
    <row r="30427" s="19" customFormat="1" x14ac:dyDescent="0.25"/>
    <row r="30428" s="19" customFormat="1" x14ac:dyDescent="0.25"/>
    <row r="30429" s="19" customFormat="1" x14ac:dyDescent="0.25"/>
    <row r="30430" s="19" customFormat="1" x14ac:dyDescent="0.25"/>
    <row r="30431" s="19" customFormat="1" x14ac:dyDescent="0.25"/>
    <row r="30432" s="19" customFormat="1" x14ac:dyDescent="0.25"/>
    <row r="30433" s="19" customFormat="1" x14ac:dyDescent="0.25"/>
    <row r="30434" s="19" customFormat="1" x14ac:dyDescent="0.25"/>
    <row r="30435" s="19" customFormat="1" x14ac:dyDescent="0.25"/>
    <row r="30436" s="19" customFormat="1" x14ac:dyDescent="0.25"/>
    <row r="30437" s="19" customFormat="1" x14ac:dyDescent="0.25"/>
    <row r="30438" s="19" customFormat="1" x14ac:dyDescent="0.25"/>
    <row r="30439" s="19" customFormat="1" x14ac:dyDescent="0.25"/>
    <row r="30440" s="19" customFormat="1" x14ac:dyDescent="0.25"/>
    <row r="30441" s="19" customFormat="1" x14ac:dyDescent="0.25"/>
    <row r="30442" s="19" customFormat="1" x14ac:dyDescent="0.25"/>
    <row r="30443" s="19" customFormat="1" x14ac:dyDescent="0.25"/>
    <row r="30444" s="19" customFormat="1" x14ac:dyDescent="0.25"/>
    <row r="30445" s="19" customFormat="1" x14ac:dyDescent="0.25"/>
    <row r="30446" s="19" customFormat="1" x14ac:dyDescent="0.25"/>
    <row r="30447" s="19" customFormat="1" x14ac:dyDescent="0.25"/>
    <row r="30448" s="19" customFormat="1" x14ac:dyDescent="0.25"/>
    <row r="30449" s="19" customFormat="1" x14ac:dyDescent="0.25"/>
    <row r="30450" s="19" customFormat="1" x14ac:dyDescent="0.25"/>
    <row r="30451" s="19" customFormat="1" x14ac:dyDescent="0.25"/>
    <row r="30452" s="19" customFormat="1" x14ac:dyDescent="0.25"/>
    <row r="30453" s="19" customFormat="1" x14ac:dyDescent="0.25"/>
    <row r="30454" s="19" customFormat="1" x14ac:dyDescent="0.25"/>
    <row r="30455" s="19" customFormat="1" x14ac:dyDescent="0.25"/>
    <row r="30456" s="19" customFormat="1" x14ac:dyDescent="0.25"/>
    <row r="30457" s="19" customFormat="1" x14ac:dyDescent="0.25"/>
    <row r="30458" s="19" customFormat="1" x14ac:dyDescent="0.25"/>
    <row r="30459" s="19" customFormat="1" x14ac:dyDescent="0.25"/>
    <row r="30460" s="19" customFormat="1" x14ac:dyDescent="0.25"/>
    <row r="30461" s="19" customFormat="1" x14ac:dyDescent="0.25"/>
    <row r="30462" s="19" customFormat="1" x14ac:dyDescent="0.25"/>
    <row r="30463" s="19" customFormat="1" x14ac:dyDescent="0.25"/>
    <row r="30464" s="19" customFormat="1" x14ac:dyDescent="0.25"/>
    <row r="30465" s="19" customFormat="1" x14ac:dyDescent="0.25"/>
    <row r="30466" s="19" customFormat="1" x14ac:dyDescent="0.25"/>
    <row r="30467" s="19" customFormat="1" x14ac:dyDescent="0.25"/>
    <row r="30468" s="19" customFormat="1" x14ac:dyDescent="0.25"/>
    <row r="30469" s="19" customFormat="1" x14ac:dyDescent="0.25"/>
    <row r="30470" s="19" customFormat="1" x14ac:dyDescent="0.25"/>
    <row r="30471" s="19" customFormat="1" x14ac:dyDescent="0.25"/>
    <row r="30472" s="19" customFormat="1" x14ac:dyDescent="0.25"/>
    <row r="30473" s="19" customFormat="1" x14ac:dyDescent="0.25"/>
    <row r="30474" s="19" customFormat="1" x14ac:dyDescent="0.25"/>
    <row r="30475" s="19" customFormat="1" x14ac:dyDescent="0.25"/>
    <row r="30476" s="19" customFormat="1" x14ac:dyDescent="0.25"/>
    <row r="30477" s="19" customFormat="1" x14ac:dyDescent="0.25"/>
    <row r="30478" s="19" customFormat="1" x14ac:dyDescent="0.25"/>
    <row r="30479" s="19" customFormat="1" x14ac:dyDescent="0.25"/>
    <row r="30480" s="19" customFormat="1" x14ac:dyDescent="0.25"/>
    <row r="30481" s="19" customFormat="1" x14ac:dyDescent="0.25"/>
    <row r="30482" s="19" customFormat="1" x14ac:dyDescent="0.25"/>
    <row r="30483" s="19" customFormat="1" x14ac:dyDescent="0.25"/>
    <row r="30484" s="19" customFormat="1" x14ac:dyDescent="0.25"/>
    <row r="30485" s="19" customFormat="1" x14ac:dyDescent="0.25"/>
    <row r="30486" s="19" customFormat="1" x14ac:dyDescent="0.25"/>
    <row r="30487" s="19" customFormat="1" x14ac:dyDescent="0.25"/>
    <row r="30488" s="19" customFormat="1" x14ac:dyDescent="0.25"/>
    <row r="30489" s="19" customFormat="1" x14ac:dyDescent="0.25"/>
    <row r="30490" s="19" customFormat="1" x14ac:dyDescent="0.25"/>
    <row r="30491" s="19" customFormat="1" x14ac:dyDescent="0.25"/>
    <row r="30492" s="19" customFormat="1" x14ac:dyDescent="0.25"/>
    <row r="30493" s="19" customFormat="1" x14ac:dyDescent="0.25"/>
    <row r="30494" s="19" customFormat="1" x14ac:dyDescent="0.25"/>
    <row r="30495" s="19" customFormat="1" x14ac:dyDescent="0.25"/>
    <row r="30496" s="19" customFormat="1" x14ac:dyDescent="0.25"/>
    <row r="30497" s="19" customFormat="1" x14ac:dyDescent="0.25"/>
    <row r="30498" s="19" customFormat="1" x14ac:dyDescent="0.25"/>
    <row r="30499" s="19" customFormat="1" x14ac:dyDescent="0.25"/>
    <row r="30500" s="19" customFormat="1" x14ac:dyDescent="0.25"/>
    <row r="30501" s="19" customFormat="1" x14ac:dyDescent="0.25"/>
    <row r="30502" s="19" customFormat="1" x14ac:dyDescent="0.25"/>
    <row r="30503" s="19" customFormat="1" x14ac:dyDescent="0.25"/>
    <row r="30504" s="19" customFormat="1" x14ac:dyDescent="0.25"/>
    <row r="30505" s="19" customFormat="1" x14ac:dyDescent="0.25"/>
    <row r="30506" s="19" customFormat="1" x14ac:dyDescent="0.25"/>
    <row r="30507" s="19" customFormat="1" x14ac:dyDescent="0.25"/>
    <row r="30508" s="19" customFormat="1" x14ac:dyDescent="0.25"/>
    <row r="30509" s="19" customFormat="1" x14ac:dyDescent="0.25"/>
    <row r="30510" s="19" customFormat="1" x14ac:dyDescent="0.25"/>
    <row r="30511" s="19" customFormat="1" x14ac:dyDescent="0.25"/>
    <row r="30512" s="19" customFormat="1" x14ac:dyDescent="0.25"/>
    <row r="30513" s="19" customFormat="1" x14ac:dyDescent="0.25"/>
    <row r="30514" s="19" customFormat="1" x14ac:dyDescent="0.25"/>
    <row r="30515" s="19" customFormat="1" x14ac:dyDescent="0.25"/>
    <row r="30516" s="19" customFormat="1" x14ac:dyDescent="0.25"/>
    <row r="30517" s="19" customFormat="1" x14ac:dyDescent="0.25"/>
    <row r="30518" s="19" customFormat="1" x14ac:dyDescent="0.25"/>
    <row r="30519" s="19" customFormat="1" x14ac:dyDescent="0.25"/>
    <row r="30520" s="19" customFormat="1" x14ac:dyDescent="0.25"/>
    <row r="30521" s="19" customFormat="1" x14ac:dyDescent="0.25"/>
    <row r="30522" s="19" customFormat="1" x14ac:dyDescent="0.25"/>
    <row r="30523" s="19" customFormat="1" x14ac:dyDescent="0.25"/>
    <row r="30524" s="19" customFormat="1" x14ac:dyDescent="0.25"/>
    <row r="30525" s="19" customFormat="1" x14ac:dyDescent="0.25"/>
    <row r="30526" s="19" customFormat="1" x14ac:dyDescent="0.25"/>
    <row r="30527" s="19" customFormat="1" x14ac:dyDescent="0.25"/>
    <row r="30528" s="19" customFormat="1" x14ac:dyDescent="0.25"/>
    <row r="30529" s="19" customFormat="1" x14ac:dyDescent="0.25"/>
    <row r="30530" s="19" customFormat="1" x14ac:dyDescent="0.25"/>
    <row r="30531" s="19" customFormat="1" x14ac:dyDescent="0.25"/>
    <row r="30532" s="19" customFormat="1" x14ac:dyDescent="0.25"/>
    <row r="30533" s="19" customFormat="1" x14ac:dyDescent="0.25"/>
    <row r="30534" s="19" customFormat="1" x14ac:dyDescent="0.25"/>
    <row r="30535" s="19" customFormat="1" x14ac:dyDescent="0.25"/>
    <row r="30536" s="19" customFormat="1" x14ac:dyDescent="0.25"/>
    <row r="30537" s="19" customFormat="1" x14ac:dyDescent="0.25"/>
    <row r="30538" s="19" customFormat="1" x14ac:dyDescent="0.25"/>
    <row r="30539" s="19" customFormat="1" x14ac:dyDescent="0.25"/>
    <row r="30540" s="19" customFormat="1" x14ac:dyDescent="0.25"/>
    <row r="30541" s="19" customFormat="1" x14ac:dyDescent="0.25"/>
    <row r="30542" s="19" customFormat="1" x14ac:dyDescent="0.25"/>
    <row r="30543" s="19" customFormat="1" x14ac:dyDescent="0.25"/>
    <row r="30544" s="19" customFormat="1" x14ac:dyDescent="0.25"/>
    <row r="30545" s="19" customFormat="1" x14ac:dyDescent="0.25"/>
    <row r="30546" s="19" customFormat="1" x14ac:dyDescent="0.25"/>
    <row r="30547" s="19" customFormat="1" x14ac:dyDescent="0.25"/>
    <row r="30548" s="19" customFormat="1" x14ac:dyDescent="0.25"/>
    <row r="30549" s="19" customFormat="1" x14ac:dyDescent="0.25"/>
    <row r="30550" s="19" customFormat="1" x14ac:dyDescent="0.25"/>
    <row r="30551" s="19" customFormat="1" x14ac:dyDescent="0.25"/>
    <row r="30552" s="19" customFormat="1" x14ac:dyDescent="0.25"/>
    <row r="30553" s="19" customFormat="1" x14ac:dyDescent="0.25"/>
    <row r="30554" s="19" customFormat="1" x14ac:dyDescent="0.25"/>
    <row r="30555" s="19" customFormat="1" x14ac:dyDescent="0.25"/>
    <row r="30556" s="19" customFormat="1" x14ac:dyDescent="0.25"/>
    <row r="30557" s="19" customFormat="1" x14ac:dyDescent="0.25"/>
    <row r="30558" s="19" customFormat="1" x14ac:dyDescent="0.25"/>
    <row r="30559" s="19" customFormat="1" x14ac:dyDescent="0.25"/>
    <row r="30560" s="19" customFormat="1" x14ac:dyDescent="0.25"/>
    <row r="30561" s="19" customFormat="1" x14ac:dyDescent="0.25"/>
    <row r="30562" s="19" customFormat="1" x14ac:dyDescent="0.25"/>
    <row r="30563" s="19" customFormat="1" x14ac:dyDescent="0.25"/>
    <row r="30564" s="19" customFormat="1" x14ac:dyDescent="0.25"/>
    <row r="30565" s="19" customFormat="1" x14ac:dyDescent="0.25"/>
    <row r="30566" s="19" customFormat="1" x14ac:dyDescent="0.25"/>
    <row r="30567" s="19" customFormat="1" x14ac:dyDescent="0.25"/>
    <row r="30568" s="19" customFormat="1" x14ac:dyDescent="0.25"/>
    <row r="30569" s="19" customFormat="1" x14ac:dyDescent="0.25"/>
    <row r="30570" s="19" customFormat="1" x14ac:dyDescent="0.25"/>
    <row r="30571" s="19" customFormat="1" x14ac:dyDescent="0.25"/>
    <row r="30572" s="19" customFormat="1" x14ac:dyDescent="0.25"/>
    <row r="30573" s="19" customFormat="1" x14ac:dyDescent="0.25"/>
    <row r="30574" s="19" customFormat="1" x14ac:dyDescent="0.25"/>
    <row r="30575" s="19" customFormat="1" x14ac:dyDescent="0.25"/>
    <row r="30576" s="19" customFormat="1" x14ac:dyDescent="0.25"/>
    <row r="30577" s="19" customFormat="1" x14ac:dyDescent="0.25"/>
    <row r="30578" s="19" customFormat="1" x14ac:dyDescent="0.25"/>
    <row r="30579" s="19" customFormat="1" x14ac:dyDescent="0.25"/>
    <row r="30580" s="19" customFormat="1" x14ac:dyDescent="0.25"/>
    <row r="30581" s="19" customFormat="1" x14ac:dyDescent="0.25"/>
    <row r="30582" s="19" customFormat="1" x14ac:dyDescent="0.25"/>
    <row r="30583" s="19" customFormat="1" x14ac:dyDescent="0.25"/>
    <row r="30584" s="19" customFormat="1" x14ac:dyDescent="0.25"/>
    <row r="30585" s="19" customFormat="1" x14ac:dyDescent="0.25"/>
    <row r="30586" s="19" customFormat="1" x14ac:dyDescent="0.25"/>
    <row r="30587" s="19" customFormat="1" x14ac:dyDescent="0.25"/>
    <row r="30588" s="19" customFormat="1" x14ac:dyDescent="0.25"/>
    <row r="30589" s="19" customFormat="1" x14ac:dyDescent="0.25"/>
    <row r="30590" s="19" customFormat="1" x14ac:dyDescent="0.25"/>
    <row r="30591" s="19" customFormat="1" x14ac:dyDescent="0.25"/>
    <row r="30592" s="19" customFormat="1" x14ac:dyDescent="0.25"/>
    <row r="30593" s="19" customFormat="1" x14ac:dyDescent="0.25"/>
    <row r="30594" s="19" customFormat="1" x14ac:dyDescent="0.25"/>
    <row r="30595" s="19" customFormat="1" x14ac:dyDescent="0.25"/>
    <row r="30596" s="19" customFormat="1" x14ac:dyDescent="0.25"/>
    <row r="30597" s="19" customFormat="1" x14ac:dyDescent="0.25"/>
    <row r="30598" s="19" customFormat="1" x14ac:dyDescent="0.25"/>
    <row r="30599" s="19" customFormat="1" x14ac:dyDescent="0.25"/>
    <row r="30600" s="19" customFormat="1" x14ac:dyDescent="0.25"/>
    <row r="30601" s="19" customFormat="1" x14ac:dyDescent="0.25"/>
    <row r="30602" s="19" customFormat="1" x14ac:dyDescent="0.25"/>
    <row r="30603" s="19" customFormat="1" x14ac:dyDescent="0.25"/>
    <row r="30604" s="19" customFormat="1" x14ac:dyDescent="0.25"/>
    <row r="30605" s="19" customFormat="1" x14ac:dyDescent="0.25"/>
    <row r="30606" s="19" customFormat="1" x14ac:dyDescent="0.25"/>
    <row r="30607" s="19" customFormat="1" x14ac:dyDescent="0.25"/>
    <row r="30608" s="19" customFormat="1" x14ac:dyDescent="0.25"/>
    <row r="30609" s="19" customFormat="1" x14ac:dyDescent="0.25"/>
    <row r="30610" s="19" customFormat="1" x14ac:dyDescent="0.25"/>
    <row r="30611" s="19" customFormat="1" x14ac:dyDescent="0.25"/>
    <row r="30612" s="19" customFormat="1" x14ac:dyDescent="0.25"/>
    <row r="30613" s="19" customFormat="1" x14ac:dyDescent="0.25"/>
    <row r="30614" s="19" customFormat="1" x14ac:dyDescent="0.25"/>
    <row r="30615" s="19" customFormat="1" x14ac:dyDescent="0.25"/>
    <row r="30616" s="19" customFormat="1" x14ac:dyDescent="0.25"/>
    <row r="30617" s="19" customFormat="1" x14ac:dyDescent="0.25"/>
    <row r="30618" s="19" customFormat="1" x14ac:dyDescent="0.25"/>
    <row r="30619" s="19" customFormat="1" x14ac:dyDescent="0.25"/>
    <row r="30620" s="19" customFormat="1" x14ac:dyDescent="0.25"/>
    <row r="30621" s="19" customFormat="1" x14ac:dyDescent="0.25"/>
    <row r="30622" s="19" customFormat="1" x14ac:dyDescent="0.25"/>
    <row r="30623" s="19" customFormat="1" x14ac:dyDescent="0.25"/>
    <row r="30624" s="19" customFormat="1" x14ac:dyDescent="0.25"/>
    <row r="30625" s="19" customFormat="1" x14ac:dyDescent="0.25"/>
    <row r="30626" s="19" customFormat="1" x14ac:dyDescent="0.25"/>
    <row r="30627" s="19" customFormat="1" x14ac:dyDescent="0.25"/>
    <row r="30628" s="19" customFormat="1" x14ac:dyDescent="0.25"/>
    <row r="30629" s="19" customFormat="1" x14ac:dyDescent="0.25"/>
    <row r="30630" s="19" customFormat="1" x14ac:dyDescent="0.25"/>
    <row r="30631" s="19" customFormat="1" x14ac:dyDescent="0.25"/>
    <row r="30632" s="19" customFormat="1" x14ac:dyDescent="0.25"/>
    <row r="30633" s="19" customFormat="1" x14ac:dyDescent="0.25"/>
    <row r="30634" s="19" customFormat="1" x14ac:dyDescent="0.25"/>
    <row r="30635" s="19" customFormat="1" x14ac:dyDescent="0.25"/>
    <row r="30636" s="19" customFormat="1" x14ac:dyDescent="0.25"/>
    <row r="30637" s="19" customFormat="1" x14ac:dyDescent="0.25"/>
    <row r="30638" s="19" customFormat="1" x14ac:dyDescent="0.25"/>
    <row r="30639" s="19" customFormat="1" x14ac:dyDescent="0.25"/>
    <row r="30640" s="19" customFormat="1" x14ac:dyDescent="0.25"/>
    <row r="30641" s="19" customFormat="1" x14ac:dyDescent="0.25"/>
    <row r="30642" s="19" customFormat="1" x14ac:dyDescent="0.25"/>
    <row r="30643" s="19" customFormat="1" x14ac:dyDescent="0.25"/>
    <row r="30644" s="19" customFormat="1" x14ac:dyDescent="0.25"/>
    <row r="30645" s="19" customFormat="1" x14ac:dyDescent="0.25"/>
    <row r="30646" s="19" customFormat="1" x14ac:dyDescent="0.25"/>
    <row r="30647" s="19" customFormat="1" x14ac:dyDescent="0.25"/>
    <row r="30648" s="19" customFormat="1" x14ac:dyDescent="0.25"/>
    <row r="30649" s="19" customFormat="1" x14ac:dyDescent="0.25"/>
    <row r="30650" s="19" customFormat="1" x14ac:dyDescent="0.25"/>
    <row r="30651" s="19" customFormat="1" x14ac:dyDescent="0.25"/>
    <row r="30652" s="19" customFormat="1" x14ac:dyDescent="0.25"/>
    <row r="30653" s="19" customFormat="1" x14ac:dyDescent="0.25"/>
    <row r="30654" s="19" customFormat="1" x14ac:dyDescent="0.25"/>
    <row r="30655" s="19" customFormat="1" x14ac:dyDescent="0.25"/>
    <row r="30656" s="19" customFormat="1" x14ac:dyDescent="0.25"/>
    <row r="30657" s="19" customFormat="1" x14ac:dyDescent="0.25"/>
    <row r="30658" s="19" customFormat="1" x14ac:dyDescent="0.25"/>
    <row r="30659" s="19" customFormat="1" x14ac:dyDescent="0.25"/>
    <row r="30660" s="19" customFormat="1" x14ac:dyDescent="0.25"/>
    <row r="30661" s="19" customFormat="1" x14ac:dyDescent="0.25"/>
    <row r="30662" s="19" customFormat="1" x14ac:dyDescent="0.25"/>
    <row r="30663" s="19" customFormat="1" x14ac:dyDescent="0.25"/>
    <row r="30664" s="19" customFormat="1" x14ac:dyDescent="0.25"/>
    <row r="30665" s="19" customFormat="1" x14ac:dyDescent="0.25"/>
    <row r="30666" s="19" customFormat="1" x14ac:dyDescent="0.25"/>
    <row r="30667" s="19" customFormat="1" x14ac:dyDescent="0.25"/>
    <row r="30668" s="19" customFormat="1" x14ac:dyDescent="0.25"/>
    <row r="30669" s="19" customFormat="1" x14ac:dyDescent="0.25"/>
    <row r="30670" s="19" customFormat="1" x14ac:dyDescent="0.25"/>
    <row r="30671" s="19" customFormat="1" x14ac:dyDescent="0.25"/>
    <row r="30672" s="19" customFormat="1" x14ac:dyDescent="0.25"/>
    <row r="30673" s="19" customFormat="1" x14ac:dyDescent="0.25"/>
    <row r="30674" s="19" customFormat="1" x14ac:dyDescent="0.25"/>
    <row r="30675" s="19" customFormat="1" x14ac:dyDescent="0.25"/>
    <row r="30676" s="19" customFormat="1" x14ac:dyDescent="0.25"/>
    <row r="30677" s="19" customFormat="1" x14ac:dyDescent="0.25"/>
    <row r="30678" s="19" customFormat="1" x14ac:dyDescent="0.25"/>
    <row r="30679" s="19" customFormat="1" x14ac:dyDescent="0.25"/>
    <row r="30680" s="19" customFormat="1" x14ac:dyDescent="0.25"/>
    <row r="30681" s="19" customFormat="1" x14ac:dyDescent="0.25"/>
    <row r="30682" s="19" customFormat="1" x14ac:dyDescent="0.25"/>
    <row r="30683" s="19" customFormat="1" x14ac:dyDescent="0.25"/>
    <row r="30684" s="19" customFormat="1" x14ac:dyDescent="0.25"/>
    <row r="30685" s="19" customFormat="1" x14ac:dyDescent="0.25"/>
    <row r="30686" s="19" customFormat="1" x14ac:dyDescent="0.25"/>
    <row r="30687" s="19" customFormat="1" x14ac:dyDescent="0.25"/>
    <row r="30688" s="19" customFormat="1" x14ac:dyDescent="0.25"/>
    <row r="30689" s="19" customFormat="1" x14ac:dyDescent="0.25"/>
    <row r="30690" s="19" customFormat="1" x14ac:dyDescent="0.25"/>
    <row r="30691" s="19" customFormat="1" x14ac:dyDescent="0.25"/>
    <row r="30692" s="19" customFormat="1" x14ac:dyDescent="0.25"/>
    <row r="30693" s="19" customFormat="1" x14ac:dyDescent="0.25"/>
    <row r="30694" s="19" customFormat="1" x14ac:dyDescent="0.25"/>
    <row r="30695" s="19" customFormat="1" x14ac:dyDescent="0.25"/>
    <row r="30696" s="19" customFormat="1" x14ac:dyDescent="0.25"/>
    <row r="30697" s="19" customFormat="1" x14ac:dyDescent="0.25"/>
    <row r="30698" s="19" customFormat="1" x14ac:dyDescent="0.25"/>
    <row r="30699" s="19" customFormat="1" x14ac:dyDescent="0.25"/>
    <row r="30700" s="19" customFormat="1" x14ac:dyDescent="0.25"/>
    <row r="30701" s="19" customFormat="1" x14ac:dyDescent="0.25"/>
    <row r="30702" s="19" customFormat="1" x14ac:dyDescent="0.25"/>
    <row r="30703" s="19" customFormat="1" x14ac:dyDescent="0.25"/>
    <row r="30704" s="19" customFormat="1" x14ac:dyDescent="0.25"/>
    <row r="30705" s="19" customFormat="1" x14ac:dyDescent="0.25"/>
    <row r="30706" s="19" customFormat="1" x14ac:dyDescent="0.25"/>
    <row r="30707" s="19" customFormat="1" x14ac:dyDescent="0.25"/>
    <row r="30708" s="19" customFormat="1" x14ac:dyDescent="0.25"/>
    <row r="30709" s="19" customFormat="1" x14ac:dyDescent="0.25"/>
    <row r="30710" s="19" customFormat="1" x14ac:dyDescent="0.25"/>
    <row r="30711" s="19" customFormat="1" x14ac:dyDescent="0.25"/>
    <row r="30712" s="19" customFormat="1" x14ac:dyDescent="0.25"/>
    <row r="30713" s="19" customFormat="1" x14ac:dyDescent="0.25"/>
    <row r="30714" s="19" customFormat="1" x14ac:dyDescent="0.25"/>
    <row r="30715" s="19" customFormat="1" x14ac:dyDescent="0.25"/>
    <row r="30716" s="19" customFormat="1" x14ac:dyDescent="0.25"/>
    <row r="30717" s="19" customFormat="1" x14ac:dyDescent="0.25"/>
    <row r="30718" s="19" customFormat="1" x14ac:dyDescent="0.25"/>
    <row r="30719" s="19" customFormat="1" x14ac:dyDescent="0.25"/>
    <row r="30720" s="19" customFormat="1" x14ac:dyDescent="0.25"/>
    <row r="30721" s="19" customFormat="1" x14ac:dyDescent="0.25"/>
    <row r="30722" s="19" customFormat="1" x14ac:dyDescent="0.25"/>
    <row r="30723" s="19" customFormat="1" x14ac:dyDescent="0.25"/>
    <row r="30724" s="19" customFormat="1" x14ac:dyDescent="0.25"/>
    <row r="30725" s="19" customFormat="1" x14ac:dyDescent="0.25"/>
    <row r="30726" s="19" customFormat="1" x14ac:dyDescent="0.25"/>
    <row r="30727" s="19" customFormat="1" x14ac:dyDescent="0.25"/>
    <row r="30728" s="19" customFormat="1" x14ac:dyDescent="0.25"/>
    <row r="30729" s="19" customFormat="1" x14ac:dyDescent="0.25"/>
    <row r="30730" s="19" customFormat="1" x14ac:dyDescent="0.25"/>
    <row r="30731" s="19" customFormat="1" x14ac:dyDescent="0.25"/>
    <row r="30732" s="19" customFormat="1" x14ac:dyDescent="0.25"/>
    <row r="30733" s="19" customFormat="1" x14ac:dyDescent="0.25"/>
    <row r="30734" s="19" customFormat="1" x14ac:dyDescent="0.25"/>
    <row r="30735" s="19" customFormat="1" x14ac:dyDescent="0.25"/>
    <row r="30736" s="19" customFormat="1" x14ac:dyDescent="0.25"/>
    <row r="30737" s="19" customFormat="1" x14ac:dyDescent="0.25"/>
    <row r="30738" s="19" customFormat="1" x14ac:dyDescent="0.25"/>
    <row r="30739" s="19" customFormat="1" x14ac:dyDescent="0.25"/>
    <row r="30740" s="19" customFormat="1" x14ac:dyDescent="0.25"/>
    <row r="30741" s="19" customFormat="1" x14ac:dyDescent="0.25"/>
    <row r="30742" s="19" customFormat="1" x14ac:dyDescent="0.25"/>
    <row r="30743" s="19" customFormat="1" x14ac:dyDescent="0.25"/>
    <row r="30744" s="19" customFormat="1" x14ac:dyDescent="0.25"/>
    <row r="30745" s="19" customFormat="1" x14ac:dyDescent="0.25"/>
    <row r="30746" s="19" customFormat="1" x14ac:dyDescent="0.25"/>
    <row r="30747" s="19" customFormat="1" x14ac:dyDescent="0.25"/>
    <row r="30748" s="19" customFormat="1" x14ac:dyDescent="0.25"/>
    <row r="30749" s="19" customFormat="1" x14ac:dyDescent="0.25"/>
    <row r="30750" s="19" customFormat="1" x14ac:dyDescent="0.25"/>
    <row r="30751" s="19" customFormat="1" x14ac:dyDescent="0.25"/>
    <row r="30752" s="19" customFormat="1" x14ac:dyDescent="0.25"/>
    <row r="30753" s="19" customFormat="1" x14ac:dyDescent="0.25"/>
    <row r="30754" s="19" customFormat="1" x14ac:dyDescent="0.25"/>
    <row r="30755" s="19" customFormat="1" x14ac:dyDescent="0.25"/>
    <row r="30756" s="19" customFormat="1" x14ac:dyDescent="0.25"/>
    <row r="30757" s="19" customFormat="1" x14ac:dyDescent="0.25"/>
    <row r="30758" s="19" customFormat="1" x14ac:dyDescent="0.25"/>
    <row r="30759" s="19" customFormat="1" x14ac:dyDescent="0.25"/>
    <row r="30760" s="19" customFormat="1" x14ac:dyDescent="0.25"/>
    <row r="30761" s="19" customFormat="1" x14ac:dyDescent="0.25"/>
    <row r="30762" s="19" customFormat="1" x14ac:dyDescent="0.25"/>
    <row r="30763" s="19" customFormat="1" x14ac:dyDescent="0.25"/>
    <row r="30764" s="19" customFormat="1" x14ac:dyDescent="0.25"/>
    <row r="30765" s="19" customFormat="1" x14ac:dyDescent="0.25"/>
    <row r="30766" s="19" customFormat="1" x14ac:dyDescent="0.25"/>
    <row r="30767" s="19" customFormat="1" x14ac:dyDescent="0.25"/>
    <row r="30768" s="19" customFormat="1" x14ac:dyDescent="0.25"/>
    <row r="30769" s="19" customFormat="1" x14ac:dyDescent="0.25"/>
    <row r="30770" s="19" customFormat="1" x14ac:dyDescent="0.25"/>
    <row r="30771" s="19" customFormat="1" x14ac:dyDescent="0.25"/>
    <row r="30772" s="19" customFormat="1" x14ac:dyDescent="0.25"/>
    <row r="30773" s="19" customFormat="1" x14ac:dyDescent="0.25"/>
    <row r="30774" s="19" customFormat="1" x14ac:dyDescent="0.25"/>
    <row r="30775" s="19" customFormat="1" x14ac:dyDescent="0.25"/>
    <row r="30776" s="19" customFormat="1" x14ac:dyDescent="0.25"/>
    <row r="30777" s="19" customFormat="1" x14ac:dyDescent="0.25"/>
    <row r="30778" s="19" customFormat="1" x14ac:dyDescent="0.25"/>
    <row r="30779" s="19" customFormat="1" x14ac:dyDescent="0.25"/>
    <row r="30780" s="19" customFormat="1" x14ac:dyDescent="0.25"/>
    <row r="30781" s="19" customFormat="1" x14ac:dyDescent="0.25"/>
    <row r="30782" s="19" customFormat="1" x14ac:dyDescent="0.25"/>
    <row r="30783" s="19" customFormat="1" x14ac:dyDescent="0.25"/>
    <row r="30784" s="19" customFormat="1" x14ac:dyDescent="0.25"/>
    <row r="30785" s="19" customFormat="1" x14ac:dyDescent="0.25"/>
    <row r="30786" s="19" customFormat="1" x14ac:dyDescent="0.25"/>
    <row r="30787" s="19" customFormat="1" x14ac:dyDescent="0.25"/>
    <row r="30788" s="19" customFormat="1" x14ac:dyDescent="0.25"/>
    <row r="30789" s="19" customFormat="1" x14ac:dyDescent="0.25"/>
    <row r="30790" s="19" customFormat="1" x14ac:dyDescent="0.25"/>
    <row r="30791" s="19" customFormat="1" x14ac:dyDescent="0.25"/>
    <row r="30792" s="19" customFormat="1" x14ac:dyDescent="0.25"/>
    <row r="30793" s="19" customFormat="1" x14ac:dyDescent="0.25"/>
    <row r="30794" s="19" customFormat="1" x14ac:dyDescent="0.25"/>
    <row r="30795" s="19" customFormat="1" x14ac:dyDescent="0.25"/>
    <row r="30796" s="19" customFormat="1" x14ac:dyDescent="0.25"/>
    <row r="30797" s="19" customFormat="1" x14ac:dyDescent="0.25"/>
    <row r="30798" s="19" customFormat="1" x14ac:dyDescent="0.25"/>
    <row r="30799" s="19" customFormat="1" x14ac:dyDescent="0.25"/>
    <row r="30800" s="19" customFormat="1" x14ac:dyDescent="0.25"/>
    <row r="30801" s="19" customFormat="1" x14ac:dyDescent="0.25"/>
    <row r="30802" s="19" customFormat="1" x14ac:dyDescent="0.25"/>
    <row r="30803" s="19" customFormat="1" x14ac:dyDescent="0.25"/>
    <row r="30804" s="19" customFormat="1" x14ac:dyDescent="0.25"/>
    <row r="30805" s="19" customFormat="1" x14ac:dyDescent="0.25"/>
    <row r="30806" s="19" customFormat="1" x14ac:dyDescent="0.25"/>
    <row r="30807" s="19" customFormat="1" x14ac:dyDescent="0.25"/>
    <row r="30808" s="19" customFormat="1" x14ac:dyDescent="0.25"/>
    <row r="30809" s="19" customFormat="1" x14ac:dyDescent="0.25"/>
    <row r="30810" s="19" customFormat="1" x14ac:dyDescent="0.25"/>
    <row r="30811" s="19" customFormat="1" x14ac:dyDescent="0.25"/>
    <row r="30812" s="19" customFormat="1" x14ac:dyDescent="0.25"/>
    <row r="30813" s="19" customFormat="1" x14ac:dyDescent="0.25"/>
    <row r="30814" s="19" customFormat="1" x14ac:dyDescent="0.25"/>
    <row r="30815" s="19" customFormat="1" x14ac:dyDescent="0.25"/>
    <row r="30816" s="19" customFormat="1" x14ac:dyDescent="0.25"/>
    <row r="30817" s="19" customFormat="1" x14ac:dyDescent="0.25"/>
    <row r="30818" s="19" customFormat="1" x14ac:dyDescent="0.25"/>
    <row r="30819" s="19" customFormat="1" x14ac:dyDescent="0.25"/>
    <row r="30820" s="19" customFormat="1" x14ac:dyDescent="0.25"/>
    <row r="30821" s="19" customFormat="1" x14ac:dyDescent="0.25"/>
    <row r="30822" s="19" customFormat="1" x14ac:dyDescent="0.25"/>
    <row r="30823" s="19" customFormat="1" x14ac:dyDescent="0.25"/>
    <row r="30824" s="19" customFormat="1" x14ac:dyDescent="0.25"/>
    <row r="30825" s="19" customFormat="1" x14ac:dyDescent="0.25"/>
    <row r="30826" s="19" customFormat="1" x14ac:dyDescent="0.25"/>
    <row r="30827" s="19" customFormat="1" x14ac:dyDescent="0.25"/>
    <row r="30828" s="19" customFormat="1" x14ac:dyDescent="0.25"/>
    <row r="30829" s="19" customFormat="1" x14ac:dyDescent="0.25"/>
    <row r="30830" s="19" customFormat="1" x14ac:dyDescent="0.25"/>
    <row r="30831" s="19" customFormat="1" x14ac:dyDescent="0.25"/>
    <row r="30832" s="19" customFormat="1" x14ac:dyDescent="0.25"/>
    <row r="30833" s="19" customFormat="1" x14ac:dyDescent="0.25"/>
    <row r="30834" s="19" customFormat="1" x14ac:dyDescent="0.25"/>
    <row r="30835" s="19" customFormat="1" x14ac:dyDescent="0.25"/>
    <row r="30836" s="19" customFormat="1" x14ac:dyDescent="0.25"/>
    <row r="30837" s="19" customFormat="1" x14ac:dyDescent="0.25"/>
    <row r="30838" s="19" customFormat="1" x14ac:dyDescent="0.25"/>
    <row r="30839" s="19" customFormat="1" x14ac:dyDescent="0.25"/>
    <row r="30840" s="19" customFormat="1" x14ac:dyDescent="0.25"/>
    <row r="30841" s="19" customFormat="1" x14ac:dyDescent="0.25"/>
    <row r="30842" s="19" customFormat="1" x14ac:dyDescent="0.25"/>
    <row r="30843" s="19" customFormat="1" x14ac:dyDescent="0.25"/>
    <row r="30844" s="19" customFormat="1" x14ac:dyDescent="0.25"/>
    <row r="30845" s="19" customFormat="1" x14ac:dyDescent="0.25"/>
    <row r="30846" s="19" customFormat="1" x14ac:dyDescent="0.25"/>
    <row r="30847" s="19" customFormat="1" x14ac:dyDescent="0.25"/>
    <row r="30848" s="19" customFormat="1" x14ac:dyDescent="0.25"/>
    <row r="30849" s="19" customFormat="1" x14ac:dyDescent="0.25"/>
    <row r="30850" s="19" customFormat="1" x14ac:dyDescent="0.25"/>
    <row r="30851" s="19" customFormat="1" x14ac:dyDescent="0.25"/>
    <row r="30852" s="19" customFormat="1" x14ac:dyDescent="0.25"/>
    <row r="30853" s="19" customFormat="1" x14ac:dyDescent="0.25"/>
    <row r="30854" s="19" customFormat="1" x14ac:dyDescent="0.25"/>
    <row r="30855" s="19" customFormat="1" x14ac:dyDescent="0.25"/>
    <row r="30856" s="19" customFormat="1" x14ac:dyDescent="0.25"/>
    <row r="30857" s="19" customFormat="1" x14ac:dyDescent="0.25"/>
    <row r="30858" s="19" customFormat="1" x14ac:dyDescent="0.25"/>
    <row r="30859" s="19" customFormat="1" x14ac:dyDescent="0.25"/>
    <row r="30860" s="19" customFormat="1" x14ac:dyDescent="0.25"/>
    <row r="30861" s="19" customFormat="1" x14ac:dyDescent="0.25"/>
    <row r="30862" s="19" customFormat="1" x14ac:dyDescent="0.25"/>
    <row r="30863" s="19" customFormat="1" x14ac:dyDescent="0.25"/>
    <row r="30864" s="19" customFormat="1" x14ac:dyDescent="0.25"/>
    <row r="30865" s="19" customFormat="1" x14ac:dyDescent="0.25"/>
    <row r="30866" s="19" customFormat="1" x14ac:dyDescent="0.25"/>
    <row r="30867" s="19" customFormat="1" x14ac:dyDescent="0.25"/>
    <row r="30868" s="19" customFormat="1" x14ac:dyDescent="0.25"/>
    <row r="30869" s="19" customFormat="1" x14ac:dyDescent="0.25"/>
    <row r="30870" s="19" customFormat="1" x14ac:dyDescent="0.25"/>
    <row r="30871" s="19" customFormat="1" x14ac:dyDescent="0.25"/>
    <row r="30872" s="19" customFormat="1" x14ac:dyDescent="0.25"/>
    <row r="30873" s="19" customFormat="1" x14ac:dyDescent="0.25"/>
    <row r="30874" s="19" customFormat="1" x14ac:dyDescent="0.25"/>
    <row r="30875" s="19" customFormat="1" x14ac:dyDescent="0.25"/>
    <row r="30876" s="19" customFormat="1" x14ac:dyDescent="0.25"/>
    <row r="30877" s="19" customFormat="1" x14ac:dyDescent="0.25"/>
    <row r="30878" s="19" customFormat="1" x14ac:dyDescent="0.25"/>
    <row r="30879" s="19" customFormat="1" x14ac:dyDescent="0.25"/>
    <row r="30880" s="19" customFormat="1" x14ac:dyDescent="0.25"/>
    <row r="30881" s="19" customFormat="1" x14ac:dyDescent="0.25"/>
    <row r="30882" s="19" customFormat="1" x14ac:dyDescent="0.25"/>
    <row r="30883" s="19" customFormat="1" x14ac:dyDescent="0.25"/>
    <row r="30884" s="19" customFormat="1" x14ac:dyDescent="0.25"/>
    <row r="30885" s="19" customFormat="1" x14ac:dyDescent="0.25"/>
    <row r="30886" s="19" customFormat="1" x14ac:dyDescent="0.25"/>
    <row r="30887" s="19" customFormat="1" x14ac:dyDescent="0.25"/>
    <row r="30888" s="19" customFormat="1" x14ac:dyDescent="0.25"/>
    <row r="30889" s="19" customFormat="1" x14ac:dyDescent="0.25"/>
    <row r="30890" s="19" customFormat="1" x14ac:dyDescent="0.25"/>
    <row r="30891" s="19" customFormat="1" x14ac:dyDescent="0.25"/>
    <row r="30892" s="19" customFormat="1" x14ac:dyDescent="0.25"/>
    <row r="30893" s="19" customFormat="1" x14ac:dyDescent="0.25"/>
    <row r="30894" s="19" customFormat="1" x14ac:dyDescent="0.25"/>
    <row r="30895" s="19" customFormat="1" x14ac:dyDescent="0.25"/>
    <row r="30896" s="19" customFormat="1" x14ac:dyDescent="0.25"/>
    <row r="30897" s="19" customFormat="1" x14ac:dyDescent="0.25"/>
    <row r="30898" s="19" customFormat="1" x14ac:dyDescent="0.25"/>
    <row r="30899" s="19" customFormat="1" x14ac:dyDescent="0.25"/>
    <row r="30900" s="19" customFormat="1" x14ac:dyDescent="0.25"/>
    <row r="30901" s="19" customFormat="1" x14ac:dyDescent="0.25"/>
    <row r="30902" s="19" customFormat="1" x14ac:dyDescent="0.25"/>
    <row r="30903" s="19" customFormat="1" x14ac:dyDescent="0.25"/>
    <row r="30904" s="19" customFormat="1" x14ac:dyDescent="0.25"/>
    <row r="30905" s="19" customFormat="1" x14ac:dyDescent="0.25"/>
    <row r="30906" s="19" customFormat="1" x14ac:dyDescent="0.25"/>
    <row r="30907" s="19" customFormat="1" x14ac:dyDescent="0.25"/>
    <row r="30908" s="19" customFormat="1" x14ac:dyDescent="0.25"/>
    <row r="30909" s="19" customFormat="1" x14ac:dyDescent="0.25"/>
    <row r="30910" s="19" customFormat="1" x14ac:dyDescent="0.25"/>
    <row r="30911" s="19" customFormat="1" x14ac:dyDescent="0.25"/>
    <row r="30912" s="19" customFormat="1" x14ac:dyDescent="0.25"/>
    <row r="30913" s="19" customFormat="1" x14ac:dyDescent="0.25"/>
    <row r="30914" s="19" customFormat="1" x14ac:dyDescent="0.25"/>
    <row r="30915" s="19" customFormat="1" x14ac:dyDescent="0.25"/>
    <row r="30916" s="19" customFormat="1" x14ac:dyDescent="0.25"/>
    <row r="30917" s="19" customFormat="1" x14ac:dyDescent="0.25"/>
    <row r="30918" s="19" customFormat="1" x14ac:dyDescent="0.25"/>
    <row r="30919" s="19" customFormat="1" x14ac:dyDescent="0.25"/>
    <row r="30920" s="19" customFormat="1" x14ac:dyDescent="0.25"/>
    <row r="30921" s="19" customFormat="1" x14ac:dyDescent="0.25"/>
    <row r="30922" s="19" customFormat="1" x14ac:dyDescent="0.25"/>
    <row r="30923" s="19" customFormat="1" x14ac:dyDescent="0.25"/>
    <row r="30924" s="19" customFormat="1" x14ac:dyDescent="0.25"/>
    <row r="30925" s="19" customFormat="1" x14ac:dyDescent="0.25"/>
    <row r="30926" s="19" customFormat="1" x14ac:dyDescent="0.25"/>
    <row r="30927" s="19" customFormat="1" x14ac:dyDescent="0.25"/>
    <row r="30928" s="19" customFormat="1" x14ac:dyDescent="0.25"/>
    <row r="30929" s="19" customFormat="1" x14ac:dyDescent="0.25"/>
    <row r="30930" s="19" customFormat="1" x14ac:dyDescent="0.25"/>
    <row r="30931" s="19" customFormat="1" x14ac:dyDescent="0.25"/>
    <row r="30932" s="19" customFormat="1" x14ac:dyDescent="0.25"/>
    <row r="30933" s="19" customFormat="1" x14ac:dyDescent="0.25"/>
    <row r="30934" s="19" customFormat="1" x14ac:dyDescent="0.25"/>
    <row r="30935" s="19" customFormat="1" x14ac:dyDescent="0.25"/>
    <row r="30936" s="19" customFormat="1" x14ac:dyDescent="0.25"/>
    <row r="30937" s="19" customFormat="1" x14ac:dyDescent="0.25"/>
    <row r="30938" s="19" customFormat="1" x14ac:dyDescent="0.25"/>
    <row r="30939" s="19" customFormat="1" x14ac:dyDescent="0.25"/>
    <row r="30940" s="19" customFormat="1" x14ac:dyDescent="0.25"/>
    <row r="30941" s="19" customFormat="1" x14ac:dyDescent="0.25"/>
    <row r="30942" s="19" customFormat="1" x14ac:dyDescent="0.25"/>
    <row r="30943" s="19" customFormat="1" x14ac:dyDescent="0.25"/>
    <row r="30944" s="19" customFormat="1" x14ac:dyDescent="0.25"/>
    <row r="30945" s="19" customFormat="1" x14ac:dyDescent="0.25"/>
    <row r="30946" s="19" customFormat="1" x14ac:dyDescent="0.25"/>
    <row r="30947" s="19" customFormat="1" x14ac:dyDescent="0.25"/>
    <row r="30948" s="19" customFormat="1" x14ac:dyDescent="0.25"/>
    <row r="30949" s="19" customFormat="1" x14ac:dyDescent="0.25"/>
    <row r="30950" s="19" customFormat="1" x14ac:dyDescent="0.25"/>
    <row r="30951" s="19" customFormat="1" x14ac:dyDescent="0.25"/>
    <row r="30952" s="19" customFormat="1" x14ac:dyDescent="0.25"/>
    <row r="30953" s="19" customFormat="1" x14ac:dyDescent="0.25"/>
    <row r="30954" s="19" customFormat="1" x14ac:dyDescent="0.25"/>
    <row r="30955" s="19" customFormat="1" x14ac:dyDescent="0.25"/>
    <row r="30956" s="19" customFormat="1" x14ac:dyDescent="0.25"/>
    <row r="30957" s="19" customFormat="1" x14ac:dyDescent="0.25"/>
    <row r="30958" s="19" customFormat="1" x14ac:dyDescent="0.25"/>
    <row r="30959" s="19" customFormat="1" x14ac:dyDescent="0.25"/>
    <row r="30960" s="19" customFormat="1" x14ac:dyDescent="0.25"/>
    <row r="30961" s="19" customFormat="1" x14ac:dyDescent="0.25"/>
    <row r="30962" s="19" customFormat="1" x14ac:dyDescent="0.25"/>
    <row r="30963" s="19" customFormat="1" x14ac:dyDescent="0.25"/>
    <row r="30964" s="19" customFormat="1" x14ac:dyDescent="0.25"/>
    <row r="30965" s="19" customFormat="1" x14ac:dyDescent="0.25"/>
    <row r="30966" s="19" customFormat="1" x14ac:dyDescent="0.25"/>
    <row r="30967" s="19" customFormat="1" x14ac:dyDescent="0.25"/>
    <row r="30968" s="19" customFormat="1" x14ac:dyDescent="0.25"/>
    <row r="30969" s="19" customFormat="1" x14ac:dyDescent="0.25"/>
    <row r="30970" s="19" customFormat="1" x14ac:dyDescent="0.25"/>
    <row r="30971" s="19" customFormat="1" x14ac:dyDescent="0.25"/>
    <row r="30972" s="19" customFormat="1" x14ac:dyDescent="0.25"/>
    <row r="30973" s="19" customFormat="1" x14ac:dyDescent="0.25"/>
    <row r="30974" s="19" customFormat="1" x14ac:dyDescent="0.25"/>
    <row r="30975" s="19" customFormat="1" x14ac:dyDescent="0.25"/>
    <row r="30976" s="19" customFormat="1" x14ac:dyDescent="0.25"/>
    <row r="30977" s="19" customFormat="1" x14ac:dyDescent="0.25"/>
    <row r="30978" s="19" customFormat="1" x14ac:dyDescent="0.25"/>
    <row r="30979" s="19" customFormat="1" x14ac:dyDescent="0.25"/>
    <row r="30980" s="19" customFormat="1" x14ac:dyDescent="0.25"/>
    <row r="30981" s="19" customFormat="1" x14ac:dyDescent="0.25"/>
    <row r="30982" s="19" customFormat="1" x14ac:dyDescent="0.25"/>
    <row r="30983" s="19" customFormat="1" x14ac:dyDescent="0.25"/>
    <row r="30984" s="19" customFormat="1" x14ac:dyDescent="0.25"/>
    <row r="30985" s="19" customFormat="1" x14ac:dyDescent="0.25"/>
    <row r="30986" s="19" customFormat="1" x14ac:dyDescent="0.25"/>
    <row r="30987" s="19" customFormat="1" x14ac:dyDescent="0.25"/>
    <row r="30988" s="19" customFormat="1" x14ac:dyDescent="0.25"/>
    <row r="30989" s="19" customFormat="1" x14ac:dyDescent="0.25"/>
    <row r="30990" s="19" customFormat="1" x14ac:dyDescent="0.25"/>
    <row r="30991" s="19" customFormat="1" x14ac:dyDescent="0.25"/>
    <row r="30992" s="19" customFormat="1" x14ac:dyDescent="0.25"/>
    <row r="30993" s="19" customFormat="1" x14ac:dyDescent="0.25"/>
    <row r="30994" s="19" customFormat="1" x14ac:dyDescent="0.25"/>
    <row r="30995" s="19" customFormat="1" x14ac:dyDescent="0.25"/>
    <row r="30996" s="19" customFormat="1" x14ac:dyDescent="0.25"/>
    <row r="30997" s="19" customFormat="1" x14ac:dyDescent="0.25"/>
    <row r="30998" s="19" customFormat="1" x14ac:dyDescent="0.25"/>
    <row r="30999" s="19" customFormat="1" x14ac:dyDescent="0.25"/>
    <row r="31000" s="19" customFormat="1" x14ac:dyDescent="0.25"/>
    <row r="31001" s="19" customFormat="1" x14ac:dyDescent="0.25"/>
    <row r="31002" s="19" customFormat="1" x14ac:dyDescent="0.25"/>
    <row r="31003" s="19" customFormat="1" x14ac:dyDescent="0.25"/>
    <row r="31004" s="19" customFormat="1" x14ac:dyDescent="0.25"/>
    <row r="31005" s="19" customFormat="1" x14ac:dyDescent="0.25"/>
    <row r="31006" s="19" customFormat="1" x14ac:dyDescent="0.25"/>
    <row r="31007" s="19" customFormat="1" x14ac:dyDescent="0.25"/>
    <row r="31008" s="19" customFormat="1" x14ac:dyDescent="0.25"/>
    <row r="31009" s="19" customFormat="1" x14ac:dyDescent="0.25"/>
    <row r="31010" s="19" customFormat="1" x14ac:dyDescent="0.25"/>
    <row r="31011" s="19" customFormat="1" x14ac:dyDescent="0.25"/>
    <row r="31012" s="19" customFormat="1" x14ac:dyDescent="0.25"/>
    <row r="31013" s="19" customFormat="1" x14ac:dyDescent="0.25"/>
    <row r="31014" s="19" customFormat="1" x14ac:dyDescent="0.25"/>
    <row r="31015" s="19" customFormat="1" x14ac:dyDescent="0.25"/>
    <row r="31016" s="19" customFormat="1" x14ac:dyDescent="0.25"/>
    <row r="31017" s="19" customFormat="1" x14ac:dyDescent="0.25"/>
    <row r="31018" s="19" customFormat="1" x14ac:dyDescent="0.25"/>
    <row r="31019" s="19" customFormat="1" x14ac:dyDescent="0.25"/>
    <row r="31020" s="19" customFormat="1" x14ac:dyDescent="0.25"/>
    <row r="31021" s="19" customFormat="1" x14ac:dyDescent="0.25"/>
    <row r="31022" s="19" customFormat="1" x14ac:dyDescent="0.25"/>
    <row r="31023" s="19" customFormat="1" x14ac:dyDescent="0.25"/>
    <row r="31024" s="19" customFormat="1" x14ac:dyDescent="0.25"/>
    <row r="31025" s="19" customFormat="1" x14ac:dyDescent="0.25"/>
    <row r="31026" s="19" customFormat="1" x14ac:dyDescent="0.25"/>
    <row r="31027" s="19" customFormat="1" x14ac:dyDescent="0.25"/>
    <row r="31028" s="19" customFormat="1" x14ac:dyDescent="0.25"/>
    <row r="31029" s="19" customFormat="1" x14ac:dyDescent="0.25"/>
    <row r="31030" s="19" customFormat="1" x14ac:dyDescent="0.25"/>
    <row r="31031" s="19" customFormat="1" x14ac:dyDescent="0.25"/>
    <row r="31032" s="19" customFormat="1" x14ac:dyDescent="0.25"/>
    <row r="31033" s="19" customFormat="1" x14ac:dyDescent="0.25"/>
    <row r="31034" s="19" customFormat="1" x14ac:dyDescent="0.25"/>
    <row r="31035" s="19" customFormat="1" x14ac:dyDescent="0.25"/>
    <row r="31036" s="19" customFormat="1" x14ac:dyDescent="0.25"/>
    <row r="31037" s="19" customFormat="1" x14ac:dyDescent="0.25"/>
    <row r="31038" s="19" customFormat="1" x14ac:dyDescent="0.25"/>
    <row r="31039" s="19" customFormat="1" x14ac:dyDescent="0.25"/>
    <row r="31040" s="19" customFormat="1" x14ac:dyDescent="0.25"/>
    <row r="31041" s="19" customFormat="1" x14ac:dyDescent="0.25"/>
    <row r="31042" s="19" customFormat="1" x14ac:dyDescent="0.25"/>
    <row r="31043" s="19" customFormat="1" x14ac:dyDescent="0.25"/>
    <row r="31044" s="19" customFormat="1" x14ac:dyDescent="0.25"/>
    <row r="31045" s="19" customFormat="1" x14ac:dyDescent="0.25"/>
    <row r="31046" s="19" customFormat="1" x14ac:dyDescent="0.25"/>
    <row r="31047" s="19" customFormat="1" x14ac:dyDescent="0.25"/>
    <row r="31048" s="19" customFormat="1" x14ac:dyDescent="0.25"/>
    <row r="31049" s="19" customFormat="1" x14ac:dyDescent="0.25"/>
    <row r="31050" s="19" customFormat="1" x14ac:dyDescent="0.25"/>
    <row r="31051" s="19" customFormat="1" x14ac:dyDescent="0.25"/>
    <row r="31052" s="19" customFormat="1" x14ac:dyDescent="0.25"/>
    <row r="31053" s="19" customFormat="1" x14ac:dyDescent="0.25"/>
    <row r="31054" s="19" customFormat="1" x14ac:dyDescent="0.25"/>
    <row r="31055" s="19" customFormat="1" x14ac:dyDescent="0.25"/>
    <row r="31056" s="19" customFormat="1" x14ac:dyDescent="0.25"/>
    <row r="31057" s="19" customFormat="1" x14ac:dyDescent="0.25"/>
    <row r="31058" s="19" customFormat="1" x14ac:dyDescent="0.25"/>
    <row r="31059" s="19" customFormat="1" x14ac:dyDescent="0.25"/>
    <row r="31060" s="19" customFormat="1" x14ac:dyDescent="0.25"/>
    <row r="31061" s="19" customFormat="1" x14ac:dyDescent="0.25"/>
    <row r="31062" s="19" customFormat="1" x14ac:dyDescent="0.25"/>
    <row r="31063" s="19" customFormat="1" x14ac:dyDescent="0.25"/>
    <row r="31064" s="19" customFormat="1" x14ac:dyDescent="0.25"/>
    <row r="31065" s="19" customFormat="1" x14ac:dyDescent="0.25"/>
    <row r="31066" s="19" customFormat="1" x14ac:dyDescent="0.25"/>
    <row r="31067" s="19" customFormat="1" x14ac:dyDescent="0.25"/>
    <row r="31068" s="19" customFormat="1" x14ac:dyDescent="0.25"/>
    <row r="31069" s="19" customFormat="1" x14ac:dyDescent="0.25"/>
    <row r="31070" s="19" customFormat="1" x14ac:dyDescent="0.25"/>
    <row r="31071" s="19" customFormat="1" x14ac:dyDescent="0.25"/>
    <row r="31072" s="19" customFormat="1" x14ac:dyDescent="0.25"/>
    <row r="31073" s="19" customFormat="1" x14ac:dyDescent="0.25"/>
    <row r="31074" s="19" customFormat="1" x14ac:dyDescent="0.25"/>
    <row r="31075" s="19" customFormat="1" x14ac:dyDescent="0.25"/>
    <row r="31076" s="19" customFormat="1" x14ac:dyDescent="0.25"/>
    <row r="31077" s="19" customFormat="1" x14ac:dyDescent="0.25"/>
    <row r="31078" s="19" customFormat="1" x14ac:dyDescent="0.25"/>
    <row r="31079" s="19" customFormat="1" x14ac:dyDescent="0.25"/>
    <row r="31080" s="19" customFormat="1" x14ac:dyDescent="0.25"/>
    <row r="31081" s="19" customFormat="1" x14ac:dyDescent="0.25"/>
    <row r="31082" s="19" customFormat="1" x14ac:dyDescent="0.25"/>
    <row r="31083" s="19" customFormat="1" x14ac:dyDescent="0.25"/>
    <row r="31084" s="19" customFormat="1" x14ac:dyDescent="0.25"/>
    <row r="31085" s="19" customFormat="1" x14ac:dyDescent="0.25"/>
    <row r="31086" s="19" customFormat="1" x14ac:dyDescent="0.25"/>
    <row r="31087" s="19" customFormat="1" x14ac:dyDescent="0.25"/>
    <row r="31088" s="19" customFormat="1" x14ac:dyDescent="0.25"/>
    <row r="31089" s="19" customFormat="1" x14ac:dyDescent="0.25"/>
    <row r="31090" s="19" customFormat="1" x14ac:dyDescent="0.25"/>
    <row r="31091" s="19" customFormat="1" x14ac:dyDescent="0.25"/>
    <row r="31092" s="19" customFormat="1" x14ac:dyDescent="0.25"/>
    <row r="31093" s="19" customFormat="1" x14ac:dyDescent="0.25"/>
    <row r="31094" s="19" customFormat="1" x14ac:dyDescent="0.25"/>
    <row r="31095" s="19" customFormat="1" x14ac:dyDescent="0.25"/>
    <row r="31096" s="19" customFormat="1" x14ac:dyDescent="0.25"/>
    <row r="31097" s="19" customFormat="1" x14ac:dyDescent="0.25"/>
    <row r="31098" s="19" customFormat="1" x14ac:dyDescent="0.25"/>
    <row r="31099" s="19" customFormat="1" x14ac:dyDescent="0.25"/>
    <row r="31100" s="19" customFormat="1" x14ac:dyDescent="0.25"/>
    <row r="31101" s="19" customFormat="1" x14ac:dyDescent="0.25"/>
    <row r="31102" s="19" customFormat="1" x14ac:dyDescent="0.25"/>
    <row r="31103" s="19" customFormat="1" x14ac:dyDescent="0.25"/>
    <row r="31104" s="19" customFormat="1" x14ac:dyDescent="0.25"/>
    <row r="31105" s="19" customFormat="1" x14ac:dyDescent="0.25"/>
    <row r="31106" s="19" customFormat="1" x14ac:dyDescent="0.25"/>
    <row r="31107" s="19" customFormat="1" x14ac:dyDescent="0.25"/>
    <row r="31108" s="19" customFormat="1" x14ac:dyDescent="0.25"/>
    <row r="31109" s="19" customFormat="1" x14ac:dyDescent="0.25"/>
    <row r="31110" s="19" customFormat="1" x14ac:dyDescent="0.25"/>
    <row r="31111" s="19" customFormat="1" x14ac:dyDescent="0.25"/>
    <row r="31112" s="19" customFormat="1" x14ac:dyDescent="0.25"/>
    <row r="31113" s="19" customFormat="1" x14ac:dyDescent="0.25"/>
    <row r="31114" s="19" customFormat="1" x14ac:dyDescent="0.25"/>
    <row r="31115" s="19" customFormat="1" x14ac:dyDescent="0.25"/>
    <row r="31116" s="19" customFormat="1" x14ac:dyDescent="0.25"/>
    <row r="31117" s="19" customFormat="1" x14ac:dyDescent="0.25"/>
    <row r="31118" s="19" customFormat="1" x14ac:dyDescent="0.25"/>
    <row r="31119" s="19" customFormat="1" x14ac:dyDescent="0.25"/>
    <row r="31120" s="19" customFormat="1" x14ac:dyDescent="0.25"/>
    <row r="31121" s="19" customFormat="1" x14ac:dyDescent="0.25"/>
    <row r="31122" s="19" customFormat="1" x14ac:dyDescent="0.25"/>
    <row r="31123" s="19" customFormat="1" x14ac:dyDescent="0.25"/>
    <row r="31124" s="19" customFormat="1" x14ac:dyDescent="0.25"/>
    <row r="31125" s="19" customFormat="1" x14ac:dyDescent="0.25"/>
    <row r="31126" s="19" customFormat="1" x14ac:dyDescent="0.25"/>
    <row r="31127" s="19" customFormat="1" x14ac:dyDescent="0.25"/>
    <row r="31128" s="19" customFormat="1" x14ac:dyDescent="0.25"/>
    <row r="31129" s="19" customFormat="1" x14ac:dyDescent="0.25"/>
    <row r="31130" s="19" customFormat="1" x14ac:dyDescent="0.25"/>
    <row r="31131" s="19" customFormat="1" x14ac:dyDescent="0.25"/>
    <row r="31132" s="19" customFormat="1" x14ac:dyDescent="0.25"/>
    <row r="31133" s="19" customFormat="1" x14ac:dyDescent="0.25"/>
    <row r="31134" s="19" customFormat="1" x14ac:dyDescent="0.25"/>
    <row r="31135" s="19" customFormat="1" x14ac:dyDescent="0.25"/>
    <row r="31136" s="19" customFormat="1" x14ac:dyDescent="0.25"/>
    <row r="31137" s="19" customFormat="1" x14ac:dyDescent="0.25"/>
    <row r="31138" s="19" customFormat="1" x14ac:dyDescent="0.25"/>
    <row r="31139" s="19" customFormat="1" x14ac:dyDescent="0.25"/>
    <row r="31140" s="19" customFormat="1" x14ac:dyDescent="0.25"/>
    <row r="31141" s="19" customFormat="1" x14ac:dyDescent="0.25"/>
    <row r="31142" s="19" customFormat="1" x14ac:dyDescent="0.25"/>
    <row r="31143" s="19" customFormat="1" x14ac:dyDescent="0.25"/>
    <row r="31144" s="19" customFormat="1" x14ac:dyDescent="0.25"/>
    <row r="31145" s="19" customFormat="1" x14ac:dyDescent="0.25"/>
    <row r="31146" s="19" customFormat="1" x14ac:dyDescent="0.25"/>
    <row r="31147" s="19" customFormat="1" x14ac:dyDescent="0.25"/>
    <row r="31148" s="19" customFormat="1" x14ac:dyDescent="0.25"/>
    <row r="31149" s="19" customFormat="1" x14ac:dyDescent="0.25"/>
    <row r="31150" s="19" customFormat="1" x14ac:dyDescent="0.25"/>
    <row r="31151" s="19" customFormat="1" x14ac:dyDescent="0.25"/>
    <row r="31152" s="19" customFormat="1" x14ac:dyDescent="0.25"/>
    <row r="31153" s="19" customFormat="1" x14ac:dyDescent="0.25"/>
    <row r="31154" s="19" customFormat="1" x14ac:dyDescent="0.25"/>
    <row r="31155" s="19" customFormat="1" x14ac:dyDescent="0.25"/>
    <row r="31156" s="19" customFormat="1" x14ac:dyDescent="0.25"/>
    <row r="31157" s="19" customFormat="1" x14ac:dyDescent="0.25"/>
    <row r="31158" s="19" customFormat="1" x14ac:dyDescent="0.25"/>
    <row r="31159" s="19" customFormat="1" x14ac:dyDescent="0.25"/>
    <row r="31160" s="19" customFormat="1" x14ac:dyDescent="0.25"/>
    <row r="31161" s="19" customFormat="1" x14ac:dyDescent="0.25"/>
    <row r="31162" s="19" customFormat="1" x14ac:dyDescent="0.25"/>
    <row r="31163" s="19" customFormat="1" x14ac:dyDescent="0.25"/>
    <row r="31164" s="19" customFormat="1" x14ac:dyDescent="0.25"/>
    <row r="31165" s="19" customFormat="1" x14ac:dyDescent="0.25"/>
    <row r="31166" s="19" customFormat="1" x14ac:dyDescent="0.25"/>
    <row r="31167" s="19" customFormat="1" x14ac:dyDescent="0.25"/>
    <row r="31168" s="19" customFormat="1" x14ac:dyDescent="0.25"/>
    <row r="31169" s="19" customFormat="1" x14ac:dyDescent="0.25"/>
    <row r="31170" s="19" customFormat="1" x14ac:dyDescent="0.25"/>
    <row r="31171" s="19" customFormat="1" x14ac:dyDescent="0.25"/>
    <row r="31172" s="19" customFormat="1" x14ac:dyDescent="0.25"/>
    <row r="31173" s="19" customFormat="1" x14ac:dyDescent="0.25"/>
    <row r="31174" s="19" customFormat="1" x14ac:dyDescent="0.25"/>
    <row r="31175" s="19" customFormat="1" x14ac:dyDescent="0.25"/>
    <row r="31176" s="19" customFormat="1" x14ac:dyDescent="0.25"/>
    <row r="31177" s="19" customFormat="1" x14ac:dyDescent="0.25"/>
    <row r="31178" s="19" customFormat="1" x14ac:dyDescent="0.25"/>
    <row r="31179" s="19" customFormat="1" x14ac:dyDescent="0.25"/>
    <row r="31180" s="19" customFormat="1" x14ac:dyDescent="0.25"/>
    <row r="31181" s="19" customFormat="1" x14ac:dyDescent="0.25"/>
    <row r="31182" s="19" customFormat="1" x14ac:dyDescent="0.25"/>
    <row r="31183" s="19" customFormat="1" x14ac:dyDescent="0.25"/>
    <row r="31184" s="19" customFormat="1" x14ac:dyDescent="0.25"/>
    <row r="31185" s="19" customFormat="1" x14ac:dyDescent="0.25"/>
    <row r="31186" s="19" customFormat="1" x14ac:dyDescent="0.25"/>
    <row r="31187" s="19" customFormat="1" x14ac:dyDescent="0.25"/>
    <row r="31188" s="19" customFormat="1" x14ac:dyDescent="0.25"/>
    <row r="31189" s="19" customFormat="1" x14ac:dyDescent="0.25"/>
    <row r="31190" s="19" customFormat="1" x14ac:dyDescent="0.25"/>
    <row r="31191" s="19" customFormat="1" x14ac:dyDescent="0.25"/>
    <row r="31192" s="19" customFormat="1" x14ac:dyDescent="0.25"/>
    <row r="31193" s="19" customFormat="1" x14ac:dyDescent="0.25"/>
    <row r="31194" s="19" customFormat="1" x14ac:dyDescent="0.25"/>
    <row r="31195" s="19" customFormat="1" x14ac:dyDescent="0.25"/>
    <row r="31196" s="19" customFormat="1" x14ac:dyDescent="0.25"/>
    <row r="31197" s="19" customFormat="1" x14ac:dyDescent="0.25"/>
    <row r="31198" s="19" customFormat="1" x14ac:dyDescent="0.25"/>
    <row r="31199" s="19" customFormat="1" x14ac:dyDescent="0.25"/>
    <row r="31200" s="19" customFormat="1" x14ac:dyDescent="0.25"/>
    <row r="31201" s="19" customFormat="1" x14ac:dyDescent="0.25"/>
    <row r="31202" s="19" customFormat="1" x14ac:dyDescent="0.25"/>
    <row r="31203" s="19" customFormat="1" x14ac:dyDescent="0.25"/>
    <row r="31204" s="19" customFormat="1" x14ac:dyDescent="0.25"/>
    <row r="31205" s="19" customFormat="1" x14ac:dyDescent="0.25"/>
    <row r="31206" s="19" customFormat="1" x14ac:dyDescent="0.25"/>
    <row r="31207" s="19" customFormat="1" x14ac:dyDescent="0.25"/>
    <row r="31208" s="19" customFormat="1" x14ac:dyDescent="0.25"/>
    <row r="31209" s="19" customFormat="1" x14ac:dyDescent="0.25"/>
    <row r="31210" s="19" customFormat="1" x14ac:dyDescent="0.25"/>
    <row r="31211" s="19" customFormat="1" x14ac:dyDescent="0.25"/>
    <row r="31212" s="19" customFormat="1" x14ac:dyDescent="0.25"/>
    <row r="31213" s="19" customFormat="1" x14ac:dyDescent="0.25"/>
    <row r="31214" s="19" customFormat="1" x14ac:dyDescent="0.25"/>
    <row r="31215" s="19" customFormat="1" x14ac:dyDescent="0.25"/>
    <row r="31216" s="19" customFormat="1" x14ac:dyDescent="0.25"/>
    <row r="31217" s="19" customFormat="1" x14ac:dyDescent="0.25"/>
    <row r="31218" s="19" customFormat="1" x14ac:dyDescent="0.25"/>
    <row r="31219" s="19" customFormat="1" x14ac:dyDescent="0.25"/>
    <row r="31220" s="19" customFormat="1" x14ac:dyDescent="0.25"/>
    <row r="31221" s="19" customFormat="1" x14ac:dyDescent="0.25"/>
    <row r="31222" s="19" customFormat="1" x14ac:dyDescent="0.25"/>
    <row r="31223" s="19" customFormat="1" x14ac:dyDescent="0.25"/>
    <row r="31224" s="19" customFormat="1" x14ac:dyDescent="0.25"/>
    <row r="31225" s="19" customFormat="1" x14ac:dyDescent="0.25"/>
    <row r="31226" s="19" customFormat="1" x14ac:dyDescent="0.25"/>
    <row r="31227" s="19" customFormat="1" x14ac:dyDescent="0.25"/>
    <row r="31228" s="19" customFormat="1" x14ac:dyDescent="0.25"/>
    <row r="31229" s="19" customFormat="1" x14ac:dyDescent="0.25"/>
    <row r="31230" s="19" customFormat="1" x14ac:dyDescent="0.25"/>
    <row r="31231" s="19" customFormat="1" x14ac:dyDescent="0.25"/>
    <row r="31232" s="19" customFormat="1" x14ac:dyDescent="0.25"/>
    <row r="31233" s="19" customFormat="1" x14ac:dyDescent="0.25"/>
    <row r="31234" s="19" customFormat="1" x14ac:dyDescent="0.25"/>
    <row r="31235" s="19" customFormat="1" x14ac:dyDescent="0.25"/>
    <row r="31236" s="19" customFormat="1" x14ac:dyDescent="0.25"/>
    <row r="31237" s="19" customFormat="1" x14ac:dyDescent="0.25"/>
    <row r="31238" s="19" customFormat="1" x14ac:dyDescent="0.25"/>
    <row r="31239" s="19" customFormat="1" x14ac:dyDescent="0.25"/>
    <row r="31240" s="19" customFormat="1" x14ac:dyDescent="0.25"/>
    <row r="31241" s="19" customFormat="1" x14ac:dyDescent="0.25"/>
    <row r="31242" s="19" customFormat="1" x14ac:dyDescent="0.25"/>
    <row r="31243" s="19" customFormat="1" x14ac:dyDescent="0.25"/>
    <row r="31244" s="19" customFormat="1" x14ac:dyDescent="0.25"/>
    <row r="31245" s="19" customFormat="1" x14ac:dyDescent="0.25"/>
    <row r="31246" s="19" customFormat="1" x14ac:dyDescent="0.25"/>
    <row r="31247" s="19" customFormat="1" x14ac:dyDescent="0.25"/>
    <row r="31248" s="19" customFormat="1" x14ac:dyDescent="0.25"/>
    <row r="31249" s="19" customFormat="1" x14ac:dyDescent="0.25"/>
    <row r="31250" s="19" customFormat="1" x14ac:dyDescent="0.25"/>
    <row r="31251" s="19" customFormat="1" x14ac:dyDescent="0.25"/>
    <row r="31252" s="19" customFormat="1" x14ac:dyDescent="0.25"/>
    <row r="31253" s="19" customFormat="1" x14ac:dyDescent="0.25"/>
    <row r="31254" s="19" customFormat="1" x14ac:dyDescent="0.25"/>
    <row r="31255" s="19" customFormat="1" x14ac:dyDescent="0.25"/>
    <row r="31256" s="19" customFormat="1" x14ac:dyDescent="0.25"/>
    <row r="31257" s="19" customFormat="1" x14ac:dyDescent="0.25"/>
    <row r="31258" s="19" customFormat="1" x14ac:dyDescent="0.25"/>
    <row r="31259" s="19" customFormat="1" x14ac:dyDescent="0.25"/>
    <row r="31260" s="19" customFormat="1" x14ac:dyDescent="0.25"/>
    <row r="31261" s="19" customFormat="1" x14ac:dyDescent="0.25"/>
    <row r="31262" s="19" customFormat="1" x14ac:dyDescent="0.25"/>
    <row r="31263" s="19" customFormat="1" x14ac:dyDescent="0.25"/>
    <row r="31264" s="19" customFormat="1" x14ac:dyDescent="0.25"/>
    <row r="31265" s="19" customFormat="1" x14ac:dyDescent="0.25"/>
    <row r="31266" s="19" customFormat="1" x14ac:dyDescent="0.25"/>
    <row r="31267" s="19" customFormat="1" x14ac:dyDescent="0.25"/>
    <row r="31268" s="19" customFormat="1" x14ac:dyDescent="0.25"/>
    <row r="31269" s="19" customFormat="1" x14ac:dyDescent="0.25"/>
    <row r="31270" s="19" customFormat="1" x14ac:dyDescent="0.25"/>
    <row r="31271" s="19" customFormat="1" x14ac:dyDescent="0.25"/>
    <row r="31272" s="19" customFormat="1" x14ac:dyDescent="0.25"/>
    <row r="31273" s="19" customFormat="1" x14ac:dyDescent="0.25"/>
    <row r="31274" s="19" customFormat="1" x14ac:dyDescent="0.25"/>
    <row r="31275" s="19" customFormat="1" x14ac:dyDescent="0.25"/>
    <row r="31276" s="19" customFormat="1" x14ac:dyDescent="0.25"/>
    <row r="31277" s="19" customFormat="1" x14ac:dyDescent="0.25"/>
    <row r="31278" s="19" customFormat="1" x14ac:dyDescent="0.25"/>
    <row r="31279" s="19" customFormat="1" x14ac:dyDescent="0.25"/>
    <row r="31280" s="19" customFormat="1" x14ac:dyDescent="0.25"/>
    <row r="31281" s="19" customFormat="1" x14ac:dyDescent="0.25"/>
    <row r="31282" s="19" customFormat="1" x14ac:dyDescent="0.25"/>
    <row r="31283" s="19" customFormat="1" x14ac:dyDescent="0.25"/>
    <row r="31284" s="19" customFormat="1" x14ac:dyDescent="0.25"/>
    <row r="31285" s="19" customFormat="1" x14ac:dyDescent="0.25"/>
    <row r="31286" s="19" customFormat="1" x14ac:dyDescent="0.25"/>
    <row r="31287" s="19" customFormat="1" x14ac:dyDescent="0.25"/>
    <row r="31288" s="19" customFormat="1" x14ac:dyDescent="0.25"/>
    <row r="31289" s="19" customFormat="1" x14ac:dyDescent="0.25"/>
    <row r="31290" s="19" customFormat="1" x14ac:dyDescent="0.25"/>
    <row r="31291" s="19" customFormat="1" x14ac:dyDescent="0.25"/>
    <row r="31292" s="19" customFormat="1" x14ac:dyDescent="0.25"/>
    <row r="31293" s="19" customFormat="1" x14ac:dyDescent="0.25"/>
    <row r="31294" s="19" customFormat="1" x14ac:dyDescent="0.25"/>
    <row r="31295" s="19" customFormat="1" x14ac:dyDescent="0.25"/>
    <row r="31296" s="19" customFormat="1" x14ac:dyDescent="0.25"/>
    <row r="31297" s="19" customFormat="1" x14ac:dyDescent="0.25"/>
    <row r="31298" s="19" customFormat="1" x14ac:dyDescent="0.25"/>
    <row r="31299" s="19" customFormat="1" x14ac:dyDescent="0.25"/>
    <row r="31300" s="19" customFormat="1" x14ac:dyDescent="0.25"/>
    <row r="31301" s="19" customFormat="1" x14ac:dyDescent="0.25"/>
    <row r="31302" s="19" customFormat="1" x14ac:dyDescent="0.25"/>
    <row r="31303" s="19" customFormat="1" x14ac:dyDescent="0.25"/>
    <row r="31304" s="19" customFormat="1" x14ac:dyDescent="0.25"/>
    <row r="31305" s="19" customFormat="1" x14ac:dyDescent="0.25"/>
    <row r="31306" s="19" customFormat="1" x14ac:dyDescent="0.25"/>
    <row r="31307" s="19" customFormat="1" x14ac:dyDescent="0.25"/>
    <row r="31308" s="19" customFormat="1" x14ac:dyDescent="0.25"/>
    <row r="31309" s="19" customFormat="1" x14ac:dyDescent="0.25"/>
    <row r="31310" s="19" customFormat="1" x14ac:dyDescent="0.25"/>
    <row r="31311" s="19" customFormat="1" x14ac:dyDescent="0.25"/>
    <row r="31312" s="19" customFormat="1" x14ac:dyDescent="0.25"/>
    <row r="31313" s="19" customFormat="1" x14ac:dyDescent="0.25"/>
    <row r="31314" s="19" customFormat="1" x14ac:dyDescent="0.25"/>
    <row r="31315" s="19" customFormat="1" x14ac:dyDescent="0.25"/>
    <row r="31316" s="19" customFormat="1" x14ac:dyDescent="0.25"/>
    <row r="31317" s="19" customFormat="1" x14ac:dyDescent="0.25"/>
    <row r="31318" s="19" customFormat="1" x14ac:dyDescent="0.25"/>
    <row r="31319" s="19" customFormat="1" x14ac:dyDescent="0.25"/>
    <row r="31320" s="19" customFormat="1" x14ac:dyDescent="0.25"/>
    <row r="31321" s="19" customFormat="1" x14ac:dyDescent="0.25"/>
    <row r="31322" s="19" customFormat="1" x14ac:dyDescent="0.25"/>
    <row r="31323" s="19" customFormat="1" x14ac:dyDescent="0.25"/>
    <row r="31324" s="19" customFormat="1" x14ac:dyDescent="0.25"/>
    <row r="31325" s="19" customFormat="1" x14ac:dyDescent="0.25"/>
    <row r="31326" s="19" customFormat="1" x14ac:dyDescent="0.25"/>
    <row r="31327" s="19" customFormat="1" x14ac:dyDescent="0.25"/>
    <row r="31328" s="19" customFormat="1" x14ac:dyDescent="0.25"/>
    <row r="31329" s="19" customFormat="1" x14ac:dyDescent="0.25"/>
    <row r="31330" s="19" customFormat="1" x14ac:dyDescent="0.25"/>
    <row r="31331" s="19" customFormat="1" x14ac:dyDescent="0.25"/>
    <row r="31332" s="19" customFormat="1" x14ac:dyDescent="0.25"/>
    <row r="31333" s="19" customFormat="1" x14ac:dyDescent="0.25"/>
    <row r="31334" s="19" customFormat="1" x14ac:dyDescent="0.25"/>
    <row r="31335" s="19" customFormat="1" x14ac:dyDescent="0.25"/>
    <row r="31336" s="19" customFormat="1" x14ac:dyDescent="0.25"/>
    <row r="31337" s="19" customFormat="1" x14ac:dyDescent="0.25"/>
    <row r="31338" s="19" customFormat="1" x14ac:dyDescent="0.25"/>
    <row r="31339" s="19" customFormat="1" x14ac:dyDescent="0.25"/>
    <row r="31340" s="19" customFormat="1" x14ac:dyDescent="0.25"/>
    <row r="31341" s="19" customFormat="1" x14ac:dyDescent="0.25"/>
    <row r="31342" s="19" customFormat="1" x14ac:dyDescent="0.25"/>
    <row r="31343" s="19" customFormat="1" x14ac:dyDescent="0.25"/>
    <row r="31344" s="19" customFormat="1" x14ac:dyDescent="0.25"/>
    <row r="31345" s="19" customFormat="1" x14ac:dyDescent="0.25"/>
    <row r="31346" s="19" customFormat="1" x14ac:dyDescent="0.25"/>
    <row r="31347" s="19" customFormat="1" x14ac:dyDescent="0.25"/>
    <row r="31348" s="19" customFormat="1" x14ac:dyDescent="0.25"/>
    <row r="31349" s="19" customFormat="1" x14ac:dyDescent="0.25"/>
    <row r="31350" s="19" customFormat="1" x14ac:dyDescent="0.25"/>
    <row r="31351" s="19" customFormat="1" x14ac:dyDescent="0.25"/>
    <row r="31352" s="19" customFormat="1" x14ac:dyDescent="0.25"/>
    <row r="31353" s="19" customFormat="1" x14ac:dyDescent="0.25"/>
    <row r="31354" s="19" customFormat="1" x14ac:dyDescent="0.25"/>
    <row r="31355" s="19" customFormat="1" x14ac:dyDescent="0.25"/>
    <row r="31356" s="19" customFormat="1" x14ac:dyDescent="0.25"/>
    <row r="31357" s="19" customFormat="1" x14ac:dyDescent="0.25"/>
    <row r="31358" s="19" customFormat="1" x14ac:dyDescent="0.25"/>
    <row r="31359" s="19" customFormat="1" x14ac:dyDescent="0.25"/>
    <row r="31360" s="19" customFormat="1" x14ac:dyDescent="0.25"/>
    <row r="31361" s="19" customFormat="1" x14ac:dyDescent="0.25"/>
    <row r="31362" s="19" customFormat="1" x14ac:dyDescent="0.25"/>
    <row r="31363" s="19" customFormat="1" x14ac:dyDescent="0.25"/>
    <row r="31364" s="19" customFormat="1" x14ac:dyDescent="0.25"/>
    <row r="31365" s="19" customFormat="1" x14ac:dyDescent="0.25"/>
    <row r="31366" s="19" customFormat="1" x14ac:dyDescent="0.25"/>
    <row r="31367" s="19" customFormat="1" x14ac:dyDescent="0.25"/>
    <row r="31368" s="19" customFormat="1" x14ac:dyDescent="0.25"/>
    <row r="31369" s="19" customFormat="1" x14ac:dyDescent="0.25"/>
    <row r="31370" s="19" customFormat="1" x14ac:dyDescent="0.25"/>
    <row r="31371" s="19" customFormat="1" x14ac:dyDescent="0.25"/>
    <row r="31372" s="19" customFormat="1" x14ac:dyDescent="0.25"/>
    <row r="31373" s="19" customFormat="1" x14ac:dyDescent="0.25"/>
    <row r="31374" s="19" customFormat="1" x14ac:dyDescent="0.25"/>
    <row r="31375" s="19" customFormat="1" x14ac:dyDescent="0.25"/>
    <row r="31376" s="19" customFormat="1" x14ac:dyDescent="0.25"/>
    <row r="31377" s="19" customFormat="1" x14ac:dyDescent="0.25"/>
    <row r="31378" s="19" customFormat="1" x14ac:dyDescent="0.25"/>
    <row r="31379" s="19" customFormat="1" x14ac:dyDescent="0.25"/>
    <row r="31380" s="19" customFormat="1" x14ac:dyDescent="0.25"/>
    <row r="31381" s="19" customFormat="1" x14ac:dyDescent="0.25"/>
    <row r="31382" s="19" customFormat="1" x14ac:dyDescent="0.25"/>
    <row r="31383" s="19" customFormat="1" x14ac:dyDescent="0.25"/>
    <row r="31384" s="19" customFormat="1" x14ac:dyDescent="0.25"/>
    <row r="31385" s="19" customFormat="1" x14ac:dyDescent="0.25"/>
    <row r="31386" s="19" customFormat="1" x14ac:dyDescent="0.25"/>
    <row r="31387" s="19" customFormat="1" x14ac:dyDescent="0.25"/>
    <row r="31388" s="19" customFormat="1" x14ac:dyDescent="0.25"/>
    <row r="31389" s="19" customFormat="1" x14ac:dyDescent="0.25"/>
    <row r="31390" s="19" customFormat="1" x14ac:dyDescent="0.25"/>
    <row r="31391" s="19" customFormat="1" x14ac:dyDescent="0.25"/>
    <row r="31392" s="19" customFormat="1" x14ac:dyDescent="0.25"/>
    <row r="31393" s="19" customFormat="1" x14ac:dyDescent="0.25"/>
    <row r="31394" s="19" customFormat="1" x14ac:dyDescent="0.25"/>
    <row r="31395" s="19" customFormat="1" x14ac:dyDescent="0.25"/>
    <row r="31396" s="19" customFormat="1" x14ac:dyDescent="0.25"/>
    <row r="31397" s="19" customFormat="1" x14ac:dyDescent="0.25"/>
    <row r="31398" s="19" customFormat="1" x14ac:dyDescent="0.25"/>
    <row r="31399" s="19" customFormat="1" x14ac:dyDescent="0.25"/>
    <row r="31400" s="19" customFormat="1" x14ac:dyDescent="0.25"/>
    <row r="31401" s="19" customFormat="1" x14ac:dyDescent="0.25"/>
    <row r="31402" s="19" customFormat="1" x14ac:dyDescent="0.25"/>
    <row r="31403" s="19" customFormat="1" x14ac:dyDescent="0.25"/>
    <row r="31404" s="19" customFormat="1" x14ac:dyDescent="0.25"/>
    <row r="31405" s="19" customFormat="1" x14ac:dyDescent="0.25"/>
    <row r="31406" s="19" customFormat="1" x14ac:dyDescent="0.25"/>
    <row r="31407" s="19" customFormat="1" x14ac:dyDescent="0.25"/>
    <row r="31408" s="19" customFormat="1" x14ac:dyDescent="0.25"/>
    <row r="31409" s="19" customFormat="1" x14ac:dyDescent="0.25"/>
    <row r="31410" s="19" customFormat="1" x14ac:dyDescent="0.25"/>
    <row r="31411" s="19" customFormat="1" x14ac:dyDescent="0.25"/>
    <row r="31412" s="19" customFormat="1" x14ac:dyDescent="0.25"/>
    <row r="31413" s="19" customFormat="1" x14ac:dyDescent="0.25"/>
    <row r="31414" s="19" customFormat="1" x14ac:dyDescent="0.25"/>
    <row r="31415" s="19" customFormat="1" x14ac:dyDescent="0.25"/>
    <row r="31416" s="19" customFormat="1" x14ac:dyDescent="0.25"/>
    <row r="31417" s="19" customFormat="1" x14ac:dyDescent="0.25"/>
    <row r="31418" s="19" customFormat="1" x14ac:dyDescent="0.25"/>
    <row r="31419" s="19" customFormat="1" x14ac:dyDescent="0.25"/>
    <row r="31420" s="19" customFormat="1" x14ac:dyDescent="0.25"/>
    <row r="31421" s="19" customFormat="1" x14ac:dyDescent="0.25"/>
    <row r="31422" s="19" customFormat="1" x14ac:dyDescent="0.25"/>
    <row r="31423" s="19" customFormat="1" x14ac:dyDescent="0.25"/>
    <row r="31424" s="19" customFormat="1" x14ac:dyDescent="0.25"/>
    <row r="31425" s="19" customFormat="1" x14ac:dyDescent="0.25"/>
    <row r="31426" s="19" customFormat="1" x14ac:dyDescent="0.25"/>
    <row r="31427" s="19" customFormat="1" x14ac:dyDescent="0.25"/>
    <row r="31428" s="19" customFormat="1" x14ac:dyDescent="0.25"/>
    <row r="31429" s="19" customFormat="1" x14ac:dyDescent="0.25"/>
    <row r="31430" s="19" customFormat="1" x14ac:dyDescent="0.25"/>
    <row r="31431" s="19" customFormat="1" x14ac:dyDescent="0.25"/>
    <row r="31432" s="19" customFormat="1" x14ac:dyDescent="0.25"/>
    <row r="31433" s="19" customFormat="1" x14ac:dyDescent="0.25"/>
    <row r="31434" s="19" customFormat="1" x14ac:dyDescent="0.25"/>
    <row r="31435" s="19" customFormat="1" x14ac:dyDescent="0.25"/>
    <row r="31436" s="19" customFormat="1" x14ac:dyDescent="0.25"/>
    <row r="31437" s="19" customFormat="1" x14ac:dyDescent="0.25"/>
    <row r="31438" s="19" customFormat="1" x14ac:dyDescent="0.25"/>
    <row r="31439" s="19" customFormat="1" x14ac:dyDescent="0.25"/>
    <row r="31440" s="19" customFormat="1" x14ac:dyDescent="0.25"/>
    <row r="31441" s="19" customFormat="1" x14ac:dyDescent="0.25"/>
    <row r="31442" s="19" customFormat="1" x14ac:dyDescent="0.25"/>
    <row r="31443" s="19" customFormat="1" x14ac:dyDescent="0.25"/>
    <row r="31444" s="19" customFormat="1" x14ac:dyDescent="0.25"/>
    <row r="31445" s="19" customFormat="1" x14ac:dyDescent="0.25"/>
    <row r="31446" s="19" customFormat="1" x14ac:dyDescent="0.25"/>
    <row r="31447" s="19" customFormat="1" x14ac:dyDescent="0.25"/>
    <row r="31448" s="19" customFormat="1" x14ac:dyDescent="0.25"/>
    <row r="31449" s="19" customFormat="1" x14ac:dyDescent="0.25"/>
    <row r="31450" s="19" customFormat="1" x14ac:dyDescent="0.25"/>
    <row r="31451" s="19" customFormat="1" x14ac:dyDescent="0.25"/>
    <row r="31452" s="19" customFormat="1" x14ac:dyDescent="0.25"/>
    <row r="31453" s="19" customFormat="1" x14ac:dyDescent="0.25"/>
    <row r="31454" s="19" customFormat="1" x14ac:dyDescent="0.25"/>
    <row r="31455" s="19" customFormat="1" x14ac:dyDescent="0.25"/>
    <row r="31456" s="19" customFormat="1" x14ac:dyDescent="0.25"/>
    <row r="31457" s="19" customFormat="1" x14ac:dyDescent="0.25"/>
    <row r="31458" s="19" customFormat="1" x14ac:dyDescent="0.25"/>
    <row r="31459" s="19" customFormat="1" x14ac:dyDescent="0.25"/>
    <row r="31460" s="19" customFormat="1" x14ac:dyDescent="0.25"/>
    <row r="31461" s="19" customFormat="1" x14ac:dyDescent="0.25"/>
    <row r="31462" s="19" customFormat="1" x14ac:dyDescent="0.25"/>
    <row r="31463" s="19" customFormat="1" x14ac:dyDescent="0.25"/>
    <row r="31464" s="19" customFormat="1" x14ac:dyDescent="0.25"/>
    <row r="31465" s="19" customFormat="1" x14ac:dyDescent="0.25"/>
    <row r="31466" s="19" customFormat="1" x14ac:dyDescent="0.25"/>
    <row r="31467" s="19" customFormat="1" x14ac:dyDescent="0.25"/>
    <row r="31468" s="19" customFormat="1" x14ac:dyDescent="0.25"/>
    <row r="31469" s="19" customFormat="1" x14ac:dyDescent="0.25"/>
    <row r="31470" s="19" customFormat="1" x14ac:dyDescent="0.25"/>
    <row r="31471" s="19" customFormat="1" x14ac:dyDescent="0.25"/>
    <row r="31472" s="19" customFormat="1" x14ac:dyDescent="0.25"/>
    <row r="31473" s="19" customFormat="1" x14ac:dyDescent="0.25"/>
    <row r="31474" s="19" customFormat="1" x14ac:dyDescent="0.25"/>
    <row r="31475" s="19" customFormat="1" x14ac:dyDescent="0.25"/>
    <row r="31476" s="19" customFormat="1" x14ac:dyDescent="0.25"/>
    <row r="31477" s="19" customFormat="1" x14ac:dyDescent="0.25"/>
    <row r="31478" s="19" customFormat="1" x14ac:dyDescent="0.25"/>
    <row r="31479" s="19" customFormat="1" x14ac:dyDescent="0.25"/>
    <row r="31480" s="19" customFormat="1" x14ac:dyDescent="0.25"/>
    <row r="31481" s="19" customFormat="1" x14ac:dyDescent="0.25"/>
    <row r="31482" s="19" customFormat="1" x14ac:dyDescent="0.25"/>
    <row r="31483" s="19" customFormat="1" x14ac:dyDescent="0.25"/>
    <row r="31484" s="19" customFormat="1" x14ac:dyDescent="0.25"/>
    <row r="31485" s="19" customFormat="1" x14ac:dyDescent="0.25"/>
    <row r="31486" s="19" customFormat="1" x14ac:dyDescent="0.25"/>
    <row r="31487" s="19" customFormat="1" x14ac:dyDescent="0.25"/>
    <row r="31488" s="19" customFormat="1" x14ac:dyDescent="0.25"/>
    <row r="31489" s="19" customFormat="1" x14ac:dyDescent="0.25"/>
    <row r="31490" s="19" customFormat="1" x14ac:dyDescent="0.25"/>
    <row r="31491" s="19" customFormat="1" x14ac:dyDescent="0.25"/>
    <row r="31492" s="19" customFormat="1" x14ac:dyDescent="0.25"/>
    <row r="31493" s="19" customFormat="1" x14ac:dyDescent="0.25"/>
    <row r="31494" s="19" customFormat="1" x14ac:dyDescent="0.25"/>
    <row r="31495" s="19" customFormat="1" x14ac:dyDescent="0.25"/>
    <row r="31496" s="19" customFormat="1" x14ac:dyDescent="0.25"/>
    <row r="31497" s="19" customFormat="1" x14ac:dyDescent="0.25"/>
    <row r="31498" s="19" customFormat="1" x14ac:dyDescent="0.25"/>
    <row r="31499" s="19" customFormat="1" x14ac:dyDescent="0.25"/>
    <row r="31500" s="19" customFormat="1" x14ac:dyDescent="0.25"/>
    <row r="31501" s="19" customFormat="1" x14ac:dyDescent="0.25"/>
    <row r="31502" s="19" customFormat="1" x14ac:dyDescent="0.25"/>
    <row r="31503" s="19" customFormat="1" x14ac:dyDescent="0.25"/>
    <row r="31504" s="19" customFormat="1" x14ac:dyDescent="0.25"/>
    <row r="31505" s="19" customFormat="1" x14ac:dyDescent="0.25"/>
    <row r="31506" s="19" customFormat="1" x14ac:dyDescent="0.25"/>
    <row r="31507" s="19" customFormat="1" x14ac:dyDescent="0.25"/>
    <row r="31508" s="19" customFormat="1" x14ac:dyDescent="0.25"/>
    <row r="31509" s="19" customFormat="1" x14ac:dyDescent="0.25"/>
    <row r="31510" s="19" customFormat="1" x14ac:dyDescent="0.25"/>
    <row r="31511" s="19" customFormat="1" x14ac:dyDescent="0.25"/>
    <row r="31512" s="19" customFormat="1" x14ac:dyDescent="0.25"/>
    <row r="31513" s="19" customFormat="1" x14ac:dyDescent="0.25"/>
    <row r="31514" s="19" customFormat="1" x14ac:dyDescent="0.25"/>
    <row r="31515" s="19" customFormat="1" x14ac:dyDescent="0.25"/>
    <row r="31516" s="19" customFormat="1" x14ac:dyDescent="0.25"/>
    <row r="31517" s="19" customFormat="1" x14ac:dyDescent="0.25"/>
    <row r="31518" s="19" customFormat="1" x14ac:dyDescent="0.25"/>
    <row r="31519" s="19" customFormat="1" x14ac:dyDescent="0.25"/>
    <row r="31520" s="19" customFormat="1" x14ac:dyDescent="0.25"/>
    <row r="31521" s="19" customFormat="1" x14ac:dyDescent="0.25"/>
    <row r="31522" s="19" customFormat="1" x14ac:dyDescent="0.25"/>
    <row r="31523" s="19" customFormat="1" x14ac:dyDescent="0.25"/>
    <row r="31524" s="19" customFormat="1" x14ac:dyDescent="0.25"/>
    <row r="31525" s="19" customFormat="1" x14ac:dyDescent="0.25"/>
    <row r="31526" s="19" customFormat="1" x14ac:dyDescent="0.25"/>
    <row r="31527" s="19" customFormat="1" x14ac:dyDescent="0.25"/>
    <row r="31528" s="19" customFormat="1" x14ac:dyDescent="0.25"/>
    <row r="31529" s="19" customFormat="1" x14ac:dyDescent="0.25"/>
    <row r="31530" s="19" customFormat="1" x14ac:dyDescent="0.25"/>
    <row r="31531" s="19" customFormat="1" x14ac:dyDescent="0.25"/>
    <row r="31532" s="19" customFormat="1" x14ac:dyDescent="0.25"/>
    <row r="31533" s="19" customFormat="1" x14ac:dyDescent="0.25"/>
    <row r="31534" s="19" customFormat="1" x14ac:dyDescent="0.25"/>
    <row r="31535" s="19" customFormat="1" x14ac:dyDescent="0.25"/>
    <row r="31536" s="19" customFormat="1" x14ac:dyDescent="0.25"/>
    <row r="31537" s="19" customFormat="1" x14ac:dyDescent="0.25"/>
    <row r="31538" s="19" customFormat="1" x14ac:dyDescent="0.25"/>
    <row r="31539" s="19" customFormat="1" x14ac:dyDescent="0.25"/>
    <row r="31540" s="19" customFormat="1" x14ac:dyDescent="0.25"/>
    <row r="31541" s="19" customFormat="1" x14ac:dyDescent="0.25"/>
    <row r="31542" s="19" customFormat="1" x14ac:dyDescent="0.25"/>
    <row r="31543" s="19" customFormat="1" x14ac:dyDescent="0.25"/>
    <row r="31544" s="19" customFormat="1" x14ac:dyDescent="0.25"/>
    <row r="31545" s="19" customFormat="1" x14ac:dyDescent="0.25"/>
    <row r="31546" s="19" customFormat="1" x14ac:dyDescent="0.25"/>
    <row r="31547" s="19" customFormat="1" x14ac:dyDescent="0.25"/>
    <row r="31548" s="19" customFormat="1" x14ac:dyDescent="0.25"/>
    <row r="31549" s="19" customFormat="1" x14ac:dyDescent="0.25"/>
    <row r="31550" s="19" customFormat="1" x14ac:dyDescent="0.25"/>
    <row r="31551" s="19" customFormat="1" x14ac:dyDescent="0.25"/>
    <row r="31552" s="19" customFormat="1" x14ac:dyDescent="0.25"/>
    <row r="31553" s="19" customFormat="1" x14ac:dyDescent="0.25"/>
    <row r="31554" s="19" customFormat="1" x14ac:dyDescent="0.25"/>
    <row r="31555" s="19" customFormat="1" x14ac:dyDescent="0.25"/>
    <row r="31556" s="19" customFormat="1" x14ac:dyDescent="0.25"/>
    <row r="31557" s="19" customFormat="1" x14ac:dyDescent="0.25"/>
    <row r="31558" s="19" customFormat="1" x14ac:dyDescent="0.25"/>
    <row r="31559" s="19" customFormat="1" x14ac:dyDescent="0.25"/>
    <row r="31560" s="19" customFormat="1" x14ac:dyDescent="0.25"/>
    <row r="31561" s="19" customFormat="1" x14ac:dyDescent="0.25"/>
    <row r="31562" s="19" customFormat="1" x14ac:dyDescent="0.25"/>
    <row r="31563" s="19" customFormat="1" x14ac:dyDescent="0.25"/>
    <row r="31564" s="19" customFormat="1" x14ac:dyDescent="0.25"/>
    <row r="31565" s="19" customFormat="1" x14ac:dyDescent="0.25"/>
    <row r="31566" s="19" customFormat="1" x14ac:dyDescent="0.25"/>
    <row r="31567" s="19" customFormat="1" x14ac:dyDescent="0.25"/>
    <row r="31568" s="19" customFormat="1" x14ac:dyDescent="0.25"/>
    <row r="31569" s="19" customFormat="1" x14ac:dyDescent="0.25"/>
    <row r="31570" s="19" customFormat="1" x14ac:dyDescent="0.25"/>
    <row r="31571" s="19" customFormat="1" x14ac:dyDescent="0.25"/>
    <row r="31572" s="19" customFormat="1" x14ac:dyDescent="0.25"/>
    <row r="31573" s="19" customFormat="1" x14ac:dyDescent="0.25"/>
    <row r="31574" s="19" customFormat="1" x14ac:dyDescent="0.25"/>
    <row r="31575" s="19" customFormat="1" x14ac:dyDescent="0.25"/>
    <row r="31576" s="19" customFormat="1" x14ac:dyDescent="0.25"/>
    <row r="31577" s="19" customFormat="1" x14ac:dyDescent="0.25"/>
    <row r="31578" s="19" customFormat="1" x14ac:dyDescent="0.25"/>
    <row r="31579" s="19" customFormat="1" x14ac:dyDescent="0.25"/>
    <row r="31580" s="19" customFormat="1" x14ac:dyDescent="0.25"/>
    <row r="31581" s="19" customFormat="1" x14ac:dyDescent="0.25"/>
    <row r="31582" s="19" customFormat="1" x14ac:dyDescent="0.25"/>
    <row r="31583" s="19" customFormat="1" x14ac:dyDescent="0.25"/>
    <row r="31584" s="19" customFormat="1" x14ac:dyDescent="0.25"/>
    <row r="31585" s="19" customFormat="1" x14ac:dyDescent="0.25"/>
    <row r="31586" s="19" customFormat="1" x14ac:dyDescent="0.25"/>
    <row r="31587" s="19" customFormat="1" x14ac:dyDescent="0.25"/>
    <row r="31588" s="19" customFormat="1" x14ac:dyDescent="0.25"/>
    <row r="31589" s="19" customFormat="1" x14ac:dyDescent="0.25"/>
    <row r="31590" s="19" customFormat="1" x14ac:dyDescent="0.25"/>
    <row r="31591" s="19" customFormat="1" x14ac:dyDescent="0.25"/>
    <row r="31592" s="19" customFormat="1" x14ac:dyDescent="0.25"/>
    <row r="31593" s="19" customFormat="1" x14ac:dyDescent="0.25"/>
    <row r="31594" s="19" customFormat="1" x14ac:dyDescent="0.25"/>
    <row r="31595" s="19" customFormat="1" x14ac:dyDescent="0.25"/>
    <row r="31596" s="19" customFormat="1" x14ac:dyDescent="0.25"/>
    <row r="31597" s="19" customFormat="1" x14ac:dyDescent="0.25"/>
    <row r="31598" s="19" customFormat="1" x14ac:dyDescent="0.25"/>
    <row r="31599" s="19" customFormat="1" x14ac:dyDescent="0.25"/>
    <row r="31600" s="19" customFormat="1" x14ac:dyDescent="0.25"/>
    <row r="31601" s="19" customFormat="1" x14ac:dyDescent="0.25"/>
    <row r="31602" s="19" customFormat="1" x14ac:dyDescent="0.25"/>
    <row r="31603" s="19" customFormat="1" x14ac:dyDescent="0.25"/>
    <row r="31604" s="19" customFormat="1" x14ac:dyDescent="0.25"/>
    <row r="31605" s="19" customFormat="1" x14ac:dyDescent="0.25"/>
    <row r="31606" s="19" customFormat="1" x14ac:dyDescent="0.25"/>
    <row r="31607" s="19" customFormat="1" x14ac:dyDescent="0.25"/>
    <row r="31608" s="19" customFormat="1" x14ac:dyDescent="0.25"/>
    <row r="31609" s="19" customFormat="1" x14ac:dyDescent="0.25"/>
    <row r="31610" s="19" customFormat="1" x14ac:dyDescent="0.25"/>
    <row r="31611" s="19" customFormat="1" x14ac:dyDescent="0.25"/>
    <row r="31612" s="19" customFormat="1" x14ac:dyDescent="0.25"/>
    <row r="31613" s="19" customFormat="1" x14ac:dyDescent="0.25"/>
    <row r="31614" s="19" customFormat="1" x14ac:dyDescent="0.25"/>
    <row r="31615" s="19" customFormat="1" x14ac:dyDescent="0.25"/>
    <row r="31616" s="19" customFormat="1" x14ac:dyDescent="0.25"/>
    <row r="31617" s="19" customFormat="1" x14ac:dyDescent="0.25"/>
    <row r="31618" s="19" customFormat="1" x14ac:dyDescent="0.25"/>
    <row r="31619" s="19" customFormat="1" x14ac:dyDescent="0.25"/>
    <row r="31620" s="19" customFormat="1" x14ac:dyDescent="0.25"/>
    <row r="31621" s="19" customFormat="1" x14ac:dyDescent="0.25"/>
    <row r="31622" s="19" customFormat="1" x14ac:dyDescent="0.25"/>
    <row r="31623" s="19" customFormat="1" x14ac:dyDescent="0.25"/>
    <row r="31624" s="19" customFormat="1" x14ac:dyDescent="0.25"/>
    <row r="31625" s="19" customFormat="1" x14ac:dyDescent="0.25"/>
    <row r="31626" s="19" customFormat="1" x14ac:dyDescent="0.25"/>
    <row r="31627" s="19" customFormat="1" x14ac:dyDescent="0.25"/>
    <row r="31628" s="19" customFormat="1" x14ac:dyDescent="0.25"/>
    <row r="31629" s="19" customFormat="1" x14ac:dyDescent="0.25"/>
    <row r="31630" s="19" customFormat="1" x14ac:dyDescent="0.25"/>
    <row r="31631" s="19" customFormat="1" x14ac:dyDescent="0.25"/>
    <row r="31632" s="19" customFormat="1" x14ac:dyDescent="0.25"/>
    <row r="31633" s="19" customFormat="1" x14ac:dyDescent="0.25"/>
    <row r="31634" s="19" customFormat="1" x14ac:dyDescent="0.25"/>
    <row r="31635" s="19" customFormat="1" x14ac:dyDescent="0.25"/>
    <row r="31636" s="19" customFormat="1" x14ac:dyDescent="0.25"/>
    <row r="31637" s="19" customFormat="1" x14ac:dyDescent="0.25"/>
    <row r="31638" s="19" customFormat="1" x14ac:dyDescent="0.25"/>
    <row r="31639" s="19" customFormat="1" x14ac:dyDescent="0.25"/>
    <row r="31640" s="19" customFormat="1" x14ac:dyDescent="0.25"/>
    <row r="31641" s="19" customFormat="1" x14ac:dyDescent="0.25"/>
    <row r="31642" s="19" customFormat="1" x14ac:dyDescent="0.25"/>
    <row r="31643" s="19" customFormat="1" x14ac:dyDescent="0.25"/>
    <row r="31644" s="19" customFormat="1" x14ac:dyDescent="0.25"/>
    <row r="31645" s="19" customFormat="1" x14ac:dyDescent="0.25"/>
    <row r="31646" s="19" customFormat="1" x14ac:dyDescent="0.25"/>
    <row r="31647" s="19" customFormat="1" x14ac:dyDescent="0.25"/>
    <row r="31648" s="19" customFormat="1" x14ac:dyDescent="0.25"/>
    <row r="31649" s="19" customFormat="1" x14ac:dyDescent="0.25"/>
    <row r="31650" s="19" customFormat="1" x14ac:dyDescent="0.25"/>
    <row r="31651" s="19" customFormat="1" x14ac:dyDescent="0.25"/>
    <row r="31652" s="19" customFormat="1" x14ac:dyDescent="0.25"/>
    <row r="31653" s="19" customFormat="1" x14ac:dyDescent="0.25"/>
    <row r="31654" s="19" customFormat="1" x14ac:dyDescent="0.25"/>
    <row r="31655" s="19" customFormat="1" x14ac:dyDescent="0.25"/>
    <row r="31656" s="19" customFormat="1" x14ac:dyDescent="0.25"/>
    <row r="31657" s="19" customFormat="1" x14ac:dyDescent="0.25"/>
    <row r="31658" s="19" customFormat="1" x14ac:dyDescent="0.25"/>
    <row r="31659" s="19" customFormat="1" x14ac:dyDescent="0.25"/>
    <row r="31660" s="19" customFormat="1" x14ac:dyDescent="0.25"/>
    <row r="31661" s="19" customFormat="1" x14ac:dyDescent="0.25"/>
    <row r="31662" s="19" customFormat="1" x14ac:dyDescent="0.25"/>
    <row r="31663" s="19" customFormat="1" x14ac:dyDescent="0.25"/>
    <row r="31664" s="19" customFormat="1" x14ac:dyDescent="0.25"/>
    <row r="31665" s="19" customFormat="1" x14ac:dyDescent="0.25"/>
    <row r="31666" s="19" customFormat="1" x14ac:dyDescent="0.25"/>
    <row r="31667" s="19" customFormat="1" x14ac:dyDescent="0.25"/>
    <row r="31668" s="19" customFormat="1" x14ac:dyDescent="0.25"/>
    <row r="31669" s="19" customFormat="1" x14ac:dyDescent="0.25"/>
    <row r="31670" s="19" customFormat="1" x14ac:dyDescent="0.25"/>
    <row r="31671" s="19" customFormat="1" x14ac:dyDescent="0.25"/>
    <row r="31672" s="19" customFormat="1" x14ac:dyDescent="0.25"/>
    <row r="31673" s="19" customFormat="1" x14ac:dyDescent="0.25"/>
    <row r="31674" s="19" customFormat="1" x14ac:dyDescent="0.25"/>
    <row r="31675" s="19" customFormat="1" x14ac:dyDescent="0.25"/>
    <row r="31676" s="19" customFormat="1" x14ac:dyDescent="0.25"/>
    <row r="31677" s="19" customFormat="1" x14ac:dyDescent="0.25"/>
    <row r="31678" s="19" customFormat="1" x14ac:dyDescent="0.25"/>
    <row r="31679" s="19" customFormat="1" x14ac:dyDescent="0.25"/>
    <row r="31680" s="19" customFormat="1" x14ac:dyDescent="0.25"/>
    <row r="31681" s="19" customFormat="1" x14ac:dyDescent="0.25"/>
    <row r="31682" s="19" customFormat="1" x14ac:dyDescent="0.25"/>
    <row r="31683" s="19" customFormat="1" x14ac:dyDescent="0.25"/>
    <row r="31684" s="19" customFormat="1" x14ac:dyDescent="0.25"/>
    <row r="31685" s="19" customFormat="1" x14ac:dyDescent="0.25"/>
    <row r="31686" s="19" customFormat="1" x14ac:dyDescent="0.25"/>
    <row r="31687" s="19" customFormat="1" x14ac:dyDescent="0.25"/>
    <row r="31688" s="19" customFormat="1" x14ac:dyDescent="0.25"/>
    <row r="31689" s="19" customFormat="1" x14ac:dyDescent="0.25"/>
    <row r="31690" s="19" customFormat="1" x14ac:dyDescent="0.25"/>
    <row r="31691" s="19" customFormat="1" x14ac:dyDescent="0.25"/>
    <row r="31692" s="19" customFormat="1" x14ac:dyDescent="0.25"/>
    <row r="31693" s="19" customFormat="1" x14ac:dyDescent="0.25"/>
    <row r="31694" s="19" customFormat="1" x14ac:dyDescent="0.25"/>
    <row r="31695" s="19" customFormat="1" x14ac:dyDescent="0.25"/>
    <row r="31696" s="19" customFormat="1" x14ac:dyDescent="0.25"/>
    <row r="31697" s="19" customFormat="1" x14ac:dyDescent="0.25"/>
    <row r="31698" s="19" customFormat="1" x14ac:dyDescent="0.25"/>
    <row r="31699" s="19" customFormat="1" x14ac:dyDescent="0.25"/>
    <row r="31700" s="19" customFormat="1" x14ac:dyDescent="0.25"/>
    <row r="31701" s="19" customFormat="1" x14ac:dyDescent="0.25"/>
    <row r="31702" s="19" customFormat="1" x14ac:dyDescent="0.25"/>
    <row r="31703" s="19" customFormat="1" x14ac:dyDescent="0.25"/>
    <row r="31704" s="19" customFormat="1" x14ac:dyDescent="0.25"/>
    <row r="31705" s="19" customFormat="1" x14ac:dyDescent="0.25"/>
    <row r="31706" s="19" customFormat="1" x14ac:dyDescent="0.25"/>
    <row r="31707" s="19" customFormat="1" x14ac:dyDescent="0.25"/>
    <row r="31708" s="19" customFormat="1" x14ac:dyDescent="0.25"/>
    <row r="31709" s="19" customFormat="1" x14ac:dyDescent="0.25"/>
    <row r="31710" s="19" customFormat="1" x14ac:dyDescent="0.25"/>
    <row r="31711" s="19" customFormat="1" x14ac:dyDescent="0.25"/>
    <row r="31712" s="19" customFormat="1" x14ac:dyDescent="0.25"/>
    <row r="31713" s="19" customFormat="1" x14ac:dyDescent="0.25"/>
    <row r="31714" s="19" customFormat="1" x14ac:dyDescent="0.25"/>
    <row r="31715" s="19" customFormat="1" x14ac:dyDescent="0.25"/>
    <row r="31716" s="19" customFormat="1" x14ac:dyDescent="0.25"/>
    <row r="31717" s="19" customFormat="1" x14ac:dyDescent="0.25"/>
    <row r="31718" s="19" customFormat="1" x14ac:dyDescent="0.25"/>
    <row r="31719" s="19" customFormat="1" x14ac:dyDescent="0.25"/>
    <row r="31720" s="19" customFormat="1" x14ac:dyDescent="0.25"/>
    <row r="31721" s="19" customFormat="1" x14ac:dyDescent="0.25"/>
    <row r="31722" s="19" customFormat="1" x14ac:dyDescent="0.25"/>
    <row r="31723" s="19" customFormat="1" x14ac:dyDescent="0.25"/>
    <row r="31724" s="19" customFormat="1" x14ac:dyDescent="0.25"/>
    <row r="31725" s="19" customFormat="1" x14ac:dyDescent="0.25"/>
    <row r="31726" s="19" customFormat="1" x14ac:dyDescent="0.25"/>
    <row r="31727" s="19" customFormat="1" x14ac:dyDescent="0.25"/>
    <row r="31728" s="19" customFormat="1" x14ac:dyDescent="0.25"/>
    <row r="31729" s="19" customFormat="1" x14ac:dyDescent="0.25"/>
    <row r="31730" s="19" customFormat="1" x14ac:dyDescent="0.25"/>
    <row r="31731" s="19" customFormat="1" x14ac:dyDescent="0.25"/>
    <row r="31732" s="19" customFormat="1" x14ac:dyDescent="0.25"/>
    <row r="31733" s="19" customFormat="1" x14ac:dyDescent="0.25"/>
    <row r="31734" s="19" customFormat="1" x14ac:dyDescent="0.25"/>
    <row r="31735" s="19" customFormat="1" x14ac:dyDescent="0.25"/>
    <row r="31736" s="19" customFormat="1" x14ac:dyDescent="0.25"/>
    <row r="31737" s="19" customFormat="1" x14ac:dyDescent="0.25"/>
    <row r="31738" s="19" customFormat="1" x14ac:dyDescent="0.25"/>
    <row r="31739" s="19" customFormat="1" x14ac:dyDescent="0.25"/>
    <row r="31740" s="19" customFormat="1" x14ac:dyDescent="0.25"/>
    <row r="31741" s="19" customFormat="1" x14ac:dyDescent="0.25"/>
    <row r="31742" s="19" customFormat="1" x14ac:dyDescent="0.25"/>
    <row r="31743" s="19" customFormat="1" x14ac:dyDescent="0.25"/>
    <row r="31744" s="19" customFormat="1" x14ac:dyDescent="0.25"/>
    <row r="31745" s="19" customFormat="1" x14ac:dyDescent="0.25"/>
    <row r="31746" s="19" customFormat="1" x14ac:dyDescent="0.25"/>
    <row r="31747" s="19" customFormat="1" x14ac:dyDescent="0.25"/>
    <row r="31748" s="19" customFormat="1" x14ac:dyDescent="0.25"/>
    <row r="31749" s="19" customFormat="1" x14ac:dyDescent="0.25"/>
    <row r="31750" s="19" customFormat="1" x14ac:dyDescent="0.25"/>
    <row r="31751" s="19" customFormat="1" x14ac:dyDescent="0.25"/>
    <row r="31752" s="19" customFormat="1" x14ac:dyDescent="0.25"/>
    <row r="31753" s="19" customFormat="1" x14ac:dyDescent="0.25"/>
    <row r="31754" s="19" customFormat="1" x14ac:dyDescent="0.25"/>
    <row r="31755" s="19" customFormat="1" x14ac:dyDescent="0.25"/>
    <row r="31756" s="19" customFormat="1" x14ac:dyDescent="0.25"/>
    <row r="31757" s="19" customFormat="1" x14ac:dyDescent="0.25"/>
    <row r="31758" s="19" customFormat="1" x14ac:dyDescent="0.25"/>
    <row r="31759" s="19" customFormat="1" x14ac:dyDescent="0.25"/>
    <row r="31760" s="19" customFormat="1" x14ac:dyDescent="0.25"/>
    <row r="31761" s="19" customFormat="1" x14ac:dyDescent="0.25"/>
    <row r="31762" s="19" customFormat="1" x14ac:dyDescent="0.25"/>
    <row r="31763" s="19" customFormat="1" x14ac:dyDescent="0.25"/>
    <row r="31764" s="19" customFormat="1" x14ac:dyDescent="0.25"/>
    <row r="31765" s="19" customFormat="1" x14ac:dyDescent="0.25"/>
    <row r="31766" s="19" customFormat="1" x14ac:dyDescent="0.25"/>
    <row r="31767" s="19" customFormat="1" x14ac:dyDescent="0.25"/>
    <row r="31768" s="19" customFormat="1" x14ac:dyDescent="0.25"/>
    <row r="31769" s="19" customFormat="1" x14ac:dyDescent="0.25"/>
    <row r="31770" s="19" customFormat="1" x14ac:dyDescent="0.25"/>
    <row r="31771" s="19" customFormat="1" x14ac:dyDescent="0.25"/>
    <row r="31772" s="19" customFormat="1" x14ac:dyDescent="0.25"/>
    <row r="31773" s="19" customFormat="1" x14ac:dyDescent="0.25"/>
    <row r="31774" s="19" customFormat="1" x14ac:dyDescent="0.25"/>
    <row r="31775" s="19" customFormat="1" x14ac:dyDescent="0.25"/>
    <row r="31776" s="19" customFormat="1" x14ac:dyDescent="0.25"/>
    <row r="31777" s="19" customFormat="1" x14ac:dyDescent="0.25"/>
    <row r="31778" s="19" customFormat="1" x14ac:dyDescent="0.25"/>
    <row r="31779" s="19" customFormat="1" x14ac:dyDescent="0.25"/>
    <row r="31780" s="19" customFormat="1" x14ac:dyDescent="0.25"/>
    <row r="31781" s="19" customFormat="1" x14ac:dyDescent="0.25"/>
    <row r="31782" s="19" customFormat="1" x14ac:dyDescent="0.25"/>
    <row r="31783" s="19" customFormat="1" x14ac:dyDescent="0.25"/>
    <row r="31784" s="19" customFormat="1" x14ac:dyDescent="0.25"/>
    <row r="31785" s="19" customFormat="1" x14ac:dyDescent="0.25"/>
    <row r="31786" s="19" customFormat="1" x14ac:dyDescent="0.25"/>
    <row r="31787" s="19" customFormat="1" x14ac:dyDescent="0.25"/>
    <row r="31788" s="19" customFormat="1" x14ac:dyDescent="0.25"/>
    <row r="31789" s="19" customFormat="1" x14ac:dyDescent="0.25"/>
    <row r="31790" s="19" customFormat="1" x14ac:dyDescent="0.25"/>
    <row r="31791" s="19" customFormat="1" x14ac:dyDescent="0.25"/>
    <row r="31792" s="19" customFormat="1" x14ac:dyDescent="0.25"/>
    <row r="31793" s="19" customFormat="1" x14ac:dyDescent="0.25"/>
    <row r="31794" s="19" customFormat="1" x14ac:dyDescent="0.25"/>
    <row r="31795" s="19" customFormat="1" x14ac:dyDescent="0.25"/>
    <row r="31796" s="19" customFormat="1" x14ac:dyDescent="0.25"/>
    <row r="31797" s="19" customFormat="1" x14ac:dyDescent="0.25"/>
    <row r="31798" s="19" customFormat="1" x14ac:dyDescent="0.25"/>
    <row r="31799" s="19" customFormat="1" x14ac:dyDescent="0.25"/>
    <row r="31800" s="19" customFormat="1" x14ac:dyDescent="0.25"/>
    <row r="31801" s="19" customFormat="1" x14ac:dyDescent="0.25"/>
    <row r="31802" s="19" customFormat="1" x14ac:dyDescent="0.25"/>
    <row r="31803" s="19" customFormat="1" x14ac:dyDescent="0.25"/>
    <row r="31804" s="19" customFormat="1" x14ac:dyDescent="0.25"/>
    <row r="31805" s="19" customFormat="1" x14ac:dyDescent="0.25"/>
    <row r="31806" s="19" customFormat="1" x14ac:dyDescent="0.25"/>
    <row r="31807" s="19" customFormat="1" x14ac:dyDescent="0.25"/>
    <row r="31808" s="19" customFormat="1" x14ac:dyDescent="0.25"/>
    <row r="31809" s="19" customFormat="1" x14ac:dyDescent="0.25"/>
    <row r="31810" s="19" customFormat="1" x14ac:dyDescent="0.25"/>
    <row r="31811" s="19" customFormat="1" x14ac:dyDescent="0.25"/>
    <row r="31812" s="19" customFormat="1" x14ac:dyDescent="0.25"/>
    <row r="31813" s="19" customFormat="1" x14ac:dyDescent="0.25"/>
    <row r="31814" s="19" customFormat="1" x14ac:dyDescent="0.25"/>
    <row r="31815" s="19" customFormat="1" x14ac:dyDescent="0.25"/>
    <row r="31816" s="19" customFormat="1" x14ac:dyDescent="0.25"/>
    <row r="31817" s="19" customFormat="1" x14ac:dyDescent="0.25"/>
    <row r="31818" s="19" customFormat="1" x14ac:dyDescent="0.25"/>
    <row r="31819" s="19" customFormat="1" x14ac:dyDescent="0.25"/>
    <row r="31820" s="19" customFormat="1" x14ac:dyDescent="0.25"/>
    <row r="31821" s="19" customFormat="1" x14ac:dyDescent="0.25"/>
    <row r="31822" s="19" customFormat="1" x14ac:dyDescent="0.25"/>
    <row r="31823" s="19" customFormat="1" x14ac:dyDescent="0.25"/>
    <row r="31824" s="19" customFormat="1" x14ac:dyDescent="0.25"/>
    <row r="31825" s="19" customFormat="1" x14ac:dyDescent="0.25"/>
    <row r="31826" s="19" customFormat="1" x14ac:dyDescent="0.25"/>
    <row r="31827" s="19" customFormat="1" x14ac:dyDescent="0.25"/>
    <row r="31828" s="19" customFormat="1" x14ac:dyDescent="0.25"/>
    <row r="31829" s="19" customFormat="1" x14ac:dyDescent="0.25"/>
    <row r="31830" s="19" customFormat="1" x14ac:dyDescent="0.25"/>
    <row r="31831" s="19" customFormat="1" x14ac:dyDescent="0.25"/>
    <row r="31832" s="19" customFormat="1" x14ac:dyDescent="0.25"/>
    <row r="31833" s="19" customFormat="1" x14ac:dyDescent="0.25"/>
    <row r="31834" s="19" customFormat="1" x14ac:dyDescent="0.25"/>
    <row r="31835" s="19" customFormat="1" x14ac:dyDescent="0.25"/>
    <row r="31836" s="19" customFormat="1" x14ac:dyDescent="0.25"/>
    <row r="31837" s="19" customFormat="1" x14ac:dyDescent="0.25"/>
    <row r="31838" s="19" customFormat="1" x14ac:dyDescent="0.25"/>
    <row r="31839" s="19" customFormat="1" x14ac:dyDescent="0.25"/>
    <row r="31840" s="19" customFormat="1" x14ac:dyDescent="0.25"/>
    <row r="31841" s="19" customFormat="1" x14ac:dyDescent="0.25"/>
    <row r="31842" s="19" customFormat="1" x14ac:dyDescent="0.25"/>
    <row r="31843" s="19" customFormat="1" x14ac:dyDescent="0.25"/>
    <row r="31844" s="19" customFormat="1" x14ac:dyDescent="0.25"/>
    <row r="31845" s="19" customFormat="1" x14ac:dyDescent="0.25"/>
    <row r="31846" s="19" customFormat="1" x14ac:dyDescent="0.25"/>
    <row r="31847" s="19" customFormat="1" x14ac:dyDescent="0.25"/>
    <row r="31848" s="19" customFormat="1" x14ac:dyDescent="0.25"/>
    <row r="31849" s="19" customFormat="1" x14ac:dyDescent="0.25"/>
    <row r="31850" s="19" customFormat="1" x14ac:dyDescent="0.25"/>
    <row r="31851" s="19" customFormat="1" x14ac:dyDescent="0.25"/>
    <row r="31852" s="19" customFormat="1" x14ac:dyDescent="0.25"/>
    <row r="31853" s="19" customFormat="1" x14ac:dyDescent="0.25"/>
    <row r="31854" s="19" customFormat="1" x14ac:dyDescent="0.25"/>
    <row r="31855" s="19" customFormat="1" x14ac:dyDescent="0.25"/>
    <row r="31856" s="19" customFormat="1" x14ac:dyDescent="0.25"/>
    <row r="31857" s="19" customFormat="1" x14ac:dyDescent="0.25"/>
    <row r="31858" s="19" customFormat="1" x14ac:dyDescent="0.25"/>
    <row r="31859" s="19" customFormat="1" x14ac:dyDescent="0.25"/>
    <row r="31860" s="19" customFormat="1" x14ac:dyDescent="0.25"/>
    <row r="31861" s="19" customFormat="1" x14ac:dyDescent="0.25"/>
    <row r="31862" s="19" customFormat="1" x14ac:dyDescent="0.25"/>
    <row r="31863" s="19" customFormat="1" x14ac:dyDescent="0.25"/>
    <row r="31864" s="19" customFormat="1" x14ac:dyDescent="0.25"/>
    <row r="31865" s="19" customFormat="1" x14ac:dyDescent="0.25"/>
    <row r="31866" s="19" customFormat="1" x14ac:dyDescent="0.25"/>
    <row r="31867" s="19" customFormat="1" x14ac:dyDescent="0.25"/>
    <row r="31868" s="19" customFormat="1" x14ac:dyDescent="0.25"/>
    <row r="31869" s="19" customFormat="1" x14ac:dyDescent="0.25"/>
    <row r="31870" s="19" customFormat="1" x14ac:dyDescent="0.25"/>
    <row r="31871" s="19" customFormat="1" x14ac:dyDescent="0.25"/>
    <row r="31872" s="19" customFormat="1" x14ac:dyDescent="0.25"/>
    <row r="31873" s="19" customFormat="1" x14ac:dyDescent="0.25"/>
    <row r="31874" s="19" customFormat="1" x14ac:dyDescent="0.25"/>
    <row r="31875" s="19" customFormat="1" x14ac:dyDescent="0.25"/>
    <row r="31876" s="19" customFormat="1" x14ac:dyDescent="0.25"/>
    <row r="31877" s="19" customFormat="1" x14ac:dyDescent="0.25"/>
    <row r="31878" s="19" customFormat="1" x14ac:dyDescent="0.25"/>
    <row r="31879" s="19" customFormat="1" x14ac:dyDescent="0.25"/>
    <row r="31880" s="19" customFormat="1" x14ac:dyDescent="0.25"/>
    <row r="31881" s="19" customFormat="1" x14ac:dyDescent="0.25"/>
    <row r="31882" s="19" customFormat="1" x14ac:dyDescent="0.25"/>
    <row r="31883" s="19" customFormat="1" x14ac:dyDescent="0.25"/>
    <row r="31884" s="19" customFormat="1" x14ac:dyDescent="0.25"/>
    <row r="31885" s="19" customFormat="1" x14ac:dyDescent="0.25"/>
    <row r="31886" s="19" customFormat="1" x14ac:dyDescent="0.25"/>
    <row r="31887" s="19" customFormat="1" x14ac:dyDescent="0.25"/>
    <row r="31888" s="19" customFormat="1" x14ac:dyDescent="0.25"/>
    <row r="31889" s="19" customFormat="1" x14ac:dyDescent="0.25"/>
    <row r="31890" s="19" customFormat="1" x14ac:dyDescent="0.25"/>
    <row r="31891" s="19" customFormat="1" x14ac:dyDescent="0.25"/>
    <row r="31892" s="19" customFormat="1" x14ac:dyDescent="0.25"/>
    <row r="31893" s="19" customFormat="1" x14ac:dyDescent="0.25"/>
    <row r="31894" s="19" customFormat="1" x14ac:dyDescent="0.25"/>
    <row r="31895" s="19" customFormat="1" x14ac:dyDescent="0.25"/>
    <row r="31896" s="19" customFormat="1" x14ac:dyDescent="0.25"/>
    <row r="31897" s="19" customFormat="1" x14ac:dyDescent="0.25"/>
    <row r="31898" s="19" customFormat="1" x14ac:dyDescent="0.25"/>
    <row r="31899" s="19" customFormat="1" x14ac:dyDescent="0.25"/>
    <row r="31900" s="19" customFormat="1" x14ac:dyDescent="0.25"/>
    <row r="31901" s="19" customFormat="1" x14ac:dyDescent="0.25"/>
    <row r="31902" s="19" customFormat="1" x14ac:dyDescent="0.25"/>
    <row r="31903" s="19" customFormat="1" x14ac:dyDescent="0.25"/>
    <row r="31904" s="19" customFormat="1" x14ac:dyDescent="0.25"/>
    <row r="31905" s="19" customFormat="1" x14ac:dyDescent="0.25"/>
    <row r="31906" s="19" customFormat="1" x14ac:dyDescent="0.25"/>
    <row r="31907" s="19" customFormat="1" x14ac:dyDescent="0.25"/>
    <row r="31908" s="19" customFormat="1" x14ac:dyDescent="0.25"/>
    <row r="31909" s="19" customFormat="1" x14ac:dyDescent="0.25"/>
    <row r="31910" s="19" customFormat="1" x14ac:dyDescent="0.25"/>
    <row r="31911" s="19" customFormat="1" x14ac:dyDescent="0.25"/>
    <row r="31912" s="19" customFormat="1" x14ac:dyDescent="0.25"/>
    <row r="31913" s="19" customFormat="1" x14ac:dyDescent="0.25"/>
    <row r="31914" s="19" customFormat="1" x14ac:dyDescent="0.25"/>
    <row r="31915" s="19" customFormat="1" x14ac:dyDescent="0.25"/>
    <row r="31916" s="19" customFormat="1" x14ac:dyDescent="0.25"/>
    <row r="31917" s="19" customFormat="1" x14ac:dyDescent="0.25"/>
    <row r="31918" s="19" customFormat="1" x14ac:dyDescent="0.25"/>
    <row r="31919" s="19" customFormat="1" x14ac:dyDescent="0.25"/>
    <row r="31920" s="19" customFormat="1" x14ac:dyDescent="0.25"/>
    <row r="31921" s="19" customFormat="1" x14ac:dyDescent="0.25"/>
    <row r="31922" s="19" customFormat="1" x14ac:dyDescent="0.25"/>
    <row r="31923" s="19" customFormat="1" x14ac:dyDescent="0.25"/>
    <row r="31924" s="19" customFormat="1" x14ac:dyDescent="0.25"/>
    <row r="31925" s="19" customFormat="1" x14ac:dyDescent="0.25"/>
    <row r="31926" s="19" customFormat="1" x14ac:dyDescent="0.25"/>
    <row r="31927" s="19" customFormat="1" x14ac:dyDescent="0.25"/>
    <row r="31928" s="19" customFormat="1" x14ac:dyDescent="0.25"/>
    <row r="31929" s="19" customFormat="1" x14ac:dyDescent="0.25"/>
    <row r="31930" s="19" customFormat="1" x14ac:dyDescent="0.25"/>
    <row r="31931" s="19" customFormat="1" x14ac:dyDescent="0.25"/>
    <row r="31932" s="19" customFormat="1" x14ac:dyDescent="0.25"/>
    <row r="31933" s="19" customFormat="1" x14ac:dyDescent="0.25"/>
    <row r="31934" s="19" customFormat="1" x14ac:dyDescent="0.25"/>
    <row r="31935" s="19" customFormat="1" x14ac:dyDescent="0.25"/>
    <row r="31936" s="19" customFormat="1" x14ac:dyDescent="0.25"/>
    <row r="31937" s="19" customFormat="1" x14ac:dyDescent="0.25"/>
    <row r="31938" s="19" customFormat="1" x14ac:dyDescent="0.25"/>
    <row r="31939" s="19" customFormat="1" x14ac:dyDescent="0.25"/>
    <row r="31940" s="19" customFormat="1" x14ac:dyDescent="0.25"/>
    <row r="31941" s="19" customFormat="1" x14ac:dyDescent="0.25"/>
    <row r="31942" s="19" customFormat="1" x14ac:dyDescent="0.25"/>
    <row r="31943" s="19" customFormat="1" x14ac:dyDescent="0.25"/>
    <row r="31944" s="19" customFormat="1" x14ac:dyDescent="0.25"/>
    <row r="31945" s="19" customFormat="1" x14ac:dyDescent="0.25"/>
    <row r="31946" s="19" customFormat="1" x14ac:dyDescent="0.25"/>
    <row r="31947" s="19" customFormat="1" x14ac:dyDescent="0.25"/>
    <row r="31948" s="19" customFormat="1" x14ac:dyDescent="0.25"/>
    <row r="31949" s="19" customFormat="1" x14ac:dyDescent="0.25"/>
    <row r="31950" s="19" customFormat="1" x14ac:dyDescent="0.25"/>
    <row r="31951" s="19" customFormat="1" x14ac:dyDescent="0.25"/>
    <row r="31952" s="19" customFormat="1" x14ac:dyDescent="0.25"/>
    <row r="31953" s="19" customFormat="1" x14ac:dyDescent="0.25"/>
    <row r="31954" s="19" customFormat="1" x14ac:dyDescent="0.25"/>
    <row r="31955" s="19" customFormat="1" x14ac:dyDescent="0.25"/>
    <row r="31956" s="19" customFormat="1" x14ac:dyDescent="0.25"/>
    <row r="31957" s="19" customFormat="1" x14ac:dyDescent="0.25"/>
    <row r="31958" s="19" customFormat="1" x14ac:dyDescent="0.25"/>
    <row r="31959" s="19" customFormat="1" x14ac:dyDescent="0.25"/>
    <row r="31960" s="19" customFormat="1" x14ac:dyDescent="0.25"/>
    <row r="31961" s="19" customFormat="1" x14ac:dyDescent="0.25"/>
    <row r="31962" s="19" customFormat="1" x14ac:dyDescent="0.25"/>
    <row r="31963" s="19" customFormat="1" x14ac:dyDescent="0.25"/>
    <row r="31964" s="19" customFormat="1" x14ac:dyDescent="0.25"/>
    <row r="31965" s="19" customFormat="1" x14ac:dyDescent="0.25"/>
    <row r="31966" s="19" customFormat="1" x14ac:dyDescent="0.25"/>
    <row r="31967" s="19" customFormat="1" x14ac:dyDescent="0.25"/>
    <row r="31968" s="19" customFormat="1" x14ac:dyDescent="0.25"/>
    <row r="31969" s="19" customFormat="1" x14ac:dyDescent="0.25"/>
    <row r="31970" s="19" customFormat="1" x14ac:dyDescent="0.25"/>
    <row r="31971" s="19" customFormat="1" x14ac:dyDescent="0.25"/>
    <row r="31972" s="19" customFormat="1" x14ac:dyDescent="0.25"/>
    <row r="31973" s="19" customFormat="1" x14ac:dyDescent="0.25"/>
    <row r="31974" s="19" customFormat="1" x14ac:dyDescent="0.25"/>
    <row r="31975" s="19" customFormat="1" x14ac:dyDescent="0.25"/>
    <row r="31976" s="19" customFormat="1" x14ac:dyDescent="0.25"/>
    <row r="31977" s="19" customFormat="1" x14ac:dyDescent="0.25"/>
    <row r="31978" s="19" customFormat="1" x14ac:dyDescent="0.25"/>
    <row r="31979" s="19" customFormat="1" x14ac:dyDescent="0.25"/>
    <row r="31980" s="19" customFormat="1" x14ac:dyDescent="0.25"/>
    <row r="31981" s="19" customFormat="1" x14ac:dyDescent="0.25"/>
    <row r="31982" s="19" customFormat="1" x14ac:dyDescent="0.25"/>
    <row r="31983" s="19" customFormat="1" x14ac:dyDescent="0.25"/>
    <row r="31984" s="19" customFormat="1" x14ac:dyDescent="0.25"/>
    <row r="31985" s="19" customFormat="1" x14ac:dyDescent="0.25"/>
    <row r="31986" s="19" customFormat="1" x14ac:dyDescent="0.25"/>
    <row r="31987" s="19" customFormat="1" x14ac:dyDescent="0.25"/>
    <row r="31988" s="19" customFormat="1" x14ac:dyDescent="0.25"/>
    <row r="31989" s="19" customFormat="1" x14ac:dyDescent="0.25"/>
    <row r="31990" s="19" customFormat="1" x14ac:dyDescent="0.25"/>
    <row r="31991" s="19" customFormat="1" x14ac:dyDescent="0.25"/>
    <row r="31992" s="19" customFormat="1" x14ac:dyDescent="0.25"/>
    <row r="31993" s="19" customFormat="1" x14ac:dyDescent="0.25"/>
    <row r="31994" s="19" customFormat="1" x14ac:dyDescent="0.25"/>
    <row r="31995" s="19" customFormat="1" x14ac:dyDescent="0.25"/>
    <row r="31996" s="19" customFormat="1" x14ac:dyDescent="0.25"/>
    <row r="31997" s="19" customFormat="1" x14ac:dyDescent="0.25"/>
    <row r="31998" s="19" customFormat="1" x14ac:dyDescent="0.25"/>
    <row r="31999" s="19" customFormat="1" x14ac:dyDescent="0.25"/>
    <row r="32000" s="19" customFormat="1" x14ac:dyDescent="0.25"/>
    <row r="32001" s="19" customFormat="1" x14ac:dyDescent="0.25"/>
    <row r="32002" s="19" customFormat="1" x14ac:dyDescent="0.25"/>
    <row r="32003" s="19" customFormat="1" x14ac:dyDescent="0.25"/>
    <row r="32004" s="19" customFormat="1" x14ac:dyDescent="0.25"/>
    <row r="32005" s="19" customFormat="1" x14ac:dyDescent="0.25"/>
    <row r="32006" s="19" customFormat="1" x14ac:dyDescent="0.25"/>
    <row r="32007" s="19" customFormat="1" x14ac:dyDescent="0.25"/>
    <row r="32008" s="19" customFormat="1" x14ac:dyDescent="0.25"/>
    <row r="32009" s="19" customFormat="1" x14ac:dyDescent="0.25"/>
    <row r="32010" s="19" customFormat="1" x14ac:dyDescent="0.25"/>
    <row r="32011" s="19" customFormat="1" x14ac:dyDescent="0.25"/>
    <row r="32012" s="19" customFormat="1" x14ac:dyDescent="0.25"/>
    <row r="32013" s="19" customFormat="1" x14ac:dyDescent="0.25"/>
    <row r="32014" s="19" customFormat="1" x14ac:dyDescent="0.25"/>
    <row r="32015" s="19" customFormat="1" x14ac:dyDescent="0.25"/>
    <row r="32016" s="19" customFormat="1" x14ac:dyDescent="0.25"/>
    <row r="32017" s="19" customFormat="1" x14ac:dyDescent="0.25"/>
    <row r="32018" s="19" customFormat="1" x14ac:dyDescent="0.25"/>
    <row r="32019" s="19" customFormat="1" x14ac:dyDescent="0.25"/>
    <row r="32020" s="19" customFormat="1" x14ac:dyDescent="0.25"/>
    <row r="32021" s="19" customFormat="1" x14ac:dyDescent="0.25"/>
    <row r="32022" s="19" customFormat="1" x14ac:dyDescent="0.25"/>
    <row r="32023" s="19" customFormat="1" x14ac:dyDescent="0.25"/>
    <row r="32024" s="19" customFormat="1" x14ac:dyDescent="0.25"/>
    <row r="32025" s="19" customFormat="1" x14ac:dyDescent="0.25"/>
    <row r="32026" s="19" customFormat="1" x14ac:dyDescent="0.25"/>
    <row r="32027" s="19" customFormat="1" x14ac:dyDescent="0.25"/>
    <row r="32028" s="19" customFormat="1" x14ac:dyDescent="0.25"/>
    <row r="32029" s="19" customFormat="1" x14ac:dyDescent="0.25"/>
    <row r="32030" s="19" customFormat="1" x14ac:dyDescent="0.25"/>
    <row r="32031" s="19" customFormat="1" x14ac:dyDescent="0.25"/>
    <row r="32032" s="19" customFormat="1" x14ac:dyDescent="0.25"/>
    <row r="32033" s="19" customFormat="1" x14ac:dyDescent="0.25"/>
    <row r="32034" s="19" customFormat="1" x14ac:dyDescent="0.25"/>
    <row r="32035" s="19" customFormat="1" x14ac:dyDescent="0.25"/>
    <row r="32036" s="19" customFormat="1" x14ac:dyDescent="0.25"/>
    <row r="32037" s="19" customFormat="1" x14ac:dyDescent="0.25"/>
    <row r="32038" s="19" customFormat="1" x14ac:dyDescent="0.25"/>
    <row r="32039" s="19" customFormat="1" x14ac:dyDescent="0.25"/>
    <row r="32040" s="19" customFormat="1" x14ac:dyDescent="0.25"/>
    <row r="32041" s="19" customFormat="1" x14ac:dyDescent="0.25"/>
    <row r="32042" s="19" customFormat="1" x14ac:dyDescent="0.25"/>
    <row r="32043" s="19" customFormat="1" x14ac:dyDescent="0.25"/>
    <row r="32044" s="19" customFormat="1" x14ac:dyDescent="0.25"/>
    <row r="32045" s="19" customFormat="1" x14ac:dyDescent="0.25"/>
    <row r="32046" s="19" customFormat="1" x14ac:dyDescent="0.25"/>
    <row r="32047" s="19" customFormat="1" x14ac:dyDescent="0.25"/>
    <row r="32048" s="19" customFormat="1" x14ac:dyDescent="0.25"/>
    <row r="32049" s="19" customFormat="1" x14ac:dyDescent="0.25"/>
    <row r="32050" s="19" customFormat="1" x14ac:dyDescent="0.25"/>
    <row r="32051" s="19" customFormat="1" x14ac:dyDescent="0.25"/>
    <row r="32052" s="19" customFormat="1" x14ac:dyDescent="0.25"/>
    <row r="32053" s="19" customFormat="1" x14ac:dyDescent="0.25"/>
    <row r="32054" s="19" customFormat="1" x14ac:dyDescent="0.25"/>
    <row r="32055" s="19" customFormat="1" x14ac:dyDescent="0.25"/>
    <row r="32056" s="19" customFormat="1" x14ac:dyDescent="0.25"/>
    <row r="32057" s="19" customFormat="1" x14ac:dyDescent="0.25"/>
    <row r="32058" s="19" customFormat="1" x14ac:dyDescent="0.25"/>
    <row r="32059" s="19" customFormat="1" x14ac:dyDescent="0.25"/>
    <row r="32060" s="19" customFormat="1" x14ac:dyDescent="0.25"/>
    <row r="32061" s="19" customFormat="1" x14ac:dyDescent="0.25"/>
    <row r="32062" s="19" customFormat="1" x14ac:dyDescent="0.25"/>
    <row r="32063" s="19" customFormat="1" x14ac:dyDescent="0.25"/>
    <row r="32064" s="19" customFormat="1" x14ac:dyDescent="0.25"/>
    <row r="32065" s="19" customFormat="1" x14ac:dyDescent="0.25"/>
    <row r="32066" s="19" customFormat="1" x14ac:dyDescent="0.25"/>
    <row r="32067" s="19" customFormat="1" x14ac:dyDescent="0.25"/>
    <row r="32068" s="19" customFormat="1" x14ac:dyDescent="0.25"/>
    <row r="32069" s="19" customFormat="1" x14ac:dyDescent="0.25"/>
    <row r="32070" s="19" customFormat="1" x14ac:dyDescent="0.25"/>
    <row r="32071" s="19" customFormat="1" x14ac:dyDescent="0.25"/>
    <row r="32072" s="19" customFormat="1" x14ac:dyDescent="0.25"/>
    <row r="32073" s="19" customFormat="1" x14ac:dyDescent="0.25"/>
    <row r="32074" s="19" customFormat="1" x14ac:dyDescent="0.25"/>
    <row r="32075" s="19" customFormat="1" x14ac:dyDescent="0.25"/>
    <row r="32076" s="19" customFormat="1" x14ac:dyDescent="0.25"/>
    <row r="32077" s="19" customFormat="1" x14ac:dyDescent="0.25"/>
    <row r="32078" s="19" customFormat="1" x14ac:dyDescent="0.25"/>
    <row r="32079" s="19" customFormat="1" x14ac:dyDescent="0.25"/>
    <row r="32080" s="19" customFormat="1" x14ac:dyDescent="0.25"/>
    <row r="32081" s="19" customFormat="1" x14ac:dyDescent="0.25"/>
    <row r="32082" s="19" customFormat="1" x14ac:dyDescent="0.25"/>
    <row r="32083" s="19" customFormat="1" x14ac:dyDescent="0.25"/>
    <row r="32084" s="19" customFormat="1" x14ac:dyDescent="0.25"/>
    <row r="32085" s="19" customFormat="1" x14ac:dyDescent="0.25"/>
    <row r="32086" s="19" customFormat="1" x14ac:dyDescent="0.25"/>
    <row r="32087" s="19" customFormat="1" x14ac:dyDescent="0.25"/>
    <row r="32088" s="19" customFormat="1" x14ac:dyDescent="0.25"/>
    <row r="32089" s="19" customFormat="1" x14ac:dyDescent="0.25"/>
    <row r="32090" s="19" customFormat="1" x14ac:dyDescent="0.25"/>
    <row r="32091" s="19" customFormat="1" x14ac:dyDescent="0.25"/>
    <row r="32092" s="19" customFormat="1" x14ac:dyDescent="0.25"/>
    <row r="32093" s="19" customFormat="1" x14ac:dyDescent="0.25"/>
    <row r="32094" s="19" customFormat="1" x14ac:dyDescent="0.25"/>
    <row r="32095" s="19" customFormat="1" x14ac:dyDescent="0.25"/>
    <row r="32096" s="19" customFormat="1" x14ac:dyDescent="0.25"/>
    <row r="32097" s="19" customFormat="1" x14ac:dyDescent="0.25"/>
    <row r="32098" s="19" customFormat="1" x14ac:dyDescent="0.25"/>
    <row r="32099" s="19" customFormat="1" x14ac:dyDescent="0.25"/>
    <row r="32100" s="19" customFormat="1" x14ac:dyDescent="0.25"/>
    <row r="32101" s="19" customFormat="1" x14ac:dyDescent="0.25"/>
    <row r="32102" s="19" customFormat="1" x14ac:dyDescent="0.25"/>
    <row r="32103" s="19" customFormat="1" x14ac:dyDescent="0.25"/>
    <row r="32104" s="19" customFormat="1" x14ac:dyDescent="0.25"/>
    <row r="32105" s="19" customFormat="1" x14ac:dyDescent="0.25"/>
    <row r="32106" s="19" customFormat="1" x14ac:dyDescent="0.25"/>
    <row r="32107" s="19" customFormat="1" x14ac:dyDescent="0.25"/>
    <row r="32108" s="19" customFormat="1" x14ac:dyDescent="0.25"/>
    <row r="32109" s="19" customFormat="1" x14ac:dyDescent="0.25"/>
    <row r="32110" s="19" customFormat="1" x14ac:dyDescent="0.25"/>
    <row r="32111" s="19" customFormat="1" x14ac:dyDescent="0.25"/>
    <row r="32112" s="19" customFormat="1" x14ac:dyDescent="0.25"/>
    <row r="32113" s="19" customFormat="1" x14ac:dyDescent="0.25"/>
    <row r="32114" s="19" customFormat="1" x14ac:dyDescent="0.25"/>
    <row r="32115" s="19" customFormat="1" x14ac:dyDescent="0.25"/>
    <row r="32116" s="19" customFormat="1" x14ac:dyDescent="0.25"/>
    <row r="32117" s="19" customFormat="1" x14ac:dyDescent="0.25"/>
    <row r="32118" s="19" customFormat="1" x14ac:dyDescent="0.25"/>
    <row r="32119" s="19" customFormat="1" x14ac:dyDescent="0.25"/>
    <row r="32120" s="19" customFormat="1" x14ac:dyDescent="0.25"/>
    <row r="32121" s="19" customFormat="1" x14ac:dyDescent="0.25"/>
    <row r="32122" s="19" customFormat="1" x14ac:dyDescent="0.25"/>
    <row r="32123" s="19" customFormat="1" x14ac:dyDescent="0.25"/>
    <row r="32124" s="19" customFormat="1" x14ac:dyDescent="0.25"/>
    <row r="32125" s="19" customFormat="1" x14ac:dyDescent="0.25"/>
    <row r="32126" s="19" customFormat="1" x14ac:dyDescent="0.25"/>
    <row r="32127" s="19" customFormat="1" x14ac:dyDescent="0.25"/>
    <row r="32128" s="19" customFormat="1" x14ac:dyDescent="0.25"/>
    <row r="32129" s="19" customFormat="1" x14ac:dyDescent="0.25"/>
    <row r="32130" s="19" customFormat="1" x14ac:dyDescent="0.25"/>
    <row r="32131" s="19" customFormat="1" x14ac:dyDescent="0.25"/>
    <row r="32132" s="19" customFormat="1" x14ac:dyDescent="0.25"/>
    <row r="32133" s="19" customFormat="1" x14ac:dyDescent="0.25"/>
    <row r="32134" s="19" customFormat="1" x14ac:dyDescent="0.25"/>
    <row r="32135" s="19" customFormat="1" x14ac:dyDescent="0.25"/>
    <row r="32136" s="19" customFormat="1" x14ac:dyDescent="0.25"/>
    <row r="32137" s="19" customFormat="1" x14ac:dyDescent="0.25"/>
    <row r="32138" s="19" customFormat="1" x14ac:dyDescent="0.25"/>
    <row r="32139" s="19" customFormat="1" x14ac:dyDescent="0.25"/>
    <row r="32140" s="19" customFormat="1" x14ac:dyDescent="0.25"/>
    <row r="32141" s="19" customFormat="1" x14ac:dyDescent="0.25"/>
    <row r="32142" s="19" customFormat="1" x14ac:dyDescent="0.25"/>
    <row r="32143" s="19" customFormat="1" x14ac:dyDescent="0.25"/>
    <row r="32144" s="19" customFormat="1" x14ac:dyDescent="0.25"/>
    <row r="32145" s="19" customFormat="1" x14ac:dyDescent="0.25"/>
    <row r="32146" s="19" customFormat="1" x14ac:dyDescent="0.25"/>
    <row r="32147" s="19" customFormat="1" x14ac:dyDescent="0.25"/>
    <row r="32148" s="19" customFormat="1" x14ac:dyDescent="0.25"/>
    <row r="32149" s="19" customFormat="1" x14ac:dyDescent="0.25"/>
    <row r="32150" s="19" customFormat="1" x14ac:dyDescent="0.25"/>
    <row r="32151" s="19" customFormat="1" x14ac:dyDescent="0.25"/>
    <row r="32152" s="19" customFormat="1" x14ac:dyDescent="0.25"/>
    <row r="32153" s="19" customFormat="1" x14ac:dyDescent="0.25"/>
    <row r="32154" s="19" customFormat="1" x14ac:dyDescent="0.25"/>
    <row r="32155" s="19" customFormat="1" x14ac:dyDescent="0.25"/>
    <row r="32156" s="19" customFormat="1" x14ac:dyDescent="0.25"/>
    <row r="32157" s="19" customFormat="1" x14ac:dyDescent="0.25"/>
    <row r="32158" s="19" customFormat="1" x14ac:dyDescent="0.25"/>
    <row r="32159" s="19" customFormat="1" x14ac:dyDescent="0.25"/>
    <row r="32160" s="19" customFormat="1" x14ac:dyDescent="0.25"/>
    <row r="32161" s="19" customFormat="1" x14ac:dyDescent="0.25"/>
    <row r="32162" s="19" customFormat="1" x14ac:dyDescent="0.25"/>
    <row r="32163" s="19" customFormat="1" x14ac:dyDescent="0.25"/>
    <row r="32164" s="19" customFormat="1" x14ac:dyDescent="0.25"/>
    <row r="32165" s="19" customFormat="1" x14ac:dyDescent="0.25"/>
    <row r="32166" s="19" customFormat="1" x14ac:dyDescent="0.25"/>
    <row r="32167" s="19" customFormat="1" x14ac:dyDescent="0.25"/>
    <row r="32168" s="19" customFormat="1" x14ac:dyDescent="0.25"/>
    <row r="32169" s="19" customFormat="1" x14ac:dyDescent="0.25"/>
    <row r="32170" s="19" customFormat="1" x14ac:dyDescent="0.25"/>
    <row r="32171" s="19" customFormat="1" x14ac:dyDescent="0.25"/>
    <row r="32172" s="19" customFormat="1" x14ac:dyDescent="0.25"/>
    <row r="32173" s="19" customFormat="1" x14ac:dyDescent="0.25"/>
    <row r="32174" s="19" customFormat="1" x14ac:dyDescent="0.25"/>
    <row r="32175" s="19" customFormat="1" x14ac:dyDescent="0.25"/>
    <row r="32176" s="19" customFormat="1" x14ac:dyDescent="0.25"/>
    <row r="32177" s="19" customFormat="1" x14ac:dyDescent="0.25"/>
    <row r="32178" s="19" customFormat="1" x14ac:dyDescent="0.25"/>
    <row r="32179" s="19" customFormat="1" x14ac:dyDescent="0.25"/>
    <row r="32180" s="19" customFormat="1" x14ac:dyDescent="0.25"/>
    <row r="32181" s="19" customFormat="1" x14ac:dyDescent="0.25"/>
    <row r="32182" s="19" customFormat="1" x14ac:dyDescent="0.25"/>
    <row r="32183" s="19" customFormat="1" x14ac:dyDescent="0.25"/>
    <row r="32184" s="19" customFormat="1" x14ac:dyDescent="0.25"/>
    <row r="32185" s="19" customFormat="1" x14ac:dyDescent="0.25"/>
    <row r="32186" s="19" customFormat="1" x14ac:dyDescent="0.25"/>
    <row r="32187" s="19" customFormat="1" x14ac:dyDescent="0.25"/>
    <row r="32188" s="19" customFormat="1" x14ac:dyDescent="0.25"/>
    <row r="32189" s="19" customFormat="1" x14ac:dyDescent="0.25"/>
    <row r="32190" s="19" customFormat="1" x14ac:dyDescent="0.25"/>
    <row r="32191" s="19" customFormat="1" x14ac:dyDescent="0.25"/>
    <row r="32192" s="19" customFormat="1" x14ac:dyDescent="0.25"/>
    <row r="32193" s="19" customFormat="1" x14ac:dyDescent="0.25"/>
    <row r="32194" s="19" customFormat="1" x14ac:dyDescent="0.25"/>
    <row r="32195" s="19" customFormat="1" x14ac:dyDescent="0.25"/>
    <row r="32196" s="19" customFormat="1" x14ac:dyDescent="0.25"/>
    <row r="32197" s="19" customFormat="1" x14ac:dyDescent="0.25"/>
    <row r="32198" s="19" customFormat="1" x14ac:dyDescent="0.25"/>
    <row r="32199" s="19" customFormat="1" x14ac:dyDescent="0.25"/>
    <row r="32200" s="19" customFormat="1" x14ac:dyDescent="0.25"/>
    <row r="32201" s="19" customFormat="1" x14ac:dyDescent="0.25"/>
    <row r="32202" s="19" customFormat="1" x14ac:dyDescent="0.25"/>
    <row r="32203" s="19" customFormat="1" x14ac:dyDescent="0.25"/>
    <row r="32204" s="19" customFormat="1" x14ac:dyDescent="0.25"/>
    <row r="32205" s="19" customFormat="1" x14ac:dyDescent="0.25"/>
    <row r="32206" s="19" customFormat="1" x14ac:dyDescent="0.25"/>
    <row r="32207" s="19" customFormat="1" x14ac:dyDescent="0.25"/>
    <row r="32208" s="19" customFormat="1" x14ac:dyDescent="0.25"/>
    <row r="32209" s="19" customFormat="1" x14ac:dyDescent="0.25"/>
    <row r="32210" s="19" customFormat="1" x14ac:dyDescent="0.25"/>
    <row r="32211" s="19" customFormat="1" x14ac:dyDescent="0.25"/>
    <row r="32212" s="19" customFormat="1" x14ac:dyDescent="0.25"/>
    <row r="32213" s="19" customFormat="1" x14ac:dyDescent="0.25"/>
    <row r="32214" s="19" customFormat="1" x14ac:dyDescent="0.25"/>
    <row r="32215" s="19" customFormat="1" x14ac:dyDescent="0.25"/>
    <row r="32216" s="19" customFormat="1" x14ac:dyDescent="0.25"/>
    <row r="32217" s="19" customFormat="1" x14ac:dyDescent="0.25"/>
    <row r="32218" s="19" customFormat="1" x14ac:dyDescent="0.25"/>
    <row r="32219" s="19" customFormat="1" x14ac:dyDescent="0.25"/>
    <row r="32220" s="19" customFormat="1" x14ac:dyDescent="0.25"/>
    <row r="32221" s="19" customFormat="1" x14ac:dyDescent="0.25"/>
    <row r="32222" s="19" customFormat="1" x14ac:dyDescent="0.25"/>
    <row r="32223" s="19" customFormat="1" x14ac:dyDescent="0.25"/>
    <row r="32224" s="19" customFormat="1" x14ac:dyDescent="0.25"/>
    <row r="32225" s="19" customFormat="1" x14ac:dyDescent="0.25"/>
    <row r="32226" s="19" customFormat="1" x14ac:dyDescent="0.25"/>
    <row r="32227" s="19" customFormat="1" x14ac:dyDescent="0.25"/>
    <row r="32228" s="19" customFormat="1" x14ac:dyDescent="0.25"/>
    <row r="32229" s="19" customFormat="1" x14ac:dyDescent="0.25"/>
    <row r="32230" s="19" customFormat="1" x14ac:dyDescent="0.25"/>
    <row r="32231" s="19" customFormat="1" x14ac:dyDescent="0.25"/>
    <row r="32232" s="19" customFormat="1" x14ac:dyDescent="0.25"/>
    <row r="32233" s="19" customFormat="1" x14ac:dyDescent="0.25"/>
    <row r="32234" s="19" customFormat="1" x14ac:dyDescent="0.25"/>
    <row r="32235" s="19" customFormat="1" x14ac:dyDescent="0.25"/>
    <row r="32236" s="19" customFormat="1" x14ac:dyDescent="0.25"/>
    <row r="32237" s="19" customFormat="1" x14ac:dyDescent="0.25"/>
    <row r="32238" s="19" customFormat="1" x14ac:dyDescent="0.25"/>
    <row r="32239" s="19" customFormat="1" x14ac:dyDescent="0.25"/>
    <row r="32240" s="19" customFormat="1" x14ac:dyDescent="0.25"/>
    <row r="32241" s="19" customFormat="1" x14ac:dyDescent="0.25"/>
    <row r="32242" s="19" customFormat="1" x14ac:dyDescent="0.25"/>
    <row r="32243" s="19" customFormat="1" x14ac:dyDescent="0.25"/>
    <row r="32244" s="19" customFormat="1" x14ac:dyDescent="0.25"/>
    <row r="32245" s="19" customFormat="1" x14ac:dyDescent="0.25"/>
    <row r="32246" s="19" customFormat="1" x14ac:dyDescent="0.25"/>
    <row r="32247" s="19" customFormat="1" x14ac:dyDescent="0.25"/>
    <row r="32248" s="19" customFormat="1" x14ac:dyDescent="0.25"/>
    <row r="32249" s="19" customFormat="1" x14ac:dyDescent="0.25"/>
    <row r="32250" s="19" customFormat="1" x14ac:dyDescent="0.25"/>
    <row r="32251" s="19" customFormat="1" x14ac:dyDescent="0.25"/>
    <row r="32252" s="19" customFormat="1" x14ac:dyDescent="0.25"/>
    <row r="32253" s="19" customFormat="1" x14ac:dyDescent="0.25"/>
    <row r="32254" s="19" customFormat="1" x14ac:dyDescent="0.25"/>
    <row r="32255" s="19" customFormat="1" x14ac:dyDescent="0.25"/>
    <row r="32256" s="19" customFormat="1" x14ac:dyDescent="0.25"/>
    <row r="32257" s="19" customFormat="1" x14ac:dyDescent="0.25"/>
    <row r="32258" s="19" customFormat="1" x14ac:dyDescent="0.25"/>
    <row r="32259" s="19" customFormat="1" x14ac:dyDescent="0.25"/>
    <row r="32260" s="19" customFormat="1" x14ac:dyDescent="0.25"/>
    <row r="32261" s="19" customFormat="1" x14ac:dyDescent="0.25"/>
    <row r="32262" s="19" customFormat="1" x14ac:dyDescent="0.25"/>
    <row r="32263" s="19" customFormat="1" x14ac:dyDescent="0.25"/>
    <row r="32264" s="19" customFormat="1" x14ac:dyDescent="0.25"/>
    <row r="32265" s="19" customFormat="1" x14ac:dyDescent="0.25"/>
    <row r="32266" s="19" customFormat="1" x14ac:dyDescent="0.25"/>
    <row r="32267" s="19" customFormat="1" x14ac:dyDescent="0.25"/>
    <row r="32268" s="19" customFormat="1" x14ac:dyDescent="0.25"/>
    <row r="32269" s="19" customFormat="1" x14ac:dyDescent="0.25"/>
    <row r="32270" s="19" customFormat="1" x14ac:dyDescent="0.25"/>
    <row r="32271" s="19" customFormat="1" x14ac:dyDescent="0.25"/>
    <row r="32272" s="19" customFormat="1" x14ac:dyDescent="0.25"/>
    <row r="32273" s="19" customFormat="1" x14ac:dyDescent="0.25"/>
    <row r="32274" s="19" customFormat="1" x14ac:dyDescent="0.25"/>
    <row r="32275" s="19" customFormat="1" x14ac:dyDescent="0.25"/>
    <row r="32276" s="19" customFormat="1" x14ac:dyDescent="0.25"/>
    <row r="32277" s="19" customFormat="1" x14ac:dyDescent="0.25"/>
    <row r="32278" s="19" customFormat="1" x14ac:dyDescent="0.25"/>
    <row r="32279" s="19" customFormat="1" x14ac:dyDescent="0.25"/>
    <row r="32280" s="19" customFormat="1" x14ac:dyDescent="0.25"/>
    <row r="32281" s="19" customFormat="1" x14ac:dyDescent="0.25"/>
    <row r="32282" s="19" customFormat="1" x14ac:dyDescent="0.25"/>
    <row r="32283" s="19" customFormat="1" x14ac:dyDescent="0.25"/>
    <row r="32284" s="19" customFormat="1" x14ac:dyDescent="0.25"/>
    <row r="32285" s="19" customFormat="1" x14ac:dyDescent="0.25"/>
    <row r="32286" s="19" customFormat="1" x14ac:dyDescent="0.25"/>
    <row r="32287" s="19" customFormat="1" x14ac:dyDescent="0.25"/>
    <row r="32288" s="19" customFormat="1" x14ac:dyDescent="0.25"/>
    <row r="32289" s="19" customFormat="1" x14ac:dyDescent="0.25"/>
    <row r="32290" s="19" customFormat="1" x14ac:dyDescent="0.25"/>
    <row r="32291" s="19" customFormat="1" x14ac:dyDescent="0.25"/>
    <row r="32292" s="19" customFormat="1" x14ac:dyDescent="0.25"/>
    <row r="32293" s="19" customFormat="1" x14ac:dyDescent="0.25"/>
    <row r="32294" s="19" customFormat="1" x14ac:dyDescent="0.25"/>
    <row r="32295" s="19" customFormat="1" x14ac:dyDescent="0.25"/>
    <row r="32296" s="19" customFormat="1" x14ac:dyDescent="0.25"/>
    <row r="32297" s="19" customFormat="1" x14ac:dyDescent="0.25"/>
    <row r="32298" s="19" customFormat="1" x14ac:dyDescent="0.25"/>
    <row r="32299" s="19" customFormat="1" x14ac:dyDescent="0.25"/>
    <row r="32300" s="19" customFormat="1" x14ac:dyDescent="0.25"/>
    <row r="32301" s="19" customFormat="1" x14ac:dyDescent="0.25"/>
    <row r="32302" s="19" customFormat="1" x14ac:dyDescent="0.25"/>
    <row r="32303" s="19" customFormat="1" x14ac:dyDescent="0.25"/>
    <row r="32304" s="19" customFormat="1" x14ac:dyDescent="0.25"/>
    <row r="32305" s="19" customFormat="1" x14ac:dyDescent="0.25"/>
    <row r="32306" s="19" customFormat="1" x14ac:dyDescent="0.25"/>
    <row r="32307" s="19" customFormat="1" x14ac:dyDescent="0.25"/>
    <row r="32308" s="19" customFormat="1" x14ac:dyDescent="0.25"/>
    <row r="32309" s="19" customFormat="1" x14ac:dyDescent="0.25"/>
    <row r="32310" s="19" customFormat="1" x14ac:dyDescent="0.25"/>
    <row r="32311" s="19" customFormat="1" x14ac:dyDescent="0.25"/>
    <row r="32312" s="19" customFormat="1" x14ac:dyDescent="0.25"/>
    <row r="32313" s="19" customFormat="1" x14ac:dyDescent="0.25"/>
    <row r="32314" s="19" customFormat="1" x14ac:dyDescent="0.25"/>
    <row r="32315" s="19" customFormat="1" x14ac:dyDescent="0.25"/>
    <row r="32316" s="19" customFormat="1" x14ac:dyDescent="0.25"/>
    <row r="32317" s="19" customFormat="1" x14ac:dyDescent="0.25"/>
    <row r="32318" s="19" customFormat="1" x14ac:dyDescent="0.25"/>
    <row r="32319" s="19" customFormat="1" x14ac:dyDescent="0.25"/>
    <row r="32320" s="19" customFormat="1" x14ac:dyDescent="0.25"/>
    <row r="32321" s="19" customFormat="1" x14ac:dyDescent="0.25"/>
    <row r="32322" s="19" customFormat="1" x14ac:dyDescent="0.25"/>
    <row r="32323" s="19" customFormat="1" x14ac:dyDescent="0.25"/>
    <row r="32324" s="19" customFormat="1" x14ac:dyDescent="0.25"/>
    <row r="32325" s="19" customFormat="1" x14ac:dyDescent="0.25"/>
    <row r="32326" s="19" customFormat="1" x14ac:dyDescent="0.25"/>
    <row r="32327" s="19" customFormat="1" x14ac:dyDescent="0.25"/>
    <row r="32328" s="19" customFormat="1" x14ac:dyDescent="0.25"/>
    <row r="32329" s="19" customFormat="1" x14ac:dyDescent="0.25"/>
    <row r="32330" s="19" customFormat="1" x14ac:dyDescent="0.25"/>
    <row r="32331" s="19" customFormat="1" x14ac:dyDescent="0.25"/>
    <row r="32332" s="19" customFormat="1" x14ac:dyDescent="0.25"/>
    <row r="32333" s="19" customFormat="1" x14ac:dyDescent="0.25"/>
    <row r="32334" s="19" customFormat="1" x14ac:dyDescent="0.25"/>
    <row r="32335" s="19" customFormat="1" x14ac:dyDescent="0.25"/>
    <row r="32336" s="19" customFormat="1" x14ac:dyDescent="0.25"/>
    <row r="32337" s="19" customFormat="1" x14ac:dyDescent="0.25"/>
    <row r="32338" s="19" customFormat="1" x14ac:dyDescent="0.25"/>
    <row r="32339" s="19" customFormat="1" x14ac:dyDescent="0.25"/>
    <row r="32340" s="19" customFormat="1" x14ac:dyDescent="0.25"/>
    <row r="32341" s="19" customFormat="1" x14ac:dyDescent="0.25"/>
    <row r="32342" s="19" customFormat="1" x14ac:dyDescent="0.25"/>
    <row r="32343" s="19" customFormat="1" x14ac:dyDescent="0.25"/>
    <row r="32344" s="19" customFormat="1" x14ac:dyDescent="0.25"/>
    <row r="32345" s="19" customFormat="1" x14ac:dyDescent="0.25"/>
    <row r="32346" s="19" customFormat="1" x14ac:dyDescent="0.25"/>
    <row r="32347" s="19" customFormat="1" x14ac:dyDescent="0.25"/>
    <row r="32348" s="19" customFormat="1" x14ac:dyDescent="0.25"/>
    <row r="32349" s="19" customFormat="1" x14ac:dyDescent="0.25"/>
    <row r="32350" s="19" customFormat="1" x14ac:dyDescent="0.25"/>
    <row r="32351" s="19" customFormat="1" x14ac:dyDescent="0.25"/>
    <row r="32352" s="19" customFormat="1" x14ac:dyDescent="0.25"/>
    <row r="32353" s="19" customFormat="1" x14ac:dyDescent="0.25"/>
    <row r="32354" s="19" customFormat="1" x14ac:dyDescent="0.25"/>
    <row r="32355" s="19" customFormat="1" x14ac:dyDescent="0.25"/>
    <row r="32356" s="19" customFormat="1" x14ac:dyDescent="0.25"/>
    <row r="32357" s="19" customFormat="1" x14ac:dyDescent="0.25"/>
    <row r="32358" s="19" customFormat="1" x14ac:dyDescent="0.25"/>
    <row r="32359" s="19" customFormat="1" x14ac:dyDescent="0.25"/>
    <row r="32360" s="19" customFormat="1" x14ac:dyDescent="0.25"/>
    <row r="32361" s="19" customFormat="1" x14ac:dyDescent="0.25"/>
    <row r="32362" s="19" customFormat="1" x14ac:dyDescent="0.25"/>
    <row r="32363" s="19" customFormat="1" x14ac:dyDescent="0.25"/>
    <row r="32364" s="19" customFormat="1" x14ac:dyDescent="0.25"/>
    <row r="32365" s="19" customFormat="1" x14ac:dyDescent="0.25"/>
    <row r="32366" s="19" customFormat="1" x14ac:dyDescent="0.25"/>
    <row r="32367" s="19" customFormat="1" x14ac:dyDescent="0.25"/>
    <row r="32368" s="19" customFormat="1" x14ac:dyDescent="0.25"/>
    <row r="32369" s="19" customFormat="1" x14ac:dyDescent="0.25"/>
    <row r="32370" s="19" customFormat="1" x14ac:dyDescent="0.25"/>
    <row r="32371" s="19" customFormat="1" x14ac:dyDescent="0.25"/>
    <row r="32372" s="19" customFormat="1" x14ac:dyDescent="0.25"/>
    <row r="32373" s="19" customFormat="1" x14ac:dyDescent="0.25"/>
    <row r="32374" s="19" customFormat="1" x14ac:dyDescent="0.25"/>
    <row r="32375" s="19" customFormat="1" x14ac:dyDescent="0.25"/>
    <row r="32376" s="19" customFormat="1" x14ac:dyDescent="0.25"/>
    <row r="32377" s="19" customFormat="1" x14ac:dyDescent="0.25"/>
    <row r="32378" s="19" customFormat="1" x14ac:dyDescent="0.25"/>
    <row r="32379" s="19" customFormat="1" x14ac:dyDescent="0.25"/>
    <row r="32380" s="19" customFormat="1" x14ac:dyDescent="0.25"/>
    <row r="32381" s="19" customFormat="1" x14ac:dyDescent="0.25"/>
    <row r="32382" s="19" customFormat="1" x14ac:dyDescent="0.25"/>
    <row r="32383" s="19" customFormat="1" x14ac:dyDescent="0.25"/>
    <row r="32384" s="19" customFormat="1" x14ac:dyDescent="0.25"/>
    <row r="32385" s="19" customFormat="1" x14ac:dyDescent="0.25"/>
    <row r="32386" s="19" customFormat="1" x14ac:dyDescent="0.25"/>
    <row r="32387" s="19" customFormat="1" x14ac:dyDescent="0.25"/>
    <row r="32388" s="19" customFormat="1" x14ac:dyDescent="0.25"/>
    <row r="32389" s="19" customFormat="1" x14ac:dyDescent="0.25"/>
    <row r="32390" s="19" customFormat="1" x14ac:dyDescent="0.25"/>
    <row r="32391" s="19" customFormat="1" x14ac:dyDescent="0.25"/>
    <row r="32392" s="19" customFormat="1" x14ac:dyDescent="0.25"/>
    <row r="32393" s="19" customFormat="1" x14ac:dyDescent="0.25"/>
    <row r="32394" s="19" customFormat="1" x14ac:dyDescent="0.25"/>
    <row r="32395" s="19" customFormat="1" x14ac:dyDescent="0.25"/>
    <row r="32396" s="19" customFormat="1" x14ac:dyDescent="0.25"/>
    <row r="32397" s="19" customFormat="1" x14ac:dyDescent="0.25"/>
    <row r="32398" s="19" customFormat="1" x14ac:dyDescent="0.25"/>
    <row r="32399" s="19" customFormat="1" x14ac:dyDescent="0.25"/>
    <row r="32400" s="19" customFormat="1" x14ac:dyDescent="0.25"/>
    <row r="32401" s="19" customFormat="1" x14ac:dyDescent="0.25"/>
    <row r="32402" s="19" customFormat="1" x14ac:dyDescent="0.25"/>
    <row r="32403" s="19" customFormat="1" x14ac:dyDescent="0.25"/>
    <row r="32404" s="19" customFormat="1" x14ac:dyDescent="0.25"/>
    <row r="32405" s="19" customFormat="1" x14ac:dyDescent="0.25"/>
    <row r="32406" s="19" customFormat="1" x14ac:dyDescent="0.25"/>
    <row r="32407" s="19" customFormat="1" x14ac:dyDescent="0.25"/>
    <row r="32408" s="19" customFormat="1" x14ac:dyDescent="0.25"/>
    <row r="32409" s="19" customFormat="1" x14ac:dyDescent="0.25"/>
    <row r="32410" s="19" customFormat="1" x14ac:dyDescent="0.25"/>
    <row r="32411" s="19" customFormat="1" x14ac:dyDescent="0.25"/>
    <row r="32412" s="19" customFormat="1" x14ac:dyDescent="0.25"/>
    <row r="32413" s="19" customFormat="1" x14ac:dyDescent="0.25"/>
    <row r="32414" s="19" customFormat="1" x14ac:dyDescent="0.25"/>
    <row r="32415" s="19" customFormat="1" x14ac:dyDescent="0.25"/>
    <row r="32416" s="19" customFormat="1" x14ac:dyDescent="0.25"/>
    <row r="32417" s="19" customFormat="1" x14ac:dyDescent="0.25"/>
    <row r="32418" s="19" customFormat="1" x14ac:dyDescent="0.25"/>
    <row r="32419" s="19" customFormat="1" x14ac:dyDescent="0.25"/>
    <row r="32420" s="19" customFormat="1" x14ac:dyDescent="0.25"/>
    <row r="32421" s="19" customFormat="1" x14ac:dyDescent="0.25"/>
    <row r="32422" s="19" customFormat="1" x14ac:dyDescent="0.25"/>
    <row r="32423" s="19" customFormat="1" x14ac:dyDescent="0.25"/>
    <row r="32424" s="19" customFormat="1" x14ac:dyDescent="0.25"/>
    <row r="32425" s="19" customFormat="1" x14ac:dyDescent="0.25"/>
    <row r="32426" s="19" customFormat="1" x14ac:dyDescent="0.25"/>
    <row r="32427" s="19" customFormat="1" x14ac:dyDescent="0.25"/>
    <row r="32428" s="19" customFormat="1" x14ac:dyDescent="0.25"/>
    <row r="32429" s="19" customFormat="1" x14ac:dyDescent="0.25"/>
    <row r="32430" s="19" customFormat="1" x14ac:dyDescent="0.25"/>
    <row r="32431" s="19" customFormat="1" x14ac:dyDescent="0.25"/>
    <row r="32432" s="19" customFormat="1" x14ac:dyDescent="0.25"/>
    <row r="32433" s="19" customFormat="1" x14ac:dyDescent="0.25"/>
    <row r="32434" s="19" customFormat="1" x14ac:dyDescent="0.25"/>
    <row r="32435" s="19" customFormat="1" x14ac:dyDescent="0.25"/>
    <row r="32436" s="19" customFormat="1" x14ac:dyDescent="0.25"/>
    <row r="32437" s="19" customFormat="1" x14ac:dyDescent="0.25"/>
    <row r="32438" s="19" customFormat="1" x14ac:dyDescent="0.25"/>
    <row r="32439" s="19" customFormat="1" x14ac:dyDescent="0.25"/>
    <row r="32440" s="19" customFormat="1" x14ac:dyDescent="0.25"/>
    <row r="32441" s="19" customFormat="1" x14ac:dyDescent="0.25"/>
    <row r="32442" s="19" customFormat="1" x14ac:dyDescent="0.25"/>
    <row r="32443" s="19" customFormat="1" x14ac:dyDescent="0.25"/>
    <row r="32444" s="19" customFormat="1" x14ac:dyDescent="0.25"/>
    <row r="32445" s="19" customFormat="1" x14ac:dyDescent="0.25"/>
    <row r="32446" s="19" customFormat="1" x14ac:dyDescent="0.25"/>
    <row r="32447" s="19" customFormat="1" x14ac:dyDescent="0.25"/>
    <row r="32448" s="19" customFormat="1" x14ac:dyDescent="0.25"/>
    <row r="32449" s="19" customFormat="1" x14ac:dyDescent="0.25"/>
    <row r="32450" s="19" customFormat="1" x14ac:dyDescent="0.25"/>
    <row r="32451" s="19" customFormat="1" x14ac:dyDescent="0.25"/>
    <row r="32452" s="19" customFormat="1" x14ac:dyDescent="0.25"/>
    <row r="32453" s="19" customFormat="1" x14ac:dyDescent="0.25"/>
    <row r="32454" s="19" customFormat="1" x14ac:dyDescent="0.25"/>
    <row r="32455" s="19" customFormat="1" x14ac:dyDescent="0.25"/>
    <row r="32456" s="19" customFormat="1" x14ac:dyDescent="0.25"/>
    <row r="32457" s="19" customFormat="1" x14ac:dyDescent="0.25"/>
    <row r="32458" s="19" customFormat="1" x14ac:dyDescent="0.25"/>
    <row r="32459" s="19" customFormat="1" x14ac:dyDescent="0.25"/>
    <row r="32460" s="19" customFormat="1" x14ac:dyDescent="0.25"/>
    <row r="32461" s="19" customFormat="1" x14ac:dyDescent="0.25"/>
    <row r="32462" s="19" customFormat="1" x14ac:dyDescent="0.25"/>
    <row r="32463" s="19" customFormat="1" x14ac:dyDescent="0.25"/>
    <row r="32464" s="19" customFormat="1" x14ac:dyDescent="0.25"/>
    <row r="32465" s="19" customFormat="1" x14ac:dyDescent="0.25"/>
    <row r="32466" s="19" customFormat="1" x14ac:dyDescent="0.25"/>
    <row r="32467" s="19" customFormat="1" x14ac:dyDescent="0.25"/>
    <row r="32468" s="19" customFormat="1" x14ac:dyDescent="0.25"/>
    <row r="32469" s="19" customFormat="1" x14ac:dyDescent="0.25"/>
    <row r="32470" s="19" customFormat="1" x14ac:dyDescent="0.25"/>
    <row r="32471" s="19" customFormat="1" x14ac:dyDescent="0.25"/>
    <row r="32472" s="19" customFormat="1" x14ac:dyDescent="0.25"/>
    <row r="32473" s="19" customFormat="1" x14ac:dyDescent="0.25"/>
    <row r="32474" s="19" customFormat="1" x14ac:dyDescent="0.25"/>
    <row r="32475" s="19" customFormat="1" x14ac:dyDescent="0.25"/>
    <row r="32476" s="19" customFormat="1" x14ac:dyDescent="0.25"/>
    <row r="32477" s="19" customFormat="1" x14ac:dyDescent="0.25"/>
    <row r="32478" s="19" customFormat="1" x14ac:dyDescent="0.25"/>
    <row r="32479" s="19" customFormat="1" x14ac:dyDescent="0.25"/>
    <row r="32480" s="19" customFormat="1" x14ac:dyDescent="0.25"/>
    <row r="32481" s="19" customFormat="1" x14ac:dyDescent="0.25"/>
    <row r="32482" s="19" customFormat="1" x14ac:dyDescent="0.25"/>
    <row r="32483" s="19" customFormat="1" x14ac:dyDescent="0.25"/>
    <row r="32484" s="19" customFormat="1" x14ac:dyDescent="0.25"/>
    <row r="32485" s="19" customFormat="1" x14ac:dyDescent="0.25"/>
    <row r="32486" s="19" customFormat="1" x14ac:dyDescent="0.25"/>
    <row r="32487" s="19" customFormat="1" x14ac:dyDescent="0.25"/>
    <row r="32488" s="19" customFormat="1" x14ac:dyDescent="0.25"/>
    <row r="32489" s="19" customFormat="1" x14ac:dyDescent="0.25"/>
    <row r="32490" s="19" customFormat="1" x14ac:dyDescent="0.25"/>
    <row r="32491" s="19" customFormat="1" x14ac:dyDescent="0.25"/>
    <row r="32492" s="19" customFormat="1" x14ac:dyDescent="0.25"/>
    <row r="32493" s="19" customFormat="1" x14ac:dyDescent="0.25"/>
    <row r="32494" s="19" customFormat="1" x14ac:dyDescent="0.25"/>
    <row r="32495" s="19" customFormat="1" x14ac:dyDescent="0.25"/>
    <row r="32496" s="19" customFormat="1" x14ac:dyDescent="0.25"/>
    <row r="32497" s="19" customFormat="1" x14ac:dyDescent="0.25"/>
    <row r="32498" s="19" customFormat="1" x14ac:dyDescent="0.25"/>
    <row r="32499" s="19" customFormat="1" x14ac:dyDescent="0.25"/>
    <row r="32500" s="19" customFormat="1" x14ac:dyDescent="0.25"/>
    <row r="32501" s="19" customFormat="1" x14ac:dyDescent="0.25"/>
    <row r="32502" s="19" customFormat="1" x14ac:dyDescent="0.25"/>
    <row r="32503" s="19" customFormat="1" x14ac:dyDescent="0.25"/>
    <row r="32504" s="19" customFormat="1" x14ac:dyDescent="0.25"/>
    <row r="32505" s="19" customFormat="1" x14ac:dyDescent="0.25"/>
    <row r="32506" s="19" customFormat="1" x14ac:dyDescent="0.25"/>
    <row r="32507" s="19" customFormat="1" x14ac:dyDescent="0.25"/>
    <row r="32508" s="19" customFormat="1" x14ac:dyDescent="0.25"/>
    <row r="32509" s="19" customFormat="1" x14ac:dyDescent="0.25"/>
    <row r="32510" s="19" customFormat="1" x14ac:dyDescent="0.25"/>
    <row r="32511" s="19" customFormat="1" x14ac:dyDescent="0.25"/>
    <row r="32512" s="19" customFormat="1" x14ac:dyDescent="0.25"/>
    <row r="32513" s="19" customFormat="1" x14ac:dyDescent="0.25"/>
    <row r="32514" s="19" customFormat="1" x14ac:dyDescent="0.25"/>
    <row r="32515" s="19" customFormat="1" x14ac:dyDescent="0.25"/>
    <row r="32516" s="19" customFormat="1" x14ac:dyDescent="0.25"/>
    <row r="32517" s="19" customFormat="1" x14ac:dyDescent="0.25"/>
    <row r="32518" s="19" customFormat="1" x14ac:dyDescent="0.25"/>
    <row r="32519" s="19" customFormat="1" x14ac:dyDescent="0.25"/>
    <row r="32520" s="19" customFormat="1" x14ac:dyDescent="0.25"/>
    <row r="32521" s="19" customFormat="1" x14ac:dyDescent="0.25"/>
    <row r="32522" s="19" customFormat="1" x14ac:dyDescent="0.25"/>
    <row r="32523" s="19" customFormat="1" x14ac:dyDescent="0.25"/>
    <row r="32524" s="19" customFormat="1" x14ac:dyDescent="0.25"/>
    <row r="32525" s="19" customFormat="1" x14ac:dyDescent="0.25"/>
    <row r="32526" s="19" customFormat="1" x14ac:dyDescent="0.25"/>
    <row r="32527" s="19" customFormat="1" x14ac:dyDescent="0.25"/>
    <row r="32528" s="19" customFormat="1" x14ac:dyDescent="0.25"/>
    <row r="32529" s="19" customFormat="1" x14ac:dyDescent="0.25"/>
    <row r="32530" s="19" customFormat="1" x14ac:dyDescent="0.25"/>
    <row r="32531" s="19" customFormat="1" x14ac:dyDescent="0.25"/>
    <row r="32532" s="19" customFormat="1" x14ac:dyDescent="0.25"/>
    <row r="32533" s="19" customFormat="1" x14ac:dyDescent="0.25"/>
    <row r="32534" s="19" customFormat="1" x14ac:dyDescent="0.25"/>
    <row r="32535" s="19" customFormat="1" x14ac:dyDescent="0.25"/>
    <row r="32536" s="19" customFormat="1" x14ac:dyDescent="0.25"/>
    <row r="32537" s="19" customFormat="1" x14ac:dyDescent="0.25"/>
    <row r="32538" s="19" customFormat="1" x14ac:dyDescent="0.25"/>
    <row r="32539" s="19" customFormat="1" x14ac:dyDescent="0.25"/>
    <row r="32540" s="19" customFormat="1" x14ac:dyDescent="0.25"/>
    <row r="32541" s="19" customFormat="1" x14ac:dyDescent="0.25"/>
    <row r="32542" s="19" customFormat="1" x14ac:dyDescent="0.25"/>
    <row r="32543" s="19" customFormat="1" x14ac:dyDescent="0.25"/>
    <row r="32544" s="19" customFormat="1" x14ac:dyDescent="0.25"/>
    <row r="32545" s="19" customFormat="1" x14ac:dyDescent="0.25"/>
    <row r="32546" s="19" customFormat="1" x14ac:dyDescent="0.25"/>
    <row r="32547" s="19" customFormat="1" x14ac:dyDescent="0.25"/>
    <row r="32548" s="19" customFormat="1" x14ac:dyDescent="0.25"/>
    <row r="32549" s="19" customFormat="1" x14ac:dyDescent="0.25"/>
    <row r="32550" s="19" customFormat="1" x14ac:dyDescent="0.25"/>
    <row r="32551" s="19" customFormat="1" x14ac:dyDescent="0.25"/>
    <row r="32552" s="19" customFormat="1" x14ac:dyDescent="0.25"/>
    <row r="32553" s="19" customFormat="1" x14ac:dyDescent="0.25"/>
    <row r="32554" s="19" customFormat="1" x14ac:dyDescent="0.25"/>
    <row r="32555" s="19" customFormat="1" x14ac:dyDescent="0.25"/>
    <row r="32556" s="19" customFormat="1" x14ac:dyDescent="0.25"/>
    <row r="32557" s="19" customFormat="1" x14ac:dyDescent="0.25"/>
    <row r="32558" s="19" customFormat="1" x14ac:dyDescent="0.25"/>
    <row r="32559" s="19" customFormat="1" x14ac:dyDescent="0.25"/>
    <row r="32560" s="19" customFormat="1" x14ac:dyDescent="0.25"/>
    <row r="32561" s="19" customFormat="1" x14ac:dyDescent="0.25"/>
    <row r="32562" s="19" customFormat="1" x14ac:dyDescent="0.25"/>
    <row r="32563" s="19" customFormat="1" x14ac:dyDescent="0.25"/>
    <row r="32564" s="19" customFormat="1" x14ac:dyDescent="0.25"/>
    <row r="32565" s="19" customFormat="1" x14ac:dyDescent="0.25"/>
    <row r="32566" s="19" customFormat="1" x14ac:dyDescent="0.25"/>
    <row r="32567" s="19" customFormat="1" x14ac:dyDescent="0.25"/>
    <row r="32568" s="19" customFormat="1" x14ac:dyDescent="0.25"/>
    <row r="32569" s="19" customFormat="1" x14ac:dyDescent="0.25"/>
    <row r="32570" s="19" customFormat="1" x14ac:dyDescent="0.25"/>
    <row r="32571" s="19" customFormat="1" x14ac:dyDescent="0.25"/>
    <row r="32572" s="19" customFormat="1" x14ac:dyDescent="0.25"/>
    <row r="32573" s="19" customFormat="1" x14ac:dyDescent="0.25"/>
    <row r="32574" s="19" customFormat="1" x14ac:dyDescent="0.25"/>
    <row r="32575" s="19" customFormat="1" x14ac:dyDescent="0.25"/>
    <row r="32576" s="19" customFormat="1" x14ac:dyDescent="0.25"/>
    <row r="32577" s="19" customFormat="1" x14ac:dyDescent="0.25"/>
    <row r="32578" s="19" customFormat="1" x14ac:dyDescent="0.25"/>
    <row r="32579" s="19" customFormat="1" x14ac:dyDescent="0.25"/>
    <row r="32580" s="19" customFormat="1" x14ac:dyDescent="0.25"/>
    <row r="32581" s="19" customFormat="1" x14ac:dyDescent="0.25"/>
    <row r="32582" s="19" customFormat="1" x14ac:dyDescent="0.25"/>
    <row r="32583" s="19" customFormat="1" x14ac:dyDescent="0.25"/>
    <row r="32584" s="19" customFormat="1" x14ac:dyDescent="0.25"/>
    <row r="32585" s="19" customFormat="1" x14ac:dyDescent="0.25"/>
    <row r="32586" s="19" customFormat="1" x14ac:dyDescent="0.25"/>
    <row r="32587" s="19" customFormat="1" x14ac:dyDescent="0.25"/>
    <row r="32588" s="19" customFormat="1" x14ac:dyDescent="0.25"/>
    <row r="32589" s="19" customFormat="1" x14ac:dyDescent="0.25"/>
    <row r="32590" s="19" customFormat="1" x14ac:dyDescent="0.25"/>
    <row r="32591" s="19" customFormat="1" x14ac:dyDescent="0.25"/>
    <row r="32592" s="19" customFormat="1" x14ac:dyDescent="0.25"/>
    <row r="32593" s="19" customFormat="1" x14ac:dyDescent="0.25"/>
    <row r="32594" s="19" customFormat="1" x14ac:dyDescent="0.25"/>
    <row r="32595" s="19" customFormat="1" x14ac:dyDescent="0.25"/>
    <row r="32596" s="19" customFormat="1" x14ac:dyDescent="0.25"/>
    <row r="32597" s="19" customFormat="1" x14ac:dyDescent="0.25"/>
    <row r="32598" s="19" customFormat="1" x14ac:dyDescent="0.25"/>
    <row r="32599" s="19" customFormat="1" x14ac:dyDescent="0.25"/>
    <row r="32600" s="19" customFormat="1" x14ac:dyDescent="0.25"/>
    <row r="32601" s="19" customFormat="1" x14ac:dyDescent="0.25"/>
    <row r="32602" s="19" customFormat="1" x14ac:dyDescent="0.25"/>
    <row r="32603" s="19" customFormat="1" x14ac:dyDescent="0.25"/>
    <row r="32604" s="19" customFormat="1" x14ac:dyDescent="0.25"/>
    <row r="32605" s="19" customFormat="1" x14ac:dyDescent="0.25"/>
    <row r="32606" s="19" customFormat="1" x14ac:dyDescent="0.25"/>
    <row r="32607" s="19" customFormat="1" x14ac:dyDescent="0.25"/>
    <row r="32608" s="19" customFormat="1" x14ac:dyDescent="0.25"/>
    <row r="32609" s="19" customFormat="1" x14ac:dyDescent="0.25"/>
    <row r="32610" s="19" customFormat="1" x14ac:dyDescent="0.25"/>
    <row r="32611" s="19" customFormat="1" x14ac:dyDescent="0.25"/>
    <row r="32612" s="19" customFormat="1" x14ac:dyDescent="0.25"/>
    <row r="32613" s="19" customFormat="1" x14ac:dyDescent="0.25"/>
    <row r="32614" s="19" customFormat="1" x14ac:dyDescent="0.25"/>
    <row r="32615" s="19" customFormat="1" x14ac:dyDescent="0.25"/>
    <row r="32616" s="19" customFormat="1" x14ac:dyDescent="0.25"/>
    <row r="32617" s="19" customFormat="1" x14ac:dyDescent="0.25"/>
    <row r="32618" s="19" customFormat="1" x14ac:dyDescent="0.25"/>
    <row r="32619" s="19" customFormat="1" x14ac:dyDescent="0.25"/>
    <row r="32620" s="19" customFormat="1" x14ac:dyDescent="0.25"/>
    <row r="32621" s="19" customFormat="1" x14ac:dyDescent="0.25"/>
    <row r="32622" s="19" customFormat="1" x14ac:dyDescent="0.25"/>
    <row r="32623" s="19" customFormat="1" x14ac:dyDescent="0.25"/>
    <row r="32624" s="19" customFormat="1" x14ac:dyDescent="0.25"/>
    <row r="32625" s="19" customFormat="1" x14ac:dyDescent="0.25"/>
    <row r="32626" s="19" customFormat="1" x14ac:dyDescent="0.25"/>
    <row r="32627" s="19" customFormat="1" x14ac:dyDescent="0.25"/>
    <row r="32628" s="19" customFormat="1" x14ac:dyDescent="0.25"/>
    <row r="32629" s="19" customFormat="1" x14ac:dyDescent="0.25"/>
    <row r="32630" s="19" customFormat="1" x14ac:dyDescent="0.25"/>
    <row r="32631" s="19" customFormat="1" x14ac:dyDescent="0.25"/>
    <row r="32632" s="19" customFormat="1" x14ac:dyDescent="0.25"/>
    <row r="32633" s="19" customFormat="1" x14ac:dyDescent="0.25"/>
    <row r="32634" s="19" customFormat="1" x14ac:dyDescent="0.25"/>
    <row r="32635" s="19" customFormat="1" x14ac:dyDescent="0.25"/>
    <row r="32636" s="19" customFormat="1" x14ac:dyDescent="0.25"/>
    <row r="32637" s="19" customFormat="1" x14ac:dyDescent="0.25"/>
    <row r="32638" s="19" customFormat="1" x14ac:dyDescent="0.25"/>
    <row r="32639" s="19" customFormat="1" x14ac:dyDescent="0.25"/>
    <row r="32640" s="19" customFormat="1" x14ac:dyDescent="0.25"/>
    <row r="32641" s="19" customFormat="1" x14ac:dyDescent="0.25"/>
    <row r="32642" s="19" customFormat="1" x14ac:dyDescent="0.25"/>
    <row r="32643" s="19" customFormat="1" x14ac:dyDescent="0.25"/>
    <row r="32644" s="19" customFormat="1" x14ac:dyDescent="0.25"/>
    <row r="32645" s="19" customFormat="1" x14ac:dyDescent="0.25"/>
    <row r="32646" s="19" customFormat="1" x14ac:dyDescent="0.25"/>
    <row r="32647" s="19" customFormat="1" x14ac:dyDescent="0.25"/>
    <row r="32648" s="19" customFormat="1" x14ac:dyDescent="0.25"/>
    <row r="32649" s="19" customFormat="1" x14ac:dyDescent="0.25"/>
    <row r="32650" s="19" customFormat="1" x14ac:dyDescent="0.25"/>
    <row r="32651" s="19" customFormat="1" x14ac:dyDescent="0.25"/>
    <row r="32652" s="19" customFormat="1" x14ac:dyDescent="0.25"/>
    <row r="32653" s="19" customFormat="1" x14ac:dyDescent="0.25"/>
    <row r="32654" s="19" customFormat="1" x14ac:dyDescent="0.25"/>
    <row r="32655" s="19" customFormat="1" x14ac:dyDescent="0.25"/>
    <row r="32656" s="19" customFormat="1" x14ac:dyDescent="0.25"/>
    <row r="32657" s="19" customFormat="1" x14ac:dyDescent="0.25"/>
    <row r="32658" s="19" customFormat="1" x14ac:dyDescent="0.25"/>
    <row r="32659" s="19" customFormat="1" x14ac:dyDescent="0.25"/>
    <row r="32660" s="19" customFormat="1" x14ac:dyDescent="0.25"/>
    <row r="32661" s="19" customFormat="1" x14ac:dyDescent="0.25"/>
    <row r="32662" s="19" customFormat="1" x14ac:dyDescent="0.25"/>
    <row r="32663" s="19" customFormat="1" x14ac:dyDescent="0.25"/>
    <row r="32664" s="19" customFormat="1" x14ac:dyDescent="0.25"/>
    <row r="32665" s="19" customFormat="1" x14ac:dyDescent="0.25"/>
    <row r="32666" s="19" customFormat="1" x14ac:dyDescent="0.25"/>
    <row r="32667" s="19" customFormat="1" x14ac:dyDescent="0.25"/>
    <row r="32668" s="19" customFormat="1" x14ac:dyDescent="0.25"/>
    <row r="32669" s="19" customFormat="1" x14ac:dyDescent="0.25"/>
    <row r="32670" s="19" customFormat="1" x14ac:dyDescent="0.25"/>
    <row r="32671" s="19" customFormat="1" x14ac:dyDescent="0.25"/>
    <row r="32672" s="19" customFormat="1" x14ac:dyDescent="0.25"/>
    <row r="32673" s="19" customFormat="1" x14ac:dyDescent="0.25"/>
    <row r="32674" s="19" customFormat="1" x14ac:dyDescent="0.25"/>
    <row r="32675" s="19" customFormat="1" x14ac:dyDescent="0.25"/>
    <row r="32676" s="19" customFormat="1" x14ac:dyDescent="0.25"/>
    <row r="32677" s="19" customFormat="1" x14ac:dyDescent="0.25"/>
    <row r="32678" s="19" customFormat="1" x14ac:dyDescent="0.25"/>
    <row r="32679" s="19" customFormat="1" x14ac:dyDescent="0.25"/>
    <row r="32680" s="19" customFormat="1" x14ac:dyDescent="0.25"/>
    <row r="32681" s="19" customFormat="1" x14ac:dyDescent="0.25"/>
    <row r="32682" s="19" customFormat="1" x14ac:dyDescent="0.25"/>
    <row r="32683" s="19" customFormat="1" x14ac:dyDescent="0.25"/>
    <row r="32684" s="19" customFormat="1" x14ac:dyDescent="0.25"/>
    <row r="32685" s="19" customFormat="1" x14ac:dyDescent="0.25"/>
    <row r="32686" s="19" customFormat="1" x14ac:dyDescent="0.25"/>
    <row r="32687" s="19" customFormat="1" x14ac:dyDescent="0.25"/>
    <row r="32688" s="19" customFormat="1" x14ac:dyDescent="0.25"/>
    <row r="32689" s="19" customFormat="1" x14ac:dyDescent="0.25"/>
    <row r="32690" s="19" customFormat="1" x14ac:dyDescent="0.25"/>
    <row r="32691" s="19" customFormat="1" x14ac:dyDescent="0.25"/>
    <row r="32692" s="19" customFormat="1" x14ac:dyDescent="0.25"/>
    <row r="32693" s="19" customFormat="1" x14ac:dyDescent="0.25"/>
    <row r="32694" s="19" customFormat="1" x14ac:dyDescent="0.25"/>
    <row r="32695" s="19" customFormat="1" x14ac:dyDescent="0.25"/>
    <row r="32696" s="19" customFormat="1" x14ac:dyDescent="0.25"/>
    <row r="32697" s="19" customFormat="1" x14ac:dyDescent="0.25"/>
    <row r="32698" s="19" customFormat="1" x14ac:dyDescent="0.25"/>
    <row r="32699" s="19" customFormat="1" x14ac:dyDescent="0.25"/>
    <row r="32700" s="19" customFormat="1" x14ac:dyDescent="0.25"/>
    <row r="32701" s="19" customFormat="1" x14ac:dyDescent="0.25"/>
    <row r="32702" s="19" customFormat="1" x14ac:dyDescent="0.25"/>
    <row r="32703" s="19" customFormat="1" x14ac:dyDescent="0.25"/>
    <row r="32704" s="19" customFormat="1" x14ac:dyDescent="0.25"/>
    <row r="32705" s="19" customFormat="1" x14ac:dyDescent="0.25"/>
    <row r="32706" s="19" customFormat="1" x14ac:dyDescent="0.25"/>
    <row r="32707" s="19" customFormat="1" x14ac:dyDescent="0.25"/>
    <row r="32708" s="19" customFormat="1" x14ac:dyDescent="0.25"/>
    <row r="32709" s="19" customFormat="1" x14ac:dyDescent="0.25"/>
    <row r="32710" s="19" customFormat="1" x14ac:dyDescent="0.25"/>
    <row r="32711" s="19" customFormat="1" x14ac:dyDescent="0.25"/>
    <row r="32712" s="19" customFormat="1" x14ac:dyDescent="0.25"/>
    <row r="32713" s="19" customFormat="1" x14ac:dyDescent="0.25"/>
    <row r="32714" s="19" customFormat="1" x14ac:dyDescent="0.25"/>
    <row r="32715" s="19" customFormat="1" x14ac:dyDescent="0.25"/>
    <row r="32716" s="19" customFormat="1" x14ac:dyDescent="0.25"/>
    <row r="32717" s="19" customFormat="1" x14ac:dyDescent="0.25"/>
    <row r="32718" s="19" customFormat="1" x14ac:dyDescent="0.25"/>
    <row r="32719" s="19" customFormat="1" x14ac:dyDescent="0.25"/>
    <row r="32720" s="19" customFormat="1" x14ac:dyDescent="0.25"/>
    <row r="32721" s="19" customFormat="1" x14ac:dyDescent="0.25"/>
    <row r="32722" s="19" customFormat="1" x14ac:dyDescent="0.25"/>
    <row r="32723" s="19" customFormat="1" x14ac:dyDescent="0.25"/>
    <row r="32724" s="19" customFormat="1" x14ac:dyDescent="0.25"/>
    <row r="32725" s="19" customFormat="1" x14ac:dyDescent="0.25"/>
    <row r="32726" s="19" customFormat="1" x14ac:dyDescent="0.25"/>
    <row r="32727" s="19" customFormat="1" x14ac:dyDescent="0.25"/>
    <row r="32728" s="19" customFormat="1" x14ac:dyDescent="0.25"/>
    <row r="32729" s="19" customFormat="1" x14ac:dyDescent="0.25"/>
    <row r="32730" s="19" customFormat="1" x14ac:dyDescent="0.25"/>
    <row r="32731" s="19" customFormat="1" x14ac:dyDescent="0.25"/>
    <row r="32732" s="19" customFormat="1" x14ac:dyDescent="0.25"/>
    <row r="32733" s="19" customFormat="1" x14ac:dyDescent="0.25"/>
    <row r="32734" s="19" customFormat="1" x14ac:dyDescent="0.25"/>
    <row r="32735" s="19" customFormat="1" x14ac:dyDescent="0.25"/>
    <row r="32736" s="19" customFormat="1" x14ac:dyDescent="0.25"/>
    <row r="32737" s="19" customFormat="1" x14ac:dyDescent="0.25"/>
    <row r="32738" s="19" customFormat="1" x14ac:dyDescent="0.25"/>
    <row r="32739" s="19" customFormat="1" x14ac:dyDescent="0.25"/>
    <row r="32740" s="19" customFormat="1" x14ac:dyDescent="0.25"/>
    <row r="32741" s="19" customFormat="1" x14ac:dyDescent="0.25"/>
    <row r="32742" s="19" customFormat="1" x14ac:dyDescent="0.25"/>
    <row r="32743" s="19" customFormat="1" x14ac:dyDescent="0.25"/>
    <row r="32744" s="19" customFormat="1" x14ac:dyDescent="0.25"/>
    <row r="32745" s="19" customFormat="1" x14ac:dyDescent="0.25"/>
    <row r="32746" s="19" customFormat="1" x14ac:dyDescent="0.25"/>
    <row r="32747" s="19" customFormat="1" x14ac:dyDescent="0.25"/>
    <row r="32748" s="19" customFormat="1" x14ac:dyDescent="0.25"/>
    <row r="32749" s="19" customFormat="1" x14ac:dyDescent="0.25"/>
    <row r="32750" s="19" customFormat="1" x14ac:dyDescent="0.25"/>
    <row r="32751" s="19" customFormat="1" x14ac:dyDescent="0.25"/>
    <row r="32752" s="19" customFormat="1" x14ac:dyDescent="0.25"/>
    <row r="32753" s="19" customFormat="1" x14ac:dyDescent="0.25"/>
    <row r="32754" s="19" customFormat="1" x14ac:dyDescent="0.25"/>
    <row r="32755" s="19" customFormat="1" x14ac:dyDescent="0.25"/>
    <row r="32756" s="19" customFormat="1" x14ac:dyDescent="0.25"/>
    <row r="32757" s="19" customFormat="1" x14ac:dyDescent="0.25"/>
    <row r="32758" s="19" customFormat="1" x14ac:dyDescent="0.25"/>
    <row r="32759" s="19" customFormat="1" x14ac:dyDescent="0.25"/>
    <row r="32760" s="19" customFormat="1" x14ac:dyDescent="0.25"/>
    <row r="32761" s="19" customFormat="1" x14ac:dyDescent="0.25"/>
    <row r="32762" s="19" customFormat="1" x14ac:dyDescent="0.25"/>
    <row r="32763" s="19" customFormat="1" x14ac:dyDescent="0.25"/>
    <row r="32764" s="19" customFormat="1" x14ac:dyDescent="0.25"/>
    <row r="32765" s="19" customFormat="1" x14ac:dyDescent="0.25"/>
    <row r="32766" s="19" customFormat="1" x14ac:dyDescent="0.25"/>
    <row r="32767" s="19" customFormat="1" x14ac:dyDescent="0.25"/>
    <row r="32768" s="19" customFormat="1" x14ac:dyDescent="0.25"/>
    <row r="32769" s="19" customFormat="1" x14ac:dyDescent="0.25"/>
    <row r="32770" s="19" customFormat="1" x14ac:dyDescent="0.25"/>
    <row r="32771" s="19" customFormat="1" x14ac:dyDescent="0.25"/>
    <row r="32772" s="19" customFormat="1" x14ac:dyDescent="0.25"/>
    <row r="32773" s="19" customFormat="1" x14ac:dyDescent="0.25"/>
    <row r="32774" s="19" customFormat="1" x14ac:dyDescent="0.25"/>
    <row r="32775" s="19" customFormat="1" x14ac:dyDescent="0.25"/>
    <row r="32776" s="19" customFormat="1" x14ac:dyDescent="0.25"/>
    <row r="32777" s="19" customFormat="1" x14ac:dyDescent="0.25"/>
    <row r="32778" s="19" customFormat="1" x14ac:dyDescent="0.25"/>
    <row r="32779" s="19" customFormat="1" x14ac:dyDescent="0.25"/>
    <row r="32780" s="19" customFormat="1" x14ac:dyDescent="0.25"/>
    <row r="32781" s="19" customFormat="1" x14ac:dyDescent="0.25"/>
    <row r="32782" s="19" customFormat="1" x14ac:dyDescent="0.25"/>
    <row r="32783" s="19" customFormat="1" x14ac:dyDescent="0.25"/>
    <row r="32784" s="19" customFormat="1" x14ac:dyDescent="0.25"/>
    <row r="32785" s="19" customFormat="1" x14ac:dyDescent="0.25"/>
    <row r="32786" s="19" customFormat="1" x14ac:dyDescent="0.25"/>
    <row r="32787" s="19" customFormat="1" x14ac:dyDescent="0.25"/>
    <row r="32788" s="19" customFormat="1" x14ac:dyDescent="0.25"/>
    <row r="32789" s="19" customFormat="1" x14ac:dyDescent="0.25"/>
    <row r="32790" s="19" customFormat="1" x14ac:dyDescent="0.25"/>
    <row r="32791" s="19" customFormat="1" x14ac:dyDescent="0.25"/>
    <row r="32792" s="19" customFormat="1" x14ac:dyDescent="0.25"/>
    <row r="32793" s="19" customFormat="1" x14ac:dyDescent="0.25"/>
    <row r="32794" s="19" customFormat="1" x14ac:dyDescent="0.25"/>
    <row r="32795" s="19" customFormat="1" x14ac:dyDescent="0.25"/>
    <row r="32796" s="19" customFormat="1" x14ac:dyDescent="0.25"/>
    <row r="32797" s="19" customFormat="1" x14ac:dyDescent="0.25"/>
    <row r="32798" s="19" customFormat="1" x14ac:dyDescent="0.25"/>
    <row r="32799" s="19" customFormat="1" x14ac:dyDescent="0.25"/>
    <row r="32800" s="19" customFormat="1" x14ac:dyDescent="0.25"/>
    <row r="32801" s="19" customFormat="1" x14ac:dyDescent="0.25"/>
    <row r="32802" s="19" customFormat="1" x14ac:dyDescent="0.25"/>
    <row r="32803" s="19" customFormat="1" x14ac:dyDescent="0.25"/>
    <row r="32804" s="19" customFormat="1" x14ac:dyDescent="0.25"/>
    <row r="32805" s="19" customFormat="1" x14ac:dyDescent="0.25"/>
    <row r="32806" s="19" customFormat="1" x14ac:dyDescent="0.25"/>
    <row r="32807" s="19" customFormat="1" x14ac:dyDescent="0.25"/>
    <row r="32808" s="19" customFormat="1" x14ac:dyDescent="0.25"/>
    <row r="32809" s="19" customFormat="1" x14ac:dyDescent="0.25"/>
    <row r="32810" s="19" customFormat="1" x14ac:dyDescent="0.25"/>
    <row r="32811" s="19" customFormat="1" x14ac:dyDescent="0.25"/>
    <row r="32812" s="19" customFormat="1" x14ac:dyDescent="0.25"/>
    <row r="32813" s="19" customFormat="1" x14ac:dyDescent="0.25"/>
    <row r="32814" s="19" customFormat="1" x14ac:dyDescent="0.25"/>
    <row r="32815" s="19" customFormat="1" x14ac:dyDescent="0.25"/>
    <row r="32816" s="19" customFormat="1" x14ac:dyDescent="0.25"/>
    <row r="32817" s="19" customFormat="1" x14ac:dyDescent="0.25"/>
    <row r="32818" s="19" customFormat="1" x14ac:dyDescent="0.25"/>
    <row r="32819" s="19" customFormat="1" x14ac:dyDescent="0.25"/>
    <row r="32820" s="19" customFormat="1" x14ac:dyDescent="0.25"/>
    <row r="32821" s="19" customFormat="1" x14ac:dyDescent="0.25"/>
    <row r="32822" s="19" customFormat="1" x14ac:dyDescent="0.25"/>
    <row r="32823" s="19" customFormat="1" x14ac:dyDescent="0.25"/>
    <row r="32824" s="19" customFormat="1" x14ac:dyDescent="0.25"/>
    <row r="32825" s="19" customFormat="1" x14ac:dyDescent="0.25"/>
    <row r="32826" s="19" customFormat="1" x14ac:dyDescent="0.25"/>
    <row r="32827" s="19" customFormat="1" x14ac:dyDescent="0.25"/>
    <row r="32828" s="19" customFormat="1" x14ac:dyDescent="0.25"/>
    <row r="32829" s="19" customFormat="1" x14ac:dyDescent="0.25"/>
    <row r="32830" s="19" customFormat="1" x14ac:dyDescent="0.25"/>
    <row r="32831" s="19" customFormat="1" x14ac:dyDescent="0.25"/>
    <row r="32832" s="19" customFormat="1" x14ac:dyDescent="0.25"/>
    <row r="32833" s="19" customFormat="1" x14ac:dyDescent="0.25"/>
    <row r="32834" s="19" customFormat="1" x14ac:dyDescent="0.25"/>
    <row r="32835" s="19" customFormat="1" x14ac:dyDescent="0.25"/>
    <row r="32836" s="19" customFormat="1" x14ac:dyDescent="0.25"/>
    <row r="32837" s="19" customFormat="1" x14ac:dyDescent="0.25"/>
    <row r="32838" s="19" customFormat="1" x14ac:dyDescent="0.25"/>
    <row r="32839" s="19" customFormat="1" x14ac:dyDescent="0.25"/>
    <row r="32840" s="19" customFormat="1" x14ac:dyDescent="0.25"/>
    <row r="32841" s="19" customFormat="1" x14ac:dyDescent="0.25"/>
    <row r="32842" s="19" customFormat="1" x14ac:dyDescent="0.25"/>
    <row r="32843" s="19" customFormat="1" x14ac:dyDescent="0.25"/>
    <row r="32844" s="19" customFormat="1" x14ac:dyDescent="0.25"/>
    <row r="32845" s="19" customFormat="1" x14ac:dyDescent="0.25"/>
    <row r="32846" s="19" customFormat="1" x14ac:dyDescent="0.25"/>
    <row r="32847" s="19" customFormat="1" x14ac:dyDescent="0.25"/>
    <row r="32848" s="19" customFormat="1" x14ac:dyDescent="0.25"/>
    <row r="32849" s="19" customFormat="1" x14ac:dyDescent="0.25"/>
    <row r="32850" s="19" customFormat="1" x14ac:dyDescent="0.25"/>
    <row r="32851" s="19" customFormat="1" x14ac:dyDescent="0.25"/>
    <row r="32852" s="19" customFormat="1" x14ac:dyDescent="0.25"/>
    <row r="32853" s="19" customFormat="1" x14ac:dyDescent="0.25"/>
    <row r="32854" s="19" customFormat="1" x14ac:dyDescent="0.25"/>
    <row r="32855" s="19" customFormat="1" x14ac:dyDescent="0.25"/>
    <row r="32856" s="19" customFormat="1" x14ac:dyDescent="0.25"/>
    <row r="32857" s="19" customFormat="1" x14ac:dyDescent="0.25"/>
    <row r="32858" s="19" customFormat="1" x14ac:dyDescent="0.25"/>
    <row r="32859" s="19" customFormat="1" x14ac:dyDescent="0.25"/>
    <row r="32860" s="19" customFormat="1" x14ac:dyDescent="0.25"/>
    <row r="32861" s="19" customFormat="1" x14ac:dyDescent="0.25"/>
    <row r="32862" s="19" customFormat="1" x14ac:dyDescent="0.25"/>
    <row r="32863" s="19" customFormat="1" x14ac:dyDescent="0.25"/>
    <row r="32864" s="19" customFormat="1" x14ac:dyDescent="0.25"/>
    <row r="32865" s="19" customFormat="1" x14ac:dyDescent="0.25"/>
    <row r="32866" s="19" customFormat="1" x14ac:dyDescent="0.25"/>
    <row r="32867" s="19" customFormat="1" x14ac:dyDescent="0.25"/>
    <row r="32868" s="19" customFormat="1" x14ac:dyDescent="0.25"/>
    <row r="32869" s="19" customFormat="1" x14ac:dyDescent="0.25"/>
    <row r="32870" s="19" customFormat="1" x14ac:dyDescent="0.25"/>
    <row r="32871" s="19" customFormat="1" x14ac:dyDescent="0.25"/>
    <row r="32872" s="19" customFormat="1" x14ac:dyDescent="0.25"/>
    <row r="32873" s="19" customFormat="1" x14ac:dyDescent="0.25"/>
    <row r="32874" s="19" customFormat="1" x14ac:dyDescent="0.25"/>
    <row r="32875" s="19" customFormat="1" x14ac:dyDescent="0.25"/>
    <row r="32876" s="19" customFormat="1" x14ac:dyDescent="0.25"/>
    <row r="32877" s="19" customFormat="1" x14ac:dyDescent="0.25"/>
    <row r="32878" s="19" customFormat="1" x14ac:dyDescent="0.25"/>
    <row r="32879" s="19" customFormat="1" x14ac:dyDescent="0.25"/>
    <row r="32880" s="19" customFormat="1" x14ac:dyDescent="0.25"/>
    <row r="32881" s="19" customFormat="1" x14ac:dyDescent="0.25"/>
    <row r="32882" s="19" customFormat="1" x14ac:dyDescent="0.25"/>
    <row r="32883" s="19" customFormat="1" x14ac:dyDescent="0.25"/>
    <row r="32884" s="19" customFormat="1" x14ac:dyDescent="0.25"/>
    <row r="32885" s="19" customFormat="1" x14ac:dyDescent="0.25"/>
    <row r="32886" s="19" customFormat="1" x14ac:dyDescent="0.25"/>
    <row r="32887" s="19" customFormat="1" x14ac:dyDescent="0.25"/>
    <row r="32888" s="19" customFormat="1" x14ac:dyDescent="0.25"/>
    <row r="32889" s="19" customFormat="1" x14ac:dyDescent="0.25"/>
    <row r="32890" s="19" customFormat="1" x14ac:dyDescent="0.25"/>
    <row r="32891" s="19" customFormat="1" x14ac:dyDescent="0.25"/>
    <row r="32892" s="19" customFormat="1" x14ac:dyDescent="0.25"/>
    <row r="32893" s="19" customFormat="1" x14ac:dyDescent="0.25"/>
    <row r="32894" s="19" customFormat="1" x14ac:dyDescent="0.25"/>
    <row r="32895" s="19" customFormat="1" x14ac:dyDescent="0.25"/>
    <row r="32896" s="19" customFormat="1" x14ac:dyDescent="0.25"/>
    <row r="32897" s="19" customFormat="1" x14ac:dyDescent="0.25"/>
    <row r="32898" s="19" customFormat="1" x14ac:dyDescent="0.25"/>
    <row r="32899" s="19" customFormat="1" x14ac:dyDescent="0.25"/>
    <row r="32900" s="19" customFormat="1" x14ac:dyDescent="0.25"/>
    <row r="32901" s="19" customFormat="1" x14ac:dyDescent="0.25"/>
    <row r="32902" s="19" customFormat="1" x14ac:dyDescent="0.25"/>
    <row r="32903" s="19" customFormat="1" x14ac:dyDescent="0.25"/>
    <row r="32904" s="19" customFormat="1" x14ac:dyDescent="0.25"/>
    <row r="32905" s="19" customFormat="1" x14ac:dyDescent="0.25"/>
    <row r="32906" s="19" customFormat="1" x14ac:dyDescent="0.25"/>
    <row r="32907" s="19" customFormat="1" x14ac:dyDescent="0.25"/>
    <row r="32908" s="19" customFormat="1" x14ac:dyDescent="0.25"/>
    <row r="32909" s="19" customFormat="1" x14ac:dyDescent="0.25"/>
    <row r="32910" s="19" customFormat="1" x14ac:dyDescent="0.25"/>
    <row r="32911" s="19" customFormat="1" x14ac:dyDescent="0.25"/>
    <row r="32912" s="19" customFormat="1" x14ac:dyDescent="0.25"/>
    <row r="32913" s="19" customFormat="1" x14ac:dyDescent="0.25"/>
    <row r="32914" s="19" customFormat="1" x14ac:dyDescent="0.25"/>
    <row r="32915" s="19" customFormat="1" x14ac:dyDescent="0.25"/>
    <row r="32916" s="19" customFormat="1" x14ac:dyDescent="0.25"/>
    <row r="32917" s="19" customFormat="1" x14ac:dyDescent="0.25"/>
    <row r="32918" s="19" customFormat="1" x14ac:dyDescent="0.25"/>
    <row r="32919" s="19" customFormat="1" x14ac:dyDescent="0.25"/>
    <row r="32920" s="19" customFormat="1" x14ac:dyDescent="0.25"/>
    <row r="32921" s="19" customFormat="1" x14ac:dyDescent="0.25"/>
    <row r="32922" s="19" customFormat="1" x14ac:dyDescent="0.25"/>
    <row r="32923" s="19" customFormat="1" x14ac:dyDescent="0.25"/>
    <row r="32924" s="19" customFormat="1" x14ac:dyDescent="0.25"/>
    <row r="32925" s="19" customFormat="1" x14ac:dyDescent="0.25"/>
    <row r="32926" s="19" customFormat="1" x14ac:dyDescent="0.25"/>
    <row r="32927" s="19" customFormat="1" x14ac:dyDescent="0.25"/>
    <row r="32928" s="19" customFormat="1" x14ac:dyDescent="0.25"/>
    <row r="32929" s="19" customFormat="1" x14ac:dyDescent="0.25"/>
    <row r="32930" s="19" customFormat="1" x14ac:dyDescent="0.25"/>
    <row r="32931" s="19" customFormat="1" x14ac:dyDescent="0.25"/>
    <row r="32932" s="19" customFormat="1" x14ac:dyDescent="0.25"/>
    <row r="32933" s="19" customFormat="1" x14ac:dyDescent="0.25"/>
    <row r="32934" s="19" customFormat="1" x14ac:dyDescent="0.25"/>
    <row r="32935" s="19" customFormat="1" x14ac:dyDescent="0.25"/>
    <row r="32936" s="19" customFormat="1" x14ac:dyDescent="0.25"/>
    <row r="32937" s="19" customFormat="1" x14ac:dyDescent="0.25"/>
    <row r="32938" s="19" customFormat="1" x14ac:dyDescent="0.25"/>
    <row r="32939" s="19" customFormat="1" x14ac:dyDescent="0.25"/>
    <row r="32940" s="19" customFormat="1" x14ac:dyDescent="0.25"/>
    <row r="32941" s="19" customFormat="1" x14ac:dyDescent="0.25"/>
    <row r="32942" s="19" customFormat="1" x14ac:dyDescent="0.25"/>
    <row r="32943" s="19" customFormat="1" x14ac:dyDescent="0.25"/>
    <row r="32944" s="19" customFormat="1" x14ac:dyDescent="0.25"/>
    <row r="32945" s="19" customFormat="1" x14ac:dyDescent="0.25"/>
    <row r="32946" s="19" customFormat="1" x14ac:dyDescent="0.25"/>
    <row r="32947" s="19" customFormat="1" x14ac:dyDescent="0.25"/>
    <row r="32948" s="19" customFormat="1" x14ac:dyDescent="0.25"/>
    <row r="32949" s="19" customFormat="1" x14ac:dyDescent="0.25"/>
    <row r="32950" s="19" customFormat="1" x14ac:dyDescent="0.25"/>
    <row r="32951" s="19" customFormat="1" x14ac:dyDescent="0.25"/>
    <row r="32952" s="19" customFormat="1" x14ac:dyDescent="0.25"/>
    <row r="32953" s="19" customFormat="1" x14ac:dyDescent="0.25"/>
    <row r="32954" s="19" customFormat="1" x14ac:dyDescent="0.25"/>
    <row r="32955" s="19" customFormat="1" x14ac:dyDescent="0.25"/>
    <row r="32956" s="19" customFormat="1" x14ac:dyDescent="0.25"/>
    <row r="32957" s="19" customFormat="1" x14ac:dyDescent="0.25"/>
    <row r="32958" s="19" customFormat="1" x14ac:dyDescent="0.25"/>
    <row r="32959" s="19" customFormat="1" x14ac:dyDescent="0.25"/>
    <row r="32960" s="19" customFormat="1" x14ac:dyDescent="0.25"/>
    <row r="32961" s="19" customFormat="1" x14ac:dyDescent="0.25"/>
    <row r="32962" s="19" customFormat="1" x14ac:dyDescent="0.25"/>
    <row r="32963" s="19" customFormat="1" x14ac:dyDescent="0.25"/>
    <row r="32964" s="19" customFormat="1" x14ac:dyDescent="0.25"/>
    <row r="32965" s="19" customFormat="1" x14ac:dyDescent="0.25"/>
    <row r="32966" s="19" customFormat="1" x14ac:dyDescent="0.25"/>
    <row r="32967" s="19" customFormat="1" x14ac:dyDescent="0.25"/>
    <row r="32968" s="19" customFormat="1" x14ac:dyDescent="0.25"/>
    <row r="32969" s="19" customFormat="1" x14ac:dyDescent="0.25"/>
    <row r="32970" s="19" customFormat="1" x14ac:dyDescent="0.25"/>
    <row r="32971" s="19" customFormat="1" x14ac:dyDescent="0.25"/>
    <row r="32972" s="19" customFormat="1" x14ac:dyDescent="0.25"/>
    <row r="32973" s="19" customFormat="1" x14ac:dyDescent="0.25"/>
    <row r="32974" s="19" customFormat="1" x14ac:dyDescent="0.25"/>
    <row r="32975" s="19" customFormat="1" x14ac:dyDescent="0.25"/>
    <row r="32976" s="19" customFormat="1" x14ac:dyDescent="0.25"/>
    <row r="32977" s="19" customFormat="1" x14ac:dyDescent="0.25"/>
    <row r="32978" s="19" customFormat="1" x14ac:dyDescent="0.25"/>
    <row r="32979" s="19" customFormat="1" x14ac:dyDescent="0.25"/>
    <row r="32980" s="19" customFormat="1" x14ac:dyDescent="0.25"/>
    <row r="32981" s="19" customFormat="1" x14ac:dyDescent="0.25"/>
    <row r="32982" s="19" customFormat="1" x14ac:dyDescent="0.25"/>
    <row r="32983" s="19" customFormat="1" x14ac:dyDescent="0.25"/>
    <row r="32984" s="19" customFormat="1" x14ac:dyDescent="0.25"/>
    <row r="32985" s="19" customFormat="1" x14ac:dyDescent="0.25"/>
    <row r="32986" s="19" customFormat="1" x14ac:dyDescent="0.25"/>
    <row r="32987" s="19" customFormat="1" x14ac:dyDescent="0.25"/>
    <row r="32988" s="19" customFormat="1" x14ac:dyDescent="0.25"/>
    <row r="32989" s="19" customFormat="1" x14ac:dyDescent="0.25"/>
    <row r="32990" s="19" customFormat="1" x14ac:dyDescent="0.25"/>
    <row r="32991" s="19" customFormat="1" x14ac:dyDescent="0.25"/>
    <row r="32992" s="19" customFormat="1" x14ac:dyDescent="0.25"/>
    <row r="32993" s="19" customFormat="1" x14ac:dyDescent="0.25"/>
    <row r="32994" s="19" customFormat="1" x14ac:dyDescent="0.25"/>
    <row r="32995" s="19" customFormat="1" x14ac:dyDescent="0.25"/>
    <row r="32996" s="19" customFormat="1" x14ac:dyDescent="0.25"/>
    <row r="32997" s="19" customFormat="1" x14ac:dyDescent="0.25"/>
    <row r="32998" s="19" customFormat="1" x14ac:dyDescent="0.25"/>
    <row r="32999" s="19" customFormat="1" x14ac:dyDescent="0.25"/>
    <row r="33000" s="19" customFormat="1" x14ac:dyDescent="0.25"/>
    <row r="33001" s="19" customFormat="1" x14ac:dyDescent="0.25"/>
    <row r="33002" s="19" customFormat="1" x14ac:dyDescent="0.25"/>
    <row r="33003" s="19" customFormat="1" x14ac:dyDescent="0.25"/>
    <row r="33004" s="19" customFormat="1" x14ac:dyDescent="0.25"/>
    <row r="33005" s="19" customFormat="1" x14ac:dyDescent="0.25"/>
    <row r="33006" s="19" customFormat="1" x14ac:dyDescent="0.25"/>
    <row r="33007" s="19" customFormat="1" x14ac:dyDescent="0.25"/>
    <row r="33008" s="19" customFormat="1" x14ac:dyDescent="0.25"/>
    <row r="33009" s="19" customFormat="1" x14ac:dyDescent="0.25"/>
    <row r="33010" s="19" customFormat="1" x14ac:dyDescent="0.25"/>
    <row r="33011" s="19" customFormat="1" x14ac:dyDescent="0.25"/>
    <row r="33012" s="19" customFormat="1" x14ac:dyDescent="0.25"/>
    <row r="33013" s="19" customFormat="1" x14ac:dyDescent="0.25"/>
    <row r="33014" s="19" customFormat="1" x14ac:dyDescent="0.25"/>
    <row r="33015" s="19" customFormat="1" x14ac:dyDescent="0.25"/>
    <row r="33016" s="19" customFormat="1" x14ac:dyDescent="0.25"/>
    <row r="33017" s="19" customFormat="1" x14ac:dyDescent="0.25"/>
    <row r="33018" s="19" customFormat="1" x14ac:dyDescent="0.25"/>
    <row r="33019" s="19" customFormat="1" x14ac:dyDescent="0.25"/>
    <row r="33020" s="19" customFormat="1" x14ac:dyDescent="0.25"/>
    <row r="33021" s="19" customFormat="1" x14ac:dyDescent="0.25"/>
    <row r="33022" s="19" customFormat="1" x14ac:dyDescent="0.25"/>
    <row r="33023" s="19" customFormat="1" x14ac:dyDescent="0.25"/>
    <row r="33024" s="19" customFormat="1" x14ac:dyDescent="0.25"/>
    <row r="33025" s="19" customFormat="1" x14ac:dyDescent="0.25"/>
    <row r="33026" s="19" customFormat="1" x14ac:dyDescent="0.25"/>
    <row r="33027" s="19" customFormat="1" x14ac:dyDescent="0.25"/>
    <row r="33028" s="19" customFormat="1" x14ac:dyDescent="0.25"/>
    <row r="33029" s="19" customFormat="1" x14ac:dyDescent="0.25"/>
    <row r="33030" s="19" customFormat="1" x14ac:dyDescent="0.25"/>
    <row r="33031" s="19" customFormat="1" x14ac:dyDescent="0.25"/>
    <row r="33032" s="19" customFormat="1" x14ac:dyDescent="0.25"/>
    <row r="33033" s="19" customFormat="1" x14ac:dyDescent="0.25"/>
    <row r="33034" s="19" customFormat="1" x14ac:dyDescent="0.25"/>
    <row r="33035" s="19" customFormat="1" x14ac:dyDescent="0.25"/>
    <row r="33036" s="19" customFormat="1" x14ac:dyDescent="0.25"/>
    <row r="33037" s="19" customFormat="1" x14ac:dyDescent="0.25"/>
    <row r="33038" s="19" customFormat="1" x14ac:dyDescent="0.25"/>
    <row r="33039" s="19" customFormat="1" x14ac:dyDescent="0.25"/>
    <row r="33040" s="19" customFormat="1" x14ac:dyDescent="0.25"/>
    <row r="33041" s="19" customFormat="1" x14ac:dyDescent="0.25"/>
    <row r="33042" s="19" customFormat="1" x14ac:dyDescent="0.25"/>
    <row r="33043" s="19" customFormat="1" x14ac:dyDescent="0.25"/>
    <row r="33044" s="19" customFormat="1" x14ac:dyDescent="0.25"/>
    <row r="33045" s="19" customFormat="1" x14ac:dyDescent="0.25"/>
    <row r="33046" s="19" customFormat="1" x14ac:dyDescent="0.25"/>
    <row r="33047" s="19" customFormat="1" x14ac:dyDescent="0.25"/>
    <row r="33048" s="19" customFormat="1" x14ac:dyDescent="0.25"/>
    <row r="33049" s="19" customFormat="1" x14ac:dyDescent="0.25"/>
    <row r="33050" s="19" customFormat="1" x14ac:dyDescent="0.25"/>
    <row r="33051" s="19" customFormat="1" x14ac:dyDescent="0.25"/>
    <row r="33052" s="19" customFormat="1" x14ac:dyDescent="0.25"/>
    <row r="33053" s="19" customFormat="1" x14ac:dyDescent="0.25"/>
    <row r="33054" s="19" customFormat="1" x14ac:dyDescent="0.25"/>
    <row r="33055" s="19" customFormat="1" x14ac:dyDescent="0.25"/>
    <row r="33056" s="19" customFormat="1" x14ac:dyDescent="0.25"/>
    <row r="33057" s="19" customFormat="1" x14ac:dyDescent="0.25"/>
    <row r="33058" s="19" customFormat="1" x14ac:dyDescent="0.25"/>
    <row r="33059" s="19" customFormat="1" x14ac:dyDescent="0.25"/>
    <row r="33060" s="19" customFormat="1" x14ac:dyDescent="0.25"/>
    <row r="33061" s="19" customFormat="1" x14ac:dyDescent="0.25"/>
    <row r="33062" s="19" customFormat="1" x14ac:dyDescent="0.25"/>
    <row r="33063" s="19" customFormat="1" x14ac:dyDescent="0.25"/>
    <row r="33064" s="19" customFormat="1" x14ac:dyDescent="0.25"/>
    <row r="33065" s="19" customFormat="1" x14ac:dyDescent="0.25"/>
    <row r="33066" s="19" customFormat="1" x14ac:dyDescent="0.25"/>
    <row r="33067" s="19" customFormat="1" x14ac:dyDescent="0.25"/>
    <row r="33068" s="19" customFormat="1" x14ac:dyDescent="0.25"/>
    <row r="33069" s="19" customFormat="1" x14ac:dyDescent="0.25"/>
    <row r="33070" s="19" customFormat="1" x14ac:dyDescent="0.25"/>
    <row r="33071" s="19" customFormat="1" x14ac:dyDescent="0.25"/>
    <row r="33072" s="19" customFormat="1" x14ac:dyDescent="0.25"/>
    <row r="33073" s="19" customFormat="1" x14ac:dyDescent="0.25"/>
    <row r="33074" s="19" customFormat="1" x14ac:dyDescent="0.25"/>
    <row r="33075" s="19" customFormat="1" x14ac:dyDescent="0.25"/>
    <row r="33076" s="19" customFormat="1" x14ac:dyDescent="0.25"/>
    <row r="33077" s="19" customFormat="1" x14ac:dyDescent="0.25"/>
    <row r="33078" s="19" customFormat="1" x14ac:dyDescent="0.25"/>
    <row r="33079" s="19" customFormat="1" x14ac:dyDescent="0.25"/>
    <row r="33080" s="19" customFormat="1" x14ac:dyDescent="0.25"/>
    <row r="33081" s="19" customFormat="1" x14ac:dyDescent="0.25"/>
    <row r="33082" s="19" customFormat="1" x14ac:dyDescent="0.25"/>
    <row r="33083" s="19" customFormat="1" x14ac:dyDescent="0.25"/>
    <row r="33084" s="19" customFormat="1" x14ac:dyDescent="0.25"/>
    <row r="33085" s="19" customFormat="1" x14ac:dyDescent="0.25"/>
    <row r="33086" s="19" customFormat="1" x14ac:dyDescent="0.25"/>
    <row r="33087" s="19" customFormat="1" x14ac:dyDescent="0.25"/>
    <row r="33088" s="19" customFormat="1" x14ac:dyDescent="0.25"/>
    <row r="33089" s="19" customFormat="1" x14ac:dyDescent="0.25"/>
    <row r="33090" s="19" customFormat="1" x14ac:dyDescent="0.25"/>
    <row r="33091" s="19" customFormat="1" x14ac:dyDescent="0.25"/>
    <row r="33092" s="19" customFormat="1" x14ac:dyDescent="0.25"/>
    <row r="33093" s="19" customFormat="1" x14ac:dyDescent="0.25"/>
    <row r="33094" s="19" customFormat="1" x14ac:dyDescent="0.25"/>
    <row r="33095" s="19" customFormat="1" x14ac:dyDescent="0.25"/>
    <row r="33096" s="19" customFormat="1" x14ac:dyDescent="0.25"/>
    <row r="33097" s="19" customFormat="1" x14ac:dyDescent="0.25"/>
    <row r="33098" s="19" customFormat="1" x14ac:dyDescent="0.25"/>
    <row r="33099" s="19" customFormat="1" x14ac:dyDescent="0.25"/>
    <row r="33100" s="19" customFormat="1" x14ac:dyDescent="0.25"/>
    <row r="33101" s="19" customFormat="1" x14ac:dyDescent="0.25"/>
    <row r="33102" s="19" customFormat="1" x14ac:dyDescent="0.25"/>
    <row r="33103" s="19" customFormat="1" x14ac:dyDescent="0.25"/>
    <row r="33104" s="19" customFormat="1" x14ac:dyDescent="0.25"/>
    <row r="33105" s="19" customFormat="1" x14ac:dyDescent="0.25"/>
    <row r="33106" s="19" customFormat="1" x14ac:dyDescent="0.25"/>
    <row r="33107" s="19" customFormat="1" x14ac:dyDescent="0.25"/>
    <row r="33108" s="19" customFormat="1" x14ac:dyDescent="0.25"/>
    <row r="33109" s="19" customFormat="1" x14ac:dyDescent="0.25"/>
    <row r="33110" s="19" customFormat="1" x14ac:dyDescent="0.25"/>
    <row r="33111" s="19" customFormat="1" x14ac:dyDescent="0.25"/>
    <row r="33112" s="19" customFormat="1" x14ac:dyDescent="0.25"/>
    <row r="33113" s="19" customFormat="1" x14ac:dyDescent="0.25"/>
    <row r="33114" s="19" customFormat="1" x14ac:dyDescent="0.25"/>
    <row r="33115" s="19" customFormat="1" x14ac:dyDescent="0.25"/>
    <row r="33116" s="19" customFormat="1" x14ac:dyDescent="0.25"/>
    <row r="33117" s="19" customFormat="1" x14ac:dyDescent="0.25"/>
    <row r="33118" s="19" customFormat="1" x14ac:dyDescent="0.25"/>
    <row r="33119" s="19" customFormat="1" x14ac:dyDescent="0.25"/>
    <row r="33120" s="19" customFormat="1" x14ac:dyDescent="0.25"/>
    <row r="33121" s="19" customFormat="1" x14ac:dyDescent="0.25"/>
    <row r="33122" s="19" customFormat="1" x14ac:dyDescent="0.25"/>
    <row r="33123" s="19" customFormat="1" x14ac:dyDescent="0.25"/>
    <row r="33124" s="19" customFormat="1" x14ac:dyDescent="0.25"/>
    <row r="33125" s="19" customFormat="1" x14ac:dyDescent="0.25"/>
    <row r="33126" s="19" customFormat="1" x14ac:dyDescent="0.25"/>
    <row r="33127" s="19" customFormat="1" x14ac:dyDescent="0.25"/>
    <row r="33128" s="19" customFormat="1" x14ac:dyDescent="0.25"/>
    <row r="33129" s="19" customFormat="1" x14ac:dyDescent="0.25"/>
    <row r="33130" s="19" customFormat="1" x14ac:dyDescent="0.25"/>
    <row r="33131" s="19" customFormat="1" x14ac:dyDescent="0.25"/>
    <row r="33132" s="19" customFormat="1" x14ac:dyDescent="0.25"/>
    <row r="33133" s="19" customFormat="1" x14ac:dyDescent="0.25"/>
    <row r="33134" s="19" customFormat="1" x14ac:dyDescent="0.25"/>
    <row r="33135" s="19" customFormat="1" x14ac:dyDescent="0.25"/>
    <row r="33136" s="19" customFormat="1" x14ac:dyDescent="0.25"/>
    <row r="33137" s="19" customFormat="1" x14ac:dyDescent="0.25"/>
    <row r="33138" s="19" customFormat="1" x14ac:dyDescent="0.25"/>
    <row r="33139" s="19" customFormat="1" x14ac:dyDescent="0.25"/>
    <row r="33140" s="19" customFormat="1" x14ac:dyDescent="0.25"/>
    <row r="33141" s="19" customFormat="1" x14ac:dyDescent="0.25"/>
    <row r="33142" s="19" customFormat="1" x14ac:dyDescent="0.25"/>
    <row r="33143" s="19" customFormat="1" x14ac:dyDescent="0.25"/>
    <row r="33144" s="19" customFormat="1" x14ac:dyDescent="0.25"/>
    <row r="33145" s="19" customFormat="1" x14ac:dyDescent="0.25"/>
    <row r="33146" s="19" customFormat="1" x14ac:dyDescent="0.25"/>
    <row r="33147" s="19" customFormat="1" x14ac:dyDescent="0.25"/>
    <row r="33148" s="19" customFormat="1" x14ac:dyDescent="0.25"/>
    <row r="33149" s="19" customFormat="1" x14ac:dyDescent="0.25"/>
    <row r="33150" s="19" customFormat="1" x14ac:dyDescent="0.25"/>
    <row r="33151" s="19" customFormat="1" x14ac:dyDescent="0.25"/>
    <row r="33152" s="19" customFormat="1" x14ac:dyDescent="0.25"/>
    <row r="33153" s="19" customFormat="1" x14ac:dyDescent="0.25"/>
    <row r="33154" s="19" customFormat="1" x14ac:dyDescent="0.25"/>
    <row r="33155" s="19" customFormat="1" x14ac:dyDescent="0.25"/>
    <row r="33156" s="19" customFormat="1" x14ac:dyDescent="0.25"/>
    <row r="33157" s="19" customFormat="1" x14ac:dyDescent="0.25"/>
    <row r="33158" s="19" customFormat="1" x14ac:dyDescent="0.25"/>
    <row r="33159" s="19" customFormat="1" x14ac:dyDescent="0.25"/>
    <row r="33160" s="19" customFormat="1" x14ac:dyDescent="0.25"/>
    <row r="33161" s="19" customFormat="1" x14ac:dyDescent="0.25"/>
    <row r="33162" s="19" customFormat="1" x14ac:dyDescent="0.25"/>
    <row r="33163" s="19" customFormat="1" x14ac:dyDescent="0.25"/>
    <row r="33164" s="19" customFormat="1" x14ac:dyDescent="0.25"/>
    <row r="33165" s="19" customFormat="1" x14ac:dyDescent="0.25"/>
    <row r="33166" s="19" customFormat="1" x14ac:dyDescent="0.25"/>
    <row r="33167" s="19" customFormat="1" x14ac:dyDescent="0.25"/>
    <row r="33168" s="19" customFormat="1" x14ac:dyDescent="0.25"/>
    <row r="33169" s="19" customFormat="1" x14ac:dyDescent="0.25"/>
    <row r="33170" s="19" customFormat="1" x14ac:dyDescent="0.25"/>
    <row r="33171" s="19" customFormat="1" x14ac:dyDescent="0.25"/>
    <row r="33172" s="19" customFormat="1" x14ac:dyDescent="0.25"/>
    <row r="33173" s="19" customFormat="1" x14ac:dyDescent="0.25"/>
    <row r="33174" s="19" customFormat="1" x14ac:dyDescent="0.25"/>
    <row r="33175" s="19" customFormat="1" x14ac:dyDescent="0.25"/>
    <row r="33176" s="19" customFormat="1" x14ac:dyDescent="0.25"/>
    <row r="33177" s="19" customFormat="1" x14ac:dyDescent="0.25"/>
    <row r="33178" s="19" customFormat="1" x14ac:dyDescent="0.25"/>
    <row r="33179" s="19" customFormat="1" x14ac:dyDescent="0.25"/>
    <row r="33180" s="19" customFormat="1" x14ac:dyDescent="0.25"/>
    <row r="33181" s="19" customFormat="1" x14ac:dyDescent="0.25"/>
    <row r="33182" s="19" customFormat="1" x14ac:dyDescent="0.25"/>
    <row r="33183" s="19" customFormat="1" x14ac:dyDescent="0.25"/>
    <row r="33184" s="19" customFormat="1" x14ac:dyDescent="0.25"/>
    <row r="33185" s="19" customFormat="1" x14ac:dyDescent="0.25"/>
    <row r="33186" s="19" customFormat="1" x14ac:dyDescent="0.25"/>
    <row r="33187" s="19" customFormat="1" x14ac:dyDescent="0.25"/>
    <row r="33188" s="19" customFormat="1" x14ac:dyDescent="0.25"/>
    <row r="33189" s="19" customFormat="1" x14ac:dyDescent="0.25"/>
    <row r="33190" s="19" customFormat="1" x14ac:dyDescent="0.25"/>
    <row r="33191" s="19" customFormat="1" x14ac:dyDescent="0.25"/>
    <row r="33192" s="19" customFormat="1" x14ac:dyDescent="0.25"/>
    <row r="33193" s="19" customFormat="1" x14ac:dyDescent="0.25"/>
    <row r="33194" s="19" customFormat="1" x14ac:dyDescent="0.25"/>
    <row r="33195" s="19" customFormat="1" x14ac:dyDescent="0.25"/>
    <row r="33196" s="19" customFormat="1" x14ac:dyDescent="0.25"/>
    <row r="33197" s="19" customFormat="1" x14ac:dyDescent="0.25"/>
    <row r="33198" s="19" customFormat="1" x14ac:dyDescent="0.25"/>
    <row r="33199" s="19" customFormat="1" x14ac:dyDescent="0.25"/>
    <row r="33200" s="19" customFormat="1" x14ac:dyDescent="0.25"/>
    <row r="33201" s="19" customFormat="1" x14ac:dyDescent="0.25"/>
    <row r="33202" s="19" customFormat="1" x14ac:dyDescent="0.25"/>
    <row r="33203" s="19" customFormat="1" x14ac:dyDescent="0.25"/>
    <row r="33204" s="19" customFormat="1" x14ac:dyDescent="0.25"/>
    <row r="33205" s="19" customFormat="1" x14ac:dyDescent="0.25"/>
    <row r="33206" s="19" customFormat="1" x14ac:dyDescent="0.25"/>
    <row r="33207" s="19" customFormat="1" x14ac:dyDescent="0.25"/>
    <row r="33208" s="19" customFormat="1" x14ac:dyDescent="0.25"/>
    <row r="33209" s="19" customFormat="1" x14ac:dyDescent="0.25"/>
    <row r="33210" s="19" customFormat="1" x14ac:dyDescent="0.25"/>
    <row r="33211" s="19" customFormat="1" x14ac:dyDescent="0.25"/>
    <row r="33212" s="19" customFormat="1" x14ac:dyDescent="0.25"/>
    <row r="33213" s="19" customFormat="1" x14ac:dyDescent="0.25"/>
    <row r="33214" s="19" customFormat="1" x14ac:dyDescent="0.25"/>
    <row r="33215" s="19" customFormat="1" x14ac:dyDescent="0.25"/>
    <row r="33216" s="19" customFormat="1" x14ac:dyDescent="0.25"/>
    <row r="33217" s="19" customFormat="1" x14ac:dyDescent="0.25"/>
    <row r="33218" s="19" customFormat="1" x14ac:dyDescent="0.25"/>
    <row r="33219" s="19" customFormat="1" x14ac:dyDescent="0.25"/>
    <row r="33220" s="19" customFormat="1" x14ac:dyDescent="0.25"/>
    <row r="33221" s="19" customFormat="1" x14ac:dyDescent="0.25"/>
    <row r="33222" s="19" customFormat="1" x14ac:dyDescent="0.25"/>
    <row r="33223" s="19" customFormat="1" x14ac:dyDescent="0.25"/>
    <row r="33224" s="19" customFormat="1" x14ac:dyDescent="0.25"/>
    <row r="33225" s="19" customFormat="1" x14ac:dyDescent="0.25"/>
    <row r="33226" s="19" customFormat="1" x14ac:dyDescent="0.25"/>
    <row r="33227" s="19" customFormat="1" x14ac:dyDescent="0.25"/>
    <row r="33228" s="19" customFormat="1" x14ac:dyDescent="0.25"/>
    <row r="33229" s="19" customFormat="1" x14ac:dyDescent="0.25"/>
    <row r="33230" s="19" customFormat="1" x14ac:dyDescent="0.25"/>
    <row r="33231" s="19" customFormat="1" x14ac:dyDescent="0.25"/>
    <row r="33232" s="19" customFormat="1" x14ac:dyDescent="0.25"/>
    <row r="33233" s="19" customFormat="1" x14ac:dyDescent="0.25"/>
    <row r="33234" s="19" customFormat="1" x14ac:dyDescent="0.25"/>
    <row r="33235" s="19" customFormat="1" x14ac:dyDescent="0.25"/>
    <row r="33236" s="19" customFormat="1" x14ac:dyDescent="0.25"/>
    <row r="33237" s="19" customFormat="1" x14ac:dyDescent="0.25"/>
    <row r="33238" s="19" customFormat="1" x14ac:dyDescent="0.25"/>
    <row r="33239" s="19" customFormat="1" x14ac:dyDescent="0.25"/>
    <row r="33240" s="19" customFormat="1" x14ac:dyDescent="0.25"/>
    <row r="33241" s="19" customFormat="1" x14ac:dyDescent="0.25"/>
    <row r="33242" s="19" customFormat="1" x14ac:dyDescent="0.25"/>
    <row r="33243" s="19" customFormat="1" x14ac:dyDescent="0.25"/>
    <row r="33244" s="19" customFormat="1" x14ac:dyDescent="0.25"/>
    <row r="33245" s="19" customFormat="1" x14ac:dyDescent="0.25"/>
    <row r="33246" s="19" customFormat="1" x14ac:dyDescent="0.25"/>
    <row r="33247" s="19" customFormat="1" x14ac:dyDescent="0.25"/>
    <row r="33248" s="19" customFormat="1" x14ac:dyDescent="0.25"/>
    <row r="33249" s="19" customFormat="1" x14ac:dyDescent="0.25"/>
    <row r="33250" s="19" customFormat="1" x14ac:dyDescent="0.25"/>
    <row r="33251" s="19" customFormat="1" x14ac:dyDescent="0.25"/>
    <row r="33252" s="19" customFormat="1" x14ac:dyDescent="0.25"/>
    <row r="33253" s="19" customFormat="1" x14ac:dyDescent="0.25"/>
    <row r="33254" s="19" customFormat="1" x14ac:dyDescent="0.25"/>
    <row r="33255" s="19" customFormat="1" x14ac:dyDescent="0.25"/>
    <row r="33256" s="19" customFormat="1" x14ac:dyDescent="0.25"/>
    <row r="33257" s="19" customFormat="1" x14ac:dyDescent="0.25"/>
    <row r="33258" s="19" customFormat="1" x14ac:dyDescent="0.25"/>
    <row r="33259" s="19" customFormat="1" x14ac:dyDescent="0.25"/>
    <row r="33260" s="19" customFormat="1" x14ac:dyDescent="0.25"/>
    <row r="33261" s="19" customFormat="1" x14ac:dyDescent="0.25"/>
    <row r="33262" s="19" customFormat="1" x14ac:dyDescent="0.25"/>
    <row r="33263" s="19" customFormat="1" x14ac:dyDescent="0.25"/>
    <row r="33264" s="19" customFormat="1" x14ac:dyDescent="0.25"/>
    <row r="33265" s="19" customFormat="1" x14ac:dyDescent="0.25"/>
    <row r="33266" s="19" customFormat="1" x14ac:dyDescent="0.25"/>
    <row r="33267" s="19" customFormat="1" x14ac:dyDescent="0.25"/>
    <row r="33268" s="19" customFormat="1" x14ac:dyDescent="0.25"/>
    <row r="33269" s="19" customFormat="1" x14ac:dyDescent="0.25"/>
    <row r="33270" s="19" customFormat="1" x14ac:dyDescent="0.25"/>
    <row r="33271" s="19" customFormat="1" x14ac:dyDescent="0.25"/>
    <row r="33272" s="19" customFormat="1" x14ac:dyDescent="0.25"/>
    <row r="33273" s="19" customFormat="1" x14ac:dyDescent="0.25"/>
    <row r="33274" s="19" customFormat="1" x14ac:dyDescent="0.25"/>
    <row r="33275" s="19" customFormat="1" x14ac:dyDescent="0.25"/>
    <row r="33276" s="19" customFormat="1" x14ac:dyDescent="0.25"/>
    <row r="33277" s="19" customFormat="1" x14ac:dyDescent="0.25"/>
    <row r="33278" s="19" customFormat="1" x14ac:dyDescent="0.25"/>
    <row r="33279" s="19" customFormat="1" x14ac:dyDescent="0.25"/>
    <row r="33280" s="19" customFormat="1" x14ac:dyDescent="0.25"/>
    <row r="33281" s="19" customFormat="1" x14ac:dyDescent="0.25"/>
    <row r="33282" s="19" customFormat="1" x14ac:dyDescent="0.25"/>
    <row r="33283" s="19" customFormat="1" x14ac:dyDescent="0.25"/>
    <row r="33284" s="19" customFormat="1" x14ac:dyDescent="0.25"/>
    <row r="33285" s="19" customFormat="1" x14ac:dyDescent="0.25"/>
    <row r="33286" s="19" customFormat="1" x14ac:dyDescent="0.25"/>
    <row r="33287" s="19" customFormat="1" x14ac:dyDescent="0.25"/>
    <row r="33288" s="19" customFormat="1" x14ac:dyDescent="0.25"/>
    <row r="33289" s="19" customFormat="1" x14ac:dyDescent="0.25"/>
    <row r="33290" s="19" customFormat="1" x14ac:dyDescent="0.25"/>
    <row r="33291" s="19" customFormat="1" x14ac:dyDescent="0.25"/>
    <row r="33292" s="19" customFormat="1" x14ac:dyDescent="0.25"/>
    <row r="33293" s="19" customFormat="1" x14ac:dyDescent="0.25"/>
    <row r="33294" s="19" customFormat="1" x14ac:dyDescent="0.25"/>
    <row r="33295" s="19" customFormat="1" x14ac:dyDescent="0.25"/>
    <row r="33296" s="19" customFormat="1" x14ac:dyDescent="0.25"/>
    <row r="33297" s="19" customFormat="1" x14ac:dyDescent="0.25"/>
    <row r="33298" s="19" customFormat="1" x14ac:dyDescent="0.25"/>
    <row r="33299" s="19" customFormat="1" x14ac:dyDescent="0.25"/>
    <row r="33300" s="19" customFormat="1" x14ac:dyDescent="0.25"/>
    <row r="33301" s="19" customFormat="1" x14ac:dyDescent="0.25"/>
    <row r="33302" s="19" customFormat="1" x14ac:dyDescent="0.25"/>
    <row r="33303" s="19" customFormat="1" x14ac:dyDescent="0.25"/>
    <row r="33304" s="19" customFormat="1" x14ac:dyDescent="0.25"/>
    <row r="33305" s="19" customFormat="1" x14ac:dyDescent="0.25"/>
    <row r="33306" s="19" customFormat="1" x14ac:dyDescent="0.25"/>
    <row r="33307" s="19" customFormat="1" x14ac:dyDescent="0.25"/>
    <row r="33308" s="19" customFormat="1" x14ac:dyDescent="0.25"/>
    <row r="33309" s="19" customFormat="1" x14ac:dyDescent="0.25"/>
    <row r="33310" s="19" customFormat="1" x14ac:dyDescent="0.25"/>
    <row r="33311" s="19" customFormat="1" x14ac:dyDescent="0.25"/>
    <row r="33312" s="19" customFormat="1" x14ac:dyDescent="0.25"/>
    <row r="33313" s="19" customFormat="1" x14ac:dyDescent="0.25"/>
    <row r="33314" s="19" customFormat="1" x14ac:dyDescent="0.25"/>
    <row r="33315" s="19" customFormat="1" x14ac:dyDescent="0.25"/>
    <row r="33316" s="19" customFormat="1" x14ac:dyDescent="0.25"/>
    <row r="33317" s="19" customFormat="1" x14ac:dyDescent="0.25"/>
    <row r="33318" s="19" customFormat="1" x14ac:dyDescent="0.25"/>
    <row r="33319" s="19" customFormat="1" x14ac:dyDescent="0.25"/>
    <row r="33320" s="19" customFormat="1" x14ac:dyDescent="0.25"/>
    <row r="33321" s="19" customFormat="1" x14ac:dyDescent="0.25"/>
    <row r="33322" s="19" customFormat="1" x14ac:dyDescent="0.25"/>
    <row r="33323" s="19" customFormat="1" x14ac:dyDescent="0.25"/>
    <row r="33324" s="19" customFormat="1" x14ac:dyDescent="0.25"/>
    <row r="33325" s="19" customFormat="1" x14ac:dyDescent="0.25"/>
    <row r="33326" s="19" customFormat="1" x14ac:dyDescent="0.25"/>
    <row r="33327" s="19" customFormat="1" x14ac:dyDescent="0.25"/>
    <row r="33328" s="19" customFormat="1" x14ac:dyDescent="0.25"/>
    <row r="33329" s="19" customFormat="1" x14ac:dyDescent="0.25"/>
    <row r="33330" s="19" customFormat="1" x14ac:dyDescent="0.25"/>
    <row r="33331" s="19" customFormat="1" x14ac:dyDescent="0.25"/>
    <row r="33332" s="19" customFormat="1" x14ac:dyDescent="0.25"/>
    <row r="33333" s="19" customFormat="1" x14ac:dyDescent="0.25"/>
    <row r="33334" s="19" customFormat="1" x14ac:dyDescent="0.25"/>
    <row r="33335" s="19" customFormat="1" x14ac:dyDescent="0.25"/>
    <row r="33336" s="19" customFormat="1" x14ac:dyDescent="0.25"/>
    <row r="33337" s="19" customFormat="1" x14ac:dyDescent="0.25"/>
    <row r="33338" s="19" customFormat="1" x14ac:dyDescent="0.25"/>
    <row r="33339" s="19" customFormat="1" x14ac:dyDescent="0.25"/>
    <row r="33340" s="19" customFormat="1" x14ac:dyDescent="0.25"/>
    <row r="33341" s="19" customFormat="1" x14ac:dyDescent="0.25"/>
    <row r="33342" s="19" customFormat="1" x14ac:dyDescent="0.25"/>
    <row r="33343" s="19" customFormat="1" x14ac:dyDescent="0.25"/>
    <row r="33344" s="19" customFormat="1" x14ac:dyDescent="0.25"/>
    <row r="33345" s="19" customFormat="1" x14ac:dyDescent="0.25"/>
    <row r="33346" s="19" customFormat="1" x14ac:dyDescent="0.25"/>
    <row r="33347" s="19" customFormat="1" x14ac:dyDescent="0.25"/>
    <row r="33348" s="19" customFormat="1" x14ac:dyDescent="0.25"/>
    <row r="33349" s="19" customFormat="1" x14ac:dyDescent="0.25"/>
    <row r="33350" s="19" customFormat="1" x14ac:dyDescent="0.25"/>
    <row r="33351" s="19" customFormat="1" x14ac:dyDescent="0.25"/>
    <row r="33352" s="19" customFormat="1" x14ac:dyDescent="0.25"/>
    <row r="33353" s="19" customFormat="1" x14ac:dyDescent="0.25"/>
    <row r="33354" s="19" customFormat="1" x14ac:dyDescent="0.25"/>
    <row r="33355" s="19" customFormat="1" x14ac:dyDescent="0.25"/>
    <row r="33356" s="19" customFormat="1" x14ac:dyDescent="0.25"/>
    <row r="33357" s="19" customFormat="1" x14ac:dyDescent="0.25"/>
    <row r="33358" s="19" customFormat="1" x14ac:dyDescent="0.25"/>
    <row r="33359" s="19" customFormat="1" x14ac:dyDescent="0.25"/>
    <row r="33360" s="19" customFormat="1" x14ac:dyDescent="0.25"/>
    <row r="33361" s="19" customFormat="1" x14ac:dyDescent="0.25"/>
    <row r="33362" s="19" customFormat="1" x14ac:dyDescent="0.25"/>
    <row r="33363" s="19" customFormat="1" x14ac:dyDescent="0.25"/>
    <row r="33364" s="19" customFormat="1" x14ac:dyDescent="0.25"/>
    <row r="33365" s="19" customFormat="1" x14ac:dyDescent="0.25"/>
    <row r="33366" s="19" customFormat="1" x14ac:dyDescent="0.25"/>
    <row r="33367" s="19" customFormat="1" x14ac:dyDescent="0.25"/>
    <row r="33368" s="19" customFormat="1" x14ac:dyDescent="0.25"/>
    <row r="33369" s="19" customFormat="1" x14ac:dyDescent="0.25"/>
    <row r="33370" s="19" customFormat="1" x14ac:dyDescent="0.25"/>
    <row r="33371" s="19" customFormat="1" x14ac:dyDescent="0.25"/>
    <row r="33372" s="19" customFormat="1" x14ac:dyDescent="0.25"/>
    <row r="33373" s="19" customFormat="1" x14ac:dyDescent="0.25"/>
    <row r="33374" s="19" customFormat="1" x14ac:dyDescent="0.25"/>
    <row r="33375" s="19" customFormat="1" x14ac:dyDescent="0.25"/>
    <row r="33376" s="19" customFormat="1" x14ac:dyDescent="0.25"/>
    <row r="33377" s="19" customFormat="1" x14ac:dyDescent="0.25"/>
    <row r="33378" s="19" customFormat="1" x14ac:dyDescent="0.25"/>
    <row r="33379" s="19" customFormat="1" x14ac:dyDescent="0.25"/>
    <row r="33380" s="19" customFormat="1" x14ac:dyDescent="0.25"/>
    <row r="33381" s="19" customFormat="1" x14ac:dyDescent="0.25"/>
    <row r="33382" s="19" customFormat="1" x14ac:dyDescent="0.25"/>
    <row r="33383" s="19" customFormat="1" x14ac:dyDescent="0.25"/>
    <row r="33384" s="19" customFormat="1" x14ac:dyDescent="0.25"/>
    <row r="33385" s="19" customFormat="1" x14ac:dyDescent="0.25"/>
    <row r="33386" s="19" customFormat="1" x14ac:dyDescent="0.25"/>
    <row r="33387" s="19" customFormat="1" x14ac:dyDescent="0.25"/>
    <row r="33388" s="19" customFormat="1" x14ac:dyDescent="0.25"/>
    <row r="33389" s="19" customFormat="1" x14ac:dyDescent="0.25"/>
    <row r="33390" s="19" customFormat="1" x14ac:dyDescent="0.25"/>
    <row r="33391" s="19" customFormat="1" x14ac:dyDescent="0.25"/>
    <row r="33392" s="19" customFormat="1" x14ac:dyDescent="0.25"/>
    <row r="33393" s="19" customFormat="1" x14ac:dyDescent="0.25"/>
    <row r="33394" s="19" customFormat="1" x14ac:dyDescent="0.25"/>
    <row r="33395" s="19" customFormat="1" x14ac:dyDescent="0.25"/>
    <row r="33396" s="19" customFormat="1" x14ac:dyDescent="0.25"/>
    <row r="33397" s="19" customFormat="1" x14ac:dyDescent="0.25"/>
    <row r="33398" s="19" customFormat="1" x14ac:dyDescent="0.25"/>
    <row r="33399" s="19" customFormat="1" x14ac:dyDescent="0.25"/>
    <row r="33400" s="19" customFormat="1" x14ac:dyDescent="0.25"/>
    <row r="33401" s="19" customFormat="1" x14ac:dyDescent="0.25"/>
    <row r="33402" s="19" customFormat="1" x14ac:dyDescent="0.25"/>
    <row r="33403" s="19" customFormat="1" x14ac:dyDescent="0.25"/>
    <row r="33404" s="19" customFormat="1" x14ac:dyDescent="0.25"/>
    <row r="33405" s="19" customFormat="1" x14ac:dyDescent="0.25"/>
    <row r="33406" s="19" customFormat="1" x14ac:dyDescent="0.25"/>
    <row r="33407" s="19" customFormat="1" x14ac:dyDescent="0.25"/>
    <row r="33408" s="19" customFormat="1" x14ac:dyDescent="0.25"/>
    <row r="33409" s="19" customFormat="1" x14ac:dyDescent="0.25"/>
    <row r="33410" s="19" customFormat="1" x14ac:dyDescent="0.25"/>
    <row r="33411" s="19" customFormat="1" x14ac:dyDescent="0.25"/>
    <row r="33412" s="19" customFormat="1" x14ac:dyDescent="0.25"/>
    <row r="33413" s="19" customFormat="1" x14ac:dyDescent="0.25"/>
    <row r="33414" s="19" customFormat="1" x14ac:dyDescent="0.25"/>
    <row r="33415" s="19" customFormat="1" x14ac:dyDescent="0.25"/>
    <row r="33416" s="19" customFormat="1" x14ac:dyDescent="0.25"/>
    <row r="33417" s="19" customFormat="1" x14ac:dyDescent="0.25"/>
    <row r="33418" s="19" customFormat="1" x14ac:dyDescent="0.25"/>
    <row r="33419" s="19" customFormat="1" x14ac:dyDescent="0.25"/>
    <row r="33420" s="19" customFormat="1" x14ac:dyDescent="0.25"/>
    <row r="33421" s="19" customFormat="1" x14ac:dyDescent="0.25"/>
    <row r="33422" s="19" customFormat="1" x14ac:dyDescent="0.25"/>
    <row r="33423" s="19" customFormat="1" x14ac:dyDescent="0.25"/>
    <row r="33424" s="19" customFormat="1" x14ac:dyDescent="0.25"/>
    <row r="33425" s="19" customFormat="1" x14ac:dyDescent="0.25"/>
    <row r="33426" s="19" customFormat="1" x14ac:dyDescent="0.25"/>
    <row r="33427" s="19" customFormat="1" x14ac:dyDescent="0.25"/>
    <row r="33428" s="19" customFormat="1" x14ac:dyDescent="0.25"/>
    <row r="33429" s="19" customFormat="1" x14ac:dyDescent="0.25"/>
    <row r="33430" s="19" customFormat="1" x14ac:dyDescent="0.25"/>
    <row r="33431" s="19" customFormat="1" x14ac:dyDescent="0.25"/>
    <row r="33432" s="19" customFormat="1" x14ac:dyDescent="0.25"/>
    <row r="33433" s="19" customFormat="1" x14ac:dyDescent="0.25"/>
    <row r="33434" s="19" customFormat="1" x14ac:dyDescent="0.25"/>
    <row r="33435" s="19" customFormat="1" x14ac:dyDescent="0.25"/>
    <row r="33436" s="19" customFormat="1" x14ac:dyDescent="0.25"/>
    <row r="33437" s="19" customFormat="1" x14ac:dyDescent="0.25"/>
    <row r="33438" s="19" customFormat="1" x14ac:dyDescent="0.25"/>
    <row r="33439" s="19" customFormat="1" x14ac:dyDescent="0.25"/>
    <row r="33440" s="19" customFormat="1" x14ac:dyDescent="0.25"/>
    <row r="33441" s="19" customFormat="1" x14ac:dyDescent="0.25"/>
    <row r="33442" s="19" customFormat="1" x14ac:dyDescent="0.25"/>
    <row r="33443" s="19" customFormat="1" x14ac:dyDescent="0.25"/>
    <row r="33444" s="19" customFormat="1" x14ac:dyDescent="0.25"/>
    <row r="33445" s="19" customFormat="1" x14ac:dyDescent="0.25"/>
    <row r="33446" s="19" customFormat="1" x14ac:dyDescent="0.25"/>
    <row r="33447" s="19" customFormat="1" x14ac:dyDescent="0.25"/>
    <row r="33448" s="19" customFormat="1" x14ac:dyDescent="0.25"/>
    <row r="33449" s="19" customFormat="1" x14ac:dyDescent="0.25"/>
    <row r="33450" s="19" customFormat="1" x14ac:dyDescent="0.25"/>
    <row r="33451" s="19" customFormat="1" x14ac:dyDescent="0.25"/>
    <row r="33452" s="19" customFormat="1" x14ac:dyDescent="0.25"/>
    <row r="33453" s="19" customFormat="1" x14ac:dyDescent="0.25"/>
    <row r="33454" s="19" customFormat="1" x14ac:dyDescent="0.25"/>
    <row r="33455" s="19" customFormat="1" x14ac:dyDescent="0.25"/>
    <row r="33456" s="19" customFormat="1" x14ac:dyDescent="0.25"/>
    <row r="33457" s="19" customFormat="1" x14ac:dyDescent="0.25"/>
    <row r="33458" s="19" customFormat="1" x14ac:dyDescent="0.25"/>
    <row r="33459" s="19" customFormat="1" x14ac:dyDescent="0.25"/>
    <row r="33460" s="19" customFormat="1" x14ac:dyDescent="0.25"/>
    <row r="33461" s="19" customFormat="1" x14ac:dyDescent="0.25"/>
    <row r="33462" s="19" customFormat="1" x14ac:dyDescent="0.25"/>
    <row r="33463" s="19" customFormat="1" x14ac:dyDescent="0.25"/>
    <row r="33464" s="19" customFormat="1" x14ac:dyDescent="0.25"/>
    <row r="33465" s="19" customFormat="1" x14ac:dyDescent="0.25"/>
    <row r="33466" s="19" customFormat="1" x14ac:dyDescent="0.25"/>
    <row r="33467" s="19" customFormat="1" x14ac:dyDescent="0.25"/>
    <row r="33468" s="19" customFormat="1" x14ac:dyDescent="0.25"/>
    <row r="33469" s="19" customFormat="1" x14ac:dyDescent="0.25"/>
    <row r="33470" s="19" customFormat="1" x14ac:dyDescent="0.25"/>
    <row r="33471" s="19" customFormat="1" x14ac:dyDescent="0.25"/>
    <row r="33472" s="19" customFormat="1" x14ac:dyDescent="0.25"/>
    <row r="33473" s="19" customFormat="1" x14ac:dyDescent="0.25"/>
    <row r="33474" s="19" customFormat="1" x14ac:dyDescent="0.25"/>
    <row r="33475" s="19" customFormat="1" x14ac:dyDescent="0.25"/>
    <row r="33476" s="19" customFormat="1" x14ac:dyDescent="0.25"/>
    <row r="33477" s="19" customFormat="1" x14ac:dyDescent="0.25"/>
    <row r="33478" s="19" customFormat="1" x14ac:dyDescent="0.25"/>
    <row r="33479" s="19" customFormat="1" x14ac:dyDescent="0.25"/>
    <row r="33480" s="19" customFormat="1" x14ac:dyDescent="0.25"/>
    <row r="33481" s="19" customFormat="1" x14ac:dyDescent="0.25"/>
    <row r="33482" s="19" customFormat="1" x14ac:dyDescent="0.25"/>
    <row r="33483" s="19" customFormat="1" x14ac:dyDescent="0.25"/>
    <row r="33484" s="19" customFormat="1" x14ac:dyDescent="0.25"/>
    <row r="33485" s="19" customFormat="1" x14ac:dyDescent="0.25"/>
    <row r="33486" s="19" customFormat="1" x14ac:dyDescent="0.25"/>
    <row r="33487" s="19" customFormat="1" x14ac:dyDescent="0.25"/>
    <row r="33488" s="19" customFormat="1" x14ac:dyDescent="0.25"/>
    <row r="33489" s="19" customFormat="1" x14ac:dyDescent="0.25"/>
    <row r="33490" s="19" customFormat="1" x14ac:dyDescent="0.25"/>
    <row r="33491" s="19" customFormat="1" x14ac:dyDescent="0.25"/>
    <row r="33492" s="19" customFormat="1" x14ac:dyDescent="0.25"/>
    <row r="33493" s="19" customFormat="1" x14ac:dyDescent="0.25"/>
    <row r="33494" s="19" customFormat="1" x14ac:dyDescent="0.25"/>
    <row r="33495" s="19" customFormat="1" x14ac:dyDescent="0.25"/>
    <row r="33496" s="19" customFormat="1" x14ac:dyDescent="0.25"/>
    <row r="33497" s="19" customFormat="1" x14ac:dyDescent="0.25"/>
    <row r="33498" s="19" customFormat="1" x14ac:dyDescent="0.25"/>
    <row r="33499" s="19" customFormat="1" x14ac:dyDescent="0.25"/>
    <row r="33500" s="19" customFormat="1" x14ac:dyDescent="0.25"/>
    <row r="33501" s="19" customFormat="1" x14ac:dyDescent="0.25"/>
    <row r="33502" s="19" customFormat="1" x14ac:dyDescent="0.25"/>
    <row r="33503" s="19" customFormat="1" x14ac:dyDescent="0.25"/>
    <row r="33504" s="19" customFormat="1" x14ac:dyDescent="0.25"/>
    <row r="33505" s="19" customFormat="1" x14ac:dyDescent="0.25"/>
    <row r="33506" s="19" customFormat="1" x14ac:dyDescent="0.25"/>
    <row r="33507" s="19" customFormat="1" x14ac:dyDescent="0.25"/>
    <row r="33508" s="19" customFormat="1" x14ac:dyDescent="0.25"/>
    <row r="33509" s="19" customFormat="1" x14ac:dyDescent="0.25"/>
    <row r="33510" s="19" customFormat="1" x14ac:dyDescent="0.25"/>
    <row r="33511" s="19" customFormat="1" x14ac:dyDescent="0.25"/>
    <row r="33512" s="19" customFormat="1" x14ac:dyDescent="0.25"/>
    <row r="33513" s="19" customFormat="1" x14ac:dyDescent="0.25"/>
    <row r="33514" s="19" customFormat="1" x14ac:dyDescent="0.25"/>
    <row r="33515" s="19" customFormat="1" x14ac:dyDescent="0.25"/>
    <row r="33516" s="19" customFormat="1" x14ac:dyDescent="0.25"/>
    <row r="33517" s="19" customFormat="1" x14ac:dyDescent="0.25"/>
    <row r="33518" s="19" customFormat="1" x14ac:dyDescent="0.25"/>
    <row r="33519" s="19" customFormat="1" x14ac:dyDescent="0.25"/>
    <row r="33520" s="19" customFormat="1" x14ac:dyDescent="0.25"/>
    <row r="33521" s="19" customFormat="1" x14ac:dyDescent="0.25"/>
    <row r="33522" s="19" customFormat="1" x14ac:dyDescent="0.25"/>
    <row r="33523" s="19" customFormat="1" x14ac:dyDescent="0.25"/>
    <row r="33524" s="19" customFormat="1" x14ac:dyDescent="0.25"/>
    <row r="33525" s="19" customFormat="1" x14ac:dyDescent="0.25"/>
    <row r="33526" s="19" customFormat="1" x14ac:dyDescent="0.25"/>
    <row r="33527" s="19" customFormat="1" x14ac:dyDescent="0.25"/>
    <row r="33528" s="19" customFormat="1" x14ac:dyDescent="0.25"/>
    <row r="33529" s="19" customFormat="1" x14ac:dyDescent="0.25"/>
    <row r="33530" s="19" customFormat="1" x14ac:dyDescent="0.25"/>
    <row r="33531" s="19" customFormat="1" x14ac:dyDescent="0.25"/>
    <row r="33532" s="19" customFormat="1" x14ac:dyDescent="0.25"/>
    <row r="33533" s="19" customFormat="1" x14ac:dyDescent="0.25"/>
    <row r="33534" s="19" customFormat="1" x14ac:dyDescent="0.25"/>
    <row r="33535" s="19" customFormat="1" x14ac:dyDescent="0.25"/>
    <row r="33536" s="19" customFormat="1" x14ac:dyDescent="0.25"/>
    <row r="33537" s="19" customFormat="1" x14ac:dyDescent="0.25"/>
    <row r="33538" s="19" customFormat="1" x14ac:dyDescent="0.25"/>
    <row r="33539" s="19" customFormat="1" x14ac:dyDescent="0.25"/>
    <row r="33540" s="19" customFormat="1" x14ac:dyDescent="0.25"/>
    <row r="33541" s="19" customFormat="1" x14ac:dyDescent="0.25"/>
    <row r="33542" s="19" customFormat="1" x14ac:dyDescent="0.25"/>
    <row r="33543" s="19" customFormat="1" x14ac:dyDescent="0.25"/>
    <row r="33544" s="19" customFormat="1" x14ac:dyDescent="0.25"/>
    <row r="33545" s="19" customFormat="1" x14ac:dyDescent="0.25"/>
    <row r="33546" s="19" customFormat="1" x14ac:dyDescent="0.25"/>
    <row r="33547" s="19" customFormat="1" x14ac:dyDescent="0.25"/>
    <row r="33548" s="19" customFormat="1" x14ac:dyDescent="0.25"/>
    <row r="33549" s="19" customFormat="1" x14ac:dyDescent="0.25"/>
    <row r="33550" s="19" customFormat="1" x14ac:dyDescent="0.25"/>
    <row r="33551" s="19" customFormat="1" x14ac:dyDescent="0.25"/>
    <row r="33552" s="19" customFormat="1" x14ac:dyDescent="0.25"/>
    <row r="33553" s="19" customFormat="1" x14ac:dyDescent="0.25"/>
    <row r="33554" s="19" customFormat="1" x14ac:dyDescent="0.25"/>
    <row r="33555" s="19" customFormat="1" x14ac:dyDescent="0.25"/>
    <row r="33556" s="19" customFormat="1" x14ac:dyDescent="0.25"/>
    <row r="33557" s="19" customFormat="1" x14ac:dyDescent="0.25"/>
    <row r="33558" s="19" customFormat="1" x14ac:dyDescent="0.25"/>
    <row r="33559" s="19" customFormat="1" x14ac:dyDescent="0.25"/>
    <row r="33560" s="19" customFormat="1" x14ac:dyDescent="0.25"/>
    <row r="33561" s="19" customFormat="1" x14ac:dyDescent="0.25"/>
    <row r="33562" s="19" customFormat="1" x14ac:dyDescent="0.25"/>
    <row r="33563" s="19" customFormat="1" x14ac:dyDescent="0.25"/>
    <row r="33564" s="19" customFormat="1" x14ac:dyDescent="0.25"/>
    <row r="33565" s="19" customFormat="1" x14ac:dyDescent="0.25"/>
    <row r="33566" s="19" customFormat="1" x14ac:dyDescent="0.25"/>
    <row r="33567" s="19" customFormat="1" x14ac:dyDescent="0.25"/>
    <row r="33568" s="19" customFormat="1" x14ac:dyDescent="0.25"/>
    <row r="33569" s="19" customFormat="1" x14ac:dyDescent="0.25"/>
    <row r="33570" s="19" customFormat="1" x14ac:dyDescent="0.25"/>
    <row r="33571" s="19" customFormat="1" x14ac:dyDescent="0.25"/>
    <row r="33572" s="19" customFormat="1" x14ac:dyDescent="0.25"/>
    <row r="33573" s="19" customFormat="1" x14ac:dyDescent="0.25"/>
    <row r="33574" s="19" customFormat="1" x14ac:dyDescent="0.25"/>
    <row r="33575" s="19" customFormat="1" x14ac:dyDescent="0.25"/>
    <row r="33576" s="19" customFormat="1" x14ac:dyDescent="0.25"/>
    <row r="33577" s="19" customFormat="1" x14ac:dyDescent="0.25"/>
    <row r="33578" s="19" customFormat="1" x14ac:dyDescent="0.25"/>
    <row r="33579" s="19" customFormat="1" x14ac:dyDescent="0.25"/>
    <row r="33580" s="19" customFormat="1" x14ac:dyDescent="0.25"/>
    <row r="33581" s="19" customFormat="1" x14ac:dyDescent="0.25"/>
    <row r="33582" s="19" customFormat="1" x14ac:dyDescent="0.25"/>
    <row r="33583" s="19" customFormat="1" x14ac:dyDescent="0.25"/>
    <row r="33584" s="19" customFormat="1" x14ac:dyDescent="0.25"/>
    <row r="33585" s="19" customFormat="1" x14ac:dyDescent="0.25"/>
    <row r="33586" s="19" customFormat="1" x14ac:dyDescent="0.25"/>
    <row r="33587" s="19" customFormat="1" x14ac:dyDescent="0.25"/>
    <row r="33588" s="19" customFormat="1" x14ac:dyDescent="0.25"/>
    <row r="33589" s="19" customFormat="1" x14ac:dyDescent="0.25"/>
    <row r="33590" s="19" customFormat="1" x14ac:dyDescent="0.25"/>
    <row r="33591" s="19" customFormat="1" x14ac:dyDescent="0.25"/>
    <row r="33592" s="19" customFormat="1" x14ac:dyDescent="0.25"/>
    <row r="33593" s="19" customFormat="1" x14ac:dyDescent="0.25"/>
    <row r="33594" s="19" customFormat="1" x14ac:dyDescent="0.25"/>
    <row r="33595" s="19" customFormat="1" x14ac:dyDescent="0.25"/>
    <row r="33596" s="19" customFormat="1" x14ac:dyDescent="0.25"/>
    <row r="33597" s="19" customFormat="1" x14ac:dyDescent="0.25"/>
    <row r="33598" s="19" customFormat="1" x14ac:dyDescent="0.25"/>
    <row r="33599" s="19" customFormat="1" x14ac:dyDescent="0.25"/>
    <row r="33600" s="19" customFormat="1" x14ac:dyDescent="0.25"/>
    <row r="33601" s="19" customFormat="1" x14ac:dyDescent="0.25"/>
    <row r="33602" s="19" customFormat="1" x14ac:dyDescent="0.25"/>
    <row r="33603" s="19" customFormat="1" x14ac:dyDescent="0.25"/>
    <row r="33604" s="19" customFormat="1" x14ac:dyDescent="0.25"/>
    <row r="33605" s="19" customFormat="1" x14ac:dyDescent="0.25"/>
    <row r="33606" s="19" customFormat="1" x14ac:dyDescent="0.25"/>
    <row r="33607" s="19" customFormat="1" x14ac:dyDescent="0.25"/>
    <row r="33608" s="19" customFormat="1" x14ac:dyDescent="0.25"/>
    <row r="33609" s="19" customFormat="1" x14ac:dyDescent="0.25"/>
    <row r="33610" s="19" customFormat="1" x14ac:dyDescent="0.25"/>
    <row r="33611" s="19" customFormat="1" x14ac:dyDescent="0.25"/>
    <row r="33612" s="19" customFormat="1" x14ac:dyDescent="0.25"/>
    <row r="33613" s="19" customFormat="1" x14ac:dyDescent="0.25"/>
    <row r="33614" s="19" customFormat="1" x14ac:dyDescent="0.25"/>
    <row r="33615" s="19" customFormat="1" x14ac:dyDescent="0.25"/>
    <row r="33616" s="19" customFormat="1" x14ac:dyDescent="0.25"/>
    <row r="33617" s="19" customFormat="1" x14ac:dyDescent="0.25"/>
    <row r="33618" s="19" customFormat="1" x14ac:dyDescent="0.25"/>
    <row r="33619" s="19" customFormat="1" x14ac:dyDescent="0.25"/>
    <row r="33620" s="19" customFormat="1" x14ac:dyDescent="0.25"/>
    <row r="33621" s="19" customFormat="1" x14ac:dyDescent="0.25"/>
    <row r="33622" s="19" customFormat="1" x14ac:dyDescent="0.25"/>
    <row r="33623" s="19" customFormat="1" x14ac:dyDescent="0.25"/>
    <row r="33624" s="19" customFormat="1" x14ac:dyDescent="0.25"/>
    <row r="33625" s="19" customFormat="1" x14ac:dyDescent="0.25"/>
    <row r="33626" s="19" customFormat="1" x14ac:dyDescent="0.25"/>
    <row r="33627" s="19" customFormat="1" x14ac:dyDescent="0.25"/>
    <row r="33628" s="19" customFormat="1" x14ac:dyDescent="0.25"/>
    <row r="33629" s="19" customFormat="1" x14ac:dyDescent="0.25"/>
    <row r="33630" s="19" customFormat="1" x14ac:dyDescent="0.25"/>
    <row r="33631" s="19" customFormat="1" x14ac:dyDescent="0.25"/>
    <row r="33632" s="19" customFormat="1" x14ac:dyDescent="0.25"/>
    <row r="33633" s="19" customFormat="1" x14ac:dyDescent="0.25"/>
    <row r="33634" s="19" customFormat="1" x14ac:dyDescent="0.25"/>
    <row r="33635" s="19" customFormat="1" x14ac:dyDescent="0.25"/>
    <row r="33636" s="19" customFormat="1" x14ac:dyDescent="0.25"/>
    <row r="33637" s="19" customFormat="1" x14ac:dyDescent="0.25"/>
    <row r="33638" s="19" customFormat="1" x14ac:dyDescent="0.25"/>
    <row r="33639" s="19" customFormat="1" x14ac:dyDescent="0.25"/>
    <row r="33640" s="19" customFormat="1" x14ac:dyDescent="0.25"/>
    <row r="33641" s="19" customFormat="1" x14ac:dyDescent="0.25"/>
    <row r="33642" s="19" customFormat="1" x14ac:dyDescent="0.25"/>
    <row r="33643" s="19" customFormat="1" x14ac:dyDescent="0.25"/>
    <row r="33644" s="19" customFormat="1" x14ac:dyDescent="0.25"/>
    <row r="33645" s="19" customFormat="1" x14ac:dyDescent="0.25"/>
    <row r="33646" s="19" customFormat="1" x14ac:dyDescent="0.25"/>
    <row r="33647" s="19" customFormat="1" x14ac:dyDescent="0.25"/>
    <row r="33648" s="19" customFormat="1" x14ac:dyDescent="0.25"/>
    <row r="33649" s="19" customFormat="1" x14ac:dyDescent="0.25"/>
    <row r="33650" s="19" customFormat="1" x14ac:dyDescent="0.25"/>
    <row r="33651" s="19" customFormat="1" x14ac:dyDescent="0.25"/>
    <row r="33652" s="19" customFormat="1" x14ac:dyDescent="0.25"/>
    <row r="33653" s="19" customFormat="1" x14ac:dyDescent="0.25"/>
    <row r="33654" s="19" customFormat="1" x14ac:dyDescent="0.25"/>
    <row r="33655" s="19" customFormat="1" x14ac:dyDescent="0.25"/>
    <row r="33656" s="19" customFormat="1" x14ac:dyDescent="0.25"/>
    <row r="33657" s="19" customFormat="1" x14ac:dyDescent="0.25"/>
    <row r="33658" s="19" customFormat="1" x14ac:dyDescent="0.25"/>
    <row r="33659" s="19" customFormat="1" x14ac:dyDescent="0.25"/>
    <row r="33660" s="19" customFormat="1" x14ac:dyDescent="0.25"/>
    <row r="33661" s="19" customFormat="1" x14ac:dyDescent="0.25"/>
    <row r="33662" s="19" customFormat="1" x14ac:dyDescent="0.25"/>
    <row r="33663" s="19" customFormat="1" x14ac:dyDescent="0.25"/>
    <row r="33664" s="19" customFormat="1" x14ac:dyDescent="0.25"/>
    <row r="33665" s="19" customFormat="1" x14ac:dyDescent="0.25"/>
    <row r="33666" s="19" customFormat="1" x14ac:dyDescent="0.25"/>
    <row r="33667" s="19" customFormat="1" x14ac:dyDescent="0.25"/>
    <row r="33668" s="19" customFormat="1" x14ac:dyDescent="0.25"/>
    <row r="33669" s="19" customFormat="1" x14ac:dyDescent="0.25"/>
    <row r="33670" s="19" customFormat="1" x14ac:dyDescent="0.25"/>
    <row r="33671" s="19" customFormat="1" x14ac:dyDescent="0.25"/>
    <row r="33672" s="19" customFormat="1" x14ac:dyDescent="0.25"/>
    <row r="33673" s="19" customFormat="1" x14ac:dyDescent="0.25"/>
    <row r="33674" s="19" customFormat="1" x14ac:dyDescent="0.25"/>
    <row r="33675" s="19" customFormat="1" x14ac:dyDescent="0.25"/>
    <row r="33676" s="19" customFormat="1" x14ac:dyDescent="0.25"/>
    <row r="33677" s="19" customFormat="1" x14ac:dyDescent="0.25"/>
    <row r="33678" s="19" customFormat="1" x14ac:dyDescent="0.25"/>
    <row r="33679" s="19" customFormat="1" x14ac:dyDescent="0.25"/>
    <row r="33680" s="19" customFormat="1" x14ac:dyDescent="0.25"/>
    <row r="33681" s="19" customFormat="1" x14ac:dyDescent="0.25"/>
    <row r="33682" s="19" customFormat="1" x14ac:dyDescent="0.25"/>
    <row r="33683" s="19" customFormat="1" x14ac:dyDescent="0.25"/>
    <row r="33684" s="19" customFormat="1" x14ac:dyDescent="0.25"/>
    <row r="33685" s="19" customFormat="1" x14ac:dyDescent="0.25"/>
    <row r="33686" s="19" customFormat="1" x14ac:dyDescent="0.25"/>
    <row r="33687" s="19" customFormat="1" x14ac:dyDescent="0.25"/>
    <row r="33688" s="19" customFormat="1" x14ac:dyDescent="0.25"/>
    <row r="33689" s="19" customFormat="1" x14ac:dyDescent="0.25"/>
    <row r="33690" s="19" customFormat="1" x14ac:dyDescent="0.25"/>
    <row r="33691" s="19" customFormat="1" x14ac:dyDescent="0.25"/>
    <row r="33692" s="19" customFormat="1" x14ac:dyDescent="0.25"/>
    <row r="33693" s="19" customFormat="1" x14ac:dyDescent="0.25"/>
    <row r="33694" s="19" customFormat="1" x14ac:dyDescent="0.25"/>
    <row r="33695" s="19" customFormat="1" x14ac:dyDescent="0.25"/>
    <row r="33696" s="19" customFormat="1" x14ac:dyDescent="0.25"/>
    <row r="33697" s="19" customFormat="1" x14ac:dyDescent="0.25"/>
    <row r="33698" s="19" customFormat="1" x14ac:dyDescent="0.25"/>
    <row r="33699" s="19" customFormat="1" x14ac:dyDescent="0.25"/>
    <row r="33700" s="19" customFormat="1" x14ac:dyDescent="0.25"/>
    <row r="33701" s="19" customFormat="1" x14ac:dyDescent="0.25"/>
    <row r="33702" s="19" customFormat="1" x14ac:dyDescent="0.25"/>
    <row r="33703" s="19" customFormat="1" x14ac:dyDescent="0.25"/>
    <row r="33704" s="19" customFormat="1" x14ac:dyDescent="0.25"/>
    <row r="33705" s="19" customFormat="1" x14ac:dyDescent="0.25"/>
    <row r="33706" s="19" customFormat="1" x14ac:dyDescent="0.25"/>
    <row r="33707" s="19" customFormat="1" x14ac:dyDescent="0.25"/>
    <row r="33708" s="19" customFormat="1" x14ac:dyDescent="0.25"/>
    <row r="33709" s="19" customFormat="1" x14ac:dyDescent="0.25"/>
    <row r="33710" s="19" customFormat="1" x14ac:dyDescent="0.25"/>
    <row r="33711" s="19" customFormat="1" x14ac:dyDescent="0.25"/>
    <row r="33712" s="19" customFormat="1" x14ac:dyDescent="0.25"/>
    <row r="33713" s="19" customFormat="1" x14ac:dyDescent="0.25"/>
    <row r="33714" s="19" customFormat="1" x14ac:dyDescent="0.25"/>
    <row r="33715" s="19" customFormat="1" x14ac:dyDescent="0.25"/>
    <row r="33716" s="19" customFormat="1" x14ac:dyDescent="0.25"/>
    <row r="33717" s="19" customFormat="1" x14ac:dyDescent="0.25"/>
    <row r="33718" s="19" customFormat="1" x14ac:dyDescent="0.25"/>
    <row r="33719" s="19" customFormat="1" x14ac:dyDescent="0.25"/>
    <row r="33720" s="19" customFormat="1" x14ac:dyDescent="0.25"/>
    <row r="33721" s="19" customFormat="1" x14ac:dyDescent="0.25"/>
    <row r="33722" s="19" customFormat="1" x14ac:dyDescent="0.25"/>
    <row r="33723" s="19" customFormat="1" x14ac:dyDescent="0.25"/>
    <row r="33724" s="19" customFormat="1" x14ac:dyDescent="0.25"/>
    <row r="33725" s="19" customFormat="1" x14ac:dyDescent="0.25"/>
    <row r="33726" s="19" customFormat="1" x14ac:dyDescent="0.25"/>
    <row r="33727" s="19" customFormat="1" x14ac:dyDescent="0.25"/>
    <row r="33728" s="19" customFormat="1" x14ac:dyDescent="0.25"/>
    <row r="33729" s="19" customFormat="1" x14ac:dyDescent="0.25"/>
    <row r="33730" s="19" customFormat="1" x14ac:dyDescent="0.25"/>
    <row r="33731" s="19" customFormat="1" x14ac:dyDescent="0.25"/>
    <row r="33732" s="19" customFormat="1" x14ac:dyDescent="0.25"/>
    <row r="33733" s="19" customFormat="1" x14ac:dyDescent="0.25"/>
    <row r="33734" s="19" customFormat="1" x14ac:dyDescent="0.25"/>
    <row r="33735" s="19" customFormat="1" x14ac:dyDescent="0.25"/>
    <row r="33736" s="19" customFormat="1" x14ac:dyDescent="0.25"/>
    <row r="33737" s="19" customFormat="1" x14ac:dyDescent="0.25"/>
    <row r="33738" s="19" customFormat="1" x14ac:dyDescent="0.25"/>
    <row r="33739" s="19" customFormat="1" x14ac:dyDescent="0.25"/>
    <row r="33740" s="19" customFormat="1" x14ac:dyDescent="0.25"/>
    <row r="33741" s="19" customFormat="1" x14ac:dyDescent="0.25"/>
    <row r="33742" s="19" customFormat="1" x14ac:dyDescent="0.25"/>
    <row r="33743" s="19" customFormat="1" x14ac:dyDescent="0.25"/>
    <row r="33744" s="19" customFormat="1" x14ac:dyDescent="0.25"/>
    <row r="33745" s="19" customFormat="1" x14ac:dyDescent="0.25"/>
    <row r="33746" s="19" customFormat="1" x14ac:dyDescent="0.25"/>
    <row r="33747" s="19" customFormat="1" x14ac:dyDescent="0.25"/>
    <row r="33748" s="19" customFormat="1" x14ac:dyDescent="0.25"/>
    <row r="33749" s="19" customFormat="1" x14ac:dyDescent="0.25"/>
    <row r="33750" s="19" customFormat="1" x14ac:dyDescent="0.25"/>
    <row r="33751" s="19" customFormat="1" x14ac:dyDescent="0.25"/>
    <row r="33752" s="19" customFormat="1" x14ac:dyDescent="0.25"/>
    <row r="33753" s="19" customFormat="1" x14ac:dyDescent="0.25"/>
    <row r="33754" s="19" customFormat="1" x14ac:dyDescent="0.25"/>
    <row r="33755" s="19" customFormat="1" x14ac:dyDescent="0.25"/>
    <row r="33756" s="19" customFormat="1" x14ac:dyDescent="0.25"/>
    <row r="33757" s="19" customFormat="1" x14ac:dyDescent="0.25"/>
    <row r="33758" s="19" customFormat="1" x14ac:dyDescent="0.25"/>
    <row r="33759" s="19" customFormat="1" x14ac:dyDescent="0.25"/>
    <row r="33760" s="19" customFormat="1" x14ac:dyDescent="0.25"/>
    <row r="33761" s="19" customFormat="1" x14ac:dyDescent="0.25"/>
    <row r="33762" s="19" customFormat="1" x14ac:dyDescent="0.25"/>
    <row r="33763" s="19" customFormat="1" x14ac:dyDescent="0.25"/>
    <row r="33764" s="19" customFormat="1" x14ac:dyDescent="0.25"/>
    <row r="33765" s="19" customFormat="1" x14ac:dyDescent="0.25"/>
    <row r="33766" s="19" customFormat="1" x14ac:dyDescent="0.25"/>
    <row r="33767" s="19" customFormat="1" x14ac:dyDescent="0.25"/>
    <row r="33768" s="19" customFormat="1" x14ac:dyDescent="0.25"/>
    <row r="33769" s="19" customFormat="1" x14ac:dyDescent="0.25"/>
    <row r="33770" s="19" customFormat="1" x14ac:dyDescent="0.25"/>
    <row r="33771" s="19" customFormat="1" x14ac:dyDescent="0.25"/>
    <row r="33772" s="19" customFormat="1" x14ac:dyDescent="0.25"/>
    <row r="33773" s="19" customFormat="1" x14ac:dyDescent="0.25"/>
    <row r="33774" s="19" customFormat="1" x14ac:dyDescent="0.25"/>
    <row r="33775" s="19" customFormat="1" x14ac:dyDescent="0.25"/>
    <row r="33776" s="19" customFormat="1" x14ac:dyDescent="0.25"/>
    <row r="33777" s="19" customFormat="1" x14ac:dyDescent="0.25"/>
    <row r="33778" s="19" customFormat="1" x14ac:dyDescent="0.25"/>
    <row r="33779" s="19" customFormat="1" x14ac:dyDescent="0.25"/>
    <row r="33780" s="19" customFormat="1" x14ac:dyDescent="0.25"/>
    <row r="33781" s="19" customFormat="1" x14ac:dyDescent="0.25"/>
    <row r="33782" s="19" customFormat="1" x14ac:dyDescent="0.25"/>
    <row r="33783" s="19" customFormat="1" x14ac:dyDescent="0.25"/>
    <row r="33784" s="19" customFormat="1" x14ac:dyDescent="0.25"/>
    <row r="33785" s="19" customFormat="1" x14ac:dyDescent="0.25"/>
    <row r="33786" s="19" customFormat="1" x14ac:dyDescent="0.25"/>
    <row r="33787" s="19" customFormat="1" x14ac:dyDescent="0.25"/>
    <row r="33788" s="19" customFormat="1" x14ac:dyDescent="0.25"/>
    <row r="33789" s="19" customFormat="1" x14ac:dyDescent="0.25"/>
    <row r="33790" s="19" customFormat="1" x14ac:dyDescent="0.25"/>
    <row r="33791" s="19" customFormat="1" x14ac:dyDescent="0.25"/>
    <row r="33792" s="19" customFormat="1" x14ac:dyDescent="0.25"/>
    <row r="33793" s="19" customFormat="1" x14ac:dyDescent="0.25"/>
    <row r="33794" s="19" customFormat="1" x14ac:dyDescent="0.25"/>
    <row r="33795" s="19" customFormat="1" x14ac:dyDescent="0.25"/>
    <row r="33796" s="19" customFormat="1" x14ac:dyDescent="0.25"/>
    <row r="33797" s="19" customFormat="1" x14ac:dyDescent="0.25"/>
    <row r="33798" s="19" customFormat="1" x14ac:dyDescent="0.25"/>
    <row r="33799" s="19" customFormat="1" x14ac:dyDescent="0.25"/>
    <row r="33800" s="19" customFormat="1" x14ac:dyDescent="0.25"/>
    <row r="33801" s="19" customFormat="1" x14ac:dyDescent="0.25"/>
    <row r="33802" s="19" customFormat="1" x14ac:dyDescent="0.25"/>
    <row r="33803" s="19" customFormat="1" x14ac:dyDescent="0.25"/>
    <row r="33804" s="19" customFormat="1" x14ac:dyDescent="0.25"/>
    <row r="33805" s="19" customFormat="1" x14ac:dyDescent="0.25"/>
    <row r="33806" s="19" customFormat="1" x14ac:dyDescent="0.25"/>
    <row r="33807" s="19" customFormat="1" x14ac:dyDescent="0.25"/>
    <row r="33808" s="19" customFormat="1" x14ac:dyDescent="0.25"/>
    <row r="33809" s="19" customFormat="1" x14ac:dyDescent="0.25"/>
    <row r="33810" s="19" customFormat="1" x14ac:dyDescent="0.25"/>
    <row r="33811" s="19" customFormat="1" x14ac:dyDescent="0.25"/>
    <row r="33812" s="19" customFormat="1" x14ac:dyDescent="0.25"/>
    <row r="33813" s="19" customFormat="1" x14ac:dyDescent="0.25"/>
    <row r="33814" s="19" customFormat="1" x14ac:dyDescent="0.25"/>
    <row r="33815" s="19" customFormat="1" x14ac:dyDescent="0.25"/>
    <row r="33816" s="19" customFormat="1" x14ac:dyDescent="0.25"/>
    <row r="33817" s="19" customFormat="1" x14ac:dyDescent="0.25"/>
    <row r="33818" s="19" customFormat="1" x14ac:dyDescent="0.25"/>
    <row r="33819" s="19" customFormat="1" x14ac:dyDescent="0.25"/>
    <row r="33820" s="19" customFormat="1" x14ac:dyDescent="0.25"/>
    <row r="33821" s="19" customFormat="1" x14ac:dyDescent="0.25"/>
    <row r="33822" s="19" customFormat="1" x14ac:dyDescent="0.25"/>
    <row r="33823" s="19" customFormat="1" x14ac:dyDescent="0.25"/>
    <row r="33824" s="19" customFormat="1" x14ac:dyDescent="0.25"/>
    <row r="33825" s="19" customFormat="1" x14ac:dyDescent="0.25"/>
    <row r="33826" s="19" customFormat="1" x14ac:dyDescent="0.25"/>
    <row r="33827" s="19" customFormat="1" x14ac:dyDescent="0.25"/>
    <row r="33828" s="19" customFormat="1" x14ac:dyDescent="0.25"/>
    <row r="33829" s="19" customFormat="1" x14ac:dyDescent="0.25"/>
    <row r="33830" s="19" customFormat="1" x14ac:dyDescent="0.25"/>
    <row r="33831" s="19" customFormat="1" x14ac:dyDescent="0.25"/>
    <row r="33832" s="19" customFormat="1" x14ac:dyDescent="0.25"/>
    <row r="33833" s="19" customFormat="1" x14ac:dyDescent="0.25"/>
    <row r="33834" s="19" customFormat="1" x14ac:dyDescent="0.25"/>
    <row r="33835" s="19" customFormat="1" x14ac:dyDescent="0.25"/>
    <row r="33836" s="19" customFormat="1" x14ac:dyDescent="0.25"/>
    <row r="33837" s="19" customFormat="1" x14ac:dyDescent="0.25"/>
    <row r="33838" s="19" customFormat="1" x14ac:dyDescent="0.25"/>
    <row r="33839" s="19" customFormat="1" x14ac:dyDescent="0.25"/>
    <row r="33840" s="19" customFormat="1" x14ac:dyDescent="0.25"/>
    <row r="33841" s="19" customFormat="1" x14ac:dyDescent="0.25"/>
    <row r="33842" s="19" customFormat="1" x14ac:dyDescent="0.25"/>
    <row r="33843" s="19" customFormat="1" x14ac:dyDescent="0.25"/>
    <row r="33844" s="19" customFormat="1" x14ac:dyDescent="0.25"/>
    <row r="33845" s="19" customFormat="1" x14ac:dyDescent="0.25"/>
    <row r="33846" s="19" customFormat="1" x14ac:dyDescent="0.25"/>
    <row r="33847" s="19" customFormat="1" x14ac:dyDescent="0.25"/>
    <row r="33848" s="19" customFormat="1" x14ac:dyDescent="0.25"/>
    <row r="33849" s="19" customFormat="1" x14ac:dyDescent="0.25"/>
    <row r="33850" s="19" customFormat="1" x14ac:dyDescent="0.25"/>
    <row r="33851" s="19" customFormat="1" x14ac:dyDescent="0.25"/>
    <row r="33852" s="19" customFormat="1" x14ac:dyDescent="0.25"/>
    <row r="33853" s="19" customFormat="1" x14ac:dyDescent="0.25"/>
    <row r="33854" s="19" customFormat="1" x14ac:dyDescent="0.25"/>
    <row r="33855" s="19" customFormat="1" x14ac:dyDescent="0.25"/>
    <row r="33856" s="19" customFormat="1" x14ac:dyDescent="0.25"/>
    <row r="33857" s="19" customFormat="1" x14ac:dyDescent="0.25"/>
    <row r="33858" s="19" customFormat="1" x14ac:dyDescent="0.25"/>
    <row r="33859" s="19" customFormat="1" x14ac:dyDescent="0.25"/>
    <row r="33860" s="19" customFormat="1" x14ac:dyDescent="0.25"/>
    <row r="33861" s="19" customFormat="1" x14ac:dyDescent="0.25"/>
    <row r="33862" s="19" customFormat="1" x14ac:dyDescent="0.25"/>
    <row r="33863" s="19" customFormat="1" x14ac:dyDescent="0.25"/>
    <row r="33864" s="19" customFormat="1" x14ac:dyDescent="0.25"/>
    <row r="33865" s="19" customFormat="1" x14ac:dyDescent="0.25"/>
    <row r="33866" s="19" customFormat="1" x14ac:dyDescent="0.25"/>
    <row r="33867" s="19" customFormat="1" x14ac:dyDescent="0.25"/>
    <row r="33868" s="19" customFormat="1" x14ac:dyDescent="0.25"/>
    <row r="33869" s="19" customFormat="1" x14ac:dyDescent="0.25"/>
    <row r="33870" s="19" customFormat="1" x14ac:dyDescent="0.25"/>
    <row r="33871" s="19" customFormat="1" x14ac:dyDescent="0.25"/>
    <row r="33872" s="19" customFormat="1" x14ac:dyDescent="0.25"/>
    <row r="33873" s="19" customFormat="1" x14ac:dyDescent="0.25"/>
    <row r="33874" s="19" customFormat="1" x14ac:dyDescent="0.25"/>
    <row r="33875" s="19" customFormat="1" x14ac:dyDescent="0.25"/>
    <row r="33876" s="19" customFormat="1" x14ac:dyDescent="0.25"/>
    <row r="33877" s="19" customFormat="1" x14ac:dyDescent="0.25"/>
    <row r="33878" s="19" customFormat="1" x14ac:dyDescent="0.25"/>
    <row r="33879" s="19" customFormat="1" x14ac:dyDescent="0.25"/>
    <row r="33880" s="19" customFormat="1" x14ac:dyDescent="0.25"/>
    <row r="33881" s="19" customFormat="1" x14ac:dyDescent="0.25"/>
    <row r="33882" s="19" customFormat="1" x14ac:dyDescent="0.25"/>
    <row r="33883" s="19" customFormat="1" x14ac:dyDescent="0.25"/>
    <row r="33884" s="19" customFormat="1" x14ac:dyDescent="0.25"/>
    <row r="33885" s="19" customFormat="1" x14ac:dyDescent="0.25"/>
    <row r="33886" s="19" customFormat="1" x14ac:dyDescent="0.25"/>
    <row r="33887" s="19" customFormat="1" x14ac:dyDescent="0.25"/>
    <row r="33888" s="19" customFormat="1" x14ac:dyDescent="0.25"/>
    <row r="33889" s="19" customFormat="1" x14ac:dyDescent="0.25"/>
    <row r="33890" s="19" customFormat="1" x14ac:dyDescent="0.25"/>
    <row r="33891" s="19" customFormat="1" x14ac:dyDescent="0.25"/>
    <row r="33892" s="19" customFormat="1" x14ac:dyDescent="0.25"/>
    <row r="33893" s="19" customFormat="1" x14ac:dyDescent="0.25"/>
    <row r="33894" s="19" customFormat="1" x14ac:dyDescent="0.25"/>
    <row r="33895" s="19" customFormat="1" x14ac:dyDescent="0.25"/>
    <row r="33896" s="19" customFormat="1" x14ac:dyDescent="0.25"/>
    <row r="33897" s="19" customFormat="1" x14ac:dyDescent="0.25"/>
    <row r="33898" s="19" customFormat="1" x14ac:dyDescent="0.25"/>
    <row r="33899" s="19" customFormat="1" x14ac:dyDescent="0.25"/>
    <row r="33900" s="19" customFormat="1" x14ac:dyDescent="0.25"/>
    <row r="33901" s="19" customFormat="1" x14ac:dyDescent="0.25"/>
    <row r="33902" s="19" customFormat="1" x14ac:dyDescent="0.25"/>
    <row r="33903" s="19" customFormat="1" x14ac:dyDescent="0.25"/>
    <row r="33904" s="19" customFormat="1" x14ac:dyDescent="0.25"/>
    <row r="33905" s="19" customFormat="1" x14ac:dyDescent="0.25"/>
    <row r="33906" s="19" customFormat="1" x14ac:dyDescent="0.25"/>
    <row r="33907" s="19" customFormat="1" x14ac:dyDescent="0.25"/>
    <row r="33908" s="19" customFormat="1" x14ac:dyDescent="0.25"/>
    <row r="33909" s="19" customFormat="1" x14ac:dyDescent="0.25"/>
    <row r="33910" s="19" customFormat="1" x14ac:dyDescent="0.25"/>
    <row r="33911" s="19" customFormat="1" x14ac:dyDescent="0.25"/>
    <row r="33912" s="19" customFormat="1" x14ac:dyDescent="0.25"/>
    <row r="33913" s="19" customFormat="1" x14ac:dyDescent="0.25"/>
    <row r="33914" s="19" customFormat="1" x14ac:dyDescent="0.25"/>
    <row r="33915" s="19" customFormat="1" x14ac:dyDescent="0.25"/>
    <row r="33916" s="19" customFormat="1" x14ac:dyDescent="0.25"/>
    <row r="33917" s="19" customFormat="1" x14ac:dyDescent="0.25"/>
    <row r="33918" s="19" customFormat="1" x14ac:dyDescent="0.25"/>
    <row r="33919" s="19" customFormat="1" x14ac:dyDescent="0.25"/>
    <row r="33920" s="19" customFormat="1" x14ac:dyDescent="0.25"/>
    <row r="33921" s="19" customFormat="1" x14ac:dyDescent="0.25"/>
    <row r="33922" s="19" customFormat="1" x14ac:dyDescent="0.25"/>
    <row r="33923" s="19" customFormat="1" x14ac:dyDescent="0.25"/>
    <row r="33924" s="19" customFormat="1" x14ac:dyDescent="0.25"/>
    <row r="33925" s="19" customFormat="1" x14ac:dyDescent="0.25"/>
    <row r="33926" s="19" customFormat="1" x14ac:dyDescent="0.25"/>
    <row r="33927" s="19" customFormat="1" x14ac:dyDescent="0.25"/>
    <row r="33928" s="19" customFormat="1" x14ac:dyDescent="0.25"/>
    <row r="33929" s="19" customFormat="1" x14ac:dyDescent="0.25"/>
    <row r="33930" s="19" customFormat="1" x14ac:dyDescent="0.25"/>
    <row r="33931" s="19" customFormat="1" x14ac:dyDescent="0.25"/>
    <row r="33932" s="19" customFormat="1" x14ac:dyDescent="0.25"/>
    <row r="33933" s="19" customFormat="1" x14ac:dyDescent="0.25"/>
    <row r="33934" s="19" customFormat="1" x14ac:dyDescent="0.25"/>
    <row r="33935" s="19" customFormat="1" x14ac:dyDescent="0.25"/>
    <row r="33936" s="19" customFormat="1" x14ac:dyDescent="0.25"/>
    <row r="33937" s="19" customFormat="1" x14ac:dyDescent="0.25"/>
    <row r="33938" s="19" customFormat="1" x14ac:dyDescent="0.25"/>
    <row r="33939" s="19" customFormat="1" x14ac:dyDescent="0.25"/>
    <row r="33940" s="19" customFormat="1" x14ac:dyDescent="0.25"/>
    <row r="33941" s="19" customFormat="1" x14ac:dyDescent="0.25"/>
    <row r="33942" s="19" customFormat="1" x14ac:dyDescent="0.25"/>
    <row r="33943" s="19" customFormat="1" x14ac:dyDescent="0.25"/>
    <row r="33944" s="19" customFormat="1" x14ac:dyDescent="0.25"/>
    <row r="33945" s="19" customFormat="1" x14ac:dyDescent="0.25"/>
    <row r="33946" s="19" customFormat="1" x14ac:dyDescent="0.25"/>
    <row r="33947" s="19" customFormat="1" x14ac:dyDescent="0.25"/>
    <row r="33948" s="19" customFormat="1" x14ac:dyDescent="0.25"/>
    <row r="33949" s="19" customFormat="1" x14ac:dyDescent="0.25"/>
    <row r="33950" s="19" customFormat="1" x14ac:dyDescent="0.25"/>
    <row r="33951" s="19" customFormat="1" x14ac:dyDescent="0.25"/>
    <row r="33952" s="19" customFormat="1" x14ac:dyDescent="0.25"/>
    <row r="33953" s="19" customFormat="1" x14ac:dyDescent="0.25"/>
    <row r="33954" s="19" customFormat="1" x14ac:dyDescent="0.25"/>
    <row r="33955" s="19" customFormat="1" x14ac:dyDescent="0.25"/>
    <row r="33956" s="19" customFormat="1" x14ac:dyDescent="0.25"/>
    <row r="33957" s="19" customFormat="1" x14ac:dyDescent="0.25"/>
    <row r="33958" s="19" customFormat="1" x14ac:dyDescent="0.25"/>
    <row r="33959" s="19" customFormat="1" x14ac:dyDescent="0.25"/>
    <row r="33960" s="19" customFormat="1" x14ac:dyDescent="0.25"/>
    <row r="33961" s="19" customFormat="1" x14ac:dyDescent="0.25"/>
    <row r="33962" s="19" customFormat="1" x14ac:dyDescent="0.25"/>
    <row r="33963" s="19" customFormat="1" x14ac:dyDescent="0.25"/>
    <row r="33964" s="19" customFormat="1" x14ac:dyDescent="0.25"/>
    <row r="33965" s="19" customFormat="1" x14ac:dyDescent="0.25"/>
    <row r="33966" s="19" customFormat="1" x14ac:dyDescent="0.25"/>
    <row r="33967" s="19" customFormat="1" x14ac:dyDescent="0.25"/>
    <row r="33968" s="19" customFormat="1" x14ac:dyDescent="0.25"/>
    <row r="33969" s="19" customFormat="1" x14ac:dyDescent="0.25"/>
    <row r="33970" s="19" customFormat="1" x14ac:dyDescent="0.25"/>
    <row r="33971" s="19" customFormat="1" x14ac:dyDescent="0.25"/>
    <row r="33972" s="19" customFormat="1" x14ac:dyDescent="0.25"/>
    <row r="33973" s="19" customFormat="1" x14ac:dyDescent="0.25"/>
    <row r="33974" s="19" customFormat="1" x14ac:dyDescent="0.25"/>
    <row r="33975" s="19" customFormat="1" x14ac:dyDescent="0.25"/>
    <row r="33976" s="19" customFormat="1" x14ac:dyDescent="0.25"/>
    <row r="33977" s="19" customFormat="1" x14ac:dyDescent="0.25"/>
    <row r="33978" s="19" customFormat="1" x14ac:dyDescent="0.25"/>
    <row r="33979" s="19" customFormat="1" x14ac:dyDescent="0.25"/>
    <row r="33980" s="19" customFormat="1" x14ac:dyDescent="0.25"/>
    <row r="33981" s="19" customFormat="1" x14ac:dyDescent="0.25"/>
    <row r="33982" s="19" customFormat="1" x14ac:dyDescent="0.25"/>
    <row r="33983" s="19" customFormat="1" x14ac:dyDescent="0.25"/>
    <row r="33984" s="19" customFormat="1" x14ac:dyDescent="0.25"/>
    <row r="33985" s="19" customFormat="1" x14ac:dyDescent="0.25"/>
    <row r="33986" s="19" customFormat="1" x14ac:dyDescent="0.25"/>
    <row r="33987" s="19" customFormat="1" x14ac:dyDescent="0.25"/>
    <row r="33988" s="19" customFormat="1" x14ac:dyDescent="0.25"/>
    <row r="33989" s="19" customFormat="1" x14ac:dyDescent="0.25"/>
    <row r="33990" s="19" customFormat="1" x14ac:dyDescent="0.25"/>
    <row r="33991" s="19" customFormat="1" x14ac:dyDescent="0.25"/>
    <row r="33992" s="19" customFormat="1" x14ac:dyDescent="0.25"/>
    <row r="33993" s="19" customFormat="1" x14ac:dyDescent="0.25"/>
    <row r="33994" s="19" customFormat="1" x14ac:dyDescent="0.25"/>
    <row r="33995" s="19" customFormat="1" x14ac:dyDescent="0.25"/>
    <row r="33996" s="19" customFormat="1" x14ac:dyDescent="0.25"/>
    <row r="33997" s="19" customFormat="1" x14ac:dyDescent="0.25"/>
    <row r="33998" s="19" customFormat="1" x14ac:dyDescent="0.25"/>
    <row r="33999" s="19" customFormat="1" x14ac:dyDescent="0.25"/>
    <row r="34000" s="19" customFormat="1" x14ac:dyDescent="0.25"/>
    <row r="34001" s="19" customFormat="1" x14ac:dyDescent="0.25"/>
    <row r="34002" s="19" customFormat="1" x14ac:dyDescent="0.25"/>
    <row r="34003" s="19" customFormat="1" x14ac:dyDescent="0.25"/>
    <row r="34004" s="19" customFormat="1" x14ac:dyDescent="0.25"/>
    <row r="34005" s="19" customFormat="1" x14ac:dyDescent="0.25"/>
    <row r="34006" s="19" customFormat="1" x14ac:dyDescent="0.25"/>
    <row r="34007" s="19" customFormat="1" x14ac:dyDescent="0.25"/>
    <row r="34008" s="19" customFormat="1" x14ac:dyDescent="0.25"/>
    <row r="34009" s="19" customFormat="1" x14ac:dyDescent="0.25"/>
    <row r="34010" s="19" customFormat="1" x14ac:dyDescent="0.25"/>
    <row r="34011" s="19" customFormat="1" x14ac:dyDescent="0.25"/>
    <row r="34012" s="19" customFormat="1" x14ac:dyDescent="0.25"/>
    <row r="34013" s="19" customFormat="1" x14ac:dyDescent="0.25"/>
    <row r="34014" s="19" customFormat="1" x14ac:dyDescent="0.25"/>
    <row r="34015" s="19" customFormat="1" x14ac:dyDescent="0.25"/>
    <row r="34016" s="19" customFormat="1" x14ac:dyDescent="0.25"/>
    <row r="34017" s="19" customFormat="1" x14ac:dyDescent="0.25"/>
    <row r="34018" s="19" customFormat="1" x14ac:dyDescent="0.25"/>
    <row r="34019" s="19" customFormat="1" x14ac:dyDescent="0.25"/>
    <row r="34020" s="19" customFormat="1" x14ac:dyDescent="0.25"/>
    <row r="34021" s="19" customFormat="1" x14ac:dyDescent="0.25"/>
    <row r="34022" s="19" customFormat="1" x14ac:dyDescent="0.25"/>
    <row r="34023" s="19" customFormat="1" x14ac:dyDescent="0.25"/>
    <row r="34024" s="19" customFormat="1" x14ac:dyDescent="0.25"/>
    <row r="34025" s="19" customFormat="1" x14ac:dyDescent="0.25"/>
    <row r="34026" s="19" customFormat="1" x14ac:dyDescent="0.25"/>
    <row r="34027" s="19" customFormat="1" x14ac:dyDescent="0.25"/>
    <row r="34028" s="19" customFormat="1" x14ac:dyDescent="0.25"/>
    <row r="34029" s="19" customFormat="1" x14ac:dyDescent="0.25"/>
    <row r="34030" s="19" customFormat="1" x14ac:dyDescent="0.25"/>
    <row r="34031" s="19" customFormat="1" x14ac:dyDescent="0.25"/>
    <row r="34032" s="19" customFormat="1" x14ac:dyDescent="0.25"/>
    <row r="34033" s="19" customFormat="1" x14ac:dyDescent="0.25"/>
    <row r="34034" s="19" customFormat="1" x14ac:dyDescent="0.25"/>
    <row r="34035" s="19" customFormat="1" x14ac:dyDescent="0.25"/>
    <row r="34036" s="19" customFormat="1" x14ac:dyDescent="0.25"/>
    <row r="34037" s="19" customFormat="1" x14ac:dyDescent="0.25"/>
    <row r="34038" s="19" customFormat="1" x14ac:dyDescent="0.25"/>
    <row r="34039" s="19" customFormat="1" x14ac:dyDescent="0.25"/>
    <row r="34040" s="19" customFormat="1" x14ac:dyDescent="0.25"/>
    <row r="34041" s="19" customFormat="1" x14ac:dyDescent="0.25"/>
    <row r="34042" s="19" customFormat="1" x14ac:dyDescent="0.25"/>
    <row r="34043" s="19" customFormat="1" x14ac:dyDescent="0.25"/>
    <row r="34044" s="19" customFormat="1" x14ac:dyDescent="0.25"/>
    <row r="34045" s="19" customFormat="1" x14ac:dyDescent="0.25"/>
    <row r="34046" s="19" customFormat="1" x14ac:dyDescent="0.25"/>
    <row r="34047" s="19" customFormat="1" x14ac:dyDescent="0.25"/>
    <row r="34048" s="19" customFormat="1" x14ac:dyDescent="0.25"/>
    <row r="34049" s="19" customFormat="1" x14ac:dyDescent="0.25"/>
    <row r="34050" s="19" customFormat="1" x14ac:dyDescent="0.25"/>
    <row r="34051" s="19" customFormat="1" x14ac:dyDescent="0.25"/>
    <row r="34052" s="19" customFormat="1" x14ac:dyDescent="0.25"/>
    <row r="34053" s="19" customFormat="1" x14ac:dyDescent="0.25"/>
    <row r="34054" s="19" customFormat="1" x14ac:dyDescent="0.25"/>
    <row r="34055" s="19" customFormat="1" x14ac:dyDescent="0.25"/>
    <row r="34056" s="19" customFormat="1" x14ac:dyDescent="0.25"/>
    <row r="34057" s="19" customFormat="1" x14ac:dyDescent="0.25"/>
    <row r="34058" s="19" customFormat="1" x14ac:dyDescent="0.25"/>
    <row r="34059" s="19" customFormat="1" x14ac:dyDescent="0.25"/>
    <row r="34060" s="19" customFormat="1" x14ac:dyDescent="0.25"/>
    <row r="34061" s="19" customFormat="1" x14ac:dyDescent="0.25"/>
    <row r="34062" s="19" customFormat="1" x14ac:dyDescent="0.25"/>
    <row r="34063" s="19" customFormat="1" x14ac:dyDescent="0.25"/>
    <row r="34064" s="19" customFormat="1" x14ac:dyDescent="0.25"/>
    <row r="34065" s="19" customFormat="1" x14ac:dyDescent="0.25"/>
    <row r="34066" s="19" customFormat="1" x14ac:dyDescent="0.25"/>
    <row r="34067" s="19" customFormat="1" x14ac:dyDescent="0.25"/>
    <row r="34068" s="19" customFormat="1" x14ac:dyDescent="0.25"/>
    <row r="34069" s="19" customFormat="1" x14ac:dyDescent="0.25"/>
    <row r="34070" s="19" customFormat="1" x14ac:dyDescent="0.25"/>
    <row r="34071" s="19" customFormat="1" x14ac:dyDescent="0.25"/>
    <row r="34072" s="19" customFormat="1" x14ac:dyDescent="0.25"/>
    <row r="34073" s="19" customFormat="1" x14ac:dyDescent="0.25"/>
    <row r="34074" s="19" customFormat="1" x14ac:dyDescent="0.25"/>
    <row r="34075" s="19" customFormat="1" x14ac:dyDescent="0.25"/>
    <row r="34076" s="19" customFormat="1" x14ac:dyDescent="0.25"/>
    <row r="34077" s="19" customFormat="1" x14ac:dyDescent="0.25"/>
    <row r="34078" s="19" customFormat="1" x14ac:dyDescent="0.25"/>
    <row r="34079" s="19" customFormat="1" x14ac:dyDescent="0.25"/>
    <row r="34080" s="19" customFormat="1" x14ac:dyDescent="0.25"/>
    <row r="34081" s="19" customFormat="1" x14ac:dyDescent="0.25"/>
    <row r="34082" s="19" customFormat="1" x14ac:dyDescent="0.25"/>
    <row r="34083" s="19" customFormat="1" x14ac:dyDescent="0.25"/>
    <row r="34084" s="19" customFormat="1" x14ac:dyDescent="0.25"/>
    <row r="34085" s="19" customFormat="1" x14ac:dyDescent="0.25"/>
    <row r="34086" s="19" customFormat="1" x14ac:dyDescent="0.25"/>
    <row r="34087" s="19" customFormat="1" x14ac:dyDescent="0.25"/>
    <row r="34088" s="19" customFormat="1" x14ac:dyDescent="0.25"/>
    <row r="34089" s="19" customFormat="1" x14ac:dyDescent="0.25"/>
    <row r="34090" s="19" customFormat="1" x14ac:dyDescent="0.25"/>
    <row r="34091" s="19" customFormat="1" x14ac:dyDescent="0.25"/>
    <row r="34092" s="19" customFormat="1" x14ac:dyDescent="0.25"/>
    <row r="34093" s="19" customFormat="1" x14ac:dyDescent="0.25"/>
    <row r="34094" s="19" customFormat="1" x14ac:dyDescent="0.25"/>
    <row r="34095" s="19" customFormat="1" x14ac:dyDescent="0.25"/>
    <row r="34096" s="19" customFormat="1" x14ac:dyDescent="0.25"/>
    <row r="34097" s="19" customFormat="1" x14ac:dyDescent="0.25"/>
    <row r="34098" s="19" customFormat="1" x14ac:dyDescent="0.25"/>
    <row r="34099" s="19" customFormat="1" x14ac:dyDescent="0.25"/>
    <row r="34100" s="19" customFormat="1" x14ac:dyDescent="0.25"/>
    <row r="34101" s="19" customFormat="1" x14ac:dyDescent="0.25"/>
    <row r="34102" s="19" customFormat="1" x14ac:dyDescent="0.25"/>
    <row r="34103" s="19" customFormat="1" x14ac:dyDescent="0.25"/>
    <row r="34104" s="19" customFormat="1" x14ac:dyDescent="0.25"/>
    <row r="34105" s="19" customFormat="1" x14ac:dyDescent="0.25"/>
    <row r="34106" s="19" customFormat="1" x14ac:dyDescent="0.25"/>
    <row r="34107" s="19" customFormat="1" x14ac:dyDescent="0.25"/>
    <row r="34108" s="19" customFormat="1" x14ac:dyDescent="0.25"/>
    <row r="34109" s="19" customFormat="1" x14ac:dyDescent="0.25"/>
    <row r="34110" s="19" customFormat="1" x14ac:dyDescent="0.25"/>
    <row r="34111" s="19" customFormat="1" x14ac:dyDescent="0.25"/>
    <row r="34112" s="19" customFormat="1" x14ac:dyDescent="0.25"/>
    <row r="34113" s="19" customFormat="1" x14ac:dyDescent="0.25"/>
    <row r="34114" s="19" customFormat="1" x14ac:dyDescent="0.25"/>
    <row r="34115" s="19" customFormat="1" x14ac:dyDescent="0.25"/>
    <row r="34116" s="19" customFormat="1" x14ac:dyDescent="0.25"/>
    <row r="34117" s="19" customFormat="1" x14ac:dyDescent="0.25"/>
    <row r="34118" s="19" customFormat="1" x14ac:dyDescent="0.25"/>
    <row r="34119" s="19" customFormat="1" x14ac:dyDescent="0.25"/>
    <row r="34120" s="19" customFormat="1" x14ac:dyDescent="0.25"/>
    <row r="34121" s="19" customFormat="1" x14ac:dyDescent="0.25"/>
    <row r="34122" s="19" customFormat="1" x14ac:dyDescent="0.25"/>
    <row r="34123" s="19" customFormat="1" x14ac:dyDescent="0.25"/>
    <row r="34124" s="19" customFormat="1" x14ac:dyDescent="0.25"/>
    <row r="34125" s="19" customFormat="1" x14ac:dyDescent="0.25"/>
    <row r="34126" s="19" customFormat="1" x14ac:dyDescent="0.25"/>
    <row r="34127" s="19" customFormat="1" x14ac:dyDescent="0.25"/>
    <row r="34128" s="19" customFormat="1" x14ac:dyDescent="0.25"/>
    <row r="34129" s="19" customFormat="1" x14ac:dyDescent="0.25"/>
    <row r="34130" s="19" customFormat="1" x14ac:dyDescent="0.25"/>
    <row r="34131" s="19" customFormat="1" x14ac:dyDescent="0.25"/>
    <row r="34132" s="19" customFormat="1" x14ac:dyDescent="0.25"/>
    <row r="34133" s="19" customFormat="1" x14ac:dyDescent="0.25"/>
    <row r="34134" s="19" customFormat="1" x14ac:dyDescent="0.25"/>
    <row r="34135" s="19" customFormat="1" x14ac:dyDescent="0.25"/>
    <row r="34136" s="19" customFormat="1" x14ac:dyDescent="0.25"/>
    <row r="34137" s="19" customFormat="1" x14ac:dyDescent="0.25"/>
    <row r="34138" s="19" customFormat="1" x14ac:dyDescent="0.25"/>
    <row r="34139" s="19" customFormat="1" x14ac:dyDescent="0.25"/>
    <row r="34140" s="19" customFormat="1" x14ac:dyDescent="0.25"/>
    <row r="34141" s="19" customFormat="1" x14ac:dyDescent="0.25"/>
    <row r="34142" s="19" customFormat="1" x14ac:dyDescent="0.25"/>
    <row r="34143" s="19" customFormat="1" x14ac:dyDescent="0.25"/>
    <row r="34144" s="19" customFormat="1" x14ac:dyDescent="0.25"/>
    <row r="34145" s="19" customFormat="1" x14ac:dyDescent="0.25"/>
    <row r="34146" s="19" customFormat="1" x14ac:dyDescent="0.25"/>
    <row r="34147" s="19" customFormat="1" x14ac:dyDescent="0.25"/>
    <row r="34148" s="19" customFormat="1" x14ac:dyDescent="0.25"/>
    <row r="34149" s="19" customFormat="1" x14ac:dyDescent="0.25"/>
    <row r="34150" s="19" customFormat="1" x14ac:dyDescent="0.25"/>
    <row r="34151" s="19" customFormat="1" x14ac:dyDescent="0.25"/>
    <row r="34152" s="19" customFormat="1" x14ac:dyDescent="0.25"/>
    <row r="34153" s="19" customFormat="1" x14ac:dyDescent="0.25"/>
    <row r="34154" s="19" customFormat="1" x14ac:dyDescent="0.25"/>
    <row r="34155" s="19" customFormat="1" x14ac:dyDescent="0.25"/>
    <row r="34156" s="19" customFormat="1" x14ac:dyDescent="0.25"/>
    <row r="34157" s="19" customFormat="1" x14ac:dyDescent="0.25"/>
    <row r="34158" s="19" customFormat="1" x14ac:dyDescent="0.25"/>
    <row r="34159" s="19" customFormat="1" x14ac:dyDescent="0.25"/>
    <row r="34160" s="19" customFormat="1" x14ac:dyDescent="0.25"/>
    <row r="34161" s="19" customFormat="1" x14ac:dyDescent="0.25"/>
    <row r="34162" s="19" customFormat="1" x14ac:dyDescent="0.25"/>
    <row r="34163" s="19" customFormat="1" x14ac:dyDescent="0.25"/>
    <row r="34164" s="19" customFormat="1" x14ac:dyDescent="0.25"/>
    <row r="34165" s="19" customFormat="1" x14ac:dyDescent="0.25"/>
    <row r="34166" s="19" customFormat="1" x14ac:dyDescent="0.25"/>
    <row r="34167" s="19" customFormat="1" x14ac:dyDescent="0.25"/>
    <row r="34168" s="19" customFormat="1" x14ac:dyDescent="0.25"/>
    <row r="34169" s="19" customFormat="1" x14ac:dyDescent="0.25"/>
    <row r="34170" s="19" customFormat="1" x14ac:dyDescent="0.25"/>
    <row r="34171" s="19" customFormat="1" x14ac:dyDescent="0.25"/>
    <row r="34172" s="19" customFormat="1" x14ac:dyDescent="0.25"/>
    <row r="34173" s="19" customFormat="1" x14ac:dyDescent="0.25"/>
    <row r="34174" s="19" customFormat="1" x14ac:dyDescent="0.25"/>
    <row r="34175" s="19" customFormat="1" x14ac:dyDescent="0.25"/>
    <row r="34176" s="19" customFormat="1" x14ac:dyDescent="0.25"/>
    <row r="34177" s="19" customFormat="1" x14ac:dyDescent="0.25"/>
    <row r="34178" s="19" customFormat="1" x14ac:dyDescent="0.25"/>
    <row r="34179" s="19" customFormat="1" x14ac:dyDescent="0.25"/>
    <row r="34180" s="19" customFormat="1" x14ac:dyDescent="0.25"/>
    <row r="34181" s="19" customFormat="1" x14ac:dyDescent="0.25"/>
    <row r="34182" s="19" customFormat="1" x14ac:dyDescent="0.25"/>
    <row r="34183" s="19" customFormat="1" x14ac:dyDescent="0.25"/>
    <row r="34184" s="19" customFormat="1" x14ac:dyDescent="0.25"/>
    <row r="34185" s="19" customFormat="1" x14ac:dyDescent="0.25"/>
    <row r="34186" s="19" customFormat="1" x14ac:dyDescent="0.25"/>
    <row r="34187" s="19" customFormat="1" x14ac:dyDescent="0.25"/>
    <row r="34188" s="19" customFormat="1" x14ac:dyDescent="0.25"/>
    <row r="34189" s="19" customFormat="1" x14ac:dyDescent="0.25"/>
    <row r="34190" s="19" customFormat="1" x14ac:dyDescent="0.25"/>
    <row r="34191" s="19" customFormat="1" x14ac:dyDescent="0.25"/>
    <row r="34192" s="19" customFormat="1" x14ac:dyDescent="0.25"/>
    <row r="34193" s="19" customFormat="1" x14ac:dyDescent="0.25"/>
    <row r="34194" s="19" customFormat="1" x14ac:dyDescent="0.25"/>
    <row r="34195" s="19" customFormat="1" x14ac:dyDescent="0.25"/>
    <row r="34196" s="19" customFormat="1" x14ac:dyDescent="0.25"/>
    <row r="34197" s="19" customFormat="1" x14ac:dyDescent="0.25"/>
    <row r="34198" s="19" customFormat="1" x14ac:dyDescent="0.25"/>
    <row r="34199" s="19" customFormat="1" x14ac:dyDescent="0.25"/>
    <row r="34200" s="19" customFormat="1" x14ac:dyDescent="0.25"/>
    <row r="34201" s="19" customFormat="1" x14ac:dyDescent="0.25"/>
    <row r="34202" s="19" customFormat="1" x14ac:dyDescent="0.25"/>
    <row r="34203" s="19" customFormat="1" x14ac:dyDescent="0.25"/>
    <row r="34204" s="19" customFormat="1" x14ac:dyDescent="0.25"/>
    <row r="34205" s="19" customFormat="1" x14ac:dyDescent="0.25"/>
    <row r="34206" s="19" customFormat="1" x14ac:dyDescent="0.25"/>
    <row r="34207" s="19" customFormat="1" x14ac:dyDescent="0.25"/>
    <row r="34208" s="19" customFormat="1" x14ac:dyDescent="0.25"/>
    <row r="34209" s="19" customFormat="1" x14ac:dyDescent="0.25"/>
    <row r="34210" s="19" customFormat="1" x14ac:dyDescent="0.25"/>
    <row r="34211" s="19" customFormat="1" x14ac:dyDescent="0.25"/>
    <row r="34212" s="19" customFormat="1" x14ac:dyDescent="0.25"/>
    <row r="34213" s="19" customFormat="1" x14ac:dyDescent="0.25"/>
    <row r="34214" s="19" customFormat="1" x14ac:dyDescent="0.25"/>
    <row r="34215" s="19" customFormat="1" x14ac:dyDescent="0.25"/>
    <row r="34216" s="19" customFormat="1" x14ac:dyDescent="0.25"/>
    <row r="34217" s="19" customFormat="1" x14ac:dyDescent="0.25"/>
    <row r="34218" s="19" customFormat="1" x14ac:dyDescent="0.25"/>
    <row r="34219" s="19" customFormat="1" x14ac:dyDescent="0.25"/>
    <row r="34220" s="19" customFormat="1" x14ac:dyDescent="0.25"/>
    <row r="34221" s="19" customFormat="1" x14ac:dyDescent="0.25"/>
    <row r="34222" s="19" customFormat="1" x14ac:dyDescent="0.25"/>
    <row r="34223" s="19" customFormat="1" x14ac:dyDescent="0.25"/>
    <row r="34224" s="19" customFormat="1" x14ac:dyDescent="0.25"/>
    <row r="34225" s="19" customFormat="1" x14ac:dyDescent="0.25"/>
    <row r="34226" s="19" customFormat="1" x14ac:dyDescent="0.25"/>
    <row r="34227" s="19" customFormat="1" x14ac:dyDescent="0.25"/>
    <row r="34228" s="19" customFormat="1" x14ac:dyDescent="0.25"/>
    <row r="34229" s="19" customFormat="1" x14ac:dyDescent="0.25"/>
    <row r="34230" s="19" customFormat="1" x14ac:dyDescent="0.25"/>
    <row r="34231" s="19" customFormat="1" x14ac:dyDescent="0.25"/>
    <row r="34232" s="19" customFormat="1" x14ac:dyDescent="0.25"/>
    <row r="34233" s="19" customFormat="1" x14ac:dyDescent="0.25"/>
    <row r="34234" s="19" customFormat="1" x14ac:dyDescent="0.25"/>
    <row r="34235" s="19" customFormat="1" x14ac:dyDescent="0.25"/>
    <row r="34236" s="19" customFormat="1" x14ac:dyDescent="0.25"/>
    <row r="34237" s="19" customFormat="1" x14ac:dyDescent="0.25"/>
    <row r="34238" s="19" customFormat="1" x14ac:dyDescent="0.25"/>
    <row r="34239" s="19" customFormat="1" x14ac:dyDescent="0.25"/>
    <row r="34240" s="19" customFormat="1" x14ac:dyDescent="0.25"/>
    <row r="34241" s="19" customFormat="1" x14ac:dyDescent="0.25"/>
    <row r="34242" s="19" customFormat="1" x14ac:dyDescent="0.25"/>
    <row r="34243" s="19" customFormat="1" x14ac:dyDescent="0.25"/>
    <row r="34244" s="19" customFormat="1" x14ac:dyDescent="0.25"/>
    <row r="34245" s="19" customFormat="1" x14ac:dyDescent="0.25"/>
    <row r="34246" s="19" customFormat="1" x14ac:dyDescent="0.25"/>
    <row r="34247" s="19" customFormat="1" x14ac:dyDescent="0.25"/>
    <row r="34248" s="19" customFormat="1" x14ac:dyDescent="0.25"/>
    <row r="34249" s="19" customFormat="1" x14ac:dyDescent="0.25"/>
    <row r="34250" s="19" customFormat="1" x14ac:dyDescent="0.25"/>
    <row r="34251" s="19" customFormat="1" x14ac:dyDescent="0.25"/>
    <row r="34252" s="19" customFormat="1" x14ac:dyDescent="0.25"/>
    <row r="34253" s="19" customFormat="1" x14ac:dyDescent="0.25"/>
    <row r="34254" s="19" customFormat="1" x14ac:dyDescent="0.25"/>
    <row r="34255" s="19" customFormat="1" x14ac:dyDescent="0.25"/>
    <row r="34256" s="19" customFormat="1" x14ac:dyDescent="0.25"/>
    <row r="34257" s="19" customFormat="1" x14ac:dyDescent="0.25"/>
    <row r="34258" s="19" customFormat="1" x14ac:dyDescent="0.25"/>
    <row r="34259" s="19" customFormat="1" x14ac:dyDescent="0.25"/>
    <row r="34260" s="19" customFormat="1" x14ac:dyDescent="0.25"/>
    <row r="34261" s="19" customFormat="1" x14ac:dyDescent="0.25"/>
    <row r="34262" s="19" customFormat="1" x14ac:dyDescent="0.25"/>
    <row r="34263" s="19" customFormat="1" x14ac:dyDescent="0.25"/>
    <row r="34264" s="19" customFormat="1" x14ac:dyDescent="0.25"/>
    <row r="34265" s="19" customFormat="1" x14ac:dyDescent="0.25"/>
    <row r="34266" s="19" customFormat="1" x14ac:dyDescent="0.25"/>
    <row r="34267" s="19" customFormat="1" x14ac:dyDescent="0.25"/>
    <row r="34268" s="19" customFormat="1" x14ac:dyDescent="0.25"/>
    <row r="34269" s="19" customFormat="1" x14ac:dyDescent="0.25"/>
    <row r="34270" s="19" customFormat="1" x14ac:dyDescent="0.25"/>
    <row r="34271" s="19" customFormat="1" x14ac:dyDescent="0.25"/>
    <row r="34272" s="19" customFormat="1" x14ac:dyDescent="0.25"/>
    <row r="34273" s="19" customFormat="1" x14ac:dyDescent="0.25"/>
    <row r="34274" s="19" customFormat="1" x14ac:dyDescent="0.25"/>
    <row r="34275" s="19" customFormat="1" x14ac:dyDescent="0.25"/>
    <row r="34276" s="19" customFormat="1" x14ac:dyDescent="0.25"/>
    <row r="34277" s="19" customFormat="1" x14ac:dyDescent="0.25"/>
    <row r="34278" s="19" customFormat="1" x14ac:dyDescent="0.25"/>
    <row r="34279" s="19" customFormat="1" x14ac:dyDescent="0.25"/>
    <row r="34280" s="19" customFormat="1" x14ac:dyDescent="0.25"/>
    <row r="34281" s="19" customFormat="1" x14ac:dyDescent="0.25"/>
    <row r="34282" s="19" customFormat="1" x14ac:dyDescent="0.25"/>
    <row r="34283" s="19" customFormat="1" x14ac:dyDescent="0.25"/>
    <row r="34284" s="19" customFormat="1" x14ac:dyDescent="0.25"/>
    <row r="34285" s="19" customFormat="1" x14ac:dyDescent="0.25"/>
    <row r="34286" s="19" customFormat="1" x14ac:dyDescent="0.25"/>
    <row r="34287" s="19" customFormat="1" x14ac:dyDescent="0.25"/>
    <row r="34288" s="19" customFormat="1" x14ac:dyDescent="0.25"/>
    <row r="34289" s="19" customFormat="1" x14ac:dyDescent="0.25"/>
    <row r="34290" s="19" customFormat="1" x14ac:dyDescent="0.25"/>
    <row r="34291" s="19" customFormat="1" x14ac:dyDescent="0.25"/>
    <row r="34292" s="19" customFormat="1" x14ac:dyDescent="0.25"/>
    <row r="34293" s="19" customFormat="1" x14ac:dyDescent="0.25"/>
    <row r="34294" s="19" customFormat="1" x14ac:dyDescent="0.25"/>
    <row r="34295" s="19" customFormat="1" x14ac:dyDescent="0.25"/>
    <row r="34296" s="19" customFormat="1" x14ac:dyDescent="0.25"/>
    <row r="34297" s="19" customFormat="1" x14ac:dyDescent="0.25"/>
    <row r="34298" s="19" customFormat="1" x14ac:dyDescent="0.25"/>
    <row r="34299" s="19" customFormat="1" x14ac:dyDescent="0.25"/>
    <row r="34300" s="19" customFormat="1" x14ac:dyDescent="0.25"/>
    <row r="34301" s="19" customFormat="1" x14ac:dyDescent="0.25"/>
    <row r="34302" s="19" customFormat="1" x14ac:dyDescent="0.25"/>
    <row r="34303" s="19" customFormat="1" x14ac:dyDescent="0.25"/>
    <row r="34304" s="19" customFormat="1" x14ac:dyDescent="0.25"/>
    <row r="34305" s="19" customFormat="1" x14ac:dyDescent="0.25"/>
    <row r="34306" s="19" customFormat="1" x14ac:dyDescent="0.25"/>
    <row r="34307" s="19" customFormat="1" x14ac:dyDescent="0.25"/>
    <row r="34308" s="19" customFormat="1" x14ac:dyDescent="0.25"/>
    <row r="34309" s="19" customFormat="1" x14ac:dyDescent="0.25"/>
    <row r="34310" s="19" customFormat="1" x14ac:dyDescent="0.25"/>
    <row r="34311" s="19" customFormat="1" x14ac:dyDescent="0.25"/>
    <row r="34312" s="19" customFormat="1" x14ac:dyDescent="0.25"/>
    <row r="34313" s="19" customFormat="1" x14ac:dyDescent="0.25"/>
    <row r="34314" s="19" customFormat="1" x14ac:dyDescent="0.25"/>
    <row r="34315" s="19" customFormat="1" x14ac:dyDescent="0.25"/>
    <row r="34316" s="19" customFormat="1" x14ac:dyDescent="0.25"/>
    <row r="34317" s="19" customFormat="1" x14ac:dyDescent="0.25"/>
    <row r="34318" s="19" customFormat="1" x14ac:dyDescent="0.25"/>
    <row r="34319" s="19" customFormat="1" x14ac:dyDescent="0.25"/>
    <row r="34320" s="19" customFormat="1" x14ac:dyDescent="0.25"/>
    <row r="34321" s="19" customFormat="1" x14ac:dyDescent="0.25"/>
    <row r="34322" s="19" customFormat="1" x14ac:dyDescent="0.25"/>
    <row r="34323" s="19" customFormat="1" x14ac:dyDescent="0.25"/>
    <row r="34324" s="19" customFormat="1" x14ac:dyDescent="0.25"/>
    <row r="34325" s="19" customFormat="1" x14ac:dyDescent="0.25"/>
    <row r="34326" s="19" customFormat="1" x14ac:dyDescent="0.25"/>
    <row r="34327" s="19" customFormat="1" x14ac:dyDescent="0.25"/>
    <row r="34328" s="19" customFormat="1" x14ac:dyDescent="0.25"/>
    <row r="34329" s="19" customFormat="1" x14ac:dyDescent="0.25"/>
    <row r="34330" s="19" customFormat="1" x14ac:dyDescent="0.25"/>
    <row r="34331" s="19" customFormat="1" x14ac:dyDescent="0.25"/>
    <row r="34332" s="19" customFormat="1" x14ac:dyDescent="0.25"/>
    <row r="34333" s="19" customFormat="1" x14ac:dyDescent="0.25"/>
    <row r="34334" s="19" customFormat="1" x14ac:dyDescent="0.25"/>
    <row r="34335" s="19" customFormat="1" x14ac:dyDescent="0.25"/>
    <row r="34336" s="19" customFormat="1" x14ac:dyDescent="0.25"/>
    <row r="34337" s="19" customFormat="1" x14ac:dyDescent="0.25"/>
    <row r="34338" s="19" customFormat="1" x14ac:dyDescent="0.25"/>
    <row r="34339" s="19" customFormat="1" x14ac:dyDescent="0.25"/>
    <row r="34340" s="19" customFormat="1" x14ac:dyDescent="0.25"/>
    <row r="34341" s="19" customFormat="1" x14ac:dyDescent="0.25"/>
    <row r="34342" s="19" customFormat="1" x14ac:dyDescent="0.25"/>
    <row r="34343" s="19" customFormat="1" x14ac:dyDescent="0.25"/>
    <row r="34344" s="19" customFormat="1" x14ac:dyDescent="0.25"/>
    <row r="34345" s="19" customFormat="1" x14ac:dyDescent="0.25"/>
    <row r="34346" s="19" customFormat="1" x14ac:dyDescent="0.25"/>
    <row r="34347" s="19" customFormat="1" x14ac:dyDescent="0.25"/>
    <row r="34348" s="19" customFormat="1" x14ac:dyDescent="0.25"/>
    <row r="34349" s="19" customFormat="1" x14ac:dyDescent="0.25"/>
    <row r="34350" s="19" customFormat="1" x14ac:dyDescent="0.25"/>
    <row r="34351" s="19" customFormat="1" x14ac:dyDescent="0.25"/>
    <row r="34352" s="19" customFormat="1" x14ac:dyDescent="0.25"/>
    <row r="34353" s="19" customFormat="1" x14ac:dyDescent="0.25"/>
    <row r="34354" s="19" customFormat="1" x14ac:dyDescent="0.25"/>
    <row r="34355" s="19" customFormat="1" x14ac:dyDescent="0.25"/>
    <row r="34356" s="19" customFormat="1" x14ac:dyDescent="0.25"/>
    <row r="34357" s="19" customFormat="1" x14ac:dyDescent="0.25"/>
    <row r="34358" s="19" customFormat="1" x14ac:dyDescent="0.25"/>
    <row r="34359" s="19" customFormat="1" x14ac:dyDescent="0.25"/>
    <row r="34360" s="19" customFormat="1" x14ac:dyDescent="0.25"/>
    <row r="34361" s="19" customFormat="1" x14ac:dyDescent="0.25"/>
    <row r="34362" s="19" customFormat="1" x14ac:dyDescent="0.25"/>
    <row r="34363" s="19" customFormat="1" x14ac:dyDescent="0.25"/>
    <row r="34364" s="19" customFormat="1" x14ac:dyDescent="0.25"/>
    <row r="34365" s="19" customFormat="1" x14ac:dyDescent="0.25"/>
    <row r="34366" s="19" customFormat="1" x14ac:dyDescent="0.25"/>
    <row r="34367" s="19" customFormat="1" x14ac:dyDescent="0.25"/>
    <row r="34368" s="19" customFormat="1" x14ac:dyDescent="0.25"/>
    <row r="34369" s="19" customFormat="1" x14ac:dyDescent="0.25"/>
    <row r="34370" s="19" customFormat="1" x14ac:dyDescent="0.25"/>
    <row r="34371" s="19" customFormat="1" x14ac:dyDescent="0.25"/>
    <row r="34372" s="19" customFormat="1" x14ac:dyDescent="0.25"/>
    <row r="34373" s="19" customFormat="1" x14ac:dyDescent="0.25"/>
    <row r="34374" s="19" customFormat="1" x14ac:dyDescent="0.25"/>
    <row r="34375" s="19" customFormat="1" x14ac:dyDescent="0.25"/>
    <row r="34376" s="19" customFormat="1" x14ac:dyDescent="0.25"/>
    <row r="34377" s="19" customFormat="1" x14ac:dyDescent="0.25"/>
    <row r="34378" s="19" customFormat="1" x14ac:dyDescent="0.25"/>
    <row r="34379" s="19" customFormat="1" x14ac:dyDescent="0.25"/>
    <row r="34380" s="19" customFormat="1" x14ac:dyDescent="0.25"/>
    <row r="34381" s="19" customFormat="1" x14ac:dyDescent="0.25"/>
    <row r="34382" s="19" customFormat="1" x14ac:dyDescent="0.25"/>
    <row r="34383" s="19" customFormat="1" x14ac:dyDescent="0.25"/>
    <row r="34384" s="19" customFormat="1" x14ac:dyDescent="0.25"/>
    <row r="34385" s="19" customFormat="1" x14ac:dyDescent="0.25"/>
    <row r="34386" s="19" customFormat="1" x14ac:dyDescent="0.25"/>
    <row r="34387" s="19" customFormat="1" x14ac:dyDescent="0.25"/>
    <row r="34388" s="19" customFormat="1" x14ac:dyDescent="0.25"/>
    <row r="34389" s="19" customFormat="1" x14ac:dyDescent="0.25"/>
    <row r="34390" s="19" customFormat="1" x14ac:dyDescent="0.25"/>
    <row r="34391" s="19" customFormat="1" x14ac:dyDescent="0.25"/>
    <row r="34392" s="19" customFormat="1" x14ac:dyDescent="0.25"/>
    <row r="34393" s="19" customFormat="1" x14ac:dyDescent="0.25"/>
    <row r="34394" s="19" customFormat="1" x14ac:dyDescent="0.25"/>
    <row r="34395" s="19" customFormat="1" x14ac:dyDescent="0.25"/>
    <row r="34396" s="19" customFormat="1" x14ac:dyDescent="0.25"/>
    <row r="34397" s="19" customFormat="1" x14ac:dyDescent="0.25"/>
    <row r="34398" s="19" customFormat="1" x14ac:dyDescent="0.25"/>
    <row r="34399" s="19" customFormat="1" x14ac:dyDescent="0.25"/>
    <row r="34400" s="19" customFormat="1" x14ac:dyDescent="0.25"/>
    <row r="34401" s="19" customFormat="1" x14ac:dyDescent="0.25"/>
    <row r="34402" s="19" customFormat="1" x14ac:dyDescent="0.25"/>
    <row r="34403" s="19" customFormat="1" x14ac:dyDescent="0.25"/>
    <row r="34404" s="19" customFormat="1" x14ac:dyDescent="0.25"/>
    <row r="34405" s="19" customFormat="1" x14ac:dyDescent="0.25"/>
    <row r="34406" s="19" customFormat="1" x14ac:dyDescent="0.25"/>
    <row r="34407" s="19" customFormat="1" x14ac:dyDescent="0.25"/>
    <row r="34408" s="19" customFormat="1" x14ac:dyDescent="0.25"/>
    <row r="34409" s="19" customFormat="1" x14ac:dyDescent="0.25"/>
    <row r="34410" s="19" customFormat="1" x14ac:dyDescent="0.25"/>
    <row r="34411" s="19" customFormat="1" x14ac:dyDescent="0.25"/>
    <row r="34412" s="19" customFormat="1" x14ac:dyDescent="0.25"/>
    <row r="34413" s="19" customFormat="1" x14ac:dyDescent="0.25"/>
    <row r="34414" s="19" customFormat="1" x14ac:dyDescent="0.25"/>
    <row r="34415" s="19" customFormat="1" x14ac:dyDescent="0.25"/>
    <row r="34416" s="19" customFormat="1" x14ac:dyDescent="0.25"/>
    <row r="34417" s="19" customFormat="1" x14ac:dyDescent="0.25"/>
    <row r="34418" s="19" customFormat="1" x14ac:dyDescent="0.25"/>
    <row r="34419" s="19" customFormat="1" x14ac:dyDescent="0.25"/>
    <row r="34420" s="19" customFormat="1" x14ac:dyDescent="0.25"/>
    <row r="34421" s="19" customFormat="1" x14ac:dyDescent="0.25"/>
    <row r="34422" s="19" customFormat="1" x14ac:dyDescent="0.25"/>
    <row r="34423" s="19" customFormat="1" x14ac:dyDescent="0.25"/>
    <row r="34424" s="19" customFormat="1" x14ac:dyDescent="0.25"/>
    <row r="34425" s="19" customFormat="1" x14ac:dyDescent="0.25"/>
    <row r="34426" s="19" customFormat="1" x14ac:dyDescent="0.25"/>
    <row r="34427" s="19" customFormat="1" x14ac:dyDescent="0.25"/>
    <row r="34428" s="19" customFormat="1" x14ac:dyDescent="0.25"/>
    <row r="34429" s="19" customFormat="1" x14ac:dyDescent="0.25"/>
    <row r="34430" s="19" customFormat="1" x14ac:dyDescent="0.25"/>
    <row r="34431" s="19" customFormat="1" x14ac:dyDescent="0.25"/>
    <row r="34432" s="19" customFormat="1" x14ac:dyDescent="0.25"/>
    <row r="34433" s="19" customFormat="1" x14ac:dyDescent="0.25"/>
    <row r="34434" s="19" customFormat="1" x14ac:dyDescent="0.25"/>
    <row r="34435" s="19" customFormat="1" x14ac:dyDescent="0.25"/>
    <row r="34436" s="19" customFormat="1" x14ac:dyDescent="0.25"/>
    <row r="34437" s="19" customFormat="1" x14ac:dyDescent="0.25"/>
    <row r="34438" s="19" customFormat="1" x14ac:dyDescent="0.25"/>
    <row r="34439" s="19" customFormat="1" x14ac:dyDescent="0.25"/>
    <row r="34440" s="19" customFormat="1" x14ac:dyDescent="0.25"/>
    <row r="34441" s="19" customFormat="1" x14ac:dyDescent="0.25"/>
    <row r="34442" s="19" customFormat="1" x14ac:dyDescent="0.25"/>
    <row r="34443" s="19" customFormat="1" x14ac:dyDescent="0.25"/>
    <row r="34444" s="19" customFormat="1" x14ac:dyDescent="0.25"/>
    <row r="34445" s="19" customFormat="1" x14ac:dyDescent="0.25"/>
    <row r="34446" s="19" customFormat="1" x14ac:dyDescent="0.25"/>
    <row r="34447" s="19" customFormat="1" x14ac:dyDescent="0.25"/>
    <row r="34448" s="19" customFormat="1" x14ac:dyDescent="0.25"/>
    <row r="34449" s="19" customFormat="1" x14ac:dyDescent="0.25"/>
    <row r="34450" s="19" customFormat="1" x14ac:dyDescent="0.25"/>
    <row r="34451" s="19" customFormat="1" x14ac:dyDescent="0.25"/>
    <row r="34452" s="19" customFormat="1" x14ac:dyDescent="0.25"/>
    <row r="34453" s="19" customFormat="1" x14ac:dyDescent="0.25"/>
    <row r="34454" s="19" customFormat="1" x14ac:dyDescent="0.25"/>
    <row r="34455" s="19" customFormat="1" x14ac:dyDescent="0.25"/>
    <row r="34456" s="19" customFormat="1" x14ac:dyDescent="0.25"/>
    <row r="34457" s="19" customFormat="1" x14ac:dyDescent="0.25"/>
    <row r="34458" s="19" customFormat="1" x14ac:dyDescent="0.25"/>
    <row r="34459" s="19" customFormat="1" x14ac:dyDescent="0.25"/>
    <row r="34460" s="19" customFormat="1" x14ac:dyDescent="0.25"/>
    <row r="34461" s="19" customFormat="1" x14ac:dyDescent="0.25"/>
    <row r="34462" s="19" customFormat="1" x14ac:dyDescent="0.25"/>
    <row r="34463" s="19" customFormat="1" x14ac:dyDescent="0.25"/>
    <row r="34464" s="19" customFormat="1" x14ac:dyDescent="0.25"/>
    <row r="34465" s="19" customFormat="1" x14ac:dyDescent="0.25"/>
    <row r="34466" s="19" customFormat="1" x14ac:dyDescent="0.25"/>
    <row r="34467" s="19" customFormat="1" x14ac:dyDescent="0.25"/>
    <row r="34468" s="19" customFormat="1" x14ac:dyDescent="0.25"/>
    <row r="34469" s="19" customFormat="1" x14ac:dyDescent="0.25"/>
    <row r="34470" s="19" customFormat="1" x14ac:dyDescent="0.25"/>
    <row r="34471" s="19" customFormat="1" x14ac:dyDescent="0.25"/>
    <row r="34472" s="19" customFormat="1" x14ac:dyDescent="0.25"/>
    <row r="34473" s="19" customFormat="1" x14ac:dyDescent="0.25"/>
    <row r="34474" s="19" customFormat="1" x14ac:dyDescent="0.25"/>
    <row r="34475" s="19" customFormat="1" x14ac:dyDescent="0.25"/>
    <row r="34476" s="19" customFormat="1" x14ac:dyDescent="0.25"/>
    <row r="34477" s="19" customFormat="1" x14ac:dyDescent="0.25"/>
    <row r="34478" s="19" customFormat="1" x14ac:dyDescent="0.25"/>
    <row r="34479" s="19" customFormat="1" x14ac:dyDescent="0.25"/>
    <row r="34480" s="19" customFormat="1" x14ac:dyDescent="0.25"/>
    <row r="34481" s="19" customFormat="1" x14ac:dyDescent="0.25"/>
    <row r="34482" s="19" customFormat="1" x14ac:dyDescent="0.25"/>
    <row r="34483" s="19" customFormat="1" x14ac:dyDescent="0.25"/>
    <row r="34484" s="19" customFormat="1" x14ac:dyDescent="0.25"/>
    <row r="34485" s="19" customFormat="1" x14ac:dyDescent="0.25"/>
    <row r="34486" s="19" customFormat="1" x14ac:dyDescent="0.25"/>
    <row r="34487" s="19" customFormat="1" x14ac:dyDescent="0.25"/>
    <row r="34488" s="19" customFormat="1" x14ac:dyDescent="0.25"/>
    <row r="34489" s="19" customFormat="1" x14ac:dyDescent="0.25"/>
    <row r="34490" s="19" customFormat="1" x14ac:dyDescent="0.25"/>
    <row r="34491" s="19" customFormat="1" x14ac:dyDescent="0.25"/>
    <row r="34492" s="19" customFormat="1" x14ac:dyDescent="0.25"/>
    <row r="34493" s="19" customFormat="1" x14ac:dyDescent="0.25"/>
    <row r="34494" s="19" customFormat="1" x14ac:dyDescent="0.25"/>
    <row r="34495" s="19" customFormat="1" x14ac:dyDescent="0.25"/>
    <row r="34496" s="19" customFormat="1" x14ac:dyDescent="0.25"/>
    <row r="34497" s="19" customFormat="1" x14ac:dyDescent="0.25"/>
    <row r="34498" s="19" customFormat="1" x14ac:dyDescent="0.25"/>
    <row r="34499" s="19" customFormat="1" x14ac:dyDescent="0.25"/>
    <row r="34500" s="19" customFormat="1" x14ac:dyDescent="0.25"/>
    <row r="34501" s="19" customFormat="1" x14ac:dyDescent="0.25"/>
    <row r="34502" s="19" customFormat="1" x14ac:dyDescent="0.25"/>
    <row r="34503" s="19" customFormat="1" x14ac:dyDescent="0.25"/>
    <row r="34504" s="19" customFormat="1" x14ac:dyDescent="0.25"/>
    <row r="34505" s="19" customFormat="1" x14ac:dyDescent="0.25"/>
    <row r="34506" s="19" customFormat="1" x14ac:dyDescent="0.25"/>
    <row r="34507" s="19" customFormat="1" x14ac:dyDescent="0.25"/>
    <row r="34508" s="19" customFormat="1" x14ac:dyDescent="0.25"/>
    <row r="34509" s="19" customFormat="1" x14ac:dyDescent="0.25"/>
    <row r="34510" s="19" customFormat="1" x14ac:dyDescent="0.25"/>
    <row r="34511" s="19" customFormat="1" x14ac:dyDescent="0.25"/>
    <row r="34512" s="19" customFormat="1" x14ac:dyDescent="0.25"/>
    <row r="34513" s="19" customFormat="1" x14ac:dyDescent="0.25"/>
    <row r="34514" s="19" customFormat="1" x14ac:dyDescent="0.25"/>
    <row r="34515" s="19" customFormat="1" x14ac:dyDescent="0.25"/>
    <row r="34516" s="19" customFormat="1" x14ac:dyDescent="0.25"/>
    <row r="34517" s="19" customFormat="1" x14ac:dyDescent="0.25"/>
    <row r="34518" s="19" customFormat="1" x14ac:dyDescent="0.25"/>
    <row r="34519" s="19" customFormat="1" x14ac:dyDescent="0.25"/>
    <row r="34520" s="19" customFormat="1" x14ac:dyDescent="0.25"/>
    <row r="34521" s="19" customFormat="1" x14ac:dyDescent="0.25"/>
    <row r="34522" s="19" customFormat="1" x14ac:dyDescent="0.25"/>
    <row r="34523" s="19" customFormat="1" x14ac:dyDescent="0.25"/>
    <row r="34524" s="19" customFormat="1" x14ac:dyDescent="0.25"/>
    <row r="34525" s="19" customFormat="1" x14ac:dyDescent="0.25"/>
    <row r="34526" s="19" customFormat="1" x14ac:dyDescent="0.25"/>
    <row r="34527" s="19" customFormat="1" x14ac:dyDescent="0.25"/>
    <row r="34528" s="19" customFormat="1" x14ac:dyDescent="0.25"/>
    <row r="34529" s="19" customFormat="1" x14ac:dyDescent="0.25"/>
    <row r="34530" s="19" customFormat="1" x14ac:dyDescent="0.25"/>
    <row r="34531" s="19" customFormat="1" x14ac:dyDescent="0.25"/>
    <row r="34532" s="19" customFormat="1" x14ac:dyDescent="0.25"/>
    <row r="34533" s="19" customFormat="1" x14ac:dyDescent="0.25"/>
    <row r="34534" s="19" customFormat="1" x14ac:dyDescent="0.25"/>
    <row r="34535" s="19" customFormat="1" x14ac:dyDescent="0.25"/>
    <row r="34536" s="19" customFormat="1" x14ac:dyDescent="0.25"/>
    <row r="34537" s="19" customFormat="1" x14ac:dyDescent="0.25"/>
    <row r="34538" s="19" customFormat="1" x14ac:dyDescent="0.25"/>
    <row r="34539" s="19" customFormat="1" x14ac:dyDescent="0.25"/>
    <row r="34540" s="19" customFormat="1" x14ac:dyDescent="0.25"/>
    <row r="34541" s="19" customFormat="1" x14ac:dyDescent="0.25"/>
    <row r="34542" s="19" customFormat="1" x14ac:dyDescent="0.25"/>
    <row r="34543" s="19" customFormat="1" x14ac:dyDescent="0.25"/>
    <row r="34544" s="19" customFormat="1" x14ac:dyDescent="0.25"/>
    <row r="34545" s="19" customFormat="1" x14ac:dyDescent="0.25"/>
    <row r="34546" s="19" customFormat="1" x14ac:dyDescent="0.25"/>
    <row r="34547" s="19" customFormat="1" x14ac:dyDescent="0.25"/>
    <row r="34548" s="19" customFormat="1" x14ac:dyDescent="0.25"/>
    <row r="34549" s="19" customFormat="1" x14ac:dyDescent="0.25"/>
    <row r="34550" s="19" customFormat="1" x14ac:dyDescent="0.25"/>
    <row r="34551" s="19" customFormat="1" x14ac:dyDescent="0.25"/>
    <row r="34552" s="19" customFormat="1" x14ac:dyDescent="0.25"/>
    <row r="34553" s="19" customFormat="1" x14ac:dyDescent="0.25"/>
    <row r="34554" s="19" customFormat="1" x14ac:dyDescent="0.25"/>
    <row r="34555" s="19" customFormat="1" x14ac:dyDescent="0.25"/>
    <row r="34556" s="19" customFormat="1" x14ac:dyDescent="0.25"/>
    <row r="34557" s="19" customFormat="1" x14ac:dyDescent="0.25"/>
    <row r="34558" s="19" customFormat="1" x14ac:dyDescent="0.25"/>
    <row r="34559" s="19" customFormat="1" x14ac:dyDescent="0.25"/>
    <row r="34560" s="19" customFormat="1" x14ac:dyDescent="0.25"/>
    <row r="34561" s="19" customFormat="1" x14ac:dyDescent="0.25"/>
    <row r="34562" s="19" customFormat="1" x14ac:dyDescent="0.25"/>
    <row r="34563" s="19" customFormat="1" x14ac:dyDescent="0.25"/>
    <row r="34564" s="19" customFormat="1" x14ac:dyDescent="0.25"/>
    <row r="34565" s="19" customFormat="1" x14ac:dyDescent="0.25"/>
    <row r="34566" s="19" customFormat="1" x14ac:dyDescent="0.25"/>
    <row r="34567" s="19" customFormat="1" x14ac:dyDescent="0.25"/>
    <row r="34568" s="19" customFormat="1" x14ac:dyDescent="0.25"/>
    <row r="34569" s="19" customFormat="1" x14ac:dyDescent="0.25"/>
    <row r="34570" s="19" customFormat="1" x14ac:dyDescent="0.25"/>
    <row r="34571" s="19" customFormat="1" x14ac:dyDescent="0.25"/>
    <row r="34572" s="19" customFormat="1" x14ac:dyDescent="0.25"/>
    <row r="34573" s="19" customFormat="1" x14ac:dyDescent="0.25"/>
    <row r="34574" s="19" customFormat="1" x14ac:dyDescent="0.25"/>
    <row r="34575" s="19" customFormat="1" x14ac:dyDescent="0.25"/>
    <row r="34576" s="19" customFormat="1" x14ac:dyDescent="0.25"/>
    <row r="34577" s="19" customFormat="1" x14ac:dyDescent="0.25"/>
    <row r="34578" s="19" customFormat="1" x14ac:dyDescent="0.25"/>
    <row r="34579" s="19" customFormat="1" x14ac:dyDescent="0.25"/>
    <row r="34580" s="19" customFormat="1" x14ac:dyDescent="0.25"/>
    <row r="34581" s="19" customFormat="1" x14ac:dyDescent="0.25"/>
    <row r="34582" s="19" customFormat="1" x14ac:dyDescent="0.25"/>
    <row r="34583" s="19" customFormat="1" x14ac:dyDescent="0.25"/>
    <row r="34584" s="19" customFormat="1" x14ac:dyDescent="0.25"/>
    <row r="34585" s="19" customFormat="1" x14ac:dyDescent="0.25"/>
    <row r="34586" s="19" customFormat="1" x14ac:dyDescent="0.25"/>
    <row r="34587" s="19" customFormat="1" x14ac:dyDescent="0.25"/>
    <row r="34588" s="19" customFormat="1" x14ac:dyDescent="0.25"/>
    <row r="34589" s="19" customFormat="1" x14ac:dyDescent="0.25"/>
    <row r="34590" s="19" customFormat="1" x14ac:dyDescent="0.25"/>
    <row r="34591" s="19" customFormat="1" x14ac:dyDescent="0.25"/>
    <row r="34592" s="19" customFormat="1" x14ac:dyDescent="0.25"/>
    <row r="34593" s="19" customFormat="1" x14ac:dyDescent="0.25"/>
    <row r="34594" s="19" customFormat="1" x14ac:dyDescent="0.25"/>
    <row r="34595" s="19" customFormat="1" x14ac:dyDescent="0.25"/>
    <row r="34596" s="19" customFormat="1" x14ac:dyDescent="0.25"/>
    <row r="34597" s="19" customFormat="1" x14ac:dyDescent="0.25"/>
    <row r="34598" s="19" customFormat="1" x14ac:dyDescent="0.25"/>
    <row r="34599" s="19" customFormat="1" x14ac:dyDescent="0.25"/>
    <row r="34600" s="19" customFormat="1" x14ac:dyDescent="0.25"/>
    <row r="34601" s="19" customFormat="1" x14ac:dyDescent="0.25"/>
    <row r="34602" s="19" customFormat="1" x14ac:dyDescent="0.25"/>
    <row r="34603" s="19" customFormat="1" x14ac:dyDescent="0.25"/>
    <row r="34604" s="19" customFormat="1" x14ac:dyDescent="0.25"/>
    <row r="34605" s="19" customFormat="1" x14ac:dyDescent="0.25"/>
    <row r="34606" s="19" customFormat="1" x14ac:dyDescent="0.25"/>
    <row r="34607" s="19" customFormat="1" x14ac:dyDescent="0.25"/>
    <row r="34608" s="19" customFormat="1" x14ac:dyDescent="0.25"/>
    <row r="34609" s="19" customFormat="1" x14ac:dyDescent="0.25"/>
    <row r="34610" s="19" customFormat="1" x14ac:dyDescent="0.25"/>
    <row r="34611" s="19" customFormat="1" x14ac:dyDescent="0.25"/>
    <row r="34612" s="19" customFormat="1" x14ac:dyDescent="0.25"/>
    <row r="34613" s="19" customFormat="1" x14ac:dyDescent="0.25"/>
    <row r="34614" s="19" customFormat="1" x14ac:dyDescent="0.25"/>
    <row r="34615" s="19" customFormat="1" x14ac:dyDescent="0.25"/>
    <row r="34616" s="19" customFormat="1" x14ac:dyDescent="0.25"/>
    <row r="34617" s="19" customFormat="1" x14ac:dyDescent="0.25"/>
    <row r="34618" s="19" customFormat="1" x14ac:dyDescent="0.25"/>
    <row r="34619" s="19" customFormat="1" x14ac:dyDescent="0.25"/>
    <row r="34620" s="19" customFormat="1" x14ac:dyDescent="0.25"/>
    <row r="34621" s="19" customFormat="1" x14ac:dyDescent="0.25"/>
    <row r="34622" s="19" customFormat="1" x14ac:dyDescent="0.25"/>
    <row r="34623" s="19" customFormat="1" x14ac:dyDescent="0.25"/>
    <row r="34624" s="19" customFormat="1" x14ac:dyDescent="0.25"/>
    <row r="34625" s="19" customFormat="1" x14ac:dyDescent="0.25"/>
    <row r="34626" s="19" customFormat="1" x14ac:dyDescent="0.25"/>
    <row r="34627" s="19" customFormat="1" x14ac:dyDescent="0.25"/>
    <row r="34628" s="19" customFormat="1" x14ac:dyDescent="0.25"/>
    <row r="34629" s="19" customFormat="1" x14ac:dyDescent="0.25"/>
    <row r="34630" s="19" customFormat="1" x14ac:dyDescent="0.25"/>
    <row r="34631" s="19" customFormat="1" x14ac:dyDescent="0.25"/>
    <row r="34632" s="19" customFormat="1" x14ac:dyDescent="0.25"/>
    <row r="34633" s="19" customFormat="1" x14ac:dyDescent="0.25"/>
    <row r="34634" s="19" customFormat="1" x14ac:dyDescent="0.25"/>
    <row r="34635" s="19" customFormat="1" x14ac:dyDescent="0.25"/>
    <row r="34636" s="19" customFormat="1" x14ac:dyDescent="0.25"/>
    <row r="34637" s="19" customFormat="1" x14ac:dyDescent="0.25"/>
    <row r="34638" s="19" customFormat="1" x14ac:dyDescent="0.25"/>
    <row r="34639" s="19" customFormat="1" x14ac:dyDescent="0.25"/>
    <row r="34640" s="19" customFormat="1" x14ac:dyDescent="0.25"/>
    <row r="34641" s="19" customFormat="1" x14ac:dyDescent="0.25"/>
    <row r="34642" s="19" customFormat="1" x14ac:dyDescent="0.25"/>
    <row r="34643" s="19" customFormat="1" x14ac:dyDescent="0.25"/>
    <row r="34644" s="19" customFormat="1" x14ac:dyDescent="0.25"/>
    <row r="34645" s="19" customFormat="1" x14ac:dyDescent="0.25"/>
    <row r="34646" s="19" customFormat="1" x14ac:dyDescent="0.25"/>
    <row r="34647" s="19" customFormat="1" x14ac:dyDescent="0.25"/>
    <row r="34648" s="19" customFormat="1" x14ac:dyDescent="0.25"/>
    <row r="34649" s="19" customFormat="1" x14ac:dyDescent="0.25"/>
    <row r="34650" s="19" customFormat="1" x14ac:dyDescent="0.25"/>
    <row r="34651" s="19" customFormat="1" x14ac:dyDescent="0.25"/>
    <row r="34652" s="19" customFormat="1" x14ac:dyDescent="0.25"/>
    <row r="34653" s="19" customFormat="1" x14ac:dyDescent="0.25"/>
    <row r="34654" s="19" customFormat="1" x14ac:dyDescent="0.25"/>
    <row r="34655" s="19" customFormat="1" x14ac:dyDescent="0.25"/>
    <row r="34656" s="19" customFormat="1" x14ac:dyDescent="0.25"/>
    <row r="34657" s="19" customFormat="1" x14ac:dyDescent="0.25"/>
    <row r="34658" s="19" customFormat="1" x14ac:dyDescent="0.25"/>
    <row r="34659" s="19" customFormat="1" x14ac:dyDescent="0.25"/>
    <row r="34660" s="19" customFormat="1" x14ac:dyDescent="0.25"/>
    <row r="34661" s="19" customFormat="1" x14ac:dyDescent="0.25"/>
    <row r="34662" s="19" customFormat="1" x14ac:dyDescent="0.25"/>
    <row r="34663" s="19" customFormat="1" x14ac:dyDescent="0.25"/>
    <row r="34664" s="19" customFormat="1" x14ac:dyDescent="0.25"/>
    <row r="34665" s="19" customFormat="1" x14ac:dyDescent="0.25"/>
    <row r="34666" s="19" customFormat="1" x14ac:dyDescent="0.25"/>
    <row r="34667" s="19" customFormat="1" x14ac:dyDescent="0.25"/>
    <row r="34668" s="19" customFormat="1" x14ac:dyDescent="0.25"/>
    <row r="34669" s="19" customFormat="1" x14ac:dyDescent="0.25"/>
    <row r="34670" s="19" customFormat="1" x14ac:dyDescent="0.25"/>
    <row r="34671" s="19" customFormat="1" x14ac:dyDescent="0.25"/>
    <row r="34672" s="19" customFormat="1" x14ac:dyDescent="0.25"/>
    <row r="34673" s="19" customFormat="1" x14ac:dyDescent="0.25"/>
    <row r="34674" s="19" customFormat="1" x14ac:dyDescent="0.25"/>
    <row r="34675" s="19" customFormat="1" x14ac:dyDescent="0.25"/>
    <row r="34676" s="19" customFormat="1" x14ac:dyDescent="0.25"/>
    <row r="34677" s="19" customFormat="1" x14ac:dyDescent="0.25"/>
    <row r="34678" s="19" customFormat="1" x14ac:dyDescent="0.25"/>
    <row r="34679" s="19" customFormat="1" x14ac:dyDescent="0.25"/>
    <row r="34680" s="19" customFormat="1" x14ac:dyDescent="0.25"/>
    <row r="34681" s="19" customFormat="1" x14ac:dyDescent="0.25"/>
    <row r="34682" s="19" customFormat="1" x14ac:dyDescent="0.25"/>
    <row r="34683" s="19" customFormat="1" x14ac:dyDescent="0.25"/>
    <row r="34684" s="19" customFormat="1" x14ac:dyDescent="0.25"/>
    <row r="34685" s="19" customFormat="1" x14ac:dyDescent="0.25"/>
    <row r="34686" s="19" customFormat="1" x14ac:dyDescent="0.25"/>
    <row r="34687" s="19" customFormat="1" x14ac:dyDescent="0.25"/>
    <row r="34688" s="19" customFormat="1" x14ac:dyDescent="0.25"/>
    <row r="34689" s="19" customFormat="1" x14ac:dyDescent="0.25"/>
    <row r="34690" s="19" customFormat="1" x14ac:dyDescent="0.25"/>
    <row r="34691" s="19" customFormat="1" x14ac:dyDescent="0.25"/>
    <row r="34692" s="19" customFormat="1" x14ac:dyDescent="0.25"/>
    <row r="34693" s="19" customFormat="1" x14ac:dyDescent="0.25"/>
    <row r="34694" s="19" customFormat="1" x14ac:dyDescent="0.25"/>
    <row r="34695" s="19" customFormat="1" x14ac:dyDescent="0.25"/>
    <row r="34696" s="19" customFormat="1" x14ac:dyDescent="0.25"/>
    <row r="34697" s="19" customFormat="1" x14ac:dyDescent="0.25"/>
    <row r="34698" s="19" customFormat="1" x14ac:dyDescent="0.25"/>
    <row r="34699" s="19" customFormat="1" x14ac:dyDescent="0.25"/>
    <row r="34700" s="19" customFormat="1" x14ac:dyDescent="0.25"/>
    <row r="34701" s="19" customFormat="1" x14ac:dyDescent="0.25"/>
    <row r="34702" s="19" customFormat="1" x14ac:dyDescent="0.25"/>
    <row r="34703" s="19" customFormat="1" x14ac:dyDescent="0.25"/>
    <row r="34704" s="19" customFormat="1" x14ac:dyDescent="0.25"/>
    <row r="34705" s="19" customFormat="1" x14ac:dyDescent="0.25"/>
    <row r="34706" s="19" customFormat="1" x14ac:dyDescent="0.25"/>
    <row r="34707" s="19" customFormat="1" x14ac:dyDescent="0.25"/>
    <row r="34708" s="19" customFormat="1" x14ac:dyDescent="0.25"/>
    <row r="34709" s="19" customFormat="1" x14ac:dyDescent="0.25"/>
    <row r="34710" s="19" customFormat="1" x14ac:dyDescent="0.25"/>
    <row r="34711" s="19" customFormat="1" x14ac:dyDescent="0.25"/>
    <row r="34712" s="19" customFormat="1" x14ac:dyDescent="0.25"/>
    <row r="34713" s="19" customFormat="1" x14ac:dyDescent="0.25"/>
    <row r="34714" s="19" customFormat="1" x14ac:dyDescent="0.25"/>
    <row r="34715" s="19" customFormat="1" x14ac:dyDescent="0.25"/>
    <row r="34716" s="19" customFormat="1" x14ac:dyDescent="0.25"/>
    <row r="34717" s="19" customFormat="1" x14ac:dyDescent="0.25"/>
    <row r="34718" s="19" customFormat="1" x14ac:dyDescent="0.25"/>
    <row r="34719" s="19" customFormat="1" x14ac:dyDescent="0.25"/>
    <row r="34720" s="19" customFormat="1" x14ac:dyDescent="0.25"/>
    <row r="34721" s="19" customFormat="1" x14ac:dyDescent="0.25"/>
    <row r="34722" s="19" customFormat="1" x14ac:dyDescent="0.25"/>
    <row r="34723" s="19" customFormat="1" x14ac:dyDescent="0.25"/>
    <row r="34724" s="19" customFormat="1" x14ac:dyDescent="0.25"/>
    <row r="34725" s="19" customFormat="1" x14ac:dyDescent="0.25"/>
    <row r="34726" s="19" customFormat="1" x14ac:dyDescent="0.25"/>
    <row r="34727" s="19" customFormat="1" x14ac:dyDescent="0.25"/>
    <row r="34728" s="19" customFormat="1" x14ac:dyDescent="0.25"/>
    <row r="34729" s="19" customFormat="1" x14ac:dyDescent="0.25"/>
    <row r="34730" s="19" customFormat="1" x14ac:dyDescent="0.25"/>
    <row r="34731" s="19" customFormat="1" x14ac:dyDescent="0.25"/>
    <row r="34732" s="19" customFormat="1" x14ac:dyDescent="0.25"/>
    <row r="34733" s="19" customFormat="1" x14ac:dyDescent="0.25"/>
    <row r="34734" s="19" customFormat="1" x14ac:dyDescent="0.25"/>
    <row r="34735" s="19" customFormat="1" x14ac:dyDescent="0.25"/>
    <row r="34736" s="19" customFormat="1" x14ac:dyDescent="0.25"/>
    <row r="34737" s="19" customFormat="1" x14ac:dyDescent="0.25"/>
    <row r="34738" s="19" customFormat="1" x14ac:dyDescent="0.25"/>
    <row r="34739" s="19" customFormat="1" x14ac:dyDescent="0.25"/>
    <row r="34740" s="19" customFormat="1" x14ac:dyDescent="0.25"/>
    <row r="34741" s="19" customFormat="1" x14ac:dyDescent="0.25"/>
    <row r="34742" s="19" customFormat="1" x14ac:dyDescent="0.25"/>
    <row r="34743" s="19" customFormat="1" x14ac:dyDescent="0.25"/>
    <row r="34744" s="19" customFormat="1" x14ac:dyDescent="0.25"/>
    <row r="34745" s="19" customFormat="1" x14ac:dyDescent="0.25"/>
    <row r="34746" s="19" customFormat="1" x14ac:dyDescent="0.25"/>
    <row r="34747" s="19" customFormat="1" x14ac:dyDescent="0.25"/>
    <row r="34748" s="19" customFormat="1" x14ac:dyDescent="0.25"/>
    <row r="34749" s="19" customFormat="1" x14ac:dyDescent="0.25"/>
    <row r="34750" s="19" customFormat="1" x14ac:dyDescent="0.25"/>
    <row r="34751" s="19" customFormat="1" x14ac:dyDescent="0.25"/>
    <row r="34752" s="19" customFormat="1" x14ac:dyDescent="0.25"/>
    <row r="34753" s="19" customFormat="1" x14ac:dyDescent="0.25"/>
    <row r="34754" s="19" customFormat="1" x14ac:dyDescent="0.25"/>
    <row r="34755" s="19" customFormat="1" x14ac:dyDescent="0.25"/>
    <row r="34756" s="19" customFormat="1" x14ac:dyDescent="0.25"/>
    <row r="34757" s="19" customFormat="1" x14ac:dyDescent="0.25"/>
    <row r="34758" s="19" customFormat="1" x14ac:dyDescent="0.25"/>
    <row r="34759" s="19" customFormat="1" x14ac:dyDescent="0.25"/>
    <row r="34760" s="19" customFormat="1" x14ac:dyDescent="0.25"/>
    <row r="34761" s="19" customFormat="1" x14ac:dyDescent="0.25"/>
    <row r="34762" s="19" customFormat="1" x14ac:dyDescent="0.25"/>
    <row r="34763" s="19" customFormat="1" x14ac:dyDescent="0.25"/>
    <row r="34764" s="19" customFormat="1" x14ac:dyDescent="0.25"/>
    <row r="34765" s="19" customFormat="1" x14ac:dyDescent="0.25"/>
    <row r="34766" s="19" customFormat="1" x14ac:dyDescent="0.25"/>
    <row r="34767" s="19" customFormat="1" x14ac:dyDescent="0.25"/>
    <row r="34768" s="19" customFormat="1" x14ac:dyDescent="0.25"/>
    <row r="34769" s="19" customFormat="1" x14ac:dyDescent="0.25"/>
    <row r="34770" s="19" customFormat="1" x14ac:dyDescent="0.25"/>
    <row r="34771" s="19" customFormat="1" x14ac:dyDescent="0.25"/>
    <row r="34772" s="19" customFormat="1" x14ac:dyDescent="0.25"/>
    <row r="34773" s="19" customFormat="1" x14ac:dyDescent="0.25"/>
    <row r="34774" s="19" customFormat="1" x14ac:dyDescent="0.25"/>
    <row r="34775" s="19" customFormat="1" x14ac:dyDescent="0.25"/>
    <row r="34776" s="19" customFormat="1" x14ac:dyDescent="0.25"/>
    <row r="34777" s="19" customFormat="1" x14ac:dyDescent="0.25"/>
    <row r="34778" s="19" customFormat="1" x14ac:dyDescent="0.25"/>
    <row r="34779" s="19" customFormat="1" x14ac:dyDescent="0.25"/>
    <row r="34780" s="19" customFormat="1" x14ac:dyDescent="0.25"/>
    <row r="34781" s="19" customFormat="1" x14ac:dyDescent="0.25"/>
    <row r="34782" s="19" customFormat="1" x14ac:dyDescent="0.25"/>
    <row r="34783" s="19" customFormat="1" x14ac:dyDescent="0.25"/>
    <row r="34784" s="19" customFormat="1" x14ac:dyDescent="0.25"/>
    <row r="34785" s="19" customFormat="1" x14ac:dyDescent="0.25"/>
    <row r="34786" s="19" customFormat="1" x14ac:dyDescent="0.25"/>
    <row r="34787" s="19" customFormat="1" x14ac:dyDescent="0.25"/>
    <row r="34788" s="19" customFormat="1" x14ac:dyDescent="0.25"/>
    <row r="34789" s="19" customFormat="1" x14ac:dyDescent="0.25"/>
    <row r="34790" s="19" customFormat="1" x14ac:dyDescent="0.25"/>
    <row r="34791" s="19" customFormat="1" x14ac:dyDescent="0.25"/>
    <row r="34792" s="19" customFormat="1" x14ac:dyDescent="0.25"/>
    <row r="34793" s="19" customFormat="1" x14ac:dyDescent="0.25"/>
    <row r="34794" s="19" customFormat="1" x14ac:dyDescent="0.25"/>
    <row r="34795" s="19" customFormat="1" x14ac:dyDescent="0.25"/>
    <row r="34796" s="19" customFormat="1" x14ac:dyDescent="0.25"/>
    <row r="34797" s="19" customFormat="1" x14ac:dyDescent="0.25"/>
    <row r="34798" s="19" customFormat="1" x14ac:dyDescent="0.25"/>
    <row r="34799" s="19" customFormat="1" x14ac:dyDescent="0.25"/>
    <row r="34800" s="19" customFormat="1" x14ac:dyDescent="0.25"/>
    <row r="34801" s="19" customFormat="1" x14ac:dyDescent="0.25"/>
    <row r="34802" s="19" customFormat="1" x14ac:dyDescent="0.25"/>
    <row r="34803" s="19" customFormat="1" x14ac:dyDescent="0.25"/>
    <row r="34804" s="19" customFormat="1" x14ac:dyDescent="0.25"/>
    <row r="34805" s="19" customFormat="1" x14ac:dyDescent="0.25"/>
    <row r="34806" s="19" customFormat="1" x14ac:dyDescent="0.25"/>
    <row r="34807" s="19" customFormat="1" x14ac:dyDescent="0.25"/>
    <row r="34808" s="19" customFormat="1" x14ac:dyDescent="0.25"/>
    <row r="34809" s="19" customFormat="1" x14ac:dyDescent="0.25"/>
    <row r="34810" s="19" customFormat="1" x14ac:dyDescent="0.25"/>
    <row r="34811" s="19" customFormat="1" x14ac:dyDescent="0.25"/>
    <row r="34812" s="19" customFormat="1" x14ac:dyDescent="0.25"/>
    <row r="34813" s="19" customFormat="1" x14ac:dyDescent="0.25"/>
    <row r="34814" s="19" customFormat="1" x14ac:dyDescent="0.25"/>
    <row r="34815" s="19" customFormat="1" x14ac:dyDescent="0.25"/>
    <row r="34816" s="19" customFormat="1" x14ac:dyDescent="0.25"/>
    <row r="34817" s="19" customFormat="1" x14ac:dyDescent="0.25"/>
    <row r="34818" s="19" customFormat="1" x14ac:dyDescent="0.25"/>
    <row r="34819" s="19" customFormat="1" x14ac:dyDescent="0.25"/>
    <row r="34820" s="19" customFormat="1" x14ac:dyDescent="0.25"/>
    <row r="34821" s="19" customFormat="1" x14ac:dyDescent="0.25"/>
    <row r="34822" s="19" customFormat="1" x14ac:dyDescent="0.25"/>
    <row r="34823" s="19" customFormat="1" x14ac:dyDescent="0.25"/>
    <row r="34824" s="19" customFormat="1" x14ac:dyDescent="0.25"/>
    <row r="34825" s="19" customFormat="1" x14ac:dyDescent="0.25"/>
    <row r="34826" s="19" customFormat="1" x14ac:dyDescent="0.25"/>
    <row r="34827" s="19" customFormat="1" x14ac:dyDescent="0.25"/>
    <row r="34828" s="19" customFormat="1" x14ac:dyDescent="0.25"/>
    <row r="34829" s="19" customFormat="1" x14ac:dyDescent="0.25"/>
    <row r="34830" s="19" customFormat="1" x14ac:dyDescent="0.25"/>
    <row r="34831" s="19" customFormat="1" x14ac:dyDescent="0.25"/>
    <row r="34832" s="19" customFormat="1" x14ac:dyDescent="0.25"/>
    <row r="34833" s="19" customFormat="1" x14ac:dyDescent="0.25"/>
    <row r="34834" s="19" customFormat="1" x14ac:dyDescent="0.25"/>
    <row r="34835" s="19" customFormat="1" x14ac:dyDescent="0.25"/>
    <row r="34836" s="19" customFormat="1" x14ac:dyDescent="0.25"/>
    <row r="34837" s="19" customFormat="1" x14ac:dyDescent="0.25"/>
    <row r="34838" s="19" customFormat="1" x14ac:dyDescent="0.25"/>
    <row r="34839" s="19" customFormat="1" x14ac:dyDescent="0.25"/>
    <row r="34840" s="19" customFormat="1" x14ac:dyDescent="0.25"/>
    <row r="34841" s="19" customFormat="1" x14ac:dyDescent="0.25"/>
    <row r="34842" s="19" customFormat="1" x14ac:dyDescent="0.25"/>
    <row r="34843" s="19" customFormat="1" x14ac:dyDescent="0.25"/>
    <row r="34844" s="19" customFormat="1" x14ac:dyDescent="0.25"/>
    <row r="34845" s="19" customFormat="1" x14ac:dyDescent="0.25"/>
    <row r="34846" s="19" customFormat="1" x14ac:dyDescent="0.25"/>
    <row r="34847" s="19" customFormat="1" x14ac:dyDescent="0.25"/>
    <row r="34848" s="19" customFormat="1" x14ac:dyDescent="0.25"/>
    <row r="34849" s="19" customFormat="1" x14ac:dyDescent="0.25"/>
    <row r="34850" s="19" customFormat="1" x14ac:dyDescent="0.25"/>
    <row r="34851" s="19" customFormat="1" x14ac:dyDescent="0.25"/>
    <row r="34852" s="19" customFormat="1" x14ac:dyDescent="0.25"/>
    <row r="34853" s="19" customFormat="1" x14ac:dyDescent="0.25"/>
    <row r="34854" s="19" customFormat="1" x14ac:dyDescent="0.25"/>
    <row r="34855" s="19" customFormat="1" x14ac:dyDescent="0.25"/>
    <row r="34856" s="19" customFormat="1" x14ac:dyDescent="0.25"/>
    <row r="34857" s="19" customFormat="1" x14ac:dyDescent="0.25"/>
    <row r="34858" s="19" customFormat="1" x14ac:dyDescent="0.25"/>
    <row r="34859" s="19" customFormat="1" x14ac:dyDescent="0.25"/>
    <row r="34860" s="19" customFormat="1" x14ac:dyDescent="0.25"/>
    <row r="34861" s="19" customFormat="1" x14ac:dyDescent="0.25"/>
    <row r="34862" s="19" customFormat="1" x14ac:dyDescent="0.25"/>
    <row r="34863" s="19" customFormat="1" x14ac:dyDescent="0.25"/>
    <row r="34864" s="19" customFormat="1" x14ac:dyDescent="0.25"/>
    <row r="34865" s="19" customFormat="1" x14ac:dyDescent="0.25"/>
    <row r="34866" s="19" customFormat="1" x14ac:dyDescent="0.25"/>
    <row r="34867" s="19" customFormat="1" x14ac:dyDescent="0.25"/>
    <row r="34868" s="19" customFormat="1" x14ac:dyDescent="0.25"/>
    <row r="34869" s="19" customFormat="1" x14ac:dyDescent="0.25"/>
    <row r="34870" s="19" customFormat="1" x14ac:dyDescent="0.25"/>
    <row r="34871" s="19" customFormat="1" x14ac:dyDescent="0.25"/>
    <row r="34872" s="19" customFormat="1" x14ac:dyDescent="0.25"/>
    <row r="34873" s="19" customFormat="1" x14ac:dyDescent="0.25"/>
    <row r="34874" s="19" customFormat="1" x14ac:dyDescent="0.25"/>
    <row r="34875" s="19" customFormat="1" x14ac:dyDescent="0.25"/>
    <row r="34876" s="19" customFormat="1" x14ac:dyDescent="0.25"/>
    <row r="34877" s="19" customFormat="1" x14ac:dyDescent="0.25"/>
    <row r="34878" s="19" customFormat="1" x14ac:dyDescent="0.25"/>
    <row r="34879" s="19" customFormat="1" x14ac:dyDescent="0.25"/>
    <row r="34880" s="19" customFormat="1" x14ac:dyDescent="0.25"/>
    <row r="34881" s="19" customFormat="1" x14ac:dyDescent="0.25"/>
    <row r="34882" s="19" customFormat="1" x14ac:dyDescent="0.25"/>
    <row r="34883" s="19" customFormat="1" x14ac:dyDescent="0.25"/>
    <row r="34884" s="19" customFormat="1" x14ac:dyDescent="0.25"/>
    <row r="34885" s="19" customFormat="1" x14ac:dyDescent="0.25"/>
    <row r="34886" s="19" customFormat="1" x14ac:dyDescent="0.25"/>
    <row r="34887" s="19" customFormat="1" x14ac:dyDescent="0.25"/>
    <row r="34888" s="19" customFormat="1" x14ac:dyDescent="0.25"/>
    <row r="34889" s="19" customFormat="1" x14ac:dyDescent="0.25"/>
    <row r="34890" s="19" customFormat="1" x14ac:dyDescent="0.25"/>
    <row r="34891" s="19" customFormat="1" x14ac:dyDescent="0.25"/>
    <row r="34892" s="19" customFormat="1" x14ac:dyDescent="0.25"/>
    <row r="34893" s="19" customFormat="1" x14ac:dyDescent="0.25"/>
    <row r="34894" s="19" customFormat="1" x14ac:dyDescent="0.25"/>
    <row r="34895" s="19" customFormat="1" x14ac:dyDescent="0.25"/>
    <row r="34896" s="19" customFormat="1" x14ac:dyDescent="0.25"/>
    <row r="34897" s="19" customFormat="1" x14ac:dyDescent="0.25"/>
    <row r="34898" s="19" customFormat="1" x14ac:dyDescent="0.25"/>
    <row r="34899" s="19" customFormat="1" x14ac:dyDescent="0.25"/>
    <row r="34900" s="19" customFormat="1" x14ac:dyDescent="0.25"/>
    <row r="34901" s="19" customFormat="1" x14ac:dyDescent="0.25"/>
    <row r="34902" s="19" customFormat="1" x14ac:dyDescent="0.25"/>
    <row r="34903" s="19" customFormat="1" x14ac:dyDescent="0.25"/>
    <row r="34904" s="19" customFormat="1" x14ac:dyDescent="0.25"/>
    <row r="34905" s="19" customFormat="1" x14ac:dyDescent="0.25"/>
    <row r="34906" s="19" customFormat="1" x14ac:dyDescent="0.25"/>
    <row r="34907" s="19" customFormat="1" x14ac:dyDescent="0.25"/>
    <row r="34908" s="19" customFormat="1" x14ac:dyDescent="0.25"/>
    <row r="34909" s="19" customFormat="1" x14ac:dyDescent="0.25"/>
    <row r="34910" s="19" customFormat="1" x14ac:dyDescent="0.25"/>
    <row r="34911" s="19" customFormat="1" x14ac:dyDescent="0.25"/>
    <row r="34912" s="19" customFormat="1" x14ac:dyDescent="0.25"/>
    <row r="34913" s="19" customFormat="1" x14ac:dyDescent="0.25"/>
    <row r="34914" s="19" customFormat="1" x14ac:dyDescent="0.25"/>
    <row r="34915" s="19" customFormat="1" x14ac:dyDescent="0.25"/>
    <row r="34916" s="19" customFormat="1" x14ac:dyDescent="0.25"/>
    <row r="34917" s="19" customFormat="1" x14ac:dyDescent="0.25"/>
    <row r="34918" s="19" customFormat="1" x14ac:dyDescent="0.25"/>
    <row r="34919" s="19" customFormat="1" x14ac:dyDescent="0.25"/>
    <row r="34920" s="19" customFormat="1" x14ac:dyDescent="0.25"/>
    <row r="34921" s="19" customFormat="1" x14ac:dyDescent="0.25"/>
    <row r="34922" s="19" customFormat="1" x14ac:dyDescent="0.25"/>
    <row r="34923" s="19" customFormat="1" x14ac:dyDescent="0.25"/>
    <row r="34924" s="19" customFormat="1" x14ac:dyDescent="0.25"/>
    <row r="34925" s="19" customFormat="1" x14ac:dyDescent="0.25"/>
    <row r="34926" s="19" customFormat="1" x14ac:dyDescent="0.25"/>
    <row r="34927" s="19" customFormat="1" x14ac:dyDescent="0.25"/>
    <row r="34928" s="19" customFormat="1" x14ac:dyDescent="0.25"/>
    <row r="34929" s="19" customFormat="1" x14ac:dyDescent="0.25"/>
    <row r="34930" s="19" customFormat="1" x14ac:dyDescent="0.25"/>
    <row r="34931" s="19" customFormat="1" x14ac:dyDescent="0.25"/>
    <row r="34932" s="19" customFormat="1" x14ac:dyDescent="0.25"/>
    <row r="34933" s="19" customFormat="1" x14ac:dyDescent="0.25"/>
    <row r="34934" s="19" customFormat="1" x14ac:dyDescent="0.25"/>
    <row r="34935" s="19" customFormat="1" x14ac:dyDescent="0.25"/>
    <row r="34936" s="19" customFormat="1" x14ac:dyDescent="0.25"/>
    <row r="34937" s="19" customFormat="1" x14ac:dyDescent="0.25"/>
    <row r="34938" s="19" customFormat="1" x14ac:dyDescent="0.25"/>
    <row r="34939" s="19" customFormat="1" x14ac:dyDescent="0.25"/>
    <row r="34940" s="19" customFormat="1" x14ac:dyDescent="0.25"/>
    <row r="34941" s="19" customFormat="1" x14ac:dyDescent="0.25"/>
    <row r="34942" s="19" customFormat="1" x14ac:dyDescent="0.25"/>
    <row r="34943" s="19" customFormat="1" x14ac:dyDescent="0.25"/>
    <row r="34944" s="19" customFormat="1" x14ac:dyDescent="0.25"/>
    <row r="34945" s="19" customFormat="1" x14ac:dyDescent="0.25"/>
    <row r="34946" s="19" customFormat="1" x14ac:dyDescent="0.25"/>
    <row r="34947" s="19" customFormat="1" x14ac:dyDescent="0.25"/>
    <row r="34948" s="19" customFormat="1" x14ac:dyDescent="0.25"/>
    <row r="34949" s="19" customFormat="1" x14ac:dyDescent="0.25"/>
    <row r="34950" s="19" customFormat="1" x14ac:dyDescent="0.25"/>
    <row r="34951" s="19" customFormat="1" x14ac:dyDescent="0.25"/>
    <row r="34952" s="19" customFormat="1" x14ac:dyDescent="0.25"/>
    <row r="34953" s="19" customFormat="1" x14ac:dyDescent="0.25"/>
    <row r="34954" s="19" customFormat="1" x14ac:dyDescent="0.25"/>
    <row r="34955" s="19" customFormat="1" x14ac:dyDescent="0.25"/>
    <row r="34956" s="19" customFormat="1" x14ac:dyDescent="0.25"/>
    <row r="34957" s="19" customFormat="1" x14ac:dyDescent="0.25"/>
    <row r="34958" s="19" customFormat="1" x14ac:dyDescent="0.25"/>
    <row r="34959" s="19" customFormat="1" x14ac:dyDescent="0.25"/>
    <row r="34960" s="19" customFormat="1" x14ac:dyDescent="0.25"/>
    <row r="34961" s="19" customFormat="1" x14ac:dyDescent="0.25"/>
    <row r="34962" s="19" customFormat="1" x14ac:dyDescent="0.25"/>
    <row r="34963" s="19" customFormat="1" x14ac:dyDescent="0.25"/>
    <row r="34964" s="19" customFormat="1" x14ac:dyDescent="0.25"/>
    <row r="34965" s="19" customFormat="1" x14ac:dyDescent="0.25"/>
    <row r="34966" s="19" customFormat="1" x14ac:dyDescent="0.25"/>
    <row r="34967" s="19" customFormat="1" x14ac:dyDescent="0.25"/>
    <row r="34968" s="19" customFormat="1" x14ac:dyDescent="0.25"/>
    <row r="34969" s="19" customFormat="1" x14ac:dyDescent="0.25"/>
    <row r="34970" s="19" customFormat="1" x14ac:dyDescent="0.25"/>
    <row r="34971" s="19" customFormat="1" x14ac:dyDescent="0.25"/>
    <row r="34972" s="19" customFormat="1" x14ac:dyDescent="0.25"/>
    <row r="34973" s="19" customFormat="1" x14ac:dyDescent="0.25"/>
    <row r="34974" s="19" customFormat="1" x14ac:dyDescent="0.25"/>
    <row r="34975" s="19" customFormat="1" x14ac:dyDescent="0.25"/>
    <row r="34976" s="19" customFormat="1" x14ac:dyDescent="0.25"/>
    <row r="34977" s="19" customFormat="1" x14ac:dyDescent="0.25"/>
    <row r="34978" s="19" customFormat="1" x14ac:dyDescent="0.25"/>
    <row r="34979" s="19" customFormat="1" x14ac:dyDescent="0.25"/>
    <row r="34980" s="19" customFormat="1" x14ac:dyDescent="0.25"/>
    <row r="34981" s="19" customFormat="1" x14ac:dyDescent="0.25"/>
    <row r="34982" s="19" customFormat="1" x14ac:dyDescent="0.25"/>
    <row r="34983" s="19" customFormat="1" x14ac:dyDescent="0.25"/>
    <row r="34984" s="19" customFormat="1" x14ac:dyDescent="0.25"/>
    <row r="34985" s="19" customFormat="1" x14ac:dyDescent="0.25"/>
    <row r="34986" s="19" customFormat="1" x14ac:dyDescent="0.25"/>
    <row r="34987" s="19" customFormat="1" x14ac:dyDescent="0.25"/>
    <row r="34988" s="19" customFormat="1" x14ac:dyDescent="0.25"/>
    <row r="34989" s="19" customFormat="1" x14ac:dyDescent="0.25"/>
    <row r="34990" s="19" customFormat="1" x14ac:dyDescent="0.25"/>
    <row r="34991" s="19" customFormat="1" x14ac:dyDescent="0.25"/>
    <row r="34992" s="19" customFormat="1" x14ac:dyDescent="0.25"/>
    <row r="34993" s="19" customFormat="1" x14ac:dyDescent="0.25"/>
    <row r="34994" s="19" customFormat="1" x14ac:dyDescent="0.25"/>
    <row r="34995" s="19" customFormat="1" x14ac:dyDescent="0.25"/>
    <row r="34996" s="19" customFormat="1" x14ac:dyDescent="0.25"/>
    <row r="34997" s="19" customFormat="1" x14ac:dyDescent="0.25"/>
    <row r="34998" s="19" customFormat="1" x14ac:dyDescent="0.25"/>
    <row r="34999" s="19" customFormat="1" x14ac:dyDescent="0.25"/>
    <row r="35000" s="19" customFormat="1" x14ac:dyDescent="0.25"/>
    <row r="35001" s="19" customFormat="1" x14ac:dyDescent="0.25"/>
    <row r="35002" s="19" customFormat="1" x14ac:dyDescent="0.25"/>
    <row r="35003" s="19" customFormat="1" x14ac:dyDescent="0.25"/>
    <row r="35004" s="19" customFormat="1" x14ac:dyDescent="0.25"/>
    <row r="35005" s="19" customFormat="1" x14ac:dyDescent="0.25"/>
    <row r="35006" s="19" customFormat="1" x14ac:dyDescent="0.25"/>
    <row r="35007" s="19" customFormat="1" x14ac:dyDescent="0.25"/>
    <row r="35008" s="19" customFormat="1" x14ac:dyDescent="0.25"/>
    <row r="35009" s="19" customFormat="1" x14ac:dyDescent="0.25"/>
    <row r="35010" s="19" customFormat="1" x14ac:dyDescent="0.25"/>
    <row r="35011" s="19" customFormat="1" x14ac:dyDescent="0.25"/>
    <row r="35012" s="19" customFormat="1" x14ac:dyDescent="0.25"/>
    <row r="35013" s="19" customFormat="1" x14ac:dyDescent="0.25"/>
    <row r="35014" s="19" customFormat="1" x14ac:dyDescent="0.25"/>
    <row r="35015" s="19" customFormat="1" x14ac:dyDescent="0.25"/>
    <row r="35016" s="19" customFormat="1" x14ac:dyDescent="0.25"/>
    <row r="35017" s="19" customFormat="1" x14ac:dyDescent="0.25"/>
    <row r="35018" s="19" customFormat="1" x14ac:dyDescent="0.25"/>
    <row r="35019" s="19" customFormat="1" x14ac:dyDescent="0.25"/>
    <row r="35020" s="19" customFormat="1" x14ac:dyDescent="0.25"/>
    <row r="35021" s="19" customFormat="1" x14ac:dyDescent="0.25"/>
    <row r="35022" s="19" customFormat="1" x14ac:dyDescent="0.25"/>
    <row r="35023" s="19" customFormat="1" x14ac:dyDescent="0.25"/>
    <row r="35024" s="19" customFormat="1" x14ac:dyDescent="0.25"/>
    <row r="35025" s="19" customFormat="1" x14ac:dyDescent="0.25"/>
    <row r="35026" s="19" customFormat="1" x14ac:dyDescent="0.25"/>
    <row r="35027" s="19" customFormat="1" x14ac:dyDescent="0.25"/>
    <row r="35028" s="19" customFormat="1" x14ac:dyDescent="0.25"/>
    <row r="35029" s="19" customFormat="1" x14ac:dyDescent="0.25"/>
    <row r="35030" s="19" customFormat="1" x14ac:dyDescent="0.25"/>
    <row r="35031" s="19" customFormat="1" x14ac:dyDescent="0.25"/>
    <row r="35032" s="19" customFormat="1" x14ac:dyDescent="0.25"/>
    <row r="35033" s="19" customFormat="1" x14ac:dyDescent="0.25"/>
    <row r="35034" s="19" customFormat="1" x14ac:dyDescent="0.25"/>
    <row r="35035" s="19" customFormat="1" x14ac:dyDescent="0.25"/>
    <row r="35036" s="19" customFormat="1" x14ac:dyDescent="0.25"/>
    <row r="35037" s="19" customFormat="1" x14ac:dyDescent="0.25"/>
    <row r="35038" s="19" customFormat="1" x14ac:dyDescent="0.25"/>
    <row r="35039" s="19" customFormat="1" x14ac:dyDescent="0.25"/>
    <row r="35040" s="19" customFormat="1" x14ac:dyDescent="0.25"/>
    <row r="35041" s="19" customFormat="1" x14ac:dyDescent="0.25"/>
    <row r="35042" s="19" customFormat="1" x14ac:dyDescent="0.25"/>
    <row r="35043" s="19" customFormat="1" x14ac:dyDescent="0.25"/>
    <row r="35044" s="19" customFormat="1" x14ac:dyDescent="0.25"/>
    <row r="35045" s="19" customFormat="1" x14ac:dyDescent="0.25"/>
    <row r="35046" s="19" customFormat="1" x14ac:dyDescent="0.25"/>
    <row r="35047" s="19" customFormat="1" x14ac:dyDescent="0.25"/>
    <row r="35048" s="19" customFormat="1" x14ac:dyDescent="0.25"/>
    <row r="35049" s="19" customFormat="1" x14ac:dyDescent="0.25"/>
    <row r="35050" s="19" customFormat="1" x14ac:dyDescent="0.25"/>
    <row r="35051" s="19" customFormat="1" x14ac:dyDescent="0.25"/>
    <row r="35052" s="19" customFormat="1" x14ac:dyDescent="0.25"/>
    <row r="35053" s="19" customFormat="1" x14ac:dyDescent="0.25"/>
    <row r="35054" s="19" customFormat="1" x14ac:dyDescent="0.25"/>
    <row r="35055" s="19" customFormat="1" x14ac:dyDescent="0.25"/>
    <row r="35056" s="19" customFormat="1" x14ac:dyDescent="0.25"/>
    <row r="35057" s="19" customFormat="1" x14ac:dyDescent="0.25"/>
    <row r="35058" s="19" customFormat="1" x14ac:dyDescent="0.25"/>
    <row r="35059" s="19" customFormat="1" x14ac:dyDescent="0.25"/>
    <row r="35060" s="19" customFormat="1" x14ac:dyDescent="0.25"/>
    <row r="35061" s="19" customFormat="1" x14ac:dyDescent="0.25"/>
    <row r="35062" s="19" customFormat="1" x14ac:dyDescent="0.25"/>
    <row r="35063" s="19" customFormat="1" x14ac:dyDescent="0.25"/>
    <row r="35064" s="19" customFormat="1" x14ac:dyDescent="0.25"/>
    <row r="35065" s="19" customFormat="1" x14ac:dyDescent="0.25"/>
    <row r="35066" s="19" customFormat="1" x14ac:dyDescent="0.25"/>
    <row r="35067" s="19" customFormat="1" x14ac:dyDescent="0.25"/>
    <row r="35068" s="19" customFormat="1" x14ac:dyDescent="0.25"/>
    <row r="35069" s="19" customFormat="1" x14ac:dyDescent="0.25"/>
    <row r="35070" s="19" customFormat="1" x14ac:dyDescent="0.25"/>
    <row r="35071" s="19" customFormat="1" x14ac:dyDescent="0.25"/>
    <row r="35072" s="19" customFormat="1" x14ac:dyDescent="0.25"/>
    <row r="35073" s="19" customFormat="1" x14ac:dyDescent="0.25"/>
    <row r="35074" s="19" customFormat="1" x14ac:dyDescent="0.25"/>
    <row r="35075" s="19" customFormat="1" x14ac:dyDescent="0.25"/>
    <row r="35076" s="19" customFormat="1" x14ac:dyDescent="0.25"/>
    <row r="35077" s="19" customFormat="1" x14ac:dyDescent="0.25"/>
    <row r="35078" s="19" customFormat="1" x14ac:dyDescent="0.25"/>
    <row r="35079" s="19" customFormat="1" x14ac:dyDescent="0.25"/>
    <row r="35080" s="19" customFormat="1" x14ac:dyDescent="0.25"/>
    <row r="35081" s="19" customFormat="1" x14ac:dyDescent="0.25"/>
    <row r="35082" s="19" customFormat="1" x14ac:dyDescent="0.25"/>
    <row r="35083" s="19" customFormat="1" x14ac:dyDescent="0.25"/>
    <row r="35084" s="19" customFormat="1" x14ac:dyDescent="0.25"/>
    <row r="35085" s="19" customFormat="1" x14ac:dyDescent="0.25"/>
    <row r="35086" s="19" customFormat="1" x14ac:dyDescent="0.25"/>
    <row r="35087" s="19" customFormat="1" x14ac:dyDescent="0.25"/>
    <row r="35088" s="19" customFormat="1" x14ac:dyDescent="0.25"/>
    <row r="35089" s="19" customFormat="1" x14ac:dyDescent="0.25"/>
    <row r="35090" s="19" customFormat="1" x14ac:dyDescent="0.25"/>
    <row r="35091" s="19" customFormat="1" x14ac:dyDescent="0.25"/>
    <row r="35092" s="19" customFormat="1" x14ac:dyDescent="0.25"/>
    <row r="35093" s="19" customFormat="1" x14ac:dyDescent="0.25"/>
    <row r="35094" s="19" customFormat="1" x14ac:dyDescent="0.25"/>
    <row r="35095" s="19" customFormat="1" x14ac:dyDescent="0.25"/>
    <row r="35096" s="19" customFormat="1" x14ac:dyDescent="0.25"/>
    <row r="35097" s="19" customFormat="1" x14ac:dyDescent="0.25"/>
    <row r="35098" s="19" customFormat="1" x14ac:dyDescent="0.25"/>
    <row r="35099" s="19" customFormat="1" x14ac:dyDescent="0.25"/>
    <row r="35100" s="19" customFormat="1" x14ac:dyDescent="0.25"/>
    <row r="35101" s="19" customFormat="1" x14ac:dyDescent="0.25"/>
    <row r="35102" s="19" customFormat="1" x14ac:dyDescent="0.25"/>
    <row r="35103" s="19" customFormat="1" x14ac:dyDescent="0.25"/>
    <row r="35104" s="19" customFormat="1" x14ac:dyDescent="0.25"/>
    <row r="35105" s="19" customFormat="1" x14ac:dyDescent="0.25"/>
    <row r="35106" s="19" customFormat="1" x14ac:dyDescent="0.25"/>
    <row r="35107" s="19" customFormat="1" x14ac:dyDescent="0.25"/>
    <row r="35108" s="19" customFormat="1" x14ac:dyDescent="0.25"/>
    <row r="35109" s="19" customFormat="1" x14ac:dyDescent="0.25"/>
    <row r="35110" s="19" customFormat="1" x14ac:dyDescent="0.25"/>
    <row r="35111" s="19" customFormat="1" x14ac:dyDescent="0.25"/>
    <row r="35112" s="19" customFormat="1" x14ac:dyDescent="0.25"/>
    <row r="35113" s="19" customFormat="1" x14ac:dyDescent="0.25"/>
    <row r="35114" s="19" customFormat="1" x14ac:dyDescent="0.25"/>
    <row r="35115" s="19" customFormat="1" x14ac:dyDescent="0.25"/>
    <row r="35116" s="19" customFormat="1" x14ac:dyDescent="0.25"/>
    <row r="35117" s="19" customFormat="1" x14ac:dyDescent="0.25"/>
    <row r="35118" s="19" customFormat="1" x14ac:dyDescent="0.25"/>
    <row r="35119" s="19" customFormat="1" x14ac:dyDescent="0.25"/>
    <row r="35120" s="19" customFormat="1" x14ac:dyDescent="0.25"/>
    <row r="35121" s="19" customFormat="1" x14ac:dyDescent="0.25"/>
    <row r="35122" s="19" customFormat="1" x14ac:dyDescent="0.25"/>
    <row r="35123" s="19" customFormat="1" x14ac:dyDescent="0.25"/>
    <row r="35124" s="19" customFormat="1" x14ac:dyDescent="0.25"/>
    <row r="35125" s="19" customFormat="1" x14ac:dyDescent="0.25"/>
    <row r="35126" s="19" customFormat="1" x14ac:dyDescent="0.25"/>
    <row r="35127" s="19" customFormat="1" x14ac:dyDescent="0.25"/>
    <row r="35128" s="19" customFormat="1" x14ac:dyDescent="0.25"/>
    <row r="35129" s="19" customFormat="1" x14ac:dyDescent="0.25"/>
    <row r="35130" s="19" customFormat="1" x14ac:dyDescent="0.25"/>
    <row r="35131" s="19" customFormat="1" x14ac:dyDescent="0.25"/>
    <row r="35132" s="19" customFormat="1" x14ac:dyDescent="0.25"/>
    <row r="35133" s="19" customFormat="1" x14ac:dyDescent="0.25"/>
    <row r="35134" s="19" customFormat="1" x14ac:dyDescent="0.25"/>
    <row r="35135" s="19" customFormat="1" x14ac:dyDescent="0.25"/>
    <row r="35136" s="19" customFormat="1" x14ac:dyDescent="0.25"/>
    <row r="35137" s="19" customFormat="1" x14ac:dyDescent="0.25"/>
    <row r="35138" s="19" customFormat="1" x14ac:dyDescent="0.25"/>
    <row r="35139" s="19" customFormat="1" x14ac:dyDescent="0.25"/>
    <row r="35140" s="19" customFormat="1" x14ac:dyDescent="0.25"/>
    <row r="35141" s="19" customFormat="1" x14ac:dyDescent="0.25"/>
    <row r="35142" s="19" customFormat="1" x14ac:dyDescent="0.25"/>
    <row r="35143" s="19" customFormat="1" x14ac:dyDescent="0.25"/>
    <row r="35144" s="19" customFormat="1" x14ac:dyDescent="0.25"/>
    <row r="35145" s="19" customFormat="1" x14ac:dyDescent="0.25"/>
    <row r="35146" s="19" customFormat="1" x14ac:dyDescent="0.25"/>
    <row r="35147" s="19" customFormat="1" x14ac:dyDescent="0.25"/>
    <row r="35148" s="19" customFormat="1" x14ac:dyDescent="0.25"/>
    <row r="35149" s="19" customFormat="1" x14ac:dyDescent="0.25"/>
    <row r="35150" s="19" customFormat="1" x14ac:dyDescent="0.25"/>
    <row r="35151" s="19" customFormat="1" x14ac:dyDescent="0.25"/>
    <row r="35152" s="19" customFormat="1" x14ac:dyDescent="0.25"/>
    <row r="35153" s="19" customFormat="1" x14ac:dyDescent="0.25"/>
    <row r="35154" s="19" customFormat="1" x14ac:dyDescent="0.25"/>
    <row r="35155" s="19" customFormat="1" x14ac:dyDescent="0.25"/>
    <row r="35156" s="19" customFormat="1" x14ac:dyDescent="0.25"/>
    <row r="35157" s="19" customFormat="1" x14ac:dyDescent="0.25"/>
    <row r="35158" s="19" customFormat="1" x14ac:dyDescent="0.25"/>
    <row r="35159" s="19" customFormat="1" x14ac:dyDescent="0.25"/>
    <row r="35160" s="19" customFormat="1" x14ac:dyDescent="0.25"/>
    <row r="35161" s="19" customFormat="1" x14ac:dyDescent="0.25"/>
    <row r="35162" s="19" customFormat="1" x14ac:dyDescent="0.25"/>
    <row r="35163" s="19" customFormat="1" x14ac:dyDescent="0.25"/>
    <row r="35164" s="19" customFormat="1" x14ac:dyDescent="0.25"/>
    <row r="35165" s="19" customFormat="1" x14ac:dyDescent="0.25"/>
    <row r="35166" s="19" customFormat="1" x14ac:dyDescent="0.25"/>
    <row r="35167" s="19" customFormat="1" x14ac:dyDescent="0.25"/>
    <row r="35168" s="19" customFormat="1" x14ac:dyDescent="0.25"/>
    <row r="35169" s="19" customFormat="1" x14ac:dyDescent="0.25"/>
    <row r="35170" s="19" customFormat="1" x14ac:dyDescent="0.25"/>
    <row r="35171" s="19" customFormat="1" x14ac:dyDescent="0.25"/>
    <row r="35172" s="19" customFormat="1" x14ac:dyDescent="0.25"/>
    <row r="35173" s="19" customFormat="1" x14ac:dyDescent="0.25"/>
    <row r="35174" s="19" customFormat="1" x14ac:dyDescent="0.25"/>
    <row r="35175" s="19" customFormat="1" x14ac:dyDescent="0.25"/>
    <row r="35176" s="19" customFormat="1" x14ac:dyDescent="0.25"/>
    <row r="35177" s="19" customFormat="1" x14ac:dyDescent="0.25"/>
    <row r="35178" s="19" customFormat="1" x14ac:dyDescent="0.25"/>
    <row r="35179" s="19" customFormat="1" x14ac:dyDescent="0.25"/>
    <row r="35180" s="19" customFormat="1" x14ac:dyDescent="0.25"/>
    <row r="35181" s="19" customFormat="1" x14ac:dyDescent="0.25"/>
    <row r="35182" s="19" customFormat="1" x14ac:dyDescent="0.25"/>
    <row r="35183" s="19" customFormat="1" x14ac:dyDescent="0.25"/>
    <row r="35184" s="19" customFormat="1" x14ac:dyDescent="0.25"/>
    <row r="35185" s="19" customFormat="1" x14ac:dyDescent="0.25"/>
    <row r="35186" s="19" customFormat="1" x14ac:dyDescent="0.25"/>
    <row r="35187" s="19" customFormat="1" x14ac:dyDescent="0.25"/>
    <row r="35188" s="19" customFormat="1" x14ac:dyDescent="0.25"/>
    <row r="35189" s="19" customFormat="1" x14ac:dyDescent="0.25"/>
    <row r="35190" s="19" customFormat="1" x14ac:dyDescent="0.25"/>
    <row r="35191" s="19" customFormat="1" x14ac:dyDescent="0.25"/>
    <row r="35192" s="19" customFormat="1" x14ac:dyDescent="0.25"/>
    <row r="35193" s="19" customFormat="1" x14ac:dyDescent="0.25"/>
    <row r="35194" s="19" customFormat="1" x14ac:dyDescent="0.25"/>
    <row r="35195" s="19" customFormat="1" x14ac:dyDescent="0.25"/>
    <row r="35196" s="19" customFormat="1" x14ac:dyDescent="0.25"/>
    <row r="35197" s="19" customFormat="1" x14ac:dyDescent="0.25"/>
    <row r="35198" s="19" customFormat="1" x14ac:dyDescent="0.25"/>
    <row r="35199" s="19" customFormat="1" x14ac:dyDescent="0.25"/>
    <row r="35200" s="19" customFormat="1" x14ac:dyDescent="0.25"/>
    <row r="35201" s="19" customFormat="1" x14ac:dyDescent="0.25"/>
    <row r="35202" s="19" customFormat="1" x14ac:dyDescent="0.25"/>
    <row r="35203" s="19" customFormat="1" x14ac:dyDescent="0.25"/>
    <row r="35204" s="19" customFormat="1" x14ac:dyDescent="0.25"/>
    <row r="35205" s="19" customFormat="1" x14ac:dyDescent="0.25"/>
    <row r="35206" s="19" customFormat="1" x14ac:dyDescent="0.25"/>
    <row r="35207" s="19" customFormat="1" x14ac:dyDescent="0.25"/>
    <row r="35208" s="19" customFormat="1" x14ac:dyDescent="0.25"/>
    <row r="35209" s="19" customFormat="1" x14ac:dyDescent="0.25"/>
    <row r="35210" s="19" customFormat="1" x14ac:dyDescent="0.25"/>
    <row r="35211" s="19" customFormat="1" x14ac:dyDescent="0.25"/>
    <row r="35212" s="19" customFormat="1" x14ac:dyDescent="0.25"/>
    <row r="35213" s="19" customFormat="1" x14ac:dyDescent="0.25"/>
    <row r="35214" s="19" customFormat="1" x14ac:dyDescent="0.25"/>
    <row r="35215" s="19" customFormat="1" x14ac:dyDescent="0.25"/>
    <row r="35216" s="19" customFormat="1" x14ac:dyDescent="0.25"/>
    <row r="35217" s="19" customFormat="1" x14ac:dyDescent="0.25"/>
    <row r="35218" s="19" customFormat="1" x14ac:dyDescent="0.25"/>
    <row r="35219" s="19" customFormat="1" x14ac:dyDescent="0.25"/>
    <row r="35220" s="19" customFormat="1" x14ac:dyDescent="0.25"/>
    <row r="35221" s="19" customFormat="1" x14ac:dyDescent="0.25"/>
    <row r="35222" s="19" customFormat="1" x14ac:dyDescent="0.25"/>
    <row r="35223" s="19" customFormat="1" x14ac:dyDescent="0.25"/>
    <row r="35224" s="19" customFormat="1" x14ac:dyDescent="0.25"/>
    <row r="35225" s="19" customFormat="1" x14ac:dyDescent="0.25"/>
    <row r="35226" s="19" customFormat="1" x14ac:dyDescent="0.25"/>
    <row r="35227" s="19" customFormat="1" x14ac:dyDescent="0.25"/>
    <row r="35228" s="19" customFormat="1" x14ac:dyDescent="0.25"/>
    <row r="35229" s="19" customFormat="1" x14ac:dyDescent="0.25"/>
    <row r="35230" s="19" customFormat="1" x14ac:dyDescent="0.25"/>
    <row r="35231" s="19" customFormat="1" x14ac:dyDescent="0.25"/>
    <row r="35232" s="19" customFormat="1" x14ac:dyDescent="0.25"/>
    <row r="35233" s="19" customFormat="1" x14ac:dyDescent="0.25"/>
    <row r="35234" s="19" customFormat="1" x14ac:dyDescent="0.25"/>
    <row r="35235" s="19" customFormat="1" x14ac:dyDescent="0.25"/>
    <row r="35236" s="19" customFormat="1" x14ac:dyDescent="0.25"/>
    <row r="35237" s="19" customFormat="1" x14ac:dyDescent="0.25"/>
    <row r="35238" s="19" customFormat="1" x14ac:dyDescent="0.25"/>
    <row r="35239" s="19" customFormat="1" x14ac:dyDescent="0.25"/>
    <row r="35240" s="19" customFormat="1" x14ac:dyDescent="0.25"/>
    <row r="35241" s="19" customFormat="1" x14ac:dyDescent="0.25"/>
    <row r="35242" s="19" customFormat="1" x14ac:dyDescent="0.25"/>
    <row r="35243" s="19" customFormat="1" x14ac:dyDescent="0.25"/>
    <row r="35244" s="19" customFormat="1" x14ac:dyDescent="0.25"/>
    <row r="35245" s="19" customFormat="1" x14ac:dyDescent="0.25"/>
    <row r="35246" s="19" customFormat="1" x14ac:dyDescent="0.25"/>
    <row r="35247" s="19" customFormat="1" x14ac:dyDescent="0.25"/>
    <row r="35248" s="19" customFormat="1" x14ac:dyDescent="0.25"/>
    <row r="35249" s="19" customFormat="1" x14ac:dyDescent="0.25"/>
    <row r="35250" s="19" customFormat="1" x14ac:dyDescent="0.25"/>
    <row r="35251" s="19" customFormat="1" x14ac:dyDescent="0.25"/>
    <row r="35252" s="19" customFormat="1" x14ac:dyDescent="0.25"/>
    <row r="35253" s="19" customFormat="1" x14ac:dyDescent="0.25"/>
    <row r="35254" s="19" customFormat="1" x14ac:dyDescent="0.25"/>
    <row r="35255" s="19" customFormat="1" x14ac:dyDescent="0.25"/>
    <row r="35256" s="19" customFormat="1" x14ac:dyDescent="0.25"/>
    <row r="35257" s="19" customFormat="1" x14ac:dyDescent="0.25"/>
    <row r="35258" s="19" customFormat="1" x14ac:dyDescent="0.25"/>
    <row r="35259" s="19" customFormat="1" x14ac:dyDescent="0.25"/>
    <row r="35260" s="19" customFormat="1" x14ac:dyDescent="0.25"/>
    <row r="35261" s="19" customFormat="1" x14ac:dyDescent="0.25"/>
    <row r="35262" s="19" customFormat="1" x14ac:dyDescent="0.25"/>
    <row r="35263" s="19" customFormat="1" x14ac:dyDescent="0.25"/>
    <row r="35264" s="19" customFormat="1" x14ac:dyDescent="0.25"/>
    <row r="35265" s="19" customFormat="1" x14ac:dyDescent="0.25"/>
    <row r="35266" s="19" customFormat="1" x14ac:dyDescent="0.25"/>
    <row r="35267" s="19" customFormat="1" x14ac:dyDescent="0.25"/>
    <row r="35268" s="19" customFormat="1" x14ac:dyDescent="0.25"/>
    <row r="35269" s="19" customFormat="1" x14ac:dyDescent="0.25"/>
    <row r="35270" s="19" customFormat="1" x14ac:dyDescent="0.25"/>
    <row r="35271" s="19" customFormat="1" x14ac:dyDescent="0.25"/>
    <row r="35272" s="19" customFormat="1" x14ac:dyDescent="0.25"/>
    <row r="35273" s="19" customFormat="1" x14ac:dyDescent="0.25"/>
    <row r="35274" s="19" customFormat="1" x14ac:dyDescent="0.25"/>
    <row r="35275" s="19" customFormat="1" x14ac:dyDescent="0.25"/>
    <row r="35276" s="19" customFormat="1" x14ac:dyDescent="0.25"/>
    <row r="35277" s="19" customFormat="1" x14ac:dyDescent="0.25"/>
    <row r="35278" s="19" customFormat="1" x14ac:dyDescent="0.25"/>
    <row r="35279" s="19" customFormat="1" x14ac:dyDescent="0.25"/>
    <row r="35280" s="19" customFormat="1" x14ac:dyDescent="0.25"/>
    <row r="35281" s="19" customFormat="1" x14ac:dyDescent="0.25"/>
    <row r="35282" s="19" customFormat="1" x14ac:dyDescent="0.25"/>
    <row r="35283" s="19" customFormat="1" x14ac:dyDescent="0.25"/>
    <row r="35284" s="19" customFormat="1" x14ac:dyDescent="0.25"/>
    <row r="35285" s="19" customFormat="1" x14ac:dyDescent="0.25"/>
    <row r="35286" s="19" customFormat="1" x14ac:dyDescent="0.25"/>
    <row r="35287" s="19" customFormat="1" x14ac:dyDescent="0.25"/>
    <row r="35288" s="19" customFormat="1" x14ac:dyDescent="0.25"/>
    <row r="35289" s="19" customFormat="1" x14ac:dyDescent="0.25"/>
    <row r="35290" s="19" customFormat="1" x14ac:dyDescent="0.25"/>
    <row r="35291" s="19" customFormat="1" x14ac:dyDescent="0.25"/>
    <row r="35292" s="19" customFormat="1" x14ac:dyDescent="0.25"/>
    <row r="35293" s="19" customFormat="1" x14ac:dyDescent="0.25"/>
    <row r="35294" s="19" customFormat="1" x14ac:dyDescent="0.25"/>
    <row r="35295" s="19" customFormat="1" x14ac:dyDescent="0.25"/>
    <row r="35296" s="19" customFormat="1" x14ac:dyDescent="0.25"/>
    <row r="35297" s="19" customFormat="1" x14ac:dyDescent="0.25"/>
    <row r="35298" s="19" customFormat="1" x14ac:dyDescent="0.25"/>
    <row r="35299" s="19" customFormat="1" x14ac:dyDescent="0.25"/>
    <row r="35300" s="19" customFormat="1" x14ac:dyDescent="0.25"/>
    <row r="35301" s="19" customFormat="1" x14ac:dyDescent="0.25"/>
    <row r="35302" s="19" customFormat="1" x14ac:dyDescent="0.25"/>
    <row r="35303" s="19" customFormat="1" x14ac:dyDescent="0.25"/>
    <row r="35304" s="19" customFormat="1" x14ac:dyDescent="0.25"/>
    <row r="35305" s="19" customFormat="1" x14ac:dyDescent="0.25"/>
    <row r="35306" s="19" customFormat="1" x14ac:dyDescent="0.25"/>
    <row r="35307" s="19" customFormat="1" x14ac:dyDescent="0.25"/>
    <row r="35308" s="19" customFormat="1" x14ac:dyDescent="0.25"/>
    <row r="35309" s="19" customFormat="1" x14ac:dyDescent="0.25"/>
    <row r="35310" s="19" customFormat="1" x14ac:dyDescent="0.25"/>
    <row r="35311" s="19" customFormat="1" x14ac:dyDescent="0.25"/>
    <row r="35312" s="19" customFormat="1" x14ac:dyDescent="0.25"/>
    <row r="35313" s="19" customFormat="1" x14ac:dyDescent="0.25"/>
    <row r="35314" s="19" customFormat="1" x14ac:dyDescent="0.25"/>
    <row r="35315" s="19" customFormat="1" x14ac:dyDescent="0.25"/>
    <row r="35316" s="19" customFormat="1" x14ac:dyDescent="0.25"/>
    <row r="35317" s="19" customFormat="1" x14ac:dyDescent="0.25"/>
    <row r="35318" s="19" customFormat="1" x14ac:dyDescent="0.25"/>
    <row r="35319" s="19" customFormat="1" x14ac:dyDescent="0.25"/>
    <row r="35320" s="19" customFormat="1" x14ac:dyDescent="0.25"/>
    <row r="35321" s="19" customFormat="1" x14ac:dyDescent="0.25"/>
    <row r="35322" s="19" customFormat="1" x14ac:dyDescent="0.25"/>
    <row r="35323" s="19" customFormat="1" x14ac:dyDescent="0.25"/>
    <row r="35324" s="19" customFormat="1" x14ac:dyDescent="0.25"/>
    <row r="35325" s="19" customFormat="1" x14ac:dyDescent="0.25"/>
    <row r="35326" s="19" customFormat="1" x14ac:dyDescent="0.25"/>
    <row r="35327" s="19" customFormat="1" x14ac:dyDescent="0.25"/>
    <row r="35328" s="19" customFormat="1" x14ac:dyDescent="0.25"/>
    <row r="35329" s="19" customFormat="1" x14ac:dyDescent="0.25"/>
    <row r="35330" s="19" customFormat="1" x14ac:dyDescent="0.25"/>
    <row r="35331" s="19" customFormat="1" x14ac:dyDescent="0.25"/>
    <row r="35332" s="19" customFormat="1" x14ac:dyDescent="0.25"/>
    <row r="35333" s="19" customFormat="1" x14ac:dyDescent="0.25"/>
    <row r="35334" s="19" customFormat="1" x14ac:dyDescent="0.25"/>
    <row r="35335" s="19" customFormat="1" x14ac:dyDescent="0.25"/>
    <row r="35336" s="19" customFormat="1" x14ac:dyDescent="0.25"/>
    <row r="35337" s="19" customFormat="1" x14ac:dyDescent="0.25"/>
    <row r="35338" s="19" customFormat="1" x14ac:dyDescent="0.25"/>
    <row r="35339" s="19" customFormat="1" x14ac:dyDescent="0.25"/>
    <row r="35340" s="19" customFormat="1" x14ac:dyDescent="0.25"/>
    <row r="35341" s="19" customFormat="1" x14ac:dyDescent="0.25"/>
    <row r="35342" s="19" customFormat="1" x14ac:dyDescent="0.25"/>
    <row r="35343" s="19" customFormat="1" x14ac:dyDescent="0.25"/>
    <row r="35344" s="19" customFormat="1" x14ac:dyDescent="0.25"/>
    <row r="35345" s="19" customFormat="1" x14ac:dyDescent="0.25"/>
    <row r="35346" s="19" customFormat="1" x14ac:dyDescent="0.25"/>
    <row r="35347" s="19" customFormat="1" x14ac:dyDescent="0.25"/>
    <row r="35348" s="19" customFormat="1" x14ac:dyDescent="0.25"/>
    <row r="35349" s="19" customFormat="1" x14ac:dyDescent="0.25"/>
    <row r="35350" s="19" customFormat="1" x14ac:dyDescent="0.25"/>
    <row r="35351" s="19" customFormat="1" x14ac:dyDescent="0.25"/>
    <row r="35352" s="19" customFormat="1" x14ac:dyDescent="0.25"/>
    <row r="35353" s="19" customFormat="1" x14ac:dyDescent="0.25"/>
    <row r="35354" s="19" customFormat="1" x14ac:dyDescent="0.25"/>
    <row r="35355" s="19" customFormat="1" x14ac:dyDescent="0.25"/>
    <row r="35356" s="19" customFormat="1" x14ac:dyDescent="0.25"/>
    <row r="35357" s="19" customFormat="1" x14ac:dyDescent="0.25"/>
    <row r="35358" s="19" customFormat="1" x14ac:dyDescent="0.25"/>
    <row r="35359" s="19" customFormat="1" x14ac:dyDescent="0.25"/>
    <row r="35360" s="19" customFormat="1" x14ac:dyDescent="0.25"/>
    <row r="35361" s="19" customFormat="1" x14ac:dyDescent="0.25"/>
    <row r="35362" s="19" customFormat="1" x14ac:dyDescent="0.25"/>
    <row r="35363" s="19" customFormat="1" x14ac:dyDescent="0.25"/>
    <row r="35364" s="19" customFormat="1" x14ac:dyDescent="0.25"/>
    <row r="35365" s="19" customFormat="1" x14ac:dyDescent="0.25"/>
    <row r="35366" s="19" customFormat="1" x14ac:dyDescent="0.25"/>
    <row r="35367" s="19" customFormat="1" x14ac:dyDescent="0.25"/>
    <row r="35368" s="19" customFormat="1" x14ac:dyDescent="0.25"/>
    <row r="35369" s="19" customFormat="1" x14ac:dyDescent="0.25"/>
    <row r="35370" s="19" customFormat="1" x14ac:dyDescent="0.25"/>
    <row r="35371" s="19" customFormat="1" x14ac:dyDescent="0.25"/>
    <row r="35372" s="19" customFormat="1" x14ac:dyDescent="0.25"/>
    <row r="35373" s="19" customFormat="1" x14ac:dyDescent="0.25"/>
    <row r="35374" s="19" customFormat="1" x14ac:dyDescent="0.25"/>
    <row r="35375" s="19" customFormat="1" x14ac:dyDescent="0.25"/>
    <row r="35376" s="19" customFormat="1" x14ac:dyDescent="0.25"/>
    <row r="35377" s="19" customFormat="1" x14ac:dyDescent="0.25"/>
    <row r="35378" s="19" customFormat="1" x14ac:dyDescent="0.25"/>
    <row r="35379" s="19" customFormat="1" x14ac:dyDescent="0.25"/>
    <row r="35380" s="19" customFormat="1" x14ac:dyDescent="0.25"/>
    <row r="35381" s="19" customFormat="1" x14ac:dyDescent="0.25"/>
    <row r="35382" s="19" customFormat="1" x14ac:dyDescent="0.25"/>
    <row r="35383" s="19" customFormat="1" x14ac:dyDescent="0.25"/>
    <row r="35384" s="19" customFormat="1" x14ac:dyDescent="0.25"/>
    <row r="35385" s="19" customFormat="1" x14ac:dyDescent="0.25"/>
    <row r="35386" s="19" customFormat="1" x14ac:dyDescent="0.25"/>
    <row r="35387" s="19" customFormat="1" x14ac:dyDescent="0.25"/>
    <row r="35388" s="19" customFormat="1" x14ac:dyDescent="0.25"/>
    <row r="35389" s="19" customFormat="1" x14ac:dyDescent="0.25"/>
    <row r="35390" s="19" customFormat="1" x14ac:dyDescent="0.25"/>
    <row r="35391" s="19" customFormat="1" x14ac:dyDescent="0.25"/>
    <row r="35392" s="19" customFormat="1" x14ac:dyDescent="0.25"/>
    <row r="35393" s="19" customFormat="1" x14ac:dyDescent="0.25"/>
    <row r="35394" s="19" customFormat="1" x14ac:dyDescent="0.25"/>
    <row r="35395" s="19" customFormat="1" x14ac:dyDescent="0.25"/>
    <row r="35396" s="19" customFormat="1" x14ac:dyDescent="0.25"/>
    <row r="35397" s="19" customFormat="1" x14ac:dyDescent="0.25"/>
    <row r="35398" s="19" customFormat="1" x14ac:dyDescent="0.25"/>
    <row r="35399" s="19" customFormat="1" x14ac:dyDescent="0.25"/>
    <row r="35400" s="19" customFormat="1" x14ac:dyDescent="0.25"/>
    <row r="35401" s="19" customFormat="1" x14ac:dyDescent="0.25"/>
    <row r="35402" s="19" customFormat="1" x14ac:dyDescent="0.25"/>
    <row r="35403" s="19" customFormat="1" x14ac:dyDescent="0.25"/>
    <row r="35404" s="19" customFormat="1" x14ac:dyDescent="0.25"/>
    <row r="35405" s="19" customFormat="1" x14ac:dyDescent="0.25"/>
    <row r="35406" s="19" customFormat="1" x14ac:dyDescent="0.25"/>
    <row r="35407" s="19" customFormat="1" x14ac:dyDescent="0.25"/>
    <row r="35408" s="19" customFormat="1" x14ac:dyDescent="0.25"/>
    <row r="35409" s="19" customFormat="1" x14ac:dyDescent="0.25"/>
    <row r="35410" s="19" customFormat="1" x14ac:dyDescent="0.25"/>
    <row r="35411" s="19" customFormat="1" x14ac:dyDescent="0.25"/>
    <row r="35412" s="19" customFormat="1" x14ac:dyDescent="0.25"/>
    <row r="35413" s="19" customFormat="1" x14ac:dyDescent="0.25"/>
    <row r="35414" s="19" customFormat="1" x14ac:dyDescent="0.25"/>
    <row r="35415" s="19" customFormat="1" x14ac:dyDescent="0.25"/>
    <row r="35416" s="19" customFormat="1" x14ac:dyDescent="0.25"/>
    <row r="35417" s="19" customFormat="1" x14ac:dyDescent="0.25"/>
    <row r="35418" s="19" customFormat="1" x14ac:dyDescent="0.25"/>
    <row r="35419" s="19" customFormat="1" x14ac:dyDescent="0.25"/>
    <row r="35420" s="19" customFormat="1" x14ac:dyDescent="0.25"/>
    <row r="35421" s="19" customFormat="1" x14ac:dyDescent="0.25"/>
    <row r="35422" s="19" customFormat="1" x14ac:dyDescent="0.25"/>
    <row r="35423" s="19" customFormat="1" x14ac:dyDescent="0.25"/>
    <row r="35424" s="19" customFormat="1" x14ac:dyDescent="0.25"/>
    <row r="35425" s="19" customFormat="1" x14ac:dyDescent="0.25"/>
    <row r="35426" s="19" customFormat="1" x14ac:dyDescent="0.25"/>
    <row r="35427" s="19" customFormat="1" x14ac:dyDescent="0.25"/>
    <row r="35428" s="19" customFormat="1" x14ac:dyDescent="0.25"/>
    <row r="35429" s="19" customFormat="1" x14ac:dyDescent="0.25"/>
    <row r="35430" s="19" customFormat="1" x14ac:dyDescent="0.25"/>
    <row r="35431" s="19" customFormat="1" x14ac:dyDescent="0.25"/>
    <row r="35432" s="19" customFormat="1" x14ac:dyDescent="0.25"/>
    <row r="35433" s="19" customFormat="1" x14ac:dyDescent="0.25"/>
    <row r="35434" s="19" customFormat="1" x14ac:dyDescent="0.25"/>
    <row r="35435" s="19" customFormat="1" x14ac:dyDescent="0.25"/>
    <row r="35436" s="19" customFormat="1" x14ac:dyDescent="0.25"/>
    <row r="35437" s="19" customFormat="1" x14ac:dyDescent="0.25"/>
    <row r="35438" s="19" customFormat="1" x14ac:dyDescent="0.25"/>
    <row r="35439" s="19" customFormat="1" x14ac:dyDescent="0.25"/>
    <row r="35440" s="19" customFormat="1" x14ac:dyDescent="0.25"/>
    <row r="35441" s="19" customFormat="1" x14ac:dyDescent="0.25"/>
    <row r="35442" s="19" customFormat="1" x14ac:dyDescent="0.25"/>
    <row r="35443" s="19" customFormat="1" x14ac:dyDescent="0.25"/>
    <row r="35444" s="19" customFormat="1" x14ac:dyDescent="0.25"/>
    <row r="35445" s="19" customFormat="1" x14ac:dyDescent="0.25"/>
    <row r="35446" s="19" customFormat="1" x14ac:dyDescent="0.25"/>
    <row r="35447" s="19" customFormat="1" x14ac:dyDescent="0.25"/>
    <row r="35448" s="19" customFormat="1" x14ac:dyDescent="0.25"/>
    <row r="35449" s="19" customFormat="1" x14ac:dyDescent="0.25"/>
    <row r="35450" s="19" customFormat="1" x14ac:dyDescent="0.25"/>
    <row r="35451" s="19" customFormat="1" x14ac:dyDescent="0.25"/>
    <row r="35452" s="19" customFormat="1" x14ac:dyDescent="0.25"/>
    <row r="35453" s="19" customFormat="1" x14ac:dyDescent="0.25"/>
    <row r="35454" s="19" customFormat="1" x14ac:dyDescent="0.25"/>
    <row r="35455" s="19" customFormat="1" x14ac:dyDescent="0.25"/>
    <row r="35456" s="19" customFormat="1" x14ac:dyDescent="0.25"/>
    <row r="35457" s="19" customFormat="1" x14ac:dyDescent="0.25"/>
    <row r="35458" s="19" customFormat="1" x14ac:dyDescent="0.25"/>
    <row r="35459" s="19" customFormat="1" x14ac:dyDescent="0.25"/>
    <row r="35460" s="19" customFormat="1" x14ac:dyDescent="0.25"/>
    <row r="35461" s="19" customFormat="1" x14ac:dyDescent="0.25"/>
    <row r="35462" s="19" customFormat="1" x14ac:dyDescent="0.25"/>
    <row r="35463" s="19" customFormat="1" x14ac:dyDescent="0.25"/>
    <row r="35464" s="19" customFormat="1" x14ac:dyDescent="0.25"/>
    <row r="35465" s="19" customFormat="1" x14ac:dyDescent="0.25"/>
    <row r="35466" s="19" customFormat="1" x14ac:dyDescent="0.25"/>
    <row r="35467" s="19" customFormat="1" x14ac:dyDescent="0.25"/>
    <row r="35468" s="19" customFormat="1" x14ac:dyDescent="0.25"/>
    <row r="35469" s="19" customFormat="1" x14ac:dyDescent="0.25"/>
    <row r="35470" s="19" customFormat="1" x14ac:dyDescent="0.25"/>
    <row r="35471" s="19" customFormat="1" x14ac:dyDescent="0.25"/>
    <row r="35472" s="19" customFormat="1" x14ac:dyDescent="0.25"/>
    <row r="35473" s="19" customFormat="1" x14ac:dyDescent="0.25"/>
    <row r="35474" s="19" customFormat="1" x14ac:dyDescent="0.25"/>
    <row r="35475" s="19" customFormat="1" x14ac:dyDescent="0.25"/>
    <row r="35476" s="19" customFormat="1" x14ac:dyDescent="0.25"/>
    <row r="35477" s="19" customFormat="1" x14ac:dyDescent="0.25"/>
    <row r="35478" s="19" customFormat="1" x14ac:dyDescent="0.25"/>
    <row r="35479" s="19" customFormat="1" x14ac:dyDescent="0.25"/>
    <row r="35480" s="19" customFormat="1" x14ac:dyDescent="0.25"/>
    <row r="35481" s="19" customFormat="1" x14ac:dyDescent="0.25"/>
    <row r="35482" s="19" customFormat="1" x14ac:dyDescent="0.25"/>
    <row r="35483" s="19" customFormat="1" x14ac:dyDescent="0.25"/>
    <row r="35484" s="19" customFormat="1" x14ac:dyDescent="0.25"/>
    <row r="35485" s="19" customFormat="1" x14ac:dyDescent="0.25"/>
    <row r="35486" s="19" customFormat="1" x14ac:dyDescent="0.25"/>
    <row r="35487" s="19" customFormat="1" x14ac:dyDescent="0.25"/>
    <row r="35488" s="19" customFormat="1" x14ac:dyDescent="0.25"/>
    <row r="35489" s="19" customFormat="1" x14ac:dyDescent="0.25"/>
    <row r="35490" s="19" customFormat="1" x14ac:dyDescent="0.25"/>
    <row r="35491" s="19" customFormat="1" x14ac:dyDescent="0.25"/>
    <row r="35492" s="19" customFormat="1" x14ac:dyDescent="0.25"/>
    <row r="35493" s="19" customFormat="1" x14ac:dyDescent="0.25"/>
    <row r="35494" s="19" customFormat="1" x14ac:dyDescent="0.25"/>
    <row r="35495" s="19" customFormat="1" x14ac:dyDescent="0.25"/>
    <row r="35496" s="19" customFormat="1" x14ac:dyDescent="0.25"/>
    <row r="35497" s="19" customFormat="1" x14ac:dyDescent="0.25"/>
    <row r="35498" s="19" customFormat="1" x14ac:dyDescent="0.25"/>
    <row r="35499" s="19" customFormat="1" x14ac:dyDescent="0.25"/>
    <row r="35500" s="19" customFormat="1" x14ac:dyDescent="0.25"/>
    <row r="35501" s="19" customFormat="1" x14ac:dyDescent="0.25"/>
    <row r="35502" s="19" customFormat="1" x14ac:dyDescent="0.25"/>
    <row r="35503" s="19" customFormat="1" x14ac:dyDescent="0.25"/>
    <row r="35504" s="19" customFormat="1" x14ac:dyDescent="0.25"/>
    <row r="35505" s="19" customFormat="1" x14ac:dyDescent="0.25"/>
    <row r="35506" s="19" customFormat="1" x14ac:dyDescent="0.25"/>
    <row r="35507" s="19" customFormat="1" x14ac:dyDescent="0.25"/>
    <row r="35508" s="19" customFormat="1" x14ac:dyDescent="0.25"/>
    <row r="35509" s="19" customFormat="1" x14ac:dyDescent="0.25"/>
    <row r="35510" s="19" customFormat="1" x14ac:dyDescent="0.25"/>
    <row r="35511" s="19" customFormat="1" x14ac:dyDescent="0.25"/>
    <row r="35512" s="19" customFormat="1" x14ac:dyDescent="0.25"/>
    <row r="35513" s="19" customFormat="1" x14ac:dyDescent="0.25"/>
    <row r="35514" s="19" customFormat="1" x14ac:dyDescent="0.25"/>
    <row r="35515" s="19" customFormat="1" x14ac:dyDescent="0.25"/>
    <row r="35516" s="19" customFormat="1" x14ac:dyDescent="0.25"/>
    <row r="35517" s="19" customFormat="1" x14ac:dyDescent="0.25"/>
    <row r="35518" s="19" customFormat="1" x14ac:dyDescent="0.25"/>
    <row r="35519" s="19" customFormat="1" x14ac:dyDescent="0.25"/>
    <row r="35520" s="19" customFormat="1" x14ac:dyDescent="0.25"/>
    <row r="35521" s="19" customFormat="1" x14ac:dyDescent="0.25"/>
    <row r="35522" s="19" customFormat="1" x14ac:dyDescent="0.25"/>
    <row r="35523" s="19" customFormat="1" x14ac:dyDescent="0.25"/>
    <row r="35524" s="19" customFormat="1" x14ac:dyDescent="0.25"/>
    <row r="35525" s="19" customFormat="1" x14ac:dyDescent="0.25"/>
    <row r="35526" s="19" customFormat="1" x14ac:dyDescent="0.25"/>
    <row r="35527" s="19" customFormat="1" x14ac:dyDescent="0.25"/>
    <row r="35528" s="19" customFormat="1" x14ac:dyDescent="0.25"/>
    <row r="35529" s="19" customFormat="1" x14ac:dyDescent="0.25"/>
    <row r="35530" s="19" customFormat="1" x14ac:dyDescent="0.25"/>
    <row r="35531" s="19" customFormat="1" x14ac:dyDescent="0.25"/>
    <row r="35532" s="19" customFormat="1" x14ac:dyDescent="0.25"/>
    <row r="35533" s="19" customFormat="1" x14ac:dyDescent="0.25"/>
    <row r="35534" s="19" customFormat="1" x14ac:dyDescent="0.25"/>
    <row r="35535" s="19" customFormat="1" x14ac:dyDescent="0.25"/>
    <row r="35536" s="19" customFormat="1" x14ac:dyDescent="0.25"/>
    <row r="35537" s="19" customFormat="1" x14ac:dyDescent="0.25"/>
    <row r="35538" s="19" customFormat="1" x14ac:dyDescent="0.25"/>
    <row r="35539" s="19" customFormat="1" x14ac:dyDescent="0.25"/>
    <row r="35540" s="19" customFormat="1" x14ac:dyDescent="0.25"/>
    <row r="35541" s="19" customFormat="1" x14ac:dyDescent="0.25"/>
    <row r="35542" s="19" customFormat="1" x14ac:dyDescent="0.25"/>
    <row r="35543" s="19" customFormat="1" x14ac:dyDescent="0.25"/>
    <row r="35544" s="19" customFormat="1" x14ac:dyDescent="0.25"/>
    <row r="35545" s="19" customFormat="1" x14ac:dyDescent="0.25"/>
    <row r="35546" s="19" customFormat="1" x14ac:dyDescent="0.25"/>
    <row r="35547" s="19" customFormat="1" x14ac:dyDescent="0.25"/>
    <row r="35548" s="19" customFormat="1" x14ac:dyDescent="0.25"/>
    <row r="35549" s="19" customFormat="1" x14ac:dyDescent="0.25"/>
    <row r="35550" s="19" customFormat="1" x14ac:dyDescent="0.25"/>
    <row r="35551" s="19" customFormat="1" x14ac:dyDescent="0.25"/>
    <row r="35552" s="19" customFormat="1" x14ac:dyDescent="0.25"/>
    <row r="35553" s="19" customFormat="1" x14ac:dyDescent="0.25"/>
    <row r="35554" s="19" customFormat="1" x14ac:dyDescent="0.25"/>
    <row r="35555" s="19" customFormat="1" x14ac:dyDescent="0.25"/>
    <row r="35556" s="19" customFormat="1" x14ac:dyDescent="0.25"/>
    <row r="35557" s="19" customFormat="1" x14ac:dyDescent="0.25"/>
    <row r="35558" s="19" customFormat="1" x14ac:dyDescent="0.25"/>
    <row r="35559" s="19" customFormat="1" x14ac:dyDescent="0.25"/>
    <row r="35560" s="19" customFormat="1" x14ac:dyDescent="0.25"/>
    <row r="35561" s="19" customFormat="1" x14ac:dyDescent="0.25"/>
    <row r="35562" s="19" customFormat="1" x14ac:dyDescent="0.25"/>
    <row r="35563" s="19" customFormat="1" x14ac:dyDescent="0.25"/>
    <row r="35564" s="19" customFormat="1" x14ac:dyDescent="0.25"/>
    <row r="35565" s="19" customFormat="1" x14ac:dyDescent="0.25"/>
    <row r="35566" s="19" customFormat="1" x14ac:dyDescent="0.25"/>
    <row r="35567" s="19" customFormat="1" x14ac:dyDescent="0.25"/>
    <row r="35568" s="19" customFormat="1" x14ac:dyDescent="0.25"/>
    <row r="35569" s="19" customFormat="1" x14ac:dyDescent="0.25"/>
    <row r="35570" s="19" customFormat="1" x14ac:dyDescent="0.25"/>
    <row r="35571" s="19" customFormat="1" x14ac:dyDescent="0.25"/>
    <row r="35572" s="19" customFormat="1" x14ac:dyDescent="0.25"/>
    <row r="35573" s="19" customFormat="1" x14ac:dyDescent="0.25"/>
    <row r="35574" s="19" customFormat="1" x14ac:dyDescent="0.25"/>
    <row r="35575" s="19" customFormat="1" x14ac:dyDescent="0.25"/>
    <row r="35576" s="19" customFormat="1" x14ac:dyDescent="0.25"/>
    <row r="35577" s="19" customFormat="1" x14ac:dyDescent="0.25"/>
    <row r="35578" s="19" customFormat="1" x14ac:dyDescent="0.25"/>
    <row r="35579" s="19" customFormat="1" x14ac:dyDescent="0.25"/>
    <row r="35580" s="19" customFormat="1" x14ac:dyDescent="0.25"/>
    <row r="35581" s="19" customFormat="1" x14ac:dyDescent="0.25"/>
    <row r="35582" s="19" customFormat="1" x14ac:dyDescent="0.25"/>
    <row r="35583" s="19" customFormat="1" x14ac:dyDescent="0.25"/>
    <row r="35584" s="19" customFormat="1" x14ac:dyDescent="0.25"/>
    <row r="35585" s="19" customFormat="1" x14ac:dyDescent="0.25"/>
    <row r="35586" s="19" customFormat="1" x14ac:dyDescent="0.25"/>
    <row r="35587" s="19" customFormat="1" x14ac:dyDescent="0.25"/>
    <row r="35588" s="19" customFormat="1" x14ac:dyDescent="0.25"/>
    <row r="35589" s="19" customFormat="1" x14ac:dyDescent="0.25"/>
    <row r="35590" s="19" customFormat="1" x14ac:dyDescent="0.25"/>
    <row r="35591" s="19" customFormat="1" x14ac:dyDescent="0.25"/>
    <row r="35592" s="19" customFormat="1" x14ac:dyDescent="0.25"/>
    <row r="35593" s="19" customFormat="1" x14ac:dyDescent="0.25"/>
    <row r="35594" s="19" customFormat="1" x14ac:dyDescent="0.25"/>
    <row r="35595" s="19" customFormat="1" x14ac:dyDescent="0.25"/>
    <row r="35596" s="19" customFormat="1" x14ac:dyDescent="0.25"/>
    <row r="35597" s="19" customFormat="1" x14ac:dyDescent="0.25"/>
    <row r="35598" s="19" customFormat="1" x14ac:dyDescent="0.25"/>
    <row r="35599" s="19" customFormat="1" x14ac:dyDescent="0.25"/>
    <row r="35600" s="19" customFormat="1" x14ac:dyDescent="0.25"/>
    <row r="35601" s="19" customFormat="1" x14ac:dyDescent="0.25"/>
    <row r="35602" s="19" customFormat="1" x14ac:dyDescent="0.25"/>
    <row r="35603" s="19" customFormat="1" x14ac:dyDescent="0.25"/>
    <row r="35604" s="19" customFormat="1" x14ac:dyDescent="0.25"/>
    <row r="35605" s="19" customFormat="1" x14ac:dyDescent="0.25"/>
    <row r="35606" s="19" customFormat="1" x14ac:dyDescent="0.25"/>
    <row r="35607" s="19" customFormat="1" x14ac:dyDescent="0.25"/>
    <row r="35608" s="19" customFormat="1" x14ac:dyDescent="0.25"/>
    <row r="35609" s="19" customFormat="1" x14ac:dyDescent="0.25"/>
    <row r="35610" s="19" customFormat="1" x14ac:dyDescent="0.25"/>
    <row r="35611" s="19" customFormat="1" x14ac:dyDescent="0.25"/>
    <row r="35612" s="19" customFormat="1" x14ac:dyDescent="0.25"/>
    <row r="35613" s="19" customFormat="1" x14ac:dyDescent="0.25"/>
    <row r="35614" s="19" customFormat="1" x14ac:dyDescent="0.25"/>
    <row r="35615" s="19" customFormat="1" x14ac:dyDescent="0.25"/>
    <row r="35616" s="19" customFormat="1" x14ac:dyDescent="0.25"/>
    <row r="35617" s="19" customFormat="1" x14ac:dyDescent="0.25"/>
    <row r="35618" s="19" customFormat="1" x14ac:dyDescent="0.25"/>
    <row r="35619" s="19" customFormat="1" x14ac:dyDescent="0.25"/>
    <row r="35620" s="19" customFormat="1" x14ac:dyDescent="0.25"/>
    <row r="35621" s="19" customFormat="1" x14ac:dyDescent="0.25"/>
    <row r="35622" s="19" customFormat="1" x14ac:dyDescent="0.25"/>
    <row r="35623" s="19" customFormat="1" x14ac:dyDescent="0.25"/>
    <row r="35624" s="19" customFormat="1" x14ac:dyDescent="0.25"/>
    <row r="35625" s="19" customFormat="1" x14ac:dyDescent="0.25"/>
    <row r="35626" s="19" customFormat="1" x14ac:dyDescent="0.25"/>
    <row r="35627" s="19" customFormat="1" x14ac:dyDescent="0.25"/>
    <row r="35628" s="19" customFormat="1" x14ac:dyDescent="0.25"/>
    <row r="35629" s="19" customFormat="1" x14ac:dyDescent="0.25"/>
    <row r="35630" s="19" customFormat="1" x14ac:dyDescent="0.25"/>
    <row r="35631" s="19" customFormat="1" x14ac:dyDescent="0.25"/>
    <row r="35632" s="19" customFormat="1" x14ac:dyDescent="0.25"/>
    <row r="35633" s="19" customFormat="1" x14ac:dyDescent="0.25"/>
    <row r="35634" s="19" customFormat="1" x14ac:dyDescent="0.25"/>
    <row r="35635" s="19" customFormat="1" x14ac:dyDescent="0.25"/>
    <row r="35636" s="19" customFormat="1" x14ac:dyDescent="0.25"/>
    <row r="35637" s="19" customFormat="1" x14ac:dyDescent="0.25"/>
    <row r="35638" s="19" customFormat="1" x14ac:dyDescent="0.25"/>
    <row r="35639" s="19" customFormat="1" x14ac:dyDescent="0.25"/>
    <row r="35640" s="19" customFormat="1" x14ac:dyDescent="0.25"/>
    <row r="35641" s="19" customFormat="1" x14ac:dyDescent="0.25"/>
    <row r="35642" s="19" customFormat="1" x14ac:dyDescent="0.25"/>
    <row r="35643" s="19" customFormat="1" x14ac:dyDescent="0.25"/>
    <row r="35644" s="19" customFormat="1" x14ac:dyDescent="0.25"/>
    <row r="35645" s="19" customFormat="1" x14ac:dyDescent="0.25"/>
    <row r="35646" s="19" customFormat="1" x14ac:dyDescent="0.25"/>
    <row r="35647" s="19" customFormat="1" x14ac:dyDescent="0.25"/>
    <row r="35648" s="19" customFormat="1" x14ac:dyDescent="0.25"/>
    <row r="35649" s="19" customFormat="1" x14ac:dyDescent="0.25"/>
    <row r="35650" s="19" customFormat="1" x14ac:dyDescent="0.25"/>
    <row r="35651" s="19" customFormat="1" x14ac:dyDescent="0.25"/>
    <row r="35652" s="19" customFormat="1" x14ac:dyDescent="0.25"/>
    <row r="35653" s="19" customFormat="1" x14ac:dyDescent="0.25"/>
    <row r="35654" s="19" customFormat="1" x14ac:dyDescent="0.25"/>
    <row r="35655" s="19" customFormat="1" x14ac:dyDescent="0.25"/>
    <row r="35656" s="19" customFormat="1" x14ac:dyDescent="0.25"/>
    <row r="35657" s="19" customFormat="1" x14ac:dyDescent="0.25"/>
    <row r="35658" s="19" customFormat="1" x14ac:dyDescent="0.25"/>
    <row r="35659" s="19" customFormat="1" x14ac:dyDescent="0.25"/>
    <row r="35660" s="19" customFormat="1" x14ac:dyDescent="0.25"/>
    <row r="35661" s="19" customFormat="1" x14ac:dyDescent="0.25"/>
    <row r="35662" s="19" customFormat="1" x14ac:dyDescent="0.25"/>
    <row r="35663" s="19" customFormat="1" x14ac:dyDescent="0.25"/>
    <row r="35664" s="19" customFormat="1" x14ac:dyDescent="0.25"/>
    <row r="35665" s="19" customFormat="1" x14ac:dyDescent="0.25"/>
    <row r="35666" s="19" customFormat="1" x14ac:dyDescent="0.25"/>
    <row r="35667" s="19" customFormat="1" x14ac:dyDescent="0.25"/>
    <row r="35668" s="19" customFormat="1" x14ac:dyDescent="0.25"/>
    <row r="35669" s="19" customFormat="1" x14ac:dyDescent="0.25"/>
    <row r="35670" s="19" customFormat="1" x14ac:dyDescent="0.25"/>
    <row r="35671" s="19" customFormat="1" x14ac:dyDescent="0.25"/>
    <row r="35672" s="19" customFormat="1" x14ac:dyDescent="0.25"/>
    <row r="35673" s="19" customFormat="1" x14ac:dyDescent="0.25"/>
    <row r="35674" s="19" customFormat="1" x14ac:dyDescent="0.25"/>
    <row r="35675" s="19" customFormat="1" x14ac:dyDescent="0.25"/>
    <row r="35676" s="19" customFormat="1" x14ac:dyDescent="0.25"/>
    <row r="35677" s="19" customFormat="1" x14ac:dyDescent="0.25"/>
    <row r="35678" s="19" customFormat="1" x14ac:dyDescent="0.25"/>
    <row r="35679" s="19" customFormat="1" x14ac:dyDescent="0.25"/>
    <row r="35680" s="19" customFormat="1" x14ac:dyDescent="0.25"/>
    <row r="35681" s="19" customFormat="1" x14ac:dyDescent="0.25"/>
    <row r="35682" s="19" customFormat="1" x14ac:dyDescent="0.25"/>
    <row r="35683" s="19" customFormat="1" x14ac:dyDescent="0.25"/>
    <row r="35684" s="19" customFormat="1" x14ac:dyDescent="0.25"/>
    <row r="35685" s="19" customFormat="1" x14ac:dyDescent="0.25"/>
    <row r="35686" s="19" customFormat="1" x14ac:dyDescent="0.25"/>
    <row r="35687" s="19" customFormat="1" x14ac:dyDescent="0.25"/>
    <row r="35688" s="19" customFormat="1" x14ac:dyDescent="0.25"/>
    <row r="35689" s="19" customFormat="1" x14ac:dyDescent="0.25"/>
    <row r="35690" s="19" customFormat="1" x14ac:dyDescent="0.25"/>
    <row r="35691" s="19" customFormat="1" x14ac:dyDescent="0.25"/>
    <row r="35692" s="19" customFormat="1" x14ac:dyDescent="0.25"/>
    <row r="35693" s="19" customFormat="1" x14ac:dyDescent="0.25"/>
    <row r="35694" s="19" customFormat="1" x14ac:dyDescent="0.25"/>
    <row r="35695" s="19" customFormat="1" x14ac:dyDescent="0.25"/>
    <row r="35696" s="19" customFormat="1" x14ac:dyDescent="0.25"/>
    <row r="35697" s="19" customFormat="1" x14ac:dyDescent="0.25"/>
    <row r="35698" s="19" customFormat="1" x14ac:dyDescent="0.25"/>
    <row r="35699" s="19" customFormat="1" x14ac:dyDescent="0.25"/>
    <row r="35700" s="19" customFormat="1" x14ac:dyDescent="0.25"/>
    <row r="35701" s="19" customFormat="1" x14ac:dyDescent="0.25"/>
    <row r="35702" s="19" customFormat="1" x14ac:dyDescent="0.25"/>
    <row r="35703" s="19" customFormat="1" x14ac:dyDescent="0.25"/>
    <row r="35704" s="19" customFormat="1" x14ac:dyDescent="0.25"/>
    <row r="35705" s="19" customFormat="1" x14ac:dyDescent="0.25"/>
    <row r="35706" s="19" customFormat="1" x14ac:dyDescent="0.25"/>
    <row r="35707" s="19" customFormat="1" x14ac:dyDescent="0.25"/>
    <row r="35708" s="19" customFormat="1" x14ac:dyDescent="0.25"/>
    <row r="35709" s="19" customFormat="1" x14ac:dyDescent="0.25"/>
    <row r="35710" s="19" customFormat="1" x14ac:dyDescent="0.25"/>
    <row r="35711" s="19" customFormat="1" x14ac:dyDescent="0.25"/>
    <row r="35712" s="19" customFormat="1" x14ac:dyDescent="0.25"/>
    <row r="35713" s="19" customFormat="1" x14ac:dyDescent="0.25"/>
    <row r="35714" s="19" customFormat="1" x14ac:dyDescent="0.25"/>
    <row r="35715" s="19" customFormat="1" x14ac:dyDescent="0.25"/>
    <row r="35716" s="19" customFormat="1" x14ac:dyDescent="0.25"/>
    <row r="35717" s="19" customFormat="1" x14ac:dyDescent="0.25"/>
    <row r="35718" s="19" customFormat="1" x14ac:dyDescent="0.25"/>
    <row r="35719" s="19" customFormat="1" x14ac:dyDescent="0.25"/>
    <row r="35720" s="19" customFormat="1" x14ac:dyDescent="0.25"/>
    <row r="35721" s="19" customFormat="1" x14ac:dyDescent="0.25"/>
    <row r="35722" s="19" customFormat="1" x14ac:dyDescent="0.25"/>
    <row r="35723" s="19" customFormat="1" x14ac:dyDescent="0.25"/>
    <row r="35724" s="19" customFormat="1" x14ac:dyDescent="0.25"/>
    <row r="35725" s="19" customFormat="1" x14ac:dyDescent="0.25"/>
    <row r="35726" s="19" customFormat="1" x14ac:dyDescent="0.25"/>
    <row r="35727" s="19" customFormat="1" x14ac:dyDescent="0.25"/>
    <row r="35728" s="19" customFormat="1" x14ac:dyDescent="0.25"/>
    <row r="35729" s="19" customFormat="1" x14ac:dyDescent="0.25"/>
    <row r="35730" s="19" customFormat="1" x14ac:dyDescent="0.25"/>
    <row r="35731" s="19" customFormat="1" x14ac:dyDescent="0.25"/>
    <row r="35732" s="19" customFormat="1" x14ac:dyDescent="0.25"/>
    <row r="35733" s="19" customFormat="1" x14ac:dyDescent="0.25"/>
    <row r="35734" s="19" customFormat="1" x14ac:dyDescent="0.25"/>
    <row r="35735" s="19" customFormat="1" x14ac:dyDescent="0.25"/>
    <row r="35736" s="19" customFormat="1" x14ac:dyDescent="0.25"/>
    <row r="35737" s="19" customFormat="1" x14ac:dyDescent="0.25"/>
    <row r="35738" s="19" customFormat="1" x14ac:dyDescent="0.25"/>
    <row r="35739" s="19" customFormat="1" x14ac:dyDescent="0.25"/>
    <row r="35740" s="19" customFormat="1" x14ac:dyDescent="0.25"/>
    <row r="35741" s="19" customFormat="1" x14ac:dyDescent="0.25"/>
    <row r="35742" s="19" customFormat="1" x14ac:dyDescent="0.25"/>
    <row r="35743" s="19" customFormat="1" x14ac:dyDescent="0.25"/>
    <row r="35744" s="19" customFormat="1" x14ac:dyDescent="0.25"/>
    <row r="35745" s="19" customFormat="1" x14ac:dyDescent="0.25"/>
    <row r="35746" s="19" customFormat="1" x14ac:dyDescent="0.25"/>
    <row r="35747" s="19" customFormat="1" x14ac:dyDescent="0.25"/>
    <row r="35748" s="19" customFormat="1" x14ac:dyDescent="0.25"/>
    <row r="35749" s="19" customFormat="1" x14ac:dyDescent="0.25"/>
    <row r="35750" s="19" customFormat="1" x14ac:dyDescent="0.25"/>
    <row r="35751" s="19" customFormat="1" x14ac:dyDescent="0.25"/>
    <row r="35752" s="19" customFormat="1" x14ac:dyDescent="0.25"/>
    <row r="35753" s="19" customFormat="1" x14ac:dyDescent="0.25"/>
    <row r="35754" s="19" customFormat="1" x14ac:dyDescent="0.25"/>
    <row r="35755" s="19" customFormat="1" x14ac:dyDescent="0.25"/>
    <row r="35756" s="19" customFormat="1" x14ac:dyDescent="0.25"/>
    <row r="35757" s="19" customFormat="1" x14ac:dyDescent="0.25"/>
    <row r="35758" s="19" customFormat="1" x14ac:dyDescent="0.25"/>
    <row r="35759" s="19" customFormat="1" x14ac:dyDescent="0.25"/>
    <row r="35760" s="19" customFormat="1" x14ac:dyDescent="0.25"/>
    <row r="35761" s="19" customFormat="1" x14ac:dyDescent="0.25"/>
    <row r="35762" s="19" customFormat="1" x14ac:dyDescent="0.25"/>
    <row r="35763" s="19" customFormat="1" x14ac:dyDescent="0.25"/>
    <row r="35764" s="19" customFormat="1" x14ac:dyDescent="0.25"/>
    <row r="35765" s="19" customFormat="1" x14ac:dyDescent="0.25"/>
    <row r="35766" s="19" customFormat="1" x14ac:dyDescent="0.25"/>
    <row r="35767" s="19" customFormat="1" x14ac:dyDescent="0.25"/>
    <row r="35768" s="19" customFormat="1" x14ac:dyDescent="0.25"/>
    <row r="35769" s="19" customFormat="1" x14ac:dyDescent="0.25"/>
    <row r="35770" s="19" customFormat="1" x14ac:dyDescent="0.25"/>
    <row r="35771" s="19" customFormat="1" x14ac:dyDescent="0.25"/>
    <row r="35772" s="19" customFormat="1" x14ac:dyDescent="0.25"/>
    <row r="35773" s="19" customFormat="1" x14ac:dyDescent="0.25"/>
    <row r="35774" s="19" customFormat="1" x14ac:dyDescent="0.25"/>
    <row r="35775" s="19" customFormat="1" x14ac:dyDescent="0.25"/>
    <row r="35776" s="19" customFormat="1" x14ac:dyDescent="0.25"/>
    <row r="35777" s="19" customFormat="1" x14ac:dyDescent="0.25"/>
    <row r="35778" s="19" customFormat="1" x14ac:dyDescent="0.25"/>
    <row r="35779" s="19" customFormat="1" x14ac:dyDescent="0.25"/>
    <row r="35780" s="19" customFormat="1" x14ac:dyDescent="0.25"/>
    <row r="35781" s="19" customFormat="1" x14ac:dyDescent="0.25"/>
    <row r="35782" s="19" customFormat="1" x14ac:dyDescent="0.25"/>
    <row r="35783" s="19" customFormat="1" x14ac:dyDescent="0.25"/>
    <row r="35784" s="19" customFormat="1" x14ac:dyDescent="0.25"/>
    <row r="35785" s="19" customFormat="1" x14ac:dyDescent="0.25"/>
    <row r="35786" s="19" customFormat="1" x14ac:dyDescent="0.25"/>
    <row r="35787" s="19" customFormat="1" x14ac:dyDescent="0.25"/>
    <row r="35788" s="19" customFormat="1" x14ac:dyDescent="0.25"/>
    <row r="35789" s="19" customFormat="1" x14ac:dyDescent="0.25"/>
    <row r="35790" s="19" customFormat="1" x14ac:dyDescent="0.25"/>
    <row r="35791" s="19" customFormat="1" x14ac:dyDescent="0.25"/>
    <row r="35792" s="19" customFormat="1" x14ac:dyDescent="0.25"/>
    <row r="35793" s="19" customFormat="1" x14ac:dyDescent="0.25"/>
    <row r="35794" s="19" customFormat="1" x14ac:dyDescent="0.25"/>
    <row r="35795" s="19" customFormat="1" x14ac:dyDescent="0.25"/>
    <row r="35796" s="19" customFormat="1" x14ac:dyDescent="0.25"/>
    <row r="35797" s="19" customFormat="1" x14ac:dyDescent="0.25"/>
    <row r="35798" s="19" customFormat="1" x14ac:dyDescent="0.25"/>
    <row r="35799" s="19" customFormat="1" x14ac:dyDescent="0.25"/>
    <row r="35800" s="19" customFormat="1" x14ac:dyDescent="0.25"/>
    <row r="35801" s="19" customFormat="1" x14ac:dyDescent="0.25"/>
    <row r="35802" s="19" customFormat="1" x14ac:dyDescent="0.25"/>
    <row r="35803" s="19" customFormat="1" x14ac:dyDescent="0.25"/>
    <row r="35804" s="19" customFormat="1" x14ac:dyDescent="0.25"/>
    <row r="35805" s="19" customFormat="1" x14ac:dyDescent="0.25"/>
    <row r="35806" s="19" customFormat="1" x14ac:dyDescent="0.25"/>
    <row r="35807" s="19" customFormat="1" x14ac:dyDescent="0.25"/>
    <row r="35808" s="19" customFormat="1" x14ac:dyDescent="0.25"/>
    <row r="35809" s="19" customFormat="1" x14ac:dyDescent="0.25"/>
    <row r="35810" s="19" customFormat="1" x14ac:dyDescent="0.25"/>
    <row r="35811" s="19" customFormat="1" x14ac:dyDescent="0.25"/>
    <row r="35812" s="19" customFormat="1" x14ac:dyDescent="0.25"/>
    <row r="35813" s="19" customFormat="1" x14ac:dyDescent="0.25"/>
    <row r="35814" s="19" customFormat="1" x14ac:dyDescent="0.25"/>
    <row r="35815" s="19" customFormat="1" x14ac:dyDescent="0.25"/>
    <row r="35816" s="19" customFormat="1" x14ac:dyDescent="0.25"/>
    <row r="35817" s="19" customFormat="1" x14ac:dyDescent="0.25"/>
    <row r="35818" s="19" customFormat="1" x14ac:dyDescent="0.25"/>
    <row r="35819" s="19" customFormat="1" x14ac:dyDescent="0.25"/>
    <row r="35820" s="19" customFormat="1" x14ac:dyDescent="0.25"/>
    <row r="35821" s="19" customFormat="1" x14ac:dyDescent="0.25"/>
    <row r="35822" s="19" customFormat="1" x14ac:dyDescent="0.25"/>
    <row r="35823" s="19" customFormat="1" x14ac:dyDescent="0.25"/>
    <row r="35824" s="19" customFormat="1" x14ac:dyDescent="0.25"/>
    <row r="35825" s="19" customFormat="1" x14ac:dyDescent="0.25"/>
    <row r="35826" s="19" customFormat="1" x14ac:dyDescent="0.25"/>
    <row r="35827" s="19" customFormat="1" x14ac:dyDescent="0.25"/>
    <row r="35828" s="19" customFormat="1" x14ac:dyDescent="0.25"/>
    <row r="35829" s="19" customFormat="1" x14ac:dyDescent="0.25"/>
    <row r="35830" s="19" customFormat="1" x14ac:dyDescent="0.25"/>
    <row r="35831" s="19" customFormat="1" x14ac:dyDescent="0.25"/>
    <row r="35832" s="19" customFormat="1" x14ac:dyDescent="0.25"/>
    <row r="35833" s="19" customFormat="1" x14ac:dyDescent="0.25"/>
    <row r="35834" s="19" customFormat="1" x14ac:dyDescent="0.25"/>
    <row r="35835" s="19" customFormat="1" x14ac:dyDescent="0.25"/>
    <row r="35836" s="19" customFormat="1" x14ac:dyDescent="0.25"/>
    <row r="35837" s="19" customFormat="1" x14ac:dyDescent="0.25"/>
    <row r="35838" s="19" customFormat="1" x14ac:dyDescent="0.25"/>
    <row r="35839" s="19" customFormat="1" x14ac:dyDescent="0.25"/>
    <row r="35840" s="19" customFormat="1" x14ac:dyDescent="0.25"/>
    <row r="35841" s="19" customFormat="1" x14ac:dyDescent="0.25"/>
    <row r="35842" s="19" customFormat="1" x14ac:dyDescent="0.25"/>
    <row r="35843" s="19" customFormat="1" x14ac:dyDescent="0.25"/>
    <row r="35844" s="19" customFormat="1" x14ac:dyDescent="0.25"/>
    <row r="35845" s="19" customFormat="1" x14ac:dyDescent="0.25"/>
    <row r="35846" s="19" customFormat="1" x14ac:dyDescent="0.25"/>
    <row r="35847" s="19" customFormat="1" x14ac:dyDescent="0.25"/>
    <row r="35848" s="19" customFormat="1" x14ac:dyDescent="0.25"/>
    <row r="35849" s="19" customFormat="1" x14ac:dyDescent="0.25"/>
    <row r="35850" s="19" customFormat="1" x14ac:dyDescent="0.25"/>
    <row r="35851" s="19" customFormat="1" x14ac:dyDescent="0.25"/>
    <row r="35852" s="19" customFormat="1" x14ac:dyDescent="0.25"/>
    <row r="35853" s="19" customFormat="1" x14ac:dyDescent="0.25"/>
    <row r="35854" s="19" customFormat="1" x14ac:dyDescent="0.25"/>
    <row r="35855" s="19" customFormat="1" x14ac:dyDescent="0.25"/>
    <row r="35856" s="19" customFormat="1" x14ac:dyDescent="0.25"/>
    <row r="35857" s="19" customFormat="1" x14ac:dyDescent="0.25"/>
    <row r="35858" s="19" customFormat="1" x14ac:dyDescent="0.25"/>
    <row r="35859" s="19" customFormat="1" x14ac:dyDescent="0.25"/>
    <row r="35860" s="19" customFormat="1" x14ac:dyDescent="0.25"/>
    <row r="35861" s="19" customFormat="1" x14ac:dyDescent="0.25"/>
    <row r="35862" s="19" customFormat="1" x14ac:dyDescent="0.25"/>
    <row r="35863" s="19" customFormat="1" x14ac:dyDescent="0.25"/>
    <row r="35864" s="19" customFormat="1" x14ac:dyDescent="0.25"/>
    <row r="35865" s="19" customFormat="1" x14ac:dyDescent="0.25"/>
    <row r="35866" s="19" customFormat="1" x14ac:dyDescent="0.25"/>
    <row r="35867" s="19" customFormat="1" x14ac:dyDescent="0.25"/>
    <row r="35868" s="19" customFormat="1" x14ac:dyDescent="0.25"/>
    <row r="35869" s="19" customFormat="1" x14ac:dyDescent="0.25"/>
    <row r="35870" s="19" customFormat="1" x14ac:dyDescent="0.25"/>
    <row r="35871" s="19" customFormat="1" x14ac:dyDescent="0.25"/>
    <row r="35872" s="19" customFormat="1" x14ac:dyDescent="0.25"/>
    <row r="35873" s="19" customFormat="1" x14ac:dyDescent="0.25"/>
    <row r="35874" s="19" customFormat="1" x14ac:dyDescent="0.25"/>
    <row r="35875" s="19" customFormat="1" x14ac:dyDescent="0.25"/>
    <row r="35876" s="19" customFormat="1" x14ac:dyDescent="0.25"/>
    <row r="35877" s="19" customFormat="1" x14ac:dyDescent="0.25"/>
    <row r="35878" s="19" customFormat="1" x14ac:dyDescent="0.25"/>
    <row r="35879" s="19" customFormat="1" x14ac:dyDescent="0.25"/>
    <row r="35880" s="19" customFormat="1" x14ac:dyDescent="0.25"/>
    <row r="35881" s="19" customFormat="1" x14ac:dyDescent="0.25"/>
    <row r="35882" s="19" customFormat="1" x14ac:dyDescent="0.25"/>
    <row r="35883" s="19" customFormat="1" x14ac:dyDescent="0.25"/>
    <row r="35884" s="19" customFormat="1" x14ac:dyDescent="0.25"/>
    <row r="35885" s="19" customFormat="1" x14ac:dyDescent="0.25"/>
    <row r="35886" s="19" customFormat="1" x14ac:dyDescent="0.25"/>
    <row r="35887" s="19" customFormat="1" x14ac:dyDescent="0.25"/>
    <row r="35888" s="19" customFormat="1" x14ac:dyDescent="0.25"/>
    <row r="35889" s="19" customFormat="1" x14ac:dyDescent="0.25"/>
    <row r="35890" s="19" customFormat="1" x14ac:dyDescent="0.25"/>
    <row r="35891" s="19" customFormat="1" x14ac:dyDescent="0.25"/>
    <row r="35892" s="19" customFormat="1" x14ac:dyDescent="0.25"/>
    <row r="35893" s="19" customFormat="1" x14ac:dyDescent="0.25"/>
    <row r="35894" s="19" customFormat="1" x14ac:dyDescent="0.25"/>
    <row r="35895" s="19" customFormat="1" x14ac:dyDescent="0.25"/>
    <row r="35896" s="19" customFormat="1" x14ac:dyDescent="0.25"/>
    <row r="35897" s="19" customFormat="1" x14ac:dyDescent="0.25"/>
    <row r="35898" s="19" customFormat="1" x14ac:dyDescent="0.25"/>
    <row r="35899" s="19" customFormat="1" x14ac:dyDescent="0.25"/>
    <row r="35900" s="19" customFormat="1" x14ac:dyDescent="0.25"/>
    <row r="35901" s="19" customFormat="1" x14ac:dyDescent="0.25"/>
    <row r="35902" s="19" customFormat="1" x14ac:dyDescent="0.25"/>
    <row r="35903" s="19" customFormat="1" x14ac:dyDescent="0.25"/>
    <row r="35904" s="19" customFormat="1" x14ac:dyDescent="0.25"/>
    <row r="35905" s="19" customFormat="1" x14ac:dyDescent="0.25"/>
    <row r="35906" s="19" customFormat="1" x14ac:dyDescent="0.25"/>
    <row r="35907" s="19" customFormat="1" x14ac:dyDescent="0.25"/>
    <row r="35908" s="19" customFormat="1" x14ac:dyDescent="0.25"/>
    <row r="35909" s="19" customFormat="1" x14ac:dyDescent="0.25"/>
    <row r="35910" s="19" customFormat="1" x14ac:dyDescent="0.25"/>
    <row r="35911" s="19" customFormat="1" x14ac:dyDescent="0.25"/>
    <row r="35912" s="19" customFormat="1" x14ac:dyDescent="0.25"/>
    <row r="35913" s="19" customFormat="1" x14ac:dyDescent="0.25"/>
    <row r="35914" s="19" customFormat="1" x14ac:dyDescent="0.25"/>
    <row r="35915" s="19" customFormat="1" x14ac:dyDescent="0.25"/>
    <row r="35916" s="19" customFormat="1" x14ac:dyDescent="0.25"/>
    <row r="35917" s="19" customFormat="1" x14ac:dyDescent="0.25"/>
    <row r="35918" s="19" customFormat="1" x14ac:dyDescent="0.25"/>
    <row r="35919" s="19" customFormat="1" x14ac:dyDescent="0.25"/>
    <row r="35920" s="19" customFormat="1" x14ac:dyDescent="0.25"/>
    <row r="35921" s="19" customFormat="1" x14ac:dyDescent="0.25"/>
    <row r="35922" s="19" customFormat="1" x14ac:dyDescent="0.25"/>
    <row r="35923" s="19" customFormat="1" x14ac:dyDescent="0.25"/>
    <row r="35924" s="19" customFormat="1" x14ac:dyDescent="0.25"/>
    <row r="35925" s="19" customFormat="1" x14ac:dyDescent="0.25"/>
    <row r="35926" s="19" customFormat="1" x14ac:dyDescent="0.25"/>
    <row r="35927" s="19" customFormat="1" x14ac:dyDescent="0.25"/>
    <row r="35928" s="19" customFormat="1" x14ac:dyDescent="0.25"/>
    <row r="35929" s="19" customFormat="1" x14ac:dyDescent="0.25"/>
    <row r="35930" s="19" customFormat="1" x14ac:dyDescent="0.25"/>
    <row r="35931" s="19" customFormat="1" x14ac:dyDescent="0.25"/>
    <row r="35932" s="19" customFormat="1" x14ac:dyDescent="0.25"/>
    <row r="35933" s="19" customFormat="1" x14ac:dyDescent="0.25"/>
    <row r="35934" s="19" customFormat="1" x14ac:dyDescent="0.25"/>
    <row r="35935" s="19" customFormat="1" x14ac:dyDescent="0.25"/>
    <row r="35936" s="19" customFormat="1" x14ac:dyDescent="0.25"/>
    <row r="35937" s="19" customFormat="1" x14ac:dyDescent="0.25"/>
    <row r="35938" s="19" customFormat="1" x14ac:dyDescent="0.25"/>
    <row r="35939" s="19" customFormat="1" x14ac:dyDescent="0.25"/>
    <row r="35940" s="19" customFormat="1" x14ac:dyDescent="0.25"/>
    <row r="35941" s="19" customFormat="1" x14ac:dyDescent="0.25"/>
    <row r="35942" s="19" customFormat="1" x14ac:dyDescent="0.25"/>
    <row r="35943" s="19" customFormat="1" x14ac:dyDescent="0.25"/>
    <row r="35944" s="19" customFormat="1" x14ac:dyDescent="0.25"/>
    <row r="35945" s="19" customFormat="1" x14ac:dyDescent="0.25"/>
    <row r="35946" s="19" customFormat="1" x14ac:dyDescent="0.25"/>
    <row r="35947" s="19" customFormat="1" x14ac:dyDescent="0.25"/>
    <row r="35948" s="19" customFormat="1" x14ac:dyDescent="0.25"/>
    <row r="35949" s="19" customFormat="1" x14ac:dyDescent="0.25"/>
    <row r="35950" s="19" customFormat="1" x14ac:dyDescent="0.25"/>
    <row r="35951" s="19" customFormat="1" x14ac:dyDescent="0.25"/>
    <row r="35952" s="19" customFormat="1" x14ac:dyDescent="0.25"/>
    <row r="35953" s="19" customFormat="1" x14ac:dyDescent="0.25"/>
    <row r="35954" s="19" customFormat="1" x14ac:dyDescent="0.25"/>
    <row r="35955" s="19" customFormat="1" x14ac:dyDescent="0.25"/>
    <row r="35956" s="19" customFormat="1" x14ac:dyDescent="0.25"/>
    <row r="35957" s="19" customFormat="1" x14ac:dyDescent="0.25"/>
    <row r="35958" s="19" customFormat="1" x14ac:dyDescent="0.25"/>
    <row r="35959" s="19" customFormat="1" x14ac:dyDescent="0.25"/>
    <row r="35960" s="19" customFormat="1" x14ac:dyDescent="0.25"/>
    <row r="35961" s="19" customFormat="1" x14ac:dyDescent="0.25"/>
    <row r="35962" s="19" customFormat="1" x14ac:dyDescent="0.25"/>
    <row r="35963" s="19" customFormat="1" x14ac:dyDescent="0.25"/>
    <row r="35964" s="19" customFormat="1" x14ac:dyDescent="0.25"/>
    <row r="35965" s="19" customFormat="1" x14ac:dyDescent="0.25"/>
    <row r="35966" s="19" customFormat="1" x14ac:dyDescent="0.25"/>
    <row r="35967" s="19" customFormat="1" x14ac:dyDescent="0.25"/>
    <row r="35968" s="19" customFormat="1" x14ac:dyDescent="0.25"/>
    <row r="35969" s="19" customFormat="1" x14ac:dyDescent="0.25"/>
    <row r="35970" s="19" customFormat="1" x14ac:dyDescent="0.25"/>
    <row r="35971" s="19" customFormat="1" x14ac:dyDescent="0.25"/>
    <row r="35972" s="19" customFormat="1" x14ac:dyDescent="0.25"/>
    <row r="35973" s="19" customFormat="1" x14ac:dyDescent="0.25"/>
    <row r="35974" s="19" customFormat="1" x14ac:dyDescent="0.25"/>
    <row r="35975" s="19" customFormat="1" x14ac:dyDescent="0.25"/>
    <row r="35976" s="19" customFormat="1" x14ac:dyDescent="0.25"/>
    <row r="35977" s="19" customFormat="1" x14ac:dyDescent="0.25"/>
    <row r="35978" s="19" customFormat="1" x14ac:dyDescent="0.25"/>
    <row r="35979" s="19" customFormat="1" x14ac:dyDescent="0.25"/>
    <row r="35980" s="19" customFormat="1" x14ac:dyDescent="0.25"/>
    <row r="35981" s="19" customFormat="1" x14ac:dyDescent="0.25"/>
    <row r="35982" s="19" customFormat="1" x14ac:dyDescent="0.25"/>
    <row r="35983" s="19" customFormat="1" x14ac:dyDescent="0.25"/>
    <row r="35984" s="19" customFormat="1" x14ac:dyDescent="0.25"/>
    <row r="35985" s="19" customFormat="1" x14ac:dyDescent="0.25"/>
    <row r="35986" s="19" customFormat="1" x14ac:dyDescent="0.25"/>
    <row r="35987" s="19" customFormat="1" x14ac:dyDescent="0.25"/>
    <row r="35988" s="19" customFormat="1" x14ac:dyDescent="0.25"/>
    <row r="35989" s="19" customFormat="1" x14ac:dyDescent="0.25"/>
    <row r="35990" s="19" customFormat="1" x14ac:dyDescent="0.25"/>
    <row r="35991" s="19" customFormat="1" x14ac:dyDescent="0.25"/>
    <row r="35992" s="19" customFormat="1" x14ac:dyDescent="0.25"/>
    <row r="35993" s="19" customFormat="1" x14ac:dyDescent="0.25"/>
    <row r="35994" s="19" customFormat="1" x14ac:dyDescent="0.25"/>
    <row r="35995" s="19" customFormat="1" x14ac:dyDescent="0.25"/>
    <row r="35996" s="19" customFormat="1" x14ac:dyDescent="0.25"/>
    <row r="35997" s="19" customFormat="1" x14ac:dyDescent="0.25"/>
    <row r="35998" s="19" customFormat="1" x14ac:dyDescent="0.25"/>
    <row r="35999" s="19" customFormat="1" x14ac:dyDescent="0.25"/>
    <row r="36000" s="19" customFormat="1" x14ac:dyDescent="0.25"/>
    <row r="36001" s="19" customFormat="1" x14ac:dyDescent="0.25"/>
    <row r="36002" s="19" customFormat="1" x14ac:dyDescent="0.25"/>
    <row r="36003" s="19" customFormat="1" x14ac:dyDescent="0.25"/>
    <row r="36004" s="19" customFormat="1" x14ac:dyDescent="0.25"/>
    <row r="36005" s="19" customFormat="1" x14ac:dyDescent="0.25"/>
    <row r="36006" s="19" customFormat="1" x14ac:dyDescent="0.25"/>
    <row r="36007" s="19" customFormat="1" x14ac:dyDescent="0.25"/>
    <row r="36008" s="19" customFormat="1" x14ac:dyDescent="0.25"/>
    <row r="36009" s="19" customFormat="1" x14ac:dyDescent="0.25"/>
    <row r="36010" s="19" customFormat="1" x14ac:dyDescent="0.25"/>
    <row r="36011" s="19" customFormat="1" x14ac:dyDescent="0.25"/>
    <row r="36012" s="19" customFormat="1" x14ac:dyDescent="0.25"/>
    <row r="36013" s="19" customFormat="1" x14ac:dyDescent="0.25"/>
    <row r="36014" s="19" customFormat="1" x14ac:dyDescent="0.25"/>
    <row r="36015" s="19" customFormat="1" x14ac:dyDescent="0.25"/>
    <row r="36016" s="19" customFormat="1" x14ac:dyDescent="0.25"/>
    <row r="36017" s="19" customFormat="1" x14ac:dyDescent="0.25"/>
    <row r="36018" s="19" customFormat="1" x14ac:dyDescent="0.25"/>
    <row r="36019" s="19" customFormat="1" x14ac:dyDescent="0.25"/>
    <row r="36020" s="19" customFormat="1" x14ac:dyDescent="0.25"/>
    <row r="36021" s="19" customFormat="1" x14ac:dyDescent="0.25"/>
    <row r="36022" s="19" customFormat="1" x14ac:dyDescent="0.25"/>
    <row r="36023" s="19" customFormat="1" x14ac:dyDescent="0.25"/>
    <row r="36024" s="19" customFormat="1" x14ac:dyDescent="0.25"/>
    <row r="36025" s="19" customFormat="1" x14ac:dyDescent="0.25"/>
    <row r="36026" s="19" customFormat="1" x14ac:dyDescent="0.25"/>
    <row r="36027" s="19" customFormat="1" x14ac:dyDescent="0.25"/>
    <row r="36028" s="19" customFormat="1" x14ac:dyDescent="0.25"/>
    <row r="36029" s="19" customFormat="1" x14ac:dyDescent="0.25"/>
    <row r="36030" s="19" customFormat="1" x14ac:dyDescent="0.25"/>
    <row r="36031" s="19" customFormat="1" x14ac:dyDescent="0.25"/>
    <row r="36032" s="19" customFormat="1" x14ac:dyDescent="0.25"/>
    <row r="36033" s="19" customFormat="1" x14ac:dyDescent="0.25"/>
    <row r="36034" s="19" customFormat="1" x14ac:dyDescent="0.25"/>
    <row r="36035" s="19" customFormat="1" x14ac:dyDescent="0.25"/>
    <row r="36036" s="19" customFormat="1" x14ac:dyDescent="0.25"/>
    <row r="36037" s="19" customFormat="1" x14ac:dyDescent="0.25"/>
    <row r="36038" s="19" customFormat="1" x14ac:dyDescent="0.25"/>
    <row r="36039" s="19" customFormat="1" x14ac:dyDescent="0.25"/>
    <row r="36040" s="19" customFormat="1" x14ac:dyDescent="0.25"/>
    <row r="36041" s="19" customFormat="1" x14ac:dyDescent="0.25"/>
    <row r="36042" s="19" customFormat="1" x14ac:dyDescent="0.25"/>
    <row r="36043" s="19" customFormat="1" x14ac:dyDescent="0.25"/>
    <row r="36044" s="19" customFormat="1" x14ac:dyDescent="0.25"/>
    <row r="36045" s="19" customFormat="1" x14ac:dyDescent="0.25"/>
    <row r="36046" s="19" customFormat="1" x14ac:dyDescent="0.25"/>
    <row r="36047" s="19" customFormat="1" x14ac:dyDescent="0.25"/>
    <row r="36048" s="19" customFormat="1" x14ac:dyDescent="0.25"/>
    <row r="36049" s="19" customFormat="1" x14ac:dyDescent="0.25"/>
    <row r="36050" s="19" customFormat="1" x14ac:dyDescent="0.25"/>
    <row r="36051" s="19" customFormat="1" x14ac:dyDescent="0.25"/>
    <row r="36052" s="19" customFormat="1" x14ac:dyDescent="0.25"/>
    <row r="36053" s="19" customFormat="1" x14ac:dyDescent="0.25"/>
    <row r="36054" s="19" customFormat="1" x14ac:dyDescent="0.25"/>
    <row r="36055" s="19" customFormat="1" x14ac:dyDescent="0.25"/>
    <row r="36056" s="19" customFormat="1" x14ac:dyDescent="0.25"/>
    <row r="36057" s="19" customFormat="1" x14ac:dyDescent="0.25"/>
    <row r="36058" s="19" customFormat="1" x14ac:dyDescent="0.25"/>
    <row r="36059" s="19" customFormat="1" x14ac:dyDescent="0.25"/>
    <row r="36060" s="19" customFormat="1" x14ac:dyDescent="0.25"/>
    <row r="36061" s="19" customFormat="1" x14ac:dyDescent="0.25"/>
    <row r="36062" s="19" customFormat="1" x14ac:dyDescent="0.25"/>
    <row r="36063" s="19" customFormat="1" x14ac:dyDescent="0.25"/>
    <row r="36064" s="19" customFormat="1" x14ac:dyDescent="0.25"/>
    <row r="36065" s="19" customFormat="1" x14ac:dyDescent="0.25"/>
    <row r="36066" s="19" customFormat="1" x14ac:dyDescent="0.25"/>
    <row r="36067" s="19" customFormat="1" x14ac:dyDescent="0.25"/>
    <row r="36068" s="19" customFormat="1" x14ac:dyDescent="0.25"/>
    <row r="36069" s="19" customFormat="1" x14ac:dyDescent="0.25"/>
    <row r="36070" s="19" customFormat="1" x14ac:dyDescent="0.25"/>
    <row r="36071" s="19" customFormat="1" x14ac:dyDescent="0.25"/>
    <row r="36072" s="19" customFormat="1" x14ac:dyDescent="0.25"/>
    <row r="36073" s="19" customFormat="1" x14ac:dyDescent="0.25"/>
    <row r="36074" s="19" customFormat="1" x14ac:dyDescent="0.25"/>
    <row r="36075" s="19" customFormat="1" x14ac:dyDescent="0.25"/>
    <row r="36076" s="19" customFormat="1" x14ac:dyDescent="0.25"/>
    <row r="36077" s="19" customFormat="1" x14ac:dyDescent="0.25"/>
    <row r="36078" s="19" customFormat="1" x14ac:dyDescent="0.25"/>
    <row r="36079" s="19" customFormat="1" x14ac:dyDescent="0.25"/>
    <row r="36080" s="19" customFormat="1" x14ac:dyDescent="0.25"/>
    <row r="36081" s="19" customFormat="1" x14ac:dyDescent="0.25"/>
    <row r="36082" s="19" customFormat="1" x14ac:dyDescent="0.25"/>
    <row r="36083" s="19" customFormat="1" x14ac:dyDescent="0.25"/>
    <row r="36084" s="19" customFormat="1" x14ac:dyDescent="0.25"/>
    <row r="36085" s="19" customFormat="1" x14ac:dyDescent="0.25"/>
    <row r="36086" s="19" customFormat="1" x14ac:dyDescent="0.25"/>
    <row r="36087" s="19" customFormat="1" x14ac:dyDescent="0.25"/>
    <row r="36088" s="19" customFormat="1" x14ac:dyDescent="0.25"/>
    <row r="36089" s="19" customFormat="1" x14ac:dyDescent="0.25"/>
    <row r="36090" s="19" customFormat="1" x14ac:dyDescent="0.25"/>
    <row r="36091" s="19" customFormat="1" x14ac:dyDescent="0.25"/>
    <row r="36092" s="19" customFormat="1" x14ac:dyDescent="0.25"/>
    <row r="36093" s="19" customFormat="1" x14ac:dyDescent="0.25"/>
    <row r="36094" s="19" customFormat="1" x14ac:dyDescent="0.25"/>
    <row r="36095" s="19" customFormat="1" x14ac:dyDescent="0.25"/>
    <row r="36096" s="19" customFormat="1" x14ac:dyDescent="0.25"/>
    <row r="36097" s="19" customFormat="1" x14ac:dyDescent="0.25"/>
    <row r="36098" s="19" customFormat="1" x14ac:dyDescent="0.25"/>
    <row r="36099" s="19" customFormat="1" x14ac:dyDescent="0.25"/>
    <row r="36100" s="19" customFormat="1" x14ac:dyDescent="0.25"/>
    <row r="36101" s="19" customFormat="1" x14ac:dyDescent="0.25"/>
    <row r="36102" s="19" customFormat="1" x14ac:dyDescent="0.25"/>
    <row r="36103" s="19" customFormat="1" x14ac:dyDescent="0.25"/>
    <row r="36104" s="19" customFormat="1" x14ac:dyDescent="0.25"/>
    <row r="36105" s="19" customFormat="1" x14ac:dyDescent="0.25"/>
    <row r="36106" s="19" customFormat="1" x14ac:dyDescent="0.25"/>
    <row r="36107" s="19" customFormat="1" x14ac:dyDescent="0.25"/>
    <row r="36108" s="19" customFormat="1" x14ac:dyDescent="0.25"/>
    <row r="36109" s="19" customFormat="1" x14ac:dyDescent="0.25"/>
    <row r="36110" s="19" customFormat="1" x14ac:dyDescent="0.25"/>
    <row r="36111" s="19" customFormat="1" x14ac:dyDescent="0.25"/>
    <row r="36112" s="19" customFormat="1" x14ac:dyDescent="0.25"/>
    <row r="36113" s="19" customFormat="1" x14ac:dyDescent="0.25"/>
    <row r="36114" s="19" customFormat="1" x14ac:dyDescent="0.25"/>
    <row r="36115" s="19" customFormat="1" x14ac:dyDescent="0.25"/>
    <row r="36116" s="19" customFormat="1" x14ac:dyDescent="0.25"/>
    <row r="36117" s="19" customFormat="1" x14ac:dyDescent="0.25"/>
    <row r="36118" s="19" customFormat="1" x14ac:dyDescent="0.25"/>
    <row r="36119" s="19" customFormat="1" x14ac:dyDescent="0.25"/>
    <row r="36120" s="19" customFormat="1" x14ac:dyDescent="0.25"/>
    <row r="36121" s="19" customFormat="1" x14ac:dyDescent="0.25"/>
    <row r="36122" s="19" customFormat="1" x14ac:dyDescent="0.25"/>
    <row r="36123" s="19" customFormat="1" x14ac:dyDescent="0.25"/>
    <row r="36124" s="19" customFormat="1" x14ac:dyDescent="0.25"/>
    <row r="36125" s="19" customFormat="1" x14ac:dyDescent="0.25"/>
    <row r="36126" s="19" customFormat="1" x14ac:dyDescent="0.25"/>
    <row r="36127" s="19" customFormat="1" x14ac:dyDescent="0.25"/>
    <row r="36128" s="19" customFormat="1" x14ac:dyDescent="0.25"/>
    <row r="36129" s="19" customFormat="1" x14ac:dyDescent="0.25"/>
    <row r="36130" s="19" customFormat="1" x14ac:dyDescent="0.25"/>
    <row r="36131" s="19" customFormat="1" x14ac:dyDescent="0.25"/>
    <row r="36132" s="19" customFormat="1" x14ac:dyDescent="0.25"/>
    <row r="36133" s="19" customFormat="1" x14ac:dyDescent="0.25"/>
    <row r="36134" s="19" customFormat="1" x14ac:dyDescent="0.25"/>
    <row r="36135" s="19" customFormat="1" x14ac:dyDescent="0.25"/>
    <row r="36136" s="19" customFormat="1" x14ac:dyDescent="0.25"/>
    <row r="36137" s="19" customFormat="1" x14ac:dyDescent="0.25"/>
    <row r="36138" s="19" customFormat="1" x14ac:dyDescent="0.25"/>
    <row r="36139" s="19" customFormat="1" x14ac:dyDescent="0.25"/>
    <row r="36140" s="19" customFormat="1" x14ac:dyDescent="0.25"/>
    <row r="36141" s="19" customFormat="1" x14ac:dyDescent="0.25"/>
    <row r="36142" s="19" customFormat="1" x14ac:dyDescent="0.25"/>
    <row r="36143" s="19" customFormat="1" x14ac:dyDescent="0.25"/>
    <row r="36144" s="19" customFormat="1" x14ac:dyDescent="0.25"/>
    <row r="36145" s="19" customFormat="1" x14ac:dyDescent="0.25"/>
    <row r="36146" s="19" customFormat="1" x14ac:dyDescent="0.25"/>
    <row r="36147" s="19" customFormat="1" x14ac:dyDescent="0.25"/>
    <row r="36148" s="19" customFormat="1" x14ac:dyDescent="0.25"/>
    <row r="36149" s="19" customFormat="1" x14ac:dyDescent="0.25"/>
    <row r="36150" s="19" customFormat="1" x14ac:dyDescent="0.25"/>
    <row r="36151" s="19" customFormat="1" x14ac:dyDescent="0.25"/>
    <row r="36152" s="19" customFormat="1" x14ac:dyDescent="0.25"/>
    <row r="36153" s="19" customFormat="1" x14ac:dyDescent="0.25"/>
    <row r="36154" s="19" customFormat="1" x14ac:dyDescent="0.25"/>
    <row r="36155" s="19" customFormat="1" x14ac:dyDescent="0.25"/>
    <row r="36156" s="19" customFormat="1" x14ac:dyDescent="0.25"/>
    <row r="36157" s="19" customFormat="1" x14ac:dyDescent="0.25"/>
    <row r="36158" s="19" customFormat="1" x14ac:dyDescent="0.25"/>
    <row r="36159" s="19" customFormat="1" x14ac:dyDescent="0.25"/>
    <row r="36160" s="19" customFormat="1" x14ac:dyDescent="0.25"/>
    <row r="36161" s="19" customFormat="1" x14ac:dyDescent="0.25"/>
    <row r="36162" s="19" customFormat="1" x14ac:dyDescent="0.25"/>
    <row r="36163" s="19" customFormat="1" x14ac:dyDescent="0.25"/>
    <row r="36164" s="19" customFormat="1" x14ac:dyDescent="0.25"/>
    <row r="36165" s="19" customFormat="1" x14ac:dyDescent="0.25"/>
    <row r="36166" s="19" customFormat="1" x14ac:dyDescent="0.25"/>
    <row r="36167" s="19" customFormat="1" x14ac:dyDescent="0.25"/>
    <row r="36168" s="19" customFormat="1" x14ac:dyDescent="0.25"/>
    <row r="36169" s="19" customFormat="1" x14ac:dyDescent="0.25"/>
    <row r="36170" s="19" customFormat="1" x14ac:dyDescent="0.25"/>
    <row r="36171" s="19" customFormat="1" x14ac:dyDescent="0.25"/>
    <row r="36172" s="19" customFormat="1" x14ac:dyDescent="0.25"/>
    <row r="36173" s="19" customFormat="1" x14ac:dyDescent="0.25"/>
    <row r="36174" s="19" customFormat="1" x14ac:dyDescent="0.25"/>
    <row r="36175" s="19" customFormat="1" x14ac:dyDescent="0.25"/>
    <row r="36176" s="19" customFormat="1" x14ac:dyDescent="0.25"/>
    <row r="36177" s="19" customFormat="1" x14ac:dyDescent="0.25"/>
    <row r="36178" s="19" customFormat="1" x14ac:dyDescent="0.25"/>
    <row r="36179" s="19" customFormat="1" x14ac:dyDescent="0.25"/>
    <row r="36180" s="19" customFormat="1" x14ac:dyDescent="0.25"/>
    <row r="36181" s="19" customFormat="1" x14ac:dyDescent="0.25"/>
    <row r="36182" s="19" customFormat="1" x14ac:dyDescent="0.25"/>
    <row r="36183" s="19" customFormat="1" x14ac:dyDescent="0.25"/>
    <row r="36184" s="19" customFormat="1" x14ac:dyDescent="0.25"/>
    <row r="36185" s="19" customFormat="1" x14ac:dyDescent="0.25"/>
    <row r="36186" s="19" customFormat="1" x14ac:dyDescent="0.25"/>
    <row r="36187" s="19" customFormat="1" x14ac:dyDescent="0.25"/>
    <row r="36188" s="19" customFormat="1" x14ac:dyDescent="0.25"/>
    <row r="36189" s="19" customFormat="1" x14ac:dyDescent="0.25"/>
    <row r="36190" s="19" customFormat="1" x14ac:dyDescent="0.25"/>
    <row r="36191" s="19" customFormat="1" x14ac:dyDescent="0.25"/>
    <row r="36192" s="19" customFormat="1" x14ac:dyDescent="0.25"/>
    <row r="36193" s="19" customFormat="1" x14ac:dyDescent="0.25"/>
    <row r="36194" s="19" customFormat="1" x14ac:dyDescent="0.25"/>
    <row r="36195" s="19" customFormat="1" x14ac:dyDescent="0.25"/>
    <row r="36196" s="19" customFormat="1" x14ac:dyDescent="0.25"/>
    <row r="36197" s="19" customFormat="1" x14ac:dyDescent="0.25"/>
    <row r="36198" s="19" customFormat="1" x14ac:dyDescent="0.25"/>
    <row r="36199" s="19" customFormat="1" x14ac:dyDescent="0.25"/>
    <row r="36200" s="19" customFormat="1" x14ac:dyDescent="0.25"/>
    <row r="36201" s="19" customFormat="1" x14ac:dyDescent="0.25"/>
    <row r="36202" s="19" customFormat="1" x14ac:dyDescent="0.25"/>
    <row r="36203" s="19" customFormat="1" x14ac:dyDescent="0.25"/>
    <row r="36204" s="19" customFormat="1" x14ac:dyDescent="0.25"/>
    <row r="36205" s="19" customFormat="1" x14ac:dyDescent="0.25"/>
    <row r="36206" s="19" customFormat="1" x14ac:dyDescent="0.25"/>
    <row r="36207" s="19" customFormat="1" x14ac:dyDescent="0.25"/>
    <row r="36208" s="19" customFormat="1" x14ac:dyDescent="0.25"/>
    <row r="36209" s="19" customFormat="1" x14ac:dyDescent="0.25"/>
    <row r="36210" s="19" customFormat="1" x14ac:dyDescent="0.25"/>
    <row r="36211" s="19" customFormat="1" x14ac:dyDescent="0.25"/>
    <row r="36212" s="19" customFormat="1" x14ac:dyDescent="0.25"/>
    <row r="36213" s="19" customFormat="1" x14ac:dyDescent="0.25"/>
    <row r="36214" s="19" customFormat="1" x14ac:dyDescent="0.25"/>
    <row r="36215" s="19" customFormat="1" x14ac:dyDescent="0.25"/>
    <row r="36216" s="19" customFormat="1" x14ac:dyDescent="0.25"/>
    <row r="36217" s="19" customFormat="1" x14ac:dyDescent="0.25"/>
    <row r="36218" s="19" customFormat="1" x14ac:dyDescent="0.25"/>
    <row r="36219" s="19" customFormat="1" x14ac:dyDescent="0.25"/>
    <row r="36220" s="19" customFormat="1" x14ac:dyDescent="0.25"/>
    <row r="36221" s="19" customFormat="1" x14ac:dyDescent="0.25"/>
    <row r="36222" s="19" customFormat="1" x14ac:dyDescent="0.25"/>
    <row r="36223" s="19" customFormat="1" x14ac:dyDescent="0.25"/>
    <row r="36224" s="19" customFormat="1" x14ac:dyDescent="0.25"/>
    <row r="36225" s="19" customFormat="1" x14ac:dyDescent="0.25"/>
    <row r="36226" s="19" customFormat="1" x14ac:dyDescent="0.25"/>
    <row r="36227" s="19" customFormat="1" x14ac:dyDescent="0.25"/>
    <row r="36228" s="19" customFormat="1" x14ac:dyDescent="0.25"/>
    <row r="36229" s="19" customFormat="1" x14ac:dyDescent="0.25"/>
    <row r="36230" s="19" customFormat="1" x14ac:dyDescent="0.25"/>
    <row r="36231" s="19" customFormat="1" x14ac:dyDescent="0.25"/>
    <row r="36232" s="19" customFormat="1" x14ac:dyDescent="0.25"/>
    <row r="36233" s="19" customFormat="1" x14ac:dyDescent="0.25"/>
    <row r="36234" s="19" customFormat="1" x14ac:dyDescent="0.25"/>
    <row r="36235" s="19" customFormat="1" x14ac:dyDescent="0.25"/>
    <row r="36236" s="19" customFormat="1" x14ac:dyDescent="0.25"/>
    <row r="36237" s="19" customFormat="1" x14ac:dyDescent="0.25"/>
    <row r="36238" s="19" customFormat="1" x14ac:dyDescent="0.25"/>
    <row r="36239" s="19" customFormat="1" x14ac:dyDescent="0.25"/>
    <row r="36240" s="19" customFormat="1" x14ac:dyDescent="0.25"/>
    <row r="36241" s="19" customFormat="1" x14ac:dyDescent="0.25"/>
    <row r="36242" s="19" customFormat="1" x14ac:dyDescent="0.25"/>
    <row r="36243" s="19" customFormat="1" x14ac:dyDescent="0.25"/>
    <row r="36244" s="19" customFormat="1" x14ac:dyDescent="0.25"/>
    <row r="36245" s="19" customFormat="1" x14ac:dyDescent="0.25"/>
    <row r="36246" s="19" customFormat="1" x14ac:dyDescent="0.25"/>
    <row r="36247" s="19" customFormat="1" x14ac:dyDescent="0.25"/>
    <row r="36248" s="19" customFormat="1" x14ac:dyDescent="0.25"/>
    <row r="36249" s="19" customFormat="1" x14ac:dyDescent="0.25"/>
    <row r="36250" s="19" customFormat="1" x14ac:dyDescent="0.25"/>
    <row r="36251" s="19" customFormat="1" x14ac:dyDescent="0.25"/>
    <row r="36252" s="19" customFormat="1" x14ac:dyDescent="0.25"/>
    <row r="36253" s="19" customFormat="1" x14ac:dyDescent="0.25"/>
    <row r="36254" s="19" customFormat="1" x14ac:dyDescent="0.25"/>
    <row r="36255" s="19" customFormat="1" x14ac:dyDescent="0.25"/>
    <row r="36256" s="19" customFormat="1" x14ac:dyDescent="0.25"/>
    <row r="36257" s="19" customFormat="1" x14ac:dyDescent="0.25"/>
    <row r="36258" s="19" customFormat="1" x14ac:dyDescent="0.25"/>
    <row r="36259" s="19" customFormat="1" x14ac:dyDescent="0.25"/>
    <row r="36260" s="19" customFormat="1" x14ac:dyDescent="0.25"/>
    <row r="36261" s="19" customFormat="1" x14ac:dyDescent="0.25"/>
    <row r="36262" s="19" customFormat="1" x14ac:dyDescent="0.25"/>
    <row r="36263" s="19" customFormat="1" x14ac:dyDescent="0.25"/>
    <row r="36264" s="19" customFormat="1" x14ac:dyDescent="0.25"/>
    <row r="36265" s="19" customFormat="1" x14ac:dyDescent="0.25"/>
    <row r="36266" s="19" customFormat="1" x14ac:dyDescent="0.25"/>
    <row r="36267" s="19" customFormat="1" x14ac:dyDescent="0.25"/>
    <row r="36268" s="19" customFormat="1" x14ac:dyDescent="0.25"/>
    <row r="36269" s="19" customFormat="1" x14ac:dyDescent="0.25"/>
    <row r="36270" s="19" customFormat="1" x14ac:dyDescent="0.25"/>
    <row r="36271" s="19" customFormat="1" x14ac:dyDescent="0.25"/>
    <row r="36272" s="19" customFormat="1" x14ac:dyDescent="0.25"/>
    <row r="36273" s="19" customFormat="1" x14ac:dyDescent="0.25"/>
    <row r="36274" s="19" customFormat="1" x14ac:dyDescent="0.25"/>
    <row r="36275" s="19" customFormat="1" x14ac:dyDescent="0.25"/>
    <row r="36276" s="19" customFormat="1" x14ac:dyDescent="0.25"/>
    <row r="36277" s="19" customFormat="1" x14ac:dyDescent="0.25"/>
    <row r="36278" s="19" customFormat="1" x14ac:dyDescent="0.25"/>
    <row r="36279" s="19" customFormat="1" x14ac:dyDescent="0.25"/>
    <row r="36280" s="19" customFormat="1" x14ac:dyDescent="0.25"/>
    <row r="36281" s="19" customFormat="1" x14ac:dyDescent="0.25"/>
    <row r="36282" s="19" customFormat="1" x14ac:dyDescent="0.25"/>
    <row r="36283" s="19" customFormat="1" x14ac:dyDescent="0.25"/>
    <row r="36284" s="19" customFormat="1" x14ac:dyDescent="0.25"/>
    <row r="36285" s="19" customFormat="1" x14ac:dyDescent="0.25"/>
    <row r="36286" s="19" customFormat="1" x14ac:dyDescent="0.25"/>
    <row r="36287" s="19" customFormat="1" x14ac:dyDescent="0.25"/>
    <row r="36288" s="19" customFormat="1" x14ac:dyDescent="0.25"/>
    <row r="36289" s="19" customFormat="1" x14ac:dyDescent="0.25"/>
    <row r="36290" s="19" customFormat="1" x14ac:dyDescent="0.25"/>
    <row r="36291" s="19" customFormat="1" x14ac:dyDescent="0.25"/>
    <row r="36292" s="19" customFormat="1" x14ac:dyDescent="0.25"/>
    <row r="36293" s="19" customFormat="1" x14ac:dyDescent="0.25"/>
    <row r="36294" s="19" customFormat="1" x14ac:dyDescent="0.25"/>
    <row r="36295" s="19" customFormat="1" x14ac:dyDescent="0.25"/>
    <row r="36296" s="19" customFormat="1" x14ac:dyDescent="0.25"/>
    <row r="36297" s="19" customFormat="1" x14ac:dyDescent="0.25"/>
    <row r="36298" s="19" customFormat="1" x14ac:dyDescent="0.25"/>
    <row r="36299" s="19" customFormat="1" x14ac:dyDescent="0.25"/>
    <row r="36300" s="19" customFormat="1" x14ac:dyDescent="0.25"/>
    <row r="36301" s="19" customFormat="1" x14ac:dyDescent="0.25"/>
    <row r="36302" s="19" customFormat="1" x14ac:dyDescent="0.25"/>
    <row r="36303" s="19" customFormat="1" x14ac:dyDescent="0.25"/>
    <row r="36304" s="19" customFormat="1" x14ac:dyDescent="0.25"/>
    <row r="36305" s="19" customFormat="1" x14ac:dyDescent="0.25"/>
    <row r="36306" s="19" customFormat="1" x14ac:dyDescent="0.25"/>
    <row r="36307" s="19" customFormat="1" x14ac:dyDescent="0.25"/>
    <row r="36308" s="19" customFormat="1" x14ac:dyDescent="0.25"/>
    <row r="36309" s="19" customFormat="1" x14ac:dyDescent="0.25"/>
    <row r="36310" s="19" customFormat="1" x14ac:dyDescent="0.25"/>
    <row r="36311" s="19" customFormat="1" x14ac:dyDescent="0.25"/>
    <row r="36312" s="19" customFormat="1" x14ac:dyDescent="0.25"/>
    <row r="36313" s="19" customFormat="1" x14ac:dyDescent="0.25"/>
    <row r="36314" s="19" customFormat="1" x14ac:dyDescent="0.25"/>
    <row r="36315" s="19" customFormat="1" x14ac:dyDescent="0.25"/>
    <row r="36316" s="19" customFormat="1" x14ac:dyDescent="0.25"/>
    <row r="36317" s="19" customFormat="1" x14ac:dyDescent="0.25"/>
    <row r="36318" s="19" customFormat="1" x14ac:dyDescent="0.25"/>
    <row r="36319" s="19" customFormat="1" x14ac:dyDescent="0.25"/>
    <row r="36320" s="19" customFormat="1" x14ac:dyDescent="0.25"/>
    <row r="36321" s="19" customFormat="1" x14ac:dyDescent="0.25"/>
    <row r="36322" s="19" customFormat="1" x14ac:dyDescent="0.25"/>
    <row r="36323" s="19" customFormat="1" x14ac:dyDescent="0.25"/>
    <row r="36324" s="19" customFormat="1" x14ac:dyDescent="0.25"/>
    <row r="36325" s="19" customFormat="1" x14ac:dyDescent="0.25"/>
    <row r="36326" s="19" customFormat="1" x14ac:dyDescent="0.25"/>
    <row r="36327" s="19" customFormat="1" x14ac:dyDescent="0.25"/>
    <row r="36328" s="19" customFormat="1" x14ac:dyDescent="0.25"/>
    <row r="36329" s="19" customFormat="1" x14ac:dyDescent="0.25"/>
    <row r="36330" s="19" customFormat="1" x14ac:dyDescent="0.25"/>
    <row r="36331" s="19" customFormat="1" x14ac:dyDescent="0.25"/>
    <row r="36332" s="19" customFormat="1" x14ac:dyDescent="0.25"/>
    <row r="36333" s="19" customFormat="1" x14ac:dyDescent="0.25"/>
    <row r="36334" s="19" customFormat="1" x14ac:dyDescent="0.25"/>
    <row r="36335" s="19" customFormat="1" x14ac:dyDescent="0.25"/>
    <row r="36336" s="19" customFormat="1" x14ac:dyDescent="0.25"/>
    <row r="36337" s="19" customFormat="1" x14ac:dyDescent="0.25"/>
    <row r="36338" s="19" customFormat="1" x14ac:dyDescent="0.25"/>
    <row r="36339" s="19" customFormat="1" x14ac:dyDescent="0.25"/>
    <row r="36340" s="19" customFormat="1" x14ac:dyDescent="0.25"/>
    <row r="36341" s="19" customFormat="1" x14ac:dyDescent="0.25"/>
    <row r="36342" s="19" customFormat="1" x14ac:dyDescent="0.25"/>
    <row r="36343" s="19" customFormat="1" x14ac:dyDescent="0.25"/>
    <row r="36344" s="19" customFormat="1" x14ac:dyDescent="0.25"/>
    <row r="36345" s="19" customFormat="1" x14ac:dyDescent="0.25"/>
    <row r="36346" s="19" customFormat="1" x14ac:dyDescent="0.25"/>
    <row r="36347" s="19" customFormat="1" x14ac:dyDescent="0.25"/>
    <row r="36348" s="19" customFormat="1" x14ac:dyDescent="0.25"/>
    <row r="36349" s="19" customFormat="1" x14ac:dyDescent="0.25"/>
    <row r="36350" s="19" customFormat="1" x14ac:dyDescent="0.25"/>
    <row r="36351" s="19" customFormat="1" x14ac:dyDescent="0.25"/>
    <row r="36352" s="19" customFormat="1" x14ac:dyDescent="0.25"/>
    <row r="36353" s="19" customFormat="1" x14ac:dyDescent="0.25"/>
    <row r="36354" s="19" customFormat="1" x14ac:dyDescent="0.25"/>
    <row r="36355" s="19" customFormat="1" x14ac:dyDescent="0.25"/>
    <row r="36356" s="19" customFormat="1" x14ac:dyDescent="0.25"/>
    <row r="36357" s="19" customFormat="1" x14ac:dyDescent="0.25"/>
    <row r="36358" s="19" customFormat="1" x14ac:dyDescent="0.25"/>
    <row r="36359" s="19" customFormat="1" x14ac:dyDescent="0.25"/>
    <row r="36360" s="19" customFormat="1" x14ac:dyDescent="0.25"/>
    <row r="36361" s="19" customFormat="1" x14ac:dyDescent="0.25"/>
    <row r="36362" s="19" customFormat="1" x14ac:dyDescent="0.25"/>
    <row r="36363" s="19" customFormat="1" x14ac:dyDescent="0.25"/>
    <row r="36364" s="19" customFormat="1" x14ac:dyDescent="0.25"/>
    <row r="36365" s="19" customFormat="1" x14ac:dyDescent="0.25"/>
    <row r="36366" s="19" customFormat="1" x14ac:dyDescent="0.25"/>
    <row r="36367" s="19" customFormat="1" x14ac:dyDescent="0.25"/>
    <row r="36368" s="19" customFormat="1" x14ac:dyDescent="0.25"/>
    <row r="36369" s="19" customFormat="1" x14ac:dyDescent="0.25"/>
    <row r="36370" s="19" customFormat="1" x14ac:dyDescent="0.25"/>
    <row r="36371" s="19" customFormat="1" x14ac:dyDescent="0.25"/>
    <row r="36372" s="19" customFormat="1" x14ac:dyDescent="0.25"/>
    <row r="36373" s="19" customFormat="1" x14ac:dyDescent="0.25"/>
    <row r="36374" s="19" customFormat="1" x14ac:dyDescent="0.25"/>
    <row r="36375" s="19" customFormat="1" x14ac:dyDescent="0.25"/>
    <row r="36376" s="19" customFormat="1" x14ac:dyDescent="0.25"/>
    <row r="36377" s="19" customFormat="1" x14ac:dyDescent="0.25"/>
    <row r="36378" s="19" customFormat="1" x14ac:dyDescent="0.25"/>
    <row r="36379" s="19" customFormat="1" x14ac:dyDescent="0.25"/>
    <row r="36380" s="19" customFormat="1" x14ac:dyDescent="0.25"/>
    <row r="36381" s="19" customFormat="1" x14ac:dyDescent="0.25"/>
    <row r="36382" s="19" customFormat="1" x14ac:dyDescent="0.25"/>
    <row r="36383" s="19" customFormat="1" x14ac:dyDescent="0.25"/>
    <row r="36384" s="19" customFormat="1" x14ac:dyDescent="0.25"/>
    <row r="36385" s="19" customFormat="1" x14ac:dyDescent="0.25"/>
    <row r="36386" s="19" customFormat="1" x14ac:dyDescent="0.25"/>
    <row r="36387" s="19" customFormat="1" x14ac:dyDescent="0.25"/>
    <row r="36388" s="19" customFormat="1" x14ac:dyDescent="0.25"/>
    <row r="36389" s="19" customFormat="1" x14ac:dyDescent="0.25"/>
    <row r="36390" s="19" customFormat="1" x14ac:dyDescent="0.25"/>
    <row r="36391" s="19" customFormat="1" x14ac:dyDescent="0.25"/>
    <row r="36392" s="19" customFormat="1" x14ac:dyDescent="0.25"/>
    <row r="36393" s="19" customFormat="1" x14ac:dyDescent="0.25"/>
    <row r="36394" s="19" customFormat="1" x14ac:dyDescent="0.25"/>
    <row r="36395" s="19" customFormat="1" x14ac:dyDescent="0.25"/>
    <row r="36396" s="19" customFormat="1" x14ac:dyDescent="0.25"/>
    <row r="36397" s="19" customFormat="1" x14ac:dyDescent="0.25"/>
    <row r="36398" s="19" customFormat="1" x14ac:dyDescent="0.25"/>
    <row r="36399" s="19" customFormat="1" x14ac:dyDescent="0.25"/>
    <row r="36400" s="19" customFormat="1" x14ac:dyDescent="0.25"/>
    <row r="36401" s="19" customFormat="1" x14ac:dyDescent="0.25"/>
    <row r="36402" s="19" customFormat="1" x14ac:dyDescent="0.25"/>
    <row r="36403" s="19" customFormat="1" x14ac:dyDescent="0.25"/>
    <row r="36404" s="19" customFormat="1" x14ac:dyDescent="0.25"/>
    <row r="36405" s="19" customFormat="1" x14ac:dyDescent="0.25"/>
    <row r="36406" s="19" customFormat="1" x14ac:dyDescent="0.25"/>
    <row r="36407" s="19" customFormat="1" x14ac:dyDescent="0.25"/>
    <row r="36408" s="19" customFormat="1" x14ac:dyDescent="0.25"/>
    <row r="36409" s="19" customFormat="1" x14ac:dyDescent="0.25"/>
    <row r="36410" s="19" customFormat="1" x14ac:dyDescent="0.25"/>
    <row r="36411" s="19" customFormat="1" x14ac:dyDescent="0.25"/>
    <row r="36412" s="19" customFormat="1" x14ac:dyDescent="0.25"/>
    <row r="36413" s="19" customFormat="1" x14ac:dyDescent="0.25"/>
    <row r="36414" s="19" customFormat="1" x14ac:dyDescent="0.25"/>
    <row r="36415" s="19" customFormat="1" x14ac:dyDescent="0.25"/>
    <row r="36416" s="19" customFormat="1" x14ac:dyDescent="0.25"/>
    <row r="36417" s="19" customFormat="1" x14ac:dyDescent="0.25"/>
    <row r="36418" s="19" customFormat="1" x14ac:dyDescent="0.25"/>
    <row r="36419" s="19" customFormat="1" x14ac:dyDescent="0.25"/>
    <row r="36420" s="19" customFormat="1" x14ac:dyDescent="0.25"/>
    <row r="36421" s="19" customFormat="1" x14ac:dyDescent="0.25"/>
    <row r="36422" s="19" customFormat="1" x14ac:dyDescent="0.25"/>
    <row r="36423" s="19" customFormat="1" x14ac:dyDescent="0.25"/>
    <row r="36424" s="19" customFormat="1" x14ac:dyDescent="0.25"/>
    <row r="36425" s="19" customFormat="1" x14ac:dyDescent="0.25"/>
    <row r="36426" s="19" customFormat="1" x14ac:dyDescent="0.25"/>
    <row r="36427" s="19" customFormat="1" x14ac:dyDescent="0.25"/>
    <row r="36428" s="19" customFormat="1" x14ac:dyDescent="0.25"/>
    <row r="36429" s="19" customFormat="1" x14ac:dyDescent="0.25"/>
    <row r="36430" s="19" customFormat="1" x14ac:dyDescent="0.25"/>
    <row r="36431" s="19" customFormat="1" x14ac:dyDescent="0.25"/>
    <row r="36432" s="19" customFormat="1" x14ac:dyDescent="0.25"/>
    <row r="36433" s="19" customFormat="1" x14ac:dyDescent="0.25"/>
    <row r="36434" s="19" customFormat="1" x14ac:dyDescent="0.25"/>
    <row r="36435" s="19" customFormat="1" x14ac:dyDescent="0.25"/>
    <row r="36436" s="19" customFormat="1" x14ac:dyDescent="0.25"/>
    <row r="36437" s="19" customFormat="1" x14ac:dyDescent="0.25"/>
    <row r="36438" s="19" customFormat="1" x14ac:dyDescent="0.25"/>
    <row r="36439" s="19" customFormat="1" x14ac:dyDescent="0.25"/>
    <row r="36440" s="19" customFormat="1" x14ac:dyDescent="0.25"/>
    <row r="36441" s="19" customFormat="1" x14ac:dyDescent="0.25"/>
    <row r="36442" s="19" customFormat="1" x14ac:dyDescent="0.25"/>
    <row r="36443" s="19" customFormat="1" x14ac:dyDescent="0.25"/>
    <row r="36444" s="19" customFormat="1" x14ac:dyDescent="0.25"/>
    <row r="36445" s="19" customFormat="1" x14ac:dyDescent="0.25"/>
    <row r="36446" s="19" customFormat="1" x14ac:dyDescent="0.25"/>
    <row r="36447" s="19" customFormat="1" x14ac:dyDescent="0.25"/>
    <row r="36448" s="19" customFormat="1" x14ac:dyDescent="0.25"/>
    <row r="36449" s="19" customFormat="1" x14ac:dyDescent="0.25"/>
    <row r="36450" s="19" customFormat="1" x14ac:dyDescent="0.25"/>
    <row r="36451" s="19" customFormat="1" x14ac:dyDescent="0.25"/>
    <row r="36452" s="19" customFormat="1" x14ac:dyDescent="0.25"/>
    <row r="36453" s="19" customFormat="1" x14ac:dyDescent="0.25"/>
    <row r="36454" s="19" customFormat="1" x14ac:dyDescent="0.25"/>
    <row r="36455" s="19" customFormat="1" x14ac:dyDescent="0.25"/>
    <row r="36456" s="19" customFormat="1" x14ac:dyDescent="0.25"/>
    <row r="36457" s="19" customFormat="1" x14ac:dyDescent="0.25"/>
    <row r="36458" s="19" customFormat="1" x14ac:dyDescent="0.25"/>
    <row r="36459" s="19" customFormat="1" x14ac:dyDescent="0.25"/>
    <row r="36460" s="19" customFormat="1" x14ac:dyDescent="0.25"/>
    <row r="36461" s="19" customFormat="1" x14ac:dyDescent="0.25"/>
    <row r="36462" s="19" customFormat="1" x14ac:dyDescent="0.25"/>
    <row r="36463" s="19" customFormat="1" x14ac:dyDescent="0.25"/>
    <row r="36464" s="19" customFormat="1" x14ac:dyDescent="0.25"/>
    <row r="36465" s="19" customFormat="1" x14ac:dyDescent="0.25"/>
    <row r="36466" s="19" customFormat="1" x14ac:dyDescent="0.25"/>
    <row r="36467" s="19" customFormat="1" x14ac:dyDescent="0.25"/>
    <row r="36468" s="19" customFormat="1" x14ac:dyDescent="0.25"/>
    <row r="36469" s="19" customFormat="1" x14ac:dyDescent="0.25"/>
    <row r="36470" s="19" customFormat="1" x14ac:dyDescent="0.25"/>
    <row r="36471" s="19" customFormat="1" x14ac:dyDescent="0.25"/>
    <row r="36472" s="19" customFormat="1" x14ac:dyDescent="0.25"/>
    <row r="36473" s="19" customFormat="1" x14ac:dyDescent="0.25"/>
    <row r="36474" s="19" customFormat="1" x14ac:dyDescent="0.25"/>
    <row r="36475" s="19" customFormat="1" x14ac:dyDescent="0.25"/>
    <row r="36476" s="19" customFormat="1" x14ac:dyDescent="0.25"/>
    <row r="36477" s="19" customFormat="1" x14ac:dyDescent="0.25"/>
    <row r="36478" s="19" customFormat="1" x14ac:dyDescent="0.25"/>
    <row r="36479" s="19" customFormat="1" x14ac:dyDescent="0.25"/>
    <row r="36480" s="19" customFormat="1" x14ac:dyDescent="0.25"/>
    <row r="36481" s="19" customFormat="1" x14ac:dyDescent="0.25"/>
    <row r="36482" s="19" customFormat="1" x14ac:dyDescent="0.25"/>
    <row r="36483" s="19" customFormat="1" x14ac:dyDescent="0.25"/>
    <row r="36484" s="19" customFormat="1" x14ac:dyDescent="0.25"/>
    <row r="36485" s="19" customFormat="1" x14ac:dyDescent="0.25"/>
    <row r="36486" s="19" customFormat="1" x14ac:dyDescent="0.25"/>
    <row r="36487" s="19" customFormat="1" x14ac:dyDescent="0.25"/>
    <row r="36488" s="19" customFormat="1" x14ac:dyDescent="0.25"/>
    <row r="36489" s="19" customFormat="1" x14ac:dyDescent="0.25"/>
    <row r="36490" s="19" customFormat="1" x14ac:dyDescent="0.25"/>
    <row r="36491" s="19" customFormat="1" x14ac:dyDescent="0.25"/>
    <row r="36492" s="19" customFormat="1" x14ac:dyDescent="0.25"/>
    <row r="36493" s="19" customFormat="1" x14ac:dyDescent="0.25"/>
    <row r="36494" s="19" customFormat="1" x14ac:dyDescent="0.25"/>
    <row r="36495" s="19" customFormat="1" x14ac:dyDescent="0.25"/>
    <row r="36496" s="19" customFormat="1" x14ac:dyDescent="0.25"/>
    <row r="36497" s="19" customFormat="1" x14ac:dyDescent="0.25"/>
    <row r="36498" s="19" customFormat="1" x14ac:dyDescent="0.25"/>
    <row r="36499" s="19" customFormat="1" x14ac:dyDescent="0.25"/>
    <row r="36500" s="19" customFormat="1" x14ac:dyDescent="0.25"/>
    <row r="36501" s="19" customFormat="1" x14ac:dyDescent="0.25"/>
    <row r="36502" s="19" customFormat="1" x14ac:dyDescent="0.25"/>
    <row r="36503" s="19" customFormat="1" x14ac:dyDescent="0.25"/>
    <row r="36504" s="19" customFormat="1" x14ac:dyDescent="0.25"/>
    <row r="36505" s="19" customFormat="1" x14ac:dyDescent="0.25"/>
    <row r="36506" s="19" customFormat="1" x14ac:dyDescent="0.25"/>
    <row r="36507" s="19" customFormat="1" x14ac:dyDescent="0.25"/>
    <row r="36508" s="19" customFormat="1" x14ac:dyDescent="0.25"/>
    <row r="36509" s="19" customFormat="1" x14ac:dyDescent="0.25"/>
    <row r="36510" s="19" customFormat="1" x14ac:dyDescent="0.25"/>
    <row r="36511" s="19" customFormat="1" x14ac:dyDescent="0.25"/>
    <row r="36512" s="19" customFormat="1" x14ac:dyDescent="0.25"/>
    <row r="36513" s="19" customFormat="1" x14ac:dyDescent="0.25"/>
    <row r="36514" s="19" customFormat="1" x14ac:dyDescent="0.25"/>
    <row r="36515" s="19" customFormat="1" x14ac:dyDescent="0.25"/>
    <row r="36516" s="19" customFormat="1" x14ac:dyDescent="0.25"/>
    <row r="36517" s="19" customFormat="1" x14ac:dyDescent="0.25"/>
    <row r="36518" s="19" customFormat="1" x14ac:dyDescent="0.25"/>
    <row r="36519" s="19" customFormat="1" x14ac:dyDescent="0.25"/>
    <row r="36520" s="19" customFormat="1" x14ac:dyDescent="0.25"/>
    <row r="36521" s="19" customFormat="1" x14ac:dyDescent="0.25"/>
    <row r="36522" s="19" customFormat="1" x14ac:dyDescent="0.25"/>
    <row r="36523" s="19" customFormat="1" x14ac:dyDescent="0.25"/>
    <row r="36524" s="19" customFormat="1" x14ac:dyDescent="0.25"/>
    <row r="36525" s="19" customFormat="1" x14ac:dyDescent="0.25"/>
    <row r="36526" s="19" customFormat="1" x14ac:dyDescent="0.25"/>
    <row r="36527" s="19" customFormat="1" x14ac:dyDescent="0.25"/>
    <row r="36528" s="19" customFormat="1" x14ac:dyDescent="0.25"/>
    <row r="36529" s="19" customFormat="1" x14ac:dyDescent="0.25"/>
    <row r="36530" s="19" customFormat="1" x14ac:dyDescent="0.25"/>
    <row r="36531" s="19" customFormat="1" x14ac:dyDescent="0.25"/>
    <row r="36532" s="19" customFormat="1" x14ac:dyDescent="0.25"/>
    <row r="36533" s="19" customFormat="1" x14ac:dyDescent="0.25"/>
    <row r="36534" s="19" customFormat="1" x14ac:dyDescent="0.25"/>
    <row r="36535" s="19" customFormat="1" x14ac:dyDescent="0.25"/>
    <row r="36536" s="19" customFormat="1" x14ac:dyDescent="0.25"/>
    <row r="36537" s="19" customFormat="1" x14ac:dyDescent="0.25"/>
    <row r="36538" s="19" customFormat="1" x14ac:dyDescent="0.25"/>
    <row r="36539" s="19" customFormat="1" x14ac:dyDescent="0.25"/>
    <row r="36540" s="19" customFormat="1" x14ac:dyDescent="0.25"/>
    <row r="36541" s="19" customFormat="1" x14ac:dyDescent="0.25"/>
    <row r="36542" s="19" customFormat="1" x14ac:dyDescent="0.25"/>
    <row r="36543" s="19" customFormat="1" x14ac:dyDescent="0.25"/>
    <row r="36544" s="19" customFormat="1" x14ac:dyDescent="0.25"/>
    <row r="36545" s="19" customFormat="1" x14ac:dyDescent="0.25"/>
    <row r="36546" s="19" customFormat="1" x14ac:dyDescent="0.25"/>
    <row r="36547" s="19" customFormat="1" x14ac:dyDescent="0.25"/>
    <row r="36548" s="19" customFormat="1" x14ac:dyDescent="0.25"/>
    <row r="36549" s="19" customFormat="1" x14ac:dyDescent="0.25"/>
    <row r="36550" s="19" customFormat="1" x14ac:dyDescent="0.25"/>
    <row r="36551" s="19" customFormat="1" x14ac:dyDescent="0.25"/>
    <row r="36552" s="19" customFormat="1" x14ac:dyDescent="0.25"/>
    <row r="36553" s="19" customFormat="1" x14ac:dyDescent="0.25"/>
    <row r="36554" s="19" customFormat="1" x14ac:dyDescent="0.25"/>
    <row r="36555" s="19" customFormat="1" x14ac:dyDescent="0.25"/>
    <row r="36556" s="19" customFormat="1" x14ac:dyDescent="0.25"/>
    <row r="36557" s="19" customFormat="1" x14ac:dyDescent="0.25"/>
    <row r="36558" s="19" customFormat="1" x14ac:dyDescent="0.25"/>
    <row r="36559" s="19" customFormat="1" x14ac:dyDescent="0.25"/>
    <row r="36560" s="19" customFormat="1" x14ac:dyDescent="0.25"/>
    <row r="36561" s="19" customFormat="1" x14ac:dyDescent="0.25"/>
    <row r="36562" s="19" customFormat="1" x14ac:dyDescent="0.25"/>
    <row r="36563" s="19" customFormat="1" x14ac:dyDescent="0.25"/>
    <row r="36564" s="19" customFormat="1" x14ac:dyDescent="0.25"/>
    <row r="36565" s="19" customFormat="1" x14ac:dyDescent="0.25"/>
    <row r="36566" s="19" customFormat="1" x14ac:dyDescent="0.25"/>
    <row r="36567" s="19" customFormat="1" x14ac:dyDescent="0.25"/>
    <row r="36568" s="19" customFormat="1" x14ac:dyDescent="0.25"/>
    <row r="36569" s="19" customFormat="1" x14ac:dyDescent="0.25"/>
    <row r="36570" s="19" customFormat="1" x14ac:dyDescent="0.25"/>
    <row r="36571" s="19" customFormat="1" x14ac:dyDescent="0.25"/>
    <row r="36572" s="19" customFormat="1" x14ac:dyDescent="0.25"/>
    <row r="36573" s="19" customFormat="1" x14ac:dyDescent="0.25"/>
    <row r="36574" s="19" customFormat="1" x14ac:dyDescent="0.25"/>
    <row r="36575" s="19" customFormat="1" x14ac:dyDescent="0.25"/>
    <row r="36576" s="19" customFormat="1" x14ac:dyDescent="0.25"/>
    <row r="36577" s="19" customFormat="1" x14ac:dyDescent="0.25"/>
    <row r="36578" s="19" customFormat="1" x14ac:dyDescent="0.25"/>
    <row r="36579" s="19" customFormat="1" x14ac:dyDescent="0.25"/>
    <row r="36580" s="19" customFormat="1" x14ac:dyDescent="0.25"/>
    <row r="36581" s="19" customFormat="1" x14ac:dyDescent="0.25"/>
    <row r="36582" s="19" customFormat="1" x14ac:dyDescent="0.25"/>
    <row r="36583" s="19" customFormat="1" x14ac:dyDescent="0.25"/>
    <row r="36584" s="19" customFormat="1" x14ac:dyDescent="0.25"/>
    <row r="36585" s="19" customFormat="1" x14ac:dyDescent="0.25"/>
    <row r="36586" s="19" customFormat="1" x14ac:dyDescent="0.25"/>
    <row r="36587" s="19" customFormat="1" x14ac:dyDescent="0.25"/>
    <row r="36588" s="19" customFormat="1" x14ac:dyDescent="0.25"/>
    <row r="36589" s="19" customFormat="1" x14ac:dyDescent="0.25"/>
    <row r="36590" s="19" customFormat="1" x14ac:dyDescent="0.25"/>
    <row r="36591" s="19" customFormat="1" x14ac:dyDescent="0.25"/>
    <row r="36592" s="19" customFormat="1" x14ac:dyDescent="0.25"/>
    <row r="36593" s="19" customFormat="1" x14ac:dyDescent="0.25"/>
    <row r="36594" s="19" customFormat="1" x14ac:dyDescent="0.25"/>
    <row r="36595" s="19" customFormat="1" x14ac:dyDescent="0.25"/>
    <row r="36596" s="19" customFormat="1" x14ac:dyDescent="0.25"/>
    <row r="36597" s="19" customFormat="1" x14ac:dyDescent="0.25"/>
    <row r="36598" s="19" customFormat="1" x14ac:dyDescent="0.25"/>
    <row r="36599" s="19" customFormat="1" x14ac:dyDescent="0.25"/>
    <row r="36600" s="19" customFormat="1" x14ac:dyDescent="0.25"/>
    <row r="36601" s="19" customFormat="1" x14ac:dyDescent="0.25"/>
    <row r="36602" s="19" customFormat="1" x14ac:dyDescent="0.25"/>
    <row r="36603" s="19" customFormat="1" x14ac:dyDescent="0.25"/>
    <row r="36604" s="19" customFormat="1" x14ac:dyDescent="0.25"/>
    <row r="36605" s="19" customFormat="1" x14ac:dyDescent="0.25"/>
    <row r="36606" s="19" customFormat="1" x14ac:dyDescent="0.25"/>
    <row r="36607" s="19" customFormat="1" x14ac:dyDescent="0.25"/>
    <row r="36608" s="19" customFormat="1" x14ac:dyDescent="0.25"/>
    <row r="36609" s="19" customFormat="1" x14ac:dyDescent="0.25"/>
    <row r="36610" s="19" customFormat="1" x14ac:dyDescent="0.25"/>
    <row r="36611" s="19" customFormat="1" x14ac:dyDescent="0.25"/>
    <row r="36612" s="19" customFormat="1" x14ac:dyDescent="0.25"/>
    <row r="36613" s="19" customFormat="1" x14ac:dyDescent="0.25"/>
    <row r="36614" s="19" customFormat="1" x14ac:dyDescent="0.25"/>
    <row r="36615" s="19" customFormat="1" x14ac:dyDescent="0.25"/>
    <row r="36616" s="19" customFormat="1" x14ac:dyDescent="0.25"/>
    <row r="36617" s="19" customFormat="1" x14ac:dyDescent="0.25"/>
    <row r="36618" s="19" customFormat="1" x14ac:dyDescent="0.25"/>
    <row r="36619" s="19" customFormat="1" x14ac:dyDescent="0.25"/>
    <row r="36620" s="19" customFormat="1" x14ac:dyDescent="0.25"/>
    <row r="36621" s="19" customFormat="1" x14ac:dyDescent="0.25"/>
    <row r="36622" s="19" customFormat="1" x14ac:dyDescent="0.25"/>
    <row r="36623" s="19" customFormat="1" x14ac:dyDescent="0.25"/>
    <row r="36624" s="19" customFormat="1" x14ac:dyDescent="0.25"/>
    <row r="36625" s="19" customFormat="1" x14ac:dyDescent="0.25"/>
    <row r="36626" s="19" customFormat="1" x14ac:dyDescent="0.25"/>
    <row r="36627" s="19" customFormat="1" x14ac:dyDescent="0.25"/>
    <row r="36628" s="19" customFormat="1" x14ac:dyDescent="0.25"/>
    <row r="36629" s="19" customFormat="1" x14ac:dyDescent="0.25"/>
    <row r="36630" s="19" customFormat="1" x14ac:dyDescent="0.25"/>
    <row r="36631" s="19" customFormat="1" x14ac:dyDescent="0.25"/>
    <row r="36632" s="19" customFormat="1" x14ac:dyDescent="0.25"/>
    <row r="36633" s="19" customFormat="1" x14ac:dyDescent="0.25"/>
    <row r="36634" s="19" customFormat="1" x14ac:dyDescent="0.25"/>
    <row r="36635" s="19" customFormat="1" x14ac:dyDescent="0.25"/>
    <row r="36636" s="19" customFormat="1" x14ac:dyDescent="0.25"/>
    <row r="36637" s="19" customFormat="1" x14ac:dyDescent="0.25"/>
    <row r="36638" s="19" customFormat="1" x14ac:dyDescent="0.25"/>
    <row r="36639" s="19" customFormat="1" x14ac:dyDescent="0.25"/>
    <row r="36640" s="19" customFormat="1" x14ac:dyDescent="0.25"/>
    <row r="36641" s="19" customFormat="1" x14ac:dyDescent="0.25"/>
    <row r="36642" s="19" customFormat="1" x14ac:dyDescent="0.25"/>
    <row r="36643" s="19" customFormat="1" x14ac:dyDescent="0.25"/>
    <row r="36644" s="19" customFormat="1" x14ac:dyDescent="0.25"/>
    <row r="36645" s="19" customFormat="1" x14ac:dyDescent="0.25"/>
    <row r="36646" s="19" customFormat="1" x14ac:dyDescent="0.25"/>
    <row r="36647" s="19" customFormat="1" x14ac:dyDescent="0.25"/>
    <row r="36648" s="19" customFormat="1" x14ac:dyDescent="0.25"/>
    <row r="36649" s="19" customFormat="1" x14ac:dyDescent="0.25"/>
    <row r="36650" s="19" customFormat="1" x14ac:dyDescent="0.25"/>
    <row r="36651" s="19" customFormat="1" x14ac:dyDescent="0.25"/>
    <row r="36652" s="19" customFormat="1" x14ac:dyDescent="0.25"/>
    <row r="36653" s="19" customFormat="1" x14ac:dyDescent="0.25"/>
    <row r="36654" s="19" customFormat="1" x14ac:dyDescent="0.25"/>
    <row r="36655" s="19" customFormat="1" x14ac:dyDescent="0.25"/>
    <row r="36656" s="19" customFormat="1" x14ac:dyDescent="0.25"/>
    <row r="36657" s="19" customFormat="1" x14ac:dyDescent="0.25"/>
    <row r="36658" s="19" customFormat="1" x14ac:dyDescent="0.25"/>
    <row r="36659" s="19" customFormat="1" x14ac:dyDescent="0.25"/>
    <row r="36660" s="19" customFormat="1" x14ac:dyDescent="0.25"/>
    <row r="36661" s="19" customFormat="1" x14ac:dyDescent="0.25"/>
    <row r="36662" s="19" customFormat="1" x14ac:dyDescent="0.25"/>
    <row r="36663" s="19" customFormat="1" x14ac:dyDescent="0.25"/>
    <row r="36664" s="19" customFormat="1" x14ac:dyDescent="0.25"/>
    <row r="36665" s="19" customFormat="1" x14ac:dyDescent="0.25"/>
    <row r="36666" s="19" customFormat="1" x14ac:dyDescent="0.25"/>
    <row r="36667" s="19" customFormat="1" x14ac:dyDescent="0.25"/>
    <row r="36668" s="19" customFormat="1" x14ac:dyDescent="0.25"/>
    <row r="36669" s="19" customFormat="1" x14ac:dyDescent="0.25"/>
    <row r="36670" s="19" customFormat="1" x14ac:dyDescent="0.25"/>
    <row r="36671" s="19" customFormat="1" x14ac:dyDescent="0.25"/>
    <row r="36672" s="19" customFormat="1" x14ac:dyDescent="0.25"/>
    <row r="36673" s="19" customFormat="1" x14ac:dyDescent="0.25"/>
    <row r="36674" s="19" customFormat="1" x14ac:dyDescent="0.25"/>
    <row r="36675" s="19" customFormat="1" x14ac:dyDescent="0.25"/>
    <row r="36676" s="19" customFormat="1" x14ac:dyDescent="0.25"/>
    <row r="36677" s="19" customFormat="1" x14ac:dyDescent="0.25"/>
    <row r="36678" s="19" customFormat="1" x14ac:dyDescent="0.25"/>
    <row r="36679" s="19" customFormat="1" x14ac:dyDescent="0.25"/>
    <row r="36680" s="19" customFormat="1" x14ac:dyDescent="0.25"/>
    <row r="36681" s="19" customFormat="1" x14ac:dyDescent="0.25"/>
    <row r="36682" s="19" customFormat="1" x14ac:dyDescent="0.25"/>
    <row r="36683" s="19" customFormat="1" x14ac:dyDescent="0.25"/>
    <row r="36684" s="19" customFormat="1" x14ac:dyDescent="0.25"/>
    <row r="36685" s="19" customFormat="1" x14ac:dyDescent="0.25"/>
    <row r="36686" s="19" customFormat="1" x14ac:dyDescent="0.25"/>
    <row r="36687" s="19" customFormat="1" x14ac:dyDescent="0.25"/>
    <row r="36688" s="19" customFormat="1" x14ac:dyDescent="0.25"/>
    <row r="36689" s="19" customFormat="1" x14ac:dyDescent="0.25"/>
    <row r="36690" s="19" customFormat="1" x14ac:dyDescent="0.25"/>
    <row r="36691" s="19" customFormat="1" x14ac:dyDescent="0.25"/>
    <row r="36692" s="19" customFormat="1" x14ac:dyDescent="0.25"/>
    <row r="36693" s="19" customFormat="1" x14ac:dyDescent="0.25"/>
    <row r="36694" s="19" customFormat="1" x14ac:dyDescent="0.25"/>
    <row r="36695" s="19" customFormat="1" x14ac:dyDescent="0.25"/>
    <row r="36696" s="19" customFormat="1" x14ac:dyDescent="0.25"/>
    <row r="36697" s="19" customFormat="1" x14ac:dyDescent="0.25"/>
    <row r="36698" s="19" customFormat="1" x14ac:dyDescent="0.25"/>
    <row r="36699" s="19" customFormat="1" x14ac:dyDescent="0.25"/>
    <row r="36700" s="19" customFormat="1" x14ac:dyDescent="0.25"/>
    <row r="36701" s="19" customFormat="1" x14ac:dyDescent="0.25"/>
    <row r="36702" s="19" customFormat="1" x14ac:dyDescent="0.25"/>
    <row r="36703" s="19" customFormat="1" x14ac:dyDescent="0.25"/>
    <row r="36704" s="19" customFormat="1" x14ac:dyDescent="0.25"/>
    <row r="36705" s="19" customFormat="1" x14ac:dyDescent="0.25"/>
    <row r="36706" s="19" customFormat="1" x14ac:dyDescent="0.25"/>
    <row r="36707" s="19" customFormat="1" x14ac:dyDescent="0.25"/>
    <row r="36708" s="19" customFormat="1" x14ac:dyDescent="0.25"/>
    <row r="36709" s="19" customFormat="1" x14ac:dyDescent="0.25"/>
    <row r="36710" s="19" customFormat="1" x14ac:dyDescent="0.25"/>
    <row r="36711" s="19" customFormat="1" x14ac:dyDescent="0.25"/>
    <row r="36712" s="19" customFormat="1" x14ac:dyDescent="0.25"/>
    <row r="36713" s="19" customFormat="1" x14ac:dyDescent="0.25"/>
    <row r="36714" s="19" customFormat="1" x14ac:dyDescent="0.25"/>
    <row r="36715" s="19" customFormat="1" x14ac:dyDescent="0.25"/>
    <row r="36716" s="19" customFormat="1" x14ac:dyDescent="0.25"/>
    <row r="36717" s="19" customFormat="1" x14ac:dyDescent="0.25"/>
    <row r="36718" s="19" customFormat="1" x14ac:dyDescent="0.25"/>
    <row r="36719" s="19" customFormat="1" x14ac:dyDescent="0.25"/>
    <row r="36720" s="19" customFormat="1" x14ac:dyDescent="0.25"/>
    <row r="36721" s="19" customFormat="1" x14ac:dyDescent="0.25"/>
    <row r="36722" s="19" customFormat="1" x14ac:dyDescent="0.25"/>
    <row r="36723" s="19" customFormat="1" x14ac:dyDescent="0.25"/>
    <row r="36724" s="19" customFormat="1" x14ac:dyDescent="0.25"/>
    <row r="36725" s="19" customFormat="1" x14ac:dyDescent="0.25"/>
    <row r="36726" s="19" customFormat="1" x14ac:dyDescent="0.25"/>
    <row r="36727" s="19" customFormat="1" x14ac:dyDescent="0.25"/>
    <row r="36728" s="19" customFormat="1" x14ac:dyDescent="0.25"/>
    <row r="36729" s="19" customFormat="1" x14ac:dyDescent="0.25"/>
    <row r="36730" s="19" customFormat="1" x14ac:dyDescent="0.25"/>
    <row r="36731" s="19" customFormat="1" x14ac:dyDescent="0.25"/>
    <row r="36732" s="19" customFormat="1" x14ac:dyDescent="0.25"/>
    <row r="36733" s="19" customFormat="1" x14ac:dyDescent="0.25"/>
    <row r="36734" s="19" customFormat="1" x14ac:dyDescent="0.25"/>
    <row r="36735" s="19" customFormat="1" x14ac:dyDescent="0.25"/>
    <row r="36736" s="19" customFormat="1" x14ac:dyDescent="0.25"/>
    <row r="36737" s="19" customFormat="1" x14ac:dyDescent="0.25"/>
    <row r="36738" s="19" customFormat="1" x14ac:dyDescent="0.25"/>
    <row r="36739" s="19" customFormat="1" x14ac:dyDescent="0.25"/>
    <row r="36740" s="19" customFormat="1" x14ac:dyDescent="0.25"/>
    <row r="36741" s="19" customFormat="1" x14ac:dyDescent="0.25"/>
    <row r="36742" s="19" customFormat="1" x14ac:dyDescent="0.25"/>
    <row r="36743" s="19" customFormat="1" x14ac:dyDescent="0.25"/>
    <row r="36744" s="19" customFormat="1" x14ac:dyDescent="0.25"/>
    <row r="36745" s="19" customFormat="1" x14ac:dyDescent="0.25"/>
    <row r="36746" s="19" customFormat="1" x14ac:dyDescent="0.25"/>
    <row r="36747" s="19" customFormat="1" x14ac:dyDescent="0.25"/>
    <row r="36748" s="19" customFormat="1" x14ac:dyDescent="0.25"/>
    <row r="36749" s="19" customFormat="1" x14ac:dyDescent="0.25"/>
    <row r="36750" s="19" customFormat="1" x14ac:dyDescent="0.25"/>
    <row r="36751" s="19" customFormat="1" x14ac:dyDescent="0.25"/>
    <row r="36752" s="19" customFormat="1" x14ac:dyDescent="0.25"/>
    <row r="36753" s="19" customFormat="1" x14ac:dyDescent="0.25"/>
    <row r="36754" s="19" customFormat="1" x14ac:dyDescent="0.25"/>
    <row r="36755" s="19" customFormat="1" x14ac:dyDescent="0.25"/>
    <row r="36756" s="19" customFormat="1" x14ac:dyDescent="0.25"/>
    <row r="36757" s="19" customFormat="1" x14ac:dyDescent="0.25"/>
    <row r="36758" s="19" customFormat="1" x14ac:dyDescent="0.25"/>
    <row r="36759" s="19" customFormat="1" x14ac:dyDescent="0.25"/>
    <row r="36760" s="19" customFormat="1" x14ac:dyDescent="0.25"/>
    <row r="36761" s="19" customFormat="1" x14ac:dyDescent="0.25"/>
    <row r="36762" s="19" customFormat="1" x14ac:dyDescent="0.25"/>
    <row r="36763" s="19" customFormat="1" x14ac:dyDescent="0.25"/>
    <row r="36764" s="19" customFormat="1" x14ac:dyDescent="0.25"/>
    <row r="36765" s="19" customFormat="1" x14ac:dyDescent="0.25"/>
    <row r="36766" s="19" customFormat="1" x14ac:dyDescent="0.25"/>
    <row r="36767" s="19" customFormat="1" x14ac:dyDescent="0.25"/>
    <row r="36768" s="19" customFormat="1" x14ac:dyDescent="0.25"/>
    <row r="36769" s="19" customFormat="1" x14ac:dyDescent="0.25"/>
    <row r="36770" s="19" customFormat="1" x14ac:dyDescent="0.25"/>
    <row r="36771" s="19" customFormat="1" x14ac:dyDescent="0.25"/>
    <row r="36772" s="19" customFormat="1" x14ac:dyDescent="0.25"/>
    <row r="36773" s="19" customFormat="1" x14ac:dyDescent="0.25"/>
    <row r="36774" s="19" customFormat="1" x14ac:dyDescent="0.25"/>
    <row r="36775" s="19" customFormat="1" x14ac:dyDescent="0.25"/>
    <row r="36776" s="19" customFormat="1" x14ac:dyDescent="0.25"/>
    <row r="36777" s="19" customFormat="1" x14ac:dyDescent="0.25"/>
    <row r="36778" s="19" customFormat="1" x14ac:dyDescent="0.25"/>
    <row r="36779" s="19" customFormat="1" x14ac:dyDescent="0.25"/>
    <row r="36780" s="19" customFormat="1" x14ac:dyDescent="0.25"/>
    <row r="36781" s="19" customFormat="1" x14ac:dyDescent="0.25"/>
    <row r="36782" s="19" customFormat="1" x14ac:dyDescent="0.25"/>
    <row r="36783" s="19" customFormat="1" x14ac:dyDescent="0.25"/>
    <row r="36784" s="19" customFormat="1" x14ac:dyDescent="0.25"/>
    <row r="36785" s="19" customFormat="1" x14ac:dyDescent="0.25"/>
    <row r="36786" s="19" customFormat="1" x14ac:dyDescent="0.25"/>
    <row r="36787" s="19" customFormat="1" x14ac:dyDescent="0.25"/>
    <row r="36788" s="19" customFormat="1" x14ac:dyDescent="0.25"/>
    <row r="36789" s="19" customFormat="1" x14ac:dyDescent="0.25"/>
    <row r="36790" s="19" customFormat="1" x14ac:dyDescent="0.25"/>
    <row r="36791" s="19" customFormat="1" x14ac:dyDescent="0.25"/>
    <row r="36792" s="19" customFormat="1" x14ac:dyDescent="0.25"/>
    <row r="36793" s="19" customFormat="1" x14ac:dyDescent="0.25"/>
    <row r="36794" s="19" customFormat="1" x14ac:dyDescent="0.25"/>
    <row r="36795" s="19" customFormat="1" x14ac:dyDescent="0.25"/>
    <row r="36796" s="19" customFormat="1" x14ac:dyDescent="0.25"/>
    <row r="36797" s="19" customFormat="1" x14ac:dyDescent="0.25"/>
    <row r="36798" s="19" customFormat="1" x14ac:dyDescent="0.25"/>
    <row r="36799" s="19" customFormat="1" x14ac:dyDescent="0.25"/>
    <row r="36800" s="19" customFormat="1" x14ac:dyDescent="0.25"/>
    <row r="36801" s="19" customFormat="1" x14ac:dyDescent="0.25"/>
    <row r="36802" s="19" customFormat="1" x14ac:dyDescent="0.25"/>
    <row r="36803" s="19" customFormat="1" x14ac:dyDescent="0.25"/>
    <row r="36804" s="19" customFormat="1" x14ac:dyDescent="0.25"/>
    <row r="36805" s="19" customFormat="1" x14ac:dyDescent="0.25"/>
    <row r="36806" s="19" customFormat="1" x14ac:dyDescent="0.25"/>
    <row r="36807" s="19" customFormat="1" x14ac:dyDescent="0.25"/>
    <row r="36808" s="19" customFormat="1" x14ac:dyDescent="0.25"/>
    <row r="36809" s="19" customFormat="1" x14ac:dyDescent="0.25"/>
    <row r="36810" s="19" customFormat="1" x14ac:dyDescent="0.25"/>
    <row r="36811" s="19" customFormat="1" x14ac:dyDescent="0.25"/>
    <row r="36812" s="19" customFormat="1" x14ac:dyDescent="0.25"/>
    <row r="36813" s="19" customFormat="1" x14ac:dyDescent="0.25"/>
    <row r="36814" s="19" customFormat="1" x14ac:dyDescent="0.25"/>
    <row r="36815" s="19" customFormat="1" x14ac:dyDescent="0.25"/>
    <row r="36816" s="19" customFormat="1" x14ac:dyDescent="0.25"/>
    <row r="36817" s="19" customFormat="1" x14ac:dyDescent="0.25"/>
    <row r="36818" s="19" customFormat="1" x14ac:dyDescent="0.25"/>
    <row r="36819" s="19" customFormat="1" x14ac:dyDescent="0.25"/>
    <row r="36820" s="19" customFormat="1" x14ac:dyDescent="0.25"/>
    <row r="36821" s="19" customFormat="1" x14ac:dyDescent="0.25"/>
    <row r="36822" s="19" customFormat="1" x14ac:dyDescent="0.25"/>
    <row r="36823" s="19" customFormat="1" x14ac:dyDescent="0.25"/>
    <row r="36824" s="19" customFormat="1" x14ac:dyDescent="0.25"/>
    <row r="36825" s="19" customFormat="1" x14ac:dyDescent="0.25"/>
    <row r="36826" s="19" customFormat="1" x14ac:dyDescent="0.25"/>
    <row r="36827" s="19" customFormat="1" x14ac:dyDescent="0.25"/>
    <row r="36828" s="19" customFormat="1" x14ac:dyDescent="0.25"/>
    <row r="36829" s="19" customFormat="1" x14ac:dyDescent="0.25"/>
    <row r="36830" s="19" customFormat="1" x14ac:dyDescent="0.25"/>
    <row r="36831" s="19" customFormat="1" x14ac:dyDescent="0.25"/>
    <row r="36832" s="19" customFormat="1" x14ac:dyDescent="0.25"/>
    <row r="36833" s="19" customFormat="1" x14ac:dyDescent="0.25"/>
    <row r="36834" s="19" customFormat="1" x14ac:dyDescent="0.25"/>
    <row r="36835" s="19" customFormat="1" x14ac:dyDescent="0.25"/>
    <row r="36836" s="19" customFormat="1" x14ac:dyDescent="0.25"/>
    <row r="36837" s="19" customFormat="1" x14ac:dyDescent="0.25"/>
    <row r="36838" s="19" customFormat="1" x14ac:dyDescent="0.25"/>
    <row r="36839" s="19" customFormat="1" x14ac:dyDescent="0.25"/>
    <row r="36840" s="19" customFormat="1" x14ac:dyDescent="0.25"/>
    <row r="36841" s="19" customFormat="1" x14ac:dyDescent="0.25"/>
    <row r="36842" s="19" customFormat="1" x14ac:dyDescent="0.25"/>
    <row r="36843" s="19" customFormat="1" x14ac:dyDescent="0.25"/>
    <row r="36844" s="19" customFormat="1" x14ac:dyDescent="0.25"/>
    <row r="36845" s="19" customFormat="1" x14ac:dyDescent="0.25"/>
    <row r="36846" s="19" customFormat="1" x14ac:dyDescent="0.25"/>
    <row r="36847" s="19" customFormat="1" x14ac:dyDescent="0.25"/>
    <row r="36848" s="19" customFormat="1" x14ac:dyDescent="0.25"/>
    <row r="36849" s="19" customFormat="1" x14ac:dyDescent="0.25"/>
    <row r="36850" s="19" customFormat="1" x14ac:dyDescent="0.25"/>
    <row r="36851" s="19" customFormat="1" x14ac:dyDescent="0.25"/>
    <row r="36852" s="19" customFormat="1" x14ac:dyDescent="0.25"/>
    <row r="36853" s="19" customFormat="1" x14ac:dyDescent="0.25"/>
    <row r="36854" s="19" customFormat="1" x14ac:dyDescent="0.25"/>
    <row r="36855" s="19" customFormat="1" x14ac:dyDescent="0.25"/>
    <row r="36856" s="19" customFormat="1" x14ac:dyDescent="0.25"/>
    <row r="36857" s="19" customFormat="1" x14ac:dyDescent="0.25"/>
    <row r="36858" s="19" customFormat="1" x14ac:dyDescent="0.25"/>
    <row r="36859" s="19" customFormat="1" x14ac:dyDescent="0.25"/>
    <row r="36860" s="19" customFormat="1" x14ac:dyDescent="0.25"/>
    <row r="36861" s="19" customFormat="1" x14ac:dyDescent="0.25"/>
    <row r="36862" s="19" customFormat="1" x14ac:dyDescent="0.25"/>
    <row r="36863" s="19" customFormat="1" x14ac:dyDescent="0.25"/>
    <row r="36864" s="19" customFormat="1" x14ac:dyDescent="0.25"/>
    <row r="36865" s="19" customFormat="1" x14ac:dyDescent="0.25"/>
    <row r="36866" s="19" customFormat="1" x14ac:dyDescent="0.25"/>
    <row r="36867" s="19" customFormat="1" x14ac:dyDescent="0.25"/>
    <row r="36868" s="19" customFormat="1" x14ac:dyDescent="0.25"/>
    <row r="36869" s="19" customFormat="1" x14ac:dyDescent="0.25"/>
    <row r="36870" s="19" customFormat="1" x14ac:dyDescent="0.25"/>
    <row r="36871" s="19" customFormat="1" x14ac:dyDescent="0.25"/>
    <row r="36872" s="19" customFormat="1" x14ac:dyDescent="0.25"/>
    <row r="36873" s="19" customFormat="1" x14ac:dyDescent="0.25"/>
    <row r="36874" s="19" customFormat="1" x14ac:dyDescent="0.25"/>
    <row r="36875" s="19" customFormat="1" x14ac:dyDescent="0.25"/>
    <row r="36876" s="19" customFormat="1" x14ac:dyDescent="0.25"/>
    <row r="36877" s="19" customFormat="1" x14ac:dyDescent="0.25"/>
    <row r="36878" s="19" customFormat="1" x14ac:dyDescent="0.25"/>
    <row r="36879" s="19" customFormat="1" x14ac:dyDescent="0.25"/>
    <row r="36880" s="19" customFormat="1" x14ac:dyDescent="0.25"/>
    <row r="36881" s="19" customFormat="1" x14ac:dyDescent="0.25"/>
    <row r="36882" s="19" customFormat="1" x14ac:dyDescent="0.25"/>
    <row r="36883" s="19" customFormat="1" x14ac:dyDescent="0.25"/>
    <row r="36884" s="19" customFormat="1" x14ac:dyDescent="0.25"/>
    <row r="36885" s="19" customFormat="1" x14ac:dyDescent="0.25"/>
    <row r="36886" s="19" customFormat="1" x14ac:dyDescent="0.25"/>
    <row r="36887" s="19" customFormat="1" x14ac:dyDescent="0.25"/>
    <row r="36888" s="19" customFormat="1" x14ac:dyDescent="0.25"/>
    <row r="36889" s="19" customFormat="1" x14ac:dyDescent="0.25"/>
    <row r="36890" s="19" customFormat="1" x14ac:dyDescent="0.25"/>
    <row r="36891" s="19" customFormat="1" x14ac:dyDescent="0.25"/>
    <row r="36892" s="19" customFormat="1" x14ac:dyDescent="0.25"/>
    <row r="36893" s="19" customFormat="1" x14ac:dyDescent="0.25"/>
    <row r="36894" s="19" customFormat="1" x14ac:dyDescent="0.25"/>
    <row r="36895" s="19" customFormat="1" x14ac:dyDescent="0.25"/>
    <row r="36896" s="19" customFormat="1" x14ac:dyDescent="0.25"/>
    <row r="36897" s="19" customFormat="1" x14ac:dyDescent="0.25"/>
    <row r="36898" s="19" customFormat="1" x14ac:dyDescent="0.25"/>
    <row r="36899" s="19" customFormat="1" x14ac:dyDescent="0.25"/>
    <row r="36900" s="19" customFormat="1" x14ac:dyDescent="0.25"/>
    <row r="36901" s="19" customFormat="1" x14ac:dyDescent="0.25"/>
    <row r="36902" s="19" customFormat="1" x14ac:dyDescent="0.25"/>
    <row r="36903" s="19" customFormat="1" x14ac:dyDescent="0.25"/>
    <row r="36904" s="19" customFormat="1" x14ac:dyDescent="0.25"/>
    <row r="36905" s="19" customFormat="1" x14ac:dyDescent="0.25"/>
    <row r="36906" s="19" customFormat="1" x14ac:dyDescent="0.25"/>
    <row r="36907" s="19" customFormat="1" x14ac:dyDescent="0.25"/>
    <row r="36908" s="19" customFormat="1" x14ac:dyDescent="0.25"/>
    <row r="36909" s="19" customFormat="1" x14ac:dyDescent="0.25"/>
    <row r="36910" s="19" customFormat="1" x14ac:dyDescent="0.25"/>
    <row r="36911" s="19" customFormat="1" x14ac:dyDescent="0.25"/>
    <row r="36912" s="19" customFormat="1" x14ac:dyDescent="0.25"/>
    <row r="36913" s="19" customFormat="1" x14ac:dyDescent="0.25"/>
    <row r="36914" s="19" customFormat="1" x14ac:dyDescent="0.25"/>
    <row r="36915" s="19" customFormat="1" x14ac:dyDescent="0.25"/>
    <row r="36916" s="19" customFormat="1" x14ac:dyDescent="0.25"/>
    <row r="36917" s="19" customFormat="1" x14ac:dyDescent="0.25"/>
    <row r="36918" s="19" customFormat="1" x14ac:dyDescent="0.25"/>
    <row r="36919" s="19" customFormat="1" x14ac:dyDescent="0.25"/>
    <row r="36920" s="19" customFormat="1" x14ac:dyDescent="0.25"/>
    <row r="36921" s="19" customFormat="1" x14ac:dyDescent="0.25"/>
    <row r="36922" s="19" customFormat="1" x14ac:dyDescent="0.25"/>
    <row r="36923" s="19" customFormat="1" x14ac:dyDescent="0.25"/>
    <row r="36924" s="19" customFormat="1" x14ac:dyDescent="0.25"/>
    <row r="36925" s="19" customFormat="1" x14ac:dyDescent="0.25"/>
    <row r="36926" s="19" customFormat="1" x14ac:dyDescent="0.25"/>
    <row r="36927" s="19" customFormat="1" x14ac:dyDescent="0.25"/>
    <row r="36928" s="19" customFormat="1" x14ac:dyDescent="0.25"/>
    <row r="36929" s="19" customFormat="1" x14ac:dyDescent="0.25"/>
    <row r="36930" s="19" customFormat="1" x14ac:dyDescent="0.25"/>
    <row r="36931" s="19" customFormat="1" x14ac:dyDescent="0.25"/>
    <row r="36932" s="19" customFormat="1" x14ac:dyDescent="0.25"/>
    <row r="36933" s="19" customFormat="1" x14ac:dyDescent="0.25"/>
    <row r="36934" s="19" customFormat="1" x14ac:dyDescent="0.25"/>
    <row r="36935" s="19" customFormat="1" x14ac:dyDescent="0.25"/>
    <row r="36936" s="19" customFormat="1" x14ac:dyDescent="0.25"/>
    <row r="36937" s="19" customFormat="1" x14ac:dyDescent="0.25"/>
    <row r="36938" s="19" customFormat="1" x14ac:dyDescent="0.25"/>
    <row r="36939" s="19" customFormat="1" x14ac:dyDescent="0.25"/>
    <row r="36940" s="19" customFormat="1" x14ac:dyDescent="0.25"/>
    <row r="36941" s="19" customFormat="1" x14ac:dyDescent="0.25"/>
    <row r="36942" s="19" customFormat="1" x14ac:dyDescent="0.25"/>
    <row r="36943" s="19" customFormat="1" x14ac:dyDescent="0.25"/>
    <row r="36944" s="19" customFormat="1" x14ac:dyDescent="0.25"/>
    <row r="36945" s="19" customFormat="1" x14ac:dyDescent="0.25"/>
    <row r="36946" s="19" customFormat="1" x14ac:dyDescent="0.25"/>
    <row r="36947" s="19" customFormat="1" x14ac:dyDescent="0.25"/>
    <row r="36948" s="19" customFormat="1" x14ac:dyDescent="0.25"/>
    <row r="36949" s="19" customFormat="1" x14ac:dyDescent="0.25"/>
    <row r="36950" s="19" customFormat="1" x14ac:dyDescent="0.25"/>
    <row r="36951" s="19" customFormat="1" x14ac:dyDescent="0.25"/>
    <row r="36952" s="19" customFormat="1" x14ac:dyDescent="0.25"/>
    <row r="36953" s="19" customFormat="1" x14ac:dyDescent="0.25"/>
    <row r="36954" s="19" customFormat="1" x14ac:dyDescent="0.25"/>
    <row r="36955" s="19" customFormat="1" x14ac:dyDescent="0.25"/>
    <row r="36956" s="19" customFormat="1" x14ac:dyDescent="0.25"/>
    <row r="36957" s="19" customFormat="1" x14ac:dyDescent="0.25"/>
    <row r="36958" s="19" customFormat="1" x14ac:dyDescent="0.25"/>
    <row r="36959" s="19" customFormat="1" x14ac:dyDescent="0.25"/>
    <row r="36960" s="19" customFormat="1" x14ac:dyDescent="0.25"/>
    <row r="36961" s="19" customFormat="1" x14ac:dyDescent="0.25"/>
    <row r="36962" s="19" customFormat="1" x14ac:dyDescent="0.25"/>
    <row r="36963" s="19" customFormat="1" x14ac:dyDescent="0.25"/>
    <row r="36964" s="19" customFormat="1" x14ac:dyDescent="0.25"/>
    <row r="36965" s="19" customFormat="1" x14ac:dyDescent="0.25"/>
    <row r="36966" s="19" customFormat="1" x14ac:dyDescent="0.25"/>
    <row r="36967" s="19" customFormat="1" x14ac:dyDescent="0.25"/>
    <row r="36968" s="19" customFormat="1" x14ac:dyDescent="0.25"/>
    <row r="36969" s="19" customFormat="1" x14ac:dyDescent="0.25"/>
    <row r="36970" s="19" customFormat="1" x14ac:dyDescent="0.25"/>
    <row r="36971" s="19" customFormat="1" x14ac:dyDescent="0.25"/>
    <row r="36972" s="19" customFormat="1" x14ac:dyDescent="0.25"/>
    <row r="36973" s="19" customFormat="1" x14ac:dyDescent="0.25"/>
    <row r="36974" s="19" customFormat="1" x14ac:dyDescent="0.25"/>
    <row r="36975" s="19" customFormat="1" x14ac:dyDescent="0.25"/>
    <row r="36976" s="19" customFormat="1" x14ac:dyDescent="0.25"/>
    <row r="36977" s="19" customFormat="1" x14ac:dyDescent="0.25"/>
    <row r="36978" s="19" customFormat="1" x14ac:dyDescent="0.25"/>
    <row r="36979" s="19" customFormat="1" x14ac:dyDescent="0.25"/>
    <row r="36980" s="19" customFormat="1" x14ac:dyDescent="0.25"/>
    <row r="36981" s="19" customFormat="1" x14ac:dyDescent="0.25"/>
    <row r="36982" s="19" customFormat="1" x14ac:dyDescent="0.25"/>
    <row r="36983" s="19" customFormat="1" x14ac:dyDescent="0.25"/>
    <row r="36984" s="19" customFormat="1" x14ac:dyDescent="0.25"/>
    <row r="36985" s="19" customFormat="1" x14ac:dyDescent="0.25"/>
    <row r="36986" s="19" customFormat="1" x14ac:dyDescent="0.25"/>
    <row r="36987" s="19" customFormat="1" x14ac:dyDescent="0.25"/>
    <row r="36988" s="19" customFormat="1" x14ac:dyDescent="0.25"/>
    <row r="36989" s="19" customFormat="1" x14ac:dyDescent="0.25"/>
    <row r="36990" s="19" customFormat="1" x14ac:dyDescent="0.25"/>
    <row r="36991" s="19" customFormat="1" x14ac:dyDescent="0.25"/>
    <row r="36992" s="19" customFormat="1" x14ac:dyDescent="0.25"/>
    <row r="36993" s="19" customFormat="1" x14ac:dyDescent="0.25"/>
    <row r="36994" s="19" customFormat="1" x14ac:dyDescent="0.25"/>
    <row r="36995" s="19" customFormat="1" x14ac:dyDescent="0.25"/>
    <row r="36996" s="19" customFormat="1" x14ac:dyDescent="0.25"/>
    <row r="36997" s="19" customFormat="1" x14ac:dyDescent="0.25"/>
    <row r="36998" s="19" customFormat="1" x14ac:dyDescent="0.25"/>
    <row r="36999" s="19" customFormat="1" x14ac:dyDescent="0.25"/>
    <row r="37000" s="19" customFormat="1" x14ac:dyDescent="0.25"/>
    <row r="37001" s="19" customFormat="1" x14ac:dyDescent="0.25"/>
    <row r="37002" s="19" customFormat="1" x14ac:dyDescent="0.25"/>
    <row r="37003" s="19" customFormat="1" x14ac:dyDescent="0.25"/>
    <row r="37004" s="19" customFormat="1" x14ac:dyDescent="0.25"/>
    <row r="37005" s="19" customFormat="1" x14ac:dyDescent="0.25"/>
    <row r="37006" s="19" customFormat="1" x14ac:dyDescent="0.25"/>
    <row r="37007" s="19" customFormat="1" x14ac:dyDescent="0.25"/>
    <row r="37008" s="19" customFormat="1" x14ac:dyDescent="0.25"/>
    <row r="37009" s="19" customFormat="1" x14ac:dyDescent="0.25"/>
    <row r="37010" s="19" customFormat="1" x14ac:dyDescent="0.25"/>
    <row r="37011" s="19" customFormat="1" x14ac:dyDescent="0.25"/>
    <row r="37012" s="19" customFormat="1" x14ac:dyDescent="0.25"/>
    <row r="37013" s="19" customFormat="1" x14ac:dyDescent="0.25"/>
    <row r="37014" s="19" customFormat="1" x14ac:dyDescent="0.25"/>
    <row r="37015" s="19" customFormat="1" x14ac:dyDescent="0.25"/>
    <row r="37016" s="19" customFormat="1" x14ac:dyDescent="0.25"/>
    <row r="37017" s="19" customFormat="1" x14ac:dyDescent="0.25"/>
    <row r="37018" s="19" customFormat="1" x14ac:dyDescent="0.25"/>
    <row r="37019" s="19" customFormat="1" x14ac:dyDescent="0.25"/>
    <row r="37020" s="19" customFormat="1" x14ac:dyDescent="0.25"/>
    <row r="37021" s="19" customFormat="1" x14ac:dyDescent="0.25"/>
    <row r="37022" s="19" customFormat="1" x14ac:dyDescent="0.25"/>
    <row r="37023" s="19" customFormat="1" x14ac:dyDescent="0.25"/>
    <row r="37024" s="19" customFormat="1" x14ac:dyDescent="0.25"/>
    <row r="37025" s="19" customFormat="1" x14ac:dyDescent="0.25"/>
    <row r="37026" s="19" customFormat="1" x14ac:dyDescent="0.25"/>
    <row r="37027" s="19" customFormat="1" x14ac:dyDescent="0.25"/>
    <row r="37028" s="19" customFormat="1" x14ac:dyDescent="0.25"/>
    <row r="37029" s="19" customFormat="1" x14ac:dyDescent="0.25"/>
    <row r="37030" s="19" customFormat="1" x14ac:dyDescent="0.25"/>
    <row r="37031" s="19" customFormat="1" x14ac:dyDescent="0.25"/>
    <row r="37032" s="19" customFormat="1" x14ac:dyDescent="0.25"/>
    <row r="37033" s="19" customFormat="1" x14ac:dyDescent="0.25"/>
    <row r="37034" s="19" customFormat="1" x14ac:dyDescent="0.25"/>
    <row r="37035" s="19" customFormat="1" x14ac:dyDescent="0.25"/>
    <row r="37036" s="19" customFormat="1" x14ac:dyDescent="0.25"/>
    <row r="37037" s="19" customFormat="1" x14ac:dyDescent="0.25"/>
    <row r="37038" s="19" customFormat="1" x14ac:dyDescent="0.25"/>
    <row r="37039" s="19" customFormat="1" x14ac:dyDescent="0.25"/>
    <row r="37040" s="19" customFormat="1" x14ac:dyDescent="0.25"/>
    <row r="37041" s="19" customFormat="1" x14ac:dyDescent="0.25"/>
    <row r="37042" s="19" customFormat="1" x14ac:dyDescent="0.25"/>
    <row r="37043" s="19" customFormat="1" x14ac:dyDescent="0.25"/>
    <row r="37044" s="19" customFormat="1" x14ac:dyDescent="0.25"/>
    <row r="37045" s="19" customFormat="1" x14ac:dyDescent="0.25"/>
    <row r="37046" s="19" customFormat="1" x14ac:dyDescent="0.25"/>
    <row r="37047" s="19" customFormat="1" x14ac:dyDescent="0.25"/>
    <row r="37048" s="19" customFormat="1" x14ac:dyDescent="0.25"/>
    <row r="37049" s="19" customFormat="1" x14ac:dyDescent="0.25"/>
    <row r="37050" s="19" customFormat="1" x14ac:dyDescent="0.25"/>
    <row r="37051" s="19" customFormat="1" x14ac:dyDescent="0.25"/>
    <row r="37052" s="19" customFormat="1" x14ac:dyDescent="0.25"/>
    <row r="37053" s="19" customFormat="1" x14ac:dyDescent="0.25"/>
    <row r="37054" s="19" customFormat="1" x14ac:dyDescent="0.25"/>
    <row r="37055" s="19" customFormat="1" x14ac:dyDescent="0.25"/>
    <row r="37056" s="19" customFormat="1" x14ac:dyDescent="0.25"/>
    <row r="37057" s="19" customFormat="1" x14ac:dyDescent="0.25"/>
    <row r="37058" s="19" customFormat="1" x14ac:dyDescent="0.25"/>
    <row r="37059" s="19" customFormat="1" x14ac:dyDescent="0.25"/>
    <row r="37060" s="19" customFormat="1" x14ac:dyDescent="0.25"/>
    <row r="37061" s="19" customFormat="1" x14ac:dyDescent="0.25"/>
    <row r="37062" s="19" customFormat="1" x14ac:dyDescent="0.25"/>
    <row r="37063" s="19" customFormat="1" x14ac:dyDescent="0.25"/>
    <row r="37064" s="19" customFormat="1" x14ac:dyDescent="0.25"/>
    <row r="37065" s="19" customFormat="1" x14ac:dyDescent="0.25"/>
    <row r="37066" s="19" customFormat="1" x14ac:dyDescent="0.25"/>
    <row r="37067" s="19" customFormat="1" x14ac:dyDescent="0.25"/>
    <row r="37068" s="19" customFormat="1" x14ac:dyDescent="0.25"/>
    <row r="37069" s="19" customFormat="1" x14ac:dyDescent="0.25"/>
    <row r="37070" s="19" customFormat="1" x14ac:dyDescent="0.25"/>
    <row r="37071" s="19" customFormat="1" x14ac:dyDescent="0.25"/>
    <row r="37072" s="19" customFormat="1" x14ac:dyDescent="0.25"/>
    <row r="37073" s="19" customFormat="1" x14ac:dyDescent="0.25"/>
    <row r="37074" s="19" customFormat="1" x14ac:dyDescent="0.25"/>
    <row r="37075" s="19" customFormat="1" x14ac:dyDescent="0.25"/>
    <row r="37076" s="19" customFormat="1" x14ac:dyDescent="0.25"/>
    <row r="37077" s="19" customFormat="1" x14ac:dyDescent="0.25"/>
    <row r="37078" s="19" customFormat="1" x14ac:dyDescent="0.25"/>
    <row r="37079" s="19" customFormat="1" x14ac:dyDescent="0.25"/>
    <row r="37080" s="19" customFormat="1" x14ac:dyDescent="0.25"/>
    <row r="37081" s="19" customFormat="1" x14ac:dyDescent="0.25"/>
    <row r="37082" s="19" customFormat="1" x14ac:dyDescent="0.25"/>
    <row r="37083" s="19" customFormat="1" x14ac:dyDescent="0.25"/>
    <row r="37084" s="19" customFormat="1" x14ac:dyDescent="0.25"/>
    <row r="37085" s="19" customFormat="1" x14ac:dyDescent="0.25"/>
    <row r="37086" s="19" customFormat="1" x14ac:dyDescent="0.25"/>
    <row r="37087" s="19" customFormat="1" x14ac:dyDescent="0.25"/>
    <row r="37088" s="19" customFormat="1" x14ac:dyDescent="0.25"/>
    <row r="37089" s="19" customFormat="1" x14ac:dyDescent="0.25"/>
    <row r="37090" s="19" customFormat="1" x14ac:dyDescent="0.25"/>
    <row r="37091" s="19" customFormat="1" x14ac:dyDescent="0.25"/>
    <row r="37092" s="19" customFormat="1" x14ac:dyDescent="0.25"/>
    <row r="37093" s="19" customFormat="1" x14ac:dyDescent="0.25"/>
    <row r="37094" s="19" customFormat="1" x14ac:dyDescent="0.25"/>
    <row r="37095" s="19" customFormat="1" x14ac:dyDescent="0.25"/>
    <row r="37096" s="19" customFormat="1" x14ac:dyDescent="0.25"/>
    <row r="37097" s="19" customFormat="1" x14ac:dyDescent="0.25"/>
    <row r="37098" s="19" customFormat="1" x14ac:dyDescent="0.25"/>
    <row r="37099" s="19" customFormat="1" x14ac:dyDescent="0.25"/>
    <row r="37100" s="19" customFormat="1" x14ac:dyDescent="0.25"/>
    <row r="37101" s="19" customFormat="1" x14ac:dyDescent="0.25"/>
    <row r="37102" s="19" customFormat="1" x14ac:dyDescent="0.25"/>
    <row r="37103" s="19" customFormat="1" x14ac:dyDescent="0.25"/>
    <row r="37104" s="19" customFormat="1" x14ac:dyDescent="0.25"/>
    <row r="37105" s="19" customFormat="1" x14ac:dyDescent="0.25"/>
    <row r="37106" s="19" customFormat="1" x14ac:dyDescent="0.25"/>
    <row r="37107" s="19" customFormat="1" x14ac:dyDescent="0.25"/>
    <row r="37108" s="19" customFormat="1" x14ac:dyDescent="0.25"/>
    <row r="37109" s="19" customFormat="1" x14ac:dyDescent="0.25"/>
    <row r="37110" s="19" customFormat="1" x14ac:dyDescent="0.25"/>
    <row r="37111" s="19" customFormat="1" x14ac:dyDescent="0.25"/>
    <row r="37112" s="19" customFormat="1" x14ac:dyDescent="0.25"/>
    <row r="37113" s="19" customFormat="1" x14ac:dyDescent="0.25"/>
    <row r="37114" s="19" customFormat="1" x14ac:dyDescent="0.25"/>
    <row r="37115" s="19" customFormat="1" x14ac:dyDescent="0.25"/>
    <row r="37116" s="19" customFormat="1" x14ac:dyDescent="0.25"/>
    <row r="37117" s="19" customFormat="1" x14ac:dyDescent="0.25"/>
    <row r="37118" s="19" customFormat="1" x14ac:dyDescent="0.25"/>
    <row r="37119" s="19" customFormat="1" x14ac:dyDescent="0.25"/>
    <row r="37120" s="19" customFormat="1" x14ac:dyDescent="0.25"/>
    <row r="37121" s="19" customFormat="1" x14ac:dyDescent="0.25"/>
    <row r="37122" s="19" customFormat="1" x14ac:dyDescent="0.25"/>
    <row r="37123" s="19" customFormat="1" x14ac:dyDescent="0.25"/>
    <row r="37124" s="19" customFormat="1" x14ac:dyDescent="0.25"/>
    <row r="37125" s="19" customFormat="1" x14ac:dyDescent="0.25"/>
    <row r="37126" s="19" customFormat="1" x14ac:dyDescent="0.25"/>
    <row r="37127" s="19" customFormat="1" x14ac:dyDescent="0.25"/>
    <row r="37128" s="19" customFormat="1" x14ac:dyDescent="0.25"/>
    <row r="37129" s="19" customFormat="1" x14ac:dyDescent="0.25"/>
    <row r="37130" s="19" customFormat="1" x14ac:dyDescent="0.25"/>
    <row r="37131" s="19" customFormat="1" x14ac:dyDescent="0.25"/>
    <row r="37132" s="19" customFormat="1" x14ac:dyDescent="0.25"/>
    <row r="37133" s="19" customFormat="1" x14ac:dyDescent="0.25"/>
    <row r="37134" s="19" customFormat="1" x14ac:dyDescent="0.25"/>
    <row r="37135" s="19" customFormat="1" x14ac:dyDescent="0.25"/>
    <row r="37136" s="19" customFormat="1" x14ac:dyDescent="0.25"/>
    <row r="37137" s="19" customFormat="1" x14ac:dyDescent="0.25"/>
    <row r="37138" s="19" customFormat="1" x14ac:dyDescent="0.25"/>
    <row r="37139" s="19" customFormat="1" x14ac:dyDescent="0.25"/>
    <row r="37140" s="19" customFormat="1" x14ac:dyDescent="0.25"/>
    <row r="37141" s="19" customFormat="1" x14ac:dyDescent="0.25"/>
    <row r="37142" s="19" customFormat="1" x14ac:dyDescent="0.25"/>
    <row r="37143" s="19" customFormat="1" x14ac:dyDescent="0.25"/>
    <row r="37144" s="19" customFormat="1" x14ac:dyDescent="0.25"/>
    <row r="37145" s="19" customFormat="1" x14ac:dyDescent="0.25"/>
    <row r="37146" s="19" customFormat="1" x14ac:dyDescent="0.25"/>
    <row r="37147" s="19" customFormat="1" x14ac:dyDescent="0.25"/>
    <row r="37148" s="19" customFormat="1" x14ac:dyDescent="0.25"/>
    <row r="37149" s="19" customFormat="1" x14ac:dyDescent="0.25"/>
    <row r="37150" s="19" customFormat="1" x14ac:dyDescent="0.25"/>
    <row r="37151" s="19" customFormat="1" x14ac:dyDescent="0.25"/>
    <row r="37152" s="19" customFormat="1" x14ac:dyDescent="0.25"/>
    <row r="37153" s="19" customFormat="1" x14ac:dyDescent="0.25"/>
    <row r="37154" s="19" customFormat="1" x14ac:dyDescent="0.25"/>
    <row r="37155" s="19" customFormat="1" x14ac:dyDescent="0.25"/>
    <row r="37156" s="19" customFormat="1" x14ac:dyDescent="0.25"/>
    <row r="37157" s="19" customFormat="1" x14ac:dyDescent="0.25"/>
    <row r="37158" s="19" customFormat="1" x14ac:dyDescent="0.25"/>
    <row r="37159" s="19" customFormat="1" x14ac:dyDescent="0.25"/>
    <row r="37160" s="19" customFormat="1" x14ac:dyDescent="0.25"/>
    <row r="37161" s="19" customFormat="1" x14ac:dyDescent="0.25"/>
    <row r="37162" s="19" customFormat="1" x14ac:dyDescent="0.25"/>
    <row r="37163" s="19" customFormat="1" x14ac:dyDescent="0.25"/>
    <row r="37164" s="19" customFormat="1" x14ac:dyDescent="0.25"/>
    <row r="37165" s="19" customFormat="1" x14ac:dyDescent="0.25"/>
    <row r="37166" s="19" customFormat="1" x14ac:dyDescent="0.25"/>
    <row r="37167" s="19" customFormat="1" x14ac:dyDescent="0.25"/>
    <row r="37168" s="19" customFormat="1" x14ac:dyDescent="0.25"/>
    <row r="37169" s="19" customFormat="1" x14ac:dyDescent="0.25"/>
    <row r="37170" s="19" customFormat="1" x14ac:dyDescent="0.25"/>
    <row r="37171" s="19" customFormat="1" x14ac:dyDescent="0.25"/>
    <row r="37172" s="19" customFormat="1" x14ac:dyDescent="0.25"/>
    <row r="37173" s="19" customFormat="1" x14ac:dyDescent="0.25"/>
    <row r="37174" s="19" customFormat="1" x14ac:dyDescent="0.25"/>
    <row r="37175" s="19" customFormat="1" x14ac:dyDescent="0.25"/>
    <row r="37176" s="19" customFormat="1" x14ac:dyDescent="0.25"/>
    <row r="37177" s="19" customFormat="1" x14ac:dyDescent="0.25"/>
    <row r="37178" s="19" customFormat="1" x14ac:dyDescent="0.25"/>
    <row r="37179" s="19" customFormat="1" x14ac:dyDescent="0.25"/>
    <row r="37180" s="19" customFormat="1" x14ac:dyDescent="0.25"/>
    <row r="37181" s="19" customFormat="1" x14ac:dyDescent="0.25"/>
    <row r="37182" s="19" customFormat="1" x14ac:dyDescent="0.25"/>
    <row r="37183" s="19" customFormat="1" x14ac:dyDescent="0.25"/>
    <row r="37184" s="19" customFormat="1" x14ac:dyDescent="0.25"/>
    <row r="37185" s="19" customFormat="1" x14ac:dyDescent="0.25"/>
    <row r="37186" s="19" customFormat="1" x14ac:dyDescent="0.25"/>
    <row r="37187" s="19" customFormat="1" x14ac:dyDescent="0.25"/>
    <row r="37188" s="19" customFormat="1" x14ac:dyDescent="0.25"/>
    <row r="37189" s="19" customFormat="1" x14ac:dyDescent="0.25"/>
    <row r="37190" s="19" customFormat="1" x14ac:dyDescent="0.25"/>
    <row r="37191" s="19" customFormat="1" x14ac:dyDescent="0.25"/>
    <row r="37192" s="19" customFormat="1" x14ac:dyDescent="0.25"/>
    <row r="37193" s="19" customFormat="1" x14ac:dyDescent="0.25"/>
    <row r="37194" s="19" customFormat="1" x14ac:dyDescent="0.25"/>
    <row r="37195" s="19" customFormat="1" x14ac:dyDescent="0.25"/>
    <row r="37196" s="19" customFormat="1" x14ac:dyDescent="0.25"/>
    <row r="37197" s="19" customFormat="1" x14ac:dyDescent="0.25"/>
    <row r="37198" s="19" customFormat="1" x14ac:dyDescent="0.25"/>
    <row r="37199" s="19" customFormat="1" x14ac:dyDescent="0.25"/>
    <row r="37200" s="19" customFormat="1" x14ac:dyDescent="0.25"/>
    <row r="37201" s="19" customFormat="1" x14ac:dyDescent="0.25"/>
    <row r="37202" s="19" customFormat="1" x14ac:dyDescent="0.25"/>
    <row r="37203" s="19" customFormat="1" x14ac:dyDescent="0.25"/>
    <row r="37204" s="19" customFormat="1" x14ac:dyDescent="0.25"/>
    <row r="37205" s="19" customFormat="1" x14ac:dyDescent="0.25"/>
    <row r="37206" s="19" customFormat="1" x14ac:dyDescent="0.25"/>
    <row r="37207" s="19" customFormat="1" x14ac:dyDescent="0.25"/>
    <row r="37208" s="19" customFormat="1" x14ac:dyDescent="0.25"/>
    <row r="37209" s="19" customFormat="1" x14ac:dyDescent="0.25"/>
    <row r="37210" s="19" customFormat="1" x14ac:dyDescent="0.25"/>
    <row r="37211" s="19" customFormat="1" x14ac:dyDescent="0.25"/>
    <row r="37212" s="19" customFormat="1" x14ac:dyDescent="0.25"/>
    <row r="37213" s="19" customFormat="1" x14ac:dyDescent="0.25"/>
    <row r="37214" s="19" customFormat="1" x14ac:dyDescent="0.25"/>
    <row r="37215" s="19" customFormat="1" x14ac:dyDescent="0.25"/>
    <row r="37216" s="19" customFormat="1" x14ac:dyDescent="0.25"/>
    <row r="37217" s="19" customFormat="1" x14ac:dyDescent="0.25"/>
    <row r="37218" s="19" customFormat="1" x14ac:dyDescent="0.25"/>
    <row r="37219" s="19" customFormat="1" x14ac:dyDescent="0.25"/>
    <row r="37220" s="19" customFormat="1" x14ac:dyDescent="0.25"/>
    <row r="37221" s="19" customFormat="1" x14ac:dyDescent="0.25"/>
    <row r="37222" s="19" customFormat="1" x14ac:dyDescent="0.25"/>
    <row r="37223" s="19" customFormat="1" x14ac:dyDescent="0.25"/>
    <row r="37224" s="19" customFormat="1" x14ac:dyDescent="0.25"/>
    <row r="37225" s="19" customFormat="1" x14ac:dyDescent="0.25"/>
    <row r="37226" s="19" customFormat="1" x14ac:dyDescent="0.25"/>
    <row r="37227" s="19" customFormat="1" x14ac:dyDescent="0.25"/>
    <row r="37228" s="19" customFormat="1" x14ac:dyDescent="0.25"/>
    <row r="37229" s="19" customFormat="1" x14ac:dyDescent="0.25"/>
    <row r="37230" s="19" customFormat="1" x14ac:dyDescent="0.25"/>
    <row r="37231" s="19" customFormat="1" x14ac:dyDescent="0.25"/>
    <row r="37232" s="19" customFormat="1" x14ac:dyDescent="0.25"/>
    <row r="37233" s="19" customFormat="1" x14ac:dyDescent="0.25"/>
    <row r="37234" s="19" customFormat="1" x14ac:dyDescent="0.25"/>
    <row r="37235" s="19" customFormat="1" x14ac:dyDescent="0.25"/>
    <row r="37236" s="19" customFormat="1" x14ac:dyDescent="0.25"/>
    <row r="37237" s="19" customFormat="1" x14ac:dyDescent="0.25"/>
    <row r="37238" s="19" customFormat="1" x14ac:dyDescent="0.25"/>
    <row r="37239" s="19" customFormat="1" x14ac:dyDescent="0.25"/>
    <row r="37240" s="19" customFormat="1" x14ac:dyDescent="0.25"/>
    <row r="37241" s="19" customFormat="1" x14ac:dyDescent="0.25"/>
    <row r="37242" s="19" customFormat="1" x14ac:dyDescent="0.25"/>
    <row r="37243" s="19" customFormat="1" x14ac:dyDescent="0.25"/>
    <row r="37244" s="19" customFormat="1" x14ac:dyDescent="0.25"/>
    <row r="37245" s="19" customFormat="1" x14ac:dyDescent="0.25"/>
    <row r="37246" s="19" customFormat="1" x14ac:dyDescent="0.25"/>
    <row r="37247" s="19" customFormat="1" x14ac:dyDescent="0.25"/>
    <row r="37248" s="19" customFormat="1" x14ac:dyDescent="0.25"/>
    <row r="37249" s="19" customFormat="1" x14ac:dyDescent="0.25"/>
    <row r="37250" s="19" customFormat="1" x14ac:dyDescent="0.25"/>
    <row r="37251" s="19" customFormat="1" x14ac:dyDescent="0.25"/>
    <row r="37252" s="19" customFormat="1" x14ac:dyDescent="0.25"/>
    <row r="37253" s="19" customFormat="1" x14ac:dyDescent="0.25"/>
    <row r="37254" s="19" customFormat="1" x14ac:dyDescent="0.25"/>
    <row r="37255" s="19" customFormat="1" x14ac:dyDescent="0.25"/>
    <row r="37256" s="19" customFormat="1" x14ac:dyDescent="0.25"/>
    <row r="37257" s="19" customFormat="1" x14ac:dyDescent="0.25"/>
    <row r="37258" s="19" customFormat="1" x14ac:dyDescent="0.25"/>
    <row r="37259" s="19" customFormat="1" x14ac:dyDescent="0.25"/>
    <row r="37260" s="19" customFormat="1" x14ac:dyDescent="0.25"/>
    <row r="37261" s="19" customFormat="1" x14ac:dyDescent="0.25"/>
    <row r="37262" s="19" customFormat="1" x14ac:dyDescent="0.25"/>
    <row r="37263" s="19" customFormat="1" x14ac:dyDescent="0.25"/>
    <row r="37264" s="19" customFormat="1" x14ac:dyDescent="0.25"/>
    <row r="37265" s="19" customFormat="1" x14ac:dyDescent="0.25"/>
    <row r="37266" s="19" customFormat="1" x14ac:dyDescent="0.25"/>
    <row r="37267" s="19" customFormat="1" x14ac:dyDescent="0.25"/>
    <row r="37268" s="19" customFormat="1" x14ac:dyDescent="0.25"/>
    <row r="37269" s="19" customFormat="1" x14ac:dyDescent="0.25"/>
    <row r="37270" s="19" customFormat="1" x14ac:dyDescent="0.25"/>
    <row r="37271" s="19" customFormat="1" x14ac:dyDescent="0.25"/>
    <row r="37272" s="19" customFormat="1" x14ac:dyDescent="0.25"/>
    <row r="37273" s="19" customFormat="1" x14ac:dyDescent="0.25"/>
    <row r="37274" s="19" customFormat="1" x14ac:dyDescent="0.25"/>
    <row r="37275" s="19" customFormat="1" x14ac:dyDescent="0.25"/>
    <row r="37276" s="19" customFormat="1" x14ac:dyDescent="0.25"/>
    <row r="37277" s="19" customFormat="1" x14ac:dyDescent="0.25"/>
    <row r="37278" s="19" customFormat="1" x14ac:dyDescent="0.25"/>
    <row r="37279" s="19" customFormat="1" x14ac:dyDescent="0.25"/>
    <row r="37280" s="19" customFormat="1" x14ac:dyDescent="0.25"/>
    <row r="37281" s="19" customFormat="1" x14ac:dyDescent="0.25"/>
    <row r="37282" s="19" customFormat="1" x14ac:dyDescent="0.25"/>
    <row r="37283" s="19" customFormat="1" x14ac:dyDescent="0.25"/>
    <row r="37284" s="19" customFormat="1" x14ac:dyDescent="0.25"/>
    <row r="37285" s="19" customFormat="1" x14ac:dyDescent="0.25"/>
    <row r="37286" s="19" customFormat="1" x14ac:dyDescent="0.25"/>
    <row r="37287" s="19" customFormat="1" x14ac:dyDescent="0.25"/>
    <row r="37288" s="19" customFormat="1" x14ac:dyDescent="0.25"/>
    <row r="37289" s="19" customFormat="1" x14ac:dyDescent="0.25"/>
    <row r="37290" s="19" customFormat="1" x14ac:dyDescent="0.25"/>
    <row r="37291" s="19" customFormat="1" x14ac:dyDescent="0.25"/>
    <row r="37292" s="19" customFormat="1" x14ac:dyDescent="0.25"/>
    <row r="37293" s="19" customFormat="1" x14ac:dyDescent="0.25"/>
    <row r="37294" s="19" customFormat="1" x14ac:dyDescent="0.25"/>
    <row r="37295" s="19" customFormat="1" x14ac:dyDescent="0.25"/>
    <row r="37296" s="19" customFormat="1" x14ac:dyDescent="0.25"/>
    <row r="37297" s="19" customFormat="1" x14ac:dyDescent="0.25"/>
    <row r="37298" s="19" customFormat="1" x14ac:dyDescent="0.25"/>
    <row r="37299" s="19" customFormat="1" x14ac:dyDescent="0.25"/>
    <row r="37300" s="19" customFormat="1" x14ac:dyDescent="0.25"/>
    <row r="37301" s="19" customFormat="1" x14ac:dyDescent="0.25"/>
    <row r="37302" s="19" customFormat="1" x14ac:dyDescent="0.25"/>
    <row r="37303" s="19" customFormat="1" x14ac:dyDescent="0.25"/>
    <row r="37304" s="19" customFormat="1" x14ac:dyDescent="0.25"/>
    <row r="37305" s="19" customFormat="1" x14ac:dyDescent="0.25"/>
    <row r="37306" s="19" customFormat="1" x14ac:dyDescent="0.25"/>
    <row r="37307" s="19" customFormat="1" x14ac:dyDescent="0.25"/>
    <row r="37308" s="19" customFormat="1" x14ac:dyDescent="0.25"/>
    <row r="37309" s="19" customFormat="1" x14ac:dyDescent="0.25"/>
    <row r="37310" s="19" customFormat="1" x14ac:dyDescent="0.25"/>
    <row r="37311" s="19" customFormat="1" x14ac:dyDescent="0.25"/>
    <row r="37312" s="19" customFormat="1" x14ac:dyDescent="0.25"/>
    <row r="37313" s="19" customFormat="1" x14ac:dyDescent="0.25"/>
    <row r="37314" s="19" customFormat="1" x14ac:dyDescent="0.25"/>
    <row r="37315" s="19" customFormat="1" x14ac:dyDescent="0.25"/>
    <row r="37316" s="19" customFormat="1" x14ac:dyDescent="0.25"/>
    <row r="37317" s="19" customFormat="1" x14ac:dyDescent="0.25"/>
    <row r="37318" s="19" customFormat="1" x14ac:dyDescent="0.25"/>
    <row r="37319" s="19" customFormat="1" x14ac:dyDescent="0.25"/>
    <row r="37320" s="19" customFormat="1" x14ac:dyDescent="0.25"/>
    <row r="37321" s="19" customFormat="1" x14ac:dyDescent="0.25"/>
    <row r="37322" s="19" customFormat="1" x14ac:dyDescent="0.25"/>
    <row r="37323" s="19" customFormat="1" x14ac:dyDescent="0.25"/>
    <row r="37324" s="19" customFormat="1" x14ac:dyDescent="0.25"/>
    <row r="37325" s="19" customFormat="1" x14ac:dyDescent="0.25"/>
    <row r="37326" s="19" customFormat="1" x14ac:dyDescent="0.25"/>
    <row r="37327" s="19" customFormat="1" x14ac:dyDescent="0.25"/>
    <row r="37328" s="19" customFormat="1" x14ac:dyDescent="0.25"/>
    <row r="37329" s="19" customFormat="1" x14ac:dyDescent="0.25"/>
    <row r="37330" s="19" customFormat="1" x14ac:dyDescent="0.25"/>
    <row r="37331" s="19" customFormat="1" x14ac:dyDescent="0.25"/>
    <row r="37332" s="19" customFormat="1" x14ac:dyDescent="0.25"/>
    <row r="37333" s="19" customFormat="1" x14ac:dyDescent="0.25"/>
    <row r="37334" s="19" customFormat="1" x14ac:dyDescent="0.25"/>
    <row r="37335" s="19" customFormat="1" x14ac:dyDescent="0.25"/>
    <row r="37336" s="19" customFormat="1" x14ac:dyDescent="0.25"/>
    <row r="37337" s="19" customFormat="1" x14ac:dyDescent="0.25"/>
    <row r="37338" s="19" customFormat="1" x14ac:dyDescent="0.25"/>
    <row r="37339" s="19" customFormat="1" x14ac:dyDescent="0.25"/>
    <row r="37340" s="19" customFormat="1" x14ac:dyDescent="0.25"/>
    <row r="37341" s="19" customFormat="1" x14ac:dyDescent="0.25"/>
    <row r="37342" s="19" customFormat="1" x14ac:dyDescent="0.25"/>
    <row r="37343" s="19" customFormat="1" x14ac:dyDescent="0.25"/>
    <row r="37344" s="19" customFormat="1" x14ac:dyDescent="0.25"/>
    <row r="37345" s="19" customFormat="1" x14ac:dyDescent="0.25"/>
    <row r="37346" s="19" customFormat="1" x14ac:dyDescent="0.25"/>
    <row r="37347" s="19" customFormat="1" x14ac:dyDescent="0.25"/>
    <row r="37348" s="19" customFormat="1" x14ac:dyDescent="0.25"/>
    <row r="37349" s="19" customFormat="1" x14ac:dyDescent="0.25"/>
    <row r="37350" s="19" customFormat="1" x14ac:dyDescent="0.25"/>
    <row r="37351" s="19" customFormat="1" x14ac:dyDescent="0.25"/>
    <row r="37352" s="19" customFormat="1" x14ac:dyDescent="0.25"/>
    <row r="37353" s="19" customFormat="1" x14ac:dyDescent="0.25"/>
    <row r="37354" s="19" customFormat="1" x14ac:dyDescent="0.25"/>
    <row r="37355" s="19" customFormat="1" x14ac:dyDescent="0.25"/>
    <row r="37356" s="19" customFormat="1" x14ac:dyDescent="0.25"/>
    <row r="37357" s="19" customFormat="1" x14ac:dyDescent="0.25"/>
    <row r="37358" s="19" customFormat="1" x14ac:dyDescent="0.25"/>
    <row r="37359" s="19" customFormat="1" x14ac:dyDescent="0.25"/>
    <row r="37360" s="19" customFormat="1" x14ac:dyDescent="0.25"/>
    <row r="37361" s="19" customFormat="1" x14ac:dyDescent="0.25"/>
    <row r="37362" s="19" customFormat="1" x14ac:dyDescent="0.25"/>
    <row r="37363" s="19" customFormat="1" x14ac:dyDescent="0.25"/>
    <row r="37364" s="19" customFormat="1" x14ac:dyDescent="0.25"/>
    <row r="37365" s="19" customFormat="1" x14ac:dyDescent="0.25"/>
    <row r="37366" s="19" customFormat="1" x14ac:dyDescent="0.25"/>
    <row r="37367" s="19" customFormat="1" x14ac:dyDescent="0.25"/>
    <row r="37368" s="19" customFormat="1" x14ac:dyDescent="0.25"/>
    <row r="37369" s="19" customFormat="1" x14ac:dyDescent="0.25"/>
    <row r="37370" s="19" customFormat="1" x14ac:dyDescent="0.25"/>
    <row r="37371" s="19" customFormat="1" x14ac:dyDescent="0.25"/>
    <row r="37372" s="19" customFormat="1" x14ac:dyDescent="0.25"/>
    <row r="37373" s="19" customFormat="1" x14ac:dyDescent="0.25"/>
    <row r="37374" s="19" customFormat="1" x14ac:dyDescent="0.25"/>
    <row r="37375" s="19" customFormat="1" x14ac:dyDescent="0.25"/>
    <row r="37376" s="19" customFormat="1" x14ac:dyDescent="0.25"/>
    <row r="37377" s="19" customFormat="1" x14ac:dyDescent="0.25"/>
    <row r="37378" s="19" customFormat="1" x14ac:dyDescent="0.25"/>
    <row r="37379" s="19" customFormat="1" x14ac:dyDescent="0.25"/>
    <row r="37380" s="19" customFormat="1" x14ac:dyDescent="0.25"/>
    <row r="37381" s="19" customFormat="1" x14ac:dyDescent="0.25"/>
    <row r="37382" s="19" customFormat="1" x14ac:dyDescent="0.25"/>
    <row r="37383" s="19" customFormat="1" x14ac:dyDescent="0.25"/>
    <row r="37384" s="19" customFormat="1" x14ac:dyDescent="0.25"/>
    <row r="37385" s="19" customFormat="1" x14ac:dyDescent="0.25"/>
    <row r="37386" s="19" customFormat="1" x14ac:dyDescent="0.25"/>
    <row r="37387" s="19" customFormat="1" x14ac:dyDescent="0.25"/>
    <row r="37388" s="19" customFormat="1" x14ac:dyDescent="0.25"/>
    <row r="37389" s="19" customFormat="1" x14ac:dyDescent="0.25"/>
    <row r="37390" s="19" customFormat="1" x14ac:dyDescent="0.25"/>
    <row r="37391" s="19" customFormat="1" x14ac:dyDescent="0.25"/>
    <row r="37392" s="19" customFormat="1" x14ac:dyDescent="0.25"/>
    <row r="37393" s="19" customFormat="1" x14ac:dyDescent="0.25"/>
    <row r="37394" s="19" customFormat="1" x14ac:dyDescent="0.25"/>
    <row r="37395" s="19" customFormat="1" x14ac:dyDescent="0.25"/>
    <row r="37396" s="19" customFormat="1" x14ac:dyDescent="0.25"/>
    <row r="37397" s="19" customFormat="1" x14ac:dyDescent="0.25"/>
    <row r="37398" s="19" customFormat="1" x14ac:dyDescent="0.25"/>
    <row r="37399" s="19" customFormat="1" x14ac:dyDescent="0.25"/>
    <row r="37400" s="19" customFormat="1" x14ac:dyDescent="0.25"/>
    <row r="37401" s="19" customFormat="1" x14ac:dyDescent="0.25"/>
    <row r="37402" s="19" customFormat="1" x14ac:dyDescent="0.25"/>
    <row r="37403" s="19" customFormat="1" x14ac:dyDescent="0.25"/>
    <row r="37404" s="19" customFormat="1" x14ac:dyDescent="0.25"/>
    <row r="37405" s="19" customFormat="1" x14ac:dyDescent="0.25"/>
    <row r="37406" s="19" customFormat="1" x14ac:dyDescent="0.25"/>
    <row r="37407" s="19" customFormat="1" x14ac:dyDescent="0.25"/>
    <row r="37408" s="19" customFormat="1" x14ac:dyDescent="0.25"/>
    <row r="37409" s="19" customFormat="1" x14ac:dyDescent="0.25"/>
    <row r="37410" s="19" customFormat="1" x14ac:dyDescent="0.25"/>
    <row r="37411" s="19" customFormat="1" x14ac:dyDescent="0.25"/>
    <row r="37412" s="19" customFormat="1" x14ac:dyDescent="0.25"/>
    <row r="37413" s="19" customFormat="1" x14ac:dyDescent="0.25"/>
    <row r="37414" s="19" customFormat="1" x14ac:dyDescent="0.25"/>
    <row r="37415" s="19" customFormat="1" x14ac:dyDescent="0.25"/>
    <row r="37416" s="19" customFormat="1" x14ac:dyDescent="0.25"/>
    <row r="37417" s="19" customFormat="1" x14ac:dyDescent="0.25"/>
    <row r="37418" s="19" customFormat="1" x14ac:dyDescent="0.25"/>
    <row r="37419" s="19" customFormat="1" x14ac:dyDescent="0.25"/>
    <row r="37420" s="19" customFormat="1" x14ac:dyDescent="0.25"/>
    <row r="37421" s="19" customFormat="1" x14ac:dyDescent="0.25"/>
    <row r="37422" s="19" customFormat="1" x14ac:dyDescent="0.25"/>
    <row r="37423" s="19" customFormat="1" x14ac:dyDescent="0.25"/>
    <row r="37424" s="19" customFormat="1" x14ac:dyDescent="0.25"/>
    <row r="37425" s="19" customFormat="1" x14ac:dyDescent="0.25"/>
    <row r="37426" s="19" customFormat="1" x14ac:dyDescent="0.25"/>
    <row r="37427" s="19" customFormat="1" x14ac:dyDescent="0.25"/>
    <row r="37428" s="19" customFormat="1" x14ac:dyDescent="0.25"/>
    <row r="37429" s="19" customFormat="1" x14ac:dyDescent="0.25"/>
    <row r="37430" s="19" customFormat="1" x14ac:dyDescent="0.25"/>
    <row r="37431" s="19" customFormat="1" x14ac:dyDescent="0.25"/>
    <row r="37432" s="19" customFormat="1" x14ac:dyDescent="0.25"/>
    <row r="37433" s="19" customFormat="1" x14ac:dyDescent="0.25"/>
    <row r="37434" s="19" customFormat="1" x14ac:dyDescent="0.25"/>
    <row r="37435" s="19" customFormat="1" x14ac:dyDescent="0.25"/>
    <row r="37436" s="19" customFormat="1" x14ac:dyDescent="0.25"/>
    <row r="37437" s="19" customFormat="1" x14ac:dyDescent="0.25"/>
    <row r="37438" s="19" customFormat="1" x14ac:dyDescent="0.25"/>
    <row r="37439" s="19" customFormat="1" x14ac:dyDescent="0.25"/>
    <row r="37440" s="19" customFormat="1" x14ac:dyDescent="0.25"/>
    <row r="37441" s="19" customFormat="1" x14ac:dyDescent="0.25"/>
    <row r="37442" s="19" customFormat="1" x14ac:dyDescent="0.25"/>
    <row r="37443" s="19" customFormat="1" x14ac:dyDescent="0.25"/>
    <row r="37444" s="19" customFormat="1" x14ac:dyDescent="0.25"/>
    <row r="37445" s="19" customFormat="1" x14ac:dyDescent="0.25"/>
    <row r="37446" s="19" customFormat="1" x14ac:dyDescent="0.25"/>
    <row r="37447" s="19" customFormat="1" x14ac:dyDescent="0.25"/>
    <row r="37448" s="19" customFormat="1" x14ac:dyDescent="0.25"/>
    <row r="37449" s="19" customFormat="1" x14ac:dyDescent="0.25"/>
    <row r="37450" s="19" customFormat="1" x14ac:dyDescent="0.25"/>
    <row r="37451" s="19" customFormat="1" x14ac:dyDescent="0.25"/>
    <row r="37452" s="19" customFormat="1" x14ac:dyDescent="0.25"/>
    <row r="37453" s="19" customFormat="1" x14ac:dyDescent="0.25"/>
    <row r="37454" s="19" customFormat="1" x14ac:dyDescent="0.25"/>
    <row r="37455" s="19" customFormat="1" x14ac:dyDescent="0.25"/>
    <row r="37456" s="19" customFormat="1" x14ac:dyDescent="0.25"/>
    <row r="37457" s="19" customFormat="1" x14ac:dyDescent="0.25"/>
    <row r="37458" s="19" customFormat="1" x14ac:dyDescent="0.25"/>
    <row r="37459" s="19" customFormat="1" x14ac:dyDescent="0.25"/>
    <row r="37460" s="19" customFormat="1" x14ac:dyDescent="0.25"/>
    <row r="37461" s="19" customFormat="1" x14ac:dyDescent="0.25"/>
    <row r="37462" s="19" customFormat="1" x14ac:dyDescent="0.25"/>
    <row r="37463" s="19" customFormat="1" x14ac:dyDescent="0.25"/>
    <row r="37464" s="19" customFormat="1" x14ac:dyDescent="0.25"/>
    <row r="37465" s="19" customFormat="1" x14ac:dyDescent="0.25"/>
    <row r="37466" s="19" customFormat="1" x14ac:dyDescent="0.25"/>
    <row r="37467" s="19" customFormat="1" x14ac:dyDescent="0.25"/>
    <row r="37468" s="19" customFormat="1" x14ac:dyDescent="0.25"/>
    <row r="37469" s="19" customFormat="1" x14ac:dyDescent="0.25"/>
    <row r="37470" s="19" customFormat="1" x14ac:dyDescent="0.25"/>
    <row r="37471" s="19" customFormat="1" x14ac:dyDescent="0.25"/>
    <row r="37472" s="19" customFormat="1" x14ac:dyDescent="0.25"/>
    <row r="37473" s="19" customFormat="1" x14ac:dyDescent="0.25"/>
    <row r="37474" s="19" customFormat="1" x14ac:dyDescent="0.25"/>
    <row r="37475" s="19" customFormat="1" x14ac:dyDescent="0.25"/>
    <row r="37476" s="19" customFormat="1" x14ac:dyDescent="0.25"/>
    <row r="37477" s="19" customFormat="1" x14ac:dyDescent="0.25"/>
    <row r="37478" s="19" customFormat="1" x14ac:dyDescent="0.25"/>
    <row r="37479" s="19" customFormat="1" x14ac:dyDescent="0.25"/>
    <row r="37480" s="19" customFormat="1" x14ac:dyDescent="0.25"/>
    <row r="37481" s="19" customFormat="1" x14ac:dyDescent="0.25"/>
    <row r="37482" s="19" customFormat="1" x14ac:dyDescent="0.25"/>
    <row r="37483" s="19" customFormat="1" x14ac:dyDescent="0.25"/>
    <row r="37484" s="19" customFormat="1" x14ac:dyDescent="0.25"/>
    <row r="37485" s="19" customFormat="1" x14ac:dyDescent="0.25"/>
    <row r="37486" s="19" customFormat="1" x14ac:dyDescent="0.25"/>
    <row r="37487" s="19" customFormat="1" x14ac:dyDescent="0.25"/>
    <row r="37488" s="19" customFormat="1" x14ac:dyDescent="0.25"/>
    <row r="37489" s="19" customFormat="1" x14ac:dyDescent="0.25"/>
    <row r="37490" s="19" customFormat="1" x14ac:dyDescent="0.25"/>
    <row r="37491" s="19" customFormat="1" x14ac:dyDescent="0.25"/>
    <row r="37492" s="19" customFormat="1" x14ac:dyDescent="0.25"/>
    <row r="37493" s="19" customFormat="1" x14ac:dyDescent="0.25"/>
    <row r="37494" s="19" customFormat="1" x14ac:dyDescent="0.25"/>
    <row r="37495" s="19" customFormat="1" x14ac:dyDescent="0.25"/>
    <row r="37496" s="19" customFormat="1" x14ac:dyDescent="0.25"/>
    <row r="37497" s="19" customFormat="1" x14ac:dyDescent="0.25"/>
    <row r="37498" s="19" customFormat="1" x14ac:dyDescent="0.25"/>
    <row r="37499" s="19" customFormat="1" x14ac:dyDescent="0.25"/>
    <row r="37500" s="19" customFormat="1" x14ac:dyDescent="0.25"/>
    <row r="37501" s="19" customFormat="1" x14ac:dyDescent="0.25"/>
    <row r="37502" s="19" customFormat="1" x14ac:dyDescent="0.25"/>
    <row r="37503" s="19" customFormat="1" x14ac:dyDescent="0.25"/>
    <row r="37504" s="19" customFormat="1" x14ac:dyDescent="0.25"/>
    <row r="37505" s="19" customFormat="1" x14ac:dyDescent="0.25"/>
    <row r="37506" s="19" customFormat="1" x14ac:dyDescent="0.25"/>
    <row r="37507" s="19" customFormat="1" x14ac:dyDescent="0.25"/>
    <row r="37508" s="19" customFormat="1" x14ac:dyDescent="0.25"/>
    <row r="37509" s="19" customFormat="1" x14ac:dyDescent="0.25"/>
    <row r="37510" s="19" customFormat="1" x14ac:dyDescent="0.25"/>
    <row r="37511" s="19" customFormat="1" x14ac:dyDescent="0.25"/>
    <row r="37512" s="19" customFormat="1" x14ac:dyDescent="0.25"/>
    <row r="37513" s="19" customFormat="1" x14ac:dyDescent="0.25"/>
    <row r="37514" s="19" customFormat="1" x14ac:dyDescent="0.25"/>
    <row r="37515" s="19" customFormat="1" x14ac:dyDescent="0.25"/>
    <row r="37516" s="19" customFormat="1" x14ac:dyDescent="0.25"/>
    <row r="37517" s="19" customFormat="1" x14ac:dyDescent="0.25"/>
    <row r="37518" s="19" customFormat="1" x14ac:dyDescent="0.25"/>
    <row r="37519" s="19" customFormat="1" x14ac:dyDescent="0.25"/>
    <row r="37520" s="19" customFormat="1" x14ac:dyDescent="0.25"/>
    <row r="37521" s="19" customFormat="1" x14ac:dyDescent="0.25"/>
    <row r="37522" s="19" customFormat="1" x14ac:dyDescent="0.25"/>
    <row r="37523" s="19" customFormat="1" x14ac:dyDescent="0.25"/>
    <row r="37524" s="19" customFormat="1" x14ac:dyDescent="0.25"/>
    <row r="37525" s="19" customFormat="1" x14ac:dyDescent="0.25"/>
    <row r="37526" s="19" customFormat="1" x14ac:dyDescent="0.25"/>
    <row r="37527" s="19" customFormat="1" x14ac:dyDescent="0.25"/>
    <row r="37528" s="19" customFormat="1" x14ac:dyDescent="0.25"/>
    <row r="37529" s="19" customFormat="1" x14ac:dyDescent="0.25"/>
    <row r="37530" s="19" customFormat="1" x14ac:dyDescent="0.25"/>
    <row r="37531" s="19" customFormat="1" x14ac:dyDescent="0.25"/>
    <row r="37532" s="19" customFormat="1" x14ac:dyDescent="0.25"/>
    <row r="37533" s="19" customFormat="1" x14ac:dyDescent="0.25"/>
    <row r="37534" s="19" customFormat="1" x14ac:dyDescent="0.25"/>
    <row r="37535" s="19" customFormat="1" x14ac:dyDescent="0.25"/>
    <row r="37536" s="19" customFormat="1" x14ac:dyDescent="0.25"/>
    <row r="37537" s="19" customFormat="1" x14ac:dyDescent="0.25"/>
    <row r="37538" s="19" customFormat="1" x14ac:dyDescent="0.25"/>
    <row r="37539" s="19" customFormat="1" x14ac:dyDescent="0.25"/>
    <row r="37540" s="19" customFormat="1" x14ac:dyDescent="0.25"/>
    <row r="37541" s="19" customFormat="1" x14ac:dyDescent="0.25"/>
    <row r="37542" s="19" customFormat="1" x14ac:dyDescent="0.25"/>
    <row r="37543" s="19" customFormat="1" x14ac:dyDescent="0.25"/>
    <row r="37544" s="19" customFormat="1" x14ac:dyDescent="0.25"/>
    <row r="37545" s="19" customFormat="1" x14ac:dyDescent="0.25"/>
    <row r="37546" s="19" customFormat="1" x14ac:dyDescent="0.25"/>
    <row r="37547" s="19" customFormat="1" x14ac:dyDescent="0.25"/>
    <row r="37548" s="19" customFormat="1" x14ac:dyDescent="0.25"/>
    <row r="37549" s="19" customFormat="1" x14ac:dyDescent="0.25"/>
    <row r="37550" s="19" customFormat="1" x14ac:dyDescent="0.25"/>
    <row r="37551" s="19" customFormat="1" x14ac:dyDescent="0.25"/>
    <row r="37552" s="19" customFormat="1" x14ac:dyDescent="0.25"/>
    <row r="37553" s="19" customFormat="1" x14ac:dyDescent="0.25"/>
    <row r="37554" s="19" customFormat="1" x14ac:dyDescent="0.25"/>
    <row r="37555" s="19" customFormat="1" x14ac:dyDescent="0.25"/>
    <row r="37556" s="19" customFormat="1" x14ac:dyDescent="0.25"/>
    <row r="37557" s="19" customFormat="1" x14ac:dyDescent="0.25"/>
    <row r="37558" s="19" customFormat="1" x14ac:dyDescent="0.25"/>
    <row r="37559" s="19" customFormat="1" x14ac:dyDescent="0.25"/>
    <row r="37560" s="19" customFormat="1" x14ac:dyDescent="0.25"/>
    <row r="37561" s="19" customFormat="1" x14ac:dyDescent="0.25"/>
    <row r="37562" s="19" customFormat="1" x14ac:dyDescent="0.25"/>
    <row r="37563" s="19" customFormat="1" x14ac:dyDescent="0.25"/>
    <row r="37564" s="19" customFormat="1" x14ac:dyDescent="0.25"/>
    <row r="37565" s="19" customFormat="1" x14ac:dyDescent="0.25"/>
    <row r="37566" s="19" customFormat="1" x14ac:dyDescent="0.25"/>
    <row r="37567" s="19" customFormat="1" x14ac:dyDescent="0.25"/>
    <row r="37568" s="19" customFormat="1" x14ac:dyDescent="0.25"/>
    <row r="37569" s="19" customFormat="1" x14ac:dyDescent="0.25"/>
    <row r="37570" s="19" customFormat="1" x14ac:dyDescent="0.25"/>
    <row r="37571" s="19" customFormat="1" x14ac:dyDescent="0.25"/>
    <row r="37572" s="19" customFormat="1" x14ac:dyDescent="0.25"/>
    <row r="37573" s="19" customFormat="1" x14ac:dyDescent="0.25"/>
    <row r="37574" s="19" customFormat="1" x14ac:dyDescent="0.25"/>
    <row r="37575" s="19" customFormat="1" x14ac:dyDescent="0.25"/>
    <row r="37576" s="19" customFormat="1" x14ac:dyDescent="0.25"/>
    <row r="37577" s="19" customFormat="1" x14ac:dyDescent="0.25"/>
    <row r="37578" s="19" customFormat="1" x14ac:dyDescent="0.25"/>
    <row r="37579" s="19" customFormat="1" x14ac:dyDescent="0.25"/>
    <row r="37580" s="19" customFormat="1" x14ac:dyDescent="0.25"/>
    <row r="37581" s="19" customFormat="1" x14ac:dyDescent="0.25"/>
    <row r="37582" s="19" customFormat="1" x14ac:dyDescent="0.25"/>
    <row r="37583" s="19" customFormat="1" x14ac:dyDescent="0.25"/>
    <row r="37584" s="19" customFormat="1" x14ac:dyDescent="0.25"/>
    <row r="37585" s="19" customFormat="1" x14ac:dyDescent="0.25"/>
    <row r="37586" s="19" customFormat="1" x14ac:dyDescent="0.25"/>
    <row r="37587" s="19" customFormat="1" x14ac:dyDescent="0.25"/>
    <row r="37588" s="19" customFormat="1" x14ac:dyDescent="0.25"/>
    <row r="37589" s="19" customFormat="1" x14ac:dyDescent="0.25"/>
    <row r="37590" s="19" customFormat="1" x14ac:dyDescent="0.25"/>
    <row r="37591" s="19" customFormat="1" x14ac:dyDescent="0.25"/>
    <row r="37592" s="19" customFormat="1" x14ac:dyDescent="0.25"/>
    <row r="37593" s="19" customFormat="1" x14ac:dyDescent="0.25"/>
    <row r="37594" s="19" customFormat="1" x14ac:dyDescent="0.25"/>
    <row r="37595" s="19" customFormat="1" x14ac:dyDescent="0.25"/>
    <row r="37596" s="19" customFormat="1" x14ac:dyDescent="0.25"/>
    <row r="37597" s="19" customFormat="1" x14ac:dyDescent="0.25"/>
    <row r="37598" s="19" customFormat="1" x14ac:dyDescent="0.25"/>
    <row r="37599" s="19" customFormat="1" x14ac:dyDescent="0.25"/>
    <row r="37600" s="19" customFormat="1" x14ac:dyDescent="0.25"/>
    <row r="37601" s="19" customFormat="1" x14ac:dyDescent="0.25"/>
    <row r="37602" s="19" customFormat="1" x14ac:dyDescent="0.25"/>
    <row r="37603" s="19" customFormat="1" x14ac:dyDescent="0.25"/>
    <row r="37604" s="19" customFormat="1" x14ac:dyDescent="0.25"/>
    <row r="37605" s="19" customFormat="1" x14ac:dyDescent="0.25"/>
    <row r="37606" s="19" customFormat="1" x14ac:dyDescent="0.25"/>
    <row r="37607" s="19" customFormat="1" x14ac:dyDescent="0.25"/>
    <row r="37608" s="19" customFormat="1" x14ac:dyDescent="0.25"/>
    <row r="37609" s="19" customFormat="1" x14ac:dyDescent="0.25"/>
    <row r="37610" s="19" customFormat="1" x14ac:dyDescent="0.25"/>
    <row r="37611" s="19" customFormat="1" x14ac:dyDescent="0.25"/>
    <row r="37612" s="19" customFormat="1" x14ac:dyDescent="0.25"/>
    <row r="37613" s="19" customFormat="1" x14ac:dyDescent="0.25"/>
    <row r="37614" s="19" customFormat="1" x14ac:dyDescent="0.25"/>
    <row r="37615" s="19" customFormat="1" x14ac:dyDescent="0.25"/>
    <row r="37616" s="19" customFormat="1" x14ac:dyDescent="0.25"/>
    <row r="37617" s="19" customFormat="1" x14ac:dyDescent="0.25"/>
    <row r="37618" s="19" customFormat="1" x14ac:dyDescent="0.25"/>
    <row r="37619" s="19" customFormat="1" x14ac:dyDescent="0.25"/>
    <row r="37620" s="19" customFormat="1" x14ac:dyDescent="0.25"/>
    <row r="37621" s="19" customFormat="1" x14ac:dyDescent="0.25"/>
    <row r="37622" s="19" customFormat="1" x14ac:dyDescent="0.25"/>
    <row r="37623" s="19" customFormat="1" x14ac:dyDescent="0.25"/>
    <row r="37624" s="19" customFormat="1" x14ac:dyDescent="0.25"/>
    <row r="37625" s="19" customFormat="1" x14ac:dyDescent="0.25"/>
    <row r="37626" s="19" customFormat="1" x14ac:dyDescent="0.25"/>
    <row r="37627" s="19" customFormat="1" x14ac:dyDescent="0.25"/>
    <row r="37628" s="19" customFormat="1" x14ac:dyDescent="0.25"/>
    <row r="37629" s="19" customFormat="1" x14ac:dyDescent="0.25"/>
    <row r="37630" s="19" customFormat="1" x14ac:dyDescent="0.25"/>
    <row r="37631" s="19" customFormat="1" x14ac:dyDescent="0.25"/>
    <row r="37632" s="19" customFormat="1" x14ac:dyDescent="0.25"/>
    <row r="37633" s="19" customFormat="1" x14ac:dyDescent="0.25"/>
    <row r="37634" s="19" customFormat="1" x14ac:dyDescent="0.25"/>
    <row r="37635" s="19" customFormat="1" x14ac:dyDescent="0.25"/>
    <row r="37636" s="19" customFormat="1" x14ac:dyDescent="0.25"/>
    <row r="37637" s="19" customFormat="1" x14ac:dyDescent="0.25"/>
    <row r="37638" s="19" customFormat="1" x14ac:dyDescent="0.25"/>
    <row r="37639" s="19" customFormat="1" x14ac:dyDescent="0.25"/>
    <row r="37640" s="19" customFormat="1" x14ac:dyDescent="0.25"/>
    <row r="37641" s="19" customFormat="1" x14ac:dyDescent="0.25"/>
    <row r="37642" s="19" customFormat="1" x14ac:dyDescent="0.25"/>
    <row r="37643" s="19" customFormat="1" x14ac:dyDescent="0.25"/>
    <row r="37644" s="19" customFormat="1" x14ac:dyDescent="0.25"/>
    <row r="37645" s="19" customFormat="1" x14ac:dyDescent="0.25"/>
    <row r="37646" s="19" customFormat="1" x14ac:dyDescent="0.25"/>
    <row r="37647" s="19" customFormat="1" x14ac:dyDescent="0.25"/>
    <row r="37648" s="19" customFormat="1" x14ac:dyDescent="0.25"/>
    <row r="37649" s="19" customFormat="1" x14ac:dyDescent="0.25"/>
    <row r="37650" s="19" customFormat="1" x14ac:dyDescent="0.25"/>
    <row r="37651" s="19" customFormat="1" x14ac:dyDescent="0.25"/>
    <row r="37652" s="19" customFormat="1" x14ac:dyDescent="0.25"/>
    <row r="37653" s="19" customFormat="1" x14ac:dyDescent="0.25"/>
    <row r="37654" s="19" customFormat="1" x14ac:dyDescent="0.25"/>
    <row r="37655" s="19" customFormat="1" x14ac:dyDescent="0.25"/>
    <row r="37656" s="19" customFormat="1" x14ac:dyDescent="0.25"/>
    <row r="37657" s="19" customFormat="1" x14ac:dyDescent="0.25"/>
    <row r="37658" s="19" customFormat="1" x14ac:dyDescent="0.25"/>
    <row r="37659" s="19" customFormat="1" x14ac:dyDescent="0.25"/>
    <row r="37660" s="19" customFormat="1" x14ac:dyDescent="0.25"/>
    <row r="37661" s="19" customFormat="1" x14ac:dyDescent="0.25"/>
    <row r="37662" s="19" customFormat="1" x14ac:dyDescent="0.25"/>
    <row r="37663" s="19" customFormat="1" x14ac:dyDescent="0.25"/>
    <row r="37664" s="19" customFormat="1" x14ac:dyDescent="0.25"/>
    <row r="37665" s="19" customFormat="1" x14ac:dyDescent="0.25"/>
    <row r="37666" s="19" customFormat="1" x14ac:dyDescent="0.25"/>
    <row r="37667" s="19" customFormat="1" x14ac:dyDescent="0.25"/>
    <row r="37668" s="19" customFormat="1" x14ac:dyDescent="0.25"/>
    <row r="37669" s="19" customFormat="1" x14ac:dyDescent="0.25"/>
    <row r="37670" s="19" customFormat="1" x14ac:dyDescent="0.25"/>
    <row r="37671" s="19" customFormat="1" x14ac:dyDescent="0.25"/>
    <row r="37672" s="19" customFormat="1" x14ac:dyDescent="0.25"/>
    <row r="37673" s="19" customFormat="1" x14ac:dyDescent="0.25"/>
    <row r="37674" s="19" customFormat="1" x14ac:dyDescent="0.25"/>
    <row r="37675" s="19" customFormat="1" x14ac:dyDescent="0.25"/>
    <row r="37676" s="19" customFormat="1" x14ac:dyDescent="0.25"/>
    <row r="37677" s="19" customFormat="1" x14ac:dyDescent="0.25"/>
    <row r="37678" s="19" customFormat="1" x14ac:dyDescent="0.25"/>
    <row r="37679" s="19" customFormat="1" x14ac:dyDescent="0.25"/>
    <row r="37680" s="19" customFormat="1" x14ac:dyDescent="0.25"/>
    <row r="37681" s="19" customFormat="1" x14ac:dyDescent="0.25"/>
    <row r="37682" s="19" customFormat="1" x14ac:dyDescent="0.25"/>
    <row r="37683" s="19" customFormat="1" x14ac:dyDescent="0.25"/>
    <row r="37684" s="19" customFormat="1" x14ac:dyDescent="0.25"/>
    <row r="37685" s="19" customFormat="1" x14ac:dyDescent="0.25"/>
    <row r="37686" s="19" customFormat="1" x14ac:dyDescent="0.25"/>
    <row r="37687" s="19" customFormat="1" x14ac:dyDescent="0.25"/>
    <row r="37688" s="19" customFormat="1" x14ac:dyDescent="0.25"/>
    <row r="37689" s="19" customFormat="1" x14ac:dyDescent="0.25"/>
    <row r="37690" s="19" customFormat="1" x14ac:dyDescent="0.25"/>
    <row r="37691" s="19" customFormat="1" x14ac:dyDescent="0.25"/>
    <row r="37692" s="19" customFormat="1" x14ac:dyDescent="0.25"/>
    <row r="37693" s="19" customFormat="1" x14ac:dyDescent="0.25"/>
    <row r="37694" s="19" customFormat="1" x14ac:dyDescent="0.25"/>
    <row r="37695" s="19" customFormat="1" x14ac:dyDescent="0.25"/>
    <row r="37696" s="19" customFormat="1" x14ac:dyDescent="0.25"/>
    <row r="37697" s="19" customFormat="1" x14ac:dyDescent="0.25"/>
    <row r="37698" s="19" customFormat="1" x14ac:dyDescent="0.25"/>
    <row r="37699" s="19" customFormat="1" x14ac:dyDescent="0.25"/>
    <row r="37700" s="19" customFormat="1" x14ac:dyDescent="0.25"/>
    <row r="37701" s="19" customFormat="1" x14ac:dyDescent="0.25"/>
    <row r="37702" s="19" customFormat="1" x14ac:dyDescent="0.25"/>
    <row r="37703" s="19" customFormat="1" x14ac:dyDescent="0.25"/>
    <row r="37704" s="19" customFormat="1" x14ac:dyDescent="0.25"/>
    <row r="37705" s="19" customFormat="1" x14ac:dyDescent="0.25"/>
    <row r="37706" s="19" customFormat="1" x14ac:dyDescent="0.25"/>
    <row r="37707" s="19" customFormat="1" x14ac:dyDescent="0.25"/>
    <row r="37708" s="19" customFormat="1" x14ac:dyDescent="0.25"/>
    <row r="37709" s="19" customFormat="1" x14ac:dyDescent="0.25"/>
    <row r="37710" s="19" customFormat="1" x14ac:dyDescent="0.25"/>
    <row r="37711" s="19" customFormat="1" x14ac:dyDescent="0.25"/>
    <row r="37712" s="19" customFormat="1" x14ac:dyDescent="0.25"/>
    <row r="37713" s="19" customFormat="1" x14ac:dyDescent="0.25"/>
    <row r="37714" s="19" customFormat="1" x14ac:dyDescent="0.25"/>
    <row r="37715" s="19" customFormat="1" x14ac:dyDescent="0.25"/>
    <row r="37716" s="19" customFormat="1" x14ac:dyDescent="0.25"/>
    <row r="37717" s="19" customFormat="1" x14ac:dyDescent="0.25"/>
    <row r="37718" s="19" customFormat="1" x14ac:dyDescent="0.25"/>
    <row r="37719" s="19" customFormat="1" x14ac:dyDescent="0.25"/>
    <row r="37720" s="19" customFormat="1" x14ac:dyDescent="0.25"/>
    <row r="37721" s="19" customFormat="1" x14ac:dyDescent="0.25"/>
    <row r="37722" s="19" customFormat="1" x14ac:dyDescent="0.25"/>
    <row r="37723" s="19" customFormat="1" x14ac:dyDescent="0.25"/>
    <row r="37724" s="19" customFormat="1" x14ac:dyDescent="0.25"/>
    <row r="37725" s="19" customFormat="1" x14ac:dyDescent="0.25"/>
    <row r="37726" s="19" customFormat="1" x14ac:dyDescent="0.25"/>
    <row r="37727" s="19" customFormat="1" x14ac:dyDescent="0.25"/>
    <row r="37728" s="19" customFormat="1" x14ac:dyDescent="0.25"/>
    <row r="37729" s="19" customFormat="1" x14ac:dyDescent="0.25"/>
    <row r="37730" s="19" customFormat="1" x14ac:dyDescent="0.25"/>
    <row r="37731" s="19" customFormat="1" x14ac:dyDescent="0.25"/>
    <row r="37732" s="19" customFormat="1" x14ac:dyDescent="0.25"/>
    <row r="37733" s="19" customFormat="1" x14ac:dyDescent="0.25"/>
    <row r="37734" s="19" customFormat="1" x14ac:dyDescent="0.25"/>
    <row r="37735" s="19" customFormat="1" x14ac:dyDescent="0.25"/>
    <row r="37736" s="19" customFormat="1" x14ac:dyDescent="0.25"/>
    <row r="37737" s="19" customFormat="1" x14ac:dyDescent="0.25"/>
    <row r="37738" s="19" customFormat="1" x14ac:dyDescent="0.25"/>
    <row r="37739" s="19" customFormat="1" x14ac:dyDescent="0.25"/>
    <row r="37740" s="19" customFormat="1" x14ac:dyDescent="0.25"/>
    <row r="37741" s="19" customFormat="1" x14ac:dyDescent="0.25"/>
    <row r="37742" s="19" customFormat="1" x14ac:dyDescent="0.25"/>
    <row r="37743" s="19" customFormat="1" x14ac:dyDescent="0.25"/>
    <row r="37744" s="19" customFormat="1" x14ac:dyDescent="0.25"/>
    <row r="37745" s="19" customFormat="1" x14ac:dyDescent="0.25"/>
    <row r="37746" s="19" customFormat="1" x14ac:dyDescent="0.25"/>
    <row r="37747" s="19" customFormat="1" x14ac:dyDescent="0.25"/>
    <row r="37748" s="19" customFormat="1" x14ac:dyDescent="0.25"/>
    <row r="37749" s="19" customFormat="1" x14ac:dyDescent="0.25"/>
    <row r="37750" s="19" customFormat="1" x14ac:dyDescent="0.25"/>
    <row r="37751" s="19" customFormat="1" x14ac:dyDescent="0.25"/>
    <row r="37752" s="19" customFormat="1" x14ac:dyDescent="0.25"/>
    <row r="37753" s="19" customFormat="1" x14ac:dyDescent="0.25"/>
    <row r="37754" s="19" customFormat="1" x14ac:dyDescent="0.25"/>
    <row r="37755" s="19" customFormat="1" x14ac:dyDescent="0.25"/>
    <row r="37756" s="19" customFormat="1" x14ac:dyDescent="0.25"/>
    <row r="37757" s="19" customFormat="1" x14ac:dyDescent="0.25"/>
    <row r="37758" s="19" customFormat="1" x14ac:dyDescent="0.25"/>
    <row r="37759" s="19" customFormat="1" x14ac:dyDescent="0.25"/>
    <row r="37760" s="19" customFormat="1" x14ac:dyDescent="0.25"/>
    <row r="37761" s="19" customFormat="1" x14ac:dyDescent="0.25"/>
    <row r="37762" s="19" customFormat="1" x14ac:dyDescent="0.25"/>
    <row r="37763" s="19" customFormat="1" x14ac:dyDescent="0.25"/>
    <row r="37764" s="19" customFormat="1" x14ac:dyDescent="0.25"/>
    <row r="37765" s="19" customFormat="1" x14ac:dyDescent="0.25"/>
    <row r="37766" s="19" customFormat="1" x14ac:dyDescent="0.25"/>
    <row r="37767" s="19" customFormat="1" x14ac:dyDescent="0.25"/>
    <row r="37768" s="19" customFormat="1" x14ac:dyDescent="0.25"/>
    <row r="37769" s="19" customFormat="1" x14ac:dyDescent="0.25"/>
    <row r="37770" s="19" customFormat="1" x14ac:dyDescent="0.25"/>
    <row r="37771" s="19" customFormat="1" x14ac:dyDescent="0.25"/>
    <row r="37772" s="19" customFormat="1" x14ac:dyDescent="0.25"/>
    <row r="37773" s="19" customFormat="1" x14ac:dyDescent="0.25"/>
    <row r="37774" s="19" customFormat="1" x14ac:dyDescent="0.25"/>
    <row r="37775" s="19" customFormat="1" x14ac:dyDescent="0.25"/>
    <row r="37776" s="19" customFormat="1" x14ac:dyDescent="0.25"/>
    <row r="37777" s="19" customFormat="1" x14ac:dyDescent="0.25"/>
    <row r="37778" s="19" customFormat="1" x14ac:dyDescent="0.25"/>
    <row r="37779" s="19" customFormat="1" x14ac:dyDescent="0.25"/>
    <row r="37780" s="19" customFormat="1" x14ac:dyDescent="0.25"/>
    <row r="37781" s="19" customFormat="1" x14ac:dyDescent="0.25"/>
    <row r="37782" s="19" customFormat="1" x14ac:dyDescent="0.25"/>
    <row r="37783" s="19" customFormat="1" x14ac:dyDescent="0.25"/>
    <row r="37784" s="19" customFormat="1" x14ac:dyDescent="0.25"/>
    <row r="37785" s="19" customFormat="1" x14ac:dyDescent="0.25"/>
    <row r="37786" s="19" customFormat="1" x14ac:dyDescent="0.25"/>
    <row r="37787" s="19" customFormat="1" x14ac:dyDescent="0.25"/>
    <row r="37788" s="19" customFormat="1" x14ac:dyDescent="0.25"/>
    <row r="37789" s="19" customFormat="1" x14ac:dyDescent="0.25"/>
    <row r="37790" s="19" customFormat="1" x14ac:dyDescent="0.25"/>
    <row r="37791" s="19" customFormat="1" x14ac:dyDescent="0.25"/>
    <row r="37792" s="19" customFormat="1" x14ac:dyDescent="0.25"/>
    <row r="37793" s="19" customFormat="1" x14ac:dyDescent="0.25"/>
    <row r="37794" s="19" customFormat="1" x14ac:dyDescent="0.25"/>
    <row r="37795" s="19" customFormat="1" x14ac:dyDescent="0.25"/>
    <row r="37796" s="19" customFormat="1" x14ac:dyDescent="0.25"/>
    <row r="37797" s="19" customFormat="1" x14ac:dyDescent="0.25"/>
    <row r="37798" s="19" customFormat="1" x14ac:dyDescent="0.25"/>
    <row r="37799" s="19" customFormat="1" x14ac:dyDescent="0.25"/>
    <row r="37800" s="19" customFormat="1" x14ac:dyDescent="0.25"/>
    <row r="37801" s="19" customFormat="1" x14ac:dyDescent="0.25"/>
    <row r="37802" s="19" customFormat="1" x14ac:dyDescent="0.25"/>
    <row r="37803" s="19" customFormat="1" x14ac:dyDescent="0.25"/>
    <row r="37804" s="19" customFormat="1" x14ac:dyDescent="0.25"/>
    <row r="37805" s="19" customFormat="1" x14ac:dyDescent="0.25"/>
    <row r="37806" s="19" customFormat="1" x14ac:dyDescent="0.25"/>
    <row r="37807" s="19" customFormat="1" x14ac:dyDescent="0.25"/>
    <row r="37808" s="19" customFormat="1" x14ac:dyDescent="0.25"/>
    <row r="37809" s="19" customFormat="1" x14ac:dyDescent="0.25"/>
    <row r="37810" s="19" customFormat="1" x14ac:dyDescent="0.25"/>
    <row r="37811" s="19" customFormat="1" x14ac:dyDescent="0.25"/>
    <row r="37812" s="19" customFormat="1" x14ac:dyDescent="0.25"/>
    <row r="37813" s="19" customFormat="1" x14ac:dyDescent="0.25"/>
    <row r="37814" s="19" customFormat="1" x14ac:dyDescent="0.25"/>
    <row r="37815" s="19" customFormat="1" x14ac:dyDescent="0.25"/>
    <row r="37816" s="19" customFormat="1" x14ac:dyDescent="0.25"/>
    <row r="37817" s="19" customFormat="1" x14ac:dyDescent="0.25"/>
    <row r="37818" s="19" customFormat="1" x14ac:dyDescent="0.25"/>
    <row r="37819" s="19" customFormat="1" x14ac:dyDescent="0.25"/>
    <row r="37820" s="19" customFormat="1" x14ac:dyDescent="0.25"/>
    <row r="37821" s="19" customFormat="1" x14ac:dyDescent="0.25"/>
    <row r="37822" s="19" customFormat="1" x14ac:dyDescent="0.25"/>
    <row r="37823" s="19" customFormat="1" x14ac:dyDescent="0.25"/>
    <row r="37824" s="19" customFormat="1" x14ac:dyDescent="0.25"/>
    <row r="37825" s="19" customFormat="1" x14ac:dyDescent="0.25"/>
    <row r="37826" s="19" customFormat="1" x14ac:dyDescent="0.25"/>
    <row r="37827" s="19" customFormat="1" x14ac:dyDescent="0.25"/>
    <row r="37828" s="19" customFormat="1" x14ac:dyDescent="0.25"/>
    <row r="37829" s="19" customFormat="1" x14ac:dyDescent="0.25"/>
    <row r="37830" s="19" customFormat="1" x14ac:dyDescent="0.25"/>
    <row r="37831" s="19" customFormat="1" x14ac:dyDescent="0.25"/>
    <row r="37832" s="19" customFormat="1" x14ac:dyDescent="0.25"/>
    <row r="37833" s="19" customFormat="1" x14ac:dyDescent="0.25"/>
    <row r="37834" s="19" customFormat="1" x14ac:dyDescent="0.25"/>
    <row r="37835" s="19" customFormat="1" x14ac:dyDescent="0.25"/>
    <row r="37836" s="19" customFormat="1" x14ac:dyDescent="0.25"/>
    <row r="37837" s="19" customFormat="1" x14ac:dyDescent="0.25"/>
    <row r="37838" s="19" customFormat="1" x14ac:dyDescent="0.25"/>
    <row r="37839" s="19" customFormat="1" x14ac:dyDescent="0.25"/>
    <row r="37840" s="19" customFormat="1" x14ac:dyDescent="0.25"/>
    <row r="37841" s="19" customFormat="1" x14ac:dyDescent="0.25"/>
    <row r="37842" s="19" customFormat="1" x14ac:dyDescent="0.25"/>
    <row r="37843" s="19" customFormat="1" x14ac:dyDescent="0.25"/>
    <row r="37844" s="19" customFormat="1" x14ac:dyDescent="0.25"/>
    <row r="37845" s="19" customFormat="1" x14ac:dyDescent="0.25"/>
    <row r="37846" s="19" customFormat="1" x14ac:dyDescent="0.25"/>
    <row r="37847" s="19" customFormat="1" x14ac:dyDescent="0.25"/>
    <row r="37848" s="19" customFormat="1" x14ac:dyDescent="0.25"/>
    <row r="37849" s="19" customFormat="1" x14ac:dyDescent="0.25"/>
    <row r="37850" s="19" customFormat="1" x14ac:dyDescent="0.25"/>
    <row r="37851" s="19" customFormat="1" x14ac:dyDescent="0.25"/>
    <row r="37852" s="19" customFormat="1" x14ac:dyDescent="0.25"/>
    <row r="37853" s="19" customFormat="1" x14ac:dyDescent="0.25"/>
    <row r="37854" s="19" customFormat="1" x14ac:dyDescent="0.25"/>
    <row r="37855" s="19" customFormat="1" x14ac:dyDescent="0.25"/>
    <row r="37856" s="19" customFormat="1" x14ac:dyDescent="0.25"/>
    <row r="37857" s="19" customFormat="1" x14ac:dyDescent="0.25"/>
    <row r="37858" s="19" customFormat="1" x14ac:dyDescent="0.25"/>
    <row r="37859" s="19" customFormat="1" x14ac:dyDescent="0.25"/>
    <row r="37860" s="19" customFormat="1" x14ac:dyDescent="0.25"/>
    <row r="37861" s="19" customFormat="1" x14ac:dyDescent="0.25"/>
    <row r="37862" s="19" customFormat="1" x14ac:dyDescent="0.25"/>
    <row r="37863" s="19" customFormat="1" x14ac:dyDescent="0.25"/>
    <row r="37864" s="19" customFormat="1" x14ac:dyDescent="0.25"/>
    <row r="37865" s="19" customFormat="1" x14ac:dyDescent="0.25"/>
    <row r="37866" s="19" customFormat="1" x14ac:dyDescent="0.25"/>
    <row r="37867" s="19" customFormat="1" x14ac:dyDescent="0.25"/>
    <row r="37868" s="19" customFormat="1" x14ac:dyDescent="0.25"/>
    <row r="37869" s="19" customFormat="1" x14ac:dyDescent="0.25"/>
    <row r="37870" s="19" customFormat="1" x14ac:dyDescent="0.25"/>
    <row r="37871" s="19" customFormat="1" x14ac:dyDescent="0.25"/>
    <row r="37872" s="19" customFormat="1" x14ac:dyDescent="0.25"/>
    <row r="37873" s="19" customFormat="1" x14ac:dyDescent="0.25"/>
    <row r="37874" s="19" customFormat="1" x14ac:dyDescent="0.25"/>
    <row r="37875" s="19" customFormat="1" x14ac:dyDescent="0.25"/>
    <row r="37876" s="19" customFormat="1" x14ac:dyDescent="0.25"/>
    <row r="37877" s="19" customFormat="1" x14ac:dyDescent="0.25"/>
    <row r="37878" s="19" customFormat="1" x14ac:dyDescent="0.25"/>
    <row r="37879" s="19" customFormat="1" x14ac:dyDescent="0.25"/>
    <row r="37880" s="19" customFormat="1" x14ac:dyDescent="0.25"/>
    <row r="37881" s="19" customFormat="1" x14ac:dyDescent="0.25"/>
    <row r="37882" s="19" customFormat="1" x14ac:dyDescent="0.25"/>
    <row r="37883" s="19" customFormat="1" x14ac:dyDescent="0.25"/>
    <row r="37884" s="19" customFormat="1" x14ac:dyDescent="0.25"/>
    <row r="37885" s="19" customFormat="1" x14ac:dyDescent="0.25"/>
    <row r="37886" s="19" customFormat="1" x14ac:dyDescent="0.25"/>
    <row r="37887" s="19" customFormat="1" x14ac:dyDescent="0.25"/>
    <row r="37888" s="19" customFormat="1" x14ac:dyDescent="0.25"/>
    <row r="37889" s="19" customFormat="1" x14ac:dyDescent="0.25"/>
    <row r="37890" s="19" customFormat="1" x14ac:dyDescent="0.25"/>
    <row r="37891" s="19" customFormat="1" x14ac:dyDescent="0.25"/>
    <row r="37892" s="19" customFormat="1" x14ac:dyDescent="0.25"/>
    <row r="37893" s="19" customFormat="1" x14ac:dyDescent="0.25"/>
    <row r="37894" s="19" customFormat="1" x14ac:dyDescent="0.25"/>
    <row r="37895" s="19" customFormat="1" x14ac:dyDescent="0.25"/>
    <row r="37896" s="19" customFormat="1" x14ac:dyDescent="0.25"/>
    <row r="37897" s="19" customFormat="1" x14ac:dyDescent="0.25"/>
    <row r="37898" s="19" customFormat="1" x14ac:dyDescent="0.25"/>
    <row r="37899" s="19" customFormat="1" x14ac:dyDescent="0.25"/>
    <row r="37900" s="19" customFormat="1" x14ac:dyDescent="0.25"/>
    <row r="37901" s="19" customFormat="1" x14ac:dyDescent="0.25"/>
    <row r="37902" s="19" customFormat="1" x14ac:dyDescent="0.25"/>
    <row r="37903" s="19" customFormat="1" x14ac:dyDescent="0.25"/>
    <row r="37904" s="19" customFormat="1" x14ac:dyDescent="0.25"/>
    <row r="37905" s="19" customFormat="1" x14ac:dyDescent="0.25"/>
    <row r="37906" s="19" customFormat="1" x14ac:dyDescent="0.25"/>
    <row r="37907" s="19" customFormat="1" x14ac:dyDescent="0.25"/>
    <row r="37908" s="19" customFormat="1" x14ac:dyDescent="0.25"/>
    <row r="37909" s="19" customFormat="1" x14ac:dyDescent="0.25"/>
    <row r="37910" s="19" customFormat="1" x14ac:dyDescent="0.25"/>
    <row r="37911" s="19" customFormat="1" x14ac:dyDescent="0.25"/>
    <row r="37912" s="19" customFormat="1" x14ac:dyDescent="0.25"/>
    <row r="37913" s="19" customFormat="1" x14ac:dyDescent="0.25"/>
    <row r="37914" s="19" customFormat="1" x14ac:dyDescent="0.25"/>
    <row r="37915" s="19" customFormat="1" x14ac:dyDescent="0.25"/>
    <row r="37916" s="19" customFormat="1" x14ac:dyDescent="0.25"/>
    <row r="37917" s="19" customFormat="1" x14ac:dyDescent="0.25"/>
    <row r="37918" s="19" customFormat="1" x14ac:dyDescent="0.25"/>
    <row r="37919" s="19" customFormat="1" x14ac:dyDescent="0.25"/>
    <row r="37920" s="19" customFormat="1" x14ac:dyDescent="0.25"/>
    <row r="37921" s="19" customFormat="1" x14ac:dyDescent="0.25"/>
    <row r="37922" s="19" customFormat="1" x14ac:dyDescent="0.25"/>
    <row r="37923" s="19" customFormat="1" x14ac:dyDescent="0.25"/>
    <row r="37924" s="19" customFormat="1" x14ac:dyDescent="0.25"/>
    <row r="37925" s="19" customFormat="1" x14ac:dyDescent="0.25"/>
    <row r="37926" s="19" customFormat="1" x14ac:dyDescent="0.25"/>
    <row r="37927" s="19" customFormat="1" x14ac:dyDescent="0.25"/>
    <row r="37928" s="19" customFormat="1" x14ac:dyDescent="0.25"/>
    <row r="37929" s="19" customFormat="1" x14ac:dyDescent="0.25"/>
    <row r="37930" s="19" customFormat="1" x14ac:dyDescent="0.25"/>
    <row r="37931" s="19" customFormat="1" x14ac:dyDescent="0.25"/>
    <row r="37932" s="19" customFormat="1" x14ac:dyDescent="0.25"/>
    <row r="37933" s="19" customFormat="1" x14ac:dyDescent="0.25"/>
    <row r="37934" s="19" customFormat="1" x14ac:dyDescent="0.25"/>
    <row r="37935" s="19" customFormat="1" x14ac:dyDescent="0.25"/>
    <row r="37936" s="19" customFormat="1" x14ac:dyDescent="0.25"/>
    <row r="37937" s="19" customFormat="1" x14ac:dyDescent="0.25"/>
    <row r="37938" s="19" customFormat="1" x14ac:dyDescent="0.25"/>
    <row r="37939" s="19" customFormat="1" x14ac:dyDescent="0.25"/>
    <row r="37940" s="19" customFormat="1" x14ac:dyDescent="0.25"/>
    <row r="37941" s="19" customFormat="1" x14ac:dyDescent="0.25"/>
    <row r="37942" s="19" customFormat="1" x14ac:dyDescent="0.25"/>
    <row r="37943" s="19" customFormat="1" x14ac:dyDescent="0.25"/>
    <row r="37944" s="19" customFormat="1" x14ac:dyDescent="0.25"/>
    <row r="37945" s="19" customFormat="1" x14ac:dyDescent="0.25"/>
    <row r="37946" s="19" customFormat="1" x14ac:dyDescent="0.25"/>
    <row r="37947" s="19" customFormat="1" x14ac:dyDescent="0.25"/>
    <row r="37948" s="19" customFormat="1" x14ac:dyDescent="0.25"/>
    <row r="37949" s="19" customFormat="1" x14ac:dyDescent="0.25"/>
    <row r="37950" s="19" customFormat="1" x14ac:dyDescent="0.25"/>
    <row r="37951" s="19" customFormat="1" x14ac:dyDescent="0.25"/>
    <row r="37952" s="19" customFormat="1" x14ac:dyDescent="0.25"/>
    <row r="37953" s="19" customFormat="1" x14ac:dyDescent="0.25"/>
    <row r="37954" s="19" customFormat="1" x14ac:dyDescent="0.25"/>
    <row r="37955" s="19" customFormat="1" x14ac:dyDescent="0.25"/>
    <row r="37956" s="19" customFormat="1" x14ac:dyDescent="0.25"/>
    <row r="37957" s="19" customFormat="1" x14ac:dyDescent="0.25"/>
    <row r="37958" s="19" customFormat="1" x14ac:dyDescent="0.25"/>
    <row r="37959" s="19" customFormat="1" x14ac:dyDescent="0.25"/>
    <row r="37960" s="19" customFormat="1" x14ac:dyDescent="0.25"/>
    <row r="37961" s="19" customFormat="1" x14ac:dyDescent="0.25"/>
    <row r="37962" s="19" customFormat="1" x14ac:dyDescent="0.25"/>
    <row r="37963" s="19" customFormat="1" x14ac:dyDescent="0.25"/>
    <row r="37964" s="19" customFormat="1" x14ac:dyDescent="0.25"/>
    <row r="37965" s="19" customFormat="1" x14ac:dyDescent="0.25"/>
    <row r="37966" s="19" customFormat="1" x14ac:dyDescent="0.25"/>
    <row r="37967" s="19" customFormat="1" x14ac:dyDescent="0.25"/>
    <row r="37968" s="19" customFormat="1" x14ac:dyDescent="0.25"/>
    <row r="37969" s="19" customFormat="1" x14ac:dyDescent="0.25"/>
    <row r="37970" s="19" customFormat="1" x14ac:dyDescent="0.25"/>
    <row r="37971" s="19" customFormat="1" x14ac:dyDescent="0.25"/>
    <row r="37972" s="19" customFormat="1" x14ac:dyDescent="0.25"/>
    <row r="37973" s="19" customFormat="1" x14ac:dyDescent="0.25"/>
    <row r="37974" s="19" customFormat="1" x14ac:dyDescent="0.25"/>
    <row r="37975" s="19" customFormat="1" x14ac:dyDescent="0.25"/>
    <row r="37976" s="19" customFormat="1" x14ac:dyDescent="0.25"/>
    <row r="37977" s="19" customFormat="1" x14ac:dyDescent="0.25"/>
    <row r="37978" s="19" customFormat="1" x14ac:dyDescent="0.25"/>
    <row r="37979" s="19" customFormat="1" x14ac:dyDescent="0.25"/>
    <row r="37980" s="19" customFormat="1" x14ac:dyDescent="0.25"/>
    <row r="37981" s="19" customFormat="1" x14ac:dyDescent="0.25"/>
    <row r="37982" s="19" customFormat="1" x14ac:dyDescent="0.25"/>
    <row r="37983" s="19" customFormat="1" x14ac:dyDescent="0.25"/>
    <row r="37984" s="19" customFormat="1" x14ac:dyDescent="0.25"/>
    <row r="37985" s="19" customFormat="1" x14ac:dyDescent="0.25"/>
    <row r="37986" s="19" customFormat="1" x14ac:dyDescent="0.25"/>
    <row r="37987" s="19" customFormat="1" x14ac:dyDescent="0.25"/>
    <row r="37988" s="19" customFormat="1" x14ac:dyDescent="0.25"/>
    <row r="37989" s="19" customFormat="1" x14ac:dyDescent="0.25"/>
    <row r="37990" s="19" customFormat="1" x14ac:dyDescent="0.25"/>
    <row r="37991" s="19" customFormat="1" x14ac:dyDescent="0.25"/>
    <row r="37992" s="19" customFormat="1" x14ac:dyDescent="0.25"/>
    <row r="37993" s="19" customFormat="1" x14ac:dyDescent="0.25"/>
    <row r="37994" s="19" customFormat="1" x14ac:dyDescent="0.25"/>
    <row r="37995" s="19" customFormat="1" x14ac:dyDescent="0.25"/>
    <row r="37996" s="19" customFormat="1" x14ac:dyDescent="0.25"/>
    <row r="37997" s="19" customFormat="1" x14ac:dyDescent="0.25"/>
    <row r="37998" s="19" customFormat="1" x14ac:dyDescent="0.25"/>
    <row r="37999" s="19" customFormat="1" x14ac:dyDescent="0.25"/>
    <row r="38000" s="19" customFormat="1" x14ac:dyDescent="0.25"/>
    <row r="38001" s="19" customFormat="1" x14ac:dyDescent="0.25"/>
    <row r="38002" s="19" customFormat="1" x14ac:dyDescent="0.25"/>
    <row r="38003" s="19" customFormat="1" x14ac:dyDescent="0.25"/>
    <row r="38004" s="19" customFormat="1" x14ac:dyDescent="0.25"/>
    <row r="38005" s="19" customFormat="1" x14ac:dyDescent="0.25"/>
    <row r="38006" s="19" customFormat="1" x14ac:dyDescent="0.25"/>
    <row r="38007" s="19" customFormat="1" x14ac:dyDescent="0.25"/>
    <row r="38008" s="19" customFormat="1" x14ac:dyDescent="0.25"/>
    <row r="38009" s="19" customFormat="1" x14ac:dyDescent="0.25"/>
    <row r="38010" s="19" customFormat="1" x14ac:dyDescent="0.25"/>
    <row r="38011" s="19" customFormat="1" x14ac:dyDescent="0.25"/>
    <row r="38012" s="19" customFormat="1" x14ac:dyDescent="0.25"/>
    <row r="38013" s="19" customFormat="1" x14ac:dyDescent="0.25"/>
    <row r="38014" s="19" customFormat="1" x14ac:dyDescent="0.25"/>
    <row r="38015" s="19" customFormat="1" x14ac:dyDescent="0.25"/>
    <row r="38016" s="19" customFormat="1" x14ac:dyDescent="0.25"/>
    <row r="38017" s="19" customFormat="1" x14ac:dyDescent="0.25"/>
    <row r="38018" s="19" customFormat="1" x14ac:dyDescent="0.25"/>
    <row r="38019" s="19" customFormat="1" x14ac:dyDescent="0.25"/>
    <row r="38020" s="19" customFormat="1" x14ac:dyDescent="0.25"/>
    <row r="38021" s="19" customFormat="1" x14ac:dyDescent="0.25"/>
    <row r="38022" s="19" customFormat="1" x14ac:dyDescent="0.25"/>
    <row r="38023" s="19" customFormat="1" x14ac:dyDescent="0.25"/>
    <row r="38024" s="19" customFormat="1" x14ac:dyDescent="0.25"/>
    <row r="38025" s="19" customFormat="1" x14ac:dyDescent="0.25"/>
    <row r="38026" s="19" customFormat="1" x14ac:dyDescent="0.25"/>
    <row r="38027" s="19" customFormat="1" x14ac:dyDescent="0.25"/>
    <row r="38028" s="19" customFormat="1" x14ac:dyDescent="0.25"/>
    <row r="38029" s="19" customFormat="1" x14ac:dyDescent="0.25"/>
    <row r="38030" s="19" customFormat="1" x14ac:dyDescent="0.25"/>
    <row r="38031" s="19" customFormat="1" x14ac:dyDescent="0.25"/>
    <row r="38032" s="19" customFormat="1" x14ac:dyDescent="0.25"/>
    <row r="38033" s="19" customFormat="1" x14ac:dyDescent="0.25"/>
    <row r="38034" s="19" customFormat="1" x14ac:dyDescent="0.25"/>
    <row r="38035" s="19" customFormat="1" x14ac:dyDescent="0.25"/>
    <row r="38036" s="19" customFormat="1" x14ac:dyDescent="0.25"/>
    <row r="38037" s="19" customFormat="1" x14ac:dyDescent="0.25"/>
    <row r="38038" s="19" customFormat="1" x14ac:dyDescent="0.25"/>
    <row r="38039" s="19" customFormat="1" x14ac:dyDescent="0.25"/>
    <row r="38040" s="19" customFormat="1" x14ac:dyDescent="0.25"/>
    <row r="38041" s="19" customFormat="1" x14ac:dyDescent="0.25"/>
    <row r="38042" s="19" customFormat="1" x14ac:dyDescent="0.25"/>
    <row r="38043" s="19" customFormat="1" x14ac:dyDescent="0.25"/>
    <row r="38044" s="19" customFormat="1" x14ac:dyDescent="0.25"/>
    <row r="38045" s="19" customFormat="1" x14ac:dyDescent="0.25"/>
    <row r="38046" s="19" customFormat="1" x14ac:dyDescent="0.25"/>
    <row r="38047" s="19" customFormat="1" x14ac:dyDescent="0.25"/>
    <row r="38048" s="19" customFormat="1" x14ac:dyDescent="0.25"/>
    <row r="38049" s="19" customFormat="1" x14ac:dyDescent="0.25"/>
    <row r="38050" s="19" customFormat="1" x14ac:dyDescent="0.25"/>
    <row r="38051" s="19" customFormat="1" x14ac:dyDescent="0.25"/>
    <row r="38052" s="19" customFormat="1" x14ac:dyDescent="0.25"/>
    <row r="38053" s="19" customFormat="1" x14ac:dyDescent="0.25"/>
    <row r="38054" s="19" customFormat="1" x14ac:dyDescent="0.25"/>
    <row r="38055" s="19" customFormat="1" x14ac:dyDescent="0.25"/>
    <row r="38056" s="19" customFormat="1" x14ac:dyDescent="0.25"/>
    <row r="38057" s="19" customFormat="1" x14ac:dyDescent="0.25"/>
    <row r="38058" s="19" customFormat="1" x14ac:dyDescent="0.25"/>
    <row r="38059" s="19" customFormat="1" x14ac:dyDescent="0.25"/>
    <row r="38060" s="19" customFormat="1" x14ac:dyDescent="0.25"/>
    <row r="38061" s="19" customFormat="1" x14ac:dyDescent="0.25"/>
    <row r="38062" s="19" customFormat="1" x14ac:dyDescent="0.25"/>
    <row r="38063" s="19" customFormat="1" x14ac:dyDescent="0.25"/>
    <row r="38064" s="19" customFormat="1" x14ac:dyDescent="0.25"/>
    <row r="38065" s="19" customFormat="1" x14ac:dyDescent="0.25"/>
    <row r="38066" s="19" customFormat="1" x14ac:dyDescent="0.25"/>
    <row r="38067" s="19" customFormat="1" x14ac:dyDescent="0.25"/>
    <row r="38068" s="19" customFormat="1" x14ac:dyDescent="0.25"/>
    <row r="38069" s="19" customFormat="1" x14ac:dyDescent="0.25"/>
    <row r="38070" s="19" customFormat="1" x14ac:dyDescent="0.25"/>
    <row r="38071" s="19" customFormat="1" x14ac:dyDescent="0.25"/>
    <row r="38072" s="19" customFormat="1" x14ac:dyDescent="0.25"/>
    <row r="38073" s="19" customFormat="1" x14ac:dyDescent="0.25"/>
    <row r="38074" s="19" customFormat="1" x14ac:dyDescent="0.25"/>
    <row r="38075" s="19" customFormat="1" x14ac:dyDescent="0.25"/>
    <row r="38076" s="19" customFormat="1" x14ac:dyDescent="0.25"/>
    <row r="38077" s="19" customFormat="1" x14ac:dyDescent="0.25"/>
    <row r="38078" s="19" customFormat="1" x14ac:dyDescent="0.25"/>
    <row r="38079" s="19" customFormat="1" x14ac:dyDescent="0.25"/>
    <row r="38080" s="19" customFormat="1" x14ac:dyDescent="0.25"/>
    <row r="38081" s="19" customFormat="1" x14ac:dyDescent="0.25"/>
    <row r="38082" s="19" customFormat="1" x14ac:dyDescent="0.25"/>
    <row r="38083" s="19" customFormat="1" x14ac:dyDescent="0.25"/>
    <row r="38084" s="19" customFormat="1" x14ac:dyDescent="0.25"/>
    <row r="38085" s="19" customFormat="1" x14ac:dyDescent="0.25"/>
    <row r="38086" s="19" customFormat="1" x14ac:dyDescent="0.25"/>
    <row r="38087" s="19" customFormat="1" x14ac:dyDescent="0.25"/>
    <row r="38088" s="19" customFormat="1" x14ac:dyDescent="0.25"/>
    <row r="38089" s="19" customFormat="1" x14ac:dyDescent="0.25"/>
    <row r="38090" s="19" customFormat="1" x14ac:dyDescent="0.25"/>
    <row r="38091" s="19" customFormat="1" x14ac:dyDescent="0.25"/>
    <row r="38092" s="19" customFormat="1" x14ac:dyDescent="0.25"/>
    <row r="38093" s="19" customFormat="1" x14ac:dyDescent="0.25"/>
    <row r="38094" s="19" customFormat="1" x14ac:dyDescent="0.25"/>
    <row r="38095" s="19" customFormat="1" x14ac:dyDescent="0.25"/>
    <row r="38096" s="19" customFormat="1" x14ac:dyDescent="0.25"/>
    <row r="38097" s="19" customFormat="1" x14ac:dyDescent="0.25"/>
    <row r="38098" s="19" customFormat="1" x14ac:dyDescent="0.25"/>
    <row r="38099" s="19" customFormat="1" x14ac:dyDescent="0.25"/>
    <row r="38100" s="19" customFormat="1" x14ac:dyDescent="0.25"/>
    <row r="38101" s="19" customFormat="1" x14ac:dyDescent="0.25"/>
    <row r="38102" s="19" customFormat="1" x14ac:dyDescent="0.25"/>
    <row r="38103" s="19" customFormat="1" x14ac:dyDescent="0.25"/>
    <row r="38104" s="19" customFormat="1" x14ac:dyDescent="0.25"/>
    <row r="38105" s="19" customFormat="1" x14ac:dyDescent="0.25"/>
    <row r="38106" s="19" customFormat="1" x14ac:dyDescent="0.25"/>
    <row r="38107" s="19" customFormat="1" x14ac:dyDescent="0.25"/>
    <row r="38108" s="19" customFormat="1" x14ac:dyDescent="0.25"/>
    <row r="38109" s="19" customFormat="1" x14ac:dyDescent="0.25"/>
    <row r="38110" s="19" customFormat="1" x14ac:dyDescent="0.25"/>
    <row r="38111" s="19" customFormat="1" x14ac:dyDescent="0.25"/>
    <row r="38112" s="19" customFormat="1" x14ac:dyDescent="0.25"/>
    <row r="38113" s="19" customFormat="1" x14ac:dyDescent="0.25"/>
    <row r="38114" s="19" customFormat="1" x14ac:dyDescent="0.25"/>
    <row r="38115" s="19" customFormat="1" x14ac:dyDescent="0.25"/>
    <row r="38116" s="19" customFormat="1" x14ac:dyDescent="0.25"/>
    <row r="38117" s="19" customFormat="1" x14ac:dyDescent="0.25"/>
    <row r="38118" s="19" customFormat="1" x14ac:dyDescent="0.25"/>
    <row r="38119" s="19" customFormat="1" x14ac:dyDescent="0.25"/>
    <row r="38120" s="19" customFormat="1" x14ac:dyDescent="0.25"/>
    <row r="38121" s="19" customFormat="1" x14ac:dyDescent="0.25"/>
    <row r="38122" s="19" customFormat="1" x14ac:dyDescent="0.25"/>
    <row r="38123" s="19" customFormat="1" x14ac:dyDescent="0.25"/>
    <row r="38124" s="19" customFormat="1" x14ac:dyDescent="0.25"/>
    <row r="38125" s="19" customFormat="1" x14ac:dyDescent="0.25"/>
    <row r="38126" s="19" customFormat="1" x14ac:dyDescent="0.25"/>
    <row r="38127" s="19" customFormat="1" x14ac:dyDescent="0.25"/>
    <row r="38128" s="19" customFormat="1" x14ac:dyDescent="0.25"/>
    <row r="38129" s="19" customFormat="1" x14ac:dyDescent="0.25"/>
    <row r="38130" s="19" customFormat="1" x14ac:dyDescent="0.25"/>
    <row r="38131" s="19" customFormat="1" x14ac:dyDescent="0.25"/>
    <row r="38132" s="19" customFormat="1" x14ac:dyDescent="0.25"/>
    <row r="38133" s="19" customFormat="1" x14ac:dyDescent="0.25"/>
    <row r="38134" s="19" customFormat="1" x14ac:dyDescent="0.25"/>
    <row r="38135" s="19" customFormat="1" x14ac:dyDescent="0.25"/>
    <row r="38136" s="19" customFormat="1" x14ac:dyDescent="0.25"/>
    <row r="38137" s="19" customFormat="1" x14ac:dyDescent="0.25"/>
    <row r="38138" s="19" customFormat="1" x14ac:dyDescent="0.25"/>
    <row r="38139" s="19" customFormat="1" x14ac:dyDescent="0.25"/>
    <row r="38140" s="19" customFormat="1" x14ac:dyDescent="0.25"/>
    <row r="38141" s="19" customFormat="1" x14ac:dyDescent="0.25"/>
    <row r="38142" s="19" customFormat="1" x14ac:dyDescent="0.25"/>
    <row r="38143" s="19" customFormat="1" x14ac:dyDescent="0.25"/>
    <row r="38144" s="19" customFormat="1" x14ac:dyDescent="0.25"/>
    <row r="38145" s="19" customFormat="1" x14ac:dyDescent="0.25"/>
    <row r="38146" s="19" customFormat="1" x14ac:dyDescent="0.25"/>
    <row r="38147" s="19" customFormat="1" x14ac:dyDescent="0.25"/>
    <row r="38148" s="19" customFormat="1" x14ac:dyDescent="0.25"/>
    <row r="38149" s="19" customFormat="1" x14ac:dyDescent="0.25"/>
    <row r="38150" s="19" customFormat="1" x14ac:dyDescent="0.25"/>
    <row r="38151" s="19" customFormat="1" x14ac:dyDescent="0.25"/>
    <row r="38152" s="19" customFormat="1" x14ac:dyDescent="0.25"/>
    <row r="38153" s="19" customFormat="1" x14ac:dyDescent="0.25"/>
    <row r="38154" s="19" customFormat="1" x14ac:dyDescent="0.25"/>
    <row r="38155" s="19" customFormat="1" x14ac:dyDescent="0.25"/>
    <row r="38156" s="19" customFormat="1" x14ac:dyDescent="0.25"/>
    <row r="38157" s="19" customFormat="1" x14ac:dyDescent="0.25"/>
    <row r="38158" s="19" customFormat="1" x14ac:dyDescent="0.25"/>
    <row r="38159" s="19" customFormat="1" x14ac:dyDescent="0.25"/>
    <row r="38160" s="19" customFormat="1" x14ac:dyDescent="0.25"/>
    <row r="38161" s="19" customFormat="1" x14ac:dyDescent="0.25"/>
    <row r="38162" s="19" customFormat="1" x14ac:dyDescent="0.25"/>
    <row r="38163" s="19" customFormat="1" x14ac:dyDescent="0.25"/>
    <row r="38164" s="19" customFormat="1" x14ac:dyDescent="0.25"/>
    <row r="38165" s="19" customFormat="1" x14ac:dyDescent="0.25"/>
    <row r="38166" s="19" customFormat="1" x14ac:dyDescent="0.25"/>
    <row r="38167" s="19" customFormat="1" x14ac:dyDescent="0.25"/>
    <row r="38168" s="19" customFormat="1" x14ac:dyDescent="0.25"/>
    <row r="38169" s="19" customFormat="1" x14ac:dyDescent="0.25"/>
    <row r="38170" s="19" customFormat="1" x14ac:dyDescent="0.25"/>
    <row r="38171" s="19" customFormat="1" x14ac:dyDescent="0.25"/>
    <row r="38172" s="19" customFormat="1" x14ac:dyDescent="0.25"/>
    <row r="38173" s="19" customFormat="1" x14ac:dyDescent="0.25"/>
    <row r="38174" s="19" customFormat="1" x14ac:dyDescent="0.25"/>
    <row r="38175" s="19" customFormat="1" x14ac:dyDescent="0.25"/>
    <row r="38176" s="19" customFormat="1" x14ac:dyDescent="0.25"/>
    <row r="38177" s="19" customFormat="1" x14ac:dyDescent="0.25"/>
    <row r="38178" s="19" customFormat="1" x14ac:dyDescent="0.25"/>
    <row r="38179" s="19" customFormat="1" x14ac:dyDescent="0.25"/>
    <row r="38180" s="19" customFormat="1" x14ac:dyDescent="0.25"/>
    <row r="38181" s="19" customFormat="1" x14ac:dyDescent="0.25"/>
    <row r="38182" s="19" customFormat="1" x14ac:dyDescent="0.25"/>
    <row r="38183" s="19" customFormat="1" x14ac:dyDescent="0.25"/>
    <row r="38184" s="19" customFormat="1" x14ac:dyDescent="0.25"/>
    <row r="38185" s="19" customFormat="1" x14ac:dyDescent="0.25"/>
    <row r="38186" s="19" customFormat="1" x14ac:dyDescent="0.25"/>
    <row r="38187" s="19" customFormat="1" x14ac:dyDescent="0.25"/>
    <row r="38188" s="19" customFormat="1" x14ac:dyDescent="0.25"/>
    <row r="38189" s="19" customFormat="1" x14ac:dyDescent="0.25"/>
    <row r="38190" s="19" customFormat="1" x14ac:dyDescent="0.25"/>
    <row r="38191" s="19" customFormat="1" x14ac:dyDescent="0.25"/>
    <row r="38192" s="19" customFormat="1" x14ac:dyDescent="0.25"/>
    <row r="38193" s="19" customFormat="1" x14ac:dyDescent="0.25"/>
    <row r="38194" s="19" customFormat="1" x14ac:dyDescent="0.25"/>
    <row r="38195" s="19" customFormat="1" x14ac:dyDescent="0.25"/>
    <row r="38196" s="19" customFormat="1" x14ac:dyDescent="0.25"/>
    <row r="38197" s="19" customFormat="1" x14ac:dyDescent="0.25"/>
    <row r="38198" s="19" customFormat="1" x14ac:dyDescent="0.25"/>
    <row r="38199" s="19" customFormat="1" x14ac:dyDescent="0.25"/>
    <row r="38200" s="19" customFormat="1" x14ac:dyDescent="0.25"/>
    <row r="38201" s="19" customFormat="1" x14ac:dyDescent="0.25"/>
    <row r="38202" s="19" customFormat="1" x14ac:dyDescent="0.25"/>
    <row r="38203" s="19" customFormat="1" x14ac:dyDescent="0.25"/>
    <row r="38204" s="19" customFormat="1" x14ac:dyDescent="0.25"/>
    <row r="38205" s="19" customFormat="1" x14ac:dyDescent="0.25"/>
    <row r="38206" s="19" customFormat="1" x14ac:dyDescent="0.25"/>
    <row r="38207" s="19" customFormat="1" x14ac:dyDescent="0.25"/>
    <row r="38208" s="19" customFormat="1" x14ac:dyDescent="0.25"/>
    <row r="38209" s="19" customFormat="1" x14ac:dyDescent="0.25"/>
    <row r="38210" s="19" customFormat="1" x14ac:dyDescent="0.25"/>
    <row r="38211" s="19" customFormat="1" x14ac:dyDescent="0.25"/>
    <row r="38212" s="19" customFormat="1" x14ac:dyDescent="0.25"/>
    <row r="38213" s="19" customFormat="1" x14ac:dyDescent="0.25"/>
    <row r="38214" s="19" customFormat="1" x14ac:dyDescent="0.25"/>
    <row r="38215" s="19" customFormat="1" x14ac:dyDescent="0.25"/>
    <row r="38216" s="19" customFormat="1" x14ac:dyDescent="0.25"/>
    <row r="38217" s="19" customFormat="1" x14ac:dyDescent="0.25"/>
    <row r="38218" s="19" customFormat="1" x14ac:dyDescent="0.25"/>
    <row r="38219" s="19" customFormat="1" x14ac:dyDescent="0.25"/>
    <row r="38220" s="19" customFormat="1" x14ac:dyDescent="0.25"/>
    <row r="38221" s="19" customFormat="1" x14ac:dyDescent="0.25"/>
    <row r="38222" s="19" customFormat="1" x14ac:dyDescent="0.25"/>
    <row r="38223" s="19" customFormat="1" x14ac:dyDescent="0.25"/>
    <row r="38224" s="19" customFormat="1" x14ac:dyDescent="0.25"/>
    <row r="38225" s="19" customFormat="1" x14ac:dyDescent="0.25"/>
    <row r="38226" s="19" customFormat="1" x14ac:dyDescent="0.25"/>
    <row r="38227" s="19" customFormat="1" x14ac:dyDescent="0.25"/>
    <row r="38228" s="19" customFormat="1" x14ac:dyDescent="0.25"/>
    <row r="38229" s="19" customFormat="1" x14ac:dyDescent="0.25"/>
    <row r="38230" s="19" customFormat="1" x14ac:dyDescent="0.25"/>
    <row r="38231" s="19" customFormat="1" x14ac:dyDescent="0.25"/>
    <row r="38232" s="19" customFormat="1" x14ac:dyDescent="0.25"/>
    <row r="38233" s="19" customFormat="1" x14ac:dyDescent="0.25"/>
    <row r="38234" s="19" customFormat="1" x14ac:dyDescent="0.25"/>
    <row r="38235" s="19" customFormat="1" x14ac:dyDescent="0.25"/>
    <row r="38236" s="19" customFormat="1" x14ac:dyDescent="0.25"/>
    <row r="38237" s="19" customFormat="1" x14ac:dyDescent="0.25"/>
    <row r="38238" s="19" customFormat="1" x14ac:dyDescent="0.25"/>
    <row r="38239" s="19" customFormat="1" x14ac:dyDescent="0.25"/>
    <row r="38240" s="19" customFormat="1" x14ac:dyDescent="0.25"/>
    <row r="38241" s="19" customFormat="1" x14ac:dyDescent="0.25"/>
    <row r="38242" s="19" customFormat="1" x14ac:dyDescent="0.25"/>
    <row r="38243" s="19" customFormat="1" x14ac:dyDescent="0.25"/>
    <row r="38244" s="19" customFormat="1" x14ac:dyDescent="0.25"/>
    <row r="38245" s="19" customFormat="1" x14ac:dyDescent="0.25"/>
    <row r="38246" s="19" customFormat="1" x14ac:dyDescent="0.25"/>
    <row r="38247" s="19" customFormat="1" x14ac:dyDescent="0.25"/>
    <row r="38248" s="19" customFormat="1" x14ac:dyDescent="0.25"/>
    <row r="38249" s="19" customFormat="1" x14ac:dyDescent="0.25"/>
    <row r="38250" s="19" customFormat="1" x14ac:dyDescent="0.25"/>
    <row r="38251" s="19" customFormat="1" x14ac:dyDescent="0.25"/>
    <row r="38252" s="19" customFormat="1" x14ac:dyDescent="0.25"/>
    <row r="38253" s="19" customFormat="1" x14ac:dyDescent="0.25"/>
    <row r="38254" s="19" customFormat="1" x14ac:dyDescent="0.25"/>
    <row r="38255" s="19" customFormat="1" x14ac:dyDescent="0.25"/>
    <row r="38256" s="19" customFormat="1" x14ac:dyDescent="0.25"/>
    <row r="38257" s="19" customFormat="1" x14ac:dyDescent="0.25"/>
    <row r="38258" s="19" customFormat="1" x14ac:dyDescent="0.25"/>
    <row r="38259" s="19" customFormat="1" x14ac:dyDescent="0.25"/>
    <row r="38260" s="19" customFormat="1" x14ac:dyDescent="0.25"/>
    <row r="38261" s="19" customFormat="1" x14ac:dyDescent="0.25"/>
    <row r="38262" s="19" customFormat="1" x14ac:dyDescent="0.25"/>
    <row r="38263" s="19" customFormat="1" x14ac:dyDescent="0.25"/>
    <row r="38264" s="19" customFormat="1" x14ac:dyDescent="0.25"/>
    <row r="38265" s="19" customFormat="1" x14ac:dyDescent="0.25"/>
    <row r="38266" s="19" customFormat="1" x14ac:dyDescent="0.25"/>
    <row r="38267" s="19" customFormat="1" x14ac:dyDescent="0.25"/>
    <row r="38268" s="19" customFormat="1" x14ac:dyDescent="0.25"/>
    <row r="38269" s="19" customFormat="1" x14ac:dyDescent="0.25"/>
    <row r="38270" s="19" customFormat="1" x14ac:dyDescent="0.25"/>
    <row r="38271" s="19" customFormat="1" x14ac:dyDescent="0.25"/>
    <row r="38272" s="19" customFormat="1" x14ac:dyDescent="0.25"/>
    <row r="38273" s="19" customFormat="1" x14ac:dyDescent="0.25"/>
    <row r="38274" s="19" customFormat="1" x14ac:dyDescent="0.25"/>
    <row r="38275" s="19" customFormat="1" x14ac:dyDescent="0.25"/>
    <row r="38276" s="19" customFormat="1" x14ac:dyDescent="0.25"/>
    <row r="38277" s="19" customFormat="1" x14ac:dyDescent="0.25"/>
    <row r="38278" s="19" customFormat="1" x14ac:dyDescent="0.25"/>
    <row r="38279" s="19" customFormat="1" x14ac:dyDescent="0.25"/>
    <row r="38280" s="19" customFormat="1" x14ac:dyDescent="0.25"/>
    <row r="38281" s="19" customFormat="1" x14ac:dyDescent="0.25"/>
    <row r="38282" s="19" customFormat="1" x14ac:dyDescent="0.25"/>
    <row r="38283" s="19" customFormat="1" x14ac:dyDescent="0.25"/>
    <row r="38284" s="19" customFormat="1" x14ac:dyDescent="0.25"/>
    <row r="38285" s="19" customFormat="1" x14ac:dyDescent="0.25"/>
    <row r="38286" s="19" customFormat="1" x14ac:dyDescent="0.25"/>
    <row r="38287" s="19" customFormat="1" x14ac:dyDescent="0.25"/>
    <row r="38288" s="19" customFormat="1" x14ac:dyDescent="0.25"/>
    <row r="38289" s="19" customFormat="1" x14ac:dyDescent="0.25"/>
    <row r="38290" s="19" customFormat="1" x14ac:dyDescent="0.25"/>
    <row r="38291" s="19" customFormat="1" x14ac:dyDescent="0.25"/>
    <row r="38292" s="19" customFormat="1" x14ac:dyDescent="0.25"/>
    <row r="38293" s="19" customFormat="1" x14ac:dyDescent="0.25"/>
    <row r="38294" s="19" customFormat="1" x14ac:dyDescent="0.25"/>
    <row r="38295" s="19" customFormat="1" x14ac:dyDescent="0.25"/>
    <row r="38296" s="19" customFormat="1" x14ac:dyDescent="0.25"/>
    <row r="38297" s="19" customFormat="1" x14ac:dyDescent="0.25"/>
    <row r="38298" s="19" customFormat="1" x14ac:dyDescent="0.25"/>
    <row r="38299" s="19" customFormat="1" x14ac:dyDescent="0.25"/>
    <row r="38300" s="19" customFormat="1" x14ac:dyDescent="0.25"/>
    <row r="38301" s="19" customFormat="1" x14ac:dyDescent="0.25"/>
    <row r="38302" s="19" customFormat="1" x14ac:dyDescent="0.25"/>
    <row r="38303" s="19" customFormat="1" x14ac:dyDescent="0.25"/>
    <row r="38304" s="19" customFormat="1" x14ac:dyDescent="0.25"/>
    <row r="38305" s="19" customFormat="1" x14ac:dyDescent="0.25"/>
    <row r="38306" s="19" customFormat="1" x14ac:dyDescent="0.25"/>
    <row r="38307" s="19" customFormat="1" x14ac:dyDescent="0.25"/>
    <row r="38308" s="19" customFormat="1" x14ac:dyDescent="0.25"/>
    <row r="38309" s="19" customFormat="1" x14ac:dyDescent="0.25"/>
    <row r="38310" s="19" customFormat="1" x14ac:dyDescent="0.25"/>
    <row r="38311" s="19" customFormat="1" x14ac:dyDescent="0.25"/>
    <row r="38312" s="19" customFormat="1" x14ac:dyDescent="0.25"/>
    <row r="38313" s="19" customFormat="1" x14ac:dyDescent="0.25"/>
    <row r="38314" s="19" customFormat="1" x14ac:dyDescent="0.25"/>
    <row r="38315" s="19" customFormat="1" x14ac:dyDescent="0.25"/>
    <row r="38316" s="19" customFormat="1" x14ac:dyDescent="0.25"/>
    <row r="38317" s="19" customFormat="1" x14ac:dyDescent="0.25"/>
    <row r="38318" s="19" customFormat="1" x14ac:dyDescent="0.25"/>
    <row r="38319" s="19" customFormat="1" x14ac:dyDescent="0.25"/>
    <row r="38320" s="19" customFormat="1" x14ac:dyDescent="0.25"/>
    <row r="38321" s="19" customFormat="1" x14ac:dyDescent="0.25"/>
    <row r="38322" s="19" customFormat="1" x14ac:dyDescent="0.25"/>
    <row r="38323" s="19" customFormat="1" x14ac:dyDescent="0.25"/>
    <row r="38324" s="19" customFormat="1" x14ac:dyDescent="0.25"/>
    <row r="38325" s="19" customFormat="1" x14ac:dyDescent="0.25"/>
    <row r="38326" s="19" customFormat="1" x14ac:dyDescent="0.25"/>
    <row r="38327" s="19" customFormat="1" x14ac:dyDescent="0.25"/>
    <row r="38328" s="19" customFormat="1" x14ac:dyDescent="0.25"/>
    <row r="38329" s="19" customFormat="1" x14ac:dyDescent="0.25"/>
    <row r="38330" s="19" customFormat="1" x14ac:dyDescent="0.25"/>
    <row r="38331" s="19" customFormat="1" x14ac:dyDescent="0.25"/>
    <row r="38332" s="19" customFormat="1" x14ac:dyDescent="0.25"/>
    <row r="38333" s="19" customFormat="1" x14ac:dyDescent="0.25"/>
    <row r="38334" s="19" customFormat="1" x14ac:dyDescent="0.25"/>
    <row r="38335" s="19" customFormat="1" x14ac:dyDescent="0.25"/>
    <row r="38336" s="19" customFormat="1" x14ac:dyDescent="0.25"/>
    <row r="38337" s="19" customFormat="1" x14ac:dyDescent="0.25"/>
    <row r="38338" s="19" customFormat="1" x14ac:dyDescent="0.25"/>
    <row r="38339" s="19" customFormat="1" x14ac:dyDescent="0.25"/>
    <row r="38340" s="19" customFormat="1" x14ac:dyDescent="0.25"/>
    <row r="38341" s="19" customFormat="1" x14ac:dyDescent="0.25"/>
    <row r="38342" s="19" customFormat="1" x14ac:dyDescent="0.25"/>
    <row r="38343" s="19" customFormat="1" x14ac:dyDescent="0.25"/>
    <row r="38344" s="19" customFormat="1" x14ac:dyDescent="0.25"/>
    <row r="38345" s="19" customFormat="1" x14ac:dyDescent="0.25"/>
    <row r="38346" s="19" customFormat="1" x14ac:dyDescent="0.25"/>
    <row r="38347" s="19" customFormat="1" x14ac:dyDescent="0.25"/>
    <row r="38348" s="19" customFormat="1" x14ac:dyDescent="0.25"/>
    <row r="38349" s="19" customFormat="1" x14ac:dyDescent="0.25"/>
    <row r="38350" s="19" customFormat="1" x14ac:dyDescent="0.25"/>
    <row r="38351" s="19" customFormat="1" x14ac:dyDescent="0.25"/>
    <row r="38352" s="19" customFormat="1" x14ac:dyDescent="0.25"/>
    <row r="38353" s="19" customFormat="1" x14ac:dyDescent="0.25"/>
    <row r="38354" s="19" customFormat="1" x14ac:dyDescent="0.25"/>
    <row r="38355" s="19" customFormat="1" x14ac:dyDescent="0.25"/>
    <row r="38356" s="19" customFormat="1" x14ac:dyDescent="0.25"/>
    <row r="38357" s="19" customFormat="1" x14ac:dyDescent="0.25"/>
    <row r="38358" s="19" customFormat="1" x14ac:dyDescent="0.25"/>
    <row r="38359" s="19" customFormat="1" x14ac:dyDescent="0.25"/>
    <row r="38360" s="19" customFormat="1" x14ac:dyDescent="0.25"/>
    <row r="38361" s="19" customFormat="1" x14ac:dyDescent="0.25"/>
    <row r="38362" s="19" customFormat="1" x14ac:dyDescent="0.25"/>
    <row r="38363" s="19" customFormat="1" x14ac:dyDescent="0.25"/>
    <row r="38364" s="19" customFormat="1" x14ac:dyDescent="0.25"/>
    <row r="38365" s="19" customFormat="1" x14ac:dyDescent="0.25"/>
    <row r="38366" s="19" customFormat="1" x14ac:dyDescent="0.25"/>
    <row r="38367" s="19" customFormat="1" x14ac:dyDescent="0.25"/>
    <row r="38368" s="19" customFormat="1" x14ac:dyDescent="0.25"/>
    <row r="38369" s="19" customFormat="1" x14ac:dyDescent="0.25"/>
    <row r="38370" s="19" customFormat="1" x14ac:dyDescent="0.25"/>
    <row r="38371" s="19" customFormat="1" x14ac:dyDescent="0.25"/>
    <row r="38372" s="19" customFormat="1" x14ac:dyDescent="0.25"/>
    <row r="38373" s="19" customFormat="1" x14ac:dyDescent="0.25"/>
    <row r="38374" s="19" customFormat="1" x14ac:dyDescent="0.25"/>
    <row r="38375" s="19" customFormat="1" x14ac:dyDescent="0.25"/>
    <row r="38376" s="19" customFormat="1" x14ac:dyDescent="0.25"/>
    <row r="38377" s="19" customFormat="1" x14ac:dyDescent="0.25"/>
    <row r="38378" s="19" customFormat="1" x14ac:dyDescent="0.25"/>
    <row r="38379" s="19" customFormat="1" x14ac:dyDescent="0.25"/>
    <row r="38380" s="19" customFormat="1" x14ac:dyDescent="0.25"/>
    <row r="38381" s="19" customFormat="1" x14ac:dyDescent="0.25"/>
    <row r="38382" s="19" customFormat="1" x14ac:dyDescent="0.25"/>
    <row r="38383" s="19" customFormat="1" x14ac:dyDescent="0.25"/>
    <row r="38384" s="19" customFormat="1" x14ac:dyDescent="0.25"/>
    <row r="38385" s="19" customFormat="1" x14ac:dyDescent="0.25"/>
    <row r="38386" s="19" customFormat="1" x14ac:dyDescent="0.25"/>
    <row r="38387" s="19" customFormat="1" x14ac:dyDescent="0.25"/>
    <row r="38388" s="19" customFormat="1" x14ac:dyDescent="0.25"/>
    <row r="38389" s="19" customFormat="1" x14ac:dyDescent="0.25"/>
    <row r="38390" s="19" customFormat="1" x14ac:dyDescent="0.25"/>
    <row r="38391" s="19" customFormat="1" x14ac:dyDescent="0.25"/>
    <row r="38392" s="19" customFormat="1" x14ac:dyDescent="0.25"/>
    <row r="38393" s="19" customFormat="1" x14ac:dyDescent="0.25"/>
    <row r="38394" s="19" customFormat="1" x14ac:dyDescent="0.25"/>
    <row r="38395" s="19" customFormat="1" x14ac:dyDescent="0.25"/>
    <row r="38396" s="19" customFormat="1" x14ac:dyDescent="0.25"/>
    <row r="38397" s="19" customFormat="1" x14ac:dyDescent="0.25"/>
    <row r="38398" s="19" customFormat="1" x14ac:dyDescent="0.25"/>
    <row r="38399" s="19" customFormat="1" x14ac:dyDescent="0.25"/>
    <row r="38400" s="19" customFormat="1" x14ac:dyDescent="0.25"/>
    <row r="38401" s="19" customFormat="1" x14ac:dyDescent="0.25"/>
    <row r="38402" s="19" customFormat="1" x14ac:dyDescent="0.25"/>
    <row r="38403" s="19" customFormat="1" x14ac:dyDescent="0.25"/>
    <row r="38404" s="19" customFormat="1" x14ac:dyDescent="0.25"/>
    <row r="38405" s="19" customFormat="1" x14ac:dyDescent="0.25"/>
    <row r="38406" s="19" customFormat="1" x14ac:dyDescent="0.25"/>
    <row r="38407" s="19" customFormat="1" x14ac:dyDescent="0.25"/>
    <row r="38408" s="19" customFormat="1" x14ac:dyDescent="0.25"/>
    <row r="38409" s="19" customFormat="1" x14ac:dyDescent="0.25"/>
    <row r="38410" s="19" customFormat="1" x14ac:dyDescent="0.25"/>
    <row r="38411" s="19" customFormat="1" x14ac:dyDescent="0.25"/>
    <row r="38412" s="19" customFormat="1" x14ac:dyDescent="0.25"/>
    <row r="38413" s="19" customFormat="1" x14ac:dyDescent="0.25"/>
    <row r="38414" s="19" customFormat="1" x14ac:dyDescent="0.25"/>
    <row r="38415" s="19" customFormat="1" x14ac:dyDescent="0.25"/>
    <row r="38416" s="19" customFormat="1" x14ac:dyDescent="0.25"/>
    <row r="38417" s="19" customFormat="1" x14ac:dyDescent="0.25"/>
    <row r="38418" s="19" customFormat="1" x14ac:dyDescent="0.25"/>
    <row r="38419" s="19" customFormat="1" x14ac:dyDescent="0.25"/>
    <row r="38420" s="19" customFormat="1" x14ac:dyDescent="0.25"/>
    <row r="38421" s="19" customFormat="1" x14ac:dyDescent="0.25"/>
    <row r="38422" s="19" customFormat="1" x14ac:dyDescent="0.25"/>
    <row r="38423" s="19" customFormat="1" x14ac:dyDescent="0.25"/>
    <row r="38424" s="19" customFormat="1" x14ac:dyDescent="0.25"/>
    <row r="38425" s="19" customFormat="1" x14ac:dyDescent="0.25"/>
    <row r="38426" s="19" customFormat="1" x14ac:dyDescent="0.25"/>
    <row r="38427" s="19" customFormat="1" x14ac:dyDescent="0.25"/>
    <row r="38428" s="19" customFormat="1" x14ac:dyDescent="0.25"/>
    <row r="38429" s="19" customFormat="1" x14ac:dyDescent="0.25"/>
    <row r="38430" s="19" customFormat="1" x14ac:dyDescent="0.25"/>
    <row r="38431" s="19" customFormat="1" x14ac:dyDescent="0.25"/>
    <row r="38432" s="19" customFormat="1" x14ac:dyDescent="0.25"/>
    <row r="38433" s="19" customFormat="1" x14ac:dyDescent="0.25"/>
    <row r="38434" s="19" customFormat="1" x14ac:dyDescent="0.25"/>
    <row r="38435" s="19" customFormat="1" x14ac:dyDescent="0.25"/>
    <row r="38436" s="19" customFormat="1" x14ac:dyDescent="0.25"/>
    <row r="38437" s="19" customFormat="1" x14ac:dyDescent="0.25"/>
    <row r="38438" s="19" customFormat="1" x14ac:dyDescent="0.25"/>
    <row r="38439" s="19" customFormat="1" x14ac:dyDescent="0.25"/>
    <row r="38440" s="19" customFormat="1" x14ac:dyDescent="0.25"/>
    <row r="38441" s="19" customFormat="1" x14ac:dyDescent="0.25"/>
    <row r="38442" s="19" customFormat="1" x14ac:dyDescent="0.25"/>
    <row r="38443" s="19" customFormat="1" x14ac:dyDescent="0.25"/>
    <row r="38444" s="19" customFormat="1" x14ac:dyDescent="0.25"/>
    <row r="38445" s="19" customFormat="1" x14ac:dyDescent="0.25"/>
    <row r="38446" s="19" customFormat="1" x14ac:dyDescent="0.25"/>
    <row r="38447" s="19" customFormat="1" x14ac:dyDescent="0.25"/>
    <row r="38448" s="19" customFormat="1" x14ac:dyDescent="0.25"/>
    <row r="38449" s="19" customFormat="1" x14ac:dyDescent="0.25"/>
    <row r="38450" s="19" customFormat="1" x14ac:dyDescent="0.25"/>
    <row r="38451" s="19" customFormat="1" x14ac:dyDescent="0.25"/>
    <row r="38452" s="19" customFormat="1" x14ac:dyDescent="0.25"/>
    <row r="38453" s="19" customFormat="1" x14ac:dyDescent="0.25"/>
    <row r="38454" s="19" customFormat="1" x14ac:dyDescent="0.25"/>
    <row r="38455" s="19" customFormat="1" x14ac:dyDescent="0.25"/>
    <row r="38456" s="19" customFormat="1" x14ac:dyDescent="0.25"/>
    <row r="38457" s="19" customFormat="1" x14ac:dyDescent="0.25"/>
    <row r="38458" s="19" customFormat="1" x14ac:dyDescent="0.25"/>
    <row r="38459" s="19" customFormat="1" x14ac:dyDescent="0.25"/>
    <row r="38460" s="19" customFormat="1" x14ac:dyDescent="0.25"/>
    <row r="38461" s="19" customFormat="1" x14ac:dyDescent="0.25"/>
    <row r="38462" s="19" customFormat="1" x14ac:dyDescent="0.25"/>
    <row r="38463" s="19" customFormat="1" x14ac:dyDescent="0.25"/>
    <row r="38464" s="19" customFormat="1" x14ac:dyDescent="0.25"/>
    <row r="38465" s="19" customFormat="1" x14ac:dyDescent="0.25"/>
    <row r="38466" s="19" customFormat="1" x14ac:dyDescent="0.25"/>
    <row r="38467" s="19" customFormat="1" x14ac:dyDescent="0.25"/>
    <row r="38468" s="19" customFormat="1" x14ac:dyDescent="0.25"/>
    <row r="38469" s="19" customFormat="1" x14ac:dyDescent="0.25"/>
    <row r="38470" s="19" customFormat="1" x14ac:dyDescent="0.25"/>
    <row r="38471" s="19" customFormat="1" x14ac:dyDescent="0.25"/>
    <row r="38472" s="19" customFormat="1" x14ac:dyDescent="0.25"/>
    <row r="38473" s="19" customFormat="1" x14ac:dyDescent="0.25"/>
    <row r="38474" s="19" customFormat="1" x14ac:dyDescent="0.25"/>
    <row r="38475" s="19" customFormat="1" x14ac:dyDescent="0.25"/>
    <row r="38476" s="19" customFormat="1" x14ac:dyDescent="0.25"/>
    <row r="38477" s="19" customFormat="1" x14ac:dyDescent="0.25"/>
    <row r="38478" s="19" customFormat="1" x14ac:dyDescent="0.25"/>
    <row r="38479" s="19" customFormat="1" x14ac:dyDescent="0.25"/>
    <row r="38480" s="19" customFormat="1" x14ac:dyDescent="0.25"/>
    <row r="38481" s="19" customFormat="1" x14ac:dyDescent="0.25"/>
    <row r="38482" s="19" customFormat="1" x14ac:dyDescent="0.25"/>
    <row r="38483" s="19" customFormat="1" x14ac:dyDescent="0.25"/>
    <row r="38484" s="19" customFormat="1" x14ac:dyDescent="0.25"/>
    <row r="38485" s="19" customFormat="1" x14ac:dyDescent="0.25"/>
    <row r="38486" s="19" customFormat="1" x14ac:dyDescent="0.25"/>
    <row r="38487" s="19" customFormat="1" x14ac:dyDescent="0.25"/>
    <row r="38488" s="19" customFormat="1" x14ac:dyDescent="0.25"/>
    <row r="38489" s="19" customFormat="1" x14ac:dyDescent="0.25"/>
    <row r="38490" s="19" customFormat="1" x14ac:dyDescent="0.25"/>
    <row r="38491" s="19" customFormat="1" x14ac:dyDescent="0.25"/>
    <row r="38492" s="19" customFormat="1" x14ac:dyDescent="0.25"/>
    <row r="38493" s="19" customFormat="1" x14ac:dyDescent="0.25"/>
    <row r="38494" s="19" customFormat="1" x14ac:dyDescent="0.25"/>
    <row r="38495" s="19" customFormat="1" x14ac:dyDescent="0.25"/>
    <row r="38496" s="19" customFormat="1" x14ac:dyDescent="0.25"/>
    <row r="38497" s="19" customFormat="1" x14ac:dyDescent="0.25"/>
    <row r="38498" s="19" customFormat="1" x14ac:dyDescent="0.25"/>
    <row r="38499" s="19" customFormat="1" x14ac:dyDescent="0.25"/>
    <row r="38500" s="19" customFormat="1" x14ac:dyDescent="0.25"/>
    <row r="38501" s="19" customFormat="1" x14ac:dyDescent="0.25"/>
    <row r="38502" s="19" customFormat="1" x14ac:dyDescent="0.25"/>
    <row r="38503" s="19" customFormat="1" x14ac:dyDescent="0.25"/>
    <row r="38504" s="19" customFormat="1" x14ac:dyDescent="0.25"/>
    <row r="38505" s="19" customFormat="1" x14ac:dyDescent="0.25"/>
    <row r="38506" s="19" customFormat="1" x14ac:dyDescent="0.25"/>
    <row r="38507" s="19" customFormat="1" x14ac:dyDescent="0.25"/>
    <row r="38508" s="19" customFormat="1" x14ac:dyDescent="0.25"/>
    <row r="38509" s="19" customFormat="1" x14ac:dyDescent="0.25"/>
    <row r="38510" s="19" customFormat="1" x14ac:dyDescent="0.25"/>
    <row r="38511" s="19" customFormat="1" x14ac:dyDescent="0.25"/>
    <row r="38512" s="19" customFormat="1" x14ac:dyDescent="0.25"/>
    <row r="38513" s="19" customFormat="1" x14ac:dyDescent="0.25"/>
    <row r="38514" s="19" customFormat="1" x14ac:dyDescent="0.25"/>
    <row r="38515" s="19" customFormat="1" x14ac:dyDescent="0.25"/>
    <row r="38516" s="19" customFormat="1" x14ac:dyDescent="0.25"/>
    <row r="38517" s="19" customFormat="1" x14ac:dyDescent="0.25"/>
    <row r="38518" s="19" customFormat="1" x14ac:dyDescent="0.25"/>
    <row r="38519" s="19" customFormat="1" x14ac:dyDescent="0.25"/>
    <row r="38520" s="19" customFormat="1" x14ac:dyDescent="0.25"/>
    <row r="38521" s="19" customFormat="1" x14ac:dyDescent="0.25"/>
    <row r="38522" s="19" customFormat="1" x14ac:dyDescent="0.25"/>
    <row r="38523" s="19" customFormat="1" x14ac:dyDescent="0.25"/>
    <row r="38524" s="19" customFormat="1" x14ac:dyDescent="0.25"/>
    <row r="38525" s="19" customFormat="1" x14ac:dyDescent="0.25"/>
    <row r="38526" s="19" customFormat="1" x14ac:dyDescent="0.25"/>
    <row r="38527" s="19" customFormat="1" x14ac:dyDescent="0.25"/>
    <row r="38528" s="19" customFormat="1" x14ac:dyDescent="0.25"/>
    <row r="38529" s="19" customFormat="1" x14ac:dyDescent="0.25"/>
    <row r="38530" s="19" customFormat="1" x14ac:dyDescent="0.25"/>
    <row r="38531" s="19" customFormat="1" x14ac:dyDescent="0.25"/>
    <row r="38532" s="19" customFormat="1" x14ac:dyDescent="0.25"/>
    <row r="38533" s="19" customFormat="1" x14ac:dyDescent="0.25"/>
    <row r="38534" s="19" customFormat="1" x14ac:dyDescent="0.25"/>
    <row r="38535" s="19" customFormat="1" x14ac:dyDescent="0.25"/>
    <row r="38536" s="19" customFormat="1" x14ac:dyDescent="0.25"/>
    <row r="38537" s="19" customFormat="1" x14ac:dyDescent="0.25"/>
    <row r="38538" s="19" customFormat="1" x14ac:dyDescent="0.25"/>
    <row r="38539" s="19" customFormat="1" x14ac:dyDescent="0.25"/>
    <row r="38540" s="19" customFormat="1" x14ac:dyDescent="0.25"/>
    <row r="38541" s="19" customFormat="1" x14ac:dyDescent="0.25"/>
    <row r="38542" s="19" customFormat="1" x14ac:dyDescent="0.25"/>
    <row r="38543" s="19" customFormat="1" x14ac:dyDescent="0.25"/>
    <row r="38544" s="19" customFormat="1" x14ac:dyDescent="0.25"/>
    <row r="38545" s="19" customFormat="1" x14ac:dyDescent="0.25"/>
    <row r="38546" s="19" customFormat="1" x14ac:dyDescent="0.25"/>
    <row r="38547" s="19" customFormat="1" x14ac:dyDescent="0.25"/>
    <row r="38548" s="19" customFormat="1" x14ac:dyDescent="0.25"/>
    <row r="38549" s="19" customFormat="1" x14ac:dyDescent="0.25"/>
    <row r="38550" s="19" customFormat="1" x14ac:dyDescent="0.25"/>
    <row r="38551" s="19" customFormat="1" x14ac:dyDescent="0.25"/>
    <row r="38552" s="19" customFormat="1" x14ac:dyDescent="0.25"/>
    <row r="38553" s="19" customFormat="1" x14ac:dyDescent="0.25"/>
    <row r="38554" s="19" customFormat="1" x14ac:dyDescent="0.25"/>
    <row r="38555" s="19" customFormat="1" x14ac:dyDescent="0.25"/>
    <row r="38556" s="19" customFormat="1" x14ac:dyDescent="0.25"/>
    <row r="38557" s="19" customFormat="1" x14ac:dyDescent="0.25"/>
    <row r="38558" s="19" customFormat="1" x14ac:dyDescent="0.25"/>
    <row r="38559" s="19" customFormat="1" x14ac:dyDescent="0.25"/>
    <row r="38560" s="19" customFormat="1" x14ac:dyDescent="0.25"/>
    <row r="38561" s="19" customFormat="1" x14ac:dyDescent="0.25"/>
    <row r="38562" s="19" customFormat="1" x14ac:dyDescent="0.25"/>
    <row r="38563" s="19" customFormat="1" x14ac:dyDescent="0.25"/>
    <row r="38564" s="19" customFormat="1" x14ac:dyDescent="0.25"/>
    <row r="38565" s="19" customFormat="1" x14ac:dyDescent="0.25"/>
    <row r="38566" s="19" customFormat="1" x14ac:dyDescent="0.25"/>
    <row r="38567" s="19" customFormat="1" x14ac:dyDescent="0.25"/>
    <row r="38568" s="19" customFormat="1" x14ac:dyDescent="0.25"/>
    <row r="38569" s="19" customFormat="1" x14ac:dyDescent="0.25"/>
    <row r="38570" s="19" customFormat="1" x14ac:dyDescent="0.25"/>
    <row r="38571" s="19" customFormat="1" x14ac:dyDescent="0.25"/>
    <row r="38572" s="19" customFormat="1" x14ac:dyDescent="0.25"/>
    <row r="38573" s="19" customFormat="1" x14ac:dyDescent="0.25"/>
    <row r="38574" s="19" customFormat="1" x14ac:dyDescent="0.25"/>
    <row r="38575" s="19" customFormat="1" x14ac:dyDescent="0.25"/>
    <row r="38576" s="19" customFormat="1" x14ac:dyDescent="0.25"/>
    <row r="38577" s="19" customFormat="1" x14ac:dyDescent="0.25"/>
    <row r="38578" s="19" customFormat="1" x14ac:dyDescent="0.25"/>
    <row r="38579" s="19" customFormat="1" x14ac:dyDescent="0.25"/>
    <row r="38580" s="19" customFormat="1" x14ac:dyDescent="0.25"/>
    <row r="38581" s="19" customFormat="1" x14ac:dyDescent="0.25"/>
    <row r="38582" s="19" customFormat="1" x14ac:dyDescent="0.25"/>
    <row r="38583" s="19" customFormat="1" x14ac:dyDescent="0.25"/>
    <row r="38584" s="19" customFormat="1" x14ac:dyDescent="0.25"/>
    <row r="38585" s="19" customFormat="1" x14ac:dyDescent="0.25"/>
    <row r="38586" s="19" customFormat="1" x14ac:dyDescent="0.25"/>
    <row r="38587" s="19" customFormat="1" x14ac:dyDescent="0.25"/>
    <row r="38588" s="19" customFormat="1" x14ac:dyDescent="0.25"/>
    <row r="38589" s="19" customFormat="1" x14ac:dyDescent="0.25"/>
    <row r="38590" s="19" customFormat="1" x14ac:dyDescent="0.25"/>
    <row r="38591" s="19" customFormat="1" x14ac:dyDescent="0.25"/>
    <row r="38592" s="19" customFormat="1" x14ac:dyDescent="0.25"/>
    <row r="38593" s="19" customFormat="1" x14ac:dyDescent="0.25"/>
    <row r="38594" s="19" customFormat="1" x14ac:dyDescent="0.25"/>
    <row r="38595" s="19" customFormat="1" x14ac:dyDescent="0.25"/>
    <row r="38596" s="19" customFormat="1" x14ac:dyDescent="0.25"/>
    <row r="38597" s="19" customFormat="1" x14ac:dyDescent="0.25"/>
    <row r="38598" s="19" customFormat="1" x14ac:dyDescent="0.25"/>
    <row r="38599" s="19" customFormat="1" x14ac:dyDescent="0.25"/>
    <row r="38600" s="19" customFormat="1" x14ac:dyDescent="0.25"/>
    <row r="38601" s="19" customFormat="1" x14ac:dyDescent="0.25"/>
    <row r="38602" s="19" customFormat="1" x14ac:dyDescent="0.25"/>
    <row r="38603" s="19" customFormat="1" x14ac:dyDescent="0.25"/>
    <row r="38604" s="19" customFormat="1" x14ac:dyDescent="0.25"/>
    <row r="38605" s="19" customFormat="1" x14ac:dyDescent="0.25"/>
    <row r="38606" s="19" customFormat="1" x14ac:dyDescent="0.25"/>
    <row r="38607" s="19" customFormat="1" x14ac:dyDescent="0.25"/>
    <row r="38608" s="19" customFormat="1" x14ac:dyDescent="0.25"/>
    <row r="38609" s="19" customFormat="1" x14ac:dyDescent="0.25"/>
    <row r="38610" s="19" customFormat="1" x14ac:dyDescent="0.25"/>
    <row r="38611" s="19" customFormat="1" x14ac:dyDescent="0.25"/>
    <row r="38612" s="19" customFormat="1" x14ac:dyDescent="0.25"/>
    <row r="38613" s="19" customFormat="1" x14ac:dyDescent="0.25"/>
    <row r="38614" s="19" customFormat="1" x14ac:dyDescent="0.25"/>
    <row r="38615" s="19" customFormat="1" x14ac:dyDescent="0.25"/>
    <row r="38616" s="19" customFormat="1" x14ac:dyDescent="0.25"/>
    <row r="38617" s="19" customFormat="1" x14ac:dyDescent="0.25"/>
    <row r="38618" s="19" customFormat="1" x14ac:dyDescent="0.25"/>
    <row r="38619" s="19" customFormat="1" x14ac:dyDescent="0.25"/>
    <row r="38620" s="19" customFormat="1" x14ac:dyDescent="0.25"/>
    <row r="38621" s="19" customFormat="1" x14ac:dyDescent="0.25"/>
    <row r="38622" s="19" customFormat="1" x14ac:dyDescent="0.25"/>
    <row r="38623" s="19" customFormat="1" x14ac:dyDescent="0.25"/>
    <row r="38624" s="19" customFormat="1" x14ac:dyDescent="0.25"/>
    <row r="38625" s="19" customFormat="1" x14ac:dyDescent="0.25"/>
    <row r="38626" s="19" customFormat="1" x14ac:dyDescent="0.25"/>
    <row r="38627" s="19" customFormat="1" x14ac:dyDescent="0.25"/>
    <row r="38628" s="19" customFormat="1" x14ac:dyDescent="0.25"/>
    <row r="38629" s="19" customFormat="1" x14ac:dyDescent="0.25"/>
    <row r="38630" s="19" customFormat="1" x14ac:dyDescent="0.25"/>
    <row r="38631" s="19" customFormat="1" x14ac:dyDescent="0.25"/>
    <row r="38632" s="19" customFormat="1" x14ac:dyDescent="0.25"/>
    <row r="38633" s="19" customFormat="1" x14ac:dyDescent="0.25"/>
    <row r="38634" s="19" customFormat="1" x14ac:dyDescent="0.25"/>
    <row r="38635" s="19" customFormat="1" x14ac:dyDescent="0.25"/>
    <row r="38636" s="19" customFormat="1" x14ac:dyDescent="0.25"/>
    <row r="38637" s="19" customFormat="1" x14ac:dyDescent="0.25"/>
    <row r="38638" s="19" customFormat="1" x14ac:dyDescent="0.25"/>
    <row r="38639" s="19" customFormat="1" x14ac:dyDescent="0.25"/>
    <row r="38640" s="19" customFormat="1" x14ac:dyDescent="0.25"/>
    <row r="38641" s="19" customFormat="1" x14ac:dyDescent="0.25"/>
    <row r="38642" s="19" customFormat="1" x14ac:dyDescent="0.25"/>
    <row r="38643" s="19" customFormat="1" x14ac:dyDescent="0.25"/>
    <row r="38644" s="19" customFormat="1" x14ac:dyDescent="0.25"/>
    <row r="38645" s="19" customFormat="1" x14ac:dyDescent="0.25"/>
    <row r="38646" s="19" customFormat="1" x14ac:dyDescent="0.25"/>
    <row r="38647" s="19" customFormat="1" x14ac:dyDescent="0.25"/>
    <row r="38648" s="19" customFormat="1" x14ac:dyDescent="0.25"/>
    <row r="38649" s="19" customFormat="1" x14ac:dyDescent="0.25"/>
    <row r="38650" s="19" customFormat="1" x14ac:dyDescent="0.25"/>
    <row r="38651" s="19" customFormat="1" x14ac:dyDescent="0.25"/>
    <row r="38652" s="19" customFormat="1" x14ac:dyDescent="0.25"/>
    <row r="38653" s="19" customFormat="1" x14ac:dyDescent="0.25"/>
    <row r="38654" s="19" customFormat="1" x14ac:dyDescent="0.25"/>
    <row r="38655" s="19" customFormat="1" x14ac:dyDescent="0.25"/>
    <row r="38656" s="19" customFormat="1" x14ac:dyDescent="0.25"/>
    <row r="38657" s="19" customFormat="1" x14ac:dyDescent="0.25"/>
    <row r="38658" s="19" customFormat="1" x14ac:dyDescent="0.25"/>
    <row r="38659" s="19" customFormat="1" x14ac:dyDescent="0.25"/>
    <row r="38660" s="19" customFormat="1" x14ac:dyDescent="0.25"/>
    <row r="38661" s="19" customFormat="1" x14ac:dyDescent="0.25"/>
    <row r="38662" s="19" customFormat="1" x14ac:dyDescent="0.25"/>
    <row r="38663" s="19" customFormat="1" x14ac:dyDescent="0.25"/>
    <row r="38664" s="19" customFormat="1" x14ac:dyDescent="0.25"/>
    <row r="38665" s="19" customFormat="1" x14ac:dyDescent="0.25"/>
    <row r="38666" s="19" customFormat="1" x14ac:dyDescent="0.25"/>
    <row r="38667" s="19" customFormat="1" x14ac:dyDescent="0.25"/>
    <row r="38668" s="19" customFormat="1" x14ac:dyDescent="0.25"/>
    <row r="38669" s="19" customFormat="1" x14ac:dyDescent="0.25"/>
    <row r="38670" s="19" customFormat="1" x14ac:dyDescent="0.25"/>
    <row r="38671" s="19" customFormat="1" x14ac:dyDescent="0.25"/>
    <row r="38672" s="19" customFormat="1" x14ac:dyDescent="0.25"/>
    <row r="38673" s="19" customFormat="1" x14ac:dyDescent="0.25"/>
    <row r="38674" s="19" customFormat="1" x14ac:dyDescent="0.25"/>
    <row r="38675" s="19" customFormat="1" x14ac:dyDescent="0.25"/>
    <row r="38676" s="19" customFormat="1" x14ac:dyDescent="0.25"/>
    <row r="38677" s="19" customFormat="1" x14ac:dyDescent="0.25"/>
    <row r="38678" s="19" customFormat="1" x14ac:dyDescent="0.25"/>
    <row r="38679" s="19" customFormat="1" x14ac:dyDescent="0.25"/>
    <row r="38680" s="19" customFormat="1" x14ac:dyDescent="0.25"/>
    <row r="38681" s="19" customFormat="1" x14ac:dyDescent="0.25"/>
    <row r="38682" s="19" customFormat="1" x14ac:dyDescent="0.25"/>
    <row r="38683" s="19" customFormat="1" x14ac:dyDescent="0.25"/>
    <row r="38684" s="19" customFormat="1" x14ac:dyDescent="0.25"/>
    <row r="38685" s="19" customFormat="1" x14ac:dyDescent="0.25"/>
    <row r="38686" s="19" customFormat="1" x14ac:dyDescent="0.25"/>
    <row r="38687" s="19" customFormat="1" x14ac:dyDescent="0.25"/>
    <row r="38688" s="19" customFormat="1" x14ac:dyDescent="0.25"/>
    <row r="38689" s="19" customFormat="1" x14ac:dyDescent="0.25"/>
    <row r="38690" s="19" customFormat="1" x14ac:dyDescent="0.25"/>
    <row r="38691" s="19" customFormat="1" x14ac:dyDescent="0.25"/>
    <row r="38692" s="19" customFormat="1" x14ac:dyDescent="0.25"/>
    <row r="38693" s="19" customFormat="1" x14ac:dyDescent="0.25"/>
    <row r="38694" s="19" customFormat="1" x14ac:dyDescent="0.25"/>
    <row r="38695" s="19" customFormat="1" x14ac:dyDescent="0.25"/>
    <row r="38696" s="19" customFormat="1" x14ac:dyDescent="0.25"/>
    <row r="38697" s="19" customFormat="1" x14ac:dyDescent="0.25"/>
    <row r="38698" s="19" customFormat="1" x14ac:dyDescent="0.25"/>
    <row r="38699" s="19" customFormat="1" x14ac:dyDescent="0.25"/>
    <row r="38700" s="19" customFormat="1" x14ac:dyDescent="0.25"/>
    <row r="38701" s="19" customFormat="1" x14ac:dyDescent="0.25"/>
    <row r="38702" s="19" customFormat="1" x14ac:dyDescent="0.25"/>
    <row r="38703" s="19" customFormat="1" x14ac:dyDescent="0.25"/>
    <row r="38704" s="19" customFormat="1" x14ac:dyDescent="0.25"/>
    <row r="38705" s="19" customFormat="1" x14ac:dyDescent="0.25"/>
    <row r="38706" s="19" customFormat="1" x14ac:dyDescent="0.25"/>
    <row r="38707" s="19" customFormat="1" x14ac:dyDescent="0.25"/>
    <row r="38708" s="19" customFormat="1" x14ac:dyDescent="0.25"/>
    <row r="38709" s="19" customFormat="1" x14ac:dyDescent="0.25"/>
    <row r="38710" s="19" customFormat="1" x14ac:dyDescent="0.25"/>
    <row r="38711" s="19" customFormat="1" x14ac:dyDescent="0.25"/>
    <row r="38712" s="19" customFormat="1" x14ac:dyDescent="0.25"/>
    <row r="38713" s="19" customFormat="1" x14ac:dyDescent="0.25"/>
    <row r="38714" s="19" customFormat="1" x14ac:dyDescent="0.25"/>
    <row r="38715" s="19" customFormat="1" x14ac:dyDescent="0.25"/>
    <row r="38716" s="19" customFormat="1" x14ac:dyDescent="0.25"/>
    <row r="38717" s="19" customFormat="1" x14ac:dyDescent="0.25"/>
    <row r="38718" s="19" customFormat="1" x14ac:dyDescent="0.25"/>
    <row r="38719" s="19" customFormat="1" x14ac:dyDescent="0.25"/>
    <row r="38720" s="19" customFormat="1" x14ac:dyDescent="0.25"/>
    <row r="38721" s="19" customFormat="1" x14ac:dyDescent="0.25"/>
    <row r="38722" s="19" customFormat="1" x14ac:dyDescent="0.25"/>
    <row r="38723" s="19" customFormat="1" x14ac:dyDescent="0.25"/>
    <row r="38724" s="19" customFormat="1" x14ac:dyDescent="0.25"/>
    <row r="38725" s="19" customFormat="1" x14ac:dyDescent="0.25"/>
    <row r="38726" s="19" customFormat="1" x14ac:dyDescent="0.25"/>
    <row r="38727" s="19" customFormat="1" x14ac:dyDescent="0.25"/>
    <row r="38728" s="19" customFormat="1" x14ac:dyDescent="0.25"/>
    <row r="38729" s="19" customFormat="1" x14ac:dyDescent="0.25"/>
    <row r="38730" s="19" customFormat="1" x14ac:dyDescent="0.25"/>
    <row r="38731" s="19" customFormat="1" x14ac:dyDescent="0.25"/>
    <row r="38732" s="19" customFormat="1" x14ac:dyDescent="0.25"/>
    <row r="38733" s="19" customFormat="1" x14ac:dyDescent="0.25"/>
    <row r="38734" s="19" customFormat="1" x14ac:dyDescent="0.25"/>
    <row r="38735" s="19" customFormat="1" x14ac:dyDescent="0.25"/>
    <row r="38736" s="19" customFormat="1" x14ac:dyDescent="0.25"/>
    <row r="38737" s="19" customFormat="1" x14ac:dyDescent="0.25"/>
    <row r="38738" s="19" customFormat="1" x14ac:dyDescent="0.25"/>
    <row r="38739" s="19" customFormat="1" x14ac:dyDescent="0.25"/>
    <row r="38740" s="19" customFormat="1" x14ac:dyDescent="0.25"/>
    <row r="38741" s="19" customFormat="1" x14ac:dyDescent="0.25"/>
    <row r="38742" s="19" customFormat="1" x14ac:dyDescent="0.25"/>
    <row r="38743" s="19" customFormat="1" x14ac:dyDescent="0.25"/>
    <row r="38744" s="19" customFormat="1" x14ac:dyDescent="0.25"/>
    <row r="38745" s="19" customFormat="1" x14ac:dyDescent="0.25"/>
    <row r="38746" s="19" customFormat="1" x14ac:dyDescent="0.25"/>
    <row r="38747" s="19" customFormat="1" x14ac:dyDescent="0.25"/>
    <row r="38748" s="19" customFormat="1" x14ac:dyDescent="0.25"/>
    <row r="38749" s="19" customFormat="1" x14ac:dyDescent="0.25"/>
    <row r="38750" s="19" customFormat="1" x14ac:dyDescent="0.25"/>
    <row r="38751" s="19" customFormat="1" x14ac:dyDescent="0.25"/>
    <row r="38752" s="19" customFormat="1" x14ac:dyDescent="0.25"/>
    <row r="38753" s="19" customFormat="1" x14ac:dyDescent="0.25"/>
    <row r="38754" s="19" customFormat="1" x14ac:dyDescent="0.25"/>
    <row r="38755" s="19" customFormat="1" x14ac:dyDescent="0.25"/>
    <row r="38756" s="19" customFormat="1" x14ac:dyDescent="0.25"/>
    <row r="38757" s="19" customFormat="1" x14ac:dyDescent="0.25"/>
    <row r="38758" s="19" customFormat="1" x14ac:dyDescent="0.25"/>
    <row r="38759" s="19" customFormat="1" x14ac:dyDescent="0.25"/>
    <row r="38760" s="19" customFormat="1" x14ac:dyDescent="0.25"/>
    <row r="38761" s="19" customFormat="1" x14ac:dyDescent="0.25"/>
    <row r="38762" s="19" customFormat="1" x14ac:dyDescent="0.25"/>
    <row r="38763" s="19" customFormat="1" x14ac:dyDescent="0.25"/>
    <row r="38764" s="19" customFormat="1" x14ac:dyDescent="0.25"/>
    <row r="38765" s="19" customFormat="1" x14ac:dyDescent="0.25"/>
    <row r="38766" s="19" customFormat="1" x14ac:dyDescent="0.25"/>
    <row r="38767" s="19" customFormat="1" x14ac:dyDescent="0.25"/>
    <row r="38768" s="19" customFormat="1" x14ac:dyDescent="0.25"/>
    <row r="38769" s="19" customFormat="1" x14ac:dyDescent="0.25"/>
    <row r="38770" s="19" customFormat="1" x14ac:dyDescent="0.25"/>
    <row r="38771" s="19" customFormat="1" x14ac:dyDescent="0.25"/>
    <row r="38772" s="19" customFormat="1" x14ac:dyDescent="0.25"/>
    <row r="38773" s="19" customFormat="1" x14ac:dyDescent="0.25"/>
    <row r="38774" s="19" customFormat="1" x14ac:dyDescent="0.25"/>
    <row r="38775" s="19" customFormat="1" x14ac:dyDescent="0.25"/>
    <row r="38776" s="19" customFormat="1" x14ac:dyDescent="0.25"/>
    <row r="38777" s="19" customFormat="1" x14ac:dyDescent="0.25"/>
    <row r="38778" s="19" customFormat="1" x14ac:dyDescent="0.25"/>
    <row r="38779" s="19" customFormat="1" x14ac:dyDescent="0.25"/>
    <row r="38780" s="19" customFormat="1" x14ac:dyDescent="0.25"/>
    <row r="38781" s="19" customFormat="1" x14ac:dyDescent="0.25"/>
    <row r="38782" s="19" customFormat="1" x14ac:dyDescent="0.25"/>
    <row r="38783" s="19" customFormat="1" x14ac:dyDescent="0.25"/>
    <row r="38784" s="19" customFormat="1" x14ac:dyDescent="0.25"/>
    <row r="38785" s="19" customFormat="1" x14ac:dyDescent="0.25"/>
    <row r="38786" s="19" customFormat="1" x14ac:dyDescent="0.25"/>
    <row r="38787" s="19" customFormat="1" x14ac:dyDescent="0.25"/>
    <row r="38788" s="19" customFormat="1" x14ac:dyDescent="0.25"/>
    <row r="38789" s="19" customFormat="1" x14ac:dyDescent="0.25"/>
    <row r="38790" s="19" customFormat="1" x14ac:dyDescent="0.25"/>
    <row r="38791" s="19" customFormat="1" x14ac:dyDescent="0.25"/>
    <row r="38792" s="19" customFormat="1" x14ac:dyDescent="0.25"/>
    <row r="38793" s="19" customFormat="1" x14ac:dyDescent="0.25"/>
    <row r="38794" s="19" customFormat="1" x14ac:dyDescent="0.25"/>
    <row r="38795" s="19" customFormat="1" x14ac:dyDescent="0.25"/>
    <row r="38796" s="19" customFormat="1" x14ac:dyDescent="0.25"/>
    <row r="38797" s="19" customFormat="1" x14ac:dyDescent="0.25"/>
    <row r="38798" s="19" customFormat="1" x14ac:dyDescent="0.25"/>
    <row r="38799" s="19" customFormat="1" x14ac:dyDescent="0.25"/>
    <row r="38800" s="19" customFormat="1" x14ac:dyDescent="0.25"/>
    <row r="38801" s="19" customFormat="1" x14ac:dyDescent="0.25"/>
    <row r="38802" s="19" customFormat="1" x14ac:dyDescent="0.25"/>
    <row r="38803" s="19" customFormat="1" x14ac:dyDescent="0.25"/>
    <row r="38804" s="19" customFormat="1" x14ac:dyDescent="0.25"/>
    <row r="38805" s="19" customFormat="1" x14ac:dyDescent="0.25"/>
    <row r="38806" s="19" customFormat="1" x14ac:dyDescent="0.25"/>
    <row r="38807" s="19" customFormat="1" x14ac:dyDescent="0.25"/>
    <row r="38808" s="19" customFormat="1" x14ac:dyDescent="0.25"/>
    <row r="38809" s="19" customFormat="1" x14ac:dyDescent="0.25"/>
    <row r="38810" s="19" customFormat="1" x14ac:dyDescent="0.25"/>
    <row r="38811" s="19" customFormat="1" x14ac:dyDescent="0.25"/>
    <row r="38812" s="19" customFormat="1" x14ac:dyDescent="0.25"/>
    <row r="38813" s="19" customFormat="1" x14ac:dyDescent="0.25"/>
    <row r="38814" s="19" customFormat="1" x14ac:dyDescent="0.25"/>
    <row r="38815" s="19" customFormat="1" x14ac:dyDescent="0.25"/>
    <row r="38816" s="19" customFormat="1" x14ac:dyDescent="0.25"/>
    <row r="38817" s="19" customFormat="1" x14ac:dyDescent="0.25"/>
    <row r="38818" s="19" customFormat="1" x14ac:dyDescent="0.25"/>
    <row r="38819" s="19" customFormat="1" x14ac:dyDescent="0.25"/>
    <row r="38820" s="19" customFormat="1" x14ac:dyDescent="0.25"/>
    <row r="38821" s="19" customFormat="1" x14ac:dyDescent="0.25"/>
    <row r="38822" s="19" customFormat="1" x14ac:dyDescent="0.25"/>
    <row r="38823" s="19" customFormat="1" x14ac:dyDescent="0.25"/>
    <row r="38824" s="19" customFormat="1" x14ac:dyDescent="0.25"/>
    <row r="38825" s="19" customFormat="1" x14ac:dyDescent="0.25"/>
    <row r="38826" s="19" customFormat="1" x14ac:dyDescent="0.25"/>
    <row r="38827" s="19" customFormat="1" x14ac:dyDescent="0.25"/>
    <row r="38828" s="19" customFormat="1" x14ac:dyDescent="0.25"/>
    <row r="38829" s="19" customFormat="1" x14ac:dyDescent="0.25"/>
    <row r="38830" s="19" customFormat="1" x14ac:dyDescent="0.25"/>
    <row r="38831" s="19" customFormat="1" x14ac:dyDescent="0.25"/>
    <row r="38832" s="19" customFormat="1" x14ac:dyDescent="0.25"/>
    <row r="38833" s="19" customFormat="1" x14ac:dyDescent="0.25"/>
    <row r="38834" s="19" customFormat="1" x14ac:dyDescent="0.25"/>
    <row r="38835" s="19" customFormat="1" x14ac:dyDescent="0.25"/>
    <row r="38836" s="19" customFormat="1" x14ac:dyDescent="0.25"/>
    <row r="38837" s="19" customFormat="1" x14ac:dyDescent="0.25"/>
    <row r="38838" s="19" customFormat="1" x14ac:dyDescent="0.25"/>
    <row r="38839" s="19" customFormat="1" x14ac:dyDescent="0.25"/>
    <row r="38840" s="19" customFormat="1" x14ac:dyDescent="0.25"/>
    <row r="38841" s="19" customFormat="1" x14ac:dyDescent="0.25"/>
    <row r="38842" s="19" customFormat="1" x14ac:dyDescent="0.25"/>
    <row r="38843" s="19" customFormat="1" x14ac:dyDescent="0.25"/>
    <row r="38844" s="19" customFormat="1" x14ac:dyDescent="0.25"/>
    <row r="38845" s="19" customFormat="1" x14ac:dyDescent="0.25"/>
    <row r="38846" s="19" customFormat="1" x14ac:dyDescent="0.25"/>
    <row r="38847" s="19" customFormat="1" x14ac:dyDescent="0.25"/>
    <row r="38848" s="19" customFormat="1" x14ac:dyDescent="0.25"/>
    <row r="38849" s="19" customFormat="1" x14ac:dyDescent="0.25"/>
    <row r="38850" s="19" customFormat="1" x14ac:dyDescent="0.25"/>
    <row r="38851" s="19" customFormat="1" x14ac:dyDescent="0.25"/>
    <row r="38852" s="19" customFormat="1" x14ac:dyDescent="0.25"/>
    <row r="38853" s="19" customFormat="1" x14ac:dyDescent="0.25"/>
    <row r="38854" s="19" customFormat="1" x14ac:dyDescent="0.25"/>
    <row r="38855" s="19" customFormat="1" x14ac:dyDescent="0.25"/>
    <row r="38856" s="19" customFormat="1" x14ac:dyDescent="0.25"/>
    <row r="38857" s="19" customFormat="1" x14ac:dyDescent="0.25"/>
    <row r="38858" s="19" customFormat="1" x14ac:dyDescent="0.25"/>
    <row r="38859" s="19" customFormat="1" x14ac:dyDescent="0.25"/>
    <row r="38860" s="19" customFormat="1" x14ac:dyDescent="0.25"/>
    <row r="38861" s="19" customFormat="1" x14ac:dyDescent="0.25"/>
    <row r="38862" s="19" customFormat="1" x14ac:dyDescent="0.25"/>
    <row r="38863" s="19" customFormat="1" x14ac:dyDescent="0.25"/>
    <row r="38864" s="19" customFormat="1" x14ac:dyDescent="0.25"/>
    <row r="38865" s="19" customFormat="1" x14ac:dyDescent="0.25"/>
    <row r="38866" s="19" customFormat="1" x14ac:dyDescent="0.25"/>
    <row r="38867" s="19" customFormat="1" x14ac:dyDescent="0.25"/>
    <row r="38868" s="19" customFormat="1" x14ac:dyDescent="0.25"/>
    <row r="38869" s="19" customFormat="1" x14ac:dyDescent="0.25"/>
    <row r="38870" s="19" customFormat="1" x14ac:dyDescent="0.25"/>
    <row r="38871" s="19" customFormat="1" x14ac:dyDescent="0.25"/>
    <row r="38872" s="19" customFormat="1" x14ac:dyDescent="0.25"/>
    <row r="38873" s="19" customFormat="1" x14ac:dyDescent="0.25"/>
    <row r="38874" s="19" customFormat="1" x14ac:dyDescent="0.25"/>
    <row r="38875" s="19" customFormat="1" x14ac:dyDescent="0.25"/>
    <row r="38876" s="19" customFormat="1" x14ac:dyDescent="0.25"/>
    <row r="38877" s="19" customFormat="1" x14ac:dyDescent="0.25"/>
    <row r="38878" s="19" customFormat="1" x14ac:dyDescent="0.25"/>
    <row r="38879" s="19" customFormat="1" x14ac:dyDescent="0.25"/>
    <row r="38880" s="19" customFormat="1" x14ac:dyDescent="0.25"/>
    <row r="38881" s="19" customFormat="1" x14ac:dyDescent="0.25"/>
    <row r="38882" s="19" customFormat="1" x14ac:dyDescent="0.25"/>
    <row r="38883" s="19" customFormat="1" x14ac:dyDescent="0.25"/>
    <row r="38884" s="19" customFormat="1" x14ac:dyDescent="0.25"/>
    <row r="38885" s="19" customFormat="1" x14ac:dyDescent="0.25"/>
    <row r="38886" s="19" customFormat="1" x14ac:dyDescent="0.25"/>
    <row r="38887" s="19" customFormat="1" x14ac:dyDescent="0.25"/>
    <row r="38888" s="19" customFormat="1" x14ac:dyDescent="0.25"/>
    <row r="38889" s="19" customFormat="1" x14ac:dyDescent="0.25"/>
    <row r="38890" s="19" customFormat="1" x14ac:dyDescent="0.25"/>
    <row r="38891" s="19" customFormat="1" x14ac:dyDescent="0.25"/>
    <row r="38892" s="19" customFormat="1" x14ac:dyDescent="0.25"/>
    <row r="38893" s="19" customFormat="1" x14ac:dyDescent="0.25"/>
    <row r="38894" s="19" customFormat="1" x14ac:dyDescent="0.25"/>
    <row r="38895" s="19" customFormat="1" x14ac:dyDescent="0.25"/>
    <row r="38896" s="19" customFormat="1" x14ac:dyDescent="0.25"/>
    <row r="38897" s="19" customFormat="1" x14ac:dyDescent="0.25"/>
    <row r="38898" s="19" customFormat="1" x14ac:dyDescent="0.25"/>
    <row r="38899" s="19" customFormat="1" x14ac:dyDescent="0.25"/>
    <row r="38900" s="19" customFormat="1" x14ac:dyDescent="0.25"/>
    <row r="38901" s="19" customFormat="1" x14ac:dyDescent="0.25"/>
    <row r="38902" s="19" customFormat="1" x14ac:dyDescent="0.25"/>
    <row r="38903" s="19" customFormat="1" x14ac:dyDescent="0.25"/>
    <row r="38904" s="19" customFormat="1" x14ac:dyDescent="0.25"/>
    <row r="38905" s="19" customFormat="1" x14ac:dyDescent="0.25"/>
    <row r="38906" s="19" customFormat="1" x14ac:dyDescent="0.25"/>
    <row r="38907" s="19" customFormat="1" x14ac:dyDescent="0.25"/>
    <row r="38908" s="19" customFormat="1" x14ac:dyDescent="0.25"/>
    <row r="38909" s="19" customFormat="1" x14ac:dyDescent="0.25"/>
    <row r="38910" s="19" customFormat="1" x14ac:dyDescent="0.25"/>
    <row r="38911" s="19" customFormat="1" x14ac:dyDescent="0.25"/>
    <row r="38912" s="19" customFormat="1" x14ac:dyDescent="0.25"/>
    <row r="38913" s="19" customFormat="1" x14ac:dyDescent="0.25"/>
    <row r="38914" s="19" customFormat="1" x14ac:dyDescent="0.25"/>
    <row r="38915" s="19" customFormat="1" x14ac:dyDescent="0.25"/>
    <row r="38916" s="19" customFormat="1" x14ac:dyDescent="0.25"/>
    <row r="38917" s="19" customFormat="1" x14ac:dyDescent="0.25"/>
    <row r="38918" s="19" customFormat="1" x14ac:dyDescent="0.25"/>
    <row r="38919" s="19" customFormat="1" x14ac:dyDescent="0.25"/>
    <row r="38920" s="19" customFormat="1" x14ac:dyDescent="0.25"/>
    <row r="38921" s="19" customFormat="1" x14ac:dyDescent="0.25"/>
    <row r="38922" s="19" customFormat="1" x14ac:dyDescent="0.25"/>
    <row r="38923" s="19" customFormat="1" x14ac:dyDescent="0.25"/>
    <row r="38924" s="19" customFormat="1" x14ac:dyDescent="0.25"/>
    <row r="38925" s="19" customFormat="1" x14ac:dyDescent="0.25"/>
    <row r="38926" s="19" customFormat="1" x14ac:dyDescent="0.25"/>
    <row r="38927" s="19" customFormat="1" x14ac:dyDescent="0.25"/>
    <row r="38928" s="19" customFormat="1" x14ac:dyDescent="0.25"/>
    <row r="38929" s="19" customFormat="1" x14ac:dyDescent="0.25"/>
    <row r="38930" s="19" customFormat="1" x14ac:dyDescent="0.25"/>
    <row r="38931" s="19" customFormat="1" x14ac:dyDescent="0.25"/>
    <row r="38932" s="19" customFormat="1" x14ac:dyDescent="0.25"/>
    <row r="38933" s="19" customFormat="1" x14ac:dyDescent="0.25"/>
    <row r="38934" s="19" customFormat="1" x14ac:dyDescent="0.25"/>
    <row r="38935" s="19" customFormat="1" x14ac:dyDescent="0.25"/>
    <row r="38936" s="19" customFormat="1" x14ac:dyDescent="0.25"/>
    <row r="38937" s="19" customFormat="1" x14ac:dyDescent="0.25"/>
    <row r="38938" s="19" customFormat="1" x14ac:dyDescent="0.25"/>
    <row r="38939" s="19" customFormat="1" x14ac:dyDescent="0.25"/>
    <row r="38940" s="19" customFormat="1" x14ac:dyDescent="0.25"/>
    <row r="38941" s="19" customFormat="1" x14ac:dyDescent="0.25"/>
    <row r="38942" s="19" customFormat="1" x14ac:dyDescent="0.25"/>
    <row r="38943" s="19" customFormat="1" x14ac:dyDescent="0.25"/>
    <row r="38944" s="19" customFormat="1" x14ac:dyDescent="0.25"/>
    <row r="38945" s="19" customFormat="1" x14ac:dyDescent="0.25"/>
    <row r="38946" s="19" customFormat="1" x14ac:dyDescent="0.25"/>
    <row r="38947" s="19" customFormat="1" x14ac:dyDescent="0.25"/>
    <row r="38948" s="19" customFormat="1" x14ac:dyDescent="0.25"/>
    <row r="38949" s="19" customFormat="1" x14ac:dyDescent="0.25"/>
    <row r="38950" s="19" customFormat="1" x14ac:dyDescent="0.25"/>
    <row r="38951" s="19" customFormat="1" x14ac:dyDescent="0.25"/>
    <row r="38952" s="19" customFormat="1" x14ac:dyDescent="0.25"/>
    <row r="38953" s="19" customFormat="1" x14ac:dyDescent="0.25"/>
    <row r="38954" s="19" customFormat="1" x14ac:dyDescent="0.25"/>
    <row r="38955" s="19" customFormat="1" x14ac:dyDescent="0.25"/>
    <row r="38956" s="19" customFormat="1" x14ac:dyDescent="0.25"/>
    <row r="38957" s="19" customFormat="1" x14ac:dyDescent="0.25"/>
    <row r="38958" s="19" customFormat="1" x14ac:dyDescent="0.25"/>
    <row r="38959" s="19" customFormat="1" x14ac:dyDescent="0.25"/>
    <row r="38960" s="19" customFormat="1" x14ac:dyDescent="0.25"/>
    <row r="38961" s="19" customFormat="1" x14ac:dyDescent="0.25"/>
    <row r="38962" s="19" customFormat="1" x14ac:dyDescent="0.25"/>
    <row r="38963" s="19" customFormat="1" x14ac:dyDescent="0.25"/>
    <row r="38964" s="19" customFormat="1" x14ac:dyDescent="0.25"/>
    <row r="38965" s="19" customFormat="1" x14ac:dyDescent="0.25"/>
    <row r="38966" s="19" customFormat="1" x14ac:dyDescent="0.25"/>
    <row r="38967" s="19" customFormat="1" x14ac:dyDescent="0.25"/>
    <row r="38968" s="19" customFormat="1" x14ac:dyDescent="0.25"/>
    <row r="38969" s="19" customFormat="1" x14ac:dyDescent="0.25"/>
    <row r="38970" s="19" customFormat="1" x14ac:dyDescent="0.25"/>
    <row r="38971" s="19" customFormat="1" x14ac:dyDescent="0.25"/>
    <row r="38972" s="19" customFormat="1" x14ac:dyDescent="0.25"/>
    <row r="38973" s="19" customFormat="1" x14ac:dyDescent="0.25"/>
    <row r="38974" s="19" customFormat="1" x14ac:dyDescent="0.25"/>
    <row r="38975" s="19" customFormat="1" x14ac:dyDescent="0.25"/>
    <row r="38976" s="19" customFormat="1" x14ac:dyDescent="0.25"/>
    <row r="38977" s="19" customFormat="1" x14ac:dyDescent="0.25"/>
    <row r="38978" s="19" customFormat="1" x14ac:dyDescent="0.25"/>
    <row r="38979" s="19" customFormat="1" x14ac:dyDescent="0.25"/>
    <row r="38980" s="19" customFormat="1" x14ac:dyDescent="0.25"/>
    <row r="38981" s="19" customFormat="1" x14ac:dyDescent="0.25"/>
    <row r="38982" s="19" customFormat="1" x14ac:dyDescent="0.25"/>
    <row r="38983" s="19" customFormat="1" x14ac:dyDescent="0.25"/>
    <row r="38984" s="19" customFormat="1" x14ac:dyDescent="0.25"/>
    <row r="38985" s="19" customFormat="1" x14ac:dyDescent="0.25"/>
    <row r="38986" s="19" customFormat="1" x14ac:dyDescent="0.25"/>
    <row r="38987" s="19" customFormat="1" x14ac:dyDescent="0.25"/>
    <row r="38988" s="19" customFormat="1" x14ac:dyDescent="0.25"/>
    <row r="38989" s="19" customFormat="1" x14ac:dyDescent="0.25"/>
    <row r="38990" s="19" customFormat="1" x14ac:dyDescent="0.25"/>
    <row r="38991" s="19" customFormat="1" x14ac:dyDescent="0.25"/>
    <row r="38992" s="19" customFormat="1" x14ac:dyDescent="0.25"/>
    <row r="38993" s="19" customFormat="1" x14ac:dyDescent="0.25"/>
    <row r="38994" s="19" customFormat="1" x14ac:dyDescent="0.25"/>
    <row r="38995" s="19" customFormat="1" x14ac:dyDescent="0.25"/>
    <row r="38996" s="19" customFormat="1" x14ac:dyDescent="0.25"/>
    <row r="38997" s="19" customFormat="1" x14ac:dyDescent="0.25"/>
    <row r="38998" s="19" customFormat="1" x14ac:dyDescent="0.25"/>
    <row r="38999" s="19" customFormat="1" x14ac:dyDescent="0.25"/>
    <row r="39000" s="19" customFormat="1" x14ac:dyDescent="0.25"/>
    <row r="39001" s="19" customFormat="1" x14ac:dyDescent="0.25"/>
    <row r="39002" s="19" customFormat="1" x14ac:dyDescent="0.25"/>
    <row r="39003" s="19" customFormat="1" x14ac:dyDescent="0.25"/>
    <row r="39004" s="19" customFormat="1" x14ac:dyDescent="0.25"/>
    <row r="39005" s="19" customFormat="1" x14ac:dyDescent="0.25"/>
    <row r="39006" s="19" customFormat="1" x14ac:dyDescent="0.25"/>
    <row r="39007" s="19" customFormat="1" x14ac:dyDescent="0.25"/>
    <row r="39008" s="19" customFormat="1" x14ac:dyDescent="0.25"/>
    <row r="39009" s="19" customFormat="1" x14ac:dyDescent="0.25"/>
    <row r="39010" s="19" customFormat="1" x14ac:dyDescent="0.25"/>
    <row r="39011" s="19" customFormat="1" x14ac:dyDescent="0.25"/>
    <row r="39012" s="19" customFormat="1" x14ac:dyDescent="0.25"/>
    <row r="39013" s="19" customFormat="1" x14ac:dyDescent="0.25"/>
    <row r="39014" s="19" customFormat="1" x14ac:dyDescent="0.25"/>
    <row r="39015" s="19" customFormat="1" x14ac:dyDescent="0.25"/>
    <row r="39016" s="19" customFormat="1" x14ac:dyDescent="0.25"/>
    <row r="39017" s="19" customFormat="1" x14ac:dyDescent="0.25"/>
    <row r="39018" s="19" customFormat="1" x14ac:dyDescent="0.25"/>
    <row r="39019" s="19" customFormat="1" x14ac:dyDescent="0.25"/>
    <row r="39020" s="19" customFormat="1" x14ac:dyDescent="0.25"/>
    <row r="39021" s="19" customFormat="1" x14ac:dyDescent="0.25"/>
    <row r="39022" s="19" customFormat="1" x14ac:dyDescent="0.25"/>
    <row r="39023" s="19" customFormat="1" x14ac:dyDescent="0.25"/>
    <row r="39024" s="19" customFormat="1" x14ac:dyDescent="0.25"/>
    <row r="39025" s="19" customFormat="1" x14ac:dyDescent="0.25"/>
    <row r="39026" s="19" customFormat="1" x14ac:dyDescent="0.25"/>
    <row r="39027" s="19" customFormat="1" x14ac:dyDescent="0.25"/>
    <row r="39028" s="19" customFormat="1" x14ac:dyDescent="0.25"/>
    <row r="39029" s="19" customFormat="1" x14ac:dyDescent="0.25"/>
    <row r="39030" s="19" customFormat="1" x14ac:dyDescent="0.25"/>
    <row r="39031" s="19" customFormat="1" x14ac:dyDescent="0.25"/>
    <row r="39032" s="19" customFormat="1" x14ac:dyDescent="0.25"/>
    <row r="39033" s="19" customFormat="1" x14ac:dyDescent="0.25"/>
    <row r="39034" s="19" customFormat="1" x14ac:dyDescent="0.25"/>
    <row r="39035" s="19" customFormat="1" x14ac:dyDescent="0.25"/>
    <row r="39036" s="19" customFormat="1" x14ac:dyDescent="0.25"/>
    <row r="39037" s="19" customFormat="1" x14ac:dyDescent="0.25"/>
    <row r="39038" s="19" customFormat="1" x14ac:dyDescent="0.25"/>
    <row r="39039" s="19" customFormat="1" x14ac:dyDescent="0.25"/>
    <row r="39040" s="19" customFormat="1" x14ac:dyDescent="0.25"/>
    <row r="39041" s="19" customFormat="1" x14ac:dyDescent="0.25"/>
    <row r="39042" s="19" customFormat="1" x14ac:dyDescent="0.25"/>
    <row r="39043" s="19" customFormat="1" x14ac:dyDescent="0.25"/>
    <row r="39044" s="19" customFormat="1" x14ac:dyDescent="0.25"/>
    <row r="39045" s="19" customFormat="1" x14ac:dyDescent="0.25"/>
    <row r="39046" s="19" customFormat="1" x14ac:dyDescent="0.25"/>
    <row r="39047" s="19" customFormat="1" x14ac:dyDescent="0.25"/>
    <row r="39048" s="19" customFormat="1" x14ac:dyDescent="0.25"/>
    <row r="39049" s="19" customFormat="1" x14ac:dyDescent="0.25"/>
    <row r="39050" s="19" customFormat="1" x14ac:dyDescent="0.25"/>
    <row r="39051" s="19" customFormat="1" x14ac:dyDescent="0.25"/>
    <row r="39052" s="19" customFormat="1" x14ac:dyDescent="0.25"/>
    <row r="39053" s="19" customFormat="1" x14ac:dyDescent="0.25"/>
    <row r="39054" s="19" customFormat="1" x14ac:dyDescent="0.25"/>
    <row r="39055" s="19" customFormat="1" x14ac:dyDescent="0.25"/>
    <row r="39056" s="19" customFormat="1" x14ac:dyDescent="0.25"/>
    <row r="39057" s="19" customFormat="1" x14ac:dyDescent="0.25"/>
    <row r="39058" s="19" customFormat="1" x14ac:dyDescent="0.25"/>
    <row r="39059" s="19" customFormat="1" x14ac:dyDescent="0.25"/>
    <row r="39060" s="19" customFormat="1" x14ac:dyDescent="0.25"/>
    <row r="39061" s="19" customFormat="1" x14ac:dyDescent="0.25"/>
    <row r="39062" s="19" customFormat="1" x14ac:dyDescent="0.25"/>
    <row r="39063" s="19" customFormat="1" x14ac:dyDescent="0.25"/>
    <row r="39064" s="19" customFormat="1" x14ac:dyDescent="0.25"/>
    <row r="39065" s="19" customFormat="1" x14ac:dyDescent="0.25"/>
    <row r="39066" s="19" customFormat="1" x14ac:dyDescent="0.25"/>
    <row r="39067" s="19" customFormat="1" x14ac:dyDescent="0.25"/>
    <row r="39068" s="19" customFormat="1" x14ac:dyDescent="0.25"/>
    <row r="39069" s="19" customFormat="1" x14ac:dyDescent="0.25"/>
    <row r="39070" s="19" customFormat="1" x14ac:dyDescent="0.25"/>
    <row r="39071" s="19" customFormat="1" x14ac:dyDescent="0.25"/>
    <row r="39072" s="19" customFormat="1" x14ac:dyDescent="0.25"/>
    <row r="39073" s="19" customFormat="1" x14ac:dyDescent="0.25"/>
    <row r="39074" s="19" customFormat="1" x14ac:dyDescent="0.25"/>
    <row r="39075" s="19" customFormat="1" x14ac:dyDescent="0.25"/>
    <row r="39076" s="19" customFormat="1" x14ac:dyDescent="0.25"/>
    <row r="39077" s="19" customFormat="1" x14ac:dyDescent="0.25"/>
    <row r="39078" s="19" customFormat="1" x14ac:dyDescent="0.25"/>
    <row r="39079" s="19" customFormat="1" x14ac:dyDescent="0.25"/>
    <row r="39080" s="19" customFormat="1" x14ac:dyDescent="0.25"/>
    <row r="39081" s="19" customFormat="1" x14ac:dyDescent="0.25"/>
    <row r="39082" s="19" customFormat="1" x14ac:dyDescent="0.25"/>
    <row r="39083" s="19" customFormat="1" x14ac:dyDescent="0.25"/>
    <row r="39084" s="19" customFormat="1" x14ac:dyDescent="0.25"/>
    <row r="39085" s="19" customFormat="1" x14ac:dyDescent="0.25"/>
    <row r="39086" s="19" customFormat="1" x14ac:dyDescent="0.25"/>
    <row r="39087" s="19" customFormat="1" x14ac:dyDescent="0.25"/>
    <row r="39088" s="19" customFormat="1" x14ac:dyDescent="0.25"/>
    <row r="39089" s="19" customFormat="1" x14ac:dyDescent="0.25"/>
    <row r="39090" s="19" customFormat="1" x14ac:dyDescent="0.25"/>
    <row r="39091" s="19" customFormat="1" x14ac:dyDescent="0.25"/>
    <row r="39092" s="19" customFormat="1" x14ac:dyDescent="0.25"/>
    <row r="39093" s="19" customFormat="1" x14ac:dyDescent="0.25"/>
    <row r="39094" s="19" customFormat="1" x14ac:dyDescent="0.25"/>
    <row r="39095" s="19" customFormat="1" x14ac:dyDescent="0.25"/>
    <row r="39096" s="19" customFormat="1" x14ac:dyDescent="0.25"/>
    <row r="39097" s="19" customFormat="1" x14ac:dyDescent="0.25"/>
    <row r="39098" s="19" customFormat="1" x14ac:dyDescent="0.25"/>
    <row r="39099" s="19" customFormat="1" x14ac:dyDescent="0.25"/>
    <row r="39100" s="19" customFormat="1" x14ac:dyDescent="0.25"/>
    <row r="39101" s="19" customFormat="1" x14ac:dyDescent="0.25"/>
    <row r="39102" s="19" customFormat="1" x14ac:dyDescent="0.25"/>
    <row r="39103" s="19" customFormat="1" x14ac:dyDescent="0.25"/>
    <row r="39104" s="19" customFormat="1" x14ac:dyDescent="0.25"/>
    <row r="39105" s="19" customFormat="1" x14ac:dyDescent="0.25"/>
    <row r="39106" s="19" customFormat="1" x14ac:dyDescent="0.25"/>
    <row r="39107" s="19" customFormat="1" x14ac:dyDescent="0.25"/>
    <row r="39108" s="19" customFormat="1" x14ac:dyDescent="0.25"/>
    <row r="39109" s="19" customFormat="1" x14ac:dyDescent="0.25"/>
    <row r="39110" s="19" customFormat="1" x14ac:dyDescent="0.25"/>
    <row r="39111" s="19" customFormat="1" x14ac:dyDescent="0.25"/>
    <row r="39112" s="19" customFormat="1" x14ac:dyDescent="0.25"/>
    <row r="39113" s="19" customFormat="1" x14ac:dyDescent="0.25"/>
    <row r="39114" s="19" customFormat="1" x14ac:dyDescent="0.25"/>
    <row r="39115" s="19" customFormat="1" x14ac:dyDescent="0.25"/>
    <row r="39116" s="19" customFormat="1" x14ac:dyDescent="0.25"/>
    <row r="39117" s="19" customFormat="1" x14ac:dyDescent="0.25"/>
    <row r="39118" s="19" customFormat="1" x14ac:dyDescent="0.25"/>
    <row r="39119" s="19" customFormat="1" x14ac:dyDescent="0.25"/>
    <row r="39120" s="19" customFormat="1" x14ac:dyDescent="0.25"/>
    <row r="39121" s="19" customFormat="1" x14ac:dyDescent="0.25"/>
    <row r="39122" s="19" customFormat="1" x14ac:dyDescent="0.25"/>
    <row r="39123" s="19" customFormat="1" x14ac:dyDescent="0.25"/>
    <row r="39124" s="19" customFormat="1" x14ac:dyDescent="0.25"/>
    <row r="39125" s="19" customFormat="1" x14ac:dyDescent="0.25"/>
    <row r="39126" s="19" customFormat="1" x14ac:dyDescent="0.25"/>
    <row r="39127" s="19" customFormat="1" x14ac:dyDescent="0.25"/>
    <row r="39128" s="19" customFormat="1" x14ac:dyDescent="0.25"/>
    <row r="39129" s="19" customFormat="1" x14ac:dyDescent="0.25"/>
    <row r="39130" s="19" customFormat="1" x14ac:dyDescent="0.25"/>
    <row r="39131" s="19" customFormat="1" x14ac:dyDescent="0.25"/>
    <row r="39132" s="19" customFormat="1" x14ac:dyDescent="0.25"/>
    <row r="39133" s="19" customFormat="1" x14ac:dyDescent="0.25"/>
    <row r="39134" s="19" customFormat="1" x14ac:dyDescent="0.25"/>
    <row r="39135" s="19" customFormat="1" x14ac:dyDescent="0.25"/>
    <row r="39136" s="19" customFormat="1" x14ac:dyDescent="0.25"/>
    <row r="39137" s="19" customFormat="1" x14ac:dyDescent="0.25"/>
    <row r="39138" s="19" customFormat="1" x14ac:dyDescent="0.25"/>
    <row r="39139" s="19" customFormat="1" x14ac:dyDescent="0.25"/>
    <row r="39140" s="19" customFormat="1" x14ac:dyDescent="0.25"/>
    <row r="39141" s="19" customFormat="1" x14ac:dyDescent="0.25"/>
    <row r="39142" s="19" customFormat="1" x14ac:dyDescent="0.25"/>
    <row r="39143" s="19" customFormat="1" x14ac:dyDescent="0.25"/>
    <row r="39144" s="19" customFormat="1" x14ac:dyDescent="0.25"/>
    <row r="39145" s="19" customFormat="1" x14ac:dyDescent="0.25"/>
    <row r="39146" s="19" customFormat="1" x14ac:dyDescent="0.25"/>
    <row r="39147" s="19" customFormat="1" x14ac:dyDescent="0.25"/>
    <row r="39148" s="19" customFormat="1" x14ac:dyDescent="0.25"/>
    <row r="39149" s="19" customFormat="1" x14ac:dyDescent="0.25"/>
    <row r="39150" s="19" customFormat="1" x14ac:dyDescent="0.25"/>
    <row r="39151" s="19" customFormat="1" x14ac:dyDescent="0.25"/>
    <row r="39152" s="19" customFormat="1" x14ac:dyDescent="0.25"/>
    <row r="39153" s="19" customFormat="1" x14ac:dyDescent="0.25"/>
    <row r="39154" s="19" customFormat="1" x14ac:dyDescent="0.25"/>
    <row r="39155" s="19" customFormat="1" x14ac:dyDescent="0.25"/>
    <row r="39156" s="19" customFormat="1" x14ac:dyDescent="0.25"/>
    <row r="39157" s="19" customFormat="1" x14ac:dyDescent="0.25"/>
    <row r="39158" s="19" customFormat="1" x14ac:dyDescent="0.25"/>
    <row r="39159" s="19" customFormat="1" x14ac:dyDescent="0.25"/>
    <row r="39160" s="19" customFormat="1" x14ac:dyDescent="0.25"/>
    <row r="39161" s="19" customFormat="1" x14ac:dyDescent="0.25"/>
    <row r="39162" s="19" customFormat="1" x14ac:dyDescent="0.25"/>
    <row r="39163" s="19" customFormat="1" x14ac:dyDescent="0.25"/>
    <row r="39164" s="19" customFormat="1" x14ac:dyDescent="0.25"/>
    <row r="39165" s="19" customFormat="1" x14ac:dyDescent="0.25"/>
    <row r="39166" s="19" customFormat="1" x14ac:dyDescent="0.25"/>
    <row r="39167" s="19" customFormat="1" x14ac:dyDescent="0.25"/>
    <row r="39168" s="19" customFormat="1" x14ac:dyDescent="0.25"/>
    <row r="39169" s="19" customFormat="1" x14ac:dyDescent="0.25"/>
    <row r="39170" s="19" customFormat="1" x14ac:dyDescent="0.25"/>
    <row r="39171" s="19" customFormat="1" x14ac:dyDescent="0.25"/>
    <row r="39172" s="19" customFormat="1" x14ac:dyDescent="0.25"/>
    <row r="39173" s="19" customFormat="1" x14ac:dyDescent="0.25"/>
    <row r="39174" s="19" customFormat="1" x14ac:dyDescent="0.25"/>
    <row r="39175" s="19" customFormat="1" x14ac:dyDescent="0.25"/>
    <row r="39176" s="19" customFormat="1" x14ac:dyDescent="0.25"/>
    <row r="39177" s="19" customFormat="1" x14ac:dyDescent="0.25"/>
    <row r="39178" s="19" customFormat="1" x14ac:dyDescent="0.25"/>
    <row r="39179" s="19" customFormat="1" x14ac:dyDescent="0.25"/>
    <row r="39180" s="19" customFormat="1" x14ac:dyDescent="0.25"/>
    <row r="39181" s="19" customFormat="1" x14ac:dyDescent="0.25"/>
    <row r="39182" s="19" customFormat="1" x14ac:dyDescent="0.25"/>
    <row r="39183" s="19" customFormat="1" x14ac:dyDescent="0.25"/>
    <row r="39184" s="19" customFormat="1" x14ac:dyDescent="0.25"/>
    <row r="39185" s="19" customFormat="1" x14ac:dyDescent="0.25"/>
    <row r="39186" s="19" customFormat="1" x14ac:dyDescent="0.25"/>
    <row r="39187" s="19" customFormat="1" x14ac:dyDescent="0.25"/>
    <row r="39188" s="19" customFormat="1" x14ac:dyDescent="0.25"/>
    <row r="39189" s="19" customFormat="1" x14ac:dyDescent="0.25"/>
    <row r="39190" s="19" customFormat="1" x14ac:dyDescent="0.25"/>
    <row r="39191" s="19" customFormat="1" x14ac:dyDescent="0.25"/>
    <row r="39192" s="19" customFormat="1" x14ac:dyDescent="0.25"/>
    <row r="39193" s="19" customFormat="1" x14ac:dyDescent="0.25"/>
    <row r="39194" s="19" customFormat="1" x14ac:dyDescent="0.25"/>
    <row r="39195" s="19" customFormat="1" x14ac:dyDescent="0.25"/>
    <row r="39196" s="19" customFormat="1" x14ac:dyDescent="0.25"/>
    <row r="39197" s="19" customFormat="1" x14ac:dyDescent="0.25"/>
    <row r="39198" s="19" customFormat="1" x14ac:dyDescent="0.25"/>
    <row r="39199" s="19" customFormat="1" x14ac:dyDescent="0.25"/>
    <row r="39200" s="19" customFormat="1" x14ac:dyDescent="0.25"/>
    <row r="39201" s="19" customFormat="1" x14ac:dyDescent="0.25"/>
    <row r="39202" s="19" customFormat="1" x14ac:dyDescent="0.25"/>
    <row r="39203" s="19" customFormat="1" x14ac:dyDescent="0.25"/>
    <row r="39204" s="19" customFormat="1" x14ac:dyDescent="0.25"/>
    <row r="39205" s="19" customFormat="1" x14ac:dyDescent="0.25"/>
    <row r="39206" s="19" customFormat="1" x14ac:dyDescent="0.25"/>
    <row r="39207" s="19" customFormat="1" x14ac:dyDescent="0.25"/>
    <row r="39208" s="19" customFormat="1" x14ac:dyDescent="0.25"/>
    <row r="39209" s="19" customFormat="1" x14ac:dyDescent="0.25"/>
    <row r="39210" s="19" customFormat="1" x14ac:dyDescent="0.25"/>
    <row r="39211" s="19" customFormat="1" x14ac:dyDescent="0.25"/>
    <row r="39212" s="19" customFormat="1" x14ac:dyDescent="0.25"/>
    <row r="39213" s="19" customFormat="1" x14ac:dyDescent="0.25"/>
    <row r="39214" s="19" customFormat="1" x14ac:dyDescent="0.25"/>
    <row r="39215" s="19" customFormat="1" x14ac:dyDescent="0.25"/>
    <row r="39216" s="19" customFormat="1" x14ac:dyDescent="0.25"/>
    <row r="39217" s="19" customFormat="1" x14ac:dyDescent="0.25"/>
    <row r="39218" s="19" customFormat="1" x14ac:dyDescent="0.25"/>
    <row r="39219" s="19" customFormat="1" x14ac:dyDescent="0.25"/>
    <row r="39220" s="19" customFormat="1" x14ac:dyDescent="0.25"/>
    <row r="39221" s="19" customFormat="1" x14ac:dyDescent="0.25"/>
    <row r="39222" s="19" customFormat="1" x14ac:dyDescent="0.25"/>
    <row r="39223" s="19" customFormat="1" x14ac:dyDescent="0.25"/>
    <row r="39224" s="19" customFormat="1" x14ac:dyDescent="0.25"/>
    <row r="39225" s="19" customFormat="1" x14ac:dyDescent="0.25"/>
    <row r="39226" s="19" customFormat="1" x14ac:dyDescent="0.25"/>
    <row r="39227" s="19" customFormat="1" x14ac:dyDescent="0.25"/>
    <row r="39228" s="19" customFormat="1" x14ac:dyDescent="0.25"/>
    <row r="39229" s="19" customFormat="1" x14ac:dyDescent="0.25"/>
    <row r="39230" s="19" customFormat="1" x14ac:dyDescent="0.25"/>
    <row r="39231" s="19" customFormat="1" x14ac:dyDescent="0.25"/>
    <row r="39232" s="19" customFormat="1" x14ac:dyDescent="0.25"/>
    <row r="39233" s="19" customFormat="1" x14ac:dyDescent="0.25"/>
    <row r="39234" s="19" customFormat="1" x14ac:dyDescent="0.25"/>
    <row r="39235" s="19" customFormat="1" x14ac:dyDescent="0.25"/>
    <row r="39236" s="19" customFormat="1" x14ac:dyDescent="0.25"/>
    <row r="39237" s="19" customFormat="1" x14ac:dyDescent="0.25"/>
    <row r="39238" s="19" customFormat="1" x14ac:dyDescent="0.25"/>
    <row r="39239" s="19" customFormat="1" x14ac:dyDescent="0.25"/>
    <row r="39240" s="19" customFormat="1" x14ac:dyDescent="0.25"/>
    <row r="39241" s="19" customFormat="1" x14ac:dyDescent="0.25"/>
    <row r="39242" s="19" customFormat="1" x14ac:dyDescent="0.25"/>
    <row r="39243" s="19" customFormat="1" x14ac:dyDescent="0.25"/>
    <row r="39244" s="19" customFormat="1" x14ac:dyDescent="0.25"/>
    <row r="39245" s="19" customFormat="1" x14ac:dyDescent="0.25"/>
    <row r="39246" s="19" customFormat="1" x14ac:dyDescent="0.25"/>
    <row r="39247" s="19" customFormat="1" x14ac:dyDescent="0.25"/>
    <row r="39248" s="19" customFormat="1" x14ac:dyDescent="0.25"/>
    <row r="39249" s="19" customFormat="1" x14ac:dyDescent="0.25"/>
    <row r="39250" s="19" customFormat="1" x14ac:dyDescent="0.25"/>
    <row r="39251" s="19" customFormat="1" x14ac:dyDescent="0.25"/>
    <row r="39252" s="19" customFormat="1" x14ac:dyDescent="0.25"/>
    <row r="39253" s="19" customFormat="1" x14ac:dyDescent="0.25"/>
    <row r="39254" s="19" customFormat="1" x14ac:dyDescent="0.25"/>
    <row r="39255" s="19" customFormat="1" x14ac:dyDescent="0.25"/>
    <row r="39256" s="19" customFormat="1" x14ac:dyDescent="0.25"/>
    <row r="39257" s="19" customFormat="1" x14ac:dyDescent="0.25"/>
    <row r="39258" s="19" customFormat="1" x14ac:dyDescent="0.25"/>
    <row r="39259" s="19" customFormat="1" x14ac:dyDescent="0.25"/>
    <row r="39260" s="19" customFormat="1" x14ac:dyDescent="0.25"/>
    <row r="39261" s="19" customFormat="1" x14ac:dyDescent="0.25"/>
    <row r="39262" s="19" customFormat="1" x14ac:dyDescent="0.25"/>
    <row r="39263" s="19" customFormat="1" x14ac:dyDescent="0.25"/>
    <row r="39264" s="19" customFormat="1" x14ac:dyDescent="0.25"/>
    <row r="39265" s="19" customFormat="1" x14ac:dyDescent="0.25"/>
    <row r="39266" s="19" customFormat="1" x14ac:dyDescent="0.25"/>
    <row r="39267" s="19" customFormat="1" x14ac:dyDescent="0.25"/>
    <row r="39268" s="19" customFormat="1" x14ac:dyDescent="0.25"/>
    <row r="39269" s="19" customFormat="1" x14ac:dyDescent="0.25"/>
    <row r="39270" s="19" customFormat="1" x14ac:dyDescent="0.25"/>
    <row r="39271" s="19" customFormat="1" x14ac:dyDescent="0.25"/>
    <row r="39272" s="19" customFormat="1" x14ac:dyDescent="0.25"/>
    <row r="39273" s="19" customFormat="1" x14ac:dyDescent="0.25"/>
    <row r="39274" s="19" customFormat="1" x14ac:dyDescent="0.25"/>
    <row r="39275" s="19" customFormat="1" x14ac:dyDescent="0.25"/>
    <row r="39276" s="19" customFormat="1" x14ac:dyDescent="0.25"/>
    <row r="39277" s="19" customFormat="1" x14ac:dyDescent="0.25"/>
    <row r="39278" s="19" customFormat="1" x14ac:dyDescent="0.25"/>
    <row r="39279" s="19" customFormat="1" x14ac:dyDescent="0.25"/>
    <row r="39280" s="19" customFormat="1" x14ac:dyDescent="0.25"/>
    <row r="39281" s="19" customFormat="1" x14ac:dyDescent="0.25"/>
    <row r="39282" s="19" customFormat="1" x14ac:dyDescent="0.25"/>
    <row r="39283" s="19" customFormat="1" x14ac:dyDescent="0.25"/>
    <row r="39284" s="19" customFormat="1" x14ac:dyDescent="0.25"/>
    <row r="39285" s="19" customFormat="1" x14ac:dyDescent="0.25"/>
    <row r="39286" s="19" customFormat="1" x14ac:dyDescent="0.25"/>
    <row r="39287" s="19" customFormat="1" x14ac:dyDescent="0.25"/>
    <row r="39288" s="19" customFormat="1" x14ac:dyDescent="0.25"/>
    <row r="39289" s="19" customFormat="1" x14ac:dyDescent="0.25"/>
    <row r="39290" s="19" customFormat="1" x14ac:dyDescent="0.25"/>
    <row r="39291" s="19" customFormat="1" x14ac:dyDescent="0.25"/>
    <row r="39292" s="19" customFormat="1" x14ac:dyDescent="0.25"/>
    <row r="39293" s="19" customFormat="1" x14ac:dyDescent="0.25"/>
    <row r="39294" s="19" customFormat="1" x14ac:dyDescent="0.25"/>
    <row r="39295" s="19" customFormat="1" x14ac:dyDescent="0.25"/>
    <row r="39296" s="19" customFormat="1" x14ac:dyDescent="0.25"/>
    <row r="39297" s="19" customFormat="1" x14ac:dyDescent="0.25"/>
    <row r="39298" s="19" customFormat="1" x14ac:dyDescent="0.25"/>
    <row r="39299" s="19" customFormat="1" x14ac:dyDescent="0.25"/>
    <row r="39300" s="19" customFormat="1" x14ac:dyDescent="0.25"/>
    <row r="39301" s="19" customFormat="1" x14ac:dyDescent="0.25"/>
    <row r="39302" s="19" customFormat="1" x14ac:dyDescent="0.25"/>
    <row r="39303" s="19" customFormat="1" x14ac:dyDescent="0.25"/>
    <row r="39304" s="19" customFormat="1" x14ac:dyDescent="0.25"/>
    <row r="39305" s="19" customFormat="1" x14ac:dyDescent="0.25"/>
    <row r="39306" s="19" customFormat="1" x14ac:dyDescent="0.25"/>
    <row r="39307" s="19" customFormat="1" x14ac:dyDescent="0.25"/>
    <row r="39308" s="19" customFormat="1" x14ac:dyDescent="0.25"/>
    <row r="39309" s="19" customFormat="1" x14ac:dyDescent="0.25"/>
    <row r="39310" s="19" customFormat="1" x14ac:dyDescent="0.25"/>
    <row r="39311" s="19" customFormat="1" x14ac:dyDescent="0.25"/>
    <row r="39312" s="19" customFormat="1" x14ac:dyDescent="0.25"/>
    <row r="39313" s="19" customFormat="1" x14ac:dyDescent="0.25"/>
    <row r="39314" s="19" customFormat="1" x14ac:dyDescent="0.25"/>
    <row r="39315" s="19" customFormat="1" x14ac:dyDescent="0.25"/>
    <row r="39316" s="19" customFormat="1" x14ac:dyDescent="0.25"/>
    <row r="39317" s="19" customFormat="1" x14ac:dyDescent="0.25"/>
    <row r="39318" s="19" customFormat="1" x14ac:dyDescent="0.25"/>
    <row r="39319" s="19" customFormat="1" x14ac:dyDescent="0.25"/>
    <row r="39320" s="19" customFormat="1" x14ac:dyDescent="0.25"/>
    <row r="39321" s="19" customFormat="1" x14ac:dyDescent="0.25"/>
    <row r="39322" s="19" customFormat="1" x14ac:dyDescent="0.25"/>
    <row r="39323" s="19" customFormat="1" x14ac:dyDescent="0.25"/>
    <row r="39324" s="19" customFormat="1" x14ac:dyDescent="0.25"/>
    <row r="39325" s="19" customFormat="1" x14ac:dyDescent="0.25"/>
    <row r="39326" s="19" customFormat="1" x14ac:dyDescent="0.25"/>
    <row r="39327" s="19" customFormat="1" x14ac:dyDescent="0.25"/>
    <row r="39328" s="19" customFormat="1" x14ac:dyDescent="0.25"/>
    <row r="39329" s="19" customFormat="1" x14ac:dyDescent="0.25"/>
    <row r="39330" s="19" customFormat="1" x14ac:dyDescent="0.25"/>
    <row r="39331" s="19" customFormat="1" x14ac:dyDescent="0.25"/>
    <row r="39332" s="19" customFormat="1" x14ac:dyDescent="0.25"/>
    <row r="39333" s="19" customFormat="1" x14ac:dyDescent="0.25"/>
    <row r="39334" s="19" customFormat="1" x14ac:dyDescent="0.25"/>
    <row r="39335" s="19" customFormat="1" x14ac:dyDescent="0.25"/>
    <row r="39336" s="19" customFormat="1" x14ac:dyDescent="0.25"/>
    <row r="39337" s="19" customFormat="1" x14ac:dyDescent="0.25"/>
    <row r="39338" s="19" customFormat="1" x14ac:dyDescent="0.25"/>
    <row r="39339" s="19" customFormat="1" x14ac:dyDescent="0.25"/>
    <row r="39340" s="19" customFormat="1" x14ac:dyDescent="0.25"/>
    <row r="39341" s="19" customFormat="1" x14ac:dyDescent="0.25"/>
    <row r="39342" s="19" customFormat="1" x14ac:dyDescent="0.25"/>
    <row r="39343" s="19" customFormat="1" x14ac:dyDescent="0.25"/>
    <row r="39344" s="19" customFormat="1" x14ac:dyDescent="0.25"/>
    <row r="39345" s="19" customFormat="1" x14ac:dyDescent="0.25"/>
    <row r="39346" s="19" customFormat="1" x14ac:dyDescent="0.25"/>
    <row r="39347" s="19" customFormat="1" x14ac:dyDescent="0.25"/>
    <row r="39348" s="19" customFormat="1" x14ac:dyDescent="0.25"/>
    <row r="39349" s="19" customFormat="1" x14ac:dyDescent="0.25"/>
    <row r="39350" s="19" customFormat="1" x14ac:dyDescent="0.25"/>
    <row r="39351" s="19" customFormat="1" x14ac:dyDescent="0.25"/>
    <row r="39352" s="19" customFormat="1" x14ac:dyDescent="0.25"/>
    <row r="39353" s="19" customFormat="1" x14ac:dyDescent="0.25"/>
    <row r="39354" s="19" customFormat="1" x14ac:dyDescent="0.25"/>
    <row r="39355" s="19" customFormat="1" x14ac:dyDescent="0.25"/>
    <row r="39356" s="19" customFormat="1" x14ac:dyDescent="0.25"/>
    <row r="39357" s="19" customFormat="1" x14ac:dyDescent="0.25"/>
    <row r="39358" s="19" customFormat="1" x14ac:dyDescent="0.25"/>
    <row r="39359" s="19" customFormat="1" x14ac:dyDescent="0.25"/>
    <row r="39360" s="19" customFormat="1" x14ac:dyDescent="0.25"/>
    <row r="39361" s="19" customFormat="1" x14ac:dyDescent="0.25"/>
    <row r="39362" s="19" customFormat="1" x14ac:dyDescent="0.25"/>
    <row r="39363" s="19" customFormat="1" x14ac:dyDescent="0.25"/>
    <row r="39364" s="19" customFormat="1" x14ac:dyDescent="0.25"/>
    <row r="39365" s="19" customFormat="1" x14ac:dyDescent="0.25"/>
    <row r="39366" s="19" customFormat="1" x14ac:dyDescent="0.25"/>
    <row r="39367" s="19" customFormat="1" x14ac:dyDescent="0.25"/>
    <row r="39368" s="19" customFormat="1" x14ac:dyDescent="0.25"/>
    <row r="39369" s="19" customFormat="1" x14ac:dyDescent="0.25"/>
    <row r="39370" s="19" customFormat="1" x14ac:dyDescent="0.25"/>
    <row r="39371" s="19" customFormat="1" x14ac:dyDescent="0.25"/>
    <row r="39372" s="19" customFormat="1" x14ac:dyDescent="0.25"/>
    <row r="39373" s="19" customFormat="1" x14ac:dyDescent="0.25"/>
    <row r="39374" s="19" customFormat="1" x14ac:dyDescent="0.25"/>
    <row r="39375" s="19" customFormat="1" x14ac:dyDescent="0.25"/>
    <row r="39376" s="19" customFormat="1" x14ac:dyDescent="0.25"/>
    <row r="39377" s="19" customFormat="1" x14ac:dyDescent="0.25"/>
    <row r="39378" s="19" customFormat="1" x14ac:dyDescent="0.25"/>
    <row r="39379" s="19" customFormat="1" x14ac:dyDescent="0.25"/>
    <row r="39380" s="19" customFormat="1" x14ac:dyDescent="0.25"/>
    <row r="39381" s="19" customFormat="1" x14ac:dyDescent="0.25"/>
    <row r="39382" s="19" customFormat="1" x14ac:dyDescent="0.25"/>
    <row r="39383" s="19" customFormat="1" x14ac:dyDescent="0.25"/>
    <row r="39384" s="19" customFormat="1" x14ac:dyDescent="0.25"/>
    <row r="39385" s="19" customFormat="1" x14ac:dyDescent="0.25"/>
    <row r="39386" s="19" customFormat="1" x14ac:dyDescent="0.25"/>
    <row r="39387" s="19" customFormat="1" x14ac:dyDescent="0.25"/>
    <row r="39388" s="19" customFormat="1" x14ac:dyDescent="0.25"/>
    <row r="39389" s="19" customFormat="1" x14ac:dyDescent="0.25"/>
    <row r="39390" s="19" customFormat="1" x14ac:dyDescent="0.25"/>
    <row r="39391" s="19" customFormat="1" x14ac:dyDescent="0.25"/>
    <row r="39392" s="19" customFormat="1" x14ac:dyDescent="0.25"/>
    <row r="39393" s="19" customFormat="1" x14ac:dyDescent="0.25"/>
    <row r="39394" s="19" customFormat="1" x14ac:dyDescent="0.25"/>
    <row r="39395" s="19" customFormat="1" x14ac:dyDescent="0.25"/>
    <row r="39396" s="19" customFormat="1" x14ac:dyDescent="0.25"/>
    <row r="39397" s="19" customFormat="1" x14ac:dyDescent="0.25"/>
    <row r="39398" s="19" customFormat="1" x14ac:dyDescent="0.25"/>
    <row r="39399" s="19" customFormat="1" x14ac:dyDescent="0.25"/>
    <row r="39400" s="19" customFormat="1" x14ac:dyDescent="0.25"/>
    <row r="39401" s="19" customFormat="1" x14ac:dyDescent="0.25"/>
    <row r="39402" s="19" customFormat="1" x14ac:dyDescent="0.25"/>
    <row r="39403" s="19" customFormat="1" x14ac:dyDescent="0.25"/>
    <row r="39404" s="19" customFormat="1" x14ac:dyDescent="0.25"/>
    <row r="39405" s="19" customFormat="1" x14ac:dyDescent="0.25"/>
    <row r="39406" s="19" customFormat="1" x14ac:dyDescent="0.25"/>
    <row r="39407" s="19" customFormat="1" x14ac:dyDescent="0.25"/>
    <row r="39408" s="19" customFormat="1" x14ac:dyDescent="0.25"/>
    <row r="39409" s="19" customFormat="1" x14ac:dyDescent="0.25"/>
    <row r="39410" s="19" customFormat="1" x14ac:dyDescent="0.25"/>
    <row r="39411" s="19" customFormat="1" x14ac:dyDescent="0.25"/>
    <row r="39412" s="19" customFormat="1" x14ac:dyDescent="0.25"/>
    <row r="39413" s="19" customFormat="1" x14ac:dyDescent="0.25"/>
    <row r="39414" s="19" customFormat="1" x14ac:dyDescent="0.25"/>
    <row r="39415" s="19" customFormat="1" x14ac:dyDescent="0.25"/>
    <row r="39416" s="19" customFormat="1" x14ac:dyDescent="0.25"/>
    <row r="39417" s="19" customFormat="1" x14ac:dyDescent="0.25"/>
    <row r="39418" s="19" customFormat="1" x14ac:dyDescent="0.25"/>
    <row r="39419" s="19" customFormat="1" x14ac:dyDescent="0.25"/>
    <row r="39420" s="19" customFormat="1" x14ac:dyDescent="0.25"/>
    <row r="39421" s="19" customFormat="1" x14ac:dyDescent="0.25"/>
    <row r="39422" s="19" customFormat="1" x14ac:dyDescent="0.25"/>
    <row r="39423" s="19" customFormat="1" x14ac:dyDescent="0.25"/>
    <row r="39424" s="19" customFormat="1" x14ac:dyDescent="0.25"/>
    <row r="39425" s="19" customFormat="1" x14ac:dyDescent="0.25"/>
    <row r="39426" s="19" customFormat="1" x14ac:dyDescent="0.25"/>
    <row r="39427" s="19" customFormat="1" x14ac:dyDescent="0.25"/>
    <row r="39428" s="19" customFormat="1" x14ac:dyDescent="0.25"/>
    <row r="39429" s="19" customFormat="1" x14ac:dyDescent="0.25"/>
    <row r="39430" s="19" customFormat="1" x14ac:dyDescent="0.25"/>
    <row r="39431" s="19" customFormat="1" x14ac:dyDescent="0.25"/>
    <row r="39432" s="19" customFormat="1" x14ac:dyDescent="0.25"/>
    <row r="39433" s="19" customFormat="1" x14ac:dyDescent="0.25"/>
    <row r="39434" s="19" customFormat="1" x14ac:dyDescent="0.25"/>
    <row r="39435" s="19" customFormat="1" x14ac:dyDescent="0.25"/>
    <row r="39436" s="19" customFormat="1" x14ac:dyDescent="0.25"/>
    <row r="39437" s="19" customFormat="1" x14ac:dyDescent="0.25"/>
    <row r="39438" s="19" customFormat="1" x14ac:dyDescent="0.25"/>
    <row r="39439" s="19" customFormat="1" x14ac:dyDescent="0.25"/>
    <row r="39440" s="19" customFormat="1" x14ac:dyDescent="0.25"/>
    <row r="39441" s="19" customFormat="1" x14ac:dyDescent="0.25"/>
    <row r="39442" s="19" customFormat="1" x14ac:dyDescent="0.25"/>
    <row r="39443" s="19" customFormat="1" x14ac:dyDescent="0.25"/>
    <row r="39444" s="19" customFormat="1" x14ac:dyDescent="0.25"/>
    <row r="39445" s="19" customFormat="1" x14ac:dyDescent="0.25"/>
    <row r="39446" s="19" customFormat="1" x14ac:dyDescent="0.25"/>
    <row r="39447" s="19" customFormat="1" x14ac:dyDescent="0.25"/>
    <row r="39448" s="19" customFormat="1" x14ac:dyDescent="0.25"/>
    <row r="39449" s="19" customFormat="1" x14ac:dyDescent="0.25"/>
    <row r="39450" s="19" customFormat="1" x14ac:dyDescent="0.25"/>
    <row r="39451" s="19" customFormat="1" x14ac:dyDescent="0.25"/>
    <row r="39452" s="19" customFormat="1" x14ac:dyDescent="0.25"/>
    <row r="39453" s="19" customFormat="1" x14ac:dyDescent="0.25"/>
    <row r="39454" s="19" customFormat="1" x14ac:dyDescent="0.25"/>
    <row r="39455" s="19" customFormat="1" x14ac:dyDescent="0.25"/>
    <row r="39456" s="19" customFormat="1" x14ac:dyDescent="0.25"/>
    <row r="39457" s="19" customFormat="1" x14ac:dyDescent="0.25"/>
    <row r="39458" s="19" customFormat="1" x14ac:dyDescent="0.25"/>
    <row r="39459" s="19" customFormat="1" x14ac:dyDescent="0.25"/>
    <row r="39460" s="19" customFormat="1" x14ac:dyDescent="0.25"/>
    <row r="39461" s="19" customFormat="1" x14ac:dyDescent="0.25"/>
    <row r="39462" s="19" customFormat="1" x14ac:dyDescent="0.25"/>
    <row r="39463" s="19" customFormat="1" x14ac:dyDescent="0.25"/>
    <row r="39464" s="19" customFormat="1" x14ac:dyDescent="0.25"/>
    <row r="39465" s="19" customFormat="1" x14ac:dyDescent="0.25"/>
    <row r="39466" s="19" customFormat="1" x14ac:dyDescent="0.25"/>
    <row r="39467" s="19" customFormat="1" x14ac:dyDescent="0.25"/>
    <row r="39468" s="19" customFormat="1" x14ac:dyDescent="0.25"/>
    <row r="39469" s="19" customFormat="1" x14ac:dyDescent="0.25"/>
    <row r="39470" s="19" customFormat="1" x14ac:dyDescent="0.25"/>
    <row r="39471" s="19" customFormat="1" x14ac:dyDescent="0.25"/>
    <row r="39472" s="19" customFormat="1" x14ac:dyDescent="0.25"/>
    <row r="39473" s="19" customFormat="1" x14ac:dyDescent="0.25"/>
    <row r="39474" s="19" customFormat="1" x14ac:dyDescent="0.25"/>
    <row r="39475" s="19" customFormat="1" x14ac:dyDescent="0.25"/>
    <row r="39476" s="19" customFormat="1" x14ac:dyDescent="0.25"/>
    <row r="39477" s="19" customFormat="1" x14ac:dyDescent="0.25"/>
    <row r="39478" s="19" customFormat="1" x14ac:dyDescent="0.25"/>
    <row r="39479" s="19" customFormat="1" x14ac:dyDescent="0.25"/>
    <row r="39480" s="19" customFormat="1" x14ac:dyDescent="0.25"/>
    <row r="39481" s="19" customFormat="1" x14ac:dyDescent="0.25"/>
    <row r="39482" s="19" customFormat="1" x14ac:dyDescent="0.25"/>
    <row r="39483" s="19" customFormat="1" x14ac:dyDescent="0.25"/>
    <row r="39484" s="19" customFormat="1" x14ac:dyDescent="0.25"/>
    <row r="39485" s="19" customFormat="1" x14ac:dyDescent="0.25"/>
    <row r="39486" s="19" customFormat="1" x14ac:dyDescent="0.25"/>
    <row r="39487" s="19" customFormat="1" x14ac:dyDescent="0.25"/>
    <row r="39488" s="19" customFormat="1" x14ac:dyDescent="0.25"/>
    <row r="39489" s="19" customFormat="1" x14ac:dyDescent="0.25"/>
    <row r="39490" s="19" customFormat="1" x14ac:dyDescent="0.25"/>
    <row r="39491" s="19" customFormat="1" x14ac:dyDescent="0.25"/>
    <row r="39492" s="19" customFormat="1" x14ac:dyDescent="0.25"/>
    <row r="39493" s="19" customFormat="1" x14ac:dyDescent="0.25"/>
    <row r="39494" s="19" customFormat="1" x14ac:dyDescent="0.25"/>
    <row r="39495" s="19" customFormat="1" x14ac:dyDescent="0.25"/>
    <row r="39496" s="19" customFormat="1" x14ac:dyDescent="0.25"/>
    <row r="39497" s="19" customFormat="1" x14ac:dyDescent="0.25"/>
    <row r="39498" s="19" customFormat="1" x14ac:dyDescent="0.25"/>
    <row r="39499" s="19" customFormat="1" x14ac:dyDescent="0.25"/>
    <row r="39500" s="19" customFormat="1" x14ac:dyDescent="0.25"/>
    <row r="39501" s="19" customFormat="1" x14ac:dyDescent="0.25"/>
    <row r="39502" s="19" customFormat="1" x14ac:dyDescent="0.25"/>
    <row r="39503" s="19" customFormat="1" x14ac:dyDescent="0.25"/>
    <row r="39504" s="19" customFormat="1" x14ac:dyDescent="0.25"/>
    <row r="39505" s="19" customFormat="1" x14ac:dyDescent="0.25"/>
    <row r="39506" s="19" customFormat="1" x14ac:dyDescent="0.25"/>
    <row r="39507" s="19" customFormat="1" x14ac:dyDescent="0.25"/>
    <row r="39508" s="19" customFormat="1" x14ac:dyDescent="0.25"/>
    <row r="39509" s="19" customFormat="1" x14ac:dyDescent="0.25"/>
    <row r="39510" s="19" customFormat="1" x14ac:dyDescent="0.25"/>
    <row r="39511" s="19" customFormat="1" x14ac:dyDescent="0.25"/>
    <row r="39512" s="19" customFormat="1" x14ac:dyDescent="0.25"/>
    <row r="39513" s="19" customFormat="1" x14ac:dyDescent="0.25"/>
    <row r="39514" s="19" customFormat="1" x14ac:dyDescent="0.25"/>
    <row r="39515" s="19" customFormat="1" x14ac:dyDescent="0.25"/>
    <row r="39516" s="19" customFormat="1" x14ac:dyDescent="0.25"/>
    <row r="39517" s="19" customFormat="1" x14ac:dyDescent="0.25"/>
    <row r="39518" s="19" customFormat="1" x14ac:dyDescent="0.25"/>
    <row r="39519" s="19" customFormat="1" x14ac:dyDescent="0.25"/>
    <row r="39520" s="19" customFormat="1" x14ac:dyDescent="0.25"/>
    <row r="39521" s="19" customFormat="1" x14ac:dyDescent="0.25"/>
    <row r="39522" s="19" customFormat="1" x14ac:dyDescent="0.25"/>
    <row r="39523" s="19" customFormat="1" x14ac:dyDescent="0.25"/>
    <row r="39524" s="19" customFormat="1" x14ac:dyDescent="0.25"/>
    <row r="39525" s="19" customFormat="1" x14ac:dyDescent="0.25"/>
    <row r="39526" s="19" customFormat="1" x14ac:dyDescent="0.25"/>
    <row r="39527" s="19" customFormat="1" x14ac:dyDescent="0.25"/>
    <row r="39528" s="19" customFormat="1" x14ac:dyDescent="0.25"/>
    <row r="39529" s="19" customFormat="1" x14ac:dyDescent="0.25"/>
    <row r="39530" s="19" customFormat="1" x14ac:dyDescent="0.25"/>
    <row r="39531" s="19" customFormat="1" x14ac:dyDescent="0.25"/>
    <row r="39532" s="19" customFormat="1" x14ac:dyDescent="0.25"/>
    <row r="39533" s="19" customFormat="1" x14ac:dyDescent="0.25"/>
    <row r="39534" s="19" customFormat="1" x14ac:dyDescent="0.25"/>
    <row r="39535" s="19" customFormat="1" x14ac:dyDescent="0.25"/>
    <row r="39536" s="19" customFormat="1" x14ac:dyDescent="0.25"/>
    <row r="39537" s="19" customFormat="1" x14ac:dyDescent="0.25"/>
    <row r="39538" s="19" customFormat="1" x14ac:dyDescent="0.25"/>
    <row r="39539" s="19" customFormat="1" x14ac:dyDescent="0.25"/>
    <row r="39540" s="19" customFormat="1" x14ac:dyDescent="0.25"/>
    <row r="39541" s="19" customFormat="1" x14ac:dyDescent="0.25"/>
    <row r="39542" s="19" customFormat="1" x14ac:dyDescent="0.25"/>
    <row r="39543" s="19" customFormat="1" x14ac:dyDescent="0.25"/>
    <row r="39544" s="19" customFormat="1" x14ac:dyDescent="0.25"/>
    <row r="39545" s="19" customFormat="1" x14ac:dyDescent="0.25"/>
    <row r="39546" s="19" customFormat="1" x14ac:dyDescent="0.25"/>
    <row r="39547" s="19" customFormat="1" x14ac:dyDescent="0.25"/>
    <row r="39548" s="19" customFormat="1" x14ac:dyDescent="0.25"/>
    <row r="39549" s="19" customFormat="1" x14ac:dyDescent="0.25"/>
    <row r="39550" s="19" customFormat="1" x14ac:dyDescent="0.25"/>
    <row r="39551" s="19" customFormat="1" x14ac:dyDescent="0.25"/>
    <row r="39552" s="19" customFormat="1" x14ac:dyDescent="0.25"/>
    <row r="39553" s="19" customFormat="1" x14ac:dyDescent="0.25"/>
    <row r="39554" s="19" customFormat="1" x14ac:dyDescent="0.25"/>
    <row r="39555" s="19" customFormat="1" x14ac:dyDescent="0.25"/>
    <row r="39556" s="19" customFormat="1" x14ac:dyDescent="0.25"/>
    <row r="39557" s="19" customFormat="1" x14ac:dyDescent="0.25"/>
    <row r="39558" s="19" customFormat="1" x14ac:dyDescent="0.25"/>
    <row r="39559" s="19" customFormat="1" x14ac:dyDescent="0.25"/>
    <row r="39560" s="19" customFormat="1" x14ac:dyDescent="0.25"/>
    <row r="39561" s="19" customFormat="1" x14ac:dyDescent="0.25"/>
    <row r="39562" s="19" customFormat="1" x14ac:dyDescent="0.25"/>
    <row r="39563" s="19" customFormat="1" x14ac:dyDescent="0.25"/>
    <row r="39564" s="19" customFormat="1" x14ac:dyDescent="0.25"/>
    <row r="39565" s="19" customFormat="1" x14ac:dyDescent="0.25"/>
    <row r="39566" s="19" customFormat="1" x14ac:dyDescent="0.25"/>
    <row r="39567" s="19" customFormat="1" x14ac:dyDescent="0.25"/>
    <row r="39568" s="19" customFormat="1" x14ac:dyDescent="0.25"/>
    <row r="39569" s="19" customFormat="1" x14ac:dyDescent="0.25"/>
    <row r="39570" s="19" customFormat="1" x14ac:dyDescent="0.25"/>
    <row r="39571" s="19" customFormat="1" x14ac:dyDescent="0.25"/>
    <row r="39572" s="19" customFormat="1" x14ac:dyDescent="0.25"/>
    <row r="39573" s="19" customFormat="1" x14ac:dyDescent="0.25"/>
    <row r="39574" s="19" customFormat="1" x14ac:dyDescent="0.25"/>
    <row r="39575" s="19" customFormat="1" x14ac:dyDescent="0.25"/>
    <row r="39576" s="19" customFormat="1" x14ac:dyDescent="0.25"/>
    <row r="39577" s="19" customFormat="1" x14ac:dyDescent="0.25"/>
    <row r="39578" s="19" customFormat="1" x14ac:dyDescent="0.25"/>
    <row r="39579" s="19" customFormat="1" x14ac:dyDescent="0.25"/>
    <row r="39580" s="19" customFormat="1" x14ac:dyDescent="0.25"/>
    <row r="39581" s="19" customFormat="1" x14ac:dyDescent="0.25"/>
    <row r="39582" s="19" customFormat="1" x14ac:dyDescent="0.25"/>
    <row r="39583" s="19" customFormat="1" x14ac:dyDescent="0.25"/>
    <row r="39584" s="19" customFormat="1" x14ac:dyDescent="0.25"/>
    <row r="39585" s="19" customFormat="1" x14ac:dyDescent="0.25"/>
    <row r="39586" s="19" customFormat="1" x14ac:dyDescent="0.25"/>
    <row r="39587" s="19" customFormat="1" x14ac:dyDescent="0.25"/>
    <row r="39588" s="19" customFormat="1" x14ac:dyDescent="0.25"/>
    <row r="39589" s="19" customFormat="1" x14ac:dyDescent="0.25"/>
    <row r="39590" s="19" customFormat="1" x14ac:dyDescent="0.25"/>
    <row r="39591" s="19" customFormat="1" x14ac:dyDescent="0.25"/>
    <row r="39592" s="19" customFormat="1" x14ac:dyDescent="0.25"/>
    <row r="39593" s="19" customFormat="1" x14ac:dyDescent="0.25"/>
    <row r="39594" s="19" customFormat="1" x14ac:dyDescent="0.25"/>
    <row r="39595" s="19" customFormat="1" x14ac:dyDescent="0.25"/>
    <row r="39596" s="19" customFormat="1" x14ac:dyDescent="0.25"/>
    <row r="39597" s="19" customFormat="1" x14ac:dyDescent="0.25"/>
    <row r="39598" s="19" customFormat="1" x14ac:dyDescent="0.25"/>
    <row r="39599" s="19" customFormat="1" x14ac:dyDescent="0.25"/>
    <row r="39600" s="19" customFormat="1" x14ac:dyDescent="0.25"/>
    <row r="39601" s="19" customFormat="1" x14ac:dyDescent="0.25"/>
    <row r="39602" s="19" customFormat="1" x14ac:dyDescent="0.25"/>
    <row r="39603" s="19" customFormat="1" x14ac:dyDescent="0.25"/>
    <row r="39604" s="19" customFormat="1" x14ac:dyDescent="0.25"/>
    <row r="39605" s="19" customFormat="1" x14ac:dyDescent="0.25"/>
    <row r="39606" s="19" customFormat="1" x14ac:dyDescent="0.25"/>
    <row r="39607" s="19" customFormat="1" x14ac:dyDescent="0.25"/>
    <row r="39608" s="19" customFormat="1" x14ac:dyDescent="0.25"/>
    <row r="39609" s="19" customFormat="1" x14ac:dyDescent="0.25"/>
    <row r="39610" s="19" customFormat="1" x14ac:dyDescent="0.25"/>
    <row r="39611" s="19" customFormat="1" x14ac:dyDescent="0.25"/>
    <row r="39612" s="19" customFormat="1" x14ac:dyDescent="0.25"/>
    <row r="39613" s="19" customFormat="1" x14ac:dyDescent="0.25"/>
    <row r="39614" s="19" customFormat="1" x14ac:dyDescent="0.25"/>
    <row r="39615" s="19" customFormat="1" x14ac:dyDescent="0.25"/>
    <row r="39616" s="19" customFormat="1" x14ac:dyDescent="0.25"/>
    <row r="39617" s="19" customFormat="1" x14ac:dyDescent="0.25"/>
    <row r="39618" s="19" customFormat="1" x14ac:dyDescent="0.25"/>
    <row r="39619" s="19" customFormat="1" x14ac:dyDescent="0.25"/>
    <row r="39620" s="19" customFormat="1" x14ac:dyDescent="0.25"/>
    <row r="39621" s="19" customFormat="1" x14ac:dyDescent="0.25"/>
    <row r="39622" s="19" customFormat="1" x14ac:dyDescent="0.25"/>
    <row r="39623" s="19" customFormat="1" x14ac:dyDescent="0.25"/>
    <row r="39624" s="19" customFormat="1" x14ac:dyDescent="0.25"/>
    <row r="39625" s="19" customFormat="1" x14ac:dyDescent="0.25"/>
    <row r="39626" s="19" customFormat="1" x14ac:dyDescent="0.25"/>
    <row r="39627" s="19" customFormat="1" x14ac:dyDescent="0.25"/>
    <row r="39628" s="19" customFormat="1" x14ac:dyDescent="0.25"/>
    <row r="39629" s="19" customFormat="1" x14ac:dyDescent="0.25"/>
    <row r="39630" s="19" customFormat="1" x14ac:dyDescent="0.25"/>
    <row r="39631" s="19" customFormat="1" x14ac:dyDescent="0.25"/>
    <row r="39632" s="19" customFormat="1" x14ac:dyDescent="0.25"/>
    <row r="39633" s="19" customFormat="1" x14ac:dyDescent="0.25"/>
    <row r="39634" s="19" customFormat="1" x14ac:dyDescent="0.25"/>
    <row r="39635" s="19" customFormat="1" x14ac:dyDescent="0.25"/>
    <row r="39636" s="19" customFormat="1" x14ac:dyDescent="0.25"/>
    <row r="39637" s="19" customFormat="1" x14ac:dyDescent="0.25"/>
    <row r="39638" s="19" customFormat="1" x14ac:dyDescent="0.25"/>
    <row r="39639" s="19" customFormat="1" x14ac:dyDescent="0.25"/>
    <row r="39640" s="19" customFormat="1" x14ac:dyDescent="0.25"/>
    <row r="39641" s="19" customFormat="1" x14ac:dyDescent="0.25"/>
    <row r="39642" s="19" customFormat="1" x14ac:dyDescent="0.25"/>
    <row r="39643" s="19" customFormat="1" x14ac:dyDescent="0.25"/>
    <row r="39644" s="19" customFormat="1" x14ac:dyDescent="0.25"/>
    <row r="39645" s="19" customFormat="1" x14ac:dyDescent="0.25"/>
    <row r="39646" s="19" customFormat="1" x14ac:dyDescent="0.25"/>
    <row r="39647" s="19" customFormat="1" x14ac:dyDescent="0.25"/>
    <row r="39648" s="19" customFormat="1" x14ac:dyDescent="0.25"/>
    <row r="39649" s="19" customFormat="1" x14ac:dyDescent="0.25"/>
    <row r="39650" s="19" customFormat="1" x14ac:dyDescent="0.25"/>
    <row r="39651" s="19" customFormat="1" x14ac:dyDescent="0.25"/>
    <row r="39652" s="19" customFormat="1" x14ac:dyDescent="0.25"/>
    <row r="39653" s="19" customFormat="1" x14ac:dyDescent="0.25"/>
    <row r="39654" s="19" customFormat="1" x14ac:dyDescent="0.25"/>
    <row r="39655" s="19" customFormat="1" x14ac:dyDescent="0.25"/>
    <row r="39656" s="19" customFormat="1" x14ac:dyDescent="0.25"/>
    <row r="39657" s="19" customFormat="1" x14ac:dyDescent="0.25"/>
    <row r="39658" s="19" customFormat="1" x14ac:dyDescent="0.25"/>
    <row r="39659" s="19" customFormat="1" x14ac:dyDescent="0.25"/>
    <row r="39660" s="19" customFormat="1" x14ac:dyDescent="0.25"/>
    <row r="39661" s="19" customFormat="1" x14ac:dyDescent="0.25"/>
    <row r="39662" s="19" customFormat="1" x14ac:dyDescent="0.25"/>
    <row r="39663" s="19" customFormat="1" x14ac:dyDescent="0.25"/>
    <row r="39664" s="19" customFormat="1" x14ac:dyDescent="0.25"/>
    <row r="39665" s="19" customFormat="1" x14ac:dyDescent="0.25"/>
    <row r="39666" s="19" customFormat="1" x14ac:dyDescent="0.25"/>
    <row r="39667" s="19" customFormat="1" x14ac:dyDescent="0.25"/>
    <row r="39668" s="19" customFormat="1" x14ac:dyDescent="0.25"/>
    <row r="39669" s="19" customFormat="1" x14ac:dyDescent="0.25"/>
    <row r="39670" s="19" customFormat="1" x14ac:dyDescent="0.25"/>
    <row r="39671" s="19" customFormat="1" x14ac:dyDescent="0.25"/>
    <row r="39672" s="19" customFormat="1" x14ac:dyDescent="0.25"/>
    <row r="39673" s="19" customFormat="1" x14ac:dyDescent="0.25"/>
    <row r="39674" s="19" customFormat="1" x14ac:dyDescent="0.25"/>
    <row r="39675" s="19" customFormat="1" x14ac:dyDescent="0.25"/>
    <row r="39676" s="19" customFormat="1" x14ac:dyDescent="0.25"/>
    <row r="39677" s="19" customFormat="1" x14ac:dyDescent="0.25"/>
    <row r="39678" s="19" customFormat="1" x14ac:dyDescent="0.25"/>
    <row r="39679" s="19" customFormat="1" x14ac:dyDescent="0.25"/>
    <row r="39680" s="19" customFormat="1" x14ac:dyDescent="0.25"/>
    <row r="39681" s="19" customFormat="1" x14ac:dyDescent="0.25"/>
    <row r="39682" s="19" customFormat="1" x14ac:dyDescent="0.25"/>
    <row r="39683" s="19" customFormat="1" x14ac:dyDescent="0.25"/>
    <row r="39684" s="19" customFormat="1" x14ac:dyDescent="0.25"/>
    <row r="39685" s="19" customFormat="1" x14ac:dyDescent="0.25"/>
    <row r="39686" s="19" customFormat="1" x14ac:dyDescent="0.25"/>
    <row r="39687" s="19" customFormat="1" x14ac:dyDescent="0.25"/>
    <row r="39688" s="19" customFormat="1" x14ac:dyDescent="0.25"/>
    <row r="39689" s="19" customFormat="1" x14ac:dyDescent="0.25"/>
    <row r="39690" s="19" customFormat="1" x14ac:dyDescent="0.25"/>
    <row r="39691" s="19" customFormat="1" x14ac:dyDescent="0.25"/>
    <row r="39692" s="19" customFormat="1" x14ac:dyDescent="0.25"/>
    <row r="39693" s="19" customFormat="1" x14ac:dyDescent="0.25"/>
    <row r="39694" s="19" customFormat="1" x14ac:dyDescent="0.25"/>
    <row r="39695" s="19" customFormat="1" x14ac:dyDescent="0.25"/>
    <row r="39696" s="19" customFormat="1" x14ac:dyDescent="0.25"/>
    <row r="39697" s="19" customFormat="1" x14ac:dyDescent="0.25"/>
    <row r="39698" s="19" customFormat="1" x14ac:dyDescent="0.25"/>
    <row r="39699" s="19" customFormat="1" x14ac:dyDescent="0.25"/>
    <row r="39700" s="19" customFormat="1" x14ac:dyDescent="0.25"/>
    <row r="39701" s="19" customFormat="1" x14ac:dyDescent="0.25"/>
    <row r="39702" s="19" customFormat="1" x14ac:dyDescent="0.25"/>
    <row r="39703" s="19" customFormat="1" x14ac:dyDescent="0.25"/>
    <row r="39704" s="19" customFormat="1" x14ac:dyDescent="0.25"/>
    <row r="39705" s="19" customFormat="1" x14ac:dyDescent="0.25"/>
    <row r="39706" s="19" customFormat="1" x14ac:dyDescent="0.25"/>
    <row r="39707" s="19" customFormat="1" x14ac:dyDescent="0.25"/>
    <row r="39708" s="19" customFormat="1" x14ac:dyDescent="0.25"/>
    <row r="39709" s="19" customFormat="1" x14ac:dyDescent="0.25"/>
    <row r="39710" s="19" customFormat="1" x14ac:dyDescent="0.25"/>
    <row r="39711" s="19" customFormat="1" x14ac:dyDescent="0.25"/>
    <row r="39712" s="19" customFormat="1" x14ac:dyDescent="0.25"/>
    <row r="39713" s="19" customFormat="1" x14ac:dyDescent="0.25"/>
    <row r="39714" s="19" customFormat="1" x14ac:dyDescent="0.25"/>
    <row r="39715" s="19" customFormat="1" x14ac:dyDescent="0.25"/>
    <row r="39716" s="19" customFormat="1" x14ac:dyDescent="0.25"/>
    <row r="39717" s="19" customFormat="1" x14ac:dyDescent="0.25"/>
    <row r="39718" s="19" customFormat="1" x14ac:dyDescent="0.25"/>
    <row r="39719" s="19" customFormat="1" x14ac:dyDescent="0.25"/>
    <row r="39720" s="19" customFormat="1" x14ac:dyDescent="0.25"/>
    <row r="39721" s="19" customFormat="1" x14ac:dyDescent="0.25"/>
    <row r="39722" s="19" customFormat="1" x14ac:dyDescent="0.25"/>
    <row r="39723" s="19" customFormat="1" x14ac:dyDescent="0.25"/>
    <row r="39724" s="19" customFormat="1" x14ac:dyDescent="0.25"/>
    <row r="39725" s="19" customFormat="1" x14ac:dyDescent="0.25"/>
    <row r="39726" s="19" customFormat="1" x14ac:dyDescent="0.25"/>
    <row r="39727" s="19" customFormat="1" x14ac:dyDescent="0.25"/>
    <row r="39728" s="19" customFormat="1" x14ac:dyDescent="0.25"/>
    <row r="39729" s="19" customFormat="1" x14ac:dyDescent="0.25"/>
    <row r="39730" s="19" customFormat="1" x14ac:dyDescent="0.25"/>
    <row r="39731" s="19" customFormat="1" x14ac:dyDescent="0.25"/>
    <row r="39732" s="19" customFormat="1" x14ac:dyDescent="0.25"/>
    <row r="39733" s="19" customFormat="1" x14ac:dyDescent="0.25"/>
    <row r="39734" s="19" customFormat="1" x14ac:dyDescent="0.25"/>
    <row r="39735" s="19" customFormat="1" x14ac:dyDescent="0.25"/>
    <row r="39736" s="19" customFormat="1" x14ac:dyDescent="0.25"/>
    <row r="39737" s="19" customFormat="1" x14ac:dyDescent="0.25"/>
    <row r="39738" s="19" customFormat="1" x14ac:dyDescent="0.25"/>
    <row r="39739" s="19" customFormat="1" x14ac:dyDescent="0.25"/>
    <row r="39740" s="19" customFormat="1" x14ac:dyDescent="0.25"/>
    <row r="39741" s="19" customFormat="1" x14ac:dyDescent="0.25"/>
    <row r="39742" s="19" customFormat="1" x14ac:dyDescent="0.25"/>
    <row r="39743" s="19" customFormat="1" x14ac:dyDescent="0.25"/>
    <row r="39744" s="19" customFormat="1" x14ac:dyDescent="0.25"/>
    <row r="39745" s="19" customFormat="1" x14ac:dyDescent="0.25"/>
    <row r="39746" s="19" customFormat="1" x14ac:dyDescent="0.25"/>
    <row r="39747" s="19" customFormat="1" x14ac:dyDescent="0.25"/>
    <row r="39748" s="19" customFormat="1" x14ac:dyDescent="0.25"/>
    <row r="39749" s="19" customFormat="1" x14ac:dyDescent="0.25"/>
    <row r="39750" s="19" customFormat="1" x14ac:dyDescent="0.25"/>
    <row r="39751" s="19" customFormat="1" x14ac:dyDescent="0.25"/>
    <row r="39752" s="19" customFormat="1" x14ac:dyDescent="0.25"/>
    <row r="39753" s="19" customFormat="1" x14ac:dyDescent="0.25"/>
    <row r="39754" s="19" customFormat="1" x14ac:dyDescent="0.25"/>
    <row r="39755" s="19" customFormat="1" x14ac:dyDescent="0.25"/>
    <row r="39756" s="19" customFormat="1" x14ac:dyDescent="0.25"/>
    <row r="39757" s="19" customFormat="1" x14ac:dyDescent="0.25"/>
    <row r="39758" s="19" customFormat="1" x14ac:dyDescent="0.25"/>
    <row r="39759" s="19" customFormat="1" x14ac:dyDescent="0.25"/>
    <row r="39760" s="19" customFormat="1" x14ac:dyDescent="0.25"/>
    <row r="39761" s="19" customFormat="1" x14ac:dyDescent="0.25"/>
    <row r="39762" s="19" customFormat="1" x14ac:dyDescent="0.25"/>
    <row r="39763" s="19" customFormat="1" x14ac:dyDescent="0.25"/>
    <row r="39764" s="19" customFormat="1" x14ac:dyDescent="0.25"/>
    <row r="39765" s="19" customFormat="1" x14ac:dyDescent="0.25"/>
    <row r="39766" s="19" customFormat="1" x14ac:dyDescent="0.25"/>
    <row r="39767" s="19" customFormat="1" x14ac:dyDescent="0.25"/>
    <row r="39768" s="19" customFormat="1" x14ac:dyDescent="0.25"/>
    <row r="39769" s="19" customFormat="1" x14ac:dyDescent="0.25"/>
    <row r="39770" s="19" customFormat="1" x14ac:dyDescent="0.25"/>
    <row r="39771" s="19" customFormat="1" x14ac:dyDescent="0.25"/>
    <row r="39772" s="19" customFormat="1" x14ac:dyDescent="0.25"/>
    <row r="39773" s="19" customFormat="1" x14ac:dyDescent="0.25"/>
    <row r="39774" s="19" customFormat="1" x14ac:dyDescent="0.25"/>
    <row r="39775" s="19" customFormat="1" x14ac:dyDescent="0.25"/>
    <row r="39776" s="19" customFormat="1" x14ac:dyDescent="0.25"/>
    <row r="39777" s="19" customFormat="1" x14ac:dyDescent="0.25"/>
    <row r="39778" s="19" customFormat="1" x14ac:dyDescent="0.25"/>
    <row r="39779" s="19" customFormat="1" x14ac:dyDescent="0.25"/>
    <row r="39780" s="19" customFormat="1" x14ac:dyDescent="0.25"/>
    <row r="39781" s="19" customFormat="1" x14ac:dyDescent="0.25"/>
    <row r="39782" s="19" customFormat="1" x14ac:dyDescent="0.25"/>
    <row r="39783" s="19" customFormat="1" x14ac:dyDescent="0.25"/>
    <row r="39784" s="19" customFormat="1" x14ac:dyDescent="0.25"/>
    <row r="39785" s="19" customFormat="1" x14ac:dyDescent="0.25"/>
    <row r="39786" s="19" customFormat="1" x14ac:dyDescent="0.25"/>
    <row r="39787" s="19" customFormat="1" x14ac:dyDescent="0.25"/>
    <row r="39788" s="19" customFormat="1" x14ac:dyDescent="0.25"/>
    <row r="39789" s="19" customFormat="1" x14ac:dyDescent="0.25"/>
    <row r="39790" s="19" customFormat="1" x14ac:dyDescent="0.25"/>
    <row r="39791" s="19" customFormat="1" x14ac:dyDescent="0.25"/>
    <row r="39792" s="19" customFormat="1" x14ac:dyDescent="0.25"/>
    <row r="39793" s="19" customFormat="1" x14ac:dyDescent="0.25"/>
    <row r="39794" s="19" customFormat="1" x14ac:dyDescent="0.25"/>
    <row r="39795" s="19" customFormat="1" x14ac:dyDescent="0.25"/>
    <row r="39796" s="19" customFormat="1" x14ac:dyDescent="0.25"/>
    <row r="39797" s="19" customFormat="1" x14ac:dyDescent="0.25"/>
    <row r="39798" s="19" customFormat="1" x14ac:dyDescent="0.25"/>
    <row r="39799" s="19" customFormat="1" x14ac:dyDescent="0.25"/>
    <row r="39800" s="19" customFormat="1" x14ac:dyDescent="0.25"/>
    <row r="39801" s="19" customFormat="1" x14ac:dyDescent="0.25"/>
    <row r="39802" s="19" customFormat="1" x14ac:dyDescent="0.25"/>
    <row r="39803" s="19" customFormat="1" x14ac:dyDescent="0.25"/>
    <row r="39804" s="19" customFormat="1" x14ac:dyDescent="0.25"/>
    <row r="39805" s="19" customFormat="1" x14ac:dyDescent="0.25"/>
    <row r="39806" s="19" customFormat="1" x14ac:dyDescent="0.25"/>
    <row r="39807" s="19" customFormat="1" x14ac:dyDescent="0.25"/>
    <row r="39808" s="19" customFormat="1" x14ac:dyDescent="0.25"/>
    <row r="39809" s="19" customFormat="1" x14ac:dyDescent="0.25"/>
    <row r="39810" s="19" customFormat="1" x14ac:dyDescent="0.25"/>
    <row r="39811" s="19" customFormat="1" x14ac:dyDescent="0.25"/>
    <row r="39812" s="19" customFormat="1" x14ac:dyDescent="0.25"/>
    <row r="39813" s="19" customFormat="1" x14ac:dyDescent="0.25"/>
    <row r="39814" s="19" customFormat="1" x14ac:dyDescent="0.25"/>
    <row r="39815" s="19" customFormat="1" x14ac:dyDescent="0.25"/>
    <row r="39816" s="19" customFormat="1" x14ac:dyDescent="0.25"/>
    <row r="39817" s="19" customFormat="1" x14ac:dyDescent="0.25"/>
    <row r="39818" s="19" customFormat="1" x14ac:dyDescent="0.25"/>
    <row r="39819" s="19" customFormat="1" x14ac:dyDescent="0.25"/>
    <row r="39820" s="19" customFormat="1" x14ac:dyDescent="0.25"/>
    <row r="39821" s="19" customFormat="1" x14ac:dyDescent="0.25"/>
    <row r="39822" s="19" customFormat="1" x14ac:dyDescent="0.25"/>
    <row r="39823" s="19" customFormat="1" x14ac:dyDescent="0.25"/>
    <row r="39824" s="19" customFormat="1" x14ac:dyDescent="0.25"/>
    <row r="39825" s="19" customFormat="1" x14ac:dyDescent="0.25"/>
    <row r="39826" s="19" customFormat="1" x14ac:dyDescent="0.25"/>
    <row r="39827" s="19" customFormat="1" x14ac:dyDescent="0.25"/>
    <row r="39828" s="19" customFormat="1" x14ac:dyDescent="0.25"/>
    <row r="39829" s="19" customFormat="1" x14ac:dyDescent="0.25"/>
    <row r="39830" s="19" customFormat="1" x14ac:dyDescent="0.25"/>
    <row r="39831" s="19" customFormat="1" x14ac:dyDescent="0.25"/>
    <row r="39832" s="19" customFormat="1" x14ac:dyDescent="0.25"/>
    <row r="39833" s="19" customFormat="1" x14ac:dyDescent="0.25"/>
    <row r="39834" s="19" customFormat="1" x14ac:dyDescent="0.25"/>
    <row r="39835" s="19" customFormat="1" x14ac:dyDescent="0.25"/>
    <row r="39836" s="19" customFormat="1" x14ac:dyDescent="0.25"/>
    <row r="39837" s="19" customFormat="1" x14ac:dyDescent="0.25"/>
    <row r="39838" s="19" customFormat="1" x14ac:dyDescent="0.25"/>
    <row r="39839" s="19" customFormat="1" x14ac:dyDescent="0.25"/>
    <row r="39840" s="19" customFormat="1" x14ac:dyDescent="0.25"/>
    <row r="39841" s="19" customFormat="1" x14ac:dyDescent="0.25"/>
    <row r="39842" s="19" customFormat="1" x14ac:dyDescent="0.25"/>
    <row r="39843" s="19" customFormat="1" x14ac:dyDescent="0.25"/>
    <row r="39844" s="19" customFormat="1" x14ac:dyDescent="0.25"/>
    <row r="39845" s="19" customFormat="1" x14ac:dyDescent="0.25"/>
    <row r="39846" s="19" customFormat="1" x14ac:dyDescent="0.25"/>
    <row r="39847" s="19" customFormat="1" x14ac:dyDescent="0.25"/>
    <row r="39848" s="19" customFormat="1" x14ac:dyDescent="0.25"/>
    <row r="39849" s="19" customFormat="1" x14ac:dyDescent="0.25"/>
    <row r="39850" s="19" customFormat="1" x14ac:dyDescent="0.25"/>
    <row r="39851" s="19" customFormat="1" x14ac:dyDescent="0.25"/>
    <row r="39852" s="19" customFormat="1" x14ac:dyDescent="0.25"/>
    <row r="39853" s="19" customFormat="1" x14ac:dyDescent="0.25"/>
    <row r="39854" s="19" customFormat="1" x14ac:dyDescent="0.25"/>
    <row r="39855" s="19" customFormat="1" x14ac:dyDescent="0.25"/>
    <row r="39856" s="19" customFormat="1" x14ac:dyDescent="0.25"/>
    <row r="39857" s="19" customFormat="1" x14ac:dyDescent="0.25"/>
    <row r="39858" s="19" customFormat="1" x14ac:dyDescent="0.25"/>
    <row r="39859" s="19" customFormat="1" x14ac:dyDescent="0.25"/>
    <row r="39860" s="19" customFormat="1" x14ac:dyDescent="0.25"/>
    <row r="39861" s="19" customFormat="1" x14ac:dyDescent="0.25"/>
    <row r="39862" s="19" customFormat="1" x14ac:dyDescent="0.25"/>
    <row r="39863" s="19" customFormat="1" x14ac:dyDescent="0.25"/>
    <row r="39864" s="19" customFormat="1" x14ac:dyDescent="0.25"/>
    <row r="39865" s="19" customFormat="1" x14ac:dyDescent="0.25"/>
    <row r="39866" s="19" customFormat="1" x14ac:dyDescent="0.25"/>
    <row r="39867" s="19" customFormat="1" x14ac:dyDescent="0.25"/>
    <row r="39868" s="19" customFormat="1" x14ac:dyDescent="0.25"/>
    <row r="39869" s="19" customFormat="1" x14ac:dyDescent="0.25"/>
    <row r="39870" s="19" customFormat="1" x14ac:dyDescent="0.25"/>
    <row r="39871" s="19" customFormat="1" x14ac:dyDescent="0.25"/>
    <row r="39872" s="19" customFormat="1" x14ac:dyDescent="0.25"/>
    <row r="39873" s="19" customFormat="1" x14ac:dyDescent="0.25"/>
    <row r="39874" s="19" customFormat="1" x14ac:dyDescent="0.25"/>
    <row r="39875" s="19" customFormat="1" x14ac:dyDescent="0.25"/>
    <row r="39876" s="19" customFormat="1" x14ac:dyDescent="0.25"/>
    <row r="39877" s="19" customFormat="1" x14ac:dyDescent="0.25"/>
    <row r="39878" s="19" customFormat="1" x14ac:dyDescent="0.25"/>
    <row r="39879" s="19" customFormat="1" x14ac:dyDescent="0.25"/>
    <row r="39880" s="19" customFormat="1" x14ac:dyDescent="0.25"/>
    <row r="39881" s="19" customFormat="1" x14ac:dyDescent="0.25"/>
    <row r="39882" s="19" customFormat="1" x14ac:dyDescent="0.25"/>
    <row r="39883" s="19" customFormat="1" x14ac:dyDescent="0.25"/>
    <row r="39884" s="19" customFormat="1" x14ac:dyDescent="0.25"/>
    <row r="39885" s="19" customFormat="1" x14ac:dyDescent="0.25"/>
    <row r="39886" s="19" customFormat="1" x14ac:dyDescent="0.25"/>
    <row r="39887" s="19" customFormat="1" x14ac:dyDescent="0.25"/>
    <row r="39888" s="19" customFormat="1" x14ac:dyDescent="0.25"/>
    <row r="39889" s="19" customFormat="1" x14ac:dyDescent="0.25"/>
    <row r="39890" s="19" customFormat="1" x14ac:dyDescent="0.25"/>
    <row r="39891" s="19" customFormat="1" x14ac:dyDescent="0.25"/>
    <row r="39892" s="19" customFormat="1" x14ac:dyDescent="0.25"/>
    <row r="39893" s="19" customFormat="1" x14ac:dyDescent="0.25"/>
    <row r="39894" s="19" customFormat="1" x14ac:dyDescent="0.25"/>
    <row r="39895" s="19" customFormat="1" x14ac:dyDescent="0.25"/>
    <row r="39896" s="19" customFormat="1" x14ac:dyDescent="0.25"/>
    <row r="39897" s="19" customFormat="1" x14ac:dyDescent="0.25"/>
    <row r="39898" s="19" customFormat="1" x14ac:dyDescent="0.25"/>
    <row r="39899" s="19" customFormat="1" x14ac:dyDescent="0.25"/>
    <row r="39900" s="19" customFormat="1" x14ac:dyDescent="0.25"/>
    <row r="39901" s="19" customFormat="1" x14ac:dyDescent="0.25"/>
    <row r="39902" s="19" customFormat="1" x14ac:dyDescent="0.25"/>
    <row r="39903" s="19" customFormat="1" x14ac:dyDescent="0.25"/>
    <row r="39904" s="19" customFormat="1" x14ac:dyDescent="0.25"/>
    <row r="39905" s="19" customFormat="1" x14ac:dyDescent="0.25"/>
    <row r="39906" s="19" customFormat="1" x14ac:dyDescent="0.25"/>
    <row r="39907" s="19" customFormat="1" x14ac:dyDescent="0.25"/>
    <row r="39908" s="19" customFormat="1" x14ac:dyDescent="0.25"/>
    <row r="39909" s="19" customFormat="1" x14ac:dyDescent="0.25"/>
    <row r="39910" s="19" customFormat="1" x14ac:dyDescent="0.25"/>
    <row r="39911" s="19" customFormat="1" x14ac:dyDescent="0.25"/>
    <row r="39912" s="19" customFormat="1" x14ac:dyDescent="0.25"/>
    <row r="39913" s="19" customFormat="1" x14ac:dyDescent="0.25"/>
    <row r="39914" s="19" customFormat="1" x14ac:dyDescent="0.25"/>
    <row r="39915" s="19" customFormat="1" x14ac:dyDescent="0.25"/>
    <row r="39916" s="19" customFormat="1" x14ac:dyDescent="0.25"/>
    <row r="39917" s="19" customFormat="1" x14ac:dyDescent="0.25"/>
    <row r="39918" s="19" customFormat="1" x14ac:dyDescent="0.25"/>
    <row r="39919" s="19" customFormat="1" x14ac:dyDescent="0.25"/>
    <row r="39920" s="19" customFormat="1" x14ac:dyDescent="0.25"/>
    <row r="39921" s="19" customFormat="1" x14ac:dyDescent="0.25"/>
    <row r="39922" s="19" customFormat="1" x14ac:dyDescent="0.25"/>
    <row r="39923" s="19" customFormat="1" x14ac:dyDescent="0.25"/>
    <row r="39924" s="19" customFormat="1" x14ac:dyDescent="0.25"/>
    <row r="39925" s="19" customFormat="1" x14ac:dyDescent="0.25"/>
    <row r="39926" s="19" customFormat="1" x14ac:dyDescent="0.25"/>
    <row r="39927" s="19" customFormat="1" x14ac:dyDescent="0.25"/>
    <row r="39928" s="19" customFormat="1" x14ac:dyDescent="0.25"/>
    <row r="39929" s="19" customFormat="1" x14ac:dyDescent="0.25"/>
    <row r="39930" s="19" customFormat="1" x14ac:dyDescent="0.25"/>
    <row r="39931" s="19" customFormat="1" x14ac:dyDescent="0.25"/>
    <row r="39932" s="19" customFormat="1" x14ac:dyDescent="0.25"/>
    <row r="39933" s="19" customFormat="1" x14ac:dyDescent="0.25"/>
    <row r="39934" s="19" customFormat="1" x14ac:dyDescent="0.25"/>
    <row r="39935" s="19" customFormat="1" x14ac:dyDescent="0.25"/>
    <row r="39936" s="19" customFormat="1" x14ac:dyDescent="0.25"/>
    <row r="39937" s="19" customFormat="1" x14ac:dyDescent="0.25"/>
    <row r="39938" s="19" customFormat="1" x14ac:dyDescent="0.25"/>
    <row r="39939" s="19" customFormat="1" x14ac:dyDescent="0.25"/>
    <row r="39940" s="19" customFormat="1" x14ac:dyDescent="0.25"/>
    <row r="39941" s="19" customFormat="1" x14ac:dyDescent="0.25"/>
    <row r="39942" s="19" customFormat="1" x14ac:dyDescent="0.25"/>
    <row r="39943" s="19" customFormat="1" x14ac:dyDescent="0.25"/>
    <row r="39944" s="19" customFormat="1" x14ac:dyDescent="0.25"/>
    <row r="39945" s="19" customFormat="1" x14ac:dyDescent="0.25"/>
    <row r="39946" s="19" customFormat="1" x14ac:dyDescent="0.25"/>
    <row r="39947" s="19" customFormat="1" x14ac:dyDescent="0.25"/>
    <row r="39948" s="19" customFormat="1" x14ac:dyDescent="0.25"/>
    <row r="39949" s="19" customFormat="1" x14ac:dyDescent="0.25"/>
    <row r="39950" s="19" customFormat="1" x14ac:dyDescent="0.25"/>
    <row r="39951" s="19" customFormat="1" x14ac:dyDescent="0.25"/>
    <row r="39952" s="19" customFormat="1" x14ac:dyDescent="0.25"/>
    <row r="39953" s="19" customFormat="1" x14ac:dyDescent="0.25"/>
    <row r="39954" s="19" customFormat="1" x14ac:dyDescent="0.25"/>
    <row r="39955" s="19" customFormat="1" x14ac:dyDescent="0.25"/>
    <row r="39956" s="19" customFormat="1" x14ac:dyDescent="0.25"/>
    <row r="39957" s="19" customFormat="1" x14ac:dyDescent="0.25"/>
    <row r="39958" s="19" customFormat="1" x14ac:dyDescent="0.25"/>
    <row r="39959" s="19" customFormat="1" x14ac:dyDescent="0.25"/>
    <row r="39960" s="19" customFormat="1" x14ac:dyDescent="0.25"/>
    <row r="39961" s="19" customFormat="1" x14ac:dyDescent="0.25"/>
    <row r="39962" s="19" customFormat="1" x14ac:dyDescent="0.25"/>
    <row r="39963" s="19" customFormat="1" x14ac:dyDescent="0.25"/>
    <row r="39964" s="19" customFormat="1" x14ac:dyDescent="0.25"/>
    <row r="39965" s="19" customFormat="1" x14ac:dyDescent="0.25"/>
    <row r="39966" s="19" customFormat="1" x14ac:dyDescent="0.25"/>
    <row r="39967" s="19" customFormat="1" x14ac:dyDescent="0.25"/>
    <row r="39968" s="19" customFormat="1" x14ac:dyDescent="0.25"/>
    <row r="39969" s="19" customFormat="1" x14ac:dyDescent="0.25"/>
    <row r="39970" s="19" customFormat="1" x14ac:dyDescent="0.25"/>
    <row r="39971" s="19" customFormat="1" x14ac:dyDescent="0.25"/>
    <row r="39972" s="19" customFormat="1" x14ac:dyDescent="0.25"/>
    <row r="39973" s="19" customFormat="1" x14ac:dyDescent="0.25"/>
    <row r="39974" s="19" customFormat="1" x14ac:dyDescent="0.25"/>
    <row r="39975" s="19" customFormat="1" x14ac:dyDescent="0.25"/>
    <row r="39976" s="19" customFormat="1" x14ac:dyDescent="0.25"/>
    <row r="39977" s="19" customFormat="1" x14ac:dyDescent="0.25"/>
    <row r="39978" s="19" customFormat="1" x14ac:dyDescent="0.25"/>
    <row r="39979" s="19" customFormat="1" x14ac:dyDescent="0.25"/>
    <row r="39980" s="19" customFormat="1" x14ac:dyDescent="0.25"/>
    <row r="39981" s="19" customFormat="1" x14ac:dyDescent="0.25"/>
    <row r="39982" s="19" customFormat="1" x14ac:dyDescent="0.25"/>
    <row r="39983" s="19" customFormat="1" x14ac:dyDescent="0.25"/>
    <row r="39984" s="19" customFormat="1" x14ac:dyDescent="0.25"/>
    <row r="39985" s="19" customFormat="1" x14ac:dyDescent="0.25"/>
    <row r="39986" s="19" customFormat="1" x14ac:dyDescent="0.25"/>
    <row r="39987" s="19" customFormat="1" x14ac:dyDescent="0.25"/>
    <row r="39988" s="19" customFormat="1" x14ac:dyDescent="0.25"/>
    <row r="39989" s="19" customFormat="1" x14ac:dyDescent="0.25"/>
    <row r="39990" s="19" customFormat="1" x14ac:dyDescent="0.25"/>
    <row r="39991" s="19" customFormat="1" x14ac:dyDescent="0.25"/>
    <row r="39992" s="19" customFormat="1" x14ac:dyDescent="0.25"/>
    <row r="39993" s="19" customFormat="1" x14ac:dyDescent="0.25"/>
    <row r="39994" s="19" customFormat="1" x14ac:dyDescent="0.25"/>
    <row r="39995" s="19" customFormat="1" x14ac:dyDescent="0.25"/>
    <row r="39996" s="19" customFormat="1" x14ac:dyDescent="0.25"/>
    <row r="39997" s="19" customFormat="1" x14ac:dyDescent="0.25"/>
    <row r="39998" s="19" customFormat="1" x14ac:dyDescent="0.25"/>
    <row r="39999" s="19" customFormat="1" x14ac:dyDescent="0.25"/>
    <row r="40000" s="19" customFormat="1" x14ac:dyDescent="0.25"/>
    <row r="40001" s="19" customFormat="1" x14ac:dyDescent="0.25"/>
    <row r="40002" s="19" customFormat="1" x14ac:dyDescent="0.25"/>
    <row r="40003" s="19" customFormat="1" x14ac:dyDescent="0.25"/>
    <row r="40004" s="19" customFormat="1" x14ac:dyDescent="0.25"/>
    <row r="40005" s="19" customFormat="1" x14ac:dyDescent="0.25"/>
    <row r="40006" s="19" customFormat="1" x14ac:dyDescent="0.25"/>
    <row r="40007" s="19" customFormat="1" x14ac:dyDescent="0.25"/>
    <row r="40008" s="19" customFormat="1" x14ac:dyDescent="0.25"/>
    <row r="40009" s="19" customFormat="1" x14ac:dyDescent="0.25"/>
    <row r="40010" s="19" customFormat="1" x14ac:dyDescent="0.25"/>
    <row r="40011" s="19" customFormat="1" x14ac:dyDescent="0.25"/>
    <row r="40012" s="19" customFormat="1" x14ac:dyDescent="0.25"/>
    <row r="40013" s="19" customFormat="1" x14ac:dyDescent="0.25"/>
    <row r="40014" s="19" customFormat="1" x14ac:dyDescent="0.25"/>
    <row r="40015" s="19" customFormat="1" x14ac:dyDescent="0.25"/>
    <row r="40016" s="19" customFormat="1" x14ac:dyDescent="0.25"/>
    <row r="40017" s="19" customFormat="1" x14ac:dyDescent="0.25"/>
    <row r="40018" s="19" customFormat="1" x14ac:dyDescent="0.25"/>
    <row r="40019" s="19" customFormat="1" x14ac:dyDescent="0.25"/>
    <row r="40020" s="19" customFormat="1" x14ac:dyDescent="0.25"/>
    <row r="40021" s="19" customFormat="1" x14ac:dyDescent="0.25"/>
    <row r="40022" s="19" customFormat="1" x14ac:dyDescent="0.25"/>
    <row r="40023" s="19" customFormat="1" x14ac:dyDescent="0.25"/>
    <row r="40024" s="19" customFormat="1" x14ac:dyDescent="0.25"/>
    <row r="40025" s="19" customFormat="1" x14ac:dyDescent="0.25"/>
    <row r="40026" s="19" customFormat="1" x14ac:dyDescent="0.25"/>
    <row r="40027" s="19" customFormat="1" x14ac:dyDescent="0.25"/>
    <row r="40028" s="19" customFormat="1" x14ac:dyDescent="0.25"/>
    <row r="40029" s="19" customFormat="1" x14ac:dyDescent="0.25"/>
    <row r="40030" s="19" customFormat="1" x14ac:dyDescent="0.25"/>
    <row r="40031" s="19" customFormat="1" x14ac:dyDescent="0.25"/>
    <row r="40032" s="19" customFormat="1" x14ac:dyDescent="0.25"/>
    <row r="40033" s="19" customFormat="1" x14ac:dyDescent="0.25"/>
    <row r="40034" s="19" customFormat="1" x14ac:dyDescent="0.25"/>
    <row r="40035" s="19" customFormat="1" x14ac:dyDescent="0.25"/>
    <row r="40036" s="19" customFormat="1" x14ac:dyDescent="0.25"/>
    <row r="40037" s="19" customFormat="1" x14ac:dyDescent="0.25"/>
    <row r="40038" s="19" customFormat="1" x14ac:dyDescent="0.25"/>
    <row r="40039" s="19" customFormat="1" x14ac:dyDescent="0.25"/>
    <row r="40040" s="19" customFormat="1" x14ac:dyDescent="0.25"/>
    <row r="40041" s="19" customFormat="1" x14ac:dyDescent="0.25"/>
    <row r="40042" s="19" customFormat="1" x14ac:dyDescent="0.25"/>
    <row r="40043" s="19" customFormat="1" x14ac:dyDescent="0.25"/>
    <row r="40044" s="19" customFormat="1" x14ac:dyDescent="0.25"/>
    <row r="40045" s="19" customFormat="1" x14ac:dyDescent="0.25"/>
    <row r="40046" s="19" customFormat="1" x14ac:dyDescent="0.25"/>
    <row r="40047" s="19" customFormat="1" x14ac:dyDescent="0.25"/>
    <row r="40048" s="19" customFormat="1" x14ac:dyDescent="0.25"/>
    <row r="40049" s="19" customFormat="1" x14ac:dyDescent="0.25"/>
    <row r="40050" s="19" customFormat="1" x14ac:dyDescent="0.25"/>
    <row r="40051" s="19" customFormat="1" x14ac:dyDescent="0.25"/>
    <row r="40052" s="19" customFormat="1" x14ac:dyDescent="0.25"/>
    <row r="40053" s="19" customFormat="1" x14ac:dyDescent="0.25"/>
    <row r="40054" s="19" customFormat="1" x14ac:dyDescent="0.25"/>
    <row r="40055" s="19" customFormat="1" x14ac:dyDescent="0.25"/>
    <row r="40056" s="19" customFormat="1" x14ac:dyDescent="0.25"/>
    <row r="40057" s="19" customFormat="1" x14ac:dyDescent="0.25"/>
    <row r="40058" s="19" customFormat="1" x14ac:dyDescent="0.25"/>
    <row r="40059" s="19" customFormat="1" x14ac:dyDescent="0.25"/>
    <row r="40060" s="19" customFormat="1" x14ac:dyDescent="0.25"/>
    <row r="40061" s="19" customFormat="1" x14ac:dyDescent="0.25"/>
    <row r="40062" s="19" customFormat="1" x14ac:dyDescent="0.25"/>
    <row r="40063" s="19" customFormat="1" x14ac:dyDescent="0.25"/>
    <row r="40064" s="19" customFormat="1" x14ac:dyDescent="0.25"/>
    <row r="40065" s="19" customFormat="1" x14ac:dyDescent="0.25"/>
    <row r="40066" s="19" customFormat="1" x14ac:dyDescent="0.25"/>
    <row r="40067" s="19" customFormat="1" x14ac:dyDescent="0.25"/>
    <row r="40068" s="19" customFormat="1" x14ac:dyDescent="0.25"/>
    <row r="40069" s="19" customFormat="1" x14ac:dyDescent="0.25"/>
    <row r="40070" s="19" customFormat="1" x14ac:dyDescent="0.25"/>
    <row r="40071" s="19" customFormat="1" x14ac:dyDescent="0.25"/>
    <row r="40072" s="19" customFormat="1" x14ac:dyDescent="0.25"/>
    <row r="40073" s="19" customFormat="1" x14ac:dyDescent="0.25"/>
    <row r="40074" s="19" customFormat="1" x14ac:dyDescent="0.25"/>
    <row r="40075" s="19" customFormat="1" x14ac:dyDescent="0.25"/>
    <row r="40076" s="19" customFormat="1" x14ac:dyDescent="0.25"/>
    <row r="40077" s="19" customFormat="1" x14ac:dyDescent="0.25"/>
    <row r="40078" s="19" customFormat="1" x14ac:dyDescent="0.25"/>
    <row r="40079" s="19" customFormat="1" x14ac:dyDescent="0.25"/>
    <row r="40080" s="19" customFormat="1" x14ac:dyDescent="0.25"/>
    <row r="40081" s="19" customFormat="1" x14ac:dyDescent="0.25"/>
    <row r="40082" s="19" customFormat="1" x14ac:dyDescent="0.25"/>
    <row r="40083" s="19" customFormat="1" x14ac:dyDescent="0.25"/>
    <row r="40084" s="19" customFormat="1" x14ac:dyDescent="0.25"/>
    <row r="40085" s="19" customFormat="1" x14ac:dyDescent="0.25"/>
    <row r="40086" s="19" customFormat="1" x14ac:dyDescent="0.25"/>
    <row r="40087" s="19" customFormat="1" x14ac:dyDescent="0.25"/>
    <row r="40088" s="19" customFormat="1" x14ac:dyDescent="0.25"/>
    <row r="40089" s="19" customFormat="1" x14ac:dyDescent="0.25"/>
    <row r="40090" s="19" customFormat="1" x14ac:dyDescent="0.25"/>
    <row r="40091" s="19" customFormat="1" x14ac:dyDescent="0.25"/>
    <row r="40092" s="19" customFormat="1" x14ac:dyDescent="0.25"/>
    <row r="40093" s="19" customFormat="1" x14ac:dyDescent="0.25"/>
    <row r="40094" s="19" customFormat="1" x14ac:dyDescent="0.25"/>
    <row r="40095" s="19" customFormat="1" x14ac:dyDescent="0.25"/>
    <row r="40096" s="19" customFormat="1" x14ac:dyDescent="0.25"/>
    <row r="40097" s="19" customFormat="1" x14ac:dyDescent="0.25"/>
    <row r="40098" s="19" customFormat="1" x14ac:dyDescent="0.25"/>
    <row r="40099" s="19" customFormat="1" x14ac:dyDescent="0.25"/>
    <row r="40100" s="19" customFormat="1" x14ac:dyDescent="0.25"/>
    <row r="40101" s="19" customFormat="1" x14ac:dyDescent="0.25"/>
    <row r="40102" s="19" customFormat="1" x14ac:dyDescent="0.25"/>
    <row r="40103" s="19" customFormat="1" x14ac:dyDescent="0.25"/>
    <row r="40104" s="19" customFormat="1" x14ac:dyDescent="0.25"/>
    <row r="40105" s="19" customFormat="1" x14ac:dyDescent="0.25"/>
    <row r="40106" s="19" customFormat="1" x14ac:dyDescent="0.25"/>
    <row r="40107" s="19" customFormat="1" x14ac:dyDescent="0.25"/>
    <row r="40108" s="19" customFormat="1" x14ac:dyDescent="0.25"/>
    <row r="40109" s="19" customFormat="1" x14ac:dyDescent="0.25"/>
    <row r="40110" s="19" customFormat="1" x14ac:dyDescent="0.25"/>
    <row r="40111" s="19" customFormat="1" x14ac:dyDescent="0.25"/>
    <row r="40112" s="19" customFormat="1" x14ac:dyDescent="0.25"/>
    <row r="40113" s="19" customFormat="1" x14ac:dyDescent="0.25"/>
    <row r="40114" s="19" customFormat="1" x14ac:dyDescent="0.25"/>
    <row r="40115" s="19" customFormat="1" x14ac:dyDescent="0.25"/>
    <row r="40116" s="19" customFormat="1" x14ac:dyDescent="0.25"/>
    <row r="40117" s="19" customFormat="1" x14ac:dyDescent="0.25"/>
    <row r="40118" s="19" customFormat="1" x14ac:dyDescent="0.25"/>
    <row r="40119" s="19" customFormat="1" x14ac:dyDescent="0.25"/>
    <row r="40120" s="19" customFormat="1" x14ac:dyDescent="0.25"/>
    <row r="40121" s="19" customFormat="1" x14ac:dyDescent="0.25"/>
    <row r="40122" s="19" customFormat="1" x14ac:dyDescent="0.25"/>
    <row r="40123" s="19" customFormat="1" x14ac:dyDescent="0.25"/>
    <row r="40124" s="19" customFormat="1" x14ac:dyDescent="0.25"/>
    <row r="40125" s="19" customFormat="1" x14ac:dyDescent="0.25"/>
    <row r="40126" s="19" customFormat="1" x14ac:dyDescent="0.25"/>
    <row r="40127" s="19" customFormat="1" x14ac:dyDescent="0.25"/>
    <row r="40128" s="19" customFormat="1" x14ac:dyDescent="0.25"/>
    <row r="40129" s="19" customFormat="1" x14ac:dyDescent="0.25"/>
    <row r="40130" s="19" customFormat="1" x14ac:dyDescent="0.25"/>
    <row r="40131" s="19" customFormat="1" x14ac:dyDescent="0.25"/>
    <row r="40132" s="19" customFormat="1" x14ac:dyDescent="0.25"/>
    <row r="40133" s="19" customFormat="1" x14ac:dyDescent="0.25"/>
    <row r="40134" s="19" customFormat="1" x14ac:dyDescent="0.25"/>
    <row r="40135" s="19" customFormat="1" x14ac:dyDescent="0.25"/>
    <row r="40136" s="19" customFormat="1" x14ac:dyDescent="0.25"/>
    <row r="40137" s="19" customFormat="1" x14ac:dyDescent="0.25"/>
    <row r="40138" s="19" customFormat="1" x14ac:dyDescent="0.25"/>
    <row r="40139" s="19" customFormat="1" x14ac:dyDescent="0.25"/>
    <row r="40140" s="19" customFormat="1" x14ac:dyDescent="0.25"/>
    <row r="40141" s="19" customFormat="1" x14ac:dyDescent="0.25"/>
    <row r="40142" s="19" customFormat="1" x14ac:dyDescent="0.25"/>
    <row r="40143" s="19" customFormat="1" x14ac:dyDescent="0.25"/>
    <row r="40144" s="19" customFormat="1" x14ac:dyDescent="0.25"/>
    <row r="40145" s="19" customFormat="1" x14ac:dyDescent="0.25"/>
    <row r="40146" s="19" customFormat="1" x14ac:dyDescent="0.25"/>
    <row r="40147" s="19" customFormat="1" x14ac:dyDescent="0.25"/>
    <row r="40148" s="19" customFormat="1" x14ac:dyDescent="0.25"/>
    <row r="40149" s="19" customFormat="1" x14ac:dyDescent="0.25"/>
    <row r="40150" s="19" customFormat="1" x14ac:dyDescent="0.25"/>
    <row r="40151" s="19" customFormat="1" x14ac:dyDescent="0.25"/>
    <row r="40152" s="19" customFormat="1" x14ac:dyDescent="0.25"/>
    <row r="40153" s="19" customFormat="1" x14ac:dyDescent="0.25"/>
    <row r="40154" s="19" customFormat="1" x14ac:dyDescent="0.25"/>
    <row r="40155" s="19" customFormat="1" x14ac:dyDescent="0.25"/>
    <row r="40156" s="19" customFormat="1" x14ac:dyDescent="0.25"/>
    <row r="40157" s="19" customFormat="1" x14ac:dyDescent="0.25"/>
    <row r="40158" s="19" customFormat="1" x14ac:dyDescent="0.25"/>
    <row r="40159" s="19" customFormat="1" x14ac:dyDescent="0.25"/>
    <row r="40160" s="19" customFormat="1" x14ac:dyDescent="0.25"/>
    <row r="40161" s="19" customFormat="1" x14ac:dyDescent="0.25"/>
    <row r="40162" s="19" customFormat="1" x14ac:dyDescent="0.25"/>
    <row r="40163" s="19" customFormat="1" x14ac:dyDescent="0.25"/>
    <row r="40164" s="19" customFormat="1" x14ac:dyDescent="0.25"/>
    <row r="40165" s="19" customFormat="1" x14ac:dyDescent="0.25"/>
    <row r="40166" s="19" customFormat="1" x14ac:dyDescent="0.25"/>
    <row r="40167" s="19" customFormat="1" x14ac:dyDescent="0.25"/>
    <row r="40168" s="19" customFormat="1" x14ac:dyDescent="0.25"/>
    <row r="40169" s="19" customFormat="1" x14ac:dyDescent="0.25"/>
    <row r="40170" s="19" customFormat="1" x14ac:dyDescent="0.25"/>
    <row r="40171" s="19" customFormat="1" x14ac:dyDescent="0.25"/>
    <row r="40172" s="19" customFormat="1" x14ac:dyDescent="0.25"/>
    <row r="40173" s="19" customFormat="1" x14ac:dyDescent="0.25"/>
    <row r="40174" s="19" customFormat="1" x14ac:dyDescent="0.25"/>
    <row r="40175" s="19" customFormat="1" x14ac:dyDescent="0.25"/>
    <row r="40176" s="19" customFormat="1" x14ac:dyDescent="0.25"/>
    <row r="40177" s="19" customFormat="1" x14ac:dyDescent="0.25"/>
    <row r="40178" s="19" customFormat="1" x14ac:dyDescent="0.25"/>
    <row r="40179" s="19" customFormat="1" x14ac:dyDescent="0.25"/>
    <row r="40180" s="19" customFormat="1" x14ac:dyDescent="0.25"/>
    <row r="40181" s="19" customFormat="1" x14ac:dyDescent="0.25"/>
    <row r="40182" s="19" customFormat="1" x14ac:dyDescent="0.25"/>
    <row r="40183" s="19" customFormat="1" x14ac:dyDescent="0.25"/>
    <row r="40184" s="19" customFormat="1" x14ac:dyDescent="0.25"/>
    <row r="40185" s="19" customFormat="1" x14ac:dyDescent="0.25"/>
    <row r="40186" s="19" customFormat="1" x14ac:dyDescent="0.25"/>
    <row r="40187" s="19" customFormat="1" x14ac:dyDescent="0.25"/>
    <row r="40188" s="19" customFormat="1" x14ac:dyDescent="0.25"/>
    <row r="40189" s="19" customFormat="1" x14ac:dyDescent="0.25"/>
    <row r="40190" s="19" customFormat="1" x14ac:dyDescent="0.25"/>
    <row r="40191" s="19" customFormat="1" x14ac:dyDescent="0.25"/>
    <row r="40192" s="19" customFormat="1" x14ac:dyDescent="0.25"/>
    <row r="40193" s="19" customFormat="1" x14ac:dyDescent="0.25"/>
    <row r="40194" s="19" customFormat="1" x14ac:dyDescent="0.25"/>
    <row r="40195" s="19" customFormat="1" x14ac:dyDescent="0.25"/>
    <row r="40196" s="19" customFormat="1" x14ac:dyDescent="0.25"/>
    <row r="40197" s="19" customFormat="1" x14ac:dyDescent="0.25"/>
    <row r="40198" s="19" customFormat="1" x14ac:dyDescent="0.25"/>
    <row r="40199" s="19" customFormat="1" x14ac:dyDescent="0.25"/>
    <row r="40200" s="19" customFormat="1" x14ac:dyDescent="0.25"/>
    <row r="40201" s="19" customFormat="1" x14ac:dyDescent="0.25"/>
    <row r="40202" s="19" customFormat="1" x14ac:dyDescent="0.25"/>
    <row r="40203" s="19" customFormat="1" x14ac:dyDescent="0.25"/>
    <row r="40204" s="19" customFormat="1" x14ac:dyDescent="0.25"/>
    <row r="40205" s="19" customFormat="1" x14ac:dyDescent="0.25"/>
    <row r="40206" s="19" customFormat="1" x14ac:dyDescent="0.25"/>
    <row r="40207" s="19" customFormat="1" x14ac:dyDescent="0.25"/>
    <row r="40208" s="19" customFormat="1" x14ac:dyDescent="0.25"/>
    <row r="40209" s="19" customFormat="1" x14ac:dyDescent="0.25"/>
    <row r="40210" s="19" customFormat="1" x14ac:dyDescent="0.25"/>
    <row r="40211" s="19" customFormat="1" x14ac:dyDescent="0.25"/>
    <row r="40212" s="19" customFormat="1" x14ac:dyDescent="0.25"/>
    <row r="40213" s="19" customFormat="1" x14ac:dyDescent="0.25"/>
    <row r="40214" s="19" customFormat="1" x14ac:dyDescent="0.25"/>
    <row r="40215" s="19" customFormat="1" x14ac:dyDescent="0.25"/>
    <row r="40216" s="19" customFormat="1" x14ac:dyDescent="0.25"/>
    <row r="40217" s="19" customFormat="1" x14ac:dyDescent="0.25"/>
    <row r="40218" s="19" customFormat="1" x14ac:dyDescent="0.25"/>
    <row r="40219" s="19" customFormat="1" x14ac:dyDescent="0.25"/>
    <row r="40220" s="19" customFormat="1" x14ac:dyDescent="0.25"/>
    <row r="40221" s="19" customFormat="1" x14ac:dyDescent="0.25"/>
    <row r="40222" s="19" customFormat="1" x14ac:dyDescent="0.25"/>
    <row r="40223" s="19" customFormat="1" x14ac:dyDescent="0.25"/>
    <row r="40224" s="19" customFormat="1" x14ac:dyDescent="0.25"/>
    <row r="40225" s="19" customFormat="1" x14ac:dyDescent="0.25"/>
    <row r="40226" s="19" customFormat="1" x14ac:dyDescent="0.25"/>
    <row r="40227" s="19" customFormat="1" x14ac:dyDescent="0.25"/>
    <row r="40228" s="19" customFormat="1" x14ac:dyDescent="0.25"/>
    <row r="40229" s="19" customFormat="1" x14ac:dyDescent="0.25"/>
    <row r="40230" s="19" customFormat="1" x14ac:dyDescent="0.25"/>
    <row r="40231" s="19" customFormat="1" x14ac:dyDescent="0.25"/>
    <row r="40232" s="19" customFormat="1" x14ac:dyDescent="0.25"/>
    <row r="40233" s="19" customFormat="1" x14ac:dyDescent="0.25"/>
    <row r="40234" s="19" customFormat="1" x14ac:dyDescent="0.25"/>
    <row r="40235" s="19" customFormat="1" x14ac:dyDescent="0.25"/>
    <row r="40236" s="19" customFormat="1" x14ac:dyDescent="0.25"/>
    <row r="40237" s="19" customFormat="1" x14ac:dyDescent="0.25"/>
    <row r="40238" s="19" customFormat="1" x14ac:dyDescent="0.25"/>
    <row r="40239" s="19" customFormat="1" x14ac:dyDescent="0.25"/>
    <row r="40240" s="19" customFormat="1" x14ac:dyDescent="0.25"/>
    <row r="40241" s="19" customFormat="1" x14ac:dyDescent="0.25"/>
    <row r="40242" s="19" customFormat="1" x14ac:dyDescent="0.25"/>
    <row r="40243" s="19" customFormat="1" x14ac:dyDescent="0.25"/>
    <row r="40244" s="19" customFormat="1" x14ac:dyDescent="0.25"/>
    <row r="40245" s="19" customFormat="1" x14ac:dyDescent="0.25"/>
    <row r="40246" s="19" customFormat="1" x14ac:dyDescent="0.25"/>
    <row r="40247" s="19" customFormat="1" x14ac:dyDescent="0.25"/>
    <row r="40248" s="19" customFormat="1" x14ac:dyDescent="0.25"/>
    <row r="40249" s="19" customFormat="1" x14ac:dyDescent="0.25"/>
    <row r="40250" s="19" customFormat="1" x14ac:dyDescent="0.25"/>
    <row r="40251" s="19" customFormat="1" x14ac:dyDescent="0.25"/>
    <row r="40252" s="19" customFormat="1" x14ac:dyDescent="0.25"/>
    <row r="40253" s="19" customFormat="1" x14ac:dyDescent="0.25"/>
    <row r="40254" s="19" customFormat="1" x14ac:dyDescent="0.25"/>
    <row r="40255" s="19" customFormat="1" x14ac:dyDescent="0.25"/>
    <row r="40256" s="19" customFormat="1" x14ac:dyDescent="0.25"/>
    <row r="40257" s="19" customFormat="1" x14ac:dyDescent="0.25"/>
    <row r="40258" s="19" customFormat="1" x14ac:dyDescent="0.25"/>
    <row r="40259" s="19" customFormat="1" x14ac:dyDescent="0.25"/>
    <row r="40260" s="19" customFormat="1" x14ac:dyDescent="0.25"/>
    <row r="40261" s="19" customFormat="1" x14ac:dyDescent="0.25"/>
    <row r="40262" s="19" customFormat="1" x14ac:dyDescent="0.25"/>
    <row r="40263" s="19" customFormat="1" x14ac:dyDescent="0.25"/>
    <row r="40264" s="19" customFormat="1" x14ac:dyDescent="0.25"/>
    <row r="40265" s="19" customFormat="1" x14ac:dyDescent="0.25"/>
    <row r="40266" s="19" customFormat="1" x14ac:dyDescent="0.25"/>
    <row r="40267" s="19" customFormat="1" x14ac:dyDescent="0.25"/>
    <row r="40268" s="19" customFormat="1" x14ac:dyDescent="0.25"/>
    <row r="40269" s="19" customFormat="1" x14ac:dyDescent="0.25"/>
    <row r="40270" s="19" customFormat="1" x14ac:dyDescent="0.25"/>
    <row r="40271" s="19" customFormat="1" x14ac:dyDescent="0.25"/>
    <row r="40272" s="19" customFormat="1" x14ac:dyDescent="0.25"/>
    <row r="40273" s="19" customFormat="1" x14ac:dyDescent="0.25"/>
    <row r="40274" s="19" customFormat="1" x14ac:dyDescent="0.25"/>
    <row r="40275" s="19" customFormat="1" x14ac:dyDescent="0.25"/>
    <row r="40276" s="19" customFormat="1" x14ac:dyDescent="0.25"/>
    <row r="40277" s="19" customFormat="1" x14ac:dyDescent="0.25"/>
    <row r="40278" s="19" customFormat="1" x14ac:dyDescent="0.25"/>
    <row r="40279" s="19" customFormat="1" x14ac:dyDescent="0.25"/>
    <row r="40280" s="19" customFormat="1" x14ac:dyDescent="0.25"/>
    <row r="40281" s="19" customFormat="1" x14ac:dyDescent="0.25"/>
    <row r="40282" s="19" customFormat="1" x14ac:dyDescent="0.25"/>
    <row r="40283" s="19" customFormat="1" x14ac:dyDescent="0.25"/>
    <row r="40284" s="19" customFormat="1" x14ac:dyDescent="0.25"/>
    <row r="40285" s="19" customFormat="1" x14ac:dyDescent="0.25"/>
    <row r="40286" s="19" customFormat="1" x14ac:dyDescent="0.25"/>
    <row r="40287" s="19" customFormat="1" x14ac:dyDescent="0.25"/>
    <row r="40288" s="19" customFormat="1" x14ac:dyDescent="0.25"/>
    <row r="40289" s="19" customFormat="1" x14ac:dyDescent="0.25"/>
    <row r="40290" s="19" customFormat="1" x14ac:dyDescent="0.25"/>
    <row r="40291" s="19" customFormat="1" x14ac:dyDescent="0.25"/>
    <row r="40292" s="19" customFormat="1" x14ac:dyDescent="0.25"/>
    <row r="40293" s="19" customFormat="1" x14ac:dyDescent="0.25"/>
    <row r="40294" s="19" customFormat="1" x14ac:dyDescent="0.25"/>
    <row r="40295" s="19" customFormat="1" x14ac:dyDescent="0.25"/>
    <row r="40296" s="19" customFormat="1" x14ac:dyDescent="0.25"/>
    <row r="40297" s="19" customFormat="1" x14ac:dyDescent="0.25"/>
    <row r="40298" s="19" customFormat="1" x14ac:dyDescent="0.25"/>
    <row r="40299" s="19" customFormat="1" x14ac:dyDescent="0.25"/>
    <row r="40300" s="19" customFormat="1" x14ac:dyDescent="0.25"/>
    <row r="40301" s="19" customFormat="1" x14ac:dyDescent="0.25"/>
    <row r="40302" s="19" customFormat="1" x14ac:dyDescent="0.25"/>
    <row r="40303" s="19" customFormat="1" x14ac:dyDescent="0.25"/>
    <row r="40304" s="19" customFormat="1" x14ac:dyDescent="0.25"/>
    <row r="40305" s="19" customFormat="1" x14ac:dyDescent="0.25"/>
    <row r="40306" s="19" customFormat="1" x14ac:dyDescent="0.25"/>
    <row r="40307" s="19" customFormat="1" x14ac:dyDescent="0.25"/>
    <row r="40308" s="19" customFormat="1" x14ac:dyDescent="0.25"/>
    <row r="40309" s="19" customFormat="1" x14ac:dyDescent="0.25"/>
    <row r="40310" s="19" customFormat="1" x14ac:dyDescent="0.25"/>
    <row r="40311" s="19" customFormat="1" x14ac:dyDescent="0.25"/>
    <row r="40312" s="19" customFormat="1" x14ac:dyDescent="0.25"/>
    <row r="40313" s="19" customFormat="1" x14ac:dyDescent="0.25"/>
    <row r="40314" s="19" customFormat="1" x14ac:dyDescent="0.25"/>
    <row r="40315" s="19" customFormat="1" x14ac:dyDescent="0.25"/>
    <row r="40316" s="19" customFormat="1" x14ac:dyDescent="0.25"/>
    <row r="40317" s="19" customFormat="1" x14ac:dyDescent="0.25"/>
    <row r="40318" s="19" customFormat="1" x14ac:dyDescent="0.25"/>
    <row r="40319" s="19" customFormat="1" x14ac:dyDescent="0.25"/>
    <row r="40320" s="19" customFormat="1" x14ac:dyDescent="0.25"/>
    <row r="40321" s="19" customFormat="1" x14ac:dyDescent="0.25"/>
    <row r="40322" s="19" customFormat="1" x14ac:dyDescent="0.25"/>
    <row r="40323" s="19" customFormat="1" x14ac:dyDescent="0.25"/>
    <row r="40324" s="19" customFormat="1" x14ac:dyDescent="0.25"/>
    <row r="40325" s="19" customFormat="1" x14ac:dyDescent="0.25"/>
    <row r="40326" s="19" customFormat="1" x14ac:dyDescent="0.25"/>
    <row r="40327" s="19" customFormat="1" x14ac:dyDescent="0.25"/>
    <row r="40328" s="19" customFormat="1" x14ac:dyDescent="0.25"/>
    <row r="40329" s="19" customFormat="1" x14ac:dyDescent="0.25"/>
    <row r="40330" s="19" customFormat="1" x14ac:dyDescent="0.25"/>
    <row r="40331" s="19" customFormat="1" x14ac:dyDescent="0.25"/>
    <row r="40332" s="19" customFormat="1" x14ac:dyDescent="0.25"/>
    <row r="40333" s="19" customFormat="1" x14ac:dyDescent="0.25"/>
    <row r="40334" s="19" customFormat="1" x14ac:dyDescent="0.25"/>
    <row r="40335" s="19" customFormat="1" x14ac:dyDescent="0.25"/>
    <row r="40336" s="19" customFormat="1" x14ac:dyDescent="0.25"/>
    <row r="40337" s="19" customFormat="1" x14ac:dyDescent="0.25"/>
    <row r="40338" s="19" customFormat="1" x14ac:dyDescent="0.25"/>
    <row r="40339" s="19" customFormat="1" x14ac:dyDescent="0.25"/>
    <row r="40340" s="19" customFormat="1" x14ac:dyDescent="0.25"/>
    <row r="40341" s="19" customFormat="1" x14ac:dyDescent="0.25"/>
    <row r="40342" s="19" customFormat="1" x14ac:dyDescent="0.25"/>
    <row r="40343" s="19" customFormat="1" x14ac:dyDescent="0.25"/>
    <row r="40344" s="19" customFormat="1" x14ac:dyDescent="0.25"/>
    <row r="40345" s="19" customFormat="1" x14ac:dyDescent="0.25"/>
    <row r="40346" s="19" customFormat="1" x14ac:dyDescent="0.25"/>
    <row r="40347" s="19" customFormat="1" x14ac:dyDescent="0.25"/>
    <row r="40348" s="19" customFormat="1" x14ac:dyDescent="0.25"/>
    <row r="40349" s="19" customFormat="1" x14ac:dyDescent="0.25"/>
    <row r="40350" s="19" customFormat="1" x14ac:dyDescent="0.25"/>
    <row r="40351" s="19" customFormat="1" x14ac:dyDescent="0.25"/>
    <row r="40352" s="19" customFormat="1" x14ac:dyDescent="0.25"/>
    <row r="40353" s="19" customFormat="1" x14ac:dyDescent="0.25"/>
    <row r="40354" s="19" customFormat="1" x14ac:dyDescent="0.25"/>
    <row r="40355" s="19" customFormat="1" x14ac:dyDescent="0.25"/>
    <row r="40356" s="19" customFormat="1" x14ac:dyDescent="0.25"/>
    <row r="40357" s="19" customFormat="1" x14ac:dyDescent="0.25"/>
    <row r="40358" s="19" customFormat="1" x14ac:dyDescent="0.25"/>
    <row r="40359" s="19" customFormat="1" x14ac:dyDescent="0.25"/>
    <row r="40360" s="19" customFormat="1" x14ac:dyDescent="0.25"/>
    <row r="40361" s="19" customFormat="1" x14ac:dyDescent="0.25"/>
    <row r="40362" s="19" customFormat="1" x14ac:dyDescent="0.25"/>
    <row r="40363" s="19" customFormat="1" x14ac:dyDescent="0.25"/>
    <row r="40364" s="19" customFormat="1" x14ac:dyDescent="0.25"/>
    <row r="40365" s="19" customFormat="1" x14ac:dyDescent="0.25"/>
    <row r="40366" s="19" customFormat="1" x14ac:dyDescent="0.25"/>
    <row r="40367" s="19" customFormat="1" x14ac:dyDescent="0.25"/>
    <row r="40368" s="19" customFormat="1" x14ac:dyDescent="0.25"/>
    <row r="40369" s="19" customFormat="1" x14ac:dyDescent="0.25"/>
    <row r="40370" s="19" customFormat="1" x14ac:dyDescent="0.25"/>
    <row r="40371" s="19" customFormat="1" x14ac:dyDescent="0.25"/>
    <row r="40372" s="19" customFormat="1" x14ac:dyDescent="0.25"/>
    <row r="40373" s="19" customFormat="1" x14ac:dyDescent="0.25"/>
    <row r="40374" s="19" customFormat="1" x14ac:dyDescent="0.25"/>
    <row r="40375" s="19" customFormat="1" x14ac:dyDescent="0.25"/>
    <row r="40376" s="19" customFormat="1" x14ac:dyDescent="0.25"/>
    <row r="40377" s="19" customFormat="1" x14ac:dyDescent="0.25"/>
    <row r="40378" s="19" customFormat="1" x14ac:dyDescent="0.25"/>
    <row r="40379" s="19" customFormat="1" x14ac:dyDescent="0.25"/>
    <row r="40380" s="19" customFormat="1" x14ac:dyDescent="0.25"/>
    <row r="40381" s="19" customFormat="1" x14ac:dyDescent="0.25"/>
    <row r="40382" s="19" customFormat="1" x14ac:dyDescent="0.25"/>
    <row r="40383" s="19" customFormat="1" x14ac:dyDescent="0.25"/>
    <row r="40384" s="19" customFormat="1" x14ac:dyDescent="0.25"/>
    <row r="40385" s="19" customFormat="1" x14ac:dyDescent="0.25"/>
    <row r="40386" s="19" customFormat="1" x14ac:dyDescent="0.25"/>
    <row r="40387" s="19" customFormat="1" x14ac:dyDescent="0.25"/>
    <row r="40388" s="19" customFormat="1" x14ac:dyDescent="0.25"/>
    <row r="40389" s="19" customFormat="1" x14ac:dyDescent="0.25"/>
    <row r="40390" s="19" customFormat="1" x14ac:dyDescent="0.25"/>
    <row r="40391" s="19" customFormat="1" x14ac:dyDescent="0.25"/>
    <row r="40392" s="19" customFormat="1" x14ac:dyDescent="0.25"/>
    <row r="40393" s="19" customFormat="1" x14ac:dyDescent="0.25"/>
    <row r="40394" s="19" customFormat="1" x14ac:dyDescent="0.25"/>
    <row r="40395" s="19" customFormat="1" x14ac:dyDescent="0.25"/>
    <row r="40396" s="19" customFormat="1" x14ac:dyDescent="0.25"/>
    <row r="40397" s="19" customFormat="1" x14ac:dyDescent="0.25"/>
    <row r="40398" s="19" customFormat="1" x14ac:dyDescent="0.25"/>
    <row r="40399" s="19" customFormat="1" x14ac:dyDescent="0.25"/>
    <row r="40400" s="19" customFormat="1" x14ac:dyDescent="0.25"/>
    <row r="40401" s="19" customFormat="1" x14ac:dyDescent="0.25"/>
    <row r="40402" s="19" customFormat="1" x14ac:dyDescent="0.25"/>
    <row r="40403" s="19" customFormat="1" x14ac:dyDescent="0.25"/>
    <row r="40404" s="19" customFormat="1" x14ac:dyDescent="0.25"/>
    <row r="40405" s="19" customFormat="1" x14ac:dyDescent="0.25"/>
    <row r="40406" s="19" customFormat="1" x14ac:dyDescent="0.25"/>
    <row r="40407" s="19" customFormat="1" x14ac:dyDescent="0.25"/>
    <row r="40408" s="19" customFormat="1" x14ac:dyDescent="0.25"/>
    <row r="40409" s="19" customFormat="1" x14ac:dyDescent="0.25"/>
    <row r="40410" s="19" customFormat="1" x14ac:dyDescent="0.25"/>
    <row r="40411" s="19" customFormat="1" x14ac:dyDescent="0.25"/>
    <row r="40412" s="19" customFormat="1" x14ac:dyDescent="0.25"/>
    <row r="40413" s="19" customFormat="1" x14ac:dyDescent="0.25"/>
    <row r="40414" s="19" customFormat="1" x14ac:dyDescent="0.25"/>
    <row r="40415" s="19" customFormat="1" x14ac:dyDescent="0.25"/>
    <row r="40416" s="19" customFormat="1" x14ac:dyDescent="0.25"/>
    <row r="40417" s="19" customFormat="1" x14ac:dyDescent="0.25"/>
    <row r="40418" s="19" customFormat="1" x14ac:dyDescent="0.25"/>
    <row r="40419" s="19" customFormat="1" x14ac:dyDescent="0.25"/>
    <row r="40420" s="19" customFormat="1" x14ac:dyDescent="0.25"/>
    <row r="40421" s="19" customFormat="1" x14ac:dyDescent="0.25"/>
    <row r="40422" s="19" customFormat="1" x14ac:dyDescent="0.25"/>
    <row r="40423" s="19" customFormat="1" x14ac:dyDescent="0.25"/>
    <row r="40424" s="19" customFormat="1" x14ac:dyDescent="0.25"/>
    <row r="40425" s="19" customFormat="1" x14ac:dyDescent="0.25"/>
    <row r="40426" s="19" customFormat="1" x14ac:dyDescent="0.25"/>
    <row r="40427" s="19" customFormat="1" x14ac:dyDescent="0.25"/>
    <row r="40428" s="19" customFormat="1" x14ac:dyDescent="0.25"/>
    <row r="40429" s="19" customFormat="1" x14ac:dyDescent="0.25"/>
    <row r="40430" s="19" customFormat="1" x14ac:dyDescent="0.25"/>
    <row r="40431" s="19" customFormat="1" x14ac:dyDescent="0.25"/>
    <row r="40432" s="19" customFormat="1" x14ac:dyDescent="0.25"/>
    <row r="40433" s="19" customFormat="1" x14ac:dyDescent="0.25"/>
    <row r="40434" s="19" customFormat="1" x14ac:dyDescent="0.25"/>
    <row r="40435" s="19" customFormat="1" x14ac:dyDescent="0.25"/>
    <row r="40436" s="19" customFormat="1" x14ac:dyDescent="0.25"/>
    <row r="40437" s="19" customFormat="1" x14ac:dyDescent="0.25"/>
    <row r="40438" s="19" customFormat="1" x14ac:dyDescent="0.25"/>
    <row r="40439" s="19" customFormat="1" x14ac:dyDescent="0.25"/>
    <row r="40440" s="19" customFormat="1" x14ac:dyDescent="0.25"/>
    <row r="40441" s="19" customFormat="1" x14ac:dyDescent="0.25"/>
    <row r="40442" s="19" customFormat="1" x14ac:dyDescent="0.25"/>
    <row r="40443" s="19" customFormat="1" x14ac:dyDescent="0.25"/>
    <row r="40444" s="19" customFormat="1" x14ac:dyDescent="0.25"/>
    <row r="40445" s="19" customFormat="1" x14ac:dyDescent="0.25"/>
    <row r="40446" s="19" customFormat="1" x14ac:dyDescent="0.25"/>
    <row r="40447" s="19" customFormat="1" x14ac:dyDescent="0.25"/>
    <row r="40448" s="19" customFormat="1" x14ac:dyDescent="0.25"/>
    <row r="40449" s="19" customFormat="1" x14ac:dyDescent="0.25"/>
    <row r="40450" s="19" customFormat="1" x14ac:dyDescent="0.25"/>
    <row r="40451" s="19" customFormat="1" x14ac:dyDescent="0.25"/>
    <row r="40452" s="19" customFormat="1" x14ac:dyDescent="0.25"/>
    <row r="40453" s="19" customFormat="1" x14ac:dyDescent="0.25"/>
    <row r="40454" s="19" customFormat="1" x14ac:dyDescent="0.25"/>
    <row r="40455" s="19" customFormat="1" x14ac:dyDescent="0.25"/>
    <row r="40456" s="19" customFormat="1" x14ac:dyDescent="0.25"/>
    <row r="40457" s="19" customFormat="1" x14ac:dyDescent="0.25"/>
    <row r="40458" s="19" customFormat="1" x14ac:dyDescent="0.25"/>
    <row r="40459" s="19" customFormat="1" x14ac:dyDescent="0.25"/>
    <row r="40460" s="19" customFormat="1" x14ac:dyDescent="0.25"/>
    <row r="40461" s="19" customFormat="1" x14ac:dyDescent="0.25"/>
    <row r="40462" s="19" customFormat="1" x14ac:dyDescent="0.25"/>
    <row r="40463" s="19" customFormat="1" x14ac:dyDescent="0.25"/>
    <row r="40464" s="19" customFormat="1" x14ac:dyDescent="0.25"/>
    <row r="40465" s="19" customFormat="1" x14ac:dyDescent="0.25"/>
    <row r="40466" s="19" customFormat="1" x14ac:dyDescent="0.25"/>
    <row r="40467" s="19" customFormat="1" x14ac:dyDescent="0.25"/>
    <row r="40468" s="19" customFormat="1" x14ac:dyDescent="0.25"/>
    <row r="40469" s="19" customFormat="1" x14ac:dyDescent="0.25"/>
    <row r="40470" s="19" customFormat="1" x14ac:dyDescent="0.25"/>
    <row r="40471" s="19" customFormat="1" x14ac:dyDescent="0.25"/>
    <row r="40472" s="19" customFormat="1" x14ac:dyDescent="0.25"/>
    <row r="40473" s="19" customFormat="1" x14ac:dyDescent="0.25"/>
    <row r="40474" s="19" customFormat="1" x14ac:dyDescent="0.25"/>
    <row r="40475" s="19" customFormat="1" x14ac:dyDescent="0.25"/>
    <row r="40476" s="19" customFormat="1" x14ac:dyDescent="0.25"/>
    <row r="40477" s="19" customFormat="1" x14ac:dyDescent="0.25"/>
    <row r="40478" s="19" customFormat="1" x14ac:dyDescent="0.25"/>
    <row r="40479" s="19" customFormat="1" x14ac:dyDescent="0.25"/>
    <row r="40480" s="19" customFormat="1" x14ac:dyDescent="0.25"/>
    <row r="40481" s="19" customFormat="1" x14ac:dyDescent="0.25"/>
    <row r="40482" s="19" customFormat="1" x14ac:dyDescent="0.25"/>
    <row r="40483" s="19" customFormat="1" x14ac:dyDescent="0.25"/>
    <row r="40484" s="19" customFormat="1" x14ac:dyDescent="0.25"/>
    <row r="40485" s="19" customFormat="1" x14ac:dyDescent="0.25"/>
    <row r="40486" s="19" customFormat="1" x14ac:dyDescent="0.25"/>
    <row r="40487" s="19" customFormat="1" x14ac:dyDescent="0.25"/>
    <row r="40488" s="19" customFormat="1" x14ac:dyDescent="0.25"/>
    <row r="40489" s="19" customFormat="1" x14ac:dyDescent="0.25"/>
    <row r="40490" s="19" customFormat="1" x14ac:dyDescent="0.25"/>
    <row r="40491" s="19" customFormat="1" x14ac:dyDescent="0.25"/>
    <row r="40492" s="19" customFormat="1" x14ac:dyDescent="0.25"/>
    <row r="40493" s="19" customFormat="1" x14ac:dyDescent="0.25"/>
    <row r="40494" s="19" customFormat="1" x14ac:dyDescent="0.25"/>
    <row r="40495" s="19" customFormat="1" x14ac:dyDescent="0.25"/>
    <row r="40496" s="19" customFormat="1" x14ac:dyDescent="0.25"/>
    <row r="40497" s="19" customFormat="1" x14ac:dyDescent="0.25"/>
    <row r="40498" s="19" customFormat="1" x14ac:dyDescent="0.25"/>
    <row r="40499" s="19" customFormat="1" x14ac:dyDescent="0.25"/>
    <row r="40500" s="19" customFormat="1" x14ac:dyDescent="0.25"/>
    <row r="40501" s="19" customFormat="1" x14ac:dyDescent="0.25"/>
    <row r="40502" s="19" customFormat="1" x14ac:dyDescent="0.25"/>
    <row r="40503" s="19" customFormat="1" x14ac:dyDescent="0.25"/>
    <row r="40504" s="19" customFormat="1" x14ac:dyDescent="0.25"/>
    <row r="40505" s="19" customFormat="1" x14ac:dyDescent="0.25"/>
    <row r="40506" s="19" customFormat="1" x14ac:dyDescent="0.25"/>
    <row r="40507" s="19" customFormat="1" x14ac:dyDescent="0.25"/>
    <row r="40508" s="19" customFormat="1" x14ac:dyDescent="0.25"/>
    <row r="40509" s="19" customFormat="1" x14ac:dyDescent="0.25"/>
    <row r="40510" s="19" customFormat="1" x14ac:dyDescent="0.25"/>
    <row r="40511" s="19" customFormat="1" x14ac:dyDescent="0.25"/>
    <row r="40512" s="19" customFormat="1" x14ac:dyDescent="0.25"/>
    <row r="40513" s="19" customFormat="1" x14ac:dyDescent="0.25"/>
    <row r="40514" s="19" customFormat="1" x14ac:dyDescent="0.25"/>
    <row r="40515" s="19" customFormat="1" x14ac:dyDescent="0.25"/>
    <row r="40516" s="19" customFormat="1" x14ac:dyDescent="0.25"/>
    <row r="40517" s="19" customFormat="1" x14ac:dyDescent="0.25"/>
    <row r="40518" s="19" customFormat="1" x14ac:dyDescent="0.25"/>
    <row r="40519" s="19" customFormat="1" x14ac:dyDescent="0.25"/>
    <row r="40520" s="19" customFormat="1" x14ac:dyDescent="0.25"/>
    <row r="40521" s="19" customFormat="1" x14ac:dyDescent="0.25"/>
    <row r="40522" s="19" customFormat="1" x14ac:dyDescent="0.25"/>
    <row r="40523" s="19" customFormat="1" x14ac:dyDescent="0.25"/>
    <row r="40524" s="19" customFormat="1" x14ac:dyDescent="0.25"/>
    <row r="40525" s="19" customFormat="1" x14ac:dyDescent="0.25"/>
    <row r="40526" s="19" customFormat="1" x14ac:dyDescent="0.25"/>
    <row r="40527" s="19" customFormat="1" x14ac:dyDescent="0.25"/>
    <row r="40528" s="19" customFormat="1" x14ac:dyDescent="0.25"/>
    <row r="40529" s="19" customFormat="1" x14ac:dyDescent="0.25"/>
    <row r="40530" s="19" customFormat="1" x14ac:dyDescent="0.25"/>
    <row r="40531" s="19" customFormat="1" x14ac:dyDescent="0.25"/>
    <row r="40532" s="19" customFormat="1" x14ac:dyDescent="0.25"/>
    <row r="40533" s="19" customFormat="1" x14ac:dyDescent="0.25"/>
    <row r="40534" s="19" customFormat="1" x14ac:dyDescent="0.25"/>
    <row r="40535" s="19" customFormat="1" x14ac:dyDescent="0.25"/>
    <row r="40536" s="19" customFormat="1" x14ac:dyDescent="0.25"/>
    <row r="40537" s="19" customFormat="1" x14ac:dyDescent="0.25"/>
    <row r="40538" s="19" customFormat="1" x14ac:dyDescent="0.25"/>
    <row r="40539" s="19" customFormat="1" x14ac:dyDescent="0.25"/>
    <row r="40540" s="19" customFormat="1" x14ac:dyDescent="0.25"/>
    <row r="40541" s="19" customFormat="1" x14ac:dyDescent="0.25"/>
    <row r="40542" s="19" customFormat="1" x14ac:dyDescent="0.25"/>
    <row r="40543" s="19" customFormat="1" x14ac:dyDescent="0.25"/>
    <row r="40544" s="19" customFormat="1" x14ac:dyDescent="0.25"/>
    <row r="40545" s="19" customFormat="1" x14ac:dyDescent="0.25"/>
    <row r="40546" s="19" customFormat="1" x14ac:dyDescent="0.25"/>
    <row r="40547" s="19" customFormat="1" x14ac:dyDescent="0.25"/>
    <row r="40548" s="19" customFormat="1" x14ac:dyDescent="0.25"/>
    <row r="40549" s="19" customFormat="1" x14ac:dyDescent="0.25"/>
    <row r="40550" s="19" customFormat="1" x14ac:dyDescent="0.25"/>
    <row r="40551" s="19" customFormat="1" x14ac:dyDescent="0.25"/>
    <row r="40552" s="19" customFormat="1" x14ac:dyDescent="0.25"/>
    <row r="40553" s="19" customFormat="1" x14ac:dyDescent="0.25"/>
    <row r="40554" s="19" customFormat="1" x14ac:dyDescent="0.25"/>
    <row r="40555" s="19" customFormat="1" x14ac:dyDescent="0.25"/>
    <row r="40556" s="19" customFormat="1" x14ac:dyDescent="0.25"/>
    <row r="40557" s="19" customFormat="1" x14ac:dyDescent="0.25"/>
    <row r="40558" s="19" customFormat="1" x14ac:dyDescent="0.25"/>
    <row r="40559" s="19" customFormat="1" x14ac:dyDescent="0.25"/>
    <row r="40560" s="19" customFormat="1" x14ac:dyDescent="0.25"/>
    <row r="40561" s="19" customFormat="1" x14ac:dyDescent="0.25"/>
    <row r="40562" s="19" customFormat="1" x14ac:dyDescent="0.25"/>
    <row r="40563" s="19" customFormat="1" x14ac:dyDescent="0.25"/>
    <row r="40564" s="19" customFormat="1" x14ac:dyDescent="0.25"/>
    <row r="40565" s="19" customFormat="1" x14ac:dyDescent="0.25"/>
    <row r="40566" s="19" customFormat="1" x14ac:dyDescent="0.25"/>
    <row r="40567" s="19" customFormat="1" x14ac:dyDescent="0.25"/>
    <row r="40568" s="19" customFormat="1" x14ac:dyDescent="0.25"/>
    <row r="40569" s="19" customFormat="1" x14ac:dyDescent="0.25"/>
    <row r="40570" s="19" customFormat="1" x14ac:dyDescent="0.25"/>
    <row r="40571" s="19" customFormat="1" x14ac:dyDescent="0.25"/>
    <row r="40572" s="19" customFormat="1" x14ac:dyDescent="0.25"/>
    <row r="40573" s="19" customFormat="1" x14ac:dyDescent="0.25"/>
    <row r="40574" s="19" customFormat="1" x14ac:dyDescent="0.25"/>
    <row r="40575" s="19" customFormat="1" x14ac:dyDescent="0.25"/>
    <row r="40576" s="19" customFormat="1" x14ac:dyDescent="0.25"/>
    <row r="40577" s="19" customFormat="1" x14ac:dyDescent="0.25"/>
    <row r="40578" s="19" customFormat="1" x14ac:dyDescent="0.25"/>
    <row r="40579" s="19" customFormat="1" x14ac:dyDescent="0.25"/>
    <row r="40580" s="19" customFormat="1" x14ac:dyDescent="0.25"/>
    <row r="40581" s="19" customFormat="1" x14ac:dyDescent="0.25"/>
    <row r="40582" s="19" customFormat="1" x14ac:dyDescent="0.25"/>
    <row r="40583" s="19" customFormat="1" x14ac:dyDescent="0.25"/>
    <row r="40584" s="19" customFormat="1" x14ac:dyDescent="0.25"/>
    <row r="40585" s="19" customFormat="1" x14ac:dyDescent="0.25"/>
    <row r="40586" s="19" customFormat="1" x14ac:dyDescent="0.25"/>
    <row r="40587" s="19" customFormat="1" x14ac:dyDescent="0.25"/>
    <row r="40588" s="19" customFormat="1" x14ac:dyDescent="0.25"/>
    <row r="40589" s="19" customFormat="1" x14ac:dyDescent="0.25"/>
    <row r="40590" s="19" customFormat="1" x14ac:dyDescent="0.25"/>
    <row r="40591" s="19" customFormat="1" x14ac:dyDescent="0.25"/>
    <row r="40592" s="19" customFormat="1" x14ac:dyDescent="0.25"/>
    <row r="40593" s="19" customFormat="1" x14ac:dyDescent="0.25"/>
    <row r="40594" s="19" customFormat="1" x14ac:dyDescent="0.25"/>
    <row r="40595" s="19" customFormat="1" x14ac:dyDescent="0.25"/>
    <row r="40596" s="19" customFormat="1" x14ac:dyDescent="0.25"/>
    <row r="40597" s="19" customFormat="1" x14ac:dyDescent="0.25"/>
    <row r="40598" s="19" customFormat="1" x14ac:dyDescent="0.25"/>
    <row r="40599" s="19" customFormat="1" x14ac:dyDescent="0.25"/>
    <row r="40600" s="19" customFormat="1" x14ac:dyDescent="0.25"/>
    <row r="40601" s="19" customFormat="1" x14ac:dyDescent="0.25"/>
    <row r="40602" s="19" customFormat="1" x14ac:dyDescent="0.25"/>
    <row r="40603" s="19" customFormat="1" x14ac:dyDescent="0.25"/>
    <row r="40604" s="19" customFormat="1" x14ac:dyDescent="0.25"/>
    <row r="40605" s="19" customFormat="1" x14ac:dyDescent="0.25"/>
    <row r="40606" s="19" customFormat="1" x14ac:dyDescent="0.25"/>
    <row r="40607" s="19" customFormat="1" x14ac:dyDescent="0.25"/>
    <row r="40608" s="19" customFormat="1" x14ac:dyDescent="0.25"/>
    <row r="40609" s="19" customFormat="1" x14ac:dyDescent="0.25"/>
    <row r="40610" s="19" customFormat="1" x14ac:dyDescent="0.25"/>
    <row r="40611" s="19" customFormat="1" x14ac:dyDescent="0.25"/>
    <row r="40612" s="19" customFormat="1" x14ac:dyDescent="0.25"/>
    <row r="40613" s="19" customFormat="1" x14ac:dyDescent="0.25"/>
    <row r="40614" s="19" customFormat="1" x14ac:dyDescent="0.25"/>
    <row r="40615" s="19" customFormat="1" x14ac:dyDescent="0.25"/>
    <row r="40616" s="19" customFormat="1" x14ac:dyDescent="0.25"/>
    <row r="40617" s="19" customFormat="1" x14ac:dyDescent="0.25"/>
    <row r="40618" s="19" customFormat="1" x14ac:dyDescent="0.25"/>
    <row r="40619" s="19" customFormat="1" x14ac:dyDescent="0.25"/>
    <row r="40620" s="19" customFormat="1" x14ac:dyDescent="0.25"/>
    <row r="40621" s="19" customFormat="1" x14ac:dyDescent="0.25"/>
    <row r="40622" s="19" customFormat="1" x14ac:dyDescent="0.25"/>
    <row r="40623" s="19" customFormat="1" x14ac:dyDescent="0.25"/>
    <row r="40624" s="19" customFormat="1" x14ac:dyDescent="0.25"/>
    <row r="40625" s="19" customFormat="1" x14ac:dyDescent="0.25"/>
    <row r="40626" s="19" customFormat="1" x14ac:dyDescent="0.25"/>
    <row r="40627" s="19" customFormat="1" x14ac:dyDescent="0.25"/>
    <row r="40628" s="19" customFormat="1" x14ac:dyDescent="0.25"/>
    <row r="40629" s="19" customFormat="1" x14ac:dyDescent="0.25"/>
    <row r="40630" s="19" customFormat="1" x14ac:dyDescent="0.25"/>
    <row r="40631" s="19" customFormat="1" x14ac:dyDescent="0.25"/>
    <row r="40632" s="19" customFormat="1" x14ac:dyDescent="0.25"/>
    <row r="40633" s="19" customFormat="1" x14ac:dyDescent="0.25"/>
    <row r="40634" s="19" customFormat="1" x14ac:dyDescent="0.25"/>
    <row r="40635" s="19" customFormat="1" x14ac:dyDescent="0.25"/>
    <row r="40636" s="19" customFormat="1" x14ac:dyDescent="0.25"/>
    <row r="40637" s="19" customFormat="1" x14ac:dyDescent="0.25"/>
    <row r="40638" s="19" customFormat="1" x14ac:dyDescent="0.25"/>
    <row r="40639" s="19" customFormat="1" x14ac:dyDescent="0.25"/>
    <row r="40640" s="19" customFormat="1" x14ac:dyDescent="0.25"/>
    <row r="40641" s="19" customFormat="1" x14ac:dyDescent="0.25"/>
    <row r="40642" s="19" customFormat="1" x14ac:dyDescent="0.25"/>
    <row r="40643" s="19" customFormat="1" x14ac:dyDescent="0.25"/>
    <row r="40644" s="19" customFormat="1" x14ac:dyDescent="0.25"/>
    <row r="40645" s="19" customFormat="1" x14ac:dyDescent="0.25"/>
    <row r="40646" s="19" customFormat="1" x14ac:dyDescent="0.25"/>
    <row r="40647" s="19" customFormat="1" x14ac:dyDescent="0.25"/>
    <row r="40648" s="19" customFormat="1" x14ac:dyDescent="0.25"/>
    <row r="40649" s="19" customFormat="1" x14ac:dyDescent="0.25"/>
    <row r="40650" s="19" customFormat="1" x14ac:dyDescent="0.25"/>
    <row r="40651" s="19" customFormat="1" x14ac:dyDescent="0.25"/>
    <row r="40652" s="19" customFormat="1" x14ac:dyDescent="0.25"/>
    <row r="40653" s="19" customFormat="1" x14ac:dyDescent="0.25"/>
    <row r="40654" s="19" customFormat="1" x14ac:dyDescent="0.25"/>
    <row r="40655" s="19" customFormat="1" x14ac:dyDescent="0.25"/>
    <row r="40656" s="19" customFormat="1" x14ac:dyDescent="0.25"/>
    <row r="40657" s="19" customFormat="1" x14ac:dyDescent="0.25"/>
    <row r="40658" s="19" customFormat="1" x14ac:dyDescent="0.25"/>
    <row r="40659" s="19" customFormat="1" x14ac:dyDescent="0.25"/>
    <row r="40660" s="19" customFormat="1" x14ac:dyDescent="0.25"/>
    <row r="40661" s="19" customFormat="1" x14ac:dyDescent="0.25"/>
    <row r="40662" s="19" customFormat="1" x14ac:dyDescent="0.25"/>
    <row r="40663" s="19" customFormat="1" x14ac:dyDescent="0.25"/>
    <row r="40664" s="19" customFormat="1" x14ac:dyDescent="0.25"/>
    <row r="40665" s="19" customFormat="1" x14ac:dyDescent="0.25"/>
    <row r="40666" s="19" customFormat="1" x14ac:dyDescent="0.25"/>
    <row r="40667" s="19" customFormat="1" x14ac:dyDescent="0.25"/>
    <row r="40668" s="19" customFormat="1" x14ac:dyDescent="0.25"/>
    <row r="40669" s="19" customFormat="1" x14ac:dyDescent="0.25"/>
    <row r="40670" s="19" customFormat="1" x14ac:dyDescent="0.25"/>
    <row r="40671" s="19" customFormat="1" x14ac:dyDescent="0.25"/>
    <row r="40672" s="19" customFormat="1" x14ac:dyDescent="0.25"/>
    <row r="40673" s="19" customFormat="1" x14ac:dyDescent="0.25"/>
    <row r="40674" s="19" customFormat="1" x14ac:dyDescent="0.25"/>
    <row r="40675" s="19" customFormat="1" x14ac:dyDescent="0.25"/>
    <row r="40676" s="19" customFormat="1" x14ac:dyDescent="0.25"/>
    <row r="40677" s="19" customFormat="1" x14ac:dyDescent="0.25"/>
    <row r="40678" s="19" customFormat="1" x14ac:dyDescent="0.25"/>
    <row r="40679" s="19" customFormat="1" x14ac:dyDescent="0.25"/>
    <row r="40680" s="19" customFormat="1" x14ac:dyDescent="0.25"/>
    <row r="40681" s="19" customFormat="1" x14ac:dyDescent="0.25"/>
    <row r="40682" s="19" customFormat="1" x14ac:dyDescent="0.25"/>
    <row r="40683" s="19" customFormat="1" x14ac:dyDescent="0.25"/>
    <row r="40684" s="19" customFormat="1" x14ac:dyDescent="0.25"/>
    <row r="40685" s="19" customFormat="1" x14ac:dyDescent="0.25"/>
    <row r="40686" s="19" customFormat="1" x14ac:dyDescent="0.25"/>
    <row r="40687" s="19" customFormat="1" x14ac:dyDescent="0.25"/>
    <row r="40688" s="19" customFormat="1" x14ac:dyDescent="0.25"/>
    <row r="40689" s="19" customFormat="1" x14ac:dyDescent="0.25"/>
    <row r="40690" s="19" customFormat="1" x14ac:dyDescent="0.25"/>
    <row r="40691" s="19" customFormat="1" x14ac:dyDescent="0.25"/>
    <row r="40692" s="19" customFormat="1" x14ac:dyDescent="0.25"/>
    <row r="40693" s="19" customFormat="1" x14ac:dyDescent="0.25"/>
    <row r="40694" s="19" customFormat="1" x14ac:dyDescent="0.25"/>
    <row r="40695" s="19" customFormat="1" x14ac:dyDescent="0.25"/>
    <row r="40696" s="19" customFormat="1" x14ac:dyDescent="0.25"/>
    <row r="40697" s="19" customFormat="1" x14ac:dyDescent="0.25"/>
    <row r="40698" s="19" customFormat="1" x14ac:dyDescent="0.25"/>
    <row r="40699" s="19" customFormat="1" x14ac:dyDescent="0.25"/>
    <row r="40700" s="19" customFormat="1" x14ac:dyDescent="0.25"/>
    <row r="40701" s="19" customFormat="1" x14ac:dyDescent="0.25"/>
    <row r="40702" s="19" customFormat="1" x14ac:dyDescent="0.25"/>
    <row r="40703" s="19" customFormat="1" x14ac:dyDescent="0.25"/>
    <row r="40704" s="19" customFormat="1" x14ac:dyDescent="0.25"/>
    <row r="40705" s="19" customFormat="1" x14ac:dyDescent="0.25"/>
    <row r="40706" s="19" customFormat="1" x14ac:dyDescent="0.25"/>
    <row r="40707" s="19" customFormat="1" x14ac:dyDescent="0.25"/>
    <row r="40708" s="19" customFormat="1" x14ac:dyDescent="0.25"/>
    <row r="40709" s="19" customFormat="1" x14ac:dyDescent="0.25"/>
    <row r="40710" s="19" customFormat="1" x14ac:dyDescent="0.25"/>
    <row r="40711" s="19" customFormat="1" x14ac:dyDescent="0.25"/>
    <row r="40712" s="19" customFormat="1" x14ac:dyDescent="0.25"/>
    <row r="40713" s="19" customFormat="1" x14ac:dyDescent="0.25"/>
    <row r="40714" s="19" customFormat="1" x14ac:dyDescent="0.25"/>
    <row r="40715" s="19" customFormat="1" x14ac:dyDescent="0.25"/>
    <row r="40716" s="19" customFormat="1" x14ac:dyDescent="0.25"/>
    <row r="40717" s="19" customFormat="1" x14ac:dyDescent="0.25"/>
    <row r="40718" s="19" customFormat="1" x14ac:dyDescent="0.25"/>
    <row r="40719" s="19" customFormat="1" x14ac:dyDescent="0.25"/>
    <row r="40720" s="19" customFormat="1" x14ac:dyDescent="0.25"/>
    <row r="40721" s="19" customFormat="1" x14ac:dyDescent="0.25"/>
    <row r="40722" s="19" customFormat="1" x14ac:dyDescent="0.25"/>
    <row r="40723" s="19" customFormat="1" x14ac:dyDescent="0.25"/>
    <row r="40724" s="19" customFormat="1" x14ac:dyDescent="0.25"/>
    <row r="40725" s="19" customFormat="1" x14ac:dyDescent="0.25"/>
    <row r="40726" s="19" customFormat="1" x14ac:dyDescent="0.25"/>
    <row r="40727" s="19" customFormat="1" x14ac:dyDescent="0.25"/>
    <row r="40728" s="19" customFormat="1" x14ac:dyDescent="0.25"/>
    <row r="40729" s="19" customFormat="1" x14ac:dyDescent="0.25"/>
    <row r="40730" s="19" customFormat="1" x14ac:dyDescent="0.25"/>
    <row r="40731" s="19" customFormat="1" x14ac:dyDescent="0.25"/>
    <row r="40732" s="19" customFormat="1" x14ac:dyDescent="0.25"/>
    <row r="40733" s="19" customFormat="1" x14ac:dyDescent="0.25"/>
    <row r="40734" s="19" customFormat="1" x14ac:dyDescent="0.25"/>
    <row r="40735" s="19" customFormat="1" x14ac:dyDescent="0.25"/>
    <row r="40736" s="19" customFormat="1" x14ac:dyDescent="0.25"/>
    <row r="40737" s="19" customFormat="1" x14ac:dyDescent="0.25"/>
    <row r="40738" s="19" customFormat="1" x14ac:dyDescent="0.25"/>
    <row r="40739" s="19" customFormat="1" x14ac:dyDescent="0.25"/>
    <row r="40740" s="19" customFormat="1" x14ac:dyDescent="0.25"/>
    <row r="40741" s="19" customFormat="1" x14ac:dyDescent="0.25"/>
    <row r="40742" s="19" customFormat="1" x14ac:dyDescent="0.25"/>
    <row r="40743" s="19" customFormat="1" x14ac:dyDescent="0.25"/>
    <row r="40744" s="19" customFormat="1" x14ac:dyDescent="0.25"/>
    <row r="40745" s="19" customFormat="1" x14ac:dyDescent="0.25"/>
    <row r="40746" s="19" customFormat="1" x14ac:dyDescent="0.25"/>
    <row r="40747" s="19" customFormat="1" x14ac:dyDescent="0.25"/>
    <row r="40748" s="19" customFormat="1" x14ac:dyDescent="0.25"/>
    <row r="40749" s="19" customFormat="1" x14ac:dyDescent="0.25"/>
    <row r="40750" s="19" customFormat="1" x14ac:dyDescent="0.25"/>
    <row r="40751" s="19" customFormat="1" x14ac:dyDescent="0.25"/>
    <row r="40752" s="19" customFormat="1" x14ac:dyDescent="0.25"/>
    <row r="40753" s="19" customFormat="1" x14ac:dyDescent="0.25"/>
    <row r="40754" s="19" customFormat="1" x14ac:dyDescent="0.25"/>
    <row r="40755" s="19" customFormat="1" x14ac:dyDescent="0.25"/>
    <row r="40756" s="19" customFormat="1" x14ac:dyDescent="0.25"/>
    <row r="40757" s="19" customFormat="1" x14ac:dyDescent="0.25"/>
    <row r="40758" s="19" customFormat="1" x14ac:dyDescent="0.25"/>
    <row r="40759" s="19" customFormat="1" x14ac:dyDescent="0.25"/>
    <row r="40760" s="19" customFormat="1" x14ac:dyDescent="0.25"/>
    <row r="40761" s="19" customFormat="1" x14ac:dyDescent="0.25"/>
    <row r="40762" s="19" customFormat="1" x14ac:dyDescent="0.25"/>
    <row r="40763" s="19" customFormat="1" x14ac:dyDescent="0.25"/>
    <row r="40764" s="19" customFormat="1" x14ac:dyDescent="0.25"/>
    <row r="40765" s="19" customFormat="1" x14ac:dyDescent="0.25"/>
    <row r="40766" s="19" customFormat="1" x14ac:dyDescent="0.25"/>
    <row r="40767" s="19" customFormat="1" x14ac:dyDescent="0.25"/>
    <row r="40768" s="19" customFormat="1" x14ac:dyDescent="0.25"/>
    <row r="40769" s="19" customFormat="1" x14ac:dyDescent="0.25"/>
    <row r="40770" s="19" customFormat="1" x14ac:dyDescent="0.25"/>
    <row r="40771" s="19" customFormat="1" x14ac:dyDescent="0.25"/>
    <row r="40772" s="19" customFormat="1" x14ac:dyDescent="0.25"/>
    <row r="40773" s="19" customFormat="1" x14ac:dyDescent="0.25"/>
    <row r="40774" s="19" customFormat="1" x14ac:dyDescent="0.25"/>
    <row r="40775" s="19" customFormat="1" x14ac:dyDescent="0.25"/>
    <row r="40776" s="19" customFormat="1" x14ac:dyDescent="0.25"/>
    <row r="40777" s="19" customFormat="1" x14ac:dyDescent="0.25"/>
    <row r="40778" s="19" customFormat="1" x14ac:dyDescent="0.25"/>
    <row r="40779" s="19" customFormat="1" x14ac:dyDescent="0.25"/>
    <row r="40780" s="19" customFormat="1" x14ac:dyDescent="0.25"/>
    <row r="40781" s="19" customFormat="1" x14ac:dyDescent="0.25"/>
    <row r="40782" s="19" customFormat="1" x14ac:dyDescent="0.25"/>
    <row r="40783" s="19" customFormat="1" x14ac:dyDescent="0.25"/>
    <row r="40784" s="19" customFormat="1" x14ac:dyDescent="0.25"/>
    <row r="40785" s="19" customFormat="1" x14ac:dyDescent="0.25"/>
    <row r="40786" s="19" customFormat="1" x14ac:dyDescent="0.25"/>
    <row r="40787" s="19" customFormat="1" x14ac:dyDescent="0.25"/>
    <row r="40788" s="19" customFormat="1" x14ac:dyDescent="0.25"/>
    <row r="40789" s="19" customFormat="1" x14ac:dyDescent="0.25"/>
    <row r="40790" s="19" customFormat="1" x14ac:dyDescent="0.25"/>
    <row r="40791" s="19" customFormat="1" x14ac:dyDescent="0.25"/>
    <row r="40792" s="19" customFormat="1" x14ac:dyDescent="0.25"/>
    <row r="40793" s="19" customFormat="1" x14ac:dyDescent="0.25"/>
    <row r="40794" s="19" customFormat="1" x14ac:dyDescent="0.25"/>
    <row r="40795" s="19" customFormat="1" x14ac:dyDescent="0.25"/>
    <row r="40796" s="19" customFormat="1" x14ac:dyDescent="0.25"/>
    <row r="40797" s="19" customFormat="1" x14ac:dyDescent="0.25"/>
    <row r="40798" s="19" customFormat="1" x14ac:dyDescent="0.25"/>
    <row r="40799" s="19" customFormat="1" x14ac:dyDescent="0.25"/>
    <row r="40800" s="19" customFormat="1" x14ac:dyDescent="0.25"/>
    <row r="40801" s="19" customFormat="1" x14ac:dyDescent="0.25"/>
    <row r="40802" s="19" customFormat="1" x14ac:dyDescent="0.25"/>
    <row r="40803" s="19" customFormat="1" x14ac:dyDescent="0.25"/>
    <row r="40804" s="19" customFormat="1" x14ac:dyDescent="0.25"/>
    <row r="40805" s="19" customFormat="1" x14ac:dyDescent="0.25"/>
    <row r="40806" s="19" customFormat="1" x14ac:dyDescent="0.25"/>
    <row r="40807" s="19" customFormat="1" x14ac:dyDescent="0.25"/>
    <row r="40808" s="19" customFormat="1" x14ac:dyDescent="0.25"/>
    <row r="40809" s="19" customFormat="1" x14ac:dyDescent="0.25"/>
    <row r="40810" s="19" customFormat="1" x14ac:dyDescent="0.25"/>
    <row r="40811" s="19" customFormat="1" x14ac:dyDescent="0.25"/>
    <row r="40812" s="19" customFormat="1" x14ac:dyDescent="0.25"/>
    <row r="40813" s="19" customFormat="1" x14ac:dyDescent="0.25"/>
    <row r="40814" s="19" customFormat="1" x14ac:dyDescent="0.25"/>
    <row r="40815" s="19" customFormat="1" x14ac:dyDescent="0.25"/>
    <row r="40816" s="19" customFormat="1" x14ac:dyDescent="0.25"/>
    <row r="40817" s="19" customFormat="1" x14ac:dyDescent="0.25"/>
    <row r="40818" s="19" customFormat="1" x14ac:dyDescent="0.25"/>
    <row r="40819" s="19" customFormat="1" x14ac:dyDescent="0.25"/>
    <row r="40820" s="19" customFormat="1" x14ac:dyDescent="0.25"/>
    <row r="40821" s="19" customFormat="1" x14ac:dyDescent="0.25"/>
    <row r="40822" s="19" customFormat="1" x14ac:dyDescent="0.25"/>
    <row r="40823" s="19" customFormat="1" x14ac:dyDescent="0.25"/>
    <row r="40824" s="19" customFormat="1" x14ac:dyDescent="0.25"/>
    <row r="40825" s="19" customFormat="1" x14ac:dyDescent="0.25"/>
    <row r="40826" s="19" customFormat="1" x14ac:dyDescent="0.25"/>
    <row r="40827" s="19" customFormat="1" x14ac:dyDescent="0.25"/>
    <row r="40828" s="19" customFormat="1" x14ac:dyDescent="0.25"/>
    <row r="40829" s="19" customFormat="1" x14ac:dyDescent="0.25"/>
    <row r="40830" s="19" customFormat="1" x14ac:dyDescent="0.25"/>
    <row r="40831" s="19" customFormat="1" x14ac:dyDescent="0.25"/>
    <row r="40832" s="19" customFormat="1" x14ac:dyDescent="0.25"/>
    <row r="40833" s="19" customFormat="1" x14ac:dyDescent="0.25"/>
    <row r="40834" s="19" customFormat="1" x14ac:dyDescent="0.25"/>
    <row r="40835" s="19" customFormat="1" x14ac:dyDescent="0.25"/>
    <row r="40836" s="19" customFormat="1" x14ac:dyDescent="0.25"/>
    <row r="40837" s="19" customFormat="1" x14ac:dyDescent="0.25"/>
    <row r="40838" s="19" customFormat="1" x14ac:dyDescent="0.25"/>
    <row r="40839" s="19" customFormat="1" x14ac:dyDescent="0.25"/>
    <row r="40840" s="19" customFormat="1" x14ac:dyDescent="0.25"/>
    <row r="40841" s="19" customFormat="1" x14ac:dyDescent="0.25"/>
    <row r="40842" s="19" customFormat="1" x14ac:dyDescent="0.25"/>
    <row r="40843" s="19" customFormat="1" x14ac:dyDescent="0.25"/>
    <row r="40844" s="19" customFormat="1" x14ac:dyDescent="0.25"/>
    <row r="40845" s="19" customFormat="1" x14ac:dyDescent="0.25"/>
    <row r="40846" s="19" customFormat="1" x14ac:dyDescent="0.25"/>
    <row r="40847" s="19" customFormat="1" x14ac:dyDescent="0.25"/>
    <row r="40848" s="19" customFormat="1" x14ac:dyDescent="0.25"/>
    <row r="40849" s="19" customFormat="1" x14ac:dyDescent="0.25"/>
    <row r="40850" s="19" customFormat="1" x14ac:dyDescent="0.25"/>
    <row r="40851" s="19" customFormat="1" x14ac:dyDescent="0.25"/>
    <row r="40852" s="19" customFormat="1" x14ac:dyDescent="0.25"/>
    <row r="40853" s="19" customFormat="1" x14ac:dyDescent="0.25"/>
    <row r="40854" s="19" customFormat="1" x14ac:dyDescent="0.25"/>
    <row r="40855" s="19" customFormat="1" x14ac:dyDescent="0.25"/>
    <row r="40856" s="19" customFormat="1" x14ac:dyDescent="0.25"/>
    <row r="40857" s="19" customFormat="1" x14ac:dyDescent="0.25"/>
    <row r="40858" s="19" customFormat="1" x14ac:dyDescent="0.25"/>
    <row r="40859" s="19" customFormat="1" x14ac:dyDescent="0.25"/>
    <row r="40860" s="19" customFormat="1" x14ac:dyDescent="0.25"/>
    <row r="40861" s="19" customFormat="1" x14ac:dyDescent="0.25"/>
    <row r="40862" s="19" customFormat="1" x14ac:dyDescent="0.25"/>
    <row r="40863" s="19" customFormat="1" x14ac:dyDescent="0.25"/>
    <row r="40864" s="19" customFormat="1" x14ac:dyDescent="0.25"/>
    <row r="40865" s="19" customFormat="1" x14ac:dyDescent="0.25"/>
    <row r="40866" s="19" customFormat="1" x14ac:dyDescent="0.25"/>
    <row r="40867" s="19" customFormat="1" x14ac:dyDescent="0.25"/>
    <row r="40868" s="19" customFormat="1" x14ac:dyDescent="0.25"/>
    <row r="40869" s="19" customFormat="1" x14ac:dyDescent="0.25"/>
    <row r="40870" s="19" customFormat="1" x14ac:dyDescent="0.25"/>
    <row r="40871" s="19" customFormat="1" x14ac:dyDescent="0.25"/>
    <row r="40872" s="19" customFormat="1" x14ac:dyDescent="0.25"/>
    <row r="40873" s="19" customFormat="1" x14ac:dyDescent="0.25"/>
    <row r="40874" s="19" customFormat="1" x14ac:dyDescent="0.25"/>
    <row r="40875" s="19" customFormat="1" x14ac:dyDescent="0.25"/>
    <row r="40876" s="19" customFormat="1" x14ac:dyDescent="0.25"/>
    <row r="40877" s="19" customFormat="1" x14ac:dyDescent="0.25"/>
    <row r="40878" s="19" customFormat="1" x14ac:dyDescent="0.25"/>
    <row r="40879" s="19" customFormat="1" x14ac:dyDescent="0.25"/>
    <row r="40880" s="19" customFormat="1" x14ac:dyDescent="0.25"/>
    <row r="40881" s="19" customFormat="1" x14ac:dyDescent="0.25"/>
    <row r="40882" s="19" customFormat="1" x14ac:dyDescent="0.25"/>
    <row r="40883" s="19" customFormat="1" x14ac:dyDescent="0.25"/>
    <row r="40884" s="19" customFormat="1" x14ac:dyDescent="0.25"/>
    <row r="40885" s="19" customFormat="1" x14ac:dyDescent="0.25"/>
    <row r="40886" s="19" customFormat="1" x14ac:dyDescent="0.25"/>
    <row r="40887" s="19" customFormat="1" x14ac:dyDescent="0.25"/>
    <row r="40888" s="19" customFormat="1" x14ac:dyDescent="0.25"/>
    <row r="40889" s="19" customFormat="1" x14ac:dyDescent="0.25"/>
    <row r="40890" s="19" customFormat="1" x14ac:dyDescent="0.25"/>
    <row r="40891" s="19" customFormat="1" x14ac:dyDescent="0.25"/>
    <row r="40892" s="19" customFormat="1" x14ac:dyDescent="0.25"/>
    <row r="40893" s="19" customFormat="1" x14ac:dyDescent="0.25"/>
    <row r="40894" s="19" customFormat="1" x14ac:dyDescent="0.25"/>
    <row r="40895" s="19" customFormat="1" x14ac:dyDescent="0.25"/>
    <row r="40896" s="19" customFormat="1" x14ac:dyDescent="0.25"/>
    <row r="40897" s="19" customFormat="1" x14ac:dyDescent="0.25"/>
    <row r="40898" s="19" customFormat="1" x14ac:dyDescent="0.25"/>
    <row r="40899" s="19" customFormat="1" x14ac:dyDescent="0.25"/>
    <row r="40900" s="19" customFormat="1" x14ac:dyDescent="0.25"/>
    <row r="40901" s="19" customFormat="1" x14ac:dyDescent="0.25"/>
    <row r="40902" s="19" customFormat="1" x14ac:dyDescent="0.25"/>
    <row r="40903" s="19" customFormat="1" x14ac:dyDescent="0.25"/>
    <row r="40904" s="19" customFormat="1" x14ac:dyDescent="0.25"/>
    <row r="40905" s="19" customFormat="1" x14ac:dyDescent="0.25"/>
    <row r="40906" s="19" customFormat="1" x14ac:dyDescent="0.25"/>
    <row r="40907" s="19" customFormat="1" x14ac:dyDescent="0.25"/>
    <row r="40908" s="19" customFormat="1" x14ac:dyDescent="0.25"/>
    <row r="40909" s="19" customFormat="1" x14ac:dyDescent="0.25"/>
    <row r="40910" s="19" customFormat="1" x14ac:dyDescent="0.25"/>
    <row r="40911" s="19" customFormat="1" x14ac:dyDescent="0.25"/>
    <row r="40912" s="19" customFormat="1" x14ac:dyDescent="0.25"/>
    <row r="40913" s="19" customFormat="1" x14ac:dyDescent="0.25"/>
    <row r="40914" s="19" customFormat="1" x14ac:dyDescent="0.25"/>
    <row r="40915" s="19" customFormat="1" x14ac:dyDescent="0.25"/>
    <row r="40916" s="19" customFormat="1" x14ac:dyDescent="0.25"/>
    <row r="40917" s="19" customFormat="1" x14ac:dyDescent="0.25"/>
    <row r="40918" s="19" customFormat="1" x14ac:dyDescent="0.25"/>
    <row r="40919" s="19" customFormat="1" x14ac:dyDescent="0.25"/>
    <row r="40920" s="19" customFormat="1" x14ac:dyDescent="0.25"/>
    <row r="40921" s="19" customFormat="1" x14ac:dyDescent="0.25"/>
    <row r="40922" s="19" customFormat="1" x14ac:dyDescent="0.25"/>
    <row r="40923" s="19" customFormat="1" x14ac:dyDescent="0.25"/>
    <row r="40924" s="19" customFormat="1" x14ac:dyDescent="0.25"/>
    <row r="40925" s="19" customFormat="1" x14ac:dyDescent="0.25"/>
    <row r="40926" s="19" customFormat="1" x14ac:dyDescent="0.25"/>
    <row r="40927" s="19" customFormat="1" x14ac:dyDescent="0.25"/>
    <row r="40928" s="19" customFormat="1" x14ac:dyDescent="0.25"/>
    <row r="40929" s="19" customFormat="1" x14ac:dyDescent="0.25"/>
    <row r="40930" s="19" customFormat="1" x14ac:dyDescent="0.25"/>
    <row r="40931" s="19" customFormat="1" x14ac:dyDescent="0.25"/>
    <row r="40932" s="19" customFormat="1" x14ac:dyDescent="0.25"/>
    <row r="40933" s="19" customFormat="1" x14ac:dyDescent="0.25"/>
    <row r="40934" s="19" customFormat="1" x14ac:dyDescent="0.25"/>
    <row r="40935" s="19" customFormat="1" x14ac:dyDescent="0.25"/>
    <row r="40936" s="19" customFormat="1" x14ac:dyDescent="0.25"/>
    <row r="40937" s="19" customFormat="1" x14ac:dyDescent="0.25"/>
    <row r="40938" s="19" customFormat="1" x14ac:dyDescent="0.25"/>
    <row r="40939" s="19" customFormat="1" x14ac:dyDescent="0.25"/>
    <row r="40940" s="19" customFormat="1" x14ac:dyDescent="0.25"/>
    <row r="40941" s="19" customFormat="1" x14ac:dyDescent="0.25"/>
    <row r="40942" s="19" customFormat="1" x14ac:dyDescent="0.25"/>
    <row r="40943" s="19" customFormat="1" x14ac:dyDescent="0.25"/>
    <row r="40944" s="19" customFormat="1" x14ac:dyDescent="0.25"/>
    <row r="40945" s="19" customFormat="1" x14ac:dyDescent="0.25"/>
    <row r="40946" s="19" customFormat="1" x14ac:dyDescent="0.25"/>
    <row r="40947" s="19" customFormat="1" x14ac:dyDescent="0.25"/>
    <row r="40948" s="19" customFormat="1" x14ac:dyDescent="0.25"/>
    <row r="40949" s="19" customFormat="1" x14ac:dyDescent="0.25"/>
    <row r="40950" s="19" customFormat="1" x14ac:dyDescent="0.25"/>
    <row r="40951" s="19" customFormat="1" x14ac:dyDescent="0.25"/>
    <row r="40952" s="19" customFormat="1" x14ac:dyDescent="0.25"/>
    <row r="40953" s="19" customFormat="1" x14ac:dyDescent="0.25"/>
    <row r="40954" s="19" customFormat="1" x14ac:dyDescent="0.25"/>
    <row r="40955" s="19" customFormat="1" x14ac:dyDescent="0.25"/>
    <row r="40956" s="19" customFormat="1" x14ac:dyDescent="0.25"/>
    <row r="40957" s="19" customFormat="1" x14ac:dyDescent="0.25"/>
    <row r="40958" s="19" customFormat="1" x14ac:dyDescent="0.25"/>
    <row r="40959" s="19" customFormat="1" x14ac:dyDescent="0.25"/>
    <row r="40960" s="19" customFormat="1" x14ac:dyDescent="0.25"/>
    <row r="40961" s="19" customFormat="1" x14ac:dyDescent="0.25"/>
    <row r="40962" s="19" customFormat="1" x14ac:dyDescent="0.25"/>
    <row r="40963" s="19" customFormat="1" x14ac:dyDescent="0.25"/>
    <row r="40964" s="19" customFormat="1" x14ac:dyDescent="0.25"/>
    <row r="40965" s="19" customFormat="1" x14ac:dyDescent="0.25"/>
    <row r="40966" s="19" customFormat="1" x14ac:dyDescent="0.25"/>
    <row r="40967" s="19" customFormat="1" x14ac:dyDescent="0.25"/>
    <row r="40968" s="19" customFormat="1" x14ac:dyDescent="0.25"/>
    <row r="40969" s="19" customFormat="1" x14ac:dyDescent="0.25"/>
    <row r="40970" s="19" customFormat="1" x14ac:dyDescent="0.25"/>
    <row r="40971" s="19" customFormat="1" x14ac:dyDescent="0.25"/>
    <row r="40972" s="19" customFormat="1" x14ac:dyDescent="0.25"/>
    <row r="40973" s="19" customFormat="1" x14ac:dyDescent="0.25"/>
    <row r="40974" s="19" customFormat="1" x14ac:dyDescent="0.25"/>
    <row r="40975" s="19" customFormat="1" x14ac:dyDescent="0.25"/>
    <row r="40976" s="19" customFormat="1" x14ac:dyDescent="0.25"/>
    <row r="40977" s="19" customFormat="1" x14ac:dyDescent="0.25"/>
    <row r="40978" s="19" customFormat="1" x14ac:dyDescent="0.25"/>
    <row r="40979" s="19" customFormat="1" x14ac:dyDescent="0.25"/>
    <row r="40980" s="19" customFormat="1" x14ac:dyDescent="0.25"/>
    <row r="40981" s="19" customFormat="1" x14ac:dyDescent="0.25"/>
    <row r="40982" s="19" customFormat="1" x14ac:dyDescent="0.25"/>
    <row r="40983" s="19" customFormat="1" x14ac:dyDescent="0.25"/>
    <row r="40984" s="19" customFormat="1" x14ac:dyDescent="0.25"/>
    <row r="40985" s="19" customFormat="1" x14ac:dyDescent="0.25"/>
    <row r="40986" s="19" customFormat="1" x14ac:dyDescent="0.25"/>
    <row r="40987" s="19" customFormat="1" x14ac:dyDescent="0.25"/>
    <row r="40988" s="19" customFormat="1" x14ac:dyDescent="0.25"/>
    <row r="40989" s="19" customFormat="1" x14ac:dyDescent="0.25"/>
    <row r="40990" s="19" customFormat="1" x14ac:dyDescent="0.25"/>
    <row r="40991" s="19" customFormat="1" x14ac:dyDescent="0.25"/>
    <row r="40992" s="19" customFormat="1" x14ac:dyDescent="0.25"/>
    <row r="40993" s="19" customFormat="1" x14ac:dyDescent="0.25"/>
    <row r="40994" s="19" customFormat="1" x14ac:dyDescent="0.25"/>
    <row r="40995" s="19" customFormat="1" x14ac:dyDescent="0.25"/>
    <row r="40996" s="19" customFormat="1" x14ac:dyDescent="0.25"/>
    <row r="40997" s="19" customFormat="1" x14ac:dyDescent="0.25"/>
    <row r="40998" s="19" customFormat="1" x14ac:dyDescent="0.25"/>
    <row r="40999" s="19" customFormat="1" x14ac:dyDescent="0.25"/>
    <row r="41000" s="19" customFormat="1" x14ac:dyDescent="0.25"/>
    <row r="41001" s="19" customFormat="1" x14ac:dyDescent="0.25"/>
    <row r="41002" s="19" customFormat="1" x14ac:dyDescent="0.25"/>
    <row r="41003" s="19" customFormat="1" x14ac:dyDescent="0.25"/>
    <row r="41004" s="19" customFormat="1" x14ac:dyDescent="0.25"/>
    <row r="41005" s="19" customFormat="1" x14ac:dyDescent="0.25"/>
    <row r="41006" s="19" customFormat="1" x14ac:dyDescent="0.25"/>
    <row r="41007" s="19" customFormat="1" x14ac:dyDescent="0.25"/>
    <row r="41008" s="19" customFormat="1" x14ac:dyDescent="0.25"/>
    <row r="41009" s="19" customFormat="1" x14ac:dyDescent="0.25"/>
    <row r="41010" s="19" customFormat="1" x14ac:dyDescent="0.25"/>
    <row r="41011" s="19" customFormat="1" x14ac:dyDescent="0.25"/>
    <row r="41012" s="19" customFormat="1" x14ac:dyDescent="0.25"/>
    <row r="41013" s="19" customFormat="1" x14ac:dyDescent="0.25"/>
    <row r="41014" s="19" customFormat="1" x14ac:dyDescent="0.25"/>
    <row r="41015" s="19" customFormat="1" x14ac:dyDescent="0.25"/>
    <row r="41016" s="19" customFormat="1" x14ac:dyDescent="0.25"/>
    <row r="41017" s="19" customFormat="1" x14ac:dyDescent="0.25"/>
    <row r="41018" s="19" customFormat="1" x14ac:dyDescent="0.25"/>
    <row r="41019" s="19" customFormat="1" x14ac:dyDescent="0.25"/>
    <row r="41020" s="19" customFormat="1" x14ac:dyDescent="0.25"/>
    <row r="41021" s="19" customFormat="1" x14ac:dyDescent="0.25"/>
    <row r="41022" s="19" customFormat="1" x14ac:dyDescent="0.25"/>
    <row r="41023" s="19" customFormat="1" x14ac:dyDescent="0.25"/>
    <row r="41024" s="19" customFormat="1" x14ac:dyDescent="0.25"/>
    <row r="41025" s="19" customFormat="1" x14ac:dyDescent="0.25"/>
    <row r="41026" s="19" customFormat="1" x14ac:dyDescent="0.25"/>
    <row r="41027" s="19" customFormat="1" x14ac:dyDescent="0.25"/>
    <row r="41028" s="19" customFormat="1" x14ac:dyDescent="0.25"/>
    <row r="41029" s="19" customFormat="1" x14ac:dyDescent="0.25"/>
    <row r="41030" s="19" customFormat="1" x14ac:dyDescent="0.25"/>
    <row r="41031" s="19" customFormat="1" x14ac:dyDescent="0.25"/>
    <row r="41032" s="19" customFormat="1" x14ac:dyDescent="0.25"/>
    <row r="41033" s="19" customFormat="1" x14ac:dyDescent="0.25"/>
    <row r="41034" s="19" customFormat="1" x14ac:dyDescent="0.25"/>
    <row r="41035" s="19" customFormat="1" x14ac:dyDescent="0.25"/>
    <row r="41036" s="19" customFormat="1" x14ac:dyDescent="0.25"/>
    <row r="41037" s="19" customFormat="1" x14ac:dyDescent="0.25"/>
    <row r="41038" s="19" customFormat="1" x14ac:dyDescent="0.25"/>
    <row r="41039" s="19" customFormat="1" x14ac:dyDescent="0.25"/>
    <row r="41040" s="19" customFormat="1" x14ac:dyDescent="0.25"/>
    <row r="41041" s="19" customFormat="1" x14ac:dyDescent="0.25"/>
    <row r="41042" s="19" customFormat="1" x14ac:dyDescent="0.25"/>
    <row r="41043" s="19" customFormat="1" x14ac:dyDescent="0.25"/>
    <row r="41044" s="19" customFormat="1" x14ac:dyDescent="0.25"/>
    <row r="41045" s="19" customFormat="1" x14ac:dyDescent="0.25"/>
    <row r="41046" s="19" customFormat="1" x14ac:dyDescent="0.25"/>
    <row r="41047" s="19" customFormat="1" x14ac:dyDescent="0.25"/>
    <row r="41048" s="19" customFormat="1" x14ac:dyDescent="0.25"/>
    <row r="41049" s="19" customFormat="1" x14ac:dyDescent="0.25"/>
    <row r="41050" s="19" customFormat="1" x14ac:dyDescent="0.25"/>
    <row r="41051" s="19" customFormat="1" x14ac:dyDescent="0.25"/>
    <row r="41052" s="19" customFormat="1" x14ac:dyDescent="0.25"/>
    <row r="41053" s="19" customFormat="1" x14ac:dyDescent="0.25"/>
    <row r="41054" s="19" customFormat="1" x14ac:dyDescent="0.25"/>
    <row r="41055" s="19" customFormat="1" x14ac:dyDescent="0.25"/>
    <row r="41056" s="19" customFormat="1" x14ac:dyDescent="0.25"/>
    <row r="41057" s="19" customFormat="1" x14ac:dyDescent="0.25"/>
    <row r="41058" s="19" customFormat="1" x14ac:dyDescent="0.25"/>
    <row r="41059" s="19" customFormat="1" x14ac:dyDescent="0.25"/>
    <row r="41060" s="19" customFormat="1" x14ac:dyDescent="0.25"/>
    <row r="41061" s="19" customFormat="1" x14ac:dyDescent="0.25"/>
    <row r="41062" s="19" customFormat="1" x14ac:dyDescent="0.25"/>
    <row r="41063" s="19" customFormat="1" x14ac:dyDescent="0.25"/>
    <row r="41064" s="19" customFormat="1" x14ac:dyDescent="0.25"/>
    <row r="41065" s="19" customFormat="1" x14ac:dyDescent="0.25"/>
    <row r="41066" s="19" customFormat="1" x14ac:dyDescent="0.25"/>
    <row r="41067" s="19" customFormat="1" x14ac:dyDescent="0.25"/>
    <row r="41068" s="19" customFormat="1" x14ac:dyDescent="0.25"/>
    <row r="41069" s="19" customFormat="1" x14ac:dyDescent="0.25"/>
    <row r="41070" s="19" customFormat="1" x14ac:dyDescent="0.25"/>
    <row r="41071" s="19" customFormat="1" x14ac:dyDescent="0.25"/>
    <row r="41072" s="19" customFormat="1" x14ac:dyDescent="0.25"/>
    <row r="41073" s="19" customFormat="1" x14ac:dyDescent="0.25"/>
    <row r="41074" s="19" customFormat="1" x14ac:dyDescent="0.25"/>
    <row r="41075" s="19" customFormat="1" x14ac:dyDescent="0.25"/>
    <row r="41076" s="19" customFormat="1" x14ac:dyDescent="0.25"/>
    <row r="41077" s="19" customFormat="1" x14ac:dyDescent="0.25"/>
    <row r="41078" s="19" customFormat="1" x14ac:dyDescent="0.25"/>
    <row r="41079" s="19" customFormat="1" x14ac:dyDescent="0.25"/>
    <row r="41080" s="19" customFormat="1" x14ac:dyDescent="0.25"/>
    <row r="41081" s="19" customFormat="1" x14ac:dyDescent="0.25"/>
    <row r="41082" s="19" customFormat="1" x14ac:dyDescent="0.25"/>
    <row r="41083" s="19" customFormat="1" x14ac:dyDescent="0.25"/>
    <row r="41084" s="19" customFormat="1" x14ac:dyDescent="0.25"/>
    <row r="41085" s="19" customFormat="1" x14ac:dyDescent="0.25"/>
    <row r="41086" s="19" customFormat="1" x14ac:dyDescent="0.25"/>
    <row r="41087" s="19" customFormat="1" x14ac:dyDescent="0.25"/>
    <row r="41088" s="19" customFormat="1" x14ac:dyDescent="0.25"/>
    <row r="41089" s="19" customFormat="1" x14ac:dyDescent="0.25"/>
    <row r="41090" s="19" customFormat="1" x14ac:dyDescent="0.25"/>
    <row r="41091" s="19" customFormat="1" x14ac:dyDescent="0.25"/>
    <row r="41092" s="19" customFormat="1" x14ac:dyDescent="0.25"/>
    <row r="41093" s="19" customFormat="1" x14ac:dyDescent="0.25"/>
    <row r="41094" s="19" customFormat="1" x14ac:dyDescent="0.25"/>
    <row r="41095" s="19" customFormat="1" x14ac:dyDescent="0.25"/>
    <row r="41096" s="19" customFormat="1" x14ac:dyDescent="0.25"/>
    <row r="41097" s="19" customFormat="1" x14ac:dyDescent="0.25"/>
    <row r="41098" s="19" customFormat="1" x14ac:dyDescent="0.25"/>
    <row r="41099" s="19" customFormat="1" x14ac:dyDescent="0.25"/>
    <row r="41100" s="19" customFormat="1" x14ac:dyDescent="0.25"/>
    <row r="41101" s="19" customFormat="1" x14ac:dyDescent="0.25"/>
    <row r="41102" s="19" customFormat="1" x14ac:dyDescent="0.25"/>
    <row r="41103" s="19" customFormat="1" x14ac:dyDescent="0.25"/>
    <row r="41104" s="19" customFormat="1" x14ac:dyDescent="0.25"/>
    <row r="41105" s="19" customFormat="1" x14ac:dyDescent="0.25"/>
    <row r="41106" s="19" customFormat="1" x14ac:dyDescent="0.25"/>
    <row r="41107" s="19" customFormat="1" x14ac:dyDescent="0.25"/>
    <row r="41108" s="19" customFormat="1" x14ac:dyDescent="0.25"/>
    <row r="41109" s="19" customFormat="1" x14ac:dyDescent="0.25"/>
    <row r="41110" s="19" customFormat="1" x14ac:dyDescent="0.25"/>
    <row r="41111" s="19" customFormat="1" x14ac:dyDescent="0.25"/>
    <row r="41112" s="19" customFormat="1" x14ac:dyDescent="0.25"/>
    <row r="41113" s="19" customFormat="1" x14ac:dyDescent="0.25"/>
    <row r="41114" s="19" customFormat="1" x14ac:dyDescent="0.25"/>
    <row r="41115" s="19" customFormat="1" x14ac:dyDescent="0.25"/>
    <row r="41116" s="19" customFormat="1" x14ac:dyDescent="0.25"/>
    <row r="41117" s="19" customFormat="1" x14ac:dyDescent="0.25"/>
    <row r="41118" s="19" customFormat="1" x14ac:dyDescent="0.25"/>
    <row r="41119" s="19" customFormat="1" x14ac:dyDescent="0.25"/>
    <row r="41120" s="19" customFormat="1" x14ac:dyDescent="0.25"/>
    <row r="41121" s="19" customFormat="1" x14ac:dyDescent="0.25"/>
    <row r="41122" s="19" customFormat="1" x14ac:dyDescent="0.25"/>
    <row r="41123" s="19" customFormat="1" x14ac:dyDescent="0.25"/>
    <row r="41124" s="19" customFormat="1" x14ac:dyDescent="0.25"/>
    <row r="41125" s="19" customFormat="1" x14ac:dyDescent="0.25"/>
    <row r="41126" s="19" customFormat="1" x14ac:dyDescent="0.25"/>
    <row r="41127" s="19" customFormat="1" x14ac:dyDescent="0.25"/>
    <row r="41128" s="19" customFormat="1" x14ac:dyDescent="0.25"/>
    <row r="41129" s="19" customFormat="1" x14ac:dyDescent="0.25"/>
    <row r="41130" s="19" customFormat="1" x14ac:dyDescent="0.25"/>
    <row r="41131" s="19" customFormat="1" x14ac:dyDescent="0.25"/>
    <row r="41132" s="19" customFormat="1" x14ac:dyDescent="0.25"/>
    <row r="41133" s="19" customFormat="1" x14ac:dyDescent="0.25"/>
    <row r="41134" s="19" customFormat="1" x14ac:dyDescent="0.25"/>
    <row r="41135" s="19" customFormat="1" x14ac:dyDescent="0.25"/>
    <row r="41136" s="19" customFormat="1" x14ac:dyDescent="0.25"/>
    <row r="41137" s="19" customFormat="1" x14ac:dyDescent="0.25"/>
    <row r="41138" s="19" customFormat="1" x14ac:dyDescent="0.25"/>
    <row r="41139" s="19" customFormat="1" x14ac:dyDescent="0.25"/>
    <row r="41140" s="19" customFormat="1" x14ac:dyDescent="0.25"/>
    <row r="41141" s="19" customFormat="1" x14ac:dyDescent="0.25"/>
    <row r="41142" s="19" customFormat="1" x14ac:dyDescent="0.25"/>
    <row r="41143" s="19" customFormat="1" x14ac:dyDescent="0.25"/>
    <row r="41144" s="19" customFormat="1" x14ac:dyDescent="0.25"/>
    <row r="41145" s="19" customFormat="1" x14ac:dyDescent="0.25"/>
    <row r="41146" s="19" customFormat="1" x14ac:dyDescent="0.25"/>
    <row r="41147" s="19" customFormat="1" x14ac:dyDescent="0.25"/>
    <row r="41148" s="19" customFormat="1" x14ac:dyDescent="0.25"/>
    <row r="41149" s="19" customFormat="1" x14ac:dyDescent="0.25"/>
    <row r="41150" s="19" customFormat="1" x14ac:dyDescent="0.25"/>
    <row r="41151" s="19" customFormat="1" x14ac:dyDescent="0.25"/>
    <row r="41152" s="19" customFormat="1" x14ac:dyDescent="0.25"/>
    <row r="41153" s="19" customFormat="1" x14ac:dyDescent="0.25"/>
    <row r="41154" s="19" customFormat="1" x14ac:dyDescent="0.25"/>
    <row r="41155" s="19" customFormat="1" x14ac:dyDescent="0.25"/>
    <row r="41156" s="19" customFormat="1" x14ac:dyDescent="0.25"/>
    <row r="41157" s="19" customFormat="1" x14ac:dyDescent="0.25"/>
    <row r="41158" s="19" customFormat="1" x14ac:dyDescent="0.25"/>
    <row r="41159" s="19" customFormat="1" x14ac:dyDescent="0.25"/>
    <row r="41160" s="19" customFormat="1" x14ac:dyDescent="0.25"/>
    <row r="41161" s="19" customFormat="1" x14ac:dyDescent="0.25"/>
    <row r="41162" s="19" customFormat="1" x14ac:dyDescent="0.25"/>
    <row r="41163" s="19" customFormat="1" x14ac:dyDescent="0.25"/>
    <row r="41164" s="19" customFormat="1" x14ac:dyDescent="0.25"/>
    <row r="41165" s="19" customFormat="1" x14ac:dyDescent="0.25"/>
    <row r="41166" s="19" customFormat="1" x14ac:dyDescent="0.25"/>
    <row r="41167" s="19" customFormat="1" x14ac:dyDescent="0.25"/>
    <row r="41168" s="19" customFormat="1" x14ac:dyDescent="0.25"/>
    <row r="41169" s="19" customFormat="1" x14ac:dyDescent="0.25"/>
    <row r="41170" s="19" customFormat="1" x14ac:dyDescent="0.25"/>
    <row r="41171" s="19" customFormat="1" x14ac:dyDescent="0.25"/>
    <row r="41172" s="19" customFormat="1" x14ac:dyDescent="0.25"/>
    <row r="41173" s="19" customFormat="1" x14ac:dyDescent="0.25"/>
    <row r="41174" s="19" customFormat="1" x14ac:dyDescent="0.25"/>
    <row r="41175" s="19" customFormat="1" x14ac:dyDescent="0.25"/>
    <row r="41176" s="19" customFormat="1" x14ac:dyDescent="0.25"/>
    <row r="41177" s="19" customFormat="1" x14ac:dyDescent="0.25"/>
    <row r="41178" s="19" customFormat="1" x14ac:dyDescent="0.25"/>
    <row r="41179" s="19" customFormat="1" x14ac:dyDescent="0.25"/>
    <row r="41180" s="19" customFormat="1" x14ac:dyDescent="0.25"/>
    <row r="41181" s="19" customFormat="1" x14ac:dyDescent="0.25"/>
    <row r="41182" s="19" customFormat="1" x14ac:dyDescent="0.25"/>
    <row r="41183" s="19" customFormat="1" x14ac:dyDescent="0.25"/>
    <row r="41184" s="19" customFormat="1" x14ac:dyDescent="0.25"/>
    <row r="41185" s="19" customFormat="1" x14ac:dyDescent="0.25"/>
    <row r="41186" s="19" customFormat="1" x14ac:dyDescent="0.25"/>
    <row r="41187" s="19" customFormat="1" x14ac:dyDescent="0.25"/>
    <row r="41188" s="19" customFormat="1" x14ac:dyDescent="0.25"/>
    <row r="41189" s="19" customFormat="1" x14ac:dyDescent="0.25"/>
    <row r="41190" s="19" customFormat="1" x14ac:dyDescent="0.25"/>
    <row r="41191" s="19" customFormat="1" x14ac:dyDescent="0.25"/>
    <row r="41192" s="19" customFormat="1" x14ac:dyDescent="0.25"/>
    <row r="41193" s="19" customFormat="1" x14ac:dyDescent="0.25"/>
    <row r="41194" s="19" customFormat="1" x14ac:dyDescent="0.25"/>
    <row r="41195" s="19" customFormat="1" x14ac:dyDescent="0.25"/>
    <row r="41196" s="19" customFormat="1" x14ac:dyDescent="0.25"/>
    <row r="41197" s="19" customFormat="1" x14ac:dyDescent="0.25"/>
    <row r="41198" s="19" customFormat="1" x14ac:dyDescent="0.25"/>
    <row r="41199" s="19" customFormat="1" x14ac:dyDescent="0.25"/>
    <row r="41200" s="19" customFormat="1" x14ac:dyDescent="0.25"/>
    <row r="41201" s="19" customFormat="1" x14ac:dyDescent="0.25"/>
    <row r="41202" s="19" customFormat="1" x14ac:dyDescent="0.25"/>
    <row r="41203" s="19" customFormat="1" x14ac:dyDescent="0.25"/>
    <row r="41204" s="19" customFormat="1" x14ac:dyDescent="0.25"/>
    <row r="41205" s="19" customFormat="1" x14ac:dyDescent="0.25"/>
    <row r="41206" s="19" customFormat="1" x14ac:dyDescent="0.25"/>
    <row r="41207" s="19" customFormat="1" x14ac:dyDescent="0.25"/>
    <row r="41208" s="19" customFormat="1" x14ac:dyDescent="0.25"/>
    <row r="41209" s="19" customFormat="1" x14ac:dyDescent="0.25"/>
    <row r="41210" s="19" customFormat="1" x14ac:dyDescent="0.25"/>
    <row r="41211" s="19" customFormat="1" x14ac:dyDescent="0.25"/>
    <row r="41212" s="19" customFormat="1" x14ac:dyDescent="0.25"/>
    <row r="41213" s="19" customFormat="1" x14ac:dyDescent="0.25"/>
    <row r="41214" s="19" customFormat="1" x14ac:dyDescent="0.25"/>
    <row r="41215" s="19" customFormat="1" x14ac:dyDescent="0.25"/>
    <row r="41216" s="19" customFormat="1" x14ac:dyDescent="0.25"/>
    <row r="41217" s="19" customFormat="1" x14ac:dyDescent="0.25"/>
    <row r="41218" s="19" customFormat="1" x14ac:dyDescent="0.25"/>
    <row r="41219" s="19" customFormat="1" x14ac:dyDescent="0.25"/>
    <row r="41220" s="19" customFormat="1" x14ac:dyDescent="0.25"/>
    <row r="41221" s="19" customFormat="1" x14ac:dyDescent="0.25"/>
    <row r="41222" s="19" customFormat="1" x14ac:dyDescent="0.25"/>
    <row r="41223" s="19" customFormat="1" x14ac:dyDescent="0.25"/>
    <row r="41224" s="19" customFormat="1" x14ac:dyDescent="0.25"/>
    <row r="41225" s="19" customFormat="1" x14ac:dyDescent="0.25"/>
    <row r="41226" s="19" customFormat="1" x14ac:dyDescent="0.25"/>
    <row r="41227" s="19" customFormat="1" x14ac:dyDescent="0.25"/>
    <row r="41228" s="19" customFormat="1" x14ac:dyDescent="0.25"/>
    <row r="41229" s="19" customFormat="1" x14ac:dyDescent="0.25"/>
    <row r="41230" s="19" customFormat="1" x14ac:dyDescent="0.25"/>
    <row r="41231" s="19" customFormat="1" x14ac:dyDescent="0.25"/>
    <row r="41232" s="19" customFormat="1" x14ac:dyDescent="0.25"/>
    <row r="41233" s="19" customFormat="1" x14ac:dyDescent="0.25"/>
    <row r="41234" s="19" customFormat="1" x14ac:dyDescent="0.25"/>
    <row r="41235" s="19" customFormat="1" x14ac:dyDescent="0.25"/>
    <row r="41236" s="19" customFormat="1" x14ac:dyDescent="0.25"/>
    <row r="41237" s="19" customFormat="1" x14ac:dyDescent="0.25"/>
    <row r="41238" s="19" customFormat="1" x14ac:dyDescent="0.25"/>
    <row r="41239" s="19" customFormat="1" x14ac:dyDescent="0.25"/>
    <row r="41240" s="19" customFormat="1" x14ac:dyDescent="0.25"/>
    <row r="41241" s="19" customFormat="1" x14ac:dyDescent="0.25"/>
    <row r="41242" s="19" customFormat="1" x14ac:dyDescent="0.25"/>
    <row r="41243" s="19" customFormat="1" x14ac:dyDescent="0.25"/>
    <row r="41244" s="19" customFormat="1" x14ac:dyDescent="0.25"/>
    <row r="41245" s="19" customFormat="1" x14ac:dyDescent="0.25"/>
    <row r="41246" s="19" customFormat="1" x14ac:dyDescent="0.25"/>
    <row r="41247" s="19" customFormat="1" x14ac:dyDescent="0.25"/>
    <row r="41248" s="19" customFormat="1" x14ac:dyDescent="0.25"/>
    <row r="41249" s="19" customFormat="1" x14ac:dyDescent="0.25"/>
    <row r="41250" s="19" customFormat="1" x14ac:dyDescent="0.25"/>
    <row r="41251" s="19" customFormat="1" x14ac:dyDescent="0.25"/>
    <row r="41252" s="19" customFormat="1" x14ac:dyDescent="0.25"/>
    <row r="41253" s="19" customFormat="1" x14ac:dyDescent="0.25"/>
    <row r="41254" s="19" customFormat="1" x14ac:dyDescent="0.25"/>
    <row r="41255" s="19" customFormat="1" x14ac:dyDescent="0.25"/>
    <row r="41256" s="19" customFormat="1" x14ac:dyDescent="0.25"/>
    <row r="41257" s="19" customFormat="1" x14ac:dyDescent="0.25"/>
    <row r="41258" s="19" customFormat="1" x14ac:dyDescent="0.25"/>
    <row r="41259" s="19" customFormat="1" x14ac:dyDescent="0.25"/>
    <row r="41260" s="19" customFormat="1" x14ac:dyDescent="0.25"/>
    <row r="41261" s="19" customFormat="1" x14ac:dyDescent="0.25"/>
    <row r="41262" s="19" customFormat="1" x14ac:dyDescent="0.25"/>
    <row r="41263" s="19" customFormat="1" x14ac:dyDescent="0.25"/>
    <row r="41264" s="19" customFormat="1" x14ac:dyDescent="0.25"/>
    <row r="41265" s="19" customFormat="1" x14ac:dyDescent="0.25"/>
    <row r="41266" s="19" customFormat="1" x14ac:dyDescent="0.25"/>
    <row r="41267" s="19" customFormat="1" x14ac:dyDescent="0.25"/>
    <row r="41268" s="19" customFormat="1" x14ac:dyDescent="0.25"/>
    <row r="41269" s="19" customFormat="1" x14ac:dyDescent="0.25"/>
    <row r="41270" s="19" customFormat="1" x14ac:dyDescent="0.25"/>
    <row r="41271" s="19" customFormat="1" x14ac:dyDescent="0.25"/>
    <row r="41272" s="19" customFormat="1" x14ac:dyDescent="0.25"/>
    <row r="41273" s="19" customFormat="1" x14ac:dyDescent="0.25"/>
    <row r="41274" s="19" customFormat="1" x14ac:dyDescent="0.25"/>
    <row r="41275" s="19" customFormat="1" x14ac:dyDescent="0.25"/>
    <row r="41276" s="19" customFormat="1" x14ac:dyDescent="0.25"/>
    <row r="41277" s="19" customFormat="1" x14ac:dyDescent="0.25"/>
    <row r="41278" s="19" customFormat="1" x14ac:dyDescent="0.25"/>
    <row r="41279" s="19" customFormat="1" x14ac:dyDescent="0.25"/>
    <row r="41280" s="19" customFormat="1" x14ac:dyDescent="0.25"/>
    <row r="41281" s="19" customFormat="1" x14ac:dyDescent="0.25"/>
    <row r="41282" s="19" customFormat="1" x14ac:dyDescent="0.25"/>
    <row r="41283" s="19" customFormat="1" x14ac:dyDescent="0.25"/>
    <row r="41284" s="19" customFormat="1" x14ac:dyDescent="0.25"/>
    <row r="41285" s="19" customFormat="1" x14ac:dyDescent="0.25"/>
    <row r="41286" s="19" customFormat="1" x14ac:dyDescent="0.25"/>
    <row r="41287" s="19" customFormat="1" x14ac:dyDescent="0.25"/>
    <row r="41288" s="19" customFormat="1" x14ac:dyDescent="0.25"/>
    <row r="41289" s="19" customFormat="1" x14ac:dyDescent="0.25"/>
    <row r="41290" s="19" customFormat="1" x14ac:dyDescent="0.25"/>
    <row r="41291" s="19" customFormat="1" x14ac:dyDescent="0.25"/>
    <row r="41292" s="19" customFormat="1" x14ac:dyDescent="0.25"/>
    <row r="41293" s="19" customFormat="1" x14ac:dyDescent="0.25"/>
    <row r="41294" s="19" customFormat="1" x14ac:dyDescent="0.25"/>
    <row r="41295" s="19" customFormat="1" x14ac:dyDescent="0.25"/>
    <row r="41296" s="19" customFormat="1" x14ac:dyDescent="0.25"/>
    <row r="41297" s="19" customFormat="1" x14ac:dyDescent="0.25"/>
    <row r="41298" s="19" customFormat="1" x14ac:dyDescent="0.25"/>
    <row r="41299" s="19" customFormat="1" x14ac:dyDescent="0.25"/>
    <row r="41300" s="19" customFormat="1" x14ac:dyDescent="0.25"/>
    <row r="41301" s="19" customFormat="1" x14ac:dyDescent="0.25"/>
    <row r="41302" s="19" customFormat="1" x14ac:dyDescent="0.25"/>
    <row r="41303" s="19" customFormat="1" x14ac:dyDescent="0.25"/>
    <row r="41304" s="19" customFormat="1" x14ac:dyDescent="0.25"/>
    <row r="41305" s="19" customFormat="1" x14ac:dyDescent="0.25"/>
    <row r="41306" s="19" customFormat="1" x14ac:dyDescent="0.25"/>
    <row r="41307" s="19" customFormat="1" x14ac:dyDescent="0.25"/>
    <row r="41308" s="19" customFormat="1" x14ac:dyDescent="0.25"/>
    <row r="41309" s="19" customFormat="1" x14ac:dyDescent="0.25"/>
    <row r="41310" s="19" customFormat="1" x14ac:dyDescent="0.25"/>
    <row r="41311" s="19" customFormat="1" x14ac:dyDescent="0.25"/>
    <row r="41312" s="19" customFormat="1" x14ac:dyDescent="0.25"/>
    <row r="41313" s="19" customFormat="1" x14ac:dyDescent="0.25"/>
    <row r="41314" s="19" customFormat="1" x14ac:dyDescent="0.25"/>
    <row r="41315" s="19" customFormat="1" x14ac:dyDescent="0.25"/>
    <row r="41316" s="19" customFormat="1" x14ac:dyDescent="0.25"/>
    <row r="41317" s="19" customFormat="1" x14ac:dyDescent="0.25"/>
    <row r="41318" s="19" customFormat="1" x14ac:dyDescent="0.25"/>
    <row r="41319" s="19" customFormat="1" x14ac:dyDescent="0.25"/>
    <row r="41320" s="19" customFormat="1" x14ac:dyDescent="0.25"/>
    <row r="41321" s="19" customFormat="1" x14ac:dyDescent="0.25"/>
    <row r="41322" s="19" customFormat="1" x14ac:dyDescent="0.25"/>
    <row r="41323" s="19" customFormat="1" x14ac:dyDescent="0.25"/>
    <row r="41324" s="19" customFormat="1" x14ac:dyDescent="0.25"/>
    <row r="41325" s="19" customFormat="1" x14ac:dyDescent="0.25"/>
    <row r="41326" s="19" customFormat="1" x14ac:dyDescent="0.25"/>
    <row r="41327" s="19" customFormat="1" x14ac:dyDescent="0.25"/>
    <row r="41328" s="19" customFormat="1" x14ac:dyDescent="0.25"/>
    <row r="41329" s="19" customFormat="1" x14ac:dyDescent="0.25"/>
    <row r="41330" s="19" customFormat="1" x14ac:dyDescent="0.25"/>
    <row r="41331" s="19" customFormat="1" x14ac:dyDescent="0.25"/>
    <row r="41332" s="19" customFormat="1" x14ac:dyDescent="0.25"/>
    <row r="41333" s="19" customFormat="1" x14ac:dyDescent="0.25"/>
    <row r="41334" s="19" customFormat="1" x14ac:dyDescent="0.25"/>
    <row r="41335" s="19" customFormat="1" x14ac:dyDescent="0.25"/>
    <row r="41336" s="19" customFormat="1" x14ac:dyDescent="0.25"/>
    <row r="41337" s="19" customFormat="1" x14ac:dyDescent="0.25"/>
    <row r="41338" s="19" customFormat="1" x14ac:dyDescent="0.25"/>
    <row r="41339" s="19" customFormat="1" x14ac:dyDescent="0.25"/>
    <row r="41340" s="19" customFormat="1" x14ac:dyDescent="0.25"/>
    <row r="41341" s="19" customFormat="1" x14ac:dyDescent="0.25"/>
    <row r="41342" s="19" customFormat="1" x14ac:dyDescent="0.25"/>
    <row r="41343" s="19" customFormat="1" x14ac:dyDescent="0.25"/>
    <row r="41344" s="19" customFormat="1" x14ac:dyDescent="0.25"/>
    <row r="41345" s="19" customFormat="1" x14ac:dyDescent="0.25"/>
    <row r="41346" s="19" customFormat="1" x14ac:dyDescent="0.25"/>
    <row r="41347" s="19" customFormat="1" x14ac:dyDescent="0.25"/>
    <row r="41348" s="19" customFormat="1" x14ac:dyDescent="0.25"/>
    <row r="41349" s="19" customFormat="1" x14ac:dyDescent="0.25"/>
    <row r="41350" s="19" customFormat="1" x14ac:dyDescent="0.25"/>
    <row r="41351" s="19" customFormat="1" x14ac:dyDescent="0.25"/>
    <row r="41352" s="19" customFormat="1" x14ac:dyDescent="0.25"/>
    <row r="41353" s="19" customFormat="1" x14ac:dyDescent="0.25"/>
    <row r="41354" s="19" customFormat="1" x14ac:dyDescent="0.25"/>
    <row r="41355" s="19" customFormat="1" x14ac:dyDescent="0.25"/>
    <row r="41356" s="19" customFormat="1" x14ac:dyDescent="0.25"/>
    <row r="41357" s="19" customFormat="1" x14ac:dyDescent="0.25"/>
    <row r="41358" s="19" customFormat="1" x14ac:dyDescent="0.25"/>
    <row r="41359" s="19" customFormat="1" x14ac:dyDescent="0.25"/>
    <row r="41360" s="19" customFormat="1" x14ac:dyDescent="0.25"/>
    <row r="41361" s="19" customFormat="1" x14ac:dyDescent="0.25"/>
    <row r="41362" s="19" customFormat="1" x14ac:dyDescent="0.25"/>
    <row r="41363" s="19" customFormat="1" x14ac:dyDescent="0.25"/>
    <row r="41364" s="19" customFormat="1" x14ac:dyDescent="0.25"/>
    <row r="41365" s="19" customFormat="1" x14ac:dyDescent="0.25"/>
    <row r="41366" s="19" customFormat="1" x14ac:dyDescent="0.25"/>
    <row r="41367" s="19" customFormat="1" x14ac:dyDescent="0.25"/>
    <row r="41368" s="19" customFormat="1" x14ac:dyDescent="0.25"/>
    <row r="41369" s="19" customFormat="1" x14ac:dyDescent="0.25"/>
    <row r="41370" s="19" customFormat="1" x14ac:dyDescent="0.25"/>
    <row r="41371" s="19" customFormat="1" x14ac:dyDescent="0.25"/>
    <row r="41372" s="19" customFormat="1" x14ac:dyDescent="0.25"/>
    <row r="41373" s="19" customFormat="1" x14ac:dyDescent="0.25"/>
    <row r="41374" s="19" customFormat="1" x14ac:dyDescent="0.25"/>
    <row r="41375" s="19" customFormat="1" x14ac:dyDescent="0.25"/>
    <row r="41376" s="19" customFormat="1" x14ac:dyDescent="0.25"/>
    <row r="41377" s="19" customFormat="1" x14ac:dyDescent="0.25"/>
    <row r="41378" s="19" customFormat="1" x14ac:dyDescent="0.25"/>
    <row r="41379" s="19" customFormat="1" x14ac:dyDescent="0.25"/>
    <row r="41380" s="19" customFormat="1" x14ac:dyDescent="0.25"/>
    <row r="41381" s="19" customFormat="1" x14ac:dyDescent="0.25"/>
    <row r="41382" s="19" customFormat="1" x14ac:dyDescent="0.25"/>
    <row r="41383" s="19" customFormat="1" x14ac:dyDescent="0.25"/>
    <row r="41384" s="19" customFormat="1" x14ac:dyDescent="0.25"/>
    <row r="41385" s="19" customFormat="1" x14ac:dyDescent="0.25"/>
    <row r="41386" s="19" customFormat="1" x14ac:dyDescent="0.25"/>
    <row r="41387" s="19" customFormat="1" x14ac:dyDescent="0.25"/>
    <row r="41388" s="19" customFormat="1" x14ac:dyDescent="0.25"/>
    <row r="41389" s="19" customFormat="1" x14ac:dyDescent="0.25"/>
    <row r="41390" s="19" customFormat="1" x14ac:dyDescent="0.25"/>
    <row r="41391" s="19" customFormat="1" x14ac:dyDescent="0.25"/>
    <row r="41392" s="19" customFormat="1" x14ac:dyDescent="0.25"/>
    <row r="41393" s="19" customFormat="1" x14ac:dyDescent="0.25"/>
    <row r="41394" s="19" customFormat="1" x14ac:dyDescent="0.25"/>
    <row r="41395" s="19" customFormat="1" x14ac:dyDescent="0.25"/>
    <row r="41396" s="19" customFormat="1" x14ac:dyDescent="0.25"/>
    <row r="41397" s="19" customFormat="1" x14ac:dyDescent="0.25"/>
    <row r="41398" s="19" customFormat="1" x14ac:dyDescent="0.25"/>
    <row r="41399" s="19" customFormat="1" x14ac:dyDescent="0.25"/>
    <row r="41400" s="19" customFormat="1" x14ac:dyDescent="0.25"/>
    <row r="41401" s="19" customFormat="1" x14ac:dyDescent="0.25"/>
    <row r="41402" s="19" customFormat="1" x14ac:dyDescent="0.25"/>
    <row r="41403" s="19" customFormat="1" x14ac:dyDescent="0.25"/>
    <row r="41404" s="19" customFormat="1" x14ac:dyDescent="0.25"/>
    <row r="41405" s="19" customFormat="1" x14ac:dyDescent="0.25"/>
    <row r="41406" s="19" customFormat="1" x14ac:dyDescent="0.25"/>
    <row r="41407" s="19" customFormat="1" x14ac:dyDescent="0.25"/>
    <row r="41408" s="19" customFormat="1" x14ac:dyDescent="0.25"/>
    <row r="41409" s="19" customFormat="1" x14ac:dyDescent="0.25"/>
    <row r="41410" s="19" customFormat="1" x14ac:dyDescent="0.25"/>
    <row r="41411" s="19" customFormat="1" x14ac:dyDescent="0.25"/>
    <row r="41412" s="19" customFormat="1" x14ac:dyDescent="0.25"/>
    <row r="41413" s="19" customFormat="1" x14ac:dyDescent="0.25"/>
    <row r="41414" s="19" customFormat="1" x14ac:dyDescent="0.25"/>
    <row r="41415" s="19" customFormat="1" x14ac:dyDescent="0.25"/>
    <row r="41416" s="19" customFormat="1" x14ac:dyDescent="0.25"/>
    <row r="41417" s="19" customFormat="1" x14ac:dyDescent="0.25"/>
    <row r="41418" s="19" customFormat="1" x14ac:dyDescent="0.25"/>
    <row r="41419" s="19" customFormat="1" x14ac:dyDescent="0.25"/>
    <row r="41420" s="19" customFormat="1" x14ac:dyDescent="0.25"/>
    <row r="41421" s="19" customFormat="1" x14ac:dyDescent="0.25"/>
    <row r="41422" s="19" customFormat="1" x14ac:dyDescent="0.25"/>
    <row r="41423" s="19" customFormat="1" x14ac:dyDescent="0.25"/>
    <row r="41424" s="19" customFormat="1" x14ac:dyDescent="0.25"/>
    <row r="41425" s="19" customFormat="1" x14ac:dyDescent="0.25"/>
    <row r="41426" s="19" customFormat="1" x14ac:dyDescent="0.25"/>
    <row r="41427" s="19" customFormat="1" x14ac:dyDescent="0.25"/>
    <row r="41428" s="19" customFormat="1" x14ac:dyDescent="0.25"/>
    <row r="41429" s="19" customFormat="1" x14ac:dyDescent="0.25"/>
    <row r="41430" s="19" customFormat="1" x14ac:dyDescent="0.25"/>
    <row r="41431" s="19" customFormat="1" x14ac:dyDescent="0.25"/>
    <row r="41432" s="19" customFormat="1" x14ac:dyDescent="0.25"/>
    <row r="41433" s="19" customFormat="1" x14ac:dyDescent="0.25"/>
    <row r="41434" s="19" customFormat="1" x14ac:dyDescent="0.25"/>
    <row r="41435" s="19" customFormat="1" x14ac:dyDescent="0.25"/>
    <row r="41436" s="19" customFormat="1" x14ac:dyDescent="0.25"/>
    <row r="41437" s="19" customFormat="1" x14ac:dyDescent="0.25"/>
    <row r="41438" s="19" customFormat="1" x14ac:dyDescent="0.25"/>
    <row r="41439" s="19" customFormat="1" x14ac:dyDescent="0.25"/>
    <row r="41440" s="19" customFormat="1" x14ac:dyDescent="0.25"/>
    <row r="41441" s="19" customFormat="1" x14ac:dyDescent="0.25"/>
    <row r="41442" s="19" customFormat="1" x14ac:dyDescent="0.25"/>
    <row r="41443" s="19" customFormat="1" x14ac:dyDescent="0.25"/>
    <row r="41444" s="19" customFormat="1" x14ac:dyDescent="0.25"/>
    <row r="41445" s="19" customFormat="1" x14ac:dyDescent="0.25"/>
    <row r="41446" s="19" customFormat="1" x14ac:dyDescent="0.25"/>
    <row r="41447" s="19" customFormat="1" x14ac:dyDescent="0.25"/>
    <row r="41448" s="19" customFormat="1" x14ac:dyDescent="0.25"/>
    <row r="41449" s="19" customFormat="1" x14ac:dyDescent="0.25"/>
    <row r="41450" s="19" customFormat="1" x14ac:dyDescent="0.25"/>
    <row r="41451" s="19" customFormat="1" x14ac:dyDescent="0.25"/>
    <row r="41452" s="19" customFormat="1" x14ac:dyDescent="0.25"/>
    <row r="41453" s="19" customFormat="1" x14ac:dyDescent="0.25"/>
    <row r="41454" s="19" customFormat="1" x14ac:dyDescent="0.25"/>
    <row r="41455" s="19" customFormat="1" x14ac:dyDescent="0.25"/>
    <row r="41456" s="19" customFormat="1" x14ac:dyDescent="0.25"/>
    <row r="41457" s="19" customFormat="1" x14ac:dyDescent="0.25"/>
    <row r="41458" s="19" customFormat="1" x14ac:dyDescent="0.25"/>
    <row r="41459" s="19" customFormat="1" x14ac:dyDescent="0.25"/>
    <row r="41460" s="19" customFormat="1" x14ac:dyDescent="0.25"/>
    <row r="41461" s="19" customFormat="1" x14ac:dyDescent="0.25"/>
    <row r="41462" s="19" customFormat="1" x14ac:dyDescent="0.25"/>
    <row r="41463" s="19" customFormat="1" x14ac:dyDescent="0.25"/>
    <row r="41464" s="19" customFormat="1" x14ac:dyDescent="0.25"/>
    <row r="41465" s="19" customFormat="1" x14ac:dyDescent="0.25"/>
    <row r="41466" s="19" customFormat="1" x14ac:dyDescent="0.25"/>
    <row r="41467" s="19" customFormat="1" x14ac:dyDescent="0.25"/>
    <row r="41468" s="19" customFormat="1" x14ac:dyDescent="0.25"/>
    <row r="41469" s="19" customFormat="1" x14ac:dyDescent="0.25"/>
    <row r="41470" s="19" customFormat="1" x14ac:dyDescent="0.25"/>
    <row r="41471" s="19" customFormat="1" x14ac:dyDescent="0.25"/>
    <row r="41472" s="19" customFormat="1" x14ac:dyDescent="0.25"/>
    <row r="41473" s="19" customFormat="1" x14ac:dyDescent="0.25"/>
    <row r="41474" s="19" customFormat="1" x14ac:dyDescent="0.25"/>
    <row r="41475" s="19" customFormat="1" x14ac:dyDescent="0.25"/>
    <row r="41476" s="19" customFormat="1" x14ac:dyDescent="0.25"/>
    <row r="41477" s="19" customFormat="1" x14ac:dyDescent="0.25"/>
    <row r="41478" s="19" customFormat="1" x14ac:dyDescent="0.25"/>
    <row r="41479" s="19" customFormat="1" x14ac:dyDescent="0.25"/>
    <row r="41480" s="19" customFormat="1" x14ac:dyDescent="0.25"/>
    <row r="41481" s="19" customFormat="1" x14ac:dyDescent="0.25"/>
    <row r="41482" s="19" customFormat="1" x14ac:dyDescent="0.25"/>
    <row r="41483" s="19" customFormat="1" x14ac:dyDescent="0.25"/>
    <row r="41484" s="19" customFormat="1" x14ac:dyDescent="0.25"/>
    <row r="41485" s="19" customFormat="1" x14ac:dyDescent="0.25"/>
    <row r="41486" s="19" customFormat="1" x14ac:dyDescent="0.25"/>
    <row r="41487" s="19" customFormat="1" x14ac:dyDescent="0.25"/>
    <row r="41488" s="19" customFormat="1" x14ac:dyDescent="0.25"/>
    <row r="41489" s="19" customFormat="1" x14ac:dyDescent="0.25"/>
    <row r="41490" s="19" customFormat="1" x14ac:dyDescent="0.25"/>
    <row r="41491" s="19" customFormat="1" x14ac:dyDescent="0.25"/>
    <row r="41492" s="19" customFormat="1" x14ac:dyDescent="0.25"/>
    <row r="41493" s="19" customFormat="1" x14ac:dyDescent="0.25"/>
    <row r="41494" s="19" customFormat="1" x14ac:dyDescent="0.25"/>
    <row r="41495" s="19" customFormat="1" x14ac:dyDescent="0.25"/>
    <row r="41496" s="19" customFormat="1" x14ac:dyDescent="0.25"/>
    <row r="41497" s="19" customFormat="1" x14ac:dyDescent="0.25"/>
    <row r="41498" s="19" customFormat="1" x14ac:dyDescent="0.25"/>
    <row r="41499" s="19" customFormat="1" x14ac:dyDescent="0.25"/>
    <row r="41500" s="19" customFormat="1" x14ac:dyDescent="0.25"/>
    <row r="41501" s="19" customFormat="1" x14ac:dyDescent="0.25"/>
    <row r="41502" s="19" customFormat="1" x14ac:dyDescent="0.25"/>
    <row r="41503" s="19" customFormat="1" x14ac:dyDescent="0.25"/>
    <row r="41504" s="19" customFormat="1" x14ac:dyDescent="0.25"/>
    <row r="41505" s="19" customFormat="1" x14ac:dyDescent="0.25"/>
    <row r="41506" s="19" customFormat="1" x14ac:dyDescent="0.25"/>
    <row r="41507" s="19" customFormat="1" x14ac:dyDescent="0.25"/>
    <row r="41508" s="19" customFormat="1" x14ac:dyDescent="0.25"/>
    <row r="41509" s="19" customFormat="1" x14ac:dyDescent="0.25"/>
    <row r="41510" s="19" customFormat="1" x14ac:dyDescent="0.25"/>
    <row r="41511" s="19" customFormat="1" x14ac:dyDescent="0.25"/>
    <row r="41512" s="19" customFormat="1" x14ac:dyDescent="0.25"/>
    <row r="41513" s="19" customFormat="1" x14ac:dyDescent="0.25"/>
    <row r="41514" s="19" customFormat="1" x14ac:dyDescent="0.25"/>
    <row r="41515" s="19" customFormat="1" x14ac:dyDescent="0.25"/>
    <row r="41516" s="19" customFormat="1" x14ac:dyDescent="0.25"/>
    <row r="41517" s="19" customFormat="1" x14ac:dyDescent="0.25"/>
    <row r="41518" s="19" customFormat="1" x14ac:dyDescent="0.25"/>
    <row r="41519" s="19" customFormat="1" x14ac:dyDescent="0.25"/>
    <row r="41520" s="19" customFormat="1" x14ac:dyDescent="0.25"/>
    <row r="41521" s="19" customFormat="1" x14ac:dyDescent="0.25"/>
    <row r="41522" s="19" customFormat="1" x14ac:dyDescent="0.25"/>
    <row r="41523" s="19" customFormat="1" x14ac:dyDescent="0.25"/>
    <row r="41524" s="19" customFormat="1" x14ac:dyDescent="0.25"/>
    <row r="41525" s="19" customFormat="1" x14ac:dyDescent="0.25"/>
    <row r="41526" s="19" customFormat="1" x14ac:dyDescent="0.25"/>
    <row r="41527" s="19" customFormat="1" x14ac:dyDescent="0.25"/>
    <row r="41528" s="19" customFormat="1" x14ac:dyDescent="0.25"/>
    <row r="41529" s="19" customFormat="1" x14ac:dyDescent="0.25"/>
    <row r="41530" s="19" customFormat="1" x14ac:dyDescent="0.25"/>
    <row r="41531" s="19" customFormat="1" x14ac:dyDescent="0.25"/>
    <row r="41532" s="19" customFormat="1" x14ac:dyDescent="0.25"/>
    <row r="41533" s="19" customFormat="1" x14ac:dyDescent="0.25"/>
    <row r="41534" s="19" customFormat="1" x14ac:dyDescent="0.25"/>
    <row r="41535" s="19" customFormat="1" x14ac:dyDescent="0.25"/>
    <row r="41536" s="19" customFormat="1" x14ac:dyDescent="0.25"/>
    <row r="41537" s="19" customFormat="1" x14ac:dyDescent="0.25"/>
    <row r="41538" s="19" customFormat="1" x14ac:dyDescent="0.25"/>
    <row r="41539" s="19" customFormat="1" x14ac:dyDescent="0.25"/>
    <row r="41540" s="19" customFormat="1" x14ac:dyDescent="0.25"/>
    <row r="41541" s="19" customFormat="1" x14ac:dyDescent="0.25"/>
    <row r="41542" s="19" customFormat="1" x14ac:dyDescent="0.25"/>
    <row r="41543" s="19" customFormat="1" x14ac:dyDescent="0.25"/>
    <row r="41544" s="19" customFormat="1" x14ac:dyDescent="0.25"/>
    <row r="41545" s="19" customFormat="1" x14ac:dyDescent="0.25"/>
    <row r="41546" s="19" customFormat="1" x14ac:dyDescent="0.25"/>
    <row r="41547" s="19" customFormat="1" x14ac:dyDescent="0.25"/>
    <row r="41548" s="19" customFormat="1" x14ac:dyDescent="0.25"/>
    <row r="41549" s="19" customFormat="1" x14ac:dyDescent="0.25"/>
    <row r="41550" s="19" customFormat="1" x14ac:dyDescent="0.25"/>
    <row r="41551" s="19" customFormat="1" x14ac:dyDescent="0.25"/>
    <row r="41552" s="19" customFormat="1" x14ac:dyDescent="0.25"/>
    <row r="41553" s="19" customFormat="1" x14ac:dyDescent="0.25"/>
    <row r="41554" s="19" customFormat="1" x14ac:dyDescent="0.25"/>
    <row r="41555" s="19" customFormat="1" x14ac:dyDescent="0.25"/>
    <row r="41556" s="19" customFormat="1" x14ac:dyDescent="0.25"/>
    <row r="41557" s="19" customFormat="1" x14ac:dyDescent="0.25"/>
    <row r="41558" s="19" customFormat="1" x14ac:dyDescent="0.25"/>
    <row r="41559" s="19" customFormat="1" x14ac:dyDescent="0.25"/>
    <row r="41560" s="19" customFormat="1" x14ac:dyDescent="0.25"/>
    <row r="41561" s="19" customFormat="1" x14ac:dyDescent="0.25"/>
    <row r="41562" s="19" customFormat="1" x14ac:dyDescent="0.25"/>
    <row r="41563" s="19" customFormat="1" x14ac:dyDescent="0.25"/>
    <row r="41564" s="19" customFormat="1" x14ac:dyDescent="0.25"/>
    <row r="41565" s="19" customFormat="1" x14ac:dyDescent="0.25"/>
    <row r="41566" s="19" customFormat="1" x14ac:dyDescent="0.25"/>
    <row r="41567" s="19" customFormat="1" x14ac:dyDescent="0.25"/>
    <row r="41568" s="19" customFormat="1" x14ac:dyDescent="0.25"/>
    <row r="41569" s="19" customFormat="1" x14ac:dyDescent="0.25"/>
    <row r="41570" s="19" customFormat="1" x14ac:dyDescent="0.25"/>
    <row r="41571" s="19" customFormat="1" x14ac:dyDescent="0.25"/>
    <row r="41572" s="19" customFormat="1" x14ac:dyDescent="0.25"/>
    <row r="41573" s="19" customFormat="1" x14ac:dyDescent="0.25"/>
    <row r="41574" s="19" customFormat="1" x14ac:dyDescent="0.25"/>
    <row r="41575" s="19" customFormat="1" x14ac:dyDescent="0.25"/>
    <row r="41576" s="19" customFormat="1" x14ac:dyDescent="0.25"/>
    <row r="41577" s="19" customFormat="1" x14ac:dyDescent="0.25"/>
    <row r="41578" s="19" customFormat="1" x14ac:dyDescent="0.25"/>
    <row r="41579" s="19" customFormat="1" x14ac:dyDescent="0.25"/>
    <row r="41580" s="19" customFormat="1" x14ac:dyDescent="0.25"/>
    <row r="41581" s="19" customFormat="1" x14ac:dyDescent="0.25"/>
    <row r="41582" s="19" customFormat="1" x14ac:dyDescent="0.25"/>
    <row r="41583" s="19" customFormat="1" x14ac:dyDescent="0.25"/>
    <row r="41584" s="19" customFormat="1" x14ac:dyDescent="0.25"/>
    <row r="41585" s="19" customFormat="1" x14ac:dyDescent="0.25"/>
    <row r="41586" s="19" customFormat="1" x14ac:dyDescent="0.25"/>
    <row r="41587" s="19" customFormat="1" x14ac:dyDescent="0.25"/>
    <row r="41588" s="19" customFormat="1" x14ac:dyDescent="0.25"/>
    <row r="41589" s="19" customFormat="1" x14ac:dyDescent="0.25"/>
    <row r="41590" s="19" customFormat="1" x14ac:dyDescent="0.25"/>
    <row r="41591" s="19" customFormat="1" x14ac:dyDescent="0.25"/>
    <row r="41592" s="19" customFormat="1" x14ac:dyDescent="0.25"/>
    <row r="41593" s="19" customFormat="1" x14ac:dyDescent="0.25"/>
    <row r="41594" s="19" customFormat="1" x14ac:dyDescent="0.25"/>
    <row r="41595" s="19" customFormat="1" x14ac:dyDescent="0.25"/>
    <row r="41596" s="19" customFormat="1" x14ac:dyDescent="0.25"/>
    <row r="41597" s="19" customFormat="1" x14ac:dyDescent="0.25"/>
    <row r="41598" s="19" customFormat="1" x14ac:dyDescent="0.25"/>
    <row r="41599" s="19" customFormat="1" x14ac:dyDescent="0.25"/>
    <row r="41600" s="19" customFormat="1" x14ac:dyDescent="0.25"/>
    <row r="41601" s="19" customFormat="1" x14ac:dyDescent="0.25"/>
    <row r="41602" s="19" customFormat="1" x14ac:dyDescent="0.25"/>
    <row r="41603" s="19" customFormat="1" x14ac:dyDescent="0.25"/>
    <row r="41604" s="19" customFormat="1" x14ac:dyDescent="0.25"/>
    <row r="41605" s="19" customFormat="1" x14ac:dyDescent="0.25"/>
    <row r="41606" s="19" customFormat="1" x14ac:dyDescent="0.25"/>
    <row r="41607" s="19" customFormat="1" x14ac:dyDescent="0.25"/>
    <row r="41608" s="19" customFormat="1" x14ac:dyDescent="0.25"/>
    <row r="41609" s="19" customFormat="1" x14ac:dyDescent="0.25"/>
    <row r="41610" s="19" customFormat="1" x14ac:dyDescent="0.25"/>
    <row r="41611" s="19" customFormat="1" x14ac:dyDescent="0.25"/>
    <row r="41612" s="19" customFormat="1" x14ac:dyDescent="0.25"/>
    <row r="41613" s="19" customFormat="1" x14ac:dyDescent="0.25"/>
    <row r="41614" s="19" customFormat="1" x14ac:dyDescent="0.25"/>
    <row r="41615" s="19" customFormat="1" x14ac:dyDescent="0.25"/>
    <row r="41616" s="19" customFormat="1" x14ac:dyDescent="0.25"/>
    <row r="41617" s="19" customFormat="1" x14ac:dyDescent="0.25"/>
    <row r="41618" s="19" customFormat="1" x14ac:dyDescent="0.25"/>
    <row r="41619" s="19" customFormat="1" x14ac:dyDescent="0.25"/>
    <row r="41620" s="19" customFormat="1" x14ac:dyDescent="0.25"/>
    <row r="41621" s="19" customFormat="1" x14ac:dyDescent="0.25"/>
    <row r="41622" s="19" customFormat="1" x14ac:dyDescent="0.25"/>
    <row r="41623" s="19" customFormat="1" x14ac:dyDescent="0.25"/>
    <row r="41624" s="19" customFormat="1" x14ac:dyDescent="0.25"/>
    <row r="41625" s="19" customFormat="1" x14ac:dyDescent="0.25"/>
    <row r="41626" s="19" customFormat="1" x14ac:dyDescent="0.25"/>
    <row r="41627" s="19" customFormat="1" x14ac:dyDescent="0.25"/>
    <row r="41628" s="19" customFormat="1" x14ac:dyDescent="0.25"/>
    <row r="41629" s="19" customFormat="1" x14ac:dyDescent="0.25"/>
    <row r="41630" s="19" customFormat="1" x14ac:dyDescent="0.25"/>
    <row r="41631" s="19" customFormat="1" x14ac:dyDescent="0.25"/>
    <row r="41632" s="19" customFormat="1" x14ac:dyDescent="0.25"/>
    <row r="41633" s="19" customFormat="1" x14ac:dyDescent="0.25"/>
    <row r="41634" s="19" customFormat="1" x14ac:dyDescent="0.25"/>
    <row r="41635" s="19" customFormat="1" x14ac:dyDescent="0.25"/>
    <row r="41636" s="19" customFormat="1" x14ac:dyDescent="0.25"/>
    <row r="41637" s="19" customFormat="1" x14ac:dyDescent="0.25"/>
    <row r="41638" s="19" customFormat="1" x14ac:dyDescent="0.25"/>
    <row r="41639" s="19" customFormat="1" x14ac:dyDescent="0.25"/>
    <row r="41640" s="19" customFormat="1" x14ac:dyDescent="0.25"/>
    <row r="41641" s="19" customFormat="1" x14ac:dyDescent="0.25"/>
    <row r="41642" s="19" customFormat="1" x14ac:dyDescent="0.25"/>
    <row r="41643" s="19" customFormat="1" x14ac:dyDescent="0.25"/>
    <row r="41644" s="19" customFormat="1" x14ac:dyDescent="0.25"/>
    <row r="41645" s="19" customFormat="1" x14ac:dyDescent="0.25"/>
    <row r="41646" s="19" customFormat="1" x14ac:dyDescent="0.25"/>
    <row r="41647" s="19" customFormat="1" x14ac:dyDescent="0.25"/>
    <row r="41648" s="19" customFormat="1" x14ac:dyDescent="0.25"/>
    <row r="41649" s="19" customFormat="1" x14ac:dyDescent="0.25"/>
    <row r="41650" s="19" customFormat="1" x14ac:dyDescent="0.25"/>
    <row r="41651" s="19" customFormat="1" x14ac:dyDescent="0.25"/>
    <row r="41652" s="19" customFormat="1" x14ac:dyDescent="0.25"/>
    <row r="41653" s="19" customFormat="1" x14ac:dyDescent="0.25"/>
    <row r="41654" s="19" customFormat="1" x14ac:dyDescent="0.25"/>
    <row r="41655" s="19" customFormat="1" x14ac:dyDescent="0.25"/>
    <row r="41656" s="19" customFormat="1" x14ac:dyDescent="0.25"/>
    <row r="41657" s="19" customFormat="1" x14ac:dyDescent="0.25"/>
    <row r="41658" s="19" customFormat="1" x14ac:dyDescent="0.25"/>
    <row r="41659" s="19" customFormat="1" x14ac:dyDescent="0.25"/>
    <row r="41660" s="19" customFormat="1" x14ac:dyDescent="0.25"/>
    <row r="41661" s="19" customFormat="1" x14ac:dyDescent="0.25"/>
    <row r="41662" s="19" customFormat="1" x14ac:dyDescent="0.25"/>
    <row r="41663" s="19" customFormat="1" x14ac:dyDescent="0.25"/>
    <row r="41664" s="19" customFormat="1" x14ac:dyDescent="0.25"/>
    <row r="41665" s="19" customFormat="1" x14ac:dyDescent="0.25"/>
    <row r="41666" s="19" customFormat="1" x14ac:dyDescent="0.25"/>
    <row r="41667" s="19" customFormat="1" x14ac:dyDescent="0.25"/>
    <row r="41668" s="19" customFormat="1" x14ac:dyDescent="0.25"/>
    <row r="41669" s="19" customFormat="1" x14ac:dyDescent="0.25"/>
    <row r="41670" s="19" customFormat="1" x14ac:dyDescent="0.25"/>
    <row r="41671" s="19" customFormat="1" x14ac:dyDescent="0.25"/>
    <row r="41672" s="19" customFormat="1" x14ac:dyDescent="0.25"/>
    <row r="41673" s="19" customFormat="1" x14ac:dyDescent="0.25"/>
    <row r="41674" s="19" customFormat="1" x14ac:dyDescent="0.25"/>
    <row r="41675" s="19" customFormat="1" x14ac:dyDescent="0.25"/>
    <row r="41676" s="19" customFormat="1" x14ac:dyDescent="0.25"/>
    <row r="41677" s="19" customFormat="1" x14ac:dyDescent="0.25"/>
    <row r="41678" s="19" customFormat="1" x14ac:dyDescent="0.25"/>
    <row r="41679" s="19" customFormat="1" x14ac:dyDescent="0.25"/>
    <row r="41680" s="19" customFormat="1" x14ac:dyDescent="0.25"/>
    <row r="41681" s="19" customFormat="1" x14ac:dyDescent="0.25"/>
    <row r="41682" s="19" customFormat="1" x14ac:dyDescent="0.25"/>
    <row r="41683" s="19" customFormat="1" x14ac:dyDescent="0.25"/>
    <row r="41684" s="19" customFormat="1" x14ac:dyDescent="0.25"/>
    <row r="41685" s="19" customFormat="1" x14ac:dyDescent="0.25"/>
    <row r="41686" s="19" customFormat="1" x14ac:dyDescent="0.25"/>
    <row r="41687" s="19" customFormat="1" x14ac:dyDescent="0.25"/>
    <row r="41688" s="19" customFormat="1" x14ac:dyDescent="0.25"/>
    <row r="41689" s="19" customFormat="1" x14ac:dyDescent="0.25"/>
    <row r="41690" s="19" customFormat="1" x14ac:dyDescent="0.25"/>
    <row r="41691" s="19" customFormat="1" x14ac:dyDescent="0.25"/>
    <row r="41692" s="19" customFormat="1" x14ac:dyDescent="0.25"/>
    <row r="41693" s="19" customFormat="1" x14ac:dyDescent="0.25"/>
    <row r="41694" s="19" customFormat="1" x14ac:dyDescent="0.25"/>
    <row r="41695" s="19" customFormat="1" x14ac:dyDescent="0.25"/>
    <row r="41696" s="19" customFormat="1" x14ac:dyDescent="0.25"/>
    <row r="41697" s="19" customFormat="1" x14ac:dyDescent="0.25"/>
    <row r="41698" s="19" customFormat="1" x14ac:dyDescent="0.25"/>
    <row r="41699" s="19" customFormat="1" x14ac:dyDescent="0.25"/>
    <row r="41700" s="19" customFormat="1" x14ac:dyDescent="0.25"/>
    <row r="41701" s="19" customFormat="1" x14ac:dyDescent="0.25"/>
    <row r="41702" s="19" customFormat="1" x14ac:dyDescent="0.25"/>
    <row r="41703" s="19" customFormat="1" x14ac:dyDescent="0.25"/>
    <row r="41704" s="19" customFormat="1" x14ac:dyDescent="0.25"/>
    <row r="41705" s="19" customFormat="1" x14ac:dyDescent="0.25"/>
    <row r="41706" s="19" customFormat="1" x14ac:dyDescent="0.25"/>
    <row r="41707" s="19" customFormat="1" x14ac:dyDescent="0.25"/>
    <row r="41708" s="19" customFormat="1" x14ac:dyDescent="0.25"/>
    <row r="41709" s="19" customFormat="1" x14ac:dyDescent="0.25"/>
    <row r="41710" s="19" customFormat="1" x14ac:dyDescent="0.25"/>
    <row r="41711" s="19" customFormat="1" x14ac:dyDescent="0.25"/>
    <row r="41712" s="19" customFormat="1" x14ac:dyDescent="0.25"/>
    <row r="41713" s="19" customFormat="1" x14ac:dyDescent="0.25"/>
    <row r="41714" s="19" customFormat="1" x14ac:dyDescent="0.25"/>
    <row r="41715" s="19" customFormat="1" x14ac:dyDescent="0.25"/>
    <row r="41716" s="19" customFormat="1" x14ac:dyDescent="0.25"/>
    <row r="41717" s="19" customFormat="1" x14ac:dyDescent="0.25"/>
    <row r="41718" s="19" customFormat="1" x14ac:dyDescent="0.25"/>
    <row r="41719" s="19" customFormat="1" x14ac:dyDescent="0.25"/>
    <row r="41720" s="19" customFormat="1" x14ac:dyDescent="0.25"/>
    <row r="41721" s="19" customFormat="1" x14ac:dyDescent="0.25"/>
    <row r="41722" s="19" customFormat="1" x14ac:dyDescent="0.25"/>
    <row r="41723" s="19" customFormat="1" x14ac:dyDescent="0.25"/>
    <row r="41724" s="19" customFormat="1" x14ac:dyDescent="0.25"/>
    <row r="41725" s="19" customFormat="1" x14ac:dyDescent="0.25"/>
    <row r="41726" s="19" customFormat="1" x14ac:dyDescent="0.25"/>
    <row r="41727" s="19" customFormat="1" x14ac:dyDescent="0.25"/>
    <row r="41728" s="19" customFormat="1" x14ac:dyDescent="0.25"/>
    <row r="41729" s="19" customFormat="1" x14ac:dyDescent="0.25"/>
    <row r="41730" s="19" customFormat="1" x14ac:dyDescent="0.25"/>
    <row r="41731" s="19" customFormat="1" x14ac:dyDescent="0.25"/>
    <row r="41732" s="19" customFormat="1" x14ac:dyDescent="0.25"/>
    <row r="41733" s="19" customFormat="1" x14ac:dyDescent="0.25"/>
    <row r="41734" s="19" customFormat="1" x14ac:dyDescent="0.25"/>
    <row r="41735" s="19" customFormat="1" x14ac:dyDescent="0.25"/>
    <row r="41736" s="19" customFormat="1" x14ac:dyDescent="0.25"/>
    <row r="41737" s="19" customFormat="1" x14ac:dyDescent="0.25"/>
    <row r="41738" s="19" customFormat="1" x14ac:dyDescent="0.25"/>
    <row r="41739" s="19" customFormat="1" x14ac:dyDescent="0.25"/>
    <row r="41740" s="19" customFormat="1" x14ac:dyDescent="0.25"/>
    <row r="41741" s="19" customFormat="1" x14ac:dyDescent="0.25"/>
    <row r="41742" s="19" customFormat="1" x14ac:dyDescent="0.25"/>
    <row r="41743" s="19" customFormat="1" x14ac:dyDescent="0.25"/>
    <row r="41744" s="19" customFormat="1" x14ac:dyDescent="0.25"/>
    <row r="41745" s="19" customFormat="1" x14ac:dyDescent="0.25"/>
    <row r="41746" s="19" customFormat="1" x14ac:dyDescent="0.25"/>
    <row r="41747" s="19" customFormat="1" x14ac:dyDescent="0.25"/>
    <row r="41748" s="19" customFormat="1" x14ac:dyDescent="0.25"/>
    <row r="41749" s="19" customFormat="1" x14ac:dyDescent="0.25"/>
    <row r="41750" s="19" customFormat="1" x14ac:dyDescent="0.25"/>
    <row r="41751" s="19" customFormat="1" x14ac:dyDescent="0.25"/>
    <row r="41752" s="19" customFormat="1" x14ac:dyDescent="0.25"/>
    <row r="41753" s="19" customFormat="1" x14ac:dyDescent="0.25"/>
    <row r="41754" s="19" customFormat="1" x14ac:dyDescent="0.25"/>
    <row r="41755" s="19" customFormat="1" x14ac:dyDescent="0.25"/>
    <row r="41756" s="19" customFormat="1" x14ac:dyDescent="0.25"/>
    <row r="41757" s="19" customFormat="1" x14ac:dyDescent="0.25"/>
    <row r="41758" s="19" customFormat="1" x14ac:dyDescent="0.25"/>
    <row r="41759" s="19" customFormat="1" x14ac:dyDescent="0.25"/>
    <row r="41760" s="19" customFormat="1" x14ac:dyDescent="0.25"/>
    <row r="41761" s="19" customFormat="1" x14ac:dyDescent="0.25"/>
    <row r="41762" s="19" customFormat="1" x14ac:dyDescent="0.25"/>
    <row r="41763" s="19" customFormat="1" x14ac:dyDescent="0.25"/>
    <row r="41764" s="19" customFormat="1" x14ac:dyDescent="0.25"/>
    <row r="41765" s="19" customFormat="1" x14ac:dyDescent="0.25"/>
    <row r="41766" s="19" customFormat="1" x14ac:dyDescent="0.25"/>
    <row r="41767" s="19" customFormat="1" x14ac:dyDescent="0.25"/>
    <row r="41768" s="19" customFormat="1" x14ac:dyDescent="0.25"/>
    <row r="41769" s="19" customFormat="1" x14ac:dyDescent="0.25"/>
    <row r="41770" s="19" customFormat="1" x14ac:dyDescent="0.25"/>
    <row r="41771" s="19" customFormat="1" x14ac:dyDescent="0.25"/>
    <row r="41772" s="19" customFormat="1" x14ac:dyDescent="0.25"/>
    <row r="41773" s="19" customFormat="1" x14ac:dyDescent="0.25"/>
    <row r="41774" s="19" customFormat="1" x14ac:dyDescent="0.25"/>
    <row r="41775" s="19" customFormat="1" x14ac:dyDescent="0.25"/>
    <row r="41776" s="19" customFormat="1" x14ac:dyDescent="0.25"/>
    <row r="41777" s="19" customFormat="1" x14ac:dyDescent="0.25"/>
    <row r="41778" s="19" customFormat="1" x14ac:dyDescent="0.25"/>
    <row r="41779" s="19" customFormat="1" x14ac:dyDescent="0.25"/>
    <row r="41780" s="19" customFormat="1" x14ac:dyDescent="0.25"/>
    <row r="41781" s="19" customFormat="1" x14ac:dyDescent="0.25"/>
    <row r="41782" s="19" customFormat="1" x14ac:dyDescent="0.25"/>
    <row r="41783" s="19" customFormat="1" x14ac:dyDescent="0.25"/>
    <row r="41784" s="19" customFormat="1" x14ac:dyDescent="0.25"/>
    <row r="41785" s="19" customFormat="1" x14ac:dyDescent="0.25"/>
    <row r="41786" s="19" customFormat="1" x14ac:dyDescent="0.25"/>
    <row r="41787" s="19" customFormat="1" x14ac:dyDescent="0.25"/>
    <row r="41788" s="19" customFormat="1" x14ac:dyDescent="0.25"/>
    <row r="41789" s="19" customFormat="1" x14ac:dyDescent="0.25"/>
    <row r="41790" s="19" customFormat="1" x14ac:dyDescent="0.25"/>
    <row r="41791" s="19" customFormat="1" x14ac:dyDescent="0.25"/>
    <row r="41792" s="19" customFormat="1" x14ac:dyDescent="0.25"/>
    <row r="41793" s="19" customFormat="1" x14ac:dyDescent="0.25"/>
    <row r="41794" s="19" customFormat="1" x14ac:dyDescent="0.25"/>
    <row r="41795" s="19" customFormat="1" x14ac:dyDescent="0.25"/>
    <row r="41796" s="19" customFormat="1" x14ac:dyDescent="0.25"/>
    <row r="41797" s="19" customFormat="1" x14ac:dyDescent="0.25"/>
    <row r="41798" s="19" customFormat="1" x14ac:dyDescent="0.25"/>
    <row r="41799" s="19" customFormat="1" x14ac:dyDescent="0.25"/>
    <row r="41800" s="19" customFormat="1" x14ac:dyDescent="0.25"/>
    <row r="41801" s="19" customFormat="1" x14ac:dyDescent="0.25"/>
    <row r="41802" s="19" customFormat="1" x14ac:dyDescent="0.25"/>
    <row r="41803" s="19" customFormat="1" x14ac:dyDescent="0.25"/>
    <row r="41804" s="19" customFormat="1" x14ac:dyDescent="0.25"/>
    <row r="41805" s="19" customFormat="1" x14ac:dyDescent="0.25"/>
    <row r="41806" s="19" customFormat="1" x14ac:dyDescent="0.25"/>
    <row r="41807" s="19" customFormat="1" x14ac:dyDescent="0.25"/>
    <row r="41808" s="19" customFormat="1" x14ac:dyDescent="0.25"/>
    <row r="41809" s="19" customFormat="1" x14ac:dyDescent="0.25"/>
    <row r="41810" s="19" customFormat="1" x14ac:dyDescent="0.25"/>
    <row r="41811" s="19" customFormat="1" x14ac:dyDescent="0.25"/>
    <row r="41812" s="19" customFormat="1" x14ac:dyDescent="0.25"/>
    <row r="41813" s="19" customFormat="1" x14ac:dyDescent="0.25"/>
    <row r="41814" s="19" customFormat="1" x14ac:dyDescent="0.25"/>
    <row r="41815" s="19" customFormat="1" x14ac:dyDescent="0.25"/>
    <row r="41816" s="19" customFormat="1" x14ac:dyDescent="0.25"/>
    <row r="41817" s="19" customFormat="1" x14ac:dyDescent="0.25"/>
    <row r="41818" s="19" customFormat="1" x14ac:dyDescent="0.25"/>
    <row r="41819" s="19" customFormat="1" x14ac:dyDescent="0.25"/>
    <row r="41820" s="19" customFormat="1" x14ac:dyDescent="0.25"/>
    <row r="41821" s="19" customFormat="1" x14ac:dyDescent="0.25"/>
    <row r="41822" s="19" customFormat="1" x14ac:dyDescent="0.25"/>
    <row r="41823" s="19" customFormat="1" x14ac:dyDescent="0.25"/>
    <row r="41824" s="19" customFormat="1" x14ac:dyDescent="0.25"/>
    <row r="41825" s="19" customFormat="1" x14ac:dyDescent="0.25"/>
    <row r="41826" s="19" customFormat="1" x14ac:dyDescent="0.25"/>
    <row r="41827" s="19" customFormat="1" x14ac:dyDescent="0.25"/>
    <row r="41828" s="19" customFormat="1" x14ac:dyDescent="0.25"/>
    <row r="41829" s="19" customFormat="1" x14ac:dyDescent="0.25"/>
    <row r="41830" s="19" customFormat="1" x14ac:dyDescent="0.25"/>
    <row r="41831" s="19" customFormat="1" x14ac:dyDescent="0.25"/>
    <row r="41832" s="19" customFormat="1" x14ac:dyDescent="0.25"/>
    <row r="41833" s="19" customFormat="1" x14ac:dyDescent="0.25"/>
    <row r="41834" s="19" customFormat="1" x14ac:dyDescent="0.25"/>
    <row r="41835" s="19" customFormat="1" x14ac:dyDescent="0.25"/>
    <row r="41836" s="19" customFormat="1" x14ac:dyDescent="0.25"/>
    <row r="41837" s="19" customFormat="1" x14ac:dyDescent="0.25"/>
    <row r="41838" s="19" customFormat="1" x14ac:dyDescent="0.25"/>
    <row r="41839" s="19" customFormat="1" x14ac:dyDescent="0.25"/>
    <row r="41840" s="19" customFormat="1" x14ac:dyDescent="0.25"/>
    <row r="41841" s="19" customFormat="1" x14ac:dyDescent="0.25"/>
    <row r="41842" s="19" customFormat="1" x14ac:dyDescent="0.25"/>
    <row r="41843" s="19" customFormat="1" x14ac:dyDescent="0.25"/>
    <row r="41844" s="19" customFormat="1" x14ac:dyDescent="0.25"/>
    <row r="41845" s="19" customFormat="1" x14ac:dyDescent="0.25"/>
    <row r="41846" s="19" customFormat="1" x14ac:dyDescent="0.25"/>
    <row r="41847" s="19" customFormat="1" x14ac:dyDescent="0.25"/>
    <row r="41848" s="19" customFormat="1" x14ac:dyDescent="0.25"/>
    <row r="41849" s="19" customFormat="1" x14ac:dyDescent="0.25"/>
    <row r="41850" s="19" customFormat="1" x14ac:dyDescent="0.25"/>
    <row r="41851" s="19" customFormat="1" x14ac:dyDescent="0.25"/>
    <row r="41852" s="19" customFormat="1" x14ac:dyDescent="0.25"/>
    <row r="41853" s="19" customFormat="1" x14ac:dyDescent="0.25"/>
    <row r="41854" s="19" customFormat="1" x14ac:dyDescent="0.25"/>
    <row r="41855" s="19" customFormat="1" x14ac:dyDescent="0.25"/>
    <row r="41856" s="19" customFormat="1" x14ac:dyDescent="0.25"/>
    <row r="41857" s="19" customFormat="1" x14ac:dyDescent="0.25"/>
    <row r="41858" s="19" customFormat="1" x14ac:dyDescent="0.25"/>
    <row r="41859" s="19" customFormat="1" x14ac:dyDescent="0.25"/>
    <row r="41860" s="19" customFormat="1" x14ac:dyDescent="0.25"/>
    <row r="41861" s="19" customFormat="1" x14ac:dyDescent="0.25"/>
    <row r="41862" s="19" customFormat="1" x14ac:dyDescent="0.25"/>
    <row r="41863" s="19" customFormat="1" x14ac:dyDescent="0.25"/>
    <row r="41864" s="19" customFormat="1" x14ac:dyDescent="0.25"/>
    <row r="41865" s="19" customFormat="1" x14ac:dyDescent="0.25"/>
    <row r="41866" s="19" customFormat="1" x14ac:dyDescent="0.25"/>
    <row r="41867" s="19" customFormat="1" x14ac:dyDescent="0.25"/>
    <row r="41868" s="19" customFormat="1" x14ac:dyDescent="0.25"/>
    <row r="41869" s="19" customFormat="1" x14ac:dyDescent="0.25"/>
    <row r="41870" s="19" customFormat="1" x14ac:dyDescent="0.25"/>
    <row r="41871" s="19" customFormat="1" x14ac:dyDescent="0.25"/>
    <row r="41872" s="19" customFormat="1" x14ac:dyDescent="0.25"/>
    <row r="41873" s="19" customFormat="1" x14ac:dyDescent="0.25"/>
    <row r="41874" s="19" customFormat="1" x14ac:dyDescent="0.25"/>
    <row r="41875" s="19" customFormat="1" x14ac:dyDescent="0.25"/>
    <row r="41876" s="19" customFormat="1" x14ac:dyDescent="0.25"/>
    <row r="41877" s="19" customFormat="1" x14ac:dyDescent="0.25"/>
    <row r="41878" s="19" customFormat="1" x14ac:dyDescent="0.25"/>
    <row r="41879" s="19" customFormat="1" x14ac:dyDescent="0.25"/>
    <row r="41880" s="19" customFormat="1" x14ac:dyDescent="0.25"/>
    <row r="41881" s="19" customFormat="1" x14ac:dyDescent="0.25"/>
    <row r="41882" s="19" customFormat="1" x14ac:dyDescent="0.25"/>
    <row r="41883" s="19" customFormat="1" x14ac:dyDescent="0.25"/>
    <row r="41884" s="19" customFormat="1" x14ac:dyDescent="0.25"/>
    <row r="41885" s="19" customFormat="1" x14ac:dyDescent="0.25"/>
    <row r="41886" s="19" customFormat="1" x14ac:dyDescent="0.25"/>
    <row r="41887" s="19" customFormat="1" x14ac:dyDescent="0.25"/>
    <row r="41888" s="19" customFormat="1" x14ac:dyDescent="0.25"/>
    <row r="41889" s="19" customFormat="1" x14ac:dyDescent="0.25"/>
    <row r="41890" s="19" customFormat="1" x14ac:dyDescent="0.25"/>
    <row r="41891" s="19" customFormat="1" x14ac:dyDescent="0.25"/>
    <row r="41892" s="19" customFormat="1" x14ac:dyDescent="0.25"/>
    <row r="41893" s="19" customFormat="1" x14ac:dyDescent="0.25"/>
    <row r="41894" s="19" customFormat="1" x14ac:dyDescent="0.25"/>
    <row r="41895" s="19" customFormat="1" x14ac:dyDescent="0.25"/>
    <row r="41896" s="19" customFormat="1" x14ac:dyDescent="0.25"/>
    <row r="41897" s="19" customFormat="1" x14ac:dyDescent="0.25"/>
    <row r="41898" s="19" customFormat="1" x14ac:dyDescent="0.25"/>
    <row r="41899" s="19" customFormat="1" x14ac:dyDescent="0.25"/>
    <row r="41900" s="19" customFormat="1" x14ac:dyDescent="0.25"/>
    <row r="41901" s="19" customFormat="1" x14ac:dyDescent="0.25"/>
    <row r="41902" s="19" customFormat="1" x14ac:dyDescent="0.25"/>
    <row r="41903" s="19" customFormat="1" x14ac:dyDescent="0.25"/>
    <row r="41904" s="19" customFormat="1" x14ac:dyDescent="0.25"/>
    <row r="41905" s="19" customFormat="1" x14ac:dyDescent="0.25"/>
    <row r="41906" s="19" customFormat="1" x14ac:dyDescent="0.25"/>
    <row r="41907" s="19" customFormat="1" x14ac:dyDescent="0.25"/>
    <row r="41908" s="19" customFormat="1" x14ac:dyDescent="0.25"/>
    <row r="41909" s="19" customFormat="1" x14ac:dyDescent="0.25"/>
    <row r="41910" s="19" customFormat="1" x14ac:dyDescent="0.25"/>
    <row r="41911" s="19" customFormat="1" x14ac:dyDescent="0.25"/>
    <row r="41912" s="19" customFormat="1" x14ac:dyDescent="0.25"/>
    <row r="41913" s="19" customFormat="1" x14ac:dyDescent="0.25"/>
    <row r="41914" s="19" customFormat="1" x14ac:dyDescent="0.25"/>
    <row r="41915" s="19" customFormat="1" x14ac:dyDescent="0.25"/>
    <row r="41916" s="19" customFormat="1" x14ac:dyDescent="0.25"/>
    <row r="41917" s="19" customFormat="1" x14ac:dyDescent="0.25"/>
    <row r="41918" s="19" customFormat="1" x14ac:dyDescent="0.25"/>
    <row r="41919" s="19" customFormat="1" x14ac:dyDescent="0.25"/>
    <row r="41920" s="19" customFormat="1" x14ac:dyDescent="0.25"/>
    <row r="41921" s="19" customFormat="1" x14ac:dyDescent="0.25"/>
    <row r="41922" s="19" customFormat="1" x14ac:dyDescent="0.25"/>
    <row r="41923" s="19" customFormat="1" x14ac:dyDescent="0.25"/>
    <row r="41924" s="19" customFormat="1" x14ac:dyDescent="0.25"/>
    <row r="41925" s="19" customFormat="1" x14ac:dyDescent="0.25"/>
    <row r="41926" s="19" customFormat="1" x14ac:dyDescent="0.25"/>
    <row r="41927" s="19" customFormat="1" x14ac:dyDescent="0.25"/>
    <row r="41928" s="19" customFormat="1" x14ac:dyDescent="0.25"/>
    <row r="41929" s="19" customFormat="1" x14ac:dyDescent="0.25"/>
    <row r="41930" s="19" customFormat="1" x14ac:dyDescent="0.25"/>
    <row r="41931" s="19" customFormat="1" x14ac:dyDescent="0.25"/>
    <row r="41932" s="19" customFormat="1" x14ac:dyDescent="0.25"/>
    <row r="41933" s="19" customFormat="1" x14ac:dyDescent="0.25"/>
    <row r="41934" s="19" customFormat="1" x14ac:dyDescent="0.25"/>
    <row r="41935" s="19" customFormat="1" x14ac:dyDescent="0.25"/>
    <row r="41936" s="19" customFormat="1" x14ac:dyDescent="0.25"/>
    <row r="41937" s="19" customFormat="1" x14ac:dyDescent="0.25"/>
    <row r="41938" s="19" customFormat="1" x14ac:dyDescent="0.25"/>
    <row r="41939" s="19" customFormat="1" x14ac:dyDescent="0.25"/>
    <row r="41940" s="19" customFormat="1" x14ac:dyDescent="0.25"/>
    <row r="41941" s="19" customFormat="1" x14ac:dyDescent="0.25"/>
    <row r="41942" s="19" customFormat="1" x14ac:dyDescent="0.25"/>
    <row r="41943" s="19" customFormat="1" x14ac:dyDescent="0.25"/>
    <row r="41944" s="19" customFormat="1" x14ac:dyDescent="0.25"/>
    <row r="41945" s="19" customFormat="1" x14ac:dyDescent="0.25"/>
    <row r="41946" s="19" customFormat="1" x14ac:dyDescent="0.25"/>
    <row r="41947" s="19" customFormat="1" x14ac:dyDescent="0.25"/>
    <row r="41948" s="19" customFormat="1" x14ac:dyDescent="0.25"/>
    <row r="41949" s="19" customFormat="1" x14ac:dyDescent="0.25"/>
    <row r="41950" s="19" customFormat="1" x14ac:dyDescent="0.25"/>
    <row r="41951" s="19" customFormat="1" x14ac:dyDescent="0.25"/>
    <row r="41952" s="19" customFormat="1" x14ac:dyDescent="0.25"/>
    <row r="41953" s="19" customFormat="1" x14ac:dyDescent="0.25"/>
    <row r="41954" s="19" customFormat="1" x14ac:dyDescent="0.25"/>
    <row r="41955" s="19" customFormat="1" x14ac:dyDescent="0.25"/>
    <row r="41956" s="19" customFormat="1" x14ac:dyDescent="0.25"/>
    <row r="41957" s="19" customFormat="1" x14ac:dyDescent="0.25"/>
    <row r="41958" s="19" customFormat="1" x14ac:dyDescent="0.25"/>
    <row r="41959" s="19" customFormat="1" x14ac:dyDescent="0.25"/>
    <row r="41960" s="19" customFormat="1" x14ac:dyDescent="0.25"/>
    <row r="41961" s="19" customFormat="1" x14ac:dyDescent="0.25"/>
    <row r="41962" s="19" customFormat="1" x14ac:dyDescent="0.25"/>
    <row r="41963" s="19" customFormat="1" x14ac:dyDescent="0.25"/>
    <row r="41964" s="19" customFormat="1" x14ac:dyDescent="0.25"/>
    <row r="41965" s="19" customFormat="1" x14ac:dyDescent="0.25"/>
    <row r="41966" s="19" customFormat="1" x14ac:dyDescent="0.25"/>
    <row r="41967" s="19" customFormat="1" x14ac:dyDescent="0.25"/>
    <row r="41968" s="19" customFormat="1" x14ac:dyDescent="0.25"/>
    <row r="41969" s="19" customFormat="1" x14ac:dyDescent="0.25"/>
    <row r="41970" s="19" customFormat="1" x14ac:dyDescent="0.25"/>
    <row r="41971" s="19" customFormat="1" x14ac:dyDescent="0.25"/>
    <row r="41972" s="19" customFormat="1" x14ac:dyDescent="0.25"/>
    <row r="41973" s="19" customFormat="1" x14ac:dyDescent="0.25"/>
    <row r="41974" s="19" customFormat="1" x14ac:dyDescent="0.25"/>
    <row r="41975" s="19" customFormat="1" x14ac:dyDescent="0.25"/>
    <row r="41976" s="19" customFormat="1" x14ac:dyDescent="0.25"/>
    <row r="41977" s="19" customFormat="1" x14ac:dyDescent="0.25"/>
    <row r="41978" s="19" customFormat="1" x14ac:dyDescent="0.25"/>
    <row r="41979" s="19" customFormat="1" x14ac:dyDescent="0.25"/>
    <row r="41980" s="19" customFormat="1" x14ac:dyDescent="0.25"/>
    <row r="41981" s="19" customFormat="1" x14ac:dyDescent="0.25"/>
    <row r="41982" s="19" customFormat="1" x14ac:dyDescent="0.25"/>
    <row r="41983" s="19" customFormat="1" x14ac:dyDescent="0.25"/>
    <row r="41984" s="19" customFormat="1" x14ac:dyDescent="0.25"/>
    <row r="41985" s="19" customFormat="1" x14ac:dyDescent="0.25"/>
    <row r="41986" s="19" customFormat="1" x14ac:dyDescent="0.25"/>
    <row r="41987" s="19" customFormat="1" x14ac:dyDescent="0.25"/>
    <row r="41988" s="19" customFormat="1" x14ac:dyDescent="0.25"/>
    <row r="41989" s="19" customFormat="1" x14ac:dyDescent="0.25"/>
    <row r="41990" s="19" customFormat="1" x14ac:dyDescent="0.25"/>
    <row r="41991" s="19" customFormat="1" x14ac:dyDescent="0.25"/>
    <row r="41992" s="19" customFormat="1" x14ac:dyDescent="0.25"/>
    <row r="41993" s="19" customFormat="1" x14ac:dyDescent="0.25"/>
    <row r="41994" s="19" customFormat="1" x14ac:dyDescent="0.25"/>
    <row r="41995" s="19" customFormat="1" x14ac:dyDescent="0.25"/>
    <row r="41996" s="19" customFormat="1" x14ac:dyDescent="0.25"/>
    <row r="41997" s="19" customFormat="1" x14ac:dyDescent="0.25"/>
    <row r="41998" s="19" customFormat="1" x14ac:dyDescent="0.25"/>
    <row r="41999" s="19" customFormat="1" x14ac:dyDescent="0.25"/>
    <row r="42000" s="19" customFormat="1" x14ac:dyDescent="0.25"/>
    <row r="42001" s="19" customFormat="1" x14ac:dyDescent="0.25"/>
    <row r="42002" s="19" customFormat="1" x14ac:dyDescent="0.25"/>
    <row r="42003" s="19" customFormat="1" x14ac:dyDescent="0.25"/>
    <row r="42004" s="19" customFormat="1" x14ac:dyDescent="0.25"/>
    <row r="42005" s="19" customFormat="1" x14ac:dyDescent="0.25"/>
    <row r="42006" s="19" customFormat="1" x14ac:dyDescent="0.25"/>
    <row r="42007" s="19" customFormat="1" x14ac:dyDescent="0.25"/>
    <row r="42008" s="19" customFormat="1" x14ac:dyDescent="0.25"/>
    <row r="42009" s="19" customFormat="1" x14ac:dyDescent="0.25"/>
    <row r="42010" s="19" customFormat="1" x14ac:dyDescent="0.25"/>
    <row r="42011" s="19" customFormat="1" x14ac:dyDescent="0.25"/>
    <row r="42012" s="19" customFormat="1" x14ac:dyDescent="0.25"/>
    <row r="42013" s="19" customFormat="1" x14ac:dyDescent="0.25"/>
    <row r="42014" s="19" customFormat="1" x14ac:dyDescent="0.25"/>
    <row r="42015" s="19" customFormat="1" x14ac:dyDescent="0.25"/>
    <row r="42016" s="19" customFormat="1" x14ac:dyDescent="0.25"/>
    <row r="42017" s="19" customFormat="1" x14ac:dyDescent="0.25"/>
    <row r="42018" s="19" customFormat="1" x14ac:dyDescent="0.25"/>
    <row r="42019" s="19" customFormat="1" x14ac:dyDescent="0.25"/>
    <row r="42020" s="19" customFormat="1" x14ac:dyDescent="0.25"/>
    <row r="42021" s="19" customFormat="1" x14ac:dyDescent="0.25"/>
    <row r="42022" s="19" customFormat="1" x14ac:dyDescent="0.25"/>
    <row r="42023" s="19" customFormat="1" x14ac:dyDescent="0.25"/>
    <row r="42024" s="19" customFormat="1" x14ac:dyDescent="0.25"/>
    <row r="42025" s="19" customFormat="1" x14ac:dyDescent="0.25"/>
    <row r="42026" s="19" customFormat="1" x14ac:dyDescent="0.25"/>
    <row r="42027" s="19" customFormat="1" x14ac:dyDescent="0.25"/>
    <row r="42028" s="19" customFormat="1" x14ac:dyDescent="0.25"/>
    <row r="42029" s="19" customFormat="1" x14ac:dyDescent="0.25"/>
    <row r="42030" s="19" customFormat="1" x14ac:dyDescent="0.25"/>
    <row r="42031" s="19" customFormat="1" x14ac:dyDescent="0.25"/>
    <row r="42032" s="19" customFormat="1" x14ac:dyDescent="0.25"/>
    <row r="42033" s="19" customFormat="1" x14ac:dyDescent="0.25"/>
    <row r="42034" s="19" customFormat="1" x14ac:dyDescent="0.25"/>
    <row r="42035" s="19" customFormat="1" x14ac:dyDescent="0.25"/>
    <row r="42036" s="19" customFormat="1" x14ac:dyDescent="0.25"/>
    <row r="42037" s="19" customFormat="1" x14ac:dyDescent="0.25"/>
    <row r="42038" s="19" customFormat="1" x14ac:dyDescent="0.25"/>
    <row r="42039" s="19" customFormat="1" x14ac:dyDescent="0.25"/>
    <row r="42040" s="19" customFormat="1" x14ac:dyDescent="0.25"/>
    <row r="42041" s="19" customFormat="1" x14ac:dyDescent="0.25"/>
    <row r="42042" s="19" customFormat="1" x14ac:dyDescent="0.25"/>
    <row r="42043" s="19" customFormat="1" x14ac:dyDescent="0.25"/>
    <row r="42044" s="19" customFormat="1" x14ac:dyDescent="0.25"/>
    <row r="42045" s="19" customFormat="1" x14ac:dyDescent="0.25"/>
    <row r="42046" s="19" customFormat="1" x14ac:dyDescent="0.25"/>
    <row r="42047" s="19" customFormat="1" x14ac:dyDescent="0.25"/>
    <row r="42048" s="19" customFormat="1" x14ac:dyDescent="0.25"/>
    <row r="42049" s="19" customFormat="1" x14ac:dyDescent="0.25"/>
    <row r="42050" s="19" customFormat="1" x14ac:dyDescent="0.25"/>
    <row r="42051" s="19" customFormat="1" x14ac:dyDescent="0.25"/>
    <row r="42052" s="19" customFormat="1" x14ac:dyDescent="0.25"/>
    <row r="42053" s="19" customFormat="1" x14ac:dyDescent="0.25"/>
    <row r="42054" s="19" customFormat="1" x14ac:dyDescent="0.25"/>
    <row r="42055" s="19" customFormat="1" x14ac:dyDescent="0.25"/>
    <row r="42056" s="19" customFormat="1" x14ac:dyDescent="0.25"/>
    <row r="42057" s="19" customFormat="1" x14ac:dyDescent="0.25"/>
    <row r="42058" s="19" customFormat="1" x14ac:dyDescent="0.25"/>
    <row r="42059" s="19" customFormat="1" x14ac:dyDescent="0.25"/>
    <row r="42060" s="19" customFormat="1" x14ac:dyDescent="0.25"/>
    <row r="42061" s="19" customFormat="1" x14ac:dyDescent="0.25"/>
    <row r="42062" s="19" customFormat="1" x14ac:dyDescent="0.25"/>
    <row r="42063" s="19" customFormat="1" x14ac:dyDescent="0.25"/>
    <row r="42064" s="19" customFormat="1" x14ac:dyDescent="0.25"/>
    <row r="42065" s="19" customFormat="1" x14ac:dyDescent="0.25"/>
    <row r="42066" s="19" customFormat="1" x14ac:dyDescent="0.25"/>
    <row r="42067" s="19" customFormat="1" x14ac:dyDescent="0.25"/>
    <row r="42068" s="19" customFormat="1" x14ac:dyDescent="0.25"/>
    <row r="42069" s="19" customFormat="1" x14ac:dyDescent="0.25"/>
    <row r="42070" s="19" customFormat="1" x14ac:dyDescent="0.25"/>
    <row r="42071" s="19" customFormat="1" x14ac:dyDescent="0.25"/>
    <row r="42072" s="19" customFormat="1" x14ac:dyDescent="0.25"/>
    <row r="42073" s="19" customFormat="1" x14ac:dyDescent="0.25"/>
    <row r="42074" s="19" customFormat="1" x14ac:dyDescent="0.25"/>
    <row r="42075" s="19" customFormat="1" x14ac:dyDescent="0.25"/>
    <row r="42076" s="19" customFormat="1" x14ac:dyDescent="0.25"/>
    <row r="42077" s="19" customFormat="1" x14ac:dyDescent="0.25"/>
    <row r="42078" s="19" customFormat="1" x14ac:dyDescent="0.25"/>
    <row r="42079" s="19" customFormat="1" x14ac:dyDescent="0.25"/>
    <row r="42080" s="19" customFormat="1" x14ac:dyDescent="0.25"/>
    <row r="42081" s="19" customFormat="1" x14ac:dyDescent="0.25"/>
    <row r="42082" s="19" customFormat="1" x14ac:dyDescent="0.25"/>
    <row r="42083" s="19" customFormat="1" x14ac:dyDescent="0.25"/>
    <row r="42084" s="19" customFormat="1" x14ac:dyDescent="0.25"/>
    <row r="42085" s="19" customFormat="1" x14ac:dyDescent="0.25"/>
    <row r="42086" s="19" customFormat="1" x14ac:dyDescent="0.25"/>
    <row r="42087" s="19" customFormat="1" x14ac:dyDescent="0.25"/>
    <row r="42088" s="19" customFormat="1" x14ac:dyDescent="0.25"/>
    <row r="42089" s="19" customFormat="1" x14ac:dyDescent="0.25"/>
    <row r="42090" s="19" customFormat="1" x14ac:dyDescent="0.25"/>
    <row r="42091" s="19" customFormat="1" x14ac:dyDescent="0.25"/>
    <row r="42092" s="19" customFormat="1" x14ac:dyDescent="0.25"/>
    <row r="42093" s="19" customFormat="1" x14ac:dyDescent="0.25"/>
    <row r="42094" s="19" customFormat="1" x14ac:dyDescent="0.25"/>
    <row r="42095" s="19" customFormat="1" x14ac:dyDescent="0.25"/>
    <row r="42096" s="19" customFormat="1" x14ac:dyDescent="0.25"/>
    <row r="42097" s="19" customFormat="1" x14ac:dyDescent="0.25"/>
    <row r="42098" s="19" customFormat="1" x14ac:dyDescent="0.25"/>
    <row r="42099" s="19" customFormat="1" x14ac:dyDescent="0.25"/>
    <row r="42100" s="19" customFormat="1" x14ac:dyDescent="0.25"/>
    <row r="42101" s="19" customFormat="1" x14ac:dyDescent="0.25"/>
    <row r="42102" s="19" customFormat="1" x14ac:dyDescent="0.25"/>
    <row r="42103" s="19" customFormat="1" x14ac:dyDescent="0.25"/>
    <row r="42104" s="19" customFormat="1" x14ac:dyDescent="0.25"/>
    <row r="42105" s="19" customFormat="1" x14ac:dyDescent="0.25"/>
    <row r="42106" s="19" customFormat="1" x14ac:dyDescent="0.25"/>
    <row r="42107" s="19" customFormat="1" x14ac:dyDescent="0.25"/>
    <row r="42108" s="19" customFormat="1" x14ac:dyDescent="0.25"/>
    <row r="42109" s="19" customFormat="1" x14ac:dyDescent="0.25"/>
    <row r="42110" s="19" customFormat="1" x14ac:dyDescent="0.25"/>
    <row r="42111" s="19" customFormat="1" x14ac:dyDescent="0.25"/>
    <row r="42112" s="19" customFormat="1" x14ac:dyDescent="0.25"/>
    <row r="42113" s="19" customFormat="1" x14ac:dyDescent="0.25"/>
    <row r="42114" s="19" customFormat="1" x14ac:dyDescent="0.25"/>
    <row r="42115" s="19" customFormat="1" x14ac:dyDescent="0.25"/>
    <row r="42116" s="19" customFormat="1" x14ac:dyDescent="0.25"/>
    <row r="42117" s="19" customFormat="1" x14ac:dyDescent="0.25"/>
    <row r="42118" s="19" customFormat="1" x14ac:dyDescent="0.25"/>
    <row r="42119" s="19" customFormat="1" x14ac:dyDescent="0.25"/>
    <row r="42120" s="19" customFormat="1" x14ac:dyDescent="0.25"/>
    <row r="42121" s="19" customFormat="1" x14ac:dyDescent="0.25"/>
    <row r="42122" s="19" customFormat="1" x14ac:dyDescent="0.25"/>
    <row r="42123" s="19" customFormat="1" x14ac:dyDescent="0.25"/>
    <row r="42124" s="19" customFormat="1" x14ac:dyDescent="0.25"/>
    <row r="42125" s="19" customFormat="1" x14ac:dyDescent="0.25"/>
    <row r="42126" s="19" customFormat="1" x14ac:dyDescent="0.25"/>
    <row r="42127" s="19" customFormat="1" x14ac:dyDescent="0.25"/>
    <row r="42128" s="19" customFormat="1" x14ac:dyDescent="0.25"/>
    <row r="42129" s="19" customFormat="1" x14ac:dyDescent="0.25"/>
    <row r="42130" s="19" customFormat="1" x14ac:dyDescent="0.25"/>
    <row r="42131" s="19" customFormat="1" x14ac:dyDescent="0.25"/>
    <row r="42132" s="19" customFormat="1" x14ac:dyDescent="0.25"/>
    <row r="42133" s="19" customFormat="1" x14ac:dyDescent="0.25"/>
    <row r="42134" s="19" customFormat="1" x14ac:dyDescent="0.25"/>
    <row r="42135" s="19" customFormat="1" x14ac:dyDescent="0.25"/>
    <row r="42136" s="19" customFormat="1" x14ac:dyDescent="0.25"/>
    <row r="42137" s="19" customFormat="1" x14ac:dyDescent="0.25"/>
    <row r="42138" s="19" customFormat="1" x14ac:dyDescent="0.25"/>
    <row r="42139" s="19" customFormat="1" x14ac:dyDescent="0.25"/>
    <row r="42140" s="19" customFormat="1" x14ac:dyDescent="0.25"/>
    <row r="42141" s="19" customFormat="1" x14ac:dyDescent="0.25"/>
    <row r="42142" s="19" customFormat="1" x14ac:dyDescent="0.25"/>
    <row r="42143" s="19" customFormat="1" x14ac:dyDescent="0.25"/>
    <row r="42144" s="19" customFormat="1" x14ac:dyDescent="0.25"/>
    <row r="42145" s="19" customFormat="1" x14ac:dyDescent="0.25"/>
    <row r="42146" s="19" customFormat="1" x14ac:dyDescent="0.25"/>
    <row r="42147" s="19" customFormat="1" x14ac:dyDescent="0.25"/>
    <row r="42148" s="19" customFormat="1" x14ac:dyDescent="0.25"/>
    <row r="42149" s="19" customFormat="1" x14ac:dyDescent="0.25"/>
    <row r="42150" s="19" customFormat="1" x14ac:dyDescent="0.25"/>
    <row r="42151" s="19" customFormat="1" x14ac:dyDescent="0.25"/>
    <row r="42152" s="19" customFormat="1" x14ac:dyDescent="0.25"/>
    <row r="42153" s="19" customFormat="1" x14ac:dyDescent="0.25"/>
    <row r="42154" s="19" customFormat="1" x14ac:dyDescent="0.25"/>
    <row r="42155" s="19" customFormat="1" x14ac:dyDescent="0.25"/>
    <row r="42156" s="19" customFormat="1" x14ac:dyDescent="0.25"/>
    <row r="42157" s="19" customFormat="1" x14ac:dyDescent="0.25"/>
    <row r="42158" s="19" customFormat="1" x14ac:dyDescent="0.25"/>
    <row r="42159" s="19" customFormat="1" x14ac:dyDescent="0.25"/>
    <row r="42160" s="19" customFormat="1" x14ac:dyDescent="0.25"/>
    <row r="42161" s="19" customFormat="1" x14ac:dyDescent="0.25"/>
    <row r="42162" s="19" customFormat="1" x14ac:dyDescent="0.25"/>
    <row r="42163" s="19" customFormat="1" x14ac:dyDescent="0.25"/>
    <row r="42164" s="19" customFormat="1" x14ac:dyDescent="0.25"/>
    <row r="42165" s="19" customFormat="1" x14ac:dyDescent="0.25"/>
    <row r="42166" s="19" customFormat="1" x14ac:dyDescent="0.25"/>
    <row r="42167" s="19" customFormat="1" x14ac:dyDescent="0.25"/>
    <row r="42168" s="19" customFormat="1" x14ac:dyDescent="0.25"/>
    <row r="42169" s="19" customFormat="1" x14ac:dyDescent="0.25"/>
    <row r="42170" s="19" customFormat="1" x14ac:dyDescent="0.25"/>
    <row r="42171" s="19" customFormat="1" x14ac:dyDescent="0.25"/>
    <row r="42172" s="19" customFormat="1" x14ac:dyDescent="0.25"/>
    <row r="42173" s="19" customFormat="1" x14ac:dyDescent="0.25"/>
    <row r="42174" s="19" customFormat="1" x14ac:dyDescent="0.25"/>
    <row r="42175" s="19" customFormat="1" x14ac:dyDescent="0.25"/>
    <row r="42176" s="19" customFormat="1" x14ac:dyDescent="0.25"/>
    <row r="42177" s="19" customFormat="1" x14ac:dyDescent="0.25"/>
    <row r="42178" s="19" customFormat="1" x14ac:dyDescent="0.25"/>
    <row r="42179" s="19" customFormat="1" x14ac:dyDescent="0.25"/>
    <row r="42180" s="19" customFormat="1" x14ac:dyDescent="0.25"/>
    <row r="42181" s="19" customFormat="1" x14ac:dyDescent="0.25"/>
    <row r="42182" s="19" customFormat="1" x14ac:dyDescent="0.25"/>
    <row r="42183" s="19" customFormat="1" x14ac:dyDescent="0.25"/>
    <row r="42184" s="19" customFormat="1" x14ac:dyDescent="0.25"/>
    <row r="42185" s="19" customFormat="1" x14ac:dyDescent="0.25"/>
    <row r="42186" s="19" customFormat="1" x14ac:dyDescent="0.25"/>
    <row r="42187" s="19" customFormat="1" x14ac:dyDescent="0.25"/>
    <row r="42188" s="19" customFormat="1" x14ac:dyDescent="0.25"/>
    <row r="42189" s="19" customFormat="1" x14ac:dyDescent="0.25"/>
    <row r="42190" s="19" customFormat="1" x14ac:dyDescent="0.25"/>
    <row r="42191" s="19" customFormat="1" x14ac:dyDescent="0.25"/>
    <row r="42192" s="19" customFormat="1" x14ac:dyDescent="0.25"/>
    <row r="42193" s="19" customFormat="1" x14ac:dyDescent="0.25"/>
    <row r="42194" s="19" customFormat="1" x14ac:dyDescent="0.25"/>
    <row r="42195" s="19" customFormat="1" x14ac:dyDescent="0.25"/>
    <row r="42196" s="19" customFormat="1" x14ac:dyDescent="0.25"/>
    <row r="42197" s="19" customFormat="1" x14ac:dyDescent="0.25"/>
    <row r="42198" s="19" customFormat="1" x14ac:dyDescent="0.25"/>
    <row r="42199" s="19" customFormat="1" x14ac:dyDescent="0.25"/>
    <row r="42200" s="19" customFormat="1" x14ac:dyDescent="0.25"/>
    <row r="42201" s="19" customFormat="1" x14ac:dyDescent="0.25"/>
    <row r="42202" s="19" customFormat="1" x14ac:dyDescent="0.25"/>
    <row r="42203" s="19" customFormat="1" x14ac:dyDescent="0.25"/>
    <row r="42204" s="19" customFormat="1" x14ac:dyDescent="0.25"/>
    <row r="42205" s="19" customFormat="1" x14ac:dyDescent="0.25"/>
    <row r="42206" s="19" customFormat="1" x14ac:dyDescent="0.25"/>
    <row r="42207" s="19" customFormat="1" x14ac:dyDescent="0.25"/>
    <row r="42208" s="19" customFormat="1" x14ac:dyDescent="0.25"/>
    <row r="42209" s="19" customFormat="1" x14ac:dyDescent="0.25"/>
    <row r="42210" s="19" customFormat="1" x14ac:dyDescent="0.25"/>
    <row r="42211" s="19" customFormat="1" x14ac:dyDescent="0.25"/>
    <row r="42212" s="19" customFormat="1" x14ac:dyDescent="0.25"/>
    <row r="42213" s="19" customFormat="1" x14ac:dyDescent="0.25"/>
    <row r="42214" s="19" customFormat="1" x14ac:dyDescent="0.25"/>
    <row r="42215" s="19" customFormat="1" x14ac:dyDescent="0.25"/>
    <row r="42216" s="19" customFormat="1" x14ac:dyDescent="0.25"/>
    <row r="42217" s="19" customFormat="1" x14ac:dyDescent="0.25"/>
    <row r="42218" s="19" customFormat="1" x14ac:dyDescent="0.25"/>
    <row r="42219" s="19" customFormat="1" x14ac:dyDescent="0.25"/>
    <row r="42220" s="19" customFormat="1" x14ac:dyDescent="0.25"/>
    <row r="42221" s="19" customFormat="1" x14ac:dyDescent="0.25"/>
    <row r="42222" s="19" customFormat="1" x14ac:dyDescent="0.25"/>
    <row r="42223" s="19" customFormat="1" x14ac:dyDescent="0.25"/>
    <row r="42224" s="19" customFormat="1" x14ac:dyDescent="0.25"/>
    <row r="42225" s="19" customFormat="1" x14ac:dyDescent="0.25"/>
    <row r="42226" s="19" customFormat="1" x14ac:dyDescent="0.25"/>
    <row r="42227" s="19" customFormat="1" x14ac:dyDescent="0.25"/>
    <row r="42228" s="19" customFormat="1" x14ac:dyDescent="0.25"/>
    <row r="42229" s="19" customFormat="1" x14ac:dyDescent="0.25"/>
    <row r="42230" s="19" customFormat="1" x14ac:dyDescent="0.25"/>
    <row r="42231" s="19" customFormat="1" x14ac:dyDescent="0.25"/>
    <row r="42232" s="19" customFormat="1" x14ac:dyDescent="0.25"/>
    <row r="42233" s="19" customFormat="1" x14ac:dyDescent="0.25"/>
    <row r="42234" s="19" customFormat="1" x14ac:dyDescent="0.25"/>
    <row r="42235" s="19" customFormat="1" x14ac:dyDescent="0.25"/>
    <row r="42236" s="19" customFormat="1" x14ac:dyDescent="0.25"/>
    <row r="42237" s="19" customFormat="1" x14ac:dyDescent="0.25"/>
    <row r="42238" s="19" customFormat="1" x14ac:dyDescent="0.25"/>
    <row r="42239" s="19" customFormat="1" x14ac:dyDescent="0.25"/>
    <row r="42240" s="19" customFormat="1" x14ac:dyDescent="0.25"/>
    <row r="42241" s="19" customFormat="1" x14ac:dyDescent="0.25"/>
    <row r="42242" s="19" customFormat="1" x14ac:dyDescent="0.25"/>
    <row r="42243" s="19" customFormat="1" x14ac:dyDescent="0.25"/>
    <row r="42244" s="19" customFormat="1" x14ac:dyDescent="0.25"/>
    <row r="42245" s="19" customFormat="1" x14ac:dyDescent="0.25"/>
    <row r="42246" s="19" customFormat="1" x14ac:dyDescent="0.25"/>
    <row r="42247" s="19" customFormat="1" x14ac:dyDescent="0.25"/>
    <row r="42248" s="19" customFormat="1" x14ac:dyDescent="0.25"/>
    <row r="42249" s="19" customFormat="1" x14ac:dyDescent="0.25"/>
    <row r="42250" s="19" customFormat="1" x14ac:dyDescent="0.25"/>
    <row r="42251" s="19" customFormat="1" x14ac:dyDescent="0.25"/>
    <row r="42252" s="19" customFormat="1" x14ac:dyDescent="0.25"/>
    <row r="42253" s="19" customFormat="1" x14ac:dyDescent="0.25"/>
    <row r="42254" s="19" customFormat="1" x14ac:dyDescent="0.25"/>
    <row r="42255" s="19" customFormat="1" x14ac:dyDescent="0.25"/>
    <row r="42256" s="19" customFormat="1" x14ac:dyDescent="0.25"/>
    <row r="42257" s="19" customFormat="1" x14ac:dyDescent="0.25"/>
    <row r="42258" s="19" customFormat="1" x14ac:dyDescent="0.25"/>
    <row r="42259" s="19" customFormat="1" x14ac:dyDescent="0.25"/>
    <row r="42260" s="19" customFormat="1" x14ac:dyDescent="0.25"/>
    <row r="42261" s="19" customFormat="1" x14ac:dyDescent="0.25"/>
    <row r="42262" s="19" customFormat="1" x14ac:dyDescent="0.25"/>
    <row r="42263" s="19" customFormat="1" x14ac:dyDescent="0.25"/>
    <row r="42264" s="19" customFormat="1" x14ac:dyDescent="0.25"/>
    <row r="42265" s="19" customFormat="1" x14ac:dyDescent="0.25"/>
    <row r="42266" s="19" customFormat="1" x14ac:dyDescent="0.25"/>
    <row r="42267" s="19" customFormat="1" x14ac:dyDescent="0.25"/>
    <row r="42268" s="19" customFormat="1" x14ac:dyDescent="0.25"/>
    <row r="42269" s="19" customFormat="1" x14ac:dyDescent="0.25"/>
    <row r="42270" s="19" customFormat="1" x14ac:dyDescent="0.25"/>
    <row r="42271" s="19" customFormat="1" x14ac:dyDescent="0.25"/>
    <row r="42272" s="19" customFormat="1" x14ac:dyDescent="0.25"/>
    <row r="42273" s="19" customFormat="1" x14ac:dyDescent="0.25"/>
    <row r="42274" s="19" customFormat="1" x14ac:dyDescent="0.25"/>
    <row r="42275" s="19" customFormat="1" x14ac:dyDescent="0.25"/>
    <row r="42276" s="19" customFormat="1" x14ac:dyDescent="0.25"/>
    <row r="42277" s="19" customFormat="1" x14ac:dyDescent="0.25"/>
    <row r="42278" s="19" customFormat="1" x14ac:dyDescent="0.25"/>
    <row r="42279" s="19" customFormat="1" x14ac:dyDescent="0.25"/>
    <row r="42280" s="19" customFormat="1" x14ac:dyDescent="0.25"/>
    <row r="42281" s="19" customFormat="1" x14ac:dyDescent="0.25"/>
    <row r="42282" s="19" customFormat="1" x14ac:dyDescent="0.25"/>
    <row r="42283" s="19" customFormat="1" x14ac:dyDescent="0.25"/>
    <row r="42284" s="19" customFormat="1" x14ac:dyDescent="0.25"/>
    <row r="42285" s="19" customFormat="1" x14ac:dyDescent="0.25"/>
    <row r="42286" s="19" customFormat="1" x14ac:dyDescent="0.25"/>
    <row r="42287" s="19" customFormat="1" x14ac:dyDescent="0.25"/>
    <row r="42288" s="19" customFormat="1" x14ac:dyDescent="0.25"/>
    <row r="42289" s="19" customFormat="1" x14ac:dyDescent="0.25"/>
    <row r="42290" s="19" customFormat="1" x14ac:dyDescent="0.25"/>
    <row r="42291" s="19" customFormat="1" x14ac:dyDescent="0.25"/>
    <row r="42292" s="19" customFormat="1" x14ac:dyDescent="0.25"/>
    <row r="42293" s="19" customFormat="1" x14ac:dyDescent="0.25"/>
    <row r="42294" s="19" customFormat="1" x14ac:dyDescent="0.25"/>
    <row r="42295" s="19" customFormat="1" x14ac:dyDescent="0.25"/>
    <row r="42296" s="19" customFormat="1" x14ac:dyDescent="0.25"/>
    <row r="42297" s="19" customFormat="1" x14ac:dyDescent="0.25"/>
    <row r="42298" s="19" customFormat="1" x14ac:dyDescent="0.25"/>
    <row r="42299" s="19" customFormat="1" x14ac:dyDescent="0.25"/>
    <row r="42300" s="19" customFormat="1" x14ac:dyDescent="0.25"/>
    <row r="42301" s="19" customFormat="1" x14ac:dyDescent="0.25"/>
    <row r="42302" s="19" customFormat="1" x14ac:dyDescent="0.25"/>
    <row r="42303" s="19" customFormat="1" x14ac:dyDescent="0.25"/>
    <row r="42304" s="19" customFormat="1" x14ac:dyDescent="0.25"/>
    <row r="42305" s="19" customFormat="1" x14ac:dyDescent="0.25"/>
    <row r="42306" s="19" customFormat="1" x14ac:dyDescent="0.25"/>
    <row r="42307" s="19" customFormat="1" x14ac:dyDescent="0.25"/>
    <row r="42308" s="19" customFormat="1" x14ac:dyDescent="0.25"/>
    <row r="42309" s="19" customFormat="1" x14ac:dyDescent="0.25"/>
    <row r="42310" s="19" customFormat="1" x14ac:dyDescent="0.25"/>
    <row r="42311" s="19" customFormat="1" x14ac:dyDescent="0.25"/>
    <row r="42312" s="19" customFormat="1" x14ac:dyDescent="0.25"/>
    <row r="42313" s="19" customFormat="1" x14ac:dyDescent="0.25"/>
    <row r="42314" s="19" customFormat="1" x14ac:dyDescent="0.25"/>
    <row r="42315" s="19" customFormat="1" x14ac:dyDescent="0.25"/>
    <row r="42316" s="19" customFormat="1" x14ac:dyDescent="0.25"/>
    <row r="42317" s="19" customFormat="1" x14ac:dyDescent="0.25"/>
    <row r="42318" s="19" customFormat="1" x14ac:dyDescent="0.25"/>
    <row r="42319" s="19" customFormat="1" x14ac:dyDescent="0.25"/>
    <row r="42320" s="19" customFormat="1" x14ac:dyDescent="0.25"/>
    <row r="42321" s="19" customFormat="1" x14ac:dyDescent="0.25"/>
    <row r="42322" s="19" customFormat="1" x14ac:dyDescent="0.25"/>
    <row r="42323" s="19" customFormat="1" x14ac:dyDescent="0.25"/>
    <row r="42324" s="19" customFormat="1" x14ac:dyDescent="0.25"/>
    <row r="42325" s="19" customFormat="1" x14ac:dyDescent="0.25"/>
    <row r="42326" s="19" customFormat="1" x14ac:dyDescent="0.25"/>
    <row r="42327" s="19" customFormat="1" x14ac:dyDescent="0.25"/>
    <row r="42328" s="19" customFormat="1" x14ac:dyDescent="0.25"/>
    <row r="42329" s="19" customFormat="1" x14ac:dyDescent="0.25"/>
    <row r="42330" s="19" customFormat="1" x14ac:dyDescent="0.25"/>
    <row r="42331" s="19" customFormat="1" x14ac:dyDescent="0.25"/>
    <row r="42332" s="19" customFormat="1" x14ac:dyDescent="0.25"/>
    <row r="42333" s="19" customFormat="1" x14ac:dyDescent="0.25"/>
    <row r="42334" s="19" customFormat="1" x14ac:dyDescent="0.25"/>
    <row r="42335" s="19" customFormat="1" x14ac:dyDescent="0.25"/>
    <row r="42336" s="19" customFormat="1" x14ac:dyDescent="0.25"/>
    <row r="42337" s="19" customFormat="1" x14ac:dyDescent="0.25"/>
    <row r="42338" s="19" customFormat="1" x14ac:dyDescent="0.25"/>
    <row r="42339" s="19" customFormat="1" x14ac:dyDescent="0.25"/>
    <row r="42340" s="19" customFormat="1" x14ac:dyDescent="0.25"/>
    <row r="42341" s="19" customFormat="1" x14ac:dyDescent="0.25"/>
    <row r="42342" s="19" customFormat="1" x14ac:dyDescent="0.25"/>
    <row r="42343" s="19" customFormat="1" x14ac:dyDescent="0.25"/>
    <row r="42344" s="19" customFormat="1" x14ac:dyDescent="0.25"/>
    <row r="42345" s="19" customFormat="1" x14ac:dyDescent="0.25"/>
    <row r="42346" s="19" customFormat="1" x14ac:dyDescent="0.25"/>
    <row r="42347" s="19" customFormat="1" x14ac:dyDescent="0.25"/>
    <row r="42348" s="19" customFormat="1" x14ac:dyDescent="0.25"/>
    <row r="42349" s="19" customFormat="1" x14ac:dyDescent="0.25"/>
    <row r="42350" s="19" customFormat="1" x14ac:dyDescent="0.25"/>
    <row r="42351" s="19" customFormat="1" x14ac:dyDescent="0.25"/>
    <row r="42352" s="19" customFormat="1" x14ac:dyDescent="0.25"/>
    <row r="42353" s="19" customFormat="1" x14ac:dyDescent="0.25"/>
    <row r="42354" s="19" customFormat="1" x14ac:dyDescent="0.25"/>
    <row r="42355" s="19" customFormat="1" x14ac:dyDescent="0.25"/>
    <row r="42356" s="19" customFormat="1" x14ac:dyDescent="0.25"/>
    <row r="42357" s="19" customFormat="1" x14ac:dyDescent="0.25"/>
    <row r="42358" s="19" customFormat="1" x14ac:dyDescent="0.25"/>
    <row r="42359" s="19" customFormat="1" x14ac:dyDescent="0.25"/>
    <row r="42360" s="19" customFormat="1" x14ac:dyDescent="0.25"/>
    <row r="42361" s="19" customFormat="1" x14ac:dyDescent="0.25"/>
    <row r="42362" s="19" customFormat="1" x14ac:dyDescent="0.25"/>
    <row r="42363" s="19" customFormat="1" x14ac:dyDescent="0.25"/>
    <row r="42364" s="19" customFormat="1" x14ac:dyDescent="0.25"/>
    <row r="42365" s="19" customFormat="1" x14ac:dyDescent="0.25"/>
    <row r="42366" s="19" customFormat="1" x14ac:dyDescent="0.25"/>
    <row r="42367" s="19" customFormat="1" x14ac:dyDescent="0.25"/>
    <row r="42368" s="19" customFormat="1" x14ac:dyDescent="0.25"/>
    <row r="42369" s="19" customFormat="1" x14ac:dyDescent="0.25"/>
    <row r="42370" s="19" customFormat="1" x14ac:dyDescent="0.25"/>
    <row r="42371" s="19" customFormat="1" x14ac:dyDescent="0.25"/>
    <row r="42372" s="19" customFormat="1" x14ac:dyDescent="0.25"/>
    <row r="42373" s="19" customFormat="1" x14ac:dyDescent="0.25"/>
    <row r="42374" s="19" customFormat="1" x14ac:dyDescent="0.25"/>
    <row r="42375" s="19" customFormat="1" x14ac:dyDescent="0.25"/>
    <row r="42376" s="19" customFormat="1" x14ac:dyDescent="0.25"/>
    <row r="42377" s="19" customFormat="1" x14ac:dyDescent="0.25"/>
    <row r="42378" s="19" customFormat="1" x14ac:dyDescent="0.25"/>
    <row r="42379" s="19" customFormat="1" x14ac:dyDescent="0.25"/>
    <row r="42380" s="19" customFormat="1" x14ac:dyDescent="0.25"/>
    <row r="42381" s="19" customFormat="1" x14ac:dyDescent="0.25"/>
    <row r="42382" s="19" customFormat="1" x14ac:dyDescent="0.25"/>
    <row r="42383" s="19" customFormat="1" x14ac:dyDescent="0.25"/>
    <row r="42384" s="19" customFormat="1" x14ac:dyDescent="0.25"/>
    <row r="42385" s="19" customFormat="1" x14ac:dyDescent="0.25"/>
    <row r="42386" s="19" customFormat="1" x14ac:dyDescent="0.25"/>
    <row r="42387" s="19" customFormat="1" x14ac:dyDescent="0.25"/>
    <row r="42388" s="19" customFormat="1" x14ac:dyDescent="0.25"/>
    <row r="42389" s="19" customFormat="1" x14ac:dyDescent="0.25"/>
    <row r="42390" s="19" customFormat="1" x14ac:dyDescent="0.25"/>
    <row r="42391" s="19" customFormat="1" x14ac:dyDescent="0.25"/>
    <row r="42392" s="19" customFormat="1" x14ac:dyDescent="0.25"/>
    <row r="42393" s="19" customFormat="1" x14ac:dyDescent="0.25"/>
    <row r="42394" s="19" customFormat="1" x14ac:dyDescent="0.25"/>
    <row r="42395" s="19" customFormat="1" x14ac:dyDescent="0.25"/>
    <row r="42396" s="19" customFormat="1" x14ac:dyDescent="0.25"/>
    <row r="42397" s="19" customFormat="1" x14ac:dyDescent="0.25"/>
    <row r="42398" s="19" customFormat="1" x14ac:dyDescent="0.25"/>
    <row r="42399" s="19" customFormat="1" x14ac:dyDescent="0.25"/>
    <row r="42400" s="19" customFormat="1" x14ac:dyDescent="0.25"/>
    <row r="42401" s="19" customFormat="1" x14ac:dyDescent="0.25"/>
    <row r="42402" s="19" customFormat="1" x14ac:dyDescent="0.25"/>
    <row r="42403" s="19" customFormat="1" x14ac:dyDescent="0.25"/>
    <row r="42404" s="19" customFormat="1" x14ac:dyDescent="0.25"/>
    <row r="42405" s="19" customFormat="1" x14ac:dyDescent="0.25"/>
    <row r="42406" s="19" customFormat="1" x14ac:dyDescent="0.25"/>
    <row r="42407" s="19" customFormat="1" x14ac:dyDescent="0.25"/>
    <row r="42408" s="19" customFormat="1" x14ac:dyDescent="0.25"/>
    <row r="42409" s="19" customFormat="1" x14ac:dyDescent="0.25"/>
    <row r="42410" s="19" customFormat="1" x14ac:dyDescent="0.25"/>
    <row r="42411" s="19" customFormat="1" x14ac:dyDescent="0.25"/>
    <row r="42412" s="19" customFormat="1" x14ac:dyDescent="0.25"/>
    <row r="42413" s="19" customFormat="1" x14ac:dyDescent="0.25"/>
    <row r="42414" s="19" customFormat="1" x14ac:dyDescent="0.25"/>
    <row r="42415" s="19" customFormat="1" x14ac:dyDescent="0.25"/>
    <row r="42416" s="19" customFormat="1" x14ac:dyDescent="0.25"/>
    <row r="42417" s="19" customFormat="1" x14ac:dyDescent="0.25"/>
    <row r="42418" s="19" customFormat="1" x14ac:dyDescent="0.25"/>
    <row r="42419" s="19" customFormat="1" x14ac:dyDescent="0.25"/>
    <row r="42420" s="19" customFormat="1" x14ac:dyDescent="0.25"/>
    <row r="42421" s="19" customFormat="1" x14ac:dyDescent="0.25"/>
    <row r="42422" s="19" customFormat="1" x14ac:dyDescent="0.25"/>
    <row r="42423" s="19" customFormat="1" x14ac:dyDescent="0.25"/>
    <row r="42424" s="19" customFormat="1" x14ac:dyDescent="0.25"/>
    <row r="42425" s="19" customFormat="1" x14ac:dyDescent="0.25"/>
    <row r="42426" s="19" customFormat="1" x14ac:dyDescent="0.25"/>
    <row r="42427" s="19" customFormat="1" x14ac:dyDescent="0.25"/>
    <row r="42428" s="19" customFormat="1" x14ac:dyDescent="0.25"/>
    <row r="42429" s="19" customFormat="1" x14ac:dyDescent="0.25"/>
    <row r="42430" s="19" customFormat="1" x14ac:dyDescent="0.25"/>
    <row r="42431" s="19" customFormat="1" x14ac:dyDescent="0.25"/>
    <row r="42432" s="19" customFormat="1" x14ac:dyDescent="0.25"/>
    <row r="42433" s="19" customFormat="1" x14ac:dyDescent="0.25"/>
    <row r="42434" s="19" customFormat="1" x14ac:dyDescent="0.25"/>
    <row r="42435" s="19" customFormat="1" x14ac:dyDescent="0.25"/>
    <row r="42436" s="19" customFormat="1" x14ac:dyDescent="0.25"/>
    <row r="42437" s="19" customFormat="1" x14ac:dyDescent="0.25"/>
    <row r="42438" s="19" customFormat="1" x14ac:dyDescent="0.25"/>
    <row r="42439" s="19" customFormat="1" x14ac:dyDescent="0.25"/>
    <row r="42440" s="19" customFormat="1" x14ac:dyDescent="0.25"/>
    <row r="42441" s="19" customFormat="1" x14ac:dyDescent="0.25"/>
    <row r="42442" s="19" customFormat="1" x14ac:dyDescent="0.25"/>
    <row r="42443" s="19" customFormat="1" x14ac:dyDescent="0.25"/>
    <row r="42444" s="19" customFormat="1" x14ac:dyDescent="0.25"/>
    <row r="42445" s="19" customFormat="1" x14ac:dyDescent="0.25"/>
    <row r="42446" s="19" customFormat="1" x14ac:dyDescent="0.25"/>
    <row r="42447" s="19" customFormat="1" x14ac:dyDescent="0.25"/>
    <row r="42448" s="19" customFormat="1" x14ac:dyDescent="0.25"/>
    <row r="42449" s="19" customFormat="1" x14ac:dyDescent="0.25"/>
    <row r="42450" s="19" customFormat="1" x14ac:dyDescent="0.25"/>
    <row r="42451" s="19" customFormat="1" x14ac:dyDescent="0.25"/>
    <row r="42452" s="19" customFormat="1" x14ac:dyDescent="0.25"/>
    <row r="42453" s="19" customFormat="1" x14ac:dyDescent="0.25"/>
    <row r="42454" s="19" customFormat="1" x14ac:dyDescent="0.25"/>
    <row r="42455" s="19" customFormat="1" x14ac:dyDescent="0.25"/>
    <row r="42456" s="19" customFormat="1" x14ac:dyDescent="0.25"/>
    <row r="42457" s="19" customFormat="1" x14ac:dyDescent="0.25"/>
    <row r="42458" s="19" customFormat="1" x14ac:dyDescent="0.25"/>
    <row r="42459" s="19" customFormat="1" x14ac:dyDescent="0.25"/>
    <row r="42460" s="19" customFormat="1" x14ac:dyDescent="0.25"/>
    <row r="42461" s="19" customFormat="1" x14ac:dyDescent="0.25"/>
    <row r="42462" s="19" customFormat="1" x14ac:dyDescent="0.25"/>
    <row r="42463" s="19" customFormat="1" x14ac:dyDescent="0.25"/>
    <row r="42464" s="19" customFormat="1" x14ac:dyDescent="0.25"/>
    <row r="42465" s="19" customFormat="1" x14ac:dyDescent="0.25"/>
    <row r="42466" s="19" customFormat="1" x14ac:dyDescent="0.25"/>
    <row r="42467" s="19" customFormat="1" x14ac:dyDescent="0.25"/>
    <row r="42468" s="19" customFormat="1" x14ac:dyDescent="0.25"/>
    <row r="42469" s="19" customFormat="1" x14ac:dyDescent="0.25"/>
    <row r="42470" s="19" customFormat="1" x14ac:dyDescent="0.25"/>
    <row r="42471" s="19" customFormat="1" x14ac:dyDescent="0.25"/>
    <row r="42472" s="19" customFormat="1" x14ac:dyDescent="0.25"/>
    <row r="42473" s="19" customFormat="1" x14ac:dyDescent="0.25"/>
    <row r="42474" s="19" customFormat="1" x14ac:dyDescent="0.25"/>
    <row r="42475" s="19" customFormat="1" x14ac:dyDescent="0.25"/>
    <row r="42476" s="19" customFormat="1" x14ac:dyDescent="0.25"/>
    <row r="42477" s="19" customFormat="1" x14ac:dyDescent="0.25"/>
    <row r="42478" s="19" customFormat="1" x14ac:dyDescent="0.25"/>
    <row r="42479" s="19" customFormat="1" x14ac:dyDescent="0.25"/>
    <row r="42480" s="19" customFormat="1" x14ac:dyDescent="0.25"/>
    <row r="42481" s="19" customFormat="1" x14ac:dyDescent="0.25"/>
    <row r="42482" s="19" customFormat="1" x14ac:dyDescent="0.25"/>
    <row r="42483" s="19" customFormat="1" x14ac:dyDescent="0.25"/>
    <row r="42484" s="19" customFormat="1" x14ac:dyDescent="0.25"/>
    <row r="42485" s="19" customFormat="1" x14ac:dyDescent="0.25"/>
    <row r="42486" s="19" customFormat="1" x14ac:dyDescent="0.25"/>
    <row r="42487" s="19" customFormat="1" x14ac:dyDescent="0.25"/>
    <row r="42488" s="19" customFormat="1" x14ac:dyDescent="0.25"/>
    <row r="42489" s="19" customFormat="1" x14ac:dyDescent="0.25"/>
    <row r="42490" s="19" customFormat="1" x14ac:dyDescent="0.25"/>
    <row r="42491" s="19" customFormat="1" x14ac:dyDescent="0.25"/>
    <row r="42492" s="19" customFormat="1" x14ac:dyDescent="0.25"/>
    <row r="42493" s="19" customFormat="1" x14ac:dyDescent="0.25"/>
    <row r="42494" s="19" customFormat="1" x14ac:dyDescent="0.25"/>
    <row r="42495" s="19" customFormat="1" x14ac:dyDescent="0.25"/>
    <row r="42496" s="19" customFormat="1" x14ac:dyDescent="0.25"/>
    <row r="42497" s="19" customFormat="1" x14ac:dyDescent="0.25"/>
    <row r="42498" s="19" customFormat="1" x14ac:dyDescent="0.25"/>
    <row r="42499" s="19" customFormat="1" x14ac:dyDescent="0.25"/>
    <row r="42500" s="19" customFormat="1" x14ac:dyDescent="0.25"/>
    <row r="42501" s="19" customFormat="1" x14ac:dyDescent="0.25"/>
    <row r="42502" s="19" customFormat="1" x14ac:dyDescent="0.25"/>
    <row r="42503" s="19" customFormat="1" x14ac:dyDescent="0.25"/>
    <row r="42504" s="19" customFormat="1" x14ac:dyDescent="0.25"/>
    <row r="42505" s="19" customFormat="1" x14ac:dyDescent="0.25"/>
    <row r="42506" s="19" customFormat="1" x14ac:dyDescent="0.25"/>
    <row r="42507" s="19" customFormat="1" x14ac:dyDescent="0.25"/>
    <row r="42508" s="19" customFormat="1" x14ac:dyDescent="0.25"/>
    <row r="42509" s="19" customFormat="1" x14ac:dyDescent="0.25"/>
    <row r="42510" s="19" customFormat="1" x14ac:dyDescent="0.25"/>
    <row r="42511" s="19" customFormat="1" x14ac:dyDescent="0.25"/>
    <row r="42512" s="19" customFormat="1" x14ac:dyDescent="0.25"/>
    <row r="42513" s="19" customFormat="1" x14ac:dyDescent="0.25"/>
    <row r="42514" s="19" customFormat="1" x14ac:dyDescent="0.25"/>
    <row r="42515" s="19" customFormat="1" x14ac:dyDescent="0.25"/>
    <row r="42516" s="19" customFormat="1" x14ac:dyDescent="0.25"/>
    <row r="42517" s="19" customFormat="1" x14ac:dyDescent="0.25"/>
    <row r="42518" s="19" customFormat="1" x14ac:dyDescent="0.25"/>
    <row r="42519" s="19" customFormat="1" x14ac:dyDescent="0.25"/>
    <row r="42520" s="19" customFormat="1" x14ac:dyDescent="0.25"/>
    <row r="42521" s="19" customFormat="1" x14ac:dyDescent="0.25"/>
    <row r="42522" s="19" customFormat="1" x14ac:dyDescent="0.25"/>
    <row r="42523" s="19" customFormat="1" x14ac:dyDescent="0.25"/>
    <row r="42524" s="19" customFormat="1" x14ac:dyDescent="0.25"/>
    <row r="42525" s="19" customFormat="1" x14ac:dyDescent="0.25"/>
    <row r="42526" s="19" customFormat="1" x14ac:dyDescent="0.25"/>
    <row r="42527" s="19" customFormat="1" x14ac:dyDescent="0.25"/>
    <row r="42528" s="19" customFormat="1" x14ac:dyDescent="0.25"/>
    <row r="42529" s="19" customFormat="1" x14ac:dyDescent="0.25"/>
    <row r="42530" s="19" customFormat="1" x14ac:dyDescent="0.25"/>
    <row r="42531" s="19" customFormat="1" x14ac:dyDescent="0.25"/>
    <row r="42532" s="19" customFormat="1" x14ac:dyDescent="0.25"/>
    <row r="42533" s="19" customFormat="1" x14ac:dyDescent="0.25"/>
    <row r="42534" s="19" customFormat="1" x14ac:dyDescent="0.25"/>
    <row r="42535" s="19" customFormat="1" x14ac:dyDescent="0.25"/>
    <row r="42536" s="19" customFormat="1" x14ac:dyDescent="0.25"/>
    <row r="42537" s="19" customFormat="1" x14ac:dyDescent="0.25"/>
    <row r="42538" s="19" customFormat="1" x14ac:dyDescent="0.25"/>
    <row r="42539" s="19" customFormat="1" x14ac:dyDescent="0.25"/>
    <row r="42540" s="19" customFormat="1" x14ac:dyDescent="0.25"/>
    <row r="42541" s="19" customFormat="1" x14ac:dyDescent="0.25"/>
    <row r="42542" s="19" customFormat="1" x14ac:dyDescent="0.25"/>
    <row r="42543" s="19" customFormat="1" x14ac:dyDescent="0.25"/>
    <row r="42544" s="19" customFormat="1" x14ac:dyDescent="0.25"/>
    <row r="42545" s="19" customFormat="1" x14ac:dyDescent="0.25"/>
    <row r="42546" s="19" customFormat="1" x14ac:dyDescent="0.25"/>
    <row r="42547" s="19" customFormat="1" x14ac:dyDescent="0.25"/>
    <row r="42548" s="19" customFormat="1" x14ac:dyDescent="0.25"/>
    <row r="42549" s="19" customFormat="1" x14ac:dyDescent="0.25"/>
    <row r="42550" s="19" customFormat="1" x14ac:dyDescent="0.25"/>
    <row r="42551" s="19" customFormat="1" x14ac:dyDescent="0.25"/>
    <row r="42552" s="19" customFormat="1" x14ac:dyDescent="0.25"/>
    <row r="42553" s="19" customFormat="1" x14ac:dyDescent="0.25"/>
    <row r="42554" s="19" customFormat="1" x14ac:dyDescent="0.25"/>
    <row r="42555" s="19" customFormat="1" x14ac:dyDescent="0.25"/>
    <row r="42556" s="19" customFormat="1" x14ac:dyDescent="0.25"/>
    <row r="42557" s="19" customFormat="1" x14ac:dyDescent="0.25"/>
    <row r="42558" s="19" customFormat="1" x14ac:dyDescent="0.25"/>
    <row r="42559" s="19" customFormat="1" x14ac:dyDescent="0.25"/>
    <row r="42560" s="19" customFormat="1" x14ac:dyDescent="0.25"/>
    <row r="42561" s="19" customFormat="1" x14ac:dyDescent="0.25"/>
    <row r="42562" s="19" customFormat="1" x14ac:dyDescent="0.25"/>
    <row r="42563" s="19" customFormat="1" x14ac:dyDescent="0.25"/>
    <row r="42564" s="19" customFormat="1" x14ac:dyDescent="0.25"/>
    <row r="42565" s="19" customFormat="1" x14ac:dyDescent="0.25"/>
    <row r="42566" s="19" customFormat="1" x14ac:dyDescent="0.25"/>
    <row r="42567" s="19" customFormat="1" x14ac:dyDescent="0.25"/>
    <row r="42568" s="19" customFormat="1" x14ac:dyDescent="0.25"/>
    <row r="42569" s="19" customFormat="1" x14ac:dyDescent="0.25"/>
    <row r="42570" s="19" customFormat="1" x14ac:dyDescent="0.25"/>
    <row r="42571" s="19" customFormat="1" x14ac:dyDescent="0.25"/>
    <row r="42572" s="19" customFormat="1" x14ac:dyDescent="0.25"/>
    <row r="42573" s="19" customFormat="1" x14ac:dyDescent="0.25"/>
    <row r="42574" s="19" customFormat="1" x14ac:dyDescent="0.25"/>
    <row r="42575" s="19" customFormat="1" x14ac:dyDescent="0.25"/>
    <row r="42576" s="19" customFormat="1" x14ac:dyDescent="0.25"/>
    <row r="42577" s="19" customFormat="1" x14ac:dyDescent="0.25"/>
    <row r="42578" s="19" customFormat="1" x14ac:dyDescent="0.25"/>
    <row r="42579" s="19" customFormat="1" x14ac:dyDescent="0.25"/>
    <row r="42580" s="19" customFormat="1" x14ac:dyDescent="0.25"/>
    <row r="42581" s="19" customFormat="1" x14ac:dyDescent="0.25"/>
    <row r="42582" s="19" customFormat="1" x14ac:dyDescent="0.25"/>
    <row r="42583" s="19" customFormat="1" x14ac:dyDescent="0.25"/>
    <row r="42584" s="19" customFormat="1" x14ac:dyDescent="0.25"/>
    <row r="42585" s="19" customFormat="1" x14ac:dyDescent="0.25"/>
    <row r="42586" s="19" customFormat="1" x14ac:dyDescent="0.25"/>
    <row r="42587" s="19" customFormat="1" x14ac:dyDescent="0.25"/>
    <row r="42588" s="19" customFormat="1" x14ac:dyDescent="0.25"/>
    <row r="42589" s="19" customFormat="1" x14ac:dyDescent="0.25"/>
    <row r="42590" s="19" customFormat="1" x14ac:dyDescent="0.25"/>
    <row r="42591" s="19" customFormat="1" x14ac:dyDescent="0.25"/>
    <row r="42592" s="19" customFormat="1" x14ac:dyDescent="0.25"/>
    <row r="42593" s="19" customFormat="1" x14ac:dyDescent="0.25"/>
    <row r="42594" s="19" customFormat="1" x14ac:dyDescent="0.25"/>
    <row r="42595" s="19" customFormat="1" x14ac:dyDescent="0.25"/>
    <row r="42596" s="19" customFormat="1" x14ac:dyDescent="0.25"/>
    <row r="42597" s="19" customFormat="1" x14ac:dyDescent="0.25"/>
    <row r="42598" s="19" customFormat="1" x14ac:dyDescent="0.25"/>
    <row r="42599" s="19" customFormat="1" x14ac:dyDescent="0.25"/>
    <row r="42600" s="19" customFormat="1" x14ac:dyDescent="0.25"/>
    <row r="42601" s="19" customFormat="1" x14ac:dyDescent="0.25"/>
    <row r="42602" s="19" customFormat="1" x14ac:dyDescent="0.25"/>
    <row r="42603" s="19" customFormat="1" x14ac:dyDescent="0.25"/>
    <row r="42604" s="19" customFormat="1" x14ac:dyDescent="0.25"/>
    <row r="42605" s="19" customFormat="1" x14ac:dyDescent="0.25"/>
    <row r="42606" s="19" customFormat="1" x14ac:dyDescent="0.25"/>
    <row r="42607" s="19" customFormat="1" x14ac:dyDescent="0.25"/>
    <row r="42608" s="19" customFormat="1" x14ac:dyDescent="0.25"/>
    <row r="42609" s="19" customFormat="1" x14ac:dyDescent="0.25"/>
    <row r="42610" s="19" customFormat="1" x14ac:dyDescent="0.25"/>
    <row r="42611" s="19" customFormat="1" x14ac:dyDescent="0.25"/>
    <row r="42612" s="19" customFormat="1" x14ac:dyDescent="0.25"/>
    <row r="42613" s="19" customFormat="1" x14ac:dyDescent="0.25"/>
    <row r="42614" s="19" customFormat="1" x14ac:dyDescent="0.25"/>
    <row r="42615" s="19" customFormat="1" x14ac:dyDescent="0.25"/>
    <row r="42616" s="19" customFormat="1" x14ac:dyDescent="0.25"/>
    <row r="42617" s="19" customFormat="1" x14ac:dyDescent="0.25"/>
    <row r="42618" s="19" customFormat="1" x14ac:dyDescent="0.25"/>
    <row r="42619" s="19" customFormat="1" x14ac:dyDescent="0.25"/>
    <row r="42620" s="19" customFormat="1" x14ac:dyDescent="0.25"/>
    <row r="42621" s="19" customFormat="1" x14ac:dyDescent="0.25"/>
    <row r="42622" s="19" customFormat="1" x14ac:dyDescent="0.25"/>
    <row r="42623" s="19" customFormat="1" x14ac:dyDescent="0.25"/>
    <row r="42624" s="19" customFormat="1" x14ac:dyDescent="0.25"/>
    <row r="42625" s="19" customFormat="1" x14ac:dyDescent="0.25"/>
    <row r="42626" s="19" customFormat="1" x14ac:dyDescent="0.25"/>
    <row r="42627" s="19" customFormat="1" x14ac:dyDescent="0.25"/>
    <row r="42628" s="19" customFormat="1" x14ac:dyDescent="0.25"/>
    <row r="42629" s="19" customFormat="1" x14ac:dyDescent="0.25"/>
    <row r="42630" s="19" customFormat="1" x14ac:dyDescent="0.25"/>
    <row r="42631" s="19" customFormat="1" x14ac:dyDescent="0.25"/>
    <row r="42632" s="19" customFormat="1" x14ac:dyDescent="0.25"/>
    <row r="42633" s="19" customFormat="1" x14ac:dyDescent="0.25"/>
    <row r="42634" s="19" customFormat="1" x14ac:dyDescent="0.25"/>
    <row r="42635" s="19" customFormat="1" x14ac:dyDescent="0.25"/>
    <row r="42636" s="19" customFormat="1" x14ac:dyDescent="0.25"/>
    <row r="42637" s="19" customFormat="1" x14ac:dyDescent="0.25"/>
    <row r="42638" s="19" customFormat="1" x14ac:dyDescent="0.25"/>
    <row r="42639" s="19" customFormat="1" x14ac:dyDescent="0.25"/>
    <row r="42640" s="19" customFormat="1" x14ac:dyDescent="0.25"/>
    <row r="42641" s="19" customFormat="1" x14ac:dyDescent="0.25"/>
    <row r="42642" s="19" customFormat="1" x14ac:dyDescent="0.25"/>
    <row r="42643" s="19" customFormat="1" x14ac:dyDescent="0.25"/>
    <row r="42644" s="19" customFormat="1" x14ac:dyDescent="0.25"/>
    <row r="42645" s="19" customFormat="1" x14ac:dyDescent="0.25"/>
    <row r="42646" s="19" customFormat="1" x14ac:dyDescent="0.25"/>
    <row r="42647" s="19" customFormat="1" x14ac:dyDescent="0.25"/>
    <row r="42648" s="19" customFormat="1" x14ac:dyDescent="0.25"/>
    <row r="42649" s="19" customFormat="1" x14ac:dyDescent="0.25"/>
    <row r="42650" s="19" customFormat="1" x14ac:dyDescent="0.25"/>
    <row r="42651" s="19" customFormat="1" x14ac:dyDescent="0.25"/>
    <row r="42652" s="19" customFormat="1" x14ac:dyDescent="0.25"/>
    <row r="42653" s="19" customFormat="1" x14ac:dyDescent="0.25"/>
    <row r="42654" s="19" customFormat="1" x14ac:dyDescent="0.25"/>
    <row r="42655" s="19" customFormat="1" x14ac:dyDescent="0.25"/>
    <row r="42656" s="19" customFormat="1" x14ac:dyDescent="0.25"/>
    <row r="42657" s="19" customFormat="1" x14ac:dyDescent="0.25"/>
    <row r="42658" s="19" customFormat="1" x14ac:dyDescent="0.25"/>
    <row r="42659" s="19" customFormat="1" x14ac:dyDescent="0.25"/>
    <row r="42660" s="19" customFormat="1" x14ac:dyDescent="0.25"/>
    <row r="42661" s="19" customFormat="1" x14ac:dyDescent="0.25"/>
    <row r="42662" s="19" customFormat="1" x14ac:dyDescent="0.25"/>
    <row r="42663" s="19" customFormat="1" x14ac:dyDescent="0.25"/>
    <row r="42664" s="19" customFormat="1" x14ac:dyDescent="0.25"/>
    <row r="42665" s="19" customFormat="1" x14ac:dyDescent="0.25"/>
    <row r="42666" s="19" customFormat="1" x14ac:dyDescent="0.25"/>
    <row r="42667" s="19" customFormat="1" x14ac:dyDescent="0.25"/>
    <row r="42668" s="19" customFormat="1" x14ac:dyDescent="0.25"/>
    <row r="42669" s="19" customFormat="1" x14ac:dyDescent="0.25"/>
    <row r="42670" s="19" customFormat="1" x14ac:dyDescent="0.25"/>
    <row r="42671" s="19" customFormat="1" x14ac:dyDescent="0.25"/>
    <row r="42672" s="19" customFormat="1" x14ac:dyDescent="0.25"/>
    <row r="42673" s="19" customFormat="1" x14ac:dyDescent="0.25"/>
    <row r="42674" s="19" customFormat="1" x14ac:dyDescent="0.25"/>
    <row r="42675" s="19" customFormat="1" x14ac:dyDescent="0.25"/>
    <row r="42676" s="19" customFormat="1" x14ac:dyDescent="0.25"/>
    <row r="42677" s="19" customFormat="1" x14ac:dyDescent="0.25"/>
    <row r="42678" s="19" customFormat="1" x14ac:dyDescent="0.25"/>
    <row r="42679" s="19" customFormat="1" x14ac:dyDescent="0.25"/>
    <row r="42680" s="19" customFormat="1" x14ac:dyDescent="0.25"/>
    <row r="42681" s="19" customFormat="1" x14ac:dyDescent="0.25"/>
    <row r="42682" s="19" customFormat="1" x14ac:dyDescent="0.25"/>
    <row r="42683" s="19" customFormat="1" x14ac:dyDescent="0.25"/>
    <row r="42684" s="19" customFormat="1" x14ac:dyDescent="0.25"/>
    <row r="42685" s="19" customFormat="1" x14ac:dyDescent="0.25"/>
    <row r="42686" s="19" customFormat="1" x14ac:dyDescent="0.25"/>
    <row r="42687" s="19" customFormat="1" x14ac:dyDescent="0.25"/>
    <row r="42688" s="19" customFormat="1" x14ac:dyDescent="0.25"/>
    <row r="42689" s="19" customFormat="1" x14ac:dyDescent="0.25"/>
    <row r="42690" s="19" customFormat="1" x14ac:dyDescent="0.25"/>
    <row r="42691" s="19" customFormat="1" x14ac:dyDescent="0.25"/>
    <row r="42692" s="19" customFormat="1" x14ac:dyDescent="0.25"/>
    <row r="42693" s="19" customFormat="1" x14ac:dyDescent="0.25"/>
    <row r="42694" s="19" customFormat="1" x14ac:dyDescent="0.25"/>
    <row r="42695" s="19" customFormat="1" x14ac:dyDescent="0.25"/>
    <row r="42696" s="19" customFormat="1" x14ac:dyDescent="0.25"/>
    <row r="42697" s="19" customFormat="1" x14ac:dyDescent="0.25"/>
    <row r="42698" s="19" customFormat="1" x14ac:dyDescent="0.25"/>
    <row r="42699" s="19" customFormat="1" x14ac:dyDescent="0.25"/>
    <row r="42700" s="19" customFormat="1" x14ac:dyDescent="0.25"/>
    <row r="42701" s="19" customFormat="1" x14ac:dyDescent="0.25"/>
    <row r="42702" s="19" customFormat="1" x14ac:dyDescent="0.25"/>
    <row r="42703" s="19" customFormat="1" x14ac:dyDescent="0.25"/>
    <row r="42704" s="19" customFormat="1" x14ac:dyDescent="0.25"/>
    <row r="42705" s="19" customFormat="1" x14ac:dyDescent="0.25"/>
    <row r="42706" s="19" customFormat="1" x14ac:dyDescent="0.25"/>
    <row r="42707" s="19" customFormat="1" x14ac:dyDescent="0.25"/>
    <row r="42708" s="19" customFormat="1" x14ac:dyDescent="0.25"/>
    <row r="42709" s="19" customFormat="1" x14ac:dyDescent="0.25"/>
    <row r="42710" s="19" customFormat="1" x14ac:dyDescent="0.25"/>
    <row r="42711" s="19" customFormat="1" x14ac:dyDescent="0.25"/>
    <row r="42712" s="19" customFormat="1" x14ac:dyDescent="0.25"/>
    <row r="42713" s="19" customFormat="1" x14ac:dyDescent="0.25"/>
    <row r="42714" s="19" customFormat="1" x14ac:dyDescent="0.25"/>
    <row r="42715" s="19" customFormat="1" x14ac:dyDescent="0.25"/>
    <row r="42716" s="19" customFormat="1" x14ac:dyDescent="0.25"/>
    <row r="42717" s="19" customFormat="1" x14ac:dyDescent="0.25"/>
    <row r="42718" s="19" customFormat="1" x14ac:dyDescent="0.25"/>
    <row r="42719" s="19" customFormat="1" x14ac:dyDescent="0.25"/>
    <row r="42720" s="19" customFormat="1" x14ac:dyDescent="0.25"/>
    <row r="42721" s="19" customFormat="1" x14ac:dyDescent="0.25"/>
    <row r="42722" s="19" customFormat="1" x14ac:dyDescent="0.25"/>
    <row r="42723" s="19" customFormat="1" x14ac:dyDescent="0.25"/>
    <row r="42724" s="19" customFormat="1" x14ac:dyDescent="0.25"/>
    <row r="42725" s="19" customFormat="1" x14ac:dyDescent="0.25"/>
    <row r="42726" s="19" customFormat="1" x14ac:dyDescent="0.25"/>
    <row r="42727" s="19" customFormat="1" x14ac:dyDescent="0.25"/>
    <row r="42728" s="19" customFormat="1" x14ac:dyDescent="0.25"/>
    <row r="42729" s="19" customFormat="1" x14ac:dyDescent="0.25"/>
    <row r="42730" s="19" customFormat="1" x14ac:dyDescent="0.25"/>
    <row r="42731" s="19" customFormat="1" x14ac:dyDescent="0.25"/>
    <row r="42732" s="19" customFormat="1" x14ac:dyDescent="0.25"/>
    <row r="42733" s="19" customFormat="1" x14ac:dyDescent="0.25"/>
    <row r="42734" s="19" customFormat="1" x14ac:dyDescent="0.25"/>
    <row r="42735" s="19" customFormat="1" x14ac:dyDescent="0.25"/>
    <row r="42736" s="19" customFormat="1" x14ac:dyDescent="0.25"/>
    <row r="42737" s="19" customFormat="1" x14ac:dyDescent="0.25"/>
    <row r="42738" s="19" customFormat="1" x14ac:dyDescent="0.25"/>
    <row r="42739" s="19" customFormat="1" x14ac:dyDescent="0.25"/>
    <row r="42740" s="19" customFormat="1" x14ac:dyDescent="0.25"/>
    <row r="42741" s="19" customFormat="1" x14ac:dyDescent="0.25"/>
    <row r="42742" s="19" customFormat="1" x14ac:dyDescent="0.25"/>
    <row r="42743" s="19" customFormat="1" x14ac:dyDescent="0.25"/>
    <row r="42744" s="19" customFormat="1" x14ac:dyDescent="0.25"/>
    <row r="42745" s="19" customFormat="1" x14ac:dyDescent="0.25"/>
    <row r="42746" s="19" customFormat="1" x14ac:dyDescent="0.25"/>
    <row r="42747" s="19" customFormat="1" x14ac:dyDescent="0.25"/>
    <row r="42748" s="19" customFormat="1" x14ac:dyDescent="0.25"/>
    <row r="42749" s="19" customFormat="1" x14ac:dyDescent="0.25"/>
    <row r="42750" s="19" customFormat="1" x14ac:dyDescent="0.25"/>
    <row r="42751" s="19" customFormat="1" x14ac:dyDescent="0.25"/>
    <row r="42752" s="19" customFormat="1" x14ac:dyDescent="0.25"/>
    <row r="42753" s="19" customFormat="1" x14ac:dyDescent="0.25"/>
    <row r="42754" s="19" customFormat="1" x14ac:dyDescent="0.25"/>
    <row r="42755" s="19" customFormat="1" x14ac:dyDescent="0.25"/>
    <row r="42756" s="19" customFormat="1" x14ac:dyDescent="0.25"/>
    <row r="42757" s="19" customFormat="1" x14ac:dyDescent="0.25"/>
    <row r="42758" s="19" customFormat="1" x14ac:dyDescent="0.25"/>
    <row r="42759" s="19" customFormat="1" x14ac:dyDescent="0.25"/>
    <row r="42760" s="19" customFormat="1" x14ac:dyDescent="0.25"/>
    <row r="42761" s="19" customFormat="1" x14ac:dyDescent="0.25"/>
    <row r="42762" s="19" customFormat="1" x14ac:dyDescent="0.25"/>
    <row r="42763" s="19" customFormat="1" x14ac:dyDescent="0.25"/>
    <row r="42764" s="19" customFormat="1" x14ac:dyDescent="0.25"/>
    <row r="42765" s="19" customFormat="1" x14ac:dyDescent="0.25"/>
    <row r="42766" s="19" customFormat="1" x14ac:dyDescent="0.25"/>
    <row r="42767" s="19" customFormat="1" x14ac:dyDescent="0.25"/>
    <row r="42768" s="19" customFormat="1" x14ac:dyDescent="0.25"/>
    <row r="42769" s="19" customFormat="1" x14ac:dyDescent="0.25"/>
    <row r="42770" s="19" customFormat="1" x14ac:dyDescent="0.25"/>
    <row r="42771" s="19" customFormat="1" x14ac:dyDescent="0.25"/>
    <row r="42772" s="19" customFormat="1" x14ac:dyDescent="0.25"/>
    <row r="42773" s="19" customFormat="1" x14ac:dyDescent="0.25"/>
    <row r="42774" s="19" customFormat="1" x14ac:dyDescent="0.25"/>
    <row r="42775" s="19" customFormat="1" x14ac:dyDescent="0.25"/>
    <row r="42776" s="19" customFormat="1" x14ac:dyDescent="0.25"/>
    <row r="42777" s="19" customFormat="1" x14ac:dyDescent="0.25"/>
    <row r="42778" s="19" customFormat="1" x14ac:dyDescent="0.25"/>
    <row r="42779" s="19" customFormat="1" x14ac:dyDescent="0.25"/>
    <row r="42780" s="19" customFormat="1" x14ac:dyDescent="0.25"/>
    <row r="42781" s="19" customFormat="1" x14ac:dyDescent="0.25"/>
    <row r="42782" s="19" customFormat="1" x14ac:dyDescent="0.25"/>
    <row r="42783" s="19" customFormat="1" x14ac:dyDescent="0.25"/>
    <row r="42784" s="19" customFormat="1" x14ac:dyDescent="0.25"/>
    <row r="42785" s="19" customFormat="1" x14ac:dyDescent="0.25"/>
    <row r="42786" s="19" customFormat="1" x14ac:dyDescent="0.25"/>
    <row r="42787" s="19" customFormat="1" x14ac:dyDescent="0.25"/>
    <row r="42788" s="19" customFormat="1" x14ac:dyDescent="0.25"/>
    <row r="42789" s="19" customFormat="1" x14ac:dyDescent="0.25"/>
    <row r="42790" s="19" customFormat="1" x14ac:dyDescent="0.25"/>
    <row r="42791" s="19" customFormat="1" x14ac:dyDescent="0.25"/>
    <row r="42792" s="19" customFormat="1" x14ac:dyDescent="0.25"/>
    <row r="42793" s="19" customFormat="1" x14ac:dyDescent="0.25"/>
    <row r="42794" s="19" customFormat="1" x14ac:dyDescent="0.25"/>
    <row r="42795" s="19" customFormat="1" x14ac:dyDescent="0.25"/>
    <row r="42796" s="19" customFormat="1" x14ac:dyDescent="0.25"/>
    <row r="42797" s="19" customFormat="1" x14ac:dyDescent="0.25"/>
    <row r="42798" s="19" customFormat="1" x14ac:dyDescent="0.25"/>
    <row r="42799" s="19" customFormat="1" x14ac:dyDescent="0.25"/>
    <row r="42800" s="19" customFormat="1" x14ac:dyDescent="0.25"/>
    <row r="42801" s="19" customFormat="1" x14ac:dyDescent="0.25"/>
    <row r="42802" s="19" customFormat="1" x14ac:dyDescent="0.25"/>
    <row r="42803" s="19" customFormat="1" x14ac:dyDescent="0.25"/>
    <row r="42804" s="19" customFormat="1" x14ac:dyDescent="0.25"/>
    <row r="42805" s="19" customFormat="1" x14ac:dyDescent="0.25"/>
    <row r="42806" s="19" customFormat="1" x14ac:dyDescent="0.25"/>
    <row r="42807" s="19" customFormat="1" x14ac:dyDescent="0.25"/>
    <row r="42808" s="19" customFormat="1" x14ac:dyDescent="0.25"/>
    <row r="42809" s="19" customFormat="1" x14ac:dyDescent="0.25"/>
    <row r="42810" s="19" customFormat="1" x14ac:dyDescent="0.25"/>
    <row r="42811" s="19" customFormat="1" x14ac:dyDescent="0.25"/>
    <row r="42812" s="19" customFormat="1" x14ac:dyDescent="0.25"/>
    <row r="42813" s="19" customFormat="1" x14ac:dyDescent="0.25"/>
    <row r="42814" s="19" customFormat="1" x14ac:dyDescent="0.25"/>
    <row r="42815" s="19" customFormat="1" x14ac:dyDescent="0.25"/>
    <row r="42816" s="19" customFormat="1" x14ac:dyDescent="0.25"/>
    <row r="42817" s="19" customFormat="1" x14ac:dyDescent="0.25"/>
    <row r="42818" s="19" customFormat="1" x14ac:dyDescent="0.25"/>
    <row r="42819" s="19" customFormat="1" x14ac:dyDescent="0.25"/>
    <row r="42820" s="19" customFormat="1" x14ac:dyDescent="0.25"/>
    <row r="42821" s="19" customFormat="1" x14ac:dyDescent="0.25"/>
    <row r="42822" s="19" customFormat="1" x14ac:dyDescent="0.25"/>
    <row r="42823" s="19" customFormat="1" x14ac:dyDescent="0.25"/>
    <row r="42824" s="19" customFormat="1" x14ac:dyDescent="0.25"/>
    <row r="42825" s="19" customFormat="1" x14ac:dyDescent="0.25"/>
    <row r="42826" s="19" customFormat="1" x14ac:dyDescent="0.25"/>
    <row r="42827" s="19" customFormat="1" x14ac:dyDescent="0.25"/>
    <row r="42828" s="19" customFormat="1" x14ac:dyDescent="0.25"/>
    <row r="42829" s="19" customFormat="1" x14ac:dyDescent="0.25"/>
    <row r="42830" s="19" customFormat="1" x14ac:dyDescent="0.25"/>
    <row r="42831" s="19" customFormat="1" x14ac:dyDescent="0.25"/>
    <row r="42832" s="19" customFormat="1" x14ac:dyDescent="0.25"/>
    <row r="42833" s="19" customFormat="1" x14ac:dyDescent="0.25"/>
    <row r="42834" s="19" customFormat="1" x14ac:dyDescent="0.25"/>
    <row r="42835" s="19" customFormat="1" x14ac:dyDescent="0.25"/>
    <row r="42836" s="19" customFormat="1" x14ac:dyDescent="0.25"/>
    <row r="42837" s="19" customFormat="1" x14ac:dyDescent="0.25"/>
    <row r="42838" s="19" customFormat="1" x14ac:dyDescent="0.25"/>
    <row r="42839" s="19" customFormat="1" x14ac:dyDescent="0.25"/>
    <row r="42840" s="19" customFormat="1" x14ac:dyDescent="0.25"/>
    <row r="42841" s="19" customFormat="1" x14ac:dyDescent="0.25"/>
    <row r="42842" s="19" customFormat="1" x14ac:dyDescent="0.25"/>
    <row r="42843" s="19" customFormat="1" x14ac:dyDescent="0.25"/>
    <row r="42844" s="19" customFormat="1" x14ac:dyDescent="0.25"/>
    <row r="42845" s="19" customFormat="1" x14ac:dyDescent="0.25"/>
    <row r="42846" s="19" customFormat="1" x14ac:dyDescent="0.25"/>
    <row r="42847" s="19" customFormat="1" x14ac:dyDescent="0.25"/>
    <row r="42848" s="19" customFormat="1" x14ac:dyDescent="0.25"/>
    <row r="42849" s="19" customFormat="1" x14ac:dyDescent="0.25"/>
    <row r="42850" s="19" customFormat="1" x14ac:dyDescent="0.25"/>
    <row r="42851" s="19" customFormat="1" x14ac:dyDescent="0.25"/>
    <row r="42852" s="19" customFormat="1" x14ac:dyDescent="0.25"/>
    <row r="42853" s="19" customFormat="1" x14ac:dyDescent="0.25"/>
    <row r="42854" s="19" customFormat="1" x14ac:dyDescent="0.25"/>
    <row r="42855" s="19" customFormat="1" x14ac:dyDescent="0.25"/>
    <row r="42856" s="19" customFormat="1" x14ac:dyDescent="0.25"/>
    <row r="42857" s="19" customFormat="1" x14ac:dyDescent="0.25"/>
    <row r="42858" s="19" customFormat="1" x14ac:dyDescent="0.25"/>
    <row r="42859" s="19" customFormat="1" x14ac:dyDescent="0.25"/>
    <row r="42860" s="19" customFormat="1" x14ac:dyDescent="0.25"/>
    <row r="42861" s="19" customFormat="1" x14ac:dyDescent="0.25"/>
    <row r="42862" s="19" customFormat="1" x14ac:dyDescent="0.25"/>
    <row r="42863" s="19" customFormat="1" x14ac:dyDescent="0.25"/>
    <row r="42864" s="19" customFormat="1" x14ac:dyDescent="0.25"/>
    <row r="42865" s="19" customFormat="1" x14ac:dyDescent="0.25"/>
    <row r="42866" s="19" customFormat="1" x14ac:dyDescent="0.25"/>
    <row r="42867" s="19" customFormat="1" x14ac:dyDescent="0.25"/>
    <row r="42868" s="19" customFormat="1" x14ac:dyDescent="0.25"/>
    <row r="42869" s="19" customFormat="1" x14ac:dyDescent="0.25"/>
    <row r="42870" s="19" customFormat="1" x14ac:dyDescent="0.25"/>
    <row r="42871" s="19" customFormat="1" x14ac:dyDescent="0.25"/>
    <row r="42872" s="19" customFormat="1" x14ac:dyDescent="0.25"/>
    <row r="42873" s="19" customFormat="1" x14ac:dyDescent="0.25"/>
    <row r="42874" s="19" customFormat="1" x14ac:dyDescent="0.25"/>
    <row r="42875" s="19" customFormat="1" x14ac:dyDescent="0.25"/>
    <row r="42876" s="19" customFormat="1" x14ac:dyDescent="0.25"/>
    <row r="42877" s="19" customFormat="1" x14ac:dyDescent="0.25"/>
    <row r="42878" s="19" customFormat="1" x14ac:dyDescent="0.25"/>
    <row r="42879" s="19" customFormat="1" x14ac:dyDescent="0.25"/>
    <row r="42880" s="19" customFormat="1" x14ac:dyDescent="0.25"/>
    <row r="42881" s="19" customFormat="1" x14ac:dyDescent="0.25"/>
    <row r="42882" s="19" customFormat="1" x14ac:dyDescent="0.25"/>
    <row r="42883" s="19" customFormat="1" x14ac:dyDescent="0.25"/>
    <row r="42884" s="19" customFormat="1" x14ac:dyDescent="0.25"/>
    <row r="42885" s="19" customFormat="1" x14ac:dyDescent="0.25"/>
    <row r="42886" s="19" customFormat="1" x14ac:dyDescent="0.25"/>
    <row r="42887" s="19" customFormat="1" x14ac:dyDescent="0.25"/>
    <row r="42888" s="19" customFormat="1" x14ac:dyDescent="0.25"/>
    <row r="42889" s="19" customFormat="1" x14ac:dyDescent="0.25"/>
    <row r="42890" s="19" customFormat="1" x14ac:dyDescent="0.25"/>
    <row r="42891" s="19" customFormat="1" x14ac:dyDescent="0.25"/>
    <row r="42892" s="19" customFormat="1" x14ac:dyDescent="0.25"/>
    <row r="42893" s="19" customFormat="1" x14ac:dyDescent="0.25"/>
    <row r="42894" s="19" customFormat="1" x14ac:dyDescent="0.25"/>
    <row r="42895" s="19" customFormat="1" x14ac:dyDescent="0.25"/>
    <row r="42896" s="19" customFormat="1" x14ac:dyDescent="0.25"/>
    <row r="42897" s="19" customFormat="1" x14ac:dyDescent="0.25"/>
    <row r="42898" s="19" customFormat="1" x14ac:dyDescent="0.25"/>
    <row r="42899" s="19" customFormat="1" x14ac:dyDescent="0.25"/>
    <row r="42900" s="19" customFormat="1" x14ac:dyDescent="0.25"/>
    <row r="42901" s="19" customFormat="1" x14ac:dyDescent="0.25"/>
    <row r="42902" s="19" customFormat="1" x14ac:dyDescent="0.25"/>
    <row r="42903" s="19" customFormat="1" x14ac:dyDescent="0.25"/>
    <row r="42904" s="19" customFormat="1" x14ac:dyDescent="0.25"/>
    <row r="42905" s="19" customFormat="1" x14ac:dyDescent="0.25"/>
    <row r="42906" s="19" customFormat="1" x14ac:dyDescent="0.25"/>
    <row r="42907" s="19" customFormat="1" x14ac:dyDescent="0.25"/>
    <row r="42908" s="19" customFormat="1" x14ac:dyDescent="0.25"/>
    <row r="42909" s="19" customFormat="1" x14ac:dyDescent="0.25"/>
    <row r="42910" s="19" customFormat="1" x14ac:dyDescent="0.25"/>
    <row r="42911" s="19" customFormat="1" x14ac:dyDescent="0.25"/>
    <row r="42912" s="19" customFormat="1" x14ac:dyDescent="0.25"/>
    <row r="42913" s="19" customFormat="1" x14ac:dyDescent="0.25"/>
    <row r="42914" s="19" customFormat="1" x14ac:dyDescent="0.25"/>
    <row r="42915" s="19" customFormat="1" x14ac:dyDescent="0.25"/>
    <row r="42916" s="19" customFormat="1" x14ac:dyDescent="0.25"/>
    <row r="42917" s="19" customFormat="1" x14ac:dyDescent="0.25"/>
    <row r="42918" s="19" customFormat="1" x14ac:dyDescent="0.25"/>
    <row r="42919" s="19" customFormat="1" x14ac:dyDescent="0.25"/>
    <row r="42920" s="19" customFormat="1" x14ac:dyDescent="0.25"/>
    <row r="42921" s="19" customFormat="1" x14ac:dyDescent="0.25"/>
    <row r="42922" s="19" customFormat="1" x14ac:dyDescent="0.25"/>
    <row r="42923" s="19" customFormat="1" x14ac:dyDescent="0.25"/>
    <row r="42924" s="19" customFormat="1" x14ac:dyDescent="0.25"/>
    <row r="42925" s="19" customFormat="1" x14ac:dyDescent="0.25"/>
    <row r="42926" s="19" customFormat="1" x14ac:dyDescent="0.25"/>
    <row r="42927" s="19" customFormat="1" x14ac:dyDescent="0.25"/>
    <row r="42928" s="19" customFormat="1" x14ac:dyDescent="0.25"/>
    <row r="42929" s="19" customFormat="1" x14ac:dyDescent="0.25"/>
    <row r="42930" s="19" customFormat="1" x14ac:dyDescent="0.25"/>
    <row r="42931" s="19" customFormat="1" x14ac:dyDescent="0.25"/>
    <row r="42932" s="19" customFormat="1" x14ac:dyDescent="0.25"/>
    <row r="42933" s="19" customFormat="1" x14ac:dyDescent="0.25"/>
    <row r="42934" s="19" customFormat="1" x14ac:dyDescent="0.25"/>
    <row r="42935" s="19" customFormat="1" x14ac:dyDescent="0.25"/>
    <row r="42936" s="19" customFormat="1" x14ac:dyDescent="0.25"/>
    <row r="42937" s="19" customFormat="1" x14ac:dyDescent="0.25"/>
    <row r="42938" s="19" customFormat="1" x14ac:dyDescent="0.25"/>
    <row r="42939" s="19" customFormat="1" x14ac:dyDescent="0.25"/>
    <row r="42940" s="19" customFormat="1" x14ac:dyDescent="0.25"/>
    <row r="42941" s="19" customFormat="1" x14ac:dyDescent="0.25"/>
    <row r="42942" s="19" customFormat="1" x14ac:dyDescent="0.25"/>
    <row r="42943" s="19" customFormat="1" x14ac:dyDescent="0.25"/>
    <row r="42944" s="19" customFormat="1" x14ac:dyDescent="0.25"/>
    <row r="42945" s="19" customFormat="1" x14ac:dyDescent="0.25"/>
    <row r="42946" s="19" customFormat="1" x14ac:dyDescent="0.25"/>
    <row r="42947" s="19" customFormat="1" x14ac:dyDescent="0.25"/>
    <row r="42948" s="19" customFormat="1" x14ac:dyDescent="0.25"/>
    <row r="42949" s="19" customFormat="1" x14ac:dyDescent="0.25"/>
    <row r="42950" s="19" customFormat="1" x14ac:dyDescent="0.25"/>
    <row r="42951" s="19" customFormat="1" x14ac:dyDescent="0.25"/>
    <row r="42952" s="19" customFormat="1" x14ac:dyDescent="0.25"/>
    <row r="42953" s="19" customFormat="1" x14ac:dyDescent="0.25"/>
    <row r="42954" s="19" customFormat="1" x14ac:dyDescent="0.25"/>
    <row r="42955" s="19" customFormat="1" x14ac:dyDescent="0.25"/>
    <row r="42956" s="19" customFormat="1" x14ac:dyDescent="0.25"/>
    <row r="42957" s="19" customFormat="1" x14ac:dyDescent="0.25"/>
    <row r="42958" s="19" customFormat="1" x14ac:dyDescent="0.25"/>
    <row r="42959" s="19" customFormat="1" x14ac:dyDescent="0.25"/>
    <row r="42960" s="19" customFormat="1" x14ac:dyDescent="0.25"/>
    <row r="42961" s="19" customFormat="1" x14ac:dyDescent="0.25"/>
    <row r="42962" s="19" customFormat="1" x14ac:dyDescent="0.25"/>
    <row r="42963" s="19" customFormat="1" x14ac:dyDescent="0.25"/>
    <row r="42964" s="19" customFormat="1" x14ac:dyDescent="0.25"/>
    <row r="42965" s="19" customFormat="1" x14ac:dyDescent="0.25"/>
    <row r="42966" s="19" customFormat="1" x14ac:dyDescent="0.25"/>
    <row r="42967" s="19" customFormat="1" x14ac:dyDescent="0.25"/>
    <row r="42968" s="19" customFormat="1" x14ac:dyDescent="0.25"/>
    <row r="42969" s="19" customFormat="1" x14ac:dyDescent="0.25"/>
    <row r="42970" s="19" customFormat="1" x14ac:dyDescent="0.25"/>
    <row r="42971" s="19" customFormat="1" x14ac:dyDescent="0.25"/>
    <row r="42972" s="19" customFormat="1" x14ac:dyDescent="0.25"/>
    <row r="42973" s="19" customFormat="1" x14ac:dyDescent="0.25"/>
    <row r="42974" s="19" customFormat="1" x14ac:dyDescent="0.25"/>
    <row r="42975" s="19" customFormat="1" x14ac:dyDescent="0.25"/>
    <row r="42976" s="19" customFormat="1" x14ac:dyDescent="0.25"/>
    <row r="42977" s="19" customFormat="1" x14ac:dyDescent="0.25"/>
    <row r="42978" s="19" customFormat="1" x14ac:dyDescent="0.25"/>
    <row r="42979" s="19" customFormat="1" x14ac:dyDescent="0.25"/>
    <row r="42980" s="19" customFormat="1" x14ac:dyDescent="0.25"/>
    <row r="42981" s="19" customFormat="1" x14ac:dyDescent="0.25"/>
    <row r="42982" s="19" customFormat="1" x14ac:dyDescent="0.25"/>
    <row r="42983" s="19" customFormat="1" x14ac:dyDescent="0.25"/>
    <row r="42984" s="19" customFormat="1" x14ac:dyDescent="0.25"/>
    <row r="42985" s="19" customFormat="1" x14ac:dyDescent="0.25"/>
    <row r="42986" s="19" customFormat="1" x14ac:dyDescent="0.25"/>
    <row r="42987" s="19" customFormat="1" x14ac:dyDescent="0.25"/>
    <row r="42988" s="19" customFormat="1" x14ac:dyDescent="0.25"/>
    <row r="42989" s="19" customFormat="1" x14ac:dyDescent="0.25"/>
    <row r="42990" s="19" customFormat="1" x14ac:dyDescent="0.25"/>
    <row r="42991" s="19" customFormat="1" x14ac:dyDescent="0.25"/>
    <row r="42992" s="19" customFormat="1" x14ac:dyDescent="0.25"/>
    <row r="42993" s="19" customFormat="1" x14ac:dyDescent="0.25"/>
    <row r="42994" s="19" customFormat="1" x14ac:dyDescent="0.25"/>
    <row r="42995" s="19" customFormat="1" x14ac:dyDescent="0.25"/>
    <row r="42996" s="19" customFormat="1" x14ac:dyDescent="0.25"/>
    <row r="42997" s="19" customFormat="1" x14ac:dyDescent="0.25"/>
    <row r="42998" s="19" customFormat="1" x14ac:dyDescent="0.25"/>
    <row r="42999" s="19" customFormat="1" x14ac:dyDescent="0.25"/>
    <row r="43000" s="19" customFormat="1" x14ac:dyDescent="0.25"/>
    <row r="43001" s="19" customFormat="1" x14ac:dyDescent="0.25"/>
    <row r="43002" s="19" customFormat="1" x14ac:dyDescent="0.25"/>
    <row r="43003" s="19" customFormat="1" x14ac:dyDescent="0.25"/>
    <row r="43004" s="19" customFormat="1" x14ac:dyDescent="0.25"/>
    <row r="43005" s="19" customFormat="1" x14ac:dyDescent="0.25"/>
    <row r="43006" s="19" customFormat="1" x14ac:dyDescent="0.25"/>
    <row r="43007" s="19" customFormat="1" x14ac:dyDescent="0.25"/>
    <row r="43008" s="19" customFormat="1" x14ac:dyDescent="0.25"/>
    <row r="43009" s="19" customFormat="1" x14ac:dyDescent="0.25"/>
    <row r="43010" s="19" customFormat="1" x14ac:dyDescent="0.25"/>
    <row r="43011" s="19" customFormat="1" x14ac:dyDescent="0.25"/>
    <row r="43012" s="19" customFormat="1" x14ac:dyDescent="0.25"/>
    <row r="43013" s="19" customFormat="1" x14ac:dyDescent="0.25"/>
    <row r="43014" s="19" customFormat="1" x14ac:dyDescent="0.25"/>
    <row r="43015" s="19" customFormat="1" x14ac:dyDescent="0.25"/>
    <row r="43016" s="19" customFormat="1" x14ac:dyDescent="0.25"/>
    <row r="43017" s="19" customFormat="1" x14ac:dyDescent="0.25"/>
    <row r="43018" s="19" customFormat="1" x14ac:dyDescent="0.25"/>
    <row r="43019" s="19" customFormat="1" x14ac:dyDescent="0.25"/>
    <row r="43020" s="19" customFormat="1" x14ac:dyDescent="0.25"/>
    <row r="43021" s="19" customFormat="1" x14ac:dyDescent="0.25"/>
    <row r="43022" s="19" customFormat="1" x14ac:dyDescent="0.25"/>
    <row r="43023" s="19" customFormat="1" x14ac:dyDescent="0.25"/>
    <row r="43024" s="19" customFormat="1" x14ac:dyDescent="0.25"/>
    <row r="43025" s="19" customFormat="1" x14ac:dyDescent="0.25"/>
    <row r="43026" s="19" customFormat="1" x14ac:dyDescent="0.25"/>
    <row r="43027" s="19" customFormat="1" x14ac:dyDescent="0.25"/>
    <row r="43028" s="19" customFormat="1" x14ac:dyDescent="0.25"/>
    <row r="43029" s="19" customFormat="1" x14ac:dyDescent="0.25"/>
    <row r="43030" s="19" customFormat="1" x14ac:dyDescent="0.25"/>
    <row r="43031" s="19" customFormat="1" x14ac:dyDescent="0.25"/>
    <row r="43032" s="19" customFormat="1" x14ac:dyDescent="0.25"/>
    <row r="43033" s="19" customFormat="1" x14ac:dyDescent="0.25"/>
    <row r="43034" s="19" customFormat="1" x14ac:dyDescent="0.25"/>
    <row r="43035" s="19" customFormat="1" x14ac:dyDescent="0.25"/>
    <row r="43036" s="19" customFormat="1" x14ac:dyDescent="0.25"/>
    <row r="43037" s="19" customFormat="1" x14ac:dyDescent="0.25"/>
    <row r="43038" s="19" customFormat="1" x14ac:dyDescent="0.25"/>
    <row r="43039" s="19" customFormat="1" x14ac:dyDescent="0.25"/>
    <row r="43040" s="19" customFormat="1" x14ac:dyDescent="0.25"/>
    <row r="43041" s="19" customFormat="1" x14ac:dyDescent="0.25"/>
    <row r="43042" s="19" customFormat="1" x14ac:dyDescent="0.25"/>
    <row r="43043" s="19" customFormat="1" x14ac:dyDescent="0.25"/>
    <row r="43044" s="19" customFormat="1" x14ac:dyDescent="0.25"/>
    <row r="43045" s="19" customFormat="1" x14ac:dyDescent="0.25"/>
    <row r="43046" s="19" customFormat="1" x14ac:dyDescent="0.25"/>
    <row r="43047" s="19" customFormat="1" x14ac:dyDescent="0.25"/>
    <row r="43048" s="19" customFormat="1" x14ac:dyDescent="0.25"/>
    <row r="43049" s="19" customFormat="1" x14ac:dyDescent="0.25"/>
    <row r="43050" s="19" customFormat="1" x14ac:dyDescent="0.25"/>
    <row r="43051" s="19" customFormat="1" x14ac:dyDescent="0.25"/>
    <row r="43052" s="19" customFormat="1" x14ac:dyDescent="0.25"/>
    <row r="43053" s="19" customFormat="1" x14ac:dyDescent="0.25"/>
    <row r="43054" s="19" customFormat="1" x14ac:dyDescent="0.25"/>
    <row r="43055" s="19" customFormat="1" x14ac:dyDescent="0.25"/>
    <row r="43056" s="19" customFormat="1" x14ac:dyDescent="0.25"/>
    <row r="43057" s="19" customFormat="1" x14ac:dyDescent="0.25"/>
    <row r="43058" s="19" customFormat="1" x14ac:dyDescent="0.25"/>
    <row r="43059" s="19" customFormat="1" x14ac:dyDescent="0.25"/>
    <row r="43060" s="19" customFormat="1" x14ac:dyDescent="0.25"/>
    <row r="43061" s="19" customFormat="1" x14ac:dyDescent="0.25"/>
    <row r="43062" s="19" customFormat="1" x14ac:dyDescent="0.25"/>
    <row r="43063" s="19" customFormat="1" x14ac:dyDescent="0.25"/>
    <row r="43064" s="19" customFormat="1" x14ac:dyDescent="0.25"/>
    <row r="43065" s="19" customFormat="1" x14ac:dyDescent="0.25"/>
    <row r="43066" s="19" customFormat="1" x14ac:dyDescent="0.25"/>
    <row r="43067" s="19" customFormat="1" x14ac:dyDescent="0.25"/>
    <row r="43068" s="19" customFormat="1" x14ac:dyDescent="0.25"/>
    <row r="43069" s="19" customFormat="1" x14ac:dyDescent="0.25"/>
    <row r="43070" s="19" customFormat="1" x14ac:dyDescent="0.25"/>
    <row r="43071" s="19" customFormat="1" x14ac:dyDescent="0.25"/>
    <row r="43072" s="19" customFormat="1" x14ac:dyDescent="0.25"/>
    <row r="43073" s="19" customFormat="1" x14ac:dyDescent="0.25"/>
    <row r="43074" s="19" customFormat="1" x14ac:dyDescent="0.25"/>
    <row r="43075" s="19" customFormat="1" x14ac:dyDescent="0.25"/>
    <row r="43076" s="19" customFormat="1" x14ac:dyDescent="0.25"/>
    <row r="43077" s="19" customFormat="1" x14ac:dyDescent="0.25"/>
    <row r="43078" s="19" customFormat="1" x14ac:dyDescent="0.25"/>
    <row r="43079" s="19" customFormat="1" x14ac:dyDescent="0.25"/>
    <row r="43080" s="19" customFormat="1" x14ac:dyDescent="0.25"/>
    <row r="43081" s="19" customFormat="1" x14ac:dyDescent="0.25"/>
    <row r="43082" s="19" customFormat="1" x14ac:dyDescent="0.25"/>
    <row r="43083" s="19" customFormat="1" x14ac:dyDescent="0.25"/>
    <row r="43084" s="19" customFormat="1" x14ac:dyDescent="0.25"/>
    <row r="43085" s="19" customFormat="1" x14ac:dyDescent="0.25"/>
    <row r="43086" s="19" customFormat="1" x14ac:dyDescent="0.25"/>
    <row r="43087" s="19" customFormat="1" x14ac:dyDescent="0.25"/>
    <row r="43088" s="19" customFormat="1" x14ac:dyDescent="0.25"/>
    <row r="43089" s="19" customFormat="1" x14ac:dyDescent="0.25"/>
    <row r="43090" s="19" customFormat="1" x14ac:dyDescent="0.25"/>
    <row r="43091" s="19" customFormat="1" x14ac:dyDescent="0.25"/>
    <row r="43092" s="19" customFormat="1" x14ac:dyDescent="0.25"/>
    <row r="43093" s="19" customFormat="1" x14ac:dyDescent="0.25"/>
    <row r="43094" s="19" customFormat="1" x14ac:dyDescent="0.25"/>
    <row r="43095" s="19" customFormat="1" x14ac:dyDescent="0.25"/>
    <row r="43096" s="19" customFormat="1" x14ac:dyDescent="0.25"/>
    <row r="43097" s="19" customFormat="1" x14ac:dyDescent="0.25"/>
    <row r="43098" s="19" customFormat="1" x14ac:dyDescent="0.25"/>
    <row r="43099" s="19" customFormat="1" x14ac:dyDescent="0.25"/>
    <row r="43100" s="19" customFormat="1" x14ac:dyDescent="0.25"/>
    <row r="43101" s="19" customFormat="1" x14ac:dyDescent="0.25"/>
    <row r="43102" s="19" customFormat="1" x14ac:dyDescent="0.25"/>
    <row r="43103" s="19" customFormat="1" x14ac:dyDescent="0.25"/>
    <row r="43104" s="19" customFormat="1" x14ac:dyDescent="0.25"/>
    <row r="43105" s="19" customFormat="1" x14ac:dyDescent="0.25"/>
    <row r="43106" s="19" customFormat="1" x14ac:dyDescent="0.25"/>
    <row r="43107" s="19" customFormat="1" x14ac:dyDescent="0.25"/>
    <row r="43108" s="19" customFormat="1" x14ac:dyDescent="0.25"/>
    <row r="43109" s="19" customFormat="1" x14ac:dyDescent="0.25"/>
    <row r="43110" s="19" customFormat="1" x14ac:dyDescent="0.25"/>
    <row r="43111" s="19" customFormat="1" x14ac:dyDescent="0.25"/>
    <row r="43112" s="19" customFormat="1" x14ac:dyDescent="0.25"/>
    <row r="43113" s="19" customFormat="1" x14ac:dyDescent="0.25"/>
    <row r="43114" s="19" customFormat="1" x14ac:dyDescent="0.25"/>
    <row r="43115" s="19" customFormat="1" x14ac:dyDescent="0.25"/>
    <row r="43116" s="19" customFormat="1" x14ac:dyDescent="0.25"/>
    <row r="43117" s="19" customFormat="1" x14ac:dyDescent="0.25"/>
    <row r="43118" s="19" customFormat="1" x14ac:dyDescent="0.25"/>
    <row r="43119" s="19" customFormat="1" x14ac:dyDescent="0.25"/>
    <row r="43120" s="19" customFormat="1" x14ac:dyDescent="0.25"/>
    <row r="43121" s="19" customFormat="1" x14ac:dyDescent="0.25"/>
    <row r="43122" s="19" customFormat="1" x14ac:dyDescent="0.25"/>
    <row r="43123" s="19" customFormat="1" x14ac:dyDescent="0.25"/>
    <row r="43124" s="19" customFormat="1" x14ac:dyDescent="0.25"/>
    <row r="43125" s="19" customFormat="1" x14ac:dyDescent="0.25"/>
    <row r="43126" s="19" customFormat="1" x14ac:dyDescent="0.25"/>
    <row r="43127" s="19" customFormat="1" x14ac:dyDescent="0.25"/>
    <row r="43128" s="19" customFormat="1" x14ac:dyDescent="0.25"/>
    <row r="43129" s="19" customFormat="1" x14ac:dyDescent="0.25"/>
    <row r="43130" s="19" customFormat="1" x14ac:dyDescent="0.25"/>
    <row r="43131" s="19" customFormat="1" x14ac:dyDescent="0.25"/>
    <row r="43132" s="19" customFormat="1" x14ac:dyDescent="0.25"/>
    <row r="43133" s="19" customFormat="1" x14ac:dyDescent="0.25"/>
    <row r="43134" s="19" customFormat="1" x14ac:dyDescent="0.25"/>
    <row r="43135" s="19" customFormat="1" x14ac:dyDescent="0.25"/>
    <row r="43136" s="19" customFormat="1" x14ac:dyDescent="0.25"/>
    <row r="43137" s="19" customFormat="1" x14ac:dyDescent="0.25"/>
    <row r="43138" s="19" customFormat="1" x14ac:dyDescent="0.25"/>
    <row r="43139" s="19" customFormat="1" x14ac:dyDescent="0.25"/>
    <row r="43140" s="19" customFormat="1" x14ac:dyDescent="0.25"/>
    <row r="43141" s="19" customFormat="1" x14ac:dyDescent="0.25"/>
    <row r="43142" s="19" customFormat="1" x14ac:dyDescent="0.25"/>
    <row r="43143" s="19" customFormat="1" x14ac:dyDescent="0.25"/>
    <row r="43144" s="19" customFormat="1" x14ac:dyDescent="0.25"/>
    <row r="43145" s="19" customFormat="1" x14ac:dyDescent="0.25"/>
    <row r="43146" s="19" customFormat="1" x14ac:dyDescent="0.25"/>
    <row r="43147" s="19" customFormat="1" x14ac:dyDescent="0.25"/>
    <row r="43148" s="19" customFormat="1" x14ac:dyDescent="0.25"/>
    <row r="43149" s="19" customFormat="1" x14ac:dyDescent="0.25"/>
    <row r="43150" s="19" customFormat="1" x14ac:dyDescent="0.25"/>
    <row r="43151" s="19" customFormat="1" x14ac:dyDescent="0.25"/>
    <row r="43152" s="19" customFormat="1" x14ac:dyDescent="0.25"/>
    <row r="43153" s="19" customFormat="1" x14ac:dyDescent="0.25"/>
    <row r="43154" s="19" customFormat="1" x14ac:dyDescent="0.25"/>
    <row r="43155" s="19" customFormat="1" x14ac:dyDescent="0.25"/>
    <row r="43156" s="19" customFormat="1" x14ac:dyDescent="0.25"/>
    <row r="43157" s="19" customFormat="1" x14ac:dyDescent="0.25"/>
    <row r="43158" s="19" customFormat="1" x14ac:dyDescent="0.25"/>
    <row r="43159" s="19" customFormat="1" x14ac:dyDescent="0.25"/>
    <row r="43160" s="19" customFormat="1" x14ac:dyDescent="0.25"/>
    <row r="43161" s="19" customFormat="1" x14ac:dyDescent="0.25"/>
    <row r="43162" s="19" customFormat="1" x14ac:dyDescent="0.25"/>
    <row r="43163" s="19" customFormat="1" x14ac:dyDescent="0.25"/>
    <row r="43164" s="19" customFormat="1" x14ac:dyDescent="0.25"/>
    <row r="43165" s="19" customFormat="1" x14ac:dyDescent="0.25"/>
    <row r="43166" s="19" customFormat="1" x14ac:dyDescent="0.25"/>
    <row r="43167" s="19" customFormat="1" x14ac:dyDescent="0.25"/>
    <row r="43168" s="19" customFormat="1" x14ac:dyDescent="0.25"/>
    <row r="43169" s="19" customFormat="1" x14ac:dyDescent="0.25"/>
    <row r="43170" s="19" customFormat="1" x14ac:dyDescent="0.25"/>
    <row r="43171" s="19" customFormat="1" x14ac:dyDescent="0.25"/>
    <row r="43172" s="19" customFormat="1" x14ac:dyDescent="0.25"/>
    <row r="43173" s="19" customFormat="1" x14ac:dyDescent="0.25"/>
    <row r="43174" s="19" customFormat="1" x14ac:dyDescent="0.25"/>
    <row r="43175" s="19" customFormat="1" x14ac:dyDescent="0.25"/>
    <row r="43176" s="19" customFormat="1" x14ac:dyDescent="0.25"/>
    <row r="43177" s="19" customFormat="1" x14ac:dyDescent="0.25"/>
    <row r="43178" s="19" customFormat="1" x14ac:dyDescent="0.25"/>
    <row r="43179" s="19" customFormat="1" x14ac:dyDescent="0.25"/>
    <row r="43180" s="19" customFormat="1" x14ac:dyDescent="0.25"/>
    <row r="43181" s="19" customFormat="1" x14ac:dyDescent="0.25"/>
    <row r="43182" s="19" customFormat="1" x14ac:dyDescent="0.25"/>
    <row r="43183" s="19" customFormat="1" x14ac:dyDescent="0.25"/>
    <row r="43184" s="19" customFormat="1" x14ac:dyDescent="0.25"/>
    <row r="43185" s="19" customFormat="1" x14ac:dyDescent="0.25"/>
    <row r="43186" s="19" customFormat="1" x14ac:dyDescent="0.25"/>
    <row r="43187" s="19" customFormat="1" x14ac:dyDescent="0.25"/>
    <row r="43188" s="19" customFormat="1" x14ac:dyDescent="0.25"/>
    <row r="43189" s="19" customFormat="1" x14ac:dyDescent="0.25"/>
    <row r="43190" s="19" customFormat="1" x14ac:dyDescent="0.25"/>
    <row r="43191" s="19" customFormat="1" x14ac:dyDescent="0.25"/>
    <row r="43192" s="19" customFormat="1" x14ac:dyDescent="0.25"/>
    <row r="43193" s="19" customFormat="1" x14ac:dyDescent="0.25"/>
    <row r="43194" s="19" customFormat="1" x14ac:dyDescent="0.25"/>
    <row r="43195" s="19" customFormat="1" x14ac:dyDescent="0.25"/>
    <row r="43196" s="19" customFormat="1" x14ac:dyDescent="0.25"/>
    <row r="43197" s="19" customFormat="1" x14ac:dyDescent="0.25"/>
    <row r="43198" s="19" customFormat="1" x14ac:dyDescent="0.25"/>
    <row r="43199" s="19" customFormat="1" x14ac:dyDescent="0.25"/>
    <row r="43200" s="19" customFormat="1" x14ac:dyDescent="0.25"/>
    <row r="43201" s="19" customFormat="1" x14ac:dyDescent="0.25"/>
    <row r="43202" s="19" customFormat="1" x14ac:dyDescent="0.25"/>
    <row r="43203" s="19" customFormat="1" x14ac:dyDescent="0.25"/>
    <row r="43204" s="19" customFormat="1" x14ac:dyDescent="0.25"/>
    <row r="43205" s="19" customFormat="1" x14ac:dyDescent="0.25"/>
    <row r="43206" s="19" customFormat="1" x14ac:dyDescent="0.25"/>
    <row r="43207" s="19" customFormat="1" x14ac:dyDescent="0.25"/>
    <row r="43208" s="19" customFormat="1" x14ac:dyDescent="0.25"/>
    <row r="43209" s="19" customFormat="1" x14ac:dyDescent="0.25"/>
    <row r="43210" s="19" customFormat="1" x14ac:dyDescent="0.25"/>
    <row r="43211" s="19" customFormat="1" x14ac:dyDescent="0.25"/>
    <row r="43212" s="19" customFormat="1" x14ac:dyDescent="0.25"/>
    <row r="43213" s="19" customFormat="1" x14ac:dyDescent="0.25"/>
    <row r="43214" s="19" customFormat="1" x14ac:dyDescent="0.25"/>
    <row r="43215" s="19" customFormat="1" x14ac:dyDescent="0.25"/>
    <row r="43216" s="19" customFormat="1" x14ac:dyDescent="0.25"/>
    <row r="43217" s="19" customFormat="1" x14ac:dyDescent="0.25"/>
    <row r="43218" s="19" customFormat="1" x14ac:dyDescent="0.25"/>
    <row r="43219" s="19" customFormat="1" x14ac:dyDescent="0.25"/>
    <row r="43220" s="19" customFormat="1" x14ac:dyDescent="0.25"/>
    <row r="43221" s="19" customFormat="1" x14ac:dyDescent="0.25"/>
    <row r="43222" s="19" customFormat="1" x14ac:dyDescent="0.25"/>
    <row r="43223" s="19" customFormat="1" x14ac:dyDescent="0.25"/>
    <row r="43224" s="19" customFormat="1" x14ac:dyDescent="0.25"/>
    <row r="43225" s="19" customFormat="1" x14ac:dyDescent="0.25"/>
    <row r="43226" s="19" customFormat="1" x14ac:dyDescent="0.25"/>
    <row r="43227" s="19" customFormat="1" x14ac:dyDescent="0.25"/>
    <row r="43228" s="19" customFormat="1" x14ac:dyDescent="0.25"/>
    <row r="43229" s="19" customFormat="1" x14ac:dyDescent="0.25"/>
    <row r="43230" s="19" customFormat="1" x14ac:dyDescent="0.25"/>
    <row r="43231" s="19" customFormat="1" x14ac:dyDescent="0.25"/>
    <row r="43232" s="19" customFormat="1" x14ac:dyDescent="0.25"/>
    <row r="43233" s="19" customFormat="1" x14ac:dyDescent="0.25"/>
    <row r="43234" s="19" customFormat="1" x14ac:dyDescent="0.25"/>
    <row r="43235" s="19" customFormat="1" x14ac:dyDescent="0.25"/>
    <row r="43236" s="19" customFormat="1" x14ac:dyDescent="0.25"/>
    <row r="43237" s="19" customFormat="1" x14ac:dyDescent="0.25"/>
    <row r="43238" s="19" customFormat="1" x14ac:dyDescent="0.25"/>
    <row r="43239" s="19" customFormat="1" x14ac:dyDescent="0.25"/>
    <row r="43240" s="19" customFormat="1" x14ac:dyDescent="0.25"/>
    <row r="43241" s="19" customFormat="1" x14ac:dyDescent="0.25"/>
    <row r="43242" s="19" customFormat="1" x14ac:dyDescent="0.25"/>
    <row r="43243" s="19" customFormat="1" x14ac:dyDescent="0.25"/>
    <row r="43244" s="19" customFormat="1" x14ac:dyDescent="0.25"/>
    <row r="43245" s="19" customFormat="1" x14ac:dyDescent="0.25"/>
    <row r="43246" s="19" customFormat="1" x14ac:dyDescent="0.25"/>
    <row r="43247" s="19" customFormat="1" x14ac:dyDescent="0.25"/>
    <row r="43248" s="19" customFormat="1" x14ac:dyDescent="0.25"/>
    <row r="43249" s="19" customFormat="1" x14ac:dyDescent="0.25"/>
    <row r="43250" s="19" customFormat="1" x14ac:dyDescent="0.25"/>
    <row r="43251" s="19" customFormat="1" x14ac:dyDescent="0.25"/>
    <row r="43252" s="19" customFormat="1" x14ac:dyDescent="0.25"/>
    <row r="43253" s="19" customFormat="1" x14ac:dyDescent="0.25"/>
    <row r="43254" s="19" customFormat="1" x14ac:dyDescent="0.25"/>
    <row r="43255" s="19" customFormat="1" x14ac:dyDescent="0.25"/>
    <row r="43256" s="19" customFormat="1" x14ac:dyDescent="0.25"/>
    <row r="43257" s="19" customFormat="1" x14ac:dyDescent="0.25"/>
    <row r="43258" s="19" customFormat="1" x14ac:dyDescent="0.25"/>
    <row r="43259" s="19" customFormat="1" x14ac:dyDescent="0.25"/>
    <row r="43260" s="19" customFormat="1" x14ac:dyDescent="0.25"/>
    <row r="43261" s="19" customFormat="1" x14ac:dyDescent="0.25"/>
    <row r="43262" s="19" customFormat="1" x14ac:dyDescent="0.25"/>
    <row r="43263" s="19" customFormat="1" x14ac:dyDescent="0.25"/>
    <row r="43264" s="19" customFormat="1" x14ac:dyDescent="0.25"/>
    <row r="43265" s="19" customFormat="1" x14ac:dyDescent="0.25"/>
    <row r="43266" s="19" customFormat="1" x14ac:dyDescent="0.25"/>
    <row r="43267" s="19" customFormat="1" x14ac:dyDescent="0.25"/>
    <row r="43268" s="19" customFormat="1" x14ac:dyDescent="0.25"/>
    <row r="43269" s="19" customFormat="1" x14ac:dyDescent="0.25"/>
    <row r="43270" s="19" customFormat="1" x14ac:dyDescent="0.25"/>
    <row r="43271" s="19" customFormat="1" x14ac:dyDescent="0.25"/>
    <row r="43272" s="19" customFormat="1" x14ac:dyDescent="0.25"/>
    <row r="43273" s="19" customFormat="1" x14ac:dyDescent="0.25"/>
    <row r="43274" s="19" customFormat="1" x14ac:dyDescent="0.25"/>
    <row r="43275" s="19" customFormat="1" x14ac:dyDescent="0.25"/>
    <row r="43276" s="19" customFormat="1" x14ac:dyDescent="0.25"/>
    <row r="43277" s="19" customFormat="1" x14ac:dyDescent="0.25"/>
    <row r="43278" s="19" customFormat="1" x14ac:dyDescent="0.25"/>
    <row r="43279" s="19" customFormat="1" x14ac:dyDescent="0.25"/>
    <row r="43280" s="19" customFormat="1" x14ac:dyDescent="0.25"/>
    <row r="43281" s="19" customFormat="1" x14ac:dyDescent="0.25"/>
    <row r="43282" s="19" customFormat="1" x14ac:dyDescent="0.25"/>
    <row r="43283" s="19" customFormat="1" x14ac:dyDescent="0.25"/>
    <row r="43284" s="19" customFormat="1" x14ac:dyDescent="0.25"/>
    <row r="43285" s="19" customFormat="1" x14ac:dyDescent="0.25"/>
    <row r="43286" s="19" customFormat="1" x14ac:dyDescent="0.25"/>
    <row r="43287" s="19" customFormat="1" x14ac:dyDescent="0.25"/>
    <row r="43288" s="19" customFormat="1" x14ac:dyDescent="0.25"/>
    <row r="43289" s="19" customFormat="1" x14ac:dyDescent="0.25"/>
    <row r="43290" s="19" customFormat="1" x14ac:dyDescent="0.25"/>
    <row r="43291" s="19" customFormat="1" x14ac:dyDescent="0.25"/>
    <row r="43292" s="19" customFormat="1" x14ac:dyDescent="0.25"/>
    <row r="43293" s="19" customFormat="1" x14ac:dyDescent="0.25"/>
    <row r="43294" s="19" customFormat="1" x14ac:dyDescent="0.25"/>
    <row r="43295" s="19" customFormat="1" x14ac:dyDescent="0.25"/>
    <row r="43296" s="19" customFormat="1" x14ac:dyDescent="0.25"/>
    <row r="43297" s="19" customFormat="1" x14ac:dyDescent="0.25"/>
    <row r="43298" s="19" customFormat="1" x14ac:dyDescent="0.25"/>
    <row r="43299" s="19" customFormat="1" x14ac:dyDescent="0.25"/>
    <row r="43300" s="19" customFormat="1" x14ac:dyDescent="0.25"/>
    <row r="43301" s="19" customFormat="1" x14ac:dyDescent="0.25"/>
    <row r="43302" s="19" customFormat="1" x14ac:dyDescent="0.25"/>
    <row r="43303" s="19" customFormat="1" x14ac:dyDescent="0.25"/>
    <row r="43304" s="19" customFormat="1" x14ac:dyDescent="0.25"/>
    <row r="43305" s="19" customFormat="1" x14ac:dyDescent="0.25"/>
    <row r="43306" s="19" customFormat="1" x14ac:dyDescent="0.25"/>
    <row r="43307" s="19" customFormat="1" x14ac:dyDescent="0.25"/>
    <row r="43308" s="19" customFormat="1" x14ac:dyDescent="0.25"/>
    <row r="43309" s="19" customFormat="1" x14ac:dyDescent="0.25"/>
    <row r="43310" s="19" customFormat="1" x14ac:dyDescent="0.25"/>
    <row r="43311" s="19" customFormat="1" x14ac:dyDescent="0.25"/>
    <row r="43312" s="19" customFormat="1" x14ac:dyDescent="0.25"/>
    <row r="43313" s="19" customFormat="1" x14ac:dyDescent="0.25"/>
    <row r="43314" s="19" customFormat="1" x14ac:dyDescent="0.25"/>
    <row r="43315" s="19" customFormat="1" x14ac:dyDescent="0.25"/>
    <row r="43316" s="19" customFormat="1" x14ac:dyDescent="0.25"/>
    <row r="43317" s="19" customFormat="1" x14ac:dyDescent="0.25"/>
    <row r="43318" s="19" customFormat="1" x14ac:dyDescent="0.25"/>
    <row r="43319" s="19" customFormat="1" x14ac:dyDescent="0.25"/>
    <row r="43320" s="19" customFormat="1" x14ac:dyDescent="0.25"/>
    <row r="43321" s="19" customFormat="1" x14ac:dyDescent="0.25"/>
    <row r="43322" s="19" customFormat="1" x14ac:dyDescent="0.25"/>
    <row r="43323" s="19" customFormat="1" x14ac:dyDescent="0.25"/>
    <row r="43324" s="19" customFormat="1" x14ac:dyDescent="0.25"/>
    <row r="43325" s="19" customFormat="1" x14ac:dyDescent="0.25"/>
    <row r="43326" s="19" customFormat="1" x14ac:dyDescent="0.25"/>
    <row r="43327" s="19" customFormat="1" x14ac:dyDescent="0.25"/>
    <row r="43328" s="19" customFormat="1" x14ac:dyDescent="0.25"/>
    <row r="43329" s="19" customFormat="1" x14ac:dyDescent="0.25"/>
    <row r="43330" s="19" customFormat="1" x14ac:dyDescent="0.25"/>
    <row r="43331" s="19" customFormat="1" x14ac:dyDescent="0.25"/>
    <row r="43332" s="19" customFormat="1" x14ac:dyDescent="0.25"/>
    <row r="43333" s="19" customFormat="1" x14ac:dyDescent="0.25"/>
    <row r="43334" s="19" customFormat="1" x14ac:dyDescent="0.25"/>
    <row r="43335" s="19" customFormat="1" x14ac:dyDescent="0.25"/>
    <row r="43336" s="19" customFormat="1" x14ac:dyDescent="0.25"/>
    <row r="43337" s="19" customFormat="1" x14ac:dyDescent="0.25"/>
    <row r="43338" s="19" customFormat="1" x14ac:dyDescent="0.25"/>
    <row r="43339" s="19" customFormat="1" x14ac:dyDescent="0.25"/>
    <row r="43340" s="19" customFormat="1" x14ac:dyDescent="0.25"/>
    <row r="43341" s="19" customFormat="1" x14ac:dyDescent="0.25"/>
    <row r="43342" s="19" customFormat="1" x14ac:dyDescent="0.25"/>
    <row r="43343" s="19" customFormat="1" x14ac:dyDescent="0.25"/>
    <row r="43344" s="19" customFormat="1" x14ac:dyDescent="0.25"/>
    <row r="43345" s="19" customFormat="1" x14ac:dyDescent="0.25"/>
    <row r="43346" s="19" customFormat="1" x14ac:dyDescent="0.25"/>
    <row r="43347" s="19" customFormat="1" x14ac:dyDescent="0.25"/>
    <row r="43348" s="19" customFormat="1" x14ac:dyDescent="0.25"/>
    <row r="43349" s="19" customFormat="1" x14ac:dyDescent="0.25"/>
    <row r="43350" s="19" customFormat="1" x14ac:dyDescent="0.25"/>
    <row r="43351" s="19" customFormat="1" x14ac:dyDescent="0.25"/>
    <row r="43352" s="19" customFormat="1" x14ac:dyDescent="0.25"/>
    <row r="43353" s="19" customFormat="1" x14ac:dyDescent="0.25"/>
    <row r="43354" s="19" customFormat="1" x14ac:dyDescent="0.25"/>
    <row r="43355" s="19" customFormat="1" x14ac:dyDescent="0.25"/>
    <row r="43356" s="19" customFormat="1" x14ac:dyDescent="0.25"/>
    <row r="43357" s="19" customFormat="1" x14ac:dyDescent="0.25"/>
    <row r="43358" s="19" customFormat="1" x14ac:dyDescent="0.25"/>
    <row r="43359" s="19" customFormat="1" x14ac:dyDescent="0.25"/>
    <row r="43360" s="19" customFormat="1" x14ac:dyDescent="0.25"/>
    <row r="43361" s="19" customFormat="1" x14ac:dyDescent="0.25"/>
    <row r="43362" s="19" customFormat="1" x14ac:dyDescent="0.25"/>
    <row r="43363" s="19" customFormat="1" x14ac:dyDescent="0.25"/>
    <row r="43364" s="19" customFormat="1" x14ac:dyDescent="0.25"/>
    <row r="43365" s="19" customFormat="1" x14ac:dyDescent="0.25"/>
    <row r="43366" s="19" customFormat="1" x14ac:dyDescent="0.25"/>
    <row r="43367" s="19" customFormat="1" x14ac:dyDescent="0.25"/>
    <row r="43368" s="19" customFormat="1" x14ac:dyDescent="0.25"/>
    <row r="43369" s="19" customFormat="1" x14ac:dyDescent="0.25"/>
    <row r="43370" s="19" customFormat="1" x14ac:dyDescent="0.25"/>
    <row r="43371" s="19" customFormat="1" x14ac:dyDescent="0.25"/>
    <row r="43372" s="19" customFormat="1" x14ac:dyDescent="0.25"/>
    <row r="43373" s="19" customFormat="1" x14ac:dyDescent="0.25"/>
    <row r="43374" s="19" customFormat="1" x14ac:dyDescent="0.25"/>
    <row r="43375" s="19" customFormat="1" x14ac:dyDescent="0.25"/>
    <row r="43376" s="19" customFormat="1" x14ac:dyDescent="0.25"/>
    <row r="43377" s="19" customFormat="1" x14ac:dyDescent="0.25"/>
    <row r="43378" s="19" customFormat="1" x14ac:dyDescent="0.25"/>
    <row r="43379" s="19" customFormat="1" x14ac:dyDescent="0.25"/>
    <row r="43380" s="19" customFormat="1" x14ac:dyDescent="0.25"/>
    <row r="43381" s="19" customFormat="1" x14ac:dyDescent="0.25"/>
    <row r="43382" s="19" customFormat="1" x14ac:dyDescent="0.25"/>
    <row r="43383" s="19" customFormat="1" x14ac:dyDescent="0.25"/>
    <row r="43384" s="19" customFormat="1" x14ac:dyDescent="0.25"/>
    <row r="43385" s="19" customFormat="1" x14ac:dyDescent="0.25"/>
    <row r="43386" s="19" customFormat="1" x14ac:dyDescent="0.25"/>
    <row r="43387" s="19" customFormat="1" x14ac:dyDescent="0.25"/>
    <row r="43388" s="19" customFormat="1" x14ac:dyDescent="0.25"/>
    <row r="43389" s="19" customFormat="1" x14ac:dyDescent="0.25"/>
    <row r="43390" s="19" customFormat="1" x14ac:dyDescent="0.25"/>
    <row r="43391" s="19" customFormat="1" x14ac:dyDescent="0.25"/>
    <row r="43392" s="19" customFormat="1" x14ac:dyDescent="0.25"/>
    <row r="43393" s="19" customFormat="1" x14ac:dyDescent="0.25"/>
    <row r="43394" s="19" customFormat="1" x14ac:dyDescent="0.25"/>
    <row r="43395" s="19" customFormat="1" x14ac:dyDescent="0.25"/>
    <row r="43396" s="19" customFormat="1" x14ac:dyDescent="0.25"/>
    <row r="43397" s="19" customFormat="1" x14ac:dyDescent="0.25"/>
    <row r="43398" s="19" customFormat="1" x14ac:dyDescent="0.25"/>
    <row r="43399" s="19" customFormat="1" x14ac:dyDescent="0.25"/>
    <row r="43400" s="19" customFormat="1" x14ac:dyDescent="0.25"/>
    <row r="43401" s="19" customFormat="1" x14ac:dyDescent="0.25"/>
    <row r="43402" s="19" customFormat="1" x14ac:dyDescent="0.25"/>
    <row r="43403" s="19" customFormat="1" x14ac:dyDescent="0.25"/>
    <row r="43404" s="19" customFormat="1" x14ac:dyDescent="0.25"/>
    <row r="43405" s="19" customFormat="1" x14ac:dyDescent="0.25"/>
    <row r="43406" s="19" customFormat="1" x14ac:dyDescent="0.25"/>
    <row r="43407" s="19" customFormat="1" x14ac:dyDescent="0.25"/>
    <row r="43408" s="19" customFormat="1" x14ac:dyDescent="0.25"/>
    <row r="43409" s="19" customFormat="1" x14ac:dyDescent="0.25"/>
    <row r="43410" s="19" customFormat="1" x14ac:dyDescent="0.25"/>
    <row r="43411" s="19" customFormat="1" x14ac:dyDescent="0.25"/>
    <row r="43412" s="19" customFormat="1" x14ac:dyDescent="0.25"/>
    <row r="43413" s="19" customFormat="1" x14ac:dyDescent="0.25"/>
    <row r="43414" s="19" customFormat="1" x14ac:dyDescent="0.25"/>
    <row r="43415" s="19" customFormat="1" x14ac:dyDescent="0.25"/>
    <row r="43416" s="19" customFormat="1" x14ac:dyDescent="0.25"/>
    <row r="43417" s="19" customFormat="1" x14ac:dyDescent="0.25"/>
    <row r="43418" s="19" customFormat="1" x14ac:dyDescent="0.25"/>
    <row r="43419" s="19" customFormat="1" x14ac:dyDescent="0.25"/>
    <row r="43420" s="19" customFormat="1" x14ac:dyDescent="0.25"/>
    <row r="43421" s="19" customFormat="1" x14ac:dyDescent="0.25"/>
    <row r="43422" s="19" customFormat="1" x14ac:dyDescent="0.25"/>
    <row r="43423" s="19" customFormat="1" x14ac:dyDescent="0.25"/>
    <row r="43424" s="19" customFormat="1" x14ac:dyDescent="0.25"/>
    <row r="43425" s="19" customFormat="1" x14ac:dyDescent="0.25"/>
    <row r="43426" s="19" customFormat="1" x14ac:dyDescent="0.25"/>
    <row r="43427" s="19" customFormat="1" x14ac:dyDescent="0.25"/>
    <row r="43428" s="19" customFormat="1" x14ac:dyDescent="0.25"/>
    <row r="43429" s="19" customFormat="1" x14ac:dyDescent="0.25"/>
    <row r="43430" s="19" customFormat="1" x14ac:dyDescent="0.25"/>
    <row r="43431" s="19" customFormat="1" x14ac:dyDescent="0.25"/>
    <row r="43432" s="19" customFormat="1" x14ac:dyDescent="0.25"/>
    <row r="43433" s="19" customFormat="1" x14ac:dyDescent="0.25"/>
    <row r="43434" s="19" customFormat="1" x14ac:dyDescent="0.25"/>
    <row r="43435" s="19" customFormat="1" x14ac:dyDescent="0.25"/>
    <row r="43436" s="19" customFormat="1" x14ac:dyDescent="0.25"/>
    <row r="43437" s="19" customFormat="1" x14ac:dyDescent="0.25"/>
    <row r="43438" s="19" customFormat="1" x14ac:dyDescent="0.25"/>
    <row r="43439" s="19" customFormat="1" x14ac:dyDescent="0.25"/>
    <row r="43440" s="19" customFormat="1" x14ac:dyDescent="0.25"/>
    <row r="43441" s="19" customFormat="1" x14ac:dyDescent="0.25"/>
    <row r="43442" s="19" customFormat="1" x14ac:dyDescent="0.25"/>
    <row r="43443" s="19" customFormat="1" x14ac:dyDescent="0.25"/>
    <row r="43444" s="19" customFormat="1" x14ac:dyDescent="0.25"/>
    <row r="43445" s="19" customFormat="1" x14ac:dyDescent="0.25"/>
    <row r="43446" s="19" customFormat="1" x14ac:dyDescent="0.25"/>
    <row r="43447" s="19" customFormat="1" x14ac:dyDescent="0.25"/>
    <row r="43448" s="19" customFormat="1" x14ac:dyDescent="0.25"/>
    <row r="43449" s="19" customFormat="1" x14ac:dyDescent="0.25"/>
    <row r="43450" s="19" customFormat="1" x14ac:dyDescent="0.25"/>
    <row r="43451" s="19" customFormat="1" x14ac:dyDescent="0.25"/>
    <row r="43452" s="19" customFormat="1" x14ac:dyDescent="0.25"/>
    <row r="43453" s="19" customFormat="1" x14ac:dyDescent="0.25"/>
    <row r="43454" s="19" customFormat="1" x14ac:dyDescent="0.25"/>
    <row r="43455" s="19" customFormat="1" x14ac:dyDescent="0.25"/>
    <row r="43456" s="19" customFormat="1" x14ac:dyDescent="0.25"/>
    <row r="43457" s="19" customFormat="1" x14ac:dyDescent="0.25"/>
    <row r="43458" s="19" customFormat="1" x14ac:dyDescent="0.25"/>
    <row r="43459" s="19" customFormat="1" x14ac:dyDescent="0.25"/>
    <row r="43460" s="19" customFormat="1" x14ac:dyDescent="0.25"/>
    <row r="43461" s="19" customFormat="1" x14ac:dyDescent="0.25"/>
    <row r="43462" s="19" customFormat="1" x14ac:dyDescent="0.25"/>
    <row r="43463" s="19" customFormat="1" x14ac:dyDescent="0.25"/>
    <row r="43464" s="19" customFormat="1" x14ac:dyDescent="0.25"/>
    <row r="43465" s="19" customFormat="1" x14ac:dyDescent="0.25"/>
    <row r="43466" s="19" customFormat="1" x14ac:dyDescent="0.25"/>
    <row r="43467" s="19" customFormat="1" x14ac:dyDescent="0.25"/>
    <row r="43468" s="19" customFormat="1" x14ac:dyDescent="0.25"/>
    <row r="43469" s="19" customFormat="1" x14ac:dyDescent="0.25"/>
    <row r="43470" s="19" customFormat="1" x14ac:dyDescent="0.25"/>
    <row r="43471" s="19" customFormat="1" x14ac:dyDescent="0.25"/>
    <row r="43472" s="19" customFormat="1" x14ac:dyDescent="0.25"/>
    <row r="43473" s="19" customFormat="1" x14ac:dyDescent="0.25"/>
    <row r="43474" s="19" customFormat="1" x14ac:dyDescent="0.25"/>
    <row r="43475" s="19" customFormat="1" x14ac:dyDescent="0.25"/>
    <row r="43476" s="19" customFormat="1" x14ac:dyDescent="0.25"/>
    <row r="43477" s="19" customFormat="1" x14ac:dyDescent="0.25"/>
    <row r="43478" s="19" customFormat="1" x14ac:dyDescent="0.25"/>
    <row r="43479" s="19" customFormat="1" x14ac:dyDescent="0.25"/>
    <row r="43480" s="19" customFormat="1" x14ac:dyDescent="0.25"/>
    <row r="43481" s="19" customFormat="1" x14ac:dyDescent="0.25"/>
    <row r="43482" s="19" customFormat="1" x14ac:dyDescent="0.25"/>
    <row r="43483" s="19" customFormat="1" x14ac:dyDescent="0.25"/>
    <row r="43484" s="19" customFormat="1" x14ac:dyDescent="0.25"/>
    <row r="43485" s="19" customFormat="1" x14ac:dyDescent="0.25"/>
    <row r="43486" s="19" customFormat="1" x14ac:dyDescent="0.25"/>
    <row r="43487" s="19" customFormat="1" x14ac:dyDescent="0.25"/>
    <row r="43488" s="19" customFormat="1" x14ac:dyDescent="0.25"/>
    <row r="43489" s="19" customFormat="1" x14ac:dyDescent="0.25"/>
    <row r="43490" s="19" customFormat="1" x14ac:dyDescent="0.25"/>
    <row r="43491" s="19" customFormat="1" x14ac:dyDescent="0.25"/>
    <row r="43492" s="19" customFormat="1" x14ac:dyDescent="0.25"/>
    <row r="43493" s="19" customFormat="1" x14ac:dyDescent="0.25"/>
    <row r="43494" s="19" customFormat="1" x14ac:dyDescent="0.25"/>
    <row r="43495" s="19" customFormat="1" x14ac:dyDescent="0.25"/>
    <row r="43496" s="19" customFormat="1" x14ac:dyDescent="0.25"/>
    <row r="43497" s="19" customFormat="1" x14ac:dyDescent="0.25"/>
    <row r="43498" s="19" customFormat="1" x14ac:dyDescent="0.25"/>
    <row r="43499" s="19" customFormat="1" x14ac:dyDescent="0.25"/>
    <row r="43500" s="19" customFormat="1" x14ac:dyDescent="0.25"/>
    <row r="43501" s="19" customFormat="1" x14ac:dyDescent="0.25"/>
    <row r="43502" s="19" customFormat="1" x14ac:dyDescent="0.25"/>
    <row r="43503" s="19" customFormat="1" x14ac:dyDescent="0.25"/>
    <row r="43504" s="19" customFormat="1" x14ac:dyDescent="0.25"/>
    <row r="43505" s="19" customFormat="1" x14ac:dyDescent="0.25"/>
    <row r="43506" s="19" customFormat="1" x14ac:dyDescent="0.25"/>
    <row r="43507" s="19" customFormat="1" x14ac:dyDescent="0.25"/>
    <row r="43508" s="19" customFormat="1" x14ac:dyDescent="0.25"/>
    <row r="43509" s="19" customFormat="1" x14ac:dyDescent="0.25"/>
    <row r="43510" s="19" customFormat="1" x14ac:dyDescent="0.25"/>
    <row r="43511" s="19" customFormat="1" x14ac:dyDescent="0.25"/>
    <row r="43512" s="19" customFormat="1" x14ac:dyDescent="0.25"/>
    <row r="43513" s="19" customFormat="1" x14ac:dyDescent="0.25"/>
    <row r="43514" s="19" customFormat="1" x14ac:dyDescent="0.25"/>
    <row r="43515" s="19" customFormat="1" x14ac:dyDescent="0.25"/>
    <row r="43516" s="19" customFormat="1" x14ac:dyDescent="0.25"/>
    <row r="43517" s="19" customFormat="1" x14ac:dyDescent="0.25"/>
    <row r="43518" s="19" customFormat="1" x14ac:dyDescent="0.25"/>
    <row r="43519" s="19" customFormat="1" x14ac:dyDescent="0.25"/>
    <row r="43520" s="19" customFormat="1" x14ac:dyDescent="0.25"/>
    <row r="43521" s="19" customFormat="1" x14ac:dyDescent="0.25"/>
    <row r="43522" s="19" customFormat="1" x14ac:dyDescent="0.25"/>
    <row r="43523" s="19" customFormat="1" x14ac:dyDescent="0.25"/>
    <row r="43524" s="19" customFormat="1" x14ac:dyDescent="0.25"/>
    <row r="43525" s="19" customFormat="1" x14ac:dyDescent="0.25"/>
    <row r="43526" s="19" customFormat="1" x14ac:dyDescent="0.25"/>
    <row r="43527" s="19" customFormat="1" x14ac:dyDescent="0.25"/>
    <row r="43528" s="19" customFormat="1" x14ac:dyDescent="0.25"/>
    <row r="43529" s="19" customFormat="1" x14ac:dyDescent="0.25"/>
    <row r="43530" s="19" customFormat="1" x14ac:dyDescent="0.25"/>
    <row r="43531" s="19" customFormat="1" x14ac:dyDescent="0.25"/>
    <row r="43532" s="19" customFormat="1" x14ac:dyDescent="0.25"/>
    <row r="43533" s="19" customFormat="1" x14ac:dyDescent="0.25"/>
    <row r="43534" s="19" customFormat="1" x14ac:dyDescent="0.25"/>
    <row r="43535" s="19" customFormat="1" x14ac:dyDescent="0.25"/>
    <row r="43536" s="19" customFormat="1" x14ac:dyDescent="0.25"/>
    <row r="43537" s="19" customFormat="1" x14ac:dyDescent="0.25"/>
    <row r="43538" s="19" customFormat="1" x14ac:dyDescent="0.25"/>
    <row r="43539" s="19" customFormat="1" x14ac:dyDescent="0.25"/>
    <row r="43540" s="19" customFormat="1" x14ac:dyDescent="0.25"/>
    <row r="43541" s="19" customFormat="1" x14ac:dyDescent="0.25"/>
    <row r="43542" s="19" customFormat="1" x14ac:dyDescent="0.25"/>
    <row r="43543" s="19" customFormat="1" x14ac:dyDescent="0.25"/>
    <row r="43544" s="19" customFormat="1" x14ac:dyDescent="0.25"/>
    <row r="43545" s="19" customFormat="1" x14ac:dyDescent="0.25"/>
    <row r="43546" s="19" customFormat="1" x14ac:dyDescent="0.25"/>
    <row r="43547" s="19" customFormat="1" x14ac:dyDescent="0.25"/>
    <row r="43548" s="19" customFormat="1" x14ac:dyDescent="0.25"/>
    <row r="43549" s="19" customFormat="1" x14ac:dyDescent="0.25"/>
    <row r="43550" s="19" customFormat="1" x14ac:dyDescent="0.25"/>
    <row r="43551" s="19" customFormat="1" x14ac:dyDescent="0.25"/>
    <row r="43552" s="19" customFormat="1" x14ac:dyDescent="0.25"/>
    <row r="43553" s="19" customFormat="1" x14ac:dyDescent="0.25"/>
    <row r="43554" s="19" customFormat="1" x14ac:dyDescent="0.25"/>
    <row r="43555" s="19" customFormat="1" x14ac:dyDescent="0.25"/>
    <row r="43556" s="19" customFormat="1" x14ac:dyDescent="0.25"/>
    <row r="43557" s="19" customFormat="1" x14ac:dyDescent="0.25"/>
    <row r="43558" s="19" customFormat="1" x14ac:dyDescent="0.25"/>
    <row r="43559" s="19" customFormat="1" x14ac:dyDescent="0.25"/>
    <row r="43560" s="19" customFormat="1" x14ac:dyDescent="0.25"/>
    <row r="43561" s="19" customFormat="1" x14ac:dyDescent="0.25"/>
    <row r="43562" s="19" customFormat="1" x14ac:dyDescent="0.25"/>
    <row r="43563" s="19" customFormat="1" x14ac:dyDescent="0.25"/>
    <row r="43564" s="19" customFormat="1" x14ac:dyDescent="0.25"/>
    <row r="43565" s="19" customFormat="1" x14ac:dyDescent="0.25"/>
    <row r="43566" s="19" customFormat="1" x14ac:dyDescent="0.25"/>
    <row r="43567" s="19" customFormat="1" x14ac:dyDescent="0.25"/>
    <row r="43568" s="19" customFormat="1" x14ac:dyDescent="0.25"/>
    <row r="43569" s="19" customFormat="1" x14ac:dyDescent="0.25"/>
    <row r="43570" s="19" customFormat="1" x14ac:dyDescent="0.25"/>
    <row r="43571" s="19" customFormat="1" x14ac:dyDescent="0.25"/>
    <row r="43572" s="19" customFormat="1" x14ac:dyDescent="0.25"/>
    <row r="43573" s="19" customFormat="1" x14ac:dyDescent="0.25"/>
    <row r="43574" s="19" customFormat="1" x14ac:dyDescent="0.25"/>
    <row r="43575" s="19" customFormat="1" x14ac:dyDescent="0.25"/>
    <row r="43576" s="19" customFormat="1" x14ac:dyDescent="0.25"/>
    <row r="43577" s="19" customFormat="1" x14ac:dyDescent="0.25"/>
    <row r="43578" s="19" customFormat="1" x14ac:dyDescent="0.25"/>
    <row r="43579" s="19" customFormat="1" x14ac:dyDescent="0.25"/>
    <row r="43580" s="19" customFormat="1" x14ac:dyDescent="0.25"/>
    <row r="43581" s="19" customFormat="1" x14ac:dyDescent="0.25"/>
    <row r="43582" s="19" customFormat="1" x14ac:dyDescent="0.25"/>
    <row r="43583" s="19" customFormat="1" x14ac:dyDescent="0.25"/>
    <row r="43584" s="19" customFormat="1" x14ac:dyDescent="0.25"/>
    <row r="43585" s="19" customFormat="1" x14ac:dyDescent="0.25"/>
    <row r="43586" s="19" customFormat="1" x14ac:dyDescent="0.25"/>
    <row r="43587" s="19" customFormat="1" x14ac:dyDescent="0.25"/>
    <row r="43588" s="19" customFormat="1" x14ac:dyDescent="0.25"/>
    <row r="43589" s="19" customFormat="1" x14ac:dyDescent="0.25"/>
    <row r="43590" s="19" customFormat="1" x14ac:dyDescent="0.25"/>
    <row r="43591" s="19" customFormat="1" x14ac:dyDescent="0.25"/>
    <row r="43592" s="19" customFormat="1" x14ac:dyDescent="0.25"/>
    <row r="43593" s="19" customFormat="1" x14ac:dyDescent="0.25"/>
    <row r="43594" s="19" customFormat="1" x14ac:dyDescent="0.25"/>
    <row r="43595" s="19" customFormat="1" x14ac:dyDescent="0.25"/>
    <row r="43596" s="19" customFormat="1" x14ac:dyDescent="0.25"/>
    <row r="43597" s="19" customFormat="1" x14ac:dyDescent="0.25"/>
    <row r="43598" s="19" customFormat="1" x14ac:dyDescent="0.25"/>
    <row r="43599" s="19" customFormat="1" x14ac:dyDescent="0.25"/>
    <row r="43600" s="19" customFormat="1" x14ac:dyDescent="0.25"/>
    <row r="43601" s="19" customFormat="1" x14ac:dyDescent="0.25"/>
    <row r="43602" s="19" customFormat="1" x14ac:dyDescent="0.25"/>
    <row r="43603" s="19" customFormat="1" x14ac:dyDescent="0.25"/>
    <row r="43604" s="19" customFormat="1" x14ac:dyDescent="0.25"/>
    <row r="43605" s="19" customFormat="1" x14ac:dyDescent="0.25"/>
    <row r="43606" s="19" customFormat="1" x14ac:dyDescent="0.25"/>
    <row r="43607" s="19" customFormat="1" x14ac:dyDescent="0.25"/>
    <row r="43608" s="19" customFormat="1" x14ac:dyDescent="0.25"/>
    <row r="43609" s="19" customFormat="1" x14ac:dyDescent="0.25"/>
    <row r="43610" s="19" customFormat="1" x14ac:dyDescent="0.25"/>
    <row r="43611" s="19" customFormat="1" x14ac:dyDescent="0.25"/>
    <row r="43612" s="19" customFormat="1" x14ac:dyDescent="0.25"/>
    <row r="43613" s="19" customFormat="1" x14ac:dyDescent="0.25"/>
    <row r="43614" s="19" customFormat="1" x14ac:dyDescent="0.25"/>
    <row r="43615" s="19" customFormat="1" x14ac:dyDescent="0.25"/>
    <row r="43616" s="19" customFormat="1" x14ac:dyDescent="0.25"/>
    <row r="43617" s="19" customFormat="1" x14ac:dyDescent="0.25"/>
    <row r="43618" s="19" customFormat="1" x14ac:dyDescent="0.25"/>
    <row r="43619" s="19" customFormat="1" x14ac:dyDescent="0.25"/>
    <row r="43620" s="19" customFormat="1" x14ac:dyDescent="0.25"/>
    <row r="43621" s="19" customFormat="1" x14ac:dyDescent="0.25"/>
    <row r="43622" s="19" customFormat="1" x14ac:dyDescent="0.25"/>
    <row r="43623" s="19" customFormat="1" x14ac:dyDescent="0.25"/>
    <row r="43624" s="19" customFormat="1" x14ac:dyDescent="0.25"/>
    <row r="43625" s="19" customFormat="1" x14ac:dyDescent="0.25"/>
    <row r="43626" s="19" customFormat="1" x14ac:dyDescent="0.25"/>
    <row r="43627" s="19" customFormat="1" x14ac:dyDescent="0.25"/>
    <row r="43628" s="19" customFormat="1" x14ac:dyDescent="0.25"/>
    <row r="43629" s="19" customFormat="1" x14ac:dyDescent="0.25"/>
    <row r="43630" s="19" customFormat="1" x14ac:dyDescent="0.25"/>
    <row r="43631" s="19" customFormat="1" x14ac:dyDescent="0.25"/>
    <row r="43632" s="19" customFormat="1" x14ac:dyDescent="0.25"/>
    <row r="43633" s="19" customFormat="1" x14ac:dyDescent="0.25"/>
    <row r="43634" s="19" customFormat="1" x14ac:dyDescent="0.25"/>
    <row r="43635" s="19" customFormat="1" x14ac:dyDescent="0.25"/>
    <row r="43636" s="19" customFormat="1" x14ac:dyDescent="0.25"/>
    <row r="43637" s="19" customFormat="1" x14ac:dyDescent="0.25"/>
    <row r="43638" s="19" customFormat="1" x14ac:dyDescent="0.25"/>
    <row r="43639" s="19" customFormat="1" x14ac:dyDescent="0.25"/>
    <row r="43640" s="19" customFormat="1" x14ac:dyDescent="0.25"/>
    <row r="43641" s="19" customFormat="1" x14ac:dyDescent="0.25"/>
    <row r="43642" s="19" customFormat="1" x14ac:dyDescent="0.25"/>
    <row r="43643" s="19" customFormat="1" x14ac:dyDescent="0.25"/>
    <row r="43644" s="19" customFormat="1" x14ac:dyDescent="0.25"/>
    <row r="43645" s="19" customFormat="1" x14ac:dyDescent="0.25"/>
    <row r="43646" s="19" customFormat="1" x14ac:dyDescent="0.25"/>
    <row r="43647" s="19" customFormat="1" x14ac:dyDescent="0.25"/>
    <row r="43648" s="19" customFormat="1" x14ac:dyDescent="0.25"/>
    <row r="43649" s="19" customFormat="1" x14ac:dyDescent="0.25"/>
    <row r="43650" s="19" customFormat="1" x14ac:dyDescent="0.25"/>
    <row r="43651" s="19" customFormat="1" x14ac:dyDescent="0.25"/>
    <row r="43652" s="19" customFormat="1" x14ac:dyDescent="0.25"/>
    <row r="43653" s="19" customFormat="1" x14ac:dyDescent="0.25"/>
    <row r="43654" s="19" customFormat="1" x14ac:dyDescent="0.25"/>
    <row r="43655" s="19" customFormat="1" x14ac:dyDescent="0.25"/>
    <row r="43656" s="19" customFormat="1" x14ac:dyDescent="0.25"/>
    <row r="43657" s="19" customFormat="1" x14ac:dyDescent="0.25"/>
    <row r="43658" s="19" customFormat="1" x14ac:dyDescent="0.25"/>
    <row r="43659" s="19" customFormat="1" x14ac:dyDescent="0.25"/>
    <row r="43660" s="19" customFormat="1" x14ac:dyDescent="0.25"/>
    <row r="43661" s="19" customFormat="1" x14ac:dyDescent="0.25"/>
    <row r="43662" s="19" customFormat="1" x14ac:dyDescent="0.25"/>
    <row r="43663" s="19" customFormat="1" x14ac:dyDescent="0.25"/>
    <row r="43664" s="19" customFormat="1" x14ac:dyDescent="0.25"/>
    <row r="43665" s="19" customFormat="1" x14ac:dyDescent="0.25"/>
    <row r="43666" s="19" customFormat="1" x14ac:dyDescent="0.25"/>
    <row r="43667" s="19" customFormat="1" x14ac:dyDescent="0.25"/>
    <row r="43668" s="19" customFormat="1" x14ac:dyDescent="0.25"/>
    <row r="43669" s="19" customFormat="1" x14ac:dyDescent="0.25"/>
    <row r="43670" s="19" customFormat="1" x14ac:dyDescent="0.25"/>
    <row r="43671" s="19" customFormat="1" x14ac:dyDescent="0.25"/>
    <row r="43672" s="19" customFormat="1" x14ac:dyDescent="0.25"/>
    <row r="43673" s="19" customFormat="1" x14ac:dyDescent="0.25"/>
    <row r="43674" s="19" customFormat="1" x14ac:dyDescent="0.25"/>
    <row r="43675" s="19" customFormat="1" x14ac:dyDescent="0.25"/>
    <row r="43676" s="19" customFormat="1" x14ac:dyDescent="0.25"/>
    <row r="43677" s="19" customFormat="1" x14ac:dyDescent="0.25"/>
    <row r="43678" s="19" customFormat="1" x14ac:dyDescent="0.25"/>
    <row r="43679" s="19" customFormat="1" x14ac:dyDescent="0.25"/>
    <row r="43680" s="19" customFormat="1" x14ac:dyDescent="0.25"/>
    <row r="43681" s="19" customFormat="1" x14ac:dyDescent="0.25"/>
    <row r="43682" s="19" customFormat="1" x14ac:dyDescent="0.25"/>
    <row r="43683" s="19" customFormat="1" x14ac:dyDescent="0.25"/>
    <row r="43684" s="19" customFormat="1" x14ac:dyDescent="0.25"/>
    <row r="43685" s="19" customFormat="1" x14ac:dyDescent="0.25"/>
    <row r="43686" s="19" customFormat="1" x14ac:dyDescent="0.25"/>
    <row r="43687" s="19" customFormat="1" x14ac:dyDescent="0.25"/>
    <row r="43688" s="19" customFormat="1" x14ac:dyDescent="0.25"/>
    <row r="43689" s="19" customFormat="1" x14ac:dyDescent="0.25"/>
    <row r="43690" s="19" customFormat="1" x14ac:dyDescent="0.25"/>
    <row r="43691" s="19" customFormat="1" x14ac:dyDescent="0.25"/>
    <row r="43692" s="19" customFormat="1" x14ac:dyDescent="0.25"/>
    <row r="43693" s="19" customFormat="1" x14ac:dyDescent="0.25"/>
    <row r="43694" s="19" customFormat="1" x14ac:dyDescent="0.25"/>
    <row r="43695" s="19" customFormat="1" x14ac:dyDescent="0.25"/>
    <row r="43696" s="19" customFormat="1" x14ac:dyDescent="0.25"/>
    <row r="43697" s="19" customFormat="1" x14ac:dyDescent="0.25"/>
    <row r="43698" s="19" customFormat="1" x14ac:dyDescent="0.25"/>
    <row r="43699" s="19" customFormat="1" x14ac:dyDescent="0.25"/>
    <row r="43700" s="19" customFormat="1" x14ac:dyDescent="0.25"/>
    <row r="43701" s="19" customFormat="1" x14ac:dyDescent="0.25"/>
    <row r="43702" s="19" customFormat="1" x14ac:dyDescent="0.25"/>
    <row r="43703" s="19" customFormat="1" x14ac:dyDescent="0.25"/>
    <row r="43704" s="19" customFormat="1" x14ac:dyDescent="0.25"/>
    <row r="43705" s="19" customFormat="1" x14ac:dyDescent="0.25"/>
    <row r="43706" s="19" customFormat="1" x14ac:dyDescent="0.25"/>
    <row r="43707" s="19" customFormat="1" x14ac:dyDescent="0.25"/>
    <row r="43708" s="19" customFormat="1" x14ac:dyDescent="0.25"/>
    <row r="43709" s="19" customFormat="1" x14ac:dyDescent="0.25"/>
    <row r="43710" s="19" customFormat="1" x14ac:dyDescent="0.25"/>
    <row r="43711" s="19" customFormat="1" x14ac:dyDescent="0.25"/>
    <row r="43712" s="19" customFormat="1" x14ac:dyDescent="0.25"/>
    <row r="43713" s="19" customFormat="1" x14ac:dyDescent="0.25"/>
    <row r="43714" s="19" customFormat="1" x14ac:dyDescent="0.25"/>
    <row r="43715" s="19" customFormat="1" x14ac:dyDescent="0.25"/>
    <row r="43716" s="19" customFormat="1" x14ac:dyDescent="0.25"/>
    <row r="43717" s="19" customFormat="1" x14ac:dyDescent="0.25"/>
    <row r="43718" s="19" customFormat="1" x14ac:dyDescent="0.25"/>
    <row r="43719" s="19" customFormat="1" x14ac:dyDescent="0.25"/>
    <row r="43720" s="19" customFormat="1" x14ac:dyDescent="0.25"/>
    <row r="43721" s="19" customFormat="1" x14ac:dyDescent="0.25"/>
    <row r="43722" s="19" customFormat="1" x14ac:dyDescent="0.25"/>
    <row r="43723" s="19" customFormat="1" x14ac:dyDescent="0.25"/>
    <row r="43724" s="19" customFormat="1" x14ac:dyDescent="0.25"/>
    <row r="43725" s="19" customFormat="1" x14ac:dyDescent="0.25"/>
    <row r="43726" s="19" customFormat="1" x14ac:dyDescent="0.25"/>
    <row r="43727" s="19" customFormat="1" x14ac:dyDescent="0.25"/>
    <row r="43728" s="19" customFormat="1" x14ac:dyDescent="0.25"/>
    <row r="43729" s="19" customFormat="1" x14ac:dyDescent="0.25"/>
    <row r="43730" s="19" customFormat="1" x14ac:dyDescent="0.25"/>
    <row r="43731" s="19" customFormat="1" x14ac:dyDescent="0.25"/>
    <row r="43732" s="19" customFormat="1" x14ac:dyDescent="0.25"/>
    <row r="43733" s="19" customFormat="1" x14ac:dyDescent="0.25"/>
    <row r="43734" s="19" customFormat="1" x14ac:dyDescent="0.25"/>
    <row r="43735" s="19" customFormat="1" x14ac:dyDescent="0.25"/>
    <row r="43736" s="19" customFormat="1" x14ac:dyDescent="0.25"/>
    <row r="43737" s="19" customFormat="1" x14ac:dyDescent="0.25"/>
    <row r="43738" s="19" customFormat="1" x14ac:dyDescent="0.25"/>
    <row r="43739" s="19" customFormat="1" x14ac:dyDescent="0.25"/>
    <row r="43740" s="19" customFormat="1" x14ac:dyDescent="0.25"/>
    <row r="43741" s="19" customFormat="1" x14ac:dyDescent="0.25"/>
    <row r="43742" s="19" customFormat="1" x14ac:dyDescent="0.25"/>
    <row r="43743" s="19" customFormat="1" x14ac:dyDescent="0.25"/>
    <row r="43744" s="19" customFormat="1" x14ac:dyDescent="0.25"/>
    <row r="43745" s="19" customFormat="1" x14ac:dyDescent="0.25"/>
    <row r="43746" s="19" customFormat="1" x14ac:dyDescent="0.25"/>
    <row r="43747" s="19" customFormat="1" x14ac:dyDescent="0.25"/>
    <row r="43748" s="19" customFormat="1" x14ac:dyDescent="0.25"/>
    <row r="43749" s="19" customFormat="1" x14ac:dyDescent="0.25"/>
    <row r="43750" s="19" customFormat="1" x14ac:dyDescent="0.25"/>
    <row r="43751" s="19" customFormat="1" x14ac:dyDescent="0.25"/>
    <row r="43752" s="19" customFormat="1" x14ac:dyDescent="0.25"/>
    <row r="43753" s="19" customFormat="1" x14ac:dyDescent="0.25"/>
    <row r="43754" s="19" customFormat="1" x14ac:dyDescent="0.25"/>
    <row r="43755" s="19" customFormat="1" x14ac:dyDescent="0.25"/>
    <row r="43756" s="19" customFormat="1" x14ac:dyDescent="0.25"/>
    <row r="43757" s="19" customFormat="1" x14ac:dyDescent="0.25"/>
    <row r="43758" s="19" customFormat="1" x14ac:dyDescent="0.25"/>
    <row r="43759" s="19" customFormat="1" x14ac:dyDescent="0.25"/>
    <row r="43760" s="19" customFormat="1" x14ac:dyDescent="0.25"/>
    <row r="43761" s="19" customFormat="1" x14ac:dyDescent="0.25"/>
    <row r="43762" s="19" customFormat="1" x14ac:dyDescent="0.25"/>
    <row r="43763" s="19" customFormat="1" x14ac:dyDescent="0.25"/>
    <row r="43764" s="19" customFormat="1" x14ac:dyDescent="0.25"/>
    <row r="43765" s="19" customFormat="1" x14ac:dyDescent="0.25"/>
    <row r="43766" s="19" customFormat="1" x14ac:dyDescent="0.25"/>
    <row r="43767" s="19" customFormat="1" x14ac:dyDescent="0.25"/>
    <row r="43768" s="19" customFormat="1" x14ac:dyDescent="0.25"/>
    <row r="43769" s="19" customFormat="1" x14ac:dyDescent="0.25"/>
    <row r="43770" s="19" customFormat="1" x14ac:dyDescent="0.25"/>
    <row r="43771" s="19" customFormat="1" x14ac:dyDescent="0.25"/>
    <row r="43772" s="19" customFormat="1" x14ac:dyDescent="0.25"/>
    <row r="43773" s="19" customFormat="1" x14ac:dyDescent="0.25"/>
    <row r="43774" s="19" customFormat="1" x14ac:dyDescent="0.25"/>
    <row r="43775" s="19" customFormat="1" x14ac:dyDescent="0.25"/>
    <row r="43776" s="19" customFormat="1" x14ac:dyDescent="0.25"/>
    <row r="43777" s="19" customFormat="1" x14ac:dyDescent="0.25"/>
    <row r="43778" s="19" customFormat="1" x14ac:dyDescent="0.25"/>
    <row r="43779" s="19" customFormat="1" x14ac:dyDescent="0.25"/>
    <row r="43780" s="19" customFormat="1" x14ac:dyDescent="0.25"/>
    <row r="43781" s="19" customFormat="1" x14ac:dyDescent="0.25"/>
    <row r="43782" s="19" customFormat="1" x14ac:dyDescent="0.25"/>
    <row r="43783" s="19" customFormat="1" x14ac:dyDescent="0.25"/>
    <row r="43784" s="19" customFormat="1" x14ac:dyDescent="0.25"/>
    <row r="43785" s="19" customFormat="1" x14ac:dyDescent="0.25"/>
    <row r="43786" s="19" customFormat="1" x14ac:dyDescent="0.25"/>
    <row r="43787" s="19" customFormat="1" x14ac:dyDescent="0.25"/>
    <row r="43788" s="19" customFormat="1" x14ac:dyDescent="0.25"/>
    <row r="43789" s="19" customFormat="1" x14ac:dyDescent="0.25"/>
    <row r="43790" s="19" customFormat="1" x14ac:dyDescent="0.25"/>
    <row r="43791" s="19" customFormat="1" x14ac:dyDescent="0.25"/>
    <row r="43792" s="19" customFormat="1" x14ac:dyDescent="0.25"/>
    <row r="43793" s="19" customFormat="1" x14ac:dyDescent="0.25"/>
    <row r="43794" s="19" customFormat="1" x14ac:dyDescent="0.25"/>
    <row r="43795" s="19" customFormat="1" x14ac:dyDescent="0.25"/>
    <row r="43796" s="19" customFormat="1" x14ac:dyDescent="0.25"/>
    <row r="43797" s="19" customFormat="1" x14ac:dyDescent="0.25"/>
    <row r="43798" s="19" customFormat="1" x14ac:dyDescent="0.25"/>
    <row r="43799" s="19" customFormat="1" x14ac:dyDescent="0.25"/>
    <row r="43800" s="19" customFormat="1" x14ac:dyDescent="0.25"/>
    <row r="43801" s="19" customFormat="1" x14ac:dyDescent="0.25"/>
    <row r="43802" s="19" customFormat="1" x14ac:dyDescent="0.25"/>
    <row r="43803" s="19" customFormat="1" x14ac:dyDescent="0.25"/>
    <row r="43804" s="19" customFormat="1" x14ac:dyDescent="0.25"/>
    <row r="43805" s="19" customFormat="1" x14ac:dyDescent="0.25"/>
    <row r="43806" s="19" customFormat="1" x14ac:dyDescent="0.25"/>
    <row r="43807" s="19" customFormat="1" x14ac:dyDescent="0.25"/>
    <row r="43808" s="19" customFormat="1" x14ac:dyDescent="0.25"/>
    <row r="43809" s="19" customFormat="1" x14ac:dyDescent="0.25"/>
    <row r="43810" s="19" customFormat="1" x14ac:dyDescent="0.25"/>
    <row r="43811" s="19" customFormat="1" x14ac:dyDescent="0.25"/>
    <row r="43812" s="19" customFormat="1" x14ac:dyDescent="0.25"/>
    <row r="43813" s="19" customFormat="1" x14ac:dyDescent="0.25"/>
    <row r="43814" s="19" customFormat="1" x14ac:dyDescent="0.25"/>
    <row r="43815" s="19" customFormat="1" x14ac:dyDescent="0.25"/>
    <row r="43816" s="19" customFormat="1" x14ac:dyDescent="0.25"/>
    <row r="43817" s="19" customFormat="1" x14ac:dyDescent="0.25"/>
    <row r="43818" s="19" customFormat="1" x14ac:dyDescent="0.25"/>
    <row r="43819" s="19" customFormat="1" x14ac:dyDescent="0.25"/>
    <row r="43820" s="19" customFormat="1" x14ac:dyDescent="0.25"/>
    <row r="43821" s="19" customFormat="1" x14ac:dyDescent="0.25"/>
    <row r="43822" s="19" customFormat="1" x14ac:dyDescent="0.25"/>
    <row r="43823" s="19" customFormat="1" x14ac:dyDescent="0.25"/>
    <row r="43824" s="19" customFormat="1" x14ac:dyDescent="0.25"/>
    <row r="43825" s="19" customFormat="1" x14ac:dyDescent="0.25"/>
    <row r="43826" s="19" customFormat="1" x14ac:dyDescent="0.25"/>
    <row r="43827" s="19" customFormat="1" x14ac:dyDescent="0.25"/>
    <row r="43828" s="19" customFormat="1" x14ac:dyDescent="0.25"/>
    <row r="43829" s="19" customFormat="1" x14ac:dyDescent="0.25"/>
    <row r="43830" s="19" customFormat="1" x14ac:dyDescent="0.25"/>
    <row r="43831" s="19" customFormat="1" x14ac:dyDescent="0.25"/>
    <row r="43832" s="19" customFormat="1" x14ac:dyDescent="0.25"/>
    <row r="43833" s="19" customFormat="1" x14ac:dyDescent="0.25"/>
    <row r="43834" s="19" customFormat="1" x14ac:dyDescent="0.25"/>
    <row r="43835" s="19" customFormat="1" x14ac:dyDescent="0.25"/>
    <row r="43836" s="19" customFormat="1" x14ac:dyDescent="0.25"/>
    <row r="43837" s="19" customFormat="1" x14ac:dyDescent="0.25"/>
    <row r="43838" s="19" customFormat="1" x14ac:dyDescent="0.25"/>
    <row r="43839" s="19" customFormat="1" x14ac:dyDescent="0.25"/>
    <row r="43840" s="19" customFormat="1" x14ac:dyDescent="0.25"/>
    <row r="43841" s="19" customFormat="1" x14ac:dyDescent="0.25"/>
    <row r="43842" s="19" customFormat="1" x14ac:dyDescent="0.25"/>
    <row r="43843" s="19" customFormat="1" x14ac:dyDescent="0.25"/>
    <row r="43844" s="19" customFormat="1" x14ac:dyDescent="0.25"/>
    <row r="43845" s="19" customFormat="1" x14ac:dyDescent="0.25"/>
    <row r="43846" s="19" customFormat="1" x14ac:dyDescent="0.25"/>
    <row r="43847" s="19" customFormat="1" x14ac:dyDescent="0.25"/>
    <row r="43848" s="19" customFormat="1" x14ac:dyDescent="0.25"/>
    <row r="43849" s="19" customFormat="1" x14ac:dyDescent="0.25"/>
    <row r="43850" s="19" customFormat="1" x14ac:dyDescent="0.25"/>
    <row r="43851" s="19" customFormat="1" x14ac:dyDescent="0.25"/>
    <row r="43852" s="19" customFormat="1" x14ac:dyDescent="0.25"/>
    <row r="43853" s="19" customFormat="1" x14ac:dyDescent="0.25"/>
    <row r="43854" s="19" customFormat="1" x14ac:dyDescent="0.25"/>
    <row r="43855" s="19" customFormat="1" x14ac:dyDescent="0.25"/>
    <row r="43856" s="19" customFormat="1" x14ac:dyDescent="0.25"/>
    <row r="43857" s="19" customFormat="1" x14ac:dyDescent="0.25"/>
    <row r="43858" s="19" customFormat="1" x14ac:dyDescent="0.25"/>
    <row r="43859" s="19" customFormat="1" x14ac:dyDescent="0.25"/>
    <row r="43860" s="19" customFormat="1" x14ac:dyDescent="0.25"/>
    <row r="43861" s="19" customFormat="1" x14ac:dyDescent="0.25"/>
    <row r="43862" s="19" customFormat="1" x14ac:dyDescent="0.25"/>
    <row r="43863" s="19" customFormat="1" x14ac:dyDescent="0.25"/>
    <row r="43864" s="19" customFormat="1" x14ac:dyDescent="0.25"/>
    <row r="43865" s="19" customFormat="1" x14ac:dyDescent="0.25"/>
    <row r="43866" s="19" customFormat="1" x14ac:dyDescent="0.25"/>
    <row r="43867" s="19" customFormat="1" x14ac:dyDescent="0.25"/>
    <row r="43868" s="19" customFormat="1" x14ac:dyDescent="0.25"/>
    <row r="43869" s="19" customFormat="1" x14ac:dyDescent="0.25"/>
    <row r="43870" s="19" customFormat="1" x14ac:dyDescent="0.25"/>
    <row r="43871" s="19" customFormat="1" x14ac:dyDescent="0.25"/>
    <row r="43872" s="19" customFormat="1" x14ac:dyDescent="0.25"/>
    <row r="43873" s="19" customFormat="1" x14ac:dyDescent="0.25"/>
    <row r="43874" s="19" customFormat="1" x14ac:dyDescent="0.25"/>
    <row r="43875" s="19" customFormat="1" x14ac:dyDescent="0.25"/>
    <row r="43876" s="19" customFormat="1" x14ac:dyDescent="0.25"/>
    <row r="43877" s="19" customFormat="1" x14ac:dyDescent="0.25"/>
    <row r="43878" s="19" customFormat="1" x14ac:dyDescent="0.25"/>
    <row r="43879" s="19" customFormat="1" x14ac:dyDescent="0.25"/>
    <row r="43880" s="19" customFormat="1" x14ac:dyDescent="0.25"/>
    <row r="43881" s="19" customFormat="1" x14ac:dyDescent="0.25"/>
    <row r="43882" s="19" customFormat="1" x14ac:dyDescent="0.25"/>
    <row r="43883" s="19" customFormat="1" x14ac:dyDescent="0.25"/>
    <row r="43884" s="19" customFormat="1" x14ac:dyDescent="0.25"/>
    <row r="43885" s="19" customFormat="1" x14ac:dyDescent="0.25"/>
    <row r="43886" s="19" customFormat="1" x14ac:dyDescent="0.25"/>
    <row r="43887" s="19" customFormat="1" x14ac:dyDescent="0.25"/>
    <row r="43888" s="19" customFormat="1" x14ac:dyDescent="0.25"/>
    <row r="43889" s="19" customFormat="1" x14ac:dyDescent="0.25"/>
    <row r="43890" s="19" customFormat="1" x14ac:dyDescent="0.25"/>
    <row r="43891" s="19" customFormat="1" x14ac:dyDescent="0.25"/>
    <row r="43892" s="19" customFormat="1" x14ac:dyDescent="0.25"/>
    <row r="43893" s="19" customFormat="1" x14ac:dyDescent="0.25"/>
    <row r="43894" s="19" customFormat="1" x14ac:dyDescent="0.25"/>
    <row r="43895" s="19" customFormat="1" x14ac:dyDescent="0.25"/>
    <row r="43896" s="19" customFormat="1" x14ac:dyDescent="0.25"/>
    <row r="43897" s="19" customFormat="1" x14ac:dyDescent="0.25"/>
    <row r="43898" s="19" customFormat="1" x14ac:dyDescent="0.25"/>
    <row r="43899" s="19" customFormat="1" x14ac:dyDescent="0.25"/>
    <row r="43900" s="19" customFormat="1" x14ac:dyDescent="0.25"/>
    <row r="43901" s="19" customFormat="1" x14ac:dyDescent="0.25"/>
    <row r="43902" s="19" customFormat="1" x14ac:dyDescent="0.25"/>
    <row r="43903" s="19" customFormat="1" x14ac:dyDescent="0.25"/>
    <row r="43904" s="19" customFormat="1" x14ac:dyDescent="0.25"/>
    <row r="43905" s="19" customFormat="1" x14ac:dyDescent="0.25"/>
    <row r="43906" s="19" customFormat="1" x14ac:dyDescent="0.25"/>
    <row r="43907" s="19" customFormat="1" x14ac:dyDescent="0.25"/>
    <row r="43908" s="19" customFormat="1" x14ac:dyDescent="0.25"/>
    <row r="43909" s="19" customFormat="1" x14ac:dyDescent="0.25"/>
    <row r="43910" s="19" customFormat="1" x14ac:dyDescent="0.25"/>
    <row r="43911" s="19" customFormat="1" x14ac:dyDescent="0.25"/>
    <row r="43912" s="19" customFormat="1" x14ac:dyDescent="0.25"/>
    <row r="43913" s="19" customFormat="1" x14ac:dyDescent="0.25"/>
    <row r="43914" s="19" customFormat="1" x14ac:dyDescent="0.25"/>
    <row r="43915" s="19" customFormat="1" x14ac:dyDescent="0.25"/>
    <row r="43916" s="19" customFormat="1" x14ac:dyDescent="0.25"/>
    <row r="43917" s="19" customFormat="1" x14ac:dyDescent="0.25"/>
    <row r="43918" s="19" customFormat="1" x14ac:dyDescent="0.25"/>
    <row r="43919" s="19" customFormat="1" x14ac:dyDescent="0.25"/>
    <row r="43920" s="19" customFormat="1" x14ac:dyDescent="0.25"/>
    <row r="43921" s="19" customFormat="1" x14ac:dyDescent="0.25"/>
    <row r="43922" s="19" customFormat="1" x14ac:dyDescent="0.25"/>
    <row r="43923" s="19" customFormat="1" x14ac:dyDescent="0.25"/>
    <row r="43924" s="19" customFormat="1" x14ac:dyDescent="0.25"/>
    <row r="43925" s="19" customFormat="1" x14ac:dyDescent="0.25"/>
    <row r="43926" s="19" customFormat="1" x14ac:dyDescent="0.25"/>
    <row r="43927" s="19" customFormat="1" x14ac:dyDescent="0.25"/>
    <row r="43928" s="19" customFormat="1" x14ac:dyDescent="0.25"/>
    <row r="43929" s="19" customFormat="1" x14ac:dyDescent="0.25"/>
    <row r="43930" s="19" customFormat="1" x14ac:dyDescent="0.25"/>
    <row r="43931" s="19" customFormat="1" x14ac:dyDescent="0.25"/>
    <row r="43932" s="19" customFormat="1" x14ac:dyDescent="0.25"/>
    <row r="43933" s="19" customFormat="1" x14ac:dyDescent="0.25"/>
    <row r="43934" s="19" customFormat="1" x14ac:dyDescent="0.25"/>
    <row r="43935" s="19" customFormat="1" x14ac:dyDescent="0.25"/>
    <row r="43936" s="19" customFormat="1" x14ac:dyDescent="0.25"/>
    <row r="43937" s="19" customFormat="1" x14ac:dyDescent="0.25"/>
    <row r="43938" s="19" customFormat="1" x14ac:dyDescent="0.25"/>
    <row r="43939" s="19" customFormat="1" x14ac:dyDescent="0.25"/>
    <row r="43940" s="19" customFormat="1" x14ac:dyDescent="0.25"/>
    <row r="43941" s="19" customFormat="1" x14ac:dyDescent="0.25"/>
    <row r="43942" s="19" customFormat="1" x14ac:dyDescent="0.25"/>
    <row r="43943" s="19" customFormat="1" x14ac:dyDescent="0.25"/>
    <row r="43944" s="19" customFormat="1" x14ac:dyDescent="0.25"/>
    <row r="43945" s="19" customFormat="1" x14ac:dyDescent="0.25"/>
    <row r="43946" s="19" customFormat="1" x14ac:dyDescent="0.25"/>
    <row r="43947" s="19" customFormat="1" x14ac:dyDescent="0.25"/>
    <row r="43948" s="19" customFormat="1" x14ac:dyDescent="0.25"/>
    <row r="43949" s="19" customFormat="1" x14ac:dyDescent="0.25"/>
    <row r="43950" s="19" customFormat="1" x14ac:dyDescent="0.25"/>
    <row r="43951" s="19" customFormat="1" x14ac:dyDescent="0.25"/>
    <row r="43952" s="19" customFormat="1" x14ac:dyDescent="0.25"/>
    <row r="43953" s="19" customFormat="1" x14ac:dyDescent="0.25"/>
    <row r="43954" s="19" customFormat="1" x14ac:dyDescent="0.25"/>
    <row r="43955" s="19" customFormat="1" x14ac:dyDescent="0.25"/>
    <row r="43956" s="19" customFormat="1" x14ac:dyDescent="0.25"/>
    <row r="43957" s="19" customFormat="1" x14ac:dyDescent="0.25"/>
    <row r="43958" s="19" customFormat="1" x14ac:dyDescent="0.25"/>
    <row r="43959" s="19" customFormat="1" x14ac:dyDescent="0.25"/>
    <row r="43960" s="19" customFormat="1" x14ac:dyDescent="0.25"/>
    <row r="43961" s="19" customFormat="1" x14ac:dyDescent="0.25"/>
    <row r="43962" s="19" customFormat="1" x14ac:dyDescent="0.25"/>
    <row r="43963" s="19" customFormat="1" x14ac:dyDescent="0.25"/>
    <row r="43964" s="19" customFormat="1" x14ac:dyDescent="0.25"/>
    <row r="43965" s="19" customFormat="1" x14ac:dyDescent="0.25"/>
    <row r="43966" s="19" customFormat="1" x14ac:dyDescent="0.25"/>
    <row r="43967" s="19" customFormat="1" x14ac:dyDescent="0.25"/>
    <row r="43968" s="19" customFormat="1" x14ac:dyDescent="0.25"/>
    <row r="43969" s="19" customFormat="1" x14ac:dyDescent="0.25"/>
    <row r="43970" s="19" customFormat="1" x14ac:dyDescent="0.25"/>
    <row r="43971" s="19" customFormat="1" x14ac:dyDescent="0.25"/>
    <row r="43972" s="19" customFormat="1" x14ac:dyDescent="0.25"/>
    <row r="43973" s="19" customFormat="1" x14ac:dyDescent="0.25"/>
    <row r="43974" s="19" customFormat="1" x14ac:dyDescent="0.25"/>
    <row r="43975" s="19" customFormat="1" x14ac:dyDescent="0.25"/>
    <row r="43976" s="19" customFormat="1" x14ac:dyDescent="0.25"/>
    <row r="43977" s="19" customFormat="1" x14ac:dyDescent="0.25"/>
    <row r="43978" s="19" customFormat="1" x14ac:dyDescent="0.25"/>
    <row r="43979" s="19" customFormat="1" x14ac:dyDescent="0.25"/>
    <row r="43980" s="19" customFormat="1" x14ac:dyDescent="0.25"/>
    <row r="43981" s="19" customFormat="1" x14ac:dyDescent="0.25"/>
    <row r="43982" s="19" customFormat="1" x14ac:dyDescent="0.25"/>
    <row r="43983" s="19" customFormat="1" x14ac:dyDescent="0.25"/>
    <row r="43984" s="19" customFormat="1" x14ac:dyDescent="0.25"/>
    <row r="43985" s="19" customFormat="1" x14ac:dyDescent="0.25"/>
    <row r="43986" s="19" customFormat="1" x14ac:dyDescent="0.25"/>
    <row r="43987" s="19" customFormat="1" x14ac:dyDescent="0.25"/>
    <row r="43988" s="19" customFormat="1" x14ac:dyDescent="0.25"/>
    <row r="43989" s="19" customFormat="1" x14ac:dyDescent="0.25"/>
    <row r="43990" s="19" customFormat="1" x14ac:dyDescent="0.25"/>
    <row r="43991" s="19" customFormat="1" x14ac:dyDescent="0.25"/>
    <row r="43992" s="19" customFormat="1" x14ac:dyDescent="0.25"/>
    <row r="43993" s="19" customFormat="1" x14ac:dyDescent="0.25"/>
    <row r="43994" s="19" customFormat="1" x14ac:dyDescent="0.25"/>
    <row r="43995" s="19" customFormat="1" x14ac:dyDescent="0.25"/>
    <row r="43996" s="19" customFormat="1" x14ac:dyDescent="0.25"/>
    <row r="43997" s="19" customFormat="1" x14ac:dyDescent="0.25"/>
    <row r="43998" s="19" customFormat="1" x14ac:dyDescent="0.25"/>
    <row r="43999" s="19" customFormat="1" x14ac:dyDescent="0.25"/>
    <row r="44000" s="19" customFormat="1" x14ac:dyDescent="0.25"/>
    <row r="44001" s="19" customFormat="1" x14ac:dyDescent="0.25"/>
    <row r="44002" s="19" customFormat="1" x14ac:dyDescent="0.25"/>
    <row r="44003" s="19" customFormat="1" x14ac:dyDescent="0.25"/>
    <row r="44004" s="19" customFormat="1" x14ac:dyDescent="0.25"/>
    <row r="44005" s="19" customFormat="1" x14ac:dyDescent="0.25"/>
    <row r="44006" s="19" customFormat="1" x14ac:dyDescent="0.25"/>
    <row r="44007" s="19" customFormat="1" x14ac:dyDescent="0.25"/>
    <row r="44008" s="19" customFormat="1" x14ac:dyDescent="0.25"/>
    <row r="44009" s="19" customFormat="1" x14ac:dyDescent="0.25"/>
    <row r="44010" s="19" customFormat="1" x14ac:dyDescent="0.25"/>
    <row r="44011" s="19" customFormat="1" x14ac:dyDescent="0.25"/>
    <row r="44012" s="19" customFormat="1" x14ac:dyDescent="0.25"/>
    <row r="44013" s="19" customFormat="1" x14ac:dyDescent="0.25"/>
    <row r="44014" s="19" customFormat="1" x14ac:dyDescent="0.25"/>
    <row r="44015" s="19" customFormat="1" x14ac:dyDescent="0.25"/>
    <row r="44016" s="19" customFormat="1" x14ac:dyDescent="0.25"/>
    <row r="44017" s="19" customFormat="1" x14ac:dyDescent="0.25"/>
    <row r="44018" s="19" customFormat="1" x14ac:dyDescent="0.25"/>
    <row r="44019" s="19" customFormat="1" x14ac:dyDescent="0.25"/>
    <row r="44020" s="19" customFormat="1" x14ac:dyDescent="0.25"/>
    <row r="44021" s="19" customFormat="1" x14ac:dyDescent="0.25"/>
    <row r="44022" s="19" customFormat="1" x14ac:dyDescent="0.25"/>
    <row r="44023" s="19" customFormat="1" x14ac:dyDescent="0.25"/>
    <row r="44024" s="19" customFormat="1" x14ac:dyDescent="0.25"/>
    <row r="44025" s="19" customFormat="1" x14ac:dyDescent="0.25"/>
    <row r="44026" s="19" customFormat="1" x14ac:dyDescent="0.25"/>
    <row r="44027" s="19" customFormat="1" x14ac:dyDescent="0.25"/>
    <row r="44028" s="19" customFormat="1" x14ac:dyDescent="0.25"/>
    <row r="44029" s="19" customFormat="1" x14ac:dyDescent="0.25"/>
    <row r="44030" s="19" customFormat="1" x14ac:dyDescent="0.25"/>
    <row r="44031" s="19" customFormat="1" x14ac:dyDescent="0.25"/>
    <row r="44032" s="19" customFormat="1" x14ac:dyDescent="0.25"/>
    <row r="44033" s="19" customFormat="1" x14ac:dyDescent="0.25"/>
    <row r="44034" s="19" customFormat="1" x14ac:dyDescent="0.25"/>
    <row r="44035" s="19" customFormat="1" x14ac:dyDescent="0.25"/>
    <row r="44036" s="19" customFormat="1" x14ac:dyDescent="0.25"/>
    <row r="44037" s="19" customFormat="1" x14ac:dyDescent="0.25"/>
    <row r="44038" s="19" customFormat="1" x14ac:dyDescent="0.25"/>
    <row r="44039" s="19" customFormat="1" x14ac:dyDescent="0.25"/>
    <row r="44040" s="19" customFormat="1" x14ac:dyDescent="0.25"/>
    <row r="44041" s="19" customFormat="1" x14ac:dyDescent="0.25"/>
    <row r="44042" s="19" customFormat="1" x14ac:dyDescent="0.25"/>
    <row r="44043" s="19" customFormat="1" x14ac:dyDescent="0.25"/>
    <row r="44044" s="19" customFormat="1" x14ac:dyDescent="0.25"/>
    <row r="44045" s="19" customFormat="1" x14ac:dyDescent="0.25"/>
    <row r="44046" s="19" customFormat="1" x14ac:dyDescent="0.25"/>
    <row r="44047" s="19" customFormat="1" x14ac:dyDescent="0.25"/>
    <row r="44048" s="19" customFormat="1" x14ac:dyDescent="0.25"/>
    <row r="44049" s="19" customFormat="1" x14ac:dyDescent="0.25"/>
    <row r="44050" s="19" customFormat="1" x14ac:dyDescent="0.25"/>
    <row r="44051" s="19" customFormat="1" x14ac:dyDescent="0.25"/>
    <row r="44052" s="19" customFormat="1" x14ac:dyDescent="0.25"/>
    <row r="44053" s="19" customFormat="1" x14ac:dyDescent="0.25"/>
    <row r="44054" s="19" customFormat="1" x14ac:dyDescent="0.25"/>
    <row r="44055" s="19" customFormat="1" x14ac:dyDescent="0.25"/>
    <row r="44056" s="19" customFormat="1" x14ac:dyDescent="0.25"/>
    <row r="44057" s="19" customFormat="1" x14ac:dyDescent="0.25"/>
    <row r="44058" s="19" customFormat="1" x14ac:dyDescent="0.25"/>
    <row r="44059" s="19" customFormat="1" x14ac:dyDescent="0.25"/>
    <row r="44060" s="19" customFormat="1" x14ac:dyDescent="0.25"/>
    <row r="44061" s="19" customFormat="1" x14ac:dyDescent="0.25"/>
    <row r="44062" s="19" customFormat="1" x14ac:dyDescent="0.25"/>
    <row r="44063" s="19" customFormat="1" x14ac:dyDescent="0.25"/>
    <row r="44064" s="19" customFormat="1" x14ac:dyDescent="0.25"/>
    <row r="44065" s="19" customFormat="1" x14ac:dyDescent="0.25"/>
    <row r="44066" s="19" customFormat="1" x14ac:dyDescent="0.25"/>
    <row r="44067" s="19" customFormat="1" x14ac:dyDescent="0.25"/>
    <row r="44068" s="19" customFormat="1" x14ac:dyDescent="0.25"/>
    <row r="44069" s="19" customFormat="1" x14ac:dyDescent="0.25"/>
    <row r="44070" s="19" customFormat="1" x14ac:dyDescent="0.25"/>
    <row r="44071" s="19" customFormat="1" x14ac:dyDescent="0.25"/>
    <row r="44072" s="19" customFormat="1" x14ac:dyDescent="0.25"/>
    <row r="44073" s="19" customFormat="1" x14ac:dyDescent="0.25"/>
    <row r="44074" s="19" customFormat="1" x14ac:dyDescent="0.25"/>
    <row r="44075" s="19" customFormat="1" x14ac:dyDescent="0.25"/>
    <row r="44076" s="19" customFormat="1" x14ac:dyDescent="0.25"/>
    <row r="44077" s="19" customFormat="1" x14ac:dyDescent="0.25"/>
    <row r="44078" s="19" customFormat="1" x14ac:dyDescent="0.25"/>
    <row r="44079" s="19" customFormat="1" x14ac:dyDescent="0.25"/>
    <row r="44080" s="19" customFormat="1" x14ac:dyDescent="0.25"/>
    <row r="44081" s="19" customFormat="1" x14ac:dyDescent="0.25"/>
    <row r="44082" s="19" customFormat="1" x14ac:dyDescent="0.25"/>
    <row r="44083" s="19" customFormat="1" x14ac:dyDescent="0.25"/>
    <row r="44084" s="19" customFormat="1" x14ac:dyDescent="0.25"/>
    <row r="44085" s="19" customFormat="1" x14ac:dyDescent="0.25"/>
    <row r="44086" s="19" customFormat="1" x14ac:dyDescent="0.25"/>
    <row r="44087" s="19" customFormat="1" x14ac:dyDescent="0.25"/>
    <row r="44088" s="19" customFormat="1" x14ac:dyDescent="0.25"/>
    <row r="44089" s="19" customFormat="1" x14ac:dyDescent="0.25"/>
    <row r="44090" s="19" customFormat="1" x14ac:dyDescent="0.25"/>
    <row r="44091" s="19" customFormat="1" x14ac:dyDescent="0.25"/>
    <row r="44092" s="19" customFormat="1" x14ac:dyDescent="0.25"/>
    <row r="44093" s="19" customFormat="1" x14ac:dyDescent="0.25"/>
    <row r="44094" s="19" customFormat="1" x14ac:dyDescent="0.25"/>
    <row r="44095" s="19" customFormat="1" x14ac:dyDescent="0.25"/>
    <row r="44096" s="19" customFormat="1" x14ac:dyDescent="0.25"/>
    <row r="44097" s="19" customFormat="1" x14ac:dyDescent="0.25"/>
    <row r="44098" s="19" customFormat="1" x14ac:dyDescent="0.25"/>
    <row r="44099" s="19" customFormat="1" x14ac:dyDescent="0.25"/>
    <row r="44100" s="19" customFormat="1" x14ac:dyDescent="0.25"/>
    <row r="44101" s="19" customFormat="1" x14ac:dyDescent="0.25"/>
    <row r="44102" s="19" customFormat="1" x14ac:dyDescent="0.25"/>
    <row r="44103" s="19" customFormat="1" x14ac:dyDescent="0.25"/>
    <row r="44104" s="19" customFormat="1" x14ac:dyDescent="0.25"/>
    <row r="44105" s="19" customFormat="1" x14ac:dyDescent="0.25"/>
    <row r="44106" s="19" customFormat="1" x14ac:dyDescent="0.25"/>
    <row r="44107" s="19" customFormat="1" x14ac:dyDescent="0.25"/>
    <row r="44108" s="19" customFormat="1" x14ac:dyDescent="0.25"/>
    <row r="44109" s="19" customFormat="1" x14ac:dyDescent="0.25"/>
    <row r="44110" s="19" customFormat="1" x14ac:dyDescent="0.25"/>
    <row r="44111" s="19" customFormat="1" x14ac:dyDescent="0.25"/>
    <row r="44112" s="19" customFormat="1" x14ac:dyDescent="0.25"/>
    <row r="44113" s="19" customFormat="1" x14ac:dyDescent="0.25"/>
    <row r="44114" s="19" customFormat="1" x14ac:dyDescent="0.25"/>
    <row r="44115" s="19" customFormat="1" x14ac:dyDescent="0.25"/>
    <row r="44116" s="19" customFormat="1" x14ac:dyDescent="0.25"/>
    <row r="44117" s="19" customFormat="1" x14ac:dyDescent="0.25"/>
    <row r="44118" s="19" customFormat="1" x14ac:dyDescent="0.25"/>
    <row r="44119" s="19" customFormat="1" x14ac:dyDescent="0.25"/>
    <row r="44120" s="19" customFormat="1" x14ac:dyDescent="0.25"/>
    <row r="44121" s="19" customFormat="1" x14ac:dyDescent="0.25"/>
    <row r="44122" s="19" customFormat="1" x14ac:dyDescent="0.25"/>
    <row r="44123" s="19" customFormat="1" x14ac:dyDescent="0.25"/>
    <row r="44124" s="19" customFormat="1" x14ac:dyDescent="0.25"/>
    <row r="44125" s="19" customFormat="1" x14ac:dyDescent="0.25"/>
    <row r="44126" s="19" customFormat="1" x14ac:dyDescent="0.25"/>
    <row r="44127" s="19" customFormat="1" x14ac:dyDescent="0.25"/>
    <row r="44128" s="19" customFormat="1" x14ac:dyDescent="0.25"/>
    <row r="44129" s="19" customFormat="1" x14ac:dyDescent="0.25"/>
    <row r="44130" s="19" customFormat="1" x14ac:dyDescent="0.25"/>
    <row r="44131" s="19" customFormat="1" x14ac:dyDescent="0.25"/>
    <row r="44132" s="19" customFormat="1" x14ac:dyDescent="0.25"/>
    <row r="44133" s="19" customFormat="1" x14ac:dyDescent="0.25"/>
    <row r="44134" s="19" customFormat="1" x14ac:dyDescent="0.25"/>
    <row r="44135" s="19" customFormat="1" x14ac:dyDescent="0.25"/>
    <row r="44136" s="19" customFormat="1" x14ac:dyDescent="0.25"/>
    <row r="44137" s="19" customFormat="1" x14ac:dyDescent="0.25"/>
    <row r="44138" s="19" customFormat="1" x14ac:dyDescent="0.25"/>
    <row r="44139" s="19" customFormat="1" x14ac:dyDescent="0.25"/>
    <row r="44140" s="19" customFormat="1" x14ac:dyDescent="0.25"/>
    <row r="44141" s="19" customFormat="1" x14ac:dyDescent="0.25"/>
    <row r="44142" s="19" customFormat="1" x14ac:dyDescent="0.25"/>
    <row r="44143" s="19" customFormat="1" x14ac:dyDescent="0.25"/>
    <row r="44144" s="19" customFormat="1" x14ac:dyDescent="0.25"/>
    <row r="44145" s="19" customFormat="1" x14ac:dyDescent="0.25"/>
    <row r="44146" s="19" customFormat="1" x14ac:dyDescent="0.25"/>
    <row r="44147" s="19" customFormat="1" x14ac:dyDescent="0.25"/>
    <row r="44148" s="19" customFormat="1" x14ac:dyDescent="0.25"/>
    <row r="44149" s="19" customFormat="1" x14ac:dyDescent="0.25"/>
    <row r="44150" s="19" customFormat="1" x14ac:dyDescent="0.25"/>
    <row r="44151" s="19" customFormat="1" x14ac:dyDescent="0.25"/>
    <row r="44152" s="19" customFormat="1" x14ac:dyDescent="0.25"/>
    <row r="44153" s="19" customFormat="1" x14ac:dyDescent="0.25"/>
    <row r="44154" s="19" customFormat="1" x14ac:dyDescent="0.25"/>
    <row r="44155" s="19" customFormat="1" x14ac:dyDescent="0.25"/>
    <row r="44156" s="19" customFormat="1" x14ac:dyDescent="0.25"/>
    <row r="44157" s="19" customFormat="1" x14ac:dyDescent="0.25"/>
    <row r="44158" s="19" customFormat="1" x14ac:dyDescent="0.25"/>
    <row r="44159" s="19" customFormat="1" x14ac:dyDescent="0.25"/>
    <row r="44160" s="19" customFormat="1" x14ac:dyDescent="0.25"/>
    <row r="44161" s="19" customFormat="1" x14ac:dyDescent="0.25"/>
    <row r="44162" s="19" customFormat="1" x14ac:dyDescent="0.25"/>
    <row r="44163" s="19" customFormat="1" x14ac:dyDescent="0.25"/>
    <row r="44164" s="19" customFormat="1" x14ac:dyDescent="0.25"/>
    <row r="44165" s="19" customFormat="1" x14ac:dyDescent="0.25"/>
    <row r="44166" s="19" customFormat="1" x14ac:dyDescent="0.25"/>
    <row r="44167" s="19" customFormat="1" x14ac:dyDescent="0.25"/>
    <row r="44168" s="19" customFormat="1" x14ac:dyDescent="0.25"/>
    <row r="44169" s="19" customFormat="1" x14ac:dyDescent="0.25"/>
    <row r="44170" s="19" customFormat="1" x14ac:dyDescent="0.25"/>
    <row r="44171" s="19" customFormat="1" x14ac:dyDescent="0.25"/>
    <row r="44172" s="19" customFormat="1" x14ac:dyDescent="0.25"/>
    <row r="44173" s="19" customFormat="1" x14ac:dyDescent="0.25"/>
    <row r="44174" s="19" customFormat="1" x14ac:dyDescent="0.25"/>
    <row r="44175" s="19" customFormat="1" x14ac:dyDescent="0.25"/>
    <row r="44176" s="19" customFormat="1" x14ac:dyDescent="0.25"/>
    <row r="44177" s="19" customFormat="1" x14ac:dyDescent="0.25"/>
    <row r="44178" s="19" customFormat="1" x14ac:dyDescent="0.25"/>
    <row r="44179" s="19" customFormat="1" x14ac:dyDescent="0.25"/>
    <row r="44180" s="19" customFormat="1" x14ac:dyDescent="0.25"/>
    <row r="44181" s="19" customFormat="1" x14ac:dyDescent="0.25"/>
    <row r="44182" s="19" customFormat="1" x14ac:dyDescent="0.25"/>
    <row r="44183" s="19" customFormat="1" x14ac:dyDescent="0.25"/>
    <row r="44184" s="19" customFormat="1" x14ac:dyDescent="0.25"/>
    <row r="44185" s="19" customFormat="1" x14ac:dyDescent="0.25"/>
    <row r="44186" s="19" customFormat="1" x14ac:dyDescent="0.25"/>
    <row r="44187" s="19" customFormat="1" x14ac:dyDescent="0.25"/>
    <row r="44188" s="19" customFormat="1" x14ac:dyDescent="0.25"/>
    <row r="44189" s="19" customFormat="1" x14ac:dyDescent="0.25"/>
    <row r="44190" s="19" customFormat="1" x14ac:dyDescent="0.25"/>
    <row r="44191" s="19" customFormat="1" x14ac:dyDescent="0.25"/>
    <row r="44192" s="19" customFormat="1" x14ac:dyDescent="0.25"/>
    <row r="44193" s="19" customFormat="1" x14ac:dyDescent="0.25"/>
    <row r="44194" s="19" customFormat="1" x14ac:dyDescent="0.25"/>
    <row r="44195" s="19" customFormat="1" x14ac:dyDescent="0.25"/>
    <row r="44196" s="19" customFormat="1" x14ac:dyDescent="0.25"/>
    <row r="44197" s="19" customFormat="1" x14ac:dyDescent="0.25"/>
    <row r="44198" s="19" customFormat="1" x14ac:dyDescent="0.25"/>
    <row r="44199" s="19" customFormat="1" x14ac:dyDescent="0.25"/>
    <row r="44200" s="19" customFormat="1" x14ac:dyDescent="0.25"/>
    <row r="44201" s="19" customFormat="1" x14ac:dyDescent="0.25"/>
    <row r="44202" s="19" customFormat="1" x14ac:dyDescent="0.25"/>
    <row r="44203" s="19" customFormat="1" x14ac:dyDescent="0.25"/>
    <row r="44204" s="19" customFormat="1" x14ac:dyDescent="0.25"/>
    <row r="44205" s="19" customFormat="1" x14ac:dyDescent="0.25"/>
    <row r="44206" s="19" customFormat="1" x14ac:dyDescent="0.25"/>
    <row r="44207" s="19" customFormat="1" x14ac:dyDescent="0.25"/>
    <row r="44208" s="19" customFormat="1" x14ac:dyDescent="0.25"/>
    <row r="44209" s="19" customFormat="1" x14ac:dyDescent="0.25"/>
    <row r="44210" s="19" customFormat="1" x14ac:dyDescent="0.25"/>
    <row r="44211" s="19" customFormat="1" x14ac:dyDescent="0.25"/>
    <row r="44212" s="19" customFormat="1" x14ac:dyDescent="0.25"/>
    <row r="44213" s="19" customFormat="1" x14ac:dyDescent="0.25"/>
    <row r="44214" s="19" customFormat="1" x14ac:dyDescent="0.25"/>
    <row r="44215" s="19" customFormat="1" x14ac:dyDescent="0.25"/>
    <row r="44216" s="19" customFormat="1" x14ac:dyDescent="0.25"/>
    <row r="44217" s="19" customFormat="1" x14ac:dyDescent="0.25"/>
    <row r="44218" s="19" customFormat="1" x14ac:dyDescent="0.25"/>
    <row r="44219" s="19" customFormat="1" x14ac:dyDescent="0.25"/>
    <row r="44220" s="19" customFormat="1" x14ac:dyDescent="0.25"/>
    <row r="44221" s="19" customFormat="1" x14ac:dyDescent="0.25"/>
    <row r="44222" s="19" customFormat="1" x14ac:dyDescent="0.25"/>
    <row r="44223" s="19" customFormat="1" x14ac:dyDescent="0.25"/>
    <row r="44224" s="19" customFormat="1" x14ac:dyDescent="0.25"/>
    <row r="44225" s="19" customFormat="1" x14ac:dyDescent="0.25"/>
    <row r="44226" s="19" customFormat="1" x14ac:dyDescent="0.25"/>
    <row r="44227" s="19" customFormat="1" x14ac:dyDescent="0.25"/>
    <row r="44228" s="19" customFormat="1" x14ac:dyDescent="0.25"/>
    <row r="44229" s="19" customFormat="1" x14ac:dyDescent="0.25"/>
    <row r="44230" s="19" customFormat="1" x14ac:dyDescent="0.25"/>
    <row r="44231" s="19" customFormat="1" x14ac:dyDescent="0.25"/>
    <row r="44232" s="19" customFormat="1" x14ac:dyDescent="0.25"/>
    <row r="44233" s="19" customFormat="1" x14ac:dyDescent="0.25"/>
    <row r="44234" s="19" customFormat="1" x14ac:dyDescent="0.25"/>
    <row r="44235" s="19" customFormat="1" x14ac:dyDescent="0.25"/>
    <row r="44236" s="19" customFormat="1" x14ac:dyDescent="0.25"/>
    <row r="44237" s="19" customFormat="1" x14ac:dyDescent="0.25"/>
    <row r="44238" s="19" customFormat="1" x14ac:dyDescent="0.25"/>
    <row r="44239" s="19" customFormat="1" x14ac:dyDescent="0.25"/>
    <row r="44240" s="19" customFormat="1" x14ac:dyDescent="0.25"/>
    <row r="44241" s="19" customFormat="1" x14ac:dyDescent="0.25"/>
    <row r="44242" s="19" customFormat="1" x14ac:dyDescent="0.25"/>
    <row r="44243" s="19" customFormat="1" x14ac:dyDescent="0.25"/>
    <row r="44244" s="19" customFormat="1" x14ac:dyDescent="0.25"/>
    <row r="44245" s="19" customFormat="1" x14ac:dyDescent="0.25"/>
    <row r="44246" s="19" customFormat="1" x14ac:dyDescent="0.25"/>
    <row r="44247" s="19" customFormat="1" x14ac:dyDescent="0.25"/>
    <row r="44248" s="19" customFormat="1" x14ac:dyDescent="0.25"/>
    <row r="44249" s="19" customFormat="1" x14ac:dyDescent="0.25"/>
    <row r="44250" s="19" customFormat="1" x14ac:dyDescent="0.25"/>
    <row r="44251" s="19" customFormat="1" x14ac:dyDescent="0.25"/>
    <row r="44252" s="19" customFormat="1" x14ac:dyDescent="0.25"/>
    <row r="44253" s="19" customFormat="1" x14ac:dyDescent="0.25"/>
    <row r="44254" s="19" customFormat="1" x14ac:dyDescent="0.25"/>
    <row r="44255" s="19" customFormat="1" x14ac:dyDescent="0.25"/>
    <row r="44256" s="19" customFormat="1" x14ac:dyDescent="0.25"/>
    <row r="44257" s="19" customFormat="1" x14ac:dyDescent="0.25"/>
    <row r="44258" s="19" customFormat="1" x14ac:dyDescent="0.25"/>
    <row r="44259" s="19" customFormat="1" x14ac:dyDescent="0.25"/>
    <row r="44260" s="19" customFormat="1" x14ac:dyDescent="0.25"/>
    <row r="44261" s="19" customFormat="1" x14ac:dyDescent="0.25"/>
    <row r="44262" s="19" customFormat="1" x14ac:dyDescent="0.25"/>
    <row r="44263" s="19" customFormat="1" x14ac:dyDescent="0.25"/>
    <row r="44264" s="19" customFormat="1" x14ac:dyDescent="0.25"/>
    <row r="44265" s="19" customFormat="1" x14ac:dyDescent="0.25"/>
    <row r="44266" s="19" customFormat="1" x14ac:dyDescent="0.25"/>
    <row r="44267" s="19" customFormat="1" x14ac:dyDescent="0.25"/>
    <row r="44268" s="19" customFormat="1" x14ac:dyDescent="0.25"/>
    <row r="44269" s="19" customFormat="1" x14ac:dyDescent="0.25"/>
    <row r="44270" s="19" customFormat="1" x14ac:dyDescent="0.25"/>
    <row r="44271" s="19" customFormat="1" x14ac:dyDescent="0.25"/>
    <row r="44272" s="19" customFormat="1" x14ac:dyDescent="0.25"/>
    <row r="44273" s="19" customFormat="1" x14ac:dyDescent="0.25"/>
    <row r="44274" s="19" customFormat="1" x14ac:dyDescent="0.25"/>
    <row r="44275" s="19" customFormat="1" x14ac:dyDescent="0.25"/>
    <row r="44276" s="19" customFormat="1" x14ac:dyDescent="0.25"/>
    <row r="44277" s="19" customFormat="1" x14ac:dyDescent="0.25"/>
    <row r="44278" s="19" customFormat="1" x14ac:dyDescent="0.25"/>
    <row r="44279" s="19" customFormat="1" x14ac:dyDescent="0.25"/>
    <row r="44280" s="19" customFormat="1" x14ac:dyDescent="0.25"/>
    <row r="44281" s="19" customFormat="1" x14ac:dyDescent="0.25"/>
    <row r="44282" s="19" customFormat="1" x14ac:dyDescent="0.25"/>
    <row r="44283" s="19" customFormat="1" x14ac:dyDescent="0.25"/>
    <row r="44284" s="19" customFormat="1" x14ac:dyDescent="0.25"/>
    <row r="44285" s="19" customFormat="1" x14ac:dyDescent="0.25"/>
    <row r="44286" s="19" customFormat="1" x14ac:dyDescent="0.25"/>
    <row r="44287" s="19" customFormat="1" x14ac:dyDescent="0.25"/>
    <row r="44288" s="19" customFormat="1" x14ac:dyDescent="0.25"/>
    <row r="44289" s="19" customFormat="1" x14ac:dyDescent="0.25"/>
    <row r="44290" s="19" customFormat="1" x14ac:dyDescent="0.25"/>
    <row r="44291" s="19" customFormat="1" x14ac:dyDescent="0.25"/>
    <row r="44292" s="19" customFormat="1" x14ac:dyDescent="0.25"/>
    <row r="44293" s="19" customFormat="1" x14ac:dyDescent="0.25"/>
    <row r="44294" s="19" customFormat="1" x14ac:dyDescent="0.25"/>
    <row r="44295" s="19" customFormat="1" x14ac:dyDescent="0.25"/>
    <row r="44296" s="19" customFormat="1" x14ac:dyDescent="0.25"/>
    <row r="44297" s="19" customFormat="1" x14ac:dyDescent="0.25"/>
    <row r="44298" s="19" customFormat="1" x14ac:dyDescent="0.25"/>
    <row r="44299" s="19" customFormat="1" x14ac:dyDescent="0.25"/>
    <row r="44300" s="19" customFormat="1" x14ac:dyDescent="0.25"/>
    <row r="44301" s="19" customFormat="1" x14ac:dyDescent="0.25"/>
    <row r="44302" s="19" customFormat="1" x14ac:dyDescent="0.25"/>
    <row r="44303" s="19" customFormat="1" x14ac:dyDescent="0.25"/>
    <row r="44304" s="19" customFormat="1" x14ac:dyDescent="0.25"/>
    <row r="44305" s="19" customFormat="1" x14ac:dyDescent="0.25"/>
    <row r="44306" s="19" customFormat="1" x14ac:dyDescent="0.25"/>
    <row r="44307" s="19" customFormat="1" x14ac:dyDescent="0.25"/>
    <row r="44308" s="19" customFormat="1" x14ac:dyDescent="0.25"/>
    <row r="44309" s="19" customFormat="1" x14ac:dyDescent="0.25"/>
    <row r="44310" s="19" customFormat="1" x14ac:dyDescent="0.25"/>
    <row r="44311" s="19" customFormat="1" x14ac:dyDescent="0.25"/>
    <row r="44312" s="19" customFormat="1" x14ac:dyDescent="0.25"/>
    <row r="44313" s="19" customFormat="1" x14ac:dyDescent="0.25"/>
    <row r="44314" s="19" customFormat="1" x14ac:dyDescent="0.25"/>
    <row r="44315" s="19" customFormat="1" x14ac:dyDescent="0.25"/>
    <row r="44316" s="19" customFormat="1" x14ac:dyDescent="0.25"/>
    <row r="44317" s="19" customFormat="1" x14ac:dyDescent="0.25"/>
    <row r="44318" s="19" customFormat="1" x14ac:dyDescent="0.25"/>
    <row r="44319" s="19" customFormat="1" x14ac:dyDescent="0.25"/>
    <row r="44320" s="19" customFormat="1" x14ac:dyDescent="0.25"/>
    <row r="44321" s="19" customFormat="1" x14ac:dyDescent="0.25"/>
    <row r="44322" s="19" customFormat="1" x14ac:dyDescent="0.25"/>
    <row r="44323" s="19" customFormat="1" x14ac:dyDescent="0.25"/>
    <row r="44324" s="19" customFormat="1" x14ac:dyDescent="0.25"/>
    <row r="44325" s="19" customFormat="1" x14ac:dyDescent="0.25"/>
    <row r="44326" s="19" customFormat="1" x14ac:dyDescent="0.25"/>
    <row r="44327" s="19" customFormat="1" x14ac:dyDescent="0.25"/>
    <row r="44328" s="19" customFormat="1" x14ac:dyDescent="0.25"/>
    <row r="44329" s="19" customFormat="1" x14ac:dyDescent="0.25"/>
    <row r="44330" s="19" customFormat="1" x14ac:dyDescent="0.25"/>
    <row r="44331" s="19" customFormat="1" x14ac:dyDescent="0.25"/>
    <row r="44332" s="19" customFormat="1" x14ac:dyDescent="0.25"/>
    <row r="44333" s="19" customFormat="1" x14ac:dyDescent="0.25"/>
    <row r="44334" s="19" customFormat="1" x14ac:dyDescent="0.25"/>
    <row r="44335" s="19" customFormat="1" x14ac:dyDescent="0.25"/>
    <row r="44336" s="19" customFormat="1" x14ac:dyDescent="0.25"/>
    <row r="44337" s="19" customFormat="1" x14ac:dyDescent="0.25"/>
    <row r="44338" s="19" customFormat="1" x14ac:dyDescent="0.25"/>
    <row r="44339" s="19" customFormat="1" x14ac:dyDescent="0.25"/>
    <row r="44340" s="19" customFormat="1" x14ac:dyDescent="0.25"/>
    <row r="44341" s="19" customFormat="1" x14ac:dyDescent="0.25"/>
    <row r="44342" s="19" customFormat="1" x14ac:dyDescent="0.25"/>
    <row r="44343" s="19" customFormat="1" x14ac:dyDescent="0.25"/>
    <row r="44344" s="19" customFormat="1" x14ac:dyDescent="0.25"/>
    <row r="44345" s="19" customFormat="1" x14ac:dyDescent="0.25"/>
    <row r="44346" s="19" customFormat="1" x14ac:dyDescent="0.25"/>
    <row r="44347" s="19" customFormat="1" x14ac:dyDescent="0.25"/>
    <row r="44348" s="19" customFormat="1" x14ac:dyDescent="0.25"/>
    <row r="44349" s="19" customFormat="1" x14ac:dyDescent="0.25"/>
    <row r="44350" s="19" customFormat="1" x14ac:dyDescent="0.25"/>
    <row r="44351" s="19" customFormat="1" x14ac:dyDescent="0.25"/>
    <row r="44352" s="19" customFormat="1" x14ac:dyDescent="0.25"/>
    <row r="44353" s="19" customFormat="1" x14ac:dyDescent="0.25"/>
    <row r="44354" s="19" customFormat="1" x14ac:dyDescent="0.25"/>
    <row r="44355" s="19" customFormat="1" x14ac:dyDescent="0.25"/>
    <row r="44356" s="19" customFormat="1" x14ac:dyDescent="0.25"/>
    <row r="44357" s="19" customFormat="1" x14ac:dyDescent="0.25"/>
    <row r="44358" s="19" customFormat="1" x14ac:dyDescent="0.25"/>
    <row r="44359" s="19" customFormat="1" x14ac:dyDescent="0.25"/>
    <row r="44360" s="19" customFormat="1" x14ac:dyDescent="0.25"/>
    <row r="44361" s="19" customFormat="1" x14ac:dyDescent="0.25"/>
    <row r="44362" s="19" customFormat="1" x14ac:dyDescent="0.25"/>
    <row r="44363" s="19" customFormat="1" x14ac:dyDescent="0.25"/>
    <row r="44364" s="19" customFormat="1" x14ac:dyDescent="0.25"/>
    <row r="44365" s="19" customFormat="1" x14ac:dyDescent="0.25"/>
    <row r="44366" s="19" customFormat="1" x14ac:dyDescent="0.25"/>
    <row r="44367" s="19" customFormat="1" x14ac:dyDescent="0.25"/>
    <row r="44368" s="19" customFormat="1" x14ac:dyDescent="0.25"/>
    <row r="44369" s="19" customFormat="1" x14ac:dyDescent="0.25"/>
    <row r="44370" s="19" customFormat="1" x14ac:dyDescent="0.25"/>
    <row r="44371" s="19" customFormat="1" x14ac:dyDescent="0.25"/>
    <row r="44372" s="19" customFormat="1" x14ac:dyDescent="0.25"/>
    <row r="44373" s="19" customFormat="1" x14ac:dyDescent="0.25"/>
    <row r="44374" s="19" customFormat="1" x14ac:dyDescent="0.25"/>
    <row r="44375" s="19" customFormat="1" x14ac:dyDescent="0.25"/>
    <row r="44376" s="19" customFormat="1" x14ac:dyDescent="0.25"/>
    <row r="44377" s="19" customFormat="1" x14ac:dyDescent="0.25"/>
    <row r="44378" s="19" customFormat="1" x14ac:dyDescent="0.25"/>
    <row r="44379" s="19" customFormat="1" x14ac:dyDescent="0.25"/>
    <row r="44380" s="19" customFormat="1" x14ac:dyDescent="0.25"/>
    <row r="44381" s="19" customFormat="1" x14ac:dyDescent="0.25"/>
    <row r="44382" s="19" customFormat="1" x14ac:dyDescent="0.25"/>
    <row r="44383" s="19" customFormat="1" x14ac:dyDescent="0.25"/>
    <row r="44384" s="19" customFormat="1" x14ac:dyDescent="0.25"/>
    <row r="44385" s="19" customFormat="1" x14ac:dyDescent="0.25"/>
    <row r="44386" s="19" customFormat="1" x14ac:dyDescent="0.25"/>
    <row r="44387" s="19" customFormat="1" x14ac:dyDescent="0.25"/>
    <row r="44388" s="19" customFormat="1" x14ac:dyDescent="0.25"/>
    <row r="44389" s="19" customFormat="1" x14ac:dyDescent="0.25"/>
    <row r="44390" s="19" customFormat="1" x14ac:dyDescent="0.25"/>
    <row r="44391" s="19" customFormat="1" x14ac:dyDescent="0.25"/>
    <row r="44392" s="19" customFormat="1" x14ac:dyDescent="0.25"/>
    <row r="44393" s="19" customFormat="1" x14ac:dyDescent="0.25"/>
    <row r="44394" s="19" customFormat="1" x14ac:dyDescent="0.25"/>
    <row r="44395" s="19" customFormat="1" x14ac:dyDescent="0.25"/>
    <row r="44396" s="19" customFormat="1" x14ac:dyDescent="0.25"/>
    <row r="44397" s="19" customFormat="1" x14ac:dyDescent="0.25"/>
    <row r="44398" s="19" customFormat="1" x14ac:dyDescent="0.25"/>
    <row r="44399" s="19" customFormat="1" x14ac:dyDescent="0.25"/>
    <row r="44400" s="19" customFormat="1" x14ac:dyDescent="0.25"/>
    <row r="44401" s="19" customFormat="1" x14ac:dyDescent="0.25"/>
    <row r="44402" s="19" customFormat="1" x14ac:dyDescent="0.25"/>
    <row r="44403" s="19" customFormat="1" x14ac:dyDescent="0.25"/>
    <row r="44404" s="19" customFormat="1" x14ac:dyDescent="0.25"/>
    <row r="44405" s="19" customFormat="1" x14ac:dyDescent="0.25"/>
    <row r="44406" s="19" customFormat="1" x14ac:dyDescent="0.25"/>
    <row r="44407" s="19" customFormat="1" x14ac:dyDescent="0.25"/>
    <row r="44408" s="19" customFormat="1" x14ac:dyDescent="0.25"/>
    <row r="44409" s="19" customFormat="1" x14ac:dyDescent="0.25"/>
    <row r="44410" s="19" customFormat="1" x14ac:dyDescent="0.25"/>
    <row r="44411" s="19" customFormat="1" x14ac:dyDescent="0.25"/>
    <row r="44412" s="19" customFormat="1" x14ac:dyDescent="0.25"/>
    <row r="44413" s="19" customFormat="1" x14ac:dyDescent="0.25"/>
    <row r="44414" s="19" customFormat="1" x14ac:dyDescent="0.25"/>
    <row r="44415" s="19" customFormat="1" x14ac:dyDescent="0.25"/>
    <row r="44416" s="19" customFormat="1" x14ac:dyDescent="0.25"/>
    <row r="44417" s="19" customFormat="1" x14ac:dyDescent="0.25"/>
    <row r="44418" s="19" customFormat="1" x14ac:dyDescent="0.25"/>
    <row r="44419" s="19" customFormat="1" x14ac:dyDescent="0.25"/>
    <row r="44420" s="19" customFormat="1" x14ac:dyDescent="0.25"/>
    <row r="44421" s="19" customFormat="1" x14ac:dyDescent="0.25"/>
    <row r="44422" s="19" customFormat="1" x14ac:dyDescent="0.25"/>
    <row r="44423" s="19" customFormat="1" x14ac:dyDescent="0.25"/>
    <row r="44424" s="19" customFormat="1" x14ac:dyDescent="0.25"/>
    <row r="44425" s="19" customFormat="1" x14ac:dyDescent="0.25"/>
    <row r="44426" s="19" customFormat="1" x14ac:dyDescent="0.25"/>
    <row r="44427" s="19" customFormat="1" x14ac:dyDescent="0.25"/>
    <row r="44428" s="19" customFormat="1" x14ac:dyDescent="0.25"/>
    <row r="44429" s="19" customFormat="1" x14ac:dyDescent="0.25"/>
    <row r="44430" s="19" customFormat="1" x14ac:dyDescent="0.25"/>
    <row r="44431" s="19" customFormat="1" x14ac:dyDescent="0.25"/>
    <row r="44432" s="19" customFormat="1" x14ac:dyDescent="0.25"/>
    <row r="44433" s="19" customFormat="1" x14ac:dyDescent="0.25"/>
    <row r="44434" s="19" customFormat="1" x14ac:dyDescent="0.25"/>
    <row r="44435" s="19" customFormat="1" x14ac:dyDescent="0.25"/>
    <row r="44436" s="19" customFormat="1" x14ac:dyDescent="0.25"/>
    <row r="44437" s="19" customFormat="1" x14ac:dyDescent="0.25"/>
    <row r="44438" s="19" customFormat="1" x14ac:dyDescent="0.25"/>
    <row r="44439" s="19" customFormat="1" x14ac:dyDescent="0.25"/>
    <row r="44440" s="19" customFormat="1" x14ac:dyDescent="0.25"/>
    <row r="44441" s="19" customFormat="1" x14ac:dyDescent="0.25"/>
    <row r="44442" s="19" customFormat="1" x14ac:dyDescent="0.25"/>
    <row r="44443" s="19" customFormat="1" x14ac:dyDescent="0.25"/>
    <row r="44444" s="19" customFormat="1" x14ac:dyDescent="0.25"/>
    <row r="44445" s="19" customFormat="1" x14ac:dyDescent="0.25"/>
    <row r="44446" s="19" customFormat="1" x14ac:dyDescent="0.25"/>
    <row r="44447" s="19" customFormat="1" x14ac:dyDescent="0.25"/>
    <row r="44448" s="19" customFormat="1" x14ac:dyDescent="0.25"/>
    <row r="44449" s="19" customFormat="1" x14ac:dyDescent="0.25"/>
    <row r="44450" s="19" customFormat="1" x14ac:dyDescent="0.25"/>
    <row r="44451" s="19" customFormat="1" x14ac:dyDescent="0.25"/>
    <row r="44452" s="19" customFormat="1" x14ac:dyDescent="0.25"/>
    <row r="44453" s="19" customFormat="1" x14ac:dyDescent="0.25"/>
    <row r="44454" s="19" customFormat="1" x14ac:dyDescent="0.25"/>
    <row r="44455" s="19" customFormat="1" x14ac:dyDescent="0.25"/>
    <row r="44456" s="19" customFormat="1" x14ac:dyDescent="0.25"/>
    <row r="44457" s="19" customFormat="1" x14ac:dyDescent="0.25"/>
    <row r="44458" s="19" customFormat="1" x14ac:dyDescent="0.25"/>
    <row r="44459" s="19" customFormat="1" x14ac:dyDescent="0.25"/>
    <row r="44460" s="19" customFormat="1" x14ac:dyDescent="0.25"/>
    <row r="44461" s="19" customFormat="1" x14ac:dyDescent="0.25"/>
    <row r="44462" s="19" customFormat="1" x14ac:dyDescent="0.25"/>
    <row r="44463" s="19" customFormat="1" x14ac:dyDescent="0.25"/>
    <row r="44464" s="19" customFormat="1" x14ac:dyDescent="0.25"/>
    <row r="44465" s="19" customFormat="1" x14ac:dyDescent="0.25"/>
    <row r="44466" s="19" customFormat="1" x14ac:dyDescent="0.25"/>
    <row r="44467" s="19" customFormat="1" x14ac:dyDescent="0.25"/>
    <row r="44468" s="19" customFormat="1" x14ac:dyDescent="0.25"/>
    <row r="44469" s="19" customFormat="1" x14ac:dyDescent="0.25"/>
    <row r="44470" s="19" customFormat="1" x14ac:dyDescent="0.25"/>
    <row r="44471" s="19" customFormat="1" x14ac:dyDescent="0.25"/>
    <row r="44472" s="19" customFormat="1" x14ac:dyDescent="0.25"/>
    <row r="44473" s="19" customFormat="1" x14ac:dyDescent="0.25"/>
    <row r="44474" s="19" customFormat="1" x14ac:dyDescent="0.25"/>
    <row r="44475" s="19" customFormat="1" x14ac:dyDescent="0.25"/>
    <row r="44476" s="19" customFormat="1" x14ac:dyDescent="0.25"/>
    <row r="44477" s="19" customFormat="1" x14ac:dyDescent="0.25"/>
    <row r="44478" s="19" customFormat="1" x14ac:dyDescent="0.25"/>
    <row r="44479" s="19" customFormat="1" x14ac:dyDescent="0.25"/>
    <row r="44480" s="19" customFormat="1" x14ac:dyDescent="0.25"/>
    <row r="44481" s="19" customFormat="1" x14ac:dyDescent="0.25"/>
    <row r="44482" s="19" customFormat="1" x14ac:dyDescent="0.25"/>
    <row r="44483" s="19" customFormat="1" x14ac:dyDescent="0.25"/>
    <row r="44484" s="19" customFormat="1" x14ac:dyDescent="0.25"/>
    <row r="44485" s="19" customFormat="1" x14ac:dyDescent="0.25"/>
    <row r="44486" s="19" customFormat="1" x14ac:dyDescent="0.25"/>
    <row r="44487" s="19" customFormat="1" x14ac:dyDescent="0.25"/>
    <row r="44488" s="19" customFormat="1" x14ac:dyDescent="0.25"/>
    <row r="44489" s="19" customFormat="1" x14ac:dyDescent="0.25"/>
    <row r="44490" s="19" customFormat="1" x14ac:dyDescent="0.25"/>
    <row r="44491" s="19" customFormat="1" x14ac:dyDescent="0.25"/>
    <row r="44492" s="19" customFormat="1" x14ac:dyDescent="0.25"/>
    <row r="44493" s="19" customFormat="1" x14ac:dyDescent="0.25"/>
    <row r="44494" s="19" customFormat="1" x14ac:dyDescent="0.25"/>
    <row r="44495" s="19" customFormat="1" x14ac:dyDescent="0.25"/>
    <row r="44496" s="19" customFormat="1" x14ac:dyDescent="0.25"/>
    <row r="44497" s="19" customFormat="1" x14ac:dyDescent="0.25"/>
    <row r="44498" s="19" customFormat="1" x14ac:dyDescent="0.25"/>
    <row r="44499" s="19" customFormat="1" x14ac:dyDescent="0.25"/>
    <row r="44500" s="19" customFormat="1" x14ac:dyDescent="0.25"/>
    <row r="44501" s="19" customFormat="1" x14ac:dyDescent="0.25"/>
    <row r="44502" s="19" customFormat="1" x14ac:dyDescent="0.25"/>
    <row r="44503" s="19" customFormat="1" x14ac:dyDescent="0.25"/>
    <row r="44504" s="19" customFormat="1" x14ac:dyDescent="0.25"/>
    <row r="44505" s="19" customFormat="1" x14ac:dyDescent="0.25"/>
    <row r="44506" s="19" customFormat="1" x14ac:dyDescent="0.25"/>
    <row r="44507" s="19" customFormat="1" x14ac:dyDescent="0.25"/>
    <row r="44508" s="19" customFormat="1" x14ac:dyDescent="0.25"/>
    <row r="44509" s="19" customFormat="1" x14ac:dyDescent="0.25"/>
    <row r="44510" s="19" customFormat="1" x14ac:dyDescent="0.25"/>
    <row r="44511" s="19" customFormat="1" x14ac:dyDescent="0.25"/>
    <row r="44512" s="19" customFormat="1" x14ac:dyDescent="0.25"/>
    <row r="44513" s="19" customFormat="1" x14ac:dyDescent="0.25"/>
    <row r="44514" s="19" customFormat="1" x14ac:dyDescent="0.25"/>
    <row r="44515" s="19" customFormat="1" x14ac:dyDescent="0.25"/>
    <row r="44516" s="19" customFormat="1" x14ac:dyDescent="0.25"/>
    <row r="44517" s="19" customFormat="1" x14ac:dyDescent="0.25"/>
    <row r="44518" s="19" customFormat="1" x14ac:dyDescent="0.25"/>
    <row r="44519" s="19" customFormat="1" x14ac:dyDescent="0.25"/>
    <row r="44520" s="19" customFormat="1" x14ac:dyDescent="0.25"/>
    <row r="44521" s="19" customFormat="1" x14ac:dyDescent="0.25"/>
    <row r="44522" s="19" customFormat="1" x14ac:dyDescent="0.25"/>
    <row r="44523" s="19" customFormat="1" x14ac:dyDescent="0.25"/>
    <row r="44524" s="19" customFormat="1" x14ac:dyDescent="0.25"/>
    <row r="44525" s="19" customFormat="1" x14ac:dyDescent="0.25"/>
    <row r="44526" s="19" customFormat="1" x14ac:dyDescent="0.25"/>
    <row r="44527" s="19" customFormat="1" x14ac:dyDescent="0.25"/>
    <row r="44528" s="19" customFormat="1" x14ac:dyDescent="0.25"/>
    <row r="44529" s="19" customFormat="1" x14ac:dyDescent="0.25"/>
    <row r="44530" s="19" customFormat="1" x14ac:dyDescent="0.25"/>
    <row r="44531" s="19" customFormat="1" x14ac:dyDescent="0.25"/>
    <row r="44532" s="19" customFormat="1" x14ac:dyDescent="0.25"/>
    <row r="44533" s="19" customFormat="1" x14ac:dyDescent="0.25"/>
    <row r="44534" s="19" customFormat="1" x14ac:dyDescent="0.25"/>
    <row r="44535" s="19" customFormat="1" x14ac:dyDescent="0.25"/>
    <row r="44536" s="19" customFormat="1" x14ac:dyDescent="0.25"/>
    <row r="44537" s="19" customFormat="1" x14ac:dyDescent="0.25"/>
    <row r="44538" s="19" customFormat="1" x14ac:dyDescent="0.25"/>
    <row r="44539" s="19" customFormat="1" x14ac:dyDescent="0.25"/>
    <row r="44540" s="19" customFormat="1" x14ac:dyDescent="0.25"/>
    <row r="44541" s="19" customFormat="1" x14ac:dyDescent="0.25"/>
    <row r="44542" s="19" customFormat="1" x14ac:dyDescent="0.25"/>
    <row r="44543" s="19" customFormat="1" x14ac:dyDescent="0.25"/>
    <row r="44544" s="19" customFormat="1" x14ac:dyDescent="0.25"/>
    <row r="44545" s="19" customFormat="1" x14ac:dyDescent="0.25"/>
    <row r="44546" s="19" customFormat="1" x14ac:dyDescent="0.25"/>
    <row r="44547" s="19" customFormat="1" x14ac:dyDescent="0.25"/>
    <row r="44548" s="19" customFormat="1" x14ac:dyDescent="0.25"/>
    <row r="44549" s="19" customFormat="1" x14ac:dyDescent="0.25"/>
    <row r="44550" s="19" customFormat="1" x14ac:dyDescent="0.25"/>
    <row r="44551" s="19" customFormat="1" x14ac:dyDescent="0.25"/>
    <row r="44552" s="19" customFormat="1" x14ac:dyDescent="0.25"/>
    <row r="44553" s="19" customFormat="1" x14ac:dyDescent="0.25"/>
    <row r="44554" s="19" customFormat="1" x14ac:dyDescent="0.25"/>
    <row r="44555" s="19" customFormat="1" x14ac:dyDescent="0.25"/>
    <row r="44556" s="19" customFormat="1" x14ac:dyDescent="0.25"/>
    <row r="44557" s="19" customFormat="1" x14ac:dyDescent="0.25"/>
    <row r="44558" s="19" customFormat="1" x14ac:dyDescent="0.25"/>
    <row r="44559" s="19" customFormat="1" x14ac:dyDescent="0.25"/>
    <row r="44560" s="19" customFormat="1" x14ac:dyDescent="0.25"/>
    <row r="44561" s="19" customFormat="1" x14ac:dyDescent="0.25"/>
    <row r="44562" s="19" customFormat="1" x14ac:dyDescent="0.25"/>
    <row r="44563" s="19" customFormat="1" x14ac:dyDescent="0.25"/>
    <row r="44564" s="19" customFormat="1" x14ac:dyDescent="0.25"/>
    <row r="44565" s="19" customFormat="1" x14ac:dyDescent="0.25"/>
    <row r="44566" s="19" customFormat="1" x14ac:dyDescent="0.25"/>
    <row r="44567" s="19" customFormat="1" x14ac:dyDescent="0.25"/>
    <row r="44568" s="19" customFormat="1" x14ac:dyDescent="0.25"/>
    <row r="44569" s="19" customFormat="1" x14ac:dyDescent="0.25"/>
    <row r="44570" s="19" customFormat="1" x14ac:dyDescent="0.25"/>
    <row r="44571" s="19" customFormat="1" x14ac:dyDescent="0.25"/>
    <row r="44572" s="19" customFormat="1" x14ac:dyDescent="0.25"/>
    <row r="44573" s="19" customFormat="1" x14ac:dyDescent="0.25"/>
    <row r="44574" s="19" customFormat="1" x14ac:dyDescent="0.25"/>
    <row r="44575" s="19" customFormat="1" x14ac:dyDescent="0.25"/>
    <row r="44576" s="19" customFormat="1" x14ac:dyDescent="0.25"/>
    <row r="44577" s="19" customFormat="1" x14ac:dyDescent="0.25"/>
    <row r="44578" s="19" customFormat="1" x14ac:dyDescent="0.25"/>
    <row r="44579" s="19" customFormat="1" x14ac:dyDescent="0.25"/>
    <row r="44580" s="19" customFormat="1" x14ac:dyDescent="0.25"/>
    <row r="44581" s="19" customFormat="1" x14ac:dyDescent="0.25"/>
    <row r="44582" s="19" customFormat="1" x14ac:dyDescent="0.25"/>
    <row r="44583" s="19" customFormat="1" x14ac:dyDescent="0.25"/>
    <row r="44584" s="19" customFormat="1" x14ac:dyDescent="0.25"/>
    <row r="44585" s="19" customFormat="1" x14ac:dyDescent="0.25"/>
    <row r="44586" s="19" customFormat="1" x14ac:dyDescent="0.25"/>
    <row r="44587" s="19" customFormat="1" x14ac:dyDescent="0.25"/>
    <row r="44588" s="19" customFormat="1" x14ac:dyDescent="0.25"/>
    <row r="44589" s="19" customFormat="1" x14ac:dyDescent="0.25"/>
    <row r="44590" s="19" customFormat="1" x14ac:dyDescent="0.25"/>
    <row r="44591" s="19" customFormat="1" x14ac:dyDescent="0.25"/>
    <row r="44592" s="19" customFormat="1" x14ac:dyDescent="0.25"/>
    <row r="44593" s="19" customFormat="1" x14ac:dyDescent="0.25"/>
    <row r="44594" s="19" customFormat="1" x14ac:dyDescent="0.25"/>
    <row r="44595" s="19" customFormat="1" x14ac:dyDescent="0.25"/>
    <row r="44596" s="19" customFormat="1" x14ac:dyDescent="0.25"/>
    <row r="44597" s="19" customFormat="1" x14ac:dyDescent="0.25"/>
    <row r="44598" s="19" customFormat="1" x14ac:dyDescent="0.25"/>
    <row r="44599" s="19" customFormat="1" x14ac:dyDescent="0.25"/>
    <row r="44600" s="19" customFormat="1" x14ac:dyDescent="0.25"/>
    <row r="44601" s="19" customFormat="1" x14ac:dyDescent="0.25"/>
    <row r="44602" s="19" customFormat="1" x14ac:dyDescent="0.25"/>
    <row r="44603" s="19" customFormat="1" x14ac:dyDescent="0.25"/>
    <row r="44604" s="19" customFormat="1" x14ac:dyDescent="0.25"/>
    <row r="44605" s="19" customFormat="1" x14ac:dyDescent="0.25"/>
    <row r="44606" s="19" customFormat="1" x14ac:dyDescent="0.25"/>
    <row r="44607" s="19" customFormat="1" x14ac:dyDescent="0.25"/>
    <row r="44608" s="19" customFormat="1" x14ac:dyDescent="0.25"/>
    <row r="44609" s="19" customFormat="1" x14ac:dyDescent="0.25"/>
    <row r="44610" s="19" customFormat="1" x14ac:dyDescent="0.25"/>
    <row r="44611" s="19" customFormat="1" x14ac:dyDescent="0.25"/>
    <row r="44612" s="19" customFormat="1" x14ac:dyDescent="0.25"/>
    <row r="44613" s="19" customFormat="1" x14ac:dyDescent="0.25"/>
    <row r="44614" s="19" customFormat="1" x14ac:dyDescent="0.25"/>
    <row r="44615" s="19" customFormat="1" x14ac:dyDescent="0.25"/>
    <row r="44616" s="19" customFormat="1" x14ac:dyDescent="0.25"/>
    <row r="44617" s="19" customFormat="1" x14ac:dyDescent="0.25"/>
    <row r="44618" s="19" customFormat="1" x14ac:dyDescent="0.25"/>
    <row r="44619" s="19" customFormat="1" x14ac:dyDescent="0.25"/>
    <row r="44620" s="19" customFormat="1" x14ac:dyDescent="0.25"/>
    <row r="44621" s="19" customFormat="1" x14ac:dyDescent="0.25"/>
    <row r="44622" s="19" customFormat="1" x14ac:dyDescent="0.25"/>
    <row r="44623" s="19" customFormat="1" x14ac:dyDescent="0.25"/>
    <row r="44624" s="19" customFormat="1" x14ac:dyDescent="0.25"/>
    <row r="44625" s="19" customFormat="1" x14ac:dyDescent="0.25"/>
    <row r="44626" s="19" customFormat="1" x14ac:dyDescent="0.25"/>
    <row r="44627" s="19" customFormat="1" x14ac:dyDescent="0.25"/>
    <row r="44628" s="19" customFormat="1" x14ac:dyDescent="0.25"/>
    <row r="44629" s="19" customFormat="1" x14ac:dyDescent="0.25"/>
    <row r="44630" s="19" customFormat="1" x14ac:dyDescent="0.25"/>
    <row r="44631" s="19" customFormat="1" x14ac:dyDescent="0.25"/>
    <row r="44632" s="19" customFormat="1" x14ac:dyDescent="0.25"/>
    <row r="44633" s="19" customFormat="1" x14ac:dyDescent="0.25"/>
    <row r="44634" s="19" customFormat="1" x14ac:dyDescent="0.25"/>
    <row r="44635" s="19" customFormat="1" x14ac:dyDescent="0.25"/>
    <row r="44636" s="19" customFormat="1" x14ac:dyDescent="0.25"/>
    <row r="44637" s="19" customFormat="1" x14ac:dyDescent="0.25"/>
    <row r="44638" s="19" customFormat="1" x14ac:dyDescent="0.25"/>
    <row r="44639" s="19" customFormat="1" x14ac:dyDescent="0.25"/>
    <row r="44640" s="19" customFormat="1" x14ac:dyDescent="0.25"/>
    <row r="44641" s="19" customFormat="1" x14ac:dyDescent="0.25"/>
    <row r="44642" s="19" customFormat="1" x14ac:dyDescent="0.25"/>
    <row r="44643" s="19" customFormat="1" x14ac:dyDescent="0.25"/>
    <row r="44644" s="19" customFormat="1" x14ac:dyDescent="0.25"/>
    <row r="44645" s="19" customFormat="1" x14ac:dyDescent="0.25"/>
    <row r="44646" s="19" customFormat="1" x14ac:dyDescent="0.25"/>
    <row r="44647" s="19" customFormat="1" x14ac:dyDescent="0.25"/>
    <row r="44648" s="19" customFormat="1" x14ac:dyDescent="0.25"/>
    <row r="44649" s="19" customFormat="1" x14ac:dyDescent="0.25"/>
    <row r="44650" s="19" customFormat="1" x14ac:dyDescent="0.25"/>
    <row r="44651" s="19" customFormat="1" x14ac:dyDescent="0.25"/>
    <row r="44652" s="19" customFormat="1" x14ac:dyDescent="0.25"/>
    <row r="44653" s="19" customFormat="1" x14ac:dyDescent="0.25"/>
    <row r="44654" s="19" customFormat="1" x14ac:dyDescent="0.25"/>
    <row r="44655" s="19" customFormat="1" x14ac:dyDescent="0.25"/>
    <row r="44656" s="19" customFormat="1" x14ac:dyDescent="0.25"/>
    <row r="44657" s="19" customFormat="1" x14ac:dyDescent="0.25"/>
    <row r="44658" s="19" customFormat="1" x14ac:dyDescent="0.25"/>
    <row r="44659" s="19" customFormat="1" x14ac:dyDescent="0.25"/>
    <row r="44660" s="19" customFormat="1" x14ac:dyDescent="0.25"/>
    <row r="44661" s="19" customFormat="1" x14ac:dyDescent="0.25"/>
    <row r="44662" s="19" customFormat="1" x14ac:dyDescent="0.25"/>
    <row r="44663" s="19" customFormat="1" x14ac:dyDescent="0.25"/>
    <row r="44664" s="19" customFormat="1" x14ac:dyDescent="0.25"/>
    <row r="44665" s="19" customFormat="1" x14ac:dyDescent="0.25"/>
    <row r="44666" s="19" customFormat="1" x14ac:dyDescent="0.25"/>
    <row r="44667" s="19" customFormat="1" x14ac:dyDescent="0.25"/>
    <row r="44668" s="19" customFormat="1" x14ac:dyDescent="0.25"/>
    <row r="44669" s="19" customFormat="1" x14ac:dyDescent="0.25"/>
    <row r="44670" s="19" customFormat="1" x14ac:dyDescent="0.25"/>
    <row r="44671" s="19" customFormat="1" x14ac:dyDescent="0.25"/>
    <row r="44672" s="19" customFormat="1" x14ac:dyDescent="0.25"/>
    <row r="44673" s="19" customFormat="1" x14ac:dyDescent="0.25"/>
    <row r="44674" s="19" customFormat="1" x14ac:dyDescent="0.25"/>
    <row r="44675" s="19" customFormat="1" x14ac:dyDescent="0.25"/>
    <row r="44676" s="19" customFormat="1" x14ac:dyDescent="0.25"/>
    <row r="44677" s="19" customFormat="1" x14ac:dyDescent="0.25"/>
    <row r="44678" s="19" customFormat="1" x14ac:dyDescent="0.25"/>
    <row r="44679" s="19" customFormat="1" x14ac:dyDescent="0.25"/>
    <row r="44680" s="19" customFormat="1" x14ac:dyDescent="0.25"/>
    <row r="44681" s="19" customFormat="1" x14ac:dyDescent="0.25"/>
    <row r="44682" s="19" customFormat="1" x14ac:dyDescent="0.25"/>
    <row r="44683" s="19" customFormat="1" x14ac:dyDescent="0.25"/>
    <row r="44684" s="19" customFormat="1" x14ac:dyDescent="0.25"/>
    <row r="44685" s="19" customFormat="1" x14ac:dyDescent="0.25"/>
    <row r="44686" s="19" customFormat="1" x14ac:dyDescent="0.25"/>
    <row r="44687" s="19" customFormat="1" x14ac:dyDescent="0.25"/>
    <row r="44688" s="19" customFormat="1" x14ac:dyDescent="0.25"/>
    <row r="44689" s="19" customFormat="1" x14ac:dyDescent="0.25"/>
    <row r="44690" s="19" customFormat="1" x14ac:dyDescent="0.25"/>
    <row r="44691" s="19" customFormat="1" x14ac:dyDescent="0.25"/>
    <row r="44692" s="19" customFormat="1" x14ac:dyDescent="0.25"/>
    <row r="44693" s="19" customFormat="1" x14ac:dyDescent="0.25"/>
    <row r="44694" s="19" customFormat="1" x14ac:dyDescent="0.25"/>
    <row r="44695" s="19" customFormat="1" x14ac:dyDescent="0.25"/>
    <row r="44696" s="19" customFormat="1" x14ac:dyDescent="0.25"/>
    <row r="44697" s="19" customFormat="1" x14ac:dyDescent="0.25"/>
    <row r="44698" s="19" customFormat="1" x14ac:dyDescent="0.25"/>
    <row r="44699" s="19" customFormat="1" x14ac:dyDescent="0.25"/>
    <row r="44700" s="19" customFormat="1" x14ac:dyDescent="0.25"/>
    <row r="44701" s="19" customFormat="1" x14ac:dyDescent="0.25"/>
    <row r="44702" s="19" customFormat="1" x14ac:dyDescent="0.25"/>
    <row r="44703" s="19" customFormat="1" x14ac:dyDescent="0.25"/>
    <row r="44704" s="19" customFormat="1" x14ac:dyDescent="0.25"/>
    <row r="44705" s="19" customFormat="1" x14ac:dyDescent="0.25"/>
    <row r="44706" s="19" customFormat="1" x14ac:dyDescent="0.25"/>
    <row r="44707" s="19" customFormat="1" x14ac:dyDescent="0.25"/>
    <row r="44708" s="19" customFormat="1" x14ac:dyDescent="0.25"/>
    <row r="44709" s="19" customFormat="1" x14ac:dyDescent="0.25"/>
    <row r="44710" s="19" customFormat="1" x14ac:dyDescent="0.25"/>
    <row r="44711" s="19" customFormat="1" x14ac:dyDescent="0.25"/>
    <row r="44712" s="19" customFormat="1" x14ac:dyDescent="0.25"/>
    <row r="44713" s="19" customFormat="1" x14ac:dyDescent="0.25"/>
    <row r="44714" s="19" customFormat="1" x14ac:dyDescent="0.25"/>
    <row r="44715" s="19" customFormat="1" x14ac:dyDescent="0.25"/>
    <row r="44716" s="19" customFormat="1" x14ac:dyDescent="0.25"/>
    <row r="44717" s="19" customFormat="1" x14ac:dyDescent="0.25"/>
    <row r="44718" s="19" customFormat="1" x14ac:dyDescent="0.25"/>
    <row r="44719" s="19" customFormat="1" x14ac:dyDescent="0.25"/>
    <row r="44720" s="19" customFormat="1" x14ac:dyDescent="0.25"/>
    <row r="44721" s="19" customFormat="1" x14ac:dyDescent="0.25"/>
    <row r="44722" s="19" customFormat="1" x14ac:dyDescent="0.25"/>
    <row r="44723" s="19" customFormat="1" x14ac:dyDescent="0.25"/>
    <row r="44724" s="19" customFormat="1" x14ac:dyDescent="0.25"/>
    <row r="44725" s="19" customFormat="1" x14ac:dyDescent="0.25"/>
    <row r="44726" s="19" customFormat="1" x14ac:dyDescent="0.25"/>
    <row r="44727" s="19" customFormat="1" x14ac:dyDescent="0.25"/>
    <row r="44728" s="19" customFormat="1" x14ac:dyDescent="0.25"/>
    <row r="44729" s="19" customFormat="1" x14ac:dyDescent="0.25"/>
    <row r="44730" s="19" customFormat="1" x14ac:dyDescent="0.25"/>
    <row r="44731" s="19" customFormat="1" x14ac:dyDescent="0.25"/>
    <row r="44732" s="19" customFormat="1" x14ac:dyDescent="0.25"/>
    <row r="44733" s="19" customFormat="1" x14ac:dyDescent="0.25"/>
    <row r="44734" s="19" customFormat="1" x14ac:dyDescent="0.25"/>
    <row r="44735" s="19" customFormat="1" x14ac:dyDescent="0.25"/>
    <row r="44736" s="19" customFormat="1" x14ac:dyDescent="0.25"/>
    <row r="44737" s="19" customFormat="1" x14ac:dyDescent="0.25"/>
    <row r="44738" s="19" customFormat="1" x14ac:dyDescent="0.25"/>
    <row r="44739" s="19" customFormat="1" x14ac:dyDescent="0.25"/>
    <row r="44740" s="19" customFormat="1" x14ac:dyDescent="0.25"/>
    <row r="44741" s="19" customFormat="1" x14ac:dyDescent="0.25"/>
    <row r="44742" s="19" customFormat="1" x14ac:dyDescent="0.25"/>
    <row r="44743" s="19" customFormat="1" x14ac:dyDescent="0.25"/>
    <row r="44744" s="19" customFormat="1" x14ac:dyDescent="0.25"/>
    <row r="44745" s="19" customFormat="1" x14ac:dyDescent="0.25"/>
    <row r="44746" s="19" customFormat="1" x14ac:dyDescent="0.25"/>
    <row r="44747" s="19" customFormat="1" x14ac:dyDescent="0.25"/>
    <row r="44748" s="19" customFormat="1" x14ac:dyDescent="0.25"/>
    <row r="44749" s="19" customFormat="1" x14ac:dyDescent="0.25"/>
    <row r="44750" s="19" customFormat="1" x14ac:dyDescent="0.25"/>
    <row r="44751" s="19" customFormat="1" x14ac:dyDescent="0.25"/>
    <row r="44752" s="19" customFormat="1" x14ac:dyDescent="0.25"/>
    <row r="44753" s="19" customFormat="1" x14ac:dyDescent="0.25"/>
    <row r="44754" s="19" customFormat="1" x14ac:dyDescent="0.25"/>
    <row r="44755" s="19" customFormat="1" x14ac:dyDescent="0.25"/>
    <row r="44756" s="19" customFormat="1" x14ac:dyDescent="0.25"/>
    <row r="44757" s="19" customFormat="1" x14ac:dyDescent="0.25"/>
    <row r="44758" s="19" customFormat="1" x14ac:dyDescent="0.25"/>
    <row r="44759" s="19" customFormat="1" x14ac:dyDescent="0.25"/>
    <row r="44760" s="19" customFormat="1" x14ac:dyDescent="0.25"/>
    <row r="44761" s="19" customFormat="1" x14ac:dyDescent="0.25"/>
    <row r="44762" s="19" customFormat="1" x14ac:dyDescent="0.25"/>
    <row r="44763" s="19" customFormat="1" x14ac:dyDescent="0.25"/>
    <row r="44764" s="19" customFormat="1" x14ac:dyDescent="0.25"/>
    <row r="44765" s="19" customFormat="1" x14ac:dyDescent="0.25"/>
    <row r="44766" s="19" customFormat="1" x14ac:dyDescent="0.25"/>
    <row r="44767" s="19" customFormat="1" x14ac:dyDescent="0.25"/>
    <row r="44768" s="19" customFormat="1" x14ac:dyDescent="0.25"/>
    <row r="44769" s="19" customFormat="1" x14ac:dyDescent="0.25"/>
    <row r="44770" s="19" customFormat="1" x14ac:dyDescent="0.25"/>
    <row r="44771" s="19" customFormat="1" x14ac:dyDescent="0.25"/>
    <row r="44772" s="19" customFormat="1" x14ac:dyDescent="0.25"/>
    <row r="44773" s="19" customFormat="1" x14ac:dyDescent="0.25"/>
    <row r="44774" s="19" customFormat="1" x14ac:dyDescent="0.25"/>
    <row r="44775" s="19" customFormat="1" x14ac:dyDescent="0.25"/>
    <row r="44776" s="19" customFormat="1" x14ac:dyDescent="0.25"/>
    <row r="44777" s="19" customFormat="1" x14ac:dyDescent="0.25"/>
    <row r="44778" s="19" customFormat="1" x14ac:dyDescent="0.25"/>
    <row r="44779" s="19" customFormat="1" x14ac:dyDescent="0.25"/>
    <row r="44780" s="19" customFormat="1" x14ac:dyDescent="0.25"/>
    <row r="44781" s="19" customFormat="1" x14ac:dyDescent="0.25"/>
    <row r="44782" s="19" customFormat="1" x14ac:dyDescent="0.25"/>
    <row r="44783" s="19" customFormat="1" x14ac:dyDescent="0.25"/>
    <row r="44784" s="19" customFormat="1" x14ac:dyDescent="0.25"/>
    <row r="44785" s="19" customFormat="1" x14ac:dyDescent="0.25"/>
    <row r="44786" s="19" customFormat="1" x14ac:dyDescent="0.25"/>
    <row r="44787" s="19" customFormat="1" x14ac:dyDescent="0.25"/>
    <row r="44788" s="19" customFormat="1" x14ac:dyDescent="0.25"/>
    <row r="44789" s="19" customFormat="1" x14ac:dyDescent="0.25"/>
    <row r="44790" s="19" customFormat="1" x14ac:dyDescent="0.25"/>
    <row r="44791" s="19" customFormat="1" x14ac:dyDescent="0.25"/>
    <row r="44792" s="19" customFormat="1" x14ac:dyDescent="0.25"/>
    <row r="44793" s="19" customFormat="1" x14ac:dyDescent="0.25"/>
    <row r="44794" s="19" customFormat="1" x14ac:dyDescent="0.25"/>
    <row r="44795" s="19" customFormat="1" x14ac:dyDescent="0.25"/>
    <row r="44796" s="19" customFormat="1" x14ac:dyDescent="0.25"/>
    <row r="44797" s="19" customFormat="1" x14ac:dyDescent="0.25"/>
    <row r="44798" s="19" customFormat="1" x14ac:dyDescent="0.25"/>
    <row r="44799" s="19" customFormat="1" x14ac:dyDescent="0.25"/>
    <row r="44800" s="19" customFormat="1" x14ac:dyDescent="0.25"/>
    <row r="44801" s="19" customFormat="1" x14ac:dyDescent="0.25"/>
    <row r="44802" s="19" customFormat="1" x14ac:dyDescent="0.25"/>
    <row r="44803" s="19" customFormat="1" x14ac:dyDescent="0.25"/>
    <row r="44804" s="19" customFormat="1" x14ac:dyDescent="0.25"/>
    <row r="44805" s="19" customFormat="1" x14ac:dyDescent="0.25"/>
    <row r="44806" s="19" customFormat="1" x14ac:dyDescent="0.25"/>
    <row r="44807" s="19" customFormat="1" x14ac:dyDescent="0.25"/>
    <row r="44808" s="19" customFormat="1" x14ac:dyDescent="0.25"/>
    <row r="44809" s="19" customFormat="1" x14ac:dyDescent="0.25"/>
    <row r="44810" s="19" customFormat="1" x14ac:dyDescent="0.25"/>
    <row r="44811" s="19" customFormat="1" x14ac:dyDescent="0.25"/>
    <row r="44812" s="19" customFormat="1" x14ac:dyDescent="0.25"/>
    <row r="44813" s="19" customFormat="1" x14ac:dyDescent="0.25"/>
    <row r="44814" s="19" customFormat="1" x14ac:dyDescent="0.25"/>
    <row r="44815" s="19" customFormat="1" x14ac:dyDescent="0.25"/>
    <row r="44816" s="19" customFormat="1" x14ac:dyDescent="0.25"/>
    <row r="44817" s="19" customFormat="1" x14ac:dyDescent="0.25"/>
    <row r="44818" s="19" customFormat="1" x14ac:dyDescent="0.25"/>
    <row r="44819" s="19" customFormat="1" x14ac:dyDescent="0.25"/>
    <row r="44820" s="19" customFormat="1" x14ac:dyDescent="0.25"/>
    <row r="44821" s="19" customFormat="1" x14ac:dyDescent="0.25"/>
    <row r="44822" s="19" customFormat="1" x14ac:dyDescent="0.25"/>
    <row r="44823" s="19" customFormat="1" x14ac:dyDescent="0.25"/>
    <row r="44824" s="19" customFormat="1" x14ac:dyDescent="0.25"/>
    <row r="44825" s="19" customFormat="1" x14ac:dyDescent="0.25"/>
    <row r="44826" s="19" customFormat="1" x14ac:dyDescent="0.25"/>
    <row r="44827" s="19" customFormat="1" x14ac:dyDescent="0.25"/>
    <row r="44828" s="19" customFormat="1" x14ac:dyDescent="0.25"/>
    <row r="44829" s="19" customFormat="1" x14ac:dyDescent="0.25"/>
    <row r="44830" s="19" customFormat="1" x14ac:dyDescent="0.25"/>
    <row r="44831" s="19" customFormat="1" x14ac:dyDescent="0.25"/>
    <row r="44832" s="19" customFormat="1" x14ac:dyDescent="0.25"/>
    <row r="44833" s="19" customFormat="1" x14ac:dyDescent="0.25"/>
    <row r="44834" s="19" customFormat="1" x14ac:dyDescent="0.25"/>
    <row r="44835" s="19" customFormat="1" x14ac:dyDescent="0.25"/>
    <row r="44836" s="19" customFormat="1" x14ac:dyDescent="0.25"/>
    <row r="44837" s="19" customFormat="1" x14ac:dyDescent="0.25"/>
    <row r="44838" s="19" customFormat="1" x14ac:dyDescent="0.25"/>
    <row r="44839" s="19" customFormat="1" x14ac:dyDescent="0.25"/>
    <row r="44840" s="19" customFormat="1" x14ac:dyDescent="0.25"/>
    <row r="44841" s="19" customFormat="1" x14ac:dyDescent="0.25"/>
    <row r="44842" s="19" customFormat="1" x14ac:dyDescent="0.25"/>
    <row r="44843" s="19" customFormat="1" x14ac:dyDescent="0.25"/>
    <row r="44844" s="19" customFormat="1" x14ac:dyDescent="0.25"/>
    <row r="44845" s="19" customFormat="1" x14ac:dyDescent="0.25"/>
    <row r="44846" s="19" customFormat="1" x14ac:dyDescent="0.25"/>
    <row r="44847" s="19" customFormat="1" x14ac:dyDescent="0.25"/>
    <row r="44848" s="19" customFormat="1" x14ac:dyDescent="0.25"/>
    <row r="44849" s="19" customFormat="1" x14ac:dyDescent="0.25"/>
    <row r="44850" s="19" customFormat="1" x14ac:dyDescent="0.25"/>
    <row r="44851" s="19" customFormat="1" x14ac:dyDescent="0.25"/>
    <row r="44852" s="19" customFormat="1" x14ac:dyDescent="0.25"/>
    <row r="44853" s="19" customFormat="1" x14ac:dyDescent="0.25"/>
    <row r="44854" s="19" customFormat="1" x14ac:dyDescent="0.25"/>
    <row r="44855" s="19" customFormat="1" x14ac:dyDescent="0.25"/>
    <row r="44856" s="19" customFormat="1" x14ac:dyDescent="0.25"/>
    <row r="44857" s="19" customFormat="1" x14ac:dyDescent="0.25"/>
    <row r="44858" s="19" customFormat="1" x14ac:dyDescent="0.25"/>
    <row r="44859" s="19" customFormat="1" x14ac:dyDescent="0.25"/>
    <row r="44860" s="19" customFormat="1" x14ac:dyDescent="0.25"/>
    <row r="44861" s="19" customFormat="1" x14ac:dyDescent="0.25"/>
    <row r="44862" s="19" customFormat="1" x14ac:dyDescent="0.25"/>
    <row r="44863" s="19" customFormat="1" x14ac:dyDescent="0.25"/>
    <row r="44864" s="19" customFormat="1" x14ac:dyDescent="0.25"/>
    <row r="44865" s="19" customFormat="1" x14ac:dyDescent="0.25"/>
    <row r="44866" s="19" customFormat="1" x14ac:dyDescent="0.25"/>
    <row r="44867" s="19" customFormat="1" x14ac:dyDescent="0.25"/>
    <row r="44868" s="19" customFormat="1" x14ac:dyDescent="0.25"/>
    <row r="44869" s="19" customFormat="1" x14ac:dyDescent="0.25"/>
    <row r="44870" s="19" customFormat="1" x14ac:dyDescent="0.25"/>
    <row r="44871" s="19" customFormat="1" x14ac:dyDescent="0.25"/>
    <row r="44872" s="19" customFormat="1" x14ac:dyDescent="0.25"/>
    <row r="44873" s="19" customFormat="1" x14ac:dyDescent="0.25"/>
    <row r="44874" s="19" customFormat="1" x14ac:dyDescent="0.25"/>
    <row r="44875" s="19" customFormat="1" x14ac:dyDescent="0.25"/>
    <row r="44876" s="19" customFormat="1" x14ac:dyDescent="0.25"/>
    <row r="44877" s="19" customFormat="1" x14ac:dyDescent="0.25"/>
    <row r="44878" s="19" customFormat="1" x14ac:dyDescent="0.25"/>
    <row r="44879" s="19" customFormat="1" x14ac:dyDescent="0.25"/>
    <row r="44880" s="19" customFormat="1" x14ac:dyDescent="0.25"/>
    <row r="44881" s="19" customFormat="1" x14ac:dyDescent="0.25"/>
    <row r="44882" s="19" customFormat="1" x14ac:dyDescent="0.25"/>
    <row r="44883" s="19" customFormat="1" x14ac:dyDescent="0.25"/>
    <row r="44884" s="19" customFormat="1" x14ac:dyDescent="0.25"/>
    <row r="44885" s="19" customFormat="1" x14ac:dyDescent="0.25"/>
    <row r="44886" s="19" customFormat="1" x14ac:dyDescent="0.25"/>
    <row r="44887" s="19" customFormat="1" x14ac:dyDescent="0.25"/>
    <row r="44888" s="19" customFormat="1" x14ac:dyDescent="0.25"/>
    <row r="44889" s="19" customFormat="1" x14ac:dyDescent="0.25"/>
    <row r="44890" s="19" customFormat="1" x14ac:dyDescent="0.25"/>
    <row r="44891" s="19" customFormat="1" x14ac:dyDescent="0.25"/>
    <row r="44892" s="19" customFormat="1" x14ac:dyDescent="0.25"/>
    <row r="44893" s="19" customFormat="1" x14ac:dyDescent="0.25"/>
    <row r="44894" s="19" customFormat="1" x14ac:dyDescent="0.25"/>
    <row r="44895" s="19" customFormat="1" x14ac:dyDescent="0.25"/>
    <row r="44896" s="19" customFormat="1" x14ac:dyDescent="0.25"/>
    <row r="44897" s="19" customFormat="1" x14ac:dyDescent="0.25"/>
    <row r="44898" s="19" customFormat="1" x14ac:dyDescent="0.25"/>
    <row r="44899" s="19" customFormat="1" x14ac:dyDescent="0.25"/>
    <row r="44900" s="19" customFormat="1" x14ac:dyDescent="0.25"/>
    <row r="44901" s="19" customFormat="1" x14ac:dyDescent="0.25"/>
    <row r="44902" s="19" customFormat="1" x14ac:dyDescent="0.25"/>
    <row r="44903" s="19" customFormat="1" x14ac:dyDescent="0.25"/>
    <row r="44904" s="19" customFormat="1" x14ac:dyDescent="0.25"/>
    <row r="44905" s="19" customFormat="1" x14ac:dyDescent="0.25"/>
    <row r="44906" s="19" customFormat="1" x14ac:dyDescent="0.25"/>
    <row r="44907" s="19" customFormat="1" x14ac:dyDescent="0.25"/>
    <row r="44908" s="19" customFormat="1" x14ac:dyDescent="0.25"/>
    <row r="44909" s="19" customFormat="1" x14ac:dyDescent="0.25"/>
    <row r="44910" s="19" customFormat="1" x14ac:dyDescent="0.25"/>
    <row r="44911" s="19" customFormat="1" x14ac:dyDescent="0.25"/>
    <row r="44912" s="19" customFormat="1" x14ac:dyDescent="0.25"/>
    <row r="44913" s="19" customFormat="1" x14ac:dyDescent="0.25"/>
    <row r="44914" s="19" customFormat="1" x14ac:dyDescent="0.25"/>
    <row r="44915" s="19" customFormat="1" x14ac:dyDescent="0.25"/>
    <row r="44916" s="19" customFormat="1" x14ac:dyDescent="0.25"/>
    <row r="44917" s="19" customFormat="1" x14ac:dyDescent="0.25"/>
    <row r="44918" s="19" customFormat="1" x14ac:dyDescent="0.25"/>
    <row r="44919" s="19" customFormat="1" x14ac:dyDescent="0.25"/>
    <row r="44920" s="19" customFormat="1" x14ac:dyDescent="0.25"/>
    <row r="44921" s="19" customFormat="1" x14ac:dyDescent="0.25"/>
    <row r="44922" s="19" customFormat="1" x14ac:dyDescent="0.25"/>
    <row r="44923" s="19" customFormat="1" x14ac:dyDescent="0.25"/>
    <row r="44924" s="19" customFormat="1" x14ac:dyDescent="0.25"/>
    <row r="44925" s="19" customFormat="1" x14ac:dyDescent="0.25"/>
    <row r="44926" s="19" customFormat="1" x14ac:dyDescent="0.25"/>
    <row r="44927" s="19" customFormat="1" x14ac:dyDescent="0.25"/>
    <row r="44928" s="19" customFormat="1" x14ac:dyDescent="0.25"/>
    <row r="44929" s="19" customFormat="1" x14ac:dyDescent="0.25"/>
    <row r="44930" s="19" customFormat="1" x14ac:dyDescent="0.25"/>
    <row r="44931" s="19" customFormat="1" x14ac:dyDescent="0.25"/>
    <row r="44932" s="19" customFormat="1" x14ac:dyDescent="0.25"/>
    <row r="44933" s="19" customFormat="1" x14ac:dyDescent="0.25"/>
    <row r="44934" s="19" customFormat="1" x14ac:dyDescent="0.25"/>
    <row r="44935" s="19" customFormat="1" x14ac:dyDescent="0.25"/>
    <row r="44936" s="19" customFormat="1" x14ac:dyDescent="0.25"/>
    <row r="44937" s="19" customFormat="1" x14ac:dyDescent="0.25"/>
    <row r="44938" s="19" customFormat="1" x14ac:dyDescent="0.25"/>
    <row r="44939" s="19" customFormat="1" x14ac:dyDescent="0.25"/>
    <row r="44940" s="19" customFormat="1" x14ac:dyDescent="0.25"/>
    <row r="44941" s="19" customFormat="1" x14ac:dyDescent="0.25"/>
    <row r="44942" s="19" customFormat="1" x14ac:dyDescent="0.25"/>
    <row r="44943" s="19" customFormat="1" x14ac:dyDescent="0.25"/>
    <row r="44944" s="19" customFormat="1" x14ac:dyDescent="0.25"/>
    <row r="44945" s="19" customFormat="1" x14ac:dyDescent="0.25"/>
    <row r="44946" s="19" customFormat="1" x14ac:dyDescent="0.25"/>
    <row r="44947" s="19" customFormat="1" x14ac:dyDescent="0.25"/>
    <row r="44948" s="19" customFormat="1" x14ac:dyDescent="0.25"/>
    <row r="44949" s="19" customFormat="1" x14ac:dyDescent="0.25"/>
    <row r="44950" s="19" customFormat="1" x14ac:dyDescent="0.25"/>
    <row r="44951" s="19" customFormat="1" x14ac:dyDescent="0.25"/>
    <row r="44952" s="19" customFormat="1" x14ac:dyDescent="0.25"/>
    <row r="44953" s="19" customFormat="1" x14ac:dyDescent="0.25"/>
    <row r="44954" s="19" customFormat="1" x14ac:dyDescent="0.25"/>
    <row r="44955" s="19" customFormat="1" x14ac:dyDescent="0.25"/>
    <row r="44956" s="19" customFormat="1" x14ac:dyDescent="0.25"/>
    <row r="44957" s="19" customFormat="1" x14ac:dyDescent="0.25"/>
    <row r="44958" s="19" customFormat="1" x14ac:dyDescent="0.25"/>
    <row r="44959" s="19" customFormat="1" x14ac:dyDescent="0.25"/>
    <row r="44960" s="19" customFormat="1" x14ac:dyDescent="0.25"/>
    <row r="44961" s="19" customFormat="1" x14ac:dyDescent="0.25"/>
    <row r="44962" s="19" customFormat="1" x14ac:dyDescent="0.25"/>
    <row r="44963" s="19" customFormat="1" x14ac:dyDescent="0.25"/>
    <row r="44964" s="19" customFormat="1" x14ac:dyDescent="0.25"/>
    <row r="44965" s="19" customFormat="1" x14ac:dyDescent="0.25"/>
    <row r="44966" s="19" customFormat="1" x14ac:dyDescent="0.25"/>
    <row r="44967" s="19" customFormat="1" x14ac:dyDescent="0.25"/>
    <row r="44968" s="19" customFormat="1" x14ac:dyDescent="0.25"/>
    <row r="44969" s="19" customFormat="1" x14ac:dyDescent="0.25"/>
    <row r="44970" s="19" customFormat="1" x14ac:dyDescent="0.25"/>
    <row r="44971" s="19" customFormat="1" x14ac:dyDescent="0.25"/>
    <row r="44972" s="19" customFormat="1" x14ac:dyDescent="0.25"/>
    <row r="44973" s="19" customFormat="1" x14ac:dyDescent="0.25"/>
    <row r="44974" s="19" customFormat="1" x14ac:dyDescent="0.25"/>
    <row r="44975" s="19" customFormat="1" x14ac:dyDescent="0.25"/>
    <row r="44976" s="19" customFormat="1" x14ac:dyDescent="0.25"/>
    <row r="44977" s="19" customFormat="1" x14ac:dyDescent="0.25"/>
    <row r="44978" s="19" customFormat="1" x14ac:dyDescent="0.25"/>
    <row r="44979" s="19" customFormat="1" x14ac:dyDescent="0.25"/>
    <row r="44980" s="19" customFormat="1" x14ac:dyDescent="0.25"/>
    <row r="44981" s="19" customFormat="1" x14ac:dyDescent="0.25"/>
    <row r="44982" s="19" customFormat="1" x14ac:dyDescent="0.25"/>
    <row r="44983" s="19" customFormat="1" x14ac:dyDescent="0.25"/>
    <row r="44984" s="19" customFormat="1" x14ac:dyDescent="0.25"/>
    <row r="44985" s="19" customFormat="1" x14ac:dyDescent="0.25"/>
    <row r="44986" s="19" customFormat="1" x14ac:dyDescent="0.25"/>
    <row r="44987" s="19" customFormat="1" x14ac:dyDescent="0.25"/>
    <row r="44988" s="19" customFormat="1" x14ac:dyDescent="0.25"/>
    <row r="44989" s="19" customFormat="1" x14ac:dyDescent="0.25"/>
    <row r="44990" s="19" customFormat="1" x14ac:dyDescent="0.25"/>
    <row r="44991" s="19" customFormat="1" x14ac:dyDescent="0.25"/>
    <row r="44992" s="19" customFormat="1" x14ac:dyDescent="0.25"/>
    <row r="44993" s="19" customFormat="1" x14ac:dyDescent="0.25"/>
    <row r="44994" s="19" customFormat="1" x14ac:dyDescent="0.25"/>
    <row r="44995" s="19" customFormat="1" x14ac:dyDescent="0.25"/>
    <row r="44996" s="19" customFormat="1" x14ac:dyDescent="0.25"/>
    <row r="44997" s="19" customFormat="1" x14ac:dyDescent="0.25"/>
    <row r="44998" s="19" customFormat="1" x14ac:dyDescent="0.25"/>
    <row r="44999" s="19" customFormat="1" x14ac:dyDescent="0.25"/>
    <row r="45000" s="19" customFormat="1" x14ac:dyDescent="0.25"/>
    <row r="45001" s="19" customFormat="1" x14ac:dyDescent="0.25"/>
    <row r="45002" s="19" customFormat="1" x14ac:dyDescent="0.25"/>
    <row r="45003" s="19" customFormat="1" x14ac:dyDescent="0.25"/>
    <row r="45004" s="19" customFormat="1" x14ac:dyDescent="0.25"/>
    <row r="45005" s="19" customFormat="1" x14ac:dyDescent="0.25"/>
    <row r="45006" s="19" customFormat="1" x14ac:dyDescent="0.25"/>
    <row r="45007" s="19" customFormat="1" x14ac:dyDescent="0.25"/>
    <row r="45008" s="19" customFormat="1" x14ac:dyDescent="0.25"/>
    <row r="45009" s="19" customFormat="1" x14ac:dyDescent="0.25"/>
    <row r="45010" s="19" customFormat="1" x14ac:dyDescent="0.25"/>
    <row r="45011" s="19" customFormat="1" x14ac:dyDescent="0.25"/>
    <row r="45012" s="19" customFormat="1" x14ac:dyDescent="0.25"/>
    <row r="45013" s="19" customFormat="1" x14ac:dyDescent="0.25"/>
    <row r="45014" s="19" customFormat="1" x14ac:dyDescent="0.25"/>
    <row r="45015" s="19" customFormat="1" x14ac:dyDescent="0.25"/>
    <row r="45016" s="19" customFormat="1" x14ac:dyDescent="0.25"/>
    <row r="45017" s="19" customFormat="1" x14ac:dyDescent="0.25"/>
    <row r="45018" s="19" customFormat="1" x14ac:dyDescent="0.25"/>
    <row r="45019" s="19" customFormat="1" x14ac:dyDescent="0.25"/>
    <row r="45020" s="19" customFormat="1" x14ac:dyDescent="0.25"/>
    <row r="45021" s="19" customFormat="1" x14ac:dyDescent="0.25"/>
    <row r="45022" s="19" customFormat="1" x14ac:dyDescent="0.25"/>
    <row r="45023" s="19" customFormat="1" x14ac:dyDescent="0.25"/>
    <row r="45024" s="19" customFormat="1" x14ac:dyDescent="0.25"/>
    <row r="45025" s="19" customFormat="1" x14ac:dyDescent="0.25"/>
    <row r="45026" s="19" customFormat="1" x14ac:dyDescent="0.25"/>
    <row r="45027" s="19" customFormat="1" x14ac:dyDescent="0.25"/>
    <row r="45028" s="19" customFormat="1" x14ac:dyDescent="0.25"/>
    <row r="45029" s="19" customFormat="1" x14ac:dyDescent="0.25"/>
    <row r="45030" s="19" customFormat="1" x14ac:dyDescent="0.25"/>
    <row r="45031" s="19" customFormat="1" x14ac:dyDescent="0.25"/>
    <row r="45032" s="19" customFormat="1" x14ac:dyDescent="0.25"/>
    <row r="45033" s="19" customFormat="1" x14ac:dyDescent="0.25"/>
    <row r="45034" s="19" customFormat="1" x14ac:dyDescent="0.25"/>
    <row r="45035" s="19" customFormat="1" x14ac:dyDescent="0.25"/>
    <row r="45036" s="19" customFormat="1" x14ac:dyDescent="0.25"/>
    <row r="45037" s="19" customFormat="1" x14ac:dyDescent="0.25"/>
    <row r="45038" s="19" customFormat="1" x14ac:dyDescent="0.25"/>
    <row r="45039" s="19" customFormat="1" x14ac:dyDescent="0.25"/>
    <row r="45040" s="19" customFormat="1" x14ac:dyDescent="0.25"/>
    <row r="45041" s="19" customFormat="1" x14ac:dyDescent="0.25"/>
    <row r="45042" s="19" customFormat="1" x14ac:dyDescent="0.25"/>
    <row r="45043" s="19" customFormat="1" x14ac:dyDescent="0.25"/>
    <row r="45044" s="19" customFormat="1" x14ac:dyDescent="0.25"/>
    <row r="45045" s="19" customFormat="1" x14ac:dyDescent="0.25"/>
    <row r="45046" s="19" customFormat="1" x14ac:dyDescent="0.25"/>
    <row r="45047" s="19" customFormat="1" x14ac:dyDescent="0.25"/>
    <row r="45048" s="19" customFormat="1" x14ac:dyDescent="0.25"/>
    <row r="45049" s="19" customFormat="1" x14ac:dyDescent="0.25"/>
    <row r="45050" s="19" customFormat="1" x14ac:dyDescent="0.25"/>
    <row r="45051" s="19" customFormat="1" x14ac:dyDescent="0.25"/>
    <row r="45052" s="19" customFormat="1" x14ac:dyDescent="0.25"/>
    <row r="45053" s="19" customFormat="1" x14ac:dyDescent="0.25"/>
    <row r="45054" s="19" customFormat="1" x14ac:dyDescent="0.25"/>
    <row r="45055" s="19" customFormat="1" x14ac:dyDescent="0.25"/>
    <row r="45056" s="19" customFormat="1" x14ac:dyDescent="0.25"/>
    <row r="45057" s="19" customFormat="1" x14ac:dyDescent="0.25"/>
    <row r="45058" s="19" customFormat="1" x14ac:dyDescent="0.25"/>
    <row r="45059" s="19" customFormat="1" x14ac:dyDescent="0.25"/>
    <row r="45060" s="19" customFormat="1" x14ac:dyDescent="0.25"/>
    <row r="45061" s="19" customFormat="1" x14ac:dyDescent="0.25"/>
    <row r="45062" s="19" customFormat="1" x14ac:dyDescent="0.25"/>
    <row r="45063" s="19" customFormat="1" x14ac:dyDescent="0.25"/>
    <row r="45064" s="19" customFormat="1" x14ac:dyDescent="0.25"/>
    <row r="45065" s="19" customFormat="1" x14ac:dyDescent="0.25"/>
    <row r="45066" s="19" customFormat="1" x14ac:dyDescent="0.25"/>
    <row r="45067" s="19" customFormat="1" x14ac:dyDescent="0.25"/>
    <row r="45068" s="19" customFormat="1" x14ac:dyDescent="0.25"/>
    <row r="45069" s="19" customFormat="1" x14ac:dyDescent="0.25"/>
    <row r="45070" s="19" customFormat="1" x14ac:dyDescent="0.25"/>
    <row r="45071" s="19" customFormat="1" x14ac:dyDescent="0.25"/>
    <row r="45072" s="19" customFormat="1" x14ac:dyDescent="0.25"/>
    <row r="45073" s="19" customFormat="1" x14ac:dyDescent="0.25"/>
    <row r="45074" s="19" customFormat="1" x14ac:dyDescent="0.25"/>
    <row r="45075" s="19" customFormat="1" x14ac:dyDescent="0.25"/>
    <row r="45076" s="19" customFormat="1" x14ac:dyDescent="0.25"/>
    <row r="45077" s="19" customFormat="1" x14ac:dyDescent="0.25"/>
    <row r="45078" s="19" customFormat="1" x14ac:dyDescent="0.25"/>
    <row r="45079" s="19" customFormat="1" x14ac:dyDescent="0.25"/>
    <row r="45080" s="19" customFormat="1" x14ac:dyDescent="0.25"/>
    <row r="45081" s="19" customFormat="1" x14ac:dyDescent="0.25"/>
    <row r="45082" s="19" customFormat="1" x14ac:dyDescent="0.25"/>
    <row r="45083" s="19" customFormat="1" x14ac:dyDescent="0.25"/>
    <row r="45084" s="19" customFormat="1" x14ac:dyDescent="0.25"/>
    <row r="45085" s="19" customFormat="1" x14ac:dyDescent="0.25"/>
    <row r="45086" s="19" customFormat="1" x14ac:dyDescent="0.25"/>
    <row r="45087" s="19" customFormat="1" x14ac:dyDescent="0.25"/>
    <row r="45088" s="19" customFormat="1" x14ac:dyDescent="0.25"/>
    <row r="45089" s="19" customFormat="1" x14ac:dyDescent="0.25"/>
    <row r="45090" s="19" customFormat="1" x14ac:dyDescent="0.25"/>
    <row r="45091" s="19" customFormat="1" x14ac:dyDescent="0.25"/>
    <row r="45092" s="19" customFormat="1" x14ac:dyDescent="0.25"/>
    <row r="45093" s="19" customFormat="1" x14ac:dyDescent="0.25"/>
    <row r="45094" s="19" customFormat="1" x14ac:dyDescent="0.25"/>
    <row r="45095" s="19" customFormat="1" x14ac:dyDescent="0.25"/>
    <row r="45096" s="19" customFormat="1" x14ac:dyDescent="0.25"/>
    <row r="45097" s="19" customFormat="1" x14ac:dyDescent="0.25"/>
    <row r="45098" s="19" customFormat="1" x14ac:dyDescent="0.25"/>
    <row r="45099" s="19" customFormat="1" x14ac:dyDescent="0.25"/>
    <row r="45100" s="19" customFormat="1" x14ac:dyDescent="0.25"/>
    <row r="45101" s="19" customFormat="1" x14ac:dyDescent="0.25"/>
    <row r="45102" s="19" customFormat="1" x14ac:dyDescent="0.25"/>
    <row r="45103" s="19" customFormat="1" x14ac:dyDescent="0.25"/>
    <row r="45104" s="19" customFormat="1" x14ac:dyDescent="0.25"/>
    <row r="45105" s="19" customFormat="1" x14ac:dyDescent="0.25"/>
    <row r="45106" s="19" customFormat="1" x14ac:dyDescent="0.25"/>
    <row r="45107" s="19" customFormat="1" x14ac:dyDescent="0.25"/>
    <row r="45108" s="19" customFormat="1" x14ac:dyDescent="0.25"/>
    <row r="45109" s="19" customFormat="1" x14ac:dyDescent="0.25"/>
    <row r="45110" s="19" customFormat="1" x14ac:dyDescent="0.25"/>
    <row r="45111" s="19" customFormat="1" x14ac:dyDescent="0.25"/>
    <row r="45112" s="19" customFormat="1" x14ac:dyDescent="0.25"/>
    <row r="45113" s="19" customFormat="1" x14ac:dyDescent="0.25"/>
    <row r="45114" s="19" customFormat="1" x14ac:dyDescent="0.25"/>
    <row r="45115" s="19" customFormat="1" x14ac:dyDescent="0.25"/>
    <row r="45116" s="19" customFormat="1" x14ac:dyDescent="0.25"/>
    <row r="45117" s="19" customFormat="1" x14ac:dyDescent="0.25"/>
    <row r="45118" s="19" customFormat="1" x14ac:dyDescent="0.25"/>
    <row r="45119" s="19" customFormat="1" x14ac:dyDescent="0.25"/>
    <row r="45120" s="19" customFormat="1" x14ac:dyDescent="0.25"/>
    <row r="45121" s="19" customFormat="1" x14ac:dyDescent="0.25"/>
    <row r="45122" s="19" customFormat="1" x14ac:dyDescent="0.25"/>
    <row r="45123" s="19" customFormat="1" x14ac:dyDescent="0.25"/>
    <row r="45124" s="19" customFormat="1" x14ac:dyDescent="0.25"/>
    <row r="45125" s="19" customFormat="1" x14ac:dyDescent="0.25"/>
    <row r="45126" s="19" customFormat="1" x14ac:dyDescent="0.25"/>
    <row r="45127" s="19" customFormat="1" x14ac:dyDescent="0.25"/>
    <row r="45128" s="19" customFormat="1" x14ac:dyDescent="0.25"/>
    <row r="45129" s="19" customFormat="1" x14ac:dyDescent="0.25"/>
    <row r="45130" s="19" customFormat="1" x14ac:dyDescent="0.25"/>
    <row r="45131" s="19" customFormat="1" x14ac:dyDescent="0.25"/>
    <row r="45132" s="19" customFormat="1" x14ac:dyDescent="0.25"/>
    <row r="45133" s="19" customFormat="1" x14ac:dyDescent="0.25"/>
    <row r="45134" s="19" customFormat="1" x14ac:dyDescent="0.25"/>
    <row r="45135" s="19" customFormat="1" x14ac:dyDescent="0.25"/>
    <row r="45136" s="19" customFormat="1" x14ac:dyDescent="0.25"/>
    <row r="45137" s="19" customFormat="1" x14ac:dyDescent="0.25"/>
    <row r="45138" s="19" customFormat="1" x14ac:dyDescent="0.25"/>
    <row r="45139" s="19" customFormat="1" x14ac:dyDescent="0.25"/>
    <row r="45140" s="19" customFormat="1" x14ac:dyDescent="0.25"/>
    <row r="45141" s="19" customFormat="1" x14ac:dyDescent="0.25"/>
    <row r="45142" s="19" customFormat="1" x14ac:dyDescent="0.25"/>
    <row r="45143" s="19" customFormat="1" x14ac:dyDescent="0.25"/>
    <row r="45144" s="19" customFormat="1" x14ac:dyDescent="0.25"/>
    <row r="45145" s="19" customFormat="1" x14ac:dyDescent="0.25"/>
    <row r="45146" s="19" customFormat="1" x14ac:dyDescent="0.25"/>
    <row r="45147" s="19" customFormat="1" x14ac:dyDescent="0.25"/>
    <row r="45148" s="19" customFormat="1" x14ac:dyDescent="0.25"/>
    <row r="45149" s="19" customFormat="1" x14ac:dyDescent="0.25"/>
    <row r="45150" s="19" customFormat="1" x14ac:dyDescent="0.25"/>
    <row r="45151" s="19" customFormat="1" x14ac:dyDescent="0.25"/>
    <row r="45152" s="19" customFormat="1" x14ac:dyDescent="0.25"/>
    <row r="45153" s="19" customFormat="1" x14ac:dyDescent="0.25"/>
    <row r="45154" s="19" customFormat="1" x14ac:dyDescent="0.25"/>
    <row r="45155" s="19" customFormat="1" x14ac:dyDescent="0.25"/>
    <row r="45156" s="19" customFormat="1" x14ac:dyDescent="0.25"/>
    <row r="45157" s="19" customFormat="1" x14ac:dyDescent="0.25"/>
    <row r="45158" s="19" customFormat="1" x14ac:dyDescent="0.25"/>
    <row r="45159" s="19" customFormat="1" x14ac:dyDescent="0.25"/>
    <row r="45160" s="19" customFormat="1" x14ac:dyDescent="0.25"/>
    <row r="45161" s="19" customFormat="1" x14ac:dyDescent="0.25"/>
    <row r="45162" s="19" customFormat="1" x14ac:dyDescent="0.25"/>
    <row r="45163" s="19" customFormat="1" x14ac:dyDescent="0.25"/>
    <row r="45164" s="19" customFormat="1" x14ac:dyDescent="0.25"/>
    <row r="45165" s="19" customFormat="1" x14ac:dyDescent="0.25"/>
    <row r="45166" s="19" customFormat="1" x14ac:dyDescent="0.25"/>
    <row r="45167" s="19" customFormat="1" x14ac:dyDescent="0.25"/>
    <row r="45168" s="19" customFormat="1" x14ac:dyDescent="0.25"/>
    <row r="45169" s="19" customFormat="1" x14ac:dyDescent="0.25"/>
    <row r="45170" s="19" customFormat="1" x14ac:dyDescent="0.25"/>
    <row r="45171" s="19" customFormat="1" x14ac:dyDescent="0.25"/>
    <row r="45172" s="19" customFormat="1" x14ac:dyDescent="0.25"/>
    <row r="45173" s="19" customFormat="1" x14ac:dyDescent="0.25"/>
    <row r="45174" s="19" customFormat="1" x14ac:dyDescent="0.25"/>
    <row r="45175" s="19" customFormat="1" x14ac:dyDescent="0.25"/>
    <row r="45176" s="19" customFormat="1" x14ac:dyDescent="0.25"/>
    <row r="45177" s="19" customFormat="1" x14ac:dyDescent="0.25"/>
    <row r="45178" s="19" customFormat="1" x14ac:dyDescent="0.25"/>
    <row r="45179" s="19" customFormat="1" x14ac:dyDescent="0.25"/>
    <row r="45180" s="19" customFormat="1" x14ac:dyDescent="0.25"/>
    <row r="45181" s="19" customFormat="1" x14ac:dyDescent="0.25"/>
    <row r="45182" s="19" customFormat="1" x14ac:dyDescent="0.25"/>
    <row r="45183" s="19" customFormat="1" x14ac:dyDescent="0.25"/>
    <row r="45184" s="19" customFormat="1" x14ac:dyDescent="0.25"/>
    <row r="45185" s="19" customFormat="1" x14ac:dyDescent="0.25"/>
    <row r="45186" s="19" customFormat="1" x14ac:dyDescent="0.25"/>
    <row r="45187" s="19" customFormat="1" x14ac:dyDescent="0.25"/>
    <row r="45188" s="19" customFormat="1" x14ac:dyDescent="0.25"/>
    <row r="45189" s="19" customFormat="1" x14ac:dyDescent="0.25"/>
    <row r="45190" s="19" customFormat="1" x14ac:dyDescent="0.25"/>
    <row r="45191" s="19" customFormat="1" x14ac:dyDescent="0.25"/>
    <row r="45192" s="19" customFormat="1" x14ac:dyDescent="0.25"/>
    <row r="45193" s="19" customFormat="1" x14ac:dyDescent="0.25"/>
    <row r="45194" s="19" customFormat="1" x14ac:dyDescent="0.25"/>
    <row r="45195" s="19" customFormat="1" x14ac:dyDescent="0.25"/>
    <row r="45196" s="19" customFormat="1" x14ac:dyDescent="0.25"/>
    <row r="45197" s="19" customFormat="1" x14ac:dyDescent="0.25"/>
    <row r="45198" s="19" customFormat="1" x14ac:dyDescent="0.25"/>
    <row r="45199" s="19" customFormat="1" x14ac:dyDescent="0.25"/>
    <row r="45200" s="19" customFormat="1" x14ac:dyDescent="0.25"/>
    <row r="45201" s="19" customFormat="1" x14ac:dyDescent="0.25"/>
    <row r="45202" s="19" customFormat="1" x14ac:dyDescent="0.25"/>
    <row r="45203" s="19" customFormat="1" x14ac:dyDescent="0.25"/>
    <row r="45204" s="19" customFormat="1" x14ac:dyDescent="0.25"/>
    <row r="45205" s="19" customFormat="1" x14ac:dyDescent="0.25"/>
    <row r="45206" s="19" customFormat="1" x14ac:dyDescent="0.25"/>
    <row r="45207" s="19" customFormat="1" x14ac:dyDescent="0.25"/>
    <row r="45208" s="19" customFormat="1" x14ac:dyDescent="0.25"/>
    <row r="45209" s="19" customFormat="1" x14ac:dyDescent="0.25"/>
    <row r="45210" s="19" customFormat="1" x14ac:dyDescent="0.25"/>
    <row r="45211" s="19" customFormat="1" x14ac:dyDescent="0.25"/>
    <row r="45212" s="19" customFormat="1" x14ac:dyDescent="0.25"/>
    <row r="45213" s="19" customFormat="1" x14ac:dyDescent="0.25"/>
    <row r="45214" s="19" customFormat="1" x14ac:dyDescent="0.25"/>
    <row r="45215" s="19" customFormat="1" x14ac:dyDescent="0.25"/>
    <row r="45216" s="19" customFormat="1" x14ac:dyDescent="0.25"/>
    <row r="45217" s="19" customFormat="1" x14ac:dyDescent="0.25"/>
    <row r="45218" s="19" customFormat="1" x14ac:dyDescent="0.25"/>
    <row r="45219" s="19" customFormat="1" x14ac:dyDescent="0.25"/>
    <row r="45220" s="19" customFormat="1" x14ac:dyDescent="0.25"/>
    <row r="45221" s="19" customFormat="1" x14ac:dyDescent="0.25"/>
    <row r="45222" s="19" customFormat="1" x14ac:dyDescent="0.25"/>
    <row r="45223" s="19" customFormat="1" x14ac:dyDescent="0.25"/>
    <row r="45224" s="19" customFormat="1" x14ac:dyDescent="0.25"/>
    <row r="45225" s="19" customFormat="1" x14ac:dyDescent="0.25"/>
    <row r="45226" s="19" customFormat="1" x14ac:dyDescent="0.25"/>
    <row r="45227" s="19" customFormat="1" x14ac:dyDescent="0.25"/>
    <row r="45228" s="19" customFormat="1" x14ac:dyDescent="0.25"/>
    <row r="45229" s="19" customFormat="1" x14ac:dyDescent="0.25"/>
    <row r="45230" s="19" customFormat="1" x14ac:dyDescent="0.25"/>
    <row r="45231" s="19" customFormat="1" x14ac:dyDescent="0.25"/>
    <row r="45232" s="19" customFormat="1" x14ac:dyDescent="0.25"/>
    <row r="45233" s="19" customFormat="1" x14ac:dyDescent="0.25"/>
    <row r="45234" s="19" customFormat="1" x14ac:dyDescent="0.25"/>
    <row r="45235" s="19" customFormat="1" x14ac:dyDescent="0.25"/>
    <row r="45236" s="19" customFormat="1" x14ac:dyDescent="0.25"/>
    <row r="45237" s="19" customFormat="1" x14ac:dyDescent="0.25"/>
    <row r="45238" s="19" customFormat="1" x14ac:dyDescent="0.25"/>
    <row r="45239" s="19" customFormat="1" x14ac:dyDescent="0.25"/>
    <row r="45240" s="19" customFormat="1" x14ac:dyDescent="0.25"/>
    <row r="45241" s="19" customFormat="1" x14ac:dyDescent="0.25"/>
    <row r="45242" s="19" customFormat="1" x14ac:dyDescent="0.25"/>
    <row r="45243" s="19" customFormat="1" x14ac:dyDescent="0.25"/>
    <row r="45244" s="19" customFormat="1" x14ac:dyDescent="0.25"/>
    <row r="45245" s="19" customFormat="1" x14ac:dyDescent="0.25"/>
    <row r="45246" s="19" customFormat="1" x14ac:dyDescent="0.25"/>
    <row r="45247" s="19" customFormat="1" x14ac:dyDescent="0.25"/>
    <row r="45248" s="19" customFormat="1" x14ac:dyDescent="0.25"/>
    <row r="45249" s="19" customFormat="1" x14ac:dyDescent="0.25"/>
    <row r="45250" s="19" customFormat="1" x14ac:dyDescent="0.25"/>
    <row r="45251" s="19" customFormat="1" x14ac:dyDescent="0.25"/>
    <row r="45252" s="19" customFormat="1" x14ac:dyDescent="0.25"/>
    <row r="45253" s="19" customFormat="1" x14ac:dyDescent="0.25"/>
    <row r="45254" s="19" customFormat="1" x14ac:dyDescent="0.25"/>
    <row r="45255" s="19" customFormat="1" x14ac:dyDescent="0.25"/>
    <row r="45256" s="19" customFormat="1" x14ac:dyDescent="0.25"/>
    <row r="45257" s="19" customFormat="1" x14ac:dyDescent="0.25"/>
    <row r="45258" s="19" customFormat="1" x14ac:dyDescent="0.25"/>
    <row r="45259" s="19" customFormat="1" x14ac:dyDescent="0.25"/>
    <row r="45260" s="19" customFormat="1" x14ac:dyDescent="0.25"/>
    <row r="45261" s="19" customFormat="1" x14ac:dyDescent="0.25"/>
    <row r="45262" s="19" customFormat="1" x14ac:dyDescent="0.25"/>
    <row r="45263" s="19" customFormat="1" x14ac:dyDescent="0.25"/>
    <row r="45264" s="19" customFormat="1" x14ac:dyDescent="0.25"/>
    <row r="45265" s="19" customFormat="1" x14ac:dyDescent="0.25"/>
    <row r="45266" s="19" customFormat="1" x14ac:dyDescent="0.25"/>
    <row r="45267" s="19" customFormat="1" x14ac:dyDescent="0.25"/>
    <row r="45268" s="19" customFormat="1" x14ac:dyDescent="0.25"/>
    <row r="45269" s="19" customFormat="1" x14ac:dyDescent="0.25"/>
    <row r="45270" s="19" customFormat="1" x14ac:dyDescent="0.25"/>
    <row r="45271" s="19" customFormat="1" x14ac:dyDescent="0.25"/>
    <row r="45272" s="19" customFormat="1" x14ac:dyDescent="0.25"/>
    <row r="45273" s="19" customFormat="1" x14ac:dyDescent="0.25"/>
    <row r="45274" s="19" customFormat="1" x14ac:dyDescent="0.25"/>
    <row r="45275" s="19" customFormat="1" x14ac:dyDescent="0.25"/>
    <row r="45276" s="19" customFormat="1" x14ac:dyDescent="0.25"/>
    <row r="45277" s="19" customFormat="1" x14ac:dyDescent="0.25"/>
    <row r="45278" s="19" customFormat="1" x14ac:dyDescent="0.25"/>
    <row r="45279" s="19" customFormat="1" x14ac:dyDescent="0.25"/>
    <row r="45280" s="19" customFormat="1" x14ac:dyDescent="0.25"/>
    <row r="45281" s="19" customFormat="1" x14ac:dyDescent="0.25"/>
    <row r="45282" s="19" customFormat="1" x14ac:dyDescent="0.25"/>
    <row r="45283" s="19" customFormat="1" x14ac:dyDescent="0.25"/>
    <row r="45284" s="19" customFormat="1" x14ac:dyDescent="0.25"/>
    <row r="45285" s="19" customFormat="1" x14ac:dyDescent="0.25"/>
    <row r="45286" s="19" customFormat="1" x14ac:dyDescent="0.25"/>
    <row r="45287" s="19" customFormat="1" x14ac:dyDescent="0.25"/>
    <row r="45288" s="19" customFormat="1" x14ac:dyDescent="0.25"/>
    <row r="45289" s="19" customFormat="1" x14ac:dyDescent="0.25"/>
    <row r="45290" s="19" customFormat="1" x14ac:dyDescent="0.25"/>
    <row r="45291" s="19" customFormat="1" x14ac:dyDescent="0.25"/>
    <row r="45292" s="19" customFormat="1" x14ac:dyDescent="0.25"/>
    <row r="45293" s="19" customFormat="1" x14ac:dyDescent="0.25"/>
    <row r="45294" s="19" customFormat="1" x14ac:dyDescent="0.25"/>
    <row r="45295" s="19" customFormat="1" x14ac:dyDescent="0.25"/>
    <row r="45296" s="19" customFormat="1" x14ac:dyDescent="0.25"/>
    <row r="45297" s="19" customFormat="1" x14ac:dyDescent="0.25"/>
    <row r="45298" s="19" customFormat="1" x14ac:dyDescent="0.25"/>
    <row r="45299" s="19" customFormat="1" x14ac:dyDescent="0.25"/>
    <row r="45300" s="19" customFormat="1" x14ac:dyDescent="0.25"/>
    <row r="45301" s="19" customFormat="1" x14ac:dyDescent="0.25"/>
    <row r="45302" s="19" customFormat="1" x14ac:dyDescent="0.25"/>
    <row r="45303" s="19" customFormat="1" x14ac:dyDescent="0.25"/>
    <row r="45304" s="19" customFormat="1" x14ac:dyDescent="0.25"/>
    <row r="45305" s="19" customFormat="1" x14ac:dyDescent="0.25"/>
    <row r="45306" s="19" customFormat="1" x14ac:dyDescent="0.25"/>
    <row r="45307" s="19" customFormat="1" x14ac:dyDescent="0.25"/>
    <row r="45308" s="19" customFormat="1" x14ac:dyDescent="0.25"/>
    <row r="45309" s="19" customFormat="1" x14ac:dyDescent="0.25"/>
    <row r="45310" s="19" customFormat="1" x14ac:dyDescent="0.25"/>
  </sheetData>
  <autoFilter ref="A5:XFD5" xr:uid="{00000000-0001-0000-0000-000000000000}"/>
  <mergeCells count="4467">
    <mergeCell ref="BZ1:CJ1"/>
    <mergeCell ref="CK1:CU1"/>
    <mergeCell ref="CV1:DF1"/>
    <mergeCell ref="DG1:DQ1"/>
    <mergeCell ref="DR1:EB1"/>
    <mergeCell ref="W1:AG1"/>
    <mergeCell ref="AH1:AR1"/>
    <mergeCell ref="AS1:BC1"/>
    <mergeCell ref="BD1:BN1"/>
    <mergeCell ref="BO1:BY1"/>
    <mergeCell ref="A1:L1"/>
    <mergeCell ref="A2:L2"/>
    <mergeCell ref="A3:L3"/>
    <mergeCell ref="KL1:KV1"/>
    <mergeCell ref="KW1:LG1"/>
    <mergeCell ref="LH1:LR1"/>
    <mergeCell ref="LS1:MC1"/>
    <mergeCell ref="KW2:LG2"/>
    <mergeCell ref="LH2:LR2"/>
    <mergeCell ref="LS2:MC2"/>
    <mergeCell ref="W3:AG3"/>
    <mergeCell ref="AH3:AR3"/>
    <mergeCell ref="AS3:BC3"/>
    <mergeCell ref="BD3:BN3"/>
    <mergeCell ref="BO3:BY3"/>
    <mergeCell ref="BZ3:CJ3"/>
    <mergeCell ref="CK3:CU3"/>
    <mergeCell ref="CV3:DF3"/>
    <mergeCell ref="DG3:DQ3"/>
    <mergeCell ref="DR3:EB3"/>
    <mergeCell ref="EC3:EM3"/>
    <mergeCell ref="EN3:EX3"/>
    <mergeCell ref="MD1:MN1"/>
    <mergeCell ref="II1:IS1"/>
    <mergeCell ref="IT1:JD1"/>
    <mergeCell ref="JE1:JO1"/>
    <mergeCell ref="JP1:JZ1"/>
    <mergeCell ref="KA1:KK1"/>
    <mergeCell ref="GF1:GP1"/>
    <mergeCell ref="GQ1:HA1"/>
    <mergeCell ref="HB1:HL1"/>
    <mergeCell ref="HM1:HW1"/>
    <mergeCell ref="HX1:IH1"/>
    <mergeCell ref="EC1:EM1"/>
    <mergeCell ref="EN1:EX1"/>
    <mergeCell ref="EY1:FI1"/>
    <mergeCell ref="FJ1:FT1"/>
    <mergeCell ref="FU1:GE1"/>
    <mergeCell ref="SX1:TH1"/>
    <mergeCell ref="TI1:TS1"/>
    <mergeCell ref="TT1:UD1"/>
    <mergeCell ref="UE1:UO1"/>
    <mergeCell ref="UP1:UZ1"/>
    <mergeCell ref="QU1:RE1"/>
    <mergeCell ref="RF1:RP1"/>
    <mergeCell ref="RQ1:SA1"/>
    <mergeCell ref="SB1:SL1"/>
    <mergeCell ref="SM1:SW1"/>
    <mergeCell ref="OR1:PB1"/>
    <mergeCell ref="PC1:PM1"/>
    <mergeCell ref="PN1:PX1"/>
    <mergeCell ref="PY1:QI1"/>
    <mergeCell ref="QJ1:QT1"/>
    <mergeCell ref="MO1:MY1"/>
    <mergeCell ref="MZ1:NJ1"/>
    <mergeCell ref="NK1:NU1"/>
    <mergeCell ref="NV1:OF1"/>
    <mergeCell ref="OG1:OQ1"/>
    <mergeCell ref="ABJ1:ABT1"/>
    <mergeCell ref="ABU1:ACE1"/>
    <mergeCell ref="ACF1:ACP1"/>
    <mergeCell ref="ACQ1:ADA1"/>
    <mergeCell ref="ADB1:ADL1"/>
    <mergeCell ref="ZG1:ZQ1"/>
    <mergeCell ref="ZR1:AAB1"/>
    <mergeCell ref="AAC1:AAM1"/>
    <mergeCell ref="AAN1:AAX1"/>
    <mergeCell ref="AAY1:ABI1"/>
    <mergeCell ref="XD1:XN1"/>
    <mergeCell ref="XO1:XY1"/>
    <mergeCell ref="XZ1:YJ1"/>
    <mergeCell ref="YK1:YU1"/>
    <mergeCell ref="YV1:ZF1"/>
    <mergeCell ref="VA1:VK1"/>
    <mergeCell ref="VL1:VV1"/>
    <mergeCell ref="VW1:WG1"/>
    <mergeCell ref="WH1:WR1"/>
    <mergeCell ref="WS1:XC1"/>
    <mergeCell ref="AJV1:AKF1"/>
    <mergeCell ref="AKG1:AKQ1"/>
    <mergeCell ref="AKR1:ALB1"/>
    <mergeCell ref="ALC1:ALM1"/>
    <mergeCell ref="ALN1:ALX1"/>
    <mergeCell ref="AHS1:AIC1"/>
    <mergeCell ref="AID1:AIN1"/>
    <mergeCell ref="AIO1:AIY1"/>
    <mergeCell ref="AIZ1:AJJ1"/>
    <mergeCell ref="AJK1:AJU1"/>
    <mergeCell ref="AFP1:AFZ1"/>
    <mergeCell ref="AGA1:AGK1"/>
    <mergeCell ref="AGL1:AGV1"/>
    <mergeCell ref="AGW1:AHG1"/>
    <mergeCell ref="AHH1:AHR1"/>
    <mergeCell ref="ADM1:ADW1"/>
    <mergeCell ref="ADX1:AEH1"/>
    <mergeCell ref="AEI1:AES1"/>
    <mergeCell ref="AET1:AFD1"/>
    <mergeCell ref="AFE1:AFO1"/>
    <mergeCell ref="ASH1:ASR1"/>
    <mergeCell ref="ASS1:ATC1"/>
    <mergeCell ref="ATD1:ATN1"/>
    <mergeCell ref="ATO1:ATY1"/>
    <mergeCell ref="ATZ1:AUJ1"/>
    <mergeCell ref="AQE1:AQO1"/>
    <mergeCell ref="AQP1:AQZ1"/>
    <mergeCell ref="ARA1:ARK1"/>
    <mergeCell ref="ARL1:ARV1"/>
    <mergeCell ref="ARW1:ASG1"/>
    <mergeCell ref="AOB1:AOL1"/>
    <mergeCell ref="AOM1:AOW1"/>
    <mergeCell ref="AOX1:APH1"/>
    <mergeCell ref="API1:APS1"/>
    <mergeCell ref="APT1:AQD1"/>
    <mergeCell ref="ALY1:AMI1"/>
    <mergeCell ref="AMJ1:AMT1"/>
    <mergeCell ref="AMU1:ANE1"/>
    <mergeCell ref="ANF1:ANP1"/>
    <mergeCell ref="ANQ1:AOA1"/>
    <mergeCell ref="BAT1:BBD1"/>
    <mergeCell ref="BBE1:BBO1"/>
    <mergeCell ref="BBP1:BBZ1"/>
    <mergeCell ref="BCA1:BCK1"/>
    <mergeCell ref="BCL1:BCV1"/>
    <mergeCell ref="AYQ1:AZA1"/>
    <mergeCell ref="AZB1:AZL1"/>
    <mergeCell ref="AZM1:AZW1"/>
    <mergeCell ref="AZX1:BAH1"/>
    <mergeCell ref="BAI1:BAS1"/>
    <mergeCell ref="AWN1:AWX1"/>
    <mergeCell ref="AWY1:AXI1"/>
    <mergeCell ref="AXJ1:AXT1"/>
    <mergeCell ref="AXU1:AYE1"/>
    <mergeCell ref="AYF1:AYP1"/>
    <mergeCell ref="AUK1:AUU1"/>
    <mergeCell ref="AUV1:AVF1"/>
    <mergeCell ref="AVG1:AVQ1"/>
    <mergeCell ref="AVR1:AWB1"/>
    <mergeCell ref="AWC1:AWM1"/>
    <mergeCell ref="BJF1:BJP1"/>
    <mergeCell ref="BJQ1:BKA1"/>
    <mergeCell ref="BKB1:BKL1"/>
    <mergeCell ref="BKM1:BKW1"/>
    <mergeCell ref="BKX1:BLH1"/>
    <mergeCell ref="BHC1:BHM1"/>
    <mergeCell ref="BHN1:BHX1"/>
    <mergeCell ref="BHY1:BII1"/>
    <mergeCell ref="BIJ1:BIT1"/>
    <mergeCell ref="BIU1:BJE1"/>
    <mergeCell ref="BEZ1:BFJ1"/>
    <mergeCell ref="BFK1:BFU1"/>
    <mergeCell ref="BFV1:BGF1"/>
    <mergeCell ref="BGG1:BGQ1"/>
    <mergeCell ref="BGR1:BHB1"/>
    <mergeCell ref="BCW1:BDG1"/>
    <mergeCell ref="BDH1:BDR1"/>
    <mergeCell ref="BDS1:BEC1"/>
    <mergeCell ref="BED1:BEN1"/>
    <mergeCell ref="BEO1:BEY1"/>
    <mergeCell ref="BRR1:BSB1"/>
    <mergeCell ref="BSC1:BSM1"/>
    <mergeCell ref="BSN1:BSX1"/>
    <mergeCell ref="BSY1:BTI1"/>
    <mergeCell ref="BTJ1:BTT1"/>
    <mergeCell ref="BPO1:BPY1"/>
    <mergeCell ref="BPZ1:BQJ1"/>
    <mergeCell ref="BQK1:BQU1"/>
    <mergeCell ref="BQV1:BRF1"/>
    <mergeCell ref="BRG1:BRQ1"/>
    <mergeCell ref="BNL1:BNV1"/>
    <mergeCell ref="BNW1:BOG1"/>
    <mergeCell ref="BOH1:BOR1"/>
    <mergeCell ref="BOS1:BPC1"/>
    <mergeCell ref="BPD1:BPN1"/>
    <mergeCell ref="BLI1:BLS1"/>
    <mergeCell ref="BLT1:BMD1"/>
    <mergeCell ref="BME1:BMO1"/>
    <mergeCell ref="BMP1:BMZ1"/>
    <mergeCell ref="BNA1:BNK1"/>
    <mergeCell ref="CAD1:CAN1"/>
    <mergeCell ref="CAO1:CAY1"/>
    <mergeCell ref="CAZ1:CBJ1"/>
    <mergeCell ref="CBK1:CBU1"/>
    <mergeCell ref="CBV1:CCF1"/>
    <mergeCell ref="BYA1:BYK1"/>
    <mergeCell ref="BYL1:BYV1"/>
    <mergeCell ref="BYW1:BZG1"/>
    <mergeCell ref="BZH1:BZR1"/>
    <mergeCell ref="BZS1:CAC1"/>
    <mergeCell ref="BVX1:BWH1"/>
    <mergeCell ref="BWI1:BWS1"/>
    <mergeCell ref="BWT1:BXD1"/>
    <mergeCell ref="BXE1:BXO1"/>
    <mergeCell ref="BXP1:BXZ1"/>
    <mergeCell ref="BTU1:BUE1"/>
    <mergeCell ref="BUF1:BUP1"/>
    <mergeCell ref="BUQ1:BVA1"/>
    <mergeCell ref="BVB1:BVL1"/>
    <mergeCell ref="BVM1:BVW1"/>
    <mergeCell ref="CIP1:CIZ1"/>
    <mergeCell ref="CJA1:CJK1"/>
    <mergeCell ref="CJL1:CJV1"/>
    <mergeCell ref="CJW1:CKG1"/>
    <mergeCell ref="CKH1:CKR1"/>
    <mergeCell ref="CGM1:CGW1"/>
    <mergeCell ref="CGX1:CHH1"/>
    <mergeCell ref="CHI1:CHS1"/>
    <mergeCell ref="CHT1:CID1"/>
    <mergeCell ref="CIE1:CIO1"/>
    <mergeCell ref="CEJ1:CET1"/>
    <mergeCell ref="CEU1:CFE1"/>
    <mergeCell ref="CFF1:CFP1"/>
    <mergeCell ref="CFQ1:CGA1"/>
    <mergeCell ref="CGB1:CGL1"/>
    <mergeCell ref="CCG1:CCQ1"/>
    <mergeCell ref="CCR1:CDB1"/>
    <mergeCell ref="CDC1:CDM1"/>
    <mergeCell ref="CDN1:CDX1"/>
    <mergeCell ref="CDY1:CEI1"/>
    <mergeCell ref="CRB1:CRL1"/>
    <mergeCell ref="CRM1:CRW1"/>
    <mergeCell ref="CRX1:CSH1"/>
    <mergeCell ref="CSI1:CSS1"/>
    <mergeCell ref="CST1:CTD1"/>
    <mergeCell ref="COY1:CPI1"/>
    <mergeCell ref="CPJ1:CPT1"/>
    <mergeCell ref="CPU1:CQE1"/>
    <mergeCell ref="CQF1:CQP1"/>
    <mergeCell ref="CQQ1:CRA1"/>
    <mergeCell ref="CMV1:CNF1"/>
    <mergeCell ref="CNG1:CNQ1"/>
    <mergeCell ref="CNR1:COB1"/>
    <mergeCell ref="COC1:COM1"/>
    <mergeCell ref="CON1:COX1"/>
    <mergeCell ref="CKS1:CLC1"/>
    <mergeCell ref="CLD1:CLN1"/>
    <mergeCell ref="CLO1:CLY1"/>
    <mergeCell ref="CLZ1:CMJ1"/>
    <mergeCell ref="CMK1:CMU1"/>
    <mergeCell ref="CZN1:CZX1"/>
    <mergeCell ref="CZY1:DAI1"/>
    <mergeCell ref="DAJ1:DAT1"/>
    <mergeCell ref="DAU1:DBE1"/>
    <mergeCell ref="DBF1:DBP1"/>
    <mergeCell ref="CXK1:CXU1"/>
    <mergeCell ref="CXV1:CYF1"/>
    <mergeCell ref="CYG1:CYQ1"/>
    <mergeCell ref="CYR1:CZB1"/>
    <mergeCell ref="CZC1:CZM1"/>
    <mergeCell ref="CVH1:CVR1"/>
    <mergeCell ref="CVS1:CWC1"/>
    <mergeCell ref="CWD1:CWN1"/>
    <mergeCell ref="CWO1:CWY1"/>
    <mergeCell ref="CWZ1:CXJ1"/>
    <mergeCell ref="CTE1:CTO1"/>
    <mergeCell ref="CTP1:CTZ1"/>
    <mergeCell ref="CUA1:CUK1"/>
    <mergeCell ref="CUL1:CUV1"/>
    <mergeCell ref="CUW1:CVG1"/>
    <mergeCell ref="DHZ1:DIJ1"/>
    <mergeCell ref="DIK1:DIU1"/>
    <mergeCell ref="DIV1:DJF1"/>
    <mergeCell ref="DJG1:DJQ1"/>
    <mergeCell ref="DJR1:DKB1"/>
    <mergeCell ref="DFW1:DGG1"/>
    <mergeCell ref="DGH1:DGR1"/>
    <mergeCell ref="DGS1:DHC1"/>
    <mergeCell ref="DHD1:DHN1"/>
    <mergeCell ref="DHO1:DHY1"/>
    <mergeCell ref="DDT1:DED1"/>
    <mergeCell ref="DEE1:DEO1"/>
    <mergeCell ref="DEP1:DEZ1"/>
    <mergeCell ref="DFA1:DFK1"/>
    <mergeCell ref="DFL1:DFV1"/>
    <mergeCell ref="DBQ1:DCA1"/>
    <mergeCell ref="DCB1:DCL1"/>
    <mergeCell ref="DCM1:DCW1"/>
    <mergeCell ref="DCX1:DDH1"/>
    <mergeCell ref="DDI1:DDS1"/>
    <mergeCell ref="DQL1:DQV1"/>
    <mergeCell ref="DQW1:DRG1"/>
    <mergeCell ref="DRH1:DRR1"/>
    <mergeCell ref="DRS1:DSC1"/>
    <mergeCell ref="DSD1:DSN1"/>
    <mergeCell ref="DOI1:DOS1"/>
    <mergeCell ref="DOT1:DPD1"/>
    <mergeCell ref="DPE1:DPO1"/>
    <mergeCell ref="DPP1:DPZ1"/>
    <mergeCell ref="DQA1:DQK1"/>
    <mergeCell ref="DMF1:DMP1"/>
    <mergeCell ref="DMQ1:DNA1"/>
    <mergeCell ref="DNB1:DNL1"/>
    <mergeCell ref="DNM1:DNW1"/>
    <mergeCell ref="DNX1:DOH1"/>
    <mergeCell ref="DKC1:DKM1"/>
    <mergeCell ref="DKN1:DKX1"/>
    <mergeCell ref="DKY1:DLI1"/>
    <mergeCell ref="DLJ1:DLT1"/>
    <mergeCell ref="DLU1:DME1"/>
    <mergeCell ref="DYX1:DZH1"/>
    <mergeCell ref="DZI1:DZS1"/>
    <mergeCell ref="DZT1:EAD1"/>
    <mergeCell ref="EAE1:EAO1"/>
    <mergeCell ref="EAP1:EAZ1"/>
    <mergeCell ref="DWU1:DXE1"/>
    <mergeCell ref="DXF1:DXP1"/>
    <mergeCell ref="DXQ1:DYA1"/>
    <mergeCell ref="DYB1:DYL1"/>
    <mergeCell ref="DYM1:DYW1"/>
    <mergeCell ref="DUR1:DVB1"/>
    <mergeCell ref="DVC1:DVM1"/>
    <mergeCell ref="DVN1:DVX1"/>
    <mergeCell ref="DVY1:DWI1"/>
    <mergeCell ref="DWJ1:DWT1"/>
    <mergeCell ref="DSO1:DSY1"/>
    <mergeCell ref="DSZ1:DTJ1"/>
    <mergeCell ref="DTK1:DTU1"/>
    <mergeCell ref="DTV1:DUF1"/>
    <mergeCell ref="DUG1:DUQ1"/>
    <mergeCell ref="EHJ1:EHT1"/>
    <mergeCell ref="EHU1:EIE1"/>
    <mergeCell ref="EIF1:EIP1"/>
    <mergeCell ref="EIQ1:EJA1"/>
    <mergeCell ref="EJB1:EJL1"/>
    <mergeCell ref="EFG1:EFQ1"/>
    <mergeCell ref="EFR1:EGB1"/>
    <mergeCell ref="EGC1:EGM1"/>
    <mergeCell ref="EGN1:EGX1"/>
    <mergeCell ref="EGY1:EHI1"/>
    <mergeCell ref="EDD1:EDN1"/>
    <mergeCell ref="EDO1:EDY1"/>
    <mergeCell ref="EDZ1:EEJ1"/>
    <mergeCell ref="EEK1:EEU1"/>
    <mergeCell ref="EEV1:EFF1"/>
    <mergeCell ref="EBA1:EBK1"/>
    <mergeCell ref="EBL1:EBV1"/>
    <mergeCell ref="EBW1:ECG1"/>
    <mergeCell ref="ECH1:ECR1"/>
    <mergeCell ref="ECS1:EDC1"/>
    <mergeCell ref="EPV1:EQF1"/>
    <mergeCell ref="EQG1:EQQ1"/>
    <mergeCell ref="EQR1:ERB1"/>
    <mergeCell ref="ERC1:ERM1"/>
    <mergeCell ref="ERN1:ERX1"/>
    <mergeCell ref="ENS1:EOC1"/>
    <mergeCell ref="EOD1:EON1"/>
    <mergeCell ref="EOO1:EOY1"/>
    <mergeCell ref="EOZ1:EPJ1"/>
    <mergeCell ref="EPK1:EPU1"/>
    <mergeCell ref="ELP1:ELZ1"/>
    <mergeCell ref="EMA1:EMK1"/>
    <mergeCell ref="EML1:EMV1"/>
    <mergeCell ref="EMW1:ENG1"/>
    <mergeCell ref="ENH1:ENR1"/>
    <mergeCell ref="EJM1:EJW1"/>
    <mergeCell ref="EJX1:EKH1"/>
    <mergeCell ref="EKI1:EKS1"/>
    <mergeCell ref="EKT1:ELD1"/>
    <mergeCell ref="ELE1:ELO1"/>
    <mergeCell ref="EYH1:EYR1"/>
    <mergeCell ref="EYS1:EZC1"/>
    <mergeCell ref="EZD1:EZN1"/>
    <mergeCell ref="EZO1:EZY1"/>
    <mergeCell ref="EZZ1:FAJ1"/>
    <mergeCell ref="EWE1:EWO1"/>
    <mergeCell ref="EWP1:EWZ1"/>
    <mergeCell ref="EXA1:EXK1"/>
    <mergeCell ref="EXL1:EXV1"/>
    <mergeCell ref="EXW1:EYG1"/>
    <mergeCell ref="EUB1:EUL1"/>
    <mergeCell ref="EUM1:EUW1"/>
    <mergeCell ref="EUX1:EVH1"/>
    <mergeCell ref="EVI1:EVS1"/>
    <mergeCell ref="EVT1:EWD1"/>
    <mergeCell ref="ERY1:ESI1"/>
    <mergeCell ref="ESJ1:EST1"/>
    <mergeCell ref="ESU1:ETE1"/>
    <mergeCell ref="ETF1:ETP1"/>
    <mergeCell ref="ETQ1:EUA1"/>
    <mergeCell ref="FGT1:FHD1"/>
    <mergeCell ref="FHE1:FHO1"/>
    <mergeCell ref="FHP1:FHZ1"/>
    <mergeCell ref="FIA1:FIK1"/>
    <mergeCell ref="FIL1:FIV1"/>
    <mergeCell ref="FEQ1:FFA1"/>
    <mergeCell ref="FFB1:FFL1"/>
    <mergeCell ref="FFM1:FFW1"/>
    <mergeCell ref="FFX1:FGH1"/>
    <mergeCell ref="FGI1:FGS1"/>
    <mergeCell ref="FCN1:FCX1"/>
    <mergeCell ref="FCY1:FDI1"/>
    <mergeCell ref="FDJ1:FDT1"/>
    <mergeCell ref="FDU1:FEE1"/>
    <mergeCell ref="FEF1:FEP1"/>
    <mergeCell ref="FAK1:FAU1"/>
    <mergeCell ref="FAV1:FBF1"/>
    <mergeCell ref="FBG1:FBQ1"/>
    <mergeCell ref="FBR1:FCB1"/>
    <mergeCell ref="FCC1:FCM1"/>
    <mergeCell ref="FPF1:FPP1"/>
    <mergeCell ref="FPQ1:FQA1"/>
    <mergeCell ref="FQB1:FQL1"/>
    <mergeCell ref="FQM1:FQW1"/>
    <mergeCell ref="FQX1:FRH1"/>
    <mergeCell ref="FNC1:FNM1"/>
    <mergeCell ref="FNN1:FNX1"/>
    <mergeCell ref="FNY1:FOI1"/>
    <mergeCell ref="FOJ1:FOT1"/>
    <mergeCell ref="FOU1:FPE1"/>
    <mergeCell ref="FKZ1:FLJ1"/>
    <mergeCell ref="FLK1:FLU1"/>
    <mergeCell ref="FLV1:FMF1"/>
    <mergeCell ref="FMG1:FMQ1"/>
    <mergeCell ref="FMR1:FNB1"/>
    <mergeCell ref="FIW1:FJG1"/>
    <mergeCell ref="FJH1:FJR1"/>
    <mergeCell ref="FJS1:FKC1"/>
    <mergeCell ref="FKD1:FKN1"/>
    <mergeCell ref="FKO1:FKY1"/>
    <mergeCell ref="FXR1:FYB1"/>
    <mergeCell ref="FYC1:FYM1"/>
    <mergeCell ref="FYN1:FYX1"/>
    <mergeCell ref="FYY1:FZI1"/>
    <mergeCell ref="FZJ1:FZT1"/>
    <mergeCell ref="FVO1:FVY1"/>
    <mergeCell ref="FVZ1:FWJ1"/>
    <mergeCell ref="FWK1:FWU1"/>
    <mergeCell ref="FWV1:FXF1"/>
    <mergeCell ref="FXG1:FXQ1"/>
    <mergeCell ref="FTL1:FTV1"/>
    <mergeCell ref="FTW1:FUG1"/>
    <mergeCell ref="FUH1:FUR1"/>
    <mergeCell ref="FUS1:FVC1"/>
    <mergeCell ref="FVD1:FVN1"/>
    <mergeCell ref="FRI1:FRS1"/>
    <mergeCell ref="FRT1:FSD1"/>
    <mergeCell ref="FSE1:FSO1"/>
    <mergeCell ref="FSP1:FSZ1"/>
    <mergeCell ref="FTA1:FTK1"/>
    <mergeCell ref="GGD1:GGN1"/>
    <mergeCell ref="GGO1:GGY1"/>
    <mergeCell ref="GGZ1:GHJ1"/>
    <mergeCell ref="GHK1:GHU1"/>
    <mergeCell ref="GHV1:GIF1"/>
    <mergeCell ref="GEA1:GEK1"/>
    <mergeCell ref="GEL1:GEV1"/>
    <mergeCell ref="GEW1:GFG1"/>
    <mergeCell ref="GFH1:GFR1"/>
    <mergeCell ref="GFS1:GGC1"/>
    <mergeCell ref="GBX1:GCH1"/>
    <mergeCell ref="GCI1:GCS1"/>
    <mergeCell ref="GCT1:GDD1"/>
    <mergeCell ref="GDE1:GDO1"/>
    <mergeCell ref="GDP1:GDZ1"/>
    <mergeCell ref="FZU1:GAE1"/>
    <mergeCell ref="GAF1:GAP1"/>
    <mergeCell ref="GAQ1:GBA1"/>
    <mergeCell ref="GBB1:GBL1"/>
    <mergeCell ref="GBM1:GBW1"/>
    <mergeCell ref="GOP1:GOZ1"/>
    <mergeCell ref="GPA1:GPK1"/>
    <mergeCell ref="GPL1:GPV1"/>
    <mergeCell ref="GPW1:GQG1"/>
    <mergeCell ref="GQH1:GQR1"/>
    <mergeCell ref="GMM1:GMW1"/>
    <mergeCell ref="GMX1:GNH1"/>
    <mergeCell ref="GNI1:GNS1"/>
    <mergeCell ref="GNT1:GOD1"/>
    <mergeCell ref="GOE1:GOO1"/>
    <mergeCell ref="GKJ1:GKT1"/>
    <mergeCell ref="GKU1:GLE1"/>
    <mergeCell ref="GLF1:GLP1"/>
    <mergeCell ref="GLQ1:GMA1"/>
    <mergeCell ref="GMB1:GML1"/>
    <mergeCell ref="GIG1:GIQ1"/>
    <mergeCell ref="GIR1:GJB1"/>
    <mergeCell ref="GJC1:GJM1"/>
    <mergeCell ref="GJN1:GJX1"/>
    <mergeCell ref="GJY1:GKI1"/>
    <mergeCell ref="GXB1:GXL1"/>
    <mergeCell ref="GXM1:GXW1"/>
    <mergeCell ref="GXX1:GYH1"/>
    <mergeCell ref="GYI1:GYS1"/>
    <mergeCell ref="GYT1:GZD1"/>
    <mergeCell ref="GUY1:GVI1"/>
    <mergeCell ref="GVJ1:GVT1"/>
    <mergeCell ref="GVU1:GWE1"/>
    <mergeCell ref="GWF1:GWP1"/>
    <mergeCell ref="GWQ1:GXA1"/>
    <mergeCell ref="GSV1:GTF1"/>
    <mergeCell ref="GTG1:GTQ1"/>
    <mergeCell ref="GTR1:GUB1"/>
    <mergeCell ref="GUC1:GUM1"/>
    <mergeCell ref="GUN1:GUX1"/>
    <mergeCell ref="GQS1:GRC1"/>
    <mergeCell ref="GRD1:GRN1"/>
    <mergeCell ref="GRO1:GRY1"/>
    <mergeCell ref="GRZ1:GSJ1"/>
    <mergeCell ref="GSK1:GSU1"/>
    <mergeCell ref="HFN1:HFX1"/>
    <mergeCell ref="HFY1:HGI1"/>
    <mergeCell ref="HGJ1:HGT1"/>
    <mergeCell ref="HGU1:HHE1"/>
    <mergeCell ref="HHF1:HHP1"/>
    <mergeCell ref="HDK1:HDU1"/>
    <mergeCell ref="HDV1:HEF1"/>
    <mergeCell ref="HEG1:HEQ1"/>
    <mergeCell ref="HER1:HFB1"/>
    <mergeCell ref="HFC1:HFM1"/>
    <mergeCell ref="HBH1:HBR1"/>
    <mergeCell ref="HBS1:HCC1"/>
    <mergeCell ref="HCD1:HCN1"/>
    <mergeCell ref="HCO1:HCY1"/>
    <mergeCell ref="HCZ1:HDJ1"/>
    <mergeCell ref="GZE1:GZO1"/>
    <mergeCell ref="GZP1:GZZ1"/>
    <mergeCell ref="HAA1:HAK1"/>
    <mergeCell ref="HAL1:HAV1"/>
    <mergeCell ref="HAW1:HBG1"/>
    <mergeCell ref="HNZ1:HOJ1"/>
    <mergeCell ref="HOK1:HOU1"/>
    <mergeCell ref="HOV1:HPF1"/>
    <mergeCell ref="HPG1:HPQ1"/>
    <mergeCell ref="HPR1:HQB1"/>
    <mergeCell ref="HLW1:HMG1"/>
    <mergeCell ref="HMH1:HMR1"/>
    <mergeCell ref="HMS1:HNC1"/>
    <mergeCell ref="HND1:HNN1"/>
    <mergeCell ref="HNO1:HNY1"/>
    <mergeCell ref="HJT1:HKD1"/>
    <mergeCell ref="HKE1:HKO1"/>
    <mergeCell ref="HKP1:HKZ1"/>
    <mergeCell ref="HLA1:HLK1"/>
    <mergeCell ref="HLL1:HLV1"/>
    <mergeCell ref="HHQ1:HIA1"/>
    <mergeCell ref="HIB1:HIL1"/>
    <mergeCell ref="HIM1:HIW1"/>
    <mergeCell ref="HIX1:HJH1"/>
    <mergeCell ref="HJI1:HJS1"/>
    <mergeCell ref="HWL1:HWV1"/>
    <mergeCell ref="HWW1:HXG1"/>
    <mergeCell ref="HXH1:HXR1"/>
    <mergeCell ref="HXS1:HYC1"/>
    <mergeCell ref="HYD1:HYN1"/>
    <mergeCell ref="HUI1:HUS1"/>
    <mergeCell ref="HUT1:HVD1"/>
    <mergeCell ref="HVE1:HVO1"/>
    <mergeCell ref="HVP1:HVZ1"/>
    <mergeCell ref="HWA1:HWK1"/>
    <mergeCell ref="HSF1:HSP1"/>
    <mergeCell ref="HSQ1:HTA1"/>
    <mergeCell ref="HTB1:HTL1"/>
    <mergeCell ref="HTM1:HTW1"/>
    <mergeCell ref="HTX1:HUH1"/>
    <mergeCell ref="HQC1:HQM1"/>
    <mergeCell ref="HQN1:HQX1"/>
    <mergeCell ref="HQY1:HRI1"/>
    <mergeCell ref="HRJ1:HRT1"/>
    <mergeCell ref="HRU1:HSE1"/>
    <mergeCell ref="IEX1:IFH1"/>
    <mergeCell ref="IFI1:IFS1"/>
    <mergeCell ref="IFT1:IGD1"/>
    <mergeCell ref="IGE1:IGO1"/>
    <mergeCell ref="IGP1:IGZ1"/>
    <mergeCell ref="ICU1:IDE1"/>
    <mergeCell ref="IDF1:IDP1"/>
    <mergeCell ref="IDQ1:IEA1"/>
    <mergeCell ref="IEB1:IEL1"/>
    <mergeCell ref="IEM1:IEW1"/>
    <mergeCell ref="IAR1:IBB1"/>
    <mergeCell ref="IBC1:IBM1"/>
    <mergeCell ref="IBN1:IBX1"/>
    <mergeCell ref="IBY1:ICI1"/>
    <mergeCell ref="ICJ1:ICT1"/>
    <mergeCell ref="HYO1:HYY1"/>
    <mergeCell ref="HYZ1:HZJ1"/>
    <mergeCell ref="HZK1:HZU1"/>
    <mergeCell ref="HZV1:IAF1"/>
    <mergeCell ref="IAG1:IAQ1"/>
    <mergeCell ref="INJ1:INT1"/>
    <mergeCell ref="INU1:IOE1"/>
    <mergeCell ref="IOF1:IOP1"/>
    <mergeCell ref="IOQ1:IPA1"/>
    <mergeCell ref="IPB1:IPL1"/>
    <mergeCell ref="ILG1:ILQ1"/>
    <mergeCell ref="ILR1:IMB1"/>
    <mergeCell ref="IMC1:IMM1"/>
    <mergeCell ref="IMN1:IMX1"/>
    <mergeCell ref="IMY1:INI1"/>
    <mergeCell ref="IJD1:IJN1"/>
    <mergeCell ref="IJO1:IJY1"/>
    <mergeCell ref="IJZ1:IKJ1"/>
    <mergeCell ref="IKK1:IKU1"/>
    <mergeCell ref="IKV1:ILF1"/>
    <mergeCell ref="IHA1:IHK1"/>
    <mergeCell ref="IHL1:IHV1"/>
    <mergeCell ref="IHW1:IIG1"/>
    <mergeCell ref="IIH1:IIR1"/>
    <mergeCell ref="IIS1:IJC1"/>
    <mergeCell ref="IVV1:IWF1"/>
    <mergeCell ref="IWG1:IWQ1"/>
    <mergeCell ref="IWR1:IXB1"/>
    <mergeCell ref="IXC1:IXM1"/>
    <mergeCell ref="IXN1:IXX1"/>
    <mergeCell ref="ITS1:IUC1"/>
    <mergeCell ref="IUD1:IUN1"/>
    <mergeCell ref="IUO1:IUY1"/>
    <mergeCell ref="IUZ1:IVJ1"/>
    <mergeCell ref="IVK1:IVU1"/>
    <mergeCell ref="IRP1:IRZ1"/>
    <mergeCell ref="ISA1:ISK1"/>
    <mergeCell ref="ISL1:ISV1"/>
    <mergeCell ref="ISW1:ITG1"/>
    <mergeCell ref="ITH1:ITR1"/>
    <mergeCell ref="IPM1:IPW1"/>
    <mergeCell ref="IPX1:IQH1"/>
    <mergeCell ref="IQI1:IQS1"/>
    <mergeCell ref="IQT1:IRD1"/>
    <mergeCell ref="IRE1:IRO1"/>
    <mergeCell ref="JEH1:JER1"/>
    <mergeCell ref="JES1:JFC1"/>
    <mergeCell ref="JFD1:JFN1"/>
    <mergeCell ref="JFO1:JFY1"/>
    <mergeCell ref="JFZ1:JGJ1"/>
    <mergeCell ref="JCE1:JCO1"/>
    <mergeCell ref="JCP1:JCZ1"/>
    <mergeCell ref="JDA1:JDK1"/>
    <mergeCell ref="JDL1:JDV1"/>
    <mergeCell ref="JDW1:JEG1"/>
    <mergeCell ref="JAB1:JAL1"/>
    <mergeCell ref="JAM1:JAW1"/>
    <mergeCell ref="JAX1:JBH1"/>
    <mergeCell ref="JBI1:JBS1"/>
    <mergeCell ref="JBT1:JCD1"/>
    <mergeCell ref="IXY1:IYI1"/>
    <mergeCell ref="IYJ1:IYT1"/>
    <mergeCell ref="IYU1:IZE1"/>
    <mergeCell ref="IZF1:IZP1"/>
    <mergeCell ref="IZQ1:JAA1"/>
    <mergeCell ref="JMT1:JND1"/>
    <mergeCell ref="JNE1:JNO1"/>
    <mergeCell ref="JNP1:JNZ1"/>
    <mergeCell ref="JOA1:JOK1"/>
    <mergeCell ref="JOL1:JOV1"/>
    <mergeCell ref="JKQ1:JLA1"/>
    <mergeCell ref="JLB1:JLL1"/>
    <mergeCell ref="JLM1:JLW1"/>
    <mergeCell ref="JLX1:JMH1"/>
    <mergeCell ref="JMI1:JMS1"/>
    <mergeCell ref="JIN1:JIX1"/>
    <mergeCell ref="JIY1:JJI1"/>
    <mergeCell ref="JJJ1:JJT1"/>
    <mergeCell ref="JJU1:JKE1"/>
    <mergeCell ref="JKF1:JKP1"/>
    <mergeCell ref="JGK1:JGU1"/>
    <mergeCell ref="JGV1:JHF1"/>
    <mergeCell ref="JHG1:JHQ1"/>
    <mergeCell ref="JHR1:JIB1"/>
    <mergeCell ref="JIC1:JIM1"/>
    <mergeCell ref="JVF1:JVP1"/>
    <mergeCell ref="JVQ1:JWA1"/>
    <mergeCell ref="JWB1:JWL1"/>
    <mergeCell ref="JWM1:JWW1"/>
    <mergeCell ref="JWX1:JXH1"/>
    <mergeCell ref="JTC1:JTM1"/>
    <mergeCell ref="JTN1:JTX1"/>
    <mergeCell ref="JTY1:JUI1"/>
    <mergeCell ref="JUJ1:JUT1"/>
    <mergeCell ref="JUU1:JVE1"/>
    <mergeCell ref="JQZ1:JRJ1"/>
    <mergeCell ref="JRK1:JRU1"/>
    <mergeCell ref="JRV1:JSF1"/>
    <mergeCell ref="JSG1:JSQ1"/>
    <mergeCell ref="JSR1:JTB1"/>
    <mergeCell ref="JOW1:JPG1"/>
    <mergeCell ref="JPH1:JPR1"/>
    <mergeCell ref="JPS1:JQC1"/>
    <mergeCell ref="JQD1:JQN1"/>
    <mergeCell ref="JQO1:JQY1"/>
    <mergeCell ref="KDR1:KEB1"/>
    <mergeCell ref="KEC1:KEM1"/>
    <mergeCell ref="KEN1:KEX1"/>
    <mergeCell ref="KEY1:KFI1"/>
    <mergeCell ref="KFJ1:KFT1"/>
    <mergeCell ref="KBO1:KBY1"/>
    <mergeCell ref="KBZ1:KCJ1"/>
    <mergeCell ref="KCK1:KCU1"/>
    <mergeCell ref="KCV1:KDF1"/>
    <mergeCell ref="KDG1:KDQ1"/>
    <mergeCell ref="JZL1:JZV1"/>
    <mergeCell ref="JZW1:KAG1"/>
    <mergeCell ref="KAH1:KAR1"/>
    <mergeCell ref="KAS1:KBC1"/>
    <mergeCell ref="KBD1:KBN1"/>
    <mergeCell ref="JXI1:JXS1"/>
    <mergeCell ref="JXT1:JYD1"/>
    <mergeCell ref="JYE1:JYO1"/>
    <mergeCell ref="JYP1:JYZ1"/>
    <mergeCell ref="JZA1:JZK1"/>
    <mergeCell ref="KMD1:KMN1"/>
    <mergeCell ref="KMO1:KMY1"/>
    <mergeCell ref="KMZ1:KNJ1"/>
    <mergeCell ref="KNK1:KNU1"/>
    <mergeCell ref="KNV1:KOF1"/>
    <mergeCell ref="KKA1:KKK1"/>
    <mergeCell ref="KKL1:KKV1"/>
    <mergeCell ref="KKW1:KLG1"/>
    <mergeCell ref="KLH1:KLR1"/>
    <mergeCell ref="KLS1:KMC1"/>
    <mergeCell ref="KHX1:KIH1"/>
    <mergeCell ref="KII1:KIS1"/>
    <mergeCell ref="KIT1:KJD1"/>
    <mergeCell ref="KJE1:KJO1"/>
    <mergeCell ref="KJP1:KJZ1"/>
    <mergeCell ref="KFU1:KGE1"/>
    <mergeCell ref="KGF1:KGP1"/>
    <mergeCell ref="KGQ1:KHA1"/>
    <mergeCell ref="KHB1:KHL1"/>
    <mergeCell ref="KHM1:KHW1"/>
    <mergeCell ref="KUP1:KUZ1"/>
    <mergeCell ref="KVA1:KVK1"/>
    <mergeCell ref="KVL1:KVV1"/>
    <mergeCell ref="KVW1:KWG1"/>
    <mergeCell ref="KWH1:KWR1"/>
    <mergeCell ref="KSM1:KSW1"/>
    <mergeCell ref="KSX1:KTH1"/>
    <mergeCell ref="KTI1:KTS1"/>
    <mergeCell ref="KTT1:KUD1"/>
    <mergeCell ref="KUE1:KUO1"/>
    <mergeCell ref="KQJ1:KQT1"/>
    <mergeCell ref="KQU1:KRE1"/>
    <mergeCell ref="KRF1:KRP1"/>
    <mergeCell ref="KRQ1:KSA1"/>
    <mergeCell ref="KSB1:KSL1"/>
    <mergeCell ref="KOG1:KOQ1"/>
    <mergeCell ref="KOR1:KPB1"/>
    <mergeCell ref="KPC1:KPM1"/>
    <mergeCell ref="KPN1:KPX1"/>
    <mergeCell ref="KPY1:KQI1"/>
    <mergeCell ref="LDB1:LDL1"/>
    <mergeCell ref="LDM1:LDW1"/>
    <mergeCell ref="LDX1:LEH1"/>
    <mergeCell ref="LEI1:LES1"/>
    <mergeCell ref="LET1:LFD1"/>
    <mergeCell ref="LAY1:LBI1"/>
    <mergeCell ref="LBJ1:LBT1"/>
    <mergeCell ref="LBU1:LCE1"/>
    <mergeCell ref="LCF1:LCP1"/>
    <mergeCell ref="LCQ1:LDA1"/>
    <mergeCell ref="KYV1:KZF1"/>
    <mergeCell ref="KZG1:KZQ1"/>
    <mergeCell ref="KZR1:LAB1"/>
    <mergeCell ref="LAC1:LAM1"/>
    <mergeCell ref="LAN1:LAX1"/>
    <mergeCell ref="KWS1:KXC1"/>
    <mergeCell ref="KXD1:KXN1"/>
    <mergeCell ref="KXO1:KXY1"/>
    <mergeCell ref="KXZ1:KYJ1"/>
    <mergeCell ref="KYK1:KYU1"/>
    <mergeCell ref="LLN1:LLX1"/>
    <mergeCell ref="LLY1:LMI1"/>
    <mergeCell ref="LMJ1:LMT1"/>
    <mergeCell ref="LMU1:LNE1"/>
    <mergeCell ref="LNF1:LNP1"/>
    <mergeCell ref="LJK1:LJU1"/>
    <mergeCell ref="LJV1:LKF1"/>
    <mergeCell ref="LKG1:LKQ1"/>
    <mergeCell ref="LKR1:LLB1"/>
    <mergeCell ref="LLC1:LLM1"/>
    <mergeCell ref="LHH1:LHR1"/>
    <mergeCell ref="LHS1:LIC1"/>
    <mergeCell ref="LID1:LIN1"/>
    <mergeCell ref="LIO1:LIY1"/>
    <mergeCell ref="LIZ1:LJJ1"/>
    <mergeCell ref="LFE1:LFO1"/>
    <mergeCell ref="LFP1:LFZ1"/>
    <mergeCell ref="LGA1:LGK1"/>
    <mergeCell ref="LGL1:LGV1"/>
    <mergeCell ref="LGW1:LHG1"/>
    <mergeCell ref="LTZ1:LUJ1"/>
    <mergeCell ref="LUK1:LUU1"/>
    <mergeCell ref="LUV1:LVF1"/>
    <mergeCell ref="LVG1:LVQ1"/>
    <mergeCell ref="LVR1:LWB1"/>
    <mergeCell ref="LRW1:LSG1"/>
    <mergeCell ref="LSH1:LSR1"/>
    <mergeCell ref="LSS1:LTC1"/>
    <mergeCell ref="LTD1:LTN1"/>
    <mergeCell ref="LTO1:LTY1"/>
    <mergeCell ref="LPT1:LQD1"/>
    <mergeCell ref="LQE1:LQO1"/>
    <mergeCell ref="LQP1:LQZ1"/>
    <mergeCell ref="LRA1:LRK1"/>
    <mergeCell ref="LRL1:LRV1"/>
    <mergeCell ref="LNQ1:LOA1"/>
    <mergeCell ref="LOB1:LOL1"/>
    <mergeCell ref="LOM1:LOW1"/>
    <mergeCell ref="LOX1:LPH1"/>
    <mergeCell ref="LPI1:LPS1"/>
    <mergeCell ref="MCL1:MCV1"/>
    <mergeCell ref="MCW1:MDG1"/>
    <mergeCell ref="MDH1:MDR1"/>
    <mergeCell ref="MDS1:MEC1"/>
    <mergeCell ref="MED1:MEN1"/>
    <mergeCell ref="MAI1:MAS1"/>
    <mergeCell ref="MAT1:MBD1"/>
    <mergeCell ref="MBE1:MBO1"/>
    <mergeCell ref="MBP1:MBZ1"/>
    <mergeCell ref="MCA1:MCK1"/>
    <mergeCell ref="LYF1:LYP1"/>
    <mergeCell ref="LYQ1:LZA1"/>
    <mergeCell ref="LZB1:LZL1"/>
    <mergeCell ref="LZM1:LZW1"/>
    <mergeCell ref="LZX1:MAH1"/>
    <mergeCell ref="LWC1:LWM1"/>
    <mergeCell ref="LWN1:LWX1"/>
    <mergeCell ref="LWY1:LXI1"/>
    <mergeCell ref="LXJ1:LXT1"/>
    <mergeCell ref="LXU1:LYE1"/>
    <mergeCell ref="MKX1:MLH1"/>
    <mergeCell ref="MLI1:MLS1"/>
    <mergeCell ref="MLT1:MMD1"/>
    <mergeCell ref="MME1:MMO1"/>
    <mergeCell ref="MMP1:MMZ1"/>
    <mergeCell ref="MIU1:MJE1"/>
    <mergeCell ref="MJF1:MJP1"/>
    <mergeCell ref="MJQ1:MKA1"/>
    <mergeCell ref="MKB1:MKL1"/>
    <mergeCell ref="MKM1:MKW1"/>
    <mergeCell ref="MGR1:MHB1"/>
    <mergeCell ref="MHC1:MHM1"/>
    <mergeCell ref="MHN1:MHX1"/>
    <mergeCell ref="MHY1:MII1"/>
    <mergeCell ref="MIJ1:MIT1"/>
    <mergeCell ref="MEO1:MEY1"/>
    <mergeCell ref="MEZ1:MFJ1"/>
    <mergeCell ref="MFK1:MFU1"/>
    <mergeCell ref="MFV1:MGF1"/>
    <mergeCell ref="MGG1:MGQ1"/>
    <mergeCell ref="MTJ1:MTT1"/>
    <mergeCell ref="MTU1:MUE1"/>
    <mergeCell ref="MUF1:MUP1"/>
    <mergeCell ref="MUQ1:MVA1"/>
    <mergeCell ref="MVB1:MVL1"/>
    <mergeCell ref="MRG1:MRQ1"/>
    <mergeCell ref="MRR1:MSB1"/>
    <mergeCell ref="MSC1:MSM1"/>
    <mergeCell ref="MSN1:MSX1"/>
    <mergeCell ref="MSY1:MTI1"/>
    <mergeCell ref="MPD1:MPN1"/>
    <mergeCell ref="MPO1:MPY1"/>
    <mergeCell ref="MPZ1:MQJ1"/>
    <mergeCell ref="MQK1:MQU1"/>
    <mergeCell ref="MQV1:MRF1"/>
    <mergeCell ref="MNA1:MNK1"/>
    <mergeCell ref="MNL1:MNV1"/>
    <mergeCell ref="MNW1:MOG1"/>
    <mergeCell ref="MOH1:MOR1"/>
    <mergeCell ref="MOS1:MPC1"/>
    <mergeCell ref="NBV1:NCF1"/>
    <mergeCell ref="NCG1:NCQ1"/>
    <mergeCell ref="NCR1:NDB1"/>
    <mergeCell ref="NDC1:NDM1"/>
    <mergeCell ref="NDN1:NDX1"/>
    <mergeCell ref="MZS1:NAC1"/>
    <mergeCell ref="NAD1:NAN1"/>
    <mergeCell ref="NAO1:NAY1"/>
    <mergeCell ref="NAZ1:NBJ1"/>
    <mergeCell ref="NBK1:NBU1"/>
    <mergeCell ref="MXP1:MXZ1"/>
    <mergeCell ref="MYA1:MYK1"/>
    <mergeCell ref="MYL1:MYV1"/>
    <mergeCell ref="MYW1:MZG1"/>
    <mergeCell ref="MZH1:MZR1"/>
    <mergeCell ref="MVM1:MVW1"/>
    <mergeCell ref="MVX1:MWH1"/>
    <mergeCell ref="MWI1:MWS1"/>
    <mergeCell ref="MWT1:MXD1"/>
    <mergeCell ref="MXE1:MXO1"/>
    <mergeCell ref="NKH1:NKR1"/>
    <mergeCell ref="NKS1:NLC1"/>
    <mergeCell ref="NLD1:NLN1"/>
    <mergeCell ref="NLO1:NLY1"/>
    <mergeCell ref="NLZ1:NMJ1"/>
    <mergeCell ref="NIE1:NIO1"/>
    <mergeCell ref="NIP1:NIZ1"/>
    <mergeCell ref="NJA1:NJK1"/>
    <mergeCell ref="NJL1:NJV1"/>
    <mergeCell ref="NJW1:NKG1"/>
    <mergeCell ref="NGB1:NGL1"/>
    <mergeCell ref="NGM1:NGW1"/>
    <mergeCell ref="NGX1:NHH1"/>
    <mergeCell ref="NHI1:NHS1"/>
    <mergeCell ref="NHT1:NID1"/>
    <mergeCell ref="NDY1:NEI1"/>
    <mergeCell ref="NEJ1:NET1"/>
    <mergeCell ref="NEU1:NFE1"/>
    <mergeCell ref="NFF1:NFP1"/>
    <mergeCell ref="NFQ1:NGA1"/>
    <mergeCell ref="NST1:NTD1"/>
    <mergeCell ref="NTE1:NTO1"/>
    <mergeCell ref="NTP1:NTZ1"/>
    <mergeCell ref="NUA1:NUK1"/>
    <mergeCell ref="NUL1:NUV1"/>
    <mergeCell ref="NQQ1:NRA1"/>
    <mergeCell ref="NRB1:NRL1"/>
    <mergeCell ref="NRM1:NRW1"/>
    <mergeCell ref="NRX1:NSH1"/>
    <mergeCell ref="NSI1:NSS1"/>
    <mergeCell ref="NON1:NOX1"/>
    <mergeCell ref="NOY1:NPI1"/>
    <mergeCell ref="NPJ1:NPT1"/>
    <mergeCell ref="NPU1:NQE1"/>
    <mergeCell ref="NQF1:NQP1"/>
    <mergeCell ref="NMK1:NMU1"/>
    <mergeCell ref="NMV1:NNF1"/>
    <mergeCell ref="NNG1:NNQ1"/>
    <mergeCell ref="NNR1:NOB1"/>
    <mergeCell ref="NOC1:NOM1"/>
    <mergeCell ref="OBF1:OBP1"/>
    <mergeCell ref="OBQ1:OCA1"/>
    <mergeCell ref="OCB1:OCL1"/>
    <mergeCell ref="OCM1:OCW1"/>
    <mergeCell ref="OCX1:ODH1"/>
    <mergeCell ref="NZC1:NZM1"/>
    <mergeCell ref="NZN1:NZX1"/>
    <mergeCell ref="NZY1:OAI1"/>
    <mergeCell ref="OAJ1:OAT1"/>
    <mergeCell ref="OAU1:OBE1"/>
    <mergeCell ref="NWZ1:NXJ1"/>
    <mergeCell ref="NXK1:NXU1"/>
    <mergeCell ref="NXV1:NYF1"/>
    <mergeCell ref="NYG1:NYQ1"/>
    <mergeCell ref="NYR1:NZB1"/>
    <mergeCell ref="NUW1:NVG1"/>
    <mergeCell ref="NVH1:NVR1"/>
    <mergeCell ref="NVS1:NWC1"/>
    <mergeCell ref="NWD1:NWN1"/>
    <mergeCell ref="NWO1:NWY1"/>
    <mergeCell ref="OJR1:OKB1"/>
    <mergeCell ref="OKC1:OKM1"/>
    <mergeCell ref="OKN1:OKX1"/>
    <mergeCell ref="OKY1:OLI1"/>
    <mergeCell ref="OLJ1:OLT1"/>
    <mergeCell ref="OHO1:OHY1"/>
    <mergeCell ref="OHZ1:OIJ1"/>
    <mergeCell ref="OIK1:OIU1"/>
    <mergeCell ref="OIV1:OJF1"/>
    <mergeCell ref="OJG1:OJQ1"/>
    <mergeCell ref="OFL1:OFV1"/>
    <mergeCell ref="OFW1:OGG1"/>
    <mergeCell ref="OGH1:OGR1"/>
    <mergeCell ref="OGS1:OHC1"/>
    <mergeCell ref="OHD1:OHN1"/>
    <mergeCell ref="ODI1:ODS1"/>
    <mergeCell ref="ODT1:OED1"/>
    <mergeCell ref="OEE1:OEO1"/>
    <mergeCell ref="OEP1:OEZ1"/>
    <mergeCell ref="OFA1:OFK1"/>
    <mergeCell ref="OSD1:OSN1"/>
    <mergeCell ref="OSO1:OSY1"/>
    <mergeCell ref="OSZ1:OTJ1"/>
    <mergeCell ref="OTK1:OTU1"/>
    <mergeCell ref="OTV1:OUF1"/>
    <mergeCell ref="OQA1:OQK1"/>
    <mergeCell ref="OQL1:OQV1"/>
    <mergeCell ref="OQW1:ORG1"/>
    <mergeCell ref="ORH1:ORR1"/>
    <mergeCell ref="ORS1:OSC1"/>
    <mergeCell ref="ONX1:OOH1"/>
    <mergeCell ref="OOI1:OOS1"/>
    <mergeCell ref="OOT1:OPD1"/>
    <mergeCell ref="OPE1:OPO1"/>
    <mergeCell ref="OPP1:OPZ1"/>
    <mergeCell ref="OLU1:OME1"/>
    <mergeCell ref="OMF1:OMP1"/>
    <mergeCell ref="OMQ1:ONA1"/>
    <mergeCell ref="ONB1:ONL1"/>
    <mergeCell ref="ONM1:ONW1"/>
    <mergeCell ref="PAP1:PAZ1"/>
    <mergeCell ref="PBA1:PBK1"/>
    <mergeCell ref="PBL1:PBV1"/>
    <mergeCell ref="PBW1:PCG1"/>
    <mergeCell ref="PCH1:PCR1"/>
    <mergeCell ref="OYM1:OYW1"/>
    <mergeCell ref="OYX1:OZH1"/>
    <mergeCell ref="OZI1:OZS1"/>
    <mergeCell ref="OZT1:PAD1"/>
    <mergeCell ref="PAE1:PAO1"/>
    <mergeCell ref="OWJ1:OWT1"/>
    <mergeCell ref="OWU1:OXE1"/>
    <mergeCell ref="OXF1:OXP1"/>
    <mergeCell ref="OXQ1:OYA1"/>
    <mergeCell ref="OYB1:OYL1"/>
    <mergeCell ref="OUG1:OUQ1"/>
    <mergeCell ref="OUR1:OVB1"/>
    <mergeCell ref="OVC1:OVM1"/>
    <mergeCell ref="OVN1:OVX1"/>
    <mergeCell ref="OVY1:OWI1"/>
    <mergeCell ref="PJB1:PJL1"/>
    <mergeCell ref="PJM1:PJW1"/>
    <mergeCell ref="PJX1:PKH1"/>
    <mergeCell ref="PKI1:PKS1"/>
    <mergeCell ref="PKT1:PLD1"/>
    <mergeCell ref="PGY1:PHI1"/>
    <mergeCell ref="PHJ1:PHT1"/>
    <mergeCell ref="PHU1:PIE1"/>
    <mergeCell ref="PIF1:PIP1"/>
    <mergeCell ref="PIQ1:PJA1"/>
    <mergeCell ref="PEV1:PFF1"/>
    <mergeCell ref="PFG1:PFQ1"/>
    <mergeCell ref="PFR1:PGB1"/>
    <mergeCell ref="PGC1:PGM1"/>
    <mergeCell ref="PGN1:PGX1"/>
    <mergeCell ref="PCS1:PDC1"/>
    <mergeCell ref="PDD1:PDN1"/>
    <mergeCell ref="PDO1:PDY1"/>
    <mergeCell ref="PDZ1:PEJ1"/>
    <mergeCell ref="PEK1:PEU1"/>
    <mergeCell ref="PRN1:PRX1"/>
    <mergeCell ref="PRY1:PSI1"/>
    <mergeCell ref="PSJ1:PST1"/>
    <mergeCell ref="PSU1:PTE1"/>
    <mergeCell ref="PTF1:PTP1"/>
    <mergeCell ref="PPK1:PPU1"/>
    <mergeCell ref="PPV1:PQF1"/>
    <mergeCell ref="PQG1:PQQ1"/>
    <mergeCell ref="PQR1:PRB1"/>
    <mergeCell ref="PRC1:PRM1"/>
    <mergeCell ref="PNH1:PNR1"/>
    <mergeCell ref="PNS1:POC1"/>
    <mergeCell ref="POD1:PON1"/>
    <mergeCell ref="POO1:POY1"/>
    <mergeCell ref="POZ1:PPJ1"/>
    <mergeCell ref="PLE1:PLO1"/>
    <mergeCell ref="PLP1:PLZ1"/>
    <mergeCell ref="PMA1:PMK1"/>
    <mergeCell ref="PML1:PMV1"/>
    <mergeCell ref="PMW1:PNG1"/>
    <mergeCell ref="PZZ1:QAJ1"/>
    <mergeCell ref="QAK1:QAU1"/>
    <mergeCell ref="QAV1:QBF1"/>
    <mergeCell ref="QBG1:QBQ1"/>
    <mergeCell ref="QBR1:QCB1"/>
    <mergeCell ref="PXW1:PYG1"/>
    <mergeCell ref="PYH1:PYR1"/>
    <mergeCell ref="PYS1:PZC1"/>
    <mergeCell ref="PZD1:PZN1"/>
    <mergeCell ref="PZO1:PZY1"/>
    <mergeCell ref="PVT1:PWD1"/>
    <mergeCell ref="PWE1:PWO1"/>
    <mergeCell ref="PWP1:PWZ1"/>
    <mergeCell ref="PXA1:PXK1"/>
    <mergeCell ref="PXL1:PXV1"/>
    <mergeCell ref="PTQ1:PUA1"/>
    <mergeCell ref="PUB1:PUL1"/>
    <mergeCell ref="PUM1:PUW1"/>
    <mergeCell ref="PUX1:PVH1"/>
    <mergeCell ref="PVI1:PVS1"/>
    <mergeCell ref="QIL1:QIV1"/>
    <mergeCell ref="QIW1:QJG1"/>
    <mergeCell ref="QJH1:QJR1"/>
    <mergeCell ref="QJS1:QKC1"/>
    <mergeCell ref="QKD1:QKN1"/>
    <mergeCell ref="QGI1:QGS1"/>
    <mergeCell ref="QGT1:QHD1"/>
    <mergeCell ref="QHE1:QHO1"/>
    <mergeCell ref="QHP1:QHZ1"/>
    <mergeCell ref="QIA1:QIK1"/>
    <mergeCell ref="QEF1:QEP1"/>
    <mergeCell ref="QEQ1:QFA1"/>
    <mergeCell ref="QFB1:QFL1"/>
    <mergeCell ref="QFM1:QFW1"/>
    <mergeCell ref="QFX1:QGH1"/>
    <mergeCell ref="QCC1:QCM1"/>
    <mergeCell ref="QCN1:QCX1"/>
    <mergeCell ref="QCY1:QDI1"/>
    <mergeCell ref="QDJ1:QDT1"/>
    <mergeCell ref="QDU1:QEE1"/>
    <mergeCell ref="QQX1:QRH1"/>
    <mergeCell ref="QRI1:QRS1"/>
    <mergeCell ref="QRT1:QSD1"/>
    <mergeCell ref="QSE1:QSO1"/>
    <mergeCell ref="QSP1:QSZ1"/>
    <mergeCell ref="QOU1:QPE1"/>
    <mergeCell ref="QPF1:QPP1"/>
    <mergeCell ref="QPQ1:QQA1"/>
    <mergeCell ref="QQB1:QQL1"/>
    <mergeCell ref="QQM1:QQW1"/>
    <mergeCell ref="QMR1:QNB1"/>
    <mergeCell ref="QNC1:QNM1"/>
    <mergeCell ref="QNN1:QNX1"/>
    <mergeCell ref="QNY1:QOI1"/>
    <mergeCell ref="QOJ1:QOT1"/>
    <mergeCell ref="QKO1:QKY1"/>
    <mergeCell ref="QKZ1:QLJ1"/>
    <mergeCell ref="QLK1:QLU1"/>
    <mergeCell ref="QLV1:QMF1"/>
    <mergeCell ref="QMG1:QMQ1"/>
    <mergeCell ref="QZJ1:QZT1"/>
    <mergeCell ref="QZU1:RAE1"/>
    <mergeCell ref="RAF1:RAP1"/>
    <mergeCell ref="RAQ1:RBA1"/>
    <mergeCell ref="RBB1:RBL1"/>
    <mergeCell ref="QXG1:QXQ1"/>
    <mergeCell ref="QXR1:QYB1"/>
    <mergeCell ref="QYC1:QYM1"/>
    <mergeCell ref="QYN1:QYX1"/>
    <mergeCell ref="QYY1:QZI1"/>
    <mergeCell ref="QVD1:QVN1"/>
    <mergeCell ref="QVO1:QVY1"/>
    <mergeCell ref="QVZ1:QWJ1"/>
    <mergeCell ref="QWK1:QWU1"/>
    <mergeCell ref="QWV1:QXF1"/>
    <mergeCell ref="QTA1:QTK1"/>
    <mergeCell ref="QTL1:QTV1"/>
    <mergeCell ref="QTW1:QUG1"/>
    <mergeCell ref="QUH1:QUR1"/>
    <mergeCell ref="QUS1:QVC1"/>
    <mergeCell ref="RHV1:RIF1"/>
    <mergeCell ref="RIG1:RIQ1"/>
    <mergeCell ref="RIR1:RJB1"/>
    <mergeCell ref="RJC1:RJM1"/>
    <mergeCell ref="RJN1:RJX1"/>
    <mergeCell ref="RFS1:RGC1"/>
    <mergeCell ref="RGD1:RGN1"/>
    <mergeCell ref="RGO1:RGY1"/>
    <mergeCell ref="RGZ1:RHJ1"/>
    <mergeCell ref="RHK1:RHU1"/>
    <mergeCell ref="RDP1:RDZ1"/>
    <mergeCell ref="REA1:REK1"/>
    <mergeCell ref="REL1:REV1"/>
    <mergeCell ref="REW1:RFG1"/>
    <mergeCell ref="RFH1:RFR1"/>
    <mergeCell ref="RBM1:RBW1"/>
    <mergeCell ref="RBX1:RCH1"/>
    <mergeCell ref="RCI1:RCS1"/>
    <mergeCell ref="RCT1:RDD1"/>
    <mergeCell ref="RDE1:RDO1"/>
    <mergeCell ref="RQH1:RQR1"/>
    <mergeCell ref="RQS1:RRC1"/>
    <mergeCell ref="RRD1:RRN1"/>
    <mergeCell ref="RRO1:RRY1"/>
    <mergeCell ref="RRZ1:RSJ1"/>
    <mergeCell ref="ROE1:ROO1"/>
    <mergeCell ref="ROP1:ROZ1"/>
    <mergeCell ref="RPA1:RPK1"/>
    <mergeCell ref="RPL1:RPV1"/>
    <mergeCell ref="RPW1:RQG1"/>
    <mergeCell ref="RMB1:RML1"/>
    <mergeCell ref="RMM1:RMW1"/>
    <mergeCell ref="RMX1:RNH1"/>
    <mergeCell ref="RNI1:RNS1"/>
    <mergeCell ref="RNT1:ROD1"/>
    <mergeCell ref="RJY1:RKI1"/>
    <mergeCell ref="RKJ1:RKT1"/>
    <mergeCell ref="RKU1:RLE1"/>
    <mergeCell ref="RLF1:RLP1"/>
    <mergeCell ref="RLQ1:RMA1"/>
    <mergeCell ref="RYT1:RZD1"/>
    <mergeCell ref="RZE1:RZO1"/>
    <mergeCell ref="RZP1:RZZ1"/>
    <mergeCell ref="SAA1:SAK1"/>
    <mergeCell ref="SAL1:SAV1"/>
    <mergeCell ref="RWQ1:RXA1"/>
    <mergeCell ref="RXB1:RXL1"/>
    <mergeCell ref="RXM1:RXW1"/>
    <mergeCell ref="RXX1:RYH1"/>
    <mergeCell ref="RYI1:RYS1"/>
    <mergeCell ref="RUN1:RUX1"/>
    <mergeCell ref="RUY1:RVI1"/>
    <mergeCell ref="RVJ1:RVT1"/>
    <mergeCell ref="RVU1:RWE1"/>
    <mergeCell ref="RWF1:RWP1"/>
    <mergeCell ref="RSK1:RSU1"/>
    <mergeCell ref="RSV1:RTF1"/>
    <mergeCell ref="RTG1:RTQ1"/>
    <mergeCell ref="RTR1:RUB1"/>
    <mergeCell ref="RUC1:RUM1"/>
    <mergeCell ref="SHF1:SHP1"/>
    <mergeCell ref="SHQ1:SIA1"/>
    <mergeCell ref="SIB1:SIL1"/>
    <mergeCell ref="SIM1:SIW1"/>
    <mergeCell ref="SIX1:SJH1"/>
    <mergeCell ref="SFC1:SFM1"/>
    <mergeCell ref="SFN1:SFX1"/>
    <mergeCell ref="SFY1:SGI1"/>
    <mergeCell ref="SGJ1:SGT1"/>
    <mergeCell ref="SGU1:SHE1"/>
    <mergeCell ref="SCZ1:SDJ1"/>
    <mergeCell ref="SDK1:SDU1"/>
    <mergeCell ref="SDV1:SEF1"/>
    <mergeCell ref="SEG1:SEQ1"/>
    <mergeCell ref="SER1:SFB1"/>
    <mergeCell ref="SAW1:SBG1"/>
    <mergeCell ref="SBH1:SBR1"/>
    <mergeCell ref="SBS1:SCC1"/>
    <mergeCell ref="SCD1:SCN1"/>
    <mergeCell ref="SCO1:SCY1"/>
    <mergeCell ref="SPR1:SQB1"/>
    <mergeCell ref="SQC1:SQM1"/>
    <mergeCell ref="SQN1:SQX1"/>
    <mergeCell ref="SQY1:SRI1"/>
    <mergeCell ref="SRJ1:SRT1"/>
    <mergeCell ref="SNO1:SNY1"/>
    <mergeCell ref="SNZ1:SOJ1"/>
    <mergeCell ref="SOK1:SOU1"/>
    <mergeCell ref="SOV1:SPF1"/>
    <mergeCell ref="SPG1:SPQ1"/>
    <mergeCell ref="SLL1:SLV1"/>
    <mergeCell ref="SLW1:SMG1"/>
    <mergeCell ref="SMH1:SMR1"/>
    <mergeCell ref="SMS1:SNC1"/>
    <mergeCell ref="SND1:SNN1"/>
    <mergeCell ref="SJI1:SJS1"/>
    <mergeCell ref="SJT1:SKD1"/>
    <mergeCell ref="SKE1:SKO1"/>
    <mergeCell ref="SKP1:SKZ1"/>
    <mergeCell ref="SLA1:SLK1"/>
    <mergeCell ref="SYD1:SYN1"/>
    <mergeCell ref="SYO1:SYY1"/>
    <mergeCell ref="SYZ1:SZJ1"/>
    <mergeCell ref="SZK1:SZU1"/>
    <mergeCell ref="SZV1:TAF1"/>
    <mergeCell ref="SWA1:SWK1"/>
    <mergeCell ref="SWL1:SWV1"/>
    <mergeCell ref="SWW1:SXG1"/>
    <mergeCell ref="SXH1:SXR1"/>
    <mergeCell ref="SXS1:SYC1"/>
    <mergeCell ref="STX1:SUH1"/>
    <mergeCell ref="SUI1:SUS1"/>
    <mergeCell ref="SUT1:SVD1"/>
    <mergeCell ref="SVE1:SVO1"/>
    <mergeCell ref="SVP1:SVZ1"/>
    <mergeCell ref="SRU1:SSE1"/>
    <mergeCell ref="SSF1:SSP1"/>
    <mergeCell ref="SSQ1:STA1"/>
    <mergeCell ref="STB1:STL1"/>
    <mergeCell ref="STM1:STW1"/>
    <mergeCell ref="TGP1:TGZ1"/>
    <mergeCell ref="THA1:THK1"/>
    <mergeCell ref="THL1:THV1"/>
    <mergeCell ref="THW1:TIG1"/>
    <mergeCell ref="TIH1:TIR1"/>
    <mergeCell ref="TEM1:TEW1"/>
    <mergeCell ref="TEX1:TFH1"/>
    <mergeCell ref="TFI1:TFS1"/>
    <mergeCell ref="TFT1:TGD1"/>
    <mergeCell ref="TGE1:TGO1"/>
    <mergeCell ref="TCJ1:TCT1"/>
    <mergeCell ref="TCU1:TDE1"/>
    <mergeCell ref="TDF1:TDP1"/>
    <mergeCell ref="TDQ1:TEA1"/>
    <mergeCell ref="TEB1:TEL1"/>
    <mergeCell ref="TAG1:TAQ1"/>
    <mergeCell ref="TAR1:TBB1"/>
    <mergeCell ref="TBC1:TBM1"/>
    <mergeCell ref="TBN1:TBX1"/>
    <mergeCell ref="TBY1:TCI1"/>
    <mergeCell ref="TPB1:TPL1"/>
    <mergeCell ref="TPM1:TPW1"/>
    <mergeCell ref="TPX1:TQH1"/>
    <mergeCell ref="TQI1:TQS1"/>
    <mergeCell ref="TQT1:TRD1"/>
    <mergeCell ref="TMY1:TNI1"/>
    <mergeCell ref="TNJ1:TNT1"/>
    <mergeCell ref="TNU1:TOE1"/>
    <mergeCell ref="TOF1:TOP1"/>
    <mergeCell ref="TOQ1:TPA1"/>
    <mergeCell ref="TKV1:TLF1"/>
    <mergeCell ref="TLG1:TLQ1"/>
    <mergeCell ref="TLR1:TMB1"/>
    <mergeCell ref="TMC1:TMM1"/>
    <mergeCell ref="TMN1:TMX1"/>
    <mergeCell ref="TIS1:TJC1"/>
    <mergeCell ref="TJD1:TJN1"/>
    <mergeCell ref="TJO1:TJY1"/>
    <mergeCell ref="TJZ1:TKJ1"/>
    <mergeCell ref="TKK1:TKU1"/>
    <mergeCell ref="TXN1:TXX1"/>
    <mergeCell ref="TXY1:TYI1"/>
    <mergeCell ref="TYJ1:TYT1"/>
    <mergeCell ref="TYU1:TZE1"/>
    <mergeCell ref="TZF1:TZP1"/>
    <mergeCell ref="TVK1:TVU1"/>
    <mergeCell ref="TVV1:TWF1"/>
    <mergeCell ref="TWG1:TWQ1"/>
    <mergeCell ref="TWR1:TXB1"/>
    <mergeCell ref="TXC1:TXM1"/>
    <mergeCell ref="TTH1:TTR1"/>
    <mergeCell ref="TTS1:TUC1"/>
    <mergeCell ref="TUD1:TUN1"/>
    <mergeCell ref="TUO1:TUY1"/>
    <mergeCell ref="TUZ1:TVJ1"/>
    <mergeCell ref="TRE1:TRO1"/>
    <mergeCell ref="TRP1:TRZ1"/>
    <mergeCell ref="TSA1:TSK1"/>
    <mergeCell ref="TSL1:TSV1"/>
    <mergeCell ref="TSW1:TTG1"/>
    <mergeCell ref="UFZ1:UGJ1"/>
    <mergeCell ref="UGK1:UGU1"/>
    <mergeCell ref="UGV1:UHF1"/>
    <mergeCell ref="UHG1:UHQ1"/>
    <mergeCell ref="UHR1:UIB1"/>
    <mergeCell ref="UDW1:UEG1"/>
    <mergeCell ref="UEH1:UER1"/>
    <mergeCell ref="UES1:UFC1"/>
    <mergeCell ref="UFD1:UFN1"/>
    <mergeCell ref="UFO1:UFY1"/>
    <mergeCell ref="UBT1:UCD1"/>
    <mergeCell ref="UCE1:UCO1"/>
    <mergeCell ref="UCP1:UCZ1"/>
    <mergeCell ref="UDA1:UDK1"/>
    <mergeCell ref="UDL1:UDV1"/>
    <mergeCell ref="TZQ1:UAA1"/>
    <mergeCell ref="UAB1:UAL1"/>
    <mergeCell ref="UAM1:UAW1"/>
    <mergeCell ref="UAX1:UBH1"/>
    <mergeCell ref="UBI1:UBS1"/>
    <mergeCell ref="UOL1:UOV1"/>
    <mergeCell ref="UOW1:UPG1"/>
    <mergeCell ref="UPH1:UPR1"/>
    <mergeCell ref="UPS1:UQC1"/>
    <mergeCell ref="UQD1:UQN1"/>
    <mergeCell ref="UMI1:UMS1"/>
    <mergeCell ref="UMT1:UND1"/>
    <mergeCell ref="UNE1:UNO1"/>
    <mergeCell ref="UNP1:UNZ1"/>
    <mergeCell ref="UOA1:UOK1"/>
    <mergeCell ref="UKF1:UKP1"/>
    <mergeCell ref="UKQ1:ULA1"/>
    <mergeCell ref="ULB1:ULL1"/>
    <mergeCell ref="ULM1:ULW1"/>
    <mergeCell ref="ULX1:UMH1"/>
    <mergeCell ref="UIC1:UIM1"/>
    <mergeCell ref="UIN1:UIX1"/>
    <mergeCell ref="UIY1:UJI1"/>
    <mergeCell ref="UJJ1:UJT1"/>
    <mergeCell ref="UJU1:UKE1"/>
    <mergeCell ref="UWX1:UXH1"/>
    <mergeCell ref="UXI1:UXS1"/>
    <mergeCell ref="UXT1:UYD1"/>
    <mergeCell ref="UYE1:UYO1"/>
    <mergeCell ref="UYP1:UYZ1"/>
    <mergeCell ref="UUU1:UVE1"/>
    <mergeCell ref="UVF1:UVP1"/>
    <mergeCell ref="UVQ1:UWA1"/>
    <mergeCell ref="UWB1:UWL1"/>
    <mergeCell ref="UWM1:UWW1"/>
    <mergeCell ref="USR1:UTB1"/>
    <mergeCell ref="UTC1:UTM1"/>
    <mergeCell ref="UTN1:UTX1"/>
    <mergeCell ref="UTY1:UUI1"/>
    <mergeCell ref="UUJ1:UUT1"/>
    <mergeCell ref="UQO1:UQY1"/>
    <mergeCell ref="UQZ1:URJ1"/>
    <mergeCell ref="URK1:URU1"/>
    <mergeCell ref="URV1:USF1"/>
    <mergeCell ref="USG1:USQ1"/>
    <mergeCell ref="VFJ1:VFT1"/>
    <mergeCell ref="VFU1:VGE1"/>
    <mergeCell ref="VGF1:VGP1"/>
    <mergeCell ref="VGQ1:VHA1"/>
    <mergeCell ref="VHB1:VHL1"/>
    <mergeCell ref="VDG1:VDQ1"/>
    <mergeCell ref="VDR1:VEB1"/>
    <mergeCell ref="VEC1:VEM1"/>
    <mergeCell ref="VEN1:VEX1"/>
    <mergeCell ref="VEY1:VFI1"/>
    <mergeCell ref="VBD1:VBN1"/>
    <mergeCell ref="VBO1:VBY1"/>
    <mergeCell ref="VBZ1:VCJ1"/>
    <mergeCell ref="VCK1:VCU1"/>
    <mergeCell ref="VCV1:VDF1"/>
    <mergeCell ref="UZA1:UZK1"/>
    <mergeCell ref="UZL1:UZV1"/>
    <mergeCell ref="UZW1:VAG1"/>
    <mergeCell ref="VAH1:VAR1"/>
    <mergeCell ref="VAS1:VBC1"/>
    <mergeCell ref="VNV1:VOF1"/>
    <mergeCell ref="VOG1:VOQ1"/>
    <mergeCell ref="VOR1:VPB1"/>
    <mergeCell ref="VPC1:VPM1"/>
    <mergeCell ref="VPN1:VPX1"/>
    <mergeCell ref="VLS1:VMC1"/>
    <mergeCell ref="VMD1:VMN1"/>
    <mergeCell ref="VMO1:VMY1"/>
    <mergeCell ref="VMZ1:VNJ1"/>
    <mergeCell ref="VNK1:VNU1"/>
    <mergeCell ref="VJP1:VJZ1"/>
    <mergeCell ref="VKA1:VKK1"/>
    <mergeCell ref="VKL1:VKV1"/>
    <mergeCell ref="VKW1:VLG1"/>
    <mergeCell ref="VLH1:VLR1"/>
    <mergeCell ref="VHM1:VHW1"/>
    <mergeCell ref="VHX1:VIH1"/>
    <mergeCell ref="VII1:VIS1"/>
    <mergeCell ref="VIT1:VJD1"/>
    <mergeCell ref="VJE1:VJO1"/>
    <mergeCell ref="VWH1:VWR1"/>
    <mergeCell ref="VWS1:VXC1"/>
    <mergeCell ref="VXD1:VXN1"/>
    <mergeCell ref="VXO1:VXY1"/>
    <mergeCell ref="VXZ1:VYJ1"/>
    <mergeCell ref="VUE1:VUO1"/>
    <mergeCell ref="VUP1:VUZ1"/>
    <mergeCell ref="VVA1:VVK1"/>
    <mergeCell ref="VVL1:VVV1"/>
    <mergeCell ref="VVW1:VWG1"/>
    <mergeCell ref="VSB1:VSL1"/>
    <mergeCell ref="VSM1:VSW1"/>
    <mergeCell ref="VSX1:VTH1"/>
    <mergeCell ref="VTI1:VTS1"/>
    <mergeCell ref="VTT1:VUD1"/>
    <mergeCell ref="VPY1:VQI1"/>
    <mergeCell ref="VQJ1:VQT1"/>
    <mergeCell ref="VQU1:VRE1"/>
    <mergeCell ref="VRF1:VRP1"/>
    <mergeCell ref="VRQ1:VSA1"/>
    <mergeCell ref="WET1:WFD1"/>
    <mergeCell ref="WFE1:WFO1"/>
    <mergeCell ref="WFP1:WFZ1"/>
    <mergeCell ref="WGA1:WGK1"/>
    <mergeCell ref="WGL1:WGV1"/>
    <mergeCell ref="WCQ1:WDA1"/>
    <mergeCell ref="WDB1:WDL1"/>
    <mergeCell ref="WDM1:WDW1"/>
    <mergeCell ref="WDX1:WEH1"/>
    <mergeCell ref="WEI1:WES1"/>
    <mergeCell ref="WAN1:WAX1"/>
    <mergeCell ref="WAY1:WBI1"/>
    <mergeCell ref="WBJ1:WBT1"/>
    <mergeCell ref="WBU1:WCE1"/>
    <mergeCell ref="WCF1:WCP1"/>
    <mergeCell ref="VYK1:VYU1"/>
    <mergeCell ref="VYV1:VZF1"/>
    <mergeCell ref="VZG1:VZQ1"/>
    <mergeCell ref="VZR1:WAB1"/>
    <mergeCell ref="WAC1:WAM1"/>
    <mergeCell ref="WNF1:WNP1"/>
    <mergeCell ref="WNQ1:WOA1"/>
    <mergeCell ref="WOB1:WOL1"/>
    <mergeCell ref="WOM1:WOW1"/>
    <mergeCell ref="WOX1:WPH1"/>
    <mergeCell ref="WLC1:WLM1"/>
    <mergeCell ref="WLN1:WLX1"/>
    <mergeCell ref="WLY1:WMI1"/>
    <mergeCell ref="WMJ1:WMT1"/>
    <mergeCell ref="WMU1:WNE1"/>
    <mergeCell ref="WIZ1:WJJ1"/>
    <mergeCell ref="WJK1:WJU1"/>
    <mergeCell ref="WJV1:WKF1"/>
    <mergeCell ref="WKG1:WKQ1"/>
    <mergeCell ref="WKR1:WLB1"/>
    <mergeCell ref="WGW1:WHG1"/>
    <mergeCell ref="WHH1:WHR1"/>
    <mergeCell ref="WHS1:WIC1"/>
    <mergeCell ref="WID1:WIN1"/>
    <mergeCell ref="WIO1:WIY1"/>
    <mergeCell ref="WWY1:WXI1"/>
    <mergeCell ref="WXJ1:WXT1"/>
    <mergeCell ref="WTO1:WTY1"/>
    <mergeCell ref="WTZ1:WUJ1"/>
    <mergeCell ref="WUK1:WUU1"/>
    <mergeCell ref="WUV1:WVF1"/>
    <mergeCell ref="WVG1:WVQ1"/>
    <mergeCell ref="WRL1:WRV1"/>
    <mergeCell ref="WRW1:WSG1"/>
    <mergeCell ref="WSH1:WSR1"/>
    <mergeCell ref="WSS1:WTC1"/>
    <mergeCell ref="WTD1:WTN1"/>
    <mergeCell ref="WPI1:WPS1"/>
    <mergeCell ref="WPT1:WQD1"/>
    <mergeCell ref="WQE1:WQO1"/>
    <mergeCell ref="WQP1:WQZ1"/>
    <mergeCell ref="WRA1:WRK1"/>
    <mergeCell ref="XED1:XEN1"/>
    <mergeCell ref="XEO1:XEY1"/>
    <mergeCell ref="XEZ1:XFD1"/>
    <mergeCell ref="W2:AG2"/>
    <mergeCell ref="AH2:AR2"/>
    <mergeCell ref="AS2:BC2"/>
    <mergeCell ref="BD2:BN2"/>
    <mergeCell ref="BO2:BY2"/>
    <mergeCell ref="BZ2:CJ2"/>
    <mergeCell ref="CK2:CU2"/>
    <mergeCell ref="CV2:DF2"/>
    <mergeCell ref="DG2:DQ2"/>
    <mergeCell ref="DR2:EB2"/>
    <mergeCell ref="EC2:EM2"/>
    <mergeCell ref="XCA1:XCK1"/>
    <mergeCell ref="XCL1:XCV1"/>
    <mergeCell ref="XCW1:XDG1"/>
    <mergeCell ref="XDH1:XDR1"/>
    <mergeCell ref="XDS1:XEC1"/>
    <mergeCell ref="WZX1:XAH1"/>
    <mergeCell ref="XAI1:XAS1"/>
    <mergeCell ref="XAT1:XBD1"/>
    <mergeCell ref="XBE1:XBO1"/>
    <mergeCell ref="XBP1:XBZ1"/>
    <mergeCell ref="WXU1:WYE1"/>
    <mergeCell ref="WYF1:WYP1"/>
    <mergeCell ref="WYQ1:WZA1"/>
    <mergeCell ref="WZB1:WZL1"/>
    <mergeCell ref="WZM1:WZW1"/>
    <mergeCell ref="WVR1:WWB1"/>
    <mergeCell ref="WWC1:WWM1"/>
    <mergeCell ref="WWN1:WWX1"/>
    <mergeCell ref="MD2:MN2"/>
    <mergeCell ref="MO2:MY2"/>
    <mergeCell ref="IT2:JD2"/>
    <mergeCell ref="JE2:JO2"/>
    <mergeCell ref="JP2:JZ2"/>
    <mergeCell ref="KA2:KK2"/>
    <mergeCell ref="KL2:KV2"/>
    <mergeCell ref="GQ2:HA2"/>
    <mergeCell ref="HB2:HL2"/>
    <mergeCell ref="HM2:HW2"/>
    <mergeCell ref="HX2:IH2"/>
    <mergeCell ref="II2:IS2"/>
    <mergeCell ref="EN2:EX2"/>
    <mergeCell ref="EY2:FI2"/>
    <mergeCell ref="FJ2:FT2"/>
    <mergeCell ref="FU2:GE2"/>
    <mergeCell ref="GF2:GP2"/>
    <mergeCell ref="TI2:TS2"/>
    <mergeCell ref="TT2:UD2"/>
    <mergeCell ref="UE2:UO2"/>
    <mergeCell ref="UP2:UZ2"/>
    <mergeCell ref="VA2:VK2"/>
    <mergeCell ref="RF2:RP2"/>
    <mergeCell ref="RQ2:SA2"/>
    <mergeCell ref="SB2:SL2"/>
    <mergeCell ref="SM2:SW2"/>
    <mergeCell ref="SX2:TH2"/>
    <mergeCell ref="PC2:PM2"/>
    <mergeCell ref="PN2:PX2"/>
    <mergeCell ref="PY2:QI2"/>
    <mergeCell ref="QJ2:QT2"/>
    <mergeCell ref="QU2:RE2"/>
    <mergeCell ref="MZ2:NJ2"/>
    <mergeCell ref="NK2:NU2"/>
    <mergeCell ref="NV2:OF2"/>
    <mergeCell ref="OG2:OQ2"/>
    <mergeCell ref="OR2:PB2"/>
    <mergeCell ref="ABU2:ACE2"/>
    <mergeCell ref="ACF2:ACP2"/>
    <mergeCell ref="ACQ2:ADA2"/>
    <mergeCell ref="ADB2:ADL2"/>
    <mergeCell ref="ADM2:ADW2"/>
    <mergeCell ref="ZR2:AAB2"/>
    <mergeCell ref="AAC2:AAM2"/>
    <mergeCell ref="AAN2:AAX2"/>
    <mergeCell ref="AAY2:ABI2"/>
    <mergeCell ref="ABJ2:ABT2"/>
    <mergeCell ref="XO2:XY2"/>
    <mergeCell ref="XZ2:YJ2"/>
    <mergeCell ref="YK2:YU2"/>
    <mergeCell ref="YV2:ZF2"/>
    <mergeCell ref="ZG2:ZQ2"/>
    <mergeCell ref="VL2:VV2"/>
    <mergeCell ref="VW2:WG2"/>
    <mergeCell ref="WH2:WR2"/>
    <mergeCell ref="WS2:XC2"/>
    <mergeCell ref="XD2:XN2"/>
    <mergeCell ref="AKG2:AKQ2"/>
    <mergeCell ref="AKR2:ALB2"/>
    <mergeCell ref="ALC2:ALM2"/>
    <mergeCell ref="ALN2:ALX2"/>
    <mergeCell ref="ALY2:AMI2"/>
    <mergeCell ref="AID2:AIN2"/>
    <mergeCell ref="AIO2:AIY2"/>
    <mergeCell ref="AIZ2:AJJ2"/>
    <mergeCell ref="AJK2:AJU2"/>
    <mergeCell ref="AJV2:AKF2"/>
    <mergeCell ref="AGA2:AGK2"/>
    <mergeCell ref="AGL2:AGV2"/>
    <mergeCell ref="AGW2:AHG2"/>
    <mergeCell ref="AHH2:AHR2"/>
    <mergeCell ref="AHS2:AIC2"/>
    <mergeCell ref="ADX2:AEH2"/>
    <mergeCell ref="AEI2:AES2"/>
    <mergeCell ref="AET2:AFD2"/>
    <mergeCell ref="AFE2:AFO2"/>
    <mergeCell ref="AFP2:AFZ2"/>
    <mergeCell ref="ASS2:ATC2"/>
    <mergeCell ref="ATD2:ATN2"/>
    <mergeCell ref="ATO2:ATY2"/>
    <mergeCell ref="ATZ2:AUJ2"/>
    <mergeCell ref="AUK2:AUU2"/>
    <mergeCell ref="AQP2:AQZ2"/>
    <mergeCell ref="ARA2:ARK2"/>
    <mergeCell ref="ARL2:ARV2"/>
    <mergeCell ref="ARW2:ASG2"/>
    <mergeCell ref="ASH2:ASR2"/>
    <mergeCell ref="AOM2:AOW2"/>
    <mergeCell ref="AOX2:APH2"/>
    <mergeCell ref="API2:APS2"/>
    <mergeCell ref="APT2:AQD2"/>
    <mergeCell ref="AQE2:AQO2"/>
    <mergeCell ref="AMJ2:AMT2"/>
    <mergeCell ref="AMU2:ANE2"/>
    <mergeCell ref="ANF2:ANP2"/>
    <mergeCell ref="ANQ2:AOA2"/>
    <mergeCell ref="AOB2:AOL2"/>
    <mergeCell ref="BBE2:BBO2"/>
    <mergeCell ref="BBP2:BBZ2"/>
    <mergeCell ref="BCA2:BCK2"/>
    <mergeCell ref="BCL2:BCV2"/>
    <mergeCell ref="BCW2:BDG2"/>
    <mergeCell ref="AZB2:AZL2"/>
    <mergeCell ref="AZM2:AZW2"/>
    <mergeCell ref="AZX2:BAH2"/>
    <mergeCell ref="BAI2:BAS2"/>
    <mergeCell ref="BAT2:BBD2"/>
    <mergeCell ref="AWY2:AXI2"/>
    <mergeCell ref="AXJ2:AXT2"/>
    <mergeCell ref="AXU2:AYE2"/>
    <mergeCell ref="AYF2:AYP2"/>
    <mergeCell ref="AYQ2:AZA2"/>
    <mergeCell ref="AUV2:AVF2"/>
    <mergeCell ref="AVG2:AVQ2"/>
    <mergeCell ref="AVR2:AWB2"/>
    <mergeCell ref="AWC2:AWM2"/>
    <mergeCell ref="AWN2:AWX2"/>
    <mergeCell ref="BJQ2:BKA2"/>
    <mergeCell ref="BKB2:BKL2"/>
    <mergeCell ref="BKM2:BKW2"/>
    <mergeCell ref="BKX2:BLH2"/>
    <mergeCell ref="BLI2:BLS2"/>
    <mergeCell ref="BHN2:BHX2"/>
    <mergeCell ref="BHY2:BII2"/>
    <mergeCell ref="BIJ2:BIT2"/>
    <mergeCell ref="BIU2:BJE2"/>
    <mergeCell ref="BJF2:BJP2"/>
    <mergeCell ref="BFK2:BFU2"/>
    <mergeCell ref="BFV2:BGF2"/>
    <mergeCell ref="BGG2:BGQ2"/>
    <mergeCell ref="BGR2:BHB2"/>
    <mergeCell ref="BHC2:BHM2"/>
    <mergeCell ref="BDH2:BDR2"/>
    <mergeCell ref="BDS2:BEC2"/>
    <mergeCell ref="BED2:BEN2"/>
    <mergeCell ref="BEO2:BEY2"/>
    <mergeCell ref="BEZ2:BFJ2"/>
    <mergeCell ref="BSC2:BSM2"/>
    <mergeCell ref="BSN2:BSX2"/>
    <mergeCell ref="BSY2:BTI2"/>
    <mergeCell ref="BTJ2:BTT2"/>
    <mergeCell ref="BTU2:BUE2"/>
    <mergeCell ref="BPZ2:BQJ2"/>
    <mergeCell ref="BQK2:BQU2"/>
    <mergeCell ref="BQV2:BRF2"/>
    <mergeCell ref="BRG2:BRQ2"/>
    <mergeCell ref="BRR2:BSB2"/>
    <mergeCell ref="BNW2:BOG2"/>
    <mergeCell ref="BOH2:BOR2"/>
    <mergeCell ref="BOS2:BPC2"/>
    <mergeCell ref="BPD2:BPN2"/>
    <mergeCell ref="BPO2:BPY2"/>
    <mergeCell ref="BLT2:BMD2"/>
    <mergeCell ref="BME2:BMO2"/>
    <mergeCell ref="BMP2:BMZ2"/>
    <mergeCell ref="BNA2:BNK2"/>
    <mergeCell ref="BNL2:BNV2"/>
    <mergeCell ref="CAO2:CAY2"/>
    <mergeCell ref="CAZ2:CBJ2"/>
    <mergeCell ref="CBK2:CBU2"/>
    <mergeCell ref="CBV2:CCF2"/>
    <mergeCell ref="CCG2:CCQ2"/>
    <mergeCell ref="BYL2:BYV2"/>
    <mergeCell ref="BYW2:BZG2"/>
    <mergeCell ref="BZH2:BZR2"/>
    <mergeCell ref="BZS2:CAC2"/>
    <mergeCell ref="CAD2:CAN2"/>
    <mergeCell ref="BWI2:BWS2"/>
    <mergeCell ref="BWT2:BXD2"/>
    <mergeCell ref="BXE2:BXO2"/>
    <mergeCell ref="BXP2:BXZ2"/>
    <mergeCell ref="BYA2:BYK2"/>
    <mergeCell ref="BUF2:BUP2"/>
    <mergeCell ref="BUQ2:BVA2"/>
    <mergeCell ref="BVB2:BVL2"/>
    <mergeCell ref="BVM2:BVW2"/>
    <mergeCell ref="BVX2:BWH2"/>
    <mergeCell ref="CJA2:CJK2"/>
    <mergeCell ref="CJL2:CJV2"/>
    <mergeCell ref="CJW2:CKG2"/>
    <mergeCell ref="CKH2:CKR2"/>
    <mergeCell ref="CKS2:CLC2"/>
    <mergeCell ref="CGX2:CHH2"/>
    <mergeCell ref="CHI2:CHS2"/>
    <mergeCell ref="CHT2:CID2"/>
    <mergeCell ref="CIE2:CIO2"/>
    <mergeCell ref="CIP2:CIZ2"/>
    <mergeCell ref="CEU2:CFE2"/>
    <mergeCell ref="CFF2:CFP2"/>
    <mergeCell ref="CFQ2:CGA2"/>
    <mergeCell ref="CGB2:CGL2"/>
    <mergeCell ref="CGM2:CGW2"/>
    <mergeCell ref="CCR2:CDB2"/>
    <mergeCell ref="CDC2:CDM2"/>
    <mergeCell ref="CDN2:CDX2"/>
    <mergeCell ref="CDY2:CEI2"/>
    <mergeCell ref="CEJ2:CET2"/>
    <mergeCell ref="CRM2:CRW2"/>
    <mergeCell ref="CRX2:CSH2"/>
    <mergeCell ref="CSI2:CSS2"/>
    <mergeCell ref="CST2:CTD2"/>
    <mergeCell ref="CTE2:CTO2"/>
    <mergeCell ref="CPJ2:CPT2"/>
    <mergeCell ref="CPU2:CQE2"/>
    <mergeCell ref="CQF2:CQP2"/>
    <mergeCell ref="CQQ2:CRA2"/>
    <mergeCell ref="CRB2:CRL2"/>
    <mergeCell ref="CNG2:CNQ2"/>
    <mergeCell ref="CNR2:COB2"/>
    <mergeCell ref="COC2:COM2"/>
    <mergeCell ref="CON2:COX2"/>
    <mergeCell ref="COY2:CPI2"/>
    <mergeCell ref="CLD2:CLN2"/>
    <mergeCell ref="CLO2:CLY2"/>
    <mergeCell ref="CLZ2:CMJ2"/>
    <mergeCell ref="CMK2:CMU2"/>
    <mergeCell ref="CMV2:CNF2"/>
    <mergeCell ref="CZY2:DAI2"/>
    <mergeCell ref="DAJ2:DAT2"/>
    <mergeCell ref="DAU2:DBE2"/>
    <mergeCell ref="DBF2:DBP2"/>
    <mergeCell ref="DBQ2:DCA2"/>
    <mergeCell ref="CXV2:CYF2"/>
    <mergeCell ref="CYG2:CYQ2"/>
    <mergeCell ref="CYR2:CZB2"/>
    <mergeCell ref="CZC2:CZM2"/>
    <mergeCell ref="CZN2:CZX2"/>
    <mergeCell ref="CVS2:CWC2"/>
    <mergeCell ref="CWD2:CWN2"/>
    <mergeCell ref="CWO2:CWY2"/>
    <mergeCell ref="CWZ2:CXJ2"/>
    <mergeCell ref="CXK2:CXU2"/>
    <mergeCell ref="CTP2:CTZ2"/>
    <mergeCell ref="CUA2:CUK2"/>
    <mergeCell ref="CUL2:CUV2"/>
    <mergeCell ref="CUW2:CVG2"/>
    <mergeCell ref="CVH2:CVR2"/>
    <mergeCell ref="DIK2:DIU2"/>
    <mergeCell ref="DIV2:DJF2"/>
    <mergeCell ref="DJG2:DJQ2"/>
    <mergeCell ref="DJR2:DKB2"/>
    <mergeCell ref="DKC2:DKM2"/>
    <mergeCell ref="DGH2:DGR2"/>
    <mergeCell ref="DGS2:DHC2"/>
    <mergeCell ref="DHD2:DHN2"/>
    <mergeCell ref="DHO2:DHY2"/>
    <mergeCell ref="DHZ2:DIJ2"/>
    <mergeCell ref="DEE2:DEO2"/>
    <mergeCell ref="DEP2:DEZ2"/>
    <mergeCell ref="DFA2:DFK2"/>
    <mergeCell ref="DFL2:DFV2"/>
    <mergeCell ref="DFW2:DGG2"/>
    <mergeCell ref="DCB2:DCL2"/>
    <mergeCell ref="DCM2:DCW2"/>
    <mergeCell ref="DCX2:DDH2"/>
    <mergeCell ref="DDI2:DDS2"/>
    <mergeCell ref="DDT2:DED2"/>
    <mergeCell ref="DQW2:DRG2"/>
    <mergeCell ref="DRH2:DRR2"/>
    <mergeCell ref="DRS2:DSC2"/>
    <mergeCell ref="DSD2:DSN2"/>
    <mergeCell ref="DSO2:DSY2"/>
    <mergeCell ref="DOT2:DPD2"/>
    <mergeCell ref="DPE2:DPO2"/>
    <mergeCell ref="DPP2:DPZ2"/>
    <mergeCell ref="DQA2:DQK2"/>
    <mergeCell ref="DQL2:DQV2"/>
    <mergeCell ref="DMQ2:DNA2"/>
    <mergeCell ref="DNB2:DNL2"/>
    <mergeCell ref="DNM2:DNW2"/>
    <mergeCell ref="DNX2:DOH2"/>
    <mergeCell ref="DOI2:DOS2"/>
    <mergeCell ref="DKN2:DKX2"/>
    <mergeCell ref="DKY2:DLI2"/>
    <mergeCell ref="DLJ2:DLT2"/>
    <mergeCell ref="DLU2:DME2"/>
    <mergeCell ref="DMF2:DMP2"/>
    <mergeCell ref="DZI2:DZS2"/>
    <mergeCell ref="DZT2:EAD2"/>
    <mergeCell ref="EAE2:EAO2"/>
    <mergeCell ref="EAP2:EAZ2"/>
    <mergeCell ref="EBA2:EBK2"/>
    <mergeCell ref="DXF2:DXP2"/>
    <mergeCell ref="DXQ2:DYA2"/>
    <mergeCell ref="DYB2:DYL2"/>
    <mergeCell ref="DYM2:DYW2"/>
    <mergeCell ref="DYX2:DZH2"/>
    <mergeCell ref="DVC2:DVM2"/>
    <mergeCell ref="DVN2:DVX2"/>
    <mergeCell ref="DVY2:DWI2"/>
    <mergeCell ref="DWJ2:DWT2"/>
    <mergeCell ref="DWU2:DXE2"/>
    <mergeCell ref="DSZ2:DTJ2"/>
    <mergeCell ref="DTK2:DTU2"/>
    <mergeCell ref="DTV2:DUF2"/>
    <mergeCell ref="DUG2:DUQ2"/>
    <mergeCell ref="DUR2:DVB2"/>
    <mergeCell ref="EHU2:EIE2"/>
    <mergeCell ref="EIF2:EIP2"/>
    <mergeCell ref="EIQ2:EJA2"/>
    <mergeCell ref="EJB2:EJL2"/>
    <mergeCell ref="EJM2:EJW2"/>
    <mergeCell ref="EFR2:EGB2"/>
    <mergeCell ref="EGC2:EGM2"/>
    <mergeCell ref="EGN2:EGX2"/>
    <mergeCell ref="EGY2:EHI2"/>
    <mergeCell ref="EHJ2:EHT2"/>
    <mergeCell ref="EDO2:EDY2"/>
    <mergeCell ref="EDZ2:EEJ2"/>
    <mergeCell ref="EEK2:EEU2"/>
    <mergeCell ref="EEV2:EFF2"/>
    <mergeCell ref="EFG2:EFQ2"/>
    <mergeCell ref="EBL2:EBV2"/>
    <mergeCell ref="EBW2:ECG2"/>
    <mergeCell ref="ECH2:ECR2"/>
    <mergeCell ref="ECS2:EDC2"/>
    <mergeCell ref="EDD2:EDN2"/>
    <mergeCell ref="EQG2:EQQ2"/>
    <mergeCell ref="EQR2:ERB2"/>
    <mergeCell ref="ERC2:ERM2"/>
    <mergeCell ref="ERN2:ERX2"/>
    <mergeCell ref="ERY2:ESI2"/>
    <mergeCell ref="EOD2:EON2"/>
    <mergeCell ref="EOO2:EOY2"/>
    <mergeCell ref="EOZ2:EPJ2"/>
    <mergeCell ref="EPK2:EPU2"/>
    <mergeCell ref="EPV2:EQF2"/>
    <mergeCell ref="EMA2:EMK2"/>
    <mergeCell ref="EML2:EMV2"/>
    <mergeCell ref="EMW2:ENG2"/>
    <mergeCell ref="ENH2:ENR2"/>
    <mergeCell ref="ENS2:EOC2"/>
    <mergeCell ref="EJX2:EKH2"/>
    <mergeCell ref="EKI2:EKS2"/>
    <mergeCell ref="EKT2:ELD2"/>
    <mergeCell ref="ELE2:ELO2"/>
    <mergeCell ref="ELP2:ELZ2"/>
    <mergeCell ref="EYS2:EZC2"/>
    <mergeCell ref="EZD2:EZN2"/>
    <mergeCell ref="EZO2:EZY2"/>
    <mergeCell ref="EZZ2:FAJ2"/>
    <mergeCell ref="FAK2:FAU2"/>
    <mergeCell ref="EWP2:EWZ2"/>
    <mergeCell ref="EXA2:EXK2"/>
    <mergeCell ref="EXL2:EXV2"/>
    <mergeCell ref="EXW2:EYG2"/>
    <mergeCell ref="EYH2:EYR2"/>
    <mergeCell ref="EUM2:EUW2"/>
    <mergeCell ref="EUX2:EVH2"/>
    <mergeCell ref="EVI2:EVS2"/>
    <mergeCell ref="EVT2:EWD2"/>
    <mergeCell ref="EWE2:EWO2"/>
    <mergeCell ref="ESJ2:EST2"/>
    <mergeCell ref="ESU2:ETE2"/>
    <mergeCell ref="ETF2:ETP2"/>
    <mergeCell ref="ETQ2:EUA2"/>
    <mergeCell ref="EUB2:EUL2"/>
    <mergeCell ref="FHE2:FHO2"/>
    <mergeCell ref="FHP2:FHZ2"/>
    <mergeCell ref="FIA2:FIK2"/>
    <mergeCell ref="FIL2:FIV2"/>
    <mergeCell ref="FIW2:FJG2"/>
    <mergeCell ref="FFB2:FFL2"/>
    <mergeCell ref="FFM2:FFW2"/>
    <mergeCell ref="FFX2:FGH2"/>
    <mergeCell ref="FGI2:FGS2"/>
    <mergeCell ref="FGT2:FHD2"/>
    <mergeCell ref="FCY2:FDI2"/>
    <mergeCell ref="FDJ2:FDT2"/>
    <mergeCell ref="FDU2:FEE2"/>
    <mergeCell ref="FEF2:FEP2"/>
    <mergeCell ref="FEQ2:FFA2"/>
    <mergeCell ref="FAV2:FBF2"/>
    <mergeCell ref="FBG2:FBQ2"/>
    <mergeCell ref="FBR2:FCB2"/>
    <mergeCell ref="FCC2:FCM2"/>
    <mergeCell ref="FCN2:FCX2"/>
    <mergeCell ref="FPQ2:FQA2"/>
    <mergeCell ref="FQB2:FQL2"/>
    <mergeCell ref="FQM2:FQW2"/>
    <mergeCell ref="FQX2:FRH2"/>
    <mergeCell ref="FRI2:FRS2"/>
    <mergeCell ref="FNN2:FNX2"/>
    <mergeCell ref="FNY2:FOI2"/>
    <mergeCell ref="FOJ2:FOT2"/>
    <mergeCell ref="FOU2:FPE2"/>
    <mergeCell ref="FPF2:FPP2"/>
    <mergeCell ref="FLK2:FLU2"/>
    <mergeCell ref="FLV2:FMF2"/>
    <mergeCell ref="FMG2:FMQ2"/>
    <mergeCell ref="FMR2:FNB2"/>
    <mergeCell ref="FNC2:FNM2"/>
    <mergeCell ref="FJH2:FJR2"/>
    <mergeCell ref="FJS2:FKC2"/>
    <mergeCell ref="FKD2:FKN2"/>
    <mergeCell ref="FKO2:FKY2"/>
    <mergeCell ref="FKZ2:FLJ2"/>
    <mergeCell ref="FYC2:FYM2"/>
    <mergeCell ref="FYN2:FYX2"/>
    <mergeCell ref="FYY2:FZI2"/>
    <mergeCell ref="FZJ2:FZT2"/>
    <mergeCell ref="FZU2:GAE2"/>
    <mergeCell ref="FVZ2:FWJ2"/>
    <mergeCell ref="FWK2:FWU2"/>
    <mergeCell ref="FWV2:FXF2"/>
    <mergeCell ref="FXG2:FXQ2"/>
    <mergeCell ref="FXR2:FYB2"/>
    <mergeCell ref="FTW2:FUG2"/>
    <mergeCell ref="FUH2:FUR2"/>
    <mergeCell ref="FUS2:FVC2"/>
    <mergeCell ref="FVD2:FVN2"/>
    <mergeCell ref="FVO2:FVY2"/>
    <mergeCell ref="FRT2:FSD2"/>
    <mergeCell ref="FSE2:FSO2"/>
    <mergeCell ref="FSP2:FSZ2"/>
    <mergeCell ref="FTA2:FTK2"/>
    <mergeCell ref="FTL2:FTV2"/>
    <mergeCell ref="GGO2:GGY2"/>
    <mergeCell ref="GGZ2:GHJ2"/>
    <mergeCell ref="GHK2:GHU2"/>
    <mergeCell ref="GHV2:GIF2"/>
    <mergeCell ref="GIG2:GIQ2"/>
    <mergeCell ref="GEL2:GEV2"/>
    <mergeCell ref="GEW2:GFG2"/>
    <mergeCell ref="GFH2:GFR2"/>
    <mergeCell ref="GFS2:GGC2"/>
    <mergeCell ref="GGD2:GGN2"/>
    <mergeCell ref="GCI2:GCS2"/>
    <mergeCell ref="GCT2:GDD2"/>
    <mergeCell ref="GDE2:GDO2"/>
    <mergeCell ref="GDP2:GDZ2"/>
    <mergeCell ref="GEA2:GEK2"/>
    <mergeCell ref="GAF2:GAP2"/>
    <mergeCell ref="GAQ2:GBA2"/>
    <mergeCell ref="GBB2:GBL2"/>
    <mergeCell ref="GBM2:GBW2"/>
    <mergeCell ref="GBX2:GCH2"/>
    <mergeCell ref="GPA2:GPK2"/>
    <mergeCell ref="GPL2:GPV2"/>
    <mergeCell ref="GPW2:GQG2"/>
    <mergeCell ref="GQH2:GQR2"/>
    <mergeCell ref="GQS2:GRC2"/>
    <mergeCell ref="GMX2:GNH2"/>
    <mergeCell ref="GNI2:GNS2"/>
    <mergeCell ref="GNT2:GOD2"/>
    <mergeCell ref="GOE2:GOO2"/>
    <mergeCell ref="GOP2:GOZ2"/>
    <mergeCell ref="GKU2:GLE2"/>
    <mergeCell ref="GLF2:GLP2"/>
    <mergeCell ref="GLQ2:GMA2"/>
    <mergeCell ref="GMB2:GML2"/>
    <mergeCell ref="GMM2:GMW2"/>
    <mergeCell ref="GIR2:GJB2"/>
    <mergeCell ref="GJC2:GJM2"/>
    <mergeCell ref="GJN2:GJX2"/>
    <mergeCell ref="GJY2:GKI2"/>
    <mergeCell ref="GKJ2:GKT2"/>
    <mergeCell ref="GXM2:GXW2"/>
    <mergeCell ref="GXX2:GYH2"/>
    <mergeCell ref="GYI2:GYS2"/>
    <mergeCell ref="GYT2:GZD2"/>
    <mergeCell ref="GZE2:GZO2"/>
    <mergeCell ref="GVJ2:GVT2"/>
    <mergeCell ref="GVU2:GWE2"/>
    <mergeCell ref="GWF2:GWP2"/>
    <mergeCell ref="GWQ2:GXA2"/>
    <mergeCell ref="GXB2:GXL2"/>
    <mergeCell ref="GTG2:GTQ2"/>
    <mergeCell ref="GTR2:GUB2"/>
    <mergeCell ref="GUC2:GUM2"/>
    <mergeCell ref="GUN2:GUX2"/>
    <mergeCell ref="GUY2:GVI2"/>
    <mergeCell ref="GRD2:GRN2"/>
    <mergeCell ref="GRO2:GRY2"/>
    <mergeCell ref="GRZ2:GSJ2"/>
    <mergeCell ref="GSK2:GSU2"/>
    <mergeCell ref="GSV2:GTF2"/>
    <mergeCell ref="HFY2:HGI2"/>
    <mergeCell ref="HGJ2:HGT2"/>
    <mergeCell ref="HGU2:HHE2"/>
    <mergeCell ref="HHF2:HHP2"/>
    <mergeCell ref="HHQ2:HIA2"/>
    <mergeCell ref="HDV2:HEF2"/>
    <mergeCell ref="HEG2:HEQ2"/>
    <mergeCell ref="HER2:HFB2"/>
    <mergeCell ref="HFC2:HFM2"/>
    <mergeCell ref="HFN2:HFX2"/>
    <mergeCell ref="HBS2:HCC2"/>
    <mergeCell ref="HCD2:HCN2"/>
    <mergeCell ref="HCO2:HCY2"/>
    <mergeCell ref="HCZ2:HDJ2"/>
    <mergeCell ref="HDK2:HDU2"/>
    <mergeCell ref="GZP2:GZZ2"/>
    <mergeCell ref="HAA2:HAK2"/>
    <mergeCell ref="HAL2:HAV2"/>
    <mergeCell ref="HAW2:HBG2"/>
    <mergeCell ref="HBH2:HBR2"/>
    <mergeCell ref="HOK2:HOU2"/>
    <mergeCell ref="HOV2:HPF2"/>
    <mergeCell ref="HPG2:HPQ2"/>
    <mergeCell ref="HPR2:HQB2"/>
    <mergeCell ref="HQC2:HQM2"/>
    <mergeCell ref="HMH2:HMR2"/>
    <mergeCell ref="HMS2:HNC2"/>
    <mergeCell ref="HND2:HNN2"/>
    <mergeCell ref="HNO2:HNY2"/>
    <mergeCell ref="HNZ2:HOJ2"/>
    <mergeCell ref="HKE2:HKO2"/>
    <mergeCell ref="HKP2:HKZ2"/>
    <mergeCell ref="HLA2:HLK2"/>
    <mergeCell ref="HLL2:HLV2"/>
    <mergeCell ref="HLW2:HMG2"/>
    <mergeCell ref="HIB2:HIL2"/>
    <mergeCell ref="HIM2:HIW2"/>
    <mergeCell ref="HIX2:HJH2"/>
    <mergeCell ref="HJI2:HJS2"/>
    <mergeCell ref="HJT2:HKD2"/>
    <mergeCell ref="HWW2:HXG2"/>
    <mergeCell ref="HXH2:HXR2"/>
    <mergeCell ref="HXS2:HYC2"/>
    <mergeCell ref="HYD2:HYN2"/>
    <mergeCell ref="HYO2:HYY2"/>
    <mergeCell ref="HUT2:HVD2"/>
    <mergeCell ref="HVE2:HVO2"/>
    <mergeCell ref="HVP2:HVZ2"/>
    <mergeCell ref="HWA2:HWK2"/>
    <mergeCell ref="HWL2:HWV2"/>
    <mergeCell ref="HSQ2:HTA2"/>
    <mergeCell ref="HTB2:HTL2"/>
    <mergeCell ref="HTM2:HTW2"/>
    <mergeCell ref="HTX2:HUH2"/>
    <mergeCell ref="HUI2:HUS2"/>
    <mergeCell ref="HQN2:HQX2"/>
    <mergeCell ref="HQY2:HRI2"/>
    <mergeCell ref="HRJ2:HRT2"/>
    <mergeCell ref="HRU2:HSE2"/>
    <mergeCell ref="HSF2:HSP2"/>
    <mergeCell ref="IFI2:IFS2"/>
    <mergeCell ref="IFT2:IGD2"/>
    <mergeCell ref="IGE2:IGO2"/>
    <mergeCell ref="IGP2:IGZ2"/>
    <mergeCell ref="IHA2:IHK2"/>
    <mergeCell ref="IDF2:IDP2"/>
    <mergeCell ref="IDQ2:IEA2"/>
    <mergeCell ref="IEB2:IEL2"/>
    <mergeCell ref="IEM2:IEW2"/>
    <mergeCell ref="IEX2:IFH2"/>
    <mergeCell ref="IBC2:IBM2"/>
    <mergeCell ref="IBN2:IBX2"/>
    <mergeCell ref="IBY2:ICI2"/>
    <mergeCell ref="ICJ2:ICT2"/>
    <mergeCell ref="ICU2:IDE2"/>
    <mergeCell ref="HYZ2:HZJ2"/>
    <mergeCell ref="HZK2:HZU2"/>
    <mergeCell ref="HZV2:IAF2"/>
    <mergeCell ref="IAG2:IAQ2"/>
    <mergeCell ref="IAR2:IBB2"/>
    <mergeCell ref="INU2:IOE2"/>
    <mergeCell ref="IOF2:IOP2"/>
    <mergeCell ref="IOQ2:IPA2"/>
    <mergeCell ref="IPB2:IPL2"/>
    <mergeCell ref="IPM2:IPW2"/>
    <mergeCell ref="ILR2:IMB2"/>
    <mergeCell ref="IMC2:IMM2"/>
    <mergeCell ref="IMN2:IMX2"/>
    <mergeCell ref="IMY2:INI2"/>
    <mergeCell ref="INJ2:INT2"/>
    <mergeCell ref="IJO2:IJY2"/>
    <mergeCell ref="IJZ2:IKJ2"/>
    <mergeCell ref="IKK2:IKU2"/>
    <mergeCell ref="IKV2:ILF2"/>
    <mergeCell ref="ILG2:ILQ2"/>
    <mergeCell ref="IHL2:IHV2"/>
    <mergeCell ref="IHW2:IIG2"/>
    <mergeCell ref="IIH2:IIR2"/>
    <mergeCell ref="IIS2:IJC2"/>
    <mergeCell ref="IJD2:IJN2"/>
    <mergeCell ref="IWG2:IWQ2"/>
    <mergeCell ref="IWR2:IXB2"/>
    <mergeCell ref="IXC2:IXM2"/>
    <mergeCell ref="IXN2:IXX2"/>
    <mergeCell ref="IXY2:IYI2"/>
    <mergeCell ref="IUD2:IUN2"/>
    <mergeCell ref="IUO2:IUY2"/>
    <mergeCell ref="IUZ2:IVJ2"/>
    <mergeCell ref="IVK2:IVU2"/>
    <mergeCell ref="IVV2:IWF2"/>
    <mergeCell ref="ISA2:ISK2"/>
    <mergeCell ref="ISL2:ISV2"/>
    <mergeCell ref="ISW2:ITG2"/>
    <mergeCell ref="ITH2:ITR2"/>
    <mergeCell ref="ITS2:IUC2"/>
    <mergeCell ref="IPX2:IQH2"/>
    <mergeCell ref="IQI2:IQS2"/>
    <mergeCell ref="IQT2:IRD2"/>
    <mergeCell ref="IRE2:IRO2"/>
    <mergeCell ref="IRP2:IRZ2"/>
    <mergeCell ref="JES2:JFC2"/>
    <mergeCell ref="JFD2:JFN2"/>
    <mergeCell ref="JFO2:JFY2"/>
    <mergeCell ref="JFZ2:JGJ2"/>
    <mergeCell ref="JGK2:JGU2"/>
    <mergeCell ref="JCP2:JCZ2"/>
    <mergeCell ref="JDA2:JDK2"/>
    <mergeCell ref="JDL2:JDV2"/>
    <mergeCell ref="JDW2:JEG2"/>
    <mergeCell ref="JEH2:JER2"/>
    <mergeCell ref="JAM2:JAW2"/>
    <mergeCell ref="JAX2:JBH2"/>
    <mergeCell ref="JBI2:JBS2"/>
    <mergeCell ref="JBT2:JCD2"/>
    <mergeCell ref="JCE2:JCO2"/>
    <mergeCell ref="IYJ2:IYT2"/>
    <mergeCell ref="IYU2:IZE2"/>
    <mergeCell ref="IZF2:IZP2"/>
    <mergeCell ref="IZQ2:JAA2"/>
    <mergeCell ref="JAB2:JAL2"/>
    <mergeCell ref="JNE2:JNO2"/>
    <mergeCell ref="JNP2:JNZ2"/>
    <mergeCell ref="JOA2:JOK2"/>
    <mergeCell ref="JOL2:JOV2"/>
    <mergeCell ref="JOW2:JPG2"/>
    <mergeCell ref="JLB2:JLL2"/>
    <mergeCell ref="JLM2:JLW2"/>
    <mergeCell ref="JLX2:JMH2"/>
    <mergeCell ref="JMI2:JMS2"/>
    <mergeCell ref="JMT2:JND2"/>
    <mergeCell ref="JIY2:JJI2"/>
    <mergeCell ref="JJJ2:JJT2"/>
    <mergeCell ref="JJU2:JKE2"/>
    <mergeCell ref="JKF2:JKP2"/>
    <mergeCell ref="JKQ2:JLA2"/>
    <mergeCell ref="JGV2:JHF2"/>
    <mergeCell ref="JHG2:JHQ2"/>
    <mergeCell ref="JHR2:JIB2"/>
    <mergeCell ref="JIC2:JIM2"/>
    <mergeCell ref="JIN2:JIX2"/>
    <mergeCell ref="JVQ2:JWA2"/>
    <mergeCell ref="JWB2:JWL2"/>
    <mergeCell ref="JWM2:JWW2"/>
    <mergeCell ref="JWX2:JXH2"/>
    <mergeCell ref="JXI2:JXS2"/>
    <mergeCell ref="JTN2:JTX2"/>
    <mergeCell ref="JTY2:JUI2"/>
    <mergeCell ref="JUJ2:JUT2"/>
    <mergeCell ref="JUU2:JVE2"/>
    <mergeCell ref="JVF2:JVP2"/>
    <mergeCell ref="JRK2:JRU2"/>
    <mergeCell ref="JRV2:JSF2"/>
    <mergeCell ref="JSG2:JSQ2"/>
    <mergeCell ref="JSR2:JTB2"/>
    <mergeCell ref="JTC2:JTM2"/>
    <mergeCell ref="JPH2:JPR2"/>
    <mergeCell ref="JPS2:JQC2"/>
    <mergeCell ref="JQD2:JQN2"/>
    <mergeCell ref="JQO2:JQY2"/>
    <mergeCell ref="JQZ2:JRJ2"/>
    <mergeCell ref="KEC2:KEM2"/>
    <mergeCell ref="KEN2:KEX2"/>
    <mergeCell ref="KEY2:KFI2"/>
    <mergeCell ref="KFJ2:KFT2"/>
    <mergeCell ref="KFU2:KGE2"/>
    <mergeCell ref="KBZ2:KCJ2"/>
    <mergeCell ref="KCK2:KCU2"/>
    <mergeCell ref="KCV2:KDF2"/>
    <mergeCell ref="KDG2:KDQ2"/>
    <mergeCell ref="KDR2:KEB2"/>
    <mergeCell ref="JZW2:KAG2"/>
    <mergeCell ref="KAH2:KAR2"/>
    <mergeCell ref="KAS2:KBC2"/>
    <mergeCell ref="KBD2:KBN2"/>
    <mergeCell ref="KBO2:KBY2"/>
    <mergeCell ref="JXT2:JYD2"/>
    <mergeCell ref="JYE2:JYO2"/>
    <mergeCell ref="JYP2:JYZ2"/>
    <mergeCell ref="JZA2:JZK2"/>
    <mergeCell ref="JZL2:JZV2"/>
    <mergeCell ref="KMO2:KMY2"/>
    <mergeCell ref="KMZ2:KNJ2"/>
    <mergeCell ref="KNK2:KNU2"/>
    <mergeCell ref="KNV2:KOF2"/>
    <mergeCell ref="KOG2:KOQ2"/>
    <mergeCell ref="KKL2:KKV2"/>
    <mergeCell ref="KKW2:KLG2"/>
    <mergeCell ref="KLH2:KLR2"/>
    <mergeCell ref="KLS2:KMC2"/>
    <mergeCell ref="KMD2:KMN2"/>
    <mergeCell ref="KII2:KIS2"/>
    <mergeCell ref="KIT2:KJD2"/>
    <mergeCell ref="KJE2:KJO2"/>
    <mergeCell ref="KJP2:KJZ2"/>
    <mergeCell ref="KKA2:KKK2"/>
    <mergeCell ref="KGF2:KGP2"/>
    <mergeCell ref="KGQ2:KHA2"/>
    <mergeCell ref="KHB2:KHL2"/>
    <mergeCell ref="KHM2:KHW2"/>
    <mergeCell ref="KHX2:KIH2"/>
    <mergeCell ref="KVA2:KVK2"/>
    <mergeCell ref="KVL2:KVV2"/>
    <mergeCell ref="KVW2:KWG2"/>
    <mergeCell ref="KWH2:KWR2"/>
    <mergeCell ref="KWS2:KXC2"/>
    <mergeCell ref="KSX2:KTH2"/>
    <mergeCell ref="KTI2:KTS2"/>
    <mergeCell ref="KTT2:KUD2"/>
    <mergeCell ref="KUE2:KUO2"/>
    <mergeCell ref="KUP2:KUZ2"/>
    <mergeCell ref="KQU2:KRE2"/>
    <mergeCell ref="KRF2:KRP2"/>
    <mergeCell ref="KRQ2:KSA2"/>
    <mergeCell ref="KSB2:KSL2"/>
    <mergeCell ref="KSM2:KSW2"/>
    <mergeCell ref="KOR2:KPB2"/>
    <mergeCell ref="KPC2:KPM2"/>
    <mergeCell ref="KPN2:KPX2"/>
    <mergeCell ref="KPY2:KQI2"/>
    <mergeCell ref="KQJ2:KQT2"/>
    <mergeCell ref="LDM2:LDW2"/>
    <mergeCell ref="LDX2:LEH2"/>
    <mergeCell ref="LEI2:LES2"/>
    <mergeCell ref="LET2:LFD2"/>
    <mergeCell ref="LFE2:LFO2"/>
    <mergeCell ref="LBJ2:LBT2"/>
    <mergeCell ref="LBU2:LCE2"/>
    <mergeCell ref="LCF2:LCP2"/>
    <mergeCell ref="LCQ2:LDA2"/>
    <mergeCell ref="LDB2:LDL2"/>
    <mergeCell ref="KZG2:KZQ2"/>
    <mergeCell ref="KZR2:LAB2"/>
    <mergeCell ref="LAC2:LAM2"/>
    <mergeCell ref="LAN2:LAX2"/>
    <mergeCell ref="LAY2:LBI2"/>
    <mergeCell ref="KXD2:KXN2"/>
    <mergeCell ref="KXO2:KXY2"/>
    <mergeCell ref="KXZ2:KYJ2"/>
    <mergeCell ref="KYK2:KYU2"/>
    <mergeCell ref="KYV2:KZF2"/>
    <mergeCell ref="LLY2:LMI2"/>
    <mergeCell ref="LMJ2:LMT2"/>
    <mergeCell ref="LMU2:LNE2"/>
    <mergeCell ref="LNF2:LNP2"/>
    <mergeCell ref="LNQ2:LOA2"/>
    <mergeCell ref="LJV2:LKF2"/>
    <mergeCell ref="LKG2:LKQ2"/>
    <mergeCell ref="LKR2:LLB2"/>
    <mergeCell ref="LLC2:LLM2"/>
    <mergeCell ref="LLN2:LLX2"/>
    <mergeCell ref="LHS2:LIC2"/>
    <mergeCell ref="LID2:LIN2"/>
    <mergeCell ref="LIO2:LIY2"/>
    <mergeCell ref="LIZ2:LJJ2"/>
    <mergeCell ref="LJK2:LJU2"/>
    <mergeCell ref="LFP2:LFZ2"/>
    <mergeCell ref="LGA2:LGK2"/>
    <mergeCell ref="LGL2:LGV2"/>
    <mergeCell ref="LGW2:LHG2"/>
    <mergeCell ref="LHH2:LHR2"/>
    <mergeCell ref="LUK2:LUU2"/>
    <mergeCell ref="LUV2:LVF2"/>
    <mergeCell ref="LVG2:LVQ2"/>
    <mergeCell ref="LVR2:LWB2"/>
    <mergeCell ref="LWC2:LWM2"/>
    <mergeCell ref="LSH2:LSR2"/>
    <mergeCell ref="LSS2:LTC2"/>
    <mergeCell ref="LTD2:LTN2"/>
    <mergeCell ref="LTO2:LTY2"/>
    <mergeCell ref="LTZ2:LUJ2"/>
    <mergeCell ref="LQE2:LQO2"/>
    <mergeCell ref="LQP2:LQZ2"/>
    <mergeCell ref="LRA2:LRK2"/>
    <mergeCell ref="LRL2:LRV2"/>
    <mergeCell ref="LRW2:LSG2"/>
    <mergeCell ref="LOB2:LOL2"/>
    <mergeCell ref="LOM2:LOW2"/>
    <mergeCell ref="LOX2:LPH2"/>
    <mergeCell ref="LPI2:LPS2"/>
    <mergeCell ref="LPT2:LQD2"/>
    <mergeCell ref="MCW2:MDG2"/>
    <mergeCell ref="MDH2:MDR2"/>
    <mergeCell ref="MDS2:MEC2"/>
    <mergeCell ref="MED2:MEN2"/>
    <mergeCell ref="MEO2:MEY2"/>
    <mergeCell ref="MAT2:MBD2"/>
    <mergeCell ref="MBE2:MBO2"/>
    <mergeCell ref="MBP2:MBZ2"/>
    <mergeCell ref="MCA2:MCK2"/>
    <mergeCell ref="MCL2:MCV2"/>
    <mergeCell ref="LYQ2:LZA2"/>
    <mergeCell ref="LZB2:LZL2"/>
    <mergeCell ref="LZM2:LZW2"/>
    <mergeCell ref="LZX2:MAH2"/>
    <mergeCell ref="MAI2:MAS2"/>
    <mergeCell ref="LWN2:LWX2"/>
    <mergeCell ref="LWY2:LXI2"/>
    <mergeCell ref="LXJ2:LXT2"/>
    <mergeCell ref="LXU2:LYE2"/>
    <mergeCell ref="LYF2:LYP2"/>
    <mergeCell ref="MLI2:MLS2"/>
    <mergeCell ref="MLT2:MMD2"/>
    <mergeCell ref="MME2:MMO2"/>
    <mergeCell ref="MMP2:MMZ2"/>
    <mergeCell ref="MNA2:MNK2"/>
    <mergeCell ref="MJF2:MJP2"/>
    <mergeCell ref="MJQ2:MKA2"/>
    <mergeCell ref="MKB2:MKL2"/>
    <mergeCell ref="MKM2:MKW2"/>
    <mergeCell ref="MKX2:MLH2"/>
    <mergeCell ref="MHC2:MHM2"/>
    <mergeCell ref="MHN2:MHX2"/>
    <mergeCell ref="MHY2:MII2"/>
    <mergeCell ref="MIJ2:MIT2"/>
    <mergeCell ref="MIU2:MJE2"/>
    <mergeCell ref="MEZ2:MFJ2"/>
    <mergeCell ref="MFK2:MFU2"/>
    <mergeCell ref="MFV2:MGF2"/>
    <mergeCell ref="MGG2:MGQ2"/>
    <mergeCell ref="MGR2:MHB2"/>
    <mergeCell ref="MTU2:MUE2"/>
    <mergeCell ref="MUF2:MUP2"/>
    <mergeCell ref="MUQ2:MVA2"/>
    <mergeCell ref="MVB2:MVL2"/>
    <mergeCell ref="MVM2:MVW2"/>
    <mergeCell ref="MRR2:MSB2"/>
    <mergeCell ref="MSC2:MSM2"/>
    <mergeCell ref="MSN2:MSX2"/>
    <mergeCell ref="MSY2:MTI2"/>
    <mergeCell ref="MTJ2:MTT2"/>
    <mergeCell ref="MPO2:MPY2"/>
    <mergeCell ref="MPZ2:MQJ2"/>
    <mergeCell ref="MQK2:MQU2"/>
    <mergeCell ref="MQV2:MRF2"/>
    <mergeCell ref="MRG2:MRQ2"/>
    <mergeCell ref="MNL2:MNV2"/>
    <mergeCell ref="MNW2:MOG2"/>
    <mergeCell ref="MOH2:MOR2"/>
    <mergeCell ref="MOS2:MPC2"/>
    <mergeCell ref="MPD2:MPN2"/>
    <mergeCell ref="NCG2:NCQ2"/>
    <mergeCell ref="NCR2:NDB2"/>
    <mergeCell ref="NDC2:NDM2"/>
    <mergeCell ref="NDN2:NDX2"/>
    <mergeCell ref="NDY2:NEI2"/>
    <mergeCell ref="NAD2:NAN2"/>
    <mergeCell ref="NAO2:NAY2"/>
    <mergeCell ref="NAZ2:NBJ2"/>
    <mergeCell ref="NBK2:NBU2"/>
    <mergeCell ref="NBV2:NCF2"/>
    <mergeCell ref="MYA2:MYK2"/>
    <mergeCell ref="MYL2:MYV2"/>
    <mergeCell ref="MYW2:MZG2"/>
    <mergeCell ref="MZH2:MZR2"/>
    <mergeCell ref="MZS2:NAC2"/>
    <mergeCell ref="MVX2:MWH2"/>
    <mergeCell ref="MWI2:MWS2"/>
    <mergeCell ref="MWT2:MXD2"/>
    <mergeCell ref="MXE2:MXO2"/>
    <mergeCell ref="MXP2:MXZ2"/>
    <mergeCell ref="NKS2:NLC2"/>
    <mergeCell ref="NLD2:NLN2"/>
    <mergeCell ref="NLO2:NLY2"/>
    <mergeCell ref="NLZ2:NMJ2"/>
    <mergeCell ref="NMK2:NMU2"/>
    <mergeCell ref="NIP2:NIZ2"/>
    <mergeCell ref="NJA2:NJK2"/>
    <mergeCell ref="NJL2:NJV2"/>
    <mergeCell ref="NJW2:NKG2"/>
    <mergeCell ref="NKH2:NKR2"/>
    <mergeCell ref="NGM2:NGW2"/>
    <mergeCell ref="NGX2:NHH2"/>
    <mergeCell ref="NHI2:NHS2"/>
    <mergeCell ref="NHT2:NID2"/>
    <mergeCell ref="NIE2:NIO2"/>
    <mergeCell ref="NEJ2:NET2"/>
    <mergeCell ref="NEU2:NFE2"/>
    <mergeCell ref="NFF2:NFP2"/>
    <mergeCell ref="NFQ2:NGA2"/>
    <mergeCell ref="NGB2:NGL2"/>
    <mergeCell ref="NTE2:NTO2"/>
    <mergeCell ref="NTP2:NTZ2"/>
    <mergeCell ref="NUA2:NUK2"/>
    <mergeCell ref="NUL2:NUV2"/>
    <mergeCell ref="NUW2:NVG2"/>
    <mergeCell ref="NRB2:NRL2"/>
    <mergeCell ref="NRM2:NRW2"/>
    <mergeCell ref="NRX2:NSH2"/>
    <mergeCell ref="NSI2:NSS2"/>
    <mergeCell ref="NST2:NTD2"/>
    <mergeCell ref="NOY2:NPI2"/>
    <mergeCell ref="NPJ2:NPT2"/>
    <mergeCell ref="NPU2:NQE2"/>
    <mergeCell ref="NQF2:NQP2"/>
    <mergeCell ref="NQQ2:NRA2"/>
    <mergeCell ref="NMV2:NNF2"/>
    <mergeCell ref="NNG2:NNQ2"/>
    <mergeCell ref="NNR2:NOB2"/>
    <mergeCell ref="NOC2:NOM2"/>
    <mergeCell ref="NON2:NOX2"/>
    <mergeCell ref="OBQ2:OCA2"/>
    <mergeCell ref="OCB2:OCL2"/>
    <mergeCell ref="OCM2:OCW2"/>
    <mergeCell ref="OCX2:ODH2"/>
    <mergeCell ref="ODI2:ODS2"/>
    <mergeCell ref="NZN2:NZX2"/>
    <mergeCell ref="NZY2:OAI2"/>
    <mergeCell ref="OAJ2:OAT2"/>
    <mergeCell ref="OAU2:OBE2"/>
    <mergeCell ref="OBF2:OBP2"/>
    <mergeCell ref="NXK2:NXU2"/>
    <mergeCell ref="NXV2:NYF2"/>
    <mergeCell ref="NYG2:NYQ2"/>
    <mergeCell ref="NYR2:NZB2"/>
    <mergeCell ref="NZC2:NZM2"/>
    <mergeCell ref="NVH2:NVR2"/>
    <mergeCell ref="NVS2:NWC2"/>
    <mergeCell ref="NWD2:NWN2"/>
    <mergeCell ref="NWO2:NWY2"/>
    <mergeCell ref="NWZ2:NXJ2"/>
    <mergeCell ref="OKC2:OKM2"/>
    <mergeCell ref="OKN2:OKX2"/>
    <mergeCell ref="OKY2:OLI2"/>
    <mergeCell ref="OLJ2:OLT2"/>
    <mergeCell ref="OLU2:OME2"/>
    <mergeCell ref="OHZ2:OIJ2"/>
    <mergeCell ref="OIK2:OIU2"/>
    <mergeCell ref="OIV2:OJF2"/>
    <mergeCell ref="OJG2:OJQ2"/>
    <mergeCell ref="OJR2:OKB2"/>
    <mergeCell ref="OFW2:OGG2"/>
    <mergeCell ref="OGH2:OGR2"/>
    <mergeCell ref="OGS2:OHC2"/>
    <mergeCell ref="OHD2:OHN2"/>
    <mergeCell ref="OHO2:OHY2"/>
    <mergeCell ref="ODT2:OED2"/>
    <mergeCell ref="OEE2:OEO2"/>
    <mergeCell ref="OEP2:OEZ2"/>
    <mergeCell ref="OFA2:OFK2"/>
    <mergeCell ref="OFL2:OFV2"/>
    <mergeCell ref="OSO2:OSY2"/>
    <mergeCell ref="OSZ2:OTJ2"/>
    <mergeCell ref="OTK2:OTU2"/>
    <mergeCell ref="OTV2:OUF2"/>
    <mergeCell ref="OUG2:OUQ2"/>
    <mergeCell ref="OQL2:OQV2"/>
    <mergeCell ref="OQW2:ORG2"/>
    <mergeCell ref="ORH2:ORR2"/>
    <mergeCell ref="ORS2:OSC2"/>
    <mergeCell ref="OSD2:OSN2"/>
    <mergeCell ref="OOI2:OOS2"/>
    <mergeCell ref="OOT2:OPD2"/>
    <mergeCell ref="OPE2:OPO2"/>
    <mergeCell ref="OPP2:OPZ2"/>
    <mergeCell ref="OQA2:OQK2"/>
    <mergeCell ref="OMF2:OMP2"/>
    <mergeCell ref="OMQ2:ONA2"/>
    <mergeCell ref="ONB2:ONL2"/>
    <mergeCell ref="ONM2:ONW2"/>
    <mergeCell ref="ONX2:OOH2"/>
    <mergeCell ref="PBA2:PBK2"/>
    <mergeCell ref="PBL2:PBV2"/>
    <mergeCell ref="PBW2:PCG2"/>
    <mergeCell ref="PCH2:PCR2"/>
    <mergeCell ref="PCS2:PDC2"/>
    <mergeCell ref="OYX2:OZH2"/>
    <mergeCell ref="OZI2:OZS2"/>
    <mergeCell ref="OZT2:PAD2"/>
    <mergeCell ref="PAE2:PAO2"/>
    <mergeCell ref="PAP2:PAZ2"/>
    <mergeCell ref="OWU2:OXE2"/>
    <mergeCell ref="OXF2:OXP2"/>
    <mergeCell ref="OXQ2:OYA2"/>
    <mergeCell ref="OYB2:OYL2"/>
    <mergeCell ref="OYM2:OYW2"/>
    <mergeCell ref="OUR2:OVB2"/>
    <mergeCell ref="OVC2:OVM2"/>
    <mergeCell ref="OVN2:OVX2"/>
    <mergeCell ref="OVY2:OWI2"/>
    <mergeCell ref="OWJ2:OWT2"/>
    <mergeCell ref="PJM2:PJW2"/>
    <mergeCell ref="PJX2:PKH2"/>
    <mergeCell ref="PKI2:PKS2"/>
    <mergeCell ref="PKT2:PLD2"/>
    <mergeCell ref="PLE2:PLO2"/>
    <mergeCell ref="PHJ2:PHT2"/>
    <mergeCell ref="PHU2:PIE2"/>
    <mergeCell ref="PIF2:PIP2"/>
    <mergeCell ref="PIQ2:PJA2"/>
    <mergeCell ref="PJB2:PJL2"/>
    <mergeCell ref="PFG2:PFQ2"/>
    <mergeCell ref="PFR2:PGB2"/>
    <mergeCell ref="PGC2:PGM2"/>
    <mergeCell ref="PGN2:PGX2"/>
    <mergeCell ref="PGY2:PHI2"/>
    <mergeCell ref="PDD2:PDN2"/>
    <mergeCell ref="PDO2:PDY2"/>
    <mergeCell ref="PDZ2:PEJ2"/>
    <mergeCell ref="PEK2:PEU2"/>
    <mergeCell ref="PEV2:PFF2"/>
    <mergeCell ref="PRY2:PSI2"/>
    <mergeCell ref="PSJ2:PST2"/>
    <mergeCell ref="PSU2:PTE2"/>
    <mergeCell ref="PTF2:PTP2"/>
    <mergeCell ref="PTQ2:PUA2"/>
    <mergeCell ref="PPV2:PQF2"/>
    <mergeCell ref="PQG2:PQQ2"/>
    <mergeCell ref="PQR2:PRB2"/>
    <mergeCell ref="PRC2:PRM2"/>
    <mergeCell ref="PRN2:PRX2"/>
    <mergeCell ref="PNS2:POC2"/>
    <mergeCell ref="POD2:PON2"/>
    <mergeCell ref="POO2:POY2"/>
    <mergeCell ref="POZ2:PPJ2"/>
    <mergeCell ref="PPK2:PPU2"/>
    <mergeCell ref="PLP2:PLZ2"/>
    <mergeCell ref="PMA2:PMK2"/>
    <mergeCell ref="PML2:PMV2"/>
    <mergeCell ref="PMW2:PNG2"/>
    <mergeCell ref="PNH2:PNR2"/>
    <mergeCell ref="QAK2:QAU2"/>
    <mergeCell ref="QAV2:QBF2"/>
    <mergeCell ref="QBG2:QBQ2"/>
    <mergeCell ref="QBR2:QCB2"/>
    <mergeCell ref="QCC2:QCM2"/>
    <mergeCell ref="PYH2:PYR2"/>
    <mergeCell ref="PYS2:PZC2"/>
    <mergeCell ref="PZD2:PZN2"/>
    <mergeCell ref="PZO2:PZY2"/>
    <mergeCell ref="PZZ2:QAJ2"/>
    <mergeCell ref="PWE2:PWO2"/>
    <mergeCell ref="PWP2:PWZ2"/>
    <mergeCell ref="PXA2:PXK2"/>
    <mergeCell ref="PXL2:PXV2"/>
    <mergeCell ref="PXW2:PYG2"/>
    <mergeCell ref="PUB2:PUL2"/>
    <mergeCell ref="PUM2:PUW2"/>
    <mergeCell ref="PUX2:PVH2"/>
    <mergeCell ref="PVI2:PVS2"/>
    <mergeCell ref="PVT2:PWD2"/>
    <mergeCell ref="QIW2:QJG2"/>
    <mergeCell ref="QJH2:QJR2"/>
    <mergeCell ref="QJS2:QKC2"/>
    <mergeCell ref="QKD2:QKN2"/>
    <mergeCell ref="QKO2:QKY2"/>
    <mergeCell ref="QGT2:QHD2"/>
    <mergeCell ref="QHE2:QHO2"/>
    <mergeCell ref="QHP2:QHZ2"/>
    <mergeCell ref="QIA2:QIK2"/>
    <mergeCell ref="QIL2:QIV2"/>
    <mergeCell ref="QEQ2:QFA2"/>
    <mergeCell ref="QFB2:QFL2"/>
    <mergeCell ref="QFM2:QFW2"/>
    <mergeCell ref="QFX2:QGH2"/>
    <mergeCell ref="QGI2:QGS2"/>
    <mergeCell ref="QCN2:QCX2"/>
    <mergeCell ref="QCY2:QDI2"/>
    <mergeCell ref="QDJ2:QDT2"/>
    <mergeCell ref="QDU2:QEE2"/>
    <mergeCell ref="QEF2:QEP2"/>
    <mergeCell ref="QRI2:QRS2"/>
    <mergeCell ref="QRT2:QSD2"/>
    <mergeCell ref="QSE2:QSO2"/>
    <mergeCell ref="QSP2:QSZ2"/>
    <mergeCell ref="QTA2:QTK2"/>
    <mergeCell ref="QPF2:QPP2"/>
    <mergeCell ref="QPQ2:QQA2"/>
    <mergeCell ref="QQB2:QQL2"/>
    <mergeCell ref="QQM2:QQW2"/>
    <mergeCell ref="QQX2:QRH2"/>
    <mergeCell ref="QNC2:QNM2"/>
    <mergeCell ref="QNN2:QNX2"/>
    <mergeCell ref="QNY2:QOI2"/>
    <mergeCell ref="QOJ2:QOT2"/>
    <mergeCell ref="QOU2:QPE2"/>
    <mergeCell ref="QKZ2:QLJ2"/>
    <mergeCell ref="QLK2:QLU2"/>
    <mergeCell ref="QLV2:QMF2"/>
    <mergeCell ref="QMG2:QMQ2"/>
    <mergeCell ref="QMR2:QNB2"/>
    <mergeCell ref="QZU2:RAE2"/>
    <mergeCell ref="RAF2:RAP2"/>
    <mergeCell ref="RAQ2:RBA2"/>
    <mergeCell ref="RBB2:RBL2"/>
    <mergeCell ref="RBM2:RBW2"/>
    <mergeCell ref="QXR2:QYB2"/>
    <mergeCell ref="QYC2:QYM2"/>
    <mergeCell ref="QYN2:QYX2"/>
    <mergeCell ref="QYY2:QZI2"/>
    <mergeCell ref="QZJ2:QZT2"/>
    <mergeCell ref="QVO2:QVY2"/>
    <mergeCell ref="QVZ2:QWJ2"/>
    <mergeCell ref="QWK2:QWU2"/>
    <mergeCell ref="QWV2:QXF2"/>
    <mergeCell ref="QXG2:QXQ2"/>
    <mergeCell ref="QTL2:QTV2"/>
    <mergeCell ref="QTW2:QUG2"/>
    <mergeCell ref="QUH2:QUR2"/>
    <mergeCell ref="QUS2:QVC2"/>
    <mergeCell ref="QVD2:QVN2"/>
    <mergeCell ref="RIG2:RIQ2"/>
    <mergeCell ref="RIR2:RJB2"/>
    <mergeCell ref="RJC2:RJM2"/>
    <mergeCell ref="RJN2:RJX2"/>
    <mergeCell ref="RJY2:RKI2"/>
    <mergeCell ref="RGD2:RGN2"/>
    <mergeCell ref="RGO2:RGY2"/>
    <mergeCell ref="RGZ2:RHJ2"/>
    <mergeCell ref="RHK2:RHU2"/>
    <mergeCell ref="RHV2:RIF2"/>
    <mergeCell ref="REA2:REK2"/>
    <mergeCell ref="REL2:REV2"/>
    <mergeCell ref="REW2:RFG2"/>
    <mergeCell ref="RFH2:RFR2"/>
    <mergeCell ref="RFS2:RGC2"/>
    <mergeCell ref="RBX2:RCH2"/>
    <mergeCell ref="RCI2:RCS2"/>
    <mergeCell ref="RCT2:RDD2"/>
    <mergeCell ref="RDE2:RDO2"/>
    <mergeCell ref="RDP2:RDZ2"/>
    <mergeCell ref="RQS2:RRC2"/>
    <mergeCell ref="RRD2:RRN2"/>
    <mergeCell ref="RRO2:RRY2"/>
    <mergeCell ref="RRZ2:RSJ2"/>
    <mergeCell ref="RSK2:RSU2"/>
    <mergeCell ref="ROP2:ROZ2"/>
    <mergeCell ref="RPA2:RPK2"/>
    <mergeCell ref="RPL2:RPV2"/>
    <mergeCell ref="RPW2:RQG2"/>
    <mergeCell ref="RQH2:RQR2"/>
    <mergeCell ref="RMM2:RMW2"/>
    <mergeCell ref="RMX2:RNH2"/>
    <mergeCell ref="RNI2:RNS2"/>
    <mergeCell ref="RNT2:ROD2"/>
    <mergeCell ref="ROE2:ROO2"/>
    <mergeCell ref="RKJ2:RKT2"/>
    <mergeCell ref="RKU2:RLE2"/>
    <mergeCell ref="RLF2:RLP2"/>
    <mergeCell ref="RLQ2:RMA2"/>
    <mergeCell ref="RMB2:RML2"/>
    <mergeCell ref="RZE2:RZO2"/>
    <mergeCell ref="RZP2:RZZ2"/>
    <mergeCell ref="SAA2:SAK2"/>
    <mergeCell ref="SAL2:SAV2"/>
    <mergeCell ref="SAW2:SBG2"/>
    <mergeCell ref="RXB2:RXL2"/>
    <mergeCell ref="RXM2:RXW2"/>
    <mergeCell ref="RXX2:RYH2"/>
    <mergeCell ref="RYI2:RYS2"/>
    <mergeCell ref="RYT2:RZD2"/>
    <mergeCell ref="RUY2:RVI2"/>
    <mergeCell ref="RVJ2:RVT2"/>
    <mergeCell ref="RVU2:RWE2"/>
    <mergeCell ref="RWF2:RWP2"/>
    <mergeCell ref="RWQ2:RXA2"/>
    <mergeCell ref="RSV2:RTF2"/>
    <mergeCell ref="RTG2:RTQ2"/>
    <mergeCell ref="RTR2:RUB2"/>
    <mergeCell ref="RUC2:RUM2"/>
    <mergeCell ref="RUN2:RUX2"/>
    <mergeCell ref="SHQ2:SIA2"/>
    <mergeCell ref="SIB2:SIL2"/>
    <mergeCell ref="SIM2:SIW2"/>
    <mergeCell ref="SIX2:SJH2"/>
    <mergeCell ref="SJI2:SJS2"/>
    <mergeCell ref="SFN2:SFX2"/>
    <mergeCell ref="SFY2:SGI2"/>
    <mergeCell ref="SGJ2:SGT2"/>
    <mergeCell ref="SGU2:SHE2"/>
    <mergeCell ref="SHF2:SHP2"/>
    <mergeCell ref="SDK2:SDU2"/>
    <mergeCell ref="SDV2:SEF2"/>
    <mergeCell ref="SEG2:SEQ2"/>
    <mergeCell ref="SER2:SFB2"/>
    <mergeCell ref="SFC2:SFM2"/>
    <mergeCell ref="SBH2:SBR2"/>
    <mergeCell ref="SBS2:SCC2"/>
    <mergeCell ref="SCD2:SCN2"/>
    <mergeCell ref="SCO2:SCY2"/>
    <mergeCell ref="SCZ2:SDJ2"/>
    <mergeCell ref="SQC2:SQM2"/>
    <mergeCell ref="SQN2:SQX2"/>
    <mergeCell ref="SQY2:SRI2"/>
    <mergeCell ref="SRJ2:SRT2"/>
    <mergeCell ref="SRU2:SSE2"/>
    <mergeCell ref="SNZ2:SOJ2"/>
    <mergeCell ref="SOK2:SOU2"/>
    <mergeCell ref="SOV2:SPF2"/>
    <mergeCell ref="SPG2:SPQ2"/>
    <mergeCell ref="SPR2:SQB2"/>
    <mergeCell ref="SLW2:SMG2"/>
    <mergeCell ref="SMH2:SMR2"/>
    <mergeCell ref="SMS2:SNC2"/>
    <mergeCell ref="SND2:SNN2"/>
    <mergeCell ref="SNO2:SNY2"/>
    <mergeCell ref="SJT2:SKD2"/>
    <mergeCell ref="SKE2:SKO2"/>
    <mergeCell ref="SKP2:SKZ2"/>
    <mergeCell ref="SLA2:SLK2"/>
    <mergeCell ref="SLL2:SLV2"/>
    <mergeCell ref="SYO2:SYY2"/>
    <mergeCell ref="SYZ2:SZJ2"/>
    <mergeCell ref="SZK2:SZU2"/>
    <mergeCell ref="SZV2:TAF2"/>
    <mergeCell ref="TAG2:TAQ2"/>
    <mergeCell ref="SWL2:SWV2"/>
    <mergeCell ref="SWW2:SXG2"/>
    <mergeCell ref="SXH2:SXR2"/>
    <mergeCell ref="SXS2:SYC2"/>
    <mergeCell ref="SYD2:SYN2"/>
    <mergeCell ref="SUI2:SUS2"/>
    <mergeCell ref="SUT2:SVD2"/>
    <mergeCell ref="SVE2:SVO2"/>
    <mergeCell ref="SVP2:SVZ2"/>
    <mergeCell ref="SWA2:SWK2"/>
    <mergeCell ref="SSF2:SSP2"/>
    <mergeCell ref="SSQ2:STA2"/>
    <mergeCell ref="STB2:STL2"/>
    <mergeCell ref="STM2:STW2"/>
    <mergeCell ref="STX2:SUH2"/>
    <mergeCell ref="THA2:THK2"/>
    <mergeCell ref="THL2:THV2"/>
    <mergeCell ref="THW2:TIG2"/>
    <mergeCell ref="TIH2:TIR2"/>
    <mergeCell ref="TIS2:TJC2"/>
    <mergeCell ref="TEX2:TFH2"/>
    <mergeCell ref="TFI2:TFS2"/>
    <mergeCell ref="TFT2:TGD2"/>
    <mergeCell ref="TGE2:TGO2"/>
    <mergeCell ref="TGP2:TGZ2"/>
    <mergeCell ref="TCU2:TDE2"/>
    <mergeCell ref="TDF2:TDP2"/>
    <mergeCell ref="TDQ2:TEA2"/>
    <mergeCell ref="TEB2:TEL2"/>
    <mergeCell ref="TEM2:TEW2"/>
    <mergeCell ref="TAR2:TBB2"/>
    <mergeCell ref="TBC2:TBM2"/>
    <mergeCell ref="TBN2:TBX2"/>
    <mergeCell ref="TBY2:TCI2"/>
    <mergeCell ref="TCJ2:TCT2"/>
    <mergeCell ref="TPM2:TPW2"/>
    <mergeCell ref="TPX2:TQH2"/>
    <mergeCell ref="TQI2:TQS2"/>
    <mergeCell ref="TQT2:TRD2"/>
    <mergeCell ref="TRE2:TRO2"/>
    <mergeCell ref="TNJ2:TNT2"/>
    <mergeCell ref="TNU2:TOE2"/>
    <mergeCell ref="TOF2:TOP2"/>
    <mergeCell ref="TOQ2:TPA2"/>
    <mergeCell ref="TPB2:TPL2"/>
    <mergeCell ref="TLG2:TLQ2"/>
    <mergeCell ref="TLR2:TMB2"/>
    <mergeCell ref="TMC2:TMM2"/>
    <mergeCell ref="TMN2:TMX2"/>
    <mergeCell ref="TMY2:TNI2"/>
    <mergeCell ref="TJD2:TJN2"/>
    <mergeCell ref="TJO2:TJY2"/>
    <mergeCell ref="TJZ2:TKJ2"/>
    <mergeCell ref="TKK2:TKU2"/>
    <mergeCell ref="TKV2:TLF2"/>
    <mergeCell ref="TXY2:TYI2"/>
    <mergeCell ref="TYJ2:TYT2"/>
    <mergeCell ref="TYU2:TZE2"/>
    <mergeCell ref="TZF2:TZP2"/>
    <mergeCell ref="TZQ2:UAA2"/>
    <mergeCell ref="TVV2:TWF2"/>
    <mergeCell ref="TWG2:TWQ2"/>
    <mergeCell ref="TWR2:TXB2"/>
    <mergeCell ref="TXC2:TXM2"/>
    <mergeCell ref="TXN2:TXX2"/>
    <mergeCell ref="TTS2:TUC2"/>
    <mergeCell ref="TUD2:TUN2"/>
    <mergeCell ref="TUO2:TUY2"/>
    <mergeCell ref="TUZ2:TVJ2"/>
    <mergeCell ref="TVK2:TVU2"/>
    <mergeCell ref="TRP2:TRZ2"/>
    <mergeCell ref="TSA2:TSK2"/>
    <mergeCell ref="TSL2:TSV2"/>
    <mergeCell ref="TSW2:TTG2"/>
    <mergeCell ref="TTH2:TTR2"/>
    <mergeCell ref="UGK2:UGU2"/>
    <mergeCell ref="UGV2:UHF2"/>
    <mergeCell ref="UHG2:UHQ2"/>
    <mergeCell ref="UHR2:UIB2"/>
    <mergeCell ref="UIC2:UIM2"/>
    <mergeCell ref="UEH2:UER2"/>
    <mergeCell ref="UES2:UFC2"/>
    <mergeCell ref="UFD2:UFN2"/>
    <mergeCell ref="UFO2:UFY2"/>
    <mergeCell ref="UFZ2:UGJ2"/>
    <mergeCell ref="UCE2:UCO2"/>
    <mergeCell ref="UCP2:UCZ2"/>
    <mergeCell ref="UDA2:UDK2"/>
    <mergeCell ref="UDL2:UDV2"/>
    <mergeCell ref="UDW2:UEG2"/>
    <mergeCell ref="UAB2:UAL2"/>
    <mergeCell ref="UAM2:UAW2"/>
    <mergeCell ref="UAX2:UBH2"/>
    <mergeCell ref="UBI2:UBS2"/>
    <mergeCell ref="UBT2:UCD2"/>
    <mergeCell ref="UOW2:UPG2"/>
    <mergeCell ref="UPH2:UPR2"/>
    <mergeCell ref="UPS2:UQC2"/>
    <mergeCell ref="UQD2:UQN2"/>
    <mergeCell ref="UQO2:UQY2"/>
    <mergeCell ref="UMT2:UND2"/>
    <mergeCell ref="UNE2:UNO2"/>
    <mergeCell ref="UNP2:UNZ2"/>
    <mergeCell ref="UOA2:UOK2"/>
    <mergeCell ref="UOL2:UOV2"/>
    <mergeCell ref="UKQ2:ULA2"/>
    <mergeCell ref="ULB2:ULL2"/>
    <mergeCell ref="ULM2:ULW2"/>
    <mergeCell ref="ULX2:UMH2"/>
    <mergeCell ref="UMI2:UMS2"/>
    <mergeCell ref="UIN2:UIX2"/>
    <mergeCell ref="UIY2:UJI2"/>
    <mergeCell ref="UJJ2:UJT2"/>
    <mergeCell ref="UJU2:UKE2"/>
    <mergeCell ref="UKF2:UKP2"/>
    <mergeCell ref="UXI2:UXS2"/>
    <mergeCell ref="UXT2:UYD2"/>
    <mergeCell ref="UYE2:UYO2"/>
    <mergeCell ref="UYP2:UYZ2"/>
    <mergeCell ref="UZA2:UZK2"/>
    <mergeCell ref="UVF2:UVP2"/>
    <mergeCell ref="UVQ2:UWA2"/>
    <mergeCell ref="UWB2:UWL2"/>
    <mergeCell ref="UWM2:UWW2"/>
    <mergeCell ref="UWX2:UXH2"/>
    <mergeCell ref="UTC2:UTM2"/>
    <mergeCell ref="UTN2:UTX2"/>
    <mergeCell ref="UTY2:UUI2"/>
    <mergeCell ref="UUJ2:UUT2"/>
    <mergeCell ref="UUU2:UVE2"/>
    <mergeCell ref="UQZ2:URJ2"/>
    <mergeCell ref="URK2:URU2"/>
    <mergeCell ref="URV2:USF2"/>
    <mergeCell ref="USG2:USQ2"/>
    <mergeCell ref="USR2:UTB2"/>
    <mergeCell ref="VFU2:VGE2"/>
    <mergeCell ref="VGF2:VGP2"/>
    <mergeCell ref="VGQ2:VHA2"/>
    <mergeCell ref="VHB2:VHL2"/>
    <mergeCell ref="VHM2:VHW2"/>
    <mergeCell ref="VDR2:VEB2"/>
    <mergeCell ref="VEC2:VEM2"/>
    <mergeCell ref="VEN2:VEX2"/>
    <mergeCell ref="VEY2:VFI2"/>
    <mergeCell ref="VFJ2:VFT2"/>
    <mergeCell ref="VBO2:VBY2"/>
    <mergeCell ref="VBZ2:VCJ2"/>
    <mergeCell ref="VCK2:VCU2"/>
    <mergeCell ref="VCV2:VDF2"/>
    <mergeCell ref="VDG2:VDQ2"/>
    <mergeCell ref="UZL2:UZV2"/>
    <mergeCell ref="UZW2:VAG2"/>
    <mergeCell ref="VAH2:VAR2"/>
    <mergeCell ref="VAS2:VBC2"/>
    <mergeCell ref="VBD2:VBN2"/>
    <mergeCell ref="VOG2:VOQ2"/>
    <mergeCell ref="VOR2:VPB2"/>
    <mergeCell ref="VPC2:VPM2"/>
    <mergeCell ref="VPN2:VPX2"/>
    <mergeCell ref="VPY2:VQI2"/>
    <mergeCell ref="VMD2:VMN2"/>
    <mergeCell ref="VMO2:VMY2"/>
    <mergeCell ref="VMZ2:VNJ2"/>
    <mergeCell ref="VNK2:VNU2"/>
    <mergeCell ref="VNV2:VOF2"/>
    <mergeCell ref="VKA2:VKK2"/>
    <mergeCell ref="VKL2:VKV2"/>
    <mergeCell ref="VKW2:VLG2"/>
    <mergeCell ref="VLH2:VLR2"/>
    <mergeCell ref="VLS2:VMC2"/>
    <mergeCell ref="VHX2:VIH2"/>
    <mergeCell ref="VII2:VIS2"/>
    <mergeCell ref="VIT2:VJD2"/>
    <mergeCell ref="VJE2:VJO2"/>
    <mergeCell ref="VJP2:VJZ2"/>
    <mergeCell ref="VWS2:VXC2"/>
    <mergeCell ref="VXD2:VXN2"/>
    <mergeCell ref="VXO2:VXY2"/>
    <mergeCell ref="VXZ2:VYJ2"/>
    <mergeCell ref="VYK2:VYU2"/>
    <mergeCell ref="VUP2:VUZ2"/>
    <mergeCell ref="VVA2:VVK2"/>
    <mergeCell ref="VVL2:VVV2"/>
    <mergeCell ref="VVW2:VWG2"/>
    <mergeCell ref="VWH2:VWR2"/>
    <mergeCell ref="VSM2:VSW2"/>
    <mergeCell ref="VSX2:VTH2"/>
    <mergeCell ref="VTI2:VTS2"/>
    <mergeCell ref="VTT2:VUD2"/>
    <mergeCell ref="VUE2:VUO2"/>
    <mergeCell ref="VQJ2:VQT2"/>
    <mergeCell ref="VQU2:VRE2"/>
    <mergeCell ref="VRF2:VRP2"/>
    <mergeCell ref="VRQ2:VSA2"/>
    <mergeCell ref="VSB2:VSL2"/>
    <mergeCell ref="WFE2:WFO2"/>
    <mergeCell ref="WFP2:WFZ2"/>
    <mergeCell ref="WGA2:WGK2"/>
    <mergeCell ref="WGL2:WGV2"/>
    <mergeCell ref="WGW2:WHG2"/>
    <mergeCell ref="WDB2:WDL2"/>
    <mergeCell ref="WDM2:WDW2"/>
    <mergeCell ref="WDX2:WEH2"/>
    <mergeCell ref="WEI2:WES2"/>
    <mergeCell ref="WET2:WFD2"/>
    <mergeCell ref="WAY2:WBI2"/>
    <mergeCell ref="WBJ2:WBT2"/>
    <mergeCell ref="WBU2:WCE2"/>
    <mergeCell ref="WCF2:WCP2"/>
    <mergeCell ref="WCQ2:WDA2"/>
    <mergeCell ref="VYV2:VZF2"/>
    <mergeCell ref="VZG2:VZQ2"/>
    <mergeCell ref="VZR2:WAB2"/>
    <mergeCell ref="WAC2:WAM2"/>
    <mergeCell ref="WAN2:WAX2"/>
    <mergeCell ref="WNQ2:WOA2"/>
    <mergeCell ref="WOB2:WOL2"/>
    <mergeCell ref="WOM2:WOW2"/>
    <mergeCell ref="WOX2:WPH2"/>
    <mergeCell ref="WPI2:WPS2"/>
    <mergeCell ref="WLN2:WLX2"/>
    <mergeCell ref="WLY2:WMI2"/>
    <mergeCell ref="WMJ2:WMT2"/>
    <mergeCell ref="WMU2:WNE2"/>
    <mergeCell ref="WNF2:WNP2"/>
    <mergeCell ref="WJK2:WJU2"/>
    <mergeCell ref="WJV2:WKF2"/>
    <mergeCell ref="WKG2:WKQ2"/>
    <mergeCell ref="WKR2:WLB2"/>
    <mergeCell ref="WLC2:WLM2"/>
    <mergeCell ref="WHH2:WHR2"/>
    <mergeCell ref="WHS2:WIC2"/>
    <mergeCell ref="WID2:WIN2"/>
    <mergeCell ref="WIO2:WIY2"/>
    <mergeCell ref="WIZ2:WJJ2"/>
    <mergeCell ref="XCL2:XCV2"/>
    <mergeCell ref="XCW2:XDG2"/>
    <mergeCell ref="XDH2:XDR2"/>
    <mergeCell ref="XDS2:XEC2"/>
    <mergeCell ref="XED2:XEN2"/>
    <mergeCell ref="XAI2:XAS2"/>
    <mergeCell ref="XAT2:XBD2"/>
    <mergeCell ref="XBE2:XBO2"/>
    <mergeCell ref="XBP2:XBZ2"/>
    <mergeCell ref="XCA2:XCK2"/>
    <mergeCell ref="WYF2:WYP2"/>
    <mergeCell ref="WYQ2:WZA2"/>
    <mergeCell ref="WZB2:WZL2"/>
    <mergeCell ref="WZM2:WZW2"/>
    <mergeCell ref="WZX2:XAH2"/>
    <mergeCell ref="WWC2:WWM2"/>
    <mergeCell ref="WWN2:WWX2"/>
    <mergeCell ref="WWY2:WXI2"/>
    <mergeCell ref="WXJ2:WXT2"/>
    <mergeCell ref="WXU2:WYE2"/>
    <mergeCell ref="JE3:JO3"/>
    <mergeCell ref="JP3:JZ3"/>
    <mergeCell ref="KA3:KK3"/>
    <mergeCell ref="KL3:KV3"/>
    <mergeCell ref="KW3:LG3"/>
    <mergeCell ref="HB3:HL3"/>
    <mergeCell ref="HM3:HW3"/>
    <mergeCell ref="HX3:IH3"/>
    <mergeCell ref="II3:IS3"/>
    <mergeCell ref="IT3:JD3"/>
    <mergeCell ref="EY3:FI3"/>
    <mergeCell ref="FJ3:FT3"/>
    <mergeCell ref="FU3:GE3"/>
    <mergeCell ref="GF3:GP3"/>
    <mergeCell ref="GQ3:HA3"/>
    <mergeCell ref="XEO2:XEY2"/>
    <mergeCell ref="XEZ2:XFD2"/>
    <mergeCell ref="WTZ2:WUJ2"/>
    <mergeCell ref="WUK2:WUU2"/>
    <mergeCell ref="WUV2:WVF2"/>
    <mergeCell ref="WVG2:WVQ2"/>
    <mergeCell ref="WVR2:WWB2"/>
    <mergeCell ref="WRW2:WSG2"/>
    <mergeCell ref="WSH2:WSR2"/>
    <mergeCell ref="WSS2:WTC2"/>
    <mergeCell ref="WTD2:WTN2"/>
    <mergeCell ref="WTO2:WTY2"/>
    <mergeCell ref="WPT2:WQD2"/>
    <mergeCell ref="WQE2:WQO2"/>
    <mergeCell ref="WQP2:WQZ2"/>
    <mergeCell ref="WRA2:WRK2"/>
    <mergeCell ref="WRL2:WRV2"/>
    <mergeCell ref="RQ3:SA3"/>
    <mergeCell ref="SB3:SL3"/>
    <mergeCell ref="SM3:SW3"/>
    <mergeCell ref="SX3:TH3"/>
    <mergeCell ref="TI3:TS3"/>
    <mergeCell ref="PN3:PX3"/>
    <mergeCell ref="PY3:QI3"/>
    <mergeCell ref="QJ3:QT3"/>
    <mergeCell ref="QU3:RE3"/>
    <mergeCell ref="RF3:RP3"/>
    <mergeCell ref="NK3:NU3"/>
    <mergeCell ref="NV3:OF3"/>
    <mergeCell ref="OG3:OQ3"/>
    <mergeCell ref="OR3:PB3"/>
    <mergeCell ref="PC3:PM3"/>
    <mergeCell ref="LH3:LR3"/>
    <mergeCell ref="LS3:MC3"/>
    <mergeCell ref="MD3:MN3"/>
    <mergeCell ref="MO3:MY3"/>
    <mergeCell ref="MZ3:NJ3"/>
    <mergeCell ref="AAC3:AAM3"/>
    <mergeCell ref="AAN3:AAX3"/>
    <mergeCell ref="AAY3:ABI3"/>
    <mergeCell ref="ABJ3:ABT3"/>
    <mergeCell ref="ABU3:ACE3"/>
    <mergeCell ref="XZ3:YJ3"/>
    <mergeCell ref="YK3:YU3"/>
    <mergeCell ref="YV3:ZF3"/>
    <mergeCell ref="ZG3:ZQ3"/>
    <mergeCell ref="ZR3:AAB3"/>
    <mergeCell ref="VW3:WG3"/>
    <mergeCell ref="WH3:WR3"/>
    <mergeCell ref="WS3:XC3"/>
    <mergeCell ref="XD3:XN3"/>
    <mergeCell ref="XO3:XY3"/>
    <mergeCell ref="TT3:UD3"/>
    <mergeCell ref="UE3:UO3"/>
    <mergeCell ref="UP3:UZ3"/>
    <mergeCell ref="VA3:VK3"/>
    <mergeCell ref="VL3:VV3"/>
    <mergeCell ref="AIO3:AIY3"/>
    <mergeCell ref="AIZ3:AJJ3"/>
    <mergeCell ref="AJK3:AJU3"/>
    <mergeCell ref="AJV3:AKF3"/>
    <mergeCell ref="AKG3:AKQ3"/>
    <mergeCell ref="AGL3:AGV3"/>
    <mergeCell ref="AGW3:AHG3"/>
    <mergeCell ref="AHH3:AHR3"/>
    <mergeCell ref="AHS3:AIC3"/>
    <mergeCell ref="AID3:AIN3"/>
    <mergeCell ref="AEI3:AES3"/>
    <mergeCell ref="AET3:AFD3"/>
    <mergeCell ref="AFE3:AFO3"/>
    <mergeCell ref="AFP3:AFZ3"/>
    <mergeCell ref="AGA3:AGK3"/>
    <mergeCell ref="ACF3:ACP3"/>
    <mergeCell ref="ACQ3:ADA3"/>
    <mergeCell ref="ADB3:ADL3"/>
    <mergeCell ref="ADM3:ADW3"/>
    <mergeCell ref="ADX3:AEH3"/>
    <mergeCell ref="ARA3:ARK3"/>
    <mergeCell ref="ARL3:ARV3"/>
    <mergeCell ref="ARW3:ASG3"/>
    <mergeCell ref="ASH3:ASR3"/>
    <mergeCell ref="ASS3:ATC3"/>
    <mergeCell ref="AOX3:APH3"/>
    <mergeCell ref="API3:APS3"/>
    <mergeCell ref="APT3:AQD3"/>
    <mergeCell ref="AQE3:AQO3"/>
    <mergeCell ref="AQP3:AQZ3"/>
    <mergeCell ref="AMU3:ANE3"/>
    <mergeCell ref="ANF3:ANP3"/>
    <mergeCell ref="ANQ3:AOA3"/>
    <mergeCell ref="AOB3:AOL3"/>
    <mergeCell ref="AOM3:AOW3"/>
    <mergeCell ref="AKR3:ALB3"/>
    <mergeCell ref="ALC3:ALM3"/>
    <mergeCell ref="ALN3:ALX3"/>
    <mergeCell ref="ALY3:AMI3"/>
    <mergeCell ref="AMJ3:AMT3"/>
    <mergeCell ref="AZM3:AZW3"/>
    <mergeCell ref="AZX3:BAH3"/>
    <mergeCell ref="BAI3:BAS3"/>
    <mergeCell ref="BAT3:BBD3"/>
    <mergeCell ref="BBE3:BBO3"/>
    <mergeCell ref="AXJ3:AXT3"/>
    <mergeCell ref="AXU3:AYE3"/>
    <mergeCell ref="AYF3:AYP3"/>
    <mergeCell ref="AYQ3:AZA3"/>
    <mergeCell ref="AZB3:AZL3"/>
    <mergeCell ref="AVG3:AVQ3"/>
    <mergeCell ref="AVR3:AWB3"/>
    <mergeCell ref="AWC3:AWM3"/>
    <mergeCell ref="AWN3:AWX3"/>
    <mergeCell ref="AWY3:AXI3"/>
    <mergeCell ref="ATD3:ATN3"/>
    <mergeCell ref="ATO3:ATY3"/>
    <mergeCell ref="ATZ3:AUJ3"/>
    <mergeCell ref="AUK3:AUU3"/>
    <mergeCell ref="AUV3:AVF3"/>
    <mergeCell ref="BHY3:BII3"/>
    <mergeCell ref="BIJ3:BIT3"/>
    <mergeCell ref="BIU3:BJE3"/>
    <mergeCell ref="BJF3:BJP3"/>
    <mergeCell ref="BJQ3:BKA3"/>
    <mergeCell ref="BFV3:BGF3"/>
    <mergeCell ref="BGG3:BGQ3"/>
    <mergeCell ref="BGR3:BHB3"/>
    <mergeCell ref="BHC3:BHM3"/>
    <mergeCell ref="BHN3:BHX3"/>
    <mergeCell ref="BDS3:BEC3"/>
    <mergeCell ref="BED3:BEN3"/>
    <mergeCell ref="BEO3:BEY3"/>
    <mergeCell ref="BEZ3:BFJ3"/>
    <mergeCell ref="BFK3:BFU3"/>
    <mergeCell ref="BBP3:BBZ3"/>
    <mergeCell ref="BCA3:BCK3"/>
    <mergeCell ref="BCL3:BCV3"/>
    <mergeCell ref="BCW3:BDG3"/>
    <mergeCell ref="BDH3:BDR3"/>
    <mergeCell ref="BQK3:BQU3"/>
    <mergeCell ref="BQV3:BRF3"/>
    <mergeCell ref="BRG3:BRQ3"/>
    <mergeCell ref="BRR3:BSB3"/>
    <mergeCell ref="BSC3:BSM3"/>
    <mergeCell ref="BOH3:BOR3"/>
    <mergeCell ref="BOS3:BPC3"/>
    <mergeCell ref="BPD3:BPN3"/>
    <mergeCell ref="BPO3:BPY3"/>
    <mergeCell ref="BPZ3:BQJ3"/>
    <mergeCell ref="BME3:BMO3"/>
    <mergeCell ref="BMP3:BMZ3"/>
    <mergeCell ref="BNA3:BNK3"/>
    <mergeCell ref="BNL3:BNV3"/>
    <mergeCell ref="BNW3:BOG3"/>
    <mergeCell ref="BKB3:BKL3"/>
    <mergeCell ref="BKM3:BKW3"/>
    <mergeCell ref="BKX3:BLH3"/>
    <mergeCell ref="BLI3:BLS3"/>
    <mergeCell ref="BLT3:BMD3"/>
    <mergeCell ref="BYW3:BZG3"/>
    <mergeCell ref="BZH3:BZR3"/>
    <mergeCell ref="BZS3:CAC3"/>
    <mergeCell ref="CAD3:CAN3"/>
    <mergeCell ref="CAO3:CAY3"/>
    <mergeCell ref="BWT3:BXD3"/>
    <mergeCell ref="BXE3:BXO3"/>
    <mergeCell ref="BXP3:BXZ3"/>
    <mergeCell ref="BYA3:BYK3"/>
    <mergeCell ref="BYL3:BYV3"/>
    <mergeCell ref="BUQ3:BVA3"/>
    <mergeCell ref="BVB3:BVL3"/>
    <mergeCell ref="BVM3:BVW3"/>
    <mergeCell ref="BVX3:BWH3"/>
    <mergeCell ref="BWI3:BWS3"/>
    <mergeCell ref="BSN3:BSX3"/>
    <mergeCell ref="BSY3:BTI3"/>
    <mergeCell ref="BTJ3:BTT3"/>
    <mergeCell ref="BTU3:BUE3"/>
    <mergeCell ref="BUF3:BUP3"/>
    <mergeCell ref="CHI3:CHS3"/>
    <mergeCell ref="CHT3:CID3"/>
    <mergeCell ref="CIE3:CIO3"/>
    <mergeCell ref="CIP3:CIZ3"/>
    <mergeCell ref="CJA3:CJK3"/>
    <mergeCell ref="CFF3:CFP3"/>
    <mergeCell ref="CFQ3:CGA3"/>
    <mergeCell ref="CGB3:CGL3"/>
    <mergeCell ref="CGM3:CGW3"/>
    <mergeCell ref="CGX3:CHH3"/>
    <mergeCell ref="CDC3:CDM3"/>
    <mergeCell ref="CDN3:CDX3"/>
    <mergeCell ref="CDY3:CEI3"/>
    <mergeCell ref="CEJ3:CET3"/>
    <mergeCell ref="CEU3:CFE3"/>
    <mergeCell ref="CAZ3:CBJ3"/>
    <mergeCell ref="CBK3:CBU3"/>
    <mergeCell ref="CBV3:CCF3"/>
    <mergeCell ref="CCG3:CCQ3"/>
    <mergeCell ref="CCR3:CDB3"/>
    <mergeCell ref="CPU3:CQE3"/>
    <mergeCell ref="CQF3:CQP3"/>
    <mergeCell ref="CQQ3:CRA3"/>
    <mergeCell ref="CRB3:CRL3"/>
    <mergeCell ref="CRM3:CRW3"/>
    <mergeCell ref="CNR3:COB3"/>
    <mergeCell ref="COC3:COM3"/>
    <mergeCell ref="CON3:COX3"/>
    <mergeCell ref="COY3:CPI3"/>
    <mergeCell ref="CPJ3:CPT3"/>
    <mergeCell ref="CLO3:CLY3"/>
    <mergeCell ref="CLZ3:CMJ3"/>
    <mergeCell ref="CMK3:CMU3"/>
    <mergeCell ref="CMV3:CNF3"/>
    <mergeCell ref="CNG3:CNQ3"/>
    <mergeCell ref="CJL3:CJV3"/>
    <mergeCell ref="CJW3:CKG3"/>
    <mergeCell ref="CKH3:CKR3"/>
    <mergeCell ref="CKS3:CLC3"/>
    <mergeCell ref="CLD3:CLN3"/>
    <mergeCell ref="CYG3:CYQ3"/>
    <mergeCell ref="CYR3:CZB3"/>
    <mergeCell ref="CZC3:CZM3"/>
    <mergeCell ref="CZN3:CZX3"/>
    <mergeCell ref="CZY3:DAI3"/>
    <mergeCell ref="CWD3:CWN3"/>
    <mergeCell ref="CWO3:CWY3"/>
    <mergeCell ref="CWZ3:CXJ3"/>
    <mergeCell ref="CXK3:CXU3"/>
    <mergeCell ref="CXV3:CYF3"/>
    <mergeCell ref="CUA3:CUK3"/>
    <mergeCell ref="CUL3:CUV3"/>
    <mergeCell ref="CUW3:CVG3"/>
    <mergeCell ref="CVH3:CVR3"/>
    <mergeCell ref="CVS3:CWC3"/>
    <mergeCell ref="CRX3:CSH3"/>
    <mergeCell ref="CSI3:CSS3"/>
    <mergeCell ref="CST3:CTD3"/>
    <mergeCell ref="CTE3:CTO3"/>
    <mergeCell ref="CTP3:CTZ3"/>
    <mergeCell ref="DGS3:DHC3"/>
    <mergeCell ref="DHD3:DHN3"/>
    <mergeCell ref="DHO3:DHY3"/>
    <mergeCell ref="DHZ3:DIJ3"/>
    <mergeCell ref="DIK3:DIU3"/>
    <mergeCell ref="DEP3:DEZ3"/>
    <mergeCell ref="DFA3:DFK3"/>
    <mergeCell ref="DFL3:DFV3"/>
    <mergeCell ref="DFW3:DGG3"/>
    <mergeCell ref="DGH3:DGR3"/>
    <mergeCell ref="DCM3:DCW3"/>
    <mergeCell ref="DCX3:DDH3"/>
    <mergeCell ref="DDI3:DDS3"/>
    <mergeCell ref="DDT3:DED3"/>
    <mergeCell ref="DEE3:DEO3"/>
    <mergeCell ref="DAJ3:DAT3"/>
    <mergeCell ref="DAU3:DBE3"/>
    <mergeCell ref="DBF3:DBP3"/>
    <mergeCell ref="DBQ3:DCA3"/>
    <mergeCell ref="DCB3:DCL3"/>
    <mergeCell ref="DPE3:DPO3"/>
    <mergeCell ref="DPP3:DPZ3"/>
    <mergeCell ref="DQA3:DQK3"/>
    <mergeCell ref="DQL3:DQV3"/>
    <mergeCell ref="DQW3:DRG3"/>
    <mergeCell ref="DNB3:DNL3"/>
    <mergeCell ref="DNM3:DNW3"/>
    <mergeCell ref="DNX3:DOH3"/>
    <mergeCell ref="DOI3:DOS3"/>
    <mergeCell ref="DOT3:DPD3"/>
    <mergeCell ref="DKY3:DLI3"/>
    <mergeCell ref="DLJ3:DLT3"/>
    <mergeCell ref="DLU3:DME3"/>
    <mergeCell ref="DMF3:DMP3"/>
    <mergeCell ref="DMQ3:DNA3"/>
    <mergeCell ref="DIV3:DJF3"/>
    <mergeCell ref="DJG3:DJQ3"/>
    <mergeCell ref="DJR3:DKB3"/>
    <mergeCell ref="DKC3:DKM3"/>
    <mergeCell ref="DKN3:DKX3"/>
    <mergeCell ref="DXQ3:DYA3"/>
    <mergeCell ref="DYB3:DYL3"/>
    <mergeCell ref="DYM3:DYW3"/>
    <mergeCell ref="DYX3:DZH3"/>
    <mergeCell ref="DZI3:DZS3"/>
    <mergeCell ref="DVN3:DVX3"/>
    <mergeCell ref="DVY3:DWI3"/>
    <mergeCell ref="DWJ3:DWT3"/>
    <mergeCell ref="DWU3:DXE3"/>
    <mergeCell ref="DXF3:DXP3"/>
    <mergeCell ref="DTK3:DTU3"/>
    <mergeCell ref="DTV3:DUF3"/>
    <mergeCell ref="DUG3:DUQ3"/>
    <mergeCell ref="DUR3:DVB3"/>
    <mergeCell ref="DVC3:DVM3"/>
    <mergeCell ref="DRH3:DRR3"/>
    <mergeCell ref="DRS3:DSC3"/>
    <mergeCell ref="DSD3:DSN3"/>
    <mergeCell ref="DSO3:DSY3"/>
    <mergeCell ref="DSZ3:DTJ3"/>
    <mergeCell ref="EGC3:EGM3"/>
    <mergeCell ref="EGN3:EGX3"/>
    <mergeCell ref="EGY3:EHI3"/>
    <mergeCell ref="EHJ3:EHT3"/>
    <mergeCell ref="EHU3:EIE3"/>
    <mergeCell ref="EDZ3:EEJ3"/>
    <mergeCell ref="EEK3:EEU3"/>
    <mergeCell ref="EEV3:EFF3"/>
    <mergeCell ref="EFG3:EFQ3"/>
    <mergeCell ref="EFR3:EGB3"/>
    <mergeCell ref="EBW3:ECG3"/>
    <mergeCell ref="ECH3:ECR3"/>
    <mergeCell ref="ECS3:EDC3"/>
    <mergeCell ref="EDD3:EDN3"/>
    <mergeCell ref="EDO3:EDY3"/>
    <mergeCell ref="DZT3:EAD3"/>
    <mergeCell ref="EAE3:EAO3"/>
    <mergeCell ref="EAP3:EAZ3"/>
    <mergeCell ref="EBA3:EBK3"/>
    <mergeCell ref="EBL3:EBV3"/>
    <mergeCell ref="EOO3:EOY3"/>
    <mergeCell ref="EOZ3:EPJ3"/>
    <mergeCell ref="EPK3:EPU3"/>
    <mergeCell ref="EPV3:EQF3"/>
    <mergeCell ref="EQG3:EQQ3"/>
    <mergeCell ref="EML3:EMV3"/>
    <mergeCell ref="EMW3:ENG3"/>
    <mergeCell ref="ENH3:ENR3"/>
    <mergeCell ref="ENS3:EOC3"/>
    <mergeCell ref="EOD3:EON3"/>
    <mergeCell ref="EKI3:EKS3"/>
    <mergeCell ref="EKT3:ELD3"/>
    <mergeCell ref="ELE3:ELO3"/>
    <mergeCell ref="ELP3:ELZ3"/>
    <mergeCell ref="EMA3:EMK3"/>
    <mergeCell ref="EIF3:EIP3"/>
    <mergeCell ref="EIQ3:EJA3"/>
    <mergeCell ref="EJB3:EJL3"/>
    <mergeCell ref="EJM3:EJW3"/>
    <mergeCell ref="EJX3:EKH3"/>
    <mergeCell ref="EXA3:EXK3"/>
    <mergeCell ref="EXL3:EXV3"/>
    <mergeCell ref="EXW3:EYG3"/>
    <mergeCell ref="EYH3:EYR3"/>
    <mergeCell ref="EYS3:EZC3"/>
    <mergeCell ref="EUX3:EVH3"/>
    <mergeCell ref="EVI3:EVS3"/>
    <mergeCell ref="EVT3:EWD3"/>
    <mergeCell ref="EWE3:EWO3"/>
    <mergeCell ref="EWP3:EWZ3"/>
    <mergeCell ref="ESU3:ETE3"/>
    <mergeCell ref="ETF3:ETP3"/>
    <mergeCell ref="ETQ3:EUA3"/>
    <mergeCell ref="EUB3:EUL3"/>
    <mergeCell ref="EUM3:EUW3"/>
    <mergeCell ref="EQR3:ERB3"/>
    <mergeCell ref="ERC3:ERM3"/>
    <mergeCell ref="ERN3:ERX3"/>
    <mergeCell ref="ERY3:ESI3"/>
    <mergeCell ref="ESJ3:EST3"/>
    <mergeCell ref="FFM3:FFW3"/>
    <mergeCell ref="FFX3:FGH3"/>
    <mergeCell ref="FGI3:FGS3"/>
    <mergeCell ref="FGT3:FHD3"/>
    <mergeCell ref="FHE3:FHO3"/>
    <mergeCell ref="FDJ3:FDT3"/>
    <mergeCell ref="FDU3:FEE3"/>
    <mergeCell ref="FEF3:FEP3"/>
    <mergeCell ref="FEQ3:FFA3"/>
    <mergeCell ref="FFB3:FFL3"/>
    <mergeCell ref="FBG3:FBQ3"/>
    <mergeCell ref="FBR3:FCB3"/>
    <mergeCell ref="FCC3:FCM3"/>
    <mergeCell ref="FCN3:FCX3"/>
    <mergeCell ref="FCY3:FDI3"/>
    <mergeCell ref="EZD3:EZN3"/>
    <mergeCell ref="EZO3:EZY3"/>
    <mergeCell ref="EZZ3:FAJ3"/>
    <mergeCell ref="FAK3:FAU3"/>
    <mergeCell ref="FAV3:FBF3"/>
    <mergeCell ref="FNY3:FOI3"/>
    <mergeCell ref="FOJ3:FOT3"/>
    <mergeCell ref="FOU3:FPE3"/>
    <mergeCell ref="FPF3:FPP3"/>
    <mergeCell ref="FPQ3:FQA3"/>
    <mergeCell ref="FLV3:FMF3"/>
    <mergeCell ref="FMG3:FMQ3"/>
    <mergeCell ref="FMR3:FNB3"/>
    <mergeCell ref="FNC3:FNM3"/>
    <mergeCell ref="FNN3:FNX3"/>
    <mergeCell ref="FJS3:FKC3"/>
    <mergeCell ref="FKD3:FKN3"/>
    <mergeCell ref="FKO3:FKY3"/>
    <mergeCell ref="FKZ3:FLJ3"/>
    <mergeCell ref="FLK3:FLU3"/>
    <mergeCell ref="FHP3:FHZ3"/>
    <mergeCell ref="FIA3:FIK3"/>
    <mergeCell ref="FIL3:FIV3"/>
    <mergeCell ref="FIW3:FJG3"/>
    <mergeCell ref="FJH3:FJR3"/>
    <mergeCell ref="FWK3:FWU3"/>
    <mergeCell ref="FWV3:FXF3"/>
    <mergeCell ref="FXG3:FXQ3"/>
    <mergeCell ref="FXR3:FYB3"/>
    <mergeCell ref="FYC3:FYM3"/>
    <mergeCell ref="FUH3:FUR3"/>
    <mergeCell ref="FUS3:FVC3"/>
    <mergeCell ref="FVD3:FVN3"/>
    <mergeCell ref="FVO3:FVY3"/>
    <mergeCell ref="FVZ3:FWJ3"/>
    <mergeCell ref="FSE3:FSO3"/>
    <mergeCell ref="FSP3:FSZ3"/>
    <mergeCell ref="FTA3:FTK3"/>
    <mergeCell ref="FTL3:FTV3"/>
    <mergeCell ref="FTW3:FUG3"/>
    <mergeCell ref="FQB3:FQL3"/>
    <mergeCell ref="FQM3:FQW3"/>
    <mergeCell ref="FQX3:FRH3"/>
    <mergeCell ref="FRI3:FRS3"/>
    <mergeCell ref="FRT3:FSD3"/>
    <mergeCell ref="GEW3:GFG3"/>
    <mergeCell ref="GFH3:GFR3"/>
    <mergeCell ref="GFS3:GGC3"/>
    <mergeCell ref="GGD3:GGN3"/>
    <mergeCell ref="GGO3:GGY3"/>
    <mergeCell ref="GCT3:GDD3"/>
    <mergeCell ref="GDE3:GDO3"/>
    <mergeCell ref="GDP3:GDZ3"/>
    <mergeCell ref="GEA3:GEK3"/>
    <mergeCell ref="GEL3:GEV3"/>
    <mergeCell ref="GAQ3:GBA3"/>
    <mergeCell ref="GBB3:GBL3"/>
    <mergeCell ref="GBM3:GBW3"/>
    <mergeCell ref="GBX3:GCH3"/>
    <mergeCell ref="GCI3:GCS3"/>
    <mergeCell ref="FYN3:FYX3"/>
    <mergeCell ref="FYY3:FZI3"/>
    <mergeCell ref="FZJ3:FZT3"/>
    <mergeCell ref="FZU3:GAE3"/>
    <mergeCell ref="GAF3:GAP3"/>
    <mergeCell ref="GNI3:GNS3"/>
    <mergeCell ref="GNT3:GOD3"/>
    <mergeCell ref="GOE3:GOO3"/>
    <mergeCell ref="GOP3:GOZ3"/>
    <mergeCell ref="GPA3:GPK3"/>
    <mergeCell ref="GLF3:GLP3"/>
    <mergeCell ref="GLQ3:GMA3"/>
    <mergeCell ref="GMB3:GML3"/>
    <mergeCell ref="GMM3:GMW3"/>
    <mergeCell ref="GMX3:GNH3"/>
    <mergeCell ref="GJC3:GJM3"/>
    <mergeCell ref="GJN3:GJX3"/>
    <mergeCell ref="GJY3:GKI3"/>
    <mergeCell ref="GKJ3:GKT3"/>
    <mergeCell ref="GKU3:GLE3"/>
    <mergeCell ref="GGZ3:GHJ3"/>
    <mergeCell ref="GHK3:GHU3"/>
    <mergeCell ref="GHV3:GIF3"/>
    <mergeCell ref="GIG3:GIQ3"/>
    <mergeCell ref="GIR3:GJB3"/>
    <mergeCell ref="GVU3:GWE3"/>
    <mergeCell ref="GWF3:GWP3"/>
    <mergeCell ref="GWQ3:GXA3"/>
    <mergeCell ref="GXB3:GXL3"/>
    <mergeCell ref="GXM3:GXW3"/>
    <mergeCell ref="GTR3:GUB3"/>
    <mergeCell ref="GUC3:GUM3"/>
    <mergeCell ref="GUN3:GUX3"/>
    <mergeCell ref="GUY3:GVI3"/>
    <mergeCell ref="GVJ3:GVT3"/>
    <mergeCell ref="GRO3:GRY3"/>
    <mergeCell ref="GRZ3:GSJ3"/>
    <mergeCell ref="GSK3:GSU3"/>
    <mergeCell ref="GSV3:GTF3"/>
    <mergeCell ref="GTG3:GTQ3"/>
    <mergeCell ref="GPL3:GPV3"/>
    <mergeCell ref="GPW3:GQG3"/>
    <mergeCell ref="GQH3:GQR3"/>
    <mergeCell ref="GQS3:GRC3"/>
    <mergeCell ref="GRD3:GRN3"/>
    <mergeCell ref="HEG3:HEQ3"/>
    <mergeCell ref="HER3:HFB3"/>
    <mergeCell ref="HFC3:HFM3"/>
    <mergeCell ref="HFN3:HFX3"/>
    <mergeCell ref="HFY3:HGI3"/>
    <mergeCell ref="HCD3:HCN3"/>
    <mergeCell ref="HCO3:HCY3"/>
    <mergeCell ref="HCZ3:HDJ3"/>
    <mergeCell ref="HDK3:HDU3"/>
    <mergeCell ref="HDV3:HEF3"/>
    <mergeCell ref="HAA3:HAK3"/>
    <mergeCell ref="HAL3:HAV3"/>
    <mergeCell ref="HAW3:HBG3"/>
    <mergeCell ref="HBH3:HBR3"/>
    <mergeCell ref="HBS3:HCC3"/>
    <mergeCell ref="GXX3:GYH3"/>
    <mergeCell ref="GYI3:GYS3"/>
    <mergeCell ref="GYT3:GZD3"/>
    <mergeCell ref="GZE3:GZO3"/>
    <mergeCell ref="GZP3:GZZ3"/>
    <mergeCell ref="HMS3:HNC3"/>
    <mergeCell ref="HND3:HNN3"/>
    <mergeCell ref="HNO3:HNY3"/>
    <mergeCell ref="HNZ3:HOJ3"/>
    <mergeCell ref="HOK3:HOU3"/>
    <mergeCell ref="HKP3:HKZ3"/>
    <mergeCell ref="HLA3:HLK3"/>
    <mergeCell ref="HLL3:HLV3"/>
    <mergeCell ref="HLW3:HMG3"/>
    <mergeCell ref="HMH3:HMR3"/>
    <mergeCell ref="HIM3:HIW3"/>
    <mergeCell ref="HIX3:HJH3"/>
    <mergeCell ref="HJI3:HJS3"/>
    <mergeCell ref="HJT3:HKD3"/>
    <mergeCell ref="HKE3:HKO3"/>
    <mergeCell ref="HGJ3:HGT3"/>
    <mergeCell ref="HGU3:HHE3"/>
    <mergeCell ref="HHF3:HHP3"/>
    <mergeCell ref="HHQ3:HIA3"/>
    <mergeCell ref="HIB3:HIL3"/>
    <mergeCell ref="HVE3:HVO3"/>
    <mergeCell ref="HVP3:HVZ3"/>
    <mergeCell ref="HWA3:HWK3"/>
    <mergeCell ref="HWL3:HWV3"/>
    <mergeCell ref="HWW3:HXG3"/>
    <mergeCell ref="HTB3:HTL3"/>
    <mergeCell ref="HTM3:HTW3"/>
    <mergeCell ref="HTX3:HUH3"/>
    <mergeCell ref="HUI3:HUS3"/>
    <mergeCell ref="HUT3:HVD3"/>
    <mergeCell ref="HQY3:HRI3"/>
    <mergeCell ref="HRJ3:HRT3"/>
    <mergeCell ref="HRU3:HSE3"/>
    <mergeCell ref="HSF3:HSP3"/>
    <mergeCell ref="HSQ3:HTA3"/>
    <mergeCell ref="HOV3:HPF3"/>
    <mergeCell ref="HPG3:HPQ3"/>
    <mergeCell ref="HPR3:HQB3"/>
    <mergeCell ref="HQC3:HQM3"/>
    <mergeCell ref="HQN3:HQX3"/>
    <mergeCell ref="IDQ3:IEA3"/>
    <mergeCell ref="IEB3:IEL3"/>
    <mergeCell ref="IEM3:IEW3"/>
    <mergeCell ref="IEX3:IFH3"/>
    <mergeCell ref="IFI3:IFS3"/>
    <mergeCell ref="IBN3:IBX3"/>
    <mergeCell ref="IBY3:ICI3"/>
    <mergeCell ref="ICJ3:ICT3"/>
    <mergeCell ref="ICU3:IDE3"/>
    <mergeCell ref="IDF3:IDP3"/>
    <mergeCell ref="HZK3:HZU3"/>
    <mergeCell ref="HZV3:IAF3"/>
    <mergeCell ref="IAG3:IAQ3"/>
    <mergeCell ref="IAR3:IBB3"/>
    <mergeCell ref="IBC3:IBM3"/>
    <mergeCell ref="HXH3:HXR3"/>
    <mergeCell ref="HXS3:HYC3"/>
    <mergeCell ref="HYD3:HYN3"/>
    <mergeCell ref="HYO3:HYY3"/>
    <mergeCell ref="HYZ3:HZJ3"/>
    <mergeCell ref="IMC3:IMM3"/>
    <mergeCell ref="IMN3:IMX3"/>
    <mergeCell ref="IMY3:INI3"/>
    <mergeCell ref="INJ3:INT3"/>
    <mergeCell ref="INU3:IOE3"/>
    <mergeCell ref="IJZ3:IKJ3"/>
    <mergeCell ref="IKK3:IKU3"/>
    <mergeCell ref="IKV3:ILF3"/>
    <mergeCell ref="ILG3:ILQ3"/>
    <mergeCell ref="ILR3:IMB3"/>
    <mergeCell ref="IHW3:IIG3"/>
    <mergeCell ref="IIH3:IIR3"/>
    <mergeCell ref="IIS3:IJC3"/>
    <mergeCell ref="IJD3:IJN3"/>
    <mergeCell ref="IJO3:IJY3"/>
    <mergeCell ref="IFT3:IGD3"/>
    <mergeCell ref="IGE3:IGO3"/>
    <mergeCell ref="IGP3:IGZ3"/>
    <mergeCell ref="IHA3:IHK3"/>
    <mergeCell ref="IHL3:IHV3"/>
    <mergeCell ref="IUO3:IUY3"/>
    <mergeCell ref="IUZ3:IVJ3"/>
    <mergeCell ref="IVK3:IVU3"/>
    <mergeCell ref="IVV3:IWF3"/>
    <mergeCell ref="IWG3:IWQ3"/>
    <mergeCell ref="ISL3:ISV3"/>
    <mergeCell ref="ISW3:ITG3"/>
    <mergeCell ref="ITH3:ITR3"/>
    <mergeCell ref="ITS3:IUC3"/>
    <mergeCell ref="IUD3:IUN3"/>
    <mergeCell ref="IQI3:IQS3"/>
    <mergeCell ref="IQT3:IRD3"/>
    <mergeCell ref="IRE3:IRO3"/>
    <mergeCell ref="IRP3:IRZ3"/>
    <mergeCell ref="ISA3:ISK3"/>
    <mergeCell ref="IOF3:IOP3"/>
    <mergeCell ref="IOQ3:IPA3"/>
    <mergeCell ref="IPB3:IPL3"/>
    <mergeCell ref="IPM3:IPW3"/>
    <mergeCell ref="IPX3:IQH3"/>
    <mergeCell ref="JDA3:JDK3"/>
    <mergeCell ref="JDL3:JDV3"/>
    <mergeCell ref="JDW3:JEG3"/>
    <mergeCell ref="JEH3:JER3"/>
    <mergeCell ref="JES3:JFC3"/>
    <mergeCell ref="JAX3:JBH3"/>
    <mergeCell ref="JBI3:JBS3"/>
    <mergeCell ref="JBT3:JCD3"/>
    <mergeCell ref="JCE3:JCO3"/>
    <mergeCell ref="JCP3:JCZ3"/>
    <mergeCell ref="IYU3:IZE3"/>
    <mergeCell ref="IZF3:IZP3"/>
    <mergeCell ref="IZQ3:JAA3"/>
    <mergeCell ref="JAB3:JAL3"/>
    <mergeCell ref="JAM3:JAW3"/>
    <mergeCell ref="IWR3:IXB3"/>
    <mergeCell ref="IXC3:IXM3"/>
    <mergeCell ref="IXN3:IXX3"/>
    <mergeCell ref="IXY3:IYI3"/>
    <mergeCell ref="IYJ3:IYT3"/>
    <mergeCell ref="JLM3:JLW3"/>
    <mergeCell ref="JLX3:JMH3"/>
    <mergeCell ref="JMI3:JMS3"/>
    <mergeCell ref="JMT3:JND3"/>
    <mergeCell ref="JNE3:JNO3"/>
    <mergeCell ref="JJJ3:JJT3"/>
    <mergeCell ref="JJU3:JKE3"/>
    <mergeCell ref="JKF3:JKP3"/>
    <mergeCell ref="JKQ3:JLA3"/>
    <mergeCell ref="JLB3:JLL3"/>
    <mergeCell ref="JHG3:JHQ3"/>
    <mergeCell ref="JHR3:JIB3"/>
    <mergeCell ref="JIC3:JIM3"/>
    <mergeCell ref="JIN3:JIX3"/>
    <mergeCell ref="JIY3:JJI3"/>
    <mergeCell ref="JFD3:JFN3"/>
    <mergeCell ref="JFO3:JFY3"/>
    <mergeCell ref="JFZ3:JGJ3"/>
    <mergeCell ref="JGK3:JGU3"/>
    <mergeCell ref="JGV3:JHF3"/>
    <mergeCell ref="JTY3:JUI3"/>
    <mergeCell ref="JUJ3:JUT3"/>
    <mergeCell ref="JUU3:JVE3"/>
    <mergeCell ref="JVF3:JVP3"/>
    <mergeCell ref="JVQ3:JWA3"/>
    <mergeCell ref="JRV3:JSF3"/>
    <mergeCell ref="JSG3:JSQ3"/>
    <mergeCell ref="JSR3:JTB3"/>
    <mergeCell ref="JTC3:JTM3"/>
    <mergeCell ref="JTN3:JTX3"/>
    <mergeCell ref="JPS3:JQC3"/>
    <mergeCell ref="JQD3:JQN3"/>
    <mergeCell ref="JQO3:JQY3"/>
    <mergeCell ref="JQZ3:JRJ3"/>
    <mergeCell ref="JRK3:JRU3"/>
    <mergeCell ref="JNP3:JNZ3"/>
    <mergeCell ref="JOA3:JOK3"/>
    <mergeCell ref="JOL3:JOV3"/>
    <mergeCell ref="JOW3:JPG3"/>
    <mergeCell ref="JPH3:JPR3"/>
    <mergeCell ref="KCK3:KCU3"/>
    <mergeCell ref="KCV3:KDF3"/>
    <mergeCell ref="KDG3:KDQ3"/>
    <mergeCell ref="KDR3:KEB3"/>
    <mergeCell ref="KEC3:KEM3"/>
    <mergeCell ref="KAH3:KAR3"/>
    <mergeCell ref="KAS3:KBC3"/>
    <mergeCell ref="KBD3:KBN3"/>
    <mergeCell ref="KBO3:KBY3"/>
    <mergeCell ref="KBZ3:KCJ3"/>
    <mergeCell ref="JYE3:JYO3"/>
    <mergeCell ref="JYP3:JYZ3"/>
    <mergeCell ref="JZA3:JZK3"/>
    <mergeCell ref="JZL3:JZV3"/>
    <mergeCell ref="JZW3:KAG3"/>
    <mergeCell ref="JWB3:JWL3"/>
    <mergeCell ref="JWM3:JWW3"/>
    <mergeCell ref="JWX3:JXH3"/>
    <mergeCell ref="JXI3:JXS3"/>
    <mergeCell ref="JXT3:JYD3"/>
    <mergeCell ref="KKW3:KLG3"/>
    <mergeCell ref="KLH3:KLR3"/>
    <mergeCell ref="KLS3:KMC3"/>
    <mergeCell ref="KMD3:KMN3"/>
    <mergeCell ref="KMO3:KMY3"/>
    <mergeCell ref="KIT3:KJD3"/>
    <mergeCell ref="KJE3:KJO3"/>
    <mergeCell ref="KJP3:KJZ3"/>
    <mergeCell ref="KKA3:KKK3"/>
    <mergeCell ref="KKL3:KKV3"/>
    <mergeCell ref="KGQ3:KHA3"/>
    <mergeCell ref="KHB3:KHL3"/>
    <mergeCell ref="KHM3:KHW3"/>
    <mergeCell ref="KHX3:KIH3"/>
    <mergeCell ref="KII3:KIS3"/>
    <mergeCell ref="KEN3:KEX3"/>
    <mergeCell ref="KEY3:KFI3"/>
    <mergeCell ref="KFJ3:KFT3"/>
    <mergeCell ref="KFU3:KGE3"/>
    <mergeCell ref="KGF3:KGP3"/>
    <mergeCell ref="KTI3:KTS3"/>
    <mergeCell ref="KTT3:KUD3"/>
    <mergeCell ref="KUE3:KUO3"/>
    <mergeCell ref="KUP3:KUZ3"/>
    <mergeCell ref="KVA3:KVK3"/>
    <mergeCell ref="KRF3:KRP3"/>
    <mergeCell ref="KRQ3:KSA3"/>
    <mergeCell ref="KSB3:KSL3"/>
    <mergeCell ref="KSM3:KSW3"/>
    <mergeCell ref="KSX3:KTH3"/>
    <mergeCell ref="KPC3:KPM3"/>
    <mergeCell ref="KPN3:KPX3"/>
    <mergeCell ref="KPY3:KQI3"/>
    <mergeCell ref="KQJ3:KQT3"/>
    <mergeCell ref="KQU3:KRE3"/>
    <mergeCell ref="KMZ3:KNJ3"/>
    <mergeCell ref="KNK3:KNU3"/>
    <mergeCell ref="KNV3:KOF3"/>
    <mergeCell ref="KOG3:KOQ3"/>
    <mergeCell ref="KOR3:KPB3"/>
    <mergeCell ref="LBU3:LCE3"/>
    <mergeCell ref="LCF3:LCP3"/>
    <mergeCell ref="LCQ3:LDA3"/>
    <mergeCell ref="LDB3:LDL3"/>
    <mergeCell ref="LDM3:LDW3"/>
    <mergeCell ref="KZR3:LAB3"/>
    <mergeCell ref="LAC3:LAM3"/>
    <mergeCell ref="LAN3:LAX3"/>
    <mergeCell ref="LAY3:LBI3"/>
    <mergeCell ref="LBJ3:LBT3"/>
    <mergeCell ref="KXO3:KXY3"/>
    <mergeCell ref="KXZ3:KYJ3"/>
    <mergeCell ref="KYK3:KYU3"/>
    <mergeCell ref="KYV3:KZF3"/>
    <mergeCell ref="KZG3:KZQ3"/>
    <mergeCell ref="KVL3:KVV3"/>
    <mergeCell ref="KVW3:KWG3"/>
    <mergeCell ref="KWH3:KWR3"/>
    <mergeCell ref="KWS3:KXC3"/>
    <mergeCell ref="KXD3:KXN3"/>
    <mergeCell ref="LKG3:LKQ3"/>
    <mergeCell ref="LKR3:LLB3"/>
    <mergeCell ref="LLC3:LLM3"/>
    <mergeCell ref="LLN3:LLX3"/>
    <mergeCell ref="LLY3:LMI3"/>
    <mergeCell ref="LID3:LIN3"/>
    <mergeCell ref="LIO3:LIY3"/>
    <mergeCell ref="LIZ3:LJJ3"/>
    <mergeCell ref="LJK3:LJU3"/>
    <mergeCell ref="LJV3:LKF3"/>
    <mergeCell ref="LGA3:LGK3"/>
    <mergeCell ref="LGL3:LGV3"/>
    <mergeCell ref="LGW3:LHG3"/>
    <mergeCell ref="LHH3:LHR3"/>
    <mergeCell ref="LHS3:LIC3"/>
    <mergeCell ref="LDX3:LEH3"/>
    <mergeCell ref="LEI3:LES3"/>
    <mergeCell ref="LET3:LFD3"/>
    <mergeCell ref="LFE3:LFO3"/>
    <mergeCell ref="LFP3:LFZ3"/>
    <mergeCell ref="LSS3:LTC3"/>
    <mergeCell ref="LTD3:LTN3"/>
    <mergeCell ref="LTO3:LTY3"/>
    <mergeCell ref="LTZ3:LUJ3"/>
    <mergeCell ref="LUK3:LUU3"/>
    <mergeCell ref="LQP3:LQZ3"/>
    <mergeCell ref="LRA3:LRK3"/>
    <mergeCell ref="LRL3:LRV3"/>
    <mergeCell ref="LRW3:LSG3"/>
    <mergeCell ref="LSH3:LSR3"/>
    <mergeCell ref="LOM3:LOW3"/>
    <mergeCell ref="LOX3:LPH3"/>
    <mergeCell ref="LPI3:LPS3"/>
    <mergeCell ref="LPT3:LQD3"/>
    <mergeCell ref="LQE3:LQO3"/>
    <mergeCell ref="LMJ3:LMT3"/>
    <mergeCell ref="LMU3:LNE3"/>
    <mergeCell ref="LNF3:LNP3"/>
    <mergeCell ref="LNQ3:LOA3"/>
    <mergeCell ref="LOB3:LOL3"/>
    <mergeCell ref="MBE3:MBO3"/>
    <mergeCell ref="MBP3:MBZ3"/>
    <mergeCell ref="MCA3:MCK3"/>
    <mergeCell ref="MCL3:MCV3"/>
    <mergeCell ref="MCW3:MDG3"/>
    <mergeCell ref="LZB3:LZL3"/>
    <mergeCell ref="LZM3:LZW3"/>
    <mergeCell ref="LZX3:MAH3"/>
    <mergeCell ref="MAI3:MAS3"/>
    <mergeCell ref="MAT3:MBD3"/>
    <mergeCell ref="LWY3:LXI3"/>
    <mergeCell ref="LXJ3:LXT3"/>
    <mergeCell ref="LXU3:LYE3"/>
    <mergeCell ref="LYF3:LYP3"/>
    <mergeCell ref="LYQ3:LZA3"/>
    <mergeCell ref="LUV3:LVF3"/>
    <mergeCell ref="LVG3:LVQ3"/>
    <mergeCell ref="LVR3:LWB3"/>
    <mergeCell ref="LWC3:LWM3"/>
    <mergeCell ref="LWN3:LWX3"/>
    <mergeCell ref="MJQ3:MKA3"/>
    <mergeCell ref="MKB3:MKL3"/>
    <mergeCell ref="MKM3:MKW3"/>
    <mergeCell ref="MKX3:MLH3"/>
    <mergeCell ref="MLI3:MLS3"/>
    <mergeCell ref="MHN3:MHX3"/>
    <mergeCell ref="MHY3:MII3"/>
    <mergeCell ref="MIJ3:MIT3"/>
    <mergeCell ref="MIU3:MJE3"/>
    <mergeCell ref="MJF3:MJP3"/>
    <mergeCell ref="MFK3:MFU3"/>
    <mergeCell ref="MFV3:MGF3"/>
    <mergeCell ref="MGG3:MGQ3"/>
    <mergeCell ref="MGR3:MHB3"/>
    <mergeCell ref="MHC3:MHM3"/>
    <mergeCell ref="MDH3:MDR3"/>
    <mergeCell ref="MDS3:MEC3"/>
    <mergeCell ref="MED3:MEN3"/>
    <mergeCell ref="MEO3:MEY3"/>
    <mergeCell ref="MEZ3:MFJ3"/>
    <mergeCell ref="MSC3:MSM3"/>
    <mergeCell ref="MSN3:MSX3"/>
    <mergeCell ref="MSY3:MTI3"/>
    <mergeCell ref="MTJ3:MTT3"/>
    <mergeCell ref="MTU3:MUE3"/>
    <mergeCell ref="MPZ3:MQJ3"/>
    <mergeCell ref="MQK3:MQU3"/>
    <mergeCell ref="MQV3:MRF3"/>
    <mergeCell ref="MRG3:MRQ3"/>
    <mergeCell ref="MRR3:MSB3"/>
    <mergeCell ref="MNW3:MOG3"/>
    <mergeCell ref="MOH3:MOR3"/>
    <mergeCell ref="MOS3:MPC3"/>
    <mergeCell ref="MPD3:MPN3"/>
    <mergeCell ref="MPO3:MPY3"/>
    <mergeCell ref="MLT3:MMD3"/>
    <mergeCell ref="MME3:MMO3"/>
    <mergeCell ref="MMP3:MMZ3"/>
    <mergeCell ref="MNA3:MNK3"/>
    <mergeCell ref="MNL3:MNV3"/>
    <mergeCell ref="NAO3:NAY3"/>
    <mergeCell ref="NAZ3:NBJ3"/>
    <mergeCell ref="NBK3:NBU3"/>
    <mergeCell ref="NBV3:NCF3"/>
    <mergeCell ref="NCG3:NCQ3"/>
    <mergeCell ref="MYL3:MYV3"/>
    <mergeCell ref="MYW3:MZG3"/>
    <mergeCell ref="MZH3:MZR3"/>
    <mergeCell ref="MZS3:NAC3"/>
    <mergeCell ref="NAD3:NAN3"/>
    <mergeCell ref="MWI3:MWS3"/>
    <mergeCell ref="MWT3:MXD3"/>
    <mergeCell ref="MXE3:MXO3"/>
    <mergeCell ref="MXP3:MXZ3"/>
    <mergeCell ref="MYA3:MYK3"/>
    <mergeCell ref="MUF3:MUP3"/>
    <mergeCell ref="MUQ3:MVA3"/>
    <mergeCell ref="MVB3:MVL3"/>
    <mergeCell ref="MVM3:MVW3"/>
    <mergeCell ref="MVX3:MWH3"/>
    <mergeCell ref="NJA3:NJK3"/>
    <mergeCell ref="NJL3:NJV3"/>
    <mergeCell ref="NJW3:NKG3"/>
    <mergeCell ref="NKH3:NKR3"/>
    <mergeCell ref="NKS3:NLC3"/>
    <mergeCell ref="NGX3:NHH3"/>
    <mergeCell ref="NHI3:NHS3"/>
    <mergeCell ref="NHT3:NID3"/>
    <mergeCell ref="NIE3:NIO3"/>
    <mergeCell ref="NIP3:NIZ3"/>
    <mergeCell ref="NEU3:NFE3"/>
    <mergeCell ref="NFF3:NFP3"/>
    <mergeCell ref="NFQ3:NGA3"/>
    <mergeCell ref="NGB3:NGL3"/>
    <mergeCell ref="NGM3:NGW3"/>
    <mergeCell ref="NCR3:NDB3"/>
    <mergeCell ref="NDC3:NDM3"/>
    <mergeCell ref="NDN3:NDX3"/>
    <mergeCell ref="NDY3:NEI3"/>
    <mergeCell ref="NEJ3:NET3"/>
    <mergeCell ref="NRM3:NRW3"/>
    <mergeCell ref="NRX3:NSH3"/>
    <mergeCell ref="NSI3:NSS3"/>
    <mergeCell ref="NST3:NTD3"/>
    <mergeCell ref="NTE3:NTO3"/>
    <mergeCell ref="NPJ3:NPT3"/>
    <mergeCell ref="NPU3:NQE3"/>
    <mergeCell ref="NQF3:NQP3"/>
    <mergeCell ref="NQQ3:NRA3"/>
    <mergeCell ref="NRB3:NRL3"/>
    <mergeCell ref="NNG3:NNQ3"/>
    <mergeCell ref="NNR3:NOB3"/>
    <mergeCell ref="NOC3:NOM3"/>
    <mergeCell ref="NON3:NOX3"/>
    <mergeCell ref="NOY3:NPI3"/>
    <mergeCell ref="NLD3:NLN3"/>
    <mergeCell ref="NLO3:NLY3"/>
    <mergeCell ref="NLZ3:NMJ3"/>
    <mergeCell ref="NMK3:NMU3"/>
    <mergeCell ref="NMV3:NNF3"/>
    <mergeCell ref="NZY3:OAI3"/>
    <mergeCell ref="OAJ3:OAT3"/>
    <mergeCell ref="OAU3:OBE3"/>
    <mergeCell ref="OBF3:OBP3"/>
    <mergeCell ref="OBQ3:OCA3"/>
    <mergeCell ref="NXV3:NYF3"/>
    <mergeCell ref="NYG3:NYQ3"/>
    <mergeCell ref="NYR3:NZB3"/>
    <mergeCell ref="NZC3:NZM3"/>
    <mergeCell ref="NZN3:NZX3"/>
    <mergeCell ref="NVS3:NWC3"/>
    <mergeCell ref="NWD3:NWN3"/>
    <mergeCell ref="NWO3:NWY3"/>
    <mergeCell ref="NWZ3:NXJ3"/>
    <mergeCell ref="NXK3:NXU3"/>
    <mergeCell ref="NTP3:NTZ3"/>
    <mergeCell ref="NUA3:NUK3"/>
    <mergeCell ref="NUL3:NUV3"/>
    <mergeCell ref="NUW3:NVG3"/>
    <mergeCell ref="NVH3:NVR3"/>
    <mergeCell ref="OIK3:OIU3"/>
    <mergeCell ref="OIV3:OJF3"/>
    <mergeCell ref="OJG3:OJQ3"/>
    <mergeCell ref="OJR3:OKB3"/>
    <mergeCell ref="OKC3:OKM3"/>
    <mergeCell ref="OGH3:OGR3"/>
    <mergeCell ref="OGS3:OHC3"/>
    <mergeCell ref="OHD3:OHN3"/>
    <mergeCell ref="OHO3:OHY3"/>
    <mergeCell ref="OHZ3:OIJ3"/>
    <mergeCell ref="OEE3:OEO3"/>
    <mergeCell ref="OEP3:OEZ3"/>
    <mergeCell ref="OFA3:OFK3"/>
    <mergeCell ref="OFL3:OFV3"/>
    <mergeCell ref="OFW3:OGG3"/>
    <mergeCell ref="OCB3:OCL3"/>
    <mergeCell ref="OCM3:OCW3"/>
    <mergeCell ref="OCX3:ODH3"/>
    <mergeCell ref="ODI3:ODS3"/>
    <mergeCell ref="ODT3:OED3"/>
    <mergeCell ref="OQW3:ORG3"/>
    <mergeCell ref="ORH3:ORR3"/>
    <mergeCell ref="ORS3:OSC3"/>
    <mergeCell ref="OSD3:OSN3"/>
    <mergeCell ref="OSO3:OSY3"/>
    <mergeCell ref="OOT3:OPD3"/>
    <mergeCell ref="OPE3:OPO3"/>
    <mergeCell ref="OPP3:OPZ3"/>
    <mergeCell ref="OQA3:OQK3"/>
    <mergeCell ref="OQL3:OQV3"/>
    <mergeCell ref="OMQ3:ONA3"/>
    <mergeCell ref="ONB3:ONL3"/>
    <mergeCell ref="ONM3:ONW3"/>
    <mergeCell ref="ONX3:OOH3"/>
    <mergeCell ref="OOI3:OOS3"/>
    <mergeCell ref="OKN3:OKX3"/>
    <mergeCell ref="OKY3:OLI3"/>
    <mergeCell ref="OLJ3:OLT3"/>
    <mergeCell ref="OLU3:OME3"/>
    <mergeCell ref="OMF3:OMP3"/>
    <mergeCell ref="OZI3:OZS3"/>
    <mergeCell ref="OZT3:PAD3"/>
    <mergeCell ref="PAE3:PAO3"/>
    <mergeCell ref="PAP3:PAZ3"/>
    <mergeCell ref="PBA3:PBK3"/>
    <mergeCell ref="OXF3:OXP3"/>
    <mergeCell ref="OXQ3:OYA3"/>
    <mergeCell ref="OYB3:OYL3"/>
    <mergeCell ref="OYM3:OYW3"/>
    <mergeCell ref="OYX3:OZH3"/>
    <mergeCell ref="OVC3:OVM3"/>
    <mergeCell ref="OVN3:OVX3"/>
    <mergeCell ref="OVY3:OWI3"/>
    <mergeCell ref="OWJ3:OWT3"/>
    <mergeCell ref="OWU3:OXE3"/>
    <mergeCell ref="OSZ3:OTJ3"/>
    <mergeCell ref="OTK3:OTU3"/>
    <mergeCell ref="OTV3:OUF3"/>
    <mergeCell ref="OUG3:OUQ3"/>
    <mergeCell ref="OUR3:OVB3"/>
    <mergeCell ref="PHU3:PIE3"/>
    <mergeCell ref="PIF3:PIP3"/>
    <mergeCell ref="PIQ3:PJA3"/>
    <mergeCell ref="PJB3:PJL3"/>
    <mergeCell ref="PJM3:PJW3"/>
    <mergeCell ref="PFR3:PGB3"/>
    <mergeCell ref="PGC3:PGM3"/>
    <mergeCell ref="PGN3:PGX3"/>
    <mergeCell ref="PGY3:PHI3"/>
    <mergeCell ref="PHJ3:PHT3"/>
    <mergeCell ref="PDO3:PDY3"/>
    <mergeCell ref="PDZ3:PEJ3"/>
    <mergeCell ref="PEK3:PEU3"/>
    <mergeCell ref="PEV3:PFF3"/>
    <mergeCell ref="PFG3:PFQ3"/>
    <mergeCell ref="PBL3:PBV3"/>
    <mergeCell ref="PBW3:PCG3"/>
    <mergeCell ref="PCH3:PCR3"/>
    <mergeCell ref="PCS3:PDC3"/>
    <mergeCell ref="PDD3:PDN3"/>
    <mergeCell ref="PQG3:PQQ3"/>
    <mergeCell ref="PQR3:PRB3"/>
    <mergeCell ref="PRC3:PRM3"/>
    <mergeCell ref="PRN3:PRX3"/>
    <mergeCell ref="PRY3:PSI3"/>
    <mergeCell ref="POD3:PON3"/>
    <mergeCell ref="POO3:POY3"/>
    <mergeCell ref="POZ3:PPJ3"/>
    <mergeCell ref="PPK3:PPU3"/>
    <mergeCell ref="PPV3:PQF3"/>
    <mergeCell ref="PMA3:PMK3"/>
    <mergeCell ref="PML3:PMV3"/>
    <mergeCell ref="PMW3:PNG3"/>
    <mergeCell ref="PNH3:PNR3"/>
    <mergeCell ref="PNS3:POC3"/>
    <mergeCell ref="PJX3:PKH3"/>
    <mergeCell ref="PKI3:PKS3"/>
    <mergeCell ref="PKT3:PLD3"/>
    <mergeCell ref="PLE3:PLO3"/>
    <mergeCell ref="PLP3:PLZ3"/>
    <mergeCell ref="PYS3:PZC3"/>
    <mergeCell ref="PZD3:PZN3"/>
    <mergeCell ref="PZO3:PZY3"/>
    <mergeCell ref="PZZ3:QAJ3"/>
    <mergeCell ref="QAK3:QAU3"/>
    <mergeCell ref="PWP3:PWZ3"/>
    <mergeCell ref="PXA3:PXK3"/>
    <mergeCell ref="PXL3:PXV3"/>
    <mergeCell ref="PXW3:PYG3"/>
    <mergeCell ref="PYH3:PYR3"/>
    <mergeCell ref="PUM3:PUW3"/>
    <mergeCell ref="PUX3:PVH3"/>
    <mergeCell ref="PVI3:PVS3"/>
    <mergeCell ref="PVT3:PWD3"/>
    <mergeCell ref="PWE3:PWO3"/>
    <mergeCell ref="PSJ3:PST3"/>
    <mergeCell ref="PSU3:PTE3"/>
    <mergeCell ref="PTF3:PTP3"/>
    <mergeCell ref="PTQ3:PUA3"/>
    <mergeCell ref="PUB3:PUL3"/>
    <mergeCell ref="QHE3:QHO3"/>
    <mergeCell ref="QHP3:QHZ3"/>
    <mergeCell ref="QIA3:QIK3"/>
    <mergeCell ref="QIL3:QIV3"/>
    <mergeCell ref="QIW3:QJG3"/>
    <mergeCell ref="QFB3:QFL3"/>
    <mergeCell ref="QFM3:QFW3"/>
    <mergeCell ref="QFX3:QGH3"/>
    <mergeCell ref="QGI3:QGS3"/>
    <mergeCell ref="QGT3:QHD3"/>
    <mergeCell ref="QCY3:QDI3"/>
    <mergeCell ref="QDJ3:QDT3"/>
    <mergeCell ref="QDU3:QEE3"/>
    <mergeCell ref="QEF3:QEP3"/>
    <mergeCell ref="QEQ3:QFA3"/>
    <mergeCell ref="QAV3:QBF3"/>
    <mergeCell ref="QBG3:QBQ3"/>
    <mergeCell ref="QBR3:QCB3"/>
    <mergeCell ref="QCC3:QCM3"/>
    <mergeCell ref="QCN3:QCX3"/>
    <mergeCell ref="QPQ3:QQA3"/>
    <mergeCell ref="QQB3:QQL3"/>
    <mergeCell ref="QQM3:QQW3"/>
    <mergeCell ref="QQX3:QRH3"/>
    <mergeCell ref="QRI3:QRS3"/>
    <mergeCell ref="QNN3:QNX3"/>
    <mergeCell ref="QNY3:QOI3"/>
    <mergeCell ref="QOJ3:QOT3"/>
    <mergeCell ref="QOU3:QPE3"/>
    <mergeCell ref="QPF3:QPP3"/>
    <mergeCell ref="QLK3:QLU3"/>
    <mergeCell ref="QLV3:QMF3"/>
    <mergeCell ref="QMG3:QMQ3"/>
    <mergeCell ref="QMR3:QNB3"/>
    <mergeCell ref="QNC3:QNM3"/>
    <mergeCell ref="QJH3:QJR3"/>
    <mergeCell ref="QJS3:QKC3"/>
    <mergeCell ref="QKD3:QKN3"/>
    <mergeCell ref="QKO3:QKY3"/>
    <mergeCell ref="QKZ3:QLJ3"/>
    <mergeCell ref="QYC3:QYM3"/>
    <mergeCell ref="QYN3:QYX3"/>
    <mergeCell ref="QYY3:QZI3"/>
    <mergeCell ref="QZJ3:QZT3"/>
    <mergeCell ref="QZU3:RAE3"/>
    <mergeCell ref="QVZ3:QWJ3"/>
    <mergeCell ref="QWK3:QWU3"/>
    <mergeCell ref="QWV3:QXF3"/>
    <mergeCell ref="QXG3:QXQ3"/>
    <mergeCell ref="QXR3:QYB3"/>
    <mergeCell ref="QTW3:QUG3"/>
    <mergeCell ref="QUH3:QUR3"/>
    <mergeCell ref="QUS3:QVC3"/>
    <mergeCell ref="QVD3:QVN3"/>
    <mergeCell ref="QVO3:QVY3"/>
    <mergeCell ref="QRT3:QSD3"/>
    <mergeCell ref="QSE3:QSO3"/>
    <mergeCell ref="QSP3:QSZ3"/>
    <mergeCell ref="QTA3:QTK3"/>
    <mergeCell ref="QTL3:QTV3"/>
    <mergeCell ref="RGO3:RGY3"/>
    <mergeCell ref="RGZ3:RHJ3"/>
    <mergeCell ref="RHK3:RHU3"/>
    <mergeCell ref="RHV3:RIF3"/>
    <mergeCell ref="RIG3:RIQ3"/>
    <mergeCell ref="REL3:REV3"/>
    <mergeCell ref="REW3:RFG3"/>
    <mergeCell ref="RFH3:RFR3"/>
    <mergeCell ref="RFS3:RGC3"/>
    <mergeCell ref="RGD3:RGN3"/>
    <mergeCell ref="RCI3:RCS3"/>
    <mergeCell ref="RCT3:RDD3"/>
    <mergeCell ref="RDE3:RDO3"/>
    <mergeCell ref="RDP3:RDZ3"/>
    <mergeCell ref="REA3:REK3"/>
    <mergeCell ref="RAF3:RAP3"/>
    <mergeCell ref="RAQ3:RBA3"/>
    <mergeCell ref="RBB3:RBL3"/>
    <mergeCell ref="RBM3:RBW3"/>
    <mergeCell ref="RBX3:RCH3"/>
    <mergeCell ref="RPA3:RPK3"/>
    <mergeCell ref="RPL3:RPV3"/>
    <mergeCell ref="RPW3:RQG3"/>
    <mergeCell ref="RQH3:RQR3"/>
    <mergeCell ref="RQS3:RRC3"/>
    <mergeCell ref="RMX3:RNH3"/>
    <mergeCell ref="RNI3:RNS3"/>
    <mergeCell ref="RNT3:ROD3"/>
    <mergeCell ref="ROE3:ROO3"/>
    <mergeCell ref="ROP3:ROZ3"/>
    <mergeCell ref="RKU3:RLE3"/>
    <mergeCell ref="RLF3:RLP3"/>
    <mergeCell ref="RLQ3:RMA3"/>
    <mergeCell ref="RMB3:RML3"/>
    <mergeCell ref="RMM3:RMW3"/>
    <mergeCell ref="RIR3:RJB3"/>
    <mergeCell ref="RJC3:RJM3"/>
    <mergeCell ref="RJN3:RJX3"/>
    <mergeCell ref="RJY3:RKI3"/>
    <mergeCell ref="RKJ3:RKT3"/>
    <mergeCell ref="RXM3:RXW3"/>
    <mergeCell ref="RXX3:RYH3"/>
    <mergeCell ref="RYI3:RYS3"/>
    <mergeCell ref="RYT3:RZD3"/>
    <mergeCell ref="RZE3:RZO3"/>
    <mergeCell ref="RVJ3:RVT3"/>
    <mergeCell ref="RVU3:RWE3"/>
    <mergeCell ref="RWF3:RWP3"/>
    <mergeCell ref="RWQ3:RXA3"/>
    <mergeCell ref="RXB3:RXL3"/>
    <mergeCell ref="RTG3:RTQ3"/>
    <mergeCell ref="RTR3:RUB3"/>
    <mergeCell ref="RUC3:RUM3"/>
    <mergeCell ref="RUN3:RUX3"/>
    <mergeCell ref="RUY3:RVI3"/>
    <mergeCell ref="RRD3:RRN3"/>
    <mergeCell ref="RRO3:RRY3"/>
    <mergeCell ref="RRZ3:RSJ3"/>
    <mergeCell ref="RSK3:RSU3"/>
    <mergeCell ref="RSV3:RTF3"/>
    <mergeCell ref="SFY3:SGI3"/>
    <mergeCell ref="SGJ3:SGT3"/>
    <mergeCell ref="SGU3:SHE3"/>
    <mergeCell ref="SHF3:SHP3"/>
    <mergeCell ref="SHQ3:SIA3"/>
    <mergeCell ref="SDV3:SEF3"/>
    <mergeCell ref="SEG3:SEQ3"/>
    <mergeCell ref="SER3:SFB3"/>
    <mergeCell ref="SFC3:SFM3"/>
    <mergeCell ref="SFN3:SFX3"/>
    <mergeCell ref="SBS3:SCC3"/>
    <mergeCell ref="SCD3:SCN3"/>
    <mergeCell ref="SCO3:SCY3"/>
    <mergeCell ref="SCZ3:SDJ3"/>
    <mergeCell ref="SDK3:SDU3"/>
    <mergeCell ref="RZP3:RZZ3"/>
    <mergeCell ref="SAA3:SAK3"/>
    <mergeCell ref="SAL3:SAV3"/>
    <mergeCell ref="SAW3:SBG3"/>
    <mergeCell ref="SBH3:SBR3"/>
    <mergeCell ref="SOK3:SOU3"/>
    <mergeCell ref="SOV3:SPF3"/>
    <mergeCell ref="SPG3:SPQ3"/>
    <mergeCell ref="SPR3:SQB3"/>
    <mergeCell ref="SQC3:SQM3"/>
    <mergeCell ref="SMH3:SMR3"/>
    <mergeCell ref="SMS3:SNC3"/>
    <mergeCell ref="SND3:SNN3"/>
    <mergeCell ref="SNO3:SNY3"/>
    <mergeCell ref="SNZ3:SOJ3"/>
    <mergeCell ref="SKE3:SKO3"/>
    <mergeCell ref="SKP3:SKZ3"/>
    <mergeCell ref="SLA3:SLK3"/>
    <mergeCell ref="SLL3:SLV3"/>
    <mergeCell ref="SLW3:SMG3"/>
    <mergeCell ref="SIB3:SIL3"/>
    <mergeCell ref="SIM3:SIW3"/>
    <mergeCell ref="SIX3:SJH3"/>
    <mergeCell ref="SJI3:SJS3"/>
    <mergeCell ref="SJT3:SKD3"/>
    <mergeCell ref="SWW3:SXG3"/>
    <mergeCell ref="SXH3:SXR3"/>
    <mergeCell ref="SXS3:SYC3"/>
    <mergeCell ref="SYD3:SYN3"/>
    <mergeCell ref="SYO3:SYY3"/>
    <mergeCell ref="SUT3:SVD3"/>
    <mergeCell ref="SVE3:SVO3"/>
    <mergeCell ref="SVP3:SVZ3"/>
    <mergeCell ref="SWA3:SWK3"/>
    <mergeCell ref="SWL3:SWV3"/>
    <mergeCell ref="SSQ3:STA3"/>
    <mergeCell ref="STB3:STL3"/>
    <mergeCell ref="STM3:STW3"/>
    <mergeCell ref="STX3:SUH3"/>
    <mergeCell ref="SUI3:SUS3"/>
    <mergeCell ref="SQN3:SQX3"/>
    <mergeCell ref="SQY3:SRI3"/>
    <mergeCell ref="SRJ3:SRT3"/>
    <mergeCell ref="SRU3:SSE3"/>
    <mergeCell ref="SSF3:SSP3"/>
    <mergeCell ref="TFI3:TFS3"/>
    <mergeCell ref="TFT3:TGD3"/>
    <mergeCell ref="TGE3:TGO3"/>
    <mergeCell ref="TGP3:TGZ3"/>
    <mergeCell ref="THA3:THK3"/>
    <mergeCell ref="TDF3:TDP3"/>
    <mergeCell ref="TDQ3:TEA3"/>
    <mergeCell ref="TEB3:TEL3"/>
    <mergeCell ref="TEM3:TEW3"/>
    <mergeCell ref="TEX3:TFH3"/>
    <mergeCell ref="TBC3:TBM3"/>
    <mergeCell ref="TBN3:TBX3"/>
    <mergeCell ref="TBY3:TCI3"/>
    <mergeCell ref="TCJ3:TCT3"/>
    <mergeCell ref="TCU3:TDE3"/>
    <mergeCell ref="SYZ3:SZJ3"/>
    <mergeCell ref="SZK3:SZU3"/>
    <mergeCell ref="SZV3:TAF3"/>
    <mergeCell ref="TAG3:TAQ3"/>
    <mergeCell ref="TAR3:TBB3"/>
    <mergeCell ref="TNU3:TOE3"/>
    <mergeCell ref="TOF3:TOP3"/>
    <mergeCell ref="TOQ3:TPA3"/>
    <mergeCell ref="TPB3:TPL3"/>
    <mergeCell ref="TPM3:TPW3"/>
    <mergeCell ref="TLR3:TMB3"/>
    <mergeCell ref="TMC3:TMM3"/>
    <mergeCell ref="TMN3:TMX3"/>
    <mergeCell ref="TMY3:TNI3"/>
    <mergeCell ref="TNJ3:TNT3"/>
    <mergeCell ref="TJO3:TJY3"/>
    <mergeCell ref="TJZ3:TKJ3"/>
    <mergeCell ref="TKK3:TKU3"/>
    <mergeCell ref="TKV3:TLF3"/>
    <mergeCell ref="TLG3:TLQ3"/>
    <mergeCell ref="THL3:THV3"/>
    <mergeCell ref="THW3:TIG3"/>
    <mergeCell ref="TIH3:TIR3"/>
    <mergeCell ref="TIS3:TJC3"/>
    <mergeCell ref="TJD3:TJN3"/>
    <mergeCell ref="TWG3:TWQ3"/>
    <mergeCell ref="TWR3:TXB3"/>
    <mergeCell ref="TXC3:TXM3"/>
    <mergeCell ref="TXN3:TXX3"/>
    <mergeCell ref="TXY3:TYI3"/>
    <mergeCell ref="TUD3:TUN3"/>
    <mergeCell ref="TUO3:TUY3"/>
    <mergeCell ref="TUZ3:TVJ3"/>
    <mergeCell ref="TVK3:TVU3"/>
    <mergeCell ref="TVV3:TWF3"/>
    <mergeCell ref="TSA3:TSK3"/>
    <mergeCell ref="TSL3:TSV3"/>
    <mergeCell ref="TSW3:TTG3"/>
    <mergeCell ref="TTH3:TTR3"/>
    <mergeCell ref="TTS3:TUC3"/>
    <mergeCell ref="TPX3:TQH3"/>
    <mergeCell ref="TQI3:TQS3"/>
    <mergeCell ref="TQT3:TRD3"/>
    <mergeCell ref="TRE3:TRO3"/>
    <mergeCell ref="TRP3:TRZ3"/>
    <mergeCell ref="UES3:UFC3"/>
    <mergeCell ref="UFD3:UFN3"/>
    <mergeCell ref="UFO3:UFY3"/>
    <mergeCell ref="UFZ3:UGJ3"/>
    <mergeCell ref="UGK3:UGU3"/>
    <mergeCell ref="UCP3:UCZ3"/>
    <mergeCell ref="UDA3:UDK3"/>
    <mergeCell ref="UDL3:UDV3"/>
    <mergeCell ref="UDW3:UEG3"/>
    <mergeCell ref="UEH3:UER3"/>
    <mergeCell ref="UAM3:UAW3"/>
    <mergeCell ref="UAX3:UBH3"/>
    <mergeCell ref="UBI3:UBS3"/>
    <mergeCell ref="UBT3:UCD3"/>
    <mergeCell ref="UCE3:UCO3"/>
    <mergeCell ref="TYJ3:TYT3"/>
    <mergeCell ref="TYU3:TZE3"/>
    <mergeCell ref="TZF3:TZP3"/>
    <mergeCell ref="TZQ3:UAA3"/>
    <mergeCell ref="UAB3:UAL3"/>
    <mergeCell ref="UNE3:UNO3"/>
    <mergeCell ref="UNP3:UNZ3"/>
    <mergeCell ref="UOA3:UOK3"/>
    <mergeCell ref="UOL3:UOV3"/>
    <mergeCell ref="UOW3:UPG3"/>
    <mergeCell ref="ULB3:ULL3"/>
    <mergeCell ref="ULM3:ULW3"/>
    <mergeCell ref="ULX3:UMH3"/>
    <mergeCell ref="UMI3:UMS3"/>
    <mergeCell ref="UMT3:UND3"/>
    <mergeCell ref="UIY3:UJI3"/>
    <mergeCell ref="UJJ3:UJT3"/>
    <mergeCell ref="UJU3:UKE3"/>
    <mergeCell ref="UKF3:UKP3"/>
    <mergeCell ref="UKQ3:ULA3"/>
    <mergeCell ref="UGV3:UHF3"/>
    <mergeCell ref="UHG3:UHQ3"/>
    <mergeCell ref="UHR3:UIB3"/>
    <mergeCell ref="UIC3:UIM3"/>
    <mergeCell ref="UIN3:UIX3"/>
    <mergeCell ref="UVQ3:UWA3"/>
    <mergeCell ref="UWB3:UWL3"/>
    <mergeCell ref="UWM3:UWW3"/>
    <mergeCell ref="UWX3:UXH3"/>
    <mergeCell ref="UXI3:UXS3"/>
    <mergeCell ref="UTN3:UTX3"/>
    <mergeCell ref="UTY3:UUI3"/>
    <mergeCell ref="UUJ3:UUT3"/>
    <mergeCell ref="UUU3:UVE3"/>
    <mergeCell ref="UVF3:UVP3"/>
    <mergeCell ref="URK3:URU3"/>
    <mergeCell ref="URV3:USF3"/>
    <mergeCell ref="USG3:USQ3"/>
    <mergeCell ref="USR3:UTB3"/>
    <mergeCell ref="UTC3:UTM3"/>
    <mergeCell ref="UPH3:UPR3"/>
    <mergeCell ref="UPS3:UQC3"/>
    <mergeCell ref="UQD3:UQN3"/>
    <mergeCell ref="UQO3:UQY3"/>
    <mergeCell ref="UQZ3:URJ3"/>
    <mergeCell ref="VEC3:VEM3"/>
    <mergeCell ref="VEN3:VEX3"/>
    <mergeCell ref="VEY3:VFI3"/>
    <mergeCell ref="VFJ3:VFT3"/>
    <mergeCell ref="VFU3:VGE3"/>
    <mergeCell ref="VBZ3:VCJ3"/>
    <mergeCell ref="VCK3:VCU3"/>
    <mergeCell ref="VCV3:VDF3"/>
    <mergeCell ref="VDG3:VDQ3"/>
    <mergeCell ref="VDR3:VEB3"/>
    <mergeCell ref="UZW3:VAG3"/>
    <mergeCell ref="VAH3:VAR3"/>
    <mergeCell ref="VAS3:VBC3"/>
    <mergeCell ref="VBD3:VBN3"/>
    <mergeCell ref="VBO3:VBY3"/>
    <mergeCell ref="UXT3:UYD3"/>
    <mergeCell ref="UYE3:UYO3"/>
    <mergeCell ref="UYP3:UYZ3"/>
    <mergeCell ref="UZA3:UZK3"/>
    <mergeCell ref="UZL3:UZV3"/>
    <mergeCell ref="VMO3:VMY3"/>
    <mergeCell ref="VMZ3:VNJ3"/>
    <mergeCell ref="VNK3:VNU3"/>
    <mergeCell ref="VNV3:VOF3"/>
    <mergeCell ref="VOG3:VOQ3"/>
    <mergeCell ref="VKL3:VKV3"/>
    <mergeCell ref="VKW3:VLG3"/>
    <mergeCell ref="VLH3:VLR3"/>
    <mergeCell ref="VLS3:VMC3"/>
    <mergeCell ref="VMD3:VMN3"/>
    <mergeCell ref="VII3:VIS3"/>
    <mergeCell ref="VIT3:VJD3"/>
    <mergeCell ref="VJE3:VJO3"/>
    <mergeCell ref="VJP3:VJZ3"/>
    <mergeCell ref="VKA3:VKK3"/>
    <mergeCell ref="VGF3:VGP3"/>
    <mergeCell ref="VGQ3:VHA3"/>
    <mergeCell ref="VHB3:VHL3"/>
    <mergeCell ref="VHM3:VHW3"/>
    <mergeCell ref="VHX3:VIH3"/>
    <mergeCell ref="VVA3:VVK3"/>
    <mergeCell ref="VVL3:VVV3"/>
    <mergeCell ref="VVW3:VWG3"/>
    <mergeCell ref="VWH3:VWR3"/>
    <mergeCell ref="VWS3:VXC3"/>
    <mergeCell ref="VSX3:VTH3"/>
    <mergeCell ref="VTI3:VTS3"/>
    <mergeCell ref="VTT3:VUD3"/>
    <mergeCell ref="VUE3:VUO3"/>
    <mergeCell ref="VUP3:VUZ3"/>
    <mergeCell ref="VQU3:VRE3"/>
    <mergeCell ref="VRF3:VRP3"/>
    <mergeCell ref="VRQ3:VSA3"/>
    <mergeCell ref="VSB3:VSL3"/>
    <mergeCell ref="VSM3:VSW3"/>
    <mergeCell ref="VOR3:VPB3"/>
    <mergeCell ref="VPC3:VPM3"/>
    <mergeCell ref="VPN3:VPX3"/>
    <mergeCell ref="VPY3:VQI3"/>
    <mergeCell ref="VQJ3:VQT3"/>
    <mergeCell ref="WDM3:WDW3"/>
    <mergeCell ref="WDX3:WEH3"/>
    <mergeCell ref="WEI3:WES3"/>
    <mergeCell ref="WET3:WFD3"/>
    <mergeCell ref="WFE3:WFO3"/>
    <mergeCell ref="WBJ3:WBT3"/>
    <mergeCell ref="WBU3:WCE3"/>
    <mergeCell ref="WCF3:WCP3"/>
    <mergeCell ref="WCQ3:WDA3"/>
    <mergeCell ref="WDB3:WDL3"/>
    <mergeCell ref="VZG3:VZQ3"/>
    <mergeCell ref="VZR3:WAB3"/>
    <mergeCell ref="WAC3:WAM3"/>
    <mergeCell ref="WAN3:WAX3"/>
    <mergeCell ref="WAY3:WBI3"/>
    <mergeCell ref="VXD3:VXN3"/>
    <mergeCell ref="VXO3:VXY3"/>
    <mergeCell ref="VXZ3:VYJ3"/>
    <mergeCell ref="VYK3:VYU3"/>
    <mergeCell ref="VYV3:VZF3"/>
    <mergeCell ref="WLY3:WMI3"/>
    <mergeCell ref="WMJ3:WMT3"/>
    <mergeCell ref="WMU3:WNE3"/>
    <mergeCell ref="WNF3:WNP3"/>
    <mergeCell ref="WNQ3:WOA3"/>
    <mergeCell ref="WJV3:WKF3"/>
    <mergeCell ref="WKG3:WKQ3"/>
    <mergeCell ref="WKR3:WLB3"/>
    <mergeCell ref="WLC3:WLM3"/>
    <mergeCell ref="WLN3:WLX3"/>
    <mergeCell ref="WHS3:WIC3"/>
    <mergeCell ref="WID3:WIN3"/>
    <mergeCell ref="WIO3:WIY3"/>
    <mergeCell ref="WIZ3:WJJ3"/>
    <mergeCell ref="WJK3:WJU3"/>
    <mergeCell ref="WFP3:WFZ3"/>
    <mergeCell ref="WGA3:WGK3"/>
    <mergeCell ref="WGL3:WGV3"/>
    <mergeCell ref="WGW3:WHG3"/>
    <mergeCell ref="WHH3:WHR3"/>
    <mergeCell ref="WUK3:WUU3"/>
    <mergeCell ref="WUV3:WVF3"/>
    <mergeCell ref="WVG3:WVQ3"/>
    <mergeCell ref="WVR3:WWB3"/>
    <mergeCell ref="WWC3:WWM3"/>
    <mergeCell ref="WSH3:WSR3"/>
    <mergeCell ref="WSS3:WTC3"/>
    <mergeCell ref="WTD3:WTN3"/>
    <mergeCell ref="WTO3:WTY3"/>
    <mergeCell ref="WTZ3:WUJ3"/>
    <mergeCell ref="WQE3:WQO3"/>
    <mergeCell ref="WQP3:WQZ3"/>
    <mergeCell ref="WRA3:WRK3"/>
    <mergeCell ref="WRL3:WRV3"/>
    <mergeCell ref="WRW3:WSG3"/>
    <mergeCell ref="WOB3:WOL3"/>
    <mergeCell ref="WOM3:WOW3"/>
    <mergeCell ref="WOX3:WPH3"/>
    <mergeCell ref="WPI3:WPS3"/>
    <mergeCell ref="WPT3:WQD3"/>
    <mergeCell ref="XEZ3:XFD3"/>
    <mergeCell ref="XCW3:XDG3"/>
    <mergeCell ref="XDH3:XDR3"/>
    <mergeCell ref="XDS3:XEC3"/>
    <mergeCell ref="XED3:XEN3"/>
    <mergeCell ref="XEO3:XEY3"/>
    <mergeCell ref="XAT3:XBD3"/>
    <mergeCell ref="XBE3:XBO3"/>
    <mergeCell ref="XBP3:XBZ3"/>
    <mergeCell ref="XCA3:XCK3"/>
    <mergeCell ref="XCL3:XCV3"/>
    <mergeCell ref="WYQ3:WZA3"/>
    <mergeCell ref="WZB3:WZL3"/>
    <mergeCell ref="WZM3:WZW3"/>
    <mergeCell ref="WZX3:XAH3"/>
    <mergeCell ref="XAI3:XAS3"/>
    <mergeCell ref="WWN3:WWX3"/>
    <mergeCell ref="WWY3:WXI3"/>
    <mergeCell ref="WXJ3:WXT3"/>
    <mergeCell ref="WXU3:WYE3"/>
    <mergeCell ref="WYF3:WYP3"/>
  </mergeCells>
  <phoneticPr fontId="0" type="noConversion"/>
  <printOptions horizontalCentered="1"/>
  <pageMargins left="0.25" right="0.25" top="0.5" bottom="0.35" header="0.25" footer="0.25"/>
  <pageSetup scale="75" fitToHeight="60" orientation="landscape" r:id="rId1"/>
  <headerFooter alignWithMargins="0">
    <oddFooter>&amp;CPage &amp;P of &amp;N&amp;R&amp;F,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L3898"/>
  <sheetViews>
    <sheetView workbookViewId="0">
      <selection activeCell="Q18" sqref="Q18"/>
    </sheetView>
  </sheetViews>
  <sheetFormatPr defaultColWidth="9.109375" defaultRowHeight="13.2" x14ac:dyDescent="0.25"/>
  <cols>
    <col min="1" max="1" width="9.109375" style="19"/>
    <col min="2" max="2" width="29" style="19" customWidth="1"/>
    <col min="3" max="3" width="11.6640625" style="19" customWidth="1"/>
    <col min="4" max="4" width="34.33203125" style="19" customWidth="1"/>
    <col min="5" max="5" width="24.109375" style="19" bestFit="1" customWidth="1"/>
    <col min="6" max="6" width="17.44140625" style="19" customWidth="1"/>
    <col min="7" max="7" width="12.33203125" style="19" bestFit="1" customWidth="1"/>
    <col min="8" max="8" width="12.33203125" style="19" hidden="1" customWidth="1"/>
    <col min="9" max="9" width="14.6640625" style="19" customWidth="1"/>
    <col min="10" max="10" width="9.109375" style="19"/>
    <col min="11" max="11" width="12.6640625" style="19" bestFit="1" customWidth="1"/>
    <col min="12" max="16384" width="9.109375" style="19"/>
  </cols>
  <sheetData>
    <row r="1" spans="1:12" customFormat="1" ht="15.6" x14ac:dyDescent="0.3">
      <c r="A1" s="44" t="s">
        <v>344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customFormat="1" ht="15.6" x14ac:dyDescent="0.3">
      <c r="A2" s="43">
        <v>44712</v>
      </c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2" customFormat="1" x14ac:dyDescent="0.25">
      <c r="A3" s="42" t="s">
        <v>237</v>
      </c>
      <c r="B3" s="42"/>
      <c r="C3" s="42"/>
      <c r="D3" s="42"/>
      <c r="E3" s="42"/>
      <c r="F3" s="42"/>
      <c r="G3" s="42"/>
      <c r="H3" s="42"/>
      <c r="I3" s="42"/>
      <c r="J3" s="42"/>
      <c r="K3" s="42"/>
    </row>
    <row r="4" spans="1:12" customFormat="1" x14ac:dyDescent="0.25">
      <c r="A4" s="14"/>
      <c r="B4" s="14"/>
      <c r="C4" s="16"/>
      <c r="D4" s="14"/>
      <c r="E4" s="14"/>
      <c r="F4" s="14"/>
      <c r="G4" s="14"/>
      <c r="H4" s="14"/>
      <c r="I4" s="17"/>
      <c r="J4" s="14"/>
      <c r="K4" s="14"/>
    </row>
    <row r="5" spans="1:12" customFormat="1" ht="26.4" x14ac:dyDescent="0.25">
      <c r="A5" s="3" t="s">
        <v>139</v>
      </c>
      <c r="B5" s="3" t="s">
        <v>297</v>
      </c>
      <c r="C5" s="8" t="s">
        <v>298</v>
      </c>
      <c r="D5" s="3" t="s">
        <v>332</v>
      </c>
      <c r="E5" s="3" t="s">
        <v>333</v>
      </c>
      <c r="F5" s="2" t="s">
        <v>299</v>
      </c>
      <c r="G5" s="2" t="s">
        <v>235</v>
      </c>
      <c r="H5" s="1" t="s">
        <v>307</v>
      </c>
      <c r="I5" s="2" t="s">
        <v>1457</v>
      </c>
      <c r="J5" s="2" t="s">
        <v>341</v>
      </c>
      <c r="K5" s="4" t="s">
        <v>342</v>
      </c>
    </row>
    <row r="6" spans="1:12" s="40" customFormat="1" ht="14.25" customHeight="1" x14ac:dyDescent="0.25">
      <c r="A6" s="38" t="s">
        <v>141</v>
      </c>
      <c r="B6" s="38" t="s">
        <v>169</v>
      </c>
      <c r="C6" s="38" t="s">
        <v>8476</v>
      </c>
      <c r="D6" s="38" t="s">
        <v>8477</v>
      </c>
      <c r="E6" s="38" t="s">
        <v>8478</v>
      </c>
      <c r="F6" s="38" t="s">
        <v>8479</v>
      </c>
      <c r="G6" s="38" t="s">
        <v>8480</v>
      </c>
      <c r="H6" s="38" t="s">
        <v>2665</v>
      </c>
      <c r="I6" s="39">
        <v>14761.56</v>
      </c>
      <c r="J6" s="15">
        <f>VLOOKUP(LEFT(B6,5),[1]Percents!$C:$M,3,FALSE)</f>
        <v>0.1905</v>
      </c>
      <c r="K6" s="13">
        <f t="shared" ref="K6:K29" si="0">+J6*I6</f>
        <v>2812.0771799999998</v>
      </c>
      <c r="L6" s="36"/>
    </row>
    <row r="7" spans="1:12" s="40" customFormat="1" ht="14.25" customHeight="1" x14ac:dyDescent="0.25">
      <c r="A7" s="38" t="s">
        <v>242</v>
      </c>
      <c r="B7" s="38" t="s">
        <v>122</v>
      </c>
      <c r="C7" s="38" t="s">
        <v>11604</v>
      </c>
      <c r="D7" s="38" t="s">
        <v>11605</v>
      </c>
      <c r="E7" s="38" t="s">
        <v>45</v>
      </c>
      <c r="F7" s="38" t="s">
        <v>11606</v>
      </c>
      <c r="G7" s="38" t="s">
        <v>11607</v>
      </c>
      <c r="H7" s="38" t="s">
        <v>2665</v>
      </c>
      <c r="I7" s="41">
        <v>-266.91000000000003</v>
      </c>
      <c r="J7" s="15">
        <f>VLOOKUP(LEFT(B7,5),[1]Percents!$C:$M,3,FALSE)</f>
        <v>0.9462600000000001</v>
      </c>
      <c r="K7" s="13">
        <f t="shared" si="0"/>
        <v>-252.56625660000006</v>
      </c>
      <c r="L7" s="36"/>
    </row>
    <row r="8" spans="1:12" s="40" customFormat="1" ht="14.25" customHeight="1" x14ac:dyDescent="0.25">
      <c r="A8" s="38" t="s">
        <v>243</v>
      </c>
      <c r="B8" s="38" t="s">
        <v>118</v>
      </c>
      <c r="C8" s="38" t="s">
        <v>8481</v>
      </c>
      <c r="D8" s="38" t="s">
        <v>8482</v>
      </c>
      <c r="E8" s="38" t="s">
        <v>194</v>
      </c>
      <c r="F8" s="38" t="s">
        <v>8483</v>
      </c>
      <c r="G8" s="38" t="s">
        <v>8484</v>
      </c>
      <c r="H8" s="38" t="s">
        <v>2665</v>
      </c>
      <c r="I8" s="39">
        <v>1251.95</v>
      </c>
      <c r="J8" s="15">
        <f>VLOOKUP(LEFT(B8,5),[1]Percents!$C:$M,3,FALSE)</f>
        <v>0.90900000000000003</v>
      </c>
      <c r="K8" s="13">
        <f t="shared" si="0"/>
        <v>1138.0225500000001</v>
      </c>
      <c r="L8" s="36"/>
    </row>
    <row r="9" spans="1:12" s="40" customFormat="1" ht="14.25" customHeight="1" x14ac:dyDescent="0.25">
      <c r="A9" s="38" t="s">
        <v>213</v>
      </c>
      <c r="B9" s="38" t="s">
        <v>195</v>
      </c>
      <c r="C9" s="38" t="s">
        <v>1659</v>
      </c>
      <c r="D9" s="38" t="s">
        <v>2911</v>
      </c>
      <c r="E9" s="38" t="s">
        <v>1458</v>
      </c>
      <c r="F9" s="38" t="s">
        <v>1459</v>
      </c>
      <c r="G9" s="38" t="s">
        <v>1660</v>
      </c>
      <c r="H9" s="38" t="s">
        <v>2665</v>
      </c>
      <c r="I9" s="39">
        <v>34.79</v>
      </c>
      <c r="J9" s="15">
        <f>VLOOKUP(LEFT(B9,5),[1]Percents!$C:$M,3,FALSE)</f>
        <v>0.91395000000000004</v>
      </c>
      <c r="K9" s="13">
        <f t="shared" si="0"/>
        <v>31.7963205</v>
      </c>
      <c r="L9" s="36"/>
    </row>
    <row r="10" spans="1:12" s="40" customFormat="1" ht="14.25" customHeight="1" x14ac:dyDescent="0.25">
      <c r="A10" s="38" t="s">
        <v>242</v>
      </c>
      <c r="B10" s="38" t="s">
        <v>174</v>
      </c>
      <c r="C10" s="38" t="s">
        <v>1665</v>
      </c>
      <c r="D10" s="38" t="s">
        <v>427</v>
      </c>
      <c r="E10" s="38" t="s">
        <v>428</v>
      </c>
      <c r="F10" s="38" t="s">
        <v>429</v>
      </c>
      <c r="G10" s="38" t="s">
        <v>1664</v>
      </c>
      <c r="H10" s="38" t="s">
        <v>2665</v>
      </c>
      <c r="I10" s="39">
        <v>14715.74</v>
      </c>
      <c r="J10" s="15">
        <f>VLOOKUP(LEFT(B10,5),[1]Percents!$C:$M,3,FALSE)</f>
        <v>0.96416999999999997</v>
      </c>
      <c r="K10" s="13">
        <f t="shared" si="0"/>
        <v>14188.4750358</v>
      </c>
      <c r="L10" s="36"/>
    </row>
    <row r="11" spans="1:12" s="40" customFormat="1" ht="14.25" customHeight="1" x14ac:dyDescent="0.25">
      <c r="A11" s="38" t="s">
        <v>243</v>
      </c>
      <c r="B11" s="38" t="s">
        <v>289</v>
      </c>
      <c r="C11" s="38" t="s">
        <v>1668</v>
      </c>
      <c r="D11" s="38" t="s">
        <v>410</v>
      </c>
      <c r="E11" s="38" t="s">
        <v>545</v>
      </c>
      <c r="F11" s="38" t="s">
        <v>411</v>
      </c>
      <c r="G11" s="38" t="s">
        <v>1666</v>
      </c>
      <c r="H11" s="38" t="s">
        <v>2665</v>
      </c>
      <c r="I11" s="39">
        <v>35341.24</v>
      </c>
      <c r="J11" s="15">
        <f>VLOOKUP(LEFT(B11,5),[1]Percents!$C:$M,3,FALSE)</f>
        <v>0.90900000000000003</v>
      </c>
      <c r="K11" s="13">
        <f t="shared" si="0"/>
        <v>32125.187159999998</v>
      </c>
      <c r="L11" s="36"/>
    </row>
    <row r="12" spans="1:12" s="40" customFormat="1" ht="14.25" customHeight="1" x14ac:dyDescent="0.25">
      <c r="A12" s="38" t="s">
        <v>141</v>
      </c>
      <c r="B12" s="38" t="s">
        <v>172</v>
      </c>
      <c r="C12" s="38" t="s">
        <v>2810</v>
      </c>
      <c r="D12" s="38" t="s">
        <v>2811</v>
      </c>
      <c r="E12" s="38" t="s">
        <v>466</v>
      </c>
      <c r="F12" s="38" t="s">
        <v>2812</v>
      </c>
      <c r="G12" s="38" t="s">
        <v>1675</v>
      </c>
      <c r="H12" s="38" t="s">
        <v>2665</v>
      </c>
      <c r="I12" s="39">
        <v>23806.55</v>
      </c>
      <c r="J12" s="15">
        <f>VLOOKUP(LEFT(B12,5),[1]Percents!$C:$M,3,FALSE)</f>
        <v>0.1905</v>
      </c>
      <c r="K12" s="13">
        <f t="shared" si="0"/>
        <v>4535.1477750000004</v>
      </c>
      <c r="L12" s="36"/>
    </row>
    <row r="13" spans="1:12" s="40" customFormat="1" ht="14.25" customHeight="1" x14ac:dyDescent="0.25">
      <c r="A13" s="38" t="s">
        <v>141</v>
      </c>
      <c r="B13" s="38" t="s">
        <v>111</v>
      </c>
      <c r="C13" s="38" t="s">
        <v>1670</v>
      </c>
      <c r="D13" s="38" t="s">
        <v>564</v>
      </c>
      <c r="E13" s="38" t="s">
        <v>565</v>
      </c>
      <c r="F13" s="38" t="s">
        <v>566</v>
      </c>
      <c r="G13" s="38" t="s">
        <v>1671</v>
      </c>
      <c r="H13" s="38" t="s">
        <v>2665</v>
      </c>
      <c r="I13" s="41">
        <v>-5.0000000000011369E-2</v>
      </c>
      <c r="J13" s="15">
        <f>VLOOKUP(LEFT(B13,5),[1]Percents!$C:$M,3,FALSE)</f>
        <v>0.1905</v>
      </c>
      <c r="K13" s="13">
        <f t="shared" si="0"/>
        <v>-9.5250000000021654E-3</v>
      </c>
      <c r="L13" s="36"/>
    </row>
    <row r="14" spans="1:12" s="40" customFormat="1" ht="14.25" customHeight="1" x14ac:dyDescent="0.25">
      <c r="A14" s="38" t="s">
        <v>141</v>
      </c>
      <c r="B14" s="38" t="s">
        <v>3</v>
      </c>
      <c r="C14" s="38" t="s">
        <v>1672</v>
      </c>
      <c r="D14" s="38" t="s">
        <v>467</v>
      </c>
      <c r="E14" s="38" t="s">
        <v>378</v>
      </c>
      <c r="F14" s="38" t="s">
        <v>468</v>
      </c>
      <c r="G14" s="38" t="s">
        <v>1673</v>
      </c>
      <c r="H14" s="38" t="s">
        <v>2665</v>
      </c>
      <c r="I14" s="39">
        <v>40407.69</v>
      </c>
      <c r="J14" s="15">
        <f>VLOOKUP(LEFT(B14,5),[1]Percents!$C:$M,3,FALSE)</f>
        <v>0.1905</v>
      </c>
      <c r="K14" s="13">
        <f t="shared" si="0"/>
        <v>7697.6649450000004</v>
      </c>
      <c r="L14" s="36"/>
    </row>
    <row r="15" spans="1:12" s="40" customFormat="1" ht="14.25" customHeight="1" x14ac:dyDescent="0.25">
      <c r="A15" s="38" t="s">
        <v>243</v>
      </c>
      <c r="B15" s="38" t="s">
        <v>289</v>
      </c>
      <c r="C15" s="38" t="s">
        <v>3494</v>
      </c>
      <c r="D15" s="38" t="s">
        <v>3495</v>
      </c>
      <c r="E15" s="38" t="s">
        <v>3496</v>
      </c>
      <c r="F15" s="38" t="s">
        <v>3497</v>
      </c>
      <c r="G15" s="38" t="s">
        <v>1680</v>
      </c>
      <c r="H15" s="38" t="s">
        <v>2665</v>
      </c>
      <c r="I15" s="39">
        <v>8357.19</v>
      </c>
      <c r="J15" s="15">
        <f>VLOOKUP(LEFT(B15,5),[1]Percents!$C:$M,3,FALSE)</f>
        <v>0.90900000000000003</v>
      </c>
      <c r="K15" s="13">
        <f t="shared" si="0"/>
        <v>7596.6857100000007</v>
      </c>
      <c r="L15" s="36"/>
    </row>
    <row r="16" spans="1:12" s="40" customFormat="1" ht="14.25" customHeight="1" x14ac:dyDescent="0.25">
      <c r="A16" s="38" t="s">
        <v>243</v>
      </c>
      <c r="B16" s="38" t="s">
        <v>364</v>
      </c>
      <c r="C16" s="38" t="s">
        <v>9272</v>
      </c>
      <c r="D16" s="38" t="s">
        <v>9273</v>
      </c>
      <c r="E16" s="38" t="s">
        <v>9274</v>
      </c>
      <c r="F16" s="38" t="s">
        <v>9275</v>
      </c>
      <c r="G16" s="38" t="s">
        <v>1682</v>
      </c>
      <c r="H16" s="38" t="s">
        <v>2665</v>
      </c>
      <c r="I16" s="41">
        <v>-0.06</v>
      </c>
      <c r="J16" s="15">
        <f>VLOOKUP(LEFT(B16,5),[1]Percents!$C:$M,3,FALSE)</f>
        <v>0.90900000000000003</v>
      </c>
      <c r="K16" s="13">
        <f t="shared" si="0"/>
        <v>-5.4539999999999998E-2</v>
      </c>
      <c r="L16" s="36"/>
    </row>
    <row r="17" spans="1:12" s="40" customFormat="1" ht="14.25" customHeight="1" x14ac:dyDescent="0.25">
      <c r="A17" s="38" t="s">
        <v>243</v>
      </c>
      <c r="B17" s="38" t="s">
        <v>289</v>
      </c>
      <c r="C17" s="38" t="s">
        <v>1684</v>
      </c>
      <c r="D17" s="38" t="s">
        <v>621</v>
      </c>
      <c r="E17" s="38" t="s">
        <v>622</v>
      </c>
      <c r="F17" s="38" t="s">
        <v>623</v>
      </c>
      <c r="G17" s="38" t="s">
        <v>1685</v>
      </c>
      <c r="H17" s="38" t="s">
        <v>2665</v>
      </c>
      <c r="I17" s="39">
        <v>35101.65</v>
      </c>
      <c r="J17" s="15">
        <f>VLOOKUP(LEFT(B17,5),[1]Percents!$C:$M,3,FALSE)</f>
        <v>0.90900000000000003</v>
      </c>
      <c r="K17" s="13">
        <f t="shared" si="0"/>
        <v>31907.399850000002</v>
      </c>
      <c r="L17" s="36"/>
    </row>
    <row r="18" spans="1:12" s="40" customFormat="1" ht="14.25" customHeight="1" x14ac:dyDescent="0.25">
      <c r="A18" s="38" t="s">
        <v>141</v>
      </c>
      <c r="B18" s="38" t="s">
        <v>111</v>
      </c>
      <c r="C18" s="38" t="s">
        <v>1686</v>
      </c>
      <c r="D18" s="38" t="s">
        <v>624</v>
      </c>
      <c r="E18" s="38" t="s">
        <v>625</v>
      </c>
      <c r="F18" s="38" t="s">
        <v>626</v>
      </c>
      <c r="G18" s="38" t="s">
        <v>1687</v>
      </c>
      <c r="H18" s="38" t="s">
        <v>2665</v>
      </c>
      <c r="I18" s="39">
        <v>5671.57</v>
      </c>
      <c r="J18" s="15">
        <f>VLOOKUP(LEFT(B18,5),[1]Percents!$C:$M,3,FALSE)</f>
        <v>0.1905</v>
      </c>
      <c r="K18" s="13">
        <f t="shared" si="0"/>
        <v>1080.4340849999999</v>
      </c>
      <c r="L18" s="36"/>
    </row>
    <row r="19" spans="1:12" s="40" customFormat="1" ht="14.25" customHeight="1" x14ac:dyDescent="0.25">
      <c r="A19" s="38" t="s">
        <v>141</v>
      </c>
      <c r="B19" s="38" t="s">
        <v>305</v>
      </c>
      <c r="C19" s="38" t="s">
        <v>9276</v>
      </c>
      <c r="D19" s="38" t="s">
        <v>9277</v>
      </c>
      <c r="E19" s="38" t="s">
        <v>1123</v>
      </c>
      <c r="F19" s="38" t="s">
        <v>9278</v>
      </c>
      <c r="G19" s="38" t="s">
        <v>1687</v>
      </c>
      <c r="H19" s="38" t="s">
        <v>2665</v>
      </c>
      <c r="I19" s="39">
        <v>13425.84</v>
      </c>
      <c r="J19" s="15">
        <f>VLOOKUP(LEFT(B19,5),[1]Percents!$C:$M,3,FALSE)</f>
        <v>0.1905</v>
      </c>
      <c r="K19" s="13">
        <f t="shared" si="0"/>
        <v>2557.6225199999999</v>
      </c>
      <c r="L19" s="36"/>
    </row>
    <row r="20" spans="1:12" s="40" customFormat="1" ht="14.25" customHeight="1" x14ac:dyDescent="0.25">
      <c r="A20" s="38" t="s">
        <v>242</v>
      </c>
      <c r="B20" s="38" t="s">
        <v>174</v>
      </c>
      <c r="C20" s="38" t="s">
        <v>1691</v>
      </c>
      <c r="D20" s="38" t="s">
        <v>796</v>
      </c>
      <c r="E20" s="38" t="s">
        <v>428</v>
      </c>
      <c r="F20" s="38" t="s">
        <v>797</v>
      </c>
      <c r="G20" s="38" t="s">
        <v>1692</v>
      </c>
      <c r="H20" s="38" t="s">
        <v>2665</v>
      </c>
      <c r="I20" s="39">
        <v>2610</v>
      </c>
      <c r="J20" s="15">
        <f>VLOOKUP(LEFT(B20,5),[1]Percents!$C:$M,3,FALSE)</f>
        <v>0.96416999999999997</v>
      </c>
      <c r="K20" s="13">
        <f t="shared" si="0"/>
        <v>2516.4836999999998</v>
      </c>
      <c r="L20" s="36"/>
    </row>
    <row r="21" spans="1:12" s="40" customFormat="1" ht="14.25" customHeight="1" x14ac:dyDescent="0.25">
      <c r="A21" s="38" t="s">
        <v>141</v>
      </c>
      <c r="B21" s="38" t="s">
        <v>306</v>
      </c>
      <c r="C21" s="38" t="s">
        <v>1694</v>
      </c>
      <c r="D21" s="38" t="s">
        <v>651</v>
      </c>
      <c r="E21" s="38" t="s">
        <v>277</v>
      </c>
      <c r="F21" s="38" t="s">
        <v>652</v>
      </c>
      <c r="G21" s="38" t="s">
        <v>1693</v>
      </c>
      <c r="H21" s="38" t="s">
        <v>2665</v>
      </c>
      <c r="I21" s="39">
        <v>14353.22</v>
      </c>
      <c r="J21" s="15">
        <f>VLOOKUP(LEFT(B21,5),[1]Percents!$C:$M,3,FALSE)</f>
        <v>0.1905</v>
      </c>
      <c r="K21" s="13">
        <f t="shared" si="0"/>
        <v>2734.2884100000001</v>
      </c>
      <c r="L21" s="36"/>
    </row>
    <row r="22" spans="1:12" s="40" customFormat="1" ht="14.25" customHeight="1" x14ac:dyDescent="0.25">
      <c r="A22" s="38" t="s">
        <v>141</v>
      </c>
      <c r="B22" s="38" t="s">
        <v>172</v>
      </c>
      <c r="C22" s="38" t="s">
        <v>1695</v>
      </c>
      <c r="D22" s="38" t="s">
        <v>653</v>
      </c>
      <c r="E22" s="38" t="s">
        <v>466</v>
      </c>
      <c r="F22" s="38" t="s">
        <v>654</v>
      </c>
      <c r="G22" s="38" t="s">
        <v>1683</v>
      </c>
      <c r="H22" s="38" t="s">
        <v>2665</v>
      </c>
      <c r="I22" s="39">
        <v>345.11</v>
      </c>
      <c r="J22" s="15">
        <f>VLOOKUP(LEFT(B22,5),[1]Percents!$C:$M,3,FALSE)</f>
        <v>0.1905</v>
      </c>
      <c r="K22" s="13">
        <f t="shared" si="0"/>
        <v>65.743454999999997</v>
      </c>
      <c r="L22" s="36"/>
    </row>
    <row r="23" spans="1:12" s="40" customFormat="1" ht="14.25" customHeight="1" x14ac:dyDescent="0.25">
      <c r="A23" s="38" t="s">
        <v>141</v>
      </c>
      <c r="B23" s="38" t="s">
        <v>172</v>
      </c>
      <c r="C23" s="38" t="s">
        <v>1698</v>
      </c>
      <c r="D23" s="38" t="s">
        <v>723</v>
      </c>
      <c r="E23" s="38" t="s">
        <v>138</v>
      </c>
      <c r="F23" s="38" t="s">
        <v>724</v>
      </c>
      <c r="G23" s="38" t="s">
        <v>1692</v>
      </c>
      <c r="H23" s="38" t="s">
        <v>2665</v>
      </c>
      <c r="I23" s="39">
        <v>3976.31</v>
      </c>
      <c r="J23" s="15">
        <f>VLOOKUP(LEFT(B23,5),[1]Percents!$C:$M,3,FALSE)</f>
        <v>0.1905</v>
      </c>
      <c r="K23" s="13">
        <f t="shared" si="0"/>
        <v>757.48705500000005</v>
      </c>
      <c r="L23" s="36"/>
    </row>
    <row r="24" spans="1:12" s="40" customFormat="1" ht="14.25" customHeight="1" x14ac:dyDescent="0.25">
      <c r="A24" s="38" t="s">
        <v>242</v>
      </c>
      <c r="B24" s="38" t="s">
        <v>174</v>
      </c>
      <c r="C24" s="38" t="s">
        <v>3500</v>
      </c>
      <c r="D24" s="38" t="s">
        <v>3501</v>
      </c>
      <c r="E24" s="38" t="s">
        <v>428</v>
      </c>
      <c r="F24" s="38" t="s">
        <v>3502</v>
      </c>
      <c r="G24" s="38" t="s">
        <v>1693</v>
      </c>
      <c r="H24" s="38" t="s">
        <v>2665</v>
      </c>
      <c r="I24" s="39">
        <v>29035.29</v>
      </c>
      <c r="J24" s="15">
        <f>VLOOKUP(LEFT(B24,5),[1]Percents!$C:$M,3,FALSE)</f>
        <v>0.96416999999999997</v>
      </c>
      <c r="K24" s="13">
        <f t="shared" si="0"/>
        <v>27994.9555593</v>
      </c>
      <c r="L24" s="36"/>
    </row>
    <row r="25" spans="1:12" s="40" customFormat="1" ht="14.25" customHeight="1" x14ac:dyDescent="0.25">
      <c r="A25" s="38" t="s">
        <v>141</v>
      </c>
      <c r="B25" s="38" t="s">
        <v>3</v>
      </c>
      <c r="C25" s="38" t="s">
        <v>1700</v>
      </c>
      <c r="D25" s="38" t="s">
        <v>882</v>
      </c>
      <c r="E25" s="38" t="s">
        <v>267</v>
      </c>
      <c r="F25" s="38" t="s">
        <v>883</v>
      </c>
      <c r="G25" s="38" t="s">
        <v>1699</v>
      </c>
      <c r="H25" s="38" t="s">
        <v>2665</v>
      </c>
      <c r="I25" s="39">
        <v>586.09</v>
      </c>
      <c r="J25" s="15">
        <f>VLOOKUP(LEFT(B25,5),[1]Percents!$C:$M,3,FALSE)</f>
        <v>0.1905</v>
      </c>
      <c r="K25" s="13">
        <f t="shared" si="0"/>
        <v>111.65014500000001</v>
      </c>
      <c r="L25" s="36"/>
    </row>
    <row r="26" spans="1:12" s="40" customFormat="1" ht="14.25" customHeight="1" x14ac:dyDescent="0.25">
      <c r="A26" s="38" t="s">
        <v>243</v>
      </c>
      <c r="B26" s="38" t="s">
        <v>290</v>
      </c>
      <c r="C26" s="38" t="s">
        <v>1701</v>
      </c>
      <c r="D26" s="38" t="s">
        <v>725</v>
      </c>
      <c r="E26" s="38" t="s">
        <v>49</v>
      </c>
      <c r="F26" s="38" t="s">
        <v>726</v>
      </c>
      <c r="G26" s="38" t="s">
        <v>1702</v>
      </c>
      <c r="H26" s="38" t="s">
        <v>2665</v>
      </c>
      <c r="I26" s="39">
        <v>24683.25</v>
      </c>
      <c r="J26" s="15">
        <f>VLOOKUP(LEFT(B26,5),[1]Percents!$C:$M,3,FALSE)</f>
        <v>0.90900000000000003</v>
      </c>
      <c r="K26" s="13">
        <f t="shared" si="0"/>
        <v>22437.074250000001</v>
      </c>
      <c r="L26" s="36"/>
    </row>
    <row r="27" spans="1:12" s="40" customFormat="1" ht="14.25" customHeight="1" x14ac:dyDescent="0.25">
      <c r="A27" s="38" t="s">
        <v>141</v>
      </c>
      <c r="B27" s="38" t="s">
        <v>43</v>
      </c>
      <c r="C27" s="38" t="s">
        <v>8485</v>
      </c>
      <c r="D27" s="38" t="s">
        <v>8486</v>
      </c>
      <c r="E27" s="38" t="s">
        <v>8487</v>
      </c>
      <c r="F27" s="38" t="s">
        <v>8488</v>
      </c>
      <c r="G27" s="38" t="s">
        <v>1703</v>
      </c>
      <c r="H27" s="38" t="s">
        <v>2665</v>
      </c>
      <c r="I27" s="39">
        <v>12536.05</v>
      </c>
      <c r="J27" s="15">
        <f>VLOOKUP(LEFT(B27,5),[1]Percents!$C:$M,3,FALSE)</f>
        <v>0.1905</v>
      </c>
      <c r="K27" s="13">
        <f t="shared" si="0"/>
        <v>2388.1175250000001</v>
      </c>
      <c r="L27" s="36"/>
    </row>
    <row r="28" spans="1:12" s="40" customFormat="1" ht="14.25" customHeight="1" x14ac:dyDescent="0.25">
      <c r="A28" s="38" t="s">
        <v>243</v>
      </c>
      <c r="B28" s="38" t="s">
        <v>290</v>
      </c>
      <c r="C28" s="38" t="s">
        <v>3503</v>
      </c>
      <c r="D28" s="38" t="s">
        <v>3504</v>
      </c>
      <c r="E28" s="38" t="s">
        <v>760</v>
      </c>
      <c r="F28" s="38" t="s">
        <v>3505</v>
      </c>
      <c r="G28" s="38" t="s">
        <v>1704</v>
      </c>
      <c r="H28" s="38" t="s">
        <v>2665</v>
      </c>
      <c r="I28" s="39">
        <v>35890.980000000003</v>
      </c>
      <c r="J28" s="15">
        <f>VLOOKUP(LEFT(B28,5),[1]Percents!$C:$M,3,FALSE)</f>
        <v>0.90900000000000003</v>
      </c>
      <c r="K28" s="13">
        <f t="shared" si="0"/>
        <v>32624.900820000003</v>
      </c>
      <c r="L28" s="36"/>
    </row>
    <row r="29" spans="1:12" s="40" customFormat="1" ht="14.25" customHeight="1" x14ac:dyDescent="0.25">
      <c r="A29" s="38" t="s">
        <v>141</v>
      </c>
      <c r="B29" s="38" t="s">
        <v>172</v>
      </c>
      <c r="C29" s="38" t="s">
        <v>8489</v>
      </c>
      <c r="D29" s="38" t="s">
        <v>8490</v>
      </c>
      <c r="E29" s="38" t="s">
        <v>8491</v>
      </c>
      <c r="F29" s="38" t="s">
        <v>8492</v>
      </c>
      <c r="G29" s="38" t="s">
        <v>1703</v>
      </c>
      <c r="H29" s="38" t="s">
        <v>2665</v>
      </c>
      <c r="I29" s="39">
        <v>28542.38</v>
      </c>
      <c r="J29" s="15">
        <f>VLOOKUP(LEFT(B29,5),[1]Percents!$C:$M,3,FALSE)</f>
        <v>0.1905</v>
      </c>
      <c r="K29" s="13">
        <f t="shared" si="0"/>
        <v>5437.3233900000005</v>
      </c>
      <c r="L29" s="36"/>
    </row>
    <row r="30" spans="1:12" s="40" customFormat="1" ht="14.25" customHeight="1" x14ac:dyDescent="0.25">
      <c r="A30" s="38" t="s">
        <v>243</v>
      </c>
      <c r="B30" s="38" t="s">
        <v>203</v>
      </c>
      <c r="C30" s="38" t="s">
        <v>1705</v>
      </c>
      <c r="D30" s="38" t="s">
        <v>728</v>
      </c>
      <c r="E30" s="38" t="s">
        <v>12401</v>
      </c>
      <c r="F30" s="38" t="s">
        <v>729</v>
      </c>
      <c r="G30" s="38" t="s">
        <v>1704</v>
      </c>
      <c r="H30" s="38" t="s">
        <v>2665</v>
      </c>
      <c r="I30" s="39">
        <v>24511.02</v>
      </c>
      <c r="J30" s="15">
        <f>VLOOKUP(LEFT(B30,5),[1]Percents!$C:$M,3,FALSE)</f>
        <v>0.90900000000000003</v>
      </c>
      <c r="K30" s="13">
        <f t="shared" ref="K30:K93" si="1">+J30*I30</f>
        <v>22280.517180000003</v>
      </c>
      <c r="L30" s="36"/>
    </row>
    <row r="31" spans="1:12" s="40" customFormat="1" ht="14.25" customHeight="1" x14ac:dyDescent="0.25">
      <c r="A31" s="38" t="s">
        <v>243</v>
      </c>
      <c r="B31" s="38" t="s">
        <v>203</v>
      </c>
      <c r="C31" s="38" t="s">
        <v>12402</v>
      </c>
      <c r="D31" s="38" t="s">
        <v>12403</v>
      </c>
      <c r="E31" s="38" t="s">
        <v>12401</v>
      </c>
      <c r="F31" s="38" t="s">
        <v>729</v>
      </c>
      <c r="G31" s="38" t="s">
        <v>12404</v>
      </c>
      <c r="H31" s="38" t="s">
        <v>2665</v>
      </c>
      <c r="I31" s="41">
        <v>-28.21</v>
      </c>
      <c r="J31" s="15">
        <f>VLOOKUP(LEFT(B31,5),[1]Percents!$C:$M,3,FALSE)</f>
        <v>0.90900000000000003</v>
      </c>
      <c r="K31" s="13">
        <f t="shared" si="1"/>
        <v>-25.642890000000001</v>
      </c>
      <c r="L31" s="36"/>
    </row>
    <row r="32" spans="1:12" s="40" customFormat="1" ht="14.25" customHeight="1" x14ac:dyDescent="0.25">
      <c r="A32" s="38" t="s">
        <v>141</v>
      </c>
      <c r="B32" s="38" t="s">
        <v>956</v>
      </c>
      <c r="C32" s="38" t="s">
        <v>10935</v>
      </c>
      <c r="D32" s="38" t="s">
        <v>10936</v>
      </c>
      <c r="E32" s="38" t="s">
        <v>10937</v>
      </c>
      <c r="F32" s="38" t="s">
        <v>10938</v>
      </c>
      <c r="G32" s="38" t="s">
        <v>1704</v>
      </c>
      <c r="H32" s="38" t="s">
        <v>2665</v>
      </c>
      <c r="I32" s="39">
        <v>490.19</v>
      </c>
      <c r="J32" s="15">
        <f>VLOOKUP(LEFT(B32,5),[1]Percents!$C:$M,3,FALSE)</f>
        <v>0.1905</v>
      </c>
      <c r="K32" s="13">
        <f t="shared" si="1"/>
        <v>93.381195000000005</v>
      </c>
      <c r="L32" s="36"/>
    </row>
    <row r="33" spans="1:12" s="40" customFormat="1" ht="14.25" customHeight="1" x14ac:dyDescent="0.25">
      <c r="A33" s="38" t="s">
        <v>243</v>
      </c>
      <c r="B33" s="38" t="s">
        <v>2543</v>
      </c>
      <c r="C33" s="38" t="s">
        <v>3889</v>
      </c>
      <c r="D33" s="38" t="s">
        <v>3890</v>
      </c>
      <c r="E33" s="38" t="s">
        <v>8025</v>
      </c>
      <c r="F33" s="38" t="s">
        <v>3891</v>
      </c>
      <c r="G33" s="38" t="s">
        <v>1706</v>
      </c>
      <c r="H33" s="38" t="s">
        <v>2665</v>
      </c>
      <c r="I33" s="39">
        <v>45608.86</v>
      </c>
      <c r="J33" s="15">
        <f>VLOOKUP(LEFT(B33,5),[1]Percents!$C:$M,3,FALSE)</f>
        <v>0.90900000000000003</v>
      </c>
      <c r="K33" s="13">
        <f t="shared" si="1"/>
        <v>41458.453740000004</v>
      </c>
      <c r="L33" s="36"/>
    </row>
    <row r="34" spans="1:12" s="40" customFormat="1" ht="14.25" customHeight="1" x14ac:dyDescent="0.25">
      <c r="A34" s="38" t="s">
        <v>243</v>
      </c>
      <c r="B34" s="38" t="s">
        <v>364</v>
      </c>
      <c r="C34" s="38" t="s">
        <v>9279</v>
      </c>
      <c r="D34" s="38" t="s">
        <v>9280</v>
      </c>
      <c r="E34" s="38" t="s">
        <v>9281</v>
      </c>
      <c r="F34" s="38" t="s">
        <v>9282</v>
      </c>
      <c r="G34" s="38" t="s">
        <v>9283</v>
      </c>
      <c r="H34" s="38" t="s">
        <v>2665</v>
      </c>
      <c r="I34" s="39">
        <v>12550.68</v>
      </c>
      <c r="J34" s="15">
        <f>VLOOKUP(LEFT(B34,5),[1]Percents!$C:$M,3,FALSE)</f>
        <v>0.90900000000000003</v>
      </c>
      <c r="K34" s="13">
        <f t="shared" si="1"/>
        <v>11408.56812</v>
      </c>
      <c r="L34" s="36"/>
    </row>
    <row r="35" spans="1:12" s="40" customFormat="1" ht="14.25" customHeight="1" x14ac:dyDescent="0.25">
      <c r="A35" s="38" t="s">
        <v>243</v>
      </c>
      <c r="B35" s="38" t="s">
        <v>289</v>
      </c>
      <c r="C35" s="38" t="s">
        <v>8493</v>
      </c>
      <c r="D35" s="38" t="s">
        <v>8494</v>
      </c>
      <c r="E35" s="38" t="s">
        <v>294</v>
      </c>
      <c r="F35" s="38" t="s">
        <v>8495</v>
      </c>
      <c r="G35" s="38" t="s">
        <v>1708</v>
      </c>
      <c r="H35" s="38" t="s">
        <v>2665</v>
      </c>
      <c r="I35" s="39">
        <v>20360.61</v>
      </c>
      <c r="J35" s="15">
        <f>VLOOKUP(LEFT(B35,5),[1]Percents!$C:$M,3,FALSE)</f>
        <v>0.90900000000000003</v>
      </c>
      <c r="K35" s="13">
        <f t="shared" si="1"/>
        <v>18507.79449</v>
      </c>
      <c r="L35" s="36"/>
    </row>
    <row r="36" spans="1:12" s="40" customFormat="1" ht="14.25" customHeight="1" x14ac:dyDescent="0.25">
      <c r="A36" s="38" t="s">
        <v>141</v>
      </c>
      <c r="B36" s="38" t="s">
        <v>306</v>
      </c>
      <c r="C36" s="38" t="s">
        <v>1709</v>
      </c>
      <c r="D36" s="38" t="s">
        <v>1194</v>
      </c>
      <c r="E36" s="38" t="s">
        <v>345</v>
      </c>
      <c r="F36" s="38" t="s">
        <v>1195</v>
      </c>
      <c r="G36" s="38" t="s">
        <v>1710</v>
      </c>
      <c r="H36" s="38" t="s">
        <v>2665</v>
      </c>
      <c r="I36" s="39">
        <v>8602.5499999999993</v>
      </c>
      <c r="J36" s="15">
        <f>VLOOKUP(LEFT(B36,5),[1]Percents!$C:$M,3,FALSE)</f>
        <v>0.1905</v>
      </c>
      <c r="K36" s="13">
        <f t="shared" si="1"/>
        <v>1638.7857749999998</v>
      </c>
      <c r="L36" s="36"/>
    </row>
    <row r="37" spans="1:12" s="40" customFormat="1" ht="14.25" customHeight="1" x14ac:dyDescent="0.25">
      <c r="A37" s="38" t="s">
        <v>141</v>
      </c>
      <c r="B37" s="38" t="s">
        <v>245</v>
      </c>
      <c r="C37" s="38" t="s">
        <v>1711</v>
      </c>
      <c r="D37" s="38" t="s">
        <v>798</v>
      </c>
      <c r="E37" s="38" t="s">
        <v>198</v>
      </c>
      <c r="F37" s="38" t="s">
        <v>799</v>
      </c>
      <c r="G37" s="38" t="s">
        <v>1712</v>
      </c>
      <c r="H37" s="38" t="s">
        <v>2665</v>
      </c>
      <c r="I37" s="39">
        <v>16541.27</v>
      </c>
      <c r="J37" s="15">
        <f>VLOOKUP(LEFT(B37,5),[1]Percents!$C:$M,3,FALSE)</f>
        <v>0.1905</v>
      </c>
      <c r="K37" s="13">
        <f t="shared" si="1"/>
        <v>3151.1119349999999</v>
      </c>
      <c r="L37" s="36"/>
    </row>
    <row r="38" spans="1:12" s="40" customFormat="1" ht="14.25" customHeight="1" x14ac:dyDescent="0.25">
      <c r="A38" s="38" t="s">
        <v>141</v>
      </c>
      <c r="B38" s="38" t="s">
        <v>245</v>
      </c>
      <c r="C38" s="38" t="s">
        <v>1714</v>
      </c>
      <c r="D38" s="38" t="s">
        <v>800</v>
      </c>
      <c r="E38" s="38" t="s">
        <v>1070</v>
      </c>
      <c r="F38" s="38" t="s">
        <v>801</v>
      </c>
      <c r="G38" s="38" t="s">
        <v>1713</v>
      </c>
      <c r="H38" s="38" t="s">
        <v>2665</v>
      </c>
      <c r="I38" s="39">
        <v>261.08</v>
      </c>
      <c r="J38" s="15">
        <f>VLOOKUP(LEFT(B38,5),[1]Percents!$C:$M,3,FALSE)</f>
        <v>0.1905</v>
      </c>
      <c r="K38" s="13">
        <f t="shared" si="1"/>
        <v>49.73574</v>
      </c>
      <c r="L38" s="36"/>
    </row>
    <row r="39" spans="1:12" s="40" customFormat="1" ht="14.25" customHeight="1" x14ac:dyDescent="0.25">
      <c r="A39" s="38" t="s">
        <v>141</v>
      </c>
      <c r="B39" s="38" t="s">
        <v>169</v>
      </c>
      <c r="C39" s="38" t="s">
        <v>9831</v>
      </c>
      <c r="D39" s="38" t="s">
        <v>9832</v>
      </c>
      <c r="E39" s="38" t="s">
        <v>8754</v>
      </c>
      <c r="F39" s="38" t="s">
        <v>9833</v>
      </c>
      <c r="G39" s="38" t="s">
        <v>1712</v>
      </c>
      <c r="H39" s="38" t="s">
        <v>2665</v>
      </c>
      <c r="I39" s="39">
        <v>804.08</v>
      </c>
      <c r="J39" s="15">
        <f>VLOOKUP(LEFT(B39,5),[1]Percents!$C:$M,3,FALSE)</f>
        <v>0.1905</v>
      </c>
      <c r="K39" s="13">
        <f t="shared" si="1"/>
        <v>153.17724000000001</v>
      </c>
      <c r="L39" s="36"/>
    </row>
    <row r="40" spans="1:12" s="40" customFormat="1" ht="14.25" customHeight="1" x14ac:dyDescent="0.25">
      <c r="A40" s="38" t="s">
        <v>243</v>
      </c>
      <c r="B40" s="38" t="s">
        <v>2543</v>
      </c>
      <c r="C40" s="38" t="s">
        <v>5756</v>
      </c>
      <c r="D40" s="38" t="s">
        <v>5757</v>
      </c>
      <c r="E40" s="38" t="s">
        <v>1076</v>
      </c>
      <c r="F40" s="38" t="s">
        <v>5758</v>
      </c>
      <c r="G40" s="38" t="s">
        <v>1708</v>
      </c>
      <c r="H40" s="38" t="s">
        <v>2665</v>
      </c>
      <c r="I40" s="41">
        <v>-3766.38</v>
      </c>
      <c r="J40" s="15">
        <f>VLOOKUP(LEFT(B40,5),[1]Percents!$C:$M,3,FALSE)</f>
        <v>0.90900000000000003</v>
      </c>
      <c r="K40" s="13">
        <f t="shared" si="1"/>
        <v>-3423.6394200000004</v>
      </c>
      <c r="L40" s="36"/>
    </row>
    <row r="41" spans="1:12" s="40" customFormat="1" ht="14.25" customHeight="1" x14ac:dyDescent="0.25">
      <c r="A41" s="38" t="s">
        <v>243</v>
      </c>
      <c r="B41" s="38" t="s">
        <v>290</v>
      </c>
      <c r="C41" s="38" t="s">
        <v>1716</v>
      </c>
      <c r="D41" s="38" t="s">
        <v>1158</v>
      </c>
      <c r="E41" s="38" t="s">
        <v>49</v>
      </c>
      <c r="F41" s="38" t="s">
        <v>1159</v>
      </c>
      <c r="G41" s="38" t="s">
        <v>1715</v>
      </c>
      <c r="H41" s="38" t="s">
        <v>2665</v>
      </c>
      <c r="I41" s="39">
        <v>33489.47</v>
      </c>
      <c r="J41" s="15">
        <f>VLOOKUP(LEFT(B41,5),[1]Percents!$C:$M,3,FALSE)</f>
        <v>0.90900000000000003</v>
      </c>
      <c r="K41" s="13">
        <f t="shared" si="1"/>
        <v>30441.928230000001</v>
      </c>
      <c r="L41" s="36"/>
    </row>
    <row r="42" spans="1:12" s="40" customFormat="1" ht="14.25" customHeight="1" x14ac:dyDescent="0.25">
      <c r="A42" s="38" t="s">
        <v>243</v>
      </c>
      <c r="B42" s="38" t="s">
        <v>290</v>
      </c>
      <c r="C42" s="38" t="s">
        <v>1717</v>
      </c>
      <c r="D42" s="38" t="s">
        <v>1001</v>
      </c>
      <c r="E42" s="38" t="s">
        <v>319</v>
      </c>
      <c r="F42" s="38" t="s">
        <v>1002</v>
      </c>
      <c r="G42" s="38" t="s">
        <v>1697</v>
      </c>
      <c r="H42" s="38" t="s">
        <v>2665</v>
      </c>
      <c r="I42" s="39">
        <v>13961.54</v>
      </c>
      <c r="J42" s="15">
        <f>VLOOKUP(LEFT(B42,5),[1]Percents!$C:$M,3,FALSE)</f>
        <v>0.90900000000000003</v>
      </c>
      <c r="K42" s="13">
        <f t="shared" si="1"/>
        <v>12691.039860000001</v>
      </c>
      <c r="L42" s="36"/>
    </row>
    <row r="43" spans="1:12" s="40" customFormat="1" ht="14.25" customHeight="1" x14ac:dyDescent="0.25">
      <c r="A43" s="38" t="s">
        <v>116</v>
      </c>
      <c r="B43" s="38" t="s">
        <v>0</v>
      </c>
      <c r="C43" s="38" t="s">
        <v>1718</v>
      </c>
      <c r="D43" s="38" t="s">
        <v>1043</v>
      </c>
      <c r="E43" s="38" t="s">
        <v>3506</v>
      </c>
      <c r="F43" s="38" t="s">
        <v>1044</v>
      </c>
      <c r="G43" s="38" t="s">
        <v>1715</v>
      </c>
      <c r="H43" s="38" t="s">
        <v>2665</v>
      </c>
      <c r="I43" s="39">
        <v>14814.32</v>
      </c>
      <c r="J43" s="15">
        <f>VLOOKUP(LEFT(B43,5),[1]Percents!$C:$M,3,FALSE)</f>
        <v>0</v>
      </c>
      <c r="K43" s="13">
        <f t="shared" si="1"/>
        <v>0</v>
      </c>
      <c r="L43" s="36"/>
    </row>
    <row r="44" spans="1:12" s="40" customFormat="1" ht="14.25" customHeight="1" x14ac:dyDescent="0.25">
      <c r="A44" s="38" t="s">
        <v>141</v>
      </c>
      <c r="B44" s="38" t="s">
        <v>142</v>
      </c>
      <c r="C44" s="38" t="s">
        <v>1719</v>
      </c>
      <c r="D44" s="38" t="s">
        <v>1137</v>
      </c>
      <c r="E44" s="38" t="s">
        <v>110</v>
      </c>
      <c r="F44" s="38" t="s">
        <v>1138</v>
      </c>
      <c r="G44" s="38" t="s">
        <v>1697</v>
      </c>
      <c r="H44" s="38" t="s">
        <v>2665</v>
      </c>
      <c r="I44" s="39">
        <v>29059.58</v>
      </c>
      <c r="J44" s="15">
        <f>VLOOKUP(LEFT(B44,5),[1]Percents!$C:$M,3,FALSE)</f>
        <v>4.4999999999999998E-2</v>
      </c>
      <c r="K44" s="13">
        <f t="shared" si="1"/>
        <v>1307.6811</v>
      </c>
      <c r="L44" s="36"/>
    </row>
    <row r="45" spans="1:12" s="40" customFormat="1" ht="14.25" customHeight="1" x14ac:dyDescent="0.25">
      <c r="A45" s="38" t="s">
        <v>243</v>
      </c>
      <c r="B45" s="38" t="s">
        <v>50</v>
      </c>
      <c r="C45" s="38" t="s">
        <v>1720</v>
      </c>
      <c r="D45" s="38" t="s">
        <v>991</v>
      </c>
      <c r="E45" s="38" t="s">
        <v>386</v>
      </c>
      <c r="F45" s="38" t="s">
        <v>992</v>
      </c>
      <c r="G45" s="38" t="s">
        <v>1697</v>
      </c>
      <c r="H45" s="38" t="s">
        <v>2665</v>
      </c>
      <c r="I45" s="39">
        <v>2062.58</v>
      </c>
      <c r="J45" s="15">
        <f>VLOOKUP(LEFT(B45,5),[1]Percents!$C:$M,3,FALSE)</f>
        <v>0.90900000000000003</v>
      </c>
      <c r="K45" s="13">
        <f t="shared" si="1"/>
        <v>1874.8852199999999</v>
      </c>
      <c r="L45" s="36"/>
    </row>
    <row r="46" spans="1:12" s="40" customFormat="1" ht="14.25" customHeight="1" x14ac:dyDescent="0.25">
      <c r="A46" s="38" t="s">
        <v>242</v>
      </c>
      <c r="B46" s="38" t="s">
        <v>326</v>
      </c>
      <c r="C46" s="38" t="s">
        <v>9834</v>
      </c>
      <c r="D46" s="38" t="s">
        <v>9835</v>
      </c>
      <c r="E46" s="38" t="s">
        <v>6745</v>
      </c>
      <c r="F46" s="38" t="s">
        <v>9836</v>
      </c>
      <c r="G46" s="38" t="s">
        <v>1715</v>
      </c>
      <c r="H46" s="38" t="s">
        <v>2665</v>
      </c>
      <c r="I46" s="39">
        <v>17291.919999999998</v>
      </c>
      <c r="J46" s="15">
        <f>VLOOKUP(LEFT(B46,5),[1]Percents!$C:$M,3,FALSE)</f>
        <v>0.9462600000000001</v>
      </c>
      <c r="K46" s="13">
        <f t="shared" si="1"/>
        <v>16362.652219199999</v>
      </c>
      <c r="L46" s="36"/>
    </row>
    <row r="47" spans="1:12" s="40" customFormat="1" ht="14.25" customHeight="1" x14ac:dyDescent="0.25">
      <c r="A47" s="38" t="s">
        <v>243</v>
      </c>
      <c r="B47" s="38" t="s">
        <v>289</v>
      </c>
      <c r="C47" s="38" t="s">
        <v>3731</v>
      </c>
      <c r="D47" s="38" t="s">
        <v>3732</v>
      </c>
      <c r="E47" s="38" t="s">
        <v>221</v>
      </c>
      <c r="F47" s="38" t="s">
        <v>3733</v>
      </c>
      <c r="G47" s="38" t="s">
        <v>1697</v>
      </c>
      <c r="H47" s="38" t="s">
        <v>2665</v>
      </c>
      <c r="I47" s="39">
        <v>37148.51</v>
      </c>
      <c r="J47" s="15">
        <f>VLOOKUP(LEFT(B47,5),[1]Percents!$C:$M,3,FALSE)</f>
        <v>0.90900000000000003</v>
      </c>
      <c r="K47" s="13">
        <f t="shared" si="1"/>
        <v>33767.995590000006</v>
      </c>
      <c r="L47" s="36"/>
    </row>
    <row r="48" spans="1:12" s="40" customFormat="1" ht="14.25" customHeight="1" x14ac:dyDescent="0.25">
      <c r="A48" s="38" t="s">
        <v>141</v>
      </c>
      <c r="B48" s="38" t="s">
        <v>169</v>
      </c>
      <c r="C48" s="38" t="s">
        <v>10375</v>
      </c>
      <c r="D48" s="38" t="s">
        <v>10376</v>
      </c>
      <c r="E48" s="38" t="s">
        <v>6679</v>
      </c>
      <c r="F48" s="38" t="s">
        <v>10377</v>
      </c>
      <c r="G48" s="38" t="s">
        <v>1697</v>
      </c>
      <c r="H48" s="38" t="s">
        <v>2665</v>
      </c>
      <c r="I48" s="41">
        <v>-17.21</v>
      </c>
      <c r="J48" s="15">
        <f>VLOOKUP(LEFT(B48,5),[1]Percents!$C:$M,3,FALSE)</f>
        <v>0.1905</v>
      </c>
      <c r="K48" s="13">
        <f t="shared" si="1"/>
        <v>-3.278505</v>
      </c>
      <c r="L48" s="36"/>
    </row>
    <row r="49" spans="1:12" s="40" customFormat="1" ht="14.25" customHeight="1" x14ac:dyDescent="0.25">
      <c r="A49" s="38" t="s">
        <v>243</v>
      </c>
      <c r="B49" s="38" t="s">
        <v>289</v>
      </c>
      <c r="C49" s="38" t="s">
        <v>6076</v>
      </c>
      <c r="D49" s="38" t="s">
        <v>6077</v>
      </c>
      <c r="E49" s="38" t="s">
        <v>622</v>
      </c>
      <c r="F49" s="38" t="s">
        <v>6078</v>
      </c>
      <c r="G49" s="38" t="s">
        <v>1715</v>
      </c>
      <c r="H49" s="38" t="s">
        <v>2665</v>
      </c>
      <c r="I49" s="39">
        <v>63441.71</v>
      </c>
      <c r="J49" s="15">
        <f>VLOOKUP(LEFT(B49,5),[1]Percents!$C:$M,3,FALSE)</f>
        <v>0.90900000000000003</v>
      </c>
      <c r="K49" s="13">
        <f t="shared" si="1"/>
        <v>57668.514390000004</v>
      </c>
      <c r="L49" s="36"/>
    </row>
    <row r="50" spans="1:12" s="40" customFormat="1" ht="14.25" customHeight="1" x14ac:dyDescent="0.25">
      <c r="A50" s="38" t="s">
        <v>243</v>
      </c>
      <c r="B50" s="38" t="s">
        <v>290</v>
      </c>
      <c r="C50" s="38" t="s">
        <v>8496</v>
      </c>
      <c r="D50" s="38" t="s">
        <v>8497</v>
      </c>
      <c r="E50" s="38" t="s">
        <v>49</v>
      </c>
      <c r="F50" s="38" t="s">
        <v>8498</v>
      </c>
      <c r="G50" s="38" t="s">
        <v>1715</v>
      </c>
      <c r="H50" s="38" t="s">
        <v>2665</v>
      </c>
      <c r="I50" s="39">
        <v>3481.09</v>
      </c>
      <c r="J50" s="15">
        <f>VLOOKUP(LEFT(B50,5),[1]Percents!$C:$M,3,FALSE)</f>
        <v>0.90900000000000003</v>
      </c>
      <c r="K50" s="13">
        <f t="shared" si="1"/>
        <v>3164.3108100000004</v>
      </c>
      <c r="L50" s="36"/>
    </row>
    <row r="51" spans="1:12" s="40" customFormat="1" ht="14.25" customHeight="1" x14ac:dyDescent="0.25">
      <c r="A51" s="38" t="s">
        <v>243</v>
      </c>
      <c r="B51" s="38" t="s">
        <v>289</v>
      </c>
      <c r="C51" s="38" t="s">
        <v>8499</v>
      </c>
      <c r="D51" s="38" t="s">
        <v>8500</v>
      </c>
      <c r="E51" s="38" t="s">
        <v>2544</v>
      </c>
      <c r="F51" s="38" t="s">
        <v>8501</v>
      </c>
      <c r="G51" s="38" t="s">
        <v>1697</v>
      </c>
      <c r="H51" s="38" t="s">
        <v>2665</v>
      </c>
      <c r="I51" s="39">
        <v>87.24</v>
      </c>
      <c r="J51" s="15">
        <f>VLOOKUP(LEFT(B51,5),[1]Percents!$C:$M,3,FALSE)</f>
        <v>0.90900000000000003</v>
      </c>
      <c r="K51" s="13">
        <f t="shared" si="1"/>
        <v>79.301159999999996</v>
      </c>
      <c r="L51" s="36"/>
    </row>
    <row r="52" spans="1:12" s="40" customFormat="1" ht="14.25" customHeight="1" x14ac:dyDescent="0.25">
      <c r="A52" s="38" t="s">
        <v>243</v>
      </c>
      <c r="B52" s="38" t="s">
        <v>118</v>
      </c>
      <c r="C52" s="38" t="s">
        <v>1722</v>
      </c>
      <c r="D52" s="38" t="s">
        <v>993</v>
      </c>
      <c r="E52" s="38" t="s">
        <v>224</v>
      </c>
      <c r="F52" s="38" t="s">
        <v>994</v>
      </c>
      <c r="G52" s="38" t="s">
        <v>1697</v>
      </c>
      <c r="H52" s="38" t="s">
        <v>2665</v>
      </c>
      <c r="I52" s="39">
        <v>25583.23</v>
      </c>
      <c r="J52" s="15">
        <f>VLOOKUP(LEFT(B52,5),[1]Percents!$C:$M,3,FALSE)</f>
        <v>0.90900000000000003</v>
      </c>
      <c r="K52" s="13">
        <f t="shared" si="1"/>
        <v>23255.156070000001</v>
      </c>
      <c r="L52" s="36"/>
    </row>
    <row r="53" spans="1:12" s="40" customFormat="1" ht="14.25" customHeight="1" x14ac:dyDescent="0.25">
      <c r="A53" s="38" t="s">
        <v>243</v>
      </c>
      <c r="B53" s="38" t="s">
        <v>203</v>
      </c>
      <c r="C53" s="38" t="s">
        <v>5383</v>
      </c>
      <c r="D53" s="38" t="s">
        <v>5384</v>
      </c>
      <c r="E53" s="38" t="s">
        <v>671</v>
      </c>
      <c r="F53" s="38" t="s">
        <v>5385</v>
      </c>
      <c r="G53" s="38" t="s">
        <v>1715</v>
      </c>
      <c r="H53" s="38" t="s">
        <v>2665</v>
      </c>
      <c r="I53" s="39">
        <v>35156.800000000003</v>
      </c>
      <c r="J53" s="15">
        <f>VLOOKUP(LEFT(B53,5),[1]Percents!$C:$M,3,FALSE)</f>
        <v>0.90900000000000003</v>
      </c>
      <c r="K53" s="13">
        <f t="shared" si="1"/>
        <v>31957.531200000005</v>
      </c>
      <c r="L53" s="36"/>
    </row>
    <row r="54" spans="1:12" s="40" customFormat="1" ht="14.25" customHeight="1" x14ac:dyDescent="0.25">
      <c r="A54" s="38" t="s">
        <v>243</v>
      </c>
      <c r="B54" s="38" t="s">
        <v>118</v>
      </c>
      <c r="C54" s="38" t="s">
        <v>1723</v>
      </c>
      <c r="D54" s="38" t="s">
        <v>1176</v>
      </c>
      <c r="E54" s="38" t="s">
        <v>639</v>
      </c>
      <c r="F54" s="38" t="s">
        <v>1177</v>
      </c>
      <c r="G54" s="38" t="s">
        <v>1724</v>
      </c>
      <c r="H54" s="38" t="s">
        <v>2665</v>
      </c>
      <c r="I54" s="39">
        <v>2879.71</v>
      </c>
      <c r="J54" s="15">
        <f>VLOOKUP(LEFT(B54,5),[1]Percents!$C:$M,3,FALSE)</f>
        <v>0.90900000000000003</v>
      </c>
      <c r="K54" s="13">
        <f t="shared" si="1"/>
        <v>2617.6563900000001</v>
      </c>
      <c r="L54" s="36"/>
    </row>
    <row r="55" spans="1:12" s="40" customFormat="1" ht="14.25" customHeight="1" x14ac:dyDescent="0.25">
      <c r="A55" s="38" t="s">
        <v>243</v>
      </c>
      <c r="B55" s="38" t="s">
        <v>50</v>
      </c>
      <c r="C55" s="38" t="s">
        <v>1725</v>
      </c>
      <c r="D55" s="38" t="s">
        <v>1258</v>
      </c>
      <c r="E55" s="38" t="s">
        <v>1259</v>
      </c>
      <c r="F55" s="38" t="s">
        <v>1260</v>
      </c>
      <c r="G55" s="38" t="s">
        <v>1697</v>
      </c>
      <c r="H55" s="38" t="s">
        <v>2665</v>
      </c>
      <c r="I55" s="39">
        <v>26077.83</v>
      </c>
      <c r="J55" s="15">
        <f>VLOOKUP(LEFT(B55,5),[1]Percents!$C:$M,3,FALSE)</f>
        <v>0.90900000000000003</v>
      </c>
      <c r="K55" s="13">
        <f t="shared" si="1"/>
        <v>23704.747470000002</v>
      </c>
      <c r="L55" s="36"/>
    </row>
    <row r="56" spans="1:12" s="40" customFormat="1" ht="14.25" customHeight="1" x14ac:dyDescent="0.25">
      <c r="A56" s="38" t="s">
        <v>140</v>
      </c>
      <c r="B56" s="38" t="s">
        <v>1047</v>
      </c>
      <c r="C56" s="38" t="s">
        <v>1726</v>
      </c>
      <c r="D56" s="38" t="s">
        <v>1196</v>
      </c>
      <c r="E56" s="38" t="s">
        <v>1460</v>
      </c>
      <c r="F56" s="38" t="s">
        <v>1197</v>
      </c>
      <c r="G56" s="38" t="s">
        <v>1697</v>
      </c>
      <c r="H56" s="38" t="s">
        <v>2665</v>
      </c>
      <c r="I56" s="39">
        <v>5965.18</v>
      </c>
      <c r="J56" s="15">
        <f>VLOOKUP(LEFT(B56,5),[1]Percents!$C:$M,3,FALSE)</f>
        <v>1</v>
      </c>
      <c r="K56" s="13">
        <f t="shared" si="1"/>
        <v>5965.18</v>
      </c>
      <c r="L56" s="36"/>
    </row>
    <row r="57" spans="1:12" s="40" customFormat="1" ht="14.25" customHeight="1" x14ac:dyDescent="0.25">
      <c r="A57" s="38" t="s">
        <v>243</v>
      </c>
      <c r="B57" s="38" t="s">
        <v>2543</v>
      </c>
      <c r="C57" s="38" t="s">
        <v>10378</v>
      </c>
      <c r="D57" s="38" t="s">
        <v>10379</v>
      </c>
      <c r="E57" s="38" t="s">
        <v>257</v>
      </c>
      <c r="F57" s="38" t="s">
        <v>1288</v>
      </c>
      <c r="G57" s="38" t="s">
        <v>1697</v>
      </c>
      <c r="H57" s="38" t="s">
        <v>2665</v>
      </c>
      <c r="I57" s="41">
        <v>-0.01</v>
      </c>
      <c r="J57" s="15">
        <f>VLOOKUP(LEFT(B57,5),[1]Percents!$C:$M,3,FALSE)</f>
        <v>0.90900000000000003</v>
      </c>
      <c r="K57" s="13">
        <f t="shared" si="1"/>
        <v>-9.0900000000000009E-3</v>
      </c>
      <c r="L57" s="36"/>
    </row>
    <row r="58" spans="1:12" s="40" customFormat="1" ht="14.25" customHeight="1" x14ac:dyDescent="0.25">
      <c r="A58" s="38" t="s">
        <v>243</v>
      </c>
      <c r="B58" s="38" t="s">
        <v>289</v>
      </c>
      <c r="C58" s="38" t="s">
        <v>1727</v>
      </c>
      <c r="D58" s="38" t="s">
        <v>1287</v>
      </c>
      <c r="E58" s="38" t="s">
        <v>257</v>
      </c>
      <c r="F58" s="38" t="s">
        <v>1288</v>
      </c>
      <c r="G58" s="38" t="s">
        <v>1697</v>
      </c>
      <c r="H58" s="38" t="s">
        <v>2665</v>
      </c>
      <c r="I58" s="39">
        <v>2342.4</v>
      </c>
      <c r="J58" s="15">
        <f>VLOOKUP(LEFT(B58,5),[1]Percents!$C:$M,3,FALSE)</f>
        <v>0.90900000000000003</v>
      </c>
      <c r="K58" s="13">
        <f t="shared" si="1"/>
        <v>2129.2416000000003</v>
      </c>
      <c r="L58" s="36"/>
    </row>
    <row r="59" spans="1:12" s="40" customFormat="1" ht="14.25" customHeight="1" x14ac:dyDescent="0.25">
      <c r="A59" s="38" t="s">
        <v>243</v>
      </c>
      <c r="B59" s="38" t="s">
        <v>289</v>
      </c>
      <c r="C59" s="38" t="s">
        <v>1728</v>
      </c>
      <c r="D59" s="38" t="s">
        <v>976</v>
      </c>
      <c r="E59" s="38" t="s">
        <v>545</v>
      </c>
      <c r="F59" s="38" t="s">
        <v>977</v>
      </c>
      <c r="G59" s="38" t="s">
        <v>1724</v>
      </c>
      <c r="H59" s="38" t="s">
        <v>2665</v>
      </c>
      <c r="I59" s="39">
        <v>21796.92</v>
      </c>
      <c r="J59" s="15">
        <f>VLOOKUP(LEFT(B59,5),[1]Percents!$C:$M,3,FALSE)</f>
        <v>0.90900000000000003</v>
      </c>
      <c r="K59" s="13">
        <f t="shared" si="1"/>
        <v>19813.400279999998</v>
      </c>
      <c r="L59" s="36"/>
    </row>
    <row r="60" spans="1:12" s="40" customFormat="1" ht="14.25" customHeight="1" x14ac:dyDescent="0.25">
      <c r="A60" s="38" t="s">
        <v>141</v>
      </c>
      <c r="B60" s="38" t="s">
        <v>1063</v>
      </c>
      <c r="C60" s="38" t="s">
        <v>7839</v>
      </c>
      <c r="D60" s="38" t="s">
        <v>7840</v>
      </c>
      <c r="E60" s="38" t="s">
        <v>1064</v>
      </c>
      <c r="F60" s="38" t="s">
        <v>7841</v>
      </c>
      <c r="G60" s="38" t="s">
        <v>1715</v>
      </c>
      <c r="H60" s="38" t="s">
        <v>2665</v>
      </c>
      <c r="I60" s="39">
        <v>787.16</v>
      </c>
      <c r="J60" s="15">
        <f>VLOOKUP(LEFT(B60,5),[1]Percents!$C:$M,3,FALSE)</f>
        <v>0.1905</v>
      </c>
      <c r="K60" s="13">
        <f t="shared" si="1"/>
        <v>149.95398</v>
      </c>
      <c r="L60" s="36"/>
    </row>
    <row r="61" spans="1:12" s="40" customFormat="1" ht="14.25" customHeight="1" x14ac:dyDescent="0.25">
      <c r="A61" s="38" t="s">
        <v>243</v>
      </c>
      <c r="B61" s="38" t="s">
        <v>290</v>
      </c>
      <c r="C61" s="38" t="s">
        <v>10380</v>
      </c>
      <c r="D61" s="38" t="s">
        <v>10381</v>
      </c>
      <c r="E61" s="38" t="s">
        <v>319</v>
      </c>
      <c r="F61" s="38" t="s">
        <v>10382</v>
      </c>
      <c r="G61" s="38" t="s">
        <v>1729</v>
      </c>
      <c r="H61" s="38" t="s">
        <v>2665</v>
      </c>
      <c r="I61" s="41">
        <v>-9422.89</v>
      </c>
      <c r="J61" s="15">
        <f>VLOOKUP(LEFT(B61,5),[1]Percents!$C:$M,3,FALSE)</f>
        <v>0.90900000000000003</v>
      </c>
      <c r="K61" s="13">
        <f t="shared" si="1"/>
        <v>-8565.407009999999</v>
      </c>
      <c r="L61" s="36"/>
    </row>
    <row r="62" spans="1:12" s="40" customFormat="1" ht="14.25" customHeight="1" x14ac:dyDescent="0.25">
      <c r="A62" s="38" t="s">
        <v>243</v>
      </c>
      <c r="B62" s="38" t="s">
        <v>290</v>
      </c>
      <c r="C62" s="38" t="s">
        <v>10383</v>
      </c>
      <c r="D62" s="38" t="s">
        <v>10384</v>
      </c>
      <c r="E62" s="38" t="s">
        <v>44</v>
      </c>
      <c r="F62" s="38" t="s">
        <v>10382</v>
      </c>
      <c r="G62" s="38" t="s">
        <v>1729</v>
      </c>
      <c r="H62" s="38" t="s">
        <v>2665</v>
      </c>
      <c r="I62" s="41">
        <v>-4.7</v>
      </c>
      <c r="J62" s="15">
        <f>VLOOKUP(LEFT(B62,5),[1]Percents!$C:$M,3,FALSE)</f>
        <v>0.90900000000000003</v>
      </c>
      <c r="K62" s="13">
        <f t="shared" si="1"/>
        <v>-4.2723000000000004</v>
      </c>
      <c r="L62" s="36"/>
    </row>
    <row r="63" spans="1:12" s="40" customFormat="1" ht="14.25" customHeight="1" x14ac:dyDescent="0.25">
      <c r="A63" s="38" t="s">
        <v>141</v>
      </c>
      <c r="B63" s="38" t="s">
        <v>172</v>
      </c>
      <c r="C63" s="38" t="s">
        <v>5759</v>
      </c>
      <c r="D63" s="38" t="s">
        <v>5760</v>
      </c>
      <c r="E63" s="38" t="s">
        <v>36</v>
      </c>
      <c r="F63" s="38" t="s">
        <v>5761</v>
      </c>
      <c r="G63" s="38" t="s">
        <v>5762</v>
      </c>
      <c r="H63" s="38" t="s">
        <v>2665</v>
      </c>
      <c r="I63" s="41">
        <v>-2235.5500000000002</v>
      </c>
      <c r="J63" s="15">
        <f>VLOOKUP(LEFT(B63,5),[1]Percents!$C:$M,3,FALSE)</f>
        <v>0.1905</v>
      </c>
      <c r="K63" s="13">
        <f t="shared" si="1"/>
        <v>-425.87227500000006</v>
      </c>
      <c r="L63" s="36"/>
    </row>
    <row r="64" spans="1:12" s="40" customFormat="1" ht="14.25" customHeight="1" x14ac:dyDescent="0.25">
      <c r="A64" s="38" t="s">
        <v>243</v>
      </c>
      <c r="B64" s="38" t="s">
        <v>2543</v>
      </c>
      <c r="C64" s="38" t="s">
        <v>1730</v>
      </c>
      <c r="D64" s="38" t="s">
        <v>1057</v>
      </c>
      <c r="E64" s="38" t="s">
        <v>384</v>
      </c>
      <c r="F64" s="38" t="s">
        <v>1058</v>
      </c>
      <c r="G64" s="38" t="s">
        <v>1697</v>
      </c>
      <c r="H64" s="38" t="s">
        <v>2665</v>
      </c>
      <c r="I64" s="39">
        <v>68009.81</v>
      </c>
      <c r="J64" s="15">
        <f>VLOOKUP(LEFT(B64,5),[1]Percents!$C:$M,3,FALSE)</f>
        <v>0.90900000000000003</v>
      </c>
      <c r="K64" s="13">
        <f t="shared" si="1"/>
        <v>61820.917289999998</v>
      </c>
      <c r="L64" s="36"/>
    </row>
    <row r="65" spans="1:12" s="40" customFormat="1" ht="14.25" customHeight="1" x14ac:dyDescent="0.25">
      <c r="A65" s="38" t="s">
        <v>243</v>
      </c>
      <c r="B65" s="38" t="s">
        <v>289</v>
      </c>
      <c r="C65" s="38" t="s">
        <v>5386</v>
      </c>
      <c r="D65" s="38" t="s">
        <v>5387</v>
      </c>
      <c r="E65" s="38" t="s">
        <v>1581</v>
      </c>
      <c r="F65" s="38" t="s">
        <v>1058</v>
      </c>
      <c r="G65" s="38" t="s">
        <v>1697</v>
      </c>
      <c r="H65" s="38" t="s">
        <v>2665</v>
      </c>
      <c r="I65" s="39">
        <v>105699.45</v>
      </c>
      <c r="J65" s="15">
        <f>VLOOKUP(LEFT(B65,5),[1]Percents!$C:$M,3,FALSE)</f>
        <v>0.90900000000000003</v>
      </c>
      <c r="K65" s="13">
        <f t="shared" si="1"/>
        <v>96080.800050000005</v>
      </c>
      <c r="L65" s="36"/>
    </row>
    <row r="66" spans="1:12" s="40" customFormat="1" ht="14.25" customHeight="1" x14ac:dyDescent="0.25">
      <c r="A66" s="38" t="s">
        <v>243</v>
      </c>
      <c r="B66" s="38" t="s">
        <v>2543</v>
      </c>
      <c r="C66" s="38" t="s">
        <v>4450</v>
      </c>
      <c r="D66" s="38" t="s">
        <v>4451</v>
      </c>
      <c r="E66" s="38" t="s">
        <v>4086</v>
      </c>
      <c r="F66" s="38" t="s">
        <v>1058</v>
      </c>
      <c r="G66" s="38" t="s">
        <v>1697</v>
      </c>
      <c r="H66" s="38" t="s">
        <v>2665</v>
      </c>
      <c r="I66" s="39">
        <v>20125.419999999998</v>
      </c>
      <c r="J66" s="15">
        <f>VLOOKUP(LEFT(B66,5),[1]Percents!$C:$M,3,FALSE)</f>
        <v>0.90900000000000003</v>
      </c>
      <c r="K66" s="13">
        <f t="shared" si="1"/>
        <v>18294.00678</v>
      </c>
      <c r="L66" s="36"/>
    </row>
    <row r="67" spans="1:12" s="40" customFormat="1" ht="14.25" customHeight="1" x14ac:dyDescent="0.25">
      <c r="A67" s="38" t="s">
        <v>243</v>
      </c>
      <c r="B67" s="38" t="s">
        <v>289</v>
      </c>
      <c r="C67" s="38" t="s">
        <v>4293</v>
      </c>
      <c r="D67" s="38" t="s">
        <v>4294</v>
      </c>
      <c r="E67" s="38" t="s">
        <v>4145</v>
      </c>
      <c r="F67" s="38" t="s">
        <v>1058</v>
      </c>
      <c r="G67" s="38" t="s">
        <v>1697</v>
      </c>
      <c r="H67" s="38" t="s">
        <v>2665</v>
      </c>
      <c r="I67" s="39">
        <v>24272.25</v>
      </c>
      <c r="J67" s="15">
        <f>VLOOKUP(LEFT(B67,5),[1]Percents!$C:$M,3,FALSE)</f>
        <v>0.90900000000000003</v>
      </c>
      <c r="K67" s="13">
        <f t="shared" si="1"/>
        <v>22063.47525</v>
      </c>
      <c r="L67" s="36"/>
    </row>
    <row r="68" spans="1:12" s="40" customFormat="1" ht="14.25" customHeight="1" x14ac:dyDescent="0.25">
      <c r="A68" s="38" t="s">
        <v>141</v>
      </c>
      <c r="B68" s="38" t="s">
        <v>3</v>
      </c>
      <c r="C68" s="38" t="s">
        <v>1731</v>
      </c>
      <c r="D68" s="38" t="s">
        <v>1289</v>
      </c>
      <c r="E68" s="38" t="s">
        <v>223</v>
      </c>
      <c r="F68" s="38" t="s">
        <v>1290</v>
      </c>
      <c r="G68" s="38" t="s">
        <v>1697</v>
      </c>
      <c r="H68" s="38" t="s">
        <v>2665</v>
      </c>
      <c r="I68" s="39">
        <v>13845.79</v>
      </c>
      <c r="J68" s="15">
        <f>VLOOKUP(LEFT(B68,5),[1]Percents!$C:$M,3,FALSE)</f>
        <v>0.1905</v>
      </c>
      <c r="K68" s="13">
        <f t="shared" si="1"/>
        <v>2637.6229950000002</v>
      </c>
      <c r="L68" s="36"/>
    </row>
    <row r="69" spans="1:12" s="40" customFormat="1" ht="14.25" customHeight="1" x14ac:dyDescent="0.25">
      <c r="A69" s="38" t="s">
        <v>243</v>
      </c>
      <c r="B69" s="38" t="s">
        <v>118</v>
      </c>
      <c r="C69" s="38" t="s">
        <v>1732</v>
      </c>
      <c r="D69" s="38" t="s">
        <v>1160</v>
      </c>
      <c r="E69" s="38" t="s">
        <v>922</v>
      </c>
      <c r="F69" s="38" t="s">
        <v>1161</v>
      </c>
      <c r="G69" s="38" t="s">
        <v>1697</v>
      </c>
      <c r="H69" s="38" t="s">
        <v>2665</v>
      </c>
      <c r="I69" s="39">
        <v>2237.89</v>
      </c>
      <c r="J69" s="15">
        <f>VLOOKUP(LEFT(B69,5),[1]Percents!$C:$M,3,FALSE)</f>
        <v>0.90900000000000003</v>
      </c>
      <c r="K69" s="13">
        <f t="shared" si="1"/>
        <v>2034.2420099999999</v>
      </c>
      <c r="L69" s="36"/>
    </row>
    <row r="70" spans="1:12" s="40" customFormat="1" ht="14.25" customHeight="1" x14ac:dyDescent="0.25">
      <c r="A70" s="38" t="s">
        <v>243</v>
      </c>
      <c r="B70" s="38" t="s">
        <v>203</v>
      </c>
      <c r="C70" s="38" t="s">
        <v>1734</v>
      </c>
      <c r="D70" s="38" t="s">
        <v>1357</v>
      </c>
      <c r="E70" s="38" t="s">
        <v>1358</v>
      </c>
      <c r="F70" s="38" t="s">
        <v>1359</v>
      </c>
      <c r="G70" s="38" t="s">
        <v>1735</v>
      </c>
      <c r="H70" s="38" t="s">
        <v>2665</v>
      </c>
      <c r="I70" s="39">
        <v>12641.39</v>
      </c>
      <c r="J70" s="15">
        <f>VLOOKUP(LEFT(B70,5),[1]Percents!$C:$M,3,FALSE)</f>
        <v>0.90900000000000003</v>
      </c>
      <c r="K70" s="13">
        <f t="shared" si="1"/>
        <v>11491.023509999999</v>
      </c>
      <c r="L70" s="36"/>
    </row>
    <row r="71" spans="1:12" s="40" customFormat="1" ht="14.25" customHeight="1" x14ac:dyDescent="0.25">
      <c r="A71" s="38" t="s">
        <v>243</v>
      </c>
      <c r="B71" s="38" t="s">
        <v>203</v>
      </c>
      <c r="C71" s="38" t="s">
        <v>1736</v>
      </c>
      <c r="D71" s="38" t="s">
        <v>1144</v>
      </c>
      <c r="E71" s="38" t="s">
        <v>1145</v>
      </c>
      <c r="F71" s="38" t="s">
        <v>1146</v>
      </c>
      <c r="G71" s="38" t="s">
        <v>1737</v>
      </c>
      <c r="H71" s="38" t="s">
        <v>2665</v>
      </c>
      <c r="I71" s="39">
        <v>45259.79</v>
      </c>
      <c r="J71" s="15">
        <f>VLOOKUP(LEFT(B71,5),[1]Percents!$C:$M,3,FALSE)</f>
        <v>0.90900000000000003</v>
      </c>
      <c r="K71" s="13">
        <f t="shared" si="1"/>
        <v>41141.149110000006</v>
      </c>
      <c r="L71" s="36"/>
    </row>
    <row r="72" spans="1:12" s="40" customFormat="1" ht="14.25" customHeight="1" x14ac:dyDescent="0.25">
      <c r="A72" s="38" t="s">
        <v>243</v>
      </c>
      <c r="B72" s="38" t="s">
        <v>203</v>
      </c>
      <c r="C72" s="38" t="s">
        <v>1738</v>
      </c>
      <c r="D72" s="38" t="s">
        <v>1202</v>
      </c>
      <c r="E72" s="38" t="s">
        <v>1145</v>
      </c>
      <c r="F72" s="38" t="s">
        <v>1203</v>
      </c>
      <c r="G72" s="38" t="s">
        <v>1710</v>
      </c>
      <c r="H72" s="38" t="s">
        <v>2665</v>
      </c>
      <c r="I72" s="39">
        <v>23504.17</v>
      </c>
      <c r="J72" s="15">
        <f>VLOOKUP(LEFT(B72,5),[1]Percents!$C:$M,3,FALSE)</f>
        <v>0.90900000000000003</v>
      </c>
      <c r="K72" s="13">
        <f t="shared" si="1"/>
        <v>21365.290529999998</v>
      </c>
      <c r="L72" s="36"/>
    </row>
    <row r="73" spans="1:12" s="40" customFormat="1" ht="14.25" customHeight="1" x14ac:dyDescent="0.25">
      <c r="A73" s="38" t="s">
        <v>141</v>
      </c>
      <c r="B73" s="38" t="s">
        <v>306</v>
      </c>
      <c r="C73" s="38" t="s">
        <v>7842</v>
      </c>
      <c r="D73" s="38" t="s">
        <v>7843</v>
      </c>
      <c r="E73" s="38" t="s">
        <v>202</v>
      </c>
      <c r="F73" s="38" t="s">
        <v>7844</v>
      </c>
      <c r="G73" s="38" t="s">
        <v>1740</v>
      </c>
      <c r="H73" s="38" t="s">
        <v>2665</v>
      </c>
      <c r="I73" s="39">
        <v>33935.32</v>
      </c>
      <c r="J73" s="15">
        <f>VLOOKUP(LEFT(B73,5),[1]Percents!$C:$M,3,FALSE)</f>
        <v>0.1905</v>
      </c>
      <c r="K73" s="13">
        <f t="shared" si="1"/>
        <v>6464.6784600000001</v>
      </c>
      <c r="L73" s="36"/>
    </row>
    <row r="74" spans="1:12" s="40" customFormat="1" ht="14.25" customHeight="1" x14ac:dyDescent="0.25">
      <c r="A74" s="38" t="s">
        <v>141</v>
      </c>
      <c r="B74" s="38" t="s">
        <v>555</v>
      </c>
      <c r="C74" s="38" t="s">
        <v>1741</v>
      </c>
      <c r="D74" s="38" t="s">
        <v>1360</v>
      </c>
      <c r="E74" s="38" t="s">
        <v>904</v>
      </c>
      <c r="F74" s="38" t="s">
        <v>1361</v>
      </c>
      <c r="G74" s="38" t="s">
        <v>1742</v>
      </c>
      <c r="H74" s="38" t="s">
        <v>2665</v>
      </c>
      <c r="I74" s="39">
        <v>5051.25</v>
      </c>
      <c r="J74" s="15">
        <f>VLOOKUP(LEFT(B74,5),[1]Percents!$C:$M,3,FALSE)</f>
        <v>0.1905</v>
      </c>
      <c r="K74" s="13">
        <f t="shared" si="1"/>
        <v>962.26312500000006</v>
      </c>
      <c r="L74" s="36"/>
    </row>
    <row r="75" spans="1:12" s="40" customFormat="1" ht="14.25" customHeight="1" x14ac:dyDescent="0.25">
      <c r="A75" s="38" t="s">
        <v>141</v>
      </c>
      <c r="B75" s="38" t="s">
        <v>306</v>
      </c>
      <c r="C75" s="38" t="s">
        <v>9284</v>
      </c>
      <c r="D75" s="38" t="s">
        <v>9285</v>
      </c>
      <c r="E75" s="38" t="s">
        <v>345</v>
      </c>
      <c r="F75" s="38" t="s">
        <v>9286</v>
      </c>
      <c r="G75" s="38" t="s">
        <v>1740</v>
      </c>
      <c r="H75" s="38" t="s">
        <v>2665</v>
      </c>
      <c r="I75" s="39">
        <v>12784.94</v>
      </c>
      <c r="J75" s="15">
        <f>VLOOKUP(LEFT(B75,5),[1]Percents!$C:$M,3,FALSE)</f>
        <v>0.1905</v>
      </c>
      <c r="K75" s="13">
        <f t="shared" si="1"/>
        <v>2435.53107</v>
      </c>
      <c r="L75" s="36"/>
    </row>
    <row r="76" spans="1:12" s="40" customFormat="1" ht="14.25" customHeight="1" x14ac:dyDescent="0.25">
      <c r="A76" s="38" t="s">
        <v>243</v>
      </c>
      <c r="B76" s="38" t="s">
        <v>289</v>
      </c>
      <c r="C76" s="38" t="s">
        <v>3507</v>
      </c>
      <c r="D76" s="38" t="s">
        <v>3508</v>
      </c>
      <c r="E76" s="38" t="s">
        <v>2544</v>
      </c>
      <c r="F76" s="38" t="s">
        <v>3509</v>
      </c>
      <c r="G76" s="38" t="s">
        <v>1743</v>
      </c>
      <c r="H76" s="38" t="s">
        <v>2665</v>
      </c>
      <c r="I76" s="39">
        <v>21976.74</v>
      </c>
      <c r="J76" s="15">
        <f>VLOOKUP(LEFT(B76,5),[1]Percents!$C:$M,3,FALSE)</f>
        <v>0.90900000000000003</v>
      </c>
      <c r="K76" s="13">
        <f t="shared" si="1"/>
        <v>19976.856660000001</v>
      </c>
      <c r="L76" s="36"/>
    </row>
    <row r="77" spans="1:12" s="40" customFormat="1" ht="14.25" customHeight="1" x14ac:dyDescent="0.25">
      <c r="A77" s="38" t="s">
        <v>141</v>
      </c>
      <c r="B77" s="38" t="s">
        <v>306</v>
      </c>
      <c r="C77" s="38" t="s">
        <v>1744</v>
      </c>
      <c r="D77" s="38" t="s">
        <v>1261</v>
      </c>
      <c r="E77" s="38" t="s">
        <v>6678</v>
      </c>
      <c r="F77" s="38" t="s">
        <v>1262</v>
      </c>
      <c r="G77" s="38" t="s">
        <v>1745</v>
      </c>
      <c r="H77" s="38" t="s">
        <v>2665</v>
      </c>
      <c r="I77" s="39">
        <v>17995.12</v>
      </c>
      <c r="J77" s="15">
        <f>VLOOKUP(LEFT(B77,5),[1]Percents!$C:$M,3,FALSE)</f>
        <v>0.1905</v>
      </c>
      <c r="K77" s="13">
        <f t="shared" si="1"/>
        <v>3428.0703599999997</v>
      </c>
      <c r="L77" s="36"/>
    </row>
    <row r="78" spans="1:12" s="40" customFormat="1" ht="14.25" customHeight="1" x14ac:dyDescent="0.25">
      <c r="A78" s="38" t="s">
        <v>141</v>
      </c>
      <c r="B78" s="38" t="s">
        <v>306</v>
      </c>
      <c r="C78" s="38" t="s">
        <v>3346</v>
      </c>
      <c r="D78" s="38" t="s">
        <v>3347</v>
      </c>
      <c r="E78" s="38" t="s">
        <v>606</v>
      </c>
      <c r="F78" s="38" t="s">
        <v>3348</v>
      </c>
      <c r="G78" s="38" t="s">
        <v>1721</v>
      </c>
      <c r="H78" s="38" t="s">
        <v>2665</v>
      </c>
      <c r="I78" s="39">
        <v>24136.59</v>
      </c>
      <c r="J78" s="15">
        <f>VLOOKUP(LEFT(B78,5),[1]Percents!$C:$M,3,FALSE)</f>
        <v>0.1905</v>
      </c>
      <c r="K78" s="13">
        <f t="shared" si="1"/>
        <v>4598.0203950000005</v>
      </c>
      <c r="L78" s="36"/>
    </row>
    <row r="79" spans="1:12" s="40" customFormat="1" ht="14.25" customHeight="1" x14ac:dyDescent="0.25">
      <c r="A79" s="38" t="s">
        <v>243</v>
      </c>
      <c r="B79" s="38" t="s">
        <v>118</v>
      </c>
      <c r="C79" s="38" t="s">
        <v>1746</v>
      </c>
      <c r="D79" s="38" t="s">
        <v>1390</v>
      </c>
      <c r="E79" s="38" t="s">
        <v>1391</v>
      </c>
      <c r="F79" s="38" t="s">
        <v>1392</v>
      </c>
      <c r="G79" s="38" t="s">
        <v>1745</v>
      </c>
      <c r="H79" s="38" t="s">
        <v>2665</v>
      </c>
      <c r="I79" s="39">
        <v>28137.66</v>
      </c>
      <c r="J79" s="15">
        <f>VLOOKUP(LEFT(B79,5),[1]Percents!$C:$M,3,FALSE)</f>
        <v>0.90900000000000003</v>
      </c>
      <c r="K79" s="13">
        <f t="shared" si="1"/>
        <v>25577.13294</v>
      </c>
      <c r="L79" s="36"/>
    </row>
    <row r="80" spans="1:12" s="40" customFormat="1" ht="14.25" customHeight="1" x14ac:dyDescent="0.25">
      <c r="A80" s="38" t="s">
        <v>141</v>
      </c>
      <c r="B80" s="38" t="s">
        <v>555</v>
      </c>
      <c r="C80" s="38" t="s">
        <v>1748</v>
      </c>
      <c r="D80" s="38" t="s">
        <v>1393</v>
      </c>
      <c r="E80" s="38" t="s">
        <v>1394</v>
      </c>
      <c r="F80" s="38" t="s">
        <v>1395</v>
      </c>
      <c r="G80" s="38" t="s">
        <v>1743</v>
      </c>
      <c r="H80" s="38" t="s">
        <v>2665</v>
      </c>
      <c r="I80" s="39">
        <v>5522.52</v>
      </c>
      <c r="J80" s="15">
        <f>VLOOKUP(LEFT(B80,5),[1]Percents!$C:$M,3,FALSE)</f>
        <v>0.1905</v>
      </c>
      <c r="K80" s="13">
        <f t="shared" si="1"/>
        <v>1052.04006</v>
      </c>
      <c r="L80" s="36"/>
    </row>
    <row r="81" spans="1:12" s="40" customFormat="1" ht="14.25" customHeight="1" x14ac:dyDescent="0.25">
      <c r="A81" s="38" t="s">
        <v>213</v>
      </c>
      <c r="B81" s="38" t="s">
        <v>270</v>
      </c>
      <c r="C81" s="38" t="s">
        <v>1751</v>
      </c>
      <c r="D81" s="38" t="s">
        <v>1292</v>
      </c>
      <c r="E81" s="38" t="s">
        <v>1293</v>
      </c>
      <c r="F81" s="38" t="s">
        <v>1294</v>
      </c>
      <c r="G81" s="38" t="s">
        <v>1752</v>
      </c>
      <c r="H81" s="38" t="s">
        <v>2665</v>
      </c>
      <c r="I81" s="39">
        <v>18594</v>
      </c>
      <c r="J81" s="15">
        <f>VLOOKUP(LEFT(B81,5),[1]Percents!$C:$M,3,FALSE)</f>
        <v>0.91395000000000004</v>
      </c>
      <c r="K81" s="13">
        <f t="shared" si="1"/>
        <v>16993.9863</v>
      </c>
      <c r="L81" s="36"/>
    </row>
    <row r="82" spans="1:12" s="40" customFormat="1" ht="14.25" customHeight="1" x14ac:dyDescent="0.25">
      <c r="A82" s="38" t="s">
        <v>141</v>
      </c>
      <c r="B82" s="38" t="s">
        <v>245</v>
      </c>
      <c r="C82" s="38" t="s">
        <v>1753</v>
      </c>
      <c r="D82" s="38" t="s">
        <v>1263</v>
      </c>
      <c r="E82" s="38" t="s">
        <v>1264</v>
      </c>
      <c r="F82" s="38" t="s">
        <v>1265</v>
      </c>
      <c r="G82" s="38" t="s">
        <v>1743</v>
      </c>
      <c r="H82" s="38" t="s">
        <v>2665</v>
      </c>
      <c r="I82" s="41">
        <v>-1913.67</v>
      </c>
      <c r="J82" s="15">
        <f>VLOOKUP(LEFT(B82,5),[1]Percents!$C:$M,3,FALSE)</f>
        <v>0.1905</v>
      </c>
      <c r="K82" s="13">
        <f t="shared" si="1"/>
        <v>-364.55413500000003</v>
      </c>
      <c r="L82" s="36"/>
    </row>
    <row r="83" spans="1:12" s="40" customFormat="1" ht="14.25" customHeight="1" x14ac:dyDescent="0.25">
      <c r="A83" s="38" t="s">
        <v>141</v>
      </c>
      <c r="B83" s="38" t="s">
        <v>245</v>
      </c>
      <c r="C83" s="38" t="s">
        <v>1754</v>
      </c>
      <c r="D83" s="38" t="s">
        <v>1584</v>
      </c>
      <c r="E83" s="38" t="s">
        <v>1558</v>
      </c>
      <c r="F83" s="38" t="s">
        <v>1585</v>
      </c>
      <c r="G83" s="38" t="s">
        <v>1755</v>
      </c>
      <c r="H83" s="38" t="s">
        <v>2665</v>
      </c>
      <c r="I83" s="39">
        <v>18067.060000000001</v>
      </c>
      <c r="J83" s="15">
        <f>VLOOKUP(LEFT(B83,5),[1]Percents!$C:$M,3,FALSE)</f>
        <v>0.1905</v>
      </c>
      <c r="K83" s="13">
        <f t="shared" si="1"/>
        <v>3441.7749300000005</v>
      </c>
      <c r="L83" s="36"/>
    </row>
    <row r="84" spans="1:12" s="40" customFormat="1" ht="14.25" customHeight="1" x14ac:dyDescent="0.25">
      <c r="A84" s="38" t="s">
        <v>243</v>
      </c>
      <c r="B84" s="38" t="s">
        <v>290</v>
      </c>
      <c r="C84" s="38" t="s">
        <v>1756</v>
      </c>
      <c r="D84" s="38" t="s">
        <v>1461</v>
      </c>
      <c r="E84" s="38" t="s">
        <v>206</v>
      </c>
      <c r="F84" s="38" t="s">
        <v>1462</v>
      </c>
      <c r="G84" s="38" t="s">
        <v>1750</v>
      </c>
      <c r="H84" s="38" t="s">
        <v>2665</v>
      </c>
      <c r="I84" s="39">
        <v>21295.74</v>
      </c>
      <c r="J84" s="15">
        <f>VLOOKUP(LEFT(B84,5),[1]Percents!$C:$M,3,FALSE)</f>
        <v>0.90900000000000003</v>
      </c>
      <c r="K84" s="13">
        <f t="shared" si="1"/>
        <v>19357.827660000003</v>
      </c>
      <c r="L84" s="36"/>
    </row>
    <row r="85" spans="1:12" s="40" customFormat="1" ht="14.25" customHeight="1" x14ac:dyDescent="0.25">
      <c r="A85" s="38" t="s">
        <v>141</v>
      </c>
      <c r="B85" s="38" t="s">
        <v>169</v>
      </c>
      <c r="C85" s="38" t="s">
        <v>9287</v>
      </c>
      <c r="D85" s="38" t="s">
        <v>9288</v>
      </c>
      <c r="E85" s="38" t="s">
        <v>9289</v>
      </c>
      <c r="F85" s="38" t="s">
        <v>9290</v>
      </c>
      <c r="G85" s="38" t="s">
        <v>1750</v>
      </c>
      <c r="H85" s="38" t="s">
        <v>2665</v>
      </c>
      <c r="I85" s="39">
        <v>1296.94</v>
      </c>
      <c r="J85" s="15">
        <f>VLOOKUP(LEFT(B85,5),[1]Percents!$C:$M,3,FALSE)</f>
        <v>0.1905</v>
      </c>
      <c r="K85" s="13">
        <f t="shared" si="1"/>
        <v>247.06707</v>
      </c>
      <c r="L85" s="36"/>
    </row>
    <row r="86" spans="1:12" s="40" customFormat="1" ht="14.25" customHeight="1" x14ac:dyDescent="0.25">
      <c r="A86" s="38" t="s">
        <v>116</v>
      </c>
      <c r="B86" s="38" t="s">
        <v>0</v>
      </c>
      <c r="C86" s="38" t="s">
        <v>11298</v>
      </c>
      <c r="D86" s="38" t="s">
        <v>11299</v>
      </c>
      <c r="E86" s="38" t="s">
        <v>3506</v>
      </c>
      <c r="F86" s="38" t="s">
        <v>11300</v>
      </c>
      <c r="G86" s="38" t="s">
        <v>1721</v>
      </c>
      <c r="H86" s="38" t="s">
        <v>2665</v>
      </c>
      <c r="I86" s="39">
        <v>967.1</v>
      </c>
      <c r="J86" s="15">
        <f>VLOOKUP(LEFT(B86,5),[1]Percents!$C:$M,3,FALSE)</f>
        <v>0</v>
      </c>
      <c r="K86" s="13">
        <f t="shared" si="1"/>
        <v>0</v>
      </c>
      <c r="L86" s="36"/>
    </row>
    <row r="87" spans="1:12" s="40" customFormat="1" ht="14.25" customHeight="1" x14ac:dyDescent="0.25">
      <c r="A87" s="38" t="s">
        <v>243</v>
      </c>
      <c r="B87" s="38" t="s">
        <v>118</v>
      </c>
      <c r="C87" s="38" t="s">
        <v>1757</v>
      </c>
      <c r="D87" s="38" t="s">
        <v>1758</v>
      </c>
      <c r="E87" s="38" t="s">
        <v>1391</v>
      </c>
      <c r="F87" s="38" t="s">
        <v>1759</v>
      </c>
      <c r="G87" s="38" t="s">
        <v>1760</v>
      </c>
      <c r="H87" s="38" t="s">
        <v>2665</v>
      </c>
      <c r="I87" s="39">
        <v>28381.53</v>
      </c>
      <c r="J87" s="15">
        <f>VLOOKUP(LEFT(B87,5),[1]Percents!$C:$M,3,FALSE)</f>
        <v>0.90900000000000003</v>
      </c>
      <c r="K87" s="13">
        <f t="shared" si="1"/>
        <v>25798.81077</v>
      </c>
      <c r="L87" s="36"/>
    </row>
    <row r="88" spans="1:12" s="40" customFormat="1" ht="14.25" customHeight="1" x14ac:dyDescent="0.25">
      <c r="A88" s="38" t="s">
        <v>141</v>
      </c>
      <c r="B88" s="38" t="s">
        <v>169</v>
      </c>
      <c r="C88" s="38" t="s">
        <v>3102</v>
      </c>
      <c r="D88" s="38" t="s">
        <v>3103</v>
      </c>
      <c r="E88" s="38" t="s">
        <v>3104</v>
      </c>
      <c r="F88" s="38" t="s">
        <v>3105</v>
      </c>
      <c r="G88" s="38" t="s">
        <v>1766</v>
      </c>
      <c r="H88" s="38" t="s">
        <v>2665</v>
      </c>
      <c r="I88" s="39">
        <v>10208</v>
      </c>
      <c r="J88" s="15">
        <f>VLOOKUP(LEFT(B88,5),[1]Percents!$C:$M,3,FALSE)</f>
        <v>0.1905</v>
      </c>
      <c r="K88" s="13">
        <f t="shared" si="1"/>
        <v>1944.624</v>
      </c>
      <c r="L88" s="36"/>
    </row>
    <row r="89" spans="1:12" s="40" customFormat="1" ht="14.25" customHeight="1" x14ac:dyDescent="0.25">
      <c r="A89" s="38" t="s">
        <v>141</v>
      </c>
      <c r="B89" s="38" t="s">
        <v>245</v>
      </c>
      <c r="C89" s="38" t="s">
        <v>1761</v>
      </c>
      <c r="D89" s="38" t="s">
        <v>1396</v>
      </c>
      <c r="E89" s="38" t="s">
        <v>497</v>
      </c>
      <c r="F89" s="38" t="s">
        <v>1397</v>
      </c>
      <c r="G89" s="38" t="s">
        <v>1750</v>
      </c>
      <c r="H89" s="38" t="s">
        <v>2665</v>
      </c>
      <c r="I89" s="39">
        <v>76593.67</v>
      </c>
      <c r="J89" s="15">
        <f>VLOOKUP(LEFT(B89,5),[1]Percents!$C:$M,3,FALSE)</f>
        <v>0.1905</v>
      </c>
      <c r="K89" s="13">
        <f t="shared" si="1"/>
        <v>14591.094134999999</v>
      </c>
      <c r="L89" s="36"/>
    </row>
    <row r="90" spans="1:12" s="40" customFormat="1" ht="14.25" customHeight="1" x14ac:dyDescent="0.25">
      <c r="A90" s="38" t="s">
        <v>243</v>
      </c>
      <c r="B90" s="38" t="s">
        <v>50</v>
      </c>
      <c r="C90" s="38" t="s">
        <v>3510</v>
      </c>
      <c r="D90" s="38" t="s">
        <v>3511</v>
      </c>
      <c r="E90" s="38" t="s">
        <v>1259</v>
      </c>
      <c r="F90" s="38" t="s">
        <v>3512</v>
      </c>
      <c r="G90" s="38" t="s">
        <v>1766</v>
      </c>
      <c r="H90" s="38" t="s">
        <v>2665</v>
      </c>
      <c r="I90" s="39">
        <v>29304.07</v>
      </c>
      <c r="J90" s="15">
        <f>VLOOKUP(LEFT(B90,5),[1]Percents!$C:$M,3,FALSE)</f>
        <v>0.90900000000000003</v>
      </c>
      <c r="K90" s="13">
        <f t="shared" si="1"/>
        <v>26637.39963</v>
      </c>
      <c r="L90" s="36"/>
    </row>
    <row r="91" spans="1:12" s="40" customFormat="1" ht="14.25" customHeight="1" x14ac:dyDescent="0.25">
      <c r="A91" s="38" t="s">
        <v>243</v>
      </c>
      <c r="B91" s="38" t="s">
        <v>2543</v>
      </c>
      <c r="C91" s="38" t="s">
        <v>2666</v>
      </c>
      <c r="D91" s="38" t="s">
        <v>2912</v>
      </c>
      <c r="E91" s="38" t="s">
        <v>327</v>
      </c>
      <c r="F91" s="38" t="s">
        <v>2667</v>
      </c>
      <c r="G91" s="38" t="s">
        <v>1750</v>
      </c>
      <c r="H91" s="38" t="s">
        <v>2665</v>
      </c>
      <c r="I91" s="39">
        <v>14755.92</v>
      </c>
      <c r="J91" s="15">
        <f>VLOOKUP(LEFT(B91,5),[1]Percents!$C:$M,3,FALSE)</f>
        <v>0.90900000000000003</v>
      </c>
      <c r="K91" s="13">
        <f t="shared" si="1"/>
        <v>13413.13128</v>
      </c>
      <c r="L91" s="36"/>
    </row>
    <row r="92" spans="1:12" s="40" customFormat="1" ht="14.25" customHeight="1" x14ac:dyDescent="0.25">
      <c r="A92" s="38" t="s">
        <v>141</v>
      </c>
      <c r="B92" s="38" t="s">
        <v>3</v>
      </c>
      <c r="C92" s="38" t="s">
        <v>1762</v>
      </c>
      <c r="D92" s="38" t="s">
        <v>1398</v>
      </c>
      <c r="E92" s="38" t="s">
        <v>1399</v>
      </c>
      <c r="F92" s="38" t="s">
        <v>1400</v>
      </c>
      <c r="G92" s="38" t="s">
        <v>1750</v>
      </c>
      <c r="H92" s="38" t="s">
        <v>2665</v>
      </c>
      <c r="I92" s="39">
        <v>18844.53</v>
      </c>
      <c r="J92" s="15">
        <f>VLOOKUP(LEFT(B92,5),[1]Percents!$C:$M,3,FALSE)</f>
        <v>0.1905</v>
      </c>
      <c r="K92" s="13">
        <f t="shared" si="1"/>
        <v>3589.8829649999998</v>
      </c>
      <c r="L92" s="36"/>
    </row>
    <row r="93" spans="1:12" s="40" customFormat="1" ht="14.25" customHeight="1" x14ac:dyDescent="0.25">
      <c r="A93" s="38" t="s">
        <v>141</v>
      </c>
      <c r="B93" s="38" t="s">
        <v>172</v>
      </c>
      <c r="C93" s="38" t="s">
        <v>2813</v>
      </c>
      <c r="D93" s="38" t="s">
        <v>2814</v>
      </c>
      <c r="E93" s="38" t="s">
        <v>36</v>
      </c>
      <c r="F93" s="38" t="s">
        <v>2815</v>
      </c>
      <c r="G93" s="38" t="s">
        <v>1721</v>
      </c>
      <c r="H93" s="38" t="s">
        <v>2665</v>
      </c>
      <c r="I93" s="39">
        <v>35702.81</v>
      </c>
      <c r="J93" s="15">
        <f>VLOOKUP(LEFT(B93,5),[1]Percents!$C:$M,3,FALSE)</f>
        <v>0.1905</v>
      </c>
      <c r="K93" s="13">
        <f t="shared" si="1"/>
        <v>6801.3853049999998</v>
      </c>
      <c r="L93" s="36"/>
    </row>
    <row r="94" spans="1:12" s="40" customFormat="1" ht="14.25" customHeight="1" x14ac:dyDescent="0.25">
      <c r="A94" s="38" t="s">
        <v>141</v>
      </c>
      <c r="B94" s="38" t="s">
        <v>3</v>
      </c>
      <c r="C94" s="38" t="s">
        <v>2668</v>
      </c>
      <c r="D94" s="38" t="s">
        <v>2669</v>
      </c>
      <c r="E94" s="38" t="s">
        <v>110</v>
      </c>
      <c r="F94" s="38" t="s">
        <v>2670</v>
      </c>
      <c r="G94" s="38" t="s">
        <v>1766</v>
      </c>
      <c r="H94" s="38" t="s">
        <v>2665</v>
      </c>
      <c r="I94" s="39">
        <v>19944.189999999999</v>
      </c>
      <c r="J94" s="15">
        <f>VLOOKUP(LEFT(B94,5),[1]Percents!$C:$M,3,FALSE)</f>
        <v>0.1905</v>
      </c>
      <c r="K94" s="13">
        <f t="shared" ref="K94:K157" si="2">+J94*I94</f>
        <v>3799.368195</v>
      </c>
      <c r="L94" s="36"/>
    </row>
    <row r="95" spans="1:12" s="40" customFormat="1" ht="14.25" customHeight="1" x14ac:dyDescent="0.25">
      <c r="A95" s="38" t="s">
        <v>243</v>
      </c>
      <c r="B95" s="38" t="s">
        <v>2543</v>
      </c>
      <c r="C95" s="38" t="s">
        <v>1763</v>
      </c>
      <c r="D95" s="38" t="s">
        <v>1764</v>
      </c>
      <c r="E95" s="38" t="s">
        <v>581</v>
      </c>
      <c r="F95" s="38" t="s">
        <v>1765</v>
      </c>
      <c r="G95" s="38" t="s">
        <v>1766</v>
      </c>
      <c r="H95" s="38" t="s">
        <v>2665</v>
      </c>
      <c r="I95" s="39">
        <v>20363.46</v>
      </c>
      <c r="J95" s="15">
        <f>VLOOKUP(LEFT(B95,5),[1]Percents!$C:$M,3,FALSE)</f>
        <v>0.90900000000000003</v>
      </c>
      <c r="K95" s="13">
        <f t="shared" si="2"/>
        <v>18510.385139999999</v>
      </c>
      <c r="L95" s="36"/>
    </row>
    <row r="96" spans="1:12" s="40" customFormat="1" ht="14.25" customHeight="1" x14ac:dyDescent="0.25">
      <c r="A96" s="38" t="s">
        <v>141</v>
      </c>
      <c r="B96" s="38" t="s">
        <v>245</v>
      </c>
      <c r="C96" s="38" t="s">
        <v>1767</v>
      </c>
      <c r="D96" s="38" t="s">
        <v>1586</v>
      </c>
      <c r="E96" s="38" t="s">
        <v>86</v>
      </c>
      <c r="F96" s="38" t="s">
        <v>1587</v>
      </c>
      <c r="G96" s="38" t="s">
        <v>1721</v>
      </c>
      <c r="H96" s="38" t="s">
        <v>2665</v>
      </c>
      <c r="I96" s="39">
        <v>15567.45</v>
      </c>
      <c r="J96" s="15">
        <f>VLOOKUP(LEFT(B96,5),[1]Percents!$C:$M,3,FALSE)</f>
        <v>0.1905</v>
      </c>
      <c r="K96" s="13">
        <f t="shared" si="2"/>
        <v>2965.5992250000004</v>
      </c>
      <c r="L96" s="36"/>
    </row>
    <row r="97" spans="1:12" s="40" customFormat="1" ht="14.25" customHeight="1" x14ac:dyDescent="0.25">
      <c r="A97" s="38" t="s">
        <v>242</v>
      </c>
      <c r="B97" s="38" t="s">
        <v>174</v>
      </c>
      <c r="C97" s="38" t="s">
        <v>1768</v>
      </c>
      <c r="D97" s="38" t="s">
        <v>1588</v>
      </c>
      <c r="E97" s="38" t="s">
        <v>175</v>
      </c>
      <c r="F97" s="38" t="s">
        <v>1589</v>
      </c>
      <c r="G97" s="38" t="s">
        <v>1769</v>
      </c>
      <c r="H97" s="38" t="s">
        <v>2665</v>
      </c>
      <c r="I97" s="39">
        <v>99929.78</v>
      </c>
      <c r="J97" s="15">
        <f>VLOOKUP(LEFT(B97,5),[1]Percents!$C:$M,3,FALSE)</f>
        <v>0.96416999999999997</v>
      </c>
      <c r="K97" s="13">
        <f t="shared" si="2"/>
        <v>96349.295982600001</v>
      </c>
      <c r="L97" s="36"/>
    </row>
    <row r="98" spans="1:12" s="40" customFormat="1" ht="14.25" customHeight="1" x14ac:dyDescent="0.25">
      <c r="A98" s="38" t="s">
        <v>243</v>
      </c>
      <c r="B98" s="38" t="s">
        <v>314</v>
      </c>
      <c r="C98" s="38" t="s">
        <v>2816</v>
      </c>
      <c r="D98" s="38" t="s">
        <v>2817</v>
      </c>
      <c r="E98" s="38" t="s">
        <v>727</v>
      </c>
      <c r="F98" s="38" t="s">
        <v>1463</v>
      </c>
      <c r="G98" s="38" t="s">
        <v>1721</v>
      </c>
      <c r="H98" s="38" t="s">
        <v>2665</v>
      </c>
      <c r="I98" s="39">
        <v>18962.8</v>
      </c>
      <c r="J98" s="15">
        <f>VLOOKUP(LEFT(B98,5),[1]Percents!$C:$M,3,FALSE)</f>
        <v>0.90900000000000003</v>
      </c>
      <c r="K98" s="13">
        <f t="shared" si="2"/>
        <v>17237.1852</v>
      </c>
      <c r="L98" s="36"/>
    </row>
    <row r="99" spans="1:12" s="40" customFormat="1" ht="14.25" customHeight="1" x14ac:dyDescent="0.25">
      <c r="A99" s="38" t="s">
        <v>243</v>
      </c>
      <c r="B99" s="38" t="s">
        <v>118</v>
      </c>
      <c r="C99" s="38" t="s">
        <v>1770</v>
      </c>
      <c r="D99" s="38" t="s">
        <v>1590</v>
      </c>
      <c r="E99" s="38" t="s">
        <v>1591</v>
      </c>
      <c r="F99" s="38" t="s">
        <v>1592</v>
      </c>
      <c r="G99" s="38" t="s">
        <v>1771</v>
      </c>
      <c r="H99" s="38" t="s">
        <v>2665</v>
      </c>
      <c r="I99" s="39">
        <v>16123</v>
      </c>
      <c r="J99" s="15">
        <f>VLOOKUP(LEFT(B99,5),[1]Percents!$C:$M,3,FALSE)</f>
        <v>0.90900000000000003</v>
      </c>
      <c r="K99" s="13">
        <f t="shared" si="2"/>
        <v>14655.807000000001</v>
      </c>
      <c r="L99" s="36"/>
    </row>
    <row r="100" spans="1:12" s="40" customFormat="1" ht="14.25" customHeight="1" x14ac:dyDescent="0.25">
      <c r="A100" s="38" t="s">
        <v>243</v>
      </c>
      <c r="B100" s="38" t="s">
        <v>2543</v>
      </c>
      <c r="C100" s="38" t="s">
        <v>1772</v>
      </c>
      <c r="D100" s="38" t="s">
        <v>2913</v>
      </c>
      <c r="E100" s="38" t="s">
        <v>1773</v>
      </c>
      <c r="F100" s="38" t="s">
        <v>1593</v>
      </c>
      <c r="G100" s="38" t="s">
        <v>1771</v>
      </c>
      <c r="H100" s="38" t="s">
        <v>2665</v>
      </c>
      <c r="I100" s="39">
        <v>34733.85</v>
      </c>
      <c r="J100" s="15">
        <f>VLOOKUP(LEFT(B100,5),[1]Percents!$C:$M,3,FALSE)</f>
        <v>0.90900000000000003</v>
      </c>
      <c r="K100" s="13">
        <f t="shared" si="2"/>
        <v>31573.069650000001</v>
      </c>
      <c r="L100" s="36"/>
    </row>
    <row r="101" spans="1:12" s="40" customFormat="1" ht="14.25" customHeight="1" x14ac:dyDescent="0.25">
      <c r="A101" s="38" t="s">
        <v>243</v>
      </c>
      <c r="B101" s="38" t="s">
        <v>289</v>
      </c>
      <c r="C101" s="38" t="s">
        <v>2818</v>
      </c>
      <c r="D101" s="38" t="s">
        <v>2819</v>
      </c>
      <c r="E101" s="38" t="s">
        <v>2820</v>
      </c>
      <c r="F101" s="38" t="s">
        <v>1593</v>
      </c>
      <c r="G101" s="38" t="s">
        <v>1766</v>
      </c>
      <c r="H101" s="38" t="s">
        <v>2665</v>
      </c>
      <c r="I101" s="39">
        <v>10422.18</v>
      </c>
      <c r="J101" s="15">
        <f>VLOOKUP(LEFT(B101,5),[1]Percents!$C:$M,3,FALSE)</f>
        <v>0.90900000000000003</v>
      </c>
      <c r="K101" s="13">
        <f t="shared" si="2"/>
        <v>9473.7616200000011</v>
      </c>
      <c r="L101" s="36"/>
    </row>
    <row r="102" spans="1:12" s="40" customFormat="1" ht="14.25" customHeight="1" x14ac:dyDescent="0.25">
      <c r="A102" s="38" t="s">
        <v>141</v>
      </c>
      <c r="B102" s="38" t="s">
        <v>142</v>
      </c>
      <c r="C102" s="38" t="s">
        <v>3210</v>
      </c>
      <c r="D102" s="38" t="s">
        <v>3211</v>
      </c>
      <c r="E102" s="38" t="s">
        <v>782</v>
      </c>
      <c r="F102" s="38" t="s">
        <v>3212</v>
      </c>
      <c r="G102" s="38" t="s">
        <v>1771</v>
      </c>
      <c r="H102" s="38" t="s">
        <v>2665</v>
      </c>
      <c r="I102" s="39">
        <v>16627.810000000001</v>
      </c>
      <c r="J102" s="15">
        <f>VLOOKUP(LEFT(B102,5),[1]Percents!$C:$M,3,FALSE)</f>
        <v>4.4999999999999998E-2</v>
      </c>
      <c r="K102" s="13">
        <f t="shared" si="2"/>
        <v>748.25144999999998</v>
      </c>
      <c r="L102" s="36"/>
    </row>
    <row r="103" spans="1:12" s="40" customFormat="1" ht="14.25" customHeight="1" x14ac:dyDescent="0.25">
      <c r="A103" s="38" t="s">
        <v>243</v>
      </c>
      <c r="B103" s="38" t="s">
        <v>289</v>
      </c>
      <c r="C103" s="38" t="s">
        <v>2671</v>
      </c>
      <c r="D103" s="38" t="s">
        <v>2672</v>
      </c>
      <c r="E103" s="38" t="s">
        <v>257</v>
      </c>
      <c r="F103" s="38" t="s">
        <v>2673</v>
      </c>
      <c r="G103" s="38" t="s">
        <v>1760</v>
      </c>
      <c r="H103" s="38" t="s">
        <v>2665</v>
      </c>
      <c r="I103" s="39">
        <v>66224.600000000006</v>
      </c>
      <c r="J103" s="15">
        <f>VLOOKUP(LEFT(B103,5),[1]Percents!$C:$M,3,FALSE)</f>
        <v>0.90900000000000003</v>
      </c>
      <c r="K103" s="13">
        <f t="shared" si="2"/>
        <v>60198.161400000005</v>
      </c>
      <c r="L103" s="36"/>
    </row>
    <row r="104" spans="1:12" s="40" customFormat="1" ht="14.25" customHeight="1" x14ac:dyDescent="0.25">
      <c r="A104" s="38" t="s">
        <v>243</v>
      </c>
      <c r="B104" s="38" t="s">
        <v>50</v>
      </c>
      <c r="C104" s="38" t="s">
        <v>7640</v>
      </c>
      <c r="D104" s="38" t="s">
        <v>7641</v>
      </c>
      <c r="E104" s="38" t="s">
        <v>6806</v>
      </c>
      <c r="F104" s="38" t="s">
        <v>7642</v>
      </c>
      <c r="G104" s="38" t="s">
        <v>2922</v>
      </c>
      <c r="H104" s="38" t="s">
        <v>2665</v>
      </c>
      <c r="I104" s="39">
        <v>25539.08</v>
      </c>
      <c r="J104" s="15">
        <f>VLOOKUP(LEFT(B104,5),[1]Percents!$C:$M,3,FALSE)</f>
        <v>0.90900000000000003</v>
      </c>
      <c r="K104" s="13">
        <f t="shared" si="2"/>
        <v>23215.023720000001</v>
      </c>
      <c r="L104" s="36"/>
    </row>
    <row r="105" spans="1:12" s="40" customFormat="1" ht="14.25" customHeight="1" x14ac:dyDescent="0.25">
      <c r="A105" s="38" t="s">
        <v>141</v>
      </c>
      <c r="B105" s="38" t="s">
        <v>172</v>
      </c>
      <c r="C105" s="38" t="s">
        <v>1774</v>
      </c>
      <c r="D105" s="38" t="s">
        <v>1464</v>
      </c>
      <c r="E105" s="38" t="s">
        <v>143</v>
      </c>
      <c r="F105" s="38" t="s">
        <v>1465</v>
      </c>
      <c r="G105" s="38" t="s">
        <v>1775</v>
      </c>
      <c r="H105" s="38" t="s">
        <v>2665</v>
      </c>
      <c r="I105" s="39">
        <v>16981.599999999999</v>
      </c>
      <c r="J105" s="15">
        <f>VLOOKUP(LEFT(B105,5),[1]Percents!$C:$M,3,FALSE)</f>
        <v>0.1905</v>
      </c>
      <c r="K105" s="13">
        <f t="shared" si="2"/>
        <v>3234.9947999999999</v>
      </c>
      <c r="L105" s="36"/>
    </row>
    <row r="106" spans="1:12" s="40" customFormat="1" ht="14.25" customHeight="1" x14ac:dyDescent="0.25">
      <c r="A106" s="38" t="s">
        <v>141</v>
      </c>
      <c r="B106" s="38" t="s">
        <v>172</v>
      </c>
      <c r="C106" s="38" t="s">
        <v>9291</v>
      </c>
      <c r="D106" s="38" t="s">
        <v>9292</v>
      </c>
      <c r="E106" s="38" t="s">
        <v>1776</v>
      </c>
      <c r="F106" s="38" t="s">
        <v>9293</v>
      </c>
      <c r="G106" s="38" t="s">
        <v>1775</v>
      </c>
      <c r="H106" s="38" t="s">
        <v>2665</v>
      </c>
      <c r="I106" s="39">
        <v>12838.13</v>
      </c>
      <c r="J106" s="15">
        <f>VLOOKUP(LEFT(B106,5),[1]Percents!$C:$M,3,FALSE)</f>
        <v>0.1905</v>
      </c>
      <c r="K106" s="13">
        <f t="shared" si="2"/>
        <v>2445.6637649999998</v>
      </c>
      <c r="L106" s="36"/>
    </row>
    <row r="107" spans="1:12" s="40" customFormat="1" ht="14.25" customHeight="1" x14ac:dyDescent="0.25">
      <c r="A107" s="38" t="s">
        <v>141</v>
      </c>
      <c r="B107" s="38" t="s">
        <v>306</v>
      </c>
      <c r="C107" s="38" t="s">
        <v>3349</v>
      </c>
      <c r="D107" s="38" t="s">
        <v>3350</v>
      </c>
      <c r="E107" s="38" t="s">
        <v>3351</v>
      </c>
      <c r="F107" s="38" t="s">
        <v>3352</v>
      </c>
      <c r="G107" s="38" t="s">
        <v>1766</v>
      </c>
      <c r="H107" s="38" t="s">
        <v>2665</v>
      </c>
      <c r="I107" s="39">
        <v>16514.96</v>
      </c>
      <c r="J107" s="15">
        <f>VLOOKUP(LEFT(B107,5),[1]Percents!$C:$M,3,FALSE)</f>
        <v>0.1905</v>
      </c>
      <c r="K107" s="13">
        <f t="shared" si="2"/>
        <v>3146.0998799999998</v>
      </c>
      <c r="L107" s="36"/>
    </row>
    <row r="108" spans="1:12" s="40" customFormat="1" ht="14.25" customHeight="1" x14ac:dyDescent="0.25">
      <c r="A108" s="38" t="s">
        <v>243</v>
      </c>
      <c r="B108" s="38" t="s">
        <v>289</v>
      </c>
      <c r="C108" s="38" t="s">
        <v>1777</v>
      </c>
      <c r="D108" s="38" t="s">
        <v>1778</v>
      </c>
      <c r="E108" s="38" t="s">
        <v>186</v>
      </c>
      <c r="F108" s="38" t="s">
        <v>1779</v>
      </c>
      <c r="G108" s="38" t="s">
        <v>1766</v>
      </c>
      <c r="H108" s="38" t="s">
        <v>2665</v>
      </c>
      <c r="I108" s="39">
        <v>71058.080000000002</v>
      </c>
      <c r="J108" s="15">
        <f>VLOOKUP(LEFT(B108,5),[1]Percents!$C:$M,3,FALSE)</f>
        <v>0.90900000000000003</v>
      </c>
      <c r="K108" s="13">
        <f t="shared" si="2"/>
        <v>64591.794720000005</v>
      </c>
      <c r="L108" s="36"/>
    </row>
    <row r="109" spans="1:12" s="40" customFormat="1" ht="14.25" customHeight="1" x14ac:dyDescent="0.25">
      <c r="A109" s="38" t="s">
        <v>141</v>
      </c>
      <c r="B109" s="38" t="s">
        <v>306</v>
      </c>
      <c r="C109" s="38" t="s">
        <v>10385</v>
      </c>
      <c r="D109" s="38" t="s">
        <v>10386</v>
      </c>
      <c r="E109" s="38" t="s">
        <v>6678</v>
      </c>
      <c r="F109" s="38" t="s">
        <v>10387</v>
      </c>
      <c r="G109" s="38" t="s">
        <v>1766</v>
      </c>
      <c r="H109" s="38" t="s">
        <v>2665</v>
      </c>
      <c r="I109" s="41">
        <v>-0.33</v>
      </c>
      <c r="J109" s="15">
        <f>VLOOKUP(LEFT(B109,5),[1]Percents!$C:$M,3,FALSE)</f>
        <v>0.1905</v>
      </c>
      <c r="K109" s="13">
        <f t="shared" si="2"/>
        <v>-6.2865000000000004E-2</v>
      </c>
      <c r="L109" s="36"/>
    </row>
    <row r="110" spans="1:12" s="40" customFormat="1" ht="14.25" customHeight="1" x14ac:dyDescent="0.25">
      <c r="A110" s="38" t="s">
        <v>141</v>
      </c>
      <c r="B110" s="38" t="s">
        <v>111</v>
      </c>
      <c r="C110" s="38" t="s">
        <v>2674</v>
      </c>
      <c r="D110" s="38" t="s">
        <v>2675</v>
      </c>
      <c r="E110" s="38" t="s">
        <v>454</v>
      </c>
      <c r="F110" s="38" t="s">
        <v>2676</v>
      </c>
      <c r="G110" s="38" t="s">
        <v>1766</v>
      </c>
      <c r="H110" s="38" t="s">
        <v>2665</v>
      </c>
      <c r="I110" s="39">
        <v>52854.15</v>
      </c>
      <c r="J110" s="15">
        <f>VLOOKUP(LEFT(B110,5),[1]Percents!$C:$M,3,FALSE)</f>
        <v>0.1905</v>
      </c>
      <c r="K110" s="13">
        <f t="shared" si="2"/>
        <v>10068.715575</v>
      </c>
      <c r="L110" s="36"/>
    </row>
    <row r="111" spans="1:12" s="40" customFormat="1" ht="14.25" customHeight="1" x14ac:dyDescent="0.25">
      <c r="A111" s="38" t="s">
        <v>141</v>
      </c>
      <c r="B111" s="38" t="s">
        <v>245</v>
      </c>
      <c r="C111" s="38" t="s">
        <v>1780</v>
      </c>
      <c r="D111" s="38" t="s">
        <v>1594</v>
      </c>
      <c r="E111" s="38" t="s">
        <v>86</v>
      </c>
      <c r="F111" s="38" t="s">
        <v>1595</v>
      </c>
      <c r="G111" s="38" t="s">
        <v>1766</v>
      </c>
      <c r="H111" s="38" t="s">
        <v>2665</v>
      </c>
      <c r="I111" s="39">
        <v>16345.78</v>
      </c>
      <c r="J111" s="15">
        <f>VLOOKUP(LEFT(B111,5),[1]Percents!$C:$M,3,FALSE)</f>
        <v>0.1905</v>
      </c>
      <c r="K111" s="13">
        <f t="shared" si="2"/>
        <v>3113.8710900000001</v>
      </c>
      <c r="L111" s="36"/>
    </row>
    <row r="112" spans="1:12" s="40" customFormat="1" ht="14.25" customHeight="1" x14ac:dyDescent="0.25">
      <c r="A112" s="38" t="s">
        <v>243</v>
      </c>
      <c r="B112" s="38" t="s">
        <v>118</v>
      </c>
      <c r="C112" s="38" t="s">
        <v>2677</v>
      </c>
      <c r="D112" s="38" t="s">
        <v>2678</v>
      </c>
      <c r="E112" s="38" t="s">
        <v>1571</v>
      </c>
      <c r="F112" s="38" t="s">
        <v>2679</v>
      </c>
      <c r="G112" s="38" t="s">
        <v>1766</v>
      </c>
      <c r="H112" s="38" t="s">
        <v>2665</v>
      </c>
      <c r="I112" s="39">
        <v>11989.75</v>
      </c>
      <c r="J112" s="15">
        <f>VLOOKUP(LEFT(B112,5),[1]Percents!$C:$M,3,FALSE)</f>
        <v>0.90900000000000003</v>
      </c>
      <c r="K112" s="13">
        <f t="shared" si="2"/>
        <v>10898.68275</v>
      </c>
      <c r="L112" s="36"/>
    </row>
    <row r="113" spans="1:12" s="40" customFormat="1" ht="14.25" customHeight="1" x14ac:dyDescent="0.25">
      <c r="A113" s="38" t="s">
        <v>243</v>
      </c>
      <c r="B113" s="38" t="s">
        <v>203</v>
      </c>
      <c r="C113" s="38" t="s">
        <v>2545</v>
      </c>
      <c r="D113" s="38" t="s">
        <v>2546</v>
      </c>
      <c r="E113" s="38" t="s">
        <v>204</v>
      </c>
      <c r="F113" s="38" t="s">
        <v>2547</v>
      </c>
      <c r="G113" s="38" t="s">
        <v>1766</v>
      </c>
      <c r="H113" s="38" t="s">
        <v>2665</v>
      </c>
      <c r="I113" s="39">
        <v>38796.199999999997</v>
      </c>
      <c r="J113" s="15">
        <f>VLOOKUP(LEFT(B113,5),[1]Percents!$C:$M,3,FALSE)</f>
        <v>0.90900000000000003</v>
      </c>
      <c r="K113" s="13">
        <f t="shared" si="2"/>
        <v>35265.745799999997</v>
      </c>
      <c r="L113" s="36"/>
    </row>
    <row r="114" spans="1:12" s="40" customFormat="1" ht="14.25" customHeight="1" x14ac:dyDescent="0.25">
      <c r="A114" s="38" t="s">
        <v>141</v>
      </c>
      <c r="B114" s="38" t="s">
        <v>306</v>
      </c>
      <c r="C114" s="38" t="s">
        <v>2548</v>
      </c>
      <c r="D114" s="38" t="s">
        <v>2549</v>
      </c>
      <c r="E114" s="38" t="s">
        <v>2045</v>
      </c>
      <c r="F114" s="38" t="s">
        <v>2550</v>
      </c>
      <c r="G114" s="38" t="s">
        <v>2551</v>
      </c>
      <c r="H114" s="38" t="s">
        <v>2665</v>
      </c>
      <c r="I114" s="39">
        <v>34816.120000000003</v>
      </c>
      <c r="J114" s="15">
        <f>VLOOKUP(LEFT(B114,5),[1]Percents!$C:$M,3,FALSE)</f>
        <v>0.1905</v>
      </c>
      <c r="K114" s="13">
        <f t="shared" si="2"/>
        <v>6632.4708600000004</v>
      </c>
      <c r="L114" s="36"/>
    </row>
    <row r="115" spans="1:12" s="40" customFormat="1" ht="14.25" customHeight="1" x14ac:dyDescent="0.25">
      <c r="A115" s="38" t="s">
        <v>243</v>
      </c>
      <c r="B115" s="38" t="s">
        <v>289</v>
      </c>
      <c r="C115" s="38" t="s">
        <v>10388</v>
      </c>
      <c r="D115" s="38" t="s">
        <v>10389</v>
      </c>
      <c r="E115" s="38" t="s">
        <v>3496</v>
      </c>
      <c r="F115" s="38" t="s">
        <v>10390</v>
      </c>
      <c r="G115" s="38" t="s">
        <v>1760</v>
      </c>
      <c r="H115" s="38" t="s">
        <v>2665</v>
      </c>
      <c r="I115" s="39">
        <v>410.29</v>
      </c>
      <c r="J115" s="15">
        <f>VLOOKUP(LEFT(B115,5),[1]Percents!$C:$M,3,FALSE)</f>
        <v>0.90900000000000003</v>
      </c>
      <c r="K115" s="13">
        <f t="shared" si="2"/>
        <v>372.95361000000003</v>
      </c>
      <c r="L115" s="36"/>
    </row>
    <row r="116" spans="1:12" s="40" customFormat="1" ht="14.25" customHeight="1" x14ac:dyDescent="0.25">
      <c r="A116" s="38" t="s">
        <v>146</v>
      </c>
      <c r="B116" s="38" t="s">
        <v>304</v>
      </c>
      <c r="C116" s="38" t="s">
        <v>3353</v>
      </c>
      <c r="D116" s="38" t="s">
        <v>3354</v>
      </c>
      <c r="E116" s="38" t="s">
        <v>3355</v>
      </c>
      <c r="F116" s="38" t="s">
        <v>3356</v>
      </c>
      <c r="G116" s="38" t="s">
        <v>3357</v>
      </c>
      <c r="H116" s="38" t="s">
        <v>2665</v>
      </c>
      <c r="I116" s="39">
        <v>5872.8099999999986</v>
      </c>
      <c r="J116" s="15">
        <f>VLOOKUP(LEFT(B116,5),[1]Percents!$C:$M,3,FALSE)</f>
        <v>0</v>
      </c>
      <c r="K116" s="13">
        <f t="shared" si="2"/>
        <v>0</v>
      </c>
      <c r="L116" s="36"/>
    </row>
    <row r="117" spans="1:12" s="40" customFormat="1" ht="14.25" customHeight="1" x14ac:dyDescent="0.25">
      <c r="A117" s="38" t="s">
        <v>243</v>
      </c>
      <c r="B117" s="38" t="s">
        <v>2543</v>
      </c>
      <c r="C117" s="38" t="s">
        <v>10645</v>
      </c>
      <c r="D117" s="38" t="s">
        <v>10646</v>
      </c>
      <c r="E117" s="38" t="s">
        <v>7</v>
      </c>
      <c r="F117" s="38" t="s">
        <v>10647</v>
      </c>
      <c r="G117" s="38" t="s">
        <v>1760</v>
      </c>
      <c r="H117" s="38" t="s">
        <v>2665</v>
      </c>
      <c r="I117" s="39">
        <v>2269.5500000000002</v>
      </c>
      <c r="J117" s="15">
        <f>VLOOKUP(LEFT(B117,5),[1]Percents!$C:$M,3,FALSE)</f>
        <v>0.90900000000000003</v>
      </c>
      <c r="K117" s="13">
        <f t="shared" si="2"/>
        <v>2063.0209500000001</v>
      </c>
      <c r="L117" s="36"/>
    </row>
    <row r="118" spans="1:12" s="40" customFormat="1" ht="14.25" customHeight="1" x14ac:dyDescent="0.25">
      <c r="A118" s="38" t="s">
        <v>213</v>
      </c>
      <c r="B118" s="38" t="s">
        <v>211</v>
      </c>
      <c r="C118" s="38" t="s">
        <v>2680</v>
      </c>
      <c r="D118" s="38" t="s">
        <v>2681</v>
      </c>
      <c r="E118" s="38" t="s">
        <v>350</v>
      </c>
      <c r="F118" s="38" t="s">
        <v>2682</v>
      </c>
      <c r="G118" s="38" t="s">
        <v>2683</v>
      </c>
      <c r="H118" s="38" t="s">
        <v>2665</v>
      </c>
      <c r="I118" s="39">
        <v>39586.71</v>
      </c>
      <c r="J118" s="15">
        <f>VLOOKUP(LEFT(B118,5),[1]Percents!$C:$M,3,FALSE)</f>
        <v>0.91395000000000004</v>
      </c>
      <c r="K118" s="13">
        <f t="shared" si="2"/>
        <v>36180.273604499998</v>
      </c>
      <c r="L118" s="36"/>
    </row>
    <row r="119" spans="1:12" s="40" customFormat="1" ht="14.25" customHeight="1" x14ac:dyDescent="0.25">
      <c r="A119" s="38" t="s">
        <v>243</v>
      </c>
      <c r="B119" s="38" t="s">
        <v>203</v>
      </c>
      <c r="C119" s="38" t="s">
        <v>3513</v>
      </c>
      <c r="D119" s="38" t="s">
        <v>3514</v>
      </c>
      <c r="E119" s="38" t="s">
        <v>12401</v>
      </c>
      <c r="F119" s="38" t="s">
        <v>3515</v>
      </c>
      <c r="G119" s="38" t="s">
        <v>2683</v>
      </c>
      <c r="H119" s="38" t="s">
        <v>2665</v>
      </c>
      <c r="I119" s="39">
        <v>27868.6</v>
      </c>
      <c r="J119" s="15">
        <f>VLOOKUP(LEFT(B119,5),[1]Percents!$C:$M,3,FALSE)</f>
        <v>0.90900000000000003</v>
      </c>
      <c r="K119" s="13">
        <f t="shared" si="2"/>
        <v>25332.557399999998</v>
      </c>
      <c r="L119" s="36"/>
    </row>
    <row r="120" spans="1:12" s="40" customFormat="1" ht="14.25" customHeight="1" x14ac:dyDescent="0.25">
      <c r="A120" s="38" t="s">
        <v>242</v>
      </c>
      <c r="B120" s="38" t="s">
        <v>174</v>
      </c>
      <c r="C120" s="38" t="s">
        <v>2684</v>
      </c>
      <c r="D120" s="38" t="s">
        <v>2685</v>
      </c>
      <c r="E120" s="38" t="s">
        <v>324</v>
      </c>
      <c r="F120" s="38" t="s">
        <v>2686</v>
      </c>
      <c r="G120" s="38" t="s">
        <v>2683</v>
      </c>
      <c r="H120" s="38" t="s">
        <v>2665</v>
      </c>
      <c r="I120" s="39">
        <v>78951.259999999995</v>
      </c>
      <c r="J120" s="15">
        <f>VLOOKUP(LEFT(B120,5),[1]Percents!$C:$M,3,FALSE)</f>
        <v>0.96416999999999997</v>
      </c>
      <c r="K120" s="13">
        <f t="shared" si="2"/>
        <v>76122.436354199992</v>
      </c>
      <c r="L120" s="36"/>
    </row>
    <row r="121" spans="1:12" s="40" customFormat="1" ht="14.25" customHeight="1" x14ac:dyDescent="0.25">
      <c r="A121" s="38" t="s">
        <v>243</v>
      </c>
      <c r="B121" s="38" t="s">
        <v>118</v>
      </c>
      <c r="C121" s="38" t="s">
        <v>1781</v>
      </c>
      <c r="D121" s="38" t="s">
        <v>1782</v>
      </c>
      <c r="E121" s="38" t="s">
        <v>1571</v>
      </c>
      <c r="F121" s="38" t="s">
        <v>1783</v>
      </c>
      <c r="G121" s="38" t="s">
        <v>1766</v>
      </c>
      <c r="H121" s="38" t="s">
        <v>2665</v>
      </c>
      <c r="I121" s="41">
        <v>-89.11</v>
      </c>
      <c r="J121" s="15">
        <f>VLOOKUP(LEFT(B121,5),[1]Percents!$C:$M,3,FALSE)</f>
        <v>0.90900000000000003</v>
      </c>
      <c r="K121" s="13">
        <f t="shared" si="2"/>
        <v>-81.000990000000002</v>
      </c>
      <c r="L121" s="36"/>
    </row>
    <row r="122" spans="1:12" s="40" customFormat="1" ht="14.25" customHeight="1" x14ac:dyDescent="0.25">
      <c r="A122" s="38" t="s">
        <v>141</v>
      </c>
      <c r="B122" s="38" t="s">
        <v>172</v>
      </c>
      <c r="C122" s="38" t="s">
        <v>2552</v>
      </c>
      <c r="D122" s="38" t="s">
        <v>2553</v>
      </c>
      <c r="E122" s="38" t="s">
        <v>36</v>
      </c>
      <c r="F122" s="38" t="s">
        <v>2554</v>
      </c>
      <c r="G122" s="38" t="s">
        <v>1760</v>
      </c>
      <c r="H122" s="38" t="s">
        <v>2665</v>
      </c>
      <c r="I122" s="39">
        <v>15899.52</v>
      </c>
      <c r="J122" s="15">
        <f>VLOOKUP(LEFT(B122,5),[1]Percents!$C:$M,3,FALSE)</f>
        <v>0.1905</v>
      </c>
      <c r="K122" s="13">
        <f t="shared" si="2"/>
        <v>3028.8585600000001</v>
      </c>
      <c r="L122" s="36"/>
    </row>
    <row r="123" spans="1:12" s="40" customFormat="1" ht="14.25" customHeight="1" x14ac:dyDescent="0.25">
      <c r="A123" s="38" t="s">
        <v>243</v>
      </c>
      <c r="B123" s="38" t="s">
        <v>118</v>
      </c>
      <c r="C123" s="38" t="s">
        <v>3516</v>
      </c>
      <c r="D123" s="38" t="s">
        <v>3517</v>
      </c>
      <c r="E123" s="38" t="s">
        <v>385</v>
      </c>
      <c r="F123" s="38" t="s">
        <v>2554</v>
      </c>
      <c r="G123" s="38" t="s">
        <v>1760</v>
      </c>
      <c r="H123" s="38" t="s">
        <v>2665</v>
      </c>
      <c r="I123" s="39">
        <v>5338.11</v>
      </c>
      <c r="J123" s="15">
        <f>VLOOKUP(LEFT(B123,5),[1]Percents!$C:$M,3,FALSE)</f>
        <v>0.90900000000000003</v>
      </c>
      <c r="K123" s="13">
        <f t="shared" si="2"/>
        <v>4852.3419899999999</v>
      </c>
      <c r="L123" s="36"/>
    </row>
    <row r="124" spans="1:12" s="40" customFormat="1" ht="14.25" customHeight="1" x14ac:dyDescent="0.25">
      <c r="A124" s="38" t="s">
        <v>243</v>
      </c>
      <c r="B124" s="38" t="s">
        <v>118</v>
      </c>
      <c r="C124" s="38" t="s">
        <v>3518</v>
      </c>
      <c r="D124" s="38" t="s">
        <v>3519</v>
      </c>
      <c r="E124" s="38" t="s">
        <v>39</v>
      </c>
      <c r="F124" s="38" t="s">
        <v>2554</v>
      </c>
      <c r="G124" s="38" t="s">
        <v>1760</v>
      </c>
      <c r="H124" s="38" t="s">
        <v>2665</v>
      </c>
      <c r="I124" s="39">
        <v>5244.18</v>
      </c>
      <c r="J124" s="15">
        <f>VLOOKUP(LEFT(B124,5),[1]Percents!$C:$M,3,FALSE)</f>
        <v>0.90900000000000003</v>
      </c>
      <c r="K124" s="13">
        <f t="shared" si="2"/>
        <v>4766.9596200000005</v>
      </c>
      <c r="L124" s="36"/>
    </row>
    <row r="125" spans="1:12" s="40" customFormat="1" ht="14.25" customHeight="1" x14ac:dyDescent="0.25">
      <c r="A125" s="38" t="s">
        <v>243</v>
      </c>
      <c r="B125" s="38" t="s">
        <v>118</v>
      </c>
      <c r="C125" s="38" t="s">
        <v>4828</v>
      </c>
      <c r="D125" s="38" t="s">
        <v>4829</v>
      </c>
      <c r="E125" s="38" t="s">
        <v>2792</v>
      </c>
      <c r="F125" s="38" t="s">
        <v>2554</v>
      </c>
      <c r="G125" s="38" t="s">
        <v>1760</v>
      </c>
      <c r="H125" s="38" t="s">
        <v>2665</v>
      </c>
      <c r="I125" s="39">
        <v>5809.45</v>
      </c>
      <c r="J125" s="15">
        <f>VLOOKUP(LEFT(B125,5),[1]Percents!$C:$M,3,FALSE)</f>
        <v>0.90900000000000003</v>
      </c>
      <c r="K125" s="13">
        <f t="shared" si="2"/>
        <v>5280.7900499999996</v>
      </c>
      <c r="L125" s="36"/>
    </row>
    <row r="126" spans="1:12" s="40" customFormat="1" ht="14.25" customHeight="1" x14ac:dyDescent="0.25">
      <c r="A126" s="38" t="s">
        <v>243</v>
      </c>
      <c r="B126" s="38" t="s">
        <v>289</v>
      </c>
      <c r="C126" s="38" t="s">
        <v>2914</v>
      </c>
      <c r="D126" s="38" t="s">
        <v>2915</v>
      </c>
      <c r="E126" s="38" t="s">
        <v>186</v>
      </c>
      <c r="F126" s="38" t="s">
        <v>2916</v>
      </c>
      <c r="G126" s="38" t="s">
        <v>2683</v>
      </c>
      <c r="H126" s="38" t="s">
        <v>2665</v>
      </c>
      <c r="I126" s="39">
        <v>26927.439999999999</v>
      </c>
      <c r="J126" s="15">
        <f>VLOOKUP(LEFT(B126,5),[1]Percents!$C:$M,3,FALSE)</f>
        <v>0.90900000000000003</v>
      </c>
      <c r="K126" s="13">
        <f t="shared" si="2"/>
        <v>24477.042959999999</v>
      </c>
      <c r="L126" s="36"/>
    </row>
    <row r="127" spans="1:12" s="40" customFormat="1" ht="14.25" customHeight="1" x14ac:dyDescent="0.25">
      <c r="A127" s="38" t="s">
        <v>243</v>
      </c>
      <c r="B127" s="38" t="s">
        <v>289</v>
      </c>
      <c r="C127" s="38" t="s">
        <v>4553</v>
      </c>
      <c r="D127" s="38" t="s">
        <v>4554</v>
      </c>
      <c r="E127" s="38" t="s">
        <v>622</v>
      </c>
      <c r="F127" s="38" t="s">
        <v>2916</v>
      </c>
      <c r="G127" s="38" t="s">
        <v>2683</v>
      </c>
      <c r="H127" s="38" t="s">
        <v>2665</v>
      </c>
      <c r="I127" s="39">
        <v>15193.7</v>
      </c>
      <c r="J127" s="15">
        <f>VLOOKUP(LEFT(B127,5),[1]Percents!$C:$M,3,FALSE)</f>
        <v>0.90900000000000003</v>
      </c>
      <c r="K127" s="13">
        <f t="shared" si="2"/>
        <v>13811.073300000002</v>
      </c>
      <c r="L127" s="36"/>
    </row>
    <row r="128" spans="1:12" s="40" customFormat="1" ht="14.25" customHeight="1" x14ac:dyDescent="0.25">
      <c r="A128" s="38" t="s">
        <v>243</v>
      </c>
      <c r="B128" s="38" t="s">
        <v>289</v>
      </c>
      <c r="C128" s="38" t="s">
        <v>3734</v>
      </c>
      <c r="D128" s="38" t="s">
        <v>3735</v>
      </c>
      <c r="E128" s="38" t="s">
        <v>655</v>
      </c>
      <c r="F128" s="38" t="s">
        <v>3213</v>
      </c>
      <c r="G128" s="38" t="s">
        <v>1851</v>
      </c>
      <c r="H128" s="38" t="s">
        <v>2665</v>
      </c>
      <c r="I128" s="39">
        <v>14302.13</v>
      </c>
      <c r="J128" s="15">
        <f>VLOOKUP(LEFT(B128,5),[1]Percents!$C:$M,3,FALSE)</f>
        <v>0.90900000000000003</v>
      </c>
      <c r="K128" s="13">
        <f t="shared" si="2"/>
        <v>13000.63617</v>
      </c>
      <c r="L128" s="36"/>
    </row>
    <row r="129" spans="1:12" s="40" customFormat="1" ht="14.25" customHeight="1" x14ac:dyDescent="0.25">
      <c r="A129" s="38" t="s">
        <v>141</v>
      </c>
      <c r="B129" s="38" t="s">
        <v>172</v>
      </c>
      <c r="C129" s="38" t="s">
        <v>2603</v>
      </c>
      <c r="D129" s="38" t="s">
        <v>2604</v>
      </c>
      <c r="E129" s="38" t="s">
        <v>2605</v>
      </c>
      <c r="F129" s="38" t="s">
        <v>2606</v>
      </c>
      <c r="G129" s="38" t="s">
        <v>2607</v>
      </c>
      <c r="H129" s="38" t="s">
        <v>2665</v>
      </c>
      <c r="I129" s="39">
        <v>8031.8200000000006</v>
      </c>
      <c r="J129" s="15">
        <f>VLOOKUP(LEFT(B129,5),[1]Percents!$C:$M,3,FALSE)</f>
        <v>0.1905</v>
      </c>
      <c r="K129" s="13">
        <f t="shared" si="2"/>
        <v>1530.0617100000002</v>
      </c>
      <c r="L129" s="36"/>
    </row>
    <row r="130" spans="1:12" s="40" customFormat="1" ht="14.25" customHeight="1" x14ac:dyDescent="0.25">
      <c r="A130" s="38" t="s">
        <v>141</v>
      </c>
      <c r="B130" s="38" t="s">
        <v>306</v>
      </c>
      <c r="C130" s="38" t="s">
        <v>3214</v>
      </c>
      <c r="D130" s="38" t="s">
        <v>3215</v>
      </c>
      <c r="E130" s="38" t="s">
        <v>155</v>
      </c>
      <c r="F130" s="38" t="s">
        <v>3216</v>
      </c>
      <c r="G130" s="38" t="s">
        <v>2619</v>
      </c>
      <c r="H130" s="38" t="s">
        <v>2665</v>
      </c>
      <c r="I130" s="39">
        <v>165394.04</v>
      </c>
      <c r="J130" s="15">
        <f>VLOOKUP(LEFT(B130,5),[1]Percents!$C:$M,3,FALSE)</f>
        <v>0.1905</v>
      </c>
      <c r="K130" s="13">
        <f t="shared" si="2"/>
        <v>31507.564620000001</v>
      </c>
      <c r="L130" s="36"/>
    </row>
    <row r="131" spans="1:12" s="40" customFormat="1" ht="14.25" customHeight="1" x14ac:dyDescent="0.25">
      <c r="A131" s="38" t="s">
        <v>243</v>
      </c>
      <c r="B131" s="38" t="s">
        <v>289</v>
      </c>
      <c r="C131" s="38" t="s">
        <v>4555</v>
      </c>
      <c r="D131" s="38" t="s">
        <v>4556</v>
      </c>
      <c r="E131" s="38" t="s">
        <v>655</v>
      </c>
      <c r="F131" s="38" t="s">
        <v>2917</v>
      </c>
      <c r="G131" s="38" t="s">
        <v>1760</v>
      </c>
      <c r="H131" s="38" t="s">
        <v>2665</v>
      </c>
      <c r="I131" s="39">
        <v>5075.5600000000004</v>
      </c>
      <c r="J131" s="15">
        <f>VLOOKUP(LEFT(B131,5),[1]Percents!$C:$M,3,FALSE)</f>
        <v>0.90900000000000003</v>
      </c>
      <c r="K131" s="13">
        <f t="shared" si="2"/>
        <v>4613.6840400000001</v>
      </c>
      <c r="L131" s="36"/>
    </row>
    <row r="132" spans="1:12" s="40" customFormat="1" ht="14.25" customHeight="1" x14ac:dyDescent="0.25">
      <c r="A132" s="38" t="s">
        <v>66</v>
      </c>
      <c r="B132" s="38" t="s">
        <v>3520</v>
      </c>
      <c r="C132" s="38" t="s">
        <v>3892</v>
      </c>
      <c r="D132" s="38" t="s">
        <v>3893</v>
      </c>
      <c r="E132" s="38" t="s">
        <v>3059</v>
      </c>
      <c r="F132" s="38" t="s">
        <v>3894</v>
      </c>
      <c r="G132" s="38" t="s">
        <v>2571</v>
      </c>
      <c r="H132" s="38" t="s">
        <v>2665</v>
      </c>
      <c r="I132" s="39">
        <v>159326.01</v>
      </c>
      <c r="J132" s="15">
        <f>VLOOKUP(LEFT(B132,5),[1]Percents!$C:$M,3,FALSE)</f>
        <v>1</v>
      </c>
      <c r="K132" s="13">
        <f t="shared" si="2"/>
        <v>159326.01</v>
      </c>
      <c r="L132" s="36"/>
    </row>
    <row r="133" spans="1:12" s="40" customFormat="1" ht="14.25" customHeight="1" x14ac:dyDescent="0.25">
      <c r="A133" s="38" t="s">
        <v>66</v>
      </c>
      <c r="B133" s="38" t="s">
        <v>3520</v>
      </c>
      <c r="C133" s="38" t="s">
        <v>2918</v>
      </c>
      <c r="D133" s="38" t="s">
        <v>2919</v>
      </c>
      <c r="E133" s="38" t="s">
        <v>2920</v>
      </c>
      <c r="F133" s="38" t="s">
        <v>2921</v>
      </c>
      <c r="G133" s="38" t="s">
        <v>2683</v>
      </c>
      <c r="H133" s="38" t="s">
        <v>2665</v>
      </c>
      <c r="I133" s="39">
        <v>38254.54</v>
      </c>
      <c r="J133" s="15">
        <f>VLOOKUP(LEFT(B133,5),[1]Percents!$C:$M,3,FALSE)</f>
        <v>1</v>
      </c>
      <c r="K133" s="13">
        <f t="shared" si="2"/>
        <v>38254.54</v>
      </c>
      <c r="L133" s="36"/>
    </row>
    <row r="134" spans="1:12" s="40" customFormat="1" ht="14.25" customHeight="1" x14ac:dyDescent="0.25">
      <c r="A134" s="38" t="s">
        <v>243</v>
      </c>
      <c r="B134" s="38" t="s">
        <v>289</v>
      </c>
      <c r="C134" s="38" t="s">
        <v>2821</v>
      </c>
      <c r="D134" s="38" t="s">
        <v>2822</v>
      </c>
      <c r="E134" s="38" t="s">
        <v>2823</v>
      </c>
      <c r="F134" s="38" t="s">
        <v>2824</v>
      </c>
      <c r="G134" s="38" t="s">
        <v>1721</v>
      </c>
      <c r="H134" s="38" t="s">
        <v>2665</v>
      </c>
      <c r="I134" s="39">
        <v>7291.8499999999995</v>
      </c>
      <c r="J134" s="15">
        <f>VLOOKUP(LEFT(B134,5),[1]Percents!$C:$M,3,FALSE)</f>
        <v>0.90900000000000003</v>
      </c>
      <c r="K134" s="13">
        <f t="shared" si="2"/>
        <v>6628.2916500000001</v>
      </c>
      <c r="L134" s="36"/>
    </row>
    <row r="135" spans="1:12" s="40" customFormat="1" ht="14.25" customHeight="1" x14ac:dyDescent="0.25">
      <c r="A135" s="38" t="s">
        <v>243</v>
      </c>
      <c r="B135" s="38" t="s">
        <v>289</v>
      </c>
      <c r="C135" s="38" t="s">
        <v>3358</v>
      </c>
      <c r="D135" s="38" t="s">
        <v>3359</v>
      </c>
      <c r="E135" s="38" t="s">
        <v>2902</v>
      </c>
      <c r="F135" s="38" t="s">
        <v>3360</v>
      </c>
      <c r="G135" s="38" t="s">
        <v>2922</v>
      </c>
      <c r="H135" s="38" t="s">
        <v>2665</v>
      </c>
      <c r="I135" s="39">
        <v>34259.17</v>
      </c>
      <c r="J135" s="15">
        <f>VLOOKUP(LEFT(B135,5),[1]Percents!$C:$M,3,FALSE)</f>
        <v>0.90900000000000003</v>
      </c>
      <c r="K135" s="13">
        <f t="shared" si="2"/>
        <v>31141.58553</v>
      </c>
      <c r="L135" s="36"/>
    </row>
    <row r="136" spans="1:12" s="40" customFormat="1" ht="14.25" customHeight="1" x14ac:dyDescent="0.25">
      <c r="A136" s="38" t="s">
        <v>243</v>
      </c>
      <c r="B136" s="38" t="s">
        <v>118</v>
      </c>
      <c r="C136" s="38" t="s">
        <v>3895</v>
      </c>
      <c r="D136" s="38" t="s">
        <v>3896</v>
      </c>
      <c r="E136" s="38" t="s">
        <v>510</v>
      </c>
      <c r="F136" s="38" t="s">
        <v>3897</v>
      </c>
      <c r="G136" s="38" t="s">
        <v>2847</v>
      </c>
      <c r="H136" s="38" t="s">
        <v>2665</v>
      </c>
      <c r="I136" s="39">
        <v>31963.52</v>
      </c>
      <c r="J136" s="15">
        <f>VLOOKUP(LEFT(B136,5),[1]Percents!$C:$M,3,FALSE)</f>
        <v>0.90900000000000003</v>
      </c>
      <c r="K136" s="13">
        <f t="shared" si="2"/>
        <v>29054.839680000001</v>
      </c>
      <c r="L136" s="36"/>
    </row>
    <row r="137" spans="1:12" s="40" customFormat="1" ht="14.25" customHeight="1" x14ac:dyDescent="0.25">
      <c r="A137" s="38" t="s">
        <v>243</v>
      </c>
      <c r="B137" s="38" t="s">
        <v>289</v>
      </c>
      <c r="C137" s="38" t="s">
        <v>3106</v>
      </c>
      <c r="D137" s="38" t="s">
        <v>3107</v>
      </c>
      <c r="E137" s="38" t="s">
        <v>3108</v>
      </c>
      <c r="F137" s="38" t="s">
        <v>3109</v>
      </c>
      <c r="G137" s="38" t="s">
        <v>2922</v>
      </c>
      <c r="H137" s="38" t="s">
        <v>2665</v>
      </c>
      <c r="I137" s="39">
        <v>13974.26</v>
      </c>
      <c r="J137" s="15">
        <f>VLOOKUP(LEFT(B137,5),[1]Percents!$C:$M,3,FALSE)</f>
        <v>0.90900000000000003</v>
      </c>
      <c r="K137" s="13">
        <f t="shared" si="2"/>
        <v>12702.602340000001</v>
      </c>
      <c r="L137" s="36"/>
    </row>
    <row r="138" spans="1:12" s="40" customFormat="1" ht="14.25" customHeight="1" x14ac:dyDescent="0.25">
      <c r="A138" s="38" t="s">
        <v>242</v>
      </c>
      <c r="B138" s="38" t="s">
        <v>174</v>
      </c>
      <c r="C138" s="38" t="s">
        <v>3898</v>
      </c>
      <c r="D138" s="38" t="s">
        <v>3899</v>
      </c>
      <c r="E138" s="38" t="s">
        <v>3900</v>
      </c>
      <c r="F138" s="38" t="s">
        <v>3901</v>
      </c>
      <c r="G138" s="38" t="s">
        <v>3744</v>
      </c>
      <c r="H138" s="38" t="s">
        <v>2665</v>
      </c>
      <c r="I138" s="39">
        <v>71787.3</v>
      </c>
      <c r="J138" s="15">
        <f>VLOOKUP(LEFT(B138,5),[1]Percents!$C:$M,3,FALSE)</f>
        <v>0.96416999999999997</v>
      </c>
      <c r="K138" s="13">
        <f t="shared" si="2"/>
        <v>69215.161040999999</v>
      </c>
      <c r="L138" s="36"/>
    </row>
    <row r="139" spans="1:12" s="40" customFormat="1" ht="14.25" customHeight="1" x14ac:dyDescent="0.25">
      <c r="A139" s="38" t="s">
        <v>141</v>
      </c>
      <c r="B139" s="38" t="s">
        <v>245</v>
      </c>
      <c r="C139" s="38" t="s">
        <v>3217</v>
      </c>
      <c r="D139" s="38" t="s">
        <v>3218</v>
      </c>
      <c r="E139" s="38" t="s">
        <v>3219</v>
      </c>
      <c r="F139" s="38" t="s">
        <v>3220</v>
      </c>
      <c r="G139" s="38" t="s">
        <v>2929</v>
      </c>
      <c r="H139" s="38" t="s">
        <v>2665</v>
      </c>
      <c r="I139" s="39">
        <v>27588.080000000002</v>
      </c>
      <c r="J139" s="15">
        <f>VLOOKUP(LEFT(B139,5),[1]Percents!$C:$M,3,FALSE)</f>
        <v>0.1905</v>
      </c>
      <c r="K139" s="13">
        <f t="shared" si="2"/>
        <v>5255.5292400000008</v>
      </c>
      <c r="L139" s="36"/>
    </row>
    <row r="140" spans="1:12" s="40" customFormat="1" ht="14.25" customHeight="1" x14ac:dyDescent="0.25">
      <c r="A140" s="38" t="s">
        <v>141</v>
      </c>
      <c r="B140" s="38" t="s">
        <v>306</v>
      </c>
      <c r="C140" s="38" t="s">
        <v>3736</v>
      </c>
      <c r="D140" s="38" t="s">
        <v>3737</v>
      </c>
      <c r="E140" s="38" t="s">
        <v>202</v>
      </c>
      <c r="F140" s="38" t="s">
        <v>3738</v>
      </c>
      <c r="G140" s="38" t="s">
        <v>2991</v>
      </c>
      <c r="H140" s="38" t="s">
        <v>2665</v>
      </c>
      <c r="I140" s="39">
        <v>12140.07</v>
      </c>
      <c r="J140" s="15">
        <f>VLOOKUP(LEFT(B140,5),[1]Percents!$C:$M,3,FALSE)</f>
        <v>0.1905</v>
      </c>
      <c r="K140" s="13">
        <f t="shared" si="2"/>
        <v>2312.6833350000002</v>
      </c>
      <c r="L140" s="36"/>
    </row>
    <row r="141" spans="1:12" s="40" customFormat="1" ht="14.25" customHeight="1" x14ac:dyDescent="0.25">
      <c r="A141" s="38" t="s">
        <v>66</v>
      </c>
      <c r="B141" s="38" t="s">
        <v>3520</v>
      </c>
      <c r="C141" s="38" t="s">
        <v>5078</v>
      </c>
      <c r="D141" s="38" t="s">
        <v>5079</v>
      </c>
      <c r="E141" s="38" t="s">
        <v>3059</v>
      </c>
      <c r="F141" s="38" t="s">
        <v>5080</v>
      </c>
      <c r="G141" s="38" t="s">
        <v>5081</v>
      </c>
      <c r="H141" s="38" t="s">
        <v>2665</v>
      </c>
      <c r="I141" s="39">
        <v>46894.19</v>
      </c>
      <c r="J141" s="15">
        <f>VLOOKUP(LEFT(B141,5),[1]Percents!$C:$M,3,FALSE)</f>
        <v>1</v>
      </c>
      <c r="K141" s="13">
        <f t="shared" si="2"/>
        <v>46894.19</v>
      </c>
      <c r="L141" s="36"/>
    </row>
    <row r="142" spans="1:12" s="40" customFormat="1" ht="14.25" customHeight="1" x14ac:dyDescent="0.25">
      <c r="A142" s="38" t="s">
        <v>141</v>
      </c>
      <c r="B142" s="38" t="s">
        <v>245</v>
      </c>
      <c r="C142" s="38" t="s">
        <v>2987</v>
      </c>
      <c r="D142" s="38" t="s">
        <v>2988</v>
      </c>
      <c r="E142" s="38" t="s">
        <v>965</v>
      </c>
      <c r="F142" s="38" t="s">
        <v>2989</v>
      </c>
      <c r="G142" s="38" t="s">
        <v>2990</v>
      </c>
      <c r="H142" s="38" t="s">
        <v>2665</v>
      </c>
      <c r="I142" s="39">
        <v>61405.99</v>
      </c>
      <c r="J142" s="15">
        <f>VLOOKUP(LEFT(B142,5),[1]Percents!$C:$M,3,FALSE)</f>
        <v>0.1905</v>
      </c>
      <c r="K142" s="13">
        <f t="shared" si="2"/>
        <v>11697.841095</v>
      </c>
      <c r="L142" s="36"/>
    </row>
    <row r="143" spans="1:12" s="40" customFormat="1" ht="14.25" customHeight="1" x14ac:dyDescent="0.25">
      <c r="A143" s="38" t="s">
        <v>141</v>
      </c>
      <c r="B143" s="38" t="s">
        <v>555</v>
      </c>
      <c r="C143" s="38" t="s">
        <v>7845</v>
      </c>
      <c r="D143" s="38" t="s">
        <v>7846</v>
      </c>
      <c r="E143" s="38" t="s">
        <v>3111</v>
      </c>
      <c r="F143" s="38" t="s">
        <v>7847</v>
      </c>
      <c r="G143" s="38" t="s">
        <v>3112</v>
      </c>
      <c r="H143" s="38" t="s">
        <v>2665</v>
      </c>
      <c r="I143" s="39">
        <v>1021.07</v>
      </c>
      <c r="J143" s="15">
        <f>VLOOKUP(LEFT(B143,5),[1]Percents!$C:$M,3,FALSE)</f>
        <v>0.1905</v>
      </c>
      <c r="K143" s="13">
        <f t="shared" si="2"/>
        <v>194.513835</v>
      </c>
      <c r="L143" s="36"/>
    </row>
    <row r="144" spans="1:12" s="40" customFormat="1" ht="14.25" customHeight="1" x14ac:dyDescent="0.25">
      <c r="A144" s="38" t="s">
        <v>141</v>
      </c>
      <c r="B144" s="38" t="s">
        <v>305</v>
      </c>
      <c r="C144" s="38" t="s">
        <v>9294</v>
      </c>
      <c r="D144" s="38" t="s">
        <v>9295</v>
      </c>
      <c r="E144" s="38" t="s">
        <v>1123</v>
      </c>
      <c r="F144" s="38" t="s">
        <v>3361</v>
      </c>
      <c r="G144" s="38" t="s">
        <v>3223</v>
      </c>
      <c r="H144" s="38" t="s">
        <v>2665</v>
      </c>
      <c r="I144" s="39">
        <v>14161.61</v>
      </c>
      <c r="J144" s="15">
        <f>VLOOKUP(LEFT(B144,5),[1]Percents!$C:$M,3,FALSE)</f>
        <v>0.1905</v>
      </c>
      <c r="K144" s="13">
        <f t="shared" si="2"/>
        <v>2697.786705</v>
      </c>
      <c r="L144" s="36"/>
    </row>
    <row r="145" spans="1:12" s="40" customFormat="1" ht="14.25" customHeight="1" x14ac:dyDescent="0.25">
      <c r="A145" s="38" t="s">
        <v>243</v>
      </c>
      <c r="B145" s="38" t="s">
        <v>289</v>
      </c>
      <c r="C145" s="38" t="s">
        <v>3739</v>
      </c>
      <c r="D145" s="38" t="s">
        <v>3740</v>
      </c>
      <c r="E145" s="38" t="s">
        <v>257</v>
      </c>
      <c r="F145" s="38" t="s">
        <v>3361</v>
      </c>
      <c r="G145" s="38" t="s">
        <v>3223</v>
      </c>
      <c r="H145" s="38" t="s">
        <v>2665</v>
      </c>
      <c r="I145" s="39">
        <v>19120.68</v>
      </c>
      <c r="J145" s="15">
        <f>VLOOKUP(LEFT(B145,5),[1]Percents!$C:$M,3,FALSE)</f>
        <v>0.90900000000000003</v>
      </c>
      <c r="K145" s="13">
        <f t="shared" si="2"/>
        <v>17380.698120000001</v>
      </c>
      <c r="L145" s="36"/>
    </row>
    <row r="146" spans="1:12" s="40" customFormat="1" ht="14.25" customHeight="1" x14ac:dyDescent="0.25">
      <c r="A146" s="38" t="s">
        <v>141</v>
      </c>
      <c r="B146" s="38" t="s">
        <v>111</v>
      </c>
      <c r="C146" s="38" t="s">
        <v>3521</v>
      </c>
      <c r="D146" s="38" t="s">
        <v>3522</v>
      </c>
      <c r="E146" s="38" t="s">
        <v>6680</v>
      </c>
      <c r="F146" s="38" t="s">
        <v>3523</v>
      </c>
      <c r="G146" s="38" t="s">
        <v>3357</v>
      </c>
      <c r="H146" s="38" t="s">
        <v>2665</v>
      </c>
      <c r="I146" s="39">
        <v>49516.31</v>
      </c>
      <c r="J146" s="15">
        <f>VLOOKUP(LEFT(B146,5),[1]Percents!$C:$M,3,FALSE)</f>
        <v>0.1905</v>
      </c>
      <c r="K146" s="13">
        <f t="shared" si="2"/>
        <v>9432.8570550000004</v>
      </c>
      <c r="L146" s="36"/>
    </row>
    <row r="147" spans="1:12" s="40" customFormat="1" ht="14.25" customHeight="1" x14ac:dyDescent="0.25">
      <c r="A147" s="38" t="s">
        <v>141</v>
      </c>
      <c r="B147" s="38" t="s">
        <v>172</v>
      </c>
      <c r="C147" s="38" t="s">
        <v>3113</v>
      </c>
      <c r="D147" s="38" t="s">
        <v>3114</v>
      </c>
      <c r="E147" s="38" t="s">
        <v>278</v>
      </c>
      <c r="F147" s="38" t="s">
        <v>3115</v>
      </c>
      <c r="G147" s="38" t="s">
        <v>3116</v>
      </c>
      <c r="H147" s="38" t="s">
        <v>2665</v>
      </c>
      <c r="I147" s="39">
        <v>31655.84</v>
      </c>
      <c r="J147" s="15">
        <f>VLOOKUP(LEFT(B147,5),[1]Percents!$C:$M,3,FALSE)</f>
        <v>0.1905</v>
      </c>
      <c r="K147" s="13">
        <f t="shared" si="2"/>
        <v>6030.4375200000004</v>
      </c>
      <c r="L147" s="36"/>
    </row>
    <row r="148" spans="1:12" s="40" customFormat="1" ht="14.25" customHeight="1" x14ac:dyDescent="0.25">
      <c r="A148" s="38" t="s">
        <v>243</v>
      </c>
      <c r="B148" s="38" t="s">
        <v>50</v>
      </c>
      <c r="C148" s="38" t="s">
        <v>3741</v>
      </c>
      <c r="D148" s="38" t="s">
        <v>3742</v>
      </c>
      <c r="E148" s="38" t="s">
        <v>1630</v>
      </c>
      <c r="F148" s="38" t="s">
        <v>3743</v>
      </c>
      <c r="G148" s="38" t="s">
        <v>3744</v>
      </c>
      <c r="H148" s="38" t="s">
        <v>2665</v>
      </c>
      <c r="I148" s="39">
        <v>31295.82</v>
      </c>
      <c r="J148" s="15">
        <f>VLOOKUP(LEFT(B148,5),[1]Percents!$C:$M,3,FALSE)</f>
        <v>0.90900000000000003</v>
      </c>
      <c r="K148" s="13">
        <f t="shared" si="2"/>
        <v>28447.900379999999</v>
      </c>
      <c r="L148" s="36"/>
    </row>
    <row r="149" spans="1:12" s="40" customFormat="1" ht="14.25" customHeight="1" x14ac:dyDescent="0.25">
      <c r="A149" s="38" t="s">
        <v>141</v>
      </c>
      <c r="B149" s="38" t="s">
        <v>169</v>
      </c>
      <c r="C149" s="38" t="s">
        <v>5763</v>
      </c>
      <c r="D149" s="38" t="s">
        <v>5764</v>
      </c>
      <c r="E149" s="38" t="s">
        <v>5765</v>
      </c>
      <c r="F149" s="38" t="s">
        <v>5766</v>
      </c>
      <c r="G149" s="38" t="s">
        <v>3730</v>
      </c>
      <c r="H149" s="38" t="s">
        <v>2665</v>
      </c>
      <c r="I149" s="39">
        <v>20406.59</v>
      </c>
      <c r="J149" s="15">
        <f>VLOOKUP(LEFT(B149,5),[1]Percents!$C:$M,3,FALSE)</f>
        <v>0.1905</v>
      </c>
      <c r="K149" s="13">
        <f t="shared" si="2"/>
        <v>3887.455395</v>
      </c>
      <c r="L149" s="36"/>
    </row>
    <row r="150" spans="1:12" s="40" customFormat="1" ht="14.25" customHeight="1" x14ac:dyDescent="0.25">
      <c r="A150" s="38" t="s">
        <v>243</v>
      </c>
      <c r="B150" s="38" t="s">
        <v>289</v>
      </c>
      <c r="C150" s="38" t="s">
        <v>3525</v>
      </c>
      <c r="D150" s="38" t="s">
        <v>3526</v>
      </c>
      <c r="E150" s="38" t="s">
        <v>2555</v>
      </c>
      <c r="F150" s="38" t="s">
        <v>3527</v>
      </c>
      <c r="G150" s="38" t="s">
        <v>3357</v>
      </c>
      <c r="H150" s="38" t="s">
        <v>2665</v>
      </c>
      <c r="I150" s="39">
        <v>32755.56</v>
      </c>
      <c r="J150" s="15">
        <f>VLOOKUP(LEFT(B150,5),[1]Percents!$C:$M,3,FALSE)</f>
        <v>0.90900000000000003</v>
      </c>
      <c r="K150" s="13">
        <f t="shared" si="2"/>
        <v>29774.804040000003</v>
      </c>
      <c r="L150" s="36"/>
    </row>
    <row r="151" spans="1:12" s="40" customFormat="1" ht="14.25" customHeight="1" x14ac:dyDescent="0.25">
      <c r="A151" s="38" t="s">
        <v>243</v>
      </c>
      <c r="B151" s="38" t="s">
        <v>289</v>
      </c>
      <c r="C151" s="38" t="s">
        <v>4557</v>
      </c>
      <c r="D151" s="38" t="s">
        <v>4558</v>
      </c>
      <c r="E151" s="38" t="s">
        <v>607</v>
      </c>
      <c r="F151" s="38" t="s">
        <v>3527</v>
      </c>
      <c r="G151" s="38" t="s">
        <v>3357</v>
      </c>
      <c r="H151" s="38" t="s">
        <v>2665</v>
      </c>
      <c r="I151" s="39">
        <v>10748.61</v>
      </c>
      <c r="J151" s="15">
        <f>VLOOKUP(LEFT(B151,5),[1]Percents!$C:$M,3,FALSE)</f>
        <v>0.90900000000000003</v>
      </c>
      <c r="K151" s="13">
        <f t="shared" si="2"/>
        <v>9770.4864900000011</v>
      </c>
      <c r="L151" s="36"/>
    </row>
    <row r="152" spans="1:12" s="40" customFormat="1" ht="14.25" customHeight="1" x14ac:dyDescent="0.25">
      <c r="A152" s="38" t="s">
        <v>243</v>
      </c>
      <c r="B152" s="38" t="s">
        <v>289</v>
      </c>
      <c r="C152" s="38" t="s">
        <v>4295</v>
      </c>
      <c r="D152" s="38" t="s">
        <v>4296</v>
      </c>
      <c r="E152" s="38" t="s">
        <v>2823</v>
      </c>
      <c r="F152" s="38" t="s">
        <v>3527</v>
      </c>
      <c r="G152" s="38" t="s">
        <v>3357</v>
      </c>
      <c r="H152" s="38" t="s">
        <v>2665</v>
      </c>
      <c r="I152" s="39">
        <v>45512.17</v>
      </c>
      <c r="J152" s="15">
        <f>VLOOKUP(LEFT(B152,5),[1]Percents!$C:$M,3,FALSE)</f>
        <v>0.90900000000000003</v>
      </c>
      <c r="K152" s="13">
        <f t="shared" si="2"/>
        <v>41370.562530000003</v>
      </c>
      <c r="L152" s="36"/>
    </row>
    <row r="153" spans="1:12" s="40" customFormat="1" ht="14.25" customHeight="1" x14ac:dyDescent="0.25">
      <c r="A153" s="38" t="s">
        <v>141</v>
      </c>
      <c r="B153" s="38" t="s">
        <v>8502</v>
      </c>
      <c r="C153" s="38" t="s">
        <v>8503</v>
      </c>
      <c r="D153" s="38" t="s">
        <v>8504</v>
      </c>
      <c r="E153" s="38" t="s">
        <v>8505</v>
      </c>
      <c r="F153" s="38" t="s">
        <v>8506</v>
      </c>
      <c r="G153" s="38" t="s">
        <v>3744</v>
      </c>
      <c r="H153" s="38" t="s">
        <v>2665</v>
      </c>
      <c r="I153" s="39">
        <v>777.06</v>
      </c>
      <c r="J153" s="15">
        <f>VLOOKUP(LEFT(B153,5),[1]Percents!$C:$M,3,FALSE)</f>
        <v>0.1905</v>
      </c>
      <c r="K153" s="13">
        <f t="shared" si="2"/>
        <v>148.02992999999998</v>
      </c>
      <c r="L153" s="36"/>
    </row>
    <row r="154" spans="1:12" s="40" customFormat="1" ht="14.25" customHeight="1" x14ac:dyDescent="0.25">
      <c r="A154" s="38" t="s">
        <v>243</v>
      </c>
      <c r="B154" s="38" t="s">
        <v>290</v>
      </c>
      <c r="C154" s="38" t="s">
        <v>6986</v>
      </c>
      <c r="D154" s="38" t="s">
        <v>6987</v>
      </c>
      <c r="E154" s="38" t="s">
        <v>6988</v>
      </c>
      <c r="F154" s="38" t="s">
        <v>3745</v>
      </c>
      <c r="G154" s="38" t="s">
        <v>3534</v>
      </c>
      <c r="H154" s="38" t="s">
        <v>2665</v>
      </c>
      <c r="I154" s="39">
        <v>29232.03</v>
      </c>
      <c r="J154" s="15">
        <f>VLOOKUP(LEFT(B154,5),[1]Percents!$C:$M,3,FALSE)</f>
        <v>0.90900000000000003</v>
      </c>
      <c r="K154" s="13">
        <f t="shared" si="2"/>
        <v>26571.915270000001</v>
      </c>
      <c r="L154" s="36"/>
    </row>
    <row r="155" spans="1:12" s="40" customFormat="1" ht="14.25" customHeight="1" x14ac:dyDescent="0.25">
      <c r="A155" s="38" t="s">
        <v>141</v>
      </c>
      <c r="B155" s="38" t="s">
        <v>245</v>
      </c>
      <c r="C155" s="38" t="s">
        <v>3746</v>
      </c>
      <c r="D155" s="38" t="s">
        <v>3747</v>
      </c>
      <c r="E155" s="38" t="s">
        <v>3219</v>
      </c>
      <c r="F155" s="38" t="s">
        <v>3745</v>
      </c>
      <c r="G155" s="38" t="s">
        <v>3534</v>
      </c>
      <c r="H155" s="38" t="s">
        <v>2665</v>
      </c>
      <c r="I155" s="39">
        <v>23670.95</v>
      </c>
      <c r="J155" s="15">
        <f>VLOOKUP(LEFT(B155,5),[1]Percents!$C:$M,3,FALSE)</f>
        <v>0.1905</v>
      </c>
      <c r="K155" s="13">
        <f t="shared" si="2"/>
        <v>4509.3159750000004</v>
      </c>
      <c r="L155" s="36"/>
    </row>
    <row r="156" spans="1:12" s="40" customFormat="1" ht="14.25" customHeight="1" x14ac:dyDescent="0.25">
      <c r="A156" s="38" t="s">
        <v>243</v>
      </c>
      <c r="B156" s="38" t="s">
        <v>289</v>
      </c>
      <c r="C156" s="38" t="s">
        <v>4830</v>
      </c>
      <c r="D156" s="38" t="s">
        <v>4831</v>
      </c>
      <c r="E156" s="38" t="s">
        <v>4832</v>
      </c>
      <c r="F156" s="38" t="s">
        <v>4833</v>
      </c>
      <c r="G156" s="38" t="s">
        <v>4468</v>
      </c>
      <c r="H156" s="38" t="s">
        <v>2665</v>
      </c>
      <c r="I156" s="39">
        <v>18606.89</v>
      </c>
      <c r="J156" s="15">
        <f>VLOOKUP(LEFT(B156,5),[1]Percents!$C:$M,3,FALSE)</f>
        <v>0.90900000000000003</v>
      </c>
      <c r="K156" s="13">
        <f t="shared" si="2"/>
        <v>16913.66301</v>
      </c>
      <c r="L156" s="36"/>
    </row>
    <row r="157" spans="1:12" s="40" customFormat="1" ht="14.25" customHeight="1" x14ac:dyDescent="0.25">
      <c r="A157" s="38" t="s">
        <v>141</v>
      </c>
      <c r="B157" s="38" t="s">
        <v>3</v>
      </c>
      <c r="C157" s="38" t="s">
        <v>3748</v>
      </c>
      <c r="D157" s="38" t="s">
        <v>3749</v>
      </c>
      <c r="E157" s="38" t="s">
        <v>110</v>
      </c>
      <c r="F157" s="38" t="s">
        <v>3750</v>
      </c>
      <c r="G157" s="38" t="s">
        <v>3357</v>
      </c>
      <c r="H157" s="38" t="s">
        <v>2665</v>
      </c>
      <c r="I157" s="39">
        <v>36029.46</v>
      </c>
      <c r="J157" s="15">
        <f>VLOOKUP(LEFT(B157,5),[1]Percents!$C:$M,3,FALSE)</f>
        <v>0.1905</v>
      </c>
      <c r="K157" s="13">
        <f t="shared" si="2"/>
        <v>6863.6121299999995</v>
      </c>
      <c r="L157" s="36"/>
    </row>
    <row r="158" spans="1:12" s="40" customFormat="1" ht="14.25" customHeight="1" x14ac:dyDescent="0.25">
      <c r="A158" s="38" t="s">
        <v>141</v>
      </c>
      <c r="B158" s="38" t="s">
        <v>1063</v>
      </c>
      <c r="C158" s="38" t="s">
        <v>3751</v>
      </c>
      <c r="D158" s="38" t="s">
        <v>3752</v>
      </c>
      <c r="E158" s="38" t="s">
        <v>1064</v>
      </c>
      <c r="F158" s="38" t="s">
        <v>3753</v>
      </c>
      <c r="G158" s="38" t="s">
        <v>3422</v>
      </c>
      <c r="H158" s="38" t="s">
        <v>2665</v>
      </c>
      <c r="I158" s="39">
        <v>25585.77</v>
      </c>
      <c r="J158" s="15">
        <f>VLOOKUP(LEFT(B158,5),[1]Percents!$C:$M,3,FALSE)</f>
        <v>0.1905</v>
      </c>
      <c r="K158" s="13">
        <f t="shared" ref="K158:K221" si="3">+J158*I158</f>
        <v>4874.0891849999998</v>
      </c>
      <c r="L158" s="36"/>
    </row>
    <row r="159" spans="1:12" s="40" customFormat="1" ht="14.25" customHeight="1" x14ac:dyDescent="0.25">
      <c r="A159" s="38" t="s">
        <v>243</v>
      </c>
      <c r="B159" s="38" t="s">
        <v>289</v>
      </c>
      <c r="C159" s="38" t="s">
        <v>5082</v>
      </c>
      <c r="D159" s="38" t="s">
        <v>5083</v>
      </c>
      <c r="E159" s="38" t="s">
        <v>3108</v>
      </c>
      <c r="F159" s="38" t="s">
        <v>5084</v>
      </c>
      <c r="G159" s="38" t="s">
        <v>3905</v>
      </c>
      <c r="H159" s="38" t="s">
        <v>2665</v>
      </c>
      <c r="I159" s="39">
        <v>11344.33</v>
      </c>
      <c r="J159" s="15">
        <f>VLOOKUP(LEFT(B159,5),[1]Percents!$C:$M,3,FALSE)</f>
        <v>0.90900000000000003</v>
      </c>
      <c r="K159" s="13">
        <f t="shared" si="3"/>
        <v>10311.99597</v>
      </c>
      <c r="L159" s="36"/>
    </row>
    <row r="160" spans="1:12" s="40" customFormat="1" ht="14.25" customHeight="1" x14ac:dyDescent="0.25">
      <c r="A160" s="38" t="s">
        <v>141</v>
      </c>
      <c r="B160" s="38" t="s">
        <v>169</v>
      </c>
      <c r="C160" s="38" t="s">
        <v>4945</v>
      </c>
      <c r="D160" s="38" t="s">
        <v>4946</v>
      </c>
      <c r="E160" s="38" t="s">
        <v>3499</v>
      </c>
      <c r="F160" s="38" t="s">
        <v>4947</v>
      </c>
      <c r="G160" s="38" t="s">
        <v>3744</v>
      </c>
      <c r="H160" s="38" t="s">
        <v>2665</v>
      </c>
      <c r="I160" s="39">
        <v>7182.94</v>
      </c>
      <c r="J160" s="15">
        <f>VLOOKUP(LEFT(B160,5),[1]Percents!$C:$M,3,FALSE)</f>
        <v>0.1905</v>
      </c>
      <c r="K160" s="13">
        <f t="shared" si="3"/>
        <v>1368.35007</v>
      </c>
      <c r="L160" s="36"/>
    </row>
    <row r="161" spans="1:12" s="40" customFormat="1" ht="14.25" customHeight="1" x14ac:dyDescent="0.25">
      <c r="A161" s="38" t="s">
        <v>243</v>
      </c>
      <c r="B161" s="38" t="s">
        <v>203</v>
      </c>
      <c r="C161" s="38" t="s">
        <v>3362</v>
      </c>
      <c r="D161" s="38" t="s">
        <v>3363</v>
      </c>
      <c r="E161" s="38" t="s">
        <v>3258</v>
      </c>
      <c r="F161" s="38" t="s">
        <v>3364</v>
      </c>
      <c r="G161" s="38" t="s">
        <v>3365</v>
      </c>
      <c r="H161" s="38" t="s">
        <v>2665</v>
      </c>
      <c r="I161" s="39">
        <v>35166.47</v>
      </c>
      <c r="J161" s="15">
        <f>VLOOKUP(LEFT(B161,5),[1]Percents!$C:$M,3,FALSE)</f>
        <v>0.90900000000000003</v>
      </c>
      <c r="K161" s="13">
        <f t="shared" si="3"/>
        <v>31966.321230000001</v>
      </c>
      <c r="L161" s="36"/>
    </row>
    <row r="162" spans="1:12" s="40" customFormat="1" ht="14.25" customHeight="1" x14ac:dyDescent="0.25">
      <c r="A162" s="38" t="s">
        <v>243</v>
      </c>
      <c r="B162" s="38" t="s">
        <v>289</v>
      </c>
      <c r="C162" s="38" t="s">
        <v>3902</v>
      </c>
      <c r="D162" s="38" t="s">
        <v>3903</v>
      </c>
      <c r="E162" s="38" t="s">
        <v>435</v>
      </c>
      <c r="F162" s="38" t="s">
        <v>3904</v>
      </c>
      <c r="G162" s="38" t="s">
        <v>3357</v>
      </c>
      <c r="H162" s="38" t="s">
        <v>2665</v>
      </c>
      <c r="I162" s="39">
        <v>32488.79</v>
      </c>
      <c r="J162" s="15">
        <f>VLOOKUP(LEFT(B162,5),[1]Percents!$C:$M,3,FALSE)</f>
        <v>0.90900000000000003</v>
      </c>
      <c r="K162" s="13">
        <f t="shared" si="3"/>
        <v>29532.310110000002</v>
      </c>
      <c r="L162" s="36"/>
    </row>
    <row r="163" spans="1:12" s="40" customFormat="1" ht="14.25" customHeight="1" x14ac:dyDescent="0.25">
      <c r="A163" s="38" t="s">
        <v>141</v>
      </c>
      <c r="B163" s="38" t="s">
        <v>169</v>
      </c>
      <c r="C163" s="38" t="s">
        <v>5767</v>
      </c>
      <c r="D163" s="38" t="s">
        <v>5768</v>
      </c>
      <c r="E163" s="38" t="s">
        <v>1291</v>
      </c>
      <c r="F163" s="38" t="s">
        <v>5769</v>
      </c>
      <c r="G163" s="38" t="s">
        <v>3357</v>
      </c>
      <c r="H163" s="38" t="s">
        <v>2665</v>
      </c>
      <c r="I163" s="39">
        <v>25338.720000000001</v>
      </c>
      <c r="J163" s="15">
        <f>VLOOKUP(LEFT(B163,5),[1]Percents!$C:$M,3,FALSE)</f>
        <v>0.1905</v>
      </c>
      <c r="K163" s="13">
        <f t="shared" si="3"/>
        <v>4827.0261600000003</v>
      </c>
      <c r="L163" s="36"/>
    </row>
    <row r="164" spans="1:12" s="40" customFormat="1" ht="14.25" customHeight="1" x14ac:dyDescent="0.25">
      <c r="A164" s="38" t="s">
        <v>141</v>
      </c>
      <c r="B164" s="38" t="s">
        <v>245</v>
      </c>
      <c r="C164" s="38" t="s">
        <v>3366</v>
      </c>
      <c r="D164" s="38" t="s">
        <v>3367</v>
      </c>
      <c r="E164" s="38" t="s">
        <v>93</v>
      </c>
      <c r="F164" s="38" t="s">
        <v>3368</v>
      </c>
      <c r="G164" s="38" t="s">
        <v>3369</v>
      </c>
      <c r="H164" s="38" t="s">
        <v>2665</v>
      </c>
      <c r="I164" s="39">
        <v>30799.29</v>
      </c>
      <c r="J164" s="15">
        <f>VLOOKUP(LEFT(B164,5),[1]Percents!$C:$M,3,FALSE)</f>
        <v>0.1905</v>
      </c>
      <c r="K164" s="13">
        <f t="shared" si="3"/>
        <v>5867.2647450000004</v>
      </c>
      <c r="L164" s="36"/>
    </row>
    <row r="165" spans="1:12" s="40" customFormat="1" ht="14.25" customHeight="1" x14ac:dyDescent="0.25">
      <c r="A165" s="38" t="s">
        <v>141</v>
      </c>
      <c r="B165" s="38" t="s">
        <v>3</v>
      </c>
      <c r="C165" s="38" t="s">
        <v>4452</v>
      </c>
      <c r="D165" s="38" t="s">
        <v>4453</v>
      </c>
      <c r="E165" s="38" t="s">
        <v>267</v>
      </c>
      <c r="F165" s="38" t="s">
        <v>4454</v>
      </c>
      <c r="G165" s="38" t="s">
        <v>3744</v>
      </c>
      <c r="H165" s="38" t="s">
        <v>2665</v>
      </c>
      <c r="I165" s="39">
        <v>24502.959999999999</v>
      </c>
      <c r="J165" s="15">
        <f>VLOOKUP(LEFT(B165,5),[1]Percents!$C:$M,3,FALSE)</f>
        <v>0.1905</v>
      </c>
      <c r="K165" s="13">
        <f t="shared" si="3"/>
        <v>4667.8138799999997</v>
      </c>
      <c r="L165" s="36"/>
    </row>
    <row r="166" spans="1:12" s="40" customFormat="1" ht="14.25" customHeight="1" x14ac:dyDescent="0.25">
      <c r="A166" s="38" t="s">
        <v>141</v>
      </c>
      <c r="B166" s="38" t="s">
        <v>142</v>
      </c>
      <c r="C166" s="38" t="s">
        <v>4948</v>
      </c>
      <c r="D166" s="38" t="s">
        <v>4949</v>
      </c>
      <c r="E166" s="38" t="s">
        <v>64</v>
      </c>
      <c r="F166" s="38" t="s">
        <v>4950</v>
      </c>
      <c r="G166" s="38" t="s">
        <v>3422</v>
      </c>
      <c r="H166" s="38" t="s">
        <v>2665</v>
      </c>
      <c r="I166" s="39">
        <v>5843.1799999999994</v>
      </c>
      <c r="J166" s="15">
        <f>VLOOKUP(LEFT(B166,5),[1]Percents!$C:$M,3,FALSE)</f>
        <v>4.4999999999999998E-2</v>
      </c>
      <c r="K166" s="13">
        <f t="shared" si="3"/>
        <v>262.94309999999996</v>
      </c>
      <c r="L166" s="36"/>
    </row>
    <row r="167" spans="1:12" s="40" customFormat="1" ht="14.25" customHeight="1" x14ac:dyDescent="0.25">
      <c r="A167" s="38" t="s">
        <v>243</v>
      </c>
      <c r="B167" s="38" t="s">
        <v>118</v>
      </c>
      <c r="C167" s="38" t="s">
        <v>5389</v>
      </c>
      <c r="D167" s="38" t="s">
        <v>5390</v>
      </c>
      <c r="E167" s="38" t="s">
        <v>1342</v>
      </c>
      <c r="F167" s="38" t="s">
        <v>5391</v>
      </c>
      <c r="G167" s="38" t="s">
        <v>3906</v>
      </c>
      <c r="H167" s="38" t="s">
        <v>2665</v>
      </c>
      <c r="I167" s="39">
        <v>11211.01</v>
      </c>
      <c r="J167" s="15">
        <f>VLOOKUP(LEFT(B167,5),[1]Percents!$C:$M,3,FALSE)</f>
        <v>0.90900000000000003</v>
      </c>
      <c r="K167" s="13">
        <f t="shared" si="3"/>
        <v>10190.80809</v>
      </c>
      <c r="L167" s="36"/>
    </row>
    <row r="168" spans="1:12" s="40" customFormat="1" ht="14.25" customHeight="1" x14ac:dyDescent="0.25">
      <c r="A168" s="38" t="s">
        <v>243</v>
      </c>
      <c r="B168" s="38" t="s">
        <v>118</v>
      </c>
      <c r="C168" s="38" t="s">
        <v>4559</v>
      </c>
      <c r="D168" s="38" t="s">
        <v>4560</v>
      </c>
      <c r="E168" s="38" t="s">
        <v>1391</v>
      </c>
      <c r="F168" s="38" t="s">
        <v>4561</v>
      </c>
      <c r="G168" s="38" t="s">
        <v>3905</v>
      </c>
      <c r="H168" s="38" t="s">
        <v>2665</v>
      </c>
      <c r="I168" s="39">
        <v>12820.34</v>
      </c>
      <c r="J168" s="15">
        <f>VLOOKUP(LEFT(B168,5),[1]Percents!$C:$M,3,FALSE)</f>
        <v>0.90900000000000003</v>
      </c>
      <c r="K168" s="13">
        <f t="shared" si="3"/>
        <v>11653.689060000001</v>
      </c>
      <c r="L168" s="36"/>
    </row>
    <row r="169" spans="1:12" s="40" customFormat="1" ht="14.25" customHeight="1" x14ac:dyDescent="0.25">
      <c r="A169" s="38" t="s">
        <v>243</v>
      </c>
      <c r="B169" s="38" t="s">
        <v>289</v>
      </c>
      <c r="C169" s="38" t="s">
        <v>4834</v>
      </c>
      <c r="D169" s="38" t="s">
        <v>4835</v>
      </c>
      <c r="E169" s="38" t="s">
        <v>3108</v>
      </c>
      <c r="F169" s="38" t="s">
        <v>4836</v>
      </c>
      <c r="G169" s="38" t="s">
        <v>3422</v>
      </c>
      <c r="H169" s="38" t="s">
        <v>2665</v>
      </c>
      <c r="I169" s="39">
        <v>24435.42</v>
      </c>
      <c r="J169" s="15">
        <f>VLOOKUP(LEFT(B169,5),[1]Percents!$C:$M,3,FALSE)</f>
        <v>0.90900000000000003</v>
      </c>
      <c r="K169" s="13">
        <f t="shared" si="3"/>
        <v>22211.796780000001</v>
      </c>
      <c r="L169" s="36"/>
    </row>
    <row r="170" spans="1:12" s="40" customFormat="1" ht="14.25" customHeight="1" x14ac:dyDescent="0.25">
      <c r="A170" s="38" t="s">
        <v>141</v>
      </c>
      <c r="B170" s="38" t="s">
        <v>245</v>
      </c>
      <c r="C170" s="38" t="s">
        <v>3754</v>
      </c>
      <c r="D170" s="38" t="s">
        <v>3755</v>
      </c>
      <c r="E170" s="38" t="s">
        <v>248</v>
      </c>
      <c r="F170" s="38" t="s">
        <v>3756</v>
      </c>
      <c r="G170" s="38" t="s">
        <v>3595</v>
      </c>
      <c r="H170" s="38" t="s">
        <v>2665</v>
      </c>
      <c r="I170" s="39">
        <v>35309.82</v>
      </c>
      <c r="J170" s="15">
        <f>VLOOKUP(LEFT(B170,5),[1]Percents!$C:$M,3,FALSE)</f>
        <v>0.1905</v>
      </c>
      <c r="K170" s="13">
        <f t="shared" si="3"/>
        <v>6726.5207099999998</v>
      </c>
      <c r="L170" s="36"/>
    </row>
    <row r="171" spans="1:12" s="40" customFormat="1" ht="14.25" customHeight="1" x14ac:dyDescent="0.25">
      <c r="A171" s="38" t="s">
        <v>243</v>
      </c>
      <c r="B171" s="38" t="s">
        <v>289</v>
      </c>
      <c r="C171" s="38" t="s">
        <v>4297</v>
      </c>
      <c r="D171" s="38" t="s">
        <v>4298</v>
      </c>
      <c r="E171" s="38" t="s">
        <v>2820</v>
      </c>
      <c r="F171" s="38" t="s">
        <v>4299</v>
      </c>
      <c r="G171" s="38" t="s">
        <v>3534</v>
      </c>
      <c r="H171" s="38" t="s">
        <v>2665</v>
      </c>
      <c r="I171" s="39">
        <v>25952.25</v>
      </c>
      <c r="J171" s="15">
        <f>VLOOKUP(LEFT(B171,5),[1]Percents!$C:$M,3,FALSE)</f>
        <v>0.90900000000000003</v>
      </c>
      <c r="K171" s="13">
        <f t="shared" si="3"/>
        <v>23590.595250000002</v>
      </c>
      <c r="L171" s="36"/>
    </row>
    <row r="172" spans="1:12" s="40" customFormat="1" ht="14.25" customHeight="1" x14ac:dyDescent="0.25">
      <c r="A172" s="38" t="s">
        <v>66</v>
      </c>
      <c r="B172" s="38" t="s">
        <v>3520</v>
      </c>
      <c r="C172" s="38" t="s">
        <v>3528</v>
      </c>
      <c r="D172" s="38" t="s">
        <v>3529</v>
      </c>
      <c r="E172" s="38" t="s">
        <v>3530</v>
      </c>
      <c r="F172" s="38" t="s">
        <v>3531</v>
      </c>
      <c r="G172" s="38" t="s">
        <v>3002</v>
      </c>
      <c r="H172" s="38" t="s">
        <v>2665</v>
      </c>
      <c r="I172" s="39">
        <v>2238</v>
      </c>
      <c r="J172" s="15">
        <f>VLOOKUP(LEFT(B172,5),[1]Percents!$C:$M,3,FALSE)</f>
        <v>1</v>
      </c>
      <c r="K172" s="13">
        <f t="shared" si="3"/>
        <v>2238</v>
      </c>
      <c r="L172" s="36"/>
    </row>
    <row r="173" spans="1:12" s="40" customFormat="1" ht="14.25" customHeight="1" x14ac:dyDescent="0.25">
      <c r="A173" s="38" t="s">
        <v>141</v>
      </c>
      <c r="B173" s="38" t="s">
        <v>306</v>
      </c>
      <c r="C173" s="38" t="s">
        <v>4188</v>
      </c>
      <c r="D173" s="38" t="s">
        <v>4189</v>
      </c>
      <c r="E173" s="38" t="s">
        <v>163</v>
      </c>
      <c r="F173" s="38" t="s">
        <v>4190</v>
      </c>
      <c r="G173" s="38" t="s">
        <v>4191</v>
      </c>
      <c r="H173" s="38" t="s">
        <v>2665</v>
      </c>
      <c r="I173" s="39">
        <v>27869.09</v>
      </c>
      <c r="J173" s="15">
        <f>VLOOKUP(LEFT(B173,5),[1]Percents!$C:$M,3,FALSE)</f>
        <v>0.1905</v>
      </c>
      <c r="K173" s="13">
        <f t="shared" si="3"/>
        <v>5309.0616449999998</v>
      </c>
      <c r="L173" s="36"/>
    </row>
    <row r="174" spans="1:12" s="40" customFormat="1" ht="14.25" customHeight="1" x14ac:dyDescent="0.25">
      <c r="A174" s="38" t="s">
        <v>141</v>
      </c>
      <c r="B174" s="38" t="s">
        <v>173</v>
      </c>
      <c r="C174" s="38" t="s">
        <v>4087</v>
      </c>
      <c r="D174" s="38" t="s">
        <v>4088</v>
      </c>
      <c r="E174" s="38" t="s">
        <v>4089</v>
      </c>
      <c r="F174" s="38" t="s">
        <v>4090</v>
      </c>
      <c r="G174" s="38" t="s">
        <v>3534</v>
      </c>
      <c r="H174" s="38" t="s">
        <v>2665</v>
      </c>
      <c r="I174" s="39">
        <v>18108.25</v>
      </c>
      <c r="J174" s="15">
        <f>VLOOKUP(LEFT(B174,5),[1]Percents!$C:$M,3,FALSE)</f>
        <v>0.1905</v>
      </c>
      <c r="K174" s="13">
        <f t="shared" si="3"/>
        <v>3449.6216250000002</v>
      </c>
      <c r="L174" s="36"/>
    </row>
    <row r="175" spans="1:12" s="40" customFormat="1" ht="14.25" customHeight="1" x14ac:dyDescent="0.25">
      <c r="A175" s="38" t="s">
        <v>243</v>
      </c>
      <c r="B175" s="38" t="s">
        <v>290</v>
      </c>
      <c r="C175" s="38" t="s">
        <v>4837</v>
      </c>
      <c r="D175" s="38" t="s">
        <v>4838</v>
      </c>
      <c r="E175" s="38" t="s">
        <v>206</v>
      </c>
      <c r="F175" s="38" t="s">
        <v>4457</v>
      </c>
      <c r="G175" s="38" t="s">
        <v>4320</v>
      </c>
      <c r="H175" s="38" t="s">
        <v>2665</v>
      </c>
      <c r="I175" s="39">
        <v>37866.97</v>
      </c>
      <c r="J175" s="15">
        <f>VLOOKUP(LEFT(B175,5),[1]Percents!$C:$M,3,FALSE)</f>
        <v>0.90900000000000003</v>
      </c>
      <c r="K175" s="13">
        <f t="shared" si="3"/>
        <v>34421.075730000004</v>
      </c>
      <c r="L175" s="36"/>
    </row>
    <row r="176" spans="1:12" s="40" customFormat="1" ht="14.25" customHeight="1" x14ac:dyDescent="0.25">
      <c r="A176" s="38" t="s">
        <v>243</v>
      </c>
      <c r="B176" s="38" t="s">
        <v>290</v>
      </c>
      <c r="C176" s="38" t="s">
        <v>4455</v>
      </c>
      <c r="D176" s="38" t="s">
        <v>4456</v>
      </c>
      <c r="E176" s="38" t="s">
        <v>3447</v>
      </c>
      <c r="F176" s="38" t="s">
        <v>4457</v>
      </c>
      <c r="G176" s="38" t="s">
        <v>4320</v>
      </c>
      <c r="H176" s="38" t="s">
        <v>2665</v>
      </c>
      <c r="I176" s="39">
        <v>46555.68</v>
      </c>
      <c r="J176" s="15">
        <f>VLOOKUP(LEFT(B176,5),[1]Percents!$C:$M,3,FALSE)</f>
        <v>0.90900000000000003</v>
      </c>
      <c r="K176" s="13">
        <f t="shared" si="3"/>
        <v>42319.113120000002</v>
      </c>
      <c r="L176" s="36"/>
    </row>
    <row r="177" spans="1:12" s="40" customFormat="1" ht="14.25" customHeight="1" x14ac:dyDescent="0.25">
      <c r="A177" s="38" t="s">
        <v>243</v>
      </c>
      <c r="B177" s="38" t="s">
        <v>290</v>
      </c>
      <c r="C177" s="38" t="s">
        <v>4839</v>
      </c>
      <c r="D177" s="38" t="s">
        <v>4840</v>
      </c>
      <c r="E177" s="38" t="s">
        <v>4841</v>
      </c>
      <c r="F177" s="38" t="s">
        <v>4457</v>
      </c>
      <c r="G177" s="38" t="s">
        <v>4320</v>
      </c>
      <c r="H177" s="38" t="s">
        <v>2665</v>
      </c>
      <c r="I177" s="39">
        <v>23684.74</v>
      </c>
      <c r="J177" s="15">
        <f>VLOOKUP(LEFT(B177,5),[1]Percents!$C:$M,3,FALSE)</f>
        <v>0.90900000000000003</v>
      </c>
      <c r="K177" s="13">
        <f t="shared" si="3"/>
        <v>21529.428660000001</v>
      </c>
      <c r="L177" s="36"/>
    </row>
    <row r="178" spans="1:12" s="40" customFormat="1" ht="14.25" customHeight="1" x14ac:dyDescent="0.25">
      <c r="A178" s="38" t="s">
        <v>243</v>
      </c>
      <c r="B178" s="38" t="s">
        <v>118</v>
      </c>
      <c r="C178" s="38" t="s">
        <v>3907</v>
      </c>
      <c r="D178" s="38" t="s">
        <v>3908</v>
      </c>
      <c r="E178" s="38" t="s">
        <v>88</v>
      </c>
      <c r="F178" s="38" t="s">
        <v>3909</v>
      </c>
      <c r="G178" s="38" t="s">
        <v>3906</v>
      </c>
      <c r="H178" s="38" t="s">
        <v>2665</v>
      </c>
      <c r="I178" s="39">
        <v>48824.63</v>
      </c>
      <c r="J178" s="15">
        <f>VLOOKUP(LEFT(B178,5),[1]Percents!$C:$M,3,FALSE)</f>
        <v>0.90900000000000003</v>
      </c>
      <c r="K178" s="13">
        <f t="shared" si="3"/>
        <v>44381.588669999997</v>
      </c>
      <c r="L178" s="36"/>
    </row>
    <row r="179" spans="1:12" s="40" customFormat="1" ht="14.25" customHeight="1" x14ac:dyDescent="0.25">
      <c r="A179" s="38" t="s">
        <v>243</v>
      </c>
      <c r="B179" s="38" t="s">
        <v>118</v>
      </c>
      <c r="C179" s="38" t="s">
        <v>4951</v>
      </c>
      <c r="D179" s="38" t="s">
        <v>4952</v>
      </c>
      <c r="E179" s="38" t="s">
        <v>39</v>
      </c>
      <c r="F179" s="38" t="s">
        <v>3909</v>
      </c>
      <c r="G179" s="38" t="s">
        <v>3906</v>
      </c>
      <c r="H179" s="38" t="s">
        <v>2665</v>
      </c>
      <c r="I179" s="39">
        <v>16789.349999999999</v>
      </c>
      <c r="J179" s="15">
        <f>VLOOKUP(LEFT(B179,5),[1]Percents!$C:$M,3,FALSE)</f>
        <v>0.90900000000000003</v>
      </c>
      <c r="K179" s="13">
        <f t="shared" si="3"/>
        <v>15261.51915</v>
      </c>
      <c r="L179" s="36"/>
    </row>
    <row r="180" spans="1:12" s="40" customFormat="1" ht="14.25" customHeight="1" x14ac:dyDescent="0.25">
      <c r="A180" s="38" t="s">
        <v>243</v>
      </c>
      <c r="B180" s="38" t="s">
        <v>289</v>
      </c>
      <c r="C180" s="38" t="s">
        <v>4300</v>
      </c>
      <c r="D180" s="38" t="s">
        <v>4301</v>
      </c>
      <c r="E180" s="38" t="s">
        <v>3196</v>
      </c>
      <c r="F180" s="38" t="s">
        <v>4302</v>
      </c>
      <c r="G180" s="38" t="s">
        <v>3905</v>
      </c>
      <c r="H180" s="38" t="s">
        <v>2665</v>
      </c>
      <c r="I180" s="39">
        <v>6896.38</v>
      </c>
      <c r="J180" s="15">
        <f>VLOOKUP(LEFT(B180,5),[1]Percents!$C:$M,3,FALSE)</f>
        <v>0.90900000000000003</v>
      </c>
      <c r="K180" s="13">
        <f t="shared" si="3"/>
        <v>6268.8094200000005</v>
      </c>
      <c r="L180" s="36"/>
    </row>
    <row r="181" spans="1:12" s="40" customFormat="1" ht="14.25" customHeight="1" x14ac:dyDescent="0.25">
      <c r="A181" s="38" t="s">
        <v>243</v>
      </c>
      <c r="B181" s="38" t="s">
        <v>289</v>
      </c>
      <c r="C181" s="38" t="s">
        <v>8507</v>
      </c>
      <c r="D181" s="38" t="s">
        <v>8508</v>
      </c>
      <c r="E181" s="38" t="s">
        <v>2823</v>
      </c>
      <c r="F181" s="38" t="s">
        <v>4302</v>
      </c>
      <c r="G181" s="38" t="s">
        <v>3905</v>
      </c>
      <c r="H181" s="38" t="s">
        <v>2665</v>
      </c>
      <c r="I181" s="39">
        <v>8366.18</v>
      </c>
      <c r="J181" s="15">
        <f>VLOOKUP(LEFT(B181,5),[1]Percents!$C:$M,3,FALSE)</f>
        <v>0.90900000000000003</v>
      </c>
      <c r="K181" s="13">
        <f t="shared" si="3"/>
        <v>7604.8576200000007</v>
      </c>
      <c r="L181" s="36"/>
    </row>
    <row r="182" spans="1:12" s="40" customFormat="1" ht="14.25" customHeight="1" x14ac:dyDescent="0.25">
      <c r="A182" s="38" t="s">
        <v>146</v>
      </c>
      <c r="B182" s="38" t="s">
        <v>304</v>
      </c>
      <c r="C182" s="38" t="s">
        <v>4091</v>
      </c>
      <c r="D182" s="38" t="s">
        <v>4092</v>
      </c>
      <c r="E182" s="38" t="s">
        <v>3355</v>
      </c>
      <c r="F182" s="38" t="s">
        <v>4093</v>
      </c>
      <c r="G182" s="38" t="s">
        <v>3905</v>
      </c>
      <c r="H182" s="38" t="s">
        <v>2665</v>
      </c>
      <c r="I182" s="39">
        <v>518.14</v>
      </c>
      <c r="J182" s="15">
        <f>VLOOKUP(LEFT(B182,5),[1]Percents!$C:$M,3,FALSE)</f>
        <v>0</v>
      </c>
      <c r="K182" s="13">
        <f t="shared" si="3"/>
        <v>0</v>
      </c>
      <c r="L182" s="36"/>
    </row>
    <row r="183" spans="1:12" s="40" customFormat="1" ht="14.25" customHeight="1" x14ac:dyDescent="0.25">
      <c r="A183" s="38" t="s">
        <v>243</v>
      </c>
      <c r="B183" s="38" t="s">
        <v>290</v>
      </c>
      <c r="C183" s="38" t="s">
        <v>3910</v>
      </c>
      <c r="D183" s="38" t="s">
        <v>3911</v>
      </c>
      <c r="E183" s="38" t="s">
        <v>1</v>
      </c>
      <c r="F183" s="38" t="s">
        <v>3912</v>
      </c>
      <c r="G183" s="38" t="s">
        <v>4094</v>
      </c>
      <c r="H183" s="38" t="s">
        <v>2665</v>
      </c>
      <c r="I183" s="39">
        <v>27998.55</v>
      </c>
      <c r="J183" s="15">
        <f>VLOOKUP(LEFT(B183,5),[1]Percents!$C:$M,3,FALSE)</f>
        <v>0.90900000000000003</v>
      </c>
      <c r="K183" s="13">
        <f t="shared" si="3"/>
        <v>25450.681950000002</v>
      </c>
      <c r="L183" s="36"/>
    </row>
    <row r="184" spans="1:12" s="40" customFormat="1" ht="14.25" customHeight="1" x14ac:dyDescent="0.25">
      <c r="A184" s="38" t="s">
        <v>243</v>
      </c>
      <c r="B184" s="38" t="s">
        <v>290</v>
      </c>
      <c r="C184" s="38" t="s">
        <v>3913</v>
      </c>
      <c r="D184" s="38" t="s">
        <v>3914</v>
      </c>
      <c r="E184" s="38" t="s">
        <v>1440</v>
      </c>
      <c r="F184" s="38" t="s">
        <v>3912</v>
      </c>
      <c r="G184" s="38" t="s">
        <v>3905</v>
      </c>
      <c r="H184" s="38" t="s">
        <v>2665</v>
      </c>
      <c r="I184" s="39">
        <v>37988.85</v>
      </c>
      <c r="J184" s="15">
        <f>VLOOKUP(LEFT(B184,5),[1]Percents!$C:$M,3,FALSE)</f>
        <v>0.90900000000000003</v>
      </c>
      <c r="K184" s="13">
        <f t="shared" si="3"/>
        <v>34531.864650000003</v>
      </c>
      <c r="L184" s="36"/>
    </row>
    <row r="185" spans="1:12" s="40" customFormat="1" ht="14.25" customHeight="1" x14ac:dyDescent="0.25">
      <c r="A185" s="38" t="s">
        <v>243</v>
      </c>
      <c r="B185" s="38" t="s">
        <v>50</v>
      </c>
      <c r="C185" s="38" t="s">
        <v>3915</v>
      </c>
      <c r="D185" s="38" t="s">
        <v>3916</v>
      </c>
      <c r="E185" s="38" t="s">
        <v>348</v>
      </c>
      <c r="F185" s="38" t="s">
        <v>3912</v>
      </c>
      <c r="G185" s="38" t="s">
        <v>4094</v>
      </c>
      <c r="H185" s="38" t="s">
        <v>2665</v>
      </c>
      <c r="I185" s="39">
        <v>26135.62</v>
      </c>
      <c r="J185" s="15">
        <f>VLOOKUP(LEFT(B185,5),[1]Percents!$C:$M,3,FALSE)</f>
        <v>0.90900000000000003</v>
      </c>
      <c r="K185" s="13">
        <f t="shared" si="3"/>
        <v>23757.278579999998</v>
      </c>
      <c r="L185" s="36"/>
    </row>
    <row r="186" spans="1:12" s="40" customFormat="1" ht="14.25" customHeight="1" x14ac:dyDescent="0.25">
      <c r="A186" s="38" t="s">
        <v>141</v>
      </c>
      <c r="B186" s="38" t="s">
        <v>172</v>
      </c>
      <c r="C186" s="38" t="s">
        <v>4095</v>
      </c>
      <c r="D186" s="38" t="s">
        <v>4096</v>
      </c>
      <c r="E186" s="38" t="s">
        <v>158</v>
      </c>
      <c r="F186" s="38" t="s">
        <v>4097</v>
      </c>
      <c r="G186" s="38" t="s">
        <v>3595</v>
      </c>
      <c r="H186" s="38" t="s">
        <v>2665</v>
      </c>
      <c r="I186" s="39">
        <v>54616.56</v>
      </c>
      <c r="J186" s="15">
        <f>VLOOKUP(LEFT(B186,5),[1]Percents!$C:$M,3,FALSE)</f>
        <v>0.1905</v>
      </c>
      <c r="K186" s="13">
        <f t="shared" si="3"/>
        <v>10404.454679999999</v>
      </c>
      <c r="L186" s="36"/>
    </row>
    <row r="187" spans="1:12" s="40" customFormat="1" ht="14.25" customHeight="1" x14ac:dyDescent="0.25">
      <c r="A187" s="38" t="s">
        <v>243</v>
      </c>
      <c r="B187" s="38" t="s">
        <v>50</v>
      </c>
      <c r="C187" s="38" t="s">
        <v>5392</v>
      </c>
      <c r="D187" s="38" t="s">
        <v>5393</v>
      </c>
      <c r="E187" s="38" t="s">
        <v>1259</v>
      </c>
      <c r="F187" s="38" t="s">
        <v>5394</v>
      </c>
      <c r="G187" s="38" t="s">
        <v>3744</v>
      </c>
      <c r="H187" s="38" t="s">
        <v>2665</v>
      </c>
      <c r="I187" s="39">
        <v>6745.61</v>
      </c>
      <c r="J187" s="15">
        <f>VLOOKUP(LEFT(B187,5),[1]Percents!$C:$M,3,FALSE)</f>
        <v>0.90900000000000003</v>
      </c>
      <c r="K187" s="13">
        <f t="shared" si="3"/>
        <v>6131.7594899999995</v>
      </c>
      <c r="L187" s="36"/>
    </row>
    <row r="188" spans="1:12" s="40" customFormat="1" ht="14.25" customHeight="1" x14ac:dyDescent="0.25">
      <c r="A188" s="38" t="s">
        <v>243</v>
      </c>
      <c r="B188" s="38" t="s">
        <v>289</v>
      </c>
      <c r="C188" s="38" t="s">
        <v>8509</v>
      </c>
      <c r="D188" s="38" t="s">
        <v>8510</v>
      </c>
      <c r="E188" s="38" t="s">
        <v>2902</v>
      </c>
      <c r="F188" s="38" t="s">
        <v>8511</v>
      </c>
      <c r="G188" s="38" t="s">
        <v>3905</v>
      </c>
      <c r="H188" s="38" t="s">
        <v>2665</v>
      </c>
      <c r="I188" s="39">
        <v>12301.66</v>
      </c>
      <c r="J188" s="15">
        <f>VLOOKUP(LEFT(B188,5),[1]Percents!$C:$M,3,FALSE)</f>
        <v>0.90900000000000003</v>
      </c>
      <c r="K188" s="13">
        <f t="shared" si="3"/>
        <v>11182.20894</v>
      </c>
      <c r="L188" s="36"/>
    </row>
    <row r="189" spans="1:12" s="40" customFormat="1" ht="14.25" customHeight="1" x14ac:dyDescent="0.25">
      <c r="A189" s="38" t="s">
        <v>243</v>
      </c>
      <c r="B189" s="38" t="s">
        <v>289</v>
      </c>
      <c r="C189" s="38" t="s">
        <v>4192</v>
      </c>
      <c r="D189" s="38" t="s">
        <v>4193</v>
      </c>
      <c r="E189" s="38" t="s">
        <v>435</v>
      </c>
      <c r="F189" s="38" t="s">
        <v>4194</v>
      </c>
      <c r="G189" s="38" t="s">
        <v>3806</v>
      </c>
      <c r="H189" s="38" t="s">
        <v>2665</v>
      </c>
      <c r="I189" s="39">
        <v>43486.91</v>
      </c>
      <c r="J189" s="15">
        <f>VLOOKUP(LEFT(B189,5),[1]Percents!$C:$M,3,FALSE)</f>
        <v>0.90900000000000003</v>
      </c>
      <c r="K189" s="13">
        <f t="shared" si="3"/>
        <v>39529.601190000001</v>
      </c>
      <c r="L189" s="36"/>
    </row>
    <row r="190" spans="1:12" s="40" customFormat="1" ht="14.25" customHeight="1" x14ac:dyDescent="0.25">
      <c r="A190" s="38" t="s">
        <v>243</v>
      </c>
      <c r="B190" s="38" t="s">
        <v>2543</v>
      </c>
      <c r="C190" s="38" t="s">
        <v>4303</v>
      </c>
      <c r="D190" s="38" t="s">
        <v>4304</v>
      </c>
      <c r="E190" s="38" t="s">
        <v>87</v>
      </c>
      <c r="F190" s="38" t="s">
        <v>4305</v>
      </c>
      <c r="G190" s="38" t="s">
        <v>3595</v>
      </c>
      <c r="H190" s="38" t="s">
        <v>2665</v>
      </c>
      <c r="I190" s="39">
        <v>69964.92</v>
      </c>
      <c r="J190" s="15">
        <f>VLOOKUP(LEFT(B190,5),[1]Percents!$C:$M,3,FALSE)</f>
        <v>0.90900000000000003</v>
      </c>
      <c r="K190" s="13">
        <f t="shared" si="3"/>
        <v>63598.112280000001</v>
      </c>
      <c r="L190" s="36"/>
    </row>
    <row r="191" spans="1:12" s="40" customFormat="1" ht="14.25" customHeight="1" x14ac:dyDescent="0.25">
      <c r="A191" s="38" t="s">
        <v>243</v>
      </c>
      <c r="B191" s="38" t="s">
        <v>50</v>
      </c>
      <c r="C191" s="38" t="s">
        <v>7183</v>
      </c>
      <c r="D191" s="38" t="s">
        <v>7184</v>
      </c>
      <c r="E191" s="38" t="s">
        <v>19</v>
      </c>
      <c r="F191" s="38" t="s">
        <v>7185</v>
      </c>
      <c r="G191" s="38" t="s">
        <v>3744</v>
      </c>
      <c r="H191" s="38" t="s">
        <v>2665</v>
      </c>
      <c r="I191" s="39">
        <v>8127.67</v>
      </c>
      <c r="J191" s="15">
        <f>VLOOKUP(LEFT(B191,5),[1]Percents!$C:$M,3,FALSE)</f>
        <v>0.90900000000000003</v>
      </c>
      <c r="K191" s="13">
        <f t="shared" si="3"/>
        <v>7388.0520300000007</v>
      </c>
      <c r="L191" s="36"/>
    </row>
    <row r="192" spans="1:12" s="40" customFormat="1" ht="14.25" customHeight="1" x14ac:dyDescent="0.25">
      <c r="A192" s="38" t="s">
        <v>243</v>
      </c>
      <c r="B192" s="38" t="s">
        <v>289</v>
      </c>
      <c r="C192" s="38" t="s">
        <v>4306</v>
      </c>
      <c r="D192" s="38" t="s">
        <v>4307</v>
      </c>
      <c r="E192" s="38" t="s">
        <v>3110</v>
      </c>
      <c r="F192" s="38" t="s">
        <v>4308</v>
      </c>
      <c r="G192" s="38" t="s">
        <v>3744</v>
      </c>
      <c r="H192" s="38" t="s">
        <v>2665</v>
      </c>
      <c r="I192" s="39">
        <v>55392.22</v>
      </c>
      <c r="J192" s="15">
        <f>VLOOKUP(LEFT(B192,5),[1]Percents!$C:$M,3,FALSE)</f>
        <v>0.90900000000000003</v>
      </c>
      <c r="K192" s="13">
        <f t="shared" si="3"/>
        <v>50351.527980000006</v>
      </c>
      <c r="L192" s="36"/>
    </row>
    <row r="193" spans="1:12" s="40" customFormat="1" ht="14.25" customHeight="1" x14ac:dyDescent="0.25">
      <c r="A193" s="38" t="s">
        <v>141</v>
      </c>
      <c r="B193" s="38" t="s">
        <v>169</v>
      </c>
      <c r="C193" s="38" t="s">
        <v>9296</v>
      </c>
      <c r="D193" s="38" t="s">
        <v>9297</v>
      </c>
      <c r="E193" s="38" t="s">
        <v>9298</v>
      </c>
      <c r="F193" s="38" t="s">
        <v>9299</v>
      </c>
      <c r="G193" s="38" t="s">
        <v>3534</v>
      </c>
      <c r="H193" s="38" t="s">
        <v>2665</v>
      </c>
      <c r="I193" s="41">
        <v>-0.13</v>
      </c>
      <c r="J193" s="15">
        <f>VLOOKUP(LEFT(B193,5),[1]Percents!$C:$M,3,FALSE)</f>
        <v>0.1905</v>
      </c>
      <c r="K193" s="13">
        <f t="shared" si="3"/>
        <v>-2.4765000000000002E-2</v>
      </c>
      <c r="L193" s="36"/>
    </row>
    <row r="194" spans="1:12" s="40" customFormat="1" ht="14.25" customHeight="1" x14ac:dyDescent="0.25">
      <c r="A194" s="38" t="s">
        <v>141</v>
      </c>
      <c r="B194" s="38" t="s">
        <v>3</v>
      </c>
      <c r="C194" s="38" t="s">
        <v>3757</v>
      </c>
      <c r="D194" s="38" t="s">
        <v>3758</v>
      </c>
      <c r="E194" s="38" t="s">
        <v>1015</v>
      </c>
      <c r="F194" s="38" t="s">
        <v>3759</v>
      </c>
      <c r="G194" s="38" t="s">
        <v>3744</v>
      </c>
      <c r="H194" s="38" t="s">
        <v>2665</v>
      </c>
      <c r="I194" s="39">
        <v>24347.81</v>
      </c>
      <c r="J194" s="15">
        <f>VLOOKUP(LEFT(B194,5),[1]Percents!$C:$M,3,FALSE)</f>
        <v>0.1905</v>
      </c>
      <c r="K194" s="13">
        <f t="shared" si="3"/>
        <v>4638.2578050000002</v>
      </c>
      <c r="L194" s="36"/>
    </row>
    <row r="195" spans="1:12" s="40" customFormat="1" ht="14.25" customHeight="1" x14ac:dyDescent="0.25">
      <c r="A195" s="38" t="s">
        <v>141</v>
      </c>
      <c r="B195" s="38" t="s">
        <v>169</v>
      </c>
      <c r="C195" s="38" t="s">
        <v>7848</v>
      </c>
      <c r="D195" s="38" t="s">
        <v>7849</v>
      </c>
      <c r="E195" s="38" t="s">
        <v>765</v>
      </c>
      <c r="F195" s="38" t="s">
        <v>7850</v>
      </c>
      <c r="G195" s="38" t="s">
        <v>3744</v>
      </c>
      <c r="H195" s="38" t="s">
        <v>2665</v>
      </c>
      <c r="I195" s="39">
        <v>13285.17</v>
      </c>
      <c r="J195" s="15">
        <f>VLOOKUP(LEFT(B195,5),[1]Percents!$C:$M,3,FALSE)</f>
        <v>0.1905</v>
      </c>
      <c r="K195" s="13">
        <f t="shared" si="3"/>
        <v>2530.824885</v>
      </c>
      <c r="L195" s="36"/>
    </row>
    <row r="196" spans="1:12" s="40" customFormat="1" ht="14.25" customHeight="1" x14ac:dyDescent="0.25">
      <c r="A196" s="38" t="s">
        <v>243</v>
      </c>
      <c r="B196" s="38" t="s">
        <v>50</v>
      </c>
      <c r="C196" s="38" t="s">
        <v>8056</v>
      </c>
      <c r="D196" s="38" t="s">
        <v>8057</v>
      </c>
      <c r="E196" s="38" t="s">
        <v>3524</v>
      </c>
      <c r="F196" s="38" t="s">
        <v>8058</v>
      </c>
      <c r="G196" s="38" t="s">
        <v>4072</v>
      </c>
      <c r="H196" s="38" t="s">
        <v>2665</v>
      </c>
      <c r="I196" s="39">
        <v>42390.64</v>
      </c>
      <c r="J196" s="15">
        <f>VLOOKUP(LEFT(B196,5),[1]Percents!$C:$M,3,FALSE)</f>
        <v>0.90900000000000003</v>
      </c>
      <c r="K196" s="13">
        <f t="shared" si="3"/>
        <v>38533.091760000003</v>
      </c>
      <c r="L196" s="36"/>
    </row>
    <row r="197" spans="1:12" s="40" customFormat="1" ht="14.25" customHeight="1" x14ac:dyDescent="0.25">
      <c r="A197" s="38" t="s">
        <v>141</v>
      </c>
      <c r="B197" s="38" t="s">
        <v>3</v>
      </c>
      <c r="C197" s="38" t="s">
        <v>8059</v>
      </c>
      <c r="D197" s="38" t="s">
        <v>8060</v>
      </c>
      <c r="E197" s="38" t="s">
        <v>849</v>
      </c>
      <c r="F197" s="38" t="s">
        <v>8061</v>
      </c>
      <c r="G197" s="38" t="s">
        <v>3744</v>
      </c>
      <c r="H197" s="38" t="s">
        <v>2665</v>
      </c>
      <c r="I197" s="39">
        <v>2099.86</v>
      </c>
      <c r="J197" s="15">
        <f>VLOOKUP(LEFT(B197,5),[1]Percents!$C:$M,3,FALSE)</f>
        <v>0.1905</v>
      </c>
      <c r="K197" s="13">
        <f t="shared" si="3"/>
        <v>400.02333000000004</v>
      </c>
      <c r="L197" s="36"/>
    </row>
    <row r="198" spans="1:12" s="40" customFormat="1" ht="14.25" customHeight="1" x14ac:dyDescent="0.25">
      <c r="A198" s="38" t="s">
        <v>66</v>
      </c>
      <c r="B198" s="38" t="s">
        <v>3520</v>
      </c>
      <c r="C198" s="38" t="s">
        <v>3917</v>
      </c>
      <c r="D198" s="38" t="s">
        <v>3918</v>
      </c>
      <c r="E198" s="38" t="s">
        <v>3919</v>
      </c>
      <c r="F198" s="38" t="s">
        <v>3920</v>
      </c>
      <c r="G198" s="38" t="s">
        <v>3905</v>
      </c>
      <c r="H198" s="38" t="s">
        <v>2665</v>
      </c>
      <c r="I198" s="39">
        <v>19194.29</v>
      </c>
      <c r="J198" s="15">
        <f>VLOOKUP(LEFT(B198,5),[1]Percents!$C:$M,3,FALSE)</f>
        <v>1</v>
      </c>
      <c r="K198" s="13">
        <f t="shared" si="3"/>
        <v>19194.29</v>
      </c>
      <c r="L198" s="36"/>
    </row>
    <row r="199" spans="1:12" s="40" customFormat="1" ht="14.25" customHeight="1" x14ac:dyDescent="0.25">
      <c r="A199" s="38" t="s">
        <v>141</v>
      </c>
      <c r="B199" s="38" t="s">
        <v>245</v>
      </c>
      <c r="C199" s="38" t="s">
        <v>3760</v>
      </c>
      <c r="D199" s="38" t="s">
        <v>3761</v>
      </c>
      <c r="E199" s="38" t="s">
        <v>3762</v>
      </c>
      <c r="F199" s="38" t="s">
        <v>3763</v>
      </c>
      <c r="G199" s="38" t="s">
        <v>3744</v>
      </c>
      <c r="H199" s="38" t="s">
        <v>2665</v>
      </c>
      <c r="I199" s="39">
        <v>55985.32</v>
      </c>
      <c r="J199" s="15">
        <f>VLOOKUP(LEFT(B199,5),[1]Percents!$C:$M,3,FALSE)</f>
        <v>0.1905</v>
      </c>
      <c r="K199" s="13">
        <f t="shared" si="3"/>
        <v>10665.203460000001</v>
      </c>
      <c r="L199" s="36"/>
    </row>
    <row r="200" spans="1:12" s="40" customFormat="1" ht="14.25" customHeight="1" x14ac:dyDescent="0.25">
      <c r="A200" s="38" t="s">
        <v>243</v>
      </c>
      <c r="B200" s="38" t="s">
        <v>2543</v>
      </c>
      <c r="C200" s="38" t="s">
        <v>3764</v>
      </c>
      <c r="D200" s="38" t="s">
        <v>3765</v>
      </c>
      <c r="E200" s="38" t="s">
        <v>384</v>
      </c>
      <c r="F200" s="38" t="s">
        <v>3766</v>
      </c>
      <c r="G200" s="38" t="s">
        <v>3744</v>
      </c>
      <c r="H200" s="38" t="s">
        <v>2665</v>
      </c>
      <c r="I200" s="39">
        <v>23855.7</v>
      </c>
      <c r="J200" s="15">
        <f>VLOOKUP(LEFT(B200,5),[1]Percents!$C:$M,3,FALSE)</f>
        <v>0.90900000000000003</v>
      </c>
      <c r="K200" s="13">
        <f t="shared" si="3"/>
        <v>21684.831300000002</v>
      </c>
      <c r="L200" s="36"/>
    </row>
    <row r="201" spans="1:12" s="40" customFormat="1" ht="14.25" customHeight="1" x14ac:dyDescent="0.25">
      <c r="A201" s="38" t="s">
        <v>243</v>
      </c>
      <c r="B201" s="38" t="s">
        <v>118</v>
      </c>
      <c r="C201" s="38" t="s">
        <v>4196</v>
      </c>
      <c r="D201" s="38" t="s">
        <v>4197</v>
      </c>
      <c r="E201" s="38" t="s">
        <v>1571</v>
      </c>
      <c r="F201" s="38" t="s">
        <v>4198</v>
      </c>
      <c r="G201" s="38" t="s">
        <v>3905</v>
      </c>
      <c r="H201" s="38" t="s">
        <v>2665</v>
      </c>
      <c r="I201" s="39">
        <v>37680.82</v>
      </c>
      <c r="J201" s="15">
        <f>VLOOKUP(LEFT(B201,5),[1]Percents!$C:$M,3,FALSE)</f>
        <v>0.90900000000000003</v>
      </c>
      <c r="K201" s="13">
        <f t="shared" si="3"/>
        <v>34251.865380000003</v>
      </c>
      <c r="L201" s="36"/>
    </row>
    <row r="202" spans="1:12" s="40" customFormat="1" ht="14.25" customHeight="1" x14ac:dyDescent="0.25">
      <c r="A202" s="38" t="s">
        <v>141</v>
      </c>
      <c r="B202" s="38" t="s">
        <v>305</v>
      </c>
      <c r="C202" s="38" t="s">
        <v>7372</v>
      </c>
      <c r="D202" s="38" t="s">
        <v>7373</v>
      </c>
      <c r="E202" s="38" t="s">
        <v>1123</v>
      </c>
      <c r="F202" s="38" t="s">
        <v>7374</v>
      </c>
      <c r="G202" s="38" t="s">
        <v>3744</v>
      </c>
      <c r="H202" s="38" t="s">
        <v>2665</v>
      </c>
      <c r="I202" s="39">
        <v>2362.04</v>
      </c>
      <c r="J202" s="15">
        <f>VLOOKUP(LEFT(B202,5),[1]Percents!$C:$M,3,FALSE)</f>
        <v>0.1905</v>
      </c>
      <c r="K202" s="13">
        <f t="shared" si="3"/>
        <v>449.96861999999999</v>
      </c>
      <c r="L202" s="36"/>
    </row>
    <row r="203" spans="1:12" s="40" customFormat="1" ht="14.25" customHeight="1" x14ac:dyDescent="0.25">
      <c r="A203" s="38" t="s">
        <v>141</v>
      </c>
      <c r="B203" s="38" t="s">
        <v>1063</v>
      </c>
      <c r="C203" s="38" t="s">
        <v>5395</v>
      </c>
      <c r="D203" s="38" t="s">
        <v>5396</v>
      </c>
      <c r="E203" s="38" t="s">
        <v>5397</v>
      </c>
      <c r="F203" s="38" t="s">
        <v>5398</v>
      </c>
      <c r="G203" s="38" t="s">
        <v>4320</v>
      </c>
      <c r="H203" s="38" t="s">
        <v>2665</v>
      </c>
      <c r="I203" s="39">
        <v>20968.45</v>
      </c>
      <c r="J203" s="15">
        <f>VLOOKUP(LEFT(B203,5),[1]Percents!$C:$M,3,FALSE)</f>
        <v>0.1905</v>
      </c>
      <c r="K203" s="13">
        <f t="shared" si="3"/>
        <v>3994.4897250000004</v>
      </c>
      <c r="L203" s="36"/>
    </row>
    <row r="204" spans="1:12" s="40" customFormat="1" ht="14.25" customHeight="1" x14ac:dyDescent="0.25">
      <c r="A204" s="38" t="s">
        <v>243</v>
      </c>
      <c r="B204" s="38" t="s">
        <v>289</v>
      </c>
      <c r="C204" s="38" t="s">
        <v>4309</v>
      </c>
      <c r="D204" s="38" t="s">
        <v>4310</v>
      </c>
      <c r="E204" s="38" t="s">
        <v>3110</v>
      </c>
      <c r="F204" s="38" t="s">
        <v>4311</v>
      </c>
      <c r="G204" s="38" t="s">
        <v>3744</v>
      </c>
      <c r="H204" s="38" t="s">
        <v>2665</v>
      </c>
      <c r="I204" s="39">
        <v>49092.33</v>
      </c>
      <c r="J204" s="15">
        <f>VLOOKUP(LEFT(B204,5),[1]Percents!$C:$M,3,FALSE)</f>
        <v>0.90900000000000003</v>
      </c>
      <c r="K204" s="13">
        <f t="shared" si="3"/>
        <v>44624.927970000004</v>
      </c>
      <c r="L204" s="36"/>
    </row>
    <row r="205" spans="1:12" s="40" customFormat="1" ht="14.25" customHeight="1" x14ac:dyDescent="0.25">
      <c r="A205" s="38" t="s">
        <v>243</v>
      </c>
      <c r="B205" s="38" t="s">
        <v>50</v>
      </c>
      <c r="C205" s="38" t="s">
        <v>4842</v>
      </c>
      <c r="D205" s="38" t="s">
        <v>4843</v>
      </c>
      <c r="E205" s="38" t="s">
        <v>3888</v>
      </c>
      <c r="F205" s="38" t="s">
        <v>4844</v>
      </c>
      <c r="G205" s="38" t="s">
        <v>4320</v>
      </c>
      <c r="H205" s="38" t="s">
        <v>2665</v>
      </c>
      <c r="I205" s="39">
        <v>11823.62</v>
      </c>
      <c r="J205" s="15">
        <f>VLOOKUP(LEFT(B205,5),[1]Percents!$C:$M,3,FALSE)</f>
        <v>0.90900000000000003</v>
      </c>
      <c r="K205" s="13">
        <f t="shared" si="3"/>
        <v>10747.670580000002</v>
      </c>
      <c r="L205" s="36"/>
    </row>
    <row r="206" spans="1:12" s="40" customFormat="1" ht="14.25" customHeight="1" x14ac:dyDescent="0.25">
      <c r="A206" s="38" t="s">
        <v>146</v>
      </c>
      <c r="B206" s="38" t="s">
        <v>304</v>
      </c>
      <c r="C206" s="38" t="s">
        <v>3921</v>
      </c>
      <c r="D206" s="38" t="s">
        <v>3922</v>
      </c>
      <c r="E206" s="38" t="s">
        <v>3923</v>
      </c>
      <c r="F206" s="38" t="s">
        <v>3924</v>
      </c>
      <c r="G206" s="38" t="s">
        <v>3905</v>
      </c>
      <c r="H206" s="38" t="s">
        <v>2665</v>
      </c>
      <c r="I206" s="39">
        <v>80745.08</v>
      </c>
      <c r="J206" s="15">
        <f>VLOOKUP(LEFT(B206,5),[1]Percents!$C:$M,3,FALSE)</f>
        <v>0</v>
      </c>
      <c r="K206" s="13">
        <f t="shared" si="3"/>
        <v>0</v>
      </c>
      <c r="L206" s="36"/>
    </row>
    <row r="207" spans="1:12" s="40" customFormat="1" ht="14.25" customHeight="1" x14ac:dyDescent="0.25">
      <c r="A207" s="38" t="s">
        <v>243</v>
      </c>
      <c r="B207" s="38" t="s">
        <v>289</v>
      </c>
      <c r="C207" s="38" t="s">
        <v>5085</v>
      </c>
      <c r="D207" s="38" t="s">
        <v>5086</v>
      </c>
      <c r="E207" s="38" t="s">
        <v>5087</v>
      </c>
      <c r="F207" s="38" t="s">
        <v>3924</v>
      </c>
      <c r="G207" s="38" t="s">
        <v>3905</v>
      </c>
      <c r="H207" s="38" t="s">
        <v>2665</v>
      </c>
      <c r="I207" s="39">
        <v>1892.07</v>
      </c>
      <c r="J207" s="15">
        <f>VLOOKUP(LEFT(B207,5),[1]Percents!$C:$M,3,FALSE)</f>
        <v>0.90900000000000003</v>
      </c>
      <c r="K207" s="13">
        <f t="shared" si="3"/>
        <v>1719.8916300000001</v>
      </c>
      <c r="L207" s="36"/>
    </row>
    <row r="208" spans="1:12" s="40" customFormat="1" ht="14.25" customHeight="1" x14ac:dyDescent="0.25">
      <c r="A208" s="38" t="s">
        <v>243</v>
      </c>
      <c r="B208" s="38" t="s">
        <v>289</v>
      </c>
      <c r="C208" s="38" t="s">
        <v>4312</v>
      </c>
      <c r="D208" s="38" t="s">
        <v>4313</v>
      </c>
      <c r="E208" s="38" t="s">
        <v>2823</v>
      </c>
      <c r="F208" s="38" t="s">
        <v>4314</v>
      </c>
      <c r="G208" s="38" t="s">
        <v>3905</v>
      </c>
      <c r="H208" s="38" t="s">
        <v>2665</v>
      </c>
      <c r="I208" s="39">
        <v>47216.74</v>
      </c>
      <c r="J208" s="15">
        <f>VLOOKUP(LEFT(B208,5),[1]Percents!$C:$M,3,FALSE)</f>
        <v>0.90900000000000003</v>
      </c>
      <c r="K208" s="13">
        <f t="shared" si="3"/>
        <v>42920.016660000001</v>
      </c>
      <c r="L208" s="36"/>
    </row>
    <row r="209" spans="1:12" s="40" customFormat="1" ht="14.25" customHeight="1" x14ac:dyDescent="0.25">
      <c r="A209" s="38" t="s">
        <v>243</v>
      </c>
      <c r="B209" s="38" t="s">
        <v>2543</v>
      </c>
      <c r="C209" s="38" t="s">
        <v>4098</v>
      </c>
      <c r="D209" s="38" t="s">
        <v>4099</v>
      </c>
      <c r="E209" s="38" t="s">
        <v>7</v>
      </c>
      <c r="F209" s="38" t="s">
        <v>4100</v>
      </c>
      <c r="G209" s="38" t="s">
        <v>3905</v>
      </c>
      <c r="H209" s="38" t="s">
        <v>2665</v>
      </c>
      <c r="I209" s="39">
        <v>24195.360000000001</v>
      </c>
      <c r="J209" s="15">
        <f>VLOOKUP(LEFT(B209,5),[1]Percents!$C:$M,3,FALSE)</f>
        <v>0.90900000000000003</v>
      </c>
      <c r="K209" s="13">
        <f t="shared" si="3"/>
        <v>21993.58224</v>
      </c>
      <c r="L209" s="36"/>
    </row>
    <row r="210" spans="1:12" s="40" customFormat="1" ht="14.25" customHeight="1" x14ac:dyDescent="0.25">
      <c r="A210" s="38" t="s">
        <v>141</v>
      </c>
      <c r="B210" s="38" t="s">
        <v>305</v>
      </c>
      <c r="C210" s="38" t="s">
        <v>11301</v>
      </c>
      <c r="D210" s="38" t="s">
        <v>11302</v>
      </c>
      <c r="E210" s="38" t="s">
        <v>11303</v>
      </c>
      <c r="F210" s="38" t="s">
        <v>11304</v>
      </c>
      <c r="G210" s="38" t="s">
        <v>3357</v>
      </c>
      <c r="H210" s="38" t="s">
        <v>2665</v>
      </c>
      <c r="I210" s="39">
        <v>2247.88</v>
      </c>
      <c r="J210" s="15">
        <f>VLOOKUP(LEFT(B210,5),[1]Percents!$C:$M,3,FALSE)</f>
        <v>0.1905</v>
      </c>
      <c r="K210" s="13">
        <f t="shared" si="3"/>
        <v>428.22114000000005</v>
      </c>
      <c r="L210" s="36"/>
    </row>
    <row r="211" spans="1:12" s="40" customFormat="1" ht="14.25" customHeight="1" x14ac:dyDescent="0.25">
      <c r="A211" s="38" t="s">
        <v>66</v>
      </c>
      <c r="B211" s="38" t="s">
        <v>3520</v>
      </c>
      <c r="C211" s="38" t="s">
        <v>4458</v>
      </c>
      <c r="D211" s="38" t="s">
        <v>4459</v>
      </c>
      <c r="E211" s="38" t="s">
        <v>3197</v>
      </c>
      <c r="F211" s="38" t="s">
        <v>4460</v>
      </c>
      <c r="G211" s="38" t="s">
        <v>3534</v>
      </c>
      <c r="H211" s="38" t="s">
        <v>2665</v>
      </c>
      <c r="I211" s="39">
        <v>23312.01</v>
      </c>
      <c r="J211" s="15">
        <f>VLOOKUP(LEFT(B211,5),[1]Percents!$C:$M,3,FALSE)</f>
        <v>1</v>
      </c>
      <c r="K211" s="13">
        <f t="shared" si="3"/>
        <v>23312.01</v>
      </c>
      <c r="L211" s="36"/>
    </row>
    <row r="212" spans="1:12" s="40" customFormat="1" ht="14.25" customHeight="1" x14ac:dyDescent="0.25">
      <c r="A212" s="38" t="s">
        <v>141</v>
      </c>
      <c r="B212" s="38" t="s">
        <v>169</v>
      </c>
      <c r="C212" s="38" t="s">
        <v>5088</v>
      </c>
      <c r="D212" s="38" t="s">
        <v>5089</v>
      </c>
      <c r="E212" s="38" t="s">
        <v>4869</v>
      </c>
      <c r="F212" s="38" t="s">
        <v>5090</v>
      </c>
      <c r="G212" s="38" t="s">
        <v>3905</v>
      </c>
      <c r="H212" s="38" t="s">
        <v>2665</v>
      </c>
      <c r="I212" s="39">
        <v>22286.87</v>
      </c>
      <c r="J212" s="15">
        <f>VLOOKUP(LEFT(B212,5),[1]Percents!$C:$M,3,FALSE)</f>
        <v>0.1905</v>
      </c>
      <c r="K212" s="13">
        <f t="shared" si="3"/>
        <v>4245.6487349999998</v>
      </c>
      <c r="L212" s="36"/>
    </row>
    <row r="213" spans="1:12" s="40" customFormat="1" ht="14.25" customHeight="1" x14ac:dyDescent="0.25">
      <c r="A213" s="38" t="s">
        <v>243</v>
      </c>
      <c r="B213" s="38" t="s">
        <v>290</v>
      </c>
      <c r="C213" s="38" t="s">
        <v>4461</v>
      </c>
      <c r="D213" s="38" t="s">
        <v>4462</v>
      </c>
      <c r="E213" s="38" t="s">
        <v>3705</v>
      </c>
      <c r="F213" s="38" t="s">
        <v>4463</v>
      </c>
      <c r="G213" s="38" t="s">
        <v>4464</v>
      </c>
      <c r="H213" s="38" t="s">
        <v>2665</v>
      </c>
      <c r="I213" s="39">
        <v>14587.04</v>
      </c>
      <c r="J213" s="15">
        <f>VLOOKUP(LEFT(B213,5),[1]Percents!$C:$M,3,FALSE)</f>
        <v>0.90900000000000003</v>
      </c>
      <c r="K213" s="13">
        <f t="shared" si="3"/>
        <v>13259.619360000001</v>
      </c>
      <c r="L213" s="36"/>
    </row>
    <row r="214" spans="1:12" s="40" customFormat="1" ht="14.25" customHeight="1" x14ac:dyDescent="0.25">
      <c r="A214" s="38" t="s">
        <v>243</v>
      </c>
      <c r="B214" s="38" t="s">
        <v>203</v>
      </c>
      <c r="C214" s="38" t="s">
        <v>4315</v>
      </c>
      <c r="D214" s="38" t="s">
        <v>4316</v>
      </c>
      <c r="E214" s="38" t="s">
        <v>4317</v>
      </c>
      <c r="F214" s="38" t="s">
        <v>4318</v>
      </c>
      <c r="G214" s="38" t="s">
        <v>4195</v>
      </c>
      <c r="H214" s="38" t="s">
        <v>2665</v>
      </c>
      <c r="I214" s="41">
        <v>-633.81000000000006</v>
      </c>
      <c r="J214" s="15">
        <f>VLOOKUP(LEFT(B214,5),[1]Percents!$C:$M,3,FALSE)</f>
        <v>0.90900000000000003</v>
      </c>
      <c r="K214" s="13">
        <f t="shared" si="3"/>
        <v>-576.1332900000001</v>
      </c>
      <c r="L214" s="36"/>
    </row>
    <row r="215" spans="1:12" s="40" customFormat="1" ht="14.25" customHeight="1" x14ac:dyDescent="0.25">
      <c r="A215" s="38" t="s">
        <v>243</v>
      </c>
      <c r="B215" s="38" t="s">
        <v>290</v>
      </c>
      <c r="C215" s="38" t="s">
        <v>4562</v>
      </c>
      <c r="D215" s="38" t="s">
        <v>4563</v>
      </c>
      <c r="E215" s="38" t="s">
        <v>1440</v>
      </c>
      <c r="F215" s="38" t="s">
        <v>4319</v>
      </c>
      <c r="G215" s="38" t="s">
        <v>4195</v>
      </c>
      <c r="H215" s="38" t="s">
        <v>2665</v>
      </c>
      <c r="I215" s="39">
        <v>8624.7199999999993</v>
      </c>
      <c r="J215" s="15">
        <f>VLOOKUP(LEFT(B215,5),[1]Percents!$C:$M,3,FALSE)</f>
        <v>0.90900000000000003</v>
      </c>
      <c r="K215" s="13">
        <f t="shared" si="3"/>
        <v>7839.8704799999996</v>
      </c>
      <c r="L215" s="36"/>
    </row>
    <row r="216" spans="1:12" s="40" customFormat="1" ht="14.25" customHeight="1" x14ac:dyDescent="0.25">
      <c r="A216" s="38" t="s">
        <v>243</v>
      </c>
      <c r="B216" s="38" t="s">
        <v>50</v>
      </c>
      <c r="C216" s="38" t="s">
        <v>8512</v>
      </c>
      <c r="D216" s="38" t="s">
        <v>8513</v>
      </c>
      <c r="E216" s="38" t="s">
        <v>348</v>
      </c>
      <c r="F216" s="38" t="s">
        <v>4319</v>
      </c>
      <c r="G216" s="38" t="s">
        <v>4195</v>
      </c>
      <c r="H216" s="38" t="s">
        <v>2665</v>
      </c>
      <c r="I216" s="39">
        <v>7891.22</v>
      </c>
      <c r="J216" s="15">
        <f>VLOOKUP(LEFT(B216,5),[1]Percents!$C:$M,3,FALSE)</f>
        <v>0.90900000000000003</v>
      </c>
      <c r="K216" s="13">
        <f t="shared" si="3"/>
        <v>7173.1189800000002</v>
      </c>
      <c r="L216" s="36"/>
    </row>
    <row r="217" spans="1:12" s="40" customFormat="1" ht="14.25" customHeight="1" x14ac:dyDescent="0.25">
      <c r="A217" s="38" t="s">
        <v>243</v>
      </c>
      <c r="B217" s="38" t="s">
        <v>118</v>
      </c>
      <c r="C217" s="38" t="s">
        <v>4845</v>
      </c>
      <c r="D217" s="38" t="s">
        <v>4846</v>
      </c>
      <c r="E217" s="38" t="s">
        <v>1591</v>
      </c>
      <c r="F217" s="38" t="s">
        <v>4847</v>
      </c>
      <c r="G217" s="38" t="s">
        <v>4464</v>
      </c>
      <c r="H217" s="38" t="s">
        <v>2665</v>
      </c>
      <c r="I217" s="39">
        <v>77266.48</v>
      </c>
      <c r="J217" s="15">
        <f>VLOOKUP(LEFT(B217,5),[1]Percents!$C:$M,3,FALSE)</f>
        <v>0.90900000000000003</v>
      </c>
      <c r="K217" s="13">
        <f t="shared" si="3"/>
        <v>70235.230320000002</v>
      </c>
      <c r="L217" s="36"/>
    </row>
    <row r="218" spans="1:12" s="40" customFormat="1" ht="14.25" customHeight="1" x14ac:dyDescent="0.25">
      <c r="A218" s="38" t="s">
        <v>141</v>
      </c>
      <c r="B218" s="38" t="s">
        <v>245</v>
      </c>
      <c r="C218" s="38" t="s">
        <v>4682</v>
      </c>
      <c r="D218" s="38" t="s">
        <v>4683</v>
      </c>
      <c r="E218" s="38" t="s">
        <v>481</v>
      </c>
      <c r="F218" s="38" t="s">
        <v>4684</v>
      </c>
      <c r="G218" s="38" t="s">
        <v>4685</v>
      </c>
      <c r="H218" s="38" t="s">
        <v>2665</v>
      </c>
      <c r="I218" s="39">
        <v>18210.75</v>
      </c>
      <c r="J218" s="15">
        <f>VLOOKUP(LEFT(B218,5),[1]Percents!$C:$M,3,FALSE)</f>
        <v>0.1905</v>
      </c>
      <c r="K218" s="13">
        <f t="shared" si="3"/>
        <v>3469.1478750000001</v>
      </c>
      <c r="L218" s="36"/>
    </row>
    <row r="219" spans="1:12" s="40" customFormat="1" ht="14.25" customHeight="1" x14ac:dyDescent="0.25">
      <c r="A219" s="38" t="s">
        <v>141</v>
      </c>
      <c r="B219" s="38" t="s">
        <v>555</v>
      </c>
      <c r="C219" s="38" t="s">
        <v>5091</v>
      </c>
      <c r="D219" s="38" t="s">
        <v>5092</v>
      </c>
      <c r="E219" s="38" t="s">
        <v>1394</v>
      </c>
      <c r="F219" s="38" t="s">
        <v>5093</v>
      </c>
      <c r="G219" s="38" t="s">
        <v>4957</v>
      </c>
      <c r="H219" s="38" t="s">
        <v>2665</v>
      </c>
      <c r="I219" s="39">
        <v>29057.63</v>
      </c>
      <c r="J219" s="15">
        <f>VLOOKUP(LEFT(B219,5),[1]Percents!$C:$M,3,FALSE)</f>
        <v>0.1905</v>
      </c>
      <c r="K219" s="13">
        <f t="shared" si="3"/>
        <v>5535.4785150000007</v>
      </c>
      <c r="L219" s="36"/>
    </row>
    <row r="220" spans="1:12" s="40" customFormat="1" ht="14.25" customHeight="1" x14ac:dyDescent="0.25">
      <c r="A220" s="38" t="s">
        <v>141</v>
      </c>
      <c r="B220" s="38" t="s">
        <v>172</v>
      </c>
      <c r="C220" s="38" t="s">
        <v>4953</v>
      </c>
      <c r="D220" s="38" t="s">
        <v>4954</v>
      </c>
      <c r="E220" s="38" t="s">
        <v>4955</v>
      </c>
      <c r="F220" s="38" t="s">
        <v>4956</v>
      </c>
      <c r="G220" s="38" t="s">
        <v>4957</v>
      </c>
      <c r="H220" s="38" t="s">
        <v>2665</v>
      </c>
      <c r="I220" s="39">
        <v>22442.720000000001</v>
      </c>
      <c r="J220" s="15">
        <f>VLOOKUP(LEFT(B220,5),[1]Percents!$C:$M,3,FALSE)</f>
        <v>0.1905</v>
      </c>
      <c r="K220" s="13">
        <f t="shared" si="3"/>
        <v>4275.3381600000002</v>
      </c>
      <c r="L220" s="36"/>
    </row>
    <row r="221" spans="1:12" s="40" customFormat="1" ht="14.25" customHeight="1" x14ac:dyDescent="0.25">
      <c r="A221" s="38" t="s">
        <v>243</v>
      </c>
      <c r="B221" s="38" t="s">
        <v>203</v>
      </c>
      <c r="C221" s="38" t="s">
        <v>4465</v>
      </c>
      <c r="D221" s="38" t="s">
        <v>4466</v>
      </c>
      <c r="E221" s="38" t="s">
        <v>41</v>
      </c>
      <c r="F221" s="38" t="s">
        <v>4467</v>
      </c>
      <c r="G221" s="38" t="s">
        <v>4468</v>
      </c>
      <c r="H221" s="38" t="s">
        <v>2665</v>
      </c>
      <c r="I221" s="39">
        <v>28372.68</v>
      </c>
      <c r="J221" s="15">
        <f>VLOOKUP(LEFT(B221,5),[1]Percents!$C:$M,3,FALSE)</f>
        <v>0.90900000000000003</v>
      </c>
      <c r="K221" s="13">
        <f t="shared" si="3"/>
        <v>25790.76612</v>
      </c>
      <c r="L221" s="36"/>
    </row>
    <row r="222" spans="1:12" s="40" customFormat="1" ht="14.25" customHeight="1" x14ac:dyDescent="0.25">
      <c r="A222" s="38" t="s">
        <v>65</v>
      </c>
      <c r="B222" s="38" t="s">
        <v>316</v>
      </c>
      <c r="C222" s="38" t="s">
        <v>8514</v>
      </c>
      <c r="D222" s="38" t="s">
        <v>8515</v>
      </c>
      <c r="E222" s="38" t="s">
        <v>924</v>
      </c>
      <c r="F222" s="38" t="s">
        <v>8516</v>
      </c>
      <c r="G222" s="38" t="s">
        <v>4468</v>
      </c>
      <c r="H222" s="38" t="s">
        <v>2665</v>
      </c>
      <c r="I222" s="39">
        <v>7633.99</v>
      </c>
      <c r="J222" s="15">
        <f>VLOOKUP(LEFT(B222,5),[1]Percents!$C:$M,3,FALSE)</f>
        <v>1</v>
      </c>
      <c r="K222" s="13">
        <f t="shared" ref="K222:K285" si="4">+J222*I222</f>
        <v>7633.99</v>
      </c>
      <c r="L222" s="36"/>
    </row>
    <row r="223" spans="1:12" s="40" customFormat="1" ht="14.25" customHeight="1" x14ac:dyDescent="0.25">
      <c r="A223" s="38" t="s">
        <v>213</v>
      </c>
      <c r="B223" s="38" t="s">
        <v>79</v>
      </c>
      <c r="C223" s="38" t="s">
        <v>11608</v>
      </c>
      <c r="D223" s="38" t="s">
        <v>11609</v>
      </c>
      <c r="E223" s="38" t="s">
        <v>4199</v>
      </c>
      <c r="F223" s="38" t="s">
        <v>8516</v>
      </c>
      <c r="G223" s="38" t="s">
        <v>4320</v>
      </c>
      <c r="H223" s="38" t="s">
        <v>2665</v>
      </c>
      <c r="I223" s="41">
        <v>-0.06</v>
      </c>
      <c r="J223" s="15">
        <f>VLOOKUP(LEFT(B223,5),[1]Percents!$C:$M,3,FALSE)</f>
        <v>0.91395000000000004</v>
      </c>
      <c r="K223" s="13">
        <f t="shared" si="4"/>
        <v>-5.4837000000000004E-2</v>
      </c>
      <c r="L223" s="36"/>
    </row>
    <row r="224" spans="1:12" s="40" customFormat="1" ht="14.25" customHeight="1" x14ac:dyDescent="0.25">
      <c r="A224" s="38" t="s">
        <v>141</v>
      </c>
      <c r="B224" s="38" t="s">
        <v>43</v>
      </c>
      <c r="C224" s="38" t="s">
        <v>4469</v>
      </c>
      <c r="D224" s="38" t="s">
        <v>4470</v>
      </c>
      <c r="E224" s="38" t="s">
        <v>4471</v>
      </c>
      <c r="F224" s="38" t="s">
        <v>4472</v>
      </c>
      <c r="G224" s="38" t="s">
        <v>4473</v>
      </c>
      <c r="H224" s="38" t="s">
        <v>2665</v>
      </c>
      <c r="I224" s="39">
        <v>70599.69</v>
      </c>
      <c r="J224" s="15">
        <f>VLOOKUP(LEFT(B224,5),[1]Percents!$C:$M,3,FALSE)</f>
        <v>0.1905</v>
      </c>
      <c r="K224" s="13">
        <f t="shared" si="4"/>
        <v>13449.240945000001</v>
      </c>
      <c r="L224" s="36"/>
    </row>
    <row r="225" spans="1:12" s="40" customFormat="1" ht="14.25" customHeight="1" x14ac:dyDescent="0.25">
      <c r="A225" s="38" t="s">
        <v>243</v>
      </c>
      <c r="B225" s="38" t="s">
        <v>289</v>
      </c>
      <c r="C225" s="38" t="s">
        <v>8517</v>
      </c>
      <c r="D225" s="38" t="s">
        <v>8518</v>
      </c>
      <c r="E225" s="38" t="s">
        <v>2544</v>
      </c>
      <c r="F225" s="38" t="s">
        <v>8519</v>
      </c>
      <c r="G225" s="38" t="s">
        <v>5094</v>
      </c>
      <c r="H225" s="38" t="s">
        <v>2665</v>
      </c>
      <c r="I225" s="39">
        <v>258.66000000000003</v>
      </c>
      <c r="J225" s="15">
        <f>VLOOKUP(LEFT(B225,5),[1]Percents!$C:$M,3,FALSE)</f>
        <v>0.90900000000000003</v>
      </c>
      <c r="K225" s="13">
        <f t="shared" si="4"/>
        <v>235.12194000000002</v>
      </c>
      <c r="L225" s="36"/>
    </row>
    <row r="226" spans="1:12" s="40" customFormat="1" ht="14.25" customHeight="1" x14ac:dyDescent="0.25">
      <c r="A226" s="38" t="s">
        <v>141</v>
      </c>
      <c r="B226" s="38" t="s">
        <v>3</v>
      </c>
      <c r="C226" s="38" t="s">
        <v>4564</v>
      </c>
      <c r="D226" s="38" t="s">
        <v>4565</v>
      </c>
      <c r="E226" s="38" t="s">
        <v>6681</v>
      </c>
      <c r="F226" s="38" t="s">
        <v>4566</v>
      </c>
      <c r="G226" s="38" t="s">
        <v>4567</v>
      </c>
      <c r="H226" s="38" t="s">
        <v>2665</v>
      </c>
      <c r="I226" s="39">
        <v>11367.63</v>
      </c>
      <c r="J226" s="15">
        <f>VLOOKUP(LEFT(B226,5),[1]Percents!$C:$M,3,FALSE)</f>
        <v>0.1905</v>
      </c>
      <c r="K226" s="13">
        <f t="shared" si="4"/>
        <v>2165.5335150000001</v>
      </c>
      <c r="L226" s="36"/>
    </row>
    <row r="227" spans="1:12" s="40" customFormat="1" ht="14.25" customHeight="1" x14ac:dyDescent="0.25">
      <c r="A227" s="38" t="s">
        <v>243</v>
      </c>
      <c r="B227" s="38" t="s">
        <v>289</v>
      </c>
      <c r="C227" s="38" t="s">
        <v>8520</v>
      </c>
      <c r="D227" s="38" t="s">
        <v>8521</v>
      </c>
      <c r="E227" s="38" t="s">
        <v>2820</v>
      </c>
      <c r="F227" s="38" t="s">
        <v>8522</v>
      </c>
      <c r="G227" s="38" t="s">
        <v>4957</v>
      </c>
      <c r="H227" s="38" t="s">
        <v>2665</v>
      </c>
      <c r="I227" s="39">
        <v>18229.93</v>
      </c>
      <c r="J227" s="15">
        <f>VLOOKUP(LEFT(B227,5),[1]Percents!$C:$M,3,FALSE)</f>
        <v>0.90900000000000003</v>
      </c>
      <c r="K227" s="13">
        <f t="shared" si="4"/>
        <v>16571.006369999999</v>
      </c>
      <c r="L227" s="36"/>
    </row>
    <row r="228" spans="1:12" s="40" customFormat="1" ht="14.25" customHeight="1" x14ac:dyDescent="0.25">
      <c r="A228" s="38" t="s">
        <v>243</v>
      </c>
      <c r="B228" s="38" t="s">
        <v>2543</v>
      </c>
      <c r="C228" s="38" t="s">
        <v>4686</v>
      </c>
      <c r="D228" s="38" t="s">
        <v>4687</v>
      </c>
      <c r="E228" s="38" t="s">
        <v>4688</v>
      </c>
      <c r="F228" s="38" t="s">
        <v>4689</v>
      </c>
      <c r="G228" s="38" t="s">
        <v>4690</v>
      </c>
      <c r="H228" s="38" t="s">
        <v>2665</v>
      </c>
      <c r="I228" s="39">
        <v>57435.759999999987</v>
      </c>
      <c r="J228" s="15">
        <f>VLOOKUP(LEFT(B228,5),[1]Percents!$C:$M,3,FALSE)</f>
        <v>0.90900000000000003</v>
      </c>
      <c r="K228" s="13">
        <f t="shared" si="4"/>
        <v>52209.105839999989</v>
      </c>
      <c r="L228" s="36"/>
    </row>
    <row r="229" spans="1:12" s="40" customFormat="1" ht="14.25" customHeight="1" x14ac:dyDescent="0.25">
      <c r="A229" s="38" t="s">
        <v>141</v>
      </c>
      <c r="B229" s="38" t="s">
        <v>111</v>
      </c>
      <c r="C229" s="38" t="s">
        <v>4691</v>
      </c>
      <c r="D229" s="38" t="s">
        <v>4692</v>
      </c>
      <c r="E229" s="38" t="s">
        <v>565</v>
      </c>
      <c r="F229" s="38" t="s">
        <v>4693</v>
      </c>
      <c r="G229" s="38" t="s">
        <v>4569</v>
      </c>
      <c r="H229" s="38" t="s">
        <v>2665</v>
      </c>
      <c r="I229" s="39">
        <v>6327</v>
      </c>
      <c r="J229" s="15">
        <f>VLOOKUP(LEFT(B229,5),[1]Percents!$C:$M,3,FALSE)</f>
        <v>0.1905</v>
      </c>
      <c r="K229" s="13">
        <f t="shared" si="4"/>
        <v>1205.2935</v>
      </c>
      <c r="L229" s="36"/>
    </row>
    <row r="230" spans="1:12" s="40" customFormat="1" ht="14.25" customHeight="1" x14ac:dyDescent="0.25">
      <c r="A230" s="38" t="s">
        <v>141</v>
      </c>
      <c r="B230" s="38" t="s">
        <v>43</v>
      </c>
      <c r="C230" s="38" t="s">
        <v>4848</v>
      </c>
      <c r="D230" s="38" t="s">
        <v>4849</v>
      </c>
      <c r="E230" s="38" t="s">
        <v>4850</v>
      </c>
      <c r="F230" s="38" t="s">
        <v>4851</v>
      </c>
      <c r="G230" s="38" t="s">
        <v>4852</v>
      </c>
      <c r="H230" s="38" t="s">
        <v>2665</v>
      </c>
      <c r="I230" s="39">
        <v>10258.59</v>
      </c>
      <c r="J230" s="15">
        <f>VLOOKUP(LEFT(B230,5),[1]Percents!$C:$M,3,FALSE)</f>
        <v>0.1905</v>
      </c>
      <c r="K230" s="13">
        <f t="shared" si="4"/>
        <v>1954.261395</v>
      </c>
      <c r="L230" s="36"/>
    </row>
    <row r="231" spans="1:12" s="40" customFormat="1" ht="14.25" customHeight="1" x14ac:dyDescent="0.25">
      <c r="A231" s="38" t="s">
        <v>141</v>
      </c>
      <c r="B231" s="38" t="s">
        <v>173</v>
      </c>
      <c r="C231" s="38" t="s">
        <v>8523</v>
      </c>
      <c r="D231" s="38" t="s">
        <v>8524</v>
      </c>
      <c r="E231" s="38" t="s">
        <v>4089</v>
      </c>
      <c r="F231" s="38" t="s">
        <v>4851</v>
      </c>
      <c r="G231" s="38" t="s">
        <v>4852</v>
      </c>
      <c r="H231" s="38" t="s">
        <v>2665</v>
      </c>
      <c r="I231" s="39">
        <v>9730.1</v>
      </c>
      <c r="J231" s="15">
        <f>VLOOKUP(LEFT(B231,5),[1]Percents!$C:$M,3,FALSE)</f>
        <v>0.1905</v>
      </c>
      <c r="K231" s="13">
        <f t="shared" si="4"/>
        <v>1853.5840500000002</v>
      </c>
      <c r="L231" s="36"/>
    </row>
    <row r="232" spans="1:12" s="40" customFormat="1" ht="14.25" customHeight="1" x14ac:dyDescent="0.25">
      <c r="A232" s="38" t="s">
        <v>141</v>
      </c>
      <c r="B232" s="38" t="s">
        <v>169</v>
      </c>
      <c r="C232" s="38" t="s">
        <v>7851</v>
      </c>
      <c r="D232" s="38" t="s">
        <v>7852</v>
      </c>
      <c r="E232" s="38" t="s">
        <v>7853</v>
      </c>
      <c r="F232" s="38" t="s">
        <v>7854</v>
      </c>
      <c r="G232" s="38" t="s">
        <v>4957</v>
      </c>
      <c r="H232" s="38" t="s">
        <v>2665</v>
      </c>
      <c r="I232" s="39">
        <v>7799.32</v>
      </c>
      <c r="J232" s="15">
        <f>VLOOKUP(LEFT(B232,5),[1]Percents!$C:$M,3,FALSE)</f>
        <v>0.1905</v>
      </c>
      <c r="K232" s="13">
        <f t="shared" si="4"/>
        <v>1485.77046</v>
      </c>
      <c r="L232" s="36"/>
    </row>
    <row r="233" spans="1:12" s="40" customFormat="1" ht="14.25" customHeight="1" x14ac:dyDescent="0.25">
      <c r="A233" s="38" t="s">
        <v>243</v>
      </c>
      <c r="B233" s="38" t="s">
        <v>314</v>
      </c>
      <c r="C233" s="38" t="s">
        <v>8525</v>
      </c>
      <c r="D233" s="38" t="s">
        <v>8526</v>
      </c>
      <c r="E233" s="38" t="s">
        <v>8527</v>
      </c>
      <c r="F233" s="38" t="s">
        <v>8528</v>
      </c>
      <c r="G233" s="38" t="s">
        <v>4685</v>
      </c>
      <c r="H233" s="38" t="s">
        <v>2665</v>
      </c>
      <c r="I233" s="39">
        <v>10098.84</v>
      </c>
      <c r="J233" s="15">
        <f>VLOOKUP(LEFT(B233,5),[1]Percents!$C:$M,3,FALSE)</f>
        <v>0.90900000000000003</v>
      </c>
      <c r="K233" s="13">
        <f t="shared" si="4"/>
        <v>9179.8455599999998</v>
      </c>
      <c r="L233" s="36"/>
    </row>
    <row r="234" spans="1:12" s="40" customFormat="1" ht="14.25" customHeight="1" x14ac:dyDescent="0.25">
      <c r="A234" s="38" t="s">
        <v>66</v>
      </c>
      <c r="B234" s="38" t="s">
        <v>3520</v>
      </c>
      <c r="C234" s="38" t="s">
        <v>4694</v>
      </c>
      <c r="D234" s="38" t="s">
        <v>4695</v>
      </c>
      <c r="E234" s="38" t="s">
        <v>3059</v>
      </c>
      <c r="F234" s="38" t="s">
        <v>4696</v>
      </c>
      <c r="G234" s="38" t="s">
        <v>4685</v>
      </c>
      <c r="H234" s="38" t="s">
        <v>2665</v>
      </c>
      <c r="I234" s="39">
        <v>228143.1</v>
      </c>
      <c r="J234" s="15">
        <f>VLOOKUP(LEFT(B234,5),[1]Percents!$C:$M,3,FALSE)</f>
        <v>1</v>
      </c>
      <c r="K234" s="13">
        <f t="shared" si="4"/>
        <v>228143.1</v>
      </c>
      <c r="L234" s="36"/>
    </row>
    <row r="235" spans="1:12" s="40" customFormat="1" ht="14.25" customHeight="1" x14ac:dyDescent="0.25">
      <c r="A235" s="38" t="s">
        <v>141</v>
      </c>
      <c r="B235" s="38" t="s">
        <v>111</v>
      </c>
      <c r="C235" s="38" t="s">
        <v>4958</v>
      </c>
      <c r="D235" s="38" t="s">
        <v>4959</v>
      </c>
      <c r="E235" s="38" t="s">
        <v>4960</v>
      </c>
      <c r="F235" s="38" t="s">
        <v>4961</v>
      </c>
      <c r="G235" s="38" t="s">
        <v>4852</v>
      </c>
      <c r="H235" s="38" t="s">
        <v>2665</v>
      </c>
      <c r="I235" s="39">
        <v>4652.7700000000004</v>
      </c>
      <c r="J235" s="15">
        <f>VLOOKUP(LEFT(B235,5),[1]Percents!$C:$M,3,FALSE)</f>
        <v>0.1905</v>
      </c>
      <c r="K235" s="13">
        <f t="shared" si="4"/>
        <v>886.35268500000006</v>
      </c>
      <c r="L235" s="36"/>
    </row>
    <row r="236" spans="1:12" s="40" customFormat="1" ht="14.25" customHeight="1" x14ac:dyDescent="0.25">
      <c r="A236" s="38" t="s">
        <v>243</v>
      </c>
      <c r="B236" s="38" t="s">
        <v>2543</v>
      </c>
      <c r="C236" s="38" t="s">
        <v>5095</v>
      </c>
      <c r="D236" s="38" t="s">
        <v>5096</v>
      </c>
      <c r="E236" s="38" t="s">
        <v>5097</v>
      </c>
      <c r="F236" s="38" t="s">
        <v>5098</v>
      </c>
      <c r="G236" s="38" t="s">
        <v>4852</v>
      </c>
      <c r="H236" s="38" t="s">
        <v>2665</v>
      </c>
      <c r="I236" s="39">
        <v>1274.0999999999999</v>
      </c>
      <c r="J236" s="15">
        <f>VLOOKUP(LEFT(B236,5),[1]Percents!$C:$M,3,FALSE)</f>
        <v>0.90900000000000003</v>
      </c>
      <c r="K236" s="13">
        <f t="shared" si="4"/>
        <v>1158.1569</v>
      </c>
      <c r="L236" s="36"/>
    </row>
    <row r="237" spans="1:12" s="40" customFormat="1" ht="14.25" customHeight="1" x14ac:dyDescent="0.25">
      <c r="A237" s="38" t="s">
        <v>141</v>
      </c>
      <c r="B237" s="38" t="s">
        <v>172</v>
      </c>
      <c r="C237" s="38" t="s">
        <v>5099</v>
      </c>
      <c r="D237" s="38" t="s">
        <v>5100</v>
      </c>
      <c r="E237" s="38" t="s">
        <v>5101</v>
      </c>
      <c r="F237" s="38" t="s">
        <v>5102</v>
      </c>
      <c r="G237" s="38" t="s">
        <v>4685</v>
      </c>
      <c r="H237" s="38" t="s">
        <v>2665</v>
      </c>
      <c r="I237" s="39">
        <v>12308.85</v>
      </c>
      <c r="J237" s="15">
        <f>VLOOKUP(LEFT(B237,5),[1]Percents!$C:$M,3,FALSE)</f>
        <v>0.1905</v>
      </c>
      <c r="K237" s="13">
        <f t="shared" si="4"/>
        <v>2344.8359250000003</v>
      </c>
      <c r="L237" s="36"/>
    </row>
    <row r="238" spans="1:12" s="40" customFormat="1" ht="14.25" customHeight="1" x14ac:dyDescent="0.25">
      <c r="A238" s="38" t="s">
        <v>141</v>
      </c>
      <c r="B238" s="38" t="s">
        <v>111</v>
      </c>
      <c r="C238" s="38" t="s">
        <v>4962</v>
      </c>
      <c r="D238" s="38" t="s">
        <v>4963</v>
      </c>
      <c r="E238" s="38" t="s">
        <v>4964</v>
      </c>
      <c r="F238" s="38" t="s">
        <v>4965</v>
      </c>
      <c r="G238" s="38" t="s">
        <v>4957</v>
      </c>
      <c r="H238" s="38" t="s">
        <v>2665</v>
      </c>
      <c r="I238" s="39">
        <v>82429.039999999994</v>
      </c>
      <c r="J238" s="15">
        <f>VLOOKUP(LEFT(B238,5),[1]Percents!$C:$M,3,FALSE)</f>
        <v>0.1905</v>
      </c>
      <c r="K238" s="13">
        <f t="shared" si="4"/>
        <v>15702.732119999999</v>
      </c>
      <c r="L238" s="36"/>
    </row>
    <row r="239" spans="1:12" s="40" customFormat="1" ht="14.25" customHeight="1" x14ac:dyDescent="0.25">
      <c r="A239" s="38" t="s">
        <v>141</v>
      </c>
      <c r="B239" s="38" t="s">
        <v>169</v>
      </c>
      <c r="C239" s="38" t="s">
        <v>4966</v>
      </c>
      <c r="D239" s="38" t="s">
        <v>4967</v>
      </c>
      <c r="E239" s="38" t="s">
        <v>12</v>
      </c>
      <c r="F239" s="38" t="s">
        <v>4968</v>
      </c>
      <c r="G239" s="38" t="s">
        <v>4957</v>
      </c>
      <c r="H239" s="38" t="s">
        <v>2665</v>
      </c>
      <c r="I239" s="39">
        <v>32931.599999999999</v>
      </c>
      <c r="J239" s="15">
        <f>VLOOKUP(LEFT(B239,5),[1]Percents!$C:$M,3,FALSE)</f>
        <v>0.1905</v>
      </c>
      <c r="K239" s="13">
        <f t="shared" si="4"/>
        <v>6273.4697999999999</v>
      </c>
      <c r="L239" s="36"/>
    </row>
    <row r="240" spans="1:12" s="40" customFormat="1" ht="14.25" customHeight="1" x14ac:dyDescent="0.25">
      <c r="A240" s="38" t="s">
        <v>243</v>
      </c>
      <c r="B240" s="38" t="s">
        <v>118</v>
      </c>
      <c r="C240" s="38" t="s">
        <v>5399</v>
      </c>
      <c r="D240" s="38" t="s">
        <v>5400</v>
      </c>
      <c r="E240" s="38" t="s">
        <v>88</v>
      </c>
      <c r="F240" s="38" t="s">
        <v>5401</v>
      </c>
      <c r="G240" s="38" t="s">
        <v>3905</v>
      </c>
      <c r="H240" s="38" t="s">
        <v>2665</v>
      </c>
      <c r="I240" s="39">
        <v>28270.53</v>
      </c>
      <c r="J240" s="15">
        <f>VLOOKUP(LEFT(B240,5),[1]Percents!$C:$M,3,FALSE)</f>
        <v>0.90900000000000003</v>
      </c>
      <c r="K240" s="13">
        <f t="shared" si="4"/>
        <v>25697.911769999999</v>
      </c>
      <c r="L240" s="36"/>
    </row>
    <row r="241" spans="1:12" s="40" customFormat="1" ht="14.25" customHeight="1" x14ac:dyDescent="0.25">
      <c r="A241" s="38" t="s">
        <v>243</v>
      </c>
      <c r="B241" s="38" t="s">
        <v>118</v>
      </c>
      <c r="C241" s="38" t="s">
        <v>6989</v>
      </c>
      <c r="D241" s="38" t="s">
        <v>6990</v>
      </c>
      <c r="E241" s="38" t="s">
        <v>88</v>
      </c>
      <c r="F241" s="38" t="s">
        <v>5401</v>
      </c>
      <c r="G241" s="38" t="s">
        <v>4320</v>
      </c>
      <c r="H241" s="38" t="s">
        <v>2665</v>
      </c>
      <c r="I241" s="39">
        <v>2776.19</v>
      </c>
      <c r="J241" s="15">
        <f>VLOOKUP(LEFT(B241,5),[1]Percents!$C:$M,3,FALSE)</f>
        <v>0.90900000000000003</v>
      </c>
      <c r="K241" s="13">
        <f t="shared" si="4"/>
        <v>2523.5567100000003</v>
      </c>
      <c r="L241" s="36"/>
    </row>
    <row r="242" spans="1:12" s="40" customFormat="1" ht="14.25" customHeight="1" x14ac:dyDescent="0.25">
      <c r="A242" s="38" t="s">
        <v>243</v>
      </c>
      <c r="B242" s="38" t="s">
        <v>50</v>
      </c>
      <c r="C242" s="38" t="s">
        <v>11610</v>
      </c>
      <c r="D242" s="38" t="s">
        <v>11611</v>
      </c>
      <c r="E242" s="38" t="s">
        <v>348</v>
      </c>
      <c r="F242" s="38" t="s">
        <v>5401</v>
      </c>
      <c r="G242" s="38" t="s">
        <v>4320</v>
      </c>
      <c r="H242" s="38" t="s">
        <v>2665</v>
      </c>
      <c r="I242" s="39">
        <v>5439.59</v>
      </c>
      <c r="J242" s="15">
        <f>VLOOKUP(LEFT(B242,5),[1]Percents!$C:$M,3,FALSE)</f>
        <v>0.90900000000000003</v>
      </c>
      <c r="K242" s="13">
        <f t="shared" si="4"/>
        <v>4944.5873099999999</v>
      </c>
      <c r="L242" s="36"/>
    </row>
    <row r="243" spans="1:12" s="40" customFormat="1" ht="14.25" customHeight="1" x14ac:dyDescent="0.25">
      <c r="A243" s="38" t="s">
        <v>243</v>
      </c>
      <c r="B243" s="38" t="s">
        <v>118</v>
      </c>
      <c r="C243" s="38" t="s">
        <v>8529</v>
      </c>
      <c r="D243" s="38" t="s">
        <v>8530</v>
      </c>
      <c r="E243" s="38" t="s">
        <v>181</v>
      </c>
      <c r="F243" s="38" t="s">
        <v>5401</v>
      </c>
      <c r="G243" s="38" t="s">
        <v>4320</v>
      </c>
      <c r="H243" s="38" t="s">
        <v>2665</v>
      </c>
      <c r="I243" s="39">
        <v>9375.08</v>
      </c>
      <c r="J243" s="15">
        <f>VLOOKUP(LEFT(B243,5),[1]Percents!$C:$M,3,FALSE)</f>
        <v>0.90900000000000003</v>
      </c>
      <c r="K243" s="13">
        <f t="shared" si="4"/>
        <v>8521.9477200000001</v>
      </c>
      <c r="L243" s="36"/>
    </row>
    <row r="244" spans="1:12" s="40" customFormat="1" ht="14.25" customHeight="1" x14ac:dyDescent="0.25">
      <c r="A244" s="38" t="s">
        <v>243</v>
      </c>
      <c r="B244" s="38" t="s">
        <v>290</v>
      </c>
      <c r="C244" s="38" t="s">
        <v>7643</v>
      </c>
      <c r="D244" s="38" t="s">
        <v>7644</v>
      </c>
      <c r="E244" s="38" t="s">
        <v>6320</v>
      </c>
      <c r="F244" s="38" t="s">
        <v>5401</v>
      </c>
      <c r="G244" s="38" t="s">
        <v>4320</v>
      </c>
      <c r="H244" s="38" t="s">
        <v>2665</v>
      </c>
      <c r="I244" s="39">
        <v>3133.5</v>
      </c>
      <c r="J244" s="15">
        <f>VLOOKUP(LEFT(B244,5),[1]Percents!$C:$M,3,FALSE)</f>
        <v>0.90900000000000003</v>
      </c>
      <c r="K244" s="13">
        <f t="shared" si="4"/>
        <v>2848.3515000000002</v>
      </c>
      <c r="L244" s="36"/>
    </row>
    <row r="245" spans="1:12" s="40" customFormat="1" ht="14.25" customHeight="1" x14ac:dyDescent="0.25">
      <c r="A245" s="38" t="s">
        <v>141</v>
      </c>
      <c r="B245" s="38" t="s">
        <v>169</v>
      </c>
      <c r="C245" s="38" t="s">
        <v>7855</v>
      </c>
      <c r="D245" s="38" t="s">
        <v>7856</v>
      </c>
      <c r="E245" s="38" t="s">
        <v>6679</v>
      </c>
      <c r="F245" s="38" t="s">
        <v>7857</v>
      </c>
      <c r="G245" s="38" t="s">
        <v>5782</v>
      </c>
      <c r="H245" s="38" t="s">
        <v>2665</v>
      </c>
      <c r="I245" s="39">
        <v>8814.66</v>
      </c>
      <c r="J245" s="15">
        <f>VLOOKUP(LEFT(B245,5),[1]Percents!$C:$M,3,FALSE)</f>
        <v>0.1905</v>
      </c>
      <c r="K245" s="13">
        <f t="shared" si="4"/>
        <v>1679.19273</v>
      </c>
      <c r="L245" s="36"/>
    </row>
    <row r="246" spans="1:12" s="40" customFormat="1" ht="14.25" customHeight="1" x14ac:dyDescent="0.25">
      <c r="A246" s="38" t="s">
        <v>243</v>
      </c>
      <c r="B246" s="38" t="s">
        <v>118</v>
      </c>
      <c r="C246" s="38" t="s">
        <v>5402</v>
      </c>
      <c r="D246" s="38" t="s">
        <v>5403</v>
      </c>
      <c r="E246" s="38" t="s">
        <v>194</v>
      </c>
      <c r="F246" s="38" t="s">
        <v>5404</v>
      </c>
      <c r="G246" s="38" t="s">
        <v>4957</v>
      </c>
      <c r="H246" s="38" t="s">
        <v>2665</v>
      </c>
      <c r="I246" s="39">
        <v>18745.72</v>
      </c>
      <c r="J246" s="15">
        <f>VLOOKUP(LEFT(B246,5),[1]Percents!$C:$M,3,FALSE)</f>
        <v>0.90900000000000003</v>
      </c>
      <c r="K246" s="13">
        <f t="shared" si="4"/>
        <v>17039.859480000003</v>
      </c>
      <c r="L246" s="36"/>
    </row>
    <row r="247" spans="1:12" s="40" customFormat="1" ht="14.25" customHeight="1" x14ac:dyDescent="0.25">
      <c r="A247" s="38" t="s">
        <v>243</v>
      </c>
      <c r="B247" s="38" t="s">
        <v>2543</v>
      </c>
      <c r="C247" s="38" t="s">
        <v>6682</v>
      </c>
      <c r="D247" s="38" t="s">
        <v>6683</v>
      </c>
      <c r="E247" s="38" t="s">
        <v>6684</v>
      </c>
      <c r="F247" s="38" t="s">
        <v>6685</v>
      </c>
      <c r="G247" s="38" t="s">
        <v>3861</v>
      </c>
      <c r="H247" s="38" t="s">
        <v>2665</v>
      </c>
      <c r="I247" s="39">
        <v>23849.17</v>
      </c>
      <c r="J247" s="15">
        <f>VLOOKUP(LEFT(B247,5),[1]Percents!$C:$M,3,FALSE)</f>
        <v>0.90900000000000003</v>
      </c>
      <c r="K247" s="13">
        <f t="shared" si="4"/>
        <v>21678.895529999998</v>
      </c>
      <c r="L247" s="36"/>
    </row>
    <row r="248" spans="1:12" s="40" customFormat="1" ht="14.25" customHeight="1" x14ac:dyDescent="0.25">
      <c r="A248" s="38" t="s">
        <v>141</v>
      </c>
      <c r="B248" s="38" t="s">
        <v>245</v>
      </c>
      <c r="C248" s="38" t="s">
        <v>4853</v>
      </c>
      <c r="D248" s="38" t="s">
        <v>4854</v>
      </c>
      <c r="E248" s="38" t="s">
        <v>4855</v>
      </c>
      <c r="F248" s="38" t="s">
        <v>4856</v>
      </c>
      <c r="G248" s="38" t="s">
        <v>4178</v>
      </c>
      <c r="H248" s="38" t="s">
        <v>2665</v>
      </c>
      <c r="I248" s="39">
        <v>25304.23</v>
      </c>
      <c r="J248" s="15">
        <f>VLOOKUP(LEFT(B248,5),[1]Percents!$C:$M,3,FALSE)</f>
        <v>0.1905</v>
      </c>
      <c r="K248" s="13">
        <f t="shared" si="4"/>
        <v>4820.4558150000003</v>
      </c>
      <c r="L248" s="36"/>
    </row>
    <row r="249" spans="1:12" s="40" customFormat="1" ht="14.25" customHeight="1" x14ac:dyDescent="0.25">
      <c r="A249" s="38" t="s">
        <v>141</v>
      </c>
      <c r="B249" s="38" t="s">
        <v>306</v>
      </c>
      <c r="C249" s="38" t="s">
        <v>5405</v>
      </c>
      <c r="D249" s="38" t="s">
        <v>5406</v>
      </c>
      <c r="E249" s="38" t="s">
        <v>1007</v>
      </c>
      <c r="F249" s="38" t="s">
        <v>5407</v>
      </c>
      <c r="G249" s="38" t="s">
        <v>5106</v>
      </c>
      <c r="H249" s="38" t="s">
        <v>2665</v>
      </c>
      <c r="I249" s="39">
        <v>61153.83</v>
      </c>
      <c r="J249" s="15">
        <f>VLOOKUP(LEFT(B249,5),[1]Percents!$C:$M,3,FALSE)</f>
        <v>0.1905</v>
      </c>
      <c r="K249" s="13">
        <f t="shared" si="4"/>
        <v>11649.804615000001</v>
      </c>
      <c r="L249" s="36"/>
    </row>
    <row r="250" spans="1:12" s="40" customFormat="1" ht="14.25" customHeight="1" x14ac:dyDescent="0.25">
      <c r="A250" s="38" t="s">
        <v>242</v>
      </c>
      <c r="B250" s="38" t="s">
        <v>122</v>
      </c>
      <c r="C250" s="38" t="s">
        <v>4857</v>
      </c>
      <c r="D250" s="38" t="s">
        <v>4858</v>
      </c>
      <c r="E250" s="38" t="s">
        <v>4859</v>
      </c>
      <c r="F250" s="38" t="s">
        <v>4860</v>
      </c>
      <c r="G250" s="38" t="s">
        <v>4852</v>
      </c>
      <c r="H250" s="38" t="s">
        <v>2665</v>
      </c>
      <c r="I250" s="39">
        <v>125220.5</v>
      </c>
      <c r="J250" s="15">
        <f>VLOOKUP(LEFT(B250,5),[1]Percents!$C:$M,3,FALSE)</f>
        <v>0.9462600000000001</v>
      </c>
      <c r="K250" s="13">
        <f t="shared" si="4"/>
        <v>118491.15033000002</v>
      </c>
      <c r="L250" s="36"/>
    </row>
    <row r="251" spans="1:12" s="40" customFormat="1" ht="14.25" customHeight="1" x14ac:dyDescent="0.25">
      <c r="A251" s="38" t="s">
        <v>141</v>
      </c>
      <c r="B251" s="38" t="s">
        <v>245</v>
      </c>
      <c r="C251" s="38" t="s">
        <v>4969</v>
      </c>
      <c r="D251" s="38" t="s">
        <v>4970</v>
      </c>
      <c r="E251" s="38" t="s">
        <v>4855</v>
      </c>
      <c r="F251" s="38" t="s">
        <v>4971</v>
      </c>
      <c r="G251" s="38" t="s">
        <v>4178</v>
      </c>
      <c r="H251" s="38" t="s">
        <v>2665</v>
      </c>
      <c r="I251" s="39">
        <v>6002.83</v>
      </c>
      <c r="J251" s="15">
        <f>VLOOKUP(LEFT(B251,5),[1]Percents!$C:$M,3,FALSE)</f>
        <v>0.1905</v>
      </c>
      <c r="K251" s="13">
        <f t="shared" si="4"/>
        <v>1143.539115</v>
      </c>
      <c r="L251" s="36"/>
    </row>
    <row r="252" spans="1:12" s="40" customFormat="1" ht="14.25" customHeight="1" x14ac:dyDescent="0.25">
      <c r="A252" s="38" t="s">
        <v>141</v>
      </c>
      <c r="B252" s="38" t="s">
        <v>245</v>
      </c>
      <c r="C252" s="38" t="s">
        <v>5103</v>
      </c>
      <c r="D252" s="38" t="s">
        <v>5104</v>
      </c>
      <c r="E252" s="38" t="s">
        <v>1558</v>
      </c>
      <c r="F252" s="38" t="s">
        <v>5105</v>
      </c>
      <c r="G252" s="38" t="s">
        <v>5106</v>
      </c>
      <c r="H252" s="38" t="s">
        <v>2665</v>
      </c>
      <c r="I252" s="39">
        <v>10413.620000000001</v>
      </c>
      <c r="J252" s="15">
        <f>VLOOKUP(LEFT(B252,5),[1]Percents!$C:$M,3,FALSE)</f>
        <v>0.1905</v>
      </c>
      <c r="K252" s="13">
        <f t="shared" si="4"/>
        <v>1983.7946100000001</v>
      </c>
      <c r="L252" s="36"/>
    </row>
    <row r="253" spans="1:12" s="40" customFormat="1" ht="14.25" customHeight="1" x14ac:dyDescent="0.25">
      <c r="A253" s="38" t="s">
        <v>243</v>
      </c>
      <c r="B253" s="38" t="s">
        <v>290</v>
      </c>
      <c r="C253" s="38" t="s">
        <v>5107</v>
      </c>
      <c r="D253" s="38" t="s">
        <v>5108</v>
      </c>
      <c r="E253" s="38" t="s">
        <v>133</v>
      </c>
      <c r="F253" s="38" t="s">
        <v>5109</v>
      </c>
      <c r="G253" s="38" t="s">
        <v>4957</v>
      </c>
      <c r="H253" s="38" t="s">
        <v>2665</v>
      </c>
      <c r="I253" s="39">
        <v>23971.43</v>
      </c>
      <c r="J253" s="15">
        <f>VLOOKUP(LEFT(B253,5),[1]Percents!$C:$M,3,FALSE)</f>
        <v>0.90900000000000003</v>
      </c>
      <c r="K253" s="13">
        <f t="shared" si="4"/>
        <v>21790.029870000002</v>
      </c>
      <c r="L253" s="36"/>
    </row>
    <row r="254" spans="1:12" s="40" customFormat="1" ht="14.25" customHeight="1" x14ac:dyDescent="0.25">
      <c r="A254" s="38" t="s">
        <v>141</v>
      </c>
      <c r="B254" s="38" t="s">
        <v>555</v>
      </c>
      <c r="C254" s="38" t="s">
        <v>5770</v>
      </c>
      <c r="D254" s="38" t="s">
        <v>5771</v>
      </c>
      <c r="E254" s="38" t="s">
        <v>904</v>
      </c>
      <c r="F254" s="38" t="s">
        <v>5772</v>
      </c>
      <c r="G254" s="38" t="s">
        <v>5427</v>
      </c>
      <c r="H254" s="38" t="s">
        <v>2665</v>
      </c>
      <c r="I254" s="39">
        <v>7298.6100000000006</v>
      </c>
      <c r="J254" s="15">
        <f>VLOOKUP(LEFT(B254,5),[1]Percents!$C:$M,3,FALSE)</f>
        <v>0.1905</v>
      </c>
      <c r="K254" s="13">
        <f t="shared" si="4"/>
        <v>1390.385205</v>
      </c>
      <c r="L254" s="36"/>
    </row>
    <row r="255" spans="1:12" s="40" customFormat="1" ht="14.25" customHeight="1" x14ac:dyDescent="0.25">
      <c r="A255" s="38" t="s">
        <v>242</v>
      </c>
      <c r="B255" s="38" t="s">
        <v>122</v>
      </c>
      <c r="C255" s="38" t="s">
        <v>5110</v>
      </c>
      <c r="D255" s="38" t="s">
        <v>5111</v>
      </c>
      <c r="E255" s="38" t="s">
        <v>357</v>
      </c>
      <c r="F255" s="38" t="s">
        <v>5112</v>
      </c>
      <c r="G255" s="38" t="s">
        <v>5113</v>
      </c>
      <c r="H255" s="38" t="s">
        <v>2665</v>
      </c>
      <c r="I255" s="39">
        <v>31532.1</v>
      </c>
      <c r="J255" s="15">
        <f>VLOOKUP(LEFT(B255,5),[1]Percents!$C:$M,3,FALSE)</f>
        <v>0.9462600000000001</v>
      </c>
      <c r="K255" s="13">
        <f t="shared" si="4"/>
        <v>29837.564946000002</v>
      </c>
      <c r="L255" s="36"/>
    </row>
    <row r="256" spans="1:12" s="40" customFormat="1" ht="14.25" customHeight="1" x14ac:dyDescent="0.25">
      <c r="A256" s="38" t="s">
        <v>141</v>
      </c>
      <c r="B256" s="38" t="s">
        <v>169</v>
      </c>
      <c r="C256" s="38" t="s">
        <v>5114</v>
      </c>
      <c r="D256" s="38" t="s">
        <v>5115</v>
      </c>
      <c r="E256" s="38" t="s">
        <v>5116</v>
      </c>
      <c r="F256" s="38" t="s">
        <v>5117</v>
      </c>
      <c r="G256" s="38" t="s">
        <v>5106</v>
      </c>
      <c r="H256" s="38" t="s">
        <v>2665</v>
      </c>
      <c r="I256" s="39">
        <v>64202.26</v>
      </c>
      <c r="J256" s="15">
        <f>VLOOKUP(LEFT(B256,5),[1]Percents!$C:$M,3,FALSE)</f>
        <v>0.1905</v>
      </c>
      <c r="K256" s="13">
        <f t="shared" si="4"/>
        <v>12230.53053</v>
      </c>
      <c r="L256" s="36"/>
    </row>
    <row r="257" spans="1:12" s="40" customFormat="1" ht="14.25" customHeight="1" x14ac:dyDescent="0.25">
      <c r="A257" s="38" t="s">
        <v>141</v>
      </c>
      <c r="B257" s="38" t="s">
        <v>555</v>
      </c>
      <c r="C257" s="38" t="s">
        <v>9837</v>
      </c>
      <c r="D257" s="38" t="s">
        <v>9838</v>
      </c>
      <c r="E257" s="38" t="s">
        <v>9839</v>
      </c>
      <c r="F257" s="38" t="s">
        <v>9840</v>
      </c>
      <c r="G257" s="38" t="s">
        <v>4957</v>
      </c>
      <c r="H257" s="38" t="s">
        <v>2665</v>
      </c>
      <c r="I257" s="39">
        <v>207.91</v>
      </c>
      <c r="J257" s="15">
        <f>VLOOKUP(LEFT(B257,5),[1]Percents!$C:$M,3,FALSE)</f>
        <v>0.1905</v>
      </c>
      <c r="K257" s="13">
        <f t="shared" si="4"/>
        <v>39.606855000000003</v>
      </c>
      <c r="L257" s="36"/>
    </row>
    <row r="258" spans="1:12" s="40" customFormat="1" ht="14.25" customHeight="1" x14ac:dyDescent="0.25">
      <c r="A258" s="38" t="s">
        <v>243</v>
      </c>
      <c r="B258" s="38" t="s">
        <v>203</v>
      </c>
      <c r="C258" s="38" t="s">
        <v>5118</v>
      </c>
      <c r="D258" s="38" t="s">
        <v>5119</v>
      </c>
      <c r="E258" s="38" t="s">
        <v>1145</v>
      </c>
      <c r="F258" s="38" t="s">
        <v>5120</v>
      </c>
      <c r="G258" s="38" t="s">
        <v>4852</v>
      </c>
      <c r="H258" s="38" t="s">
        <v>2665</v>
      </c>
      <c r="I258" s="39">
        <v>16272.37</v>
      </c>
      <c r="J258" s="15">
        <f>VLOOKUP(LEFT(B258,5),[1]Percents!$C:$M,3,FALSE)</f>
        <v>0.90900000000000003</v>
      </c>
      <c r="K258" s="13">
        <f t="shared" si="4"/>
        <v>14791.584330000002</v>
      </c>
      <c r="L258" s="36"/>
    </row>
    <row r="259" spans="1:12" s="40" customFormat="1" ht="14.25" customHeight="1" x14ac:dyDescent="0.25">
      <c r="A259" s="38" t="s">
        <v>141</v>
      </c>
      <c r="B259" s="38" t="s">
        <v>169</v>
      </c>
      <c r="C259" s="38" t="s">
        <v>5773</v>
      </c>
      <c r="D259" s="38" t="s">
        <v>5774</v>
      </c>
      <c r="E259" s="38" t="s">
        <v>5388</v>
      </c>
      <c r="F259" s="38" t="s">
        <v>5775</v>
      </c>
      <c r="G259" s="38" t="s">
        <v>4957</v>
      </c>
      <c r="H259" s="38" t="s">
        <v>2665</v>
      </c>
      <c r="I259" s="39">
        <v>10304.41</v>
      </c>
      <c r="J259" s="15">
        <f>VLOOKUP(LEFT(B259,5),[1]Percents!$C:$M,3,FALSE)</f>
        <v>0.1905</v>
      </c>
      <c r="K259" s="13">
        <f t="shared" si="4"/>
        <v>1962.9901050000001</v>
      </c>
      <c r="L259" s="36"/>
    </row>
    <row r="260" spans="1:12" s="40" customFormat="1" ht="14.25" customHeight="1" x14ac:dyDescent="0.25">
      <c r="A260" s="38" t="s">
        <v>243</v>
      </c>
      <c r="B260" s="38" t="s">
        <v>118</v>
      </c>
      <c r="C260" s="38" t="s">
        <v>8531</v>
      </c>
      <c r="D260" s="38" t="s">
        <v>8532</v>
      </c>
      <c r="E260" s="38" t="s">
        <v>4892</v>
      </c>
      <c r="F260" s="38" t="s">
        <v>8533</v>
      </c>
      <c r="G260" s="38" t="s">
        <v>4957</v>
      </c>
      <c r="H260" s="38" t="s">
        <v>2665</v>
      </c>
      <c r="I260" s="39">
        <v>85.89</v>
      </c>
      <c r="J260" s="15">
        <f>VLOOKUP(LEFT(B260,5),[1]Percents!$C:$M,3,FALSE)</f>
        <v>0.90900000000000003</v>
      </c>
      <c r="K260" s="13">
        <f t="shared" si="4"/>
        <v>78.074010000000001</v>
      </c>
      <c r="L260" s="36"/>
    </row>
    <row r="261" spans="1:12" s="40" customFormat="1" ht="14.25" customHeight="1" x14ac:dyDescent="0.25">
      <c r="A261" s="38" t="s">
        <v>66</v>
      </c>
      <c r="B261" s="38" t="s">
        <v>3520</v>
      </c>
      <c r="C261" s="38" t="s">
        <v>5408</v>
      </c>
      <c r="D261" s="38" t="s">
        <v>5409</v>
      </c>
      <c r="E261" s="38" t="s">
        <v>3059</v>
      </c>
      <c r="F261" s="38" t="s">
        <v>5410</v>
      </c>
      <c r="G261" s="38" t="s">
        <v>5094</v>
      </c>
      <c r="H261" s="38" t="s">
        <v>2665</v>
      </c>
      <c r="I261" s="39">
        <v>154.01</v>
      </c>
      <c r="J261" s="15">
        <f>VLOOKUP(LEFT(B261,5),[1]Percents!$C:$M,3,FALSE)</f>
        <v>1</v>
      </c>
      <c r="K261" s="13">
        <f t="shared" si="4"/>
        <v>154.01</v>
      </c>
      <c r="L261" s="36"/>
    </row>
    <row r="262" spans="1:12" s="40" customFormat="1" ht="14.25" customHeight="1" x14ac:dyDescent="0.25">
      <c r="A262" s="38" t="s">
        <v>146</v>
      </c>
      <c r="B262" s="38" t="s">
        <v>304</v>
      </c>
      <c r="C262" s="38" t="s">
        <v>3921</v>
      </c>
      <c r="D262" s="38" t="s">
        <v>3922</v>
      </c>
      <c r="E262" s="38" t="s">
        <v>3923</v>
      </c>
      <c r="F262" s="38" t="s">
        <v>6079</v>
      </c>
      <c r="G262" s="38" t="s">
        <v>3905</v>
      </c>
      <c r="H262" s="38" t="s">
        <v>2665</v>
      </c>
      <c r="I262" s="39">
        <v>4913.96</v>
      </c>
      <c r="J262" s="15">
        <f>VLOOKUP(LEFT(B262,5),[1]Percents!$C:$M,3,FALSE)</f>
        <v>0</v>
      </c>
      <c r="K262" s="13">
        <f t="shared" si="4"/>
        <v>0</v>
      </c>
      <c r="L262" s="36"/>
    </row>
    <row r="263" spans="1:12" s="40" customFormat="1" ht="14.25" customHeight="1" x14ac:dyDescent="0.25">
      <c r="A263" s="38" t="s">
        <v>243</v>
      </c>
      <c r="B263" s="38" t="s">
        <v>203</v>
      </c>
      <c r="C263" s="38" t="s">
        <v>5776</v>
      </c>
      <c r="D263" s="38" t="s">
        <v>5777</v>
      </c>
      <c r="E263" s="38" t="s">
        <v>1358</v>
      </c>
      <c r="F263" s="38" t="s">
        <v>5778</v>
      </c>
      <c r="G263" s="38" t="s">
        <v>5106</v>
      </c>
      <c r="H263" s="38" t="s">
        <v>2665</v>
      </c>
      <c r="I263" s="39">
        <v>11044.58</v>
      </c>
      <c r="J263" s="15">
        <f>VLOOKUP(LEFT(B263,5),[1]Percents!$C:$M,3,FALSE)</f>
        <v>0.90900000000000003</v>
      </c>
      <c r="K263" s="13">
        <f t="shared" si="4"/>
        <v>10039.523220000001</v>
      </c>
      <c r="L263" s="36"/>
    </row>
    <row r="264" spans="1:12" s="40" customFormat="1" ht="14.25" customHeight="1" x14ac:dyDescent="0.25">
      <c r="A264" s="38" t="s">
        <v>243</v>
      </c>
      <c r="B264" s="38" t="s">
        <v>290</v>
      </c>
      <c r="C264" s="38" t="s">
        <v>5779</v>
      </c>
      <c r="D264" s="38" t="s">
        <v>5780</v>
      </c>
      <c r="E264" s="38" t="s">
        <v>544</v>
      </c>
      <c r="F264" s="38" t="s">
        <v>5781</v>
      </c>
      <c r="G264" s="38" t="s">
        <v>5782</v>
      </c>
      <c r="H264" s="38" t="s">
        <v>2665</v>
      </c>
      <c r="I264" s="39">
        <v>64713.23</v>
      </c>
      <c r="J264" s="15">
        <f>VLOOKUP(LEFT(B264,5),[1]Percents!$C:$M,3,FALSE)</f>
        <v>0.90900000000000003</v>
      </c>
      <c r="K264" s="13">
        <f t="shared" si="4"/>
        <v>58824.326070000003</v>
      </c>
      <c r="L264" s="36"/>
    </row>
    <row r="265" spans="1:12" s="40" customFormat="1" ht="14.25" customHeight="1" x14ac:dyDescent="0.25">
      <c r="A265" s="38" t="s">
        <v>66</v>
      </c>
      <c r="B265" s="38" t="s">
        <v>3520</v>
      </c>
      <c r="C265" s="38" t="s">
        <v>6519</v>
      </c>
      <c r="D265" s="38" t="s">
        <v>6520</v>
      </c>
      <c r="E265" s="38" t="s">
        <v>3059</v>
      </c>
      <c r="F265" s="38" t="s">
        <v>6521</v>
      </c>
      <c r="G265" s="38" t="s">
        <v>5106</v>
      </c>
      <c r="H265" s="38" t="s">
        <v>2665</v>
      </c>
      <c r="I265" s="39">
        <v>37008.120000000003</v>
      </c>
      <c r="J265" s="15">
        <f>VLOOKUP(LEFT(B265,5),[1]Percents!$C:$M,3,FALSE)</f>
        <v>1</v>
      </c>
      <c r="K265" s="13">
        <f t="shared" si="4"/>
        <v>37008.120000000003</v>
      </c>
      <c r="L265" s="36"/>
    </row>
    <row r="266" spans="1:12" s="40" customFormat="1" ht="14.25" customHeight="1" x14ac:dyDescent="0.25">
      <c r="A266" s="38" t="s">
        <v>66</v>
      </c>
      <c r="B266" s="38" t="s">
        <v>3520</v>
      </c>
      <c r="C266" s="38" t="s">
        <v>5411</v>
      </c>
      <c r="D266" s="38" t="s">
        <v>5412</v>
      </c>
      <c r="E266" s="38" t="s">
        <v>3530</v>
      </c>
      <c r="F266" s="38" t="s">
        <v>5413</v>
      </c>
      <c r="G266" s="38" t="s">
        <v>5094</v>
      </c>
      <c r="H266" s="38" t="s">
        <v>2665</v>
      </c>
      <c r="I266" s="39">
        <v>26349.53</v>
      </c>
      <c r="J266" s="15">
        <f>VLOOKUP(LEFT(B266,5),[1]Percents!$C:$M,3,FALSE)</f>
        <v>1</v>
      </c>
      <c r="K266" s="13">
        <f t="shared" si="4"/>
        <v>26349.53</v>
      </c>
      <c r="L266" s="36"/>
    </row>
    <row r="267" spans="1:12" s="40" customFormat="1" ht="14.25" customHeight="1" x14ac:dyDescent="0.25">
      <c r="A267" s="38" t="s">
        <v>243</v>
      </c>
      <c r="B267" s="38" t="s">
        <v>289</v>
      </c>
      <c r="C267" s="38" t="s">
        <v>6315</v>
      </c>
      <c r="D267" s="38" t="s">
        <v>6316</v>
      </c>
      <c r="E267" s="38" t="s">
        <v>2555</v>
      </c>
      <c r="F267" s="38" t="s">
        <v>6317</v>
      </c>
      <c r="G267" s="38" t="s">
        <v>6087</v>
      </c>
      <c r="H267" s="38" t="s">
        <v>2665</v>
      </c>
      <c r="I267" s="39">
        <v>36140.660000000003</v>
      </c>
      <c r="J267" s="15">
        <f>VLOOKUP(LEFT(B267,5),[1]Percents!$C:$M,3,FALSE)</f>
        <v>0.90900000000000003</v>
      </c>
      <c r="K267" s="13">
        <f t="shared" si="4"/>
        <v>32851.859940000002</v>
      </c>
      <c r="L267" s="36"/>
    </row>
    <row r="268" spans="1:12" s="40" customFormat="1" ht="14.25" customHeight="1" x14ac:dyDescent="0.25">
      <c r="A268" s="38" t="s">
        <v>66</v>
      </c>
      <c r="B268" s="38" t="s">
        <v>3520</v>
      </c>
      <c r="C268" s="38" t="s">
        <v>5414</v>
      </c>
      <c r="D268" s="38" t="s">
        <v>5415</v>
      </c>
      <c r="E268" s="38" t="s">
        <v>3530</v>
      </c>
      <c r="F268" s="38" t="s">
        <v>5416</v>
      </c>
      <c r="G268" s="38" t="s">
        <v>5106</v>
      </c>
      <c r="H268" s="38" t="s">
        <v>2665</v>
      </c>
      <c r="I268" s="41">
        <v>-161.30000000000001</v>
      </c>
      <c r="J268" s="15">
        <f>VLOOKUP(LEFT(B268,5),[1]Percents!$C:$M,3,FALSE)</f>
        <v>1</v>
      </c>
      <c r="K268" s="13">
        <f t="shared" si="4"/>
        <v>-161.30000000000001</v>
      </c>
      <c r="L268" s="36"/>
    </row>
    <row r="269" spans="1:12" s="40" customFormat="1" ht="14.25" customHeight="1" x14ac:dyDescent="0.25">
      <c r="A269" s="38" t="s">
        <v>243</v>
      </c>
      <c r="B269" s="38" t="s">
        <v>289</v>
      </c>
      <c r="C269" s="38" t="s">
        <v>8534</v>
      </c>
      <c r="D269" s="38" t="s">
        <v>8535</v>
      </c>
      <c r="E269" s="38" t="s">
        <v>2820</v>
      </c>
      <c r="F269" s="38" t="s">
        <v>8536</v>
      </c>
      <c r="G269" s="38" t="s">
        <v>5106</v>
      </c>
      <c r="H269" s="38" t="s">
        <v>2665</v>
      </c>
      <c r="I269" s="39">
        <v>26442.05</v>
      </c>
      <c r="J269" s="15">
        <f>VLOOKUP(LEFT(B269,5),[1]Percents!$C:$M,3,FALSE)</f>
        <v>0.90900000000000003</v>
      </c>
      <c r="K269" s="13">
        <f t="shared" si="4"/>
        <v>24035.82345</v>
      </c>
      <c r="L269" s="36"/>
    </row>
    <row r="270" spans="1:12" s="40" customFormat="1" ht="14.25" customHeight="1" x14ac:dyDescent="0.25">
      <c r="A270" s="38" t="s">
        <v>141</v>
      </c>
      <c r="B270" s="38" t="s">
        <v>172</v>
      </c>
      <c r="C270" s="38" t="s">
        <v>5783</v>
      </c>
      <c r="D270" s="38" t="s">
        <v>5784</v>
      </c>
      <c r="E270" s="38" t="s">
        <v>5785</v>
      </c>
      <c r="F270" s="38" t="s">
        <v>5786</v>
      </c>
      <c r="G270" s="38" t="s">
        <v>5782</v>
      </c>
      <c r="H270" s="38" t="s">
        <v>2665</v>
      </c>
      <c r="I270" s="39">
        <v>14200.26</v>
      </c>
      <c r="J270" s="15">
        <f>VLOOKUP(LEFT(B270,5),[1]Percents!$C:$M,3,FALSE)</f>
        <v>0.1905</v>
      </c>
      <c r="K270" s="13">
        <f t="shared" si="4"/>
        <v>2705.1495300000001</v>
      </c>
      <c r="L270" s="36"/>
    </row>
    <row r="271" spans="1:12" s="40" customFormat="1" ht="14.25" customHeight="1" x14ac:dyDescent="0.25">
      <c r="A271" s="38" t="s">
        <v>141</v>
      </c>
      <c r="B271" s="38" t="s">
        <v>173</v>
      </c>
      <c r="C271" s="38" t="s">
        <v>8537</v>
      </c>
      <c r="D271" s="38" t="s">
        <v>8538</v>
      </c>
      <c r="E271" s="38" t="s">
        <v>8539</v>
      </c>
      <c r="F271" s="38" t="s">
        <v>8540</v>
      </c>
      <c r="G271" s="38" t="s">
        <v>5106</v>
      </c>
      <c r="H271" s="38" t="s">
        <v>2665</v>
      </c>
      <c r="I271" s="39">
        <v>7107.75</v>
      </c>
      <c r="J271" s="15">
        <f>VLOOKUP(LEFT(B271,5),[1]Percents!$C:$M,3,FALSE)</f>
        <v>0.1905</v>
      </c>
      <c r="K271" s="13">
        <f t="shared" si="4"/>
        <v>1354.0263749999999</v>
      </c>
      <c r="L271" s="36"/>
    </row>
    <row r="272" spans="1:12" s="40" customFormat="1" ht="14.25" customHeight="1" x14ac:dyDescent="0.25">
      <c r="A272" s="38" t="s">
        <v>243</v>
      </c>
      <c r="B272" s="38" t="s">
        <v>118</v>
      </c>
      <c r="C272" s="38" t="s">
        <v>5417</v>
      </c>
      <c r="D272" s="38" t="s">
        <v>5418</v>
      </c>
      <c r="E272" s="38" t="s">
        <v>385</v>
      </c>
      <c r="F272" s="38" t="s">
        <v>5419</v>
      </c>
      <c r="G272" s="38" t="s">
        <v>5420</v>
      </c>
      <c r="H272" s="38" t="s">
        <v>2665</v>
      </c>
      <c r="I272" s="39">
        <v>22670.36</v>
      </c>
      <c r="J272" s="15">
        <f>VLOOKUP(LEFT(B272,5),[1]Percents!$C:$M,3,FALSE)</f>
        <v>0.90900000000000003</v>
      </c>
      <c r="K272" s="13">
        <f t="shared" si="4"/>
        <v>20607.357240000001</v>
      </c>
      <c r="L272" s="36"/>
    </row>
    <row r="273" spans="1:12" s="40" customFormat="1" ht="14.25" customHeight="1" x14ac:dyDescent="0.25">
      <c r="A273" s="38" t="s">
        <v>243</v>
      </c>
      <c r="B273" s="38" t="s">
        <v>118</v>
      </c>
      <c r="C273" s="38" t="s">
        <v>5787</v>
      </c>
      <c r="D273" s="38" t="s">
        <v>5788</v>
      </c>
      <c r="E273" s="38" t="s">
        <v>510</v>
      </c>
      <c r="F273" s="38" t="s">
        <v>5419</v>
      </c>
      <c r="G273" s="38" t="s">
        <v>5420</v>
      </c>
      <c r="H273" s="38" t="s">
        <v>2665</v>
      </c>
      <c r="I273" s="39">
        <v>10236.450000000001</v>
      </c>
      <c r="J273" s="15">
        <f>VLOOKUP(LEFT(B273,5),[1]Percents!$C:$M,3,FALSE)</f>
        <v>0.90900000000000003</v>
      </c>
      <c r="K273" s="13">
        <f t="shared" si="4"/>
        <v>9304.9330500000015</v>
      </c>
      <c r="L273" s="36"/>
    </row>
    <row r="274" spans="1:12" s="40" customFormat="1" ht="14.25" customHeight="1" x14ac:dyDescent="0.25">
      <c r="A274" s="38" t="s">
        <v>243</v>
      </c>
      <c r="B274" s="38" t="s">
        <v>118</v>
      </c>
      <c r="C274" s="38" t="s">
        <v>7645</v>
      </c>
      <c r="D274" s="38" t="s">
        <v>7646</v>
      </c>
      <c r="E274" s="38" t="s">
        <v>2792</v>
      </c>
      <c r="F274" s="38" t="s">
        <v>5419</v>
      </c>
      <c r="G274" s="38" t="s">
        <v>5420</v>
      </c>
      <c r="H274" s="38" t="s">
        <v>2665</v>
      </c>
      <c r="I274" s="39">
        <v>7343.14</v>
      </c>
      <c r="J274" s="15">
        <f>VLOOKUP(LEFT(B274,5),[1]Percents!$C:$M,3,FALSE)</f>
        <v>0.90900000000000003</v>
      </c>
      <c r="K274" s="13">
        <f t="shared" si="4"/>
        <v>6674.9142600000005</v>
      </c>
      <c r="L274" s="36"/>
    </row>
    <row r="275" spans="1:12" s="40" customFormat="1" ht="14.25" customHeight="1" x14ac:dyDescent="0.25">
      <c r="A275" s="38" t="s">
        <v>243</v>
      </c>
      <c r="B275" s="38" t="s">
        <v>118</v>
      </c>
      <c r="C275" s="38" t="s">
        <v>12405</v>
      </c>
      <c r="D275" s="38" t="s">
        <v>12406</v>
      </c>
      <c r="E275" s="38" t="s">
        <v>2792</v>
      </c>
      <c r="F275" s="38" t="s">
        <v>5419</v>
      </c>
      <c r="G275" s="38" t="s">
        <v>5420</v>
      </c>
      <c r="H275" s="38" t="s">
        <v>2665</v>
      </c>
      <c r="I275" s="39">
        <v>1232.95</v>
      </c>
      <c r="J275" s="15">
        <f>VLOOKUP(LEFT(B275,5),[1]Percents!$C:$M,3,FALSE)</f>
        <v>0.90900000000000003</v>
      </c>
      <c r="K275" s="13">
        <f t="shared" si="4"/>
        <v>1120.7515500000002</v>
      </c>
      <c r="L275" s="36"/>
    </row>
    <row r="276" spans="1:12" s="40" customFormat="1" ht="14.25" customHeight="1" x14ac:dyDescent="0.25">
      <c r="A276" s="38" t="s">
        <v>141</v>
      </c>
      <c r="B276" s="38" t="s">
        <v>306</v>
      </c>
      <c r="C276" s="38" t="s">
        <v>5121</v>
      </c>
      <c r="D276" s="38" t="s">
        <v>5122</v>
      </c>
      <c r="E276" s="38" t="s">
        <v>6686</v>
      </c>
      <c r="F276" s="38" t="s">
        <v>5123</v>
      </c>
      <c r="G276" s="38" t="s">
        <v>5124</v>
      </c>
      <c r="H276" s="38" t="s">
        <v>2665</v>
      </c>
      <c r="I276" s="39">
        <v>52110.69</v>
      </c>
      <c r="J276" s="15">
        <f>VLOOKUP(LEFT(B276,5),[1]Percents!$C:$M,3,FALSE)</f>
        <v>0.1905</v>
      </c>
      <c r="K276" s="13">
        <f t="shared" si="4"/>
        <v>9927.0864450000008</v>
      </c>
      <c r="L276" s="36"/>
    </row>
    <row r="277" spans="1:12" s="40" customFormat="1" ht="14.25" customHeight="1" x14ac:dyDescent="0.25">
      <c r="A277" s="38" t="s">
        <v>243</v>
      </c>
      <c r="B277" s="38" t="s">
        <v>203</v>
      </c>
      <c r="C277" s="38" t="s">
        <v>5421</v>
      </c>
      <c r="D277" s="38" t="s">
        <v>5422</v>
      </c>
      <c r="E277" s="38" t="s">
        <v>12401</v>
      </c>
      <c r="F277" s="38" t="s">
        <v>5423</v>
      </c>
      <c r="G277" s="38" t="s">
        <v>4852</v>
      </c>
      <c r="H277" s="38" t="s">
        <v>2665</v>
      </c>
      <c r="I277" s="39">
        <v>47936.160000000003</v>
      </c>
      <c r="J277" s="15">
        <f>VLOOKUP(LEFT(B277,5),[1]Percents!$C:$M,3,FALSE)</f>
        <v>0.90900000000000003</v>
      </c>
      <c r="K277" s="13">
        <f t="shared" si="4"/>
        <v>43573.969440000008</v>
      </c>
      <c r="L277" s="36"/>
    </row>
    <row r="278" spans="1:12" s="40" customFormat="1" ht="14.25" customHeight="1" x14ac:dyDescent="0.25">
      <c r="A278" s="38" t="s">
        <v>243</v>
      </c>
      <c r="B278" s="38" t="s">
        <v>203</v>
      </c>
      <c r="C278" s="38" t="s">
        <v>8062</v>
      </c>
      <c r="D278" s="38" t="s">
        <v>8063</v>
      </c>
      <c r="E278" s="38" t="s">
        <v>1358</v>
      </c>
      <c r="F278" s="38" t="s">
        <v>8064</v>
      </c>
      <c r="G278" s="38" t="s">
        <v>7661</v>
      </c>
      <c r="H278" s="38" t="s">
        <v>2665</v>
      </c>
      <c r="I278" s="39">
        <v>27005.34</v>
      </c>
      <c r="J278" s="15">
        <f>VLOOKUP(LEFT(B278,5),[1]Percents!$C:$M,3,FALSE)</f>
        <v>0.90900000000000003</v>
      </c>
      <c r="K278" s="13">
        <f t="shared" si="4"/>
        <v>24547.854060000001</v>
      </c>
      <c r="L278" s="36"/>
    </row>
    <row r="279" spans="1:12" s="40" customFormat="1" ht="14.25" customHeight="1" x14ac:dyDescent="0.25">
      <c r="A279" s="38" t="s">
        <v>243</v>
      </c>
      <c r="B279" s="38" t="s">
        <v>203</v>
      </c>
      <c r="C279" s="38" t="s">
        <v>5789</v>
      </c>
      <c r="D279" s="38" t="s">
        <v>5790</v>
      </c>
      <c r="E279" s="38" t="s">
        <v>582</v>
      </c>
      <c r="F279" s="38" t="s">
        <v>5791</v>
      </c>
      <c r="G279" s="38" t="s">
        <v>5420</v>
      </c>
      <c r="H279" s="38" t="s">
        <v>2665</v>
      </c>
      <c r="I279" s="39">
        <v>24753.56</v>
      </c>
      <c r="J279" s="15">
        <f>VLOOKUP(LEFT(B279,5),[1]Percents!$C:$M,3,FALSE)</f>
        <v>0.90900000000000003</v>
      </c>
      <c r="K279" s="13">
        <f t="shared" si="4"/>
        <v>22500.986040000003</v>
      </c>
      <c r="L279" s="36"/>
    </row>
    <row r="280" spans="1:12" s="40" customFormat="1" ht="14.25" customHeight="1" x14ac:dyDescent="0.25">
      <c r="A280" s="38" t="s">
        <v>243</v>
      </c>
      <c r="B280" s="38" t="s">
        <v>289</v>
      </c>
      <c r="C280" s="38" t="s">
        <v>7647</v>
      </c>
      <c r="D280" s="38" t="s">
        <v>7648</v>
      </c>
      <c r="E280" s="38" t="s">
        <v>3110</v>
      </c>
      <c r="F280" s="38" t="s">
        <v>7649</v>
      </c>
      <c r="G280" s="38" t="s">
        <v>6087</v>
      </c>
      <c r="H280" s="38" t="s">
        <v>2665</v>
      </c>
      <c r="I280" s="39">
        <v>24373.52</v>
      </c>
      <c r="J280" s="15">
        <f>VLOOKUP(LEFT(B280,5),[1]Percents!$C:$M,3,FALSE)</f>
        <v>0.90900000000000003</v>
      </c>
      <c r="K280" s="13">
        <f t="shared" si="4"/>
        <v>22155.52968</v>
      </c>
      <c r="L280" s="36"/>
    </row>
    <row r="281" spans="1:12" s="40" customFormat="1" ht="14.25" customHeight="1" x14ac:dyDescent="0.25">
      <c r="A281" s="38" t="s">
        <v>243</v>
      </c>
      <c r="B281" s="38" t="s">
        <v>50</v>
      </c>
      <c r="C281" s="38" t="s">
        <v>6687</v>
      </c>
      <c r="D281" s="38" t="s">
        <v>6688</v>
      </c>
      <c r="E281" s="38" t="s">
        <v>3888</v>
      </c>
      <c r="F281" s="38" t="s">
        <v>6689</v>
      </c>
      <c r="G281" s="38" t="s">
        <v>5420</v>
      </c>
      <c r="H281" s="38" t="s">
        <v>2665</v>
      </c>
      <c r="I281" s="39">
        <v>9895.43</v>
      </c>
      <c r="J281" s="15">
        <f>VLOOKUP(LEFT(B281,5),[1]Percents!$C:$M,3,FALSE)</f>
        <v>0.90900000000000003</v>
      </c>
      <c r="K281" s="13">
        <f t="shared" si="4"/>
        <v>8994.9458700000014</v>
      </c>
      <c r="L281" s="36"/>
    </row>
    <row r="282" spans="1:12" s="40" customFormat="1" ht="14.25" customHeight="1" x14ac:dyDescent="0.25">
      <c r="A282" s="38" t="s">
        <v>243</v>
      </c>
      <c r="B282" s="38" t="s">
        <v>289</v>
      </c>
      <c r="C282" s="38" t="s">
        <v>7375</v>
      </c>
      <c r="D282" s="38" t="s">
        <v>7376</v>
      </c>
      <c r="E282" s="38" t="s">
        <v>4145</v>
      </c>
      <c r="F282" s="38" t="s">
        <v>7377</v>
      </c>
      <c r="G282" s="38" t="s">
        <v>7378</v>
      </c>
      <c r="H282" s="38" t="s">
        <v>2665</v>
      </c>
      <c r="I282" s="39">
        <v>55800.58</v>
      </c>
      <c r="J282" s="15">
        <f>VLOOKUP(LEFT(B282,5),[1]Percents!$C:$M,3,FALSE)</f>
        <v>0.90900000000000003</v>
      </c>
      <c r="K282" s="13">
        <f t="shared" si="4"/>
        <v>50722.727220000001</v>
      </c>
      <c r="L282" s="36"/>
    </row>
    <row r="283" spans="1:12" s="40" customFormat="1" ht="14.25" customHeight="1" x14ac:dyDescent="0.25">
      <c r="A283" s="38" t="s">
        <v>242</v>
      </c>
      <c r="B283" s="38" t="s">
        <v>174</v>
      </c>
      <c r="C283" s="38" t="s">
        <v>6080</v>
      </c>
      <c r="D283" s="38" t="s">
        <v>6081</v>
      </c>
      <c r="E283" s="38" t="s">
        <v>418</v>
      </c>
      <c r="F283" s="38" t="s">
        <v>6082</v>
      </c>
      <c r="G283" s="38" t="s">
        <v>5782</v>
      </c>
      <c r="H283" s="38" t="s">
        <v>2665</v>
      </c>
      <c r="I283" s="39">
        <v>135933.85</v>
      </c>
      <c r="J283" s="15">
        <f>VLOOKUP(LEFT(B283,5),[1]Percents!$C:$M,3,FALSE)</f>
        <v>0.96416999999999997</v>
      </c>
      <c r="K283" s="13">
        <f t="shared" si="4"/>
        <v>131063.34015450001</v>
      </c>
      <c r="L283" s="36"/>
    </row>
    <row r="284" spans="1:12" s="40" customFormat="1" ht="14.25" customHeight="1" x14ac:dyDescent="0.25">
      <c r="A284" s="38" t="s">
        <v>141</v>
      </c>
      <c r="B284" s="38" t="s">
        <v>3</v>
      </c>
      <c r="C284" s="38" t="s">
        <v>7379</v>
      </c>
      <c r="D284" s="38" t="s">
        <v>7380</v>
      </c>
      <c r="E284" s="38" t="s">
        <v>3834</v>
      </c>
      <c r="F284" s="38" t="s">
        <v>7381</v>
      </c>
      <c r="G284" s="38" t="s">
        <v>5427</v>
      </c>
      <c r="H284" s="38" t="s">
        <v>2665</v>
      </c>
      <c r="I284" s="39">
        <v>7231.48</v>
      </c>
      <c r="J284" s="15">
        <f>VLOOKUP(LEFT(B284,5),[1]Percents!$C:$M,3,FALSE)</f>
        <v>0.1905</v>
      </c>
      <c r="K284" s="13">
        <f t="shared" si="4"/>
        <v>1377.5969399999999</v>
      </c>
      <c r="L284" s="36"/>
    </row>
    <row r="285" spans="1:12" s="40" customFormat="1" ht="14.25" customHeight="1" x14ac:dyDescent="0.25">
      <c r="A285" s="38" t="s">
        <v>141</v>
      </c>
      <c r="B285" s="38" t="s">
        <v>111</v>
      </c>
      <c r="C285" s="38" t="s">
        <v>5792</v>
      </c>
      <c r="D285" s="38" t="s">
        <v>5793</v>
      </c>
      <c r="E285" s="38" t="s">
        <v>265</v>
      </c>
      <c r="F285" s="38" t="s">
        <v>5794</v>
      </c>
      <c r="G285" s="38" t="s">
        <v>5782</v>
      </c>
      <c r="H285" s="38" t="s">
        <v>2665</v>
      </c>
      <c r="I285" s="39">
        <v>35356.86</v>
      </c>
      <c r="J285" s="15">
        <f>VLOOKUP(LEFT(B285,5),[1]Percents!$C:$M,3,FALSE)</f>
        <v>0.1905</v>
      </c>
      <c r="K285" s="13">
        <f t="shared" si="4"/>
        <v>6735.4818300000006</v>
      </c>
      <c r="L285" s="36"/>
    </row>
    <row r="286" spans="1:12" s="40" customFormat="1" ht="14.25" customHeight="1" x14ac:dyDescent="0.25">
      <c r="A286" s="38" t="s">
        <v>243</v>
      </c>
      <c r="B286" s="38" t="s">
        <v>118</v>
      </c>
      <c r="C286" s="38" t="s">
        <v>6690</v>
      </c>
      <c r="D286" s="38" t="s">
        <v>6691</v>
      </c>
      <c r="E286" s="38" t="s">
        <v>119</v>
      </c>
      <c r="F286" s="38" t="s">
        <v>6692</v>
      </c>
      <c r="G286" s="38" t="s">
        <v>5427</v>
      </c>
      <c r="H286" s="38" t="s">
        <v>2665</v>
      </c>
      <c r="I286" s="39">
        <v>32927.64</v>
      </c>
      <c r="J286" s="15">
        <f>VLOOKUP(LEFT(B286,5),[1]Percents!$C:$M,3,FALSE)</f>
        <v>0.90900000000000003</v>
      </c>
      <c r="K286" s="13">
        <f t="shared" ref="K286:K349" si="5">+J286*I286</f>
        <v>29931.224760000001</v>
      </c>
      <c r="L286" s="36"/>
    </row>
    <row r="287" spans="1:12" s="40" customFormat="1" ht="14.25" customHeight="1" x14ac:dyDescent="0.25">
      <c r="A287" s="38" t="s">
        <v>66</v>
      </c>
      <c r="B287" s="38" t="s">
        <v>3520</v>
      </c>
      <c r="C287" s="38" t="s">
        <v>6083</v>
      </c>
      <c r="D287" s="38" t="s">
        <v>6084</v>
      </c>
      <c r="E287" s="38" t="s">
        <v>3059</v>
      </c>
      <c r="F287" s="38" t="s">
        <v>6085</v>
      </c>
      <c r="G287" s="38" t="s">
        <v>6086</v>
      </c>
      <c r="H287" s="38" t="s">
        <v>2665</v>
      </c>
      <c r="I287" s="39">
        <v>101670.77</v>
      </c>
      <c r="J287" s="15">
        <f>VLOOKUP(LEFT(B287,5),[1]Percents!$C:$M,3,FALSE)</f>
        <v>1</v>
      </c>
      <c r="K287" s="13">
        <f t="shared" si="5"/>
        <v>101670.77</v>
      </c>
      <c r="L287" s="36"/>
    </row>
    <row r="288" spans="1:12" s="40" customFormat="1" ht="14.25" customHeight="1" x14ac:dyDescent="0.25">
      <c r="A288" s="38" t="s">
        <v>243</v>
      </c>
      <c r="B288" s="38" t="s">
        <v>289</v>
      </c>
      <c r="C288" s="38" t="s">
        <v>9300</v>
      </c>
      <c r="D288" s="38" t="s">
        <v>9301</v>
      </c>
      <c r="E288" s="38" t="s">
        <v>9302</v>
      </c>
      <c r="F288" s="38" t="s">
        <v>9303</v>
      </c>
      <c r="G288" s="38" t="s">
        <v>5495</v>
      </c>
      <c r="H288" s="38" t="s">
        <v>2665</v>
      </c>
      <c r="I288" s="39">
        <v>14738.68</v>
      </c>
      <c r="J288" s="15">
        <f>VLOOKUP(LEFT(B288,5),[1]Percents!$C:$M,3,FALSE)</f>
        <v>0.90900000000000003</v>
      </c>
      <c r="K288" s="13">
        <f t="shared" si="5"/>
        <v>13397.460120000002</v>
      </c>
      <c r="L288" s="36"/>
    </row>
    <row r="289" spans="1:12" s="40" customFormat="1" ht="14.25" customHeight="1" x14ac:dyDescent="0.25">
      <c r="A289" s="38" t="s">
        <v>243</v>
      </c>
      <c r="B289" s="38" t="s">
        <v>203</v>
      </c>
      <c r="C289" s="38" t="s">
        <v>7650</v>
      </c>
      <c r="D289" s="38" t="s">
        <v>7651</v>
      </c>
      <c r="E289" s="38" t="s">
        <v>1208</v>
      </c>
      <c r="F289" s="38" t="s">
        <v>7189</v>
      </c>
      <c r="G289" s="38" t="s">
        <v>5782</v>
      </c>
      <c r="H289" s="38" t="s">
        <v>2665</v>
      </c>
      <c r="I289" s="39">
        <v>73003.38</v>
      </c>
      <c r="J289" s="15">
        <f>VLOOKUP(LEFT(B289,5),[1]Percents!$C:$M,3,FALSE)</f>
        <v>0.90900000000000003</v>
      </c>
      <c r="K289" s="13">
        <f t="shared" si="5"/>
        <v>66360.072420000011</v>
      </c>
      <c r="L289" s="36"/>
    </row>
    <row r="290" spans="1:12" s="40" customFormat="1" ht="14.25" customHeight="1" x14ac:dyDescent="0.25">
      <c r="A290" s="38" t="s">
        <v>243</v>
      </c>
      <c r="B290" s="38" t="s">
        <v>50</v>
      </c>
      <c r="C290" s="38" t="s">
        <v>7858</v>
      </c>
      <c r="D290" s="38" t="s">
        <v>7859</v>
      </c>
      <c r="E290" s="38" t="s">
        <v>6823</v>
      </c>
      <c r="F290" s="38" t="s">
        <v>7189</v>
      </c>
      <c r="G290" s="38" t="s">
        <v>5782</v>
      </c>
      <c r="H290" s="38" t="s">
        <v>2665</v>
      </c>
      <c r="I290" s="39">
        <v>9974.2000000000007</v>
      </c>
      <c r="J290" s="15">
        <f>VLOOKUP(LEFT(B290,5),[1]Percents!$C:$M,3,FALSE)</f>
        <v>0.90900000000000003</v>
      </c>
      <c r="K290" s="13">
        <f t="shared" si="5"/>
        <v>9066.5478000000003</v>
      </c>
      <c r="L290" s="36"/>
    </row>
    <row r="291" spans="1:12" s="40" customFormat="1" ht="14.25" customHeight="1" x14ac:dyDescent="0.25">
      <c r="A291" s="38" t="s">
        <v>243</v>
      </c>
      <c r="B291" s="38" t="s">
        <v>2543</v>
      </c>
      <c r="C291" s="38" t="s">
        <v>7186</v>
      </c>
      <c r="D291" s="38" t="s">
        <v>7187</v>
      </c>
      <c r="E291" s="38" t="s">
        <v>7188</v>
      </c>
      <c r="F291" s="38" t="s">
        <v>7189</v>
      </c>
      <c r="G291" s="38" t="s">
        <v>5782</v>
      </c>
      <c r="H291" s="38" t="s">
        <v>2665</v>
      </c>
      <c r="I291" s="39">
        <v>29018.95</v>
      </c>
      <c r="J291" s="15">
        <f>VLOOKUP(LEFT(B291,5),[1]Percents!$C:$M,3,FALSE)</f>
        <v>0.90900000000000003</v>
      </c>
      <c r="K291" s="13">
        <f t="shared" si="5"/>
        <v>26378.225550000003</v>
      </c>
      <c r="L291" s="36"/>
    </row>
    <row r="292" spans="1:12" s="40" customFormat="1" ht="14.25" customHeight="1" x14ac:dyDescent="0.25">
      <c r="A292" s="38" t="s">
        <v>242</v>
      </c>
      <c r="B292" s="38" t="s">
        <v>122</v>
      </c>
      <c r="C292" s="38" t="s">
        <v>5424</v>
      </c>
      <c r="D292" s="38" t="s">
        <v>5425</v>
      </c>
      <c r="E292" s="38" t="s">
        <v>357</v>
      </c>
      <c r="F292" s="38" t="s">
        <v>5426</v>
      </c>
      <c r="G292" s="38" t="s">
        <v>5427</v>
      </c>
      <c r="H292" s="38" t="s">
        <v>2665</v>
      </c>
      <c r="I292" s="39">
        <v>125938.12</v>
      </c>
      <c r="J292" s="15">
        <f>VLOOKUP(LEFT(B292,5),[1]Percents!$C:$M,3,FALSE)</f>
        <v>0.9462600000000001</v>
      </c>
      <c r="K292" s="13">
        <f t="shared" si="5"/>
        <v>119170.20543120001</v>
      </c>
      <c r="L292" s="36"/>
    </row>
    <row r="293" spans="1:12" s="40" customFormat="1" ht="14.25" customHeight="1" x14ac:dyDescent="0.25">
      <c r="A293" s="38" t="s">
        <v>243</v>
      </c>
      <c r="B293" s="38" t="s">
        <v>290</v>
      </c>
      <c r="C293" s="38" t="s">
        <v>6318</v>
      </c>
      <c r="D293" s="38" t="s">
        <v>6319</v>
      </c>
      <c r="E293" s="38" t="s">
        <v>6320</v>
      </c>
      <c r="F293" s="38" t="s">
        <v>5797</v>
      </c>
      <c r="G293" s="38" t="s">
        <v>5427</v>
      </c>
      <c r="H293" s="38" t="s">
        <v>2665</v>
      </c>
      <c r="I293" s="39">
        <v>23111.95</v>
      </c>
      <c r="J293" s="15">
        <f>VLOOKUP(LEFT(B293,5),[1]Percents!$C:$M,3,FALSE)</f>
        <v>0.90900000000000003</v>
      </c>
      <c r="K293" s="13">
        <f t="shared" si="5"/>
        <v>21008.762550000003</v>
      </c>
      <c r="L293" s="36"/>
    </row>
    <row r="294" spans="1:12" s="40" customFormat="1" ht="14.25" customHeight="1" x14ac:dyDescent="0.25">
      <c r="A294" s="38" t="s">
        <v>243</v>
      </c>
      <c r="B294" s="38" t="s">
        <v>290</v>
      </c>
      <c r="C294" s="38" t="s">
        <v>8065</v>
      </c>
      <c r="D294" s="38" t="s">
        <v>8066</v>
      </c>
      <c r="E294" s="38" t="s">
        <v>71</v>
      </c>
      <c r="F294" s="38" t="s">
        <v>5797</v>
      </c>
      <c r="G294" s="38" t="s">
        <v>5427</v>
      </c>
      <c r="H294" s="38" t="s">
        <v>2665</v>
      </c>
      <c r="I294" s="39">
        <v>11016.52</v>
      </c>
      <c r="J294" s="15">
        <f>VLOOKUP(LEFT(B294,5),[1]Percents!$C:$M,3,FALSE)</f>
        <v>0.90900000000000003</v>
      </c>
      <c r="K294" s="13">
        <f t="shared" si="5"/>
        <v>10014.016680000001</v>
      </c>
      <c r="L294" s="36"/>
    </row>
    <row r="295" spans="1:12" s="40" customFormat="1" ht="14.25" customHeight="1" x14ac:dyDescent="0.25">
      <c r="A295" s="38" t="s">
        <v>213</v>
      </c>
      <c r="B295" s="38" t="s">
        <v>61</v>
      </c>
      <c r="C295" s="38" t="s">
        <v>5795</v>
      </c>
      <c r="D295" s="38" t="s">
        <v>5796</v>
      </c>
      <c r="E295" s="38" t="s">
        <v>62</v>
      </c>
      <c r="F295" s="38" t="s">
        <v>5797</v>
      </c>
      <c r="G295" s="38" t="s">
        <v>5427</v>
      </c>
      <c r="H295" s="38" t="s">
        <v>2665</v>
      </c>
      <c r="I295" s="39">
        <v>6189.5</v>
      </c>
      <c r="J295" s="15">
        <f>VLOOKUP(LEFT(B295,5),[1]Percents!$C:$M,3,FALSE)</f>
        <v>0.91395000000000004</v>
      </c>
      <c r="K295" s="13">
        <f t="shared" si="5"/>
        <v>5656.8935250000004</v>
      </c>
      <c r="L295" s="36"/>
    </row>
    <row r="296" spans="1:12" s="40" customFormat="1" ht="14.25" customHeight="1" x14ac:dyDescent="0.25">
      <c r="A296" s="38" t="s">
        <v>243</v>
      </c>
      <c r="B296" s="38" t="s">
        <v>2543</v>
      </c>
      <c r="C296" s="38" t="s">
        <v>6522</v>
      </c>
      <c r="D296" s="38" t="s">
        <v>6523</v>
      </c>
      <c r="E296" s="38" t="s">
        <v>6073</v>
      </c>
      <c r="F296" s="38" t="s">
        <v>6524</v>
      </c>
      <c r="G296" s="38" t="s">
        <v>5782</v>
      </c>
      <c r="H296" s="38" t="s">
        <v>2665</v>
      </c>
      <c r="I296" s="39">
        <v>22775.52</v>
      </c>
      <c r="J296" s="15">
        <f>VLOOKUP(LEFT(B296,5),[1]Percents!$C:$M,3,FALSE)</f>
        <v>0.90900000000000003</v>
      </c>
      <c r="K296" s="13">
        <f t="shared" si="5"/>
        <v>20702.947680000001</v>
      </c>
      <c r="L296" s="36"/>
    </row>
    <row r="297" spans="1:12" s="40" customFormat="1" ht="14.25" customHeight="1" x14ac:dyDescent="0.25">
      <c r="A297" s="38" t="s">
        <v>141</v>
      </c>
      <c r="B297" s="38" t="s">
        <v>142</v>
      </c>
      <c r="C297" s="38" t="s">
        <v>6321</v>
      </c>
      <c r="D297" s="38" t="s">
        <v>6322</v>
      </c>
      <c r="E297" s="38" t="s">
        <v>1015</v>
      </c>
      <c r="F297" s="38" t="s">
        <v>6323</v>
      </c>
      <c r="G297" s="38" t="s">
        <v>5782</v>
      </c>
      <c r="H297" s="38" t="s">
        <v>2665</v>
      </c>
      <c r="I297" s="39">
        <v>13170</v>
      </c>
      <c r="J297" s="15">
        <f>VLOOKUP(LEFT(B297,5),[1]Percents!$C:$M,3,FALSE)</f>
        <v>4.4999999999999998E-2</v>
      </c>
      <c r="K297" s="13">
        <f t="shared" si="5"/>
        <v>592.65</v>
      </c>
      <c r="L297" s="36"/>
    </row>
    <row r="298" spans="1:12" s="40" customFormat="1" ht="14.25" customHeight="1" x14ac:dyDescent="0.25">
      <c r="A298" s="38" t="s">
        <v>243</v>
      </c>
      <c r="B298" s="38" t="s">
        <v>118</v>
      </c>
      <c r="C298" s="38" t="s">
        <v>10939</v>
      </c>
      <c r="D298" s="38" t="s">
        <v>10940</v>
      </c>
      <c r="E298" s="38" t="s">
        <v>4892</v>
      </c>
      <c r="F298" s="38" t="s">
        <v>10941</v>
      </c>
      <c r="G298" s="38" t="s">
        <v>5782</v>
      </c>
      <c r="H298" s="38" t="s">
        <v>2665</v>
      </c>
      <c r="I298" s="39">
        <v>8762.3799999999992</v>
      </c>
      <c r="J298" s="15">
        <f>VLOOKUP(LEFT(B298,5),[1]Percents!$C:$M,3,FALSE)</f>
        <v>0.90900000000000003</v>
      </c>
      <c r="K298" s="13">
        <f t="shared" si="5"/>
        <v>7965.0034199999991</v>
      </c>
      <c r="L298" s="36"/>
    </row>
    <row r="299" spans="1:12" s="40" customFormat="1" ht="14.25" customHeight="1" x14ac:dyDescent="0.25">
      <c r="A299" s="38" t="s">
        <v>243</v>
      </c>
      <c r="B299" s="38" t="s">
        <v>289</v>
      </c>
      <c r="C299" s="38" t="s">
        <v>6693</v>
      </c>
      <c r="D299" s="38" t="s">
        <v>6694</v>
      </c>
      <c r="E299" s="38" t="s">
        <v>3110</v>
      </c>
      <c r="F299" s="38" t="s">
        <v>6695</v>
      </c>
      <c r="G299" s="38" t="s">
        <v>6087</v>
      </c>
      <c r="H299" s="38" t="s">
        <v>2665</v>
      </c>
      <c r="I299" s="39">
        <v>24929.759999999998</v>
      </c>
      <c r="J299" s="15">
        <f>VLOOKUP(LEFT(B299,5),[1]Percents!$C:$M,3,FALSE)</f>
        <v>0.90900000000000003</v>
      </c>
      <c r="K299" s="13">
        <f t="shared" si="5"/>
        <v>22661.151839999999</v>
      </c>
      <c r="L299" s="36"/>
    </row>
    <row r="300" spans="1:12" s="40" customFormat="1" ht="14.25" customHeight="1" x14ac:dyDescent="0.25">
      <c r="A300" s="38" t="s">
        <v>243</v>
      </c>
      <c r="B300" s="38" t="s">
        <v>118</v>
      </c>
      <c r="C300" s="38" t="s">
        <v>8541</v>
      </c>
      <c r="D300" s="38" t="s">
        <v>8542</v>
      </c>
      <c r="E300" s="38" t="s">
        <v>8543</v>
      </c>
      <c r="F300" s="38" t="s">
        <v>8544</v>
      </c>
      <c r="G300" s="38" t="s">
        <v>6087</v>
      </c>
      <c r="H300" s="38" t="s">
        <v>2665</v>
      </c>
      <c r="I300" s="39">
        <v>19216.59</v>
      </c>
      <c r="J300" s="15">
        <f>VLOOKUP(LEFT(B300,5),[1]Percents!$C:$M,3,FALSE)</f>
        <v>0.90900000000000003</v>
      </c>
      <c r="K300" s="13">
        <f t="shared" si="5"/>
        <v>17467.88031</v>
      </c>
      <c r="L300" s="36"/>
    </row>
    <row r="301" spans="1:12" s="40" customFormat="1" ht="14.25" customHeight="1" x14ac:dyDescent="0.25">
      <c r="A301" s="38" t="s">
        <v>243</v>
      </c>
      <c r="B301" s="38" t="s">
        <v>289</v>
      </c>
      <c r="C301" s="38" t="s">
        <v>9841</v>
      </c>
      <c r="D301" s="38" t="s">
        <v>9842</v>
      </c>
      <c r="E301" s="38" t="s">
        <v>294</v>
      </c>
      <c r="F301" s="38" t="s">
        <v>9843</v>
      </c>
      <c r="G301" s="38" t="s">
        <v>6087</v>
      </c>
      <c r="H301" s="38" t="s">
        <v>2665</v>
      </c>
      <c r="I301" s="39">
        <v>9451.2999999999993</v>
      </c>
      <c r="J301" s="15">
        <f>VLOOKUP(LEFT(B301,5),[1]Percents!$C:$M,3,FALSE)</f>
        <v>0.90900000000000003</v>
      </c>
      <c r="K301" s="13">
        <f t="shared" si="5"/>
        <v>8591.2317000000003</v>
      </c>
      <c r="L301" s="36"/>
    </row>
    <row r="302" spans="1:12" s="40" customFormat="1" ht="14.25" customHeight="1" x14ac:dyDescent="0.25">
      <c r="A302" s="38" t="s">
        <v>243</v>
      </c>
      <c r="B302" s="38" t="s">
        <v>118</v>
      </c>
      <c r="C302" s="38" t="s">
        <v>7652</v>
      </c>
      <c r="D302" s="38" t="s">
        <v>7653</v>
      </c>
      <c r="E302" s="38" t="s">
        <v>4892</v>
      </c>
      <c r="F302" s="38" t="s">
        <v>7654</v>
      </c>
      <c r="G302" s="38" t="s">
        <v>6059</v>
      </c>
      <c r="H302" s="38" t="s">
        <v>2665</v>
      </c>
      <c r="I302" s="39">
        <v>2562.2399999999998</v>
      </c>
      <c r="J302" s="15">
        <f>VLOOKUP(LEFT(B302,5),[1]Percents!$C:$M,3,FALSE)</f>
        <v>0.90900000000000003</v>
      </c>
      <c r="K302" s="13">
        <f t="shared" si="5"/>
        <v>2329.0761600000001</v>
      </c>
      <c r="L302" s="36"/>
    </row>
    <row r="303" spans="1:12" s="40" customFormat="1" ht="14.25" customHeight="1" x14ac:dyDescent="0.25">
      <c r="A303" s="38" t="s">
        <v>141</v>
      </c>
      <c r="B303" s="38" t="s">
        <v>306</v>
      </c>
      <c r="C303" s="38" t="s">
        <v>6525</v>
      </c>
      <c r="D303" s="38" t="s">
        <v>6526</v>
      </c>
      <c r="E303" s="38" t="s">
        <v>1007</v>
      </c>
      <c r="F303" s="38" t="s">
        <v>6527</v>
      </c>
      <c r="G303" s="38" t="s">
        <v>5782</v>
      </c>
      <c r="H303" s="38" t="s">
        <v>2665</v>
      </c>
      <c r="I303" s="39">
        <v>22987.119999999999</v>
      </c>
      <c r="J303" s="15">
        <f>VLOOKUP(LEFT(B303,5),[1]Percents!$C:$M,3,FALSE)</f>
        <v>0.1905</v>
      </c>
      <c r="K303" s="13">
        <f t="shared" si="5"/>
        <v>4379.0463600000003</v>
      </c>
      <c r="L303" s="36"/>
    </row>
    <row r="304" spans="1:12" s="40" customFormat="1" ht="14.25" customHeight="1" x14ac:dyDescent="0.25">
      <c r="A304" s="38" t="s">
        <v>243</v>
      </c>
      <c r="B304" s="38" t="s">
        <v>203</v>
      </c>
      <c r="C304" s="38" t="s">
        <v>6528</v>
      </c>
      <c r="D304" s="38" t="s">
        <v>6529</v>
      </c>
      <c r="E304" s="38" t="s">
        <v>1208</v>
      </c>
      <c r="F304" s="38" t="s">
        <v>6530</v>
      </c>
      <c r="G304" s="38" t="s">
        <v>5782</v>
      </c>
      <c r="H304" s="38" t="s">
        <v>2665</v>
      </c>
      <c r="I304" s="39">
        <v>74971.740000000005</v>
      </c>
      <c r="J304" s="15">
        <f>VLOOKUP(LEFT(B304,5),[1]Percents!$C:$M,3,FALSE)</f>
        <v>0.90900000000000003</v>
      </c>
      <c r="K304" s="13">
        <f t="shared" si="5"/>
        <v>68149.311660000007</v>
      </c>
      <c r="L304" s="36"/>
    </row>
    <row r="305" spans="1:12" s="40" customFormat="1" ht="14.25" customHeight="1" x14ac:dyDescent="0.25">
      <c r="A305" s="38" t="s">
        <v>243</v>
      </c>
      <c r="B305" s="38" t="s">
        <v>289</v>
      </c>
      <c r="C305" s="38" t="s">
        <v>8545</v>
      </c>
      <c r="D305" s="38" t="s">
        <v>8546</v>
      </c>
      <c r="E305" s="38" t="s">
        <v>622</v>
      </c>
      <c r="F305" s="38" t="s">
        <v>8547</v>
      </c>
      <c r="G305" s="38" t="s">
        <v>6087</v>
      </c>
      <c r="H305" s="38" t="s">
        <v>2665</v>
      </c>
      <c r="I305" s="39">
        <v>10320.86</v>
      </c>
      <c r="J305" s="15">
        <f>VLOOKUP(LEFT(B305,5),[1]Percents!$C:$M,3,FALSE)</f>
        <v>0.90900000000000003</v>
      </c>
      <c r="K305" s="13">
        <f t="shared" si="5"/>
        <v>9381.6617400000014</v>
      </c>
      <c r="L305" s="36"/>
    </row>
    <row r="306" spans="1:12" s="40" customFormat="1" ht="14.25" customHeight="1" x14ac:dyDescent="0.25">
      <c r="A306" s="38" t="s">
        <v>141</v>
      </c>
      <c r="B306" s="38" t="s">
        <v>43</v>
      </c>
      <c r="C306" s="38" t="s">
        <v>7860</v>
      </c>
      <c r="D306" s="38" t="s">
        <v>7861</v>
      </c>
      <c r="E306" s="38" t="s">
        <v>687</v>
      </c>
      <c r="F306" s="38" t="s">
        <v>7862</v>
      </c>
      <c r="G306" s="38" t="s">
        <v>6059</v>
      </c>
      <c r="H306" s="38" t="s">
        <v>2665</v>
      </c>
      <c r="I306" s="39">
        <v>9257.06</v>
      </c>
      <c r="J306" s="15">
        <f>VLOOKUP(LEFT(B306,5),[1]Percents!$C:$M,3,FALSE)</f>
        <v>0.1905</v>
      </c>
      <c r="K306" s="13">
        <f t="shared" si="5"/>
        <v>1763.46993</v>
      </c>
      <c r="L306" s="36"/>
    </row>
    <row r="307" spans="1:12" s="40" customFormat="1" ht="14.25" customHeight="1" x14ac:dyDescent="0.25">
      <c r="A307" s="38" t="s">
        <v>140</v>
      </c>
      <c r="B307" s="38" t="s">
        <v>10962</v>
      </c>
      <c r="C307" s="38" t="s">
        <v>5798</v>
      </c>
      <c r="D307" s="38" t="s">
        <v>5799</v>
      </c>
      <c r="E307" s="38" t="s">
        <v>3603</v>
      </c>
      <c r="F307" s="38" t="s">
        <v>5800</v>
      </c>
      <c r="G307" s="38" t="s">
        <v>5291</v>
      </c>
      <c r="H307" s="38" t="s">
        <v>2665</v>
      </c>
      <c r="I307" s="39">
        <v>5248.25</v>
      </c>
      <c r="J307" s="15">
        <f>VLOOKUP(LEFT(B307,5),[1]Percents!$C:$M,3,FALSE)</f>
        <v>1</v>
      </c>
      <c r="K307" s="13">
        <f t="shared" si="5"/>
        <v>5248.25</v>
      </c>
      <c r="L307" s="36"/>
    </row>
    <row r="308" spans="1:12" s="40" customFormat="1" ht="14.25" customHeight="1" x14ac:dyDescent="0.25">
      <c r="A308" s="38" t="s">
        <v>140</v>
      </c>
      <c r="B308" s="38" t="s">
        <v>672</v>
      </c>
      <c r="C308" s="38" t="s">
        <v>5798</v>
      </c>
      <c r="D308" s="38" t="s">
        <v>5799</v>
      </c>
      <c r="E308" s="38" t="s">
        <v>3603</v>
      </c>
      <c r="F308" s="38" t="s">
        <v>5800</v>
      </c>
      <c r="G308" s="38" t="s">
        <v>5291</v>
      </c>
      <c r="H308" s="38" t="s">
        <v>2665</v>
      </c>
      <c r="I308" s="39">
        <v>3687.46</v>
      </c>
      <c r="J308" s="15">
        <f>VLOOKUP(LEFT(B308,5),[1]Percents!$C:$M,3,FALSE)</f>
        <v>1</v>
      </c>
      <c r="K308" s="13">
        <f t="shared" si="5"/>
        <v>3687.46</v>
      </c>
      <c r="L308" s="36"/>
    </row>
    <row r="309" spans="1:12" s="40" customFormat="1" ht="14.25" customHeight="1" x14ac:dyDescent="0.25">
      <c r="A309" s="38" t="s">
        <v>243</v>
      </c>
      <c r="B309" s="38" t="s">
        <v>118</v>
      </c>
      <c r="C309" s="38" t="s">
        <v>6324</v>
      </c>
      <c r="D309" s="38" t="s">
        <v>6325</v>
      </c>
      <c r="E309" s="38" t="s">
        <v>181</v>
      </c>
      <c r="F309" s="38" t="s">
        <v>6326</v>
      </c>
      <c r="G309" s="38" t="s">
        <v>5420</v>
      </c>
      <c r="H309" s="38" t="s">
        <v>2665</v>
      </c>
      <c r="I309" s="39">
        <v>288.83</v>
      </c>
      <c r="J309" s="15">
        <f>VLOOKUP(LEFT(B309,5),[1]Percents!$C:$M,3,FALSE)</f>
        <v>0.90900000000000003</v>
      </c>
      <c r="K309" s="13">
        <f t="shared" si="5"/>
        <v>262.54647</v>
      </c>
      <c r="L309" s="36"/>
    </row>
    <row r="310" spans="1:12" s="40" customFormat="1" ht="14.25" customHeight="1" x14ac:dyDescent="0.25">
      <c r="A310" s="38" t="s">
        <v>141</v>
      </c>
      <c r="B310" s="38" t="s">
        <v>111</v>
      </c>
      <c r="C310" s="38" t="s">
        <v>8548</v>
      </c>
      <c r="D310" s="38" t="s">
        <v>8549</v>
      </c>
      <c r="E310" s="38" t="s">
        <v>7390</v>
      </c>
      <c r="F310" s="38" t="s">
        <v>8550</v>
      </c>
      <c r="G310" s="38" t="s">
        <v>5782</v>
      </c>
      <c r="H310" s="38" t="s">
        <v>2665</v>
      </c>
      <c r="I310" s="39">
        <v>5921.84</v>
      </c>
      <c r="J310" s="15">
        <f>VLOOKUP(LEFT(B310,5),[1]Percents!$C:$M,3,FALSE)</f>
        <v>0.1905</v>
      </c>
      <c r="K310" s="13">
        <f t="shared" si="5"/>
        <v>1128.11052</v>
      </c>
      <c r="L310" s="36"/>
    </row>
    <row r="311" spans="1:12" s="40" customFormat="1" ht="14.25" customHeight="1" x14ac:dyDescent="0.25">
      <c r="A311" s="38" t="s">
        <v>141</v>
      </c>
      <c r="B311" s="38" t="s">
        <v>306</v>
      </c>
      <c r="C311" s="38" t="s">
        <v>6696</v>
      </c>
      <c r="D311" s="38" t="s">
        <v>6697</v>
      </c>
      <c r="E311" s="38" t="s">
        <v>345</v>
      </c>
      <c r="F311" s="38" t="s">
        <v>6698</v>
      </c>
      <c r="G311" s="38" t="s">
        <v>6464</v>
      </c>
      <c r="H311" s="38" t="s">
        <v>2665</v>
      </c>
      <c r="I311" s="39">
        <v>105991.36</v>
      </c>
      <c r="J311" s="15">
        <f>VLOOKUP(LEFT(B311,5),[1]Percents!$C:$M,3,FALSE)</f>
        <v>0.1905</v>
      </c>
      <c r="K311" s="13">
        <f t="shared" si="5"/>
        <v>20191.354080000001</v>
      </c>
      <c r="L311" s="36"/>
    </row>
    <row r="312" spans="1:12" s="40" customFormat="1" ht="14.25" customHeight="1" x14ac:dyDescent="0.25">
      <c r="A312" s="38" t="s">
        <v>140</v>
      </c>
      <c r="B312" s="38" t="s">
        <v>539</v>
      </c>
      <c r="C312" s="38" t="s">
        <v>8551</v>
      </c>
      <c r="D312" s="38" t="s">
        <v>8552</v>
      </c>
      <c r="E312" s="38" t="s">
        <v>8553</v>
      </c>
      <c r="F312" s="38" t="s">
        <v>6698</v>
      </c>
      <c r="G312" s="38" t="s">
        <v>6464</v>
      </c>
      <c r="H312" s="38" t="s">
        <v>2665</v>
      </c>
      <c r="I312" s="39">
        <v>14361.59</v>
      </c>
      <c r="J312" s="15">
        <f>VLOOKUP(LEFT(B312,5),[1]Percents!$C:$M,3,FALSE)</f>
        <v>1</v>
      </c>
      <c r="K312" s="13">
        <f t="shared" si="5"/>
        <v>14361.59</v>
      </c>
      <c r="L312" s="36"/>
    </row>
    <row r="313" spans="1:12" s="40" customFormat="1" ht="14.25" customHeight="1" x14ac:dyDescent="0.25">
      <c r="A313" s="38" t="s">
        <v>141</v>
      </c>
      <c r="B313" s="38" t="s">
        <v>306</v>
      </c>
      <c r="C313" s="38" t="s">
        <v>12407</v>
      </c>
      <c r="D313" s="38" t="s">
        <v>12408</v>
      </c>
      <c r="E313" s="38" t="s">
        <v>345</v>
      </c>
      <c r="F313" s="38" t="s">
        <v>6698</v>
      </c>
      <c r="G313" s="38" t="s">
        <v>6733</v>
      </c>
      <c r="H313" s="38" t="s">
        <v>2665</v>
      </c>
      <c r="I313" s="39">
        <v>15375</v>
      </c>
      <c r="J313" s="15">
        <f>VLOOKUP(LEFT(B313,5),[1]Percents!$C:$M,3,FALSE)</f>
        <v>0.1905</v>
      </c>
      <c r="K313" s="13">
        <f t="shared" si="5"/>
        <v>2928.9375</v>
      </c>
      <c r="L313" s="36"/>
    </row>
    <row r="314" spans="1:12" s="40" customFormat="1" ht="14.25" customHeight="1" x14ac:dyDescent="0.25">
      <c r="A314" s="38" t="s">
        <v>243</v>
      </c>
      <c r="B314" s="38" t="s">
        <v>364</v>
      </c>
      <c r="C314" s="38" t="s">
        <v>6327</v>
      </c>
      <c r="D314" s="38" t="s">
        <v>6328</v>
      </c>
      <c r="E314" s="38" t="s">
        <v>6329</v>
      </c>
      <c r="F314" s="38" t="s">
        <v>6330</v>
      </c>
      <c r="G314" s="38" t="s">
        <v>6059</v>
      </c>
      <c r="H314" s="38" t="s">
        <v>2665</v>
      </c>
      <c r="I314" s="39">
        <v>75962.62</v>
      </c>
      <c r="J314" s="15">
        <f>VLOOKUP(LEFT(B314,5),[1]Percents!$C:$M,3,FALSE)</f>
        <v>0.90900000000000003</v>
      </c>
      <c r="K314" s="13">
        <f t="shared" si="5"/>
        <v>69050.021580000001</v>
      </c>
      <c r="L314" s="36"/>
    </row>
    <row r="315" spans="1:12" s="40" customFormat="1" ht="14.25" customHeight="1" x14ac:dyDescent="0.25">
      <c r="A315" s="38" t="s">
        <v>243</v>
      </c>
      <c r="B315" s="38" t="s">
        <v>50</v>
      </c>
      <c r="C315" s="38" t="s">
        <v>8067</v>
      </c>
      <c r="D315" s="38" t="s">
        <v>8068</v>
      </c>
      <c r="E315" s="38" t="s">
        <v>1630</v>
      </c>
      <c r="F315" s="38" t="s">
        <v>8069</v>
      </c>
      <c r="G315" s="38" t="s">
        <v>6733</v>
      </c>
      <c r="H315" s="38" t="s">
        <v>2665</v>
      </c>
      <c r="I315" s="39">
        <v>54940.19</v>
      </c>
      <c r="J315" s="15">
        <f>VLOOKUP(LEFT(B315,5),[1]Percents!$C:$M,3,FALSE)</f>
        <v>0.90900000000000003</v>
      </c>
      <c r="K315" s="13">
        <f t="shared" si="5"/>
        <v>49940.632710000005</v>
      </c>
      <c r="L315" s="36"/>
    </row>
    <row r="316" spans="1:12" s="40" customFormat="1" ht="14.25" customHeight="1" x14ac:dyDescent="0.25">
      <c r="A316" s="38" t="s">
        <v>243</v>
      </c>
      <c r="B316" s="38" t="s">
        <v>203</v>
      </c>
      <c r="C316" s="38" t="s">
        <v>7190</v>
      </c>
      <c r="D316" s="38" t="s">
        <v>7191</v>
      </c>
      <c r="E316" s="38" t="s">
        <v>3448</v>
      </c>
      <c r="F316" s="38" t="s">
        <v>7192</v>
      </c>
      <c r="G316" s="38" t="s">
        <v>6995</v>
      </c>
      <c r="H316" s="38" t="s">
        <v>2665</v>
      </c>
      <c r="I316" s="39">
        <v>39422.120000000003</v>
      </c>
      <c r="J316" s="15">
        <f>VLOOKUP(LEFT(B316,5),[1]Percents!$C:$M,3,FALSE)</f>
        <v>0.90900000000000003</v>
      </c>
      <c r="K316" s="13">
        <f t="shared" si="5"/>
        <v>35834.70708</v>
      </c>
      <c r="L316" s="36"/>
    </row>
    <row r="317" spans="1:12" s="40" customFormat="1" ht="14.25" customHeight="1" x14ac:dyDescent="0.25">
      <c r="A317" s="38" t="s">
        <v>141</v>
      </c>
      <c r="B317" s="38" t="s">
        <v>111</v>
      </c>
      <c r="C317" s="38" t="s">
        <v>6991</v>
      </c>
      <c r="D317" s="38" t="s">
        <v>6992</v>
      </c>
      <c r="E317" s="38" t="s">
        <v>6993</v>
      </c>
      <c r="F317" s="38" t="s">
        <v>6994</v>
      </c>
      <c r="G317" s="38" t="s">
        <v>6995</v>
      </c>
      <c r="H317" s="38" t="s">
        <v>2665</v>
      </c>
      <c r="I317" s="39">
        <v>84584.22</v>
      </c>
      <c r="J317" s="15">
        <f>VLOOKUP(LEFT(B317,5),[1]Percents!$C:$M,3,FALSE)</f>
        <v>0.1905</v>
      </c>
      <c r="K317" s="13">
        <f t="shared" si="5"/>
        <v>16113.29391</v>
      </c>
      <c r="L317" s="36"/>
    </row>
    <row r="318" spans="1:12" s="40" customFormat="1" ht="14.25" customHeight="1" x14ac:dyDescent="0.25">
      <c r="A318" s="38" t="s">
        <v>141</v>
      </c>
      <c r="B318" s="38" t="s">
        <v>306</v>
      </c>
      <c r="C318" s="38" t="s">
        <v>8070</v>
      </c>
      <c r="D318" s="38" t="s">
        <v>8071</v>
      </c>
      <c r="E318" s="38" t="s">
        <v>277</v>
      </c>
      <c r="F318" s="38" t="s">
        <v>8072</v>
      </c>
      <c r="G318" s="38" t="s">
        <v>6999</v>
      </c>
      <c r="H318" s="38" t="s">
        <v>2665</v>
      </c>
      <c r="I318" s="39">
        <v>13313.64</v>
      </c>
      <c r="J318" s="15">
        <f>VLOOKUP(LEFT(B318,5),[1]Percents!$C:$M,3,FALSE)</f>
        <v>0.1905</v>
      </c>
      <c r="K318" s="13">
        <f t="shared" si="5"/>
        <v>2536.2484199999999</v>
      </c>
      <c r="L318" s="36"/>
    </row>
    <row r="319" spans="1:12" s="40" customFormat="1" ht="14.25" customHeight="1" x14ac:dyDescent="0.25">
      <c r="A319" s="38" t="s">
        <v>243</v>
      </c>
      <c r="B319" s="38" t="s">
        <v>289</v>
      </c>
      <c r="C319" s="38" t="s">
        <v>7863</v>
      </c>
      <c r="D319" s="38" t="s">
        <v>7864</v>
      </c>
      <c r="E319" s="38" t="s">
        <v>3182</v>
      </c>
      <c r="F319" s="38" t="s">
        <v>7865</v>
      </c>
      <c r="G319" s="38" t="s">
        <v>6999</v>
      </c>
      <c r="H319" s="38" t="s">
        <v>2665</v>
      </c>
      <c r="I319" s="39">
        <v>2194.56</v>
      </c>
      <c r="J319" s="15">
        <f>VLOOKUP(LEFT(B319,5),[1]Percents!$C:$M,3,FALSE)</f>
        <v>0.90900000000000003</v>
      </c>
      <c r="K319" s="13">
        <f t="shared" si="5"/>
        <v>1994.8550399999999</v>
      </c>
      <c r="L319" s="36"/>
    </row>
    <row r="320" spans="1:12" s="40" customFormat="1" ht="14.25" customHeight="1" x14ac:dyDescent="0.25">
      <c r="A320" s="38" t="s">
        <v>141</v>
      </c>
      <c r="B320" s="38" t="s">
        <v>245</v>
      </c>
      <c r="C320" s="38" t="s">
        <v>7382</v>
      </c>
      <c r="D320" s="38" t="s">
        <v>7383</v>
      </c>
      <c r="E320" s="38" t="s">
        <v>7384</v>
      </c>
      <c r="F320" s="38" t="s">
        <v>7385</v>
      </c>
      <c r="G320" s="38" t="s">
        <v>7386</v>
      </c>
      <c r="H320" s="38" t="s">
        <v>2665</v>
      </c>
      <c r="I320" s="39">
        <v>30156.07</v>
      </c>
      <c r="J320" s="15">
        <f>VLOOKUP(LEFT(B320,5),[1]Percents!$C:$M,3,FALSE)</f>
        <v>0.1905</v>
      </c>
      <c r="K320" s="13">
        <f t="shared" si="5"/>
        <v>5744.7313350000004</v>
      </c>
      <c r="L320" s="36"/>
    </row>
    <row r="321" spans="1:12" s="40" customFormat="1" ht="14.25" customHeight="1" x14ac:dyDescent="0.25">
      <c r="A321" s="38" t="s">
        <v>141</v>
      </c>
      <c r="B321" s="38" t="s">
        <v>172</v>
      </c>
      <c r="C321" s="38" t="s">
        <v>7193</v>
      </c>
      <c r="D321" s="38" t="s">
        <v>7194</v>
      </c>
      <c r="E321" s="38" t="s">
        <v>4</v>
      </c>
      <c r="F321" s="38" t="s">
        <v>7195</v>
      </c>
      <c r="G321" s="38" t="s">
        <v>7387</v>
      </c>
      <c r="H321" s="38" t="s">
        <v>2665</v>
      </c>
      <c r="I321" s="39">
        <v>40923.599999999999</v>
      </c>
      <c r="J321" s="15">
        <f>VLOOKUP(LEFT(B321,5),[1]Percents!$C:$M,3,FALSE)</f>
        <v>0.1905</v>
      </c>
      <c r="K321" s="13">
        <f t="shared" si="5"/>
        <v>7795.9457999999995</v>
      </c>
      <c r="L321" s="36"/>
    </row>
    <row r="322" spans="1:12" s="40" customFormat="1" ht="14.25" customHeight="1" x14ac:dyDescent="0.25">
      <c r="A322" s="38" t="s">
        <v>243</v>
      </c>
      <c r="B322" s="38" t="s">
        <v>289</v>
      </c>
      <c r="C322" s="38" t="s">
        <v>7655</v>
      </c>
      <c r="D322" s="38" t="s">
        <v>7656</v>
      </c>
      <c r="E322" s="38" t="s">
        <v>1118</v>
      </c>
      <c r="F322" s="38" t="s">
        <v>7657</v>
      </c>
      <c r="G322" s="38" t="s">
        <v>7387</v>
      </c>
      <c r="H322" s="38" t="s">
        <v>2665</v>
      </c>
      <c r="I322" s="39">
        <v>40931.120000000003</v>
      </c>
      <c r="J322" s="15">
        <f>VLOOKUP(LEFT(B322,5),[1]Percents!$C:$M,3,FALSE)</f>
        <v>0.90900000000000003</v>
      </c>
      <c r="K322" s="13">
        <f t="shared" si="5"/>
        <v>37206.388080000004</v>
      </c>
      <c r="L322" s="36"/>
    </row>
    <row r="323" spans="1:12" s="40" customFormat="1" ht="14.25" customHeight="1" x14ac:dyDescent="0.25">
      <c r="A323" s="38" t="s">
        <v>243</v>
      </c>
      <c r="B323" s="38" t="s">
        <v>290</v>
      </c>
      <c r="C323" s="38" t="s">
        <v>7658</v>
      </c>
      <c r="D323" s="38" t="s">
        <v>7659</v>
      </c>
      <c r="E323" s="38" t="s">
        <v>3447</v>
      </c>
      <c r="F323" s="38" t="s">
        <v>7660</v>
      </c>
      <c r="G323" s="38" t="s">
        <v>7661</v>
      </c>
      <c r="H323" s="38" t="s">
        <v>2665</v>
      </c>
      <c r="I323" s="39">
        <v>35891.35</v>
      </c>
      <c r="J323" s="15">
        <f>VLOOKUP(LEFT(B323,5),[1]Percents!$C:$M,3,FALSE)</f>
        <v>0.90900000000000003</v>
      </c>
      <c r="K323" s="13">
        <f t="shared" si="5"/>
        <v>32625.237150000001</v>
      </c>
      <c r="L323" s="36"/>
    </row>
    <row r="324" spans="1:12" s="40" customFormat="1" ht="14.25" customHeight="1" x14ac:dyDescent="0.25">
      <c r="A324" s="38" t="s">
        <v>141</v>
      </c>
      <c r="B324" s="38" t="s">
        <v>111</v>
      </c>
      <c r="C324" s="38" t="s">
        <v>7388</v>
      </c>
      <c r="D324" s="38" t="s">
        <v>7389</v>
      </c>
      <c r="E324" s="38" t="s">
        <v>7390</v>
      </c>
      <c r="F324" s="38" t="s">
        <v>7391</v>
      </c>
      <c r="G324" s="38" t="s">
        <v>7386</v>
      </c>
      <c r="H324" s="38" t="s">
        <v>2665</v>
      </c>
      <c r="I324" s="39">
        <v>8766.2800000000007</v>
      </c>
      <c r="J324" s="15">
        <f>VLOOKUP(LEFT(B324,5),[1]Percents!$C:$M,3,FALSE)</f>
        <v>0.1905</v>
      </c>
      <c r="K324" s="13">
        <f t="shared" si="5"/>
        <v>1669.9763400000002</v>
      </c>
      <c r="L324" s="36"/>
    </row>
    <row r="325" spans="1:12" s="40" customFormat="1" ht="14.25" customHeight="1" x14ac:dyDescent="0.25">
      <c r="A325" s="38" t="s">
        <v>243</v>
      </c>
      <c r="B325" s="38" t="s">
        <v>289</v>
      </c>
      <c r="C325" s="38" t="s">
        <v>7662</v>
      </c>
      <c r="D325" s="38" t="s">
        <v>7663</v>
      </c>
      <c r="E325" s="38" t="s">
        <v>7664</v>
      </c>
      <c r="F325" s="38" t="s">
        <v>7665</v>
      </c>
      <c r="G325" s="38" t="s">
        <v>6549</v>
      </c>
      <c r="H325" s="38" t="s">
        <v>2665</v>
      </c>
      <c r="I325" s="39">
        <v>19330.41</v>
      </c>
      <c r="J325" s="15">
        <f>VLOOKUP(LEFT(B325,5),[1]Percents!$C:$M,3,FALSE)</f>
        <v>0.90900000000000003</v>
      </c>
      <c r="K325" s="13">
        <f t="shared" si="5"/>
        <v>17571.342690000001</v>
      </c>
      <c r="L325" s="36"/>
    </row>
    <row r="326" spans="1:12" s="40" customFormat="1" ht="14.25" customHeight="1" x14ac:dyDescent="0.25">
      <c r="A326" s="38" t="s">
        <v>141</v>
      </c>
      <c r="B326" s="38" t="s">
        <v>245</v>
      </c>
      <c r="C326" s="38" t="s">
        <v>7666</v>
      </c>
      <c r="D326" s="38" t="s">
        <v>7667</v>
      </c>
      <c r="E326" s="38" t="s">
        <v>1114</v>
      </c>
      <c r="F326" s="38" t="s">
        <v>7668</v>
      </c>
      <c r="G326" s="38" t="s">
        <v>7661</v>
      </c>
      <c r="H326" s="38" t="s">
        <v>2665</v>
      </c>
      <c r="I326" s="39">
        <v>46743.26</v>
      </c>
      <c r="J326" s="15">
        <f>VLOOKUP(LEFT(B326,5),[1]Percents!$C:$M,3,FALSE)</f>
        <v>0.1905</v>
      </c>
      <c r="K326" s="13">
        <f t="shared" si="5"/>
        <v>8904.5910300000014</v>
      </c>
      <c r="L326" s="36"/>
    </row>
    <row r="327" spans="1:12" s="40" customFormat="1" ht="14.25" customHeight="1" x14ac:dyDescent="0.25">
      <c r="A327" s="38" t="s">
        <v>141</v>
      </c>
      <c r="B327" s="38" t="s">
        <v>169</v>
      </c>
      <c r="C327" s="38" t="s">
        <v>7866</v>
      </c>
      <c r="D327" s="38" t="s">
        <v>7867</v>
      </c>
      <c r="E327" s="38" t="s">
        <v>8554</v>
      </c>
      <c r="F327" s="38" t="s">
        <v>7868</v>
      </c>
      <c r="G327" s="38" t="s">
        <v>7869</v>
      </c>
      <c r="H327" s="38" t="s">
        <v>2665</v>
      </c>
      <c r="I327" s="39">
        <v>6007.08</v>
      </c>
      <c r="J327" s="15">
        <f>VLOOKUP(LEFT(B327,5),[1]Percents!$C:$M,3,FALSE)</f>
        <v>0.1905</v>
      </c>
      <c r="K327" s="13">
        <f t="shared" si="5"/>
        <v>1144.3487399999999</v>
      </c>
      <c r="L327" s="36"/>
    </row>
    <row r="328" spans="1:12" s="40" customFormat="1" ht="14.25" customHeight="1" x14ac:dyDescent="0.25">
      <c r="A328" s="38" t="s">
        <v>243</v>
      </c>
      <c r="B328" s="38" t="s">
        <v>290</v>
      </c>
      <c r="C328" s="38" t="s">
        <v>8073</v>
      </c>
      <c r="D328" s="38" t="s">
        <v>8074</v>
      </c>
      <c r="E328" s="38" t="s">
        <v>6066</v>
      </c>
      <c r="F328" s="38" t="s">
        <v>8075</v>
      </c>
      <c r="G328" s="38" t="s">
        <v>8076</v>
      </c>
      <c r="H328" s="38" t="s">
        <v>2665</v>
      </c>
      <c r="I328" s="39">
        <v>33523.81</v>
      </c>
      <c r="J328" s="15">
        <f>VLOOKUP(LEFT(B328,5),[1]Percents!$C:$M,3,FALSE)</f>
        <v>0.90900000000000003</v>
      </c>
      <c r="K328" s="13">
        <f t="shared" si="5"/>
        <v>30473.14329</v>
      </c>
      <c r="L328" s="36"/>
    </row>
    <row r="329" spans="1:12" s="40" customFormat="1" ht="14.25" customHeight="1" x14ac:dyDescent="0.25">
      <c r="A329" s="38" t="s">
        <v>141</v>
      </c>
      <c r="B329" s="38" t="s">
        <v>169</v>
      </c>
      <c r="C329" s="38" t="s">
        <v>7870</v>
      </c>
      <c r="D329" s="38" t="s">
        <v>7871</v>
      </c>
      <c r="E329" s="38" t="s">
        <v>3498</v>
      </c>
      <c r="F329" s="38" t="s">
        <v>7872</v>
      </c>
      <c r="G329" s="38" t="s">
        <v>7869</v>
      </c>
      <c r="H329" s="38" t="s">
        <v>2665</v>
      </c>
      <c r="I329" s="39">
        <v>19097.09</v>
      </c>
      <c r="J329" s="15">
        <f>VLOOKUP(LEFT(B329,5),[1]Percents!$C:$M,3,FALSE)</f>
        <v>0.1905</v>
      </c>
      <c r="K329" s="13">
        <f t="shared" si="5"/>
        <v>3637.995645</v>
      </c>
      <c r="L329" s="36"/>
    </row>
    <row r="330" spans="1:12" s="40" customFormat="1" ht="14.25" customHeight="1" x14ac:dyDescent="0.25">
      <c r="A330" s="38" t="s">
        <v>243</v>
      </c>
      <c r="B330" s="38" t="s">
        <v>289</v>
      </c>
      <c r="C330" s="38" t="s">
        <v>11305</v>
      </c>
      <c r="D330" s="38" t="s">
        <v>11306</v>
      </c>
      <c r="E330" s="38" t="s">
        <v>294</v>
      </c>
      <c r="F330" s="38" t="s">
        <v>11307</v>
      </c>
      <c r="G330" s="38" t="s">
        <v>8589</v>
      </c>
      <c r="H330" s="38" t="s">
        <v>2665</v>
      </c>
      <c r="I330" s="39">
        <v>40487.39</v>
      </c>
      <c r="J330" s="15">
        <f>VLOOKUP(LEFT(B330,5),[1]Percents!$C:$M,3,FALSE)</f>
        <v>0.90900000000000003</v>
      </c>
      <c r="K330" s="13">
        <f t="shared" si="5"/>
        <v>36803.037510000002</v>
      </c>
      <c r="L330" s="36"/>
    </row>
    <row r="331" spans="1:12" s="40" customFormat="1" ht="14.25" customHeight="1" x14ac:dyDescent="0.25">
      <c r="A331" s="38" t="s">
        <v>141</v>
      </c>
      <c r="B331" s="38" t="s">
        <v>306</v>
      </c>
      <c r="C331" s="38" t="s">
        <v>9304</v>
      </c>
      <c r="D331" s="38" t="s">
        <v>9305</v>
      </c>
      <c r="E331" s="38" t="s">
        <v>2045</v>
      </c>
      <c r="F331" s="38" t="s">
        <v>9306</v>
      </c>
      <c r="G331" s="38" t="s">
        <v>7869</v>
      </c>
      <c r="H331" s="38" t="s">
        <v>2665</v>
      </c>
      <c r="I331" s="39">
        <v>14295.96</v>
      </c>
      <c r="J331" s="15">
        <f>VLOOKUP(LEFT(B331,5),[1]Percents!$C:$M,3,FALSE)</f>
        <v>0.1905</v>
      </c>
      <c r="K331" s="13">
        <f t="shared" si="5"/>
        <v>2723.3803800000001</v>
      </c>
      <c r="L331" s="36"/>
    </row>
    <row r="332" spans="1:12" s="40" customFormat="1" ht="14.25" customHeight="1" x14ac:dyDescent="0.25">
      <c r="A332" s="38" t="s">
        <v>141</v>
      </c>
      <c r="B332" s="38" t="s">
        <v>245</v>
      </c>
      <c r="C332" s="38" t="s">
        <v>9307</v>
      </c>
      <c r="D332" s="38" t="s">
        <v>9308</v>
      </c>
      <c r="E332" s="38" t="s">
        <v>9309</v>
      </c>
      <c r="F332" s="38" t="s">
        <v>9310</v>
      </c>
      <c r="G332" s="38" t="s">
        <v>8301</v>
      </c>
      <c r="H332" s="38" t="s">
        <v>2665</v>
      </c>
      <c r="I332" s="39">
        <v>15524.51</v>
      </c>
      <c r="J332" s="15">
        <f>VLOOKUP(LEFT(B332,5),[1]Percents!$C:$M,3,FALSE)</f>
        <v>0.1905</v>
      </c>
      <c r="K332" s="13">
        <f t="shared" si="5"/>
        <v>2957.419155</v>
      </c>
      <c r="L332" s="36"/>
    </row>
    <row r="333" spans="1:12" s="40" customFormat="1" ht="14.25" customHeight="1" x14ac:dyDescent="0.25">
      <c r="A333" s="38" t="s">
        <v>141</v>
      </c>
      <c r="B333" s="38" t="s">
        <v>1063</v>
      </c>
      <c r="C333" s="38" t="s">
        <v>8555</v>
      </c>
      <c r="D333" s="38" t="s">
        <v>8556</v>
      </c>
      <c r="E333" s="38" t="s">
        <v>8557</v>
      </c>
      <c r="F333" s="38" t="s">
        <v>8558</v>
      </c>
      <c r="G333" s="38" t="s">
        <v>8002</v>
      </c>
      <c r="H333" s="38" t="s">
        <v>2665</v>
      </c>
      <c r="I333" s="39">
        <v>1158.26</v>
      </c>
      <c r="J333" s="15">
        <f>VLOOKUP(LEFT(B333,5),[1]Percents!$C:$M,3,FALSE)</f>
        <v>0.1905</v>
      </c>
      <c r="K333" s="13">
        <f t="shared" si="5"/>
        <v>220.64852999999999</v>
      </c>
      <c r="L333" s="36"/>
    </row>
    <row r="334" spans="1:12" s="40" customFormat="1" ht="14.25" customHeight="1" x14ac:dyDescent="0.25">
      <c r="A334" s="38" t="s">
        <v>141</v>
      </c>
      <c r="B334" s="38" t="s">
        <v>173</v>
      </c>
      <c r="C334" s="38" t="s">
        <v>8559</v>
      </c>
      <c r="D334" s="38" t="s">
        <v>8560</v>
      </c>
      <c r="E334" s="38" t="s">
        <v>8561</v>
      </c>
      <c r="F334" s="38" t="s">
        <v>8562</v>
      </c>
      <c r="G334" s="38" t="s">
        <v>8076</v>
      </c>
      <c r="H334" s="38" t="s">
        <v>2665</v>
      </c>
      <c r="I334" s="39">
        <v>10615.59</v>
      </c>
      <c r="J334" s="15">
        <f>VLOOKUP(LEFT(B334,5),[1]Percents!$C:$M,3,FALSE)</f>
        <v>0.1905</v>
      </c>
      <c r="K334" s="13">
        <f t="shared" si="5"/>
        <v>2022.2698950000001</v>
      </c>
      <c r="L334" s="36"/>
    </row>
    <row r="335" spans="1:12" s="40" customFormat="1" ht="14.25" customHeight="1" x14ac:dyDescent="0.25">
      <c r="A335" s="38" t="s">
        <v>141</v>
      </c>
      <c r="B335" s="38" t="s">
        <v>245</v>
      </c>
      <c r="C335" s="38" t="s">
        <v>8077</v>
      </c>
      <c r="D335" s="38" t="s">
        <v>8078</v>
      </c>
      <c r="E335" s="38" t="s">
        <v>1264</v>
      </c>
      <c r="F335" s="38" t="s">
        <v>8079</v>
      </c>
      <c r="G335" s="38" t="s">
        <v>7869</v>
      </c>
      <c r="H335" s="38" t="s">
        <v>2665</v>
      </c>
      <c r="I335" s="39">
        <v>59241.01</v>
      </c>
      <c r="J335" s="15">
        <f>VLOOKUP(LEFT(B335,5),[1]Percents!$C:$M,3,FALSE)</f>
        <v>0.1905</v>
      </c>
      <c r="K335" s="13">
        <f t="shared" si="5"/>
        <v>11285.412405000001</v>
      </c>
      <c r="L335" s="36"/>
    </row>
    <row r="336" spans="1:12" s="40" customFormat="1" ht="14.25" customHeight="1" x14ac:dyDescent="0.25">
      <c r="A336" s="38" t="s">
        <v>243</v>
      </c>
      <c r="B336" s="38" t="s">
        <v>290</v>
      </c>
      <c r="C336" s="38" t="s">
        <v>10648</v>
      </c>
      <c r="D336" s="38" t="s">
        <v>10649</v>
      </c>
      <c r="E336" s="38" t="s">
        <v>49</v>
      </c>
      <c r="F336" s="38" t="s">
        <v>10650</v>
      </c>
      <c r="G336" s="38" t="s">
        <v>9320</v>
      </c>
      <c r="H336" s="38" t="s">
        <v>2665</v>
      </c>
      <c r="I336" s="39">
        <v>4826.88</v>
      </c>
      <c r="J336" s="15">
        <f>VLOOKUP(LEFT(B336,5),[1]Percents!$C:$M,3,FALSE)</f>
        <v>0.90900000000000003</v>
      </c>
      <c r="K336" s="13">
        <f t="shared" si="5"/>
        <v>4387.6339200000002</v>
      </c>
      <c r="L336" s="36"/>
    </row>
    <row r="337" spans="1:12" s="40" customFormat="1" ht="14.25" customHeight="1" x14ac:dyDescent="0.25">
      <c r="A337" s="38" t="s">
        <v>243</v>
      </c>
      <c r="B337" s="38" t="s">
        <v>290</v>
      </c>
      <c r="C337" s="38" t="s">
        <v>8563</v>
      </c>
      <c r="D337" s="38" t="s">
        <v>8564</v>
      </c>
      <c r="E337" s="38" t="s">
        <v>1440</v>
      </c>
      <c r="F337" s="38" t="s">
        <v>8565</v>
      </c>
      <c r="G337" s="38" t="s">
        <v>8180</v>
      </c>
      <c r="H337" s="38" t="s">
        <v>2665</v>
      </c>
      <c r="I337" s="39">
        <v>24318.04</v>
      </c>
      <c r="J337" s="15">
        <f>VLOOKUP(LEFT(B337,5),[1]Percents!$C:$M,3,FALSE)</f>
        <v>0.90900000000000003</v>
      </c>
      <c r="K337" s="13">
        <f t="shared" si="5"/>
        <v>22105.09836</v>
      </c>
      <c r="L337" s="36"/>
    </row>
    <row r="338" spans="1:12" s="40" customFormat="1" ht="14.25" customHeight="1" x14ac:dyDescent="0.25">
      <c r="A338" s="38" t="s">
        <v>243</v>
      </c>
      <c r="B338" s="38" t="s">
        <v>289</v>
      </c>
      <c r="C338" s="38" t="s">
        <v>10942</v>
      </c>
      <c r="D338" s="38" t="s">
        <v>10943</v>
      </c>
      <c r="E338" s="38" t="s">
        <v>7664</v>
      </c>
      <c r="F338" s="38" t="s">
        <v>10944</v>
      </c>
      <c r="G338" s="38" t="s">
        <v>9856</v>
      </c>
      <c r="H338" s="38" t="s">
        <v>2665</v>
      </c>
      <c r="I338" s="39">
        <v>6119.86</v>
      </c>
      <c r="J338" s="15">
        <f>VLOOKUP(LEFT(B338,5),[1]Percents!$C:$M,3,FALSE)</f>
        <v>0.90900000000000003</v>
      </c>
      <c r="K338" s="13">
        <f t="shared" si="5"/>
        <v>5562.9527399999997</v>
      </c>
      <c r="L338" s="36"/>
    </row>
    <row r="339" spans="1:12" s="40" customFormat="1" ht="14.25" customHeight="1" x14ac:dyDescent="0.25">
      <c r="A339" s="38" t="s">
        <v>141</v>
      </c>
      <c r="B339" s="38" t="s">
        <v>169</v>
      </c>
      <c r="C339" s="38" t="s">
        <v>9844</v>
      </c>
      <c r="D339" s="38" t="s">
        <v>9845</v>
      </c>
      <c r="E339" s="38" t="s">
        <v>9846</v>
      </c>
      <c r="F339" s="38" t="s">
        <v>9847</v>
      </c>
      <c r="G339" s="38" t="s">
        <v>8180</v>
      </c>
      <c r="H339" s="38" t="s">
        <v>2665</v>
      </c>
      <c r="I339" s="39">
        <v>5258.79</v>
      </c>
      <c r="J339" s="15">
        <f>VLOOKUP(LEFT(B339,5),[1]Percents!$C:$M,3,FALSE)</f>
        <v>0.1905</v>
      </c>
      <c r="K339" s="13">
        <f t="shared" si="5"/>
        <v>1001.799495</v>
      </c>
      <c r="L339" s="36"/>
    </row>
    <row r="340" spans="1:12" s="40" customFormat="1" ht="14.25" customHeight="1" x14ac:dyDescent="0.25">
      <c r="A340" s="38" t="s">
        <v>141</v>
      </c>
      <c r="B340" s="38" t="s">
        <v>172</v>
      </c>
      <c r="C340" s="38" t="s">
        <v>9848</v>
      </c>
      <c r="D340" s="38" t="s">
        <v>9849</v>
      </c>
      <c r="E340" s="38" t="s">
        <v>9850</v>
      </c>
      <c r="F340" s="38" t="s">
        <v>9851</v>
      </c>
      <c r="G340" s="38" t="s">
        <v>8180</v>
      </c>
      <c r="H340" s="38" t="s">
        <v>2665</v>
      </c>
      <c r="I340" s="39">
        <v>371.3</v>
      </c>
      <c r="J340" s="15">
        <f>VLOOKUP(LEFT(B340,5),[1]Percents!$C:$M,3,FALSE)</f>
        <v>0.1905</v>
      </c>
      <c r="K340" s="13">
        <f t="shared" si="5"/>
        <v>70.732650000000007</v>
      </c>
      <c r="L340" s="36"/>
    </row>
    <row r="341" spans="1:12" s="40" customFormat="1" ht="14.25" customHeight="1" x14ac:dyDescent="0.25">
      <c r="A341" s="38" t="s">
        <v>243</v>
      </c>
      <c r="B341" s="38" t="s">
        <v>289</v>
      </c>
      <c r="C341" s="38" t="s">
        <v>10945</v>
      </c>
      <c r="D341" s="38" t="s">
        <v>10946</v>
      </c>
      <c r="E341" s="38" t="s">
        <v>607</v>
      </c>
      <c r="F341" s="38" t="s">
        <v>10947</v>
      </c>
      <c r="G341" s="38" t="s">
        <v>10948</v>
      </c>
      <c r="H341" s="38" t="s">
        <v>2665</v>
      </c>
      <c r="I341" s="39">
        <v>4796.6899999999996</v>
      </c>
      <c r="J341" s="15">
        <f>VLOOKUP(LEFT(B341,5),[1]Percents!$C:$M,3,FALSE)</f>
        <v>0.90900000000000003</v>
      </c>
      <c r="K341" s="13">
        <f t="shared" si="5"/>
        <v>4360.19121</v>
      </c>
      <c r="L341" s="36"/>
    </row>
    <row r="342" spans="1:12" s="40" customFormat="1" ht="14.25" customHeight="1" x14ac:dyDescent="0.25">
      <c r="A342" s="38" t="s">
        <v>243</v>
      </c>
      <c r="B342" s="38" t="s">
        <v>289</v>
      </c>
      <c r="C342" s="38" t="s">
        <v>10949</v>
      </c>
      <c r="D342" s="38" t="s">
        <v>10950</v>
      </c>
      <c r="E342" s="38" t="s">
        <v>2555</v>
      </c>
      <c r="F342" s="38" t="s">
        <v>10947</v>
      </c>
      <c r="G342" s="38" t="s">
        <v>10948</v>
      </c>
      <c r="H342" s="38" t="s">
        <v>2665</v>
      </c>
      <c r="I342" s="39">
        <v>2128.44</v>
      </c>
      <c r="J342" s="15">
        <f>VLOOKUP(LEFT(B342,5),[1]Percents!$C:$M,3,FALSE)</f>
        <v>0.90900000000000003</v>
      </c>
      <c r="K342" s="13">
        <f t="shared" si="5"/>
        <v>1934.7519600000001</v>
      </c>
      <c r="L342" s="36"/>
    </row>
    <row r="343" spans="1:12" s="40" customFormat="1" ht="14.25" customHeight="1" x14ac:dyDescent="0.25">
      <c r="A343" s="38" t="s">
        <v>243</v>
      </c>
      <c r="B343" s="38" t="s">
        <v>289</v>
      </c>
      <c r="C343" s="38" t="s">
        <v>10951</v>
      </c>
      <c r="D343" s="38" t="s">
        <v>10952</v>
      </c>
      <c r="E343" s="38" t="s">
        <v>10953</v>
      </c>
      <c r="F343" s="38" t="s">
        <v>10947</v>
      </c>
      <c r="G343" s="38" t="s">
        <v>10948</v>
      </c>
      <c r="H343" s="38" t="s">
        <v>2665</v>
      </c>
      <c r="I343" s="39">
        <v>2134.36</v>
      </c>
      <c r="J343" s="15">
        <f>VLOOKUP(LEFT(B343,5),[1]Percents!$C:$M,3,FALSE)</f>
        <v>0.90900000000000003</v>
      </c>
      <c r="K343" s="13">
        <f t="shared" si="5"/>
        <v>1940.1332400000001</v>
      </c>
      <c r="L343" s="36"/>
    </row>
    <row r="344" spans="1:12" s="40" customFormat="1" ht="14.25" customHeight="1" x14ac:dyDescent="0.25">
      <c r="A344" s="38" t="s">
        <v>243</v>
      </c>
      <c r="B344" s="38" t="s">
        <v>203</v>
      </c>
      <c r="C344" s="38" t="s">
        <v>9311</v>
      </c>
      <c r="D344" s="38" t="s">
        <v>9312</v>
      </c>
      <c r="E344" s="38" t="s">
        <v>3258</v>
      </c>
      <c r="F344" s="38" t="s">
        <v>9313</v>
      </c>
      <c r="G344" s="38" t="s">
        <v>8589</v>
      </c>
      <c r="H344" s="38" t="s">
        <v>2665</v>
      </c>
      <c r="I344" s="39">
        <v>1051.8399999999999</v>
      </c>
      <c r="J344" s="15">
        <f>VLOOKUP(LEFT(B344,5),[1]Percents!$C:$M,3,FALSE)</f>
        <v>0.90900000000000003</v>
      </c>
      <c r="K344" s="13">
        <f t="shared" si="5"/>
        <v>956.12255999999991</v>
      </c>
      <c r="L344" s="36"/>
    </row>
    <row r="345" spans="1:12" s="40" customFormat="1" ht="14.25" customHeight="1" x14ac:dyDescent="0.25">
      <c r="A345" s="38" t="s">
        <v>243</v>
      </c>
      <c r="B345" s="38" t="s">
        <v>289</v>
      </c>
      <c r="C345" s="38" t="s">
        <v>10391</v>
      </c>
      <c r="D345" s="38" t="s">
        <v>10392</v>
      </c>
      <c r="E345" s="38" t="s">
        <v>2820</v>
      </c>
      <c r="F345" s="38" t="s">
        <v>10393</v>
      </c>
      <c r="G345" s="38" t="s">
        <v>9856</v>
      </c>
      <c r="H345" s="38" t="s">
        <v>2665</v>
      </c>
      <c r="I345" s="39">
        <v>5841.87</v>
      </c>
      <c r="J345" s="15">
        <f>VLOOKUP(LEFT(B345,5),[1]Percents!$C:$M,3,FALSE)</f>
        <v>0.90900000000000003</v>
      </c>
      <c r="K345" s="13">
        <f t="shared" si="5"/>
        <v>5310.25983</v>
      </c>
      <c r="L345" s="36"/>
    </row>
    <row r="346" spans="1:12" s="40" customFormat="1" ht="14.25" customHeight="1" x14ac:dyDescent="0.25">
      <c r="A346" s="38" t="s">
        <v>141</v>
      </c>
      <c r="B346" s="38" t="s">
        <v>245</v>
      </c>
      <c r="C346" s="38" t="s">
        <v>9314</v>
      </c>
      <c r="D346" s="38" t="s">
        <v>9315</v>
      </c>
      <c r="E346" s="38" t="s">
        <v>86</v>
      </c>
      <c r="F346" s="38" t="s">
        <v>9316</v>
      </c>
      <c r="G346" s="38" t="s">
        <v>8589</v>
      </c>
      <c r="H346" s="38" t="s">
        <v>2665</v>
      </c>
      <c r="I346" s="39">
        <v>31906.17</v>
      </c>
      <c r="J346" s="15">
        <f>VLOOKUP(LEFT(B346,5),[1]Percents!$C:$M,3,FALSE)</f>
        <v>0.1905</v>
      </c>
      <c r="K346" s="13">
        <f t="shared" si="5"/>
        <v>6078.1253849999994</v>
      </c>
      <c r="L346" s="36"/>
    </row>
    <row r="347" spans="1:12" s="40" customFormat="1" ht="14.25" customHeight="1" x14ac:dyDescent="0.25">
      <c r="A347" s="38" t="s">
        <v>213</v>
      </c>
      <c r="B347" s="38" t="s">
        <v>195</v>
      </c>
      <c r="C347" s="38" t="s">
        <v>9317</v>
      </c>
      <c r="D347" s="38" t="s">
        <v>9318</v>
      </c>
      <c r="E347" s="38" t="s">
        <v>157</v>
      </c>
      <c r="F347" s="38" t="s">
        <v>9319</v>
      </c>
      <c r="G347" s="38" t="s">
        <v>9320</v>
      </c>
      <c r="H347" s="38" t="s">
        <v>2665</v>
      </c>
      <c r="I347" s="39">
        <v>8487.84</v>
      </c>
      <c r="J347" s="15">
        <f>VLOOKUP(LEFT(B347,5),[1]Percents!$C:$M,3,FALSE)</f>
        <v>0.91395000000000004</v>
      </c>
      <c r="K347" s="13">
        <f t="shared" si="5"/>
        <v>7757.4613680000002</v>
      </c>
      <c r="L347" s="36"/>
    </row>
    <row r="348" spans="1:12" s="40" customFormat="1" ht="14.25" customHeight="1" x14ac:dyDescent="0.25">
      <c r="A348" s="38" t="s">
        <v>140</v>
      </c>
      <c r="B348" s="38" t="s">
        <v>539</v>
      </c>
      <c r="C348" s="38" t="s">
        <v>11308</v>
      </c>
      <c r="D348" s="38" t="s">
        <v>11309</v>
      </c>
      <c r="E348" s="38" t="s">
        <v>8553</v>
      </c>
      <c r="F348" s="38" t="s">
        <v>11310</v>
      </c>
      <c r="G348" s="38" t="s">
        <v>9856</v>
      </c>
      <c r="H348" s="38" t="s">
        <v>2665</v>
      </c>
      <c r="I348" s="39">
        <v>1347.86</v>
      </c>
      <c r="J348" s="15">
        <f>VLOOKUP(LEFT(B348,5),[1]Percents!$C:$M,3,FALSE)</f>
        <v>1</v>
      </c>
      <c r="K348" s="13">
        <f t="shared" si="5"/>
        <v>1347.86</v>
      </c>
      <c r="L348" s="36"/>
    </row>
    <row r="349" spans="1:12" s="40" customFormat="1" ht="14.25" customHeight="1" x14ac:dyDescent="0.25">
      <c r="A349" s="38" t="s">
        <v>243</v>
      </c>
      <c r="B349" s="38" t="s">
        <v>289</v>
      </c>
      <c r="C349" s="38" t="s">
        <v>11612</v>
      </c>
      <c r="D349" s="38" t="s">
        <v>11613</v>
      </c>
      <c r="E349" s="38" t="s">
        <v>3110</v>
      </c>
      <c r="F349" s="38" t="s">
        <v>9855</v>
      </c>
      <c r="G349" s="38" t="s">
        <v>9856</v>
      </c>
      <c r="H349" s="38" t="s">
        <v>2665</v>
      </c>
      <c r="I349" s="39">
        <v>13093.53</v>
      </c>
      <c r="J349" s="15">
        <f>VLOOKUP(LEFT(B349,5),[1]Percents!$C:$M,3,FALSE)</f>
        <v>0.90900000000000003</v>
      </c>
      <c r="K349" s="13">
        <f t="shared" si="5"/>
        <v>11902.018770000001</v>
      </c>
      <c r="L349" s="36"/>
    </row>
    <row r="350" spans="1:12" s="40" customFormat="1" ht="14.25" customHeight="1" x14ac:dyDescent="0.25">
      <c r="A350" s="38" t="s">
        <v>213</v>
      </c>
      <c r="B350" s="38" t="s">
        <v>270</v>
      </c>
      <c r="C350" s="38" t="s">
        <v>9852</v>
      </c>
      <c r="D350" s="38" t="s">
        <v>9853</v>
      </c>
      <c r="E350" s="38" t="s">
        <v>9854</v>
      </c>
      <c r="F350" s="38" t="s">
        <v>9855</v>
      </c>
      <c r="G350" s="38" t="s">
        <v>9856</v>
      </c>
      <c r="H350" s="38" t="s">
        <v>2665</v>
      </c>
      <c r="I350" s="39">
        <v>4643.8</v>
      </c>
      <c r="J350" s="15">
        <f>VLOOKUP(LEFT(B350,5),[1]Percents!$C:$M,3,FALSE)</f>
        <v>0.91395000000000004</v>
      </c>
      <c r="K350" s="13">
        <f t="shared" ref="K350:K413" si="6">+J350*I350</f>
        <v>4244.2010100000007</v>
      </c>
      <c r="L350" s="36"/>
    </row>
    <row r="351" spans="1:12" s="40" customFormat="1" ht="14.25" customHeight="1" x14ac:dyDescent="0.25">
      <c r="A351" s="38" t="s">
        <v>213</v>
      </c>
      <c r="B351" s="38" t="s">
        <v>285</v>
      </c>
      <c r="C351" s="38" t="s">
        <v>9857</v>
      </c>
      <c r="D351" s="38" t="s">
        <v>9858</v>
      </c>
      <c r="E351" s="38" t="s">
        <v>881</v>
      </c>
      <c r="F351" s="38" t="s">
        <v>9855</v>
      </c>
      <c r="G351" s="38" t="s">
        <v>9856</v>
      </c>
      <c r="H351" s="38" t="s">
        <v>2665</v>
      </c>
      <c r="I351" s="39">
        <v>657.7</v>
      </c>
      <c r="J351" s="15">
        <f>VLOOKUP(LEFT(B351,5),[1]Percents!$C:$M,3,FALSE)</f>
        <v>0.91395000000000004</v>
      </c>
      <c r="K351" s="13">
        <f t="shared" si="6"/>
        <v>601.10491500000012</v>
      </c>
      <c r="L351" s="36"/>
    </row>
    <row r="352" spans="1:12" s="40" customFormat="1" ht="14.25" customHeight="1" x14ac:dyDescent="0.25">
      <c r="A352" s="38" t="s">
        <v>243</v>
      </c>
      <c r="B352" s="38" t="s">
        <v>118</v>
      </c>
      <c r="C352" s="38" t="s">
        <v>10394</v>
      </c>
      <c r="D352" s="38" t="s">
        <v>10395</v>
      </c>
      <c r="E352" s="38" t="s">
        <v>1342</v>
      </c>
      <c r="F352" s="38" t="s">
        <v>9323</v>
      </c>
      <c r="G352" s="38" t="s">
        <v>8673</v>
      </c>
      <c r="H352" s="38" t="s">
        <v>2665</v>
      </c>
      <c r="I352" s="39">
        <v>1168.5</v>
      </c>
      <c r="J352" s="15">
        <f>VLOOKUP(LEFT(B352,5),[1]Percents!$C:$M,3,FALSE)</f>
        <v>0.90900000000000003</v>
      </c>
      <c r="K352" s="13">
        <f t="shared" si="6"/>
        <v>1062.1665</v>
      </c>
      <c r="L352" s="36"/>
    </row>
    <row r="353" spans="1:12" s="40" customFormat="1" ht="14.25" customHeight="1" x14ac:dyDescent="0.25">
      <c r="A353" s="38" t="s">
        <v>243</v>
      </c>
      <c r="B353" s="38" t="s">
        <v>290</v>
      </c>
      <c r="C353" s="38" t="s">
        <v>9321</v>
      </c>
      <c r="D353" s="38" t="s">
        <v>9322</v>
      </c>
      <c r="E353" s="38" t="s">
        <v>1440</v>
      </c>
      <c r="F353" s="38" t="s">
        <v>9323</v>
      </c>
      <c r="G353" s="38" t="s">
        <v>8673</v>
      </c>
      <c r="H353" s="38" t="s">
        <v>2665</v>
      </c>
      <c r="I353" s="39">
        <v>16988.330000000002</v>
      </c>
      <c r="J353" s="15">
        <f>VLOOKUP(LEFT(B353,5),[1]Percents!$C:$M,3,FALSE)</f>
        <v>0.90900000000000003</v>
      </c>
      <c r="K353" s="13">
        <f t="shared" si="6"/>
        <v>15442.391970000002</v>
      </c>
      <c r="L353" s="36"/>
    </row>
    <row r="354" spans="1:12" s="40" customFormat="1" ht="14.25" customHeight="1" x14ac:dyDescent="0.25">
      <c r="A354" s="38" t="s">
        <v>243</v>
      </c>
      <c r="B354" s="38" t="s">
        <v>118</v>
      </c>
      <c r="C354" s="38" t="s">
        <v>9859</v>
      </c>
      <c r="D354" s="38" t="s">
        <v>9860</v>
      </c>
      <c r="E354" s="38" t="s">
        <v>181</v>
      </c>
      <c r="F354" s="38" t="s">
        <v>9323</v>
      </c>
      <c r="G354" s="38" t="s">
        <v>8673</v>
      </c>
      <c r="H354" s="38" t="s">
        <v>2665</v>
      </c>
      <c r="I354" s="39">
        <v>123</v>
      </c>
      <c r="J354" s="15">
        <f>VLOOKUP(LEFT(B354,5),[1]Percents!$C:$M,3,FALSE)</f>
        <v>0.90900000000000003</v>
      </c>
      <c r="K354" s="13">
        <f t="shared" si="6"/>
        <v>111.807</v>
      </c>
      <c r="L354" s="36"/>
    </row>
    <row r="355" spans="1:12" s="40" customFormat="1" ht="14.25" customHeight="1" x14ac:dyDescent="0.25">
      <c r="A355" s="38" t="s">
        <v>243</v>
      </c>
      <c r="B355" s="38" t="s">
        <v>118</v>
      </c>
      <c r="C355" s="38" t="s">
        <v>9861</v>
      </c>
      <c r="D355" s="38" t="s">
        <v>9862</v>
      </c>
      <c r="E355" s="38" t="s">
        <v>88</v>
      </c>
      <c r="F355" s="38" t="s">
        <v>9863</v>
      </c>
      <c r="G355" s="38" t="s">
        <v>9856</v>
      </c>
      <c r="H355" s="38" t="s">
        <v>2665</v>
      </c>
      <c r="I355" s="39">
        <v>12209.79</v>
      </c>
      <c r="J355" s="15">
        <f>VLOOKUP(LEFT(B355,5),[1]Percents!$C:$M,3,FALSE)</f>
        <v>0.90900000000000003</v>
      </c>
      <c r="K355" s="13">
        <f t="shared" si="6"/>
        <v>11098.699110000001</v>
      </c>
      <c r="L355" s="36"/>
    </row>
    <row r="356" spans="1:12" s="40" customFormat="1" ht="14.25" customHeight="1" x14ac:dyDescent="0.25">
      <c r="A356" s="38" t="s">
        <v>243</v>
      </c>
      <c r="B356" s="38" t="s">
        <v>289</v>
      </c>
      <c r="C356" s="38" t="s">
        <v>9864</v>
      </c>
      <c r="D356" s="38" t="s">
        <v>9865</v>
      </c>
      <c r="E356" s="38" t="s">
        <v>2555</v>
      </c>
      <c r="F356" s="38" t="s">
        <v>9866</v>
      </c>
      <c r="G356" s="38" t="s">
        <v>9856</v>
      </c>
      <c r="H356" s="38" t="s">
        <v>2665</v>
      </c>
      <c r="I356" s="39">
        <v>5602.37</v>
      </c>
      <c r="J356" s="15">
        <f>VLOOKUP(LEFT(B356,5),[1]Percents!$C:$M,3,FALSE)</f>
        <v>0.90900000000000003</v>
      </c>
      <c r="K356" s="13">
        <f t="shared" si="6"/>
        <v>5092.5543299999999</v>
      </c>
      <c r="L356" s="36"/>
    </row>
    <row r="357" spans="1:12" s="40" customFormat="1" ht="14.25" customHeight="1" x14ac:dyDescent="0.25">
      <c r="A357" s="38" t="s">
        <v>243</v>
      </c>
      <c r="B357" s="38" t="s">
        <v>289</v>
      </c>
      <c r="C357" s="38" t="s">
        <v>10396</v>
      </c>
      <c r="D357" s="38" t="s">
        <v>10397</v>
      </c>
      <c r="E357" s="38" t="s">
        <v>10398</v>
      </c>
      <c r="F357" s="38" t="s">
        <v>10399</v>
      </c>
      <c r="G357" s="38" t="s">
        <v>9856</v>
      </c>
      <c r="H357" s="38" t="s">
        <v>2665</v>
      </c>
      <c r="I357" s="39">
        <v>7226.02</v>
      </c>
      <c r="J357" s="15">
        <f>VLOOKUP(LEFT(B357,5),[1]Percents!$C:$M,3,FALSE)</f>
        <v>0.90900000000000003</v>
      </c>
      <c r="K357" s="13">
        <f t="shared" si="6"/>
        <v>6568.4521800000002</v>
      </c>
      <c r="L357" s="36"/>
    </row>
    <row r="358" spans="1:12" s="40" customFormat="1" ht="14.25" customHeight="1" x14ac:dyDescent="0.25">
      <c r="A358" s="38" t="s">
        <v>141</v>
      </c>
      <c r="B358" s="38" t="s">
        <v>172</v>
      </c>
      <c r="C358" s="38" t="s">
        <v>10400</v>
      </c>
      <c r="D358" s="38" t="s">
        <v>10401</v>
      </c>
      <c r="E358" s="38" t="s">
        <v>184</v>
      </c>
      <c r="F358" s="38" t="s">
        <v>10402</v>
      </c>
      <c r="G358" s="38" t="s">
        <v>9856</v>
      </c>
      <c r="H358" s="38" t="s">
        <v>2665</v>
      </c>
      <c r="I358" s="39">
        <v>19032.63</v>
      </c>
      <c r="J358" s="15">
        <f>VLOOKUP(LEFT(B358,5),[1]Percents!$C:$M,3,FALSE)</f>
        <v>0.1905</v>
      </c>
      <c r="K358" s="13">
        <f t="shared" si="6"/>
        <v>3625.7160150000004</v>
      </c>
      <c r="L358" s="36"/>
    </row>
    <row r="359" spans="1:12" s="40" customFormat="1" ht="14.25" customHeight="1" x14ac:dyDescent="0.25">
      <c r="A359" s="38" t="s">
        <v>243</v>
      </c>
      <c r="B359" s="38" t="s">
        <v>289</v>
      </c>
      <c r="C359" s="38" t="s">
        <v>12409</v>
      </c>
      <c r="D359" s="38" t="s">
        <v>12410</v>
      </c>
      <c r="E359" s="38" t="s">
        <v>622</v>
      </c>
      <c r="F359" s="38" t="s">
        <v>12411</v>
      </c>
      <c r="G359" s="38" t="s">
        <v>9856</v>
      </c>
      <c r="H359" s="38" t="s">
        <v>2665</v>
      </c>
      <c r="I359" s="39">
        <v>682.57</v>
      </c>
      <c r="J359" s="15">
        <f>VLOOKUP(LEFT(B359,5),[1]Percents!$C:$M,3,FALSE)</f>
        <v>0.90900000000000003</v>
      </c>
      <c r="K359" s="13">
        <f t="shared" si="6"/>
        <v>620.45613000000003</v>
      </c>
      <c r="L359" s="36"/>
    </row>
    <row r="360" spans="1:12" s="40" customFormat="1" ht="14.25" customHeight="1" x14ac:dyDescent="0.25">
      <c r="A360" s="38" t="s">
        <v>243</v>
      </c>
      <c r="B360" s="38" t="s">
        <v>50</v>
      </c>
      <c r="C360" s="38" t="s">
        <v>9867</v>
      </c>
      <c r="D360" s="38" t="s">
        <v>9868</v>
      </c>
      <c r="E360" s="38" t="s">
        <v>6952</v>
      </c>
      <c r="F360" s="38" t="s">
        <v>9869</v>
      </c>
      <c r="G360" s="38" t="s">
        <v>9320</v>
      </c>
      <c r="H360" s="38" t="s">
        <v>2665</v>
      </c>
      <c r="I360" s="39">
        <v>22362.58</v>
      </c>
      <c r="J360" s="15">
        <f>VLOOKUP(LEFT(B360,5),[1]Percents!$C:$M,3,FALSE)</f>
        <v>0.90900000000000003</v>
      </c>
      <c r="K360" s="13">
        <f t="shared" si="6"/>
        <v>20327.585220000001</v>
      </c>
      <c r="L360" s="36"/>
    </row>
    <row r="361" spans="1:12" s="40" customFormat="1" ht="14.25" customHeight="1" x14ac:dyDescent="0.25">
      <c r="A361" s="38" t="s">
        <v>141</v>
      </c>
      <c r="B361" s="38" t="s">
        <v>10954</v>
      </c>
      <c r="C361" s="38" t="s">
        <v>10955</v>
      </c>
      <c r="D361" s="38" t="s">
        <v>10956</v>
      </c>
      <c r="E361" s="38" t="s">
        <v>10957</v>
      </c>
      <c r="F361" s="38" t="s">
        <v>10958</v>
      </c>
      <c r="G361" s="38" t="s">
        <v>10948</v>
      </c>
      <c r="H361" s="38" t="s">
        <v>2665</v>
      </c>
      <c r="I361" s="39">
        <v>1900</v>
      </c>
      <c r="J361" s="15">
        <f>VLOOKUP(LEFT(B361,5),[1]Percents!$C:$M,3,FALSE)</f>
        <v>0.1905</v>
      </c>
      <c r="K361" s="13">
        <f t="shared" si="6"/>
        <v>361.95</v>
      </c>
      <c r="L361" s="36"/>
    </row>
    <row r="362" spans="1:12" s="40" customFormat="1" ht="14.25" customHeight="1" x14ac:dyDescent="0.25">
      <c r="A362" s="38" t="s">
        <v>66</v>
      </c>
      <c r="B362" s="38" t="s">
        <v>3520</v>
      </c>
      <c r="C362" s="38" t="s">
        <v>10959</v>
      </c>
      <c r="D362" s="38" t="s">
        <v>10960</v>
      </c>
      <c r="E362" s="38" t="s">
        <v>3059</v>
      </c>
      <c r="F362" s="38" t="s">
        <v>10961</v>
      </c>
      <c r="G362" s="38" t="s">
        <v>9856</v>
      </c>
      <c r="H362" s="38" t="s">
        <v>2665</v>
      </c>
      <c r="I362" s="39">
        <v>25545.01</v>
      </c>
      <c r="J362" s="15">
        <f>VLOOKUP(LEFT(B362,5),[1]Percents!$C:$M,3,FALSE)</f>
        <v>1</v>
      </c>
      <c r="K362" s="13">
        <f t="shared" si="6"/>
        <v>25545.01</v>
      </c>
      <c r="L362" s="36"/>
    </row>
    <row r="363" spans="1:12" s="40" customFormat="1" ht="14.25" customHeight="1" x14ac:dyDescent="0.25">
      <c r="A363" s="38" t="s">
        <v>243</v>
      </c>
      <c r="B363" s="38" t="s">
        <v>2543</v>
      </c>
      <c r="C363" s="38" t="s">
        <v>9870</v>
      </c>
      <c r="D363" s="38" t="s">
        <v>9871</v>
      </c>
      <c r="E363" s="38" t="s">
        <v>360</v>
      </c>
      <c r="F363" s="38" t="s">
        <v>9872</v>
      </c>
      <c r="G363" s="38" t="s">
        <v>9856</v>
      </c>
      <c r="H363" s="38" t="s">
        <v>2665</v>
      </c>
      <c r="I363" s="39">
        <v>31267.7</v>
      </c>
      <c r="J363" s="15">
        <f>VLOOKUP(LEFT(B363,5),[1]Percents!$C:$M,3,FALSE)</f>
        <v>0.90900000000000003</v>
      </c>
      <c r="K363" s="13">
        <f t="shared" si="6"/>
        <v>28422.339300000003</v>
      </c>
      <c r="L363" s="36"/>
    </row>
    <row r="364" spans="1:12" s="40" customFormat="1" ht="14.25" customHeight="1" x14ac:dyDescent="0.25">
      <c r="A364" s="38" t="s">
        <v>141</v>
      </c>
      <c r="B364" s="38" t="s">
        <v>306</v>
      </c>
      <c r="C364" s="38" t="s">
        <v>11614</v>
      </c>
      <c r="D364" s="38" t="s">
        <v>11615</v>
      </c>
      <c r="E364" s="38" t="s">
        <v>155</v>
      </c>
      <c r="F364" s="38" t="s">
        <v>9875</v>
      </c>
      <c r="G364" s="38" t="s">
        <v>8673</v>
      </c>
      <c r="H364" s="38" t="s">
        <v>2665</v>
      </c>
      <c r="I364" s="39">
        <v>2799.3</v>
      </c>
      <c r="J364" s="15">
        <f>VLOOKUP(LEFT(B364,5),[1]Percents!$C:$M,3,FALSE)</f>
        <v>0.1905</v>
      </c>
      <c r="K364" s="13">
        <f t="shared" si="6"/>
        <v>533.26665000000003</v>
      </c>
      <c r="L364" s="36"/>
    </row>
    <row r="365" spans="1:12" s="40" customFormat="1" ht="14.25" customHeight="1" x14ac:dyDescent="0.25">
      <c r="A365" s="38" t="s">
        <v>66</v>
      </c>
      <c r="B365" s="38" t="s">
        <v>3520</v>
      </c>
      <c r="C365" s="38" t="s">
        <v>10403</v>
      </c>
      <c r="D365" s="38" t="s">
        <v>10404</v>
      </c>
      <c r="E365" s="38" t="s">
        <v>155</v>
      </c>
      <c r="F365" s="38" t="s">
        <v>9875</v>
      </c>
      <c r="G365" s="38" t="s">
        <v>8673</v>
      </c>
      <c r="H365" s="38" t="s">
        <v>2665</v>
      </c>
      <c r="I365" s="39">
        <v>4754.09</v>
      </c>
      <c r="J365" s="15">
        <f>VLOOKUP(LEFT(B365,5),[1]Percents!$C:$M,3,FALSE)</f>
        <v>1</v>
      </c>
      <c r="K365" s="13">
        <f t="shared" si="6"/>
        <v>4754.09</v>
      </c>
      <c r="L365" s="36"/>
    </row>
    <row r="366" spans="1:12" s="40" customFormat="1" ht="14.25" customHeight="1" x14ac:dyDescent="0.25">
      <c r="A366" s="38" t="s">
        <v>140</v>
      </c>
      <c r="B366" s="38" t="s">
        <v>10962</v>
      </c>
      <c r="C366" s="38" t="s">
        <v>10963</v>
      </c>
      <c r="D366" s="38" t="s">
        <v>10964</v>
      </c>
      <c r="E366" s="38" t="s">
        <v>673</v>
      </c>
      <c r="F366" s="38" t="s">
        <v>9875</v>
      </c>
      <c r="G366" s="38" t="s">
        <v>8673</v>
      </c>
      <c r="H366" s="38" t="s">
        <v>2665</v>
      </c>
      <c r="I366" s="39">
        <v>5350.52</v>
      </c>
      <c r="J366" s="15">
        <f>VLOOKUP(LEFT(B366,5),[1]Percents!$C:$M,3,FALSE)</f>
        <v>1</v>
      </c>
      <c r="K366" s="13">
        <f t="shared" si="6"/>
        <v>5350.52</v>
      </c>
      <c r="L366" s="36"/>
    </row>
    <row r="367" spans="1:12" s="40" customFormat="1" ht="14.25" customHeight="1" x14ac:dyDescent="0.25">
      <c r="A367" s="38" t="s">
        <v>141</v>
      </c>
      <c r="B367" s="38" t="s">
        <v>7922</v>
      </c>
      <c r="C367" s="38" t="s">
        <v>12082</v>
      </c>
      <c r="D367" s="38" t="s">
        <v>12083</v>
      </c>
      <c r="E367" s="38" t="s">
        <v>8412</v>
      </c>
      <c r="F367" s="38" t="s">
        <v>9875</v>
      </c>
      <c r="G367" s="38" t="s">
        <v>8673</v>
      </c>
      <c r="H367" s="38" t="s">
        <v>2665</v>
      </c>
      <c r="I367" s="39">
        <v>3923.9</v>
      </c>
      <c r="J367" s="15">
        <f>VLOOKUP(LEFT(B367,5),[1]Percents!$C:$M,3,FALSE)</f>
        <v>0.1905</v>
      </c>
      <c r="K367" s="13">
        <f t="shared" si="6"/>
        <v>747.50295000000006</v>
      </c>
      <c r="L367" s="36"/>
    </row>
    <row r="368" spans="1:12" s="40" customFormat="1" ht="14.25" customHeight="1" x14ac:dyDescent="0.25">
      <c r="A368" s="38" t="s">
        <v>243</v>
      </c>
      <c r="B368" s="38" t="s">
        <v>2543</v>
      </c>
      <c r="C368" s="38" t="s">
        <v>9873</v>
      </c>
      <c r="D368" s="38" t="s">
        <v>9874</v>
      </c>
      <c r="E368" s="38" t="s">
        <v>3487</v>
      </c>
      <c r="F368" s="38" t="s">
        <v>9875</v>
      </c>
      <c r="G368" s="38" t="s">
        <v>8673</v>
      </c>
      <c r="H368" s="38" t="s">
        <v>2665</v>
      </c>
      <c r="I368" s="39">
        <v>24032.080000000002</v>
      </c>
      <c r="J368" s="15">
        <f>VLOOKUP(LEFT(B368,5),[1]Percents!$C:$M,3,FALSE)</f>
        <v>0.90900000000000003</v>
      </c>
      <c r="K368" s="13">
        <f t="shared" si="6"/>
        <v>21845.160720000003</v>
      </c>
      <c r="L368" s="36"/>
    </row>
    <row r="369" spans="1:12" s="40" customFormat="1" ht="14.25" customHeight="1" x14ac:dyDescent="0.25">
      <c r="A369" s="38" t="s">
        <v>141</v>
      </c>
      <c r="B369" s="38" t="s">
        <v>172</v>
      </c>
      <c r="C369" s="38" t="s">
        <v>12084</v>
      </c>
      <c r="D369" s="38" t="s">
        <v>12085</v>
      </c>
      <c r="E369" s="38" t="s">
        <v>2605</v>
      </c>
      <c r="F369" s="38" t="s">
        <v>12086</v>
      </c>
      <c r="G369" s="38" t="s">
        <v>10673</v>
      </c>
      <c r="H369" s="38" t="s">
        <v>2665</v>
      </c>
      <c r="I369" s="39">
        <v>1655.94</v>
      </c>
      <c r="J369" s="15">
        <f>VLOOKUP(LEFT(B369,5),[1]Percents!$C:$M,3,FALSE)</f>
        <v>0.1905</v>
      </c>
      <c r="K369" s="13">
        <f t="shared" si="6"/>
        <v>315.45657</v>
      </c>
      <c r="L369" s="36"/>
    </row>
    <row r="370" spans="1:12" s="40" customFormat="1" ht="14.25" customHeight="1" x14ac:dyDescent="0.25">
      <c r="A370" s="38" t="s">
        <v>66</v>
      </c>
      <c r="B370" s="38" t="s">
        <v>3520</v>
      </c>
      <c r="C370" s="38" t="s">
        <v>11616</v>
      </c>
      <c r="D370" s="38" t="s">
        <v>11617</v>
      </c>
      <c r="E370" s="38" t="s">
        <v>10967</v>
      </c>
      <c r="F370" s="38" t="s">
        <v>11618</v>
      </c>
      <c r="G370" s="38" t="s">
        <v>10673</v>
      </c>
      <c r="H370" s="38" t="s">
        <v>2665</v>
      </c>
      <c r="I370" s="39">
        <v>10116.370000000001</v>
      </c>
      <c r="J370" s="15">
        <f>VLOOKUP(LEFT(B370,5),[1]Percents!$C:$M,3,FALSE)</f>
        <v>1</v>
      </c>
      <c r="K370" s="13">
        <f t="shared" si="6"/>
        <v>10116.370000000001</v>
      </c>
      <c r="L370" s="36"/>
    </row>
    <row r="371" spans="1:12" s="40" customFormat="1" ht="14.25" customHeight="1" x14ac:dyDescent="0.25">
      <c r="A371" s="38" t="s">
        <v>66</v>
      </c>
      <c r="B371" s="38" t="s">
        <v>3520</v>
      </c>
      <c r="C371" s="38" t="s">
        <v>10965</v>
      </c>
      <c r="D371" s="38" t="s">
        <v>10966</v>
      </c>
      <c r="E371" s="38" t="s">
        <v>10967</v>
      </c>
      <c r="F371" s="38" t="s">
        <v>10968</v>
      </c>
      <c r="G371" s="38" t="s">
        <v>10948</v>
      </c>
      <c r="H371" s="38" t="s">
        <v>2665</v>
      </c>
      <c r="I371" s="39">
        <v>23647.65</v>
      </c>
      <c r="J371" s="15">
        <f>VLOOKUP(LEFT(B371,5),[1]Percents!$C:$M,3,FALSE)</f>
        <v>1</v>
      </c>
      <c r="K371" s="13">
        <f t="shared" si="6"/>
        <v>23647.65</v>
      </c>
      <c r="L371" s="36"/>
    </row>
    <row r="372" spans="1:12" s="40" customFormat="1" ht="14.25" customHeight="1" x14ac:dyDescent="0.25">
      <c r="A372" s="38" t="s">
        <v>141</v>
      </c>
      <c r="B372" s="38" t="s">
        <v>111</v>
      </c>
      <c r="C372" s="38" t="s">
        <v>11619</v>
      </c>
      <c r="D372" s="38" t="s">
        <v>11620</v>
      </c>
      <c r="E372" s="38" t="s">
        <v>851</v>
      </c>
      <c r="F372" s="38" t="s">
        <v>11621</v>
      </c>
      <c r="G372" s="38" t="s">
        <v>11622</v>
      </c>
      <c r="H372" s="38" t="s">
        <v>2665</v>
      </c>
      <c r="I372" s="39">
        <v>13315.69</v>
      </c>
      <c r="J372" s="15">
        <f>VLOOKUP(LEFT(B372,5),[1]Percents!$C:$M,3,FALSE)</f>
        <v>0.1905</v>
      </c>
      <c r="K372" s="13">
        <f t="shared" si="6"/>
        <v>2536.6389450000001</v>
      </c>
      <c r="L372" s="36"/>
    </row>
    <row r="373" spans="1:12" s="40" customFormat="1" ht="14.25" customHeight="1" x14ac:dyDescent="0.25">
      <c r="A373" s="38" t="s">
        <v>66</v>
      </c>
      <c r="B373" s="38" t="s">
        <v>3520</v>
      </c>
      <c r="C373" s="38" t="s">
        <v>10969</v>
      </c>
      <c r="D373" s="38" t="s">
        <v>10970</v>
      </c>
      <c r="E373" s="38" t="s">
        <v>10967</v>
      </c>
      <c r="F373" s="38" t="s">
        <v>10971</v>
      </c>
      <c r="G373" s="38" t="s">
        <v>9856</v>
      </c>
      <c r="H373" s="38" t="s">
        <v>2665</v>
      </c>
      <c r="I373" s="39">
        <v>5874.65</v>
      </c>
      <c r="J373" s="15">
        <f>VLOOKUP(LEFT(B373,5),[1]Percents!$C:$M,3,FALSE)</f>
        <v>1</v>
      </c>
      <c r="K373" s="13">
        <f t="shared" si="6"/>
        <v>5874.65</v>
      </c>
      <c r="L373" s="36"/>
    </row>
    <row r="374" spans="1:12" s="40" customFormat="1" ht="14.25" customHeight="1" x14ac:dyDescent="0.25">
      <c r="A374" s="38" t="s">
        <v>66</v>
      </c>
      <c r="B374" s="38" t="s">
        <v>3520</v>
      </c>
      <c r="C374" s="38" t="s">
        <v>12087</v>
      </c>
      <c r="D374" s="38" t="s">
        <v>12088</v>
      </c>
      <c r="E374" s="38" t="s">
        <v>10967</v>
      </c>
      <c r="F374" s="38" t="s">
        <v>10971</v>
      </c>
      <c r="G374" s="38" t="s">
        <v>9856</v>
      </c>
      <c r="H374" s="38" t="s">
        <v>2665</v>
      </c>
      <c r="I374" s="39">
        <v>15375</v>
      </c>
      <c r="J374" s="15">
        <f>VLOOKUP(LEFT(B374,5),[1]Percents!$C:$M,3,FALSE)</f>
        <v>1</v>
      </c>
      <c r="K374" s="13">
        <f t="shared" si="6"/>
        <v>15375</v>
      </c>
      <c r="L374" s="36"/>
    </row>
    <row r="375" spans="1:12" s="40" customFormat="1" ht="14.25" customHeight="1" x14ac:dyDescent="0.25">
      <c r="A375" s="38" t="s">
        <v>243</v>
      </c>
      <c r="B375" s="38" t="s">
        <v>50</v>
      </c>
      <c r="C375" s="38" t="s">
        <v>11623</v>
      </c>
      <c r="D375" s="38" t="s">
        <v>11624</v>
      </c>
      <c r="E375" s="38" t="s">
        <v>11625</v>
      </c>
      <c r="F375" s="38" t="s">
        <v>11626</v>
      </c>
      <c r="G375" s="38" t="s">
        <v>11320</v>
      </c>
      <c r="H375" s="38" t="s">
        <v>2665</v>
      </c>
      <c r="I375" s="39">
        <v>1732.42</v>
      </c>
      <c r="J375" s="15">
        <f>VLOOKUP(LEFT(B375,5),[1]Percents!$C:$M,3,FALSE)</f>
        <v>0.90900000000000003</v>
      </c>
      <c r="K375" s="13">
        <f t="shared" si="6"/>
        <v>1574.7697800000001</v>
      </c>
      <c r="L375" s="36"/>
    </row>
    <row r="376" spans="1:12" s="40" customFormat="1" ht="14.25" customHeight="1" x14ac:dyDescent="0.25">
      <c r="A376" s="38" t="s">
        <v>243</v>
      </c>
      <c r="B376" s="38" t="s">
        <v>289</v>
      </c>
      <c r="C376" s="38" t="s">
        <v>12412</v>
      </c>
      <c r="D376" s="38" t="s">
        <v>12413</v>
      </c>
      <c r="E376" s="38" t="s">
        <v>1581</v>
      </c>
      <c r="F376" s="38" t="s">
        <v>12414</v>
      </c>
      <c r="G376" s="38" t="s">
        <v>11622</v>
      </c>
      <c r="H376" s="38" t="s">
        <v>2665</v>
      </c>
      <c r="I376" s="39">
        <v>4282.2700000000004</v>
      </c>
      <c r="J376" s="15">
        <f>VLOOKUP(LEFT(B376,5),[1]Percents!$C:$M,3,FALSE)</f>
        <v>0.90900000000000003</v>
      </c>
      <c r="K376" s="13">
        <f t="shared" si="6"/>
        <v>3892.5834300000006</v>
      </c>
      <c r="L376" s="36"/>
    </row>
    <row r="377" spans="1:12" s="40" customFormat="1" ht="14.25" customHeight="1" x14ac:dyDescent="0.25">
      <c r="A377" s="38" t="s">
        <v>243</v>
      </c>
      <c r="B377" s="38" t="s">
        <v>203</v>
      </c>
      <c r="C377" s="38" t="s">
        <v>11627</v>
      </c>
      <c r="D377" s="38" t="s">
        <v>11628</v>
      </c>
      <c r="E377" s="38" t="s">
        <v>4317</v>
      </c>
      <c r="F377" s="38" t="s">
        <v>11629</v>
      </c>
      <c r="G377" s="38" t="s">
        <v>11366</v>
      </c>
      <c r="H377" s="38" t="s">
        <v>2665</v>
      </c>
      <c r="I377" s="39">
        <v>4745.2</v>
      </c>
      <c r="J377" s="15">
        <f>VLOOKUP(LEFT(B377,5),[1]Percents!$C:$M,3,FALSE)</f>
        <v>0.90900000000000003</v>
      </c>
      <c r="K377" s="13">
        <f t="shared" si="6"/>
        <v>4313.3868000000002</v>
      </c>
      <c r="L377" s="36"/>
    </row>
    <row r="378" spans="1:12" s="40" customFormat="1" ht="14.25" customHeight="1" x14ac:dyDescent="0.25">
      <c r="A378" s="38" t="s">
        <v>243</v>
      </c>
      <c r="B378" s="38" t="s">
        <v>2543</v>
      </c>
      <c r="C378" s="38" t="s">
        <v>12089</v>
      </c>
      <c r="D378" s="38" t="s">
        <v>12090</v>
      </c>
      <c r="E378" s="38" t="s">
        <v>5369</v>
      </c>
      <c r="F378" s="38" t="s">
        <v>12091</v>
      </c>
      <c r="G378" s="38" t="s">
        <v>11320</v>
      </c>
      <c r="H378" s="38" t="s">
        <v>2665</v>
      </c>
      <c r="I378" s="39">
        <v>4748.22</v>
      </c>
      <c r="J378" s="15">
        <f>VLOOKUP(LEFT(B378,5),[1]Percents!$C:$M,3,FALSE)</f>
        <v>0.90900000000000003</v>
      </c>
      <c r="K378" s="13">
        <f t="shared" si="6"/>
        <v>4316.1319800000001</v>
      </c>
      <c r="L378" s="36"/>
    </row>
    <row r="379" spans="1:12" s="40" customFormat="1" ht="14.25" customHeight="1" x14ac:dyDescent="0.25">
      <c r="A379" s="38" t="s">
        <v>243</v>
      </c>
      <c r="B379" s="38" t="s">
        <v>203</v>
      </c>
      <c r="C379" s="38" t="s">
        <v>12092</v>
      </c>
      <c r="D379" s="38" t="s">
        <v>12093</v>
      </c>
      <c r="E379" s="38" t="s">
        <v>4317</v>
      </c>
      <c r="F379" s="38" t="s">
        <v>12094</v>
      </c>
      <c r="G379" s="38" t="s">
        <v>10913</v>
      </c>
      <c r="H379" s="38" t="s">
        <v>2665</v>
      </c>
      <c r="I379" s="39">
        <v>442.55</v>
      </c>
      <c r="J379" s="15">
        <f>VLOOKUP(LEFT(B379,5),[1]Percents!$C:$M,3,FALSE)</f>
        <v>0.90900000000000003</v>
      </c>
      <c r="K379" s="13">
        <f t="shared" si="6"/>
        <v>402.27795000000003</v>
      </c>
      <c r="L379" s="36"/>
    </row>
    <row r="380" spans="1:12" s="40" customFormat="1" ht="14.25" customHeight="1" x14ac:dyDescent="0.25">
      <c r="A380" s="38" t="s">
        <v>141</v>
      </c>
      <c r="B380" s="38" t="s">
        <v>306</v>
      </c>
      <c r="C380" s="38" t="s">
        <v>12415</v>
      </c>
      <c r="D380" s="38" t="s">
        <v>12416</v>
      </c>
      <c r="E380" s="38" t="s">
        <v>202</v>
      </c>
      <c r="F380" s="38" t="s">
        <v>12417</v>
      </c>
      <c r="G380" s="38" t="s">
        <v>12106</v>
      </c>
      <c r="H380" s="38" t="s">
        <v>2665</v>
      </c>
      <c r="I380" s="39">
        <v>1092.33</v>
      </c>
      <c r="J380" s="15">
        <f>VLOOKUP(LEFT(B380,5),[1]Percents!$C:$M,3,FALSE)</f>
        <v>0.1905</v>
      </c>
      <c r="K380" s="13">
        <f t="shared" si="6"/>
        <v>208.088865</v>
      </c>
      <c r="L380" s="36"/>
    </row>
    <row r="381" spans="1:12" s="40" customFormat="1" ht="14.25" customHeight="1" x14ac:dyDescent="0.25">
      <c r="A381" s="38" t="s">
        <v>243</v>
      </c>
      <c r="B381" s="38" t="s">
        <v>2543</v>
      </c>
      <c r="C381" s="38" t="s">
        <v>11630</v>
      </c>
      <c r="D381" s="38" t="s">
        <v>11631</v>
      </c>
      <c r="E381" s="38" t="s">
        <v>7618</v>
      </c>
      <c r="F381" s="38" t="s">
        <v>11632</v>
      </c>
      <c r="G381" s="38" t="s">
        <v>11366</v>
      </c>
      <c r="H381" s="38" t="s">
        <v>2665</v>
      </c>
      <c r="I381" s="39">
        <v>4955.87</v>
      </c>
      <c r="J381" s="15">
        <f>VLOOKUP(LEFT(B381,5),[1]Percents!$C:$M,3,FALSE)</f>
        <v>0.90900000000000003</v>
      </c>
      <c r="K381" s="13">
        <f t="shared" si="6"/>
        <v>4504.8858300000002</v>
      </c>
      <c r="L381" s="36"/>
    </row>
    <row r="382" spans="1:12" s="40" customFormat="1" ht="14.25" customHeight="1" x14ac:dyDescent="0.25">
      <c r="A382" s="38" t="s">
        <v>243</v>
      </c>
      <c r="B382" s="38" t="s">
        <v>50</v>
      </c>
      <c r="C382" s="38" t="s">
        <v>12418</v>
      </c>
      <c r="D382" s="38" t="s">
        <v>12419</v>
      </c>
      <c r="E382" s="38" t="s">
        <v>11625</v>
      </c>
      <c r="F382" s="38" t="s">
        <v>12420</v>
      </c>
      <c r="G382" s="38" t="s">
        <v>9856</v>
      </c>
      <c r="H382" s="38" t="s">
        <v>2665</v>
      </c>
      <c r="I382" s="39">
        <v>1482.18</v>
      </c>
      <c r="J382" s="15">
        <f>VLOOKUP(LEFT(B382,5),[1]Percents!$C:$M,3,FALSE)</f>
        <v>0.90900000000000003</v>
      </c>
      <c r="K382" s="13">
        <f t="shared" si="6"/>
        <v>1347.3016200000002</v>
      </c>
      <c r="L382" s="36"/>
    </row>
    <row r="383" spans="1:12" s="40" customFormat="1" ht="14.25" customHeight="1" x14ac:dyDescent="0.25">
      <c r="A383" s="38" t="s">
        <v>213</v>
      </c>
      <c r="B383" s="38" t="s">
        <v>53</v>
      </c>
      <c r="C383" s="38" t="s">
        <v>10405</v>
      </c>
      <c r="D383" s="38" t="s">
        <v>10406</v>
      </c>
      <c r="E383" s="38" t="s">
        <v>10407</v>
      </c>
      <c r="F383" s="38" t="s">
        <v>10408</v>
      </c>
      <c r="G383" s="38" t="s">
        <v>10409</v>
      </c>
      <c r="H383" s="38" t="s">
        <v>2665</v>
      </c>
      <c r="I383" s="41">
        <v>-195.2</v>
      </c>
      <c r="J383" s="15">
        <f>VLOOKUP(LEFT(B383,5),[1]Percents!$C:$M,3,FALSE)</f>
        <v>0.91395000000000004</v>
      </c>
      <c r="K383" s="13">
        <f t="shared" si="6"/>
        <v>-178.40304</v>
      </c>
      <c r="L383" s="36"/>
    </row>
    <row r="384" spans="1:12" s="40" customFormat="1" ht="14.25" customHeight="1" x14ac:dyDescent="0.25">
      <c r="A384" s="38" t="s">
        <v>213</v>
      </c>
      <c r="B384" s="38" t="s">
        <v>61</v>
      </c>
      <c r="C384" s="38" t="s">
        <v>11633</v>
      </c>
      <c r="D384" s="38" t="s">
        <v>11634</v>
      </c>
      <c r="E384" s="38" t="s">
        <v>100</v>
      </c>
      <c r="F384" s="38" t="s">
        <v>11635</v>
      </c>
      <c r="G384" s="38" t="s">
        <v>1735</v>
      </c>
      <c r="H384" s="38" t="s">
        <v>2665</v>
      </c>
      <c r="I384" s="41">
        <v>-615.38</v>
      </c>
      <c r="J384" s="15">
        <f>VLOOKUP(LEFT(B384,5),[1]Percents!$C:$M,3,FALSE)</f>
        <v>0.91395000000000004</v>
      </c>
      <c r="K384" s="13">
        <f t="shared" si="6"/>
        <v>-562.42655100000002</v>
      </c>
      <c r="L384" s="36"/>
    </row>
    <row r="385" spans="1:12" s="40" customFormat="1" ht="14.25" customHeight="1" x14ac:dyDescent="0.25">
      <c r="A385" s="38" t="s">
        <v>213</v>
      </c>
      <c r="B385" s="38" t="s">
        <v>53</v>
      </c>
      <c r="C385" s="38" t="s">
        <v>1786</v>
      </c>
      <c r="D385" s="38" t="s">
        <v>421</v>
      </c>
      <c r="E385" s="38" t="s">
        <v>56</v>
      </c>
      <c r="F385" s="38" t="s">
        <v>422</v>
      </c>
      <c r="G385" s="38" t="s">
        <v>1785</v>
      </c>
      <c r="H385" s="38" t="s">
        <v>2665</v>
      </c>
      <c r="I385" s="41">
        <v>-2353.0300000000002</v>
      </c>
      <c r="J385" s="15">
        <f>VLOOKUP(LEFT(B385,5),[1]Percents!$C:$M,3,FALSE)</f>
        <v>0.91395000000000004</v>
      </c>
      <c r="K385" s="13">
        <f t="shared" si="6"/>
        <v>-2150.5517685000004</v>
      </c>
      <c r="L385" s="36"/>
    </row>
    <row r="386" spans="1:12" s="40" customFormat="1" ht="14.25" customHeight="1" x14ac:dyDescent="0.25">
      <c r="A386" s="38" t="s">
        <v>66</v>
      </c>
      <c r="B386" s="38" t="s">
        <v>6996</v>
      </c>
      <c r="C386" s="38" t="s">
        <v>9324</v>
      </c>
      <c r="D386" s="38" t="s">
        <v>9325</v>
      </c>
      <c r="E386" s="38" t="s">
        <v>302</v>
      </c>
      <c r="F386" s="38" t="s">
        <v>9326</v>
      </c>
      <c r="G386" s="38" t="s">
        <v>1678</v>
      </c>
      <c r="H386" s="38" t="s">
        <v>2665</v>
      </c>
      <c r="I386" s="41">
        <v>-10.16</v>
      </c>
      <c r="J386" s="15">
        <f>VLOOKUP(LEFT(B386,5),[1]Percents!$C:$M,3,FALSE)</f>
        <v>0</v>
      </c>
      <c r="K386" s="13">
        <f t="shared" si="6"/>
        <v>0</v>
      </c>
      <c r="L386" s="36"/>
    </row>
    <row r="387" spans="1:12" s="40" customFormat="1" ht="14.25" customHeight="1" x14ac:dyDescent="0.25">
      <c r="A387" s="38" t="s">
        <v>66</v>
      </c>
      <c r="B387" s="38" t="s">
        <v>6996</v>
      </c>
      <c r="C387" s="38" t="s">
        <v>9327</v>
      </c>
      <c r="D387" s="38" t="s">
        <v>9328</v>
      </c>
      <c r="E387" s="38" t="s">
        <v>302</v>
      </c>
      <c r="F387" s="38" t="s">
        <v>9326</v>
      </c>
      <c r="G387" s="38" t="s">
        <v>1713</v>
      </c>
      <c r="H387" s="38" t="s">
        <v>2665</v>
      </c>
      <c r="I387" s="39">
        <v>312.56</v>
      </c>
      <c r="J387" s="15">
        <f>VLOOKUP(LEFT(B387,5),[1]Percents!$C:$M,3,FALSE)</f>
        <v>0</v>
      </c>
      <c r="K387" s="13">
        <f t="shared" si="6"/>
        <v>0</v>
      </c>
      <c r="L387" s="36"/>
    </row>
    <row r="388" spans="1:12" s="40" customFormat="1" ht="14.25" customHeight="1" x14ac:dyDescent="0.25">
      <c r="A388" s="38" t="s">
        <v>213</v>
      </c>
      <c r="B388" s="38" t="s">
        <v>9329</v>
      </c>
      <c r="C388" s="38" t="s">
        <v>8566</v>
      </c>
      <c r="D388" s="38" t="s">
        <v>8567</v>
      </c>
      <c r="E388" s="38" t="s">
        <v>834</v>
      </c>
      <c r="F388" s="38" t="s">
        <v>8568</v>
      </c>
      <c r="G388" s="38" t="s">
        <v>3357</v>
      </c>
      <c r="H388" s="38" t="s">
        <v>2665</v>
      </c>
      <c r="I388" s="41">
        <v>-2007.84</v>
      </c>
      <c r="J388" s="15">
        <f>VLOOKUP(LEFT(B388,5),[1]Percents!$C:$M,3,FALSE)</f>
        <v>0.70594999999999997</v>
      </c>
      <c r="K388" s="13">
        <f t="shared" si="6"/>
        <v>-1417.4346479999999</v>
      </c>
      <c r="L388" s="36"/>
    </row>
    <row r="389" spans="1:12" s="40" customFormat="1" ht="14.25" customHeight="1" x14ac:dyDescent="0.25">
      <c r="A389" s="38" t="s">
        <v>213</v>
      </c>
      <c r="B389" s="38" t="s">
        <v>189</v>
      </c>
      <c r="C389" s="38" t="s">
        <v>8566</v>
      </c>
      <c r="D389" s="38" t="s">
        <v>8567</v>
      </c>
      <c r="E389" s="38" t="s">
        <v>834</v>
      </c>
      <c r="F389" s="38" t="s">
        <v>8568</v>
      </c>
      <c r="G389" s="38" t="s">
        <v>3357</v>
      </c>
      <c r="H389" s="38" t="s">
        <v>2665</v>
      </c>
      <c r="I389" s="41">
        <v>-216</v>
      </c>
      <c r="J389" s="15">
        <f>VLOOKUP(LEFT(B389,5),[1]Percents!$C:$M,3,FALSE)</f>
        <v>0.70594999999999997</v>
      </c>
      <c r="K389" s="13">
        <f t="shared" si="6"/>
        <v>-152.48519999999999</v>
      </c>
      <c r="L389" s="36"/>
    </row>
    <row r="390" spans="1:12" s="40" customFormat="1" ht="14.25" customHeight="1" x14ac:dyDescent="0.25">
      <c r="A390" s="38" t="s">
        <v>213</v>
      </c>
      <c r="B390" s="38" t="s">
        <v>656</v>
      </c>
      <c r="C390" s="38" t="s">
        <v>11636</v>
      </c>
      <c r="D390" s="38" t="s">
        <v>11637</v>
      </c>
      <c r="E390" s="38" t="s">
        <v>150</v>
      </c>
      <c r="F390" s="38" t="s">
        <v>11638</v>
      </c>
      <c r="G390" s="38" t="s">
        <v>1674</v>
      </c>
      <c r="H390" s="38" t="s">
        <v>2665</v>
      </c>
      <c r="I390" s="41">
        <v>-49.23</v>
      </c>
      <c r="J390" s="15">
        <f>VLOOKUP(LEFT(B390,5),[1]Percents!$C:$M,3,FALSE)</f>
        <v>0.70594999999999997</v>
      </c>
      <c r="K390" s="13">
        <f t="shared" si="6"/>
        <v>-34.753918499999997</v>
      </c>
      <c r="L390" s="36"/>
    </row>
    <row r="391" spans="1:12" s="40" customFormat="1" ht="14.25" customHeight="1" x14ac:dyDescent="0.25">
      <c r="A391" s="38" t="s">
        <v>213</v>
      </c>
      <c r="B391" s="38" t="s">
        <v>495</v>
      </c>
      <c r="C391" s="38" t="s">
        <v>1789</v>
      </c>
      <c r="D391" s="38" t="s">
        <v>459</v>
      </c>
      <c r="E391" s="38" t="s">
        <v>336</v>
      </c>
      <c r="F391" s="38" t="s">
        <v>460</v>
      </c>
      <c r="G391" s="38" t="s">
        <v>1675</v>
      </c>
      <c r="H391" s="38" t="s">
        <v>2665</v>
      </c>
      <c r="I391" s="41">
        <v>-1.1100000000000001</v>
      </c>
      <c r="J391" s="15">
        <f>VLOOKUP(LEFT(B391,5),[1]Percents!$C:$M,3,FALSE)</f>
        <v>0.91395000000000004</v>
      </c>
      <c r="K391" s="13">
        <f t="shared" si="6"/>
        <v>-1.0144845000000002</v>
      </c>
      <c r="L391" s="36"/>
    </row>
    <row r="392" spans="1:12" s="40" customFormat="1" ht="14.25" customHeight="1" x14ac:dyDescent="0.25">
      <c r="A392" s="38" t="s">
        <v>213</v>
      </c>
      <c r="B392" s="38" t="s">
        <v>57</v>
      </c>
      <c r="C392" s="38" t="s">
        <v>11639</v>
      </c>
      <c r="D392" s="38" t="s">
        <v>11640</v>
      </c>
      <c r="E392" s="38" t="s">
        <v>210</v>
      </c>
      <c r="F392" s="38" t="s">
        <v>11641</v>
      </c>
      <c r="G392" s="38" t="s">
        <v>1712</v>
      </c>
      <c r="H392" s="38" t="s">
        <v>2665</v>
      </c>
      <c r="I392" s="41">
        <v>-215.2</v>
      </c>
      <c r="J392" s="15">
        <f>VLOOKUP(LEFT(B392,5),[1]Percents!$C:$M,3,FALSE)</f>
        <v>0.91395000000000004</v>
      </c>
      <c r="K392" s="13">
        <f t="shared" si="6"/>
        <v>-196.68204</v>
      </c>
      <c r="L392" s="36"/>
    </row>
    <row r="393" spans="1:12" s="40" customFormat="1" ht="14.25" customHeight="1" x14ac:dyDescent="0.25">
      <c r="A393" s="38" t="s">
        <v>213</v>
      </c>
      <c r="B393" s="38" t="s">
        <v>270</v>
      </c>
      <c r="C393" s="38" t="s">
        <v>1790</v>
      </c>
      <c r="D393" s="38" t="s">
        <v>457</v>
      </c>
      <c r="E393" s="38" t="s">
        <v>271</v>
      </c>
      <c r="F393" s="38" t="s">
        <v>458</v>
      </c>
      <c r="G393" s="38" t="s">
        <v>1791</v>
      </c>
      <c r="H393" s="38" t="s">
        <v>2665</v>
      </c>
      <c r="I393" s="41">
        <v>-95.92</v>
      </c>
      <c r="J393" s="15">
        <f>VLOOKUP(LEFT(B393,5),[1]Percents!$C:$M,3,FALSE)</f>
        <v>0.91395000000000004</v>
      </c>
      <c r="K393" s="13">
        <f t="shared" si="6"/>
        <v>-87.666084000000012</v>
      </c>
      <c r="L393" s="36"/>
    </row>
    <row r="394" spans="1:12" s="40" customFormat="1" ht="14.25" customHeight="1" x14ac:dyDescent="0.25">
      <c r="A394" s="38" t="s">
        <v>213</v>
      </c>
      <c r="B394" s="38" t="s">
        <v>61</v>
      </c>
      <c r="C394" s="38" t="s">
        <v>11642</v>
      </c>
      <c r="D394" s="38" t="s">
        <v>11643</v>
      </c>
      <c r="E394" s="38" t="s">
        <v>367</v>
      </c>
      <c r="F394" s="38" t="s">
        <v>11644</v>
      </c>
      <c r="G394" s="38" t="s">
        <v>1678</v>
      </c>
      <c r="H394" s="38" t="s">
        <v>2665</v>
      </c>
      <c r="I394" s="41">
        <v>-913.15</v>
      </c>
      <c r="J394" s="15">
        <f>VLOOKUP(LEFT(B394,5),[1]Percents!$C:$M,3,FALSE)</f>
        <v>0.91395000000000004</v>
      </c>
      <c r="K394" s="13">
        <f t="shared" si="6"/>
        <v>-834.57344250000006</v>
      </c>
      <c r="L394" s="36"/>
    </row>
    <row r="395" spans="1:12" s="40" customFormat="1" ht="14.25" customHeight="1" x14ac:dyDescent="0.25">
      <c r="A395" s="38" t="s">
        <v>213</v>
      </c>
      <c r="B395" s="38" t="s">
        <v>225</v>
      </c>
      <c r="C395" s="38" t="s">
        <v>1792</v>
      </c>
      <c r="D395" s="38" t="s">
        <v>470</v>
      </c>
      <c r="E395" s="38" t="s">
        <v>209</v>
      </c>
      <c r="F395" s="38" t="s">
        <v>471</v>
      </c>
      <c r="G395" s="38" t="s">
        <v>1678</v>
      </c>
      <c r="H395" s="38" t="s">
        <v>2665</v>
      </c>
      <c r="I395" s="41">
        <v>-1054.5899999999999</v>
      </c>
      <c r="J395" s="15">
        <f>VLOOKUP(LEFT(B395,5),[1]Percents!$C:$M,3,FALSE)</f>
        <v>0.70594999999999997</v>
      </c>
      <c r="K395" s="13">
        <f t="shared" si="6"/>
        <v>-744.48781049999991</v>
      </c>
      <c r="L395" s="36"/>
    </row>
    <row r="396" spans="1:12" s="40" customFormat="1" ht="14.25" customHeight="1" x14ac:dyDescent="0.25">
      <c r="A396" s="38" t="s">
        <v>213</v>
      </c>
      <c r="B396" s="38" t="s">
        <v>225</v>
      </c>
      <c r="C396" s="38" t="s">
        <v>1793</v>
      </c>
      <c r="D396" s="38" t="s">
        <v>489</v>
      </c>
      <c r="E396" s="38" t="s">
        <v>6700</v>
      </c>
      <c r="F396" s="38" t="s">
        <v>490</v>
      </c>
      <c r="G396" s="38" t="s">
        <v>1669</v>
      </c>
      <c r="H396" s="38" t="s">
        <v>2665</v>
      </c>
      <c r="I396" s="41">
        <v>-994.2</v>
      </c>
      <c r="J396" s="15">
        <f>VLOOKUP(LEFT(B396,5),[1]Percents!$C:$M,3,FALSE)</f>
        <v>0.70594999999999997</v>
      </c>
      <c r="K396" s="13">
        <f t="shared" si="6"/>
        <v>-701.85549000000003</v>
      </c>
      <c r="L396" s="36"/>
    </row>
    <row r="397" spans="1:12" s="40" customFormat="1" ht="14.25" customHeight="1" x14ac:dyDescent="0.25">
      <c r="A397" s="38" t="s">
        <v>213</v>
      </c>
      <c r="B397" s="38" t="s">
        <v>61</v>
      </c>
      <c r="C397" s="38" t="s">
        <v>1794</v>
      </c>
      <c r="D397" s="38" t="s">
        <v>492</v>
      </c>
      <c r="E397" s="38" t="s">
        <v>493</v>
      </c>
      <c r="F397" s="38" t="s">
        <v>494</v>
      </c>
      <c r="G397" s="38" t="s">
        <v>1795</v>
      </c>
      <c r="H397" s="38" t="s">
        <v>2665</v>
      </c>
      <c r="I397" s="39">
        <v>27.72</v>
      </c>
      <c r="J397" s="15">
        <f>VLOOKUP(LEFT(B397,5),[1]Percents!$C:$M,3,FALSE)</f>
        <v>0.91395000000000004</v>
      </c>
      <c r="K397" s="13">
        <f t="shared" si="6"/>
        <v>25.334693999999999</v>
      </c>
      <c r="L397" s="36"/>
    </row>
    <row r="398" spans="1:12" s="40" customFormat="1" ht="14.25" customHeight="1" x14ac:dyDescent="0.25">
      <c r="A398" s="38" t="s">
        <v>213</v>
      </c>
      <c r="B398" s="38" t="s">
        <v>190</v>
      </c>
      <c r="C398" s="38" t="s">
        <v>1796</v>
      </c>
      <c r="D398" s="38" t="s">
        <v>487</v>
      </c>
      <c r="E398" s="38" t="s">
        <v>191</v>
      </c>
      <c r="F398" s="38" t="s">
        <v>488</v>
      </c>
      <c r="G398" s="38" t="s">
        <v>1669</v>
      </c>
      <c r="H398" s="38" t="s">
        <v>2665</v>
      </c>
      <c r="I398" s="41">
        <v>-114.16</v>
      </c>
      <c r="J398" s="15">
        <f>VLOOKUP(LEFT(B398,5),[1]Percents!$C:$M,3,FALSE)</f>
        <v>0.70594999999999997</v>
      </c>
      <c r="K398" s="13">
        <f t="shared" si="6"/>
        <v>-80.591251999999997</v>
      </c>
      <c r="L398" s="36"/>
    </row>
    <row r="399" spans="1:12" s="40" customFormat="1" ht="14.25" customHeight="1" x14ac:dyDescent="0.25">
      <c r="A399" s="38" t="s">
        <v>213</v>
      </c>
      <c r="B399" s="38" t="s">
        <v>656</v>
      </c>
      <c r="C399" s="38" t="s">
        <v>11645</v>
      </c>
      <c r="D399" s="38" t="s">
        <v>11646</v>
      </c>
      <c r="E399" s="38" t="s">
        <v>9</v>
      </c>
      <c r="F399" s="38" t="s">
        <v>11647</v>
      </c>
      <c r="G399" s="38" t="s">
        <v>1669</v>
      </c>
      <c r="H399" s="38" t="s">
        <v>2665</v>
      </c>
      <c r="I399" s="41">
        <v>-796.92</v>
      </c>
      <c r="J399" s="15">
        <f>VLOOKUP(LEFT(B399,5),[1]Percents!$C:$M,3,FALSE)</f>
        <v>0.70594999999999997</v>
      </c>
      <c r="K399" s="13">
        <f t="shared" si="6"/>
        <v>-562.58567399999993</v>
      </c>
      <c r="L399" s="36"/>
    </row>
    <row r="400" spans="1:12" s="40" customFormat="1" ht="14.25" customHeight="1" x14ac:dyDescent="0.25">
      <c r="A400" s="38" t="s">
        <v>213</v>
      </c>
      <c r="B400" s="38" t="s">
        <v>190</v>
      </c>
      <c r="C400" s="38" t="s">
        <v>11648</v>
      </c>
      <c r="D400" s="38" t="s">
        <v>11649</v>
      </c>
      <c r="E400" s="38" t="s">
        <v>6300</v>
      </c>
      <c r="F400" s="38" t="s">
        <v>11650</v>
      </c>
      <c r="G400" s="38" t="s">
        <v>1669</v>
      </c>
      <c r="H400" s="38" t="s">
        <v>2665</v>
      </c>
      <c r="I400" s="41">
        <v>-230.77</v>
      </c>
      <c r="J400" s="15">
        <f>VLOOKUP(LEFT(B400,5),[1]Percents!$C:$M,3,FALSE)</f>
        <v>0.70594999999999997</v>
      </c>
      <c r="K400" s="13">
        <f t="shared" si="6"/>
        <v>-162.9120815</v>
      </c>
      <c r="L400" s="36"/>
    </row>
    <row r="401" spans="1:12" s="40" customFormat="1" ht="14.25" customHeight="1" x14ac:dyDescent="0.25">
      <c r="A401" s="38" t="s">
        <v>213</v>
      </c>
      <c r="B401" s="38" t="s">
        <v>190</v>
      </c>
      <c r="C401" s="38" t="s">
        <v>11651</v>
      </c>
      <c r="D401" s="38" t="s">
        <v>11652</v>
      </c>
      <c r="E401" s="38" t="s">
        <v>627</v>
      </c>
      <c r="F401" s="38" t="s">
        <v>11650</v>
      </c>
      <c r="G401" s="38" t="s">
        <v>1669</v>
      </c>
      <c r="H401" s="38" t="s">
        <v>2665</v>
      </c>
      <c r="I401" s="41">
        <v>-640.75</v>
      </c>
      <c r="J401" s="15">
        <f>VLOOKUP(LEFT(B401,5),[1]Percents!$C:$M,3,FALSE)</f>
        <v>0.70594999999999997</v>
      </c>
      <c r="K401" s="13">
        <f t="shared" si="6"/>
        <v>-452.33746249999996</v>
      </c>
      <c r="L401" s="36"/>
    </row>
    <row r="402" spans="1:12" s="40" customFormat="1" ht="14.25" customHeight="1" x14ac:dyDescent="0.25">
      <c r="A402" s="38" t="s">
        <v>213</v>
      </c>
      <c r="B402" s="38" t="s">
        <v>21</v>
      </c>
      <c r="C402" s="38" t="s">
        <v>12421</v>
      </c>
      <c r="D402" s="38" t="s">
        <v>12422</v>
      </c>
      <c r="E402" s="38" t="s">
        <v>373</v>
      </c>
      <c r="F402" s="38" t="s">
        <v>9878</v>
      </c>
      <c r="G402" s="38" t="s">
        <v>1681</v>
      </c>
      <c r="H402" s="38" t="s">
        <v>2665</v>
      </c>
      <c r="I402" s="41">
        <v>-1554.46</v>
      </c>
      <c r="J402" s="15">
        <f>VLOOKUP(LEFT(B402,5),[1]Percents!$C:$M,3,FALSE)</f>
        <v>0.70594999999999997</v>
      </c>
      <c r="K402" s="13">
        <f t="shared" si="6"/>
        <v>-1097.3710369999999</v>
      </c>
      <c r="L402" s="36"/>
    </row>
    <row r="403" spans="1:12" s="40" customFormat="1" ht="14.25" customHeight="1" x14ac:dyDescent="0.25">
      <c r="A403" s="38" t="s">
        <v>213</v>
      </c>
      <c r="B403" s="38" t="s">
        <v>21</v>
      </c>
      <c r="C403" s="38" t="s">
        <v>12423</v>
      </c>
      <c r="D403" s="38" t="s">
        <v>12424</v>
      </c>
      <c r="E403" s="38" t="s">
        <v>373</v>
      </c>
      <c r="F403" s="38" t="s">
        <v>9878</v>
      </c>
      <c r="G403" s="38" t="s">
        <v>1703</v>
      </c>
      <c r="H403" s="38" t="s">
        <v>2665</v>
      </c>
      <c r="I403" s="41">
        <v>-561.28</v>
      </c>
      <c r="J403" s="15">
        <f>VLOOKUP(LEFT(B403,5),[1]Percents!$C:$M,3,FALSE)</f>
        <v>0.70594999999999997</v>
      </c>
      <c r="K403" s="13">
        <f t="shared" si="6"/>
        <v>-396.23561599999994</v>
      </c>
      <c r="L403" s="36"/>
    </row>
    <row r="404" spans="1:12" s="40" customFormat="1" ht="14.25" customHeight="1" x14ac:dyDescent="0.25">
      <c r="A404" s="38" t="s">
        <v>213</v>
      </c>
      <c r="B404" s="38" t="s">
        <v>21</v>
      </c>
      <c r="C404" s="38" t="s">
        <v>12425</v>
      </c>
      <c r="D404" s="38" t="s">
        <v>12426</v>
      </c>
      <c r="E404" s="38" t="s">
        <v>373</v>
      </c>
      <c r="F404" s="38" t="s">
        <v>9878</v>
      </c>
      <c r="G404" s="38" t="s">
        <v>1703</v>
      </c>
      <c r="H404" s="38" t="s">
        <v>2665</v>
      </c>
      <c r="I404" s="39">
        <v>2900</v>
      </c>
      <c r="J404" s="15">
        <f>VLOOKUP(LEFT(B404,5),[1]Percents!$C:$M,3,FALSE)</f>
        <v>0.70594999999999997</v>
      </c>
      <c r="K404" s="13">
        <f t="shared" si="6"/>
        <v>2047.2549999999999</v>
      </c>
      <c r="L404" s="36"/>
    </row>
    <row r="405" spans="1:12" s="40" customFormat="1" ht="14.25" customHeight="1" x14ac:dyDescent="0.25">
      <c r="A405" s="38" t="s">
        <v>213</v>
      </c>
      <c r="B405" s="38" t="s">
        <v>21</v>
      </c>
      <c r="C405" s="38" t="s">
        <v>9876</v>
      </c>
      <c r="D405" s="38" t="s">
        <v>9877</v>
      </c>
      <c r="E405" s="38" t="s">
        <v>373</v>
      </c>
      <c r="F405" s="38" t="s">
        <v>9878</v>
      </c>
      <c r="G405" s="38" t="s">
        <v>2825</v>
      </c>
      <c r="H405" s="38" t="s">
        <v>2665</v>
      </c>
      <c r="I405" s="39">
        <v>8603.6999999999989</v>
      </c>
      <c r="J405" s="15">
        <f>VLOOKUP(LEFT(B405,5),[1]Percents!$C:$M,3,FALSE)</f>
        <v>0.70594999999999997</v>
      </c>
      <c r="K405" s="13">
        <f t="shared" si="6"/>
        <v>6073.7820149999989</v>
      </c>
      <c r="L405" s="36"/>
    </row>
    <row r="406" spans="1:12" s="40" customFormat="1" ht="14.25" customHeight="1" x14ac:dyDescent="0.25">
      <c r="A406" s="38" t="s">
        <v>141</v>
      </c>
      <c r="B406" s="38" t="s">
        <v>111</v>
      </c>
      <c r="C406" s="38" t="s">
        <v>1797</v>
      </c>
      <c r="D406" s="38" t="s">
        <v>521</v>
      </c>
      <c r="E406" s="38" t="s">
        <v>275</v>
      </c>
      <c r="F406" s="38" t="s">
        <v>522</v>
      </c>
      <c r="G406" s="38" t="s">
        <v>1682</v>
      </c>
      <c r="H406" s="38" t="s">
        <v>2665</v>
      </c>
      <c r="I406" s="41">
        <v>-33.090000000000003</v>
      </c>
      <c r="J406" s="15">
        <f>VLOOKUP(LEFT(B406,5),[1]Percents!$C:$M,3,FALSE)</f>
        <v>0.1905</v>
      </c>
      <c r="K406" s="13">
        <f t="shared" si="6"/>
        <v>-6.3036450000000004</v>
      </c>
      <c r="L406" s="36"/>
    </row>
    <row r="407" spans="1:12" s="40" customFormat="1" ht="14.25" customHeight="1" x14ac:dyDescent="0.25">
      <c r="A407" s="38" t="s">
        <v>141</v>
      </c>
      <c r="B407" s="38" t="s">
        <v>111</v>
      </c>
      <c r="C407" s="38" t="s">
        <v>9879</v>
      </c>
      <c r="D407" s="38" t="s">
        <v>9880</v>
      </c>
      <c r="E407" s="38" t="s">
        <v>275</v>
      </c>
      <c r="F407" s="38" t="s">
        <v>522</v>
      </c>
      <c r="G407" s="38" t="s">
        <v>1750</v>
      </c>
      <c r="H407" s="38" t="s">
        <v>2665</v>
      </c>
      <c r="I407" s="41">
        <v>-0.12</v>
      </c>
      <c r="J407" s="15">
        <f>VLOOKUP(LEFT(B407,5),[1]Percents!$C:$M,3,FALSE)</f>
        <v>0.1905</v>
      </c>
      <c r="K407" s="13">
        <f t="shared" si="6"/>
        <v>-2.2859999999999998E-2</v>
      </c>
      <c r="L407" s="36"/>
    </row>
    <row r="408" spans="1:12" s="40" customFormat="1" ht="14.25" customHeight="1" x14ac:dyDescent="0.25">
      <c r="A408" s="38" t="s">
        <v>141</v>
      </c>
      <c r="B408" s="38" t="s">
        <v>111</v>
      </c>
      <c r="C408" s="38" t="s">
        <v>4697</v>
      </c>
      <c r="D408" s="38" t="s">
        <v>4698</v>
      </c>
      <c r="E408" s="38" t="s">
        <v>275</v>
      </c>
      <c r="F408" s="38" t="s">
        <v>522</v>
      </c>
      <c r="G408" s="38" t="s">
        <v>1750</v>
      </c>
      <c r="H408" s="38" t="s">
        <v>2665</v>
      </c>
      <c r="I408" s="39">
        <v>3571.16</v>
      </c>
      <c r="J408" s="15">
        <f>VLOOKUP(LEFT(B408,5),[1]Percents!$C:$M,3,FALSE)</f>
        <v>0.1905</v>
      </c>
      <c r="K408" s="13">
        <f t="shared" si="6"/>
        <v>680.30597999999998</v>
      </c>
      <c r="L408" s="36"/>
    </row>
    <row r="409" spans="1:12" s="40" customFormat="1" ht="14.25" customHeight="1" x14ac:dyDescent="0.25">
      <c r="A409" s="38" t="s">
        <v>213</v>
      </c>
      <c r="B409" s="38" t="s">
        <v>154</v>
      </c>
      <c r="C409" s="38" t="s">
        <v>1798</v>
      </c>
      <c r="D409" s="38" t="s">
        <v>628</v>
      </c>
      <c r="E409" s="38" t="s">
        <v>556</v>
      </c>
      <c r="F409" s="38" t="s">
        <v>557</v>
      </c>
      <c r="G409" s="38" t="s">
        <v>1799</v>
      </c>
      <c r="H409" s="38" t="s">
        <v>2665</v>
      </c>
      <c r="I409" s="39">
        <v>3435.09</v>
      </c>
      <c r="J409" s="15">
        <f>VLOOKUP(LEFT(B409,5),[1]Percents!$C:$M,3,FALSE)</f>
        <v>0.70594999999999997</v>
      </c>
      <c r="K409" s="13">
        <f t="shared" si="6"/>
        <v>2425.0017855000001</v>
      </c>
      <c r="L409" s="36"/>
    </row>
    <row r="410" spans="1:12" s="40" customFormat="1" ht="14.25" customHeight="1" x14ac:dyDescent="0.25">
      <c r="A410" s="38" t="s">
        <v>243</v>
      </c>
      <c r="B410" s="38" t="s">
        <v>314</v>
      </c>
      <c r="C410" s="38" t="s">
        <v>8569</v>
      </c>
      <c r="D410" s="38" t="s">
        <v>8570</v>
      </c>
      <c r="E410" s="38" t="s">
        <v>256</v>
      </c>
      <c r="F410" s="38" t="s">
        <v>546</v>
      </c>
      <c r="G410" s="38" t="s">
        <v>8571</v>
      </c>
      <c r="H410" s="38" t="s">
        <v>2665</v>
      </c>
      <c r="I410" s="41">
        <v>-397.65</v>
      </c>
      <c r="J410" s="15">
        <f>VLOOKUP(LEFT(B410,5),[1]Percents!$C:$M,3,FALSE)</f>
        <v>0.90900000000000003</v>
      </c>
      <c r="K410" s="13">
        <f t="shared" si="6"/>
        <v>-361.46384999999998</v>
      </c>
      <c r="L410" s="36"/>
    </row>
    <row r="411" spans="1:12" s="40" customFormat="1" ht="14.25" customHeight="1" x14ac:dyDescent="0.25">
      <c r="A411" s="38" t="s">
        <v>243</v>
      </c>
      <c r="B411" s="38" t="s">
        <v>314</v>
      </c>
      <c r="C411" s="38" t="s">
        <v>6331</v>
      </c>
      <c r="D411" s="38" t="s">
        <v>6332</v>
      </c>
      <c r="E411" s="38" t="s">
        <v>256</v>
      </c>
      <c r="F411" s="38" t="s">
        <v>546</v>
      </c>
      <c r="G411" s="38" t="s">
        <v>1735</v>
      </c>
      <c r="H411" s="38" t="s">
        <v>2665</v>
      </c>
      <c r="I411" s="41">
        <v>-284.14999999999998</v>
      </c>
      <c r="J411" s="15">
        <f>VLOOKUP(LEFT(B411,5),[1]Percents!$C:$M,3,FALSE)</f>
        <v>0.90900000000000003</v>
      </c>
      <c r="K411" s="13">
        <f t="shared" si="6"/>
        <v>-258.29235</v>
      </c>
      <c r="L411" s="36"/>
    </row>
    <row r="412" spans="1:12" s="40" customFormat="1" ht="14.25" customHeight="1" x14ac:dyDescent="0.25">
      <c r="A412" s="38" t="s">
        <v>243</v>
      </c>
      <c r="B412" s="38" t="s">
        <v>314</v>
      </c>
      <c r="C412" s="38" t="s">
        <v>3221</v>
      </c>
      <c r="D412" s="38" t="s">
        <v>3222</v>
      </c>
      <c r="E412" s="38" t="s">
        <v>256</v>
      </c>
      <c r="F412" s="38" t="s">
        <v>546</v>
      </c>
      <c r="G412" s="38" t="s">
        <v>3223</v>
      </c>
      <c r="H412" s="38" t="s">
        <v>2665</v>
      </c>
      <c r="I412" s="39">
        <v>738.12</v>
      </c>
      <c r="J412" s="15">
        <f>VLOOKUP(LEFT(B412,5),[1]Percents!$C:$M,3,FALSE)</f>
        <v>0.90900000000000003</v>
      </c>
      <c r="K412" s="13">
        <f t="shared" si="6"/>
        <v>670.95108000000005</v>
      </c>
      <c r="L412" s="36"/>
    </row>
    <row r="413" spans="1:12" s="40" customFormat="1" ht="14.25" customHeight="1" x14ac:dyDescent="0.25">
      <c r="A413" s="38" t="s">
        <v>213</v>
      </c>
      <c r="B413" s="38" t="s">
        <v>94</v>
      </c>
      <c r="C413" s="38" t="s">
        <v>1801</v>
      </c>
      <c r="D413" s="38" t="s">
        <v>608</v>
      </c>
      <c r="E413" s="38" t="s">
        <v>240</v>
      </c>
      <c r="F413" s="38" t="s">
        <v>609</v>
      </c>
      <c r="G413" s="38" t="s">
        <v>1802</v>
      </c>
      <c r="H413" s="38" t="s">
        <v>2665</v>
      </c>
      <c r="I413" s="39">
        <v>5679.79</v>
      </c>
      <c r="J413" s="15">
        <f>VLOOKUP(LEFT(B413,5),[1]Percents!$C:$M,3,FALSE)</f>
        <v>0.91395000000000004</v>
      </c>
      <c r="K413" s="13">
        <f t="shared" si="6"/>
        <v>5191.0440705000001</v>
      </c>
      <c r="L413" s="36"/>
    </row>
    <row r="414" spans="1:12" s="40" customFormat="1" ht="14.25" customHeight="1" x14ac:dyDescent="0.25">
      <c r="A414" s="38" t="s">
        <v>213</v>
      </c>
      <c r="B414" s="38" t="s">
        <v>285</v>
      </c>
      <c r="C414" s="38" t="s">
        <v>1803</v>
      </c>
      <c r="D414" s="38" t="s">
        <v>523</v>
      </c>
      <c r="E414" s="38" t="s">
        <v>30</v>
      </c>
      <c r="F414" s="38" t="s">
        <v>524</v>
      </c>
      <c r="G414" s="38" t="s">
        <v>1804</v>
      </c>
      <c r="H414" s="38" t="s">
        <v>2665</v>
      </c>
      <c r="I414" s="39">
        <v>9038.5999999999985</v>
      </c>
      <c r="J414" s="15">
        <f>VLOOKUP(LEFT(B414,5),[1]Percents!$C:$M,3,FALSE)</f>
        <v>0.91395000000000004</v>
      </c>
      <c r="K414" s="13">
        <f t="shared" ref="K414:K477" si="7">+J414*I414</f>
        <v>8260.8284699999986</v>
      </c>
      <c r="L414" s="36"/>
    </row>
    <row r="415" spans="1:12" s="40" customFormat="1" ht="14.25" customHeight="1" x14ac:dyDescent="0.25">
      <c r="A415" s="38" t="s">
        <v>213</v>
      </c>
      <c r="B415" s="38" t="s">
        <v>270</v>
      </c>
      <c r="C415" s="38" t="s">
        <v>1805</v>
      </c>
      <c r="D415" s="38" t="s">
        <v>584</v>
      </c>
      <c r="E415" s="38" t="s">
        <v>389</v>
      </c>
      <c r="F415" s="38" t="s">
        <v>525</v>
      </c>
      <c r="G415" s="38" t="s">
        <v>1806</v>
      </c>
      <c r="H415" s="38" t="s">
        <v>2665</v>
      </c>
      <c r="I415" s="39">
        <v>7694.55</v>
      </c>
      <c r="J415" s="15">
        <f>VLOOKUP(LEFT(B415,5),[1]Percents!$C:$M,3,FALSE)</f>
        <v>0.91395000000000004</v>
      </c>
      <c r="K415" s="13">
        <f t="shared" si="7"/>
        <v>7032.4339725000009</v>
      </c>
      <c r="L415" s="36"/>
    </row>
    <row r="416" spans="1:12" s="40" customFormat="1" ht="14.25" customHeight="1" x14ac:dyDescent="0.25">
      <c r="A416" s="38" t="s">
        <v>213</v>
      </c>
      <c r="B416" s="38" t="s">
        <v>148</v>
      </c>
      <c r="C416" s="38" t="s">
        <v>1807</v>
      </c>
      <c r="D416" s="38" t="s">
        <v>585</v>
      </c>
      <c r="E416" s="38" t="s">
        <v>149</v>
      </c>
      <c r="F416" s="38" t="s">
        <v>586</v>
      </c>
      <c r="G416" s="38" t="s">
        <v>1808</v>
      </c>
      <c r="H416" s="38" t="s">
        <v>2665</v>
      </c>
      <c r="I416" s="39">
        <v>4406.4799999999996</v>
      </c>
      <c r="J416" s="15">
        <f>VLOOKUP(LEFT(B416,5),[1]Percents!$C:$M,3,FALSE)</f>
        <v>0.70594999999999997</v>
      </c>
      <c r="K416" s="13">
        <f t="shared" si="7"/>
        <v>3110.7545559999994</v>
      </c>
      <c r="L416" s="36"/>
    </row>
    <row r="417" spans="1:12" s="40" customFormat="1" ht="14.25" customHeight="1" x14ac:dyDescent="0.25">
      <c r="A417" s="38" t="s">
        <v>213</v>
      </c>
      <c r="B417" s="38" t="s">
        <v>11</v>
      </c>
      <c r="C417" s="38" t="s">
        <v>8080</v>
      </c>
      <c r="D417" s="38" t="s">
        <v>8081</v>
      </c>
      <c r="E417" s="38" t="s">
        <v>6701</v>
      </c>
      <c r="F417" s="38" t="s">
        <v>547</v>
      </c>
      <c r="G417" s="38" t="s">
        <v>1689</v>
      </c>
      <c r="H417" s="38" t="s">
        <v>2665</v>
      </c>
      <c r="I417" s="41">
        <v>-0.04</v>
      </c>
      <c r="J417" s="15">
        <f>VLOOKUP(LEFT(B417,5),[1]Percents!$C:$M,3,FALSE)</f>
        <v>0.70594999999999997</v>
      </c>
      <c r="K417" s="13">
        <f t="shared" si="7"/>
        <v>-2.8237999999999999E-2</v>
      </c>
      <c r="L417" s="36"/>
    </row>
    <row r="418" spans="1:12" s="40" customFormat="1" ht="14.25" customHeight="1" x14ac:dyDescent="0.25">
      <c r="A418" s="38" t="s">
        <v>213</v>
      </c>
      <c r="B418" s="38" t="s">
        <v>11</v>
      </c>
      <c r="C418" s="38" t="s">
        <v>1810</v>
      </c>
      <c r="D418" s="38" t="s">
        <v>688</v>
      </c>
      <c r="E418" s="38" t="s">
        <v>6701</v>
      </c>
      <c r="F418" s="38" t="s">
        <v>547</v>
      </c>
      <c r="G418" s="38" t="s">
        <v>1811</v>
      </c>
      <c r="H418" s="38" t="s">
        <v>2665</v>
      </c>
      <c r="I418" s="41">
        <v>-21153.94</v>
      </c>
      <c r="J418" s="15">
        <f>VLOOKUP(LEFT(B418,5),[1]Percents!$C:$M,3,FALSE)</f>
        <v>0.70594999999999997</v>
      </c>
      <c r="K418" s="13">
        <f t="shared" si="7"/>
        <v>-14933.623942999999</v>
      </c>
      <c r="L418" s="36"/>
    </row>
    <row r="419" spans="1:12" s="40" customFormat="1" ht="14.25" customHeight="1" x14ac:dyDescent="0.25">
      <c r="A419" s="38" t="s">
        <v>213</v>
      </c>
      <c r="B419" s="38" t="s">
        <v>258</v>
      </c>
      <c r="C419" s="38" t="s">
        <v>1814</v>
      </c>
      <c r="D419" s="38" t="s">
        <v>526</v>
      </c>
      <c r="E419" s="38" t="s">
        <v>498</v>
      </c>
      <c r="F419" s="38" t="s">
        <v>527</v>
      </c>
      <c r="G419" s="38" t="s">
        <v>1815</v>
      </c>
      <c r="H419" s="38" t="s">
        <v>2665</v>
      </c>
      <c r="I419" s="39">
        <v>31996.67</v>
      </c>
      <c r="J419" s="15">
        <f>VLOOKUP(LEFT(B419,5),[1]Percents!$C:$M,3,FALSE)</f>
        <v>0.70594999999999997</v>
      </c>
      <c r="K419" s="13">
        <f t="shared" si="7"/>
        <v>22588.049186499997</v>
      </c>
      <c r="L419" s="36"/>
    </row>
    <row r="420" spans="1:12" s="40" customFormat="1" ht="14.25" customHeight="1" x14ac:dyDescent="0.25">
      <c r="A420" s="38" t="s">
        <v>242</v>
      </c>
      <c r="B420" s="38" t="s">
        <v>122</v>
      </c>
      <c r="C420" s="38" t="s">
        <v>1816</v>
      </c>
      <c r="D420" s="38" t="s">
        <v>629</v>
      </c>
      <c r="E420" s="38" t="s">
        <v>83</v>
      </c>
      <c r="F420" s="38" t="s">
        <v>630</v>
      </c>
      <c r="G420" s="38" t="s">
        <v>1817</v>
      </c>
      <c r="H420" s="38" t="s">
        <v>2665</v>
      </c>
      <c r="I420" s="39">
        <v>21749.3</v>
      </c>
      <c r="J420" s="15">
        <f>VLOOKUP(LEFT(B420,5),[1]Percents!$C:$M,3,FALSE)</f>
        <v>0.9462600000000001</v>
      </c>
      <c r="K420" s="13">
        <f t="shared" si="7"/>
        <v>20580.492618</v>
      </c>
      <c r="L420" s="36"/>
    </row>
    <row r="421" spans="1:12" s="40" customFormat="1" ht="14.25" customHeight="1" x14ac:dyDescent="0.25">
      <c r="A421" s="38" t="s">
        <v>242</v>
      </c>
      <c r="B421" s="38" t="s">
        <v>122</v>
      </c>
      <c r="C421" s="38" t="s">
        <v>11653</v>
      </c>
      <c r="D421" s="38" t="s">
        <v>11654</v>
      </c>
      <c r="E421" s="38" t="s">
        <v>83</v>
      </c>
      <c r="F421" s="38" t="s">
        <v>630</v>
      </c>
      <c r="G421" s="38" t="s">
        <v>1703</v>
      </c>
      <c r="H421" s="38" t="s">
        <v>2665</v>
      </c>
      <c r="I421" s="41">
        <v>-0.01</v>
      </c>
      <c r="J421" s="15">
        <f>VLOOKUP(LEFT(B421,5),[1]Percents!$C:$M,3,FALSE)</f>
        <v>0.9462600000000001</v>
      </c>
      <c r="K421" s="13">
        <f t="shared" si="7"/>
        <v>-9.4626000000000016E-3</v>
      </c>
      <c r="L421" s="36"/>
    </row>
    <row r="422" spans="1:12" s="40" customFormat="1" ht="14.25" customHeight="1" x14ac:dyDescent="0.25">
      <c r="A422" s="38" t="s">
        <v>213</v>
      </c>
      <c r="B422" s="38" t="s">
        <v>148</v>
      </c>
      <c r="C422" s="38" t="s">
        <v>1818</v>
      </c>
      <c r="D422" s="38" t="s">
        <v>568</v>
      </c>
      <c r="E422" s="38" t="s">
        <v>574</v>
      </c>
      <c r="F422" s="38" t="s">
        <v>569</v>
      </c>
      <c r="G422" s="38" t="s">
        <v>1819</v>
      </c>
      <c r="H422" s="38" t="s">
        <v>2665</v>
      </c>
      <c r="I422" s="39">
        <v>3891.84</v>
      </c>
      <c r="J422" s="15">
        <f>VLOOKUP(LEFT(B422,5),[1]Percents!$C:$M,3,FALSE)</f>
        <v>0.70594999999999997</v>
      </c>
      <c r="K422" s="13">
        <f t="shared" si="7"/>
        <v>2747.4444480000002</v>
      </c>
      <c r="L422" s="36"/>
    </row>
    <row r="423" spans="1:12" s="40" customFormat="1" ht="14.25" customHeight="1" x14ac:dyDescent="0.25">
      <c r="A423" s="38" t="s">
        <v>141</v>
      </c>
      <c r="B423" s="38" t="s">
        <v>43</v>
      </c>
      <c r="C423" s="38" t="s">
        <v>1820</v>
      </c>
      <c r="D423" s="38" t="s">
        <v>631</v>
      </c>
      <c r="E423" s="38" t="s">
        <v>3925</v>
      </c>
      <c r="F423" s="38" t="s">
        <v>632</v>
      </c>
      <c r="G423" s="38" t="s">
        <v>1817</v>
      </c>
      <c r="H423" s="38" t="s">
        <v>2665</v>
      </c>
      <c r="I423" s="39">
        <v>49516.06</v>
      </c>
      <c r="J423" s="15">
        <f>VLOOKUP(LEFT(B423,5),[1]Percents!$C:$M,3,FALSE)</f>
        <v>0.1905</v>
      </c>
      <c r="K423" s="13">
        <f t="shared" si="7"/>
        <v>9432.8094299999993</v>
      </c>
      <c r="L423" s="36"/>
    </row>
    <row r="424" spans="1:12" s="40" customFormat="1" ht="14.25" customHeight="1" x14ac:dyDescent="0.25">
      <c r="A424" s="38" t="s">
        <v>213</v>
      </c>
      <c r="B424" s="38" t="s">
        <v>94</v>
      </c>
      <c r="C424" s="38" t="s">
        <v>1821</v>
      </c>
      <c r="D424" s="38" t="s">
        <v>528</v>
      </c>
      <c r="E424" s="38" t="s">
        <v>404</v>
      </c>
      <c r="F424" s="38" t="s">
        <v>529</v>
      </c>
      <c r="G424" s="38" t="s">
        <v>1817</v>
      </c>
      <c r="H424" s="38" t="s">
        <v>2665</v>
      </c>
      <c r="I424" s="41">
        <v>-2695.48</v>
      </c>
      <c r="J424" s="15">
        <f>VLOOKUP(LEFT(B424,5),[1]Percents!$C:$M,3,FALSE)</f>
        <v>0.91395000000000004</v>
      </c>
      <c r="K424" s="13">
        <f t="shared" si="7"/>
        <v>-2463.533946</v>
      </c>
      <c r="L424" s="36"/>
    </row>
    <row r="425" spans="1:12" s="40" customFormat="1" ht="14.25" customHeight="1" x14ac:dyDescent="0.25">
      <c r="A425" s="38" t="s">
        <v>213</v>
      </c>
      <c r="B425" s="38" t="s">
        <v>656</v>
      </c>
      <c r="C425" s="38" t="s">
        <v>1822</v>
      </c>
      <c r="D425" s="38" t="s">
        <v>587</v>
      </c>
      <c r="E425" s="38" t="s">
        <v>150</v>
      </c>
      <c r="F425" s="38" t="s">
        <v>588</v>
      </c>
      <c r="G425" s="38" t="s">
        <v>1817</v>
      </c>
      <c r="H425" s="38" t="s">
        <v>2665</v>
      </c>
      <c r="I425" s="39">
        <v>16289.87</v>
      </c>
      <c r="J425" s="15">
        <f>VLOOKUP(LEFT(B425,5),[1]Percents!$C:$M,3,FALSE)</f>
        <v>0.70594999999999997</v>
      </c>
      <c r="K425" s="13">
        <f t="shared" si="7"/>
        <v>11499.833726500001</v>
      </c>
      <c r="L425" s="36"/>
    </row>
    <row r="426" spans="1:12" s="40" customFormat="1" ht="14.25" customHeight="1" x14ac:dyDescent="0.25">
      <c r="A426" s="38" t="s">
        <v>213</v>
      </c>
      <c r="B426" s="38" t="s">
        <v>656</v>
      </c>
      <c r="C426" s="38" t="s">
        <v>9881</v>
      </c>
      <c r="D426" s="38" t="s">
        <v>9882</v>
      </c>
      <c r="E426" s="38" t="s">
        <v>150</v>
      </c>
      <c r="F426" s="38" t="s">
        <v>588</v>
      </c>
      <c r="G426" s="38" t="s">
        <v>1710</v>
      </c>
      <c r="H426" s="38" t="s">
        <v>2665</v>
      </c>
      <c r="I426" s="41">
        <v>-14500</v>
      </c>
      <c r="J426" s="15">
        <f>VLOOKUP(LEFT(B426,5),[1]Percents!$C:$M,3,FALSE)</f>
        <v>0.70594999999999997</v>
      </c>
      <c r="K426" s="13">
        <f t="shared" si="7"/>
        <v>-10236.275</v>
      </c>
      <c r="L426" s="36"/>
    </row>
    <row r="427" spans="1:12" s="40" customFormat="1" ht="14.25" customHeight="1" x14ac:dyDescent="0.25">
      <c r="A427" s="38" t="s">
        <v>213</v>
      </c>
      <c r="B427" s="38" t="s">
        <v>147</v>
      </c>
      <c r="C427" s="38" t="s">
        <v>1823</v>
      </c>
      <c r="D427" s="38" t="s">
        <v>570</v>
      </c>
      <c r="E427" s="38" t="s">
        <v>571</v>
      </c>
      <c r="F427" s="38" t="s">
        <v>572</v>
      </c>
      <c r="G427" s="38" t="s">
        <v>1824</v>
      </c>
      <c r="H427" s="38" t="s">
        <v>2665</v>
      </c>
      <c r="I427" s="41">
        <v>-267.8</v>
      </c>
      <c r="J427" s="15">
        <f>VLOOKUP(LEFT(B427,5),[1]Percents!$C:$M,3,FALSE)</f>
        <v>0.91395000000000004</v>
      </c>
      <c r="K427" s="13">
        <f t="shared" si="7"/>
        <v>-244.75581000000003</v>
      </c>
      <c r="L427" s="36"/>
    </row>
    <row r="428" spans="1:12" s="40" customFormat="1" ht="14.25" customHeight="1" x14ac:dyDescent="0.25">
      <c r="A428" s="38" t="s">
        <v>213</v>
      </c>
      <c r="B428" s="38" t="s">
        <v>21</v>
      </c>
      <c r="C428" s="38" t="s">
        <v>1825</v>
      </c>
      <c r="D428" s="38" t="s">
        <v>589</v>
      </c>
      <c r="E428" s="38" t="s">
        <v>6703</v>
      </c>
      <c r="F428" s="38" t="s">
        <v>590</v>
      </c>
      <c r="G428" s="38" t="s">
        <v>1826</v>
      </c>
      <c r="H428" s="38" t="s">
        <v>2665</v>
      </c>
      <c r="I428" s="39">
        <v>40301.11</v>
      </c>
      <c r="J428" s="15">
        <f>VLOOKUP(LEFT(B428,5),[1]Percents!$C:$M,3,FALSE)</f>
        <v>0.70594999999999997</v>
      </c>
      <c r="K428" s="13">
        <f t="shared" si="7"/>
        <v>28450.5686045</v>
      </c>
      <c r="L428" s="36"/>
    </row>
    <row r="429" spans="1:12" s="40" customFormat="1" ht="14.25" customHeight="1" x14ac:dyDescent="0.25">
      <c r="A429" s="38" t="s">
        <v>213</v>
      </c>
      <c r="B429" s="38" t="s">
        <v>61</v>
      </c>
      <c r="C429" s="38" t="s">
        <v>1827</v>
      </c>
      <c r="D429" s="38" t="s">
        <v>591</v>
      </c>
      <c r="E429" s="38" t="s">
        <v>369</v>
      </c>
      <c r="F429" s="38" t="s">
        <v>592</v>
      </c>
      <c r="G429" s="38" t="s">
        <v>1687</v>
      </c>
      <c r="H429" s="38" t="s">
        <v>2665</v>
      </c>
      <c r="I429" s="39">
        <v>146878.79</v>
      </c>
      <c r="J429" s="15">
        <f>VLOOKUP(LEFT(B429,5),[1]Percents!$C:$M,3,FALSE)</f>
        <v>0.91395000000000004</v>
      </c>
      <c r="K429" s="13">
        <f t="shared" si="7"/>
        <v>134239.87012050001</v>
      </c>
      <c r="L429" s="36"/>
    </row>
    <row r="430" spans="1:12" s="40" customFormat="1" ht="14.25" customHeight="1" x14ac:dyDescent="0.25">
      <c r="A430" s="38" t="s">
        <v>213</v>
      </c>
      <c r="B430" s="38" t="s">
        <v>61</v>
      </c>
      <c r="C430" s="38" t="s">
        <v>9330</v>
      </c>
      <c r="D430" s="38" t="s">
        <v>9331</v>
      </c>
      <c r="E430" s="38" t="s">
        <v>369</v>
      </c>
      <c r="F430" s="38" t="s">
        <v>592</v>
      </c>
      <c r="G430" s="38" t="s">
        <v>1690</v>
      </c>
      <c r="H430" s="38" t="s">
        <v>2665</v>
      </c>
      <c r="I430" s="41">
        <v>-0.17</v>
      </c>
      <c r="J430" s="15">
        <f>VLOOKUP(LEFT(B430,5),[1]Percents!$C:$M,3,FALSE)</f>
        <v>0.91395000000000004</v>
      </c>
      <c r="K430" s="13">
        <f t="shared" si="7"/>
        <v>-0.15537150000000002</v>
      </c>
      <c r="L430" s="36"/>
    </row>
    <row r="431" spans="1:12" s="40" customFormat="1" ht="14.25" customHeight="1" x14ac:dyDescent="0.25">
      <c r="A431" s="38" t="s">
        <v>213</v>
      </c>
      <c r="B431" s="38" t="s">
        <v>211</v>
      </c>
      <c r="C431" s="38" t="s">
        <v>8572</v>
      </c>
      <c r="D431" s="38" t="s">
        <v>8573</v>
      </c>
      <c r="E431" s="38" t="s">
        <v>350</v>
      </c>
      <c r="F431" s="38" t="s">
        <v>8574</v>
      </c>
      <c r="G431" s="38" t="s">
        <v>1687</v>
      </c>
      <c r="H431" s="38" t="s">
        <v>2665</v>
      </c>
      <c r="I431" s="39">
        <v>42272.41</v>
      </c>
      <c r="J431" s="15">
        <f>VLOOKUP(LEFT(B431,5),[1]Percents!$C:$M,3,FALSE)</f>
        <v>0.91395000000000004</v>
      </c>
      <c r="K431" s="13">
        <f t="shared" si="7"/>
        <v>38634.869119500006</v>
      </c>
      <c r="L431" s="36"/>
    </row>
    <row r="432" spans="1:12" s="40" customFormat="1" ht="14.25" customHeight="1" x14ac:dyDescent="0.25">
      <c r="A432" s="38" t="s">
        <v>213</v>
      </c>
      <c r="B432" s="38" t="s">
        <v>61</v>
      </c>
      <c r="C432" s="38" t="s">
        <v>1829</v>
      </c>
      <c r="D432" s="38" t="s">
        <v>593</v>
      </c>
      <c r="E432" s="38" t="s">
        <v>594</v>
      </c>
      <c r="F432" s="38" t="s">
        <v>595</v>
      </c>
      <c r="G432" s="38" t="s">
        <v>1690</v>
      </c>
      <c r="H432" s="38" t="s">
        <v>2665</v>
      </c>
      <c r="I432" s="41">
        <v>-6176.48</v>
      </c>
      <c r="J432" s="15">
        <f>VLOOKUP(LEFT(B432,5),[1]Percents!$C:$M,3,FALSE)</f>
        <v>0.91395000000000004</v>
      </c>
      <c r="K432" s="13">
        <f t="shared" si="7"/>
        <v>-5644.9938959999999</v>
      </c>
      <c r="L432" s="36"/>
    </row>
    <row r="433" spans="1:12" s="40" customFormat="1" ht="14.25" customHeight="1" x14ac:dyDescent="0.25">
      <c r="A433" s="38" t="s">
        <v>213</v>
      </c>
      <c r="B433" s="38" t="s">
        <v>57</v>
      </c>
      <c r="C433" s="38" t="s">
        <v>5125</v>
      </c>
      <c r="D433" s="38" t="s">
        <v>5126</v>
      </c>
      <c r="E433" s="38" t="s">
        <v>288</v>
      </c>
      <c r="F433" s="38" t="s">
        <v>575</v>
      </c>
      <c r="G433" s="38" t="s">
        <v>5106</v>
      </c>
      <c r="H433" s="38" t="s">
        <v>2665</v>
      </c>
      <c r="I433" s="41">
        <v>-198.73</v>
      </c>
      <c r="J433" s="15">
        <f>VLOOKUP(LEFT(B433,5),[1]Percents!$C:$M,3,FALSE)</f>
        <v>0.91395000000000004</v>
      </c>
      <c r="K433" s="13">
        <f t="shared" si="7"/>
        <v>-181.62928349999999</v>
      </c>
      <c r="L433" s="36"/>
    </row>
    <row r="434" spans="1:12" s="40" customFormat="1" ht="14.25" customHeight="1" x14ac:dyDescent="0.25">
      <c r="A434" s="38" t="s">
        <v>213</v>
      </c>
      <c r="B434" s="38" t="s">
        <v>285</v>
      </c>
      <c r="C434" s="38" t="s">
        <v>1831</v>
      </c>
      <c r="D434" s="38" t="s">
        <v>499</v>
      </c>
      <c r="E434" s="38" t="s">
        <v>30</v>
      </c>
      <c r="F434" s="38" t="s">
        <v>500</v>
      </c>
      <c r="G434" s="38" t="s">
        <v>1687</v>
      </c>
      <c r="H434" s="38" t="s">
        <v>2665</v>
      </c>
      <c r="I434" s="39">
        <v>9580.43</v>
      </c>
      <c r="J434" s="15">
        <f>VLOOKUP(LEFT(B434,5),[1]Percents!$C:$M,3,FALSE)</f>
        <v>0.91395000000000004</v>
      </c>
      <c r="K434" s="13">
        <f t="shared" si="7"/>
        <v>8756.033998500001</v>
      </c>
      <c r="L434" s="36"/>
    </row>
    <row r="435" spans="1:12" s="40" customFormat="1" ht="14.25" customHeight="1" x14ac:dyDescent="0.25">
      <c r="A435" s="38" t="s">
        <v>213</v>
      </c>
      <c r="B435" s="38" t="s">
        <v>285</v>
      </c>
      <c r="C435" s="38" t="s">
        <v>1832</v>
      </c>
      <c r="D435" s="38" t="s">
        <v>884</v>
      </c>
      <c r="E435" s="38" t="s">
        <v>349</v>
      </c>
      <c r="F435" s="38" t="s">
        <v>885</v>
      </c>
      <c r="G435" s="38" t="s">
        <v>1687</v>
      </c>
      <c r="H435" s="38" t="s">
        <v>2665</v>
      </c>
      <c r="I435" s="39">
        <v>62642.61</v>
      </c>
      <c r="J435" s="15">
        <f>VLOOKUP(LEFT(B435,5),[1]Percents!$C:$M,3,FALSE)</f>
        <v>0.91395000000000004</v>
      </c>
      <c r="K435" s="13">
        <f t="shared" si="7"/>
        <v>57252.2134095</v>
      </c>
      <c r="L435" s="36"/>
    </row>
    <row r="436" spans="1:12" s="40" customFormat="1" ht="14.25" customHeight="1" x14ac:dyDescent="0.25">
      <c r="A436" s="38" t="s">
        <v>213</v>
      </c>
      <c r="B436" s="38" t="s">
        <v>4322</v>
      </c>
      <c r="C436" s="38" t="s">
        <v>1833</v>
      </c>
      <c r="D436" s="38" t="s">
        <v>530</v>
      </c>
      <c r="E436" s="38" t="s">
        <v>531</v>
      </c>
      <c r="F436" s="38" t="s">
        <v>532</v>
      </c>
      <c r="G436" s="38" t="s">
        <v>1687</v>
      </c>
      <c r="H436" s="38" t="s">
        <v>2665</v>
      </c>
      <c r="I436" s="41">
        <v>-0.37</v>
      </c>
      <c r="J436" s="15">
        <f>VLOOKUP(LEFT(B436,5),[1]Percents!$C:$M,3,FALSE)</f>
        <v>0.70594999999999997</v>
      </c>
      <c r="K436" s="13">
        <f t="shared" si="7"/>
        <v>-0.26120149999999998</v>
      </c>
      <c r="L436" s="36"/>
    </row>
    <row r="437" spans="1:12" s="40" customFormat="1" ht="14.25" customHeight="1" x14ac:dyDescent="0.25">
      <c r="A437" s="38" t="s">
        <v>213</v>
      </c>
      <c r="B437" s="38" t="s">
        <v>160</v>
      </c>
      <c r="C437" s="38" t="s">
        <v>4699</v>
      </c>
      <c r="D437" s="38" t="s">
        <v>4700</v>
      </c>
      <c r="E437" s="38" t="s">
        <v>161</v>
      </c>
      <c r="F437" s="38" t="s">
        <v>611</v>
      </c>
      <c r="G437" s="38" t="s">
        <v>4685</v>
      </c>
      <c r="H437" s="38" t="s">
        <v>2665</v>
      </c>
      <c r="I437" s="39">
        <v>68703.03</v>
      </c>
      <c r="J437" s="15">
        <f>VLOOKUP(LEFT(B437,5),[1]Percents!$C:$M,3,FALSE)</f>
        <v>0.70594999999999997</v>
      </c>
      <c r="K437" s="13">
        <f t="shared" si="7"/>
        <v>48500.904028499994</v>
      </c>
      <c r="L437" s="36"/>
    </row>
    <row r="438" spans="1:12" s="40" customFormat="1" ht="14.25" customHeight="1" x14ac:dyDescent="0.25">
      <c r="A438" s="38" t="s">
        <v>213</v>
      </c>
      <c r="B438" s="38" t="s">
        <v>232</v>
      </c>
      <c r="C438" s="38" t="s">
        <v>1834</v>
      </c>
      <c r="D438" s="38" t="s">
        <v>886</v>
      </c>
      <c r="E438" s="38" t="s">
        <v>8082</v>
      </c>
      <c r="F438" s="38" t="s">
        <v>730</v>
      </c>
      <c r="G438" s="38" t="s">
        <v>1687</v>
      </c>
      <c r="H438" s="38" t="s">
        <v>2665</v>
      </c>
      <c r="I438" s="39">
        <v>103182.52</v>
      </c>
      <c r="J438" s="15">
        <f>VLOOKUP(LEFT(B438,5),[1]Percents!$C:$M,3,FALSE)</f>
        <v>0.70594999999999997</v>
      </c>
      <c r="K438" s="13">
        <f t="shared" si="7"/>
        <v>72841.699993999995</v>
      </c>
      <c r="L438" s="36"/>
    </row>
    <row r="439" spans="1:12" s="40" customFormat="1" ht="14.25" customHeight="1" x14ac:dyDescent="0.25">
      <c r="A439" s="38" t="s">
        <v>213</v>
      </c>
      <c r="B439" s="38" t="s">
        <v>292</v>
      </c>
      <c r="C439" s="38" t="s">
        <v>8575</v>
      </c>
      <c r="D439" s="38" t="s">
        <v>8576</v>
      </c>
      <c r="E439" s="38" t="s">
        <v>167</v>
      </c>
      <c r="F439" s="38" t="s">
        <v>8577</v>
      </c>
      <c r="G439" s="38" t="s">
        <v>8578</v>
      </c>
      <c r="H439" s="38" t="s">
        <v>2665</v>
      </c>
      <c r="I439" s="39">
        <v>36735.199999999997</v>
      </c>
      <c r="J439" s="15">
        <f>VLOOKUP(LEFT(B439,5),[1]Percents!$C:$M,3,FALSE)</f>
        <v>0.70594999999999997</v>
      </c>
      <c r="K439" s="13">
        <f t="shared" si="7"/>
        <v>25933.214439999996</v>
      </c>
      <c r="L439" s="36"/>
    </row>
    <row r="440" spans="1:12" s="40" customFormat="1" ht="14.25" customHeight="1" x14ac:dyDescent="0.25">
      <c r="A440" s="38" t="s">
        <v>141</v>
      </c>
      <c r="B440" s="38" t="s">
        <v>245</v>
      </c>
      <c r="C440" s="38" t="s">
        <v>1835</v>
      </c>
      <c r="D440" s="38" t="s">
        <v>501</v>
      </c>
      <c r="E440" s="38" t="s">
        <v>123</v>
      </c>
      <c r="F440" s="38" t="s">
        <v>502</v>
      </c>
      <c r="G440" s="38" t="s">
        <v>1836</v>
      </c>
      <c r="H440" s="38" t="s">
        <v>2665</v>
      </c>
      <c r="I440" s="39">
        <v>14915.09</v>
      </c>
      <c r="J440" s="15">
        <f>VLOOKUP(LEFT(B440,5),[1]Percents!$C:$M,3,FALSE)</f>
        <v>0.1905</v>
      </c>
      <c r="K440" s="13">
        <f t="shared" si="7"/>
        <v>2841.3246450000001</v>
      </c>
      <c r="L440" s="36"/>
    </row>
    <row r="441" spans="1:12" s="40" customFormat="1" ht="14.25" customHeight="1" x14ac:dyDescent="0.25">
      <c r="A441" s="38" t="s">
        <v>213</v>
      </c>
      <c r="B441" s="38" t="s">
        <v>656</v>
      </c>
      <c r="C441" s="38" t="s">
        <v>8579</v>
      </c>
      <c r="D441" s="38" t="s">
        <v>8580</v>
      </c>
      <c r="E441" s="38" t="s">
        <v>179</v>
      </c>
      <c r="F441" s="38" t="s">
        <v>8581</v>
      </c>
      <c r="G441" s="38" t="s">
        <v>1688</v>
      </c>
      <c r="H441" s="38" t="s">
        <v>2665</v>
      </c>
      <c r="I441" s="41">
        <v>-4089.85</v>
      </c>
      <c r="J441" s="15">
        <f>VLOOKUP(LEFT(B441,5),[1]Percents!$C:$M,3,FALSE)</f>
        <v>0.70594999999999997</v>
      </c>
      <c r="K441" s="13">
        <f t="shared" si="7"/>
        <v>-2887.2296074999999</v>
      </c>
      <c r="L441" s="36"/>
    </row>
    <row r="442" spans="1:12" s="40" customFormat="1" ht="14.25" customHeight="1" x14ac:dyDescent="0.25">
      <c r="A442" s="38" t="s">
        <v>213</v>
      </c>
      <c r="B442" s="38" t="s">
        <v>285</v>
      </c>
      <c r="C442" s="38" t="s">
        <v>1837</v>
      </c>
      <c r="D442" s="38" t="s">
        <v>634</v>
      </c>
      <c r="E442" s="38" t="s">
        <v>368</v>
      </c>
      <c r="F442" s="38" t="s">
        <v>635</v>
      </c>
      <c r="G442" s="38" t="s">
        <v>1836</v>
      </c>
      <c r="H442" s="38" t="s">
        <v>2665</v>
      </c>
      <c r="I442" s="39">
        <v>66972.97</v>
      </c>
      <c r="J442" s="15">
        <f>VLOOKUP(LEFT(B442,5),[1]Percents!$C:$M,3,FALSE)</f>
        <v>0.91395000000000004</v>
      </c>
      <c r="K442" s="13">
        <f t="shared" si="7"/>
        <v>61209.945931500006</v>
      </c>
      <c r="L442" s="36"/>
    </row>
    <row r="443" spans="1:12" s="40" customFormat="1" ht="14.25" customHeight="1" x14ac:dyDescent="0.25">
      <c r="A443" s="38" t="s">
        <v>213</v>
      </c>
      <c r="B443" s="38" t="s">
        <v>21</v>
      </c>
      <c r="C443" s="38" t="s">
        <v>1838</v>
      </c>
      <c r="D443" s="38" t="s">
        <v>636</v>
      </c>
      <c r="E443" s="38" t="s">
        <v>637</v>
      </c>
      <c r="F443" s="38" t="s">
        <v>638</v>
      </c>
      <c r="G443" s="38" t="s">
        <v>1688</v>
      </c>
      <c r="H443" s="38" t="s">
        <v>2665</v>
      </c>
      <c r="I443" s="39">
        <v>4117.6400000000003</v>
      </c>
      <c r="J443" s="15">
        <f>VLOOKUP(LEFT(B443,5),[1]Percents!$C:$M,3,FALSE)</f>
        <v>0.70594999999999997</v>
      </c>
      <c r="K443" s="13">
        <f t="shared" si="7"/>
        <v>2906.8479580000003</v>
      </c>
      <c r="L443" s="36"/>
    </row>
    <row r="444" spans="1:12" s="40" customFormat="1" ht="14.25" customHeight="1" x14ac:dyDescent="0.25">
      <c r="A444" s="38" t="s">
        <v>213</v>
      </c>
      <c r="B444" s="38" t="s">
        <v>190</v>
      </c>
      <c r="C444" s="38" t="s">
        <v>1839</v>
      </c>
      <c r="D444" s="38" t="s">
        <v>503</v>
      </c>
      <c r="E444" s="38" t="s">
        <v>6704</v>
      </c>
      <c r="F444" s="38" t="s">
        <v>504</v>
      </c>
      <c r="G444" s="38" t="s">
        <v>1840</v>
      </c>
      <c r="H444" s="38" t="s">
        <v>2665</v>
      </c>
      <c r="I444" s="39">
        <v>9542.41</v>
      </c>
      <c r="J444" s="15">
        <f>VLOOKUP(LEFT(B444,5),[1]Percents!$C:$M,3,FALSE)</f>
        <v>0.70594999999999997</v>
      </c>
      <c r="K444" s="13">
        <f t="shared" si="7"/>
        <v>6736.4643394999994</v>
      </c>
      <c r="L444" s="36"/>
    </row>
    <row r="445" spans="1:12" s="40" customFormat="1" ht="14.25" customHeight="1" x14ac:dyDescent="0.25">
      <c r="A445" s="38" t="s">
        <v>213</v>
      </c>
      <c r="B445" s="38" t="s">
        <v>279</v>
      </c>
      <c r="C445" s="38" t="s">
        <v>3224</v>
      </c>
      <c r="D445" s="38" t="s">
        <v>3225</v>
      </c>
      <c r="E445" s="38" t="s">
        <v>281</v>
      </c>
      <c r="F445" s="38" t="s">
        <v>548</v>
      </c>
      <c r="G445" s="38" t="s">
        <v>3223</v>
      </c>
      <c r="H445" s="38" t="s">
        <v>2665</v>
      </c>
      <c r="I445" s="39">
        <v>21821.040000000001</v>
      </c>
      <c r="J445" s="15">
        <f>VLOOKUP(LEFT(B445,5),[1]Percents!$C:$M,3,FALSE)</f>
        <v>0.70594999999999997</v>
      </c>
      <c r="K445" s="13">
        <f t="shared" si="7"/>
        <v>15404.563188</v>
      </c>
      <c r="L445" s="36"/>
    </row>
    <row r="446" spans="1:12" s="40" customFormat="1" ht="14.25" customHeight="1" x14ac:dyDescent="0.25">
      <c r="A446" s="38" t="s">
        <v>213</v>
      </c>
      <c r="B446" s="38" t="s">
        <v>105</v>
      </c>
      <c r="C446" s="38" t="s">
        <v>3224</v>
      </c>
      <c r="D446" s="38" t="s">
        <v>3225</v>
      </c>
      <c r="E446" s="38" t="s">
        <v>281</v>
      </c>
      <c r="F446" s="38" t="s">
        <v>548</v>
      </c>
      <c r="G446" s="38" t="s">
        <v>3223</v>
      </c>
      <c r="H446" s="38" t="s">
        <v>2665</v>
      </c>
      <c r="I446" s="39">
        <v>15389.88</v>
      </c>
      <c r="J446" s="15">
        <f>VLOOKUP(LEFT(B446,5),[1]Percents!$C:$M,3,FALSE)</f>
        <v>0.70594999999999997</v>
      </c>
      <c r="K446" s="13">
        <f t="shared" si="7"/>
        <v>10864.485785999999</v>
      </c>
      <c r="L446" s="36"/>
    </row>
    <row r="447" spans="1:12" s="40" customFormat="1" ht="14.25" customHeight="1" x14ac:dyDescent="0.25">
      <c r="A447" s="38" t="s">
        <v>213</v>
      </c>
      <c r="B447" s="38" t="s">
        <v>279</v>
      </c>
      <c r="C447" s="38" t="s">
        <v>3226</v>
      </c>
      <c r="D447" s="38" t="s">
        <v>3227</v>
      </c>
      <c r="E447" s="38" t="s">
        <v>281</v>
      </c>
      <c r="F447" s="38" t="s">
        <v>548</v>
      </c>
      <c r="G447" s="38" t="s">
        <v>3223</v>
      </c>
      <c r="H447" s="38" t="s">
        <v>2665</v>
      </c>
      <c r="I447" s="39">
        <v>48104.62</v>
      </c>
      <c r="J447" s="15">
        <f>VLOOKUP(LEFT(B447,5),[1]Percents!$C:$M,3,FALSE)</f>
        <v>0.70594999999999997</v>
      </c>
      <c r="K447" s="13">
        <f t="shared" si="7"/>
        <v>33959.456489000004</v>
      </c>
      <c r="L447" s="36"/>
    </row>
    <row r="448" spans="1:12" s="40" customFormat="1" ht="14.25" customHeight="1" x14ac:dyDescent="0.25">
      <c r="A448" s="38" t="s">
        <v>213</v>
      </c>
      <c r="B448" s="38" t="s">
        <v>105</v>
      </c>
      <c r="C448" s="38" t="s">
        <v>3226</v>
      </c>
      <c r="D448" s="38" t="s">
        <v>3227</v>
      </c>
      <c r="E448" s="38" t="s">
        <v>281</v>
      </c>
      <c r="F448" s="38" t="s">
        <v>548</v>
      </c>
      <c r="G448" s="38" t="s">
        <v>3223</v>
      </c>
      <c r="H448" s="38" t="s">
        <v>2665</v>
      </c>
      <c r="I448" s="39">
        <v>34909.760000000002</v>
      </c>
      <c r="J448" s="15">
        <f>VLOOKUP(LEFT(B448,5),[1]Percents!$C:$M,3,FALSE)</f>
        <v>0.70594999999999997</v>
      </c>
      <c r="K448" s="13">
        <f t="shared" si="7"/>
        <v>24644.545072000001</v>
      </c>
      <c r="L448" s="36"/>
    </row>
    <row r="449" spans="1:12" s="40" customFormat="1" ht="14.25" customHeight="1" x14ac:dyDescent="0.25">
      <c r="A449" s="38" t="s">
        <v>213</v>
      </c>
      <c r="B449" s="38" t="s">
        <v>279</v>
      </c>
      <c r="C449" s="38" t="s">
        <v>3228</v>
      </c>
      <c r="D449" s="38" t="s">
        <v>3229</v>
      </c>
      <c r="E449" s="38" t="s">
        <v>281</v>
      </c>
      <c r="F449" s="38" t="s">
        <v>548</v>
      </c>
      <c r="G449" s="38" t="s">
        <v>3223</v>
      </c>
      <c r="H449" s="38" t="s">
        <v>2665</v>
      </c>
      <c r="I449" s="39">
        <v>75065.489999999991</v>
      </c>
      <c r="J449" s="15">
        <f>VLOOKUP(LEFT(B449,5),[1]Percents!$C:$M,3,FALSE)</f>
        <v>0.70594999999999997</v>
      </c>
      <c r="K449" s="13">
        <f t="shared" si="7"/>
        <v>52992.482665499992</v>
      </c>
      <c r="L449" s="36"/>
    </row>
    <row r="450" spans="1:12" s="40" customFormat="1" ht="14.25" customHeight="1" x14ac:dyDescent="0.25">
      <c r="A450" s="38" t="s">
        <v>213</v>
      </c>
      <c r="B450" s="38" t="s">
        <v>105</v>
      </c>
      <c r="C450" s="38" t="s">
        <v>3228</v>
      </c>
      <c r="D450" s="38" t="s">
        <v>3229</v>
      </c>
      <c r="E450" s="38" t="s">
        <v>281</v>
      </c>
      <c r="F450" s="38" t="s">
        <v>548</v>
      </c>
      <c r="G450" s="38" t="s">
        <v>3223</v>
      </c>
      <c r="H450" s="38" t="s">
        <v>2665</v>
      </c>
      <c r="I450" s="39">
        <v>74780.75</v>
      </c>
      <c r="J450" s="15">
        <f>VLOOKUP(LEFT(B450,5),[1]Percents!$C:$M,3,FALSE)</f>
        <v>0.70594999999999997</v>
      </c>
      <c r="K450" s="13">
        <f t="shared" si="7"/>
        <v>52791.470462499994</v>
      </c>
      <c r="L450" s="36"/>
    </row>
    <row r="451" spans="1:12" s="40" customFormat="1" ht="14.25" customHeight="1" x14ac:dyDescent="0.25">
      <c r="A451" s="38" t="s">
        <v>213</v>
      </c>
      <c r="B451" s="38" t="s">
        <v>190</v>
      </c>
      <c r="C451" s="38" t="s">
        <v>3230</v>
      </c>
      <c r="D451" s="38" t="s">
        <v>3231</v>
      </c>
      <c r="E451" s="38" t="s">
        <v>309</v>
      </c>
      <c r="F451" s="38" t="s">
        <v>548</v>
      </c>
      <c r="G451" s="38" t="s">
        <v>3223</v>
      </c>
      <c r="H451" s="38" t="s">
        <v>2665</v>
      </c>
      <c r="I451" s="39">
        <v>39154.370000000003</v>
      </c>
      <c r="J451" s="15">
        <f>VLOOKUP(LEFT(B451,5),[1]Percents!$C:$M,3,FALSE)</f>
        <v>0.70594999999999997</v>
      </c>
      <c r="K451" s="13">
        <f t="shared" si="7"/>
        <v>27641.027501500001</v>
      </c>
      <c r="L451" s="36"/>
    </row>
    <row r="452" spans="1:12" s="40" customFormat="1" ht="14.25" customHeight="1" x14ac:dyDescent="0.25">
      <c r="A452" s="38" t="s">
        <v>213</v>
      </c>
      <c r="B452" s="38" t="s">
        <v>160</v>
      </c>
      <c r="C452" s="38" t="s">
        <v>5127</v>
      </c>
      <c r="D452" s="38" t="s">
        <v>5128</v>
      </c>
      <c r="E452" s="38" t="s">
        <v>156</v>
      </c>
      <c r="F452" s="38" t="s">
        <v>505</v>
      </c>
      <c r="G452" s="38" t="s">
        <v>4957</v>
      </c>
      <c r="H452" s="38" t="s">
        <v>2665</v>
      </c>
      <c r="I452" s="39">
        <v>141213.54</v>
      </c>
      <c r="J452" s="15">
        <f>VLOOKUP(LEFT(B452,5),[1]Percents!$C:$M,3,FALSE)</f>
        <v>0.70594999999999997</v>
      </c>
      <c r="K452" s="13">
        <f t="shared" si="7"/>
        <v>99689.698562999998</v>
      </c>
      <c r="L452" s="36"/>
    </row>
    <row r="453" spans="1:12" s="40" customFormat="1" ht="14.25" customHeight="1" x14ac:dyDescent="0.25">
      <c r="A453" s="38" t="s">
        <v>213</v>
      </c>
      <c r="B453" s="38" t="s">
        <v>94</v>
      </c>
      <c r="C453" s="38" t="s">
        <v>1841</v>
      </c>
      <c r="D453" s="38" t="s">
        <v>533</v>
      </c>
      <c r="E453" s="38" t="s">
        <v>96</v>
      </c>
      <c r="F453" s="38" t="s">
        <v>534</v>
      </c>
      <c r="G453" s="38" t="s">
        <v>1690</v>
      </c>
      <c r="H453" s="38" t="s">
        <v>2665</v>
      </c>
      <c r="I453" s="41">
        <v>-101.47</v>
      </c>
      <c r="J453" s="15">
        <f>VLOOKUP(LEFT(B453,5),[1]Percents!$C:$M,3,FALSE)</f>
        <v>0.91395000000000004</v>
      </c>
      <c r="K453" s="13">
        <f t="shared" si="7"/>
        <v>-92.7385065</v>
      </c>
      <c r="L453" s="36"/>
    </row>
    <row r="454" spans="1:12" s="40" customFormat="1" ht="14.25" customHeight="1" x14ac:dyDescent="0.25">
      <c r="A454" s="38" t="s">
        <v>243</v>
      </c>
      <c r="B454" s="38" t="s">
        <v>314</v>
      </c>
      <c r="C454" s="38" t="s">
        <v>1842</v>
      </c>
      <c r="D454" s="38" t="s">
        <v>802</v>
      </c>
      <c r="E454" s="38" t="s">
        <v>657</v>
      </c>
      <c r="F454" s="38" t="s">
        <v>768</v>
      </c>
      <c r="G454" s="38" t="s">
        <v>1690</v>
      </c>
      <c r="H454" s="38" t="s">
        <v>2665</v>
      </c>
      <c r="I454" s="39">
        <v>36662.46</v>
      </c>
      <c r="J454" s="15">
        <f>VLOOKUP(LEFT(B454,5),[1]Percents!$C:$M,3,FALSE)</f>
        <v>0.90900000000000003</v>
      </c>
      <c r="K454" s="13">
        <f t="shared" si="7"/>
        <v>33326.176140000003</v>
      </c>
      <c r="L454" s="36"/>
    </row>
    <row r="455" spans="1:12" s="40" customFormat="1" ht="14.25" customHeight="1" x14ac:dyDescent="0.25">
      <c r="A455" s="38" t="s">
        <v>141</v>
      </c>
      <c r="B455" s="38" t="s">
        <v>111</v>
      </c>
      <c r="C455" s="38" t="s">
        <v>9332</v>
      </c>
      <c r="D455" s="38" t="s">
        <v>9333</v>
      </c>
      <c r="E455" s="38" t="s">
        <v>612</v>
      </c>
      <c r="F455" s="38" t="s">
        <v>9334</v>
      </c>
      <c r="G455" s="38" t="s">
        <v>1690</v>
      </c>
      <c r="H455" s="38" t="s">
        <v>2665</v>
      </c>
      <c r="I455" s="41">
        <v>-0.3</v>
      </c>
      <c r="J455" s="15">
        <f>VLOOKUP(LEFT(B455,5),[1]Percents!$C:$M,3,FALSE)</f>
        <v>0.1905</v>
      </c>
      <c r="K455" s="13">
        <f t="shared" si="7"/>
        <v>-5.7149999999999999E-2</v>
      </c>
      <c r="L455" s="36"/>
    </row>
    <row r="456" spans="1:12" s="40" customFormat="1" ht="14.25" customHeight="1" x14ac:dyDescent="0.25">
      <c r="A456" s="38" t="s">
        <v>213</v>
      </c>
      <c r="B456" s="38" t="s">
        <v>148</v>
      </c>
      <c r="C456" s="38" t="s">
        <v>10972</v>
      </c>
      <c r="D456" s="38" t="s">
        <v>10973</v>
      </c>
      <c r="E456" s="38" t="s">
        <v>149</v>
      </c>
      <c r="F456" s="38" t="s">
        <v>689</v>
      </c>
      <c r="G456" s="38" t="s">
        <v>1692</v>
      </c>
      <c r="H456" s="38" t="s">
        <v>2665</v>
      </c>
      <c r="I456" s="41">
        <v>-285.58999999999997</v>
      </c>
      <c r="J456" s="15">
        <f>VLOOKUP(LEFT(B456,5),[1]Percents!$C:$M,3,FALSE)</f>
        <v>0.70594999999999997</v>
      </c>
      <c r="K456" s="13">
        <f t="shared" si="7"/>
        <v>-201.61226049999996</v>
      </c>
      <c r="L456" s="36"/>
    </row>
    <row r="457" spans="1:12" s="40" customFormat="1" ht="14.25" customHeight="1" x14ac:dyDescent="0.25">
      <c r="A457" s="38" t="s">
        <v>213</v>
      </c>
      <c r="B457" s="38" t="s">
        <v>148</v>
      </c>
      <c r="C457" s="38" t="s">
        <v>8582</v>
      </c>
      <c r="D457" s="38" t="s">
        <v>8583</v>
      </c>
      <c r="E457" s="38" t="s">
        <v>149</v>
      </c>
      <c r="F457" s="38" t="s">
        <v>689</v>
      </c>
      <c r="G457" s="38" t="s">
        <v>3534</v>
      </c>
      <c r="H457" s="38" t="s">
        <v>2665</v>
      </c>
      <c r="I457" s="39">
        <v>41.83</v>
      </c>
      <c r="J457" s="15">
        <f>VLOOKUP(LEFT(B457,5),[1]Percents!$C:$M,3,FALSE)</f>
        <v>0.70594999999999997</v>
      </c>
      <c r="K457" s="13">
        <f t="shared" si="7"/>
        <v>29.529888499999998</v>
      </c>
      <c r="L457" s="36"/>
    </row>
    <row r="458" spans="1:12" s="40" customFormat="1" ht="14.25" customHeight="1" x14ac:dyDescent="0.25">
      <c r="A458" s="38" t="s">
        <v>213</v>
      </c>
      <c r="B458" s="38" t="s">
        <v>148</v>
      </c>
      <c r="C458" s="38" t="s">
        <v>7669</v>
      </c>
      <c r="D458" s="38" t="s">
        <v>7670</v>
      </c>
      <c r="E458" s="38" t="s">
        <v>149</v>
      </c>
      <c r="F458" s="38" t="s">
        <v>689</v>
      </c>
      <c r="G458" s="38" t="s">
        <v>5420</v>
      </c>
      <c r="H458" s="38" t="s">
        <v>2665</v>
      </c>
      <c r="I458" s="39">
        <v>1810.94</v>
      </c>
      <c r="J458" s="15">
        <f>VLOOKUP(LEFT(B458,5),[1]Percents!$C:$M,3,FALSE)</f>
        <v>0.70594999999999997</v>
      </c>
      <c r="K458" s="13">
        <f t="shared" si="7"/>
        <v>1278.4330929999999</v>
      </c>
      <c r="L458" s="36"/>
    </row>
    <row r="459" spans="1:12" s="40" customFormat="1" ht="14.25" customHeight="1" x14ac:dyDescent="0.25">
      <c r="A459" s="38" t="s">
        <v>213</v>
      </c>
      <c r="B459" s="38" t="s">
        <v>9329</v>
      </c>
      <c r="C459" s="38" t="s">
        <v>8085</v>
      </c>
      <c r="D459" s="38" t="s">
        <v>8086</v>
      </c>
      <c r="E459" s="38" t="s">
        <v>4568</v>
      </c>
      <c r="F459" s="38" t="s">
        <v>731</v>
      </c>
      <c r="G459" s="38" t="s">
        <v>5782</v>
      </c>
      <c r="H459" s="38" t="s">
        <v>2665</v>
      </c>
      <c r="I459" s="39">
        <v>1454.08</v>
      </c>
      <c r="J459" s="15">
        <f>VLOOKUP(LEFT(B459,5),[1]Percents!$C:$M,3,FALSE)</f>
        <v>0.70594999999999997</v>
      </c>
      <c r="K459" s="13">
        <f t="shared" si="7"/>
        <v>1026.5077759999999</v>
      </c>
      <c r="L459" s="36"/>
    </row>
    <row r="460" spans="1:12" s="40" customFormat="1" ht="14.25" customHeight="1" x14ac:dyDescent="0.25">
      <c r="A460" s="38" t="s">
        <v>213</v>
      </c>
      <c r="B460" s="38" t="s">
        <v>189</v>
      </c>
      <c r="C460" s="38" t="s">
        <v>8085</v>
      </c>
      <c r="D460" s="38" t="s">
        <v>8086</v>
      </c>
      <c r="E460" s="38" t="s">
        <v>4568</v>
      </c>
      <c r="F460" s="38" t="s">
        <v>731</v>
      </c>
      <c r="G460" s="38" t="s">
        <v>5782</v>
      </c>
      <c r="H460" s="38" t="s">
        <v>2665</v>
      </c>
      <c r="I460" s="39">
        <v>3011.14</v>
      </c>
      <c r="J460" s="15">
        <f>VLOOKUP(LEFT(B460,5),[1]Percents!$C:$M,3,FALSE)</f>
        <v>0.70594999999999997</v>
      </c>
      <c r="K460" s="13">
        <f t="shared" si="7"/>
        <v>2125.7142829999998</v>
      </c>
      <c r="L460" s="36"/>
    </row>
    <row r="461" spans="1:12" s="40" customFormat="1" ht="14.25" customHeight="1" x14ac:dyDescent="0.25">
      <c r="A461" s="38" t="s">
        <v>213</v>
      </c>
      <c r="B461" s="38" t="s">
        <v>16</v>
      </c>
      <c r="C461" s="38" t="s">
        <v>3769</v>
      </c>
      <c r="D461" s="38" t="s">
        <v>3770</v>
      </c>
      <c r="E461" s="38" t="s">
        <v>769</v>
      </c>
      <c r="F461" s="38" t="s">
        <v>770</v>
      </c>
      <c r="G461" s="38" t="s">
        <v>3744</v>
      </c>
      <c r="H461" s="38" t="s">
        <v>2665</v>
      </c>
      <c r="I461" s="39">
        <v>14793.21</v>
      </c>
      <c r="J461" s="15">
        <f>VLOOKUP(LEFT(B461,5),[1]Percents!$C:$M,3,FALSE)</f>
        <v>0.91395000000000004</v>
      </c>
      <c r="K461" s="13">
        <f t="shared" si="7"/>
        <v>13520.254279499999</v>
      </c>
      <c r="L461" s="36"/>
    </row>
    <row r="462" spans="1:12" s="40" customFormat="1" ht="14.25" customHeight="1" x14ac:dyDescent="0.25">
      <c r="A462" s="38" t="s">
        <v>213</v>
      </c>
      <c r="B462" s="38" t="s">
        <v>16</v>
      </c>
      <c r="C462" s="38" t="s">
        <v>9883</v>
      </c>
      <c r="D462" s="38" t="s">
        <v>9884</v>
      </c>
      <c r="E462" s="38" t="s">
        <v>78</v>
      </c>
      <c r="F462" s="38" t="s">
        <v>732</v>
      </c>
      <c r="G462" s="38" t="s">
        <v>1693</v>
      </c>
      <c r="H462" s="38" t="s">
        <v>2665</v>
      </c>
      <c r="I462" s="41">
        <v>-43050.879999999997</v>
      </c>
      <c r="J462" s="15">
        <f>VLOOKUP(LEFT(B462,5),[1]Percents!$C:$M,3,FALSE)</f>
        <v>0.91395000000000004</v>
      </c>
      <c r="K462" s="13">
        <f t="shared" si="7"/>
        <v>-39346.351775999996</v>
      </c>
      <c r="L462" s="36"/>
    </row>
    <row r="463" spans="1:12" s="40" customFormat="1" ht="14.25" customHeight="1" x14ac:dyDescent="0.25">
      <c r="A463" s="38" t="s">
        <v>213</v>
      </c>
      <c r="B463" s="38" t="s">
        <v>16</v>
      </c>
      <c r="C463" s="38" t="s">
        <v>3771</v>
      </c>
      <c r="D463" s="38" t="s">
        <v>3772</v>
      </c>
      <c r="E463" s="38" t="s">
        <v>78</v>
      </c>
      <c r="F463" s="38" t="s">
        <v>732</v>
      </c>
      <c r="G463" s="38" t="s">
        <v>3744</v>
      </c>
      <c r="H463" s="38" t="s">
        <v>2665</v>
      </c>
      <c r="I463" s="39">
        <v>21414.22</v>
      </c>
      <c r="J463" s="15">
        <f>VLOOKUP(LEFT(B463,5),[1]Percents!$C:$M,3,FALSE)</f>
        <v>0.91395000000000004</v>
      </c>
      <c r="K463" s="13">
        <f t="shared" si="7"/>
        <v>19571.526369000003</v>
      </c>
      <c r="L463" s="36"/>
    </row>
    <row r="464" spans="1:12" s="40" customFormat="1" ht="14.25" customHeight="1" x14ac:dyDescent="0.25">
      <c r="A464" s="38" t="s">
        <v>243</v>
      </c>
      <c r="B464" s="38" t="s">
        <v>314</v>
      </c>
      <c r="C464" s="38" t="s">
        <v>1843</v>
      </c>
      <c r="D464" s="38" t="s">
        <v>887</v>
      </c>
      <c r="E464" s="38" t="s">
        <v>657</v>
      </c>
      <c r="F464" s="38" t="s">
        <v>658</v>
      </c>
      <c r="G464" s="38" t="s">
        <v>1844</v>
      </c>
      <c r="H464" s="38" t="s">
        <v>2665</v>
      </c>
      <c r="I464" s="39">
        <v>6907.24</v>
      </c>
      <c r="J464" s="15">
        <f>VLOOKUP(LEFT(B464,5),[1]Percents!$C:$M,3,FALSE)</f>
        <v>0.90900000000000003</v>
      </c>
      <c r="K464" s="13">
        <f t="shared" si="7"/>
        <v>6278.6811600000001</v>
      </c>
      <c r="L464" s="36"/>
    </row>
    <row r="465" spans="1:12" s="40" customFormat="1" ht="14.25" customHeight="1" x14ac:dyDescent="0.25">
      <c r="A465" s="38" t="s">
        <v>213</v>
      </c>
      <c r="B465" s="38" t="s">
        <v>94</v>
      </c>
      <c r="C465" s="38" t="s">
        <v>1845</v>
      </c>
      <c r="D465" s="38" t="s">
        <v>733</v>
      </c>
      <c r="E465" s="38" t="s">
        <v>95</v>
      </c>
      <c r="F465" s="38" t="s">
        <v>734</v>
      </c>
      <c r="G465" s="38" t="s">
        <v>1693</v>
      </c>
      <c r="H465" s="38" t="s">
        <v>2665</v>
      </c>
      <c r="I465" s="39">
        <v>12944.19</v>
      </c>
      <c r="J465" s="15">
        <f>VLOOKUP(LEFT(B465,5),[1]Percents!$C:$M,3,FALSE)</f>
        <v>0.91395000000000004</v>
      </c>
      <c r="K465" s="13">
        <f t="shared" si="7"/>
        <v>11830.3424505</v>
      </c>
      <c r="L465" s="36"/>
    </row>
    <row r="466" spans="1:12" s="40" customFormat="1" ht="14.25" customHeight="1" x14ac:dyDescent="0.25">
      <c r="A466" s="38" t="s">
        <v>213</v>
      </c>
      <c r="B466" s="38" t="s">
        <v>94</v>
      </c>
      <c r="C466" s="38" t="s">
        <v>10410</v>
      </c>
      <c r="D466" s="38" t="s">
        <v>10411</v>
      </c>
      <c r="E466" s="38" t="s">
        <v>95</v>
      </c>
      <c r="F466" s="38" t="s">
        <v>734</v>
      </c>
      <c r="G466" s="38" t="s">
        <v>1693</v>
      </c>
      <c r="H466" s="38" t="s">
        <v>2665</v>
      </c>
      <c r="I466" s="41">
        <v>-1416.76</v>
      </c>
      <c r="J466" s="15">
        <f>VLOOKUP(LEFT(B466,5),[1]Percents!$C:$M,3,FALSE)</f>
        <v>0.91395000000000004</v>
      </c>
      <c r="K466" s="13">
        <f t="shared" si="7"/>
        <v>-1294.847802</v>
      </c>
      <c r="L466" s="36"/>
    </row>
    <row r="467" spans="1:12" s="40" customFormat="1" ht="14.25" customHeight="1" x14ac:dyDescent="0.25">
      <c r="A467" s="38" t="s">
        <v>141</v>
      </c>
      <c r="B467" s="38" t="s">
        <v>111</v>
      </c>
      <c r="C467" s="38" t="s">
        <v>1846</v>
      </c>
      <c r="D467" s="38" t="s">
        <v>735</v>
      </c>
      <c r="E467" s="38" t="s">
        <v>115</v>
      </c>
      <c r="F467" s="38" t="s">
        <v>736</v>
      </c>
      <c r="G467" s="38" t="s">
        <v>1688</v>
      </c>
      <c r="H467" s="38" t="s">
        <v>2665</v>
      </c>
      <c r="I467" s="39">
        <v>12864.26</v>
      </c>
      <c r="J467" s="15">
        <f>VLOOKUP(LEFT(B467,5),[1]Percents!$C:$M,3,FALSE)</f>
        <v>0.1905</v>
      </c>
      <c r="K467" s="13">
        <f t="shared" si="7"/>
        <v>2450.6415299999999</v>
      </c>
      <c r="L467" s="36"/>
    </row>
    <row r="468" spans="1:12" s="40" customFormat="1" ht="14.25" customHeight="1" x14ac:dyDescent="0.25">
      <c r="A468" s="38" t="s">
        <v>141</v>
      </c>
      <c r="B468" s="38" t="s">
        <v>111</v>
      </c>
      <c r="C468" s="38" t="s">
        <v>1847</v>
      </c>
      <c r="D468" s="38" t="s">
        <v>850</v>
      </c>
      <c r="E468" s="38" t="s">
        <v>851</v>
      </c>
      <c r="F468" s="38" t="s">
        <v>852</v>
      </c>
      <c r="G468" s="38" t="s">
        <v>1690</v>
      </c>
      <c r="H468" s="38" t="s">
        <v>2665</v>
      </c>
      <c r="I468" s="39">
        <v>58097.91</v>
      </c>
      <c r="J468" s="15">
        <f>VLOOKUP(LEFT(B468,5),[1]Percents!$C:$M,3,FALSE)</f>
        <v>0.1905</v>
      </c>
      <c r="K468" s="13">
        <f t="shared" si="7"/>
        <v>11067.651855</v>
      </c>
      <c r="L468" s="36"/>
    </row>
    <row r="469" spans="1:12" s="40" customFormat="1" ht="14.25" customHeight="1" x14ac:dyDescent="0.25">
      <c r="A469" s="38" t="s">
        <v>243</v>
      </c>
      <c r="B469" s="38" t="s">
        <v>314</v>
      </c>
      <c r="C469" s="38" t="s">
        <v>1848</v>
      </c>
      <c r="D469" s="38" t="s">
        <v>823</v>
      </c>
      <c r="E469" s="38" t="s">
        <v>6705</v>
      </c>
      <c r="F469" s="38" t="s">
        <v>824</v>
      </c>
      <c r="G469" s="38" t="s">
        <v>1849</v>
      </c>
      <c r="H469" s="38" t="s">
        <v>2665</v>
      </c>
      <c r="I469" s="39">
        <v>36793.120000000003</v>
      </c>
      <c r="J469" s="15">
        <f>VLOOKUP(LEFT(B469,5),[1]Percents!$C:$M,3,FALSE)</f>
        <v>0.90900000000000003</v>
      </c>
      <c r="K469" s="13">
        <f t="shared" si="7"/>
        <v>33444.946080000002</v>
      </c>
      <c r="L469" s="36"/>
    </row>
    <row r="470" spans="1:12" s="40" customFormat="1" ht="14.25" customHeight="1" x14ac:dyDescent="0.25">
      <c r="A470" s="38" t="s">
        <v>213</v>
      </c>
      <c r="B470" s="38" t="s">
        <v>162</v>
      </c>
      <c r="C470" s="38" t="s">
        <v>9885</v>
      </c>
      <c r="D470" s="38" t="s">
        <v>9886</v>
      </c>
      <c r="E470" s="38" t="s">
        <v>412</v>
      </c>
      <c r="F470" s="38" t="s">
        <v>659</v>
      </c>
      <c r="G470" s="38" t="s">
        <v>1860</v>
      </c>
      <c r="H470" s="38" t="s">
        <v>2665</v>
      </c>
      <c r="I470" s="41">
        <v>-7706.21</v>
      </c>
      <c r="J470" s="15">
        <f>VLOOKUP(LEFT(B470,5),[1]Percents!$C:$M,3,FALSE)</f>
        <v>0.70594999999999997</v>
      </c>
      <c r="K470" s="13">
        <f t="shared" si="7"/>
        <v>-5440.1989494999998</v>
      </c>
      <c r="L470" s="36"/>
    </row>
    <row r="471" spans="1:12" s="40" customFormat="1" ht="14.25" customHeight="1" x14ac:dyDescent="0.25">
      <c r="A471" s="38" t="s">
        <v>213</v>
      </c>
      <c r="B471" s="38" t="s">
        <v>162</v>
      </c>
      <c r="C471" s="38" t="s">
        <v>9887</v>
      </c>
      <c r="D471" s="38" t="s">
        <v>9888</v>
      </c>
      <c r="E471" s="38" t="s">
        <v>412</v>
      </c>
      <c r="F471" s="38" t="s">
        <v>659</v>
      </c>
      <c r="G471" s="38" t="s">
        <v>1712</v>
      </c>
      <c r="H471" s="38" t="s">
        <v>2665</v>
      </c>
      <c r="I471" s="39">
        <v>7706.21</v>
      </c>
      <c r="J471" s="15">
        <f>VLOOKUP(LEFT(B471,5),[1]Percents!$C:$M,3,FALSE)</f>
        <v>0.70594999999999997</v>
      </c>
      <c r="K471" s="13">
        <f t="shared" si="7"/>
        <v>5440.1989494999998</v>
      </c>
      <c r="L471" s="36"/>
    </row>
    <row r="472" spans="1:12" s="40" customFormat="1" ht="14.25" customHeight="1" x14ac:dyDescent="0.25">
      <c r="A472" s="38" t="s">
        <v>213</v>
      </c>
      <c r="B472" s="38" t="s">
        <v>162</v>
      </c>
      <c r="C472" s="38" t="s">
        <v>11655</v>
      </c>
      <c r="D472" s="38" t="s">
        <v>11656</v>
      </c>
      <c r="E472" s="38" t="s">
        <v>412</v>
      </c>
      <c r="F472" s="38" t="s">
        <v>659</v>
      </c>
      <c r="G472" s="38" t="s">
        <v>1750</v>
      </c>
      <c r="H472" s="38" t="s">
        <v>2665</v>
      </c>
      <c r="I472" s="41">
        <v>-899.99</v>
      </c>
      <c r="J472" s="15">
        <f>VLOOKUP(LEFT(B472,5),[1]Percents!$C:$M,3,FALSE)</f>
        <v>0.70594999999999997</v>
      </c>
      <c r="K472" s="13">
        <f t="shared" si="7"/>
        <v>-635.34794049999994</v>
      </c>
      <c r="L472" s="36"/>
    </row>
    <row r="473" spans="1:12" s="40" customFormat="1" ht="14.25" customHeight="1" x14ac:dyDescent="0.25">
      <c r="A473" s="38" t="s">
        <v>213</v>
      </c>
      <c r="B473" s="38" t="s">
        <v>162</v>
      </c>
      <c r="C473" s="38" t="s">
        <v>5129</v>
      </c>
      <c r="D473" s="38" t="s">
        <v>5130</v>
      </c>
      <c r="E473" s="38" t="s">
        <v>412</v>
      </c>
      <c r="F473" s="38" t="s">
        <v>659</v>
      </c>
      <c r="G473" s="38" t="s">
        <v>5106</v>
      </c>
      <c r="H473" s="38" t="s">
        <v>2665</v>
      </c>
      <c r="I473" s="39">
        <v>55916.09</v>
      </c>
      <c r="J473" s="15">
        <f>VLOOKUP(LEFT(B473,5),[1]Percents!$C:$M,3,FALSE)</f>
        <v>0.70594999999999997</v>
      </c>
      <c r="K473" s="13">
        <f t="shared" si="7"/>
        <v>39473.963735499994</v>
      </c>
      <c r="L473" s="36"/>
    </row>
    <row r="474" spans="1:12" s="40" customFormat="1" ht="14.25" customHeight="1" x14ac:dyDescent="0.25">
      <c r="A474" s="38" t="s">
        <v>213</v>
      </c>
      <c r="B474" s="38" t="s">
        <v>162</v>
      </c>
      <c r="C474" s="38" t="s">
        <v>9335</v>
      </c>
      <c r="D474" s="38" t="s">
        <v>9336</v>
      </c>
      <c r="E474" s="38" t="s">
        <v>412</v>
      </c>
      <c r="F474" s="38" t="s">
        <v>659</v>
      </c>
      <c r="G474" s="38" t="s">
        <v>8954</v>
      </c>
      <c r="H474" s="38" t="s">
        <v>2665</v>
      </c>
      <c r="I474" s="39">
        <v>80727.569999999992</v>
      </c>
      <c r="J474" s="15">
        <f>VLOOKUP(LEFT(B474,5),[1]Percents!$C:$M,3,FALSE)</f>
        <v>0.70594999999999997</v>
      </c>
      <c r="K474" s="13">
        <f t="shared" si="7"/>
        <v>56989.628041499993</v>
      </c>
      <c r="L474" s="36"/>
    </row>
    <row r="475" spans="1:12" s="40" customFormat="1" ht="14.25" customHeight="1" x14ac:dyDescent="0.25">
      <c r="A475" s="38" t="s">
        <v>141</v>
      </c>
      <c r="B475" s="38" t="s">
        <v>111</v>
      </c>
      <c r="C475" s="38" t="s">
        <v>1850</v>
      </c>
      <c r="D475" s="38" t="s">
        <v>853</v>
      </c>
      <c r="E475" s="38" t="s">
        <v>379</v>
      </c>
      <c r="F475" s="38" t="s">
        <v>854</v>
      </c>
      <c r="G475" s="38" t="s">
        <v>1693</v>
      </c>
      <c r="H475" s="38" t="s">
        <v>2665</v>
      </c>
      <c r="I475" s="39">
        <v>26564.73</v>
      </c>
      <c r="J475" s="15">
        <f>VLOOKUP(LEFT(B475,5),[1]Percents!$C:$M,3,FALSE)</f>
        <v>0.1905</v>
      </c>
      <c r="K475" s="13">
        <f t="shared" si="7"/>
        <v>5060.5810650000003</v>
      </c>
      <c r="L475" s="36"/>
    </row>
    <row r="476" spans="1:12" s="40" customFormat="1" ht="14.25" customHeight="1" x14ac:dyDescent="0.25">
      <c r="A476" s="38" t="s">
        <v>141</v>
      </c>
      <c r="B476" s="38" t="s">
        <v>111</v>
      </c>
      <c r="C476" s="38" t="s">
        <v>1852</v>
      </c>
      <c r="D476" s="38" t="s">
        <v>803</v>
      </c>
      <c r="E476" s="38" t="s">
        <v>804</v>
      </c>
      <c r="F476" s="38" t="s">
        <v>805</v>
      </c>
      <c r="G476" s="38" t="s">
        <v>1693</v>
      </c>
      <c r="H476" s="38" t="s">
        <v>2665</v>
      </c>
      <c r="I476" s="39">
        <v>73669.149999999994</v>
      </c>
      <c r="J476" s="15">
        <f>VLOOKUP(LEFT(B476,5),[1]Percents!$C:$M,3,FALSE)</f>
        <v>0.1905</v>
      </c>
      <c r="K476" s="13">
        <f t="shared" si="7"/>
        <v>14033.973075</v>
      </c>
      <c r="L476" s="36"/>
    </row>
    <row r="477" spans="1:12" s="40" customFormat="1" ht="14.25" customHeight="1" x14ac:dyDescent="0.25">
      <c r="A477" s="38" t="s">
        <v>141</v>
      </c>
      <c r="B477" s="38" t="s">
        <v>111</v>
      </c>
      <c r="C477" s="38" t="s">
        <v>5801</v>
      </c>
      <c r="D477" s="38" t="s">
        <v>5802</v>
      </c>
      <c r="E477" s="38" t="s">
        <v>804</v>
      </c>
      <c r="F477" s="38" t="s">
        <v>805</v>
      </c>
      <c r="G477" s="38" t="s">
        <v>5782</v>
      </c>
      <c r="H477" s="38" t="s">
        <v>2665</v>
      </c>
      <c r="I477" s="39">
        <v>8859.4</v>
      </c>
      <c r="J477" s="15">
        <f>VLOOKUP(LEFT(B477,5),[1]Percents!$C:$M,3,FALSE)</f>
        <v>0.1905</v>
      </c>
      <c r="K477" s="13">
        <f t="shared" si="7"/>
        <v>1687.7157</v>
      </c>
      <c r="L477" s="36"/>
    </row>
    <row r="478" spans="1:12" s="40" customFormat="1" ht="14.25" customHeight="1" x14ac:dyDescent="0.25">
      <c r="A478" s="38" t="s">
        <v>213</v>
      </c>
      <c r="B478" s="38" t="s">
        <v>42</v>
      </c>
      <c r="C478" s="38" t="s">
        <v>11657</v>
      </c>
      <c r="D478" s="38" t="s">
        <v>11658</v>
      </c>
      <c r="E478" s="38" t="s">
        <v>80</v>
      </c>
      <c r="F478" s="38" t="s">
        <v>11659</v>
      </c>
      <c r="G478" s="38" t="s">
        <v>1699</v>
      </c>
      <c r="H478" s="38" t="s">
        <v>2665</v>
      </c>
      <c r="I478" s="41">
        <v>-2538.44</v>
      </c>
      <c r="J478" s="15">
        <f>VLOOKUP(LEFT(B478,5),[1]Percents!$C:$M,3,FALSE)</f>
        <v>0.70594999999999997</v>
      </c>
      <c r="K478" s="13">
        <f t="shared" ref="K478:K541" si="8">+J478*I478</f>
        <v>-1792.011718</v>
      </c>
      <c r="L478" s="36"/>
    </row>
    <row r="479" spans="1:12" s="40" customFormat="1" ht="14.25" customHeight="1" x14ac:dyDescent="0.25">
      <c r="A479" s="38" t="s">
        <v>243</v>
      </c>
      <c r="B479" s="38" t="s">
        <v>314</v>
      </c>
      <c r="C479" s="38" t="s">
        <v>5803</v>
      </c>
      <c r="D479" s="38" t="s">
        <v>5804</v>
      </c>
      <c r="E479" s="38" t="s">
        <v>197</v>
      </c>
      <c r="F479" s="38" t="s">
        <v>738</v>
      </c>
      <c r="G479" s="38" t="s">
        <v>5782</v>
      </c>
      <c r="H479" s="38" t="s">
        <v>2665</v>
      </c>
      <c r="I479" s="39">
        <v>63680.56</v>
      </c>
      <c r="J479" s="15">
        <f>VLOOKUP(LEFT(B479,5),[1]Percents!$C:$M,3,FALSE)</f>
        <v>0.90900000000000003</v>
      </c>
      <c r="K479" s="13">
        <f t="shared" si="8"/>
        <v>57885.62904</v>
      </c>
      <c r="L479" s="36"/>
    </row>
    <row r="480" spans="1:12" s="40" customFormat="1" ht="14.25" customHeight="1" x14ac:dyDescent="0.25">
      <c r="A480" s="38" t="s">
        <v>213</v>
      </c>
      <c r="B480" s="38" t="s">
        <v>258</v>
      </c>
      <c r="C480" s="38" t="s">
        <v>1854</v>
      </c>
      <c r="D480" s="38" t="s">
        <v>825</v>
      </c>
      <c r="E480" s="38" t="s">
        <v>826</v>
      </c>
      <c r="F480" s="38" t="s">
        <v>827</v>
      </c>
      <c r="G480" s="38" t="s">
        <v>1693</v>
      </c>
      <c r="H480" s="38" t="s">
        <v>2665</v>
      </c>
      <c r="I480" s="39">
        <v>6018.3600000000006</v>
      </c>
      <c r="J480" s="15">
        <f>VLOOKUP(LEFT(B480,5),[1]Percents!$C:$M,3,FALSE)</f>
        <v>0.70594999999999997</v>
      </c>
      <c r="K480" s="13">
        <f t="shared" si="8"/>
        <v>4248.6612420000001</v>
      </c>
      <c r="L480" s="36"/>
    </row>
    <row r="481" spans="1:12" s="40" customFormat="1" ht="14.25" customHeight="1" x14ac:dyDescent="0.25">
      <c r="A481" s="38" t="s">
        <v>213</v>
      </c>
      <c r="B481" s="38" t="s">
        <v>94</v>
      </c>
      <c r="C481" s="38" t="s">
        <v>1855</v>
      </c>
      <c r="D481" s="38" t="s">
        <v>828</v>
      </c>
      <c r="E481" s="38" t="s">
        <v>829</v>
      </c>
      <c r="F481" s="38" t="s">
        <v>830</v>
      </c>
      <c r="G481" s="38" t="s">
        <v>1856</v>
      </c>
      <c r="H481" s="38" t="s">
        <v>2665</v>
      </c>
      <c r="I481" s="39">
        <v>2051.4899999999998</v>
      </c>
      <c r="J481" s="15">
        <f>VLOOKUP(LEFT(B481,5),[1]Percents!$C:$M,3,FALSE)</f>
        <v>0.91395000000000004</v>
      </c>
      <c r="K481" s="13">
        <f t="shared" si="8"/>
        <v>1874.9592854999999</v>
      </c>
      <c r="L481" s="36"/>
    </row>
    <row r="482" spans="1:12" s="40" customFormat="1" ht="14.25" customHeight="1" x14ac:dyDescent="0.25">
      <c r="A482" s="38" t="s">
        <v>213</v>
      </c>
      <c r="B482" s="38" t="s">
        <v>285</v>
      </c>
      <c r="C482" s="38" t="s">
        <v>1857</v>
      </c>
      <c r="D482" s="38" t="s">
        <v>831</v>
      </c>
      <c r="E482" s="38" t="s">
        <v>286</v>
      </c>
      <c r="F482" s="38" t="s">
        <v>832</v>
      </c>
      <c r="G482" s="38" t="s">
        <v>1858</v>
      </c>
      <c r="H482" s="38" t="s">
        <v>2665</v>
      </c>
      <c r="I482" s="39">
        <v>216788.1</v>
      </c>
      <c r="J482" s="15">
        <f>VLOOKUP(LEFT(B482,5),[1]Percents!$C:$M,3,FALSE)</f>
        <v>0.91395000000000004</v>
      </c>
      <c r="K482" s="13">
        <f t="shared" si="8"/>
        <v>198133.48399500002</v>
      </c>
      <c r="L482" s="36"/>
    </row>
    <row r="483" spans="1:12" s="40" customFormat="1" ht="14.25" customHeight="1" x14ac:dyDescent="0.25">
      <c r="A483" s="38" t="s">
        <v>213</v>
      </c>
      <c r="B483" s="38" t="s">
        <v>225</v>
      </c>
      <c r="C483" s="38" t="s">
        <v>10412</v>
      </c>
      <c r="D483" s="38" t="s">
        <v>10413</v>
      </c>
      <c r="E483" s="38" t="s">
        <v>10414</v>
      </c>
      <c r="F483" s="38" t="s">
        <v>10415</v>
      </c>
      <c r="G483" s="38" t="s">
        <v>10416</v>
      </c>
      <c r="H483" s="38" t="s">
        <v>2665</v>
      </c>
      <c r="I483" s="41">
        <v>-176.01</v>
      </c>
      <c r="J483" s="15">
        <f>VLOOKUP(LEFT(B483,5),[1]Percents!$C:$M,3,FALSE)</f>
        <v>0.70594999999999997</v>
      </c>
      <c r="K483" s="13">
        <f t="shared" si="8"/>
        <v>-124.25425949999999</v>
      </c>
      <c r="L483" s="36"/>
    </row>
    <row r="484" spans="1:12" s="40" customFormat="1" ht="14.25" customHeight="1" x14ac:dyDescent="0.25">
      <c r="A484" s="38" t="s">
        <v>213</v>
      </c>
      <c r="B484" s="38" t="s">
        <v>211</v>
      </c>
      <c r="C484" s="38" t="s">
        <v>1859</v>
      </c>
      <c r="D484" s="38" t="s">
        <v>773</v>
      </c>
      <c r="E484" s="38" t="s">
        <v>28</v>
      </c>
      <c r="F484" s="38" t="s">
        <v>774</v>
      </c>
      <c r="G484" s="38" t="s">
        <v>1860</v>
      </c>
      <c r="H484" s="38" t="s">
        <v>2665</v>
      </c>
      <c r="I484" s="39">
        <v>60775.26</v>
      </c>
      <c r="J484" s="15">
        <f>VLOOKUP(LEFT(B484,5),[1]Percents!$C:$M,3,FALSE)</f>
        <v>0.91395000000000004</v>
      </c>
      <c r="K484" s="13">
        <f t="shared" si="8"/>
        <v>55545.548877000001</v>
      </c>
      <c r="L484" s="36"/>
    </row>
    <row r="485" spans="1:12" s="40" customFormat="1" ht="14.25" customHeight="1" x14ac:dyDescent="0.25">
      <c r="A485" s="38" t="s">
        <v>213</v>
      </c>
      <c r="B485" s="38" t="s">
        <v>94</v>
      </c>
      <c r="C485" s="38" t="s">
        <v>1861</v>
      </c>
      <c r="D485" s="38" t="s">
        <v>690</v>
      </c>
      <c r="E485" s="38" t="s">
        <v>6706</v>
      </c>
      <c r="F485" s="38" t="s">
        <v>691</v>
      </c>
      <c r="G485" s="38" t="s">
        <v>1828</v>
      </c>
      <c r="H485" s="38" t="s">
        <v>2665</v>
      </c>
      <c r="I485" s="39">
        <v>5529.95</v>
      </c>
      <c r="J485" s="15">
        <f>VLOOKUP(LEFT(B485,5),[1]Percents!$C:$M,3,FALSE)</f>
        <v>0.91395000000000004</v>
      </c>
      <c r="K485" s="13">
        <f t="shared" si="8"/>
        <v>5054.0978025000004</v>
      </c>
      <c r="L485" s="36"/>
    </row>
    <row r="486" spans="1:12" s="40" customFormat="1" ht="14.25" customHeight="1" x14ac:dyDescent="0.25">
      <c r="A486" s="38" t="s">
        <v>213</v>
      </c>
      <c r="B486" s="38" t="s">
        <v>279</v>
      </c>
      <c r="C486" s="38" t="s">
        <v>1862</v>
      </c>
      <c r="D486" s="38" t="s">
        <v>692</v>
      </c>
      <c r="E486" s="38" t="s">
        <v>693</v>
      </c>
      <c r="F486" s="38" t="s">
        <v>694</v>
      </c>
      <c r="G486" s="38" t="s">
        <v>1702</v>
      </c>
      <c r="H486" s="38" t="s">
        <v>2665</v>
      </c>
      <c r="I486" s="39">
        <v>34857.170000000013</v>
      </c>
      <c r="J486" s="15">
        <f>VLOOKUP(LEFT(B486,5),[1]Percents!$C:$M,3,FALSE)</f>
        <v>0.70594999999999997</v>
      </c>
      <c r="K486" s="13">
        <f t="shared" si="8"/>
        <v>24607.419161500009</v>
      </c>
      <c r="L486" s="36"/>
    </row>
    <row r="487" spans="1:12" s="40" customFormat="1" ht="14.25" customHeight="1" x14ac:dyDescent="0.25">
      <c r="A487" s="38" t="s">
        <v>213</v>
      </c>
      <c r="B487" s="38" t="s">
        <v>160</v>
      </c>
      <c r="C487" s="38" t="s">
        <v>1863</v>
      </c>
      <c r="D487" s="38" t="s">
        <v>695</v>
      </c>
      <c r="E487" s="38" t="s">
        <v>6707</v>
      </c>
      <c r="F487" s="38" t="s">
        <v>696</v>
      </c>
      <c r="G487" s="38" t="s">
        <v>1860</v>
      </c>
      <c r="H487" s="38" t="s">
        <v>2665</v>
      </c>
      <c r="I487" s="39">
        <v>4685.8</v>
      </c>
      <c r="J487" s="15">
        <f>VLOOKUP(LEFT(B487,5),[1]Percents!$C:$M,3,FALSE)</f>
        <v>0.70594999999999997</v>
      </c>
      <c r="K487" s="13">
        <f t="shared" si="8"/>
        <v>3307.9405099999999</v>
      </c>
      <c r="L487" s="36"/>
    </row>
    <row r="488" spans="1:12" s="40" customFormat="1" ht="14.25" customHeight="1" x14ac:dyDescent="0.25">
      <c r="A488" s="38" t="s">
        <v>213</v>
      </c>
      <c r="B488" s="38" t="s">
        <v>331</v>
      </c>
      <c r="C488" s="38" t="s">
        <v>1864</v>
      </c>
      <c r="D488" s="38" t="s">
        <v>1182</v>
      </c>
      <c r="E488" s="38" t="s">
        <v>498</v>
      </c>
      <c r="F488" s="38" t="s">
        <v>660</v>
      </c>
      <c r="G488" s="38" t="s">
        <v>1703</v>
      </c>
      <c r="H488" s="38" t="s">
        <v>2665</v>
      </c>
      <c r="I488" s="39">
        <v>75387.09</v>
      </c>
      <c r="J488" s="15">
        <f>VLOOKUP(LEFT(B488,5),[1]Percents!$C:$M,3,FALSE)</f>
        <v>0.91395000000000004</v>
      </c>
      <c r="K488" s="13">
        <f t="shared" si="8"/>
        <v>68900.030905499996</v>
      </c>
      <c r="L488" s="36"/>
    </row>
    <row r="489" spans="1:12" s="40" customFormat="1" ht="14.25" customHeight="1" x14ac:dyDescent="0.25">
      <c r="A489" s="38" t="s">
        <v>213</v>
      </c>
      <c r="B489" s="38" t="s">
        <v>331</v>
      </c>
      <c r="C489" s="38" t="s">
        <v>1865</v>
      </c>
      <c r="D489" s="38" t="s">
        <v>1150</v>
      </c>
      <c r="E489" s="38" t="s">
        <v>498</v>
      </c>
      <c r="F489" s="38" t="s">
        <v>660</v>
      </c>
      <c r="G489" s="38" t="s">
        <v>1703</v>
      </c>
      <c r="H489" s="38" t="s">
        <v>2665</v>
      </c>
      <c r="I489" s="39">
        <v>5297.73</v>
      </c>
      <c r="J489" s="15">
        <f>VLOOKUP(LEFT(B489,5),[1]Percents!$C:$M,3,FALSE)</f>
        <v>0.91395000000000004</v>
      </c>
      <c r="K489" s="13">
        <f t="shared" si="8"/>
        <v>4841.8603334999998</v>
      </c>
      <c r="L489" s="36"/>
    </row>
    <row r="490" spans="1:12" s="40" customFormat="1" ht="14.25" customHeight="1" x14ac:dyDescent="0.25">
      <c r="A490" s="38" t="s">
        <v>213</v>
      </c>
      <c r="B490" s="38" t="s">
        <v>331</v>
      </c>
      <c r="C490" s="38" t="s">
        <v>1866</v>
      </c>
      <c r="D490" s="38" t="s">
        <v>1178</v>
      </c>
      <c r="E490" s="38" t="s">
        <v>498</v>
      </c>
      <c r="F490" s="38" t="s">
        <v>660</v>
      </c>
      <c r="G490" s="38" t="s">
        <v>1703</v>
      </c>
      <c r="H490" s="38" t="s">
        <v>2665</v>
      </c>
      <c r="I490" s="39">
        <v>40316.82</v>
      </c>
      <c r="J490" s="15">
        <f>VLOOKUP(LEFT(B490,5),[1]Percents!$C:$M,3,FALSE)</f>
        <v>0.91395000000000004</v>
      </c>
      <c r="K490" s="13">
        <f t="shared" si="8"/>
        <v>36847.557638999999</v>
      </c>
      <c r="L490" s="36"/>
    </row>
    <row r="491" spans="1:12" s="40" customFormat="1" ht="14.25" customHeight="1" x14ac:dyDescent="0.25">
      <c r="A491" s="38" t="s">
        <v>213</v>
      </c>
      <c r="B491" s="38" t="s">
        <v>331</v>
      </c>
      <c r="C491" s="38" t="s">
        <v>1867</v>
      </c>
      <c r="D491" s="38" t="s">
        <v>1165</v>
      </c>
      <c r="E491" s="38" t="s">
        <v>498</v>
      </c>
      <c r="F491" s="38" t="s">
        <v>660</v>
      </c>
      <c r="G491" s="38" t="s">
        <v>1703</v>
      </c>
      <c r="H491" s="38" t="s">
        <v>2665</v>
      </c>
      <c r="I491" s="39">
        <v>39570.78</v>
      </c>
      <c r="J491" s="15">
        <f>VLOOKUP(LEFT(B491,5),[1]Percents!$C:$M,3,FALSE)</f>
        <v>0.91395000000000004</v>
      </c>
      <c r="K491" s="13">
        <f t="shared" si="8"/>
        <v>36165.714380999998</v>
      </c>
      <c r="L491" s="36"/>
    </row>
    <row r="492" spans="1:12" s="40" customFormat="1" ht="14.25" customHeight="1" x14ac:dyDescent="0.25">
      <c r="A492" s="38" t="s">
        <v>213</v>
      </c>
      <c r="B492" s="38" t="s">
        <v>331</v>
      </c>
      <c r="C492" s="38" t="s">
        <v>1868</v>
      </c>
      <c r="D492" s="38" t="s">
        <v>1151</v>
      </c>
      <c r="E492" s="38" t="s">
        <v>498</v>
      </c>
      <c r="F492" s="38" t="s">
        <v>660</v>
      </c>
      <c r="G492" s="38" t="s">
        <v>1703</v>
      </c>
      <c r="H492" s="38" t="s">
        <v>2665</v>
      </c>
      <c r="I492" s="39">
        <v>16544.23</v>
      </c>
      <c r="J492" s="15">
        <f>VLOOKUP(LEFT(B492,5),[1]Percents!$C:$M,3,FALSE)</f>
        <v>0.91395000000000004</v>
      </c>
      <c r="K492" s="13">
        <f t="shared" si="8"/>
        <v>15120.599008499999</v>
      </c>
      <c r="L492" s="36"/>
    </row>
    <row r="493" spans="1:12" s="40" customFormat="1" ht="14.25" customHeight="1" x14ac:dyDescent="0.25">
      <c r="A493" s="38" t="s">
        <v>213</v>
      </c>
      <c r="B493" s="38" t="s">
        <v>331</v>
      </c>
      <c r="C493" s="38" t="s">
        <v>1869</v>
      </c>
      <c r="D493" s="38" t="s">
        <v>1164</v>
      </c>
      <c r="E493" s="38" t="s">
        <v>498</v>
      </c>
      <c r="F493" s="38" t="s">
        <v>660</v>
      </c>
      <c r="G493" s="38" t="s">
        <v>1703</v>
      </c>
      <c r="H493" s="38" t="s">
        <v>2665</v>
      </c>
      <c r="I493" s="39">
        <v>45181.97</v>
      </c>
      <c r="J493" s="15">
        <f>VLOOKUP(LEFT(B493,5),[1]Percents!$C:$M,3,FALSE)</f>
        <v>0.91395000000000004</v>
      </c>
      <c r="K493" s="13">
        <f t="shared" si="8"/>
        <v>41294.061481500001</v>
      </c>
      <c r="L493" s="36"/>
    </row>
    <row r="494" spans="1:12" s="40" customFormat="1" ht="14.25" customHeight="1" x14ac:dyDescent="0.25">
      <c r="A494" s="38" t="s">
        <v>213</v>
      </c>
      <c r="B494" s="38" t="s">
        <v>331</v>
      </c>
      <c r="C494" s="38" t="s">
        <v>1870</v>
      </c>
      <c r="D494" s="38" t="s">
        <v>1131</v>
      </c>
      <c r="E494" s="38" t="s">
        <v>498</v>
      </c>
      <c r="F494" s="38" t="s">
        <v>660</v>
      </c>
      <c r="G494" s="38" t="s">
        <v>1703</v>
      </c>
      <c r="H494" s="38" t="s">
        <v>2665</v>
      </c>
      <c r="I494" s="39">
        <v>35451.82</v>
      </c>
      <c r="J494" s="15">
        <f>VLOOKUP(LEFT(B494,5),[1]Percents!$C:$M,3,FALSE)</f>
        <v>0.91395000000000004</v>
      </c>
      <c r="K494" s="13">
        <f t="shared" si="8"/>
        <v>32401.190889000001</v>
      </c>
      <c r="L494" s="36"/>
    </row>
    <row r="495" spans="1:12" s="40" customFormat="1" ht="14.25" customHeight="1" x14ac:dyDescent="0.25">
      <c r="A495" s="38" t="s">
        <v>213</v>
      </c>
      <c r="B495" s="38" t="s">
        <v>331</v>
      </c>
      <c r="C495" s="38" t="s">
        <v>1871</v>
      </c>
      <c r="D495" s="38" t="s">
        <v>1152</v>
      </c>
      <c r="E495" s="38" t="s">
        <v>498</v>
      </c>
      <c r="F495" s="38" t="s">
        <v>660</v>
      </c>
      <c r="G495" s="38" t="s">
        <v>1703</v>
      </c>
      <c r="H495" s="38" t="s">
        <v>2665</v>
      </c>
      <c r="I495" s="39">
        <v>28277.09</v>
      </c>
      <c r="J495" s="15">
        <f>VLOOKUP(LEFT(B495,5),[1]Percents!$C:$M,3,FALSE)</f>
        <v>0.91395000000000004</v>
      </c>
      <c r="K495" s="13">
        <f t="shared" si="8"/>
        <v>25843.8464055</v>
      </c>
      <c r="L495" s="36"/>
    </row>
    <row r="496" spans="1:12" s="40" customFormat="1" ht="14.25" customHeight="1" x14ac:dyDescent="0.25">
      <c r="A496" s="38" t="s">
        <v>213</v>
      </c>
      <c r="B496" s="38" t="s">
        <v>331</v>
      </c>
      <c r="C496" s="38" t="s">
        <v>1872</v>
      </c>
      <c r="D496" s="38" t="s">
        <v>1132</v>
      </c>
      <c r="E496" s="38" t="s">
        <v>498</v>
      </c>
      <c r="F496" s="38" t="s">
        <v>660</v>
      </c>
      <c r="G496" s="38" t="s">
        <v>1703</v>
      </c>
      <c r="H496" s="38" t="s">
        <v>2665</v>
      </c>
      <c r="I496" s="39">
        <v>26415.15</v>
      </c>
      <c r="J496" s="15">
        <f>VLOOKUP(LEFT(B496,5),[1]Percents!$C:$M,3,FALSE)</f>
        <v>0.91395000000000004</v>
      </c>
      <c r="K496" s="13">
        <f t="shared" si="8"/>
        <v>24142.126342500003</v>
      </c>
      <c r="L496" s="36"/>
    </row>
    <row r="497" spans="1:12" s="40" customFormat="1" ht="14.25" customHeight="1" x14ac:dyDescent="0.25">
      <c r="A497" s="38" t="s">
        <v>213</v>
      </c>
      <c r="B497" s="38" t="s">
        <v>331</v>
      </c>
      <c r="C497" s="38" t="s">
        <v>4324</v>
      </c>
      <c r="D497" s="38" t="s">
        <v>4325</v>
      </c>
      <c r="E497" s="38" t="s">
        <v>498</v>
      </c>
      <c r="F497" s="38" t="s">
        <v>660</v>
      </c>
      <c r="G497" s="38" t="s">
        <v>1703</v>
      </c>
      <c r="H497" s="38" t="s">
        <v>2665</v>
      </c>
      <c r="I497" s="39">
        <v>10545.92</v>
      </c>
      <c r="J497" s="15">
        <f>VLOOKUP(LEFT(B497,5),[1]Percents!$C:$M,3,FALSE)</f>
        <v>0.91395000000000004</v>
      </c>
      <c r="K497" s="13">
        <f t="shared" si="8"/>
        <v>9638.4435840000006</v>
      </c>
      <c r="L497" s="36"/>
    </row>
    <row r="498" spans="1:12" s="40" customFormat="1" ht="14.25" customHeight="1" x14ac:dyDescent="0.25">
      <c r="A498" s="38" t="s">
        <v>213</v>
      </c>
      <c r="B498" s="38" t="s">
        <v>331</v>
      </c>
      <c r="C498" s="38" t="s">
        <v>1873</v>
      </c>
      <c r="D498" s="38" t="s">
        <v>1162</v>
      </c>
      <c r="E498" s="38" t="s">
        <v>498</v>
      </c>
      <c r="F498" s="38" t="s">
        <v>660</v>
      </c>
      <c r="G498" s="38" t="s">
        <v>1703</v>
      </c>
      <c r="H498" s="38" t="s">
        <v>2665</v>
      </c>
      <c r="I498" s="39">
        <v>64736.92</v>
      </c>
      <c r="J498" s="15">
        <f>VLOOKUP(LEFT(B498,5),[1]Percents!$C:$M,3,FALSE)</f>
        <v>0.91395000000000004</v>
      </c>
      <c r="K498" s="13">
        <f t="shared" si="8"/>
        <v>59166.308034000001</v>
      </c>
      <c r="L498" s="36"/>
    </row>
    <row r="499" spans="1:12" s="40" customFormat="1" ht="14.25" customHeight="1" x14ac:dyDescent="0.25">
      <c r="A499" s="38" t="s">
        <v>213</v>
      </c>
      <c r="B499" s="38" t="s">
        <v>331</v>
      </c>
      <c r="C499" s="38" t="s">
        <v>1874</v>
      </c>
      <c r="D499" s="38" t="s">
        <v>1163</v>
      </c>
      <c r="E499" s="38" t="s">
        <v>498</v>
      </c>
      <c r="F499" s="38" t="s">
        <v>660</v>
      </c>
      <c r="G499" s="38" t="s">
        <v>1703</v>
      </c>
      <c r="H499" s="38" t="s">
        <v>2665</v>
      </c>
      <c r="I499" s="39">
        <v>61121.94</v>
      </c>
      <c r="J499" s="15">
        <f>VLOOKUP(LEFT(B499,5),[1]Percents!$C:$M,3,FALSE)</f>
        <v>0.91395000000000004</v>
      </c>
      <c r="K499" s="13">
        <f t="shared" si="8"/>
        <v>55862.397063000004</v>
      </c>
      <c r="L499" s="36"/>
    </row>
    <row r="500" spans="1:12" s="40" customFormat="1" ht="14.25" customHeight="1" x14ac:dyDescent="0.25">
      <c r="A500" s="38" t="s">
        <v>213</v>
      </c>
      <c r="B500" s="38" t="s">
        <v>331</v>
      </c>
      <c r="C500" s="38" t="s">
        <v>1875</v>
      </c>
      <c r="D500" s="38" t="s">
        <v>1127</v>
      </c>
      <c r="E500" s="38" t="s">
        <v>498</v>
      </c>
      <c r="F500" s="38" t="s">
        <v>660</v>
      </c>
      <c r="G500" s="38" t="s">
        <v>1703</v>
      </c>
      <c r="H500" s="38" t="s">
        <v>2665</v>
      </c>
      <c r="I500" s="39">
        <v>20313.810000000001</v>
      </c>
      <c r="J500" s="15">
        <f>VLOOKUP(LEFT(B500,5),[1]Percents!$C:$M,3,FALSE)</f>
        <v>0.91395000000000004</v>
      </c>
      <c r="K500" s="13">
        <f t="shared" si="8"/>
        <v>18565.806649500002</v>
      </c>
      <c r="L500" s="36"/>
    </row>
    <row r="501" spans="1:12" s="40" customFormat="1" ht="14.25" customHeight="1" x14ac:dyDescent="0.25">
      <c r="A501" s="38" t="s">
        <v>213</v>
      </c>
      <c r="B501" s="38" t="s">
        <v>331</v>
      </c>
      <c r="C501" s="38" t="s">
        <v>1876</v>
      </c>
      <c r="D501" s="38" t="s">
        <v>1183</v>
      </c>
      <c r="E501" s="38" t="s">
        <v>498</v>
      </c>
      <c r="F501" s="38" t="s">
        <v>660</v>
      </c>
      <c r="G501" s="38" t="s">
        <v>1703</v>
      </c>
      <c r="H501" s="38" t="s">
        <v>2665</v>
      </c>
      <c r="I501" s="39">
        <v>5297.73</v>
      </c>
      <c r="J501" s="15">
        <f>VLOOKUP(LEFT(B501,5),[1]Percents!$C:$M,3,FALSE)</f>
        <v>0.91395000000000004</v>
      </c>
      <c r="K501" s="13">
        <f t="shared" si="8"/>
        <v>4841.8603334999998</v>
      </c>
      <c r="L501" s="36"/>
    </row>
    <row r="502" spans="1:12" s="40" customFormat="1" ht="14.25" customHeight="1" x14ac:dyDescent="0.25">
      <c r="A502" s="38" t="s">
        <v>213</v>
      </c>
      <c r="B502" s="38" t="s">
        <v>331</v>
      </c>
      <c r="C502" s="38" t="s">
        <v>10417</v>
      </c>
      <c r="D502" s="38" t="s">
        <v>10418</v>
      </c>
      <c r="E502" s="38" t="s">
        <v>498</v>
      </c>
      <c r="F502" s="38" t="s">
        <v>660</v>
      </c>
      <c r="G502" s="38" t="s">
        <v>1703</v>
      </c>
      <c r="H502" s="38" t="s">
        <v>2665</v>
      </c>
      <c r="I502" s="39">
        <v>26101.99</v>
      </c>
      <c r="J502" s="15">
        <f>VLOOKUP(LEFT(B502,5),[1]Percents!$C:$M,3,FALSE)</f>
        <v>0.91395000000000004</v>
      </c>
      <c r="K502" s="13">
        <f t="shared" si="8"/>
        <v>23855.913760500003</v>
      </c>
      <c r="L502" s="36"/>
    </row>
    <row r="503" spans="1:12" s="40" customFormat="1" ht="14.25" customHeight="1" x14ac:dyDescent="0.25">
      <c r="A503" s="38" t="s">
        <v>213</v>
      </c>
      <c r="B503" s="38" t="s">
        <v>331</v>
      </c>
      <c r="C503" s="38" t="s">
        <v>12427</v>
      </c>
      <c r="D503" s="38" t="s">
        <v>12428</v>
      </c>
      <c r="E503" s="38" t="s">
        <v>498</v>
      </c>
      <c r="F503" s="38" t="s">
        <v>660</v>
      </c>
      <c r="G503" s="38" t="s">
        <v>1703</v>
      </c>
      <c r="H503" s="38" t="s">
        <v>2665</v>
      </c>
      <c r="I503" s="41">
        <v>-190.92</v>
      </c>
      <c r="J503" s="15">
        <f>VLOOKUP(LEFT(B503,5),[1]Percents!$C:$M,3,FALSE)</f>
        <v>0.91395000000000004</v>
      </c>
      <c r="K503" s="13">
        <f t="shared" si="8"/>
        <v>-174.49133399999999</v>
      </c>
      <c r="L503" s="36"/>
    </row>
    <row r="504" spans="1:12" s="40" customFormat="1" ht="14.25" customHeight="1" x14ac:dyDescent="0.25">
      <c r="A504" s="38" t="s">
        <v>213</v>
      </c>
      <c r="B504" s="38" t="s">
        <v>331</v>
      </c>
      <c r="C504" s="38" t="s">
        <v>10651</v>
      </c>
      <c r="D504" s="38" t="s">
        <v>10652</v>
      </c>
      <c r="E504" s="38" t="s">
        <v>498</v>
      </c>
      <c r="F504" s="38" t="s">
        <v>660</v>
      </c>
      <c r="G504" s="38" t="s">
        <v>1703</v>
      </c>
      <c r="H504" s="38" t="s">
        <v>2665</v>
      </c>
      <c r="I504" s="39">
        <v>5841.52</v>
      </c>
      <c r="J504" s="15">
        <f>VLOOKUP(LEFT(B504,5),[1]Percents!$C:$M,3,FALSE)</f>
        <v>0.91395000000000004</v>
      </c>
      <c r="K504" s="13">
        <f t="shared" si="8"/>
        <v>5338.8572040000008</v>
      </c>
      <c r="L504" s="36"/>
    </row>
    <row r="505" spans="1:12" s="40" customFormat="1" ht="14.25" customHeight="1" x14ac:dyDescent="0.25">
      <c r="A505" s="38" t="s">
        <v>213</v>
      </c>
      <c r="B505" s="38" t="s">
        <v>79</v>
      </c>
      <c r="C505" s="38" t="s">
        <v>1877</v>
      </c>
      <c r="D505" s="38" t="s">
        <v>1401</v>
      </c>
      <c r="E505" s="38" t="s">
        <v>1402</v>
      </c>
      <c r="F505" s="38" t="s">
        <v>660</v>
      </c>
      <c r="G505" s="38" t="s">
        <v>1743</v>
      </c>
      <c r="H505" s="38" t="s">
        <v>2665</v>
      </c>
      <c r="I505" s="41">
        <v>-71.760000000000005</v>
      </c>
      <c r="J505" s="15">
        <f>VLOOKUP(LEFT(B505,5),[1]Percents!$C:$M,3,FALSE)</f>
        <v>0.91395000000000004</v>
      </c>
      <c r="K505" s="13">
        <f t="shared" si="8"/>
        <v>-65.585052000000005</v>
      </c>
      <c r="L505" s="36"/>
    </row>
    <row r="506" spans="1:12" s="40" customFormat="1" ht="14.25" customHeight="1" x14ac:dyDescent="0.25">
      <c r="A506" s="38" t="s">
        <v>213</v>
      </c>
      <c r="B506" s="38" t="s">
        <v>331</v>
      </c>
      <c r="C506" s="38" t="s">
        <v>11660</v>
      </c>
      <c r="D506" s="38" t="s">
        <v>11661</v>
      </c>
      <c r="E506" s="38" t="s">
        <v>1000</v>
      </c>
      <c r="F506" s="38" t="s">
        <v>660</v>
      </c>
      <c r="G506" s="38" t="s">
        <v>1703</v>
      </c>
      <c r="H506" s="38" t="s">
        <v>2665</v>
      </c>
      <c r="I506" s="39">
        <v>225.14</v>
      </c>
      <c r="J506" s="15">
        <f>VLOOKUP(LEFT(B506,5),[1]Percents!$C:$M,3,FALSE)</f>
        <v>0.91395000000000004</v>
      </c>
      <c r="K506" s="13">
        <f t="shared" si="8"/>
        <v>205.76670300000001</v>
      </c>
      <c r="L506" s="36"/>
    </row>
    <row r="507" spans="1:12" s="40" customFormat="1" ht="14.25" customHeight="1" x14ac:dyDescent="0.25">
      <c r="A507" s="38" t="s">
        <v>213</v>
      </c>
      <c r="B507" s="38" t="s">
        <v>331</v>
      </c>
      <c r="C507" s="38" t="s">
        <v>12429</v>
      </c>
      <c r="D507" s="38" t="s">
        <v>12430</v>
      </c>
      <c r="E507" s="38" t="s">
        <v>498</v>
      </c>
      <c r="F507" s="38" t="s">
        <v>660</v>
      </c>
      <c r="G507" s="38" t="s">
        <v>1747</v>
      </c>
      <c r="H507" s="38" t="s">
        <v>2665</v>
      </c>
      <c r="I507" s="41">
        <v>-194.61</v>
      </c>
      <c r="J507" s="15">
        <f>VLOOKUP(LEFT(B507,5),[1]Percents!$C:$M,3,FALSE)</f>
        <v>0.91395000000000004</v>
      </c>
      <c r="K507" s="13">
        <f t="shared" si="8"/>
        <v>-177.86380950000003</v>
      </c>
      <c r="L507" s="36"/>
    </row>
    <row r="508" spans="1:12" s="40" customFormat="1" ht="14.25" customHeight="1" x14ac:dyDescent="0.25">
      <c r="A508" s="38" t="s">
        <v>213</v>
      </c>
      <c r="B508" s="38" t="s">
        <v>331</v>
      </c>
      <c r="C508" s="38" t="s">
        <v>10419</v>
      </c>
      <c r="D508" s="38" t="s">
        <v>10420</v>
      </c>
      <c r="E508" s="38" t="s">
        <v>498</v>
      </c>
      <c r="F508" s="38" t="s">
        <v>660</v>
      </c>
      <c r="G508" s="38" t="s">
        <v>1747</v>
      </c>
      <c r="H508" s="38" t="s">
        <v>2665</v>
      </c>
      <c r="I508" s="39">
        <v>3254.71</v>
      </c>
      <c r="J508" s="15">
        <f>VLOOKUP(LEFT(B508,5),[1]Percents!$C:$M,3,FALSE)</f>
        <v>0.91395000000000004</v>
      </c>
      <c r="K508" s="13">
        <f t="shared" si="8"/>
        <v>2974.6422045000004</v>
      </c>
      <c r="L508" s="36"/>
    </row>
    <row r="509" spans="1:12" s="40" customFormat="1" ht="14.25" customHeight="1" x14ac:dyDescent="0.25">
      <c r="A509" s="38" t="s">
        <v>213</v>
      </c>
      <c r="B509" s="38" t="s">
        <v>331</v>
      </c>
      <c r="C509" s="38" t="s">
        <v>12431</v>
      </c>
      <c r="D509" s="38" t="s">
        <v>12432</v>
      </c>
      <c r="E509" s="38" t="s">
        <v>498</v>
      </c>
      <c r="F509" s="38" t="s">
        <v>660</v>
      </c>
      <c r="G509" s="38" t="s">
        <v>1747</v>
      </c>
      <c r="H509" s="38" t="s">
        <v>2665</v>
      </c>
      <c r="I509" s="41">
        <v>-2.69</v>
      </c>
      <c r="J509" s="15">
        <f>VLOOKUP(LEFT(B509,5),[1]Percents!$C:$M,3,FALSE)</f>
        <v>0.91395000000000004</v>
      </c>
      <c r="K509" s="13">
        <f t="shared" si="8"/>
        <v>-2.4585254999999999</v>
      </c>
      <c r="L509" s="36"/>
    </row>
    <row r="510" spans="1:12" s="40" customFormat="1" ht="14.25" customHeight="1" x14ac:dyDescent="0.25">
      <c r="A510" s="38" t="s">
        <v>213</v>
      </c>
      <c r="B510" s="38" t="s">
        <v>331</v>
      </c>
      <c r="C510" s="38" t="s">
        <v>10974</v>
      </c>
      <c r="D510" s="38" t="s">
        <v>10975</v>
      </c>
      <c r="E510" s="38" t="s">
        <v>594</v>
      </c>
      <c r="F510" s="38" t="s">
        <v>660</v>
      </c>
      <c r="G510" s="38" t="s">
        <v>3357</v>
      </c>
      <c r="H510" s="38" t="s">
        <v>2665</v>
      </c>
      <c r="I510" s="39">
        <v>2419.75</v>
      </c>
      <c r="J510" s="15">
        <f>VLOOKUP(LEFT(B510,5),[1]Percents!$C:$M,3,FALSE)</f>
        <v>0.91395000000000004</v>
      </c>
      <c r="K510" s="13">
        <f t="shared" si="8"/>
        <v>2211.5305125</v>
      </c>
      <c r="L510" s="36"/>
    </row>
    <row r="511" spans="1:12" s="40" customFormat="1" ht="14.25" customHeight="1" x14ac:dyDescent="0.25">
      <c r="A511" s="38" t="s">
        <v>213</v>
      </c>
      <c r="B511" s="38" t="s">
        <v>331</v>
      </c>
      <c r="C511" s="38" t="s">
        <v>10976</v>
      </c>
      <c r="D511" s="38" t="s">
        <v>10977</v>
      </c>
      <c r="E511" s="38" t="s">
        <v>8679</v>
      </c>
      <c r="F511" s="38" t="s">
        <v>660</v>
      </c>
      <c r="G511" s="38" t="s">
        <v>3357</v>
      </c>
      <c r="H511" s="38" t="s">
        <v>2665</v>
      </c>
      <c r="I511" s="39">
        <v>1337.64</v>
      </c>
      <c r="J511" s="15">
        <f>VLOOKUP(LEFT(B511,5),[1]Percents!$C:$M,3,FALSE)</f>
        <v>0.91395000000000004</v>
      </c>
      <c r="K511" s="13">
        <f t="shared" si="8"/>
        <v>1222.5360780000001</v>
      </c>
      <c r="L511" s="36"/>
    </row>
    <row r="512" spans="1:12" s="40" customFormat="1" ht="14.25" customHeight="1" x14ac:dyDescent="0.25">
      <c r="A512" s="38" t="s">
        <v>213</v>
      </c>
      <c r="B512" s="38" t="s">
        <v>331</v>
      </c>
      <c r="C512" s="38" t="s">
        <v>10421</v>
      </c>
      <c r="D512" s="38" t="s">
        <v>10422</v>
      </c>
      <c r="E512" s="38" t="s">
        <v>271</v>
      </c>
      <c r="F512" s="38" t="s">
        <v>660</v>
      </c>
      <c r="G512" s="38" t="s">
        <v>4121</v>
      </c>
      <c r="H512" s="38" t="s">
        <v>2665</v>
      </c>
      <c r="I512" s="39">
        <v>14.87</v>
      </c>
      <c r="J512" s="15">
        <f>VLOOKUP(LEFT(B512,5),[1]Percents!$C:$M,3,FALSE)</f>
        <v>0.91395000000000004</v>
      </c>
      <c r="K512" s="13">
        <f t="shared" si="8"/>
        <v>13.590436499999999</v>
      </c>
      <c r="L512" s="36"/>
    </row>
    <row r="513" spans="1:12" s="40" customFormat="1" ht="14.25" customHeight="1" x14ac:dyDescent="0.25">
      <c r="A513" s="38" t="s">
        <v>213</v>
      </c>
      <c r="B513" s="38" t="s">
        <v>331</v>
      </c>
      <c r="C513" s="38" t="s">
        <v>7392</v>
      </c>
      <c r="D513" s="38" t="s">
        <v>7393</v>
      </c>
      <c r="E513" s="38" t="s">
        <v>6719</v>
      </c>
      <c r="F513" s="38" t="s">
        <v>660</v>
      </c>
      <c r="G513" s="38" t="s">
        <v>4468</v>
      </c>
      <c r="H513" s="38" t="s">
        <v>2665</v>
      </c>
      <c r="I513" s="39">
        <v>4674.7299999999996</v>
      </c>
      <c r="J513" s="15">
        <f>VLOOKUP(LEFT(B513,5),[1]Percents!$C:$M,3,FALSE)</f>
        <v>0.91395000000000004</v>
      </c>
      <c r="K513" s="13">
        <f t="shared" si="8"/>
        <v>4272.4694835</v>
      </c>
      <c r="L513" s="36"/>
    </row>
    <row r="514" spans="1:12" s="40" customFormat="1" ht="14.25" customHeight="1" x14ac:dyDescent="0.25">
      <c r="A514" s="38" t="s">
        <v>213</v>
      </c>
      <c r="B514" s="38" t="s">
        <v>211</v>
      </c>
      <c r="C514" s="38" t="s">
        <v>5428</v>
      </c>
      <c r="D514" s="38" t="s">
        <v>5429</v>
      </c>
      <c r="E514" s="38" t="s">
        <v>5430</v>
      </c>
      <c r="F514" s="38" t="s">
        <v>660</v>
      </c>
      <c r="G514" s="38" t="s">
        <v>5106</v>
      </c>
      <c r="H514" s="38" t="s">
        <v>2665</v>
      </c>
      <c r="I514" s="39">
        <v>16295.95</v>
      </c>
      <c r="J514" s="15">
        <f>VLOOKUP(LEFT(B514,5),[1]Percents!$C:$M,3,FALSE)</f>
        <v>0.91395000000000004</v>
      </c>
      <c r="K514" s="13">
        <f t="shared" si="8"/>
        <v>14893.683502500002</v>
      </c>
      <c r="L514" s="36"/>
    </row>
    <row r="515" spans="1:12" s="40" customFormat="1" ht="14.25" customHeight="1" x14ac:dyDescent="0.25">
      <c r="A515" s="38" t="s">
        <v>213</v>
      </c>
      <c r="B515" s="38" t="s">
        <v>331</v>
      </c>
      <c r="C515" s="38" t="s">
        <v>6333</v>
      </c>
      <c r="D515" s="38" t="s">
        <v>6334</v>
      </c>
      <c r="E515" s="38" t="s">
        <v>3199</v>
      </c>
      <c r="F515" s="38" t="s">
        <v>660</v>
      </c>
      <c r="G515" s="38" t="s">
        <v>5782</v>
      </c>
      <c r="H515" s="38" t="s">
        <v>2665</v>
      </c>
      <c r="I515" s="39">
        <v>7245.8899999999994</v>
      </c>
      <c r="J515" s="15">
        <f>VLOOKUP(LEFT(B515,5),[1]Percents!$C:$M,3,FALSE)</f>
        <v>0.91395000000000004</v>
      </c>
      <c r="K515" s="13">
        <f t="shared" si="8"/>
        <v>6622.3811655</v>
      </c>
      <c r="L515" s="36"/>
    </row>
    <row r="516" spans="1:12" s="40" customFormat="1" ht="14.25" customHeight="1" x14ac:dyDescent="0.25">
      <c r="A516" s="38" t="s">
        <v>213</v>
      </c>
      <c r="B516" s="38" t="s">
        <v>331</v>
      </c>
      <c r="C516" s="38" t="s">
        <v>6708</v>
      </c>
      <c r="D516" s="38" t="s">
        <v>6709</v>
      </c>
      <c r="E516" s="38" t="s">
        <v>6710</v>
      </c>
      <c r="F516" s="38" t="s">
        <v>660</v>
      </c>
      <c r="G516" s="38" t="s">
        <v>5880</v>
      </c>
      <c r="H516" s="38" t="s">
        <v>2665</v>
      </c>
      <c r="I516" s="39">
        <v>13906.75</v>
      </c>
      <c r="J516" s="15">
        <f>VLOOKUP(LEFT(B516,5),[1]Percents!$C:$M,3,FALSE)</f>
        <v>0.91395000000000004</v>
      </c>
      <c r="K516" s="13">
        <f t="shared" si="8"/>
        <v>12710.074162500001</v>
      </c>
      <c r="L516" s="36"/>
    </row>
    <row r="517" spans="1:12" s="40" customFormat="1" ht="14.25" customHeight="1" x14ac:dyDescent="0.25">
      <c r="A517" s="38" t="s">
        <v>213</v>
      </c>
      <c r="B517" s="38" t="s">
        <v>331</v>
      </c>
      <c r="C517" s="38" t="s">
        <v>6335</v>
      </c>
      <c r="D517" s="38" t="s">
        <v>6336</v>
      </c>
      <c r="E517" s="38" t="s">
        <v>498</v>
      </c>
      <c r="F517" s="38" t="s">
        <v>660</v>
      </c>
      <c r="G517" s="38" t="s">
        <v>5782</v>
      </c>
      <c r="H517" s="38" t="s">
        <v>2665</v>
      </c>
      <c r="I517" s="39">
        <v>26331.75</v>
      </c>
      <c r="J517" s="15">
        <f>VLOOKUP(LEFT(B517,5),[1]Percents!$C:$M,3,FALSE)</f>
        <v>0.91395000000000004</v>
      </c>
      <c r="K517" s="13">
        <f t="shared" si="8"/>
        <v>24065.902912500002</v>
      </c>
      <c r="L517" s="36"/>
    </row>
    <row r="518" spans="1:12" s="40" customFormat="1" ht="14.25" customHeight="1" x14ac:dyDescent="0.25">
      <c r="A518" s="38" t="s">
        <v>213</v>
      </c>
      <c r="B518" s="38" t="s">
        <v>331</v>
      </c>
      <c r="C518" s="38" t="s">
        <v>6711</v>
      </c>
      <c r="D518" s="38" t="s">
        <v>6712</v>
      </c>
      <c r="E518" s="38" t="s">
        <v>1241</v>
      </c>
      <c r="F518" s="38" t="s">
        <v>660</v>
      </c>
      <c r="G518" s="38" t="s">
        <v>6087</v>
      </c>
      <c r="H518" s="38" t="s">
        <v>2665</v>
      </c>
      <c r="I518" s="39">
        <v>6393.08</v>
      </c>
      <c r="J518" s="15">
        <f>VLOOKUP(LEFT(B518,5),[1]Percents!$C:$M,3,FALSE)</f>
        <v>0.91395000000000004</v>
      </c>
      <c r="K518" s="13">
        <f t="shared" si="8"/>
        <v>5842.9554660000003</v>
      </c>
      <c r="L518" s="36"/>
    </row>
    <row r="519" spans="1:12" s="40" customFormat="1" ht="14.25" customHeight="1" x14ac:dyDescent="0.25">
      <c r="A519" s="38" t="s">
        <v>213</v>
      </c>
      <c r="B519" s="38" t="s">
        <v>331</v>
      </c>
      <c r="C519" s="38" t="s">
        <v>9337</v>
      </c>
      <c r="D519" s="38" t="s">
        <v>9338</v>
      </c>
      <c r="E519" s="38" t="s">
        <v>389</v>
      </c>
      <c r="F519" s="38" t="s">
        <v>660</v>
      </c>
      <c r="G519" s="38" t="s">
        <v>6087</v>
      </c>
      <c r="H519" s="38" t="s">
        <v>2665</v>
      </c>
      <c r="I519" s="39">
        <v>1205.74</v>
      </c>
      <c r="J519" s="15">
        <f>VLOOKUP(LEFT(B519,5),[1]Percents!$C:$M,3,FALSE)</f>
        <v>0.91395000000000004</v>
      </c>
      <c r="K519" s="13">
        <f t="shared" si="8"/>
        <v>1101.986073</v>
      </c>
      <c r="L519" s="36"/>
    </row>
    <row r="520" spans="1:12" s="40" customFormat="1" ht="14.25" customHeight="1" x14ac:dyDescent="0.25">
      <c r="A520" s="38" t="s">
        <v>213</v>
      </c>
      <c r="B520" s="38" t="s">
        <v>331</v>
      </c>
      <c r="C520" s="38" t="s">
        <v>6531</v>
      </c>
      <c r="D520" s="38" t="s">
        <v>6532</v>
      </c>
      <c r="E520" s="38" t="s">
        <v>128</v>
      </c>
      <c r="F520" s="38" t="s">
        <v>660</v>
      </c>
      <c r="G520" s="38" t="s">
        <v>6087</v>
      </c>
      <c r="H520" s="38" t="s">
        <v>2665</v>
      </c>
      <c r="I520" s="39">
        <v>1518.46</v>
      </c>
      <c r="J520" s="15">
        <f>VLOOKUP(LEFT(B520,5),[1]Percents!$C:$M,3,FALSE)</f>
        <v>0.91395000000000004</v>
      </c>
      <c r="K520" s="13">
        <f t="shared" si="8"/>
        <v>1387.796517</v>
      </c>
      <c r="L520" s="36"/>
    </row>
    <row r="521" spans="1:12" s="40" customFormat="1" ht="14.25" customHeight="1" x14ac:dyDescent="0.25">
      <c r="A521" s="38" t="s">
        <v>213</v>
      </c>
      <c r="B521" s="38" t="s">
        <v>331</v>
      </c>
      <c r="C521" s="38" t="s">
        <v>7873</v>
      </c>
      <c r="D521" s="38" t="s">
        <v>7874</v>
      </c>
      <c r="E521" s="38" t="s">
        <v>107</v>
      </c>
      <c r="F521" s="38" t="s">
        <v>660</v>
      </c>
      <c r="G521" s="38" t="s">
        <v>4957</v>
      </c>
      <c r="H521" s="38" t="s">
        <v>2665</v>
      </c>
      <c r="I521" s="39">
        <v>8647.68</v>
      </c>
      <c r="J521" s="15">
        <f>VLOOKUP(LEFT(B521,5),[1]Percents!$C:$M,3,FALSE)</f>
        <v>0.91395000000000004</v>
      </c>
      <c r="K521" s="13">
        <f t="shared" si="8"/>
        <v>7903.547136000001</v>
      </c>
      <c r="L521" s="36"/>
    </row>
    <row r="522" spans="1:12" s="40" customFormat="1" ht="14.25" customHeight="1" x14ac:dyDescent="0.25">
      <c r="A522" s="38" t="s">
        <v>213</v>
      </c>
      <c r="B522" s="38" t="s">
        <v>331</v>
      </c>
      <c r="C522" s="38" t="s">
        <v>10423</v>
      </c>
      <c r="D522" s="38" t="s">
        <v>10424</v>
      </c>
      <c r="E522" s="38" t="s">
        <v>6624</v>
      </c>
      <c r="F522" s="38" t="s">
        <v>660</v>
      </c>
      <c r="G522" s="38" t="s">
        <v>6464</v>
      </c>
      <c r="H522" s="38" t="s">
        <v>2665</v>
      </c>
      <c r="I522" s="39">
        <v>16714.38</v>
      </c>
      <c r="J522" s="15">
        <f>VLOOKUP(LEFT(B522,5),[1]Percents!$C:$M,3,FALSE)</f>
        <v>0.91395000000000004</v>
      </c>
      <c r="K522" s="13">
        <f t="shared" si="8"/>
        <v>15276.107601000002</v>
      </c>
      <c r="L522" s="36"/>
    </row>
    <row r="523" spans="1:12" s="40" customFormat="1" ht="14.25" customHeight="1" x14ac:dyDescent="0.25">
      <c r="A523" s="38" t="s">
        <v>213</v>
      </c>
      <c r="B523" s="38" t="s">
        <v>331</v>
      </c>
      <c r="C523" s="38" t="s">
        <v>9339</v>
      </c>
      <c r="D523" s="38" t="s">
        <v>9340</v>
      </c>
      <c r="E523" s="38" t="s">
        <v>51</v>
      </c>
      <c r="F523" s="38" t="s">
        <v>660</v>
      </c>
      <c r="G523" s="38" t="s">
        <v>7226</v>
      </c>
      <c r="H523" s="38" t="s">
        <v>2665</v>
      </c>
      <c r="I523" s="39">
        <v>6188.79</v>
      </c>
      <c r="J523" s="15">
        <f>VLOOKUP(LEFT(B523,5),[1]Percents!$C:$M,3,FALSE)</f>
        <v>0.91395000000000004</v>
      </c>
      <c r="K523" s="13">
        <f t="shared" si="8"/>
        <v>5656.2446205000006</v>
      </c>
      <c r="L523" s="36"/>
    </row>
    <row r="524" spans="1:12" s="40" customFormat="1" ht="14.25" customHeight="1" x14ac:dyDescent="0.25">
      <c r="A524" s="38" t="s">
        <v>213</v>
      </c>
      <c r="B524" s="38" t="s">
        <v>331</v>
      </c>
      <c r="C524" s="38" t="s">
        <v>8584</v>
      </c>
      <c r="D524" s="38" t="s">
        <v>8585</v>
      </c>
      <c r="E524" s="38" t="s">
        <v>8586</v>
      </c>
      <c r="F524" s="38" t="s">
        <v>660</v>
      </c>
      <c r="G524" s="38" t="s">
        <v>7386</v>
      </c>
      <c r="H524" s="38" t="s">
        <v>2665</v>
      </c>
      <c r="I524" s="39">
        <v>2667.57</v>
      </c>
      <c r="J524" s="15">
        <f>VLOOKUP(LEFT(B524,5),[1]Percents!$C:$M,3,FALSE)</f>
        <v>0.91395000000000004</v>
      </c>
      <c r="K524" s="13">
        <f t="shared" si="8"/>
        <v>2438.0256015000004</v>
      </c>
      <c r="L524" s="36"/>
    </row>
    <row r="525" spans="1:12" s="40" customFormat="1" ht="14.25" customHeight="1" x14ac:dyDescent="0.25">
      <c r="A525" s="38" t="s">
        <v>213</v>
      </c>
      <c r="B525" s="38" t="s">
        <v>331</v>
      </c>
      <c r="C525" s="38" t="s">
        <v>9889</v>
      </c>
      <c r="D525" s="38" t="s">
        <v>9890</v>
      </c>
      <c r="E525" s="38" t="s">
        <v>9891</v>
      </c>
      <c r="F525" s="38" t="s">
        <v>660</v>
      </c>
      <c r="G525" s="38" t="s">
        <v>7869</v>
      </c>
      <c r="H525" s="38" t="s">
        <v>2665</v>
      </c>
      <c r="I525" s="39">
        <v>2711.44</v>
      </c>
      <c r="J525" s="15">
        <f>VLOOKUP(LEFT(B525,5),[1]Percents!$C:$M,3,FALSE)</f>
        <v>0.91395000000000004</v>
      </c>
      <c r="K525" s="13">
        <f t="shared" si="8"/>
        <v>2478.1205880000002</v>
      </c>
      <c r="L525" s="36"/>
    </row>
    <row r="526" spans="1:12" s="40" customFormat="1" ht="14.25" customHeight="1" x14ac:dyDescent="0.25">
      <c r="A526" s="38" t="s">
        <v>213</v>
      </c>
      <c r="B526" s="38" t="s">
        <v>331</v>
      </c>
      <c r="C526" s="38" t="s">
        <v>9341</v>
      </c>
      <c r="D526" s="38" t="s">
        <v>9342</v>
      </c>
      <c r="E526" s="38" t="s">
        <v>1026</v>
      </c>
      <c r="F526" s="38" t="s">
        <v>660</v>
      </c>
      <c r="G526" s="38" t="s">
        <v>7869</v>
      </c>
      <c r="H526" s="38" t="s">
        <v>2665</v>
      </c>
      <c r="I526" s="39">
        <v>8656.2300000000014</v>
      </c>
      <c r="J526" s="15">
        <f>VLOOKUP(LEFT(B526,5),[1]Percents!$C:$M,3,FALSE)</f>
        <v>0.91395000000000004</v>
      </c>
      <c r="K526" s="13">
        <f t="shared" si="8"/>
        <v>7911.3614085000017</v>
      </c>
      <c r="L526" s="36"/>
    </row>
    <row r="527" spans="1:12" s="40" customFormat="1" ht="14.25" customHeight="1" x14ac:dyDescent="0.25">
      <c r="A527" s="38" t="s">
        <v>213</v>
      </c>
      <c r="B527" s="38" t="s">
        <v>331</v>
      </c>
      <c r="C527" s="38" t="s">
        <v>9343</v>
      </c>
      <c r="D527" s="38" t="s">
        <v>9344</v>
      </c>
      <c r="E527" s="38" t="s">
        <v>1000</v>
      </c>
      <c r="F527" s="38" t="s">
        <v>660</v>
      </c>
      <c r="G527" s="38" t="s">
        <v>7869</v>
      </c>
      <c r="H527" s="38" t="s">
        <v>2665</v>
      </c>
      <c r="I527" s="39">
        <v>10437.879999999999</v>
      </c>
      <c r="J527" s="15">
        <f>VLOOKUP(LEFT(B527,5),[1]Percents!$C:$M,3,FALSE)</f>
        <v>0.91395000000000004</v>
      </c>
      <c r="K527" s="13">
        <f t="shared" si="8"/>
        <v>9539.7004259999994</v>
      </c>
      <c r="L527" s="36"/>
    </row>
    <row r="528" spans="1:12" s="40" customFormat="1" ht="14.25" customHeight="1" x14ac:dyDescent="0.25">
      <c r="A528" s="38" t="s">
        <v>213</v>
      </c>
      <c r="B528" s="38" t="s">
        <v>331</v>
      </c>
      <c r="C528" s="38" t="s">
        <v>10978</v>
      </c>
      <c r="D528" s="38" t="s">
        <v>10979</v>
      </c>
      <c r="E528" s="38" t="s">
        <v>3199</v>
      </c>
      <c r="F528" s="38" t="s">
        <v>660</v>
      </c>
      <c r="G528" s="38" t="s">
        <v>7869</v>
      </c>
      <c r="H528" s="38" t="s">
        <v>2665</v>
      </c>
      <c r="I528" s="39">
        <v>4634.6499999999996</v>
      </c>
      <c r="J528" s="15">
        <f>VLOOKUP(LEFT(B528,5),[1]Percents!$C:$M,3,FALSE)</f>
        <v>0.91395000000000004</v>
      </c>
      <c r="K528" s="13">
        <f t="shared" si="8"/>
        <v>4235.8383674999995</v>
      </c>
      <c r="L528" s="36"/>
    </row>
    <row r="529" spans="1:12" s="40" customFormat="1" ht="14.25" customHeight="1" x14ac:dyDescent="0.25">
      <c r="A529" s="38" t="s">
        <v>213</v>
      </c>
      <c r="B529" s="38" t="s">
        <v>331</v>
      </c>
      <c r="C529" s="38" t="s">
        <v>11311</v>
      </c>
      <c r="D529" s="38" t="s">
        <v>11312</v>
      </c>
      <c r="E529" s="38" t="s">
        <v>2391</v>
      </c>
      <c r="F529" s="38" t="s">
        <v>660</v>
      </c>
      <c r="G529" s="38" t="s">
        <v>9856</v>
      </c>
      <c r="H529" s="38" t="s">
        <v>2665</v>
      </c>
      <c r="I529" s="39">
        <v>6527.41</v>
      </c>
      <c r="J529" s="15">
        <f>VLOOKUP(LEFT(B529,5),[1]Percents!$C:$M,3,FALSE)</f>
        <v>0.91395000000000004</v>
      </c>
      <c r="K529" s="13">
        <f t="shared" si="8"/>
        <v>5965.7263695000001</v>
      </c>
      <c r="L529" s="36"/>
    </row>
    <row r="530" spans="1:12" s="40" customFormat="1" ht="14.25" customHeight="1" x14ac:dyDescent="0.25">
      <c r="A530" s="38" t="s">
        <v>213</v>
      </c>
      <c r="B530" s="38" t="s">
        <v>331</v>
      </c>
      <c r="C530" s="38" t="s">
        <v>11313</v>
      </c>
      <c r="D530" s="38" t="s">
        <v>11314</v>
      </c>
      <c r="E530" s="38" t="s">
        <v>388</v>
      </c>
      <c r="F530" s="38" t="s">
        <v>660</v>
      </c>
      <c r="G530" s="38" t="s">
        <v>9856</v>
      </c>
      <c r="H530" s="38" t="s">
        <v>2665</v>
      </c>
      <c r="I530" s="39">
        <v>1476</v>
      </c>
      <c r="J530" s="15">
        <f>VLOOKUP(LEFT(B530,5),[1]Percents!$C:$M,3,FALSE)</f>
        <v>0.91395000000000004</v>
      </c>
      <c r="K530" s="13">
        <f t="shared" si="8"/>
        <v>1348.9902</v>
      </c>
      <c r="L530" s="36"/>
    </row>
    <row r="531" spans="1:12" s="40" customFormat="1" ht="14.25" customHeight="1" x14ac:dyDescent="0.25">
      <c r="A531" s="38" t="s">
        <v>213</v>
      </c>
      <c r="B531" s="38" t="s">
        <v>331</v>
      </c>
      <c r="C531" s="38" t="s">
        <v>10653</v>
      </c>
      <c r="D531" s="38" t="s">
        <v>10654</v>
      </c>
      <c r="E531" s="38" t="s">
        <v>594</v>
      </c>
      <c r="F531" s="38" t="s">
        <v>660</v>
      </c>
      <c r="G531" s="38" t="s">
        <v>9856</v>
      </c>
      <c r="H531" s="38" t="s">
        <v>2665</v>
      </c>
      <c r="I531" s="39">
        <v>3151.88</v>
      </c>
      <c r="J531" s="15">
        <f>VLOOKUP(LEFT(B531,5),[1]Percents!$C:$M,3,FALSE)</f>
        <v>0.91395000000000004</v>
      </c>
      <c r="K531" s="13">
        <f t="shared" si="8"/>
        <v>2880.6607260000001</v>
      </c>
      <c r="L531" s="36"/>
    </row>
    <row r="532" spans="1:12" s="40" customFormat="1" ht="14.25" customHeight="1" x14ac:dyDescent="0.25">
      <c r="A532" s="38" t="s">
        <v>213</v>
      </c>
      <c r="B532" s="38" t="s">
        <v>331</v>
      </c>
      <c r="C532" s="38" t="s">
        <v>10655</v>
      </c>
      <c r="D532" s="38" t="s">
        <v>10656</v>
      </c>
      <c r="E532" s="38" t="s">
        <v>594</v>
      </c>
      <c r="F532" s="38" t="s">
        <v>660</v>
      </c>
      <c r="G532" s="38" t="s">
        <v>9856</v>
      </c>
      <c r="H532" s="38" t="s">
        <v>2665</v>
      </c>
      <c r="I532" s="39">
        <v>3151.88</v>
      </c>
      <c r="J532" s="15">
        <f>VLOOKUP(LEFT(B532,5),[1]Percents!$C:$M,3,FALSE)</f>
        <v>0.91395000000000004</v>
      </c>
      <c r="K532" s="13">
        <f t="shared" si="8"/>
        <v>2880.6607260000001</v>
      </c>
      <c r="L532" s="36"/>
    </row>
    <row r="533" spans="1:12" s="40" customFormat="1" ht="14.25" customHeight="1" x14ac:dyDescent="0.25">
      <c r="A533" s="38" t="s">
        <v>213</v>
      </c>
      <c r="B533" s="38" t="s">
        <v>331</v>
      </c>
      <c r="C533" s="38" t="s">
        <v>10657</v>
      </c>
      <c r="D533" s="38" t="s">
        <v>10658</v>
      </c>
      <c r="E533" s="38" t="s">
        <v>271</v>
      </c>
      <c r="F533" s="38" t="s">
        <v>660</v>
      </c>
      <c r="G533" s="38" t="s">
        <v>9856</v>
      </c>
      <c r="H533" s="38" t="s">
        <v>2665</v>
      </c>
      <c r="I533" s="39">
        <v>5278.5</v>
      </c>
      <c r="J533" s="15">
        <f>VLOOKUP(LEFT(B533,5),[1]Percents!$C:$M,3,FALSE)</f>
        <v>0.91395000000000004</v>
      </c>
      <c r="K533" s="13">
        <f t="shared" si="8"/>
        <v>4824.2850749999998</v>
      </c>
      <c r="L533" s="36"/>
    </row>
    <row r="534" spans="1:12" s="40" customFormat="1" ht="14.25" customHeight="1" x14ac:dyDescent="0.25">
      <c r="A534" s="38" t="s">
        <v>213</v>
      </c>
      <c r="B534" s="38" t="s">
        <v>331</v>
      </c>
      <c r="C534" s="38" t="s">
        <v>10980</v>
      </c>
      <c r="D534" s="38" t="s">
        <v>10981</v>
      </c>
      <c r="E534" s="38" t="s">
        <v>4605</v>
      </c>
      <c r="F534" s="38" t="s">
        <v>660</v>
      </c>
      <c r="G534" s="38" t="s">
        <v>9856</v>
      </c>
      <c r="H534" s="38" t="s">
        <v>2665</v>
      </c>
      <c r="I534" s="39">
        <v>667.78000000000009</v>
      </c>
      <c r="J534" s="15">
        <f>VLOOKUP(LEFT(B534,5),[1]Percents!$C:$M,3,FALSE)</f>
        <v>0.91395000000000004</v>
      </c>
      <c r="K534" s="13">
        <f t="shared" si="8"/>
        <v>610.31753100000014</v>
      </c>
      <c r="L534" s="36"/>
    </row>
    <row r="535" spans="1:12" s="40" customFormat="1" ht="14.25" customHeight="1" x14ac:dyDescent="0.25">
      <c r="A535" s="38" t="s">
        <v>213</v>
      </c>
      <c r="B535" s="38" t="s">
        <v>331</v>
      </c>
      <c r="C535" s="38" t="s">
        <v>11315</v>
      </c>
      <c r="D535" s="38" t="s">
        <v>11316</v>
      </c>
      <c r="E535" s="38" t="s">
        <v>11317</v>
      </c>
      <c r="F535" s="38" t="s">
        <v>660</v>
      </c>
      <c r="G535" s="38" t="s">
        <v>10823</v>
      </c>
      <c r="H535" s="38" t="s">
        <v>2665</v>
      </c>
      <c r="I535" s="39">
        <v>61500</v>
      </c>
      <c r="J535" s="15">
        <f>VLOOKUP(LEFT(B535,5),[1]Percents!$C:$M,3,FALSE)</f>
        <v>0.91395000000000004</v>
      </c>
      <c r="K535" s="13">
        <f t="shared" si="8"/>
        <v>56207.925000000003</v>
      </c>
      <c r="L535" s="36"/>
    </row>
    <row r="536" spans="1:12" s="40" customFormat="1" ht="14.25" customHeight="1" x14ac:dyDescent="0.25">
      <c r="A536" s="38" t="s">
        <v>213</v>
      </c>
      <c r="B536" s="38" t="s">
        <v>162</v>
      </c>
      <c r="C536" s="38" t="s">
        <v>1878</v>
      </c>
      <c r="D536" s="38" t="s">
        <v>855</v>
      </c>
      <c r="E536" s="38" t="s">
        <v>151</v>
      </c>
      <c r="F536" s="38" t="s">
        <v>856</v>
      </c>
      <c r="G536" s="38" t="s">
        <v>1879</v>
      </c>
      <c r="H536" s="38" t="s">
        <v>2665</v>
      </c>
      <c r="I536" s="39">
        <v>88205.51</v>
      </c>
      <c r="J536" s="15">
        <f>VLOOKUP(LEFT(B536,5),[1]Percents!$C:$M,3,FALSE)</f>
        <v>0.70594999999999997</v>
      </c>
      <c r="K536" s="13">
        <f t="shared" si="8"/>
        <v>62268.679784499996</v>
      </c>
      <c r="L536" s="36"/>
    </row>
    <row r="537" spans="1:12" s="40" customFormat="1" ht="14.25" customHeight="1" x14ac:dyDescent="0.25">
      <c r="A537" s="38" t="s">
        <v>213</v>
      </c>
      <c r="B537" s="38" t="s">
        <v>166</v>
      </c>
      <c r="C537" s="38" t="s">
        <v>1880</v>
      </c>
      <c r="D537" s="38" t="s">
        <v>697</v>
      </c>
      <c r="E537" s="38" t="s">
        <v>604</v>
      </c>
      <c r="F537" s="38" t="s">
        <v>698</v>
      </c>
      <c r="G537" s="38" t="s">
        <v>1881</v>
      </c>
      <c r="H537" s="38" t="s">
        <v>2665</v>
      </c>
      <c r="I537" s="39">
        <v>212980.79</v>
      </c>
      <c r="J537" s="15">
        <f>VLOOKUP(LEFT(B537,5),[1]Percents!$C:$M,3,FALSE)</f>
        <v>0.70594999999999997</v>
      </c>
      <c r="K537" s="13">
        <f t="shared" si="8"/>
        <v>150353.78870050001</v>
      </c>
      <c r="L537" s="36"/>
    </row>
    <row r="538" spans="1:12" s="40" customFormat="1" ht="14.25" customHeight="1" x14ac:dyDescent="0.25">
      <c r="A538" s="38" t="s">
        <v>213</v>
      </c>
      <c r="B538" s="38" t="s">
        <v>154</v>
      </c>
      <c r="C538" s="38" t="s">
        <v>1882</v>
      </c>
      <c r="D538" s="38" t="s">
        <v>910</v>
      </c>
      <c r="E538" s="38" t="s">
        <v>905</v>
      </c>
      <c r="F538" s="38" t="s">
        <v>698</v>
      </c>
      <c r="G538" s="38" t="s">
        <v>1828</v>
      </c>
      <c r="H538" s="38" t="s">
        <v>2665</v>
      </c>
      <c r="I538" s="39">
        <v>62259.28</v>
      </c>
      <c r="J538" s="15">
        <f>VLOOKUP(LEFT(B538,5),[1]Percents!$C:$M,3,FALSE)</f>
        <v>0.70594999999999997</v>
      </c>
      <c r="K538" s="13">
        <f t="shared" si="8"/>
        <v>43951.938715999997</v>
      </c>
      <c r="L538" s="36"/>
    </row>
    <row r="539" spans="1:12" s="40" customFormat="1" ht="14.25" customHeight="1" x14ac:dyDescent="0.25">
      <c r="A539" s="38" t="s">
        <v>65</v>
      </c>
      <c r="B539" s="38" t="s">
        <v>316</v>
      </c>
      <c r="C539" s="38" t="s">
        <v>1883</v>
      </c>
      <c r="D539" s="38" t="s">
        <v>661</v>
      </c>
      <c r="E539" s="38" t="s">
        <v>662</v>
      </c>
      <c r="F539" s="38" t="s">
        <v>663</v>
      </c>
      <c r="G539" s="38" t="s">
        <v>1884</v>
      </c>
      <c r="H539" s="38" t="s">
        <v>2665</v>
      </c>
      <c r="I539" s="39">
        <v>55312.02</v>
      </c>
      <c r="J539" s="15">
        <f>VLOOKUP(LEFT(B539,5),[1]Percents!$C:$M,3,FALSE)</f>
        <v>1</v>
      </c>
      <c r="K539" s="13">
        <f t="shared" si="8"/>
        <v>55312.02</v>
      </c>
      <c r="L539" s="36"/>
    </row>
    <row r="540" spans="1:12" s="40" customFormat="1" ht="14.25" customHeight="1" x14ac:dyDescent="0.25">
      <c r="A540" s="38" t="s">
        <v>65</v>
      </c>
      <c r="B540" s="38" t="s">
        <v>316</v>
      </c>
      <c r="C540" s="38" t="s">
        <v>9892</v>
      </c>
      <c r="D540" s="38" t="s">
        <v>9893</v>
      </c>
      <c r="E540" s="38" t="s">
        <v>662</v>
      </c>
      <c r="F540" s="38" t="s">
        <v>663</v>
      </c>
      <c r="G540" s="38" t="s">
        <v>1884</v>
      </c>
      <c r="H540" s="38" t="s">
        <v>2665</v>
      </c>
      <c r="I540" s="39">
        <v>842.33</v>
      </c>
      <c r="J540" s="15">
        <f>VLOOKUP(LEFT(B540,5),[1]Percents!$C:$M,3,FALSE)</f>
        <v>1</v>
      </c>
      <c r="K540" s="13">
        <f t="shared" si="8"/>
        <v>842.33</v>
      </c>
      <c r="L540" s="36"/>
    </row>
    <row r="541" spans="1:12" s="40" customFormat="1" ht="14.25" customHeight="1" x14ac:dyDescent="0.25">
      <c r="A541" s="38" t="s">
        <v>213</v>
      </c>
      <c r="B541" s="38" t="s">
        <v>211</v>
      </c>
      <c r="C541" s="38" t="s">
        <v>5805</v>
      </c>
      <c r="D541" s="38" t="s">
        <v>5806</v>
      </c>
      <c r="E541" s="38" t="s">
        <v>20</v>
      </c>
      <c r="F541" s="38" t="s">
        <v>888</v>
      </c>
      <c r="G541" s="38" t="s">
        <v>5420</v>
      </c>
      <c r="H541" s="38" t="s">
        <v>2665</v>
      </c>
      <c r="I541" s="39">
        <v>2113.38</v>
      </c>
      <c r="J541" s="15">
        <f>VLOOKUP(LEFT(B541,5),[1]Percents!$C:$M,3,FALSE)</f>
        <v>0.91395000000000004</v>
      </c>
      <c r="K541" s="13">
        <f t="shared" si="8"/>
        <v>1931.5236510000002</v>
      </c>
      <c r="L541" s="36"/>
    </row>
    <row r="542" spans="1:12" s="40" customFormat="1" ht="14.25" customHeight="1" x14ac:dyDescent="0.25">
      <c r="A542" s="38" t="s">
        <v>213</v>
      </c>
      <c r="B542" s="38" t="s">
        <v>211</v>
      </c>
      <c r="C542" s="38" t="s">
        <v>8587</v>
      </c>
      <c r="D542" s="38" t="s">
        <v>8588</v>
      </c>
      <c r="E542" s="38" t="s">
        <v>20</v>
      </c>
      <c r="F542" s="38" t="s">
        <v>888</v>
      </c>
      <c r="G542" s="38" t="s">
        <v>8589</v>
      </c>
      <c r="H542" s="38" t="s">
        <v>2665</v>
      </c>
      <c r="I542" s="39">
        <v>95616.71</v>
      </c>
      <c r="J542" s="15">
        <f>VLOOKUP(LEFT(B542,5),[1]Percents!$C:$M,3,FALSE)</f>
        <v>0.91395000000000004</v>
      </c>
      <c r="K542" s="13">
        <f t="shared" ref="K542:K605" si="9">+J542*I542</f>
        <v>87388.892104500002</v>
      </c>
      <c r="L542" s="36"/>
    </row>
    <row r="543" spans="1:12" s="40" customFormat="1" ht="14.25" customHeight="1" x14ac:dyDescent="0.25">
      <c r="A543" s="38" t="s">
        <v>213</v>
      </c>
      <c r="B543" s="38" t="s">
        <v>285</v>
      </c>
      <c r="C543" s="38" t="s">
        <v>1885</v>
      </c>
      <c r="D543" s="38" t="s">
        <v>775</v>
      </c>
      <c r="E543" s="38" t="s">
        <v>702</v>
      </c>
      <c r="F543" s="38" t="s">
        <v>776</v>
      </c>
      <c r="G543" s="38" t="s">
        <v>1693</v>
      </c>
      <c r="H543" s="38" t="s">
        <v>2665</v>
      </c>
      <c r="I543" s="39">
        <v>183195.3</v>
      </c>
      <c r="J543" s="15">
        <f>VLOOKUP(LEFT(B543,5),[1]Percents!$C:$M,3,FALSE)</f>
        <v>0.91395000000000004</v>
      </c>
      <c r="K543" s="13">
        <f t="shared" si="9"/>
        <v>167431.34443500001</v>
      </c>
      <c r="L543" s="36"/>
    </row>
    <row r="544" spans="1:12" s="40" customFormat="1" ht="14.25" customHeight="1" x14ac:dyDescent="0.25">
      <c r="A544" s="38" t="s">
        <v>213</v>
      </c>
      <c r="B544" s="38" t="s">
        <v>162</v>
      </c>
      <c r="C544" s="38" t="s">
        <v>1886</v>
      </c>
      <c r="D544" s="38" t="s">
        <v>699</v>
      </c>
      <c r="E544" s="38" t="s">
        <v>291</v>
      </c>
      <c r="F544" s="38" t="s">
        <v>700</v>
      </c>
      <c r="G544" s="38" t="s">
        <v>1703</v>
      </c>
      <c r="H544" s="38" t="s">
        <v>2665</v>
      </c>
      <c r="I544" s="39">
        <v>57329.06</v>
      </c>
      <c r="J544" s="15">
        <f>VLOOKUP(LEFT(B544,5),[1]Percents!$C:$M,3,FALSE)</f>
        <v>0.70594999999999997</v>
      </c>
      <c r="K544" s="13">
        <f t="shared" si="9"/>
        <v>40471.449906999995</v>
      </c>
      <c r="L544" s="36"/>
    </row>
    <row r="545" spans="1:12" s="40" customFormat="1" ht="14.25" customHeight="1" x14ac:dyDescent="0.25">
      <c r="A545" s="38" t="s">
        <v>213</v>
      </c>
      <c r="B545" s="38" t="s">
        <v>189</v>
      </c>
      <c r="C545" s="38" t="s">
        <v>1887</v>
      </c>
      <c r="D545" s="38" t="s">
        <v>833</v>
      </c>
      <c r="E545" s="38" t="s">
        <v>834</v>
      </c>
      <c r="F545" s="38" t="s">
        <v>835</v>
      </c>
      <c r="G545" s="38" t="s">
        <v>1703</v>
      </c>
      <c r="H545" s="38" t="s">
        <v>2665</v>
      </c>
      <c r="I545" s="39">
        <v>19451.59</v>
      </c>
      <c r="J545" s="15">
        <f>VLOOKUP(LEFT(B545,5),[1]Percents!$C:$M,3,FALSE)</f>
        <v>0.70594999999999997</v>
      </c>
      <c r="K545" s="13">
        <f t="shared" si="9"/>
        <v>13731.8499605</v>
      </c>
      <c r="L545" s="36"/>
    </row>
    <row r="546" spans="1:12" s="40" customFormat="1" ht="14.25" customHeight="1" x14ac:dyDescent="0.25">
      <c r="A546" s="38" t="s">
        <v>213</v>
      </c>
      <c r="B546" s="38" t="s">
        <v>9329</v>
      </c>
      <c r="C546" s="38" t="s">
        <v>1887</v>
      </c>
      <c r="D546" s="38" t="s">
        <v>833</v>
      </c>
      <c r="E546" s="38" t="s">
        <v>834</v>
      </c>
      <c r="F546" s="38" t="s">
        <v>835</v>
      </c>
      <c r="G546" s="38" t="s">
        <v>1703</v>
      </c>
      <c r="H546" s="38" t="s">
        <v>2665</v>
      </c>
      <c r="I546" s="39">
        <v>53585.86</v>
      </c>
      <c r="J546" s="15">
        <f>VLOOKUP(LEFT(B546,5),[1]Percents!$C:$M,3,FALSE)</f>
        <v>0.70594999999999997</v>
      </c>
      <c r="K546" s="13">
        <f t="shared" si="9"/>
        <v>37828.937867000001</v>
      </c>
      <c r="L546" s="36"/>
    </row>
    <row r="547" spans="1:12" s="40" customFormat="1" ht="14.25" customHeight="1" x14ac:dyDescent="0.25">
      <c r="A547" s="38" t="s">
        <v>213</v>
      </c>
      <c r="B547" s="38" t="s">
        <v>279</v>
      </c>
      <c r="C547" s="38" t="s">
        <v>1888</v>
      </c>
      <c r="D547" s="38" t="s">
        <v>664</v>
      </c>
      <c r="E547" s="38" t="s">
        <v>188</v>
      </c>
      <c r="F547" s="38" t="s">
        <v>665</v>
      </c>
      <c r="G547" s="38" t="s">
        <v>1889</v>
      </c>
      <c r="H547" s="38" t="s">
        <v>2665</v>
      </c>
      <c r="I547" s="39">
        <v>80542.8</v>
      </c>
      <c r="J547" s="15">
        <f>VLOOKUP(LEFT(B547,5),[1]Percents!$C:$M,3,FALSE)</f>
        <v>0.70594999999999997</v>
      </c>
      <c r="K547" s="13">
        <f t="shared" si="9"/>
        <v>56859.189659999996</v>
      </c>
      <c r="L547" s="36"/>
    </row>
    <row r="548" spans="1:12" s="40" customFormat="1" ht="14.25" customHeight="1" x14ac:dyDescent="0.25">
      <c r="A548" s="38" t="s">
        <v>213</v>
      </c>
      <c r="B548" s="38" t="s">
        <v>270</v>
      </c>
      <c r="C548" s="38" t="s">
        <v>1890</v>
      </c>
      <c r="D548" s="38" t="s">
        <v>806</v>
      </c>
      <c r="E548" s="38" t="s">
        <v>218</v>
      </c>
      <c r="F548" s="38" t="s">
        <v>807</v>
      </c>
      <c r="G548" s="38" t="s">
        <v>1706</v>
      </c>
      <c r="H548" s="38" t="s">
        <v>2665</v>
      </c>
      <c r="I548" s="39">
        <v>92513.3</v>
      </c>
      <c r="J548" s="15">
        <f>VLOOKUP(LEFT(B548,5),[1]Percents!$C:$M,3,FALSE)</f>
        <v>0.91395000000000004</v>
      </c>
      <c r="K548" s="13">
        <f t="shared" si="9"/>
        <v>84552.530535000013</v>
      </c>
      <c r="L548" s="36"/>
    </row>
    <row r="549" spans="1:12" s="40" customFormat="1" ht="14.25" customHeight="1" x14ac:dyDescent="0.25">
      <c r="A549" s="38" t="s">
        <v>213</v>
      </c>
      <c r="B549" s="38" t="s">
        <v>292</v>
      </c>
      <c r="C549" s="38" t="s">
        <v>1891</v>
      </c>
      <c r="D549" s="38" t="s">
        <v>808</v>
      </c>
      <c r="E549" s="38" t="s">
        <v>168</v>
      </c>
      <c r="F549" s="38" t="s">
        <v>809</v>
      </c>
      <c r="G549" s="38" t="s">
        <v>1892</v>
      </c>
      <c r="H549" s="38" t="s">
        <v>2665</v>
      </c>
      <c r="I549" s="39">
        <v>100274.57</v>
      </c>
      <c r="J549" s="15">
        <f>VLOOKUP(LEFT(B549,5),[1]Percents!$C:$M,3,FALSE)</f>
        <v>0.70594999999999997</v>
      </c>
      <c r="K549" s="13">
        <f t="shared" si="9"/>
        <v>70788.832691500007</v>
      </c>
      <c r="L549" s="36"/>
    </row>
    <row r="550" spans="1:12" s="40" customFormat="1" ht="14.25" customHeight="1" x14ac:dyDescent="0.25">
      <c r="A550" s="38" t="s">
        <v>213</v>
      </c>
      <c r="B550" s="38" t="s">
        <v>226</v>
      </c>
      <c r="C550" s="38" t="s">
        <v>5131</v>
      </c>
      <c r="D550" s="38" t="s">
        <v>5132</v>
      </c>
      <c r="E550" s="38" t="s">
        <v>59</v>
      </c>
      <c r="F550" s="38" t="s">
        <v>739</v>
      </c>
      <c r="G550" s="38" t="s">
        <v>5106</v>
      </c>
      <c r="H550" s="38" t="s">
        <v>2665</v>
      </c>
      <c r="I550" s="39">
        <v>15901.7</v>
      </c>
      <c r="J550" s="15">
        <f>VLOOKUP(LEFT(B550,5),[1]Percents!$C:$M,3,FALSE)</f>
        <v>0.91395000000000004</v>
      </c>
      <c r="K550" s="13">
        <f t="shared" si="9"/>
        <v>14533.358715000002</v>
      </c>
      <c r="L550" s="36"/>
    </row>
    <row r="551" spans="1:12" s="40" customFormat="1" ht="14.25" customHeight="1" x14ac:dyDescent="0.25">
      <c r="A551" s="38" t="s">
        <v>213</v>
      </c>
      <c r="B551" s="38" t="s">
        <v>226</v>
      </c>
      <c r="C551" s="38" t="s">
        <v>8087</v>
      </c>
      <c r="D551" s="38" t="s">
        <v>8088</v>
      </c>
      <c r="E551" s="38" t="s">
        <v>59</v>
      </c>
      <c r="F551" s="38" t="s">
        <v>739</v>
      </c>
      <c r="G551" s="38" t="s">
        <v>8076</v>
      </c>
      <c r="H551" s="38" t="s">
        <v>2665</v>
      </c>
      <c r="I551" s="39">
        <v>32018.58</v>
      </c>
      <c r="J551" s="15">
        <f>VLOOKUP(LEFT(B551,5),[1]Percents!$C:$M,3,FALSE)</f>
        <v>0.91395000000000004</v>
      </c>
      <c r="K551" s="13">
        <f t="shared" si="9"/>
        <v>29263.381191000004</v>
      </c>
      <c r="L551" s="36"/>
    </row>
    <row r="552" spans="1:12" s="40" customFormat="1" ht="14.25" customHeight="1" x14ac:dyDescent="0.25">
      <c r="A552" s="38" t="s">
        <v>213</v>
      </c>
      <c r="B552" s="38" t="s">
        <v>285</v>
      </c>
      <c r="C552" s="38" t="s">
        <v>1893</v>
      </c>
      <c r="D552" s="38" t="s">
        <v>701</v>
      </c>
      <c r="E552" s="38" t="s">
        <v>702</v>
      </c>
      <c r="F552" s="38" t="s">
        <v>703</v>
      </c>
      <c r="G552" s="38" t="s">
        <v>1693</v>
      </c>
      <c r="H552" s="38" t="s">
        <v>2665</v>
      </c>
      <c r="I552" s="39">
        <v>84222.66</v>
      </c>
      <c r="J552" s="15">
        <f>VLOOKUP(LEFT(B552,5),[1]Percents!$C:$M,3,FALSE)</f>
        <v>0.91395000000000004</v>
      </c>
      <c r="K552" s="13">
        <f t="shared" si="9"/>
        <v>76975.300107000003</v>
      </c>
      <c r="L552" s="36"/>
    </row>
    <row r="553" spans="1:12" s="40" customFormat="1" ht="14.25" customHeight="1" x14ac:dyDescent="0.25">
      <c r="A553" s="38" t="s">
        <v>213</v>
      </c>
      <c r="B553" s="38" t="s">
        <v>57</v>
      </c>
      <c r="C553" s="38" t="s">
        <v>7875</v>
      </c>
      <c r="D553" s="38" t="s">
        <v>7876</v>
      </c>
      <c r="E553" s="38" t="s">
        <v>55</v>
      </c>
      <c r="F553" s="38" t="s">
        <v>7877</v>
      </c>
      <c r="G553" s="38" t="s">
        <v>4569</v>
      </c>
      <c r="H553" s="38" t="s">
        <v>2665</v>
      </c>
      <c r="I553" s="39">
        <v>1277.8599999999999</v>
      </c>
      <c r="J553" s="15">
        <f>VLOOKUP(LEFT(B553,5),[1]Percents!$C:$M,3,FALSE)</f>
        <v>0.91395000000000004</v>
      </c>
      <c r="K553" s="13">
        <f t="shared" si="9"/>
        <v>1167.9001470000001</v>
      </c>
      <c r="L553" s="36"/>
    </row>
    <row r="554" spans="1:12" s="40" customFormat="1" ht="14.25" customHeight="1" x14ac:dyDescent="0.25">
      <c r="A554" s="38" t="s">
        <v>213</v>
      </c>
      <c r="B554" s="38" t="s">
        <v>226</v>
      </c>
      <c r="C554" s="38" t="s">
        <v>1894</v>
      </c>
      <c r="D554" s="38" t="s">
        <v>889</v>
      </c>
      <c r="E554" s="38" t="s">
        <v>59</v>
      </c>
      <c r="F554" s="38" t="s">
        <v>890</v>
      </c>
      <c r="G554" s="38" t="s">
        <v>1708</v>
      </c>
      <c r="H554" s="38" t="s">
        <v>2665</v>
      </c>
      <c r="I554" s="39">
        <v>58622.62</v>
      </c>
      <c r="J554" s="15">
        <f>VLOOKUP(LEFT(B554,5),[1]Percents!$C:$M,3,FALSE)</f>
        <v>0.91395000000000004</v>
      </c>
      <c r="K554" s="13">
        <f t="shared" si="9"/>
        <v>53578.143549000008</v>
      </c>
      <c r="L554" s="36"/>
    </row>
    <row r="555" spans="1:12" s="40" customFormat="1" ht="14.25" customHeight="1" x14ac:dyDescent="0.25">
      <c r="A555" s="38" t="s">
        <v>213</v>
      </c>
      <c r="B555" s="38" t="s">
        <v>232</v>
      </c>
      <c r="C555" s="38" t="s">
        <v>1895</v>
      </c>
      <c r="D555" s="38" t="s">
        <v>810</v>
      </c>
      <c r="E555" s="38" t="s">
        <v>811</v>
      </c>
      <c r="F555" s="38" t="s">
        <v>812</v>
      </c>
      <c r="G555" s="38" t="s">
        <v>1708</v>
      </c>
      <c r="H555" s="38" t="s">
        <v>2665</v>
      </c>
      <c r="I555" s="39">
        <v>12389.66</v>
      </c>
      <c r="J555" s="15">
        <f>VLOOKUP(LEFT(B555,5),[1]Percents!$C:$M,3,FALSE)</f>
        <v>0.70594999999999997</v>
      </c>
      <c r="K555" s="13">
        <f t="shared" si="9"/>
        <v>8746.4804769999992</v>
      </c>
      <c r="L555" s="36"/>
    </row>
    <row r="556" spans="1:12" s="40" customFormat="1" ht="14.25" customHeight="1" x14ac:dyDescent="0.25">
      <c r="A556" s="38" t="s">
        <v>213</v>
      </c>
      <c r="B556" s="38" t="s">
        <v>189</v>
      </c>
      <c r="C556" s="38" t="s">
        <v>1896</v>
      </c>
      <c r="D556" s="38" t="s">
        <v>891</v>
      </c>
      <c r="E556" s="38" t="s">
        <v>834</v>
      </c>
      <c r="F556" s="38" t="s">
        <v>892</v>
      </c>
      <c r="G556" s="38" t="s">
        <v>1708</v>
      </c>
      <c r="H556" s="38" t="s">
        <v>2665</v>
      </c>
      <c r="I556" s="39">
        <v>46242.59</v>
      </c>
      <c r="J556" s="15">
        <f>VLOOKUP(LEFT(B556,5),[1]Percents!$C:$M,3,FALSE)</f>
        <v>0.70594999999999997</v>
      </c>
      <c r="K556" s="13">
        <f t="shared" si="9"/>
        <v>32644.956410499995</v>
      </c>
      <c r="L556" s="36"/>
    </row>
    <row r="557" spans="1:12" s="40" customFormat="1" ht="14.25" customHeight="1" x14ac:dyDescent="0.25">
      <c r="A557" s="38" t="s">
        <v>213</v>
      </c>
      <c r="B557" s="38" t="s">
        <v>9329</v>
      </c>
      <c r="C557" s="38" t="s">
        <v>1896</v>
      </c>
      <c r="D557" s="38" t="s">
        <v>891</v>
      </c>
      <c r="E557" s="38" t="s">
        <v>834</v>
      </c>
      <c r="F557" s="38" t="s">
        <v>892</v>
      </c>
      <c r="G557" s="38" t="s">
        <v>1708</v>
      </c>
      <c r="H557" s="38" t="s">
        <v>2665</v>
      </c>
      <c r="I557" s="39">
        <v>94651.189999999988</v>
      </c>
      <c r="J557" s="15">
        <f>VLOOKUP(LEFT(B557,5),[1]Percents!$C:$M,3,FALSE)</f>
        <v>0.70594999999999997</v>
      </c>
      <c r="K557" s="13">
        <f t="shared" si="9"/>
        <v>66819.007580499994</v>
      </c>
      <c r="L557" s="36"/>
    </row>
    <row r="558" spans="1:12" s="40" customFormat="1" ht="14.25" customHeight="1" x14ac:dyDescent="0.25">
      <c r="A558" s="38" t="s">
        <v>213</v>
      </c>
      <c r="B558" s="38" t="s">
        <v>21</v>
      </c>
      <c r="C558" s="38" t="s">
        <v>5133</v>
      </c>
      <c r="D558" s="38" t="s">
        <v>5134</v>
      </c>
      <c r="E558" s="38" t="s">
        <v>6703</v>
      </c>
      <c r="F558" s="38" t="s">
        <v>740</v>
      </c>
      <c r="G558" s="38" t="s">
        <v>5106</v>
      </c>
      <c r="H558" s="38" t="s">
        <v>2665</v>
      </c>
      <c r="I558" s="39">
        <v>14.27</v>
      </c>
      <c r="J558" s="15">
        <f>VLOOKUP(LEFT(B558,5),[1]Percents!$C:$M,3,FALSE)</f>
        <v>0.70594999999999997</v>
      </c>
      <c r="K558" s="13">
        <f t="shared" si="9"/>
        <v>10.0739065</v>
      </c>
      <c r="L558" s="36"/>
    </row>
    <row r="559" spans="1:12" s="40" customFormat="1" ht="14.25" customHeight="1" x14ac:dyDescent="0.25">
      <c r="A559" s="38" t="s">
        <v>213</v>
      </c>
      <c r="B559" s="38" t="s">
        <v>21</v>
      </c>
      <c r="C559" s="38" t="s">
        <v>8089</v>
      </c>
      <c r="D559" s="38" t="s">
        <v>8090</v>
      </c>
      <c r="E559" s="38" t="s">
        <v>6703</v>
      </c>
      <c r="F559" s="38" t="s">
        <v>740</v>
      </c>
      <c r="G559" s="38" t="s">
        <v>8076</v>
      </c>
      <c r="H559" s="38" t="s">
        <v>2665</v>
      </c>
      <c r="I559" s="39">
        <v>33515.79</v>
      </c>
      <c r="J559" s="15">
        <f>VLOOKUP(LEFT(B559,5),[1]Percents!$C:$M,3,FALSE)</f>
        <v>0.70594999999999997</v>
      </c>
      <c r="K559" s="13">
        <f t="shared" si="9"/>
        <v>23660.471950499999</v>
      </c>
      <c r="L559" s="36"/>
    </row>
    <row r="560" spans="1:12" s="40" customFormat="1" ht="14.25" customHeight="1" x14ac:dyDescent="0.25">
      <c r="A560" s="38" t="s">
        <v>213</v>
      </c>
      <c r="B560" s="38" t="s">
        <v>21</v>
      </c>
      <c r="C560" s="38" t="s">
        <v>5431</v>
      </c>
      <c r="D560" s="38" t="s">
        <v>5432</v>
      </c>
      <c r="E560" s="38" t="s">
        <v>302</v>
      </c>
      <c r="F560" s="38" t="s">
        <v>961</v>
      </c>
      <c r="G560" s="38" t="s">
        <v>5420</v>
      </c>
      <c r="H560" s="38" t="s">
        <v>2665</v>
      </c>
      <c r="I560" s="39">
        <v>1844.68</v>
      </c>
      <c r="J560" s="15">
        <f>VLOOKUP(LEFT(B560,5),[1]Percents!$C:$M,3,FALSE)</f>
        <v>0.70594999999999997</v>
      </c>
      <c r="K560" s="13">
        <f t="shared" si="9"/>
        <v>1302.2518459999999</v>
      </c>
      <c r="L560" s="36"/>
    </row>
    <row r="561" spans="1:12" s="40" customFormat="1" ht="14.25" customHeight="1" x14ac:dyDescent="0.25">
      <c r="A561" s="38" t="s">
        <v>213</v>
      </c>
      <c r="B561" s="38" t="s">
        <v>21</v>
      </c>
      <c r="C561" s="38" t="s">
        <v>8590</v>
      </c>
      <c r="D561" s="38" t="s">
        <v>8591</v>
      </c>
      <c r="E561" s="38" t="s">
        <v>302</v>
      </c>
      <c r="F561" s="38" t="s">
        <v>961</v>
      </c>
      <c r="G561" s="38" t="s">
        <v>8589</v>
      </c>
      <c r="H561" s="38" t="s">
        <v>2665</v>
      </c>
      <c r="I561" s="39">
        <v>15361.31</v>
      </c>
      <c r="J561" s="15">
        <f>VLOOKUP(LEFT(B561,5),[1]Percents!$C:$M,3,FALSE)</f>
        <v>0.70594999999999997</v>
      </c>
      <c r="K561" s="13">
        <f t="shared" si="9"/>
        <v>10844.316794499999</v>
      </c>
      <c r="L561" s="36"/>
    </row>
    <row r="562" spans="1:12" s="40" customFormat="1" ht="14.25" customHeight="1" x14ac:dyDescent="0.25">
      <c r="A562" s="38" t="s">
        <v>213</v>
      </c>
      <c r="B562" s="38" t="s">
        <v>162</v>
      </c>
      <c r="C562" s="38" t="s">
        <v>1897</v>
      </c>
      <c r="D562" s="38" t="s">
        <v>741</v>
      </c>
      <c r="E562" s="38" t="s">
        <v>321</v>
      </c>
      <c r="F562" s="38" t="s">
        <v>742</v>
      </c>
      <c r="G562" s="38" t="s">
        <v>1707</v>
      </c>
      <c r="H562" s="38" t="s">
        <v>2665</v>
      </c>
      <c r="I562" s="39">
        <v>66233.56</v>
      </c>
      <c r="J562" s="15">
        <f>VLOOKUP(LEFT(B562,5),[1]Percents!$C:$M,3,FALSE)</f>
        <v>0.70594999999999997</v>
      </c>
      <c r="K562" s="13">
        <f t="shared" si="9"/>
        <v>46757.581681999996</v>
      </c>
      <c r="L562" s="36"/>
    </row>
    <row r="563" spans="1:12" s="40" customFormat="1" ht="14.25" customHeight="1" x14ac:dyDescent="0.25">
      <c r="A563" s="38" t="s">
        <v>213</v>
      </c>
      <c r="B563" s="38" t="s">
        <v>329</v>
      </c>
      <c r="C563" s="38" t="s">
        <v>1898</v>
      </c>
      <c r="D563" s="38" t="s">
        <v>705</v>
      </c>
      <c r="E563" s="38" t="s">
        <v>330</v>
      </c>
      <c r="F563" s="38" t="s">
        <v>706</v>
      </c>
      <c r="G563" s="38" t="s">
        <v>1707</v>
      </c>
      <c r="H563" s="38" t="s">
        <v>2665</v>
      </c>
      <c r="I563" s="39">
        <v>139109.39000000001</v>
      </c>
      <c r="J563" s="15">
        <f>VLOOKUP(LEFT(B563,5),[1]Percents!$C:$M,3,FALSE)</f>
        <v>0.91395000000000004</v>
      </c>
      <c r="K563" s="13">
        <f t="shared" si="9"/>
        <v>127139.02699050002</v>
      </c>
      <c r="L563" s="36"/>
    </row>
    <row r="564" spans="1:12" s="40" customFormat="1" ht="14.25" customHeight="1" x14ac:dyDescent="0.25">
      <c r="A564" s="38" t="s">
        <v>213</v>
      </c>
      <c r="B564" s="38" t="s">
        <v>329</v>
      </c>
      <c r="C564" s="38" t="s">
        <v>1899</v>
      </c>
      <c r="D564" s="38" t="s">
        <v>1596</v>
      </c>
      <c r="E564" s="38" t="s">
        <v>330</v>
      </c>
      <c r="F564" s="38" t="s">
        <v>706</v>
      </c>
      <c r="G564" s="38" t="s">
        <v>1752</v>
      </c>
      <c r="H564" s="38" t="s">
        <v>2665</v>
      </c>
      <c r="I564" s="39">
        <v>12993.57</v>
      </c>
      <c r="J564" s="15">
        <f>VLOOKUP(LEFT(B564,5),[1]Percents!$C:$M,3,FALSE)</f>
        <v>0.91395000000000004</v>
      </c>
      <c r="K564" s="13">
        <f t="shared" si="9"/>
        <v>11875.4733015</v>
      </c>
      <c r="L564" s="36"/>
    </row>
    <row r="565" spans="1:12" s="40" customFormat="1" ht="14.25" customHeight="1" x14ac:dyDescent="0.25">
      <c r="A565" s="38" t="s">
        <v>213</v>
      </c>
      <c r="B565" s="38" t="s">
        <v>195</v>
      </c>
      <c r="C565" s="38" t="s">
        <v>1900</v>
      </c>
      <c r="D565" s="38" t="s">
        <v>1467</v>
      </c>
      <c r="E565" s="38" t="s">
        <v>92</v>
      </c>
      <c r="F565" s="38" t="s">
        <v>1468</v>
      </c>
      <c r="G565" s="38" t="s">
        <v>1707</v>
      </c>
      <c r="H565" s="38" t="s">
        <v>2665</v>
      </c>
      <c r="I565" s="39">
        <v>1899.69</v>
      </c>
      <c r="J565" s="15">
        <f>VLOOKUP(LEFT(B565,5),[1]Percents!$C:$M,3,FALSE)</f>
        <v>0.91395000000000004</v>
      </c>
      <c r="K565" s="13">
        <f t="shared" si="9"/>
        <v>1736.2216755000002</v>
      </c>
      <c r="L565" s="36"/>
    </row>
    <row r="566" spans="1:12" s="40" customFormat="1" ht="14.25" customHeight="1" x14ac:dyDescent="0.25">
      <c r="A566" s="38" t="s">
        <v>213</v>
      </c>
      <c r="B566" s="38" t="s">
        <v>270</v>
      </c>
      <c r="C566" s="38" t="s">
        <v>1901</v>
      </c>
      <c r="D566" s="38" t="s">
        <v>743</v>
      </c>
      <c r="E566" s="38" t="s">
        <v>52</v>
      </c>
      <c r="F566" s="38" t="s">
        <v>744</v>
      </c>
      <c r="G566" s="38" t="s">
        <v>1707</v>
      </c>
      <c r="H566" s="38" t="s">
        <v>2665</v>
      </c>
      <c r="I566" s="39">
        <v>240709.18</v>
      </c>
      <c r="J566" s="15">
        <f>VLOOKUP(LEFT(B566,5),[1]Percents!$C:$M,3,FALSE)</f>
        <v>0.91395000000000004</v>
      </c>
      <c r="K566" s="13">
        <f t="shared" si="9"/>
        <v>219996.155061</v>
      </c>
      <c r="L566" s="36"/>
    </row>
    <row r="567" spans="1:12" s="40" customFormat="1" ht="14.25" customHeight="1" x14ac:dyDescent="0.25">
      <c r="A567" s="38" t="s">
        <v>213</v>
      </c>
      <c r="B567" s="38" t="s">
        <v>61</v>
      </c>
      <c r="C567" s="38" t="s">
        <v>5135</v>
      </c>
      <c r="D567" s="38" t="s">
        <v>5136</v>
      </c>
      <c r="E567" s="38" t="s">
        <v>55</v>
      </c>
      <c r="F567" s="38" t="s">
        <v>857</v>
      </c>
      <c r="G567" s="38" t="s">
        <v>5106</v>
      </c>
      <c r="H567" s="38" t="s">
        <v>2665</v>
      </c>
      <c r="I567" s="39">
        <v>902.22</v>
      </c>
      <c r="J567" s="15">
        <f>VLOOKUP(LEFT(B567,5),[1]Percents!$C:$M,3,FALSE)</f>
        <v>0.91395000000000004</v>
      </c>
      <c r="K567" s="13">
        <f t="shared" si="9"/>
        <v>824.58396900000002</v>
      </c>
      <c r="L567" s="36"/>
    </row>
    <row r="568" spans="1:12" s="40" customFormat="1" ht="14.25" customHeight="1" x14ac:dyDescent="0.25">
      <c r="A568" s="38" t="s">
        <v>213</v>
      </c>
      <c r="B568" s="38" t="s">
        <v>61</v>
      </c>
      <c r="C568" s="38" t="s">
        <v>8091</v>
      </c>
      <c r="D568" s="38" t="s">
        <v>8092</v>
      </c>
      <c r="E568" s="38" t="s">
        <v>55</v>
      </c>
      <c r="F568" s="38" t="s">
        <v>857</v>
      </c>
      <c r="G568" s="38" t="s">
        <v>8076</v>
      </c>
      <c r="H568" s="38" t="s">
        <v>2665</v>
      </c>
      <c r="I568" s="39">
        <v>26919.5</v>
      </c>
      <c r="J568" s="15">
        <f>VLOOKUP(LEFT(B568,5),[1]Percents!$C:$M,3,FALSE)</f>
        <v>0.91395000000000004</v>
      </c>
      <c r="K568" s="13">
        <f t="shared" si="9"/>
        <v>24603.077025000002</v>
      </c>
      <c r="L568" s="36"/>
    </row>
    <row r="569" spans="1:12" s="40" customFormat="1" ht="14.25" customHeight="1" x14ac:dyDescent="0.25">
      <c r="A569" s="38" t="s">
        <v>213</v>
      </c>
      <c r="B569" s="38" t="s">
        <v>61</v>
      </c>
      <c r="C569" s="38" t="s">
        <v>1902</v>
      </c>
      <c r="D569" s="38" t="s">
        <v>666</v>
      </c>
      <c r="E569" s="38" t="s">
        <v>100</v>
      </c>
      <c r="F569" s="38" t="s">
        <v>667</v>
      </c>
      <c r="G569" s="38" t="s">
        <v>1713</v>
      </c>
      <c r="H569" s="38" t="s">
        <v>2665</v>
      </c>
      <c r="I569" s="39">
        <v>58776</v>
      </c>
      <c r="J569" s="15">
        <f>VLOOKUP(LEFT(B569,5),[1]Percents!$C:$M,3,FALSE)</f>
        <v>0.91395000000000004</v>
      </c>
      <c r="K569" s="13">
        <f t="shared" si="9"/>
        <v>53718.325199999999</v>
      </c>
      <c r="L569" s="36"/>
    </row>
    <row r="570" spans="1:12" s="40" customFormat="1" ht="14.25" customHeight="1" x14ac:dyDescent="0.25">
      <c r="A570" s="38" t="s">
        <v>213</v>
      </c>
      <c r="B570" s="38" t="s">
        <v>195</v>
      </c>
      <c r="C570" s="38" t="s">
        <v>1903</v>
      </c>
      <c r="D570" s="38" t="s">
        <v>858</v>
      </c>
      <c r="E570" s="38" t="s">
        <v>207</v>
      </c>
      <c r="F570" s="38" t="s">
        <v>859</v>
      </c>
      <c r="G570" s="38" t="s">
        <v>1712</v>
      </c>
      <c r="H570" s="38" t="s">
        <v>2665</v>
      </c>
      <c r="I570" s="39">
        <v>82981.509999999995</v>
      </c>
      <c r="J570" s="15">
        <f>VLOOKUP(LEFT(B570,5),[1]Percents!$C:$M,3,FALSE)</f>
        <v>0.91395000000000004</v>
      </c>
      <c r="K570" s="13">
        <f t="shared" si="9"/>
        <v>75840.951064499997</v>
      </c>
      <c r="L570" s="36"/>
    </row>
    <row r="571" spans="1:12" s="40" customFormat="1" ht="14.25" customHeight="1" x14ac:dyDescent="0.25">
      <c r="A571" s="38" t="s">
        <v>213</v>
      </c>
      <c r="B571" s="38" t="s">
        <v>495</v>
      </c>
      <c r="C571" s="38" t="s">
        <v>1904</v>
      </c>
      <c r="D571" s="38" t="s">
        <v>861</v>
      </c>
      <c r="E571" s="38" t="s">
        <v>336</v>
      </c>
      <c r="F571" s="38" t="s">
        <v>778</v>
      </c>
      <c r="G571" s="38" t="s">
        <v>1713</v>
      </c>
      <c r="H571" s="38" t="s">
        <v>2665</v>
      </c>
      <c r="I571" s="39">
        <v>97510.53</v>
      </c>
      <c r="J571" s="15">
        <f>VLOOKUP(LEFT(B571,5),[1]Percents!$C:$M,3,FALSE)</f>
        <v>0.91395000000000004</v>
      </c>
      <c r="K571" s="13">
        <f t="shared" si="9"/>
        <v>89119.7488935</v>
      </c>
      <c r="L571" s="36"/>
    </row>
    <row r="572" spans="1:12" s="40" customFormat="1" ht="14.25" customHeight="1" x14ac:dyDescent="0.25">
      <c r="A572" s="38" t="s">
        <v>213</v>
      </c>
      <c r="B572" s="38" t="s">
        <v>495</v>
      </c>
      <c r="C572" s="38" t="s">
        <v>1905</v>
      </c>
      <c r="D572" s="38" t="s">
        <v>813</v>
      </c>
      <c r="E572" s="38" t="s">
        <v>247</v>
      </c>
      <c r="F572" s="38" t="s">
        <v>778</v>
      </c>
      <c r="G572" s="38" t="s">
        <v>1713</v>
      </c>
      <c r="H572" s="38" t="s">
        <v>2665</v>
      </c>
      <c r="I572" s="39">
        <v>72243.5</v>
      </c>
      <c r="J572" s="15">
        <f>VLOOKUP(LEFT(B572,5),[1]Percents!$C:$M,3,FALSE)</f>
        <v>0.91395000000000004</v>
      </c>
      <c r="K572" s="13">
        <f t="shared" si="9"/>
        <v>66026.946825000006</v>
      </c>
      <c r="L572" s="36"/>
    </row>
    <row r="573" spans="1:12" s="40" customFormat="1" ht="14.25" customHeight="1" x14ac:dyDescent="0.25">
      <c r="A573" s="38" t="s">
        <v>213</v>
      </c>
      <c r="B573" s="38" t="s">
        <v>495</v>
      </c>
      <c r="C573" s="38" t="s">
        <v>1906</v>
      </c>
      <c r="D573" s="38" t="s">
        <v>777</v>
      </c>
      <c r="E573" s="38" t="s">
        <v>34</v>
      </c>
      <c r="F573" s="38" t="s">
        <v>778</v>
      </c>
      <c r="G573" s="38" t="s">
        <v>1713</v>
      </c>
      <c r="H573" s="38" t="s">
        <v>2665</v>
      </c>
      <c r="I573" s="39">
        <v>39393.18</v>
      </c>
      <c r="J573" s="15">
        <f>VLOOKUP(LEFT(B573,5),[1]Percents!$C:$M,3,FALSE)</f>
        <v>0.91395000000000004</v>
      </c>
      <c r="K573" s="13">
        <f t="shared" si="9"/>
        <v>36003.396861000001</v>
      </c>
      <c r="L573" s="36"/>
    </row>
    <row r="574" spans="1:12" s="40" customFormat="1" ht="14.25" customHeight="1" x14ac:dyDescent="0.25">
      <c r="A574" s="38" t="s">
        <v>213</v>
      </c>
      <c r="B574" s="38" t="s">
        <v>495</v>
      </c>
      <c r="C574" s="38" t="s">
        <v>1907</v>
      </c>
      <c r="D574" s="38" t="s">
        <v>7671</v>
      </c>
      <c r="E574" s="38" t="s">
        <v>247</v>
      </c>
      <c r="F574" s="38" t="s">
        <v>778</v>
      </c>
      <c r="G574" s="38" t="s">
        <v>1713</v>
      </c>
      <c r="H574" s="38" t="s">
        <v>2665</v>
      </c>
      <c r="I574" s="39">
        <v>12818.99</v>
      </c>
      <c r="J574" s="15">
        <f>VLOOKUP(LEFT(B574,5),[1]Percents!$C:$M,3,FALSE)</f>
        <v>0.91395000000000004</v>
      </c>
      <c r="K574" s="13">
        <f t="shared" si="9"/>
        <v>11715.9159105</v>
      </c>
      <c r="L574" s="36"/>
    </row>
    <row r="575" spans="1:12" s="40" customFormat="1" ht="14.25" customHeight="1" x14ac:dyDescent="0.25">
      <c r="A575" s="38" t="s">
        <v>213</v>
      </c>
      <c r="B575" s="38" t="s">
        <v>495</v>
      </c>
      <c r="C575" s="38" t="s">
        <v>1908</v>
      </c>
      <c r="D575" s="38" t="s">
        <v>860</v>
      </c>
      <c r="E575" s="38" t="s">
        <v>336</v>
      </c>
      <c r="F575" s="38" t="s">
        <v>778</v>
      </c>
      <c r="G575" s="38" t="s">
        <v>1713</v>
      </c>
      <c r="H575" s="38" t="s">
        <v>2665</v>
      </c>
      <c r="I575" s="39">
        <v>20795.009999999998</v>
      </c>
      <c r="J575" s="15">
        <f>VLOOKUP(LEFT(B575,5),[1]Percents!$C:$M,3,FALSE)</f>
        <v>0.91395000000000004</v>
      </c>
      <c r="K575" s="13">
        <f t="shared" si="9"/>
        <v>19005.599389499999</v>
      </c>
      <c r="L575" s="36"/>
    </row>
    <row r="576" spans="1:12" s="40" customFormat="1" ht="14.25" customHeight="1" x14ac:dyDescent="0.25">
      <c r="A576" s="38" t="s">
        <v>213</v>
      </c>
      <c r="B576" s="38" t="s">
        <v>190</v>
      </c>
      <c r="C576" s="38" t="s">
        <v>3926</v>
      </c>
      <c r="D576" s="38" t="s">
        <v>3927</v>
      </c>
      <c r="E576" s="38" t="s">
        <v>101</v>
      </c>
      <c r="F576" s="38" t="s">
        <v>911</v>
      </c>
      <c r="G576" s="38" t="s">
        <v>3357</v>
      </c>
      <c r="H576" s="38" t="s">
        <v>2665</v>
      </c>
      <c r="I576" s="41">
        <v>-2.35</v>
      </c>
      <c r="J576" s="15">
        <f>VLOOKUP(LEFT(B576,5),[1]Percents!$C:$M,3,FALSE)</f>
        <v>0.70594999999999997</v>
      </c>
      <c r="K576" s="13">
        <f t="shared" si="9"/>
        <v>-1.6589825</v>
      </c>
      <c r="L576" s="36"/>
    </row>
    <row r="577" spans="1:12" s="40" customFormat="1" ht="14.25" customHeight="1" x14ac:dyDescent="0.25">
      <c r="A577" s="38" t="s">
        <v>213</v>
      </c>
      <c r="B577" s="38" t="s">
        <v>190</v>
      </c>
      <c r="C577" s="38" t="s">
        <v>7394</v>
      </c>
      <c r="D577" s="38" t="s">
        <v>7395</v>
      </c>
      <c r="E577" s="38" t="s">
        <v>101</v>
      </c>
      <c r="F577" s="38" t="s">
        <v>911</v>
      </c>
      <c r="G577" s="38" t="s">
        <v>5106</v>
      </c>
      <c r="H577" s="38" t="s">
        <v>2665</v>
      </c>
      <c r="I577" s="39">
        <v>4696.9799999999996</v>
      </c>
      <c r="J577" s="15">
        <f>VLOOKUP(LEFT(B577,5),[1]Percents!$C:$M,3,FALSE)</f>
        <v>0.70594999999999997</v>
      </c>
      <c r="K577" s="13">
        <f t="shared" si="9"/>
        <v>3315.8330309999997</v>
      </c>
      <c r="L577" s="36"/>
    </row>
    <row r="578" spans="1:12" s="40" customFormat="1" ht="14.25" customHeight="1" x14ac:dyDescent="0.25">
      <c r="A578" s="38" t="s">
        <v>213</v>
      </c>
      <c r="B578" s="38" t="s">
        <v>226</v>
      </c>
      <c r="C578" s="38" t="s">
        <v>1909</v>
      </c>
      <c r="D578" s="38" t="s">
        <v>862</v>
      </c>
      <c r="E578" s="38" t="s">
        <v>59</v>
      </c>
      <c r="F578" s="38" t="s">
        <v>863</v>
      </c>
      <c r="G578" s="38" t="s">
        <v>1712</v>
      </c>
      <c r="H578" s="38" t="s">
        <v>2665</v>
      </c>
      <c r="I578" s="39">
        <v>75998.510000000009</v>
      </c>
      <c r="J578" s="15">
        <f>VLOOKUP(LEFT(B578,5),[1]Percents!$C:$M,3,FALSE)</f>
        <v>0.91395000000000004</v>
      </c>
      <c r="K578" s="13">
        <f t="shared" si="9"/>
        <v>69458.838214500007</v>
      </c>
      <c r="L578" s="36"/>
    </row>
    <row r="579" spans="1:12" s="40" customFormat="1" ht="14.25" customHeight="1" x14ac:dyDescent="0.25">
      <c r="A579" s="38" t="s">
        <v>213</v>
      </c>
      <c r="B579" s="38" t="s">
        <v>145</v>
      </c>
      <c r="C579" s="38" t="s">
        <v>1910</v>
      </c>
      <c r="D579" s="38" t="s">
        <v>745</v>
      </c>
      <c r="E579" s="38" t="s">
        <v>219</v>
      </c>
      <c r="F579" s="38" t="s">
        <v>746</v>
      </c>
      <c r="G579" s="38" t="s">
        <v>1911</v>
      </c>
      <c r="H579" s="38" t="s">
        <v>2665</v>
      </c>
      <c r="I579" s="41">
        <v>-1584.96</v>
      </c>
      <c r="J579" s="15">
        <f>VLOOKUP(LEFT(B579,5),[1]Percents!$C:$M,3,FALSE)</f>
        <v>0.70594999999999997</v>
      </c>
      <c r="K579" s="13">
        <f t="shared" si="9"/>
        <v>-1118.9025119999999</v>
      </c>
      <c r="L579" s="36"/>
    </row>
    <row r="580" spans="1:12" s="40" customFormat="1" ht="14.25" customHeight="1" x14ac:dyDescent="0.25">
      <c r="A580" s="38" t="s">
        <v>213</v>
      </c>
      <c r="B580" s="38" t="s">
        <v>145</v>
      </c>
      <c r="C580" s="38" t="s">
        <v>7197</v>
      </c>
      <c r="D580" s="38" t="s">
        <v>7198</v>
      </c>
      <c r="E580" s="38" t="s">
        <v>219</v>
      </c>
      <c r="F580" s="38" t="s">
        <v>746</v>
      </c>
      <c r="G580" s="38" t="s">
        <v>4852</v>
      </c>
      <c r="H580" s="38" t="s">
        <v>2665</v>
      </c>
      <c r="I580" s="41">
        <v>-28.47</v>
      </c>
      <c r="J580" s="15">
        <f>VLOOKUP(LEFT(B580,5),[1]Percents!$C:$M,3,FALSE)</f>
        <v>0.70594999999999997</v>
      </c>
      <c r="K580" s="13">
        <f t="shared" si="9"/>
        <v>-20.0983965</v>
      </c>
      <c r="L580" s="36"/>
    </row>
    <row r="581" spans="1:12" s="40" customFormat="1" ht="14.25" customHeight="1" x14ac:dyDescent="0.25">
      <c r="A581" s="38" t="s">
        <v>141</v>
      </c>
      <c r="B581" s="38" t="s">
        <v>43</v>
      </c>
      <c r="C581" s="38" t="s">
        <v>1912</v>
      </c>
      <c r="D581" s="38" t="s">
        <v>962</v>
      </c>
      <c r="E581" s="38" t="s">
        <v>121</v>
      </c>
      <c r="F581" s="38" t="s">
        <v>963</v>
      </c>
      <c r="G581" s="38" t="s">
        <v>1712</v>
      </c>
      <c r="H581" s="38" t="s">
        <v>2665</v>
      </c>
      <c r="I581" s="39">
        <v>68296.159999999989</v>
      </c>
      <c r="J581" s="15">
        <f>VLOOKUP(LEFT(B581,5),[1]Percents!$C:$M,3,FALSE)</f>
        <v>0.1905</v>
      </c>
      <c r="K581" s="13">
        <f t="shared" si="9"/>
        <v>13010.418479999998</v>
      </c>
      <c r="L581" s="36"/>
    </row>
    <row r="582" spans="1:12" s="40" customFormat="1" ht="14.25" customHeight="1" x14ac:dyDescent="0.25">
      <c r="A582" s="38" t="s">
        <v>243</v>
      </c>
      <c r="B582" s="38" t="s">
        <v>2543</v>
      </c>
      <c r="C582" s="38" t="s">
        <v>8592</v>
      </c>
      <c r="D582" s="38" t="s">
        <v>8593</v>
      </c>
      <c r="E582" s="38" t="s">
        <v>388</v>
      </c>
      <c r="F582" s="38" t="s">
        <v>963</v>
      </c>
      <c r="G582" s="38" t="s">
        <v>1712</v>
      </c>
      <c r="H582" s="38" t="s">
        <v>2665</v>
      </c>
      <c r="I582" s="39">
        <v>476.63</v>
      </c>
      <c r="J582" s="15">
        <f>VLOOKUP(LEFT(B582,5),[1]Percents!$C:$M,3,FALSE)</f>
        <v>0.90900000000000003</v>
      </c>
      <c r="K582" s="13">
        <f t="shared" si="9"/>
        <v>433.25666999999999</v>
      </c>
      <c r="L582" s="36"/>
    </row>
    <row r="583" spans="1:12" s="40" customFormat="1" ht="14.25" customHeight="1" x14ac:dyDescent="0.25">
      <c r="A583" s="38" t="s">
        <v>141</v>
      </c>
      <c r="B583" s="38" t="s">
        <v>43</v>
      </c>
      <c r="C583" s="38" t="s">
        <v>4972</v>
      </c>
      <c r="D583" s="38" t="s">
        <v>4973</v>
      </c>
      <c r="E583" s="38" t="s">
        <v>121</v>
      </c>
      <c r="F583" s="38" t="s">
        <v>963</v>
      </c>
      <c r="G583" s="38" t="s">
        <v>4974</v>
      </c>
      <c r="H583" s="38" t="s">
        <v>2665</v>
      </c>
      <c r="I583" s="39">
        <v>1106.24</v>
      </c>
      <c r="J583" s="15">
        <f>VLOOKUP(LEFT(B583,5),[1]Percents!$C:$M,3,FALSE)</f>
        <v>0.1905</v>
      </c>
      <c r="K583" s="13">
        <f t="shared" si="9"/>
        <v>210.73872</v>
      </c>
      <c r="L583" s="36"/>
    </row>
    <row r="584" spans="1:12" s="40" customFormat="1" ht="14.25" customHeight="1" x14ac:dyDescent="0.25">
      <c r="A584" s="38" t="s">
        <v>141</v>
      </c>
      <c r="B584" s="38" t="s">
        <v>43</v>
      </c>
      <c r="C584" s="38" t="s">
        <v>6533</v>
      </c>
      <c r="D584" s="38" t="s">
        <v>6534</v>
      </c>
      <c r="E584" s="38" t="s">
        <v>121</v>
      </c>
      <c r="F584" s="38" t="s">
        <v>963</v>
      </c>
      <c r="G584" s="38" t="s">
        <v>6535</v>
      </c>
      <c r="H584" s="38" t="s">
        <v>2665</v>
      </c>
      <c r="I584" s="39">
        <v>19685.849999999999</v>
      </c>
      <c r="J584" s="15">
        <f>VLOOKUP(LEFT(B584,5),[1]Percents!$C:$M,3,FALSE)</f>
        <v>0.1905</v>
      </c>
      <c r="K584" s="13">
        <f t="shared" si="9"/>
        <v>3750.1544249999997</v>
      </c>
      <c r="L584" s="36"/>
    </row>
    <row r="585" spans="1:12" s="40" customFormat="1" ht="14.25" customHeight="1" x14ac:dyDescent="0.25">
      <c r="A585" s="38" t="s">
        <v>141</v>
      </c>
      <c r="B585" s="38" t="s">
        <v>245</v>
      </c>
      <c r="C585" s="38" t="s">
        <v>1913</v>
      </c>
      <c r="D585" s="38" t="s">
        <v>964</v>
      </c>
      <c r="E585" s="38" t="s">
        <v>965</v>
      </c>
      <c r="F585" s="38" t="s">
        <v>966</v>
      </c>
      <c r="G585" s="38" t="s">
        <v>1712</v>
      </c>
      <c r="H585" s="38" t="s">
        <v>2665</v>
      </c>
      <c r="I585" s="39">
        <v>101896.89</v>
      </c>
      <c r="J585" s="15">
        <f>VLOOKUP(LEFT(B585,5),[1]Percents!$C:$M,3,FALSE)</f>
        <v>0.1905</v>
      </c>
      <c r="K585" s="13">
        <f t="shared" si="9"/>
        <v>19411.357544999999</v>
      </c>
      <c r="L585" s="36"/>
    </row>
    <row r="586" spans="1:12" s="40" customFormat="1" ht="14.25" customHeight="1" x14ac:dyDescent="0.25">
      <c r="A586" s="38" t="s">
        <v>213</v>
      </c>
      <c r="B586" s="38" t="s">
        <v>233</v>
      </c>
      <c r="C586" s="38" t="s">
        <v>1914</v>
      </c>
      <c r="D586" s="38" t="s">
        <v>912</v>
      </c>
      <c r="E586" s="38" t="s">
        <v>596</v>
      </c>
      <c r="F586" s="38" t="s">
        <v>913</v>
      </c>
      <c r="G586" s="38" t="s">
        <v>1715</v>
      </c>
      <c r="H586" s="38" t="s">
        <v>2665</v>
      </c>
      <c r="I586" s="39">
        <v>1844.3</v>
      </c>
      <c r="J586" s="15">
        <f>VLOOKUP(LEFT(B586,5),[1]Percents!$C:$M,3,FALSE)</f>
        <v>0.70594999999999997</v>
      </c>
      <c r="K586" s="13">
        <f t="shared" si="9"/>
        <v>1301.9835849999999</v>
      </c>
      <c r="L586" s="36"/>
    </row>
    <row r="587" spans="1:12" s="40" customFormat="1" ht="14.25" customHeight="1" x14ac:dyDescent="0.25">
      <c r="A587" s="38" t="s">
        <v>213</v>
      </c>
      <c r="B587" s="38" t="s">
        <v>190</v>
      </c>
      <c r="C587" s="38" t="s">
        <v>1915</v>
      </c>
      <c r="D587" s="38" t="s">
        <v>927</v>
      </c>
      <c r="E587" s="38" t="s">
        <v>259</v>
      </c>
      <c r="F587" s="38" t="s">
        <v>928</v>
      </c>
      <c r="G587" s="38" t="s">
        <v>1916</v>
      </c>
      <c r="H587" s="38" t="s">
        <v>2665</v>
      </c>
      <c r="I587" s="39">
        <v>69429.259999999995</v>
      </c>
      <c r="J587" s="15">
        <f>VLOOKUP(LEFT(B587,5),[1]Percents!$C:$M,3,FALSE)</f>
        <v>0.70594999999999997</v>
      </c>
      <c r="K587" s="13">
        <f t="shared" si="9"/>
        <v>49013.586096999992</v>
      </c>
      <c r="L587" s="36"/>
    </row>
    <row r="588" spans="1:12" s="40" customFormat="1" ht="14.25" customHeight="1" x14ac:dyDescent="0.25">
      <c r="A588" s="38" t="s">
        <v>213</v>
      </c>
      <c r="B588" s="38" t="s">
        <v>67</v>
      </c>
      <c r="C588" s="38" t="s">
        <v>1917</v>
      </c>
      <c r="D588" s="38" t="s">
        <v>967</v>
      </c>
      <c r="E588" s="38" t="s">
        <v>968</v>
      </c>
      <c r="F588" s="38" t="s">
        <v>969</v>
      </c>
      <c r="G588" s="38" t="s">
        <v>1715</v>
      </c>
      <c r="H588" s="38" t="s">
        <v>2665</v>
      </c>
      <c r="I588" s="39">
        <v>2118.4699999999998</v>
      </c>
      <c r="J588" s="15">
        <f>VLOOKUP(LEFT(B588,5),[1]Percents!$C:$M,3,FALSE)</f>
        <v>0.70594999999999997</v>
      </c>
      <c r="K588" s="13">
        <f t="shared" si="9"/>
        <v>1495.5338964999999</v>
      </c>
      <c r="L588" s="36"/>
    </row>
    <row r="589" spans="1:12" s="40" customFormat="1" ht="14.25" customHeight="1" x14ac:dyDescent="0.25">
      <c r="A589" s="38" t="s">
        <v>213</v>
      </c>
      <c r="B589" s="38" t="s">
        <v>61</v>
      </c>
      <c r="C589" s="38" t="s">
        <v>5433</v>
      </c>
      <c r="D589" s="38" t="s">
        <v>5434</v>
      </c>
      <c r="E589" s="38" t="s">
        <v>81</v>
      </c>
      <c r="F589" s="38" t="s">
        <v>940</v>
      </c>
      <c r="G589" s="38" t="s">
        <v>5420</v>
      </c>
      <c r="H589" s="38" t="s">
        <v>2665</v>
      </c>
      <c r="I589" s="39">
        <v>22287.95</v>
      </c>
      <c r="J589" s="15">
        <f>VLOOKUP(LEFT(B589,5),[1]Percents!$C:$M,3,FALSE)</f>
        <v>0.91395000000000004</v>
      </c>
      <c r="K589" s="13">
        <f t="shared" si="9"/>
        <v>20370.0719025</v>
      </c>
      <c r="L589" s="36"/>
    </row>
    <row r="590" spans="1:12" s="40" customFormat="1" ht="14.25" customHeight="1" x14ac:dyDescent="0.25">
      <c r="A590" s="38" t="s">
        <v>213</v>
      </c>
      <c r="B590" s="38" t="s">
        <v>61</v>
      </c>
      <c r="C590" s="38" t="s">
        <v>5435</v>
      </c>
      <c r="D590" s="38" t="s">
        <v>5436</v>
      </c>
      <c r="E590" s="38" t="s">
        <v>81</v>
      </c>
      <c r="F590" s="38" t="s">
        <v>940</v>
      </c>
      <c r="G590" s="38" t="s">
        <v>5420</v>
      </c>
      <c r="H590" s="38" t="s">
        <v>2665</v>
      </c>
      <c r="I590" s="39">
        <v>101.48</v>
      </c>
      <c r="J590" s="15">
        <f>VLOOKUP(LEFT(B590,5),[1]Percents!$C:$M,3,FALSE)</f>
        <v>0.91395000000000004</v>
      </c>
      <c r="K590" s="13">
        <f t="shared" si="9"/>
        <v>92.747646000000003</v>
      </c>
      <c r="L590" s="36"/>
    </row>
    <row r="591" spans="1:12" s="40" customFormat="1" ht="14.25" customHeight="1" x14ac:dyDescent="0.25">
      <c r="A591" s="38" t="s">
        <v>213</v>
      </c>
      <c r="B591" s="38" t="s">
        <v>61</v>
      </c>
      <c r="C591" s="38" t="s">
        <v>8594</v>
      </c>
      <c r="D591" s="38" t="s">
        <v>8595</v>
      </c>
      <c r="E591" s="38" t="s">
        <v>81</v>
      </c>
      <c r="F591" s="38" t="s">
        <v>940</v>
      </c>
      <c r="G591" s="38" t="s">
        <v>8589</v>
      </c>
      <c r="H591" s="38" t="s">
        <v>2665</v>
      </c>
      <c r="I591" s="39">
        <v>122897.4</v>
      </c>
      <c r="J591" s="15">
        <f>VLOOKUP(LEFT(B591,5),[1]Percents!$C:$M,3,FALSE)</f>
        <v>0.91395000000000004</v>
      </c>
      <c r="K591" s="13">
        <f t="shared" si="9"/>
        <v>112322.07872999999</v>
      </c>
      <c r="L591" s="36"/>
    </row>
    <row r="592" spans="1:12" s="40" customFormat="1" ht="14.25" customHeight="1" x14ac:dyDescent="0.25">
      <c r="A592" s="38" t="s">
        <v>213</v>
      </c>
      <c r="B592" s="38" t="s">
        <v>61</v>
      </c>
      <c r="C592" s="38" t="s">
        <v>8596</v>
      </c>
      <c r="D592" s="38" t="s">
        <v>8597</v>
      </c>
      <c r="E592" s="38" t="s">
        <v>81</v>
      </c>
      <c r="F592" s="38" t="s">
        <v>940</v>
      </c>
      <c r="G592" s="38" t="s">
        <v>8589</v>
      </c>
      <c r="H592" s="38" t="s">
        <v>2665</v>
      </c>
      <c r="I592" s="39">
        <v>18005.36</v>
      </c>
      <c r="J592" s="15">
        <f>VLOOKUP(LEFT(B592,5),[1]Percents!$C:$M,3,FALSE)</f>
        <v>0.91395000000000004</v>
      </c>
      <c r="K592" s="13">
        <f t="shared" si="9"/>
        <v>16455.998772000003</v>
      </c>
      <c r="L592" s="36"/>
    </row>
    <row r="593" spans="1:12" s="40" customFormat="1" ht="14.25" customHeight="1" x14ac:dyDescent="0.25">
      <c r="A593" s="38" t="s">
        <v>213</v>
      </c>
      <c r="B593" s="38" t="s">
        <v>983</v>
      </c>
      <c r="C593" s="38" t="s">
        <v>3536</v>
      </c>
      <c r="D593" s="38" t="s">
        <v>3537</v>
      </c>
      <c r="E593" s="38" t="s">
        <v>985</v>
      </c>
      <c r="F593" s="38" t="s">
        <v>1030</v>
      </c>
      <c r="G593" s="38" t="s">
        <v>3534</v>
      </c>
      <c r="H593" s="38" t="s">
        <v>2665</v>
      </c>
      <c r="I593" s="39">
        <v>18748.990000000002</v>
      </c>
      <c r="J593" s="15">
        <f>VLOOKUP(LEFT(B593,5),[1]Percents!$C:$M,3,FALSE)</f>
        <v>0.91395000000000004</v>
      </c>
      <c r="K593" s="13">
        <f t="shared" si="9"/>
        <v>17135.639410500004</v>
      </c>
      <c r="L593" s="36"/>
    </row>
    <row r="594" spans="1:12" s="40" customFormat="1" ht="14.25" customHeight="1" x14ac:dyDescent="0.25">
      <c r="A594" s="38" t="s">
        <v>213</v>
      </c>
      <c r="B594" s="38" t="s">
        <v>190</v>
      </c>
      <c r="C594" s="38" t="s">
        <v>1918</v>
      </c>
      <c r="D594" s="38" t="s">
        <v>1059</v>
      </c>
      <c r="E594" s="38" t="s">
        <v>259</v>
      </c>
      <c r="F594" s="38" t="s">
        <v>1060</v>
      </c>
      <c r="G594" s="38" t="s">
        <v>1919</v>
      </c>
      <c r="H594" s="38" t="s">
        <v>2665</v>
      </c>
      <c r="I594" s="39">
        <v>59964.36</v>
      </c>
      <c r="J594" s="15">
        <f>VLOOKUP(LEFT(B594,5),[1]Percents!$C:$M,3,FALSE)</f>
        <v>0.70594999999999997</v>
      </c>
      <c r="K594" s="13">
        <f t="shared" si="9"/>
        <v>42331.839941999999</v>
      </c>
      <c r="L594" s="36"/>
    </row>
    <row r="595" spans="1:12" s="40" customFormat="1" ht="14.25" customHeight="1" x14ac:dyDescent="0.25">
      <c r="A595" s="38" t="s">
        <v>213</v>
      </c>
      <c r="B595" s="38" t="s">
        <v>495</v>
      </c>
      <c r="C595" s="38" t="s">
        <v>1920</v>
      </c>
      <c r="D595" s="38" t="s">
        <v>929</v>
      </c>
      <c r="E595" s="38" t="s">
        <v>930</v>
      </c>
      <c r="F595" s="38" t="s">
        <v>931</v>
      </c>
      <c r="G595" s="38" t="s">
        <v>1715</v>
      </c>
      <c r="H595" s="38" t="s">
        <v>2665</v>
      </c>
      <c r="I595" s="41">
        <v>-188.13</v>
      </c>
      <c r="J595" s="15">
        <f>VLOOKUP(LEFT(B595,5),[1]Percents!$C:$M,3,FALSE)</f>
        <v>0.91395000000000004</v>
      </c>
      <c r="K595" s="13">
        <f t="shared" si="9"/>
        <v>-171.94141350000001</v>
      </c>
      <c r="L595" s="36"/>
    </row>
    <row r="596" spans="1:12" s="40" customFormat="1" ht="14.25" customHeight="1" x14ac:dyDescent="0.25">
      <c r="A596" s="38" t="s">
        <v>243</v>
      </c>
      <c r="B596" s="38" t="s">
        <v>2543</v>
      </c>
      <c r="C596" s="38" t="s">
        <v>12095</v>
      </c>
      <c r="D596" s="38" t="s">
        <v>12096</v>
      </c>
      <c r="E596" s="38" t="s">
        <v>87</v>
      </c>
      <c r="F596" s="38" t="s">
        <v>12097</v>
      </c>
      <c r="G596" s="38" t="s">
        <v>1724</v>
      </c>
      <c r="H596" s="38" t="s">
        <v>2665</v>
      </c>
      <c r="I596" s="39">
        <v>2.72</v>
      </c>
      <c r="J596" s="15">
        <f>VLOOKUP(LEFT(B596,5),[1]Percents!$C:$M,3,FALSE)</f>
        <v>0.90900000000000003</v>
      </c>
      <c r="K596" s="13">
        <f t="shared" si="9"/>
        <v>2.4724800000000005</v>
      </c>
      <c r="L596" s="36"/>
    </row>
    <row r="597" spans="1:12" s="40" customFormat="1" ht="14.25" customHeight="1" x14ac:dyDescent="0.25">
      <c r="A597" s="38" t="s">
        <v>141</v>
      </c>
      <c r="B597" s="38" t="s">
        <v>245</v>
      </c>
      <c r="C597" s="38" t="s">
        <v>1921</v>
      </c>
      <c r="D597" s="38" t="s">
        <v>1013</v>
      </c>
      <c r="E597" s="38" t="s">
        <v>481</v>
      </c>
      <c r="F597" s="38" t="s">
        <v>1014</v>
      </c>
      <c r="G597" s="38" t="s">
        <v>1922</v>
      </c>
      <c r="H597" s="38" t="s">
        <v>2665</v>
      </c>
      <c r="I597" s="39">
        <v>99759.25</v>
      </c>
      <c r="J597" s="15">
        <f>VLOOKUP(LEFT(B597,5),[1]Percents!$C:$M,3,FALSE)</f>
        <v>0.1905</v>
      </c>
      <c r="K597" s="13">
        <f t="shared" si="9"/>
        <v>19004.137125000001</v>
      </c>
      <c r="L597" s="36"/>
    </row>
    <row r="598" spans="1:12" s="40" customFormat="1" ht="14.25" customHeight="1" x14ac:dyDescent="0.25">
      <c r="A598" s="38" t="s">
        <v>141</v>
      </c>
      <c r="B598" s="38" t="s">
        <v>245</v>
      </c>
      <c r="C598" s="38" t="s">
        <v>5137</v>
      </c>
      <c r="D598" s="38" t="s">
        <v>5138</v>
      </c>
      <c r="E598" s="38" t="s">
        <v>481</v>
      </c>
      <c r="F598" s="38" t="s">
        <v>1014</v>
      </c>
      <c r="G598" s="38" t="s">
        <v>5106</v>
      </c>
      <c r="H598" s="38" t="s">
        <v>2665</v>
      </c>
      <c r="I598" s="41">
        <v>-0.02</v>
      </c>
      <c r="J598" s="15">
        <f>VLOOKUP(LEFT(B598,5),[1]Percents!$C:$M,3,FALSE)</f>
        <v>0.1905</v>
      </c>
      <c r="K598" s="13">
        <f t="shared" si="9"/>
        <v>-3.81E-3</v>
      </c>
      <c r="L598" s="36"/>
    </row>
    <row r="599" spans="1:12" s="40" customFormat="1" ht="14.25" customHeight="1" x14ac:dyDescent="0.25">
      <c r="A599" s="38" t="s">
        <v>141</v>
      </c>
      <c r="B599" s="38" t="s">
        <v>245</v>
      </c>
      <c r="C599" s="38" t="s">
        <v>8093</v>
      </c>
      <c r="D599" s="38" t="s">
        <v>8094</v>
      </c>
      <c r="E599" s="38" t="s">
        <v>481</v>
      </c>
      <c r="F599" s="38" t="s">
        <v>1014</v>
      </c>
      <c r="G599" s="38" t="s">
        <v>5106</v>
      </c>
      <c r="H599" s="38" t="s">
        <v>2665</v>
      </c>
      <c r="I599" s="39">
        <v>3026.02</v>
      </c>
      <c r="J599" s="15">
        <f>VLOOKUP(LEFT(B599,5),[1]Percents!$C:$M,3,FALSE)</f>
        <v>0.1905</v>
      </c>
      <c r="K599" s="13">
        <f t="shared" si="9"/>
        <v>576.45681000000002</v>
      </c>
      <c r="L599" s="36"/>
    </row>
    <row r="600" spans="1:12" s="40" customFormat="1" ht="14.25" customHeight="1" x14ac:dyDescent="0.25">
      <c r="A600" s="38" t="s">
        <v>213</v>
      </c>
      <c r="B600" s="38" t="s">
        <v>983</v>
      </c>
      <c r="C600" s="38" t="s">
        <v>1923</v>
      </c>
      <c r="D600" s="38" t="s">
        <v>984</v>
      </c>
      <c r="E600" s="38" t="s">
        <v>985</v>
      </c>
      <c r="F600" s="38" t="s">
        <v>986</v>
      </c>
      <c r="G600" s="38" t="s">
        <v>1713</v>
      </c>
      <c r="H600" s="38" t="s">
        <v>2665</v>
      </c>
      <c r="I600" s="39">
        <v>48573.06</v>
      </c>
      <c r="J600" s="15">
        <f>VLOOKUP(LEFT(B600,5),[1]Percents!$C:$M,3,FALSE)</f>
        <v>0.91395000000000004</v>
      </c>
      <c r="K600" s="13">
        <f t="shared" si="9"/>
        <v>44393.348187000003</v>
      </c>
      <c r="L600" s="36"/>
    </row>
    <row r="601" spans="1:12" s="40" customFormat="1" ht="14.25" customHeight="1" x14ac:dyDescent="0.25">
      <c r="A601" s="38" t="s">
        <v>213</v>
      </c>
      <c r="B601" s="38" t="s">
        <v>233</v>
      </c>
      <c r="C601" s="38" t="s">
        <v>1924</v>
      </c>
      <c r="D601" s="38" t="s">
        <v>1053</v>
      </c>
      <c r="E601" s="38" t="s">
        <v>6713</v>
      </c>
      <c r="F601" s="38" t="s">
        <v>1020</v>
      </c>
      <c r="G601" s="38" t="s">
        <v>1697</v>
      </c>
      <c r="H601" s="38" t="s">
        <v>2665</v>
      </c>
      <c r="I601" s="39">
        <v>17591.509999999998</v>
      </c>
      <c r="J601" s="15">
        <f>VLOOKUP(LEFT(B601,5),[1]Percents!$C:$M,3,FALSE)</f>
        <v>0.70594999999999997</v>
      </c>
      <c r="K601" s="13">
        <f t="shared" si="9"/>
        <v>12418.726484499999</v>
      </c>
      <c r="L601" s="36"/>
    </row>
    <row r="602" spans="1:12" s="40" customFormat="1" ht="14.25" customHeight="1" x14ac:dyDescent="0.25">
      <c r="A602" s="38" t="s">
        <v>213</v>
      </c>
      <c r="B602" s="38" t="s">
        <v>1004</v>
      </c>
      <c r="C602" s="38" t="s">
        <v>1924</v>
      </c>
      <c r="D602" s="38" t="s">
        <v>1053</v>
      </c>
      <c r="E602" s="38" t="s">
        <v>6713</v>
      </c>
      <c r="F602" s="38" t="s">
        <v>1020</v>
      </c>
      <c r="G602" s="38" t="s">
        <v>1697</v>
      </c>
      <c r="H602" s="38" t="s">
        <v>2665</v>
      </c>
      <c r="I602" s="39">
        <v>5390.66</v>
      </c>
      <c r="J602" s="15">
        <f>VLOOKUP(LEFT(B602,5),[1]Percents!$C:$M,3,FALSE)</f>
        <v>0.70594999999999997</v>
      </c>
      <c r="K602" s="13">
        <f t="shared" si="9"/>
        <v>3805.5364269999995</v>
      </c>
      <c r="L602" s="36"/>
    </row>
    <row r="603" spans="1:12" s="40" customFormat="1" ht="14.25" customHeight="1" x14ac:dyDescent="0.25">
      <c r="A603" s="38" t="s">
        <v>213</v>
      </c>
      <c r="B603" s="38" t="s">
        <v>233</v>
      </c>
      <c r="C603" s="38" t="s">
        <v>1925</v>
      </c>
      <c r="D603" s="38" t="s">
        <v>1019</v>
      </c>
      <c r="E603" s="38" t="s">
        <v>6713</v>
      </c>
      <c r="F603" s="38" t="s">
        <v>1020</v>
      </c>
      <c r="G603" s="38" t="s">
        <v>1697</v>
      </c>
      <c r="H603" s="38" t="s">
        <v>2665</v>
      </c>
      <c r="I603" s="39">
        <v>66130.850000000006</v>
      </c>
      <c r="J603" s="15">
        <f>VLOOKUP(LEFT(B603,5),[1]Percents!$C:$M,3,FALSE)</f>
        <v>0.70594999999999997</v>
      </c>
      <c r="K603" s="13">
        <f t="shared" si="9"/>
        <v>46685.0735575</v>
      </c>
      <c r="L603" s="36"/>
    </row>
    <row r="604" spans="1:12" s="40" customFormat="1" ht="14.25" customHeight="1" x14ac:dyDescent="0.25">
      <c r="A604" s="38" t="s">
        <v>213</v>
      </c>
      <c r="B604" s="38" t="s">
        <v>1004</v>
      </c>
      <c r="C604" s="38" t="s">
        <v>1925</v>
      </c>
      <c r="D604" s="38" t="s">
        <v>1019</v>
      </c>
      <c r="E604" s="38" t="s">
        <v>6713</v>
      </c>
      <c r="F604" s="38" t="s">
        <v>1020</v>
      </c>
      <c r="G604" s="38" t="s">
        <v>1697</v>
      </c>
      <c r="H604" s="38" t="s">
        <v>2665</v>
      </c>
      <c r="I604" s="39">
        <v>27773.03</v>
      </c>
      <c r="J604" s="15">
        <f>VLOOKUP(LEFT(B604,5),[1]Percents!$C:$M,3,FALSE)</f>
        <v>0.70594999999999997</v>
      </c>
      <c r="K604" s="13">
        <f t="shared" si="9"/>
        <v>19606.3705285</v>
      </c>
      <c r="L604" s="36"/>
    </row>
    <row r="605" spans="1:12" s="40" customFormat="1" ht="14.25" customHeight="1" x14ac:dyDescent="0.25">
      <c r="A605" s="38" t="s">
        <v>213</v>
      </c>
      <c r="B605" s="38" t="s">
        <v>233</v>
      </c>
      <c r="C605" s="38" t="s">
        <v>1926</v>
      </c>
      <c r="D605" s="38" t="s">
        <v>1052</v>
      </c>
      <c r="E605" s="38" t="s">
        <v>8</v>
      </c>
      <c r="F605" s="38" t="s">
        <v>1020</v>
      </c>
      <c r="G605" s="38" t="s">
        <v>1697</v>
      </c>
      <c r="H605" s="38" t="s">
        <v>2665</v>
      </c>
      <c r="I605" s="39">
        <v>54734.26</v>
      </c>
      <c r="J605" s="15">
        <f>VLOOKUP(LEFT(B605,5),[1]Percents!$C:$M,3,FALSE)</f>
        <v>0.70594999999999997</v>
      </c>
      <c r="K605" s="13">
        <f t="shared" si="9"/>
        <v>38639.650846999997</v>
      </c>
      <c r="L605" s="36"/>
    </row>
    <row r="606" spans="1:12" s="40" customFormat="1" ht="14.25" customHeight="1" x14ac:dyDescent="0.25">
      <c r="A606" s="38" t="s">
        <v>213</v>
      </c>
      <c r="B606" s="38" t="s">
        <v>1004</v>
      </c>
      <c r="C606" s="38" t="s">
        <v>1926</v>
      </c>
      <c r="D606" s="38" t="s">
        <v>1052</v>
      </c>
      <c r="E606" s="38" t="s">
        <v>8</v>
      </c>
      <c r="F606" s="38" t="s">
        <v>1020</v>
      </c>
      <c r="G606" s="38" t="s">
        <v>1697</v>
      </c>
      <c r="H606" s="38" t="s">
        <v>2665</v>
      </c>
      <c r="I606" s="39">
        <v>23213.75</v>
      </c>
      <c r="J606" s="15">
        <f>VLOOKUP(LEFT(B606,5),[1]Percents!$C:$M,3,FALSE)</f>
        <v>0.70594999999999997</v>
      </c>
      <c r="K606" s="13">
        <f t="shared" ref="K606:K669" si="10">+J606*I606</f>
        <v>16387.746812499998</v>
      </c>
      <c r="L606" s="36"/>
    </row>
    <row r="607" spans="1:12" s="40" customFormat="1" ht="14.25" customHeight="1" x14ac:dyDescent="0.25">
      <c r="A607" s="38" t="s">
        <v>213</v>
      </c>
      <c r="B607" s="38" t="s">
        <v>233</v>
      </c>
      <c r="C607" s="38" t="s">
        <v>1927</v>
      </c>
      <c r="D607" s="38" t="s">
        <v>1928</v>
      </c>
      <c r="E607" s="38" t="s">
        <v>1480</v>
      </c>
      <c r="F607" s="38" t="s">
        <v>1020</v>
      </c>
      <c r="G607" s="38" t="s">
        <v>1697</v>
      </c>
      <c r="H607" s="38" t="s">
        <v>2665</v>
      </c>
      <c r="I607" s="39">
        <v>4622.05</v>
      </c>
      <c r="J607" s="15">
        <f>VLOOKUP(LEFT(B607,5),[1]Percents!$C:$M,3,FALSE)</f>
        <v>0.70594999999999997</v>
      </c>
      <c r="K607" s="13">
        <f t="shared" si="10"/>
        <v>3262.9361975000002</v>
      </c>
      <c r="L607" s="36"/>
    </row>
    <row r="608" spans="1:12" s="40" customFormat="1" ht="14.25" customHeight="1" x14ac:dyDescent="0.25">
      <c r="A608" s="38" t="s">
        <v>213</v>
      </c>
      <c r="B608" s="38" t="s">
        <v>1004</v>
      </c>
      <c r="C608" s="38" t="s">
        <v>1927</v>
      </c>
      <c r="D608" s="38" t="s">
        <v>1928</v>
      </c>
      <c r="E608" s="38" t="s">
        <v>1480</v>
      </c>
      <c r="F608" s="38" t="s">
        <v>1020</v>
      </c>
      <c r="G608" s="38" t="s">
        <v>1697</v>
      </c>
      <c r="H608" s="38" t="s">
        <v>2665</v>
      </c>
      <c r="I608" s="39">
        <v>1274.1199999999999</v>
      </c>
      <c r="J608" s="15">
        <f>VLOOKUP(LEFT(B608,5),[1]Percents!$C:$M,3,FALSE)</f>
        <v>0.70594999999999997</v>
      </c>
      <c r="K608" s="13">
        <f t="shared" si="10"/>
        <v>899.46501399999988</v>
      </c>
      <c r="L608" s="36"/>
    </row>
    <row r="609" spans="1:12" s="40" customFormat="1" ht="14.25" customHeight="1" x14ac:dyDescent="0.25">
      <c r="A609" s="38" t="s">
        <v>213</v>
      </c>
      <c r="B609" s="38" t="s">
        <v>233</v>
      </c>
      <c r="C609" s="38" t="s">
        <v>1929</v>
      </c>
      <c r="D609" s="38" t="s">
        <v>1930</v>
      </c>
      <c r="E609" s="38" t="s">
        <v>8</v>
      </c>
      <c r="F609" s="38" t="s">
        <v>1020</v>
      </c>
      <c r="G609" s="38" t="s">
        <v>1697</v>
      </c>
      <c r="H609" s="38" t="s">
        <v>2665</v>
      </c>
      <c r="I609" s="39">
        <v>3669.2</v>
      </c>
      <c r="J609" s="15">
        <f>VLOOKUP(LEFT(B609,5),[1]Percents!$C:$M,3,FALSE)</f>
        <v>0.70594999999999997</v>
      </c>
      <c r="K609" s="13">
        <f t="shared" si="10"/>
        <v>2590.2717399999997</v>
      </c>
      <c r="L609" s="36"/>
    </row>
    <row r="610" spans="1:12" s="40" customFormat="1" ht="14.25" customHeight="1" x14ac:dyDescent="0.25">
      <c r="A610" s="38" t="s">
        <v>213</v>
      </c>
      <c r="B610" s="38" t="s">
        <v>1004</v>
      </c>
      <c r="C610" s="38" t="s">
        <v>1929</v>
      </c>
      <c r="D610" s="38" t="s">
        <v>1930</v>
      </c>
      <c r="E610" s="38" t="s">
        <v>8</v>
      </c>
      <c r="F610" s="38" t="s">
        <v>1020</v>
      </c>
      <c r="G610" s="38" t="s">
        <v>1697</v>
      </c>
      <c r="H610" s="38" t="s">
        <v>2665</v>
      </c>
      <c r="I610" s="39">
        <v>1957.83</v>
      </c>
      <c r="J610" s="15">
        <f>VLOOKUP(LEFT(B610,5),[1]Percents!$C:$M,3,FALSE)</f>
        <v>0.70594999999999997</v>
      </c>
      <c r="K610" s="13">
        <f t="shared" si="10"/>
        <v>1382.1300884999998</v>
      </c>
      <c r="L610" s="36"/>
    </row>
    <row r="611" spans="1:12" s="40" customFormat="1" ht="14.25" customHeight="1" x14ac:dyDescent="0.25">
      <c r="A611" s="38" t="s">
        <v>213</v>
      </c>
      <c r="B611" s="38" t="s">
        <v>233</v>
      </c>
      <c r="C611" s="38" t="s">
        <v>1931</v>
      </c>
      <c r="D611" s="38" t="s">
        <v>1021</v>
      </c>
      <c r="E611" s="38" t="s">
        <v>1022</v>
      </c>
      <c r="F611" s="38" t="s">
        <v>1020</v>
      </c>
      <c r="G611" s="38" t="s">
        <v>1697</v>
      </c>
      <c r="H611" s="38" t="s">
        <v>2665</v>
      </c>
      <c r="I611" s="39">
        <v>25913.8</v>
      </c>
      <c r="J611" s="15">
        <f>VLOOKUP(LEFT(B611,5),[1]Percents!$C:$M,3,FALSE)</f>
        <v>0.70594999999999997</v>
      </c>
      <c r="K611" s="13">
        <f t="shared" si="10"/>
        <v>18293.847109999999</v>
      </c>
      <c r="L611" s="36"/>
    </row>
    <row r="612" spans="1:12" s="40" customFormat="1" ht="14.25" customHeight="1" x14ac:dyDescent="0.25">
      <c r="A612" s="38" t="s">
        <v>213</v>
      </c>
      <c r="B612" s="38" t="s">
        <v>1004</v>
      </c>
      <c r="C612" s="38" t="s">
        <v>1931</v>
      </c>
      <c r="D612" s="38" t="s">
        <v>1021</v>
      </c>
      <c r="E612" s="38" t="s">
        <v>1022</v>
      </c>
      <c r="F612" s="38" t="s">
        <v>1020</v>
      </c>
      <c r="G612" s="38" t="s">
        <v>1697</v>
      </c>
      <c r="H612" s="38" t="s">
        <v>2665</v>
      </c>
      <c r="I612" s="39">
        <v>9587.52</v>
      </c>
      <c r="J612" s="15">
        <f>VLOOKUP(LEFT(B612,5),[1]Percents!$C:$M,3,FALSE)</f>
        <v>0.70594999999999997</v>
      </c>
      <c r="K612" s="13">
        <f t="shared" si="10"/>
        <v>6768.3097440000001</v>
      </c>
      <c r="L612" s="36"/>
    </row>
    <row r="613" spans="1:12" s="40" customFormat="1" ht="14.25" customHeight="1" x14ac:dyDescent="0.25">
      <c r="A613" s="38" t="s">
        <v>213</v>
      </c>
      <c r="B613" s="38" t="s">
        <v>233</v>
      </c>
      <c r="C613" s="38" t="s">
        <v>3232</v>
      </c>
      <c r="D613" s="38" t="s">
        <v>3233</v>
      </c>
      <c r="E613" s="38" t="s">
        <v>6713</v>
      </c>
      <c r="F613" s="38" t="s">
        <v>1020</v>
      </c>
      <c r="G613" s="38" t="s">
        <v>1766</v>
      </c>
      <c r="H613" s="38" t="s">
        <v>2665</v>
      </c>
      <c r="I613" s="39">
        <v>1875.07</v>
      </c>
      <c r="J613" s="15">
        <f>VLOOKUP(LEFT(B613,5),[1]Percents!$C:$M,3,FALSE)</f>
        <v>0.70594999999999997</v>
      </c>
      <c r="K613" s="13">
        <f t="shared" si="10"/>
        <v>1323.7056664999998</v>
      </c>
      <c r="L613" s="36"/>
    </row>
    <row r="614" spans="1:12" s="40" customFormat="1" ht="14.25" customHeight="1" x14ac:dyDescent="0.25">
      <c r="A614" s="38" t="s">
        <v>213</v>
      </c>
      <c r="B614" s="38" t="s">
        <v>233</v>
      </c>
      <c r="C614" s="38" t="s">
        <v>9345</v>
      </c>
      <c r="D614" s="38" t="s">
        <v>9346</v>
      </c>
      <c r="E614" s="38" t="s">
        <v>6713</v>
      </c>
      <c r="F614" s="38" t="s">
        <v>1020</v>
      </c>
      <c r="G614" s="38" t="s">
        <v>3744</v>
      </c>
      <c r="H614" s="38" t="s">
        <v>2665</v>
      </c>
      <c r="I614" s="39">
        <v>3409.71</v>
      </c>
      <c r="J614" s="15">
        <f>VLOOKUP(LEFT(B614,5),[1]Percents!$C:$M,3,FALSE)</f>
        <v>0.70594999999999997</v>
      </c>
      <c r="K614" s="13">
        <f t="shared" si="10"/>
        <v>2407.0847745000001</v>
      </c>
      <c r="L614" s="36"/>
    </row>
    <row r="615" spans="1:12" s="40" customFormat="1" ht="14.25" customHeight="1" x14ac:dyDescent="0.25">
      <c r="A615" s="38" t="s">
        <v>213</v>
      </c>
      <c r="B615" s="38" t="s">
        <v>67</v>
      </c>
      <c r="C615" s="38" t="s">
        <v>1932</v>
      </c>
      <c r="D615" s="38" t="s">
        <v>1008</v>
      </c>
      <c r="E615" s="38" t="s">
        <v>282</v>
      </c>
      <c r="F615" s="38" t="s">
        <v>1009</v>
      </c>
      <c r="G615" s="38" t="s">
        <v>1933</v>
      </c>
      <c r="H615" s="38" t="s">
        <v>2665</v>
      </c>
      <c r="I615" s="39">
        <v>99058.93</v>
      </c>
      <c r="J615" s="15">
        <f>VLOOKUP(LEFT(B615,5),[1]Percents!$C:$M,3,FALSE)</f>
        <v>0.70594999999999997</v>
      </c>
      <c r="K615" s="13">
        <f t="shared" si="10"/>
        <v>69930.651633499991</v>
      </c>
      <c r="L615" s="36"/>
    </row>
    <row r="616" spans="1:12" s="40" customFormat="1" ht="14.25" customHeight="1" x14ac:dyDescent="0.25">
      <c r="A616" s="38" t="s">
        <v>213</v>
      </c>
      <c r="B616" s="38" t="s">
        <v>270</v>
      </c>
      <c r="C616" s="38" t="s">
        <v>1934</v>
      </c>
      <c r="D616" s="38" t="s">
        <v>1077</v>
      </c>
      <c r="E616" s="38" t="s">
        <v>288</v>
      </c>
      <c r="F616" s="38" t="s">
        <v>1078</v>
      </c>
      <c r="G616" s="38" t="s">
        <v>1935</v>
      </c>
      <c r="H616" s="38" t="s">
        <v>2665</v>
      </c>
      <c r="I616" s="39">
        <v>63598.06</v>
      </c>
      <c r="J616" s="15">
        <f>VLOOKUP(LEFT(B616,5),[1]Percents!$C:$M,3,FALSE)</f>
        <v>0.91395000000000004</v>
      </c>
      <c r="K616" s="13">
        <f t="shared" si="10"/>
        <v>58125.446937000001</v>
      </c>
      <c r="L616" s="36"/>
    </row>
    <row r="617" spans="1:12" s="40" customFormat="1" ht="14.25" customHeight="1" x14ac:dyDescent="0.25">
      <c r="A617" s="38" t="s">
        <v>213</v>
      </c>
      <c r="B617" s="38" t="s">
        <v>285</v>
      </c>
      <c r="C617" s="38" t="s">
        <v>8598</v>
      </c>
      <c r="D617" s="38" t="s">
        <v>8599</v>
      </c>
      <c r="E617" s="38" t="s">
        <v>1097</v>
      </c>
      <c r="F617" s="38" t="s">
        <v>8600</v>
      </c>
      <c r="G617" s="38" t="s">
        <v>1712</v>
      </c>
      <c r="H617" s="38" t="s">
        <v>2665</v>
      </c>
      <c r="I617" s="39">
        <v>279.81</v>
      </c>
      <c r="J617" s="15">
        <f>VLOOKUP(LEFT(B617,5),[1]Percents!$C:$M,3,FALSE)</f>
        <v>0.91395000000000004</v>
      </c>
      <c r="K617" s="13">
        <f t="shared" si="10"/>
        <v>255.73234950000003</v>
      </c>
      <c r="L617" s="36"/>
    </row>
    <row r="618" spans="1:12" s="40" customFormat="1" ht="14.25" customHeight="1" x14ac:dyDescent="0.25">
      <c r="A618" s="38" t="s">
        <v>213</v>
      </c>
      <c r="B618" s="38" t="s">
        <v>4326</v>
      </c>
      <c r="C618" s="38" t="s">
        <v>1936</v>
      </c>
      <c r="D618" s="38" t="s">
        <v>1223</v>
      </c>
      <c r="E618" s="38" t="s">
        <v>1212</v>
      </c>
      <c r="F618" s="38" t="s">
        <v>1224</v>
      </c>
      <c r="G618" s="38" t="s">
        <v>1715</v>
      </c>
      <c r="H618" s="38" t="s">
        <v>2665</v>
      </c>
      <c r="I618" s="39">
        <v>1621.73</v>
      </c>
      <c r="J618" s="15">
        <f>VLOOKUP(LEFT(B618,5),[1]Percents!$C:$M,3,FALSE)</f>
        <v>0.70594999999999997</v>
      </c>
      <c r="K618" s="13">
        <f t="shared" si="10"/>
        <v>1144.8602934999999</v>
      </c>
      <c r="L618" s="36"/>
    </row>
    <row r="619" spans="1:12" s="40" customFormat="1" ht="14.25" customHeight="1" x14ac:dyDescent="0.25">
      <c r="A619" s="38" t="s">
        <v>213</v>
      </c>
      <c r="B619" s="38" t="s">
        <v>195</v>
      </c>
      <c r="C619" s="38" t="s">
        <v>6337</v>
      </c>
      <c r="D619" s="38" t="s">
        <v>6338</v>
      </c>
      <c r="E619" s="38" t="s">
        <v>75</v>
      </c>
      <c r="F619" s="38" t="s">
        <v>1032</v>
      </c>
      <c r="G619" s="38" t="s">
        <v>1697</v>
      </c>
      <c r="H619" s="38" t="s">
        <v>2665</v>
      </c>
      <c r="I619" s="41">
        <v>-564.26</v>
      </c>
      <c r="J619" s="15">
        <f>VLOOKUP(LEFT(B619,5),[1]Percents!$C:$M,3,FALSE)</f>
        <v>0.91395000000000004</v>
      </c>
      <c r="K619" s="13">
        <f t="shared" si="10"/>
        <v>-515.70542699999999</v>
      </c>
      <c r="L619" s="36"/>
    </row>
    <row r="620" spans="1:12" s="40" customFormat="1" ht="14.25" customHeight="1" x14ac:dyDescent="0.25">
      <c r="A620" s="38" t="s">
        <v>213</v>
      </c>
      <c r="B620" s="38" t="s">
        <v>190</v>
      </c>
      <c r="C620" s="38" t="s">
        <v>1937</v>
      </c>
      <c r="D620" s="38" t="s">
        <v>1033</v>
      </c>
      <c r="E620" s="38" t="s">
        <v>1034</v>
      </c>
      <c r="F620" s="38" t="s">
        <v>1035</v>
      </c>
      <c r="G620" s="38" t="s">
        <v>1922</v>
      </c>
      <c r="H620" s="38" t="s">
        <v>2665</v>
      </c>
      <c r="I620" s="39">
        <v>79350.290000000008</v>
      </c>
      <c r="J620" s="15">
        <f>VLOOKUP(LEFT(B620,5),[1]Percents!$C:$M,3,FALSE)</f>
        <v>0.70594999999999997</v>
      </c>
      <c r="K620" s="13">
        <f t="shared" si="10"/>
        <v>56017.337225499999</v>
      </c>
      <c r="L620" s="36"/>
    </row>
    <row r="621" spans="1:12" s="40" customFormat="1" ht="14.25" customHeight="1" x14ac:dyDescent="0.25">
      <c r="A621" s="38" t="s">
        <v>213</v>
      </c>
      <c r="B621" s="38" t="s">
        <v>190</v>
      </c>
      <c r="C621" s="38" t="s">
        <v>12098</v>
      </c>
      <c r="D621" s="38" t="s">
        <v>12099</v>
      </c>
      <c r="E621" s="38" t="s">
        <v>1034</v>
      </c>
      <c r="F621" s="38" t="s">
        <v>1035</v>
      </c>
      <c r="G621" s="38" t="s">
        <v>1922</v>
      </c>
      <c r="H621" s="38" t="s">
        <v>2665</v>
      </c>
      <c r="I621" s="41">
        <v>-12292.37</v>
      </c>
      <c r="J621" s="15">
        <f>VLOOKUP(LEFT(B621,5),[1]Percents!$C:$M,3,FALSE)</f>
        <v>0.70594999999999997</v>
      </c>
      <c r="K621" s="13">
        <f t="shared" si="10"/>
        <v>-8677.7986015000006</v>
      </c>
      <c r="L621" s="36"/>
    </row>
    <row r="622" spans="1:12" s="40" customFormat="1" ht="14.25" customHeight="1" x14ac:dyDescent="0.25">
      <c r="A622" s="38" t="s">
        <v>243</v>
      </c>
      <c r="B622" s="38" t="s">
        <v>314</v>
      </c>
      <c r="C622" s="38" t="s">
        <v>5437</v>
      </c>
      <c r="D622" s="38" t="s">
        <v>5438</v>
      </c>
      <c r="E622" s="38" t="s">
        <v>328</v>
      </c>
      <c r="F622" s="38" t="s">
        <v>1065</v>
      </c>
      <c r="G622" s="38" t="s">
        <v>5420</v>
      </c>
      <c r="H622" s="38" t="s">
        <v>2665</v>
      </c>
      <c r="I622" s="39">
        <v>19183.27</v>
      </c>
      <c r="J622" s="15">
        <f>VLOOKUP(LEFT(B622,5),[1]Percents!$C:$M,3,FALSE)</f>
        <v>0.90900000000000003</v>
      </c>
      <c r="K622" s="13">
        <f t="shared" si="10"/>
        <v>17437.592430000001</v>
      </c>
      <c r="L622" s="36"/>
    </row>
    <row r="623" spans="1:12" s="40" customFormat="1" ht="14.25" customHeight="1" x14ac:dyDescent="0.25">
      <c r="A623" s="38" t="s">
        <v>243</v>
      </c>
      <c r="B623" s="38" t="s">
        <v>314</v>
      </c>
      <c r="C623" s="38" t="s">
        <v>5439</v>
      </c>
      <c r="D623" s="38" t="s">
        <v>5440</v>
      </c>
      <c r="E623" s="38" t="s">
        <v>328</v>
      </c>
      <c r="F623" s="38" t="s">
        <v>1065</v>
      </c>
      <c r="G623" s="38" t="s">
        <v>5420</v>
      </c>
      <c r="H623" s="38" t="s">
        <v>2665</v>
      </c>
      <c r="I623" s="39">
        <v>1611.93</v>
      </c>
      <c r="J623" s="15">
        <f>VLOOKUP(LEFT(B623,5),[1]Percents!$C:$M,3,FALSE)</f>
        <v>0.90900000000000003</v>
      </c>
      <c r="K623" s="13">
        <f t="shared" si="10"/>
        <v>1465.2443700000001</v>
      </c>
      <c r="L623" s="36"/>
    </row>
    <row r="624" spans="1:12" s="40" customFormat="1" ht="14.25" customHeight="1" x14ac:dyDescent="0.25">
      <c r="A624" s="38" t="s">
        <v>243</v>
      </c>
      <c r="B624" s="38" t="s">
        <v>314</v>
      </c>
      <c r="C624" s="38" t="s">
        <v>8601</v>
      </c>
      <c r="D624" s="38" t="s">
        <v>8602</v>
      </c>
      <c r="E624" s="38" t="s">
        <v>328</v>
      </c>
      <c r="F624" s="38" t="s">
        <v>1065</v>
      </c>
      <c r="G624" s="38" t="s">
        <v>8589</v>
      </c>
      <c r="H624" s="38" t="s">
        <v>2665</v>
      </c>
      <c r="I624" s="39">
        <v>114155.06</v>
      </c>
      <c r="J624" s="15">
        <f>VLOOKUP(LEFT(B624,5),[1]Percents!$C:$M,3,FALSE)</f>
        <v>0.90900000000000003</v>
      </c>
      <c r="K624" s="13">
        <f t="shared" si="10"/>
        <v>103766.94954</v>
      </c>
      <c r="L624" s="36"/>
    </row>
    <row r="625" spans="1:12" s="40" customFormat="1" ht="14.25" customHeight="1" x14ac:dyDescent="0.25">
      <c r="A625" s="38" t="s">
        <v>243</v>
      </c>
      <c r="B625" s="38" t="s">
        <v>314</v>
      </c>
      <c r="C625" s="38" t="s">
        <v>11662</v>
      </c>
      <c r="D625" s="38" t="s">
        <v>11663</v>
      </c>
      <c r="E625" s="38" t="s">
        <v>328</v>
      </c>
      <c r="F625" s="38" t="s">
        <v>1065</v>
      </c>
      <c r="G625" s="38" t="s">
        <v>8589</v>
      </c>
      <c r="H625" s="38" t="s">
        <v>2665</v>
      </c>
      <c r="I625" s="39">
        <v>4298.3599999999997</v>
      </c>
      <c r="J625" s="15">
        <f>VLOOKUP(LEFT(B625,5),[1]Percents!$C:$M,3,FALSE)</f>
        <v>0.90900000000000003</v>
      </c>
      <c r="K625" s="13">
        <f t="shared" si="10"/>
        <v>3907.2092399999997</v>
      </c>
      <c r="L625" s="36"/>
    </row>
    <row r="626" spans="1:12" s="40" customFormat="1" ht="14.25" customHeight="1" x14ac:dyDescent="0.25">
      <c r="A626" s="38" t="s">
        <v>213</v>
      </c>
      <c r="B626" s="38" t="s">
        <v>195</v>
      </c>
      <c r="C626" s="38" t="s">
        <v>1938</v>
      </c>
      <c r="D626" s="38" t="s">
        <v>1045</v>
      </c>
      <c r="E626" s="38" t="s">
        <v>75</v>
      </c>
      <c r="F626" s="38" t="s">
        <v>1046</v>
      </c>
      <c r="G626" s="38" t="s">
        <v>1813</v>
      </c>
      <c r="H626" s="38" t="s">
        <v>2665</v>
      </c>
      <c r="I626" s="39">
        <v>108199.35</v>
      </c>
      <c r="J626" s="15">
        <f>VLOOKUP(LEFT(B626,5),[1]Percents!$C:$M,3,FALSE)</f>
        <v>0.91395000000000004</v>
      </c>
      <c r="K626" s="13">
        <f t="shared" si="10"/>
        <v>98888.795932500012</v>
      </c>
      <c r="L626" s="36"/>
    </row>
    <row r="627" spans="1:12" s="40" customFormat="1" ht="14.25" customHeight="1" x14ac:dyDescent="0.25">
      <c r="A627" s="38" t="s">
        <v>213</v>
      </c>
      <c r="B627" s="38" t="s">
        <v>53</v>
      </c>
      <c r="C627" s="38" t="s">
        <v>9894</v>
      </c>
      <c r="D627" s="38" t="s">
        <v>9895</v>
      </c>
      <c r="E627" s="38" t="s">
        <v>6699</v>
      </c>
      <c r="F627" s="38" t="s">
        <v>9896</v>
      </c>
      <c r="G627" s="38" t="s">
        <v>1715</v>
      </c>
      <c r="H627" s="38" t="s">
        <v>2665</v>
      </c>
      <c r="I627" s="39">
        <v>1744.15</v>
      </c>
      <c r="J627" s="15">
        <f>VLOOKUP(LEFT(B627,5),[1]Percents!$C:$M,3,FALSE)</f>
        <v>0.91395000000000004</v>
      </c>
      <c r="K627" s="13">
        <f t="shared" si="10"/>
        <v>1594.0658925000002</v>
      </c>
      <c r="L627" s="36"/>
    </row>
    <row r="628" spans="1:12" s="40" customFormat="1" ht="14.25" customHeight="1" x14ac:dyDescent="0.25">
      <c r="A628" s="38" t="s">
        <v>213</v>
      </c>
      <c r="B628" s="38" t="s">
        <v>145</v>
      </c>
      <c r="C628" s="38" t="s">
        <v>1939</v>
      </c>
      <c r="D628" s="38" t="s">
        <v>1092</v>
      </c>
      <c r="E628" s="38" t="s">
        <v>445</v>
      </c>
      <c r="F628" s="38" t="s">
        <v>1093</v>
      </c>
      <c r="G628" s="38" t="s">
        <v>1697</v>
      </c>
      <c r="H628" s="38" t="s">
        <v>2665</v>
      </c>
      <c r="I628" s="39">
        <v>13729.93</v>
      </c>
      <c r="J628" s="15">
        <f>VLOOKUP(LEFT(B628,5),[1]Percents!$C:$M,3,FALSE)</f>
        <v>0.70594999999999997</v>
      </c>
      <c r="K628" s="13">
        <f t="shared" si="10"/>
        <v>9692.6440834999994</v>
      </c>
      <c r="L628" s="36"/>
    </row>
    <row r="629" spans="1:12" s="40" customFormat="1" ht="14.25" customHeight="1" x14ac:dyDescent="0.25">
      <c r="A629" s="38" t="s">
        <v>213</v>
      </c>
      <c r="B629" s="38" t="s">
        <v>145</v>
      </c>
      <c r="C629" s="38" t="s">
        <v>10425</v>
      </c>
      <c r="D629" s="38" t="s">
        <v>10426</v>
      </c>
      <c r="E629" s="38" t="s">
        <v>445</v>
      </c>
      <c r="F629" s="38" t="s">
        <v>1093</v>
      </c>
      <c r="G629" s="38" t="s">
        <v>1697</v>
      </c>
      <c r="H629" s="38" t="s">
        <v>2665</v>
      </c>
      <c r="I629" s="41">
        <v>-0.01</v>
      </c>
      <c r="J629" s="15">
        <f>VLOOKUP(LEFT(B629,5),[1]Percents!$C:$M,3,FALSE)</f>
        <v>0.70594999999999997</v>
      </c>
      <c r="K629" s="13">
        <f t="shared" si="10"/>
        <v>-7.0594999999999998E-3</v>
      </c>
      <c r="L629" s="36"/>
    </row>
    <row r="630" spans="1:12" s="40" customFormat="1" ht="14.25" customHeight="1" x14ac:dyDescent="0.25">
      <c r="A630" s="38" t="s">
        <v>213</v>
      </c>
      <c r="B630" s="38" t="s">
        <v>190</v>
      </c>
      <c r="C630" s="38" t="s">
        <v>1940</v>
      </c>
      <c r="D630" s="38" t="s">
        <v>1079</v>
      </c>
      <c r="E630" s="38" t="s">
        <v>1034</v>
      </c>
      <c r="F630" s="38" t="s">
        <v>1080</v>
      </c>
      <c r="G630" s="38" t="s">
        <v>1715</v>
      </c>
      <c r="H630" s="38" t="s">
        <v>2665</v>
      </c>
      <c r="I630" s="39">
        <v>8330.7800000000007</v>
      </c>
      <c r="J630" s="15">
        <f>VLOOKUP(LEFT(B630,5),[1]Percents!$C:$M,3,FALSE)</f>
        <v>0.70594999999999997</v>
      </c>
      <c r="K630" s="13">
        <f t="shared" si="10"/>
        <v>5881.114141</v>
      </c>
      <c r="L630" s="36"/>
    </row>
    <row r="631" spans="1:12" s="40" customFormat="1" ht="14.25" customHeight="1" x14ac:dyDescent="0.25">
      <c r="A631" s="38" t="s">
        <v>213</v>
      </c>
      <c r="B631" s="38" t="s">
        <v>656</v>
      </c>
      <c r="C631" s="38" t="s">
        <v>11664</v>
      </c>
      <c r="D631" s="38" t="s">
        <v>11665</v>
      </c>
      <c r="E631" s="38" t="s">
        <v>150</v>
      </c>
      <c r="F631" s="38" t="s">
        <v>1080</v>
      </c>
      <c r="G631" s="38" t="s">
        <v>1715</v>
      </c>
      <c r="H631" s="38" t="s">
        <v>2665</v>
      </c>
      <c r="I631" s="41">
        <v>-644.9</v>
      </c>
      <c r="J631" s="15">
        <f>VLOOKUP(LEFT(B631,5),[1]Percents!$C:$M,3,FALSE)</f>
        <v>0.70594999999999997</v>
      </c>
      <c r="K631" s="13">
        <f t="shared" si="10"/>
        <v>-455.26715499999995</v>
      </c>
      <c r="L631" s="36"/>
    </row>
    <row r="632" spans="1:12" s="40" customFormat="1" ht="14.25" customHeight="1" x14ac:dyDescent="0.25">
      <c r="A632" s="38" t="s">
        <v>213</v>
      </c>
      <c r="B632" s="38" t="s">
        <v>94</v>
      </c>
      <c r="C632" s="38" t="s">
        <v>1941</v>
      </c>
      <c r="D632" s="38" t="s">
        <v>1217</v>
      </c>
      <c r="E632" s="38" t="s">
        <v>240</v>
      </c>
      <c r="F632" s="38" t="s">
        <v>1218</v>
      </c>
      <c r="G632" s="38" t="s">
        <v>1788</v>
      </c>
      <c r="H632" s="38" t="s">
        <v>2665</v>
      </c>
      <c r="I632" s="39">
        <v>151711.53</v>
      </c>
      <c r="J632" s="15">
        <f>VLOOKUP(LEFT(B632,5),[1]Percents!$C:$M,3,FALSE)</f>
        <v>0.91395000000000004</v>
      </c>
      <c r="K632" s="13">
        <f t="shared" si="10"/>
        <v>138656.7528435</v>
      </c>
      <c r="L632" s="36"/>
    </row>
    <row r="633" spans="1:12" s="40" customFormat="1" ht="14.25" customHeight="1" x14ac:dyDescent="0.25">
      <c r="A633" s="38" t="s">
        <v>213</v>
      </c>
      <c r="B633" s="38" t="s">
        <v>147</v>
      </c>
      <c r="C633" s="38" t="s">
        <v>1942</v>
      </c>
      <c r="D633" s="38" t="s">
        <v>1119</v>
      </c>
      <c r="E633" s="38" t="s">
        <v>77</v>
      </c>
      <c r="F633" s="38" t="s">
        <v>1120</v>
      </c>
      <c r="G633" s="38" t="s">
        <v>1943</v>
      </c>
      <c r="H633" s="38" t="s">
        <v>2665</v>
      </c>
      <c r="I633" s="39">
        <v>197225.35</v>
      </c>
      <c r="J633" s="15">
        <f>VLOOKUP(LEFT(B633,5),[1]Percents!$C:$M,3,FALSE)</f>
        <v>0.91395000000000004</v>
      </c>
      <c r="K633" s="13">
        <f t="shared" si="10"/>
        <v>180254.10863250002</v>
      </c>
      <c r="L633" s="36"/>
    </row>
    <row r="634" spans="1:12" s="40" customFormat="1" ht="14.25" customHeight="1" x14ac:dyDescent="0.25">
      <c r="A634" s="38" t="s">
        <v>213</v>
      </c>
      <c r="B634" s="38" t="s">
        <v>61</v>
      </c>
      <c r="C634" s="38" t="s">
        <v>1944</v>
      </c>
      <c r="D634" s="38" t="s">
        <v>1112</v>
      </c>
      <c r="E634" s="38" t="s">
        <v>249</v>
      </c>
      <c r="F634" s="38" t="s">
        <v>1113</v>
      </c>
      <c r="G634" s="38" t="s">
        <v>1945</v>
      </c>
      <c r="H634" s="38" t="s">
        <v>2665</v>
      </c>
      <c r="I634" s="39">
        <v>81973.5</v>
      </c>
      <c r="J634" s="15">
        <f>VLOOKUP(LEFT(B634,5),[1]Percents!$C:$M,3,FALSE)</f>
        <v>0.91395000000000004</v>
      </c>
      <c r="K634" s="13">
        <f t="shared" si="10"/>
        <v>74919.680325000008</v>
      </c>
      <c r="L634" s="36"/>
    </row>
    <row r="635" spans="1:12" s="40" customFormat="1" ht="14.25" customHeight="1" x14ac:dyDescent="0.25">
      <c r="A635" s="38" t="s">
        <v>213</v>
      </c>
      <c r="B635" s="38" t="s">
        <v>61</v>
      </c>
      <c r="C635" s="38" t="s">
        <v>3370</v>
      </c>
      <c r="D635" s="38" t="s">
        <v>3371</v>
      </c>
      <c r="E635" s="38" t="s">
        <v>249</v>
      </c>
      <c r="F635" s="38" t="s">
        <v>1113</v>
      </c>
      <c r="G635" s="38" t="s">
        <v>3357</v>
      </c>
      <c r="H635" s="38" t="s">
        <v>2665</v>
      </c>
      <c r="I635" s="39">
        <v>9275.44</v>
      </c>
      <c r="J635" s="15">
        <f>VLOOKUP(LEFT(B635,5),[1]Percents!$C:$M,3,FALSE)</f>
        <v>0.91395000000000004</v>
      </c>
      <c r="K635" s="13">
        <f t="shared" si="10"/>
        <v>8477.2883880000009</v>
      </c>
      <c r="L635" s="36"/>
    </row>
    <row r="636" spans="1:12" s="40" customFormat="1" ht="14.25" customHeight="1" x14ac:dyDescent="0.25">
      <c r="A636" s="38" t="s">
        <v>213</v>
      </c>
      <c r="B636" s="38" t="s">
        <v>79</v>
      </c>
      <c r="C636" s="38" t="s">
        <v>5441</v>
      </c>
      <c r="D636" s="38" t="s">
        <v>5442</v>
      </c>
      <c r="E636" s="38" t="s">
        <v>5443</v>
      </c>
      <c r="F636" s="38" t="s">
        <v>5444</v>
      </c>
      <c r="G636" s="38" t="s">
        <v>1946</v>
      </c>
      <c r="H636" s="38" t="s">
        <v>2665</v>
      </c>
      <c r="I636" s="39">
        <v>50627.89</v>
      </c>
      <c r="J636" s="15">
        <f>VLOOKUP(LEFT(B636,5),[1]Percents!$C:$M,3,FALSE)</f>
        <v>0.91395000000000004</v>
      </c>
      <c r="K636" s="13">
        <f t="shared" si="10"/>
        <v>46271.360065500005</v>
      </c>
      <c r="L636" s="36"/>
    </row>
    <row r="637" spans="1:12" s="40" customFormat="1" ht="14.25" customHeight="1" x14ac:dyDescent="0.25">
      <c r="A637" s="38" t="s">
        <v>213</v>
      </c>
      <c r="B637" s="38" t="s">
        <v>226</v>
      </c>
      <c r="C637" s="38" t="s">
        <v>1947</v>
      </c>
      <c r="D637" s="38" t="s">
        <v>1102</v>
      </c>
      <c r="E637" s="38" t="s">
        <v>251</v>
      </c>
      <c r="F637" s="38" t="s">
        <v>1103</v>
      </c>
      <c r="G637" s="38" t="s">
        <v>1788</v>
      </c>
      <c r="H637" s="38" t="s">
        <v>2665</v>
      </c>
      <c r="I637" s="39">
        <v>66269.990000000005</v>
      </c>
      <c r="J637" s="15">
        <f>VLOOKUP(LEFT(B637,5),[1]Percents!$C:$M,3,FALSE)</f>
        <v>0.91395000000000004</v>
      </c>
      <c r="K637" s="13">
        <f t="shared" si="10"/>
        <v>60567.457360500004</v>
      </c>
      <c r="L637" s="36"/>
    </row>
    <row r="638" spans="1:12" s="40" customFormat="1" ht="14.25" customHeight="1" x14ac:dyDescent="0.25">
      <c r="A638" s="38" t="s">
        <v>243</v>
      </c>
      <c r="B638" s="38" t="s">
        <v>314</v>
      </c>
      <c r="C638" s="38" t="s">
        <v>1948</v>
      </c>
      <c r="D638" s="38" t="s">
        <v>1166</v>
      </c>
      <c r="E638" s="38" t="s">
        <v>328</v>
      </c>
      <c r="F638" s="38" t="s">
        <v>1167</v>
      </c>
      <c r="G638" s="38" t="s">
        <v>1949</v>
      </c>
      <c r="H638" s="38" t="s">
        <v>2665</v>
      </c>
      <c r="I638" s="39">
        <v>92940.47</v>
      </c>
      <c r="J638" s="15">
        <f>VLOOKUP(LEFT(B638,5),[1]Percents!$C:$M,3,FALSE)</f>
        <v>0.90900000000000003</v>
      </c>
      <c r="K638" s="13">
        <f t="shared" si="10"/>
        <v>84482.887230000008</v>
      </c>
      <c r="L638" s="36"/>
    </row>
    <row r="639" spans="1:12" s="40" customFormat="1" ht="14.25" customHeight="1" x14ac:dyDescent="0.25">
      <c r="A639" s="38" t="s">
        <v>213</v>
      </c>
      <c r="B639" s="38" t="s">
        <v>226</v>
      </c>
      <c r="C639" s="38" t="s">
        <v>1950</v>
      </c>
      <c r="D639" s="38" t="s">
        <v>1104</v>
      </c>
      <c r="E639" s="38" t="s">
        <v>59</v>
      </c>
      <c r="F639" s="38" t="s">
        <v>1105</v>
      </c>
      <c r="G639" s="38" t="s">
        <v>1788</v>
      </c>
      <c r="H639" s="38" t="s">
        <v>2665</v>
      </c>
      <c r="I639" s="39">
        <v>177117.99</v>
      </c>
      <c r="J639" s="15">
        <f>VLOOKUP(LEFT(B639,5),[1]Percents!$C:$M,3,FALSE)</f>
        <v>0.91395000000000004</v>
      </c>
      <c r="K639" s="13">
        <f t="shared" si="10"/>
        <v>161876.98696050001</v>
      </c>
      <c r="L639" s="36"/>
    </row>
    <row r="640" spans="1:12" s="40" customFormat="1" ht="14.25" customHeight="1" x14ac:dyDescent="0.25">
      <c r="A640" s="38" t="s">
        <v>213</v>
      </c>
      <c r="B640" s="38" t="s">
        <v>211</v>
      </c>
      <c r="C640" s="38" t="s">
        <v>1951</v>
      </c>
      <c r="D640" s="38" t="s">
        <v>1168</v>
      </c>
      <c r="E640" s="38" t="s">
        <v>352</v>
      </c>
      <c r="F640" s="38" t="s">
        <v>1169</v>
      </c>
      <c r="G640" s="38" t="s">
        <v>1788</v>
      </c>
      <c r="H640" s="38" t="s">
        <v>2665</v>
      </c>
      <c r="I640" s="39">
        <v>28974.54</v>
      </c>
      <c r="J640" s="15">
        <f>VLOOKUP(LEFT(B640,5),[1]Percents!$C:$M,3,FALSE)</f>
        <v>0.91395000000000004</v>
      </c>
      <c r="K640" s="13">
        <f t="shared" si="10"/>
        <v>26481.280833000001</v>
      </c>
      <c r="L640" s="36"/>
    </row>
    <row r="641" spans="1:12" s="40" customFormat="1" ht="14.25" customHeight="1" x14ac:dyDescent="0.25">
      <c r="A641" s="38" t="s">
        <v>213</v>
      </c>
      <c r="B641" s="38" t="s">
        <v>21</v>
      </c>
      <c r="C641" s="38" t="s">
        <v>11666</v>
      </c>
      <c r="D641" s="38" t="s">
        <v>11667</v>
      </c>
      <c r="E641" s="38" t="s">
        <v>1147</v>
      </c>
      <c r="F641" s="38" t="s">
        <v>11668</v>
      </c>
      <c r="G641" s="38" t="s">
        <v>1952</v>
      </c>
      <c r="H641" s="38" t="s">
        <v>2665</v>
      </c>
      <c r="I641" s="41">
        <v>-293.63</v>
      </c>
      <c r="J641" s="15">
        <f>VLOOKUP(LEFT(B641,5),[1]Percents!$C:$M,3,FALSE)</f>
        <v>0.70594999999999997</v>
      </c>
      <c r="K641" s="13">
        <f t="shared" si="10"/>
        <v>-207.28809849999999</v>
      </c>
      <c r="L641" s="36"/>
    </row>
    <row r="642" spans="1:12" s="40" customFormat="1" ht="14.25" customHeight="1" x14ac:dyDescent="0.25">
      <c r="A642" s="38" t="s">
        <v>213</v>
      </c>
      <c r="B642" s="38" t="s">
        <v>11</v>
      </c>
      <c r="C642" s="38" t="s">
        <v>1953</v>
      </c>
      <c r="D642" s="38" t="s">
        <v>1148</v>
      </c>
      <c r="E642" s="38" t="s">
        <v>6701</v>
      </c>
      <c r="F642" s="38" t="s">
        <v>1149</v>
      </c>
      <c r="G642" s="38" t="s">
        <v>1788</v>
      </c>
      <c r="H642" s="38" t="s">
        <v>2665</v>
      </c>
      <c r="I642" s="39">
        <v>155988.29999999999</v>
      </c>
      <c r="J642" s="15">
        <f>VLOOKUP(LEFT(B642,5),[1]Percents!$C:$M,3,FALSE)</f>
        <v>0.70594999999999997</v>
      </c>
      <c r="K642" s="13">
        <f t="shared" si="10"/>
        <v>110119.94038499998</v>
      </c>
      <c r="L642" s="36"/>
    </row>
    <row r="643" spans="1:12" s="40" customFormat="1" ht="14.25" customHeight="1" x14ac:dyDescent="0.25">
      <c r="A643" s="38" t="s">
        <v>141</v>
      </c>
      <c r="B643" s="38" t="s">
        <v>245</v>
      </c>
      <c r="C643" s="38" t="s">
        <v>1954</v>
      </c>
      <c r="D643" s="38" t="s">
        <v>1184</v>
      </c>
      <c r="E643" s="38" t="s">
        <v>1185</v>
      </c>
      <c r="F643" s="38" t="s">
        <v>1186</v>
      </c>
      <c r="G643" s="38" t="s">
        <v>1955</v>
      </c>
      <c r="H643" s="38" t="s">
        <v>2665</v>
      </c>
      <c r="I643" s="39">
        <v>189967.04</v>
      </c>
      <c r="J643" s="15">
        <f>VLOOKUP(LEFT(B643,5),[1]Percents!$C:$M,3,FALSE)</f>
        <v>0.1905</v>
      </c>
      <c r="K643" s="13">
        <f t="shared" si="10"/>
        <v>36188.721120000002</v>
      </c>
      <c r="L643" s="36"/>
    </row>
    <row r="644" spans="1:12" s="40" customFormat="1" ht="14.25" customHeight="1" x14ac:dyDescent="0.25">
      <c r="A644" s="38" t="s">
        <v>213</v>
      </c>
      <c r="B644" s="38" t="s">
        <v>21</v>
      </c>
      <c r="C644" s="38" t="s">
        <v>1956</v>
      </c>
      <c r="D644" s="38" t="s">
        <v>5445</v>
      </c>
      <c r="E644" s="38" t="s">
        <v>1597</v>
      </c>
      <c r="F644" s="38" t="s">
        <v>1153</v>
      </c>
      <c r="G644" s="38" t="s">
        <v>1955</v>
      </c>
      <c r="H644" s="38" t="s">
        <v>2665</v>
      </c>
      <c r="I644" s="39">
        <v>2242.02</v>
      </c>
      <c r="J644" s="15">
        <f>VLOOKUP(LEFT(B644,5),[1]Percents!$C:$M,3,FALSE)</f>
        <v>0.70594999999999997</v>
      </c>
      <c r="K644" s="13">
        <f t="shared" si="10"/>
        <v>1582.754019</v>
      </c>
      <c r="L644" s="36"/>
    </row>
    <row r="645" spans="1:12" s="40" customFormat="1" ht="14.25" customHeight="1" x14ac:dyDescent="0.25">
      <c r="A645" s="38" t="s">
        <v>213</v>
      </c>
      <c r="B645" s="38" t="s">
        <v>21</v>
      </c>
      <c r="C645" s="38" t="s">
        <v>1957</v>
      </c>
      <c r="D645" s="38" t="s">
        <v>1154</v>
      </c>
      <c r="E645" s="38" t="s">
        <v>1155</v>
      </c>
      <c r="F645" s="38" t="s">
        <v>1156</v>
      </c>
      <c r="G645" s="38" t="s">
        <v>1958</v>
      </c>
      <c r="H645" s="38" t="s">
        <v>2665</v>
      </c>
      <c r="I645" s="39">
        <v>15676.16</v>
      </c>
      <c r="J645" s="15">
        <f>VLOOKUP(LEFT(B645,5),[1]Percents!$C:$M,3,FALSE)</f>
        <v>0.70594999999999997</v>
      </c>
      <c r="K645" s="13">
        <f t="shared" si="10"/>
        <v>11066.585152</v>
      </c>
      <c r="L645" s="36"/>
    </row>
    <row r="646" spans="1:12" s="40" customFormat="1" ht="14.25" customHeight="1" x14ac:dyDescent="0.25">
      <c r="A646" s="38" t="s">
        <v>213</v>
      </c>
      <c r="B646" s="38" t="s">
        <v>270</v>
      </c>
      <c r="C646" s="38" t="s">
        <v>1959</v>
      </c>
      <c r="D646" s="38" t="s">
        <v>1170</v>
      </c>
      <c r="E646" s="38" t="s">
        <v>988</v>
      </c>
      <c r="F646" s="38" t="s">
        <v>1171</v>
      </c>
      <c r="G646" s="38" t="s">
        <v>1697</v>
      </c>
      <c r="H646" s="38" t="s">
        <v>2665</v>
      </c>
      <c r="I646" s="39">
        <v>11792.68</v>
      </c>
      <c r="J646" s="15">
        <f>VLOOKUP(LEFT(B646,5),[1]Percents!$C:$M,3,FALSE)</f>
        <v>0.91395000000000004</v>
      </c>
      <c r="K646" s="13">
        <f t="shared" si="10"/>
        <v>10777.919886000001</v>
      </c>
      <c r="L646" s="36"/>
    </row>
    <row r="647" spans="1:12" s="40" customFormat="1" ht="14.25" customHeight="1" x14ac:dyDescent="0.25">
      <c r="A647" s="38" t="s">
        <v>141</v>
      </c>
      <c r="B647" s="38" t="s">
        <v>111</v>
      </c>
      <c r="C647" s="38" t="s">
        <v>1960</v>
      </c>
      <c r="D647" s="38" t="s">
        <v>1179</v>
      </c>
      <c r="E647" s="38" t="s">
        <v>1139</v>
      </c>
      <c r="F647" s="38" t="s">
        <v>1180</v>
      </c>
      <c r="G647" s="38" t="s">
        <v>1961</v>
      </c>
      <c r="H647" s="38" t="s">
        <v>2665</v>
      </c>
      <c r="I647" s="39">
        <v>233175.44</v>
      </c>
      <c r="J647" s="15">
        <f>VLOOKUP(LEFT(B647,5),[1]Percents!$C:$M,3,FALSE)</f>
        <v>0.1905</v>
      </c>
      <c r="K647" s="13">
        <f t="shared" si="10"/>
        <v>44419.921320000001</v>
      </c>
      <c r="L647" s="36"/>
    </row>
    <row r="648" spans="1:12" s="40" customFormat="1" ht="14.25" customHeight="1" x14ac:dyDescent="0.25">
      <c r="A648" s="38" t="s">
        <v>213</v>
      </c>
      <c r="B648" s="38" t="s">
        <v>67</v>
      </c>
      <c r="C648" s="38" t="s">
        <v>1962</v>
      </c>
      <c r="D648" s="38" t="s">
        <v>1187</v>
      </c>
      <c r="E648" s="38" t="s">
        <v>214</v>
      </c>
      <c r="F648" s="38" t="s">
        <v>1188</v>
      </c>
      <c r="G648" s="38" t="s">
        <v>1710</v>
      </c>
      <c r="H648" s="38" t="s">
        <v>2665</v>
      </c>
      <c r="I648" s="39">
        <v>73980.160000000003</v>
      </c>
      <c r="J648" s="15">
        <f>VLOOKUP(LEFT(B648,5),[1]Percents!$C:$M,3,FALSE)</f>
        <v>0.70594999999999997</v>
      </c>
      <c r="K648" s="13">
        <f t="shared" si="10"/>
        <v>52226.293952</v>
      </c>
      <c r="L648" s="36"/>
    </row>
    <row r="649" spans="1:12" s="40" customFormat="1" ht="14.25" customHeight="1" x14ac:dyDescent="0.25">
      <c r="A649" s="38" t="s">
        <v>213</v>
      </c>
      <c r="B649" s="38" t="s">
        <v>154</v>
      </c>
      <c r="C649" s="38" t="s">
        <v>11669</v>
      </c>
      <c r="D649" s="38" t="s">
        <v>11670</v>
      </c>
      <c r="E649" s="38" t="s">
        <v>6714</v>
      </c>
      <c r="F649" s="38" t="s">
        <v>11671</v>
      </c>
      <c r="G649" s="38" t="s">
        <v>1710</v>
      </c>
      <c r="H649" s="38" t="s">
        <v>2665</v>
      </c>
      <c r="I649" s="39">
        <v>19.96</v>
      </c>
      <c r="J649" s="15">
        <f>VLOOKUP(LEFT(B649,5),[1]Percents!$C:$M,3,FALSE)</f>
        <v>0.70594999999999997</v>
      </c>
      <c r="K649" s="13">
        <f t="shared" si="10"/>
        <v>14.090762</v>
      </c>
      <c r="L649" s="36"/>
    </row>
    <row r="650" spans="1:12" s="40" customFormat="1" ht="14.25" customHeight="1" x14ac:dyDescent="0.25">
      <c r="A650" s="38" t="s">
        <v>213</v>
      </c>
      <c r="B650" s="38" t="s">
        <v>57</v>
      </c>
      <c r="C650" s="38" t="s">
        <v>7878</v>
      </c>
      <c r="D650" s="38" t="s">
        <v>7879</v>
      </c>
      <c r="E650" s="38" t="s">
        <v>59</v>
      </c>
      <c r="F650" s="38" t="s">
        <v>7880</v>
      </c>
      <c r="G650" s="38" t="s">
        <v>7386</v>
      </c>
      <c r="H650" s="38" t="s">
        <v>2665</v>
      </c>
      <c r="I650" s="39">
        <v>1448.77</v>
      </c>
      <c r="J650" s="15">
        <f>VLOOKUP(LEFT(B650,5),[1]Percents!$C:$M,3,FALSE)</f>
        <v>0.91395000000000004</v>
      </c>
      <c r="K650" s="13">
        <f t="shared" si="10"/>
        <v>1324.1033414999999</v>
      </c>
      <c r="L650" s="36"/>
    </row>
    <row r="651" spans="1:12" s="40" customFormat="1" ht="14.25" customHeight="1" x14ac:dyDescent="0.25">
      <c r="A651" s="38" t="s">
        <v>213</v>
      </c>
      <c r="B651" s="38" t="s">
        <v>57</v>
      </c>
      <c r="C651" s="38" t="s">
        <v>12433</v>
      </c>
      <c r="D651" s="38" t="s">
        <v>12434</v>
      </c>
      <c r="E651" s="38" t="s">
        <v>59</v>
      </c>
      <c r="F651" s="38" t="s">
        <v>7880</v>
      </c>
      <c r="G651" s="38" t="s">
        <v>12106</v>
      </c>
      <c r="H651" s="38" t="s">
        <v>2665</v>
      </c>
      <c r="I651" s="39">
        <v>162.34</v>
      </c>
      <c r="J651" s="15">
        <f>VLOOKUP(LEFT(B651,5),[1]Percents!$C:$M,3,FALSE)</f>
        <v>0.91395000000000004</v>
      </c>
      <c r="K651" s="13">
        <f t="shared" si="10"/>
        <v>148.370643</v>
      </c>
      <c r="L651" s="36"/>
    </row>
    <row r="652" spans="1:12" s="40" customFormat="1" ht="14.25" customHeight="1" x14ac:dyDescent="0.25">
      <c r="A652" s="38" t="s">
        <v>213</v>
      </c>
      <c r="B652" s="38" t="s">
        <v>21</v>
      </c>
      <c r="C652" s="38" t="s">
        <v>1963</v>
      </c>
      <c r="D652" s="38" t="s">
        <v>1133</v>
      </c>
      <c r="E652" s="38" t="s">
        <v>6703</v>
      </c>
      <c r="F652" s="38" t="s">
        <v>1134</v>
      </c>
      <c r="G652" s="38" t="s">
        <v>1964</v>
      </c>
      <c r="H652" s="38" t="s">
        <v>2665</v>
      </c>
      <c r="I652" s="39">
        <v>116788.47</v>
      </c>
      <c r="J652" s="15">
        <f>VLOOKUP(LEFT(B652,5),[1]Percents!$C:$M,3,FALSE)</f>
        <v>0.70594999999999997</v>
      </c>
      <c r="K652" s="13">
        <f t="shared" si="10"/>
        <v>82446.820396499999</v>
      </c>
      <c r="L652" s="36"/>
    </row>
    <row r="653" spans="1:12" s="40" customFormat="1" ht="14.25" customHeight="1" x14ac:dyDescent="0.25">
      <c r="A653" s="38" t="s">
        <v>213</v>
      </c>
      <c r="B653" s="38" t="s">
        <v>105</v>
      </c>
      <c r="C653" s="38" t="s">
        <v>1965</v>
      </c>
      <c r="D653" s="38" t="s">
        <v>1172</v>
      </c>
      <c r="E653" s="38" t="s">
        <v>311</v>
      </c>
      <c r="F653" s="38" t="s">
        <v>1173</v>
      </c>
      <c r="G653" s="38" t="s">
        <v>1964</v>
      </c>
      <c r="H653" s="38" t="s">
        <v>2665</v>
      </c>
      <c r="I653" s="39">
        <v>147959.04000000001</v>
      </c>
      <c r="J653" s="15">
        <f>VLOOKUP(LEFT(B653,5),[1]Percents!$C:$M,3,FALSE)</f>
        <v>0.70594999999999997</v>
      </c>
      <c r="K653" s="13">
        <f t="shared" si="10"/>
        <v>104451.684288</v>
      </c>
      <c r="L653" s="36"/>
    </row>
    <row r="654" spans="1:12" s="40" customFormat="1" ht="14.25" customHeight="1" x14ac:dyDescent="0.25">
      <c r="A654" s="38" t="s">
        <v>213</v>
      </c>
      <c r="B654" s="38" t="s">
        <v>495</v>
      </c>
      <c r="C654" s="38" t="s">
        <v>1966</v>
      </c>
      <c r="D654" s="38" t="s">
        <v>1189</v>
      </c>
      <c r="E654" s="38" t="s">
        <v>336</v>
      </c>
      <c r="F654" s="38" t="s">
        <v>1190</v>
      </c>
      <c r="G654" s="38" t="s">
        <v>1967</v>
      </c>
      <c r="H654" s="38" t="s">
        <v>2665</v>
      </c>
      <c r="I654" s="39">
        <v>198264.57</v>
      </c>
      <c r="J654" s="15">
        <f>VLOOKUP(LEFT(B654,5),[1]Percents!$C:$M,3,FALSE)</f>
        <v>0.91395000000000004</v>
      </c>
      <c r="K654" s="13">
        <f t="shared" si="10"/>
        <v>181203.90375150001</v>
      </c>
      <c r="L654" s="36"/>
    </row>
    <row r="655" spans="1:12" s="40" customFormat="1" ht="14.25" customHeight="1" x14ac:dyDescent="0.25">
      <c r="A655" s="38" t="s">
        <v>213</v>
      </c>
      <c r="B655" s="38" t="s">
        <v>79</v>
      </c>
      <c r="C655" s="38" t="s">
        <v>1968</v>
      </c>
      <c r="D655" s="38" t="s">
        <v>1225</v>
      </c>
      <c r="E655" s="38" t="s">
        <v>4199</v>
      </c>
      <c r="F655" s="38" t="s">
        <v>1226</v>
      </c>
      <c r="G655" s="38" t="s">
        <v>1747</v>
      </c>
      <c r="H655" s="38" t="s">
        <v>2665</v>
      </c>
      <c r="I655" s="39">
        <v>78451.049999999988</v>
      </c>
      <c r="J655" s="15">
        <f>VLOOKUP(LEFT(B655,5),[1]Percents!$C:$M,3,FALSE)</f>
        <v>0.91395000000000004</v>
      </c>
      <c r="K655" s="13">
        <f t="shared" si="10"/>
        <v>71700.337147499988</v>
      </c>
      <c r="L655" s="36"/>
    </row>
    <row r="656" spans="1:12" s="40" customFormat="1" ht="14.25" customHeight="1" x14ac:dyDescent="0.25">
      <c r="A656" s="38" t="s">
        <v>213</v>
      </c>
      <c r="B656" s="38" t="s">
        <v>162</v>
      </c>
      <c r="C656" s="38" t="s">
        <v>1969</v>
      </c>
      <c r="D656" s="38" t="s">
        <v>1227</v>
      </c>
      <c r="E656" s="38" t="s">
        <v>151</v>
      </c>
      <c r="F656" s="38" t="s">
        <v>1228</v>
      </c>
      <c r="G656" s="38" t="s">
        <v>1740</v>
      </c>
      <c r="H656" s="38" t="s">
        <v>2665</v>
      </c>
      <c r="I656" s="39">
        <v>146534.04999999999</v>
      </c>
      <c r="J656" s="15">
        <f>VLOOKUP(LEFT(B656,5),[1]Percents!$C:$M,3,FALSE)</f>
        <v>0.70594999999999997</v>
      </c>
      <c r="K656" s="13">
        <f t="shared" si="10"/>
        <v>103445.71259749998</v>
      </c>
      <c r="L656" s="36"/>
    </row>
    <row r="657" spans="1:12" s="40" customFormat="1" ht="14.25" customHeight="1" x14ac:dyDescent="0.25">
      <c r="A657" s="38" t="s">
        <v>213</v>
      </c>
      <c r="B657" s="38" t="s">
        <v>61</v>
      </c>
      <c r="C657" s="38" t="s">
        <v>1970</v>
      </c>
      <c r="D657" s="38" t="s">
        <v>1229</v>
      </c>
      <c r="E657" s="38" t="s">
        <v>1230</v>
      </c>
      <c r="F657" s="38" t="s">
        <v>1231</v>
      </c>
      <c r="G657" s="38" t="s">
        <v>1745</v>
      </c>
      <c r="H657" s="38" t="s">
        <v>2665</v>
      </c>
      <c r="I657" s="39">
        <v>109204.88</v>
      </c>
      <c r="J657" s="15">
        <f>VLOOKUP(LEFT(B657,5),[1]Percents!$C:$M,3,FALSE)</f>
        <v>0.91395000000000004</v>
      </c>
      <c r="K657" s="13">
        <f t="shared" si="10"/>
        <v>99807.800076000014</v>
      </c>
      <c r="L657" s="36"/>
    </row>
    <row r="658" spans="1:12" s="40" customFormat="1" ht="14.25" customHeight="1" x14ac:dyDescent="0.25">
      <c r="A658" s="38" t="s">
        <v>213</v>
      </c>
      <c r="B658" s="38" t="s">
        <v>94</v>
      </c>
      <c r="C658" s="38" t="s">
        <v>1971</v>
      </c>
      <c r="D658" s="38" t="s">
        <v>1266</v>
      </c>
      <c r="E658" s="38" t="s">
        <v>11672</v>
      </c>
      <c r="F658" s="38" t="s">
        <v>1267</v>
      </c>
      <c r="G658" s="38" t="s">
        <v>1743</v>
      </c>
      <c r="H658" s="38" t="s">
        <v>2665</v>
      </c>
      <c r="I658" s="39">
        <v>152684.76</v>
      </c>
      <c r="J658" s="15">
        <f>VLOOKUP(LEFT(B658,5),[1]Percents!$C:$M,3,FALSE)</f>
        <v>0.91395000000000004</v>
      </c>
      <c r="K658" s="13">
        <f t="shared" si="10"/>
        <v>139546.23640200001</v>
      </c>
      <c r="L658" s="36"/>
    </row>
    <row r="659" spans="1:12" s="40" customFormat="1" ht="14.25" customHeight="1" x14ac:dyDescent="0.25">
      <c r="A659" s="38" t="s">
        <v>213</v>
      </c>
      <c r="B659" s="38" t="s">
        <v>21</v>
      </c>
      <c r="C659" s="38" t="s">
        <v>1972</v>
      </c>
      <c r="D659" s="38" t="s">
        <v>1403</v>
      </c>
      <c r="E659" s="38" t="s">
        <v>6702</v>
      </c>
      <c r="F659" s="38" t="s">
        <v>1404</v>
      </c>
      <c r="G659" s="38" t="s">
        <v>1750</v>
      </c>
      <c r="H659" s="38" t="s">
        <v>2665</v>
      </c>
      <c r="I659" s="39">
        <v>9779.33</v>
      </c>
      <c r="J659" s="15">
        <f>VLOOKUP(LEFT(B659,5),[1]Percents!$C:$M,3,FALSE)</f>
        <v>0.70594999999999997</v>
      </c>
      <c r="K659" s="13">
        <f t="shared" si="10"/>
        <v>6903.7180134999999</v>
      </c>
      <c r="L659" s="36"/>
    </row>
    <row r="660" spans="1:12" s="40" customFormat="1" ht="14.25" customHeight="1" x14ac:dyDescent="0.25">
      <c r="A660" s="38" t="s">
        <v>213</v>
      </c>
      <c r="B660" s="38" t="s">
        <v>233</v>
      </c>
      <c r="C660" s="38" t="s">
        <v>1973</v>
      </c>
      <c r="D660" s="38" t="s">
        <v>1295</v>
      </c>
      <c r="E660" s="38" t="s">
        <v>6713</v>
      </c>
      <c r="F660" s="38" t="s">
        <v>1296</v>
      </c>
      <c r="G660" s="38" t="s">
        <v>1743</v>
      </c>
      <c r="H660" s="38" t="s">
        <v>2665</v>
      </c>
      <c r="I660" s="39">
        <v>104481.59</v>
      </c>
      <c r="J660" s="15">
        <f>VLOOKUP(LEFT(B660,5),[1]Percents!$C:$M,3,FALSE)</f>
        <v>0.70594999999999997</v>
      </c>
      <c r="K660" s="13">
        <f t="shared" si="10"/>
        <v>73758.778460499991</v>
      </c>
      <c r="L660" s="36"/>
    </row>
    <row r="661" spans="1:12" s="40" customFormat="1" ht="14.25" customHeight="1" x14ac:dyDescent="0.25">
      <c r="A661" s="38" t="s">
        <v>213</v>
      </c>
      <c r="B661" s="38" t="s">
        <v>1004</v>
      </c>
      <c r="C661" s="38" t="s">
        <v>1973</v>
      </c>
      <c r="D661" s="38" t="s">
        <v>1295</v>
      </c>
      <c r="E661" s="38" t="s">
        <v>6713</v>
      </c>
      <c r="F661" s="38" t="s">
        <v>1296</v>
      </c>
      <c r="G661" s="38" t="s">
        <v>1743</v>
      </c>
      <c r="H661" s="38" t="s">
        <v>2665</v>
      </c>
      <c r="I661" s="39">
        <v>37971.86</v>
      </c>
      <c r="J661" s="15">
        <f>VLOOKUP(LEFT(B661,5),[1]Percents!$C:$M,3,FALSE)</f>
        <v>0.70594999999999997</v>
      </c>
      <c r="K661" s="13">
        <f t="shared" si="10"/>
        <v>26806.234567</v>
      </c>
      <c r="L661" s="36"/>
    </row>
    <row r="662" spans="1:12" s="40" customFormat="1" ht="14.25" customHeight="1" x14ac:dyDescent="0.25">
      <c r="A662" s="38" t="s">
        <v>213</v>
      </c>
      <c r="B662" s="38" t="s">
        <v>189</v>
      </c>
      <c r="C662" s="38" t="s">
        <v>1974</v>
      </c>
      <c r="D662" s="38" t="s">
        <v>1268</v>
      </c>
      <c r="E662" s="38" t="s">
        <v>834</v>
      </c>
      <c r="F662" s="38" t="s">
        <v>1269</v>
      </c>
      <c r="G662" s="38" t="s">
        <v>1739</v>
      </c>
      <c r="H662" s="38" t="s">
        <v>2665</v>
      </c>
      <c r="I662" s="39">
        <v>13234.51</v>
      </c>
      <c r="J662" s="15">
        <f>VLOOKUP(LEFT(B662,5),[1]Percents!$C:$M,3,FALSE)</f>
        <v>0.70594999999999997</v>
      </c>
      <c r="K662" s="13">
        <f t="shared" si="10"/>
        <v>9342.9023345000005</v>
      </c>
      <c r="L662" s="36"/>
    </row>
    <row r="663" spans="1:12" s="40" customFormat="1" ht="14.25" customHeight="1" x14ac:dyDescent="0.25">
      <c r="A663" s="38" t="s">
        <v>213</v>
      </c>
      <c r="B663" s="38" t="s">
        <v>9329</v>
      </c>
      <c r="C663" s="38" t="s">
        <v>1974</v>
      </c>
      <c r="D663" s="38" t="s">
        <v>1268</v>
      </c>
      <c r="E663" s="38" t="s">
        <v>834</v>
      </c>
      <c r="F663" s="38" t="s">
        <v>1269</v>
      </c>
      <c r="G663" s="38" t="s">
        <v>1739</v>
      </c>
      <c r="H663" s="38" t="s">
        <v>2665</v>
      </c>
      <c r="I663" s="39">
        <v>53806.15</v>
      </c>
      <c r="J663" s="15">
        <f>VLOOKUP(LEFT(B663,5),[1]Percents!$C:$M,3,FALSE)</f>
        <v>0.70594999999999997</v>
      </c>
      <c r="K663" s="13">
        <f t="shared" si="10"/>
        <v>37984.451592500001</v>
      </c>
      <c r="L663" s="36"/>
    </row>
    <row r="664" spans="1:12" s="40" customFormat="1" ht="14.25" customHeight="1" x14ac:dyDescent="0.25">
      <c r="A664" s="38" t="s">
        <v>141</v>
      </c>
      <c r="B664" s="38" t="s">
        <v>43</v>
      </c>
      <c r="C664" s="38" t="s">
        <v>1975</v>
      </c>
      <c r="D664" s="38" t="s">
        <v>1270</v>
      </c>
      <c r="E664" s="38" t="s">
        <v>3925</v>
      </c>
      <c r="F664" s="38" t="s">
        <v>1271</v>
      </c>
      <c r="G664" s="38" t="s">
        <v>1976</v>
      </c>
      <c r="H664" s="38" t="s">
        <v>2665</v>
      </c>
      <c r="I664" s="39">
        <v>162525.1</v>
      </c>
      <c r="J664" s="15">
        <f>VLOOKUP(LEFT(B664,5),[1]Percents!$C:$M,3,FALSE)</f>
        <v>0.1905</v>
      </c>
      <c r="K664" s="13">
        <f t="shared" si="10"/>
        <v>30961.031550000003</v>
      </c>
      <c r="L664" s="36"/>
    </row>
    <row r="665" spans="1:12" s="40" customFormat="1" ht="14.25" customHeight="1" x14ac:dyDescent="0.25">
      <c r="A665" s="38" t="s">
        <v>213</v>
      </c>
      <c r="B665" s="38" t="s">
        <v>195</v>
      </c>
      <c r="C665" s="38" t="s">
        <v>1977</v>
      </c>
      <c r="D665" s="38" t="s">
        <v>1297</v>
      </c>
      <c r="E665" s="38" t="s">
        <v>157</v>
      </c>
      <c r="F665" s="38" t="s">
        <v>1298</v>
      </c>
      <c r="G665" s="38" t="s">
        <v>1752</v>
      </c>
      <c r="H665" s="38" t="s">
        <v>2665</v>
      </c>
      <c r="I665" s="39">
        <v>9996.7000000000007</v>
      </c>
      <c r="J665" s="15">
        <f>VLOOKUP(LEFT(B665,5),[1]Percents!$C:$M,3,FALSE)</f>
        <v>0.91395000000000004</v>
      </c>
      <c r="K665" s="13">
        <f t="shared" si="10"/>
        <v>9136.4839650000013</v>
      </c>
      <c r="L665" s="36"/>
    </row>
    <row r="666" spans="1:12" s="40" customFormat="1" ht="14.25" customHeight="1" x14ac:dyDescent="0.25">
      <c r="A666" s="38" t="s">
        <v>213</v>
      </c>
      <c r="B666" s="38" t="s">
        <v>983</v>
      </c>
      <c r="C666" s="38" t="s">
        <v>1978</v>
      </c>
      <c r="D666" s="38" t="s">
        <v>1362</v>
      </c>
      <c r="E666" s="38" t="s">
        <v>1026</v>
      </c>
      <c r="F666" s="38" t="s">
        <v>1363</v>
      </c>
      <c r="G666" s="38" t="s">
        <v>1752</v>
      </c>
      <c r="H666" s="38" t="s">
        <v>2665</v>
      </c>
      <c r="I666" s="39">
        <v>105412.86</v>
      </c>
      <c r="J666" s="15">
        <f>VLOOKUP(LEFT(B666,5),[1]Percents!$C:$M,3,FALSE)</f>
        <v>0.91395000000000004</v>
      </c>
      <c r="K666" s="13">
        <f t="shared" si="10"/>
        <v>96342.083397000009</v>
      </c>
      <c r="L666" s="36"/>
    </row>
    <row r="667" spans="1:12" s="40" customFormat="1" ht="14.25" customHeight="1" x14ac:dyDescent="0.25">
      <c r="A667" s="38" t="s">
        <v>213</v>
      </c>
      <c r="B667" s="38" t="s">
        <v>148</v>
      </c>
      <c r="C667" s="38" t="s">
        <v>1979</v>
      </c>
      <c r="D667" s="38" t="s">
        <v>1405</v>
      </c>
      <c r="E667" s="38" t="s">
        <v>1406</v>
      </c>
      <c r="F667" s="38" t="s">
        <v>1407</v>
      </c>
      <c r="G667" s="38" t="s">
        <v>1980</v>
      </c>
      <c r="H667" s="38" t="s">
        <v>2665</v>
      </c>
      <c r="I667" s="39">
        <v>105021.23</v>
      </c>
      <c r="J667" s="15">
        <f>VLOOKUP(LEFT(B667,5),[1]Percents!$C:$M,3,FALSE)</f>
        <v>0.70594999999999997</v>
      </c>
      <c r="K667" s="13">
        <f t="shared" si="10"/>
        <v>74139.737318499989</v>
      </c>
      <c r="L667" s="36"/>
    </row>
    <row r="668" spans="1:12" s="40" customFormat="1" ht="14.25" customHeight="1" x14ac:dyDescent="0.25">
      <c r="A668" s="38" t="s">
        <v>213</v>
      </c>
      <c r="B668" s="38" t="s">
        <v>310</v>
      </c>
      <c r="C668" s="38" t="s">
        <v>1981</v>
      </c>
      <c r="D668" s="38" t="s">
        <v>1299</v>
      </c>
      <c r="E668" s="38" t="s">
        <v>392</v>
      </c>
      <c r="F668" s="38" t="s">
        <v>1300</v>
      </c>
      <c r="G668" s="38" t="s">
        <v>1752</v>
      </c>
      <c r="H668" s="38" t="s">
        <v>2665</v>
      </c>
      <c r="I668" s="39">
        <v>52723.81</v>
      </c>
      <c r="J668" s="15">
        <f>VLOOKUP(LEFT(B668,5),[1]Percents!$C:$M,3,FALSE)</f>
        <v>0.91395000000000004</v>
      </c>
      <c r="K668" s="13">
        <f t="shared" si="10"/>
        <v>48186.926149500003</v>
      </c>
      <c r="L668" s="36"/>
    </row>
    <row r="669" spans="1:12" s="40" customFormat="1" ht="14.25" customHeight="1" x14ac:dyDescent="0.25">
      <c r="A669" s="38" t="s">
        <v>213</v>
      </c>
      <c r="B669" s="38" t="s">
        <v>53</v>
      </c>
      <c r="C669" s="38" t="s">
        <v>1982</v>
      </c>
      <c r="D669" s="38" t="s">
        <v>1301</v>
      </c>
      <c r="E669" s="38" t="s">
        <v>54</v>
      </c>
      <c r="F669" s="38" t="s">
        <v>1302</v>
      </c>
      <c r="G669" s="38" t="s">
        <v>1983</v>
      </c>
      <c r="H669" s="38" t="s">
        <v>2665</v>
      </c>
      <c r="I669" s="39">
        <v>168283.21</v>
      </c>
      <c r="J669" s="15">
        <f>VLOOKUP(LEFT(B669,5),[1]Percents!$C:$M,3,FALSE)</f>
        <v>0.91395000000000004</v>
      </c>
      <c r="K669" s="13">
        <f t="shared" si="10"/>
        <v>153802.43977950001</v>
      </c>
      <c r="L669" s="36"/>
    </row>
    <row r="670" spans="1:12" s="40" customFormat="1" ht="14.25" customHeight="1" x14ac:dyDescent="0.25">
      <c r="A670" s="38" t="s">
        <v>213</v>
      </c>
      <c r="B670" s="38" t="s">
        <v>94</v>
      </c>
      <c r="C670" s="38" t="s">
        <v>1984</v>
      </c>
      <c r="D670" s="38" t="s">
        <v>1303</v>
      </c>
      <c r="E670" s="38" t="s">
        <v>633</v>
      </c>
      <c r="F670" s="38" t="s">
        <v>1304</v>
      </c>
      <c r="G670" s="38" t="s">
        <v>1985</v>
      </c>
      <c r="H670" s="38" t="s">
        <v>2665</v>
      </c>
      <c r="I670" s="41">
        <v>-17008.34</v>
      </c>
      <c r="J670" s="15">
        <f>VLOOKUP(LEFT(B670,5),[1]Percents!$C:$M,3,FALSE)</f>
        <v>0.91395000000000004</v>
      </c>
      <c r="K670" s="13">
        <f t="shared" ref="K670:K733" si="11">+J670*I670</f>
        <v>-15544.772343000001</v>
      </c>
      <c r="L670" s="36"/>
    </row>
    <row r="671" spans="1:12" s="40" customFormat="1" ht="14.25" customHeight="1" x14ac:dyDescent="0.25">
      <c r="A671" s="38" t="s">
        <v>213</v>
      </c>
      <c r="B671" s="38" t="s">
        <v>79</v>
      </c>
      <c r="C671" s="38" t="s">
        <v>7199</v>
      </c>
      <c r="D671" s="38" t="s">
        <v>7200</v>
      </c>
      <c r="E671" s="38" t="s">
        <v>1408</v>
      </c>
      <c r="F671" s="38" t="s">
        <v>1409</v>
      </c>
      <c r="G671" s="38" t="s">
        <v>1743</v>
      </c>
      <c r="H671" s="38" t="s">
        <v>2665</v>
      </c>
      <c r="I671" s="39">
        <v>8205.08</v>
      </c>
      <c r="J671" s="15">
        <f>VLOOKUP(LEFT(B671,5),[1]Percents!$C:$M,3,FALSE)</f>
        <v>0.91395000000000004</v>
      </c>
      <c r="K671" s="13">
        <f t="shared" si="11"/>
        <v>7499.0328660000005</v>
      </c>
      <c r="L671" s="36"/>
    </row>
    <row r="672" spans="1:12" s="40" customFormat="1" ht="14.25" customHeight="1" x14ac:dyDescent="0.25">
      <c r="A672" s="38" t="s">
        <v>213</v>
      </c>
      <c r="B672" s="38" t="s">
        <v>79</v>
      </c>
      <c r="C672" s="38" t="s">
        <v>1986</v>
      </c>
      <c r="D672" s="38" t="s">
        <v>1410</v>
      </c>
      <c r="E672" s="38" t="s">
        <v>1408</v>
      </c>
      <c r="F672" s="38" t="s">
        <v>1409</v>
      </c>
      <c r="G672" s="38" t="s">
        <v>1750</v>
      </c>
      <c r="H672" s="38" t="s">
        <v>2665</v>
      </c>
      <c r="I672" s="39">
        <v>1399.66</v>
      </c>
      <c r="J672" s="15">
        <f>VLOOKUP(LEFT(B672,5),[1]Percents!$C:$M,3,FALSE)</f>
        <v>0.91395000000000004</v>
      </c>
      <c r="K672" s="13">
        <f t="shared" si="11"/>
        <v>1279.2192570000002</v>
      </c>
      <c r="L672" s="36"/>
    </row>
    <row r="673" spans="1:12" s="40" customFormat="1" ht="14.25" customHeight="1" x14ac:dyDescent="0.25">
      <c r="A673" s="38" t="s">
        <v>213</v>
      </c>
      <c r="B673" s="38" t="s">
        <v>79</v>
      </c>
      <c r="C673" s="38" t="s">
        <v>1987</v>
      </c>
      <c r="D673" s="38" t="s">
        <v>1305</v>
      </c>
      <c r="E673" s="38" t="s">
        <v>781</v>
      </c>
      <c r="F673" s="38" t="s">
        <v>1306</v>
      </c>
      <c r="G673" s="38" t="s">
        <v>1988</v>
      </c>
      <c r="H673" s="38" t="s">
        <v>2665</v>
      </c>
      <c r="I673" s="39">
        <v>227639.87</v>
      </c>
      <c r="J673" s="15">
        <f>VLOOKUP(LEFT(B673,5),[1]Percents!$C:$M,3,FALSE)</f>
        <v>0.91395000000000004</v>
      </c>
      <c r="K673" s="13">
        <f t="shared" si="11"/>
        <v>208051.4591865</v>
      </c>
      <c r="L673" s="36"/>
    </row>
    <row r="674" spans="1:12" s="40" customFormat="1" ht="14.25" customHeight="1" x14ac:dyDescent="0.25">
      <c r="A674" s="38" t="s">
        <v>213</v>
      </c>
      <c r="B674" s="38" t="s">
        <v>162</v>
      </c>
      <c r="C674" s="38" t="s">
        <v>1989</v>
      </c>
      <c r="D674" s="38" t="s">
        <v>1308</v>
      </c>
      <c r="E674" s="38" t="s">
        <v>1307</v>
      </c>
      <c r="F674" s="38" t="s">
        <v>1309</v>
      </c>
      <c r="G674" s="38" t="s">
        <v>1743</v>
      </c>
      <c r="H674" s="38" t="s">
        <v>2665</v>
      </c>
      <c r="I674" s="39">
        <v>415.34</v>
      </c>
      <c r="J674" s="15">
        <f>VLOOKUP(LEFT(B674,5),[1]Percents!$C:$M,3,FALSE)</f>
        <v>0.70594999999999997</v>
      </c>
      <c r="K674" s="13">
        <f t="shared" si="11"/>
        <v>293.209273</v>
      </c>
      <c r="L674" s="36"/>
    </row>
    <row r="675" spans="1:12" s="40" customFormat="1" ht="14.25" customHeight="1" x14ac:dyDescent="0.25">
      <c r="A675" s="38" t="s">
        <v>213</v>
      </c>
      <c r="B675" s="38" t="s">
        <v>67</v>
      </c>
      <c r="C675" s="38" t="s">
        <v>1990</v>
      </c>
      <c r="D675" s="38" t="s">
        <v>1310</v>
      </c>
      <c r="E675" s="38" t="s">
        <v>282</v>
      </c>
      <c r="F675" s="38" t="s">
        <v>1311</v>
      </c>
      <c r="G675" s="38" t="s">
        <v>1983</v>
      </c>
      <c r="H675" s="38" t="s">
        <v>2665</v>
      </c>
      <c r="I675" s="39">
        <v>98433.45</v>
      </c>
      <c r="J675" s="15">
        <f>VLOOKUP(LEFT(B675,5),[1]Percents!$C:$M,3,FALSE)</f>
        <v>0.70594999999999997</v>
      </c>
      <c r="K675" s="13">
        <f t="shared" si="11"/>
        <v>69489.094027499988</v>
      </c>
      <c r="L675" s="36"/>
    </row>
    <row r="676" spans="1:12" s="40" customFormat="1" ht="14.25" customHeight="1" x14ac:dyDescent="0.25">
      <c r="A676" s="38" t="s">
        <v>213</v>
      </c>
      <c r="B676" s="38" t="s">
        <v>147</v>
      </c>
      <c r="C676" s="38" t="s">
        <v>1991</v>
      </c>
      <c r="D676" s="38" t="s">
        <v>1312</v>
      </c>
      <c r="E676" s="38" t="s">
        <v>366</v>
      </c>
      <c r="F676" s="38" t="s">
        <v>1313</v>
      </c>
      <c r="G676" s="38" t="s">
        <v>1983</v>
      </c>
      <c r="H676" s="38" t="s">
        <v>2665</v>
      </c>
      <c r="I676" s="41">
        <v>-0.17</v>
      </c>
      <c r="J676" s="15">
        <f>VLOOKUP(LEFT(B676,5),[1]Percents!$C:$M,3,FALSE)</f>
        <v>0.91395000000000004</v>
      </c>
      <c r="K676" s="13">
        <f t="shared" si="11"/>
        <v>-0.15537150000000002</v>
      </c>
      <c r="L676" s="36"/>
    </row>
    <row r="677" spans="1:12" s="40" customFormat="1" ht="14.25" customHeight="1" x14ac:dyDescent="0.25">
      <c r="A677" s="38" t="s">
        <v>213</v>
      </c>
      <c r="B677" s="38" t="s">
        <v>21</v>
      </c>
      <c r="C677" s="38" t="s">
        <v>1992</v>
      </c>
      <c r="D677" s="38" t="s">
        <v>1364</v>
      </c>
      <c r="E677" s="38" t="s">
        <v>35</v>
      </c>
      <c r="F677" s="38" t="s">
        <v>1365</v>
      </c>
      <c r="G677" s="38" t="s">
        <v>1993</v>
      </c>
      <c r="H677" s="38" t="s">
        <v>2665</v>
      </c>
      <c r="I677" s="39">
        <v>29614.27</v>
      </c>
      <c r="J677" s="15">
        <f>VLOOKUP(LEFT(B677,5),[1]Percents!$C:$M,3,FALSE)</f>
        <v>0.70594999999999997</v>
      </c>
      <c r="K677" s="13">
        <f t="shared" si="11"/>
        <v>20906.193906500001</v>
      </c>
      <c r="L677" s="36"/>
    </row>
    <row r="678" spans="1:12" s="40" customFormat="1" ht="14.25" customHeight="1" x14ac:dyDescent="0.25">
      <c r="A678" s="38" t="s">
        <v>213</v>
      </c>
      <c r="B678" s="38" t="s">
        <v>270</v>
      </c>
      <c r="C678" s="38" t="s">
        <v>1994</v>
      </c>
      <c r="D678" s="38" t="s">
        <v>1314</v>
      </c>
      <c r="E678" s="38" t="s">
        <v>365</v>
      </c>
      <c r="F678" s="38" t="s">
        <v>1315</v>
      </c>
      <c r="G678" s="38" t="s">
        <v>1983</v>
      </c>
      <c r="H678" s="38" t="s">
        <v>2665</v>
      </c>
      <c r="I678" s="39">
        <v>103158.78</v>
      </c>
      <c r="J678" s="15">
        <f>VLOOKUP(LEFT(B678,5),[1]Percents!$C:$M,3,FALSE)</f>
        <v>0.91395000000000004</v>
      </c>
      <c r="K678" s="13">
        <f t="shared" si="11"/>
        <v>94281.966981000005</v>
      </c>
      <c r="L678" s="36"/>
    </row>
    <row r="679" spans="1:12" s="40" customFormat="1" ht="14.25" customHeight="1" x14ac:dyDescent="0.25">
      <c r="A679" s="38" t="s">
        <v>213</v>
      </c>
      <c r="B679" s="38" t="s">
        <v>154</v>
      </c>
      <c r="C679" s="38" t="s">
        <v>1995</v>
      </c>
      <c r="D679" s="38" t="s">
        <v>1411</v>
      </c>
      <c r="E679" s="38" t="s">
        <v>1412</v>
      </c>
      <c r="F679" s="38" t="s">
        <v>1413</v>
      </c>
      <c r="G679" s="38" t="s">
        <v>1735</v>
      </c>
      <c r="H679" s="38" t="s">
        <v>2665</v>
      </c>
      <c r="I679" s="39">
        <v>128000.98</v>
      </c>
      <c r="J679" s="15">
        <f>VLOOKUP(LEFT(B679,5),[1]Percents!$C:$M,3,FALSE)</f>
        <v>0.70594999999999997</v>
      </c>
      <c r="K679" s="13">
        <f t="shared" si="11"/>
        <v>90362.291830999995</v>
      </c>
      <c r="L679" s="36"/>
    </row>
    <row r="680" spans="1:12" s="40" customFormat="1" ht="14.25" customHeight="1" x14ac:dyDescent="0.25">
      <c r="A680" s="38" t="s">
        <v>213</v>
      </c>
      <c r="B680" s="38" t="s">
        <v>61</v>
      </c>
      <c r="C680" s="38" t="s">
        <v>1996</v>
      </c>
      <c r="D680" s="38" t="s">
        <v>1316</v>
      </c>
      <c r="E680" s="38" t="s">
        <v>567</v>
      </c>
      <c r="F680" s="38" t="s">
        <v>1317</v>
      </c>
      <c r="G680" s="38" t="s">
        <v>1997</v>
      </c>
      <c r="H680" s="38" t="s">
        <v>2665</v>
      </c>
      <c r="I680" s="39">
        <v>170731.08</v>
      </c>
      <c r="J680" s="15">
        <f>VLOOKUP(LEFT(B680,5),[1]Percents!$C:$M,3,FALSE)</f>
        <v>0.91395000000000004</v>
      </c>
      <c r="K680" s="13">
        <f t="shared" si="11"/>
        <v>156039.67056599999</v>
      </c>
      <c r="L680" s="36"/>
    </row>
    <row r="681" spans="1:12" s="40" customFormat="1" ht="14.25" customHeight="1" x14ac:dyDescent="0.25">
      <c r="A681" s="38" t="s">
        <v>213</v>
      </c>
      <c r="B681" s="38" t="s">
        <v>94</v>
      </c>
      <c r="C681" s="38" t="s">
        <v>5139</v>
      </c>
      <c r="D681" s="38" t="s">
        <v>5140</v>
      </c>
      <c r="E681" s="38" t="s">
        <v>95</v>
      </c>
      <c r="F681" s="38" t="s">
        <v>1414</v>
      </c>
      <c r="G681" s="38" t="s">
        <v>5106</v>
      </c>
      <c r="H681" s="38" t="s">
        <v>2665</v>
      </c>
      <c r="I681" s="39">
        <v>63.48</v>
      </c>
      <c r="J681" s="15">
        <f>VLOOKUP(LEFT(B681,5),[1]Percents!$C:$M,3,FALSE)</f>
        <v>0.91395000000000004</v>
      </c>
      <c r="K681" s="13">
        <f t="shared" si="11"/>
        <v>58.017546000000003</v>
      </c>
      <c r="L681" s="36"/>
    </row>
    <row r="682" spans="1:12" s="40" customFormat="1" ht="14.25" customHeight="1" x14ac:dyDescent="0.25">
      <c r="A682" s="38" t="s">
        <v>213</v>
      </c>
      <c r="B682" s="38" t="s">
        <v>94</v>
      </c>
      <c r="C682" s="38" t="s">
        <v>8095</v>
      </c>
      <c r="D682" s="38" t="s">
        <v>8096</v>
      </c>
      <c r="E682" s="38" t="s">
        <v>95</v>
      </c>
      <c r="F682" s="38" t="s">
        <v>1414</v>
      </c>
      <c r="G682" s="38" t="s">
        <v>8076</v>
      </c>
      <c r="H682" s="38" t="s">
        <v>2665</v>
      </c>
      <c r="I682" s="39">
        <v>14528.15</v>
      </c>
      <c r="J682" s="15">
        <f>VLOOKUP(LEFT(B682,5),[1]Percents!$C:$M,3,FALSE)</f>
        <v>0.91395000000000004</v>
      </c>
      <c r="K682" s="13">
        <f t="shared" si="11"/>
        <v>13278.0026925</v>
      </c>
      <c r="L682" s="36"/>
    </row>
    <row r="683" spans="1:12" s="40" customFormat="1" ht="14.25" customHeight="1" x14ac:dyDescent="0.25">
      <c r="A683" s="38" t="s">
        <v>213</v>
      </c>
      <c r="B683" s="38" t="s">
        <v>160</v>
      </c>
      <c r="C683" s="38" t="s">
        <v>1998</v>
      </c>
      <c r="D683" s="38" t="s">
        <v>1415</v>
      </c>
      <c r="E683" s="38" t="s">
        <v>6715</v>
      </c>
      <c r="F683" s="38" t="s">
        <v>1367</v>
      </c>
      <c r="G683" s="38" t="s">
        <v>1999</v>
      </c>
      <c r="H683" s="38" t="s">
        <v>2665</v>
      </c>
      <c r="I683" s="39">
        <v>232186.05</v>
      </c>
      <c r="J683" s="15">
        <f>VLOOKUP(LEFT(B683,5),[1]Percents!$C:$M,3,FALSE)</f>
        <v>0.70594999999999997</v>
      </c>
      <c r="K683" s="13">
        <f t="shared" si="11"/>
        <v>163911.74199749998</v>
      </c>
      <c r="L683" s="36"/>
    </row>
    <row r="684" spans="1:12" s="40" customFormat="1" ht="14.25" customHeight="1" x14ac:dyDescent="0.25">
      <c r="A684" s="38" t="s">
        <v>213</v>
      </c>
      <c r="B684" s="38" t="s">
        <v>160</v>
      </c>
      <c r="C684" s="38" t="s">
        <v>10427</v>
      </c>
      <c r="D684" s="38" t="s">
        <v>10428</v>
      </c>
      <c r="E684" s="38" t="s">
        <v>6715</v>
      </c>
      <c r="F684" s="38" t="s">
        <v>1367</v>
      </c>
      <c r="G684" s="38" t="s">
        <v>1721</v>
      </c>
      <c r="H684" s="38" t="s">
        <v>2665</v>
      </c>
      <c r="I684" s="39">
        <v>5606.73</v>
      </c>
      <c r="J684" s="15">
        <f>VLOOKUP(LEFT(B684,5),[1]Percents!$C:$M,3,FALSE)</f>
        <v>0.70594999999999997</v>
      </c>
      <c r="K684" s="13">
        <f t="shared" si="11"/>
        <v>3958.0710434999996</v>
      </c>
      <c r="L684" s="36"/>
    </row>
    <row r="685" spans="1:12" s="40" customFormat="1" ht="14.25" customHeight="1" x14ac:dyDescent="0.25">
      <c r="A685" s="38" t="s">
        <v>141</v>
      </c>
      <c r="B685" s="38" t="s">
        <v>245</v>
      </c>
      <c r="C685" s="38" t="s">
        <v>2000</v>
      </c>
      <c r="D685" s="38" t="s">
        <v>1416</v>
      </c>
      <c r="E685" s="38" t="s">
        <v>123</v>
      </c>
      <c r="F685" s="38" t="s">
        <v>1417</v>
      </c>
      <c r="G685" s="38" t="s">
        <v>1750</v>
      </c>
      <c r="H685" s="38" t="s">
        <v>2665</v>
      </c>
      <c r="I685" s="39">
        <v>102204.65</v>
      </c>
      <c r="J685" s="15">
        <f>VLOOKUP(LEFT(B685,5),[1]Percents!$C:$M,3,FALSE)</f>
        <v>0.1905</v>
      </c>
      <c r="K685" s="13">
        <f t="shared" si="11"/>
        <v>19469.985825</v>
      </c>
      <c r="L685" s="36"/>
    </row>
    <row r="686" spans="1:12" s="40" customFormat="1" ht="14.25" customHeight="1" x14ac:dyDescent="0.25">
      <c r="A686" s="38" t="s">
        <v>243</v>
      </c>
      <c r="B686" s="38" t="s">
        <v>314</v>
      </c>
      <c r="C686" s="38" t="s">
        <v>2001</v>
      </c>
      <c r="D686" s="38" t="s">
        <v>1418</v>
      </c>
      <c r="E686" s="38" t="s">
        <v>6705</v>
      </c>
      <c r="F686" s="38" t="s">
        <v>1419</v>
      </c>
      <c r="G686" s="38" t="s">
        <v>1750</v>
      </c>
      <c r="H686" s="38" t="s">
        <v>2665</v>
      </c>
      <c r="I686" s="39">
        <v>83669.149999999994</v>
      </c>
      <c r="J686" s="15">
        <f>VLOOKUP(LEFT(B686,5),[1]Percents!$C:$M,3,FALSE)</f>
        <v>0.90900000000000003</v>
      </c>
      <c r="K686" s="13">
        <f t="shared" si="11"/>
        <v>76055.25735</v>
      </c>
      <c r="L686" s="36"/>
    </row>
    <row r="687" spans="1:12" s="40" customFormat="1" ht="14.25" customHeight="1" x14ac:dyDescent="0.25">
      <c r="A687" s="38" t="s">
        <v>213</v>
      </c>
      <c r="B687" s="38" t="s">
        <v>53</v>
      </c>
      <c r="C687" s="38" t="s">
        <v>2002</v>
      </c>
      <c r="D687" s="38" t="s">
        <v>1420</v>
      </c>
      <c r="E687" s="38" t="s">
        <v>1366</v>
      </c>
      <c r="F687" s="38" t="s">
        <v>1421</v>
      </c>
      <c r="G687" s="38" t="s">
        <v>1750</v>
      </c>
      <c r="H687" s="38" t="s">
        <v>2665</v>
      </c>
      <c r="I687" s="39">
        <v>126741.4</v>
      </c>
      <c r="J687" s="15">
        <f>VLOOKUP(LEFT(B687,5),[1]Percents!$C:$M,3,FALSE)</f>
        <v>0.91395000000000004</v>
      </c>
      <c r="K687" s="13">
        <f t="shared" si="11"/>
        <v>115835.30253</v>
      </c>
      <c r="L687" s="36"/>
    </row>
    <row r="688" spans="1:12" s="40" customFormat="1" ht="14.25" customHeight="1" x14ac:dyDescent="0.25">
      <c r="A688" s="38" t="s">
        <v>213</v>
      </c>
      <c r="B688" s="38" t="s">
        <v>145</v>
      </c>
      <c r="C688" s="38" t="s">
        <v>5141</v>
      </c>
      <c r="D688" s="38" t="s">
        <v>5142</v>
      </c>
      <c r="E688" s="38" t="s">
        <v>320</v>
      </c>
      <c r="F688" s="38" t="s">
        <v>1422</v>
      </c>
      <c r="G688" s="38" t="s">
        <v>5106</v>
      </c>
      <c r="H688" s="38" t="s">
        <v>2665</v>
      </c>
      <c r="I688" s="39">
        <v>7285.69</v>
      </c>
      <c r="J688" s="15">
        <f>VLOOKUP(LEFT(B688,5),[1]Percents!$C:$M,3,FALSE)</f>
        <v>0.70594999999999997</v>
      </c>
      <c r="K688" s="13">
        <f t="shared" si="11"/>
        <v>5143.3328554999998</v>
      </c>
      <c r="L688" s="36"/>
    </row>
    <row r="689" spans="1:12" s="40" customFormat="1" ht="14.25" customHeight="1" x14ac:dyDescent="0.25">
      <c r="A689" s="38" t="s">
        <v>213</v>
      </c>
      <c r="B689" s="38" t="s">
        <v>145</v>
      </c>
      <c r="C689" s="38" t="s">
        <v>8097</v>
      </c>
      <c r="D689" s="38" t="s">
        <v>8098</v>
      </c>
      <c r="E689" s="38" t="s">
        <v>320</v>
      </c>
      <c r="F689" s="38" t="s">
        <v>1422</v>
      </c>
      <c r="G689" s="38" t="s">
        <v>8076</v>
      </c>
      <c r="H689" s="38" t="s">
        <v>2665</v>
      </c>
      <c r="I689" s="39">
        <v>108901.22</v>
      </c>
      <c r="J689" s="15">
        <f>VLOOKUP(LEFT(B689,5),[1]Percents!$C:$M,3,FALSE)</f>
        <v>0.70594999999999997</v>
      </c>
      <c r="K689" s="13">
        <f t="shared" si="11"/>
        <v>76878.816258999999</v>
      </c>
      <c r="L689" s="36"/>
    </row>
    <row r="690" spans="1:12" s="40" customFormat="1" ht="14.25" customHeight="1" x14ac:dyDescent="0.25">
      <c r="A690" s="38" t="s">
        <v>213</v>
      </c>
      <c r="B690" s="38" t="s">
        <v>61</v>
      </c>
      <c r="C690" s="38" t="s">
        <v>9347</v>
      </c>
      <c r="D690" s="38" t="s">
        <v>9348</v>
      </c>
      <c r="E690" s="38" t="s">
        <v>369</v>
      </c>
      <c r="F690" s="38" t="s">
        <v>1423</v>
      </c>
      <c r="G690" s="38" t="s">
        <v>1750</v>
      </c>
      <c r="H690" s="38" t="s">
        <v>2665</v>
      </c>
      <c r="I690" s="39">
        <v>4721.76</v>
      </c>
      <c r="J690" s="15">
        <f>VLOOKUP(LEFT(B690,5),[1]Percents!$C:$M,3,FALSE)</f>
        <v>0.91395000000000004</v>
      </c>
      <c r="K690" s="13">
        <f t="shared" si="11"/>
        <v>4315.4525520000007</v>
      </c>
      <c r="L690" s="36"/>
    </row>
    <row r="691" spans="1:12" s="40" customFormat="1" ht="14.25" customHeight="1" x14ac:dyDescent="0.25">
      <c r="A691" s="38" t="s">
        <v>213</v>
      </c>
      <c r="B691" s="38" t="s">
        <v>61</v>
      </c>
      <c r="C691" s="38" t="s">
        <v>3773</v>
      </c>
      <c r="D691" s="38" t="s">
        <v>3774</v>
      </c>
      <c r="E691" s="38" t="s">
        <v>369</v>
      </c>
      <c r="F691" s="38" t="s">
        <v>1423</v>
      </c>
      <c r="G691" s="38" t="s">
        <v>3357</v>
      </c>
      <c r="H691" s="38" t="s">
        <v>2665</v>
      </c>
      <c r="I691" s="41">
        <v>-8621.09</v>
      </c>
      <c r="J691" s="15">
        <f>VLOOKUP(LEFT(B691,5),[1]Percents!$C:$M,3,FALSE)</f>
        <v>0.91395000000000004</v>
      </c>
      <c r="K691" s="13">
        <f t="shared" si="11"/>
        <v>-7879.2452055000003</v>
      </c>
      <c r="L691" s="36"/>
    </row>
    <row r="692" spans="1:12" s="40" customFormat="1" ht="14.25" customHeight="1" x14ac:dyDescent="0.25">
      <c r="A692" s="38" t="s">
        <v>213</v>
      </c>
      <c r="B692" s="38" t="s">
        <v>153</v>
      </c>
      <c r="C692" s="38" t="s">
        <v>2003</v>
      </c>
      <c r="D692" s="38" t="s">
        <v>1469</v>
      </c>
      <c r="E692" s="38" t="s">
        <v>491</v>
      </c>
      <c r="F692" s="38" t="s">
        <v>1470</v>
      </c>
      <c r="G692" s="38" t="s">
        <v>1721</v>
      </c>
      <c r="H692" s="38" t="s">
        <v>2665</v>
      </c>
      <c r="I692" s="39">
        <v>136099.45000000001</v>
      </c>
      <c r="J692" s="15">
        <f>VLOOKUP(LEFT(B692,5),[1]Percents!$C:$M,3,FALSE)</f>
        <v>0.70594999999999997</v>
      </c>
      <c r="K692" s="13">
        <f t="shared" si="11"/>
        <v>96079.406727499998</v>
      </c>
      <c r="L692" s="36"/>
    </row>
    <row r="693" spans="1:12" s="40" customFormat="1" ht="14.25" customHeight="1" x14ac:dyDescent="0.25">
      <c r="A693" s="38" t="s">
        <v>141</v>
      </c>
      <c r="B693" s="38" t="s">
        <v>43</v>
      </c>
      <c r="C693" s="38" t="s">
        <v>2004</v>
      </c>
      <c r="D693" s="38" t="s">
        <v>1424</v>
      </c>
      <c r="E693" s="38" t="s">
        <v>228</v>
      </c>
      <c r="F693" s="38" t="s">
        <v>1425</v>
      </c>
      <c r="G693" s="38" t="s">
        <v>1750</v>
      </c>
      <c r="H693" s="38" t="s">
        <v>2665</v>
      </c>
      <c r="I693" s="39">
        <v>207842.72</v>
      </c>
      <c r="J693" s="15">
        <f>VLOOKUP(LEFT(B693,5),[1]Percents!$C:$M,3,FALSE)</f>
        <v>0.1905</v>
      </c>
      <c r="K693" s="13">
        <f t="shared" si="11"/>
        <v>39594.038160000004</v>
      </c>
      <c r="L693" s="36"/>
    </row>
    <row r="694" spans="1:12" s="40" customFormat="1" ht="14.25" customHeight="1" x14ac:dyDescent="0.25">
      <c r="A694" s="38" t="s">
        <v>213</v>
      </c>
      <c r="B694" s="38" t="s">
        <v>162</v>
      </c>
      <c r="C694" s="38" t="s">
        <v>2005</v>
      </c>
      <c r="D694" s="38" t="s">
        <v>1471</v>
      </c>
      <c r="E694" s="38" t="s">
        <v>263</v>
      </c>
      <c r="F694" s="38" t="s">
        <v>1472</v>
      </c>
      <c r="G694" s="38" t="s">
        <v>1721</v>
      </c>
      <c r="H694" s="38" t="s">
        <v>2665</v>
      </c>
      <c r="I694" s="39">
        <v>6045.67</v>
      </c>
      <c r="J694" s="15">
        <f>VLOOKUP(LEFT(B694,5),[1]Percents!$C:$M,3,FALSE)</f>
        <v>0.70594999999999997</v>
      </c>
      <c r="K694" s="13">
        <f t="shared" si="11"/>
        <v>4267.9407364999997</v>
      </c>
      <c r="L694" s="36"/>
    </row>
    <row r="695" spans="1:12" s="40" customFormat="1" ht="14.25" customHeight="1" x14ac:dyDescent="0.25">
      <c r="A695" s="38" t="s">
        <v>213</v>
      </c>
      <c r="B695" s="38" t="s">
        <v>162</v>
      </c>
      <c r="C695" s="38" t="s">
        <v>9897</v>
      </c>
      <c r="D695" s="38" t="s">
        <v>9898</v>
      </c>
      <c r="E695" s="38" t="s">
        <v>263</v>
      </c>
      <c r="F695" s="38" t="s">
        <v>1472</v>
      </c>
      <c r="G695" s="38" t="s">
        <v>1721</v>
      </c>
      <c r="H695" s="38" t="s">
        <v>2665</v>
      </c>
      <c r="I695" s="41">
        <v>-12.43</v>
      </c>
      <c r="J695" s="15">
        <f>VLOOKUP(LEFT(B695,5),[1]Percents!$C:$M,3,FALSE)</f>
        <v>0.70594999999999997</v>
      </c>
      <c r="K695" s="13">
        <f t="shared" si="11"/>
        <v>-8.7749584999999986</v>
      </c>
      <c r="L695" s="36"/>
    </row>
    <row r="696" spans="1:12" s="40" customFormat="1" ht="14.25" customHeight="1" x14ac:dyDescent="0.25">
      <c r="A696" s="38" t="s">
        <v>213</v>
      </c>
      <c r="B696" s="38" t="s">
        <v>270</v>
      </c>
      <c r="C696" s="38" t="s">
        <v>2006</v>
      </c>
      <c r="D696" s="38" t="s">
        <v>1473</v>
      </c>
      <c r="E696" s="38" t="s">
        <v>288</v>
      </c>
      <c r="F696" s="38" t="s">
        <v>1474</v>
      </c>
      <c r="G696" s="38" t="s">
        <v>1721</v>
      </c>
      <c r="H696" s="38" t="s">
        <v>2665</v>
      </c>
      <c r="I696" s="39">
        <v>111810.21</v>
      </c>
      <c r="J696" s="15">
        <f>VLOOKUP(LEFT(B696,5),[1]Percents!$C:$M,3,FALSE)</f>
        <v>0.91395000000000004</v>
      </c>
      <c r="K696" s="13">
        <f t="shared" si="11"/>
        <v>102188.94142950002</v>
      </c>
      <c r="L696" s="36"/>
    </row>
    <row r="697" spans="1:12" s="40" customFormat="1" ht="14.25" customHeight="1" x14ac:dyDescent="0.25">
      <c r="A697" s="38" t="s">
        <v>213</v>
      </c>
      <c r="B697" s="38" t="s">
        <v>495</v>
      </c>
      <c r="C697" s="38" t="s">
        <v>5143</v>
      </c>
      <c r="D697" s="38" t="s">
        <v>5144</v>
      </c>
      <c r="E697" s="38" t="s">
        <v>930</v>
      </c>
      <c r="F697" s="38" t="s">
        <v>1426</v>
      </c>
      <c r="G697" s="38" t="s">
        <v>5106</v>
      </c>
      <c r="H697" s="38" t="s">
        <v>2665</v>
      </c>
      <c r="I697" s="39">
        <v>90706.59</v>
      </c>
      <c r="J697" s="15">
        <f>VLOOKUP(LEFT(B697,5),[1]Percents!$C:$M,3,FALSE)</f>
        <v>0.91395000000000004</v>
      </c>
      <c r="K697" s="13">
        <f t="shared" si="11"/>
        <v>82901.287930499995</v>
      </c>
      <c r="L697" s="36"/>
    </row>
    <row r="698" spans="1:12" s="40" customFormat="1" ht="14.25" customHeight="1" x14ac:dyDescent="0.25">
      <c r="A698" s="38" t="s">
        <v>213</v>
      </c>
      <c r="B698" s="38" t="s">
        <v>233</v>
      </c>
      <c r="C698" s="38" t="s">
        <v>2008</v>
      </c>
      <c r="D698" s="38" t="s">
        <v>1475</v>
      </c>
      <c r="E698" s="38" t="s">
        <v>8</v>
      </c>
      <c r="F698" s="38" t="s">
        <v>1476</v>
      </c>
      <c r="G698" s="38" t="s">
        <v>2009</v>
      </c>
      <c r="H698" s="38" t="s">
        <v>2665</v>
      </c>
      <c r="I698" s="39">
        <v>57621.17</v>
      </c>
      <c r="J698" s="15">
        <f>VLOOKUP(LEFT(B698,5),[1]Percents!$C:$M,3,FALSE)</f>
        <v>0.70594999999999997</v>
      </c>
      <c r="K698" s="13">
        <f t="shared" si="11"/>
        <v>40677.664961499999</v>
      </c>
      <c r="L698" s="36"/>
    </row>
    <row r="699" spans="1:12" s="40" customFormat="1" ht="14.25" customHeight="1" x14ac:dyDescent="0.25">
      <c r="A699" s="38" t="s">
        <v>213</v>
      </c>
      <c r="B699" s="38" t="s">
        <v>1004</v>
      </c>
      <c r="C699" s="38" t="s">
        <v>2008</v>
      </c>
      <c r="D699" s="38" t="s">
        <v>1475</v>
      </c>
      <c r="E699" s="38" t="s">
        <v>8</v>
      </c>
      <c r="F699" s="38" t="s">
        <v>1476</v>
      </c>
      <c r="G699" s="38" t="s">
        <v>2009</v>
      </c>
      <c r="H699" s="38" t="s">
        <v>2665</v>
      </c>
      <c r="I699" s="39">
        <v>19469</v>
      </c>
      <c r="J699" s="15">
        <f>VLOOKUP(LEFT(B699,5),[1]Percents!$C:$M,3,FALSE)</f>
        <v>0.70594999999999997</v>
      </c>
      <c r="K699" s="13">
        <f t="shared" si="11"/>
        <v>13744.14055</v>
      </c>
      <c r="L699" s="36"/>
    </row>
    <row r="700" spans="1:12" s="40" customFormat="1" ht="14.25" customHeight="1" x14ac:dyDescent="0.25">
      <c r="A700" s="38" t="s">
        <v>213</v>
      </c>
      <c r="B700" s="38" t="s">
        <v>285</v>
      </c>
      <c r="C700" s="38" t="s">
        <v>2010</v>
      </c>
      <c r="D700" s="38" t="s">
        <v>1477</v>
      </c>
      <c r="E700" s="38" t="s">
        <v>610</v>
      </c>
      <c r="F700" s="38" t="s">
        <v>1478</v>
      </c>
      <c r="G700" s="38" t="s">
        <v>2556</v>
      </c>
      <c r="H700" s="38" t="s">
        <v>2665</v>
      </c>
      <c r="I700" s="39">
        <v>170235.5</v>
      </c>
      <c r="J700" s="15">
        <f>VLOOKUP(LEFT(B700,5),[1]Percents!$C:$M,3,FALSE)</f>
        <v>0.91395000000000004</v>
      </c>
      <c r="K700" s="13">
        <f t="shared" si="11"/>
        <v>155586.73522500001</v>
      </c>
      <c r="L700" s="36"/>
    </row>
    <row r="701" spans="1:12" s="40" customFormat="1" ht="14.25" customHeight="1" x14ac:dyDescent="0.25">
      <c r="A701" s="38" t="s">
        <v>213</v>
      </c>
      <c r="B701" s="38" t="s">
        <v>285</v>
      </c>
      <c r="C701" s="38" t="s">
        <v>2011</v>
      </c>
      <c r="D701" s="38" t="s">
        <v>1479</v>
      </c>
      <c r="E701" s="38" t="s">
        <v>1480</v>
      </c>
      <c r="F701" s="38" t="s">
        <v>1481</v>
      </c>
      <c r="G701" s="38" t="s">
        <v>1721</v>
      </c>
      <c r="H701" s="38" t="s">
        <v>2665</v>
      </c>
      <c r="I701" s="39">
        <v>142098.23999999999</v>
      </c>
      <c r="J701" s="15">
        <f>VLOOKUP(LEFT(B701,5),[1]Percents!$C:$M,3,FALSE)</f>
        <v>0.91395000000000004</v>
      </c>
      <c r="K701" s="13">
        <f t="shared" si="11"/>
        <v>129870.68644799999</v>
      </c>
      <c r="L701" s="36"/>
    </row>
    <row r="702" spans="1:12" s="40" customFormat="1" ht="14.25" customHeight="1" x14ac:dyDescent="0.25">
      <c r="A702" s="38" t="s">
        <v>213</v>
      </c>
      <c r="B702" s="38" t="s">
        <v>270</v>
      </c>
      <c r="C702" s="38" t="s">
        <v>8603</v>
      </c>
      <c r="D702" s="38" t="s">
        <v>8604</v>
      </c>
      <c r="E702" s="38" t="s">
        <v>1435</v>
      </c>
      <c r="F702" s="38" t="s">
        <v>8605</v>
      </c>
      <c r="G702" s="38" t="s">
        <v>1735</v>
      </c>
      <c r="H702" s="38" t="s">
        <v>2665</v>
      </c>
      <c r="I702" s="41">
        <v>-0.68</v>
      </c>
      <c r="J702" s="15">
        <f>VLOOKUP(LEFT(B702,5),[1]Percents!$C:$M,3,FALSE)</f>
        <v>0.91395000000000004</v>
      </c>
      <c r="K702" s="13">
        <f t="shared" si="11"/>
        <v>-0.62148600000000009</v>
      </c>
      <c r="L702" s="36"/>
    </row>
    <row r="703" spans="1:12" s="40" customFormat="1" ht="14.25" customHeight="1" x14ac:dyDescent="0.25">
      <c r="A703" s="38" t="s">
        <v>213</v>
      </c>
      <c r="B703" s="38" t="s">
        <v>2</v>
      </c>
      <c r="C703" s="38" t="s">
        <v>2012</v>
      </c>
      <c r="D703" s="38" t="s">
        <v>1599</v>
      </c>
      <c r="E703" s="38" t="s">
        <v>127</v>
      </c>
      <c r="F703" s="38" t="s">
        <v>1600</v>
      </c>
      <c r="G703" s="38" t="s">
        <v>1721</v>
      </c>
      <c r="H703" s="38" t="s">
        <v>2665</v>
      </c>
      <c r="I703" s="39">
        <v>12886.55</v>
      </c>
      <c r="J703" s="15">
        <f>VLOOKUP(LEFT(B703,5),[1]Percents!$C:$M,3,FALSE)</f>
        <v>0.70594999999999997</v>
      </c>
      <c r="K703" s="13">
        <f t="shared" si="11"/>
        <v>9097.2599724999982</v>
      </c>
      <c r="L703" s="36"/>
    </row>
    <row r="704" spans="1:12" s="40" customFormat="1" ht="14.25" customHeight="1" x14ac:dyDescent="0.25">
      <c r="A704" s="38" t="s">
        <v>213</v>
      </c>
      <c r="B704" s="38" t="s">
        <v>162</v>
      </c>
      <c r="C704" s="38" t="s">
        <v>2013</v>
      </c>
      <c r="D704" s="38" t="s">
        <v>1482</v>
      </c>
      <c r="E704" s="38" t="s">
        <v>264</v>
      </c>
      <c r="F704" s="38" t="s">
        <v>1483</v>
      </c>
      <c r="G704" s="38" t="s">
        <v>1721</v>
      </c>
      <c r="H704" s="38" t="s">
        <v>2665</v>
      </c>
      <c r="I704" s="39">
        <v>135699.06</v>
      </c>
      <c r="J704" s="15">
        <f>VLOOKUP(LEFT(B704,5),[1]Percents!$C:$M,3,FALSE)</f>
        <v>0.70594999999999997</v>
      </c>
      <c r="K704" s="13">
        <f t="shared" si="11"/>
        <v>95796.751406999989</v>
      </c>
      <c r="L704" s="36"/>
    </row>
    <row r="705" spans="1:12" s="40" customFormat="1" ht="14.25" customHeight="1" x14ac:dyDescent="0.25">
      <c r="A705" s="38" t="s">
        <v>243</v>
      </c>
      <c r="B705" s="38" t="s">
        <v>314</v>
      </c>
      <c r="C705" s="38" t="s">
        <v>2014</v>
      </c>
      <c r="D705" s="38" t="s">
        <v>1484</v>
      </c>
      <c r="E705" s="38" t="s">
        <v>315</v>
      </c>
      <c r="F705" s="38" t="s">
        <v>1485</v>
      </c>
      <c r="G705" s="38" t="s">
        <v>1721</v>
      </c>
      <c r="H705" s="38" t="s">
        <v>2665</v>
      </c>
      <c r="I705" s="39">
        <v>8182.25</v>
      </c>
      <c r="J705" s="15">
        <f>VLOOKUP(LEFT(B705,5),[1]Percents!$C:$M,3,FALSE)</f>
        <v>0.90900000000000003</v>
      </c>
      <c r="K705" s="13">
        <f t="shared" si="11"/>
        <v>7437.66525</v>
      </c>
      <c r="L705" s="36"/>
    </row>
    <row r="706" spans="1:12" s="40" customFormat="1" ht="14.25" customHeight="1" x14ac:dyDescent="0.25">
      <c r="A706" s="38" t="s">
        <v>213</v>
      </c>
      <c r="B706" s="38" t="s">
        <v>21</v>
      </c>
      <c r="C706" s="38" t="s">
        <v>4975</v>
      </c>
      <c r="D706" s="38" t="s">
        <v>4976</v>
      </c>
      <c r="E706" s="38" t="s">
        <v>6703</v>
      </c>
      <c r="F706" s="38" t="s">
        <v>1601</v>
      </c>
      <c r="G706" s="38" t="s">
        <v>4957</v>
      </c>
      <c r="H706" s="38" t="s">
        <v>2665</v>
      </c>
      <c r="I706" s="39">
        <v>2513.46</v>
      </c>
      <c r="J706" s="15">
        <f>VLOOKUP(LEFT(B706,5),[1]Percents!$C:$M,3,FALSE)</f>
        <v>0.70594999999999997</v>
      </c>
      <c r="K706" s="13">
        <f t="shared" si="11"/>
        <v>1774.3770869999998</v>
      </c>
      <c r="L706" s="36"/>
    </row>
    <row r="707" spans="1:12" s="40" customFormat="1" ht="14.25" customHeight="1" x14ac:dyDescent="0.25">
      <c r="A707" s="38" t="s">
        <v>213</v>
      </c>
      <c r="B707" s="38" t="s">
        <v>21</v>
      </c>
      <c r="C707" s="38" t="s">
        <v>7881</v>
      </c>
      <c r="D707" s="38" t="s">
        <v>7882</v>
      </c>
      <c r="E707" s="38" t="s">
        <v>6703</v>
      </c>
      <c r="F707" s="38" t="s">
        <v>1601</v>
      </c>
      <c r="G707" s="38" t="s">
        <v>7869</v>
      </c>
      <c r="H707" s="38" t="s">
        <v>2665</v>
      </c>
      <c r="I707" s="39">
        <v>87973.06</v>
      </c>
      <c r="J707" s="15">
        <f>VLOOKUP(LEFT(B707,5),[1]Percents!$C:$M,3,FALSE)</f>
        <v>0.70594999999999997</v>
      </c>
      <c r="K707" s="13">
        <f t="shared" si="11"/>
        <v>62104.581706999998</v>
      </c>
      <c r="L707" s="36"/>
    </row>
    <row r="708" spans="1:12" s="40" customFormat="1" ht="14.25" customHeight="1" x14ac:dyDescent="0.25">
      <c r="A708" s="38" t="s">
        <v>213</v>
      </c>
      <c r="B708" s="38" t="s">
        <v>270</v>
      </c>
      <c r="C708" s="38" t="s">
        <v>2015</v>
      </c>
      <c r="D708" s="38" t="s">
        <v>1486</v>
      </c>
      <c r="E708" s="38" t="s">
        <v>1487</v>
      </c>
      <c r="F708" s="38" t="s">
        <v>1488</v>
      </c>
      <c r="G708" s="38" t="s">
        <v>1721</v>
      </c>
      <c r="H708" s="38" t="s">
        <v>2665</v>
      </c>
      <c r="I708" s="39">
        <v>29529.22</v>
      </c>
      <c r="J708" s="15">
        <f>VLOOKUP(LEFT(B708,5),[1]Percents!$C:$M,3,FALSE)</f>
        <v>0.91395000000000004</v>
      </c>
      <c r="K708" s="13">
        <f t="shared" si="11"/>
        <v>26988.230619000002</v>
      </c>
      <c r="L708" s="36"/>
    </row>
    <row r="709" spans="1:12" s="40" customFormat="1" ht="14.25" customHeight="1" x14ac:dyDescent="0.25">
      <c r="A709" s="38" t="s">
        <v>213</v>
      </c>
      <c r="B709" s="38" t="s">
        <v>292</v>
      </c>
      <c r="C709" s="38" t="s">
        <v>2017</v>
      </c>
      <c r="D709" s="38" t="s">
        <v>1489</v>
      </c>
      <c r="E709" s="38" t="s">
        <v>167</v>
      </c>
      <c r="F709" s="38" t="s">
        <v>1490</v>
      </c>
      <c r="G709" s="38" t="s">
        <v>2018</v>
      </c>
      <c r="H709" s="38" t="s">
        <v>2665</v>
      </c>
      <c r="I709" s="39">
        <v>163039.54999999999</v>
      </c>
      <c r="J709" s="15">
        <f>VLOOKUP(LEFT(B709,5),[1]Percents!$C:$M,3,FALSE)</f>
        <v>0.70594999999999997</v>
      </c>
      <c r="K709" s="13">
        <f t="shared" si="11"/>
        <v>115097.77032249999</v>
      </c>
      <c r="L709" s="36"/>
    </row>
    <row r="710" spans="1:12" s="40" customFormat="1" ht="14.25" customHeight="1" x14ac:dyDescent="0.25">
      <c r="A710" s="38" t="s">
        <v>213</v>
      </c>
      <c r="B710" s="38" t="s">
        <v>53</v>
      </c>
      <c r="C710" s="38" t="s">
        <v>2019</v>
      </c>
      <c r="D710" s="38" t="s">
        <v>1491</v>
      </c>
      <c r="E710" s="38" t="s">
        <v>1366</v>
      </c>
      <c r="F710" s="38" t="s">
        <v>1492</v>
      </c>
      <c r="G710" s="38" t="s">
        <v>2020</v>
      </c>
      <c r="H710" s="38" t="s">
        <v>2665</v>
      </c>
      <c r="I710" s="39">
        <v>20021.599999999999</v>
      </c>
      <c r="J710" s="15">
        <f>VLOOKUP(LEFT(B710,5),[1]Percents!$C:$M,3,FALSE)</f>
        <v>0.91395000000000004</v>
      </c>
      <c r="K710" s="13">
        <f t="shared" si="11"/>
        <v>18298.741320000001</v>
      </c>
      <c r="L710" s="36"/>
    </row>
    <row r="711" spans="1:12" s="40" customFormat="1" ht="14.25" customHeight="1" x14ac:dyDescent="0.25">
      <c r="A711" s="38" t="s">
        <v>213</v>
      </c>
      <c r="B711" s="38" t="s">
        <v>162</v>
      </c>
      <c r="C711" s="38" t="s">
        <v>2021</v>
      </c>
      <c r="D711" s="38" t="s">
        <v>1493</v>
      </c>
      <c r="E711" s="38" t="s">
        <v>412</v>
      </c>
      <c r="F711" s="38" t="s">
        <v>1494</v>
      </c>
      <c r="G711" s="38" t="s">
        <v>1771</v>
      </c>
      <c r="H711" s="38" t="s">
        <v>2665</v>
      </c>
      <c r="I711" s="39">
        <v>129715.77</v>
      </c>
      <c r="J711" s="15">
        <f>VLOOKUP(LEFT(B711,5),[1]Percents!$C:$M,3,FALSE)</f>
        <v>0.70594999999999997</v>
      </c>
      <c r="K711" s="13">
        <f t="shared" si="11"/>
        <v>91572.847831499996</v>
      </c>
      <c r="L711" s="36"/>
    </row>
    <row r="712" spans="1:12" s="40" customFormat="1" ht="14.25" customHeight="1" x14ac:dyDescent="0.25">
      <c r="A712" s="38" t="s">
        <v>213</v>
      </c>
      <c r="B712" s="38" t="s">
        <v>270</v>
      </c>
      <c r="C712" s="38" t="s">
        <v>2022</v>
      </c>
      <c r="D712" s="38" t="s">
        <v>1495</v>
      </c>
      <c r="E712" s="38" t="s">
        <v>255</v>
      </c>
      <c r="F712" s="38" t="s">
        <v>1496</v>
      </c>
      <c r="G712" s="38" t="s">
        <v>2023</v>
      </c>
      <c r="H712" s="38" t="s">
        <v>2665</v>
      </c>
      <c r="I712" s="39">
        <v>107201.92</v>
      </c>
      <c r="J712" s="15">
        <f>VLOOKUP(LEFT(B712,5),[1]Percents!$C:$M,3,FALSE)</f>
        <v>0.91395000000000004</v>
      </c>
      <c r="K712" s="13">
        <f t="shared" si="11"/>
        <v>97977.194784000007</v>
      </c>
      <c r="L712" s="36"/>
    </row>
    <row r="713" spans="1:12" s="40" customFormat="1" ht="14.25" customHeight="1" x14ac:dyDescent="0.25">
      <c r="A713" s="38" t="s">
        <v>213</v>
      </c>
      <c r="B713" s="38" t="s">
        <v>21</v>
      </c>
      <c r="C713" s="38" t="s">
        <v>2024</v>
      </c>
      <c r="D713" s="38" t="s">
        <v>1603</v>
      </c>
      <c r="E713" s="38" t="s">
        <v>1604</v>
      </c>
      <c r="F713" s="38" t="s">
        <v>1605</v>
      </c>
      <c r="G713" s="38" t="s">
        <v>2025</v>
      </c>
      <c r="H713" s="38" t="s">
        <v>2665</v>
      </c>
      <c r="I713" s="39">
        <v>11898.98</v>
      </c>
      <c r="J713" s="15">
        <f>VLOOKUP(LEFT(B713,5),[1]Percents!$C:$M,3,FALSE)</f>
        <v>0.70594999999999997</v>
      </c>
      <c r="K713" s="13">
        <f t="shared" si="11"/>
        <v>8400.0849309999994</v>
      </c>
      <c r="L713" s="36"/>
    </row>
    <row r="714" spans="1:12" s="40" customFormat="1" ht="14.25" customHeight="1" x14ac:dyDescent="0.25">
      <c r="A714" s="38" t="s">
        <v>213</v>
      </c>
      <c r="B714" s="38" t="s">
        <v>147</v>
      </c>
      <c r="C714" s="38" t="s">
        <v>2026</v>
      </c>
      <c r="D714" s="38" t="s">
        <v>1497</v>
      </c>
      <c r="E714" s="38" t="s">
        <v>76</v>
      </c>
      <c r="F714" s="38" t="s">
        <v>1498</v>
      </c>
      <c r="G714" s="38" t="s">
        <v>1735</v>
      </c>
      <c r="H714" s="38" t="s">
        <v>2665</v>
      </c>
      <c r="I714" s="39">
        <v>142416.73000000001</v>
      </c>
      <c r="J714" s="15">
        <f>VLOOKUP(LEFT(B714,5),[1]Percents!$C:$M,3,FALSE)</f>
        <v>0.91395000000000004</v>
      </c>
      <c r="K714" s="13">
        <f t="shared" si="11"/>
        <v>130161.77038350001</v>
      </c>
      <c r="L714" s="36"/>
    </row>
    <row r="715" spans="1:12" s="40" customFormat="1" ht="14.25" customHeight="1" x14ac:dyDescent="0.25">
      <c r="A715" s="38" t="s">
        <v>213</v>
      </c>
      <c r="B715" s="38" t="s">
        <v>21</v>
      </c>
      <c r="C715" s="38" t="s">
        <v>8099</v>
      </c>
      <c r="D715" s="38" t="s">
        <v>8100</v>
      </c>
      <c r="E715" s="38" t="s">
        <v>6703</v>
      </c>
      <c r="F715" s="38" t="s">
        <v>1499</v>
      </c>
      <c r="G715" s="38" t="s">
        <v>8076</v>
      </c>
      <c r="H715" s="38" t="s">
        <v>2665</v>
      </c>
      <c r="I715" s="39">
        <v>9187.19</v>
      </c>
      <c r="J715" s="15">
        <f>VLOOKUP(LEFT(B715,5),[1]Percents!$C:$M,3,FALSE)</f>
        <v>0.70594999999999997</v>
      </c>
      <c r="K715" s="13">
        <f t="shared" si="11"/>
        <v>6485.6967805000004</v>
      </c>
      <c r="L715" s="36"/>
    </row>
    <row r="716" spans="1:12" s="40" customFormat="1" ht="14.25" customHeight="1" x14ac:dyDescent="0.25">
      <c r="A716" s="38" t="s">
        <v>213</v>
      </c>
      <c r="B716" s="38" t="s">
        <v>211</v>
      </c>
      <c r="C716" s="38" t="s">
        <v>2027</v>
      </c>
      <c r="D716" s="38" t="s">
        <v>1606</v>
      </c>
      <c r="E716" s="38" t="s">
        <v>352</v>
      </c>
      <c r="F716" s="38" t="s">
        <v>1607</v>
      </c>
      <c r="G716" s="38" t="s">
        <v>1766</v>
      </c>
      <c r="H716" s="38" t="s">
        <v>2665</v>
      </c>
      <c r="I716" s="39">
        <v>111451.92</v>
      </c>
      <c r="J716" s="15">
        <f>VLOOKUP(LEFT(B716,5),[1]Percents!$C:$M,3,FALSE)</f>
        <v>0.91395000000000004</v>
      </c>
      <c r="K716" s="13">
        <f t="shared" si="11"/>
        <v>101861.482284</v>
      </c>
      <c r="L716" s="36"/>
    </row>
    <row r="717" spans="1:12" s="40" customFormat="1" ht="14.25" customHeight="1" x14ac:dyDescent="0.25">
      <c r="A717" s="38" t="s">
        <v>65</v>
      </c>
      <c r="B717" s="38" t="s">
        <v>1135</v>
      </c>
      <c r="C717" s="38" t="s">
        <v>8606</v>
      </c>
      <c r="D717" s="38" t="s">
        <v>8607</v>
      </c>
      <c r="E717" s="38" t="s">
        <v>1608</v>
      </c>
      <c r="F717" s="38" t="s">
        <v>8608</v>
      </c>
      <c r="G717" s="38" t="s">
        <v>1771</v>
      </c>
      <c r="H717" s="38" t="s">
        <v>2665</v>
      </c>
      <c r="I717" s="41">
        <v>-405.33</v>
      </c>
      <c r="J717" s="15">
        <f>VLOOKUP(LEFT(B717,5),[1]Percents!$C:$M,3,FALSE)</f>
        <v>1</v>
      </c>
      <c r="K717" s="13">
        <f t="shared" si="11"/>
        <v>-405.33</v>
      </c>
      <c r="L717" s="36"/>
    </row>
    <row r="718" spans="1:12" s="40" customFormat="1" ht="14.25" customHeight="1" x14ac:dyDescent="0.25">
      <c r="A718" s="38" t="s">
        <v>213</v>
      </c>
      <c r="B718" s="38" t="s">
        <v>495</v>
      </c>
      <c r="C718" s="38" t="s">
        <v>2028</v>
      </c>
      <c r="D718" s="38" t="s">
        <v>1609</v>
      </c>
      <c r="E718" s="38" t="s">
        <v>930</v>
      </c>
      <c r="F718" s="38" t="s">
        <v>1610</v>
      </c>
      <c r="G718" s="38" t="s">
        <v>2029</v>
      </c>
      <c r="H718" s="38" t="s">
        <v>2665</v>
      </c>
      <c r="I718" s="39">
        <v>125151.18</v>
      </c>
      <c r="J718" s="15">
        <f>VLOOKUP(LEFT(B718,5),[1]Percents!$C:$M,3,FALSE)</f>
        <v>0.91395000000000004</v>
      </c>
      <c r="K718" s="13">
        <f t="shared" si="11"/>
        <v>114381.920961</v>
      </c>
      <c r="L718" s="36"/>
    </row>
    <row r="719" spans="1:12" s="40" customFormat="1" ht="14.25" customHeight="1" x14ac:dyDescent="0.25">
      <c r="A719" s="38" t="s">
        <v>213</v>
      </c>
      <c r="B719" s="38" t="s">
        <v>495</v>
      </c>
      <c r="C719" s="38" t="s">
        <v>12435</v>
      </c>
      <c r="D719" s="38" t="s">
        <v>12436</v>
      </c>
      <c r="E719" s="38" t="s">
        <v>930</v>
      </c>
      <c r="F719" s="38" t="s">
        <v>1610</v>
      </c>
      <c r="G719" s="38" t="s">
        <v>3357</v>
      </c>
      <c r="H719" s="38" t="s">
        <v>2665</v>
      </c>
      <c r="I719" s="41">
        <v>-5.54</v>
      </c>
      <c r="J719" s="15">
        <f>VLOOKUP(LEFT(B719,5),[1]Percents!$C:$M,3,FALSE)</f>
        <v>0.91395000000000004</v>
      </c>
      <c r="K719" s="13">
        <f t="shared" si="11"/>
        <v>-5.0632830000000002</v>
      </c>
      <c r="L719" s="36"/>
    </row>
    <row r="720" spans="1:12" s="40" customFormat="1" ht="14.25" customHeight="1" x14ac:dyDescent="0.25">
      <c r="A720" s="38" t="s">
        <v>213</v>
      </c>
      <c r="B720" s="38" t="s">
        <v>53</v>
      </c>
      <c r="C720" s="38" t="s">
        <v>2030</v>
      </c>
      <c r="D720" s="38" t="s">
        <v>1611</v>
      </c>
      <c r="E720" s="38" t="s">
        <v>1612</v>
      </c>
      <c r="F720" s="38" t="s">
        <v>1613</v>
      </c>
      <c r="G720" s="38" t="s">
        <v>2031</v>
      </c>
      <c r="H720" s="38" t="s">
        <v>2665</v>
      </c>
      <c r="I720" s="39">
        <v>2741.87</v>
      </c>
      <c r="J720" s="15">
        <f>VLOOKUP(LEFT(B720,5),[1]Percents!$C:$M,3,FALSE)</f>
        <v>0.91395000000000004</v>
      </c>
      <c r="K720" s="13">
        <f t="shared" si="11"/>
        <v>2505.9320865</v>
      </c>
      <c r="L720" s="36"/>
    </row>
    <row r="721" spans="1:12" s="40" customFormat="1" ht="14.25" customHeight="1" x14ac:dyDescent="0.25">
      <c r="A721" s="38" t="s">
        <v>213</v>
      </c>
      <c r="B721" s="38" t="s">
        <v>1615</v>
      </c>
      <c r="C721" s="38" t="s">
        <v>2032</v>
      </c>
      <c r="D721" s="38" t="s">
        <v>1614</v>
      </c>
      <c r="E721" s="38" t="s">
        <v>771</v>
      </c>
      <c r="F721" s="38" t="s">
        <v>1616</v>
      </c>
      <c r="G721" s="38" t="s">
        <v>1766</v>
      </c>
      <c r="H721" s="38" t="s">
        <v>2665</v>
      </c>
      <c r="I721" s="39">
        <v>144449.70000000001</v>
      </c>
      <c r="J721" s="15">
        <f>VLOOKUP(LEFT(B721,5),[1]Percents!$C:$M,3,FALSE)</f>
        <v>0.70594999999999997</v>
      </c>
      <c r="K721" s="13">
        <f t="shared" si="11"/>
        <v>101974.265715</v>
      </c>
      <c r="L721" s="36"/>
    </row>
    <row r="722" spans="1:12" s="40" customFormat="1" ht="14.25" customHeight="1" x14ac:dyDescent="0.25">
      <c r="A722" s="38" t="s">
        <v>213</v>
      </c>
      <c r="B722" s="38" t="s">
        <v>53</v>
      </c>
      <c r="C722" s="38" t="s">
        <v>11673</v>
      </c>
      <c r="D722" s="38" t="s">
        <v>11674</v>
      </c>
      <c r="E722" s="38" t="s">
        <v>11675</v>
      </c>
      <c r="F722" s="38" t="s">
        <v>11676</v>
      </c>
      <c r="G722" s="38" t="s">
        <v>1851</v>
      </c>
      <c r="H722" s="38" t="s">
        <v>2665</v>
      </c>
      <c r="I722" s="41">
        <v>-978.78</v>
      </c>
      <c r="J722" s="15">
        <f>VLOOKUP(LEFT(B722,5),[1]Percents!$C:$M,3,FALSE)</f>
        <v>0.91395000000000004</v>
      </c>
      <c r="K722" s="13">
        <f t="shared" si="11"/>
        <v>-894.55598099999997</v>
      </c>
      <c r="L722" s="36"/>
    </row>
    <row r="723" spans="1:12" s="40" customFormat="1" ht="14.25" customHeight="1" x14ac:dyDescent="0.25">
      <c r="A723" s="38" t="s">
        <v>213</v>
      </c>
      <c r="B723" s="38" t="s">
        <v>61</v>
      </c>
      <c r="C723" s="38" t="s">
        <v>5807</v>
      </c>
      <c r="D723" s="38" t="s">
        <v>5808</v>
      </c>
      <c r="E723" s="38" t="s">
        <v>367</v>
      </c>
      <c r="F723" s="38" t="s">
        <v>1617</v>
      </c>
      <c r="G723" s="38" t="s">
        <v>5782</v>
      </c>
      <c r="H723" s="38" t="s">
        <v>2665</v>
      </c>
      <c r="I723" s="39">
        <v>42353.46</v>
      </c>
      <c r="J723" s="15">
        <f>VLOOKUP(LEFT(B723,5),[1]Percents!$C:$M,3,FALSE)</f>
        <v>0.91395000000000004</v>
      </c>
      <c r="K723" s="13">
        <f t="shared" si="11"/>
        <v>38708.944767000001</v>
      </c>
      <c r="L723" s="36"/>
    </row>
    <row r="724" spans="1:12" s="40" customFormat="1" ht="14.25" customHeight="1" x14ac:dyDescent="0.25">
      <c r="A724" s="38" t="s">
        <v>213</v>
      </c>
      <c r="B724" s="38" t="s">
        <v>61</v>
      </c>
      <c r="C724" s="38" t="s">
        <v>9349</v>
      </c>
      <c r="D724" s="38" t="s">
        <v>9350</v>
      </c>
      <c r="E724" s="38" t="s">
        <v>367</v>
      </c>
      <c r="F724" s="38" t="s">
        <v>1617</v>
      </c>
      <c r="G724" s="38" t="s">
        <v>9320</v>
      </c>
      <c r="H724" s="38" t="s">
        <v>2665</v>
      </c>
      <c r="I724" s="39">
        <v>92547.02</v>
      </c>
      <c r="J724" s="15">
        <f>VLOOKUP(LEFT(B724,5),[1]Percents!$C:$M,3,FALSE)</f>
        <v>0.91395000000000004</v>
      </c>
      <c r="K724" s="13">
        <f t="shared" si="11"/>
        <v>84583.348929000014</v>
      </c>
      <c r="L724" s="36"/>
    </row>
    <row r="725" spans="1:12" s="40" customFormat="1" ht="14.25" customHeight="1" x14ac:dyDescent="0.25">
      <c r="A725" s="38" t="s">
        <v>213</v>
      </c>
      <c r="B725" s="38" t="s">
        <v>61</v>
      </c>
      <c r="C725" s="38" t="s">
        <v>9899</v>
      </c>
      <c r="D725" s="38" t="s">
        <v>9900</v>
      </c>
      <c r="E725" s="38" t="s">
        <v>367</v>
      </c>
      <c r="F725" s="38" t="s">
        <v>1617</v>
      </c>
      <c r="G725" s="38" t="s">
        <v>9320</v>
      </c>
      <c r="H725" s="38" t="s">
        <v>2665</v>
      </c>
      <c r="I725" s="39">
        <v>14243.42</v>
      </c>
      <c r="J725" s="15">
        <f>VLOOKUP(LEFT(B725,5),[1]Percents!$C:$M,3,FALSE)</f>
        <v>0.91395000000000004</v>
      </c>
      <c r="K725" s="13">
        <f t="shared" si="11"/>
        <v>13017.773709000001</v>
      </c>
      <c r="L725" s="36"/>
    </row>
    <row r="726" spans="1:12" s="40" customFormat="1" ht="14.25" customHeight="1" x14ac:dyDescent="0.25">
      <c r="A726" s="38" t="s">
        <v>213</v>
      </c>
      <c r="B726" s="38" t="s">
        <v>166</v>
      </c>
      <c r="C726" s="38" t="s">
        <v>2034</v>
      </c>
      <c r="D726" s="38" t="s">
        <v>1618</v>
      </c>
      <c r="E726" s="38" t="s">
        <v>1350</v>
      </c>
      <c r="F726" s="38" t="s">
        <v>1619</v>
      </c>
      <c r="G726" s="38" t="s">
        <v>1735</v>
      </c>
      <c r="H726" s="38" t="s">
        <v>2665</v>
      </c>
      <c r="I726" s="39">
        <v>118378.29</v>
      </c>
      <c r="J726" s="15">
        <f>VLOOKUP(LEFT(B726,5),[1]Percents!$C:$M,3,FALSE)</f>
        <v>0.70594999999999997</v>
      </c>
      <c r="K726" s="13">
        <f t="shared" si="11"/>
        <v>83569.15382549999</v>
      </c>
      <c r="L726" s="36"/>
    </row>
    <row r="727" spans="1:12" s="40" customFormat="1" ht="14.25" customHeight="1" x14ac:dyDescent="0.25">
      <c r="A727" s="38" t="s">
        <v>213</v>
      </c>
      <c r="B727" s="38" t="s">
        <v>53</v>
      </c>
      <c r="C727" s="38" t="s">
        <v>2035</v>
      </c>
      <c r="D727" s="38" t="s">
        <v>1620</v>
      </c>
      <c r="E727" s="38" t="s">
        <v>538</v>
      </c>
      <c r="F727" s="38" t="s">
        <v>1621</v>
      </c>
      <c r="G727" s="38" t="s">
        <v>1851</v>
      </c>
      <c r="H727" s="38" t="s">
        <v>2665</v>
      </c>
      <c r="I727" s="39">
        <v>95609.47</v>
      </c>
      <c r="J727" s="15">
        <f>VLOOKUP(LEFT(B727,5),[1]Percents!$C:$M,3,FALSE)</f>
        <v>0.91395000000000004</v>
      </c>
      <c r="K727" s="13">
        <f t="shared" si="11"/>
        <v>87382.275106500005</v>
      </c>
      <c r="L727" s="36"/>
    </row>
    <row r="728" spans="1:12" s="40" customFormat="1" ht="14.25" customHeight="1" x14ac:dyDescent="0.25">
      <c r="A728" s="38" t="s">
        <v>65</v>
      </c>
      <c r="B728" s="38" t="s">
        <v>1135</v>
      </c>
      <c r="C728" s="38" t="s">
        <v>2608</v>
      </c>
      <c r="D728" s="38" t="s">
        <v>2609</v>
      </c>
      <c r="E728" s="38" t="s">
        <v>924</v>
      </c>
      <c r="F728" s="38" t="s">
        <v>2610</v>
      </c>
      <c r="G728" s="38" t="s">
        <v>2611</v>
      </c>
      <c r="H728" s="38" t="s">
        <v>2665</v>
      </c>
      <c r="I728" s="39">
        <v>15024.01</v>
      </c>
      <c r="J728" s="15">
        <f>VLOOKUP(LEFT(B728,5),[1]Percents!$C:$M,3,FALSE)</f>
        <v>1</v>
      </c>
      <c r="K728" s="13">
        <f t="shared" si="11"/>
        <v>15024.01</v>
      </c>
      <c r="L728" s="36"/>
    </row>
    <row r="729" spans="1:12" s="40" customFormat="1" ht="14.25" customHeight="1" x14ac:dyDescent="0.25">
      <c r="A729" s="38" t="s">
        <v>213</v>
      </c>
      <c r="B729" s="38" t="s">
        <v>195</v>
      </c>
      <c r="C729" s="38" t="s">
        <v>2036</v>
      </c>
      <c r="D729" s="38" t="s">
        <v>2037</v>
      </c>
      <c r="E729" s="38" t="s">
        <v>335</v>
      </c>
      <c r="F729" s="38" t="s">
        <v>2038</v>
      </c>
      <c r="G729" s="38" t="s">
        <v>2039</v>
      </c>
      <c r="H729" s="38" t="s">
        <v>2665</v>
      </c>
      <c r="I729" s="39">
        <v>34975.410000000003</v>
      </c>
      <c r="J729" s="15">
        <f>VLOOKUP(LEFT(B729,5),[1]Percents!$C:$M,3,FALSE)</f>
        <v>0.91395000000000004</v>
      </c>
      <c r="K729" s="13">
        <f t="shared" si="11"/>
        <v>31965.775969500006</v>
      </c>
      <c r="L729" s="36"/>
    </row>
    <row r="730" spans="1:12" s="40" customFormat="1" ht="14.25" customHeight="1" x14ac:dyDescent="0.25">
      <c r="A730" s="38" t="s">
        <v>213</v>
      </c>
      <c r="B730" s="38" t="s">
        <v>919</v>
      </c>
      <c r="C730" s="38" t="s">
        <v>3538</v>
      </c>
      <c r="D730" s="38" t="s">
        <v>3539</v>
      </c>
      <c r="E730" s="38" t="s">
        <v>920</v>
      </c>
      <c r="F730" s="38" t="s">
        <v>2038</v>
      </c>
      <c r="G730" s="38" t="s">
        <v>2039</v>
      </c>
      <c r="H730" s="38" t="s">
        <v>2665</v>
      </c>
      <c r="I730" s="39">
        <v>74941.64</v>
      </c>
      <c r="J730" s="15">
        <f>VLOOKUP(LEFT(B730,5),[1]Percents!$C:$M,3,FALSE)</f>
        <v>0.70594999999999997</v>
      </c>
      <c r="K730" s="13">
        <f t="shared" si="11"/>
        <v>52905.050757999998</v>
      </c>
      <c r="L730" s="36"/>
    </row>
    <row r="731" spans="1:12" s="40" customFormat="1" ht="14.25" customHeight="1" x14ac:dyDescent="0.25">
      <c r="A731" s="38" t="s">
        <v>213</v>
      </c>
      <c r="B731" s="38" t="s">
        <v>195</v>
      </c>
      <c r="C731" s="38" t="s">
        <v>5809</v>
      </c>
      <c r="D731" s="38" t="s">
        <v>5810</v>
      </c>
      <c r="E731" s="38" t="s">
        <v>335</v>
      </c>
      <c r="F731" s="38" t="s">
        <v>2038</v>
      </c>
      <c r="G731" s="38" t="s">
        <v>5782</v>
      </c>
      <c r="H731" s="38" t="s">
        <v>2665</v>
      </c>
      <c r="I731" s="39">
        <v>77408.710000000006</v>
      </c>
      <c r="J731" s="15">
        <f>VLOOKUP(LEFT(B731,5),[1]Percents!$C:$M,3,FALSE)</f>
        <v>0.91395000000000004</v>
      </c>
      <c r="K731" s="13">
        <f t="shared" si="11"/>
        <v>70747.690504500002</v>
      </c>
      <c r="L731" s="36"/>
    </row>
    <row r="732" spans="1:12" s="40" customFormat="1" ht="14.25" customHeight="1" x14ac:dyDescent="0.25">
      <c r="A732" s="38" t="s">
        <v>213</v>
      </c>
      <c r="B732" s="38" t="s">
        <v>145</v>
      </c>
      <c r="C732" s="38" t="s">
        <v>2557</v>
      </c>
      <c r="D732" s="38" t="s">
        <v>2558</v>
      </c>
      <c r="E732" s="38" t="s">
        <v>4101</v>
      </c>
      <c r="F732" s="38" t="s">
        <v>2559</v>
      </c>
      <c r="G732" s="38" t="s">
        <v>2040</v>
      </c>
      <c r="H732" s="38" t="s">
        <v>2665</v>
      </c>
      <c r="I732" s="39">
        <v>36211.18</v>
      </c>
      <c r="J732" s="15">
        <f>VLOOKUP(LEFT(B732,5),[1]Percents!$C:$M,3,FALSE)</f>
        <v>0.70594999999999997</v>
      </c>
      <c r="K732" s="13">
        <f t="shared" si="11"/>
        <v>25563.282520999997</v>
      </c>
      <c r="L732" s="36"/>
    </row>
    <row r="733" spans="1:12" s="40" customFormat="1" ht="14.25" customHeight="1" x14ac:dyDescent="0.25">
      <c r="A733" s="38" t="s">
        <v>213</v>
      </c>
      <c r="B733" s="38" t="s">
        <v>4327</v>
      </c>
      <c r="C733" s="38" t="s">
        <v>2041</v>
      </c>
      <c r="D733" s="38" t="s">
        <v>2042</v>
      </c>
      <c r="E733" s="38" t="s">
        <v>1000</v>
      </c>
      <c r="F733" s="38" t="s">
        <v>2043</v>
      </c>
      <c r="G733" s="38" t="s">
        <v>2039</v>
      </c>
      <c r="H733" s="38" t="s">
        <v>2665</v>
      </c>
      <c r="I733" s="39">
        <v>64358.26999999999</v>
      </c>
      <c r="J733" s="15">
        <f>VLOOKUP(LEFT(B733,5),[1]Percents!$C:$M,3,FALSE)</f>
        <v>0.70594999999999997</v>
      </c>
      <c r="K733" s="13">
        <f t="shared" si="11"/>
        <v>45433.720706499989</v>
      </c>
      <c r="L733" s="36"/>
    </row>
    <row r="734" spans="1:12" s="40" customFormat="1" ht="14.25" customHeight="1" x14ac:dyDescent="0.25">
      <c r="A734" s="38" t="s">
        <v>213</v>
      </c>
      <c r="B734" s="38" t="s">
        <v>61</v>
      </c>
      <c r="C734" s="38" t="s">
        <v>2560</v>
      </c>
      <c r="D734" s="38" t="s">
        <v>2561</v>
      </c>
      <c r="E734" s="38" t="s">
        <v>493</v>
      </c>
      <c r="F734" s="38" t="s">
        <v>2562</v>
      </c>
      <c r="G734" s="38" t="s">
        <v>2563</v>
      </c>
      <c r="H734" s="38" t="s">
        <v>2665</v>
      </c>
      <c r="I734" s="39">
        <v>49830.9</v>
      </c>
      <c r="J734" s="15">
        <f>VLOOKUP(LEFT(B734,5),[1]Percents!$C:$M,3,FALSE)</f>
        <v>0.91395000000000004</v>
      </c>
      <c r="K734" s="13">
        <f t="shared" ref="K734:K797" si="12">+J734*I734</f>
        <v>45542.951055000005</v>
      </c>
      <c r="L734" s="36"/>
    </row>
    <row r="735" spans="1:12" s="40" customFormat="1" ht="14.25" customHeight="1" x14ac:dyDescent="0.25">
      <c r="A735" s="38" t="s">
        <v>213</v>
      </c>
      <c r="B735" s="38" t="s">
        <v>160</v>
      </c>
      <c r="C735" s="38" t="s">
        <v>2612</v>
      </c>
      <c r="D735" s="38" t="s">
        <v>2613</v>
      </c>
      <c r="E735" s="38" t="s">
        <v>6715</v>
      </c>
      <c r="F735" s="38" t="s">
        <v>2614</v>
      </c>
      <c r="G735" s="38" t="s">
        <v>2615</v>
      </c>
      <c r="H735" s="38" t="s">
        <v>2665</v>
      </c>
      <c r="I735" s="39">
        <v>15909.65</v>
      </c>
      <c r="J735" s="15">
        <f>VLOOKUP(LEFT(B735,5),[1]Percents!$C:$M,3,FALSE)</f>
        <v>0.70594999999999997</v>
      </c>
      <c r="K735" s="13">
        <f t="shared" si="12"/>
        <v>11231.417417499999</v>
      </c>
      <c r="L735" s="36"/>
    </row>
    <row r="736" spans="1:12" s="40" customFormat="1" ht="14.25" customHeight="1" x14ac:dyDescent="0.25">
      <c r="A736" s="38" t="s">
        <v>213</v>
      </c>
      <c r="B736" s="38" t="s">
        <v>270</v>
      </c>
      <c r="C736" s="38" t="s">
        <v>2616</v>
      </c>
      <c r="D736" s="38" t="s">
        <v>2617</v>
      </c>
      <c r="E736" s="38" t="s">
        <v>988</v>
      </c>
      <c r="F736" s="38" t="s">
        <v>2618</v>
      </c>
      <c r="G736" s="38" t="s">
        <v>2619</v>
      </c>
      <c r="H736" s="38" t="s">
        <v>2665</v>
      </c>
      <c r="I736" s="39">
        <v>30529.43</v>
      </c>
      <c r="J736" s="15">
        <f>VLOOKUP(LEFT(B736,5),[1]Percents!$C:$M,3,FALSE)</f>
        <v>0.91395000000000004</v>
      </c>
      <c r="K736" s="13">
        <f t="shared" si="12"/>
        <v>27902.372548500003</v>
      </c>
      <c r="L736" s="36"/>
    </row>
    <row r="737" spans="1:12" s="40" customFormat="1" ht="14.25" customHeight="1" x14ac:dyDescent="0.25">
      <c r="A737" s="38" t="s">
        <v>213</v>
      </c>
      <c r="B737" s="38" t="s">
        <v>154</v>
      </c>
      <c r="C737" s="38" t="s">
        <v>2826</v>
      </c>
      <c r="D737" s="38" t="s">
        <v>2827</v>
      </c>
      <c r="E737" s="38" t="s">
        <v>1466</v>
      </c>
      <c r="F737" s="38" t="s">
        <v>2828</v>
      </c>
      <c r="G737" s="38" t="s">
        <v>2829</v>
      </c>
      <c r="H737" s="38" t="s">
        <v>2665</v>
      </c>
      <c r="I737" s="39">
        <v>106387.08</v>
      </c>
      <c r="J737" s="15">
        <f>VLOOKUP(LEFT(B737,5),[1]Percents!$C:$M,3,FALSE)</f>
        <v>0.70594999999999997</v>
      </c>
      <c r="K737" s="13">
        <f t="shared" si="12"/>
        <v>75103.959126000002</v>
      </c>
      <c r="L737" s="36"/>
    </row>
    <row r="738" spans="1:12" s="40" customFormat="1" ht="14.25" customHeight="1" x14ac:dyDescent="0.25">
      <c r="A738" s="38" t="s">
        <v>66</v>
      </c>
      <c r="B738" s="38" t="s">
        <v>3520</v>
      </c>
      <c r="C738" s="38" t="s">
        <v>2687</v>
      </c>
      <c r="D738" s="38" t="s">
        <v>2688</v>
      </c>
      <c r="E738" s="38" t="s">
        <v>2689</v>
      </c>
      <c r="F738" s="38" t="s">
        <v>2690</v>
      </c>
      <c r="G738" s="38" t="s">
        <v>2540</v>
      </c>
      <c r="H738" s="38" t="s">
        <v>2665</v>
      </c>
      <c r="I738" s="39">
        <v>33363.85</v>
      </c>
      <c r="J738" s="15">
        <f>VLOOKUP(LEFT(B738,5),[1]Percents!$C:$M,3,FALSE)</f>
        <v>1</v>
      </c>
      <c r="K738" s="13">
        <f t="shared" si="12"/>
        <v>33363.85</v>
      </c>
      <c r="L738" s="36"/>
    </row>
    <row r="739" spans="1:12" s="40" customFormat="1" ht="14.25" customHeight="1" x14ac:dyDescent="0.25">
      <c r="A739" s="38" t="s">
        <v>213</v>
      </c>
      <c r="B739" s="38" t="s">
        <v>211</v>
      </c>
      <c r="C739" s="38" t="s">
        <v>2620</v>
      </c>
      <c r="D739" s="38" t="s">
        <v>2621</v>
      </c>
      <c r="E739" s="38" t="s">
        <v>2391</v>
      </c>
      <c r="F739" s="38" t="s">
        <v>2622</v>
      </c>
      <c r="G739" s="38" t="s">
        <v>2691</v>
      </c>
      <c r="H739" s="38" t="s">
        <v>2665</v>
      </c>
      <c r="I739" s="39">
        <v>111291.4</v>
      </c>
      <c r="J739" s="15">
        <f>VLOOKUP(LEFT(B739,5),[1]Percents!$C:$M,3,FALSE)</f>
        <v>0.91395000000000004</v>
      </c>
      <c r="K739" s="13">
        <f t="shared" si="12"/>
        <v>101714.77503</v>
      </c>
      <c r="L739" s="36"/>
    </row>
    <row r="740" spans="1:12" s="40" customFormat="1" ht="14.25" customHeight="1" x14ac:dyDescent="0.25">
      <c r="A740" s="38" t="s">
        <v>213</v>
      </c>
      <c r="B740" s="38" t="s">
        <v>21</v>
      </c>
      <c r="C740" s="38" t="s">
        <v>2830</v>
      </c>
      <c r="D740" s="38" t="s">
        <v>2831</v>
      </c>
      <c r="E740" s="38" t="s">
        <v>2832</v>
      </c>
      <c r="F740" s="38" t="s">
        <v>2833</v>
      </c>
      <c r="G740" s="38" t="s">
        <v>2834</v>
      </c>
      <c r="H740" s="38" t="s">
        <v>2665</v>
      </c>
      <c r="I740" s="39">
        <v>15536.96</v>
      </c>
      <c r="J740" s="15">
        <f>VLOOKUP(LEFT(B740,5),[1]Percents!$C:$M,3,FALSE)</f>
        <v>0.70594999999999997</v>
      </c>
      <c r="K740" s="13">
        <f t="shared" si="12"/>
        <v>10968.316911999998</v>
      </c>
      <c r="L740" s="36"/>
    </row>
    <row r="741" spans="1:12" s="40" customFormat="1" ht="14.25" customHeight="1" x14ac:dyDescent="0.25">
      <c r="A741" s="38" t="s">
        <v>213</v>
      </c>
      <c r="B741" s="38" t="s">
        <v>190</v>
      </c>
      <c r="C741" s="38" t="s">
        <v>2692</v>
      </c>
      <c r="D741" s="38" t="s">
        <v>2693</v>
      </c>
      <c r="E741" s="38" t="s">
        <v>101</v>
      </c>
      <c r="F741" s="38" t="s">
        <v>2694</v>
      </c>
      <c r="G741" s="38" t="s">
        <v>2695</v>
      </c>
      <c r="H741" s="38" t="s">
        <v>2665</v>
      </c>
      <c r="I741" s="39">
        <v>157883.26999999999</v>
      </c>
      <c r="J741" s="15">
        <f>VLOOKUP(LEFT(B741,5),[1]Percents!$C:$M,3,FALSE)</f>
        <v>0.70594999999999997</v>
      </c>
      <c r="K741" s="13">
        <f t="shared" si="12"/>
        <v>111457.69445649999</v>
      </c>
      <c r="L741" s="36"/>
    </row>
    <row r="742" spans="1:12" s="40" customFormat="1" ht="14.25" customHeight="1" x14ac:dyDescent="0.25">
      <c r="A742" s="38" t="s">
        <v>213</v>
      </c>
      <c r="B742" s="38" t="s">
        <v>495</v>
      </c>
      <c r="C742" s="38" t="s">
        <v>2696</v>
      </c>
      <c r="D742" s="38" t="s">
        <v>2697</v>
      </c>
      <c r="E742" s="38" t="s">
        <v>2698</v>
      </c>
      <c r="F742" s="38" t="s">
        <v>2699</v>
      </c>
      <c r="G742" s="38" t="s">
        <v>1766</v>
      </c>
      <c r="H742" s="38" t="s">
        <v>2665</v>
      </c>
      <c r="I742" s="39">
        <v>55718.55</v>
      </c>
      <c r="J742" s="15">
        <f>VLOOKUP(LEFT(B742,5),[1]Percents!$C:$M,3,FALSE)</f>
        <v>0.91395000000000004</v>
      </c>
      <c r="K742" s="13">
        <f t="shared" si="12"/>
        <v>50923.968772500004</v>
      </c>
      <c r="L742" s="36"/>
    </row>
    <row r="743" spans="1:12" s="40" customFormat="1" ht="14.25" customHeight="1" x14ac:dyDescent="0.25">
      <c r="A743" s="38" t="s">
        <v>243</v>
      </c>
      <c r="B743" s="38" t="s">
        <v>314</v>
      </c>
      <c r="C743" s="38" t="s">
        <v>2700</v>
      </c>
      <c r="D743" s="38" t="s">
        <v>2701</v>
      </c>
      <c r="E743" s="38" t="s">
        <v>2702</v>
      </c>
      <c r="F743" s="38" t="s">
        <v>2703</v>
      </c>
      <c r="G743" s="38" t="s">
        <v>2695</v>
      </c>
      <c r="H743" s="38" t="s">
        <v>2665</v>
      </c>
      <c r="I743" s="39">
        <v>3129.349999999999</v>
      </c>
      <c r="J743" s="15">
        <f>VLOOKUP(LEFT(B743,5),[1]Percents!$C:$M,3,FALSE)</f>
        <v>0.90900000000000003</v>
      </c>
      <c r="K743" s="13">
        <f t="shared" si="12"/>
        <v>2844.5791499999991</v>
      </c>
      <c r="L743" s="36"/>
    </row>
    <row r="744" spans="1:12" s="40" customFormat="1" ht="14.25" customHeight="1" x14ac:dyDescent="0.25">
      <c r="A744" s="38" t="s">
        <v>243</v>
      </c>
      <c r="B744" s="38" t="s">
        <v>314</v>
      </c>
      <c r="C744" s="38" t="s">
        <v>2835</v>
      </c>
      <c r="D744" s="38" t="s">
        <v>2836</v>
      </c>
      <c r="E744" s="38" t="s">
        <v>2702</v>
      </c>
      <c r="F744" s="38" t="s">
        <v>2837</v>
      </c>
      <c r="G744" s="38" t="s">
        <v>2695</v>
      </c>
      <c r="H744" s="38" t="s">
        <v>2665</v>
      </c>
      <c r="I744" s="39">
        <v>1694.78</v>
      </c>
      <c r="J744" s="15">
        <f>VLOOKUP(LEFT(B744,5),[1]Percents!$C:$M,3,FALSE)</f>
        <v>0.90900000000000003</v>
      </c>
      <c r="K744" s="13">
        <f t="shared" si="12"/>
        <v>1540.55502</v>
      </c>
      <c r="L744" s="36"/>
    </row>
    <row r="745" spans="1:12" s="40" customFormat="1" ht="14.25" customHeight="1" x14ac:dyDescent="0.25">
      <c r="A745" s="38" t="s">
        <v>213</v>
      </c>
      <c r="B745" s="38" t="s">
        <v>147</v>
      </c>
      <c r="C745" s="38" t="s">
        <v>2704</v>
      </c>
      <c r="D745" s="38" t="s">
        <v>2705</v>
      </c>
      <c r="E745" s="38" t="s">
        <v>77</v>
      </c>
      <c r="F745" s="38" t="s">
        <v>2706</v>
      </c>
      <c r="G745" s="38" t="s">
        <v>2707</v>
      </c>
      <c r="H745" s="38" t="s">
        <v>2665</v>
      </c>
      <c r="I745" s="39">
        <v>127882.05</v>
      </c>
      <c r="J745" s="15">
        <f>VLOOKUP(LEFT(B745,5),[1]Percents!$C:$M,3,FALSE)</f>
        <v>0.91395000000000004</v>
      </c>
      <c r="K745" s="13">
        <f t="shared" si="12"/>
        <v>116877.79959750001</v>
      </c>
      <c r="L745" s="36"/>
    </row>
    <row r="746" spans="1:12" s="40" customFormat="1" ht="14.25" customHeight="1" x14ac:dyDescent="0.25">
      <c r="A746" s="38" t="s">
        <v>213</v>
      </c>
      <c r="B746" s="38" t="s">
        <v>94</v>
      </c>
      <c r="C746" s="38" t="s">
        <v>2838</v>
      </c>
      <c r="D746" s="38" t="s">
        <v>2839</v>
      </c>
      <c r="E746" s="38" t="s">
        <v>95</v>
      </c>
      <c r="F746" s="38" t="s">
        <v>2840</v>
      </c>
      <c r="G746" s="38" t="s">
        <v>2723</v>
      </c>
      <c r="H746" s="38" t="s">
        <v>2665</v>
      </c>
      <c r="I746" s="39">
        <v>148461.69</v>
      </c>
      <c r="J746" s="15">
        <f>VLOOKUP(LEFT(B746,5),[1]Percents!$C:$M,3,FALSE)</f>
        <v>0.91395000000000004</v>
      </c>
      <c r="K746" s="13">
        <f t="shared" si="12"/>
        <v>135686.5615755</v>
      </c>
      <c r="L746" s="36"/>
    </row>
    <row r="747" spans="1:12" s="40" customFormat="1" ht="14.25" customHeight="1" x14ac:dyDescent="0.25">
      <c r="A747" s="38" t="s">
        <v>213</v>
      </c>
      <c r="B747" s="38" t="s">
        <v>1615</v>
      </c>
      <c r="C747" s="38" t="s">
        <v>2841</v>
      </c>
      <c r="D747" s="38" t="s">
        <v>2842</v>
      </c>
      <c r="E747" s="38" t="s">
        <v>771</v>
      </c>
      <c r="F747" s="38" t="s">
        <v>2843</v>
      </c>
      <c r="G747" s="38" t="s">
        <v>2825</v>
      </c>
      <c r="H747" s="38" t="s">
        <v>2665</v>
      </c>
      <c r="I747" s="39">
        <v>156219.04</v>
      </c>
      <c r="J747" s="15">
        <f>VLOOKUP(LEFT(B747,5),[1]Percents!$C:$M,3,FALSE)</f>
        <v>0.70594999999999997</v>
      </c>
      <c r="K747" s="13">
        <f t="shared" si="12"/>
        <v>110282.831288</v>
      </c>
      <c r="L747" s="36"/>
    </row>
    <row r="748" spans="1:12" s="40" customFormat="1" ht="14.25" customHeight="1" x14ac:dyDescent="0.25">
      <c r="A748" s="38" t="s">
        <v>213</v>
      </c>
      <c r="B748" s="38" t="s">
        <v>160</v>
      </c>
      <c r="C748" s="38" t="s">
        <v>2992</v>
      </c>
      <c r="D748" s="38" t="s">
        <v>2993</v>
      </c>
      <c r="E748" s="38" t="s">
        <v>156</v>
      </c>
      <c r="F748" s="38" t="s">
        <v>2994</v>
      </c>
      <c r="G748" s="38" t="s">
        <v>2825</v>
      </c>
      <c r="H748" s="38" t="s">
        <v>2665</v>
      </c>
      <c r="I748" s="41">
        <v>-249.49</v>
      </c>
      <c r="J748" s="15">
        <f>VLOOKUP(LEFT(B748,5),[1]Percents!$C:$M,3,FALSE)</f>
        <v>0.70594999999999997</v>
      </c>
      <c r="K748" s="13">
        <f t="shared" si="12"/>
        <v>-176.1274655</v>
      </c>
      <c r="L748" s="36"/>
    </row>
    <row r="749" spans="1:12" s="40" customFormat="1" ht="14.25" customHeight="1" x14ac:dyDescent="0.25">
      <c r="A749" s="38" t="s">
        <v>213</v>
      </c>
      <c r="B749" s="38" t="s">
        <v>226</v>
      </c>
      <c r="C749" s="38" t="s">
        <v>2844</v>
      </c>
      <c r="D749" s="38" t="s">
        <v>2845</v>
      </c>
      <c r="E749" s="38" t="s">
        <v>59</v>
      </c>
      <c r="F749" s="38" t="s">
        <v>2846</v>
      </c>
      <c r="G749" s="38" t="s">
        <v>2825</v>
      </c>
      <c r="H749" s="38" t="s">
        <v>2665</v>
      </c>
      <c r="I749" s="39">
        <v>231552.4</v>
      </c>
      <c r="J749" s="15">
        <f>VLOOKUP(LEFT(B749,5),[1]Percents!$C:$M,3,FALSE)</f>
        <v>0.91395000000000004</v>
      </c>
      <c r="K749" s="13">
        <f t="shared" si="12"/>
        <v>211627.31598000001</v>
      </c>
      <c r="L749" s="36"/>
    </row>
    <row r="750" spans="1:12" s="40" customFormat="1" ht="14.25" customHeight="1" x14ac:dyDescent="0.25">
      <c r="A750" s="38" t="s">
        <v>213</v>
      </c>
      <c r="B750" s="38" t="s">
        <v>134</v>
      </c>
      <c r="C750" s="38" t="s">
        <v>6088</v>
      </c>
      <c r="D750" s="38" t="s">
        <v>6089</v>
      </c>
      <c r="E750" s="38" t="s">
        <v>1452</v>
      </c>
      <c r="F750" s="38" t="s">
        <v>2995</v>
      </c>
      <c r="G750" s="38" t="s">
        <v>5106</v>
      </c>
      <c r="H750" s="38" t="s">
        <v>2665</v>
      </c>
      <c r="I750" s="39">
        <v>82.12</v>
      </c>
      <c r="J750" s="15">
        <f>VLOOKUP(LEFT(B750,5),[1]Percents!$C:$M,3,FALSE)</f>
        <v>0.70594999999999997</v>
      </c>
      <c r="K750" s="13">
        <f t="shared" si="12"/>
        <v>57.972614</v>
      </c>
      <c r="L750" s="36"/>
    </row>
    <row r="751" spans="1:12" s="40" customFormat="1" ht="14.25" customHeight="1" x14ac:dyDescent="0.25">
      <c r="A751" s="38" t="s">
        <v>213</v>
      </c>
      <c r="B751" s="38" t="s">
        <v>134</v>
      </c>
      <c r="C751" s="38" t="s">
        <v>8101</v>
      </c>
      <c r="D751" s="38" t="s">
        <v>8102</v>
      </c>
      <c r="E751" s="38" t="s">
        <v>1452</v>
      </c>
      <c r="F751" s="38" t="s">
        <v>2995</v>
      </c>
      <c r="G751" s="38" t="s">
        <v>8076</v>
      </c>
      <c r="H751" s="38" t="s">
        <v>2665</v>
      </c>
      <c r="I751" s="39">
        <v>1007.45</v>
      </c>
      <c r="J751" s="15">
        <f>VLOOKUP(LEFT(B751,5),[1]Percents!$C:$M,3,FALSE)</f>
        <v>0.70594999999999997</v>
      </c>
      <c r="K751" s="13">
        <f t="shared" si="12"/>
        <v>711.20932749999997</v>
      </c>
      <c r="L751" s="36"/>
    </row>
    <row r="752" spans="1:12" s="40" customFormat="1" ht="14.25" customHeight="1" x14ac:dyDescent="0.25">
      <c r="A752" s="38" t="s">
        <v>213</v>
      </c>
      <c r="B752" s="38" t="s">
        <v>61</v>
      </c>
      <c r="C752" s="38" t="s">
        <v>2848</v>
      </c>
      <c r="D752" s="38" t="s">
        <v>2849</v>
      </c>
      <c r="E752" s="38" t="s">
        <v>62</v>
      </c>
      <c r="F752" s="38" t="s">
        <v>2850</v>
      </c>
      <c r="G752" s="38" t="s">
        <v>2851</v>
      </c>
      <c r="H752" s="38" t="s">
        <v>2665</v>
      </c>
      <c r="I752" s="39">
        <v>8684.9500000000007</v>
      </c>
      <c r="J752" s="15">
        <f>VLOOKUP(LEFT(B752,5),[1]Percents!$C:$M,3,FALSE)</f>
        <v>0.91395000000000004</v>
      </c>
      <c r="K752" s="13">
        <f t="shared" si="12"/>
        <v>7937.6100525000011</v>
      </c>
      <c r="L752" s="36"/>
    </row>
    <row r="753" spans="1:12" s="40" customFormat="1" ht="14.25" customHeight="1" x14ac:dyDescent="0.25">
      <c r="A753" s="38" t="s">
        <v>243</v>
      </c>
      <c r="B753" s="38" t="s">
        <v>314</v>
      </c>
      <c r="C753" s="38" t="s">
        <v>2923</v>
      </c>
      <c r="D753" s="38" t="s">
        <v>2924</v>
      </c>
      <c r="E753" s="38" t="s">
        <v>727</v>
      </c>
      <c r="F753" s="38" t="s">
        <v>2925</v>
      </c>
      <c r="G753" s="38" t="s">
        <v>2922</v>
      </c>
      <c r="H753" s="38" t="s">
        <v>2665</v>
      </c>
      <c r="I753" s="39">
        <v>118422.32</v>
      </c>
      <c r="J753" s="15">
        <f>VLOOKUP(LEFT(B753,5),[1]Percents!$C:$M,3,FALSE)</f>
        <v>0.90900000000000003</v>
      </c>
      <c r="K753" s="13">
        <f t="shared" si="12"/>
        <v>107645.88888000001</v>
      </c>
      <c r="L753" s="36"/>
    </row>
    <row r="754" spans="1:12" s="40" customFormat="1" ht="14.25" customHeight="1" x14ac:dyDescent="0.25">
      <c r="A754" s="38" t="s">
        <v>213</v>
      </c>
      <c r="B754" s="38" t="s">
        <v>232</v>
      </c>
      <c r="C754" s="38" t="s">
        <v>3540</v>
      </c>
      <c r="D754" s="38" t="s">
        <v>3541</v>
      </c>
      <c r="E754" s="38" t="s">
        <v>3542</v>
      </c>
      <c r="F754" s="38" t="s">
        <v>3543</v>
      </c>
      <c r="G754" s="38" t="s">
        <v>3357</v>
      </c>
      <c r="H754" s="38" t="s">
        <v>2665</v>
      </c>
      <c r="I754" s="39">
        <v>12094.92</v>
      </c>
      <c r="J754" s="15">
        <f>VLOOKUP(LEFT(B754,5),[1]Percents!$C:$M,3,FALSE)</f>
        <v>0.70594999999999997</v>
      </c>
      <c r="K754" s="13">
        <f t="shared" si="12"/>
        <v>8538.4087739999995</v>
      </c>
      <c r="L754" s="36"/>
    </row>
    <row r="755" spans="1:12" s="40" customFormat="1" ht="14.25" customHeight="1" x14ac:dyDescent="0.25">
      <c r="A755" s="38" t="s">
        <v>213</v>
      </c>
      <c r="B755" s="38" t="s">
        <v>145</v>
      </c>
      <c r="C755" s="38" t="s">
        <v>2996</v>
      </c>
      <c r="D755" s="38" t="s">
        <v>2997</v>
      </c>
      <c r="E755" s="38" t="s">
        <v>2998</v>
      </c>
      <c r="F755" s="38" t="s">
        <v>2999</v>
      </c>
      <c r="G755" s="38" t="s">
        <v>2991</v>
      </c>
      <c r="H755" s="38" t="s">
        <v>2665</v>
      </c>
      <c r="I755" s="39">
        <v>102130.42</v>
      </c>
      <c r="J755" s="15">
        <f>VLOOKUP(LEFT(B755,5),[1]Percents!$C:$M,3,FALSE)</f>
        <v>0.70594999999999997</v>
      </c>
      <c r="K755" s="13">
        <f t="shared" si="12"/>
        <v>72098.969998999994</v>
      </c>
      <c r="L755" s="36"/>
    </row>
    <row r="756" spans="1:12" s="40" customFormat="1" ht="14.25" customHeight="1" x14ac:dyDescent="0.25">
      <c r="A756" s="38" t="s">
        <v>213</v>
      </c>
      <c r="B756" s="38" t="s">
        <v>3000</v>
      </c>
      <c r="C756" s="38" t="s">
        <v>12100</v>
      </c>
      <c r="D756" s="38" t="s">
        <v>12101</v>
      </c>
      <c r="E756" s="38" t="s">
        <v>335</v>
      </c>
      <c r="F756" s="38" t="s">
        <v>3001</v>
      </c>
      <c r="G756" s="38" t="s">
        <v>4464</v>
      </c>
      <c r="H756" s="38" t="s">
        <v>2665</v>
      </c>
      <c r="I756" s="41">
        <v>-371.35</v>
      </c>
      <c r="J756" s="15">
        <f>VLOOKUP(LEFT(B756,5),[1]Percents!$C:$M,3,FALSE)</f>
        <v>1</v>
      </c>
      <c r="K756" s="13">
        <f t="shared" si="12"/>
        <v>-371.35</v>
      </c>
      <c r="L756" s="36"/>
    </row>
    <row r="757" spans="1:12" s="40" customFormat="1" ht="14.25" customHeight="1" x14ac:dyDescent="0.25">
      <c r="A757" s="38" t="s">
        <v>213</v>
      </c>
      <c r="B757" s="38" t="s">
        <v>3000</v>
      </c>
      <c r="C757" s="38" t="s">
        <v>6997</v>
      </c>
      <c r="D757" s="38" t="s">
        <v>6998</v>
      </c>
      <c r="E757" s="38" t="s">
        <v>335</v>
      </c>
      <c r="F757" s="38" t="s">
        <v>3001</v>
      </c>
      <c r="G757" s="38" t="s">
        <v>6999</v>
      </c>
      <c r="H757" s="38" t="s">
        <v>2665</v>
      </c>
      <c r="I757" s="39">
        <v>31359.4</v>
      </c>
      <c r="J757" s="15">
        <f>VLOOKUP(LEFT(B757,5),[1]Percents!$C:$M,3,FALSE)</f>
        <v>1</v>
      </c>
      <c r="K757" s="13">
        <f t="shared" si="12"/>
        <v>31359.4</v>
      </c>
      <c r="L757" s="36"/>
    </row>
    <row r="758" spans="1:12" s="40" customFormat="1" ht="14.25" customHeight="1" x14ac:dyDescent="0.25">
      <c r="A758" s="38" t="s">
        <v>213</v>
      </c>
      <c r="B758" s="38" t="s">
        <v>3000</v>
      </c>
      <c r="C758" s="38" t="s">
        <v>11318</v>
      </c>
      <c r="D758" s="38" t="s">
        <v>11319</v>
      </c>
      <c r="E758" s="38" t="s">
        <v>335</v>
      </c>
      <c r="F758" s="38" t="s">
        <v>3001</v>
      </c>
      <c r="G758" s="38" t="s">
        <v>11320</v>
      </c>
      <c r="H758" s="38" t="s">
        <v>2665</v>
      </c>
      <c r="I758" s="39">
        <v>4992.55</v>
      </c>
      <c r="J758" s="15">
        <f>VLOOKUP(LEFT(B758,5),[1]Percents!$C:$M,3,FALSE)</f>
        <v>1</v>
      </c>
      <c r="K758" s="13">
        <f t="shared" si="12"/>
        <v>4992.55</v>
      </c>
      <c r="L758" s="36"/>
    </row>
    <row r="759" spans="1:12" s="40" customFormat="1" ht="14.25" customHeight="1" x14ac:dyDescent="0.25">
      <c r="A759" s="38" t="s">
        <v>213</v>
      </c>
      <c r="B759" s="38" t="s">
        <v>3000</v>
      </c>
      <c r="C759" s="38" t="s">
        <v>11321</v>
      </c>
      <c r="D759" s="38" t="s">
        <v>11322</v>
      </c>
      <c r="E759" s="38" t="s">
        <v>335</v>
      </c>
      <c r="F759" s="38" t="s">
        <v>3001</v>
      </c>
      <c r="G759" s="38" t="s">
        <v>11320</v>
      </c>
      <c r="H759" s="38" t="s">
        <v>2665</v>
      </c>
      <c r="I759" s="39">
        <v>4137.6100000000006</v>
      </c>
      <c r="J759" s="15">
        <f>VLOOKUP(LEFT(B759,5),[1]Percents!$C:$M,3,FALSE)</f>
        <v>1</v>
      </c>
      <c r="K759" s="13">
        <f t="shared" si="12"/>
        <v>4137.6100000000006</v>
      </c>
      <c r="L759" s="36"/>
    </row>
    <row r="760" spans="1:12" s="40" customFormat="1" ht="14.25" customHeight="1" x14ac:dyDescent="0.25">
      <c r="A760" s="38" t="s">
        <v>213</v>
      </c>
      <c r="B760" s="38" t="s">
        <v>3000</v>
      </c>
      <c r="C760" s="38" t="s">
        <v>11323</v>
      </c>
      <c r="D760" s="38" t="s">
        <v>11324</v>
      </c>
      <c r="E760" s="38" t="s">
        <v>335</v>
      </c>
      <c r="F760" s="38" t="s">
        <v>3001</v>
      </c>
      <c r="G760" s="38" t="s">
        <v>11320</v>
      </c>
      <c r="H760" s="38" t="s">
        <v>2665</v>
      </c>
      <c r="I760" s="39">
        <v>3136.27</v>
      </c>
      <c r="J760" s="15">
        <f>VLOOKUP(LEFT(B760,5),[1]Percents!$C:$M,3,FALSE)</f>
        <v>1</v>
      </c>
      <c r="K760" s="13">
        <f t="shared" si="12"/>
        <v>3136.27</v>
      </c>
      <c r="L760" s="36"/>
    </row>
    <row r="761" spans="1:12" s="40" customFormat="1" ht="14.25" customHeight="1" x14ac:dyDescent="0.25">
      <c r="A761" s="38" t="s">
        <v>213</v>
      </c>
      <c r="B761" s="38" t="s">
        <v>3000</v>
      </c>
      <c r="C761" s="38" t="s">
        <v>11677</v>
      </c>
      <c r="D761" s="38" t="s">
        <v>11678</v>
      </c>
      <c r="E761" s="38" t="s">
        <v>335</v>
      </c>
      <c r="F761" s="38" t="s">
        <v>3001</v>
      </c>
      <c r="G761" s="38" t="s">
        <v>11320</v>
      </c>
      <c r="H761" s="38" t="s">
        <v>2665</v>
      </c>
      <c r="I761" s="39">
        <v>3287.06</v>
      </c>
      <c r="J761" s="15">
        <f>VLOOKUP(LEFT(B761,5),[1]Percents!$C:$M,3,FALSE)</f>
        <v>1</v>
      </c>
      <c r="K761" s="13">
        <f t="shared" si="12"/>
        <v>3287.06</v>
      </c>
      <c r="L761" s="36"/>
    </row>
    <row r="762" spans="1:12" s="40" customFormat="1" ht="14.25" customHeight="1" x14ac:dyDescent="0.25">
      <c r="A762" s="38" t="s">
        <v>213</v>
      </c>
      <c r="B762" s="38" t="s">
        <v>3000</v>
      </c>
      <c r="C762" s="38" t="s">
        <v>11325</v>
      </c>
      <c r="D762" s="38" t="s">
        <v>11326</v>
      </c>
      <c r="E762" s="38" t="s">
        <v>335</v>
      </c>
      <c r="F762" s="38" t="s">
        <v>3001</v>
      </c>
      <c r="G762" s="38" t="s">
        <v>11320</v>
      </c>
      <c r="H762" s="38" t="s">
        <v>2665</v>
      </c>
      <c r="I762" s="39">
        <v>2837.14</v>
      </c>
      <c r="J762" s="15">
        <f>VLOOKUP(LEFT(B762,5),[1]Percents!$C:$M,3,FALSE)</f>
        <v>1</v>
      </c>
      <c r="K762" s="13">
        <f t="shared" si="12"/>
        <v>2837.14</v>
      </c>
      <c r="L762" s="36"/>
    </row>
    <row r="763" spans="1:12" s="40" customFormat="1" ht="14.25" customHeight="1" x14ac:dyDescent="0.25">
      <c r="A763" s="38" t="s">
        <v>213</v>
      </c>
      <c r="B763" s="38" t="s">
        <v>3000</v>
      </c>
      <c r="C763" s="38" t="s">
        <v>11327</v>
      </c>
      <c r="D763" s="38" t="s">
        <v>11328</v>
      </c>
      <c r="E763" s="38" t="s">
        <v>335</v>
      </c>
      <c r="F763" s="38" t="s">
        <v>3001</v>
      </c>
      <c r="G763" s="38" t="s">
        <v>11320</v>
      </c>
      <c r="H763" s="38" t="s">
        <v>2665</v>
      </c>
      <c r="I763" s="39">
        <v>157.30000000000001</v>
      </c>
      <c r="J763" s="15">
        <f>VLOOKUP(LEFT(B763,5),[1]Percents!$C:$M,3,FALSE)</f>
        <v>1</v>
      </c>
      <c r="K763" s="13">
        <f t="shared" si="12"/>
        <v>157.30000000000001</v>
      </c>
      <c r="L763" s="36"/>
    </row>
    <row r="764" spans="1:12" s="40" customFormat="1" ht="14.25" customHeight="1" x14ac:dyDescent="0.25">
      <c r="A764" s="38" t="s">
        <v>213</v>
      </c>
      <c r="B764" s="38" t="s">
        <v>147</v>
      </c>
      <c r="C764" s="38" t="s">
        <v>2926</v>
      </c>
      <c r="D764" s="38" t="s">
        <v>2927</v>
      </c>
      <c r="E764" s="38" t="s">
        <v>82</v>
      </c>
      <c r="F764" s="38" t="s">
        <v>2928</v>
      </c>
      <c r="G764" s="38" t="s">
        <v>2929</v>
      </c>
      <c r="H764" s="38" t="s">
        <v>2665</v>
      </c>
      <c r="I764" s="39">
        <v>946.93999999999994</v>
      </c>
      <c r="J764" s="15">
        <f>VLOOKUP(LEFT(B764,5),[1]Percents!$C:$M,3,FALSE)</f>
        <v>0.91395000000000004</v>
      </c>
      <c r="K764" s="13">
        <f t="shared" si="12"/>
        <v>865.45581300000003</v>
      </c>
      <c r="L764" s="36"/>
    </row>
    <row r="765" spans="1:12" s="40" customFormat="1" ht="14.25" customHeight="1" x14ac:dyDescent="0.25">
      <c r="A765" s="38" t="s">
        <v>141</v>
      </c>
      <c r="B765" s="38" t="s">
        <v>245</v>
      </c>
      <c r="C765" s="38" t="s">
        <v>3003</v>
      </c>
      <c r="D765" s="38" t="s">
        <v>3004</v>
      </c>
      <c r="E765" s="38" t="s">
        <v>1264</v>
      </c>
      <c r="F765" s="38" t="s">
        <v>3005</v>
      </c>
      <c r="G765" s="38" t="s">
        <v>3006</v>
      </c>
      <c r="H765" s="38" t="s">
        <v>2665</v>
      </c>
      <c r="I765" s="39">
        <v>82952.039999999994</v>
      </c>
      <c r="J765" s="15">
        <f>VLOOKUP(LEFT(B765,5),[1]Percents!$C:$M,3,FALSE)</f>
        <v>0.1905</v>
      </c>
      <c r="K765" s="13">
        <f t="shared" si="12"/>
        <v>15802.363619999998</v>
      </c>
      <c r="L765" s="36"/>
    </row>
    <row r="766" spans="1:12" s="40" customFormat="1" ht="14.25" customHeight="1" x14ac:dyDescent="0.25">
      <c r="A766" s="38" t="s">
        <v>141</v>
      </c>
      <c r="B766" s="38" t="s">
        <v>245</v>
      </c>
      <c r="C766" s="38" t="s">
        <v>4474</v>
      </c>
      <c r="D766" s="38" t="s">
        <v>4475</v>
      </c>
      <c r="E766" s="38" t="s">
        <v>1264</v>
      </c>
      <c r="F766" s="38" t="s">
        <v>3005</v>
      </c>
      <c r="G766" s="38" t="s">
        <v>4195</v>
      </c>
      <c r="H766" s="38" t="s">
        <v>2665</v>
      </c>
      <c r="I766" s="39">
        <v>12680.9</v>
      </c>
      <c r="J766" s="15">
        <f>VLOOKUP(LEFT(B766,5),[1]Percents!$C:$M,3,FALSE)</f>
        <v>0.1905</v>
      </c>
      <c r="K766" s="13">
        <f t="shared" si="12"/>
        <v>2415.7114499999998</v>
      </c>
      <c r="L766" s="36"/>
    </row>
    <row r="767" spans="1:12" s="40" customFormat="1" ht="14.25" customHeight="1" x14ac:dyDescent="0.25">
      <c r="A767" s="38" t="s">
        <v>213</v>
      </c>
      <c r="B767" s="38" t="s">
        <v>3000</v>
      </c>
      <c r="C767" s="38" t="s">
        <v>11679</v>
      </c>
      <c r="D767" s="38" t="s">
        <v>11680</v>
      </c>
      <c r="E767" s="38" t="s">
        <v>3767</v>
      </c>
      <c r="F767" s="38" t="s">
        <v>3007</v>
      </c>
      <c r="G767" s="38" t="s">
        <v>3002</v>
      </c>
      <c r="H767" s="38" t="s">
        <v>2665</v>
      </c>
      <c r="I767" s="41">
        <v>-1305.04</v>
      </c>
      <c r="J767" s="15">
        <f>VLOOKUP(LEFT(B767,5),[1]Percents!$C:$M,3,FALSE)</f>
        <v>1</v>
      </c>
      <c r="K767" s="13">
        <f t="shared" si="12"/>
        <v>-1305.04</v>
      </c>
      <c r="L767" s="36"/>
    </row>
    <row r="768" spans="1:12" s="40" customFormat="1" ht="14.25" customHeight="1" x14ac:dyDescent="0.25">
      <c r="A768" s="38" t="s">
        <v>213</v>
      </c>
      <c r="B768" s="38" t="s">
        <v>3000</v>
      </c>
      <c r="C768" s="38" t="s">
        <v>4476</v>
      </c>
      <c r="D768" s="38" t="s">
        <v>4477</v>
      </c>
      <c r="E768" s="38" t="s">
        <v>3767</v>
      </c>
      <c r="F768" s="38" t="s">
        <v>3007</v>
      </c>
      <c r="G768" s="38" t="s">
        <v>4464</v>
      </c>
      <c r="H768" s="38" t="s">
        <v>2665</v>
      </c>
      <c r="I768" s="39">
        <v>440.23</v>
      </c>
      <c r="J768" s="15">
        <f>VLOOKUP(LEFT(B768,5),[1]Percents!$C:$M,3,FALSE)</f>
        <v>1</v>
      </c>
      <c r="K768" s="13">
        <f t="shared" si="12"/>
        <v>440.23</v>
      </c>
      <c r="L768" s="36"/>
    </row>
    <row r="769" spans="1:12" s="40" customFormat="1" ht="14.25" customHeight="1" x14ac:dyDescent="0.25">
      <c r="A769" s="38" t="s">
        <v>213</v>
      </c>
      <c r="B769" s="38" t="s">
        <v>3000</v>
      </c>
      <c r="C769" s="38" t="s">
        <v>5145</v>
      </c>
      <c r="D769" s="38" t="s">
        <v>5146</v>
      </c>
      <c r="E769" s="38" t="s">
        <v>3767</v>
      </c>
      <c r="F769" s="38" t="s">
        <v>3007</v>
      </c>
      <c r="G769" s="38" t="s">
        <v>4464</v>
      </c>
      <c r="H769" s="38" t="s">
        <v>2665</v>
      </c>
      <c r="I769" s="39">
        <v>24806.15</v>
      </c>
      <c r="J769" s="15">
        <f>VLOOKUP(LEFT(B769,5),[1]Percents!$C:$M,3,FALSE)</f>
        <v>1</v>
      </c>
      <c r="K769" s="13">
        <f t="shared" si="12"/>
        <v>24806.15</v>
      </c>
      <c r="L769" s="36"/>
    </row>
    <row r="770" spans="1:12" s="40" customFormat="1" ht="14.25" customHeight="1" x14ac:dyDescent="0.25">
      <c r="A770" s="38" t="s">
        <v>213</v>
      </c>
      <c r="B770" s="38" t="s">
        <v>166</v>
      </c>
      <c r="C770" s="38" t="s">
        <v>6339</v>
      </c>
      <c r="D770" s="38" t="s">
        <v>6340</v>
      </c>
      <c r="E770" s="38" t="s">
        <v>5713</v>
      </c>
      <c r="F770" s="38" t="s">
        <v>3007</v>
      </c>
      <c r="G770" s="38" t="s">
        <v>5012</v>
      </c>
      <c r="H770" s="38" t="s">
        <v>2665</v>
      </c>
      <c r="I770" s="39">
        <v>35631.800000000003</v>
      </c>
      <c r="J770" s="15">
        <f>VLOOKUP(LEFT(B770,5),[1]Percents!$C:$M,3,FALSE)</f>
        <v>0.70594999999999997</v>
      </c>
      <c r="K770" s="13">
        <f t="shared" si="12"/>
        <v>25154.269210000002</v>
      </c>
      <c r="L770" s="36"/>
    </row>
    <row r="771" spans="1:12" s="40" customFormat="1" ht="14.25" customHeight="1" x14ac:dyDescent="0.25">
      <c r="A771" s="38" t="s">
        <v>213</v>
      </c>
      <c r="B771" s="38" t="s">
        <v>258</v>
      </c>
      <c r="C771" s="38" t="s">
        <v>6341</v>
      </c>
      <c r="D771" s="38" t="s">
        <v>6342</v>
      </c>
      <c r="E771" s="38" t="s">
        <v>826</v>
      </c>
      <c r="F771" s="38" t="s">
        <v>3007</v>
      </c>
      <c r="G771" s="38" t="s">
        <v>5012</v>
      </c>
      <c r="H771" s="38" t="s">
        <v>2665</v>
      </c>
      <c r="I771" s="39">
        <v>26838.400000000001</v>
      </c>
      <c r="J771" s="15">
        <f>VLOOKUP(LEFT(B771,5),[1]Percents!$C:$M,3,FALSE)</f>
        <v>0.70594999999999997</v>
      </c>
      <c r="K771" s="13">
        <f t="shared" si="12"/>
        <v>18946.568480000002</v>
      </c>
      <c r="L771" s="36"/>
    </row>
    <row r="772" spans="1:12" s="40" customFormat="1" ht="14.25" customHeight="1" x14ac:dyDescent="0.25">
      <c r="A772" s="38" t="s">
        <v>213</v>
      </c>
      <c r="B772" s="38" t="s">
        <v>21</v>
      </c>
      <c r="C772" s="38" t="s">
        <v>6343</v>
      </c>
      <c r="D772" s="38" t="s">
        <v>6344</v>
      </c>
      <c r="E772" s="38" t="s">
        <v>4665</v>
      </c>
      <c r="F772" s="38" t="s">
        <v>3007</v>
      </c>
      <c r="G772" s="38" t="s">
        <v>4320</v>
      </c>
      <c r="H772" s="38" t="s">
        <v>2665</v>
      </c>
      <c r="I772" s="39">
        <v>3139.7</v>
      </c>
      <c r="J772" s="15">
        <f>VLOOKUP(LEFT(B772,5),[1]Percents!$C:$M,3,FALSE)</f>
        <v>0.70594999999999997</v>
      </c>
      <c r="K772" s="13">
        <f t="shared" si="12"/>
        <v>2216.4712149999996</v>
      </c>
      <c r="L772" s="36"/>
    </row>
    <row r="773" spans="1:12" s="40" customFormat="1" ht="14.25" customHeight="1" x14ac:dyDescent="0.25">
      <c r="A773" s="38" t="s">
        <v>213</v>
      </c>
      <c r="B773" s="38" t="s">
        <v>3000</v>
      </c>
      <c r="C773" s="38" t="s">
        <v>7000</v>
      </c>
      <c r="D773" s="38" t="s">
        <v>7001</v>
      </c>
      <c r="E773" s="38" t="s">
        <v>3767</v>
      </c>
      <c r="F773" s="38" t="s">
        <v>3007</v>
      </c>
      <c r="G773" s="38" t="s">
        <v>6999</v>
      </c>
      <c r="H773" s="38" t="s">
        <v>2665</v>
      </c>
      <c r="I773" s="39">
        <v>519275.61999999988</v>
      </c>
      <c r="J773" s="15">
        <f>VLOOKUP(LEFT(B773,5),[1]Percents!$C:$M,3,FALSE)</f>
        <v>1</v>
      </c>
      <c r="K773" s="13">
        <f t="shared" si="12"/>
        <v>519275.61999999988</v>
      </c>
      <c r="L773" s="36"/>
    </row>
    <row r="774" spans="1:12" s="40" customFormat="1" ht="14.25" customHeight="1" x14ac:dyDescent="0.25">
      <c r="A774" s="38" t="s">
        <v>213</v>
      </c>
      <c r="B774" s="38" t="s">
        <v>3000</v>
      </c>
      <c r="C774" s="38" t="s">
        <v>7396</v>
      </c>
      <c r="D774" s="38" t="s">
        <v>7397</v>
      </c>
      <c r="E774" s="38" t="s">
        <v>3767</v>
      </c>
      <c r="F774" s="38" t="s">
        <v>3007</v>
      </c>
      <c r="G774" s="38" t="s">
        <v>6999</v>
      </c>
      <c r="H774" s="38" t="s">
        <v>2665</v>
      </c>
      <c r="I774" s="39">
        <v>31957.759999999998</v>
      </c>
      <c r="J774" s="15">
        <f>VLOOKUP(LEFT(B774,5),[1]Percents!$C:$M,3,FALSE)</f>
        <v>1</v>
      </c>
      <c r="K774" s="13">
        <f t="shared" si="12"/>
        <v>31957.759999999998</v>
      </c>
      <c r="L774" s="36"/>
    </row>
    <row r="775" spans="1:12" s="40" customFormat="1" ht="14.25" customHeight="1" x14ac:dyDescent="0.25">
      <c r="A775" s="38" t="s">
        <v>213</v>
      </c>
      <c r="B775" s="38" t="s">
        <v>3000</v>
      </c>
      <c r="C775" s="38" t="s">
        <v>7672</v>
      </c>
      <c r="D775" s="38" t="s">
        <v>7673</v>
      </c>
      <c r="E775" s="38" t="s">
        <v>3767</v>
      </c>
      <c r="F775" s="38" t="s">
        <v>3007</v>
      </c>
      <c r="G775" s="38" t="s">
        <v>6999</v>
      </c>
      <c r="H775" s="38" t="s">
        <v>2665</v>
      </c>
      <c r="I775" s="39">
        <v>29348.23</v>
      </c>
      <c r="J775" s="15">
        <f>VLOOKUP(LEFT(B775,5),[1]Percents!$C:$M,3,FALSE)</f>
        <v>1</v>
      </c>
      <c r="K775" s="13">
        <f t="shared" si="12"/>
        <v>29348.23</v>
      </c>
      <c r="L775" s="36"/>
    </row>
    <row r="776" spans="1:12" s="40" customFormat="1" ht="14.25" customHeight="1" x14ac:dyDescent="0.25">
      <c r="A776" s="38" t="s">
        <v>213</v>
      </c>
      <c r="B776" s="38" t="s">
        <v>3000</v>
      </c>
      <c r="C776" s="38" t="s">
        <v>7002</v>
      </c>
      <c r="D776" s="38" t="s">
        <v>7003</v>
      </c>
      <c r="E776" s="38" t="s">
        <v>3767</v>
      </c>
      <c r="F776" s="38" t="s">
        <v>3007</v>
      </c>
      <c r="G776" s="38" t="s">
        <v>6999</v>
      </c>
      <c r="H776" s="38" t="s">
        <v>2665</v>
      </c>
      <c r="I776" s="39">
        <v>55972.639999999999</v>
      </c>
      <c r="J776" s="15">
        <f>VLOOKUP(LEFT(B776,5),[1]Percents!$C:$M,3,FALSE)</f>
        <v>1</v>
      </c>
      <c r="K776" s="13">
        <f t="shared" si="12"/>
        <v>55972.639999999999</v>
      </c>
      <c r="L776" s="36"/>
    </row>
    <row r="777" spans="1:12" s="40" customFormat="1" ht="14.25" customHeight="1" x14ac:dyDescent="0.25">
      <c r="A777" s="38" t="s">
        <v>65</v>
      </c>
      <c r="B777" s="38" t="s">
        <v>316</v>
      </c>
      <c r="C777" s="38" t="s">
        <v>9351</v>
      </c>
      <c r="D777" s="38" t="s">
        <v>9352</v>
      </c>
      <c r="E777" s="38" t="s">
        <v>9353</v>
      </c>
      <c r="F777" s="38" t="s">
        <v>3007</v>
      </c>
      <c r="G777" s="38" t="s">
        <v>9320</v>
      </c>
      <c r="H777" s="38" t="s">
        <v>2665</v>
      </c>
      <c r="I777" s="39">
        <v>44479.29</v>
      </c>
      <c r="J777" s="15">
        <f>VLOOKUP(LEFT(B777,5),[1]Percents!$C:$M,3,FALSE)</f>
        <v>1</v>
      </c>
      <c r="K777" s="13">
        <f t="shared" si="12"/>
        <v>44479.29</v>
      </c>
      <c r="L777" s="36"/>
    </row>
    <row r="778" spans="1:12" s="40" customFormat="1" ht="14.25" customHeight="1" x14ac:dyDescent="0.25">
      <c r="A778" s="38" t="s">
        <v>213</v>
      </c>
      <c r="B778" s="38" t="s">
        <v>79</v>
      </c>
      <c r="C778" s="38" t="s">
        <v>10429</v>
      </c>
      <c r="D778" s="38" t="s">
        <v>10430</v>
      </c>
      <c r="E778" s="38" t="s">
        <v>10431</v>
      </c>
      <c r="F778" s="38" t="s">
        <v>3007</v>
      </c>
      <c r="G778" s="38" t="s">
        <v>9320</v>
      </c>
      <c r="H778" s="38" t="s">
        <v>2665</v>
      </c>
      <c r="I778" s="39">
        <v>18264.330000000002</v>
      </c>
      <c r="J778" s="15">
        <f>VLOOKUP(LEFT(B778,5),[1]Percents!$C:$M,3,FALSE)</f>
        <v>0.91395000000000004</v>
      </c>
      <c r="K778" s="13">
        <f t="shared" si="12"/>
        <v>16692.684403500003</v>
      </c>
      <c r="L778" s="36"/>
    </row>
    <row r="779" spans="1:12" s="40" customFormat="1" ht="14.25" customHeight="1" x14ac:dyDescent="0.25">
      <c r="A779" s="38" t="s">
        <v>213</v>
      </c>
      <c r="B779" s="38" t="s">
        <v>3000</v>
      </c>
      <c r="C779" s="38" t="s">
        <v>12102</v>
      </c>
      <c r="D779" s="38" t="s">
        <v>12103</v>
      </c>
      <c r="E779" s="38" t="s">
        <v>3767</v>
      </c>
      <c r="F779" s="38" t="s">
        <v>3007</v>
      </c>
      <c r="G779" s="38" t="s">
        <v>11320</v>
      </c>
      <c r="H779" s="38" t="s">
        <v>2665</v>
      </c>
      <c r="I779" s="39">
        <v>409.82</v>
      </c>
      <c r="J779" s="15">
        <f>VLOOKUP(LEFT(B779,5),[1]Percents!$C:$M,3,FALSE)</f>
        <v>1</v>
      </c>
      <c r="K779" s="13">
        <f t="shared" si="12"/>
        <v>409.82</v>
      </c>
      <c r="L779" s="36"/>
    </row>
    <row r="780" spans="1:12" s="40" customFormat="1" ht="14.25" customHeight="1" x14ac:dyDescent="0.25">
      <c r="A780" s="38" t="s">
        <v>213</v>
      </c>
      <c r="B780" s="38" t="s">
        <v>3000</v>
      </c>
      <c r="C780" s="38" t="s">
        <v>11329</v>
      </c>
      <c r="D780" s="38" t="s">
        <v>11330</v>
      </c>
      <c r="E780" s="38" t="s">
        <v>3767</v>
      </c>
      <c r="F780" s="38" t="s">
        <v>3007</v>
      </c>
      <c r="G780" s="38" t="s">
        <v>11320</v>
      </c>
      <c r="H780" s="38" t="s">
        <v>2665</v>
      </c>
      <c r="I780" s="39">
        <v>27193.94</v>
      </c>
      <c r="J780" s="15">
        <f>VLOOKUP(LEFT(B780,5),[1]Percents!$C:$M,3,FALSE)</f>
        <v>1</v>
      </c>
      <c r="K780" s="13">
        <f t="shared" si="12"/>
        <v>27193.94</v>
      </c>
      <c r="L780" s="36"/>
    </row>
    <row r="781" spans="1:12" s="40" customFormat="1" ht="14.25" customHeight="1" x14ac:dyDescent="0.25">
      <c r="A781" s="38" t="s">
        <v>213</v>
      </c>
      <c r="B781" s="38" t="s">
        <v>3000</v>
      </c>
      <c r="C781" s="38" t="s">
        <v>11681</v>
      </c>
      <c r="D781" s="38" t="s">
        <v>11682</v>
      </c>
      <c r="E781" s="38" t="s">
        <v>3767</v>
      </c>
      <c r="F781" s="38" t="s">
        <v>3007</v>
      </c>
      <c r="G781" s="38" t="s">
        <v>11320</v>
      </c>
      <c r="H781" s="38" t="s">
        <v>2665</v>
      </c>
      <c r="I781" s="39">
        <v>15355.94</v>
      </c>
      <c r="J781" s="15">
        <f>VLOOKUP(LEFT(B781,5),[1]Percents!$C:$M,3,FALSE)</f>
        <v>1</v>
      </c>
      <c r="K781" s="13">
        <f t="shared" si="12"/>
        <v>15355.94</v>
      </c>
      <c r="L781" s="36"/>
    </row>
    <row r="782" spans="1:12" s="40" customFormat="1" ht="14.25" customHeight="1" x14ac:dyDescent="0.25">
      <c r="A782" s="38" t="s">
        <v>213</v>
      </c>
      <c r="B782" s="38" t="s">
        <v>3000</v>
      </c>
      <c r="C782" s="38" t="s">
        <v>11331</v>
      </c>
      <c r="D782" s="38" t="s">
        <v>11332</v>
      </c>
      <c r="E782" s="38" t="s">
        <v>3767</v>
      </c>
      <c r="F782" s="38" t="s">
        <v>3007</v>
      </c>
      <c r="G782" s="38" t="s">
        <v>11320</v>
      </c>
      <c r="H782" s="38" t="s">
        <v>2665</v>
      </c>
      <c r="I782" s="39">
        <v>30319.4</v>
      </c>
      <c r="J782" s="15">
        <f>VLOOKUP(LEFT(B782,5),[1]Percents!$C:$M,3,FALSE)</f>
        <v>1</v>
      </c>
      <c r="K782" s="13">
        <f t="shared" si="12"/>
        <v>30319.4</v>
      </c>
      <c r="L782" s="36"/>
    </row>
    <row r="783" spans="1:12" s="40" customFormat="1" ht="14.25" customHeight="1" x14ac:dyDescent="0.25">
      <c r="A783" s="38" t="s">
        <v>213</v>
      </c>
      <c r="B783" s="38" t="s">
        <v>3000</v>
      </c>
      <c r="C783" s="38" t="s">
        <v>11333</v>
      </c>
      <c r="D783" s="38" t="s">
        <v>11334</v>
      </c>
      <c r="E783" s="38" t="s">
        <v>3767</v>
      </c>
      <c r="F783" s="38" t="s">
        <v>3007</v>
      </c>
      <c r="G783" s="38" t="s">
        <v>11320</v>
      </c>
      <c r="H783" s="38" t="s">
        <v>2665</v>
      </c>
      <c r="I783" s="39">
        <v>17747.63</v>
      </c>
      <c r="J783" s="15">
        <f>VLOOKUP(LEFT(B783,5),[1]Percents!$C:$M,3,FALSE)</f>
        <v>1</v>
      </c>
      <c r="K783" s="13">
        <f t="shared" si="12"/>
        <v>17747.63</v>
      </c>
      <c r="L783" s="36"/>
    </row>
    <row r="784" spans="1:12" s="40" customFormat="1" ht="14.25" customHeight="1" x14ac:dyDescent="0.25">
      <c r="A784" s="38" t="s">
        <v>213</v>
      </c>
      <c r="B784" s="38" t="s">
        <v>3000</v>
      </c>
      <c r="C784" s="38" t="s">
        <v>11335</v>
      </c>
      <c r="D784" s="38" t="s">
        <v>11336</v>
      </c>
      <c r="E784" s="38" t="s">
        <v>3767</v>
      </c>
      <c r="F784" s="38" t="s">
        <v>3007</v>
      </c>
      <c r="G784" s="38" t="s">
        <v>11320</v>
      </c>
      <c r="H784" s="38" t="s">
        <v>2665</v>
      </c>
      <c r="I784" s="39">
        <v>13260.17</v>
      </c>
      <c r="J784" s="15">
        <f>VLOOKUP(LEFT(B784,5),[1]Percents!$C:$M,3,FALSE)</f>
        <v>1</v>
      </c>
      <c r="K784" s="13">
        <f t="shared" si="12"/>
        <v>13260.17</v>
      </c>
      <c r="L784" s="36"/>
    </row>
    <row r="785" spans="1:12" s="40" customFormat="1" ht="14.25" customHeight="1" x14ac:dyDescent="0.25">
      <c r="A785" s="38" t="s">
        <v>213</v>
      </c>
      <c r="B785" s="38" t="s">
        <v>3000</v>
      </c>
      <c r="C785" s="38" t="s">
        <v>11337</v>
      </c>
      <c r="D785" s="38" t="s">
        <v>11338</v>
      </c>
      <c r="E785" s="38" t="s">
        <v>3767</v>
      </c>
      <c r="F785" s="38" t="s">
        <v>3007</v>
      </c>
      <c r="G785" s="38" t="s">
        <v>11320</v>
      </c>
      <c r="H785" s="38" t="s">
        <v>2665</v>
      </c>
      <c r="I785" s="39">
        <v>10492.76</v>
      </c>
      <c r="J785" s="15">
        <f>VLOOKUP(LEFT(B785,5),[1]Percents!$C:$M,3,FALSE)</f>
        <v>1</v>
      </c>
      <c r="K785" s="13">
        <f t="shared" si="12"/>
        <v>10492.76</v>
      </c>
      <c r="L785" s="36"/>
    </row>
    <row r="786" spans="1:12" s="40" customFormat="1" ht="14.25" customHeight="1" x14ac:dyDescent="0.25">
      <c r="A786" s="38" t="s">
        <v>213</v>
      </c>
      <c r="B786" s="38" t="s">
        <v>3000</v>
      </c>
      <c r="C786" s="38" t="s">
        <v>11339</v>
      </c>
      <c r="D786" s="38" t="s">
        <v>11340</v>
      </c>
      <c r="E786" s="38" t="s">
        <v>3767</v>
      </c>
      <c r="F786" s="38" t="s">
        <v>3007</v>
      </c>
      <c r="G786" s="38" t="s">
        <v>11320</v>
      </c>
      <c r="H786" s="38" t="s">
        <v>2665</v>
      </c>
      <c r="I786" s="39">
        <v>8588.14</v>
      </c>
      <c r="J786" s="15">
        <f>VLOOKUP(LEFT(B786,5),[1]Percents!$C:$M,3,FALSE)</f>
        <v>1</v>
      </c>
      <c r="K786" s="13">
        <f t="shared" si="12"/>
        <v>8588.14</v>
      </c>
      <c r="L786" s="36"/>
    </row>
    <row r="787" spans="1:12" s="40" customFormat="1" ht="14.25" customHeight="1" x14ac:dyDescent="0.25">
      <c r="A787" s="38" t="s">
        <v>213</v>
      </c>
      <c r="B787" s="38" t="s">
        <v>3000</v>
      </c>
      <c r="C787" s="38" t="s">
        <v>11683</v>
      </c>
      <c r="D787" s="38" t="s">
        <v>11684</v>
      </c>
      <c r="E787" s="38" t="s">
        <v>3767</v>
      </c>
      <c r="F787" s="38" t="s">
        <v>3007</v>
      </c>
      <c r="G787" s="38" t="s">
        <v>11320</v>
      </c>
      <c r="H787" s="38" t="s">
        <v>2665</v>
      </c>
      <c r="I787" s="39">
        <v>27498.32</v>
      </c>
      <c r="J787" s="15">
        <f>VLOOKUP(LEFT(B787,5),[1]Percents!$C:$M,3,FALSE)</f>
        <v>1</v>
      </c>
      <c r="K787" s="13">
        <f t="shared" si="12"/>
        <v>27498.32</v>
      </c>
      <c r="L787" s="36"/>
    </row>
    <row r="788" spans="1:12" s="40" customFormat="1" ht="14.25" customHeight="1" x14ac:dyDescent="0.25">
      <c r="A788" s="38" t="s">
        <v>242</v>
      </c>
      <c r="B788" s="38" t="s">
        <v>325</v>
      </c>
      <c r="C788" s="38" t="s">
        <v>9354</v>
      </c>
      <c r="D788" s="38" t="s">
        <v>9355</v>
      </c>
      <c r="E788" s="38" t="s">
        <v>359</v>
      </c>
      <c r="F788" s="38" t="s">
        <v>9356</v>
      </c>
      <c r="G788" s="38" t="s">
        <v>2991</v>
      </c>
      <c r="H788" s="38" t="s">
        <v>2665</v>
      </c>
      <c r="I788" s="39">
        <v>64343.35</v>
      </c>
      <c r="J788" s="15">
        <f>VLOOKUP(LEFT(B788,5),[1]Percents!$C:$M,3,FALSE)</f>
        <v>0.9462600000000001</v>
      </c>
      <c r="K788" s="13">
        <f t="shared" si="12"/>
        <v>60885.538371000002</v>
      </c>
      <c r="L788" s="36"/>
    </row>
    <row r="789" spans="1:12" s="40" customFormat="1" ht="14.25" customHeight="1" x14ac:dyDescent="0.25">
      <c r="A789" s="38" t="s">
        <v>213</v>
      </c>
      <c r="B789" s="38" t="s">
        <v>102</v>
      </c>
      <c r="C789" s="38" t="s">
        <v>7398</v>
      </c>
      <c r="D789" s="38" t="s">
        <v>7399</v>
      </c>
      <c r="E789" s="38" t="s">
        <v>170</v>
      </c>
      <c r="F789" s="38" t="s">
        <v>3008</v>
      </c>
      <c r="G789" s="38" t="s">
        <v>7386</v>
      </c>
      <c r="H789" s="38" t="s">
        <v>2665</v>
      </c>
      <c r="I789" s="39">
        <v>227774.38</v>
      </c>
      <c r="J789" s="15">
        <f>VLOOKUP(LEFT(B789,5),[1]Percents!$C:$M,3,FALSE)</f>
        <v>0.70594999999999997</v>
      </c>
      <c r="K789" s="13">
        <f t="shared" si="12"/>
        <v>160797.323561</v>
      </c>
      <c r="L789" s="36"/>
    </row>
    <row r="790" spans="1:12" s="40" customFormat="1" ht="14.25" customHeight="1" x14ac:dyDescent="0.25">
      <c r="A790" s="38" t="s">
        <v>213</v>
      </c>
      <c r="B790" s="38" t="s">
        <v>102</v>
      </c>
      <c r="C790" s="38" t="s">
        <v>12104</v>
      </c>
      <c r="D790" s="38" t="s">
        <v>12105</v>
      </c>
      <c r="E790" s="38" t="s">
        <v>170</v>
      </c>
      <c r="F790" s="38" t="s">
        <v>3008</v>
      </c>
      <c r="G790" s="38" t="s">
        <v>12106</v>
      </c>
      <c r="H790" s="38" t="s">
        <v>2665</v>
      </c>
      <c r="I790" s="39">
        <v>36853.449999999997</v>
      </c>
      <c r="J790" s="15">
        <f>VLOOKUP(LEFT(B790,5),[1]Percents!$C:$M,3,FALSE)</f>
        <v>0.70594999999999997</v>
      </c>
      <c r="K790" s="13">
        <f t="shared" si="12"/>
        <v>26016.693027499998</v>
      </c>
      <c r="L790" s="36"/>
    </row>
    <row r="791" spans="1:12" s="40" customFormat="1" ht="14.25" customHeight="1" x14ac:dyDescent="0.25">
      <c r="A791" s="38" t="s">
        <v>141</v>
      </c>
      <c r="B791" s="38" t="s">
        <v>245</v>
      </c>
      <c r="C791" s="38" t="s">
        <v>3009</v>
      </c>
      <c r="D791" s="38" t="s">
        <v>3010</v>
      </c>
      <c r="E791" s="38" t="s">
        <v>247</v>
      </c>
      <c r="F791" s="38" t="s">
        <v>3011</v>
      </c>
      <c r="G791" s="38" t="s">
        <v>2991</v>
      </c>
      <c r="H791" s="38" t="s">
        <v>2665</v>
      </c>
      <c r="I791" s="39">
        <v>77129.27</v>
      </c>
      <c r="J791" s="15">
        <f>VLOOKUP(LEFT(B791,5),[1]Percents!$C:$M,3,FALSE)</f>
        <v>0.1905</v>
      </c>
      <c r="K791" s="13">
        <f t="shared" si="12"/>
        <v>14693.125935000002</v>
      </c>
      <c r="L791" s="36"/>
    </row>
    <row r="792" spans="1:12" s="40" customFormat="1" ht="14.25" customHeight="1" x14ac:dyDescent="0.25">
      <c r="A792" s="38" t="s">
        <v>213</v>
      </c>
      <c r="B792" s="38" t="s">
        <v>162</v>
      </c>
      <c r="C792" s="38" t="s">
        <v>3012</v>
      </c>
      <c r="D792" s="38" t="s">
        <v>3013</v>
      </c>
      <c r="E792" s="38" t="s">
        <v>1307</v>
      </c>
      <c r="F792" s="38" t="s">
        <v>3014</v>
      </c>
      <c r="G792" s="38" t="s">
        <v>2991</v>
      </c>
      <c r="H792" s="38" t="s">
        <v>2665</v>
      </c>
      <c r="I792" s="39">
        <v>202839.23</v>
      </c>
      <c r="J792" s="15">
        <f>VLOOKUP(LEFT(B792,5),[1]Percents!$C:$M,3,FALSE)</f>
        <v>0.70594999999999997</v>
      </c>
      <c r="K792" s="13">
        <f t="shared" si="12"/>
        <v>143194.35441850001</v>
      </c>
      <c r="L792" s="36"/>
    </row>
    <row r="793" spans="1:12" s="40" customFormat="1" ht="14.25" customHeight="1" x14ac:dyDescent="0.25">
      <c r="A793" s="38" t="s">
        <v>213</v>
      </c>
      <c r="B793" s="38" t="s">
        <v>162</v>
      </c>
      <c r="C793" s="38" t="s">
        <v>3015</v>
      </c>
      <c r="D793" s="38" t="s">
        <v>3016</v>
      </c>
      <c r="E793" s="38" t="s">
        <v>1307</v>
      </c>
      <c r="F793" s="38" t="s">
        <v>3017</v>
      </c>
      <c r="G793" s="38" t="s">
        <v>2991</v>
      </c>
      <c r="H793" s="38" t="s">
        <v>2665</v>
      </c>
      <c r="I793" s="39">
        <v>130425.26</v>
      </c>
      <c r="J793" s="15">
        <f>VLOOKUP(LEFT(B793,5),[1]Percents!$C:$M,3,FALSE)</f>
        <v>0.70594999999999997</v>
      </c>
      <c r="K793" s="13">
        <f t="shared" si="12"/>
        <v>92073.712296999991</v>
      </c>
      <c r="L793" s="36"/>
    </row>
    <row r="794" spans="1:12" s="40" customFormat="1" ht="14.25" customHeight="1" x14ac:dyDescent="0.25">
      <c r="A794" s="38" t="s">
        <v>213</v>
      </c>
      <c r="B794" s="38" t="s">
        <v>21</v>
      </c>
      <c r="C794" s="38" t="s">
        <v>3117</v>
      </c>
      <c r="D794" s="38" t="s">
        <v>3118</v>
      </c>
      <c r="E794" s="38" t="s">
        <v>6703</v>
      </c>
      <c r="F794" s="38" t="s">
        <v>3119</v>
      </c>
      <c r="G794" s="38" t="s">
        <v>3120</v>
      </c>
      <c r="H794" s="38" t="s">
        <v>2665</v>
      </c>
      <c r="I794" s="39">
        <v>51996.480000000003</v>
      </c>
      <c r="J794" s="15">
        <f>VLOOKUP(LEFT(B794,5),[1]Percents!$C:$M,3,FALSE)</f>
        <v>0.70594999999999997</v>
      </c>
      <c r="K794" s="13">
        <f t="shared" si="12"/>
        <v>36706.915055999998</v>
      </c>
      <c r="L794" s="36"/>
    </row>
    <row r="795" spans="1:12" s="40" customFormat="1" ht="14.25" customHeight="1" x14ac:dyDescent="0.25">
      <c r="A795" s="38" t="s">
        <v>213</v>
      </c>
      <c r="B795" s="38" t="s">
        <v>230</v>
      </c>
      <c r="C795" s="38" t="s">
        <v>3018</v>
      </c>
      <c r="D795" s="38" t="s">
        <v>3019</v>
      </c>
      <c r="E795" s="38" t="s">
        <v>3020</v>
      </c>
      <c r="F795" s="38" t="s">
        <v>3021</v>
      </c>
      <c r="G795" s="38" t="s">
        <v>2991</v>
      </c>
      <c r="H795" s="38" t="s">
        <v>2665</v>
      </c>
      <c r="I795" s="39">
        <v>159021.71</v>
      </c>
      <c r="J795" s="15">
        <f>VLOOKUP(LEFT(B795,5),[1]Percents!$C:$M,3,FALSE)</f>
        <v>0.70594999999999997</v>
      </c>
      <c r="K795" s="13">
        <f t="shared" si="12"/>
        <v>112261.37617449999</v>
      </c>
      <c r="L795" s="36"/>
    </row>
    <row r="796" spans="1:12" s="40" customFormat="1" ht="14.25" customHeight="1" x14ac:dyDescent="0.25">
      <c r="A796" s="38" t="s">
        <v>213</v>
      </c>
      <c r="B796" s="38" t="s">
        <v>147</v>
      </c>
      <c r="C796" s="38" t="s">
        <v>3022</v>
      </c>
      <c r="D796" s="38" t="s">
        <v>3023</v>
      </c>
      <c r="E796" s="38" t="s">
        <v>3024</v>
      </c>
      <c r="F796" s="38" t="s">
        <v>3025</v>
      </c>
      <c r="G796" s="38" t="s">
        <v>2991</v>
      </c>
      <c r="H796" s="38" t="s">
        <v>2665</v>
      </c>
      <c r="I796" s="39">
        <v>45575.93</v>
      </c>
      <c r="J796" s="15">
        <f>VLOOKUP(LEFT(B796,5),[1]Percents!$C:$M,3,FALSE)</f>
        <v>0.91395000000000004</v>
      </c>
      <c r="K796" s="13">
        <f t="shared" si="12"/>
        <v>41654.121223500006</v>
      </c>
      <c r="L796" s="36"/>
    </row>
    <row r="797" spans="1:12" s="40" customFormat="1" ht="14.25" customHeight="1" x14ac:dyDescent="0.25">
      <c r="A797" s="38" t="s">
        <v>213</v>
      </c>
      <c r="B797" s="38" t="s">
        <v>4321</v>
      </c>
      <c r="C797" s="38" t="s">
        <v>7201</v>
      </c>
      <c r="D797" s="38" t="s">
        <v>7202</v>
      </c>
      <c r="E797" s="38" t="s">
        <v>185</v>
      </c>
      <c r="F797" s="38" t="s">
        <v>3026</v>
      </c>
      <c r="G797" s="38" t="s">
        <v>7196</v>
      </c>
      <c r="H797" s="38" t="s">
        <v>2665</v>
      </c>
      <c r="I797" s="39">
        <v>61141.64</v>
      </c>
      <c r="J797" s="15">
        <f>VLOOKUP(LEFT(B797,5),[1]Percents!$C:$M,3,FALSE)</f>
        <v>0.70594999999999997</v>
      </c>
      <c r="K797" s="13">
        <f t="shared" si="12"/>
        <v>43162.940757999997</v>
      </c>
      <c r="L797" s="36"/>
    </row>
    <row r="798" spans="1:12" s="40" customFormat="1" ht="14.25" customHeight="1" x14ac:dyDescent="0.25">
      <c r="A798" s="38" t="s">
        <v>213</v>
      </c>
      <c r="B798" s="38" t="s">
        <v>4321</v>
      </c>
      <c r="C798" s="38" t="s">
        <v>11685</v>
      </c>
      <c r="D798" s="38" t="s">
        <v>11686</v>
      </c>
      <c r="E798" s="38" t="s">
        <v>185</v>
      </c>
      <c r="F798" s="38" t="s">
        <v>3026</v>
      </c>
      <c r="G798" s="38" t="s">
        <v>11622</v>
      </c>
      <c r="H798" s="38" t="s">
        <v>2665</v>
      </c>
      <c r="I798" s="39">
        <v>18798.79</v>
      </c>
      <c r="J798" s="15">
        <f>VLOOKUP(LEFT(B798,5),[1]Percents!$C:$M,3,FALSE)</f>
        <v>0.70594999999999997</v>
      </c>
      <c r="K798" s="13">
        <f t="shared" ref="K798:K861" si="13">+J798*I798</f>
        <v>13271.005800499999</v>
      </c>
      <c r="L798" s="36"/>
    </row>
    <row r="799" spans="1:12" s="40" customFormat="1" ht="14.25" customHeight="1" x14ac:dyDescent="0.25">
      <c r="A799" s="38" t="s">
        <v>213</v>
      </c>
      <c r="B799" s="38" t="s">
        <v>195</v>
      </c>
      <c r="C799" s="38" t="s">
        <v>3027</v>
      </c>
      <c r="D799" s="38" t="s">
        <v>3028</v>
      </c>
      <c r="E799" s="38" t="s">
        <v>196</v>
      </c>
      <c r="F799" s="38" t="s">
        <v>3029</v>
      </c>
      <c r="G799" s="38" t="s">
        <v>2991</v>
      </c>
      <c r="H799" s="38" t="s">
        <v>2665</v>
      </c>
      <c r="I799" s="39">
        <v>97038.59</v>
      </c>
      <c r="J799" s="15">
        <f>VLOOKUP(LEFT(B799,5),[1]Percents!$C:$M,3,FALSE)</f>
        <v>0.91395000000000004</v>
      </c>
      <c r="K799" s="13">
        <f t="shared" si="13"/>
        <v>88688.419330499994</v>
      </c>
      <c r="L799" s="36"/>
    </row>
    <row r="800" spans="1:12" s="40" customFormat="1" ht="14.25" customHeight="1" x14ac:dyDescent="0.25">
      <c r="A800" s="38" t="s">
        <v>213</v>
      </c>
      <c r="B800" s="38" t="s">
        <v>61</v>
      </c>
      <c r="C800" s="38" t="s">
        <v>3234</v>
      </c>
      <c r="D800" s="38" t="s">
        <v>3235</v>
      </c>
      <c r="E800" s="38" t="s">
        <v>97</v>
      </c>
      <c r="F800" s="38" t="s">
        <v>3236</v>
      </c>
      <c r="G800" s="38" t="s">
        <v>3223</v>
      </c>
      <c r="H800" s="38" t="s">
        <v>2665</v>
      </c>
      <c r="I800" s="39">
        <v>18826.66</v>
      </c>
      <c r="J800" s="15">
        <f>VLOOKUP(LEFT(B800,5),[1]Percents!$C:$M,3,FALSE)</f>
        <v>0.91395000000000004</v>
      </c>
      <c r="K800" s="13">
        <f t="shared" si="13"/>
        <v>17206.625907000001</v>
      </c>
      <c r="L800" s="36"/>
    </row>
    <row r="801" spans="1:12" s="40" customFormat="1" ht="14.25" customHeight="1" x14ac:dyDescent="0.25">
      <c r="A801" s="38" t="s">
        <v>213</v>
      </c>
      <c r="B801" s="38" t="s">
        <v>61</v>
      </c>
      <c r="C801" s="38" t="s">
        <v>3237</v>
      </c>
      <c r="D801" s="38" t="s">
        <v>3238</v>
      </c>
      <c r="E801" s="38" t="s">
        <v>392</v>
      </c>
      <c r="F801" s="38" t="s">
        <v>3236</v>
      </c>
      <c r="G801" s="38" t="s">
        <v>3223</v>
      </c>
      <c r="H801" s="38" t="s">
        <v>2665</v>
      </c>
      <c r="I801" s="39">
        <v>137094.93</v>
      </c>
      <c r="J801" s="15">
        <f>VLOOKUP(LEFT(B801,5),[1]Percents!$C:$M,3,FALSE)</f>
        <v>0.91395000000000004</v>
      </c>
      <c r="K801" s="13">
        <f t="shared" si="13"/>
        <v>125297.91127349999</v>
      </c>
      <c r="L801" s="36"/>
    </row>
    <row r="802" spans="1:12" s="40" customFormat="1" ht="14.25" customHeight="1" x14ac:dyDescent="0.25">
      <c r="A802" s="38" t="s">
        <v>213</v>
      </c>
      <c r="B802" s="38" t="s">
        <v>61</v>
      </c>
      <c r="C802" s="38" t="s">
        <v>3239</v>
      </c>
      <c r="D802" s="38" t="s">
        <v>3240</v>
      </c>
      <c r="E802" s="38" t="s">
        <v>404</v>
      </c>
      <c r="F802" s="38" t="s">
        <v>3236</v>
      </c>
      <c r="G802" s="38" t="s">
        <v>3223</v>
      </c>
      <c r="H802" s="38" t="s">
        <v>2665</v>
      </c>
      <c r="I802" s="39">
        <v>82690.26999999999</v>
      </c>
      <c r="J802" s="15">
        <f>VLOOKUP(LEFT(B802,5),[1]Percents!$C:$M,3,FALSE)</f>
        <v>0.91395000000000004</v>
      </c>
      <c r="K802" s="13">
        <f t="shared" si="13"/>
        <v>75574.772266499989</v>
      </c>
      <c r="L802" s="36"/>
    </row>
    <row r="803" spans="1:12" s="40" customFormat="1" ht="14.25" customHeight="1" x14ac:dyDescent="0.25">
      <c r="A803" s="38" t="s">
        <v>213</v>
      </c>
      <c r="B803" s="38" t="s">
        <v>61</v>
      </c>
      <c r="C803" s="38" t="s">
        <v>3241</v>
      </c>
      <c r="D803" s="38" t="s">
        <v>3242</v>
      </c>
      <c r="E803" s="38" t="s">
        <v>97</v>
      </c>
      <c r="F803" s="38" t="s">
        <v>3236</v>
      </c>
      <c r="G803" s="38" t="s">
        <v>3223</v>
      </c>
      <c r="H803" s="38" t="s">
        <v>2665</v>
      </c>
      <c r="I803" s="41">
        <v>-10596.27</v>
      </c>
      <c r="J803" s="15">
        <f>VLOOKUP(LEFT(B803,5),[1]Percents!$C:$M,3,FALSE)</f>
        <v>0.91395000000000004</v>
      </c>
      <c r="K803" s="13">
        <f t="shared" si="13"/>
        <v>-9684.4609665000007</v>
      </c>
      <c r="L803" s="36"/>
    </row>
    <row r="804" spans="1:12" s="40" customFormat="1" ht="14.25" customHeight="1" x14ac:dyDescent="0.25">
      <c r="A804" s="38" t="s">
        <v>213</v>
      </c>
      <c r="B804" s="38" t="s">
        <v>226</v>
      </c>
      <c r="C804" s="38" t="s">
        <v>3243</v>
      </c>
      <c r="D804" s="38" t="s">
        <v>3244</v>
      </c>
      <c r="E804" s="38" t="s">
        <v>251</v>
      </c>
      <c r="F804" s="38" t="s">
        <v>3236</v>
      </c>
      <c r="G804" s="38" t="s">
        <v>3223</v>
      </c>
      <c r="H804" s="38" t="s">
        <v>2665</v>
      </c>
      <c r="I804" s="39">
        <v>156558.91</v>
      </c>
      <c r="J804" s="15">
        <f>VLOOKUP(LEFT(B804,5),[1]Percents!$C:$M,3,FALSE)</f>
        <v>0.91395000000000004</v>
      </c>
      <c r="K804" s="13">
        <f t="shared" si="13"/>
        <v>143087.01579450001</v>
      </c>
      <c r="L804" s="36"/>
    </row>
    <row r="805" spans="1:12" s="40" customFormat="1" ht="14.25" customHeight="1" x14ac:dyDescent="0.25">
      <c r="A805" s="38" t="s">
        <v>213</v>
      </c>
      <c r="B805" s="38" t="s">
        <v>94</v>
      </c>
      <c r="C805" s="38" t="s">
        <v>3372</v>
      </c>
      <c r="D805" s="38" t="s">
        <v>3373</v>
      </c>
      <c r="E805" s="38" t="s">
        <v>303</v>
      </c>
      <c r="F805" s="38" t="s">
        <v>3236</v>
      </c>
      <c r="G805" s="38" t="s">
        <v>3223</v>
      </c>
      <c r="H805" s="38" t="s">
        <v>2665</v>
      </c>
      <c r="I805" s="39">
        <v>131984.41</v>
      </c>
      <c r="J805" s="15">
        <f>VLOOKUP(LEFT(B805,5),[1]Percents!$C:$M,3,FALSE)</f>
        <v>0.91395000000000004</v>
      </c>
      <c r="K805" s="13">
        <f t="shared" si="13"/>
        <v>120627.15151950001</v>
      </c>
      <c r="L805" s="36"/>
    </row>
    <row r="806" spans="1:12" s="40" customFormat="1" ht="14.25" customHeight="1" x14ac:dyDescent="0.25">
      <c r="A806" s="38" t="s">
        <v>213</v>
      </c>
      <c r="B806" s="38" t="s">
        <v>94</v>
      </c>
      <c r="C806" s="38" t="s">
        <v>3245</v>
      </c>
      <c r="D806" s="38" t="s">
        <v>3246</v>
      </c>
      <c r="E806" s="38" t="s">
        <v>97</v>
      </c>
      <c r="F806" s="38" t="s">
        <v>3236</v>
      </c>
      <c r="G806" s="38" t="s">
        <v>3223</v>
      </c>
      <c r="H806" s="38" t="s">
        <v>2665</v>
      </c>
      <c r="I806" s="39">
        <v>84231.99</v>
      </c>
      <c r="J806" s="15">
        <f>VLOOKUP(LEFT(B806,5),[1]Percents!$C:$M,3,FALSE)</f>
        <v>0.91395000000000004</v>
      </c>
      <c r="K806" s="13">
        <f t="shared" si="13"/>
        <v>76983.827260500009</v>
      </c>
      <c r="L806" s="36"/>
    </row>
    <row r="807" spans="1:12" s="40" customFormat="1" ht="14.25" customHeight="1" x14ac:dyDescent="0.25">
      <c r="A807" s="38" t="s">
        <v>213</v>
      </c>
      <c r="B807" s="38" t="s">
        <v>134</v>
      </c>
      <c r="C807" s="38" t="s">
        <v>3030</v>
      </c>
      <c r="D807" s="38" t="s">
        <v>4977</v>
      </c>
      <c r="E807" s="38" t="s">
        <v>3031</v>
      </c>
      <c r="F807" s="38" t="s">
        <v>3032</v>
      </c>
      <c r="G807" s="38" t="s">
        <v>3033</v>
      </c>
      <c r="H807" s="38" t="s">
        <v>2665</v>
      </c>
      <c r="I807" s="39">
        <v>16246.02</v>
      </c>
      <c r="J807" s="15">
        <f>VLOOKUP(LEFT(B807,5),[1]Percents!$C:$M,3,FALSE)</f>
        <v>0.70594999999999997</v>
      </c>
      <c r="K807" s="13">
        <f t="shared" si="13"/>
        <v>11468.877818999999</v>
      </c>
      <c r="L807" s="36"/>
    </row>
    <row r="808" spans="1:12" s="40" customFormat="1" ht="14.25" customHeight="1" x14ac:dyDescent="0.25">
      <c r="A808" s="38" t="s">
        <v>213</v>
      </c>
      <c r="B808" s="38" t="s">
        <v>94</v>
      </c>
      <c r="C808" s="38" t="s">
        <v>3034</v>
      </c>
      <c r="D808" s="38" t="s">
        <v>3035</v>
      </c>
      <c r="E808" s="38" t="s">
        <v>3036</v>
      </c>
      <c r="F808" s="38" t="s">
        <v>3037</v>
      </c>
      <c r="G808" s="38" t="s">
        <v>2991</v>
      </c>
      <c r="H808" s="38" t="s">
        <v>2665</v>
      </c>
      <c r="I808" s="39">
        <v>78227.83</v>
      </c>
      <c r="J808" s="15">
        <f>VLOOKUP(LEFT(B808,5),[1]Percents!$C:$M,3,FALSE)</f>
        <v>0.91395000000000004</v>
      </c>
      <c r="K808" s="13">
        <f t="shared" si="13"/>
        <v>71496.325228500005</v>
      </c>
      <c r="L808" s="36"/>
    </row>
    <row r="809" spans="1:12" s="40" customFormat="1" ht="14.25" customHeight="1" x14ac:dyDescent="0.25">
      <c r="A809" s="38" t="s">
        <v>141</v>
      </c>
      <c r="B809" s="38" t="s">
        <v>43</v>
      </c>
      <c r="C809" s="38" t="s">
        <v>3038</v>
      </c>
      <c r="D809" s="38" t="s">
        <v>3039</v>
      </c>
      <c r="E809" s="38" t="s">
        <v>265</v>
      </c>
      <c r="F809" s="38" t="s">
        <v>3040</v>
      </c>
      <c r="G809" s="38" t="s">
        <v>3041</v>
      </c>
      <c r="H809" s="38" t="s">
        <v>2665</v>
      </c>
      <c r="I809" s="39">
        <v>267294.88</v>
      </c>
      <c r="J809" s="15">
        <f>VLOOKUP(LEFT(B809,5),[1]Percents!$C:$M,3,FALSE)</f>
        <v>0.1905</v>
      </c>
      <c r="K809" s="13">
        <f t="shared" si="13"/>
        <v>50919.674640000005</v>
      </c>
      <c r="L809" s="36"/>
    </row>
    <row r="810" spans="1:12" s="40" customFormat="1" ht="14.25" customHeight="1" x14ac:dyDescent="0.25">
      <c r="A810" s="38" t="s">
        <v>141</v>
      </c>
      <c r="B810" s="38" t="s">
        <v>43</v>
      </c>
      <c r="C810" s="38" t="s">
        <v>9357</v>
      </c>
      <c r="D810" s="38" t="s">
        <v>9358</v>
      </c>
      <c r="E810" s="38" t="s">
        <v>265</v>
      </c>
      <c r="F810" s="38" t="s">
        <v>3040</v>
      </c>
      <c r="G810" s="38" t="s">
        <v>9359</v>
      </c>
      <c r="H810" s="38" t="s">
        <v>2665</v>
      </c>
      <c r="I810" s="39">
        <v>13985.4</v>
      </c>
      <c r="J810" s="15">
        <f>VLOOKUP(LEFT(B810,5),[1]Percents!$C:$M,3,FALSE)</f>
        <v>0.1905</v>
      </c>
      <c r="K810" s="13">
        <f t="shared" si="13"/>
        <v>2664.2186999999999</v>
      </c>
      <c r="L810" s="36"/>
    </row>
    <row r="811" spans="1:12" s="40" customFormat="1" ht="14.25" customHeight="1" x14ac:dyDescent="0.25">
      <c r="A811" s="38" t="s">
        <v>213</v>
      </c>
      <c r="B811" s="38" t="s">
        <v>94</v>
      </c>
      <c r="C811" s="38" t="s">
        <v>3121</v>
      </c>
      <c r="D811" s="38" t="s">
        <v>3122</v>
      </c>
      <c r="E811" s="38" t="s">
        <v>535</v>
      </c>
      <c r="F811" s="38" t="s">
        <v>3123</v>
      </c>
      <c r="G811" s="38" t="s">
        <v>3112</v>
      </c>
      <c r="H811" s="38" t="s">
        <v>2665</v>
      </c>
      <c r="I811" s="39">
        <v>195451.14</v>
      </c>
      <c r="J811" s="15">
        <f>VLOOKUP(LEFT(B811,5),[1]Percents!$C:$M,3,FALSE)</f>
        <v>0.91395000000000004</v>
      </c>
      <c r="K811" s="13">
        <f t="shared" si="13"/>
        <v>178632.56940300003</v>
      </c>
      <c r="L811" s="36"/>
    </row>
    <row r="812" spans="1:12" s="40" customFormat="1" ht="14.25" customHeight="1" x14ac:dyDescent="0.25">
      <c r="A812" s="38" t="s">
        <v>213</v>
      </c>
      <c r="B812" s="38" t="s">
        <v>226</v>
      </c>
      <c r="C812" s="38" t="s">
        <v>3124</v>
      </c>
      <c r="D812" s="38" t="s">
        <v>3125</v>
      </c>
      <c r="E812" s="38" t="s">
        <v>496</v>
      </c>
      <c r="F812" s="38" t="s">
        <v>3126</v>
      </c>
      <c r="G812" s="38" t="s">
        <v>2990</v>
      </c>
      <c r="H812" s="38" t="s">
        <v>2665</v>
      </c>
      <c r="I812" s="39">
        <v>188471.37</v>
      </c>
      <c r="J812" s="15">
        <f>VLOOKUP(LEFT(B812,5),[1]Percents!$C:$M,3,FALSE)</f>
        <v>0.91395000000000004</v>
      </c>
      <c r="K812" s="13">
        <f t="shared" si="13"/>
        <v>172253.4086115</v>
      </c>
      <c r="L812" s="36"/>
    </row>
    <row r="813" spans="1:12" s="40" customFormat="1" ht="14.25" customHeight="1" x14ac:dyDescent="0.25">
      <c r="A813" s="38" t="s">
        <v>213</v>
      </c>
      <c r="B813" s="38" t="s">
        <v>145</v>
      </c>
      <c r="C813" s="38" t="s">
        <v>3042</v>
      </c>
      <c r="D813" s="38" t="s">
        <v>3043</v>
      </c>
      <c r="E813" s="38" t="s">
        <v>47</v>
      </c>
      <c r="F813" s="38" t="s">
        <v>3044</v>
      </c>
      <c r="G813" s="38" t="s">
        <v>2990</v>
      </c>
      <c r="H813" s="38" t="s">
        <v>2665</v>
      </c>
      <c r="I813" s="39">
        <v>33221.72</v>
      </c>
      <c r="J813" s="15">
        <f>VLOOKUP(LEFT(B813,5),[1]Percents!$C:$M,3,FALSE)</f>
        <v>0.70594999999999997</v>
      </c>
      <c r="K813" s="13">
        <f t="shared" si="13"/>
        <v>23452.873233999999</v>
      </c>
      <c r="L813" s="36"/>
    </row>
    <row r="814" spans="1:12" s="40" customFormat="1" ht="14.25" customHeight="1" x14ac:dyDescent="0.25">
      <c r="A814" s="38" t="s">
        <v>213</v>
      </c>
      <c r="B814" s="38" t="s">
        <v>656</v>
      </c>
      <c r="C814" s="38" t="s">
        <v>3127</v>
      </c>
      <c r="D814" s="38" t="s">
        <v>3128</v>
      </c>
      <c r="E814" s="38" t="s">
        <v>9</v>
      </c>
      <c r="F814" s="38" t="s">
        <v>3129</v>
      </c>
      <c r="G814" s="38" t="s">
        <v>2991</v>
      </c>
      <c r="H814" s="38" t="s">
        <v>2665</v>
      </c>
      <c r="I814" s="39">
        <v>197581.88</v>
      </c>
      <c r="J814" s="15">
        <f>VLOOKUP(LEFT(B814,5),[1]Percents!$C:$M,3,FALSE)</f>
        <v>0.70594999999999997</v>
      </c>
      <c r="K814" s="13">
        <f t="shared" si="13"/>
        <v>139482.928186</v>
      </c>
      <c r="L814" s="36"/>
    </row>
    <row r="815" spans="1:12" s="40" customFormat="1" ht="14.25" customHeight="1" x14ac:dyDescent="0.25">
      <c r="A815" s="38" t="s">
        <v>213</v>
      </c>
      <c r="B815" s="38" t="s">
        <v>145</v>
      </c>
      <c r="C815" s="38" t="s">
        <v>3130</v>
      </c>
      <c r="D815" s="38" t="s">
        <v>3131</v>
      </c>
      <c r="E815" s="38" t="s">
        <v>2946</v>
      </c>
      <c r="F815" s="38" t="s">
        <v>3132</v>
      </c>
      <c r="G815" s="38" t="s">
        <v>1760</v>
      </c>
      <c r="H815" s="38" t="s">
        <v>2665</v>
      </c>
      <c r="I815" s="39">
        <v>126372.96</v>
      </c>
      <c r="J815" s="15">
        <f>VLOOKUP(LEFT(B815,5),[1]Percents!$C:$M,3,FALSE)</f>
        <v>0.70594999999999997</v>
      </c>
      <c r="K815" s="13">
        <f t="shared" si="13"/>
        <v>89212.991112000003</v>
      </c>
      <c r="L815" s="36"/>
    </row>
    <row r="816" spans="1:12" s="40" customFormat="1" ht="14.25" customHeight="1" x14ac:dyDescent="0.25">
      <c r="A816" s="38" t="s">
        <v>141</v>
      </c>
      <c r="B816" s="38" t="s">
        <v>43</v>
      </c>
      <c r="C816" s="38" t="s">
        <v>3928</v>
      </c>
      <c r="D816" s="38" t="s">
        <v>3929</v>
      </c>
      <c r="E816" s="38" t="s">
        <v>3930</v>
      </c>
      <c r="F816" s="38" t="s">
        <v>3132</v>
      </c>
      <c r="G816" s="38" t="s">
        <v>3534</v>
      </c>
      <c r="H816" s="38" t="s">
        <v>2665</v>
      </c>
      <c r="I816" s="39">
        <v>35975.870000000003</v>
      </c>
      <c r="J816" s="15">
        <f>VLOOKUP(LEFT(B816,5),[1]Percents!$C:$M,3,FALSE)</f>
        <v>0.1905</v>
      </c>
      <c r="K816" s="13">
        <f t="shared" si="13"/>
        <v>6853.4032350000007</v>
      </c>
      <c r="L816" s="36"/>
    </row>
    <row r="817" spans="1:12" s="40" customFormat="1" ht="14.25" customHeight="1" x14ac:dyDescent="0.25">
      <c r="A817" s="38" t="s">
        <v>141</v>
      </c>
      <c r="B817" s="38" t="s">
        <v>245</v>
      </c>
      <c r="C817" s="38" t="s">
        <v>3133</v>
      </c>
      <c r="D817" s="38" t="s">
        <v>3134</v>
      </c>
      <c r="E817" s="38" t="s">
        <v>497</v>
      </c>
      <c r="F817" s="38" t="s">
        <v>3135</v>
      </c>
      <c r="G817" s="38" t="s">
        <v>3112</v>
      </c>
      <c r="H817" s="38" t="s">
        <v>2665</v>
      </c>
      <c r="I817" s="39">
        <v>94105.76</v>
      </c>
      <c r="J817" s="15">
        <f>VLOOKUP(LEFT(B817,5),[1]Percents!$C:$M,3,FALSE)</f>
        <v>0.1905</v>
      </c>
      <c r="K817" s="13">
        <f t="shared" si="13"/>
        <v>17927.147280000001</v>
      </c>
      <c r="L817" s="36"/>
    </row>
    <row r="818" spans="1:12" s="40" customFormat="1" ht="14.25" customHeight="1" x14ac:dyDescent="0.25">
      <c r="A818" s="38" t="s">
        <v>213</v>
      </c>
      <c r="B818" s="38" t="s">
        <v>147</v>
      </c>
      <c r="C818" s="38" t="s">
        <v>3136</v>
      </c>
      <c r="D818" s="38" t="s">
        <v>3137</v>
      </c>
      <c r="E818" s="38" t="s">
        <v>822</v>
      </c>
      <c r="F818" s="38" t="s">
        <v>3138</v>
      </c>
      <c r="G818" s="38" t="s">
        <v>3112</v>
      </c>
      <c r="H818" s="38" t="s">
        <v>2665</v>
      </c>
      <c r="I818" s="39">
        <v>162482.20000000001</v>
      </c>
      <c r="J818" s="15">
        <f>VLOOKUP(LEFT(B818,5),[1]Percents!$C:$M,3,FALSE)</f>
        <v>0.91395000000000004</v>
      </c>
      <c r="K818" s="13">
        <f t="shared" si="13"/>
        <v>148500.60669000002</v>
      </c>
      <c r="L818" s="36"/>
    </row>
    <row r="819" spans="1:12" s="40" customFormat="1" ht="14.25" customHeight="1" x14ac:dyDescent="0.25">
      <c r="A819" s="38" t="s">
        <v>213</v>
      </c>
      <c r="B819" s="38" t="s">
        <v>310</v>
      </c>
      <c r="C819" s="38" t="s">
        <v>3247</v>
      </c>
      <c r="D819" s="38" t="s">
        <v>3248</v>
      </c>
      <c r="E819" s="38" t="s">
        <v>312</v>
      </c>
      <c r="F819" s="38" t="s">
        <v>3249</v>
      </c>
      <c r="G819" s="38" t="s">
        <v>3223</v>
      </c>
      <c r="H819" s="38" t="s">
        <v>2665</v>
      </c>
      <c r="I819" s="39">
        <v>148635.41</v>
      </c>
      <c r="J819" s="15">
        <f>VLOOKUP(LEFT(B819,5),[1]Percents!$C:$M,3,FALSE)</f>
        <v>0.91395000000000004</v>
      </c>
      <c r="K819" s="13">
        <f t="shared" si="13"/>
        <v>135845.33296950001</v>
      </c>
      <c r="L819" s="36"/>
    </row>
    <row r="820" spans="1:12" s="40" customFormat="1" ht="14.25" customHeight="1" x14ac:dyDescent="0.25">
      <c r="A820" s="38" t="s">
        <v>213</v>
      </c>
      <c r="B820" s="38" t="s">
        <v>195</v>
      </c>
      <c r="C820" s="38" t="s">
        <v>3775</v>
      </c>
      <c r="D820" s="38" t="s">
        <v>3776</v>
      </c>
      <c r="E820" s="38" t="s">
        <v>266</v>
      </c>
      <c r="F820" s="38" t="s">
        <v>3249</v>
      </c>
      <c r="G820" s="38" t="s">
        <v>3223</v>
      </c>
      <c r="H820" s="38" t="s">
        <v>2665</v>
      </c>
      <c r="I820" s="39">
        <v>49259.49</v>
      </c>
      <c r="J820" s="15">
        <f>VLOOKUP(LEFT(B820,5),[1]Percents!$C:$M,3,FALSE)</f>
        <v>0.91395000000000004</v>
      </c>
      <c r="K820" s="13">
        <f t="shared" si="13"/>
        <v>45020.710885499997</v>
      </c>
      <c r="L820" s="36"/>
    </row>
    <row r="821" spans="1:12" s="40" customFormat="1" ht="14.25" customHeight="1" x14ac:dyDescent="0.25">
      <c r="A821" s="38" t="s">
        <v>213</v>
      </c>
      <c r="B821" s="38" t="s">
        <v>310</v>
      </c>
      <c r="C821" s="38" t="s">
        <v>5811</v>
      </c>
      <c r="D821" s="38" t="s">
        <v>5812</v>
      </c>
      <c r="E821" s="38" t="s">
        <v>312</v>
      </c>
      <c r="F821" s="38" t="s">
        <v>3249</v>
      </c>
      <c r="G821" s="38" t="s">
        <v>5782</v>
      </c>
      <c r="H821" s="38" t="s">
        <v>2665</v>
      </c>
      <c r="I821" s="39">
        <v>49959.72</v>
      </c>
      <c r="J821" s="15">
        <f>VLOOKUP(LEFT(B821,5),[1]Percents!$C:$M,3,FALSE)</f>
        <v>0.91395000000000004</v>
      </c>
      <c r="K821" s="13">
        <f t="shared" si="13"/>
        <v>45660.686094000004</v>
      </c>
      <c r="L821" s="36"/>
    </row>
    <row r="822" spans="1:12" s="40" customFormat="1" ht="14.25" customHeight="1" x14ac:dyDescent="0.25">
      <c r="A822" s="38" t="s">
        <v>213</v>
      </c>
      <c r="B822" s="38" t="s">
        <v>190</v>
      </c>
      <c r="C822" s="38" t="s">
        <v>3250</v>
      </c>
      <c r="D822" s="38" t="s">
        <v>3251</v>
      </c>
      <c r="E822" s="38" t="s">
        <v>6716</v>
      </c>
      <c r="F822" s="38" t="s">
        <v>3252</v>
      </c>
      <c r="G822" s="38" t="s">
        <v>3112</v>
      </c>
      <c r="H822" s="38" t="s">
        <v>2665</v>
      </c>
      <c r="I822" s="39">
        <v>10842.99</v>
      </c>
      <c r="J822" s="15">
        <f>VLOOKUP(LEFT(B822,5),[1]Percents!$C:$M,3,FALSE)</f>
        <v>0.70594999999999997</v>
      </c>
      <c r="K822" s="13">
        <f t="shared" si="13"/>
        <v>7654.6087904999995</v>
      </c>
      <c r="L822" s="36"/>
    </row>
    <row r="823" spans="1:12" s="40" customFormat="1" ht="14.25" customHeight="1" x14ac:dyDescent="0.25">
      <c r="A823" s="38" t="s">
        <v>213</v>
      </c>
      <c r="B823" s="38" t="s">
        <v>226</v>
      </c>
      <c r="C823" s="38" t="s">
        <v>3253</v>
      </c>
      <c r="D823" s="38" t="s">
        <v>3254</v>
      </c>
      <c r="E823" s="38" t="s">
        <v>496</v>
      </c>
      <c r="F823" s="38" t="s">
        <v>3255</v>
      </c>
      <c r="G823" s="38" t="s">
        <v>3223</v>
      </c>
      <c r="H823" s="38" t="s">
        <v>2665</v>
      </c>
      <c r="I823" s="39">
        <v>174134.57</v>
      </c>
      <c r="J823" s="15">
        <f>VLOOKUP(LEFT(B823,5),[1]Percents!$C:$M,3,FALSE)</f>
        <v>0.91395000000000004</v>
      </c>
      <c r="K823" s="13">
        <f t="shared" si="13"/>
        <v>159150.2902515</v>
      </c>
      <c r="L823" s="36"/>
    </row>
    <row r="824" spans="1:12" s="40" customFormat="1" ht="14.25" customHeight="1" x14ac:dyDescent="0.25">
      <c r="A824" s="38" t="s">
        <v>213</v>
      </c>
      <c r="B824" s="38" t="s">
        <v>4321</v>
      </c>
      <c r="C824" s="38" t="s">
        <v>3777</v>
      </c>
      <c r="D824" s="38" t="s">
        <v>3778</v>
      </c>
      <c r="E824" s="38" t="s">
        <v>3779</v>
      </c>
      <c r="F824" s="38" t="s">
        <v>3780</v>
      </c>
      <c r="G824" s="38" t="s">
        <v>3781</v>
      </c>
      <c r="H824" s="38" t="s">
        <v>2665</v>
      </c>
      <c r="I824" s="39">
        <v>14220.24</v>
      </c>
      <c r="J824" s="15">
        <f>VLOOKUP(LEFT(B824,5),[1]Percents!$C:$M,3,FALSE)</f>
        <v>0.70594999999999997</v>
      </c>
      <c r="K824" s="13">
        <f t="shared" si="13"/>
        <v>10038.778428</v>
      </c>
      <c r="L824" s="36"/>
    </row>
    <row r="825" spans="1:12" s="40" customFormat="1" ht="14.25" customHeight="1" x14ac:dyDescent="0.25">
      <c r="A825" s="38" t="s">
        <v>243</v>
      </c>
      <c r="B825" s="38" t="s">
        <v>203</v>
      </c>
      <c r="C825" s="38" t="s">
        <v>3256</v>
      </c>
      <c r="D825" s="38" t="s">
        <v>3257</v>
      </c>
      <c r="E825" s="38" t="s">
        <v>3258</v>
      </c>
      <c r="F825" s="38" t="s">
        <v>3259</v>
      </c>
      <c r="G825" s="38" t="s">
        <v>3223</v>
      </c>
      <c r="H825" s="38" t="s">
        <v>2665</v>
      </c>
      <c r="I825" s="39">
        <v>23186.57</v>
      </c>
      <c r="J825" s="15">
        <f>VLOOKUP(LEFT(B825,5),[1]Percents!$C:$M,3,FALSE)</f>
        <v>0.90900000000000003</v>
      </c>
      <c r="K825" s="13">
        <f t="shared" si="13"/>
        <v>21076.592130000001</v>
      </c>
      <c r="L825" s="36"/>
    </row>
    <row r="826" spans="1:12" s="40" customFormat="1" ht="14.25" customHeight="1" x14ac:dyDescent="0.25">
      <c r="A826" s="38" t="s">
        <v>213</v>
      </c>
      <c r="B826" s="38" t="s">
        <v>67</v>
      </c>
      <c r="C826" s="38" t="s">
        <v>3544</v>
      </c>
      <c r="D826" s="38" t="s">
        <v>3545</v>
      </c>
      <c r="E826" s="38" t="s">
        <v>282</v>
      </c>
      <c r="F826" s="38" t="s">
        <v>3259</v>
      </c>
      <c r="G826" s="38" t="s">
        <v>3223</v>
      </c>
      <c r="H826" s="38" t="s">
        <v>2665</v>
      </c>
      <c r="I826" s="39">
        <v>17406.27</v>
      </c>
      <c r="J826" s="15">
        <f>VLOOKUP(LEFT(B826,5),[1]Percents!$C:$M,3,FALSE)</f>
        <v>0.70594999999999997</v>
      </c>
      <c r="K826" s="13">
        <f t="shared" si="13"/>
        <v>12287.9563065</v>
      </c>
      <c r="L826" s="36"/>
    </row>
    <row r="827" spans="1:12" s="40" customFormat="1" ht="14.25" customHeight="1" x14ac:dyDescent="0.25">
      <c r="A827" s="38" t="s">
        <v>213</v>
      </c>
      <c r="B827" s="38" t="s">
        <v>919</v>
      </c>
      <c r="C827" s="38" t="s">
        <v>3546</v>
      </c>
      <c r="D827" s="38" t="s">
        <v>3547</v>
      </c>
      <c r="E827" s="38" t="s">
        <v>3548</v>
      </c>
      <c r="F827" s="38" t="s">
        <v>3549</v>
      </c>
      <c r="G827" s="38" t="s">
        <v>3534</v>
      </c>
      <c r="H827" s="38" t="s">
        <v>2665</v>
      </c>
      <c r="I827" s="39">
        <v>2764.01</v>
      </c>
      <c r="J827" s="15">
        <f>VLOOKUP(LEFT(B827,5),[1]Percents!$C:$M,3,FALSE)</f>
        <v>0.70594999999999997</v>
      </c>
      <c r="K827" s="13">
        <f t="shared" si="13"/>
        <v>1951.2528595000001</v>
      </c>
      <c r="L827" s="36"/>
    </row>
    <row r="828" spans="1:12" s="40" customFormat="1" ht="14.25" customHeight="1" x14ac:dyDescent="0.25">
      <c r="A828" s="38" t="s">
        <v>213</v>
      </c>
      <c r="B828" s="38" t="s">
        <v>919</v>
      </c>
      <c r="C828" s="38" t="s">
        <v>3550</v>
      </c>
      <c r="D828" s="38" t="s">
        <v>3551</v>
      </c>
      <c r="E828" s="38" t="s">
        <v>3548</v>
      </c>
      <c r="F828" s="38" t="s">
        <v>3549</v>
      </c>
      <c r="G828" s="38" t="s">
        <v>3534</v>
      </c>
      <c r="H828" s="38" t="s">
        <v>2665</v>
      </c>
      <c r="I828" s="39">
        <v>10219.11</v>
      </c>
      <c r="J828" s="15">
        <f>VLOOKUP(LEFT(B828,5),[1]Percents!$C:$M,3,FALSE)</f>
        <v>0.70594999999999997</v>
      </c>
      <c r="K828" s="13">
        <f t="shared" si="13"/>
        <v>7214.1807045000005</v>
      </c>
      <c r="L828" s="36"/>
    </row>
    <row r="829" spans="1:12" s="40" customFormat="1" ht="14.25" customHeight="1" x14ac:dyDescent="0.25">
      <c r="A829" s="38" t="s">
        <v>213</v>
      </c>
      <c r="B829" s="38" t="s">
        <v>919</v>
      </c>
      <c r="C829" s="38" t="s">
        <v>3931</v>
      </c>
      <c r="D829" s="38" t="s">
        <v>3932</v>
      </c>
      <c r="E829" s="38" t="s">
        <v>3548</v>
      </c>
      <c r="F829" s="38" t="s">
        <v>3549</v>
      </c>
      <c r="G829" s="38" t="s">
        <v>3534</v>
      </c>
      <c r="H829" s="38" t="s">
        <v>2665</v>
      </c>
      <c r="I829" s="39">
        <v>127.51</v>
      </c>
      <c r="J829" s="15">
        <f>VLOOKUP(LEFT(B829,5),[1]Percents!$C:$M,3,FALSE)</f>
        <v>0.70594999999999997</v>
      </c>
      <c r="K829" s="13">
        <f t="shared" si="13"/>
        <v>90.015684500000006</v>
      </c>
      <c r="L829" s="36"/>
    </row>
    <row r="830" spans="1:12" s="40" customFormat="1" ht="14.25" customHeight="1" x14ac:dyDescent="0.25">
      <c r="A830" s="38" t="s">
        <v>213</v>
      </c>
      <c r="B830" s="38" t="s">
        <v>270</v>
      </c>
      <c r="C830" s="38" t="s">
        <v>3374</v>
      </c>
      <c r="D830" s="38" t="s">
        <v>3375</v>
      </c>
      <c r="E830" s="38" t="s">
        <v>1238</v>
      </c>
      <c r="F830" s="38" t="s">
        <v>3376</v>
      </c>
      <c r="G830" s="38" t="s">
        <v>3223</v>
      </c>
      <c r="H830" s="38" t="s">
        <v>2665</v>
      </c>
      <c r="I830" s="39">
        <v>28324.75</v>
      </c>
      <c r="J830" s="15">
        <f>VLOOKUP(LEFT(B830,5),[1]Percents!$C:$M,3,FALSE)</f>
        <v>0.91395000000000004</v>
      </c>
      <c r="K830" s="13">
        <f t="shared" si="13"/>
        <v>25887.4052625</v>
      </c>
      <c r="L830" s="36"/>
    </row>
    <row r="831" spans="1:12" s="40" customFormat="1" ht="14.25" customHeight="1" x14ac:dyDescent="0.25">
      <c r="A831" s="38" t="s">
        <v>213</v>
      </c>
      <c r="B831" s="38" t="s">
        <v>147</v>
      </c>
      <c r="C831" s="38" t="s">
        <v>3377</v>
      </c>
      <c r="D831" s="38" t="s">
        <v>3378</v>
      </c>
      <c r="E831" s="38" t="s">
        <v>82</v>
      </c>
      <c r="F831" s="38" t="s">
        <v>3379</v>
      </c>
      <c r="G831" s="38" t="s">
        <v>3223</v>
      </c>
      <c r="H831" s="38" t="s">
        <v>2665</v>
      </c>
      <c r="I831" s="39">
        <v>181476.27</v>
      </c>
      <c r="J831" s="15">
        <f>VLOOKUP(LEFT(B831,5),[1]Percents!$C:$M,3,FALSE)</f>
        <v>0.91395000000000004</v>
      </c>
      <c r="K831" s="13">
        <f t="shared" si="13"/>
        <v>165860.2369665</v>
      </c>
      <c r="L831" s="36"/>
    </row>
    <row r="832" spans="1:12" s="40" customFormat="1" ht="14.25" customHeight="1" x14ac:dyDescent="0.25">
      <c r="A832" s="38" t="s">
        <v>213</v>
      </c>
      <c r="B832" s="38" t="s">
        <v>61</v>
      </c>
      <c r="C832" s="38" t="s">
        <v>3380</v>
      </c>
      <c r="D832" s="38" t="s">
        <v>3381</v>
      </c>
      <c r="E832" s="38" t="s">
        <v>461</v>
      </c>
      <c r="F832" s="38" t="s">
        <v>3382</v>
      </c>
      <c r="G832" s="38" t="s">
        <v>3383</v>
      </c>
      <c r="H832" s="38" t="s">
        <v>2665</v>
      </c>
      <c r="I832" s="41">
        <v>-38.71</v>
      </c>
      <c r="J832" s="15">
        <f>VLOOKUP(LEFT(B832,5),[1]Percents!$C:$M,3,FALSE)</f>
        <v>0.91395000000000004</v>
      </c>
      <c r="K832" s="13">
        <f t="shared" si="13"/>
        <v>-35.379004500000001</v>
      </c>
      <c r="L832" s="36"/>
    </row>
    <row r="833" spans="1:12" s="40" customFormat="1" ht="14.25" customHeight="1" x14ac:dyDescent="0.25">
      <c r="A833" s="38" t="s">
        <v>213</v>
      </c>
      <c r="B833" s="38" t="s">
        <v>495</v>
      </c>
      <c r="C833" s="38" t="s">
        <v>3260</v>
      </c>
      <c r="D833" s="38" t="s">
        <v>3261</v>
      </c>
      <c r="E833" s="38" t="s">
        <v>2698</v>
      </c>
      <c r="F833" s="38" t="s">
        <v>3262</v>
      </c>
      <c r="G833" s="38" t="s">
        <v>3112</v>
      </c>
      <c r="H833" s="38" t="s">
        <v>2665</v>
      </c>
      <c r="I833" s="39">
        <v>48999.57</v>
      </c>
      <c r="J833" s="15">
        <f>VLOOKUP(LEFT(B833,5),[1]Percents!$C:$M,3,FALSE)</f>
        <v>0.91395000000000004</v>
      </c>
      <c r="K833" s="13">
        <f t="shared" si="13"/>
        <v>44783.157001500003</v>
      </c>
      <c r="L833" s="36"/>
    </row>
    <row r="834" spans="1:12" s="40" customFormat="1" ht="14.25" customHeight="1" x14ac:dyDescent="0.25">
      <c r="A834" s="38" t="s">
        <v>213</v>
      </c>
      <c r="B834" s="38" t="s">
        <v>94</v>
      </c>
      <c r="C834" s="38" t="s">
        <v>3263</v>
      </c>
      <c r="D834" s="38" t="s">
        <v>3264</v>
      </c>
      <c r="E834" s="38" t="s">
        <v>3265</v>
      </c>
      <c r="F834" s="38" t="s">
        <v>3266</v>
      </c>
      <c r="G834" s="38" t="s">
        <v>3267</v>
      </c>
      <c r="H834" s="38" t="s">
        <v>2665</v>
      </c>
      <c r="I834" s="39">
        <v>214455.21</v>
      </c>
      <c r="J834" s="15">
        <f>VLOOKUP(LEFT(B834,5),[1]Percents!$C:$M,3,FALSE)</f>
        <v>0.91395000000000004</v>
      </c>
      <c r="K834" s="13">
        <f t="shared" si="13"/>
        <v>196001.33917950001</v>
      </c>
      <c r="L834" s="36"/>
    </row>
    <row r="835" spans="1:12" s="40" customFormat="1" ht="14.25" customHeight="1" x14ac:dyDescent="0.25">
      <c r="A835" s="38" t="s">
        <v>213</v>
      </c>
      <c r="B835" s="38" t="s">
        <v>292</v>
      </c>
      <c r="C835" s="38" t="s">
        <v>3268</v>
      </c>
      <c r="D835" s="38" t="s">
        <v>3269</v>
      </c>
      <c r="E835" s="38" t="s">
        <v>168</v>
      </c>
      <c r="F835" s="38" t="s">
        <v>3270</v>
      </c>
      <c r="G835" s="38" t="s">
        <v>3223</v>
      </c>
      <c r="H835" s="38" t="s">
        <v>2665</v>
      </c>
      <c r="I835" s="39">
        <v>10637.08</v>
      </c>
      <c r="J835" s="15">
        <f>VLOOKUP(LEFT(B835,5),[1]Percents!$C:$M,3,FALSE)</f>
        <v>0.70594999999999997</v>
      </c>
      <c r="K835" s="13">
        <f t="shared" si="13"/>
        <v>7509.2466259999992</v>
      </c>
      <c r="L835" s="36"/>
    </row>
    <row r="836" spans="1:12" s="40" customFormat="1" ht="14.25" customHeight="1" x14ac:dyDescent="0.25">
      <c r="A836" s="38" t="s">
        <v>213</v>
      </c>
      <c r="B836" s="38" t="s">
        <v>233</v>
      </c>
      <c r="C836" s="38" t="s">
        <v>3384</v>
      </c>
      <c r="D836" s="38" t="s">
        <v>3385</v>
      </c>
      <c r="E836" s="38" t="s">
        <v>3386</v>
      </c>
      <c r="F836" s="38" t="s">
        <v>3387</v>
      </c>
      <c r="G836" s="38" t="s">
        <v>2825</v>
      </c>
      <c r="H836" s="38" t="s">
        <v>2665</v>
      </c>
      <c r="I836" s="39">
        <v>42353.1</v>
      </c>
      <c r="J836" s="15">
        <f>VLOOKUP(LEFT(B836,5),[1]Percents!$C:$M,3,FALSE)</f>
        <v>0.70594999999999997</v>
      </c>
      <c r="K836" s="13">
        <f t="shared" si="13"/>
        <v>29899.170944999998</v>
      </c>
      <c r="L836" s="36"/>
    </row>
    <row r="837" spans="1:12" s="40" customFormat="1" ht="14.25" customHeight="1" x14ac:dyDescent="0.25">
      <c r="A837" s="38" t="s">
        <v>213</v>
      </c>
      <c r="B837" s="38" t="s">
        <v>1004</v>
      </c>
      <c r="C837" s="38" t="s">
        <v>3384</v>
      </c>
      <c r="D837" s="38" t="s">
        <v>3385</v>
      </c>
      <c r="E837" s="38" t="s">
        <v>3386</v>
      </c>
      <c r="F837" s="38" t="s">
        <v>3387</v>
      </c>
      <c r="G837" s="38" t="s">
        <v>2825</v>
      </c>
      <c r="H837" s="38" t="s">
        <v>2665</v>
      </c>
      <c r="I837" s="39">
        <v>12901.76</v>
      </c>
      <c r="J837" s="15">
        <f>VLOOKUP(LEFT(B837,5),[1]Percents!$C:$M,3,FALSE)</f>
        <v>0.70594999999999997</v>
      </c>
      <c r="K837" s="13">
        <f t="shared" si="13"/>
        <v>9107.9974719999991</v>
      </c>
      <c r="L837" s="36"/>
    </row>
    <row r="838" spans="1:12" s="40" customFormat="1" ht="14.25" customHeight="1" x14ac:dyDescent="0.25">
      <c r="A838" s="38" t="s">
        <v>213</v>
      </c>
      <c r="B838" s="38" t="s">
        <v>285</v>
      </c>
      <c r="C838" s="38" t="s">
        <v>3388</v>
      </c>
      <c r="D838" s="38" t="s">
        <v>3389</v>
      </c>
      <c r="E838" s="38" t="s">
        <v>1097</v>
      </c>
      <c r="F838" s="38" t="s">
        <v>3390</v>
      </c>
      <c r="G838" s="38" t="s">
        <v>3223</v>
      </c>
      <c r="H838" s="38" t="s">
        <v>2665</v>
      </c>
      <c r="I838" s="39">
        <v>147501.69</v>
      </c>
      <c r="J838" s="15">
        <f>VLOOKUP(LEFT(B838,5),[1]Percents!$C:$M,3,FALSE)</f>
        <v>0.91395000000000004</v>
      </c>
      <c r="K838" s="13">
        <f t="shared" si="13"/>
        <v>134809.16957550001</v>
      </c>
      <c r="L838" s="36"/>
    </row>
    <row r="839" spans="1:12" s="40" customFormat="1" ht="14.25" customHeight="1" x14ac:dyDescent="0.25">
      <c r="A839" s="38" t="s">
        <v>213</v>
      </c>
      <c r="B839" s="38" t="s">
        <v>53</v>
      </c>
      <c r="C839" s="38" t="s">
        <v>3552</v>
      </c>
      <c r="D839" s="38" t="s">
        <v>3553</v>
      </c>
      <c r="E839" s="38" t="s">
        <v>538</v>
      </c>
      <c r="F839" s="38" t="s">
        <v>3554</v>
      </c>
      <c r="G839" s="38" t="s">
        <v>3555</v>
      </c>
      <c r="H839" s="38" t="s">
        <v>2665</v>
      </c>
      <c r="I839" s="39">
        <v>51.28</v>
      </c>
      <c r="J839" s="15">
        <f>VLOOKUP(LEFT(B839,5),[1]Percents!$C:$M,3,FALSE)</f>
        <v>0.91395000000000004</v>
      </c>
      <c r="K839" s="13">
        <f t="shared" si="13"/>
        <v>46.867356000000001</v>
      </c>
      <c r="L839" s="36"/>
    </row>
    <row r="840" spans="1:12" s="40" customFormat="1" ht="14.25" customHeight="1" x14ac:dyDescent="0.25">
      <c r="A840" s="38" t="s">
        <v>213</v>
      </c>
      <c r="B840" s="38" t="s">
        <v>57</v>
      </c>
      <c r="C840" s="38" t="s">
        <v>8609</v>
      </c>
      <c r="D840" s="38" t="s">
        <v>8610</v>
      </c>
      <c r="E840" s="38" t="s">
        <v>6703</v>
      </c>
      <c r="F840" s="38" t="s">
        <v>7885</v>
      </c>
      <c r="G840" s="38" t="s">
        <v>4957</v>
      </c>
      <c r="H840" s="38" t="s">
        <v>2665</v>
      </c>
      <c r="I840" s="39">
        <v>3122.8</v>
      </c>
      <c r="J840" s="15">
        <f>VLOOKUP(LEFT(B840,5),[1]Percents!$C:$M,3,FALSE)</f>
        <v>0.91395000000000004</v>
      </c>
      <c r="K840" s="13">
        <f t="shared" si="13"/>
        <v>2854.0830600000004</v>
      </c>
      <c r="L840" s="36"/>
    </row>
    <row r="841" spans="1:12" s="40" customFormat="1" ht="14.25" customHeight="1" x14ac:dyDescent="0.25">
      <c r="A841" s="38" t="s">
        <v>213</v>
      </c>
      <c r="B841" s="38" t="s">
        <v>57</v>
      </c>
      <c r="C841" s="38" t="s">
        <v>7883</v>
      </c>
      <c r="D841" s="38" t="s">
        <v>7884</v>
      </c>
      <c r="E841" s="38" t="s">
        <v>6703</v>
      </c>
      <c r="F841" s="38" t="s">
        <v>7885</v>
      </c>
      <c r="G841" s="38" t="s">
        <v>7869</v>
      </c>
      <c r="H841" s="38" t="s">
        <v>2665</v>
      </c>
      <c r="I841" s="41">
        <v>-1505.29</v>
      </c>
      <c r="J841" s="15">
        <f>VLOOKUP(LEFT(B841,5),[1]Percents!$C:$M,3,FALSE)</f>
        <v>0.91395000000000004</v>
      </c>
      <c r="K841" s="13">
        <f t="shared" si="13"/>
        <v>-1375.7597955000001</v>
      </c>
      <c r="L841" s="36"/>
    </row>
    <row r="842" spans="1:12" s="40" customFormat="1" ht="14.25" customHeight="1" x14ac:dyDescent="0.25">
      <c r="A842" s="38" t="s">
        <v>213</v>
      </c>
      <c r="B842" s="38" t="s">
        <v>211</v>
      </c>
      <c r="C842" s="38" t="s">
        <v>3391</v>
      </c>
      <c r="D842" s="38" t="s">
        <v>3392</v>
      </c>
      <c r="E842" s="38" t="s">
        <v>2391</v>
      </c>
      <c r="F842" s="38" t="s">
        <v>3393</v>
      </c>
      <c r="G842" s="38" t="s">
        <v>3357</v>
      </c>
      <c r="H842" s="38" t="s">
        <v>2665</v>
      </c>
      <c r="I842" s="39">
        <v>748.47</v>
      </c>
      <c r="J842" s="15">
        <f>VLOOKUP(LEFT(B842,5),[1]Percents!$C:$M,3,FALSE)</f>
        <v>0.91395000000000004</v>
      </c>
      <c r="K842" s="13">
        <f t="shared" si="13"/>
        <v>684.06415650000008</v>
      </c>
      <c r="L842" s="36"/>
    </row>
    <row r="843" spans="1:12" s="40" customFormat="1" ht="14.25" customHeight="1" x14ac:dyDescent="0.25">
      <c r="A843" s="38" t="s">
        <v>213</v>
      </c>
      <c r="B843" s="38" t="s">
        <v>270</v>
      </c>
      <c r="C843" s="38" t="s">
        <v>3394</v>
      </c>
      <c r="D843" s="38" t="s">
        <v>3395</v>
      </c>
      <c r="E843" s="38" t="s">
        <v>988</v>
      </c>
      <c r="F843" s="38" t="s">
        <v>3396</v>
      </c>
      <c r="G843" s="38" t="s">
        <v>3357</v>
      </c>
      <c r="H843" s="38" t="s">
        <v>2665</v>
      </c>
      <c r="I843" s="39">
        <v>38602.85</v>
      </c>
      <c r="J843" s="15">
        <f>VLOOKUP(LEFT(B843,5),[1]Percents!$C:$M,3,FALSE)</f>
        <v>0.91395000000000004</v>
      </c>
      <c r="K843" s="13">
        <f t="shared" si="13"/>
        <v>35281.074757499999</v>
      </c>
      <c r="L843" s="36"/>
    </row>
    <row r="844" spans="1:12" s="40" customFormat="1" ht="14.25" customHeight="1" x14ac:dyDescent="0.25">
      <c r="A844" s="38" t="s">
        <v>213</v>
      </c>
      <c r="B844" s="38" t="s">
        <v>310</v>
      </c>
      <c r="C844" s="38" t="s">
        <v>3271</v>
      </c>
      <c r="D844" s="38" t="s">
        <v>3272</v>
      </c>
      <c r="E844" s="38" t="s">
        <v>392</v>
      </c>
      <c r="F844" s="38" t="s">
        <v>3273</v>
      </c>
      <c r="G844" s="38" t="s">
        <v>3274</v>
      </c>
      <c r="H844" s="38" t="s">
        <v>2665</v>
      </c>
      <c r="I844" s="39">
        <v>82618.049999999988</v>
      </c>
      <c r="J844" s="15">
        <f>VLOOKUP(LEFT(B844,5),[1]Percents!$C:$M,3,FALSE)</f>
        <v>0.91395000000000004</v>
      </c>
      <c r="K844" s="13">
        <f t="shared" si="13"/>
        <v>75508.766797499993</v>
      </c>
      <c r="L844" s="36"/>
    </row>
    <row r="845" spans="1:12" s="40" customFormat="1" ht="14.25" customHeight="1" x14ac:dyDescent="0.25">
      <c r="A845" s="38" t="s">
        <v>213</v>
      </c>
      <c r="B845" s="38" t="s">
        <v>211</v>
      </c>
      <c r="C845" s="38" t="s">
        <v>3397</v>
      </c>
      <c r="D845" s="38" t="s">
        <v>3398</v>
      </c>
      <c r="E845" s="38" t="s">
        <v>2391</v>
      </c>
      <c r="F845" s="38" t="s">
        <v>3399</v>
      </c>
      <c r="G845" s="38" t="s">
        <v>3357</v>
      </c>
      <c r="H845" s="38" t="s">
        <v>2665</v>
      </c>
      <c r="I845" s="39">
        <v>72498.13</v>
      </c>
      <c r="J845" s="15">
        <f>VLOOKUP(LEFT(B845,5),[1]Percents!$C:$M,3,FALSE)</f>
        <v>0.91395000000000004</v>
      </c>
      <c r="K845" s="13">
        <f t="shared" si="13"/>
        <v>66259.665913500008</v>
      </c>
      <c r="L845" s="36"/>
    </row>
    <row r="846" spans="1:12" s="40" customFormat="1" ht="14.25" customHeight="1" x14ac:dyDescent="0.25">
      <c r="A846" s="38" t="s">
        <v>66</v>
      </c>
      <c r="B846" s="38" t="s">
        <v>6996</v>
      </c>
      <c r="C846" s="38" t="s">
        <v>3782</v>
      </c>
      <c r="D846" s="38" t="s">
        <v>3783</v>
      </c>
      <c r="E846" s="38" t="s">
        <v>3784</v>
      </c>
      <c r="F846" s="38" t="s">
        <v>3785</v>
      </c>
      <c r="G846" s="38" t="s">
        <v>3314</v>
      </c>
      <c r="H846" s="38" t="s">
        <v>2665</v>
      </c>
      <c r="I846" s="39">
        <v>508.84</v>
      </c>
      <c r="J846" s="15">
        <f>VLOOKUP(LEFT(B846,5),[1]Percents!$C:$M,3,FALSE)</f>
        <v>0</v>
      </c>
      <c r="K846" s="13">
        <f t="shared" si="13"/>
        <v>0</v>
      </c>
      <c r="L846" s="36"/>
    </row>
    <row r="847" spans="1:12" s="40" customFormat="1" ht="14.25" customHeight="1" x14ac:dyDescent="0.25">
      <c r="A847" s="38" t="s">
        <v>213</v>
      </c>
      <c r="B847" s="38" t="s">
        <v>225</v>
      </c>
      <c r="C847" s="38" t="s">
        <v>3556</v>
      </c>
      <c r="D847" s="38" t="s">
        <v>3557</v>
      </c>
      <c r="E847" s="38" t="s">
        <v>209</v>
      </c>
      <c r="F847" s="38" t="s">
        <v>3558</v>
      </c>
      <c r="G847" s="38" t="s">
        <v>3357</v>
      </c>
      <c r="H847" s="38" t="s">
        <v>2665</v>
      </c>
      <c r="I847" s="39">
        <v>47173.66</v>
      </c>
      <c r="J847" s="15">
        <f>VLOOKUP(LEFT(B847,5),[1]Percents!$C:$M,3,FALSE)</f>
        <v>0.70594999999999997</v>
      </c>
      <c r="K847" s="13">
        <f t="shared" si="13"/>
        <v>33302.245277000002</v>
      </c>
      <c r="L847" s="36"/>
    </row>
    <row r="848" spans="1:12" s="40" customFormat="1" ht="14.25" customHeight="1" x14ac:dyDescent="0.25">
      <c r="A848" s="38" t="s">
        <v>213</v>
      </c>
      <c r="B848" s="38" t="s">
        <v>233</v>
      </c>
      <c r="C848" s="38" t="s">
        <v>3400</v>
      </c>
      <c r="D848" s="38" t="s">
        <v>3401</v>
      </c>
      <c r="E848" s="38" t="s">
        <v>3386</v>
      </c>
      <c r="F848" s="38" t="s">
        <v>3402</v>
      </c>
      <c r="G848" s="38" t="s">
        <v>2825</v>
      </c>
      <c r="H848" s="38" t="s">
        <v>2665</v>
      </c>
      <c r="I848" s="39">
        <v>31794.05</v>
      </c>
      <c r="J848" s="15">
        <f>VLOOKUP(LEFT(B848,5),[1]Percents!$C:$M,3,FALSE)</f>
        <v>0.70594999999999997</v>
      </c>
      <c r="K848" s="13">
        <f t="shared" si="13"/>
        <v>22445.009597499997</v>
      </c>
      <c r="L848" s="36"/>
    </row>
    <row r="849" spans="1:12" s="40" customFormat="1" ht="14.25" customHeight="1" x14ac:dyDescent="0.25">
      <c r="A849" s="38" t="s">
        <v>213</v>
      </c>
      <c r="B849" s="38" t="s">
        <v>1004</v>
      </c>
      <c r="C849" s="38" t="s">
        <v>3400</v>
      </c>
      <c r="D849" s="38" t="s">
        <v>3401</v>
      </c>
      <c r="E849" s="38" t="s">
        <v>3386</v>
      </c>
      <c r="F849" s="38" t="s">
        <v>3402</v>
      </c>
      <c r="G849" s="38" t="s">
        <v>2825</v>
      </c>
      <c r="H849" s="38" t="s">
        <v>2665</v>
      </c>
      <c r="I849" s="39">
        <v>9763.2200000000012</v>
      </c>
      <c r="J849" s="15">
        <f>VLOOKUP(LEFT(B849,5),[1]Percents!$C:$M,3,FALSE)</f>
        <v>0.70594999999999997</v>
      </c>
      <c r="K849" s="13">
        <f t="shared" si="13"/>
        <v>6892.3451590000004</v>
      </c>
      <c r="L849" s="36"/>
    </row>
    <row r="850" spans="1:12" s="40" customFormat="1" ht="14.25" customHeight="1" x14ac:dyDescent="0.25">
      <c r="A850" s="38" t="s">
        <v>213</v>
      </c>
      <c r="B850" s="38" t="s">
        <v>308</v>
      </c>
      <c r="C850" s="38" t="s">
        <v>3403</v>
      </c>
      <c r="D850" s="38" t="s">
        <v>3404</v>
      </c>
      <c r="E850" s="38" t="s">
        <v>283</v>
      </c>
      <c r="F850" s="38" t="s">
        <v>3405</v>
      </c>
      <c r="G850" s="38" t="s">
        <v>3357</v>
      </c>
      <c r="H850" s="38" t="s">
        <v>2665</v>
      </c>
      <c r="I850" s="39">
        <v>130528.45</v>
      </c>
      <c r="J850" s="15">
        <f>VLOOKUP(LEFT(B850,5),[1]Percents!$C:$M,3,FALSE)</f>
        <v>0.70594999999999997</v>
      </c>
      <c r="K850" s="13">
        <f t="shared" si="13"/>
        <v>92146.559277499997</v>
      </c>
      <c r="L850" s="36"/>
    </row>
    <row r="851" spans="1:12" s="40" customFormat="1" ht="14.25" customHeight="1" x14ac:dyDescent="0.25">
      <c r="A851" s="38" t="s">
        <v>213</v>
      </c>
      <c r="B851" s="38" t="s">
        <v>308</v>
      </c>
      <c r="C851" s="38" t="s">
        <v>3406</v>
      </c>
      <c r="D851" s="38" t="s">
        <v>3407</v>
      </c>
      <c r="E851" s="38" t="s">
        <v>283</v>
      </c>
      <c r="F851" s="38" t="s">
        <v>3408</v>
      </c>
      <c r="G851" s="38" t="s">
        <v>3357</v>
      </c>
      <c r="H851" s="38" t="s">
        <v>2665</v>
      </c>
      <c r="I851" s="39">
        <v>160009.20000000001</v>
      </c>
      <c r="J851" s="15">
        <f>VLOOKUP(LEFT(B851,5),[1]Percents!$C:$M,3,FALSE)</f>
        <v>0.70594999999999997</v>
      </c>
      <c r="K851" s="13">
        <f t="shared" si="13"/>
        <v>112958.49474000001</v>
      </c>
      <c r="L851" s="36"/>
    </row>
    <row r="852" spans="1:12" s="40" customFormat="1" ht="14.25" customHeight="1" x14ac:dyDescent="0.25">
      <c r="A852" s="38" t="s">
        <v>213</v>
      </c>
      <c r="B852" s="38" t="s">
        <v>21</v>
      </c>
      <c r="C852" s="38" t="s">
        <v>3559</v>
      </c>
      <c r="D852" s="38" t="s">
        <v>3560</v>
      </c>
      <c r="E852" s="38" t="s">
        <v>3561</v>
      </c>
      <c r="F852" s="38" t="s">
        <v>3562</v>
      </c>
      <c r="G852" s="38" t="s">
        <v>3422</v>
      </c>
      <c r="H852" s="38" t="s">
        <v>2665</v>
      </c>
      <c r="I852" s="39">
        <v>13111.68</v>
      </c>
      <c r="J852" s="15">
        <f>VLOOKUP(LEFT(B852,5),[1]Percents!$C:$M,3,FALSE)</f>
        <v>0.70594999999999997</v>
      </c>
      <c r="K852" s="13">
        <f t="shared" si="13"/>
        <v>9256.1904959999993</v>
      </c>
      <c r="L852" s="36"/>
    </row>
    <row r="853" spans="1:12" s="40" customFormat="1" ht="14.25" customHeight="1" x14ac:dyDescent="0.25">
      <c r="A853" s="38" t="s">
        <v>213</v>
      </c>
      <c r="B853" s="38" t="s">
        <v>53</v>
      </c>
      <c r="C853" s="38" t="s">
        <v>3563</v>
      </c>
      <c r="D853" s="38" t="s">
        <v>3564</v>
      </c>
      <c r="E853" s="38" t="s">
        <v>6699</v>
      </c>
      <c r="F853" s="38" t="s">
        <v>3565</v>
      </c>
      <c r="G853" s="38" t="s">
        <v>3422</v>
      </c>
      <c r="H853" s="38" t="s">
        <v>2665</v>
      </c>
      <c r="I853" s="41">
        <v>-290.95999999999998</v>
      </c>
      <c r="J853" s="15">
        <f>VLOOKUP(LEFT(B853,5),[1]Percents!$C:$M,3,FALSE)</f>
        <v>0.91395000000000004</v>
      </c>
      <c r="K853" s="13">
        <f t="shared" si="13"/>
        <v>-265.92289199999999</v>
      </c>
      <c r="L853" s="36"/>
    </row>
    <row r="854" spans="1:12" s="40" customFormat="1" ht="14.25" customHeight="1" x14ac:dyDescent="0.25">
      <c r="A854" s="38" t="s">
        <v>213</v>
      </c>
      <c r="B854" s="38" t="s">
        <v>233</v>
      </c>
      <c r="C854" s="38" t="s">
        <v>3409</v>
      </c>
      <c r="D854" s="38" t="s">
        <v>3410</v>
      </c>
      <c r="E854" s="38" t="s">
        <v>3386</v>
      </c>
      <c r="F854" s="38" t="s">
        <v>3411</v>
      </c>
      <c r="G854" s="38" t="s">
        <v>2825</v>
      </c>
      <c r="H854" s="38" t="s">
        <v>2665</v>
      </c>
      <c r="I854" s="39">
        <v>42989.57</v>
      </c>
      <c r="J854" s="15">
        <f>VLOOKUP(LEFT(B854,5),[1]Percents!$C:$M,3,FALSE)</f>
        <v>0.70594999999999997</v>
      </c>
      <c r="K854" s="13">
        <f t="shared" si="13"/>
        <v>30348.486941499999</v>
      </c>
      <c r="L854" s="36"/>
    </row>
    <row r="855" spans="1:12" s="40" customFormat="1" ht="14.25" customHeight="1" x14ac:dyDescent="0.25">
      <c r="A855" s="38" t="s">
        <v>213</v>
      </c>
      <c r="B855" s="38" t="s">
        <v>1004</v>
      </c>
      <c r="C855" s="38" t="s">
        <v>3409</v>
      </c>
      <c r="D855" s="38" t="s">
        <v>3410</v>
      </c>
      <c r="E855" s="38" t="s">
        <v>3386</v>
      </c>
      <c r="F855" s="38" t="s">
        <v>3411</v>
      </c>
      <c r="G855" s="38" t="s">
        <v>2825</v>
      </c>
      <c r="H855" s="38" t="s">
        <v>2665</v>
      </c>
      <c r="I855" s="39">
        <v>19860.03</v>
      </c>
      <c r="J855" s="15">
        <f>VLOOKUP(LEFT(B855,5),[1]Percents!$C:$M,3,FALSE)</f>
        <v>0.70594999999999997</v>
      </c>
      <c r="K855" s="13">
        <f t="shared" si="13"/>
        <v>14020.188178499999</v>
      </c>
      <c r="L855" s="36"/>
    </row>
    <row r="856" spans="1:12" s="40" customFormat="1" ht="14.25" customHeight="1" x14ac:dyDescent="0.25">
      <c r="A856" s="38" t="s">
        <v>141</v>
      </c>
      <c r="B856" s="38" t="s">
        <v>245</v>
      </c>
      <c r="C856" s="38" t="s">
        <v>3412</v>
      </c>
      <c r="D856" s="38" t="s">
        <v>3413</v>
      </c>
      <c r="E856" s="38" t="s">
        <v>1185</v>
      </c>
      <c r="F856" s="38" t="s">
        <v>3414</v>
      </c>
      <c r="G856" s="38" t="s">
        <v>3415</v>
      </c>
      <c r="H856" s="38" t="s">
        <v>2665</v>
      </c>
      <c r="I856" s="39">
        <v>5988.63</v>
      </c>
      <c r="J856" s="15">
        <f>VLOOKUP(LEFT(B856,5),[1]Percents!$C:$M,3,FALSE)</f>
        <v>0.1905</v>
      </c>
      <c r="K856" s="13">
        <f t="shared" si="13"/>
        <v>1140.8340150000001</v>
      </c>
      <c r="L856" s="36"/>
    </row>
    <row r="857" spans="1:12" s="40" customFormat="1" ht="14.25" customHeight="1" x14ac:dyDescent="0.25">
      <c r="A857" s="38" t="s">
        <v>213</v>
      </c>
      <c r="B857" s="38" t="s">
        <v>233</v>
      </c>
      <c r="C857" s="38" t="s">
        <v>3416</v>
      </c>
      <c r="D857" s="38" t="s">
        <v>3417</v>
      </c>
      <c r="E857" s="38" t="s">
        <v>3386</v>
      </c>
      <c r="F857" s="38" t="s">
        <v>3418</v>
      </c>
      <c r="G857" s="38" t="s">
        <v>2825</v>
      </c>
      <c r="H857" s="38" t="s">
        <v>2665</v>
      </c>
      <c r="I857" s="39">
        <v>18753.45</v>
      </c>
      <c r="J857" s="15">
        <f>VLOOKUP(LEFT(B857,5),[1]Percents!$C:$M,3,FALSE)</f>
        <v>0.70594999999999997</v>
      </c>
      <c r="K857" s="13">
        <f t="shared" si="13"/>
        <v>13238.9980275</v>
      </c>
      <c r="L857" s="36"/>
    </row>
    <row r="858" spans="1:12" s="40" customFormat="1" ht="14.25" customHeight="1" x14ac:dyDescent="0.25">
      <c r="A858" s="38" t="s">
        <v>213</v>
      </c>
      <c r="B858" s="38" t="s">
        <v>1004</v>
      </c>
      <c r="C858" s="38" t="s">
        <v>3416</v>
      </c>
      <c r="D858" s="38" t="s">
        <v>3417</v>
      </c>
      <c r="E858" s="38" t="s">
        <v>3386</v>
      </c>
      <c r="F858" s="38" t="s">
        <v>3418</v>
      </c>
      <c r="G858" s="38" t="s">
        <v>2825</v>
      </c>
      <c r="H858" s="38" t="s">
        <v>2665</v>
      </c>
      <c r="I858" s="39">
        <v>6103.83</v>
      </c>
      <c r="J858" s="15">
        <f>VLOOKUP(LEFT(B858,5),[1]Percents!$C:$M,3,FALSE)</f>
        <v>0.70594999999999997</v>
      </c>
      <c r="K858" s="13">
        <f t="shared" si="13"/>
        <v>4308.9987885</v>
      </c>
      <c r="L858" s="36"/>
    </row>
    <row r="859" spans="1:12" s="40" customFormat="1" ht="14.25" customHeight="1" x14ac:dyDescent="0.25">
      <c r="A859" s="38" t="s">
        <v>213</v>
      </c>
      <c r="B859" s="38" t="s">
        <v>67</v>
      </c>
      <c r="C859" s="38" t="s">
        <v>3419</v>
      </c>
      <c r="D859" s="38" t="s">
        <v>3420</v>
      </c>
      <c r="E859" s="38" t="s">
        <v>282</v>
      </c>
      <c r="F859" s="38" t="s">
        <v>3421</v>
      </c>
      <c r="G859" s="38" t="s">
        <v>3422</v>
      </c>
      <c r="H859" s="38" t="s">
        <v>2665</v>
      </c>
      <c r="I859" s="39">
        <v>98931.03</v>
      </c>
      <c r="J859" s="15">
        <f>VLOOKUP(LEFT(B859,5),[1]Percents!$C:$M,3,FALSE)</f>
        <v>0.70594999999999997</v>
      </c>
      <c r="K859" s="13">
        <f t="shared" si="13"/>
        <v>69840.360628499999</v>
      </c>
      <c r="L859" s="36"/>
    </row>
    <row r="860" spans="1:12" s="40" customFormat="1" ht="14.25" customHeight="1" x14ac:dyDescent="0.25">
      <c r="A860" s="38" t="s">
        <v>141</v>
      </c>
      <c r="B860" s="38" t="s">
        <v>111</v>
      </c>
      <c r="C860" s="38" t="s">
        <v>3566</v>
      </c>
      <c r="D860" s="38" t="s">
        <v>3567</v>
      </c>
      <c r="E860" s="38" t="s">
        <v>275</v>
      </c>
      <c r="F860" s="38" t="s">
        <v>3568</v>
      </c>
      <c r="G860" s="38" t="s">
        <v>3422</v>
      </c>
      <c r="H860" s="38" t="s">
        <v>2665</v>
      </c>
      <c r="I860" s="39">
        <v>133796.62</v>
      </c>
      <c r="J860" s="15">
        <f>VLOOKUP(LEFT(B860,5),[1]Percents!$C:$M,3,FALSE)</f>
        <v>0.1905</v>
      </c>
      <c r="K860" s="13">
        <f t="shared" si="13"/>
        <v>25488.256109999998</v>
      </c>
      <c r="L860" s="36"/>
    </row>
    <row r="861" spans="1:12" s="40" customFormat="1" ht="14.25" customHeight="1" x14ac:dyDescent="0.25">
      <c r="A861" s="38" t="s">
        <v>213</v>
      </c>
      <c r="B861" s="38" t="s">
        <v>94</v>
      </c>
      <c r="C861" s="38" t="s">
        <v>3569</v>
      </c>
      <c r="D861" s="38" t="s">
        <v>3570</v>
      </c>
      <c r="E861" s="38" t="s">
        <v>322</v>
      </c>
      <c r="F861" s="38" t="s">
        <v>3571</v>
      </c>
      <c r="G861" s="38" t="s">
        <v>3572</v>
      </c>
      <c r="H861" s="38" t="s">
        <v>2665</v>
      </c>
      <c r="I861" s="39">
        <v>89459.89</v>
      </c>
      <c r="J861" s="15">
        <f>VLOOKUP(LEFT(B861,5),[1]Percents!$C:$M,3,FALSE)</f>
        <v>0.91395000000000004</v>
      </c>
      <c r="K861" s="13">
        <f t="shared" si="13"/>
        <v>81761.866465500003</v>
      </c>
      <c r="L861" s="36"/>
    </row>
    <row r="862" spans="1:12" s="40" customFormat="1" ht="14.25" customHeight="1" x14ac:dyDescent="0.25">
      <c r="A862" s="38" t="s">
        <v>213</v>
      </c>
      <c r="B862" s="38" t="s">
        <v>195</v>
      </c>
      <c r="C862" s="38" t="s">
        <v>3573</v>
      </c>
      <c r="D862" s="38" t="s">
        <v>3574</v>
      </c>
      <c r="E862" s="38" t="s">
        <v>75</v>
      </c>
      <c r="F862" s="38" t="s">
        <v>3575</v>
      </c>
      <c r="G862" s="38" t="s">
        <v>3576</v>
      </c>
      <c r="H862" s="38" t="s">
        <v>2665</v>
      </c>
      <c r="I862" s="39">
        <v>99914.83</v>
      </c>
      <c r="J862" s="15">
        <f>VLOOKUP(LEFT(B862,5),[1]Percents!$C:$M,3,FALSE)</f>
        <v>0.91395000000000004</v>
      </c>
      <c r="K862" s="13">
        <f t="shared" ref="K862:K925" si="14">+J862*I862</f>
        <v>91317.158878500006</v>
      </c>
      <c r="L862" s="36"/>
    </row>
    <row r="863" spans="1:12" s="40" customFormat="1" ht="14.25" customHeight="1" x14ac:dyDescent="0.25">
      <c r="A863" s="38" t="s">
        <v>213</v>
      </c>
      <c r="B863" s="38" t="s">
        <v>154</v>
      </c>
      <c r="C863" s="38" t="s">
        <v>3577</v>
      </c>
      <c r="D863" s="38" t="s">
        <v>3578</v>
      </c>
      <c r="E863" s="38" t="s">
        <v>6714</v>
      </c>
      <c r="F863" s="38" t="s">
        <v>3579</v>
      </c>
      <c r="G863" s="38" t="s">
        <v>3572</v>
      </c>
      <c r="H863" s="38" t="s">
        <v>2665</v>
      </c>
      <c r="I863" s="39">
        <v>137280.89000000001</v>
      </c>
      <c r="J863" s="15">
        <f>VLOOKUP(LEFT(B863,5),[1]Percents!$C:$M,3,FALSE)</f>
        <v>0.70594999999999997</v>
      </c>
      <c r="K863" s="13">
        <f t="shared" si="14"/>
        <v>96913.444295500012</v>
      </c>
      <c r="L863" s="36"/>
    </row>
    <row r="864" spans="1:12" s="40" customFormat="1" ht="14.25" customHeight="1" x14ac:dyDescent="0.25">
      <c r="A864" s="38" t="s">
        <v>213</v>
      </c>
      <c r="B864" s="38" t="s">
        <v>285</v>
      </c>
      <c r="C864" s="38" t="s">
        <v>3786</v>
      </c>
      <c r="D864" s="38" t="s">
        <v>3787</v>
      </c>
      <c r="E864" s="38" t="s">
        <v>286</v>
      </c>
      <c r="F864" s="38" t="s">
        <v>3788</v>
      </c>
      <c r="G864" s="38" t="s">
        <v>3534</v>
      </c>
      <c r="H864" s="38" t="s">
        <v>2665</v>
      </c>
      <c r="I864" s="39">
        <v>192719.92</v>
      </c>
      <c r="J864" s="15">
        <f>VLOOKUP(LEFT(B864,5),[1]Percents!$C:$M,3,FALSE)</f>
        <v>0.91395000000000004</v>
      </c>
      <c r="K864" s="13">
        <f t="shared" si="14"/>
        <v>176136.37088400003</v>
      </c>
      <c r="L864" s="36"/>
    </row>
    <row r="865" spans="1:12" s="40" customFormat="1" ht="14.25" customHeight="1" x14ac:dyDescent="0.25">
      <c r="A865" s="38" t="s">
        <v>213</v>
      </c>
      <c r="B865" s="38" t="s">
        <v>190</v>
      </c>
      <c r="C865" s="38" t="s">
        <v>5446</v>
      </c>
      <c r="D865" s="38" t="s">
        <v>5447</v>
      </c>
      <c r="E865" s="38" t="s">
        <v>987</v>
      </c>
      <c r="F865" s="38" t="s">
        <v>3580</v>
      </c>
      <c r="G865" s="38" t="s">
        <v>5420</v>
      </c>
      <c r="H865" s="38" t="s">
        <v>2665</v>
      </c>
      <c r="I865" s="39">
        <v>75713.55</v>
      </c>
      <c r="J865" s="15">
        <f>VLOOKUP(LEFT(B865,5),[1]Percents!$C:$M,3,FALSE)</f>
        <v>0.70594999999999997</v>
      </c>
      <c r="K865" s="13">
        <f t="shared" si="14"/>
        <v>53449.980622499999</v>
      </c>
      <c r="L865" s="36"/>
    </row>
    <row r="866" spans="1:12" s="40" customFormat="1" ht="14.25" customHeight="1" x14ac:dyDescent="0.25">
      <c r="A866" s="38" t="s">
        <v>213</v>
      </c>
      <c r="B866" s="38" t="s">
        <v>190</v>
      </c>
      <c r="C866" s="38" t="s">
        <v>8611</v>
      </c>
      <c r="D866" s="38" t="s">
        <v>8612</v>
      </c>
      <c r="E866" s="38" t="s">
        <v>987</v>
      </c>
      <c r="F866" s="38" t="s">
        <v>3580</v>
      </c>
      <c r="G866" s="38" t="s">
        <v>8589</v>
      </c>
      <c r="H866" s="38" t="s">
        <v>2665</v>
      </c>
      <c r="I866" s="39">
        <v>155794.93</v>
      </c>
      <c r="J866" s="15">
        <f>VLOOKUP(LEFT(B866,5),[1]Percents!$C:$M,3,FALSE)</f>
        <v>0.70594999999999997</v>
      </c>
      <c r="K866" s="13">
        <f t="shared" si="14"/>
        <v>109983.4308335</v>
      </c>
      <c r="L866" s="36"/>
    </row>
    <row r="867" spans="1:12" s="40" customFormat="1" ht="14.25" customHeight="1" x14ac:dyDescent="0.25">
      <c r="A867" s="38" t="s">
        <v>243</v>
      </c>
      <c r="B867" s="38" t="s">
        <v>203</v>
      </c>
      <c r="C867" s="38" t="s">
        <v>3581</v>
      </c>
      <c r="D867" s="38" t="s">
        <v>3582</v>
      </c>
      <c r="E867" s="38" t="s">
        <v>3448</v>
      </c>
      <c r="F867" s="38" t="s">
        <v>3583</v>
      </c>
      <c r="G867" s="38" t="s">
        <v>3112</v>
      </c>
      <c r="H867" s="38" t="s">
        <v>2665</v>
      </c>
      <c r="I867" s="39">
        <v>35821.379999999997</v>
      </c>
      <c r="J867" s="15">
        <f>VLOOKUP(LEFT(B867,5),[1]Percents!$C:$M,3,FALSE)</f>
        <v>0.90900000000000003</v>
      </c>
      <c r="K867" s="13">
        <f t="shared" si="14"/>
        <v>32561.634419999998</v>
      </c>
      <c r="L867" s="36"/>
    </row>
    <row r="868" spans="1:12" s="40" customFormat="1" ht="14.25" customHeight="1" x14ac:dyDescent="0.25">
      <c r="A868" s="38" t="s">
        <v>213</v>
      </c>
      <c r="B868" s="38" t="s">
        <v>211</v>
      </c>
      <c r="C868" s="38" t="s">
        <v>3584</v>
      </c>
      <c r="D868" s="38" t="s">
        <v>3585</v>
      </c>
      <c r="E868" s="38" t="s">
        <v>28</v>
      </c>
      <c r="F868" s="38" t="s">
        <v>3586</v>
      </c>
      <c r="G868" s="38" t="s">
        <v>3534</v>
      </c>
      <c r="H868" s="38" t="s">
        <v>2665</v>
      </c>
      <c r="I868" s="39">
        <v>118872.62</v>
      </c>
      <c r="J868" s="15">
        <f>VLOOKUP(LEFT(B868,5),[1]Percents!$C:$M,3,FALSE)</f>
        <v>0.91395000000000004</v>
      </c>
      <c r="K868" s="13">
        <f t="shared" si="14"/>
        <v>108643.631049</v>
      </c>
      <c r="L868" s="36"/>
    </row>
    <row r="869" spans="1:12" s="40" customFormat="1" ht="14.25" customHeight="1" x14ac:dyDescent="0.25">
      <c r="A869" s="38" t="s">
        <v>213</v>
      </c>
      <c r="B869" s="38" t="s">
        <v>1615</v>
      </c>
      <c r="C869" s="38" t="s">
        <v>3789</v>
      </c>
      <c r="D869" s="38" t="s">
        <v>3790</v>
      </c>
      <c r="E869" s="38" t="s">
        <v>772</v>
      </c>
      <c r="F869" s="38" t="s">
        <v>3791</v>
      </c>
      <c r="G869" s="38" t="s">
        <v>3744</v>
      </c>
      <c r="H869" s="38" t="s">
        <v>2665</v>
      </c>
      <c r="I869" s="41">
        <v>-0.65</v>
      </c>
      <c r="J869" s="15">
        <f>VLOOKUP(LEFT(B869,5),[1]Percents!$C:$M,3,FALSE)</f>
        <v>0.70594999999999997</v>
      </c>
      <c r="K869" s="13">
        <f t="shared" si="14"/>
        <v>-0.45886749999999998</v>
      </c>
      <c r="L869" s="36"/>
    </row>
    <row r="870" spans="1:12" s="40" customFormat="1" ht="14.25" customHeight="1" x14ac:dyDescent="0.25">
      <c r="A870" s="38" t="s">
        <v>243</v>
      </c>
      <c r="B870" s="38" t="s">
        <v>2543</v>
      </c>
      <c r="C870" s="38" t="s">
        <v>4328</v>
      </c>
      <c r="D870" s="38" t="s">
        <v>4329</v>
      </c>
      <c r="E870" s="38" t="s">
        <v>388</v>
      </c>
      <c r="F870" s="38" t="s">
        <v>4330</v>
      </c>
      <c r="G870" s="38" t="s">
        <v>3744</v>
      </c>
      <c r="H870" s="38" t="s">
        <v>2665</v>
      </c>
      <c r="I870" s="39">
        <v>19909.439999999999</v>
      </c>
      <c r="J870" s="15">
        <f>VLOOKUP(LEFT(B870,5),[1]Percents!$C:$M,3,FALSE)</f>
        <v>0.90900000000000003</v>
      </c>
      <c r="K870" s="13">
        <f t="shared" si="14"/>
        <v>18097.680959999998</v>
      </c>
      <c r="L870" s="36"/>
    </row>
    <row r="871" spans="1:12" s="40" customFormat="1" ht="14.25" customHeight="1" x14ac:dyDescent="0.25">
      <c r="A871" s="38" t="s">
        <v>242</v>
      </c>
      <c r="B871" s="38" t="s">
        <v>176</v>
      </c>
      <c r="C871" s="38" t="s">
        <v>6345</v>
      </c>
      <c r="D871" s="38" t="s">
        <v>6346</v>
      </c>
      <c r="E871" s="38" t="s">
        <v>3670</v>
      </c>
      <c r="F871" s="38" t="s">
        <v>3933</v>
      </c>
      <c r="G871" s="38" t="s">
        <v>5782</v>
      </c>
      <c r="H871" s="38" t="s">
        <v>2665</v>
      </c>
      <c r="I871" s="39">
        <v>20642.349999999999</v>
      </c>
      <c r="J871" s="15">
        <f>VLOOKUP(LEFT(B871,5),[1]Percents!$C:$M,3,FALSE)</f>
        <v>0.96416999999999997</v>
      </c>
      <c r="K871" s="13">
        <f t="shared" si="14"/>
        <v>19902.7345995</v>
      </c>
      <c r="L871" s="36"/>
    </row>
    <row r="872" spans="1:12" s="40" customFormat="1" ht="14.25" customHeight="1" x14ac:dyDescent="0.25">
      <c r="A872" s="38" t="s">
        <v>242</v>
      </c>
      <c r="B872" s="38" t="s">
        <v>176</v>
      </c>
      <c r="C872" s="38" t="s">
        <v>9360</v>
      </c>
      <c r="D872" s="38" t="s">
        <v>9361</v>
      </c>
      <c r="E872" s="38" t="s">
        <v>3670</v>
      </c>
      <c r="F872" s="38" t="s">
        <v>3933</v>
      </c>
      <c r="G872" s="38" t="s">
        <v>9320</v>
      </c>
      <c r="H872" s="38" t="s">
        <v>2665</v>
      </c>
      <c r="I872" s="39">
        <v>72042.59</v>
      </c>
      <c r="J872" s="15">
        <f>VLOOKUP(LEFT(B872,5),[1]Percents!$C:$M,3,FALSE)</f>
        <v>0.96416999999999997</v>
      </c>
      <c r="K872" s="13">
        <f t="shared" si="14"/>
        <v>69461.304000299991</v>
      </c>
      <c r="L872" s="36"/>
    </row>
    <row r="873" spans="1:12" s="40" customFormat="1" ht="14.25" customHeight="1" x14ac:dyDescent="0.25">
      <c r="A873" s="38" t="s">
        <v>213</v>
      </c>
      <c r="B873" s="38" t="s">
        <v>68</v>
      </c>
      <c r="C873" s="38" t="s">
        <v>5813</v>
      </c>
      <c r="D873" s="38" t="s">
        <v>5814</v>
      </c>
      <c r="E873" s="38" t="s">
        <v>69</v>
      </c>
      <c r="F873" s="38" t="s">
        <v>3792</v>
      </c>
      <c r="G873" s="38" t="s">
        <v>5782</v>
      </c>
      <c r="H873" s="38" t="s">
        <v>2665</v>
      </c>
      <c r="I873" s="39">
        <v>3357.06</v>
      </c>
      <c r="J873" s="15">
        <f>VLOOKUP(LEFT(B873,5),[1]Percents!$C:$M,3,FALSE)</f>
        <v>0.70594999999999997</v>
      </c>
      <c r="K873" s="13">
        <f t="shared" si="14"/>
        <v>2369.9165069999999</v>
      </c>
      <c r="L873" s="36"/>
    </row>
    <row r="874" spans="1:12" s="40" customFormat="1" ht="14.25" customHeight="1" x14ac:dyDescent="0.25">
      <c r="A874" s="38" t="s">
        <v>213</v>
      </c>
      <c r="B874" s="38" t="s">
        <v>68</v>
      </c>
      <c r="C874" s="38" t="s">
        <v>9901</v>
      </c>
      <c r="D874" s="38" t="s">
        <v>9902</v>
      </c>
      <c r="E874" s="38" t="s">
        <v>69</v>
      </c>
      <c r="F874" s="38" t="s">
        <v>3792</v>
      </c>
      <c r="G874" s="38" t="s">
        <v>9320</v>
      </c>
      <c r="H874" s="38" t="s">
        <v>2665</v>
      </c>
      <c r="I874" s="39">
        <v>5876.7</v>
      </c>
      <c r="J874" s="15">
        <f>VLOOKUP(LEFT(B874,5),[1]Percents!$C:$M,3,FALSE)</f>
        <v>0.70594999999999997</v>
      </c>
      <c r="K874" s="13">
        <f t="shared" si="14"/>
        <v>4148.6563649999998</v>
      </c>
      <c r="L874" s="36"/>
    </row>
    <row r="875" spans="1:12" s="40" customFormat="1" ht="14.25" customHeight="1" x14ac:dyDescent="0.25">
      <c r="A875" s="38" t="s">
        <v>213</v>
      </c>
      <c r="B875" s="38" t="s">
        <v>94</v>
      </c>
      <c r="C875" s="38" t="s">
        <v>3793</v>
      </c>
      <c r="D875" s="38" t="s">
        <v>3794</v>
      </c>
      <c r="E875" s="38" t="s">
        <v>96</v>
      </c>
      <c r="F875" s="38" t="s">
        <v>3795</v>
      </c>
      <c r="G875" s="38" t="s">
        <v>3796</v>
      </c>
      <c r="H875" s="38" t="s">
        <v>2665</v>
      </c>
      <c r="I875" s="39">
        <v>78660.790000000008</v>
      </c>
      <c r="J875" s="15">
        <f>VLOOKUP(LEFT(B875,5),[1]Percents!$C:$M,3,FALSE)</f>
        <v>0.91395000000000004</v>
      </c>
      <c r="K875" s="13">
        <f t="shared" si="14"/>
        <v>71892.029020500006</v>
      </c>
      <c r="L875" s="36"/>
    </row>
    <row r="876" spans="1:12" s="40" customFormat="1" ht="14.25" customHeight="1" x14ac:dyDescent="0.25">
      <c r="A876" s="38" t="s">
        <v>243</v>
      </c>
      <c r="B876" s="38" t="s">
        <v>203</v>
      </c>
      <c r="C876" s="38" t="s">
        <v>10659</v>
      </c>
      <c r="D876" s="38" t="s">
        <v>10660</v>
      </c>
      <c r="E876" s="38" t="s">
        <v>671</v>
      </c>
      <c r="F876" s="38" t="s">
        <v>3797</v>
      </c>
      <c r="G876" s="38" t="s">
        <v>3112</v>
      </c>
      <c r="H876" s="38" t="s">
        <v>2665</v>
      </c>
      <c r="I876" s="41">
        <v>-145.53</v>
      </c>
      <c r="J876" s="15">
        <f>VLOOKUP(LEFT(B876,5),[1]Percents!$C:$M,3,FALSE)</f>
        <v>0.90900000000000003</v>
      </c>
      <c r="K876" s="13">
        <f t="shared" si="14"/>
        <v>-132.28677000000002</v>
      </c>
      <c r="L876" s="36"/>
    </row>
    <row r="877" spans="1:12" s="40" customFormat="1" ht="14.25" customHeight="1" x14ac:dyDescent="0.25">
      <c r="A877" s="38" t="s">
        <v>243</v>
      </c>
      <c r="B877" s="38" t="s">
        <v>203</v>
      </c>
      <c r="C877" s="38" t="s">
        <v>5448</v>
      </c>
      <c r="D877" s="38" t="s">
        <v>5449</v>
      </c>
      <c r="E877" s="38" t="s">
        <v>671</v>
      </c>
      <c r="F877" s="38" t="s">
        <v>3797</v>
      </c>
      <c r="G877" s="38" t="s">
        <v>5420</v>
      </c>
      <c r="H877" s="38" t="s">
        <v>2665</v>
      </c>
      <c r="I877" s="39">
        <v>36123.54</v>
      </c>
      <c r="J877" s="15">
        <f>VLOOKUP(LEFT(B877,5),[1]Percents!$C:$M,3,FALSE)</f>
        <v>0.90900000000000003</v>
      </c>
      <c r="K877" s="13">
        <f t="shared" si="14"/>
        <v>32836.297859999999</v>
      </c>
      <c r="L877" s="36"/>
    </row>
    <row r="878" spans="1:12" s="40" customFormat="1" ht="14.25" customHeight="1" x14ac:dyDescent="0.25">
      <c r="A878" s="38" t="s">
        <v>213</v>
      </c>
      <c r="B878" s="38" t="s">
        <v>9329</v>
      </c>
      <c r="C878" s="38" t="s">
        <v>6347</v>
      </c>
      <c r="D878" s="38" t="s">
        <v>6348</v>
      </c>
      <c r="E878" s="38" t="s">
        <v>550</v>
      </c>
      <c r="F878" s="38" t="s">
        <v>3797</v>
      </c>
      <c r="G878" s="38" t="s">
        <v>5420</v>
      </c>
      <c r="H878" s="38" t="s">
        <v>2665</v>
      </c>
      <c r="I878" s="41">
        <v>-140.97</v>
      </c>
      <c r="J878" s="15">
        <f>VLOOKUP(LEFT(B878,5),[1]Percents!$C:$M,3,FALSE)</f>
        <v>0.70594999999999997</v>
      </c>
      <c r="K878" s="13">
        <f t="shared" si="14"/>
        <v>-99.517771499999995</v>
      </c>
      <c r="L878" s="36"/>
    </row>
    <row r="879" spans="1:12" s="40" customFormat="1" ht="14.25" customHeight="1" x14ac:dyDescent="0.25">
      <c r="A879" s="38" t="s">
        <v>213</v>
      </c>
      <c r="B879" s="38" t="s">
        <v>189</v>
      </c>
      <c r="C879" s="38" t="s">
        <v>6347</v>
      </c>
      <c r="D879" s="38" t="s">
        <v>6348</v>
      </c>
      <c r="E879" s="38" t="s">
        <v>550</v>
      </c>
      <c r="F879" s="38" t="s">
        <v>3797</v>
      </c>
      <c r="G879" s="38" t="s">
        <v>5420</v>
      </c>
      <c r="H879" s="38" t="s">
        <v>2665</v>
      </c>
      <c r="I879" s="39">
        <v>3819.96</v>
      </c>
      <c r="J879" s="15">
        <f>VLOOKUP(LEFT(B879,5),[1]Percents!$C:$M,3,FALSE)</f>
        <v>0.70594999999999997</v>
      </c>
      <c r="K879" s="13">
        <f t="shared" si="14"/>
        <v>2696.7007619999999</v>
      </c>
      <c r="L879" s="36"/>
    </row>
    <row r="880" spans="1:12" s="40" customFormat="1" ht="14.25" customHeight="1" x14ac:dyDescent="0.25">
      <c r="A880" s="38" t="s">
        <v>243</v>
      </c>
      <c r="B880" s="38" t="s">
        <v>203</v>
      </c>
      <c r="C880" s="38" t="s">
        <v>8613</v>
      </c>
      <c r="D880" s="38" t="s">
        <v>8614</v>
      </c>
      <c r="E880" s="38" t="s">
        <v>671</v>
      </c>
      <c r="F880" s="38" t="s">
        <v>3797</v>
      </c>
      <c r="G880" s="38" t="s">
        <v>8589</v>
      </c>
      <c r="H880" s="38" t="s">
        <v>2665</v>
      </c>
      <c r="I880" s="39">
        <v>44818.21</v>
      </c>
      <c r="J880" s="15">
        <f>VLOOKUP(LEFT(B880,5),[1]Percents!$C:$M,3,FALSE)</f>
        <v>0.90900000000000003</v>
      </c>
      <c r="K880" s="13">
        <f t="shared" si="14"/>
        <v>40739.752890000003</v>
      </c>
      <c r="L880" s="36"/>
    </row>
    <row r="881" spans="1:12" s="40" customFormat="1" ht="14.25" customHeight="1" x14ac:dyDescent="0.25">
      <c r="A881" s="38" t="s">
        <v>213</v>
      </c>
      <c r="B881" s="38" t="s">
        <v>189</v>
      </c>
      <c r="C881" s="38" t="s">
        <v>8615</v>
      </c>
      <c r="D881" s="38" t="s">
        <v>8616</v>
      </c>
      <c r="E881" s="38" t="s">
        <v>550</v>
      </c>
      <c r="F881" s="38" t="s">
        <v>3797</v>
      </c>
      <c r="G881" s="38" t="s">
        <v>8589</v>
      </c>
      <c r="H881" s="38" t="s">
        <v>2665</v>
      </c>
      <c r="I881" s="39">
        <v>77.91</v>
      </c>
      <c r="J881" s="15">
        <f>VLOOKUP(LEFT(B881,5),[1]Percents!$C:$M,3,FALSE)</f>
        <v>0.70594999999999997</v>
      </c>
      <c r="K881" s="13">
        <f t="shared" si="14"/>
        <v>55.000564499999996</v>
      </c>
      <c r="L881" s="36"/>
    </row>
    <row r="882" spans="1:12" s="40" customFormat="1" ht="14.25" customHeight="1" x14ac:dyDescent="0.25">
      <c r="A882" s="38" t="s">
        <v>213</v>
      </c>
      <c r="B882" s="38" t="s">
        <v>9329</v>
      </c>
      <c r="C882" s="38" t="s">
        <v>8615</v>
      </c>
      <c r="D882" s="38" t="s">
        <v>8616</v>
      </c>
      <c r="E882" s="38" t="s">
        <v>550</v>
      </c>
      <c r="F882" s="38" t="s">
        <v>3797</v>
      </c>
      <c r="G882" s="38" t="s">
        <v>8589</v>
      </c>
      <c r="H882" s="38" t="s">
        <v>2665</v>
      </c>
      <c r="I882" s="39">
        <v>30787.13</v>
      </c>
      <c r="J882" s="15">
        <f>VLOOKUP(LEFT(B882,5),[1]Percents!$C:$M,3,FALSE)</f>
        <v>0.70594999999999997</v>
      </c>
      <c r="K882" s="13">
        <f t="shared" si="14"/>
        <v>21734.174423500001</v>
      </c>
      <c r="L882" s="36"/>
    </row>
    <row r="883" spans="1:12" s="40" customFormat="1" ht="14.25" customHeight="1" x14ac:dyDescent="0.25">
      <c r="A883" s="38" t="s">
        <v>213</v>
      </c>
      <c r="B883" s="38" t="s">
        <v>166</v>
      </c>
      <c r="C883" s="38" t="s">
        <v>3587</v>
      </c>
      <c r="D883" s="38" t="s">
        <v>3588</v>
      </c>
      <c r="E883" s="38" t="s">
        <v>3589</v>
      </c>
      <c r="F883" s="38" t="s">
        <v>3590</v>
      </c>
      <c r="G883" s="38" t="s">
        <v>1766</v>
      </c>
      <c r="H883" s="38" t="s">
        <v>2665</v>
      </c>
      <c r="I883" s="39">
        <v>22307.95</v>
      </c>
      <c r="J883" s="15">
        <f>VLOOKUP(LEFT(B883,5),[1]Percents!$C:$M,3,FALSE)</f>
        <v>0.70594999999999997</v>
      </c>
      <c r="K883" s="13">
        <f t="shared" si="14"/>
        <v>15748.297302499999</v>
      </c>
      <c r="L883" s="36"/>
    </row>
    <row r="884" spans="1:12" s="40" customFormat="1" ht="14.25" customHeight="1" x14ac:dyDescent="0.25">
      <c r="A884" s="38" t="s">
        <v>213</v>
      </c>
      <c r="B884" s="38" t="s">
        <v>153</v>
      </c>
      <c r="C884" s="38" t="s">
        <v>4102</v>
      </c>
      <c r="D884" s="38" t="s">
        <v>4103</v>
      </c>
      <c r="E884" s="38" t="s">
        <v>4104</v>
      </c>
      <c r="F884" s="38" t="s">
        <v>4105</v>
      </c>
      <c r="G884" s="38" t="s">
        <v>3744</v>
      </c>
      <c r="H884" s="38" t="s">
        <v>2665</v>
      </c>
      <c r="I884" s="39">
        <v>23131.34</v>
      </c>
      <c r="J884" s="15">
        <f>VLOOKUP(LEFT(B884,5),[1]Percents!$C:$M,3,FALSE)</f>
        <v>0.70594999999999997</v>
      </c>
      <c r="K884" s="13">
        <f t="shared" si="14"/>
        <v>16329.569473</v>
      </c>
      <c r="L884" s="36"/>
    </row>
    <row r="885" spans="1:12" s="40" customFormat="1" ht="14.25" customHeight="1" x14ac:dyDescent="0.25">
      <c r="A885" s="38" t="s">
        <v>213</v>
      </c>
      <c r="B885" s="38" t="s">
        <v>147</v>
      </c>
      <c r="C885" s="38" t="s">
        <v>3591</v>
      </c>
      <c r="D885" s="38" t="s">
        <v>3592</v>
      </c>
      <c r="E885" s="38" t="s">
        <v>3593</v>
      </c>
      <c r="F885" s="38" t="s">
        <v>3594</v>
      </c>
      <c r="G885" s="38" t="s">
        <v>3595</v>
      </c>
      <c r="H885" s="38" t="s">
        <v>2665</v>
      </c>
      <c r="I885" s="39">
        <v>181625.92</v>
      </c>
      <c r="J885" s="15">
        <f>VLOOKUP(LEFT(B885,5),[1]Percents!$C:$M,3,FALSE)</f>
        <v>0.91395000000000004</v>
      </c>
      <c r="K885" s="13">
        <f t="shared" si="14"/>
        <v>165997.00958400001</v>
      </c>
      <c r="L885" s="36"/>
    </row>
    <row r="886" spans="1:12" s="40" customFormat="1" ht="14.25" customHeight="1" x14ac:dyDescent="0.25">
      <c r="A886" s="38" t="s">
        <v>213</v>
      </c>
      <c r="B886" s="38" t="s">
        <v>211</v>
      </c>
      <c r="C886" s="38" t="s">
        <v>3596</v>
      </c>
      <c r="D886" s="38" t="s">
        <v>3597</v>
      </c>
      <c r="E886" s="38" t="s">
        <v>337</v>
      </c>
      <c r="F886" s="38" t="s">
        <v>3598</v>
      </c>
      <c r="G886" s="38" t="s">
        <v>3599</v>
      </c>
      <c r="H886" s="38" t="s">
        <v>2665</v>
      </c>
      <c r="I886" s="39">
        <v>47569.66</v>
      </c>
      <c r="J886" s="15">
        <f>VLOOKUP(LEFT(B886,5),[1]Percents!$C:$M,3,FALSE)</f>
        <v>0.91395000000000004</v>
      </c>
      <c r="K886" s="13">
        <f t="shared" si="14"/>
        <v>43476.290757000002</v>
      </c>
      <c r="L886" s="36"/>
    </row>
    <row r="887" spans="1:12" s="40" customFormat="1" ht="14.25" customHeight="1" x14ac:dyDescent="0.25">
      <c r="A887" s="38" t="s">
        <v>213</v>
      </c>
      <c r="B887" s="38" t="s">
        <v>61</v>
      </c>
      <c r="C887" s="38" t="s">
        <v>3798</v>
      </c>
      <c r="D887" s="38" t="s">
        <v>3799</v>
      </c>
      <c r="E887" s="38" t="s">
        <v>493</v>
      </c>
      <c r="F887" s="38" t="s">
        <v>3800</v>
      </c>
      <c r="G887" s="38" t="s">
        <v>3599</v>
      </c>
      <c r="H887" s="38" t="s">
        <v>2665</v>
      </c>
      <c r="I887" s="39">
        <v>4414.29</v>
      </c>
      <c r="J887" s="15">
        <f>VLOOKUP(LEFT(B887,5),[1]Percents!$C:$M,3,FALSE)</f>
        <v>0.91395000000000004</v>
      </c>
      <c r="K887" s="13">
        <f t="shared" si="14"/>
        <v>4034.4403455000001</v>
      </c>
      <c r="L887" s="36"/>
    </row>
    <row r="888" spans="1:12" s="40" customFormat="1" ht="14.25" customHeight="1" x14ac:dyDescent="0.25">
      <c r="A888" s="38" t="s">
        <v>213</v>
      </c>
      <c r="B888" s="38" t="s">
        <v>279</v>
      </c>
      <c r="C888" s="38" t="s">
        <v>4106</v>
      </c>
      <c r="D888" s="38" t="s">
        <v>4107</v>
      </c>
      <c r="E888" s="38" t="s">
        <v>3718</v>
      </c>
      <c r="F888" s="38" t="s">
        <v>3802</v>
      </c>
      <c r="G888" s="38" t="s">
        <v>2991</v>
      </c>
      <c r="H888" s="38" t="s">
        <v>2665</v>
      </c>
      <c r="I888" s="39">
        <v>20713.990000000002</v>
      </c>
      <c r="J888" s="15">
        <f>VLOOKUP(LEFT(B888,5),[1]Percents!$C:$M,3,FALSE)</f>
        <v>0.70594999999999997</v>
      </c>
      <c r="K888" s="13">
        <f t="shared" si="14"/>
        <v>14623.041240500001</v>
      </c>
      <c r="L888" s="36"/>
    </row>
    <row r="889" spans="1:12" s="40" customFormat="1" ht="14.25" customHeight="1" x14ac:dyDescent="0.25">
      <c r="A889" s="38" t="s">
        <v>213</v>
      </c>
      <c r="B889" s="38" t="s">
        <v>105</v>
      </c>
      <c r="C889" s="38" t="s">
        <v>4106</v>
      </c>
      <c r="D889" s="38" t="s">
        <v>4107</v>
      </c>
      <c r="E889" s="38" t="s">
        <v>3718</v>
      </c>
      <c r="F889" s="38" t="s">
        <v>3802</v>
      </c>
      <c r="G889" s="38" t="s">
        <v>2991</v>
      </c>
      <c r="H889" s="38" t="s">
        <v>2665</v>
      </c>
      <c r="I889" s="39">
        <v>12486.12</v>
      </c>
      <c r="J889" s="15">
        <f>VLOOKUP(LEFT(B889,5),[1]Percents!$C:$M,3,FALSE)</f>
        <v>0.70594999999999997</v>
      </c>
      <c r="K889" s="13">
        <f t="shared" si="14"/>
        <v>8814.576414000001</v>
      </c>
      <c r="L889" s="36"/>
    </row>
    <row r="890" spans="1:12" s="40" customFormat="1" ht="14.25" customHeight="1" x14ac:dyDescent="0.25">
      <c r="A890" s="38" t="s">
        <v>213</v>
      </c>
      <c r="B890" s="38" t="s">
        <v>279</v>
      </c>
      <c r="C890" s="38" t="s">
        <v>3801</v>
      </c>
      <c r="D890" s="38" t="s">
        <v>3934</v>
      </c>
      <c r="E890" s="38" t="s">
        <v>693</v>
      </c>
      <c r="F890" s="38" t="s">
        <v>3802</v>
      </c>
      <c r="G890" s="38" t="s">
        <v>2991</v>
      </c>
      <c r="H890" s="38" t="s">
        <v>2665</v>
      </c>
      <c r="I890" s="39">
        <v>228450.68</v>
      </c>
      <c r="J890" s="15">
        <f>VLOOKUP(LEFT(B890,5),[1]Percents!$C:$M,3,FALSE)</f>
        <v>0.70594999999999997</v>
      </c>
      <c r="K890" s="13">
        <f t="shared" si="14"/>
        <v>161274.75754599998</v>
      </c>
      <c r="L890" s="36"/>
    </row>
    <row r="891" spans="1:12" s="40" customFormat="1" ht="14.25" customHeight="1" x14ac:dyDescent="0.25">
      <c r="A891" s="38" t="s">
        <v>213</v>
      </c>
      <c r="B891" s="38" t="s">
        <v>279</v>
      </c>
      <c r="C891" s="38" t="s">
        <v>3935</v>
      </c>
      <c r="D891" s="38" t="s">
        <v>3936</v>
      </c>
      <c r="E891" s="38" t="s">
        <v>3718</v>
      </c>
      <c r="F891" s="38" t="s">
        <v>3802</v>
      </c>
      <c r="G891" s="38" t="s">
        <v>2991</v>
      </c>
      <c r="H891" s="38" t="s">
        <v>2665</v>
      </c>
      <c r="I891" s="39">
        <v>99972.930000000008</v>
      </c>
      <c r="J891" s="15">
        <f>VLOOKUP(LEFT(B891,5),[1]Percents!$C:$M,3,FALSE)</f>
        <v>0.70594999999999997</v>
      </c>
      <c r="K891" s="13">
        <f t="shared" si="14"/>
        <v>70575.889933500002</v>
      </c>
      <c r="L891" s="36"/>
    </row>
    <row r="892" spans="1:12" s="40" customFormat="1" ht="14.25" customHeight="1" x14ac:dyDescent="0.25">
      <c r="A892" s="38" t="s">
        <v>213</v>
      </c>
      <c r="B892" s="38" t="s">
        <v>105</v>
      </c>
      <c r="C892" s="38" t="s">
        <v>3935</v>
      </c>
      <c r="D892" s="38" t="s">
        <v>3936</v>
      </c>
      <c r="E892" s="38" t="s">
        <v>3718</v>
      </c>
      <c r="F892" s="38" t="s">
        <v>3802</v>
      </c>
      <c r="G892" s="38" t="s">
        <v>2991</v>
      </c>
      <c r="H892" s="38" t="s">
        <v>2665</v>
      </c>
      <c r="I892" s="39">
        <v>83949.700000000012</v>
      </c>
      <c r="J892" s="15">
        <f>VLOOKUP(LEFT(B892,5),[1]Percents!$C:$M,3,FALSE)</f>
        <v>0.70594999999999997</v>
      </c>
      <c r="K892" s="13">
        <f t="shared" si="14"/>
        <v>59264.290715000003</v>
      </c>
      <c r="L892" s="36"/>
    </row>
    <row r="893" spans="1:12" s="40" customFormat="1" ht="14.25" customHeight="1" x14ac:dyDescent="0.25">
      <c r="A893" s="38" t="s">
        <v>213</v>
      </c>
      <c r="B893" s="38" t="s">
        <v>102</v>
      </c>
      <c r="C893" s="38" t="s">
        <v>3937</v>
      </c>
      <c r="D893" s="38" t="s">
        <v>3938</v>
      </c>
      <c r="E893" s="38" t="s">
        <v>3718</v>
      </c>
      <c r="F893" s="38" t="s">
        <v>3939</v>
      </c>
      <c r="G893" s="38" t="s">
        <v>3174</v>
      </c>
      <c r="H893" s="38" t="s">
        <v>2665</v>
      </c>
      <c r="I893" s="39">
        <v>128285.24</v>
      </c>
      <c r="J893" s="15">
        <f>VLOOKUP(LEFT(B893,5),[1]Percents!$C:$M,3,FALSE)</f>
        <v>0.70594999999999997</v>
      </c>
      <c r="K893" s="13">
        <f t="shared" si="14"/>
        <v>90562.965177999999</v>
      </c>
      <c r="L893" s="36"/>
    </row>
    <row r="894" spans="1:12" s="40" customFormat="1" ht="14.25" customHeight="1" x14ac:dyDescent="0.25">
      <c r="A894" s="38" t="s">
        <v>213</v>
      </c>
      <c r="B894" s="38" t="s">
        <v>105</v>
      </c>
      <c r="C894" s="38" t="s">
        <v>3937</v>
      </c>
      <c r="D894" s="38" t="s">
        <v>3938</v>
      </c>
      <c r="E894" s="38" t="s">
        <v>3718</v>
      </c>
      <c r="F894" s="38" t="s">
        <v>3939</v>
      </c>
      <c r="G894" s="38" t="s">
        <v>3174</v>
      </c>
      <c r="H894" s="38" t="s">
        <v>2665</v>
      </c>
      <c r="I894" s="39">
        <v>87197.75</v>
      </c>
      <c r="J894" s="15">
        <f>VLOOKUP(LEFT(B894,5),[1]Percents!$C:$M,3,FALSE)</f>
        <v>0.70594999999999997</v>
      </c>
      <c r="K894" s="13">
        <f t="shared" si="14"/>
        <v>61557.251612499997</v>
      </c>
      <c r="L894" s="36"/>
    </row>
    <row r="895" spans="1:12" s="40" customFormat="1" ht="14.25" customHeight="1" x14ac:dyDescent="0.25">
      <c r="A895" s="38" t="s">
        <v>213</v>
      </c>
      <c r="B895" s="38" t="s">
        <v>162</v>
      </c>
      <c r="C895" s="38" t="s">
        <v>3803</v>
      </c>
      <c r="D895" s="38" t="s">
        <v>3804</v>
      </c>
      <c r="E895" s="38" t="s">
        <v>151</v>
      </c>
      <c r="F895" s="38" t="s">
        <v>3805</v>
      </c>
      <c r="G895" s="38" t="s">
        <v>3806</v>
      </c>
      <c r="H895" s="38" t="s">
        <v>2665</v>
      </c>
      <c r="I895" s="39">
        <v>296942.49</v>
      </c>
      <c r="J895" s="15">
        <f>VLOOKUP(LEFT(B895,5),[1]Percents!$C:$M,3,FALSE)</f>
        <v>0.70594999999999997</v>
      </c>
      <c r="K895" s="13">
        <f t="shared" si="14"/>
        <v>209626.55081549997</v>
      </c>
      <c r="L895" s="36"/>
    </row>
    <row r="896" spans="1:12" s="40" customFormat="1" ht="14.25" customHeight="1" x14ac:dyDescent="0.25">
      <c r="A896" s="38" t="s">
        <v>213</v>
      </c>
      <c r="B896" s="38" t="s">
        <v>9579</v>
      </c>
      <c r="C896" s="38" t="s">
        <v>5815</v>
      </c>
      <c r="D896" s="38" t="s">
        <v>5816</v>
      </c>
      <c r="E896" s="38" t="s">
        <v>5817</v>
      </c>
      <c r="F896" s="38" t="s">
        <v>5818</v>
      </c>
      <c r="G896" s="38" t="s">
        <v>3744</v>
      </c>
      <c r="H896" s="38" t="s">
        <v>2665</v>
      </c>
      <c r="I896" s="39">
        <v>693.91000000000008</v>
      </c>
      <c r="J896" s="15">
        <f>VLOOKUP(LEFT(B896,5),[1]Percents!$C:$M,3,FALSE)</f>
        <v>0.70594999999999997</v>
      </c>
      <c r="K896" s="13">
        <f t="shared" si="14"/>
        <v>489.86576450000001</v>
      </c>
      <c r="L896" s="36"/>
    </row>
    <row r="897" spans="1:12" s="40" customFormat="1" ht="14.25" customHeight="1" x14ac:dyDescent="0.25">
      <c r="A897" s="38" t="s">
        <v>213</v>
      </c>
      <c r="B897" s="38" t="s">
        <v>2326</v>
      </c>
      <c r="C897" s="38" t="s">
        <v>5815</v>
      </c>
      <c r="D897" s="38" t="s">
        <v>5816</v>
      </c>
      <c r="E897" s="38" t="s">
        <v>5817</v>
      </c>
      <c r="F897" s="38" t="s">
        <v>5818</v>
      </c>
      <c r="G897" s="38" t="s">
        <v>3744</v>
      </c>
      <c r="H897" s="38" t="s">
        <v>2665</v>
      </c>
      <c r="I897" s="39">
        <v>472.63</v>
      </c>
      <c r="J897" s="15">
        <f>VLOOKUP(LEFT(B897,5),[1]Percents!$C:$M,3,FALSE)</f>
        <v>0.70594999999999997</v>
      </c>
      <c r="K897" s="13">
        <f t="shared" si="14"/>
        <v>333.65314849999999</v>
      </c>
      <c r="L897" s="36"/>
    </row>
    <row r="898" spans="1:12" s="40" customFormat="1" ht="14.25" customHeight="1" x14ac:dyDescent="0.25">
      <c r="A898" s="38" t="s">
        <v>213</v>
      </c>
      <c r="B898" s="38" t="s">
        <v>9921</v>
      </c>
      <c r="C898" s="38" t="s">
        <v>5815</v>
      </c>
      <c r="D898" s="38" t="s">
        <v>5816</v>
      </c>
      <c r="E898" s="38" t="s">
        <v>5817</v>
      </c>
      <c r="F898" s="38" t="s">
        <v>5818</v>
      </c>
      <c r="G898" s="38" t="s">
        <v>3744</v>
      </c>
      <c r="H898" s="38" t="s">
        <v>2665</v>
      </c>
      <c r="I898" s="39">
        <v>4140.57</v>
      </c>
      <c r="J898" s="15">
        <f>VLOOKUP(LEFT(B898,5),[1]Percents!$C:$M,3,FALSE)</f>
        <v>0.70594999999999997</v>
      </c>
      <c r="K898" s="13">
        <f t="shared" si="14"/>
        <v>2923.0353914999996</v>
      </c>
      <c r="L898" s="36"/>
    </row>
    <row r="899" spans="1:12" s="40" customFormat="1" ht="14.25" customHeight="1" x14ac:dyDescent="0.25">
      <c r="A899" s="38" t="s">
        <v>213</v>
      </c>
      <c r="B899" s="38" t="s">
        <v>285</v>
      </c>
      <c r="C899" s="38" t="s">
        <v>3807</v>
      </c>
      <c r="D899" s="38" t="s">
        <v>3808</v>
      </c>
      <c r="E899" s="38" t="s">
        <v>881</v>
      </c>
      <c r="F899" s="38" t="s">
        <v>3809</v>
      </c>
      <c r="G899" s="38" t="s">
        <v>3744</v>
      </c>
      <c r="H899" s="38" t="s">
        <v>2665</v>
      </c>
      <c r="I899" s="39">
        <v>153044.48000000001</v>
      </c>
      <c r="J899" s="15">
        <f>VLOOKUP(LEFT(B899,5),[1]Percents!$C:$M,3,FALSE)</f>
        <v>0.91395000000000004</v>
      </c>
      <c r="K899" s="13">
        <f t="shared" si="14"/>
        <v>139875.00249600003</v>
      </c>
      <c r="L899" s="36"/>
    </row>
    <row r="900" spans="1:12" s="40" customFormat="1" ht="14.25" customHeight="1" x14ac:dyDescent="0.25">
      <c r="A900" s="38" t="s">
        <v>213</v>
      </c>
      <c r="B900" s="38" t="s">
        <v>285</v>
      </c>
      <c r="C900" s="38" t="s">
        <v>7886</v>
      </c>
      <c r="D900" s="38" t="s">
        <v>7887</v>
      </c>
      <c r="E900" s="38" t="s">
        <v>881</v>
      </c>
      <c r="F900" s="38" t="s">
        <v>3809</v>
      </c>
      <c r="G900" s="38" t="s">
        <v>3744</v>
      </c>
      <c r="H900" s="38" t="s">
        <v>2665</v>
      </c>
      <c r="I900" s="39">
        <v>442.81</v>
      </c>
      <c r="J900" s="15">
        <f>VLOOKUP(LEFT(B900,5),[1]Percents!$C:$M,3,FALSE)</f>
        <v>0.91395000000000004</v>
      </c>
      <c r="K900" s="13">
        <f t="shared" si="14"/>
        <v>404.70619950000003</v>
      </c>
      <c r="L900" s="36"/>
    </row>
    <row r="901" spans="1:12" s="40" customFormat="1" ht="14.25" customHeight="1" x14ac:dyDescent="0.25">
      <c r="A901" s="38" t="s">
        <v>213</v>
      </c>
      <c r="B901" s="38" t="s">
        <v>279</v>
      </c>
      <c r="C901" s="38" t="s">
        <v>3810</v>
      </c>
      <c r="D901" s="38" t="s">
        <v>3811</v>
      </c>
      <c r="E901" s="38" t="s">
        <v>280</v>
      </c>
      <c r="F901" s="38" t="s">
        <v>3812</v>
      </c>
      <c r="G901" s="38" t="s">
        <v>3813</v>
      </c>
      <c r="H901" s="38" t="s">
        <v>2665</v>
      </c>
      <c r="I901" s="39">
        <v>74246.17</v>
      </c>
      <c r="J901" s="15">
        <f>VLOOKUP(LEFT(B901,5),[1]Percents!$C:$M,3,FALSE)</f>
        <v>0.70594999999999997</v>
      </c>
      <c r="K901" s="13">
        <f t="shared" si="14"/>
        <v>52414.083711499996</v>
      </c>
      <c r="L901" s="36"/>
    </row>
    <row r="902" spans="1:12" s="40" customFormat="1" ht="14.25" customHeight="1" x14ac:dyDescent="0.25">
      <c r="A902" s="38" t="s">
        <v>213</v>
      </c>
      <c r="B902" s="38" t="s">
        <v>105</v>
      </c>
      <c r="C902" s="38" t="s">
        <v>3810</v>
      </c>
      <c r="D902" s="38" t="s">
        <v>3811</v>
      </c>
      <c r="E902" s="38" t="s">
        <v>280</v>
      </c>
      <c r="F902" s="38" t="s">
        <v>3812</v>
      </c>
      <c r="G902" s="38" t="s">
        <v>3813</v>
      </c>
      <c r="H902" s="38" t="s">
        <v>2665</v>
      </c>
      <c r="I902" s="39">
        <v>74802.27</v>
      </c>
      <c r="J902" s="15">
        <f>VLOOKUP(LEFT(B902,5),[1]Percents!$C:$M,3,FALSE)</f>
        <v>0.70594999999999997</v>
      </c>
      <c r="K902" s="13">
        <f t="shared" si="14"/>
        <v>52806.662506499997</v>
      </c>
      <c r="L902" s="36"/>
    </row>
    <row r="903" spans="1:12" s="40" customFormat="1" ht="14.25" customHeight="1" x14ac:dyDescent="0.25">
      <c r="A903" s="38" t="s">
        <v>213</v>
      </c>
      <c r="B903" s="38" t="s">
        <v>105</v>
      </c>
      <c r="C903" s="38" t="s">
        <v>4701</v>
      </c>
      <c r="D903" s="38" t="s">
        <v>4702</v>
      </c>
      <c r="E903" s="38" t="s">
        <v>280</v>
      </c>
      <c r="F903" s="38" t="s">
        <v>3812</v>
      </c>
      <c r="G903" s="38" t="s">
        <v>3813</v>
      </c>
      <c r="H903" s="38" t="s">
        <v>2665</v>
      </c>
      <c r="I903" s="39">
        <v>2235.69</v>
      </c>
      <c r="J903" s="15">
        <f>VLOOKUP(LEFT(B903,5),[1]Percents!$C:$M,3,FALSE)</f>
        <v>0.70594999999999997</v>
      </c>
      <c r="K903" s="13">
        <f t="shared" si="14"/>
        <v>1578.2853554999999</v>
      </c>
      <c r="L903" s="36"/>
    </row>
    <row r="904" spans="1:12" s="40" customFormat="1" ht="14.25" customHeight="1" x14ac:dyDescent="0.25">
      <c r="A904" s="38" t="s">
        <v>213</v>
      </c>
      <c r="B904" s="38" t="s">
        <v>279</v>
      </c>
      <c r="C904" s="38" t="s">
        <v>4701</v>
      </c>
      <c r="D904" s="38" t="s">
        <v>4702</v>
      </c>
      <c r="E904" s="38" t="s">
        <v>280</v>
      </c>
      <c r="F904" s="38" t="s">
        <v>3812</v>
      </c>
      <c r="G904" s="38" t="s">
        <v>3813</v>
      </c>
      <c r="H904" s="38" t="s">
        <v>2665</v>
      </c>
      <c r="I904" s="39">
        <v>11392.67</v>
      </c>
      <c r="J904" s="15">
        <f>VLOOKUP(LEFT(B904,5),[1]Percents!$C:$M,3,FALSE)</f>
        <v>0.70594999999999997</v>
      </c>
      <c r="K904" s="13">
        <f t="shared" si="14"/>
        <v>8042.6553864999996</v>
      </c>
      <c r="L904" s="36"/>
    </row>
    <row r="905" spans="1:12" s="40" customFormat="1" ht="14.25" customHeight="1" x14ac:dyDescent="0.25">
      <c r="A905" s="38" t="s">
        <v>213</v>
      </c>
      <c r="B905" s="38" t="s">
        <v>148</v>
      </c>
      <c r="C905" s="38" t="s">
        <v>4570</v>
      </c>
      <c r="D905" s="38" t="s">
        <v>4571</v>
      </c>
      <c r="E905" s="38" t="s">
        <v>4068</v>
      </c>
      <c r="F905" s="38" t="s">
        <v>4572</v>
      </c>
      <c r="G905" s="38" t="s">
        <v>3357</v>
      </c>
      <c r="H905" s="38" t="s">
        <v>2665</v>
      </c>
      <c r="I905" s="39">
        <v>9080.49</v>
      </c>
      <c r="J905" s="15">
        <f>VLOOKUP(LEFT(B905,5),[1]Percents!$C:$M,3,FALSE)</f>
        <v>0.70594999999999997</v>
      </c>
      <c r="K905" s="13">
        <f t="shared" si="14"/>
        <v>6410.3719154999999</v>
      </c>
      <c r="L905" s="36"/>
    </row>
    <row r="906" spans="1:12" s="40" customFormat="1" ht="14.25" customHeight="1" x14ac:dyDescent="0.25">
      <c r="A906" s="38" t="s">
        <v>213</v>
      </c>
      <c r="B906" s="38" t="s">
        <v>225</v>
      </c>
      <c r="C906" s="38" t="s">
        <v>6090</v>
      </c>
      <c r="D906" s="38" t="s">
        <v>6091</v>
      </c>
      <c r="E906" s="38" t="s">
        <v>1274</v>
      </c>
      <c r="F906" s="38" t="s">
        <v>3940</v>
      </c>
      <c r="G906" s="38" t="s">
        <v>6092</v>
      </c>
      <c r="H906" s="38" t="s">
        <v>2665</v>
      </c>
      <c r="I906" s="39">
        <v>3521.36</v>
      </c>
      <c r="J906" s="15">
        <f>VLOOKUP(LEFT(B906,5),[1]Percents!$C:$M,3,FALSE)</f>
        <v>0.70594999999999997</v>
      </c>
      <c r="K906" s="13">
        <f t="shared" si="14"/>
        <v>2485.9040919999998</v>
      </c>
      <c r="L906" s="36"/>
    </row>
    <row r="907" spans="1:12" s="40" customFormat="1" ht="14.25" customHeight="1" x14ac:dyDescent="0.25">
      <c r="A907" s="38" t="s">
        <v>213</v>
      </c>
      <c r="B907" s="38" t="s">
        <v>225</v>
      </c>
      <c r="C907" s="38" t="s">
        <v>9903</v>
      </c>
      <c r="D907" s="38" t="s">
        <v>9904</v>
      </c>
      <c r="E907" s="38" t="s">
        <v>1274</v>
      </c>
      <c r="F907" s="38" t="s">
        <v>3940</v>
      </c>
      <c r="G907" s="38" t="s">
        <v>9905</v>
      </c>
      <c r="H907" s="38" t="s">
        <v>2665</v>
      </c>
      <c r="I907" s="39">
        <v>6819.06</v>
      </c>
      <c r="J907" s="15">
        <f>VLOOKUP(LEFT(B907,5),[1]Percents!$C:$M,3,FALSE)</f>
        <v>0.70594999999999997</v>
      </c>
      <c r="K907" s="13">
        <f t="shared" si="14"/>
        <v>4813.9154070000004</v>
      </c>
      <c r="L907" s="36"/>
    </row>
    <row r="908" spans="1:12" s="40" customFormat="1" ht="14.25" customHeight="1" x14ac:dyDescent="0.25">
      <c r="A908" s="38" t="s">
        <v>213</v>
      </c>
      <c r="B908" s="38" t="s">
        <v>147</v>
      </c>
      <c r="C908" s="38" t="s">
        <v>3942</v>
      </c>
      <c r="D908" s="38" t="s">
        <v>3943</v>
      </c>
      <c r="E908" s="38" t="s">
        <v>3944</v>
      </c>
      <c r="F908" s="38" t="s">
        <v>3945</v>
      </c>
      <c r="G908" s="38" t="s">
        <v>3744</v>
      </c>
      <c r="H908" s="38" t="s">
        <v>2665</v>
      </c>
      <c r="I908" s="39">
        <v>82983.72</v>
      </c>
      <c r="J908" s="15">
        <f>VLOOKUP(LEFT(B908,5),[1]Percents!$C:$M,3,FALSE)</f>
        <v>0.91395000000000004</v>
      </c>
      <c r="K908" s="13">
        <f t="shared" si="14"/>
        <v>75842.970893999998</v>
      </c>
      <c r="L908" s="36"/>
    </row>
    <row r="909" spans="1:12" s="40" customFormat="1" ht="14.25" customHeight="1" x14ac:dyDescent="0.25">
      <c r="A909" s="38" t="s">
        <v>213</v>
      </c>
      <c r="B909" s="38" t="s">
        <v>105</v>
      </c>
      <c r="C909" s="38" t="s">
        <v>3946</v>
      </c>
      <c r="D909" s="38" t="s">
        <v>3947</v>
      </c>
      <c r="E909" s="38" t="s">
        <v>23</v>
      </c>
      <c r="F909" s="38" t="s">
        <v>3948</v>
      </c>
      <c r="G909" s="38" t="s">
        <v>3882</v>
      </c>
      <c r="H909" s="38" t="s">
        <v>2665</v>
      </c>
      <c r="I909" s="39">
        <v>141719.60999999999</v>
      </c>
      <c r="J909" s="15">
        <f>VLOOKUP(LEFT(B909,5),[1]Percents!$C:$M,3,FALSE)</f>
        <v>0.70594999999999997</v>
      </c>
      <c r="K909" s="13">
        <f t="shared" si="14"/>
        <v>100046.95867949999</v>
      </c>
      <c r="L909" s="36"/>
    </row>
    <row r="910" spans="1:12" s="40" customFormat="1" ht="14.25" customHeight="1" x14ac:dyDescent="0.25">
      <c r="A910" s="38" t="s">
        <v>213</v>
      </c>
      <c r="B910" s="38" t="s">
        <v>148</v>
      </c>
      <c r="C910" s="38" t="s">
        <v>3950</v>
      </c>
      <c r="D910" s="38" t="s">
        <v>3951</v>
      </c>
      <c r="E910" s="38" t="s">
        <v>149</v>
      </c>
      <c r="F910" s="38" t="s">
        <v>3952</v>
      </c>
      <c r="G910" s="38" t="s">
        <v>3817</v>
      </c>
      <c r="H910" s="38" t="s">
        <v>2665</v>
      </c>
      <c r="I910" s="39">
        <v>179902.33</v>
      </c>
      <c r="J910" s="15">
        <f>VLOOKUP(LEFT(B910,5),[1]Percents!$C:$M,3,FALSE)</f>
        <v>0.70594999999999997</v>
      </c>
      <c r="K910" s="13">
        <f t="shared" si="14"/>
        <v>127002.04986349998</v>
      </c>
      <c r="L910" s="36"/>
    </row>
    <row r="911" spans="1:12" s="40" customFormat="1" ht="14.25" customHeight="1" x14ac:dyDescent="0.25">
      <c r="A911" s="38" t="s">
        <v>213</v>
      </c>
      <c r="B911" s="38" t="s">
        <v>105</v>
      </c>
      <c r="C911" s="38" t="s">
        <v>4108</v>
      </c>
      <c r="D911" s="38" t="s">
        <v>4109</v>
      </c>
      <c r="E911" s="38" t="s">
        <v>51</v>
      </c>
      <c r="F911" s="38" t="s">
        <v>4110</v>
      </c>
      <c r="G911" s="38" t="s">
        <v>3817</v>
      </c>
      <c r="H911" s="38" t="s">
        <v>2665</v>
      </c>
      <c r="I911" s="39">
        <v>18751.830000000002</v>
      </c>
      <c r="J911" s="15">
        <f>VLOOKUP(LEFT(B911,5),[1]Percents!$C:$M,3,FALSE)</f>
        <v>0.70594999999999997</v>
      </c>
      <c r="K911" s="13">
        <f t="shared" si="14"/>
        <v>13237.8543885</v>
      </c>
      <c r="L911" s="36"/>
    </row>
    <row r="912" spans="1:12" s="40" customFormat="1" ht="14.25" customHeight="1" x14ac:dyDescent="0.25">
      <c r="A912" s="38" t="s">
        <v>243</v>
      </c>
      <c r="B912" s="38" t="s">
        <v>314</v>
      </c>
      <c r="C912" s="38" t="s">
        <v>4111</v>
      </c>
      <c r="D912" s="38" t="s">
        <v>4112</v>
      </c>
      <c r="E912" s="38" t="s">
        <v>315</v>
      </c>
      <c r="F912" s="38" t="s">
        <v>4110</v>
      </c>
      <c r="G912" s="38" t="s">
        <v>3817</v>
      </c>
      <c r="H912" s="38" t="s">
        <v>2665</v>
      </c>
      <c r="I912" s="39">
        <v>3847.5</v>
      </c>
      <c r="J912" s="15">
        <f>VLOOKUP(LEFT(B912,5),[1]Percents!$C:$M,3,FALSE)</f>
        <v>0.90900000000000003</v>
      </c>
      <c r="K912" s="13">
        <f t="shared" si="14"/>
        <v>3497.3775000000001</v>
      </c>
      <c r="L912" s="36"/>
    </row>
    <row r="913" spans="1:12" s="40" customFormat="1" ht="14.25" customHeight="1" x14ac:dyDescent="0.25">
      <c r="A913" s="38" t="s">
        <v>141</v>
      </c>
      <c r="B913" s="38" t="s">
        <v>245</v>
      </c>
      <c r="C913" s="38" t="s">
        <v>11341</v>
      </c>
      <c r="D913" s="38" t="s">
        <v>3953</v>
      </c>
      <c r="E913" s="38" t="s">
        <v>1185</v>
      </c>
      <c r="F913" s="38" t="s">
        <v>3954</v>
      </c>
      <c r="G913" s="38" t="s">
        <v>3955</v>
      </c>
      <c r="H913" s="38" t="s">
        <v>2665</v>
      </c>
      <c r="I913" s="41">
        <v>-0.24</v>
      </c>
      <c r="J913" s="15">
        <f>VLOOKUP(LEFT(B913,5),[1]Percents!$C:$M,3,FALSE)</f>
        <v>0.1905</v>
      </c>
      <c r="K913" s="13">
        <f t="shared" si="14"/>
        <v>-4.5719999999999997E-2</v>
      </c>
      <c r="L913" s="36"/>
    </row>
    <row r="914" spans="1:12" s="40" customFormat="1" ht="14.25" customHeight="1" x14ac:dyDescent="0.25">
      <c r="A914" s="38" t="s">
        <v>213</v>
      </c>
      <c r="B914" s="38" t="s">
        <v>279</v>
      </c>
      <c r="C914" s="38" t="s">
        <v>11342</v>
      </c>
      <c r="D914" s="38" t="s">
        <v>11343</v>
      </c>
      <c r="E914" s="38" t="s">
        <v>693</v>
      </c>
      <c r="F914" s="38" t="s">
        <v>3954</v>
      </c>
      <c r="G914" s="38" t="s">
        <v>3955</v>
      </c>
      <c r="H914" s="38" t="s">
        <v>2665</v>
      </c>
      <c r="I914" s="41">
        <v>-0.43</v>
      </c>
      <c r="J914" s="15">
        <f>VLOOKUP(LEFT(B914,5),[1]Percents!$C:$M,3,FALSE)</f>
        <v>0.70594999999999997</v>
      </c>
      <c r="K914" s="13">
        <f t="shared" si="14"/>
        <v>-0.30355849999999995</v>
      </c>
      <c r="L914" s="36"/>
    </row>
    <row r="915" spans="1:12" s="40" customFormat="1" ht="14.25" customHeight="1" x14ac:dyDescent="0.25">
      <c r="A915" s="38" t="s">
        <v>141</v>
      </c>
      <c r="B915" s="38" t="s">
        <v>245</v>
      </c>
      <c r="C915" s="38" t="s">
        <v>5450</v>
      </c>
      <c r="D915" s="38" t="s">
        <v>3953</v>
      </c>
      <c r="E915" s="38" t="s">
        <v>1185</v>
      </c>
      <c r="F915" s="38" t="s">
        <v>3954</v>
      </c>
      <c r="G915" s="38" t="s">
        <v>5106</v>
      </c>
      <c r="H915" s="38" t="s">
        <v>2665</v>
      </c>
      <c r="I915" s="39">
        <v>19677.96</v>
      </c>
      <c r="J915" s="15">
        <f>VLOOKUP(LEFT(B915,5),[1]Percents!$C:$M,3,FALSE)</f>
        <v>0.1905</v>
      </c>
      <c r="K915" s="13">
        <f t="shared" si="14"/>
        <v>3748.6513799999998</v>
      </c>
      <c r="L915" s="36"/>
    </row>
    <row r="916" spans="1:12" s="40" customFormat="1" ht="14.25" customHeight="1" x14ac:dyDescent="0.25">
      <c r="A916" s="38" t="s">
        <v>213</v>
      </c>
      <c r="B916" s="38" t="s">
        <v>279</v>
      </c>
      <c r="C916" s="38" t="s">
        <v>5451</v>
      </c>
      <c r="D916" s="38" t="s">
        <v>5452</v>
      </c>
      <c r="E916" s="38" t="s">
        <v>693</v>
      </c>
      <c r="F916" s="38" t="s">
        <v>3954</v>
      </c>
      <c r="G916" s="38" t="s">
        <v>5106</v>
      </c>
      <c r="H916" s="38" t="s">
        <v>2665</v>
      </c>
      <c r="I916" s="39">
        <v>6326.8200000000006</v>
      </c>
      <c r="J916" s="15">
        <f>VLOOKUP(LEFT(B916,5),[1]Percents!$C:$M,3,FALSE)</f>
        <v>0.70594999999999997</v>
      </c>
      <c r="K916" s="13">
        <f t="shared" si="14"/>
        <v>4466.4185790000001</v>
      </c>
      <c r="L916" s="36"/>
    </row>
    <row r="917" spans="1:12" s="40" customFormat="1" ht="14.25" customHeight="1" x14ac:dyDescent="0.25">
      <c r="A917" s="38" t="s">
        <v>141</v>
      </c>
      <c r="B917" s="38" t="s">
        <v>245</v>
      </c>
      <c r="C917" s="38" t="s">
        <v>8103</v>
      </c>
      <c r="D917" s="38" t="s">
        <v>8104</v>
      </c>
      <c r="E917" s="38" t="s">
        <v>1185</v>
      </c>
      <c r="F917" s="38" t="s">
        <v>3954</v>
      </c>
      <c r="G917" s="38" t="s">
        <v>8076</v>
      </c>
      <c r="H917" s="38" t="s">
        <v>2665</v>
      </c>
      <c r="I917" s="39">
        <v>75733.509999999995</v>
      </c>
      <c r="J917" s="15">
        <f>VLOOKUP(LEFT(B917,5),[1]Percents!$C:$M,3,FALSE)</f>
        <v>0.1905</v>
      </c>
      <c r="K917" s="13">
        <f t="shared" si="14"/>
        <v>14427.233655</v>
      </c>
      <c r="L917" s="36"/>
    </row>
    <row r="918" spans="1:12" s="40" customFormat="1" ht="14.25" customHeight="1" x14ac:dyDescent="0.25">
      <c r="A918" s="38" t="s">
        <v>213</v>
      </c>
      <c r="B918" s="38" t="s">
        <v>279</v>
      </c>
      <c r="C918" s="38" t="s">
        <v>8105</v>
      </c>
      <c r="D918" s="38" t="s">
        <v>8106</v>
      </c>
      <c r="E918" s="38" t="s">
        <v>693</v>
      </c>
      <c r="F918" s="38" t="s">
        <v>3954</v>
      </c>
      <c r="G918" s="38" t="s">
        <v>8076</v>
      </c>
      <c r="H918" s="38" t="s">
        <v>2665</v>
      </c>
      <c r="I918" s="39">
        <v>105219.09</v>
      </c>
      <c r="J918" s="15">
        <f>VLOOKUP(LEFT(B918,5),[1]Percents!$C:$M,3,FALSE)</f>
        <v>0.70594999999999997</v>
      </c>
      <c r="K918" s="13">
        <f t="shared" si="14"/>
        <v>74279.416585499988</v>
      </c>
      <c r="L918" s="36"/>
    </row>
    <row r="919" spans="1:12" s="40" customFormat="1" ht="14.25" customHeight="1" x14ac:dyDescent="0.25">
      <c r="A919" s="38" t="s">
        <v>213</v>
      </c>
      <c r="B919" s="38" t="s">
        <v>211</v>
      </c>
      <c r="C919" s="38" t="s">
        <v>3956</v>
      </c>
      <c r="D919" s="38" t="s">
        <v>3957</v>
      </c>
      <c r="E919" s="38" t="s">
        <v>212</v>
      </c>
      <c r="F919" s="38" t="s">
        <v>3958</v>
      </c>
      <c r="G919" s="38" t="s">
        <v>3955</v>
      </c>
      <c r="H919" s="38" t="s">
        <v>2665</v>
      </c>
      <c r="I919" s="39">
        <v>163056.29999999999</v>
      </c>
      <c r="J919" s="15">
        <f>VLOOKUP(LEFT(B919,5),[1]Percents!$C:$M,3,FALSE)</f>
        <v>0.91395000000000004</v>
      </c>
      <c r="K919" s="13">
        <f t="shared" si="14"/>
        <v>149025.30538499999</v>
      </c>
      <c r="L919" s="36"/>
    </row>
    <row r="920" spans="1:12" s="40" customFormat="1" ht="14.25" customHeight="1" x14ac:dyDescent="0.25">
      <c r="A920" s="38" t="s">
        <v>213</v>
      </c>
      <c r="B920" s="38" t="s">
        <v>42</v>
      </c>
      <c r="C920" s="38" t="s">
        <v>5819</v>
      </c>
      <c r="D920" s="38" t="s">
        <v>5820</v>
      </c>
      <c r="E920" s="38" t="s">
        <v>80</v>
      </c>
      <c r="F920" s="38" t="s">
        <v>3959</v>
      </c>
      <c r="G920" s="38" t="s">
        <v>5782</v>
      </c>
      <c r="H920" s="38" t="s">
        <v>2665</v>
      </c>
      <c r="I920" s="39">
        <v>27981.85</v>
      </c>
      <c r="J920" s="15">
        <f>VLOOKUP(LEFT(B920,5),[1]Percents!$C:$M,3,FALSE)</f>
        <v>0.70594999999999997</v>
      </c>
      <c r="K920" s="13">
        <f t="shared" si="14"/>
        <v>19753.787007499999</v>
      </c>
      <c r="L920" s="36"/>
    </row>
    <row r="921" spans="1:12" s="40" customFormat="1" ht="14.25" customHeight="1" x14ac:dyDescent="0.25">
      <c r="A921" s="38" t="s">
        <v>213</v>
      </c>
      <c r="B921" s="38" t="s">
        <v>154</v>
      </c>
      <c r="C921" s="38" t="s">
        <v>6093</v>
      </c>
      <c r="D921" s="38" t="s">
        <v>6094</v>
      </c>
      <c r="E921" s="38" t="s">
        <v>1449</v>
      </c>
      <c r="F921" s="38" t="s">
        <v>3959</v>
      </c>
      <c r="G921" s="38" t="s">
        <v>5782</v>
      </c>
      <c r="H921" s="38" t="s">
        <v>2665</v>
      </c>
      <c r="I921" s="39">
        <v>14802.15</v>
      </c>
      <c r="J921" s="15">
        <f>VLOOKUP(LEFT(B921,5),[1]Percents!$C:$M,3,FALSE)</f>
        <v>0.70594999999999997</v>
      </c>
      <c r="K921" s="13">
        <f t="shared" si="14"/>
        <v>10449.577792499998</v>
      </c>
      <c r="L921" s="36"/>
    </row>
    <row r="922" spans="1:12" s="40" customFormat="1" ht="14.25" customHeight="1" x14ac:dyDescent="0.25">
      <c r="A922" s="38" t="s">
        <v>242</v>
      </c>
      <c r="B922" s="38" t="s">
        <v>326</v>
      </c>
      <c r="C922" s="38" t="s">
        <v>6717</v>
      </c>
      <c r="D922" s="38" t="s">
        <v>6718</v>
      </c>
      <c r="E922" s="38" t="s">
        <v>382</v>
      </c>
      <c r="F922" s="38" t="s">
        <v>4113</v>
      </c>
      <c r="G922" s="38" t="s">
        <v>6092</v>
      </c>
      <c r="H922" s="38" t="s">
        <v>2665</v>
      </c>
      <c r="I922" s="39">
        <v>29303.35</v>
      </c>
      <c r="J922" s="15">
        <f>VLOOKUP(LEFT(B922,5),[1]Percents!$C:$M,3,FALSE)</f>
        <v>0.9462600000000001</v>
      </c>
      <c r="K922" s="13">
        <f t="shared" si="14"/>
        <v>27728.587971000001</v>
      </c>
      <c r="L922" s="36"/>
    </row>
    <row r="923" spans="1:12" s="40" customFormat="1" ht="14.25" customHeight="1" x14ac:dyDescent="0.25">
      <c r="A923" s="38" t="s">
        <v>243</v>
      </c>
      <c r="B923" s="38" t="s">
        <v>314</v>
      </c>
      <c r="C923" s="38" t="s">
        <v>4200</v>
      </c>
      <c r="D923" s="38" t="s">
        <v>4201</v>
      </c>
      <c r="E923" s="38" t="s">
        <v>4202</v>
      </c>
      <c r="F923" s="38" t="s">
        <v>4203</v>
      </c>
      <c r="G923" s="38" t="s">
        <v>4195</v>
      </c>
      <c r="H923" s="38" t="s">
        <v>2665</v>
      </c>
      <c r="I923" s="39">
        <v>160866.23000000001</v>
      </c>
      <c r="J923" s="15">
        <f>VLOOKUP(LEFT(B923,5),[1]Percents!$C:$M,3,FALSE)</f>
        <v>0.90900000000000003</v>
      </c>
      <c r="K923" s="13">
        <f t="shared" si="14"/>
        <v>146227.40307</v>
      </c>
      <c r="L923" s="36"/>
    </row>
    <row r="924" spans="1:12" s="40" customFormat="1" ht="14.25" customHeight="1" x14ac:dyDescent="0.25">
      <c r="A924" s="38" t="s">
        <v>141</v>
      </c>
      <c r="B924" s="38" t="s">
        <v>111</v>
      </c>
      <c r="C924" s="38" t="s">
        <v>4331</v>
      </c>
      <c r="D924" s="38" t="s">
        <v>4332</v>
      </c>
      <c r="E924" s="38" t="s">
        <v>22</v>
      </c>
      <c r="F924" s="38" t="s">
        <v>4203</v>
      </c>
      <c r="G924" s="38" t="s">
        <v>4195</v>
      </c>
      <c r="H924" s="38" t="s">
        <v>2665</v>
      </c>
      <c r="I924" s="39">
        <v>34203.449999999997</v>
      </c>
      <c r="J924" s="15">
        <f>VLOOKUP(LEFT(B924,5),[1]Percents!$C:$M,3,FALSE)</f>
        <v>0.1905</v>
      </c>
      <c r="K924" s="13">
        <f t="shared" si="14"/>
        <v>6515.7572249999994</v>
      </c>
      <c r="L924" s="36"/>
    </row>
    <row r="925" spans="1:12" s="40" customFormat="1" ht="14.25" customHeight="1" x14ac:dyDescent="0.25">
      <c r="A925" s="38" t="s">
        <v>243</v>
      </c>
      <c r="B925" s="38" t="s">
        <v>314</v>
      </c>
      <c r="C925" s="38" t="s">
        <v>8617</v>
      </c>
      <c r="D925" s="38" t="s">
        <v>8618</v>
      </c>
      <c r="E925" s="38" t="s">
        <v>4202</v>
      </c>
      <c r="F925" s="38" t="s">
        <v>4203</v>
      </c>
      <c r="G925" s="38" t="s">
        <v>6549</v>
      </c>
      <c r="H925" s="38" t="s">
        <v>2665</v>
      </c>
      <c r="I925" s="39">
        <v>14761.24</v>
      </c>
      <c r="J925" s="15">
        <f>VLOOKUP(LEFT(B925,5),[1]Percents!$C:$M,3,FALSE)</f>
        <v>0.90900000000000003</v>
      </c>
      <c r="K925" s="13">
        <f t="shared" si="14"/>
        <v>13417.96716</v>
      </c>
      <c r="L925" s="36"/>
    </row>
    <row r="926" spans="1:12" s="40" customFormat="1" ht="14.25" customHeight="1" x14ac:dyDescent="0.25">
      <c r="A926" s="38" t="s">
        <v>213</v>
      </c>
      <c r="B926" s="38" t="s">
        <v>1615</v>
      </c>
      <c r="C926" s="38" t="s">
        <v>4204</v>
      </c>
      <c r="D926" s="38" t="s">
        <v>4205</v>
      </c>
      <c r="E926" s="38" t="s">
        <v>772</v>
      </c>
      <c r="F926" s="38" t="s">
        <v>4206</v>
      </c>
      <c r="G926" s="38" t="s">
        <v>4207</v>
      </c>
      <c r="H926" s="38" t="s">
        <v>2665</v>
      </c>
      <c r="I926" s="41">
        <v>-1.65</v>
      </c>
      <c r="J926" s="15">
        <f>VLOOKUP(LEFT(B926,5),[1]Percents!$C:$M,3,FALSE)</f>
        <v>0.70594999999999997</v>
      </c>
      <c r="K926" s="13">
        <f t="shared" ref="K926:K989" si="15">+J926*I926</f>
        <v>-1.1648174999999998</v>
      </c>
      <c r="L926" s="36"/>
    </row>
    <row r="927" spans="1:12" s="40" customFormat="1" ht="14.25" customHeight="1" x14ac:dyDescent="0.25">
      <c r="A927" s="38" t="s">
        <v>213</v>
      </c>
      <c r="B927" s="38" t="s">
        <v>94</v>
      </c>
      <c r="C927" s="38" t="s">
        <v>4209</v>
      </c>
      <c r="D927" s="38" t="s">
        <v>4210</v>
      </c>
      <c r="E927" s="38" t="s">
        <v>3535</v>
      </c>
      <c r="F927" s="38" t="s">
        <v>4211</v>
      </c>
      <c r="G927" s="38" t="s">
        <v>4333</v>
      </c>
      <c r="H927" s="38" t="s">
        <v>2665</v>
      </c>
      <c r="I927" s="39">
        <v>103804.3</v>
      </c>
      <c r="J927" s="15">
        <f>VLOOKUP(LEFT(B927,5),[1]Percents!$C:$M,3,FALSE)</f>
        <v>0.91395000000000004</v>
      </c>
      <c r="K927" s="13">
        <f t="shared" si="15"/>
        <v>94871.939985000005</v>
      </c>
      <c r="L927" s="36"/>
    </row>
    <row r="928" spans="1:12" s="40" customFormat="1" ht="14.25" customHeight="1" x14ac:dyDescent="0.25">
      <c r="A928" s="38" t="s">
        <v>213</v>
      </c>
      <c r="B928" s="38" t="s">
        <v>53</v>
      </c>
      <c r="C928" s="38" t="s">
        <v>4573</v>
      </c>
      <c r="D928" s="38" t="s">
        <v>4574</v>
      </c>
      <c r="E928" s="38" t="s">
        <v>405</v>
      </c>
      <c r="F928" s="38" t="s">
        <v>4575</v>
      </c>
      <c r="G928" s="38" t="s">
        <v>4464</v>
      </c>
      <c r="H928" s="38" t="s">
        <v>2665</v>
      </c>
      <c r="I928" s="39">
        <v>133277.56</v>
      </c>
      <c r="J928" s="15">
        <f>VLOOKUP(LEFT(B928,5),[1]Percents!$C:$M,3,FALSE)</f>
        <v>0.91395000000000004</v>
      </c>
      <c r="K928" s="13">
        <f t="shared" si="15"/>
        <v>121809.025962</v>
      </c>
      <c r="L928" s="36"/>
    </row>
    <row r="929" spans="1:12" s="40" customFormat="1" ht="14.25" customHeight="1" x14ac:dyDescent="0.25">
      <c r="A929" s="38" t="s">
        <v>213</v>
      </c>
      <c r="B929" s="38" t="s">
        <v>53</v>
      </c>
      <c r="C929" s="38" t="s">
        <v>6095</v>
      </c>
      <c r="D929" s="38" t="s">
        <v>6096</v>
      </c>
      <c r="E929" s="38" t="s">
        <v>405</v>
      </c>
      <c r="F929" s="38" t="s">
        <v>4575</v>
      </c>
      <c r="G929" s="38" t="s">
        <v>4852</v>
      </c>
      <c r="H929" s="38" t="s">
        <v>2665</v>
      </c>
      <c r="I929" s="39">
        <v>20311.61</v>
      </c>
      <c r="J929" s="15">
        <f>VLOOKUP(LEFT(B929,5),[1]Percents!$C:$M,3,FALSE)</f>
        <v>0.91395000000000004</v>
      </c>
      <c r="K929" s="13">
        <f t="shared" si="15"/>
        <v>18563.795959500003</v>
      </c>
      <c r="L929" s="36"/>
    </row>
    <row r="930" spans="1:12" s="40" customFormat="1" ht="14.25" customHeight="1" x14ac:dyDescent="0.25">
      <c r="A930" s="38" t="s">
        <v>213</v>
      </c>
      <c r="B930" s="38" t="s">
        <v>53</v>
      </c>
      <c r="C930" s="38" t="s">
        <v>5821</v>
      </c>
      <c r="D930" s="38" t="s">
        <v>5822</v>
      </c>
      <c r="E930" s="38" t="s">
        <v>405</v>
      </c>
      <c r="F930" s="38" t="s">
        <v>4575</v>
      </c>
      <c r="G930" s="38" t="s">
        <v>4464</v>
      </c>
      <c r="H930" s="38" t="s">
        <v>2665</v>
      </c>
      <c r="I930" s="39">
        <v>41889.120000000003</v>
      </c>
      <c r="J930" s="15">
        <f>VLOOKUP(LEFT(B930,5),[1]Percents!$C:$M,3,FALSE)</f>
        <v>0.91395000000000004</v>
      </c>
      <c r="K930" s="13">
        <f t="shared" si="15"/>
        <v>38284.561224000005</v>
      </c>
      <c r="L930" s="36"/>
    </row>
    <row r="931" spans="1:12" s="40" customFormat="1" ht="14.25" customHeight="1" x14ac:dyDescent="0.25">
      <c r="A931" s="38" t="s">
        <v>213</v>
      </c>
      <c r="B931" s="38" t="s">
        <v>270</v>
      </c>
      <c r="C931" s="38" t="s">
        <v>4334</v>
      </c>
      <c r="D931" s="38" t="s">
        <v>4335</v>
      </c>
      <c r="E931" s="38" t="s">
        <v>988</v>
      </c>
      <c r="F931" s="38" t="s">
        <v>4336</v>
      </c>
      <c r="G931" s="38" t="s">
        <v>4320</v>
      </c>
      <c r="H931" s="38" t="s">
        <v>2665</v>
      </c>
      <c r="I931" s="39">
        <v>124320.15</v>
      </c>
      <c r="J931" s="15">
        <f>VLOOKUP(LEFT(B931,5),[1]Percents!$C:$M,3,FALSE)</f>
        <v>0.91395000000000004</v>
      </c>
      <c r="K931" s="13">
        <f t="shared" si="15"/>
        <v>113622.4010925</v>
      </c>
      <c r="L931" s="36"/>
    </row>
    <row r="932" spans="1:12" s="40" customFormat="1" ht="14.25" customHeight="1" x14ac:dyDescent="0.25">
      <c r="A932" s="38" t="s">
        <v>141</v>
      </c>
      <c r="B932" s="38" t="s">
        <v>245</v>
      </c>
      <c r="C932" s="38" t="s">
        <v>4337</v>
      </c>
      <c r="D932" s="38" t="s">
        <v>4338</v>
      </c>
      <c r="E932" s="38" t="s">
        <v>4339</v>
      </c>
      <c r="F932" s="38" t="s">
        <v>4340</v>
      </c>
      <c r="G932" s="38" t="s">
        <v>3955</v>
      </c>
      <c r="H932" s="38" t="s">
        <v>2665</v>
      </c>
      <c r="I932" s="39">
        <v>6935.7</v>
      </c>
      <c r="J932" s="15">
        <f>VLOOKUP(LEFT(B932,5),[1]Percents!$C:$M,3,FALSE)</f>
        <v>0.1905</v>
      </c>
      <c r="K932" s="13">
        <f t="shared" si="15"/>
        <v>1321.2508499999999</v>
      </c>
      <c r="L932" s="36"/>
    </row>
    <row r="933" spans="1:12" s="40" customFormat="1" ht="14.25" customHeight="1" x14ac:dyDescent="0.25">
      <c r="A933" s="38" t="s">
        <v>213</v>
      </c>
      <c r="B933" s="38" t="s">
        <v>61</v>
      </c>
      <c r="C933" s="38" t="s">
        <v>4341</v>
      </c>
      <c r="D933" s="38" t="s">
        <v>4342</v>
      </c>
      <c r="E933" s="38" t="s">
        <v>6719</v>
      </c>
      <c r="F933" s="38" t="s">
        <v>4343</v>
      </c>
      <c r="G933" s="38" t="s">
        <v>4344</v>
      </c>
      <c r="H933" s="38" t="s">
        <v>2665</v>
      </c>
      <c r="I933" s="41">
        <v>-95.58</v>
      </c>
      <c r="J933" s="15">
        <f>VLOOKUP(LEFT(B933,5),[1]Percents!$C:$M,3,FALSE)</f>
        <v>0.91395000000000004</v>
      </c>
      <c r="K933" s="13">
        <f t="shared" si="15"/>
        <v>-87.355340999999996</v>
      </c>
      <c r="L933" s="36"/>
    </row>
    <row r="934" spans="1:12" s="40" customFormat="1" ht="14.25" customHeight="1" x14ac:dyDescent="0.25">
      <c r="A934" s="38" t="s">
        <v>213</v>
      </c>
      <c r="B934" s="38" t="s">
        <v>211</v>
      </c>
      <c r="C934" s="38" t="s">
        <v>4478</v>
      </c>
      <c r="D934" s="38" t="s">
        <v>4479</v>
      </c>
      <c r="E934" s="38" t="s">
        <v>3532</v>
      </c>
      <c r="F934" s="38" t="s">
        <v>4480</v>
      </c>
      <c r="G934" s="38" t="s">
        <v>4468</v>
      </c>
      <c r="H934" s="38" t="s">
        <v>2665</v>
      </c>
      <c r="I934" s="39">
        <v>88134.98</v>
      </c>
      <c r="J934" s="15">
        <f>VLOOKUP(LEFT(B934,5),[1]Percents!$C:$M,3,FALSE)</f>
        <v>0.91395000000000004</v>
      </c>
      <c r="K934" s="13">
        <f t="shared" si="15"/>
        <v>80550.964970999994</v>
      </c>
      <c r="L934" s="36"/>
    </row>
    <row r="935" spans="1:12" s="40" customFormat="1" ht="14.25" customHeight="1" x14ac:dyDescent="0.25">
      <c r="A935" s="38" t="s">
        <v>213</v>
      </c>
      <c r="B935" s="38" t="s">
        <v>211</v>
      </c>
      <c r="C935" s="38" t="s">
        <v>6097</v>
      </c>
      <c r="D935" s="38" t="s">
        <v>6098</v>
      </c>
      <c r="E935" s="38" t="s">
        <v>338</v>
      </c>
      <c r="F935" s="38" t="s">
        <v>4480</v>
      </c>
      <c r="G935" s="38" t="s">
        <v>4468</v>
      </c>
      <c r="H935" s="38" t="s">
        <v>2665</v>
      </c>
      <c r="I935" s="39">
        <v>92195.86</v>
      </c>
      <c r="J935" s="15">
        <f>VLOOKUP(LEFT(B935,5),[1]Percents!$C:$M,3,FALSE)</f>
        <v>0.91395000000000004</v>
      </c>
      <c r="K935" s="13">
        <f t="shared" si="15"/>
        <v>84262.406247000006</v>
      </c>
      <c r="L935" s="36"/>
    </row>
    <row r="936" spans="1:12" s="40" customFormat="1" ht="14.25" customHeight="1" x14ac:dyDescent="0.25">
      <c r="A936" s="38" t="s">
        <v>213</v>
      </c>
      <c r="B936" s="38" t="s">
        <v>226</v>
      </c>
      <c r="C936" s="38" t="s">
        <v>6099</v>
      </c>
      <c r="D936" s="38" t="s">
        <v>6100</v>
      </c>
      <c r="E936" s="38" t="s">
        <v>496</v>
      </c>
      <c r="F936" s="38" t="s">
        <v>4480</v>
      </c>
      <c r="G936" s="38" t="s">
        <v>4468</v>
      </c>
      <c r="H936" s="38" t="s">
        <v>2665</v>
      </c>
      <c r="I936" s="39">
        <v>25514.55</v>
      </c>
      <c r="J936" s="15">
        <f>VLOOKUP(LEFT(B936,5),[1]Percents!$C:$M,3,FALSE)</f>
        <v>0.91395000000000004</v>
      </c>
      <c r="K936" s="13">
        <f t="shared" si="15"/>
        <v>23319.022972499999</v>
      </c>
      <c r="L936" s="36"/>
    </row>
    <row r="937" spans="1:12" s="40" customFormat="1" ht="14.25" customHeight="1" x14ac:dyDescent="0.25">
      <c r="A937" s="38" t="s">
        <v>213</v>
      </c>
      <c r="B937" s="38" t="s">
        <v>211</v>
      </c>
      <c r="C937" s="38" t="s">
        <v>7004</v>
      </c>
      <c r="D937" s="38" t="s">
        <v>7005</v>
      </c>
      <c r="E937" s="38" t="s">
        <v>3532</v>
      </c>
      <c r="F937" s="38" t="s">
        <v>4480</v>
      </c>
      <c r="G937" s="38" t="s">
        <v>4468</v>
      </c>
      <c r="H937" s="38" t="s">
        <v>2665</v>
      </c>
      <c r="I937" s="39">
        <v>50770.43</v>
      </c>
      <c r="J937" s="15">
        <f>VLOOKUP(LEFT(B937,5),[1]Percents!$C:$M,3,FALSE)</f>
        <v>0.91395000000000004</v>
      </c>
      <c r="K937" s="13">
        <f t="shared" si="15"/>
        <v>46401.634498500003</v>
      </c>
      <c r="L937" s="36"/>
    </row>
    <row r="938" spans="1:12" s="40" customFormat="1" ht="14.25" customHeight="1" x14ac:dyDescent="0.25">
      <c r="A938" s="38" t="s">
        <v>213</v>
      </c>
      <c r="B938" s="38" t="s">
        <v>61</v>
      </c>
      <c r="C938" s="38" t="s">
        <v>5147</v>
      </c>
      <c r="D938" s="38" t="s">
        <v>5148</v>
      </c>
      <c r="E938" s="38" t="s">
        <v>704</v>
      </c>
      <c r="F938" s="38" t="s">
        <v>5149</v>
      </c>
      <c r="G938" s="38" t="s">
        <v>5106</v>
      </c>
      <c r="H938" s="38" t="s">
        <v>2665</v>
      </c>
      <c r="I938" s="39">
        <v>187610.57</v>
      </c>
      <c r="J938" s="15">
        <f>VLOOKUP(LEFT(B938,5),[1]Percents!$C:$M,3,FALSE)</f>
        <v>0.91395000000000004</v>
      </c>
      <c r="K938" s="13">
        <f t="shared" si="15"/>
        <v>171466.68045150003</v>
      </c>
      <c r="L938" s="36"/>
    </row>
    <row r="939" spans="1:12" s="40" customFormat="1" ht="14.25" customHeight="1" x14ac:dyDescent="0.25">
      <c r="A939" s="38" t="s">
        <v>213</v>
      </c>
      <c r="B939" s="38" t="s">
        <v>61</v>
      </c>
      <c r="C939" s="38" t="s">
        <v>4481</v>
      </c>
      <c r="D939" s="38" t="s">
        <v>4482</v>
      </c>
      <c r="E939" s="38" t="s">
        <v>567</v>
      </c>
      <c r="F939" s="38" t="s">
        <v>4483</v>
      </c>
      <c r="G939" s="38" t="s">
        <v>4464</v>
      </c>
      <c r="H939" s="38" t="s">
        <v>2665</v>
      </c>
      <c r="I939" s="39">
        <v>46534.93</v>
      </c>
      <c r="J939" s="15">
        <f>VLOOKUP(LEFT(B939,5),[1]Percents!$C:$M,3,FALSE)</f>
        <v>0.91395000000000004</v>
      </c>
      <c r="K939" s="13">
        <f t="shared" si="15"/>
        <v>42530.599273500004</v>
      </c>
      <c r="L939" s="36"/>
    </row>
    <row r="940" spans="1:12" s="40" customFormat="1" ht="14.25" customHeight="1" x14ac:dyDescent="0.25">
      <c r="A940" s="38" t="s">
        <v>213</v>
      </c>
      <c r="B940" s="38" t="s">
        <v>310</v>
      </c>
      <c r="C940" s="38" t="s">
        <v>4484</v>
      </c>
      <c r="D940" s="38" t="s">
        <v>4485</v>
      </c>
      <c r="E940" s="38" t="s">
        <v>1598</v>
      </c>
      <c r="F940" s="38" t="s">
        <v>4486</v>
      </c>
      <c r="G940" s="38" t="s">
        <v>4464</v>
      </c>
      <c r="H940" s="38" t="s">
        <v>2665</v>
      </c>
      <c r="I940" s="39">
        <v>60347.490000000013</v>
      </c>
      <c r="J940" s="15">
        <f>VLOOKUP(LEFT(B940,5),[1]Percents!$C:$M,3,FALSE)</f>
        <v>0.91395000000000004</v>
      </c>
      <c r="K940" s="13">
        <f t="shared" si="15"/>
        <v>55154.588485500011</v>
      </c>
      <c r="L940" s="36"/>
    </row>
    <row r="941" spans="1:12" s="40" customFormat="1" ht="14.25" customHeight="1" x14ac:dyDescent="0.25">
      <c r="A941" s="38" t="s">
        <v>141</v>
      </c>
      <c r="B941" s="38" t="s">
        <v>111</v>
      </c>
      <c r="C941" s="38" t="s">
        <v>4576</v>
      </c>
      <c r="D941" s="38" t="s">
        <v>4577</v>
      </c>
      <c r="E941" s="38" t="s">
        <v>1125</v>
      </c>
      <c r="F941" s="38" t="s">
        <v>4578</v>
      </c>
      <c r="G941" s="38" t="s">
        <v>4569</v>
      </c>
      <c r="H941" s="38" t="s">
        <v>2665</v>
      </c>
      <c r="I941" s="39">
        <v>118198.93</v>
      </c>
      <c r="J941" s="15">
        <f>VLOOKUP(LEFT(B941,5),[1]Percents!$C:$M,3,FALSE)</f>
        <v>0.1905</v>
      </c>
      <c r="K941" s="13">
        <f t="shared" si="15"/>
        <v>22516.896164999998</v>
      </c>
      <c r="L941" s="36"/>
    </row>
    <row r="942" spans="1:12" s="40" customFormat="1" ht="14.25" customHeight="1" x14ac:dyDescent="0.25">
      <c r="A942" s="38" t="s">
        <v>213</v>
      </c>
      <c r="B942" s="38" t="s">
        <v>270</v>
      </c>
      <c r="C942" s="38" t="s">
        <v>4487</v>
      </c>
      <c r="D942" s="38" t="s">
        <v>4488</v>
      </c>
      <c r="E942" s="38" t="s">
        <v>128</v>
      </c>
      <c r="F942" s="38" t="s">
        <v>4489</v>
      </c>
      <c r="G942" s="38" t="s">
        <v>4464</v>
      </c>
      <c r="H942" s="38" t="s">
        <v>2665</v>
      </c>
      <c r="I942" s="41">
        <v>-0.57999999999999996</v>
      </c>
      <c r="J942" s="15">
        <f>VLOOKUP(LEFT(B942,5),[1]Percents!$C:$M,3,FALSE)</f>
        <v>0.91395000000000004</v>
      </c>
      <c r="K942" s="13">
        <f t="shared" si="15"/>
        <v>-0.53009099999999998</v>
      </c>
      <c r="L942" s="36"/>
    </row>
    <row r="943" spans="1:12" s="40" customFormat="1" ht="14.25" customHeight="1" x14ac:dyDescent="0.25">
      <c r="A943" s="38" t="s">
        <v>213</v>
      </c>
      <c r="B943" s="38" t="s">
        <v>148</v>
      </c>
      <c r="C943" s="38" t="s">
        <v>4703</v>
      </c>
      <c r="D943" s="38" t="s">
        <v>4704</v>
      </c>
      <c r="E943" s="38" t="s">
        <v>149</v>
      </c>
      <c r="F943" s="38" t="s">
        <v>4705</v>
      </c>
      <c r="G943" s="38" t="s">
        <v>4685</v>
      </c>
      <c r="H943" s="38" t="s">
        <v>2665</v>
      </c>
      <c r="I943" s="39">
        <v>213391.21</v>
      </c>
      <c r="J943" s="15">
        <f>VLOOKUP(LEFT(B943,5),[1]Percents!$C:$M,3,FALSE)</f>
        <v>0.70594999999999997</v>
      </c>
      <c r="K943" s="13">
        <f t="shared" si="15"/>
        <v>150643.52469949998</v>
      </c>
      <c r="L943" s="36"/>
    </row>
    <row r="944" spans="1:12" s="40" customFormat="1" ht="14.25" customHeight="1" x14ac:dyDescent="0.25">
      <c r="A944" s="38" t="s">
        <v>213</v>
      </c>
      <c r="B944" s="38" t="s">
        <v>105</v>
      </c>
      <c r="C944" s="38" t="s">
        <v>4579</v>
      </c>
      <c r="D944" s="38" t="s">
        <v>4580</v>
      </c>
      <c r="E944" s="38" t="s">
        <v>23</v>
      </c>
      <c r="F944" s="38" t="s">
        <v>4581</v>
      </c>
      <c r="G944" s="38" t="s">
        <v>4569</v>
      </c>
      <c r="H944" s="38" t="s">
        <v>2665</v>
      </c>
      <c r="I944" s="39">
        <v>75393.09</v>
      </c>
      <c r="J944" s="15">
        <f>VLOOKUP(LEFT(B944,5),[1]Percents!$C:$M,3,FALSE)</f>
        <v>0.70594999999999997</v>
      </c>
      <c r="K944" s="13">
        <f t="shared" si="15"/>
        <v>53223.751885499994</v>
      </c>
      <c r="L944" s="36"/>
    </row>
    <row r="945" spans="1:12" s="40" customFormat="1" ht="14.25" customHeight="1" x14ac:dyDescent="0.25">
      <c r="A945" s="38" t="s">
        <v>213</v>
      </c>
      <c r="B945" s="38" t="s">
        <v>61</v>
      </c>
      <c r="C945" s="38" t="s">
        <v>4490</v>
      </c>
      <c r="D945" s="38" t="s">
        <v>4491</v>
      </c>
      <c r="E945" s="38" t="s">
        <v>1230</v>
      </c>
      <c r="F945" s="38" t="s">
        <v>4492</v>
      </c>
      <c r="G945" s="38" t="s">
        <v>4493</v>
      </c>
      <c r="H945" s="38" t="s">
        <v>2665</v>
      </c>
      <c r="I945" s="39">
        <v>114346.17</v>
      </c>
      <c r="J945" s="15">
        <f>VLOOKUP(LEFT(B945,5),[1]Percents!$C:$M,3,FALSE)</f>
        <v>0.91395000000000004</v>
      </c>
      <c r="K945" s="13">
        <f t="shared" si="15"/>
        <v>104506.68207150001</v>
      </c>
      <c r="L945" s="36"/>
    </row>
    <row r="946" spans="1:12" s="40" customFormat="1" ht="14.25" customHeight="1" x14ac:dyDescent="0.25">
      <c r="A946" s="38" t="s">
        <v>213</v>
      </c>
      <c r="B946" s="38" t="s">
        <v>279</v>
      </c>
      <c r="C946" s="38" t="s">
        <v>4582</v>
      </c>
      <c r="D946" s="38" t="s">
        <v>4583</v>
      </c>
      <c r="E946" s="38" t="s">
        <v>280</v>
      </c>
      <c r="F946" s="38" t="s">
        <v>4584</v>
      </c>
      <c r="G946" s="38" t="s">
        <v>4493</v>
      </c>
      <c r="H946" s="38" t="s">
        <v>2665</v>
      </c>
      <c r="I946" s="39">
        <v>93754.829999999987</v>
      </c>
      <c r="J946" s="15">
        <f>VLOOKUP(LEFT(B946,5),[1]Percents!$C:$M,3,FALSE)</f>
        <v>0.70594999999999997</v>
      </c>
      <c r="K946" s="13">
        <f t="shared" si="15"/>
        <v>66186.222238499991</v>
      </c>
      <c r="L946" s="36"/>
    </row>
    <row r="947" spans="1:12" s="40" customFormat="1" ht="14.25" customHeight="1" x14ac:dyDescent="0.25">
      <c r="A947" s="38" t="s">
        <v>213</v>
      </c>
      <c r="B947" s="38" t="s">
        <v>105</v>
      </c>
      <c r="C947" s="38" t="s">
        <v>4582</v>
      </c>
      <c r="D947" s="38" t="s">
        <v>4583</v>
      </c>
      <c r="E947" s="38" t="s">
        <v>280</v>
      </c>
      <c r="F947" s="38" t="s">
        <v>4584</v>
      </c>
      <c r="G947" s="38" t="s">
        <v>4493</v>
      </c>
      <c r="H947" s="38" t="s">
        <v>2665</v>
      </c>
      <c r="I947" s="39">
        <v>76924.25</v>
      </c>
      <c r="J947" s="15">
        <f>VLOOKUP(LEFT(B947,5),[1]Percents!$C:$M,3,FALSE)</f>
        <v>0.70594999999999997</v>
      </c>
      <c r="K947" s="13">
        <f t="shared" si="15"/>
        <v>54304.674287499998</v>
      </c>
      <c r="L947" s="36"/>
    </row>
    <row r="948" spans="1:12" s="40" customFormat="1" ht="14.25" customHeight="1" x14ac:dyDescent="0.25">
      <c r="A948" s="38" t="s">
        <v>213</v>
      </c>
      <c r="B948" s="38" t="s">
        <v>105</v>
      </c>
      <c r="C948" s="38" t="s">
        <v>4585</v>
      </c>
      <c r="D948" s="38" t="s">
        <v>4586</v>
      </c>
      <c r="E948" s="38" t="s">
        <v>23</v>
      </c>
      <c r="F948" s="38" t="s">
        <v>4587</v>
      </c>
      <c r="G948" s="38" t="s">
        <v>4569</v>
      </c>
      <c r="H948" s="38" t="s">
        <v>2665</v>
      </c>
      <c r="I948" s="39">
        <v>191832.95999999999</v>
      </c>
      <c r="J948" s="15">
        <f>VLOOKUP(LEFT(B948,5),[1]Percents!$C:$M,3,FALSE)</f>
        <v>0.70594999999999997</v>
      </c>
      <c r="K948" s="13">
        <f t="shared" si="15"/>
        <v>135424.47811199998</v>
      </c>
      <c r="L948" s="36"/>
    </row>
    <row r="949" spans="1:12" s="40" customFormat="1" ht="14.25" customHeight="1" x14ac:dyDescent="0.25">
      <c r="A949" s="38" t="s">
        <v>213</v>
      </c>
      <c r="B949" s="38" t="s">
        <v>120</v>
      </c>
      <c r="C949" s="38" t="s">
        <v>4978</v>
      </c>
      <c r="D949" s="38" t="s">
        <v>4979</v>
      </c>
      <c r="E949" s="38" t="s">
        <v>578</v>
      </c>
      <c r="F949" s="38" t="s">
        <v>4980</v>
      </c>
      <c r="G949" s="38" t="s">
        <v>4569</v>
      </c>
      <c r="H949" s="38" t="s">
        <v>2665</v>
      </c>
      <c r="I949" s="39">
        <v>108751.49</v>
      </c>
      <c r="J949" s="15">
        <f>VLOOKUP(LEFT(B949,5),[1]Percents!$C:$M,3,FALSE)</f>
        <v>0.70594999999999997</v>
      </c>
      <c r="K949" s="13">
        <f t="shared" si="15"/>
        <v>76773.114365500005</v>
      </c>
      <c r="L949" s="36"/>
    </row>
    <row r="950" spans="1:12" s="40" customFormat="1" ht="14.25" customHeight="1" x14ac:dyDescent="0.25">
      <c r="A950" s="38" t="s">
        <v>213</v>
      </c>
      <c r="B950" s="38" t="s">
        <v>270</v>
      </c>
      <c r="C950" s="38" t="s">
        <v>5823</v>
      </c>
      <c r="D950" s="38" t="s">
        <v>5824</v>
      </c>
      <c r="E950" s="38" t="s">
        <v>255</v>
      </c>
      <c r="F950" s="38" t="s">
        <v>4980</v>
      </c>
      <c r="G950" s="38" t="s">
        <v>4569</v>
      </c>
      <c r="H950" s="38" t="s">
        <v>2665</v>
      </c>
      <c r="I950" s="39">
        <v>35605.519999999997</v>
      </c>
      <c r="J950" s="15">
        <f>VLOOKUP(LEFT(B950,5),[1]Percents!$C:$M,3,FALSE)</f>
        <v>0.91395000000000004</v>
      </c>
      <c r="K950" s="13">
        <f t="shared" si="15"/>
        <v>32541.665003999999</v>
      </c>
      <c r="L950" s="36"/>
    </row>
    <row r="951" spans="1:12" s="40" customFormat="1" ht="14.25" customHeight="1" x14ac:dyDescent="0.25">
      <c r="A951" s="38" t="s">
        <v>213</v>
      </c>
      <c r="B951" s="38" t="s">
        <v>160</v>
      </c>
      <c r="C951" s="38" t="s">
        <v>4706</v>
      </c>
      <c r="D951" s="38" t="s">
        <v>4707</v>
      </c>
      <c r="E951" s="38" t="s">
        <v>161</v>
      </c>
      <c r="F951" s="38" t="s">
        <v>4708</v>
      </c>
      <c r="G951" s="38" t="s">
        <v>4709</v>
      </c>
      <c r="H951" s="38" t="s">
        <v>2665</v>
      </c>
      <c r="I951" s="39">
        <v>86157.32</v>
      </c>
      <c r="J951" s="15">
        <f>VLOOKUP(LEFT(B951,5),[1]Percents!$C:$M,3,FALSE)</f>
        <v>0.70594999999999997</v>
      </c>
      <c r="K951" s="13">
        <f t="shared" si="15"/>
        <v>60822.760053999998</v>
      </c>
      <c r="L951" s="36"/>
    </row>
    <row r="952" spans="1:12" s="40" customFormat="1" ht="14.25" customHeight="1" x14ac:dyDescent="0.25">
      <c r="A952" s="38" t="s">
        <v>213</v>
      </c>
      <c r="B952" s="38" t="s">
        <v>160</v>
      </c>
      <c r="C952" s="38" t="s">
        <v>4981</v>
      </c>
      <c r="D952" s="38" t="s">
        <v>4982</v>
      </c>
      <c r="E952" s="38" t="s">
        <v>6707</v>
      </c>
      <c r="F952" s="38" t="s">
        <v>4983</v>
      </c>
      <c r="G952" s="38" t="s">
        <v>4569</v>
      </c>
      <c r="H952" s="38" t="s">
        <v>2665</v>
      </c>
      <c r="I952" s="39">
        <v>63744.22</v>
      </c>
      <c r="J952" s="15">
        <f>VLOOKUP(LEFT(B952,5),[1]Percents!$C:$M,3,FALSE)</f>
        <v>0.70594999999999997</v>
      </c>
      <c r="K952" s="13">
        <f t="shared" si="15"/>
        <v>45000.232108999997</v>
      </c>
      <c r="L952" s="36"/>
    </row>
    <row r="953" spans="1:12" s="40" customFormat="1" ht="14.25" customHeight="1" x14ac:dyDescent="0.25">
      <c r="A953" s="38" t="s">
        <v>213</v>
      </c>
      <c r="B953" s="38" t="s">
        <v>147</v>
      </c>
      <c r="C953" s="38" t="s">
        <v>4588</v>
      </c>
      <c r="D953" s="38" t="s">
        <v>4589</v>
      </c>
      <c r="E953" s="38" t="s">
        <v>390</v>
      </c>
      <c r="F953" s="38" t="s">
        <v>4590</v>
      </c>
      <c r="G953" s="38" t="s">
        <v>4569</v>
      </c>
      <c r="H953" s="38" t="s">
        <v>2665</v>
      </c>
      <c r="I953" s="39">
        <v>184390.9</v>
      </c>
      <c r="J953" s="15">
        <f>VLOOKUP(LEFT(B953,5),[1]Percents!$C:$M,3,FALSE)</f>
        <v>0.91395000000000004</v>
      </c>
      <c r="K953" s="13">
        <f t="shared" si="15"/>
        <v>168524.06305500001</v>
      </c>
      <c r="L953" s="36"/>
    </row>
    <row r="954" spans="1:12" s="40" customFormat="1" ht="14.25" customHeight="1" x14ac:dyDescent="0.25">
      <c r="A954" s="38" t="s">
        <v>213</v>
      </c>
      <c r="B954" s="38" t="s">
        <v>21</v>
      </c>
      <c r="C954" s="38" t="s">
        <v>4591</v>
      </c>
      <c r="D954" s="38" t="s">
        <v>4592</v>
      </c>
      <c r="E954" s="38" t="s">
        <v>2906</v>
      </c>
      <c r="F954" s="38" t="s">
        <v>4593</v>
      </c>
      <c r="G954" s="38" t="s">
        <v>4594</v>
      </c>
      <c r="H954" s="38" t="s">
        <v>2665</v>
      </c>
      <c r="I954" s="39">
        <v>27884.01</v>
      </c>
      <c r="J954" s="15">
        <f>VLOOKUP(LEFT(B954,5),[1]Percents!$C:$M,3,FALSE)</f>
        <v>0.70594999999999997</v>
      </c>
      <c r="K954" s="13">
        <f t="shared" si="15"/>
        <v>19684.716859499997</v>
      </c>
      <c r="L954" s="36"/>
    </row>
    <row r="955" spans="1:12" s="40" customFormat="1" ht="14.25" customHeight="1" x14ac:dyDescent="0.25">
      <c r="A955" s="38" t="s">
        <v>141</v>
      </c>
      <c r="B955" s="38" t="s">
        <v>245</v>
      </c>
      <c r="C955" s="38" t="s">
        <v>4595</v>
      </c>
      <c r="D955" s="38" t="s">
        <v>4596</v>
      </c>
      <c r="E955" s="38" t="s">
        <v>4597</v>
      </c>
      <c r="F955" s="38" t="s">
        <v>4598</v>
      </c>
      <c r="G955" s="38" t="s">
        <v>4567</v>
      </c>
      <c r="H955" s="38" t="s">
        <v>2665</v>
      </c>
      <c r="I955" s="39">
        <v>103133.18</v>
      </c>
      <c r="J955" s="15">
        <f>VLOOKUP(LEFT(B955,5),[1]Percents!$C:$M,3,FALSE)</f>
        <v>0.1905</v>
      </c>
      <c r="K955" s="13">
        <f t="shared" si="15"/>
        <v>19646.870789999997</v>
      </c>
      <c r="L955" s="36"/>
    </row>
    <row r="956" spans="1:12" s="40" customFormat="1" ht="14.25" customHeight="1" x14ac:dyDescent="0.25">
      <c r="A956" s="38" t="s">
        <v>141</v>
      </c>
      <c r="B956" s="38" t="s">
        <v>245</v>
      </c>
      <c r="C956" s="38" t="s">
        <v>9906</v>
      </c>
      <c r="D956" s="38" t="s">
        <v>9907</v>
      </c>
      <c r="E956" s="38" t="s">
        <v>4597</v>
      </c>
      <c r="F956" s="38" t="s">
        <v>4598</v>
      </c>
      <c r="G956" s="38" t="s">
        <v>5782</v>
      </c>
      <c r="H956" s="38" t="s">
        <v>2665</v>
      </c>
      <c r="I956" s="41">
        <v>-1046.18</v>
      </c>
      <c r="J956" s="15">
        <f>VLOOKUP(LEFT(B956,5),[1]Percents!$C:$M,3,FALSE)</f>
        <v>0.1905</v>
      </c>
      <c r="K956" s="13">
        <f t="shared" si="15"/>
        <v>-199.29729</v>
      </c>
      <c r="L956" s="36"/>
    </row>
    <row r="957" spans="1:12" s="40" customFormat="1" ht="14.25" customHeight="1" x14ac:dyDescent="0.25">
      <c r="A957" s="38" t="s">
        <v>213</v>
      </c>
      <c r="B957" s="38" t="s">
        <v>94</v>
      </c>
      <c r="C957" s="38" t="s">
        <v>4599</v>
      </c>
      <c r="D957" s="38" t="s">
        <v>4600</v>
      </c>
      <c r="E957" s="38" t="s">
        <v>29</v>
      </c>
      <c r="F957" s="38" t="s">
        <v>4601</v>
      </c>
      <c r="G957" s="38" t="s">
        <v>4602</v>
      </c>
      <c r="H957" s="38" t="s">
        <v>2665</v>
      </c>
      <c r="I957" s="39">
        <v>152772.37</v>
      </c>
      <c r="J957" s="15">
        <f>VLOOKUP(LEFT(B957,5),[1]Percents!$C:$M,3,FALSE)</f>
        <v>0.91395000000000004</v>
      </c>
      <c r="K957" s="13">
        <f t="shared" si="15"/>
        <v>139626.3075615</v>
      </c>
      <c r="L957" s="36"/>
    </row>
    <row r="958" spans="1:12" s="40" customFormat="1" ht="14.25" customHeight="1" x14ac:dyDescent="0.25">
      <c r="A958" s="38" t="s">
        <v>213</v>
      </c>
      <c r="B958" s="38" t="s">
        <v>225</v>
      </c>
      <c r="C958" s="38" t="s">
        <v>5150</v>
      </c>
      <c r="D958" s="38" t="s">
        <v>5151</v>
      </c>
      <c r="E958" s="38" t="s">
        <v>209</v>
      </c>
      <c r="F958" s="38" t="s">
        <v>5152</v>
      </c>
      <c r="G958" s="38" t="s">
        <v>4569</v>
      </c>
      <c r="H958" s="38" t="s">
        <v>2665</v>
      </c>
      <c r="I958" s="39">
        <v>31209.96</v>
      </c>
      <c r="J958" s="15">
        <f>VLOOKUP(LEFT(B958,5),[1]Percents!$C:$M,3,FALSE)</f>
        <v>0.70594999999999997</v>
      </c>
      <c r="K958" s="13">
        <f t="shared" si="15"/>
        <v>22032.671262</v>
      </c>
      <c r="L958" s="36"/>
    </row>
    <row r="959" spans="1:12" s="40" customFormat="1" ht="14.25" customHeight="1" x14ac:dyDescent="0.25">
      <c r="A959" s="38" t="s">
        <v>141</v>
      </c>
      <c r="B959" s="38" t="s">
        <v>43</v>
      </c>
      <c r="C959" s="38" t="s">
        <v>4984</v>
      </c>
      <c r="D959" s="38" t="s">
        <v>4985</v>
      </c>
      <c r="E959" s="38" t="s">
        <v>4986</v>
      </c>
      <c r="F959" s="38" t="s">
        <v>4987</v>
      </c>
      <c r="G959" s="38" t="s">
        <v>4988</v>
      </c>
      <c r="H959" s="38" t="s">
        <v>2665</v>
      </c>
      <c r="I959" s="39">
        <v>23134.93</v>
      </c>
      <c r="J959" s="15">
        <f>VLOOKUP(LEFT(B959,5),[1]Percents!$C:$M,3,FALSE)</f>
        <v>0.1905</v>
      </c>
      <c r="K959" s="13">
        <f t="shared" si="15"/>
        <v>4407.2041650000001</v>
      </c>
      <c r="L959" s="36"/>
    </row>
    <row r="960" spans="1:12" s="40" customFormat="1" ht="14.25" customHeight="1" x14ac:dyDescent="0.25">
      <c r="A960" s="38" t="s">
        <v>213</v>
      </c>
      <c r="B960" s="38" t="s">
        <v>225</v>
      </c>
      <c r="C960" s="38" t="s">
        <v>4710</v>
      </c>
      <c r="D960" s="38" t="s">
        <v>4711</v>
      </c>
      <c r="E960" s="38" t="s">
        <v>209</v>
      </c>
      <c r="F960" s="38" t="s">
        <v>4712</v>
      </c>
      <c r="G960" s="38" t="s">
        <v>4594</v>
      </c>
      <c r="H960" s="38" t="s">
        <v>2665</v>
      </c>
      <c r="I960" s="39">
        <v>72517.5</v>
      </c>
      <c r="J960" s="15">
        <f>VLOOKUP(LEFT(B960,5),[1]Percents!$C:$M,3,FALSE)</f>
        <v>0.70594999999999997</v>
      </c>
      <c r="K960" s="13">
        <f t="shared" si="15"/>
        <v>51193.729124999998</v>
      </c>
      <c r="L960" s="36"/>
    </row>
    <row r="961" spans="1:12" s="40" customFormat="1" ht="14.25" customHeight="1" x14ac:dyDescent="0.25">
      <c r="A961" s="38" t="s">
        <v>213</v>
      </c>
      <c r="B961" s="38" t="s">
        <v>153</v>
      </c>
      <c r="C961" s="38" t="s">
        <v>4603</v>
      </c>
      <c r="D961" s="38" t="s">
        <v>4604</v>
      </c>
      <c r="E961" s="38" t="s">
        <v>4605</v>
      </c>
      <c r="F961" s="38" t="s">
        <v>4606</v>
      </c>
      <c r="G961" s="38" t="s">
        <v>4569</v>
      </c>
      <c r="H961" s="38" t="s">
        <v>2665</v>
      </c>
      <c r="I961" s="39">
        <v>135584.15</v>
      </c>
      <c r="J961" s="15">
        <f>VLOOKUP(LEFT(B961,5),[1]Percents!$C:$M,3,FALSE)</f>
        <v>0.70594999999999997</v>
      </c>
      <c r="K961" s="13">
        <f t="shared" si="15"/>
        <v>95715.630692499995</v>
      </c>
      <c r="L961" s="36"/>
    </row>
    <row r="962" spans="1:12" s="40" customFormat="1" ht="14.25" customHeight="1" x14ac:dyDescent="0.25">
      <c r="A962" s="38" t="s">
        <v>213</v>
      </c>
      <c r="B962" s="38" t="s">
        <v>21</v>
      </c>
      <c r="C962" s="38" t="s">
        <v>4713</v>
      </c>
      <c r="D962" s="38" t="s">
        <v>4714</v>
      </c>
      <c r="E962" s="38" t="s">
        <v>1147</v>
      </c>
      <c r="F962" s="38" t="s">
        <v>4715</v>
      </c>
      <c r="G962" s="38" t="s">
        <v>4716</v>
      </c>
      <c r="H962" s="38" t="s">
        <v>2665</v>
      </c>
      <c r="I962" s="39">
        <v>135748.07999999999</v>
      </c>
      <c r="J962" s="15">
        <f>VLOOKUP(LEFT(B962,5),[1]Percents!$C:$M,3,FALSE)</f>
        <v>0.70594999999999997</v>
      </c>
      <c r="K962" s="13">
        <f t="shared" si="15"/>
        <v>95831.357075999986</v>
      </c>
      <c r="L962" s="36"/>
    </row>
    <row r="963" spans="1:12" s="40" customFormat="1" ht="14.25" customHeight="1" x14ac:dyDescent="0.25">
      <c r="A963" s="38" t="s">
        <v>213</v>
      </c>
      <c r="B963" s="38" t="s">
        <v>147</v>
      </c>
      <c r="C963" s="38" t="s">
        <v>5153</v>
      </c>
      <c r="D963" s="38" t="s">
        <v>5154</v>
      </c>
      <c r="E963" s="38" t="s">
        <v>366</v>
      </c>
      <c r="F963" s="38" t="s">
        <v>5155</v>
      </c>
      <c r="G963" s="38" t="s">
        <v>4685</v>
      </c>
      <c r="H963" s="38" t="s">
        <v>2665</v>
      </c>
      <c r="I963" s="39">
        <v>97786.45</v>
      </c>
      <c r="J963" s="15">
        <f>VLOOKUP(LEFT(B963,5),[1]Percents!$C:$M,3,FALSE)</f>
        <v>0.91395000000000004</v>
      </c>
      <c r="K963" s="13">
        <f t="shared" si="15"/>
        <v>89371.925977499995</v>
      </c>
      <c r="L963" s="36"/>
    </row>
    <row r="964" spans="1:12" s="40" customFormat="1" ht="14.25" customHeight="1" x14ac:dyDescent="0.25">
      <c r="A964" s="38" t="s">
        <v>141</v>
      </c>
      <c r="B964" s="38" t="s">
        <v>43</v>
      </c>
      <c r="C964" s="38" t="s">
        <v>4989</v>
      </c>
      <c r="D964" s="38" t="s">
        <v>4990</v>
      </c>
      <c r="E964" s="38" t="s">
        <v>4471</v>
      </c>
      <c r="F964" s="38" t="s">
        <v>4991</v>
      </c>
      <c r="G964" s="38" t="s">
        <v>4685</v>
      </c>
      <c r="H964" s="38" t="s">
        <v>2665</v>
      </c>
      <c r="I964" s="39">
        <v>111926.81</v>
      </c>
      <c r="J964" s="15">
        <f>VLOOKUP(LEFT(B964,5),[1]Percents!$C:$M,3,FALSE)</f>
        <v>0.1905</v>
      </c>
      <c r="K964" s="13">
        <f t="shared" si="15"/>
        <v>21322.057304999998</v>
      </c>
      <c r="L964" s="36"/>
    </row>
    <row r="965" spans="1:12" s="40" customFormat="1" ht="14.25" customHeight="1" x14ac:dyDescent="0.25">
      <c r="A965" s="38" t="s">
        <v>213</v>
      </c>
      <c r="B965" s="38" t="s">
        <v>148</v>
      </c>
      <c r="C965" s="38" t="s">
        <v>4992</v>
      </c>
      <c r="D965" s="38" t="s">
        <v>4993</v>
      </c>
      <c r="E965" s="38" t="s">
        <v>4026</v>
      </c>
      <c r="F965" s="38" t="s">
        <v>4994</v>
      </c>
      <c r="G965" s="38" t="s">
        <v>4995</v>
      </c>
      <c r="H965" s="38" t="s">
        <v>2665</v>
      </c>
      <c r="I965" s="39">
        <v>10036.620000000001</v>
      </c>
      <c r="J965" s="15">
        <f>VLOOKUP(LEFT(B965,5),[1]Percents!$C:$M,3,FALSE)</f>
        <v>0.70594999999999997</v>
      </c>
      <c r="K965" s="13">
        <f t="shared" si="15"/>
        <v>7085.3518890000005</v>
      </c>
      <c r="L965" s="36"/>
    </row>
    <row r="966" spans="1:12" s="40" customFormat="1" ht="14.25" customHeight="1" x14ac:dyDescent="0.25">
      <c r="A966" s="38" t="s">
        <v>213</v>
      </c>
      <c r="B966" s="38" t="s">
        <v>148</v>
      </c>
      <c r="C966" s="38" t="s">
        <v>12437</v>
      </c>
      <c r="D966" s="38" t="s">
        <v>12438</v>
      </c>
      <c r="E966" s="38" t="s">
        <v>4026</v>
      </c>
      <c r="F966" s="38" t="s">
        <v>4994</v>
      </c>
      <c r="G966" s="38" t="s">
        <v>4995</v>
      </c>
      <c r="H966" s="38" t="s">
        <v>2665</v>
      </c>
      <c r="I966" s="39">
        <v>111.12</v>
      </c>
      <c r="J966" s="15">
        <f>VLOOKUP(LEFT(B966,5),[1]Percents!$C:$M,3,FALSE)</f>
        <v>0.70594999999999997</v>
      </c>
      <c r="K966" s="13">
        <f t="shared" si="15"/>
        <v>78.445164000000005</v>
      </c>
      <c r="L966" s="36"/>
    </row>
    <row r="967" spans="1:12" s="40" customFormat="1" ht="14.25" customHeight="1" x14ac:dyDescent="0.25">
      <c r="A967" s="38" t="s">
        <v>213</v>
      </c>
      <c r="B967" s="38" t="s">
        <v>656</v>
      </c>
      <c r="C967" s="38" t="s">
        <v>4717</v>
      </c>
      <c r="D967" s="38" t="s">
        <v>4718</v>
      </c>
      <c r="E967" s="38" t="s">
        <v>179</v>
      </c>
      <c r="F967" s="38" t="s">
        <v>4719</v>
      </c>
      <c r="G967" s="38" t="s">
        <v>4685</v>
      </c>
      <c r="H967" s="38" t="s">
        <v>2665</v>
      </c>
      <c r="I967" s="39">
        <v>163051.63</v>
      </c>
      <c r="J967" s="15">
        <f>VLOOKUP(LEFT(B967,5),[1]Percents!$C:$M,3,FALSE)</f>
        <v>0.70594999999999997</v>
      </c>
      <c r="K967" s="13">
        <f t="shared" si="15"/>
        <v>115106.29819849999</v>
      </c>
      <c r="L967" s="36"/>
    </row>
    <row r="968" spans="1:12" s="40" customFormat="1" ht="14.25" customHeight="1" x14ac:dyDescent="0.25">
      <c r="A968" s="38" t="s">
        <v>213</v>
      </c>
      <c r="B968" s="38" t="s">
        <v>229</v>
      </c>
      <c r="C968" s="38" t="s">
        <v>7006</v>
      </c>
      <c r="D968" s="38" t="s">
        <v>7007</v>
      </c>
      <c r="E968" s="38" t="s">
        <v>179</v>
      </c>
      <c r="F968" s="38" t="s">
        <v>4719</v>
      </c>
      <c r="G968" s="38" t="s">
        <v>4685</v>
      </c>
      <c r="H968" s="38" t="s">
        <v>2665</v>
      </c>
      <c r="I968" s="39">
        <v>41607.69</v>
      </c>
      <c r="J968" s="15">
        <f>VLOOKUP(LEFT(B968,5),[1]Percents!$C:$M,3,FALSE)</f>
        <v>0.70594999999999997</v>
      </c>
      <c r="K968" s="13">
        <f t="shared" si="15"/>
        <v>29372.948755500001</v>
      </c>
      <c r="L968" s="36"/>
    </row>
    <row r="969" spans="1:12" s="40" customFormat="1" ht="14.25" customHeight="1" x14ac:dyDescent="0.25">
      <c r="A969" s="38" t="s">
        <v>213</v>
      </c>
      <c r="B969" s="38" t="s">
        <v>190</v>
      </c>
      <c r="C969" s="38" t="s">
        <v>6536</v>
      </c>
      <c r="D969" s="38" t="s">
        <v>6537</v>
      </c>
      <c r="E969" s="38" t="s">
        <v>1034</v>
      </c>
      <c r="F969" s="38" t="s">
        <v>4719</v>
      </c>
      <c r="G969" s="38" t="s">
        <v>5782</v>
      </c>
      <c r="H969" s="38" t="s">
        <v>2665</v>
      </c>
      <c r="I969" s="39">
        <v>37377.25</v>
      </c>
      <c r="J969" s="15">
        <f>VLOOKUP(LEFT(B969,5),[1]Percents!$C:$M,3,FALSE)</f>
        <v>0.70594999999999997</v>
      </c>
      <c r="K969" s="13">
        <f t="shared" si="15"/>
        <v>26386.469637499998</v>
      </c>
      <c r="L969" s="36"/>
    </row>
    <row r="970" spans="1:12" s="40" customFormat="1" ht="14.25" customHeight="1" x14ac:dyDescent="0.25">
      <c r="A970" s="38" t="s">
        <v>213</v>
      </c>
      <c r="B970" s="38" t="s">
        <v>147</v>
      </c>
      <c r="C970" s="38" t="s">
        <v>4720</v>
      </c>
      <c r="D970" s="38" t="s">
        <v>4721</v>
      </c>
      <c r="E970" s="38" t="s">
        <v>4722</v>
      </c>
      <c r="F970" s="38" t="s">
        <v>4723</v>
      </c>
      <c r="G970" s="38" t="s">
        <v>4685</v>
      </c>
      <c r="H970" s="38" t="s">
        <v>2665</v>
      </c>
      <c r="I970" s="39">
        <v>53614.14</v>
      </c>
      <c r="J970" s="15">
        <f>VLOOKUP(LEFT(B970,5),[1]Percents!$C:$M,3,FALSE)</f>
        <v>0.91395000000000004</v>
      </c>
      <c r="K970" s="13">
        <f t="shared" si="15"/>
        <v>49000.643253000002</v>
      </c>
      <c r="L970" s="36"/>
    </row>
    <row r="971" spans="1:12" s="40" customFormat="1" ht="14.25" customHeight="1" x14ac:dyDescent="0.25">
      <c r="A971" s="38" t="s">
        <v>213</v>
      </c>
      <c r="B971" s="38" t="s">
        <v>148</v>
      </c>
      <c r="C971" s="38" t="s">
        <v>4996</v>
      </c>
      <c r="D971" s="38" t="s">
        <v>4997</v>
      </c>
      <c r="E971" s="38" t="s">
        <v>149</v>
      </c>
      <c r="F971" s="38" t="s">
        <v>4998</v>
      </c>
      <c r="G971" s="38" t="s">
        <v>4685</v>
      </c>
      <c r="H971" s="38" t="s">
        <v>2665</v>
      </c>
      <c r="I971" s="39">
        <v>5751.87</v>
      </c>
      <c r="J971" s="15">
        <f>VLOOKUP(LEFT(B971,5),[1]Percents!$C:$M,3,FALSE)</f>
        <v>0.70594999999999997</v>
      </c>
      <c r="K971" s="13">
        <f t="shared" si="15"/>
        <v>4060.5326264999999</v>
      </c>
      <c r="L971" s="36"/>
    </row>
    <row r="972" spans="1:12" s="40" customFormat="1" ht="14.25" customHeight="1" x14ac:dyDescent="0.25">
      <c r="A972" s="38" t="s">
        <v>141</v>
      </c>
      <c r="B972" s="38" t="s">
        <v>111</v>
      </c>
      <c r="C972" s="38" t="s">
        <v>4724</v>
      </c>
      <c r="D972" s="38" t="s">
        <v>4725</v>
      </c>
      <c r="E972" s="38" t="s">
        <v>4726</v>
      </c>
      <c r="F972" s="38" t="s">
        <v>4727</v>
      </c>
      <c r="G972" s="38" t="s">
        <v>4728</v>
      </c>
      <c r="H972" s="38" t="s">
        <v>2665</v>
      </c>
      <c r="I972" s="39">
        <v>140650.04999999999</v>
      </c>
      <c r="J972" s="15">
        <f>VLOOKUP(LEFT(B972,5),[1]Percents!$C:$M,3,FALSE)</f>
        <v>0.1905</v>
      </c>
      <c r="K972" s="13">
        <f t="shared" si="15"/>
        <v>26793.834524999998</v>
      </c>
      <c r="L972" s="36"/>
    </row>
    <row r="973" spans="1:12" s="40" customFormat="1" ht="14.25" customHeight="1" x14ac:dyDescent="0.25">
      <c r="A973" s="38" t="s">
        <v>141</v>
      </c>
      <c r="B973" s="38" t="s">
        <v>111</v>
      </c>
      <c r="C973" s="38" t="s">
        <v>5453</v>
      </c>
      <c r="D973" s="38" t="s">
        <v>5454</v>
      </c>
      <c r="E973" s="38" t="s">
        <v>5455</v>
      </c>
      <c r="F973" s="38" t="s">
        <v>4727</v>
      </c>
      <c r="G973" s="38" t="s">
        <v>4728</v>
      </c>
      <c r="H973" s="38" t="s">
        <v>2665</v>
      </c>
      <c r="I973" s="39">
        <v>58687.24</v>
      </c>
      <c r="J973" s="15">
        <f>VLOOKUP(LEFT(B973,5),[1]Percents!$C:$M,3,FALSE)</f>
        <v>0.1905</v>
      </c>
      <c r="K973" s="13">
        <f t="shared" si="15"/>
        <v>11179.91922</v>
      </c>
      <c r="L973" s="36"/>
    </row>
    <row r="974" spans="1:12" s="40" customFormat="1" ht="14.25" customHeight="1" x14ac:dyDescent="0.25">
      <c r="A974" s="38" t="s">
        <v>213</v>
      </c>
      <c r="B974" s="38" t="s">
        <v>310</v>
      </c>
      <c r="C974" s="38" t="s">
        <v>4729</v>
      </c>
      <c r="D974" s="38" t="s">
        <v>4730</v>
      </c>
      <c r="E974" s="38" t="s">
        <v>4731</v>
      </c>
      <c r="F974" s="38" t="s">
        <v>4732</v>
      </c>
      <c r="G974" s="38" t="s">
        <v>4669</v>
      </c>
      <c r="H974" s="38" t="s">
        <v>2665</v>
      </c>
      <c r="I974" s="39">
        <v>138614.42000000001</v>
      </c>
      <c r="J974" s="15">
        <f>VLOOKUP(LEFT(B974,5),[1]Percents!$C:$M,3,FALSE)</f>
        <v>0.91395000000000004</v>
      </c>
      <c r="K974" s="13">
        <f t="shared" si="15"/>
        <v>126686.64915900002</v>
      </c>
      <c r="L974" s="36"/>
    </row>
    <row r="975" spans="1:12" s="40" customFormat="1" ht="14.25" customHeight="1" x14ac:dyDescent="0.25">
      <c r="A975" s="38" t="s">
        <v>213</v>
      </c>
      <c r="B975" s="38" t="s">
        <v>79</v>
      </c>
      <c r="C975" s="38" t="s">
        <v>4999</v>
      </c>
      <c r="D975" s="38" t="s">
        <v>5000</v>
      </c>
      <c r="E975" s="38" t="s">
        <v>781</v>
      </c>
      <c r="F975" s="38" t="s">
        <v>5001</v>
      </c>
      <c r="G975" s="38" t="s">
        <v>5002</v>
      </c>
      <c r="H975" s="38" t="s">
        <v>2665</v>
      </c>
      <c r="I975" s="39">
        <v>217349.44</v>
      </c>
      <c r="J975" s="15">
        <f>VLOOKUP(LEFT(B975,5),[1]Percents!$C:$M,3,FALSE)</f>
        <v>0.91395000000000004</v>
      </c>
      <c r="K975" s="13">
        <f t="shared" si="15"/>
        <v>198646.52068800002</v>
      </c>
      <c r="L975" s="36"/>
    </row>
    <row r="976" spans="1:12" s="40" customFormat="1" ht="14.25" customHeight="1" x14ac:dyDescent="0.25">
      <c r="A976" s="38" t="s">
        <v>213</v>
      </c>
      <c r="B976" s="38" t="s">
        <v>225</v>
      </c>
      <c r="C976" s="38" t="s">
        <v>5456</v>
      </c>
      <c r="D976" s="38" t="s">
        <v>5457</v>
      </c>
      <c r="E976" s="38" t="s">
        <v>6700</v>
      </c>
      <c r="F976" s="38" t="s">
        <v>5001</v>
      </c>
      <c r="G976" s="38" t="s">
        <v>5002</v>
      </c>
      <c r="H976" s="38" t="s">
        <v>2665</v>
      </c>
      <c r="I976" s="39">
        <v>69646.09</v>
      </c>
      <c r="J976" s="15">
        <f>VLOOKUP(LEFT(B976,5),[1]Percents!$C:$M,3,FALSE)</f>
        <v>0.70594999999999997</v>
      </c>
      <c r="K976" s="13">
        <f t="shared" si="15"/>
        <v>49166.657235499995</v>
      </c>
      <c r="L976" s="36"/>
    </row>
    <row r="977" spans="1:12" s="40" customFormat="1" ht="14.25" customHeight="1" x14ac:dyDescent="0.25">
      <c r="A977" s="38" t="s">
        <v>213</v>
      </c>
      <c r="B977" s="38" t="s">
        <v>233</v>
      </c>
      <c r="C977" s="38" t="s">
        <v>4861</v>
      </c>
      <c r="D977" s="38" t="s">
        <v>4862</v>
      </c>
      <c r="E977" s="38" t="s">
        <v>8</v>
      </c>
      <c r="F977" s="38" t="s">
        <v>4863</v>
      </c>
      <c r="G977" s="38" t="s">
        <v>4852</v>
      </c>
      <c r="H977" s="38" t="s">
        <v>2665</v>
      </c>
      <c r="I977" s="39">
        <v>174142.64</v>
      </c>
      <c r="J977" s="15">
        <f>VLOOKUP(LEFT(B977,5),[1]Percents!$C:$M,3,FALSE)</f>
        <v>0.70594999999999997</v>
      </c>
      <c r="K977" s="13">
        <f t="shared" si="15"/>
        <v>122935.99670800001</v>
      </c>
      <c r="L977" s="36"/>
    </row>
    <row r="978" spans="1:12" s="40" customFormat="1" ht="14.25" customHeight="1" x14ac:dyDescent="0.25">
      <c r="A978" s="38" t="s">
        <v>213</v>
      </c>
      <c r="B978" s="38" t="s">
        <v>1004</v>
      </c>
      <c r="C978" s="38" t="s">
        <v>4861</v>
      </c>
      <c r="D978" s="38" t="s">
        <v>4862</v>
      </c>
      <c r="E978" s="38" t="s">
        <v>8</v>
      </c>
      <c r="F978" s="38" t="s">
        <v>4863</v>
      </c>
      <c r="G978" s="38" t="s">
        <v>4852</v>
      </c>
      <c r="H978" s="38" t="s">
        <v>2665</v>
      </c>
      <c r="I978" s="39">
        <v>82260.73</v>
      </c>
      <c r="J978" s="15">
        <f>VLOOKUP(LEFT(B978,5),[1]Percents!$C:$M,3,FALSE)</f>
        <v>0.70594999999999997</v>
      </c>
      <c r="K978" s="13">
        <f t="shared" si="15"/>
        <v>58071.962343499996</v>
      </c>
      <c r="L978" s="36"/>
    </row>
    <row r="979" spans="1:12" s="40" customFormat="1" ht="14.25" customHeight="1" x14ac:dyDescent="0.25">
      <c r="A979" s="38" t="s">
        <v>213</v>
      </c>
      <c r="B979" s="38" t="s">
        <v>211</v>
      </c>
      <c r="C979" s="38" t="s">
        <v>5156</v>
      </c>
      <c r="D979" s="38" t="s">
        <v>5157</v>
      </c>
      <c r="E979" s="38" t="s">
        <v>338</v>
      </c>
      <c r="F979" s="38" t="s">
        <v>5158</v>
      </c>
      <c r="G979" s="38" t="s">
        <v>4957</v>
      </c>
      <c r="H979" s="38" t="s">
        <v>2665</v>
      </c>
      <c r="I979" s="39">
        <v>46380.7</v>
      </c>
      <c r="J979" s="15">
        <f>VLOOKUP(LEFT(B979,5),[1]Percents!$C:$M,3,FALSE)</f>
        <v>0.91395000000000004</v>
      </c>
      <c r="K979" s="13">
        <f t="shared" si="15"/>
        <v>42389.640764999996</v>
      </c>
      <c r="L979" s="36"/>
    </row>
    <row r="980" spans="1:12" s="40" customFormat="1" ht="14.25" customHeight="1" x14ac:dyDescent="0.25">
      <c r="A980" s="38" t="s">
        <v>213</v>
      </c>
      <c r="B980" s="38" t="s">
        <v>211</v>
      </c>
      <c r="C980" s="38" t="s">
        <v>6101</v>
      </c>
      <c r="D980" s="38" t="s">
        <v>6102</v>
      </c>
      <c r="E980" s="38" t="s">
        <v>3532</v>
      </c>
      <c r="F980" s="38" t="s">
        <v>5158</v>
      </c>
      <c r="G980" s="38" t="s">
        <v>4957</v>
      </c>
      <c r="H980" s="38" t="s">
        <v>2665</v>
      </c>
      <c r="I980" s="39">
        <v>26700.080000000002</v>
      </c>
      <c r="J980" s="15">
        <f>VLOOKUP(LEFT(B980,5),[1]Percents!$C:$M,3,FALSE)</f>
        <v>0.91395000000000004</v>
      </c>
      <c r="K980" s="13">
        <f t="shared" si="15"/>
        <v>24402.538116000003</v>
      </c>
      <c r="L980" s="36"/>
    </row>
    <row r="981" spans="1:12" s="40" customFormat="1" ht="14.25" customHeight="1" x14ac:dyDescent="0.25">
      <c r="A981" s="38" t="s">
        <v>213</v>
      </c>
      <c r="B981" s="38" t="s">
        <v>190</v>
      </c>
      <c r="C981" s="38" t="s">
        <v>5458</v>
      </c>
      <c r="D981" s="38" t="s">
        <v>5459</v>
      </c>
      <c r="E981" s="38" t="s">
        <v>191</v>
      </c>
      <c r="F981" s="38" t="s">
        <v>5460</v>
      </c>
      <c r="G981" s="38" t="s">
        <v>5106</v>
      </c>
      <c r="H981" s="38" t="s">
        <v>2665</v>
      </c>
      <c r="I981" s="39">
        <v>209320.78</v>
      </c>
      <c r="J981" s="15">
        <f>VLOOKUP(LEFT(B981,5),[1]Percents!$C:$M,3,FALSE)</f>
        <v>0.70594999999999997</v>
      </c>
      <c r="K981" s="13">
        <f t="shared" si="15"/>
        <v>147770.00464099998</v>
      </c>
      <c r="L981" s="36"/>
    </row>
    <row r="982" spans="1:12" s="40" customFormat="1" ht="14.25" customHeight="1" x14ac:dyDescent="0.25">
      <c r="A982" s="38" t="s">
        <v>141</v>
      </c>
      <c r="B982" s="38" t="s">
        <v>245</v>
      </c>
      <c r="C982" s="38" t="s">
        <v>5003</v>
      </c>
      <c r="D982" s="38" t="s">
        <v>5004</v>
      </c>
      <c r="E982" s="38" t="s">
        <v>193</v>
      </c>
      <c r="F982" s="38" t="s">
        <v>5005</v>
      </c>
      <c r="G982" s="38" t="s">
        <v>4957</v>
      </c>
      <c r="H982" s="38" t="s">
        <v>2665</v>
      </c>
      <c r="I982" s="39">
        <v>232355.89</v>
      </c>
      <c r="J982" s="15">
        <f>VLOOKUP(LEFT(B982,5),[1]Percents!$C:$M,3,FALSE)</f>
        <v>0.1905</v>
      </c>
      <c r="K982" s="13">
        <f t="shared" si="15"/>
        <v>44263.797045000007</v>
      </c>
      <c r="L982" s="36"/>
    </row>
    <row r="983" spans="1:12" s="40" customFormat="1" ht="14.25" customHeight="1" x14ac:dyDescent="0.25">
      <c r="A983" s="38" t="s">
        <v>213</v>
      </c>
      <c r="B983" s="38" t="s">
        <v>258</v>
      </c>
      <c r="C983" s="38" t="s">
        <v>5825</v>
      </c>
      <c r="D983" s="38" t="s">
        <v>5826</v>
      </c>
      <c r="E983" s="38" t="s">
        <v>498</v>
      </c>
      <c r="F983" s="38" t="s">
        <v>5161</v>
      </c>
      <c r="G983" s="38" t="s">
        <v>4957</v>
      </c>
      <c r="H983" s="38" t="s">
        <v>2665</v>
      </c>
      <c r="I983" s="39">
        <v>22034.36</v>
      </c>
      <c r="J983" s="15">
        <f>VLOOKUP(LEFT(B983,5),[1]Percents!$C:$M,3,FALSE)</f>
        <v>0.70594999999999997</v>
      </c>
      <c r="K983" s="13">
        <f t="shared" si="15"/>
        <v>15555.156442</v>
      </c>
      <c r="L983" s="36"/>
    </row>
    <row r="984" spans="1:12" s="40" customFormat="1" ht="14.25" customHeight="1" x14ac:dyDescent="0.25">
      <c r="A984" s="38" t="s">
        <v>213</v>
      </c>
      <c r="B984" s="38" t="s">
        <v>258</v>
      </c>
      <c r="C984" s="38" t="s">
        <v>5461</v>
      </c>
      <c r="D984" s="38" t="s">
        <v>5462</v>
      </c>
      <c r="E984" s="38" t="s">
        <v>498</v>
      </c>
      <c r="F984" s="38" t="s">
        <v>5161</v>
      </c>
      <c r="G984" s="38" t="s">
        <v>4957</v>
      </c>
      <c r="H984" s="38" t="s">
        <v>2665</v>
      </c>
      <c r="I984" s="39">
        <v>25603.48</v>
      </c>
      <c r="J984" s="15">
        <f>VLOOKUP(LEFT(B984,5),[1]Percents!$C:$M,3,FALSE)</f>
        <v>0.70594999999999997</v>
      </c>
      <c r="K984" s="13">
        <f t="shared" si="15"/>
        <v>18074.776706000001</v>
      </c>
      <c r="L984" s="36"/>
    </row>
    <row r="985" spans="1:12" s="40" customFormat="1" ht="14.25" customHeight="1" x14ac:dyDescent="0.25">
      <c r="A985" s="38" t="s">
        <v>213</v>
      </c>
      <c r="B985" s="38" t="s">
        <v>94</v>
      </c>
      <c r="C985" s="38" t="s">
        <v>5463</v>
      </c>
      <c r="D985" s="38" t="s">
        <v>5464</v>
      </c>
      <c r="E985" s="38" t="s">
        <v>406</v>
      </c>
      <c r="F985" s="38" t="s">
        <v>5161</v>
      </c>
      <c r="G985" s="38" t="s">
        <v>4957</v>
      </c>
      <c r="H985" s="38" t="s">
        <v>2665</v>
      </c>
      <c r="I985" s="39">
        <v>199120.11</v>
      </c>
      <c r="J985" s="15">
        <f>VLOOKUP(LEFT(B985,5),[1]Percents!$C:$M,3,FALSE)</f>
        <v>0.91395000000000004</v>
      </c>
      <c r="K985" s="13">
        <f t="shared" si="15"/>
        <v>181985.82453449999</v>
      </c>
      <c r="L985" s="36"/>
    </row>
    <row r="986" spans="1:12" s="40" customFormat="1" ht="14.25" customHeight="1" x14ac:dyDescent="0.25">
      <c r="A986" s="38" t="s">
        <v>213</v>
      </c>
      <c r="B986" s="38" t="s">
        <v>258</v>
      </c>
      <c r="C986" s="38" t="s">
        <v>5465</v>
      </c>
      <c r="D986" s="38" t="s">
        <v>5466</v>
      </c>
      <c r="E986" s="38" t="s">
        <v>498</v>
      </c>
      <c r="F986" s="38" t="s">
        <v>5161</v>
      </c>
      <c r="G986" s="38" t="s">
        <v>4957</v>
      </c>
      <c r="H986" s="38" t="s">
        <v>2665</v>
      </c>
      <c r="I986" s="39">
        <v>30702.44</v>
      </c>
      <c r="J986" s="15">
        <f>VLOOKUP(LEFT(B986,5),[1]Percents!$C:$M,3,FALSE)</f>
        <v>0.70594999999999997</v>
      </c>
      <c r="K986" s="13">
        <f t="shared" si="15"/>
        <v>21674.387518</v>
      </c>
      <c r="L986" s="36"/>
    </row>
    <row r="987" spans="1:12" s="40" customFormat="1" ht="14.25" customHeight="1" x14ac:dyDescent="0.25">
      <c r="A987" s="38" t="s">
        <v>213</v>
      </c>
      <c r="B987" s="38" t="s">
        <v>94</v>
      </c>
      <c r="C987" s="38" t="s">
        <v>5827</v>
      </c>
      <c r="D987" s="38" t="s">
        <v>5828</v>
      </c>
      <c r="E987" s="38" t="s">
        <v>5829</v>
      </c>
      <c r="F987" s="38" t="s">
        <v>5161</v>
      </c>
      <c r="G987" s="38" t="s">
        <v>4957</v>
      </c>
      <c r="H987" s="38" t="s">
        <v>2665</v>
      </c>
      <c r="I987" s="39">
        <v>81258.63</v>
      </c>
      <c r="J987" s="15">
        <f>VLOOKUP(LEFT(B987,5),[1]Percents!$C:$M,3,FALSE)</f>
        <v>0.91395000000000004</v>
      </c>
      <c r="K987" s="13">
        <f t="shared" si="15"/>
        <v>74266.324888500007</v>
      </c>
      <c r="L987" s="36"/>
    </row>
    <row r="988" spans="1:12" s="40" customFormat="1" ht="14.25" customHeight="1" x14ac:dyDescent="0.25">
      <c r="A988" s="38" t="s">
        <v>213</v>
      </c>
      <c r="B988" s="38" t="s">
        <v>195</v>
      </c>
      <c r="C988" s="38" t="s">
        <v>5159</v>
      </c>
      <c r="D988" s="38" t="s">
        <v>5160</v>
      </c>
      <c r="E988" s="38" t="s">
        <v>328</v>
      </c>
      <c r="F988" s="38" t="s">
        <v>5161</v>
      </c>
      <c r="G988" s="38" t="s">
        <v>4957</v>
      </c>
      <c r="H988" s="38" t="s">
        <v>2665</v>
      </c>
      <c r="I988" s="39">
        <v>17735.810000000001</v>
      </c>
      <c r="J988" s="15">
        <f>VLOOKUP(LEFT(B988,5),[1]Percents!$C:$M,3,FALSE)</f>
        <v>0.91395000000000004</v>
      </c>
      <c r="K988" s="13">
        <f t="shared" si="15"/>
        <v>16209.643549500002</v>
      </c>
      <c r="L988" s="36"/>
    </row>
    <row r="989" spans="1:12" s="40" customFormat="1" ht="14.25" customHeight="1" x14ac:dyDescent="0.25">
      <c r="A989" s="38" t="s">
        <v>243</v>
      </c>
      <c r="B989" s="38" t="s">
        <v>314</v>
      </c>
      <c r="C989" s="38" t="s">
        <v>5159</v>
      </c>
      <c r="D989" s="38" t="s">
        <v>5160</v>
      </c>
      <c r="E989" s="38" t="s">
        <v>328</v>
      </c>
      <c r="F989" s="38" t="s">
        <v>5161</v>
      </c>
      <c r="G989" s="38" t="s">
        <v>4957</v>
      </c>
      <c r="H989" s="38" t="s">
        <v>2665</v>
      </c>
      <c r="I989" s="39">
        <v>4014.16</v>
      </c>
      <c r="J989" s="15">
        <f>VLOOKUP(LEFT(B989,5),[1]Percents!$C:$M,3,FALSE)</f>
        <v>0.90900000000000003</v>
      </c>
      <c r="K989" s="13">
        <f t="shared" si="15"/>
        <v>3648.8714399999999</v>
      </c>
      <c r="L989" s="36"/>
    </row>
    <row r="990" spans="1:12" s="40" customFormat="1" ht="14.25" customHeight="1" x14ac:dyDescent="0.25">
      <c r="A990" s="38" t="s">
        <v>213</v>
      </c>
      <c r="B990" s="38" t="s">
        <v>79</v>
      </c>
      <c r="C990" s="38" t="s">
        <v>5830</v>
      </c>
      <c r="D990" s="38" t="s">
        <v>5831</v>
      </c>
      <c r="E990" s="38" t="s">
        <v>5832</v>
      </c>
      <c r="F990" s="38" t="s">
        <v>5161</v>
      </c>
      <c r="G990" s="38" t="s">
        <v>4957</v>
      </c>
      <c r="H990" s="38" t="s">
        <v>2665</v>
      </c>
      <c r="I990" s="39">
        <v>888.29</v>
      </c>
      <c r="J990" s="15">
        <f>VLOOKUP(LEFT(B990,5),[1]Percents!$C:$M,3,FALSE)</f>
        <v>0.91395000000000004</v>
      </c>
      <c r="K990" s="13">
        <f t="shared" ref="K990:K1053" si="16">+J990*I990</f>
        <v>811.85264549999999</v>
      </c>
      <c r="L990" s="36"/>
    </row>
    <row r="991" spans="1:12" s="40" customFormat="1" ht="14.25" customHeight="1" x14ac:dyDescent="0.25">
      <c r="A991" s="38" t="s">
        <v>213</v>
      </c>
      <c r="B991" s="38" t="s">
        <v>258</v>
      </c>
      <c r="C991" s="38" t="s">
        <v>9908</v>
      </c>
      <c r="D991" s="38" t="s">
        <v>9909</v>
      </c>
      <c r="E991" s="38" t="s">
        <v>498</v>
      </c>
      <c r="F991" s="38" t="s">
        <v>5161</v>
      </c>
      <c r="G991" s="38" t="s">
        <v>7869</v>
      </c>
      <c r="H991" s="38" t="s">
        <v>2665</v>
      </c>
      <c r="I991" s="39">
        <v>10244.82</v>
      </c>
      <c r="J991" s="15">
        <f>VLOOKUP(LEFT(B991,5),[1]Percents!$C:$M,3,FALSE)</f>
        <v>0.70594999999999997</v>
      </c>
      <c r="K991" s="13">
        <f t="shared" si="16"/>
        <v>7232.3306789999997</v>
      </c>
      <c r="L991" s="36"/>
    </row>
    <row r="992" spans="1:12" s="40" customFormat="1" ht="14.25" customHeight="1" x14ac:dyDescent="0.25">
      <c r="A992" s="38" t="s">
        <v>213</v>
      </c>
      <c r="B992" s="38" t="s">
        <v>258</v>
      </c>
      <c r="C992" s="38" t="s">
        <v>9910</v>
      </c>
      <c r="D992" s="38" t="s">
        <v>9911</v>
      </c>
      <c r="E992" s="38" t="s">
        <v>406</v>
      </c>
      <c r="F992" s="38" t="s">
        <v>5161</v>
      </c>
      <c r="G992" s="38" t="s">
        <v>7869</v>
      </c>
      <c r="H992" s="38" t="s">
        <v>2665</v>
      </c>
      <c r="I992" s="39">
        <v>16836.64</v>
      </c>
      <c r="J992" s="15">
        <f>VLOOKUP(LEFT(B992,5),[1]Percents!$C:$M,3,FALSE)</f>
        <v>0.70594999999999997</v>
      </c>
      <c r="K992" s="13">
        <f t="shared" si="16"/>
        <v>11885.826007999998</v>
      </c>
      <c r="L992" s="36"/>
    </row>
    <row r="993" spans="1:12" s="40" customFormat="1" ht="14.25" customHeight="1" x14ac:dyDescent="0.25">
      <c r="A993" s="38" t="s">
        <v>213</v>
      </c>
      <c r="B993" s="38" t="s">
        <v>258</v>
      </c>
      <c r="C993" s="38" t="s">
        <v>9912</v>
      </c>
      <c r="D993" s="38" t="s">
        <v>9913</v>
      </c>
      <c r="E993" s="38" t="s">
        <v>498</v>
      </c>
      <c r="F993" s="38" t="s">
        <v>5161</v>
      </c>
      <c r="G993" s="38" t="s">
        <v>7869</v>
      </c>
      <c r="H993" s="38" t="s">
        <v>2665</v>
      </c>
      <c r="I993" s="39">
        <v>80107.009999999995</v>
      </c>
      <c r="J993" s="15">
        <f>VLOOKUP(LEFT(B993,5),[1]Percents!$C:$M,3,FALSE)</f>
        <v>0.70594999999999997</v>
      </c>
      <c r="K993" s="13">
        <f t="shared" si="16"/>
        <v>56551.543709499994</v>
      </c>
      <c r="L993" s="36"/>
    </row>
    <row r="994" spans="1:12" s="40" customFormat="1" ht="14.25" customHeight="1" x14ac:dyDescent="0.25">
      <c r="A994" s="38" t="s">
        <v>213</v>
      </c>
      <c r="B994" s="38" t="s">
        <v>258</v>
      </c>
      <c r="C994" s="38" t="s">
        <v>10661</v>
      </c>
      <c r="D994" s="38" t="s">
        <v>10662</v>
      </c>
      <c r="E994" s="38" t="s">
        <v>5829</v>
      </c>
      <c r="F994" s="38" t="s">
        <v>5161</v>
      </c>
      <c r="G994" s="38" t="s">
        <v>7869</v>
      </c>
      <c r="H994" s="38" t="s">
        <v>2665</v>
      </c>
      <c r="I994" s="39">
        <v>225.9</v>
      </c>
      <c r="J994" s="15">
        <f>VLOOKUP(LEFT(B994,5),[1]Percents!$C:$M,3,FALSE)</f>
        <v>0.70594999999999997</v>
      </c>
      <c r="K994" s="13">
        <f t="shared" si="16"/>
        <v>159.47410500000001</v>
      </c>
      <c r="L994" s="36"/>
    </row>
    <row r="995" spans="1:12" s="40" customFormat="1" ht="14.25" customHeight="1" x14ac:dyDescent="0.25">
      <c r="A995" s="38" t="s">
        <v>213</v>
      </c>
      <c r="B995" s="38" t="s">
        <v>258</v>
      </c>
      <c r="C995" s="38" t="s">
        <v>9914</v>
      </c>
      <c r="D995" s="38" t="s">
        <v>9915</v>
      </c>
      <c r="E995" s="38" t="s">
        <v>328</v>
      </c>
      <c r="F995" s="38" t="s">
        <v>5161</v>
      </c>
      <c r="G995" s="38" t="s">
        <v>7869</v>
      </c>
      <c r="H995" s="38" t="s">
        <v>2665</v>
      </c>
      <c r="I995" s="39">
        <v>33122.22</v>
      </c>
      <c r="J995" s="15">
        <f>VLOOKUP(LEFT(B995,5),[1]Percents!$C:$M,3,FALSE)</f>
        <v>0.70594999999999997</v>
      </c>
      <c r="K995" s="13">
        <f t="shared" si="16"/>
        <v>23382.631208999999</v>
      </c>
      <c r="L995" s="36"/>
    </row>
    <row r="996" spans="1:12" s="40" customFormat="1" ht="14.25" customHeight="1" x14ac:dyDescent="0.25">
      <c r="A996" s="38" t="s">
        <v>243</v>
      </c>
      <c r="B996" s="38" t="s">
        <v>314</v>
      </c>
      <c r="C996" s="38" t="s">
        <v>9914</v>
      </c>
      <c r="D996" s="38" t="s">
        <v>9915</v>
      </c>
      <c r="E996" s="38" t="s">
        <v>328</v>
      </c>
      <c r="F996" s="38" t="s">
        <v>5161</v>
      </c>
      <c r="G996" s="38" t="s">
        <v>7869</v>
      </c>
      <c r="H996" s="38" t="s">
        <v>2665</v>
      </c>
      <c r="I996" s="39">
        <v>960.49</v>
      </c>
      <c r="J996" s="15">
        <f>VLOOKUP(LEFT(B996,5),[1]Percents!$C:$M,3,FALSE)</f>
        <v>0.90900000000000003</v>
      </c>
      <c r="K996" s="13">
        <f t="shared" si="16"/>
        <v>873.08541000000002</v>
      </c>
      <c r="L996" s="36"/>
    </row>
    <row r="997" spans="1:12" s="40" customFormat="1" ht="14.25" customHeight="1" x14ac:dyDescent="0.25">
      <c r="A997" s="38" t="s">
        <v>213</v>
      </c>
      <c r="B997" s="38" t="s">
        <v>258</v>
      </c>
      <c r="C997" s="38" t="s">
        <v>10663</v>
      </c>
      <c r="D997" s="38" t="s">
        <v>10664</v>
      </c>
      <c r="E997" s="38" t="s">
        <v>5832</v>
      </c>
      <c r="F997" s="38" t="s">
        <v>5161</v>
      </c>
      <c r="G997" s="38" t="s">
        <v>7869</v>
      </c>
      <c r="H997" s="38" t="s">
        <v>2665</v>
      </c>
      <c r="I997" s="39">
        <v>17003.599999999999</v>
      </c>
      <c r="J997" s="15">
        <f>VLOOKUP(LEFT(B997,5),[1]Percents!$C:$M,3,FALSE)</f>
        <v>0.70594999999999997</v>
      </c>
      <c r="K997" s="13">
        <f t="shared" si="16"/>
        <v>12003.691419999999</v>
      </c>
      <c r="L997" s="36"/>
    </row>
    <row r="998" spans="1:12" s="40" customFormat="1" ht="14.25" customHeight="1" x14ac:dyDescent="0.25">
      <c r="A998" s="38" t="s">
        <v>213</v>
      </c>
      <c r="B998" s="38" t="s">
        <v>61</v>
      </c>
      <c r="C998" s="38" t="s">
        <v>5162</v>
      </c>
      <c r="D998" s="38" t="s">
        <v>5163</v>
      </c>
      <c r="E998" s="38" t="s">
        <v>567</v>
      </c>
      <c r="F998" s="38" t="s">
        <v>5164</v>
      </c>
      <c r="G998" s="38" t="s">
        <v>4957</v>
      </c>
      <c r="H998" s="38" t="s">
        <v>2665</v>
      </c>
      <c r="I998" s="39">
        <v>232926.89</v>
      </c>
      <c r="J998" s="15">
        <f>VLOOKUP(LEFT(B998,5),[1]Percents!$C:$M,3,FALSE)</f>
        <v>0.91395000000000004</v>
      </c>
      <c r="K998" s="13">
        <f t="shared" si="16"/>
        <v>212883.53111550002</v>
      </c>
      <c r="L998" s="36"/>
    </row>
    <row r="999" spans="1:12" s="40" customFormat="1" ht="14.25" customHeight="1" x14ac:dyDescent="0.25">
      <c r="A999" s="38" t="s">
        <v>213</v>
      </c>
      <c r="B999" s="38" t="s">
        <v>57</v>
      </c>
      <c r="C999" s="38" t="s">
        <v>5165</v>
      </c>
      <c r="D999" s="38" t="s">
        <v>5166</v>
      </c>
      <c r="E999" s="38" t="s">
        <v>210</v>
      </c>
      <c r="F999" s="38" t="s">
        <v>5167</v>
      </c>
      <c r="G999" s="38" t="s">
        <v>5106</v>
      </c>
      <c r="H999" s="38" t="s">
        <v>2665</v>
      </c>
      <c r="I999" s="39">
        <v>55.07</v>
      </c>
      <c r="J999" s="15">
        <f>VLOOKUP(LEFT(B999,5),[1]Percents!$C:$M,3,FALSE)</f>
        <v>0.91395000000000004</v>
      </c>
      <c r="K999" s="13">
        <f t="shared" si="16"/>
        <v>50.3312265</v>
      </c>
      <c r="L999" s="36"/>
    </row>
    <row r="1000" spans="1:12" s="40" customFormat="1" ht="14.25" customHeight="1" x14ac:dyDescent="0.25">
      <c r="A1000" s="38" t="s">
        <v>213</v>
      </c>
      <c r="B1000" s="38" t="s">
        <v>57</v>
      </c>
      <c r="C1000" s="38" t="s">
        <v>8107</v>
      </c>
      <c r="D1000" s="38" t="s">
        <v>8108</v>
      </c>
      <c r="E1000" s="38" t="s">
        <v>210</v>
      </c>
      <c r="F1000" s="38" t="s">
        <v>5167</v>
      </c>
      <c r="G1000" s="38" t="s">
        <v>8076</v>
      </c>
      <c r="H1000" s="38" t="s">
        <v>2665</v>
      </c>
      <c r="I1000" s="39">
        <v>30752.51</v>
      </c>
      <c r="J1000" s="15">
        <f>VLOOKUP(LEFT(B1000,5),[1]Percents!$C:$M,3,FALSE)</f>
        <v>0.91395000000000004</v>
      </c>
      <c r="K1000" s="13">
        <f t="shared" si="16"/>
        <v>28106.256514500001</v>
      </c>
      <c r="L1000" s="36"/>
    </row>
    <row r="1001" spans="1:12" s="40" customFormat="1" ht="14.25" customHeight="1" x14ac:dyDescent="0.25">
      <c r="A1001" s="38" t="s">
        <v>213</v>
      </c>
      <c r="B1001" s="38" t="s">
        <v>162</v>
      </c>
      <c r="C1001" s="38" t="s">
        <v>5006</v>
      </c>
      <c r="D1001" s="38" t="s">
        <v>5007</v>
      </c>
      <c r="E1001" s="38" t="s">
        <v>264</v>
      </c>
      <c r="F1001" s="38" t="s">
        <v>5008</v>
      </c>
      <c r="G1001" s="38" t="s">
        <v>4957</v>
      </c>
      <c r="H1001" s="38" t="s">
        <v>2665</v>
      </c>
      <c r="I1001" s="39">
        <v>123258.67</v>
      </c>
      <c r="J1001" s="15">
        <f>VLOOKUP(LEFT(B1001,5),[1]Percents!$C:$M,3,FALSE)</f>
        <v>0.70594999999999997</v>
      </c>
      <c r="K1001" s="13">
        <f t="shared" si="16"/>
        <v>87014.458086499988</v>
      </c>
      <c r="L1001" s="36"/>
    </row>
    <row r="1002" spans="1:12" s="40" customFormat="1" ht="14.25" customHeight="1" x14ac:dyDescent="0.25">
      <c r="A1002" s="38" t="s">
        <v>213</v>
      </c>
      <c r="B1002" s="38" t="s">
        <v>16</v>
      </c>
      <c r="C1002" s="38" t="s">
        <v>5009</v>
      </c>
      <c r="D1002" s="38" t="s">
        <v>5010</v>
      </c>
      <c r="E1002" s="38" t="s">
        <v>78</v>
      </c>
      <c r="F1002" s="38" t="s">
        <v>5011</v>
      </c>
      <c r="G1002" s="38" t="s">
        <v>5012</v>
      </c>
      <c r="H1002" s="38" t="s">
        <v>2665</v>
      </c>
      <c r="I1002" s="39">
        <v>42061.64</v>
      </c>
      <c r="J1002" s="15">
        <f>VLOOKUP(LEFT(B1002,5),[1]Percents!$C:$M,3,FALSE)</f>
        <v>0.91395000000000004</v>
      </c>
      <c r="K1002" s="13">
        <f t="shared" si="16"/>
        <v>38442.235878</v>
      </c>
      <c r="L1002" s="36"/>
    </row>
    <row r="1003" spans="1:12" s="40" customFormat="1" ht="14.25" customHeight="1" x14ac:dyDescent="0.25">
      <c r="A1003" s="38" t="s">
        <v>213</v>
      </c>
      <c r="B1003" s="38" t="s">
        <v>21</v>
      </c>
      <c r="C1003" s="38" t="s">
        <v>5168</v>
      </c>
      <c r="D1003" s="38" t="s">
        <v>5169</v>
      </c>
      <c r="E1003" s="38" t="s">
        <v>486</v>
      </c>
      <c r="F1003" s="38" t="s">
        <v>5170</v>
      </c>
      <c r="G1003" s="38" t="s">
        <v>4957</v>
      </c>
      <c r="H1003" s="38" t="s">
        <v>2665</v>
      </c>
      <c r="I1003" s="39">
        <v>94072.960000000006</v>
      </c>
      <c r="J1003" s="15">
        <f>VLOOKUP(LEFT(B1003,5),[1]Percents!$C:$M,3,FALSE)</f>
        <v>0.70594999999999997</v>
      </c>
      <c r="K1003" s="13">
        <f t="shared" si="16"/>
        <v>66410.806112000006</v>
      </c>
      <c r="L1003" s="36"/>
    </row>
    <row r="1004" spans="1:12" s="40" customFormat="1" ht="14.25" customHeight="1" x14ac:dyDescent="0.25">
      <c r="A1004" s="38" t="s">
        <v>213</v>
      </c>
      <c r="B1004" s="38" t="s">
        <v>21</v>
      </c>
      <c r="C1004" s="38" t="s">
        <v>9916</v>
      </c>
      <c r="D1004" s="38" t="s">
        <v>9917</v>
      </c>
      <c r="E1004" s="38" t="s">
        <v>302</v>
      </c>
      <c r="F1004" s="38" t="s">
        <v>9918</v>
      </c>
      <c r="G1004" s="38" t="s">
        <v>4685</v>
      </c>
      <c r="H1004" s="38" t="s">
        <v>2665</v>
      </c>
      <c r="I1004" s="39">
        <v>393.29</v>
      </c>
      <c r="J1004" s="15">
        <f>VLOOKUP(LEFT(B1004,5),[1]Percents!$C:$M,3,FALSE)</f>
        <v>0.70594999999999997</v>
      </c>
      <c r="K1004" s="13">
        <f t="shared" si="16"/>
        <v>277.64307550000001</v>
      </c>
      <c r="L1004" s="36"/>
    </row>
    <row r="1005" spans="1:12" s="40" customFormat="1" ht="14.25" customHeight="1" x14ac:dyDescent="0.25">
      <c r="A1005" s="38" t="s">
        <v>213</v>
      </c>
      <c r="B1005" s="38" t="s">
        <v>195</v>
      </c>
      <c r="C1005" s="38" t="s">
        <v>5013</v>
      </c>
      <c r="D1005" s="38" t="s">
        <v>5014</v>
      </c>
      <c r="E1005" s="38" t="s">
        <v>5015</v>
      </c>
      <c r="F1005" s="38" t="s">
        <v>5016</v>
      </c>
      <c r="G1005" s="38" t="s">
        <v>1707</v>
      </c>
      <c r="H1005" s="38" t="s">
        <v>2665</v>
      </c>
      <c r="I1005" s="41">
        <v>-49.21</v>
      </c>
      <c r="J1005" s="15">
        <f>VLOOKUP(LEFT(B1005,5),[1]Percents!$C:$M,3,FALSE)</f>
        <v>0.91395000000000004</v>
      </c>
      <c r="K1005" s="13">
        <f t="shared" si="16"/>
        <v>-44.975479500000006</v>
      </c>
      <c r="L1005" s="36"/>
    </row>
    <row r="1006" spans="1:12" s="40" customFormat="1" ht="14.25" customHeight="1" x14ac:dyDescent="0.25">
      <c r="A1006" s="38" t="s">
        <v>213</v>
      </c>
      <c r="B1006" s="38" t="s">
        <v>195</v>
      </c>
      <c r="C1006" s="38" t="s">
        <v>5171</v>
      </c>
      <c r="D1006" s="38" t="s">
        <v>5172</v>
      </c>
      <c r="E1006" s="38" t="s">
        <v>335</v>
      </c>
      <c r="F1006" s="38" t="s">
        <v>5173</v>
      </c>
      <c r="G1006" s="38" t="s">
        <v>4957</v>
      </c>
      <c r="H1006" s="38" t="s">
        <v>2665</v>
      </c>
      <c r="I1006" s="39">
        <v>146094.15</v>
      </c>
      <c r="J1006" s="15">
        <f>VLOOKUP(LEFT(B1006,5),[1]Percents!$C:$M,3,FALSE)</f>
        <v>0.91395000000000004</v>
      </c>
      <c r="K1006" s="13">
        <f t="shared" si="16"/>
        <v>133522.74839250001</v>
      </c>
      <c r="L1006" s="36"/>
    </row>
    <row r="1007" spans="1:12" s="40" customFormat="1" ht="14.25" customHeight="1" x14ac:dyDescent="0.25">
      <c r="A1007" s="38" t="s">
        <v>243</v>
      </c>
      <c r="B1007" s="38" t="s">
        <v>203</v>
      </c>
      <c r="C1007" s="38" t="s">
        <v>5833</v>
      </c>
      <c r="D1007" s="38" t="s">
        <v>5834</v>
      </c>
      <c r="E1007" s="38" t="s">
        <v>41</v>
      </c>
      <c r="F1007" s="38" t="s">
        <v>5173</v>
      </c>
      <c r="G1007" s="38" t="s">
        <v>4957</v>
      </c>
      <c r="H1007" s="38" t="s">
        <v>2665</v>
      </c>
      <c r="I1007" s="39">
        <v>30348.69</v>
      </c>
      <c r="J1007" s="15">
        <f>VLOOKUP(LEFT(B1007,5),[1]Percents!$C:$M,3,FALSE)</f>
        <v>0.90900000000000003</v>
      </c>
      <c r="K1007" s="13">
        <f t="shared" si="16"/>
        <v>27586.959210000001</v>
      </c>
      <c r="L1007" s="36"/>
    </row>
    <row r="1008" spans="1:12" s="40" customFormat="1" ht="14.25" customHeight="1" x14ac:dyDescent="0.25">
      <c r="A1008" s="38" t="s">
        <v>213</v>
      </c>
      <c r="B1008" s="38" t="s">
        <v>211</v>
      </c>
      <c r="C1008" s="38" t="s">
        <v>5467</v>
      </c>
      <c r="D1008" s="38" t="s">
        <v>5468</v>
      </c>
      <c r="E1008" s="38" t="s">
        <v>352</v>
      </c>
      <c r="F1008" s="38" t="s">
        <v>5469</v>
      </c>
      <c r="G1008" s="38" t="s">
        <v>4957</v>
      </c>
      <c r="H1008" s="38" t="s">
        <v>2665</v>
      </c>
      <c r="I1008" s="39">
        <v>64662.5</v>
      </c>
      <c r="J1008" s="15">
        <f>VLOOKUP(LEFT(B1008,5),[1]Percents!$C:$M,3,FALSE)</f>
        <v>0.91395000000000004</v>
      </c>
      <c r="K1008" s="13">
        <f t="shared" si="16"/>
        <v>59098.291875000003</v>
      </c>
      <c r="L1008" s="36"/>
    </row>
    <row r="1009" spans="1:12" s="40" customFormat="1" ht="14.25" customHeight="1" x14ac:dyDescent="0.25">
      <c r="A1009" s="38" t="s">
        <v>243</v>
      </c>
      <c r="B1009" s="38" t="s">
        <v>314</v>
      </c>
      <c r="C1009" s="38" t="s">
        <v>5174</v>
      </c>
      <c r="D1009" s="38" t="s">
        <v>5175</v>
      </c>
      <c r="E1009" s="38" t="s">
        <v>315</v>
      </c>
      <c r="F1009" s="38" t="s">
        <v>5176</v>
      </c>
      <c r="G1009" s="38" t="s">
        <v>5177</v>
      </c>
      <c r="H1009" s="38" t="s">
        <v>2665</v>
      </c>
      <c r="I1009" s="39">
        <v>136434.51</v>
      </c>
      <c r="J1009" s="15">
        <f>VLOOKUP(LEFT(B1009,5),[1]Percents!$C:$M,3,FALSE)</f>
        <v>0.90900000000000003</v>
      </c>
      <c r="K1009" s="13">
        <f t="shared" si="16"/>
        <v>124018.96959000001</v>
      </c>
      <c r="L1009" s="36"/>
    </row>
    <row r="1010" spans="1:12" s="40" customFormat="1" ht="14.25" customHeight="1" x14ac:dyDescent="0.25">
      <c r="A1010" s="38" t="s">
        <v>213</v>
      </c>
      <c r="B1010" s="38" t="s">
        <v>105</v>
      </c>
      <c r="C1010" s="38" t="s">
        <v>5178</v>
      </c>
      <c r="D1010" s="38" t="s">
        <v>5179</v>
      </c>
      <c r="E1010" s="38" t="s">
        <v>51</v>
      </c>
      <c r="F1010" s="38" t="s">
        <v>5176</v>
      </c>
      <c r="G1010" s="38" t="s">
        <v>5177</v>
      </c>
      <c r="H1010" s="38" t="s">
        <v>2665</v>
      </c>
      <c r="I1010" s="39">
        <v>152766.62</v>
      </c>
      <c r="J1010" s="15">
        <f>VLOOKUP(LEFT(B1010,5),[1]Percents!$C:$M,3,FALSE)</f>
        <v>0.70594999999999997</v>
      </c>
      <c r="K1010" s="13">
        <f t="shared" si="16"/>
        <v>107845.59538899999</v>
      </c>
      <c r="L1010" s="36"/>
    </row>
    <row r="1011" spans="1:12" s="40" customFormat="1" ht="14.25" customHeight="1" x14ac:dyDescent="0.25">
      <c r="A1011" s="38" t="s">
        <v>213</v>
      </c>
      <c r="B1011" s="38" t="s">
        <v>195</v>
      </c>
      <c r="C1011" s="38" t="s">
        <v>5180</v>
      </c>
      <c r="D1011" s="38" t="s">
        <v>5181</v>
      </c>
      <c r="E1011" s="38" t="s">
        <v>5015</v>
      </c>
      <c r="F1011" s="38" t="s">
        <v>5182</v>
      </c>
      <c r="G1011" s="38" t="s">
        <v>4957</v>
      </c>
      <c r="H1011" s="38" t="s">
        <v>2665</v>
      </c>
      <c r="I1011" s="39">
        <v>86744.94</v>
      </c>
      <c r="J1011" s="15">
        <f>VLOOKUP(LEFT(B1011,5),[1]Percents!$C:$M,3,FALSE)</f>
        <v>0.91395000000000004</v>
      </c>
      <c r="K1011" s="13">
        <f t="shared" si="16"/>
        <v>79280.537913000007</v>
      </c>
      <c r="L1011" s="36"/>
    </row>
    <row r="1012" spans="1:12" s="40" customFormat="1" ht="14.25" customHeight="1" x14ac:dyDescent="0.25">
      <c r="A1012" s="38" t="s">
        <v>213</v>
      </c>
      <c r="B1012" s="38" t="s">
        <v>495</v>
      </c>
      <c r="C1012" s="38" t="s">
        <v>5183</v>
      </c>
      <c r="D1012" s="38" t="s">
        <v>5184</v>
      </c>
      <c r="E1012" s="38" t="s">
        <v>930</v>
      </c>
      <c r="F1012" s="38" t="s">
        <v>5185</v>
      </c>
      <c r="G1012" s="38" t="s">
        <v>5106</v>
      </c>
      <c r="H1012" s="38" t="s">
        <v>2665</v>
      </c>
      <c r="I1012" s="39">
        <v>111100.99</v>
      </c>
      <c r="J1012" s="15">
        <f>VLOOKUP(LEFT(B1012,5),[1]Percents!$C:$M,3,FALSE)</f>
        <v>0.91395000000000004</v>
      </c>
      <c r="K1012" s="13">
        <f t="shared" si="16"/>
        <v>101540.74981050001</v>
      </c>
      <c r="L1012" s="36"/>
    </row>
    <row r="1013" spans="1:12" s="40" customFormat="1" ht="14.25" customHeight="1" x14ac:dyDescent="0.25">
      <c r="A1013" s="38" t="s">
        <v>213</v>
      </c>
      <c r="B1013" s="38" t="s">
        <v>4326</v>
      </c>
      <c r="C1013" s="38" t="s">
        <v>5835</v>
      </c>
      <c r="D1013" s="38" t="s">
        <v>5836</v>
      </c>
      <c r="E1013" s="38" t="s">
        <v>1212</v>
      </c>
      <c r="F1013" s="38" t="s">
        <v>5185</v>
      </c>
      <c r="G1013" s="38" t="s">
        <v>5106</v>
      </c>
      <c r="H1013" s="38" t="s">
        <v>2665</v>
      </c>
      <c r="I1013" s="39">
        <v>49012.6</v>
      </c>
      <c r="J1013" s="15">
        <f>VLOOKUP(LEFT(B1013,5),[1]Percents!$C:$M,3,FALSE)</f>
        <v>0.70594999999999997</v>
      </c>
      <c r="K1013" s="13">
        <f t="shared" si="16"/>
        <v>34600.444969999997</v>
      </c>
      <c r="L1013" s="36"/>
    </row>
    <row r="1014" spans="1:12" s="40" customFormat="1" ht="14.25" customHeight="1" x14ac:dyDescent="0.25">
      <c r="A1014" s="38" t="s">
        <v>213</v>
      </c>
      <c r="B1014" s="38" t="s">
        <v>21</v>
      </c>
      <c r="C1014" s="38" t="s">
        <v>5186</v>
      </c>
      <c r="D1014" s="38" t="s">
        <v>5187</v>
      </c>
      <c r="E1014" s="38" t="s">
        <v>4665</v>
      </c>
      <c r="F1014" s="38" t="s">
        <v>5188</v>
      </c>
      <c r="G1014" s="38" t="s">
        <v>5106</v>
      </c>
      <c r="H1014" s="38" t="s">
        <v>2665</v>
      </c>
      <c r="I1014" s="39">
        <v>41032.910000000003</v>
      </c>
      <c r="J1014" s="15">
        <f>VLOOKUP(LEFT(B1014,5),[1]Percents!$C:$M,3,FALSE)</f>
        <v>0.70594999999999997</v>
      </c>
      <c r="K1014" s="13">
        <f t="shared" si="16"/>
        <v>28967.1828145</v>
      </c>
      <c r="L1014" s="36"/>
    </row>
    <row r="1015" spans="1:12" s="40" customFormat="1" ht="14.25" customHeight="1" x14ac:dyDescent="0.25">
      <c r="A1015" s="38" t="s">
        <v>213</v>
      </c>
      <c r="B1015" s="38" t="s">
        <v>270</v>
      </c>
      <c r="C1015" s="38" t="s">
        <v>11687</v>
      </c>
      <c r="D1015" s="38" t="s">
        <v>11688</v>
      </c>
      <c r="E1015" s="38" t="s">
        <v>288</v>
      </c>
      <c r="F1015" s="38" t="s">
        <v>11689</v>
      </c>
      <c r="G1015" s="38" t="s">
        <v>5106</v>
      </c>
      <c r="H1015" s="38" t="s">
        <v>2665</v>
      </c>
      <c r="I1015" s="39">
        <v>2918.75</v>
      </c>
      <c r="J1015" s="15">
        <f>VLOOKUP(LEFT(B1015,5),[1]Percents!$C:$M,3,FALSE)</f>
        <v>0.91395000000000004</v>
      </c>
      <c r="K1015" s="13">
        <f t="shared" si="16"/>
        <v>2667.5915625000002</v>
      </c>
      <c r="L1015" s="36"/>
    </row>
    <row r="1016" spans="1:12" s="40" customFormat="1" ht="14.25" customHeight="1" x14ac:dyDescent="0.25">
      <c r="A1016" s="38" t="s">
        <v>243</v>
      </c>
      <c r="B1016" s="38" t="s">
        <v>314</v>
      </c>
      <c r="C1016" s="38" t="s">
        <v>5189</v>
      </c>
      <c r="D1016" s="38" t="s">
        <v>5190</v>
      </c>
      <c r="E1016" s="38" t="s">
        <v>5191</v>
      </c>
      <c r="F1016" s="38" t="s">
        <v>5192</v>
      </c>
      <c r="G1016" s="38" t="s">
        <v>5193</v>
      </c>
      <c r="H1016" s="38" t="s">
        <v>2665</v>
      </c>
      <c r="I1016" s="39">
        <v>2232.66</v>
      </c>
      <c r="J1016" s="15">
        <f>VLOOKUP(LEFT(B1016,5),[1]Percents!$C:$M,3,FALSE)</f>
        <v>0.90900000000000003</v>
      </c>
      <c r="K1016" s="13">
        <f t="shared" si="16"/>
        <v>2029.48794</v>
      </c>
      <c r="L1016" s="36"/>
    </row>
    <row r="1017" spans="1:12" s="40" customFormat="1" ht="14.25" customHeight="1" x14ac:dyDescent="0.25">
      <c r="A1017" s="38" t="s">
        <v>213</v>
      </c>
      <c r="B1017" s="38" t="s">
        <v>147</v>
      </c>
      <c r="C1017" s="38" t="s">
        <v>5470</v>
      </c>
      <c r="D1017" s="38" t="s">
        <v>5471</v>
      </c>
      <c r="E1017" s="38" t="s">
        <v>197</v>
      </c>
      <c r="F1017" s="38" t="s">
        <v>5472</v>
      </c>
      <c r="G1017" s="38" t="s">
        <v>5106</v>
      </c>
      <c r="H1017" s="38" t="s">
        <v>2665</v>
      </c>
      <c r="I1017" s="39">
        <v>604.43999999999994</v>
      </c>
      <c r="J1017" s="15">
        <f>VLOOKUP(LEFT(B1017,5),[1]Percents!$C:$M,3,FALSE)</f>
        <v>0.91395000000000004</v>
      </c>
      <c r="K1017" s="13">
        <f t="shared" si="16"/>
        <v>552.42793799999993</v>
      </c>
      <c r="L1017" s="36"/>
    </row>
    <row r="1018" spans="1:12" s="40" customFormat="1" ht="14.25" customHeight="1" x14ac:dyDescent="0.25">
      <c r="A1018" s="38" t="s">
        <v>213</v>
      </c>
      <c r="B1018" s="38" t="s">
        <v>147</v>
      </c>
      <c r="C1018" s="38" t="s">
        <v>8109</v>
      </c>
      <c r="D1018" s="38" t="s">
        <v>8110</v>
      </c>
      <c r="E1018" s="38" t="s">
        <v>197</v>
      </c>
      <c r="F1018" s="38" t="s">
        <v>5472</v>
      </c>
      <c r="G1018" s="38" t="s">
        <v>8076</v>
      </c>
      <c r="H1018" s="38" t="s">
        <v>2665</v>
      </c>
      <c r="I1018" s="39">
        <v>21260.78</v>
      </c>
      <c r="J1018" s="15">
        <f>VLOOKUP(LEFT(B1018,5),[1]Percents!$C:$M,3,FALSE)</f>
        <v>0.91395000000000004</v>
      </c>
      <c r="K1018" s="13">
        <f t="shared" si="16"/>
        <v>19431.289881000001</v>
      </c>
      <c r="L1018" s="36"/>
    </row>
    <row r="1019" spans="1:12" s="40" customFormat="1" ht="14.25" customHeight="1" x14ac:dyDescent="0.25">
      <c r="A1019" s="38" t="s">
        <v>66</v>
      </c>
      <c r="B1019" s="38" t="s">
        <v>3520</v>
      </c>
      <c r="C1019" s="38" t="s">
        <v>5194</v>
      </c>
      <c r="D1019" s="38" t="s">
        <v>5195</v>
      </c>
      <c r="E1019" s="38" t="s">
        <v>3530</v>
      </c>
      <c r="F1019" s="38" t="s">
        <v>5196</v>
      </c>
      <c r="G1019" s="38" t="s">
        <v>5106</v>
      </c>
      <c r="H1019" s="38" t="s">
        <v>2665</v>
      </c>
      <c r="I1019" s="39">
        <v>118422.66</v>
      </c>
      <c r="J1019" s="15">
        <f>VLOOKUP(LEFT(B1019,5),[1]Percents!$C:$M,3,FALSE)</f>
        <v>1</v>
      </c>
      <c r="K1019" s="13">
        <f t="shared" si="16"/>
        <v>118422.66</v>
      </c>
      <c r="L1019" s="36"/>
    </row>
    <row r="1020" spans="1:12" s="40" customFormat="1" ht="14.25" customHeight="1" x14ac:dyDescent="0.25">
      <c r="A1020" s="38" t="s">
        <v>66</v>
      </c>
      <c r="B1020" s="38" t="s">
        <v>3520</v>
      </c>
      <c r="C1020" s="38" t="s">
        <v>5197</v>
      </c>
      <c r="D1020" s="38" t="s">
        <v>5198</v>
      </c>
      <c r="E1020" s="38" t="s">
        <v>3530</v>
      </c>
      <c r="F1020" s="38" t="s">
        <v>5196</v>
      </c>
      <c r="G1020" s="38" t="s">
        <v>5106</v>
      </c>
      <c r="H1020" s="38" t="s">
        <v>2665</v>
      </c>
      <c r="I1020" s="39">
        <v>38907.410000000003</v>
      </c>
      <c r="J1020" s="15">
        <f>VLOOKUP(LEFT(B1020,5),[1]Percents!$C:$M,3,FALSE)</f>
        <v>1</v>
      </c>
      <c r="K1020" s="13">
        <f t="shared" si="16"/>
        <v>38907.410000000003</v>
      </c>
      <c r="L1020" s="36"/>
    </row>
    <row r="1021" spans="1:12" s="40" customFormat="1" ht="14.25" customHeight="1" x14ac:dyDescent="0.25">
      <c r="A1021" s="38" t="s">
        <v>66</v>
      </c>
      <c r="B1021" s="38" t="s">
        <v>3520</v>
      </c>
      <c r="C1021" s="38" t="s">
        <v>11690</v>
      </c>
      <c r="D1021" s="38" t="s">
        <v>11691</v>
      </c>
      <c r="E1021" s="38" t="s">
        <v>3530</v>
      </c>
      <c r="F1021" s="38" t="s">
        <v>5196</v>
      </c>
      <c r="G1021" s="38" t="s">
        <v>7386</v>
      </c>
      <c r="H1021" s="38" t="s">
        <v>2665</v>
      </c>
      <c r="I1021" s="39">
        <v>4285.17</v>
      </c>
      <c r="J1021" s="15">
        <f>VLOOKUP(LEFT(B1021,5),[1]Percents!$C:$M,3,FALSE)</f>
        <v>1</v>
      </c>
      <c r="K1021" s="13">
        <f t="shared" si="16"/>
        <v>4285.17</v>
      </c>
      <c r="L1021" s="36"/>
    </row>
    <row r="1022" spans="1:12" s="40" customFormat="1" ht="14.25" customHeight="1" x14ac:dyDescent="0.25">
      <c r="A1022" s="38" t="s">
        <v>213</v>
      </c>
      <c r="B1022" s="38" t="s">
        <v>656</v>
      </c>
      <c r="C1022" s="38" t="s">
        <v>5473</v>
      </c>
      <c r="D1022" s="38" t="s">
        <v>5474</v>
      </c>
      <c r="E1022" s="38" t="s">
        <v>150</v>
      </c>
      <c r="F1022" s="38" t="s">
        <v>5475</v>
      </c>
      <c r="G1022" s="38" t="s">
        <v>5106</v>
      </c>
      <c r="H1022" s="38" t="s">
        <v>2665</v>
      </c>
      <c r="I1022" s="39">
        <v>244047.58</v>
      </c>
      <c r="J1022" s="15">
        <f>VLOOKUP(LEFT(B1022,5),[1]Percents!$C:$M,3,FALSE)</f>
        <v>0.70594999999999997</v>
      </c>
      <c r="K1022" s="13">
        <f t="shared" si="16"/>
        <v>172285.38910099998</v>
      </c>
      <c r="L1022" s="36"/>
    </row>
    <row r="1023" spans="1:12" s="40" customFormat="1" ht="14.25" customHeight="1" x14ac:dyDescent="0.25">
      <c r="A1023" s="38" t="s">
        <v>213</v>
      </c>
      <c r="B1023" s="38" t="s">
        <v>94</v>
      </c>
      <c r="C1023" s="38" t="s">
        <v>6103</v>
      </c>
      <c r="D1023" s="38" t="s">
        <v>6104</v>
      </c>
      <c r="E1023" s="38" t="s">
        <v>29</v>
      </c>
      <c r="F1023" s="38" t="s">
        <v>6105</v>
      </c>
      <c r="G1023" s="38" t="s">
        <v>5106</v>
      </c>
      <c r="H1023" s="38" t="s">
        <v>2665</v>
      </c>
      <c r="I1023" s="41">
        <v>-2575.52</v>
      </c>
      <c r="J1023" s="15">
        <f>VLOOKUP(LEFT(B1023,5),[1]Percents!$C:$M,3,FALSE)</f>
        <v>0.91395000000000004</v>
      </c>
      <c r="K1023" s="13">
        <f t="shared" si="16"/>
        <v>-2353.8965040000003</v>
      </c>
      <c r="L1023" s="36"/>
    </row>
    <row r="1024" spans="1:12" s="40" customFormat="1" ht="14.25" customHeight="1" x14ac:dyDescent="0.25">
      <c r="A1024" s="38" t="s">
        <v>213</v>
      </c>
      <c r="B1024" s="38" t="s">
        <v>211</v>
      </c>
      <c r="C1024" s="38" t="s">
        <v>2016</v>
      </c>
      <c r="D1024" s="38" t="s">
        <v>1602</v>
      </c>
      <c r="E1024" s="38" t="s">
        <v>20</v>
      </c>
      <c r="F1024" s="38" t="s">
        <v>5476</v>
      </c>
      <c r="G1024" s="38" t="s">
        <v>1766</v>
      </c>
      <c r="H1024" s="38" t="s">
        <v>2665</v>
      </c>
      <c r="I1024" s="39">
        <v>110115.3</v>
      </c>
      <c r="J1024" s="15">
        <f>VLOOKUP(LEFT(B1024,5),[1]Percents!$C:$M,3,FALSE)</f>
        <v>0.91395000000000004</v>
      </c>
      <c r="K1024" s="13">
        <f t="shared" si="16"/>
        <v>100639.87843500001</v>
      </c>
      <c r="L1024" s="36"/>
    </row>
    <row r="1025" spans="1:12" s="40" customFormat="1" ht="14.25" customHeight="1" x14ac:dyDescent="0.25">
      <c r="A1025" s="38" t="s">
        <v>213</v>
      </c>
      <c r="B1025" s="38" t="s">
        <v>53</v>
      </c>
      <c r="C1025" s="38" t="s">
        <v>6349</v>
      </c>
      <c r="D1025" s="38" t="s">
        <v>6350</v>
      </c>
      <c r="E1025" s="38" t="s">
        <v>393</v>
      </c>
      <c r="F1025" s="38" t="s">
        <v>6351</v>
      </c>
      <c r="G1025" s="38" t="s">
        <v>5782</v>
      </c>
      <c r="H1025" s="38" t="s">
        <v>2665</v>
      </c>
      <c r="I1025" s="39">
        <v>192843.24</v>
      </c>
      <c r="J1025" s="15">
        <f>VLOOKUP(LEFT(B1025,5),[1]Percents!$C:$M,3,FALSE)</f>
        <v>0.91395000000000004</v>
      </c>
      <c r="K1025" s="13">
        <f t="shared" si="16"/>
        <v>176249.07919799999</v>
      </c>
      <c r="L1025" s="36"/>
    </row>
    <row r="1026" spans="1:12" s="40" customFormat="1" ht="14.25" customHeight="1" x14ac:dyDescent="0.25">
      <c r="A1026" s="38" t="s">
        <v>213</v>
      </c>
      <c r="B1026" s="38" t="s">
        <v>53</v>
      </c>
      <c r="C1026" s="38" t="s">
        <v>12439</v>
      </c>
      <c r="D1026" s="38" t="s">
        <v>12440</v>
      </c>
      <c r="E1026" s="38" t="s">
        <v>393</v>
      </c>
      <c r="F1026" s="38" t="s">
        <v>6351</v>
      </c>
      <c r="G1026" s="38" t="s">
        <v>9320</v>
      </c>
      <c r="H1026" s="38" t="s">
        <v>2665</v>
      </c>
      <c r="I1026" s="39">
        <v>6972.3</v>
      </c>
      <c r="J1026" s="15">
        <f>VLOOKUP(LEFT(B1026,5),[1]Percents!$C:$M,3,FALSE)</f>
        <v>0.91395000000000004</v>
      </c>
      <c r="K1026" s="13">
        <f t="shared" si="16"/>
        <v>6372.3335850000003</v>
      </c>
      <c r="L1026" s="36"/>
    </row>
    <row r="1027" spans="1:12" s="40" customFormat="1" ht="14.25" customHeight="1" x14ac:dyDescent="0.25">
      <c r="A1027" s="38" t="s">
        <v>213</v>
      </c>
      <c r="B1027" s="38" t="s">
        <v>211</v>
      </c>
      <c r="C1027" s="38" t="s">
        <v>5477</v>
      </c>
      <c r="D1027" s="38" t="s">
        <v>5478</v>
      </c>
      <c r="E1027" s="38" t="s">
        <v>20</v>
      </c>
      <c r="F1027" s="38" t="s">
        <v>5479</v>
      </c>
      <c r="G1027" s="38" t="s">
        <v>5106</v>
      </c>
      <c r="H1027" s="38" t="s">
        <v>2665</v>
      </c>
      <c r="I1027" s="39">
        <v>119756.46</v>
      </c>
      <c r="J1027" s="15">
        <f>VLOOKUP(LEFT(B1027,5),[1]Percents!$C:$M,3,FALSE)</f>
        <v>0.91395000000000004</v>
      </c>
      <c r="K1027" s="13">
        <f t="shared" si="16"/>
        <v>109451.41661700001</v>
      </c>
      <c r="L1027" s="36"/>
    </row>
    <row r="1028" spans="1:12" s="40" customFormat="1" ht="14.25" customHeight="1" x14ac:dyDescent="0.25">
      <c r="A1028" s="38" t="s">
        <v>213</v>
      </c>
      <c r="B1028" s="38" t="s">
        <v>61</v>
      </c>
      <c r="C1028" s="38" t="s">
        <v>5199</v>
      </c>
      <c r="D1028" s="38" t="s">
        <v>5200</v>
      </c>
      <c r="E1028" s="38" t="s">
        <v>567</v>
      </c>
      <c r="F1028" s="38" t="s">
        <v>5201</v>
      </c>
      <c r="G1028" s="38" t="s">
        <v>5106</v>
      </c>
      <c r="H1028" s="38" t="s">
        <v>2665</v>
      </c>
      <c r="I1028" s="39">
        <v>58959.53</v>
      </c>
      <c r="J1028" s="15">
        <f>VLOOKUP(LEFT(B1028,5),[1]Percents!$C:$M,3,FALSE)</f>
        <v>0.91395000000000004</v>
      </c>
      <c r="K1028" s="13">
        <f t="shared" si="16"/>
        <v>53886.062443499999</v>
      </c>
      <c r="L1028" s="36"/>
    </row>
    <row r="1029" spans="1:12" s="40" customFormat="1" ht="14.25" customHeight="1" x14ac:dyDescent="0.25">
      <c r="A1029" s="38" t="s">
        <v>213</v>
      </c>
      <c r="B1029" s="38" t="s">
        <v>145</v>
      </c>
      <c r="C1029" s="38" t="s">
        <v>5480</v>
      </c>
      <c r="D1029" s="38" t="s">
        <v>5481</v>
      </c>
      <c r="E1029" s="38" t="s">
        <v>573</v>
      </c>
      <c r="F1029" s="38" t="s">
        <v>5482</v>
      </c>
      <c r="G1029" s="38" t="s">
        <v>5106</v>
      </c>
      <c r="H1029" s="38" t="s">
        <v>2665</v>
      </c>
      <c r="I1029" s="39">
        <v>7611.69</v>
      </c>
      <c r="J1029" s="15">
        <f>VLOOKUP(LEFT(B1029,5),[1]Percents!$C:$M,3,FALSE)</f>
        <v>0.70594999999999997</v>
      </c>
      <c r="K1029" s="13">
        <f t="shared" si="16"/>
        <v>5373.4725554999995</v>
      </c>
      <c r="L1029" s="36"/>
    </row>
    <row r="1030" spans="1:12" s="40" customFormat="1" ht="14.25" customHeight="1" x14ac:dyDescent="0.25">
      <c r="A1030" s="38" t="s">
        <v>213</v>
      </c>
      <c r="B1030" s="38" t="s">
        <v>225</v>
      </c>
      <c r="C1030" s="38" t="s">
        <v>5202</v>
      </c>
      <c r="D1030" s="38" t="s">
        <v>5203</v>
      </c>
      <c r="E1030" s="38" t="s">
        <v>1274</v>
      </c>
      <c r="F1030" s="38" t="s">
        <v>5204</v>
      </c>
      <c r="G1030" s="38" t="s">
        <v>5106</v>
      </c>
      <c r="H1030" s="38" t="s">
        <v>2665</v>
      </c>
      <c r="I1030" s="39">
        <v>10742.24</v>
      </c>
      <c r="J1030" s="15">
        <f>VLOOKUP(LEFT(B1030,5),[1]Percents!$C:$M,3,FALSE)</f>
        <v>0.70594999999999997</v>
      </c>
      <c r="K1030" s="13">
        <f t="shared" si="16"/>
        <v>7583.4843279999996</v>
      </c>
      <c r="L1030" s="36"/>
    </row>
    <row r="1031" spans="1:12" s="40" customFormat="1" ht="14.25" customHeight="1" x14ac:dyDescent="0.25">
      <c r="A1031" s="38" t="s">
        <v>243</v>
      </c>
      <c r="B1031" s="38" t="s">
        <v>314</v>
      </c>
      <c r="C1031" s="38" t="s">
        <v>5483</v>
      </c>
      <c r="D1031" s="38" t="s">
        <v>5484</v>
      </c>
      <c r="E1031" s="38" t="s">
        <v>5191</v>
      </c>
      <c r="F1031" s="38" t="s">
        <v>5485</v>
      </c>
      <c r="G1031" s="38" t="s">
        <v>5420</v>
      </c>
      <c r="H1031" s="38" t="s">
        <v>2665</v>
      </c>
      <c r="I1031" s="39">
        <v>44137.23</v>
      </c>
      <c r="J1031" s="15">
        <f>VLOOKUP(LEFT(B1031,5),[1]Percents!$C:$M,3,FALSE)</f>
        <v>0.90900000000000003</v>
      </c>
      <c r="K1031" s="13">
        <f t="shared" si="16"/>
        <v>40120.742070000008</v>
      </c>
      <c r="L1031" s="36"/>
    </row>
    <row r="1032" spans="1:12" s="40" customFormat="1" ht="14.25" customHeight="1" x14ac:dyDescent="0.25">
      <c r="A1032" s="38" t="s">
        <v>213</v>
      </c>
      <c r="B1032" s="38" t="s">
        <v>310</v>
      </c>
      <c r="C1032" s="38" t="s">
        <v>5486</v>
      </c>
      <c r="D1032" s="38" t="s">
        <v>5487</v>
      </c>
      <c r="E1032" s="38" t="s">
        <v>5488</v>
      </c>
      <c r="F1032" s="38" t="s">
        <v>5485</v>
      </c>
      <c r="G1032" s="38" t="s">
        <v>5420</v>
      </c>
      <c r="H1032" s="38" t="s">
        <v>2665</v>
      </c>
      <c r="I1032" s="39">
        <v>29741.03</v>
      </c>
      <c r="J1032" s="15">
        <f>VLOOKUP(LEFT(B1032,5),[1]Percents!$C:$M,3,FALSE)</f>
        <v>0.91395000000000004</v>
      </c>
      <c r="K1032" s="13">
        <f t="shared" si="16"/>
        <v>27181.8143685</v>
      </c>
      <c r="L1032" s="36"/>
    </row>
    <row r="1033" spans="1:12" s="40" customFormat="1" ht="14.25" customHeight="1" x14ac:dyDescent="0.25">
      <c r="A1033" s="38" t="s">
        <v>213</v>
      </c>
      <c r="B1033" s="38" t="s">
        <v>21</v>
      </c>
      <c r="C1033" s="38" t="s">
        <v>5205</v>
      </c>
      <c r="D1033" s="38" t="s">
        <v>5206</v>
      </c>
      <c r="E1033" s="38" t="s">
        <v>6703</v>
      </c>
      <c r="F1033" s="38" t="s">
        <v>5207</v>
      </c>
      <c r="G1033" s="38" t="s">
        <v>5106</v>
      </c>
      <c r="H1033" s="38" t="s">
        <v>2665</v>
      </c>
      <c r="I1033" s="39">
        <v>282030.31</v>
      </c>
      <c r="J1033" s="15">
        <f>VLOOKUP(LEFT(B1033,5),[1]Percents!$C:$M,3,FALSE)</f>
        <v>0.70594999999999997</v>
      </c>
      <c r="K1033" s="13">
        <f t="shared" si="16"/>
        <v>199099.2973445</v>
      </c>
      <c r="L1033" s="36"/>
    </row>
    <row r="1034" spans="1:12" s="40" customFormat="1" ht="14.25" customHeight="1" x14ac:dyDescent="0.25">
      <c r="A1034" s="38" t="s">
        <v>213</v>
      </c>
      <c r="B1034" s="38" t="s">
        <v>21</v>
      </c>
      <c r="C1034" s="38" t="s">
        <v>9362</v>
      </c>
      <c r="D1034" s="38" t="s">
        <v>9363</v>
      </c>
      <c r="E1034" s="38" t="s">
        <v>6703</v>
      </c>
      <c r="F1034" s="38" t="s">
        <v>5207</v>
      </c>
      <c r="G1034" s="38" t="s">
        <v>5106</v>
      </c>
      <c r="H1034" s="38" t="s">
        <v>2665</v>
      </c>
      <c r="I1034" s="39">
        <v>1665.37</v>
      </c>
      <c r="J1034" s="15">
        <f>VLOOKUP(LEFT(B1034,5),[1]Percents!$C:$M,3,FALSE)</f>
        <v>0.70594999999999997</v>
      </c>
      <c r="K1034" s="13">
        <f t="shared" si="16"/>
        <v>1175.6679514999998</v>
      </c>
      <c r="L1034" s="36"/>
    </row>
    <row r="1035" spans="1:12" s="40" customFormat="1" ht="14.25" customHeight="1" x14ac:dyDescent="0.25">
      <c r="A1035" s="38" t="s">
        <v>213</v>
      </c>
      <c r="B1035" s="38" t="s">
        <v>310</v>
      </c>
      <c r="C1035" s="38" t="s">
        <v>5489</v>
      </c>
      <c r="D1035" s="38" t="s">
        <v>5490</v>
      </c>
      <c r="E1035" s="38" t="s">
        <v>5488</v>
      </c>
      <c r="F1035" s="38" t="s">
        <v>5491</v>
      </c>
      <c r="G1035" s="38" t="s">
        <v>5420</v>
      </c>
      <c r="H1035" s="38" t="s">
        <v>2665</v>
      </c>
      <c r="I1035" s="39">
        <v>142464.24</v>
      </c>
      <c r="J1035" s="15">
        <f>VLOOKUP(LEFT(B1035,5),[1]Percents!$C:$M,3,FALSE)</f>
        <v>0.91395000000000004</v>
      </c>
      <c r="K1035" s="13">
        <f t="shared" si="16"/>
        <v>130205.192148</v>
      </c>
      <c r="L1035" s="36"/>
    </row>
    <row r="1036" spans="1:12" s="40" customFormat="1" ht="14.25" customHeight="1" x14ac:dyDescent="0.25">
      <c r="A1036" s="38" t="s">
        <v>213</v>
      </c>
      <c r="B1036" s="38" t="s">
        <v>285</v>
      </c>
      <c r="C1036" s="38" t="s">
        <v>5492</v>
      </c>
      <c r="D1036" s="38" t="s">
        <v>5493</v>
      </c>
      <c r="E1036" s="38" t="s">
        <v>30</v>
      </c>
      <c r="F1036" s="38" t="s">
        <v>5494</v>
      </c>
      <c r="G1036" s="38" t="s">
        <v>5495</v>
      </c>
      <c r="H1036" s="38" t="s">
        <v>2665</v>
      </c>
      <c r="I1036" s="39">
        <v>153771.68</v>
      </c>
      <c r="J1036" s="15">
        <f>VLOOKUP(LEFT(B1036,5),[1]Percents!$C:$M,3,FALSE)</f>
        <v>0.91395000000000004</v>
      </c>
      <c r="K1036" s="13">
        <f t="shared" si="16"/>
        <v>140539.62693599999</v>
      </c>
      <c r="L1036" s="36"/>
    </row>
    <row r="1037" spans="1:12" s="40" customFormat="1" ht="14.25" customHeight="1" x14ac:dyDescent="0.25">
      <c r="A1037" s="38" t="s">
        <v>3964</v>
      </c>
      <c r="B1037" s="38" t="s">
        <v>3965</v>
      </c>
      <c r="C1037" s="38" t="s">
        <v>11344</v>
      </c>
      <c r="D1037" s="38" t="s">
        <v>11345</v>
      </c>
      <c r="E1037" s="38" t="s">
        <v>85</v>
      </c>
      <c r="F1037" s="38" t="s">
        <v>11346</v>
      </c>
      <c r="G1037" s="38" t="s">
        <v>5420</v>
      </c>
      <c r="H1037" s="38" t="s">
        <v>2665</v>
      </c>
      <c r="I1037" s="39">
        <v>7686.35</v>
      </c>
      <c r="J1037" s="15">
        <f>VLOOKUP(LEFT(B1037,5),[1]Percents!$C:$M,3,FALSE)</f>
        <v>0</v>
      </c>
      <c r="K1037" s="13">
        <f t="shared" si="16"/>
        <v>0</v>
      </c>
      <c r="L1037" s="36"/>
    </row>
    <row r="1038" spans="1:12" s="40" customFormat="1" ht="14.25" customHeight="1" x14ac:dyDescent="0.25">
      <c r="A1038" s="38" t="s">
        <v>213</v>
      </c>
      <c r="B1038" s="38" t="s">
        <v>21</v>
      </c>
      <c r="C1038" s="38" t="s">
        <v>5208</v>
      </c>
      <c r="D1038" s="38" t="s">
        <v>5209</v>
      </c>
      <c r="E1038" s="38" t="s">
        <v>373</v>
      </c>
      <c r="F1038" s="38" t="s">
        <v>5210</v>
      </c>
      <c r="G1038" s="38" t="s">
        <v>5211</v>
      </c>
      <c r="H1038" s="38" t="s">
        <v>2665</v>
      </c>
      <c r="I1038" s="39">
        <v>127771.43</v>
      </c>
      <c r="J1038" s="15">
        <f>VLOOKUP(LEFT(B1038,5),[1]Percents!$C:$M,3,FALSE)</f>
        <v>0.70594999999999997</v>
      </c>
      <c r="K1038" s="13">
        <f t="shared" si="16"/>
        <v>90200.241008499986</v>
      </c>
      <c r="L1038" s="36"/>
    </row>
    <row r="1039" spans="1:12" s="40" customFormat="1" ht="14.25" customHeight="1" x14ac:dyDescent="0.25">
      <c r="A1039" s="38" t="s">
        <v>213</v>
      </c>
      <c r="B1039" s="38" t="s">
        <v>21</v>
      </c>
      <c r="C1039" s="38" t="s">
        <v>10432</v>
      </c>
      <c r="D1039" s="38" t="s">
        <v>10433</v>
      </c>
      <c r="E1039" s="38" t="s">
        <v>373</v>
      </c>
      <c r="F1039" s="38" t="s">
        <v>5210</v>
      </c>
      <c r="G1039" s="38" t="s">
        <v>9320</v>
      </c>
      <c r="H1039" s="38" t="s">
        <v>2665</v>
      </c>
      <c r="I1039" s="39">
        <v>27332.85</v>
      </c>
      <c r="J1039" s="15">
        <f>VLOOKUP(LEFT(B1039,5),[1]Percents!$C:$M,3,FALSE)</f>
        <v>0.70594999999999997</v>
      </c>
      <c r="K1039" s="13">
        <f t="shared" si="16"/>
        <v>19295.625457499998</v>
      </c>
      <c r="L1039" s="36"/>
    </row>
    <row r="1040" spans="1:12" s="40" customFormat="1" ht="14.25" customHeight="1" x14ac:dyDescent="0.25">
      <c r="A1040" s="38" t="s">
        <v>213</v>
      </c>
      <c r="B1040" s="38" t="s">
        <v>21</v>
      </c>
      <c r="C1040" s="38" t="s">
        <v>5496</v>
      </c>
      <c r="D1040" s="38" t="s">
        <v>5497</v>
      </c>
      <c r="E1040" s="38" t="s">
        <v>5498</v>
      </c>
      <c r="F1040" s="38" t="s">
        <v>5499</v>
      </c>
      <c r="G1040" s="38" t="s">
        <v>5215</v>
      </c>
      <c r="H1040" s="38" t="s">
        <v>2665</v>
      </c>
      <c r="I1040" s="39">
        <v>231050.81</v>
      </c>
      <c r="J1040" s="15">
        <f>VLOOKUP(LEFT(B1040,5),[1]Percents!$C:$M,3,FALSE)</f>
        <v>0.70594999999999997</v>
      </c>
      <c r="K1040" s="13">
        <f t="shared" si="16"/>
        <v>163110.31931949998</v>
      </c>
      <c r="L1040" s="36"/>
    </row>
    <row r="1041" spans="1:12" s="40" customFormat="1" ht="14.25" customHeight="1" x14ac:dyDescent="0.25">
      <c r="A1041" s="38" t="s">
        <v>213</v>
      </c>
      <c r="B1041" s="38" t="s">
        <v>21</v>
      </c>
      <c r="C1041" s="38" t="s">
        <v>5500</v>
      </c>
      <c r="D1041" s="38" t="s">
        <v>5501</v>
      </c>
      <c r="E1041" s="38" t="s">
        <v>11347</v>
      </c>
      <c r="F1041" s="38" t="s">
        <v>5502</v>
      </c>
      <c r="G1041" s="38" t="s">
        <v>5106</v>
      </c>
      <c r="H1041" s="38" t="s">
        <v>2665</v>
      </c>
      <c r="I1041" s="39">
        <v>125986.67</v>
      </c>
      <c r="J1041" s="15">
        <f>VLOOKUP(LEFT(B1041,5),[1]Percents!$C:$M,3,FALSE)</f>
        <v>0.70594999999999997</v>
      </c>
      <c r="K1041" s="13">
        <f t="shared" si="16"/>
        <v>88940.289686499993</v>
      </c>
      <c r="L1041" s="36"/>
    </row>
    <row r="1042" spans="1:12" s="40" customFormat="1" ht="14.25" customHeight="1" x14ac:dyDescent="0.25">
      <c r="A1042" s="38" t="s">
        <v>141</v>
      </c>
      <c r="B1042" s="38" t="s">
        <v>111</v>
      </c>
      <c r="C1042" s="38" t="s">
        <v>5837</v>
      </c>
      <c r="D1042" s="38" t="s">
        <v>5838</v>
      </c>
      <c r="E1042" s="38" t="s">
        <v>5839</v>
      </c>
      <c r="F1042" s="38" t="s">
        <v>5840</v>
      </c>
      <c r="G1042" s="38" t="s">
        <v>5420</v>
      </c>
      <c r="H1042" s="38" t="s">
        <v>2665</v>
      </c>
      <c r="I1042" s="39">
        <v>137118.29999999999</v>
      </c>
      <c r="J1042" s="15">
        <f>VLOOKUP(LEFT(B1042,5),[1]Percents!$C:$M,3,FALSE)</f>
        <v>0.1905</v>
      </c>
      <c r="K1042" s="13">
        <f t="shared" si="16"/>
        <v>26121.03615</v>
      </c>
      <c r="L1042" s="36"/>
    </row>
    <row r="1043" spans="1:12" s="40" customFormat="1" ht="14.25" customHeight="1" x14ac:dyDescent="0.25">
      <c r="A1043" s="38" t="s">
        <v>213</v>
      </c>
      <c r="B1043" s="38" t="s">
        <v>270</v>
      </c>
      <c r="C1043" s="38" t="s">
        <v>5841</v>
      </c>
      <c r="D1043" s="38" t="s">
        <v>5842</v>
      </c>
      <c r="E1043" s="38" t="s">
        <v>255</v>
      </c>
      <c r="F1043" s="38" t="s">
        <v>5843</v>
      </c>
      <c r="G1043" s="38" t="s">
        <v>5420</v>
      </c>
      <c r="H1043" s="38" t="s">
        <v>2665</v>
      </c>
      <c r="I1043" s="39">
        <v>121320.95</v>
      </c>
      <c r="J1043" s="15">
        <f>VLOOKUP(LEFT(B1043,5),[1]Percents!$C:$M,3,FALSE)</f>
        <v>0.91395000000000004</v>
      </c>
      <c r="K1043" s="13">
        <f t="shared" si="16"/>
        <v>110881.28225250001</v>
      </c>
      <c r="L1043" s="36"/>
    </row>
    <row r="1044" spans="1:12" s="40" customFormat="1" ht="14.25" customHeight="1" x14ac:dyDescent="0.25">
      <c r="A1044" s="38" t="s">
        <v>213</v>
      </c>
      <c r="B1044" s="38" t="s">
        <v>233</v>
      </c>
      <c r="C1044" s="38" t="s">
        <v>7008</v>
      </c>
      <c r="D1044" s="38" t="s">
        <v>7009</v>
      </c>
      <c r="E1044" s="38" t="s">
        <v>7010</v>
      </c>
      <c r="F1044" s="38" t="s">
        <v>7011</v>
      </c>
      <c r="G1044" s="38" t="s">
        <v>5106</v>
      </c>
      <c r="H1044" s="38" t="s">
        <v>2665</v>
      </c>
      <c r="I1044" s="39">
        <v>141504.04</v>
      </c>
      <c r="J1044" s="15">
        <f>VLOOKUP(LEFT(B1044,5),[1]Percents!$C:$M,3,FALSE)</f>
        <v>0.70594999999999997</v>
      </c>
      <c r="K1044" s="13">
        <f t="shared" si="16"/>
        <v>99894.777038</v>
      </c>
      <c r="L1044" s="36"/>
    </row>
    <row r="1045" spans="1:12" s="40" customFormat="1" ht="14.25" customHeight="1" x14ac:dyDescent="0.25">
      <c r="A1045" s="38" t="s">
        <v>213</v>
      </c>
      <c r="B1045" s="38" t="s">
        <v>1615</v>
      </c>
      <c r="C1045" s="38" t="s">
        <v>5844</v>
      </c>
      <c r="D1045" s="38" t="s">
        <v>5845</v>
      </c>
      <c r="E1045" s="38" t="s">
        <v>771</v>
      </c>
      <c r="F1045" s="38" t="s">
        <v>5846</v>
      </c>
      <c r="G1045" s="38" t="s">
        <v>5782</v>
      </c>
      <c r="H1045" s="38" t="s">
        <v>2665</v>
      </c>
      <c r="I1045" s="39">
        <v>159645.44</v>
      </c>
      <c r="J1045" s="15">
        <f>VLOOKUP(LEFT(B1045,5),[1]Percents!$C:$M,3,FALSE)</f>
        <v>0.70594999999999997</v>
      </c>
      <c r="K1045" s="13">
        <f t="shared" si="16"/>
        <v>112701.698368</v>
      </c>
      <c r="L1045" s="36"/>
    </row>
    <row r="1046" spans="1:12" s="40" customFormat="1" ht="14.25" customHeight="1" x14ac:dyDescent="0.25">
      <c r="A1046" s="38" t="s">
        <v>213</v>
      </c>
      <c r="B1046" s="38" t="s">
        <v>1615</v>
      </c>
      <c r="C1046" s="38" t="s">
        <v>8111</v>
      </c>
      <c r="D1046" s="38" t="s">
        <v>8112</v>
      </c>
      <c r="E1046" s="38" t="s">
        <v>771</v>
      </c>
      <c r="F1046" s="38" t="s">
        <v>5846</v>
      </c>
      <c r="G1046" s="38" t="s">
        <v>7869</v>
      </c>
      <c r="H1046" s="38" t="s">
        <v>2665</v>
      </c>
      <c r="I1046" s="39">
        <v>133727.87</v>
      </c>
      <c r="J1046" s="15">
        <f>VLOOKUP(LEFT(B1046,5),[1]Percents!$C:$M,3,FALSE)</f>
        <v>0.70594999999999997</v>
      </c>
      <c r="K1046" s="13">
        <f t="shared" si="16"/>
        <v>94405.189826499991</v>
      </c>
      <c r="L1046" s="36"/>
    </row>
    <row r="1047" spans="1:12" s="40" customFormat="1" ht="14.25" customHeight="1" x14ac:dyDescent="0.25">
      <c r="A1047" s="38" t="s">
        <v>243</v>
      </c>
      <c r="B1047" s="38" t="s">
        <v>314</v>
      </c>
      <c r="C1047" s="38" t="s">
        <v>5847</v>
      </c>
      <c r="D1047" s="38" t="s">
        <v>5848</v>
      </c>
      <c r="E1047" s="38" t="s">
        <v>315</v>
      </c>
      <c r="F1047" s="38" t="s">
        <v>5849</v>
      </c>
      <c r="G1047" s="38" t="s">
        <v>5420</v>
      </c>
      <c r="H1047" s="38" t="s">
        <v>2665</v>
      </c>
      <c r="I1047" s="39">
        <v>58860.06</v>
      </c>
      <c r="J1047" s="15">
        <f>VLOOKUP(LEFT(B1047,5),[1]Percents!$C:$M,3,FALSE)</f>
        <v>0.90900000000000003</v>
      </c>
      <c r="K1047" s="13">
        <f t="shared" si="16"/>
        <v>53503.794540000003</v>
      </c>
      <c r="L1047" s="36"/>
    </row>
    <row r="1048" spans="1:12" s="40" customFormat="1" ht="14.25" customHeight="1" x14ac:dyDescent="0.25">
      <c r="A1048" s="38" t="s">
        <v>213</v>
      </c>
      <c r="B1048" s="38" t="s">
        <v>53</v>
      </c>
      <c r="C1048" s="38" t="s">
        <v>7012</v>
      </c>
      <c r="D1048" s="38" t="s">
        <v>7013</v>
      </c>
      <c r="E1048" s="38" t="s">
        <v>1612</v>
      </c>
      <c r="F1048" s="38" t="s">
        <v>7014</v>
      </c>
      <c r="G1048" s="38" t="s">
        <v>5782</v>
      </c>
      <c r="H1048" s="38" t="s">
        <v>2665</v>
      </c>
      <c r="I1048" s="39">
        <v>102959.73</v>
      </c>
      <c r="J1048" s="15">
        <f>VLOOKUP(LEFT(B1048,5),[1]Percents!$C:$M,3,FALSE)</f>
        <v>0.91395000000000004</v>
      </c>
      <c r="K1048" s="13">
        <f t="shared" si="16"/>
        <v>94100.045233500001</v>
      </c>
      <c r="L1048" s="36"/>
    </row>
    <row r="1049" spans="1:12" s="40" customFormat="1" ht="14.25" customHeight="1" x14ac:dyDescent="0.25">
      <c r="A1049" s="38" t="s">
        <v>243</v>
      </c>
      <c r="B1049" s="38" t="s">
        <v>203</v>
      </c>
      <c r="C1049" s="38" t="s">
        <v>5850</v>
      </c>
      <c r="D1049" s="38" t="s">
        <v>5851</v>
      </c>
      <c r="E1049" s="38" t="s">
        <v>3448</v>
      </c>
      <c r="F1049" s="38" t="s">
        <v>5852</v>
      </c>
      <c r="G1049" s="38" t="s">
        <v>5420</v>
      </c>
      <c r="H1049" s="38" t="s">
        <v>2665</v>
      </c>
      <c r="I1049" s="39">
        <v>94424.14</v>
      </c>
      <c r="J1049" s="15">
        <f>VLOOKUP(LEFT(B1049,5),[1]Percents!$C:$M,3,FALSE)</f>
        <v>0.90900000000000003</v>
      </c>
      <c r="K1049" s="13">
        <f t="shared" si="16"/>
        <v>85831.543260000006</v>
      </c>
      <c r="L1049" s="36"/>
    </row>
    <row r="1050" spans="1:12" s="40" customFormat="1" ht="14.25" customHeight="1" x14ac:dyDescent="0.25">
      <c r="A1050" s="38" t="s">
        <v>213</v>
      </c>
      <c r="B1050" s="38" t="s">
        <v>495</v>
      </c>
      <c r="C1050" s="38" t="s">
        <v>5853</v>
      </c>
      <c r="D1050" s="38" t="s">
        <v>5854</v>
      </c>
      <c r="E1050" s="38" t="s">
        <v>5855</v>
      </c>
      <c r="F1050" s="38" t="s">
        <v>5856</v>
      </c>
      <c r="G1050" s="38" t="s">
        <v>5857</v>
      </c>
      <c r="H1050" s="38" t="s">
        <v>2665</v>
      </c>
      <c r="I1050" s="39">
        <v>63754.9</v>
      </c>
      <c r="J1050" s="15">
        <f>VLOOKUP(LEFT(B1050,5),[1]Percents!$C:$M,3,FALSE)</f>
        <v>0.91395000000000004</v>
      </c>
      <c r="K1050" s="13">
        <f t="shared" si="16"/>
        <v>58268.790855000007</v>
      </c>
      <c r="L1050" s="36"/>
    </row>
    <row r="1051" spans="1:12" s="40" customFormat="1" ht="14.25" customHeight="1" x14ac:dyDescent="0.25">
      <c r="A1051" s="38" t="s">
        <v>213</v>
      </c>
      <c r="B1051" s="38" t="s">
        <v>195</v>
      </c>
      <c r="C1051" s="38" t="s">
        <v>5858</v>
      </c>
      <c r="D1051" s="38" t="s">
        <v>5859</v>
      </c>
      <c r="E1051" s="38" t="s">
        <v>737</v>
      </c>
      <c r="F1051" s="38" t="s">
        <v>5860</v>
      </c>
      <c r="G1051" s="38" t="s">
        <v>5782</v>
      </c>
      <c r="H1051" s="38" t="s">
        <v>2665</v>
      </c>
      <c r="I1051" s="39">
        <v>154047.26</v>
      </c>
      <c r="J1051" s="15">
        <f>VLOOKUP(LEFT(B1051,5),[1]Percents!$C:$M,3,FALSE)</f>
        <v>0.91395000000000004</v>
      </c>
      <c r="K1051" s="13">
        <f t="shared" si="16"/>
        <v>140791.493277</v>
      </c>
      <c r="L1051" s="36"/>
    </row>
    <row r="1052" spans="1:12" s="40" customFormat="1" ht="14.25" customHeight="1" x14ac:dyDescent="0.25">
      <c r="A1052" s="38" t="s">
        <v>141</v>
      </c>
      <c r="B1052" s="38" t="s">
        <v>111</v>
      </c>
      <c r="C1052" s="38" t="s">
        <v>5861</v>
      </c>
      <c r="D1052" s="38" t="s">
        <v>5862</v>
      </c>
      <c r="E1052" s="38" t="s">
        <v>1125</v>
      </c>
      <c r="F1052" s="38" t="s">
        <v>5863</v>
      </c>
      <c r="G1052" s="38" t="s">
        <v>5782</v>
      </c>
      <c r="H1052" s="38" t="s">
        <v>2665</v>
      </c>
      <c r="I1052" s="39">
        <v>102771.75</v>
      </c>
      <c r="J1052" s="15">
        <f>VLOOKUP(LEFT(B1052,5),[1]Percents!$C:$M,3,FALSE)</f>
        <v>0.1905</v>
      </c>
      <c r="K1052" s="13">
        <f t="shared" si="16"/>
        <v>19578.018375</v>
      </c>
      <c r="L1052" s="36"/>
    </row>
    <row r="1053" spans="1:12" s="40" customFormat="1" ht="14.25" customHeight="1" x14ac:dyDescent="0.25">
      <c r="A1053" s="38" t="s">
        <v>213</v>
      </c>
      <c r="B1053" s="38" t="s">
        <v>3198</v>
      </c>
      <c r="C1053" s="38" t="s">
        <v>6352</v>
      </c>
      <c r="D1053" s="38" t="s">
        <v>6353</v>
      </c>
      <c r="E1053" s="38" t="s">
        <v>4437</v>
      </c>
      <c r="F1053" s="38" t="s">
        <v>6354</v>
      </c>
      <c r="G1053" s="38" t="s">
        <v>5782</v>
      </c>
      <c r="H1053" s="38" t="s">
        <v>2665</v>
      </c>
      <c r="I1053" s="39">
        <v>48362.78</v>
      </c>
      <c r="J1053" s="15">
        <f>VLOOKUP(LEFT(B1053,5),[1]Percents!$C:$M,3,FALSE)</f>
        <v>0.70594999999999997</v>
      </c>
      <c r="K1053" s="13">
        <f t="shared" si="16"/>
        <v>34141.704540999999</v>
      </c>
      <c r="L1053" s="36"/>
    </row>
    <row r="1054" spans="1:12" s="40" customFormat="1" ht="14.25" customHeight="1" x14ac:dyDescent="0.25">
      <c r="A1054" s="38" t="s">
        <v>213</v>
      </c>
      <c r="B1054" s="38" t="s">
        <v>285</v>
      </c>
      <c r="C1054" s="38" t="s">
        <v>6538</v>
      </c>
      <c r="D1054" s="38" t="s">
        <v>6539</v>
      </c>
      <c r="E1054" s="38" t="s">
        <v>1321</v>
      </c>
      <c r="F1054" s="38" t="s">
        <v>6354</v>
      </c>
      <c r="G1054" s="38" t="s">
        <v>5782</v>
      </c>
      <c r="H1054" s="38" t="s">
        <v>2665</v>
      </c>
      <c r="I1054" s="39">
        <v>48014.66</v>
      </c>
      <c r="J1054" s="15">
        <f>VLOOKUP(LEFT(B1054,5),[1]Percents!$C:$M,3,FALSE)</f>
        <v>0.91395000000000004</v>
      </c>
      <c r="K1054" s="13">
        <f t="shared" ref="K1054:K1117" si="17">+J1054*I1054</f>
        <v>43882.998507000004</v>
      </c>
      <c r="L1054" s="36"/>
    </row>
    <row r="1055" spans="1:12" s="40" customFormat="1" ht="14.25" customHeight="1" x14ac:dyDescent="0.25">
      <c r="A1055" s="38" t="s">
        <v>213</v>
      </c>
      <c r="B1055" s="38" t="s">
        <v>211</v>
      </c>
      <c r="C1055" s="38" t="s">
        <v>5864</v>
      </c>
      <c r="D1055" s="38" t="s">
        <v>5865</v>
      </c>
      <c r="E1055" s="38" t="s">
        <v>2698</v>
      </c>
      <c r="F1055" s="38" t="s">
        <v>5866</v>
      </c>
      <c r="G1055" s="38" t="s">
        <v>5782</v>
      </c>
      <c r="H1055" s="38" t="s">
        <v>2665</v>
      </c>
      <c r="I1055" s="39">
        <v>69847.959999999992</v>
      </c>
      <c r="J1055" s="15">
        <f>VLOOKUP(LEFT(B1055,5),[1]Percents!$C:$M,3,FALSE)</f>
        <v>0.91395000000000004</v>
      </c>
      <c r="K1055" s="13">
        <f t="shared" si="17"/>
        <v>63837.543041999998</v>
      </c>
      <c r="L1055" s="36"/>
    </row>
    <row r="1056" spans="1:12" s="40" customFormat="1" ht="14.25" customHeight="1" x14ac:dyDescent="0.25">
      <c r="A1056" s="38" t="s">
        <v>243</v>
      </c>
      <c r="B1056" s="38" t="s">
        <v>314</v>
      </c>
      <c r="C1056" s="38" t="s">
        <v>6106</v>
      </c>
      <c r="D1056" s="38" t="s">
        <v>6107</v>
      </c>
      <c r="E1056" s="38" t="s">
        <v>2702</v>
      </c>
      <c r="F1056" s="38" t="s">
        <v>6108</v>
      </c>
      <c r="G1056" s="38" t="s">
        <v>6059</v>
      </c>
      <c r="H1056" s="38" t="s">
        <v>2665</v>
      </c>
      <c r="I1056" s="39">
        <v>108815.81</v>
      </c>
      <c r="J1056" s="15">
        <f>VLOOKUP(LEFT(B1056,5),[1]Percents!$C:$M,3,FALSE)</f>
        <v>0.90900000000000003</v>
      </c>
      <c r="K1056" s="13">
        <f t="shared" si="17"/>
        <v>98913.571290000007</v>
      </c>
      <c r="L1056" s="36"/>
    </row>
    <row r="1057" spans="1:12" s="40" customFormat="1" ht="14.25" customHeight="1" x14ac:dyDescent="0.25">
      <c r="A1057" s="38" t="s">
        <v>243</v>
      </c>
      <c r="B1057" s="38" t="s">
        <v>203</v>
      </c>
      <c r="C1057" s="38" t="s">
        <v>5867</v>
      </c>
      <c r="D1057" s="38" t="s">
        <v>5868</v>
      </c>
      <c r="E1057" s="38" t="s">
        <v>671</v>
      </c>
      <c r="F1057" s="38" t="s">
        <v>5869</v>
      </c>
      <c r="G1057" s="38" t="s">
        <v>5782</v>
      </c>
      <c r="H1057" s="38" t="s">
        <v>2665</v>
      </c>
      <c r="I1057" s="39">
        <v>22118.05</v>
      </c>
      <c r="J1057" s="15">
        <f>VLOOKUP(LEFT(B1057,5),[1]Percents!$C:$M,3,FALSE)</f>
        <v>0.90900000000000003</v>
      </c>
      <c r="K1057" s="13">
        <f t="shared" si="17"/>
        <v>20105.30745</v>
      </c>
      <c r="L1057" s="36"/>
    </row>
    <row r="1058" spans="1:12" s="40" customFormat="1" ht="14.25" customHeight="1" x14ac:dyDescent="0.25">
      <c r="A1058" s="38" t="s">
        <v>213</v>
      </c>
      <c r="B1058" s="38" t="s">
        <v>145</v>
      </c>
      <c r="C1058" s="38" t="s">
        <v>6540</v>
      </c>
      <c r="D1058" s="38" t="s">
        <v>6541</v>
      </c>
      <c r="E1058" s="38" t="s">
        <v>47</v>
      </c>
      <c r="F1058" s="38" t="s">
        <v>5869</v>
      </c>
      <c r="G1058" s="38" t="s">
        <v>5782</v>
      </c>
      <c r="H1058" s="38" t="s">
        <v>2665</v>
      </c>
      <c r="I1058" s="39">
        <v>34893.089999999997</v>
      </c>
      <c r="J1058" s="15">
        <f>VLOOKUP(LEFT(B1058,5),[1]Percents!$C:$M,3,FALSE)</f>
        <v>0.70594999999999997</v>
      </c>
      <c r="K1058" s="13">
        <f t="shared" si="17"/>
        <v>24632.776885499996</v>
      </c>
      <c r="L1058" s="36"/>
    </row>
    <row r="1059" spans="1:12" s="40" customFormat="1" ht="14.25" customHeight="1" x14ac:dyDescent="0.25">
      <c r="A1059" s="38" t="s">
        <v>243</v>
      </c>
      <c r="B1059" s="38" t="s">
        <v>314</v>
      </c>
      <c r="C1059" s="38" t="s">
        <v>9364</v>
      </c>
      <c r="D1059" s="38" t="s">
        <v>9365</v>
      </c>
      <c r="E1059" s="38" t="s">
        <v>315</v>
      </c>
      <c r="F1059" s="38" t="s">
        <v>5869</v>
      </c>
      <c r="G1059" s="38" t="s">
        <v>5782</v>
      </c>
      <c r="H1059" s="38" t="s">
        <v>2665</v>
      </c>
      <c r="I1059" s="39">
        <v>4778.6400000000003</v>
      </c>
      <c r="J1059" s="15">
        <f>VLOOKUP(LEFT(B1059,5),[1]Percents!$C:$M,3,FALSE)</f>
        <v>0.90900000000000003</v>
      </c>
      <c r="K1059" s="13">
        <f t="shared" si="17"/>
        <v>4343.7837600000003</v>
      </c>
      <c r="L1059" s="36"/>
    </row>
    <row r="1060" spans="1:12" s="40" customFormat="1" ht="14.25" customHeight="1" x14ac:dyDescent="0.25">
      <c r="A1060" s="38" t="s">
        <v>141</v>
      </c>
      <c r="B1060" s="38" t="s">
        <v>245</v>
      </c>
      <c r="C1060" s="38" t="s">
        <v>6355</v>
      </c>
      <c r="D1060" s="38" t="s">
        <v>6356</v>
      </c>
      <c r="E1060" s="38" t="s">
        <v>6357</v>
      </c>
      <c r="F1060" s="38" t="s">
        <v>6358</v>
      </c>
      <c r="G1060" s="38" t="s">
        <v>5427</v>
      </c>
      <c r="H1060" s="38" t="s">
        <v>2665</v>
      </c>
      <c r="I1060" s="39">
        <v>88528.66</v>
      </c>
      <c r="J1060" s="15">
        <f>VLOOKUP(LEFT(B1060,5),[1]Percents!$C:$M,3,FALSE)</f>
        <v>0.1905</v>
      </c>
      <c r="K1060" s="13">
        <f t="shared" si="17"/>
        <v>16864.709730000002</v>
      </c>
      <c r="L1060" s="36"/>
    </row>
    <row r="1061" spans="1:12" s="40" customFormat="1" ht="14.25" customHeight="1" x14ac:dyDescent="0.25">
      <c r="A1061" s="38" t="s">
        <v>243</v>
      </c>
      <c r="B1061" s="38" t="s">
        <v>118</v>
      </c>
      <c r="C1061" s="38" t="s">
        <v>6720</v>
      </c>
      <c r="D1061" s="38" t="s">
        <v>6721</v>
      </c>
      <c r="E1061" s="38" t="s">
        <v>5569</v>
      </c>
      <c r="F1061" s="38" t="s">
        <v>6358</v>
      </c>
      <c r="G1061" s="38" t="s">
        <v>5427</v>
      </c>
      <c r="H1061" s="38" t="s">
        <v>2665</v>
      </c>
      <c r="I1061" s="39">
        <v>27579.51</v>
      </c>
      <c r="J1061" s="15">
        <f>VLOOKUP(LEFT(B1061,5),[1]Percents!$C:$M,3,FALSE)</f>
        <v>0.90900000000000003</v>
      </c>
      <c r="K1061" s="13">
        <f t="shared" si="17"/>
        <v>25069.774590000001</v>
      </c>
      <c r="L1061" s="36"/>
    </row>
    <row r="1062" spans="1:12" s="40" customFormat="1" ht="14.25" customHeight="1" x14ac:dyDescent="0.25">
      <c r="A1062" s="38" t="s">
        <v>213</v>
      </c>
      <c r="B1062" s="38" t="s">
        <v>292</v>
      </c>
      <c r="C1062" s="38" t="s">
        <v>5870</v>
      </c>
      <c r="D1062" s="38" t="s">
        <v>5871</v>
      </c>
      <c r="E1062" s="38" t="s">
        <v>167</v>
      </c>
      <c r="F1062" s="38" t="s">
        <v>5872</v>
      </c>
      <c r="G1062" s="38" t="s">
        <v>5782</v>
      </c>
      <c r="H1062" s="38" t="s">
        <v>2665</v>
      </c>
      <c r="I1062" s="39">
        <v>310385.7</v>
      </c>
      <c r="J1062" s="15">
        <f>VLOOKUP(LEFT(B1062,5),[1]Percents!$C:$M,3,FALSE)</f>
        <v>0.70594999999999997</v>
      </c>
      <c r="K1062" s="13">
        <f t="shared" si="17"/>
        <v>219116.784915</v>
      </c>
      <c r="L1062" s="36"/>
    </row>
    <row r="1063" spans="1:12" s="40" customFormat="1" ht="14.25" customHeight="1" x14ac:dyDescent="0.25">
      <c r="A1063" s="38" t="s">
        <v>242</v>
      </c>
      <c r="B1063" s="38" t="s">
        <v>122</v>
      </c>
      <c r="C1063" s="38" t="s">
        <v>5873</v>
      </c>
      <c r="D1063" s="38" t="s">
        <v>5874</v>
      </c>
      <c r="E1063" s="38" t="s">
        <v>5875</v>
      </c>
      <c r="F1063" s="38" t="s">
        <v>5876</v>
      </c>
      <c r="G1063" s="38" t="s">
        <v>5106</v>
      </c>
      <c r="H1063" s="38" t="s">
        <v>2665</v>
      </c>
      <c r="I1063" s="39">
        <v>99490.3</v>
      </c>
      <c r="J1063" s="15">
        <f>VLOOKUP(LEFT(B1063,5),[1]Percents!$C:$M,3,FALSE)</f>
        <v>0.9462600000000001</v>
      </c>
      <c r="K1063" s="13">
        <f t="shared" si="17"/>
        <v>94143.691278000013</v>
      </c>
      <c r="L1063" s="36"/>
    </row>
    <row r="1064" spans="1:12" s="40" customFormat="1" ht="14.25" customHeight="1" x14ac:dyDescent="0.25">
      <c r="A1064" s="38" t="s">
        <v>213</v>
      </c>
      <c r="B1064" s="38" t="s">
        <v>154</v>
      </c>
      <c r="C1064" s="38" t="s">
        <v>5877</v>
      </c>
      <c r="D1064" s="38" t="s">
        <v>5878</v>
      </c>
      <c r="E1064" s="38" t="s">
        <v>1449</v>
      </c>
      <c r="F1064" s="38" t="s">
        <v>5879</v>
      </c>
      <c r="G1064" s="38" t="s">
        <v>5880</v>
      </c>
      <c r="H1064" s="38" t="s">
        <v>2665</v>
      </c>
      <c r="I1064" s="39">
        <v>142870.43</v>
      </c>
      <c r="J1064" s="15">
        <f>VLOOKUP(LEFT(B1064,5),[1]Percents!$C:$M,3,FALSE)</f>
        <v>0.70594999999999997</v>
      </c>
      <c r="K1064" s="13">
        <f t="shared" si="17"/>
        <v>100859.38005849998</v>
      </c>
      <c r="L1064" s="36"/>
    </row>
    <row r="1065" spans="1:12" s="40" customFormat="1" ht="14.25" customHeight="1" x14ac:dyDescent="0.25">
      <c r="A1065" s="38" t="s">
        <v>213</v>
      </c>
      <c r="B1065" s="38" t="s">
        <v>162</v>
      </c>
      <c r="C1065" s="38" t="s">
        <v>6109</v>
      </c>
      <c r="D1065" s="38" t="s">
        <v>6110</v>
      </c>
      <c r="E1065" s="38" t="s">
        <v>264</v>
      </c>
      <c r="F1065" s="38" t="s">
        <v>6111</v>
      </c>
      <c r="G1065" s="38" t="s">
        <v>6092</v>
      </c>
      <c r="H1065" s="38" t="s">
        <v>2665</v>
      </c>
      <c r="I1065" s="39">
        <v>670.56</v>
      </c>
      <c r="J1065" s="15">
        <f>VLOOKUP(LEFT(B1065,5),[1]Percents!$C:$M,3,FALSE)</f>
        <v>0.70594999999999997</v>
      </c>
      <c r="K1065" s="13">
        <f t="shared" si="17"/>
        <v>473.38183199999992</v>
      </c>
      <c r="L1065" s="36"/>
    </row>
    <row r="1066" spans="1:12" s="40" customFormat="1" ht="14.25" customHeight="1" x14ac:dyDescent="0.25">
      <c r="A1066" s="38" t="s">
        <v>213</v>
      </c>
      <c r="B1066" s="38" t="s">
        <v>162</v>
      </c>
      <c r="C1066" s="38" t="s">
        <v>7888</v>
      </c>
      <c r="D1066" s="38" t="s">
        <v>7889</v>
      </c>
      <c r="E1066" s="38" t="s">
        <v>264</v>
      </c>
      <c r="F1066" s="38" t="s">
        <v>6111</v>
      </c>
      <c r="G1066" s="38" t="s">
        <v>7869</v>
      </c>
      <c r="H1066" s="38" t="s">
        <v>2665</v>
      </c>
      <c r="I1066" s="39">
        <v>143458.49</v>
      </c>
      <c r="J1066" s="15">
        <f>VLOOKUP(LEFT(B1066,5),[1]Percents!$C:$M,3,FALSE)</f>
        <v>0.70594999999999997</v>
      </c>
      <c r="K1066" s="13">
        <f t="shared" si="17"/>
        <v>101274.52101549999</v>
      </c>
      <c r="L1066" s="36"/>
    </row>
    <row r="1067" spans="1:12" s="40" customFormat="1" ht="14.25" customHeight="1" x14ac:dyDescent="0.25">
      <c r="A1067" s="38" t="s">
        <v>213</v>
      </c>
      <c r="B1067" s="38" t="s">
        <v>3000</v>
      </c>
      <c r="C1067" s="38" t="s">
        <v>9366</v>
      </c>
      <c r="D1067" s="38" t="s">
        <v>9367</v>
      </c>
      <c r="E1067" s="38" t="s">
        <v>3767</v>
      </c>
      <c r="F1067" s="38" t="s">
        <v>5881</v>
      </c>
      <c r="G1067" s="38" t="s">
        <v>6999</v>
      </c>
      <c r="H1067" s="38" t="s">
        <v>2665</v>
      </c>
      <c r="I1067" s="41">
        <v>-1092.23</v>
      </c>
      <c r="J1067" s="15">
        <f>VLOOKUP(LEFT(B1067,5),[1]Percents!$C:$M,3,FALSE)</f>
        <v>1</v>
      </c>
      <c r="K1067" s="13">
        <f t="shared" si="17"/>
        <v>-1092.23</v>
      </c>
      <c r="L1067" s="36"/>
    </row>
    <row r="1068" spans="1:12" s="40" customFormat="1" ht="14.25" customHeight="1" x14ac:dyDescent="0.25">
      <c r="A1068" s="38" t="s">
        <v>213</v>
      </c>
      <c r="B1068" s="38" t="s">
        <v>166</v>
      </c>
      <c r="C1068" s="38" t="s">
        <v>7203</v>
      </c>
      <c r="D1068" s="38" t="s">
        <v>7204</v>
      </c>
      <c r="E1068" s="38" t="s">
        <v>604</v>
      </c>
      <c r="F1068" s="38" t="s">
        <v>5881</v>
      </c>
      <c r="G1068" s="38" t="s">
        <v>7126</v>
      </c>
      <c r="H1068" s="38" t="s">
        <v>2665</v>
      </c>
      <c r="I1068" s="39">
        <v>50344.72</v>
      </c>
      <c r="J1068" s="15">
        <f>VLOOKUP(LEFT(B1068,5),[1]Percents!$C:$M,3,FALSE)</f>
        <v>0.70594999999999997</v>
      </c>
      <c r="K1068" s="13">
        <f t="shared" si="17"/>
        <v>35540.855084000003</v>
      </c>
      <c r="L1068" s="36"/>
    </row>
    <row r="1069" spans="1:12" s="40" customFormat="1" ht="14.25" customHeight="1" x14ac:dyDescent="0.25">
      <c r="A1069" s="38" t="s">
        <v>213</v>
      </c>
      <c r="B1069" s="38" t="s">
        <v>154</v>
      </c>
      <c r="C1069" s="38" t="s">
        <v>7205</v>
      </c>
      <c r="D1069" s="38" t="s">
        <v>7206</v>
      </c>
      <c r="E1069" s="38" t="s">
        <v>905</v>
      </c>
      <c r="F1069" s="38" t="s">
        <v>5881</v>
      </c>
      <c r="G1069" s="38" t="s">
        <v>7126</v>
      </c>
      <c r="H1069" s="38" t="s">
        <v>2665</v>
      </c>
      <c r="I1069" s="39">
        <v>20617.400000000001</v>
      </c>
      <c r="J1069" s="15">
        <f>VLOOKUP(LEFT(B1069,5),[1]Percents!$C:$M,3,FALSE)</f>
        <v>0.70594999999999997</v>
      </c>
      <c r="K1069" s="13">
        <f t="shared" si="17"/>
        <v>14554.85353</v>
      </c>
      <c r="L1069" s="36"/>
    </row>
    <row r="1070" spans="1:12" s="40" customFormat="1" ht="14.25" customHeight="1" x14ac:dyDescent="0.25">
      <c r="A1070" s="38" t="s">
        <v>213</v>
      </c>
      <c r="B1070" s="38" t="s">
        <v>166</v>
      </c>
      <c r="C1070" s="38" t="s">
        <v>12107</v>
      </c>
      <c r="D1070" s="38" t="s">
        <v>12108</v>
      </c>
      <c r="E1070" s="38" t="s">
        <v>604</v>
      </c>
      <c r="F1070" s="38" t="s">
        <v>5881</v>
      </c>
      <c r="G1070" s="38" t="s">
        <v>11320</v>
      </c>
      <c r="H1070" s="38" t="s">
        <v>2665</v>
      </c>
      <c r="I1070" s="39">
        <v>14545.85</v>
      </c>
      <c r="J1070" s="15">
        <f>VLOOKUP(LEFT(B1070,5),[1]Percents!$C:$M,3,FALSE)</f>
        <v>0.70594999999999997</v>
      </c>
      <c r="K1070" s="13">
        <f t="shared" si="17"/>
        <v>10268.6428075</v>
      </c>
      <c r="L1070" s="36"/>
    </row>
    <row r="1071" spans="1:12" s="40" customFormat="1" ht="14.25" customHeight="1" x14ac:dyDescent="0.25">
      <c r="A1071" s="38" t="s">
        <v>213</v>
      </c>
      <c r="B1071" s="38" t="s">
        <v>154</v>
      </c>
      <c r="C1071" s="38" t="s">
        <v>12109</v>
      </c>
      <c r="D1071" s="38" t="s">
        <v>12110</v>
      </c>
      <c r="E1071" s="38" t="s">
        <v>905</v>
      </c>
      <c r="F1071" s="38" t="s">
        <v>5881</v>
      </c>
      <c r="G1071" s="38" t="s">
        <v>11320</v>
      </c>
      <c r="H1071" s="38" t="s">
        <v>2665</v>
      </c>
      <c r="I1071" s="39">
        <v>184.5</v>
      </c>
      <c r="J1071" s="15">
        <f>VLOOKUP(LEFT(B1071,5),[1]Percents!$C:$M,3,FALSE)</f>
        <v>0.70594999999999997</v>
      </c>
      <c r="K1071" s="13">
        <f t="shared" si="17"/>
        <v>130.24777499999999</v>
      </c>
      <c r="L1071" s="36"/>
    </row>
    <row r="1072" spans="1:12" s="40" customFormat="1" ht="14.25" customHeight="1" x14ac:dyDescent="0.25">
      <c r="A1072" s="38" t="s">
        <v>213</v>
      </c>
      <c r="B1072" s="38" t="s">
        <v>94</v>
      </c>
      <c r="C1072" s="38" t="s">
        <v>6359</v>
      </c>
      <c r="D1072" s="38" t="s">
        <v>6360</v>
      </c>
      <c r="E1072" s="38" t="s">
        <v>3036</v>
      </c>
      <c r="F1072" s="38" t="s">
        <v>6361</v>
      </c>
      <c r="G1072" s="38" t="s">
        <v>5932</v>
      </c>
      <c r="H1072" s="38" t="s">
        <v>2665</v>
      </c>
      <c r="I1072" s="39">
        <v>38788.480000000003</v>
      </c>
      <c r="J1072" s="15">
        <f>VLOOKUP(LEFT(B1072,5),[1]Percents!$C:$M,3,FALSE)</f>
        <v>0.91395000000000004</v>
      </c>
      <c r="K1072" s="13">
        <f t="shared" si="17"/>
        <v>35450.731296000005</v>
      </c>
      <c r="L1072" s="36"/>
    </row>
    <row r="1073" spans="1:12" s="40" customFormat="1" ht="14.25" customHeight="1" x14ac:dyDescent="0.25">
      <c r="A1073" s="38" t="s">
        <v>213</v>
      </c>
      <c r="B1073" s="38" t="s">
        <v>21</v>
      </c>
      <c r="C1073" s="38" t="s">
        <v>5882</v>
      </c>
      <c r="D1073" s="38" t="s">
        <v>5883</v>
      </c>
      <c r="E1073" s="38" t="s">
        <v>373</v>
      </c>
      <c r="F1073" s="38" t="s">
        <v>5884</v>
      </c>
      <c r="G1073" s="38" t="s">
        <v>5885</v>
      </c>
      <c r="H1073" s="38" t="s">
        <v>2665</v>
      </c>
      <c r="I1073" s="39">
        <v>9723.9500000000007</v>
      </c>
      <c r="J1073" s="15">
        <f>VLOOKUP(LEFT(B1073,5),[1]Percents!$C:$M,3,FALSE)</f>
        <v>0.70594999999999997</v>
      </c>
      <c r="K1073" s="13">
        <f t="shared" si="17"/>
        <v>6864.6225025000003</v>
      </c>
      <c r="L1073" s="36"/>
    </row>
    <row r="1074" spans="1:12" s="40" customFormat="1" ht="14.25" customHeight="1" x14ac:dyDescent="0.25">
      <c r="A1074" s="38" t="s">
        <v>213</v>
      </c>
      <c r="B1074" s="38" t="s">
        <v>21</v>
      </c>
      <c r="C1074" s="38" t="s">
        <v>8113</v>
      </c>
      <c r="D1074" s="38" t="s">
        <v>8114</v>
      </c>
      <c r="E1074" s="38" t="s">
        <v>6755</v>
      </c>
      <c r="F1074" s="38" t="s">
        <v>5884</v>
      </c>
      <c r="G1074" s="38" t="s">
        <v>8076</v>
      </c>
      <c r="H1074" s="38" t="s">
        <v>2665</v>
      </c>
      <c r="I1074" s="39">
        <v>157062.92000000001</v>
      </c>
      <c r="J1074" s="15">
        <f>VLOOKUP(LEFT(B1074,5),[1]Percents!$C:$M,3,FALSE)</f>
        <v>0.70594999999999997</v>
      </c>
      <c r="K1074" s="13">
        <f t="shared" si="17"/>
        <v>110878.56837400001</v>
      </c>
      <c r="L1074" s="36"/>
    </row>
    <row r="1075" spans="1:12" s="40" customFormat="1" ht="14.25" customHeight="1" x14ac:dyDescent="0.25">
      <c r="A1075" s="38" t="s">
        <v>141</v>
      </c>
      <c r="B1075" s="38" t="s">
        <v>111</v>
      </c>
      <c r="C1075" s="38" t="s">
        <v>5886</v>
      </c>
      <c r="D1075" s="38" t="s">
        <v>5887</v>
      </c>
      <c r="E1075" s="38" t="s">
        <v>5888</v>
      </c>
      <c r="F1075" s="38" t="s">
        <v>5889</v>
      </c>
      <c r="G1075" s="38" t="s">
        <v>5890</v>
      </c>
      <c r="H1075" s="38" t="s">
        <v>2665</v>
      </c>
      <c r="I1075" s="39">
        <v>65689.25</v>
      </c>
      <c r="J1075" s="15">
        <f>VLOOKUP(LEFT(B1075,5),[1]Percents!$C:$M,3,FALSE)</f>
        <v>0.1905</v>
      </c>
      <c r="K1075" s="13">
        <f t="shared" si="17"/>
        <v>12513.802125</v>
      </c>
      <c r="L1075" s="36"/>
    </row>
    <row r="1076" spans="1:12" s="40" customFormat="1" ht="14.25" customHeight="1" x14ac:dyDescent="0.25">
      <c r="A1076" s="38" t="s">
        <v>213</v>
      </c>
      <c r="B1076" s="38" t="s">
        <v>148</v>
      </c>
      <c r="C1076" s="38" t="s">
        <v>6112</v>
      </c>
      <c r="D1076" s="38" t="s">
        <v>6113</v>
      </c>
      <c r="E1076" s="38" t="s">
        <v>6114</v>
      </c>
      <c r="F1076" s="38" t="s">
        <v>6115</v>
      </c>
      <c r="G1076" s="38" t="s">
        <v>6116</v>
      </c>
      <c r="H1076" s="38" t="s">
        <v>2665</v>
      </c>
      <c r="I1076" s="39">
        <v>112573.94</v>
      </c>
      <c r="J1076" s="15">
        <f>VLOOKUP(LEFT(B1076,5),[1]Percents!$C:$M,3,FALSE)</f>
        <v>0.70594999999999997</v>
      </c>
      <c r="K1076" s="13">
        <f t="shared" si="17"/>
        <v>79471.572942999992</v>
      </c>
      <c r="L1076" s="36"/>
    </row>
    <row r="1077" spans="1:12" s="40" customFormat="1" ht="14.25" customHeight="1" x14ac:dyDescent="0.25">
      <c r="A1077" s="38" t="s">
        <v>213</v>
      </c>
      <c r="B1077" s="38" t="s">
        <v>154</v>
      </c>
      <c r="C1077" s="38" t="s">
        <v>6117</v>
      </c>
      <c r="D1077" s="38" t="s">
        <v>6118</v>
      </c>
      <c r="E1077" s="38" t="s">
        <v>6119</v>
      </c>
      <c r="F1077" s="38" t="s">
        <v>6120</v>
      </c>
      <c r="G1077" s="38" t="s">
        <v>6121</v>
      </c>
      <c r="H1077" s="38" t="s">
        <v>2665</v>
      </c>
      <c r="I1077" s="39">
        <v>92909.47</v>
      </c>
      <c r="J1077" s="15">
        <f>VLOOKUP(LEFT(B1077,5),[1]Percents!$C:$M,3,FALSE)</f>
        <v>0.70594999999999997</v>
      </c>
      <c r="K1077" s="13">
        <f t="shared" si="17"/>
        <v>65589.440346499992</v>
      </c>
      <c r="L1077" s="36"/>
    </row>
    <row r="1078" spans="1:12" s="40" customFormat="1" ht="14.25" customHeight="1" x14ac:dyDescent="0.25">
      <c r="A1078" s="38" t="s">
        <v>141</v>
      </c>
      <c r="B1078" s="38" t="s">
        <v>43</v>
      </c>
      <c r="C1078" s="38" t="s">
        <v>6122</v>
      </c>
      <c r="D1078" s="38" t="s">
        <v>6123</v>
      </c>
      <c r="E1078" s="38" t="s">
        <v>3930</v>
      </c>
      <c r="F1078" s="38" t="s">
        <v>6124</v>
      </c>
      <c r="G1078" s="38" t="s">
        <v>6125</v>
      </c>
      <c r="H1078" s="38" t="s">
        <v>2665</v>
      </c>
      <c r="I1078" s="39">
        <v>7905.91</v>
      </c>
      <c r="J1078" s="15">
        <f>VLOOKUP(LEFT(B1078,5),[1]Percents!$C:$M,3,FALSE)</f>
        <v>0.1905</v>
      </c>
      <c r="K1078" s="13">
        <f t="shared" si="17"/>
        <v>1506.075855</v>
      </c>
      <c r="L1078" s="36"/>
    </row>
    <row r="1079" spans="1:12" s="40" customFormat="1" ht="14.25" customHeight="1" x14ac:dyDescent="0.25">
      <c r="A1079" s="38" t="s">
        <v>3964</v>
      </c>
      <c r="B1079" s="38" t="s">
        <v>3965</v>
      </c>
      <c r="C1079" s="38" t="s">
        <v>8619</v>
      </c>
      <c r="D1079" s="38" t="s">
        <v>8620</v>
      </c>
      <c r="E1079" s="38" t="s">
        <v>8621</v>
      </c>
      <c r="F1079" s="38" t="s">
        <v>6124</v>
      </c>
      <c r="G1079" s="38" t="s">
        <v>6125</v>
      </c>
      <c r="H1079" s="38" t="s">
        <v>2665</v>
      </c>
      <c r="I1079" s="39">
        <v>1362.13</v>
      </c>
      <c r="J1079" s="15">
        <f>VLOOKUP(LEFT(B1079,5),[1]Percents!$C:$M,3,FALSE)</f>
        <v>0</v>
      </c>
      <c r="K1079" s="13">
        <f t="shared" si="17"/>
        <v>0</v>
      </c>
      <c r="L1079" s="36"/>
    </row>
    <row r="1080" spans="1:12" s="40" customFormat="1" ht="14.25" customHeight="1" x14ac:dyDescent="0.25">
      <c r="A1080" s="38" t="s">
        <v>213</v>
      </c>
      <c r="B1080" s="38" t="s">
        <v>21</v>
      </c>
      <c r="C1080" s="38" t="s">
        <v>6126</v>
      </c>
      <c r="D1080" s="38" t="s">
        <v>6127</v>
      </c>
      <c r="E1080" s="38" t="s">
        <v>35</v>
      </c>
      <c r="F1080" s="38" t="s">
        <v>6128</v>
      </c>
      <c r="G1080" s="38" t="s">
        <v>6129</v>
      </c>
      <c r="H1080" s="38" t="s">
        <v>2665</v>
      </c>
      <c r="I1080" s="39">
        <v>202063.72</v>
      </c>
      <c r="J1080" s="15">
        <f>VLOOKUP(LEFT(B1080,5),[1]Percents!$C:$M,3,FALSE)</f>
        <v>0.70594999999999997</v>
      </c>
      <c r="K1080" s="13">
        <f t="shared" si="17"/>
        <v>142646.883134</v>
      </c>
      <c r="L1080" s="36"/>
    </row>
    <row r="1081" spans="1:12" s="40" customFormat="1" ht="14.25" customHeight="1" x14ac:dyDescent="0.25">
      <c r="A1081" s="38" t="s">
        <v>213</v>
      </c>
      <c r="B1081" s="38" t="s">
        <v>21</v>
      </c>
      <c r="C1081" s="38" t="s">
        <v>6362</v>
      </c>
      <c r="D1081" s="38" t="s">
        <v>6363</v>
      </c>
      <c r="E1081" s="38" t="s">
        <v>2906</v>
      </c>
      <c r="F1081" s="38" t="s">
        <v>6364</v>
      </c>
      <c r="G1081" s="38" t="s">
        <v>6092</v>
      </c>
      <c r="H1081" s="38" t="s">
        <v>2665</v>
      </c>
      <c r="I1081" s="39">
        <v>7144.53</v>
      </c>
      <c r="J1081" s="15">
        <f>VLOOKUP(LEFT(B1081,5),[1]Percents!$C:$M,3,FALSE)</f>
        <v>0.70594999999999997</v>
      </c>
      <c r="K1081" s="13">
        <f t="shared" si="17"/>
        <v>5043.6809534999993</v>
      </c>
      <c r="L1081" s="36"/>
    </row>
    <row r="1082" spans="1:12" s="40" customFormat="1" ht="14.25" customHeight="1" x14ac:dyDescent="0.25">
      <c r="A1082" s="38" t="s">
        <v>213</v>
      </c>
      <c r="B1082" s="38" t="s">
        <v>21</v>
      </c>
      <c r="C1082" s="38" t="s">
        <v>9919</v>
      </c>
      <c r="D1082" s="38" t="s">
        <v>9920</v>
      </c>
      <c r="E1082" s="38" t="s">
        <v>2906</v>
      </c>
      <c r="F1082" s="38" t="s">
        <v>6364</v>
      </c>
      <c r="G1082" s="38" t="s">
        <v>9905</v>
      </c>
      <c r="H1082" s="38" t="s">
        <v>2665</v>
      </c>
      <c r="I1082" s="39">
        <v>31706.17</v>
      </c>
      <c r="J1082" s="15">
        <f>VLOOKUP(LEFT(B1082,5),[1]Percents!$C:$M,3,FALSE)</f>
        <v>0.70594999999999997</v>
      </c>
      <c r="K1082" s="13">
        <f t="shared" si="17"/>
        <v>22382.970711499998</v>
      </c>
      <c r="L1082" s="36"/>
    </row>
    <row r="1083" spans="1:12" s="40" customFormat="1" ht="14.25" customHeight="1" x14ac:dyDescent="0.25">
      <c r="A1083" s="38" t="s">
        <v>213</v>
      </c>
      <c r="B1083" s="38" t="s">
        <v>656</v>
      </c>
      <c r="C1083" s="38" t="s">
        <v>6365</v>
      </c>
      <c r="D1083" s="38" t="s">
        <v>6366</v>
      </c>
      <c r="E1083" s="38" t="s">
        <v>9</v>
      </c>
      <c r="F1083" s="38" t="s">
        <v>6367</v>
      </c>
      <c r="G1083" s="38" t="s">
        <v>6086</v>
      </c>
      <c r="H1083" s="38" t="s">
        <v>2665</v>
      </c>
      <c r="I1083" s="39">
        <v>8033.93</v>
      </c>
      <c r="J1083" s="15">
        <f>VLOOKUP(LEFT(B1083,5),[1]Percents!$C:$M,3,FALSE)</f>
        <v>0.70594999999999997</v>
      </c>
      <c r="K1083" s="13">
        <f t="shared" si="17"/>
        <v>5671.5528834999996</v>
      </c>
      <c r="L1083" s="36"/>
    </row>
    <row r="1084" spans="1:12" s="40" customFormat="1" ht="14.25" customHeight="1" x14ac:dyDescent="0.25">
      <c r="A1084" s="38" t="s">
        <v>213</v>
      </c>
      <c r="B1084" s="38" t="s">
        <v>656</v>
      </c>
      <c r="C1084" s="38" t="s">
        <v>8622</v>
      </c>
      <c r="D1084" s="38" t="s">
        <v>8623</v>
      </c>
      <c r="E1084" s="38" t="s">
        <v>9</v>
      </c>
      <c r="F1084" s="38" t="s">
        <v>6367</v>
      </c>
      <c r="G1084" s="38" t="s">
        <v>8076</v>
      </c>
      <c r="H1084" s="38" t="s">
        <v>2665</v>
      </c>
      <c r="I1084" s="39">
        <v>144023.07</v>
      </c>
      <c r="J1084" s="15">
        <f>VLOOKUP(LEFT(B1084,5),[1]Percents!$C:$M,3,FALSE)</f>
        <v>0.70594999999999997</v>
      </c>
      <c r="K1084" s="13">
        <f t="shared" si="17"/>
        <v>101673.0862665</v>
      </c>
      <c r="L1084" s="36"/>
    </row>
    <row r="1085" spans="1:12" s="40" customFormat="1" ht="14.25" customHeight="1" x14ac:dyDescent="0.25">
      <c r="A1085" s="38" t="s">
        <v>213</v>
      </c>
      <c r="B1085" s="38" t="s">
        <v>495</v>
      </c>
      <c r="C1085" s="38" t="s">
        <v>6368</v>
      </c>
      <c r="D1085" s="38" t="s">
        <v>6369</v>
      </c>
      <c r="E1085" s="38" t="s">
        <v>5855</v>
      </c>
      <c r="F1085" s="38" t="s">
        <v>6370</v>
      </c>
      <c r="G1085" s="38" t="s">
        <v>3744</v>
      </c>
      <c r="H1085" s="38" t="s">
        <v>2665</v>
      </c>
      <c r="I1085" s="41">
        <v>-6055.15</v>
      </c>
      <c r="J1085" s="15">
        <f>VLOOKUP(LEFT(B1085,5),[1]Percents!$C:$M,3,FALSE)</f>
        <v>0.91395000000000004</v>
      </c>
      <c r="K1085" s="13">
        <f t="shared" si="17"/>
        <v>-5534.1043424999998</v>
      </c>
      <c r="L1085" s="36"/>
    </row>
    <row r="1086" spans="1:12" s="40" customFormat="1" ht="14.25" customHeight="1" x14ac:dyDescent="0.25">
      <c r="A1086" s="38" t="s">
        <v>213</v>
      </c>
      <c r="B1086" s="38" t="s">
        <v>310</v>
      </c>
      <c r="C1086" s="38" t="s">
        <v>6542</v>
      </c>
      <c r="D1086" s="38" t="s">
        <v>6543</v>
      </c>
      <c r="E1086" s="38" t="s">
        <v>5488</v>
      </c>
      <c r="F1086" s="38" t="s">
        <v>6544</v>
      </c>
      <c r="G1086" s="38" t="s">
        <v>6545</v>
      </c>
      <c r="H1086" s="38" t="s">
        <v>2665</v>
      </c>
      <c r="I1086" s="39">
        <v>80860.7</v>
      </c>
      <c r="J1086" s="15">
        <f>VLOOKUP(LEFT(B1086,5),[1]Percents!$C:$M,3,FALSE)</f>
        <v>0.91395000000000004</v>
      </c>
      <c r="K1086" s="13">
        <f t="shared" si="17"/>
        <v>73902.636765000003</v>
      </c>
      <c r="L1086" s="36"/>
    </row>
    <row r="1087" spans="1:12" s="40" customFormat="1" ht="14.25" customHeight="1" x14ac:dyDescent="0.25">
      <c r="A1087" s="38" t="s">
        <v>213</v>
      </c>
      <c r="B1087" s="38" t="s">
        <v>145</v>
      </c>
      <c r="C1087" s="38" t="s">
        <v>6546</v>
      </c>
      <c r="D1087" s="38" t="s">
        <v>6547</v>
      </c>
      <c r="E1087" s="38" t="s">
        <v>4616</v>
      </c>
      <c r="F1087" s="38" t="s">
        <v>6548</v>
      </c>
      <c r="G1087" s="38" t="s">
        <v>6549</v>
      </c>
      <c r="H1087" s="38" t="s">
        <v>2665</v>
      </c>
      <c r="I1087" s="39">
        <v>13459</v>
      </c>
      <c r="J1087" s="15">
        <f>VLOOKUP(LEFT(B1087,5),[1]Percents!$C:$M,3,FALSE)</f>
        <v>0.70594999999999997</v>
      </c>
      <c r="K1087" s="13">
        <f t="shared" si="17"/>
        <v>9501.38105</v>
      </c>
      <c r="L1087" s="36"/>
    </row>
    <row r="1088" spans="1:12" s="40" customFormat="1" ht="14.25" customHeight="1" x14ac:dyDescent="0.25">
      <c r="A1088" s="38" t="s">
        <v>213</v>
      </c>
      <c r="B1088" s="38" t="s">
        <v>61</v>
      </c>
      <c r="C1088" s="38" t="s">
        <v>6550</v>
      </c>
      <c r="D1088" s="38" t="s">
        <v>6551</v>
      </c>
      <c r="E1088" s="38" t="s">
        <v>249</v>
      </c>
      <c r="F1088" s="38" t="s">
        <v>6552</v>
      </c>
      <c r="G1088" s="38" t="s">
        <v>6549</v>
      </c>
      <c r="H1088" s="38" t="s">
        <v>2665</v>
      </c>
      <c r="I1088" s="39">
        <v>66812.55</v>
      </c>
      <c r="J1088" s="15">
        <f>VLOOKUP(LEFT(B1088,5),[1]Percents!$C:$M,3,FALSE)</f>
        <v>0.91395000000000004</v>
      </c>
      <c r="K1088" s="13">
        <f t="shared" si="17"/>
        <v>61063.330072500008</v>
      </c>
      <c r="L1088" s="36"/>
    </row>
    <row r="1089" spans="1:12" s="40" customFormat="1" ht="14.25" customHeight="1" x14ac:dyDescent="0.25">
      <c r="A1089" s="38" t="s">
        <v>213</v>
      </c>
      <c r="B1089" s="38" t="s">
        <v>21</v>
      </c>
      <c r="C1089" s="38" t="s">
        <v>6722</v>
      </c>
      <c r="D1089" s="38" t="s">
        <v>6723</v>
      </c>
      <c r="E1089" s="38" t="s">
        <v>6703</v>
      </c>
      <c r="F1089" s="38" t="s">
        <v>6724</v>
      </c>
      <c r="G1089" s="38" t="s">
        <v>6725</v>
      </c>
      <c r="H1089" s="38" t="s">
        <v>2665</v>
      </c>
      <c r="I1089" s="39">
        <v>59922.48</v>
      </c>
      <c r="J1089" s="15">
        <f>VLOOKUP(LEFT(B1089,5),[1]Percents!$C:$M,3,FALSE)</f>
        <v>0.70594999999999997</v>
      </c>
      <c r="K1089" s="13">
        <f t="shared" si="17"/>
        <v>42302.274755999999</v>
      </c>
      <c r="L1089" s="36"/>
    </row>
    <row r="1090" spans="1:12" s="40" customFormat="1" ht="14.25" customHeight="1" x14ac:dyDescent="0.25">
      <c r="A1090" s="38" t="s">
        <v>213</v>
      </c>
      <c r="B1090" s="38" t="s">
        <v>258</v>
      </c>
      <c r="C1090" s="38" t="s">
        <v>6553</v>
      </c>
      <c r="D1090" s="38" t="s">
        <v>6554</v>
      </c>
      <c r="E1090" s="38" t="s">
        <v>6726</v>
      </c>
      <c r="F1090" s="38" t="s">
        <v>6555</v>
      </c>
      <c r="G1090" s="38" t="s">
        <v>5427</v>
      </c>
      <c r="H1090" s="38" t="s">
        <v>2665</v>
      </c>
      <c r="I1090" s="39">
        <v>102989.47</v>
      </c>
      <c r="J1090" s="15">
        <f>VLOOKUP(LEFT(B1090,5),[1]Percents!$C:$M,3,FALSE)</f>
        <v>0.70594999999999997</v>
      </c>
      <c r="K1090" s="13">
        <f t="shared" si="17"/>
        <v>72705.416346500002</v>
      </c>
      <c r="L1090" s="36"/>
    </row>
    <row r="1091" spans="1:12" s="40" customFormat="1" ht="14.25" customHeight="1" x14ac:dyDescent="0.25">
      <c r="A1091" s="38" t="s">
        <v>213</v>
      </c>
      <c r="B1091" s="38" t="s">
        <v>94</v>
      </c>
      <c r="C1091" s="38" t="s">
        <v>6556</v>
      </c>
      <c r="D1091" s="38" t="s">
        <v>6557</v>
      </c>
      <c r="E1091" s="38" t="s">
        <v>6558</v>
      </c>
      <c r="F1091" s="38" t="s">
        <v>6559</v>
      </c>
      <c r="G1091" s="38" t="s">
        <v>6560</v>
      </c>
      <c r="H1091" s="38" t="s">
        <v>2665</v>
      </c>
      <c r="I1091" s="39">
        <v>167759.97</v>
      </c>
      <c r="J1091" s="15">
        <f>VLOOKUP(LEFT(B1091,5),[1]Percents!$C:$M,3,FALSE)</f>
        <v>0.91395000000000004</v>
      </c>
      <c r="K1091" s="13">
        <f t="shared" si="17"/>
        <v>153324.22458150002</v>
      </c>
      <c r="L1091" s="36"/>
    </row>
    <row r="1092" spans="1:12" s="40" customFormat="1" ht="14.25" customHeight="1" x14ac:dyDescent="0.25">
      <c r="A1092" s="38" t="s">
        <v>213</v>
      </c>
      <c r="B1092" s="38" t="s">
        <v>495</v>
      </c>
      <c r="C1092" s="38" t="s">
        <v>6727</v>
      </c>
      <c r="D1092" s="38" t="s">
        <v>6728</v>
      </c>
      <c r="E1092" s="38" t="s">
        <v>5855</v>
      </c>
      <c r="F1092" s="38" t="s">
        <v>6729</v>
      </c>
      <c r="G1092" s="38" t="s">
        <v>5420</v>
      </c>
      <c r="H1092" s="38" t="s">
        <v>2665</v>
      </c>
      <c r="I1092" s="39">
        <v>211466.78</v>
      </c>
      <c r="J1092" s="15">
        <f>VLOOKUP(LEFT(B1092,5),[1]Percents!$C:$M,3,FALSE)</f>
        <v>0.91395000000000004</v>
      </c>
      <c r="K1092" s="13">
        <f t="shared" si="17"/>
        <v>193270.06358099999</v>
      </c>
      <c r="L1092" s="36"/>
    </row>
    <row r="1093" spans="1:12" s="40" customFormat="1" ht="14.25" customHeight="1" x14ac:dyDescent="0.25">
      <c r="A1093" s="38" t="s">
        <v>213</v>
      </c>
      <c r="B1093" s="38" t="s">
        <v>190</v>
      </c>
      <c r="C1093" s="38" t="s">
        <v>6730</v>
      </c>
      <c r="D1093" s="38" t="s">
        <v>6731</v>
      </c>
      <c r="E1093" s="38" t="s">
        <v>309</v>
      </c>
      <c r="F1093" s="38" t="s">
        <v>6732</v>
      </c>
      <c r="G1093" s="38" t="s">
        <v>6733</v>
      </c>
      <c r="H1093" s="38" t="s">
        <v>2665</v>
      </c>
      <c r="I1093" s="39">
        <v>251075.72</v>
      </c>
      <c r="J1093" s="15">
        <f>VLOOKUP(LEFT(B1093,5),[1]Percents!$C:$M,3,FALSE)</f>
        <v>0.70594999999999997</v>
      </c>
      <c r="K1093" s="13">
        <f t="shared" si="17"/>
        <v>177246.904534</v>
      </c>
      <c r="L1093" s="36"/>
    </row>
    <row r="1094" spans="1:12" s="40" customFormat="1" ht="14.25" customHeight="1" x14ac:dyDescent="0.25">
      <c r="A1094" s="38" t="s">
        <v>213</v>
      </c>
      <c r="B1094" s="38" t="s">
        <v>21</v>
      </c>
      <c r="C1094" s="38" t="s">
        <v>7015</v>
      </c>
      <c r="D1094" s="38" t="s">
        <v>7016</v>
      </c>
      <c r="E1094" s="38" t="s">
        <v>6702</v>
      </c>
      <c r="F1094" s="38" t="s">
        <v>7017</v>
      </c>
      <c r="G1094" s="38" t="s">
        <v>6733</v>
      </c>
      <c r="H1094" s="38" t="s">
        <v>2665</v>
      </c>
      <c r="I1094" s="39">
        <v>103784.6</v>
      </c>
      <c r="J1094" s="15">
        <f>VLOOKUP(LEFT(B1094,5),[1]Percents!$C:$M,3,FALSE)</f>
        <v>0.70594999999999997</v>
      </c>
      <c r="K1094" s="13">
        <f t="shared" si="17"/>
        <v>73266.738370000006</v>
      </c>
      <c r="L1094" s="36"/>
    </row>
    <row r="1095" spans="1:12" s="40" customFormat="1" ht="14.25" customHeight="1" x14ac:dyDescent="0.25">
      <c r="A1095" s="38" t="s">
        <v>213</v>
      </c>
      <c r="B1095" s="38" t="s">
        <v>21</v>
      </c>
      <c r="C1095" s="38" t="s">
        <v>11348</v>
      </c>
      <c r="D1095" s="38" t="s">
        <v>11349</v>
      </c>
      <c r="E1095" s="38" t="s">
        <v>6702</v>
      </c>
      <c r="F1095" s="38" t="s">
        <v>7017</v>
      </c>
      <c r="G1095" s="38" t="s">
        <v>10948</v>
      </c>
      <c r="H1095" s="38" t="s">
        <v>2665</v>
      </c>
      <c r="I1095" s="39">
        <v>62205.27</v>
      </c>
      <c r="J1095" s="15">
        <f>VLOOKUP(LEFT(B1095,5),[1]Percents!$C:$M,3,FALSE)</f>
        <v>0.70594999999999997</v>
      </c>
      <c r="K1095" s="13">
        <f t="shared" si="17"/>
        <v>43913.810356499998</v>
      </c>
      <c r="L1095" s="36"/>
    </row>
    <row r="1096" spans="1:12" s="40" customFormat="1" ht="14.25" customHeight="1" x14ac:dyDescent="0.25">
      <c r="A1096" s="38" t="s">
        <v>213</v>
      </c>
      <c r="B1096" s="38" t="s">
        <v>7018</v>
      </c>
      <c r="C1096" s="38" t="s">
        <v>7019</v>
      </c>
      <c r="D1096" s="38" t="s">
        <v>7020</v>
      </c>
      <c r="E1096" s="38" t="s">
        <v>7021</v>
      </c>
      <c r="F1096" s="38" t="s">
        <v>7022</v>
      </c>
      <c r="G1096" s="38" t="s">
        <v>5536</v>
      </c>
      <c r="H1096" s="38" t="s">
        <v>2665</v>
      </c>
      <c r="I1096" s="39">
        <v>165297.54999999999</v>
      </c>
      <c r="J1096" s="15">
        <f>VLOOKUP(LEFT(B1096,5),[1]Percents!$C:$M,3,FALSE)</f>
        <v>0.70594999999999997</v>
      </c>
      <c r="K1096" s="13">
        <f t="shared" si="17"/>
        <v>116691.80542249998</v>
      </c>
      <c r="L1096" s="36"/>
    </row>
    <row r="1097" spans="1:12" s="40" customFormat="1" ht="14.25" customHeight="1" x14ac:dyDescent="0.25">
      <c r="A1097" s="38" t="s">
        <v>213</v>
      </c>
      <c r="B1097" s="38" t="s">
        <v>94</v>
      </c>
      <c r="C1097" s="38" t="s">
        <v>6734</v>
      </c>
      <c r="D1097" s="38" t="s">
        <v>6735</v>
      </c>
      <c r="E1097" s="38" t="s">
        <v>97</v>
      </c>
      <c r="F1097" s="38" t="s">
        <v>6736</v>
      </c>
      <c r="G1097" s="38" t="s">
        <v>6733</v>
      </c>
      <c r="H1097" s="38" t="s">
        <v>2665</v>
      </c>
      <c r="I1097" s="39">
        <v>190256.41</v>
      </c>
      <c r="J1097" s="15">
        <f>VLOOKUP(LEFT(B1097,5),[1]Percents!$C:$M,3,FALSE)</f>
        <v>0.91395000000000004</v>
      </c>
      <c r="K1097" s="13">
        <f t="shared" si="17"/>
        <v>173884.84591950002</v>
      </c>
      <c r="L1097" s="36"/>
    </row>
    <row r="1098" spans="1:12" s="40" customFormat="1" ht="14.25" customHeight="1" x14ac:dyDescent="0.25">
      <c r="A1098" s="38" t="s">
        <v>213</v>
      </c>
      <c r="B1098" s="38" t="s">
        <v>270</v>
      </c>
      <c r="C1098" s="38" t="s">
        <v>7023</v>
      </c>
      <c r="D1098" s="38" t="s">
        <v>7024</v>
      </c>
      <c r="E1098" s="38" t="s">
        <v>389</v>
      </c>
      <c r="F1098" s="38" t="s">
        <v>7025</v>
      </c>
      <c r="G1098" s="38" t="s">
        <v>6733</v>
      </c>
      <c r="H1098" s="38" t="s">
        <v>2665</v>
      </c>
      <c r="I1098" s="39">
        <v>84134.55</v>
      </c>
      <c r="J1098" s="15">
        <f>VLOOKUP(LEFT(B1098,5),[1]Percents!$C:$M,3,FALSE)</f>
        <v>0.91395000000000004</v>
      </c>
      <c r="K1098" s="13">
        <f t="shared" si="17"/>
        <v>76894.771972500006</v>
      </c>
      <c r="L1098" s="36"/>
    </row>
    <row r="1099" spans="1:12" s="40" customFormat="1" ht="14.25" customHeight="1" x14ac:dyDescent="0.25">
      <c r="A1099" s="38" t="s">
        <v>213</v>
      </c>
      <c r="B1099" s="38" t="s">
        <v>61</v>
      </c>
      <c r="C1099" s="38" t="s">
        <v>7026</v>
      </c>
      <c r="D1099" s="38" t="s">
        <v>7027</v>
      </c>
      <c r="E1099" s="38" t="s">
        <v>100</v>
      </c>
      <c r="F1099" s="38" t="s">
        <v>7028</v>
      </c>
      <c r="G1099" s="38" t="s">
        <v>7029</v>
      </c>
      <c r="H1099" s="38" t="s">
        <v>2665</v>
      </c>
      <c r="I1099" s="39">
        <v>100623.74</v>
      </c>
      <c r="J1099" s="15">
        <f>VLOOKUP(LEFT(B1099,5),[1]Percents!$C:$M,3,FALSE)</f>
        <v>0.91395000000000004</v>
      </c>
      <c r="K1099" s="13">
        <f t="shared" si="17"/>
        <v>91965.067173000003</v>
      </c>
      <c r="L1099" s="36"/>
    </row>
    <row r="1100" spans="1:12" s="40" customFormat="1" ht="14.25" customHeight="1" x14ac:dyDescent="0.25">
      <c r="A1100" s="38" t="s">
        <v>213</v>
      </c>
      <c r="B1100" s="38" t="s">
        <v>270</v>
      </c>
      <c r="C1100" s="38" t="s">
        <v>7400</v>
      </c>
      <c r="D1100" s="38" t="s">
        <v>7401</v>
      </c>
      <c r="E1100" s="38" t="s">
        <v>1241</v>
      </c>
      <c r="F1100" s="38" t="s">
        <v>7402</v>
      </c>
      <c r="G1100" s="38" t="s">
        <v>7386</v>
      </c>
      <c r="H1100" s="38" t="s">
        <v>2665</v>
      </c>
      <c r="I1100" s="39">
        <v>23291.03</v>
      </c>
      <c r="J1100" s="15">
        <f>VLOOKUP(LEFT(B1100,5),[1]Percents!$C:$M,3,FALSE)</f>
        <v>0.91395000000000004</v>
      </c>
      <c r="K1100" s="13">
        <f t="shared" si="17"/>
        <v>21286.836868499999</v>
      </c>
      <c r="L1100" s="36"/>
    </row>
    <row r="1101" spans="1:12" s="40" customFormat="1" ht="14.25" customHeight="1" x14ac:dyDescent="0.25">
      <c r="A1101" s="38" t="s">
        <v>213</v>
      </c>
      <c r="B1101" s="38" t="s">
        <v>3198</v>
      </c>
      <c r="C1101" s="38" t="s">
        <v>7674</v>
      </c>
      <c r="D1101" s="38" t="s">
        <v>7675</v>
      </c>
      <c r="E1101" s="38" t="s">
        <v>1241</v>
      </c>
      <c r="F1101" s="38" t="s">
        <v>7402</v>
      </c>
      <c r="G1101" s="38" t="s">
        <v>7386</v>
      </c>
      <c r="H1101" s="38" t="s">
        <v>2665</v>
      </c>
      <c r="I1101" s="39">
        <v>3702.91</v>
      </c>
      <c r="J1101" s="15">
        <f>VLOOKUP(LEFT(B1101,5),[1]Percents!$C:$M,3,FALSE)</f>
        <v>0.70594999999999997</v>
      </c>
      <c r="K1101" s="13">
        <f t="shared" si="17"/>
        <v>2614.0693144999996</v>
      </c>
      <c r="L1101" s="36"/>
    </row>
    <row r="1102" spans="1:12" s="40" customFormat="1" ht="14.25" customHeight="1" x14ac:dyDescent="0.25">
      <c r="A1102" s="38" t="s">
        <v>213</v>
      </c>
      <c r="B1102" s="38" t="s">
        <v>147</v>
      </c>
      <c r="C1102" s="38" t="s">
        <v>7403</v>
      </c>
      <c r="D1102" s="38" t="s">
        <v>7404</v>
      </c>
      <c r="E1102" s="38" t="s">
        <v>366</v>
      </c>
      <c r="F1102" s="38" t="s">
        <v>7405</v>
      </c>
      <c r="G1102" s="38" t="s">
        <v>6733</v>
      </c>
      <c r="H1102" s="38" t="s">
        <v>2665</v>
      </c>
      <c r="I1102" s="39">
        <v>71491.27</v>
      </c>
      <c r="J1102" s="15">
        <f>VLOOKUP(LEFT(B1102,5),[1]Percents!$C:$M,3,FALSE)</f>
        <v>0.91395000000000004</v>
      </c>
      <c r="K1102" s="13">
        <f t="shared" si="17"/>
        <v>65339.446216500008</v>
      </c>
      <c r="L1102" s="36"/>
    </row>
    <row r="1103" spans="1:12" s="40" customFormat="1" ht="14.25" customHeight="1" x14ac:dyDescent="0.25">
      <c r="A1103" s="38" t="s">
        <v>213</v>
      </c>
      <c r="B1103" s="38" t="s">
        <v>190</v>
      </c>
      <c r="C1103" s="38" t="s">
        <v>7030</v>
      </c>
      <c r="D1103" s="38" t="s">
        <v>7031</v>
      </c>
      <c r="E1103" s="38" t="s">
        <v>2985</v>
      </c>
      <c r="F1103" s="38" t="s">
        <v>7032</v>
      </c>
      <c r="G1103" s="38" t="s">
        <v>6999</v>
      </c>
      <c r="H1103" s="38" t="s">
        <v>2665</v>
      </c>
      <c r="I1103" s="39">
        <v>58143.1</v>
      </c>
      <c r="J1103" s="15">
        <f>VLOOKUP(LEFT(B1103,5),[1]Percents!$C:$M,3,FALSE)</f>
        <v>0.70594999999999997</v>
      </c>
      <c r="K1103" s="13">
        <f t="shared" si="17"/>
        <v>41046.121444999997</v>
      </c>
      <c r="L1103" s="36"/>
    </row>
    <row r="1104" spans="1:12" s="40" customFormat="1" ht="14.25" customHeight="1" x14ac:dyDescent="0.25">
      <c r="A1104" s="38" t="s">
        <v>65</v>
      </c>
      <c r="B1104" s="38" t="s">
        <v>316</v>
      </c>
      <c r="C1104" s="38" t="s">
        <v>7406</v>
      </c>
      <c r="D1104" s="38" t="s">
        <v>7407</v>
      </c>
      <c r="E1104" s="38" t="s">
        <v>1608</v>
      </c>
      <c r="F1104" s="38" t="s">
        <v>7408</v>
      </c>
      <c r="G1104" s="38" t="s">
        <v>6999</v>
      </c>
      <c r="H1104" s="38" t="s">
        <v>2665</v>
      </c>
      <c r="I1104" s="39">
        <v>175191.39</v>
      </c>
      <c r="J1104" s="15">
        <f>VLOOKUP(LEFT(B1104,5),[1]Percents!$C:$M,3,FALSE)</f>
        <v>1</v>
      </c>
      <c r="K1104" s="13">
        <f t="shared" si="17"/>
        <v>175191.39</v>
      </c>
      <c r="L1104" s="36"/>
    </row>
    <row r="1105" spans="1:12" s="40" customFormat="1" ht="14.25" customHeight="1" x14ac:dyDescent="0.25">
      <c r="A1105" s="38" t="s">
        <v>213</v>
      </c>
      <c r="B1105" s="38" t="s">
        <v>79</v>
      </c>
      <c r="C1105" s="38" t="s">
        <v>7890</v>
      </c>
      <c r="D1105" s="38" t="s">
        <v>7891</v>
      </c>
      <c r="E1105" s="38" t="s">
        <v>1370</v>
      </c>
      <c r="F1105" s="38" t="s">
        <v>7408</v>
      </c>
      <c r="G1105" s="38" t="s">
        <v>6999</v>
      </c>
      <c r="H1105" s="38" t="s">
        <v>2665</v>
      </c>
      <c r="I1105" s="39">
        <v>15573.23</v>
      </c>
      <c r="J1105" s="15">
        <f>VLOOKUP(LEFT(B1105,5),[1]Percents!$C:$M,3,FALSE)</f>
        <v>0.91395000000000004</v>
      </c>
      <c r="K1105" s="13">
        <f t="shared" si="17"/>
        <v>14233.1535585</v>
      </c>
      <c r="L1105" s="36"/>
    </row>
    <row r="1106" spans="1:12" s="40" customFormat="1" ht="14.25" customHeight="1" x14ac:dyDescent="0.25">
      <c r="A1106" s="38" t="s">
        <v>213</v>
      </c>
      <c r="B1106" s="38" t="s">
        <v>9921</v>
      </c>
      <c r="C1106" s="38" t="s">
        <v>9922</v>
      </c>
      <c r="D1106" s="38" t="s">
        <v>9923</v>
      </c>
      <c r="E1106" s="38" t="s">
        <v>2327</v>
      </c>
      <c r="F1106" s="38" t="s">
        <v>7408</v>
      </c>
      <c r="G1106" s="38" t="s">
        <v>6999</v>
      </c>
      <c r="H1106" s="38" t="s">
        <v>2665</v>
      </c>
      <c r="I1106" s="39">
        <v>5135.47</v>
      </c>
      <c r="J1106" s="15">
        <f>VLOOKUP(LEFT(B1106,5),[1]Percents!$C:$M,3,FALSE)</f>
        <v>0.70594999999999997</v>
      </c>
      <c r="K1106" s="13">
        <f t="shared" si="17"/>
        <v>3625.3850465</v>
      </c>
      <c r="L1106" s="36"/>
    </row>
    <row r="1107" spans="1:12" s="40" customFormat="1" ht="14.25" customHeight="1" x14ac:dyDescent="0.25">
      <c r="A1107" s="38" t="s">
        <v>213</v>
      </c>
      <c r="B1107" s="38" t="s">
        <v>11692</v>
      </c>
      <c r="C1107" s="38" t="s">
        <v>9922</v>
      </c>
      <c r="D1107" s="38" t="s">
        <v>9923</v>
      </c>
      <c r="E1107" s="38" t="s">
        <v>2327</v>
      </c>
      <c r="F1107" s="38" t="s">
        <v>7408</v>
      </c>
      <c r="G1107" s="38" t="s">
        <v>6999</v>
      </c>
      <c r="H1107" s="38" t="s">
        <v>2665</v>
      </c>
      <c r="I1107" s="39">
        <v>6809.51</v>
      </c>
      <c r="J1107" s="15">
        <f>VLOOKUP(LEFT(B1107,5),[1]Percents!$C:$M,3,FALSE)</f>
        <v>0.70594999999999997</v>
      </c>
      <c r="K1107" s="13">
        <f t="shared" si="17"/>
        <v>4807.1735845000003</v>
      </c>
      <c r="L1107" s="36"/>
    </row>
    <row r="1108" spans="1:12" s="40" customFormat="1" ht="14.25" customHeight="1" x14ac:dyDescent="0.25">
      <c r="A1108" s="38" t="s">
        <v>66</v>
      </c>
      <c r="B1108" s="38" t="s">
        <v>3520</v>
      </c>
      <c r="C1108" s="38" t="s">
        <v>7676</v>
      </c>
      <c r="D1108" s="38" t="s">
        <v>7677</v>
      </c>
      <c r="E1108" s="38" t="s">
        <v>2800</v>
      </c>
      <c r="F1108" s="38" t="s">
        <v>7408</v>
      </c>
      <c r="G1108" s="38" t="s">
        <v>6999</v>
      </c>
      <c r="H1108" s="38" t="s">
        <v>2665</v>
      </c>
      <c r="I1108" s="39">
        <v>8059.84</v>
      </c>
      <c r="J1108" s="15">
        <f>VLOOKUP(LEFT(B1108,5),[1]Percents!$C:$M,3,FALSE)</f>
        <v>1</v>
      </c>
      <c r="K1108" s="13">
        <f t="shared" si="17"/>
        <v>8059.84</v>
      </c>
      <c r="L1108" s="36"/>
    </row>
    <row r="1109" spans="1:12" s="40" customFormat="1" ht="14.25" customHeight="1" x14ac:dyDescent="0.25">
      <c r="A1109" s="38" t="s">
        <v>243</v>
      </c>
      <c r="B1109" s="38" t="s">
        <v>314</v>
      </c>
      <c r="C1109" s="38" t="s">
        <v>7207</v>
      </c>
      <c r="D1109" s="38" t="s">
        <v>7208</v>
      </c>
      <c r="E1109" s="38" t="s">
        <v>5191</v>
      </c>
      <c r="F1109" s="38" t="s">
        <v>7209</v>
      </c>
      <c r="G1109" s="38" t="s">
        <v>6999</v>
      </c>
      <c r="H1109" s="38" t="s">
        <v>2665</v>
      </c>
      <c r="I1109" s="39">
        <v>36374.78</v>
      </c>
      <c r="J1109" s="15">
        <f>VLOOKUP(LEFT(B1109,5),[1]Percents!$C:$M,3,FALSE)</f>
        <v>0.90900000000000003</v>
      </c>
      <c r="K1109" s="13">
        <f t="shared" si="17"/>
        <v>33064.675020000002</v>
      </c>
      <c r="L1109" s="36"/>
    </row>
    <row r="1110" spans="1:12" s="40" customFormat="1" ht="14.25" customHeight="1" x14ac:dyDescent="0.25">
      <c r="A1110" s="38" t="s">
        <v>213</v>
      </c>
      <c r="B1110" s="38" t="s">
        <v>748</v>
      </c>
      <c r="C1110" s="38" t="s">
        <v>8115</v>
      </c>
      <c r="D1110" s="38" t="s">
        <v>8116</v>
      </c>
      <c r="E1110" s="38" t="s">
        <v>8117</v>
      </c>
      <c r="F1110" s="38" t="s">
        <v>7209</v>
      </c>
      <c r="G1110" s="38" t="s">
        <v>6999</v>
      </c>
      <c r="H1110" s="38" t="s">
        <v>2665</v>
      </c>
      <c r="I1110" s="39">
        <v>7935.44</v>
      </c>
      <c r="J1110" s="15">
        <f>VLOOKUP(LEFT(B1110,5),[1]Percents!$C:$M,3,FALSE)</f>
        <v>0.70594999999999997</v>
      </c>
      <c r="K1110" s="13">
        <f t="shared" si="17"/>
        <v>5602.0238679999993</v>
      </c>
      <c r="L1110" s="36"/>
    </row>
    <row r="1111" spans="1:12" s="40" customFormat="1" ht="14.25" customHeight="1" x14ac:dyDescent="0.25">
      <c r="A1111" s="38" t="s">
        <v>213</v>
      </c>
      <c r="B1111" s="38" t="s">
        <v>9368</v>
      </c>
      <c r="C1111" s="38" t="s">
        <v>8115</v>
      </c>
      <c r="D1111" s="38" t="s">
        <v>8116</v>
      </c>
      <c r="E1111" s="38" t="s">
        <v>8117</v>
      </c>
      <c r="F1111" s="38" t="s">
        <v>7209</v>
      </c>
      <c r="G1111" s="38" t="s">
        <v>6999</v>
      </c>
      <c r="H1111" s="38" t="s">
        <v>2665</v>
      </c>
      <c r="I1111" s="39">
        <v>12205.6</v>
      </c>
      <c r="J1111" s="15">
        <f>VLOOKUP(LEFT(B1111,5),[1]Percents!$C:$M,3,FALSE)</f>
        <v>0.70594999999999997</v>
      </c>
      <c r="K1111" s="13">
        <f t="shared" si="17"/>
        <v>8616.5433200000007</v>
      </c>
      <c r="L1111" s="36"/>
    </row>
    <row r="1112" spans="1:12" s="40" customFormat="1" ht="14.25" customHeight="1" x14ac:dyDescent="0.25">
      <c r="A1112" s="38" t="s">
        <v>213</v>
      </c>
      <c r="B1112" s="38" t="s">
        <v>225</v>
      </c>
      <c r="C1112" s="38" t="s">
        <v>7033</v>
      </c>
      <c r="D1112" s="38" t="s">
        <v>7034</v>
      </c>
      <c r="E1112" s="38" t="s">
        <v>1428</v>
      </c>
      <c r="F1112" s="38" t="s">
        <v>7035</v>
      </c>
      <c r="G1112" s="38" t="s">
        <v>6549</v>
      </c>
      <c r="H1112" s="38" t="s">
        <v>2665</v>
      </c>
      <c r="I1112" s="39">
        <v>171416.41</v>
      </c>
      <c r="J1112" s="15">
        <f>VLOOKUP(LEFT(B1112,5),[1]Percents!$C:$M,3,FALSE)</f>
        <v>0.70594999999999997</v>
      </c>
      <c r="K1112" s="13">
        <f t="shared" si="17"/>
        <v>121011.4146395</v>
      </c>
      <c r="L1112" s="36"/>
    </row>
    <row r="1113" spans="1:12" s="40" customFormat="1" ht="14.25" customHeight="1" x14ac:dyDescent="0.25">
      <c r="A1113" s="38" t="s">
        <v>213</v>
      </c>
      <c r="B1113" s="38" t="s">
        <v>7018</v>
      </c>
      <c r="C1113" s="38" t="s">
        <v>7036</v>
      </c>
      <c r="D1113" s="38" t="s">
        <v>7037</v>
      </c>
      <c r="E1113" s="38" t="s">
        <v>7021</v>
      </c>
      <c r="F1113" s="38" t="s">
        <v>7038</v>
      </c>
      <c r="G1113" s="38" t="s">
        <v>5420</v>
      </c>
      <c r="H1113" s="38" t="s">
        <v>2665</v>
      </c>
      <c r="I1113" s="39">
        <v>13866.56</v>
      </c>
      <c r="J1113" s="15">
        <f>VLOOKUP(LEFT(B1113,5),[1]Percents!$C:$M,3,FALSE)</f>
        <v>0.70594999999999997</v>
      </c>
      <c r="K1113" s="13">
        <f t="shared" si="17"/>
        <v>9789.0980319999999</v>
      </c>
      <c r="L1113" s="36"/>
    </row>
    <row r="1114" spans="1:12" s="40" customFormat="1" ht="14.25" customHeight="1" x14ac:dyDescent="0.25">
      <c r="A1114" s="38" t="s">
        <v>213</v>
      </c>
      <c r="B1114" s="38" t="s">
        <v>7018</v>
      </c>
      <c r="C1114" s="38" t="s">
        <v>7409</v>
      </c>
      <c r="D1114" s="38" t="s">
        <v>7410</v>
      </c>
      <c r="E1114" s="38" t="s">
        <v>7411</v>
      </c>
      <c r="F1114" s="38" t="s">
        <v>7412</v>
      </c>
      <c r="G1114" s="38" t="s">
        <v>5536</v>
      </c>
      <c r="H1114" s="38" t="s">
        <v>2665</v>
      </c>
      <c r="I1114" s="39">
        <v>80886.080000000002</v>
      </c>
      <c r="J1114" s="15">
        <f>VLOOKUP(LEFT(B1114,5),[1]Percents!$C:$M,3,FALSE)</f>
        <v>0.70594999999999997</v>
      </c>
      <c r="K1114" s="13">
        <f t="shared" si="17"/>
        <v>57101.528176</v>
      </c>
      <c r="L1114" s="36"/>
    </row>
    <row r="1115" spans="1:12" s="40" customFormat="1" ht="14.25" customHeight="1" x14ac:dyDescent="0.25">
      <c r="A1115" s="38" t="s">
        <v>213</v>
      </c>
      <c r="B1115" s="38" t="s">
        <v>166</v>
      </c>
      <c r="C1115" s="38" t="s">
        <v>7678</v>
      </c>
      <c r="D1115" s="38" t="s">
        <v>7679</v>
      </c>
      <c r="E1115" s="38" t="s">
        <v>6385</v>
      </c>
      <c r="F1115" s="38" t="s">
        <v>7680</v>
      </c>
      <c r="G1115" s="38" t="s">
        <v>7681</v>
      </c>
      <c r="H1115" s="38" t="s">
        <v>2665</v>
      </c>
      <c r="I1115" s="39">
        <v>18553.71</v>
      </c>
      <c r="J1115" s="15">
        <f>VLOOKUP(LEFT(B1115,5),[1]Percents!$C:$M,3,FALSE)</f>
        <v>0.70594999999999997</v>
      </c>
      <c r="K1115" s="13">
        <f t="shared" si="17"/>
        <v>13097.991574499998</v>
      </c>
      <c r="L1115" s="36"/>
    </row>
    <row r="1116" spans="1:12" s="40" customFormat="1" ht="14.25" customHeight="1" x14ac:dyDescent="0.25">
      <c r="A1116" s="38" t="s">
        <v>213</v>
      </c>
      <c r="B1116" s="38" t="s">
        <v>61</v>
      </c>
      <c r="C1116" s="38" t="s">
        <v>7210</v>
      </c>
      <c r="D1116" s="38" t="s">
        <v>7211</v>
      </c>
      <c r="E1116" s="38" t="s">
        <v>1003</v>
      </c>
      <c r="F1116" s="38" t="s">
        <v>7212</v>
      </c>
      <c r="G1116" s="38" t="s">
        <v>7196</v>
      </c>
      <c r="H1116" s="38" t="s">
        <v>2665</v>
      </c>
      <c r="I1116" s="39">
        <v>152868.72</v>
      </c>
      <c r="J1116" s="15">
        <f>VLOOKUP(LEFT(B1116,5),[1]Percents!$C:$M,3,FALSE)</f>
        <v>0.91395000000000004</v>
      </c>
      <c r="K1116" s="13">
        <f t="shared" si="17"/>
        <v>139714.36664399999</v>
      </c>
      <c r="L1116" s="36"/>
    </row>
    <row r="1117" spans="1:12" s="40" customFormat="1" ht="14.25" customHeight="1" x14ac:dyDescent="0.25">
      <c r="A1117" s="38" t="s">
        <v>141</v>
      </c>
      <c r="B1117" s="38" t="s">
        <v>245</v>
      </c>
      <c r="C1117" s="38" t="s">
        <v>8624</v>
      </c>
      <c r="D1117" s="38" t="s">
        <v>8625</v>
      </c>
      <c r="E1117" s="38" t="s">
        <v>4597</v>
      </c>
      <c r="F1117" s="38" t="s">
        <v>7212</v>
      </c>
      <c r="G1117" s="38" t="s">
        <v>7196</v>
      </c>
      <c r="H1117" s="38" t="s">
        <v>2665</v>
      </c>
      <c r="I1117" s="39">
        <v>22424.07</v>
      </c>
      <c r="J1117" s="15">
        <f>VLOOKUP(LEFT(B1117,5),[1]Percents!$C:$M,3,FALSE)</f>
        <v>0.1905</v>
      </c>
      <c r="K1117" s="13">
        <f t="shared" si="17"/>
        <v>4271.7853349999996</v>
      </c>
      <c r="L1117" s="36"/>
    </row>
    <row r="1118" spans="1:12" s="40" customFormat="1" ht="14.25" customHeight="1" x14ac:dyDescent="0.25">
      <c r="A1118" s="38" t="s">
        <v>213</v>
      </c>
      <c r="B1118" s="38" t="s">
        <v>79</v>
      </c>
      <c r="C1118" s="38" t="s">
        <v>7213</v>
      </c>
      <c r="D1118" s="38" t="s">
        <v>7214</v>
      </c>
      <c r="E1118" s="38" t="s">
        <v>403</v>
      </c>
      <c r="F1118" s="38" t="s">
        <v>7215</v>
      </c>
      <c r="G1118" s="38" t="s">
        <v>7196</v>
      </c>
      <c r="H1118" s="38" t="s">
        <v>2665</v>
      </c>
      <c r="I1118" s="39">
        <v>116431.69</v>
      </c>
      <c r="J1118" s="15">
        <f>VLOOKUP(LEFT(B1118,5),[1]Percents!$C:$M,3,FALSE)</f>
        <v>0.91395000000000004</v>
      </c>
      <c r="K1118" s="13">
        <f t="shared" ref="K1118:K1181" si="18">+J1118*I1118</f>
        <v>106412.74307550001</v>
      </c>
      <c r="L1118" s="36"/>
    </row>
    <row r="1119" spans="1:12" s="40" customFormat="1" ht="14.25" customHeight="1" x14ac:dyDescent="0.25">
      <c r="A1119" s="38" t="s">
        <v>213</v>
      </c>
      <c r="B1119" s="38" t="s">
        <v>61</v>
      </c>
      <c r="C1119" s="38" t="s">
        <v>7216</v>
      </c>
      <c r="D1119" s="38" t="s">
        <v>7217</v>
      </c>
      <c r="E1119" s="38" t="s">
        <v>461</v>
      </c>
      <c r="F1119" s="38" t="s">
        <v>7218</v>
      </c>
      <c r="G1119" s="38" t="s">
        <v>7196</v>
      </c>
      <c r="H1119" s="38" t="s">
        <v>2665</v>
      </c>
      <c r="I1119" s="39">
        <v>62049.5</v>
      </c>
      <c r="J1119" s="15">
        <f>VLOOKUP(LEFT(B1119,5),[1]Percents!$C:$M,3,FALSE)</f>
        <v>0.91395000000000004</v>
      </c>
      <c r="K1119" s="13">
        <f t="shared" si="18"/>
        <v>56710.140525000003</v>
      </c>
      <c r="L1119" s="36"/>
    </row>
    <row r="1120" spans="1:12" s="40" customFormat="1" ht="14.25" customHeight="1" x14ac:dyDescent="0.25">
      <c r="A1120" s="38" t="s">
        <v>213</v>
      </c>
      <c r="B1120" s="38" t="s">
        <v>7018</v>
      </c>
      <c r="C1120" s="38" t="s">
        <v>8626</v>
      </c>
      <c r="D1120" s="38" t="s">
        <v>8627</v>
      </c>
      <c r="E1120" s="38" t="s">
        <v>7411</v>
      </c>
      <c r="F1120" s="38" t="s">
        <v>8628</v>
      </c>
      <c r="G1120" s="38" t="s">
        <v>5420</v>
      </c>
      <c r="H1120" s="38" t="s">
        <v>2665</v>
      </c>
      <c r="I1120" s="39">
        <v>274697.38</v>
      </c>
      <c r="J1120" s="15">
        <f>VLOOKUP(LEFT(B1120,5),[1]Percents!$C:$M,3,FALSE)</f>
        <v>0.70594999999999997</v>
      </c>
      <c r="K1120" s="13">
        <f t="shared" si="18"/>
        <v>193922.61541100001</v>
      </c>
      <c r="L1120" s="36"/>
    </row>
    <row r="1121" spans="1:12" s="40" customFormat="1" ht="14.25" customHeight="1" x14ac:dyDescent="0.25">
      <c r="A1121" s="38" t="s">
        <v>213</v>
      </c>
      <c r="B1121" s="38" t="s">
        <v>61</v>
      </c>
      <c r="C1121" s="38" t="s">
        <v>7219</v>
      </c>
      <c r="D1121" s="38" t="s">
        <v>7220</v>
      </c>
      <c r="E1121" s="38" t="s">
        <v>249</v>
      </c>
      <c r="F1121" s="38" t="s">
        <v>7221</v>
      </c>
      <c r="G1121" s="38" t="s">
        <v>7222</v>
      </c>
      <c r="H1121" s="38" t="s">
        <v>2665</v>
      </c>
      <c r="I1121" s="39">
        <v>81354.63</v>
      </c>
      <c r="J1121" s="15">
        <f>VLOOKUP(LEFT(B1121,5),[1]Percents!$C:$M,3,FALSE)</f>
        <v>0.91395000000000004</v>
      </c>
      <c r="K1121" s="13">
        <f t="shared" si="18"/>
        <v>74354.064088500003</v>
      </c>
      <c r="L1121" s="36"/>
    </row>
    <row r="1122" spans="1:12" s="40" customFormat="1" ht="14.25" customHeight="1" x14ac:dyDescent="0.25">
      <c r="A1122" s="38" t="s">
        <v>141</v>
      </c>
      <c r="B1122" s="38" t="s">
        <v>245</v>
      </c>
      <c r="C1122" s="38" t="s">
        <v>7682</v>
      </c>
      <c r="D1122" s="38" t="s">
        <v>7683</v>
      </c>
      <c r="E1122" s="38" t="s">
        <v>1185</v>
      </c>
      <c r="F1122" s="38" t="s">
        <v>7684</v>
      </c>
      <c r="G1122" s="38" t="s">
        <v>7685</v>
      </c>
      <c r="H1122" s="38" t="s">
        <v>2665</v>
      </c>
      <c r="I1122" s="39">
        <v>23186.89</v>
      </c>
      <c r="J1122" s="15">
        <f>VLOOKUP(LEFT(B1122,5),[1]Percents!$C:$M,3,FALSE)</f>
        <v>0.1905</v>
      </c>
      <c r="K1122" s="13">
        <f t="shared" si="18"/>
        <v>4417.1025449999997</v>
      </c>
      <c r="L1122" s="36"/>
    </row>
    <row r="1123" spans="1:12" s="40" customFormat="1" ht="14.25" customHeight="1" x14ac:dyDescent="0.25">
      <c r="A1123" s="38" t="s">
        <v>213</v>
      </c>
      <c r="B1123" s="38" t="s">
        <v>195</v>
      </c>
      <c r="C1123" s="38" t="s">
        <v>8629</v>
      </c>
      <c r="D1123" s="38" t="s">
        <v>8630</v>
      </c>
      <c r="E1123" s="38" t="s">
        <v>266</v>
      </c>
      <c r="F1123" s="38" t="s">
        <v>7684</v>
      </c>
      <c r="G1123" s="38" t="s">
        <v>7685</v>
      </c>
      <c r="H1123" s="38" t="s">
        <v>2665</v>
      </c>
      <c r="I1123" s="39">
        <v>20017.560000000001</v>
      </c>
      <c r="J1123" s="15">
        <f>VLOOKUP(LEFT(B1123,5),[1]Percents!$C:$M,3,FALSE)</f>
        <v>0.91395000000000004</v>
      </c>
      <c r="K1123" s="13">
        <f t="shared" si="18"/>
        <v>18295.048962000001</v>
      </c>
      <c r="L1123" s="36"/>
    </row>
    <row r="1124" spans="1:12" s="40" customFormat="1" ht="14.25" customHeight="1" x14ac:dyDescent="0.25">
      <c r="A1124" s="38" t="s">
        <v>213</v>
      </c>
      <c r="B1124" s="38" t="s">
        <v>9329</v>
      </c>
      <c r="C1124" s="38" t="s">
        <v>8566</v>
      </c>
      <c r="D1124" s="38" t="s">
        <v>8567</v>
      </c>
      <c r="E1124" s="38" t="s">
        <v>834</v>
      </c>
      <c r="F1124" s="38" t="s">
        <v>8120</v>
      </c>
      <c r="G1124" s="38" t="s">
        <v>3357</v>
      </c>
      <c r="H1124" s="38" t="s">
        <v>2665</v>
      </c>
      <c r="I1124" s="39">
        <v>2007.84</v>
      </c>
      <c r="J1124" s="15">
        <f>VLOOKUP(LEFT(B1124,5),[1]Percents!$C:$M,3,FALSE)</f>
        <v>0.70594999999999997</v>
      </c>
      <c r="K1124" s="13">
        <f t="shared" si="18"/>
        <v>1417.4346479999999</v>
      </c>
      <c r="L1124" s="36"/>
    </row>
    <row r="1125" spans="1:12" s="40" customFormat="1" ht="14.25" customHeight="1" x14ac:dyDescent="0.25">
      <c r="A1125" s="38" t="s">
        <v>213</v>
      </c>
      <c r="B1125" s="38" t="s">
        <v>189</v>
      </c>
      <c r="C1125" s="38" t="s">
        <v>8118</v>
      </c>
      <c r="D1125" s="38" t="s">
        <v>8119</v>
      </c>
      <c r="E1125" s="38" t="s">
        <v>834</v>
      </c>
      <c r="F1125" s="38" t="s">
        <v>8120</v>
      </c>
      <c r="G1125" s="38" t="s">
        <v>7196</v>
      </c>
      <c r="H1125" s="38" t="s">
        <v>2665</v>
      </c>
      <c r="I1125" s="39">
        <v>4473.2299999999996</v>
      </c>
      <c r="J1125" s="15">
        <f>VLOOKUP(LEFT(B1125,5),[1]Percents!$C:$M,3,FALSE)</f>
        <v>0.70594999999999997</v>
      </c>
      <c r="K1125" s="13">
        <f t="shared" si="18"/>
        <v>3157.8767184999997</v>
      </c>
      <c r="L1125" s="36"/>
    </row>
    <row r="1126" spans="1:12" s="40" customFormat="1" ht="14.25" customHeight="1" x14ac:dyDescent="0.25">
      <c r="A1126" s="38" t="s">
        <v>213</v>
      </c>
      <c r="B1126" s="38" t="s">
        <v>9329</v>
      </c>
      <c r="C1126" s="38" t="s">
        <v>8118</v>
      </c>
      <c r="D1126" s="38" t="s">
        <v>8119</v>
      </c>
      <c r="E1126" s="38" t="s">
        <v>834</v>
      </c>
      <c r="F1126" s="38" t="s">
        <v>8120</v>
      </c>
      <c r="G1126" s="38" t="s">
        <v>7196</v>
      </c>
      <c r="H1126" s="38" t="s">
        <v>2665</v>
      </c>
      <c r="I1126" s="39">
        <v>21578.92</v>
      </c>
      <c r="J1126" s="15">
        <f>VLOOKUP(LEFT(B1126,5),[1]Percents!$C:$M,3,FALSE)</f>
        <v>0.70594999999999997</v>
      </c>
      <c r="K1126" s="13">
        <f t="shared" si="18"/>
        <v>15233.638573999999</v>
      </c>
      <c r="L1126" s="36"/>
    </row>
    <row r="1127" spans="1:12" s="40" customFormat="1" ht="14.25" customHeight="1" x14ac:dyDescent="0.25">
      <c r="A1127" s="38" t="s">
        <v>213</v>
      </c>
      <c r="B1127" s="38" t="s">
        <v>21</v>
      </c>
      <c r="C1127" s="38" t="s">
        <v>7223</v>
      </c>
      <c r="D1127" s="38" t="s">
        <v>7224</v>
      </c>
      <c r="E1127" s="38" t="s">
        <v>2906</v>
      </c>
      <c r="F1127" s="38" t="s">
        <v>7225</v>
      </c>
      <c r="G1127" s="38" t="s">
        <v>7226</v>
      </c>
      <c r="H1127" s="38" t="s">
        <v>2665</v>
      </c>
      <c r="I1127" s="39">
        <v>143100.17000000001</v>
      </c>
      <c r="J1127" s="15">
        <f>VLOOKUP(LEFT(B1127,5),[1]Percents!$C:$M,3,FALSE)</f>
        <v>0.70594999999999997</v>
      </c>
      <c r="K1127" s="13">
        <f t="shared" si="18"/>
        <v>101021.5650115</v>
      </c>
      <c r="L1127" s="36"/>
    </row>
    <row r="1128" spans="1:12" s="40" customFormat="1" ht="14.25" customHeight="1" x14ac:dyDescent="0.25">
      <c r="A1128" s="38" t="s">
        <v>213</v>
      </c>
      <c r="B1128" s="38" t="s">
        <v>53</v>
      </c>
      <c r="C1128" s="38" t="s">
        <v>7686</v>
      </c>
      <c r="D1128" s="38" t="s">
        <v>7687</v>
      </c>
      <c r="E1128" s="38" t="s">
        <v>6699</v>
      </c>
      <c r="F1128" s="38" t="s">
        <v>7688</v>
      </c>
      <c r="G1128" s="38" t="s">
        <v>7386</v>
      </c>
      <c r="H1128" s="38" t="s">
        <v>2665</v>
      </c>
      <c r="I1128" s="39">
        <v>123662.24</v>
      </c>
      <c r="J1128" s="15">
        <f>VLOOKUP(LEFT(B1128,5),[1]Percents!$C:$M,3,FALSE)</f>
        <v>0.91395000000000004</v>
      </c>
      <c r="K1128" s="13">
        <f t="shared" si="18"/>
        <v>113021.104248</v>
      </c>
      <c r="L1128" s="36"/>
    </row>
    <row r="1129" spans="1:12" s="40" customFormat="1" ht="14.25" customHeight="1" x14ac:dyDescent="0.25">
      <c r="A1129" s="38" t="s">
        <v>213</v>
      </c>
      <c r="B1129" s="38" t="s">
        <v>61</v>
      </c>
      <c r="C1129" s="38" t="s">
        <v>7413</v>
      </c>
      <c r="D1129" s="38" t="s">
        <v>7414</v>
      </c>
      <c r="E1129" s="38" t="s">
        <v>81</v>
      </c>
      <c r="F1129" s="38" t="s">
        <v>7415</v>
      </c>
      <c r="G1129" s="38" t="s">
        <v>7386</v>
      </c>
      <c r="H1129" s="38" t="s">
        <v>2665</v>
      </c>
      <c r="I1129" s="39">
        <v>125397.19</v>
      </c>
      <c r="J1129" s="15">
        <f>VLOOKUP(LEFT(B1129,5),[1]Percents!$C:$M,3,FALSE)</f>
        <v>0.91395000000000004</v>
      </c>
      <c r="K1129" s="13">
        <f t="shared" si="18"/>
        <v>114606.76180050001</v>
      </c>
      <c r="L1129" s="36"/>
    </row>
    <row r="1130" spans="1:12" s="40" customFormat="1" ht="14.25" customHeight="1" x14ac:dyDescent="0.25">
      <c r="A1130" s="38" t="s">
        <v>213</v>
      </c>
      <c r="B1130" s="38" t="s">
        <v>145</v>
      </c>
      <c r="C1130" s="38" t="s">
        <v>7416</v>
      </c>
      <c r="D1130" s="38" t="s">
        <v>7417</v>
      </c>
      <c r="E1130" s="38" t="s">
        <v>219</v>
      </c>
      <c r="F1130" s="38" t="s">
        <v>7418</v>
      </c>
      <c r="G1130" s="38" t="s">
        <v>7386</v>
      </c>
      <c r="H1130" s="38" t="s">
        <v>2665</v>
      </c>
      <c r="I1130" s="39">
        <v>167371.06</v>
      </c>
      <c r="J1130" s="15">
        <f>VLOOKUP(LEFT(B1130,5),[1]Percents!$C:$M,3,FALSE)</f>
        <v>0.70594999999999997</v>
      </c>
      <c r="K1130" s="13">
        <f t="shared" si="18"/>
        <v>118155.59980699999</v>
      </c>
      <c r="L1130" s="36"/>
    </row>
    <row r="1131" spans="1:12" s="40" customFormat="1" ht="14.25" customHeight="1" x14ac:dyDescent="0.25">
      <c r="A1131" s="38" t="s">
        <v>213</v>
      </c>
      <c r="B1131" s="38" t="s">
        <v>162</v>
      </c>
      <c r="C1131" s="38" t="s">
        <v>7419</v>
      </c>
      <c r="D1131" s="38" t="s">
        <v>7420</v>
      </c>
      <c r="E1131" s="38" t="s">
        <v>1307</v>
      </c>
      <c r="F1131" s="38" t="s">
        <v>7421</v>
      </c>
      <c r="G1131" s="38" t="s">
        <v>7689</v>
      </c>
      <c r="H1131" s="38" t="s">
        <v>2665</v>
      </c>
      <c r="I1131" s="39">
        <v>151528.97</v>
      </c>
      <c r="J1131" s="15">
        <f>VLOOKUP(LEFT(B1131,5),[1]Percents!$C:$M,3,FALSE)</f>
        <v>0.70594999999999997</v>
      </c>
      <c r="K1131" s="13">
        <f t="shared" si="18"/>
        <v>106971.8763715</v>
      </c>
      <c r="L1131" s="36"/>
    </row>
    <row r="1132" spans="1:12" s="40" customFormat="1" ht="14.25" customHeight="1" x14ac:dyDescent="0.25">
      <c r="A1132" s="38" t="s">
        <v>213</v>
      </c>
      <c r="B1132" s="38" t="s">
        <v>162</v>
      </c>
      <c r="C1132" s="38" t="s">
        <v>7422</v>
      </c>
      <c r="D1132" s="38" t="s">
        <v>7423</v>
      </c>
      <c r="E1132" s="38" t="s">
        <v>291</v>
      </c>
      <c r="F1132" s="38" t="s">
        <v>7424</v>
      </c>
      <c r="G1132" s="38" t="s">
        <v>6549</v>
      </c>
      <c r="H1132" s="38" t="s">
        <v>2665</v>
      </c>
      <c r="I1132" s="39">
        <v>5972.87</v>
      </c>
      <c r="J1132" s="15">
        <f>VLOOKUP(LEFT(B1132,5),[1]Percents!$C:$M,3,FALSE)</f>
        <v>0.70594999999999997</v>
      </c>
      <c r="K1132" s="13">
        <f t="shared" si="18"/>
        <v>4216.5475765000001</v>
      </c>
      <c r="L1132" s="36"/>
    </row>
    <row r="1133" spans="1:12" s="40" customFormat="1" ht="14.25" customHeight="1" x14ac:dyDescent="0.25">
      <c r="A1133" s="38" t="s">
        <v>243</v>
      </c>
      <c r="B1133" s="38" t="s">
        <v>314</v>
      </c>
      <c r="C1133" s="38" t="s">
        <v>7690</v>
      </c>
      <c r="D1133" s="38" t="s">
        <v>7691</v>
      </c>
      <c r="E1133" s="38" t="s">
        <v>315</v>
      </c>
      <c r="F1133" s="38" t="s">
        <v>7692</v>
      </c>
      <c r="G1133" s="38" t="s">
        <v>7386</v>
      </c>
      <c r="H1133" s="38" t="s">
        <v>2665</v>
      </c>
      <c r="I1133" s="39">
        <v>115014.65</v>
      </c>
      <c r="J1133" s="15">
        <f>VLOOKUP(LEFT(B1133,5),[1]Percents!$C:$M,3,FALSE)</f>
        <v>0.90900000000000003</v>
      </c>
      <c r="K1133" s="13">
        <f t="shared" si="18"/>
        <v>104548.31685</v>
      </c>
      <c r="L1133" s="36"/>
    </row>
    <row r="1134" spans="1:12" s="40" customFormat="1" ht="14.25" customHeight="1" x14ac:dyDescent="0.25">
      <c r="A1134" s="38" t="s">
        <v>213</v>
      </c>
      <c r="B1134" s="38" t="s">
        <v>154</v>
      </c>
      <c r="C1134" s="38" t="s">
        <v>8631</v>
      </c>
      <c r="D1134" s="38" t="s">
        <v>8632</v>
      </c>
      <c r="E1134" s="38" t="s">
        <v>6714</v>
      </c>
      <c r="F1134" s="38" t="s">
        <v>7692</v>
      </c>
      <c r="G1134" s="38" t="s">
        <v>7386</v>
      </c>
      <c r="H1134" s="38" t="s">
        <v>2665</v>
      </c>
      <c r="I1134" s="39">
        <v>13125.35</v>
      </c>
      <c r="J1134" s="15">
        <f>VLOOKUP(LEFT(B1134,5),[1]Percents!$C:$M,3,FALSE)</f>
        <v>0.70594999999999997</v>
      </c>
      <c r="K1134" s="13">
        <f t="shared" si="18"/>
        <v>9265.8408325</v>
      </c>
      <c r="L1134" s="36"/>
    </row>
    <row r="1135" spans="1:12" s="40" customFormat="1" ht="14.25" customHeight="1" x14ac:dyDescent="0.25">
      <c r="A1135" s="38" t="s">
        <v>213</v>
      </c>
      <c r="B1135" s="38" t="s">
        <v>6473</v>
      </c>
      <c r="C1135" s="38" t="s">
        <v>7693</v>
      </c>
      <c r="D1135" s="38" t="s">
        <v>7694</v>
      </c>
      <c r="E1135" s="38" t="s">
        <v>7695</v>
      </c>
      <c r="F1135" s="38" t="s">
        <v>7692</v>
      </c>
      <c r="G1135" s="38" t="s">
        <v>7386</v>
      </c>
      <c r="H1135" s="38" t="s">
        <v>2665</v>
      </c>
      <c r="I1135" s="39">
        <v>2627.37</v>
      </c>
      <c r="J1135" s="15">
        <f>VLOOKUP(LEFT(B1135,5),[1]Percents!$C:$M,3,FALSE)</f>
        <v>0.70594999999999997</v>
      </c>
      <c r="K1135" s="13">
        <f t="shared" si="18"/>
        <v>1854.7918514999999</v>
      </c>
      <c r="L1135" s="36"/>
    </row>
    <row r="1136" spans="1:12" s="40" customFormat="1" ht="14.25" customHeight="1" x14ac:dyDescent="0.25">
      <c r="A1136" s="38" t="s">
        <v>213</v>
      </c>
      <c r="B1136" s="38" t="s">
        <v>102</v>
      </c>
      <c r="C1136" s="38" t="s">
        <v>7693</v>
      </c>
      <c r="D1136" s="38" t="s">
        <v>7694</v>
      </c>
      <c r="E1136" s="38" t="s">
        <v>7695</v>
      </c>
      <c r="F1136" s="38" t="s">
        <v>7692</v>
      </c>
      <c r="G1136" s="38" t="s">
        <v>7386</v>
      </c>
      <c r="H1136" s="38" t="s">
        <v>2665</v>
      </c>
      <c r="I1136" s="39">
        <v>1374.42</v>
      </c>
      <c r="J1136" s="15">
        <f>VLOOKUP(LEFT(B1136,5),[1]Percents!$C:$M,3,FALSE)</f>
        <v>0.70594999999999997</v>
      </c>
      <c r="K1136" s="13">
        <f t="shared" si="18"/>
        <v>970.27179899999999</v>
      </c>
      <c r="L1136" s="36"/>
    </row>
    <row r="1137" spans="1:12" s="40" customFormat="1" ht="14.25" customHeight="1" x14ac:dyDescent="0.25">
      <c r="A1137" s="38" t="s">
        <v>65</v>
      </c>
      <c r="B1137" s="38" t="s">
        <v>316</v>
      </c>
      <c r="C1137" s="38" t="s">
        <v>7696</v>
      </c>
      <c r="D1137" s="38" t="s">
        <v>7697</v>
      </c>
      <c r="E1137" s="38" t="s">
        <v>7698</v>
      </c>
      <c r="F1137" s="38" t="s">
        <v>7427</v>
      </c>
      <c r="G1137" s="38" t="s">
        <v>7386</v>
      </c>
      <c r="H1137" s="38" t="s">
        <v>2665</v>
      </c>
      <c r="I1137" s="39">
        <v>73267.509999999995</v>
      </c>
      <c r="J1137" s="15">
        <f>VLOOKUP(LEFT(B1137,5),[1]Percents!$C:$M,3,FALSE)</f>
        <v>1</v>
      </c>
      <c r="K1137" s="13">
        <f t="shared" si="18"/>
        <v>73267.509999999995</v>
      </c>
      <c r="L1137" s="36"/>
    </row>
    <row r="1138" spans="1:12" s="40" customFormat="1" ht="14.25" customHeight="1" x14ac:dyDescent="0.25">
      <c r="A1138" s="38" t="s">
        <v>213</v>
      </c>
      <c r="B1138" s="38" t="s">
        <v>79</v>
      </c>
      <c r="C1138" s="38" t="s">
        <v>7425</v>
      </c>
      <c r="D1138" s="38" t="s">
        <v>7426</v>
      </c>
      <c r="E1138" s="38" t="s">
        <v>1370</v>
      </c>
      <c r="F1138" s="38" t="s">
        <v>7427</v>
      </c>
      <c r="G1138" s="38" t="s">
        <v>7386</v>
      </c>
      <c r="H1138" s="38" t="s">
        <v>2665</v>
      </c>
      <c r="I1138" s="39">
        <v>10877.31</v>
      </c>
      <c r="J1138" s="15">
        <f>VLOOKUP(LEFT(B1138,5),[1]Percents!$C:$M,3,FALSE)</f>
        <v>0.91395000000000004</v>
      </c>
      <c r="K1138" s="13">
        <f t="shared" si="18"/>
        <v>9941.3174744999997</v>
      </c>
      <c r="L1138" s="36"/>
    </row>
    <row r="1139" spans="1:12" s="40" customFormat="1" ht="14.25" customHeight="1" x14ac:dyDescent="0.25">
      <c r="A1139" s="38" t="s">
        <v>65</v>
      </c>
      <c r="B1139" s="38" t="s">
        <v>316</v>
      </c>
      <c r="C1139" s="38" t="s">
        <v>9369</v>
      </c>
      <c r="D1139" s="38" t="s">
        <v>9370</v>
      </c>
      <c r="E1139" s="38" t="s">
        <v>7698</v>
      </c>
      <c r="F1139" s="38" t="s">
        <v>7427</v>
      </c>
      <c r="G1139" s="38" t="s">
        <v>9371</v>
      </c>
      <c r="H1139" s="38" t="s">
        <v>2665</v>
      </c>
      <c r="I1139" s="39">
        <v>29864.639999999999</v>
      </c>
      <c r="J1139" s="15">
        <f>VLOOKUP(LEFT(B1139,5),[1]Percents!$C:$M,3,FALSE)</f>
        <v>1</v>
      </c>
      <c r="K1139" s="13">
        <f t="shared" si="18"/>
        <v>29864.639999999999</v>
      </c>
      <c r="L1139" s="36"/>
    </row>
    <row r="1140" spans="1:12" s="40" customFormat="1" ht="14.25" customHeight="1" x14ac:dyDescent="0.25">
      <c r="A1140" s="38" t="s">
        <v>213</v>
      </c>
      <c r="B1140" s="38" t="s">
        <v>79</v>
      </c>
      <c r="C1140" s="38" t="s">
        <v>11693</v>
      </c>
      <c r="D1140" s="38" t="s">
        <v>11694</v>
      </c>
      <c r="E1140" s="38" t="s">
        <v>391</v>
      </c>
      <c r="F1140" s="38" t="s">
        <v>7427</v>
      </c>
      <c r="G1140" s="38" t="s">
        <v>9371</v>
      </c>
      <c r="H1140" s="38" t="s">
        <v>2665</v>
      </c>
      <c r="I1140" s="39">
        <v>5917.6</v>
      </c>
      <c r="J1140" s="15">
        <f>VLOOKUP(LEFT(B1140,5),[1]Percents!$C:$M,3,FALSE)</f>
        <v>0.91395000000000004</v>
      </c>
      <c r="K1140" s="13">
        <f t="shared" si="18"/>
        <v>5408.3905200000008</v>
      </c>
      <c r="L1140" s="36"/>
    </row>
    <row r="1141" spans="1:12" s="40" customFormat="1" ht="14.25" customHeight="1" x14ac:dyDescent="0.25">
      <c r="A1141" s="38" t="s">
        <v>141</v>
      </c>
      <c r="B1141" s="38" t="s">
        <v>111</v>
      </c>
      <c r="C1141" s="38" t="s">
        <v>7428</v>
      </c>
      <c r="D1141" s="38" t="s">
        <v>7429</v>
      </c>
      <c r="E1141" s="38" t="s">
        <v>6993</v>
      </c>
      <c r="F1141" s="38" t="s">
        <v>7430</v>
      </c>
      <c r="G1141" s="38" t="s">
        <v>7386</v>
      </c>
      <c r="H1141" s="38" t="s">
        <v>2665</v>
      </c>
      <c r="I1141" s="39">
        <v>85342.94</v>
      </c>
      <c r="J1141" s="15">
        <f>VLOOKUP(LEFT(B1141,5),[1]Percents!$C:$M,3,FALSE)</f>
        <v>0.1905</v>
      </c>
      <c r="K1141" s="13">
        <f t="shared" si="18"/>
        <v>16257.83007</v>
      </c>
      <c r="L1141" s="36"/>
    </row>
    <row r="1142" spans="1:12" s="40" customFormat="1" ht="14.25" customHeight="1" x14ac:dyDescent="0.25">
      <c r="A1142" s="38" t="s">
        <v>141</v>
      </c>
      <c r="B1142" s="38" t="s">
        <v>111</v>
      </c>
      <c r="C1142" s="38" t="s">
        <v>7431</v>
      </c>
      <c r="D1142" s="38" t="s">
        <v>7432</v>
      </c>
      <c r="E1142" s="38" t="s">
        <v>22</v>
      </c>
      <c r="F1142" s="38" t="s">
        <v>7433</v>
      </c>
      <c r="G1142" s="38" t="s">
        <v>1681</v>
      </c>
      <c r="H1142" s="38" t="s">
        <v>2665</v>
      </c>
      <c r="I1142" s="39">
        <v>208476.44</v>
      </c>
      <c r="J1142" s="15">
        <f>VLOOKUP(LEFT(B1142,5),[1]Percents!$C:$M,3,FALSE)</f>
        <v>0.1905</v>
      </c>
      <c r="K1142" s="13">
        <f t="shared" si="18"/>
        <v>39714.76182</v>
      </c>
      <c r="L1142" s="36"/>
    </row>
    <row r="1143" spans="1:12" s="40" customFormat="1" ht="14.25" customHeight="1" x14ac:dyDescent="0.25">
      <c r="A1143" s="38" t="s">
        <v>243</v>
      </c>
      <c r="B1143" s="38" t="s">
        <v>203</v>
      </c>
      <c r="C1143" s="38" t="s">
        <v>8121</v>
      </c>
      <c r="D1143" s="38" t="s">
        <v>8122</v>
      </c>
      <c r="E1143" s="38" t="s">
        <v>3448</v>
      </c>
      <c r="F1143" s="38" t="s">
        <v>8123</v>
      </c>
      <c r="G1143" s="38" t="s">
        <v>7661</v>
      </c>
      <c r="H1143" s="38" t="s">
        <v>2665</v>
      </c>
      <c r="I1143" s="39">
        <v>71590.8</v>
      </c>
      <c r="J1143" s="15">
        <f>VLOOKUP(LEFT(B1143,5),[1]Percents!$C:$M,3,FALSE)</f>
        <v>0.90900000000000003</v>
      </c>
      <c r="K1143" s="13">
        <f t="shared" si="18"/>
        <v>65076.037200000006</v>
      </c>
      <c r="L1143" s="36"/>
    </row>
    <row r="1144" spans="1:12" s="40" customFormat="1" ht="14.25" customHeight="1" x14ac:dyDescent="0.25">
      <c r="A1144" s="38" t="s">
        <v>243</v>
      </c>
      <c r="B1144" s="38" t="s">
        <v>314</v>
      </c>
      <c r="C1144" s="38" t="s">
        <v>9372</v>
      </c>
      <c r="D1144" s="38" t="s">
        <v>9373</v>
      </c>
      <c r="E1144" s="38" t="s">
        <v>436</v>
      </c>
      <c r="F1144" s="38" t="s">
        <v>8123</v>
      </c>
      <c r="G1144" s="38" t="s">
        <v>7661</v>
      </c>
      <c r="H1144" s="38" t="s">
        <v>2665</v>
      </c>
      <c r="I1144" s="39">
        <v>9991.0499999999993</v>
      </c>
      <c r="J1144" s="15">
        <f>VLOOKUP(LEFT(B1144,5),[1]Percents!$C:$M,3,FALSE)</f>
        <v>0.90900000000000003</v>
      </c>
      <c r="K1144" s="13">
        <f t="shared" si="18"/>
        <v>9081.8644499999991</v>
      </c>
      <c r="L1144" s="36"/>
    </row>
    <row r="1145" spans="1:12" s="40" customFormat="1" ht="14.25" customHeight="1" x14ac:dyDescent="0.25">
      <c r="A1145" s="38" t="s">
        <v>213</v>
      </c>
      <c r="B1145" s="38" t="s">
        <v>147</v>
      </c>
      <c r="C1145" s="38" t="s">
        <v>7434</v>
      </c>
      <c r="D1145" s="38" t="s">
        <v>7435</v>
      </c>
      <c r="E1145" s="38" t="s">
        <v>58</v>
      </c>
      <c r="F1145" s="38" t="s">
        <v>7436</v>
      </c>
      <c r="G1145" s="38" t="s">
        <v>6999</v>
      </c>
      <c r="H1145" s="38" t="s">
        <v>2665</v>
      </c>
      <c r="I1145" s="39">
        <v>158633.91</v>
      </c>
      <c r="J1145" s="15">
        <f>VLOOKUP(LEFT(B1145,5),[1]Percents!$C:$M,3,FALSE)</f>
        <v>0.91395000000000004</v>
      </c>
      <c r="K1145" s="13">
        <f t="shared" si="18"/>
        <v>144983.46204450002</v>
      </c>
      <c r="L1145" s="36"/>
    </row>
    <row r="1146" spans="1:12" s="40" customFormat="1" ht="14.25" customHeight="1" x14ac:dyDescent="0.25">
      <c r="A1146" s="38" t="s">
        <v>213</v>
      </c>
      <c r="B1146" s="38" t="s">
        <v>61</v>
      </c>
      <c r="C1146" s="38" t="s">
        <v>7437</v>
      </c>
      <c r="D1146" s="38" t="s">
        <v>7438</v>
      </c>
      <c r="E1146" s="38" t="s">
        <v>262</v>
      </c>
      <c r="F1146" s="38" t="s">
        <v>7439</v>
      </c>
      <c r="G1146" s="38" t="s">
        <v>7386</v>
      </c>
      <c r="H1146" s="38" t="s">
        <v>2665</v>
      </c>
      <c r="I1146" s="39">
        <v>52783.1</v>
      </c>
      <c r="J1146" s="15">
        <f>VLOOKUP(LEFT(B1146,5),[1]Percents!$C:$M,3,FALSE)</f>
        <v>0.91395000000000004</v>
      </c>
      <c r="K1146" s="13">
        <f t="shared" si="18"/>
        <v>48241.114245000004</v>
      </c>
      <c r="L1146" s="36"/>
    </row>
    <row r="1147" spans="1:12" s="40" customFormat="1" ht="14.25" customHeight="1" x14ac:dyDescent="0.25">
      <c r="A1147" s="38" t="s">
        <v>213</v>
      </c>
      <c r="B1147" s="38" t="s">
        <v>270</v>
      </c>
      <c r="C1147" s="38" t="s">
        <v>7440</v>
      </c>
      <c r="D1147" s="38" t="s">
        <v>7441</v>
      </c>
      <c r="E1147" s="38" t="s">
        <v>1435</v>
      </c>
      <c r="F1147" s="38" t="s">
        <v>7442</v>
      </c>
      <c r="G1147" s="38" t="s">
        <v>7386</v>
      </c>
      <c r="H1147" s="38" t="s">
        <v>2665</v>
      </c>
      <c r="I1147" s="39">
        <v>98765.9</v>
      </c>
      <c r="J1147" s="15">
        <f>VLOOKUP(LEFT(B1147,5),[1]Percents!$C:$M,3,FALSE)</f>
        <v>0.91395000000000004</v>
      </c>
      <c r="K1147" s="13">
        <f t="shared" si="18"/>
        <v>90267.094304999991</v>
      </c>
      <c r="L1147" s="36"/>
    </row>
    <row r="1148" spans="1:12" s="40" customFormat="1" ht="14.25" customHeight="1" x14ac:dyDescent="0.25">
      <c r="A1148" s="38" t="s">
        <v>213</v>
      </c>
      <c r="B1148" s="38" t="s">
        <v>270</v>
      </c>
      <c r="C1148" s="38" t="s">
        <v>7443</v>
      </c>
      <c r="D1148" s="38" t="s">
        <v>7444</v>
      </c>
      <c r="E1148" s="38" t="s">
        <v>52</v>
      </c>
      <c r="F1148" s="38" t="s">
        <v>7445</v>
      </c>
      <c r="G1148" s="38" t="s">
        <v>7386</v>
      </c>
      <c r="H1148" s="38" t="s">
        <v>2665</v>
      </c>
      <c r="I1148" s="39">
        <v>8264.11</v>
      </c>
      <c r="J1148" s="15">
        <f>VLOOKUP(LEFT(B1148,5),[1]Percents!$C:$M,3,FALSE)</f>
        <v>0.91395000000000004</v>
      </c>
      <c r="K1148" s="13">
        <f t="shared" si="18"/>
        <v>7552.9833345000006</v>
      </c>
      <c r="L1148" s="36"/>
    </row>
    <row r="1149" spans="1:12" s="40" customFormat="1" ht="14.25" customHeight="1" x14ac:dyDescent="0.25">
      <c r="A1149" s="38" t="s">
        <v>213</v>
      </c>
      <c r="B1149" s="38" t="s">
        <v>7018</v>
      </c>
      <c r="C1149" s="38" t="s">
        <v>7699</v>
      </c>
      <c r="D1149" s="38" t="s">
        <v>7700</v>
      </c>
      <c r="E1149" s="38" t="s">
        <v>834</v>
      </c>
      <c r="F1149" s="38" t="s">
        <v>7701</v>
      </c>
      <c r="G1149" s="38" t="s">
        <v>7378</v>
      </c>
      <c r="H1149" s="38" t="s">
        <v>2665</v>
      </c>
      <c r="I1149" s="39">
        <v>88880.97</v>
      </c>
      <c r="J1149" s="15">
        <f>VLOOKUP(LEFT(B1149,5),[1]Percents!$C:$M,3,FALSE)</f>
        <v>0.70594999999999997</v>
      </c>
      <c r="K1149" s="13">
        <f t="shared" si="18"/>
        <v>62745.5207715</v>
      </c>
      <c r="L1149" s="36"/>
    </row>
    <row r="1150" spans="1:12" s="40" customFormat="1" ht="14.25" customHeight="1" x14ac:dyDescent="0.25">
      <c r="A1150" s="38" t="s">
        <v>213</v>
      </c>
      <c r="B1150" s="38" t="s">
        <v>226</v>
      </c>
      <c r="C1150" s="38" t="s">
        <v>8124</v>
      </c>
      <c r="D1150" s="38" t="s">
        <v>8125</v>
      </c>
      <c r="E1150" s="38" t="s">
        <v>496</v>
      </c>
      <c r="F1150" s="38" t="s">
        <v>7701</v>
      </c>
      <c r="G1150" s="38" t="s">
        <v>7378</v>
      </c>
      <c r="H1150" s="38" t="s">
        <v>2665</v>
      </c>
      <c r="I1150" s="39">
        <v>76072.100000000006</v>
      </c>
      <c r="J1150" s="15">
        <f>VLOOKUP(LEFT(B1150,5),[1]Percents!$C:$M,3,FALSE)</f>
        <v>0.91395000000000004</v>
      </c>
      <c r="K1150" s="13">
        <f t="shared" si="18"/>
        <v>69526.095795000016</v>
      </c>
      <c r="L1150" s="36"/>
    </row>
    <row r="1151" spans="1:12" s="40" customFormat="1" ht="14.25" customHeight="1" x14ac:dyDescent="0.25">
      <c r="A1151" s="38" t="s">
        <v>213</v>
      </c>
      <c r="B1151" s="38" t="s">
        <v>195</v>
      </c>
      <c r="C1151" s="38" t="s">
        <v>7702</v>
      </c>
      <c r="D1151" s="38" t="s">
        <v>7703</v>
      </c>
      <c r="E1151" s="38" t="s">
        <v>5015</v>
      </c>
      <c r="F1151" s="38" t="s">
        <v>7704</v>
      </c>
      <c r="G1151" s="38" t="s">
        <v>7661</v>
      </c>
      <c r="H1151" s="38" t="s">
        <v>2665</v>
      </c>
      <c r="I1151" s="39">
        <v>100247.87</v>
      </c>
      <c r="J1151" s="15">
        <f>VLOOKUP(LEFT(B1151,5),[1]Percents!$C:$M,3,FALSE)</f>
        <v>0.91395000000000004</v>
      </c>
      <c r="K1151" s="13">
        <f t="shared" si="18"/>
        <v>91621.540786500002</v>
      </c>
      <c r="L1151" s="36"/>
    </row>
    <row r="1152" spans="1:12" s="40" customFormat="1" ht="14.25" customHeight="1" x14ac:dyDescent="0.25">
      <c r="A1152" s="38" t="s">
        <v>213</v>
      </c>
      <c r="B1152" s="38" t="s">
        <v>162</v>
      </c>
      <c r="C1152" s="38" t="s">
        <v>7705</v>
      </c>
      <c r="D1152" s="38" t="s">
        <v>7706</v>
      </c>
      <c r="E1152" s="38" t="s">
        <v>291</v>
      </c>
      <c r="F1152" s="38" t="s">
        <v>7707</v>
      </c>
      <c r="G1152" s="38" t="s">
        <v>7661</v>
      </c>
      <c r="H1152" s="38" t="s">
        <v>2665</v>
      </c>
      <c r="I1152" s="39">
        <v>33014.379999999997</v>
      </c>
      <c r="J1152" s="15">
        <f>VLOOKUP(LEFT(B1152,5),[1]Percents!$C:$M,3,FALSE)</f>
        <v>0.70594999999999997</v>
      </c>
      <c r="K1152" s="13">
        <f t="shared" si="18"/>
        <v>23306.501560999997</v>
      </c>
      <c r="L1152" s="36"/>
    </row>
    <row r="1153" spans="1:12" s="40" customFormat="1" ht="14.25" customHeight="1" x14ac:dyDescent="0.25">
      <c r="A1153" s="38" t="s">
        <v>141</v>
      </c>
      <c r="B1153" s="38" t="s">
        <v>43</v>
      </c>
      <c r="C1153" s="38" t="s">
        <v>10665</v>
      </c>
      <c r="D1153" s="38" t="s">
        <v>10666</v>
      </c>
      <c r="E1153" s="38" t="s">
        <v>1125</v>
      </c>
      <c r="F1153" s="38" t="s">
        <v>7710</v>
      </c>
      <c r="G1153" s="38" t="s">
        <v>7661</v>
      </c>
      <c r="H1153" s="38" t="s">
        <v>2665</v>
      </c>
      <c r="I1153" s="39">
        <v>15375</v>
      </c>
      <c r="J1153" s="15">
        <f>VLOOKUP(LEFT(B1153,5),[1]Percents!$C:$M,3,FALSE)</f>
        <v>0.1905</v>
      </c>
      <c r="K1153" s="13">
        <f t="shared" si="18"/>
        <v>2928.9375</v>
      </c>
      <c r="L1153" s="36"/>
    </row>
    <row r="1154" spans="1:12" s="40" customFormat="1" ht="14.25" customHeight="1" x14ac:dyDescent="0.25">
      <c r="A1154" s="38" t="s">
        <v>141</v>
      </c>
      <c r="B1154" s="38" t="s">
        <v>111</v>
      </c>
      <c r="C1154" s="38" t="s">
        <v>7708</v>
      </c>
      <c r="D1154" s="38" t="s">
        <v>7709</v>
      </c>
      <c r="E1154" s="38" t="s">
        <v>1125</v>
      </c>
      <c r="F1154" s="38" t="s">
        <v>7710</v>
      </c>
      <c r="G1154" s="38" t="s">
        <v>7661</v>
      </c>
      <c r="H1154" s="38" t="s">
        <v>2665</v>
      </c>
      <c r="I1154" s="39">
        <v>62467.420000000013</v>
      </c>
      <c r="J1154" s="15">
        <f>VLOOKUP(LEFT(B1154,5),[1]Percents!$C:$M,3,FALSE)</f>
        <v>0.1905</v>
      </c>
      <c r="K1154" s="13">
        <f t="shared" si="18"/>
        <v>11900.043510000003</v>
      </c>
      <c r="L1154" s="36"/>
    </row>
    <row r="1155" spans="1:12" s="40" customFormat="1" ht="14.25" customHeight="1" x14ac:dyDescent="0.25">
      <c r="A1155" s="38" t="s">
        <v>141</v>
      </c>
      <c r="B1155" s="38" t="s">
        <v>43</v>
      </c>
      <c r="C1155" s="38" t="s">
        <v>7892</v>
      </c>
      <c r="D1155" s="38" t="s">
        <v>7893</v>
      </c>
      <c r="E1155" s="38" t="s">
        <v>3925</v>
      </c>
      <c r="F1155" s="38" t="s">
        <v>7710</v>
      </c>
      <c r="G1155" s="38" t="s">
        <v>7661</v>
      </c>
      <c r="H1155" s="38" t="s">
        <v>2665</v>
      </c>
      <c r="I1155" s="39">
        <v>42376.36</v>
      </c>
      <c r="J1155" s="15">
        <f>VLOOKUP(LEFT(B1155,5),[1]Percents!$C:$M,3,FALSE)</f>
        <v>0.1905</v>
      </c>
      <c r="K1155" s="13">
        <f t="shared" si="18"/>
        <v>8072.6965799999998</v>
      </c>
      <c r="L1155" s="36"/>
    </row>
    <row r="1156" spans="1:12" s="40" customFormat="1" ht="14.25" customHeight="1" x14ac:dyDescent="0.25">
      <c r="A1156" s="38" t="s">
        <v>141</v>
      </c>
      <c r="B1156" s="38" t="s">
        <v>43</v>
      </c>
      <c r="C1156" s="38" t="s">
        <v>9374</v>
      </c>
      <c r="D1156" s="38" t="s">
        <v>9375</v>
      </c>
      <c r="E1156" s="38" t="s">
        <v>1091</v>
      </c>
      <c r="F1156" s="38" t="s">
        <v>7710</v>
      </c>
      <c r="G1156" s="38" t="s">
        <v>7661</v>
      </c>
      <c r="H1156" s="38" t="s">
        <v>2665</v>
      </c>
      <c r="I1156" s="39">
        <v>12339.98</v>
      </c>
      <c r="J1156" s="15">
        <f>VLOOKUP(LEFT(B1156,5),[1]Percents!$C:$M,3,FALSE)</f>
        <v>0.1905</v>
      </c>
      <c r="K1156" s="13">
        <f t="shared" si="18"/>
        <v>2350.7661899999998</v>
      </c>
      <c r="L1156" s="36"/>
    </row>
    <row r="1157" spans="1:12" s="40" customFormat="1" ht="14.25" customHeight="1" x14ac:dyDescent="0.25">
      <c r="A1157" s="38" t="s">
        <v>213</v>
      </c>
      <c r="B1157" s="38" t="s">
        <v>94</v>
      </c>
      <c r="C1157" s="38" t="s">
        <v>7711</v>
      </c>
      <c r="D1157" s="38" t="s">
        <v>7712</v>
      </c>
      <c r="E1157" s="38" t="s">
        <v>633</v>
      </c>
      <c r="F1157" s="38" t="s">
        <v>7713</v>
      </c>
      <c r="G1157" s="38" t="s">
        <v>7661</v>
      </c>
      <c r="H1157" s="38" t="s">
        <v>2665</v>
      </c>
      <c r="I1157" s="39">
        <v>96322.36</v>
      </c>
      <c r="J1157" s="15">
        <f>VLOOKUP(LEFT(B1157,5),[1]Percents!$C:$M,3,FALSE)</f>
        <v>0.91395000000000004</v>
      </c>
      <c r="K1157" s="13">
        <f t="shared" si="18"/>
        <v>88033.820921999999</v>
      </c>
      <c r="L1157" s="36"/>
    </row>
    <row r="1158" spans="1:12" s="40" customFormat="1" ht="14.25" customHeight="1" x14ac:dyDescent="0.25">
      <c r="A1158" s="38" t="s">
        <v>141</v>
      </c>
      <c r="B1158" s="38" t="s">
        <v>111</v>
      </c>
      <c r="C1158" s="38" t="s">
        <v>7894</v>
      </c>
      <c r="D1158" s="38" t="s">
        <v>7895</v>
      </c>
      <c r="E1158" s="38" t="s">
        <v>1139</v>
      </c>
      <c r="F1158" s="38" t="s">
        <v>7896</v>
      </c>
      <c r="G1158" s="38" t="s">
        <v>7897</v>
      </c>
      <c r="H1158" s="38" t="s">
        <v>2665</v>
      </c>
      <c r="I1158" s="39">
        <v>4212.55</v>
      </c>
      <c r="J1158" s="15">
        <f>VLOOKUP(LEFT(B1158,5),[1]Percents!$C:$M,3,FALSE)</f>
        <v>0.1905</v>
      </c>
      <c r="K1158" s="13">
        <f t="shared" si="18"/>
        <v>802.4907750000001</v>
      </c>
      <c r="L1158" s="36"/>
    </row>
    <row r="1159" spans="1:12" s="40" customFormat="1" ht="14.25" customHeight="1" x14ac:dyDescent="0.25">
      <c r="A1159" s="38" t="s">
        <v>243</v>
      </c>
      <c r="B1159" s="38" t="s">
        <v>314</v>
      </c>
      <c r="C1159" s="38" t="s">
        <v>7714</v>
      </c>
      <c r="D1159" s="38" t="s">
        <v>7715</v>
      </c>
      <c r="E1159" s="38" t="s">
        <v>5191</v>
      </c>
      <c r="F1159" s="38" t="s">
        <v>7716</v>
      </c>
      <c r="G1159" s="38" t="s">
        <v>7386</v>
      </c>
      <c r="H1159" s="38" t="s">
        <v>2665</v>
      </c>
      <c r="I1159" s="39">
        <v>13284.03</v>
      </c>
      <c r="J1159" s="15">
        <f>VLOOKUP(LEFT(B1159,5),[1]Percents!$C:$M,3,FALSE)</f>
        <v>0.90900000000000003</v>
      </c>
      <c r="K1159" s="13">
        <f t="shared" si="18"/>
        <v>12075.183270000001</v>
      </c>
      <c r="L1159" s="36"/>
    </row>
    <row r="1160" spans="1:12" s="40" customFormat="1" ht="14.25" customHeight="1" x14ac:dyDescent="0.25">
      <c r="A1160" s="38" t="s">
        <v>243</v>
      </c>
      <c r="B1160" s="38" t="s">
        <v>314</v>
      </c>
      <c r="C1160" s="38" t="s">
        <v>7714</v>
      </c>
      <c r="D1160" s="38" t="s">
        <v>7715</v>
      </c>
      <c r="E1160" s="38" t="s">
        <v>5191</v>
      </c>
      <c r="F1160" s="38" t="s">
        <v>7716</v>
      </c>
      <c r="G1160" s="38" t="s">
        <v>8633</v>
      </c>
      <c r="H1160" s="38" t="s">
        <v>2665</v>
      </c>
      <c r="I1160" s="39">
        <v>176128.24</v>
      </c>
      <c r="J1160" s="15">
        <f>VLOOKUP(LEFT(B1160,5),[1]Percents!$C:$M,3,FALSE)</f>
        <v>0.90900000000000003</v>
      </c>
      <c r="K1160" s="13">
        <f t="shared" si="18"/>
        <v>160100.57016</v>
      </c>
      <c r="L1160" s="36"/>
    </row>
    <row r="1161" spans="1:12" s="40" customFormat="1" ht="14.25" customHeight="1" x14ac:dyDescent="0.25">
      <c r="A1161" s="38" t="s">
        <v>213</v>
      </c>
      <c r="B1161" s="38" t="s">
        <v>310</v>
      </c>
      <c r="C1161" s="38" t="s">
        <v>8126</v>
      </c>
      <c r="D1161" s="38" t="s">
        <v>8127</v>
      </c>
      <c r="E1161" s="38" t="s">
        <v>5488</v>
      </c>
      <c r="F1161" s="38" t="s">
        <v>7716</v>
      </c>
      <c r="G1161" s="38" t="s">
        <v>8076</v>
      </c>
      <c r="H1161" s="38" t="s">
        <v>2665</v>
      </c>
      <c r="I1161" s="39">
        <v>6826.86</v>
      </c>
      <c r="J1161" s="15">
        <f>VLOOKUP(LEFT(B1161,5),[1]Percents!$C:$M,3,FALSE)</f>
        <v>0.91395000000000004</v>
      </c>
      <c r="K1161" s="13">
        <f t="shared" si="18"/>
        <v>6239.4086969999998</v>
      </c>
      <c r="L1161" s="36"/>
    </row>
    <row r="1162" spans="1:12" s="40" customFormat="1" ht="14.25" customHeight="1" x14ac:dyDescent="0.25">
      <c r="A1162" s="38" t="s">
        <v>141</v>
      </c>
      <c r="B1162" s="38" t="s">
        <v>111</v>
      </c>
      <c r="C1162" s="38" t="s">
        <v>8128</v>
      </c>
      <c r="D1162" s="38" t="s">
        <v>8129</v>
      </c>
      <c r="E1162" s="38" t="s">
        <v>1125</v>
      </c>
      <c r="F1162" s="38" t="s">
        <v>8130</v>
      </c>
      <c r="G1162" s="38" t="s">
        <v>7869</v>
      </c>
      <c r="H1162" s="38" t="s">
        <v>2665</v>
      </c>
      <c r="I1162" s="39">
        <v>6978.5</v>
      </c>
      <c r="J1162" s="15">
        <f>VLOOKUP(LEFT(B1162,5),[1]Percents!$C:$M,3,FALSE)</f>
        <v>0.1905</v>
      </c>
      <c r="K1162" s="13">
        <f t="shared" si="18"/>
        <v>1329.40425</v>
      </c>
      <c r="L1162" s="36"/>
    </row>
    <row r="1163" spans="1:12" s="40" customFormat="1" ht="14.25" customHeight="1" x14ac:dyDescent="0.25">
      <c r="A1163" s="38" t="s">
        <v>213</v>
      </c>
      <c r="B1163" s="38" t="s">
        <v>766</v>
      </c>
      <c r="C1163" s="38" t="s">
        <v>7898</v>
      </c>
      <c r="D1163" s="38" t="s">
        <v>7899</v>
      </c>
      <c r="E1163" s="38" t="s">
        <v>767</v>
      </c>
      <c r="F1163" s="38" t="s">
        <v>7900</v>
      </c>
      <c r="G1163" s="38" t="s">
        <v>7901</v>
      </c>
      <c r="H1163" s="38" t="s">
        <v>2665</v>
      </c>
      <c r="I1163" s="39">
        <v>76396.73</v>
      </c>
      <c r="J1163" s="15">
        <f>VLOOKUP(LEFT(B1163,5),[1]Percents!$C:$M,3,FALSE)</f>
        <v>0.70594999999999997</v>
      </c>
      <c r="K1163" s="13">
        <f t="shared" si="18"/>
        <v>53932.271543499992</v>
      </c>
      <c r="L1163" s="36"/>
    </row>
    <row r="1164" spans="1:12" s="40" customFormat="1" ht="14.25" customHeight="1" x14ac:dyDescent="0.25">
      <c r="A1164" s="38" t="s">
        <v>213</v>
      </c>
      <c r="B1164" s="38" t="s">
        <v>3198</v>
      </c>
      <c r="C1164" s="38" t="s">
        <v>8634</v>
      </c>
      <c r="D1164" s="38" t="s">
        <v>8635</v>
      </c>
      <c r="E1164" s="38" t="s">
        <v>4437</v>
      </c>
      <c r="F1164" s="38" t="s">
        <v>7900</v>
      </c>
      <c r="G1164" s="38" t="s">
        <v>7901</v>
      </c>
      <c r="H1164" s="38" t="s">
        <v>2665</v>
      </c>
      <c r="I1164" s="39">
        <v>20265.25</v>
      </c>
      <c r="J1164" s="15">
        <f>VLOOKUP(LEFT(B1164,5),[1]Percents!$C:$M,3,FALSE)</f>
        <v>0.70594999999999997</v>
      </c>
      <c r="K1164" s="13">
        <f t="shared" si="18"/>
        <v>14306.253237499999</v>
      </c>
      <c r="L1164" s="36"/>
    </row>
    <row r="1165" spans="1:12" s="40" customFormat="1" ht="14.25" customHeight="1" x14ac:dyDescent="0.25">
      <c r="A1165" s="38" t="s">
        <v>213</v>
      </c>
      <c r="B1165" s="38" t="s">
        <v>53</v>
      </c>
      <c r="C1165" s="38" t="s">
        <v>8636</v>
      </c>
      <c r="D1165" s="38" t="s">
        <v>8637</v>
      </c>
      <c r="E1165" s="38" t="s">
        <v>1612</v>
      </c>
      <c r="F1165" s="38" t="s">
        <v>8638</v>
      </c>
      <c r="G1165" s="38" t="s">
        <v>8589</v>
      </c>
      <c r="H1165" s="38" t="s">
        <v>2665</v>
      </c>
      <c r="I1165" s="39">
        <v>176680.03</v>
      </c>
      <c r="J1165" s="15">
        <f>VLOOKUP(LEFT(B1165,5),[1]Percents!$C:$M,3,FALSE)</f>
        <v>0.91395000000000004</v>
      </c>
      <c r="K1165" s="13">
        <f t="shared" si="18"/>
        <v>161476.7134185</v>
      </c>
      <c r="L1165" s="36"/>
    </row>
    <row r="1166" spans="1:12" s="40" customFormat="1" ht="14.25" customHeight="1" x14ac:dyDescent="0.25">
      <c r="A1166" s="38" t="s">
        <v>243</v>
      </c>
      <c r="B1166" s="38" t="s">
        <v>314</v>
      </c>
      <c r="C1166" s="38" t="s">
        <v>7717</v>
      </c>
      <c r="D1166" s="38" t="s">
        <v>7718</v>
      </c>
      <c r="E1166" s="38" t="s">
        <v>315</v>
      </c>
      <c r="F1166" s="38" t="s">
        <v>7719</v>
      </c>
      <c r="G1166" s="38" t="s">
        <v>7720</v>
      </c>
      <c r="H1166" s="38" t="s">
        <v>2665</v>
      </c>
      <c r="I1166" s="39">
        <v>112074.27</v>
      </c>
      <c r="J1166" s="15">
        <f>VLOOKUP(LEFT(B1166,5),[1]Percents!$C:$M,3,FALSE)</f>
        <v>0.90900000000000003</v>
      </c>
      <c r="K1166" s="13">
        <f t="shared" si="18"/>
        <v>101875.51143000001</v>
      </c>
      <c r="L1166" s="36"/>
    </row>
    <row r="1167" spans="1:12" s="40" customFormat="1" ht="14.25" customHeight="1" x14ac:dyDescent="0.25">
      <c r="A1167" s="38" t="s">
        <v>213</v>
      </c>
      <c r="B1167" s="38" t="s">
        <v>154</v>
      </c>
      <c r="C1167" s="38" t="s">
        <v>8131</v>
      </c>
      <c r="D1167" s="38" t="s">
        <v>8132</v>
      </c>
      <c r="E1167" s="38" t="s">
        <v>6714</v>
      </c>
      <c r="F1167" s="38" t="s">
        <v>7719</v>
      </c>
      <c r="G1167" s="38" t="s">
        <v>7720</v>
      </c>
      <c r="H1167" s="38" t="s">
        <v>2665</v>
      </c>
      <c r="I1167" s="39">
        <v>50363.37</v>
      </c>
      <c r="J1167" s="15">
        <f>VLOOKUP(LEFT(B1167,5),[1]Percents!$C:$M,3,FALSE)</f>
        <v>0.70594999999999997</v>
      </c>
      <c r="K1167" s="13">
        <f t="shared" si="18"/>
        <v>35554.0210515</v>
      </c>
      <c r="L1167" s="36"/>
    </row>
    <row r="1168" spans="1:12" s="40" customFormat="1" ht="14.25" customHeight="1" x14ac:dyDescent="0.25">
      <c r="A1168" s="38" t="s">
        <v>213</v>
      </c>
      <c r="B1168" s="38" t="s">
        <v>162</v>
      </c>
      <c r="C1168" s="38" t="s">
        <v>8133</v>
      </c>
      <c r="D1168" s="38" t="s">
        <v>8134</v>
      </c>
      <c r="E1168" s="38" t="s">
        <v>321</v>
      </c>
      <c r="F1168" s="38" t="s">
        <v>7719</v>
      </c>
      <c r="G1168" s="38" t="s">
        <v>7720</v>
      </c>
      <c r="H1168" s="38" t="s">
        <v>2665</v>
      </c>
      <c r="I1168" s="39">
        <v>12460.57</v>
      </c>
      <c r="J1168" s="15">
        <f>VLOOKUP(LEFT(B1168,5),[1]Percents!$C:$M,3,FALSE)</f>
        <v>0.70594999999999997</v>
      </c>
      <c r="K1168" s="13">
        <f t="shared" si="18"/>
        <v>8796.5393914999986</v>
      </c>
      <c r="L1168" s="36"/>
    </row>
    <row r="1169" spans="1:12" s="40" customFormat="1" ht="14.25" customHeight="1" x14ac:dyDescent="0.25">
      <c r="A1169" s="38" t="s">
        <v>213</v>
      </c>
      <c r="B1169" s="38" t="s">
        <v>6473</v>
      </c>
      <c r="C1169" s="38" t="s">
        <v>8135</v>
      </c>
      <c r="D1169" s="38" t="s">
        <v>8136</v>
      </c>
      <c r="E1169" s="38" t="s">
        <v>7695</v>
      </c>
      <c r="F1169" s="38" t="s">
        <v>7719</v>
      </c>
      <c r="G1169" s="38" t="s">
        <v>7720</v>
      </c>
      <c r="H1169" s="38" t="s">
        <v>2665</v>
      </c>
      <c r="I1169" s="39">
        <v>5646.63</v>
      </c>
      <c r="J1169" s="15">
        <f>VLOOKUP(LEFT(B1169,5),[1]Percents!$C:$M,3,FALSE)</f>
        <v>0.70594999999999997</v>
      </c>
      <c r="K1169" s="13">
        <f t="shared" si="18"/>
        <v>3986.2384484999998</v>
      </c>
      <c r="L1169" s="36"/>
    </row>
    <row r="1170" spans="1:12" s="40" customFormat="1" ht="14.25" customHeight="1" x14ac:dyDescent="0.25">
      <c r="A1170" s="38" t="s">
        <v>213</v>
      </c>
      <c r="B1170" s="38" t="s">
        <v>102</v>
      </c>
      <c r="C1170" s="38" t="s">
        <v>8135</v>
      </c>
      <c r="D1170" s="38" t="s">
        <v>8136</v>
      </c>
      <c r="E1170" s="38" t="s">
        <v>7695</v>
      </c>
      <c r="F1170" s="38" t="s">
        <v>7719</v>
      </c>
      <c r="G1170" s="38" t="s">
        <v>7720</v>
      </c>
      <c r="H1170" s="38" t="s">
        <v>2665</v>
      </c>
      <c r="I1170" s="39">
        <v>3134.71</v>
      </c>
      <c r="J1170" s="15">
        <f>VLOOKUP(LEFT(B1170,5),[1]Percents!$C:$M,3,FALSE)</f>
        <v>0.70594999999999997</v>
      </c>
      <c r="K1170" s="13">
        <f t="shared" si="18"/>
        <v>2212.9485245000001</v>
      </c>
      <c r="L1170" s="36"/>
    </row>
    <row r="1171" spans="1:12" s="40" customFormat="1" ht="14.25" customHeight="1" x14ac:dyDescent="0.25">
      <c r="A1171" s="38" t="s">
        <v>213</v>
      </c>
      <c r="B1171" s="38" t="s">
        <v>61</v>
      </c>
      <c r="C1171" s="38" t="s">
        <v>8137</v>
      </c>
      <c r="D1171" s="38" t="s">
        <v>8138</v>
      </c>
      <c r="E1171" s="38" t="s">
        <v>461</v>
      </c>
      <c r="F1171" s="38" t="s">
        <v>8139</v>
      </c>
      <c r="G1171" s="38" t="s">
        <v>7995</v>
      </c>
      <c r="H1171" s="38" t="s">
        <v>2665</v>
      </c>
      <c r="I1171" s="39">
        <v>61320.959999999999</v>
      </c>
      <c r="J1171" s="15">
        <f>VLOOKUP(LEFT(B1171,5),[1]Percents!$C:$M,3,FALSE)</f>
        <v>0.91395000000000004</v>
      </c>
      <c r="K1171" s="13">
        <f t="shared" si="18"/>
        <v>56044.291391999999</v>
      </c>
      <c r="L1171" s="36"/>
    </row>
    <row r="1172" spans="1:12" s="40" customFormat="1" ht="14.25" customHeight="1" x14ac:dyDescent="0.25">
      <c r="A1172" s="38" t="s">
        <v>213</v>
      </c>
      <c r="B1172" s="38" t="s">
        <v>1615</v>
      </c>
      <c r="C1172" s="38" t="s">
        <v>7902</v>
      </c>
      <c r="D1172" s="38" t="s">
        <v>7903</v>
      </c>
      <c r="E1172" s="38" t="s">
        <v>7904</v>
      </c>
      <c r="F1172" s="38" t="s">
        <v>7905</v>
      </c>
      <c r="G1172" s="38" t="s">
        <v>7869</v>
      </c>
      <c r="H1172" s="38" t="s">
        <v>2665</v>
      </c>
      <c r="I1172" s="39">
        <v>160326.22</v>
      </c>
      <c r="J1172" s="15">
        <f>VLOOKUP(LEFT(B1172,5),[1]Percents!$C:$M,3,FALSE)</f>
        <v>0.70594999999999997</v>
      </c>
      <c r="K1172" s="13">
        <f t="shared" si="18"/>
        <v>113182.29500899999</v>
      </c>
      <c r="L1172" s="36"/>
    </row>
    <row r="1173" spans="1:12" s="40" customFormat="1" ht="14.25" customHeight="1" x14ac:dyDescent="0.25">
      <c r="A1173" s="38" t="s">
        <v>213</v>
      </c>
      <c r="B1173" s="38" t="s">
        <v>53</v>
      </c>
      <c r="C1173" s="38" t="s">
        <v>7906</v>
      </c>
      <c r="D1173" s="38" t="s">
        <v>7907</v>
      </c>
      <c r="E1173" s="38" t="s">
        <v>538</v>
      </c>
      <c r="F1173" s="38" t="s">
        <v>7908</v>
      </c>
      <c r="G1173" s="38" t="s">
        <v>7869</v>
      </c>
      <c r="H1173" s="38" t="s">
        <v>2665</v>
      </c>
      <c r="I1173" s="39">
        <v>147216.15</v>
      </c>
      <c r="J1173" s="15">
        <f>VLOOKUP(LEFT(B1173,5),[1]Percents!$C:$M,3,FALSE)</f>
        <v>0.91395000000000004</v>
      </c>
      <c r="K1173" s="13">
        <f t="shared" si="18"/>
        <v>134548.2002925</v>
      </c>
      <c r="L1173" s="36"/>
    </row>
    <row r="1174" spans="1:12" s="40" customFormat="1" ht="14.25" customHeight="1" x14ac:dyDescent="0.25">
      <c r="A1174" s="38" t="s">
        <v>213</v>
      </c>
      <c r="B1174" s="38" t="s">
        <v>94</v>
      </c>
      <c r="C1174" s="38" t="s">
        <v>7909</v>
      </c>
      <c r="D1174" s="38" t="s">
        <v>7910</v>
      </c>
      <c r="E1174" s="38" t="s">
        <v>404</v>
      </c>
      <c r="F1174" s="38" t="s">
        <v>7911</v>
      </c>
      <c r="G1174" s="38" t="s">
        <v>7661</v>
      </c>
      <c r="H1174" s="38" t="s">
        <v>2665</v>
      </c>
      <c r="I1174" s="39">
        <v>115284.6</v>
      </c>
      <c r="J1174" s="15">
        <f>VLOOKUP(LEFT(B1174,5),[1]Percents!$C:$M,3,FALSE)</f>
        <v>0.91395000000000004</v>
      </c>
      <c r="K1174" s="13">
        <f t="shared" si="18"/>
        <v>105364.36017000001</v>
      </c>
      <c r="L1174" s="36"/>
    </row>
    <row r="1175" spans="1:12" s="40" customFormat="1" ht="14.25" customHeight="1" x14ac:dyDescent="0.25">
      <c r="A1175" s="38" t="s">
        <v>213</v>
      </c>
      <c r="B1175" s="38" t="s">
        <v>211</v>
      </c>
      <c r="C1175" s="38" t="s">
        <v>7912</v>
      </c>
      <c r="D1175" s="38" t="s">
        <v>7913</v>
      </c>
      <c r="E1175" s="38" t="s">
        <v>352</v>
      </c>
      <c r="F1175" s="38" t="s">
        <v>7914</v>
      </c>
      <c r="G1175" s="38" t="s">
        <v>7869</v>
      </c>
      <c r="H1175" s="38" t="s">
        <v>2665</v>
      </c>
      <c r="I1175" s="39">
        <v>58109.33</v>
      </c>
      <c r="J1175" s="15">
        <f>VLOOKUP(LEFT(B1175,5),[1]Percents!$C:$M,3,FALSE)</f>
        <v>0.91395000000000004</v>
      </c>
      <c r="K1175" s="13">
        <f t="shared" si="18"/>
        <v>53109.022153500002</v>
      </c>
      <c r="L1175" s="36"/>
    </row>
    <row r="1176" spans="1:12" s="40" customFormat="1" ht="14.25" customHeight="1" x14ac:dyDescent="0.25">
      <c r="A1176" s="38" t="s">
        <v>213</v>
      </c>
      <c r="B1176" s="38" t="s">
        <v>162</v>
      </c>
      <c r="C1176" s="38" t="s">
        <v>8639</v>
      </c>
      <c r="D1176" s="38" t="s">
        <v>8640</v>
      </c>
      <c r="E1176" s="38" t="s">
        <v>1307</v>
      </c>
      <c r="F1176" s="38" t="s">
        <v>8641</v>
      </c>
      <c r="G1176" s="38" t="s">
        <v>7869</v>
      </c>
      <c r="H1176" s="38" t="s">
        <v>2665</v>
      </c>
      <c r="I1176" s="39">
        <v>43426.11</v>
      </c>
      <c r="J1176" s="15">
        <f>VLOOKUP(LEFT(B1176,5),[1]Percents!$C:$M,3,FALSE)</f>
        <v>0.70594999999999997</v>
      </c>
      <c r="K1176" s="13">
        <f t="shared" si="18"/>
        <v>30656.6623545</v>
      </c>
      <c r="L1176" s="36"/>
    </row>
    <row r="1177" spans="1:12" s="40" customFormat="1" ht="14.25" customHeight="1" x14ac:dyDescent="0.25">
      <c r="A1177" s="38" t="s">
        <v>141</v>
      </c>
      <c r="B1177" s="38" t="s">
        <v>111</v>
      </c>
      <c r="C1177" s="38" t="s">
        <v>7915</v>
      </c>
      <c r="D1177" s="38" t="s">
        <v>7916</v>
      </c>
      <c r="E1177" s="38" t="s">
        <v>1139</v>
      </c>
      <c r="F1177" s="38" t="s">
        <v>7917</v>
      </c>
      <c r="G1177" s="38" t="s">
        <v>7869</v>
      </c>
      <c r="H1177" s="38" t="s">
        <v>2665</v>
      </c>
      <c r="I1177" s="39">
        <v>118689.49</v>
      </c>
      <c r="J1177" s="15">
        <f>VLOOKUP(LEFT(B1177,5),[1]Percents!$C:$M,3,FALSE)</f>
        <v>0.1905</v>
      </c>
      <c r="K1177" s="13">
        <f t="shared" si="18"/>
        <v>22610.347845</v>
      </c>
      <c r="L1177" s="36"/>
    </row>
    <row r="1178" spans="1:12" s="40" customFormat="1" ht="14.25" customHeight="1" x14ac:dyDescent="0.25">
      <c r="A1178" s="38" t="s">
        <v>213</v>
      </c>
      <c r="B1178" s="38" t="s">
        <v>42</v>
      </c>
      <c r="C1178" s="38" t="s">
        <v>8140</v>
      </c>
      <c r="D1178" s="38" t="s">
        <v>8141</v>
      </c>
      <c r="E1178" s="38" t="s">
        <v>8142</v>
      </c>
      <c r="F1178" s="38" t="s">
        <v>8143</v>
      </c>
      <c r="G1178" s="38" t="s">
        <v>8076</v>
      </c>
      <c r="H1178" s="38" t="s">
        <v>2665</v>
      </c>
      <c r="I1178" s="39">
        <v>98511.12000000001</v>
      </c>
      <c r="J1178" s="15">
        <f>VLOOKUP(LEFT(B1178,5),[1]Percents!$C:$M,3,FALSE)</f>
        <v>0.70594999999999997</v>
      </c>
      <c r="K1178" s="13">
        <f t="shared" si="18"/>
        <v>69543.925164</v>
      </c>
      <c r="L1178" s="36"/>
    </row>
    <row r="1179" spans="1:12" s="40" customFormat="1" ht="14.25" customHeight="1" x14ac:dyDescent="0.25">
      <c r="A1179" s="38" t="s">
        <v>213</v>
      </c>
      <c r="B1179" s="38" t="s">
        <v>94</v>
      </c>
      <c r="C1179" s="38" t="s">
        <v>7918</v>
      </c>
      <c r="D1179" s="38" t="s">
        <v>7919</v>
      </c>
      <c r="E1179" s="38" t="s">
        <v>404</v>
      </c>
      <c r="F1179" s="38" t="s">
        <v>7920</v>
      </c>
      <c r="G1179" s="38" t="s">
        <v>7921</v>
      </c>
      <c r="H1179" s="38" t="s">
        <v>2665</v>
      </c>
      <c r="I1179" s="39">
        <v>164242.22</v>
      </c>
      <c r="J1179" s="15">
        <f>VLOOKUP(LEFT(B1179,5),[1]Percents!$C:$M,3,FALSE)</f>
        <v>0.91395000000000004</v>
      </c>
      <c r="K1179" s="13">
        <f t="shared" si="18"/>
        <v>150109.17696900002</v>
      </c>
      <c r="L1179" s="36"/>
    </row>
    <row r="1180" spans="1:12" s="40" customFormat="1" ht="14.25" customHeight="1" x14ac:dyDescent="0.25">
      <c r="A1180" s="38" t="s">
        <v>213</v>
      </c>
      <c r="B1180" s="38" t="s">
        <v>21</v>
      </c>
      <c r="C1180" s="38" t="s">
        <v>8144</v>
      </c>
      <c r="D1180" s="38" t="s">
        <v>8145</v>
      </c>
      <c r="E1180" s="38" t="s">
        <v>2906</v>
      </c>
      <c r="F1180" s="38" t="s">
        <v>8146</v>
      </c>
      <c r="G1180" s="38" t="s">
        <v>6092</v>
      </c>
      <c r="H1180" s="38" t="s">
        <v>2665</v>
      </c>
      <c r="I1180" s="39">
        <v>136623.03</v>
      </c>
      <c r="J1180" s="15">
        <f>VLOOKUP(LEFT(B1180,5),[1]Percents!$C:$M,3,FALSE)</f>
        <v>0.70594999999999997</v>
      </c>
      <c r="K1180" s="13">
        <f t="shared" si="18"/>
        <v>96449.02802849999</v>
      </c>
      <c r="L1180" s="36"/>
    </row>
    <row r="1181" spans="1:12" s="40" customFormat="1" ht="14.25" customHeight="1" x14ac:dyDescent="0.25">
      <c r="A1181" s="38" t="s">
        <v>213</v>
      </c>
      <c r="B1181" s="38" t="s">
        <v>21</v>
      </c>
      <c r="C1181" s="38" t="s">
        <v>8144</v>
      </c>
      <c r="D1181" s="38" t="s">
        <v>8145</v>
      </c>
      <c r="E1181" s="38" t="s">
        <v>2906</v>
      </c>
      <c r="F1181" s="38" t="s">
        <v>8146</v>
      </c>
      <c r="G1181" s="38" t="s">
        <v>7869</v>
      </c>
      <c r="H1181" s="38" t="s">
        <v>2665</v>
      </c>
      <c r="I1181" s="39">
        <v>4124.5200000000004</v>
      </c>
      <c r="J1181" s="15">
        <f>VLOOKUP(LEFT(B1181,5),[1]Percents!$C:$M,3,FALSE)</f>
        <v>0.70594999999999997</v>
      </c>
      <c r="K1181" s="13">
        <f t="shared" si="18"/>
        <v>2911.704894</v>
      </c>
      <c r="L1181" s="36"/>
    </row>
    <row r="1182" spans="1:12" s="40" customFormat="1" ht="14.25" customHeight="1" x14ac:dyDescent="0.25">
      <c r="A1182" s="38" t="s">
        <v>213</v>
      </c>
      <c r="B1182" s="38" t="s">
        <v>21</v>
      </c>
      <c r="C1182" s="38" t="s">
        <v>10667</v>
      </c>
      <c r="D1182" s="38" t="s">
        <v>10668</v>
      </c>
      <c r="E1182" s="38" t="s">
        <v>2906</v>
      </c>
      <c r="F1182" s="38" t="s">
        <v>8146</v>
      </c>
      <c r="G1182" s="38" t="s">
        <v>9905</v>
      </c>
      <c r="H1182" s="38" t="s">
        <v>2665</v>
      </c>
      <c r="I1182" s="39">
        <v>135459.66</v>
      </c>
      <c r="J1182" s="15">
        <f>VLOOKUP(LEFT(B1182,5),[1]Percents!$C:$M,3,FALSE)</f>
        <v>0.70594999999999997</v>
      </c>
      <c r="K1182" s="13">
        <f t="shared" ref="K1182:K1245" si="19">+J1182*I1182</f>
        <v>95627.746977000003</v>
      </c>
      <c r="L1182" s="36"/>
    </row>
    <row r="1183" spans="1:12" s="40" customFormat="1" ht="14.25" customHeight="1" x14ac:dyDescent="0.25">
      <c r="A1183" s="38" t="s">
        <v>213</v>
      </c>
      <c r="B1183" s="38" t="s">
        <v>57</v>
      </c>
      <c r="C1183" s="38" t="s">
        <v>8147</v>
      </c>
      <c r="D1183" s="38" t="s">
        <v>8148</v>
      </c>
      <c r="E1183" s="38" t="s">
        <v>288</v>
      </c>
      <c r="F1183" s="38" t="s">
        <v>8149</v>
      </c>
      <c r="G1183" s="38" t="s">
        <v>8076</v>
      </c>
      <c r="H1183" s="38" t="s">
        <v>2665</v>
      </c>
      <c r="I1183" s="39">
        <v>17159.5</v>
      </c>
      <c r="J1183" s="15">
        <f>VLOOKUP(LEFT(B1183,5),[1]Percents!$C:$M,3,FALSE)</f>
        <v>0.91395000000000004</v>
      </c>
      <c r="K1183" s="13">
        <f t="shared" si="19"/>
        <v>15682.925025</v>
      </c>
      <c r="L1183" s="36"/>
    </row>
    <row r="1184" spans="1:12" s="40" customFormat="1" ht="14.25" customHeight="1" x14ac:dyDescent="0.25">
      <c r="A1184" s="38" t="s">
        <v>213</v>
      </c>
      <c r="B1184" s="38" t="s">
        <v>195</v>
      </c>
      <c r="C1184" s="38" t="s">
        <v>8150</v>
      </c>
      <c r="D1184" s="38" t="s">
        <v>8151</v>
      </c>
      <c r="E1184" s="38" t="s">
        <v>157</v>
      </c>
      <c r="F1184" s="38" t="s">
        <v>8152</v>
      </c>
      <c r="G1184" s="38" t="s">
        <v>8076</v>
      </c>
      <c r="H1184" s="38" t="s">
        <v>2665</v>
      </c>
      <c r="I1184" s="39">
        <v>134620.98000000001</v>
      </c>
      <c r="J1184" s="15">
        <f>VLOOKUP(LEFT(B1184,5),[1]Percents!$C:$M,3,FALSE)</f>
        <v>0.91395000000000004</v>
      </c>
      <c r="K1184" s="13">
        <f t="shared" si="19"/>
        <v>123036.84467100001</v>
      </c>
      <c r="L1184" s="36"/>
    </row>
    <row r="1185" spans="1:12" s="40" customFormat="1" ht="14.25" customHeight="1" x14ac:dyDescent="0.25">
      <c r="A1185" s="38" t="s">
        <v>242</v>
      </c>
      <c r="B1185" s="38" t="s">
        <v>176</v>
      </c>
      <c r="C1185" s="38" t="s">
        <v>9376</v>
      </c>
      <c r="D1185" s="38" t="s">
        <v>9377</v>
      </c>
      <c r="E1185" s="38" t="s">
        <v>3670</v>
      </c>
      <c r="F1185" s="38" t="s">
        <v>9378</v>
      </c>
      <c r="G1185" s="38" t="s">
        <v>8076</v>
      </c>
      <c r="H1185" s="38" t="s">
        <v>2665</v>
      </c>
      <c r="I1185" s="39">
        <v>24206.31</v>
      </c>
      <c r="J1185" s="15">
        <f>VLOOKUP(LEFT(B1185,5),[1]Percents!$C:$M,3,FALSE)</f>
        <v>0.96416999999999997</v>
      </c>
      <c r="K1185" s="13">
        <f t="shared" si="19"/>
        <v>23338.997912700001</v>
      </c>
      <c r="L1185" s="36"/>
    </row>
    <row r="1186" spans="1:12" s="40" customFormat="1" ht="14.25" customHeight="1" x14ac:dyDescent="0.25">
      <c r="A1186" s="38" t="s">
        <v>213</v>
      </c>
      <c r="B1186" s="38" t="s">
        <v>53</v>
      </c>
      <c r="C1186" s="38" t="s">
        <v>8153</v>
      </c>
      <c r="D1186" s="38" t="s">
        <v>8154</v>
      </c>
      <c r="E1186" s="38" t="s">
        <v>8155</v>
      </c>
      <c r="F1186" s="38" t="s">
        <v>8156</v>
      </c>
      <c r="G1186" s="38" t="s">
        <v>8157</v>
      </c>
      <c r="H1186" s="38" t="s">
        <v>2665</v>
      </c>
      <c r="I1186" s="39">
        <v>157473.63</v>
      </c>
      <c r="J1186" s="15">
        <f>VLOOKUP(LEFT(B1186,5),[1]Percents!$C:$M,3,FALSE)</f>
        <v>0.91395000000000004</v>
      </c>
      <c r="K1186" s="13">
        <f t="shared" si="19"/>
        <v>143923.02413850001</v>
      </c>
      <c r="L1186" s="36"/>
    </row>
    <row r="1187" spans="1:12" s="40" customFormat="1" ht="14.25" customHeight="1" x14ac:dyDescent="0.25">
      <c r="A1187" s="38" t="s">
        <v>141</v>
      </c>
      <c r="B1187" s="38" t="s">
        <v>111</v>
      </c>
      <c r="C1187" s="38" t="s">
        <v>8158</v>
      </c>
      <c r="D1187" s="38" t="s">
        <v>8159</v>
      </c>
      <c r="E1187" s="38" t="s">
        <v>2627</v>
      </c>
      <c r="F1187" s="38" t="s">
        <v>8160</v>
      </c>
      <c r="G1187" s="38" t="s">
        <v>8076</v>
      </c>
      <c r="H1187" s="38" t="s">
        <v>2665</v>
      </c>
      <c r="I1187" s="39">
        <v>210186.52</v>
      </c>
      <c r="J1187" s="15">
        <f>VLOOKUP(LEFT(B1187,5),[1]Percents!$C:$M,3,FALSE)</f>
        <v>0.1905</v>
      </c>
      <c r="K1187" s="13">
        <f t="shared" si="19"/>
        <v>40040.532059999998</v>
      </c>
      <c r="L1187" s="36"/>
    </row>
    <row r="1188" spans="1:12" s="40" customFormat="1" ht="14.25" customHeight="1" x14ac:dyDescent="0.25">
      <c r="A1188" s="38" t="s">
        <v>141</v>
      </c>
      <c r="B1188" s="38" t="s">
        <v>111</v>
      </c>
      <c r="C1188" s="38" t="s">
        <v>9379</v>
      </c>
      <c r="D1188" s="38" t="s">
        <v>9380</v>
      </c>
      <c r="E1188" s="38" t="s">
        <v>804</v>
      </c>
      <c r="F1188" s="38" t="s">
        <v>9381</v>
      </c>
      <c r="G1188" s="38" t="s">
        <v>8076</v>
      </c>
      <c r="H1188" s="38" t="s">
        <v>2665</v>
      </c>
      <c r="I1188" s="39">
        <v>72309.41</v>
      </c>
      <c r="J1188" s="15">
        <f>VLOOKUP(LEFT(B1188,5),[1]Percents!$C:$M,3,FALSE)</f>
        <v>0.1905</v>
      </c>
      <c r="K1188" s="13">
        <f t="shared" si="19"/>
        <v>13774.942605</v>
      </c>
      <c r="L1188" s="36"/>
    </row>
    <row r="1189" spans="1:12" s="40" customFormat="1" ht="14.25" customHeight="1" x14ac:dyDescent="0.25">
      <c r="A1189" s="38" t="s">
        <v>213</v>
      </c>
      <c r="B1189" s="38" t="s">
        <v>148</v>
      </c>
      <c r="C1189" s="38" t="s">
        <v>9924</v>
      </c>
      <c r="D1189" s="38" t="s">
        <v>9925</v>
      </c>
      <c r="E1189" s="38" t="s">
        <v>149</v>
      </c>
      <c r="F1189" s="38" t="s">
        <v>8163</v>
      </c>
      <c r="G1189" s="38" t="s">
        <v>8076</v>
      </c>
      <c r="H1189" s="38" t="s">
        <v>2665</v>
      </c>
      <c r="I1189" s="39">
        <v>43602</v>
      </c>
      <c r="J1189" s="15">
        <f>VLOOKUP(LEFT(B1189,5),[1]Percents!$C:$M,3,FALSE)</f>
        <v>0.70594999999999997</v>
      </c>
      <c r="K1189" s="13">
        <f t="shared" si="19"/>
        <v>30780.831899999997</v>
      </c>
      <c r="L1189" s="36"/>
    </row>
    <row r="1190" spans="1:12" s="40" customFormat="1" ht="14.25" customHeight="1" x14ac:dyDescent="0.25">
      <c r="A1190" s="38" t="s">
        <v>213</v>
      </c>
      <c r="B1190" s="38" t="s">
        <v>292</v>
      </c>
      <c r="C1190" s="38" t="s">
        <v>8161</v>
      </c>
      <c r="D1190" s="38" t="s">
        <v>8162</v>
      </c>
      <c r="E1190" s="38" t="s">
        <v>168</v>
      </c>
      <c r="F1190" s="38" t="s">
        <v>8163</v>
      </c>
      <c r="G1190" s="38" t="s">
        <v>8076</v>
      </c>
      <c r="H1190" s="38" t="s">
        <v>2665</v>
      </c>
      <c r="I1190" s="39">
        <v>5313.61</v>
      </c>
      <c r="J1190" s="15">
        <f>VLOOKUP(LEFT(B1190,5),[1]Percents!$C:$M,3,FALSE)</f>
        <v>0.70594999999999997</v>
      </c>
      <c r="K1190" s="13">
        <f t="shared" si="19"/>
        <v>3751.1429794999995</v>
      </c>
      <c r="L1190" s="36"/>
    </row>
    <row r="1191" spans="1:12" s="40" customFormat="1" ht="14.25" customHeight="1" x14ac:dyDescent="0.25">
      <c r="A1191" s="38" t="s">
        <v>213</v>
      </c>
      <c r="B1191" s="38" t="s">
        <v>53</v>
      </c>
      <c r="C1191" s="38" t="s">
        <v>9382</v>
      </c>
      <c r="D1191" s="38" t="s">
        <v>9383</v>
      </c>
      <c r="E1191" s="38" t="s">
        <v>1612</v>
      </c>
      <c r="F1191" s="38" t="s">
        <v>9384</v>
      </c>
      <c r="G1191" s="38" t="s">
        <v>8589</v>
      </c>
      <c r="H1191" s="38" t="s">
        <v>2665</v>
      </c>
      <c r="I1191" s="39">
        <v>78689.14</v>
      </c>
      <c r="J1191" s="15">
        <f>VLOOKUP(LEFT(B1191,5),[1]Percents!$C:$M,3,FALSE)</f>
        <v>0.91395000000000004</v>
      </c>
      <c r="K1191" s="13">
        <f t="shared" si="19"/>
        <v>71917.939503000001</v>
      </c>
      <c r="L1191" s="36"/>
    </row>
    <row r="1192" spans="1:12" s="40" customFormat="1" ht="14.25" customHeight="1" x14ac:dyDescent="0.25">
      <c r="A1192" s="38" t="s">
        <v>213</v>
      </c>
      <c r="B1192" s="38" t="s">
        <v>94</v>
      </c>
      <c r="C1192" s="38" t="s">
        <v>10434</v>
      </c>
      <c r="D1192" s="38" t="s">
        <v>10435</v>
      </c>
      <c r="E1192" s="38" t="s">
        <v>96</v>
      </c>
      <c r="F1192" s="38" t="s">
        <v>9384</v>
      </c>
      <c r="G1192" s="38" t="s">
        <v>8589</v>
      </c>
      <c r="H1192" s="38" t="s">
        <v>2665</v>
      </c>
      <c r="I1192" s="39">
        <v>48666.74</v>
      </c>
      <c r="J1192" s="15">
        <f>VLOOKUP(LEFT(B1192,5),[1]Percents!$C:$M,3,FALSE)</f>
        <v>0.91395000000000004</v>
      </c>
      <c r="K1192" s="13">
        <f t="shared" si="19"/>
        <v>44478.967022999997</v>
      </c>
      <c r="L1192" s="36"/>
    </row>
    <row r="1193" spans="1:12" s="40" customFormat="1" ht="14.25" customHeight="1" x14ac:dyDescent="0.25">
      <c r="A1193" s="38" t="s">
        <v>213</v>
      </c>
      <c r="B1193" s="38" t="s">
        <v>53</v>
      </c>
      <c r="C1193" s="38" t="s">
        <v>8164</v>
      </c>
      <c r="D1193" s="38" t="s">
        <v>8165</v>
      </c>
      <c r="E1193" s="38" t="s">
        <v>405</v>
      </c>
      <c r="F1193" s="38" t="s">
        <v>8166</v>
      </c>
      <c r="G1193" s="38" t="s">
        <v>8076</v>
      </c>
      <c r="H1193" s="38" t="s">
        <v>2665</v>
      </c>
      <c r="I1193" s="39">
        <v>4581.17</v>
      </c>
      <c r="J1193" s="15">
        <f>VLOOKUP(LEFT(B1193,5),[1]Percents!$C:$M,3,FALSE)</f>
        <v>0.91395000000000004</v>
      </c>
      <c r="K1193" s="13">
        <f t="shared" si="19"/>
        <v>4186.9603215000006</v>
      </c>
      <c r="L1193" s="36"/>
    </row>
    <row r="1194" spans="1:12" s="40" customFormat="1" ht="14.25" customHeight="1" x14ac:dyDescent="0.25">
      <c r="A1194" s="38" t="s">
        <v>213</v>
      </c>
      <c r="B1194" s="38" t="s">
        <v>226</v>
      </c>
      <c r="C1194" s="38" t="s">
        <v>8167</v>
      </c>
      <c r="D1194" s="38" t="s">
        <v>8168</v>
      </c>
      <c r="E1194" s="38" t="s">
        <v>59</v>
      </c>
      <c r="F1194" s="38" t="s">
        <v>8169</v>
      </c>
      <c r="G1194" s="38" t="s">
        <v>8076</v>
      </c>
      <c r="H1194" s="38" t="s">
        <v>2665</v>
      </c>
      <c r="I1194" s="39">
        <v>180586.21</v>
      </c>
      <c r="J1194" s="15">
        <f>VLOOKUP(LEFT(B1194,5),[1]Percents!$C:$M,3,FALSE)</f>
        <v>0.91395000000000004</v>
      </c>
      <c r="K1194" s="13">
        <f t="shared" si="19"/>
        <v>165046.76662949999</v>
      </c>
      <c r="L1194" s="36"/>
    </row>
    <row r="1195" spans="1:12" s="40" customFormat="1" ht="14.25" customHeight="1" x14ac:dyDescent="0.25">
      <c r="A1195" s="38" t="s">
        <v>213</v>
      </c>
      <c r="B1195" s="38" t="s">
        <v>147</v>
      </c>
      <c r="C1195" s="38" t="s">
        <v>8642</v>
      </c>
      <c r="D1195" s="38" t="s">
        <v>8643</v>
      </c>
      <c r="E1195" s="38" t="s">
        <v>8644</v>
      </c>
      <c r="F1195" s="38" t="s">
        <v>8645</v>
      </c>
      <c r="G1195" s="38" t="s">
        <v>8076</v>
      </c>
      <c r="H1195" s="38" t="s">
        <v>2665</v>
      </c>
      <c r="I1195" s="39">
        <v>82284.22</v>
      </c>
      <c r="J1195" s="15">
        <f>VLOOKUP(LEFT(B1195,5),[1]Percents!$C:$M,3,FALSE)</f>
        <v>0.91395000000000004</v>
      </c>
      <c r="K1195" s="13">
        <f t="shared" si="19"/>
        <v>75203.662869000007</v>
      </c>
      <c r="L1195" s="36"/>
    </row>
    <row r="1196" spans="1:12" s="40" customFormat="1" ht="14.25" customHeight="1" x14ac:dyDescent="0.25">
      <c r="A1196" s="38" t="s">
        <v>242</v>
      </c>
      <c r="B1196" s="38" t="s">
        <v>423</v>
      </c>
      <c r="C1196" s="38" t="s">
        <v>8646</v>
      </c>
      <c r="D1196" s="38" t="s">
        <v>8647</v>
      </c>
      <c r="E1196" s="38" t="s">
        <v>8648</v>
      </c>
      <c r="F1196" s="38" t="s">
        <v>8649</v>
      </c>
      <c r="G1196" s="38" t="s">
        <v>8650</v>
      </c>
      <c r="H1196" s="38" t="s">
        <v>2665</v>
      </c>
      <c r="I1196" s="39">
        <v>79449.98000000001</v>
      </c>
      <c r="J1196" s="15">
        <f>VLOOKUP(LEFT(B1196,5),[1]Percents!$C:$M,3,FALSE)</f>
        <v>0.96416999999999997</v>
      </c>
      <c r="K1196" s="13">
        <f t="shared" si="19"/>
        <v>76603.287216600002</v>
      </c>
      <c r="L1196" s="36"/>
    </row>
    <row r="1197" spans="1:12" s="40" customFormat="1" ht="14.25" customHeight="1" x14ac:dyDescent="0.25">
      <c r="A1197" s="38" t="s">
        <v>141</v>
      </c>
      <c r="B1197" s="38" t="s">
        <v>111</v>
      </c>
      <c r="C1197" s="38" t="s">
        <v>8170</v>
      </c>
      <c r="D1197" s="38" t="s">
        <v>8171</v>
      </c>
      <c r="E1197" s="38" t="s">
        <v>379</v>
      </c>
      <c r="F1197" s="38" t="s">
        <v>8172</v>
      </c>
      <c r="G1197" s="38" t="s">
        <v>8076</v>
      </c>
      <c r="H1197" s="38" t="s">
        <v>2665</v>
      </c>
      <c r="I1197" s="39">
        <v>158054.92000000001</v>
      </c>
      <c r="J1197" s="15">
        <f>VLOOKUP(LEFT(B1197,5),[1]Percents!$C:$M,3,FALSE)</f>
        <v>0.1905</v>
      </c>
      <c r="K1197" s="13">
        <f t="shared" si="19"/>
        <v>30109.462260000004</v>
      </c>
      <c r="L1197" s="36"/>
    </row>
    <row r="1198" spans="1:12" s="40" customFormat="1" ht="14.25" customHeight="1" x14ac:dyDescent="0.25">
      <c r="A1198" s="38" t="s">
        <v>213</v>
      </c>
      <c r="B1198" s="38" t="s">
        <v>21</v>
      </c>
      <c r="C1198" s="38" t="s">
        <v>8173</v>
      </c>
      <c r="D1198" s="38" t="s">
        <v>8174</v>
      </c>
      <c r="E1198" s="38" t="s">
        <v>10436</v>
      </c>
      <c r="F1198" s="38" t="s">
        <v>8175</v>
      </c>
      <c r="G1198" s="38" t="s">
        <v>8176</v>
      </c>
      <c r="H1198" s="38" t="s">
        <v>2665</v>
      </c>
      <c r="I1198" s="39">
        <v>9370.2800000000007</v>
      </c>
      <c r="J1198" s="15">
        <f>VLOOKUP(LEFT(B1198,5),[1]Percents!$C:$M,3,FALSE)</f>
        <v>0.70594999999999997</v>
      </c>
      <c r="K1198" s="13">
        <f t="shared" si="19"/>
        <v>6614.9491660000003</v>
      </c>
      <c r="L1198" s="36"/>
    </row>
    <row r="1199" spans="1:12" s="40" customFormat="1" ht="14.25" customHeight="1" x14ac:dyDescent="0.25">
      <c r="A1199" s="38" t="s">
        <v>141</v>
      </c>
      <c r="B1199" s="38" t="s">
        <v>111</v>
      </c>
      <c r="C1199" s="38" t="s">
        <v>8177</v>
      </c>
      <c r="D1199" s="38" t="s">
        <v>8178</v>
      </c>
      <c r="E1199" s="38" t="s">
        <v>275</v>
      </c>
      <c r="F1199" s="38" t="s">
        <v>8179</v>
      </c>
      <c r="G1199" s="38" t="s">
        <v>8180</v>
      </c>
      <c r="H1199" s="38" t="s">
        <v>2665</v>
      </c>
      <c r="I1199" s="39">
        <v>48215.23</v>
      </c>
      <c r="J1199" s="15">
        <f>VLOOKUP(LEFT(B1199,5),[1]Percents!$C:$M,3,FALSE)</f>
        <v>0.1905</v>
      </c>
      <c r="K1199" s="13">
        <f t="shared" si="19"/>
        <v>9185.0013150000013</v>
      </c>
      <c r="L1199" s="36"/>
    </row>
    <row r="1200" spans="1:12" s="40" customFormat="1" ht="14.25" customHeight="1" x14ac:dyDescent="0.25">
      <c r="A1200" s="38" t="s">
        <v>213</v>
      </c>
      <c r="B1200" s="38" t="s">
        <v>53</v>
      </c>
      <c r="C1200" s="38" t="s">
        <v>8651</v>
      </c>
      <c r="D1200" s="38" t="s">
        <v>8652</v>
      </c>
      <c r="E1200" s="38" t="s">
        <v>6699</v>
      </c>
      <c r="F1200" s="38" t="s">
        <v>8653</v>
      </c>
      <c r="G1200" s="38" t="s">
        <v>8589</v>
      </c>
      <c r="H1200" s="38" t="s">
        <v>2665</v>
      </c>
      <c r="I1200" s="39">
        <v>112219.48</v>
      </c>
      <c r="J1200" s="15">
        <f>VLOOKUP(LEFT(B1200,5),[1]Percents!$C:$M,3,FALSE)</f>
        <v>0.91395000000000004</v>
      </c>
      <c r="K1200" s="13">
        <f t="shared" si="19"/>
        <v>102562.99374600001</v>
      </c>
      <c r="L1200" s="36"/>
    </row>
    <row r="1201" spans="1:12" s="40" customFormat="1" ht="14.25" customHeight="1" x14ac:dyDescent="0.25">
      <c r="A1201" s="38" t="s">
        <v>213</v>
      </c>
      <c r="B1201" s="38" t="s">
        <v>67</v>
      </c>
      <c r="C1201" s="38" t="s">
        <v>8181</v>
      </c>
      <c r="D1201" s="38" t="s">
        <v>8182</v>
      </c>
      <c r="E1201" s="38" t="s">
        <v>214</v>
      </c>
      <c r="F1201" s="38" t="s">
        <v>8183</v>
      </c>
      <c r="G1201" s="38" t="s">
        <v>8180</v>
      </c>
      <c r="H1201" s="38" t="s">
        <v>2665</v>
      </c>
      <c r="I1201" s="39">
        <v>96094.46</v>
      </c>
      <c r="J1201" s="15">
        <f>VLOOKUP(LEFT(B1201,5),[1]Percents!$C:$M,3,FALSE)</f>
        <v>0.70594999999999997</v>
      </c>
      <c r="K1201" s="13">
        <f t="shared" si="19"/>
        <v>67837.884036999996</v>
      </c>
      <c r="L1201" s="36"/>
    </row>
    <row r="1202" spans="1:12" s="40" customFormat="1" ht="14.25" customHeight="1" x14ac:dyDescent="0.25">
      <c r="A1202" s="38" t="s">
        <v>213</v>
      </c>
      <c r="B1202" s="38" t="s">
        <v>94</v>
      </c>
      <c r="C1202" s="38" t="s">
        <v>8654</v>
      </c>
      <c r="D1202" s="38" t="s">
        <v>8655</v>
      </c>
      <c r="E1202" s="38" t="s">
        <v>96</v>
      </c>
      <c r="F1202" s="38" t="s">
        <v>8183</v>
      </c>
      <c r="G1202" s="38" t="s">
        <v>8180</v>
      </c>
      <c r="H1202" s="38" t="s">
        <v>2665</v>
      </c>
      <c r="I1202" s="39">
        <v>7657.89</v>
      </c>
      <c r="J1202" s="15">
        <f>VLOOKUP(LEFT(B1202,5),[1]Percents!$C:$M,3,FALSE)</f>
        <v>0.91395000000000004</v>
      </c>
      <c r="K1202" s="13">
        <f t="shared" si="19"/>
        <v>6998.9285655000003</v>
      </c>
      <c r="L1202" s="36"/>
    </row>
    <row r="1203" spans="1:12" s="40" customFormat="1" ht="14.25" customHeight="1" x14ac:dyDescent="0.25">
      <c r="A1203" s="38" t="s">
        <v>141</v>
      </c>
      <c r="B1203" s="38" t="s">
        <v>111</v>
      </c>
      <c r="C1203" s="38" t="s">
        <v>8656</v>
      </c>
      <c r="D1203" s="38" t="s">
        <v>8657</v>
      </c>
      <c r="E1203" s="38" t="s">
        <v>8658</v>
      </c>
      <c r="F1203" s="38" t="s">
        <v>8659</v>
      </c>
      <c r="G1203" s="38" t="s">
        <v>8180</v>
      </c>
      <c r="H1203" s="38" t="s">
        <v>2665</v>
      </c>
      <c r="I1203" s="39">
        <v>70227.199999999997</v>
      </c>
      <c r="J1203" s="15">
        <f>VLOOKUP(LEFT(B1203,5),[1]Percents!$C:$M,3,FALSE)</f>
        <v>0.1905</v>
      </c>
      <c r="K1203" s="13">
        <f t="shared" si="19"/>
        <v>13378.2816</v>
      </c>
      <c r="L1203" s="36"/>
    </row>
    <row r="1204" spans="1:12" s="40" customFormat="1" ht="14.25" customHeight="1" x14ac:dyDescent="0.25">
      <c r="A1204" s="38" t="s">
        <v>213</v>
      </c>
      <c r="B1204" s="38" t="s">
        <v>919</v>
      </c>
      <c r="C1204" s="38" t="s">
        <v>8660</v>
      </c>
      <c r="D1204" s="38" t="s">
        <v>8661</v>
      </c>
      <c r="E1204" s="38" t="s">
        <v>8662</v>
      </c>
      <c r="F1204" s="38" t="s">
        <v>8663</v>
      </c>
      <c r="G1204" s="38" t="s">
        <v>8664</v>
      </c>
      <c r="H1204" s="38" t="s">
        <v>2665</v>
      </c>
      <c r="I1204" s="39">
        <v>72456.59</v>
      </c>
      <c r="J1204" s="15">
        <f>VLOOKUP(LEFT(B1204,5),[1]Percents!$C:$M,3,FALSE)</f>
        <v>0.70594999999999997</v>
      </c>
      <c r="K1204" s="13">
        <f t="shared" si="19"/>
        <v>51150.729710499996</v>
      </c>
      <c r="L1204" s="36"/>
    </row>
    <row r="1205" spans="1:12" s="40" customFormat="1" ht="14.25" customHeight="1" x14ac:dyDescent="0.25">
      <c r="A1205" s="38" t="s">
        <v>213</v>
      </c>
      <c r="B1205" s="38" t="s">
        <v>61</v>
      </c>
      <c r="C1205" s="38" t="s">
        <v>8667</v>
      </c>
      <c r="D1205" s="38" t="s">
        <v>8668</v>
      </c>
      <c r="E1205" s="38" t="s">
        <v>493</v>
      </c>
      <c r="F1205" s="38" t="s">
        <v>8669</v>
      </c>
      <c r="G1205" s="38" t="s">
        <v>8589</v>
      </c>
      <c r="H1205" s="38" t="s">
        <v>2665</v>
      </c>
      <c r="I1205" s="39">
        <v>76053.350000000006</v>
      </c>
      <c r="J1205" s="15">
        <f>VLOOKUP(LEFT(B1205,5),[1]Percents!$C:$M,3,FALSE)</f>
        <v>0.91395000000000004</v>
      </c>
      <c r="K1205" s="13">
        <f t="shared" si="19"/>
        <v>69508.959232500012</v>
      </c>
      <c r="L1205" s="36"/>
    </row>
    <row r="1206" spans="1:12" s="40" customFormat="1" ht="14.25" customHeight="1" x14ac:dyDescent="0.25">
      <c r="A1206" s="38" t="s">
        <v>213</v>
      </c>
      <c r="B1206" s="38" t="s">
        <v>94</v>
      </c>
      <c r="C1206" s="38" t="s">
        <v>9926</v>
      </c>
      <c r="D1206" s="38" t="s">
        <v>9927</v>
      </c>
      <c r="E1206" s="38" t="s">
        <v>829</v>
      </c>
      <c r="F1206" s="38" t="s">
        <v>9928</v>
      </c>
      <c r="G1206" s="38" t="s">
        <v>9320</v>
      </c>
      <c r="H1206" s="38" t="s">
        <v>2665</v>
      </c>
      <c r="I1206" s="39">
        <v>44476.65</v>
      </c>
      <c r="J1206" s="15">
        <f>VLOOKUP(LEFT(B1206,5),[1]Percents!$C:$M,3,FALSE)</f>
        <v>0.91395000000000004</v>
      </c>
      <c r="K1206" s="13">
        <f t="shared" si="19"/>
        <v>40649.434267500001</v>
      </c>
      <c r="L1206" s="36"/>
    </row>
    <row r="1207" spans="1:12" s="40" customFormat="1" ht="14.25" customHeight="1" x14ac:dyDescent="0.25">
      <c r="A1207" s="38" t="s">
        <v>213</v>
      </c>
      <c r="B1207" s="38" t="s">
        <v>226</v>
      </c>
      <c r="C1207" s="38" t="s">
        <v>8670</v>
      </c>
      <c r="D1207" s="38" t="s">
        <v>8671</v>
      </c>
      <c r="E1207" s="38" t="s">
        <v>7132</v>
      </c>
      <c r="F1207" s="38" t="s">
        <v>8672</v>
      </c>
      <c r="G1207" s="38" t="s">
        <v>8673</v>
      </c>
      <c r="H1207" s="38" t="s">
        <v>2665</v>
      </c>
      <c r="I1207" s="39">
        <v>22818.91</v>
      </c>
      <c r="J1207" s="15">
        <f>VLOOKUP(LEFT(B1207,5),[1]Percents!$C:$M,3,FALSE)</f>
        <v>0.91395000000000004</v>
      </c>
      <c r="K1207" s="13">
        <f t="shared" si="19"/>
        <v>20855.3427945</v>
      </c>
      <c r="L1207" s="36"/>
    </row>
    <row r="1208" spans="1:12" s="40" customFormat="1" ht="14.25" customHeight="1" x14ac:dyDescent="0.25">
      <c r="A1208" s="38" t="s">
        <v>213</v>
      </c>
      <c r="B1208" s="38" t="s">
        <v>162</v>
      </c>
      <c r="C1208" s="38" t="s">
        <v>8670</v>
      </c>
      <c r="D1208" s="38" t="s">
        <v>8671</v>
      </c>
      <c r="E1208" s="38" t="s">
        <v>7132</v>
      </c>
      <c r="F1208" s="38" t="s">
        <v>8672</v>
      </c>
      <c r="G1208" s="38" t="s">
        <v>8673</v>
      </c>
      <c r="H1208" s="38" t="s">
        <v>2665</v>
      </c>
      <c r="I1208" s="39">
        <v>82343.73</v>
      </c>
      <c r="J1208" s="15">
        <f>VLOOKUP(LEFT(B1208,5),[1]Percents!$C:$M,3,FALSE)</f>
        <v>0.70594999999999997</v>
      </c>
      <c r="K1208" s="13">
        <f t="shared" si="19"/>
        <v>58130.556193499993</v>
      </c>
      <c r="L1208" s="36"/>
    </row>
    <row r="1209" spans="1:12" s="40" customFormat="1" ht="14.25" customHeight="1" x14ac:dyDescent="0.25">
      <c r="A1209" s="38" t="s">
        <v>213</v>
      </c>
      <c r="B1209" s="38" t="s">
        <v>211</v>
      </c>
      <c r="C1209" s="38" t="s">
        <v>8674</v>
      </c>
      <c r="D1209" s="38" t="s">
        <v>8675</v>
      </c>
      <c r="E1209" s="38" t="s">
        <v>5430</v>
      </c>
      <c r="F1209" s="38" t="s">
        <v>8676</v>
      </c>
      <c r="G1209" s="38" t="s">
        <v>8589</v>
      </c>
      <c r="H1209" s="38" t="s">
        <v>2665</v>
      </c>
      <c r="I1209" s="39">
        <v>138177.38</v>
      </c>
      <c r="J1209" s="15">
        <f>VLOOKUP(LEFT(B1209,5),[1]Percents!$C:$M,3,FALSE)</f>
        <v>0.91395000000000004</v>
      </c>
      <c r="K1209" s="13">
        <f t="shared" si="19"/>
        <v>126287.21645100001</v>
      </c>
      <c r="L1209" s="36"/>
    </row>
    <row r="1210" spans="1:12" s="40" customFormat="1" ht="14.25" customHeight="1" x14ac:dyDescent="0.25">
      <c r="A1210" s="38" t="s">
        <v>213</v>
      </c>
      <c r="B1210" s="38" t="s">
        <v>225</v>
      </c>
      <c r="C1210" s="38" t="s">
        <v>8677</v>
      </c>
      <c r="D1210" s="38" t="s">
        <v>8678</v>
      </c>
      <c r="E1210" s="38" t="s">
        <v>8679</v>
      </c>
      <c r="F1210" s="38" t="s">
        <v>8680</v>
      </c>
      <c r="G1210" s="38" t="s">
        <v>8681</v>
      </c>
      <c r="H1210" s="38" t="s">
        <v>2665</v>
      </c>
      <c r="I1210" s="39">
        <v>66621.69</v>
      </c>
      <c r="J1210" s="15">
        <f>VLOOKUP(LEFT(B1210,5),[1]Percents!$C:$M,3,FALSE)</f>
        <v>0.70594999999999997</v>
      </c>
      <c r="K1210" s="13">
        <f t="shared" si="19"/>
        <v>47031.582055500003</v>
      </c>
      <c r="L1210" s="36"/>
    </row>
    <row r="1211" spans="1:12" s="40" customFormat="1" ht="14.25" customHeight="1" x14ac:dyDescent="0.25">
      <c r="A1211" s="38" t="s">
        <v>243</v>
      </c>
      <c r="B1211" s="38" t="s">
        <v>314</v>
      </c>
      <c r="C1211" s="38" t="s">
        <v>11350</v>
      </c>
      <c r="D1211" s="38" t="s">
        <v>11351</v>
      </c>
      <c r="E1211" s="38" t="s">
        <v>328</v>
      </c>
      <c r="F1211" s="38" t="s">
        <v>11352</v>
      </c>
      <c r="G1211" s="38" t="s">
        <v>5420</v>
      </c>
      <c r="H1211" s="38" t="s">
        <v>2665</v>
      </c>
      <c r="I1211" s="39">
        <v>5136.83</v>
      </c>
      <c r="J1211" s="15">
        <f>VLOOKUP(LEFT(B1211,5),[1]Percents!$C:$M,3,FALSE)</f>
        <v>0.90900000000000003</v>
      </c>
      <c r="K1211" s="13">
        <f t="shared" si="19"/>
        <v>4669.3784699999997</v>
      </c>
      <c r="L1211" s="36"/>
    </row>
    <row r="1212" spans="1:12" s="40" customFormat="1" ht="14.25" customHeight="1" x14ac:dyDescent="0.25">
      <c r="A1212" s="38" t="s">
        <v>213</v>
      </c>
      <c r="B1212" s="38" t="s">
        <v>162</v>
      </c>
      <c r="C1212" s="38" t="s">
        <v>8682</v>
      </c>
      <c r="D1212" s="38" t="s">
        <v>8683</v>
      </c>
      <c r="E1212" s="38" t="s">
        <v>263</v>
      </c>
      <c r="F1212" s="38" t="s">
        <v>8684</v>
      </c>
      <c r="G1212" s="38" t="s">
        <v>9385</v>
      </c>
      <c r="H1212" s="38" t="s">
        <v>2665</v>
      </c>
      <c r="I1212" s="39">
        <v>118250.23</v>
      </c>
      <c r="J1212" s="15">
        <f>VLOOKUP(LEFT(B1212,5),[1]Percents!$C:$M,3,FALSE)</f>
        <v>0.70594999999999997</v>
      </c>
      <c r="K1212" s="13">
        <f t="shared" si="19"/>
        <v>83478.749868499988</v>
      </c>
      <c r="L1212" s="36"/>
    </row>
    <row r="1213" spans="1:12" s="40" customFormat="1" ht="14.25" customHeight="1" x14ac:dyDescent="0.25">
      <c r="A1213" s="38" t="s">
        <v>213</v>
      </c>
      <c r="B1213" s="38" t="s">
        <v>162</v>
      </c>
      <c r="C1213" s="38" t="s">
        <v>8682</v>
      </c>
      <c r="D1213" s="38" t="s">
        <v>8683</v>
      </c>
      <c r="E1213" s="38" t="s">
        <v>263</v>
      </c>
      <c r="F1213" s="38" t="s">
        <v>8684</v>
      </c>
      <c r="G1213" s="38" t="s">
        <v>8685</v>
      </c>
      <c r="H1213" s="38" t="s">
        <v>2665</v>
      </c>
      <c r="I1213" s="39">
        <v>1457.69</v>
      </c>
      <c r="J1213" s="15">
        <f>VLOOKUP(LEFT(B1213,5),[1]Percents!$C:$M,3,FALSE)</f>
        <v>0.70594999999999997</v>
      </c>
      <c r="K1213" s="13">
        <f t="shared" si="19"/>
        <v>1029.0562554999999</v>
      </c>
      <c r="L1213" s="36"/>
    </row>
    <row r="1214" spans="1:12" s="40" customFormat="1" ht="14.25" customHeight="1" x14ac:dyDescent="0.25">
      <c r="A1214" s="38" t="s">
        <v>213</v>
      </c>
      <c r="B1214" s="38" t="s">
        <v>195</v>
      </c>
      <c r="C1214" s="38" t="s">
        <v>9929</v>
      </c>
      <c r="D1214" s="38" t="s">
        <v>9930</v>
      </c>
      <c r="E1214" s="38" t="s">
        <v>75</v>
      </c>
      <c r="F1214" s="38" t="s">
        <v>8684</v>
      </c>
      <c r="G1214" s="38" t="s">
        <v>8685</v>
      </c>
      <c r="H1214" s="38" t="s">
        <v>2665</v>
      </c>
      <c r="I1214" s="39">
        <v>10903.61</v>
      </c>
      <c r="J1214" s="15">
        <f>VLOOKUP(LEFT(B1214,5),[1]Percents!$C:$M,3,FALSE)</f>
        <v>0.91395000000000004</v>
      </c>
      <c r="K1214" s="13">
        <f t="shared" si="19"/>
        <v>9965.354359500001</v>
      </c>
      <c r="L1214" s="36"/>
    </row>
    <row r="1215" spans="1:12" s="40" customFormat="1" ht="14.25" customHeight="1" x14ac:dyDescent="0.25">
      <c r="A1215" s="38" t="s">
        <v>213</v>
      </c>
      <c r="B1215" s="38" t="s">
        <v>21</v>
      </c>
      <c r="C1215" s="38" t="s">
        <v>10437</v>
      </c>
      <c r="D1215" s="38" t="s">
        <v>10438</v>
      </c>
      <c r="E1215" s="38" t="s">
        <v>537</v>
      </c>
      <c r="F1215" s="38" t="s">
        <v>10439</v>
      </c>
      <c r="G1215" s="38" t="s">
        <v>9522</v>
      </c>
      <c r="H1215" s="38" t="s">
        <v>2665</v>
      </c>
      <c r="I1215" s="39">
        <v>70283.070000000007</v>
      </c>
      <c r="J1215" s="15">
        <f>VLOOKUP(LEFT(B1215,5),[1]Percents!$C:$M,3,FALSE)</f>
        <v>0.70594999999999997</v>
      </c>
      <c r="K1215" s="13">
        <f t="shared" si="19"/>
        <v>49616.333266500005</v>
      </c>
      <c r="L1215" s="36"/>
    </row>
    <row r="1216" spans="1:12" s="40" customFormat="1" ht="14.25" customHeight="1" x14ac:dyDescent="0.25">
      <c r="A1216" s="38" t="s">
        <v>213</v>
      </c>
      <c r="B1216" s="38" t="s">
        <v>285</v>
      </c>
      <c r="C1216" s="38" t="s">
        <v>8686</v>
      </c>
      <c r="D1216" s="38" t="s">
        <v>8687</v>
      </c>
      <c r="E1216" s="38" t="s">
        <v>368</v>
      </c>
      <c r="F1216" s="38" t="s">
        <v>8688</v>
      </c>
      <c r="G1216" s="38" t="s">
        <v>8673</v>
      </c>
      <c r="H1216" s="38" t="s">
        <v>2665</v>
      </c>
      <c r="I1216" s="39">
        <v>27873.57</v>
      </c>
      <c r="J1216" s="15">
        <f>VLOOKUP(LEFT(B1216,5),[1]Percents!$C:$M,3,FALSE)</f>
        <v>0.91395000000000004</v>
      </c>
      <c r="K1216" s="13">
        <f t="shared" si="19"/>
        <v>25475.049301499999</v>
      </c>
      <c r="L1216" s="36"/>
    </row>
    <row r="1217" spans="1:12" s="40" customFormat="1" ht="14.25" customHeight="1" x14ac:dyDescent="0.25">
      <c r="A1217" s="38" t="s">
        <v>213</v>
      </c>
      <c r="B1217" s="38" t="s">
        <v>310</v>
      </c>
      <c r="C1217" s="38" t="s">
        <v>9386</v>
      </c>
      <c r="D1217" s="38" t="s">
        <v>9387</v>
      </c>
      <c r="E1217" s="38" t="s">
        <v>312</v>
      </c>
      <c r="F1217" s="38" t="s">
        <v>9388</v>
      </c>
      <c r="G1217" s="38" t="s">
        <v>9320</v>
      </c>
      <c r="H1217" s="38" t="s">
        <v>2665</v>
      </c>
      <c r="I1217" s="39">
        <v>15185.28</v>
      </c>
      <c r="J1217" s="15">
        <f>VLOOKUP(LEFT(B1217,5),[1]Percents!$C:$M,3,FALSE)</f>
        <v>0.91395000000000004</v>
      </c>
      <c r="K1217" s="13">
        <f t="shared" si="19"/>
        <v>13878.586656000001</v>
      </c>
      <c r="L1217" s="36"/>
    </row>
    <row r="1218" spans="1:12" s="40" customFormat="1" ht="14.25" customHeight="1" x14ac:dyDescent="0.25">
      <c r="A1218" s="38" t="s">
        <v>213</v>
      </c>
      <c r="B1218" s="38" t="s">
        <v>16</v>
      </c>
      <c r="C1218" s="38" t="s">
        <v>9389</v>
      </c>
      <c r="D1218" s="38" t="s">
        <v>9390</v>
      </c>
      <c r="E1218" s="38" t="s">
        <v>78</v>
      </c>
      <c r="F1218" s="38" t="s">
        <v>9391</v>
      </c>
      <c r="G1218" s="38" t="s">
        <v>9320</v>
      </c>
      <c r="H1218" s="38" t="s">
        <v>2665</v>
      </c>
      <c r="I1218" s="39">
        <v>19002.87</v>
      </c>
      <c r="J1218" s="15">
        <f>VLOOKUP(LEFT(B1218,5),[1]Percents!$C:$M,3,FALSE)</f>
        <v>0.91395000000000004</v>
      </c>
      <c r="K1218" s="13">
        <f t="shared" si="19"/>
        <v>17367.6730365</v>
      </c>
      <c r="L1218" s="36"/>
    </row>
    <row r="1219" spans="1:12" s="40" customFormat="1" ht="14.25" customHeight="1" x14ac:dyDescent="0.25">
      <c r="A1219" s="38" t="s">
        <v>243</v>
      </c>
      <c r="B1219" s="38" t="s">
        <v>314</v>
      </c>
      <c r="C1219" s="38" t="s">
        <v>9392</v>
      </c>
      <c r="D1219" s="38" t="s">
        <v>9393</v>
      </c>
      <c r="E1219" s="38" t="s">
        <v>197</v>
      </c>
      <c r="F1219" s="38" t="s">
        <v>9394</v>
      </c>
      <c r="G1219" s="38" t="s">
        <v>9931</v>
      </c>
      <c r="H1219" s="38" t="s">
        <v>2665</v>
      </c>
      <c r="I1219" s="39">
        <v>70983.23</v>
      </c>
      <c r="J1219" s="15">
        <f>VLOOKUP(LEFT(B1219,5),[1]Percents!$C:$M,3,FALSE)</f>
        <v>0.90900000000000003</v>
      </c>
      <c r="K1219" s="13">
        <f t="shared" si="19"/>
        <v>64523.756069999996</v>
      </c>
      <c r="L1219" s="36"/>
    </row>
    <row r="1220" spans="1:12" s="40" customFormat="1" ht="14.25" customHeight="1" x14ac:dyDescent="0.25">
      <c r="A1220" s="38" t="s">
        <v>243</v>
      </c>
      <c r="B1220" s="38" t="s">
        <v>314</v>
      </c>
      <c r="C1220" s="38" t="s">
        <v>9392</v>
      </c>
      <c r="D1220" s="38" t="s">
        <v>9393</v>
      </c>
      <c r="E1220" s="38" t="s">
        <v>197</v>
      </c>
      <c r="F1220" s="38" t="s">
        <v>9394</v>
      </c>
      <c r="G1220" s="38" t="s">
        <v>9320</v>
      </c>
      <c r="H1220" s="38" t="s">
        <v>2665</v>
      </c>
      <c r="I1220" s="39">
        <v>5763.37</v>
      </c>
      <c r="J1220" s="15">
        <f>VLOOKUP(LEFT(B1220,5),[1]Percents!$C:$M,3,FALSE)</f>
        <v>0.90900000000000003</v>
      </c>
      <c r="K1220" s="13">
        <f t="shared" si="19"/>
        <v>5238.9033300000001</v>
      </c>
      <c r="L1220" s="36"/>
    </row>
    <row r="1221" spans="1:12" s="40" customFormat="1" ht="14.25" customHeight="1" x14ac:dyDescent="0.25">
      <c r="A1221" s="38" t="s">
        <v>213</v>
      </c>
      <c r="B1221" s="38" t="s">
        <v>145</v>
      </c>
      <c r="C1221" s="38" t="s">
        <v>9395</v>
      </c>
      <c r="D1221" s="38" t="s">
        <v>9396</v>
      </c>
      <c r="E1221" s="38" t="s">
        <v>219</v>
      </c>
      <c r="F1221" s="38" t="s">
        <v>9397</v>
      </c>
      <c r="G1221" s="38" t="s">
        <v>9320</v>
      </c>
      <c r="H1221" s="38" t="s">
        <v>2665</v>
      </c>
      <c r="I1221" s="39">
        <v>100077.17</v>
      </c>
      <c r="J1221" s="15">
        <f>VLOOKUP(LEFT(B1221,5),[1]Percents!$C:$M,3,FALSE)</f>
        <v>0.70594999999999997</v>
      </c>
      <c r="K1221" s="13">
        <f t="shared" si="19"/>
        <v>70649.478161499996</v>
      </c>
      <c r="L1221" s="36"/>
    </row>
    <row r="1222" spans="1:12" s="40" customFormat="1" ht="14.25" customHeight="1" x14ac:dyDescent="0.25">
      <c r="A1222" s="38" t="s">
        <v>242</v>
      </c>
      <c r="B1222" s="38" t="s">
        <v>326</v>
      </c>
      <c r="C1222" s="38" t="s">
        <v>9932</v>
      </c>
      <c r="D1222" s="38" t="s">
        <v>9933</v>
      </c>
      <c r="E1222" s="38" t="s">
        <v>382</v>
      </c>
      <c r="F1222" s="38" t="s">
        <v>9934</v>
      </c>
      <c r="G1222" s="38" t="s">
        <v>9905</v>
      </c>
      <c r="H1222" s="38" t="s">
        <v>2665</v>
      </c>
      <c r="I1222" s="39">
        <v>72965.73</v>
      </c>
      <c r="J1222" s="15">
        <f>VLOOKUP(LEFT(B1222,5),[1]Percents!$C:$M,3,FALSE)</f>
        <v>0.9462600000000001</v>
      </c>
      <c r="K1222" s="13">
        <f t="shared" si="19"/>
        <v>69044.551669799999</v>
      </c>
      <c r="L1222" s="36"/>
    </row>
    <row r="1223" spans="1:12" s="40" customFormat="1" ht="14.25" customHeight="1" x14ac:dyDescent="0.25">
      <c r="A1223" s="38" t="s">
        <v>213</v>
      </c>
      <c r="B1223" s="38" t="s">
        <v>79</v>
      </c>
      <c r="C1223" s="38" t="s">
        <v>9935</v>
      </c>
      <c r="D1223" s="38" t="s">
        <v>9936</v>
      </c>
      <c r="E1223" s="38" t="s">
        <v>1370</v>
      </c>
      <c r="F1223" s="38" t="s">
        <v>9937</v>
      </c>
      <c r="G1223" s="38" t="s">
        <v>9453</v>
      </c>
      <c r="H1223" s="38" t="s">
        <v>2665</v>
      </c>
      <c r="I1223" s="39">
        <v>33368.019999999997</v>
      </c>
      <c r="J1223" s="15">
        <f>VLOOKUP(LEFT(B1223,5),[1]Percents!$C:$M,3,FALSE)</f>
        <v>0.91395000000000004</v>
      </c>
      <c r="K1223" s="13">
        <f t="shared" si="19"/>
        <v>30496.701879</v>
      </c>
      <c r="L1223" s="36"/>
    </row>
    <row r="1224" spans="1:12" s="40" customFormat="1" ht="14.25" customHeight="1" x14ac:dyDescent="0.25">
      <c r="A1224" s="38" t="s">
        <v>213</v>
      </c>
      <c r="B1224" s="38" t="s">
        <v>53</v>
      </c>
      <c r="C1224" s="38" t="s">
        <v>9398</v>
      </c>
      <c r="D1224" s="38" t="s">
        <v>9399</v>
      </c>
      <c r="E1224" s="38" t="s">
        <v>8155</v>
      </c>
      <c r="F1224" s="38" t="s">
        <v>9400</v>
      </c>
      <c r="G1224" s="38" t="s">
        <v>7661</v>
      </c>
      <c r="H1224" s="38" t="s">
        <v>2665</v>
      </c>
      <c r="I1224" s="39">
        <v>212286.35</v>
      </c>
      <c r="J1224" s="15">
        <f>VLOOKUP(LEFT(B1224,5),[1]Percents!$C:$M,3,FALSE)</f>
        <v>0.91395000000000004</v>
      </c>
      <c r="K1224" s="13">
        <f t="shared" si="19"/>
        <v>194019.10958250001</v>
      </c>
      <c r="L1224" s="36"/>
    </row>
    <row r="1225" spans="1:12" s="40" customFormat="1" ht="14.25" customHeight="1" x14ac:dyDescent="0.25">
      <c r="A1225" s="38" t="s">
        <v>213</v>
      </c>
      <c r="B1225" s="38" t="s">
        <v>53</v>
      </c>
      <c r="C1225" s="38" t="s">
        <v>9401</v>
      </c>
      <c r="D1225" s="38" t="s">
        <v>9402</v>
      </c>
      <c r="E1225" s="38" t="s">
        <v>8155</v>
      </c>
      <c r="F1225" s="38" t="s">
        <v>9403</v>
      </c>
      <c r="G1225" s="38" t="s">
        <v>9199</v>
      </c>
      <c r="H1225" s="38" t="s">
        <v>2665</v>
      </c>
      <c r="I1225" s="39">
        <v>156527.78</v>
      </c>
      <c r="J1225" s="15">
        <f>VLOOKUP(LEFT(B1225,5),[1]Percents!$C:$M,3,FALSE)</f>
        <v>0.91395000000000004</v>
      </c>
      <c r="K1225" s="13">
        <f t="shared" si="19"/>
        <v>143058.56453100001</v>
      </c>
      <c r="L1225" s="36"/>
    </row>
    <row r="1226" spans="1:12" s="40" customFormat="1" ht="14.25" customHeight="1" x14ac:dyDescent="0.25">
      <c r="A1226" s="38" t="s">
        <v>213</v>
      </c>
      <c r="B1226" s="38" t="s">
        <v>53</v>
      </c>
      <c r="C1226" s="38" t="s">
        <v>9401</v>
      </c>
      <c r="D1226" s="38" t="s">
        <v>9402</v>
      </c>
      <c r="E1226" s="38" t="s">
        <v>8155</v>
      </c>
      <c r="F1226" s="38" t="s">
        <v>9403</v>
      </c>
      <c r="G1226" s="38" t="s">
        <v>8673</v>
      </c>
      <c r="H1226" s="38" t="s">
        <v>2665</v>
      </c>
      <c r="I1226" s="39">
        <v>8062.81</v>
      </c>
      <c r="J1226" s="15">
        <f>VLOOKUP(LEFT(B1226,5),[1]Percents!$C:$M,3,FALSE)</f>
        <v>0.91395000000000004</v>
      </c>
      <c r="K1226" s="13">
        <f t="shared" si="19"/>
        <v>7369.0051995000003</v>
      </c>
      <c r="L1226" s="36"/>
    </row>
    <row r="1227" spans="1:12" s="40" customFormat="1" ht="14.25" customHeight="1" x14ac:dyDescent="0.25">
      <c r="A1227" s="38" t="s">
        <v>213</v>
      </c>
      <c r="B1227" s="38" t="s">
        <v>148</v>
      </c>
      <c r="C1227" s="38" t="s">
        <v>9938</v>
      </c>
      <c r="D1227" s="38" t="s">
        <v>9939</v>
      </c>
      <c r="E1227" s="38" t="s">
        <v>6114</v>
      </c>
      <c r="F1227" s="38" t="s">
        <v>9940</v>
      </c>
      <c r="G1227" s="38" t="s">
        <v>9941</v>
      </c>
      <c r="H1227" s="38" t="s">
        <v>2665</v>
      </c>
      <c r="I1227" s="39">
        <v>11375.67</v>
      </c>
      <c r="J1227" s="15">
        <f>VLOOKUP(LEFT(B1227,5),[1]Percents!$C:$M,3,FALSE)</f>
        <v>0.70594999999999997</v>
      </c>
      <c r="K1227" s="13">
        <f t="shared" si="19"/>
        <v>8030.6542364999996</v>
      </c>
      <c r="L1227" s="36"/>
    </row>
    <row r="1228" spans="1:12" s="40" customFormat="1" ht="14.25" customHeight="1" x14ac:dyDescent="0.25">
      <c r="A1228" s="38" t="s">
        <v>213</v>
      </c>
      <c r="B1228" s="38" t="s">
        <v>147</v>
      </c>
      <c r="C1228" s="38" t="s">
        <v>8665</v>
      </c>
      <c r="D1228" s="38" t="s">
        <v>8666</v>
      </c>
      <c r="E1228" s="38" t="s">
        <v>58</v>
      </c>
      <c r="F1228" s="38" t="s">
        <v>9404</v>
      </c>
      <c r="G1228" s="38" t="s">
        <v>8589</v>
      </c>
      <c r="H1228" s="38" t="s">
        <v>2665</v>
      </c>
      <c r="I1228" s="39">
        <v>133157.16</v>
      </c>
      <c r="J1228" s="15">
        <f>VLOOKUP(LEFT(B1228,5),[1]Percents!$C:$M,3,FALSE)</f>
        <v>0.91395000000000004</v>
      </c>
      <c r="K1228" s="13">
        <f t="shared" si="19"/>
        <v>121698.986382</v>
      </c>
      <c r="L1228" s="36"/>
    </row>
    <row r="1229" spans="1:12" s="40" customFormat="1" ht="14.25" customHeight="1" x14ac:dyDescent="0.25">
      <c r="A1229" s="38" t="s">
        <v>213</v>
      </c>
      <c r="B1229" s="38" t="s">
        <v>145</v>
      </c>
      <c r="C1229" s="38" t="s">
        <v>9405</v>
      </c>
      <c r="D1229" s="38" t="s">
        <v>9406</v>
      </c>
      <c r="E1229" s="38" t="s">
        <v>9407</v>
      </c>
      <c r="F1229" s="38" t="s">
        <v>9408</v>
      </c>
      <c r="G1229" s="38" t="s">
        <v>9409</v>
      </c>
      <c r="H1229" s="38" t="s">
        <v>2665</v>
      </c>
      <c r="I1229" s="39">
        <v>7149.6100000000006</v>
      </c>
      <c r="J1229" s="15">
        <f>VLOOKUP(LEFT(B1229,5),[1]Percents!$C:$M,3,FALSE)</f>
        <v>0.70594999999999997</v>
      </c>
      <c r="K1229" s="13">
        <f t="shared" si="19"/>
        <v>5047.2671795000006</v>
      </c>
      <c r="L1229" s="36"/>
    </row>
    <row r="1230" spans="1:12" s="40" customFormat="1" ht="14.25" customHeight="1" x14ac:dyDescent="0.25">
      <c r="A1230" s="38" t="s">
        <v>213</v>
      </c>
      <c r="B1230" s="38" t="s">
        <v>9329</v>
      </c>
      <c r="C1230" s="38" t="s">
        <v>8085</v>
      </c>
      <c r="D1230" s="38" t="s">
        <v>8086</v>
      </c>
      <c r="E1230" s="38" t="s">
        <v>4568</v>
      </c>
      <c r="F1230" s="38" t="s">
        <v>10669</v>
      </c>
      <c r="G1230" s="38" t="s">
        <v>5782</v>
      </c>
      <c r="H1230" s="38" t="s">
        <v>2665</v>
      </c>
      <c r="I1230" s="39">
        <v>12431.48</v>
      </c>
      <c r="J1230" s="15">
        <f>VLOOKUP(LEFT(B1230,5),[1]Percents!$C:$M,3,FALSE)</f>
        <v>0.70594999999999997</v>
      </c>
      <c r="K1230" s="13">
        <f t="shared" si="19"/>
        <v>8776.0033059999987</v>
      </c>
      <c r="L1230" s="36"/>
    </row>
    <row r="1231" spans="1:12" s="40" customFormat="1" ht="14.25" customHeight="1" x14ac:dyDescent="0.25">
      <c r="A1231" s="38" t="s">
        <v>213</v>
      </c>
      <c r="B1231" s="38" t="s">
        <v>160</v>
      </c>
      <c r="C1231" s="38" t="s">
        <v>9942</v>
      </c>
      <c r="D1231" s="38" t="s">
        <v>9943</v>
      </c>
      <c r="E1231" s="38" t="s">
        <v>156</v>
      </c>
      <c r="F1231" s="38" t="s">
        <v>9944</v>
      </c>
      <c r="G1231" s="38" t="s">
        <v>9945</v>
      </c>
      <c r="H1231" s="38" t="s">
        <v>2665</v>
      </c>
      <c r="I1231" s="39">
        <v>76644.72</v>
      </c>
      <c r="J1231" s="15">
        <f>VLOOKUP(LEFT(B1231,5),[1]Percents!$C:$M,3,FALSE)</f>
        <v>0.70594999999999997</v>
      </c>
      <c r="K1231" s="13">
        <f t="shared" si="19"/>
        <v>54107.340083999996</v>
      </c>
      <c r="L1231" s="36"/>
    </row>
    <row r="1232" spans="1:12" s="40" customFormat="1" ht="14.25" customHeight="1" x14ac:dyDescent="0.25">
      <c r="A1232" s="38" t="s">
        <v>213</v>
      </c>
      <c r="B1232" s="38" t="s">
        <v>162</v>
      </c>
      <c r="C1232" s="38" t="s">
        <v>9946</v>
      </c>
      <c r="D1232" s="38" t="s">
        <v>9947</v>
      </c>
      <c r="E1232" s="38" t="s">
        <v>1307</v>
      </c>
      <c r="F1232" s="38" t="s">
        <v>9948</v>
      </c>
      <c r="G1232" s="38" t="s">
        <v>9941</v>
      </c>
      <c r="H1232" s="38" t="s">
        <v>2665</v>
      </c>
      <c r="I1232" s="39">
        <v>96083.98000000001</v>
      </c>
      <c r="J1232" s="15">
        <f>VLOOKUP(LEFT(B1232,5),[1]Percents!$C:$M,3,FALSE)</f>
        <v>0.70594999999999997</v>
      </c>
      <c r="K1232" s="13">
        <f t="shared" si="19"/>
        <v>67830.485681000006</v>
      </c>
      <c r="L1232" s="36"/>
    </row>
    <row r="1233" spans="1:12" s="40" customFormat="1" ht="14.25" customHeight="1" x14ac:dyDescent="0.25">
      <c r="A1233" s="38" t="s">
        <v>213</v>
      </c>
      <c r="B1233" s="38" t="s">
        <v>656</v>
      </c>
      <c r="C1233" s="38" t="s">
        <v>9949</v>
      </c>
      <c r="D1233" s="38" t="s">
        <v>9950</v>
      </c>
      <c r="E1233" s="38" t="s">
        <v>9</v>
      </c>
      <c r="F1233" s="38" t="s">
        <v>9951</v>
      </c>
      <c r="G1233" s="38" t="s">
        <v>9952</v>
      </c>
      <c r="H1233" s="38" t="s">
        <v>2665</v>
      </c>
      <c r="I1233" s="39">
        <v>74369.320000000007</v>
      </c>
      <c r="J1233" s="15">
        <f>VLOOKUP(LEFT(B1233,5),[1]Percents!$C:$M,3,FALSE)</f>
        <v>0.70594999999999997</v>
      </c>
      <c r="K1233" s="13">
        <f t="shared" si="19"/>
        <v>52501.021454000002</v>
      </c>
      <c r="L1233" s="36"/>
    </row>
    <row r="1234" spans="1:12" s="40" customFormat="1" ht="14.25" customHeight="1" x14ac:dyDescent="0.25">
      <c r="A1234" s="38" t="s">
        <v>213</v>
      </c>
      <c r="B1234" s="38" t="s">
        <v>190</v>
      </c>
      <c r="C1234" s="38" t="s">
        <v>12441</v>
      </c>
      <c r="D1234" s="38" t="s">
        <v>12442</v>
      </c>
      <c r="E1234" s="38" t="s">
        <v>627</v>
      </c>
      <c r="F1234" s="38" t="s">
        <v>9951</v>
      </c>
      <c r="G1234" s="38" t="s">
        <v>9952</v>
      </c>
      <c r="H1234" s="38" t="s">
        <v>2665</v>
      </c>
      <c r="I1234" s="39">
        <v>1779.11</v>
      </c>
      <c r="J1234" s="15">
        <f>VLOOKUP(LEFT(B1234,5),[1]Percents!$C:$M,3,FALSE)</f>
        <v>0.70594999999999997</v>
      </c>
      <c r="K1234" s="13">
        <f t="shared" si="19"/>
        <v>1255.9627045</v>
      </c>
      <c r="L1234" s="36"/>
    </row>
    <row r="1235" spans="1:12" s="40" customFormat="1" ht="14.25" customHeight="1" x14ac:dyDescent="0.25">
      <c r="A1235" s="38" t="s">
        <v>213</v>
      </c>
      <c r="B1235" s="38" t="s">
        <v>162</v>
      </c>
      <c r="C1235" s="38" t="s">
        <v>8083</v>
      </c>
      <c r="D1235" s="38" t="s">
        <v>8084</v>
      </c>
      <c r="E1235" s="38" t="s">
        <v>6701</v>
      </c>
      <c r="F1235" s="38" t="s">
        <v>9953</v>
      </c>
      <c r="G1235" s="38" t="s">
        <v>5106</v>
      </c>
      <c r="H1235" s="38" t="s">
        <v>2665</v>
      </c>
      <c r="I1235" s="39">
        <v>9684.1200000000008</v>
      </c>
      <c r="J1235" s="15">
        <f>VLOOKUP(LEFT(B1235,5),[1]Percents!$C:$M,3,FALSE)</f>
        <v>0.70594999999999997</v>
      </c>
      <c r="K1235" s="13">
        <f t="shared" si="19"/>
        <v>6836.5045140000002</v>
      </c>
      <c r="L1235" s="36"/>
    </row>
    <row r="1236" spans="1:12" s="40" customFormat="1" ht="14.25" customHeight="1" x14ac:dyDescent="0.25">
      <c r="A1236" s="38" t="s">
        <v>213</v>
      </c>
      <c r="B1236" s="38" t="s">
        <v>105</v>
      </c>
      <c r="C1236" s="38" t="s">
        <v>9954</v>
      </c>
      <c r="D1236" s="38" t="s">
        <v>9955</v>
      </c>
      <c r="E1236" s="38" t="s">
        <v>9956</v>
      </c>
      <c r="F1236" s="38" t="s">
        <v>9957</v>
      </c>
      <c r="G1236" s="38" t="s">
        <v>10440</v>
      </c>
      <c r="H1236" s="38" t="s">
        <v>2665</v>
      </c>
      <c r="I1236" s="39">
        <v>94368.31</v>
      </c>
      <c r="J1236" s="15">
        <f>VLOOKUP(LEFT(B1236,5),[1]Percents!$C:$M,3,FALSE)</f>
        <v>0.70594999999999997</v>
      </c>
      <c r="K1236" s="13">
        <f t="shared" si="19"/>
        <v>66619.308444499999</v>
      </c>
      <c r="L1236" s="36"/>
    </row>
    <row r="1237" spans="1:12" s="40" customFormat="1" ht="14.25" customHeight="1" x14ac:dyDescent="0.25">
      <c r="A1237" s="38" t="s">
        <v>213</v>
      </c>
      <c r="B1237" s="38" t="s">
        <v>105</v>
      </c>
      <c r="C1237" s="38" t="s">
        <v>9954</v>
      </c>
      <c r="D1237" s="38" t="s">
        <v>9955</v>
      </c>
      <c r="E1237" s="38" t="s">
        <v>9956</v>
      </c>
      <c r="F1237" s="38" t="s">
        <v>9957</v>
      </c>
      <c r="G1237" s="38" t="s">
        <v>9958</v>
      </c>
      <c r="H1237" s="38" t="s">
        <v>2665</v>
      </c>
      <c r="I1237" s="39">
        <v>9756.94</v>
      </c>
      <c r="J1237" s="15">
        <f>VLOOKUP(LEFT(B1237,5),[1]Percents!$C:$M,3,FALSE)</f>
        <v>0.70594999999999997</v>
      </c>
      <c r="K1237" s="13">
        <f t="shared" si="19"/>
        <v>6887.9117930000002</v>
      </c>
      <c r="L1237" s="36"/>
    </row>
    <row r="1238" spans="1:12" s="40" customFormat="1" ht="14.25" customHeight="1" x14ac:dyDescent="0.25">
      <c r="A1238" s="38" t="s">
        <v>213</v>
      </c>
      <c r="B1238" s="38" t="s">
        <v>67</v>
      </c>
      <c r="C1238" s="38" t="s">
        <v>9410</v>
      </c>
      <c r="D1238" s="38" t="s">
        <v>9411</v>
      </c>
      <c r="E1238" s="38" t="s">
        <v>9412</v>
      </c>
      <c r="F1238" s="38" t="s">
        <v>9413</v>
      </c>
      <c r="G1238" s="38" t="s">
        <v>9414</v>
      </c>
      <c r="H1238" s="38" t="s">
        <v>2665</v>
      </c>
      <c r="I1238" s="39">
        <v>34404.410000000003</v>
      </c>
      <c r="J1238" s="15">
        <f>VLOOKUP(LEFT(B1238,5),[1]Percents!$C:$M,3,FALSE)</f>
        <v>0.70594999999999997</v>
      </c>
      <c r="K1238" s="13">
        <f t="shared" si="19"/>
        <v>24287.793239500003</v>
      </c>
      <c r="L1238" s="36"/>
    </row>
    <row r="1239" spans="1:12" s="40" customFormat="1" ht="14.25" customHeight="1" x14ac:dyDescent="0.25">
      <c r="A1239" s="38" t="s">
        <v>243</v>
      </c>
      <c r="B1239" s="38" t="s">
        <v>314</v>
      </c>
      <c r="C1239" s="38" t="s">
        <v>9959</v>
      </c>
      <c r="D1239" s="38" t="s">
        <v>9960</v>
      </c>
      <c r="E1239" s="38" t="s">
        <v>328</v>
      </c>
      <c r="F1239" s="38" t="s">
        <v>9961</v>
      </c>
      <c r="G1239" s="38" t="s">
        <v>9962</v>
      </c>
      <c r="H1239" s="38" t="s">
        <v>2665</v>
      </c>
      <c r="I1239" s="39">
        <v>40479.49</v>
      </c>
      <c r="J1239" s="15">
        <f>VLOOKUP(LEFT(B1239,5),[1]Percents!$C:$M,3,FALSE)</f>
        <v>0.90900000000000003</v>
      </c>
      <c r="K1239" s="13">
        <f t="shared" si="19"/>
        <v>36795.85641</v>
      </c>
      <c r="L1239" s="36"/>
    </row>
    <row r="1240" spans="1:12" s="40" customFormat="1" ht="14.25" customHeight="1" x14ac:dyDescent="0.25">
      <c r="A1240" s="38" t="s">
        <v>213</v>
      </c>
      <c r="B1240" s="38" t="s">
        <v>211</v>
      </c>
      <c r="C1240" s="38" t="s">
        <v>12443</v>
      </c>
      <c r="D1240" s="38" t="s">
        <v>12444</v>
      </c>
      <c r="E1240" s="38" t="s">
        <v>350</v>
      </c>
      <c r="F1240" s="38" t="s">
        <v>12445</v>
      </c>
      <c r="G1240" s="38" t="s">
        <v>12446</v>
      </c>
      <c r="H1240" s="38" t="s">
        <v>2665</v>
      </c>
      <c r="I1240" s="39">
        <v>5610.53</v>
      </c>
      <c r="J1240" s="15">
        <f>VLOOKUP(LEFT(B1240,5),[1]Percents!$C:$M,3,FALSE)</f>
        <v>0.91395000000000004</v>
      </c>
      <c r="K1240" s="13">
        <f t="shared" si="19"/>
        <v>5127.7438935</v>
      </c>
      <c r="L1240" s="36"/>
    </row>
    <row r="1241" spans="1:12" s="40" customFormat="1" ht="14.25" customHeight="1" x14ac:dyDescent="0.25">
      <c r="A1241" s="38" t="s">
        <v>213</v>
      </c>
      <c r="B1241" s="38" t="s">
        <v>16</v>
      </c>
      <c r="C1241" s="38" t="s">
        <v>9963</v>
      </c>
      <c r="D1241" s="38" t="s">
        <v>9964</v>
      </c>
      <c r="E1241" s="38" t="s">
        <v>78</v>
      </c>
      <c r="F1241" s="38" t="s">
        <v>9965</v>
      </c>
      <c r="G1241" s="38" t="s">
        <v>1693</v>
      </c>
      <c r="H1241" s="38" t="s">
        <v>2665</v>
      </c>
      <c r="I1241" s="39">
        <v>43050.879999999997</v>
      </c>
      <c r="J1241" s="15">
        <f>VLOOKUP(LEFT(B1241,5),[1]Percents!$C:$M,3,FALSE)</f>
        <v>0.91395000000000004</v>
      </c>
      <c r="K1241" s="13">
        <f t="shared" si="19"/>
        <v>39346.351775999996</v>
      </c>
      <c r="L1241" s="36"/>
    </row>
    <row r="1242" spans="1:12" s="40" customFormat="1" ht="14.25" customHeight="1" x14ac:dyDescent="0.25">
      <c r="A1242" s="38" t="s">
        <v>213</v>
      </c>
      <c r="B1242" s="38" t="s">
        <v>2</v>
      </c>
      <c r="C1242" s="38" t="s">
        <v>10982</v>
      </c>
      <c r="D1242" s="38" t="s">
        <v>10983</v>
      </c>
      <c r="E1242" s="38" t="s">
        <v>127</v>
      </c>
      <c r="F1242" s="38" t="s">
        <v>10984</v>
      </c>
      <c r="G1242" s="38" t="s">
        <v>10871</v>
      </c>
      <c r="H1242" s="38" t="s">
        <v>2665</v>
      </c>
      <c r="I1242" s="39">
        <v>16963.96</v>
      </c>
      <c r="J1242" s="15">
        <f>VLOOKUP(LEFT(B1242,5),[1]Percents!$C:$M,3,FALSE)</f>
        <v>0.70594999999999997</v>
      </c>
      <c r="K1242" s="13">
        <f t="shared" si="19"/>
        <v>11975.707562</v>
      </c>
      <c r="L1242" s="36"/>
    </row>
    <row r="1243" spans="1:12" s="40" customFormat="1" ht="14.25" customHeight="1" x14ac:dyDescent="0.25">
      <c r="A1243" s="38" t="s">
        <v>213</v>
      </c>
      <c r="B1243" s="38" t="s">
        <v>211</v>
      </c>
      <c r="C1243" s="38" t="s">
        <v>10441</v>
      </c>
      <c r="D1243" s="38" t="s">
        <v>10442</v>
      </c>
      <c r="E1243" s="38" t="s">
        <v>28</v>
      </c>
      <c r="F1243" s="38" t="s">
        <v>10443</v>
      </c>
      <c r="G1243" s="38" t="s">
        <v>9633</v>
      </c>
      <c r="H1243" s="38" t="s">
        <v>2665</v>
      </c>
      <c r="I1243" s="39">
        <v>61214.92</v>
      </c>
      <c r="J1243" s="15">
        <f>VLOOKUP(LEFT(B1243,5),[1]Percents!$C:$M,3,FALSE)</f>
        <v>0.91395000000000004</v>
      </c>
      <c r="K1243" s="13">
        <f t="shared" si="19"/>
        <v>55947.376133999998</v>
      </c>
      <c r="L1243" s="36"/>
    </row>
    <row r="1244" spans="1:12" s="40" customFormat="1" ht="14.25" customHeight="1" x14ac:dyDescent="0.25">
      <c r="A1244" s="38" t="s">
        <v>243</v>
      </c>
      <c r="B1244" s="38" t="s">
        <v>314</v>
      </c>
      <c r="C1244" s="38" t="s">
        <v>10444</v>
      </c>
      <c r="D1244" s="38" t="s">
        <v>10445</v>
      </c>
      <c r="E1244" s="38" t="s">
        <v>10446</v>
      </c>
      <c r="F1244" s="38" t="s">
        <v>10447</v>
      </c>
      <c r="G1244" s="38" t="s">
        <v>10448</v>
      </c>
      <c r="H1244" s="38" t="s">
        <v>2665</v>
      </c>
      <c r="I1244" s="39">
        <v>74444.399999999994</v>
      </c>
      <c r="J1244" s="15">
        <f>VLOOKUP(LEFT(B1244,5),[1]Percents!$C:$M,3,FALSE)</f>
        <v>0.90900000000000003</v>
      </c>
      <c r="K1244" s="13">
        <f t="shared" si="19"/>
        <v>67669.959600000002</v>
      </c>
      <c r="L1244" s="36"/>
    </row>
    <row r="1245" spans="1:12" s="40" customFormat="1" ht="14.25" customHeight="1" x14ac:dyDescent="0.25">
      <c r="A1245" s="38" t="s">
        <v>213</v>
      </c>
      <c r="B1245" s="38" t="s">
        <v>21</v>
      </c>
      <c r="C1245" s="38" t="s">
        <v>10985</v>
      </c>
      <c r="D1245" s="38" t="s">
        <v>10986</v>
      </c>
      <c r="E1245" s="38" t="s">
        <v>10987</v>
      </c>
      <c r="F1245" s="38" t="s">
        <v>10988</v>
      </c>
      <c r="G1245" s="38" t="s">
        <v>10948</v>
      </c>
      <c r="H1245" s="38" t="s">
        <v>2665</v>
      </c>
      <c r="I1245" s="39">
        <v>71715.990000000005</v>
      </c>
      <c r="J1245" s="15">
        <f>VLOOKUP(LEFT(B1245,5),[1]Percents!$C:$M,3,FALSE)</f>
        <v>0.70594999999999997</v>
      </c>
      <c r="K1245" s="13">
        <f t="shared" si="19"/>
        <v>50627.903140499999</v>
      </c>
      <c r="L1245" s="36"/>
    </row>
    <row r="1246" spans="1:12" s="40" customFormat="1" ht="14.25" customHeight="1" x14ac:dyDescent="0.25">
      <c r="A1246" s="38" t="s">
        <v>213</v>
      </c>
      <c r="B1246" s="38" t="s">
        <v>21</v>
      </c>
      <c r="C1246" s="38" t="s">
        <v>10989</v>
      </c>
      <c r="D1246" s="38" t="s">
        <v>10990</v>
      </c>
      <c r="E1246" s="38" t="s">
        <v>10987</v>
      </c>
      <c r="F1246" s="38" t="s">
        <v>10991</v>
      </c>
      <c r="G1246" s="38" t="s">
        <v>10948</v>
      </c>
      <c r="H1246" s="38" t="s">
        <v>2665</v>
      </c>
      <c r="I1246" s="39">
        <v>80457.45</v>
      </c>
      <c r="J1246" s="15">
        <f>VLOOKUP(LEFT(B1246,5),[1]Percents!$C:$M,3,FALSE)</f>
        <v>0.70594999999999997</v>
      </c>
      <c r="K1246" s="13">
        <f t="shared" ref="K1246:K1309" si="20">+J1246*I1246</f>
        <v>56798.936827499994</v>
      </c>
      <c r="L1246" s="36"/>
    </row>
    <row r="1247" spans="1:12" s="40" customFormat="1" ht="14.25" customHeight="1" x14ac:dyDescent="0.25">
      <c r="A1247" s="38" t="s">
        <v>213</v>
      </c>
      <c r="B1247" s="38" t="s">
        <v>21</v>
      </c>
      <c r="C1247" s="38" t="s">
        <v>12447</v>
      </c>
      <c r="D1247" s="38" t="s">
        <v>12448</v>
      </c>
      <c r="E1247" s="38" t="s">
        <v>10987</v>
      </c>
      <c r="F1247" s="38" t="s">
        <v>10991</v>
      </c>
      <c r="G1247" s="38" t="s">
        <v>10948</v>
      </c>
      <c r="H1247" s="38" t="s">
        <v>2665</v>
      </c>
      <c r="I1247" s="39">
        <v>3516</v>
      </c>
      <c r="J1247" s="15">
        <f>VLOOKUP(LEFT(B1247,5),[1]Percents!$C:$M,3,FALSE)</f>
        <v>0.70594999999999997</v>
      </c>
      <c r="K1247" s="13">
        <f t="shared" si="20"/>
        <v>2482.1201999999998</v>
      </c>
      <c r="L1247" s="36"/>
    </row>
    <row r="1248" spans="1:12" s="40" customFormat="1" ht="14.25" customHeight="1" x14ac:dyDescent="0.25">
      <c r="A1248" s="38" t="s">
        <v>213</v>
      </c>
      <c r="B1248" s="38" t="s">
        <v>21</v>
      </c>
      <c r="C1248" s="38" t="s">
        <v>12449</v>
      </c>
      <c r="D1248" s="38" t="s">
        <v>12450</v>
      </c>
      <c r="E1248" s="38" t="s">
        <v>10987</v>
      </c>
      <c r="F1248" s="38" t="s">
        <v>10991</v>
      </c>
      <c r="G1248" s="38" t="s">
        <v>10948</v>
      </c>
      <c r="H1248" s="38" t="s">
        <v>2665</v>
      </c>
      <c r="I1248" s="39">
        <v>3194.66</v>
      </c>
      <c r="J1248" s="15">
        <f>VLOOKUP(LEFT(B1248,5),[1]Percents!$C:$M,3,FALSE)</f>
        <v>0.70594999999999997</v>
      </c>
      <c r="K1248" s="13">
        <f t="shared" si="20"/>
        <v>2255.270227</v>
      </c>
      <c r="L1248" s="36"/>
    </row>
    <row r="1249" spans="1:12" s="40" customFormat="1" ht="14.25" customHeight="1" x14ac:dyDescent="0.25">
      <c r="A1249" s="38" t="s">
        <v>213</v>
      </c>
      <c r="B1249" s="38" t="s">
        <v>21</v>
      </c>
      <c r="C1249" s="38" t="s">
        <v>10992</v>
      </c>
      <c r="D1249" s="38" t="s">
        <v>10993</v>
      </c>
      <c r="E1249" s="38" t="s">
        <v>10987</v>
      </c>
      <c r="F1249" s="38" t="s">
        <v>10994</v>
      </c>
      <c r="G1249" s="38" t="s">
        <v>10948</v>
      </c>
      <c r="H1249" s="38" t="s">
        <v>2665</v>
      </c>
      <c r="I1249" s="39">
        <v>72861.060000000012</v>
      </c>
      <c r="J1249" s="15">
        <f>VLOOKUP(LEFT(B1249,5),[1]Percents!$C:$M,3,FALSE)</f>
        <v>0.70594999999999997</v>
      </c>
      <c r="K1249" s="13">
        <f t="shared" si="20"/>
        <v>51436.265307000009</v>
      </c>
      <c r="L1249" s="36"/>
    </row>
    <row r="1250" spans="1:12" s="40" customFormat="1" ht="14.25" customHeight="1" x14ac:dyDescent="0.25">
      <c r="A1250" s="38" t="s">
        <v>213</v>
      </c>
      <c r="B1250" s="38" t="s">
        <v>21</v>
      </c>
      <c r="C1250" s="38" t="s">
        <v>12451</v>
      </c>
      <c r="D1250" s="38" t="s">
        <v>12452</v>
      </c>
      <c r="E1250" s="38" t="s">
        <v>10987</v>
      </c>
      <c r="F1250" s="38" t="s">
        <v>10994</v>
      </c>
      <c r="G1250" s="38" t="s">
        <v>10948</v>
      </c>
      <c r="H1250" s="38" t="s">
        <v>2665</v>
      </c>
      <c r="I1250" s="39">
        <v>1828.12</v>
      </c>
      <c r="J1250" s="15">
        <f>VLOOKUP(LEFT(B1250,5),[1]Percents!$C:$M,3,FALSE)</f>
        <v>0.70594999999999997</v>
      </c>
      <c r="K1250" s="13">
        <f t="shared" si="20"/>
        <v>1290.5613139999998</v>
      </c>
      <c r="L1250" s="36"/>
    </row>
    <row r="1251" spans="1:12" s="40" customFormat="1" ht="14.25" customHeight="1" x14ac:dyDescent="0.25">
      <c r="A1251" s="38" t="s">
        <v>213</v>
      </c>
      <c r="B1251" s="38" t="s">
        <v>21</v>
      </c>
      <c r="C1251" s="38" t="s">
        <v>10995</v>
      </c>
      <c r="D1251" s="38" t="s">
        <v>10996</v>
      </c>
      <c r="E1251" s="38" t="s">
        <v>10987</v>
      </c>
      <c r="F1251" s="38" t="s">
        <v>10997</v>
      </c>
      <c r="G1251" s="38" t="s">
        <v>10948</v>
      </c>
      <c r="H1251" s="38" t="s">
        <v>2665</v>
      </c>
      <c r="I1251" s="39">
        <v>77427.759999999995</v>
      </c>
      <c r="J1251" s="15">
        <f>VLOOKUP(LEFT(B1251,5),[1]Percents!$C:$M,3,FALSE)</f>
        <v>0.70594999999999997</v>
      </c>
      <c r="K1251" s="13">
        <f t="shared" si="20"/>
        <v>54660.127171999993</v>
      </c>
      <c r="L1251" s="36"/>
    </row>
    <row r="1252" spans="1:12" s="40" customFormat="1" ht="14.25" customHeight="1" x14ac:dyDescent="0.25">
      <c r="A1252" s="38" t="s">
        <v>213</v>
      </c>
      <c r="B1252" s="38" t="s">
        <v>21</v>
      </c>
      <c r="C1252" s="38" t="s">
        <v>10998</v>
      </c>
      <c r="D1252" s="38" t="s">
        <v>10999</v>
      </c>
      <c r="E1252" s="38" t="s">
        <v>10987</v>
      </c>
      <c r="F1252" s="38" t="s">
        <v>11000</v>
      </c>
      <c r="G1252" s="38" t="s">
        <v>10948</v>
      </c>
      <c r="H1252" s="38" t="s">
        <v>2665</v>
      </c>
      <c r="I1252" s="39">
        <v>38547.85</v>
      </c>
      <c r="J1252" s="15">
        <f>VLOOKUP(LEFT(B1252,5),[1]Percents!$C:$M,3,FALSE)</f>
        <v>0.70594999999999997</v>
      </c>
      <c r="K1252" s="13">
        <f t="shared" si="20"/>
        <v>27212.854707499999</v>
      </c>
      <c r="L1252" s="36"/>
    </row>
    <row r="1253" spans="1:12" s="40" customFormat="1" ht="14.25" customHeight="1" x14ac:dyDescent="0.25">
      <c r="A1253" s="38" t="s">
        <v>213</v>
      </c>
      <c r="B1253" s="38" t="s">
        <v>61</v>
      </c>
      <c r="C1253" s="38" t="s">
        <v>10670</v>
      </c>
      <c r="D1253" s="38" t="s">
        <v>10671</v>
      </c>
      <c r="E1253" s="38" t="s">
        <v>493</v>
      </c>
      <c r="F1253" s="38" t="s">
        <v>10672</v>
      </c>
      <c r="G1253" s="38" t="s">
        <v>10673</v>
      </c>
      <c r="H1253" s="38" t="s">
        <v>2665</v>
      </c>
      <c r="I1253" s="39">
        <v>13758.63</v>
      </c>
      <c r="J1253" s="15">
        <f>VLOOKUP(LEFT(B1253,5),[1]Percents!$C:$M,3,FALSE)</f>
        <v>0.91395000000000004</v>
      </c>
      <c r="K1253" s="13">
        <f t="shared" si="20"/>
        <v>12574.699888499999</v>
      </c>
      <c r="L1253" s="36"/>
    </row>
    <row r="1254" spans="1:12" s="40" customFormat="1" ht="14.25" customHeight="1" x14ac:dyDescent="0.25">
      <c r="A1254" s="38" t="s">
        <v>213</v>
      </c>
      <c r="B1254" s="38" t="s">
        <v>68</v>
      </c>
      <c r="C1254" s="38" t="s">
        <v>10674</v>
      </c>
      <c r="D1254" s="38" t="s">
        <v>10675</v>
      </c>
      <c r="E1254" s="38" t="s">
        <v>788</v>
      </c>
      <c r="F1254" s="38" t="s">
        <v>10676</v>
      </c>
      <c r="G1254" s="38" t="s">
        <v>10673</v>
      </c>
      <c r="H1254" s="38" t="s">
        <v>2665</v>
      </c>
      <c r="I1254" s="39">
        <v>15046.82</v>
      </c>
      <c r="J1254" s="15">
        <f>VLOOKUP(LEFT(B1254,5),[1]Percents!$C:$M,3,FALSE)</f>
        <v>0.70594999999999997</v>
      </c>
      <c r="K1254" s="13">
        <f t="shared" si="20"/>
        <v>10622.302578999999</v>
      </c>
      <c r="L1254" s="36"/>
    </row>
    <row r="1255" spans="1:12" s="40" customFormat="1" ht="14.25" customHeight="1" x14ac:dyDescent="0.25">
      <c r="A1255" s="38" t="s">
        <v>243</v>
      </c>
      <c r="B1255" s="38" t="s">
        <v>314</v>
      </c>
      <c r="C1255" s="38" t="s">
        <v>10677</v>
      </c>
      <c r="D1255" s="38" t="s">
        <v>10678</v>
      </c>
      <c r="E1255" s="38" t="s">
        <v>328</v>
      </c>
      <c r="F1255" s="38" t="s">
        <v>10679</v>
      </c>
      <c r="G1255" s="38" t="s">
        <v>10673</v>
      </c>
      <c r="H1255" s="38" t="s">
        <v>2665</v>
      </c>
      <c r="I1255" s="39">
        <v>50222.01</v>
      </c>
      <c r="J1255" s="15">
        <f>VLOOKUP(LEFT(B1255,5),[1]Percents!$C:$M,3,FALSE)</f>
        <v>0.90900000000000003</v>
      </c>
      <c r="K1255" s="13">
        <f t="shared" si="20"/>
        <v>45651.807090000002</v>
      </c>
      <c r="L1255" s="36"/>
    </row>
    <row r="1256" spans="1:12" s="40" customFormat="1" ht="14.25" customHeight="1" x14ac:dyDescent="0.25">
      <c r="A1256" s="38" t="s">
        <v>213</v>
      </c>
      <c r="B1256" s="38" t="s">
        <v>61</v>
      </c>
      <c r="C1256" s="38" t="s">
        <v>10680</v>
      </c>
      <c r="D1256" s="38" t="s">
        <v>10681</v>
      </c>
      <c r="E1256" s="38" t="s">
        <v>369</v>
      </c>
      <c r="F1256" s="38" t="s">
        <v>10679</v>
      </c>
      <c r="G1256" s="38" t="s">
        <v>10673</v>
      </c>
      <c r="H1256" s="38" t="s">
        <v>2665</v>
      </c>
      <c r="I1256" s="39">
        <v>20872.93</v>
      </c>
      <c r="J1256" s="15">
        <f>VLOOKUP(LEFT(B1256,5),[1]Percents!$C:$M,3,FALSE)</f>
        <v>0.91395000000000004</v>
      </c>
      <c r="K1256" s="13">
        <f t="shared" si="20"/>
        <v>19076.814373500001</v>
      </c>
      <c r="L1256" s="36"/>
    </row>
    <row r="1257" spans="1:12" s="40" customFormat="1" ht="14.25" customHeight="1" x14ac:dyDescent="0.25">
      <c r="A1257" s="38" t="s">
        <v>213</v>
      </c>
      <c r="B1257" s="38" t="s">
        <v>4327</v>
      </c>
      <c r="C1257" s="38" t="s">
        <v>11001</v>
      </c>
      <c r="D1257" s="38" t="s">
        <v>11002</v>
      </c>
      <c r="E1257" s="38" t="s">
        <v>377</v>
      </c>
      <c r="F1257" s="38" t="s">
        <v>10679</v>
      </c>
      <c r="G1257" s="38" t="s">
        <v>10673</v>
      </c>
      <c r="H1257" s="38" t="s">
        <v>2665</v>
      </c>
      <c r="I1257" s="39">
        <v>3262.12</v>
      </c>
      <c r="J1257" s="15">
        <f>VLOOKUP(LEFT(B1257,5),[1]Percents!$C:$M,3,FALSE)</f>
        <v>0.70594999999999997</v>
      </c>
      <c r="K1257" s="13">
        <f t="shared" si="20"/>
        <v>2302.8936139999996</v>
      </c>
      <c r="L1257" s="36"/>
    </row>
    <row r="1258" spans="1:12" s="40" customFormat="1" ht="14.25" customHeight="1" x14ac:dyDescent="0.25">
      <c r="A1258" s="38" t="s">
        <v>141</v>
      </c>
      <c r="B1258" s="38" t="s">
        <v>245</v>
      </c>
      <c r="C1258" s="38" t="s">
        <v>11003</v>
      </c>
      <c r="D1258" s="38" t="s">
        <v>11004</v>
      </c>
      <c r="E1258" s="38" t="s">
        <v>4597</v>
      </c>
      <c r="F1258" s="38" t="s">
        <v>11005</v>
      </c>
      <c r="G1258" s="38" t="s">
        <v>10948</v>
      </c>
      <c r="H1258" s="38" t="s">
        <v>2665</v>
      </c>
      <c r="I1258" s="39">
        <v>2369.4</v>
      </c>
      <c r="J1258" s="15">
        <f>VLOOKUP(LEFT(B1258,5),[1]Percents!$C:$M,3,FALSE)</f>
        <v>0.1905</v>
      </c>
      <c r="K1258" s="13">
        <f t="shared" si="20"/>
        <v>451.3707</v>
      </c>
      <c r="L1258" s="36"/>
    </row>
    <row r="1259" spans="1:12" s="40" customFormat="1" ht="14.25" customHeight="1" x14ac:dyDescent="0.25">
      <c r="A1259" s="38" t="s">
        <v>141</v>
      </c>
      <c r="B1259" s="38" t="s">
        <v>245</v>
      </c>
      <c r="C1259" s="38" t="s">
        <v>11006</v>
      </c>
      <c r="D1259" s="38" t="s">
        <v>11007</v>
      </c>
      <c r="E1259" s="38" t="s">
        <v>481</v>
      </c>
      <c r="F1259" s="38" t="s">
        <v>11008</v>
      </c>
      <c r="G1259" s="38" t="s">
        <v>10948</v>
      </c>
      <c r="H1259" s="38" t="s">
        <v>2665</v>
      </c>
      <c r="I1259" s="39">
        <v>41107.31</v>
      </c>
      <c r="J1259" s="15">
        <f>VLOOKUP(LEFT(B1259,5),[1]Percents!$C:$M,3,FALSE)</f>
        <v>0.1905</v>
      </c>
      <c r="K1259" s="13">
        <f t="shared" si="20"/>
        <v>7830.9425549999996</v>
      </c>
      <c r="L1259" s="36"/>
    </row>
    <row r="1260" spans="1:12" s="40" customFormat="1" ht="14.25" customHeight="1" x14ac:dyDescent="0.25">
      <c r="A1260" s="38" t="s">
        <v>141</v>
      </c>
      <c r="B1260" s="38" t="s">
        <v>245</v>
      </c>
      <c r="C1260" s="38" t="s">
        <v>11009</v>
      </c>
      <c r="D1260" s="38" t="s">
        <v>11010</v>
      </c>
      <c r="E1260" s="38" t="s">
        <v>123</v>
      </c>
      <c r="F1260" s="38" t="s">
        <v>11011</v>
      </c>
      <c r="G1260" s="38" t="s">
        <v>10948</v>
      </c>
      <c r="H1260" s="38" t="s">
        <v>2665</v>
      </c>
      <c r="I1260" s="39">
        <v>20629.66</v>
      </c>
      <c r="J1260" s="15">
        <f>VLOOKUP(LEFT(B1260,5),[1]Percents!$C:$M,3,FALSE)</f>
        <v>0.1905</v>
      </c>
      <c r="K1260" s="13">
        <f t="shared" si="20"/>
        <v>3929.9502299999999</v>
      </c>
      <c r="L1260" s="36"/>
    </row>
    <row r="1261" spans="1:12" s="40" customFormat="1" ht="14.25" customHeight="1" x14ac:dyDescent="0.25">
      <c r="A1261" s="38" t="s">
        <v>213</v>
      </c>
      <c r="B1261" s="38" t="s">
        <v>94</v>
      </c>
      <c r="C1261" s="38" t="s">
        <v>11695</v>
      </c>
      <c r="D1261" s="38" t="s">
        <v>11696</v>
      </c>
      <c r="E1261" s="38" t="s">
        <v>240</v>
      </c>
      <c r="F1261" s="38" t="s">
        <v>11011</v>
      </c>
      <c r="G1261" s="38" t="s">
        <v>10948</v>
      </c>
      <c r="H1261" s="38" t="s">
        <v>2665</v>
      </c>
      <c r="I1261" s="39">
        <v>13774.41</v>
      </c>
      <c r="J1261" s="15">
        <f>VLOOKUP(LEFT(B1261,5),[1]Percents!$C:$M,3,FALSE)</f>
        <v>0.91395000000000004</v>
      </c>
      <c r="K1261" s="13">
        <f t="shared" si="20"/>
        <v>12589.122019500001</v>
      </c>
      <c r="L1261" s="36"/>
    </row>
    <row r="1262" spans="1:12" s="40" customFormat="1" ht="14.25" customHeight="1" x14ac:dyDescent="0.25">
      <c r="A1262" s="38" t="s">
        <v>213</v>
      </c>
      <c r="B1262" s="38" t="s">
        <v>270</v>
      </c>
      <c r="C1262" s="38" t="s">
        <v>11012</v>
      </c>
      <c r="D1262" s="38" t="s">
        <v>11013</v>
      </c>
      <c r="E1262" s="38" t="s">
        <v>1435</v>
      </c>
      <c r="F1262" s="38" t="s">
        <v>11014</v>
      </c>
      <c r="G1262" s="38" t="s">
        <v>10948</v>
      </c>
      <c r="H1262" s="38" t="s">
        <v>2665</v>
      </c>
      <c r="I1262" s="39">
        <v>52083.27</v>
      </c>
      <c r="J1262" s="15">
        <f>VLOOKUP(LEFT(B1262,5),[1]Percents!$C:$M,3,FALSE)</f>
        <v>0.91395000000000004</v>
      </c>
      <c r="K1262" s="13">
        <f t="shared" si="20"/>
        <v>47601.504616500002</v>
      </c>
      <c r="L1262" s="36"/>
    </row>
    <row r="1263" spans="1:12" s="40" customFormat="1" ht="14.25" customHeight="1" x14ac:dyDescent="0.25">
      <c r="A1263" s="38" t="s">
        <v>213</v>
      </c>
      <c r="B1263" s="38" t="s">
        <v>226</v>
      </c>
      <c r="C1263" s="38" t="s">
        <v>11015</v>
      </c>
      <c r="D1263" s="38" t="s">
        <v>11016</v>
      </c>
      <c r="E1263" s="38" t="s">
        <v>59</v>
      </c>
      <c r="F1263" s="38" t="s">
        <v>11017</v>
      </c>
      <c r="G1263" s="38" t="s">
        <v>10948</v>
      </c>
      <c r="H1263" s="38" t="s">
        <v>2665</v>
      </c>
      <c r="I1263" s="39">
        <v>114139.15</v>
      </c>
      <c r="J1263" s="15">
        <f>VLOOKUP(LEFT(B1263,5),[1]Percents!$C:$M,3,FALSE)</f>
        <v>0.91395000000000004</v>
      </c>
      <c r="K1263" s="13">
        <f t="shared" si="20"/>
        <v>104317.4761425</v>
      </c>
      <c r="L1263" s="36"/>
    </row>
    <row r="1264" spans="1:12" s="40" customFormat="1" ht="14.25" customHeight="1" x14ac:dyDescent="0.25">
      <c r="A1264" s="38" t="s">
        <v>213</v>
      </c>
      <c r="B1264" s="38" t="s">
        <v>211</v>
      </c>
      <c r="C1264" s="38" t="s">
        <v>11697</v>
      </c>
      <c r="D1264" s="38" t="s">
        <v>11698</v>
      </c>
      <c r="E1264" s="38" t="s">
        <v>352</v>
      </c>
      <c r="F1264" s="38" t="s">
        <v>11699</v>
      </c>
      <c r="G1264" s="38" t="s">
        <v>10948</v>
      </c>
      <c r="H1264" s="38" t="s">
        <v>2665</v>
      </c>
      <c r="I1264" s="39">
        <v>44257.75</v>
      </c>
      <c r="J1264" s="15">
        <f>VLOOKUP(LEFT(B1264,5),[1]Percents!$C:$M,3,FALSE)</f>
        <v>0.91395000000000004</v>
      </c>
      <c r="K1264" s="13">
        <f t="shared" si="20"/>
        <v>40449.370612500003</v>
      </c>
      <c r="L1264" s="36"/>
    </row>
    <row r="1265" spans="1:12" s="40" customFormat="1" ht="14.25" customHeight="1" x14ac:dyDescent="0.25">
      <c r="A1265" s="38" t="s">
        <v>213</v>
      </c>
      <c r="B1265" s="38" t="s">
        <v>195</v>
      </c>
      <c r="C1265" s="38" t="s">
        <v>11018</v>
      </c>
      <c r="D1265" s="38" t="s">
        <v>11019</v>
      </c>
      <c r="E1265" s="38" t="s">
        <v>207</v>
      </c>
      <c r="F1265" s="38" t="s">
        <v>11020</v>
      </c>
      <c r="G1265" s="38" t="s">
        <v>10948</v>
      </c>
      <c r="H1265" s="38" t="s">
        <v>2665</v>
      </c>
      <c r="I1265" s="39">
        <v>14855.08</v>
      </c>
      <c r="J1265" s="15">
        <f>VLOOKUP(LEFT(B1265,5),[1]Percents!$C:$M,3,FALSE)</f>
        <v>0.91395000000000004</v>
      </c>
      <c r="K1265" s="13">
        <f t="shared" si="20"/>
        <v>13576.800366000001</v>
      </c>
      <c r="L1265" s="36"/>
    </row>
    <row r="1266" spans="1:12" s="40" customFormat="1" ht="14.25" customHeight="1" x14ac:dyDescent="0.25">
      <c r="A1266" s="38" t="s">
        <v>213</v>
      </c>
      <c r="B1266" s="38" t="s">
        <v>195</v>
      </c>
      <c r="C1266" s="38" t="s">
        <v>12111</v>
      </c>
      <c r="D1266" s="38" t="s">
        <v>12112</v>
      </c>
      <c r="E1266" s="38" t="s">
        <v>207</v>
      </c>
      <c r="F1266" s="38" t="s">
        <v>11020</v>
      </c>
      <c r="G1266" s="38" t="s">
        <v>10948</v>
      </c>
      <c r="H1266" s="38" t="s">
        <v>2665</v>
      </c>
      <c r="I1266" s="39">
        <v>70266.66</v>
      </c>
      <c r="J1266" s="15">
        <f>VLOOKUP(LEFT(B1266,5),[1]Percents!$C:$M,3,FALSE)</f>
        <v>0.91395000000000004</v>
      </c>
      <c r="K1266" s="13">
        <f t="shared" si="20"/>
        <v>64220.213907000005</v>
      </c>
      <c r="L1266" s="36"/>
    </row>
    <row r="1267" spans="1:12" s="40" customFormat="1" ht="14.25" customHeight="1" x14ac:dyDescent="0.25">
      <c r="A1267" s="38" t="s">
        <v>213</v>
      </c>
      <c r="B1267" s="38" t="s">
        <v>310</v>
      </c>
      <c r="C1267" s="38" t="s">
        <v>11021</v>
      </c>
      <c r="D1267" s="38" t="s">
        <v>11022</v>
      </c>
      <c r="E1267" s="38" t="s">
        <v>1598</v>
      </c>
      <c r="F1267" s="38" t="s">
        <v>11023</v>
      </c>
      <c r="G1267" s="38" t="s">
        <v>11024</v>
      </c>
      <c r="H1267" s="38" t="s">
        <v>2665</v>
      </c>
      <c r="I1267" s="39">
        <v>24541.61</v>
      </c>
      <c r="J1267" s="15">
        <f>VLOOKUP(LEFT(B1267,5),[1]Percents!$C:$M,3,FALSE)</f>
        <v>0.91395000000000004</v>
      </c>
      <c r="K1267" s="13">
        <f t="shared" si="20"/>
        <v>22429.804459500003</v>
      </c>
      <c r="L1267" s="36"/>
    </row>
    <row r="1268" spans="1:12" s="40" customFormat="1" ht="14.25" customHeight="1" x14ac:dyDescent="0.25">
      <c r="A1268" s="38" t="s">
        <v>213</v>
      </c>
      <c r="B1268" s="38" t="s">
        <v>61</v>
      </c>
      <c r="C1268" s="38" t="s">
        <v>11025</v>
      </c>
      <c r="D1268" s="38" t="s">
        <v>11026</v>
      </c>
      <c r="E1268" s="38" t="s">
        <v>330</v>
      </c>
      <c r="F1268" s="38" t="s">
        <v>11027</v>
      </c>
      <c r="G1268" s="38" t="s">
        <v>11028</v>
      </c>
      <c r="H1268" s="38" t="s">
        <v>2665</v>
      </c>
      <c r="I1268" s="39">
        <v>28269.4</v>
      </c>
      <c r="J1268" s="15">
        <f>VLOOKUP(LEFT(B1268,5),[1]Percents!$C:$M,3,FALSE)</f>
        <v>0.91395000000000004</v>
      </c>
      <c r="K1268" s="13">
        <f t="shared" si="20"/>
        <v>25836.818130000003</v>
      </c>
      <c r="L1268" s="36"/>
    </row>
    <row r="1269" spans="1:12" s="40" customFormat="1" ht="14.25" customHeight="1" x14ac:dyDescent="0.25">
      <c r="A1269" s="38" t="s">
        <v>213</v>
      </c>
      <c r="B1269" s="38" t="s">
        <v>53</v>
      </c>
      <c r="C1269" s="38" t="s">
        <v>11353</v>
      </c>
      <c r="D1269" s="38" t="s">
        <v>11354</v>
      </c>
      <c r="E1269" s="38" t="s">
        <v>56</v>
      </c>
      <c r="F1269" s="38" t="s">
        <v>11355</v>
      </c>
      <c r="G1269" s="38" t="s">
        <v>11320</v>
      </c>
      <c r="H1269" s="38" t="s">
        <v>2665</v>
      </c>
      <c r="I1269" s="39">
        <v>31954.6</v>
      </c>
      <c r="J1269" s="15">
        <f>VLOOKUP(LEFT(B1269,5),[1]Percents!$C:$M,3,FALSE)</f>
        <v>0.91395000000000004</v>
      </c>
      <c r="K1269" s="13">
        <f t="shared" si="20"/>
        <v>29204.90667</v>
      </c>
      <c r="L1269" s="36"/>
    </row>
    <row r="1270" spans="1:12" s="40" customFormat="1" ht="14.25" customHeight="1" x14ac:dyDescent="0.25">
      <c r="A1270" s="38" t="s">
        <v>213</v>
      </c>
      <c r="B1270" s="38" t="s">
        <v>331</v>
      </c>
      <c r="C1270" s="38" t="s">
        <v>11700</v>
      </c>
      <c r="D1270" s="38" t="s">
        <v>11701</v>
      </c>
      <c r="E1270" s="38" t="s">
        <v>498</v>
      </c>
      <c r="F1270" s="38" t="s">
        <v>11702</v>
      </c>
      <c r="G1270" s="38" t="s">
        <v>11320</v>
      </c>
      <c r="H1270" s="38" t="s">
        <v>2665</v>
      </c>
      <c r="I1270" s="39">
        <v>23167.83</v>
      </c>
      <c r="J1270" s="15">
        <f>VLOOKUP(LEFT(B1270,5),[1]Percents!$C:$M,3,FALSE)</f>
        <v>0.91395000000000004</v>
      </c>
      <c r="K1270" s="13">
        <f t="shared" si="20"/>
        <v>21174.238228500002</v>
      </c>
      <c r="L1270" s="36"/>
    </row>
    <row r="1271" spans="1:12" s="40" customFormat="1" ht="14.25" customHeight="1" x14ac:dyDescent="0.25">
      <c r="A1271" s="38" t="s">
        <v>213</v>
      </c>
      <c r="B1271" s="38" t="s">
        <v>331</v>
      </c>
      <c r="C1271" s="38" t="s">
        <v>11703</v>
      </c>
      <c r="D1271" s="38" t="s">
        <v>11704</v>
      </c>
      <c r="E1271" s="38" t="s">
        <v>498</v>
      </c>
      <c r="F1271" s="38" t="s">
        <v>11702</v>
      </c>
      <c r="G1271" s="38" t="s">
        <v>11320</v>
      </c>
      <c r="H1271" s="38" t="s">
        <v>2665</v>
      </c>
      <c r="I1271" s="39">
        <v>14123.3</v>
      </c>
      <c r="J1271" s="15">
        <f>VLOOKUP(LEFT(B1271,5),[1]Percents!$C:$M,3,FALSE)</f>
        <v>0.91395000000000004</v>
      </c>
      <c r="K1271" s="13">
        <f t="shared" si="20"/>
        <v>12907.990035000001</v>
      </c>
      <c r="L1271" s="36"/>
    </row>
    <row r="1272" spans="1:12" s="40" customFormat="1" ht="14.25" customHeight="1" x14ac:dyDescent="0.25">
      <c r="A1272" s="38" t="s">
        <v>213</v>
      </c>
      <c r="B1272" s="38" t="s">
        <v>331</v>
      </c>
      <c r="C1272" s="38" t="s">
        <v>11705</v>
      </c>
      <c r="D1272" s="38" t="s">
        <v>11706</v>
      </c>
      <c r="E1272" s="38" t="s">
        <v>498</v>
      </c>
      <c r="F1272" s="38" t="s">
        <v>11702</v>
      </c>
      <c r="G1272" s="38" t="s">
        <v>11320</v>
      </c>
      <c r="H1272" s="38" t="s">
        <v>2665</v>
      </c>
      <c r="I1272" s="39">
        <v>3680.08</v>
      </c>
      <c r="J1272" s="15">
        <f>VLOOKUP(LEFT(B1272,5),[1]Percents!$C:$M,3,FALSE)</f>
        <v>0.91395000000000004</v>
      </c>
      <c r="K1272" s="13">
        <f t="shared" si="20"/>
        <v>3363.4091160000003</v>
      </c>
      <c r="L1272" s="36"/>
    </row>
    <row r="1273" spans="1:12" s="40" customFormat="1" ht="14.25" customHeight="1" x14ac:dyDescent="0.25">
      <c r="A1273" s="38" t="s">
        <v>213</v>
      </c>
      <c r="B1273" s="38" t="s">
        <v>331</v>
      </c>
      <c r="C1273" s="38" t="s">
        <v>11707</v>
      </c>
      <c r="D1273" s="38" t="s">
        <v>11708</v>
      </c>
      <c r="E1273" s="38" t="s">
        <v>498</v>
      </c>
      <c r="F1273" s="38" t="s">
        <v>11702</v>
      </c>
      <c r="G1273" s="38" t="s">
        <v>11320</v>
      </c>
      <c r="H1273" s="38" t="s">
        <v>2665</v>
      </c>
      <c r="I1273" s="39">
        <v>5041.3999999999996</v>
      </c>
      <c r="J1273" s="15">
        <f>VLOOKUP(LEFT(B1273,5),[1]Percents!$C:$M,3,FALSE)</f>
        <v>0.91395000000000004</v>
      </c>
      <c r="K1273" s="13">
        <f t="shared" si="20"/>
        <v>4607.5875299999998</v>
      </c>
      <c r="L1273" s="36"/>
    </row>
    <row r="1274" spans="1:12" s="40" customFormat="1" ht="14.25" customHeight="1" x14ac:dyDescent="0.25">
      <c r="A1274" s="38" t="s">
        <v>213</v>
      </c>
      <c r="B1274" s="38" t="s">
        <v>331</v>
      </c>
      <c r="C1274" s="38" t="s">
        <v>11709</v>
      </c>
      <c r="D1274" s="38" t="s">
        <v>11710</v>
      </c>
      <c r="E1274" s="38" t="s">
        <v>498</v>
      </c>
      <c r="F1274" s="38" t="s">
        <v>11702</v>
      </c>
      <c r="G1274" s="38" t="s">
        <v>11320</v>
      </c>
      <c r="H1274" s="38" t="s">
        <v>2665</v>
      </c>
      <c r="I1274" s="39">
        <v>5278.21</v>
      </c>
      <c r="J1274" s="15">
        <f>VLOOKUP(LEFT(B1274,5),[1]Percents!$C:$M,3,FALSE)</f>
        <v>0.91395000000000004</v>
      </c>
      <c r="K1274" s="13">
        <f t="shared" si="20"/>
        <v>4824.0200295000004</v>
      </c>
      <c r="L1274" s="36"/>
    </row>
    <row r="1275" spans="1:12" s="40" customFormat="1" ht="14.25" customHeight="1" x14ac:dyDescent="0.25">
      <c r="A1275" s="38" t="s">
        <v>213</v>
      </c>
      <c r="B1275" s="38" t="s">
        <v>331</v>
      </c>
      <c r="C1275" s="38" t="s">
        <v>11711</v>
      </c>
      <c r="D1275" s="38" t="s">
        <v>11712</v>
      </c>
      <c r="E1275" s="38" t="s">
        <v>498</v>
      </c>
      <c r="F1275" s="38" t="s">
        <v>11702</v>
      </c>
      <c r="G1275" s="38" t="s">
        <v>11320</v>
      </c>
      <c r="H1275" s="38" t="s">
        <v>2665</v>
      </c>
      <c r="I1275" s="39">
        <v>2454.0700000000002</v>
      </c>
      <c r="J1275" s="15">
        <f>VLOOKUP(LEFT(B1275,5),[1]Percents!$C:$M,3,FALSE)</f>
        <v>0.91395000000000004</v>
      </c>
      <c r="K1275" s="13">
        <f t="shared" si="20"/>
        <v>2242.8972765000003</v>
      </c>
      <c r="L1275" s="36"/>
    </row>
    <row r="1276" spans="1:12" s="40" customFormat="1" ht="14.25" customHeight="1" x14ac:dyDescent="0.25">
      <c r="A1276" s="38" t="s">
        <v>213</v>
      </c>
      <c r="B1276" s="38" t="s">
        <v>331</v>
      </c>
      <c r="C1276" s="38" t="s">
        <v>11713</v>
      </c>
      <c r="D1276" s="38" t="s">
        <v>11714</v>
      </c>
      <c r="E1276" s="38" t="s">
        <v>498</v>
      </c>
      <c r="F1276" s="38" t="s">
        <v>11702</v>
      </c>
      <c r="G1276" s="38" t="s">
        <v>11320</v>
      </c>
      <c r="H1276" s="38" t="s">
        <v>2665</v>
      </c>
      <c r="I1276" s="39">
        <v>20552.34</v>
      </c>
      <c r="J1276" s="15">
        <f>VLOOKUP(LEFT(B1276,5),[1]Percents!$C:$M,3,FALSE)</f>
        <v>0.91395000000000004</v>
      </c>
      <c r="K1276" s="13">
        <f t="shared" si="20"/>
        <v>18783.811143000003</v>
      </c>
      <c r="L1276" s="36"/>
    </row>
    <row r="1277" spans="1:12" s="40" customFormat="1" ht="14.25" customHeight="1" x14ac:dyDescent="0.25">
      <c r="A1277" s="38" t="s">
        <v>213</v>
      </c>
      <c r="B1277" s="38" t="s">
        <v>331</v>
      </c>
      <c r="C1277" s="38" t="s">
        <v>11715</v>
      </c>
      <c r="D1277" s="38" t="s">
        <v>11716</v>
      </c>
      <c r="E1277" s="38" t="s">
        <v>498</v>
      </c>
      <c r="F1277" s="38" t="s">
        <v>11702</v>
      </c>
      <c r="G1277" s="38" t="s">
        <v>11320</v>
      </c>
      <c r="H1277" s="38" t="s">
        <v>2665</v>
      </c>
      <c r="I1277" s="39">
        <v>4987.75</v>
      </c>
      <c r="J1277" s="15">
        <f>VLOOKUP(LEFT(B1277,5),[1]Percents!$C:$M,3,FALSE)</f>
        <v>0.91395000000000004</v>
      </c>
      <c r="K1277" s="13">
        <f t="shared" si="20"/>
        <v>4558.5541125</v>
      </c>
      <c r="L1277" s="36"/>
    </row>
    <row r="1278" spans="1:12" s="40" customFormat="1" ht="14.25" customHeight="1" x14ac:dyDescent="0.25">
      <c r="A1278" s="38" t="s">
        <v>213</v>
      </c>
      <c r="B1278" s="38" t="s">
        <v>331</v>
      </c>
      <c r="C1278" s="38" t="s">
        <v>11717</v>
      </c>
      <c r="D1278" s="38" t="s">
        <v>11718</v>
      </c>
      <c r="E1278" s="38" t="s">
        <v>498</v>
      </c>
      <c r="F1278" s="38" t="s">
        <v>11702</v>
      </c>
      <c r="G1278" s="38" t="s">
        <v>11320</v>
      </c>
      <c r="H1278" s="38" t="s">
        <v>2665</v>
      </c>
      <c r="I1278" s="39">
        <v>3160.95</v>
      </c>
      <c r="J1278" s="15">
        <f>VLOOKUP(LEFT(B1278,5),[1]Percents!$C:$M,3,FALSE)</f>
        <v>0.91395000000000004</v>
      </c>
      <c r="K1278" s="13">
        <f t="shared" si="20"/>
        <v>2888.9502524999998</v>
      </c>
      <c r="L1278" s="36"/>
    </row>
    <row r="1279" spans="1:12" s="40" customFormat="1" ht="14.25" customHeight="1" x14ac:dyDescent="0.25">
      <c r="A1279" s="38" t="s">
        <v>213</v>
      </c>
      <c r="B1279" s="38" t="s">
        <v>331</v>
      </c>
      <c r="C1279" s="38" t="s">
        <v>11719</v>
      </c>
      <c r="D1279" s="38" t="s">
        <v>11720</v>
      </c>
      <c r="E1279" s="38" t="s">
        <v>498</v>
      </c>
      <c r="F1279" s="38" t="s">
        <v>11702</v>
      </c>
      <c r="G1279" s="38" t="s">
        <v>11320</v>
      </c>
      <c r="H1279" s="38" t="s">
        <v>2665</v>
      </c>
      <c r="I1279" s="39">
        <v>39366.97</v>
      </c>
      <c r="J1279" s="15">
        <f>VLOOKUP(LEFT(B1279,5),[1]Percents!$C:$M,3,FALSE)</f>
        <v>0.91395000000000004</v>
      </c>
      <c r="K1279" s="13">
        <f t="shared" si="20"/>
        <v>35979.442231500005</v>
      </c>
      <c r="L1279" s="36"/>
    </row>
    <row r="1280" spans="1:12" s="40" customFormat="1" ht="14.25" customHeight="1" x14ac:dyDescent="0.25">
      <c r="A1280" s="38" t="s">
        <v>213</v>
      </c>
      <c r="B1280" s="38" t="s">
        <v>331</v>
      </c>
      <c r="C1280" s="38" t="s">
        <v>11721</v>
      </c>
      <c r="D1280" s="38" t="s">
        <v>11722</v>
      </c>
      <c r="E1280" s="38" t="s">
        <v>498</v>
      </c>
      <c r="F1280" s="38" t="s">
        <v>11702</v>
      </c>
      <c r="G1280" s="38" t="s">
        <v>11320</v>
      </c>
      <c r="H1280" s="38" t="s">
        <v>2665</v>
      </c>
      <c r="I1280" s="39">
        <v>20663.509999999998</v>
      </c>
      <c r="J1280" s="15">
        <f>VLOOKUP(LEFT(B1280,5),[1]Percents!$C:$M,3,FALSE)</f>
        <v>0.91395000000000004</v>
      </c>
      <c r="K1280" s="13">
        <f t="shared" si="20"/>
        <v>18885.4149645</v>
      </c>
      <c r="L1280" s="36"/>
    </row>
    <row r="1281" spans="1:12" s="40" customFormat="1" ht="14.25" customHeight="1" x14ac:dyDescent="0.25">
      <c r="A1281" s="38" t="s">
        <v>213</v>
      </c>
      <c r="B1281" s="38" t="s">
        <v>331</v>
      </c>
      <c r="C1281" s="38" t="s">
        <v>11723</v>
      </c>
      <c r="D1281" s="38" t="s">
        <v>11724</v>
      </c>
      <c r="E1281" s="38" t="s">
        <v>498</v>
      </c>
      <c r="F1281" s="38" t="s">
        <v>11702</v>
      </c>
      <c r="G1281" s="38" t="s">
        <v>11320</v>
      </c>
      <c r="H1281" s="38" t="s">
        <v>2665</v>
      </c>
      <c r="I1281" s="39">
        <v>7423.62</v>
      </c>
      <c r="J1281" s="15">
        <f>VLOOKUP(LEFT(B1281,5),[1]Percents!$C:$M,3,FALSE)</f>
        <v>0.91395000000000004</v>
      </c>
      <c r="K1281" s="13">
        <f t="shared" si="20"/>
        <v>6784.8174989999998</v>
      </c>
      <c r="L1281" s="36"/>
    </row>
    <row r="1282" spans="1:12" s="40" customFormat="1" ht="14.25" customHeight="1" x14ac:dyDescent="0.25">
      <c r="A1282" s="38" t="s">
        <v>213</v>
      </c>
      <c r="B1282" s="38" t="s">
        <v>331</v>
      </c>
      <c r="C1282" s="38" t="s">
        <v>12113</v>
      </c>
      <c r="D1282" s="38" t="s">
        <v>12114</v>
      </c>
      <c r="E1282" s="38" t="s">
        <v>498</v>
      </c>
      <c r="F1282" s="38" t="s">
        <v>11702</v>
      </c>
      <c r="G1282" s="38" t="s">
        <v>11320</v>
      </c>
      <c r="H1282" s="38" t="s">
        <v>2665</v>
      </c>
      <c r="I1282" s="39">
        <v>2361.1</v>
      </c>
      <c r="J1282" s="15">
        <f>VLOOKUP(LEFT(B1282,5),[1]Percents!$C:$M,3,FALSE)</f>
        <v>0.91395000000000004</v>
      </c>
      <c r="K1282" s="13">
        <f t="shared" si="20"/>
        <v>2157.9273450000001</v>
      </c>
      <c r="L1282" s="36"/>
    </row>
    <row r="1283" spans="1:12" s="40" customFormat="1" ht="14.25" customHeight="1" x14ac:dyDescent="0.25">
      <c r="A1283" s="38" t="s">
        <v>213</v>
      </c>
      <c r="B1283" s="38" t="s">
        <v>331</v>
      </c>
      <c r="C1283" s="38" t="s">
        <v>11725</v>
      </c>
      <c r="D1283" s="38" t="s">
        <v>11726</v>
      </c>
      <c r="E1283" s="38" t="s">
        <v>498</v>
      </c>
      <c r="F1283" s="38" t="s">
        <v>11702</v>
      </c>
      <c r="G1283" s="38" t="s">
        <v>11320</v>
      </c>
      <c r="H1283" s="38" t="s">
        <v>2665</v>
      </c>
      <c r="I1283" s="39">
        <v>9432.75</v>
      </c>
      <c r="J1283" s="15">
        <f>VLOOKUP(LEFT(B1283,5),[1]Percents!$C:$M,3,FALSE)</f>
        <v>0.91395000000000004</v>
      </c>
      <c r="K1283" s="13">
        <f t="shared" si="20"/>
        <v>8621.0618625000006</v>
      </c>
      <c r="L1283" s="36"/>
    </row>
    <row r="1284" spans="1:12" s="40" customFormat="1" ht="14.25" customHeight="1" x14ac:dyDescent="0.25">
      <c r="A1284" s="38" t="s">
        <v>213</v>
      </c>
      <c r="B1284" s="38" t="s">
        <v>331</v>
      </c>
      <c r="C1284" s="38" t="s">
        <v>11727</v>
      </c>
      <c r="D1284" s="38" t="s">
        <v>11728</v>
      </c>
      <c r="E1284" s="38" t="s">
        <v>498</v>
      </c>
      <c r="F1284" s="38" t="s">
        <v>11702</v>
      </c>
      <c r="G1284" s="38" t="s">
        <v>11320</v>
      </c>
      <c r="H1284" s="38" t="s">
        <v>2665</v>
      </c>
      <c r="I1284" s="39">
        <v>12964.45</v>
      </c>
      <c r="J1284" s="15">
        <f>VLOOKUP(LEFT(B1284,5),[1]Percents!$C:$M,3,FALSE)</f>
        <v>0.91395000000000004</v>
      </c>
      <c r="K1284" s="13">
        <f t="shared" si="20"/>
        <v>11848.859077500001</v>
      </c>
      <c r="L1284" s="36"/>
    </row>
    <row r="1285" spans="1:12" s="40" customFormat="1" ht="14.25" customHeight="1" x14ac:dyDescent="0.25">
      <c r="A1285" s="38" t="s">
        <v>213</v>
      </c>
      <c r="B1285" s="38" t="s">
        <v>331</v>
      </c>
      <c r="C1285" s="38" t="s">
        <v>11729</v>
      </c>
      <c r="D1285" s="38" t="s">
        <v>11730</v>
      </c>
      <c r="E1285" s="38" t="s">
        <v>498</v>
      </c>
      <c r="F1285" s="38" t="s">
        <v>11702</v>
      </c>
      <c r="G1285" s="38" t="s">
        <v>11320</v>
      </c>
      <c r="H1285" s="38" t="s">
        <v>2665</v>
      </c>
      <c r="I1285" s="39">
        <v>6376.35</v>
      </c>
      <c r="J1285" s="15">
        <f>VLOOKUP(LEFT(B1285,5),[1]Percents!$C:$M,3,FALSE)</f>
        <v>0.91395000000000004</v>
      </c>
      <c r="K1285" s="13">
        <f t="shared" si="20"/>
        <v>5827.6650825000006</v>
      </c>
      <c r="L1285" s="36"/>
    </row>
    <row r="1286" spans="1:12" s="40" customFormat="1" ht="14.25" customHeight="1" x14ac:dyDescent="0.25">
      <c r="A1286" s="38" t="s">
        <v>213</v>
      </c>
      <c r="B1286" s="38" t="s">
        <v>331</v>
      </c>
      <c r="C1286" s="38" t="s">
        <v>11731</v>
      </c>
      <c r="D1286" s="38" t="s">
        <v>11732</v>
      </c>
      <c r="E1286" s="38" t="s">
        <v>498</v>
      </c>
      <c r="F1286" s="38" t="s">
        <v>11702</v>
      </c>
      <c r="G1286" s="38" t="s">
        <v>11320</v>
      </c>
      <c r="H1286" s="38" t="s">
        <v>2665</v>
      </c>
      <c r="I1286" s="39">
        <v>3944.04</v>
      </c>
      <c r="J1286" s="15">
        <f>VLOOKUP(LEFT(B1286,5),[1]Percents!$C:$M,3,FALSE)</f>
        <v>0.91395000000000004</v>
      </c>
      <c r="K1286" s="13">
        <f t="shared" si="20"/>
        <v>3604.655358</v>
      </c>
      <c r="L1286" s="36"/>
    </row>
    <row r="1287" spans="1:12" s="40" customFormat="1" ht="14.25" customHeight="1" x14ac:dyDescent="0.25">
      <c r="A1287" s="38" t="s">
        <v>213</v>
      </c>
      <c r="B1287" s="38" t="s">
        <v>331</v>
      </c>
      <c r="C1287" s="38" t="s">
        <v>11733</v>
      </c>
      <c r="D1287" s="38" t="s">
        <v>11734</v>
      </c>
      <c r="E1287" s="38" t="s">
        <v>498</v>
      </c>
      <c r="F1287" s="38" t="s">
        <v>11702</v>
      </c>
      <c r="G1287" s="38" t="s">
        <v>11320</v>
      </c>
      <c r="H1287" s="38" t="s">
        <v>2665</v>
      </c>
      <c r="I1287" s="39">
        <v>5839.87</v>
      </c>
      <c r="J1287" s="15">
        <f>VLOOKUP(LEFT(B1287,5),[1]Percents!$C:$M,3,FALSE)</f>
        <v>0.91395000000000004</v>
      </c>
      <c r="K1287" s="13">
        <f t="shared" si="20"/>
        <v>5337.3491865000005</v>
      </c>
      <c r="L1287" s="36"/>
    </row>
    <row r="1288" spans="1:12" s="40" customFormat="1" ht="14.25" customHeight="1" x14ac:dyDescent="0.25">
      <c r="A1288" s="38" t="s">
        <v>213</v>
      </c>
      <c r="B1288" s="38" t="s">
        <v>331</v>
      </c>
      <c r="C1288" s="38" t="s">
        <v>11735</v>
      </c>
      <c r="D1288" s="38" t="s">
        <v>11736</v>
      </c>
      <c r="E1288" s="38" t="s">
        <v>498</v>
      </c>
      <c r="F1288" s="38" t="s">
        <v>11702</v>
      </c>
      <c r="G1288" s="38" t="s">
        <v>11320</v>
      </c>
      <c r="H1288" s="38" t="s">
        <v>2665</v>
      </c>
      <c r="I1288" s="39">
        <v>3356.86</v>
      </c>
      <c r="J1288" s="15">
        <f>VLOOKUP(LEFT(B1288,5),[1]Percents!$C:$M,3,FALSE)</f>
        <v>0.91395000000000004</v>
      </c>
      <c r="K1288" s="13">
        <f t="shared" si="20"/>
        <v>3068.0021970000003</v>
      </c>
      <c r="L1288" s="36"/>
    </row>
    <row r="1289" spans="1:12" s="40" customFormat="1" ht="14.25" customHeight="1" x14ac:dyDescent="0.25">
      <c r="A1289" s="38" t="s">
        <v>213</v>
      </c>
      <c r="B1289" s="38" t="s">
        <v>331</v>
      </c>
      <c r="C1289" s="38" t="s">
        <v>12115</v>
      </c>
      <c r="D1289" s="38" t="s">
        <v>12116</v>
      </c>
      <c r="E1289" s="38" t="s">
        <v>51</v>
      </c>
      <c r="F1289" s="38" t="s">
        <v>11702</v>
      </c>
      <c r="G1289" s="38" t="s">
        <v>11320</v>
      </c>
      <c r="H1289" s="38" t="s">
        <v>2665</v>
      </c>
      <c r="I1289" s="39">
        <v>953.93999999999994</v>
      </c>
      <c r="J1289" s="15">
        <f>VLOOKUP(LEFT(B1289,5),[1]Percents!$C:$M,3,FALSE)</f>
        <v>0.91395000000000004</v>
      </c>
      <c r="K1289" s="13">
        <f t="shared" si="20"/>
        <v>871.85346300000003</v>
      </c>
      <c r="L1289" s="36"/>
    </row>
    <row r="1290" spans="1:12" s="40" customFormat="1" ht="14.25" customHeight="1" x14ac:dyDescent="0.25">
      <c r="A1290" s="38" t="s">
        <v>213</v>
      </c>
      <c r="B1290" s="38" t="s">
        <v>331</v>
      </c>
      <c r="C1290" s="38" t="s">
        <v>12117</v>
      </c>
      <c r="D1290" s="38" t="s">
        <v>12118</v>
      </c>
      <c r="E1290" s="38" t="s">
        <v>1026</v>
      </c>
      <c r="F1290" s="38" t="s">
        <v>11702</v>
      </c>
      <c r="G1290" s="38" t="s">
        <v>11320</v>
      </c>
      <c r="H1290" s="38" t="s">
        <v>2665</v>
      </c>
      <c r="I1290" s="39">
        <v>7140.99</v>
      </c>
      <c r="J1290" s="15">
        <f>VLOOKUP(LEFT(B1290,5),[1]Percents!$C:$M,3,FALSE)</f>
        <v>0.91395000000000004</v>
      </c>
      <c r="K1290" s="13">
        <f t="shared" si="20"/>
        <v>6526.5078105000002</v>
      </c>
      <c r="L1290" s="36"/>
    </row>
    <row r="1291" spans="1:12" s="40" customFormat="1" ht="14.25" customHeight="1" x14ac:dyDescent="0.25">
      <c r="A1291" s="38" t="s">
        <v>213</v>
      </c>
      <c r="B1291" s="38" t="s">
        <v>331</v>
      </c>
      <c r="C1291" s="38" t="s">
        <v>12119</v>
      </c>
      <c r="D1291" s="38" t="s">
        <v>12120</v>
      </c>
      <c r="E1291" s="38" t="s">
        <v>1000</v>
      </c>
      <c r="F1291" s="38" t="s">
        <v>11702</v>
      </c>
      <c r="G1291" s="38" t="s">
        <v>11320</v>
      </c>
      <c r="H1291" s="38" t="s">
        <v>2665</v>
      </c>
      <c r="I1291" s="39">
        <v>1036.8599999999999</v>
      </c>
      <c r="J1291" s="15">
        <f>VLOOKUP(LEFT(B1291,5),[1]Percents!$C:$M,3,FALSE)</f>
        <v>0.91395000000000004</v>
      </c>
      <c r="K1291" s="13">
        <f t="shared" si="20"/>
        <v>947.63819699999999</v>
      </c>
      <c r="L1291" s="36"/>
    </row>
    <row r="1292" spans="1:12" s="40" customFormat="1" ht="14.25" customHeight="1" x14ac:dyDescent="0.25">
      <c r="A1292" s="38" t="s">
        <v>213</v>
      </c>
      <c r="B1292" s="38" t="s">
        <v>331</v>
      </c>
      <c r="C1292" s="38" t="s">
        <v>12121</v>
      </c>
      <c r="D1292" s="38" t="s">
        <v>12122</v>
      </c>
      <c r="E1292" s="38" t="s">
        <v>107</v>
      </c>
      <c r="F1292" s="38" t="s">
        <v>11702</v>
      </c>
      <c r="G1292" s="38" t="s">
        <v>11320</v>
      </c>
      <c r="H1292" s="38" t="s">
        <v>2665</v>
      </c>
      <c r="I1292" s="39">
        <v>8869.0400000000009</v>
      </c>
      <c r="J1292" s="15">
        <f>VLOOKUP(LEFT(B1292,5),[1]Percents!$C:$M,3,FALSE)</f>
        <v>0.91395000000000004</v>
      </c>
      <c r="K1292" s="13">
        <f t="shared" si="20"/>
        <v>8105.8591080000015</v>
      </c>
      <c r="L1292" s="36"/>
    </row>
    <row r="1293" spans="1:12" s="40" customFormat="1" ht="14.25" customHeight="1" x14ac:dyDescent="0.25">
      <c r="A1293" s="38" t="s">
        <v>213</v>
      </c>
      <c r="B1293" s="38" t="s">
        <v>331</v>
      </c>
      <c r="C1293" s="38" t="s">
        <v>12123</v>
      </c>
      <c r="D1293" s="38" t="s">
        <v>12124</v>
      </c>
      <c r="E1293" s="38" t="s">
        <v>2391</v>
      </c>
      <c r="F1293" s="38" t="s">
        <v>11702</v>
      </c>
      <c r="G1293" s="38" t="s">
        <v>11320</v>
      </c>
      <c r="H1293" s="38" t="s">
        <v>2665</v>
      </c>
      <c r="I1293" s="39">
        <v>6498.19</v>
      </c>
      <c r="J1293" s="15">
        <f>VLOOKUP(LEFT(B1293,5),[1]Percents!$C:$M,3,FALSE)</f>
        <v>0.91395000000000004</v>
      </c>
      <c r="K1293" s="13">
        <f t="shared" si="20"/>
        <v>5939.0207504999998</v>
      </c>
      <c r="L1293" s="36"/>
    </row>
    <row r="1294" spans="1:12" s="40" customFormat="1" ht="14.25" customHeight="1" x14ac:dyDescent="0.25">
      <c r="A1294" s="38" t="s">
        <v>213</v>
      </c>
      <c r="B1294" s="38" t="s">
        <v>331</v>
      </c>
      <c r="C1294" s="38" t="s">
        <v>12125</v>
      </c>
      <c r="D1294" s="38" t="s">
        <v>12126</v>
      </c>
      <c r="E1294" s="38" t="s">
        <v>594</v>
      </c>
      <c r="F1294" s="38" t="s">
        <v>11702</v>
      </c>
      <c r="G1294" s="38" t="s">
        <v>11320</v>
      </c>
      <c r="H1294" s="38" t="s">
        <v>2665</v>
      </c>
      <c r="I1294" s="39">
        <v>6073.13</v>
      </c>
      <c r="J1294" s="15">
        <f>VLOOKUP(LEFT(B1294,5),[1]Percents!$C:$M,3,FALSE)</f>
        <v>0.91395000000000004</v>
      </c>
      <c r="K1294" s="13">
        <f t="shared" si="20"/>
        <v>5550.5371635000001</v>
      </c>
      <c r="L1294" s="36"/>
    </row>
    <row r="1295" spans="1:12" s="40" customFormat="1" ht="14.25" customHeight="1" x14ac:dyDescent="0.25">
      <c r="A1295" s="38" t="s">
        <v>213</v>
      </c>
      <c r="B1295" s="38" t="s">
        <v>331</v>
      </c>
      <c r="C1295" s="38" t="s">
        <v>12127</v>
      </c>
      <c r="D1295" s="38" t="s">
        <v>12128</v>
      </c>
      <c r="E1295" s="38" t="s">
        <v>594</v>
      </c>
      <c r="F1295" s="38" t="s">
        <v>11702</v>
      </c>
      <c r="G1295" s="38" t="s">
        <v>11320</v>
      </c>
      <c r="H1295" s="38" t="s">
        <v>2665</v>
      </c>
      <c r="I1295" s="39">
        <v>6073.13</v>
      </c>
      <c r="J1295" s="15">
        <f>VLOOKUP(LEFT(B1295,5),[1]Percents!$C:$M,3,FALSE)</f>
        <v>0.91395000000000004</v>
      </c>
      <c r="K1295" s="13">
        <f t="shared" si="20"/>
        <v>5550.5371635000001</v>
      </c>
      <c r="L1295" s="36"/>
    </row>
    <row r="1296" spans="1:12" s="40" customFormat="1" ht="14.25" customHeight="1" x14ac:dyDescent="0.25">
      <c r="A1296" s="38" t="s">
        <v>213</v>
      </c>
      <c r="B1296" s="38" t="s">
        <v>331</v>
      </c>
      <c r="C1296" s="38" t="s">
        <v>12129</v>
      </c>
      <c r="D1296" s="38" t="s">
        <v>12130</v>
      </c>
      <c r="E1296" s="38" t="s">
        <v>271</v>
      </c>
      <c r="F1296" s="38" t="s">
        <v>11702</v>
      </c>
      <c r="G1296" s="38" t="s">
        <v>11320</v>
      </c>
      <c r="H1296" s="38" t="s">
        <v>2665</v>
      </c>
      <c r="I1296" s="39">
        <v>820.88</v>
      </c>
      <c r="J1296" s="15">
        <f>VLOOKUP(LEFT(B1296,5),[1]Percents!$C:$M,3,FALSE)</f>
        <v>0.91395000000000004</v>
      </c>
      <c r="K1296" s="13">
        <f t="shared" si="20"/>
        <v>750.24327600000004</v>
      </c>
      <c r="L1296" s="36"/>
    </row>
    <row r="1297" spans="1:12" s="40" customFormat="1" ht="14.25" customHeight="1" x14ac:dyDescent="0.25">
      <c r="A1297" s="38" t="s">
        <v>213</v>
      </c>
      <c r="B1297" s="38" t="s">
        <v>331</v>
      </c>
      <c r="C1297" s="38" t="s">
        <v>12131</v>
      </c>
      <c r="D1297" s="38" t="s">
        <v>12132</v>
      </c>
      <c r="E1297" s="38" t="s">
        <v>4605</v>
      </c>
      <c r="F1297" s="38" t="s">
        <v>11702</v>
      </c>
      <c r="G1297" s="38" t="s">
        <v>11320</v>
      </c>
      <c r="H1297" s="38" t="s">
        <v>2665</v>
      </c>
      <c r="I1297" s="39">
        <v>1670.43</v>
      </c>
      <c r="J1297" s="15">
        <f>VLOOKUP(LEFT(B1297,5),[1]Percents!$C:$M,3,FALSE)</f>
        <v>0.91395000000000004</v>
      </c>
      <c r="K1297" s="13">
        <f t="shared" si="20"/>
        <v>1526.6894985000001</v>
      </c>
      <c r="L1297" s="36"/>
    </row>
    <row r="1298" spans="1:12" s="40" customFormat="1" ht="14.25" customHeight="1" x14ac:dyDescent="0.25">
      <c r="A1298" s="38" t="s">
        <v>213</v>
      </c>
      <c r="B1298" s="38" t="s">
        <v>331</v>
      </c>
      <c r="C1298" s="38" t="s">
        <v>12133</v>
      </c>
      <c r="D1298" s="38" t="s">
        <v>12134</v>
      </c>
      <c r="E1298" s="38" t="s">
        <v>1480</v>
      </c>
      <c r="F1298" s="38" t="s">
        <v>11702</v>
      </c>
      <c r="G1298" s="38" t="s">
        <v>11320</v>
      </c>
      <c r="H1298" s="38" t="s">
        <v>2665</v>
      </c>
      <c r="I1298" s="39">
        <v>3566.87</v>
      </c>
      <c r="J1298" s="15">
        <f>VLOOKUP(LEFT(B1298,5),[1]Percents!$C:$M,3,FALSE)</f>
        <v>0.91395000000000004</v>
      </c>
      <c r="K1298" s="13">
        <f t="shared" si="20"/>
        <v>3259.9408364999999</v>
      </c>
      <c r="L1298" s="36"/>
    </row>
    <row r="1299" spans="1:12" s="40" customFormat="1" ht="14.25" customHeight="1" x14ac:dyDescent="0.25">
      <c r="A1299" s="38" t="s">
        <v>213</v>
      </c>
      <c r="B1299" s="38" t="s">
        <v>331</v>
      </c>
      <c r="C1299" s="38" t="s">
        <v>12135</v>
      </c>
      <c r="D1299" s="38" t="s">
        <v>12136</v>
      </c>
      <c r="E1299" s="38" t="s">
        <v>498</v>
      </c>
      <c r="F1299" s="38" t="s">
        <v>11702</v>
      </c>
      <c r="G1299" s="38" t="s">
        <v>11320</v>
      </c>
      <c r="H1299" s="38" t="s">
        <v>2665</v>
      </c>
      <c r="I1299" s="39">
        <v>0</v>
      </c>
      <c r="J1299" s="15">
        <f>VLOOKUP(LEFT(B1299,5),[1]Percents!$C:$M,3,FALSE)</f>
        <v>0.91395000000000004</v>
      </c>
      <c r="K1299" s="13">
        <f t="shared" si="20"/>
        <v>0</v>
      </c>
      <c r="L1299" s="36"/>
    </row>
    <row r="1300" spans="1:12" s="40" customFormat="1" ht="14.25" customHeight="1" x14ac:dyDescent="0.25">
      <c r="A1300" s="38" t="s">
        <v>213</v>
      </c>
      <c r="B1300" s="38" t="s">
        <v>331</v>
      </c>
      <c r="C1300" s="38" t="s">
        <v>12137</v>
      </c>
      <c r="D1300" s="38" t="s">
        <v>12138</v>
      </c>
      <c r="E1300" s="38" t="s">
        <v>550</v>
      </c>
      <c r="F1300" s="38" t="s">
        <v>11702</v>
      </c>
      <c r="G1300" s="38" t="s">
        <v>11320</v>
      </c>
      <c r="H1300" s="38" t="s">
        <v>2665</v>
      </c>
      <c r="I1300" s="39">
        <v>4018.29</v>
      </c>
      <c r="J1300" s="15">
        <f>VLOOKUP(LEFT(B1300,5),[1]Percents!$C:$M,3,FALSE)</f>
        <v>0.91395000000000004</v>
      </c>
      <c r="K1300" s="13">
        <f t="shared" si="20"/>
        <v>3672.5161455000002</v>
      </c>
      <c r="L1300" s="36"/>
    </row>
    <row r="1301" spans="1:12" s="40" customFormat="1" ht="14.25" customHeight="1" x14ac:dyDescent="0.25">
      <c r="A1301" s="38" t="s">
        <v>213</v>
      </c>
      <c r="B1301" s="38" t="s">
        <v>331</v>
      </c>
      <c r="C1301" s="38" t="s">
        <v>12453</v>
      </c>
      <c r="D1301" s="38" t="s">
        <v>12454</v>
      </c>
      <c r="E1301" s="38" t="s">
        <v>12148</v>
      </c>
      <c r="F1301" s="38" t="s">
        <v>11702</v>
      </c>
      <c r="G1301" s="38" t="s">
        <v>11320</v>
      </c>
      <c r="H1301" s="38" t="s">
        <v>2665</v>
      </c>
      <c r="I1301" s="39">
        <v>607.41999999999996</v>
      </c>
      <c r="J1301" s="15">
        <f>VLOOKUP(LEFT(B1301,5),[1]Percents!$C:$M,3,FALSE)</f>
        <v>0.91395000000000004</v>
      </c>
      <c r="K1301" s="13">
        <f t="shared" si="20"/>
        <v>555.15150900000003</v>
      </c>
      <c r="L1301" s="36"/>
    </row>
    <row r="1302" spans="1:12" s="40" customFormat="1" ht="14.25" customHeight="1" x14ac:dyDescent="0.25">
      <c r="A1302" s="38" t="s">
        <v>213</v>
      </c>
      <c r="B1302" s="38" t="s">
        <v>331</v>
      </c>
      <c r="C1302" s="38" t="s">
        <v>12455</v>
      </c>
      <c r="D1302" s="38" t="s">
        <v>12456</v>
      </c>
      <c r="E1302" s="38" t="s">
        <v>594</v>
      </c>
      <c r="F1302" s="38" t="s">
        <v>11702</v>
      </c>
      <c r="G1302" s="38" t="s">
        <v>11320</v>
      </c>
      <c r="H1302" s="38" t="s">
        <v>2665</v>
      </c>
      <c r="I1302" s="39">
        <v>785.87</v>
      </c>
      <c r="J1302" s="15">
        <f>VLOOKUP(LEFT(B1302,5),[1]Percents!$C:$M,3,FALSE)</f>
        <v>0.91395000000000004</v>
      </c>
      <c r="K1302" s="13">
        <f t="shared" si="20"/>
        <v>718.24588649999998</v>
      </c>
      <c r="L1302" s="36"/>
    </row>
    <row r="1303" spans="1:12" s="40" customFormat="1" ht="14.25" customHeight="1" x14ac:dyDescent="0.25">
      <c r="A1303" s="38" t="s">
        <v>213</v>
      </c>
      <c r="B1303" s="38" t="s">
        <v>211</v>
      </c>
      <c r="C1303" s="38" t="s">
        <v>11356</v>
      </c>
      <c r="D1303" s="38" t="s">
        <v>11357</v>
      </c>
      <c r="E1303" s="38" t="s">
        <v>4217</v>
      </c>
      <c r="F1303" s="38" t="s">
        <v>11358</v>
      </c>
      <c r="G1303" s="38" t="s">
        <v>11359</v>
      </c>
      <c r="H1303" s="38" t="s">
        <v>2665</v>
      </c>
      <c r="I1303" s="39">
        <v>42283.22</v>
      </c>
      <c r="J1303" s="15">
        <f>VLOOKUP(LEFT(B1303,5),[1]Percents!$C:$M,3,FALSE)</f>
        <v>0.91395000000000004</v>
      </c>
      <c r="K1303" s="13">
        <f t="shared" si="20"/>
        <v>38644.748919000005</v>
      </c>
      <c r="L1303" s="36"/>
    </row>
    <row r="1304" spans="1:12" s="40" customFormat="1" ht="14.25" customHeight="1" x14ac:dyDescent="0.25">
      <c r="A1304" s="38" t="s">
        <v>213</v>
      </c>
      <c r="B1304" s="38" t="s">
        <v>21</v>
      </c>
      <c r="C1304" s="38" t="s">
        <v>11360</v>
      </c>
      <c r="D1304" s="38" t="s">
        <v>11361</v>
      </c>
      <c r="E1304" s="38" t="s">
        <v>6703</v>
      </c>
      <c r="F1304" s="38" t="s">
        <v>11362</v>
      </c>
      <c r="G1304" s="38" t="s">
        <v>11359</v>
      </c>
      <c r="H1304" s="38" t="s">
        <v>2665</v>
      </c>
      <c r="I1304" s="39">
        <v>37424.639999999999</v>
      </c>
      <c r="J1304" s="15">
        <f>VLOOKUP(LEFT(B1304,5),[1]Percents!$C:$M,3,FALSE)</f>
        <v>0.70594999999999997</v>
      </c>
      <c r="K1304" s="13">
        <f t="shared" si="20"/>
        <v>26419.924607999998</v>
      </c>
      <c r="L1304" s="36"/>
    </row>
    <row r="1305" spans="1:12" s="40" customFormat="1" ht="14.25" customHeight="1" x14ac:dyDescent="0.25">
      <c r="A1305" s="38" t="s">
        <v>213</v>
      </c>
      <c r="B1305" s="38" t="s">
        <v>53</v>
      </c>
      <c r="C1305" s="38" t="s">
        <v>11363</v>
      </c>
      <c r="D1305" s="38" t="s">
        <v>11364</v>
      </c>
      <c r="E1305" s="38" t="s">
        <v>538</v>
      </c>
      <c r="F1305" s="38" t="s">
        <v>11365</v>
      </c>
      <c r="G1305" s="38" t="s">
        <v>11366</v>
      </c>
      <c r="H1305" s="38" t="s">
        <v>2665</v>
      </c>
      <c r="I1305" s="39">
        <v>2727.87</v>
      </c>
      <c r="J1305" s="15">
        <f>VLOOKUP(LEFT(B1305,5),[1]Percents!$C:$M,3,FALSE)</f>
        <v>0.91395000000000004</v>
      </c>
      <c r="K1305" s="13">
        <f t="shared" si="20"/>
        <v>2493.1367865000002</v>
      </c>
      <c r="L1305" s="36"/>
    </row>
    <row r="1306" spans="1:12" s="40" customFormat="1" ht="14.25" customHeight="1" x14ac:dyDescent="0.25">
      <c r="A1306" s="38" t="s">
        <v>213</v>
      </c>
      <c r="B1306" s="38" t="s">
        <v>231</v>
      </c>
      <c r="C1306" s="38" t="s">
        <v>11737</v>
      </c>
      <c r="D1306" s="38" t="s">
        <v>11738</v>
      </c>
      <c r="E1306" s="38" t="s">
        <v>11739</v>
      </c>
      <c r="F1306" s="38" t="s">
        <v>11740</v>
      </c>
      <c r="G1306" s="38" t="s">
        <v>11741</v>
      </c>
      <c r="H1306" s="38" t="s">
        <v>2665</v>
      </c>
      <c r="I1306" s="39">
        <v>23025.08</v>
      </c>
      <c r="J1306" s="15">
        <f>VLOOKUP(LEFT(B1306,5),[1]Percents!$C:$M,3,FALSE)</f>
        <v>0.70594999999999997</v>
      </c>
      <c r="K1306" s="13">
        <f t="shared" si="20"/>
        <v>16254.555226</v>
      </c>
      <c r="L1306" s="36"/>
    </row>
    <row r="1307" spans="1:12" s="40" customFormat="1" ht="14.25" customHeight="1" x14ac:dyDescent="0.25">
      <c r="A1307" s="38" t="s">
        <v>213</v>
      </c>
      <c r="B1307" s="38" t="s">
        <v>153</v>
      </c>
      <c r="C1307" s="38" t="s">
        <v>11742</v>
      </c>
      <c r="D1307" s="38" t="s">
        <v>11743</v>
      </c>
      <c r="E1307" s="38" t="s">
        <v>10534</v>
      </c>
      <c r="F1307" s="38" t="s">
        <v>11744</v>
      </c>
      <c r="G1307" s="38" t="s">
        <v>11320</v>
      </c>
      <c r="H1307" s="38" t="s">
        <v>2665</v>
      </c>
      <c r="I1307" s="39">
        <v>39401.599999999999</v>
      </c>
      <c r="J1307" s="15">
        <f>VLOOKUP(LEFT(B1307,5),[1]Percents!$C:$M,3,FALSE)</f>
        <v>0.70594999999999997</v>
      </c>
      <c r="K1307" s="13">
        <f t="shared" si="20"/>
        <v>27815.559519999999</v>
      </c>
      <c r="L1307" s="36"/>
    </row>
    <row r="1308" spans="1:12" s="40" customFormat="1" ht="14.25" customHeight="1" x14ac:dyDescent="0.25">
      <c r="A1308" s="38" t="s">
        <v>65</v>
      </c>
      <c r="B1308" s="38" t="s">
        <v>316</v>
      </c>
      <c r="C1308" s="38" t="s">
        <v>11745</v>
      </c>
      <c r="D1308" s="38" t="s">
        <v>11746</v>
      </c>
      <c r="E1308" s="38" t="s">
        <v>11747</v>
      </c>
      <c r="F1308" s="38" t="s">
        <v>11748</v>
      </c>
      <c r="G1308" s="38" t="s">
        <v>10948</v>
      </c>
      <c r="H1308" s="38" t="s">
        <v>2665</v>
      </c>
      <c r="I1308" s="39">
        <v>4347.04</v>
      </c>
      <c r="J1308" s="15">
        <f>VLOOKUP(LEFT(B1308,5),[1]Percents!$C:$M,3,FALSE)</f>
        <v>1</v>
      </c>
      <c r="K1308" s="13">
        <f t="shared" si="20"/>
        <v>4347.04</v>
      </c>
      <c r="L1308" s="36"/>
    </row>
    <row r="1309" spans="1:12" s="40" customFormat="1" ht="14.25" customHeight="1" x14ac:dyDescent="0.25">
      <c r="A1309" s="38" t="s">
        <v>213</v>
      </c>
      <c r="B1309" s="38" t="s">
        <v>67</v>
      </c>
      <c r="C1309" s="38" t="s">
        <v>11749</v>
      </c>
      <c r="D1309" s="38" t="s">
        <v>11750</v>
      </c>
      <c r="E1309" s="38" t="s">
        <v>214</v>
      </c>
      <c r="F1309" s="38" t="s">
        <v>11751</v>
      </c>
      <c r="G1309" s="38" t="s">
        <v>11366</v>
      </c>
      <c r="H1309" s="38" t="s">
        <v>2665</v>
      </c>
      <c r="I1309" s="39">
        <v>8150.4</v>
      </c>
      <c r="J1309" s="15">
        <f>VLOOKUP(LEFT(B1309,5),[1]Percents!$C:$M,3,FALSE)</f>
        <v>0.70594999999999997</v>
      </c>
      <c r="K1309" s="13">
        <f t="shared" si="20"/>
        <v>5753.774879999999</v>
      </c>
      <c r="L1309" s="36"/>
    </row>
    <row r="1310" spans="1:12" s="40" customFormat="1" ht="14.25" customHeight="1" x14ac:dyDescent="0.25">
      <c r="A1310" s="38" t="s">
        <v>213</v>
      </c>
      <c r="B1310" s="38" t="s">
        <v>225</v>
      </c>
      <c r="C1310" s="38" t="s">
        <v>12457</v>
      </c>
      <c r="D1310" s="38" t="s">
        <v>12458</v>
      </c>
      <c r="E1310" s="38" t="s">
        <v>209</v>
      </c>
      <c r="F1310" s="38" t="s">
        <v>12459</v>
      </c>
      <c r="G1310" s="38" t="s">
        <v>11622</v>
      </c>
      <c r="H1310" s="38" t="s">
        <v>2665</v>
      </c>
      <c r="I1310" s="39">
        <v>18879.080000000002</v>
      </c>
      <c r="J1310" s="15">
        <f>VLOOKUP(LEFT(B1310,5),[1]Percents!$C:$M,3,FALSE)</f>
        <v>0.70594999999999997</v>
      </c>
      <c r="K1310" s="13">
        <f t="shared" ref="K1310:K1373" si="21">+J1310*I1310</f>
        <v>13327.686526000001</v>
      </c>
      <c r="L1310" s="36"/>
    </row>
    <row r="1311" spans="1:12" s="40" customFormat="1" ht="14.25" customHeight="1" x14ac:dyDescent="0.25">
      <c r="A1311" s="38" t="s">
        <v>213</v>
      </c>
      <c r="B1311" s="38" t="s">
        <v>7018</v>
      </c>
      <c r="C1311" s="38" t="s">
        <v>12139</v>
      </c>
      <c r="D1311" s="38" t="s">
        <v>12140</v>
      </c>
      <c r="E1311" s="38" t="s">
        <v>12141</v>
      </c>
      <c r="F1311" s="38" t="s">
        <v>12142</v>
      </c>
      <c r="G1311" s="38" t="s">
        <v>12106</v>
      </c>
      <c r="H1311" s="38" t="s">
        <v>2665</v>
      </c>
      <c r="I1311" s="39">
        <v>12316.86</v>
      </c>
      <c r="J1311" s="15">
        <f>VLOOKUP(LEFT(B1311,5),[1]Percents!$C:$M,3,FALSE)</f>
        <v>0.70594999999999997</v>
      </c>
      <c r="K1311" s="13">
        <f t="shared" si="21"/>
        <v>8695.0873169999995</v>
      </c>
      <c r="L1311" s="36"/>
    </row>
    <row r="1312" spans="1:12" s="40" customFormat="1" ht="14.25" customHeight="1" x14ac:dyDescent="0.25">
      <c r="A1312" s="38" t="s">
        <v>213</v>
      </c>
      <c r="B1312" s="38" t="s">
        <v>160</v>
      </c>
      <c r="C1312" s="38" t="s">
        <v>11752</v>
      </c>
      <c r="D1312" s="38" t="s">
        <v>11753</v>
      </c>
      <c r="E1312" s="38" t="s">
        <v>161</v>
      </c>
      <c r="F1312" s="38" t="s">
        <v>11754</v>
      </c>
      <c r="G1312" s="38" t="s">
        <v>11622</v>
      </c>
      <c r="H1312" s="38" t="s">
        <v>2665</v>
      </c>
      <c r="I1312" s="39">
        <v>14732.2</v>
      </c>
      <c r="J1312" s="15">
        <f>VLOOKUP(LEFT(B1312,5),[1]Percents!$C:$M,3,FALSE)</f>
        <v>0.70594999999999997</v>
      </c>
      <c r="K1312" s="13">
        <f t="shared" si="21"/>
        <v>10400.19659</v>
      </c>
      <c r="L1312" s="36"/>
    </row>
    <row r="1313" spans="1:12" s="40" customFormat="1" ht="14.25" customHeight="1" x14ac:dyDescent="0.25">
      <c r="A1313" s="38" t="s">
        <v>213</v>
      </c>
      <c r="B1313" s="38" t="s">
        <v>21</v>
      </c>
      <c r="C1313" s="38" t="s">
        <v>12143</v>
      </c>
      <c r="D1313" s="38" t="s">
        <v>12144</v>
      </c>
      <c r="E1313" s="38" t="s">
        <v>373</v>
      </c>
      <c r="F1313" s="38" t="s">
        <v>12145</v>
      </c>
      <c r="G1313" s="38" t="s">
        <v>11622</v>
      </c>
      <c r="H1313" s="38" t="s">
        <v>2665</v>
      </c>
      <c r="I1313" s="39">
        <v>149.6</v>
      </c>
      <c r="J1313" s="15">
        <f>VLOOKUP(LEFT(B1313,5),[1]Percents!$C:$M,3,FALSE)</f>
        <v>0.70594999999999997</v>
      </c>
      <c r="K1313" s="13">
        <f t="shared" si="21"/>
        <v>105.61011999999999</v>
      </c>
      <c r="L1313" s="36"/>
    </row>
    <row r="1314" spans="1:12" s="40" customFormat="1" ht="14.25" customHeight="1" x14ac:dyDescent="0.25">
      <c r="A1314" s="38" t="s">
        <v>213</v>
      </c>
      <c r="B1314" s="38" t="s">
        <v>2</v>
      </c>
      <c r="C1314" s="38" t="s">
        <v>12460</v>
      </c>
      <c r="D1314" s="38" t="s">
        <v>12461</v>
      </c>
      <c r="E1314" s="38" t="s">
        <v>127</v>
      </c>
      <c r="F1314" s="38" t="s">
        <v>12462</v>
      </c>
      <c r="G1314" s="38" t="s">
        <v>12106</v>
      </c>
      <c r="H1314" s="38" t="s">
        <v>2665</v>
      </c>
      <c r="I1314" s="39">
        <v>3051.76</v>
      </c>
      <c r="J1314" s="15">
        <f>VLOOKUP(LEFT(B1314,5),[1]Percents!$C:$M,3,FALSE)</f>
        <v>0.70594999999999997</v>
      </c>
      <c r="K1314" s="13">
        <f t="shared" si="21"/>
        <v>2154.3899719999999</v>
      </c>
      <c r="L1314" s="36"/>
    </row>
    <row r="1315" spans="1:12" s="40" customFormat="1" ht="14.25" customHeight="1" x14ac:dyDescent="0.25">
      <c r="A1315" s="38" t="s">
        <v>213</v>
      </c>
      <c r="B1315" s="38" t="s">
        <v>270</v>
      </c>
      <c r="C1315" s="38" t="s">
        <v>12146</v>
      </c>
      <c r="D1315" s="38" t="s">
        <v>12147</v>
      </c>
      <c r="E1315" s="38" t="s">
        <v>12148</v>
      </c>
      <c r="F1315" s="38" t="s">
        <v>12149</v>
      </c>
      <c r="G1315" s="38" t="s">
        <v>12106</v>
      </c>
      <c r="H1315" s="38" t="s">
        <v>2665</v>
      </c>
      <c r="I1315" s="39">
        <v>10593.31</v>
      </c>
      <c r="J1315" s="15">
        <f>VLOOKUP(LEFT(B1315,5),[1]Percents!$C:$M,3,FALSE)</f>
        <v>0.91395000000000004</v>
      </c>
      <c r="K1315" s="13">
        <f t="shared" si="21"/>
        <v>9681.7556745000002</v>
      </c>
      <c r="L1315" s="36"/>
    </row>
    <row r="1316" spans="1:12" s="40" customFormat="1" ht="14.25" customHeight="1" x14ac:dyDescent="0.25">
      <c r="A1316" s="38" t="s">
        <v>213</v>
      </c>
      <c r="B1316" s="38" t="s">
        <v>9254</v>
      </c>
      <c r="C1316" s="38" t="s">
        <v>12463</v>
      </c>
      <c r="D1316" s="38" t="s">
        <v>12464</v>
      </c>
      <c r="E1316" s="38" t="s">
        <v>550</v>
      </c>
      <c r="F1316" s="38" t="s">
        <v>12149</v>
      </c>
      <c r="G1316" s="38" t="s">
        <v>12106</v>
      </c>
      <c r="H1316" s="38" t="s">
        <v>2665</v>
      </c>
      <c r="I1316" s="39">
        <v>2115.5500000000002</v>
      </c>
      <c r="J1316" s="15">
        <f>VLOOKUP(LEFT(B1316,5),[1]Percents!$C:$M,3,FALSE)</f>
        <v>0.70594999999999997</v>
      </c>
      <c r="K1316" s="13">
        <f t="shared" si="21"/>
        <v>1493.4725225</v>
      </c>
      <c r="L1316" s="36"/>
    </row>
    <row r="1317" spans="1:12" s="40" customFormat="1" ht="14.25" customHeight="1" x14ac:dyDescent="0.25">
      <c r="A1317" s="38" t="s">
        <v>213</v>
      </c>
      <c r="B1317" s="38" t="s">
        <v>258</v>
      </c>
      <c r="C1317" s="38" t="s">
        <v>12150</v>
      </c>
      <c r="D1317" s="38" t="s">
        <v>12151</v>
      </c>
      <c r="E1317" s="38" t="s">
        <v>11317</v>
      </c>
      <c r="F1317" s="38" t="s">
        <v>12152</v>
      </c>
      <c r="G1317" s="38" t="s">
        <v>11622</v>
      </c>
      <c r="H1317" s="38" t="s">
        <v>2665</v>
      </c>
      <c r="I1317" s="39">
        <v>5210.6499999999996</v>
      </c>
      <c r="J1317" s="15">
        <f>VLOOKUP(LEFT(B1317,5),[1]Percents!$C:$M,3,FALSE)</f>
        <v>0.70594999999999997</v>
      </c>
      <c r="K1317" s="13">
        <f t="shared" si="21"/>
        <v>3678.4583674999994</v>
      </c>
      <c r="L1317" s="36"/>
    </row>
    <row r="1318" spans="1:12" s="40" customFormat="1" ht="14.25" customHeight="1" x14ac:dyDescent="0.25">
      <c r="A1318" s="38" t="s">
        <v>213</v>
      </c>
      <c r="B1318" s="38" t="s">
        <v>162</v>
      </c>
      <c r="C1318" s="38" t="s">
        <v>12153</v>
      </c>
      <c r="D1318" s="38" t="s">
        <v>12154</v>
      </c>
      <c r="E1318" s="38" t="s">
        <v>7132</v>
      </c>
      <c r="F1318" s="38" t="s">
        <v>12155</v>
      </c>
      <c r="G1318" s="38" t="s">
        <v>12106</v>
      </c>
      <c r="H1318" s="38" t="s">
        <v>2665</v>
      </c>
      <c r="I1318" s="39">
        <v>18547.07</v>
      </c>
      <c r="J1318" s="15">
        <f>VLOOKUP(LEFT(B1318,5),[1]Percents!$C:$M,3,FALSE)</f>
        <v>0.70594999999999997</v>
      </c>
      <c r="K1318" s="13">
        <f t="shared" si="21"/>
        <v>13093.304066499999</v>
      </c>
      <c r="L1318" s="36"/>
    </row>
    <row r="1319" spans="1:12" s="40" customFormat="1" ht="14.25" customHeight="1" x14ac:dyDescent="0.25">
      <c r="A1319" s="38" t="s">
        <v>213</v>
      </c>
      <c r="B1319" s="38" t="s">
        <v>94</v>
      </c>
      <c r="C1319" s="38" t="s">
        <v>12465</v>
      </c>
      <c r="D1319" s="38" t="s">
        <v>12466</v>
      </c>
      <c r="E1319" s="38" t="s">
        <v>829</v>
      </c>
      <c r="F1319" s="38" t="s">
        <v>12467</v>
      </c>
      <c r="G1319" s="38" t="s">
        <v>12106</v>
      </c>
      <c r="H1319" s="38" t="s">
        <v>2665</v>
      </c>
      <c r="I1319" s="39">
        <v>7968.68</v>
      </c>
      <c r="J1319" s="15">
        <f>VLOOKUP(LEFT(B1319,5),[1]Percents!$C:$M,3,FALSE)</f>
        <v>0.91395000000000004</v>
      </c>
      <c r="K1319" s="13">
        <f t="shared" si="21"/>
        <v>7282.9750860000004</v>
      </c>
      <c r="L1319" s="36"/>
    </row>
    <row r="1320" spans="1:12" s="40" customFormat="1" ht="14.25" customHeight="1" x14ac:dyDescent="0.25">
      <c r="A1320" s="38" t="s">
        <v>213</v>
      </c>
      <c r="B1320" s="38" t="s">
        <v>285</v>
      </c>
      <c r="C1320" s="38" t="s">
        <v>12156</v>
      </c>
      <c r="D1320" s="38" t="s">
        <v>12157</v>
      </c>
      <c r="E1320" s="38" t="s">
        <v>30</v>
      </c>
      <c r="F1320" s="38" t="s">
        <v>12158</v>
      </c>
      <c r="G1320" s="38" t="s">
        <v>12159</v>
      </c>
      <c r="H1320" s="38" t="s">
        <v>2665</v>
      </c>
      <c r="I1320" s="39">
        <v>3427.68</v>
      </c>
      <c r="J1320" s="15">
        <f>VLOOKUP(LEFT(B1320,5),[1]Percents!$C:$M,3,FALSE)</f>
        <v>0.91395000000000004</v>
      </c>
      <c r="K1320" s="13">
        <f t="shared" si="21"/>
        <v>3132.7281360000002</v>
      </c>
      <c r="L1320" s="36"/>
    </row>
    <row r="1321" spans="1:12" s="40" customFormat="1" ht="14.25" customHeight="1" x14ac:dyDescent="0.25">
      <c r="A1321" s="38" t="s">
        <v>213</v>
      </c>
      <c r="B1321" s="38" t="s">
        <v>94</v>
      </c>
      <c r="C1321" s="38" t="s">
        <v>12468</v>
      </c>
      <c r="D1321" s="38" t="s">
        <v>12469</v>
      </c>
      <c r="E1321" s="38" t="s">
        <v>322</v>
      </c>
      <c r="F1321" s="38" t="s">
        <v>12470</v>
      </c>
      <c r="G1321" s="38" t="s">
        <v>12106</v>
      </c>
      <c r="H1321" s="38" t="s">
        <v>2665</v>
      </c>
      <c r="I1321" s="39">
        <v>9690.5299999999988</v>
      </c>
      <c r="J1321" s="15">
        <f>VLOOKUP(LEFT(B1321,5),[1]Percents!$C:$M,3,FALSE)</f>
        <v>0.91395000000000004</v>
      </c>
      <c r="K1321" s="13">
        <f t="shared" si="21"/>
        <v>8856.6598935000002</v>
      </c>
      <c r="L1321" s="36"/>
    </row>
    <row r="1322" spans="1:12" s="40" customFormat="1" ht="14.25" customHeight="1" x14ac:dyDescent="0.25">
      <c r="A1322" s="38" t="s">
        <v>213</v>
      </c>
      <c r="B1322" s="38" t="s">
        <v>495</v>
      </c>
      <c r="C1322" s="38" t="s">
        <v>12471</v>
      </c>
      <c r="D1322" s="38" t="s">
        <v>12472</v>
      </c>
      <c r="E1322" s="38" t="s">
        <v>930</v>
      </c>
      <c r="F1322" s="38" t="s">
        <v>12473</v>
      </c>
      <c r="G1322" s="38" t="s">
        <v>12474</v>
      </c>
      <c r="H1322" s="38" t="s">
        <v>2665</v>
      </c>
      <c r="I1322" s="39">
        <v>8425.5</v>
      </c>
      <c r="J1322" s="15">
        <f>VLOOKUP(LEFT(B1322,5),[1]Percents!$C:$M,3,FALSE)</f>
        <v>0.91395000000000004</v>
      </c>
      <c r="K1322" s="13">
        <f t="shared" si="21"/>
        <v>7700.4857250000005</v>
      </c>
      <c r="L1322" s="36"/>
    </row>
    <row r="1323" spans="1:12" s="40" customFormat="1" ht="14.25" customHeight="1" x14ac:dyDescent="0.25">
      <c r="A1323" s="38" t="s">
        <v>213</v>
      </c>
      <c r="B1323" s="38" t="s">
        <v>190</v>
      </c>
      <c r="C1323" s="38" t="s">
        <v>12475</v>
      </c>
      <c r="D1323" s="38" t="s">
        <v>12476</v>
      </c>
      <c r="E1323" s="38" t="s">
        <v>2985</v>
      </c>
      <c r="F1323" s="38" t="s">
        <v>12473</v>
      </c>
      <c r="G1323" s="38" t="s">
        <v>12474</v>
      </c>
      <c r="H1323" s="38" t="s">
        <v>2665</v>
      </c>
      <c r="I1323" s="39">
        <v>1183.23</v>
      </c>
      <c r="J1323" s="15">
        <f>VLOOKUP(LEFT(B1323,5),[1]Percents!$C:$M,3,FALSE)</f>
        <v>0.70594999999999997</v>
      </c>
      <c r="K1323" s="13">
        <f t="shared" si="21"/>
        <v>835.3012185</v>
      </c>
      <c r="L1323" s="36"/>
    </row>
    <row r="1324" spans="1:12" s="40" customFormat="1" ht="14.25" customHeight="1" x14ac:dyDescent="0.25">
      <c r="A1324" s="38" t="s">
        <v>213</v>
      </c>
      <c r="B1324" s="38" t="s">
        <v>270</v>
      </c>
      <c r="C1324" s="38" t="s">
        <v>12477</v>
      </c>
      <c r="D1324" s="38" t="s">
        <v>12478</v>
      </c>
      <c r="E1324" s="38" t="s">
        <v>52</v>
      </c>
      <c r="F1324" s="38" t="s">
        <v>12479</v>
      </c>
      <c r="G1324" s="38" t="s">
        <v>12474</v>
      </c>
      <c r="H1324" s="38" t="s">
        <v>2665</v>
      </c>
      <c r="I1324" s="39">
        <v>16979.82</v>
      </c>
      <c r="J1324" s="15">
        <f>VLOOKUP(LEFT(B1324,5),[1]Percents!$C:$M,3,FALSE)</f>
        <v>0.91395000000000004</v>
      </c>
      <c r="K1324" s="13">
        <f t="shared" si="21"/>
        <v>15518.706489</v>
      </c>
      <c r="L1324" s="36"/>
    </row>
    <row r="1325" spans="1:12" s="40" customFormat="1" ht="14.25" customHeight="1" x14ac:dyDescent="0.25">
      <c r="A1325" s="38" t="s">
        <v>141</v>
      </c>
      <c r="B1325" s="38" t="s">
        <v>245</v>
      </c>
      <c r="C1325" s="38" t="s">
        <v>12480</v>
      </c>
      <c r="D1325" s="38" t="s">
        <v>12481</v>
      </c>
      <c r="E1325" s="38" t="s">
        <v>123</v>
      </c>
      <c r="F1325" s="38" t="s">
        <v>12482</v>
      </c>
      <c r="G1325" s="38" t="s">
        <v>12474</v>
      </c>
      <c r="H1325" s="38" t="s">
        <v>2665</v>
      </c>
      <c r="I1325" s="39">
        <v>236.78</v>
      </c>
      <c r="J1325" s="15">
        <f>VLOOKUP(LEFT(B1325,5),[1]Percents!$C:$M,3,FALSE)</f>
        <v>0.1905</v>
      </c>
      <c r="K1325" s="13">
        <f t="shared" si="21"/>
        <v>45.106590000000004</v>
      </c>
      <c r="L1325" s="36"/>
    </row>
    <row r="1326" spans="1:12" s="40" customFormat="1" ht="14.25" customHeight="1" x14ac:dyDescent="0.25">
      <c r="A1326" s="38" t="s">
        <v>213</v>
      </c>
      <c r="B1326" s="38" t="s">
        <v>162</v>
      </c>
      <c r="C1326" s="38" t="s">
        <v>12483</v>
      </c>
      <c r="D1326" s="38" t="s">
        <v>12484</v>
      </c>
      <c r="E1326" s="38" t="s">
        <v>264</v>
      </c>
      <c r="F1326" s="38" t="s">
        <v>12485</v>
      </c>
      <c r="G1326" s="38" t="s">
        <v>12486</v>
      </c>
      <c r="H1326" s="38" t="s">
        <v>2665</v>
      </c>
      <c r="I1326" s="39">
        <v>950.71</v>
      </c>
      <c r="J1326" s="15">
        <f>VLOOKUP(LEFT(B1326,5),[1]Percents!$C:$M,3,FALSE)</f>
        <v>0.70594999999999997</v>
      </c>
      <c r="K1326" s="13">
        <f t="shared" si="21"/>
        <v>671.15372449999995</v>
      </c>
      <c r="L1326" s="36"/>
    </row>
    <row r="1327" spans="1:12" s="40" customFormat="1" ht="14.25" customHeight="1" x14ac:dyDescent="0.25">
      <c r="A1327" s="38" t="s">
        <v>213</v>
      </c>
      <c r="B1327" s="38" t="s">
        <v>258</v>
      </c>
      <c r="C1327" s="38" t="s">
        <v>12487</v>
      </c>
      <c r="D1327" s="38" t="s">
        <v>12488</v>
      </c>
      <c r="E1327" s="38" t="s">
        <v>11317</v>
      </c>
      <c r="F1327" s="38" t="s">
        <v>12489</v>
      </c>
      <c r="G1327" s="38" t="s">
        <v>10592</v>
      </c>
      <c r="H1327" s="38" t="s">
        <v>2665</v>
      </c>
      <c r="I1327" s="39">
        <v>19198.080000000002</v>
      </c>
      <c r="J1327" s="15">
        <f>VLOOKUP(LEFT(B1327,5),[1]Percents!$C:$M,3,FALSE)</f>
        <v>0.70594999999999997</v>
      </c>
      <c r="K1327" s="13">
        <f t="shared" si="21"/>
        <v>13552.884576</v>
      </c>
      <c r="L1327" s="36"/>
    </row>
    <row r="1328" spans="1:12" s="40" customFormat="1" ht="14.25" customHeight="1" x14ac:dyDescent="0.25">
      <c r="A1328" s="38" t="s">
        <v>141</v>
      </c>
      <c r="B1328" s="38" t="s">
        <v>111</v>
      </c>
      <c r="C1328" s="38" t="s">
        <v>12490</v>
      </c>
      <c r="D1328" s="38" t="s">
        <v>12491</v>
      </c>
      <c r="E1328" s="38" t="s">
        <v>1139</v>
      </c>
      <c r="F1328" s="38" t="s">
        <v>12492</v>
      </c>
      <c r="G1328" s="38" t="s">
        <v>12474</v>
      </c>
      <c r="H1328" s="38" t="s">
        <v>2665</v>
      </c>
      <c r="I1328" s="39">
        <v>9441.2199999999993</v>
      </c>
      <c r="J1328" s="15">
        <f>VLOOKUP(LEFT(B1328,5),[1]Percents!$C:$M,3,FALSE)</f>
        <v>0.1905</v>
      </c>
      <c r="K1328" s="13">
        <f t="shared" si="21"/>
        <v>1798.55241</v>
      </c>
      <c r="L1328" s="36"/>
    </row>
    <row r="1329" spans="1:12" s="40" customFormat="1" ht="14.25" customHeight="1" x14ac:dyDescent="0.25">
      <c r="A1329" s="38" t="s">
        <v>213</v>
      </c>
      <c r="B1329" s="38" t="s">
        <v>160</v>
      </c>
      <c r="C1329" s="38" t="s">
        <v>11029</v>
      </c>
      <c r="D1329" s="38" t="s">
        <v>11030</v>
      </c>
      <c r="E1329" s="38" t="s">
        <v>161</v>
      </c>
      <c r="F1329" s="38" t="s">
        <v>11031</v>
      </c>
      <c r="G1329" s="38" t="s">
        <v>1679</v>
      </c>
      <c r="H1329" s="38" t="s">
        <v>2665</v>
      </c>
      <c r="I1329" s="41">
        <v>-8.6999999999999993</v>
      </c>
      <c r="J1329" s="15">
        <f>VLOOKUP(LEFT(B1329,5),[1]Percents!$C:$M,3,FALSE)</f>
        <v>0.70594999999999997</v>
      </c>
      <c r="K1329" s="13">
        <f t="shared" si="21"/>
        <v>-6.1417649999999995</v>
      </c>
      <c r="L1329" s="36"/>
    </row>
    <row r="1330" spans="1:12" s="40" customFormat="1" ht="14.25" customHeight="1" x14ac:dyDescent="0.25">
      <c r="A1330" s="38" t="s">
        <v>141</v>
      </c>
      <c r="B1330" s="38" t="s">
        <v>306</v>
      </c>
      <c r="C1330" s="38" t="s">
        <v>11032</v>
      </c>
      <c r="D1330" s="38" t="s">
        <v>11033</v>
      </c>
      <c r="E1330" s="38" t="s">
        <v>1085</v>
      </c>
      <c r="F1330" s="38" t="s">
        <v>11034</v>
      </c>
      <c r="G1330" s="38" t="s">
        <v>11035</v>
      </c>
      <c r="H1330" s="38" t="s">
        <v>2665</v>
      </c>
      <c r="I1330" s="41">
        <v>-18.54</v>
      </c>
      <c r="J1330" s="15">
        <f>VLOOKUP(LEFT(B1330,5),[1]Percents!$C:$M,3,FALSE)</f>
        <v>0.1905</v>
      </c>
      <c r="K1330" s="13">
        <f t="shared" si="21"/>
        <v>-3.5318700000000001</v>
      </c>
      <c r="L1330" s="36"/>
    </row>
    <row r="1331" spans="1:12" s="40" customFormat="1" ht="14.25" customHeight="1" x14ac:dyDescent="0.25">
      <c r="A1331" s="38" t="s">
        <v>213</v>
      </c>
      <c r="B1331" s="38" t="s">
        <v>145</v>
      </c>
      <c r="C1331" s="38" t="s">
        <v>9966</v>
      </c>
      <c r="D1331" s="38" t="s">
        <v>9967</v>
      </c>
      <c r="E1331" s="38" t="s">
        <v>396</v>
      </c>
      <c r="F1331" s="38" t="s">
        <v>9968</v>
      </c>
      <c r="G1331" s="38" t="s">
        <v>9969</v>
      </c>
      <c r="H1331" s="38" t="s">
        <v>2665</v>
      </c>
      <c r="I1331" s="39">
        <v>6125.33</v>
      </c>
      <c r="J1331" s="15">
        <f>VLOOKUP(LEFT(B1331,5),[1]Percents!$C:$M,3,FALSE)</f>
        <v>0.70594999999999997</v>
      </c>
      <c r="K1331" s="13">
        <f t="shared" si="21"/>
        <v>4324.1767135</v>
      </c>
      <c r="L1331" s="36"/>
    </row>
    <row r="1332" spans="1:12" s="40" customFormat="1" ht="14.25" customHeight="1" x14ac:dyDescent="0.25">
      <c r="A1332" s="38" t="s">
        <v>25</v>
      </c>
      <c r="B1332" s="38" t="s">
        <v>844</v>
      </c>
      <c r="C1332" s="38" t="s">
        <v>9415</v>
      </c>
      <c r="D1332" s="38" t="s">
        <v>9416</v>
      </c>
      <c r="E1332" s="38" t="s">
        <v>9417</v>
      </c>
      <c r="F1332" s="38" t="s">
        <v>9418</v>
      </c>
      <c r="G1332" s="38" t="s">
        <v>2683</v>
      </c>
      <c r="H1332" s="38" t="s">
        <v>2665</v>
      </c>
      <c r="I1332" s="39">
        <v>5756.62</v>
      </c>
      <c r="J1332" s="15">
        <f>VLOOKUP(LEFT(B1332,5),[1]Percents!$C:$M,3,FALSE)</f>
        <v>0</v>
      </c>
      <c r="K1332" s="13">
        <f t="shared" si="21"/>
        <v>0</v>
      </c>
      <c r="L1332" s="36"/>
    </row>
    <row r="1333" spans="1:12" s="40" customFormat="1" ht="14.25" customHeight="1" x14ac:dyDescent="0.25">
      <c r="A1333" s="38" t="s">
        <v>242</v>
      </c>
      <c r="B1333" s="38" t="s">
        <v>326</v>
      </c>
      <c r="C1333" s="38" t="s">
        <v>3600</v>
      </c>
      <c r="D1333" s="38" t="s">
        <v>3601</v>
      </c>
      <c r="E1333" s="38" t="s">
        <v>183</v>
      </c>
      <c r="F1333" s="38" t="s">
        <v>3602</v>
      </c>
      <c r="G1333" s="38" t="s">
        <v>2683</v>
      </c>
      <c r="H1333" s="38" t="s">
        <v>2665</v>
      </c>
      <c r="I1333" s="39">
        <v>7311.13</v>
      </c>
      <c r="J1333" s="15">
        <f>VLOOKUP(LEFT(B1333,5),[1]Percents!$C:$M,3,FALSE)</f>
        <v>0.9462600000000001</v>
      </c>
      <c r="K1333" s="13">
        <f t="shared" si="21"/>
        <v>6918.2298738000009</v>
      </c>
      <c r="L1333" s="36"/>
    </row>
    <row r="1334" spans="1:12" s="40" customFormat="1" ht="14.25" customHeight="1" x14ac:dyDescent="0.25">
      <c r="A1334" s="38" t="s">
        <v>242</v>
      </c>
      <c r="B1334" s="38" t="s">
        <v>122</v>
      </c>
      <c r="C1334" s="38" t="s">
        <v>3139</v>
      </c>
      <c r="D1334" s="38" t="s">
        <v>3140</v>
      </c>
      <c r="E1334" s="38" t="s">
        <v>357</v>
      </c>
      <c r="F1334" s="38" t="s">
        <v>3141</v>
      </c>
      <c r="G1334" s="38" t="s">
        <v>3142</v>
      </c>
      <c r="H1334" s="38" t="s">
        <v>2665</v>
      </c>
      <c r="I1334" s="39">
        <v>95332.79</v>
      </c>
      <c r="J1334" s="15">
        <f>VLOOKUP(LEFT(B1334,5),[1]Percents!$C:$M,3,FALSE)</f>
        <v>0.9462600000000001</v>
      </c>
      <c r="K1334" s="13">
        <f t="shared" si="21"/>
        <v>90209.605865400008</v>
      </c>
      <c r="L1334" s="36"/>
    </row>
    <row r="1335" spans="1:12" s="40" customFormat="1" ht="14.25" customHeight="1" x14ac:dyDescent="0.25">
      <c r="A1335" s="38" t="s">
        <v>89</v>
      </c>
      <c r="B1335" s="38" t="s">
        <v>90</v>
      </c>
      <c r="C1335" s="38" t="s">
        <v>10682</v>
      </c>
      <c r="D1335" s="38" t="s">
        <v>10683</v>
      </c>
      <c r="E1335" s="38" t="s">
        <v>10684</v>
      </c>
      <c r="F1335" s="38" t="s">
        <v>10685</v>
      </c>
      <c r="G1335" s="38" t="s">
        <v>2990</v>
      </c>
      <c r="H1335" s="38" t="s">
        <v>2665</v>
      </c>
      <c r="I1335" s="39">
        <v>452.65</v>
      </c>
      <c r="J1335" s="15">
        <f>VLOOKUP(LEFT(B1335,5),[1]Percents!$C:$M,3,FALSE)</f>
        <v>1</v>
      </c>
      <c r="K1335" s="13">
        <f t="shared" si="21"/>
        <v>452.65</v>
      </c>
      <c r="L1335" s="36"/>
    </row>
    <row r="1336" spans="1:12" s="40" customFormat="1" ht="14.25" customHeight="1" x14ac:dyDescent="0.25">
      <c r="A1336" s="38" t="s">
        <v>213</v>
      </c>
      <c r="B1336" s="38" t="s">
        <v>258</v>
      </c>
      <c r="C1336" s="38" t="s">
        <v>3423</v>
      </c>
      <c r="D1336" s="38" t="s">
        <v>3424</v>
      </c>
      <c r="E1336" s="38" t="s">
        <v>395</v>
      </c>
      <c r="F1336" s="38" t="s">
        <v>3425</v>
      </c>
      <c r="G1336" s="38" t="s">
        <v>3426</v>
      </c>
      <c r="H1336" s="38" t="s">
        <v>2665</v>
      </c>
      <c r="I1336" s="39">
        <v>7407.5599999999986</v>
      </c>
      <c r="J1336" s="15">
        <f>VLOOKUP(LEFT(B1336,5),[1]Percents!$C:$M,3,FALSE)</f>
        <v>0.70594999999999997</v>
      </c>
      <c r="K1336" s="13">
        <f t="shared" si="21"/>
        <v>5229.3669819999986</v>
      </c>
      <c r="L1336" s="36"/>
    </row>
    <row r="1337" spans="1:12" s="40" customFormat="1" ht="14.25" customHeight="1" x14ac:dyDescent="0.25">
      <c r="A1337" s="38" t="s">
        <v>146</v>
      </c>
      <c r="B1337" s="38" t="s">
        <v>304</v>
      </c>
      <c r="C1337" s="38" t="s">
        <v>9970</v>
      </c>
      <c r="D1337" s="38" t="s">
        <v>9971</v>
      </c>
      <c r="E1337" s="38" t="s">
        <v>9972</v>
      </c>
      <c r="F1337" s="38" t="s">
        <v>9973</v>
      </c>
      <c r="G1337" s="38" t="s">
        <v>3357</v>
      </c>
      <c r="H1337" s="38" t="s">
        <v>2665</v>
      </c>
      <c r="I1337" s="39">
        <v>458.96</v>
      </c>
      <c r="J1337" s="15">
        <f>VLOOKUP(LEFT(B1337,5),[1]Percents!$C:$M,3,FALSE)</f>
        <v>0</v>
      </c>
      <c r="K1337" s="13">
        <f t="shared" si="21"/>
        <v>0</v>
      </c>
      <c r="L1337" s="36"/>
    </row>
    <row r="1338" spans="1:12" s="40" customFormat="1" ht="14.25" customHeight="1" x14ac:dyDescent="0.25">
      <c r="A1338" s="38" t="s">
        <v>141</v>
      </c>
      <c r="B1338" s="38" t="s">
        <v>43</v>
      </c>
      <c r="C1338" s="38" t="s">
        <v>11036</v>
      </c>
      <c r="D1338" s="38" t="s">
        <v>11037</v>
      </c>
      <c r="E1338" s="38" t="s">
        <v>9724</v>
      </c>
      <c r="F1338" s="38" t="s">
        <v>11038</v>
      </c>
      <c r="G1338" s="38" t="s">
        <v>3534</v>
      </c>
      <c r="H1338" s="38" t="s">
        <v>2665</v>
      </c>
      <c r="I1338" s="41">
        <v>-9.44</v>
      </c>
      <c r="J1338" s="15">
        <f>VLOOKUP(LEFT(B1338,5),[1]Percents!$C:$M,3,FALSE)</f>
        <v>0.1905</v>
      </c>
      <c r="K1338" s="13">
        <f t="shared" si="21"/>
        <v>-1.7983199999999999</v>
      </c>
      <c r="L1338" s="36"/>
    </row>
    <row r="1339" spans="1:12" s="40" customFormat="1" ht="14.25" customHeight="1" x14ac:dyDescent="0.25">
      <c r="A1339" s="38" t="s">
        <v>213</v>
      </c>
      <c r="B1339" s="38" t="s">
        <v>258</v>
      </c>
      <c r="C1339" s="38" t="s">
        <v>3960</v>
      </c>
      <c r="D1339" s="38" t="s">
        <v>3961</v>
      </c>
      <c r="E1339" s="38" t="s">
        <v>452</v>
      </c>
      <c r="F1339" s="38" t="s">
        <v>3962</v>
      </c>
      <c r="G1339" s="38" t="s">
        <v>3963</v>
      </c>
      <c r="H1339" s="38" t="s">
        <v>2665</v>
      </c>
      <c r="I1339" s="39">
        <v>1181.1099999999999</v>
      </c>
      <c r="J1339" s="15">
        <f>VLOOKUP(LEFT(B1339,5),[1]Percents!$C:$M,3,FALSE)</f>
        <v>0.70594999999999997</v>
      </c>
      <c r="K1339" s="13">
        <f t="shared" si="21"/>
        <v>833.80460449999987</v>
      </c>
      <c r="L1339" s="36"/>
    </row>
    <row r="1340" spans="1:12" s="40" customFormat="1" ht="14.25" customHeight="1" x14ac:dyDescent="0.25">
      <c r="A1340" s="38" t="s">
        <v>242</v>
      </c>
      <c r="B1340" s="38" t="s">
        <v>325</v>
      </c>
      <c r="C1340" s="38" t="s">
        <v>4115</v>
      </c>
      <c r="D1340" s="38" t="s">
        <v>4116</v>
      </c>
      <c r="E1340" s="38" t="s">
        <v>1432</v>
      </c>
      <c r="F1340" s="38" t="s">
        <v>4117</v>
      </c>
      <c r="G1340" s="38" t="s">
        <v>3357</v>
      </c>
      <c r="H1340" s="38" t="s">
        <v>2665</v>
      </c>
      <c r="I1340" s="39">
        <v>516.97</v>
      </c>
      <c r="J1340" s="15">
        <f>VLOOKUP(LEFT(B1340,5),[1]Percents!$C:$M,3,FALSE)</f>
        <v>0.9462600000000001</v>
      </c>
      <c r="K1340" s="13">
        <f t="shared" si="21"/>
        <v>489.18803220000007</v>
      </c>
      <c r="L1340" s="36"/>
    </row>
    <row r="1341" spans="1:12" s="40" customFormat="1" ht="14.25" customHeight="1" x14ac:dyDescent="0.25">
      <c r="A1341" s="38" t="s">
        <v>213</v>
      </c>
      <c r="B1341" s="38" t="s">
        <v>21</v>
      </c>
      <c r="C1341" s="38" t="s">
        <v>5891</v>
      </c>
      <c r="D1341" s="38" t="s">
        <v>5892</v>
      </c>
      <c r="E1341" s="38" t="s">
        <v>6703</v>
      </c>
      <c r="F1341" s="38" t="s">
        <v>5893</v>
      </c>
      <c r="G1341" s="38" t="s">
        <v>3905</v>
      </c>
      <c r="H1341" s="38" t="s">
        <v>2665</v>
      </c>
      <c r="I1341" s="39">
        <v>28862.2</v>
      </c>
      <c r="J1341" s="15">
        <f>VLOOKUP(LEFT(B1341,5),[1]Percents!$C:$M,3,FALSE)</f>
        <v>0.70594999999999997</v>
      </c>
      <c r="K1341" s="13">
        <f t="shared" si="21"/>
        <v>20375.270089999998</v>
      </c>
      <c r="L1341" s="36"/>
    </row>
    <row r="1342" spans="1:12" s="40" customFormat="1" ht="14.25" customHeight="1" x14ac:dyDescent="0.25">
      <c r="A1342" s="38" t="s">
        <v>213</v>
      </c>
      <c r="B1342" s="38" t="s">
        <v>230</v>
      </c>
      <c r="C1342" s="38" t="s">
        <v>4607</v>
      </c>
      <c r="D1342" s="38" t="s">
        <v>4608</v>
      </c>
      <c r="E1342" s="38" t="s">
        <v>3020</v>
      </c>
      <c r="F1342" s="38" t="s">
        <v>4609</v>
      </c>
      <c r="G1342" s="38" t="s">
        <v>1712</v>
      </c>
      <c r="H1342" s="38" t="s">
        <v>2665</v>
      </c>
      <c r="I1342" s="39">
        <v>12381.17</v>
      </c>
      <c r="J1342" s="15">
        <f>VLOOKUP(LEFT(B1342,5),[1]Percents!$C:$M,3,FALSE)</f>
        <v>0.70594999999999997</v>
      </c>
      <c r="K1342" s="13">
        <f t="shared" si="21"/>
        <v>8740.4869614999989</v>
      </c>
      <c r="L1342" s="36"/>
    </row>
    <row r="1343" spans="1:12" s="40" customFormat="1" ht="14.25" customHeight="1" x14ac:dyDescent="0.25">
      <c r="A1343" s="38" t="s">
        <v>213</v>
      </c>
      <c r="B1343" s="38" t="s">
        <v>120</v>
      </c>
      <c r="C1343" s="38" t="s">
        <v>4733</v>
      </c>
      <c r="D1343" s="38" t="s">
        <v>4734</v>
      </c>
      <c r="E1343" s="38" t="s">
        <v>6737</v>
      </c>
      <c r="F1343" s="38" t="s">
        <v>4735</v>
      </c>
      <c r="G1343" s="38" t="s">
        <v>4685</v>
      </c>
      <c r="H1343" s="38" t="s">
        <v>2665</v>
      </c>
      <c r="I1343" s="39">
        <v>2931.42</v>
      </c>
      <c r="J1343" s="15">
        <f>VLOOKUP(LEFT(B1343,5),[1]Percents!$C:$M,3,FALSE)</f>
        <v>0.70594999999999997</v>
      </c>
      <c r="K1343" s="13">
        <f t="shared" si="21"/>
        <v>2069.4359490000002</v>
      </c>
      <c r="L1343" s="36"/>
    </row>
    <row r="1344" spans="1:12" s="40" customFormat="1" ht="14.25" customHeight="1" x14ac:dyDescent="0.25">
      <c r="A1344" s="38" t="s">
        <v>213</v>
      </c>
      <c r="B1344" s="38" t="s">
        <v>229</v>
      </c>
      <c r="C1344" s="38" t="s">
        <v>11039</v>
      </c>
      <c r="D1344" s="38" t="s">
        <v>11040</v>
      </c>
      <c r="E1344" s="38" t="s">
        <v>353</v>
      </c>
      <c r="F1344" s="38" t="s">
        <v>11041</v>
      </c>
      <c r="G1344" s="38" t="s">
        <v>4685</v>
      </c>
      <c r="H1344" s="38" t="s">
        <v>2665</v>
      </c>
      <c r="I1344" s="39">
        <v>353.79</v>
      </c>
      <c r="J1344" s="15">
        <f>VLOOKUP(LEFT(B1344,5),[1]Percents!$C:$M,3,FALSE)</f>
        <v>0.70594999999999997</v>
      </c>
      <c r="K1344" s="13">
        <f t="shared" si="21"/>
        <v>249.7580505</v>
      </c>
      <c r="L1344" s="36"/>
    </row>
    <row r="1345" spans="1:12" s="40" customFormat="1" ht="14.25" customHeight="1" x14ac:dyDescent="0.25">
      <c r="A1345" s="38" t="s">
        <v>213</v>
      </c>
      <c r="B1345" s="38" t="s">
        <v>285</v>
      </c>
      <c r="C1345" s="38" t="s">
        <v>5017</v>
      </c>
      <c r="D1345" s="38" t="s">
        <v>5018</v>
      </c>
      <c r="E1345" s="38" t="s">
        <v>881</v>
      </c>
      <c r="F1345" s="38" t="s">
        <v>5019</v>
      </c>
      <c r="G1345" s="38" t="s">
        <v>5020</v>
      </c>
      <c r="H1345" s="38" t="s">
        <v>2665</v>
      </c>
      <c r="I1345" s="39">
        <v>56698.98</v>
      </c>
      <c r="J1345" s="15">
        <f>VLOOKUP(LEFT(B1345,5),[1]Percents!$C:$M,3,FALSE)</f>
        <v>0.91395000000000004</v>
      </c>
      <c r="K1345" s="13">
        <f t="shared" si="21"/>
        <v>51820.032771000006</v>
      </c>
      <c r="L1345" s="36"/>
    </row>
    <row r="1346" spans="1:12" s="40" customFormat="1" ht="14.25" customHeight="1" x14ac:dyDescent="0.25">
      <c r="A1346" s="38" t="s">
        <v>25</v>
      </c>
      <c r="B1346" s="38" t="s">
        <v>26</v>
      </c>
      <c r="C1346" s="38" t="s">
        <v>5212</v>
      </c>
      <c r="D1346" s="38" t="s">
        <v>5213</v>
      </c>
      <c r="E1346" s="38" t="s">
        <v>549</v>
      </c>
      <c r="F1346" s="38" t="s">
        <v>5214</v>
      </c>
      <c r="G1346" s="38" t="s">
        <v>5106</v>
      </c>
      <c r="H1346" s="38" t="s">
        <v>2665</v>
      </c>
      <c r="I1346" s="39">
        <v>12497.5</v>
      </c>
      <c r="J1346" s="15">
        <f>VLOOKUP(LEFT(B1346,5),[1]Percents!$C:$M,3,FALSE)</f>
        <v>1</v>
      </c>
      <c r="K1346" s="13">
        <f t="shared" si="21"/>
        <v>12497.5</v>
      </c>
      <c r="L1346" s="36"/>
    </row>
    <row r="1347" spans="1:12" s="40" customFormat="1" ht="14.25" customHeight="1" x14ac:dyDescent="0.25">
      <c r="A1347" s="38" t="s">
        <v>141</v>
      </c>
      <c r="B1347" s="38" t="s">
        <v>305</v>
      </c>
      <c r="C1347" s="38" t="s">
        <v>9974</v>
      </c>
      <c r="D1347" s="38" t="s">
        <v>9975</v>
      </c>
      <c r="E1347" s="38" t="s">
        <v>9976</v>
      </c>
      <c r="F1347" s="38" t="s">
        <v>9977</v>
      </c>
      <c r="G1347" s="38" t="s">
        <v>4957</v>
      </c>
      <c r="H1347" s="38" t="s">
        <v>2665</v>
      </c>
      <c r="I1347" s="39">
        <v>383.2</v>
      </c>
      <c r="J1347" s="15">
        <f>VLOOKUP(LEFT(B1347,5),[1]Percents!$C:$M,3,FALSE)</f>
        <v>0.1905</v>
      </c>
      <c r="K1347" s="13">
        <f t="shared" si="21"/>
        <v>72.999600000000001</v>
      </c>
      <c r="L1347" s="36"/>
    </row>
    <row r="1348" spans="1:12" s="40" customFormat="1" ht="14.25" customHeight="1" x14ac:dyDescent="0.25">
      <c r="A1348" s="38" t="s">
        <v>213</v>
      </c>
      <c r="B1348" s="38" t="s">
        <v>98</v>
      </c>
      <c r="C1348" s="38" t="s">
        <v>5503</v>
      </c>
      <c r="D1348" s="38" t="s">
        <v>5504</v>
      </c>
      <c r="E1348" s="38" t="s">
        <v>99</v>
      </c>
      <c r="F1348" s="38" t="s">
        <v>5505</v>
      </c>
      <c r="G1348" s="38" t="s">
        <v>5506</v>
      </c>
      <c r="H1348" s="38" t="s">
        <v>2665</v>
      </c>
      <c r="I1348" s="39">
        <v>16738.28</v>
      </c>
      <c r="J1348" s="15">
        <f>VLOOKUP(LEFT(B1348,5),[1]Percents!$C:$M,3,FALSE)</f>
        <v>0.70594999999999997</v>
      </c>
      <c r="K1348" s="13">
        <f t="shared" si="21"/>
        <v>11816.388765999998</v>
      </c>
      <c r="L1348" s="36"/>
    </row>
    <row r="1349" spans="1:12" s="40" customFormat="1" ht="14.25" customHeight="1" x14ac:dyDescent="0.25">
      <c r="A1349" s="38" t="s">
        <v>66</v>
      </c>
      <c r="B1349" s="38" t="s">
        <v>3520</v>
      </c>
      <c r="C1349" s="38" t="s">
        <v>5216</v>
      </c>
      <c r="D1349" s="38" t="s">
        <v>5217</v>
      </c>
      <c r="E1349" s="38" t="s">
        <v>3197</v>
      </c>
      <c r="F1349" s="38" t="s">
        <v>5218</v>
      </c>
      <c r="G1349" s="38" t="s">
        <v>4957</v>
      </c>
      <c r="H1349" s="38" t="s">
        <v>2665</v>
      </c>
      <c r="I1349" s="41">
        <v>-0.71</v>
      </c>
      <c r="J1349" s="15">
        <f>VLOOKUP(LEFT(B1349,5),[1]Percents!$C:$M,3,FALSE)</f>
        <v>1</v>
      </c>
      <c r="K1349" s="13">
        <f t="shared" si="21"/>
        <v>-0.71</v>
      </c>
      <c r="L1349" s="36"/>
    </row>
    <row r="1350" spans="1:12" s="40" customFormat="1" ht="14.25" customHeight="1" x14ac:dyDescent="0.25">
      <c r="A1350" s="38" t="s">
        <v>213</v>
      </c>
      <c r="B1350" s="38" t="s">
        <v>61</v>
      </c>
      <c r="C1350" s="38" t="s">
        <v>6130</v>
      </c>
      <c r="D1350" s="38" t="s">
        <v>6131</v>
      </c>
      <c r="E1350" s="38" t="s">
        <v>369</v>
      </c>
      <c r="F1350" s="38" t="s">
        <v>6132</v>
      </c>
      <c r="G1350" s="38" t="s">
        <v>5106</v>
      </c>
      <c r="H1350" s="38" t="s">
        <v>2665</v>
      </c>
      <c r="I1350" s="39">
        <v>5235.5200000000004</v>
      </c>
      <c r="J1350" s="15">
        <f>VLOOKUP(LEFT(B1350,5),[1]Percents!$C:$M,3,FALSE)</f>
        <v>0.91395000000000004</v>
      </c>
      <c r="K1350" s="13">
        <f t="shared" si="21"/>
        <v>4785.0035040000002</v>
      </c>
      <c r="L1350" s="36"/>
    </row>
    <row r="1351" spans="1:12" s="40" customFormat="1" ht="14.25" customHeight="1" x14ac:dyDescent="0.25">
      <c r="A1351" s="38" t="s">
        <v>146</v>
      </c>
      <c r="B1351" s="38" t="s">
        <v>304</v>
      </c>
      <c r="C1351" s="38" t="s">
        <v>9978</v>
      </c>
      <c r="D1351" s="38" t="s">
        <v>9979</v>
      </c>
      <c r="E1351" s="38" t="s">
        <v>9980</v>
      </c>
      <c r="F1351" s="38" t="s">
        <v>9981</v>
      </c>
      <c r="G1351" s="38" t="s">
        <v>5495</v>
      </c>
      <c r="H1351" s="38" t="s">
        <v>2665</v>
      </c>
      <c r="I1351" s="39">
        <v>330.31</v>
      </c>
      <c r="J1351" s="15">
        <f>VLOOKUP(LEFT(B1351,5),[1]Percents!$C:$M,3,FALSE)</f>
        <v>0</v>
      </c>
      <c r="K1351" s="13">
        <f t="shared" si="21"/>
        <v>0</v>
      </c>
      <c r="L1351" s="36"/>
    </row>
    <row r="1352" spans="1:12" s="40" customFormat="1" ht="14.25" customHeight="1" x14ac:dyDescent="0.25">
      <c r="A1352" s="38" t="s">
        <v>213</v>
      </c>
      <c r="B1352" s="38" t="s">
        <v>106</v>
      </c>
      <c r="C1352" s="38" t="s">
        <v>5894</v>
      </c>
      <c r="D1352" s="38" t="s">
        <v>5895</v>
      </c>
      <c r="E1352" s="38" t="s">
        <v>253</v>
      </c>
      <c r="F1352" s="38" t="s">
        <v>5896</v>
      </c>
      <c r="G1352" s="38" t="s">
        <v>5897</v>
      </c>
      <c r="H1352" s="38" t="s">
        <v>2665</v>
      </c>
      <c r="I1352" s="39">
        <v>123339.98</v>
      </c>
      <c r="J1352" s="15">
        <f>VLOOKUP(LEFT(B1352,5),[1]Percents!$C:$M,3,FALSE)</f>
        <v>0.70594999999999997</v>
      </c>
      <c r="K1352" s="13">
        <f t="shared" si="21"/>
        <v>87071.858880999993</v>
      </c>
      <c r="L1352" s="36"/>
    </row>
    <row r="1353" spans="1:12" s="40" customFormat="1" ht="14.25" customHeight="1" x14ac:dyDescent="0.25">
      <c r="A1353" s="38" t="s">
        <v>242</v>
      </c>
      <c r="B1353" s="38" t="s">
        <v>423</v>
      </c>
      <c r="C1353" s="38" t="s">
        <v>7721</v>
      </c>
      <c r="D1353" s="38" t="s">
        <v>7722</v>
      </c>
      <c r="E1353" s="38" t="s">
        <v>7723</v>
      </c>
      <c r="F1353" s="38" t="s">
        <v>5896</v>
      </c>
      <c r="G1353" s="38" t="s">
        <v>5897</v>
      </c>
      <c r="H1353" s="38" t="s">
        <v>2665</v>
      </c>
      <c r="I1353" s="39">
        <v>15619.14</v>
      </c>
      <c r="J1353" s="15">
        <f>VLOOKUP(LEFT(B1353,5),[1]Percents!$C:$M,3,FALSE)</f>
        <v>0.96416999999999997</v>
      </c>
      <c r="K1353" s="13">
        <f t="shared" si="21"/>
        <v>15059.506213799999</v>
      </c>
      <c r="L1353" s="36"/>
    </row>
    <row r="1354" spans="1:12" s="40" customFormat="1" ht="14.25" customHeight="1" x14ac:dyDescent="0.25">
      <c r="A1354" s="38" t="s">
        <v>213</v>
      </c>
      <c r="B1354" s="38" t="s">
        <v>166</v>
      </c>
      <c r="C1354" s="38" t="s">
        <v>10686</v>
      </c>
      <c r="D1354" s="38" t="s">
        <v>10687</v>
      </c>
      <c r="E1354" s="38" t="s">
        <v>9127</v>
      </c>
      <c r="F1354" s="38" t="s">
        <v>10688</v>
      </c>
      <c r="G1354" s="38" t="s">
        <v>6733</v>
      </c>
      <c r="H1354" s="38" t="s">
        <v>2665</v>
      </c>
      <c r="I1354" s="39">
        <v>2160</v>
      </c>
      <c r="J1354" s="15">
        <f>VLOOKUP(LEFT(B1354,5),[1]Percents!$C:$M,3,FALSE)</f>
        <v>0.70594999999999997</v>
      </c>
      <c r="K1354" s="13">
        <f t="shared" si="21"/>
        <v>1524.8519999999999</v>
      </c>
      <c r="L1354" s="36"/>
    </row>
    <row r="1355" spans="1:12" s="40" customFormat="1" ht="14.25" customHeight="1" x14ac:dyDescent="0.25">
      <c r="A1355" s="38" t="s">
        <v>213</v>
      </c>
      <c r="B1355" s="38" t="s">
        <v>6133</v>
      </c>
      <c r="C1355" s="38" t="s">
        <v>6134</v>
      </c>
      <c r="D1355" s="38" t="s">
        <v>6135</v>
      </c>
      <c r="E1355" s="38" t="s">
        <v>6136</v>
      </c>
      <c r="F1355" s="38" t="s">
        <v>6137</v>
      </c>
      <c r="G1355" s="38" t="s">
        <v>5106</v>
      </c>
      <c r="H1355" s="38" t="s">
        <v>2665</v>
      </c>
      <c r="I1355" s="39">
        <v>235.95</v>
      </c>
      <c r="J1355" s="15">
        <f>VLOOKUP(LEFT(B1355,5),[1]Percents!$C:$M,3,FALSE)</f>
        <v>0.70594999999999997</v>
      </c>
      <c r="K1355" s="13">
        <f t="shared" si="21"/>
        <v>166.56890249999998</v>
      </c>
      <c r="L1355" s="36"/>
    </row>
    <row r="1356" spans="1:12" s="40" customFormat="1" ht="14.25" customHeight="1" x14ac:dyDescent="0.25">
      <c r="A1356" s="38" t="s">
        <v>213</v>
      </c>
      <c r="B1356" s="38" t="s">
        <v>6133</v>
      </c>
      <c r="C1356" s="38" t="s">
        <v>10689</v>
      </c>
      <c r="D1356" s="38" t="s">
        <v>10690</v>
      </c>
      <c r="E1356" s="38" t="s">
        <v>6136</v>
      </c>
      <c r="F1356" s="38" t="s">
        <v>6137</v>
      </c>
      <c r="G1356" s="38" t="s">
        <v>8076</v>
      </c>
      <c r="H1356" s="38" t="s">
        <v>2665</v>
      </c>
      <c r="I1356" s="39">
        <v>3961.35</v>
      </c>
      <c r="J1356" s="15">
        <f>VLOOKUP(LEFT(B1356,5),[1]Percents!$C:$M,3,FALSE)</f>
        <v>0.70594999999999997</v>
      </c>
      <c r="K1356" s="13">
        <f t="shared" si="21"/>
        <v>2796.5150325</v>
      </c>
      <c r="L1356" s="36"/>
    </row>
    <row r="1357" spans="1:12" s="40" customFormat="1" ht="14.25" customHeight="1" x14ac:dyDescent="0.25">
      <c r="A1357" s="38" t="s">
        <v>242</v>
      </c>
      <c r="B1357" s="38" t="s">
        <v>326</v>
      </c>
      <c r="C1357" s="38" t="s">
        <v>6138</v>
      </c>
      <c r="D1357" s="38" t="s">
        <v>6139</v>
      </c>
      <c r="E1357" s="38" t="s">
        <v>382</v>
      </c>
      <c r="F1357" s="38" t="s">
        <v>6140</v>
      </c>
      <c r="G1357" s="38" t="s">
        <v>5106</v>
      </c>
      <c r="H1357" s="38" t="s">
        <v>2665</v>
      </c>
      <c r="I1357" s="39">
        <v>8231.19</v>
      </c>
      <c r="J1357" s="15">
        <f>VLOOKUP(LEFT(B1357,5),[1]Percents!$C:$M,3,FALSE)</f>
        <v>0.9462600000000001</v>
      </c>
      <c r="K1357" s="13">
        <f t="shared" si="21"/>
        <v>7788.8458494000015</v>
      </c>
      <c r="L1357" s="36"/>
    </row>
    <row r="1358" spans="1:12" s="40" customFormat="1" ht="14.25" customHeight="1" x14ac:dyDescent="0.25">
      <c r="A1358" s="38" t="s">
        <v>213</v>
      </c>
      <c r="B1358" s="38" t="s">
        <v>919</v>
      </c>
      <c r="C1358" s="38" t="s">
        <v>6375</v>
      </c>
      <c r="D1358" s="38" t="s">
        <v>6376</v>
      </c>
      <c r="E1358" s="38" t="s">
        <v>3548</v>
      </c>
      <c r="F1358" s="38" t="s">
        <v>6377</v>
      </c>
      <c r="G1358" s="38" t="s">
        <v>5106</v>
      </c>
      <c r="H1358" s="38" t="s">
        <v>2665</v>
      </c>
      <c r="I1358" s="39">
        <v>1484.67</v>
      </c>
      <c r="J1358" s="15">
        <f>VLOOKUP(LEFT(B1358,5),[1]Percents!$C:$M,3,FALSE)</f>
        <v>0.70594999999999997</v>
      </c>
      <c r="K1358" s="13">
        <f t="shared" si="21"/>
        <v>1048.1027865000001</v>
      </c>
      <c r="L1358" s="36"/>
    </row>
    <row r="1359" spans="1:12" s="40" customFormat="1" ht="14.25" customHeight="1" x14ac:dyDescent="0.25">
      <c r="A1359" s="38" t="s">
        <v>243</v>
      </c>
      <c r="B1359" s="38" t="s">
        <v>2543</v>
      </c>
      <c r="C1359" s="38" t="s">
        <v>6738</v>
      </c>
      <c r="D1359" s="38" t="s">
        <v>6739</v>
      </c>
      <c r="E1359" s="38" t="s">
        <v>327</v>
      </c>
      <c r="F1359" s="38" t="s">
        <v>6740</v>
      </c>
      <c r="G1359" s="38" t="s">
        <v>6733</v>
      </c>
      <c r="H1359" s="38" t="s">
        <v>2665</v>
      </c>
      <c r="I1359" s="39">
        <v>12180.15</v>
      </c>
      <c r="J1359" s="15">
        <f>VLOOKUP(LEFT(B1359,5),[1]Percents!$C:$M,3,FALSE)</f>
        <v>0.90900000000000003</v>
      </c>
      <c r="K1359" s="13">
        <f t="shared" si="21"/>
        <v>11071.75635</v>
      </c>
      <c r="L1359" s="36"/>
    </row>
    <row r="1360" spans="1:12" s="40" customFormat="1" ht="14.25" customHeight="1" x14ac:dyDescent="0.25">
      <c r="A1360" s="38" t="s">
        <v>66</v>
      </c>
      <c r="B1360" s="38" t="s">
        <v>317</v>
      </c>
      <c r="C1360" s="38" t="s">
        <v>6741</v>
      </c>
      <c r="D1360" s="38" t="s">
        <v>6742</v>
      </c>
      <c r="E1360" s="38" t="s">
        <v>794</v>
      </c>
      <c r="F1360" s="38" t="s">
        <v>6740</v>
      </c>
      <c r="G1360" s="38" t="s">
        <v>6733</v>
      </c>
      <c r="H1360" s="38" t="s">
        <v>2665</v>
      </c>
      <c r="I1360" s="39">
        <v>2827.4</v>
      </c>
      <c r="J1360" s="15">
        <f>VLOOKUP(LEFT(B1360,5),[1]Percents!$C:$M,3,FALSE)</f>
        <v>0</v>
      </c>
      <c r="K1360" s="13">
        <f t="shared" si="21"/>
        <v>0</v>
      </c>
      <c r="L1360" s="36"/>
    </row>
    <row r="1361" spans="1:12" s="40" customFormat="1" ht="14.25" customHeight="1" x14ac:dyDescent="0.25">
      <c r="A1361" s="38" t="s">
        <v>243</v>
      </c>
      <c r="B1361" s="38" t="s">
        <v>2543</v>
      </c>
      <c r="C1361" s="38" t="s">
        <v>9419</v>
      </c>
      <c r="D1361" s="38" t="s">
        <v>9420</v>
      </c>
      <c r="E1361" s="38" t="s">
        <v>327</v>
      </c>
      <c r="F1361" s="38" t="s">
        <v>6740</v>
      </c>
      <c r="G1361" s="38" t="s">
        <v>6733</v>
      </c>
      <c r="H1361" s="38" t="s">
        <v>2665</v>
      </c>
      <c r="I1361" s="39">
        <v>2639.13</v>
      </c>
      <c r="J1361" s="15">
        <f>VLOOKUP(LEFT(B1361,5),[1]Percents!$C:$M,3,FALSE)</f>
        <v>0.90900000000000003</v>
      </c>
      <c r="K1361" s="13">
        <f t="shared" si="21"/>
        <v>2398.9691700000003</v>
      </c>
      <c r="L1361" s="36"/>
    </row>
    <row r="1362" spans="1:12" s="40" customFormat="1" ht="14.25" customHeight="1" x14ac:dyDescent="0.25">
      <c r="A1362" s="38" t="s">
        <v>213</v>
      </c>
      <c r="B1362" s="38" t="s">
        <v>166</v>
      </c>
      <c r="C1362" s="38" t="s">
        <v>6378</v>
      </c>
      <c r="D1362" s="38" t="s">
        <v>6379</v>
      </c>
      <c r="E1362" s="38" t="s">
        <v>3976</v>
      </c>
      <c r="F1362" s="38" t="s">
        <v>6380</v>
      </c>
      <c r="G1362" s="38" t="s">
        <v>6087</v>
      </c>
      <c r="H1362" s="38" t="s">
        <v>2665</v>
      </c>
      <c r="I1362" s="39">
        <v>682.99</v>
      </c>
      <c r="J1362" s="15">
        <f>VLOOKUP(LEFT(B1362,5),[1]Percents!$C:$M,3,FALSE)</f>
        <v>0.70594999999999997</v>
      </c>
      <c r="K1362" s="13">
        <f t="shared" si="21"/>
        <v>482.1567905</v>
      </c>
      <c r="L1362" s="36"/>
    </row>
    <row r="1363" spans="1:12" s="40" customFormat="1" ht="14.25" customHeight="1" x14ac:dyDescent="0.25">
      <c r="A1363" s="38" t="s">
        <v>213</v>
      </c>
      <c r="B1363" s="38" t="s">
        <v>21</v>
      </c>
      <c r="C1363" s="38" t="s">
        <v>6561</v>
      </c>
      <c r="D1363" s="38" t="s">
        <v>6562</v>
      </c>
      <c r="E1363" s="38" t="s">
        <v>1604</v>
      </c>
      <c r="F1363" s="38" t="s">
        <v>6563</v>
      </c>
      <c r="G1363" s="38" t="s">
        <v>6564</v>
      </c>
      <c r="H1363" s="38" t="s">
        <v>2665</v>
      </c>
      <c r="I1363" s="39">
        <v>358.07000000000011</v>
      </c>
      <c r="J1363" s="15">
        <f>VLOOKUP(LEFT(B1363,5),[1]Percents!$C:$M,3,FALSE)</f>
        <v>0.70594999999999997</v>
      </c>
      <c r="K1363" s="13">
        <f t="shared" si="21"/>
        <v>252.77951650000006</v>
      </c>
      <c r="L1363" s="36"/>
    </row>
    <row r="1364" spans="1:12" s="40" customFormat="1" ht="14.25" customHeight="1" x14ac:dyDescent="0.25">
      <c r="A1364" s="38" t="s">
        <v>213</v>
      </c>
      <c r="B1364" s="38" t="s">
        <v>120</v>
      </c>
      <c r="C1364" s="38" t="s">
        <v>10691</v>
      </c>
      <c r="D1364" s="38" t="s">
        <v>10692</v>
      </c>
      <c r="E1364" s="38" t="s">
        <v>6737</v>
      </c>
      <c r="F1364" s="38" t="s">
        <v>10693</v>
      </c>
      <c r="G1364" s="38" t="s">
        <v>6560</v>
      </c>
      <c r="H1364" s="38" t="s">
        <v>2665</v>
      </c>
      <c r="I1364" s="39">
        <v>36.04</v>
      </c>
      <c r="J1364" s="15">
        <f>VLOOKUP(LEFT(B1364,5),[1]Percents!$C:$M,3,FALSE)</f>
        <v>0.70594999999999997</v>
      </c>
      <c r="K1364" s="13">
        <f t="shared" si="21"/>
        <v>25.442437999999999</v>
      </c>
      <c r="L1364" s="36"/>
    </row>
    <row r="1365" spans="1:12" s="40" customFormat="1" ht="14.25" customHeight="1" x14ac:dyDescent="0.25">
      <c r="A1365" s="38" t="s">
        <v>242</v>
      </c>
      <c r="B1365" s="38" t="s">
        <v>9421</v>
      </c>
      <c r="C1365" s="38" t="s">
        <v>6743</v>
      </c>
      <c r="D1365" s="38" t="s">
        <v>6744</v>
      </c>
      <c r="E1365" s="38" t="s">
        <v>6745</v>
      </c>
      <c r="F1365" s="38" t="s">
        <v>6746</v>
      </c>
      <c r="G1365" s="38" t="s">
        <v>6589</v>
      </c>
      <c r="H1365" s="38" t="s">
        <v>2665</v>
      </c>
      <c r="I1365" s="39">
        <v>1562.9</v>
      </c>
      <c r="J1365" s="15">
        <f>VLOOKUP(LEFT(B1365,5),[1]Percents!$C:$M,3,FALSE)</f>
        <v>0.96416999999999997</v>
      </c>
      <c r="K1365" s="13">
        <f t="shared" si="21"/>
        <v>1506.9012930000001</v>
      </c>
      <c r="L1365" s="36"/>
    </row>
    <row r="1366" spans="1:12" s="40" customFormat="1" ht="14.25" customHeight="1" x14ac:dyDescent="0.25">
      <c r="A1366" s="38" t="s">
        <v>242</v>
      </c>
      <c r="B1366" s="38" t="s">
        <v>178</v>
      </c>
      <c r="C1366" s="38" t="s">
        <v>6743</v>
      </c>
      <c r="D1366" s="38" t="s">
        <v>6744</v>
      </c>
      <c r="E1366" s="38" t="s">
        <v>6745</v>
      </c>
      <c r="F1366" s="38" t="s">
        <v>6746</v>
      </c>
      <c r="G1366" s="38" t="s">
        <v>6589</v>
      </c>
      <c r="H1366" s="38" t="s">
        <v>2665</v>
      </c>
      <c r="I1366" s="39">
        <v>1969.77</v>
      </c>
      <c r="J1366" s="15">
        <f>VLOOKUP(LEFT(B1366,5),[1]Percents!$C:$M,3,FALSE)</f>
        <v>0.96416999999999997</v>
      </c>
      <c r="K1366" s="13">
        <f t="shared" si="21"/>
        <v>1899.1931408999999</v>
      </c>
      <c r="L1366" s="36"/>
    </row>
    <row r="1367" spans="1:12" s="40" customFormat="1" ht="14.25" customHeight="1" x14ac:dyDescent="0.25">
      <c r="A1367" s="38" t="s">
        <v>242</v>
      </c>
      <c r="B1367" s="38" t="s">
        <v>9421</v>
      </c>
      <c r="C1367" s="38" t="s">
        <v>11755</v>
      </c>
      <c r="D1367" s="38" t="s">
        <v>11756</v>
      </c>
      <c r="E1367" s="38" t="s">
        <v>6745</v>
      </c>
      <c r="F1367" s="38" t="s">
        <v>6746</v>
      </c>
      <c r="G1367" s="38" t="s">
        <v>10673</v>
      </c>
      <c r="H1367" s="38" t="s">
        <v>2665</v>
      </c>
      <c r="I1367" s="39">
        <v>7999.31</v>
      </c>
      <c r="J1367" s="15">
        <f>VLOOKUP(LEFT(B1367,5),[1]Percents!$C:$M,3,FALSE)</f>
        <v>0.96416999999999997</v>
      </c>
      <c r="K1367" s="13">
        <f t="shared" si="21"/>
        <v>7712.6947227000001</v>
      </c>
      <c r="L1367" s="36"/>
    </row>
    <row r="1368" spans="1:12" s="40" customFormat="1" ht="14.25" customHeight="1" x14ac:dyDescent="0.25">
      <c r="A1368" s="38" t="s">
        <v>242</v>
      </c>
      <c r="B1368" s="38" t="s">
        <v>9421</v>
      </c>
      <c r="C1368" s="38" t="s">
        <v>6747</v>
      </c>
      <c r="D1368" s="38" t="s">
        <v>8184</v>
      </c>
      <c r="E1368" s="38" t="s">
        <v>6745</v>
      </c>
      <c r="F1368" s="38" t="s">
        <v>6748</v>
      </c>
      <c r="G1368" s="38" t="s">
        <v>6464</v>
      </c>
      <c r="H1368" s="38" t="s">
        <v>2665</v>
      </c>
      <c r="I1368" s="39">
        <v>13.54</v>
      </c>
      <c r="J1368" s="15">
        <f>VLOOKUP(LEFT(B1368,5),[1]Percents!$C:$M,3,FALSE)</f>
        <v>0.96416999999999997</v>
      </c>
      <c r="K1368" s="13">
        <f t="shared" si="21"/>
        <v>13.054861799999999</v>
      </c>
      <c r="L1368" s="36"/>
    </row>
    <row r="1369" spans="1:12" s="40" customFormat="1" ht="14.25" customHeight="1" x14ac:dyDescent="0.25">
      <c r="A1369" s="38" t="s">
        <v>242</v>
      </c>
      <c r="B1369" s="38" t="s">
        <v>178</v>
      </c>
      <c r="C1369" s="38" t="s">
        <v>6747</v>
      </c>
      <c r="D1369" s="38" t="s">
        <v>8184</v>
      </c>
      <c r="E1369" s="38" t="s">
        <v>6745</v>
      </c>
      <c r="F1369" s="38" t="s">
        <v>6748</v>
      </c>
      <c r="G1369" s="38" t="s">
        <v>6464</v>
      </c>
      <c r="H1369" s="38" t="s">
        <v>2665</v>
      </c>
      <c r="I1369" s="39">
        <v>1663.04</v>
      </c>
      <c r="J1369" s="15">
        <f>VLOOKUP(LEFT(B1369,5),[1]Percents!$C:$M,3,FALSE)</f>
        <v>0.96416999999999997</v>
      </c>
      <c r="K1369" s="13">
        <f t="shared" si="21"/>
        <v>1603.4532767999999</v>
      </c>
      <c r="L1369" s="36"/>
    </row>
    <row r="1370" spans="1:12" s="40" customFormat="1" ht="14.25" customHeight="1" x14ac:dyDescent="0.25">
      <c r="A1370" s="38" t="s">
        <v>213</v>
      </c>
      <c r="B1370" s="38" t="s">
        <v>258</v>
      </c>
      <c r="C1370" s="38" t="s">
        <v>6565</v>
      </c>
      <c r="D1370" s="38" t="s">
        <v>6566</v>
      </c>
      <c r="E1370" s="38" t="s">
        <v>541</v>
      </c>
      <c r="F1370" s="38" t="s">
        <v>6567</v>
      </c>
      <c r="G1370" s="38" t="s">
        <v>6568</v>
      </c>
      <c r="H1370" s="38" t="s">
        <v>2665</v>
      </c>
      <c r="I1370" s="39">
        <v>6609.03</v>
      </c>
      <c r="J1370" s="15">
        <f>VLOOKUP(LEFT(B1370,5),[1]Percents!$C:$M,3,FALSE)</f>
        <v>0.70594999999999997</v>
      </c>
      <c r="K1370" s="13">
        <f t="shared" si="21"/>
        <v>4665.6447284999995</v>
      </c>
      <c r="L1370" s="36"/>
    </row>
    <row r="1371" spans="1:12" s="40" customFormat="1" ht="14.25" customHeight="1" x14ac:dyDescent="0.25">
      <c r="A1371" s="38" t="s">
        <v>242</v>
      </c>
      <c r="B1371" s="38" t="s">
        <v>122</v>
      </c>
      <c r="C1371" s="38" t="s">
        <v>6749</v>
      </c>
      <c r="D1371" s="38" t="s">
        <v>6750</v>
      </c>
      <c r="E1371" s="38" t="s">
        <v>4359</v>
      </c>
      <c r="F1371" s="38" t="s">
        <v>6751</v>
      </c>
      <c r="G1371" s="38" t="s">
        <v>6733</v>
      </c>
      <c r="H1371" s="38" t="s">
        <v>2665</v>
      </c>
      <c r="I1371" s="39">
        <v>4043.62</v>
      </c>
      <c r="J1371" s="15">
        <f>VLOOKUP(LEFT(B1371,5),[1]Percents!$C:$M,3,FALSE)</f>
        <v>0.9462600000000001</v>
      </c>
      <c r="K1371" s="13">
        <f t="shared" si="21"/>
        <v>3826.3158612000002</v>
      </c>
      <c r="L1371" s="36"/>
    </row>
    <row r="1372" spans="1:12" s="40" customFormat="1" ht="14.25" customHeight="1" x14ac:dyDescent="0.25">
      <c r="A1372" s="38" t="s">
        <v>213</v>
      </c>
      <c r="B1372" s="38" t="s">
        <v>120</v>
      </c>
      <c r="C1372" s="38" t="s">
        <v>6569</v>
      </c>
      <c r="D1372" s="38" t="s">
        <v>6570</v>
      </c>
      <c r="E1372" s="38" t="s">
        <v>6737</v>
      </c>
      <c r="F1372" s="38" t="s">
        <v>6571</v>
      </c>
      <c r="G1372" s="38" t="s">
        <v>6572</v>
      </c>
      <c r="H1372" s="38" t="s">
        <v>2665</v>
      </c>
      <c r="I1372" s="39">
        <v>4616.1899999999996</v>
      </c>
      <c r="J1372" s="15">
        <f>VLOOKUP(LEFT(B1372,5),[1]Percents!$C:$M,3,FALSE)</f>
        <v>0.70594999999999997</v>
      </c>
      <c r="K1372" s="13">
        <f t="shared" si="21"/>
        <v>3258.7993304999995</v>
      </c>
      <c r="L1372" s="36"/>
    </row>
    <row r="1373" spans="1:12" s="40" customFormat="1" ht="14.25" customHeight="1" x14ac:dyDescent="0.25">
      <c r="A1373" s="38" t="s">
        <v>242</v>
      </c>
      <c r="B1373" s="38" t="s">
        <v>326</v>
      </c>
      <c r="C1373" s="38" t="s">
        <v>7039</v>
      </c>
      <c r="D1373" s="38" t="s">
        <v>7040</v>
      </c>
      <c r="E1373" s="38" t="s">
        <v>381</v>
      </c>
      <c r="F1373" s="38" t="s">
        <v>7041</v>
      </c>
      <c r="G1373" s="38" t="s">
        <v>7042</v>
      </c>
      <c r="H1373" s="38" t="s">
        <v>2665</v>
      </c>
      <c r="I1373" s="39">
        <v>15758.31</v>
      </c>
      <c r="J1373" s="15">
        <f>VLOOKUP(LEFT(B1373,5),[1]Percents!$C:$M,3,FALSE)</f>
        <v>0.9462600000000001</v>
      </c>
      <c r="K1373" s="13">
        <f t="shared" si="21"/>
        <v>14911.458420600002</v>
      </c>
      <c r="L1373" s="36"/>
    </row>
    <row r="1374" spans="1:12" s="40" customFormat="1" ht="14.25" customHeight="1" x14ac:dyDescent="0.25">
      <c r="A1374" s="38" t="s">
        <v>141</v>
      </c>
      <c r="B1374" s="38" t="s">
        <v>305</v>
      </c>
      <c r="C1374" s="38" t="s">
        <v>6752</v>
      </c>
      <c r="D1374" s="38" t="s">
        <v>6753</v>
      </c>
      <c r="E1374" s="38" t="s">
        <v>5690</v>
      </c>
      <c r="F1374" s="38" t="s">
        <v>6754</v>
      </c>
      <c r="G1374" s="38" t="s">
        <v>6733</v>
      </c>
      <c r="H1374" s="38" t="s">
        <v>2665</v>
      </c>
      <c r="I1374" s="39">
        <v>1191.4100000000001</v>
      </c>
      <c r="J1374" s="15">
        <f>VLOOKUP(LEFT(B1374,5),[1]Percents!$C:$M,3,FALSE)</f>
        <v>0.1905</v>
      </c>
      <c r="K1374" s="13">
        <f t="shared" ref="K1374:K1437" si="22">+J1374*I1374</f>
        <v>226.96360500000003</v>
      </c>
      <c r="L1374" s="36"/>
    </row>
    <row r="1375" spans="1:12" s="40" customFormat="1" ht="14.25" customHeight="1" x14ac:dyDescent="0.25">
      <c r="A1375" s="38" t="s">
        <v>141</v>
      </c>
      <c r="B1375" s="38" t="s">
        <v>245</v>
      </c>
      <c r="C1375" s="38" t="s">
        <v>7043</v>
      </c>
      <c r="D1375" s="38" t="s">
        <v>7044</v>
      </c>
      <c r="E1375" s="38" t="s">
        <v>481</v>
      </c>
      <c r="F1375" s="38" t="s">
        <v>7045</v>
      </c>
      <c r="G1375" s="38" t="s">
        <v>6999</v>
      </c>
      <c r="H1375" s="38" t="s">
        <v>2665</v>
      </c>
      <c r="I1375" s="39">
        <v>31606.82</v>
      </c>
      <c r="J1375" s="15">
        <f>VLOOKUP(LEFT(B1375,5),[1]Percents!$C:$M,3,FALSE)</f>
        <v>0.1905</v>
      </c>
      <c r="K1375" s="13">
        <f t="shared" si="22"/>
        <v>6021.0992100000003</v>
      </c>
      <c r="L1375" s="36"/>
    </row>
    <row r="1376" spans="1:12" s="40" customFormat="1" ht="14.25" customHeight="1" x14ac:dyDescent="0.25">
      <c r="A1376" s="38" t="s">
        <v>141</v>
      </c>
      <c r="B1376" s="38" t="s">
        <v>245</v>
      </c>
      <c r="C1376" s="38" t="s">
        <v>7446</v>
      </c>
      <c r="D1376" s="38" t="s">
        <v>7447</v>
      </c>
      <c r="E1376" s="38" t="s">
        <v>7384</v>
      </c>
      <c r="F1376" s="38" t="s">
        <v>7448</v>
      </c>
      <c r="G1376" s="38" t="s">
        <v>6999</v>
      </c>
      <c r="H1376" s="38" t="s">
        <v>2665</v>
      </c>
      <c r="I1376" s="39">
        <v>4102.3599999999997</v>
      </c>
      <c r="J1376" s="15">
        <f>VLOOKUP(LEFT(B1376,5),[1]Percents!$C:$M,3,FALSE)</f>
        <v>0.1905</v>
      </c>
      <c r="K1376" s="13">
        <f t="shared" si="22"/>
        <v>781.49957999999992</v>
      </c>
      <c r="L1376" s="36"/>
    </row>
    <row r="1377" spans="1:12" s="40" customFormat="1" ht="14.25" customHeight="1" x14ac:dyDescent="0.25">
      <c r="A1377" s="38" t="s">
        <v>213</v>
      </c>
      <c r="B1377" s="38" t="s">
        <v>42</v>
      </c>
      <c r="C1377" s="38" t="s">
        <v>4744</v>
      </c>
      <c r="D1377" s="38" t="s">
        <v>4745</v>
      </c>
      <c r="E1377" s="38" t="s">
        <v>2623</v>
      </c>
      <c r="F1377" s="38" t="s">
        <v>7046</v>
      </c>
      <c r="G1377" s="38" t="s">
        <v>4320</v>
      </c>
      <c r="H1377" s="38" t="s">
        <v>2665</v>
      </c>
      <c r="I1377" s="39">
        <v>667.88</v>
      </c>
      <c r="J1377" s="15">
        <f>VLOOKUP(LEFT(B1377,5),[1]Percents!$C:$M,3,FALSE)</f>
        <v>0.70594999999999997</v>
      </c>
      <c r="K1377" s="13">
        <f t="shared" si="22"/>
        <v>471.48988599999996</v>
      </c>
      <c r="L1377" s="36"/>
    </row>
    <row r="1378" spans="1:12" s="40" customFormat="1" ht="14.25" customHeight="1" x14ac:dyDescent="0.25">
      <c r="A1378" s="38" t="s">
        <v>242</v>
      </c>
      <c r="B1378" s="38" t="s">
        <v>325</v>
      </c>
      <c r="C1378" s="38" t="s">
        <v>7227</v>
      </c>
      <c r="D1378" s="38" t="s">
        <v>7228</v>
      </c>
      <c r="E1378" s="38" t="s">
        <v>6759</v>
      </c>
      <c r="F1378" s="38" t="s">
        <v>7229</v>
      </c>
      <c r="G1378" s="38" t="s">
        <v>6428</v>
      </c>
      <c r="H1378" s="38" t="s">
        <v>2665</v>
      </c>
      <c r="I1378" s="39">
        <v>8570.19</v>
      </c>
      <c r="J1378" s="15">
        <f>VLOOKUP(LEFT(B1378,5),[1]Percents!$C:$M,3,FALSE)</f>
        <v>0.9462600000000001</v>
      </c>
      <c r="K1378" s="13">
        <f t="shared" si="22"/>
        <v>8109.6279894000018</v>
      </c>
      <c r="L1378" s="36"/>
    </row>
    <row r="1379" spans="1:12" s="40" customFormat="1" ht="14.25" customHeight="1" x14ac:dyDescent="0.25">
      <c r="A1379" s="38" t="s">
        <v>213</v>
      </c>
      <c r="B1379" s="38" t="s">
        <v>3056</v>
      </c>
      <c r="C1379" s="38" t="s">
        <v>6371</v>
      </c>
      <c r="D1379" s="38" t="s">
        <v>6372</v>
      </c>
      <c r="E1379" s="38" t="s">
        <v>6373</v>
      </c>
      <c r="F1379" s="38" t="s">
        <v>7724</v>
      </c>
      <c r="G1379" s="38" t="s">
        <v>6374</v>
      </c>
      <c r="H1379" s="38" t="s">
        <v>2665</v>
      </c>
      <c r="I1379" s="39">
        <v>1828.74</v>
      </c>
      <c r="J1379" s="15">
        <f>VLOOKUP(LEFT(B1379,5),[1]Percents!$C:$M,3,FALSE)</f>
        <v>0.70594999999999997</v>
      </c>
      <c r="K1379" s="13">
        <f t="shared" si="22"/>
        <v>1290.9990029999999</v>
      </c>
      <c r="L1379" s="36"/>
    </row>
    <row r="1380" spans="1:12" s="40" customFormat="1" ht="14.25" customHeight="1" x14ac:dyDescent="0.25">
      <c r="A1380" s="38" t="s">
        <v>213</v>
      </c>
      <c r="B1380" s="38" t="s">
        <v>120</v>
      </c>
      <c r="C1380" s="38" t="s">
        <v>7047</v>
      </c>
      <c r="D1380" s="38" t="s">
        <v>7048</v>
      </c>
      <c r="E1380" s="38" t="s">
        <v>6737</v>
      </c>
      <c r="F1380" s="38" t="s">
        <v>7049</v>
      </c>
      <c r="G1380" s="38" t="s">
        <v>6871</v>
      </c>
      <c r="H1380" s="38" t="s">
        <v>2665</v>
      </c>
      <c r="I1380" s="39">
        <v>10134.459999999999</v>
      </c>
      <c r="J1380" s="15">
        <f>VLOOKUP(LEFT(B1380,5),[1]Percents!$C:$M,3,FALSE)</f>
        <v>0.70594999999999997</v>
      </c>
      <c r="K1380" s="13">
        <f t="shared" si="22"/>
        <v>7154.4220369999994</v>
      </c>
      <c r="L1380" s="36"/>
    </row>
    <row r="1381" spans="1:12" s="40" customFormat="1" ht="14.25" customHeight="1" x14ac:dyDescent="0.25">
      <c r="A1381" s="38" t="s">
        <v>243</v>
      </c>
      <c r="B1381" s="38" t="s">
        <v>674</v>
      </c>
      <c r="C1381" s="38" t="s">
        <v>7230</v>
      </c>
      <c r="D1381" s="38" t="s">
        <v>7231</v>
      </c>
      <c r="E1381" s="38" t="s">
        <v>561</v>
      </c>
      <c r="F1381" s="38" t="s">
        <v>7232</v>
      </c>
      <c r="G1381" s="38" t="s">
        <v>6999</v>
      </c>
      <c r="H1381" s="38" t="s">
        <v>2665</v>
      </c>
      <c r="I1381" s="39">
        <v>1249.78</v>
      </c>
      <c r="J1381" s="15">
        <f>VLOOKUP(LEFT(B1381,5),[1]Percents!$C:$M,3,FALSE)</f>
        <v>0.90900000000000003</v>
      </c>
      <c r="K1381" s="13">
        <f t="shared" si="22"/>
        <v>1136.0500199999999</v>
      </c>
      <c r="L1381" s="36"/>
    </row>
    <row r="1382" spans="1:12" s="40" customFormat="1" ht="14.25" customHeight="1" x14ac:dyDescent="0.25">
      <c r="A1382" s="38" t="s">
        <v>243</v>
      </c>
      <c r="B1382" s="38" t="s">
        <v>674</v>
      </c>
      <c r="C1382" s="38" t="s">
        <v>7233</v>
      </c>
      <c r="D1382" s="38" t="s">
        <v>7234</v>
      </c>
      <c r="E1382" s="38" t="s">
        <v>561</v>
      </c>
      <c r="F1382" s="38" t="s">
        <v>7232</v>
      </c>
      <c r="G1382" s="38" t="s">
        <v>6999</v>
      </c>
      <c r="H1382" s="38" t="s">
        <v>2665</v>
      </c>
      <c r="I1382" s="41">
        <v>-5.25</v>
      </c>
      <c r="J1382" s="15">
        <f>VLOOKUP(LEFT(B1382,5),[1]Percents!$C:$M,3,FALSE)</f>
        <v>0.90900000000000003</v>
      </c>
      <c r="K1382" s="13">
        <f t="shared" si="22"/>
        <v>-4.7722500000000005</v>
      </c>
      <c r="L1382" s="36"/>
    </row>
    <row r="1383" spans="1:12" s="40" customFormat="1" ht="14.25" customHeight="1" x14ac:dyDescent="0.25">
      <c r="A1383" s="38" t="s">
        <v>146</v>
      </c>
      <c r="B1383" s="38" t="s">
        <v>304</v>
      </c>
      <c r="C1383" s="38" t="s">
        <v>8689</v>
      </c>
      <c r="D1383" s="38" t="s">
        <v>8690</v>
      </c>
      <c r="E1383" s="38" t="s">
        <v>8691</v>
      </c>
      <c r="F1383" s="38" t="s">
        <v>8692</v>
      </c>
      <c r="G1383" s="38" t="s">
        <v>4728</v>
      </c>
      <c r="H1383" s="38" t="s">
        <v>2665</v>
      </c>
      <c r="I1383" s="39">
        <v>58.45</v>
      </c>
      <c r="J1383" s="15">
        <f>VLOOKUP(LEFT(B1383,5),[1]Percents!$C:$M,3,FALSE)</f>
        <v>0</v>
      </c>
      <c r="K1383" s="13">
        <f t="shared" si="22"/>
        <v>0</v>
      </c>
      <c r="L1383" s="36"/>
    </row>
    <row r="1384" spans="1:12" s="40" customFormat="1" ht="14.25" customHeight="1" x14ac:dyDescent="0.25">
      <c r="A1384" s="38" t="s">
        <v>213</v>
      </c>
      <c r="B1384" s="38" t="s">
        <v>79</v>
      </c>
      <c r="C1384" s="38" t="s">
        <v>7235</v>
      </c>
      <c r="D1384" s="38" t="s">
        <v>7236</v>
      </c>
      <c r="E1384" s="38" t="s">
        <v>781</v>
      </c>
      <c r="F1384" s="38" t="s">
        <v>7237</v>
      </c>
      <c r="G1384" s="38" t="s">
        <v>6059</v>
      </c>
      <c r="H1384" s="38" t="s">
        <v>2665</v>
      </c>
      <c r="I1384" s="39">
        <v>11301.49</v>
      </c>
      <c r="J1384" s="15">
        <f>VLOOKUP(LEFT(B1384,5),[1]Percents!$C:$M,3,FALSE)</f>
        <v>0.91395000000000004</v>
      </c>
      <c r="K1384" s="13">
        <f t="shared" si="22"/>
        <v>10328.9967855</v>
      </c>
      <c r="L1384" s="36"/>
    </row>
    <row r="1385" spans="1:12" s="40" customFormat="1" ht="14.25" customHeight="1" x14ac:dyDescent="0.25">
      <c r="A1385" s="38" t="s">
        <v>213</v>
      </c>
      <c r="B1385" s="38" t="s">
        <v>134</v>
      </c>
      <c r="C1385" s="38" t="s">
        <v>7725</v>
      </c>
      <c r="D1385" s="38" t="s">
        <v>7726</v>
      </c>
      <c r="E1385" s="38" t="s">
        <v>1452</v>
      </c>
      <c r="F1385" s="38" t="s">
        <v>7727</v>
      </c>
      <c r="G1385" s="38" t="s">
        <v>7196</v>
      </c>
      <c r="H1385" s="38" t="s">
        <v>2665</v>
      </c>
      <c r="I1385" s="39">
        <v>15147.73</v>
      </c>
      <c r="J1385" s="15">
        <f>VLOOKUP(LEFT(B1385,5),[1]Percents!$C:$M,3,FALSE)</f>
        <v>0.70594999999999997</v>
      </c>
      <c r="K1385" s="13">
        <f t="shared" si="22"/>
        <v>10693.539993499999</v>
      </c>
      <c r="L1385" s="36"/>
    </row>
    <row r="1386" spans="1:12" s="40" customFormat="1" ht="14.25" customHeight="1" x14ac:dyDescent="0.25">
      <c r="A1386" s="38" t="s">
        <v>243</v>
      </c>
      <c r="B1386" s="38" t="s">
        <v>2543</v>
      </c>
      <c r="C1386" s="38" t="s">
        <v>9422</v>
      </c>
      <c r="D1386" s="38" t="s">
        <v>9423</v>
      </c>
      <c r="E1386" s="38" t="s">
        <v>384</v>
      </c>
      <c r="F1386" s="38" t="s">
        <v>9424</v>
      </c>
      <c r="G1386" s="38" t="s">
        <v>6733</v>
      </c>
      <c r="H1386" s="38" t="s">
        <v>2665</v>
      </c>
      <c r="I1386" s="39">
        <v>2522</v>
      </c>
      <c r="J1386" s="15">
        <f>VLOOKUP(LEFT(B1386,5),[1]Percents!$C:$M,3,FALSE)</f>
        <v>0.90900000000000003</v>
      </c>
      <c r="K1386" s="13">
        <f t="shared" si="22"/>
        <v>2292.498</v>
      </c>
      <c r="L1386" s="36"/>
    </row>
    <row r="1387" spans="1:12" s="40" customFormat="1" ht="14.25" customHeight="1" x14ac:dyDescent="0.25">
      <c r="A1387" s="38" t="s">
        <v>213</v>
      </c>
      <c r="B1387" s="38" t="s">
        <v>285</v>
      </c>
      <c r="C1387" s="38" t="s">
        <v>2070</v>
      </c>
      <c r="D1387" s="38" t="s">
        <v>1214</v>
      </c>
      <c r="E1387" s="38" t="s">
        <v>286</v>
      </c>
      <c r="F1387" s="38" t="s">
        <v>7449</v>
      </c>
      <c r="G1387" s="38" t="s">
        <v>1715</v>
      </c>
      <c r="H1387" s="38" t="s">
        <v>2665</v>
      </c>
      <c r="I1387" s="39">
        <v>1760.49</v>
      </c>
      <c r="J1387" s="15">
        <f>VLOOKUP(LEFT(B1387,5),[1]Percents!$C:$M,3,FALSE)</f>
        <v>0.91395000000000004</v>
      </c>
      <c r="K1387" s="13">
        <f t="shared" si="22"/>
        <v>1608.9998355</v>
      </c>
      <c r="L1387" s="36"/>
    </row>
    <row r="1388" spans="1:12" s="40" customFormat="1" ht="14.25" customHeight="1" x14ac:dyDescent="0.25">
      <c r="A1388" s="38" t="s">
        <v>141</v>
      </c>
      <c r="B1388" s="38" t="s">
        <v>7922</v>
      </c>
      <c r="C1388" s="38" t="s">
        <v>7923</v>
      </c>
      <c r="D1388" s="38" t="s">
        <v>7924</v>
      </c>
      <c r="E1388" s="38" t="s">
        <v>7925</v>
      </c>
      <c r="F1388" s="38" t="s">
        <v>7926</v>
      </c>
      <c r="G1388" s="38" t="s">
        <v>6733</v>
      </c>
      <c r="H1388" s="38" t="s">
        <v>2665</v>
      </c>
      <c r="I1388" s="39">
        <v>14018.48</v>
      </c>
      <c r="J1388" s="15">
        <f>VLOOKUP(LEFT(B1388,5),[1]Percents!$C:$M,3,FALSE)</f>
        <v>0.1905</v>
      </c>
      <c r="K1388" s="13">
        <f t="shared" si="22"/>
        <v>2670.5204399999998</v>
      </c>
      <c r="L1388" s="36"/>
    </row>
    <row r="1389" spans="1:12" s="40" customFormat="1" ht="14.25" customHeight="1" x14ac:dyDescent="0.25">
      <c r="A1389" s="38" t="s">
        <v>242</v>
      </c>
      <c r="B1389" s="38" t="s">
        <v>325</v>
      </c>
      <c r="C1389" s="38" t="s">
        <v>7450</v>
      </c>
      <c r="D1389" s="38" t="s">
        <v>7451</v>
      </c>
      <c r="E1389" s="38" t="s">
        <v>84</v>
      </c>
      <c r="F1389" s="38" t="s">
        <v>7452</v>
      </c>
      <c r="G1389" s="38" t="s">
        <v>7386</v>
      </c>
      <c r="H1389" s="38" t="s">
        <v>2665</v>
      </c>
      <c r="I1389" s="39">
        <v>51118.99</v>
      </c>
      <c r="J1389" s="15">
        <f>VLOOKUP(LEFT(B1389,5),[1]Percents!$C:$M,3,FALSE)</f>
        <v>0.9462600000000001</v>
      </c>
      <c r="K1389" s="13">
        <f t="shared" si="22"/>
        <v>48371.8554774</v>
      </c>
      <c r="L1389" s="36"/>
    </row>
    <row r="1390" spans="1:12" s="40" customFormat="1" ht="14.25" customHeight="1" x14ac:dyDescent="0.25">
      <c r="A1390" s="38" t="s">
        <v>213</v>
      </c>
      <c r="B1390" s="38" t="s">
        <v>21</v>
      </c>
      <c r="C1390" s="38" t="s">
        <v>9982</v>
      </c>
      <c r="D1390" s="38" t="s">
        <v>9983</v>
      </c>
      <c r="E1390" s="38" t="s">
        <v>6702</v>
      </c>
      <c r="F1390" s="38" t="s">
        <v>9984</v>
      </c>
      <c r="G1390" s="38" t="s">
        <v>7196</v>
      </c>
      <c r="H1390" s="38" t="s">
        <v>2665</v>
      </c>
      <c r="I1390" s="39">
        <v>4333.5600000000004</v>
      </c>
      <c r="J1390" s="15">
        <f>VLOOKUP(LEFT(B1390,5),[1]Percents!$C:$M,3,FALSE)</f>
        <v>0.70594999999999997</v>
      </c>
      <c r="K1390" s="13">
        <f t="shared" si="22"/>
        <v>3059.2766820000002</v>
      </c>
      <c r="L1390" s="36"/>
    </row>
    <row r="1391" spans="1:12" s="40" customFormat="1" ht="14.25" customHeight="1" x14ac:dyDescent="0.25">
      <c r="A1391" s="38" t="s">
        <v>141</v>
      </c>
      <c r="B1391" s="38" t="s">
        <v>43</v>
      </c>
      <c r="C1391" s="38" t="s">
        <v>8693</v>
      </c>
      <c r="D1391" s="38" t="s">
        <v>8694</v>
      </c>
      <c r="E1391" s="38" t="s">
        <v>4986</v>
      </c>
      <c r="F1391" s="38" t="s">
        <v>8695</v>
      </c>
      <c r="G1391" s="38" t="s">
        <v>8180</v>
      </c>
      <c r="H1391" s="38" t="s">
        <v>2665</v>
      </c>
      <c r="I1391" s="39">
        <v>1901.02</v>
      </c>
      <c r="J1391" s="15">
        <f>VLOOKUP(LEFT(B1391,5),[1]Percents!$C:$M,3,FALSE)</f>
        <v>0.1905</v>
      </c>
      <c r="K1391" s="13">
        <f t="shared" si="22"/>
        <v>362.14431000000002</v>
      </c>
      <c r="L1391" s="36"/>
    </row>
    <row r="1392" spans="1:12" s="40" customFormat="1" ht="14.25" customHeight="1" x14ac:dyDescent="0.25">
      <c r="A1392" s="38" t="s">
        <v>213</v>
      </c>
      <c r="B1392" s="38" t="s">
        <v>160</v>
      </c>
      <c r="C1392" s="38" t="s">
        <v>7728</v>
      </c>
      <c r="D1392" s="38" t="s">
        <v>7729</v>
      </c>
      <c r="E1392" s="38" t="s">
        <v>7730</v>
      </c>
      <c r="F1392" s="38" t="s">
        <v>7731</v>
      </c>
      <c r="G1392" s="38" t="s">
        <v>6999</v>
      </c>
      <c r="H1392" s="38" t="s">
        <v>2665</v>
      </c>
      <c r="I1392" s="39">
        <v>7820.58</v>
      </c>
      <c r="J1392" s="15">
        <f>VLOOKUP(LEFT(B1392,5),[1]Percents!$C:$M,3,FALSE)</f>
        <v>0.70594999999999997</v>
      </c>
      <c r="K1392" s="13">
        <f t="shared" si="22"/>
        <v>5520.938451</v>
      </c>
      <c r="L1392" s="36"/>
    </row>
    <row r="1393" spans="1:12" s="40" customFormat="1" ht="14.25" customHeight="1" x14ac:dyDescent="0.25">
      <c r="A1393" s="38" t="s">
        <v>213</v>
      </c>
      <c r="B1393" s="38" t="s">
        <v>16</v>
      </c>
      <c r="C1393" s="38" t="s">
        <v>7732</v>
      </c>
      <c r="D1393" s="38" t="s">
        <v>7733</v>
      </c>
      <c r="E1393" s="38" t="s">
        <v>769</v>
      </c>
      <c r="F1393" s="38" t="s">
        <v>7734</v>
      </c>
      <c r="G1393" s="38" t="s">
        <v>5106</v>
      </c>
      <c r="H1393" s="38" t="s">
        <v>2665</v>
      </c>
      <c r="I1393" s="39">
        <v>12.56</v>
      </c>
      <c r="J1393" s="15">
        <f>VLOOKUP(LEFT(B1393,5),[1]Percents!$C:$M,3,FALSE)</f>
        <v>0.91395000000000004</v>
      </c>
      <c r="K1393" s="13">
        <f t="shared" si="22"/>
        <v>11.479212</v>
      </c>
      <c r="L1393" s="36"/>
    </row>
    <row r="1394" spans="1:12" s="40" customFormat="1" ht="14.25" customHeight="1" x14ac:dyDescent="0.25">
      <c r="A1394" s="38" t="s">
        <v>66</v>
      </c>
      <c r="B1394" s="38" t="s">
        <v>208</v>
      </c>
      <c r="C1394" s="38" t="s">
        <v>8185</v>
      </c>
      <c r="D1394" s="38" t="s">
        <v>8186</v>
      </c>
      <c r="E1394" s="38" t="s">
        <v>46</v>
      </c>
      <c r="F1394" s="38" t="s">
        <v>8187</v>
      </c>
      <c r="G1394" s="38" t="s">
        <v>7386</v>
      </c>
      <c r="H1394" s="38" t="s">
        <v>2665</v>
      </c>
      <c r="I1394" s="39">
        <v>1561.36</v>
      </c>
      <c r="J1394" s="15">
        <f>VLOOKUP(LEFT(B1394,5),[1]Percents!$C:$M,3,FALSE)</f>
        <v>0</v>
      </c>
      <c r="K1394" s="13">
        <f t="shared" si="22"/>
        <v>0</v>
      </c>
      <c r="L1394" s="36"/>
    </row>
    <row r="1395" spans="1:12" s="40" customFormat="1" ht="14.25" customHeight="1" x14ac:dyDescent="0.25">
      <c r="A1395" s="38" t="s">
        <v>213</v>
      </c>
      <c r="B1395" s="38" t="s">
        <v>145</v>
      </c>
      <c r="C1395" s="38" t="s">
        <v>8696</v>
      </c>
      <c r="D1395" s="38" t="s">
        <v>8697</v>
      </c>
      <c r="E1395" s="38" t="s">
        <v>3057</v>
      </c>
      <c r="F1395" s="38" t="s">
        <v>8698</v>
      </c>
      <c r="G1395" s="38" t="s">
        <v>7897</v>
      </c>
      <c r="H1395" s="38" t="s">
        <v>2665</v>
      </c>
      <c r="I1395" s="39">
        <v>108.96</v>
      </c>
      <c r="J1395" s="15">
        <f>VLOOKUP(LEFT(B1395,5),[1]Percents!$C:$M,3,FALSE)</f>
        <v>0.70594999999999997</v>
      </c>
      <c r="K1395" s="13">
        <f t="shared" si="22"/>
        <v>76.920311999999996</v>
      </c>
      <c r="L1395" s="36"/>
    </row>
    <row r="1396" spans="1:12" s="40" customFormat="1" ht="14.25" customHeight="1" x14ac:dyDescent="0.25">
      <c r="A1396" s="38" t="s">
        <v>25</v>
      </c>
      <c r="B1396" s="38" t="s">
        <v>26</v>
      </c>
      <c r="C1396" s="38" t="s">
        <v>9425</v>
      </c>
      <c r="D1396" s="38" t="s">
        <v>9426</v>
      </c>
      <c r="E1396" s="38" t="s">
        <v>9427</v>
      </c>
      <c r="F1396" s="38" t="s">
        <v>9428</v>
      </c>
      <c r="G1396" s="38" t="s">
        <v>8589</v>
      </c>
      <c r="H1396" s="38" t="s">
        <v>2665</v>
      </c>
      <c r="I1396" s="39">
        <v>6030.03</v>
      </c>
      <c r="J1396" s="15">
        <f>VLOOKUP(LEFT(B1396,5),[1]Percents!$C:$M,3,FALSE)</f>
        <v>1</v>
      </c>
      <c r="K1396" s="13">
        <f t="shared" si="22"/>
        <v>6030.03</v>
      </c>
      <c r="L1396" s="36"/>
    </row>
    <row r="1397" spans="1:12" s="40" customFormat="1" ht="14.25" customHeight="1" x14ac:dyDescent="0.25">
      <c r="A1397" s="38" t="s">
        <v>242</v>
      </c>
      <c r="B1397" s="38" t="s">
        <v>325</v>
      </c>
      <c r="C1397" s="38" t="s">
        <v>10449</v>
      </c>
      <c r="D1397" s="38" t="s">
        <v>10450</v>
      </c>
      <c r="E1397" s="38" t="s">
        <v>6759</v>
      </c>
      <c r="F1397" s="38" t="s">
        <v>10451</v>
      </c>
      <c r="G1397" s="38" t="s">
        <v>7196</v>
      </c>
      <c r="H1397" s="38" t="s">
        <v>2665</v>
      </c>
      <c r="I1397" s="39">
        <v>4774.8</v>
      </c>
      <c r="J1397" s="15">
        <f>VLOOKUP(LEFT(B1397,5),[1]Percents!$C:$M,3,FALSE)</f>
        <v>0.9462600000000001</v>
      </c>
      <c r="K1397" s="13">
        <f t="shared" si="22"/>
        <v>4518.2022480000005</v>
      </c>
      <c r="L1397" s="36"/>
    </row>
    <row r="1398" spans="1:12" s="40" customFormat="1" ht="14.25" customHeight="1" x14ac:dyDescent="0.25">
      <c r="A1398" s="38" t="s">
        <v>65</v>
      </c>
      <c r="B1398" s="38" t="s">
        <v>316</v>
      </c>
      <c r="C1398" s="38" t="s">
        <v>11367</v>
      </c>
      <c r="D1398" s="38" t="s">
        <v>11368</v>
      </c>
      <c r="E1398" s="38" t="s">
        <v>11369</v>
      </c>
      <c r="F1398" s="38" t="s">
        <v>10451</v>
      </c>
      <c r="G1398" s="38" t="s">
        <v>7196</v>
      </c>
      <c r="H1398" s="38" t="s">
        <v>2665</v>
      </c>
      <c r="I1398" s="39">
        <v>628.17999999999995</v>
      </c>
      <c r="J1398" s="15">
        <f>VLOOKUP(LEFT(B1398,5),[1]Percents!$C:$M,3,FALSE)</f>
        <v>1</v>
      </c>
      <c r="K1398" s="13">
        <f t="shared" si="22"/>
        <v>628.17999999999995</v>
      </c>
      <c r="L1398" s="36"/>
    </row>
    <row r="1399" spans="1:12" s="40" customFormat="1" ht="14.25" customHeight="1" x14ac:dyDescent="0.25">
      <c r="A1399" s="38" t="s">
        <v>213</v>
      </c>
      <c r="B1399" s="38" t="s">
        <v>134</v>
      </c>
      <c r="C1399" s="38" t="s">
        <v>7735</v>
      </c>
      <c r="D1399" s="38" t="s">
        <v>7736</v>
      </c>
      <c r="E1399" s="38" t="s">
        <v>1561</v>
      </c>
      <c r="F1399" s="38" t="s">
        <v>7737</v>
      </c>
      <c r="G1399" s="38" t="s">
        <v>7386</v>
      </c>
      <c r="H1399" s="38" t="s">
        <v>2665</v>
      </c>
      <c r="I1399" s="39">
        <v>3233.25</v>
      </c>
      <c r="J1399" s="15">
        <f>VLOOKUP(LEFT(B1399,5),[1]Percents!$C:$M,3,FALSE)</f>
        <v>0.70594999999999997</v>
      </c>
      <c r="K1399" s="13">
        <f t="shared" si="22"/>
        <v>2282.5128374999999</v>
      </c>
      <c r="L1399" s="36"/>
    </row>
    <row r="1400" spans="1:12" s="40" customFormat="1" ht="14.25" customHeight="1" x14ac:dyDescent="0.25">
      <c r="A1400" s="38" t="s">
        <v>242</v>
      </c>
      <c r="B1400" s="38" t="s">
        <v>122</v>
      </c>
      <c r="C1400" s="38" t="s">
        <v>9429</v>
      </c>
      <c r="D1400" s="38" t="s">
        <v>9430</v>
      </c>
      <c r="E1400" s="38" t="s">
        <v>2786</v>
      </c>
      <c r="F1400" s="38" t="s">
        <v>9431</v>
      </c>
      <c r="G1400" s="38" t="s">
        <v>6733</v>
      </c>
      <c r="H1400" s="38" t="s">
        <v>2665</v>
      </c>
      <c r="I1400" s="39">
        <v>1233.18</v>
      </c>
      <c r="J1400" s="15">
        <f>VLOOKUP(LEFT(B1400,5),[1]Percents!$C:$M,3,FALSE)</f>
        <v>0.9462600000000001</v>
      </c>
      <c r="K1400" s="13">
        <f t="shared" si="22"/>
        <v>1166.9089068000003</v>
      </c>
      <c r="L1400" s="36"/>
    </row>
    <row r="1401" spans="1:12" s="40" customFormat="1" ht="14.25" customHeight="1" x14ac:dyDescent="0.25">
      <c r="A1401" s="38" t="s">
        <v>213</v>
      </c>
      <c r="B1401" s="38" t="s">
        <v>234</v>
      </c>
      <c r="C1401" s="38" t="s">
        <v>7927</v>
      </c>
      <c r="D1401" s="38" t="s">
        <v>7928</v>
      </c>
      <c r="E1401" s="38" t="s">
        <v>287</v>
      </c>
      <c r="F1401" s="38" t="s">
        <v>7929</v>
      </c>
      <c r="G1401" s="38" t="s">
        <v>7386</v>
      </c>
      <c r="H1401" s="38" t="s">
        <v>2665</v>
      </c>
      <c r="I1401" s="39">
        <v>8209.41</v>
      </c>
      <c r="J1401" s="15">
        <f>VLOOKUP(LEFT(B1401,5),[1]Percents!$C:$M,3,FALSE)</f>
        <v>0.70594999999999997</v>
      </c>
      <c r="K1401" s="13">
        <f t="shared" si="22"/>
        <v>5795.4329895000001</v>
      </c>
      <c r="L1401" s="36"/>
    </row>
    <row r="1402" spans="1:12" s="40" customFormat="1" ht="14.25" customHeight="1" x14ac:dyDescent="0.25">
      <c r="A1402" s="38" t="s">
        <v>141</v>
      </c>
      <c r="B1402" s="38" t="s">
        <v>245</v>
      </c>
      <c r="C1402" s="38" t="s">
        <v>11370</v>
      </c>
      <c r="D1402" s="38" t="s">
        <v>11371</v>
      </c>
      <c r="E1402" s="38" t="s">
        <v>4339</v>
      </c>
      <c r="F1402" s="38" t="s">
        <v>11372</v>
      </c>
      <c r="G1402" s="38" t="s">
        <v>8434</v>
      </c>
      <c r="H1402" s="38" t="s">
        <v>2665</v>
      </c>
      <c r="I1402" s="39">
        <v>3313.8</v>
      </c>
      <c r="J1402" s="15">
        <f>VLOOKUP(LEFT(B1402,5),[1]Percents!$C:$M,3,FALSE)</f>
        <v>0.1905</v>
      </c>
      <c r="K1402" s="13">
        <f t="shared" si="22"/>
        <v>631.27890000000002</v>
      </c>
      <c r="L1402" s="36"/>
    </row>
    <row r="1403" spans="1:12" s="40" customFormat="1" ht="14.25" customHeight="1" x14ac:dyDescent="0.25">
      <c r="A1403" s="38" t="s">
        <v>141</v>
      </c>
      <c r="B1403" s="38" t="s">
        <v>169</v>
      </c>
      <c r="C1403" s="38" t="s">
        <v>11042</v>
      </c>
      <c r="D1403" s="38" t="s">
        <v>11043</v>
      </c>
      <c r="E1403" s="38" t="s">
        <v>1291</v>
      </c>
      <c r="F1403" s="38" t="s">
        <v>11044</v>
      </c>
      <c r="G1403" s="38" t="s">
        <v>8673</v>
      </c>
      <c r="H1403" s="38" t="s">
        <v>2665</v>
      </c>
      <c r="I1403" s="39">
        <v>254.7</v>
      </c>
      <c r="J1403" s="15">
        <f>VLOOKUP(LEFT(B1403,5),[1]Percents!$C:$M,3,FALSE)</f>
        <v>0.1905</v>
      </c>
      <c r="K1403" s="13">
        <f t="shared" si="22"/>
        <v>48.520350000000001</v>
      </c>
      <c r="L1403" s="36"/>
    </row>
    <row r="1404" spans="1:12" s="40" customFormat="1" ht="14.25" customHeight="1" x14ac:dyDescent="0.25">
      <c r="A1404" s="38" t="s">
        <v>213</v>
      </c>
      <c r="B1404" s="38" t="s">
        <v>166</v>
      </c>
      <c r="C1404" s="38" t="s">
        <v>11373</v>
      </c>
      <c r="D1404" s="38" t="s">
        <v>11374</v>
      </c>
      <c r="E1404" s="38" t="s">
        <v>1074</v>
      </c>
      <c r="F1404" s="38" t="s">
        <v>11375</v>
      </c>
      <c r="G1404" s="38" t="s">
        <v>4852</v>
      </c>
      <c r="H1404" s="38" t="s">
        <v>2665</v>
      </c>
      <c r="I1404" s="39">
        <v>3350.95</v>
      </c>
      <c r="J1404" s="15">
        <f>VLOOKUP(LEFT(B1404,5),[1]Percents!$C:$M,3,FALSE)</f>
        <v>0.70594999999999997</v>
      </c>
      <c r="K1404" s="13">
        <f t="shared" si="22"/>
        <v>2365.6031524999999</v>
      </c>
      <c r="L1404" s="36"/>
    </row>
    <row r="1405" spans="1:12" s="40" customFormat="1" ht="14.25" customHeight="1" x14ac:dyDescent="0.25">
      <c r="A1405" s="38" t="s">
        <v>213</v>
      </c>
      <c r="B1405" s="38" t="s">
        <v>162</v>
      </c>
      <c r="C1405" s="38" t="s">
        <v>11045</v>
      </c>
      <c r="D1405" s="38" t="s">
        <v>11046</v>
      </c>
      <c r="E1405" s="38" t="s">
        <v>2856</v>
      </c>
      <c r="F1405" s="38" t="s">
        <v>11047</v>
      </c>
      <c r="G1405" s="38" t="s">
        <v>11048</v>
      </c>
      <c r="H1405" s="38" t="s">
        <v>2665</v>
      </c>
      <c r="I1405" s="39">
        <v>2887.72</v>
      </c>
      <c r="J1405" s="15">
        <f>VLOOKUP(LEFT(B1405,5),[1]Percents!$C:$M,3,FALSE)</f>
        <v>0.70594999999999997</v>
      </c>
      <c r="K1405" s="13">
        <f t="shared" si="22"/>
        <v>2038.5859339999997</v>
      </c>
      <c r="L1405" s="36"/>
    </row>
    <row r="1406" spans="1:12" s="40" customFormat="1" ht="14.25" customHeight="1" x14ac:dyDescent="0.25">
      <c r="A1406" s="38" t="s">
        <v>141</v>
      </c>
      <c r="B1406" s="38" t="s">
        <v>305</v>
      </c>
      <c r="C1406" s="38" t="s">
        <v>8699</v>
      </c>
      <c r="D1406" s="38" t="s">
        <v>8700</v>
      </c>
      <c r="E1406" s="38" t="s">
        <v>5690</v>
      </c>
      <c r="F1406" s="38" t="s">
        <v>8701</v>
      </c>
      <c r="G1406" s="38" t="s">
        <v>7661</v>
      </c>
      <c r="H1406" s="38" t="s">
        <v>2665</v>
      </c>
      <c r="I1406" s="39">
        <v>6500</v>
      </c>
      <c r="J1406" s="15">
        <f>VLOOKUP(LEFT(B1406,5),[1]Percents!$C:$M,3,FALSE)</f>
        <v>0.1905</v>
      </c>
      <c r="K1406" s="13">
        <f t="shared" si="22"/>
        <v>1238.25</v>
      </c>
      <c r="L1406" s="36"/>
    </row>
    <row r="1407" spans="1:12" s="40" customFormat="1" ht="14.25" customHeight="1" x14ac:dyDescent="0.25">
      <c r="A1407" s="38" t="s">
        <v>213</v>
      </c>
      <c r="B1407" s="38" t="s">
        <v>12493</v>
      </c>
      <c r="C1407" s="38" t="s">
        <v>12494</v>
      </c>
      <c r="D1407" s="38" t="s">
        <v>12495</v>
      </c>
      <c r="E1407" s="38" t="s">
        <v>12496</v>
      </c>
      <c r="F1407" s="38" t="s">
        <v>12497</v>
      </c>
      <c r="G1407" s="38" t="s">
        <v>11864</v>
      </c>
      <c r="H1407" s="38" t="s">
        <v>2665</v>
      </c>
      <c r="I1407" s="39">
        <v>1956.52</v>
      </c>
      <c r="J1407" s="15">
        <f>VLOOKUP(LEFT(B1407,5),[1]Percents!$C:$M,3,FALSE)</f>
        <v>0.70594999999999997</v>
      </c>
      <c r="K1407" s="13">
        <f t="shared" si="22"/>
        <v>1381.2052939999999</v>
      </c>
      <c r="L1407" s="36"/>
    </row>
    <row r="1408" spans="1:12" s="40" customFormat="1" ht="14.25" customHeight="1" x14ac:dyDescent="0.25">
      <c r="A1408" s="38" t="s">
        <v>213</v>
      </c>
      <c r="B1408" s="38" t="s">
        <v>145</v>
      </c>
      <c r="C1408" s="38" t="s">
        <v>12160</v>
      </c>
      <c r="D1408" s="38" t="s">
        <v>12161</v>
      </c>
      <c r="E1408" s="38" t="s">
        <v>3057</v>
      </c>
      <c r="F1408" s="38" t="s">
        <v>12162</v>
      </c>
      <c r="G1408" s="38" t="s">
        <v>6129</v>
      </c>
      <c r="H1408" s="38" t="s">
        <v>2665</v>
      </c>
      <c r="I1408" s="39">
        <v>3.24</v>
      </c>
      <c r="J1408" s="15">
        <f>VLOOKUP(LEFT(B1408,5),[1]Percents!$C:$M,3,FALSE)</f>
        <v>0.70594999999999997</v>
      </c>
      <c r="K1408" s="13">
        <f t="shared" si="22"/>
        <v>2.2872780000000001</v>
      </c>
      <c r="L1408" s="36"/>
    </row>
    <row r="1409" spans="1:12" s="40" customFormat="1" ht="14.25" customHeight="1" x14ac:dyDescent="0.25">
      <c r="A1409" s="38" t="s">
        <v>242</v>
      </c>
      <c r="B1409" s="38" t="s">
        <v>122</v>
      </c>
      <c r="C1409" s="38" t="s">
        <v>8188</v>
      </c>
      <c r="D1409" s="38" t="s">
        <v>8189</v>
      </c>
      <c r="E1409" s="38" t="s">
        <v>313</v>
      </c>
      <c r="F1409" s="38" t="s">
        <v>8190</v>
      </c>
      <c r="G1409" s="38" t="s">
        <v>8076</v>
      </c>
      <c r="H1409" s="38" t="s">
        <v>2665</v>
      </c>
      <c r="I1409" s="39">
        <v>9056.51</v>
      </c>
      <c r="J1409" s="15">
        <f>VLOOKUP(LEFT(B1409,5),[1]Percents!$C:$M,3,FALSE)</f>
        <v>0.9462600000000001</v>
      </c>
      <c r="K1409" s="13">
        <f t="shared" si="22"/>
        <v>8569.8131526000016</v>
      </c>
      <c r="L1409" s="36"/>
    </row>
    <row r="1410" spans="1:12" s="40" customFormat="1" ht="14.25" customHeight="1" x14ac:dyDescent="0.25">
      <c r="A1410" s="38" t="s">
        <v>243</v>
      </c>
      <c r="B1410" s="38" t="s">
        <v>118</v>
      </c>
      <c r="C1410" s="38" t="s">
        <v>8191</v>
      </c>
      <c r="D1410" s="38" t="s">
        <v>8192</v>
      </c>
      <c r="E1410" s="38" t="s">
        <v>8193</v>
      </c>
      <c r="F1410" s="38" t="s">
        <v>8194</v>
      </c>
      <c r="G1410" s="38" t="s">
        <v>6995</v>
      </c>
      <c r="H1410" s="38" t="s">
        <v>2665</v>
      </c>
      <c r="I1410" s="39">
        <v>37923.79</v>
      </c>
      <c r="J1410" s="15">
        <f>VLOOKUP(LEFT(B1410,5),[1]Percents!$C:$M,3,FALSE)</f>
        <v>0.90900000000000003</v>
      </c>
      <c r="K1410" s="13">
        <f t="shared" si="22"/>
        <v>34472.725109999999</v>
      </c>
      <c r="L1410" s="36"/>
    </row>
    <row r="1411" spans="1:12" s="40" customFormat="1" ht="14.25" customHeight="1" x14ac:dyDescent="0.25">
      <c r="A1411" s="38" t="s">
        <v>243</v>
      </c>
      <c r="B1411" s="38" t="s">
        <v>118</v>
      </c>
      <c r="C1411" s="38" t="s">
        <v>8191</v>
      </c>
      <c r="D1411" s="38" t="s">
        <v>8192</v>
      </c>
      <c r="E1411" s="38" t="s">
        <v>8193</v>
      </c>
      <c r="F1411" s="38" t="s">
        <v>8194</v>
      </c>
      <c r="G1411" s="38" t="s">
        <v>8195</v>
      </c>
      <c r="H1411" s="38" t="s">
        <v>2665</v>
      </c>
      <c r="I1411" s="39">
        <v>18795.75</v>
      </c>
      <c r="J1411" s="15">
        <f>VLOOKUP(LEFT(B1411,5),[1]Percents!$C:$M,3,FALSE)</f>
        <v>0.90900000000000003</v>
      </c>
      <c r="K1411" s="13">
        <f t="shared" si="22"/>
        <v>17085.336750000002</v>
      </c>
      <c r="L1411" s="36"/>
    </row>
    <row r="1412" spans="1:12" s="40" customFormat="1" ht="14.25" customHeight="1" x14ac:dyDescent="0.25">
      <c r="A1412" s="38" t="s">
        <v>213</v>
      </c>
      <c r="B1412" s="38" t="s">
        <v>919</v>
      </c>
      <c r="C1412" s="38" t="s">
        <v>8196</v>
      </c>
      <c r="D1412" s="38" t="s">
        <v>8197</v>
      </c>
      <c r="E1412" s="38" t="s">
        <v>920</v>
      </c>
      <c r="F1412" s="38" t="s">
        <v>8198</v>
      </c>
      <c r="G1412" s="38" t="s">
        <v>8076</v>
      </c>
      <c r="H1412" s="38" t="s">
        <v>2665</v>
      </c>
      <c r="I1412" s="39">
        <v>5417.91</v>
      </c>
      <c r="J1412" s="15">
        <f>VLOOKUP(LEFT(B1412,5),[1]Percents!$C:$M,3,FALSE)</f>
        <v>0.70594999999999997</v>
      </c>
      <c r="K1412" s="13">
        <f t="shared" si="22"/>
        <v>3824.7735644999998</v>
      </c>
      <c r="L1412" s="36"/>
    </row>
    <row r="1413" spans="1:12" s="40" customFormat="1" ht="14.25" customHeight="1" x14ac:dyDescent="0.25">
      <c r="A1413" s="38" t="s">
        <v>25</v>
      </c>
      <c r="B1413" s="38" t="s">
        <v>995</v>
      </c>
      <c r="C1413" s="38" t="s">
        <v>8199</v>
      </c>
      <c r="D1413" s="38" t="s">
        <v>8200</v>
      </c>
      <c r="E1413" s="38" t="s">
        <v>5537</v>
      </c>
      <c r="F1413" s="38" t="s">
        <v>8201</v>
      </c>
      <c r="G1413" s="38" t="s">
        <v>6733</v>
      </c>
      <c r="H1413" s="38" t="s">
        <v>2665</v>
      </c>
      <c r="I1413" s="39">
        <v>3085.6</v>
      </c>
      <c r="J1413" s="15">
        <f>VLOOKUP(LEFT(B1413,5),[1]Percents!$C:$M,3,FALSE)</f>
        <v>1</v>
      </c>
      <c r="K1413" s="13">
        <f t="shared" si="22"/>
        <v>3085.6</v>
      </c>
      <c r="L1413" s="36"/>
    </row>
    <row r="1414" spans="1:12" s="40" customFormat="1" ht="14.25" customHeight="1" x14ac:dyDescent="0.25">
      <c r="A1414" s="38" t="s">
        <v>213</v>
      </c>
      <c r="B1414" s="38" t="s">
        <v>9368</v>
      </c>
      <c r="C1414" s="38" t="s">
        <v>9985</v>
      </c>
      <c r="D1414" s="38" t="s">
        <v>9986</v>
      </c>
      <c r="E1414" s="38" t="s">
        <v>9987</v>
      </c>
      <c r="F1414" s="38" t="s">
        <v>9988</v>
      </c>
      <c r="G1414" s="38" t="s">
        <v>8076</v>
      </c>
      <c r="H1414" s="38" t="s">
        <v>2665</v>
      </c>
      <c r="I1414" s="39">
        <v>721.17</v>
      </c>
      <c r="J1414" s="15">
        <f>VLOOKUP(LEFT(B1414,5),[1]Percents!$C:$M,3,FALSE)</f>
        <v>0.70594999999999997</v>
      </c>
      <c r="K1414" s="13">
        <f t="shared" si="22"/>
        <v>509.10996149999994</v>
      </c>
      <c r="L1414" s="36"/>
    </row>
    <row r="1415" spans="1:12" s="40" customFormat="1" ht="14.25" customHeight="1" x14ac:dyDescent="0.25">
      <c r="A1415" s="38" t="s">
        <v>243</v>
      </c>
      <c r="B1415" s="38" t="s">
        <v>289</v>
      </c>
      <c r="C1415" s="38" t="s">
        <v>9989</v>
      </c>
      <c r="D1415" s="38" t="s">
        <v>9990</v>
      </c>
      <c r="E1415" s="38" t="s">
        <v>655</v>
      </c>
      <c r="F1415" s="38" t="s">
        <v>9988</v>
      </c>
      <c r="G1415" s="38" t="s">
        <v>8076</v>
      </c>
      <c r="H1415" s="38" t="s">
        <v>2665</v>
      </c>
      <c r="I1415" s="39">
        <v>315.51</v>
      </c>
      <c r="J1415" s="15">
        <f>VLOOKUP(LEFT(B1415,5),[1]Percents!$C:$M,3,FALSE)</f>
        <v>0.90900000000000003</v>
      </c>
      <c r="K1415" s="13">
        <f t="shared" si="22"/>
        <v>286.79858999999999</v>
      </c>
      <c r="L1415" s="36"/>
    </row>
    <row r="1416" spans="1:12" s="40" customFormat="1" ht="14.25" customHeight="1" x14ac:dyDescent="0.25">
      <c r="A1416" s="38" t="s">
        <v>213</v>
      </c>
      <c r="B1416" s="38" t="s">
        <v>120</v>
      </c>
      <c r="C1416" s="38" t="s">
        <v>8202</v>
      </c>
      <c r="D1416" s="38" t="s">
        <v>8203</v>
      </c>
      <c r="E1416" s="38" t="s">
        <v>6737</v>
      </c>
      <c r="F1416" s="38" t="s">
        <v>8204</v>
      </c>
      <c r="G1416" s="38" t="s">
        <v>8205</v>
      </c>
      <c r="H1416" s="38" t="s">
        <v>2665</v>
      </c>
      <c r="I1416" s="39">
        <v>6592.47</v>
      </c>
      <c r="J1416" s="15">
        <f>VLOOKUP(LEFT(B1416,5),[1]Percents!$C:$M,3,FALSE)</f>
        <v>0.70594999999999997</v>
      </c>
      <c r="K1416" s="13">
        <f t="shared" si="22"/>
        <v>4653.9541964999999</v>
      </c>
      <c r="L1416" s="36"/>
    </row>
    <row r="1417" spans="1:12" s="40" customFormat="1" ht="14.25" customHeight="1" x14ac:dyDescent="0.25">
      <c r="A1417" s="38" t="s">
        <v>89</v>
      </c>
      <c r="B1417" s="38" t="s">
        <v>90</v>
      </c>
      <c r="C1417" s="38" t="s">
        <v>11757</v>
      </c>
      <c r="D1417" s="38" t="s">
        <v>11758</v>
      </c>
      <c r="E1417" s="38" t="s">
        <v>11759</v>
      </c>
      <c r="F1417" s="38" t="s">
        <v>11760</v>
      </c>
      <c r="G1417" s="38" t="s">
        <v>8076</v>
      </c>
      <c r="H1417" s="38" t="s">
        <v>2665</v>
      </c>
      <c r="I1417" s="39">
        <v>12362.63</v>
      </c>
      <c r="J1417" s="15">
        <f>VLOOKUP(LEFT(B1417,5),[1]Percents!$C:$M,3,FALSE)</f>
        <v>1</v>
      </c>
      <c r="K1417" s="13">
        <f t="shared" si="22"/>
        <v>12362.63</v>
      </c>
      <c r="L1417" s="36"/>
    </row>
    <row r="1418" spans="1:12" s="40" customFormat="1" ht="14.25" customHeight="1" x14ac:dyDescent="0.25">
      <c r="A1418" s="38" t="s">
        <v>213</v>
      </c>
      <c r="B1418" s="38" t="s">
        <v>120</v>
      </c>
      <c r="C1418" s="38" t="s">
        <v>8206</v>
      </c>
      <c r="D1418" s="38" t="s">
        <v>8207</v>
      </c>
      <c r="E1418" s="38" t="s">
        <v>6737</v>
      </c>
      <c r="F1418" s="38" t="s">
        <v>8208</v>
      </c>
      <c r="G1418" s="38" t="s">
        <v>8209</v>
      </c>
      <c r="H1418" s="38" t="s">
        <v>2665</v>
      </c>
      <c r="I1418" s="39">
        <v>13431.34</v>
      </c>
      <c r="J1418" s="15">
        <f>VLOOKUP(LEFT(B1418,5),[1]Percents!$C:$M,3,FALSE)</f>
        <v>0.70594999999999997</v>
      </c>
      <c r="K1418" s="13">
        <f t="shared" si="22"/>
        <v>9481.8544729999994</v>
      </c>
      <c r="L1418" s="36"/>
    </row>
    <row r="1419" spans="1:12" s="40" customFormat="1" ht="14.25" customHeight="1" x14ac:dyDescent="0.25">
      <c r="A1419" s="38" t="s">
        <v>213</v>
      </c>
      <c r="B1419" s="38" t="s">
        <v>21</v>
      </c>
      <c r="C1419" s="38" t="s">
        <v>8702</v>
      </c>
      <c r="D1419" s="38" t="s">
        <v>8703</v>
      </c>
      <c r="E1419" s="38" t="s">
        <v>6703</v>
      </c>
      <c r="F1419" s="38" t="s">
        <v>8704</v>
      </c>
      <c r="G1419" s="38" t="s">
        <v>7226</v>
      </c>
      <c r="H1419" s="38" t="s">
        <v>2665</v>
      </c>
      <c r="I1419" s="39">
        <v>104873.16</v>
      </c>
      <c r="J1419" s="15">
        <f>VLOOKUP(LEFT(B1419,5),[1]Percents!$C:$M,3,FALSE)</f>
        <v>0.70594999999999997</v>
      </c>
      <c r="K1419" s="13">
        <f t="shared" si="22"/>
        <v>74035.207301999995</v>
      </c>
      <c r="L1419" s="36"/>
    </row>
    <row r="1420" spans="1:12" s="40" customFormat="1" ht="14.25" customHeight="1" x14ac:dyDescent="0.25">
      <c r="A1420" s="38" t="s">
        <v>242</v>
      </c>
      <c r="B1420" s="38" t="s">
        <v>174</v>
      </c>
      <c r="C1420" s="38" t="s">
        <v>9432</v>
      </c>
      <c r="D1420" s="38" t="s">
        <v>9433</v>
      </c>
      <c r="E1420" s="38" t="s">
        <v>27</v>
      </c>
      <c r="F1420" s="38" t="s">
        <v>9434</v>
      </c>
      <c r="G1420" s="38" t="s">
        <v>7661</v>
      </c>
      <c r="H1420" s="38" t="s">
        <v>2665</v>
      </c>
      <c r="I1420" s="39">
        <v>16340.19</v>
      </c>
      <c r="J1420" s="15">
        <f>VLOOKUP(LEFT(B1420,5),[1]Percents!$C:$M,3,FALSE)</f>
        <v>0.96416999999999997</v>
      </c>
      <c r="K1420" s="13">
        <f t="shared" si="22"/>
        <v>15754.720992299999</v>
      </c>
      <c r="L1420" s="36"/>
    </row>
    <row r="1421" spans="1:12" s="40" customFormat="1" ht="14.25" customHeight="1" x14ac:dyDescent="0.25">
      <c r="A1421" s="38" t="s">
        <v>66</v>
      </c>
      <c r="B1421" s="38" t="s">
        <v>8705</v>
      </c>
      <c r="C1421" s="38" t="s">
        <v>8706</v>
      </c>
      <c r="D1421" s="38" t="s">
        <v>8707</v>
      </c>
      <c r="E1421" s="38" t="s">
        <v>8708</v>
      </c>
      <c r="F1421" s="38" t="s">
        <v>8709</v>
      </c>
      <c r="G1421" s="38" t="s">
        <v>8710</v>
      </c>
      <c r="H1421" s="38" t="s">
        <v>2665</v>
      </c>
      <c r="I1421" s="39">
        <v>3793.12</v>
      </c>
      <c r="J1421" s="15">
        <f>VLOOKUP(LEFT(B1421,5),[1]Percents!$C:$M,3,FALSE)</f>
        <v>0</v>
      </c>
      <c r="K1421" s="13">
        <f t="shared" si="22"/>
        <v>0</v>
      </c>
      <c r="L1421" s="36"/>
    </row>
    <row r="1422" spans="1:12" s="40" customFormat="1" ht="14.25" customHeight="1" x14ac:dyDescent="0.25">
      <c r="A1422" s="38" t="s">
        <v>213</v>
      </c>
      <c r="B1422" s="38" t="s">
        <v>285</v>
      </c>
      <c r="C1422" s="38" t="s">
        <v>8711</v>
      </c>
      <c r="D1422" s="38" t="s">
        <v>8712</v>
      </c>
      <c r="E1422" s="38" t="s">
        <v>881</v>
      </c>
      <c r="F1422" s="38" t="s">
        <v>8713</v>
      </c>
      <c r="G1422" s="38" t="s">
        <v>7386</v>
      </c>
      <c r="H1422" s="38" t="s">
        <v>2665</v>
      </c>
      <c r="I1422" s="39">
        <v>27716.15</v>
      </c>
      <c r="J1422" s="15">
        <f>VLOOKUP(LEFT(B1422,5),[1]Percents!$C:$M,3,FALSE)</f>
        <v>0.91395000000000004</v>
      </c>
      <c r="K1422" s="13">
        <f t="shared" si="22"/>
        <v>25331.175292500004</v>
      </c>
      <c r="L1422" s="36"/>
    </row>
    <row r="1423" spans="1:12" s="40" customFormat="1" ht="14.25" customHeight="1" x14ac:dyDescent="0.25">
      <c r="A1423" s="38" t="s">
        <v>243</v>
      </c>
      <c r="B1423" s="38" t="s">
        <v>2543</v>
      </c>
      <c r="C1423" s="38" t="s">
        <v>8714</v>
      </c>
      <c r="D1423" s="38" t="s">
        <v>8715</v>
      </c>
      <c r="E1423" s="38" t="s">
        <v>87</v>
      </c>
      <c r="F1423" s="38" t="s">
        <v>8716</v>
      </c>
      <c r="G1423" s="38" t="s">
        <v>8717</v>
      </c>
      <c r="H1423" s="38" t="s">
        <v>2665</v>
      </c>
      <c r="I1423" s="39">
        <v>187.02</v>
      </c>
      <c r="J1423" s="15">
        <f>VLOOKUP(LEFT(B1423,5),[1]Percents!$C:$M,3,FALSE)</f>
        <v>0.90900000000000003</v>
      </c>
      <c r="K1423" s="13">
        <f t="shared" si="22"/>
        <v>170.00118000000001</v>
      </c>
      <c r="L1423" s="36"/>
    </row>
    <row r="1424" spans="1:12" s="40" customFormat="1" ht="14.25" customHeight="1" x14ac:dyDescent="0.25">
      <c r="A1424" s="38" t="s">
        <v>213</v>
      </c>
      <c r="B1424" s="38" t="s">
        <v>231</v>
      </c>
      <c r="C1424" s="38" t="s">
        <v>8718</v>
      </c>
      <c r="D1424" s="38" t="s">
        <v>8719</v>
      </c>
      <c r="E1424" s="38" t="s">
        <v>8720</v>
      </c>
      <c r="F1424" s="38" t="s">
        <v>8721</v>
      </c>
      <c r="G1424" s="38" t="s">
        <v>8076</v>
      </c>
      <c r="H1424" s="38" t="s">
        <v>2665</v>
      </c>
      <c r="I1424" s="39">
        <v>1004.04</v>
      </c>
      <c r="J1424" s="15">
        <f>VLOOKUP(LEFT(B1424,5),[1]Percents!$C:$M,3,FALSE)</f>
        <v>0.70594999999999997</v>
      </c>
      <c r="K1424" s="13">
        <f t="shared" si="22"/>
        <v>708.80203799999992</v>
      </c>
      <c r="L1424" s="36"/>
    </row>
    <row r="1425" spans="1:12" s="40" customFormat="1" ht="14.25" customHeight="1" x14ac:dyDescent="0.25">
      <c r="A1425" s="38" t="s">
        <v>213</v>
      </c>
      <c r="B1425" s="38" t="s">
        <v>120</v>
      </c>
      <c r="C1425" s="38" t="s">
        <v>11376</v>
      </c>
      <c r="D1425" s="38" t="s">
        <v>11377</v>
      </c>
      <c r="E1425" s="38" t="s">
        <v>6737</v>
      </c>
      <c r="F1425" s="38" t="s">
        <v>11378</v>
      </c>
      <c r="G1425" s="38" t="s">
        <v>10204</v>
      </c>
      <c r="H1425" s="38" t="s">
        <v>2665</v>
      </c>
      <c r="I1425" s="39">
        <v>825.4</v>
      </c>
      <c r="J1425" s="15">
        <f>VLOOKUP(LEFT(B1425,5),[1]Percents!$C:$M,3,FALSE)</f>
        <v>0.70594999999999997</v>
      </c>
      <c r="K1425" s="13">
        <f t="shared" si="22"/>
        <v>582.69112999999993</v>
      </c>
      <c r="L1425" s="36"/>
    </row>
    <row r="1426" spans="1:12" s="40" customFormat="1" ht="14.25" customHeight="1" x14ac:dyDescent="0.25">
      <c r="A1426" s="38" t="s">
        <v>66</v>
      </c>
      <c r="B1426" s="38" t="s">
        <v>3520</v>
      </c>
      <c r="C1426" s="38" t="s">
        <v>9435</v>
      </c>
      <c r="D1426" s="38" t="s">
        <v>9436</v>
      </c>
      <c r="E1426" s="38" t="s">
        <v>3048</v>
      </c>
      <c r="F1426" s="38" t="s">
        <v>9437</v>
      </c>
      <c r="G1426" s="38" t="s">
        <v>8589</v>
      </c>
      <c r="H1426" s="38" t="s">
        <v>2665</v>
      </c>
      <c r="I1426" s="39">
        <v>62102.509999999987</v>
      </c>
      <c r="J1426" s="15">
        <f>VLOOKUP(LEFT(B1426,5),[1]Percents!$C:$M,3,FALSE)</f>
        <v>1</v>
      </c>
      <c r="K1426" s="13">
        <f t="shared" si="22"/>
        <v>62102.509999999987</v>
      </c>
      <c r="L1426" s="36"/>
    </row>
    <row r="1427" spans="1:12" s="40" customFormat="1" ht="14.25" customHeight="1" x14ac:dyDescent="0.25">
      <c r="A1427" s="38" t="s">
        <v>141</v>
      </c>
      <c r="B1427" s="38" t="s">
        <v>7922</v>
      </c>
      <c r="C1427" s="38" t="s">
        <v>9991</v>
      </c>
      <c r="D1427" s="38" t="s">
        <v>9992</v>
      </c>
      <c r="E1427" s="38" t="s">
        <v>8412</v>
      </c>
      <c r="F1427" s="38" t="s">
        <v>9437</v>
      </c>
      <c r="G1427" s="38" t="s">
        <v>8589</v>
      </c>
      <c r="H1427" s="38" t="s">
        <v>2665</v>
      </c>
      <c r="I1427" s="39">
        <v>3114.87</v>
      </c>
      <c r="J1427" s="15">
        <f>VLOOKUP(LEFT(B1427,5),[1]Percents!$C:$M,3,FALSE)</f>
        <v>0.1905</v>
      </c>
      <c r="K1427" s="13">
        <f t="shared" si="22"/>
        <v>593.38273500000003</v>
      </c>
      <c r="L1427" s="36"/>
    </row>
    <row r="1428" spans="1:12" s="40" customFormat="1" ht="14.25" customHeight="1" x14ac:dyDescent="0.25">
      <c r="A1428" s="38" t="s">
        <v>213</v>
      </c>
      <c r="B1428" s="38" t="s">
        <v>292</v>
      </c>
      <c r="C1428" s="38" t="s">
        <v>9438</v>
      </c>
      <c r="D1428" s="38" t="s">
        <v>9439</v>
      </c>
      <c r="E1428" s="38" t="s">
        <v>574</v>
      </c>
      <c r="F1428" s="38" t="s">
        <v>9440</v>
      </c>
      <c r="G1428" s="38" t="s">
        <v>7869</v>
      </c>
      <c r="H1428" s="38" t="s">
        <v>2665</v>
      </c>
      <c r="I1428" s="39">
        <v>8392.6</v>
      </c>
      <c r="J1428" s="15">
        <f>VLOOKUP(LEFT(B1428,5),[1]Percents!$C:$M,3,FALSE)</f>
        <v>0.70594999999999997</v>
      </c>
      <c r="K1428" s="13">
        <f t="shared" si="22"/>
        <v>5924.7559700000002</v>
      </c>
      <c r="L1428" s="36"/>
    </row>
    <row r="1429" spans="1:12" s="40" customFormat="1" ht="14.25" customHeight="1" x14ac:dyDescent="0.25">
      <c r="A1429" s="38" t="s">
        <v>213</v>
      </c>
      <c r="B1429" s="38" t="s">
        <v>225</v>
      </c>
      <c r="C1429" s="38" t="s">
        <v>9441</v>
      </c>
      <c r="D1429" s="38" t="s">
        <v>9442</v>
      </c>
      <c r="E1429" s="38" t="s">
        <v>6981</v>
      </c>
      <c r="F1429" s="38" t="s">
        <v>9443</v>
      </c>
      <c r="G1429" s="38" t="s">
        <v>8301</v>
      </c>
      <c r="H1429" s="38" t="s">
        <v>2665</v>
      </c>
      <c r="I1429" s="39">
        <v>21309.439999999999</v>
      </c>
      <c r="J1429" s="15">
        <f>VLOOKUP(LEFT(B1429,5),[1]Percents!$C:$M,3,FALSE)</f>
        <v>0.70594999999999997</v>
      </c>
      <c r="K1429" s="13">
        <f t="shared" si="22"/>
        <v>15043.399167999998</v>
      </c>
      <c r="L1429" s="36"/>
    </row>
    <row r="1430" spans="1:12" s="40" customFormat="1" ht="14.25" customHeight="1" x14ac:dyDescent="0.25">
      <c r="A1430" s="38" t="s">
        <v>213</v>
      </c>
      <c r="B1430" s="38" t="s">
        <v>258</v>
      </c>
      <c r="C1430" s="38" t="s">
        <v>9444</v>
      </c>
      <c r="D1430" s="38" t="s">
        <v>9445</v>
      </c>
      <c r="E1430" s="38" t="s">
        <v>452</v>
      </c>
      <c r="F1430" s="38" t="s">
        <v>9446</v>
      </c>
      <c r="G1430" s="38" t="s">
        <v>9359</v>
      </c>
      <c r="H1430" s="38" t="s">
        <v>2665</v>
      </c>
      <c r="I1430" s="39">
        <v>1213.3</v>
      </c>
      <c r="J1430" s="15">
        <f>VLOOKUP(LEFT(B1430,5),[1]Percents!$C:$M,3,FALSE)</f>
        <v>0.70594999999999997</v>
      </c>
      <c r="K1430" s="13">
        <f t="shared" si="22"/>
        <v>856.52913499999988</v>
      </c>
      <c r="L1430" s="36"/>
    </row>
    <row r="1431" spans="1:12" s="40" customFormat="1" ht="14.25" customHeight="1" x14ac:dyDescent="0.25">
      <c r="A1431" s="38" t="s">
        <v>213</v>
      </c>
      <c r="B1431" s="38" t="s">
        <v>21</v>
      </c>
      <c r="C1431" s="38" t="s">
        <v>11049</v>
      </c>
      <c r="D1431" s="38" t="s">
        <v>11050</v>
      </c>
      <c r="E1431" s="38" t="s">
        <v>6702</v>
      </c>
      <c r="F1431" s="38" t="s">
        <v>11051</v>
      </c>
      <c r="G1431" s="38" t="s">
        <v>9645</v>
      </c>
      <c r="H1431" s="38" t="s">
        <v>2665</v>
      </c>
      <c r="I1431" s="39">
        <v>8539.85</v>
      </c>
      <c r="J1431" s="15">
        <f>VLOOKUP(LEFT(B1431,5),[1]Percents!$C:$M,3,FALSE)</f>
        <v>0.70594999999999997</v>
      </c>
      <c r="K1431" s="13">
        <f t="shared" si="22"/>
        <v>6028.7071075000003</v>
      </c>
      <c r="L1431" s="36"/>
    </row>
    <row r="1432" spans="1:12" s="40" customFormat="1" ht="14.25" customHeight="1" x14ac:dyDescent="0.25">
      <c r="A1432" s="38" t="s">
        <v>213</v>
      </c>
      <c r="B1432" s="38" t="s">
        <v>919</v>
      </c>
      <c r="C1432" s="38" t="s">
        <v>9447</v>
      </c>
      <c r="D1432" s="38" t="s">
        <v>9448</v>
      </c>
      <c r="E1432" s="38" t="s">
        <v>3548</v>
      </c>
      <c r="F1432" s="38" t="s">
        <v>9449</v>
      </c>
      <c r="G1432" s="38" t="s">
        <v>8076</v>
      </c>
      <c r="H1432" s="38" t="s">
        <v>2665</v>
      </c>
      <c r="I1432" s="39">
        <v>11868.36</v>
      </c>
      <c r="J1432" s="15">
        <f>VLOOKUP(LEFT(B1432,5),[1]Percents!$C:$M,3,FALSE)</f>
        <v>0.70594999999999997</v>
      </c>
      <c r="K1432" s="13">
        <f t="shared" si="22"/>
        <v>8378.4687419999991</v>
      </c>
      <c r="L1432" s="36"/>
    </row>
    <row r="1433" spans="1:12" s="40" customFormat="1" ht="14.25" customHeight="1" x14ac:dyDescent="0.25">
      <c r="A1433" s="38" t="s">
        <v>213</v>
      </c>
      <c r="B1433" s="38" t="s">
        <v>919</v>
      </c>
      <c r="C1433" s="38" t="s">
        <v>9450</v>
      </c>
      <c r="D1433" s="38" t="s">
        <v>9451</v>
      </c>
      <c r="E1433" s="38" t="s">
        <v>920</v>
      </c>
      <c r="F1433" s="38" t="s">
        <v>9452</v>
      </c>
      <c r="G1433" s="38" t="s">
        <v>8076</v>
      </c>
      <c r="H1433" s="38" t="s">
        <v>2665</v>
      </c>
      <c r="I1433" s="39">
        <v>1857.66</v>
      </c>
      <c r="J1433" s="15">
        <f>VLOOKUP(LEFT(B1433,5),[1]Percents!$C:$M,3,FALSE)</f>
        <v>0.70594999999999997</v>
      </c>
      <c r="K1433" s="13">
        <f t="shared" si="22"/>
        <v>1311.4150769999999</v>
      </c>
      <c r="L1433" s="36"/>
    </row>
    <row r="1434" spans="1:12" s="40" customFormat="1" ht="14.25" customHeight="1" x14ac:dyDescent="0.25">
      <c r="A1434" s="38" t="s">
        <v>213</v>
      </c>
      <c r="B1434" s="38" t="s">
        <v>919</v>
      </c>
      <c r="C1434" s="38" t="s">
        <v>9450</v>
      </c>
      <c r="D1434" s="38" t="s">
        <v>9451</v>
      </c>
      <c r="E1434" s="38" t="s">
        <v>920</v>
      </c>
      <c r="F1434" s="38" t="s">
        <v>9452</v>
      </c>
      <c r="G1434" s="38" t="s">
        <v>9453</v>
      </c>
      <c r="H1434" s="38" t="s">
        <v>2665</v>
      </c>
      <c r="I1434" s="39">
        <v>123.8</v>
      </c>
      <c r="J1434" s="15">
        <f>VLOOKUP(LEFT(B1434,5),[1]Percents!$C:$M,3,FALSE)</f>
        <v>0.70594999999999997</v>
      </c>
      <c r="K1434" s="13">
        <f t="shared" si="22"/>
        <v>87.396609999999995</v>
      </c>
      <c r="L1434" s="36"/>
    </row>
    <row r="1435" spans="1:12" s="40" customFormat="1" ht="14.25" customHeight="1" x14ac:dyDescent="0.25">
      <c r="A1435" s="38" t="s">
        <v>242</v>
      </c>
      <c r="B1435" s="38" t="s">
        <v>9421</v>
      </c>
      <c r="C1435" s="38" t="s">
        <v>9454</v>
      </c>
      <c r="D1435" s="38" t="s">
        <v>9455</v>
      </c>
      <c r="E1435" s="38" t="s">
        <v>6745</v>
      </c>
      <c r="F1435" s="38" t="s">
        <v>9456</v>
      </c>
      <c r="G1435" s="38" t="s">
        <v>8673</v>
      </c>
      <c r="H1435" s="38" t="s">
        <v>2665</v>
      </c>
      <c r="I1435" s="39">
        <v>3972.09</v>
      </c>
      <c r="J1435" s="15">
        <f>VLOOKUP(LEFT(B1435,5),[1]Percents!$C:$M,3,FALSE)</f>
        <v>0.96416999999999997</v>
      </c>
      <c r="K1435" s="13">
        <f t="shared" si="22"/>
        <v>3829.7700153000001</v>
      </c>
      <c r="L1435" s="36"/>
    </row>
    <row r="1436" spans="1:12" s="40" customFormat="1" ht="14.25" customHeight="1" x14ac:dyDescent="0.25">
      <c r="A1436" s="38" t="s">
        <v>141</v>
      </c>
      <c r="B1436" s="38" t="s">
        <v>172</v>
      </c>
      <c r="C1436" s="38" t="s">
        <v>9457</v>
      </c>
      <c r="D1436" s="38" t="s">
        <v>9458</v>
      </c>
      <c r="E1436" s="38" t="s">
        <v>192</v>
      </c>
      <c r="F1436" s="38" t="s">
        <v>9459</v>
      </c>
      <c r="G1436" s="38" t="s">
        <v>7661</v>
      </c>
      <c r="H1436" s="38" t="s">
        <v>2665</v>
      </c>
      <c r="I1436" s="39">
        <v>47843.539999999994</v>
      </c>
      <c r="J1436" s="15">
        <f>VLOOKUP(LEFT(B1436,5),[1]Percents!$C:$M,3,FALSE)</f>
        <v>0.1905</v>
      </c>
      <c r="K1436" s="13">
        <f t="shared" si="22"/>
        <v>9114.1943699999993</v>
      </c>
      <c r="L1436" s="36"/>
    </row>
    <row r="1437" spans="1:12" s="40" customFormat="1" ht="14.25" customHeight="1" x14ac:dyDescent="0.25">
      <c r="A1437" s="38" t="s">
        <v>141</v>
      </c>
      <c r="B1437" s="38" t="s">
        <v>43</v>
      </c>
      <c r="C1437" s="38" t="s">
        <v>11052</v>
      </c>
      <c r="D1437" s="38" t="s">
        <v>11053</v>
      </c>
      <c r="E1437" s="38" t="s">
        <v>6265</v>
      </c>
      <c r="F1437" s="38" t="s">
        <v>11054</v>
      </c>
      <c r="G1437" s="38" t="s">
        <v>10164</v>
      </c>
      <c r="H1437" s="38" t="s">
        <v>2665</v>
      </c>
      <c r="I1437" s="39">
        <v>41.61</v>
      </c>
      <c r="J1437" s="15">
        <f>VLOOKUP(LEFT(B1437,5),[1]Percents!$C:$M,3,FALSE)</f>
        <v>0.1905</v>
      </c>
      <c r="K1437" s="13">
        <f t="shared" si="22"/>
        <v>7.9267050000000001</v>
      </c>
      <c r="L1437" s="36"/>
    </row>
    <row r="1438" spans="1:12" s="40" customFormat="1" ht="14.25" customHeight="1" x14ac:dyDescent="0.25">
      <c r="A1438" s="38" t="s">
        <v>243</v>
      </c>
      <c r="B1438" s="38" t="s">
        <v>674</v>
      </c>
      <c r="C1438" s="38" t="s">
        <v>9993</v>
      </c>
      <c r="D1438" s="38" t="s">
        <v>9994</v>
      </c>
      <c r="E1438" s="38" t="s">
        <v>387</v>
      </c>
      <c r="F1438" s="38" t="s">
        <v>9995</v>
      </c>
      <c r="G1438" s="38" t="s">
        <v>9856</v>
      </c>
      <c r="H1438" s="38" t="s">
        <v>2665</v>
      </c>
      <c r="I1438" s="39">
        <v>1024.71</v>
      </c>
      <c r="J1438" s="15">
        <f>VLOOKUP(LEFT(B1438,5),[1]Percents!$C:$M,3,FALSE)</f>
        <v>0.90900000000000003</v>
      </c>
      <c r="K1438" s="13">
        <f t="shared" ref="K1438:K1501" si="23">+J1438*I1438</f>
        <v>931.46139000000005</v>
      </c>
      <c r="L1438" s="36"/>
    </row>
    <row r="1439" spans="1:12" s="40" customFormat="1" ht="14.25" customHeight="1" x14ac:dyDescent="0.25">
      <c r="A1439" s="38" t="s">
        <v>213</v>
      </c>
      <c r="B1439" s="38" t="s">
        <v>9579</v>
      </c>
      <c r="C1439" s="38" t="s">
        <v>9996</v>
      </c>
      <c r="D1439" s="38" t="s">
        <v>9997</v>
      </c>
      <c r="E1439" s="38" t="s">
        <v>9998</v>
      </c>
      <c r="F1439" s="38" t="s">
        <v>9999</v>
      </c>
      <c r="G1439" s="38" t="s">
        <v>9941</v>
      </c>
      <c r="H1439" s="38" t="s">
        <v>2665</v>
      </c>
      <c r="I1439" s="39">
        <v>357.69</v>
      </c>
      <c r="J1439" s="15">
        <f>VLOOKUP(LEFT(B1439,5),[1]Percents!$C:$M,3,FALSE)</f>
        <v>0.70594999999999997</v>
      </c>
      <c r="K1439" s="13">
        <f t="shared" si="23"/>
        <v>252.51125549999998</v>
      </c>
      <c r="L1439" s="36"/>
    </row>
    <row r="1440" spans="1:12" s="40" customFormat="1" ht="14.25" customHeight="1" x14ac:dyDescent="0.25">
      <c r="A1440" s="38" t="s">
        <v>213</v>
      </c>
      <c r="B1440" s="38" t="s">
        <v>9921</v>
      </c>
      <c r="C1440" s="38" t="s">
        <v>9996</v>
      </c>
      <c r="D1440" s="38" t="s">
        <v>9997</v>
      </c>
      <c r="E1440" s="38" t="s">
        <v>9998</v>
      </c>
      <c r="F1440" s="38" t="s">
        <v>9999</v>
      </c>
      <c r="G1440" s="38" t="s">
        <v>9941</v>
      </c>
      <c r="H1440" s="38" t="s">
        <v>2665</v>
      </c>
      <c r="I1440" s="39">
        <v>6403.1900000000014</v>
      </c>
      <c r="J1440" s="15">
        <f>VLOOKUP(LEFT(B1440,5),[1]Percents!$C:$M,3,FALSE)</f>
        <v>0.70594999999999997</v>
      </c>
      <c r="K1440" s="13">
        <f t="shared" si="23"/>
        <v>4520.331980500001</v>
      </c>
      <c r="L1440" s="36"/>
    </row>
    <row r="1441" spans="1:12" s="40" customFormat="1" ht="14.25" customHeight="1" x14ac:dyDescent="0.25">
      <c r="A1441" s="38" t="s">
        <v>242</v>
      </c>
      <c r="B1441" s="38" t="s">
        <v>325</v>
      </c>
      <c r="C1441" s="38" t="s">
        <v>10452</v>
      </c>
      <c r="D1441" s="38" t="s">
        <v>10453</v>
      </c>
      <c r="E1441" s="38" t="s">
        <v>6759</v>
      </c>
      <c r="F1441" s="38" t="s">
        <v>10454</v>
      </c>
      <c r="G1441" s="38" t="s">
        <v>8076</v>
      </c>
      <c r="H1441" s="38" t="s">
        <v>2665</v>
      </c>
      <c r="I1441" s="39">
        <v>2131.8000000000002</v>
      </c>
      <c r="J1441" s="15">
        <f>VLOOKUP(LEFT(B1441,5),[1]Percents!$C:$M,3,FALSE)</f>
        <v>0.9462600000000001</v>
      </c>
      <c r="K1441" s="13">
        <f t="shared" si="23"/>
        <v>2017.2370680000004</v>
      </c>
      <c r="L1441" s="36"/>
    </row>
    <row r="1442" spans="1:12" s="40" customFormat="1" ht="14.25" customHeight="1" x14ac:dyDescent="0.25">
      <c r="A1442" s="38" t="s">
        <v>66</v>
      </c>
      <c r="B1442" s="38" t="s">
        <v>3520</v>
      </c>
      <c r="C1442" s="38" t="s">
        <v>10000</v>
      </c>
      <c r="D1442" s="38" t="s">
        <v>10001</v>
      </c>
      <c r="E1442" s="38" t="s">
        <v>3530</v>
      </c>
      <c r="F1442" s="38" t="s">
        <v>10002</v>
      </c>
      <c r="G1442" s="38" t="s">
        <v>8589</v>
      </c>
      <c r="H1442" s="38" t="s">
        <v>2665</v>
      </c>
      <c r="I1442" s="39">
        <v>69380.759999999995</v>
      </c>
      <c r="J1442" s="15">
        <f>VLOOKUP(LEFT(B1442,5),[1]Percents!$C:$M,3,FALSE)</f>
        <v>1</v>
      </c>
      <c r="K1442" s="13">
        <f t="shared" si="23"/>
        <v>69380.759999999995</v>
      </c>
      <c r="L1442" s="36"/>
    </row>
    <row r="1443" spans="1:12" s="40" customFormat="1" ht="14.25" customHeight="1" x14ac:dyDescent="0.25">
      <c r="A1443" s="38" t="s">
        <v>66</v>
      </c>
      <c r="B1443" s="38" t="s">
        <v>3520</v>
      </c>
      <c r="C1443" s="38" t="s">
        <v>10003</v>
      </c>
      <c r="D1443" s="38" t="s">
        <v>10004</v>
      </c>
      <c r="E1443" s="38" t="s">
        <v>3530</v>
      </c>
      <c r="F1443" s="38" t="s">
        <v>10005</v>
      </c>
      <c r="G1443" s="38" t="s">
        <v>8589</v>
      </c>
      <c r="H1443" s="38" t="s">
        <v>2665</v>
      </c>
      <c r="I1443" s="39">
        <v>66640.33</v>
      </c>
      <c r="J1443" s="15">
        <f>VLOOKUP(LEFT(B1443,5),[1]Percents!$C:$M,3,FALSE)</f>
        <v>1</v>
      </c>
      <c r="K1443" s="13">
        <f t="shared" si="23"/>
        <v>66640.33</v>
      </c>
      <c r="L1443" s="36"/>
    </row>
    <row r="1444" spans="1:12" s="40" customFormat="1" ht="14.25" customHeight="1" x14ac:dyDescent="0.25">
      <c r="A1444" s="38" t="s">
        <v>213</v>
      </c>
      <c r="B1444" s="38" t="s">
        <v>230</v>
      </c>
      <c r="C1444" s="38" t="s">
        <v>10694</v>
      </c>
      <c r="D1444" s="38" t="s">
        <v>10695</v>
      </c>
      <c r="E1444" s="38" t="s">
        <v>1054</v>
      </c>
      <c r="F1444" s="38" t="s">
        <v>10696</v>
      </c>
      <c r="G1444" s="38" t="s">
        <v>7196</v>
      </c>
      <c r="H1444" s="38" t="s">
        <v>2665</v>
      </c>
      <c r="I1444" s="39">
        <v>1317.47</v>
      </c>
      <c r="J1444" s="15">
        <f>VLOOKUP(LEFT(B1444,5),[1]Percents!$C:$M,3,FALSE)</f>
        <v>0.70594999999999997</v>
      </c>
      <c r="K1444" s="13">
        <f t="shared" si="23"/>
        <v>930.06794649999995</v>
      </c>
      <c r="L1444" s="36"/>
    </row>
    <row r="1445" spans="1:12" s="40" customFormat="1" ht="14.25" customHeight="1" x14ac:dyDescent="0.25">
      <c r="A1445" s="38" t="s">
        <v>140</v>
      </c>
      <c r="B1445" s="38" t="s">
        <v>10962</v>
      </c>
      <c r="C1445" s="38" t="s">
        <v>10006</v>
      </c>
      <c r="D1445" s="38" t="s">
        <v>10007</v>
      </c>
      <c r="E1445" s="38" t="s">
        <v>673</v>
      </c>
      <c r="F1445" s="38" t="s">
        <v>10008</v>
      </c>
      <c r="G1445" s="38" t="s">
        <v>6733</v>
      </c>
      <c r="H1445" s="38" t="s">
        <v>2665</v>
      </c>
      <c r="I1445" s="39">
        <v>992.57</v>
      </c>
      <c r="J1445" s="15">
        <f>VLOOKUP(LEFT(B1445,5),[1]Percents!$C:$M,3,FALSE)</f>
        <v>1</v>
      </c>
      <c r="K1445" s="13">
        <f t="shared" si="23"/>
        <v>992.57</v>
      </c>
      <c r="L1445" s="36"/>
    </row>
    <row r="1446" spans="1:12" s="40" customFormat="1" ht="14.25" customHeight="1" x14ac:dyDescent="0.25">
      <c r="A1446" s="38" t="s">
        <v>140</v>
      </c>
      <c r="B1446" s="38" t="s">
        <v>672</v>
      </c>
      <c r="C1446" s="38" t="s">
        <v>10006</v>
      </c>
      <c r="D1446" s="38" t="s">
        <v>10007</v>
      </c>
      <c r="E1446" s="38" t="s">
        <v>673</v>
      </c>
      <c r="F1446" s="38" t="s">
        <v>10008</v>
      </c>
      <c r="G1446" s="38" t="s">
        <v>6733</v>
      </c>
      <c r="H1446" s="38" t="s">
        <v>2665</v>
      </c>
      <c r="I1446" s="39">
        <v>1175.93</v>
      </c>
      <c r="J1446" s="15">
        <f>VLOOKUP(LEFT(B1446,5),[1]Percents!$C:$M,3,FALSE)</f>
        <v>1</v>
      </c>
      <c r="K1446" s="13">
        <f t="shared" si="23"/>
        <v>1175.93</v>
      </c>
      <c r="L1446" s="36"/>
    </row>
    <row r="1447" spans="1:12" s="40" customFormat="1" ht="14.25" customHeight="1" x14ac:dyDescent="0.25">
      <c r="A1447" s="38" t="s">
        <v>141</v>
      </c>
      <c r="B1447" s="38" t="s">
        <v>3</v>
      </c>
      <c r="C1447" s="38" t="s">
        <v>11379</v>
      </c>
      <c r="D1447" s="38" t="s">
        <v>11380</v>
      </c>
      <c r="E1447" s="38" t="s">
        <v>267</v>
      </c>
      <c r="F1447" s="38" t="s">
        <v>11381</v>
      </c>
      <c r="G1447" s="38" t="s">
        <v>9856</v>
      </c>
      <c r="H1447" s="38" t="s">
        <v>2665</v>
      </c>
      <c r="I1447" s="39">
        <v>253.76</v>
      </c>
      <c r="J1447" s="15">
        <f>VLOOKUP(LEFT(B1447,5),[1]Percents!$C:$M,3,FALSE)</f>
        <v>0.1905</v>
      </c>
      <c r="K1447" s="13">
        <f t="shared" si="23"/>
        <v>48.341279999999998</v>
      </c>
      <c r="L1447" s="36"/>
    </row>
    <row r="1448" spans="1:12" s="40" customFormat="1" ht="14.25" customHeight="1" x14ac:dyDescent="0.25">
      <c r="A1448" s="38" t="s">
        <v>243</v>
      </c>
      <c r="B1448" s="38" t="s">
        <v>674</v>
      </c>
      <c r="C1448" s="38" t="s">
        <v>10009</v>
      </c>
      <c r="D1448" s="38" t="s">
        <v>10010</v>
      </c>
      <c r="E1448" s="38" t="s">
        <v>561</v>
      </c>
      <c r="F1448" s="38" t="s">
        <v>10011</v>
      </c>
      <c r="G1448" s="38" t="s">
        <v>9856</v>
      </c>
      <c r="H1448" s="38" t="s">
        <v>2665</v>
      </c>
      <c r="I1448" s="39">
        <v>14830.01</v>
      </c>
      <c r="J1448" s="15">
        <f>VLOOKUP(LEFT(B1448,5),[1]Percents!$C:$M,3,FALSE)</f>
        <v>0.90900000000000003</v>
      </c>
      <c r="K1448" s="13">
        <f t="shared" si="23"/>
        <v>13480.479090000001</v>
      </c>
      <c r="L1448" s="36"/>
    </row>
    <row r="1449" spans="1:12" s="40" customFormat="1" ht="14.25" customHeight="1" x14ac:dyDescent="0.25">
      <c r="A1449" s="38" t="s">
        <v>242</v>
      </c>
      <c r="B1449" s="38" t="s">
        <v>325</v>
      </c>
      <c r="C1449" s="38" t="s">
        <v>11055</v>
      </c>
      <c r="D1449" s="38" t="s">
        <v>11056</v>
      </c>
      <c r="E1449" s="38" t="s">
        <v>11057</v>
      </c>
      <c r="F1449" s="38" t="s">
        <v>11058</v>
      </c>
      <c r="G1449" s="38" t="s">
        <v>9856</v>
      </c>
      <c r="H1449" s="38" t="s">
        <v>2665</v>
      </c>
      <c r="I1449" s="39">
        <v>1920.04</v>
      </c>
      <c r="J1449" s="15">
        <f>VLOOKUP(LEFT(B1449,5),[1]Percents!$C:$M,3,FALSE)</f>
        <v>0.9462600000000001</v>
      </c>
      <c r="K1449" s="13">
        <f t="shared" si="23"/>
        <v>1816.8570504000002</v>
      </c>
      <c r="L1449" s="36"/>
    </row>
    <row r="1450" spans="1:12" s="40" customFormat="1" ht="14.25" customHeight="1" x14ac:dyDescent="0.25">
      <c r="A1450" s="38" t="s">
        <v>213</v>
      </c>
      <c r="B1450" s="38" t="s">
        <v>102</v>
      </c>
      <c r="C1450" s="38" t="s">
        <v>10455</v>
      </c>
      <c r="D1450" s="38" t="s">
        <v>10456</v>
      </c>
      <c r="E1450" s="38" t="s">
        <v>170</v>
      </c>
      <c r="F1450" s="38" t="s">
        <v>10457</v>
      </c>
      <c r="G1450" s="38" t="s">
        <v>6549</v>
      </c>
      <c r="H1450" s="38" t="s">
        <v>2665</v>
      </c>
      <c r="I1450" s="39">
        <v>92225.09</v>
      </c>
      <c r="J1450" s="15">
        <f>VLOOKUP(LEFT(B1450,5),[1]Percents!$C:$M,3,FALSE)</f>
        <v>0.70594999999999997</v>
      </c>
      <c r="K1450" s="13">
        <f t="shared" si="23"/>
        <v>65106.302285499994</v>
      </c>
      <c r="L1450" s="36"/>
    </row>
    <row r="1451" spans="1:12" s="40" customFormat="1" ht="14.25" customHeight="1" x14ac:dyDescent="0.25">
      <c r="A1451" s="38" t="s">
        <v>242</v>
      </c>
      <c r="B1451" s="38" t="s">
        <v>122</v>
      </c>
      <c r="C1451" s="38" t="s">
        <v>10697</v>
      </c>
      <c r="D1451" s="38" t="s">
        <v>10698</v>
      </c>
      <c r="E1451" s="38" t="s">
        <v>313</v>
      </c>
      <c r="F1451" s="38" t="s">
        <v>10699</v>
      </c>
      <c r="G1451" s="38" t="s">
        <v>9856</v>
      </c>
      <c r="H1451" s="38" t="s">
        <v>2665</v>
      </c>
      <c r="I1451" s="39">
        <v>2606.66</v>
      </c>
      <c r="J1451" s="15">
        <f>VLOOKUP(LEFT(B1451,5),[1]Percents!$C:$M,3,FALSE)</f>
        <v>0.9462600000000001</v>
      </c>
      <c r="K1451" s="13">
        <f t="shared" si="23"/>
        <v>2466.5780916000003</v>
      </c>
      <c r="L1451" s="36"/>
    </row>
    <row r="1452" spans="1:12" s="40" customFormat="1" ht="14.25" customHeight="1" x14ac:dyDescent="0.25">
      <c r="A1452" s="38" t="s">
        <v>213</v>
      </c>
      <c r="B1452" s="38" t="s">
        <v>230</v>
      </c>
      <c r="C1452" s="38" t="s">
        <v>10700</v>
      </c>
      <c r="D1452" s="38" t="s">
        <v>10701</v>
      </c>
      <c r="E1452" s="38" t="s">
        <v>558</v>
      </c>
      <c r="F1452" s="38" t="s">
        <v>10702</v>
      </c>
      <c r="G1452" s="38" t="s">
        <v>9905</v>
      </c>
      <c r="H1452" s="38" t="s">
        <v>2665</v>
      </c>
      <c r="I1452" s="39">
        <v>673.6</v>
      </c>
      <c r="J1452" s="15">
        <f>VLOOKUP(LEFT(B1452,5),[1]Percents!$C:$M,3,FALSE)</f>
        <v>0.70594999999999997</v>
      </c>
      <c r="K1452" s="13">
        <f t="shared" si="23"/>
        <v>475.52791999999999</v>
      </c>
      <c r="L1452" s="36"/>
    </row>
    <row r="1453" spans="1:12" s="40" customFormat="1" ht="14.25" customHeight="1" x14ac:dyDescent="0.25">
      <c r="A1453" s="38" t="s">
        <v>213</v>
      </c>
      <c r="B1453" s="38" t="s">
        <v>230</v>
      </c>
      <c r="C1453" s="38" t="s">
        <v>10700</v>
      </c>
      <c r="D1453" s="38" t="s">
        <v>10701</v>
      </c>
      <c r="E1453" s="38" t="s">
        <v>558</v>
      </c>
      <c r="F1453" s="38" t="s">
        <v>10702</v>
      </c>
      <c r="G1453" s="38" t="s">
        <v>9856</v>
      </c>
      <c r="H1453" s="38" t="s">
        <v>2665</v>
      </c>
      <c r="I1453" s="39">
        <v>269.44</v>
      </c>
      <c r="J1453" s="15">
        <f>VLOOKUP(LEFT(B1453,5),[1]Percents!$C:$M,3,FALSE)</f>
        <v>0.70594999999999997</v>
      </c>
      <c r="K1453" s="13">
        <f t="shared" si="23"/>
        <v>190.21116799999999</v>
      </c>
      <c r="L1453" s="36"/>
    </row>
    <row r="1454" spans="1:12" s="40" customFormat="1" ht="14.25" customHeight="1" x14ac:dyDescent="0.25">
      <c r="A1454" s="38" t="s">
        <v>213</v>
      </c>
      <c r="B1454" s="38" t="s">
        <v>166</v>
      </c>
      <c r="C1454" s="38" t="s">
        <v>10703</v>
      </c>
      <c r="D1454" s="38" t="s">
        <v>10704</v>
      </c>
      <c r="E1454" s="38" t="s">
        <v>3976</v>
      </c>
      <c r="F1454" s="38" t="s">
        <v>10705</v>
      </c>
      <c r="G1454" s="38" t="s">
        <v>9856</v>
      </c>
      <c r="H1454" s="38" t="s">
        <v>2665</v>
      </c>
      <c r="I1454" s="39">
        <v>1245.1099999999999</v>
      </c>
      <c r="J1454" s="15">
        <f>VLOOKUP(LEFT(B1454,5),[1]Percents!$C:$M,3,FALSE)</f>
        <v>0.70594999999999997</v>
      </c>
      <c r="K1454" s="13">
        <f t="shared" si="23"/>
        <v>878.98540449999985</v>
      </c>
      <c r="L1454" s="36"/>
    </row>
    <row r="1455" spans="1:12" s="40" customFormat="1" ht="14.25" customHeight="1" x14ac:dyDescent="0.25">
      <c r="A1455" s="38" t="s">
        <v>242</v>
      </c>
      <c r="B1455" s="38" t="s">
        <v>423</v>
      </c>
      <c r="C1455" s="38" t="s">
        <v>11382</v>
      </c>
      <c r="D1455" s="38" t="s">
        <v>11383</v>
      </c>
      <c r="E1455" s="38" t="s">
        <v>11384</v>
      </c>
      <c r="F1455" s="38" t="s">
        <v>11385</v>
      </c>
      <c r="G1455" s="38" t="s">
        <v>9665</v>
      </c>
      <c r="H1455" s="38" t="s">
        <v>2665</v>
      </c>
      <c r="I1455" s="39">
        <v>1003.22</v>
      </c>
      <c r="J1455" s="15">
        <f>VLOOKUP(LEFT(B1455,5),[1]Percents!$C:$M,3,FALSE)</f>
        <v>0.96416999999999997</v>
      </c>
      <c r="K1455" s="13">
        <f t="shared" si="23"/>
        <v>967.27462739999999</v>
      </c>
      <c r="L1455" s="36"/>
    </row>
    <row r="1456" spans="1:12" s="40" customFormat="1" ht="14.25" customHeight="1" x14ac:dyDescent="0.25">
      <c r="A1456" s="38" t="s">
        <v>3964</v>
      </c>
      <c r="B1456" s="38" t="s">
        <v>3965</v>
      </c>
      <c r="C1456" s="38" t="s">
        <v>11059</v>
      </c>
      <c r="D1456" s="38" t="s">
        <v>12498</v>
      </c>
      <c r="E1456" s="38" t="s">
        <v>11060</v>
      </c>
      <c r="F1456" s="38" t="s">
        <v>11061</v>
      </c>
      <c r="G1456" s="38" t="s">
        <v>10948</v>
      </c>
      <c r="H1456" s="38" t="s">
        <v>2665</v>
      </c>
      <c r="I1456" s="39">
        <v>4454.05</v>
      </c>
      <c r="J1456" s="15">
        <f>VLOOKUP(LEFT(B1456,5),[1]Percents!$C:$M,3,FALSE)</f>
        <v>0</v>
      </c>
      <c r="K1456" s="13">
        <f t="shared" si="23"/>
        <v>0</v>
      </c>
      <c r="L1456" s="36"/>
    </row>
    <row r="1457" spans="1:12" s="40" customFormat="1" ht="14.25" customHeight="1" x14ac:dyDescent="0.25">
      <c r="A1457" s="38" t="s">
        <v>242</v>
      </c>
      <c r="B1457" s="38" t="s">
        <v>326</v>
      </c>
      <c r="C1457" s="38" t="s">
        <v>11386</v>
      </c>
      <c r="D1457" s="38" t="s">
        <v>11387</v>
      </c>
      <c r="E1457" s="38" t="s">
        <v>381</v>
      </c>
      <c r="F1457" s="38" t="s">
        <v>11388</v>
      </c>
      <c r="G1457" s="38" t="s">
        <v>9856</v>
      </c>
      <c r="H1457" s="38" t="s">
        <v>2665</v>
      </c>
      <c r="I1457" s="39">
        <v>3275.26</v>
      </c>
      <c r="J1457" s="15">
        <f>VLOOKUP(LEFT(B1457,5),[1]Percents!$C:$M,3,FALSE)</f>
        <v>0.9462600000000001</v>
      </c>
      <c r="K1457" s="13">
        <f t="shared" si="23"/>
        <v>3099.2475276000005</v>
      </c>
      <c r="L1457" s="36"/>
    </row>
    <row r="1458" spans="1:12" s="40" customFormat="1" ht="14.25" customHeight="1" x14ac:dyDescent="0.25">
      <c r="A1458" s="38" t="s">
        <v>213</v>
      </c>
      <c r="B1458" s="38" t="s">
        <v>226</v>
      </c>
      <c r="C1458" s="38" t="s">
        <v>11062</v>
      </c>
      <c r="D1458" s="38" t="s">
        <v>11063</v>
      </c>
      <c r="E1458" s="38" t="s">
        <v>251</v>
      </c>
      <c r="F1458" s="38" t="s">
        <v>11064</v>
      </c>
      <c r="G1458" s="38" t="s">
        <v>9409</v>
      </c>
      <c r="H1458" s="38" t="s">
        <v>2665</v>
      </c>
      <c r="I1458" s="39">
        <v>2492.75</v>
      </c>
      <c r="J1458" s="15">
        <f>VLOOKUP(LEFT(B1458,5),[1]Percents!$C:$M,3,FALSE)</f>
        <v>0.91395000000000004</v>
      </c>
      <c r="K1458" s="13">
        <f t="shared" si="23"/>
        <v>2278.2488625000001</v>
      </c>
      <c r="L1458" s="36"/>
    </row>
    <row r="1459" spans="1:12" s="40" customFormat="1" ht="14.25" customHeight="1" x14ac:dyDescent="0.25">
      <c r="A1459" s="38" t="s">
        <v>213</v>
      </c>
      <c r="B1459" s="38" t="s">
        <v>285</v>
      </c>
      <c r="C1459" s="38" t="s">
        <v>11389</v>
      </c>
      <c r="D1459" s="38" t="s">
        <v>11390</v>
      </c>
      <c r="E1459" s="38" t="s">
        <v>286</v>
      </c>
      <c r="F1459" s="38" t="s">
        <v>11391</v>
      </c>
      <c r="G1459" s="38" t="s">
        <v>9856</v>
      </c>
      <c r="H1459" s="38" t="s">
        <v>2665</v>
      </c>
      <c r="I1459" s="39">
        <v>2768.79</v>
      </c>
      <c r="J1459" s="15">
        <f>VLOOKUP(LEFT(B1459,5),[1]Percents!$C:$M,3,FALSE)</f>
        <v>0.91395000000000004</v>
      </c>
      <c r="K1459" s="13">
        <f t="shared" si="23"/>
        <v>2530.5356205000003</v>
      </c>
      <c r="L1459" s="36"/>
    </row>
    <row r="1460" spans="1:12" s="40" customFormat="1" ht="14.25" customHeight="1" x14ac:dyDescent="0.25">
      <c r="A1460" s="38" t="s">
        <v>213</v>
      </c>
      <c r="B1460" s="38" t="s">
        <v>285</v>
      </c>
      <c r="C1460" s="38" t="s">
        <v>11389</v>
      </c>
      <c r="D1460" s="38" t="s">
        <v>11390</v>
      </c>
      <c r="E1460" s="38" t="s">
        <v>286</v>
      </c>
      <c r="F1460" s="38" t="s">
        <v>11391</v>
      </c>
      <c r="G1460" s="38" t="s">
        <v>10948</v>
      </c>
      <c r="H1460" s="38" t="s">
        <v>2665</v>
      </c>
      <c r="I1460" s="39">
        <v>155.93</v>
      </c>
      <c r="J1460" s="15">
        <f>VLOOKUP(LEFT(B1460,5),[1]Percents!$C:$M,3,FALSE)</f>
        <v>0.91395000000000004</v>
      </c>
      <c r="K1460" s="13">
        <f t="shared" si="23"/>
        <v>142.5122235</v>
      </c>
      <c r="L1460" s="36"/>
    </row>
    <row r="1461" spans="1:12" s="40" customFormat="1" ht="14.25" customHeight="1" x14ac:dyDescent="0.25">
      <c r="A1461" s="38" t="s">
        <v>243</v>
      </c>
      <c r="B1461" s="38" t="s">
        <v>674</v>
      </c>
      <c r="C1461" s="38" t="s">
        <v>11392</v>
      </c>
      <c r="D1461" s="38" t="s">
        <v>11393</v>
      </c>
      <c r="E1461" s="38" t="s">
        <v>561</v>
      </c>
      <c r="F1461" s="38" t="s">
        <v>11394</v>
      </c>
      <c r="G1461" s="38" t="s">
        <v>10948</v>
      </c>
      <c r="H1461" s="38" t="s">
        <v>2665</v>
      </c>
      <c r="I1461" s="39">
        <v>3260.35</v>
      </c>
      <c r="J1461" s="15">
        <f>VLOOKUP(LEFT(B1461,5),[1]Percents!$C:$M,3,FALSE)</f>
        <v>0.90900000000000003</v>
      </c>
      <c r="K1461" s="13">
        <f t="shared" si="23"/>
        <v>2963.6581500000002</v>
      </c>
      <c r="L1461" s="36"/>
    </row>
    <row r="1462" spans="1:12" s="40" customFormat="1" ht="14.25" customHeight="1" x14ac:dyDescent="0.25">
      <c r="A1462" s="38" t="s">
        <v>213</v>
      </c>
      <c r="B1462" s="38" t="s">
        <v>42</v>
      </c>
      <c r="C1462" s="38" t="s">
        <v>4744</v>
      </c>
      <c r="D1462" s="38" t="s">
        <v>4745</v>
      </c>
      <c r="E1462" s="38" t="s">
        <v>2623</v>
      </c>
      <c r="F1462" s="38" t="s">
        <v>11761</v>
      </c>
      <c r="G1462" s="38" t="s">
        <v>4320</v>
      </c>
      <c r="H1462" s="38" t="s">
        <v>2665</v>
      </c>
      <c r="I1462" s="39">
        <v>255.94</v>
      </c>
      <c r="J1462" s="15">
        <f>VLOOKUP(LEFT(B1462,5),[1]Percents!$C:$M,3,FALSE)</f>
        <v>0.70594999999999997</v>
      </c>
      <c r="K1462" s="13">
        <f t="shared" si="23"/>
        <v>180.68084299999998</v>
      </c>
      <c r="L1462" s="36"/>
    </row>
    <row r="1463" spans="1:12" s="40" customFormat="1" ht="14.25" customHeight="1" x14ac:dyDescent="0.25">
      <c r="A1463" s="38" t="s">
        <v>213</v>
      </c>
      <c r="B1463" s="38" t="s">
        <v>285</v>
      </c>
      <c r="C1463" s="38" t="s">
        <v>11395</v>
      </c>
      <c r="D1463" s="38" t="s">
        <v>11396</v>
      </c>
      <c r="E1463" s="38" t="s">
        <v>1321</v>
      </c>
      <c r="F1463" s="38" t="s">
        <v>11397</v>
      </c>
      <c r="G1463" s="38" t="s">
        <v>8589</v>
      </c>
      <c r="H1463" s="38" t="s">
        <v>2665</v>
      </c>
      <c r="I1463" s="39">
        <v>3345.68</v>
      </c>
      <c r="J1463" s="15">
        <f>VLOOKUP(LEFT(B1463,5),[1]Percents!$C:$M,3,FALSE)</f>
        <v>0.91395000000000004</v>
      </c>
      <c r="K1463" s="13">
        <f t="shared" si="23"/>
        <v>3057.784236</v>
      </c>
      <c r="L1463" s="36"/>
    </row>
    <row r="1464" spans="1:12" s="40" customFormat="1" ht="14.25" customHeight="1" x14ac:dyDescent="0.25">
      <c r="A1464" s="38" t="s">
        <v>4361</v>
      </c>
      <c r="B1464" s="38" t="s">
        <v>4362</v>
      </c>
      <c r="C1464" s="38" t="s">
        <v>11398</v>
      </c>
      <c r="D1464" s="38" t="s">
        <v>11399</v>
      </c>
      <c r="E1464" s="38" t="s">
        <v>11400</v>
      </c>
      <c r="F1464" s="38" t="s">
        <v>11401</v>
      </c>
      <c r="G1464" s="38" t="s">
        <v>11320</v>
      </c>
      <c r="H1464" s="38" t="s">
        <v>2665</v>
      </c>
      <c r="I1464" s="39">
        <v>1652.77</v>
      </c>
      <c r="J1464" s="15">
        <f>VLOOKUP(LEFT(B1464,5),[1]Percents!$C:$M,3,FALSE)</f>
        <v>0</v>
      </c>
      <c r="K1464" s="13">
        <f t="shared" si="23"/>
        <v>0</v>
      </c>
      <c r="L1464" s="36"/>
    </row>
    <row r="1465" spans="1:12" s="40" customFormat="1" ht="14.25" customHeight="1" x14ac:dyDescent="0.25">
      <c r="A1465" s="38" t="s">
        <v>213</v>
      </c>
      <c r="B1465" s="38" t="s">
        <v>120</v>
      </c>
      <c r="C1465" s="38" t="s">
        <v>12163</v>
      </c>
      <c r="D1465" s="38" t="s">
        <v>12164</v>
      </c>
      <c r="E1465" s="38" t="s">
        <v>6737</v>
      </c>
      <c r="F1465" s="38" t="s">
        <v>12165</v>
      </c>
      <c r="G1465" s="38" t="s">
        <v>12166</v>
      </c>
      <c r="H1465" s="38" t="s">
        <v>2665</v>
      </c>
      <c r="I1465" s="39">
        <v>1111.9000000000001</v>
      </c>
      <c r="J1465" s="15">
        <f>VLOOKUP(LEFT(B1465,5),[1]Percents!$C:$M,3,FALSE)</f>
        <v>0.70594999999999997</v>
      </c>
      <c r="K1465" s="13">
        <f t="shared" si="23"/>
        <v>784.94580500000006</v>
      </c>
      <c r="L1465" s="36"/>
    </row>
    <row r="1466" spans="1:12" s="40" customFormat="1" ht="14.25" customHeight="1" x14ac:dyDescent="0.25">
      <c r="A1466" s="38" t="s">
        <v>243</v>
      </c>
      <c r="B1466" s="38" t="s">
        <v>290</v>
      </c>
      <c r="C1466" s="38" t="s">
        <v>12499</v>
      </c>
      <c r="D1466" s="38" t="s">
        <v>12500</v>
      </c>
      <c r="E1466" s="38" t="s">
        <v>3705</v>
      </c>
      <c r="F1466" s="38" t="s">
        <v>12501</v>
      </c>
      <c r="G1466" s="38" t="s">
        <v>11320</v>
      </c>
      <c r="H1466" s="38" t="s">
        <v>2665</v>
      </c>
      <c r="I1466" s="39">
        <v>116.65</v>
      </c>
      <c r="J1466" s="15">
        <f>VLOOKUP(LEFT(B1466,5),[1]Percents!$C:$M,3,FALSE)</f>
        <v>0.90900000000000003</v>
      </c>
      <c r="K1466" s="13">
        <f t="shared" si="23"/>
        <v>106.03485000000001</v>
      </c>
      <c r="L1466" s="36"/>
    </row>
    <row r="1467" spans="1:12" s="40" customFormat="1" ht="14.25" customHeight="1" x14ac:dyDescent="0.25">
      <c r="A1467" s="38" t="s">
        <v>213</v>
      </c>
      <c r="B1467" s="38" t="s">
        <v>21</v>
      </c>
      <c r="C1467" s="38" t="s">
        <v>12167</v>
      </c>
      <c r="D1467" s="38" t="s">
        <v>12168</v>
      </c>
      <c r="E1467" s="38" t="s">
        <v>6702</v>
      </c>
      <c r="F1467" s="38" t="s">
        <v>12169</v>
      </c>
      <c r="G1467" s="38" t="s">
        <v>12170</v>
      </c>
      <c r="H1467" s="38" t="s">
        <v>2665</v>
      </c>
      <c r="I1467" s="39">
        <v>30721.69</v>
      </c>
      <c r="J1467" s="15">
        <f>VLOOKUP(LEFT(B1467,5),[1]Percents!$C:$M,3,FALSE)</f>
        <v>0.70594999999999997</v>
      </c>
      <c r="K1467" s="13">
        <f t="shared" si="23"/>
        <v>21687.9770555</v>
      </c>
      <c r="L1467" s="36"/>
    </row>
    <row r="1468" spans="1:12" s="40" customFormat="1" ht="14.25" customHeight="1" x14ac:dyDescent="0.25">
      <c r="A1468" s="38" t="s">
        <v>213</v>
      </c>
      <c r="B1468" s="38" t="s">
        <v>16</v>
      </c>
      <c r="C1468" s="38" t="s">
        <v>11762</v>
      </c>
      <c r="D1468" s="38" t="s">
        <v>11763</v>
      </c>
      <c r="E1468" s="38" t="s">
        <v>769</v>
      </c>
      <c r="F1468" s="38" t="s">
        <v>11764</v>
      </c>
      <c r="G1468" s="38" t="s">
        <v>7869</v>
      </c>
      <c r="H1468" s="38" t="s">
        <v>2665</v>
      </c>
      <c r="I1468" s="39">
        <v>1102.93</v>
      </c>
      <c r="J1468" s="15">
        <f>VLOOKUP(LEFT(B1468,5),[1]Percents!$C:$M,3,FALSE)</f>
        <v>0.91395000000000004</v>
      </c>
      <c r="K1468" s="13">
        <f t="shared" si="23"/>
        <v>1008.0228735000001</v>
      </c>
      <c r="L1468" s="36"/>
    </row>
    <row r="1469" spans="1:12" s="40" customFormat="1" ht="14.25" customHeight="1" x14ac:dyDescent="0.25">
      <c r="A1469" s="38" t="s">
        <v>242</v>
      </c>
      <c r="B1469" s="38" t="s">
        <v>326</v>
      </c>
      <c r="C1469" s="38" t="s">
        <v>12171</v>
      </c>
      <c r="D1469" s="38" t="s">
        <v>12172</v>
      </c>
      <c r="E1469" s="38" t="s">
        <v>4354</v>
      </c>
      <c r="F1469" s="38" t="s">
        <v>12173</v>
      </c>
      <c r="G1469" s="38" t="s">
        <v>5782</v>
      </c>
      <c r="H1469" s="38" t="s">
        <v>2665</v>
      </c>
      <c r="I1469" s="39">
        <v>1862.47</v>
      </c>
      <c r="J1469" s="15">
        <f>VLOOKUP(LEFT(B1469,5),[1]Percents!$C:$M,3,FALSE)</f>
        <v>0.9462600000000001</v>
      </c>
      <c r="K1469" s="13">
        <f t="shared" si="23"/>
        <v>1762.3808622000001</v>
      </c>
      <c r="L1469" s="36"/>
    </row>
    <row r="1470" spans="1:12" s="40" customFormat="1" ht="14.25" customHeight="1" x14ac:dyDescent="0.25">
      <c r="A1470" s="38" t="s">
        <v>243</v>
      </c>
      <c r="B1470" s="38" t="s">
        <v>2543</v>
      </c>
      <c r="C1470" s="38" t="s">
        <v>12502</v>
      </c>
      <c r="D1470" s="38" t="s">
        <v>12503</v>
      </c>
      <c r="E1470" s="38" t="s">
        <v>1773</v>
      </c>
      <c r="F1470" s="38" t="s">
        <v>12504</v>
      </c>
      <c r="G1470" s="38" t="s">
        <v>10948</v>
      </c>
      <c r="H1470" s="38" t="s">
        <v>2665</v>
      </c>
      <c r="I1470" s="39">
        <v>1938.37</v>
      </c>
      <c r="J1470" s="15">
        <f>VLOOKUP(LEFT(B1470,5),[1]Percents!$C:$M,3,FALSE)</f>
        <v>0.90900000000000003</v>
      </c>
      <c r="K1470" s="13">
        <f t="shared" si="23"/>
        <v>1761.9783299999999</v>
      </c>
      <c r="L1470" s="36"/>
    </row>
    <row r="1471" spans="1:12" s="40" customFormat="1" ht="14.25" customHeight="1" x14ac:dyDescent="0.25">
      <c r="A1471" s="38" t="s">
        <v>243</v>
      </c>
      <c r="B1471" s="38" t="s">
        <v>118</v>
      </c>
      <c r="C1471" s="38" t="s">
        <v>12505</v>
      </c>
      <c r="D1471" s="38" t="s">
        <v>12506</v>
      </c>
      <c r="E1471" s="38" t="s">
        <v>107</v>
      </c>
      <c r="F1471" s="38" t="s">
        <v>12507</v>
      </c>
      <c r="G1471" s="38" t="s">
        <v>9856</v>
      </c>
      <c r="H1471" s="38" t="s">
        <v>2665</v>
      </c>
      <c r="I1471" s="39">
        <v>869.86</v>
      </c>
      <c r="J1471" s="15">
        <f>VLOOKUP(LEFT(B1471,5),[1]Percents!$C:$M,3,FALSE)</f>
        <v>0.90900000000000003</v>
      </c>
      <c r="K1471" s="13">
        <f t="shared" si="23"/>
        <v>790.70274000000006</v>
      </c>
      <c r="L1471" s="36"/>
    </row>
    <row r="1472" spans="1:12" s="40" customFormat="1" ht="14.25" customHeight="1" x14ac:dyDescent="0.25">
      <c r="A1472" s="38" t="s">
        <v>243</v>
      </c>
      <c r="B1472" s="38" t="s">
        <v>118</v>
      </c>
      <c r="C1472" s="38" t="s">
        <v>12174</v>
      </c>
      <c r="D1472" s="38" t="s">
        <v>12175</v>
      </c>
      <c r="E1472" s="38" t="s">
        <v>40</v>
      </c>
      <c r="F1472" s="38" t="s">
        <v>12176</v>
      </c>
      <c r="G1472" s="38" t="s">
        <v>12177</v>
      </c>
      <c r="H1472" s="38" t="s">
        <v>2665</v>
      </c>
      <c r="I1472" s="39">
        <v>524.12</v>
      </c>
      <c r="J1472" s="15">
        <f>VLOOKUP(LEFT(B1472,5),[1]Percents!$C:$M,3,FALSE)</f>
        <v>0.90900000000000003</v>
      </c>
      <c r="K1472" s="13">
        <f t="shared" si="23"/>
        <v>476.42508000000004</v>
      </c>
      <c r="L1472" s="36"/>
    </row>
    <row r="1473" spans="1:12" s="40" customFormat="1" ht="14.25" customHeight="1" x14ac:dyDescent="0.25">
      <c r="A1473" s="38" t="s">
        <v>213</v>
      </c>
      <c r="B1473" s="38" t="s">
        <v>258</v>
      </c>
      <c r="C1473" s="38" t="s">
        <v>12508</v>
      </c>
      <c r="D1473" s="38" t="s">
        <v>12509</v>
      </c>
      <c r="E1473" s="38" t="s">
        <v>541</v>
      </c>
      <c r="F1473" s="38" t="s">
        <v>12510</v>
      </c>
      <c r="G1473" s="38" t="s">
        <v>12511</v>
      </c>
      <c r="H1473" s="38" t="s">
        <v>2665</v>
      </c>
      <c r="I1473" s="39">
        <v>63.88</v>
      </c>
      <c r="J1473" s="15">
        <f>VLOOKUP(LEFT(B1473,5),[1]Percents!$C:$M,3,FALSE)</f>
        <v>0.70594999999999997</v>
      </c>
      <c r="K1473" s="13">
        <f t="shared" si="23"/>
        <v>45.096086</v>
      </c>
      <c r="L1473" s="36"/>
    </row>
    <row r="1474" spans="1:12" s="40" customFormat="1" ht="14.25" customHeight="1" x14ac:dyDescent="0.25">
      <c r="A1474" s="38" t="s">
        <v>213</v>
      </c>
      <c r="B1474" s="38" t="s">
        <v>3056</v>
      </c>
      <c r="C1474" s="38" t="s">
        <v>12512</v>
      </c>
      <c r="D1474" s="38" t="s">
        <v>12513</v>
      </c>
      <c r="E1474" s="38" t="s">
        <v>6373</v>
      </c>
      <c r="F1474" s="38" t="s">
        <v>12514</v>
      </c>
      <c r="G1474" s="38" t="s">
        <v>11622</v>
      </c>
      <c r="H1474" s="38" t="s">
        <v>2665</v>
      </c>
      <c r="I1474" s="39">
        <v>1171.76</v>
      </c>
      <c r="J1474" s="15">
        <f>VLOOKUP(LEFT(B1474,5),[1]Percents!$C:$M,3,FALSE)</f>
        <v>0.70594999999999997</v>
      </c>
      <c r="K1474" s="13">
        <f t="shared" si="23"/>
        <v>827.20397199999991</v>
      </c>
      <c r="L1474" s="36"/>
    </row>
    <row r="1475" spans="1:12" s="40" customFormat="1" ht="14.25" customHeight="1" x14ac:dyDescent="0.25">
      <c r="A1475" s="38" t="s">
        <v>213</v>
      </c>
      <c r="B1475" s="38" t="s">
        <v>258</v>
      </c>
      <c r="C1475" s="38" t="s">
        <v>5220</v>
      </c>
      <c r="D1475" s="38" t="s">
        <v>5221</v>
      </c>
      <c r="E1475" s="38" t="s">
        <v>477</v>
      </c>
      <c r="F1475" s="38" t="s">
        <v>5219</v>
      </c>
      <c r="G1475" s="38" t="s">
        <v>4464</v>
      </c>
      <c r="H1475" s="38" t="s">
        <v>2665</v>
      </c>
      <c r="I1475" s="39">
        <v>765.71</v>
      </c>
      <c r="J1475" s="15">
        <f>VLOOKUP(LEFT(B1475,5),[1]Percents!$C:$M,3,FALSE)</f>
        <v>0.70594999999999997</v>
      </c>
      <c r="K1475" s="13">
        <f t="shared" si="23"/>
        <v>540.5529745</v>
      </c>
      <c r="L1475" s="36"/>
    </row>
    <row r="1476" spans="1:12" s="40" customFormat="1" ht="14.25" customHeight="1" x14ac:dyDescent="0.25">
      <c r="A1476" s="38" t="s">
        <v>213</v>
      </c>
      <c r="B1476" s="38" t="s">
        <v>331</v>
      </c>
      <c r="C1476" s="38" t="s">
        <v>7738</v>
      </c>
      <c r="D1476" s="38" t="s">
        <v>7739</v>
      </c>
      <c r="E1476" s="38" t="s">
        <v>328</v>
      </c>
      <c r="F1476" s="38" t="s">
        <v>5219</v>
      </c>
      <c r="G1476" s="38" t="s">
        <v>7196</v>
      </c>
      <c r="H1476" s="38" t="s">
        <v>2665</v>
      </c>
      <c r="I1476" s="39">
        <v>583.43999999999994</v>
      </c>
      <c r="J1476" s="15">
        <f>VLOOKUP(LEFT(B1476,5),[1]Percents!$C:$M,3,FALSE)</f>
        <v>0.91395000000000004</v>
      </c>
      <c r="K1476" s="13">
        <f t="shared" si="23"/>
        <v>533.23498799999993</v>
      </c>
      <c r="L1476" s="36"/>
    </row>
    <row r="1477" spans="1:12" s="40" customFormat="1" ht="14.25" customHeight="1" x14ac:dyDescent="0.25">
      <c r="A1477" s="38" t="s">
        <v>141</v>
      </c>
      <c r="B1477" s="38" t="s">
        <v>3</v>
      </c>
      <c r="C1477" s="38" t="s">
        <v>7930</v>
      </c>
      <c r="D1477" s="38" t="s">
        <v>7931</v>
      </c>
      <c r="E1477" s="38" t="s">
        <v>223</v>
      </c>
      <c r="F1477" s="38" t="s">
        <v>7932</v>
      </c>
      <c r="G1477" s="38" t="s">
        <v>7933</v>
      </c>
      <c r="H1477" s="38" t="s">
        <v>2665</v>
      </c>
      <c r="I1477" s="39">
        <v>952</v>
      </c>
      <c r="J1477" s="15">
        <f>VLOOKUP(LEFT(B1477,5),[1]Percents!$C:$M,3,FALSE)</f>
        <v>0.1905</v>
      </c>
      <c r="K1477" s="13">
        <f t="shared" si="23"/>
        <v>181.35599999999999</v>
      </c>
      <c r="L1477" s="36"/>
    </row>
    <row r="1478" spans="1:12" s="40" customFormat="1" ht="14.25" customHeight="1" x14ac:dyDescent="0.25">
      <c r="A1478" s="38" t="s">
        <v>243</v>
      </c>
      <c r="B1478" s="38" t="s">
        <v>314</v>
      </c>
      <c r="C1478" s="38" t="s">
        <v>2046</v>
      </c>
      <c r="D1478" s="38" t="s">
        <v>383</v>
      </c>
      <c r="E1478" s="38" t="s">
        <v>328</v>
      </c>
      <c r="F1478" s="38" t="s">
        <v>144</v>
      </c>
      <c r="G1478" s="38" t="s">
        <v>2047</v>
      </c>
      <c r="H1478" s="38" t="s">
        <v>2665</v>
      </c>
      <c r="I1478" s="39">
        <v>1787.84</v>
      </c>
      <c r="J1478" s="15">
        <f>VLOOKUP(LEFT(B1478,5),[1]Percents!$C:$M,3,FALSE)</f>
        <v>0.90900000000000003</v>
      </c>
      <c r="K1478" s="13">
        <f t="shared" si="23"/>
        <v>1625.1465599999999</v>
      </c>
      <c r="L1478" s="36"/>
    </row>
    <row r="1479" spans="1:12" s="40" customFormat="1" ht="14.25" customHeight="1" x14ac:dyDescent="0.25">
      <c r="A1479" s="38" t="s">
        <v>213</v>
      </c>
      <c r="B1479" s="38" t="s">
        <v>258</v>
      </c>
      <c r="C1479" s="38" t="s">
        <v>10012</v>
      </c>
      <c r="D1479" s="38" t="s">
        <v>10013</v>
      </c>
      <c r="E1479" s="38" t="s">
        <v>1157</v>
      </c>
      <c r="F1479" s="38" t="s">
        <v>10014</v>
      </c>
      <c r="G1479" s="38" t="s">
        <v>10015</v>
      </c>
      <c r="H1479" s="38" t="s">
        <v>2665</v>
      </c>
      <c r="I1479" s="39">
        <v>1457.44</v>
      </c>
      <c r="J1479" s="15">
        <f>VLOOKUP(LEFT(B1479,5),[1]Percents!$C:$M,3,FALSE)</f>
        <v>0.70594999999999997</v>
      </c>
      <c r="K1479" s="13">
        <f t="shared" si="23"/>
        <v>1028.879768</v>
      </c>
      <c r="L1479" s="36"/>
    </row>
    <row r="1480" spans="1:12" s="40" customFormat="1" ht="14.25" customHeight="1" x14ac:dyDescent="0.25">
      <c r="A1480" s="38" t="s">
        <v>141</v>
      </c>
      <c r="B1480" s="38" t="s">
        <v>135</v>
      </c>
      <c r="C1480" s="38" t="s">
        <v>8722</v>
      </c>
      <c r="D1480" s="38" t="s">
        <v>8723</v>
      </c>
      <c r="E1480" s="38" t="s">
        <v>136</v>
      </c>
      <c r="F1480" s="38" t="s">
        <v>8724</v>
      </c>
      <c r="G1480" s="38" t="s">
        <v>8725</v>
      </c>
      <c r="H1480" s="38" t="s">
        <v>2665</v>
      </c>
      <c r="I1480" s="41">
        <v>-3.66</v>
      </c>
      <c r="J1480" s="15">
        <f>VLOOKUP(LEFT(B1480,5),[1]Percents!$C:$M,3,FALSE)</f>
        <v>0.1905</v>
      </c>
      <c r="K1480" s="13">
        <f t="shared" si="23"/>
        <v>-0.69723000000000002</v>
      </c>
      <c r="L1480" s="36"/>
    </row>
    <row r="1481" spans="1:12" s="40" customFormat="1" ht="14.25" customHeight="1" x14ac:dyDescent="0.25">
      <c r="A1481" s="38" t="s">
        <v>213</v>
      </c>
      <c r="B1481" s="38" t="s">
        <v>42</v>
      </c>
      <c r="C1481" s="38" t="s">
        <v>7453</v>
      </c>
      <c r="D1481" s="38" t="s">
        <v>7454</v>
      </c>
      <c r="E1481" s="38" t="s">
        <v>747</v>
      </c>
      <c r="F1481" s="38" t="s">
        <v>7455</v>
      </c>
      <c r="G1481" s="38" t="s">
        <v>7456</v>
      </c>
      <c r="H1481" s="38" t="s">
        <v>2665</v>
      </c>
      <c r="I1481" s="39">
        <v>124.4</v>
      </c>
      <c r="J1481" s="15">
        <f>VLOOKUP(LEFT(B1481,5),[1]Percents!$C:$M,3,FALSE)</f>
        <v>0.70594999999999997</v>
      </c>
      <c r="K1481" s="13">
        <f t="shared" si="23"/>
        <v>87.820179999999993</v>
      </c>
      <c r="L1481" s="36"/>
    </row>
    <row r="1482" spans="1:12" s="40" customFormat="1" ht="14.25" customHeight="1" x14ac:dyDescent="0.25">
      <c r="A1482" s="38" t="s">
        <v>141</v>
      </c>
      <c r="B1482" s="38" t="s">
        <v>43</v>
      </c>
      <c r="C1482" s="38" t="s">
        <v>2048</v>
      </c>
      <c r="D1482" s="38" t="s">
        <v>1427</v>
      </c>
      <c r="E1482" s="38" t="s">
        <v>399</v>
      </c>
      <c r="F1482" s="38" t="s">
        <v>400</v>
      </c>
      <c r="G1482" s="38" t="s">
        <v>1750</v>
      </c>
      <c r="H1482" s="38" t="s">
        <v>2665</v>
      </c>
      <c r="I1482" s="39">
        <v>2002.18</v>
      </c>
      <c r="J1482" s="15">
        <f>VLOOKUP(LEFT(B1482,5),[1]Percents!$C:$M,3,FALSE)</f>
        <v>0.1905</v>
      </c>
      <c r="K1482" s="13">
        <f t="shared" si="23"/>
        <v>381.41529000000003</v>
      </c>
      <c r="L1482" s="36"/>
    </row>
    <row r="1483" spans="1:12" s="40" customFormat="1" ht="14.25" customHeight="1" x14ac:dyDescent="0.25">
      <c r="A1483" s="38" t="s">
        <v>141</v>
      </c>
      <c r="B1483" s="38" t="s">
        <v>135</v>
      </c>
      <c r="C1483" s="38" t="s">
        <v>2050</v>
      </c>
      <c r="D1483" s="38" t="s">
        <v>437</v>
      </c>
      <c r="E1483" s="38" t="s">
        <v>136</v>
      </c>
      <c r="F1483" s="38" t="s">
        <v>438</v>
      </c>
      <c r="G1483" s="38" t="s">
        <v>1787</v>
      </c>
      <c r="H1483" s="38" t="s">
        <v>2665</v>
      </c>
      <c r="I1483" s="39">
        <v>50413.47</v>
      </c>
      <c r="J1483" s="15">
        <f>VLOOKUP(LEFT(B1483,5),[1]Percents!$C:$M,3,FALSE)</f>
        <v>0.1905</v>
      </c>
      <c r="K1483" s="13">
        <f t="shared" si="23"/>
        <v>9603.7660350000006</v>
      </c>
      <c r="L1483" s="36"/>
    </row>
    <row r="1484" spans="1:12" s="40" customFormat="1" ht="14.25" customHeight="1" x14ac:dyDescent="0.25">
      <c r="A1484" s="38" t="s">
        <v>213</v>
      </c>
      <c r="B1484" s="38" t="s">
        <v>258</v>
      </c>
      <c r="C1484" s="38" t="s">
        <v>2052</v>
      </c>
      <c r="D1484" s="38" t="s">
        <v>906</v>
      </c>
      <c r="E1484" s="38" t="s">
        <v>907</v>
      </c>
      <c r="F1484" s="38" t="s">
        <v>908</v>
      </c>
      <c r="G1484" s="38" t="s">
        <v>2053</v>
      </c>
      <c r="H1484" s="38" t="s">
        <v>2665</v>
      </c>
      <c r="I1484" s="39">
        <v>558.91</v>
      </c>
      <c r="J1484" s="15">
        <f>VLOOKUP(LEFT(B1484,5),[1]Percents!$C:$M,3,FALSE)</f>
        <v>0.70594999999999997</v>
      </c>
      <c r="K1484" s="13">
        <f t="shared" si="23"/>
        <v>394.56251449999996</v>
      </c>
      <c r="L1484" s="36"/>
    </row>
    <row r="1485" spans="1:12" s="40" customFormat="1" ht="14.25" customHeight="1" x14ac:dyDescent="0.25">
      <c r="A1485" s="38" t="s">
        <v>213</v>
      </c>
      <c r="B1485" s="38" t="s">
        <v>145</v>
      </c>
      <c r="C1485" s="38" t="s">
        <v>7238</v>
      </c>
      <c r="D1485" s="38" t="s">
        <v>7239</v>
      </c>
      <c r="E1485" s="38" t="s">
        <v>396</v>
      </c>
      <c r="F1485" s="38" t="s">
        <v>462</v>
      </c>
      <c r="G1485" s="38" t="s">
        <v>6733</v>
      </c>
      <c r="H1485" s="38" t="s">
        <v>2665</v>
      </c>
      <c r="I1485" s="39">
        <v>1581.55</v>
      </c>
      <c r="J1485" s="15">
        <f>VLOOKUP(LEFT(B1485,5),[1]Percents!$C:$M,3,FALSE)</f>
        <v>0.70594999999999997</v>
      </c>
      <c r="K1485" s="13">
        <f t="shared" si="23"/>
        <v>1116.4952225</v>
      </c>
      <c r="L1485" s="36"/>
    </row>
    <row r="1486" spans="1:12" s="40" customFormat="1" ht="14.25" customHeight="1" x14ac:dyDescent="0.25">
      <c r="A1486" s="38" t="s">
        <v>213</v>
      </c>
      <c r="B1486" s="38" t="s">
        <v>145</v>
      </c>
      <c r="C1486" s="38" t="s">
        <v>12178</v>
      </c>
      <c r="D1486" s="38" t="s">
        <v>12179</v>
      </c>
      <c r="E1486" s="38" t="s">
        <v>374</v>
      </c>
      <c r="F1486" s="38" t="s">
        <v>462</v>
      </c>
      <c r="G1486" s="38" t="s">
        <v>10948</v>
      </c>
      <c r="H1486" s="38" t="s">
        <v>2665</v>
      </c>
      <c r="I1486" s="39">
        <v>371.2</v>
      </c>
      <c r="J1486" s="15">
        <f>VLOOKUP(LEFT(B1486,5),[1]Percents!$C:$M,3,FALSE)</f>
        <v>0.70594999999999997</v>
      </c>
      <c r="K1486" s="13">
        <f t="shared" si="23"/>
        <v>262.04863999999998</v>
      </c>
      <c r="L1486" s="36"/>
    </row>
    <row r="1487" spans="1:12" s="40" customFormat="1" ht="14.25" customHeight="1" x14ac:dyDescent="0.25">
      <c r="A1487" s="38" t="s">
        <v>141</v>
      </c>
      <c r="B1487" s="38" t="s">
        <v>169</v>
      </c>
      <c r="C1487" s="38" t="s">
        <v>10706</v>
      </c>
      <c r="D1487" s="38" t="s">
        <v>10707</v>
      </c>
      <c r="E1487" s="38" t="s">
        <v>10708</v>
      </c>
      <c r="F1487" s="38" t="s">
        <v>10709</v>
      </c>
      <c r="G1487" s="38" t="s">
        <v>1680</v>
      </c>
      <c r="H1487" s="38" t="s">
        <v>2665</v>
      </c>
      <c r="I1487" s="39">
        <v>55.1</v>
      </c>
      <c r="J1487" s="15">
        <f>VLOOKUP(LEFT(B1487,5),[1]Percents!$C:$M,3,FALSE)</f>
        <v>0.1905</v>
      </c>
      <c r="K1487" s="13">
        <f t="shared" si="23"/>
        <v>10.496550000000001</v>
      </c>
      <c r="L1487" s="36"/>
    </row>
    <row r="1488" spans="1:12" s="40" customFormat="1" ht="14.25" customHeight="1" x14ac:dyDescent="0.25">
      <c r="A1488" s="38" t="s">
        <v>141</v>
      </c>
      <c r="B1488" s="38" t="s">
        <v>169</v>
      </c>
      <c r="C1488" s="38" t="s">
        <v>10710</v>
      </c>
      <c r="D1488" s="38" t="s">
        <v>10711</v>
      </c>
      <c r="E1488" s="38" t="s">
        <v>10708</v>
      </c>
      <c r="F1488" s="38" t="s">
        <v>10709</v>
      </c>
      <c r="G1488" s="38" t="s">
        <v>5782</v>
      </c>
      <c r="H1488" s="38" t="s">
        <v>2665</v>
      </c>
      <c r="I1488" s="39">
        <v>116.16</v>
      </c>
      <c r="J1488" s="15">
        <f>VLOOKUP(LEFT(B1488,5),[1]Percents!$C:$M,3,FALSE)</f>
        <v>0.1905</v>
      </c>
      <c r="K1488" s="13">
        <f t="shared" si="23"/>
        <v>22.12848</v>
      </c>
      <c r="L1488" s="36"/>
    </row>
    <row r="1489" spans="1:12" s="40" customFormat="1" ht="14.25" customHeight="1" x14ac:dyDescent="0.25">
      <c r="A1489" s="38" t="s">
        <v>213</v>
      </c>
      <c r="B1489" s="38" t="s">
        <v>2</v>
      </c>
      <c r="C1489" s="38" t="s">
        <v>2054</v>
      </c>
      <c r="D1489" s="38" t="s">
        <v>1023</v>
      </c>
      <c r="E1489" s="38" t="s">
        <v>8210</v>
      </c>
      <c r="F1489" s="38" t="s">
        <v>1024</v>
      </c>
      <c r="G1489" s="38" t="s">
        <v>2044</v>
      </c>
      <c r="H1489" s="38" t="s">
        <v>2665</v>
      </c>
      <c r="I1489" s="39">
        <v>4083.48</v>
      </c>
      <c r="J1489" s="15">
        <f>VLOOKUP(LEFT(B1489,5),[1]Percents!$C:$M,3,FALSE)</f>
        <v>0.70594999999999997</v>
      </c>
      <c r="K1489" s="13">
        <f t="shared" si="23"/>
        <v>2882.7327059999998</v>
      </c>
      <c r="L1489" s="36"/>
    </row>
    <row r="1490" spans="1:12" s="40" customFormat="1" ht="14.25" customHeight="1" x14ac:dyDescent="0.25">
      <c r="A1490" s="38" t="s">
        <v>213</v>
      </c>
      <c r="B1490" s="38" t="s">
        <v>331</v>
      </c>
      <c r="C1490" s="38" t="s">
        <v>6756</v>
      </c>
      <c r="D1490" s="38" t="s">
        <v>6757</v>
      </c>
      <c r="E1490" s="38" t="s">
        <v>476</v>
      </c>
      <c r="F1490" s="38" t="s">
        <v>6758</v>
      </c>
      <c r="G1490" s="38" t="s">
        <v>1669</v>
      </c>
      <c r="H1490" s="38" t="s">
        <v>2665</v>
      </c>
      <c r="I1490" s="41">
        <v>-0.01</v>
      </c>
      <c r="J1490" s="15">
        <f>VLOOKUP(LEFT(B1490,5),[1]Percents!$C:$M,3,FALSE)</f>
        <v>0.91395000000000004</v>
      </c>
      <c r="K1490" s="13">
        <f t="shared" si="23"/>
        <v>-9.1395000000000001E-3</v>
      </c>
      <c r="L1490" s="36"/>
    </row>
    <row r="1491" spans="1:12" s="40" customFormat="1" ht="14.25" customHeight="1" x14ac:dyDescent="0.25">
      <c r="A1491" s="38" t="s">
        <v>213</v>
      </c>
      <c r="B1491" s="38" t="s">
        <v>120</v>
      </c>
      <c r="C1491" s="38" t="s">
        <v>10016</v>
      </c>
      <c r="D1491" s="38" t="s">
        <v>10017</v>
      </c>
      <c r="E1491" s="38" t="s">
        <v>6737</v>
      </c>
      <c r="F1491" s="38" t="s">
        <v>10018</v>
      </c>
      <c r="G1491" s="38" t="s">
        <v>1678</v>
      </c>
      <c r="H1491" s="38" t="s">
        <v>2665</v>
      </c>
      <c r="I1491" s="39">
        <v>80.849999999999994</v>
      </c>
      <c r="J1491" s="15">
        <f>VLOOKUP(LEFT(B1491,5),[1]Percents!$C:$M,3,FALSE)</f>
        <v>0.70594999999999997</v>
      </c>
      <c r="K1491" s="13">
        <f t="shared" si="23"/>
        <v>57.07605749999999</v>
      </c>
      <c r="L1491" s="36"/>
    </row>
    <row r="1492" spans="1:12" s="40" customFormat="1" ht="14.25" customHeight="1" x14ac:dyDescent="0.25">
      <c r="A1492" s="38" t="s">
        <v>213</v>
      </c>
      <c r="B1492" s="38" t="s">
        <v>258</v>
      </c>
      <c r="C1492" s="38" t="s">
        <v>2056</v>
      </c>
      <c r="D1492" s="38" t="s">
        <v>576</v>
      </c>
      <c r="E1492" s="38" t="s">
        <v>477</v>
      </c>
      <c r="F1492" s="38" t="s">
        <v>577</v>
      </c>
      <c r="G1492" s="38" t="s">
        <v>1685</v>
      </c>
      <c r="H1492" s="38" t="s">
        <v>2665</v>
      </c>
      <c r="I1492" s="41">
        <v>-5191.04</v>
      </c>
      <c r="J1492" s="15">
        <f>VLOOKUP(LEFT(B1492,5),[1]Percents!$C:$M,3,FALSE)</f>
        <v>0.70594999999999997</v>
      </c>
      <c r="K1492" s="13">
        <f t="shared" si="23"/>
        <v>-3664.6146879999997</v>
      </c>
      <c r="L1492" s="36"/>
    </row>
    <row r="1493" spans="1:12" s="40" customFormat="1" ht="14.25" customHeight="1" x14ac:dyDescent="0.25">
      <c r="A1493" s="38" t="s">
        <v>213</v>
      </c>
      <c r="B1493" s="38" t="s">
        <v>258</v>
      </c>
      <c r="C1493" s="38" t="s">
        <v>2057</v>
      </c>
      <c r="D1493" s="38" t="s">
        <v>506</v>
      </c>
      <c r="E1493" s="38" t="s">
        <v>452</v>
      </c>
      <c r="F1493" s="38" t="s">
        <v>507</v>
      </c>
      <c r="G1493" s="38" t="s">
        <v>2058</v>
      </c>
      <c r="H1493" s="38" t="s">
        <v>2665</v>
      </c>
      <c r="I1493" s="39">
        <v>6203.12</v>
      </c>
      <c r="J1493" s="15">
        <f>VLOOKUP(LEFT(B1493,5),[1]Percents!$C:$M,3,FALSE)</f>
        <v>0.70594999999999997</v>
      </c>
      <c r="K1493" s="13">
        <f t="shared" si="23"/>
        <v>4379.0925639999996</v>
      </c>
      <c r="L1493" s="36"/>
    </row>
    <row r="1494" spans="1:12" s="40" customFormat="1" ht="14.25" customHeight="1" x14ac:dyDescent="0.25">
      <c r="A1494" s="38" t="s">
        <v>213</v>
      </c>
      <c r="B1494" s="38" t="s">
        <v>42</v>
      </c>
      <c r="C1494" s="38" t="s">
        <v>5898</v>
      </c>
      <c r="D1494" s="38" t="s">
        <v>5899</v>
      </c>
      <c r="E1494" s="38" t="s">
        <v>747</v>
      </c>
      <c r="F1494" s="38" t="s">
        <v>5900</v>
      </c>
      <c r="G1494" s="38" t="s">
        <v>5901</v>
      </c>
      <c r="H1494" s="38" t="s">
        <v>2665</v>
      </c>
      <c r="I1494" s="39">
        <v>166.23</v>
      </c>
      <c r="J1494" s="15">
        <f>VLOOKUP(LEFT(B1494,5),[1]Percents!$C:$M,3,FALSE)</f>
        <v>0.70594999999999997</v>
      </c>
      <c r="K1494" s="13">
        <f t="shared" si="23"/>
        <v>117.35006849999999</v>
      </c>
      <c r="L1494" s="36"/>
    </row>
    <row r="1495" spans="1:12" s="40" customFormat="1" ht="14.25" customHeight="1" x14ac:dyDescent="0.25">
      <c r="A1495" s="38" t="s">
        <v>213</v>
      </c>
      <c r="B1495" s="38" t="s">
        <v>258</v>
      </c>
      <c r="C1495" s="38" t="s">
        <v>2060</v>
      </c>
      <c r="D1495" s="38" t="s">
        <v>613</v>
      </c>
      <c r="E1495" s="38" t="s">
        <v>614</v>
      </c>
      <c r="F1495" s="38" t="s">
        <v>615</v>
      </c>
      <c r="G1495" s="38" t="s">
        <v>1687</v>
      </c>
      <c r="H1495" s="38" t="s">
        <v>2665</v>
      </c>
      <c r="I1495" s="39">
        <v>6160.6100000000006</v>
      </c>
      <c r="J1495" s="15">
        <f>VLOOKUP(LEFT(B1495,5),[1]Percents!$C:$M,3,FALSE)</f>
        <v>0.70594999999999997</v>
      </c>
      <c r="K1495" s="13">
        <f t="shared" si="23"/>
        <v>4349.0826295000006</v>
      </c>
      <c r="L1495" s="36"/>
    </row>
    <row r="1496" spans="1:12" s="40" customFormat="1" ht="14.25" customHeight="1" x14ac:dyDescent="0.25">
      <c r="A1496" s="38" t="s">
        <v>213</v>
      </c>
      <c r="B1496" s="38" t="s">
        <v>106</v>
      </c>
      <c r="C1496" s="38" t="s">
        <v>11065</v>
      </c>
      <c r="D1496" s="38" t="s">
        <v>11066</v>
      </c>
      <c r="E1496" s="38" t="s">
        <v>253</v>
      </c>
      <c r="F1496" s="38" t="s">
        <v>9462</v>
      </c>
      <c r="G1496" s="38" t="s">
        <v>1817</v>
      </c>
      <c r="H1496" s="38" t="s">
        <v>2665</v>
      </c>
      <c r="I1496" s="41">
        <v>-37.54</v>
      </c>
      <c r="J1496" s="15">
        <f>VLOOKUP(LEFT(B1496,5),[1]Percents!$C:$M,3,FALSE)</f>
        <v>0.70594999999999997</v>
      </c>
      <c r="K1496" s="13">
        <f t="shared" si="23"/>
        <v>-26.501362999999998</v>
      </c>
      <c r="L1496" s="36"/>
    </row>
    <row r="1497" spans="1:12" s="40" customFormat="1" ht="14.25" customHeight="1" x14ac:dyDescent="0.25">
      <c r="A1497" s="38" t="s">
        <v>213</v>
      </c>
      <c r="B1497" s="38" t="s">
        <v>106</v>
      </c>
      <c r="C1497" s="38" t="s">
        <v>9460</v>
      </c>
      <c r="D1497" s="38" t="s">
        <v>9461</v>
      </c>
      <c r="E1497" s="38" t="s">
        <v>253</v>
      </c>
      <c r="F1497" s="38" t="s">
        <v>9462</v>
      </c>
      <c r="G1497" s="38" t="s">
        <v>1697</v>
      </c>
      <c r="H1497" s="38" t="s">
        <v>2665</v>
      </c>
      <c r="I1497" s="41">
        <v>-6686.1200000000008</v>
      </c>
      <c r="J1497" s="15">
        <f>VLOOKUP(LEFT(B1497,5),[1]Percents!$C:$M,3,FALSE)</f>
        <v>0.70594999999999997</v>
      </c>
      <c r="K1497" s="13">
        <f t="shared" si="23"/>
        <v>-4720.0664139999999</v>
      </c>
      <c r="L1497" s="36"/>
    </row>
    <row r="1498" spans="1:12" s="40" customFormat="1" ht="14.25" customHeight="1" x14ac:dyDescent="0.25">
      <c r="A1498" s="38" t="s">
        <v>141</v>
      </c>
      <c r="B1498" s="38" t="s">
        <v>135</v>
      </c>
      <c r="C1498" s="38" t="s">
        <v>2061</v>
      </c>
      <c r="D1498" s="38" t="s">
        <v>508</v>
      </c>
      <c r="E1498" s="38" t="s">
        <v>480</v>
      </c>
      <c r="F1498" s="38" t="s">
        <v>509</v>
      </c>
      <c r="G1498" s="38" t="s">
        <v>1688</v>
      </c>
      <c r="H1498" s="38" t="s">
        <v>2665</v>
      </c>
      <c r="I1498" s="39">
        <v>945.98</v>
      </c>
      <c r="J1498" s="15">
        <f>VLOOKUP(LEFT(B1498,5),[1]Percents!$C:$M,3,FALSE)</f>
        <v>0.1905</v>
      </c>
      <c r="K1498" s="13">
        <f t="shared" si="23"/>
        <v>180.20919000000001</v>
      </c>
      <c r="L1498" s="36"/>
    </row>
    <row r="1499" spans="1:12" s="40" customFormat="1" ht="14.25" customHeight="1" x14ac:dyDescent="0.25">
      <c r="A1499" s="38" t="s">
        <v>4361</v>
      </c>
      <c r="B1499" s="38" t="s">
        <v>4362</v>
      </c>
      <c r="C1499" s="38" t="s">
        <v>12180</v>
      </c>
      <c r="D1499" s="38" t="s">
        <v>12181</v>
      </c>
      <c r="E1499" s="38" t="s">
        <v>12182</v>
      </c>
      <c r="F1499" s="38" t="s">
        <v>12183</v>
      </c>
      <c r="G1499" s="38" t="s">
        <v>11188</v>
      </c>
      <c r="H1499" s="38" t="s">
        <v>2665</v>
      </c>
      <c r="I1499" s="39">
        <v>515.25</v>
      </c>
      <c r="J1499" s="15">
        <f>VLOOKUP(LEFT(B1499,5),[1]Percents!$C:$M,3,FALSE)</f>
        <v>0</v>
      </c>
      <c r="K1499" s="13">
        <f t="shared" si="23"/>
        <v>0</v>
      </c>
      <c r="L1499" s="36"/>
    </row>
    <row r="1500" spans="1:12" s="40" customFormat="1" ht="14.25" customHeight="1" x14ac:dyDescent="0.25">
      <c r="A1500" s="38" t="s">
        <v>213</v>
      </c>
      <c r="B1500" s="38" t="s">
        <v>258</v>
      </c>
      <c r="C1500" s="38" t="s">
        <v>10458</v>
      </c>
      <c r="D1500" s="38" t="s">
        <v>10459</v>
      </c>
      <c r="E1500" s="38" t="s">
        <v>452</v>
      </c>
      <c r="F1500" s="38" t="s">
        <v>10460</v>
      </c>
      <c r="G1500" s="38" t="s">
        <v>10461</v>
      </c>
      <c r="H1500" s="38" t="s">
        <v>2665</v>
      </c>
      <c r="I1500" s="39">
        <v>291.72000000000003</v>
      </c>
      <c r="J1500" s="15">
        <f>VLOOKUP(LEFT(B1500,5),[1]Percents!$C:$M,3,FALSE)</f>
        <v>0.70594999999999997</v>
      </c>
      <c r="K1500" s="13">
        <f t="shared" si="23"/>
        <v>205.93973400000002</v>
      </c>
      <c r="L1500" s="36"/>
    </row>
    <row r="1501" spans="1:12" s="40" customFormat="1" ht="14.25" customHeight="1" x14ac:dyDescent="0.25">
      <c r="A1501" s="38" t="s">
        <v>141</v>
      </c>
      <c r="B1501" s="38" t="s">
        <v>10462</v>
      </c>
      <c r="C1501" s="38" t="s">
        <v>10463</v>
      </c>
      <c r="D1501" s="38" t="s">
        <v>10464</v>
      </c>
      <c r="E1501" s="38" t="s">
        <v>1506</v>
      </c>
      <c r="F1501" s="38" t="s">
        <v>10465</v>
      </c>
      <c r="G1501" s="38" t="s">
        <v>1689</v>
      </c>
      <c r="H1501" s="38" t="s">
        <v>2665</v>
      </c>
      <c r="I1501" s="39">
        <v>562.5</v>
      </c>
      <c r="J1501" s="15">
        <f>VLOOKUP(LEFT(B1501,5),[1]Percents!$C:$M,3,FALSE)</f>
        <v>0.1905</v>
      </c>
      <c r="K1501" s="13">
        <f t="shared" si="23"/>
        <v>107.15625</v>
      </c>
      <c r="L1501" s="36"/>
    </row>
    <row r="1502" spans="1:12" s="40" customFormat="1" ht="14.25" customHeight="1" x14ac:dyDescent="0.25">
      <c r="A1502" s="38" t="s">
        <v>213</v>
      </c>
      <c r="B1502" s="38" t="s">
        <v>258</v>
      </c>
      <c r="C1502" s="38" t="s">
        <v>9463</v>
      </c>
      <c r="D1502" s="38" t="s">
        <v>9464</v>
      </c>
      <c r="E1502" s="38" t="s">
        <v>1157</v>
      </c>
      <c r="F1502" s="38" t="s">
        <v>9465</v>
      </c>
      <c r="G1502" s="38" t="s">
        <v>9466</v>
      </c>
      <c r="H1502" s="38" t="s">
        <v>2665</v>
      </c>
      <c r="I1502" s="41">
        <v>-1742.73</v>
      </c>
      <c r="J1502" s="15">
        <f>VLOOKUP(LEFT(B1502,5),[1]Percents!$C:$M,3,FALSE)</f>
        <v>0.70594999999999997</v>
      </c>
      <c r="K1502" s="13">
        <f t="shared" ref="K1502:K1565" si="24">+J1502*I1502</f>
        <v>-1230.2802434999999</v>
      </c>
      <c r="L1502" s="36"/>
    </row>
    <row r="1503" spans="1:12" s="40" customFormat="1" ht="14.25" customHeight="1" x14ac:dyDescent="0.25">
      <c r="A1503" s="38" t="s">
        <v>242</v>
      </c>
      <c r="B1503" s="38" t="s">
        <v>178</v>
      </c>
      <c r="C1503" s="38" t="s">
        <v>2062</v>
      </c>
      <c r="D1503" s="38" t="s">
        <v>668</v>
      </c>
      <c r="E1503" s="38" t="s">
        <v>669</v>
      </c>
      <c r="F1503" s="38" t="s">
        <v>670</v>
      </c>
      <c r="G1503" s="38" t="s">
        <v>1692</v>
      </c>
      <c r="H1503" s="38" t="s">
        <v>2665</v>
      </c>
      <c r="I1503" s="39">
        <v>4750.93</v>
      </c>
      <c r="J1503" s="15">
        <f>VLOOKUP(LEFT(B1503,5),[1]Percents!$C:$M,3,FALSE)</f>
        <v>0.96416999999999997</v>
      </c>
      <c r="K1503" s="13">
        <f t="shared" si="24"/>
        <v>4580.7041780999998</v>
      </c>
      <c r="L1503" s="36"/>
    </row>
    <row r="1504" spans="1:12" s="40" customFormat="1" ht="14.25" customHeight="1" x14ac:dyDescent="0.25">
      <c r="A1504" s="38" t="s">
        <v>242</v>
      </c>
      <c r="B1504" s="38" t="s">
        <v>9421</v>
      </c>
      <c r="C1504" s="38" t="s">
        <v>2062</v>
      </c>
      <c r="D1504" s="38" t="s">
        <v>668</v>
      </c>
      <c r="E1504" s="38" t="s">
        <v>669</v>
      </c>
      <c r="F1504" s="38" t="s">
        <v>670</v>
      </c>
      <c r="G1504" s="38" t="s">
        <v>1692</v>
      </c>
      <c r="H1504" s="38" t="s">
        <v>2665</v>
      </c>
      <c r="I1504" s="39">
        <v>11959.67</v>
      </c>
      <c r="J1504" s="15">
        <f>VLOOKUP(LEFT(B1504,5),[1]Percents!$C:$M,3,FALSE)</f>
        <v>0.96416999999999997</v>
      </c>
      <c r="K1504" s="13">
        <f t="shared" si="24"/>
        <v>11531.155023899999</v>
      </c>
      <c r="L1504" s="36"/>
    </row>
    <row r="1505" spans="1:12" s="40" customFormat="1" ht="14.25" customHeight="1" x14ac:dyDescent="0.25">
      <c r="A1505" s="38" t="s">
        <v>141</v>
      </c>
      <c r="B1505" s="38" t="s">
        <v>111</v>
      </c>
      <c r="C1505" s="38" t="s">
        <v>9467</v>
      </c>
      <c r="D1505" s="38" t="s">
        <v>9468</v>
      </c>
      <c r="E1505" s="38" t="s">
        <v>9469</v>
      </c>
      <c r="F1505" s="38" t="s">
        <v>9470</v>
      </c>
      <c r="G1505" s="38" t="s">
        <v>1692</v>
      </c>
      <c r="H1505" s="38" t="s">
        <v>2665</v>
      </c>
      <c r="I1505" s="41">
        <v>-0.38</v>
      </c>
      <c r="J1505" s="15">
        <f>VLOOKUP(LEFT(B1505,5),[1]Percents!$C:$M,3,FALSE)</f>
        <v>0.1905</v>
      </c>
      <c r="K1505" s="13">
        <f t="shared" si="24"/>
        <v>-7.2389999999999996E-2</v>
      </c>
      <c r="L1505" s="36"/>
    </row>
    <row r="1506" spans="1:12" s="40" customFormat="1" ht="14.25" customHeight="1" x14ac:dyDescent="0.25">
      <c r="A1506" s="38" t="s">
        <v>213</v>
      </c>
      <c r="B1506" s="38" t="s">
        <v>343</v>
      </c>
      <c r="C1506" s="38" t="s">
        <v>2063</v>
      </c>
      <c r="D1506" s="38" t="s">
        <v>864</v>
      </c>
      <c r="E1506" s="38" t="s">
        <v>13</v>
      </c>
      <c r="F1506" s="38" t="s">
        <v>865</v>
      </c>
      <c r="G1506" s="38" t="s">
        <v>1828</v>
      </c>
      <c r="H1506" s="38" t="s">
        <v>2665</v>
      </c>
      <c r="I1506" s="39">
        <v>1044.02</v>
      </c>
      <c r="J1506" s="15">
        <f>VLOOKUP(LEFT(B1506,5),[1]Percents!$C:$M,3,FALSE)</f>
        <v>0.70594999999999997</v>
      </c>
      <c r="K1506" s="13">
        <f t="shared" si="24"/>
        <v>737.02591899999993</v>
      </c>
      <c r="L1506" s="36"/>
    </row>
    <row r="1507" spans="1:12" s="40" customFormat="1" ht="14.25" customHeight="1" x14ac:dyDescent="0.25">
      <c r="A1507" s="38" t="s">
        <v>213</v>
      </c>
      <c r="B1507" s="38" t="s">
        <v>61</v>
      </c>
      <c r="C1507" s="38" t="s">
        <v>2064</v>
      </c>
      <c r="D1507" s="38" t="s">
        <v>779</v>
      </c>
      <c r="E1507" s="38" t="s">
        <v>704</v>
      </c>
      <c r="F1507" s="38" t="s">
        <v>780</v>
      </c>
      <c r="G1507" s="38" t="s">
        <v>1828</v>
      </c>
      <c r="H1507" s="38" t="s">
        <v>2665</v>
      </c>
      <c r="I1507" s="41">
        <v>-33.01</v>
      </c>
      <c r="J1507" s="15">
        <f>VLOOKUP(LEFT(B1507,5),[1]Percents!$C:$M,3,FALSE)</f>
        <v>0.91395000000000004</v>
      </c>
      <c r="K1507" s="13">
        <f t="shared" si="24"/>
        <v>-30.169489500000001</v>
      </c>
      <c r="L1507" s="36"/>
    </row>
    <row r="1508" spans="1:12" s="40" customFormat="1" ht="14.25" customHeight="1" x14ac:dyDescent="0.25">
      <c r="A1508" s="38" t="s">
        <v>242</v>
      </c>
      <c r="B1508" s="38" t="s">
        <v>326</v>
      </c>
      <c r="C1508" s="38" t="s">
        <v>2065</v>
      </c>
      <c r="D1508" s="38" t="s">
        <v>707</v>
      </c>
      <c r="E1508" s="38" t="s">
        <v>183</v>
      </c>
      <c r="F1508" s="38" t="s">
        <v>708</v>
      </c>
      <c r="G1508" s="38" t="s">
        <v>1692</v>
      </c>
      <c r="H1508" s="38" t="s">
        <v>2665</v>
      </c>
      <c r="I1508" s="39">
        <v>108.65</v>
      </c>
      <c r="J1508" s="15">
        <f>VLOOKUP(LEFT(B1508,5),[1]Percents!$C:$M,3,FALSE)</f>
        <v>0.9462600000000001</v>
      </c>
      <c r="K1508" s="13">
        <f t="shared" si="24"/>
        <v>102.81114900000001</v>
      </c>
      <c r="L1508" s="36"/>
    </row>
    <row r="1509" spans="1:12" s="40" customFormat="1" ht="14.25" customHeight="1" x14ac:dyDescent="0.25">
      <c r="A1509" s="38" t="s">
        <v>25</v>
      </c>
      <c r="B1509" s="38" t="s">
        <v>9471</v>
      </c>
      <c r="C1509" s="38" t="s">
        <v>9472</v>
      </c>
      <c r="D1509" s="38" t="s">
        <v>9473</v>
      </c>
      <c r="E1509" s="38" t="s">
        <v>9474</v>
      </c>
      <c r="F1509" s="38" t="s">
        <v>9475</v>
      </c>
      <c r="G1509" s="38" t="s">
        <v>9081</v>
      </c>
      <c r="H1509" s="38" t="s">
        <v>2665</v>
      </c>
      <c r="I1509" s="39">
        <v>391.17</v>
      </c>
      <c r="J1509" s="15">
        <f>VLOOKUP(LEFT(B1509,5),[1]Percents!$C:$M,3,FALSE)</f>
        <v>1</v>
      </c>
      <c r="K1509" s="13">
        <f t="shared" si="24"/>
        <v>391.17</v>
      </c>
      <c r="L1509" s="36"/>
    </row>
    <row r="1510" spans="1:12" s="40" customFormat="1" ht="14.25" customHeight="1" x14ac:dyDescent="0.25">
      <c r="A1510" s="38" t="s">
        <v>213</v>
      </c>
      <c r="B1510" s="38" t="s">
        <v>4326</v>
      </c>
      <c r="C1510" s="38" t="s">
        <v>2930</v>
      </c>
      <c r="D1510" s="38" t="s">
        <v>2931</v>
      </c>
      <c r="E1510" s="38" t="s">
        <v>269</v>
      </c>
      <c r="F1510" s="38" t="s">
        <v>836</v>
      </c>
      <c r="G1510" s="38" t="s">
        <v>2683</v>
      </c>
      <c r="H1510" s="38" t="s">
        <v>2665</v>
      </c>
      <c r="I1510" s="39">
        <v>288.89999999999998</v>
      </c>
      <c r="J1510" s="15">
        <f>VLOOKUP(LEFT(B1510,5),[1]Percents!$C:$M,3,FALSE)</f>
        <v>0.70594999999999997</v>
      </c>
      <c r="K1510" s="13">
        <f t="shared" si="24"/>
        <v>203.94895499999998</v>
      </c>
      <c r="L1510" s="36"/>
    </row>
    <row r="1511" spans="1:12" s="40" customFormat="1" ht="14.25" customHeight="1" x14ac:dyDescent="0.25">
      <c r="A1511" s="38" t="s">
        <v>242</v>
      </c>
      <c r="B1511" s="38" t="s">
        <v>325</v>
      </c>
      <c r="C1511" s="38" t="s">
        <v>8726</v>
      </c>
      <c r="D1511" s="38" t="s">
        <v>8727</v>
      </c>
      <c r="E1511" s="38" t="s">
        <v>8728</v>
      </c>
      <c r="F1511" s="38" t="s">
        <v>8729</v>
      </c>
      <c r="G1511" s="38" t="s">
        <v>1657</v>
      </c>
      <c r="H1511" s="38" t="s">
        <v>2665</v>
      </c>
      <c r="I1511" s="39">
        <v>10574.88</v>
      </c>
      <c r="J1511" s="15">
        <f>VLOOKUP(LEFT(B1511,5),[1]Percents!$C:$M,3,FALSE)</f>
        <v>0.9462600000000001</v>
      </c>
      <c r="K1511" s="13">
        <f t="shared" si="24"/>
        <v>10006.585948800001</v>
      </c>
      <c r="L1511" s="36"/>
    </row>
    <row r="1512" spans="1:12" s="40" customFormat="1" ht="14.25" customHeight="1" x14ac:dyDescent="0.25">
      <c r="A1512" s="38" t="s">
        <v>213</v>
      </c>
      <c r="B1512" s="38" t="s">
        <v>166</v>
      </c>
      <c r="C1512" s="38" t="s">
        <v>2932</v>
      </c>
      <c r="D1512" s="38" t="s">
        <v>2933</v>
      </c>
      <c r="E1512" s="38" t="s">
        <v>1573</v>
      </c>
      <c r="F1512" s="38" t="s">
        <v>2934</v>
      </c>
      <c r="G1512" s="38" t="s">
        <v>1819</v>
      </c>
      <c r="H1512" s="38" t="s">
        <v>2665</v>
      </c>
      <c r="I1512" s="39">
        <v>9655.84</v>
      </c>
      <c r="J1512" s="15">
        <f>VLOOKUP(LEFT(B1512,5),[1]Percents!$C:$M,3,FALSE)</f>
        <v>0.70594999999999997</v>
      </c>
      <c r="K1512" s="13">
        <f t="shared" si="24"/>
        <v>6816.5402479999993</v>
      </c>
      <c r="L1512" s="36"/>
    </row>
    <row r="1513" spans="1:12" s="40" customFormat="1" ht="14.25" customHeight="1" x14ac:dyDescent="0.25">
      <c r="A1513" s="38" t="s">
        <v>213</v>
      </c>
      <c r="B1513" s="38" t="s">
        <v>120</v>
      </c>
      <c r="C1513" s="38" t="s">
        <v>12515</v>
      </c>
      <c r="D1513" s="38" t="s">
        <v>12516</v>
      </c>
      <c r="E1513" s="38" t="s">
        <v>6737</v>
      </c>
      <c r="F1513" s="38" t="s">
        <v>12517</v>
      </c>
      <c r="G1513" s="38" t="s">
        <v>1657</v>
      </c>
      <c r="H1513" s="38" t="s">
        <v>2665</v>
      </c>
      <c r="I1513" s="39">
        <v>5.15</v>
      </c>
      <c r="J1513" s="15">
        <f>VLOOKUP(LEFT(B1513,5),[1]Percents!$C:$M,3,FALSE)</f>
        <v>0.70594999999999997</v>
      </c>
      <c r="K1513" s="13">
        <f t="shared" si="24"/>
        <v>3.6356424999999999</v>
      </c>
      <c r="L1513" s="36"/>
    </row>
    <row r="1514" spans="1:12" s="40" customFormat="1" ht="14.25" customHeight="1" x14ac:dyDescent="0.25">
      <c r="A1514" s="38" t="s">
        <v>213</v>
      </c>
      <c r="B1514" s="38" t="s">
        <v>120</v>
      </c>
      <c r="C1514" s="38" t="s">
        <v>2708</v>
      </c>
      <c r="D1514" s="38" t="s">
        <v>2709</v>
      </c>
      <c r="E1514" s="38" t="s">
        <v>6737</v>
      </c>
      <c r="F1514" s="38" t="s">
        <v>2710</v>
      </c>
      <c r="G1514" s="38" t="s">
        <v>1693</v>
      </c>
      <c r="H1514" s="38" t="s">
        <v>2665</v>
      </c>
      <c r="I1514" s="39">
        <v>68.610000000000014</v>
      </c>
      <c r="J1514" s="15">
        <f>VLOOKUP(LEFT(B1514,5),[1]Percents!$C:$M,3,FALSE)</f>
        <v>0.70594999999999997</v>
      </c>
      <c r="K1514" s="13">
        <f t="shared" si="24"/>
        <v>48.435229500000005</v>
      </c>
      <c r="L1514" s="36"/>
    </row>
    <row r="1515" spans="1:12" s="40" customFormat="1" ht="14.25" customHeight="1" x14ac:dyDescent="0.25">
      <c r="A1515" s="38" t="s">
        <v>141</v>
      </c>
      <c r="B1515" s="38" t="s">
        <v>169</v>
      </c>
      <c r="C1515" s="38" t="s">
        <v>10712</v>
      </c>
      <c r="D1515" s="38" t="s">
        <v>10713</v>
      </c>
      <c r="E1515" s="38" t="s">
        <v>5765</v>
      </c>
      <c r="F1515" s="38" t="s">
        <v>10714</v>
      </c>
      <c r="G1515" s="38" t="s">
        <v>1697</v>
      </c>
      <c r="H1515" s="38" t="s">
        <v>2665</v>
      </c>
      <c r="I1515" s="39">
        <v>949.09</v>
      </c>
      <c r="J1515" s="15">
        <f>VLOOKUP(LEFT(B1515,5),[1]Percents!$C:$M,3,FALSE)</f>
        <v>0.1905</v>
      </c>
      <c r="K1515" s="13">
        <f t="shared" si="24"/>
        <v>180.80164500000001</v>
      </c>
      <c r="L1515" s="36"/>
    </row>
    <row r="1516" spans="1:12" s="40" customFormat="1" ht="14.25" customHeight="1" x14ac:dyDescent="0.25">
      <c r="A1516" s="38" t="s">
        <v>242</v>
      </c>
      <c r="B1516" s="38" t="s">
        <v>174</v>
      </c>
      <c r="C1516" s="38" t="s">
        <v>3814</v>
      </c>
      <c r="D1516" s="38" t="s">
        <v>3815</v>
      </c>
      <c r="E1516" s="38" t="s">
        <v>175</v>
      </c>
      <c r="F1516" s="38" t="s">
        <v>3816</v>
      </c>
      <c r="G1516" s="38" t="s">
        <v>1708</v>
      </c>
      <c r="H1516" s="38" t="s">
        <v>2665</v>
      </c>
      <c r="I1516" s="41">
        <v>-39.270000000000003</v>
      </c>
      <c r="J1516" s="15">
        <f>VLOOKUP(LEFT(B1516,5),[1]Percents!$C:$M,3,FALSE)</f>
        <v>0.96416999999999997</v>
      </c>
      <c r="K1516" s="13">
        <f t="shared" si="24"/>
        <v>-37.862955900000003</v>
      </c>
      <c r="L1516" s="36"/>
    </row>
    <row r="1517" spans="1:12" s="40" customFormat="1" ht="14.25" customHeight="1" x14ac:dyDescent="0.25">
      <c r="A1517" s="38" t="s">
        <v>243</v>
      </c>
      <c r="B1517" s="38" t="s">
        <v>314</v>
      </c>
      <c r="C1517" s="38" t="s">
        <v>10715</v>
      </c>
      <c r="D1517" s="38" t="s">
        <v>10716</v>
      </c>
      <c r="E1517" s="38" t="s">
        <v>256</v>
      </c>
      <c r="F1517" s="38" t="s">
        <v>1025</v>
      </c>
      <c r="G1517" s="38" t="s">
        <v>1760</v>
      </c>
      <c r="H1517" s="38" t="s">
        <v>2665</v>
      </c>
      <c r="I1517" s="41">
        <v>-56.27</v>
      </c>
      <c r="J1517" s="15">
        <f>VLOOKUP(LEFT(B1517,5),[1]Percents!$C:$M,3,FALSE)</f>
        <v>0.90900000000000003</v>
      </c>
      <c r="K1517" s="13">
        <f t="shared" si="24"/>
        <v>-51.149430000000002</v>
      </c>
      <c r="L1517" s="36"/>
    </row>
    <row r="1518" spans="1:12" s="40" customFormat="1" ht="14.25" customHeight="1" x14ac:dyDescent="0.25">
      <c r="A1518" s="38" t="s">
        <v>243</v>
      </c>
      <c r="B1518" s="38" t="s">
        <v>314</v>
      </c>
      <c r="C1518" s="38" t="s">
        <v>3966</v>
      </c>
      <c r="D1518" s="38" t="s">
        <v>3967</v>
      </c>
      <c r="E1518" s="38" t="s">
        <v>256</v>
      </c>
      <c r="F1518" s="38" t="s">
        <v>1025</v>
      </c>
      <c r="G1518" s="38" t="s">
        <v>3905</v>
      </c>
      <c r="H1518" s="38" t="s">
        <v>2665</v>
      </c>
      <c r="I1518" s="39">
        <v>11843.4</v>
      </c>
      <c r="J1518" s="15">
        <f>VLOOKUP(LEFT(B1518,5),[1]Percents!$C:$M,3,FALSE)</f>
        <v>0.90900000000000003</v>
      </c>
      <c r="K1518" s="13">
        <f t="shared" si="24"/>
        <v>10765.650600000001</v>
      </c>
      <c r="L1518" s="36"/>
    </row>
    <row r="1519" spans="1:12" s="40" customFormat="1" ht="14.25" customHeight="1" x14ac:dyDescent="0.25">
      <c r="A1519" s="38" t="s">
        <v>213</v>
      </c>
      <c r="B1519" s="38" t="s">
        <v>258</v>
      </c>
      <c r="C1519" s="38" t="s">
        <v>10466</v>
      </c>
      <c r="D1519" s="38" t="s">
        <v>10467</v>
      </c>
      <c r="E1519" s="38" t="s">
        <v>541</v>
      </c>
      <c r="F1519" s="38" t="s">
        <v>10468</v>
      </c>
      <c r="G1519" s="38" t="s">
        <v>1919</v>
      </c>
      <c r="H1519" s="38" t="s">
        <v>2665</v>
      </c>
      <c r="I1519" s="41">
        <v>-513.25</v>
      </c>
      <c r="J1519" s="15">
        <f>VLOOKUP(LEFT(B1519,5),[1]Percents!$C:$M,3,FALSE)</f>
        <v>0.70594999999999997</v>
      </c>
      <c r="K1519" s="13">
        <f t="shared" si="24"/>
        <v>-362.32883749999996</v>
      </c>
      <c r="L1519" s="36"/>
    </row>
    <row r="1520" spans="1:12" s="40" customFormat="1" ht="14.25" customHeight="1" x14ac:dyDescent="0.25">
      <c r="A1520" s="38" t="s">
        <v>213</v>
      </c>
      <c r="B1520" s="38" t="s">
        <v>21</v>
      </c>
      <c r="C1520" s="38" t="s">
        <v>2067</v>
      </c>
      <c r="D1520" s="38" t="s">
        <v>1121</v>
      </c>
      <c r="E1520" s="38" t="s">
        <v>6702</v>
      </c>
      <c r="F1520" s="38" t="s">
        <v>1122</v>
      </c>
      <c r="G1520" s="38" t="s">
        <v>2068</v>
      </c>
      <c r="H1520" s="38" t="s">
        <v>2665</v>
      </c>
      <c r="I1520" s="39">
        <v>37043.93</v>
      </c>
      <c r="J1520" s="15">
        <f>VLOOKUP(LEFT(B1520,5),[1]Percents!$C:$M,3,FALSE)</f>
        <v>0.70594999999999997</v>
      </c>
      <c r="K1520" s="13">
        <f t="shared" si="24"/>
        <v>26151.162383499999</v>
      </c>
      <c r="L1520" s="36"/>
    </row>
    <row r="1521" spans="1:12" s="40" customFormat="1" ht="14.25" customHeight="1" x14ac:dyDescent="0.25">
      <c r="A1521" s="38" t="s">
        <v>213</v>
      </c>
      <c r="B1521" s="38" t="s">
        <v>21</v>
      </c>
      <c r="C1521" s="38" t="s">
        <v>11067</v>
      </c>
      <c r="D1521" s="38" t="s">
        <v>11068</v>
      </c>
      <c r="E1521" s="38" t="s">
        <v>6702</v>
      </c>
      <c r="F1521" s="38" t="s">
        <v>1122</v>
      </c>
      <c r="G1521" s="38" t="s">
        <v>2683</v>
      </c>
      <c r="H1521" s="38" t="s">
        <v>2665</v>
      </c>
      <c r="I1521" s="41">
        <v>-392.35</v>
      </c>
      <c r="J1521" s="15">
        <f>VLOOKUP(LEFT(B1521,5),[1]Percents!$C:$M,3,FALSE)</f>
        <v>0.70594999999999997</v>
      </c>
      <c r="K1521" s="13">
        <f t="shared" si="24"/>
        <v>-276.97948250000002</v>
      </c>
      <c r="L1521" s="36"/>
    </row>
    <row r="1522" spans="1:12" s="40" customFormat="1" ht="14.25" customHeight="1" x14ac:dyDescent="0.25">
      <c r="A1522" s="38" t="s">
        <v>213</v>
      </c>
      <c r="B1522" s="38" t="s">
        <v>258</v>
      </c>
      <c r="C1522" s="38" t="s">
        <v>2071</v>
      </c>
      <c r="D1522" s="38" t="s">
        <v>1500</v>
      </c>
      <c r="E1522" s="38" t="s">
        <v>395</v>
      </c>
      <c r="F1522" s="38" t="s">
        <v>1501</v>
      </c>
      <c r="G1522" s="38" t="s">
        <v>2069</v>
      </c>
      <c r="H1522" s="38" t="s">
        <v>2665</v>
      </c>
      <c r="I1522" s="39">
        <v>1317.72</v>
      </c>
      <c r="J1522" s="15">
        <f>VLOOKUP(LEFT(B1522,5),[1]Percents!$C:$M,3,FALSE)</f>
        <v>0.70594999999999997</v>
      </c>
      <c r="K1522" s="13">
        <f t="shared" si="24"/>
        <v>930.24443399999996</v>
      </c>
      <c r="L1522" s="36"/>
    </row>
    <row r="1523" spans="1:12" s="40" customFormat="1" ht="14.25" customHeight="1" x14ac:dyDescent="0.25">
      <c r="A1523" s="38" t="s">
        <v>213</v>
      </c>
      <c r="B1523" s="38" t="s">
        <v>152</v>
      </c>
      <c r="C1523" s="38" t="s">
        <v>2073</v>
      </c>
      <c r="D1523" s="38" t="s">
        <v>1502</v>
      </c>
      <c r="E1523" s="38" t="s">
        <v>456</v>
      </c>
      <c r="F1523" s="38" t="s">
        <v>1503</v>
      </c>
      <c r="G1523" s="38" t="s">
        <v>2074</v>
      </c>
      <c r="H1523" s="38" t="s">
        <v>2665</v>
      </c>
      <c r="I1523" s="39">
        <v>15742.11</v>
      </c>
      <c r="J1523" s="15">
        <f>VLOOKUP(LEFT(B1523,5),[1]Percents!$C:$M,3,FALSE)</f>
        <v>0.70594999999999997</v>
      </c>
      <c r="K1523" s="13">
        <f t="shared" si="24"/>
        <v>11113.1425545</v>
      </c>
      <c r="L1523" s="36"/>
    </row>
    <row r="1524" spans="1:12" s="40" customFormat="1" ht="14.25" customHeight="1" x14ac:dyDescent="0.25">
      <c r="A1524" s="38" t="s">
        <v>242</v>
      </c>
      <c r="B1524" s="38" t="s">
        <v>174</v>
      </c>
      <c r="C1524" s="38" t="s">
        <v>2075</v>
      </c>
      <c r="D1524" s="38" t="s">
        <v>1319</v>
      </c>
      <c r="E1524" s="38" t="s">
        <v>27</v>
      </c>
      <c r="F1524" s="38" t="s">
        <v>1320</v>
      </c>
      <c r="G1524" s="38" t="s">
        <v>1697</v>
      </c>
      <c r="H1524" s="38" t="s">
        <v>2665</v>
      </c>
      <c r="I1524" s="39">
        <v>12481.71</v>
      </c>
      <c r="J1524" s="15">
        <f>VLOOKUP(LEFT(B1524,5),[1]Percents!$C:$M,3,FALSE)</f>
        <v>0.96416999999999997</v>
      </c>
      <c r="K1524" s="13">
        <f t="shared" si="24"/>
        <v>12034.490330699999</v>
      </c>
      <c r="L1524" s="36"/>
    </row>
    <row r="1525" spans="1:12" s="40" customFormat="1" ht="14.25" customHeight="1" x14ac:dyDescent="0.25">
      <c r="A1525" s="38" t="s">
        <v>213</v>
      </c>
      <c r="B1525" s="38" t="s">
        <v>42</v>
      </c>
      <c r="C1525" s="38" t="s">
        <v>8730</v>
      </c>
      <c r="D1525" s="38" t="s">
        <v>8731</v>
      </c>
      <c r="E1525" s="38" t="s">
        <v>926</v>
      </c>
      <c r="F1525" s="38" t="s">
        <v>8732</v>
      </c>
      <c r="G1525" s="38" t="s">
        <v>1712</v>
      </c>
      <c r="H1525" s="38" t="s">
        <v>2665</v>
      </c>
      <c r="I1525" s="41">
        <v>-19.61</v>
      </c>
      <c r="J1525" s="15">
        <f>VLOOKUP(LEFT(B1525,5),[1]Percents!$C:$M,3,FALSE)</f>
        <v>0.70594999999999997</v>
      </c>
      <c r="K1525" s="13">
        <f t="shared" si="24"/>
        <v>-13.843679499999999</v>
      </c>
      <c r="L1525" s="36"/>
    </row>
    <row r="1526" spans="1:12" s="40" customFormat="1" ht="14.25" customHeight="1" x14ac:dyDescent="0.25">
      <c r="A1526" s="38" t="s">
        <v>242</v>
      </c>
      <c r="B1526" s="38" t="s">
        <v>326</v>
      </c>
      <c r="C1526" s="38" t="s">
        <v>2076</v>
      </c>
      <c r="D1526" s="38" t="s">
        <v>1272</v>
      </c>
      <c r="E1526" s="38" t="s">
        <v>183</v>
      </c>
      <c r="F1526" s="38" t="s">
        <v>1273</v>
      </c>
      <c r="G1526" s="38" t="s">
        <v>1952</v>
      </c>
      <c r="H1526" s="38" t="s">
        <v>2665</v>
      </c>
      <c r="I1526" s="39">
        <v>948.23</v>
      </c>
      <c r="J1526" s="15">
        <f>VLOOKUP(LEFT(B1526,5),[1]Percents!$C:$M,3,FALSE)</f>
        <v>0.9462600000000001</v>
      </c>
      <c r="K1526" s="13">
        <f t="shared" si="24"/>
        <v>897.27211980000016</v>
      </c>
      <c r="L1526" s="36"/>
    </row>
    <row r="1527" spans="1:12" s="40" customFormat="1" ht="14.25" customHeight="1" x14ac:dyDescent="0.25">
      <c r="A1527" s="38" t="s">
        <v>213</v>
      </c>
      <c r="B1527" s="38" t="s">
        <v>258</v>
      </c>
      <c r="C1527" s="38" t="s">
        <v>2077</v>
      </c>
      <c r="D1527" s="38" t="s">
        <v>1429</v>
      </c>
      <c r="E1527" s="38" t="s">
        <v>951</v>
      </c>
      <c r="F1527" s="38" t="s">
        <v>1430</v>
      </c>
      <c r="G1527" s="38" t="s">
        <v>1980</v>
      </c>
      <c r="H1527" s="38" t="s">
        <v>2665</v>
      </c>
      <c r="I1527" s="39">
        <v>1343.5</v>
      </c>
      <c r="J1527" s="15">
        <f>VLOOKUP(LEFT(B1527,5),[1]Percents!$C:$M,3,FALSE)</f>
        <v>0.70594999999999997</v>
      </c>
      <c r="K1527" s="13">
        <f t="shared" si="24"/>
        <v>948.44382499999995</v>
      </c>
      <c r="L1527" s="36"/>
    </row>
    <row r="1528" spans="1:12" s="40" customFormat="1" ht="14.25" customHeight="1" x14ac:dyDescent="0.25">
      <c r="A1528" s="38" t="s">
        <v>141</v>
      </c>
      <c r="B1528" s="38" t="s">
        <v>3</v>
      </c>
      <c r="C1528" s="38" t="s">
        <v>2078</v>
      </c>
      <c r="D1528" s="38" t="s">
        <v>1322</v>
      </c>
      <c r="E1528" s="38" t="s">
        <v>109</v>
      </c>
      <c r="F1528" s="38" t="s">
        <v>1323</v>
      </c>
      <c r="G1528" s="38" t="s">
        <v>1742</v>
      </c>
      <c r="H1528" s="38" t="s">
        <v>2665</v>
      </c>
      <c r="I1528" s="39">
        <v>17791.86</v>
      </c>
      <c r="J1528" s="15">
        <f>VLOOKUP(LEFT(B1528,5),[1]Percents!$C:$M,3,FALSE)</f>
        <v>0.1905</v>
      </c>
      <c r="K1528" s="13">
        <f t="shared" si="24"/>
        <v>3389.34933</v>
      </c>
      <c r="L1528" s="36"/>
    </row>
    <row r="1529" spans="1:12" s="40" customFormat="1" ht="14.25" customHeight="1" x14ac:dyDescent="0.25">
      <c r="A1529" s="38" t="s">
        <v>213</v>
      </c>
      <c r="B1529" s="38" t="s">
        <v>53</v>
      </c>
      <c r="C1529" s="38" t="s">
        <v>2079</v>
      </c>
      <c r="D1529" s="38" t="s">
        <v>1368</v>
      </c>
      <c r="E1529" s="38" t="s">
        <v>538</v>
      </c>
      <c r="F1529" s="38" t="s">
        <v>1369</v>
      </c>
      <c r="G1529" s="38" t="s">
        <v>1752</v>
      </c>
      <c r="H1529" s="38" t="s">
        <v>2665</v>
      </c>
      <c r="I1529" s="39">
        <v>3498.4</v>
      </c>
      <c r="J1529" s="15">
        <f>VLOOKUP(LEFT(B1529,5),[1]Percents!$C:$M,3,FALSE)</f>
        <v>0.91395000000000004</v>
      </c>
      <c r="K1529" s="13">
        <f t="shared" si="24"/>
        <v>3197.3626800000002</v>
      </c>
      <c r="L1529" s="36"/>
    </row>
    <row r="1530" spans="1:12" s="40" customFormat="1" ht="14.25" customHeight="1" x14ac:dyDescent="0.25">
      <c r="A1530" s="38" t="s">
        <v>242</v>
      </c>
      <c r="B1530" s="38" t="s">
        <v>325</v>
      </c>
      <c r="C1530" s="38" t="s">
        <v>2080</v>
      </c>
      <c r="D1530" s="38" t="s">
        <v>1431</v>
      </c>
      <c r="E1530" s="38" t="s">
        <v>1432</v>
      </c>
      <c r="F1530" s="38" t="s">
        <v>1433</v>
      </c>
      <c r="G1530" s="38" t="s">
        <v>1743</v>
      </c>
      <c r="H1530" s="38" t="s">
        <v>2665</v>
      </c>
      <c r="I1530" s="39">
        <v>4384.96</v>
      </c>
      <c r="J1530" s="15">
        <f>VLOOKUP(LEFT(B1530,5),[1]Percents!$C:$M,3,FALSE)</f>
        <v>0.9462600000000001</v>
      </c>
      <c r="K1530" s="13">
        <f t="shared" si="24"/>
        <v>4149.3122496000005</v>
      </c>
      <c r="L1530" s="36"/>
    </row>
    <row r="1531" spans="1:12" s="40" customFormat="1" ht="14.25" customHeight="1" x14ac:dyDescent="0.25">
      <c r="A1531" s="38" t="s">
        <v>213</v>
      </c>
      <c r="B1531" s="38" t="s">
        <v>258</v>
      </c>
      <c r="C1531" s="38" t="s">
        <v>2081</v>
      </c>
      <c r="D1531" s="38" t="s">
        <v>1504</v>
      </c>
      <c r="E1531" s="38" t="s">
        <v>541</v>
      </c>
      <c r="F1531" s="38" t="s">
        <v>1505</v>
      </c>
      <c r="G1531" s="38" t="s">
        <v>2082</v>
      </c>
      <c r="H1531" s="38" t="s">
        <v>2665</v>
      </c>
      <c r="I1531" s="39">
        <v>451.96</v>
      </c>
      <c r="J1531" s="15">
        <f>VLOOKUP(LEFT(B1531,5),[1]Percents!$C:$M,3,FALSE)</f>
        <v>0.70594999999999997</v>
      </c>
      <c r="K1531" s="13">
        <f t="shared" si="24"/>
        <v>319.06116199999997</v>
      </c>
      <c r="L1531" s="36"/>
    </row>
    <row r="1532" spans="1:12" s="40" customFormat="1" ht="14.25" customHeight="1" x14ac:dyDescent="0.25">
      <c r="A1532" s="38" t="s">
        <v>242</v>
      </c>
      <c r="B1532" s="38" t="s">
        <v>326</v>
      </c>
      <c r="C1532" s="38" t="s">
        <v>3968</v>
      </c>
      <c r="D1532" s="38" t="s">
        <v>3969</v>
      </c>
      <c r="E1532" s="38" t="s">
        <v>183</v>
      </c>
      <c r="F1532" s="38" t="s">
        <v>3970</v>
      </c>
      <c r="G1532" s="38" t="s">
        <v>3971</v>
      </c>
      <c r="H1532" s="38" t="s">
        <v>2665</v>
      </c>
      <c r="I1532" s="39">
        <v>3821.11</v>
      </c>
      <c r="J1532" s="15">
        <f>VLOOKUP(LEFT(B1532,5),[1]Percents!$C:$M,3,FALSE)</f>
        <v>0.9462600000000001</v>
      </c>
      <c r="K1532" s="13">
        <f t="shared" si="24"/>
        <v>3615.7635486000004</v>
      </c>
      <c r="L1532" s="36"/>
    </row>
    <row r="1533" spans="1:12" s="40" customFormat="1" ht="14.25" customHeight="1" x14ac:dyDescent="0.25">
      <c r="A1533" s="38" t="s">
        <v>213</v>
      </c>
      <c r="B1533" s="38" t="s">
        <v>42</v>
      </c>
      <c r="C1533" s="38" t="s">
        <v>8733</v>
      </c>
      <c r="D1533" s="38" t="s">
        <v>8734</v>
      </c>
      <c r="E1533" s="38" t="s">
        <v>747</v>
      </c>
      <c r="F1533" s="38" t="s">
        <v>8735</v>
      </c>
      <c r="G1533" s="38" t="s">
        <v>2084</v>
      </c>
      <c r="H1533" s="38" t="s">
        <v>2665</v>
      </c>
      <c r="I1533" s="39">
        <v>2352.23</v>
      </c>
      <c r="J1533" s="15">
        <f>VLOOKUP(LEFT(B1533,5),[1]Percents!$C:$M,3,FALSE)</f>
        <v>0.70594999999999997</v>
      </c>
      <c r="K1533" s="13">
        <f t="shared" si="24"/>
        <v>1660.5567684999999</v>
      </c>
      <c r="L1533" s="36"/>
    </row>
    <row r="1534" spans="1:12" s="40" customFormat="1" ht="14.25" customHeight="1" x14ac:dyDescent="0.25">
      <c r="A1534" s="38" t="s">
        <v>213</v>
      </c>
      <c r="B1534" s="38" t="s">
        <v>162</v>
      </c>
      <c r="C1534" s="38" t="s">
        <v>5222</v>
      </c>
      <c r="D1534" s="38" t="s">
        <v>5223</v>
      </c>
      <c r="E1534" s="38" t="s">
        <v>263</v>
      </c>
      <c r="F1534" s="38" t="s">
        <v>1434</v>
      </c>
      <c r="G1534" s="38" t="s">
        <v>5106</v>
      </c>
      <c r="H1534" s="38" t="s">
        <v>2665</v>
      </c>
      <c r="I1534" s="39">
        <v>1708.88</v>
      </c>
      <c r="J1534" s="15">
        <f>VLOOKUP(LEFT(B1534,5),[1]Percents!$C:$M,3,FALSE)</f>
        <v>0.70594999999999997</v>
      </c>
      <c r="K1534" s="13">
        <f t="shared" si="24"/>
        <v>1206.383836</v>
      </c>
      <c r="L1534" s="36"/>
    </row>
    <row r="1535" spans="1:12" s="40" customFormat="1" ht="14.25" customHeight="1" x14ac:dyDescent="0.25">
      <c r="A1535" s="38" t="s">
        <v>213</v>
      </c>
      <c r="B1535" s="38" t="s">
        <v>21</v>
      </c>
      <c r="C1535" s="38" t="s">
        <v>2085</v>
      </c>
      <c r="D1535" s="38" t="s">
        <v>1507</v>
      </c>
      <c r="E1535" s="38" t="s">
        <v>537</v>
      </c>
      <c r="F1535" s="38" t="s">
        <v>1508</v>
      </c>
      <c r="G1535" s="38" t="s">
        <v>2086</v>
      </c>
      <c r="H1535" s="38" t="s">
        <v>2665</v>
      </c>
      <c r="I1535" s="39">
        <v>6374.37</v>
      </c>
      <c r="J1535" s="15">
        <f>VLOOKUP(LEFT(B1535,5),[1]Percents!$C:$M,3,FALSE)</f>
        <v>0.70594999999999997</v>
      </c>
      <c r="K1535" s="13">
        <f t="shared" si="24"/>
        <v>4499.9865014999996</v>
      </c>
      <c r="L1535" s="36"/>
    </row>
    <row r="1536" spans="1:12" s="40" customFormat="1" ht="14.25" customHeight="1" x14ac:dyDescent="0.25">
      <c r="A1536" s="38" t="s">
        <v>213</v>
      </c>
      <c r="B1536" s="38" t="s">
        <v>21</v>
      </c>
      <c r="C1536" s="38" t="s">
        <v>8736</v>
      </c>
      <c r="D1536" s="38" t="s">
        <v>8737</v>
      </c>
      <c r="E1536" s="38" t="s">
        <v>537</v>
      </c>
      <c r="F1536" s="38" t="s">
        <v>1508</v>
      </c>
      <c r="G1536" s="38" t="s">
        <v>2086</v>
      </c>
      <c r="H1536" s="38" t="s">
        <v>2665</v>
      </c>
      <c r="I1536" s="39">
        <v>2119.4</v>
      </c>
      <c r="J1536" s="15">
        <f>VLOOKUP(LEFT(B1536,5),[1]Percents!$C:$M,3,FALSE)</f>
        <v>0.70594999999999997</v>
      </c>
      <c r="K1536" s="13">
        <f t="shared" si="24"/>
        <v>1496.1904300000001</v>
      </c>
      <c r="L1536" s="36"/>
    </row>
    <row r="1537" spans="1:12" s="40" customFormat="1" ht="14.25" customHeight="1" x14ac:dyDescent="0.25">
      <c r="A1537" s="38" t="s">
        <v>213</v>
      </c>
      <c r="B1537" s="38" t="s">
        <v>21</v>
      </c>
      <c r="C1537" s="38" t="s">
        <v>12518</v>
      </c>
      <c r="D1537" s="38" t="s">
        <v>12519</v>
      </c>
      <c r="E1537" s="38" t="s">
        <v>537</v>
      </c>
      <c r="F1537" s="38" t="s">
        <v>1508</v>
      </c>
      <c r="G1537" s="38" t="s">
        <v>12520</v>
      </c>
      <c r="H1537" s="38" t="s">
        <v>2665</v>
      </c>
      <c r="I1537" s="41">
        <v>-79.41</v>
      </c>
      <c r="J1537" s="15">
        <f>VLOOKUP(LEFT(B1537,5),[1]Percents!$C:$M,3,FALSE)</f>
        <v>0.70594999999999997</v>
      </c>
      <c r="K1537" s="13">
        <f t="shared" si="24"/>
        <v>-56.059489499999998</v>
      </c>
      <c r="L1537" s="36"/>
    </row>
    <row r="1538" spans="1:12" s="40" customFormat="1" ht="14.25" customHeight="1" x14ac:dyDescent="0.25">
      <c r="A1538" s="38" t="s">
        <v>213</v>
      </c>
      <c r="B1538" s="38" t="s">
        <v>270</v>
      </c>
      <c r="C1538" s="38" t="s">
        <v>5224</v>
      </c>
      <c r="D1538" s="38" t="s">
        <v>5225</v>
      </c>
      <c r="E1538" s="38" t="s">
        <v>1435</v>
      </c>
      <c r="F1538" s="38" t="s">
        <v>1436</v>
      </c>
      <c r="G1538" s="38" t="s">
        <v>5106</v>
      </c>
      <c r="H1538" s="38" t="s">
        <v>2665</v>
      </c>
      <c r="I1538" s="39">
        <v>415.69</v>
      </c>
      <c r="J1538" s="15">
        <f>VLOOKUP(LEFT(B1538,5),[1]Percents!$C:$M,3,FALSE)</f>
        <v>0.91395000000000004</v>
      </c>
      <c r="K1538" s="13">
        <f t="shared" si="24"/>
        <v>379.91987549999999</v>
      </c>
      <c r="L1538" s="36"/>
    </row>
    <row r="1539" spans="1:12" s="40" customFormat="1" ht="14.25" customHeight="1" x14ac:dyDescent="0.25">
      <c r="A1539" s="38" t="s">
        <v>213</v>
      </c>
      <c r="B1539" s="38" t="s">
        <v>270</v>
      </c>
      <c r="C1539" s="38" t="s">
        <v>9476</v>
      </c>
      <c r="D1539" s="38" t="s">
        <v>9477</v>
      </c>
      <c r="E1539" s="38" t="s">
        <v>1435</v>
      </c>
      <c r="F1539" s="38" t="s">
        <v>1436</v>
      </c>
      <c r="G1539" s="38" t="s">
        <v>8076</v>
      </c>
      <c r="H1539" s="38" t="s">
        <v>2665</v>
      </c>
      <c r="I1539" s="39">
        <v>3300.79</v>
      </c>
      <c r="J1539" s="15">
        <f>VLOOKUP(LEFT(B1539,5),[1]Percents!$C:$M,3,FALSE)</f>
        <v>0.91395000000000004</v>
      </c>
      <c r="K1539" s="13">
        <f t="shared" si="24"/>
        <v>3016.7570205000002</v>
      </c>
      <c r="L1539" s="36"/>
    </row>
    <row r="1540" spans="1:12" s="40" customFormat="1" ht="14.25" customHeight="1" x14ac:dyDescent="0.25">
      <c r="A1540" s="38" t="s">
        <v>213</v>
      </c>
      <c r="B1540" s="38" t="s">
        <v>5021</v>
      </c>
      <c r="C1540" s="38" t="s">
        <v>4212</v>
      </c>
      <c r="D1540" s="38" t="s">
        <v>4213</v>
      </c>
      <c r="E1540" s="38" t="s">
        <v>4014</v>
      </c>
      <c r="F1540" s="38" t="s">
        <v>4214</v>
      </c>
      <c r="G1540" s="38" t="s">
        <v>2007</v>
      </c>
      <c r="H1540" s="38" t="s">
        <v>2665</v>
      </c>
      <c r="I1540" s="39">
        <v>3741.33</v>
      </c>
      <c r="J1540" s="15">
        <f>VLOOKUP(LEFT(B1540,5),[1]Percents!$C:$M,3,FALSE)</f>
        <v>0.70594999999999997</v>
      </c>
      <c r="K1540" s="13">
        <f t="shared" si="24"/>
        <v>2641.1919134999998</v>
      </c>
      <c r="L1540" s="36"/>
    </row>
    <row r="1541" spans="1:12" s="40" customFormat="1" ht="14.25" customHeight="1" x14ac:dyDescent="0.25">
      <c r="A1541" s="38" t="s">
        <v>141</v>
      </c>
      <c r="B1541" s="38" t="s">
        <v>43</v>
      </c>
      <c r="C1541" s="38" t="s">
        <v>10469</v>
      </c>
      <c r="D1541" s="38" t="s">
        <v>10470</v>
      </c>
      <c r="E1541" s="38" t="s">
        <v>10471</v>
      </c>
      <c r="F1541" s="38" t="s">
        <v>10472</v>
      </c>
      <c r="G1541" s="38" t="s">
        <v>1721</v>
      </c>
      <c r="H1541" s="38" t="s">
        <v>2665</v>
      </c>
      <c r="I1541" s="39">
        <v>7391.07</v>
      </c>
      <c r="J1541" s="15">
        <f>VLOOKUP(LEFT(B1541,5),[1]Percents!$C:$M,3,FALSE)</f>
        <v>0.1905</v>
      </c>
      <c r="K1541" s="13">
        <f t="shared" si="24"/>
        <v>1407.9988349999999</v>
      </c>
      <c r="L1541" s="36"/>
    </row>
    <row r="1542" spans="1:12" s="40" customFormat="1" ht="14.25" customHeight="1" x14ac:dyDescent="0.25">
      <c r="A1542" s="38" t="s">
        <v>213</v>
      </c>
      <c r="B1542" s="38" t="s">
        <v>68</v>
      </c>
      <c r="C1542" s="38" t="s">
        <v>2088</v>
      </c>
      <c r="D1542" s="38" t="s">
        <v>1623</v>
      </c>
      <c r="E1542" s="38" t="s">
        <v>370</v>
      </c>
      <c r="F1542" s="38" t="s">
        <v>1624</v>
      </c>
      <c r="G1542" s="38" t="s">
        <v>1766</v>
      </c>
      <c r="H1542" s="38" t="s">
        <v>2665</v>
      </c>
      <c r="I1542" s="39">
        <v>360.23</v>
      </c>
      <c r="J1542" s="15">
        <f>VLOOKUP(LEFT(B1542,5),[1]Percents!$C:$M,3,FALSE)</f>
        <v>0.70594999999999997</v>
      </c>
      <c r="K1542" s="13">
        <f t="shared" si="24"/>
        <v>254.30436850000001</v>
      </c>
      <c r="L1542" s="36"/>
    </row>
    <row r="1543" spans="1:12" s="40" customFormat="1" ht="14.25" customHeight="1" x14ac:dyDescent="0.25">
      <c r="A1543" s="38" t="s">
        <v>213</v>
      </c>
      <c r="B1543" s="38" t="s">
        <v>68</v>
      </c>
      <c r="C1543" s="38" t="s">
        <v>9478</v>
      </c>
      <c r="D1543" s="38" t="s">
        <v>9479</v>
      </c>
      <c r="E1543" s="38" t="s">
        <v>370</v>
      </c>
      <c r="F1543" s="38" t="s">
        <v>1624</v>
      </c>
      <c r="G1543" s="38" t="s">
        <v>1766</v>
      </c>
      <c r="H1543" s="38" t="s">
        <v>2665</v>
      </c>
      <c r="I1543" s="39">
        <v>98.92</v>
      </c>
      <c r="J1543" s="15">
        <f>VLOOKUP(LEFT(B1543,5),[1]Percents!$C:$M,3,FALSE)</f>
        <v>0.70594999999999997</v>
      </c>
      <c r="K1543" s="13">
        <f t="shared" si="24"/>
        <v>69.832573999999994</v>
      </c>
      <c r="L1543" s="36"/>
    </row>
    <row r="1544" spans="1:12" s="40" customFormat="1" ht="14.25" customHeight="1" x14ac:dyDescent="0.25">
      <c r="A1544" s="38" t="s">
        <v>213</v>
      </c>
      <c r="B1544" s="38" t="s">
        <v>258</v>
      </c>
      <c r="C1544" s="38" t="s">
        <v>2089</v>
      </c>
      <c r="D1544" s="38" t="s">
        <v>1625</v>
      </c>
      <c r="E1544" s="38" t="s">
        <v>453</v>
      </c>
      <c r="F1544" s="38" t="s">
        <v>1626</v>
      </c>
      <c r="G1544" s="38" t="s">
        <v>1766</v>
      </c>
      <c r="H1544" s="38" t="s">
        <v>2665</v>
      </c>
      <c r="I1544" s="39">
        <v>969.54</v>
      </c>
      <c r="J1544" s="15">
        <f>VLOOKUP(LEFT(B1544,5),[1]Percents!$C:$M,3,FALSE)</f>
        <v>0.70594999999999997</v>
      </c>
      <c r="K1544" s="13">
        <f t="shared" si="24"/>
        <v>684.44676299999992</v>
      </c>
      <c r="L1544" s="36"/>
    </row>
    <row r="1545" spans="1:12" s="40" customFormat="1" ht="14.25" customHeight="1" x14ac:dyDescent="0.25">
      <c r="A1545" s="38" t="s">
        <v>213</v>
      </c>
      <c r="B1545" s="38" t="s">
        <v>258</v>
      </c>
      <c r="C1545" s="38" t="s">
        <v>10473</v>
      </c>
      <c r="D1545" s="38" t="s">
        <v>10474</v>
      </c>
      <c r="E1545" s="38" t="s">
        <v>477</v>
      </c>
      <c r="F1545" s="38" t="s">
        <v>10475</v>
      </c>
      <c r="G1545" s="38" t="s">
        <v>1766</v>
      </c>
      <c r="H1545" s="38" t="s">
        <v>2665</v>
      </c>
      <c r="I1545" s="41">
        <v>-3640.36</v>
      </c>
      <c r="J1545" s="15">
        <f>VLOOKUP(LEFT(B1545,5),[1]Percents!$C:$M,3,FALSE)</f>
        <v>0.70594999999999997</v>
      </c>
      <c r="K1545" s="13">
        <f t="shared" si="24"/>
        <v>-2569.9121420000001</v>
      </c>
      <c r="L1545" s="36"/>
    </row>
    <row r="1546" spans="1:12" s="40" customFormat="1" ht="14.25" customHeight="1" x14ac:dyDescent="0.25">
      <c r="A1546" s="38" t="s">
        <v>242</v>
      </c>
      <c r="B1546" s="38" t="s">
        <v>122</v>
      </c>
      <c r="C1546" s="38" t="s">
        <v>2090</v>
      </c>
      <c r="D1546" s="38" t="s">
        <v>1627</v>
      </c>
      <c r="E1546" s="38" t="s">
        <v>45</v>
      </c>
      <c r="F1546" s="38" t="s">
        <v>1628</v>
      </c>
      <c r="G1546" s="38" t="s">
        <v>1750</v>
      </c>
      <c r="H1546" s="38" t="s">
        <v>2665</v>
      </c>
      <c r="I1546" s="39">
        <v>61.8</v>
      </c>
      <c r="J1546" s="15">
        <f>VLOOKUP(LEFT(B1546,5),[1]Percents!$C:$M,3,FALSE)</f>
        <v>0.9462600000000001</v>
      </c>
      <c r="K1546" s="13">
        <f t="shared" si="24"/>
        <v>58.478868000000006</v>
      </c>
      <c r="L1546" s="36"/>
    </row>
    <row r="1547" spans="1:12" s="40" customFormat="1" ht="14.25" customHeight="1" x14ac:dyDescent="0.25">
      <c r="A1547" s="38" t="s">
        <v>213</v>
      </c>
      <c r="B1547" s="38" t="s">
        <v>106</v>
      </c>
      <c r="C1547" s="38" t="s">
        <v>2091</v>
      </c>
      <c r="D1547" s="38" t="s">
        <v>2092</v>
      </c>
      <c r="E1547" s="38" t="s">
        <v>253</v>
      </c>
      <c r="F1547" s="38" t="s">
        <v>2093</v>
      </c>
      <c r="G1547" s="38" t="s">
        <v>1750</v>
      </c>
      <c r="H1547" s="38" t="s">
        <v>2665</v>
      </c>
      <c r="I1547" s="39">
        <v>2356.73</v>
      </c>
      <c r="J1547" s="15">
        <f>VLOOKUP(LEFT(B1547,5),[1]Percents!$C:$M,3,FALSE)</f>
        <v>0.70594999999999997</v>
      </c>
      <c r="K1547" s="13">
        <f t="shared" si="24"/>
        <v>1663.7335435</v>
      </c>
      <c r="L1547" s="36"/>
    </row>
    <row r="1548" spans="1:12" s="40" customFormat="1" ht="14.25" customHeight="1" x14ac:dyDescent="0.25">
      <c r="A1548" s="38" t="s">
        <v>213</v>
      </c>
      <c r="B1548" s="38" t="s">
        <v>106</v>
      </c>
      <c r="C1548" s="38" t="s">
        <v>2565</v>
      </c>
      <c r="D1548" s="38" t="s">
        <v>2566</v>
      </c>
      <c r="E1548" s="38" t="s">
        <v>253</v>
      </c>
      <c r="F1548" s="38" t="s">
        <v>2567</v>
      </c>
      <c r="G1548" s="38" t="s">
        <v>1750</v>
      </c>
      <c r="H1548" s="38" t="s">
        <v>2665</v>
      </c>
      <c r="I1548" s="41">
        <v>-217.18</v>
      </c>
      <c r="J1548" s="15">
        <f>VLOOKUP(LEFT(B1548,5),[1]Percents!$C:$M,3,FALSE)</f>
        <v>0.70594999999999997</v>
      </c>
      <c r="K1548" s="13">
        <f t="shared" si="24"/>
        <v>-153.31822099999999</v>
      </c>
      <c r="L1548" s="36"/>
    </row>
    <row r="1549" spans="1:12" s="40" customFormat="1" ht="14.25" customHeight="1" x14ac:dyDescent="0.25">
      <c r="A1549" s="38" t="s">
        <v>243</v>
      </c>
      <c r="B1549" s="38" t="s">
        <v>314</v>
      </c>
      <c r="C1549" s="38" t="s">
        <v>2711</v>
      </c>
      <c r="D1549" s="38" t="s">
        <v>2712</v>
      </c>
      <c r="E1549" s="38" t="s">
        <v>436</v>
      </c>
      <c r="F1549" s="38" t="s">
        <v>2713</v>
      </c>
      <c r="G1549" s="38" t="s">
        <v>1721</v>
      </c>
      <c r="H1549" s="38" t="s">
        <v>2665</v>
      </c>
      <c r="I1549" s="39">
        <v>6785.18</v>
      </c>
      <c r="J1549" s="15">
        <f>VLOOKUP(LEFT(B1549,5),[1]Percents!$C:$M,3,FALSE)</f>
        <v>0.90900000000000003</v>
      </c>
      <c r="K1549" s="13">
        <f t="shared" si="24"/>
        <v>6167.7286200000008</v>
      </c>
      <c r="L1549" s="36"/>
    </row>
    <row r="1550" spans="1:12" s="40" customFormat="1" ht="14.25" customHeight="1" x14ac:dyDescent="0.25">
      <c r="A1550" s="38" t="s">
        <v>66</v>
      </c>
      <c r="B1550" s="38" t="s">
        <v>8705</v>
      </c>
      <c r="C1550" s="38" t="s">
        <v>9480</v>
      </c>
      <c r="D1550" s="38" t="s">
        <v>9481</v>
      </c>
      <c r="E1550" s="38" t="s">
        <v>8708</v>
      </c>
      <c r="F1550" s="38" t="s">
        <v>9482</v>
      </c>
      <c r="G1550" s="38" t="s">
        <v>1766</v>
      </c>
      <c r="H1550" s="38" t="s">
        <v>2665</v>
      </c>
      <c r="I1550" s="41">
        <v>-0.03</v>
      </c>
      <c r="J1550" s="15">
        <f>VLOOKUP(LEFT(B1550,5),[1]Percents!$C:$M,3,FALSE)</f>
        <v>0</v>
      </c>
      <c r="K1550" s="13">
        <f t="shared" si="24"/>
        <v>0</v>
      </c>
      <c r="L1550" s="36"/>
    </row>
    <row r="1551" spans="1:12" s="40" customFormat="1" ht="14.25" customHeight="1" x14ac:dyDescent="0.25">
      <c r="A1551" s="38" t="s">
        <v>242</v>
      </c>
      <c r="B1551" s="38" t="s">
        <v>122</v>
      </c>
      <c r="C1551" s="38" t="s">
        <v>2714</v>
      </c>
      <c r="D1551" s="38" t="s">
        <v>2715</v>
      </c>
      <c r="E1551" s="38" t="s">
        <v>380</v>
      </c>
      <c r="F1551" s="38" t="s">
        <v>2716</v>
      </c>
      <c r="G1551" s="38" t="s">
        <v>2683</v>
      </c>
      <c r="H1551" s="38" t="s">
        <v>2665</v>
      </c>
      <c r="I1551" s="39">
        <v>12213.28</v>
      </c>
      <c r="J1551" s="15">
        <f>VLOOKUP(LEFT(B1551,5),[1]Percents!$C:$M,3,FALSE)</f>
        <v>0.9462600000000001</v>
      </c>
      <c r="K1551" s="13">
        <f t="shared" si="24"/>
        <v>11556.938332800002</v>
      </c>
      <c r="L1551" s="36"/>
    </row>
    <row r="1552" spans="1:12" s="40" customFormat="1" ht="14.25" customHeight="1" x14ac:dyDescent="0.25">
      <c r="A1552" s="38" t="s">
        <v>213</v>
      </c>
      <c r="B1552" s="38" t="s">
        <v>79</v>
      </c>
      <c r="C1552" s="38" t="s">
        <v>2935</v>
      </c>
      <c r="D1552" s="38" t="s">
        <v>2936</v>
      </c>
      <c r="E1552" s="38" t="s">
        <v>476</v>
      </c>
      <c r="F1552" s="38" t="s">
        <v>2937</v>
      </c>
      <c r="G1552" s="38" t="s">
        <v>2683</v>
      </c>
      <c r="H1552" s="38" t="s">
        <v>2665</v>
      </c>
      <c r="I1552" s="39">
        <v>11971.4</v>
      </c>
      <c r="J1552" s="15">
        <f>VLOOKUP(LEFT(B1552,5),[1]Percents!$C:$M,3,FALSE)</f>
        <v>0.91395000000000004</v>
      </c>
      <c r="K1552" s="13">
        <f t="shared" si="24"/>
        <v>10941.26103</v>
      </c>
      <c r="L1552" s="36"/>
    </row>
    <row r="1553" spans="1:12" s="40" customFormat="1" ht="14.25" customHeight="1" x14ac:dyDescent="0.25">
      <c r="A1553" s="38" t="s">
        <v>213</v>
      </c>
      <c r="B1553" s="38" t="s">
        <v>190</v>
      </c>
      <c r="C1553" s="38" t="s">
        <v>8211</v>
      </c>
      <c r="D1553" s="38" t="s">
        <v>8212</v>
      </c>
      <c r="E1553" s="38" t="s">
        <v>2938</v>
      </c>
      <c r="F1553" s="38" t="s">
        <v>8213</v>
      </c>
      <c r="G1553" s="38" t="s">
        <v>1760</v>
      </c>
      <c r="H1553" s="38" t="s">
        <v>2665</v>
      </c>
      <c r="I1553" s="39">
        <v>0.19</v>
      </c>
      <c r="J1553" s="15">
        <f>VLOOKUP(LEFT(B1553,5),[1]Percents!$C:$M,3,FALSE)</f>
        <v>0.70594999999999997</v>
      </c>
      <c r="K1553" s="13">
        <f t="shared" si="24"/>
        <v>0.13413049999999999</v>
      </c>
      <c r="L1553" s="36"/>
    </row>
    <row r="1554" spans="1:12" s="40" customFormat="1" ht="14.25" customHeight="1" x14ac:dyDescent="0.25">
      <c r="A1554" s="38" t="s">
        <v>213</v>
      </c>
      <c r="B1554" s="38" t="s">
        <v>106</v>
      </c>
      <c r="C1554" s="38" t="s">
        <v>7457</v>
      </c>
      <c r="D1554" s="38" t="s">
        <v>7458</v>
      </c>
      <c r="E1554" s="38" t="s">
        <v>253</v>
      </c>
      <c r="F1554" s="38" t="s">
        <v>7459</v>
      </c>
      <c r="G1554" s="38" t="s">
        <v>2040</v>
      </c>
      <c r="H1554" s="38" t="s">
        <v>2665</v>
      </c>
      <c r="I1554" s="39">
        <v>150100.35999999999</v>
      </c>
      <c r="J1554" s="15">
        <f>VLOOKUP(LEFT(B1554,5),[1]Percents!$C:$M,3,FALSE)</f>
        <v>0.70594999999999997</v>
      </c>
      <c r="K1554" s="13">
        <f t="shared" si="24"/>
        <v>105963.34914199999</v>
      </c>
      <c r="L1554" s="36"/>
    </row>
    <row r="1555" spans="1:12" s="40" customFormat="1" ht="14.25" customHeight="1" x14ac:dyDescent="0.25">
      <c r="A1555" s="38" t="s">
        <v>242</v>
      </c>
      <c r="B1555" s="38" t="s">
        <v>423</v>
      </c>
      <c r="C1555" s="38" t="s">
        <v>10019</v>
      </c>
      <c r="D1555" s="38" t="s">
        <v>10020</v>
      </c>
      <c r="E1555" s="38" t="s">
        <v>7723</v>
      </c>
      <c r="F1555" s="38" t="s">
        <v>7459</v>
      </c>
      <c r="G1555" s="38" t="s">
        <v>6733</v>
      </c>
      <c r="H1555" s="38" t="s">
        <v>2665</v>
      </c>
      <c r="I1555" s="39">
        <v>8825.24</v>
      </c>
      <c r="J1555" s="15">
        <f>VLOOKUP(LEFT(B1555,5),[1]Percents!$C:$M,3,FALSE)</f>
        <v>0.96416999999999997</v>
      </c>
      <c r="K1555" s="13">
        <f t="shared" si="24"/>
        <v>8509.0316507999996</v>
      </c>
      <c r="L1555" s="36"/>
    </row>
    <row r="1556" spans="1:12" s="40" customFormat="1" ht="14.25" customHeight="1" x14ac:dyDescent="0.25">
      <c r="A1556" s="38" t="s">
        <v>213</v>
      </c>
      <c r="B1556" s="38" t="s">
        <v>258</v>
      </c>
      <c r="C1556" s="38" t="s">
        <v>2939</v>
      </c>
      <c r="D1556" s="38" t="s">
        <v>2940</v>
      </c>
      <c r="E1556" s="38" t="s">
        <v>541</v>
      </c>
      <c r="F1556" s="38" t="s">
        <v>2941</v>
      </c>
      <c r="G1556" s="38" t="s">
        <v>2942</v>
      </c>
      <c r="H1556" s="38" t="s">
        <v>2665</v>
      </c>
      <c r="I1556" s="39">
        <v>152.36000000000001</v>
      </c>
      <c r="J1556" s="15">
        <f>VLOOKUP(LEFT(B1556,5),[1]Percents!$C:$M,3,FALSE)</f>
        <v>0.70594999999999997</v>
      </c>
      <c r="K1556" s="13">
        <f t="shared" si="24"/>
        <v>107.558542</v>
      </c>
      <c r="L1556" s="36"/>
    </row>
    <row r="1557" spans="1:12" s="40" customFormat="1" ht="14.25" customHeight="1" x14ac:dyDescent="0.25">
      <c r="A1557" s="38" t="s">
        <v>213</v>
      </c>
      <c r="B1557" s="38" t="s">
        <v>258</v>
      </c>
      <c r="C1557" s="38" t="s">
        <v>3045</v>
      </c>
      <c r="D1557" s="38" t="s">
        <v>3046</v>
      </c>
      <c r="E1557" s="38" t="s">
        <v>541</v>
      </c>
      <c r="F1557" s="38" t="s">
        <v>3047</v>
      </c>
      <c r="G1557" s="38" t="s">
        <v>2990</v>
      </c>
      <c r="H1557" s="38" t="s">
        <v>2665</v>
      </c>
      <c r="I1557" s="39">
        <v>2193.8000000000002</v>
      </c>
      <c r="J1557" s="15">
        <f>VLOOKUP(LEFT(B1557,5),[1]Percents!$C:$M,3,FALSE)</f>
        <v>0.70594999999999997</v>
      </c>
      <c r="K1557" s="13">
        <f t="shared" si="24"/>
        <v>1548.7131100000001</v>
      </c>
      <c r="L1557" s="36"/>
    </row>
    <row r="1558" spans="1:12" s="40" customFormat="1" ht="14.25" customHeight="1" x14ac:dyDescent="0.25">
      <c r="A1558" s="38" t="s">
        <v>213</v>
      </c>
      <c r="B1558" s="38" t="s">
        <v>42</v>
      </c>
      <c r="C1558" s="38" t="s">
        <v>7740</v>
      </c>
      <c r="D1558" s="38" t="s">
        <v>7741</v>
      </c>
      <c r="E1558" s="38" t="s">
        <v>747</v>
      </c>
      <c r="F1558" s="38" t="s">
        <v>7742</v>
      </c>
      <c r="G1558" s="38" t="s">
        <v>3768</v>
      </c>
      <c r="H1558" s="38" t="s">
        <v>2665</v>
      </c>
      <c r="I1558" s="39">
        <v>1248.77</v>
      </c>
      <c r="J1558" s="15">
        <f>VLOOKUP(LEFT(B1558,5),[1]Percents!$C:$M,3,FALSE)</f>
        <v>0.70594999999999997</v>
      </c>
      <c r="K1558" s="13">
        <f t="shared" si="24"/>
        <v>881.5691814999999</v>
      </c>
      <c r="L1558" s="36"/>
    </row>
    <row r="1559" spans="1:12" s="40" customFormat="1" ht="14.25" customHeight="1" x14ac:dyDescent="0.25">
      <c r="A1559" s="38" t="s">
        <v>141</v>
      </c>
      <c r="B1559" s="38" t="s">
        <v>323</v>
      </c>
      <c r="C1559" s="38" t="s">
        <v>3275</v>
      </c>
      <c r="D1559" s="38" t="s">
        <v>3276</v>
      </c>
      <c r="E1559" s="38" t="s">
        <v>3277</v>
      </c>
      <c r="F1559" s="38" t="s">
        <v>3278</v>
      </c>
      <c r="G1559" s="38" t="s">
        <v>2922</v>
      </c>
      <c r="H1559" s="38" t="s">
        <v>2665</v>
      </c>
      <c r="I1559" s="39">
        <v>2933.67</v>
      </c>
      <c r="J1559" s="15">
        <f>VLOOKUP(LEFT(B1559,5),[1]Percents!$C:$M,3,FALSE)</f>
        <v>0.1905</v>
      </c>
      <c r="K1559" s="13">
        <f t="shared" si="24"/>
        <v>558.86413500000003</v>
      </c>
      <c r="L1559" s="36"/>
    </row>
    <row r="1560" spans="1:12" s="40" customFormat="1" ht="14.25" customHeight="1" x14ac:dyDescent="0.25">
      <c r="A1560" s="38" t="s">
        <v>213</v>
      </c>
      <c r="B1560" s="38" t="s">
        <v>120</v>
      </c>
      <c r="C1560" s="38" t="s">
        <v>3143</v>
      </c>
      <c r="D1560" s="38" t="s">
        <v>3144</v>
      </c>
      <c r="E1560" s="38" t="s">
        <v>6737</v>
      </c>
      <c r="F1560" s="38" t="s">
        <v>3145</v>
      </c>
      <c r="G1560" s="38" t="s">
        <v>3146</v>
      </c>
      <c r="H1560" s="38" t="s">
        <v>2665</v>
      </c>
      <c r="I1560" s="39">
        <v>711.06</v>
      </c>
      <c r="J1560" s="15">
        <f>VLOOKUP(LEFT(B1560,5),[1]Percents!$C:$M,3,FALSE)</f>
        <v>0.70594999999999997</v>
      </c>
      <c r="K1560" s="13">
        <f t="shared" si="24"/>
        <v>501.97280699999993</v>
      </c>
      <c r="L1560" s="36"/>
    </row>
    <row r="1561" spans="1:12" s="40" customFormat="1" ht="14.25" customHeight="1" x14ac:dyDescent="0.25">
      <c r="A1561" s="38" t="s">
        <v>213</v>
      </c>
      <c r="B1561" s="38" t="s">
        <v>225</v>
      </c>
      <c r="C1561" s="38" t="s">
        <v>3147</v>
      </c>
      <c r="D1561" s="38" t="s">
        <v>3148</v>
      </c>
      <c r="E1561" s="38" t="s">
        <v>6700</v>
      </c>
      <c r="F1561" s="38" t="s">
        <v>3149</v>
      </c>
      <c r="G1561" s="38" t="s">
        <v>2847</v>
      </c>
      <c r="H1561" s="38" t="s">
        <v>2665</v>
      </c>
      <c r="I1561" s="39">
        <v>8807.0499999999993</v>
      </c>
      <c r="J1561" s="15">
        <f>VLOOKUP(LEFT(B1561,5),[1]Percents!$C:$M,3,FALSE)</f>
        <v>0.70594999999999997</v>
      </c>
      <c r="K1561" s="13">
        <f t="shared" si="24"/>
        <v>6217.336947499999</v>
      </c>
      <c r="L1561" s="36"/>
    </row>
    <row r="1562" spans="1:12" s="40" customFormat="1" ht="14.25" customHeight="1" x14ac:dyDescent="0.25">
      <c r="A1562" s="38" t="s">
        <v>213</v>
      </c>
      <c r="B1562" s="38" t="s">
        <v>495</v>
      </c>
      <c r="C1562" s="38" t="s">
        <v>4215</v>
      </c>
      <c r="D1562" s="38" t="s">
        <v>4216</v>
      </c>
      <c r="E1562" s="38" t="s">
        <v>4217</v>
      </c>
      <c r="F1562" s="38" t="s">
        <v>4218</v>
      </c>
      <c r="G1562" s="38" t="s">
        <v>4195</v>
      </c>
      <c r="H1562" s="38" t="s">
        <v>2665</v>
      </c>
      <c r="I1562" s="39">
        <v>8296.81</v>
      </c>
      <c r="J1562" s="15">
        <f>VLOOKUP(LEFT(B1562,5),[1]Percents!$C:$M,3,FALSE)</f>
        <v>0.91395000000000004</v>
      </c>
      <c r="K1562" s="13">
        <f t="shared" si="24"/>
        <v>7582.8694994999996</v>
      </c>
      <c r="L1562" s="36"/>
    </row>
    <row r="1563" spans="1:12" s="40" customFormat="1" ht="14.25" customHeight="1" x14ac:dyDescent="0.25">
      <c r="A1563" s="38" t="s">
        <v>243</v>
      </c>
      <c r="B1563" s="38" t="s">
        <v>2543</v>
      </c>
      <c r="C1563" s="38" t="s">
        <v>7460</v>
      </c>
      <c r="D1563" s="38" t="s">
        <v>7461</v>
      </c>
      <c r="E1563" s="38" t="s">
        <v>7462</v>
      </c>
      <c r="F1563" s="38" t="s">
        <v>7463</v>
      </c>
      <c r="G1563" s="38" t="s">
        <v>4114</v>
      </c>
      <c r="H1563" s="38" t="s">
        <v>2665</v>
      </c>
      <c r="I1563" s="39">
        <v>2016.44</v>
      </c>
      <c r="J1563" s="15">
        <f>VLOOKUP(LEFT(B1563,5),[1]Percents!$C:$M,3,FALSE)</f>
        <v>0.90900000000000003</v>
      </c>
      <c r="K1563" s="13">
        <f t="shared" si="24"/>
        <v>1832.9439600000001</v>
      </c>
      <c r="L1563" s="36"/>
    </row>
    <row r="1564" spans="1:12" s="40" customFormat="1" ht="14.25" customHeight="1" x14ac:dyDescent="0.25">
      <c r="A1564" s="38" t="s">
        <v>213</v>
      </c>
      <c r="B1564" s="38" t="s">
        <v>120</v>
      </c>
      <c r="C1564" s="38" t="s">
        <v>2072</v>
      </c>
      <c r="D1564" s="38" t="s">
        <v>1318</v>
      </c>
      <c r="E1564" s="38" t="s">
        <v>6737</v>
      </c>
      <c r="F1564" s="38" t="s">
        <v>5226</v>
      </c>
      <c r="G1564" s="38" t="s">
        <v>1706</v>
      </c>
      <c r="H1564" s="38" t="s">
        <v>2665</v>
      </c>
      <c r="I1564" s="39">
        <v>2141.2600000000002</v>
      </c>
      <c r="J1564" s="15">
        <f>VLOOKUP(LEFT(B1564,5),[1]Percents!$C:$M,3,FALSE)</f>
        <v>0.70594999999999997</v>
      </c>
      <c r="K1564" s="13">
        <f t="shared" si="24"/>
        <v>1511.6224970000001</v>
      </c>
      <c r="L1564" s="36"/>
    </row>
    <row r="1565" spans="1:12" s="40" customFormat="1" ht="14.25" customHeight="1" x14ac:dyDescent="0.25">
      <c r="A1565" s="38" t="s">
        <v>213</v>
      </c>
      <c r="B1565" s="38" t="s">
        <v>233</v>
      </c>
      <c r="C1565" s="38" t="s">
        <v>4219</v>
      </c>
      <c r="D1565" s="38" t="s">
        <v>4220</v>
      </c>
      <c r="E1565" s="38" t="s">
        <v>4221</v>
      </c>
      <c r="F1565" s="38" t="s">
        <v>4222</v>
      </c>
      <c r="G1565" s="38" t="s">
        <v>3599</v>
      </c>
      <c r="H1565" s="38" t="s">
        <v>2665</v>
      </c>
      <c r="I1565" s="39">
        <v>5614.33</v>
      </c>
      <c r="J1565" s="15">
        <f>VLOOKUP(LEFT(B1565,5),[1]Percents!$C:$M,3,FALSE)</f>
        <v>0.70594999999999997</v>
      </c>
      <c r="K1565" s="13">
        <f t="shared" si="24"/>
        <v>3963.4362634999998</v>
      </c>
      <c r="L1565" s="36"/>
    </row>
    <row r="1566" spans="1:12" s="40" customFormat="1" ht="14.25" customHeight="1" x14ac:dyDescent="0.25">
      <c r="A1566" s="38" t="s">
        <v>213</v>
      </c>
      <c r="B1566" s="38" t="s">
        <v>148</v>
      </c>
      <c r="C1566" s="38" t="s">
        <v>7240</v>
      </c>
      <c r="D1566" s="38" t="s">
        <v>7241</v>
      </c>
      <c r="E1566" s="38" t="s">
        <v>3175</v>
      </c>
      <c r="F1566" s="38" t="s">
        <v>4736</v>
      </c>
      <c r="G1566" s="38" t="s">
        <v>4957</v>
      </c>
      <c r="H1566" s="38" t="s">
        <v>2665</v>
      </c>
      <c r="I1566" s="41">
        <v>-55.84</v>
      </c>
      <c r="J1566" s="15">
        <f>VLOOKUP(LEFT(B1566,5),[1]Percents!$C:$M,3,FALSE)</f>
        <v>0.70594999999999997</v>
      </c>
      <c r="K1566" s="13">
        <f t="shared" ref="K1566:K1629" si="25">+J1566*I1566</f>
        <v>-39.420248000000001</v>
      </c>
      <c r="L1566" s="36"/>
    </row>
    <row r="1567" spans="1:12" s="40" customFormat="1" ht="14.25" customHeight="1" x14ac:dyDescent="0.25">
      <c r="A1567" s="38" t="s">
        <v>213</v>
      </c>
      <c r="B1567" s="38" t="s">
        <v>148</v>
      </c>
      <c r="C1567" s="38" t="s">
        <v>12521</v>
      </c>
      <c r="D1567" s="38" t="s">
        <v>12522</v>
      </c>
      <c r="E1567" s="38" t="s">
        <v>3175</v>
      </c>
      <c r="F1567" s="38" t="s">
        <v>4736</v>
      </c>
      <c r="G1567" s="38" t="s">
        <v>7869</v>
      </c>
      <c r="H1567" s="38" t="s">
        <v>2665</v>
      </c>
      <c r="I1567" s="39">
        <v>1565.79</v>
      </c>
      <c r="J1567" s="15">
        <f>VLOOKUP(LEFT(B1567,5),[1]Percents!$C:$M,3,FALSE)</f>
        <v>0.70594999999999997</v>
      </c>
      <c r="K1567" s="13">
        <f t="shared" si="25"/>
        <v>1105.3694504999999</v>
      </c>
      <c r="L1567" s="36"/>
    </row>
    <row r="1568" spans="1:12" s="40" customFormat="1" ht="14.25" customHeight="1" x14ac:dyDescent="0.25">
      <c r="A1568" s="38" t="s">
        <v>213</v>
      </c>
      <c r="B1568" s="38" t="s">
        <v>211</v>
      </c>
      <c r="C1568" s="38" t="s">
        <v>4345</v>
      </c>
      <c r="D1568" s="38" t="s">
        <v>4346</v>
      </c>
      <c r="E1568" s="38" t="s">
        <v>2391</v>
      </c>
      <c r="F1568" s="38" t="s">
        <v>4347</v>
      </c>
      <c r="G1568" s="38" t="s">
        <v>4348</v>
      </c>
      <c r="H1568" s="38" t="s">
        <v>2665</v>
      </c>
      <c r="I1568" s="39">
        <v>8054.66</v>
      </c>
      <c r="J1568" s="15">
        <f>VLOOKUP(LEFT(B1568,5),[1]Percents!$C:$M,3,FALSE)</f>
        <v>0.91395000000000004</v>
      </c>
      <c r="K1568" s="13">
        <f t="shared" si="25"/>
        <v>7361.5565070000002</v>
      </c>
      <c r="L1568" s="36"/>
    </row>
    <row r="1569" spans="1:12" s="40" customFormat="1" ht="14.25" customHeight="1" x14ac:dyDescent="0.25">
      <c r="A1569" s="38" t="s">
        <v>213</v>
      </c>
      <c r="B1569" s="38" t="s">
        <v>226</v>
      </c>
      <c r="C1569" s="38" t="s">
        <v>5902</v>
      </c>
      <c r="D1569" s="38" t="s">
        <v>5903</v>
      </c>
      <c r="E1569" s="38" t="s">
        <v>5507</v>
      </c>
      <c r="F1569" s="38" t="s">
        <v>5508</v>
      </c>
      <c r="G1569" s="38" t="s">
        <v>5782</v>
      </c>
      <c r="H1569" s="38" t="s">
        <v>2665</v>
      </c>
      <c r="I1569" s="39">
        <v>3169.06</v>
      </c>
      <c r="J1569" s="15">
        <f>VLOOKUP(LEFT(B1569,5),[1]Percents!$C:$M,3,FALSE)</f>
        <v>0.91395000000000004</v>
      </c>
      <c r="K1569" s="13">
        <f t="shared" si="25"/>
        <v>2896.3623870000001</v>
      </c>
      <c r="L1569" s="36"/>
    </row>
    <row r="1570" spans="1:12" s="40" customFormat="1" ht="14.25" customHeight="1" x14ac:dyDescent="0.25">
      <c r="A1570" s="38" t="s">
        <v>141</v>
      </c>
      <c r="B1570" s="38" t="s">
        <v>135</v>
      </c>
      <c r="C1570" s="38" t="s">
        <v>11069</v>
      </c>
      <c r="D1570" s="38" t="s">
        <v>11070</v>
      </c>
      <c r="E1570" s="38" t="s">
        <v>11071</v>
      </c>
      <c r="F1570" s="38" t="s">
        <v>11072</v>
      </c>
      <c r="G1570" s="38" t="s">
        <v>9522</v>
      </c>
      <c r="H1570" s="38" t="s">
        <v>2665</v>
      </c>
      <c r="I1570" s="39">
        <v>791.34000000000015</v>
      </c>
      <c r="J1570" s="15">
        <f>VLOOKUP(LEFT(B1570,5),[1]Percents!$C:$M,3,FALSE)</f>
        <v>0.1905</v>
      </c>
      <c r="K1570" s="13">
        <f t="shared" si="25"/>
        <v>150.75027000000003</v>
      </c>
      <c r="L1570" s="36"/>
    </row>
    <row r="1571" spans="1:12" s="40" customFormat="1" ht="14.25" customHeight="1" x14ac:dyDescent="0.25">
      <c r="A1571" s="38" t="s">
        <v>141</v>
      </c>
      <c r="B1571" s="38" t="s">
        <v>111</v>
      </c>
      <c r="C1571" s="38" t="s">
        <v>10021</v>
      </c>
      <c r="D1571" s="38" t="s">
        <v>10022</v>
      </c>
      <c r="E1571" s="38" t="s">
        <v>804</v>
      </c>
      <c r="F1571" s="38" t="s">
        <v>10023</v>
      </c>
      <c r="G1571" s="38" t="s">
        <v>9856</v>
      </c>
      <c r="H1571" s="38" t="s">
        <v>2665</v>
      </c>
      <c r="I1571" s="39">
        <v>1809.42</v>
      </c>
      <c r="J1571" s="15">
        <f>VLOOKUP(LEFT(B1571,5),[1]Percents!$C:$M,3,FALSE)</f>
        <v>0.1905</v>
      </c>
      <c r="K1571" s="13">
        <f t="shared" si="25"/>
        <v>344.69451000000004</v>
      </c>
      <c r="L1571" s="36"/>
    </row>
    <row r="1572" spans="1:12" s="40" customFormat="1" ht="14.25" customHeight="1" x14ac:dyDescent="0.25">
      <c r="A1572" s="38" t="s">
        <v>243</v>
      </c>
      <c r="B1572" s="38" t="s">
        <v>118</v>
      </c>
      <c r="C1572" s="38" t="s">
        <v>6598</v>
      </c>
      <c r="D1572" s="38" t="s">
        <v>6599</v>
      </c>
      <c r="E1572" s="38" t="s">
        <v>112</v>
      </c>
      <c r="F1572" s="38" t="s">
        <v>10717</v>
      </c>
      <c r="G1572" s="38" t="s">
        <v>6129</v>
      </c>
      <c r="H1572" s="38" t="s">
        <v>2665</v>
      </c>
      <c r="I1572" s="39">
        <v>23840.57</v>
      </c>
      <c r="J1572" s="15">
        <f>VLOOKUP(LEFT(B1572,5),[1]Percents!$C:$M,3,FALSE)</f>
        <v>0.90900000000000003</v>
      </c>
      <c r="K1572" s="13">
        <f t="shared" si="25"/>
        <v>21671.078130000002</v>
      </c>
      <c r="L1572" s="36"/>
    </row>
    <row r="1573" spans="1:12" s="40" customFormat="1" ht="14.25" customHeight="1" x14ac:dyDescent="0.25">
      <c r="A1573" s="38" t="s">
        <v>213</v>
      </c>
      <c r="B1573" s="38" t="s">
        <v>234</v>
      </c>
      <c r="C1573" s="38" t="s">
        <v>11765</v>
      </c>
      <c r="D1573" s="38" t="s">
        <v>11766</v>
      </c>
      <c r="E1573" s="38" t="s">
        <v>287</v>
      </c>
      <c r="F1573" s="38" t="s">
        <v>11767</v>
      </c>
      <c r="G1573" s="38" t="s">
        <v>10948</v>
      </c>
      <c r="H1573" s="38" t="s">
        <v>2665</v>
      </c>
      <c r="I1573" s="39">
        <v>887.04</v>
      </c>
      <c r="J1573" s="15">
        <f>VLOOKUP(LEFT(B1573,5),[1]Percents!$C:$M,3,FALSE)</f>
        <v>0.70594999999999997</v>
      </c>
      <c r="K1573" s="13">
        <f t="shared" si="25"/>
        <v>626.20588799999996</v>
      </c>
      <c r="L1573" s="36"/>
    </row>
    <row r="1574" spans="1:12" s="40" customFormat="1" ht="14.25" customHeight="1" x14ac:dyDescent="0.25">
      <c r="A1574" s="38" t="s">
        <v>213</v>
      </c>
      <c r="B1574" s="38" t="s">
        <v>190</v>
      </c>
      <c r="C1574" s="38" t="s">
        <v>12184</v>
      </c>
      <c r="D1574" s="38" t="s">
        <v>12185</v>
      </c>
      <c r="E1574" s="38" t="s">
        <v>12186</v>
      </c>
      <c r="F1574" s="38" t="s">
        <v>12187</v>
      </c>
      <c r="G1574" s="38" t="s">
        <v>12106</v>
      </c>
      <c r="H1574" s="38" t="s">
        <v>2665</v>
      </c>
      <c r="I1574" s="39">
        <v>974.97</v>
      </c>
      <c r="J1574" s="15">
        <f>VLOOKUP(LEFT(B1574,5),[1]Percents!$C:$M,3,FALSE)</f>
        <v>0.70594999999999997</v>
      </c>
      <c r="K1574" s="13">
        <f t="shared" si="25"/>
        <v>688.28007149999996</v>
      </c>
      <c r="L1574" s="36"/>
    </row>
    <row r="1575" spans="1:12" s="40" customFormat="1" ht="14.25" customHeight="1" x14ac:dyDescent="0.25">
      <c r="A1575" s="38" t="s">
        <v>213</v>
      </c>
      <c r="B1575" s="38" t="s">
        <v>21</v>
      </c>
      <c r="C1575" s="38" t="s">
        <v>2568</v>
      </c>
      <c r="D1575" s="38" t="s">
        <v>2569</v>
      </c>
      <c r="E1575" s="38" t="s">
        <v>6703</v>
      </c>
      <c r="F1575" s="38" t="s">
        <v>2570</v>
      </c>
      <c r="G1575" s="38" t="s">
        <v>2502</v>
      </c>
      <c r="H1575" s="38" t="s">
        <v>2665</v>
      </c>
      <c r="I1575" s="41">
        <v>-488.79</v>
      </c>
      <c r="J1575" s="15">
        <f>VLOOKUP(LEFT(B1575,5),[1]Percents!$C:$M,3,FALSE)</f>
        <v>0.70594999999999997</v>
      </c>
      <c r="K1575" s="13">
        <f t="shared" si="25"/>
        <v>-345.06130050000002</v>
      </c>
      <c r="L1575" s="36"/>
    </row>
    <row r="1576" spans="1:12" s="40" customFormat="1" ht="14.25" customHeight="1" x14ac:dyDescent="0.25">
      <c r="A1576" s="38" t="s">
        <v>242</v>
      </c>
      <c r="B1576" s="38" t="s">
        <v>326</v>
      </c>
      <c r="C1576" s="38" t="s">
        <v>8738</v>
      </c>
      <c r="D1576" s="38" t="s">
        <v>8739</v>
      </c>
      <c r="E1576" s="38" t="s">
        <v>381</v>
      </c>
      <c r="F1576" s="38" t="s">
        <v>8740</v>
      </c>
      <c r="G1576" s="38" t="s">
        <v>2852</v>
      </c>
      <c r="H1576" s="38" t="s">
        <v>2665</v>
      </c>
      <c r="I1576" s="39">
        <v>0.37</v>
      </c>
      <c r="J1576" s="15">
        <f>VLOOKUP(LEFT(B1576,5),[1]Percents!$C:$M,3,FALSE)</f>
        <v>0.9462600000000001</v>
      </c>
      <c r="K1576" s="13">
        <f t="shared" si="25"/>
        <v>0.35011620000000004</v>
      </c>
      <c r="L1576" s="36"/>
    </row>
    <row r="1577" spans="1:12" s="40" customFormat="1" ht="14.25" customHeight="1" x14ac:dyDescent="0.25">
      <c r="A1577" s="38" t="s">
        <v>242</v>
      </c>
      <c r="B1577" s="38" t="s">
        <v>122</v>
      </c>
      <c r="C1577" s="38" t="s">
        <v>2624</v>
      </c>
      <c r="D1577" s="38" t="s">
        <v>2625</v>
      </c>
      <c r="E1577" s="38" t="s">
        <v>313</v>
      </c>
      <c r="F1577" s="38" t="s">
        <v>2626</v>
      </c>
      <c r="G1577" s="38" t="s">
        <v>1760</v>
      </c>
      <c r="H1577" s="38" t="s">
        <v>2665</v>
      </c>
      <c r="I1577" s="39">
        <v>14841.89</v>
      </c>
      <c r="J1577" s="15">
        <f>VLOOKUP(LEFT(B1577,5),[1]Percents!$C:$M,3,FALSE)</f>
        <v>0.9462600000000001</v>
      </c>
      <c r="K1577" s="13">
        <f t="shared" si="25"/>
        <v>14044.286831400001</v>
      </c>
      <c r="L1577" s="36"/>
    </row>
    <row r="1578" spans="1:12" s="40" customFormat="1" ht="14.25" customHeight="1" x14ac:dyDescent="0.25">
      <c r="A1578" s="38" t="s">
        <v>141</v>
      </c>
      <c r="B1578" s="38" t="s">
        <v>306</v>
      </c>
      <c r="C1578" s="38" t="s">
        <v>5509</v>
      </c>
      <c r="D1578" s="38" t="s">
        <v>5510</v>
      </c>
      <c r="E1578" s="38" t="s">
        <v>5511</v>
      </c>
      <c r="F1578" s="38" t="s">
        <v>5512</v>
      </c>
      <c r="G1578" s="38" t="s">
        <v>2619</v>
      </c>
      <c r="H1578" s="38" t="s">
        <v>2665</v>
      </c>
      <c r="I1578" s="39">
        <v>1429.51</v>
      </c>
      <c r="J1578" s="15">
        <f>VLOOKUP(LEFT(B1578,5),[1]Percents!$C:$M,3,FALSE)</f>
        <v>0.1905</v>
      </c>
      <c r="K1578" s="13">
        <f t="shared" si="25"/>
        <v>272.32165500000002</v>
      </c>
      <c r="L1578" s="36"/>
    </row>
    <row r="1579" spans="1:12" s="40" customFormat="1" ht="14.25" customHeight="1" x14ac:dyDescent="0.25">
      <c r="A1579" s="38" t="s">
        <v>213</v>
      </c>
      <c r="B1579" s="38" t="s">
        <v>152</v>
      </c>
      <c r="C1579" s="38" t="s">
        <v>2717</v>
      </c>
      <c r="D1579" s="38" t="s">
        <v>2718</v>
      </c>
      <c r="E1579" s="38" t="s">
        <v>456</v>
      </c>
      <c r="F1579" s="38" t="s">
        <v>2719</v>
      </c>
      <c r="G1579" s="38" t="s">
        <v>2619</v>
      </c>
      <c r="H1579" s="38" t="s">
        <v>2665</v>
      </c>
      <c r="I1579" s="39">
        <v>4715.68</v>
      </c>
      <c r="J1579" s="15">
        <f>VLOOKUP(LEFT(B1579,5),[1]Percents!$C:$M,3,FALSE)</f>
        <v>0.70594999999999997</v>
      </c>
      <c r="K1579" s="13">
        <f t="shared" si="25"/>
        <v>3329.0342960000003</v>
      </c>
      <c r="L1579" s="36"/>
    </row>
    <row r="1580" spans="1:12" s="40" customFormat="1" ht="14.25" customHeight="1" x14ac:dyDescent="0.25">
      <c r="A1580" s="38" t="s">
        <v>141</v>
      </c>
      <c r="B1580" s="38" t="s">
        <v>111</v>
      </c>
      <c r="C1580" s="38" t="s">
        <v>6760</v>
      </c>
      <c r="D1580" s="38" t="s">
        <v>6761</v>
      </c>
      <c r="E1580" s="38" t="s">
        <v>2627</v>
      </c>
      <c r="F1580" s="38" t="s">
        <v>2628</v>
      </c>
      <c r="G1580" s="38" t="s">
        <v>6733</v>
      </c>
      <c r="H1580" s="38" t="s">
        <v>2665</v>
      </c>
      <c r="I1580" s="39">
        <v>26462.400000000001</v>
      </c>
      <c r="J1580" s="15">
        <f>VLOOKUP(LEFT(B1580,5),[1]Percents!$C:$M,3,FALSE)</f>
        <v>0.1905</v>
      </c>
      <c r="K1580" s="13">
        <f t="shared" si="25"/>
        <v>5041.0871999999999</v>
      </c>
      <c r="L1580" s="36"/>
    </row>
    <row r="1581" spans="1:12" s="40" customFormat="1" ht="14.25" customHeight="1" x14ac:dyDescent="0.25">
      <c r="A1581" s="38" t="s">
        <v>141</v>
      </c>
      <c r="B1581" s="38" t="s">
        <v>111</v>
      </c>
      <c r="C1581" s="38" t="s">
        <v>11073</v>
      </c>
      <c r="D1581" s="38" t="s">
        <v>11074</v>
      </c>
      <c r="E1581" s="38" t="s">
        <v>2627</v>
      </c>
      <c r="F1581" s="38" t="s">
        <v>2628</v>
      </c>
      <c r="G1581" s="38" t="s">
        <v>10948</v>
      </c>
      <c r="H1581" s="38" t="s">
        <v>2665</v>
      </c>
      <c r="I1581" s="39">
        <v>19269.990000000002</v>
      </c>
      <c r="J1581" s="15">
        <f>VLOOKUP(LEFT(B1581,5),[1]Percents!$C:$M,3,FALSE)</f>
        <v>0.1905</v>
      </c>
      <c r="K1581" s="13">
        <f t="shared" si="25"/>
        <v>3670.9330950000003</v>
      </c>
      <c r="L1581" s="36"/>
    </row>
    <row r="1582" spans="1:12" s="40" customFormat="1" ht="14.25" customHeight="1" x14ac:dyDescent="0.25">
      <c r="A1582" s="38" t="s">
        <v>213</v>
      </c>
      <c r="B1582" s="38" t="s">
        <v>226</v>
      </c>
      <c r="C1582" s="38" t="s">
        <v>2720</v>
      </c>
      <c r="D1582" s="38" t="s">
        <v>2721</v>
      </c>
      <c r="E1582" s="38" t="s">
        <v>59</v>
      </c>
      <c r="F1582" s="38" t="s">
        <v>2722</v>
      </c>
      <c r="G1582" s="38" t="s">
        <v>2683</v>
      </c>
      <c r="H1582" s="38" t="s">
        <v>2665</v>
      </c>
      <c r="I1582" s="39">
        <v>22282.71</v>
      </c>
      <c r="J1582" s="15">
        <f>VLOOKUP(LEFT(B1582,5),[1]Percents!$C:$M,3,FALSE)</f>
        <v>0.91395000000000004</v>
      </c>
      <c r="K1582" s="13">
        <f t="shared" si="25"/>
        <v>20365.282804499999</v>
      </c>
      <c r="L1582" s="36"/>
    </row>
    <row r="1583" spans="1:12" s="40" customFormat="1" ht="14.25" customHeight="1" x14ac:dyDescent="0.25">
      <c r="A1583" s="38" t="s">
        <v>213</v>
      </c>
      <c r="B1583" s="38" t="s">
        <v>145</v>
      </c>
      <c r="C1583" s="38" t="s">
        <v>6381</v>
      </c>
      <c r="D1583" s="38" t="s">
        <v>6382</v>
      </c>
      <c r="E1583" s="38" t="s">
        <v>4101</v>
      </c>
      <c r="F1583" s="38" t="s">
        <v>2943</v>
      </c>
      <c r="G1583" s="38" t="s">
        <v>5420</v>
      </c>
      <c r="H1583" s="38" t="s">
        <v>2665</v>
      </c>
      <c r="I1583" s="39">
        <v>1565.86</v>
      </c>
      <c r="J1583" s="15">
        <f>VLOOKUP(LEFT(B1583,5),[1]Percents!$C:$M,3,FALSE)</f>
        <v>0.70594999999999997</v>
      </c>
      <c r="K1583" s="13">
        <f t="shared" si="25"/>
        <v>1105.4188669999999</v>
      </c>
      <c r="L1583" s="36"/>
    </row>
    <row r="1584" spans="1:12" s="40" customFormat="1" ht="14.25" customHeight="1" x14ac:dyDescent="0.25">
      <c r="A1584" s="38" t="s">
        <v>213</v>
      </c>
      <c r="B1584" s="38" t="s">
        <v>145</v>
      </c>
      <c r="C1584" s="38" t="s">
        <v>10476</v>
      </c>
      <c r="D1584" s="38" t="s">
        <v>10477</v>
      </c>
      <c r="E1584" s="38" t="s">
        <v>4101</v>
      </c>
      <c r="F1584" s="38" t="s">
        <v>2943</v>
      </c>
      <c r="G1584" s="38" t="s">
        <v>8589</v>
      </c>
      <c r="H1584" s="38" t="s">
        <v>2665</v>
      </c>
      <c r="I1584" s="39">
        <v>10796.13</v>
      </c>
      <c r="J1584" s="15">
        <f>VLOOKUP(LEFT(B1584,5),[1]Percents!$C:$M,3,FALSE)</f>
        <v>0.70594999999999997</v>
      </c>
      <c r="K1584" s="13">
        <f t="shared" si="25"/>
        <v>7621.5279734999995</v>
      </c>
      <c r="L1584" s="36"/>
    </row>
    <row r="1585" spans="1:12" s="40" customFormat="1" ht="14.25" customHeight="1" x14ac:dyDescent="0.25">
      <c r="A1585" s="38" t="s">
        <v>213</v>
      </c>
      <c r="B1585" s="38" t="s">
        <v>145</v>
      </c>
      <c r="C1585" s="38" t="s">
        <v>2944</v>
      </c>
      <c r="D1585" s="38" t="s">
        <v>2945</v>
      </c>
      <c r="E1585" s="38" t="s">
        <v>2946</v>
      </c>
      <c r="F1585" s="38" t="s">
        <v>2947</v>
      </c>
      <c r="G1585" s="38" t="s">
        <v>2571</v>
      </c>
      <c r="H1585" s="38" t="s">
        <v>2665</v>
      </c>
      <c r="I1585" s="39">
        <v>6528.9299999999994</v>
      </c>
      <c r="J1585" s="15">
        <f>VLOOKUP(LEFT(B1585,5),[1]Percents!$C:$M,3,FALSE)</f>
        <v>0.70594999999999997</v>
      </c>
      <c r="K1585" s="13">
        <f t="shared" si="25"/>
        <v>4609.0981334999997</v>
      </c>
      <c r="L1585" s="36"/>
    </row>
    <row r="1586" spans="1:12" s="40" customFormat="1" ht="14.25" customHeight="1" x14ac:dyDescent="0.25">
      <c r="A1586" s="38" t="s">
        <v>213</v>
      </c>
      <c r="B1586" s="38" t="s">
        <v>285</v>
      </c>
      <c r="C1586" s="38" t="s">
        <v>7242</v>
      </c>
      <c r="D1586" s="38" t="s">
        <v>7243</v>
      </c>
      <c r="E1586" s="38" t="s">
        <v>610</v>
      </c>
      <c r="F1586" s="38" t="s">
        <v>2948</v>
      </c>
      <c r="G1586" s="38" t="s">
        <v>6733</v>
      </c>
      <c r="H1586" s="38" t="s">
        <v>2665</v>
      </c>
      <c r="I1586" s="39">
        <v>2262.86</v>
      </c>
      <c r="J1586" s="15">
        <f>VLOOKUP(LEFT(B1586,5),[1]Percents!$C:$M,3,FALSE)</f>
        <v>0.91395000000000004</v>
      </c>
      <c r="K1586" s="13">
        <f t="shared" si="25"/>
        <v>2068.1408970000002</v>
      </c>
      <c r="L1586" s="36"/>
    </row>
    <row r="1587" spans="1:12" s="40" customFormat="1" ht="14.25" customHeight="1" x14ac:dyDescent="0.25">
      <c r="A1587" s="38" t="s">
        <v>213</v>
      </c>
      <c r="B1587" s="38" t="s">
        <v>94</v>
      </c>
      <c r="C1587" s="38" t="s">
        <v>6142</v>
      </c>
      <c r="D1587" s="38" t="s">
        <v>6143</v>
      </c>
      <c r="E1587" s="38" t="s">
        <v>240</v>
      </c>
      <c r="F1587" s="38" t="s">
        <v>6144</v>
      </c>
      <c r="G1587" s="38" t="s">
        <v>2991</v>
      </c>
      <c r="H1587" s="38" t="s">
        <v>2665</v>
      </c>
      <c r="I1587" s="39">
        <v>4199.25</v>
      </c>
      <c r="J1587" s="15">
        <f>VLOOKUP(LEFT(B1587,5),[1]Percents!$C:$M,3,FALSE)</f>
        <v>0.91395000000000004</v>
      </c>
      <c r="K1587" s="13">
        <f t="shared" si="25"/>
        <v>3837.9045375000001</v>
      </c>
      <c r="L1587" s="36"/>
    </row>
    <row r="1588" spans="1:12" s="40" customFormat="1" ht="14.25" customHeight="1" x14ac:dyDescent="0.25">
      <c r="A1588" s="38" t="s">
        <v>213</v>
      </c>
      <c r="B1588" s="38" t="s">
        <v>195</v>
      </c>
      <c r="C1588" s="38" t="s">
        <v>7464</v>
      </c>
      <c r="D1588" s="38" t="s">
        <v>7465</v>
      </c>
      <c r="E1588" s="38" t="s">
        <v>3150</v>
      </c>
      <c r="F1588" s="38" t="s">
        <v>3151</v>
      </c>
      <c r="G1588" s="38" t="s">
        <v>7386</v>
      </c>
      <c r="H1588" s="38" t="s">
        <v>2665</v>
      </c>
      <c r="I1588" s="39">
        <v>1890.63</v>
      </c>
      <c r="J1588" s="15">
        <f>VLOOKUP(LEFT(B1588,5),[1]Percents!$C:$M,3,FALSE)</f>
        <v>0.91395000000000004</v>
      </c>
      <c r="K1588" s="13">
        <f t="shared" si="25"/>
        <v>1727.9412885000002</v>
      </c>
      <c r="L1588" s="36"/>
    </row>
    <row r="1589" spans="1:12" s="40" customFormat="1" ht="14.25" customHeight="1" x14ac:dyDescent="0.25">
      <c r="A1589" s="38" t="s">
        <v>65</v>
      </c>
      <c r="B1589" s="38" t="s">
        <v>1135</v>
      </c>
      <c r="C1589" s="38" t="s">
        <v>3427</v>
      </c>
      <c r="D1589" s="38" t="s">
        <v>3428</v>
      </c>
      <c r="E1589" s="38" t="s">
        <v>1608</v>
      </c>
      <c r="F1589" s="38" t="s">
        <v>3429</v>
      </c>
      <c r="G1589" s="38" t="s">
        <v>3357</v>
      </c>
      <c r="H1589" s="38" t="s">
        <v>2665</v>
      </c>
      <c r="I1589" s="39">
        <v>1326.09</v>
      </c>
      <c r="J1589" s="15">
        <f>VLOOKUP(LEFT(B1589,5),[1]Percents!$C:$M,3,FALSE)</f>
        <v>1</v>
      </c>
      <c r="K1589" s="13">
        <f t="shared" si="25"/>
        <v>1326.09</v>
      </c>
      <c r="L1589" s="36"/>
    </row>
    <row r="1590" spans="1:12" s="40" customFormat="1" ht="14.25" customHeight="1" x14ac:dyDescent="0.25">
      <c r="A1590" s="38" t="s">
        <v>213</v>
      </c>
      <c r="B1590" s="38" t="s">
        <v>106</v>
      </c>
      <c r="C1590" s="38" t="s">
        <v>3604</v>
      </c>
      <c r="D1590" s="38" t="s">
        <v>3605</v>
      </c>
      <c r="E1590" s="38" t="s">
        <v>3606</v>
      </c>
      <c r="F1590" s="38" t="s">
        <v>3607</v>
      </c>
      <c r="G1590" s="38" t="s">
        <v>3357</v>
      </c>
      <c r="H1590" s="38" t="s">
        <v>2665</v>
      </c>
      <c r="I1590" s="39">
        <v>28453.279999999999</v>
      </c>
      <c r="J1590" s="15">
        <f>VLOOKUP(LEFT(B1590,5),[1]Percents!$C:$M,3,FALSE)</f>
        <v>0.70594999999999997</v>
      </c>
      <c r="K1590" s="13">
        <f t="shared" si="25"/>
        <v>20086.593015999999</v>
      </c>
      <c r="L1590" s="36"/>
    </row>
    <row r="1591" spans="1:12" s="40" customFormat="1" ht="14.25" customHeight="1" x14ac:dyDescent="0.25">
      <c r="A1591" s="38" t="s">
        <v>213</v>
      </c>
      <c r="B1591" s="38" t="s">
        <v>258</v>
      </c>
      <c r="C1591" s="38" t="s">
        <v>3279</v>
      </c>
      <c r="D1591" s="38" t="s">
        <v>3280</v>
      </c>
      <c r="E1591" s="38" t="s">
        <v>453</v>
      </c>
      <c r="F1591" s="38" t="s">
        <v>3281</v>
      </c>
      <c r="G1591" s="38" t="s">
        <v>3282</v>
      </c>
      <c r="H1591" s="38" t="s">
        <v>2665</v>
      </c>
      <c r="I1591" s="39">
        <v>1069.5</v>
      </c>
      <c r="J1591" s="15">
        <f>VLOOKUP(LEFT(B1591,5),[1]Percents!$C:$M,3,FALSE)</f>
        <v>0.70594999999999997</v>
      </c>
      <c r="K1591" s="13">
        <f t="shared" si="25"/>
        <v>755.01352499999996</v>
      </c>
      <c r="L1591" s="36"/>
    </row>
    <row r="1592" spans="1:12" s="40" customFormat="1" ht="14.25" customHeight="1" x14ac:dyDescent="0.25">
      <c r="A1592" s="38" t="s">
        <v>213</v>
      </c>
      <c r="B1592" s="38" t="s">
        <v>102</v>
      </c>
      <c r="C1592" s="38" t="s">
        <v>3283</v>
      </c>
      <c r="D1592" s="38" t="s">
        <v>3284</v>
      </c>
      <c r="E1592" s="38" t="s">
        <v>170</v>
      </c>
      <c r="F1592" s="38" t="s">
        <v>3285</v>
      </c>
      <c r="G1592" s="38" t="s">
        <v>3223</v>
      </c>
      <c r="H1592" s="38" t="s">
        <v>2665</v>
      </c>
      <c r="I1592" s="41">
        <v>-20572.79</v>
      </c>
      <c r="J1592" s="15">
        <f>VLOOKUP(LEFT(B1592,5),[1]Percents!$C:$M,3,FALSE)</f>
        <v>0.70594999999999997</v>
      </c>
      <c r="K1592" s="13">
        <f t="shared" si="25"/>
        <v>-14523.3611005</v>
      </c>
      <c r="L1592" s="36"/>
    </row>
    <row r="1593" spans="1:12" s="40" customFormat="1" ht="14.25" customHeight="1" x14ac:dyDescent="0.25">
      <c r="A1593" s="38" t="s">
        <v>213</v>
      </c>
      <c r="B1593" s="38" t="s">
        <v>106</v>
      </c>
      <c r="C1593" s="38" t="s">
        <v>3608</v>
      </c>
      <c r="D1593" s="38" t="s">
        <v>3609</v>
      </c>
      <c r="E1593" s="38" t="s">
        <v>253</v>
      </c>
      <c r="F1593" s="38" t="s">
        <v>3610</v>
      </c>
      <c r="G1593" s="38" t="s">
        <v>2683</v>
      </c>
      <c r="H1593" s="38" t="s">
        <v>2665</v>
      </c>
      <c r="I1593" s="39">
        <v>6513.4400000000014</v>
      </c>
      <c r="J1593" s="15">
        <f>VLOOKUP(LEFT(B1593,5),[1]Percents!$C:$M,3,FALSE)</f>
        <v>0.70594999999999997</v>
      </c>
      <c r="K1593" s="13">
        <f t="shared" si="25"/>
        <v>4598.1629680000005</v>
      </c>
      <c r="L1593" s="36"/>
    </row>
    <row r="1594" spans="1:12" s="40" customFormat="1" ht="14.25" customHeight="1" x14ac:dyDescent="0.25">
      <c r="A1594" s="38" t="s">
        <v>213</v>
      </c>
      <c r="B1594" s="38" t="s">
        <v>285</v>
      </c>
      <c r="C1594" s="38" t="s">
        <v>5227</v>
      </c>
      <c r="D1594" s="38" t="s">
        <v>5228</v>
      </c>
      <c r="E1594" s="38" t="s">
        <v>610</v>
      </c>
      <c r="F1594" s="38" t="s">
        <v>3430</v>
      </c>
      <c r="G1594" s="38" t="s">
        <v>5106</v>
      </c>
      <c r="H1594" s="38" t="s">
        <v>2665</v>
      </c>
      <c r="I1594" s="39">
        <v>1005.3</v>
      </c>
      <c r="J1594" s="15">
        <f>VLOOKUP(LEFT(B1594,5),[1]Percents!$C:$M,3,FALSE)</f>
        <v>0.91395000000000004</v>
      </c>
      <c r="K1594" s="13">
        <f t="shared" si="25"/>
        <v>918.79393500000003</v>
      </c>
      <c r="L1594" s="36"/>
    </row>
    <row r="1595" spans="1:12" s="40" customFormat="1" ht="14.25" customHeight="1" x14ac:dyDescent="0.25">
      <c r="A1595" s="38" t="s">
        <v>213</v>
      </c>
      <c r="B1595" s="38" t="s">
        <v>285</v>
      </c>
      <c r="C1595" s="38" t="s">
        <v>8741</v>
      </c>
      <c r="D1595" s="38" t="s">
        <v>8742</v>
      </c>
      <c r="E1595" s="38" t="s">
        <v>610</v>
      </c>
      <c r="F1595" s="38" t="s">
        <v>3430</v>
      </c>
      <c r="G1595" s="38" t="s">
        <v>8076</v>
      </c>
      <c r="H1595" s="38" t="s">
        <v>2665</v>
      </c>
      <c r="I1595" s="39">
        <v>8147.24</v>
      </c>
      <c r="J1595" s="15">
        <f>VLOOKUP(LEFT(B1595,5),[1]Percents!$C:$M,3,FALSE)</f>
        <v>0.91395000000000004</v>
      </c>
      <c r="K1595" s="13">
        <f t="shared" si="25"/>
        <v>7446.1699980000003</v>
      </c>
      <c r="L1595" s="36"/>
    </row>
    <row r="1596" spans="1:12" s="40" customFormat="1" ht="14.25" customHeight="1" x14ac:dyDescent="0.25">
      <c r="A1596" s="38" t="s">
        <v>242</v>
      </c>
      <c r="B1596" s="38" t="s">
        <v>326</v>
      </c>
      <c r="C1596" s="38" t="s">
        <v>3611</v>
      </c>
      <c r="D1596" s="38" t="s">
        <v>3612</v>
      </c>
      <c r="E1596" s="38" t="s">
        <v>382</v>
      </c>
      <c r="F1596" s="38" t="s">
        <v>3613</v>
      </c>
      <c r="G1596" s="38" t="s">
        <v>3091</v>
      </c>
      <c r="H1596" s="38" t="s">
        <v>2665</v>
      </c>
      <c r="I1596" s="39">
        <v>32002.98</v>
      </c>
      <c r="J1596" s="15">
        <f>VLOOKUP(LEFT(B1596,5),[1]Percents!$C:$M,3,FALSE)</f>
        <v>0.9462600000000001</v>
      </c>
      <c r="K1596" s="13">
        <f t="shared" si="25"/>
        <v>30283.139854800003</v>
      </c>
      <c r="L1596" s="36"/>
    </row>
    <row r="1597" spans="1:12" s="40" customFormat="1" ht="14.25" customHeight="1" x14ac:dyDescent="0.25">
      <c r="A1597" s="38" t="s">
        <v>213</v>
      </c>
      <c r="B1597" s="38" t="s">
        <v>258</v>
      </c>
      <c r="C1597" s="38" t="s">
        <v>3431</v>
      </c>
      <c r="D1597" s="38" t="s">
        <v>3432</v>
      </c>
      <c r="E1597" s="38" t="s">
        <v>395</v>
      </c>
      <c r="F1597" s="38" t="s">
        <v>3433</v>
      </c>
      <c r="G1597" s="38" t="s">
        <v>3426</v>
      </c>
      <c r="H1597" s="38" t="s">
        <v>2665</v>
      </c>
      <c r="I1597" s="39">
        <v>7827.12</v>
      </c>
      <c r="J1597" s="15">
        <f>VLOOKUP(LEFT(B1597,5),[1]Percents!$C:$M,3,FALSE)</f>
        <v>0.70594999999999997</v>
      </c>
      <c r="K1597" s="13">
        <f t="shared" si="25"/>
        <v>5525.5553639999998</v>
      </c>
      <c r="L1597" s="36"/>
    </row>
    <row r="1598" spans="1:12" s="40" customFormat="1" ht="14.25" customHeight="1" x14ac:dyDescent="0.25">
      <c r="A1598" s="38" t="s">
        <v>141</v>
      </c>
      <c r="B1598" s="38" t="s">
        <v>169</v>
      </c>
      <c r="C1598" s="38" t="s">
        <v>8743</v>
      </c>
      <c r="D1598" s="38" t="s">
        <v>8744</v>
      </c>
      <c r="E1598" s="38" t="s">
        <v>8745</v>
      </c>
      <c r="F1598" s="38" t="s">
        <v>8746</v>
      </c>
      <c r="G1598" s="38" t="s">
        <v>3744</v>
      </c>
      <c r="H1598" s="38" t="s">
        <v>2665</v>
      </c>
      <c r="I1598" s="39">
        <v>938.44</v>
      </c>
      <c r="J1598" s="15">
        <f>VLOOKUP(LEFT(B1598,5),[1]Percents!$C:$M,3,FALSE)</f>
        <v>0.1905</v>
      </c>
      <c r="K1598" s="13">
        <f t="shared" si="25"/>
        <v>178.77282000000002</v>
      </c>
      <c r="L1598" s="36"/>
    </row>
    <row r="1599" spans="1:12" s="40" customFormat="1" ht="14.25" customHeight="1" x14ac:dyDescent="0.25">
      <c r="A1599" s="38" t="s">
        <v>213</v>
      </c>
      <c r="B1599" s="38" t="s">
        <v>258</v>
      </c>
      <c r="C1599" s="38" t="s">
        <v>3434</v>
      </c>
      <c r="D1599" s="38" t="s">
        <v>3435</v>
      </c>
      <c r="E1599" s="38" t="s">
        <v>951</v>
      </c>
      <c r="F1599" s="38" t="s">
        <v>3436</v>
      </c>
      <c r="G1599" s="38" t="s">
        <v>3437</v>
      </c>
      <c r="H1599" s="38" t="s">
        <v>2665</v>
      </c>
      <c r="I1599" s="39">
        <v>2362.9499999999998</v>
      </c>
      <c r="J1599" s="15">
        <f>VLOOKUP(LEFT(B1599,5),[1]Percents!$C:$M,3,FALSE)</f>
        <v>0.70594999999999997</v>
      </c>
      <c r="K1599" s="13">
        <f t="shared" si="25"/>
        <v>1668.1245524999997</v>
      </c>
      <c r="L1599" s="36"/>
    </row>
    <row r="1600" spans="1:12" s="40" customFormat="1" ht="14.25" customHeight="1" x14ac:dyDescent="0.25">
      <c r="A1600" s="38" t="s">
        <v>242</v>
      </c>
      <c r="B1600" s="38" t="s">
        <v>122</v>
      </c>
      <c r="C1600" s="38" t="s">
        <v>3438</v>
      </c>
      <c r="D1600" s="38" t="s">
        <v>3439</v>
      </c>
      <c r="E1600" s="38" t="s">
        <v>313</v>
      </c>
      <c r="F1600" s="38" t="s">
        <v>3440</v>
      </c>
      <c r="G1600" s="38" t="s">
        <v>3112</v>
      </c>
      <c r="H1600" s="38" t="s">
        <v>2665</v>
      </c>
      <c r="I1600" s="39">
        <v>1501.04</v>
      </c>
      <c r="J1600" s="15">
        <f>VLOOKUP(LEFT(B1600,5),[1]Percents!$C:$M,3,FALSE)</f>
        <v>0.9462600000000001</v>
      </c>
      <c r="K1600" s="13">
        <f t="shared" si="25"/>
        <v>1420.3741104000001</v>
      </c>
      <c r="L1600" s="36"/>
    </row>
    <row r="1601" spans="1:12" s="40" customFormat="1" ht="14.25" customHeight="1" x14ac:dyDescent="0.25">
      <c r="A1601" s="38" t="s">
        <v>213</v>
      </c>
      <c r="B1601" s="38" t="s">
        <v>229</v>
      </c>
      <c r="C1601" s="38" t="s">
        <v>6383</v>
      </c>
      <c r="D1601" s="38" t="s">
        <v>6384</v>
      </c>
      <c r="E1601" s="38" t="s">
        <v>4349</v>
      </c>
      <c r="F1601" s="38" t="s">
        <v>4350</v>
      </c>
      <c r="G1601" s="38" t="s">
        <v>5782</v>
      </c>
      <c r="H1601" s="38" t="s">
        <v>2665</v>
      </c>
      <c r="I1601" s="39">
        <v>900.49</v>
      </c>
      <c r="J1601" s="15">
        <f>VLOOKUP(LEFT(B1601,5),[1]Percents!$C:$M,3,FALSE)</f>
        <v>0.70594999999999997</v>
      </c>
      <c r="K1601" s="13">
        <f t="shared" si="25"/>
        <v>635.70091549999995</v>
      </c>
      <c r="L1601" s="36"/>
    </row>
    <row r="1602" spans="1:12" s="40" customFormat="1" ht="14.25" customHeight="1" x14ac:dyDescent="0.25">
      <c r="A1602" s="38" t="s">
        <v>213</v>
      </c>
      <c r="B1602" s="38" t="s">
        <v>229</v>
      </c>
      <c r="C1602" s="38" t="s">
        <v>11075</v>
      </c>
      <c r="D1602" s="38" t="s">
        <v>11076</v>
      </c>
      <c r="E1602" s="38" t="s">
        <v>4349</v>
      </c>
      <c r="F1602" s="38" t="s">
        <v>4350</v>
      </c>
      <c r="G1602" s="38" t="s">
        <v>9320</v>
      </c>
      <c r="H1602" s="38" t="s">
        <v>2665</v>
      </c>
      <c r="I1602" s="39">
        <v>2332.79</v>
      </c>
      <c r="J1602" s="15">
        <f>VLOOKUP(LEFT(B1602,5),[1]Percents!$C:$M,3,FALSE)</f>
        <v>0.70594999999999997</v>
      </c>
      <c r="K1602" s="13">
        <f t="shared" si="25"/>
        <v>1646.8331005</v>
      </c>
      <c r="L1602" s="36"/>
    </row>
    <row r="1603" spans="1:12" s="40" customFormat="1" ht="14.25" customHeight="1" x14ac:dyDescent="0.25">
      <c r="A1603" s="38" t="s">
        <v>213</v>
      </c>
      <c r="B1603" s="38" t="s">
        <v>258</v>
      </c>
      <c r="C1603" s="38" t="s">
        <v>3614</v>
      </c>
      <c r="D1603" s="38" t="s">
        <v>3615</v>
      </c>
      <c r="E1603" s="38" t="s">
        <v>541</v>
      </c>
      <c r="F1603" s="38" t="s">
        <v>3616</v>
      </c>
      <c r="G1603" s="38" t="s">
        <v>3617</v>
      </c>
      <c r="H1603" s="38" t="s">
        <v>2665</v>
      </c>
      <c r="I1603" s="39">
        <v>3642.4</v>
      </c>
      <c r="J1603" s="15">
        <f>VLOOKUP(LEFT(B1603,5),[1]Percents!$C:$M,3,FALSE)</f>
        <v>0.70594999999999997</v>
      </c>
      <c r="K1603" s="13">
        <f t="shared" si="25"/>
        <v>2571.3522800000001</v>
      </c>
      <c r="L1603" s="36"/>
    </row>
    <row r="1604" spans="1:12" s="40" customFormat="1" ht="14.25" customHeight="1" x14ac:dyDescent="0.25">
      <c r="A1604" s="38" t="s">
        <v>213</v>
      </c>
      <c r="B1604" s="38" t="s">
        <v>2</v>
      </c>
      <c r="C1604" s="38" t="s">
        <v>4494</v>
      </c>
      <c r="D1604" s="38" t="s">
        <v>4495</v>
      </c>
      <c r="E1604" s="38" t="s">
        <v>4496</v>
      </c>
      <c r="F1604" s="38" t="s">
        <v>4497</v>
      </c>
      <c r="G1604" s="38" t="s">
        <v>3534</v>
      </c>
      <c r="H1604" s="38" t="s">
        <v>2665</v>
      </c>
      <c r="I1604" s="39">
        <v>1081.43</v>
      </c>
      <c r="J1604" s="15">
        <f>VLOOKUP(LEFT(B1604,5),[1]Percents!$C:$M,3,FALSE)</f>
        <v>0.70594999999999997</v>
      </c>
      <c r="K1604" s="13">
        <f t="shared" si="25"/>
        <v>763.43550849999997</v>
      </c>
      <c r="L1604" s="36"/>
    </row>
    <row r="1605" spans="1:12" s="40" customFormat="1" ht="14.25" customHeight="1" x14ac:dyDescent="0.25">
      <c r="A1605" s="38" t="s">
        <v>213</v>
      </c>
      <c r="B1605" s="38" t="s">
        <v>258</v>
      </c>
      <c r="C1605" s="38" t="s">
        <v>3618</v>
      </c>
      <c r="D1605" s="38" t="s">
        <v>3619</v>
      </c>
      <c r="E1605" s="38" t="s">
        <v>951</v>
      </c>
      <c r="F1605" s="38" t="s">
        <v>3620</v>
      </c>
      <c r="G1605" s="38" t="s">
        <v>3621</v>
      </c>
      <c r="H1605" s="38" t="s">
        <v>2665</v>
      </c>
      <c r="I1605" s="39">
        <v>100.28</v>
      </c>
      <c r="J1605" s="15">
        <f>VLOOKUP(LEFT(B1605,5),[1]Percents!$C:$M,3,FALSE)</f>
        <v>0.70594999999999997</v>
      </c>
      <c r="K1605" s="13">
        <f t="shared" si="25"/>
        <v>70.792665999999997</v>
      </c>
      <c r="L1605" s="36"/>
    </row>
    <row r="1606" spans="1:12" s="40" customFormat="1" ht="14.25" customHeight="1" x14ac:dyDescent="0.25">
      <c r="A1606" s="38" t="s">
        <v>213</v>
      </c>
      <c r="B1606" s="38" t="s">
        <v>145</v>
      </c>
      <c r="C1606" s="38" t="s">
        <v>5229</v>
      </c>
      <c r="D1606" s="38" t="s">
        <v>5230</v>
      </c>
      <c r="E1606" s="38" t="s">
        <v>1568</v>
      </c>
      <c r="F1606" s="38" t="s">
        <v>3622</v>
      </c>
      <c r="G1606" s="38" t="s">
        <v>5106</v>
      </c>
      <c r="H1606" s="38" t="s">
        <v>2665</v>
      </c>
      <c r="I1606" s="39">
        <v>2548.44</v>
      </c>
      <c r="J1606" s="15">
        <f>VLOOKUP(LEFT(B1606,5),[1]Percents!$C:$M,3,FALSE)</f>
        <v>0.70594999999999997</v>
      </c>
      <c r="K1606" s="13">
        <f t="shared" si="25"/>
        <v>1799.071218</v>
      </c>
      <c r="L1606" s="36"/>
    </row>
    <row r="1607" spans="1:12" s="40" customFormat="1" ht="14.25" customHeight="1" x14ac:dyDescent="0.25">
      <c r="A1607" s="38" t="s">
        <v>141</v>
      </c>
      <c r="B1607" s="38" t="s">
        <v>43</v>
      </c>
      <c r="C1607" s="38" t="s">
        <v>3623</v>
      </c>
      <c r="D1607" s="38" t="s">
        <v>3624</v>
      </c>
      <c r="E1607" s="38" t="s">
        <v>121</v>
      </c>
      <c r="F1607" s="38" t="s">
        <v>3625</v>
      </c>
      <c r="G1607" s="38" t="s">
        <v>3357</v>
      </c>
      <c r="H1607" s="38" t="s">
        <v>2665</v>
      </c>
      <c r="I1607" s="39">
        <v>927.11</v>
      </c>
      <c r="J1607" s="15">
        <f>VLOOKUP(LEFT(B1607,5),[1]Percents!$C:$M,3,FALSE)</f>
        <v>0.1905</v>
      </c>
      <c r="K1607" s="13">
        <f t="shared" si="25"/>
        <v>176.61445499999999</v>
      </c>
      <c r="L1607" s="36"/>
    </row>
    <row r="1608" spans="1:12" s="40" customFormat="1" ht="14.25" customHeight="1" x14ac:dyDescent="0.25">
      <c r="A1608" s="38" t="s">
        <v>213</v>
      </c>
      <c r="B1608" s="38" t="s">
        <v>258</v>
      </c>
      <c r="C1608" s="38" t="s">
        <v>3626</v>
      </c>
      <c r="D1608" s="38" t="s">
        <v>3627</v>
      </c>
      <c r="E1608" s="38" t="s">
        <v>452</v>
      </c>
      <c r="F1608" s="38" t="s">
        <v>3628</v>
      </c>
      <c r="G1608" s="38" t="s">
        <v>3629</v>
      </c>
      <c r="H1608" s="38" t="s">
        <v>2665</v>
      </c>
      <c r="I1608" s="39">
        <v>695.96</v>
      </c>
      <c r="J1608" s="15">
        <f>VLOOKUP(LEFT(B1608,5),[1]Percents!$C:$M,3,FALSE)</f>
        <v>0.70594999999999997</v>
      </c>
      <c r="K1608" s="13">
        <f t="shared" si="25"/>
        <v>491.31296200000003</v>
      </c>
      <c r="L1608" s="36"/>
    </row>
    <row r="1609" spans="1:12" s="40" customFormat="1" ht="14.25" customHeight="1" x14ac:dyDescent="0.25">
      <c r="A1609" s="38" t="s">
        <v>213</v>
      </c>
      <c r="B1609" s="38" t="s">
        <v>258</v>
      </c>
      <c r="C1609" s="38" t="s">
        <v>3818</v>
      </c>
      <c r="D1609" s="38" t="s">
        <v>3819</v>
      </c>
      <c r="E1609" s="38" t="s">
        <v>541</v>
      </c>
      <c r="F1609" s="38" t="s">
        <v>3820</v>
      </c>
      <c r="G1609" s="38" t="s">
        <v>3821</v>
      </c>
      <c r="H1609" s="38" t="s">
        <v>2665</v>
      </c>
      <c r="I1609" s="41">
        <v>-3311.14</v>
      </c>
      <c r="J1609" s="15">
        <f>VLOOKUP(LEFT(B1609,5),[1]Percents!$C:$M,3,FALSE)</f>
        <v>0.70594999999999997</v>
      </c>
      <c r="K1609" s="13">
        <f t="shared" si="25"/>
        <v>-2337.4992829999997</v>
      </c>
      <c r="L1609" s="36"/>
    </row>
    <row r="1610" spans="1:12" s="40" customFormat="1" ht="14.25" customHeight="1" x14ac:dyDescent="0.25">
      <c r="A1610" s="38" t="s">
        <v>213</v>
      </c>
      <c r="B1610" s="38" t="s">
        <v>42</v>
      </c>
      <c r="C1610" s="38" t="s">
        <v>10718</v>
      </c>
      <c r="D1610" s="38" t="s">
        <v>10719</v>
      </c>
      <c r="E1610" s="38" t="s">
        <v>747</v>
      </c>
      <c r="F1610" s="38" t="s">
        <v>10720</v>
      </c>
      <c r="G1610" s="38" t="s">
        <v>3813</v>
      </c>
      <c r="H1610" s="38" t="s">
        <v>2665</v>
      </c>
      <c r="I1610" s="39">
        <v>51.56</v>
      </c>
      <c r="J1610" s="15">
        <f>VLOOKUP(LEFT(B1610,5),[1]Percents!$C:$M,3,FALSE)</f>
        <v>0.70594999999999997</v>
      </c>
      <c r="K1610" s="13">
        <f t="shared" si="25"/>
        <v>36.398781999999997</v>
      </c>
      <c r="L1610" s="36"/>
    </row>
    <row r="1611" spans="1:12" s="40" customFormat="1" ht="14.25" customHeight="1" x14ac:dyDescent="0.25">
      <c r="A1611" s="38" t="s">
        <v>213</v>
      </c>
      <c r="B1611" s="38" t="s">
        <v>61</v>
      </c>
      <c r="C1611" s="38" t="s">
        <v>12188</v>
      </c>
      <c r="D1611" s="38" t="s">
        <v>12189</v>
      </c>
      <c r="E1611" s="38" t="s">
        <v>1003</v>
      </c>
      <c r="F1611" s="38" t="s">
        <v>12190</v>
      </c>
      <c r="G1611" s="38" t="s">
        <v>5938</v>
      </c>
      <c r="H1611" s="38" t="s">
        <v>2665</v>
      </c>
      <c r="I1611" s="41">
        <v>-3.9</v>
      </c>
      <c r="J1611" s="15">
        <f>VLOOKUP(LEFT(B1611,5),[1]Percents!$C:$M,3,FALSE)</f>
        <v>0.91395000000000004</v>
      </c>
      <c r="K1611" s="13">
        <f t="shared" si="25"/>
        <v>-3.5644050000000003</v>
      </c>
      <c r="L1611" s="36"/>
    </row>
    <row r="1612" spans="1:12" s="40" customFormat="1" ht="14.25" customHeight="1" x14ac:dyDescent="0.25">
      <c r="A1612" s="38" t="s">
        <v>213</v>
      </c>
      <c r="B1612" s="38" t="s">
        <v>21</v>
      </c>
      <c r="C1612" s="38" t="s">
        <v>3972</v>
      </c>
      <c r="D1612" s="38" t="s">
        <v>3973</v>
      </c>
      <c r="E1612" s="38" t="s">
        <v>486</v>
      </c>
      <c r="F1612" s="38" t="s">
        <v>3974</v>
      </c>
      <c r="G1612" s="38" t="s">
        <v>3949</v>
      </c>
      <c r="H1612" s="38" t="s">
        <v>2665</v>
      </c>
      <c r="I1612" s="39">
        <v>26443.83</v>
      </c>
      <c r="J1612" s="15">
        <f>VLOOKUP(LEFT(B1612,5),[1]Percents!$C:$M,3,FALSE)</f>
        <v>0.70594999999999997</v>
      </c>
      <c r="K1612" s="13">
        <f t="shared" si="25"/>
        <v>18668.021788500002</v>
      </c>
      <c r="L1612" s="36"/>
    </row>
    <row r="1613" spans="1:12" s="40" customFormat="1" ht="14.25" customHeight="1" x14ac:dyDescent="0.25">
      <c r="A1613" s="38" t="s">
        <v>65</v>
      </c>
      <c r="B1613" s="38" t="s">
        <v>1135</v>
      </c>
      <c r="C1613" s="38" t="s">
        <v>5231</v>
      </c>
      <c r="D1613" s="38" t="s">
        <v>5232</v>
      </c>
      <c r="E1613" s="38" t="s">
        <v>2986</v>
      </c>
      <c r="F1613" s="38" t="s">
        <v>3975</v>
      </c>
      <c r="G1613" s="38" t="s">
        <v>5106</v>
      </c>
      <c r="H1613" s="38" t="s">
        <v>2665</v>
      </c>
      <c r="I1613" s="39">
        <v>3484.94</v>
      </c>
      <c r="J1613" s="15">
        <f>VLOOKUP(LEFT(B1613,5),[1]Percents!$C:$M,3,FALSE)</f>
        <v>1</v>
      </c>
      <c r="K1613" s="13">
        <f t="shared" si="25"/>
        <v>3484.94</v>
      </c>
      <c r="L1613" s="36"/>
    </row>
    <row r="1614" spans="1:12" s="40" customFormat="1" ht="14.25" customHeight="1" x14ac:dyDescent="0.25">
      <c r="A1614" s="38" t="s">
        <v>213</v>
      </c>
      <c r="B1614" s="38" t="s">
        <v>258</v>
      </c>
      <c r="C1614" s="38" t="s">
        <v>4118</v>
      </c>
      <c r="D1614" s="38" t="s">
        <v>4119</v>
      </c>
      <c r="E1614" s="38" t="s">
        <v>541</v>
      </c>
      <c r="F1614" s="38" t="s">
        <v>4120</v>
      </c>
      <c r="G1614" s="38" t="s">
        <v>4121</v>
      </c>
      <c r="H1614" s="38" t="s">
        <v>2665</v>
      </c>
      <c r="I1614" s="39">
        <v>0.02</v>
      </c>
      <c r="J1614" s="15">
        <f>VLOOKUP(LEFT(B1614,5),[1]Percents!$C:$M,3,FALSE)</f>
        <v>0.70594999999999997</v>
      </c>
      <c r="K1614" s="13">
        <f t="shared" si="25"/>
        <v>1.4119E-2</v>
      </c>
      <c r="L1614" s="36"/>
    </row>
    <row r="1615" spans="1:12" s="40" customFormat="1" ht="14.25" customHeight="1" x14ac:dyDescent="0.25">
      <c r="A1615" s="38" t="s">
        <v>213</v>
      </c>
      <c r="B1615" s="38" t="s">
        <v>98</v>
      </c>
      <c r="C1615" s="38" t="s">
        <v>11768</v>
      </c>
      <c r="D1615" s="38" t="s">
        <v>11769</v>
      </c>
      <c r="E1615" s="38" t="s">
        <v>8749</v>
      </c>
      <c r="F1615" s="38" t="s">
        <v>11770</v>
      </c>
      <c r="G1615" s="38" t="s">
        <v>2495</v>
      </c>
      <c r="H1615" s="38" t="s">
        <v>2665</v>
      </c>
      <c r="I1615" s="41">
        <v>-36.989999999999988</v>
      </c>
      <c r="J1615" s="15">
        <f>VLOOKUP(LEFT(B1615,5),[1]Percents!$C:$M,3,FALSE)</f>
        <v>0.70594999999999997</v>
      </c>
      <c r="K1615" s="13">
        <f t="shared" si="25"/>
        <v>-26.113090499999991</v>
      </c>
      <c r="L1615" s="36"/>
    </row>
    <row r="1616" spans="1:12" s="40" customFormat="1" ht="14.25" customHeight="1" x14ac:dyDescent="0.25">
      <c r="A1616" s="38" t="s">
        <v>213</v>
      </c>
      <c r="B1616" s="38" t="s">
        <v>166</v>
      </c>
      <c r="C1616" s="38" t="s">
        <v>10024</v>
      </c>
      <c r="D1616" s="38" t="s">
        <v>10025</v>
      </c>
      <c r="E1616" s="38" t="s">
        <v>6385</v>
      </c>
      <c r="F1616" s="38" t="s">
        <v>10026</v>
      </c>
      <c r="G1616" s="38" t="s">
        <v>3905</v>
      </c>
      <c r="H1616" s="38" t="s">
        <v>2665</v>
      </c>
      <c r="I1616" s="39">
        <v>1516.7</v>
      </c>
      <c r="J1616" s="15">
        <f>VLOOKUP(LEFT(B1616,5),[1]Percents!$C:$M,3,FALSE)</f>
        <v>0.70594999999999997</v>
      </c>
      <c r="K1616" s="13">
        <f t="shared" si="25"/>
        <v>1070.714365</v>
      </c>
      <c r="L1616" s="36"/>
    </row>
    <row r="1617" spans="1:12" s="40" customFormat="1" ht="14.25" customHeight="1" x14ac:dyDescent="0.25">
      <c r="A1617" s="38" t="s">
        <v>213</v>
      </c>
      <c r="B1617" s="38" t="s">
        <v>120</v>
      </c>
      <c r="C1617" s="38" t="s">
        <v>4122</v>
      </c>
      <c r="D1617" s="38" t="s">
        <v>4123</v>
      </c>
      <c r="E1617" s="38" t="s">
        <v>1275</v>
      </c>
      <c r="F1617" s="38" t="s">
        <v>4124</v>
      </c>
      <c r="G1617" s="38" t="s">
        <v>4125</v>
      </c>
      <c r="H1617" s="38" t="s">
        <v>2665</v>
      </c>
      <c r="I1617" s="39">
        <v>10649.02</v>
      </c>
      <c r="J1617" s="15">
        <f>VLOOKUP(LEFT(B1617,5),[1]Percents!$C:$M,3,FALSE)</f>
        <v>0.70594999999999997</v>
      </c>
      <c r="K1617" s="13">
        <f t="shared" si="25"/>
        <v>7517.6756690000002</v>
      </c>
      <c r="L1617" s="36"/>
    </row>
    <row r="1618" spans="1:12" s="40" customFormat="1" ht="14.25" customHeight="1" x14ac:dyDescent="0.25">
      <c r="A1618" s="38" t="s">
        <v>213</v>
      </c>
      <c r="B1618" s="38" t="s">
        <v>229</v>
      </c>
      <c r="C1618" s="38" t="s">
        <v>5904</v>
      </c>
      <c r="D1618" s="38" t="s">
        <v>5905</v>
      </c>
      <c r="E1618" s="38" t="s">
        <v>179</v>
      </c>
      <c r="F1618" s="38" t="s">
        <v>5906</v>
      </c>
      <c r="G1618" s="38" t="s">
        <v>5907</v>
      </c>
      <c r="H1618" s="38" t="s">
        <v>2665</v>
      </c>
      <c r="I1618" s="39">
        <v>10901.6</v>
      </c>
      <c r="J1618" s="15">
        <f>VLOOKUP(LEFT(B1618,5),[1]Percents!$C:$M,3,FALSE)</f>
        <v>0.70594999999999997</v>
      </c>
      <c r="K1618" s="13">
        <f t="shared" si="25"/>
        <v>7695.98452</v>
      </c>
      <c r="L1618" s="36"/>
    </row>
    <row r="1619" spans="1:12" s="40" customFormat="1" ht="14.25" customHeight="1" x14ac:dyDescent="0.25">
      <c r="A1619" s="38" t="s">
        <v>141</v>
      </c>
      <c r="B1619" s="38" t="s">
        <v>3</v>
      </c>
      <c r="C1619" s="38" t="s">
        <v>6145</v>
      </c>
      <c r="D1619" s="38" t="s">
        <v>6146</v>
      </c>
      <c r="E1619" s="38" t="s">
        <v>6062</v>
      </c>
      <c r="F1619" s="38" t="s">
        <v>6147</v>
      </c>
      <c r="G1619" s="38" t="s">
        <v>4121</v>
      </c>
      <c r="H1619" s="38" t="s">
        <v>2665</v>
      </c>
      <c r="I1619" s="39">
        <v>1746.03</v>
      </c>
      <c r="J1619" s="15">
        <f>VLOOKUP(LEFT(B1619,5),[1]Percents!$C:$M,3,FALSE)</f>
        <v>0.1905</v>
      </c>
      <c r="K1619" s="13">
        <f t="shared" si="25"/>
        <v>332.61871500000001</v>
      </c>
      <c r="L1619" s="36"/>
    </row>
    <row r="1620" spans="1:12" s="40" customFormat="1" ht="14.25" customHeight="1" x14ac:dyDescent="0.25">
      <c r="A1620" s="38" t="s">
        <v>213</v>
      </c>
      <c r="B1620" s="38" t="s">
        <v>195</v>
      </c>
      <c r="C1620" s="38" t="s">
        <v>6573</v>
      </c>
      <c r="D1620" s="38" t="s">
        <v>6574</v>
      </c>
      <c r="E1620" s="38" t="s">
        <v>3150</v>
      </c>
      <c r="F1620" s="38" t="s">
        <v>4351</v>
      </c>
      <c r="G1620" s="38" t="s">
        <v>6549</v>
      </c>
      <c r="H1620" s="38" t="s">
        <v>2665</v>
      </c>
      <c r="I1620" s="39">
        <v>3925.91</v>
      </c>
      <c r="J1620" s="15">
        <f>VLOOKUP(LEFT(B1620,5),[1]Percents!$C:$M,3,FALSE)</f>
        <v>0.91395000000000004</v>
      </c>
      <c r="K1620" s="13">
        <f t="shared" si="25"/>
        <v>3588.0854445</v>
      </c>
      <c r="L1620" s="36"/>
    </row>
    <row r="1621" spans="1:12" s="40" customFormat="1" ht="14.25" customHeight="1" x14ac:dyDescent="0.25">
      <c r="A1621" s="38" t="s">
        <v>213</v>
      </c>
      <c r="B1621" s="38" t="s">
        <v>120</v>
      </c>
      <c r="C1621" s="38" t="s">
        <v>4223</v>
      </c>
      <c r="D1621" s="38" t="s">
        <v>4224</v>
      </c>
      <c r="E1621" s="38" t="s">
        <v>6737</v>
      </c>
      <c r="F1621" s="38" t="s">
        <v>4225</v>
      </c>
      <c r="G1621" s="38" t="s">
        <v>4208</v>
      </c>
      <c r="H1621" s="38" t="s">
        <v>2665</v>
      </c>
      <c r="I1621" s="39">
        <v>401.03</v>
      </c>
      <c r="J1621" s="15">
        <f>VLOOKUP(LEFT(B1621,5),[1]Percents!$C:$M,3,FALSE)</f>
        <v>0.70594999999999997</v>
      </c>
      <c r="K1621" s="13">
        <f t="shared" si="25"/>
        <v>283.10712849999999</v>
      </c>
      <c r="L1621" s="36"/>
    </row>
    <row r="1622" spans="1:12" s="40" customFormat="1" ht="14.25" customHeight="1" x14ac:dyDescent="0.25">
      <c r="A1622" s="38" t="s">
        <v>242</v>
      </c>
      <c r="B1622" s="38" t="s">
        <v>326</v>
      </c>
      <c r="C1622" s="38" t="s">
        <v>4352</v>
      </c>
      <c r="D1622" s="38" t="s">
        <v>4353</v>
      </c>
      <c r="E1622" s="38" t="s">
        <v>4354</v>
      </c>
      <c r="F1622" s="38" t="s">
        <v>4355</v>
      </c>
      <c r="G1622" s="38" t="s">
        <v>4356</v>
      </c>
      <c r="H1622" s="38" t="s">
        <v>2665</v>
      </c>
      <c r="I1622" s="39">
        <v>3464.69</v>
      </c>
      <c r="J1622" s="15">
        <f>VLOOKUP(LEFT(B1622,5),[1]Percents!$C:$M,3,FALSE)</f>
        <v>0.9462600000000001</v>
      </c>
      <c r="K1622" s="13">
        <f t="shared" si="25"/>
        <v>3278.4975594000002</v>
      </c>
      <c r="L1622" s="36"/>
    </row>
    <row r="1623" spans="1:12" s="40" customFormat="1" ht="14.25" customHeight="1" x14ac:dyDescent="0.25">
      <c r="A1623" s="38" t="s">
        <v>213</v>
      </c>
      <c r="B1623" s="38" t="s">
        <v>3728</v>
      </c>
      <c r="C1623" s="38" t="s">
        <v>6148</v>
      </c>
      <c r="D1623" s="38" t="s">
        <v>6149</v>
      </c>
      <c r="E1623" s="38" t="s">
        <v>3729</v>
      </c>
      <c r="F1623" s="38" t="s">
        <v>6150</v>
      </c>
      <c r="G1623" s="38" t="s">
        <v>3941</v>
      </c>
      <c r="H1623" s="38" t="s">
        <v>2665</v>
      </c>
      <c r="I1623" s="39">
        <v>14752.7</v>
      </c>
      <c r="J1623" s="15">
        <f>VLOOKUP(LEFT(B1623,5),[1]Percents!$C:$M,3,FALSE)</f>
        <v>1</v>
      </c>
      <c r="K1623" s="13">
        <f t="shared" si="25"/>
        <v>14752.7</v>
      </c>
      <c r="L1623" s="36"/>
    </row>
    <row r="1624" spans="1:12" s="40" customFormat="1" ht="14.25" customHeight="1" x14ac:dyDescent="0.25">
      <c r="A1624" s="38" t="s">
        <v>213</v>
      </c>
      <c r="B1624" s="38" t="s">
        <v>154</v>
      </c>
      <c r="C1624" s="38" t="s">
        <v>4226</v>
      </c>
      <c r="D1624" s="38" t="s">
        <v>4227</v>
      </c>
      <c r="E1624" s="38" t="s">
        <v>114</v>
      </c>
      <c r="F1624" s="38" t="s">
        <v>4228</v>
      </c>
      <c r="G1624" s="38" t="s">
        <v>3534</v>
      </c>
      <c r="H1624" s="38" t="s">
        <v>2665</v>
      </c>
      <c r="I1624" s="39">
        <v>1560.76</v>
      </c>
      <c r="J1624" s="15">
        <f>VLOOKUP(LEFT(B1624,5),[1]Percents!$C:$M,3,FALSE)</f>
        <v>0.70594999999999997</v>
      </c>
      <c r="K1624" s="13">
        <f t="shared" si="25"/>
        <v>1101.818522</v>
      </c>
      <c r="L1624" s="36"/>
    </row>
    <row r="1625" spans="1:12" s="40" customFormat="1" ht="14.25" customHeight="1" x14ac:dyDescent="0.25">
      <c r="A1625" s="38" t="s">
        <v>242</v>
      </c>
      <c r="B1625" s="38" t="s">
        <v>122</v>
      </c>
      <c r="C1625" s="38" t="s">
        <v>4357</v>
      </c>
      <c r="D1625" s="38" t="s">
        <v>4358</v>
      </c>
      <c r="E1625" s="38" t="s">
        <v>4359</v>
      </c>
      <c r="F1625" s="38" t="s">
        <v>4360</v>
      </c>
      <c r="G1625" s="38" t="s">
        <v>4320</v>
      </c>
      <c r="H1625" s="38" t="s">
        <v>2665</v>
      </c>
      <c r="I1625" s="39">
        <v>13812.99</v>
      </c>
      <c r="J1625" s="15">
        <f>VLOOKUP(LEFT(B1625,5),[1]Percents!$C:$M,3,FALSE)</f>
        <v>0.9462600000000001</v>
      </c>
      <c r="K1625" s="13">
        <f t="shared" si="25"/>
        <v>13070.679917400001</v>
      </c>
      <c r="L1625" s="36"/>
    </row>
    <row r="1626" spans="1:12" s="40" customFormat="1" ht="14.25" customHeight="1" x14ac:dyDescent="0.25">
      <c r="A1626" s="38" t="s">
        <v>213</v>
      </c>
      <c r="B1626" s="38" t="s">
        <v>145</v>
      </c>
      <c r="C1626" s="38" t="s">
        <v>8747</v>
      </c>
      <c r="D1626" s="38" t="s">
        <v>8748</v>
      </c>
      <c r="E1626" s="38" t="s">
        <v>8749</v>
      </c>
      <c r="F1626" s="38" t="s">
        <v>8750</v>
      </c>
      <c r="G1626" s="38" t="s">
        <v>8751</v>
      </c>
      <c r="H1626" s="38" t="s">
        <v>2665</v>
      </c>
      <c r="I1626" s="39">
        <v>2092.13</v>
      </c>
      <c r="J1626" s="15">
        <f>VLOOKUP(LEFT(B1626,5),[1]Percents!$C:$M,3,FALSE)</f>
        <v>0.70594999999999997</v>
      </c>
      <c r="K1626" s="13">
        <f t="shared" si="25"/>
        <v>1476.9391734999999</v>
      </c>
      <c r="L1626" s="36"/>
    </row>
    <row r="1627" spans="1:12" s="40" customFormat="1" ht="14.25" customHeight="1" x14ac:dyDescent="0.25">
      <c r="A1627" s="38" t="s">
        <v>141</v>
      </c>
      <c r="B1627" s="38" t="s">
        <v>306</v>
      </c>
      <c r="C1627" s="38" t="s">
        <v>7050</v>
      </c>
      <c r="D1627" s="38" t="s">
        <v>7051</v>
      </c>
      <c r="E1627" s="38" t="s">
        <v>7052</v>
      </c>
      <c r="F1627" s="38" t="s">
        <v>7053</v>
      </c>
      <c r="G1627" s="38" t="s">
        <v>4121</v>
      </c>
      <c r="H1627" s="38" t="s">
        <v>2665</v>
      </c>
      <c r="I1627" s="41">
        <v>-240.13</v>
      </c>
      <c r="J1627" s="15">
        <f>VLOOKUP(LEFT(B1627,5),[1]Percents!$C:$M,3,FALSE)</f>
        <v>0.1905</v>
      </c>
      <c r="K1627" s="13">
        <f t="shared" si="25"/>
        <v>-45.744765000000001</v>
      </c>
      <c r="L1627" s="36"/>
    </row>
    <row r="1628" spans="1:12" s="40" customFormat="1" ht="14.25" customHeight="1" x14ac:dyDescent="0.25">
      <c r="A1628" s="38" t="s">
        <v>4361</v>
      </c>
      <c r="B1628" s="38" t="s">
        <v>4362</v>
      </c>
      <c r="C1628" s="38" t="s">
        <v>4363</v>
      </c>
      <c r="D1628" s="38" t="s">
        <v>4364</v>
      </c>
      <c r="E1628" s="38" t="s">
        <v>1506</v>
      </c>
      <c r="F1628" s="38" t="s">
        <v>4365</v>
      </c>
      <c r="G1628" s="38" t="s">
        <v>4320</v>
      </c>
      <c r="H1628" s="38" t="s">
        <v>2665</v>
      </c>
      <c r="I1628" s="39">
        <v>12718.13</v>
      </c>
      <c r="J1628" s="15">
        <f>VLOOKUP(LEFT(B1628,5),[1]Percents!$C:$M,3,FALSE)</f>
        <v>0</v>
      </c>
      <c r="K1628" s="13">
        <f t="shared" si="25"/>
        <v>0</v>
      </c>
      <c r="L1628" s="36"/>
    </row>
    <row r="1629" spans="1:12" s="40" customFormat="1" ht="14.25" customHeight="1" x14ac:dyDescent="0.25">
      <c r="A1629" s="38" t="s">
        <v>213</v>
      </c>
      <c r="B1629" s="38" t="s">
        <v>656</v>
      </c>
      <c r="C1629" s="38" t="s">
        <v>4737</v>
      </c>
      <c r="D1629" s="38" t="s">
        <v>4738</v>
      </c>
      <c r="E1629" s="38" t="s">
        <v>4739</v>
      </c>
      <c r="F1629" s="38" t="s">
        <v>4740</v>
      </c>
      <c r="G1629" s="38" t="s">
        <v>4884</v>
      </c>
      <c r="H1629" s="38" t="s">
        <v>2665</v>
      </c>
      <c r="I1629" s="39">
        <v>17518.37</v>
      </c>
      <c r="J1629" s="15">
        <f>VLOOKUP(LEFT(B1629,5),[1]Percents!$C:$M,3,FALSE)</f>
        <v>0.70594999999999997</v>
      </c>
      <c r="K1629" s="13">
        <f t="shared" si="25"/>
        <v>12367.093301499999</v>
      </c>
      <c r="L1629" s="36"/>
    </row>
    <row r="1630" spans="1:12" s="40" customFormat="1" ht="14.25" customHeight="1" x14ac:dyDescent="0.25">
      <c r="A1630" s="38" t="s">
        <v>141</v>
      </c>
      <c r="B1630" s="38" t="s">
        <v>135</v>
      </c>
      <c r="C1630" s="38" t="s">
        <v>4864</v>
      </c>
      <c r="D1630" s="38" t="s">
        <v>4865</v>
      </c>
      <c r="E1630" s="38" t="s">
        <v>244</v>
      </c>
      <c r="F1630" s="38" t="s">
        <v>4866</v>
      </c>
      <c r="G1630" s="38" t="s">
        <v>4195</v>
      </c>
      <c r="H1630" s="38" t="s">
        <v>2665</v>
      </c>
      <c r="I1630" s="39">
        <v>41910.5</v>
      </c>
      <c r="J1630" s="15">
        <f>VLOOKUP(LEFT(B1630,5),[1]Percents!$C:$M,3,FALSE)</f>
        <v>0.1905</v>
      </c>
      <c r="K1630" s="13">
        <f t="shared" ref="K1630:K1693" si="26">+J1630*I1630</f>
        <v>7983.9502499999999</v>
      </c>
      <c r="L1630" s="36"/>
    </row>
    <row r="1631" spans="1:12" s="40" customFormat="1" ht="14.25" customHeight="1" x14ac:dyDescent="0.25">
      <c r="A1631" s="38" t="s">
        <v>141</v>
      </c>
      <c r="B1631" s="38" t="s">
        <v>306</v>
      </c>
      <c r="C1631" s="38" t="s">
        <v>5513</v>
      </c>
      <c r="D1631" s="38" t="s">
        <v>5514</v>
      </c>
      <c r="E1631" s="38" t="s">
        <v>171</v>
      </c>
      <c r="F1631" s="38" t="s">
        <v>5515</v>
      </c>
      <c r="G1631" s="38" t="s">
        <v>4195</v>
      </c>
      <c r="H1631" s="38" t="s">
        <v>2665</v>
      </c>
      <c r="I1631" s="39">
        <v>4602.67</v>
      </c>
      <c r="J1631" s="15">
        <f>VLOOKUP(LEFT(B1631,5),[1]Percents!$C:$M,3,FALSE)</f>
        <v>0.1905</v>
      </c>
      <c r="K1631" s="13">
        <f t="shared" si="26"/>
        <v>876.80863499999998</v>
      </c>
      <c r="L1631" s="36"/>
    </row>
    <row r="1632" spans="1:12" s="40" customFormat="1" ht="14.25" customHeight="1" x14ac:dyDescent="0.25">
      <c r="A1632" s="38" t="s">
        <v>242</v>
      </c>
      <c r="B1632" s="38" t="s">
        <v>174</v>
      </c>
      <c r="C1632" s="38" t="s">
        <v>4741</v>
      </c>
      <c r="D1632" s="38" t="s">
        <v>4742</v>
      </c>
      <c r="E1632" s="38" t="s">
        <v>3900</v>
      </c>
      <c r="F1632" s="38" t="s">
        <v>4743</v>
      </c>
      <c r="G1632" s="38" t="s">
        <v>3905</v>
      </c>
      <c r="H1632" s="38" t="s">
        <v>2665</v>
      </c>
      <c r="I1632" s="39">
        <v>63702.01</v>
      </c>
      <c r="J1632" s="15">
        <f>VLOOKUP(LEFT(B1632,5),[1]Percents!$C:$M,3,FALSE)</f>
        <v>0.96416999999999997</v>
      </c>
      <c r="K1632" s="13">
        <f t="shared" si="26"/>
        <v>61419.566981700002</v>
      </c>
      <c r="L1632" s="36"/>
    </row>
    <row r="1633" spans="1:12" s="40" customFormat="1" ht="14.25" customHeight="1" x14ac:dyDescent="0.25">
      <c r="A1633" s="38" t="s">
        <v>242</v>
      </c>
      <c r="B1633" s="38" t="s">
        <v>326</v>
      </c>
      <c r="C1633" s="38" t="s">
        <v>5022</v>
      </c>
      <c r="D1633" s="38" t="s">
        <v>5023</v>
      </c>
      <c r="E1633" s="38" t="s">
        <v>381</v>
      </c>
      <c r="F1633" s="38" t="s">
        <v>5024</v>
      </c>
      <c r="G1633" s="38" t="s">
        <v>4569</v>
      </c>
      <c r="H1633" s="38" t="s">
        <v>2665</v>
      </c>
      <c r="I1633" s="39">
        <v>1545.36</v>
      </c>
      <c r="J1633" s="15">
        <f>VLOOKUP(LEFT(B1633,5),[1]Percents!$C:$M,3,FALSE)</f>
        <v>0.9462600000000001</v>
      </c>
      <c r="K1633" s="13">
        <f t="shared" si="26"/>
        <v>1462.3123536000001</v>
      </c>
      <c r="L1633" s="36"/>
    </row>
    <row r="1634" spans="1:12" s="40" customFormat="1" ht="14.25" customHeight="1" x14ac:dyDescent="0.25">
      <c r="A1634" s="38" t="s">
        <v>213</v>
      </c>
      <c r="B1634" s="38" t="s">
        <v>120</v>
      </c>
      <c r="C1634" s="38" t="s">
        <v>4610</v>
      </c>
      <c r="D1634" s="38" t="s">
        <v>4611</v>
      </c>
      <c r="E1634" s="38" t="s">
        <v>6737</v>
      </c>
      <c r="F1634" s="38" t="s">
        <v>4612</v>
      </c>
      <c r="G1634" s="38" t="s">
        <v>4602</v>
      </c>
      <c r="H1634" s="38" t="s">
        <v>2665</v>
      </c>
      <c r="I1634" s="39">
        <v>186.6</v>
      </c>
      <c r="J1634" s="15">
        <f>VLOOKUP(LEFT(B1634,5),[1]Percents!$C:$M,3,FALSE)</f>
        <v>0.70594999999999997</v>
      </c>
      <c r="K1634" s="13">
        <f t="shared" si="26"/>
        <v>131.73026999999999</v>
      </c>
      <c r="L1634" s="36"/>
    </row>
    <row r="1635" spans="1:12" s="40" customFormat="1" ht="14.25" customHeight="1" x14ac:dyDescent="0.25">
      <c r="A1635" s="38" t="s">
        <v>66</v>
      </c>
      <c r="B1635" s="38" t="s">
        <v>317</v>
      </c>
      <c r="C1635" s="38" t="s">
        <v>11402</v>
      </c>
      <c r="D1635" s="38" t="s">
        <v>11403</v>
      </c>
      <c r="E1635" s="38" t="s">
        <v>3823</v>
      </c>
      <c r="F1635" s="38" t="s">
        <v>11404</v>
      </c>
      <c r="G1635" s="38" t="s">
        <v>4464</v>
      </c>
      <c r="H1635" s="38" t="s">
        <v>2665</v>
      </c>
      <c r="I1635" s="39">
        <v>709.81</v>
      </c>
      <c r="J1635" s="15">
        <f>VLOOKUP(LEFT(B1635,5),[1]Percents!$C:$M,3,FALSE)</f>
        <v>0</v>
      </c>
      <c r="K1635" s="13">
        <f t="shared" si="26"/>
        <v>0</v>
      </c>
      <c r="L1635" s="36"/>
    </row>
    <row r="1636" spans="1:12" s="40" customFormat="1" ht="14.25" customHeight="1" x14ac:dyDescent="0.25">
      <c r="A1636" s="38" t="s">
        <v>213</v>
      </c>
      <c r="B1636" s="38" t="s">
        <v>42</v>
      </c>
      <c r="C1636" s="38" t="s">
        <v>4744</v>
      </c>
      <c r="D1636" s="38" t="s">
        <v>4745</v>
      </c>
      <c r="E1636" s="38" t="s">
        <v>2623</v>
      </c>
      <c r="F1636" s="38" t="s">
        <v>9483</v>
      </c>
      <c r="G1636" s="38" t="s">
        <v>4320</v>
      </c>
      <c r="H1636" s="38" t="s">
        <v>2665</v>
      </c>
      <c r="I1636" s="41">
        <v>-0.13</v>
      </c>
      <c r="J1636" s="15">
        <f>VLOOKUP(LEFT(B1636,5),[1]Percents!$C:$M,3,FALSE)</f>
        <v>0.70594999999999997</v>
      </c>
      <c r="K1636" s="13">
        <f t="shared" si="26"/>
        <v>-9.1773499999999994E-2</v>
      </c>
      <c r="L1636" s="36"/>
    </row>
    <row r="1637" spans="1:12" s="40" customFormat="1" ht="14.25" customHeight="1" x14ac:dyDescent="0.25">
      <c r="A1637" s="38" t="s">
        <v>66</v>
      </c>
      <c r="B1637" s="38" t="s">
        <v>10478</v>
      </c>
      <c r="C1637" s="38" t="s">
        <v>10479</v>
      </c>
      <c r="D1637" s="38" t="s">
        <v>10480</v>
      </c>
      <c r="E1637" s="38" t="s">
        <v>10481</v>
      </c>
      <c r="F1637" s="38" t="s">
        <v>10482</v>
      </c>
      <c r="G1637" s="38" t="s">
        <v>4685</v>
      </c>
      <c r="H1637" s="38" t="s">
        <v>2665</v>
      </c>
      <c r="I1637" s="39">
        <v>467.5</v>
      </c>
      <c r="J1637" s="15">
        <f>VLOOKUP(LEFT(B1637,5),[1]Percents!$C:$M,3,FALSE)</f>
        <v>0</v>
      </c>
      <c r="K1637" s="13">
        <f t="shared" si="26"/>
        <v>0</v>
      </c>
      <c r="L1637" s="36"/>
    </row>
    <row r="1638" spans="1:12" s="40" customFormat="1" ht="14.25" customHeight="1" x14ac:dyDescent="0.25">
      <c r="A1638" s="38" t="s">
        <v>213</v>
      </c>
      <c r="B1638" s="38" t="s">
        <v>285</v>
      </c>
      <c r="C1638" s="38" t="s">
        <v>4746</v>
      </c>
      <c r="D1638" s="38" t="s">
        <v>4747</v>
      </c>
      <c r="E1638" s="38" t="s">
        <v>368</v>
      </c>
      <c r="F1638" s="38" t="s">
        <v>4748</v>
      </c>
      <c r="G1638" s="38" t="s">
        <v>4383</v>
      </c>
      <c r="H1638" s="38" t="s">
        <v>2665</v>
      </c>
      <c r="I1638" s="39">
        <v>2696.63</v>
      </c>
      <c r="J1638" s="15">
        <f>VLOOKUP(LEFT(B1638,5),[1]Percents!$C:$M,3,FALSE)</f>
        <v>0.91395000000000004</v>
      </c>
      <c r="K1638" s="13">
        <f t="shared" si="26"/>
        <v>2464.5849885000002</v>
      </c>
      <c r="L1638" s="36"/>
    </row>
    <row r="1639" spans="1:12" s="40" customFormat="1" ht="14.25" customHeight="1" x14ac:dyDescent="0.25">
      <c r="A1639" s="38" t="s">
        <v>213</v>
      </c>
      <c r="B1639" s="38" t="s">
        <v>230</v>
      </c>
      <c r="C1639" s="38" t="s">
        <v>2103</v>
      </c>
      <c r="D1639" s="38" t="s">
        <v>1108</v>
      </c>
      <c r="E1639" s="38" t="s">
        <v>558</v>
      </c>
      <c r="F1639" s="38" t="s">
        <v>5233</v>
      </c>
      <c r="G1639" s="38" t="s">
        <v>2104</v>
      </c>
      <c r="H1639" s="38" t="s">
        <v>2665</v>
      </c>
      <c r="I1639" s="39">
        <v>60.71</v>
      </c>
      <c r="J1639" s="15">
        <f>VLOOKUP(LEFT(B1639,5),[1]Percents!$C:$M,3,FALSE)</f>
        <v>0.70594999999999997</v>
      </c>
      <c r="K1639" s="13">
        <f t="shared" si="26"/>
        <v>42.858224499999999</v>
      </c>
      <c r="L1639" s="36"/>
    </row>
    <row r="1640" spans="1:12" s="40" customFormat="1" ht="14.25" customHeight="1" x14ac:dyDescent="0.25">
      <c r="A1640" s="38" t="s">
        <v>213</v>
      </c>
      <c r="B1640" s="38" t="s">
        <v>258</v>
      </c>
      <c r="C1640" s="38" t="s">
        <v>4749</v>
      </c>
      <c r="D1640" s="38" t="s">
        <v>4750</v>
      </c>
      <c r="E1640" s="38" t="s">
        <v>1374</v>
      </c>
      <c r="F1640" s="38" t="s">
        <v>4751</v>
      </c>
      <c r="G1640" s="38" t="s">
        <v>4752</v>
      </c>
      <c r="H1640" s="38" t="s">
        <v>2665</v>
      </c>
      <c r="I1640" s="39">
        <v>1114.98</v>
      </c>
      <c r="J1640" s="15">
        <f>VLOOKUP(LEFT(B1640,5),[1]Percents!$C:$M,3,FALSE)</f>
        <v>0.70594999999999997</v>
      </c>
      <c r="K1640" s="13">
        <f t="shared" si="26"/>
        <v>787.12013100000001</v>
      </c>
      <c r="L1640" s="36"/>
    </row>
    <row r="1641" spans="1:12" s="40" customFormat="1" ht="14.25" customHeight="1" x14ac:dyDescent="0.25">
      <c r="A1641" s="38" t="s">
        <v>213</v>
      </c>
      <c r="B1641" s="38" t="s">
        <v>258</v>
      </c>
      <c r="C1641" s="38" t="s">
        <v>5516</v>
      </c>
      <c r="D1641" s="38" t="s">
        <v>5517</v>
      </c>
      <c r="E1641" s="38" t="s">
        <v>614</v>
      </c>
      <c r="F1641" s="38" t="s">
        <v>5518</v>
      </c>
      <c r="G1641" s="38" t="s">
        <v>5519</v>
      </c>
      <c r="H1641" s="38" t="s">
        <v>2665</v>
      </c>
      <c r="I1641" s="39">
        <v>775.65</v>
      </c>
      <c r="J1641" s="15">
        <f>VLOOKUP(LEFT(B1641,5),[1]Percents!$C:$M,3,FALSE)</f>
        <v>0.70594999999999997</v>
      </c>
      <c r="K1641" s="13">
        <f t="shared" si="26"/>
        <v>547.57011749999992</v>
      </c>
      <c r="L1641" s="36"/>
    </row>
    <row r="1642" spans="1:12" s="40" customFormat="1" ht="14.25" customHeight="1" x14ac:dyDescent="0.25">
      <c r="A1642" s="38" t="s">
        <v>213</v>
      </c>
      <c r="B1642" s="38" t="s">
        <v>258</v>
      </c>
      <c r="C1642" s="38" t="s">
        <v>4753</v>
      </c>
      <c r="D1642" s="38" t="s">
        <v>4754</v>
      </c>
      <c r="E1642" s="38" t="s">
        <v>541</v>
      </c>
      <c r="F1642" s="38" t="s">
        <v>4755</v>
      </c>
      <c r="G1642" s="38" t="s">
        <v>4756</v>
      </c>
      <c r="H1642" s="38" t="s">
        <v>2665</v>
      </c>
      <c r="I1642" s="39">
        <v>3139.62</v>
      </c>
      <c r="J1642" s="15">
        <f>VLOOKUP(LEFT(B1642,5),[1]Percents!$C:$M,3,FALSE)</f>
        <v>0.70594999999999997</v>
      </c>
      <c r="K1642" s="13">
        <f t="shared" si="26"/>
        <v>2216.4147389999998</v>
      </c>
      <c r="L1642" s="36"/>
    </row>
    <row r="1643" spans="1:12" s="40" customFormat="1" ht="14.25" customHeight="1" x14ac:dyDescent="0.25">
      <c r="A1643" s="38" t="s">
        <v>213</v>
      </c>
      <c r="B1643" s="38" t="s">
        <v>164</v>
      </c>
      <c r="C1643" s="38" t="s">
        <v>9484</v>
      </c>
      <c r="D1643" s="38" t="s">
        <v>9485</v>
      </c>
      <c r="E1643" s="38" t="s">
        <v>9486</v>
      </c>
      <c r="F1643" s="38" t="s">
        <v>9487</v>
      </c>
      <c r="G1643" s="38" t="s">
        <v>3534</v>
      </c>
      <c r="H1643" s="38" t="s">
        <v>2665</v>
      </c>
      <c r="I1643" s="39">
        <v>12091.36</v>
      </c>
      <c r="J1643" s="15">
        <f>VLOOKUP(LEFT(B1643,5),[1]Percents!$C:$M,3,FALSE)</f>
        <v>0.70594999999999997</v>
      </c>
      <c r="K1643" s="13">
        <f t="shared" si="26"/>
        <v>8535.8955920000008</v>
      </c>
      <c r="L1643" s="36"/>
    </row>
    <row r="1644" spans="1:12" s="40" customFormat="1" ht="14.25" customHeight="1" x14ac:dyDescent="0.25">
      <c r="A1644" s="38" t="s">
        <v>213</v>
      </c>
      <c r="B1644" s="38" t="s">
        <v>258</v>
      </c>
      <c r="C1644" s="38" t="s">
        <v>10483</v>
      </c>
      <c r="D1644" s="38" t="s">
        <v>10484</v>
      </c>
      <c r="E1644" s="38" t="s">
        <v>5554</v>
      </c>
      <c r="F1644" s="38" t="s">
        <v>10485</v>
      </c>
      <c r="G1644" s="38" t="s">
        <v>5908</v>
      </c>
      <c r="H1644" s="38" t="s">
        <v>2665</v>
      </c>
      <c r="I1644" s="39">
        <v>104.43</v>
      </c>
      <c r="J1644" s="15">
        <f>VLOOKUP(LEFT(B1644,5),[1]Percents!$C:$M,3,FALSE)</f>
        <v>0.70594999999999997</v>
      </c>
      <c r="K1644" s="13">
        <f t="shared" si="26"/>
        <v>73.722358499999999</v>
      </c>
      <c r="L1644" s="36"/>
    </row>
    <row r="1645" spans="1:12" s="40" customFormat="1" ht="14.25" customHeight="1" x14ac:dyDescent="0.25">
      <c r="A1645" s="38" t="s">
        <v>213</v>
      </c>
      <c r="B1645" s="38" t="s">
        <v>258</v>
      </c>
      <c r="C1645" s="38" t="s">
        <v>5025</v>
      </c>
      <c r="D1645" s="38" t="s">
        <v>5026</v>
      </c>
      <c r="E1645" s="38" t="s">
        <v>541</v>
      </c>
      <c r="F1645" s="38" t="s">
        <v>5027</v>
      </c>
      <c r="G1645" s="38" t="s">
        <v>5028</v>
      </c>
      <c r="H1645" s="38" t="s">
        <v>2665</v>
      </c>
      <c r="I1645" s="39">
        <v>1553.68</v>
      </c>
      <c r="J1645" s="15">
        <f>VLOOKUP(LEFT(B1645,5),[1]Percents!$C:$M,3,FALSE)</f>
        <v>0.70594999999999997</v>
      </c>
      <c r="K1645" s="13">
        <f t="shared" si="26"/>
        <v>1096.8203960000001</v>
      </c>
      <c r="L1645" s="36"/>
    </row>
    <row r="1646" spans="1:12" s="40" customFormat="1" ht="14.25" customHeight="1" x14ac:dyDescent="0.25">
      <c r="A1646" s="38" t="s">
        <v>213</v>
      </c>
      <c r="B1646" s="38" t="s">
        <v>234</v>
      </c>
      <c r="C1646" s="38" t="s">
        <v>11077</v>
      </c>
      <c r="D1646" s="38" t="s">
        <v>11078</v>
      </c>
      <c r="E1646" s="38" t="s">
        <v>287</v>
      </c>
      <c r="F1646" s="38" t="s">
        <v>11079</v>
      </c>
      <c r="G1646" s="38" t="s">
        <v>4685</v>
      </c>
      <c r="H1646" s="38" t="s">
        <v>2665</v>
      </c>
      <c r="I1646" s="39">
        <v>558.34</v>
      </c>
      <c r="J1646" s="15">
        <f>VLOOKUP(LEFT(B1646,5),[1]Percents!$C:$M,3,FALSE)</f>
        <v>0.70594999999999997</v>
      </c>
      <c r="K1646" s="13">
        <f t="shared" si="26"/>
        <v>394.160123</v>
      </c>
      <c r="L1646" s="36"/>
    </row>
    <row r="1647" spans="1:12" s="40" customFormat="1" ht="14.25" customHeight="1" x14ac:dyDescent="0.25">
      <c r="A1647" s="38" t="s">
        <v>213</v>
      </c>
      <c r="B1647" s="38" t="s">
        <v>162</v>
      </c>
      <c r="C1647" s="38" t="s">
        <v>11771</v>
      </c>
      <c r="D1647" s="38" t="s">
        <v>11772</v>
      </c>
      <c r="E1647" s="38" t="s">
        <v>291</v>
      </c>
      <c r="F1647" s="38" t="s">
        <v>11773</v>
      </c>
      <c r="G1647" s="38" t="s">
        <v>3112</v>
      </c>
      <c r="H1647" s="38" t="s">
        <v>2665</v>
      </c>
      <c r="I1647" s="39">
        <v>2910.02</v>
      </c>
      <c r="J1647" s="15">
        <f>VLOOKUP(LEFT(B1647,5),[1]Percents!$C:$M,3,FALSE)</f>
        <v>0.70594999999999997</v>
      </c>
      <c r="K1647" s="13">
        <f t="shared" si="26"/>
        <v>2054.3286189999999</v>
      </c>
      <c r="L1647" s="36"/>
    </row>
    <row r="1648" spans="1:12" s="40" customFormat="1" ht="14.25" customHeight="1" x14ac:dyDescent="0.25">
      <c r="A1648" s="38" t="s">
        <v>141</v>
      </c>
      <c r="B1648" s="38" t="s">
        <v>306</v>
      </c>
      <c r="C1648" s="38" t="s">
        <v>5520</v>
      </c>
      <c r="D1648" s="38" t="s">
        <v>5521</v>
      </c>
      <c r="E1648" s="38" t="s">
        <v>277</v>
      </c>
      <c r="F1648" s="38" t="s">
        <v>5522</v>
      </c>
      <c r="G1648" s="38" t="s">
        <v>4906</v>
      </c>
      <c r="H1648" s="38" t="s">
        <v>2665</v>
      </c>
      <c r="I1648" s="39">
        <v>32118.31</v>
      </c>
      <c r="J1648" s="15">
        <f>VLOOKUP(LEFT(B1648,5),[1]Percents!$C:$M,3,FALSE)</f>
        <v>0.1905</v>
      </c>
      <c r="K1648" s="13">
        <f t="shared" si="26"/>
        <v>6118.538055</v>
      </c>
      <c r="L1648" s="36"/>
    </row>
    <row r="1649" spans="1:12" s="40" customFormat="1" ht="14.25" customHeight="1" x14ac:dyDescent="0.25">
      <c r="A1649" s="38" t="s">
        <v>213</v>
      </c>
      <c r="B1649" s="38" t="s">
        <v>270</v>
      </c>
      <c r="C1649" s="38" t="s">
        <v>5234</v>
      </c>
      <c r="D1649" s="38" t="s">
        <v>5235</v>
      </c>
      <c r="E1649" s="38" t="s">
        <v>1241</v>
      </c>
      <c r="F1649" s="38" t="s">
        <v>5236</v>
      </c>
      <c r="G1649" s="38" t="s">
        <v>5040</v>
      </c>
      <c r="H1649" s="38" t="s">
        <v>2665</v>
      </c>
      <c r="I1649" s="39">
        <v>268.08999999999997</v>
      </c>
      <c r="J1649" s="15">
        <f>VLOOKUP(LEFT(B1649,5),[1]Percents!$C:$M,3,FALSE)</f>
        <v>0.91395000000000004</v>
      </c>
      <c r="K1649" s="13">
        <f t="shared" si="26"/>
        <v>245.02085549999998</v>
      </c>
      <c r="L1649" s="36"/>
    </row>
    <row r="1650" spans="1:12" s="40" customFormat="1" ht="14.25" customHeight="1" x14ac:dyDescent="0.25">
      <c r="A1650" s="38" t="s">
        <v>213</v>
      </c>
      <c r="B1650" s="38" t="s">
        <v>79</v>
      </c>
      <c r="C1650" s="38" t="s">
        <v>5523</v>
      </c>
      <c r="D1650" s="38" t="s">
        <v>5524</v>
      </c>
      <c r="E1650" s="38" t="s">
        <v>1402</v>
      </c>
      <c r="F1650" s="38" t="s">
        <v>5525</v>
      </c>
      <c r="G1650" s="38" t="s">
        <v>5106</v>
      </c>
      <c r="H1650" s="38" t="s">
        <v>2665</v>
      </c>
      <c r="I1650" s="39">
        <v>370.62999999999988</v>
      </c>
      <c r="J1650" s="15">
        <f>VLOOKUP(LEFT(B1650,5),[1]Percents!$C:$M,3,FALSE)</f>
        <v>0.91395000000000004</v>
      </c>
      <c r="K1650" s="13">
        <f t="shared" si="26"/>
        <v>338.73728849999992</v>
      </c>
      <c r="L1650" s="36"/>
    </row>
    <row r="1651" spans="1:12" s="40" customFormat="1" ht="14.25" customHeight="1" x14ac:dyDescent="0.25">
      <c r="A1651" s="38" t="s">
        <v>213</v>
      </c>
      <c r="B1651" s="38" t="s">
        <v>79</v>
      </c>
      <c r="C1651" s="38" t="s">
        <v>10721</v>
      </c>
      <c r="D1651" s="38" t="s">
        <v>10722</v>
      </c>
      <c r="E1651" s="38" t="s">
        <v>1402</v>
      </c>
      <c r="F1651" s="38" t="s">
        <v>5525</v>
      </c>
      <c r="G1651" s="38" t="s">
        <v>8076</v>
      </c>
      <c r="H1651" s="38" t="s">
        <v>2665</v>
      </c>
      <c r="I1651" s="39">
        <v>1399.09</v>
      </c>
      <c r="J1651" s="15">
        <f>VLOOKUP(LEFT(B1651,5),[1]Percents!$C:$M,3,FALSE)</f>
        <v>0.91395000000000004</v>
      </c>
      <c r="K1651" s="13">
        <f t="shared" si="26"/>
        <v>1278.6983055000001</v>
      </c>
      <c r="L1651" s="36"/>
    </row>
    <row r="1652" spans="1:12" s="40" customFormat="1" ht="14.25" customHeight="1" x14ac:dyDescent="0.25">
      <c r="A1652" s="38" t="s">
        <v>141</v>
      </c>
      <c r="B1652" s="38" t="s">
        <v>169</v>
      </c>
      <c r="C1652" s="38" t="s">
        <v>8752</v>
      </c>
      <c r="D1652" s="38" t="s">
        <v>8753</v>
      </c>
      <c r="E1652" s="38" t="s">
        <v>8754</v>
      </c>
      <c r="F1652" s="38" t="s">
        <v>8755</v>
      </c>
      <c r="G1652" s="38" t="s">
        <v>5782</v>
      </c>
      <c r="H1652" s="38" t="s">
        <v>2665</v>
      </c>
      <c r="I1652" s="39">
        <v>1672.46</v>
      </c>
      <c r="J1652" s="15">
        <f>VLOOKUP(LEFT(B1652,5),[1]Percents!$C:$M,3,FALSE)</f>
        <v>0.1905</v>
      </c>
      <c r="K1652" s="13">
        <f t="shared" si="26"/>
        <v>318.60363000000001</v>
      </c>
      <c r="L1652" s="36"/>
    </row>
    <row r="1653" spans="1:12" s="40" customFormat="1" ht="14.25" customHeight="1" x14ac:dyDescent="0.25">
      <c r="A1653" s="38" t="s">
        <v>213</v>
      </c>
      <c r="B1653" s="38" t="s">
        <v>154</v>
      </c>
      <c r="C1653" s="38" t="s">
        <v>4226</v>
      </c>
      <c r="D1653" s="38" t="s">
        <v>4227</v>
      </c>
      <c r="E1653" s="38" t="s">
        <v>114</v>
      </c>
      <c r="F1653" s="38" t="s">
        <v>5526</v>
      </c>
      <c r="G1653" s="38" t="s">
        <v>3534</v>
      </c>
      <c r="H1653" s="38" t="s">
        <v>2665</v>
      </c>
      <c r="I1653" s="39">
        <v>705.11</v>
      </c>
      <c r="J1653" s="15">
        <f>VLOOKUP(LEFT(B1653,5),[1]Percents!$C:$M,3,FALSE)</f>
        <v>0.70594999999999997</v>
      </c>
      <c r="K1653" s="13">
        <f t="shared" si="26"/>
        <v>497.77240449999999</v>
      </c>
      <c r="L1653" s="36"/>
    </row>
    <row r="1654" spans="1:12" s="40" customFormat="1" ht="14.25" customHeight="1" x14ac:dyDescent="0.25">
      <c r="A1654" s="38" t="s">
        <v>242</v>
      </c>
      <c r="B1654" s="38" t="s">
        <v>6762</v>
      </c>
      <c r="C1654" s="38" t="s">
        <v>6763</v>
      </c>
      <c r="D1654" s="38" t="s">
        <v>6764</v>
      </c>
      <c r="E1654" s="38" t="s">
        <v>177</v>
      </c>
      <c r="F1654" s="38" t="s">
        <v>5239</v>
      </c>
      <c r="G1654" s="38" t="s">
        <v>5113</v>
      </c>
      <c r="H1654" s="38" t="s">
        <v>2665</v>
      </c>
      <c r="I1654" s="39">
        <v>16172.61</v>
      </c>
      <c r="J1654" s="15">
        <f>VLOOKUP(LEFT(B1654,5),[1]Percents!$C:$M,3,FALSE)</f>
        <v>1</v>
      </c>
      <c r="K1654" s="13">
        <f t="shared" si="26"/>
        <v>16172.61</v>
      </c>
      <c r="L1654" s="36"/>
    </row>
    <row r="1655" spans="1:12" s="40" customFormat="1" ht="14.25" customHeight="1" x14ac:dyDescent="0.25">
      <c r="A1655" s="38" t="s">
        <v>242</v>
      </c>
      <c r="B1655" s="38" t="s">
        <v>122</v>
      </c>
      <c r="C1655" s="38" t="s">
        <v>5909</v>
      </c>
      <c r="D1655" s="38" t="s">
        <v>5910</v>
      </c>
      <c r="E1655" s="38" t="s">
        <v>4859</v>
      </c>
      <c r="F1655" s="38" t="s">
        <v>5239</v>
      </c>
      <c r="G1655" s="38" t="s">
        <v>5113</v>
      </c>
      <c r="H1655" s="38" t="s">
        <v>2665</v>
      </c>
      <c r="I1655" s="39">
        <v>16287.12</v>
      </c>
      <c r="J1655" s="15">
        <f>VLOOKUP(LEFT(B1655,5),[1]Percents!$C:$M,3,FALSE)</f>
        <v>0.9462600000000001</v>
      </c>
      <c r="K1655" s="13">
        <f t="shared" si="26"/>
        <v>15411.850171200002</v>
      </c>
      <c r="L1655" s="36"/>
    </row>
    <row r="1656" spans="1:12" s="40" customFormat="1" ht="14.25" customHeight="1" x14ac:dyDescent="0.25">
      <c r="A1656" s="38" t="s">
        <v>242</v>
      </c>
      <c r="B1656" s="38" t="s">
        <v>174</v>
      </c>
      <c r="C1656" s="38" t="s">
        <v>5527</v>
      </c>
      <c r="D1656" s="38" t="s">
        <v>5528</v>
      </c>
      <c r="E1656" s="38" t="s">
        <v>418</v>
      </c>
      <c r="F1656" s="38" t="s">
        <v>5239</v>
      </c>
      <c r="G1656" s="38" t="s">
        <v>5113</v>
      </c>
      <c r="H1656" s="38" t="s">
        <v>2665</v>
      </c>
      <c r="I1656" s="39">
        <v>8654.6299999999992</v>
      </c>
      <c r="J1656" s="15">
        <f>VLOOKUP(LEFT(B1656,5),[1]Percents!$C:$M,3,FALSE)</f>
        <v>0.96416999999999997</v>
      </c>
      <c r="K1656" s="13">
        <f t="shared" si="26"/>
        <v>8344.5346070999985</v>
      </c>
      <c r="L1656" s="36"/>
    </row>
    <row r="1657" spans="1:12" s="40" customFormat="1" ht="14.25" customHeight="1" x14ac:dyDescent="0.25">
      <c r="A1657" s="38" t="s">
        <v>242</v>
      </c>
      <c r="B1657" s="38" t="s">
        <v>174</v>
      </c>
      <c r="C1657" s="38" t="s">
        <v>5237</v>
      </c>
      <c r="D1657" s="38" t="s">
        <v>5238</v>
      </c>
      <c r="E1657" s="38" t="s">
        <v>27</v>
      </c>
      <c r="F1657" s="38" t="s">
        <v>5239</v>
      </c>
      <c r="G1657" s="38" t="s">
        <v>5113</v>
      </c>
      <c r="H1657" s="38" t="s">
        <v>2665</v>
      </c>
      <c r="I1657" s="39">
        <v>12715.6</v>
      </c>
      <c r="J1657" s="15">
        <f>VLOOKUP(LEFT(B1657,5),[1]Percents!$C:$M,3,FALSE)</f>
        <v>0.96416999999999997</v>
      </c>
      <c r="K1657" s="13">
        <f t="shared" si="26"/>
        <v>12260.000051999999</v>
      </c>
      <c r="L1657" s="36"/>
    </row>
    <row r="1658" spans="1:12" s="40" customFormat="1" ht="14.25" customHeight="1" x14ac:dyDescent="0.25">
      <c r="A1658" s="38" t="s">
        <v>242</v>
      </c>
      <c r="B1658" s="38" t="s">
        <v>178</v>
      </c>
      <c r="C1658" s="38" t="s">
        <v>5911</v>
      </c>
      <c r="D1658" s="38" t="s">
        <v>5912</v>
      </c>
      <c r="E1658" s="38" t="s">
        <v>5913</v>
      </c>
      <c r="F1658" s="38" t="s">
        <v>5239</v>
      </c>
      <c r="G1658" s="38" t="s">
        <v>5113</v>
      </c>
      <c r="H1658" s="38" t="s">
        <v>2665</v>
      </c>
      <c r="I1658" s="39">
        <v>4202.1399999999994</v>
      </c>
      <c r="J1658" s="15">
        <f>VLOOKUP(LEFT(B1658,5),[1]Percents!$C:$M,3,FALSE)</f>
        <v>0.96416999999999997</v>
      </c>
      <c r="K1658" s="13">
        <f t="shared" si="26"/>
        <v>4051.5773237999992</v>
      </c>
      <c r="L1658" s="36"/>
    </row>
    <row r="1659" spans="1:12" s="40" customFormat="1" ht="14.25" customHeight="1" x14ac:dyDescent="0.25">
      <c r="A1659" s="38" t="s">
        <v>242</v>
      </c>
      <c r="B1659" s="38" t="s">
        <v>9421</v>
      </c>
      <c r="C1659" s="38" t="s">
        <v>5911</v>
      </c>
      <c r="D1659" s="38" t="s">
        <v>5912</v>
      </c>
      <c r="E1659" s="38" t="s">
        <v>5913</v>
      </c>
      <c r="F1659" s="38" t="s">
        <v>5239</v>
      </c>
      <c r="G1659" s="38" t="s">
        <v>5113</v>
      </c>
      <c r="H1659" s="38" t="s">
        <v>2665</v>
      </c>
      <c r="I1659" s="39">
        <v>13004.62</v>
      </c>
      <c r="J1659" s="15">
        <f>VLOOKUP(LEFT(B1659,5),[1]Percents!$C:$M,3,FALSE)</f>
        <v>0.96416999999999997</v>
      </c>
      <c r="K1659" s="13">
        <f t="shared" si="26"/>
        <v>12538.664465400001</v>
      </c>
      <c r="L1659" s="36"/>
    </row>
    <row r="1660" spans="1:12" s="40" customFormat="1" ht="14.25" customHeight="1" x14ac:dyDescent="0.25">
      <c r="A1660" s="38" t="s">
        <v>242</v>
      </c>
      <c r="B1660" s="38" t="s">
        <v>325</v>
      </c>
      <c r="C1660" s="38" t="s">
        <v>7054</v>
      </c>
      <c r="D1660" s="38" t="s">
        <v>7055</v>
      </c>
      <c r="E1660" s="38" t="s">
        <v>6759</v>
      </c>
      <c r="F1660" s="38" t="s">
        <v>5239</v>
      </c>
      <c r="G1660" s="38" t="s">
        <v>5113</v>
      </c>
      <c r="H1660" s="38" t="s">
        <v>2665</v>
      </c>
      <c r="I1660" s="39">
        <v>17891.7</v>
      </c>
      <c r="J1660" s="15">
        <f>VLOOKUP(LEFT(B1660,5),[1]Percents!$C:$M,3,FALSE)</f>
        <v>0.9462600000000001</v>
      </c>
      <c r="K1660" s="13">
        <f t="shared" si="26"/>
        <v>16930.200042000004</v>
      </c>
      <c r="L1660" s="36"/>
    </row>
    <row r="1661" spans="1:12" s="40" customFormat="1" ht="14.25" customHeight="1" x14ac:dyDescent="0.25">
      <c r="A1661" s="38" t="s">
        <v>242</v>
      </c>
      <c r="B1661" s="38" t="s">
        <v>122</v>
      </c>
      <c r="C1661" s="38" t="s">
        <v>10486</v>
      </c>
      <c r="D1661" s="38" t="s">
        <v>10487</v>
      </c>
      <c r="E1661" s="38" t="s">
        <v>10488</v>
      </c>
      <c r="F1661" s="38" t="s">
        <v>5239</v>
      </c>
      <c r="G1661" s="38" t="s">
        <v>5420</v>
      </c>
      <c r="H1661" s="38" t="s">
        <v>2665</v>
      </c>
      <c r="I1661" s="39">
        <v>837.48</v>
      </c>
      <c r="J1661" s="15">
        <f>VLOOKUP(LEFT(B1661,5),[1]Percents!$C:$M,3,FALSE)</f>
        <v>0.9462600000000001</v>
      </c>
      <c r="K1661" s="13">
        <f t="shared" si="26"/>
        <v>792.4738248000001</v>
      </c>
      <c r="L1661" s="36"/>
    </row>
    <row r="1662" spans="1:12" s="40" customFormat="1" ht="14.25" customHeight="1" x14ac:dyDescent="0.25">
      <c r="A1662" s="38" t="s">
        <v>242</v>
      </c>
      <c r="B1662" s="38" t="s">
        <v>122</v>
      </c>
      <c r="C1662" s="38" t="s">
        <v>10723</v>
      </c>
      <c r="D1662" s="38" t="s">
        <v>10724</v>
      </c>
      <c r="E1662" s="38" t="s">
        <v>83</v>
      </c>
      <c r="F1662" s="38" t="s">
        <v>5239</v>
      </c>
      <c r="G1662" s="38" t="s">
        <v>5420</v>
      </c>
      <c r="H1662" s="38" t="s">
        <v>2665</v>
      </c>
      <c r="I1662" s="39">
        <v>617.03</v>
      </c>
      <c r="J1662" s="15">
        <f>VLOOKUP(LEFT(B1662,5),[1]Percents!$C:$M,3,FALSE)</f>
        <v>0.9462600000000001</v>
      </c>
      <c r="K1662" s="13">
        <f t="shared" si="26"/>
        <v>583.87080780000008</v>
      </c>
      <c r="L1662" s="36"/>
    </row>
    <row r="1663" spans="1:12" s="40" customFormat="1" ht="14.25" customHeight="1" x14ac:dyDescent="0.25">
      <c r="A1663" s="38" t="s">
        <v>213</v>
      </c>
      <c r="B1663" s="38" t="s">
        <v>120</v>
      </c>
      <c r="C1663" s="38" t="s">
        <v>5529</v>
      </c>
      <c r="D1663" s="38" t="s">
        <v>5530</v>
      </c>
      <c r="E1663" s="38" t="s">
        <v>6737</v>
      </c>
      <c r="F1663" s="38" t="s">
        <v>5531</v>
      </c>
      <c r="G1663" s="38" t="s">
        <v>5532</v>
      </c>
      <c r="H1663" s="38" t="s">
        <v>2665</v>
      </c>
      <c r="I1663" s="39">
        <v>16310.97</v>
      </c>
      <c r="J1663" s="15">
        <f>VLOOKUP(LEFT(B1663,5),[1]Percents!$C:$M,3,FALSE)</f>
        <v>0.70594999999999997</v>
      </c>
      <c r="K1663" s="13">
        <f t="shared" si="26"/>
        <v>11514.729271499999</v>
      </c>
      <c r="L1663" s="36"/>
    </row>
    <row r="1664" spans="1:12" s="40" customFormat="1" ht="14.25" customHeight="1" x14ac:dyDescent="0.25">
      <c r="A1664" s="38" t="s">
        <v>213</v>
      </c>
      <c r="B1664" s="38" t="s">
        <v>120</v>
      </c>
      <c r="C1664" s="38" t="s">
        <v>5533</v>
      </c>
      <c r="D1664" s="38" t="s">
        <v>5534</v>
      </c>
      <c r="E1664" s="38" t="s">
        <v>6737</v>
      </c>
      <c r="F1664" s="38" t="s">
        <v>5535</v>
      </c>
      <c r="G1664" s="38" t="s">
        <v>5536</v>
      </c>
      <c r="H1664" s="38" t="s">
        <v>2665</v>
      </c>
      <c r="I1664" s="39">
        <v>5952.49</v>
      </c>
      <c r="J1664" s="15">
        <f>VLOOKUP(LEFT(B1664,5),[1]Percents!$C:$M,3,FALSE)</f>
        <v>0.70594999999999997</v>
      </c>
      <c r="K1664" s="13">
        <f t="shared" si="26"/>
        <v>4202.1603154999993</v>
      </c>
      <c r="L1664" s="36"/>
    </row>
    <row r="1665" spans="1:12" s="40" customFormat="1" ht="14.25" customHeight="1" x14ac:dyDescent="0.25">
      <c r="A1665" s="38" t="s">
        <v>213</v>
      </c>
      <c r="B1665" s="38" t="s">
        <v>285</v>
      </c>
      <c r="C1665" s="38" t="s">
        <v>2070</v>
      </c>
      <c r="D1665" s="38" t="s">
        <v>1214</v>
      </c>
      <c r="E1665" s="38" t="s">
        <v>286</v>
      </c>
      <c r="F1665" s="38" t="s">
        <v>5538</v>
      </c>
      <c r="G1665" s="38" t="s">
        <v>1715</v>
      </c>
      <c r="H1665" s="38" t="s">
        <v>2665</v>
      </c>
      <c r="I1665" s="39">
        <v>299.63</v>
      </c>
      <c r="J1665" s="15">
        <f>VLOOKUP(LEFT(B1665,5),[1]Percents!$C:$M,3,FALSE)</f>
        <v>0.91395000000000004</v>
      </c>
      <c r="K1665" s="13">
        <f t="shared" si="26"/>
        <v>273.84683849999999</v>
      </c>
      <c r="L1665" s="36"/>
    </row>
    <row r="1666" spans="1:12" s="40" customFormat="1" ht="14.25" customHeight="1" x14ac:dyDescent="0.25">
      <c r="A1666" s="38" t="s">
        <v>213</v>
      </c>
      <c r="B1666" s="38" t="s">
        <v>225</v>
      </c>
      <c r="C1666" s="38" t="s">
        <v>5539</v>
      </c>
      <c r="D1666" s="38" t="s">
        <v>5540</v>
      </c>
      <c r="E1666" s="38" t="s">
        <v>6700</v>
      </c>
      <c r="F1666" s="38" t="s">
        <v>5541</v>
      </c>
      <c r="G1666" s="38" t="s">
        <v>4852</v>
      </c>
      <c r="H1666" s="38" t="s">
        <v>2665</v>
      </c>
      <c r="I1666" s="39">
        <v>35368.33</v>
      </c>
      <c r="J1666" s="15">
        <f>VLOOKUP(LEFT(B1666,5),[1]Percents!$C:$M,3,FALSE)</f>
        <v>0.70594999999999997</v>
      </c>
      <c r="K1666" s="13">
        <f t="shared" si="26"/>
        <v>24968.272563499999</v>
      </c>
      <c r="L1666" s="36"/>
    </row>
    <row r="1667" spans="1:12" s="40" customFormat="1" ht="14.25" customHeight="1" x14ac:dyDescent="0.25">
      <c r="A1667" s="38" t="s">
        <v>242</v>
      </c>
      <c r="B1667" s="38" t="s">
        <v>122</v>
      </c>
      <c r="C1667" s="38" t="s">
        <v>5914</v>
      </c>
      <c r="D1667" s="38" t="s">
        <v>5915</v>
      </c>
      <c r="E1667" s="38" t="s">
        <v>4859</v>
      </c>
      <c r="F1667" s="38" t="s">
        <v>5916</v>
      </c>
      <c r="G1667" s="38" t="s">
        <v>5106</v>
      </c>
      <c r="H1667" s="38" t="s">
        <v>2665</v>
      </c>
      <c r="I1667" s="39">
        <v>25224.25</v>
      </c>
      <c r="J1667" s="15">
        <f>VLOOKUP(LEFT(B1667,5),[1]Percents!$C:$M,3,FALSE)</f>
        <v>0.9462600000000001</v>
      </c>
      <c r="K1667" s="13">
        <f t="shared" si="26"/>
        <v>23868.698805000004</v>
      </c>
      <c r="L1667" s="36"/>
    </row>
    <row r="1668" spans="1:12" s="40" customFormat="1" ht="14.25" customHeight="1" x14ac:dyDescent="0.25">
      <c r="A1668" s="38" t="s">
        <v>243</v>
      </c>
      <c r="B1668" s="38" t="s">
        <v>118</v>
      </c>
      <c r="C1668" s="38" t="s">
        <v>5917</v>
      </c>
      <c r="D1668" s="38" t="s">
        <v>5918</v>
      </c>
      <c r="E1668" s="38" t="s">
        <v>194</v>
      </c>
      <c r="F1668" s="38" t="s">
        <v>5919</v>
      </c>
      <c r="G1668" s="38" t="s">
        <v>5106</v>
      </c>
      <c r="H1668" s="38" t="s">
        <v>2665</v>
      </c>
      <c r="I1668" s="41">
        <v>-0.14000000000000001</v>
      </c>
      <c r="J1668" s="15">
        <f>VLOOKUP(LEFT(B1668,5),[1]Percents!$C:$M,3,FALSE)</f>
        <v>0.90900000000000003</v>
      </c>
      <c r="K1668" s="13">
        <f t="shared" si="26"/>
        <v>-0.12726000000000001</v>
      </c>
      <c r="L1668" s="36"/>
    </row>
    <row r="1669" spans="1:12" s="40" customFormat="1" ht="14.25" customHeight="1" x14ac:dyDescent="0.25">
      <c r="A1669" s="38" t="s">
        <v>213</v>
      </c>
      <c r="B1669" s="38" t="s">
        <v>258</v>
      </c>
      <c r="C1669" s="38" t="s">
        <v>5920</v>
      </c>
      <c r="D1669" s="38" t="s">
        <v>5921</v>
      </c>
      <c r="E1669" s="38" t="s">
        <v>541</v>
      </c>
      <c r="F1669" s="38" t="s">
        <v>5922</v>
      </c>
      <c r="G1669" s="38" t="s">
        <v>5782</v>
      </c>
      <c r="H1669" s="38" t="s">
        <v>2665</v>
      </c>
      <c r="I1669" s="39">
        <v>2398.64</v>
      </c>
      <c r="J1669" s="15">
        <f>VLOOKUP(LEFT(B1669,5),[1]Percents!$C:$M,3,FALSE)</f>
        <v>0.70594999999999997</v>
      </c>
      <c r="K1669" s="13">
        <f t="shared" si="26"/>
        <v>1693.3199079999999</v>
      </c>
      <c r="L1669" s="36"/>
    </row>
    <row r="1670" spans="1:12" s="40" customFormat="1" ht="14.25" customHeight="1" x14ac:dyDescent="0.25">
      <c r="A1670" s="38" t="s">
        <v>242</v>
      </c>
      <c r="B1670" s="38" t="s">
        <v>326</v>
      </c>
      <c r="C1670" s="38" t="s">
        <v>5542</v>
      </c>
      <c r="D1670" s="38" t="s">
        <v>5543</v>
      </c>
      <c r="E1670" s="38" t="s">
        <v>4354</v>
      </c>
      <c r="F1670" s="38" t="s">
        <v>5544</v>
      </c>
      <c r="G1670" s="38" t="s">
        <v>5545</v>
      </c>
      <c r="H1670" s="38" t="s">
        <v>2665</v>
      </c>
      <c r="I1670" s="39">
        <v>3279</v>
      </c>
      <c r="J1670" s="15">
        <f>VLOOKUP(LEFT(B1670,5),[1]Percents!$C:$M,3,FALSE)</f>
        <v>0.9462600000000001</v>
      </c>
      <c r="K1670" s="13">
        <f t="shared" si="26"/>
        <v>3102.7865400000005</v>
      </c>
      <c r="L1670" s="36"/>
    </row>
    <row r="1671" spans="1:12" s="40" customFormat="1" ht="14.25" customHeight="1" x14ac:dyDescent="0.25">
      <c r="A1671" s="38" t="s">
        <v>66</v>
      </c>
      <c r="B1671" s="38" t="s">
        <v>3520</v>
      </c>
      <c r="C1671" s="38" t="s">
        <v>5923</v>
      </c>
      <c r="D1671" s="38" t="s">
        <v>5924</v>
      </c>
      <c r="E1671" s="38" t="s">
        <v>3048</v>
      </c>
      <c r="F1671" s="38" t="s">
        <v>5925</v>
      </c>
      <c r="G1671" s="38" t="s">
        <v>5420</v>
      </c>
      <c r="H1671" s="38" t="s">
        <v>2665</v>
      </c>
      <c r="I1671" s="39">
        <v>5805.26</v>
      </c>
      <c r="J1671" s="15">
        <f>VLOOKUP(LEFT(B1671,5),[1]Percents!$C:$M,3,FALSE)</f>
        <v>1</v>
      </c>
      <c r="K1671" s="13">
        <f t="shared" si="26"/>
        <v>5805.26</v>
      </c>
      <c r="L1671" s="36"/>
    </row>
    <row r="1672" spans="1:12" s="40" customFormat="1" ht="14.25" customHeight="1" x14ac:dyDescent="0.25">
      <c r="A1672" s="38" t="s">
        <v>213</v>
      </c>
      <c r="B1672" s="38" t="s">
        <v>120</v>
      </c>
      <c r="C1672" s="38" t="s">
        <v>5926</v>
      </c>
      <c r="D1672" s="38" t="s">
        <v>5927</v>
      </c>
      <c r="E1672" s="38" t="s">
        <v>1275</v>
      </c>
      <c r="F1672" s="38" t="s">
        <v>5928</v>
      </c>
      <c r="G1672" s="38" t="s">
        <v>5420</v>
      </c>
      <c r="H1672" s="38" t="s">
        <v>2665</v>
      </c>
      <c r="I1672" s="39">
        <v>456.6</v>
      </c>
      <c r="J1672" s="15">
        <f>VLOOKUP(LEFT(B1672,5),[1]Percents!$C:$M,3,FALSE)</f>
        <v>0.70594999999999997</v>
      </c>
      <c r="K1672" s="13">
        <f t="shared" si="26"/>
        <v>322.33677</v>
      </c>
      <c r="L1672" s="36"/>
    </row>
    <row r="1673" spans="1:12" s="40" customFormat="1" ht="14.25" customHeight="1" x14ac:dyDescent="0.25">
      <c r="A1673" s="38" t="s">
        <v>213</v>
      </c>
      <c r="B1673" s="38" t="s">
        <v>21</v>
      </c>
      <c r="C1673" s="38" t="s">
        <v>5929</v>
      </c>
      <c r="D1673" s="38" t="s">
        <v>5930</v>
      </c>
      <c r="E1673" s="38" t="s">
        <v>537</v>
      </c>
      <c r="F1673" s="38" t="s">
        <v>5931</v>
      </c>
      <c r="G1673" s="38" t="s">
        <v>5932</v>
      </c>
      <c r="H1673" s="38" t="s">
        <v>2665</v>
      </c>
      <c r="I1673" s="39">
        <v>58064.899999999987</v>
      </c>
      <c r="J1673" s="15">
        <f>VLOOKUP(LEFT(B1673,5),[1]Percents!$C:$M,3,FALSE)</f>
        <v>0.70594999999999997</v>
      </c>
      <c r="K1673" s="13">
        <f t="shared" si="26"/>
        <v>40990.916154999992</v>
      </c>
      <c r="L1673" s="36"/>
    </row>
    <row r="1674" spans="1:12" s="40" customFormat="1" ht="14.25" customHeight="1" x14ac:dyDescent="0.25">
      <c r="A1674" s="38" t="s">
        <v>243</v>
      </c>
      <c r="B1674" s="38" t="s">
        <v>2543</v>
      </c>
      <c r="C1674" s="38" t="s">
        <v>6386</v>
      </c>
      <c r="D1674" s="38" t="s">
        <v>6387</v>
      </c>
      <c r="E1674" s="38" t="s">
        <v>4086</v>
      </c>
      <c r="F1674" s="38" t="s">
        <v>6388</v>
      </c>
      <c r="G1674" s="38" t="s">
        <v>4569</v>
      </c>
      <c r="H1674" s="38" t="s">
        <v>2665</v>
      </c>
      <c r="I1674" s="39">
        <v>3197.68</v>
      </c>
      <c r="J1674" s="15">
        <f>VLOOKUP(LEFT(B1674,5),[1]Percents!$C:$M,3,FALSE)</f>
        <v>0.90900000000000003</v>
      </c>
      <c r="K1674" s="13">
        <f t="shared" si="26"/>
        <v>2906.69112</v>
      </c>
      <c r="L1674" s="36"/>
    </row>
    <row r="1675" spans="1:12" s="40" customFormat="1" ht="14.25" customHeight="1" x14ac:dyDescent="0.25">
      <c r="A1675" s="38" t="s">
        <v>141</v>
      </c>
      <c r="B1675" s="38" t="s">
        <v>3</v>
      </c>
      <c r="C1675" s="38" t="s">
        <v>11405</v>
      </c>
      <c r="D1675" s="38" t="s">
        <v>11406</v>
      </c>
      <c r="E1675" s="38" t="s">
        <v>215</v>
      </c>
      <c r="F1675" s="38" t="s">
        <v>11407</v>
      </c>
      <c r="G1675" s="38" t="s">
        <v>5897</v>
      </c>
      <c r="H1675" s="38" t="s">
        <v>2665</v>
      </c>
      <c r="I1675" s="41">
        <v>-0.1</v>
      </c>
      <c r="J1675" s="15">
        <f>VLOOKUP(LEFT(B1675,5),[1]Percents!$C:$M,3,FALSE)</f>
        <v>0.1905</v>
      </c>
      <c r="K1675" s="13">
        <f t="shared" si="26"/>
        <v>-1.9050000000000001E-2</v>
      </c>
      <c r="L1675" s="36"/>
    </row>
    <row r="1676" spans="1:12" s="40" customFormat="1" ht="14.25" customHeight="1" x14ac:dyDescent="0.25">
      <c r="A1676" s="38" t="s">
        <v>242</v>
      </c>
      <c r="B1676" s="38" t="s">
        <v>325</v>
      </c>
      <c r="C1676" s="38" t="s">
        <v>12191</v>
      </c>
      <c r="D1676" s="38" t="s">
        <v>12192</v>
      </c>
      <c r="E1676" s="38" t="s">
        <v>359</v>
      </c>
      <c r="F1676" s="38" t="s">
        <v>12193</v>
      </c>
      <c r="G1676" s="38" t="s">
        <v>5106</v>
      </c>
      <c r="H1676" s="38" t="s">
        <v>2665</v>
      </c>
      <c r="I1676" s="39">
        <v>0</v>
      </c>
      <c r="J1676" s="15">
        <f>VLOOKUP(LEFT(B1676,5),[1]Percents!$C:$M,3,FALSE)</f>
        <v>0.9462600000000001</v>
      </c>
      <c r="K1676" s="13">
        <f t="shared" si="26"/>
        <v>0</v>
      </c>
      <c r="L1676" s="36"/>
    </row>
    <row r="1677" spans="1:12" s="40" customFormat="1" ht="14.25" customHeight="1" x14ac:dyDescent="0.25">
      <c r="A1677" s="38" t="s">
        <v>213</v>
      </c>
      <c r="B1677" s="38" t="s">
        <v>61</v>
      </c>
      <c r="C1677" s="38" t="s">
        <v>6151</v>
      </c>
      <c r="D1677" s="38" t="s">
        <v>6152</v>
      </c>
      <c r="E1677" s="38" t="s">
        <v>369</v>
      </c>
      <c r="F1677" s="38" t="s">
        <v>6153</v>
      </c>
      <c r="G1677" s="38" t="s">
        <v>6087</v>
      </c>
      <c r="H1677" s="38" t="s">
        <v>2665</v>
      </c>
      <c r="I1677" s="39">
        <v>2349.5</v>
      </c>
      <c r="J1677" s="15">
        <f>VLOOKUP(LEFT(B1677,5),[1]Percents!$C:$M,3,FALSE)</f>
        <v>0.91395000000000004</v>
      </c>
      <c r="K1677" s="13">
        <f t="shared" si="26"/>
        <v>2147.3255250000002</v>
      </c>
      <c r="L1677" s="36"/>
    </row>
    <row r="1678" spans="1:12" s="40" customFormat="1" ht="14.25" customHeight="1" x14ac:dyDescent="0.25">
      <c r="A1678" s="38" t="s">
        <v>25</v>
      </c>
      <c r="B1678" s="38" t="s">
        <v>26</v>
      </c>
      <c r="C1678" s="38" t="s">
        <v>6154</v>
      </c>
      <c r="D1678" s="38" t="s">
        <v>6155</v>
      </c>
      <c r="E1678" s="38" t="s">
        <v>958</v>
      </c>
      <c r="F1678" s="38" t="s">
        <v>6156</v>
      </c>
      <c r="G1678" s="38" t="s">
        <v>5989</v>
      </c>
      <c r="H1678" s="38" t="s">
        <v>2665</v>
      </c>
      <c r="I1678" s="39">
        <v>3094.74</v>
      </c>
      <c r="J1678" s="15">
        <f>VLOOKUP(LEFT(B1678,5),[1]Percents!$C:$M,3,FALSE)</f>
        <v>1</v>
      </c>
      <c r="K1678" s="13">
        <f t="shared" si="26"/>
        <v>3094.74</v>
      </c>
      <c r="L1678" s="36"/>
    </row>
    <row r="1679" spans="1:12" s="40" customFormat="1" ht="14.25" customHeight="1" x14ac:dyDescent="0.25">
      <c r="A1679" s="38" t="s">
        <v>213</v>
      </c>
      <c r="B1679" s="38" t="s">
        <v>120</v>
      </c>
      <c r="C1679" s="38" t="s">
        <v>6575</v>
      </c>
      <c r="D1679" s="38" t="s">
        <v>6576</v>
      </c>
      <c r="E1679" s="38" t="s">
        <v>1275</v>
      </c>
      <c r="F1679" s="38" t="s">
        <v>6577</v>
      </c>
      <c r="G1679" s="38" t="s">
        <v>6578</v>
      </c>
      <c r="H1679" s="38" t="s">
        <v>2665</v>
      </c>
      <c r="I1679" s="39">
        <v>668.32</v>
      </c>
      <c r="J1679" s="15">
        <f>VLOOKUP(LEFT(B1679,5),[1]Percents!$C:$M,3,FALSE)</f>
        <v>0.70594999999999997</v>
      </c>
      <c r="K1679" s="13">
        <f t="shared" si="26"/>
        <v>471.80050399999999</v>
      </c>
      <c r="L1679" s="36"/>
    </row>
    <row r="1680" spans="1:12" s="40" customFormat="1" ht="14.25" customHeight="1" x14ac:dyDescent="0.25">
      <c r="A1680" s="38" t="s">
        <v>213</v>
      </c>
      <c r="B1680" s="38" t="s">
        <v>258</v>
      </c>
      <c r="C1680" s="38" t="s">
        <v>8756</v>
      </c>
      <c r="D1680" s="38" t="s">
        <v>8757</v>
      </c>
      <c r="E1680" s="38" t="s">
        <v>5554</v>
      </c>
      <c r="F1680" s="38" t="s">
        <v>8758</v>
      </c>
      <c r="G1680" s="38" t="s">
        <v>4791</v>
      </c>
      <c r="H1680" s="38" t="s">
        <v>2665</v>
      </c>
      <c r="I1680" s="39">
        <v>138.75</v>
      </c>
      <c r="J1680" s="15">
        <f>VLOOKUP(LEFT(B1680,5),[1]Percents!$C:$M,3,FALSE)</f>
        <v>0.70594999999999997</v>
      </c>
      <c r="K1680" s="13">
        <f t="shared" si="26"/>
        <v>97.95056249999999</v>
      </c>
      <c r="L1680" s="36"/>
    </row>
    <row r="1681" spans="1:12" s="40" customFormat="1" ht="14.25" customHeight="1" x14ac:dyDescent="0.25">
      <c r="A1681" s="38" t="s">
        <v>66</v>
      </c>
      <c r="B1681" s="38" t="s">
        <v>3520</v>
      </c>
      <c r="C1681" s="38" t="s">
        <v>6579</v>
      </c>
      <c r="D1681" s="38" t="s">
        <v>6580</v>
      </c>
      <c r="E1681" s="38" t="s">
        <v>3530</v>
      </c>
      <c r="F1681" s="38" t="s">
        <v>6581</v>
      </c>
      <c r="G1681" s="38" t="s">
        <v>5420</v>
      </c>
      <c r="H1681" s="38" t="s">
        <v>2665</v>
      </c>
      <c r="I1681" s="39">
        <v>28087.01</v>
      </c>
      <c r="J1681" s="15">
        <f>VLOOKUP(LEFT(B1681,5),[1]Percents!$C:$M,3,FALSE)</f>
        <v>1</v>
      </c>
      <c r="K1681" s="13">
        <f t="shared" si="26"/>
        <v>28087.01</v>
      </c>
      <c r="L1681" s="36"/>
    </row>
    <row r="1682" spans="1:12" s="40" customFormat="1" ht="14.25" customHeight="1" x14ac:dyDescent="0.25">
      <c r="A1682" s="38" t="s">
        <v>213</v>
      </c>
      <c r="B1682" s="38" t="s">
        <v>21</v>
      </c>
      <c r="C1682" s="38" t="s">
        <v>7244</v>
      </c>
      <c r="D1682" s="38" t="s">
        <v>7245</v>
      </c>
      <c r="E1682" s="38" t="s">
        <v>7246</v>
      </c>
      <c r="F1682" s="38" t="s">
        <v>6581</v>
      </c>
      <c r="G1682" s="38" t="s">
        <v>5420</v>
      </c>
      <c r="H1682" s="38" t="s">
        <v>2665</v>
      </c>
      <c r="I1682" s="39">
        <v>3284.22</v>
      </c>
      <c r="J1682" s="15">
        <f>VLOOKUP(LEFT(B1682,5),[1]Percents!$C:$M,3,FALSE)</f>
        <v>0.70594999999999997</v>
      </c>
      <c r="K1682" s="13">
        <f t="shared" si="26"/>
        <v>2318.495109</v>
      </c>
      <c r="L1682" s="36"/>
    </row>
    <row r="1683" spans="1:12" s="40" customFormat="1" ht="14.25" customHeight="1" x14ac:dyDescent="0.25">
      <c r="A1683" s="38" t="s">
        <v>243</v>
      </c>
      <c r="B1683" s="38" t="s">
        <v>50</v>
      </c>
      <c r="C1683" s="38" t="s">
        <v>6765</v>
      </c>
      <c r="D1683" s="38" t="s">
        <v>6766</v>
      </c>
      <c r="E1683" s="38" t="s">
        <v>2746</v>
      </c>
      <c r="F1683" s="38" t="s">
        <v>6767</v>
      </c>
      <c r="G1683" s="38" t="s">
        <v>5890</v>
      </c>
      <c r="H1683" s="38" t="s">
        <v>2665</v>
      </c>
      <c r="I1683" s="39">
        <v>751</v>
      </c>
      <c r="J1683" s="15">
        <f>VLOOKUP(LEFT(B1683,5),[1]Percents!$C:$M,3,FALSE)</f>
        <v>0.90900000000000003</v>
      </c>
      <c r="K1683" s="13">
        <f t="shared" si="26"/>
        <v>682.65899999999999</v>
      </c>
      <c r="L1683" s="36"/>
    </row>
    <row r="1684" spans="1:12" s="40" customFormat="1" ht="14.25" customHeight="1" x14ac:dyDescent="0.25">
      <c r="A1684" s="38" t="s">
        <v>243</v>
      </c>
      <c r="B1684" s="38" t="s">
        <v>674</v>
      </c>
      <c r="C1684" s="38" t="s">
        <v>6389</v>
      </c>
      <c r="D1684" s="38" t="s">
        <v>6390</v>
      </c>
      <c r="E1684" s="38" t="s">
        <v>675</v>
      </c>
      <c r="F1684" s="38" t="s">
        <v>6391</v>
      </c>
      <c r="G1684" s="38" t="s">
        <v>5782</v>
      </c>
      <c r="H1684" s="38" t="s">
        <v>2665</v>
      </c>
      <c r="I1684" s="39">
        <v>632.52</v>
      </c>
      <c r="J1684" s="15">
        <f>VLOOKUP(LEFT(B1684,5),[1]Percents!$C:$M,3,FALSE)</f>
        <v>0.90900000000000003</v>
      </c>
      <c r="K1684" s="13">
        <f t="shared" si="26"/>
        <v>574.96068000000002</v>
      </c>
      <c r="L1684" s="36"/>
    </row>
    <row r="1685" spans="1:12" s="40" customFormat="1" ht="14.25" customHeight="1" x14ac:dyDescent="0.25">
      <c r="A1685" s="38" t="s">
        <v>213</v>
      </c>
      <c r="B1685" s="38" t="s">
        <v>21</v>
      </c>
      <c r="C1685" s="38" t="s">
        <v>6582</v>
      </c>
      <c r="D1685" s="38" t="s">
        <v>6583</v>
      </c>
      <c r="E1685" s="38" t="s">
        <v>537</v>
      </c>
      <c r="F1685" s="38" t="s">
        <v>6584</v>
      </c>
      <c r="G1685" s="38" t="s">
        <v>6585</v>
      </c>
      <c r="H1685" s="38" t="s">
        <v>2665</v>
      </c>
      <c r="I1685" s="39">
        <v>50421.97</v>
      </c>
      <c r="J1685" s="15">
        <f>VLOOKUP(LEFT(B1685,5),[1]Percents!$C:$M,3,FALSE)</f>
        <v>0.70594999999999997</v>
      </c>
      <c r="K1685" s="13">
        <f t="shared" si="26"/>
        <v>35595.389721499996</v>
      </c>
      <c r="L1685" s="36"/>
    </row>
    <row r="1686" spans="1:12" s="40" customFormat="1" ht="14.25" customHeight="1" x14ac:dyDescent="0.25">
      <c r="A1686" s="38" t="s">
        <v>12194</v>
      </c>
      <c r="B1686" s="38" t="s">
        <v>12195</v>
      </c>
      <c r="C1686" s="38" t="s">
        <v>12196</v>
      </c>
      <c r="D1686" s="38" t="s">
        <v>12197</v>
      </c>
      <c r="E1686" s="38" t="s">
        <v>12198</v>
      </c>
      <c r="F1686" s="38" t="s">
        <v>12199</v>
      </c>
      <c r="G1686" s="38" t="s">
        <v>5782</v>
      </c>
      <c r="H1686" s="38" t="s">
        <v>2665</v>
      </c>
      <c r="I1686" s="39">
        <v>80</v>
      </c>
      <c r="J1686" s="15">
        <f>VLOOKUP(LEFT(B1686,5),[1]Percents!$C:$M,3,FALSE)</f>
        <v>1</v>
      </c>
      <c r="K1686" s="13">
        <f t="shared" si="26"/>
        <v>80</v>
      </c>
      <c r="L1686" s="36"/>
    </row>
    <row r="1687" spans="1:12" s="40" customFormat="1" ht="14.25" customHeight="1" x14ac:dyDescent="0.25">
      <c r="A1687" s="38" t="s">
        <v>213</v>
      </c>
      <c r="B1687" s="38" t="s">
        <v>106</v>
      </c>
      <c r="C1687" s="38" t="s">
        <v>6392</v>
      </c>
      <c r="D1687" s="38" t="s">
        <v>6393</v>
      </c>
      <c r="E1687" s="38" t="s">
        <v>253</v>
      </c>
      <c r="F1687" s="38" t="s">
        <v>6394</v>
      </c>
      <c r="G1687" s="38" t="s">
        <v>5782</v>
      </c>
      <c r="H1687" s="38" t="s">
        <v>2665</v>
      </c>
      <c r="I1687" s="39">
        <v>56640.11</v>
      </c>
      <c r="J1687" s="15">
        <f>VLOOKUP(LEFT(B1687,5),[1]Percents!$C:$M,3,FALSE)</f>
        <v>0.70594999999999997</v>
      </c>
      <c r="K1687" s="13">
        <f t="shared" si="26"/>
        <v>39985.085654499999</v>
      </c>
      <c r="L1687" s="36"/>
    </row>
    <row r="1688" spans="1:12" s="40" customFormat="1" ht="14.25" customHeight="1" x14ac:dyDescent="0.25">
      <c r="A1688" s="38" t="s">
        <v>213</v>
      </c>
      <c r="B1688" s="38" t="s">
        <v>106</v>
      </c>
      <c r="C1688" s="38" t="s">
        <v>6392</v>
      </c>
      <c r="D1688" s="38" t="s">
        <v>6393</v>
      </c>
      <c r="E1688" s="38" t="s">
        <v>253</v>
      </c>
      <c r="F1688" s="38" t="s">
        <v>6394</v>
      </c>
      <c r="G1688" s="38" t="s">
        <v>6087</v>
      </c>
      <c r="H1688" s="38" t="s">
        <v>2665</v>
      </c>
      <c r="I1688" s="39">
        <v>35165.25</v>
      </c>
      <c r="J1688" s="15">
        <f>VLOOKUP(LEFT(B1688,5),[1]Percents!$C:$M,3,FALSE)</f>
        <v>0.70594999999999997</v>
      </c>
      <c r="K1688" s="13">
        <f t="shared" si="26"/>
        <v>24824.9082375</v>
      </c>
      <c r="L1688" s="36"/>
    </row>
    <row r="1689" spans="1:12" s="40" customFormat="1" ht="14.25" customHeight="1" x14ac:dyDescent="0.25">
      <c r="A1689" s="38" t="s">
        <v>213</v>
      </c>
      <c r="B1689" s="38" t="s">
        <v>495</v>
      </c>
      <c r="C1689" s="38" t="s">
        <v>6768</v>
      </c>
      <c r="D1689" s="38" t="s">
        <v>6769</v>
      </c>
      <c r="E1689" s="38" t="s">
        <v>5855</v>
      </c>
      <c r="F1689" s="38" t="s">
        <v>6770</v>
      </c>
      <c r="G1689" s="38" t="s">
        <v>5420</v>
      </c>
      <c r="H1689" s="38" t="s">
        <v>2665</v>
      </c>
      <c r="I1689" s="39">
        <v>2759.86</v>
      </c>
      <c r="J1689" s="15">
        <f>VLOOKUP(LEFT(B1689,5),[1]Percents!$C:$M,3,FALSE)</f>
        <v>0.91395000000000004</v>
      </c>
      <c r="K1689" s="13">
        <f t="shared" si="26"/>
        <v>2522.3740470000002</v>
      </c>
      <c r="L1689" s="36"/>
    </row>
    <row r="1690" spans="1:12" s="40" customFormat="1" ht="14.25" customHeight="1" x14ac:dyDescent="0.25">
      <c r="A1690" s="38" t="s">
        <v>213</v>
      </c>
      <c r="B1690" s="38" t="s">
        <v>919</v>
      </c>
      <c r="C1690" s="38" t="s">
        <v>6586</v>
      </c>
      <c r="D1690" s="38" t="s">
        <v>6587</v>
      </c>
      <c r="E1690" s="38" t="s">
        <v>920</v>
      </c>
      <c r="F1690" s="38" t="s">
        <v>6588</v>
      </c>
      <c r="G1690" s="38" t="s">
        <v>6589</v>
      </c>
      <c r="H1690" s="38" t="s">
        <v>2665</v>
      </c>
      <c r="I1690" s="39">
        <v>11476.56</v>
      </c>
      <c r="J1690" s="15">
        <f>VLOOKUP(LEFT(B1690,5),[1]Percents!$C:$M,3,FALSE)</f>
        <v>0.70594999999999997</v>
      </c>
      <c r="K1690" s="13">
        <f t="shared" si="26"/>
        <v>8101.8775319999995</v>
      </c>
      <c r="L1690" s="36"/>
    </row>
    <row r="1691" spans="1:12" s="40" customFormat="1" ht="14.25" customHeight="1" x14ac:dyDescent="0.25">
      <c r="A1691" s="38" t="s">
        <v>213</v>
      </c>
      <c r="B1691" s="38" t="s">
        <v>211</v>
      </c>
      <c r="C1691" s="38" t="s">
        <v>7247</v>
      </c>
      <c r="D1691" s="38" t="s">
        <v>7248</v>
      </c>
      <c r="E1691" s="38" t="s">
        <v>28</v>
      </c>
      <c r="F1691" s="38" t="s">
        <v>7249</v>
      </c>
      <c r="G1691" s="38" t="s">
        <v>5420</v>
      </c>
      <c r="H1691" s="38" t="s">
        <v>2665</v>
      </c>
      <c r="I1691" s="39">
        <v>44621.01</v>
      </c>
      <c r="J1691" s="15">
        <f>VLOOKUP(LEFT(B1691,5),[1]Percents!$C:$M,3,FALSE)</f>
        <v>0.91395000000000004</v>
      </c>
      <c r="K1691" s="13">
        <f t="shared" si="26"/>
        <v>40781.372089500001</v>
      </c>
      <c r="L1691" s="36"/>
    </row>
    <row r="1692" spans="1:12" s="40" customFormat="1" ht="14.25" customHeight="1" x14ac:dyDescent="0.25">
      <c r="A1692" s="38" t="s">
        <v>213</v>
      </c>
      <c r="B1692" s="38" t="s">
        <v>258</v>
      </c>
      <c r="C1692" s="38" t="s">
        <v>6590</v>
      </c>
      <c r="D1692" s="38" t="s">
        <v>6591</v>
      </c>
      <c r="E1692" s="38" t="s">
        <v>477</v>
      </c>
      <c r="F1692" s="38" t="s">
        <v>6592</v>
      </c>
      <c r="G1692" s="38" t="s">
        <v>6589</v>
      </c>
      <c r="H1692" s="38" t="s">
        <v>2665</v>
      </c>
      <c r="I1692" s="41">
        <v>-451.3</v>
      </c>
      <c r="J1692" s="15">
        <f>VLOOKUP(LEFT(B1692,5),[1]Percents!$C:$M,3,FALSE)</f>
        <v>0.70594999999999997</v>
      </c>
      <c r="K1692" s="13">
        <f t="shared" si="26"/>
        <v>-318.595235</v>
      </c>
      <c r="L1692" s="36"/>
    </row>
    <row r="1693" spans="1:12" s="40" customFormat="1" ht="14.25" customHeight="1" x14ac:dyDescent="0.25">
      <c r="A1693" s="38" t="s">
        <v>213</v>
      </c>
      <c r="B1693" s="38" t="s">
        <v>94</v>
      </c>
      <c r="C1693" s="38" t="s">
        <v>4126</v>
      </c>
      <c r="D1693" s="38" t="s">
        <v>4127</v>
      </c>
      <c r="E1693" s="38" t="s">
        <v>239</v>
      </c>
      <c r="F1693" s="38" t="s">
        <v>6771</v>
      </c>
      <c r="G1693" s="38" t="s">
        <v>3817</v>
      </c>
      <c r="H1693" s="38" t="s">
        <v>2665</v>
      </c>
      <c r="I1693" s="39">
        <v>15654.02</v>
      </c>
      <c r="J1693" s="15">
        <f>VLOOKUP(LEFT(B1693,5),[1]Percents!$C:$M,3,FALSE)</f>
        <v>0.91395000000000004</v>
      </c>
      <c r="K1693" s="13">
        <f t="shared" si="26"/>
        <v>14306.991579000001</v>
      </c>
      <c r="L1693" s="36"/>
    </row>
    <row r="1694" spans="1:12" s="40" customFormat="1" ht="14.25" customHeight="1" x14ac:dyDescent="0.25">
      <c r="A1694" s="38" t="s">
        <v>213</v>
      </c>
      <c r="B1694" s="38" t="s">
        <v>230</v>
      </c>
      <c r="C1694" s="38" t="s">
        <v>6772</v>
      </c>
      <c r="D1694" s="38" t="s">
        <v>6773</v>
      </c>
      <c r="E1694" s="38" t="s">
        <v>558</v>
      </c>
      <c r="F1694" s="38" t="s">
        <v>6774</v>
      </c>
      <c r="G1694" s="38" t="s">
        <v>6092</v>
      </c>
      <c r="H1694" s="38" t="s">
        <v>2665</v>
      </c>
      <c r="I1694" s="39">
        <v>538.88</v>
      </c>
      <c r="J1694" s="15">
        <f>VLOOKUP(LEFT(B1694,5),[1]Percents!$C:$M,3,FALSE)</f>
        <v>0.70594999999999997</v>
      </c>
      <c r="K1694" s="13">
        <f t="shared" ref="K1694:K1757" si="27">+J1694*I1694</f>
        <v>380.42233599999997</v>
      </c>
      <c r="L1694" s="36"/>
    </row>
    <row r="1695" spans="1:12" s="40" customFormat="1" ht="14.25" customHeight="1" x14ac:dyDescent="0.25">
      <c r="A1695" s="38" t="s">
        <v>66</v>
      </c>
      <c r="B1695" s="38" t="s">
        <v>3520</v>
      </c>
      <c r="C1695" s="38" t="s">
        <v>6775</v>
      </c>
      <c r="D1695" s="38" t="s">
        <v>6776</v>
      </c>
      <c r="E1695" s="38" t="s">
        <v>3197</v>
      </c>
      <c r="F1695" s="38" t="s">
        <v>6777</v>
      </c>
      <c r="G1695" s="38" t="s">
        <v>6778</v>
      </c>
      <c r="H1695" s="38" t="s">
        <v>2665</v>
      </c>
      <c r="I1695" s="39">
        <v>51316.83</v>
      </c>
      <c r="J1695" s="15">
        <f>VLOOKUP(LEFT(B1695,5),[1]Percents!$C:$M,3,FALSE)</f>
        <v>1</v>
      </c>
      <c r="K1695" s="13">
        <f t="shared" si="27"/>
        <v>51316.83</v>
      </c>
      <c r="L1695" s="36"/>
    </row>
    <row r="1696" spans="1:12" s="40" customFormat="1" ht="14.25" customHeight="1" x14ac:dyDescent="0.25">
      <c r="A1696" s="38" t="s">
        <v>243</v>
      </c>
      <c r="B1696" s="38" t="s">
        <v>289</v>
      </c>
      <c r="C1696" s="38" t="s">
        <v>7934</v>
      </c>
      <c r="D1696" s="38" t="s">
        <v>7935</v>
      </c>
      <c r="E1696" s="38" t="s">
        <v>1581</v>
      </c>
      <c r="F1696" s="38" t="s">
        <v>7936</v>
      </c>
      <c r="G1696" s="38" t="s">
        <v>6733</v>
      </c>
      <c r="H1696" s="38" t="s">
        <v>2665</v>
      </c>
      <c r="I1696" s="39">
        <v>8083.29</v>
      </c>
      <c r="J1696" s="15">
        <f>VLOOKUP(LEFT(B1696,5),[1]Percents!$C:$M,3,FALSE)</f>
        <v>0.90900000000000003</v>
      </c>
      <c r="K1696" s="13">
        <f t="shared" si="27"/>
        <v>7347.7106100000001</v>
      </c>
      <c r="L1696" s="36"/>
    </row>
    <row r="1697" spans="1:12" s="40" customFormat="1" ht="14.25" customHeight="1" x14ac:dyDescent="0.25">
      <c r="A1697" s="38" t="s">
        <v>141</v>
      </c>
      <c r="B1697" s="38" t="s">
        <v>111</v>
      </c>
      <c r="C1697" s="38" t="s">
        <v>6779</v>
      </c>
      <c r="D1697" s="38" t="s">
        <v>6780</v>
      </c>
      <c r="E1697" s="38" t="s">
        <v>612</v>
      </c>
      <c r="F1697" s="38" t="s">
        <v>6781</v>
      </c>
      <c r="G1697" s="38" t="s">
        <v>6782</v>
      </c>
      <c r="H1697" s="38" t="s">
        <v>2665</v>
      </c>
      <c r="I1697" s="39">
        <v>31781.94</v>
      </c>
      <c r="J1697" s="15">
        <f>VLOOKUP(LEFT(B1697,5),[1]Percents!$C:$M,3,FALSE)</f>
        <v>0.1905</v>
      </c>
      <c r="K1697" s="13">
        <f t="shared" si="27"/>
        <v>6054.45957</v>
      </c>
      <c r="L1697" s="36"/>
    </row>
    <row r="1698" spans="1:12" s="40" customFormat="1" ht="14.25" customHeight="1" x14ac:dyDescent="0.25">
      <c r="A1698" s="38" t="s">
        <v>213</v>
      </c>
      <c r="B1698" s="38" t="s">
        <v>145</v>
      </c>
      <c r="C1698" s="38" t="s">
        <v>6783</v>
      </c>
      <c r="D1698" s="38" t="s">
        <v>6784</v>
      </c>
      <c r="E1698" s="38" t="s">
        <v>4101</v>
      </c>
      <c r="F1698" s="38" t="s">
        <v>6785</v>
      </c>
      <c r="G1698" s="38" t="s">
        <v>6733</v>
      </c>
      <c r="H1698" s="38" t="s">
        <v>2665</v>
      </c>
      <c r="I1698" s="39">
        <v>5399.36</v>
      </c>
      <c r="J1698" s="15">
        <f>VLOOKUP(LEFT(B1698,5),[1]Percents!$C:$M,3,FALSE)</f>
        <v>0.70594999999999997</v>
      </c>
      <c r="K1698" s="13">
        <f t="shared" si="27"/>
        <v>3811.6781919999994</v>
      </c>
      <c r="L1698" s="36"/>
    </row>
    <row r="1699" spans="1:12" s="40" customFormat="1" ht="14.25" customHeight="1" x14ac:dyDescent="0.25">
      <c r="A1699" s="38" t="s">
        <v>213</v>
      </c>
      <c r="B1699" s="38" t="s">
        <v>106</v>
      </c>
      <c r="C1699" s="38" t="s">
        <v>6786</v>
      </c>
      <c r="D1699" s="38" t="s">
        <v>6787</v>
      </c>
      <c r="E1699" s="38" t="s">
        <v>253</v>
      </c>
      <c r="F1699" s="38" t="s">
        <v>6788</v>
      </c>
      <c r="G1699" s="38" t="s">
        <v>6733</v>
      </c>
      <c r="H1699" s="38" t="s">
        <v>2665</v>
      </c>
      <c r="I1699" s="39">
        <v>54625.94</v>
      </c>
      <c r="J1699" s="15">
        <f>VLOOKUP(LEFT(B1699,5),[1]Percents!$C:$M,3,FALSE)</f>
        <v>0.70594999999999997</v>
      </c>
      <c r="K1699" s="13">
        <f t="shared" si="27"/>
        <v>38563.182343</v>
      </c>
      <c r="L1699" s="36"/>
    </row>
    <row r="1700" spans="1:12" s="40" customFormat="1" ht="14.25" customHeight="1" x14ac:dyDescent="0.25">
      <c r="A1700" s="38" t="s">
        <v>213</v>
      </c>
      <c r="B1700" s="38" t="s">
        <v>162</v>
      </c>
      <c r="C1700" s="38" t="s">
        <v>6789</v>
      </c>
      <c r="D1700" s="38" t="s">
        <v>6790</v>
      </c>
      <c r="E1700" s="38" t="s">
        <v>151</v>
      </c>
      <c r="F1700" s="38" t="s">
        <v>6791</v>
      </c>
      <c r="G1700" s="38" t="s">
        <v>6733</v>
      </c>
      <c r="H1700" s="38" t="s">
        <v>2665</v>
      </c>
      <c r="I1700" s="39">
        <v>11539.32</v>
      </c>
      <c r="J1700" s="15">
        <f>VLOOKUP(LEFT(B1700,5),[1]Percents!$C:$M,3,FALSE)</f>
        <v>0.70594999999999997</v>
      </c>
      <c r="K1700" s="13">
        <f t="shared" si="27"/>
        <v>8146.182953999999</v>
      </c>
      <c r="L1700" s="36"/>
    </row>
    <row r="1701" spans="1:12" s="40" customFormat="1" ht="14.25" customHeight="1" x14ac:dyDescent="0.25">
      <c r="A1701" s="38" t="s">
        <v>242</v>
      </c>
      <c r="B1701" s="38" t="s">
        <v>326</v>
      </c>
      <c r="C1701" s="38" t="s">
        <v>2099</v>
      </c>
      <c r="D1701" s="38" t="s">
        <v>1027</v>
      </c>
      <c r="E1701" s="38" t="s">
        <v>381</v>
      </c>
      <c r="F1701" s="38" t="s">
        <v>7466</v>
      </c>
      <c r="G1701" s="38" t="s">
        <v>1697</v>
      </c>
      <c r="H1701" s="38" t="s">
        <v>2665</v>
      </c>
      <c r="I1701" s="39">
        <v>28945.99</v>
      </c>
      <c r="J1701" s="15">
        <f>VLOOKUP(LEFT(B1701,5),[1]Percents!$C:$M,3,FALSE)</f>
        <v>0.9462600000000001</v>
      </c>
      <c r="K1701" s="13">
        <f t="shared" si="27"/>
        <v>27390.432497400005</v>
      </c>
      <c r="L1701" s="36"/>
    </row>
    <row r="1702" spans="1:12" s="40" customFormat="1" ht="14.25" customHeight="1" x14ac:dyDescent="0.25">
      <c r="A1702" s="38" t="s">
        <v>213</v>
      </c>
      <c r="B1702" s="38" t="s">
        <v>21</v>
      </c>
      <c r="C1702" s="38" t="s">
        <v>7467</v>
      </c>
      <c r="D1702" s="38" t="s">
        <v>7468</v>
      </c>
      <c r="E1702" s="38" t="s">
        <v>6703</v>
      </c>
      <c r="F1702" s="38" t="s">
        <v>7469</v>
      </c>
      <c r="G1702" s="38" t="s">
        <v>6464</v>
      </c>
      <c r="H1702" s="38" t="s">
        <v>2665</v>
      </c>
      <c r="I1702" s="39">
        <v>21081.5</v>
      </c>
      <c r="J1702" s="15">
        <f>VLOOKUP(LEFT(B1702,5),[1]Percents!$C:$M,3,FALSE)</f>
        <v>0.70594999999999997</v>
      </c>
      <c r="K1702" s="13">
        <f t="shared" si="27"/>
        <v>14882.484924999999</v>
      </c>
      <c r="L1702" s="36"/>
    </row>
    <row r="1703" spans="1:12" s="40" customFormat="1" ht="14.25" customHeight="1" x14ac:dyDescent="0.25">
      <c r="A1703" s="38" t="s">
        <v>213</v>
      </c>
      <c r="B1703" s="38" t="s">
        <v>145</v>
      </c>
      <c r="C1703" s="38" t="s">
        <v>9488</v>
      </c>
      <c r="D1703" s="38" t="s">
        <v>9489</v>
      </c>
      <c r="E1703" s="38" t="s">
        <v>445</v>
      </c>
      <c r="F1703" s="38" t="s">
        <v>9490</v>
      </c>
      <c r="G1703" s="38" t="s">
        <v>1760</v>
      </c>
      <c r="H1703" s="38" t="s">
        <v>2665</v>
      </c>
      <c r="I1703" s="39">
        <v>409.08</v>
      </c>
      <c r="J1703" s="15">
        <f>VLOOKUP(LEFT(B1703,5),[1]Percents!$C:$M,3,FALSE)</f>
        <v>0.70594999999999997</v>
      </c>
      <c r="K1703" s="13">
        <f t="shared" si="27"/>
        <v>288.79002599999995</v>
      </c>
      <c r="L1703" s="36"/>
    </row>
    <row r="1704" spans="1:12" s="40" customFormat="1" ht="14.25" customHeight="1" x14ac:dyDescent="0.25">
      <c r="A1704" s="38" t="s">
        <v>213</v>
      </c>
      <c r="B1704" s="38" t="s">
        <v>258</v>
      </c>
      <c r="C1704" s="38" t="s">
        <v>6792</v>
      </c>
      <c r="D1704" s="38" t="s">
        <v>6793</v>
      </c>
      <c r="E1704" s="38" t="s">
        <v>1098</v>
      </c>
      <c r="F1704" s="38" t="s">
        <v>6794</v>
      </c>
      <c r="G1704" s="38" t="s">
        <v>6795</v>
      </c>
      <c r="H1704" s="38" t="s">
        <v>2665</v>
      </c>
      <c r="I1704" s="39">
        <v>183.25</v>
      </c>
      <c r="J1704" s="15">
        <f>VLOOKUP(LEFT(B1704,5),[1]Percents!$C:$M,3,FALSE)</f>
        <v>0.70594999999999997</v>
      </c>
      <c r="K1704" s="13">
        <f t="shared" si="27"/>
        <v>129.36533749999998</v>
      </c>
      <c r="L1704" s="36"/>
    </row>
    <row r="1705" spans="1:12" s="40" customFormat="1" ht="14.25" customHeight="1" x14ac:dyDescent="0.25">
      <c r="A1705" s="38" t="s">
        <v>213</v>
      </c>
      <c r="B1705" s="38" t="s">
        <v>61</v>
      </c>
      <c r="C1705" s="38" t="s">
        <v>3155</v>
      </c>
      <c r="D1705" s="38" t="s">
        <v>3156</v>
      </c>
      <c r="E1705" s="38" t="s">
        <v>249</v>
      </c>
      <c r="F1705" s="38" t="s">
        <v>7250</v>
      </c>
      <c r="G1705" s="38" t="s">
        <v>3157</v>
      </c>
      <c r="H1705" s="38" t="s">
        <v>2665</v>
      </c>
      <c r="I1705" s="39">
        <v>40234.39</v>
      </c>
      <c r="J1705" s="15">
        <f>VLOOKUP(LEFT(B1705,5),[1]Percents!$C:$M,3,FALSE)</f>
        <v>0.91395000000000004</v>
      </c>
      <c r="K1705" s="13">
        <f t="shared" si="27"/>
        <v>36772.220740500001</v>
      </c>
      <c r="L1705" s="36"/>
    </row>
    <row r="1706" spans="1:12" s="40" customFormat="1" ht="14.25" customHeight="1" x14ac:dyDescent="0.25">
      <c r="A1706" s="38" t="s">
        <v>213</v>
      </c>
      <c r="B1706" s="38" t="s">
        <v>258</v>
      </c>
      <c r="C1706" s="38" t="s">
        <v>7056</v>
      </c>
      <c r="D1706" s="38" t="s">
        <v>7057</v>
      </c>
      <c r="E1706" s="38" t="s">
        <v>614</v>
      </c>
      <c r="F1706" s="38" t="s">
        <v>7058</v>
      </c>
      <c r="G1706" s="38" t="s">
        <v>7059</v>
      </c>
      <c r="H1706" s="38" t="s">
        <v>2665</v>
      </c>
      <c r="I1706" s="39">
        <v>2934.5</v>
      </c>
      <c r="J1706" s="15">
        <f>VLOOKUP(LEFT(B1706,5),[1]Percents!$C:$M,3,FALSE)</f>
        <v>0.70594999999999997</v>
      </c>
      <c r="K1706" s="13">
        <f t="shared" si="27"/>
        <v>2071.610275</v>
      </c>
      <c r="L1706" s="36"/>
    </row>
    <row r="1707" spans="1:12" s="40" customFormat="1" ht="14.25" customHeight="1" x14ac:dyDescent="0.25">
      <c r="A1707" s="38" t="s">
        <v>213</v>
      </c>
      <c r="B1707" s="38" t="s">
        <v>120</v>
      </c>
      <c r="C1707" s="38" t="s">
        <v>7251</v>
      </c>
      <c r="D1707" s="38" t="s">
        <v>7252</v>
      </c>
      <c r="E1707" s="38" t="s">
        <v>6737</v>
      </c>
      <c r="F1707" s="38" t="s">
        <v>7253</v>
      </c>
      <c r="G1707" s="38" t="s">
        <v>7226</v>
      </c>
      <c r="H1707" s="38" t="s">
        <v>2665</v>
      </c>
      <c r="I1707" s="39">
        <v>2493.06</v>
      </c>
      <c r="J1707" s="15">
        <f>VLOOKUP(LEFT(B1707,5),[1]Percents!$C:$M,3,FALSE)</f>
        <v>0.70594999999999997</v>
      </c>
      <c r="K1707" s="13">
        <f t="shared" si="27"/>
        <v>1759.9757069999998</v>
      </c>
      <c r="L1707" s="36"/>
    </row>
    <row r="1708" spans="1:12" s="40" customFormat="1" ht="14.25" customHeight="1" x14ac:dyDescent="0.25">
      <c r="A1708" s="38" t="s">
        <v>213</v>
      </c>
      <c r="B1708" s="38" t="s">
        <v>120</v>
      </c>
      <c r="C1708" s="38" t="s">
        <v>7470</v>
      </c>
      <c r="D1708" s="38" t="s">
        <v>7471</v>
      </c>
      <c r="E1708" s="38" t="s">
        <v>1275</v>
      </c>
      <c r="F1708" s="38" t="s">
        <v>7472</v>
      </c>
      <c r="G1708" s="38" t="s">
        <v>7386</v>
      </c>
      <c r="H1708" s="38" t="s">
        <v>2665</v>
      </c>
      <c r="I1708" s="39">
        <v>13356.49</v>
      </c>
      <c r="J1708" s="15">
        <f>VLOOKUP(LEFT(B1708,5),[1]Percents!$C:$M,3,FALSE)</f>
        <v>0.70594999999999997</v>
      </c>
      <c r="K1708" s="13">
        <f t="shared" si="27"/>
        <v>9429.0141155000001</v>
      </c>
      <c r="L1708" s="36"/>
    </row>
    <row r="1709" spans="1:12" s="40" customFormat="1" ht="14.25" customHeight="1" x14ac:dyDescent="0.25">
      <c r="A1709" s="38" t="s">
        <v>213</v>
      </c>
      <c r="B1709" s="38" t="s">
        <v>21</v>
      </c>
      <c r="C1709" s="38" t="s">
        <v>7743</v>
      </c>
      <c r="D1709" s="38" t="s">
        <v>7744</v>
      </c>
      <c r="E1709" s="38" t="s">
        <v>6800</v>
      </c>
      <c r="F1709" s="38" t="s">
        <v>7745</v>
      </c>
      <c r="G1709" s="38" t="s">
        <v>7746</v>
      </c>
      <c r="H1709" s="38" t="s">
        <v>2665</v>
      </c>
      <c r="I1709" s="39">
        <v>4985.1000000000004</v>
      </c>
      <c r="J1709" s="15">
        <f>VLOOKUP(LEFT(B1709,5),[1]Percents!$C:$M,3,FALSE)</f>
        <v>0.70594999999999997</v>
      </c>
      <c r="K1709" s="13">
        <f t="shared" si="27"/>
        <v>3519.2313450000001</v>
      </c>
      <c r="L1709" s="36"/>
    </row>
    <row r="1710" spans="1:12" s="40" customFormat="1" ht="14.25" customHeight="1" x14ac:dyDescent="0.25">
      <c r="A1710" s="38" t="s">
        <v>213</v>
      </c>
      <c r="B1710" s="38" t="s">
        <v>145</v>
      </c>
      <c r="C1710" s="38" t="s">
        <v>10725</v>
      </c>
      <c r="D1710" s="38" t="s">
        <v>10726</v>
      </c>
      <c r="E1710" s="38" t="s">
        <v>3057</v>
      </c>
      <c r="F1710" s="38" t="s">
        <v>10727</v>
      </c>
      <c r="G1710" s="38" t="s">
        <v>9739</v>
      </c>
      <c r="H1710" s="38" t="s">
        <v>2665</v>
      </c>
      <c r="I1710" s="39">
        <v>236.31</v>
      </c>
      <c r="J1710" s="15">
        <f>VLOOKUP(LEFT(B1710,5),[1]Percents!$C:$M,3,FALSE)</f>
        <v>0.70594999999999997</v>
      </c>
      <c r="K1710" s="13">
        <f t="shared" si="27"/>
        <v>166.82304449999998</v>
      </c>
      <c r="L1710" s="36"/>
    </row>
    <row r="1711" spans="1:12" s="40" customFormat="1" ht="14.25" customHeight="1" x14ac:dyDescent="0.25">
      <c r="A1711" s="38" t="s">
        <v>213</v>
      </c>
      <c r="B1711" s="38" t="s">
        <v>230</v>
      </c>
      <c r="C1711" s="38" t="s">
        <v>2103</v>
      </c>
      <c r="D1711" s="38" t="s">
        <v>1108</v>
      </c>
      <c r="E1711" s="38" t="s">
        <v>558</v>
      </c>
      <c r="F1711" s="38" t="s">
        <v>7937</v>
      </c>
      <c r="G1711" s="38" t="s">
        <v>2104</v>
      </c>
      <c r="H1711" s="38" t="s">
        <v>2665</v>
      </c>
      <c r="I1711" s="39">
        <v>1554.85</v>
      </c>
      <c r="J1711" s="15">
        <f>VLOOKUP(LEFT(B1711,5),[1]Percents!$C:$M,3,FALSE)</f>
        <v>0.70594999999999997</v>
      </c>
      <c r="K1711" s="13">
        <f t="shared" si="27"/>
        <v>1097.6463574999998</v>
      </c>
      <c r="L1711" s="36"/>
    </row>
    <row r="1712" spans="1:12" s="40" customFormat="1" ht="14.25" customHeight="1" x14ac:dyDescent="0.25">
      <c r="A1712" s="38" t="s">
        <v>213</v>
      </c>
      <c r="B1712" s="38" t="s">
        <v>258</v>
      </c>
      <c r="C1712" s="38" t="s">
        <v>7938</v>
      </c>
      <c r="D1712" s="38" t="s">
        <v>7939</v>
      </c>
      <c r="E1712" s="38" t="s">
        <v>452</v>
      </c>
      <c r="F1712" s="38" t="s">
        <v>7940</v>
      </c>
      <c r="G1712" s="38" t="s">
        <v>7901</v>
      </c>
      <c r="H1712" s="38" t="s">
        <v>2665</v>
      </c>
      <c r="I1712" s="39">
        <v>2192.29</v>
      </c>
      <c r="J1712" s="15">
        <f>VLOOKUP(LEFT(B1712,5),[1]Percents!$C:$M,3,FALSE)</f>
        <v>0.70594999999999997</v>
      </c>
      <c r="K1712" s="13">
        <f t="shared" si="27"/>
        <v>1547.6471254999999</v>
      </c>
      <c r="L1712" s="36"/>
    </row>
    <row r="1713" spans="1:12" s="40" customFormat="1" ht="14.25" customHeight="1" x14ac:dyDescent="0.25">
      <c r="A1713" s="38" t="s">
        <v>213</v>
      </c>
      <c r="B1713" s="38" t="s">
        <v>21</v>
      </c>
      <c r="C1713" s="38" t="s">
        <v>10728</v>
      </c>
      <c r="D1713" s="38" t="s">
        <v>10729</v>
      </c>
      <c r="E1713" s="38" t="s">
        <v>6702</v>
      </c>
      <c r="F1713" s="38" t="s">
        <v>10730</v>
      </c>
      <c r="G1713" s="38" t="s">
        <v>10731</v>
      </c>
      <c r="H1713" s="38" t="s">
        <v>2665</v>
      </c>
      <c r="I1713" s="39">
        <v>106787.02</v>
      </c>
      <c r="J1713" s="15">
        <f>VLOOKUP(LEFT(B1713,5),[1]Percents!$C:$M,3,FALSE)</f>
        <v>0.70594999999999997</v>
      </c>
      <c r="K1713" s="13">
        <f t="shared" si="27"/>
        <v>75386.296768999993</v>
      </c>
      <c r="L1713" s="36"/>
    </row>
    <row r="1714" spans="1:12" s="40" customFormat="1" ht="14.25" customHeight="1" x14ac:dyDescent="0.25">
      <c r="A1714" s="38" t="s">
        <v>213</v>
      </c>
      <c r="B1714" s="38" t="s">
        <v>258</v>
      </c>
      <c r="C1714" s="38" t="s">
        <v>7747</v>
      </c>
      <c r="D1714" s="38" t="s">
        <v>7748</v>
      </c>
      <c r="E1714" s="38" t="s">
        <v>477</v>
      </c>
      <c r="F1714" s="38" t="s">
        <v>7749</v>
      </c>
      <c r="G1714" s="38" t="s">
        <v>7750</v>
      </c>
      <c r="H1714" s="38" t="s">
        <v>2665</v>
      </c>
      <c r="I1714" s="39">
        <v>2534.42</v>
      </c>
      <c r="J1714" s="15">
        <f>VLOOKUP(LEFT(B1714,5),[1]Percents!$C:$M,3,FALSE)</f>
        <v>0.70594999999999997</v>
      </c>
      <c r="K1714" s="13">
        <f t="shared" si="27"/>
        <v>1789.1737989999999</v>
      </c>
      <c r="L1714" s="36"/>
    </row>
    <row r="1715" spans="1:12" s="40" customFormat="1" ht="14.25" customHeight="1" x14ac:dyDescent="0.25">
      <c r="A1715" s="38" t="s">
        <v>213</v>
      </c>
      <c r="B1715" s="38" t="s">
        <v>234</v>
      </c>
      <c r="C1715" s="38" t="s">
        <v>7751</v>
      </c>
      <c r="D1715" s="38" t="s">
        <v>7752</v>
      </c>
      <c r="E1715" s="38" t="s">
        <v>287</v>
      </c>
      <c r="F1715" s="38" t="s">
        <v>7753</v>
      </c>
      <c r="G1715" s="38" t="s">
        <v>6733</v>
      </c>
      <c r="H1715" s="38" t="s">
        <v>2665</v>
      </c>
      <c r="I1715" s="39">
        <v>1280.8599999999999</v>
      </c>
      <c r="J1715" s="15">
        <f>VLOOKUP(LEFT(B1715,5),[1]Percents!$C:$M,3,FALSE)</f>
        <v>0.70594999999999997</v>
      </c>
      <c r="K1715" s="13">
        <f t="shared" si="27"/>
        <v>904.22311699999989</v>
      </c>
      <c r="L1715" s="36"/>
    </row>
    <row r="1716" spans="1:12" s="40" customFormat="1" ht="14.25" customHeight="1" x14ac:dyDescent="0.25">
      <c r="A1716" s="38" t="s">
        <v>213</v>
      </c>
      <c r="B1716" s="38" t="s">
        <v>21</v>
      </c>
      <c r="C1716" s="38" t="s">
        <v>10027</v>
      </c>
      <c r="D1716" s="38" t="s">
        <v>10028</v>
      </c>
      <c r="E1716" s="38" t="s">
        <v>373</v>
      </c>
      <c r="F1716" s="38" t="s">
        <v>10029</v>
      </c>
      <c r="G1716" s="38" t="s">
        <v>7282</v>
      </c>
      <c r="H1716" s="38" t="s">
        <v>2665</v>
      </c>
      <c r="I1716" s="39">
        <v>2644.06</v>
      </c>
      <c r="J1716" s="15">
        <f>VLOOKUP(LEFT(B1716,5),[1]Percents!$C:$M,3,FALSE)</f>
        <v>0.70594999999999997</v>
      </c>
      <c r="K1716" s="13">
        <f t="shared" si="27"/>
        <v>1866.5741569999998</v>
      </c>
      <c r="L1716" s="36"/>
    </row>
    <row r="1717" spans="1:12" s="40" customFormat="1" ht="14.25" customHeight="1" x14ac:dyDescent="0.25">
      <c r="A1717" s="38" t="s">
        <v>213</v>
      </c>
      <c r="B1717" s="38" t="s">
        <v>2</v>
      </c>
      <c r="C1717" s="38" t="s">
        <v>2153</v>
      </c>
      <c r="D1717" s="38" t="s">
        <v>407</v>
      </c>
      <c r="E1717" s="38" t="s">
        <v>8210</v>
      </c>
      <c r="F1717" s="38" t="s">
        <v>10732</v>
      </c>
      <c r="G1717" s="38" t="s">
        <v>2154</v>
      </c>
      <c r="H1717" s="38" t="s">
        <v>2665</v>
      </c>
      <c r="I1717" s="39">
        <v>5230.21</v>
      </c>
      <c r="J1717" s="15">
        <f>VLOOKUP(LEFT(B1717,5),[1]Percents!$C:$M,3,FALSE)</f>
        <v>0.70594999999999997</v>
      </c>
      <c r="K1717" s="13">
        <f t="shared" si="27"/>
        <v>3692.2667495000001</v>
      </c>
      <c r="L1717" s="36"/>
    </row>
    <row r="1718" spans="1:12" s="40" customFormat="1" ht="14.25" customHeight="1" x14ac:dyDescent="0.25">
      <c r="A1718" s="38" t="s">
        <v>213</v>
      </c>
      <c r="B1718" s="38" t="s">
        <v>285</v>
      </c>
      <c r="C1718" s="38" t="s">
        <v>2070</v>
      </c>
      <c r="D1718" s="38" t="s">
        <v>1214</v>
      </c>
      <c r="E1718" s="38" t="s">
        <v>286</v>
      </c>
      <c r="F1718" s="38" t="s">
        <v>8759</v>
      </c>
      <c r="G1718" s="38" t="s">
        <v>1715</v>
      </c>
      <c r="H1718" s="38" t="s">
        <v>2665</v>
      </c>
      <c r="I1718" s="39">
        <v>28270.12</v>
      </c>
      <c r="J1718" s="15">
        <f>VLOOKUP(LEFT(B1718,5),[1]Percents!$C:$M,3,FALSE)</f>
        <v>0.91395000000000004</v>
      </c>
      <c r="K1718" s="13">
        <f t="shared" si="27"/>
        <v>25837.476173999999</v>
      </c>
      <c r="L1718" s="36"/>
    </row>
    <row r="1719" spans="1:12" s="40" customFormat="1" ht="14.25" customHeight="1" x14ac:dyDescent="0.25">
      <c r="A1719" s="38" t="s">
        <v>213</v>
      </c>
      <c r="B1719" s="38" t="s">
        <v>79</v>
      </c>
      <c r="C1719" s="38" t="s">
        <v>8760</v>
      </c>
      <c r="D1719" s="38" t="s">
        <v>8761</v>
      </c>
      <c r="E1719" s="38" t="s">
        <v>1026</v>
      </c>
      <c r="F1719" s="38" t="s">
        <v>8762</v>
      </c>
      <c r="G1719" s="38" t="s">
        <v>8076</v>
      </c>
      <c r="H1719" s="38" t="s">
        <v>2665</v>
      </c>
      <c r="I1719" s="39">
        <v>9900.69</v>
      </c>
      <c r="J1719" s="15">
        <f>VLOOKUP(LEFT(B1719,5),[1]Percents!$C:$M,3,FALSE)</f>
        <v>0.91395000000000004</v>
      </c>
      <c r="K1719" s="13">
        <f t="shared" si="27"/>
        <v>9048.7356255000013</v>
      </c>
      <c r="L1719" s="36"/>
    </row>
    <row r="1720" spans="1:12" s="40" customFormat="1" ht="14.25" customHeight="1" x14ac:dyDescent="0.25">
      <c r="A1720" s="38" t="s">
        <v>213</v>
      </c>
      <c r="B1720" s="38" t="s">
        <v>331</v>
      </c>
      <c r="C1720" s="38" t="s">
        <v>9491</v>
      </c>
      <c r="D1720" s="38" t="s">
        <v>9492</v>
      </c>
      <c r="E1720" s="38" t="s">
        <v>8586</v>
      </c>
      <c r="F1720" s="38" t="s">
        <v>9493</v>
      </c>
      <c r="G1720" s="38" t="s">
        <v>8076</v>
      </c>
      <c r="H1720" s="38" t="s">
        <v>2665</v>
      </c>
      <c r="I1720" s="39">
        <v>1702.96</v>
      </c>
      <c r="J1720" s="15">
        <f>VLOOKUP(LEFT(B1720,5),[1]Percents!$C:$M,3,FALSE)</f>
        <v>0.91395000000000004</v>
      </c>
      <c r="K1720" s="13">
        <f t="shared" si="27"/>
        <v>1556.420292</v>
      </c>
      <c r="L1720" s="36"/>
    </row>
    <row r="1721" spans="1:12" s="40" customFormat="1" ht="14.25" customHeight="1" x14ac:dyDescent="0.25">
      <c r="A1721" s="38" t="s">
        <v>213</v>
      </c>
      <c r="B1721" s="38" t="s">
        <v>285</v>
      </c>
      <c r="C1721" s="38" t="s">
        <v>8763</v>
      </c>
      <c r="D1721" s="38" t="s">
        <v>8764</v>
      </c>
      <c r="E1721" s="38" t="s">
        <v>286</v>
      </c>
      <c r="F1721" s="38" t="s">
        <v>8765</v>
      </c>
      <c r="G1721" s="38" t="s">
        <v>8766</v>
      </c>
      <c r="H1721" s="38" t="s">
        <v>2665</v>
      </c>
      <c r="I1721" s="39">
        <v>1873.26</v>
      </c>
      <c r="J1721" s="15">
        <f>VLOOKUP(LEFT(B1721,5),[1]Percents!$C:$M,3,FALSE)</f>
        <v>0.91395000000000004</v>
      </c>
      <c r="K1721" s="13">
        <f t="shared" si="27"/>
        <v>1712.065977</v>
      </c>
      <c r="L1721" s="36"/>
    </row>
    <row r="1722" spans="1:12" s="40" customFormat="1" ht="14.25" customHeight="1" x14ac:dyDescent="0.25">
      <c r="A1722" s="38" t="s">
        <v>141</v>
      </c>
      <c r="B1722" s="38" t="s">
        <v>3</v>
      </c>
      <c r="C1722" s="38" t="s">
        <v>8767</v>
      </c>
      <c r="D1722" s="38" t="s">
        <v>8768</v>
      </c>
      <c r="E1722" s="38" t="s">
        <v>267</v>
      </c>
      <c r="F1722" s="38" t="s">
        <v>8769</v>
      </c>
      <c r="G1722" s="38" t="s">
        <v>8770</v>
      </c>
      <c r="H1722" s="38" t="s">
        <v>2665</v>
      </c>
      <c r="I1722" s="39">
        <v>5245.65</v>
      </c>
      <c r="J1722" s="15">
        <f>VLOOKUP(LEFT(B1722,5),[1]Percents!$C:$M,3,FALSE)</f>
        <v>0.1905</v>
      </c>
      <c r="K1722" s="13">
        <f t="shared" si="27"/>
        <v>999.29632499999991</v>
      </c>
      <c r="L1722" s="36"/>
    </row>
    <row r="1723" spans="1:12" s="40" customFormat="1" ht="14.25" customHeight="1" x14ac:dyDescent="0.25">
      <c r="A1723" s="38" t="s">
        <v>213</v>
      </c>
      <c r="B1723" s="38" t="s">
        <v>53</v>
      </c>
      <c r="C1723" s="38" t="s">
        <v>10030</v>
      </c>
      <c r="D1723" s="38" t="s">
        <v>10031</v>
      </c>
      <c r="E1723" s="38" t="s">
        <v>538</v>
      </c>
      <c r="F1723" s="38" t="s">
        <v>10032</v>
      </c>
      <c r="G1723" s="38" t="s">
        <v>10033</v>
      </c>
      <c r="H1723" s="38" t="s">
        <v>2665</v>
      </c>
      <c r="I1723" s="39">
        <v>19830.03</v>
      </c>
      <c r="J1723" s="15">
        <f>VLOOKUP(LEFT(B1723,5),[1]Percents!$C:$M,3,FALSE)</f>
        <v>0.91395000000000004</v>
      </c>
      <c r="K1723" s="13">
        <f t="shared" si="27"/>
        <v>18123.655918500001</v>
      </c>
      <c r="L1723" s="36"/>
    </row>
    <row r="1724" spans="1:12" s="40" customFormat="1" ht="14.25" customHeight="1" x14ac:dyDescent="0.25">
      <c r="A1724" s="38" t="s">
        <v>213</v>
      </c>
      <c r="B1724" s="38" t="s">
        <v>258</v>
      </c>
      <c r="C1724" s="38" t="s">
        <v>9494</v>
      </c>
      <c r="D1724" s="38" t="s">
        <v>9495</v>
      </c>
      <c r="E1724" s="38" t="s">
        <v>951</v>
      </c>
      <c r="F1724" s="38" t="s">
        <v>9496</v>
      </c>
      <c r="G1724" s="38" t="s">
        <v>9497</v>
      </c>
      <c r="H1724" s="38" t="s">
        <v>2665</v>
      </c>
      <c r="I1724" s="39">
        <v>1486.98</v>
      </c>
      <c r="J1724" s="15">
        <f>VLOOKUP(LEFT(B1724,5),[1]Percents!$C:$M,3,FALSE)</f>
        <v>0.70594999999999997</v>
      </c>
      <c r="K1724" s="13">
        <f t="shared" si="27"/>
        <v>1049.7335309999999</v>
      </c>
      <c r="L1724" s="36"/>
    </row>
    <row r="1725" spans="1:12" s="40" customFormat="1" ht="14.25" customHeight="1" x14ac:dyDescent="0.25">
      <c r="A1725" s="38" t="s">
        <v>213</v>
      </c>
      <c r="B1725" s="38" t="s">
        <v>94</v>
      </c>
      <c r="C1725" s="38" t="s">
        <v>4126</v>
      </c>
      <c r="D1725" s="38" t="s">
        <v>4127</v>
      </c>
      <c r="E1725" s="38" t="s">
        <v>239</v>
      </c>
      <c r="F1725" s="38" t="s">
        <v>9498</v>
      </c>
      <c r="G1725" s="38" t="s">
        <v>3817</v>
      </c>
      <c r="H1725" s="38" t="s">
        <v>2665</v>
      </c>
      <c r="I1725" s="39">
        <v>48347.59</v>
      </c>
      <c r="J1725" s="15">
        <f>VLOOKUP(LEFT(B1725,5),[1]Percents!$C:$M,3,FALSE)</f>
        <v>0.91395000000000004</v>
      </c>
      <c r="K1725" s="13">
        <f t="shared" si="27"/>
        <v>44187.279880499998</v>
      </c>
      <c r="L1725" s="36"/>
    </row>
    <row r="1726" spans="1:12" s="40" customFormat="1" ht="14.25" customHeight="1" x14ac:dyDescent="0.25">
      <c r="A1726" s="38" t="s">
        <v>213</v>
      </c>
      <c r="B1726" s="38" t="s">
        <v>2</v>
      </c>
      <c r="C1726" s="38" t="s">
        <v>11408</v>
      </c>
      <c r="D1726" s="38" t="s">
        <v>11409</v>
      </c>
      <c r="E1726" s="38" t="s">
        <v>127</v>
      </c>
      <c r="F1726" s="38" t="s">
        <v>11410</v>
      </c>
      <c r="G1726" s="38" t="s">
        <v>11091</v>
      </c>
      <c r="H1726" s="38" t="s">
        <v>2665</v>
      </c>
      <c r="I1726" s="39">
        <v>508.98</v>
      </c>
      <c r="J1726" s="15">
        <f>VLOOKUP(LEFT(B1726,5),[1]Percents!$C:$M,3,FALSE)</f>
        <v>0.70594999999999997</v>
      </c>
      <c r="K1726" s="13">
        <f t="shared" si="27"/>
        <v>359.31443100000001</v>
      </c>
      <c r="L1726" s="36"/>
    </row>
    <row r="1727" spans="1:12" s="40" customFormat="1" ht="14.25" customHeight="1" x14ac:dyDescent="0.25">
      <c r="A1727" s="38" t="s">
        <v>213</v>
      </c>
      <c r="B1727" s="38" t="s">
        <v>258</v>
      </c>
      <c r="C1727" s="38" t="s">
        <v>10034</v>
      </c>
      <c r="D1727" s="38" t="s">
        <v>10035</v>
      </c>
      <c r="E1727" s="38" t="s">
        <v>10036</v>
      </c>
      <c r="F1727" s="38" t="s">
        <v>10037</v>
      </c>
      <c r="G1727" s="38" t="s">
        <v>8589</v>
      </c>
      <c r="H1727" s="38" t="s">
        <v>2665</v>
      </c>
      <c r="I1727" s="39">
        <v>5617.4</v>
      </c>
      <c r="J1727" s="15">
        <f>VLOOKUP(LEFT(B1727,5),[1]Percents!$C:$M,3,FALSE)</f>
        <v>0.70594999999999997</v>
      </c>
      <c r="K1727" s="13">
        <f t="shared" si="27"/>
        <v>3965.6035299999994</v>
      </c>
      <c r="L1727" s="36"/>
    </row>
    <row r="1728" spans="1:12" s="40" customFormat="1" ht="14.25" customHeight="1" x14ac:dyDescent="0.25">
      <c r="A1728" s="38" t="s">
        <v>213</v>
      </c>
      <c r="B1728" s="38" t="s">
        <v>258</v>
      </c>
      <c r="C1728" s="38" t="s">
        <v>10038</v>
      </c>
      <c r="D1728" s="38" t="s">
        <v>10039</v>
      </c>
      <c r="E1728" s="38" t="s">
        <v>7299</v>
      </c>
      <c r="F1728" s="38" t="s">
        <v>10040</v>
      </c>
      <c r="G1728" s="38" t="s">
        <v>8176</v>
      </c>
      <c r="H1728" s="38" t="s">
        <v>2665</v>
      </c>
      <c r="I1728" s="39">
        <v>2462.17</v>
      </c>
      <c r="J1728" s="15">
        <f>VLOOKUP(LEFT(B1728,5),[1]Percents!$C:$M,3,FALSE)</f>
        <v>0.70594999999999997</v>
      </c>
      <c r="K1728" s="13">
        <f t="shared" si="27"/>
        <v>1738.1689114999999</v>
      </c>
      <c r="L1728" s="36"/>
    </row>
    <row r="1729" spans="1:12" s="40" customFormat="1" ht="14.25" customHeight="1" x14ac:dyDescent="0.25">
      <c r="A1729" s="38" t="s">
        <v>25</v>
      </c>
      <c r="B1729" s="38" t="s">
        <v>1534</v>
      </c>
      <c r="C1729" s="38" t="s">
        <v>10041</v>
      </c>
      <c r="D1729" s="38" t="s">
        <v>10042</v>
      </c>
      <c r="E1729" s="38" t="s">
        <v>6409</v>
      </c>
      <c r="F1729" s="38" t="s">
        <v>10043</v>
      </c>
      <c r="G1729" s="38" t="s">
        <v>10044</v>
      </c>
      <c r="H1729" s="38" t="s">
        <v>2665</v>
      </c>
      <c r="I1729" s="39">
        <v>5940.3</v>
      </c>
      <c r="J1729" s="15">
        <f>VLOOKUP(LEFT(B1729,5),[1]Percents!$C:$M,3,FALSE)</f>
        <v>0</v>
      </c>
      <c r="K1729" s="13">
        <f t="shared" si="27"/>
        <v>0</v>
      </c>
      <c r="L1729" s="36"/>
    </row>
    <row r="1730" spans="1:12" s="40" customFormat="1" ht="14.25" customHeight="1" x14ac:dyDescent="0.25">
      <c r="A1730" s="38" t="s">
        <v>25</v>
      </c>
      <c r="B1730" s="38" t="s">
        <v>1534</v>
      </c>
      <c r="C1730" s="38" t="s">
        <v>10489</v>
      </c>
      <c r="D1730" s="38" t="s">
        <v>10490</v>
      </c>
      <c r="E1730" s="38" t="s">
        <v>6409</v>
      </c>
      <c r="F1730" s="38" t="s">
        <v>10491</v>
      </c>
      <c r="G1730" s="38" t="s">
        <v>10044</v>
      </c>
      <c r="H1730" s="38" t="s">
        <v>2665</v>
      </c>
      <c r="I1730" s="39">
        <v>3366</v>
      </c>
      <c r="J1730" s="15">
        <f>VLOOKUP(LEFT(B1730,5),[1]Percents!$C:$M,3,FALSE)</f>
        <v>0</v>
      </c>
      <c r="K1730" s="13">
        <f t="shared" si="27"/>
        <v>0</v>
      </c>
      <c r="L1730" s="36"/>
    </row>
    <row r="1731" spans="1:12" s="40" customFormat="1" ht="14.25" customHeight="1" x14ac:dyDescent="0.25">
      <c r="A1731" s="38" t="s">
        <v>243</v>
      </c>
      <c r="B1731" s="38" t="s">
        <v>674</v>
      </c>
      <c r="C1731" s="38" t="s">
        <v>10492</v>
      </c>
      <c r="D1731" s="38" t="s">
        <v>10493</v>
      </c>
      <c r="E1731" s="38" t="s">
        <v>675</v>
      </c>
      <c r="F1731" s="38" t="s">
        <v>10494</v>
      </c>
      <c r="G1731" s="38" t="s">
        <v>9856</v>
      </c>
      <c r="H1731" s="38" t="s">
        <v>2665</v>
      </c>
      <c r="I1731" s="39">
        <v>5882.5</v>
      </c>
      <c r="J1731" s="15">
        <f>VLOOKUP(LEFT(B1731,5),[1]Percents!$C:$M,3,FALSE)</f>
        <v>0.90900000000000003</v>
      </c>
      <c r="K1731" s="13">
        <f t="shared" si="27"/>
        <v>5347.1925000000001</v>
      </c>
      <c r="L1731" s="36"/>
    </row>
    <row r="1732" spans="1:12" s="40" customFormat="1" ht="14.25" customHeight="1" x14ac:dyDescent="0.25">
      <c r="A1732" s="38" t="s">
        <v>242</v>
      </c>
      <c r="B1732" s="38" t="s">
        <v>325</v>
      </c>
      <c r="C1732" s="38" t="s">
        <v>11080</v>
      </c>
      <c r="D1732" s="38" t="s">
        <v>11081</v>
      </c>
      <c r="E1732" s="38" t="s">
        <v>4779</v>
      </c>
      <c r="F1732" s="38" t="s">
        <v>11082</v>
      </c>
      <c r="G1732" s="38" t="s">
        <v>6795</v>
      </c>
      <c r="H1732" s="38" t="s">
        <v>2665</v>
      </c>
      <c r="I1732" s="39">
        <v>19349.41</v>
      </c>
      <c r="J1732" s="15">
        <f>VLOOKUP(LEFT(B1732,5),[1]Percents!$C:$M,3,FALSE)</f>
        <v>0.9462600000000001</v>
      </c>
      <c r="K1732" s="13">
        <f t="shared" si="27"/>
        <v>18309.572706600004</v>
      </c>
      <c r="L1732" s="36"/>
    </row>
    <row r="1733" spans="1:12" s="40" customFormat="1" ht="14.25" customHeight="1" x14ac:dyDescent="0.25">
      <c r="A1733" s="38" t="s">
        <v>213</v>
      </c>
      <c r="B1733" s="38" t="s">
        <v>154</v>
      </c>
      <c r="C1733" s="38" t="s">
        <v>4226</v>
      </c>
      <c r="D1733" s="38" t="s">
        <v>4227</v>
      </c>
      <c r="E1733" s="38" t="s">
        <v>114</v>
      </c>
      <c r="F1733" s="38" t="s">
        <v>10733</v>
      </c>
      <c r="G1733" s="38" t="s">
        <v>3534</v>
      </c>
      <c r="H1733" s="38" t="s">
        <v>2665</v>
      </c>
      <c r="I1733" s="39">
        <v>4387.21</v>
      </c>
      <c r="J1733" s="15">
        <f>VLOOKUP(LEFT(B1733,5),[1]Percents!$C:$M,3,FALSE)</f>
        <v>0.70594999999999997</v>
      </c>
      <c r="K1733" s="13">
        <f t="shared" si="27"/>
        <v>3097.1508994999999</v>
      </c>
      <c r="L1733" s="36"/>
    </row>
    <row r="1734" spans="1:12" s="40" customFormat="1" ht="14.25" customHeight="1" x14ac:dyDescent="0.25">
      <c r="A1734" s="38" t="s">
        <v>213</v>
      </c>
      <c r="B1734" s="38" t="s">
        <v>154</v>
      </c>
      <c r="C1734" s="38" t="s">
        <v>4226</v>
      </c>
      <c r="D1734" s="38" t="s">
        <v>4227</v>
      </c>
      <c r="E1734" s="38" t="s">
        <v>114</v>
      </c>
      <c r="F1734" s="38" t="s">
        <v>10734</v>
      </c>
      <c r="G1734" s="38" t="s">
        <v>3534</v>
      </c>
      <c r="H1734" s="38" t="s">
        <v>2665</v>
      </c>
      <c r="I1734" s="39">
        <v>2004.59</v>
      </c>
      <c r="J1734" s="15">
        <f>VLOOKUP(LEFT(B1734,5),[1]Percents!$C:$M,3,FALSE)</f>
        <v>0.70594999999999997</v>
      </c>
      <c r="K1734" s="13">
        <f t="shared" si="27"/>
        <v>1415.1403104999999</v>
      </c>
      <c r="L1734" s="36"/>
    </row>
    <row r="1735" spans="1:12" s="40" customFormat="1" ht="14.25" customHeight="1" x14ac:dyDescent="0.25">
      <c r="A1735" s="38" t="s">
        <v>213</v>
      </c>
      <c r="B1735" s="38" t="s">
        <v>162</v>
      </c>
      <c r="C1735" s="38" t="s">
        <v>11083</v>
      </c>
      <c r="D1735" s="38" t="s">
        <v>11084</v>
      </c>
      <c r="E1735" s="38" t="s">
        <v>412</v>
      </c>
      <c r="F1735" s="38" t="s">
        <v>11085</v>
      </c>
      <c r="G1735" s="38" t="s">
        <v>11086</v>
      </c>
      <c r="H1735" s="38" t="s">
        <v>2665</v>
      </c>
      <c r="I1735" s="39">
        <v>30720.14</v>
      </c>
      <c r="J1735" s="15">
        <f>VLOOKUP(LEFT(B1735,5),[1]Percents!$C:$M,3,FALSE)</f>
        <v>0.70594999999999997</v>
      </c>
      <c r="K1735" s="13">
        <f t="shared" si="27"/>
        <v>21686.882833</v>
      </c>
      <c r="L1735" s="36"/>
    </row>
    <row r="1736" spans="1:12" s="40" customFormat="1" ht="14.25" customHeight="1" x14ac:dyDescent="0.25">
      <c r="A1736" s="38" t="s">
        <v>213</v>
      </c>
      <c r="B1736" s="38" t="s">
        <v>61</v>
      </c>
      <c r="C1736" s="38" t="s">
        <v>3155</v>
      </c>
      <c r="D1736" s="38" t="s">
        <v>3156</v>
      </c>
      <c r="E1736" s="38" t="s">
        <v>249</v>
      </c>
      <c r="F1736" s="38" t="s">
        <v>11774</v>
      </c>
      <c r="G1736" s="38" t="s">
        <v>3157</v>
      </c>
      <c r="H1736" s="38" t="s">
        <v>2665</v>
      </c>
      <c r="I1736" s="39">
        <v>13386.51</v>
      </c>
      <c r="J1736" s="15">
        <f>VLOOKUP(LEFT(B1736,5),[1]Percents!$C:$M,3,FALSE)</f>
        <v>0.91395000000000004</v>
      </c>
      <c r="K1736" s="13">
        <f t="shared" si="27"/>
        <v>12234.600814500001</v>
      </c>
      <c r="L1736" s="36"/>
    </row>
    <row r="1737" spans="1:12" s="40" customFormat="1" ht="14.25" customHeight="1" x14ac:dyDescent="0.25">
      <c r="A1737" s="38" t="s">
        <v>213</v>
      </c>
      <c r="B1737" s="38" t="s">
        <v>154</v>
      </c>
      <c r="C1737" s="38" t="s">
        <v>12523</v>
      </c>
      <c r="D1737" s="38" t="s">
        <v>12524</v>
      </c>
      <c r="E1737" s="38" t="s">
        <v>114</v>
      </c>
      <c r="F1737" s="38" t="s">
        <v>12525</v>
      </c>
      <c r="G1737" s="38" t="s">
        <v>8589</v>
      </c>
      <c r="H1737" s="38" t="s">
        <v>2665</v>
      </c>
      <c r="I1737" s="39">
        <v>503.4</v>
      </c>
      <c r="J1737" s="15">
        <f>VLOOKUP(LEFT(B1737,5),[1]Percents!$C:$M,3,FALSE)</f>
        <v>0.70594999999999997</v>
      </c>
      <c r="K1737" s="13">
        <f t="shared" si="27"/>
        <v>355.37522999999999</v>
      </c>
      <c r="L1737" s="36"/>
    </row>
    <row r="1738" spans="1:12" s="40" customFormat="1" ht="14.25" customHeight="1" x14ac:dyDescent="0.25">
      <c r="A1738" s="38" t="s">
        <v>213</v>
      </c>
      <c r="B1738" s="38" t="s">
        <v>154</v>
      </c>
      <c r="C1738" s="38" t="s">
        <v>12523</v>
      </c>
      <c r="D1738" s="38" t="s">
        <v>12524</v>
      </c>
      <c r="E1738" s="38" t="s">
        <v>114</v>
      </c>
      <c r="F1738" s="38" t="s">
        <v>12526</v>
      </c>
      <c r="G1738" s="38" t="s">
        <v>8589</v>
      </c>
      <c r="H1738" s="38" t="s">
        <v>2665</v>
      </c>
      <c r="I1738" s="39">
        <v>18.91</v>
      </c>
      <c r="J1738" s="15">
        <f>VLOOKUP(LEFT(B1738,5),[1]Percents!$C:$M,3,FALSE)</f>
        <v>0.70594999999999997</v>
      </c>
      <c r="K1738" s="13">
        <f t="shared" si="27"/>
        <v>13.3495145</v>
      </c>
      <c r="L1738" s="36"/>
    </row>
    <row r="1739" spans="1:12" s="40" customFormat="1" ht="14.25" customHeight="1" x14ac:dyDescent="0.25">
      <c r="A1739" s="38" t="s">
        <v>213</v>
      </c>
      <c r="B1739" s="38" t="s">
        <v>2</v>
      </c>
      <c r="C1739" s="38" t="s">
        <v>2094</v>
      </c>
      <c r="D1739" s="38" t="s">
        <v>837</v>
      </c>
      <c r="E1739" s="38" t="s">
        <v>791</v>
      </c>
      <c r="F1739" s="38" t="s">
        <v>838</v>
      </c>
      <c r="G1739" s="38" t="s">
        <v>2095</v>
      </c>
      <c r="H1739" s="38" t="s">
        <v>2665</v>
      </c>
      <c r="I1739" s="39">
        <v>2568.7600000000002</v>
      </c>
      <c r="J1739" s="15">
        <f>VLOOKUP(LEFT(B1739,5),[1]Percents!$C:$M,3,FALSE)</f>
        <v>0.70594999999999997</v>
      </c>
      <c r="K1739" s="13">
        <f t="shared" si="27"/>
        <v>1813.4161220000001</v>
      </c>
      <c r="L1739" s="36"/>
    </row>
    <row r="1740" spans="1:12" s="40" customFormat="1" ht="14.25" customHeight="1" x14ac:dyDescent="0.25">
      <c r="A1740" s="38" t="s">
        <v>213</v>
      </c>
      <c r="B1740" s="38" t="s">
        <v>4327</v>
      </c>
      <c r="C1740" s="38" t="s">
        <v>2096</v>
      </c>
      <c r="D1740" s="38" t="s">
        <v>866</v>
      </c>
      <c r="E1740" s="38" t="s">
        <v>4568</v>
      </c>
      <c r="F1740" s="38" t="s">
        <v>867</v>
      </c>
      <c r="G1740" s="38" t="s">
        <v>2097</v>
      </c>
      <c r="H1740" s="38" t="s">
        <v>2665</v>
      </c>
      <c r="I1740" s="39">
        <v>2018.09</v>
      </c>
      <c r="J1740" s="15">
        <f>VLOOKUP(LEFT(B1740,5),[1]Percents!$C:$M,3,FALSE)</f>
        <v>0.70594999999999997</v>
      </c>
      <c r="K1740" s="13">
        <f t="shared" si="27"/>
        <v>1424.6706354999999</v>
      </c>
      <c r="L1740" s="36"/>
    </row>
    <row r="1741" spans="1:12" s="40" customFormat="1" ht="14.25" customHeight="1" x14ac:dyDescent="0.25">
      <c r="A1741" s="38" t="s">
        <v>213</v>
      </c>
      <c r="B1741" s="38" t="s">
        <v>162</v>
      </c>
      <c r="C1741" s="38" t="s">
        <v>6796</v>
      </c>
      <c r="D1741" s="38" t="s">
        <v>6797</v>
      </c>
      <c r="E1741" s="38" t="s">
        <v>165</v>
      </c>
      <c r="F1741" s="38" t="s">
        <v>6798</v>
      </c>
      <c r="G1741" s="38" t="s">
        <v>6799</v>
      </c>
      <c r="H1741" s="38" t="s">
        <v>2665</v>
      </c>
      <c r="I1741" s="39">
        <v>249.68</v>
      </c>
      <c r="J1741" s="15">
        <f>VLOOKUP(LEFT(B1741,5),[1]Percents!$C:$M,3,FALSE)</f>
        <v>0.70594999999999997</v>
      </c>
      <c r="K1741" s="13">
        <f t="shared" si="27"/>
        <v>176.261596</v>
      </c>
      <c r="L1741" s="36"/>
    </row>
    <row r="1742" spans="1:12" s="40" customFormat="1" ht="14.25" customHeight="1" x14ac:dyDescent="0.25">
      <c r="A1742" s="38" t="s">
        <v>213</v>
      </c>
      <c r="B1742" s="38" t="s">
        <v>258</v>
      </c>
      <c r="C1742" s="38" t="s">
        <v>8771</v>
      </c>
      <c r="D1742" s="38" t="s">
        <v>8772</v>
      </c>
      <c r="E1742" s="38" t="s">
        <v>951</v>
      </c>
      <c r="F1742" s="38" t="s">
        <v>8773</v>
      </c>
      <c r="G1742" s="38" t="s">
        <v>8774</v>
      </c>
      <c r="H1742" s="38" t="s">
        <v>2665</v>
      </c>
      <c r="I1742" s="41">
        <v>-703.93</v>
      </c>
      <c r="J1742" s="15">
        <f>VLOOKUP(LEFT(B1742,5),[1]Percents!$C:$M,3,FALSE)</f>
        <v>0.70594999999999997</v>
      </c>
      <c r="K1742" s="13">
        <f t="shared" si="27"/>
        <v>-496.93938349999996</v>
      </c>
      <c r="L1742" s="36"/>
    </row>
    <row r="1743" spans="1:12" s="40" customFormat="1" ht="14.25" customHeight="1" x14ac:dyDescent="0.25">
      <c r="A1743" s="38" t="s">
        <v>213</v>
      </c>
      <c r="B1743" s="38" t="s">
        <v>231</v>
      </c>
      <c r="C1743" s="38" t="s">
        <v>10045</v>
      </c>
      <c r="D1743" s="38" t="s">
        <v>10046</v>
      </c>
      <c r="E1743" s="38" t="s">
        <v>920</v>
      </c>
      <c r="F1743" s="38" t="s">
        <v>10047</v>
      </c>
      <c r="G1743" s="38" t="s">
        <v>10048</v>
      </c>
      <c r="H1743" s="38" t="s">
        <v>2665</v>
      </c>
      <c r="I1743" s="39">
        <v>9.5</v>
      </c>
      <c r="J1743" s="15">
        <f>VLOOKUP(LEFT(B1743,5),[1]Percents!$C:$M,3,FALSE)</f>
        <v>0.70594999999999997</v>
      </c>
      <c r="K1743" s="13">
        <f t="shared" si="27"/>
        <v>6.7065250000000001</v>
      </c>
      <c r="L1743" s="36"/>
    </row>
    <row r="1744" spans="1:12" s="40" customFormat="1" ht="14.25" customHeight="1" x14ac:dyDescent="0.25">
      <c r="A1744" s="38" t="s">
        <v>213</v>
      </c>
      <c r="B1744" s="38" t="s">
        <v>1004</v>
      </c>
      <c r="C1744" s="38" t="s">
        <v>2098</v>
      </c>
      <c r="D1744" s="38" t="s">
        <v>1005</v>
      </c>
      <c r="E1744" s="38" t="s">
        <v>920</v>
      </c>
      <c r="F1744" s="38" t="s">
        <v>1006</v>
      </c>
      <c r="G1744" s="38" t="s">
        <v>1690</v>
      </c>
      <c r="H1744" s="38" t="s">
        <v>2665</v>
      </c>
      <c r="I1744" s="39">
        <v>23330.16</v>
      </c>
      <c r="J1744" s="15">
        <f>VLOOKUP(LEFT(B1744,5),[1]Percents!$C:$M,3,FALSE)</f>
        <v>0.70594999999999997</v>
      </c>
      <c r="K1744" s="13">
        <f t="shared" si="27"/>
        <v>16469.926452</v>
      </c>
      <c r="L1744" s="36"/>
    </row>
    <row r="1745" spans="1:12" s="40" customFormat="1" ht="14.25" customHeight="1" x14ac:dyDescent="0.25">
      <c r="A1745" s="38" t="s">
        <v>141</v>
      </c>
      <c r="B1745" s="38" t="s">
        <v>111</v>
      </c>
      <c r="C1745" s="38" t="s">
        <v>10495</v>
      </c>
      <c r="D1745" s="38" t="s">
        <v>10496</v>
      </c>
      <c r="E1745" s="38" t="s">
        <v>10497</v>
      </c>
      <c r="F1745" s="38" t="s">
        <v>10498</v>
      </c>
      <c r="G1745" s="38" t="s">
        <v>1708</v>
      </c>
      <c r="H1745" s="38" t="s">
        <v>2665</v>
      </c>
      <c r="I1745" s="39">
        <v>6220.95</v>
      </c>
      <c r="J1745" s="15">
        <f>VLOOKUP(LEFT(B1745,5),[1]Percents!$C:$M,3,FALSE)</f>
        <v>0.1905</v>
      </c>
      <c r="K1745" s="13">
        <f t="shared" si="27"/>
        <v>1185.0909750000001</v>
      </c>
      <c r="L1745" s="36"/>
    </row>
    <row r="1746" spans="1:12" s="40" customFormat="1" ht="14.25" customHeight="1" x14ac:dyDescent="0.25">
      <c r="A1746" s="38" t="s">
        <v>213</v>
      </c>
      <c r="B1746" s="38" t="s">
        <v>162</v>
      </c>
      <c r="C1746" s="38" t="s">
        <v>5029</v>
      </c>
      <c r="D1746" s="38" t="s">
        <v>5030</v>
      </c>
      <c r="E1746" s="38" t="s">
        <v>252</v>
      </c>
      <c r="F1746" s="38" t="s">
        <v>932</v>
      </c>
      <c r="G1746" s="38" t="s">
        <v>4957</v>
      </c>
      <c r="H1746" s="38" t="s">
        <v>2665</v>
      </c>
      <c r="I1746" s="39">
        <v>11947.65</v>
      </c>
      <c r="J1746" s="15">
        <f>VLOOKUP(LEFT(B1746,5),[1]Percents!$C:$M,3,FALSE)</f>
        <v>0.70594999999999997</v>
      </c>
      <c r="K1746" s="13">
        <f t="shared" si="27"/>
        <v>8434.4435174999999</v>
      </c>
      <c r="L1746" s="36"/>
    </row>
    <row r="1747" spans="1:12" s="40" customFormat="1" ht="14.25" customHeight="1" x14ac:dyDescent="0.25">
      <c r="A1747" s="38" t="s">
        <v>213</v>
      </c>
      <c r="B1747" s="38" t="s">
        <v>162</v>
      </c>
      <c r="C1747" s="38" t="s">
        <v>7941</v>
      </c>
      <c r="D1747" s="38" t="s">
        <v>7942</v>
      </c>
      <c r="E1747" s="38" t="s">
        <v>252</v>
      </c>
      <c r="F1747" s="38" t="s">
        <v>932</v>
      </c>
      <c r="G1747" s="38" t="s">
        <v>7869</v>
      </c>
      <c r="H1747" s="38" t="s">
        <v>2665</v>
      </c>
      <c r="I1747" s="39">
        <v>75004.430000000008</v>
      </c>
      <c r="J1747" s="15">
        <f>VLOOKUP(LEFT(B1747,5),[1]Percents!$C:$M,3,FALSE)</f>
        <v>0.70594999999999997</v>
      </c>
      <c r="K1747" s="13">
        <f t="shared" si="27"/>
        <v>52949.377358500002</v>
      </c>
      <c r="L1747" s="36"/>
    </row>
    <row r="1748" spans="1:12" s="40" customFormat="1" ht="14.25" customHeight="1" x14ac:dyDescent="0.25">
      <c r="A1748" s="38" t="s">
        <v>213</v>
      </c>
      <c r="B1748" s="38" t="s">
        <v>162</v>
      </c>
      <c r="C1748" s="38" t="s">
        <v>5240</v>
      </c>
      <c r="D1748" s="38" t="s">
        <v>5241</v>
      </c>
      <c r="E1748" s="38" t="s">
        <v>151</v>
      </c>
      <c r="F1748" s="38" t="s">
        <v>970</v>
      </c>
      <c r="G1748" s="38" t="s">
        <v>4957</v>
      </c>
      <c r="H1748" s="38" t="s">
        <v>2665</v>
      </c>
      <c r="I1748" s="39">
        <v>2534.1999999999998</v>
      </c>
      <c r="J1748" s="15">
        <f>VLOOKUP(LEFT(B1748,5),[1]Percents!$C:$M,3,FALSE)</f>
        <v>0.70594999999999997</v>
      </c>
      <c r="K1748" s="13">
        <f t="shared" si="27"/>
        <v>1789.0184899999997</v>
      </c>
      <c r="L1748" s="36"/>
    </row>
    <row r="1749" spans="1:12" s="40" customFormat="1" ht="14.25" customHeight="1" x14ac:dyDescent="0.25">
      <c r="A1749" s="38" t="s">
        <v>213</v>
      </c>
      <c r="B1749" s="38" t="s">
        <v>162</v>
      </c>
      <c r="C1749" s="38" t="s">
        <v>7943</v>
      </c>
      <c r="D1749" s="38" t="s">
        <v>7944</v>
      </c>
      <c r="E1749" s="38" t="s">
        <v>151</v>
      </c>
      <c r="F1749" s="38" t="s">
        <v>970</v>
      </c>
      <c r="G1749" s="38" t="s">
        <v>7869</v>
      </c>
      <c r="H1749" s="38" t="s">
        <v>2665</v>
      </c>
      <c r="I1749" s="39">
        <v>122107.24</v>
      </c>
      <c r="J1749" s="15">
        <f>VLOOKUP(LEFT(B1749,5),[1]Percents!$C:$M,3,FALSE)</f>
        <v>0.70594999999999997</v>
      </c>
      <c r="K1749" s="13">
        <f t="shared" si="27"/>
        <v>86201.606077999997</v>
      </c>
      <c r="L1749" s="36"/>
    </row>
    <row r="1750" spans="1:12" s="40" customFormat="1" ht="14.25" customHeight="1" x14ac:dyDescent="0.25">
      <c r="A1750" s="38" t="s">
        <v>242</v>
      </c>
      <c r="B1750" s="38" t="s">
        <v>326</v>
      </c>
      <c r="C1750" s="38" t="s">
        <v>2099</v>
      </c>
      <c r="D1750" s="38" t="s">
        <v>1027</v>
      </c>
      <c r="E1750" s="38" t="s">
        <v>381</v>
      </c>
      <c r="F1750" s="38" t="s">
        <v>11411</v>
      </c>
      <c r="G1750" s="38" t="s">
        <v>1697</v>
      </c>
      <c r="H1750" s="38" t="s">
        <v>2665</v>
      </c>
      <c r="I1750" s="41">
        <v>-4703.12</v>
      </c>
      <c r="J1750" s="15">
        <f>VLOOKUP(LEFT(B1750,5),[1]Percents!$C:$M,3,FALSE)</f>
        <v>0.9462600000000001</v>
      </c>
      <c r="K1750" s="13">
        <f t="shared" si="27"/>
        <v>-4450.3743312000006</v>
      </c>
      <c r="L1750" s="36"/>
    </row>
    <row r="1751" spans="1:12" s="40" customFormat="1" ht="14.25" customHeight="1" x14ac:dyDescent="0.25">
      <c r="A1751" s="38" t="s">
        <v>6075</v>
      </c>
      <c r="B1751" s="38" t="s">
        <v>6593</v>
      </c>
      <c r="C1751" s="38" t="s">
        <v>6594</v>
      </c>
      <c r="D1751" s="38" t="s">
        <v>6595</v>
      </c>
      <c r="E1751" s="38" t="s">
        <v>6596</v>
      </c>
      <c r="F1751" s="38" t="s">
        <v>6597</v>
      </c>
      <c r="G1751" s="38" t="s">
        <v>1712</v>
      </c>
      <c r="H1751" s="38" t="s">
        <v>2665</v>
      </c>
      <c r="I1751" s="41">
        <v>-78.27</v>
      </c>
      <c r="J1751" s="15">
        <f>VLOOKUP(LEFT(B1751,5),[1]Percents!$C:$M,3,FALSE)</f>
        <v>0</v>
      </c>
      <c r="K1751" s="13">
        <f t="shared" si="27"/>
        <v>0</v>
      </c>
      <c r="L1751" s="36"/>
    </row>
    <row r="1752" spans="1:12" s="40" customFormat="1" ht="14.25" customHeight="1" x14ac:dyDescent="0.25">
      <c r="A1752" s="38" t="s">
        <v>213</v>
      </c>
      <c r="B1752" s="38" t="s">
        <v>258</v>
      </c>
      <c r="C1752" s="38" t="s">
        <v>3630</v>
      </c>
      <c r="D1752" s="38" t="s">
        <v>3631</v>
      </c>
      <c r="E1752" s="38" t="s">
        <v>453</v>
      </c>
      <c r="F1752" s="38" t="s">
        <v>3632</v>
      </c>
      <c r="G1752" s="38" t="s">
        <v>1828</v>
      </c>
      <c r="H1752" s="38" t="s">
        <v>2665</v>
      </c>
      <c r="I1752" s="41">
        <v>-990.62</v>
      </c>
      <c r="J1752" s="15">
        <f>VLOOKUP(LEFT(B1752,5),[1]Percents!$C:$M,3,FALSE)</f>
        <v>0.70594999999999997</v>
      </c>
      <c r="K1752" s="13">
        <f t="shared" si="27"/>
        <v>-699.32818899999995</v>
      </c>
      <c r="L1752" s="36"/>
    </row>
    <row r="1753" spans="1:12" s="40" customFormat="1" ht="14.25" customHeight="1" x14ac:dyDescent="0.25">
      <c r="A1753" s="38" t="s">
        <v>213</v>
      </c>
      <c r="B1753" s="38" t="s">
        <v>839</v>
      </c>
      <c r="C1753" s="38" t="s">
        <v>2100</v>
      </c>
      <c r="D1753" s="38" t="s">
        <v>1509</v>
      </c>
      <c r="E1753" s="38" t="s">
        <v>4229</v>
      </c>
      <c r="F1753" s="38" t="s">
        <v>1510</v>
      </c>
      <c r="G1753" s="38" t="s">
        <v>1715</v>
      </c>
      <c r="H1753" s="38" t="s">
        <v>2665</v>
      </c>
      <c r="I1753" s="39">
        <v>16833.48</v>
      </c>
      <c r="J1753" s="15">
        <f>VLOOKUP(LEFT(B1753,5),[1]Percents!$C:$M,3,FALSE)</f>
        <v>0.70594999999999997</v>
      </c>
      <c r="K1753" s="13">
        <f t="shared" si="27"/>
        <v>11883.595206</v>
      </c>
      <c r="L1753" s="36"/>
    </row>
    <row r="1754" spans="1:12" s="40" customFormat="1" ht="14.25" customHeight="1" x14ac:dyDescent="0.25">
      <c r="A1754" s="38" t="s">
        <v>213</v>
      </c>
      <c r="B1754" s="38" t="s">
        <v>258</v>
      </c>
      <c r="C1754" s="38" t="s">
        <v>2101</v>
      </c>
      <c r="D1754" s="38" t="s">
        <v>1205</v>
      </c>
      <c r="E1754" s="38" t="s">
        <v>1098</v>
      </c>
      <c r="F1754" s="38" t="s">
        <v>1206</v>
      </c>
      <c r="G1754" s="38" t="s">
        <v>2102</v>
      </c>
      <c r="H1754" s="38" t="s">
        <v>2665</v>
      </c>
      <c r="I1754" s="39">
        <v>900.43999999999994</v>
      </c>
      <c r="J1754" s="15">
        <f>VLOOKUP(LEFT(B1754,5),[1]Percents!$C:$M,3,FALSE)</f>
        <v>0.70594999999999997</v>
      </c>
      <c r="K1754" s="13">
        <f t="shared" si="27"/>
        <v>635.66561799999988</v>
      </c>
      <c r="L1754" s="36"/>
    </row>
    <row r="1755" spans="1:12" s="40" customFormat="1" ht="14.25" customHeight="1" x14ac:dyDescent="0.25">
      <c r="A1755" s="38" t="s">
        <v>213</v>
      </c>
      <c r="B1755" s="38" t="s">
        <v>120</v>
      </c>
      <c r="C1755" s="38" t="s">
        <v>2105</v>
      </c>
      <c r="D1755" s="38" t="s">
        <v>1324</v>
      </c>
      <c r="E1755" s="38" t="s">
        <v>578</v>
      </c>
      <c r="F1755" s="38" t="s">
        <v>1325</v>
      </c>
      <c r="G1755" s="38" t="s">
        <v>1964</v>
      </c>
      <c r="H1755" s="38" t="s">
        <v>2665</v>
      </c>
      <c r="I1755" s="39">
        <v>244.2</v>
      </c>
      <c r="J1755" s="15">
        <f>VLOOKUP(LEFT(B1755,5),[1]Percents!$C:$M,3,FALSE)</f>
        <v>0.70594999999999997</v>
      </c>
      <c r="K1755" s="13">
        <f t="shared" si="27"/>
        <v>172.39299</v>
      </c>
      <c r="L1755" s="36"/>
    </row>
    <row r="1756" spans="1:12" s="40" customFormat="1" ht="14.25" customHeight="1" x14ac:dyDescent="0.25">
      <c r="A1756" s="38" t="s">
        <v>213</v>
      </c>
      <c r="B1756" s="38" t="s">
        <v>258</v>
      </c>
      <c r="C1756" s="38" t="s">
        <v>2107</v>
      </c>
      <c r="D1756" s="38" t="s">
        <v>1511</v>
      </c>
      <c r="E1756" s="38" t="s">
        <v>1276</v>
      </c>
      <c r="F1756" s="38" t="s">
        <v>1512</v>
      </c>
      <c r="G1756" s="38" t="s">
        <v>2108</v>
      </c>
      <c r="H1756" s="38" t="s">
        <v>2665</v>
      </c>
      <c r="I1756" s="39">
        <v>3765.87</v>
      </c>
      <c r="J1756" s="15">
        <f>VLOOKUP(LEFT(B1756,5),[1]Percents!$C:$M,3,FALSE)</f>
        <v>0.70594999999999997</v>
      </c>
      <c r="K1756" s="13">
        <f t="shared" si="27"/>
        <v>2658.5159264999998</v>
      </c>
      <c r="L1756" s="36"/>
    </row>
    <row r="1757" spans="1:12" s="40" customFormat="1" ht="14.25" customHeight="1" x14ac:dyDescent="0.25">
      <c r="A1757" s="38" t="s">
        <v>242</v>
      </c>
      <c r="B1757" s="38" t="s">
        <v>122</v>
      </c>
      <c r="C1757" s="38" t="s">
        <v>5933</v>
      </c>
      <c r="D1757" s="38" t="s">
        <v>5934</v>
      </c>
      <c r="E1757" s="38" t="s">
        <v>1622</v>
      </c>
      <c r="F1757" s="38" t="s">
        <v>2572</v>
      </c>
      <c r="G1757" s="38" t="s">
        <v>5782</v>
      </c>
      <c r="H1757" s="38" t="s">
        <v>2665</v>
      </c>
      <c r="I1757" s="39">
        <v>4764.4799999999996</v>
      </c>
      <c r="J1757" s="15">
        <f>VLOOKUP(LEFT(B1757,5),[1]Percents!$C:$M,3,FALSE)</f>
        <v>0.9462600000000001</v>
      </c>
      <c r="K1757" s="13">
        <f t="shared" si="27"/>
        <v>4508.4368448000005</v>
      </c>
      <c r="L1757" s="36"/>
    </row>
    <row r="1758" spans="1:12" s="40" customFormat="1" ht="14.25" customHeight="1" x14ac:dyDescent="0.25">
      <c r="A1758" s="38" t="s">
        <v>242</v>
      </c>
      <c r="B1758" s="38" t="s">
        <v>122</v>
      </c>
      <c r="C1758" s="38" t="s">
        <v>10049</v>
      </c>
      <c r="D1758" s="38" t="s">
        <v>10050</v>
      </c>
      <c r="E1758" s="38" t="s">
        <v>1622</v>
      </c>
      <c r="F1758" s="38" t="s">
        <v>2572</v>
      </c>
      <c r="G1758" s="38" t="s">
        <v>9320</v>
      </c>
      <c r="H1758" s="38" t="s">
        <v>2665</v>
      </c>
      <c r="I1758" s="39">
        <v>19072.5</v>
      </c>
      <c r="J1758" s="15">
        <f>VLOOKUP(LEFT(B1758,5),[1]Percents!$C:$M,3,FALSE)</f>
        <v>0.9462600000000001</v>
      </c>
      <c r="K1758" s="13">
        <f t="shared" ref="K1758:K1821" si="28">+J1758*I1758</f>
        <v>18047.543850000002</v>
      </c>
      <c r="L1758" s="36"/>
    </row>
    <row r="1759" spans="1:12" s="40" customFormat="1" ht="14.25" customHeight="1" x14ac:dyDescent="0.25">
      <c r="A1759" s="38" t="s">
        <v>141</v>
      </c>
      <c r="B1759" s="38" t="s">
        <v>306</v>
      </c>
      <c r="C1759" s="38" t="s">
        <v>8214</v>
      </c>
      <c r="D1759" s="38" t="s">
        <v>8215</v>
      </c>
      <c r="E1759" s="38" t="s">
        <v>5687</v>
      </c>
      <c r="F1759" s="38" t="s">
        <v>8216</v>
      </c>
      <c r="G1759" s="38" t="s">
        <v>2619</v>
      </c>
      <c r="H1759" s="38" t="s">
        <v>2665</v>
      </c>
      <c r="I1759" s="39">
        <v>3810.97</v>
      </c>
      <c r="J1759" s="15">
        <f>VLOOKUP(LEFT(B1759,5),[1]Percents!$C:$M,3,FALSE)</f>
        <v>0.1905</v>
      </c>
      <c r="K1759" s="13">
        <f t="shared" si="28"/>
        <v>725.98978499999998</v>
      </c>
      <c r="L1759" s="36"/>
    </row>
    <row r="1760" spans="1:12" s="40" customFormat="1" ht="14.25" customHeight="1" x14ac:dyDescent="0.25">
      <c r="A1760" s="38" t="s">
        <v>141</v>
      </c>
      <c r="B1760" s="38" t="s">
        <v>111</v>
      </c>
      <c r="C1760" s="38" t="s">
        <v>6801</v>
      </c>
      <c r="D1760" s="38" t="s">
        <v>6802</v>
      </c>
      <c r="E1760" s="38" t="s">
        <v>268</v>
      </c>
      <c r="F1760" s="38" t="s">
        <v>2724</v>
      </c>
      <c r="G1760" s="38" t="s">
        <v>6733</v>
      </c>
      <c r="H1760" s="38" t="s">
        <v>2665</v>
      </c>
      <c r="I1760" s="39">
        <v>7729.0300000000007</v>
      </c>
      <c r="J1760" s="15">
        <f>VLOOKUP(LEFT(B1760,5),[1]Percents!$C:$M,3,FALSE)</f>
        <v>0.1905</v>
      </c>
      <c r="K1760" s="13">
        <f t="shared" si="28"/>
        <v>1472.3802150000001</v>
      </c>
      <c r="L1760" s="36"/>
    </row>
    <row r="1761" spans="1:12" s="40" customFormat="1" ht="14.25" customHeight="1" x14ac:dyDescent="0.25">
      <c r="A1761" s="38" t="s">
        <v>242</v>
      </c>
      <c r="B1761" s="38" t="s">
        <v>326</v>
      </c>
      <c r="C1761" s="38" t="s">
        <v>2853</v>
      </c>
      <c r="D1761" s="38" t="s">
        <v>2854</v>
      </c>
      <c r="E1761" s="38" t="s">
        <v>381</v>
      </c>
      <c r="F1761" s="38" t="s">
        <v>2855</v>
      </c>
      <c r="G1761" s="38" t="s">
        <v>2619</v>
      </c>
      <c r="H1761" s="38" t="s">
        <v>2665</v>
      </c>
      <c r="I1761" s="39">
        <v>5612.85</v>
      </c>
      <c r="J1761" s="15">
        <f>VLOOKUP(LEFT(B1761,5),[1]Percents!$C:$M,3,FALSE)</f>
        <v>0.9462600000000001</v>
      </c>
      <c r="K1761" s="13">
        <f t="shared" si="28"/>
        <v>5311.2154410000012</v>
      </c>
      <c r="L1761" s="36"/>
    </row>
    <row r="1762" spans="1:12" s="40" customFormat="1" ht="14.25" customHeight="1" x14ac:dyDescent="0.25">
      <c r="A1762" s="38" t="s">
        <v>213</v>
      </c>
      <c r="B1762" s="38" t="s">
        <v>258</v>
      </c>
      <c r="C1762" s="38" t="s">
        <v>5546</v>
      </c>
      <c r="D1762" s="38" t="s">
        <v>5547</v>
      </c>
      <c r="E1762" s="38" t="s">
        <v>477</v>
      </c>
      <c r="F1762" s="38" t="s">
        <v>5548</v>
      </c>
      <c r="G1762" s="38" t="s">
        <v>5549</v>
      </c>
      <c r="H1762" s="38" t="s">
        <v>2665</v>
      </c>
      <c r="I1762" s="39">
        <v>581.74</v>
      </c>
      <c r="J1762" s="15">
        <f>VLOOKUP(LEFT(B1762,5),[1]Percents!$C:$M,3,FALSE)</f>
        <v>0.70594999999999997</v>
      </c>
      <c r="K1762" s="13">
        <f t="shared" si="28"/>
        <v>410.67935299999999</v>
      </c>
      <c r="L1762" s="36"/>
    </row>
    <row r="1763" spans="1:12" s="40" customFormat="1" ht="14.25" customHeight="1" x14ac:dyDescent="0.25">
      <c r="A1763" s="38" t="s">
        <v>242</v>
      </c>
      <c r="B1763" s="38" t="s">
        <v>326</v>
      </c>
      <c r="C1763" s="38" t="s">
        <v>3152</v>
      </c>
      <c r="D1763" s="38" t="s">
        <v>3153</v>
      </c>
      <c r="E1763" s="38" t="s">
        <v>381</v>
      </c>
      <c r="F1763" s="38" t="s">
        <v>3154</v>
      </c>
      <c r="G1763" s="38" t="s">
        <v>2695</v>
      </c>
      <c r="H1763" s="38" t="s">
        <v>2665</v>
      </c>
      <c r="I1763" s="39">
        <v>3113.71</v>
      </c>
      <c r="J1763" s="15">
        <f>VLOOKUP(LEFT(B1763,5),[1]Percents!$C:$M,3,FALSE)</f>
        <v>0.9462600000000001</v>
      </c>
      <c r="K1763" s="13">
        <f t="shared" si="28"/>
        <v>2946.3792246000003</v>
      </c>
      <c r="L1763" s="36"/>
    </row>
    <row r="1764" spans="1:12" s="40" customFormat="1" ht="14.25" customHeight="1" x14ac:dyDescent="0.25">
      <c r="A1764" s="38" t="s">
        <v>3964</v>
      </c>
      <c r="B1764" s="38" t="s">
        <v>3965</v>
      </c>
      <c r="C1764" s="38" t="s">
        <v>3824</v>
      </c>
      <c r="D1764" s="38" t="s">
        <v>4128</v>
      </c>
      <c r="E1764" s="38" t="s">
        <v>3825</v>
      </c>
      <c r="F1764" s="38" t="s">
        <v>3826</v>
      </c>
      <c r="G1764" s="38" t="s">
        <v>2991</v>
      </c>
      <c r="H1764" s="38" t="s">
        <v>2665</v>
      </c>
      <c r="I1764" s="39">
        <v>20096.919999999998</v>
      </c>
      <c r="J1764" s="15">
        <f>VLOOKUP(LEFT(B1764,5),[1]Percents!$C:$M,3,FALSE)</f>
        <v>0</v>
      </c>
      <c r="K1764" s="13">
        <f t="shared" si="28"/>
        <v>0</v>
      </c>
      <c r="L1764" s="36"/>
    </row>
    <row r="1765" spans="1:12" s="40" customFormat="1" ht="14.25" customHeight="1" x14ac:dyDescent="0.25">
      <c r="A1765" s="38" t="s">
        <v>141</v>
      </c>
      <c r="B1765" s="38" t="s">
        <v>306</v>
      </c>
      <c r="C1765" s="38" t="s">
        <v>3827</v>
      </c>
      <c r="D1765" s="38" t="s">
        <v>3828</v>
      </c>
      <c r="E1765" s="38" t="s">
        <v>6686</v>
      </c>
      <c r="F1765" s="38" t="s">
        <v>3829</v>
      </c>
      <c r="G1765" s="38" t="s">
        <v>3830</v>
      </c>
      <c r="H1765" s="38" t="s">
        <v>2665</v>
      </c>
      <c r="I1765" s="39">
        <v>1174.83</v>
      </c>
      <c r="J1765" s="15">
        <f>VLOOKUP(LEFT(B1765,5),[1]Percents!$C:$M,3,FALSE)</f>
        <v>0.1905</v>
      </c>
      <c r="K1765" s="13">
        <f t="shared" si="28"/>
        <v>223.805115</v>
      </c>
      <c r="L1765" s="36"/>
    </row>
    <row r="1766" spans="1:12" s="40" customFormat="1" ht="14.25" customHeight="1" x14ac:dyDescent="0.25">
      <c r="A1766" s="38" t="s">
        <v>213</v>
      </c>
      <c r="B1766" s="38" t="s">
        <v>285</v>
      </c>
      <c r="C1766" s="38" t="s">
        <v>3977</v>
      </c>
      <c r="D1766" s="38" t="s">
        <v>3978</v>
      </c>
      <c r="E1766" s="38" t="s">
        <v>881</v>
      </c>
      <c r="F1766" s="38" t="s">
        <v>3979</v>
      </c>
      <c r="G1766" s="38" t="s">
        <v>3357</v>
      </c>
      <c r="H1766" s="38" t="s">
        <v>2665</v>
      </c>
      <c r="I1766" s="39">
        <v>10656.23</v>
      </c>
      <c r="J1766" s="15">
        <f>VLOOKUP(LEFT(B1766,5),[1]Percents!$C:$M,3,FALSE)</f>
        <v>0.91395000000000004</v>
      </c>
      <c r="K1766" s="13">
        <f t="shared" si="28"/>
        <v>9739.2614085000005</v>
      </c>
      <c r="L1766" s="36"/>
    </row>
    <row r="1767" spans="1:12" s="40" customFormat="1" ht="14.25" customHeight="1" x14ac:dyDescent="0.25">
      <c r="A1767" s="38" t="s">
        <v>213</v>
      </c>
      <c r="B1767" s="38" t="s">
        <v>120</v>
      </c>
      <c r="C1767" s="38" t="s">
        <v>8775</v>
      </c>
      <c r="D1767" s="38" t="s">
        <v>8776</v>
      </c>
      <c r="E1767" s="38" t="s">
        <v>578</v>
      </c>
      <c r="F1767" s="38" t="s">
        <v>8777</v>
      </c>
      <c r="G1767" s="38" t="s">
        <v>3744</v>
      </c>
      <c r="H1767" s="38" t="s">
        <v>2665</v>
      </c>
      <c r="I1767" s="39">
        <v>526.34</v>
      </c>
      <c r="J1767" s="15">
        <f>VLOOKUP(LEFT(B1767,5),[1]Percents!$C:$M,3,FALSE)</f>
        <v>0.70594999999999997</v>
      </c>
      <c r="K1767" s="13">
        <f t="shared" si="28"/>
        <v>371.56972300000001</v>
      </c>
      <c r="L1767" s="36"/>
    </row>
    <row r="1768" spans="1:12" s="40" customFormat="1" ht="14.25" customHeight="1" x14ac:dyDescent="0.25">
      <c r="A1768" s="38" t="s">
        <v>89</v>
      </c>
      <c r="B1768" s="38" t="s">
        <v>90</v>
      </c>
      <c r="C1768" s="38" t="s">
        <v>4613</v>
      </c>
      <c r="D1768" s="38" t="s">
        <v>4614</v>
      </c>
      <c r="E1768" s="38" t="s">
        <v>1128</v>
      </c>
      <c r="F1768" s="38" t="s">
        <v>4615</v>
      </c>
      <c r="G1768" s="38" t="s">
        <v>4320</v>
      </c>
      <c r="H1768" s="38" t="s">
        <v>2665</v>
      </c>
      <c r="I1768" s="39">
        <v>8514.83</v>
      </c>
      <c r="J1768" s="15">
        <f>VLOOKUP(LEFT(B1768,5),[1]Percents!$C:$M,3,FALSE)</f>
        <v>1</v>
      </c>
      <c r="K1768" s="13">
        <f t="shared" si="28"/>
        <v>8514.83</v>
      </c>
      <c r="L1768" s="36"/>
    </row>
    <row r="1769" spans="1:12" s="40" customFormat="1" ht="14.25" customHeight="1" x14ac:dyDescent="0.25">
      <c r="A1769" s="38" t="s">
        <v>89</v>
      </c>
      <c r="B1769" s="38" t="s">
        <v>90</v>
      </c>
      <c r="C1769" s="38" t="s">
        <v>5242</v>
      </c>
      <c r="D1769" s="38" t="s">
        <v>5243</v>
      </c>
      <c r="E1769" s="38" t="s">
        <v>1128</v>
      </c>
      <c r="F1769" s="38" t="s">
        <v>4615</v>
      </c>
      <c r="G1769" s="38" t="s">
        <v>4320</v>
      </c>
      <c r="H1769" s="38" t="s">
        <v>2665</v>
      </c>
      <c r="I1769" s="39">
        <v>24725.46</v>
      </c>
      <c r="J1769" s="15">
        <f>VLOOKUP(LEFT(B1769,5),[1]Percents!$C:$M,3,FALSE)</f>
        <v>1</v>
      </c>
      <c r="K1769" s="13">
        <f t="shared" si="28"/>
        <v>24725.46</v>
      </c>
      <c r="L1769" s="36"/>
    </row>
    <row r="1770" spans="1:12" s="40" customFormat="1" ht="14.25" customHeight="1" x14ac:dyDescent="0.25">
      <c r="A1770" s="38" t="s">
        <v>141</v>
      </c>
      <c r="B1770" s="38" t="s">
        <v>169</v>
      </c>
      <c r="C1770" s="38" t="s">
        <v>4867</v>
      </c>
      <c r="D1770" s="38" t="s">
        <v>4868</v>
      </c>
      <c r="E1770" s="38" t="s">
        <v>4869</v>
      </c>
      <c r="F1770" s="38" t="s">
        <v>4870</v>
      </c>
      <c r="G1770" s="38" t="s">
        <v>4784</v>
      </c>
      <c r="H1770" s="38" t="s">
        <v>2665</v>
      </c>
      <c r="I1770" s="39">
        <v>9842.94</v>
      </c>
      <c r="J1770" s="15">
        <f>VLOOKUP(LEFT(B1770,5),[1]Percents!$C:$M,3,FALSE)</f>
        <v>0.1905</v>
      </c>
      <c r="K1770" s="13">
        <f t="shared" si="28"/>
        <v>1875.0800700000002</v>
      </c>
      <c r="L1770" s="36"/>
    </row>
    <row r="1771" spans="1:12" s="40" customFormat="1" ht="14.25" customHeight="1" x14ac:dyDescent="0.25">
      <c r="A1771" s="38" t="s">
        <v>213</v>
      </c>
      <c r="B1771" s="38" t="s">
        <v>160</v>
      </c>
      <c r="C1771" s="38" t="s">
        <v>5244</v>
      </c>
      <c r="D1771" s="38" t="s">
        <v>5245</v>
      </c>
      <c r="E1771" s="38" t="s">
        <v>5246</v>
      </c>
      <c r="F1771" s="38" t="s">
        <v>5247</v>
      </c>
      <c r="G1771" s="38" t="s">
        <v>4464</v>
      </c>
      <c r="H1771" s="38" t="s">
        <v>2665</v>
      </c>
      <c r="I1771" s="39">
        <v>63560.49</v>
      </c>
      <c r="J1771" s="15">
        <f>VLOOKUP(LEFT(B1771,5),[1]Percents!$C:$M,3,FALSE)</f>
        <v>0.70594999999999997</v>
      </c>
      <c r="K1771" s="13">
        <f t="shared" si="28"/>
        <v>44870.527915499995</v>
      </c>
      <c r="L1771" s="36"/>
    </row>
    <row r="1772" spans="1:12" s="40" customFormat="1" ht="14.25" customHeight="1" x14ac:dyDescent="0.25">
      <c r="A1772" s="38" t="s">
        <v>213</v>
      </c>
      <c r="B1772" s="38" t="s">
        <v>285</v>
      </c>
      <c r="C1772" s="38" t="s">
        <v>6157</v>
      </c>
      <c r="D1772" s="38" t="s">
        <v>6158</v>
      </c>
      <c r="E1772" s="38" t="s">
        <v>286</v>
      </c>
      <c r="F1772" s="38" t="s">
        <v>6159</v>
      </c>
      <c r="G1772" s="38" t="s">
        <v>4791</v>
      </c>
      <c r="H1772" s="38" t="s">
        <v>2665</v>
      </c>
      <c r="I1772" s="39">
        <v>2533.94</v>
      </c>
      <c r="J1772" s="15">
        <f>VLOOKUP(LEFT(B1772,5),[1]Percents!$C:$M,3,FALSE)</f>
        <v>0.91395000000000004</v>
      </c>
      <c r="K1772" s="13">
        <f t="shared" si="28"/>
        <v>2315.8944630000001</v>
      </c>
      <c r="L1772" s="36"/>
    </row>
    <row r="1773" spans="1:12" s="40" customFormat="1" ht="14.25" customHeight="1" x14ac:dyDescent="0.25">
      <c r="A1773" s="38" t="s">
        <v>213</v>
      </c>
      <c r="B1773" s="38" t="s">
        <v>258</v>
      </c>
      <c r="C1773" s="38" t="s">
        <v>4757</v>
      </c>
      <c r="D1773" s="38" t="s">
        <v>4758</v>
      </c>
      <c r="E1773" s="38" t="s">
        <v>395</v>
      </c>
      <c r="F1773" s="38" t="s">
        <v>4759</v>
      </c>
      <c r="G1773" s="38" t="s">
        <v>4685</v>
      </c>
      <c r="H1773" s="38" t="s">
        <v>2665</v>
      </c>
      <c r="I1773" s="39">
        <v>5504.59</v>
      </c>
      <c r="J1773" s="15">
        <f>VLOOKUP(LEFT(B1773,5),[1]Percents!$C:$M,3,FALSE)</f>
        <v>0.70594999999999997</v>
      </c>
      <c r="K1773" s="13">
        <f t="shared" si="28"/>
        <v>3885.9653104999998</v>
      </c>
      <c r="L1773" s="36"/>
    </row>
    <row r="1774" spans="1:12" s="40" customFormat="1" ht="14.25" customHeight="1" x14ac:dyDescent="0.25">
      <c r="A1774" s="38" t="s">
        <v>213</v>
      </c>
      <c r="B1774" s="38" t="s">
        <v>261</v>
      </c>
      <c r="C1774" s="38" t="s">
        <v>5550</v>
      </c>
      <c r="D1774" s="38" t="s">
        <v>5551</v>
      </c>
      <c r="E1774" s="38" t="s">
        <v>5552</v>
      </c>
      <c r="F1774" s="38" t="s">
        <v>5553</v>
      </c>
      <c r="G1774" s="38" t="s">
        <v>4685</v>
      </c>
      <c r="H1774" s="38" t="s">
        <v>2665</v>
      </c>
      <c r="I1774" s="41">
        <v>-2007.78</v>
      </c>
      <c r="J1774" s="15">
        <f>VLOOKUP(LEFT(B1774,5),[1]Percents!$C:$M,3,FALSE)</f>
        <v>0.70594999999999997</v>
      </c>
      <c r="K1774" s="13">
        <f t="shared" si="28"/>
        <v>-1417.3922909999999</v>
      </c>
      <c r="L1774" s="36"/>
    </row>
    <row r="1775" spans="1:12" s="40" customFormat="1" ht="14.25" customHeight="1" x14ac:dyDescent="0.25">
      <c r="A1775" s="38" t="s">
        <v>213</v>
      </c>
      <c r="B1775" s="38" t="s">
        <v>148</v>
      </c>
      <c r="C1775" s="38" t="s">
        <v>5248</v>
      </c>
      <c r="D1775" s="38" t="s">
        <v>5249</v>
      </c>
      <c r="E1775" s="38" t="s">
        <v>4026</v>
      </c>
      <c r="F1775" s="38" t="s">
        <v>5250</v>
      </c>
      <c r="G1775" s="38" t="s">
        <v>5106</v>
      </c>
      <c r="H1775" s="38" t="s">
        <v>2665</v>
      </c>
      <c r="I1775" s="39">
        <v>3313.6</v>
      </c>
      <c r="J1775" s="15">
        <f>VLOOKUP(LEFT(B1775,5),[1]Percents!$C:$M,3,FALSE)</f>
        <v>0.70594999999999997</v>
      </c>
      <c r="K1775" s="13">
        <f t="shared" si="28"/>
        <v>2339.2359199999996</v>
      </c>
      <c r="L1775" s="36"/>
    </row>
    <row r="1776" spans="1:12" s="40" customFormat="1" ht="14.25" customHeight="1" x14ac:dyDescent="0.25">
      <c r="A1776" s="38" t="s">
        <v>213</v>
      </c>
      <c r="B1776" s="38" t="s">
        <v>258</v>
      </c>
      <c r="C1776" s="38" t="s">
        <v>9499</v>
      </c>
      <c r="D1776" s="38" t="s">
        <v>9500</v>
      </c>
      <c r="E1776" s="38" t="s">
        <v>5554</v>
      </c>
      <c r="F1776" s="38" t="s">
        <v>9501</v>
      </c>
      <c r="G1776" s="38" t="s">
        <v>4791</v>
      </c>
      <c r="H1776" s="38" t="s">
        <v>2665</v>
      </c>
      <c r="I1776" s="39">
        <v>1914.72</v>
      </c>
      <c r="J1776" s="15">
        <f>VLOOKUP(LEFT(B1776,5),[1]Percents!$C:$M,3,FALSE)</f>
        <v>0.70594999999999997</v>
      </c>
      <c r="K1776" s="13">
        <f t="shared" si="28"/>
        <v>1351.696584</v>
      </c>
      <c r="L1776" s="36"/>
    </row>
    <row r="1777" spans="1:12" s="40" customFormat="1" ht="14.25" customHeight="1" x14ac:dyDescent="0.25">
      <c r="A1777" s="38" t="s">
        <v>141</v>
      </c>
      <c r="B1777" s="38" t="s">
        <v>43</v>
      </c>
      <c r="C1777" s="38" t="s">
        <v>7254</v>
      </c>
      <c r="D1777" s="38" t="s">
        <v>7255</v>
      </c>
      <c r="E1777" s="38" t="s">
        <v>399</v>
      </c>
      <c r="F1777" s="38" t="s">
        <v>7256</v>
      </c>
      <c r="G1777" s="38" t="s">
        <v>5782</v>
      </c>
      <c r="H1777" s="38" t="s">
        <v>2665</v>
      </c>
      <c r="I1777" s="39">
        <v>5776.65</v>
      </c>
      <c r="J1777" s="15">
        <f>VLOOKUP(LEFT(B1777,5),[1]Percents!$C:$M,3,FALSE)</f>
        <v>0.1905</v>
      </c>
      <c r="K1777" s="13">
        <f t="shared" si="28"/>
        <v>1100.4518249999999</v>
      </c>
      <c r="L1777" s="36"/>
    </row>
    <row r="1778" spans="1:12" s="40" customFormat="1" ht="14.25" customHeight="1" x14ac:dyDescent="0.25">
      <c r="A1778" s="38" t="s">
        <v>213</v>
      </c>
      <c r="B1778" s="38" t="s">
        <v>225</v>
      </c>
      <c r="C1778" s="38" t="s">
        <v>6395</v>
      </c>
      <c r="D1778" s="38" t="s">
        <v>6396</v>
      </c>
      <c r="E1778" s="38" t="s">
        <v>6700</v>
      </c>
      <c r="F1778" s="38" t="s">
        <v>6397</v>
      </c>
      <c r="G1778" s="38" t="s">
        <v>5363</v>
      </c>
      <c r="H1778" s="38" t="s">
        <v>2665</v>
      </c>
      <c r="I1778" s="39">
        <v>183.65</v>
      </c>
      <c r="J1778" s="15">
        <f>VLOOKUP(LEFT(B1778,5),[1]Percents!$C:$M,3,FALSE)</f>
        <v>0.70594999999999997</v>
      </c>
      <c r="K1778" s="13">
        <f t="shared" si="28"/>
        <v>129.6477175</v>
      </c>
      <c r="L1778" s="36"/>
    </row>
    <row r="1779" spans="1:12" s="40" customFormat="1" ht="14.25" customHeight="1" x14ac:dyDescent="0.25">
      <c r="A1779" s="38" t="s">
        <v>243</v>
      </c>
      <c r="B1779" s="38" t="s">
        <v>2543</v>
      </c>
      <c r="C1779" s="38" t="s">
        <v>10051</v>
      </c>
      <c r="D1779" s="38" t="s">
        <v>10052</v>
      </c>
      <c r="E1779" s="38" t="s">
        <v>384</v>
      </c>
      <c r="F1779" s="38" t="s">
        <v>10053</v>
      </c>
      <c r="G1779" s="38" t="s">
        <v>5782</v>
      </c>
      <c r="H1779" s="38" t="s">
        <v>2665</v>
      </c>
      <c r="I1779" s="39">
        <v>13780.49</v>
      </c>
      <c r="J1779" s="15">
        <f>VLOOKUP(LEFT(B1779,5),[1]Percents!$C:$M,3,FALSE)</f>
        <v>0.90900000000000003</v>
      </c>
      <c r="K1779" s="13">
        <f t="shared" si="28"/>
        <v>12526.465410000001</v>
      </c>
      <c r="L1779" s="36"/>
    </row>
    <row r="1780" spans="1:12" s="40" customFormat="1" ht="14.25" customHeight="1" x14ac:dyDescent="0.25">
      <c r="A1780" s="38" t="s">
        <v>243</v>
      </c>
      <c r="B1780" s="38" t="s">
        <v>118</v>
      </c>
      <c r="C1780" s="38" t="s">
        <v>6598</v>
      </c>
      <c r="D1780" s="38" t="s">
        <v>6599</v>
      </c>
      <c r="E1780" s="38" t="s">
        <v>112</v>
      </c>
      <c r="F1780" s="38" t="s">
        <v>6600</v>
      </c>
      <c r="G1780" s="38" t="s">
        <v>6129</v>
      </c>
      <c r="H1780" s="38" t="s">
        <v>2665</v>
      </c>
      <c r="I1780" s="39">
        <v>28642.74</v>
      </c>
      <c r="J1780" s="15">
        <f>VLOOKUP(LEFT(B1780,5),[1]Percents!$C:$M,3,FALSE)</f>
        <v>0.90900000000000003</v>
      </c>
      <c r="K1780" s="13">
        <f t="shared" si="28"/>
        <v>26036.250660000002</v>
      </c>
      <c r="L1780" s="36"/>
    </row>
    <row r="1781" spans="1:12" s="40" customFormat="1" ht="14.25" customHeight="1" x14ac:dyDescent="0.25">
      <c r="A1781" s="38" t="s">
        <v>213</v>
      </c>
      <c r="B1781" s="38" t="s">
        <v>120</v>
      </c>
      <c r="C1781" s="38" t="s">
        <v>7060</v>
      </c>
      <c r="D1781" s="38" t="s">
        <v>7061</v>
      </c>
      <c r="E1781" s="38" t="s">
        <v>6737</v>
      </c>
      <c r="F1781" s="38" t="s">
        <v>7062</v>
      </c>
      <c r="G1781" s="38" t="s">
        <v>2922</v>
      </c>
      <c r="H1781" s="38" t="s">
        <v>2665</v>
      </c>
      <c r="I1781" s="39">
        <v>1339.91</v>
      </c>
      <c r="J1781" s="15">
        <f>VLOOKUP(LEFT(B1781,5),[1]Percents!$C:$M,3,FALSE)</f>
        <v>0.70594999999999997</v>
      </c>
      <c r="K1781" s="13">
        <f t="shared" si="28"/>
        <v>945.90946450000001</v>
      </c>
      <c r="L1781" s="36"/>
    </row>
    <row r="1782" spans="1:12" s="40" customFormat="1" ht="14.25" customHeight="1" x14ac:dyDescent="0.25">
      <c r="A1782" s="38" t="s">
        <v>213</v>
      </c>
      <c r="B1782" s="38" t="s">
        <v>162</v>
      </c>
      <c r="C1782" s="38" t="s">
        <v>7473</v>
      </c>
      <c r="D1782" s="38" t="s">
        <v>7474</v>
      </c>
      <c r="E1782" s="38" t="s">
        <v>3295</v>
      </c>
      <c r="F1782" s="38" t="s">
        <v>7475</v>
      </c>
      <c r="G1782" s="38" t="s">
        <v>7098</v>
      </c>
      <c r="H1782" s="38" t="s">
        <v>2665</v>
      </c>
      <c r="I1782" s="39">
        <v>397.06</v>
      </c>
      <c r="J1782" s="15">
        <f>VLOOKUP(LEFT(B1782,5),[1]Percents!$C:$M,3,FALSE)</f>
        <v>0.70594999999999997</v>
      </c>
      <c r="K1782" s="13">
        <f t="shared" si="28"/>
        <v>280.304507</v>
      </c>
      <c r="L1782" s="36"/>
    </row>
    <row r="1783" spans="1:12" s="40" customFormat="1" ht="14.25" customHeight="1" x14ac:dyDescent="0.25">
      <c r="A1783" s="38" t="s">
        <v>213</v>
      </c>
      <c r="B1783" s="38" t="s">
        <v>258</v>
      </c>
      <c r="C1783" s="38" t="s">
        <v>7945</v>
      </c>
      <c r="D1783" s="38" t="s">
        <v>7946</v>
      </c>
      <c r="E1783" s="38" t="s">
        <v>477</v>
      </c>
      <c r="F1783" s="38" t="s">
        <v>7947</v>
      </c>
      <c r="G1783" s="38" t="s">
        <v>7661</v>
      </c>
      <c r="H1783" s="38" t="s">
        <v>2665</v>
      </c>
      <c r="I1783" s="39">
        <v>1239.8499999999999</v>
      </c>
      <c r="J1783" s="15">
        <f>VLOOKUP(LEFT(B1783,5),[1]Percents!$C:$M,3,FALSE)</f>
        <v>0.70594999999999997</v>
      </c>
      <c r="K1783" s="13">
        <f t="shared" si="28"/>
        <v>875.27210749999995</v>
      </c>
      <c r="L1783" s="36"/>
    </row>
    <row r="1784" spans="1:12" s="40" customFormat="1" ht="14.25" customHeight="1" x14ac:dyDescent="0.25">
      <c r="A1784" s="38" t="s">
        <v>213</v>
      </c>
      <c r="B1784" s="38" t="s">
        <v>225</v>
      </c>
      <c r="C1784" s="38" t="s">
        <v>6395</v>
      </c>
      <c r="D1784" s="38" t="s">
        <v>6396</v>
      </c>
      <c r="E1784" s="38" t="s">
        <v>6700</v>
      </c>
      <c r="F1784" s="38" t="s">
        <v>8778</v>
      </c>
      <c r="G1784" s="38" t="s">
        <v>5363</v>
      </c>
      <c r="H1784" s="38" t="s">
        <v>2665</v>
      </c>
      <c r="I1784" s="39">
        <v>6519.91</v>
      </c>
      <c r="J1784" s="15">
        <f>VLOOKUP(LEFT(B1784,5),[1]Percents!$C:$M,3,FALSE)</f>
        <v>0.70594999999999997</v>
      </c>
      <c r="K1784" s="13">
        <f t="shared" si="28"/>
        <v>4602.7304644999995</v>
      </c>
      <c r="L1784" s="36"/>
    </row>
    <row r="1785" spans="1:12" s="40" customFormat="1" ht="14.25" customHeight="1" x14ac:dyDescent="0.25">
      <c r="A1785" s="38" t="s">
        <v>213</v>
      </c>
      <c r="B1785" s="38" t="s">
        <v>9254</v>
      </c>
      <c r="C1785" s="38" t="s">
        <v>10735</v>
      </c>
      <c r="D1785" s="38" t="s">
        <v>10736</v>
      </c>
      <c r="E1785" s="38" t="s">
        <v>550</v>
      </c>
      <c r="F1785" s="38" t="s">
        <v>10737</v>
      </c>
      <c r="G1785" s="38" t="s">
        <v>8681</v>
      </c>
      <c r="H1785" s="38" t="s">
        <v>2665</v>
      </c>
      <c r="I1785" s="39">
        <v>2553.4899999999998</v>
      </c>
      <c r="J1785" s="15">
        <f>VLOOKUP(LEFT(B1785,5),[1]Percents!$C:$M,3,FALSE)</f>
        <v>0.70594999999999997</v>
      </c>
      <c r="K1785" s="13">
        <f t="shared" si="28"/>
        <v>1802.6362654999998</v>
      </c>
      <c r="L1785" s="36"/>
    </row>
    <row r="1786" spans="1:12" s="40" customFormat="1" ht="14.25" customHeight="1" x14ac:dyDescent="0.25">
      <c r="A1786" s="38" t="s">
        <v>141</v>
      </c>
      <c r="B1786" s="38" t="s">
        <v>135</v>
      </c>
      <c r="C1786" s="38" t="s">
        <v>11087</v>
      </c>
      <c r="D1786" s="38" t="s">
        <v>11088</v>
      </c>
      <c r="E1786" s="38" t="s">
        <v>11089</v>
      </c>
      <c r="F1786" s="38" t="s">
        <v>11090</v>
      </c>
      <c r="G1786" s="38" t="s">
        <v>11091</v>
      </c>
      <c r="H1786" s="38" t="s">
        <v>2665</v>
      </c>
      <c r="I1786" s="39">
        <v>3892.49</v>
      </c>
      <c r="J1786" s="15">
        <f>VLOOKUP(LEFT(B1786,5),[1]Percents!$C:$M,3,FALSE)</f>
        <v>0.1905</v>
      </c>
      <c r="K1786" s="13">
        <f t="shared" si="28"/>
        <v>741.51934499999993</v>
      </c>
      <c r="L1786" s="36"/>
    </row>
    <row r="1787" spans="1:12" s="40" customFormat="1" ht="14.25" customHeight="1" x14ac:dyDescent="0.25">
      <c r="A1787" s="38" t="s">
        <v>213</v>
      </c>
      <c r="B1787" s="38" t="s">
        <v>919</v>
      </c>
      <c r="C1787" s="38" t="s">
        <v>10738</v>
      </c>
      <c r="D1787" s="38" t="s">
        <v>10739</v>
      </c>
      <c r="E1787" s="38" t="s">
        <v>920</v>
      </c>
      <c r="F1787" s="38" t="s">
        <v>10740</v>
      </c>
      <c r="G1787" s="38" t="s">
        <v>10741</v>
      </c>
      <c r="H1787" s="38" t="s">
        <v>2665</v>
      </c>
      <c r="I1787" s="39">
        <v>3001.92</v>
      </c>
      <c r="J1787" s="15">
        <f>VLOOKUP(LEFT(B1787,5),[1]Percents!$C:$M,3,FALSE)</f>
        <v>0.70594999999999997</v>
      </c>
      <c r="K1787" s="13">
        <f t="shared" si="28"/>
        <v>2119.2054239999998</v>
      </c>
      <c r="L1787" s="36"/>
    </row>
    <row r="1788" spans="1:12" s="40" customFormat="1" ht="14.25" customHeight="1" x14ac:dyDescent="0.25">
      <c r="A1788" s="38" t="s">
        <v>141</v>
      </c>
      <c r="B1788" s="38" t="s">
        <v>306</v>
      </c>
      <c r="C1788" s="38" t="s">
        <v>11775</v>
      </c>
      <c r="D1788" s="38" t="s">
        <v>11776</v>
      </c>
      <c r="E1788" s="38" t="s">
        <v>1085</v>
      </c>
      <c r="F1788" s="38" t="s">
        <v>11777</v>
      </c>
      <c r="G1788" s="38" t="s">
        <v>9856</v>
      </c>
      <c r="H1788" s="38" t="s">
        <v>2665</v>
      </c>
      <c r="I1788" s="39">
        <v>6188.85</v>
      </c>
      <c r="J1788" s="15">
        <f>VLOOKUP(LEFT(B1788,5),[1]Percents!$C:$M,3,FALSE)</f>
        <v>0.1905</v>
      </c>
      <c r="K1788" s="13">
        <f t="shared" si="28"/>
        <v>1178.9759250000002</v>
      </c>
      <c r="L1788" s="36"/>
    </row>
    <row r="1789" spans="1:12" s="40" customFormat="1" ht="14.25" customHeight="1" x14ac:dyDescent="0.25">
      <c r="A1789" s="38" t="s">
        <v>89</v>
      </c>
      <c r="B1789" s="38" t="s">
        <v>90</v>
      </c>
      <c r="C1789" s="38" t="s">
        <v>12527</v>
      </c>
      <c r="D1789" s="38" t="s">
        <v>12528</v>
      </c>
      <c r="E1789" s="38" t="s">
        <v>1128</v>
      </c>
      <c r="F1789" s="38" t="s">
        <v>12529</v>
      </c>
      <c r="G1789" s="38" t="s">
        <v>10948</v>
      </c>
      <c r="H1789" s="38" t="s">
        <v>2665</v>
      </c>
      <c r="I1789" s="39">
        <v>220.96</v>
      </c>
      <c r="J1789" s="15">
        <f>VLOOKUP(LEFT(B1789,5),[1]Percents!$C:$M,3,FALSE)</f>
        <v>1</v>
      </c>
      <c r="K1789" s="13">
        <f t="shared" si="28"/>
        <v>220.96</v>
      </c>
      <c r="L1789" s="36"/>
    </row>
    <row r="1790" spans="1:12" s="40" customFormat="1" ht="14.25" customHeight="1" x14ac:dyDescent="0.25">
      <c r="A1790" s="38" t="s">
        <v>213</v>
      </c>
      <c r="B1790" s="38" t="s">
        <v>120</v>
      </c>
      <c r="C1790" s="38" t="s">
        <v>12530</v>
      </c>
      <c r="D1790" s="38" t="s">
        <v>12531</v>
      </c>
      <c r="E1790" s="38" t="s">
        <v>11998</v>
      </c>
      <c r="F1790" s="38" t="s">
        <v>12532</v>
      </c>
      <c r="G1790" s="38" t="s">
        <v>12533</v>
      </c>
      <c r="H1790" s="38" t="s">
        <v>2665</v>
      </c>
      <c r="I1790" s="39">
        <v>263.33999999999997</v>
      </c>
      <c r="J1790" s="15">
        <f>VLOOKUP(LEFT(B1790,5),[1]Percents!$C:$M,3,FALSE)</f>
        <v>0.70594999999999997</v>
      </c>
      <c r="K1790" s="13">
        <f t="shared" si="28"/>
        <v>185.90487299999998</v>
      </c>
      <c r="L1790" s="36"/>
    </row>
    <row r="1791" spans="1:12" s="40" customFormat="1" ht="14.25" customHeight="1" x14ac:dyDescent="0.25">
      <c r="A1791" s="38" t="s">
        <v>243</v>
      </c>
      <c r="B1791" s="38" t="s">
        <v>2543</v>
      </c>
      <c r="C1791" s="38" t="s">
        <v>12534</v>
      </c>
      <c r="D1791" s="38" t="s">
        <v>12535</v>
      </c>
      <c r="E1791" s="38" t="s">
        <v>12536</v>
      </c>
      <c r="F1791" s="38" t="s">
        <v>12537</v>
      </c>
      <c r="G1791" s="38" t="s">
        <v>12474</v>
      </c>
      <c r="H1791" s="38" t="s">
        <v>2665</v>
      </c>
      <c r="I1791" s="39">
        <v>638.66</v>
      </c>
      <c r="J1791" s="15">
        <f>VLOOKUP(LEFT(B1791,5),[1]Percents!$C:$M,3,FALSE)</f>
        <v>0.90900000000000003</v>
      </c>
      <c r="K1791" s="13">
        <f t="shared" si="28"/>
        <v>580.54193999999995</v>
      </c>
      <c r="L1791" s="36"/>
    </row>
    <row r="1792" spans="1:12" s="40" customFormat="1" ht="14.25" customHeight="1" x14ac:dyDescent="0.25">
      <c r="A1792" s="38" t="s">
        <v>141</v>
      </c>
      <c r="B1792" s="38" t="s">
        <v>172</v>
      </c>
      <c r="C1792" s="38" t="s">
        <v>2109</v>
      </c>
      <c r="D1792" s="38" t="s">
        <v>355</v>
      </c>
      <c r="E1792" s="38" t="s">
        <v>4498</v>
      </c>
      <c r="F1792" s="38" t="s">
        <v>9502</v>
      </c>
      <c r="G1792" s="38" t="s">
        <v>1656</v>
      </c>
      <c r="H1792" s="38" t="s">
        <v>2665</v>
      </c>
      <c r="I1792" s="39">
        <v>620.14</v>
      </c>
      <c r="J1792" s="15">
        <f>VLOOKUP(LEFT(B1792,5),[1]Percents!$C:$M,3,FALSE)</f>
        <v>0.1905</v>
      </c>
      <c r="K1792" s="13">
        <f t="shared" si="28"/>
        <v>118.13667</v>
      </c>
      <c r="L1792" s="36"/>
    </row>
    <row r="1793" spans="1:12" s="40" customFormat="1" ht="14.25" customHeight="1" x14ac:dyDescent="0.25">
      <c r="A1793" s="38" t="s">
        <v>213</v>
      </c>
      <c r="B1793" s="38" t="s">
        <v>195</v>
      </c>
      <c r="C1793" s="38" t="s">
        <v>8779</v>
      </c>
      <c r="D1793" s="38" t="s">
        <v>8780</v>
      </c>
      <c r="E1793" s="38" t="s">
        <v>335</v>
      </c>
      <c r="F1793" s="38" t="s">
        <v>8781</v>
      </c>
      <c r="G1793" s="38" t="s">
        <v>8782</v>
      </c>
      <c r="H1793" s="38" t="s">
        <v>2665</v>
      </c>
      <c r="I1793" s="41">
        <v>-69.03</v>
      </c>
      <c r="J1793" s="15">
        <f>VLOOKUP(LEFT(B1793,5),[1]Percents!$C:$M,3,FALSE)</f>
        <v>0.91395000000000004</v>
      </c>
      <c r="K1793" s="13">
        <f t="shared" si="28"/>
        <v>-63.089968500000005</v>
      </c>
      <c r="L1793" s="36"/>
    </row>
    <row r="1794" spans="1:12" s="40" customFormat="1" ht="14.25" customHeight="1" x14ac:dyDescent="0.25">
      <c r="A1794" s="38" t="s">
        <v>243</v>
      </c>
      <c r="B1794" s="38" t="s">
        <v>50</v>
      </c>
      <c r="C1794" s="38" t="s">
        <v>7754</v>
      </c>
      <c r="D1794" s="38" t="s">
        <v>7755</v>
      </c>
      <c r="E1794" s="38" t="s">
        <v>386</v>
      </c>
      <c r="F1794" s="38" t="s">
        <v>7756</v>
      </c>
      <c r="G1794" s="38" t="s">
        <v>7746</v>
      </c>
      <c r="H1794" s="38" t="s">
        <v>2665</v>
      </c>
      <c r="I1794" s="39">
        <v>26135</v>
      </c>
      <c r="J1794" s="15">
        <f>VLOOKUP(LEFT(B1794,5),[1]Percents!$C:$M,3,FALSE)</f>
        <v>0.90900000000000003</v>
      </c>
      <c r="K1794" s="13">
        <f t="shared" si="28"/>
        <v>23756.715</v>
      </c>
      <c r="L1794" s="36"/>
    </row>
    <row r="1795" spans="1:12" s="40" customFormat="1" ht="14.25" customHeight="1" x14ac:dyDescent="0.25">
      <c r="A1795" s="38" t="s">
        <v>243</v>
      </c>
      <c r="B1795" s="38" t="s">
        <v>50</v>
      </c>
      <c r="C1795" s="38" t="s">
        <v>5555</v>
      </c>
      <c r="D1795" s="38" t="s">
        <v>5556</v>
      </c>
      <c r="E1795" s="38" t="s">
        <v>348</v>
      </c>
      <c r="F1795" s="38" t="s">
        <v>5557</v>
      </c>
      <c r="G1795" s="38" t="s">
        <v>1669</v>
      </c>
      <c r="H1795" s="38" t="s">
        <v>2665</v>
      </c>
      <c r="I1795" s="39">
        <v>34.07</v>
      </c>
      <c r="J1795" s="15">
        <f>VLOOKUP(LEFT(B1795,5),[1]Percents!$C:$M,3,FALSE)</f>
        <v>0.90900000000000003</v>
      </c>
      <c r="K1795" s="13">
        <f t="shared" si="28"/>
        <v>30.969630000000002</v>
      </c>
      <c r="L1795" s="36"/>
    </row>
    <row r="1796" spans="1:12" s="40" customFormat="1" ht="14.25" customHeight="1" x14ac:dyDescent="0.25">
      <c r="A1796" s="38" t="s">
        <v>243</v>
      </c>
      <c r="B1796" s="38" t="s">
        <v>50</v>
      </c>
      <c r="C1796" s="38" t="s">
        <v>2110</v>
      </c>
      <c r="D1796" s="38" t="s">
        <v>511</v>
      </c>
      <c r="E1796" s="38" t="s">
        <v>19</v>
      </c>
      <c r="F1796" s="38" t="s">
        <v>512</v>
      </c>
      <c r="G1796" s="38" t="s">
        <v>1830</v>
      </c>
      <c r="H1796" s="38" t="s">
        <v>2665</v>
      </c>
      <c r="I1796" s="39">
        <v>55115.490000000013</v>
      </c>
      <c r="J1796" s="15">
        <f>VLOOKUP(LEFT(B1796,5),[1]Percents!$C:$M,3,FALSE)</f>
        <v>0.90900000000000003</v>
      </c>
      <c r="K1796" s="13">
        <f t="shared" si="28"/>
        <v>50099.980410000011</v>
      </c>
      <c r="L1796" s="36"/>
    </row>
    <row r="1797" spans="1:12" s="40" customFormat="1" ht="14.25" customHeight="1" x14ac:dyDescent="0.25">
      <c r="A1797" s="38" t="s">
        <v>243</v>
      </c>
      <c r="B1797" s="38" t="s">
        <v>50</v>
      </c>
      <c r="C1797" s="38" t="s">
        <v>8783</v>
      </c>
      <c r="D1797" s="38" t="s">
        <v>8784</v>
      </c>
      <c r="E1797" s="38" t="s">
        <v>19</v>
      </c>
      <c r="F1797" s="38" t="s">
        <v>512</v>
      </c>
      <c r="G1797" s="38" t="s">
        <v>3534</v>
      </c>
      <c r="H1797" s="38" t="s">
        <v>2665</v>
      </c>
      <c r="I1797" s="39">
        <v>2545.04</v>
      </c>
      <c r="J1797" s="15">
        <f>VLOOKUP(LEFT(B1797,5),[1]Percents!$C:$M,3,FALSE)</f>
        <v>0.90900000000000003</v>
      </c>
      <c r="K1797" s="13">
        <f t="shared" si="28"/>
        <v>2313.4413600000003</v>
      </c>
      <c r="L1797" s="36"/>
    </row>
    <row r="1798" spans="1:12" s="40" customFormat="1" ht="14.25" customHeight="1" x14ac:dyDescent="0.25">
      <c r="A1798" s="38" t="s">
        <v>141</v>
      </c>
      <c r="B1798" s="38" t="s">
        <v>306</v>
      </c>
      <c r="C1798" s="38" t="s">
        <v>8785</v>
      </c>
      <c r="D1798" s="38" t="s">
        <v>8786</v>
      </c>
      <c r="E1798" s="38" t="s">
        <v>250</v>
      </c>
      <c r="F1798" s="38" t="s">
        <v>8787</v>
      </c>
      <c r="G1798" s="38" t="s">
        <v>8788</v>
      </c>
      <c r="H1798" s="38" t="s">
        <v>2665</v>
      </c>
      <c r="I1798" s="41">
        <v>-1.83</v>
      </c>
      <c r="J1798" s="15">
        <f>VLOOKUP(LEFT(B1798,5),[1]Percents!$C:$M,3,FALSE)</f>
        <v>0.1905</v>
      </c>
      <c r="K1798" s="13">
        <f t="shared" si="28"/>
        <v>-0.34861500000000001</v>
      </c>
      <c r="L1798" s="36"/>
    </row>
    <row r="1799" spans="1:12" s="40" customFormat="1" ht="14.25" customHeight="1" x14ac:dyDescent="0.25">
      <c r="A1799" s="38" t="s">
        <v>141</v>
      </c>
      <c r="B1799" s="38" t="s">
        <v>172</v>
      </c>
      <c r="C1799" s="38" t="s">
        <v>2112</v>
      </c>
      <c r="D1799" s="38" t="s">
        <v>749</v>
      </c>
      <c r="E1799" s="38" t="s">
        <v>137</v>
      </c>
      <c r="F1799" s="38" t="s">
        <v>750</v>
      </c>
      <c r="G1799" s="38" t="s">
        <v>1853</v>
      </c>
      <c r="H1799" s="38" t="s">
        <v>2665</v>
      </c>
      <c r="I1799" s="39">
        <v>59871.11</v>
      </c>
      <c r="J1799" s="15">
        <f>VLOOKUP(LEFT(B1799,5),[1]Percents!$C:$M,3,FALSE)</f>
        <v>0.1905</v>
      </c>
      <c r="K1799" s="13">
        <f t="shared" si="28"/>
        <v>11405.446455000001</v>
      </c>
      <c r="L1799" s="36"/>
    </row>
    <row r="1800" spans="1:12" s="40" customFormat="1" ht="14.25" customHeight="1" x14ac:dyDescent="0.25">
      <c r="A1800" s="38" t="s">
        <v>243</v>
      </c>
      <c r="B1800" s="38" t="s">
        <v>118</v>
      </c>
      <c r="C1800" s="38" t="s">
        <v>2113</v>
      </c>
      <c r="D1800" s="38" t="s">
        <v>893</v>
      </c>
      <c r="E1800" s="38" t="s">
        <v>119</v>
      </c>
      <c r="F1800" s="38" t="s">
        <v>750</v>
      </c>
      <c r="G1800" s="38" t="s">
        <v>1853</v>
      </c>
      <c r="H1800" s="38" t="s">
        <v>2665</v>
      </c>
      <c r="I1800" s="39">
        <v>52490.29</v>
      </c>
      <c r="J1800" s="15">
        <f>VLOOKUP(LEFT(B1800,5),[1]Percents!$C:$M,3,FALSE)</f>
        <v>0.90900000000000003</v>
      </c>
      <c r="K1800" s="13">
        <f t="shared" si="28"/>
        <v>47713.673610000005</v>
      </c>
      <c r="L1800" s="36"/>
    </row>
    <row r="1801" spans="1:12" s="40" customFormat="1" ht="14.25" customHeight="1" x14ac:dyDescent="0.25">
      <c r="A1801" s="38" t="s">
        <v>243</v>
      </c>
      <c r="B1801" s="38" t="s">
        <v>290</v>
      </c>
      <c r="C1801" s="38" t="s">
        <v>10054</v>
      </c>
      <c r="D1801" s="38" t="s">
        <v>10055</v>
      </c>
      <c r="E1801" s="38" t="s">
        <v>6803</v>
      </c>
      <c r="F1801" s="38" t="s">
        <v>783</v>
      </c>
      <c r="G1801" s="38" t="s">
        <v>1828</v>
      </c>
      <c r="H1801" s="38" t="s">
        <v>2665</v>
      </c>
      <c r="I1801" s="41">
        <v>-3167.4</v>
      </c>
      <c r="J1801" s="15">
        <f>VLOOKUP(LEFT(B1801,5),[1]Percents!$C:$M,3,FALSE)</f>
        <v>0.90900000000000003</v>
      </c>
      <c r="K1801" s="13">
        <f t="shared" si="28"/>
        <v>-2879.1666</v>
      </c>
      <c r="L1801" s="36"/>
    </row>
    <row r="1802" spans="1:12" s="40" customFormat="1" ht="14.25" customHeight="1" x14ac:dyDescent="0.25">
      <c r="A1802" s="38" t="s">
        <v>243</v>
      </c>
      <c r="B1802" s="38" t="s">
        <v>290</v>
      </c>
      <c r="C1802" s="38" t="s">
        <v>2114</v>
      </c>
      <c r="D1802" s="38" t="s">
        <v>1513</v>
      </c>
      <c r="E1802" s="38" t="s">
        <v>272</v>
      </c>
      <c r="F1802" s="38" t="s">
        <v>783</v>
      </c>
      <c r="G1802" s="38" t="s">
        <v>1828</v>
      </c>
      <c r="H1802" s="38" t="s">
        <v>2665</v>
      </c>
      <c r="I1802" s="39">
        <v>1548.12</v>
      </c>
      <c r="J1802" s="15">
        <f>VLOOKUP(LEFT(B1802,5),[1]Percents!$C:$M,3,FALSE)</f>
        <v>0.90900000000000003</v>
      </c>
      <c r="K1802" s="13">
        <f t="shared" si="28"/>
        <v>1407.24108</v>
      </c>
      <c r="L1802" s="36"/>
    </row>
    <row r="1803" spans="1:12" s="40" customFormat="1" ht="14.25" customHeight="1" x14ac:dyDescent="0.25">
      <c r="A1803" s="38" t="s">
        <v>243</v>
      </c>
      <c r="B1803" s="38" t="s">
        <v>290</v>
      </c>
      <c r="C1803" s="38" t="s">
        <v>2115</v>
      </c>
      <c r="D1803" s="38" t="s">
        <v>1629</v>
      </c>
      <c r="E1803" s="38" t="s">
        <v>71</v>
      </c>
      <c r="F1803" s="38" t="s">
        <v>783</v>
      </c>
      <c r="G1803" s="38" t="s">
        <v>1828</v>
      </c>
      <c r="H1803" s="38" t="s">
        <v>2665</v>
      </c>
      <c r="I1803" s="39">
        <v>14677.12</v>
      </c>
      <c r="J1803" s="15">
        <f>VLOOKUP(LEFT(B1803,5),[1]Percents!$C:$M,3,FALSE)</f>
        <v>0.90900000000000003</v>
      </c>
      <c r="K1803" s="13">
        <f t="shared" si="28"/>
        <v>13341.502080000002</v>
      </c>
      <c r="L1803" s="36"/>
    </row>
    <row r="1804" spans="1:12" s="40" customFormat="1" ht="14.25" customHeight="1" x14ac:dyDescent="0.25">
      <c r="A1804" s="38" t="s">
        <v>141</v>
      </c>
      <c r="B1804" s="38" t="s">
        <v>3</v>
      </c>
      <c r="C1804" s="38" t="s">
        <v>2116</v>
      </c>
      <c r="D1804" s="38" t="s">
        <v>1232</v>
      </c>
      <c r="E1804" s="38" t="s">
        <v>378</v>
      </c>
      <c r="F1804" s="38" t="s">
        <v>1233</v>
      </c>
      <c r="G1804" s="38" t="s">
        <v>1693</v>
      </c>
      <c r="H1804" s="38" t="s">
        <v>2665</v>
      </c>
      <c r="I1804" s="39">
        <v>3561.42</v>
      </c>
      <c r="J1804" s="15">
        <f>VLOOKUP(LEFT(B1804,5),[1]Percents!$C:$M,3,FALSE)</f>
        <v>0.1905</v>
      </c>
      <c r="K1804" s="13">
        <f t="shared" si="28"/>
        <v>678.45051000000001</v>
      </c>
      <c r="L1804" s="36"/>
    </row>
    <row r="1805" spans="1:12" s="40" customFormat="1" ht="14.25" customHeight="1" x14ac:dyDescent="0.25">
      <c r="A1805" s="38" t="s">
        <v>243</v>
      </c>
      <c r="B1805" s="38" t="s">
        <v>314</v>
      </c>
      <c r="C1805" s="38" t="s">
        <v>11778</v>
      </c>
      <c r="D1805" s="38" t="s">
        <v>11779</v>
      </c>
      <c r="E1805" s="38" t="s">
        <v>657</v>
      </c>
      <c r="F1805" s="38" t="s">
        <v>11780</v>
      </c>
      <c r="G1805" s="38" t="s">
        <v>11781</v>
      </c>
      <c r="H1805" s="38" t="s">
        <v>2665</v>
      </c>
      <c r="I1805" s="41">
        <v>-4461.51</v>
      </c>
      <c r="J1805" s="15">
        <f>VLOOKUP(LEFT(B1805,5),[1]Percents!$C:$M,3,FALSE)</f>
        <v>0.90900000000000003</v>
      </c>
      <c r="K1805" s="13">
        <f t="shared" si="28"/>
        <v>-4055.5125900000003</v>
      </c>
      <c r="L1805" s="36"/>
    </row>
    <row r="1806" spans="1:12" s="40" customFormat="1" ht="14.25" customHeight="1" x14ac:dyDescent="0.25">
      <c r="A1806" s="38" t="s">
        <v>243</v>
      </c>
      <c r="B1806" s="38" t="s">
        <v>118</v>
      </c>
      <c r="C1806" s="38" t="s">
        <v>2118</v>
      </c>
      <c r="D1806" s="38" t="s">
        <v>921</v>
      </c>
      <c r="E1806" s="38" t="s">
        <v>922</v>
      </c>
      <c r="F1806" s="38" t="s">
        <v>923</v>
      </c>
      <c r="G1806" s="38" t="s">
        <v>1713</v>
      </c>
      <c r="H1806" s="38" t="s">
        <v>2665</v>
      </c>
      <c r="I1806" s="39">
        <v>18640.689999999999</v>
      </c>
      <c r="J1806" s="15">
        <f>VLOOKUP(LEFT(B1806,5),[1]Percents!$C:$M,3,FALSE)</f>
        <v>0.90900000000000003</v>
      </c>
      <c r="K1806" s="13">
        <f t="shared" si="28"/>
        <v>16944.387210000001</v>
      </c>
      <c r="L1806" s="36"/>
    </row>
    <row r="1807" spans="1:12" s="40" customFormat="1" ht="14.25" customHeight="1" x14ac:dyDescent="0.25">
      <c r="A1807" s="38" t="s">
        <v>243</v>
      </c>
      <c r="B1807" s="38" t="s">
        <v>289</v>
      </c>
      <c r="C1807" s="38" t="s">
        <v>2119</v>
      </c>
      <c r="D1807" s="38" t="s">
        <v>1514</v>
      </c>
      <c r="E1807" s="38" t="s">
        <v>186</v>
      </c>
      <c r="F1807" s="38" t="s">
        <v>923</v>
      </c>
      <c r="G1807" s="38" t="s">
        <v>1713</v>
      </c>
      <c r="H1807" s="38" t="s">
        <v>2665</v>
      </c>
      <c r="I1807" s="39">
        <v>22249.89</v>
      </c>
      <c r="J1807" s="15">
        <f>VLOOKUP(LEFT(B1807,5),[1]Percents!$C:$M,3,FALSE)</f>
        <v>0.90900000000000003</v>
      </c>
      <c r="K1807" s="13">
        <f t="shared" si="28"/>
        <v>20225.150010000001</v>
      </c>
      <c r="L1807" s="36"/>
    </row>
    <row r="1808" spans="1:12" s="40" customFormat="1" ht="14.25" customHeight="1" x14ac:dyDescent="0.25">
      <c r="A1808" s="38" t="s">
        <v>243</v>
      </c>
      <c r="B1808" s="38" t="s">
        <v>118</v>
      </c>
      <c r="C1808" s="38" t="s">
        <v>2120</v>
      </c>
      <c r="D1808" s="38" t="s">
        <v>1515</v>
      </c>
      <c r="E1808" s="38" t="s">
        <v>1516</v>
      </c>
      <c r="F1808" s="38" t="s">
        <v>923</v>
      </c>
      <c r="G1808" s="38" t="s">
        <v>1713</v>
      </c>
      <c r="H1808" s="38" t="s">
        <v>2665</v>
      </c>
      <c r="I1808" s="39">
        <v>30418.23</v>
      </c>
      <c r="J1808" s="15">
        <f>VLOOKUP(LEFT(B1808,5),[1]Percents!$C:$M,3,FALSE)</f>
        <v>0.90900000000000003</v>
      </c>
      <c r="K1808" s="13">
        <f t="shared" si="28"/>
        <v>27650.17107</v>
      </c>
      <c r="L1808" s="36"/>
    </row>
    <row r="1809" spans="1:12" s="40" customFormat="1" ht="14.25" customHeight="1" x14ac:dyDescent="0.25">
      <c r="A1809" s="38" t="s">
        <v>141</v>
      </c>
      <c r="B1809" s="38" t="s">
        <v>172</v>
      </c>
      <c r="C1809" s="38" t="s">
        <v>10056</v>
      </c>
      <c r="D1809" s="38" t="s">
        <v>10057</v>
      </c>
      <c r="E1809" s="38" t="s">
        <v>792</v>
      </c>
      <c r="F1809" s="38" t="s">
        <v>10058</v>
      </c>
      <c r="G1809" s="38" t="s">
        <v>10059</v>
      </c>
      <c r="H1809" s="38" t="s">
        <v>2665</v>
      </c>
      <c r="I1809" s="39">
        <v>1490.69</v>
      </c>
      <c r="J1809" s="15">
        <f>VLOOKUP(LEFT(B1809,5),[1]Percents!$C:$M,3,FALSE)</f>
        <v>0.1905</v>
      </c>
      <c r="K1809" s="13">
        <f t="shared" si="28"/>
        <v>283.97644500000001</v>
      </c>
      <c r="L1809" s="36"/>
    </row>
    <row r="1810" spans="1:12" s="40" customFormat="1" ht="14.25" customHeight="1" x14ac:dyDescent="0.25">
      <c r="A1810" s="38" t="s">
        <v>243</v>
      </c>
      <c r="B1810" s="38" t="s">
        <v>674</v>
      </c>
      <c r="C1810" s="38" t="s">
        <v>2121</v>
      </c>
      <c r="D1810" s="38" t="s">
        <v>1036</v>
      </c>
      <c r="E1810" s="38" t="s">
        <v>1031</v>
      </c>
      <c r="F1810" s="38" t="s">
        <v>1037</v>
      </c>
      <c r="G1810" s="38" t="s">
        <v>2122</v>
      </c>
      <c r="H1810" s="38" t="s">
        <v>2665</v>
      </c>
      <c r="I1810" s="39">
        <v>59640.17</v>
      </c>
      <c r="J1810" s="15">
        <f>VLOOKUP(LEFT(B1810,5),[1]Percents!$C:$M,3,FALSE)</f>
        <v>0.90900000000000003</v>
      </c>
      <c r="K1810" s="13">
        <f t="shared" si="28"/>
        <v>54212.914530000002</v>
      </c>
      <c r="L1810" s="36"/>
    </row>
    <row r="1811" spans="1:12" s="40" customFormat="1" ht="14.25" customHeight="1" x14ac:dyDescent="0.25">
      <c r="A1811" s="38" t="s">
        <v>243</v>
      </c>
      <c r="B1811" s="38" t="s">
        <v>2543</v>
      </c>
      <c r="C1811" s="38" t="s">
        <v>2123</v>
      </c>
      <c r="D1811" s="38" t="s">
        <v>1038</v>
      </c>
      <c r="E1811" s="38" t="s">
        <v>7</v>
      </c>
      <c r="F1811" s="38" t="s">
        <v>1039</v>
      </c>
      <c r="G1811" s="38" t="s">
        <v>2124</v>
      </c>
      <c r="H1811" s="38" t="s">
        <v>2665</v>
      </c>
      <c r="I1811" s="39">
        <v>37528.509999999987</v>
      </c>
      <c r="J1811" s="15">
        <f>VLOOKUP(LEFT(B1811,5),[1]Percents!$C:$M,3,FALSE)</f>
        <v>0.90900000000000003</v>
      </c>
      <c r="K1811" s="13">
        <f t="shared" si="28"/>
        <v>34113.41558999999</v>
      </c>
      <c r="L1811" s="36"/>
    </row>
    <row r="1812" spans="1:12" s="40" customFormat="1" ht="14.25" customHeight="1" x14ac:dyDescent="0.25">
      <c r="A1812" s="38" t="s">
        <v>243</v>
      </c>
      <c r="B1812" s="38" t="s">
        <v>118</v>
      </c>
      <c r="C1812" s="38" t="s">
        <v>2125</v>
      </c>
      <c r="D1812" s="38" t="s">
        <v>1234</v>
      </c>
      <c r="E1812" s="38" t="s">
        <v>88</v>
      </c>
      <c r="F1812" s="38" t="s">
        <v>1235</v>
      </c>
      <c r="G1812" s="38" t="s">
        <v>1747</v>
      </c>
      <c r="H1812" s="38" t="s">
        <v>2665</v>
      </c>
      <c r="I1812" s="39">
        <v>53664.73</v>
      </c>
      <c r="J1812" s="15">
        <f>VLOOKUP(LEFT(B1812,5),[1]Percents!$C:$M,3,FALSE)</f>
        <v>0.90900000000000003</v>
      </c>
      <c r="K1812" s="13">
        <f t="shared" si="28"/>
        <v>48781.239570000005</v>
      </c>
      <c r="L1812" s="36"/>
    </row>
    <row r="1813" spans="1:12" s="40" customFormat="1" ht="14.25" customHeight="1" x14ac:dyDescent="0.25">
      <c r="A1813" s="38" t="s">
        <v>243</v>
      </c>
      <c r="B1813" s="38" t="s">
        <v>290</v>
      </c>
      <c r="C1813" s="38" t="s">
        <v>2126</v>
      </c>
      <c r="D1813" s="38" t="s">
        <v>1437</v>
      </c>
      <c r="E1813" s="38" t="s">
        <v>1438</v>
      </c>
      <c r="F1813" s="38" t="s">
        <v>1235</v>
      </c>
      <c r="G1813" s="38" t="s">
        <v>1747</v>
      </c>
      <c r="H1813" s="38" t="s">
        <v>2665</v>
      </c>
      <c r="I1813" s="39">
        <v>6079.68</v>
      </c>
      <c r="J1813" s="15">
        <f>VLOOKUP(LEFT(B1813,5),[1]Percents!$C:$M,3,FALSE)</f>
        <v>0.90900000000000003</v>
      </c>
      <c r="K1813" s="13">
        <f t="shared" si="28"/>
        <v>5526.4291200000007</v>
      </c>
      <c r="L1813" s="36"/>
    </row>
    <row r="1814" spans="1:12" s="40" customFormat="1" ht="14.25" customHeight="1" x14ac:dyDescent="0.25">
      <c r="A1814" s="38" t="s">
        <v>141</v>
      </c>
      <c r="B1814" s="38" t="s">
        <v>172</v>
      </c>
      <c r="C1814" s="38" t="s">
        <v>2127</v>
      </c>
      <c r="D1814" s="38" t="s">
        <v>1236</v>
      </c>
      <c r="E1814" s="38" t="s">
        <v>192</v>
      </c>
      <c r="F1814" s="38" t="s">
        <v>1235</v>
      </c>
      <c r="G1814" s="38" t="s">
        <v>1747</v>
      </c>
      <c r="H1814" s="38" t="s">
        <v>2665</v>
      </c>
      <c r="I1814" s="39">
        <v>60206.559999999998</v>
      </c>
      <c r="J1814" s="15">
        <f>VLOOKUP(LEFT(B1814,5),[1]Percents!$C:$M,3,FALSE)</f>
        <v>0.1905</v>
      </c>
      <c r="K1814" s="13">
        <f t="shared" si="28"/>
        <v>11469.349679999999</v>
      </c>
      <c r="L1814" s="36"/>
    </row>
    <row r="1815" spans="1:12" s="40" customFormat="1" ht="14.25" customHeight="1" x14ac:dyDescent="0.25">
      <c r="A1815" s="38" t="s">
        <v>243</v>
      </c>
      <c r="B1815" s="38" t="s">
        <v>118</v>
      </c>
      <c r="C1815" s="38" t="s">
        <v>4367</v>
      </c>
      <c r="D1815" s="38" t="s">
        <v>4368</v>
      </c>
      <c r="E1815" s="38" t="s">
        <v>181</v>
      </c>
      <c r="F1815" s="38" t="s">
        <v>1235</v>
      </c>
      <c r="G1815" s="38" t="s">
        <v>1747</v>
      </c>
      <c r="H1815" s="38" t="s">
        <v>2665</v>
      </c>
      <c r="I1815" s="39">
        <v>8391.0300000000007</v>
      </c>
      <c r="J1815" s="15">
        <f>VLOOKUP(LEFT(B1815,5),[1]Percents!$C:$M,3,FALSE)</f>
        <v>0.90900000000000003</v>
      </c>
      <c r="K1815" s="13">
        <f t="shared" si="28"/>
        <v>7627.4462700000013</v>
      </c>
      <c r="L1815" s="36"/>
    </row>
    <row r="1816" spans="1:12" s="40" customFormat="1" ht="14.25" customHeight="1" x14ac:dyDescent="0.25">
      <c r="A1816" s="38" t="s">
        <v>141</v>
      </c>
      <c r="B1816" s="38" t="s">
        <v>3</v>
      </c>
      <c r="C1816" s="38" t="s">
        <v>10742</v>
      </c>
      <c r="D1816" s="38" t="s">
        <v>10743</v>
      </c>
      <c r="E1816" s="38" t="s">
        <v>215</v>
      </c>
      <c r="F1816" s="38" t="s">
        <v>10744</v>
      </c>
      <c r="G1816" s="38" t="s">
        <v>1740</v>
      </c>
      <c r="H1816" s="38" t="s">
        <v>2665</v>
      </c>
      <c r="I1816" s="39">
        <v>20135.400000000001</v>
      </c>
      <c r="J1816" s="15">
        <f>VLOOKUP(LEFT(B1816,5),[1]Percents!$C:$M,3,FALSE)</f>
        <v>0.1905</v>
      </c>
      <c r="K1816" s="13">
        <f t="shared" si="28"/>
        <v>3835.7937000000002</v>
      </c>
      <c r="L1816" s="36"/>
    </row>
    <row r="1817" spans="1:12" s="40" customFormat="1" ht="14.25" customHeight="1" x14ac:dyDescent="0.25">
      <c r="A1817" s="38" t="s">
        <v>213</v>
      </c>
      <c r="B1817" s="38" t="s">
        <v>270</v>
      </c>
      <c r="C1817" s="38" t="s">
        <v>2128</v>
      </c>
      <c r="D1817" s="38" t="s">
        <v>1237</v>
      </c>
      <c r="E1817" s="38" t="s">
        <v>1238</v>
      </c>
      <c r="F1817" s="38" t="s">
        <v>1239</v>
      </c>
      <c r="G1817" s="38" t="s">
        <v>1742</v>
      </c>
      <c r="H1817" s="38" t="s">
        <v>2665</v>
      </c>
      <c r="I1817" s="39">
        <v>10373.01</v>
      </c>
      <c r="J1817" s="15">
        <f>VLOOKUP(LEFT(B1817,5),[1]Percents!$C:$M,3,FALSE)</f>
        <v>0.91395000000000004</v>
      </c>
      <c r="K1817" s="13">
        <f t="shared" si="28"/>
        <v>9480.4124895000004</v>
      </c>
      <c r="L1817" s="36"/>
    </row>
    <row r="1818" spans="1:12" s="40" customFormat="1" ht="14.25" customHeight="1" x14ac:dyDescent="0.25">
      <c r="A1818" s="38" t="s">
        <v>213</v>
      </c>
      <c r="B1818" s="38" t="s">
        <v>270</v>
      </c>
      <c r="C1818" s="38" t="s">
        <v>2129</v>
      </c>
      <c r="D1818" s="38" t="s">
        <v>1240</v>
      </c>
      <c r="E1818" s="38" t="s">
        <v>1241</v>
      </c>
      <c r="F1818" s="38" t="s">
        <v>1242</v>
      </c>
      <c r="G1818" s="38" t="s">
        <v>1742</v>
      </c>
      <c r="H1818" s="38" t="s">
        <v>2665</v>
      </c>
      <c r="I1818" s="39">
        <v>7582.66</v>
      </c>
      <c r="J1818" s="15">
        <f>VLOOKUP(LEFT(B1818,5),[1]Percents!$C:$M,3,FALSE)</f>
        <v>0.91395000000000004</v>
      </c>
      <c r="K1818" s="13">
        <f t="shared" si="28"/>
        <v>6930.1721070000003</v>
      </c>
      <c r="L1818" s="36"/>
    </row>
    <row r="1819" spans="1:12" s="40" customFormat="1" ht="14.25" customHeight="1" x14ac:dyDescent="0.25">
      <c r="A1819" s="38" t="s">
        <v>243</v>
      </c>
      <c r="B1819" s="38" t="s">
        <v>290</v>
      </c>
      <c r="C1819" s="38" t="s">
        <v>3633</v>
      </c>
      <c r="D1819" s="38" t="s">
        <v>3634</v>
      </c>
      <c r="E1819" s="38" t="s">
        <v>71</v>
      </c>
      <c r="F1819" s="38" t="s">
        <v>1439</v>
      </c>
      <c r="G1819" s="38" t="s">
        <v>1750</v>
      </c>
      <c r="H1819" s="38" t="s">
        <v>2665</v>
      </c>
      <c r="I1819" s="39">
        <v>438.51</v>
      </c>
      <c r="J1819" s="15">
        <f>VLOOKUP(LEFT(B1819,5),[1]Percents!$C:$M,3,FALSE)</f>
        <v>0.90900000000000003</v>
      </c>
      <c r="K1819" s="13">
        <f t="shared" si="28"/>
        <v>398.60559000000001</v>
      </c>
      <c r="L1819" s="36"/>
    </row>
    <row r="1820" spans="1:12" s="40" customFormat="1" ht="14.25" customHeight="1" x14ac:dyDescent="0.25">
      <c r="A1820" s="38" t="s">
        <v>243</v>
      </c>
      <c r="B1820" s="38" t="s">
        <v>290</v>
      </c>
      <c r="C1820" s="38" t="s">
        <v>5558</v>
      </c>
      <c r="D1820" s="38" t="s">
        <v>5559</v>
      </c>
      <c r="E1820" s="38" t="s">
        <v>71</v>
      </c>
      <c r="F1820" s="38" t="s">
        <v>2130</v>
      </c>
      <c r="G1820" s="38" t="s">
        <v>1735</v>
      </c>
      <c r="H1820" s="38" t="s">
        <v>2665</v>
      </c>
      <c r="I1820" s="39">
        <v>3379.46</v>
      </c>
      <c r="J1820" s="15">
        <f>VLOOKUP(LEFT(B1820,5),[1]Percents!$C:$M,3,FALSE)</f>
        <v>0.90900000000000003</v>
      </c>
      <c r="K1820" s="13">
        <f t="shared" si="28"/>
        <v>3071.9291400000002</v>
      </c>
      <c r="L1820" s="36"/>
    </row>
    <row r="1821" spans="1:12" s="40" customFormat="1" ht="14.25" customHeight="1" x14ac:dyDescent="0.25">
      <c r="A1821" s="38" t="s">
        <v>243</v>
      </c>
      <c r="B1821" s="38" t="s">
        <v>290</v>
      </c>
      <c r="C1821" s="38" t="s">
        <v>9503</v>
      </c>
      <c r="D1821" s="38" t="s">
        <v>9504</v>
      </c>
      <c r="E1821" s="38" t="s">
        <v>272</v>
      </c>
      <c r="F1821" s="38" t="s">
        <v>2130</v>
      </c>
      <c r="G1821" s="38" t="s">
        <v>1735</v>
      </c>
      <c r="H1821" s="38" t="s">
        <v>2665</v>
      </c>
      <c r="I1821" s="39">
        <v>991.73</v>
      </c>
      <c r="J1821" s="15">
        <f>VLOOKUP(LEFT(B1821,5),[1]Percents!$C:$M,3,FALSE)</f>
        <v>0.90900000000000003</v>
      </c>
      <c r="K1821" s="13">
        <f t="shared" si="28"/>
        <v>901.48257000000001</v>
      </c>
      <c r="L1821" s="36"/>
    </row>
    <row r="1822" spans="1:12" s="40" customFormat="1" ht="14.25" customHeight="1" x14ac:dyDescent="0.25">
      <c r="A1822" s="38" t="s">
        <v>243</v>
      </c>
      <c r="B1822" s="38" t="s">
        <v>290</v>
      </c>
      <c r="C1822" s="38" t="s">
        <v>10060</v>
      </c>
      <c r="D1822" s="38" t="s">
        <v>10061</v>
      </c>
      <c r="E1822" s="38" t="s">
        <v>6803</v>
      </c>
      <c r="F1822" s="38" t="s">
        <v>2130</v>
      </c>
      <c r="G1822" s="38" t="s">
        <v>1735</v>
      </c>
      <c r="H1822" s="38" t="s">
        <v>2665</v>
      </c>
      <c r="I1822" s="41">
        <v>-4383.1099999999997</v>
      </c>
      <c r="J1822" s="15">
        <f>VLOOKUP(LEFT(B1822,5),[1]Percents!$C:$M,3,FALSE)</f>
        <v>0.90900000000000003</v>
      </c>
      <c r="K1822" s="13">
        <f t="shared" ref="K1822:K1885" si="29">+J1822*I1822</f>
        <v>-3984.2469899999996</v>
      </c>
      <c r="L1822" s="36"/>
    </row>
    <row r="1823" spans="1:12" s="40" customFormat="1" ht="14.25" customHeight="1" x14ac:dyDescent="0.25">
      <c r="A1823" s="38" t="s">
        <v>243</v>
      </c>
      <c r="B1823" s="38" t="s">
        <v>290</v>
      </c>
      <c r="C1823" s="38" t="s">
        <v>2132</v>
      </c>
      <c r="D1823" s="38" t="s">
        <v>1517</v>
      </c>
      <c r="E1823" s="38" t="s">
        <v>272</v>
      </c>
      <c r="F1823" s="38" t="s">
        <v>1518</v>
      </c>
      <c r="G1823" s="38" t="s">
        <v>1735</v>
      </c>
      <c r="H1823" s="38" t="s">
        <v>2665</v>
      </c>
      <c r="I1823" s="39">
        <v>17853.07</v>
      </c>
      <c r="J1823" s="15">
        <f>VLOOKUP(LEFT(B1823,5),[1]Percents!$C:$M,3,FALSE)</f>
        <v>0.90900000000000003</v>
      </c>
      <c r="K1823" s="13">
        <f t="shared" si="29"/>
        <v>16228.440630000001</v>
      </c>
      <c r="L1823" s="36"/>
    </row>
    <row r="1824" spans="1:12" s="40" customFormat="1" ht="14.25" customHeight="1" x14ac:dyDescent="0.25">
      <c r="A1824" s="38" t="s">
        <v>243</v>
      </c>
      <c r="B1824" s="38" t="s">
        <v>290</v>
      </c>
      <c r="C1824" s="38" t="s">
        <v>2725</v>
      </c>
      <c r="D1824" s="38" t="s">
        <v>2726</v>
      </c>
      <c r="E1824" s="38" t="s">
        <v>6803</v>
      </c>
      <c r="F1824" s="38" t="s">
        <v>1518</v>
      </c>
      <c r="G1824" s="38" t="s">
        <v>1735</v>
      </c>
      <c r="H1824" s="38" t="s">
        <v>2665</v>
      </c>
      <c r="I1824" s="39">
        <v>16772.560000000001</v>
      </c>
      <c r="J1824" s="15">
        <f>VLOOKUP(LEFT(B1824,5),[1]Percents!$C:$M,3,FALSE)</f>
        <v>0.90900000000000003</v>
      </c>
      <c r="K1824" s="13">
        <f t="shared" si="29"/>
        <v>15246.257040000002</v>
      </c>
      <c r="L1824" s="36"/>
    </row>
    <row r="1825" spans="1:12" s="40" customFormat="1" ht="14.25" customHeight="1" x14ac:dyDescent="0.25">
      <c r="A1825" s="38" t="s">
        <v>243</v>
      </c>
      <c r="B1825" s="38" t="s">
        <v>290</v>
      </c>
      <c r="C1825" s="38" t="s">
        <v>3831</v>
      </c>
      <c r="D1825" s="38" t="s">
        <v>3832</v>
      </c>
      <c r="E1825" s="38" t="s">
        <v>71</v>
      </c>
      <c r="F1825" s="38" t="s">
        <v>1518</v>
      </c>
      <c r="G1825" s="38" t="s">
        <v>1735</v>
      </c>
      <c r="H1825" s="38" t="s">
        <v>2665</v>
      </c>
      <c r="I1825" s="39">
        <v>9749.0400000000009</v>
      </c>
      <c r="J1825" s="15">
        <f>VLOOKUP(LEFT(B1825,5),[1]Percents!$C:$M,3,FALSE)</f>
        <v>0.90900000000000003</v>
      </c>
      <c r="K1825" s="13">
        <f t="shared" si="29"/>
        <v>8861.8773600000004</v>
      </c>
      <c r="L1825" s="36"/>
    </row>
    <row r="1826" spans="1:12" s="40" customFormat="1" ht="14.25" customHeight="1" x14ac:dyDescent="0.25">
      <c r="A1826" s="38" t="s">
        <v>141</v>
      </c>
      <c r="B1826" s="38" t="s">
        <v>3</v>
      </c>
      <c r="C1826" s="38" t="s">
        <v>5560</v>
      </c>
      <c r="D1826" s="38" t="s">
        <v>5561</v>
      </c>
      <c r="E1826" s="38" t="s">
        <v>448</v>
      </c>
      <c r="F1826" s="38" t="s">
        <v>5562</v>
      </c>
      <c r="G1826" s="38" t="s">
        <v>1752</v>
      </c>
      <c r="H1826" s="38" t="s">
        <v>2665</v>
      </c>
      <c r="I1826" s="41">
        <v>-0.03</v>
      </c>
      <c r="J1826" s="15">
        <f>VLOOKUP(LEFT(B1826,5),[1]Percents!$C:$M,3,FALSE)</f>
        <v>0.1905</v>
      </c>
      <c r="K1826" s="13">
        <f t="shared" si="29"/>
        <v>-5.7149999999999996E-3</v>
      </c>
      <c r="L1826" s="36"/>
    </row>
    <row r="1827" spans="1:12" s="40" customFormat="1" ht="14.25" customHeight="1" x14ac:dyDescent="0.25">
      <c r="A1827" s="38" t="s">
        <v>243</v>
      </c>
      <c r="B1827" s="38" t="s">
        <v>50</v>
      </c>
      <c r="C1827" s="38" t="s">
        <v>9505</v>
      </c>
      <c r="D1827" s="38" t="s">
        <v>9506</v>
      </c>
      <c r="E1827" s="38" t="s">
        <v>348</v>
      </c>
      <c r="F1827" s="38" t="s">
        <v>9507</v>
      </c>
      <c r="G1827" s="38" t="s">
        <v>1752</v>
      </c>
      <c r="H1827" s="38" t="s">
        <v>2665</v>
      </c>
      <c r="I1827" s="39">
        <v>16167.02</v>
      </c>
      <c r="J1827" s="15">
        <f>VLOOKUP(LEFT(B1827,5),[1]Percents!$C:$M,3,FALSE)</f>
        <v>0.90900000000000003</v>
      </c>
      <c r="K1827" s="13">
        <f t="shared" si="29"/>
        <v>14695.821180000001</v>
      </c>
      <c r="L1827" s="36"/>
    </row>
    <row r="1828" spans="1:12" s="40" customFormat="1" ht="14.25" customHeight="1" x14ac:dyDescent="0.25">
      <c r="A1828" s="38" t="s">
        <v>243</v>
      </c>
      <c r="B1828" s="38" t="s">
        <v>289</v>
      </c>
      <c r="C1828" s="38" t="s">
        <v>5251</v>
      </c>
      <c r="D1828" s="38" t="s">
        <v>5252</v>
      </c>
      <c r="E1828" s="38" t="s">
        <v>294</v>
      </c>
      <c r="F1828" s="38" t="s">
        <v>1326</v>
      </c>
      <c r="G1828" s="38" t="s">
        <v>5068</v>
      </c>
      <c r="H1828" s="38" t="s">
        <v>2665</v>
      </c>
      <c r="I1828" s="41">
        <v>-35448.32</v>
      </c>
      <c r="J1828" s="15">
        <f>VLOOKUP(LEFT(B1828,5),[1]Percents!$C:$M,3,FALSE)</f>
        <v>0.90900000000000003</v>
      </c>
      <c r="K1828" s="13">
        <f t="shared" si="29"/>
        <v>-32222.52288</v>
      </c>
      <c r="L1828" s="36"/>
    </row>
    <row r="1829" spans="1:12" s="40" customFormat="1" ht="14.25" customHeight="1" x14ac:dyDescent="0.25">
      <c r="A1829" s="38" t="s">
        <v>243</v>
      </c>
      <c r="B1829" s="38" t="s">
        <v>289</v>
      </c>
      <c r="C1829" s="38" t="s">
        <v>8217</v>
      </c>
      <c r="D1829" s="38" t="s">
        <v>8218</v>
      </c>
      <c r="E1829" s="38" t="s">
        <v>294</v>
      </c>
      <c r="F1829" s="38" t="s">
        <v>1326</v>
      </c>
      <c r="G1829" s="38" t="s">
        <v>8219</v>
      </c>
      <c r="H1829" s="38" t="s">
        <v>2665</v>
      </c>
      <c r="I1829" s="39">
        <v>498169.8</v>
      </c>
      <c r="J1829" s="15">
        <f>VLOOKUP(LEFT(B1829,5),[1]Percents!$C:$M,3,FALSE)</f>
        <v>0.90900000000000003</v>
      </c>
      <c r="K1829" s="13">
        <f t="shared" si="29"/>
        <v>452836.34820000001</v>
      </c>
      <c r="L1829" s="36"/>
    </row>
    <row r="1830" spans="1:12" s="40" customFormat="1" ht="14.25" customHeight="1" x14ac:dyDescent="0.25">
      <c r="A1830" s="38" t="s">
        <v>243</v>
      </c>
      <c r="B1830" s="38" t="s">
        <v>289</v>
      </c>
      <c r="C1830" s="38" t="s">
        <v>8789</v>
      </c>
      <c r="D1830" s="38" t="s">
        <v>8790</v>
      </c>
      <c r="E1830" s="38" t="s">
        <v>294</v>
      </c>
      <c r="F1830" s="38" t="s">
        <v>1326</v>
      </c>
      <c r="G1830" s="38" t="s">
        <v>8219</v>
      </c>
      <c r="H1830" s="38" t="s">
        <v>2665</v>
      </c>
      <c r="I1830" s="39">
        <v>41926.97</v>
      </c>
      <c r="J1830" s="15">
        <f>VLOOKUP(LEFT(B1830,5),[1]Percents!$C:$M,3,FALSE)</f>
        <v>0.90900000000000003</v>
      </c>
      <c r="K1830" s="13">
        <f t="shared" si="29"/>
        <v>38111.615730000005</v>
      </c>
      <c r="L1830" s="36"/>
    </row>
    <row r="1831" spans="1:12" s="40" customFormat="1" ht="14.25" customHeight="1" x14ac:dyDescent="0.25">
      <c r="A1831" s="38" t="s">
        <v>243</v>
      </c>
      <c r="B1831" s="38" t="s">
        <v>50</v>
      </c>
      <c r="C1831" s="38" t="s">
        <v>5563</v>
      </c>
      <c r="D1831" s="38" t="s">
        <v>5564</v>
      </c>
      <c r="E1831" s="38" t="s">
        <v>1630</v>
      </c>
      <c r="F1831" s="38" t="s">
        <v>5565</v>
      </c>
      <c r="G1831" s="38" t="s">
        <v>1750</v>
      </c>
      <c r="H1831" s="38" t="s">
        <v>2665</v>
      </c>
      <c r="I1831" s="39">
        <v>4128.92</v>
      </c>
      <c r="J1831" s="15">
        <f>VLOOKUP(LEFT(B1831,5),[1]Percents!$C:$M,3,FALSE)</f>
        <v>0.90900000000000003</v>
      </c>
      <c r="K1831" s="13">
        <f t="shared" si="29"/>
        <v>3753.1882800000003</v>
      </c>
      <c r="L1831" s="36"/>
    </row>
    <row r="1832" spans="1:12" s="40" customFormat="1" ht="14.25" customHeight="1" x14ac:dyDescent="0.25">
      <c r="A1832" s="38" t="s">
        <v>243</v>
      </c>
      <c r="B1832" s="38" t="s">
        <v>290</v>
      </c>
      <c r="C1832" s="38" t="s">
        <v>2133</v>
      </c>
      <c r="D1832" s="38" t="s">
        <v>1519</v>
      </c>
      <c r="E1832" s="38" t="s">
        <v>70</v>
      </c>
      <c r="F1832" s="38" t="s">
        <v>1520</v>
      </c>
      <c r="G1832" s="38" t="s">
        <v>1721</v>
      </c>
      <c r="H1832" s="38" t="s">
        <v>2665</v>
      </c>
      <c r="I1832" s="39">
        <v>2169.9699999999998</v>
      </c>
      <c r="J1832" s="15">
        <f>VLOOKUP(LEFT(B1832,5),[1]Percents!$C:$M,3,FALSE)</f>
        <v>0.90900000000000003</v>
      </c>
      <c r="K1832" s="13">
        <f t="shared" si="29"/>
        <v>1972.5027299999999</v>
      </c>
      <c r="L1832" s="36"/>
    </row>
    <row r="1833" spans="1:12" s="40" customFormat="1" ht="14.25" customHeight="1" x14ac:dyDescent="0.25">
      <c r="A1833" s="38" t="s">
        <v>141</v>
      </c>
      <c r="B1833" s="38" t="s">
        <v>3</v>
      </c>
      <c r="C1833" s="38" t="s">
        <v>8791</v>
      </c>
      <c r="D1833" s="38" t="s">
        <v>8792</v>
      </c>
      <c r="E1833" s="38" t="s">
        <v>215</v>
      </c>
      <c r="F1833" s="38" t="s">
        <v>8793</v>
      </c>
      <c r="G1833" s="38" t="s">
        <v>1735</v>
      </c>
      <c r="H1833" s="38" t="s">
        <v>2665</v>
      </c>
      <c r="I1833" s="41">
        <v>-0.03</v>
      </c>
      <c r="J1833" s="15">
        <f>VLOOKUP(LEFT(B1833,5),[1]Percents!$C:$M,3,FALSE)</f>
        <v>0.1905</v>
      </c>
      <c r="K1833" s="13">
        <f t="shared" si="29"/>
        <v>-5.7149999999999996E-3</v>
      </c>
      <c r="L1833" s="36"/>
    </row>
    <row r="1834" spans="1:12" s="40" customFormat="1" ht="14.25" customHeight="1" x14ac:dyDescent="0.25">
      <c r="A1834" s="38" t="s">
        <v>243</v>
      </c>
      <c r="B1834" s="38" t="s">
        <v>50</v>
      </c>
      <c r="C1834" s="38" t="s">
        <v>6804</v>
      </c>
      <c r="D1834" s="38" t="s">
        <v>6805</v>
      </c>
      <c r="E1834" s="38" t="s">
        <v>6806</v>
      </c>
      <c r="F1834" s="38" t="s">
        <v>6807</v>
      </c>
      <c r="G1834" s="38" t="s">
        <v>1721</v>
      </c>
      <c r="H1834" s="38" t="s">
        <v>2665</v>
      </c>
      <c r="I1834" s="41">
        <v>-249.95</v>
      </c>
      <c r="J1834" s="15">
        <f>VLOOKUP(LEFT(B1834,5),[1]Percents!$C:$M,3,FALSE)</f>
        <v>0.90900000000000003</v>
      </c>
      <c r="K1834" s="13">
        <f t="shared" si="29"/>
        <v>-227.20454999999998</v>
      </c>
      <c r="L1834" s="36"/>
    </row>
    <row r="1835" spans="1:12" s="40" customFormat="1" ht="14.25" customHeight="1" x14ac:dyDescent="0.25">
      <c r="A1835" s="38" t="s">
        <v>243</v>
      </c>
      <c r="B1835" s="38" t="s">
        <v>314</v>
      </c>
      <c r="C1835" s="38" t="s">
        <v>2134</v>
      </c>
      <c r="D1835" s="38" t="s">
        <v>1521</v>
      </c>
      <c r="E1835" s="38" t="s">
        <v>436</v>
      </c>
      <c r="F1835" s="38" t="s">
        <v>1522</v>
      </c>
      <c r="G1835" s="38" t="s">
        <v>1721</v>
      </c>
      <c r="H1835" s="38" t="s">
        <v>2665</v>
      </c>
      <c r="I1835" s="39">
        <v>25055.56</v>
      </c>
      <c r="J1835" s="15">
        <f>VLOOKUP(LEFT(B1835,5),[1]Percents!$C:$M,3,FALSE)</f>
        <v>0.90900000000000003</v>
      </c>
      <c r="K1835" s="13">
        <f t="shared" si="29"/>
        <v>22775.504040000003</v>
      </c>
      <c r="L1835" s="36"/>
    </row>
    <row r="1836" spans="1:12" s="40" customFormat="1" ht="14.25" customHeight="1" x14ac:dyDescent="0.25">
      <c r="A1836" s="38" t="s">
        <v>213</v>
      </c>
      <c r="B1836" s="38" t="s">
        <v>2</v>
      </c>
      <c r="C1836" s="38" t="s">
        <v>10499</v>
      </c>
      <c r="D1836" s="38" t="s">
        <v>10500</v>
      </c>
      <c r="E1836" s="38" t="s">
        <v>3441</v>
      </c>
      <c r="F1836" s="38" t="s">
        <v>1522</v>
      </c>
      <c r="G1836" s="38" t="s">
        <v>1721</v>
      </c>
      <c r="H1836" s="38" t="s">
        <v>2665</v>
      </c>
      <c r="I1836" s="39">
        <v>2499.29</v>
      </c>
      <c r="J1836" s="15">
        <f>VLOOKUP(LEFT(B1836,5),[1]Percents!$C:$M,3,FALSE)</f>
        <v>0.70594999999999997</v>
      </c>
      <c r="K1836" s="13">
        <f t="shared" si="29"/>
        <v>1764.3737755</v>
      </c>
      <c r="L1836" s="36"/>
    </row>
    <row r="1837" spans="1:12" s="40" customFormat="1" ht="14.25" customHeight="1" x14ac:dyDescent="0.25">
      <c r="A1837" s="38" t="s">
        <v>243</v>
      </c>
      <c r="B1837" s="38" t="s">
        <v>290</v>
      </c>
      <c r="C1837" s="38" t="s">
        <v>2135</v>
      </c>
      <c r="D1837" s="38" t="s">
        <v>1631</v>
      </c>
      <c r="E1837" s="38" t="s">
        <v>1</v>
      </c>
      <c r="F1837" s="38" t="s">
        <v>1632</v>
      </c>
      <c r="G1837" s="38" t="s">
        <v>1750</v>
      </c>
      <c r="H1837" s="38" t="s">
        <v>2665</v>
      </c>
      <c r="I1837" s="39">
        <v>9959.9599999999991</v>
      </c>
      <c r="J1837" s="15">
        <f>VLOOKUP(LEFT(B1837,5),[1]Percents!$C:$M,3,FALSE)</f>
        <v>0.90900000000000003</v>
      </c>
      <c r="K1837" s="13">
        <f t="shared" si="29"/>
        <v>9053.6036399999994</v>
      </c>
      <c r="L1837" s="36"/>
    </row>
    <row r="1838" spans="1:12" s="40" customFormat="1" ht="14.25" customHeight="1" x14ac:dyDescent="0.25">
      <c r="A1838" s="38" t="s">
        <v>243</v>
      </c>
      <c r="B1838" s="38" t="s">
        <v>289</v>
      </c>
      <c r="C1838" s="38" t="s">
        <v>8794</v>
      </c>
      <c r="D1838" s="38" t="s">
        <v>8795</v>
      </c>
      <c r="E1838" s="38" t="s">
        <v>2544</v>
      </c>
      <c r="F1838" s="38" t="s">
        <v>8796</v>
      </c>
      <c r="G1838" s="38" t="s">
        <v>1766</v>
      </c>
      <c r="H1838" s="38" t="s">
        <v>2665</v>
      </c>
      <c r="I1838" s="39">
        <v>26430.76</v>
      </c>
      <c r="J1838" s="15">
        <f>VLOOKUP(LEFT(B1838,5),[1]Percents!$C:$M,3,FALSE)</f>
        <v>0.90900000000000003</v>
      </c>
      <c r="K1838" s="13">
        <f t="shared" si="29"/>
        <v>24025.560839999998</v>
      </c>
      <c r="L1838" s="36"/>
    </row>
    <row r="1839" spans="1:12" s="40" customFormat="1" ht="14.25" customHeight="1" x14ac:dyDescent="0.25">
      <c r="A1839" s="38" t="s">
        <v>894</v>
      </c>
      <c r="B1839" s="38" t="s">
        <v>895</v>
      </c>
      <c r="C1839" s="38" t="s">
        <v>2573</v>
      </c>
      <c r="D1839" s="38" t="s">
        <v>2574</v>
      </c>
      <c r="E1839" s="38" t="s">
        <v>2575</v>
      </c>
      <c r="F1839" s="38" t="s">
        <v>2576</v>
      </c>
      <c r="G1839" s="38" t="s">
        <v>1760</v>
      </c>
      <c r="H1839" s="38" t="s">
        <v>2665</v>
      </c>
      <c r="I1839" s="39">
        <v>1252.48</v>
      </c>
      <c r="J1839" s="15">
        <f>VLOOKUP(LEFT(B1839,5),[1]Percents!$C:$M,3,FALSE)</f>
        <v>0</v>
      </c>
      <c r="K1839" s="13">
        <f t="shared" si="29"/>
        <v>0</v>
      </c>
      <c r="L1839" s="36"/>
    </row>
    <row r="1840" spans="1:12" s="40" customFormat="1" ht="14.25" customHeight="1" x14ac:dyDescent="0.25">
      <c r="A1840" s="38" t="s">
        <v>141</v>
      </c>
      <c r="B1840" s="38" t="s">
        <v>172</v>
      </c>
      <c r="C1840" s="38" t="s">
        <v>7757</v>
      </c>
      <c r="D1840" s="38" t="s">
        <v>7758</v>
      </c>
      <c r="E1840" s="38" t="s">
        <v>4</v>
      </c>
      <c r="F1840" s="38" t="s">
        <v>7759</v>
      </c>
      <c r="G1840" s="38" t="s">
        <v>2018</v>
      </c>
      <c r="H1840" s="38" t="s">
        <v>2665</v>
      </c>
      <c r="I1840" s="39">
        <v>762.52</v>
      </c>
      <c r="J1840" s="15">
        <f>VLOOKUP(LEFT(B1840,5),[1]Percents!$C:$M,3,FALSE)</f>
        <v>0.1905</v>
      </c>
      <c r="K1840" s="13">
        <f t="shared" si="29"/>
        <v>145.26006000000001</v>
      </c>
      <c r="L1840" s="36"/>
    </row>
    <row r="1841" spans="1:12" s="40" customFormat="1" ht="14.25" customHeight="1" x14ac:dyDescent="0.25">
      <c r="A1841" s="38" t="s">
        <v>243</v>
      </c>
      <c r="B1841" s="38" t="s">
        <v>118</v>
      </c>
      <c r="C1841" s="38" t="s">
        <v>2577</v>
      </c>
      <c r="D1841" s="38" t="s">
        <v>2578</v>
      </c>
      <c r="E1841" s="38" t="s">
        <v>107</v>
      </c>
      <c r="F1841" s="38" t="s">
        <v>2579</v>
      </c>
      <c r="G1841" s="38" t="s">
        <v>1766</v>
      </c>
      <c r="H1841" s="38" t="s">
        <v>2665</v>
      </c>
      <c r="I1841" s="39">
        <v>16015.34</v>
      </c>
      <c r="J1841" s="15">
        <f>VLOOKUP(LEFT(B1841,5),[1]Percents!$C:$M,3,FALSE)</f>
        <v>0.90900000000000003</v>
      </c>
      <c r="K1841" s="13">
        <f t="shared" si="29"/>
        <v>14557.94406</v>
      </c>
      <c r="L1841" s="36"/>
    </row>
    <row r="1842" spans="1:12" s="40" customFormat="1" ht="14.25" customHeight="1" x14ac:dyDescent="0.25">
      <c r="A1842" s="38" t="s">
        <v>146</v>
      </c>
      <c r="B1842" s="38" t="s">
        <v>304</v>
      </c>
      <c r="C1842" s="38" t="s">
        <v>11412</v>
      </c>
      <c r="D1842" s="38" t="s">
        <v>11413</v>
      </c>
      <c r="E1842" s="38" t="s">
        <v>11414</v>
      </c>
      <c r="F1842" s="38" t="s">
        <v>11415</v>
      </c>
      <c r="G1842" s="38" t="s">
        <v>1760</v>
      </c>
      <c r="H1842" s="38" t="s">
        <v>2665</v>
      </c>
      <c r="I1842" s="39">
        <v>1621.65</v>
      </c>
      <c r="J1842" s="15">
        <f>VLOOKUP(LEFT(B1842,5),[1]Percents!$C:$M,3,FALSE)</f>
        <v>0</v>
      </c>
      <c r="K1842" s="13">
        <f t="shared" si="29"/>
        <v>0</v>
      </c>
      <c r="L1842" s="36"/>
    </row>
    <row r="1843" spans="1:12" s="40" customFormat="1" ht="14.25" customHeight="1" x14ac:dyDescent="0.25">
      <c r="A1843" s="38" t="s">
        <v>243</v>
      </c>
      <c r="B1843" s="38" t="s">
        <v>314</v>
      </c>
      <c r="C1843" s="38" t="s">
        <v>2136</v>
      </c>
      <c r="D1843" s="38" t="s">
        <v>2137</v>
      </c>
      <c r="E1843" s="38" t="s">
        <v>436</v>
      </c>
      <c r="F1843" s="38" t="s">
        <v>2138</v>
      </c>
      <c r="G1843" s="38" t="s">
        <v>1766</v>
      </c>
      <c r="H1843" s="38" t="s">
        <v>2665</v>
      </c>
      <c r="I1843" s="39">
        <v>21602.53</v>
      </c>
      <c r="J1843" s="15">
        <f>VLOOKUP(LEFT(B1843,5),[1]Percents!$C:$M,3,FALSE)</f>
        <v>0.90900000000000003</v>
      </c>
      <c r="K1843" s="13">
        <f t="shared" si="29"/>
        <v>19636.699769999999</v>
      </c>
      <c r="L1843" s="36"/>
    </row>
    <row r="1844" spans="1:12" s="40" customFormat="1" ht="14.25" customHeight="1" x14ac:dyDescent="0.25">
      <c r="A1844" s="38" t="s">
        <v>141</v>
      </c>
      <c r="B1844" s="38" t="s">
        <v>3</v>
      </c>
      <c r="C1844" s="38" t="s">
        <v>3442</v>
      </c>
      <c r="D1844" s="38" t="s">
        <v>3443</v>
      </c>
      <c r="E1844" s="38" t="s">
        <v>1399</v>
      </c>
      <c r="F1844" s="38" t="s">
        <v>3444</v>
      </c>
      <c r="G1844" s="38" t="s">
        <v>1766</v>
      </c>
      <c r="H1844" s="38" t="s">
        <v>2665</v>
      </c>
      <c r="I1844" s="39">
        <v>1042.26</v>
      </c>
      <c r="J1844" s="15">
        <f>VLOOKUP(LEFT(B1844,5),[1]Percents!$C:$M,3,FALSE)</f>
        <v>0.1905</v>
      </c>
      <c r="K1844" s="13">
        <f t="shared" si="29"/>
        <v>198.55053000000001</v>
      </c>
      <c r="L1844" s="36"/>
    </row>
    <row r="1845" spans="1:12" s="40" customFormat="1" ht="14.25" customHeight="1" x14ac:dyDescent="0.25">
      <c r="A1845" s="38" t="s">
        <v>141</v>
      </c>
      <c r="B1845" s="38" t="s">
        <v>135</v>
      </c>
      <c r="C1845" s="38" t="s">
        <v>10062</v>
      </c>
      <c r="D1845" s="38" t="s">
        <v>10063</v>
      </c>
      <c r="E1845" s="38" t="s">
        <v>136</v>
      </c>
      <c r="F1845" s="38" t="s">
        <v>10064</v>
      </c>
      <c r="G1845" s="38" t="s">
        <v>1766</v>
      </c>
      <c r="H1845" s="38" t="s">
        <v>2665</v>
      </c>
      <c r="I1845" s="39">
        <v>5551.58</v>
      </c>
      <c r="J1845" s="15">
        <f>VLOOKUP(LEFT(B1845,5),[1]Percents!$C:$M,3,FALSE)</f>
        <v>0.1905</v>
      </c>
      <c r="K1845" s="13">
        <f t="shared" si="29"/>
        <v>1057.57599</v>
      </c>
      <c r="L1845" s="36"/>
    </row>
    <row r="1846" spans="1:12" s="40" customFormat="1" ht="14.25" customHeight="1" x14ac:dyDescent="0.25">
      <c r="A1846" s="38" t="s">
        <v>65</v>
      </c>
      <c r="B1846" s="38" t="s">
        <v>1135</v>
      </c>
      <c r="C1846" s="38" t="s">
        <v>3636</v>
      </c>
      <c r="D1846" s="38" t="s">
        <v>3637</v>
      </c>
      <c r="E1846" s="38" t="s">
        <v>3638</v>
      </c>
      <c r="F1846" s="38" t="s">
        <v>3639</v>
      </c>
      <c r="G1846" s="38" t="s">
        <v>2683</v>
      </c>
      <c r="H1846" s="38" t="s">
        <v>2665</v>
      </c>
      <c r="I1846" s="39">
        <v>36014.710000000006</v>
      </c>
      <c r="J1846" s="15">
        <f>VLOOKUP(LEFT(B1846,5),[1]Percents!$C:$M,3,FALSE)</f>
        <v>1</v>
      </c>
      <c r="K1846" s="13">
        <f t="shared" si="29"/>
        <v>36014.710000000006</v>
      </c>
      <c r="L1846" s="36"/>
    </row>
    <row r="1847" spans="1:12" s="40" customFormat="1" ht="14.25" customHeight="1" x14ac:dyDescent="0.25">
      <c r="A1847" s="38" t="s">
        <v>141</v>
      </c>
      <c r="B1847" s="38" t="s">
        <v>245</v>
      </c>
      <c r="C1847" s="38" t="s">
        <v>2629</v>
      </c>
      <c r="D1847" s="38" t="s">
        <v>2630</v>
      </c>
      <c r="E1847" s="38" t="s">
        <v>86</v>
      </c>
      <c r="F1847" s="38" t="s">
        <v>2631</v>
      </c>
      <c r="G1847" s="38" t="s">
        <v>2632</v>
      </c>
      <c r="H1847" s="38" t="s">
        <v>2665</v>
      </c>
      <c r="I1847" s="39">
        <v>22966.32</v>
      </c>
      <c r="J1847" s="15">
        <f>VLOOKUP(LEFT(B1847,5),[1]Percents!$C:$M,3,FALSE)</f>
        <v>0.1905</v>
      </c>
      <c r="K1847" s="13">
        <f t="shared" si="29"/>
        <v>4375.0839599999999</v>
      </c>
      <c r="L1847" s="36"/>
    </row>
    <row r="1848" spans="1:12" s="40" customFormat="1" ht="14.25" customHeight="1" x14ac:dyDescent="0.25">
      <c r="A1848" s="38" t="s">
        <v>243</v>
      </c>
      <c r="B1848" s="38" t="s">
        <v>289</v>
      </c>
      <c r="C1848" s="38" t="s">
        <v>3158</v>
      </c>
      <c r="D1848" s="38" t="s">
        <v>3159</v>
      </c>
      <c r="E1848" s="38" t="s">
        <v>2555</v>
      </c>
      <c r="F1848" s="38" t="s">
        <v>3160</v>
      </c>
      <c r="G1848" s="38" t="s">
        <v>3161</v>
      </c>
      <c r="H1848" s="38" t="s">
        <v>2665</v>
      </c>
      <c r="I1848" s="39">
        <v>39985.53</v>
      </c>
      <c r="J1848" s="15">
        <f>VLOOKUP(LEFT(B1848,5),[1]Percents!$C:$M,3,FALSE)</f>
        <v>0.90900000000000003</v>
      </c>
      <c r="K1848" s="13">
        <f t="shared" si="29"/>
        <v>36346.846770000004</v>
      </c>
      <c r="L1848" s="36"/>
    </row>
    <row r="1849" spans="1:12" s="40" customFormat="1" ht="14.25" customHeight="1" x14ac:dyDescent="0.25">
      <c r="A1849" s="38" t="s">
        <v>141</v>
      </c>
      <c r="B1849" s="38" t="s">
        <v>245</v>
      </c>
      <c r="C1849" s="38" t="s">
        <v>7948</v>
      </c>
      <c r="D1849" s="38" t="s">
        <v>7949</v>
      </c>
      <c r="E1849" s="38" t="s">
        <v>465</v>
      </c>
      <c r="F1849" s="38" t="s">
        <v>7950</v>
      </c>
      <c r="G1849" s="38" t="s">
        <v>2683</v>
      </c>
      <c r="H1849" s="38" t="s">
        <v>2665</v>
      </c>
      <c r="I1849" s="39">
        <v>9343.34</v>
      </c>
      <c r="J1849" s="15">
        <f>VLOOKUP(LEFT(B1849,5),[1]Percents!$C:$M,3,FALSE)</f>
        <v>0.1905</v>
      </c>
      <c r="K1849" s="13">
        <f t="shared" si="29"/>
        <v>1779.9062699999999</v>
      </c>
      <c r="L1849" s="36"/>
    </row>
    <row r="1850" spans="1:12" s="40" customFormat="1" ht="14.25" customHeight="1" x14ac:dyDescent="0.25">
      <c r="A1850" s="38" t="s">
        <v>243</v>
      </c>
      <c r="B1850" s="38" t="s">
        <v>290</v>
      </c>
      <c r="C1850" s="38" t="s">
        <v>3286</v>
      </c>
      <c r="D1850" s="38" t="s">
        <v>3287</v>
      </c>
      <c r="E1850" s="38" t="s">
        <v>70</v>
      </c>
      <c r="F1850" s="38" t="s">
        <v>3288</v>
      </c>
      <c r="G1850" s="38" t="s">
        <v>3289</v>
      </c>
      <c r="H1850" s="38" t="s">
        <v>2665</v>
      </c>
      <c r="I1850" s="39">
        <v>14558.56</v>
      </c>
      <c r="J1850" s="15">
        <f>VLOOKUP(LEFT(B1850,5),[1]Percents!$C:$M,3,FALSE)</f>
        <v>0.90900000000000003</v>
      </c>
      <c r="K1850" s="13">
        <f t="shared" si="29"/>
        <v>13233.731040000001</v>
      </c>
      <c r="L1850" s="36"/>
    </row>
    <row r="1851" spans="1:12" s="40" customFormat="1" ht="14.25" customHeight="1" x14ac:dyDescent="0.25">
      <c r="A1851" s="38" t="s">
        <v>66</v>
      </c>
      <c r="B1851" s="38" t="s">
        <v>3520</v>
      </c>
      <c r="C1851" s="38" t="s">
        <v>3053</v>
      </c>
      <c r="D1851" s="38" t="s">
        <v>3054</v>
      </c>
      <c r="E1851" s="38" t="s">
        <v>3048</v>
      </c>
      <c r="F1851" s="38" t="s">
        <v>3055</v>
      </c>
      <c r="G1851" s="38" t="s">
        <v>3290</v>
      </c>
      <c r="H1851" s="38" t="s">
        <v>2665</v>
      </c>
      <c r="I1851" s="39">
        <v>184248.18</v>
      </c>
      <c r="J1851" s="15">
        <f>VLOOKUP(LEFT(B1851,5),[1]Percents!$C:$M,3,FALSE)</f>
        <v>1</v>
      </c>
      <c r="K1851" s="13">
        <f t="shared" si="29"/>
        <v>184248.18</v>
      </c>
      <c r="L1851" s="36"/>
    </row>
    <row r="1852" spans="1:12" s="40" customFormat="1" ht="14.25" customHeight="1" x14ac:dyDescent="0.25">
      <c r="A1852" s="38" t="s">
        <v>243</v>
      </c>
      <c r="B1852" s="38" t="s">
        <v>290</v>
      </c>
      <c r="C1852" s="38" t="s">
        <v>3640</v>
      </c>
      <c r="D1852" s="38" t="s">
        <v>3641</v>
      </c>
      <c r="E1852" s="38" t="s">
        <v>6803</v>
      </c>
      <c r="F1852" s="38" t="s">
        <v>3642</v>
      </c>
      <c r="G1852" s="38" t="s">
        <v>3112</v>
      </c>
      <c r="H1852" s="38" t="s">
        <v>2665</v>
      </c>
      <c r="I1852" s="39">
        <v>86921.21</v>
      </c>
      <c r="J1852" s="15">
        <f>VLOOKUP(LEFT(B1852,5),[1]Percents!$C:$M,3,FALSE)</f>
        <v>0.90900000000000003</v>
      </c>
      <c r="K1852" s="13">
        <f t="shared" si="29"/>
        <v>79011.379890000011</v>
      </c>
      <c r="L1852" s="36"/>
    </row>
    <row r="1853" spans="1:12" s="40" customFormat="1" ht="14.25" customHeight="1" x14ac:dyDescent="0.25">
      <c r="A1853" s="38" t="s">
        <v>141</v>
      </c>
      <c r="B1853" s="38" t="s">
        <v>3</v>
      </c>
      <c r="C1853" s="38" t="s">
        <v>12538</v>
      </c>
      <c r="D1853" s="38" t="s">
        <v>12539</v>
      </c>
      <c r="E1853" s="38" t="s">
        <v>215</v>
      </c>
      <c r="F1853" s="38" t="s">
        <v>12540</v>
      </c>
      <c r="G1853" s="38" t="s">
        <v>2922</v>
      </c>
      <c r="H1853" s="38" t="s">
        <v>2665</v>
      </c>
      <c r="I1853" s="41">
        <v>-0.02</v>
      </c>
      <c r="J1853" s="15">
        <f>VLOOKUP(LEFT(B1853,5),[1]Percents!$C:$M,3,FALSE)</f>
        <v>0.1905</v>
      </c>
      <c r="K1853" s="13">
        <f t="shared" si="29"/>
        <v>-3.81E-3</v>
      </c>
      <c r="L1853" s="36"/>
    </row>
    <row r="1854" spans="1:12" s="40" customFormat="1" ht="14.25" customHeight="1" x14ac:dyDescent="0.25">
      <c r="A1854" s="38" t="s">
        <v>243</v>
      </c>
      <c r="B1854" s="38" t="s">
        <v>2543</v>
      </c>
      <c r="C1854" s="38" t="s">
        <v>3980</v>
      </c>
      <c r="D1854" s="38" t="s">
        <v>3981</v>
      </c>
      <c r="E1854" s="38" t="s">
        <v>85</v>
      </c>
      <c r="F1854" s="38" t="s">
        <v>3982</v>
      </c>
      <c r="G1854" s="38" t="s">
        <v>2707</v>
      </c>
      <c r="H1854" s="38" t="s">
        <v>2665</v>
      </c>
      <c r="I1854" s="39">
        <v>29473.9</v>
      </c>
      <c r="J1854" s="15">
        <f>VLOOKUP(LEFT(B1854,5),[1]Percents!$C:$M,3,FALSE)</f>
        <v>0.90900000000000003</v>
      </c>
      <c r="K1854" s="13">
        <f t="shared" si="29"/>
        <v>26791.775100000003</v>
      </c>
      <c r="L1854" s="36"/>
    </row>
    <row r="1855" spans="1:12" s="40" customFormat="1" ht="14.25" customHeight="1" x14ac:dyDescent="0.25">
      <c r="A1855" s="38" t="s">
        <v>243</v>
      </c>
      <c r="B1855" s="38" t="s">
        <v>290</v>
      </c>
      <c r="C1855" s="38" t="s">
        <v>3162</v>
      </c>
      <c r="D1855" s="38" t="s">
        <v>3163</v>
      </c>
      <c r="E1855" s="38" t="s">
        <v>1</v>
      </c>
      <c r="F1855" s="38" t="s">
        <v>3164</v>
      </c>
      <c r="G1855" s="38" t="s">
        <v>2991</v>
      </c>
      <c r="H1855" s="38" t="s">
        <v>2665</v>
      </c>
      <c r="I1855" s="39">
        <v>45748.54</v>
      </c>
      <c r="J1855" s="15">
        <f>VLOOKUP(LEFT(B1855,5),[1]Percents!$C:$M,3,FALSE)</f>
        <v>0.90900000000000003</v>
      </c>
      <c r="K1855" s="13">
        <f t="shared" si="29"/>
        <v>41585.422859999999</v>
      </c>
      <c r="L1855" s="36"/>
    </row>
    <row r="1856" spans="1:12" s="40" customFormat="1" ht="14.25" customHeight="1" x14ac:dyDescent="0.25">
      <c r="A1856" s="38" t="s">
        <v>243</v>
      </c>
      <c r="B1856" s="38" t="s">
        <v>290</v>
      </c>
      <c r="C1856" s="38" t="s">
        <v>3445</v>
      </c>
      <c r="D1856" s="38" t="s">
        <v>3446</v>
      </c>
      <c r="E1856" s="38" t="s">
        <v>3447</v>
      </c>
      <c r="F1856" s="38" t="s">
        <v>3164</v>
      </c>
      <c r="G1856" s="38" t="s">
        <v>2991</v>
      </c>
      <c r="H1856" s="38" t="s">
        <v>2665</v>
      </c>
      <c r="I1856" s="39">
        <v>21006.75</v>
      </c>
      <c r="J1856" s="15">
        <f>VLOOKUP(LEFT(B1856,5),[1]Percents!$C:$M,3,FALSE)</f>
        <v>0.90900000000000003</v>
      </c>
      <c r="K1856" s="13">
        <f t="shared" si="29"/>
        <v>19095.135750000001</v>
      </c>
      <c r="L1856" s="36"/>
    </row>
    <row r="1857" spans="1:12" s="40" customFormat="1" ht="14.25" customHeight="1" x14ac:dyDescent="0.25">
      <c r="A1857" s="38" t="s">
        <v>213</v>
      </c>
      <c r="B1857" s="38" t="s">
        <v>166</v>
      </c>
      <c r="C1857" s="38" t="s">
        <v>3165</v>
      </c>
      <c r="D1857" s="38" t="s">
        <v>3166</v>
      </c>
      <c r="E1857" s="38" t="s">
        <v>604</v>
      </c>
      <c r="F1857" s="38" t="s">
        <v>3167</v>
      </c>
      <c r="G1857" s="38" t="s">
        <v>3168</v>
      </c>
      <c r="H1857" s="38" t="s">
        <v>2665</v>
      </c>
      <c r="I1857" s="39">
        <v>45216.76</v>
      </c>
      <c r="J1857" s="15">
        <f>VLOOKUP(LEFT(B1857,5),[1]Percents!$C:$M,3,FALSE)</f>
        <v>0.70594999999999997</v>
      </c>
      <c r="K1857" s="13">
        <f t="shared" si="29"/>
        <v>31920.771722000001</v>
      </c>
      <c r="L1857" s="36"/>
    </row>
    <row r="1858" spans="1:12" s="40" customFormat="1" ht="14.25" customHeight="1" x14ac:dyDescent="0.25">
      <c r="A1858" s="38" t="s">
        <v>141</v>
      </c>
      <c r="B1858" s="38" t="s">
        <v>172</v>
      </c>
      <c r="C1858" s="38" t="s">
        <v>3170</v>
      </c>
      <c r="D1858" s="38" t="s">
        <v>3171</v>
      </c>
      <c r="E1858" s="38" t="s">
        <v>184</v>
      </c>
      <c r="F1858" s="38" t="s">
        <v>3172</v>
      </c>
      <c r="G1858" s="38" t="s">
        <v>3173</v>
      </c>
      <c r="H1858" s="38" t="s">
        <v>2665</v>
      </c>
      <c r="I1858" s="39">
        <v>85180.53</v>
      </c>
      <c r="J1858" s="15">
        <f>VLOOKUP(LEFT(B1858,5),[1]Percents!$C:$M,3,FALSE)</f>
        <v>0.1905</v>
      </c>
      <c r="K1858" s="13">
        <f t="shared" si="29"/>
        <v>16226.890965000001</v>
      </c>
      <c r="L1858" s="36"/>
    </row>
    <row r="1859" spans="1:12" s="40" customFormat="1" ht="14.25" customHeight="1" x14ac:dyDescent="0.25">
      <c r="A1859" s="38" t="s">
        <v>140</v>
      </c>
      <c r="B1859" s="38" t="s">
        <v>539</v>
      </c>
      <c r="C1859" s="38" t="s">
        <v>7951</v>
      </c>
      <c r="D1859" s="38" t="s">
        <v>7952</v>
      </c>
      <c r="E1859" s="38" t="s">
        <v>7953</v>
      </c>
      <c r="F1859" s="38" t="s">
        <v>7954</v>
      </c>
      <c r="G1859" s="38" t="s">
        <v>1747</v>
      </c>
      <c r="H1859" s="38" t="s">
        <v>2665</v>
      </c>
      <c r="I1859" s="39">
        <v>3587.93</v>
      </c>
      <c r="J1859" s="15">
        <f>VLOOKUP(LEFT(B1859,5),[1]Percents!$C:$M,3,FALSE)</f>
        <v>1</v>
      </c>
      <c r="K1859" s="13">
        <f t="shared" si="29"/>
        <v>3587.93</v>
      </c>
      <c r="L1859" s="36"/>
    </row>
    <row r="1860" spans="1:12" s="40" customFormat="1" ht="14.25" customHeight="1" x14ac:dyDescent="0.25">
      <c r="A1860" s="38" t="s">
        <v>243</v>
      </c>
      <c r="B1860" s="38" t="s">
        <v>203</v>
      </c>
      <c r="C1860" s="38" t="s">
        <v>10745</v>
      </c>
      <c r="D1860" s="38" t="s">
        <v>10746</v>
      </c>
      <c r="E1860" s="38" t="s">
        <v>3448</v>
      </c>
      <c r="F1860" s="38" t="s">
        <v>10747</v>
      </c>
      <c r="G1860" s="38" t="s">
        <v>3223</v>
      </c>
      <c r="H1860" s="38" t="s">
        <v>2665</v>
      </c>
      <c r="I1860" s="39">
        <v>22688.7</v>
      </c>
      <c r="J1860" s="15">
        <f>VLOOKUP(LEFT(B1860,5),[1]Percents!$C:$M,3,FALSE)</f>
        <v>0.90900000000000003</v>
      </c>
      <c r="K1860" s="13">
        <f t="shared" si="29"/>
        <v>20624.028300000002</v>
      </c>
      <c r="L1860" s="36"/>
    </row>
    <row r="1861" spans="1:12" s="40" customFormat="1" ht="14.25" customHeight="1" x14ac:dyDescent="0.25">
      <c r="A1861" s="38" t="s">
        <v>213</v>
      </c>
      <c r="B1861" s="38" t="s">
        <v>270</v>
      </c>
      <c r="C1861" s="38" t="s">
        <v>3450</v>
      </c>
      <c r="D1861" s="38" t="s">
        <v>3451</v>
      </c>
      <c r="E1861" s="38" t="s">
        <v>1238</v>
      </c>
      <c r="F1861" s="38" t="s">
        <v>3452</v>
      </c>
      <c r="G1861" s="38" t="s">
        <v>3223</v>
      </c>
      <c r="H1861" s="38" t="s">
        <v>2665</v>
      </c>
      <c r="I1861" s="39">
        <v>3132.48</v>
      </c>
      <c r="J1861" s="15">
        <f>VLOOKUP(LEFT(B1861,5),[1]Percents!$C:$M,3,FALSE)</f>
        <v>0.91395000000000004</v>
      </c>
      <c r="K1861" s="13">
        <f t="shared" si="29"/>
        <v>2862.930096</v>
      </c>
      <c r="L1861" s="36"/>
    </row>
    <row r="1862" spans="1:12" s="40" customFormat="1" ht="14.25" customHeight="1" x14ac:dyDescent="0.25">
      <c r="A1862" s="38" t="s">
        <v>243</v>
      </c>
      <c r="B1862" s="38" t="s">
        <v>290</v>
      </c>
      <c r="C1862" s="38" t="s">
        <v>3643</v>
      </c>
      <c r="D1862" s="38" t="s">
        <v>3644</v>
      </c>
      <c r="E1862" s="38" t="s">
        <v>272</v>
      </c>
      <c r="F1862" s="38" t="s">
        <v>3645</v>
      </c>
      <c r="G1862" s="38" t="s">
        <v>3357</v>
      </c>
      <c r="H1862" s="38" t="s">
        <v>2665</v>
      </c>
      <c r="I1862" s="39">
        <v>43367.23</v>
      </c>
      <c r="J1862" s="15">
        <f>VLOOKUP(LEFT(B1862,5),[1]Percents!$C:$M,3,FALSE)</f>
        <v>0.90900000000000003</v>
      </c>
      <c r="K1862" s="13">
        <f t="shared" si="29"/>
        <v>39420.812070000007</v>
      </c>
      <c r="L1862" s="36"/>
    </row>
    <row r="1863" spans="1:12" s="40" customFormat="1" ht="14.25" customHeight="1" x14ac:dyDescent="0.25">
      <c r="A1863" s="38" t="s">
        <v>66</v>
      </c>
      <c r="B1863" s="38" t="s">
        <v>2564</v>
      </c>
      <c r="C1863" s="38" t="s">
        <v>8797</v>
      </c>
      <c r="D1863" s="38" t="s">
        <v>8798</v>
      </c>
      <c r="E1863" s="38" t="s">
        <v>676</v>
      </c>
      <c r="F1863" s="38" t="s">
        <v>8799</v>
      </c>
      <c r="G1863" s="38" t="s">
        <v>3223</v>
      </c>
      <c r="H1863" s="38" t="s">
        <v>2665</v>
      </c>
      <c r="I1863" s="39">
        <v>702.23</v>
      </c>
      <c r="J1863" s="15">
        <f>VLOOKUP(LEFT(B1863,5),[1]Percents!$C:$M,3,FALSE)</f>
        <v>0</v>
      </c>
      <c r="K1863" s="13">
        <f t="shared" si="29"/>
        <v>0</v>
      </c>
      <c r="L1863" s="36"/>
    </row>
    <row r="1864" spans="1:12" s="40" customFormat="1" ht="14.25" customHeight="1" x14ac:dyDescent="0.25">
      <c r="A1864" s="38" t="s">
        <v>141</v>
      </c>
      <c r="B1864" s="38" t="s">
        <v>172</v>
      </c>
      <c r="C1864" s="38" t="s">
        <v>3051</v>
      </c>
      <c r="D1864" s="38" t="s">
        <v>3052</v>
      </c>
      <c r="E1864" s="38" t="s">
        <v>946</v>
      </c>
      <c r="F1864" s="38" t="s">
        <v>3983</v>
      </c>
      <c r="G1864" s="38" t="s">
        <v>1658</v>
      </c>
      <c r="H1864" s="38" t="s">
        <v>2665</v>
      </c>
      <c r="I1864" s="39">
        <v>6272.97</v>
      </c>
      <c r="J1864" s="15">
        <f>VLOOKUP(LEFT(B1864,5),[1]Percents!$C:$M,3,FALSE)</f>
        <v>0.1905</v>
      </c>
      <c r="K1864" s="13">
        <f t="shared" si="29"/>
        <v>1195.0007850000002</v>
      </c>
      <c r="L1864" s="36"/>
    </row>
    <row r="1865" spans="1:12" s="40" customFormat="1" ht="14.25" customHeight="1" x14ac:dyDescent="0.25">
      <c r="A1865" s="38" t="s">
        <v>141</v>
      </c>
      <c r="B1865" s="38" t="s">
        <v>245</v>
      </c>
      <c r="C1865" s="38" t="s">
        <v>8800</v>
      </c>
      <c r="D1865" s="38" t="s">
        <v>8801</v>
      </c>
      <c r="E1865" s="38" t="s">
        <v>465</v>
      </c>
      <c r="F1865" s="38" t="s">
        <v>8802</v>
      </c>
      <c r="G1865" s="38" t="s">
        <v>3274</v>
      </c>
      <c r="H1865" s="38" t="s">
        <v>2665</v>
      </c>
      <c r="I1865" s="39">
        <v>17219.32</v>
      </c>
      <c r="J1865" s="15">
        <f>VLOOKUP(LEFT(B1865,5),[1]Percents!$C:$M,3,FALSE)</f>
        <v>0.1905</v>
      </c>
      <c r="K1865" s="13">
        <f t="shared" si="29"/>
        <v>3280.2804599999999</v>
      </c>
      <c r="L1865" s="36"/>
    </row>
    <row r="1866" spans="1:12" s="40" customFormat="1" ht="14.25" customHeight="1" x14ac:dyDescent="0.25">
      <c r="A1866" s="38" t="s">
        <v>66</v>
      </c>
      <c r="B1866" s="38" t="s">
        <v>3520</v>
      </c>
      <c r="C1866" s="38" t="s">
        <v>9508</v>
      </c>
      <c r="D1866" s="38" t="s">
        <v>9509</v>
      </c>
      <c r="E1866" s="38" t="s">
        <v>3048</v>
      </c>
      <c r="F1866" s="38" t="s">
        <v>9510</v>
      </c>
      <c r="G1866" s="38" t="s">
        <v>2991</v>
      </c>
      <c r="H1866" s="38" t="s">
        <v>2665</v>
      </c>
      <c r="I1866" s="39">
        <v>19515.509999999998</v>
      </c>
      <c r="J1866" s="15">
        <f>VLOOKUP(LEFT(B1866,5),[1]Percents!$C:$M,3,FALSE)</f>
        <v>1</v>
      </c>
      <c r="K1866" s="13">
        <f t="shared" si="29"/>
        <v>19515.509999999998</v>
      </c>
      <c r="L1866" s="36"/>
    </row>
    <row r="1867" spans="1:12" s="40" customFormat="1" ht="14.25" customHeight="1" x14ac:dyDescent="0.25">
      <c r="A1867" s="38" t="s">
        <v>213</v>
      </c>
      <c r="B1867" s="38" t="s">
        <v>270</v>
      </c>
      <c r="C1867" s="38" t="s">
        <v>3453</v>
      </c>
      <c r="D1867" s="38" t="s">
        <v>3454</v>
      </c>
      <c r="E1867" s="38" t="s">
        <v>988</v>
      </c>
      <c r="F1867" s="38" t="s">
        <v>3455</v>
      </c>
      <c r="G1867" s="38" t="s">
        <v>3357</v>
      </c>
      <c r="H1867" s="38" t="s">
        <v>2665</v>
      </c>
      <c r="I1867" s="39">
        <v>158469.04999999999</v>
      </c>
      <c r="J1867" s="15">
        <f>VLOOKUP(LEFT(B1867,5),[1]Percents!$C:$M,3,FALSE)</f>
        <v>0.91395000000000004</v>
      </c>
      <c r="K1867" s="13">
        <f t="shared" si="29"/>
        <v>144832.78824749999</v>
      </c>
      <c r="L1867" s="36"/>
    </row>
    <row r="1868" spans="1:12" s="40" customFormat="1" ht="14.25" customHeight="1" x14ac:dyDescent="0.25">
      <c r="A1868" s="38" t="s">
        <v>213</v>
      </c>
      <c r="B1868" s="38" t="s">
        <v>105</v>
      </c>
      <c r="C1868" s="38" t="s">
        <v>3646</v>
      </c>
      <c r="D1868" s="38" t="s">
        <v>3647</v>
      </c>
      <c r="E1868" s="38" t="s">
        <v>51</v>
      </c>
      <c r="F1868" s="38" t="s">
        <v>3648</v>
      </c>
      <c r="G1868" s="38" t="s">
        <v>3422</v>
      </c>
      <c r="H1868" s="38" t="s">
        <v>2665</v>
      </c>
      <c r="I1868" s="39">
        <v>10029.41</v>
      </c>
      <c r="J1868" s="15">
        <f>VLOOKUP(LEFT(B1868,5),[1]Percents!$C:$M,3,FALSE)</f>
        <v>0.70594999999999997</v>
      </c>
      <c r="K1868" s="13">
        <f t="shared" si="29"/>
        <v>7080.2619894999998</v>
      </c>
      <c r="L1868" s="36"/>
    </row>
    <row r="1869" spans="1:12" s="40" customFormat="1" ht="14.25" customHeight="1" x14ac:dyDescent="0.25">
      <c r="A1869" s="38" t="s">
        <v>242</v>
      </c>
      <c r="B1869" s="38" t="s">
        <v>176</v>
      </c>
      <c r="C1869" s="38" t="s">
        <v>3984</v>
      </c>
      <c r="D1869" s="38" t="s">
        <v>3985</v>
      </c>
      <c r="E1869" s="38" t="s">
        <v>3670</v>
      </c>
      <c r="F1869" s="38" t="s">
        <v>3986</v>
      </c>
      <c r="G1869" s="38" t="s">
        <v>3744</v>
      </c>
      <c r="H1869" s="38" t="s">
        <v>2665</v>
      </c>
      <c r="I1869" s="39">
        <v>25305.96</v>
      </c>
      <c r="J1869" s="15">
        <f>VLOOKUP(LEFT(B1869,5),[1]Percents!$C:$M,3,FALSE)</f>
        <v>0.96416999999999997</v>
      </c>
      <c r="K1869" s="13">
        <f t="shared" si="29"/>
        <v>24399.247453199998</v>
      </c>
      <c r="L1869" s="36"/>
    </row>
    <row r="1870" spans="1:12" s="40" customFormat="1" ht="14.25" customHeight="1" x14ac:dyDescent="0.25">
      <c r="A1870" s="38" t="s">
        <v>213</v>
      </c>
      <c r="B1870" s="38" t="s">
        <v>4327</v>
      </c>
      <c r="C1870" s="38" t="s">
        <v>3649</v>
      </c>
      <c r="D1870" s="38" t="s">
        <v>3650</v>
      </c>
      <c r="E1870" s="38" t="s">
        <v>4568</v>
      </c>
      <c r="F1870" s="38" t="s">
        <v>3651</v>
      </c>
      <c r="G1870" s="38" t="s">
        <v>3422</v>
      </c>
      <c r="H1870" s="38" t="s">
        <v>2665</v>
      </c>
      <c r="I1870" s="39">
        <v>70774.960000000006</v>
      </c>
      <c r="J1870" s="15">
        <f>VLOOKUP(LEFT(B1870,5),[1]Percents!$C:$M,3,FALSE)</f>
        <v>0.70594999999999997</v>
      </c>
      <c r="K1870" s="13">
        <f t="shared" si="29"/>
        <v>49963.583012000003</v>
      </c>
      <c r="L1870" s="36"/>
    </row>
    <row r="1871" spans="1:12" s="40" customFormat="1" ht="14.25" customHeight="1" x14ac:dyDescent="0.25">
      <c r="A1871" s="38" t="s">
        <v>141</v>
      </c>
      <c r="B1871" s="38" t="s">
        <v>3</v>
      </c>
      <c r="C1871" s="38" t="s">
        <v>8803</v>
      </c>
      <c r="D1871" s="38" t="s">
        <v>8804</v>
      </c>
      <c r="E1871" s="38" t="s">
        <v>108</v>
      </c>
      <c r="F1871" s="38" t="s">
        <v>8805</v>
      </c>
      <c r="G1871" s="38" t="s">
        <v>5782</v>
      </c>
      <c r="H1871" s="38" t="s">
        <v>2665</v>
      </c>
      <c r="I1871" s="39">
        <v>241.63</v>
      </c>
      <c r="J1871" s="15">
        <f>VLOOKUP(LEFT(B1871,5),[1]Percents!$C:$M,3,FALSE)</f>
        <v>0.1905</v>
      </c>
      <c r="K1871" s="13">
        <f t="shared" si="29"/>
        <v>46.030515000000001</v>
      </c>
      <c r="L1871" s="36"/>
    </row>
    <row r="1872" spans="1:12" s="40" customFormat="1" ht="14.25" customHeight="1" x14ac:dyDescent="0.25">
      <c r="A1872" s="38" t="s">
        <v>213</v>
      </c>
      <c r="B1872" s="38" t="s">
        <v>153</v>
      </c>
      <c r="C1872" s="38" t="s">
        <v>3987</v>
      </c>
      <c r="D1872" s="38" t="s">
        <v>3988</v>
      </c>
      <c r="E1872" s="38" t="s">
        <v>3989</v>
      </c>
      <c r="F1872" s="38" t="s">
        <v>3990</v>
      </c>
      <c r="G1872" s="38" t="s">
        <v>3534</v>
      </c>
      <c r="H1872" s="38" t="s">
        <v>2665</v>
      </c>
      <c r="I1872" s="39">
        <v>57307.209999999992</v>
      </c>
      <c r="J1872" s="15">
        <f>VLOOKUP(LEFT(B1872,5),[1]Percents!$C:$M,3,FALSE)</f>
        <v>0.70594999999999997</v>
      </c>
      <c r="K1872" s="13">
        <f t="shared" si="29"/>
        <v>40456.024899499993</v>
      </c>
      <c r="L1872" s="36"/>
    </row>
    <row r="1873" spans="1:12" s="40" customFormat="1" ht="14.25" customHeight="1" x14ac:dyDescent="0.25">
      <c r="A1873" s="38" t="s">
        <v>243</v>
      </c>
      <c r="B1873" s="38" t="s">
        <v>118</v>
      </c>
      <c r="C1873" s="38" t="s">
        <v>4760</v>
      </c>
      <c r="D1873" s="38" t="s">
        <v>4761</v>
      </c>
      <c r="E1873" s="38" t="s">
        <v>1571</v>
      </c>
      <c r="F1873" s="38" t="s">
        <v>4762</v>
      </c>
      <c r="G1873" s="38" t="s">
        <v>3534</v>
      </c>
      <c r="H1873" s="38" t="s">
        <v>2665</v>
      </c>
      <c r="I1873" s="39">
        <v>23222.83</v>
      </c>
      <c r="J1873" s="15">
        <f>VLOOKUP(LEFT(B1873,5),[1]Percents!$C:$M,3,FALSE)</f>
        <v>0.90900000000000003</v>
      </c>
      <c r="K1873" s="13">
        <f t="shared" si="29"/>
        <v>21109.552470000002</v>
      </c>
      <c r="L1873" s="36"/>
    </row>
    <row r="1874" spans="1:12" s="40" customFormat="1" ht="14.25" customHeight="1" x14ac:dyDescent="0.25">
      <c r="A1874" s="38" t="s">
        <v>66</v>
      </c>
      <c r="B1874" s="38" t="s">
        <v>3520</v>
      </c>
      <c r="C1874" s="38" t="s">
        <v>3991</v>
      </c>
      <c r="D1874" s="38" t="s">
        <v>3992</v>
      </c>
      <c r="E1874" s="38" t="s">
        <v>3202</v>
      </c>
      <c r="F1874" s="38" t="s">
        <v>3993</v>
      </c>
      <c r="G1874" s="38" t="s">
        <v>3744</v>
      </c>
      <c r="H1874" s="38" t="s">
        <v>2665</v>
      </c>
      <c r="I1874" s="39">
        <v>12868.7</v>
      </c>
      <c r="J1874" s="15">
        <f>VLOOKUP(LEFT(B1874,5),[1]Percents!$C:$M,3,FALSE)</f>
        <v>1</v>
      </c>
      <c r="K1874" s="13">
        <f t="shared" si="29"/>
        <v>12868.7</v>
      </c>
      <c r="L1874" s="36"/>
    </row>
    <row r="1875" spans="1:12" s="40" customFormat="1" ht="14.25" customHeight="1" x14ac:dyDescent="0.25">
      <c r="A1875" s="38" t="s">
        <v>141</v>
      </c>
      <c r="B1875" s="38" t="s">
        <v>135</v>
      </c>
      <c r="C1875" s="38" t="s">
        <v>5935</v>
      </c>
      <c r="D1875" s="38" t="s">
        <v>5936</v>
      </c>
      <c r="E1875" s="38" t="s">
        <v>136</v>
      </c>
      <c r="F1875" s="38" t="s">
        <v>5937</v>
      </c>
      <c r="G1875" s="38" t="s">
        <v>5938</v>
      </c>
      <c r="H1875" s="38" t="s">
        <v>2665</v>
      </c>
      <c r="I1875" s="39">
        <v>7770.19</v>
      </c>
      <c r="J1875" s="15">
        <f>VLOOKUP(LEFT(B1875,5),[1]Percents!$C:$M,3,FALSE)</f>
        <v>0.1905</v>
      </c>
      <c r="K1875" s="13">
        <f t="shared" si="29"/>
        <v>1480.2211949999999</v>
      </c>
      <c r="L1875" s="36"/>
    </row>
    <row r="1876" spans="1:12" s="40" customFormat="1" ht="14.25" customHeight="1" x14ac:dyDescent="0.25">
      <c r="A1876" s="38" t="s">
        <v>243</v>
      </c>
      <c r="B1876" s="38" t="s">
        <v>290</v>
      </c>
      <c r="C1876" s="38" t="s">
        <v>4129</v>
      </c>
      <c r="D1876" s="38" t="s">
        <v>4130</v>
      </c>
      <c r="E1876" s="38" t="s">
        <v>71</v>
      </c>
      <c r="F1876" s="38" t="s">
        <v>3996</v>
      </c>
      <c r="G1876" s="38" t="s">
        <v>3997</v>
      </c>
      <c r="H1876" s="38" t="s">
        <v>2665</v>
      </c>
      <c r="I1876" s="39">
        <v>17595.22</v>
      </c>
      <c r="J1876" s="15">
        <f>VLOOKUP(LEFT(B1876,5),[1]Percents!$C:$M,3,FALSE)</f>
        <v>0.90900000000000003</v>
      </c>
      <c r="K1876" s="13">
        <f t="shared" si="29"/>
        <v>15994.054980000001</v>
      </c>
      <c r="L1876" s="36"/>
    </row>
    <row r="1877" spans="1:12" s="40" customFormat="1" ht="14.25" customHeight="1" x14ac:dyDescent="0.25">
      <c r="A1877" s="38" t="s">
        <v>243</v>
      </c>
      <c r="B1877" s="38" t="s">
        <v>290</v>
      </c>
      <c r="C1877" s="38" t="s">
        <v>4131</v>
      </c>
      <c r="D1877" s="38" t="s">
        <v>4132</v>
      </c>
      <c r="E1877" s="38" t="s">
        <v>206</v>
      </c>
      <c r="F1877" s="38" t="s">
        <v>3996</v>
      </c>
      <c r="G1877" s="38" t="s">
        <v>3997</v>
      </c>
      <c r="H1877" s="38" t="s">
        <v>2665</v>
      </c>
      <c r="I1877" s="39">
        <v>45157.06</v>
      </c>
      <c r="J1877" s="15">
        <f>VLOOKUP(LEFT(B1877,5),[1]Percents!$C:$M,3,FALSE)</f>
        <v>0.90900000000000003</v>
      </c>
      <c r="K1877" s="13">
        <f t="shared" si="29"/>
        <v>41047.767540000001</v>
      </c>
      <c r="L1877" s="36"/>
    </row>
    <row r="1878" spans="1:12" s="40" customFormat="1" ht="14.25" customHeight="1" x14ac:dyDescent="0.25">
      <c r="A1878" s="38" t="s">
        <v>141</v>
      </c>
      <c r="B1878" s="38" t="s">
        <v>172</v>
      </c>
      <c r="C1878" s="38" t="s">
        <v>3994</v>
      </c>
      <c r="D1878" s="38" t="s">
        <v>3995</v>
      </c>
      <c r="E1878" s="38" t="s">
        <v>192</v>
      </c>
      <c r="F1878" s="38" t="s">
        <v>3996</v>
      </c>
      <c r="G1878" s="38" t="s">
        <v>3997</v>
      </c>
      <c r="H1878" s="38" t="s">
        <v>2665</v>
      </c>
      <c r="I1878" s="39">
        <v>14385.85</v>
      </c>
      <c r="J1878" s="15">
        <f>VLOOKUP(LEFT(B1878,5),[1]Percents!$C:$M,3,FALSE)</f>
        <v>0.1905</v>
      </c>
      <c r="K1878" s="13">
        <f t="shared" si="29"/>
        <v>2740.5044250000001</v>
      </c>
      <c r="L1878" s="36"/>
    </row>
    <row r="1879" spans="1:12" s="40" customFormat="1" ht="14.25" customHeight="1" x14ac:dyDescent="0.25">
      <c r="A1879" s="38" t="s">
        <v>213</v>
      </c>
      <c r="B1879" s="38" t="s">
        <v>106</v>
      </c>
      <c r="C1879" s="38" t="s">
        <v>3998</v>
      </c>
      <c r="D1879" s="38" t="s">
        <v>3999</v>
      </c>
      <c r="E1879" s="38" t="s">
        <v>3606</v>
      </c>
      <c r="F1879" s="38" t="s">
        <v>4000</v>
      </c>
      <c r="G1879" s="38" t="s">
        <v>3744</v>
      </c>
      <c r="H1879" s="38" t="s">
        <v>2665</v>
      </c>
      <c r="I1879" s="39">
        <v>80678.720000000001</v>
      </c>
      <c r="J1879" s="15">
        <f>VLOOKUP(LEFT(B1879,5),[1]Percents!$C:$M,3,FALSE)</f>
        <v>0.70594999999999997</v>
      </c>
      <c r="K1879" s="13">
        <f t="shared" si="29"/>
        <v>56955.142383999999</v>
      </c>
      <c r="L1879" s="36"/>
    </row>
    <row r="1880" spans="1:12" s="40" customFormat="1" ht="14.25" customHeight="1" x14ac:dyDescent="0.25">
      <c r="A1880" s="38" t="s">
        <v>243</v>
      </c>
      <c r="B1880" s="38" t="s">
        <v>289</v>
      </c>
      <c r="C1880" s="38" t="s">
        <v>4133</v>
      </c>
      <c r="D1880" s="38" t="s">
        <v>4134</v>
      </c>
      <c r="E1880" s="38" t="s">
        <v>655</v>
      </c>
      <c r="F1880" s="38" t="s">
        <v>4003</v>
      </c>
      <c r="G1880" s="38" t="s">
        <v>4004</v>
      </c>
      <c r="H1880" s="38" t="s">
        <v>2665</v>
      </c>
      <c r="I1880" s="39">
        <v>43951.34</v>
      </c>
      <c r="J1880" s="15">
        <f>VLOOKUP(LEFT(B1880,5),[1]Percents!$C:$M,3,FALSE)</f>
        <v>0.90900000000000003</v>
      </c>
      <c r="K1880" s="13">
        <f t="shared" si="29"/>
        <v>39951.768059999995</v>
      </c>
      <c r="L1880" s="36"/>
    </row>
    <row r="1881" spans="1:12" s="40" customFormat="1" ht="14.25" customHeight="1" x14ac:dyDescent="0.25">
      <c r="A1881" s="38" t="s">
        <v>243</v>
      </c>
      <c r="B1881" s="38" t="s">
        <v>2543</v>
      </c>
      <c r="C1881" s="38" t="s">
        <v>4001</v>
      </c>
      <c r="D1881" s="38" t="s">
        <v>4002</v>
      </c>
      <c r="E1881" s="38" t="s">
        <v>295</v>
      </c>
      <c r="F1881" s="38" t="s">
        <v>4003</v>
      </c>
      <c r="G1881" s="38" t="s">
        <v>4004</v>
      </c>
      <c r="H1881" s="38" t="s">
        <v>2665</v>
      </c>
      <c r="I1881" s="39">
        <v>25204.13</v>
      </c>
      <c r="J1881" s="15">
        <f>VLOOKUP(LEFT(B1881,5),[1]Percents!$C:$M,3,FALSE)</f>
        <v>0.90900000000000003</v>
      </c>
      <c r="K1881" s="13">
        <f t="shared" si="29"/>
        <v>22910.554170000003</v>
      </c>
      <c r="L1881" s="36"/>
    </row>
    <row r="1882" spans="1:12" s="40" customFormat="1" ht="14.25" customHeight="1" x14ac:dyDescent="0.25">
      <c r="A1882" s="38" t="s">
        <v>141</v>
      </c>
      <c r="B1882" s="38" t="s">
        <v>3</v>
      </c>
      <c r="C1882" s="38" t="s">
        <v>11782</v>
      </c>
      <c r="D1882" s="38" t="s">
        <v>11783</v>
      </c>
      <c r="E1882" s="38" t="s">
        <v>448</v>
      </c>
      <c r="F1882" s="38" t="s">
        <v>11784</v>
      </c>
      <c r="G1882" s="38" t="s">
        <v>3744</v>
      </c>
      <c r="H1882" s="38" t="s">
        <v>2665</v>
      </c>
      <c r="I1882" s="39">
        <v>908.98</v>
      </c>
      <c r="J1882" s="15">
        <f>VLOOKUP(LEFT(B1882,5),[1]Percents!$C:$M,3,FALSE)</f>
        <v>0.1905</v>
      </c>
      <c r="K1882" s="13">
        <f t="shared" si="29"/>
        <v>173.16069000000002</v>
      </c>
      <c r="L1882" s="36"/>
    </row>
    <row r="1883" spans="1:12" s="40" customFormat="1" ht="14.25" customHeight="1" x14ac:dyDescent="0.25">
      <c r="A1883" s="38" t="s">
        <v>243</v>
      </c>
      <c r="B1883" s="38" t="s">
        <v>674</v>
      </c>
      <c r="C1883" s="38" t="s">
        <v>4005</v>
      </c>
      <c r="D1883" s="38" t="s">
        <v>4006</v>
      </c>
      <c r="E1883" s="38" t="s">
        <v>561</v>
      </c>
      <c r="F1883" s="38" t="s">
        <v>4007</v>
      </c>
      <c r="G1883" s="38" t="s">
        <v>3941</v>
      </c>
      <c r="H1883" s="38" t="s">
        <v>2665</v>
      </c>
      <c r="I1883" s="39">
        <v>25204.75</v>
      </c>
      <c r="J1883" s="15">
        <f>VLOOKUP(LEFT(B1883,5),[1]Percents!$C:$M,3,FALSE)</f>
        <v>0.90900000000000003</v>
      </c>
      <c r="K1883" s="13">
        <f t="shared" si="29"/>
        <v>22911.117750000001</v>
      </c>
      <c r="L1883" s="36"/>
    </row>
    <row r="1884" spans="1:12" s="40" customFormat="1" ht="14.25" customHeight="1" x14ac:dyDescent="0.25">
      <c r="A1884" s="38" t="s">
        <v>141</v>
      </c>
      <c r="B1884" s="38" t="s">
        <v>245</v>
      </c>
      <c r="C1884" s="38" t="s">
        <v>4369</v>
      </c>
      <c r="D1884" s="38" t="s">
        <v>4370</v>
      </c>
      <c r="E1884" s="38" t="s">
        <v>246</v>
      </c>
      <c r="F1884" s="38" t="s">
        <v>4371</v>
      </c>
      <c r="G1884" s="38" t="s">
        <v>4320</v>
      </c>
      <c r="H1884" s="38" t="s">
        <v>2665</v>
      </c>
      <c r="I1884" s="39">
        <v>9562.74</v>
      </c>
      <c r="J1884" s="15">
        <f>VLOOKUP(LEFT(B1884,5),[1]Percents!$C:$M,3,FALSE)</f>
        <v>0.1905</v>
      </c>
      <c r="K1884" s="13">
        <f t="shared" si="29"/>
        <v>1821.7019700000001</v>
      </c>
      <c r="L1884" s="36"/>
    </row>
    <row r="1885" spans="1:12" s="40" customFormat="1" ht="14.25" customHeight="1" x14ac:dyDescent="0.25">
      <c r="A1885" s="38" t="s">
        <v>243</v>
      </c>
      <c r="B1885" s="38" t="s">
        <v>118</v>
      </c>
      <c r="C1885" s="38" t="s">
        <v>11785</v>
      </c>
      <c r="D1885" s="38" t="s">
        <v>11786</v>
      </c>
      <c r="E1885" s="38" t="s">
        <v>107</v>
      </c>
      <c r="F1885" s="38" t="s">
        <v>4371</v>
      </c>
      <c r="G1885" s="38" t="s">
        <v>4320</v>
      </c>
      <c r="H1885" s="38" t="s">
        <v>2665</v>
      </c>
      <c r="I1885" s="41">
        <v>-0.04</v>
      </c>
      <c r="J1885" s="15">
        <f>VLOOKUP(LEFT(B1885,5),[1]Percents!$C:$M,3,FALSE)</f>
        <v>0.90900000000000003</v>
      </c>
      <c r="K1885" s="13">
        <f t="shared" si="29"/>
        <v>-3.6360000000000003E-2</v>
      </c>
      <c r="L1885" s="36"/>
    </row>
    <row r="1886" spans="1:12" s="40" customFormat="1" ht="14.25" customHeight="1" x14ac:dyDescent="0.25">
      <c r="A1886" s="38" t="s">
        <v>213</v>
      </c>
      <c r="B1886" s="38" t="s">
        <v>4008</v>
      </c>
      <c r="C1886" s="38" t="s">
        <v>4009</v>
      </c>
      <c r="D1886" s="38" t="s">
        <v>4010</v>
      </c>
      <c r="E1886" s="38" t="s">
        <v>4011</v>
      </c>
      <c r="F1886" s="38" t="s">
        <v>4012</v>
      </c>
      <c r="G1886" s="38" t="s">
        <v>4013</v>
      </c>
      <c r="H1886" s="38" t="s">
        <v>2665</v>
      </c>
      <c r="I1886" s="39">
        <v>5153.62</v>
      </c>
      <c r="J1886" s="15">
        <f>VLOOKUP(LEFT(B1886,5),[1]Percents!$C:$M,3,FALSE)</f>
        <v>0.70594999999999997</v>
      </c>
      <c r="K1886" s="13">
        <f t="shared" ref="K1886:K1949" si="30">+J1886*I1886</f>
        <v>3638.1980389999999</v>
      </c>
      <c r="L1886" s="36"/>
    </row>
    <row r="1887" spans="1:12" s="40" customFormat="1" ht="14.25" customHeight="1" x14ac:dyDescent="0.25">
      <c r="A1887" s="38" t="s">
        <v>243</v>
      </c>
      <c r="B1887" s="38" t="s">
        <v>118</v>
      </c>
      <c r="C1887" s="38" t="s">
        <v>4499</v>
      </c>
      <c r="D1887" s="38" t="s">
        <v>4500</v>
      </c>
      <c r="E1887" s="38" t="s">
        <v>1094</v>
      </c>
      <c r="F1887" s="38" t="s">
        <v>4501</v>
      </c>
      <c r="G1887" s="38" t="s">
        <v>4320</v>
      </c>
      <c r="H1887" s="38" t="s">
        <v>2665</v>
      </c>
      <c r="I1887" s="39">
        <v>2017.33</v>
      </c>
      <c r="J1887" s="15">
        <f>VLOOKUP(LEFT(B1887,5),[1]Percents!$C:$M,3,FALSE)</f>
        <v>0.90900000000000003</v>
      </c>
      <c r="K1887" s="13">
        <f t="shared" si="30"/>
        <v>1833.75297</v>
      </c>
      <c r="L1887" s="36"/>
    </row>
    <row r="1888" spans="1:12" s="40" customFormat="1" ht="14.25" customHeight="1" x14ac:dyDescent="0.25">
      <c r="A1888" s="38" t="s">
        <v>213</v>
      </c>
      <c r="B1888" s="38" t="s">
        <v>270</v>
      </c>
      <c r="C1888" s="38" t="s">
        <v>4372</v>
      </c>
      <c r="D1888" s="38" t="s">
        <v>4373</v>
      </c>
      <c r="E1888" s="38" t="s">
        <v>1435</v>
      </c>
      <c r="F1888" s="38" t="s">
        <v>4374</v>
      </c>
      <c r="G1888" s="38" t="s">
        <v>4320</v>
      </c>
      <c r="H1888" s="38" t="s">
        <v>2665</v>
      </c>
      <c r="I1888" s="39">
        <v>96581.78</v>
      </c>
      <c r="J1888" s="15">
        <f>VLOOKUP(LEFT(B1888,5),[1]Percents!$C:$M,3,FALSE)</f>
        <v>0.91395000000000004</v>
      </c>
      <c r="K1888" s="13">
        <f t="shared" si="30"/>
        <v>88270.917830999999</v>
      </c>
      <c r="L1888" s="36"/>
    </row>
    <row r="1889" spans="1:12" s="40" customFormat="1" ht="14.25" customHeight="1" x14ac:dyDescent="0.25">
      <c r="A1889" s="38" t="s">
        <v>213</v>
      </c>
      <c r="B1889" s="38" t="s">
        <v>270</v>
      </c>
      <c r="C1889" s="38" t="s">
        <v>4375</v>
      </c>
      <c r="D1889" s="38" t="s">
        <v>4376</v>
      </c>
      <c r="E1889" s="38" t="s">
        <v>1241</v>
      </c>
      <c r="F1889" s="38" t="s">
        <v>4377</v>
      </c>
      <c r="G1889" s="38" t="s">
        <v>4320</v>
      </c>
      <c r="H1889" s="38" t="s">
        <v>2665</v>
      </c>
      <c r="I1889" s="39">
        <v>7663.74</v>
      </c>
      <c r="J1889" s="15">
        <f>VLOOKUP(LEFT(B1889,5),[1]Percents!$C:$M,3,FALSE)</f>
        <v>0.91395000000000004</v>
      </c>
      <c r="K1889" s="13">
        <f t="shared" si="30"/>
        <v>7004.275173</v>
      </c>
      <c r="L1889" s="36"/>
    </row>
    <row r="1890" spans="1:12" s="40" customFormat="1" ht="14.25" customHeight="1" x14ac:dyDescent="0.25">
      <c r="A1890" s="38" t="s">
        <v>141</v>
      </c>
      <c r="B1890" s="38" t="s">
        <v>3</v>
      </c>
      <c r="C1890" s="38" t="s">
        <v>8806</v>
      </c>
      <c r="D1890" s="38" t="s">
        <v>8807</v>
      </c>
      <c r="E1890" s="38" t="s">
        <v>1015</v>
      </c>
      <c r="F1890" s="38" t="s">
        <v>8808</v>
      </c>
      <c r="G1890" s="38" t="s">
        <v>4320</v>
      </c>
      <c r="H1890" s="38" t="s">
        <v>2665</v>
      </c>
      <c r="I1890" s="39">
        <v>724.97</v>
      </c>
      <c r="J1890" s="15">
        <f>VLOOKUP(LEFT(B1890,5),[1]Percents!$C:$M,3,FALSE)</f>
        <v>0.1905</v>
      </c>
      <c r="K1890" s="13">
        <f t="shared" si="30"/>
        <v>138.106785</v>
      </c>
      <c r="L1890" s="36"/>
    </row>
    <row r="1891" spans="1:12" s="40" customFormat="1" ht="14.25" customHeight="1" x14ac:dyDescent="0.25">
      <c r="A1891" s="38" t="s">
        <v>141</v>
      </c>
      <c r="B1891" s="38" t="s">
        <v>3</v>
      </c>
      <c r="C1891" s="38" t="s">
        <v>9511</v>
      </c>
      <c r="D1891" s="38" t="s">
        <v>9512</v>
      </c>
      <c r="E1891" s="38" t="s">
        <v>378</v>
      </c>
      <c r="F1891" s="38" t="s">
        <v>9513</v>
      </c>
      <c r="G1891" s="38" t="s">
        <v>4195</v>
      </c>
      <c r="H1891" s="38" t="s">
        <v>2665</v>
      </c>
      <c r="I1891" s="39">
        <v>51343.02</v>
      </c>
      <c r="J1891" s="15">
        <f>VLOOKUP(LEFT(B1891,5),[1]Percents!$C:$M,3,FALSE)</f>
        <v>0.1905</v>
      </c>
      <c r="K1891" s="13">
        <f t="shared" si="30"/>
        <v>9780.8453099999988</v>
      </c>
      <c r="L1891" s="36"/>
    </row>
    <row r="1892" spans="1:12" s="40" customFormat="1" ht="14.25" customHeight="1" x14ac:dyDescent="0.25">
      <c r="A1892" s="38" t="s">
        <v>141</v>
      </c>
      <c r="B1892" s="38" t="s">
        <v>172</v>
      </c>
      <c r="C1892" s="38" t="s">
        <v>4502</v>
      </c>
      <c r="D1892" s="38" t="s">
        <v>4503</v>
      </c>
      <c r="E1892" s="38" t="s">
        <v>184</v>
      </c>
      <c r="F1892" s="38" t="s">
        <v>4504</v>
      </c>
      <c r="G1892" s="38" t="s">
        <v>4391</v>
      </c>
      <c r="H1892" s="38" t="s">
        <v>2665</v>
      </c>
      <c r="I1892" s="39">
        <v>17578.36</v>
      </c>
      <c r="J1892" s="15">
        <f>VLOOKUP(LEFT(B1892,5),[1]Percents!$C:$M,3,FALSE)</f>
        <v>0.1905</v>
      </c>
      <c r="K1892" s="13">
        <f t="shared" si="30"/>
        <v>3348.67758</v>
      </c>
      <c r="L1892" s="36"/>
    </row>
    <row r="1893" spans="1:12" s="40" customFormat="1" ht="14.25" customHeight="1" x14ac:dyDescent="0.25">
      <c r="A1893" s="38" t="s">
        <v>243</v>
      </c>
      <c r="B1893" s="38" t="s">
        <v>290</v>
      </c>
      <c r="C1893" s="38" t="s">
        <v>4871</v>
      </c>
      <c r="D1893" s="38" t="s">
        <v>4872</v>
      </c>
      <c r="E1893" s="38" t="s">
        <v>272</v>
      </c>
      <c r="F1893" s="38" t="s">
        <v>4873</v>
      </c>
      <c r="G1893" s="38" t="s">
        <v>3223</v>
      </c>
      <c r="H1893" s="38" t="s">
        <v>2665</v>
      </c>
      <c r="I1893" s="39">
        <v>5286.9699999999993</v>
      </c>
      <c r="J1893" s="15">
        <f>VLOOKUP(LEFT(B1893,5),[1]Percents!$C:$M,3,FALSE)</f>
        <v>0.90900000000000003</v>
      </c>
      <c r="K1893" s="13">
        <f t="shared" si="30"/>
        <v>4805.8557299999993</v>
      </c>
      <c r="L1893" s="36"/>
    </row>
    <row r="1894" spans="1:12" s="40" customFormat="1" ht="14.25" customHeight="1" x14ac:dyDescent="0.25">
      <c r="A1894" s="38" t="s">
        <v>213</v>
      </c>
      <c r="B1894" s="38" t="s">
        <v>2</v>
      </c>
      <c r="C1894" s="38" t="s">
        <v>4505</v>
      </c>
      <c r="D1894" s="38" t="s">
        <v>4506</v>
      </c>
      <c r="E1894" s="38" t="s">
        <v>872</v>
      </c>
      <c r="F1894" s="38" t="s">
        <v>4507</v>
      </c>
      <c r="G1894" s="38" t="s">
        <v>4464</v>
      </c>
      <c r="H1894" s="38" t="s">
        <v>2665</v>
      </c>
      <c r="I1894" s="39">
        <v>59474.78</v>
      </c>
      <c r="J1894" s="15">
        <f>VLOOKUP(LEFT(B1894,5),[1]Percents!$C:$M,3,FALSE)</f>
        <v>0.70594999999999997</v>
      </c>
      <c r="K1894" s="13">
        <f t="shared" si="30"/>
        <v>41986.220941</v>
      </c>
      <c r="L1894" s="36"/>
    </row>
    <row r="1895" spans="1:12" s="40" customFormat="1" ht="14.25" customHeight="1" x14ac:dyDescent="0.25">
      <c r="A1895" s="38" t="s">
        <v>243</v>
      </c>
      <c r="B1895" s="38" t="s">
        <v>118</v>
      </c>
      <c r="C1895" s="38" t="s">
        <v>8809</v>
      </c>
      <c r="D1895" s="38" t="s">
        <v>8810</v>
      </c>
      <c r="E1895" s="38" t="s">
        <v>107</v>
      </c>
      <c r="F1895" s="38" t="s">
        <v>4507</v>
      </c>
      <c r="G1895" s="38" t="s">
        <v>4464</v>
      </c>
      <c r="H1895" s="38" t="s">
        <v>2665</v>
      </c>
      <c r="I1895" s="39">
        <v>8458.98</v>
      </c>
      <c r="J1895" s="15">
        <f>VLOOKUP(LEFT(B1895,5),[1]Percents!$C:$M,3,FALSE)</f>
        <v>0.90900000000000003</v>
      </c>
      <c r="K1895" s="13">
        <f t="shared" si="30"/>
        <v>7689.2128199999997</v>
      </c>
      <c r="L1895" s="36"/>
    </row>
    <row r="1896" spans="1:12" s="40" customFormat="1" ht="14.25" customHeight="1" x14ac:dyDescent="0.25">
      <c r="A1896" s="38" t="s">
        <v>141</v>
      </c>
      <c r="B1896" s="38" t="s">
        <v>172</v>
      </c>
      <c r="C1896" s="38" t="s">
        <v>4508</v>
      </c>
      <c r="D1896" s="38" t="s">
        <v>4509</v>
      </c>
      <c r="E1896" s="38" t="s">
        <v>4</v>
      </c>
      <c r="F1896" s="38" t="s">
        <v>4510</v>
      </c>
      <c r="G1896" s="38" t="s">
        <v>4320</v>
      </c>
      <c r="H1896" s="38" t="s">
        <v>2665</v>
      </c>
      <c r="I1896" s="39">
        <v>2630.97</v>
      </c>
      <c r="J1896" s="15">
        <f>VLOOKUP(LEFT(B1896,5),[1]Percents!$C:$M,3,FALSE)</f>
        <v>0.1905</v>
      </c>
      <c r="K1896" s="13">
        <f t="shared" si="30"/>
        <v>501.19978499999996</v>
      </c>
      <c r="L1896" s="36"/>
    </row>
    <row r="1897" spans="1:12" s="40" customFormat="1" ht="14.25" customHeight="1" x14ac:dyDescent="0.25">
      <c r="A1897" s="38" t="s">
        <v>243</v>
      </c>
      <c r="B1897" s="38" t="s">
        <v>290</v>
      </c>
      <c r="C1897" s="38" t="s">
        <v>4874</v>
      </c>
      <c r="D1897" s="38" t="s">
        <v>4875</v>
      </c>
      <c r="E1897" s="38" t="s">
        <v>544</v>
      </c>
      <c r="F1897" s="38" t="s">
        <v>4876</v>
      </c>
      <c r="G1897" s="38" t="s">
        <v>4050</v>
      </c>
      <c r="H1897" s="38" t="s">
        <v>2665</v>
      </c>
      <c r="I1897" s="39">
        <v>18558.22</v>
      </c>
      <c r="J1897" s="15">
        <f>VLOOKUP(LEFT(B1897,5),[1]Percents!$C:$M,3,FALSE)</f>
        <v>0.90900000000000003</v>
      </c>
      <c r="K1897" s="13">
        <f t="shared" si="30"/>
        <v>16869.421980000003</v>
      </c>
      <c r="L1897" s="36"/>
    </row>
    <row r="1898" spans="1:12" s="40" customFormat="1" ht="14.25" customHeight="1" x14ac:dyDescent="0.25">
      <c r="A1898" s="38" t="s">
        <v>141</v>
      </c>
      <c r="B1898" s="38" t="s">
        <v>43</v>
      </c>
      <c r="C1898" s="38" t="s">
        <v>5031</v>
      </c>
      <c r="D1898" s="38" t="s">
        <v>5032</v>
      </c>
      <c r="E1898" s="38" t="s">
        <v>356</v>
      </c>
      <c r="F1898" s="38" t="s">
        <v>5033</v>
      </c>
      <c r="G1898" s="38" t="s">
        <v>4852</v>
      </c>
      <c r="H1898" s="38" t="s">
        <v>2665</v>
      </c>
      <c r="I1898" s="39">
        <v>29763.16</v>
      </c>
      <c r="J1898" s="15">
        <f>VLOOKUP(LEFT(B1898,5),[1]Percents!$C:$M,3,FALSE)</f>
        <v>0.1905</v>
      </c>
      <c r="K1898" s="13">
        <f t="shared" si="30"/>
        <v>5669.8819800000001</v>
      </c>
      <c r="L1898" s="36"/>
    </row>
    <row r="1899" spans="1:12" s="40" customFormat="1" ht="14.25" customHeight="1" x14ac:dyDescent="0.25">
      <c r="A1899" s="38" t="s">
        <v>141</v>
      </c>
      <c r="B1899" s="38" t="s">
        <v>3</v>
      </c>
      <c r="C1899" s="38" t="s">
        <v>11416</v>
      </c>
      <c r="D1899" s="38" t="s">
        <v>11417</v>
      </c>
      <c r="E1899" s="38" t="s">
        <v>448</v>
      </c>
      <c r="F1899" s="38" t="s">
        <v>11418</v>
      </c>
      <c r="G1899" s="38" t="s">
        <v>4685</v>
      </c>
      <c r="H1899" s="38" t="s">
        <v>2665</v>
      </c>
      <c r="I1899" s="41">
        <v>-0.05</v>
      </c>
      <c r="J1899" s="15">
        <f>VLOOKUP(LEFT(B1899,5),[1]Percents!$C:$M,3,FALSE)</f>
        <v>0.1905</v>
      </c>
      <c r="K1899" s="13">
        <f t="shared" si="30"/>
        <v>-9.5250000000000005E-3</v>
      </c>
      <c r="L1899" s="36"/>
    </row>
    <row r="1900" spans="1:12" s="40" customFormat="1" ht="14.25" customHeight="1" x14ac:dyDescent="0.25">
      <c r="A1900" s="38" t="s">
        <v>141</v>
      </c>
      <c r="B1900" s="38" t="s">
        <v>172</v>
      </c>
      <c r="C1900" s="38" t="s">
        <v>4877</v>
      </c>
      <c r="D1900" s="38" t="s">
        <v>4878</v>
      </c>
      <c r="E1900" s="38" t="s">
        <v>3635</v>
      </c>
      <c r="F1900" s="38" t="s">
        <v>4879</v>
      </c>
      <c r="G1900" s="38" t="s">
        <v>4880</v>
      </c>
      <c r="H1900" s="38" t="s">
        <v>2665</v>
      </c>
      <c r="I1900" s="39">
        <v>28537.88</v>
      </c>
      <c r="J1900" s="15">
        <f>VLOOKUP(LEFT(B1900,5),[1]Percents!$C:$M,3,FALSE)</f>
        <v>0.1905</v>
      </c>
      <c r="K1900" s="13">
        <f t="shared" si="30"/>
        <v>5436.4661400000005</v>
      </c>
      <c r="L1900" s="36"/>
    </row>
    <row r="1901" spans="1:12" s="40" customFormat="1" ht="14.25" customHeight="1" x14ac:dyDescent="0.25">
      <c r="A1901" s="38" t="s">
        <v>243</v>
      </c>
      <c r="B1901" s="38" t="s">
        <v>50</v>
      </c>
      <c r="C1901" s="38" t="s">
        <v>7063</v>
      </c>
      <c r="D1901" s="38" t="s">
        <v>7064</v>
      </c>
      <c r="E1901" s="38" t="s">
        <v>6806</v>
      </c>
      <c r="F1901" s="38" t="s">
        <v>7065</v>
      </c>
      <c r="G1901" s="38" t="s">
        <v>4852</v>
      </c>
      <c r="H1901" s="38" t="s">
        <v>2665</v>
      </c>
      <c r="I1901" s="39">
        <v>170.32</v>
      </c>
      <c r="J1901" s="15">
        <f>VLOOKUP(LEFT(B1901,5),[1]Percents!$C:$M,3,FALSE)</f>
        <v>0.90900000000000003</v>
      </c>
      <c r="K1901" s="13">
        <f t="shared" si="30"/>
        <v>154.82087999999999</v>
      </c>
      <c r="L1901" s="36"/>
    </row>
    <row r="1902" spans="1:12" s="40" customFormat="1" ht="14.25" customHeight="1" x14ac:dyDescent="0.25">
      <c r="A1902" s="38" t="s">
        <v>243</v>
      </c>
      <c r="B1902" s="38" t="s">
        <v>2543</v>
      </c>
      <c r="C1902" s="38" t="s">
        <v>4881</v>
      </c>
      <c r="D1902" s="38" t="s">
        <v>4882</v>
      </c>
      <c r="E1902" s="38" t="s">
        <v>3487</v>
      </c>
      <c r="F1902" s="38" t="s">
        <v>4883</v>
      </c>
      <c r="G1902" s="38" t="s">
        <v>4805</v>
      </c>
      <c r="H1902" s="38" t="s">
        <v>2665</v>
      </c>
      <c r="I1902" s="39">
        <v>44305.31</v>
      </c>
      <c r="J1902" s="15">
        <f>VLOOKUP(LEFT(B1902,5),[1]Percents!$C:$M,3,FALSE)</f>
        <v>0.90900000000000003</v>
      </c>
      <c r="K1902" s="13">
        <f t="shared" si="30"/>
        <v>40273.526789999996</v>
      </c>
      <c r="L1902" s="36"/>
    </row>
    <row r="1903" spans="1:12" s="40" customFormat="1" ht="14.25" customHeight="1" x14ac:dyDescent="0.25">
      <c r="A1903" s="38" t="s">
        <v>243</v>
      </c>
      <c r="B1903" s="38" t="s">
        <v>290</v>
      </c>
      <c r="C1903" s="38" t="s">
        <v>8811</v>
      </c>
      <c r="D1903" s="38" t="s">
        <v>8812</v>
      </c>
      <c r="E1903" s="38" t="s">
        <v>272</v>
      </c>
      <c r="F1903" s="38" t="s">
        <v>8813</v>
      </c>
      <c r="G1903" s="38" t="s">
        <v>4884</v>
      </c>
      <c r="H1903" s="38" t="s">
        <v>2665</v>
      </c>
      <c r="I1903" s="39">
        <v>141.18000000000009</v>
      </c>
      <c r="J1903" s="15">
        <f>VLOOKUP(LEFT(B1903,5),[1]Percents!$C:$M,3,FALSE)</f>
        <v>0.90900000000000003</v>
      </c>
      <c r="K1903" s="13">
        <f t="shared" si="30"/>
        <v>128.33262000000008</v>
      </c>
      <c r="L1903" s="36"/>
    </row>
    <row r="1904" spans="1:12" s="40" customFormat="1" ht="14.25" customHeight="1" x14ac:dyDescent="0.25">
      <c r="A1904" s="38" t="s">
        <v>243</v>
      </c>
      <c r="B1904" s="38" t="s">
        <v>50</v>
      </c>
      <c r="C1904" s="38" t="s">
        <v>5034</v>
      </c>
      <c r="D1904" s="38" t="s">
        <v>5035</v>
      </c>
      <c r="E1904" s="38" t="s">
        <v>4447</v>
      </c>
      <c r="F1904" s="38" t="s">
        <v>5036</v>
      </c>
      <c r="G1904" s="38" t="s">
        <v>4852</v>
      </c>
      <c r="H1904" s="38" t="s">
        <v>2665</v>
      </c>
      <c r="I1904" s="39">
        <v>117685.36</v>
      </c>
      <c r="J1904" s="15">
        <f>VLOOKUP(LEFT(B1904,5),[1]Percents!$C:$M,3,FALSE)</f>
        <v>0.90900000000000003</v>
      </c>
      <c r="K1904" s="13">
        <f t="shared" si="30"/>
        <v>106975.99224000001</v>
      </c>
      <c r="L1904" s="36"/>
    </row>
    <row r="1905" spans="1:12" s="40" customFormat="1" ht="14.25" customHeight="1" x14ac:dyDescent="0.25">
      <c r="A1905" s="38" t="s">
        <v>213</v>
      </c>
      <c r="B1905" s="38" t="s">
        <v>106</v>
      </c>
      <c r="C1905" s="38" t="s">
        <v>5566</v>
      </c>
      <c r="D1905" s="38" t="s">
        <v>5567</v>
      </c>
      <c r="E1905" s="38" t="s">
        <v>253</v>
      </c>
      <c r="F1905" s="38" t="s">
        <v>5568</v>
      </c>
      <c r="G1905" s="38" t="s">
        <v>4784</v>
      </c>
      <c r="H1905" s="38" t="s">
        <v>2665</v>
      </c>
      <c r="I1905" s="39">
        <v>19657.73</v>
      </c>
      <c r="J1905" s="15">
        <f>VLOOKUP(LEFT(B1905,5),[1]Percents!$C:$M,3,FALSE)</f>
        <v>0.70594999999999997</v>
      </c>
      <c r="K1905" s="13">
        <f t="shared" si="30"/>
        <v>13877.3744935</v>
      </c>
      <c r="L1905" s="36"/>
    </row>
    <row r="1906" spans="1:12" s="40" customFormat="1" ht="14.25" customHeight="1" x14ac:dyDescent="0.25">
      <c r="A1906" s="38" t="s">
        <v>243</v>
      </c>
      <c r="B1906" s="38" t="s">
        <v>118</v>
      </c>
      <c r="C1906" s="38" t="s">
        <v>8814</v>
      </c>
      <c r="D1906" s="38" t="s">
        <v>8815</v>
      </c>
      <c r="E1906" s="38" t="s">
        <v>5569</v>
      </c>
      <c r="F1906" s="38" t="s">
        <v>8816</v>
      </c>
      <c r="G1906" s="38" t="s">
        <v>4957</v>
      </c>
      <c r="H1906" s="38" t="s">
        <v>2665</v>
      </c>
      <c r="I1906" s="39">
        <v>21587.11</v>
      </c>
      <c r="J1906" s="15">
        <f>VLOOKUP(LEFT(B1906,5),[1]Percents!$C:$M,3,FALSE)</f>
        <v>0.90900000000000003</v>
      </c>
      <c r="K1906" s="13">
        <f t="shared" si="30"/>
        <v>19622.682990000001</v>
      </c>
      <c r="L1906" s="36"/>
    </row>
    <row r="1907" spans="1:12" s="40" customFormat="1" ht="14.25" customHeight="1" x14ac:dyDescent="0.25">
      <c r="A1907" s="38" t="s">
        <v>243</v>
      </c>
      <c r="B1907" s="38" t="s">
        <v>118</v>
      </c>
      <c r="C1907" s="38" t="s">
        <v>10065</v>
      </c>
      <c r="D1907" s="38" t="s">
        <v>10066</v>
      </c>
      <c r="E1907" s="38" t="s">
        <v>112</v>
      </c>
      <c r="F1907" s="38" t="s">
        <v>8816</v>
      </c>
      <c r="G1907" s="38" t="s">
        <v>4957</v>
      </c>
      <c r="H1907" s="38" t="s">
        <v>2665</v>
      </c>
      <c r="I1907" s="39">
        <v>13893.12</v>
      </c>
      <c r="J1907" s="15">
        <f>VLOOKUP(LEFT(B1907,5),[1]Percents!$C:$M,3,FALSE)</f>
        <v>0.90900000000000003</v>
      </c>
      <c r="K1907" s="13">
        <f t="shared" si="30"/>
        <v>12628.846080000001</v>
      </c>
      <c r="L1907" s="36"/>
    </row>
    <row r="1908" spans="1:12" s="40" customFormat="1" ht="14.25" customHeight="1" x14ac:dyDescent="0.25">
      <c r="A1908" s="38" t="s">
        <v>66</v>
      </c>
      <c r="B1908" s="38" t="s">
        <v>3520</v>
      </c>
      <c r="C1908" s="38" t="s">
        <v>5253</v>
      </c>
      <c r="D1908" s="38" t="s">
        <v>5254</v>
      </c>
      <c r="E1908" s="38" t="s">
        <v>3048</v>
      </c>
      <c r="F1908" s="38" t="s">
        <v>5255</v>
      </c>
      <c r="G1908" s="38" t="s">
        <v>4957</v>
      </c>
      <c r="H1908" s="38" t="s">
        <v>2665</v>
      </c>
      <c r="I1908" s="39">
        <v>313107.36</v>
      </c>
      <c r="J1908" s="15">
        <f>VLOOKUP(LEFT(B1908,5),[1]Percents!$C:$M,3,FALSE)</f>
        <v>1</v>
      </c>
      <c r="K1908" s="13">
        <f t="shared" si="30"/>
        <v>313107.36</v>
      </c>
      <c r="L1908" s="36"/>
    </row>
    <row r="1909" spans="1:12" s="40" customFormat="1" ht="14.25" customHeight="1" x14ac:dyDescent="0.25">
      <c r="A1909" s="38" t="s">
        <v>243</v>
      </c>
      <c r="B1909" s="38" t="s">
        <v>674</v>
      </c>
      <c r="C1909" s="38" t="s">
        <v>5037</v>
      </c>
      <c r="D1909" s="38" t="s">
        <v>5038</v>
      </c>
      <c r="E1909" s="38" t="s">
        <v>113</v>
      </c>
      <c r="F1909" s="38" t="s">
        <v>5039</v>
      </c>
      <c r="G1909" s="38" t="s">
        <v>5040</v>
      </c>
      <c r="H1909" s="38" t="s">
        <v>2665</v>
      </c>
      <c r="I1909" s="39">
        <v>6307.8899999999994</v>
      </c>
      <c r="J1909" s="15">
        <f>VLOOKUP(LEFT(B1909,5),[1]Percents!$C:$M,3,FALSE)</f>
        <v>0.90900000000000003</v>
      </c>
      <c r="K1909" s="13">
        <f t="shared" si="30"/>
        <v>5733.87201</v>
      </c>
      <c r="L1909" s="36"/>
    </row>
    <row r="1910" spans="1:12" s="40" customFormat="1" ht="14.25" customHeight="1" x14ac:dyDescent="0.25">
      <c r="A1910" s="38" t="s">
        <v>243</v>
      </c>
      <c r="B1910" s="38" t="s">
        <v>50</v>
      </c>
      <c r="C1910" s="38" t="s">
        <v>5939</v>
      </c>
      <c r="D1910" s="38" t="s">
        <v>5940</v>
      </c>
      <c r="E1910" s="38" t="s">
        <v>348</v>
      </c>
      <c r="F1910" s="38" t="s">
        <v>5941</v>
      </c>
      <c r="G1910" s="38" t="s">
        <v>5106</v>
      </c>
      <c r="H1910" s="38" t="s">
        <v>2665</v>
      </c>
      <c r="I1910" s="39">
        <v>48431.7</v>
      </c>
      <c r="J1910" s="15">
        <f>VLOOKUP(LEFT(B1910,5),[1]Percents!$C:$M,3,FALSE)</f>
        <v>0.90900000000000003</v>
      </c>
      <c r="K1910" s="13">
        <f t="shared" si="30"/>
        <v>44024.415300000001</v>
      </c>
      <c r="L1910" s="36"/>
    </row>
    <row r="1911" spans="1:12" s="40" customFormat="1" ht="14.25" customHeight="1" x14ac:dyDescent="0.25">
      <c r="A1911" s="38" t="s">
        <v>243</v>
      </c>
      <c r="B1911" s="38" t="s">
        <v>50</v>
      </c>
      <c r="C1911" s="38" t="s">
        <v>5256</v>
      </c>
      <c r="D1911" s="38" t="s">
        <v>5257</v>
      </c>
      <c r="E1911" s="38" t="s">
        <v>1259</v>
      </c>
      <c r="F1911" s="38" t="s">
        <v>5258</v>
      </c>
      <c r="G1911" s="38" t="s">
        <v>5094</v>
      </c>
      <c r="H1911" s="38" t="s">
        <v>2665</v>
      </c>
      <c r="I1911" s="39">
        <v>53468.22</v>
      </c>
      <c r="J1911" s="15">
        <f>VLOOKUP(LEFT(B1911,5),[1]Percents!$C:$M,3,FALSE)</f>
        <v>0.90900000000000003</v>
      </c>
      <c r="K1911" s="13">
        <f t="shared" si="30"/>
        <v>48602.611980000001</v>
      </c>
      <c r="L1911" s="36"/>
    </row>
    <row r="1912" spans="1:12" s="40" customFormat="1" ht="14.25" customHeight="1" x14ac:dyDescent="0.25">
      <c r="A1912" s="38" t="s">
        <v>243</v>
      </c>
      <c r="B1912" s="38" t="s">
        <v>290</v>
      </c>
      <c r="C1912" s="38" t="s">
        <v>5259</v>
      </c>
      <c r="D1912" s="38" t="s">
        <v>5260</v>
      </c>
      <c r="E1912" s="38" t="s">
        <v>272</v>
      </c>
      <c r="F1912" s="38" t="s">
        <v>5261</v>
      </c>
      <c r="G1912" s="38" t="s">
        <v>4906</v>
      </c>
      <c r="H1912" s="38" t="s">
        <v>2665</v>
      </c>
      <c r="I1912" s="39">
        <v>28005.439999999999</v>
      </c>
      <c r="J1912" s="15">
        <f>VLOOKUP(LEFT(B1912,5),[1]Percents!$C:$M,3,FALSE)</f>
        <v>0.90900000000000003</v>
      </c>
      <c r="K1912" s="13">
        <f t="shared" si="30"/>
        <v>25456.944960000001</v>
      </c>
      <c r="L1912" s="36"/>
    </row>
    <row r="1913" spans="1:12" s="40" customFormat="1" ht="14.25" customHeight="1" x14ac:dyDescent="0.25">
      <c r="A1913" s="38" t="s">
        <v>213</v>
      </c>
      <c r="B1913" s="38" t="s">
        <v>145</v>
      </c>
      <c r="C1913" s="38" t="s">
        <v>5942</v>
      </c>
      <c r="D1913" s="38" t="s">
        <v>5943</v>
      </c>
      <c r="E1913" s="38" t="s">
        <v>445</v>
      </c>
      <c r="F1913" s="38" t="s">
        <v>5944</v>
      </c>
      <c r="G1913" s="38" t="s">
        <v>5782</v>
      </c>
      <c r="H1913" s="38" t="s">
        <v>2665</v>
      </c>
      <c r="I1913" s="39">
        <v>25764.25</v>
      </c>
      <c r="J1913" s="15">
        <f>VLOOKUP(LEFT(B1913,5),[1]Percents!$C:$M,3,FALSE)</f>
        <v>0.70594999999999997</v>
      </c>
      <c r="K1913" s="13">
        <f t="shared" si="30"/>
        <v>18188.2722875</v>
      </c>
      <c r="L1913" s="36"/>
    </row>
    <row r="1914" spans="1:12" s="40" customFormat="1" ht="14.25" customHeight="1" x14ac:dyDescent="0.25">
      <c r="A1914" s="38" t="s">
        <v>243</v>
      </c>
      <c r="B1914" s="38" t="s">
        <v>290</v>
      </c>
      <c r="C1914" s="38" t="s">
        <v>5945</v>
      </c>
      <c r="D1914" s="38" t="s">
        <v>5946</v>
      </c>
      <c r="E1914" s="38" t="s">
        <v>71</v>
      </c>
      <c r="F1914" s="38" t="s">
        <v>5947</v>
      </c>
      <c r="G1914" s="38" t="s">
        <v>5663</v>
      </c>
      <c r="H1914" s="38" t="s">
        <v>2665</v>
      </c>
      <c r="I1914" s="39">
        <v>38099.86</v>
      </c>
      <c r="J1914" s="15">
        <f>VLOOKUP(LEFT(B1914,5),[1]Percents!$C:$M,3,FALSE)</f>
        <v>0.90900000000000003</v>
      </c>
      <c r="K1914" s="13">
        <f t="shared" si="30"/>
        <v>34632.77274</v>
      </c>
      <c r="L1914" s="36"/>
    </row>
    <row r="1915" spans="1:12" s="40" customFormat="1" ht="14.25" customHeight="1" x14ac:dyDescent="0.25">
      <c r="A1915" s="38" t="s">
        <v>141</v>
      </c>
      <c r="B1915" s="38" t="s">
        <v>306</v>
      </c>
      <c r="C1915" s="38" t="s">
        <v>5570</v>
      </c>
      <c r="D1915" s="38" t="s">
        <v>5571</v>
      </c>
      <c r="E1915" s="38" t="s">
        <v>163</v>
      </c>
      <c r="F1915" s="38" t="s">
        <v>5572</v>
      </c>
      <c r="G1915" s="38" t="s">
        <v>5286</v>
      </c>
      <c r="H1915" s="38" t="s">
        <v>2665</v>
      </c>
      <c r="I1915" s="39">
        <v>2959.58</v>
      </c>
      <c r="J1915" s="15">
        <f>VLOOKUP(LEFT(B1915,5),[1]Percents!$C:$M,3,FALSE)</f>
        <v>0.1905</v>
      </c>
      <c r="K1915" s="13">
        <f t="shared" si="30"/>
        <v>563.79998999999998</v>
      </c>
      <c r="L1915" s="36"/>
    </row>
    <row r="1916" spans="1:12" s="40" customFormat="1" ht="14.25" customHeight="1" x14ac:dyDescent="0.25">
      <c r="A1916" s="38" t="s">
        <v>66</v>
      </c>
      <c r="B1916" s="38" t="s">
        <v>2564</v>
      </c>
      <c r="C1916" s="38" t="s">
        <v>6808</v>
      </c>
      <c r="D1916" s="38" t="s">
        <v>6809</v>
      </c>
      <c r="E1916" s="38" t="s">
        <v>676</v>
      </c>
      <c r="F1916" s="38" t="s">
        <v>6810</v>
      </c>
      <c r="G1916" s="38" t="s">
        <v>5106</v>
      </c>
      <c r="H1916" s="38" t="s">
        <v>2665</v>
      </c>
      <c r="I1916" s="39">
        <v>78.289999999999992</v>
      </c>
      <c r="J1916" s="15">
        <f>VLOOKUP(LEFT(B1916,5),[1]Percents!$C:$M,3,FALSE)</f>
        <v>0</v>
      </c>
      <c r="K1916" s="13">
        <f t="shared" si="30"/>
        <v>0</v>
      </c>
      <c r="L1916" s="36"/>
    </row>
    <row r="1917" spans="1:12" s="40" customFormat="1" ht="14.25" customHeight="1" x14ac:dyDescent="0.25">
      <c r="A1917" s="38" t="s">
        <v>141</v>
      </c>
      <c r="B1917" s="38" t="s">
        <v>172</v>
      </c>
      <c r="C1917" s="38" t="s">
        <v>5573</v>
      </c>
      <c r="D1917" s="38" t="s">
        <v>5574</v>
      </c>
      <c r="E1917" s="38" t="s">
        <v>5575</v>
      </c>
      <c r="F1917" s="38" t="s">
        <v>5576</v>
      </c>
      <c r="G1917" s="38" t="s">
        <v>1760</v>
      </c>
      <c r="H1917" s="38" t="s">
        <v>2665</v>
      </c>
      <c r="I1917" s="39">
        <v>26215.61</v>
      </c>
      <c r="J1917" s="15">
        <f>VLOOKUP(LEFT(B1917,5),[1]Percents!$C:$M,3,FALSE)</f>
        <v>0.1905</v>
      </c>
      <c r="K1917" s="13">
        <f t="shared" si="30"/>
        <v>4994.0737049999998</v>
      </c>
      <c r="L1917" s="36"/>
    </row>
    <row r="1918" spans="1:12" s="40" customFormat="1" ht="14.25" customHeight="1" x14ac:dyDescent="0.25">
      <c r="A1918" s="38" t="s">
        <v>243</v>
      </c>
      <c r="B1918" s="38" t="s">
        <v>290</v>
      </c>
      <c r="C1918" s="38" t="s">
        <v>5577</v>
      </c>
      <c r="D1918" s="38" t="s">
        <v>5578</v>
      </c>
      <c r="E1918" s="38" t="s">
        <v>1438</v>
      </c>
      <c r="F1918" s="38" t="s">
        <v>5579</v>
      </c>
      <c r="G1918" s="38" t="s">
        <v>5420</v>
      </c>
      <c r="H1918" s="38" t="s">
        <v>2665</v>
      </c>
      <c r="I1918" s="39">
        <v>98837.21</v>
      </c>
      <c r="J1918" s="15">
        <f>VLOOKUP(LEFT(B1918,5),[1]Percents!$C:$M,3,FALSE)</f>
        <v>0.90900000000000003</v>
      </c>
      <c r="K1918" s="13">
        <f t="shared" si="30"/>
        <v>89843.023890000011</v>
      </c>
      <c r="L1918" s="36"/>
    </row>
    <row r="1919" spans="1:12" s="40" customFormat="1" ht="14.25" customHeight="1" x14ac:dyDescent="0.25">
      <c r="A1919" s="38" t="s">
        <v>141</v>
      </c>
      <c r="B1919" s="38" t="s">
        <v>3</v>
      </c>
      <c r="C1919" s="38" t="s">
        <v>5948</v>
      </c>
      <c r="D1919" s="38" t="s">
        <v>5949</v>
      </c>
      <c r="E1919" s="38" t="s">
        <v>215</v>
      </c>
      <c r="F1919" s="38" t="s">
        <v>5950</v>
      </c>
      <c r="G1919" s="38" t="s">
        <v>5545</v>
      </c>
      <c r="H1919" s="38" t="s">
        <v>2665</v>
      </c>
      <c r="I1919" s="39">
        <v>1129.52</v>
      </c>
      <c r="J1919" s="15">
        <f>VLOOKUP(LEFT(B1919,5),[1]Percents!$C:$M,3,FALSE)</f>
        <v>0.1905</v>
      </c>
      <c r="K1919" s="13">
        <f t="shared" si="30"/>
        <v>215.17356000000001</v>
      </c>
      <c r="L1919" s="36"/>
    </row>
    <row r="1920" spans="1:12" s="40" customFormat="1" ht="14.25" customHeight="1" x14ac:dyDescent="0.25">
      <c r="A1920" s="38" t="s">
        <v>243</v>
      </c>
      <c r="B1920" s="38" t="s">
        <v>118</v>
      </c>
      <c r="C1920" s="38" t="s">
        <v>5951</v>
      </c>
      <c r="D1920" s="38" t="s">
        <v>5952</v>
      </c>
      <c r="E1920" s="38" t="s">
        <v>1094</v>
      </c>
      <c r="F1920" s="38" t="s">
        <v>5953</v>
      </c>
      <c r="G1920" s="38" t="s">
        <v>5782</v>
      </c>
      <c r="H1920" s="38" t="s">
        <v>2665</v>
      </c>
      <c r="I1920" s="39">
        <v>2733.19</v>
      </c>
      <c r="J1920" s="15">
        <f>VLOOKUP(LEFT(B1920,5),[1]Percents!$C:$M,3,FALSE)</f>
        <v>0.90900000000000003</v>
      </c>
      <c r="K1920" s="13">
        <f t="shared" si="30"/>
        <v>2484.4697100000003</v>
      </c>
      <c r="L1920" s="36"/>
    </row>
    <row r="1921" spans="1:12" s="40" customFormat="1" ht="14.25" customHeight="1" x14ac:dyDescent="0.25">
      <c r="A1921" s="38" t="s">
        <v>243</v>
      </c>
      <c r="B1921" s="38" t="s">
        <v>314</v>
      </c>
      <c r="C1921" s="38" t="s">
        <v>6160</v>
      </c>
      <c r="D1921" s="38" t="s">
        <v>6161</v>
      </c>
      <c r="E1921" s="38" t="s">
        <v>436</v>
      </c>
      <c r="F1921" s="38" t="s">
        <v>6162</v>
      </c>
      <c r="G1921" s="38" t="s">
        <v>5782</v>
      </c>
      <c r="H1921" s="38" t="s">
        <v>2665</v>
      </c>
      <c r="I1921" s="39">
        <v>74533.61</v>
      </c>
      <c r="J1921" s="15">
        <f>VLOOKUP(LEFT(B1921,5),[1]Percents!$C:$M,3,FALSE)</f>
        <v>0.90900000000000003</v>
      </c>
      <c r="K1921" s="13">
        <f t="shared" si="30"/>
        <v>67751.051489999998</v>
      </c>
      <c r="L1921" s="36"/>
    </row>
    <row r="1922" spans="1:12" s="40" customFormat="1" ht="14.25" customHeight="1" x14ac:dyDescent="0.25">
      <c r="A1922" s="38" t="s">
        <v>243</v>
      </c>
      <c r="B1922" s="38" t="s">
        <v>314</v>
      </c>
      <c r="C1922" s="38" t="s">
        <v>6811</v>
      </c>
      <c r="D1922" s="38" t="s">
        <v>6812</v>
      </c>
      <c r="E1922" s="38" t="s">
        <v>197</v>
      </c>
      <c r="F1922" s="38" t="s">
        <v>6162</v>
      </c>
      <c r="G1922" s="38" t="s">
        <v>5782</v>
      </c>
      <c r="H1922" s="38" t="s">
        <v>2665</v>
      </c>
      <c r="I1922" s="39">
        <v>7902.51</v>
      </c>
      <c r="J1922" s="15">
        <f>VLOOKUP(LEFT(B1922,5),[1]Percents!$C:$M,3,FALSE)</f>
        <v>0.90900000000000003</v>
      </c>
      <c r="K1922" s="13">
        <f t="shared" si="30"/>
        <v>7183.3815900000009</v>
      </c>
      <c r="L1922" s="36"/>
    </row>
    <row r="1923" spans="1:12" s="40" customFormat="1" ht="14.25" customHeight="1" x14ac:dyDescent="0.25">
      <c r="A1923" s="38" t="s">
        <v>213</v>
      </c>
      <c r="B1923" s="38" t="s">
        <v>2</v>
      </c>
      <c r="C1923" s="38" t="s">
        <v>6813</v>
      </c>
      <c r="D1923" s="38" t="s">
        <v>6814</v>
      </c>
      <c r="E1923" s="38" t="s">
        <v>3441</v>
      </c>
      <c r="F1923" s="38" t="s">
        <v>6162</v>
      </c>
      <c r="G1923" s="38" t="s">
        <v>5782</v>
      </c>
      <c r="H1923" s="38" t="s">
        <v>2665</v>
      </c>
      <c r="I1923" s="39">
        <v>8712.9</v>
      </c>
      <c r="J1923" s="15">
        <f>VLOOKUP(LEFT(B1923,5),[1]Percents!$C:$M,3,FALSE)</f>
        <v>0.70594999999999997</v>
      </c>
      <c r="K1923" s="13">
        <f t="shared" si="30"/>
        <v>6150.8717549999992</v>
      </c>
      <c r="L1923" s="36"/>
    </row>
    <row r="1924" spans="1:12" s="40" customFormat="1" ht="14.25" customHeight="1" x14ac:dyDescent="0.25">
      <c r="A1924" s="38" t="s">
        <v>243</v>
      </c>
      <c r="B1924" s="38" t="s">
        <v>290</v>
      </c>
      <c r="C1924" s="38" t="s">
        <v>6163</v>
      </c>
      <c r="D1924" s="38" t="s">
        <v>6164</v>
      </c>
      <c r="E1924" s="38" t="s">
        <v>1440</v>
      </c>
      <c r="F1924" s="38" t="s">
        <v>6165</v>
      </c>
      <c r="G1924" s="38" t="s">
        <v>6166</v>
      </c>
      <c r="H1924" s="38" t="s">
        <v>2665</v>
      </c>
      <c r="I1924" s="39">
        <v>62123.71</v>
      </c>
      <c r="J1924" s="15">
        <f>VLOOKUP(LEFT(B1924,5),[1]Percents!$C:$M,3,FALSE)</f>
        <v>0.90900000000000003</v>
      </c>
      <c r="K1924" s="13">
        <f t="shared" si="30"/>
        <v>56470.452389999999</v>
      </c>
      <c r="L1924" s="36"/>
    </row>
    <row r="1925" spans="1:12" s="40" customFormat="1" ht="14.25" customHeight="1" x14ac:dyDescent="0.25">
      <c r="A1925" s="38" t="s">
        <v>243</v>
      </c>
      <c r="B1925" s="38" t="s">
        <v>290</v>
      </c>
      <c r="C1925" s="38" t="s">
        <v>12541</v>
      </c>
      <c r="D1925" s="38" t="s">
        <v>12542</v>
      </c>
      <c r="E1925" s="38" t="s">
        <v>1440</v>
      </c>
      <c r="F1925" s="38" t="s">
        <v>6165</v>
      </c>
      <c r="G1925" s="38" t="s">
        <v>12543</v>
      </c>
      <c r="H1925" s="38" t="s">
        <v>2665</v>
      </c>
      <c r="I1925" s="39">
        <v>1487.8</v>
      </c>
      <c r="J1925" s="15">
        <f>VLOOKUP(LEFT(B1925,5),[1]Percents!$C:$M,3,FALSE)</f>
        <v>0.90900000000000003</v>
      </c>
      <c r="K1925" s="13">
        <f t="shared" si="30"/>
        <v>1352.4102</v>
      </c>
      <c r="L1925" s="36"/>
    </row>
    <row r="1926" spans="1:12" s="40" customFormat="1" ht="14.25" customHeight="1" x14ac:dyDescent="0.25">
      <c r="A1926" s="38" t="s">
        <v>243</v>
      </c>
      <c r="B1926" s="38" t="s">
        <v>674</v>
      </c>
      <c r="C1926" s="38" t="s">
        <v>6167</v>
      </c>
      <c r="D1926" s="38" t="s">
        <v>6168</v>
      </c>
      <c r="E1926" s="38" t="s">
        <v>561</v>
      </c>
      <c r="F1926" s="38" t="s">
        <v>6169</v>
      </c>
      <c r="G1926" s="38" t="s">
        <v>6170</v>
      </c>
      <c r="H1926" s="38" t="s">
        <v>2665</v>
      </c>
      <c r="I1926" s="39">
        <v>47274.559999999998</v>
      </c>
      <c r="J1926" s="15">
        <f>VLOOKUP(LEFT(B1926,5),[1]Percents!$C:$M,3,FALSE)</f>
        <v>0.90900000000000003</v>
      </c>
      <c r="K1926" s="13">
        <f t="shared" si="30"/>
        <v>42972.575039999996</v>
      </c>
      <c r="L1926" s="36"/>
    </row>
    <row r="1927" spans="1:12" s="40" customFormat="1" ht="14.25" customHeight="1" x14ac:dyDescent="0.25">
      <c r="A1927" s="38" t="s">
        <v>66</v>
      </c>
      <c r="B1927" s="38" t="s">
        <v>8817</v>
      </c>
      <c r="C1927" s="38" t="s">
        <v>8818</v>
      </c>
      <c r="D1927" s="38" t="s">
        <v>8819</v>
      </c>
      <c r="E1927" s="38" t="s">
        <v>8820</v>
      </c>
      <c r="F1927" s="38" t="s">
        <v>8821</v>
      </c>
      <c r="G1927" s="38" t="s">
        <v>5782</v>
      </c>
      <c r="H1927" s="38" t="s">
        <v>2665</v>
      </c>
      <c r="I1927" s="39">
        <v>12297.55</v>
      </c>
      <c r="J1927" s="15">
        <f>VLOOKUP(LEFT(B1927,5),[1]Percents!$C:$M,3,FALSE)</f>
        <v>0</v>
      </c>
      <c r="K1927" s="13">
        <f t="shared" si="30"/>
        <v>0</v>
      </c>
      <c r="L1927" s="36"/>
    </row>
    <row r="1928" spans="1:12" s="40" customFormat="1" ht="14.25" customHeight="1" x14ac:dyDescent="0.25">
      <c r="A1928" s="38" t="s">
        <v>213</v>
      </c>
      <c r="B1928" s="38" t="s">
        <v>225</v>
      </c>
      <c r="C1928" s="38" t="s">
        <v>3049</v>
      </c>
      <c r="D1928" s="38" t="s">
        <v>3050</v>
      </c>
      <c r="E1928" s="38" t="s">
        <v>6700</v>
      </c>
      <c r="F1928" s="38" t="s">
        <v>6171</v>
      </c>
      <c r="G1928" s="38" t="s">
        <v>2365</v>
      </c>
      <c r="H1928" s="38" t="s">
        <v>2665</v>
      </c>
      <c r="I1928" s="39">
        <v>503.49</v>
      </c>
      <c r="J1928" s="15">
        <f>VLOOKUP(LEFT(B1928,5),[1]Percents!$C:$M,3,FALSE)</f>
        <v>0.70594999999999997</v>
      </c>
      <c r="K1928" s="13">
        <f t="shared" si="30"/>
        <v>355.43876549999999</v>
      </c>
      <c r="L1928" s="36"/>
    </row>
    <row r="1929" spans="1:12" s="40" customFormat="1" ht="14.25" customHeight="1" x14ac:dyDescent="0.25">
      <c r="A1929" s="38" t="s">
        <v>213</v>
      </c>
      <c r="B1929" s="38" t="s">
        <v>195</v>
      </c>
      <c r="C1929" s="38" t="s">
        <v>6172</v>
      </c>
      <c r="D1929" s="38" t="s">
        <v>6173</v>
      </c>
      <c r="E1929" s="38" t="s">
        <v>5015</v>
      </c>
      <c r="F1929" s="38" t="s">
        <v>6174</v>
      </c>
      <c r="G1929" s="38" t="s">
        <v>6059</v>
      </c>
      <c r="H1929" s="38" t="s">
        <v>2665</v>
      </c>
      <c r="I1929" s="39">
        <v>41412.100000000013</v>
      </c>
      <c r="J1929" s="15">
        <f>VLOOKUP(LEFT(B1929,5),[1]Percents!$C:$M,3,FALSE)</f>
        <v>0.91395000000000004</v>
      </c>
      <c r="K1929" s="13">
        <f t="shared" si="30"/>
        <v>37848.588795000011</v>
      </c>
      <c r="L1929" s="36"/>
    </row>
    <row r="1930" spans="1:12" s="40" customFormat="1" ht="14.25" customHeight="1" x14ac:dyDescent="0.25">
      <c r="A1930" s="38" t="s">
        <v>243</v>
      </c>
      <c r="B1930" s="38" t="s">
        <v>203</v>
      </c>
      <c r="C1930" s="38" t="s">
        <v>6175</v>
      </c>
      <c r="D1930" s="38" t="s">
        <v>6176</v>
      </c>
      <c r="E1930" s="38" t="s">
        <v>582</v>
      </c>
      <c r="F1930" s="38" t="s">
        <v>6177</v>
      </c>
      <c r="G1930" s="38" t="s">
        <v>5782</v>
      </c>
      <c r="H1930" s="38" t="s">
        <v>2665</v>
      </c>
      <c r="I1930" s="39">
        <v>77826.14</v>
      </c>
      <c r="J1930" s="15">
        <f>VLOOKUP(LEFT(B1930,5),[1]Percents!$C:$M,3,FALSE)</f>
        <v>0.90900000000000003</v>
      </c>
      <c r="K1930" s="13">
        <f t="shared" si="30"/>
        <v>70743.961259999996</v>
      </c>
      <c r="L1930" s="36"/>
    </row>
    <row r="1931" spans="1:12" s="40" customFormat="1" ht="14.25" customHeight="1" x14ac:dyDescent="0.25">
      <c r="A1931" s="38" t="s">
        <v>141</v>
      </c>
      <c r="B1931" s="38" t="s">
        <v>172</v>
      </c>
      <c r="C1931" s="38" t="s">
        <v>6815</v>
      </c>
      <c r="D1931" s="38" t="s">
        <v>6816</v>
      </c>
      <c r="E1931" s="38" t="s">
        <v>274</v>
      </c>
      <c r="F1931" s="38" t="s">
        <v>6177</v>
      </c>
      <c r="G1931" s="38" t="s">
        <v>5782</v>
      </c>
      <c r="H1931" s="38" t="s">
        <v>2665</v>
      </c>
      <c r="I1931" s="39">
        <v>29027.7</v>
      </c>
      <c r="J1931" s="15">
        <f>VLOOKUP(LEFT(B1931,5),[1]Percents!$C:$M,3,FALSE)</f>
        <v>0.1905</v>
      </c>
      <c r="K1931" s="13">
        <f t="shared" si="30"/>
        <v>5529.7768500000002</v>
      </c>
      <c r="L1931" s="36"/>
    </row>
    <row r="1932" spans="1:12" s="40" customFormat="1" ht="14.25" customHeight="1" x14ac:dyDescent="0.25">
      <c r="A1932" s="38" t="s">
        <v>243</v>
      </c>
      <c r="B1932" s="38" t="s">
        <v>50</v>
      </c>
      <c r="C1932" s="38" t="s">
        <v>6817</v>
      </c>
      <c r="D1932" s="38" t="s">
        <v>6818</v>
      </c>
      <c r="E1932" s="38" t="s">
        <v>6819</v>
      </c>
      <c r="F1932" s="38" t="s">
        <v>6820</v>
      </c>
      <c r="G1932" s="38" t="s">
        <v>6733</v>
      </c>
      <c r="H1932" s="38" t="s">
        <v>2665</v>
      </c>
      <c r="I1932" s="39">
        <v>13222.33</v>
      </c>
      <c r="J1932" s="15">
        <f>VLOOKUP(LEFT(B1932,5),[1]Percents!$C:$M,3,FALSE)</f>
        <v>0.90900000000000003</v>
      </c>
      <c r="K1932" s="13">
        <f t="shared" si="30"/>
        <v>12019.097970000001</v>
      </c>
      <c r="L1932" s="36"/>
    </row>
    <row r="1933" spans="1:12" s="40" customFormat="1" ht="14.25" customHeight="1" x14ac:dyDescent="0.25">
      <c r="A1933" s="38" t="s">
        <v>243</v>
      </c>
      <c r="B1933" s="38" t="s">
        <v>50</v>
      </c>
      <c r="C1933" s="38" t="s">
        <v>6821</v>
      </c>
      <c r="D1933" s="38" t="s">
        <v>6822</v>
      </c>
      <c r="E1933" s="38" t="s">
        <v>6823</v>
      </c>
      <c r="F1933" s="38" t="s">
        <v>6824</v>
      </c>
      <c r="G1933" s="38" t="s">
        <v>6092</v>
      </c>
      <c r="H1933" s="38" t="s">
        <v>2665</v>
      </c>
      <c r="I1933" s="39">
        <v>108332.04</v>
      </c>
      <c r="J1933" s="15">
        <f>VLOOKUP(LEFT(B1933,5),[1]Percents!$C:$M,3,FALSE)</f>
        <v>0.90900000000000003</v>
      </c>
      <c r="K1933" s="13">
        <f t="shared" si="30"/>
        <v>98473.824359999999</v>
      </c>
      <c r="L1933" s="36"/>
    </row>
    <row r="1934" spans="1:12" s="40" customFormat="1" ht="14.25" customHeight="1" x14ac:dyDescent="0.25">
      <c r="A1934" s="38" t="s">
        <v>213</v>
      </c>
      <c r="B1934" s="38" t="s">
        <v>154</v>
      </c>
      <c r="C1934" s="38" t="s">
        <v>6825</v>
      </c>
      <c r="D1934" s="38" t="s">
        <v>6826</v>
      </c>
      <c r="E1934" s="38" t="s">
        <v>1449</v>
      </c>
      <c r="F1934" s="38" t="s">
        <v>6827</v>
      </c>
      <c r="G1934" s="38" t="s">
        <v>6121</v>
      </c>
      <c r="H1934" s="38" t="s">
        <v>2665</v>
      </c>
      <c r="I1934" s="39">
        <v>3714.43</v>
      </c>
      <c r="J1934" s="15">
        <f>VLOOKUP(LEFT(B1934,5),[1]Percents!$C:$M,3,FALSE)</f>
        <v>0.70594999999999997</v>
      </c>
      <c r="K1934" s="13">
        <f t="shared" si="30"/>
        <v>2622.2018584999996</v>
      </c>
      <c r="L1934" s="36"/>
    </row>
    <row r="1935" spans="1:12" s="40" customFormat="1" ht="14.25" customHeight="1" x14ac:dyDescent="0.25">
      <c r="A1935" s="38" t="s">
        <v>141</v>
      </c>
      <c r="B1935" s="38" t="s">
        <v>172</v>
      </c>
      <c r="C1935" s="38" t="s">
        <v>2109</v>
      </c>
      <c r="D1935" s="38" t="s">
        <v>355</v>
      </c>
      <c r="E1935" s="38" t="s">
        <v>4498</v>
      </c>
      <c r="F1935" s="38" t="s">
        <v>6828</v>
      </c>
      <c r="G1935" s="38" t="s">
        <v>1656</v>
      </c>
      <c r="H1935" s="38" t="s">
        <v>2665</v>
      </c>
      <c r="I1935" s="39">
        <v>38522.47</v>
      </c>
      <c r="J1935" s="15">
        <f>VLOOKUP(LEFT(B1935,5),[1]Percents!$C:$M,3,FALSE)</f>
        <v>0.1905</v>
      </c>
      <c r="K1935" s="13">
        <f t="shared" si="30"/>
        <v>7338.5305349999999</v>
      </c>
      <c r="L1935" s="36"/>
    </row>
    <row r="1936" spans="1:12" s="40" customFormat="1" ht="14.25" customHeight="1" x14ac:dyDescent="0.25">
      <c r="A1936" s="38" t="s">
        <v>141</v>
      </c>
      <c r="B1936" s="38" t="s">
        <v>306</v>
      </c>
      <c r="C1936" s="38" t="s">
        <v>6829</v>
      </c>
      <c r="D1936" s="38" t="s">
        <v>6830</v>
      </c>
      <c r="E1936" s="38" t="s">
        <v>250</v>
      </c>
      <c r="F1936" s="38" t="s">
        <v>6831</v>
      </c>
      <c r="G1936" s="38" t="s">
        <v>6733</v>
      </c>
      <c r="H1936" s="38" t="s">
        <v>2665</v>
      </c>
      <c r="I1936" s="39">
        <v>30239.200000000001</v>
      </c>
      <c r="J1936" s="15">
        <f>VLOOKUP(LEFT(B1936,5),[1]Percents!$C:$M,3,FALSE)</f>
        <v>0.1905</v>
      </c>
      <c r="K1936" s="13">
        <f t="shared" si="30"/>
        <v>5760.5676000000003</v>
      </c>
      <c r="L1936" s="36"/>
    </row>
    <row r="1937" spans="1:12" s="40" customFormat="1" ht="14.25" customHeight="1" x14ac:dyDescent="0.25">
      <c r="A1937" s="38" t="s">
        <v>141</v>
      </c>
      <c r="B1937" s="38" t="s">
        <v>172</v>
      </c>
      <c r="C1937" s="38" t="s">
        <v>7476</v>
      </c>
      <c r="D1937" s="38" t="s">
        <v>7477</v>
      </c>
      <c r="E1937" s="38" t="s">
        <v>143</v>
      </c>
      <c r="F1937" s="38" t="s">
        <v>7478</v>
      </c>
      <c r="G1937" s="38" t="s">
        <v>6589</v>
      </c>
      <c r="H1937" s="38" t="s">
        <v>2665</v>
      </c>
      <c r="I1937" s="39">
        <v>3631.6</v>
      </c>
      <c r="J1937" s="15">
        <f>VLOOKUP(LEFT(B1937,5),[1]Percents!$C:$M,3,FALSE)</f>
        <v>0.1905</v>
      </c>
      <c r="K1937" s="13">
        <f t="shared" si="30"/>
        <v>691.81979999999999</v>
      </c>
      <c r="L1937" s="36"/>
    </row>
    <row r="1938" spans="1:12" s="40" customFormat="1" ht="14.25" customHeight="1" x14ac:dyDescent="0.25">
      <c r="A1938" s="38" t="s">
        <v>242</v>
      </c>
      <c r="B1938" s="38" t="s">
        <v>174</v>
      </c>
      <c r="C1938" s="38" t="s">
        <v>7066</v>
      </c>
      <c r="D1938" s="38" t="s">
        <v>7067</v>
      </c>
      <c r="E1938" s="38" t="s">
        <v>3900</v>
      </c>
      <c r="F1938" s="38" t="s">
        <v>7068</v>
      </c>
      <c r="G1938" s="38" t="s">
        <v>6733</v>
      </c>
      <c r="H1938" s="38" t="s">
        <v>2665</v>
      </c>
      <c r="I1938" s="39">
        <v>92585.47</v>
      </c>
      <c r="J1938" s="15">
        <f>VLOOKUP(LEFT(B1938,5),[1]Percents!$C:$M,3,FALSE)</f>
        <v>0.96416999999999997</v>
      </c>
      <c r="K1938" s="13">
        <f t="shared" si="30"/>
        <v>89268.1326099</v>
      </c>
      <c r="L1938" s="36"/>
    </row>
    <row r="1939" spans="1:12" s="40" customFormat="1" ht="14.25" customHeight="1" x14ac:dyDescent="0.25">
      <c r="A1939" s="38" t="s">
        <v>243</v>
      </c>
      <c r="B1939" s="38" t="s">
        <v>289</v>
      </c>
      <c r="C1939" s="38" t="s">
        <v>7955</v>
      </c>
      <c r="D1939" s="38" t="s">
        <v>7956</v>
      </c>
      <c r="E1939" s="38" t="s">
        <v>2544</v>
      </c>
      <c r="F1939" s="38" t="s">
        <v>7957</v>
      </c>
      <c r="G1939" s="38" t="s">
        <v>4644</v>
      </c>
      <c r="H1939" s="38" t="s">
        <v>2665</v>
      </c>
      <c r="I1939" s="39">
        <v>3003.03</v>
      </c>
      <c r="J1939" s="15">
        <f>VLOOKUP(LEFT(B1939,5),[1]Percents!$C:$M,3,FALSE)</f>
        <v>0.90900000000000003</v>
      </c>
      <c r="K1939" s="13">
        <f t="shared" si="30"/>
        <v>2729.7542700000004</v>
      </c>
      <c r="L1939" s="36"/>
    </row>
    <row r="1940" spans="1:12" s="40" customFormat="1" ht="14.25" customHeight="1" x14ac:dyDescent="0.25">
      <c r="A1940" s="38" t="s">
        <v>243</v>
      </c>
      <c r="B1940" s="38" t="s">
        <v>118</v>
      </c>
      <c r="C1940" s="38" t="s">
        <v>7069</v>
      </c>
      <c r="D1940" s="38" t="s">
        <v>7070</v>
      </c>
      <c r="E1940" s="38" t="s">
        <v>510</v>
      </c>
      <c r="F1940" s="38" t="s">
        <v>7071</v>
      </c>
      <c r="G1940" s="38" t="s">
        <v>6733</v>
      </c>
      <c r="H1940" s="38" t="s">
        <v>2665</v>
      </c>
      <c r="I1940" s="39">
        <v>26184.55</v>
      </c>
      <c r="J1940" s="15">
        <f>VLOOKUP(LEFT(B1940,5),[1]Percents!$C:$M,3,FALSE)</f>
        <v>0.90900000000000003</v>
      </c>
      <c r="K1940" s="13">
        <f t="shared" si="30"/>
        <v>23801.755949999999</v>
      </c>
      <c r="L1940" s="36"/>
    </row>
    <row r="1941" spans="1:12" s="40" customFormat="1" ht="14.25" customHeight="1" x14ac:dyDescent="0.25">
      <c r="A1941" s="38" t="s">
        <v>243</v>
      </c>
      <c r="B1941" s="38" t="s">
        <v>118</v>
      </c>
      <c r="C1941" s="38" t="s">
        <v>7479</v>
      </c>
      <c r="D1941" s="38" t="s">
        <v>7480</v>
      </c>
      <c r="E1941" s="38" t="s">
        <v>510</v>
      </c>
      <c r="F1941" s="38" t="s">
        <v>7071</v>
      </c>
      <c r="G1941" s="38" t="s">
        <v>6733</v>
      </c>
      <c r="H1941" s="38" t="s">
        <v>2665</v>
      </c>
      <c r="I1941" s="39">
        <v>4449.91</v>
      </c>
      <c r="J1941" s="15">
        <f>VLOOKUP(LEFT(B1941,5),[1]Percents!$C:$M,3,FALSE)</f>
        <v>0.90900000000000003</v>
      </c>
      <c r="K1941" s="13">
        <f t="shared" si="30"/>
        <v>4044.96819</v>
      </c>
      <c r="L1941" s="36"/>
    </row>
    <row r="1942" spans="1:12" s="40" customFormat="1" ht="14.25" customHeight="1" x14ac:dyDescent="0.25">
      <c r="A1942" s="38" t="s">
        <v>243</v>
      </c>
      <c r="B1942" s="38" t="s">
        <v>118</v>
      </c>
      <c r="C1942" s="38" t="s">
        <v>8220</v>
      </c>
      <c r="D1942" s="38" t="s">
        <v>8221</v>
      </c>
      <c r="E1942" s="38" t="s">
        <v>40</v>
      </c>
      <c r="F1942" s="38" t="s">
        <v>7071</v>
      </c>
      <c r="G1942" s="38" t="s">
        <v>6733</v>
      </c>
      <c r="H1942" s="38" t="s">
        <v>2665</v>
      </c>
      <c r="I1942" s="39">
        <v>9712.8799999999992</v>
      </c>
      <c r="J1942" s="15">
        <f>VLOOKUP(LEFT(B1942,5),[1]Percents!$C:$M,3,FALSE)</f>
        <v>0.90900000000000003</v>
      </c>
      <c r="K1942" s="13">
        <f t="shared" si="30"/>
        <v>8829.00792</v>
      </c>
      <c r="L1942" s="36"/>
    </row>
    <row r="1943" spans="1:12" s="40" customFormat="1" ht="14.25" customHeight="1" x14ac:dyDescent="0.25">
      <c r="A1943" s="38" t="s">
        <v>243</v>
      </c>
      <c r="B1943" s="38" t="s">
        <v>118</v>
      </c>
      <c r="C1943" s="38" t="s">
        <v>7257</v>
      </c>
      <c r="D1943" s="38" t="s">
        <v>7258</v>
      </c>
      <c r="E1943" s="38" t="s">
        <v>40</v>
      </c>
      <c r="F1943" s="38" t="s">
        <v>7071</v>
      </c>
      <c r="G1943" s="38" t="s">
        <v>6733</v>
      </c>
      <c r="H1943" s="38" t="s">
        <v>2665</v>
      </c>
      <c r="I1943" s="39">
        <v>30512.880000000001</v>
      </c>
      <c r="J1943" s="15">
        <f>VLOOKUP(LEFT(B1943,5),[1]Percents!$C:$M,3,FALSE)</f>
        <v>0.90900000000000003</v>
      </c>
      <c r="K1943" s="13">
        <f t="shared" si="30"/>
        <v>27736.207920000001</v>
      </c>
      <c r="L1943" s="36"/>
    </row>
    <row r="1944" spans="1:12" s="40" customFormat="1" ht="14.25" customHeight="1" x14ac:dyDescent="0.25">
      <c r="A1944" s="38" t="s">
        <v>243</v>
      </c>
      <c r="B1944" s="38" t="s">
        <v>118</v>
      </c>
      <c r="C1944" s="38" t="s">
        <v>9514</v>
      </c>
      <c r="D1944" s="38" t="s">
        <v>9515</v>
      </c>
      <c r="E1944" s="38" t="s">
        <v>39</v>
      </c>
      <c r="F1944" s="38" t="s">
        <v>9516</v>
      </c>
      <c r="G1944" s="38" t="s">
        <v>6999</v>
      </c>
      <c r="H1944" s="38" t="s">
        <v>2665</v>
      </c>
      <c r="I1944" s="39">
        <v>17748.29</v>
      </c>
      <c r="J1944" s="15">
        <f>VLOOKUP(LEFT(B1944,5),[1]Percents!$C:$M,3,FALSE)</f>
        <v>0.90900000000000003</v>
      </c>
      <c r="K1944" s="13">
        <f t="shared" si="30"/>
        <v>16133.195610000001</v>
      </c>
      <c r="L1944" s="36"/>
    </row>
    <row r="1945" spans="1:12" s="40" customFormat="1" ht="14.25" customHeight="1" x14ac:dyDescent="0.25">
      <c r="A1945" s="38" t="s">
        <v>243</v>
      </c>
      <c r="B1945" s="38" t="s">
        <v>118</v>
      </c>
      <c r="C1945" s="38" t="s">
        <v>8222</v>
      </c>
      <c r="D1945" s="38" t="s">
        <v>8223</v>
      </c>
      <c r="E1945" s="38" t="s">
        <v>1094</v>
      </c>
      <c r="F1945" s="38" t="s">
        <v>8224</v>
      </c>
      <c r="G1945" s="38" t="s">
        <v>6999</v>
      </c>
      <c r="H1945" s="38" t="s">
        <v>2665</v>
      </c>
      <c r="I1945" s="39">
        <v>20657.150000000001</v>
      </c>
      <c r="J1945" s="15">
        <f>VLOOKUP(LEFT(B1945,5),[1]Percents!$C:$M,3,FALSE)</f>
        <v>0.90900000000000003</v>
      </c>
      <c r="K1945" s="13">
        <f t="shared" si="30"/>
        <v>18777.34935</v>
      </c>
      <c r="L1945" s="36"/>
    </row>
    <row r="1946" spans="1:12" s="40" customFormat="1" ht="14.25" customHeight="1" x14ac:dyDescent="0.25">
      <c r="A1946" s="38" t="s">
        <v>213</v>
      </c>
      <c r="B1946" s="38" t="s">
        <v>225</v>
      </c>
      <c r="C1946" s="38" t="s">
        <v>7259</v>
      </c>
      <c r="D1946" s="38" t="s">
        <v>7260</v>
      </c>
      <c r="E1946" s="38" t="s">
        <v>1274</v>
      </c>
      <c r="F1946" s="38" t="s">
        <v>7261</v>
      </c>
      <c r="G1946" s="38" t="s">
        <v>7226</v>
      </c>
      <c r="H1946" s="38" t="s">
        <v>2665</v>
      </c>
      <c r="I1946" s="39">
        <v>8739.02</v>
      </c>
      <c r="J1946" s="15">
        <f>VLOOKUP(LEFT(B1946,5),[1]Percents!$C:$M,3,FALSE)</f>
        <v>0.70594999999999997</v>
      </c>
      <c r="K1946" s="13">
        <f t="shared" si="30"/>
        <v>6169.3111689999996</v>
      </c>
      <c r="L1946" s="36"/>
    </row>
    <row r="1947" spans="1:12" s="40" customFormat="1" ht="14.25" customHeight="1" x14ac:dyDescent="0.25">
      <c r="A1947" s="38" t="s">
        <v>213</v>
      </c>
      <c r="B1947" s="38" t="s">
        <v>225</v>
      </c>
      <c r="C1947" s="38" t="s">
        <v>12544</v>
      </c>
      <c r="D1947" s="38" t="s">
        <v>12545</v>
      </c>
      <c r="E1947" s="38" t="s">
        <v>1274</v>
      </c>
      <c r="F1947" s="38" t="s">
        <v>7261</v>
      </c>
      <c r="G1947" s="38" t="s">
        <v>12306</v>
      </c>
      <c r="H1947" s="38" t="s">
        <v>2665</v>
      </c>
      <c r="I1947" s="39">
        <v>634.16</v>
      </c>
      <c r="J1947" s="15">
        <f>VLOOKUP(LEFT(B1947,5),[1]Percents!$C:$M,3,FALSE)</f>
        <v>0.70594999999999997</v>
      </c>
      <c r="K1947" s="13">
        <f t="shared" si="30"/>
        <v>447.68525199999993</v>
      </c>
      <c r="L1947" s="36"/>
    </row>
    <row r="1948" spans="1:12" s="40" customFormat="1" ht="14.25" customHeight="1" x14ac:dyDescent="0.25">
      <c r="A1948" s="38" t="s">
        <v>141</v>
      </c>
      <c r="B1948" s="38" t="s">
        <v>306</v>
      </c>
      <c r="C1948" s="38" t="s">
        <v>7760</v>
      </c>
      <c r="D1948" s="38" t="s">
        <v>7761</v>
      </c>
      <c r="E1948" s="38" t="s">
        <v>250</v>
      </c>
      <c r="F1948" s="38" t="s">
        <v>7762</v>
      </c>
      <c r="G1948" s="38" t="s">
        <v>7763</v>
      </c>
      <c r="H1948" s="38" t="s">
        <v>2665</v>
      </c>
      <c r="I1948" s="39">
        <v>409.09</v>
      </c>
      <c r="J1948" s="15">
        <f>VLOOKUP(LEFT(B1948,5),[1]Percents!$C:$M,3,FALSE)</f>
        <v>0.1905</v>
      </c>
      <c r="K1948" s="13">
        <f t="shared" si="30"/>
        <v>77.931645000000003</v>
      </c>
      <c r="L1948" s="36"/>
    </row>
    <row r="1949" spans="1:12" s="40" customFormat="1" ht="14.25" customHeight="1" x14ac:dyDescent="0.25">
      <c r="A1949" s="38" t="s">
        <v>25</v>
      </c>
      <c r="B1949" s="38" t="s">
        <v>1534</v>
      </c>
      <c r="C1949" s="38" t="s">
        <v>7481</v>
      </c>
      <c r="D1949" s="38" t="s">
        <v>7482</v>
      </c>
      <c r="E1949" s="38" t="s">
        <v>6409</v>
      </c>
      <c r="F1949" s="38" t="s">
        <v>7483</v>
      </c>
      <c r="G1949" s="38" t="s">
        <v>7484</v>
      </c>
      <c r="H1949" s="38" t="s">
        <v>2665</v>
      </c>
      <c r="I1949" s="39">
        <v>99348.62</v>
      </c>
      <c r="J1949" s="15">
        <f>VLOOKUP(LEFT(B1949,5),[1]Percents!$C:$M,3,FALSE)</f>
        <v>0</v>
      </c>
      <c r="K1949" s="13">
        <f t="shared" si="30"/>
        <v>0</v>
      </c>
      <c r="L1949" s="36"/>
    </row>
    <row r="1950" spans="1:12" s="40" customFormat="1" ht="14.25" customHeight="1" x14ac:dyDescent="0.25">
      <c r="A1950" s="38" t="s">
        <v>141</v>
      </c>
      <c r="B1950" s="38" t="s">
        <v>7958</v>
      </c>
      <c r="C1950" s="38" t="s">
        <v>7959</v>
      </c>
      <c r="D1950" s="38" t="s">
        <v>7960</v>
      </c>
      <c r="E1950" s="38" t="s">
        <v>7961</v>
      </c>
      <c r="F1950" s="38" t="s">
        <v>7962</v>
      </c>
      <c r="G1950" s="38" t="s">
        <v>7963</v>
      </c>
      <c r="H1950" s="38" t="s">
        <v>2665</v>
      </c>
      <c r="I1950" s="39">
        <v>15712.43</v>
      </c>
      <c r="J1950" s="15">
        <f>VLOOKUP(LEFT(B1950,5),[1]Percents!$C:$M,3,FALSE)</f>
        <v>0.1905</v>
      </c>
      <c r="K1950" s="13">
        <f t="shared" ref="K1950:K2013" si="31">+J1950*I1950</f>
        <v>2993.2179150000002</v>
      </c>
      <c r="L1950" s="36"/>
    </row>
    <row r="1951" spans="1:12" s="40" customFormat="1" ht="14.25" customHeight="1" x14ac:dyDescent="0.25">
      <c r="A1951" s="38" t="s">
        <v>140</v>
      </c>
      <c r="B1951" s="38" t="s">
        <v>672</v>
      </c>
      <c r="C1951" s="38" t="s">
        <v>8822</v>
      </c>
      <c r="D1951" s="38" t="s">
        <v>8823</v>
      </c>
      <c r="E1951" s="38" t="s">
        <v>673</v>
      </c>
      <c r="F1951" s="38" t="s">
        <v>8824</v>
      </c>
      <c r="G1951" s="38" t="s">
        <v>8710</v>
      </c>
      <c r="H1951" s="38" t="s">
        <v>2665</v>
      </c>
      <c r="I1951" s="39">
        <v>5558.8</v>
      </c>
      <c r="J1951" s="15">
        <f>VLOOKUP(LEFT(B1951,5),[1]Percents!$C:$M,3,FALSE)</f>
        <v>1</v>
      </c>
      <c r="K1951" s="13">
        <f t="shared" si="31"/>
        <v>5558.8</v>
      </c>
      <c r="L1951" s="36"/>
    </row>
    <row r="1952" spans="1:12" s="40" customFormat="1" ht="14.25" customHeight="1" x14ac:dyDescent="0.25">
      <c r="A1952" s="38" t="s">
        <v>243</v>
      </c>
      <c r="B1952" s="38" t="s">
        <v>50</v>
      </c>
      <c r="C1952" s="38" t="s">
        <v>8225</v>
      </c>
      <c r="D1952" s="38" t="s">
        <v>8226</v>
      </c>
      <c r="E1952" s="38" t="s">
        <v>348</v>
      </c>
      <c r="F1952" s="38" t="s">
        <v>8227</v>
      </c>
      <c r="G1952" s="38" t="s">
        <v>7869</v>
      </c>
      <c r="H1952" s="38" t="s">
        <v>2665</v>
      </c>
      <c r="I1952" s="39">
        <v>61266.05</v>
      </c>
      <c r="J1952" s="15">
        <f>VLOOKUP(LEFT(B1952,5),[1]Percents!$C:$M,3,FALSE)</f>
        <v>0.90900000000000003</v>
      </c>
      <c r="K1952" s="13">
        <f t="shared" si="31"/>
        <v>55690.839450000007</v>
      </c>
      <c r="L1952" s="36"/>
    </row>
    <row r="1953" spans="1:12" s="40" customFormat="1" ht="14.25" customHeight="1" x14ac:dyDescent="0.25">
      <c r="A1953" s="38" t="s">
        <v>243</v>
      </c>
      <c r="B1953" s="38" t="s">
        <v>290</v>
      </c>
      <c r="C1953" s="38" t="s">
        <v>8228</v>
      </c>
      <c r="D1953" s="38" t="s">
        <v>8229</v>
      </c>
      <c r="E1953" s="38" t="s">
        <v>1438</v>
      </c>
      <c r="F1953" s="38" t="s">
        <v>8230</v>
      </c>
      <c r="G1953" s="38" t="s">
        <v>7661</v>
      </c>
      <c r="H1953" s="38" t="s">
        <v>2665</v>
      </c>
      <c r="I1953" s="39">
        <v>31644.95</v>
      </c>
      <c r="J1953" s="15">
        <f>VLOOKUP(LEFT(B1953,5),[1]Percents!$C:$M,3,FALSE)</f>
        <v>0.90900000000000003</v>
      </c>
      <c r="K1953" s="13">
        <f t="shared" si="31"/>
        <v>28765.259550000002</v>
      </c>
      <c r="L1953" s="36"/>
    </row>
    <row r="1954" spans="1:12" s="40" customFormat="1" ht="14.25" customHeight="1" x14ac:dyDescent="0.25">
      <c r="A1954" s="38" t="s">
        <v>141</v>
      </c>
      <c r="B1954" s="38" t="s">
        <v>142</v>
      </c>
      <c r="C1954" s="38" t="s">
        <v>8231</v>
      </c>
      <c r="D1954" s="38" t="s">
        <v>8232</v>
      </c>
      <c r="E1954" s="38" t="s">
        <v>782</v>
      </c>
      <c r="F1954" s="38" t="s">
        <v>8233</v>
      </c>
      <c r="G1954" s="38" t="s">
        <v>8234</v>
      </c>
      <c r="H1954" s="38" t="s">
        <v>2665</v>
      </c>
      <c r="I1954" s="39">
        <v>5406.2</v>
      </c>
      <c r="J1954" s="15">
        <f>VLOOKUP(LEFT(B1954,5),[1]Percents!$C:$M,3,FALSE)</f>
        <v>4.4999999999999998E-2</v>
      </c>
      <c r="K1954" s="13">
        <f t="shared" si="31"/>
        <v>243.279</v>
      </c>
      <c r="L1954" s="36"/>
    </row>
    <row r="1955" spans="1:12" s="40" customFormat="1" ht="14.25" customHeight="1" x14ac:dyDescent="0.25">
      <c r="A1955" s="38" t="s">
        <v>141</v>
      </c>
      <c r="B1955" s="38" t="s">
        <v>3</v>
      </c>
      <c r="C1955" s="38" t="s">
        <v>7964</v>
      </c>
      <c r="D1955" s="38" t="s">
        <v>7965</v>
      </c>
      <c r="E1955" s="38" t="s">
        <v>108</v>
      </c>
      <c r="F1955" s="38" t="s">
        <v>7966</v>
      </c>
      <c r="G1955" s="38" t="s">
        <v>7661</v>
      </c>
      <c r="H1955" s="38" t="s">
        <v>2665</v>
      </c>
      <c r="I1955" s="39">
        <v>1155.5999999999999</v>
      </c>
      <c r="J1955" s="15">
        <f>VLOOKUP(LEFT(B1955,5),[1]Percents!$C:$M,3,FALSE)</f>
        <v>0.1905</v>
      </c>
      <c r="K1955" s="13">
        <f t="shared" si="31"/>
        <v>220.14179999999999</v>
      </c>
      <c r="L1955" s="36"/>
    </row>
    <row r="1956" spans="1:12" s="40" customFormat="1" ht="14.25" customHeight="1" x14ac:dyDescent="0.25">
      <c r="A1956" s="38" t="s">
        <v>66</v>
      </c>
      <c r="B1956" s="38" t="s">
        <v>11787</v>
      </c>
      <c r="C1956" s="38" t="s">
        <v>11788</v>
      </c>
      <c r="D1956" s="38" t="s">
        <v>11789</v>
      </c>
      <c r="E1956" s="38" t="s">
        <v>11790</v>
      </c>
      <c r="F1956" s="38" t="s">
        <v>11791</v>
      </c>
      <c r="G1956" s="38" t="s">
        <v>6733</v>
      </c>
      <c r="H1956" s="38" t="s">
        <v>2665</v>
      </c>
      <c r="I1956" s="39">
        <v>4126.99</v>
      </c>
      <c r="J1956" s="15">
        <f>VLOOKUP(LEFT(B1956,5),[1]Percents!$C:$M,3,FALSE)</f>
        <v>0</v>
      </c>
      <c r="K1956" s="13">
        <f t="shared" si="31"/>
        <v>0</v>
      </c>
      <c r="L1956" s="36"/>
    </row>
    <row r="1957" spans="1:12" s="40" customFormat="1" ht="14.25" customHeight="1" x14ac:dyDescent="0.25">
      <c r="A1957" s="38" t="s">
        <v>141</v>
      </c>
      <c r="B1957" s="38" t="s">
        <v>3</v>
      </c>
      <c r="C1957" s="38" t="s">
        <v>7967</v>
      </c>
      <c r="D1957" s="38" t="s">
        <v>7968</v>
      </c>
      <c r="E1957" s="38" t="s">
        <v>108</v>
      </c>
      <c r="F1957" s="38" t="s">
        <v>7969</v>
      </c>
      <c r="G1957" s="38" t="s">
        <v>7661</v>
      </c>
      <c r="H1957" s="38" t="s">
        <v>2665</v>
      </c>
      <c r="I1957" s="39">
        <v>1155.58</v>
      </c>
      <c r="J1957" s="15">
        <f>VLOOKUP(LEFT(B1957,5),[1]Percents!$C:$M,3,FALSE)</f>
        <v>0.1905</v>
      </c>
      <c r="K1957" s="13">
        <f t="shared" si="31"/>
        <v>220.13799</v>
      </c>
      <c r="L1957" s="36"/>
    </row>
    <row r="1958" spans="1:12" s="40" customFormat="1" ht="14.25" customHeight="1" x14ac:dyDescent="0.25">
      <c r="A1958" s="38" t="s">
        <v>243</v>
      </c>
      <c r="B1958" s="38" t="s">
        <v>118</v>
      </c>
      <c r="C1958" s="38" t="s">
        <v>10067</v>
      </c>
      <c r="D1958" s="38" t="s">
        <v>10068</v>
      </c>
      <c r="E1958" s="38" t="s">
        <v>922</v>
      </c>
      <c r="F1958" s="38" t="s">
        <v>8827</v>
      </c>
      <c r="G1958" s="38" t="s">
        <v>7661</v>
      </c>
      <c r="H1958" s="38" t="s">
        <v>2665</v>
      </c>
      <c r="I1958" s="39">
        <v>2490.48</v>
      </c>
      <c r="J1958" s="15">
        <f>VLOOKUP(LEFT(B1958,5),[1]Percents!$C:$M,3,FALSE)</f>
        <v>0.90900000000000003</v>
      </c>
      <c r="K1958" s="13">
        <f t="shared" si="31"/>
        <v>2263.8463200000001</v>
      </c>
      <c r="L1958" s="36"/>
    </row>
    <row r="1959" spans="1:12" s="40" customFormat="1" ht="14.25" customHeight="1" x14ac:dyDescent="0.25">
      <c r="A1959" s="38" t="s">
        <v>243</v>
      </c>
      <c r="B1959" s="38" t="s">
        <v>289</v>
      </c>
      <c r="C1959" s="38" t="s">
        <v>8825</v>
      </c>
      <c r="D1959" s="38" t="s">
        <v>8826</v>
      </c>
      <c r="E1959" s="38" t="s">
        <v>186</v>
      </c>
      <c r="F1959" s="38" t="s">
        <v>8827</v>
      </c>
      <c r="G1959" s="38" t="s">
        <v>7661</v>
      </c>
      <c r="H1959" s="38" t="s">
        <v>2665</v>
      </c>
      <c r="I1959" s="39">
        <v>35372.07</v>
      </c>
      <c r="J1959" s="15">
        <f>VLOOKUP(LEFT(B1959,5),[1]Percents!$C:$M,3,FALSE)</f>
        <v>0.90900000000000003</v>
      </c>
      <c r="K1959" s="13">
        <f t="shared" si="31"/>
        <v>32153.211630000002</v>
      </c>
      <c r="L1959" s="36"/>
    </row>
    <row r="1960" spans="1:12" s="40" customFormat="1" ht="14.25" customHeight="1" x14ac:dyDescent="0.25">
      <c r="A1960" s="38" t="s">
        <v>243</v>
      </c>
      <c r="B1960" s="38" t="s">
        <v>50</v>
      </c>
      <c r="C1960" s="38" t="s">
        <v>8235</v>
      </c>
      <c r="D1960" s="38" t="s">
        <v>8236</v>
      </c>
      <c r="E1960" s="38" t="s">
        <v>6823</v>
      </c>
      <c r="F1960" s="38" t="s">
        <v>8237</v>
      </c>
      <c r="G1960" s="38" t="s">
        <v>8238</v>
      </c>
      <c r="H1960" s="38" t="s">
        <v>2665</v>
      </c>
      <c r="I1960" s="39">
        <v>25061.5</v>
      </c>
      <c r="J1960" s="15">
        <f>VLOOKUP(LEFT(B1960,5),[1]Percents!$C:$M,3,FALSE)</f>
        <v>0.90900000000000003</v>
      </c>
      <c r="K1960" s="13">
        <f t="shared" si="31"/>
        <v>22780.9035</v>
      </c>
      <c r="L1960" s="36"/>
    </row>
    <row r="1961" spans="1:12" s="40" customFormat="1" ht="14.25" customHeight="1" x14ac:dyDescent="0.25">
      <c r="A1961" s="38" t="s">
        <v>141</v>
      </c>
      <c r="B1961" s="38" t="s">
        <v>3</v>
      </c>
      <c r="C1961" s="38" t="s">
        <v>12546</v>
      </c>
      <c r="D1961" s="38" t="s">
        <v>12547</v>
      </c>
      <c r="E1961" s="38" t="s">
        <v>110</v>
      </c>
      <c r="F1961" s="38" t="s">
        <v>12548</v>
      </c>
      <c r="G1961" s="38" t="s">
        <v>7661</v>
      </c>
      <c r="H1961" s="38" t="s">
        <v>2665</v>
      </c>
      <c r="I1961" s="39">
        <v>710</v>
      </c>
      <c r="J1961" s="15">
        <f>VLOOKUP(LEFT(B1961,5),[1]Percents!$C:$M,3,FALSE)</f>
        <v>0.1905</v>
      </c>
      <c r="K1961" s="13">
        <f t="shared" si="31"/>
        <v>135.255</v>
      </c>
      <c r="L1961" s="36"/>
    </row>
    <row r="1962" spans="1:12" s="40" customFormat="1" ht="14.25" customHeight="1" x14ac:dyDescent="0.25">
      <c r="A1962" s="38" t="s">
        <v>243</v>
      </c>
      <c r="B1962" s="38" t="s">
        <v>50</v>
      </c>
      <c r="C1962" s="38" t="s">
        <v>10501</v>
      </c>
      <c r="D1962" s="38" t="s">
        <v>10502</v>
      </c>
      <c r="E1962" s="38" t="s">
        <v>6823</v>
      </c>
      <c r="F1962" s="38" t="s">
        <v>10503</v>
      </c>
      <c r="G1962" s="38" t="s">
        <v>7869</v>
      </c>
      <c r="H1962" s="38" t="s">
        <v>2665</v>
      </c>
      <c r="I1962" s="39">
        <v>3990.55</v>
      </c>
      <c r="J1962" s="15">
        <f>VLOOKUP(LEFT(B1962,5),[1]Percents!$C:$M,3,FALSE)</f>
        <v>0.90900000000000003</v>
      </c>
      <c r="K1962" s="13">
        <f t="shared" si="31"/>
        <v>3627.4099500000002</v>
      </c>
      <c r="L1962" s="36"/>
    </row>
    <row r="1963" spans="1:12" s="40" customFormat="1" ht="14.25" customHeight="1" x14ac:dyDescent="0.25">
      <c r="A1963" s="38" t="s">
        <v>243</v>
      </c>
      <c r="B1963" s="38" t="s">
        <v>118</v>
      </c>
      <c r="C1963" s="38" t="s">
        <v>12549</v>
      </c>
      <c r="D1963" s="38" t="s">
        <v>12550</v>
      </c>
      <c r="E1963" s="38" t="s">
        <v>194</v>
      </c>
      <c r="F1963" s="38" t="s">
        <v>12551</v>
      </c>
      <c r="G1963" s="38" t="s">
        <v>7869</v>
      </c>
      <c r="H1963" s="38" t="s">
        <v>2665</v>
      </c>
      <c r="I1963" s="39">
        <v>353.36</v>
      </c>
      <c r="J1963" s="15">
        <f>VLOOKUP(LEFT(B1963,5),[1]Percents!$C:$M,3,FALSE)</f>
        <v>0.90900000000000003</v>
      </c>
      <c r="K1963" s="13">
        <f t="shared" si="31"/>
        <v>321.20424000000003</v>
      </c>
      <c r="L1963" s="36"/>
    </row>
    <row r="1964" spans="1:12" s="40" customFormat="1" ht="14.25" customHeight="1" x14ac:dyDescent="0.25">
      <c r="A1964" s="38" t="s">
        <v>243</v>
      </c>
      <c r="B1964" s="38" t="s">
        <v>118</v>
      </c>
      <c r="C1964" s="38" t="s">
        <v>8828</v>
      </c>
      <c r="D1964" s="38" t="s">
        <v>8829</v>
      </c>
      <c r="E1964" s="38" t="s">
        <v>2792</v>
      </c>
      <c r="F1964" s="38" t="s">
        <v>8830</v>
      </c>
      <c r="G1964" s="38" t="s">
        <v>8076</v>
      </c>
      <c r="H1964" s="38" t="s">
        <v>2665</v>
      </c>
      <c r="I1964" s="39">
        <v>25631.63</v>
      </c>
      <c r="J1964" s="15">
        <f>VLOOKUP(LEFT(B1964,5),[1]Percents!$C:$M,3,FALSE)</f>
        <v>0.90900000000000003</v>
      </c>
      <c r="K1964" s="13">
        <f t="shared" si="31"/>
        <v>23299.151670000003</v>
      </c>
      <c r="L1964" s="36"/>
    </row>
    <row r="1965" spans="1:12" s="40" customFormat="1" ht="14.25" customHeight="1" x14ac:dyDescent="0.25">
      <c r="A1965" s="38" t="s">
        <v>243</v>
      </c>
      <c r="B1965" s="38" t="s">
        <v>2543</v>
      </c>
      <c r="C1965" s="38" t="s">
        <v>6281</v>
      </c>
      <c r="D1965" s="38" t="s">
        <v>6282</v>
      </c>
      <c r="E1965" s="38" t="s">
        <v>3487</v>
      </c>
      <c r="F1965" s="38" t="s">
        <v>8239</v>
      </c>
      <c r="G1965" s="38" t="s">
        <v>6626</v>
      </c>
      <c r="H1965" s="38" t="s">
        <v>2665</v>
      </c>
      <c r="I1965" s="39">
        <v>31225.94</v>
      </c>
      <c r="J1965" s="15">
        <f>VLOOKUP(LEFT(B1965,5),[1]Percents!$C:$M,3,FALSE)</f>
        <v>0.90900000000000003</v>
      </c>
      <c r="K1965" s="13">
        <f t="shared" si="31"/>
        <v>28384.37946</v>
      </c>
      <c r="L1965" s="36"/>
    </row>
    <row r="1966" spans="1:12" s="40" customFormat="1" ht="14.25" customHeight="1" x14ac:dyDescent="0.25">
      <c r="A1966" s="38" t="s">
        <v>213</v>
      </c>
      <c r="B1966" s="38" t="s">
        <v>61</v>
      </c>
      <c r="C1966" s="38" t="s">
        <v>8831</v>
      </c>
      <c r="D1966" s="38" t="s">
        <v>8832</v>
      </c>
      <c r="E1966" s="38" t="s">
        <v>369</v>
      </c>
      <c r="F1966" s="38" t="s">
        <v>8833</v>
      </c>
      <c r="G1966" s="38" t="s">
        <v>8589</v>
      </c>
      <c r="H1966" s="38" t="s">
        <v>2665</v>
      </c>
      <c r="I1966" s="39">
        <v>25344.77</v>
      </c>
      <c r="J1966" s="15">
        <f>VLOOKUP(LEFT(B1966,5),[1]Percents!$C:$M,3,FALSE)</f>
        <v>0.91395000000000004</v>
      </c>
      <c r="K1966" s="13">
        <f t="shared" si="31"/>
        <v>23163.8525415</v>
      </c>
      <c r="L1966" s="36"/>
    </row>
    <row r="1967" spans="1:12" s="40" customFormat="1" ht="14.25" customHeight="1" x14ac:dyDescent="0.25">
      <c r="A1967" s="38" t="s">
        <v>213</v>
      </c>
      <c r="B1967" s="38" t="s">
        <v>310</v>
      </c>
      <c r="C1967" s="38" t="s">
        <v>8834</v>
      </c>
      <c r="D1967" s="38" t="s">
        <v>8835</v>
      </c>
      <c r="E1967" s="38" t="s">
        <v>5488</v>
      </c>
      <c r="F1967" s="38" t="s">
        <v>8833</v>
      </c>
      <c r="G1967" s="38" t="s">
        <v>8589</v>
      </c>
      <c r="H1967" s="38" t="s">
        <v>2665</v>
      </c>
      <c r="I1967" s="39">
        <v>17611.48</v>
      </c>
      <c r="J1967" s="15">
        <f>VLOOKUP(LEFT(B1967,5),[1]Percents!$C:$M,3,FALSE)</f>
        <v>0.91395000000000004</v>
      </c>
      <c r="K1967" s="13">
        <f t="shared" si="31"/>
        <v>16096.012146000001</v>
      </c>
      <c r="L1967" s="36"/>
    </row>
    <row r="1968" spans="1:12" s="40" customFormat="1" ht="14.25" customHeight="1" x14ac:dyDescent="0.25">
      <c r="A1968" s="38" t="s">
        <v>213</v>
      </c>
      <c r="B1968" s="38" t="s">
        <v>53</v>
      </c>
      <c r="C1968" s="38" t="s">
        <v>9517</v>
      </c>
      <c r="D1968" s="38" t="s">
        <v>9518</v>
      </c>
      <c r="E1968" s="38" t="s">
        <v>405</v>
      </c>
      <c r="F1968" s="38" t="s">
        <v>8833</v>
      </c>
      <c r="G1968" s="38" t="s">
        <v>8589</v>
      </c>
      <c r="H1968" s="38" t="s">
        <v>2665</v>
      </c>
      <c r="I1968" s="39">
        <v>7353.08</v>
      </c>
      <c r="J1968" s="15">
        <f>VLOOKUP(LEFT(B1968,5),[1]Percents!$C:$M,3,FALSE)</f>
        <v>0.91395000000000004</v>
      </c>
      <c r="K1968" s="13">
        <f t="shared" si="31"/>
        <v>6720.3474660000002</v>
      </c>
      <c r="L1968" s="36"/>
    </row>
    <row r="1969" spans="1:12" s="40" customFormat="1" ht="14.25" customHeight="1" x14ac:dyDescent="0.25">
      <c r="A1969" s="38" t="s">
        <v>141</v>
      </c>
      <c r="B1969" s="38" t="s">
        <v>172</v>
      </c>
      <c r="C1969" s="38" t="s">
        <v>11792</v>
      </c>
      <c r="D1969" s="38" t="s">
        <v>11793</v>
      </c>
      <c r="E1969" s="38" t="s">
        <v>184</v>
      </c>
      <c r="F1969" s="38" t="s">
        <v>11794</v>
      </c>
      <c r="G1969" s="38" t="s">
        <v>8076</v>
      </c>
      <c r="H1969" s="38" t="s">
        <v>2665</v>
      </c>
      <c r="I1969" s="39">
        <v>5691.33</v>
      </c>
      <c r="J1969" s="15">
        <f>VLOOKUP(LEFT(B1969,5),[1]Percents!$C:$M,3,FALSE)</f>
        <v>0.1905</v>
      </c>
      <c r="K1969" s="13">
        <f t="shared" si="31"/>
        <v>1084.198365</v>
      </c>
      <c r="L1969" s="36"/>
    </row>
    <row r="1970" spans="1:12" s="40" customFormat="1" ht="14.25" customHeight="1" x14ac:dyDescent="0.25">
      <c r="A1970" s="38" t="s">
        <v>243</v>
      </c>
      <c r="B1970" s="38" t="s">
        <v>290</v>
      </c>
      <c r="C1970" s="38" t="s">
        <v>8836</v>
      </c>
      <c r="D1970" s="38" t="s">
        <v>8837</v>
      </c>
      <c r="E1970" s="38" t="s">
        <v>70</v>
      </c>
      <c r="F1970" s="38" t="s">
        <v>8838</v>
      </c>
      <c r="G1970" s="38" t="s">
        <v>7661</v>
      </c>
      <c r="H1970" s="38" t="s">
        <v>2665</v>
      </c>
      <c r="I1970" s="39">
        <v>63834.04</v>
      </c>
      <c r="J1970" s="15">
        <f>VLOOKUP(LEFT(B1970,5),[1]Percents!$C:$M,3,FALSE)</f>
        <v>0.90900000000000003</v>
      </c>
      <c r="K1970" s="13">
        <f t="shared" si="31"/>
        <v>58025.142360000005</v>
      </c>
      <c r="L1970" s="36"/>
    </row>
    <row r="1971" spans="1:12" s="40" customFormat="1" ht="14.25" customHeight="1" x14ac:dyDescent="0.25">
      <c r="A1971" s="38" t="s">
        <v>66</v>
      </c>
      <c r="B1971" s="38" t="s">
        <v>3520</v>
      </c>
      <c r="C1971" s="38" t="s">
        <v>9519</v>
      </c>
      <c r="D1971" s="38" t="s">
        <v>9520</v>
      </c>
      <c r="E1971" s="38" t="s">
        <v>3048</v>
      </c>
      <c r="F1971" s="38" t="s">
        <v>9521</v>
      </c>
      <c r="G1971" s="38" t="s">
        <v>9522</v>
      </c>
      <c r="H1971" s="38" t="s">
        <v>2665</v>
      </c>
      <c r="I1971" s="39">
        <v>185293.02</v>
      </c>
      <c r="J1971" s="15">
        <f>VLOOKUP(LEFT(B1971,5),[1]Percents!$C:$M,3,FALSE)</f>
        <v>1</v>
      </c>
      <c r="K1971" s="13">
        <f t="shared" si="31"/>
        <v>185293.02</v>
      </c>
      <c r="L1971" s="36"/>
    </row>
    <row r="1972" spans="1:12" s="40" customFormat="1" ht="14.25" customHeight="1" x14ac:dyDescent="0.25">
      <c r="A1972" s="38" t="s">
        <v>213</v>
      </c>
      <c r="B1972" s="38" t="s">
        <v>53</v>
      </c>
      <c r="C1972" s="38" t="s">
        <v>10069</v>
      </c>
      <c r="D1972" s="38" t="s">
        <v>10070</v>
      </c>
      <c r="E1972" s="38" t="s">
        <v>538</v>
      </c>
      <c r="F1972" s="38" t="s">
        <v>10071</v>
      </c>
      <c r="G1972" s="38" t="s">
        <v>8673</v>
      </c>
      <c r="H1972" s="38" t="s">
        <v>2665</v>
      </c>
      <c r="I1972" s="39">
        <v>79104.88</v>
      </c>
      <c r="J1972" s="15">
        <f>VLOOKUP(LEFT(B1972,5),[1]Percents!$C:$M,3,FALSE)</f>
        <v>0.91395000000000004</v>
      </c>
      <c r="K1972" s="13">
        <f t="shared" si="31"/>
        <v>72297.90507600001</v>
      </c>
      <c r="L1972" s="36"/>
    </row>
    <row r="1973" spans="1:12" s="40" customFormat="1" ht="14.25" customHeight="1" x14ac:dyDescent="0.25">
      <c r="A1973" s="38" t="s">
        <v>141</v>
      </c>
      <c r="B1973" s="38" t="s">
        <v>3</v>
      </c>
      <c r="C1973" s="38" t="s">
        <v>10072</v>
      </c>
      <c r="D1973" s="38" t="s">
        <v>10073</v>
      </c>
      <c r="E1973" s="38" t="s">
        <v>108</v>
      </c>
      <c r="F1973" s="38" t="s">
        <v>10074</v>
      </c>
      <c r="G1973" s="38" t="s">
        <v>8673</v>
      </c>
      <c r="H1973" s="38" t="s">
        <v>2665</v>
      </c>
      <c r="I1973" s="39">
        <v>3009.24</v>
      </c>
      <c r="J1973" s="15">
        <f>VLOOKUP(LEFT(B1973,5),[1]Percents!$C:$M,3,FALSE)</f>
        <v>0.1905</v>
      </c>
      <c r="K1973" s="13">
        <f t="shared" si="31"/>
        <v>573.26022</v>
      </c>
      <c r="L1973" s="36"/>
    </row>
    <row r="1974" spans="1:12" s="40" customFormat="1" ht="14.25" customHeight="1" x14ac:dyDescent="0.25">
      <c r="A1974" s="38" t="s">
        <v>141</v>
      </c>
      <c r="B1974" s="38" t="s">
        <v>172</v>
      </c>
      <c r="C1974" s="38" t="s">
        <v>10075</v>
      </c>
      <c r="D1974" s="38" t="s">
        <v>10076</v>
      </c>
      <c r="E1974" s="38" t="s">
        <v>119</v>
      </c>
      <c r="F1974" s="38" t="s">
        <v>10077</v>
      </c>
      <c r="G1974" s="38" t="s">
        <v>10078</v>
      </c>
      <c r="H1974" s="38" t="s">
        <v>2665</v>
      </c>
      <c r="I1974" s="39">
        <v>111534.52</v>
      </c>
      <c r="J1974" s="15">
        <f>VLOOKUP(LEFT(B1974,5),[1]Percents!$C:$M,3,FALSE)</f>
        <v>0.1905</v>
      </c>
      <c r="K1974" s="13">
        <f t="shared" si="31"/>
        <v>21247.326059999999</v>
      </c>
      <c r="L1974" s="36"/>
    </row>
    <row r="1975" spans="1:12" s="40" customFormat="1" ht="14.25" customHeight="1" x14ac:dyDescent="0.25">
      <c r="A1975" s="38" t="s">
        <v>243</v>
      </c>
      <c r="B1975" s="38" t="s">
        <v>118</v>
      </c>
      <c r="C1975" s="38" t="s">
        <v>10748</v>
      </c>
      <c r="D1975" s="38" t="s">
        <v>10749</v>
      </c>
      <c r="E1975" s="38" t="s">
        <v>119</v>
      </c>
      <c r="F1975" s="38" t="s">
        <v>10077</v>
      </c>
      <c r="G1975" s="38" t="s">
        <v>10078</v>
      </c>
      <c r="H1975" s="38" t="s">
        <v>2665</v>
      </c>
      <c r="I1975" s="39">
        <v>53591.03</v>
      </c>
      <c r="J1975" s="15">
        <f>VLOOKUP(LEFT(B1975,5),[1]Percents!$C:$M,3,FALSE)</f>
        <v>0.90900000000000003</v>
      </c>
      <c r="K1975" s="13">
        <f t="shared" si="31"/>
        <v>48714.246270000003</v>
      </c>
      <c r="L1975" s="36"/>
    </row>
    <row r="1976" spans="1:12" s="40" customFormat="1" ht="14.25" customHeight="1" x14ac:dyDescent="0.25">
      <c r="A1976" s="38" t="s">
        <v>141</v>
      </c>
      <c r="B1976" s="38" t="s">
        <v>306</v>
      </c>
      <c r="C1976" s="38" t="s">
        <v>10079</v>
      </c>
      <c r="D1976" s="38" t="s">
        <v>10080</v>
      </c>
      <c r="E1976" s="38" t="s">
        <v>10081</v>
      </c>
      <c r="F1976" s="38" t="s">
        <v>10082</v>
      </c>
      <c r="G1976" s="38" t="s">
        <v>10083</v>
      </c>
      <c r="H1976" s="38" t="s">
        <v>2665</v>
      </c>
      <c r="I1976" s="39">
        <v>6185.63</v>
      </c>
      <c r="J1976" s="15">
        <f>VLOOKUP(LEFT(B1976,5),[1]Percents!$C:$M,3,FALSE)</f>
        <v>0.1905</v>
      </c>
      <c r="K1976" s="13">
        <f t="shared" si="31"/>
        <v>1178.362515</v>
      </c>
      <c r="L1976" s="36"/>
    </row>
    <row r="1977" spans="1:12" s="40" customFormat="1" ht="14.25" customHeight="1" x14ac:dyDescent="0.25">
      <c r="A1977" s="38" t="s">
        <v>66</v>
      </c>
      <c r="B1977" s="38" t="s">
        <v>3520</v>
      </c>
      <c r="C1977" s="38" t="s">
        <v>10084</v>
      </c>
      <c r="D1977" s="38" t="s">
        <v>10085</v>
      </c>
      <c r="E1977" s="38" t="s">
        <v>10086</v>
      </c>
      <c r="F1977" s="38" t="s">
        <v>10087</v>
      </c>
      <c r="G1977" s="38" t="s">
        <v>9962</v>
      </c>
      <c r="H1977" s="38" t="s">
        <v>2665</v>
      </c>
      <c r="I1977" s="39">
        <v>15150.7</v>
      </c>
      <c r="J1977" s="15">
        <f>VLOOKUP(LEFT(B1977,5),[1]Percents!$C:$M,3,FALSE)</f>
        <v>1</v>
      </c>
      <c r="K1977" s="13">
        <f t="shared" si="31"/>
        <v>15150.7</v>
      </c>
      <c r="L1977" s="36"/>
    </row>
    <row r="1978" spans="1:12" s="40" customFormat="1" ht="14.25" customHeight="1" x14ac:dyDescent="0.25">
      <c r="A1978" s="38" t="s">
        <v>140</v>
      </c>
      <c r="B1978" s="38" t="s">
        <v>6490</v>
      </c>
      <c r="C1978" s="38" t="s">
        <v>10750</v>
      </c>
      <c r="D1978" s="38" t="s">
        <v>10751</v>
      </c>
      <c r="E1978" s="38" t="s">
        <v>10752</v>
      </c>
      <c r="F1978" s="38" t="s">
        <v>10753</v>
      </c>
      <c r="G1978" s="38" t="s">
        <v>9945</v>
      </c>
      <c r="H1978" s="38" t="s">
        <v>2665</v>
      </c>
      <c r="I1978" s="39">
        <v>5699.6</v>
      </c>
      <c r="J1978" s="15">
        <f>VLOOKUP(LEFT(B1978,5),[1]Percents!$C:$M,3,FALSE)</f>
        <v>1</v>
      </c>
      <c r="K1978" s="13">
        <f t="shared" si="31"/>
        <v>5699.6</v>
      </c>
      <c r="L1978" s="36"/>
    </row>
    <row r="1979" spans="1:12" s="40" customFormat="1" ht="14.25" customHeight="1" x14ac:dyDescent="0.25">
      <c r="A1979" s="38" t="s">
        <v>243</v>
      </c>
      <c r="B1979" s="38" t="s">
        <v>674</v>
      </c>
      <c r="C1979" s="38" t="s">
        <v>10088</v>
      </c>
      <c r="D1979" s="38" t="s">
        <v>10089</v>
      </c>
      <c r="E1979" s="38" t="s">
        <v>561</v>
      </c>
      <c r="F1979" s="38" t="s">
        <v>10090</v>
      </c>
      <c r="G1979" s="38" t="s">
        <v>10091</v>
      </c>
      <c r="H1979" s="38" t="s">
        <v>2665</v>
      </c>
      <c r="I1979" s="39">
        <v>11983.05</v>
      </c>
      <c r="J1979" s="15">
        <f>VLOOKUP(LEFT(B1979,5),[1]Percents!$C:$M,3,FALSE)</f>
        <v>0.90900000000000003</v>
      </c>
      <c r="K1979" s="13">
        <f t="shared" si="31"/>
        <v>10892.59245</v>
      </c>
      <c r="L1979" s="36"/>
    </row>
    <row r="1980" spans="1:12" s="40" customFormat="1" ht="14.25" customHeight="1" x14ac:dyDescent="0.25">
      <c r="A1980" s="38" t="s">
        <v>243</v>
      </c>
      <c r="B1980" s="38" t="s">
        <v>674</v>
      </c>
      <c r="C1980" s="38" t="s">
        <v>10092</v>
      </c>
      <c r="D1980" s="38" t="s">
        <v>10093</v>
      </c>
      <c r="E1980" s="38" t="s">
        <v>675</v>
      </c>
      <c r="F1980" s="38" t="s">
        <v>10094</v>
      </c>
      <c r="G1980" s="38" t="s">
        <v>10095</v>
      </c>
      <c r="H1980" s="38" t="s">
        <v>2665</v>
      </c>
      <c r="I1980" s="39">
        <v>6523.32</v>
      </c>
      <c r="J1980" s="15">
        <f>VLOOKUP(LEFT(B1980,5),[1]Percents!$C:$M,3,FALSE)</f>
        <v>0.90900000000000003</v>
      </c>
      <c r="K1980" s="13">
        <f t="shared" si="31"/>
        <v>5929.6978799999997</v>
      </c>
      <c r="L1980" s="36"/>
    </row>
    <row r="1981" spans="1:12" s="40" customFormat="1" ht="14.25" customHeight="1" x14ac:dyDescent="0.25">
      <c r="A1981" s="38" t="s">
        <v>140</v>
      </c>
      <c r="B1981" s="38" t="s">
        <v>6490</v>
      </c>
      <c r="C1981" s="38" t="s">
        <v>11419</v>
      </c>
      <c r="D1981" s="38" t="s">
        <v>11420</v>
      </c>
      <c r="E1981" s="38" t="s">
        <v>6491</v>
      </c>
      <c r="F1981" s="38" t="s">
        <v>11421</v>
      </c>
      <c r="G1981" s="38" t="s">
        <v>10091</v>
      </c>
      <c r="H1981" s="38" t="s">
        <v>2665</v>
      </c>
      <c r="I1981" s="39">
        <v>2362.6799999999998</v>
      </c>
      <c r="J1981" s="15">
        <f>VLOOKUP(LEFT(B1981,5),[1]Percents!$C:$M,3,FALSE)</f>
        <v>1</v>
      </c>
      <c r="K1981" s="13">
        <f t="shared" si="31"/>
        <v>2362.6799999999998</v>
      </c>
      <c r="L1981" s="36"/>
    </row>
    <row r="1982" spans="1:12" s="40" customFormat="1" ht="14.25" customHeight="1" x14ac:dyDescent="0.25">
      <c r="A1982" s="38" t="s">
        <v>140</v>
      </c>
      <c r="B1982" s="38" t="s">
        <v>6490</v>
      </c>
      <c r="C1982" s="38" t="s">
        <v>12552</v>
      </c>
      <c r="D1982" s="38" t="s">
        <v>12553</v>
      </c>
      <c r="E1982" s="38" t="s">
        <v>6491</v>
      </c>
      <c r="F1982" s="38" t="s">
        <v>11421</v>
      </c>
      <c r="G1982" s="38" t="s">
        <v>10091</v>
      </c>
      <c r="H1982" s="38" t="s">
        <v>2665</v>
      </c>
      <c r="I1982" s="39">
        <v>27.47</v>
      </c>
      <c r="J1982" s="15">
        <f>VLOOKUP(LEFT(B1982,5),[1]Percents!$C:$M,3,FALSE)</f>
        <v>1</v>
      </c>
      <c r="K1982" s="13">
        <f t="shared" si="31"/>
        <v>27.47</v>
      </c>
      <c r="L1982" s="36"/>
    </row>
    <row r="1983" spans="1:12" s="40" customFormat="1" ht="14.25" customHeight="1" x14ac:dyDescent="0.25">
      <c r="A1983" s="38" t="s">
        <v>243</v>
      </c>
      <c r="B1983" s="38" t="s">
        <v>674</v>
      </c>
      <c r="C1983" s="38" t="s">
        <v>10096</v>
      </c>
      <c r="D1983" s="38" t="s">
        <v>10097</v>
      </c>
      <c r="E1983" s="38" t="s">
        <v>561</v>
      </c>
      <c r="F1983" s="38" t="s">
        <v>10098</v>
      </c>
      <c r="G1983" s="38" t="s">
        <v>10095</v>
      </c>
      <c r="H1983" s="38" t="s">
        <v>2665</v>
      </c>
      <c r="I1983" s="39">
        <v>33724.519999999997</v>
      </c>
      <c r="J1983" s="15">
        <f>VLOOKUP(LEFT(B1983,5),[1]Percents!$C:$M,3,FALSE)</f>
        <v>0.90900000000000003</v>
      </c>
      <c r="K1983" s="13">
        <f t="shared" si="31"/>
        <v>30655.588679999997</v>
      </c>
      <c r="L1983" s="36"/>
    </row>
    <row r="1984" spans="1:12" s="40" customFormat="1" ht="14.25" customHeight="1" x14ac:dyDescent="0.25">
      <c r="A1984" s="38" t="s">
        <v>243</v>
      </c>
      <c r="B1984" s="38" t="s">
        <v>118</v>
      </c>
      <c r="C1984" s="38" t="s">
        <v>10504</v>
      </c>
      <c r="D1984" s="38" t="s">
        <v>10505</v>
      </c>
      <c r="E1984" s="38" t="s">
        <v>107</v>
      </c>
      <c r="F1984" s="38" t="s">
        <v>10506</v>
      </c>
      <c r="G1984" s="38" t="s">
        <v>9905</v>
      </c>
      <c r="H1984" s="38" t="s">
        <v>2665</v>
      </c>
      <c r="I1984" s="39">
        <v>1887.78</v>
      </c>
      <c r="J1984" s="15">
        <f>VLOOKUP(LEFT(B1984,5),[1]Percents!$C:$M,3,FALSE)</f>
        <v>0.90900000000000003</v>
      </c>
      <c r="K1984" s="13">
        <f t="shared" si="31"/>
        <v>1715.9920200000001</v>
      </c>
      <c r="L1984" s="36"/>
    </row>
    <row r="1985" spans="1:12" s="40" customFormat="1" ht="14.25" customHeight="1" x14ac:dyDescent="0.25">
      <c r="A1985" s="38" t="s">
        <v>243</v>
      </c>
      <c r="B1985" s="38" t="s">
        <v>50</v>
      </c>
      <c r="C1985" s="38" t="s">
        <v>11092</v>
      </c>
      <c r="D1985" s="38" t="s">
        <v>11093</v>
      </c>
      <c r="E1985" s="38" t="s">
        <v>3524</v>
      </c>
      <c r="F1985" s="38" t="s">
        <v>11094</v>
      </c>
      <c r="G1985" s="38" t="s">
        <v>9856</v>
      </c>
      <c r="H1985" s="38" t="s">
        <v>2665</v>
      </c>
      <c r="I1985" s="39">
        <v>3440.61</v>
      </c>
      <c r="J1985" s="15">
        <f>VLOOKUP(LEFT(B1985,5),[1]Percents!$C:$M,3,FALSE)</f>
        <v>0.90900000000000003</v>
      </c>
      <c r="K1985" s="13">
        <f t="shared" si="31"/>
        <v>3127.51449</v>
      </c>
      <c r="L1985" s="36"/>
    </row>
    <row r="1986" spans="1:12" s="40" customFormat="1" ht="14.25" customHeight="1" x14ac:dyDescent="0.25">
      <c r="A1986" s="38" t="s">
        <v>141</v>
      </c>
      <c r="B1986" s="38" t="s">
        <v>3</v>
      </c>
      <c r="C1986" s="38" t="s">
        <v>10507</v>
      </c>
      <c r="D1986" s="38" t="s">
        <v>10508</v>
      </c>
      <c r="E1986" s="38" t="s">
        <v>1015</v>
      </c>
      <c r="F1986" s="38" t="s">
        <v>10509</v>
      </c>
      <c r="G1986" s="38" t="s">
        <v>8589</v>
      </c>
      <c r="H1986" s="38" t="s">
        <v>2665</v>
      </c>
      <c r="I1986" s="39">
        <v>1255.5</v>
      </c>
      <c r="J1986" s="15">
        <f>VLOOKUP(LEFT(B1986,5),[1]Percents!$C:$M,3,FALSE)</f>
        <v>0.1905</v>
      </c>
      <c r="K1986" s="13">
        <f t="shared" si="31"/>
        <v>239.17275000000001</v>
      </c>
      <c r="L1986" s="36"/>
    </row>
    <row r="1987" spans="1:12" s="40" customFormat="1" ht="14.25" customHeight="1" x14ac:dyDescent="0.25">
      <c r="A1987" s="38" t="s">
        <v>213</v>
      </c>
      <c r="B1987" s="38" t="s">
        <v>154</v>
      </c>
      <c r="C1987" s="38" t="s">
        <v>10754</v>
      </c>
      <c r="D1987" s="38" t="s">
        <v>10755</v>
      </c>
      <c r="E1987" s="38" t="s">
        <v>1449</v>
      </c>
      <c r="F1987" s="38" t="s">
        <v>10756</v>
      </c>
      <c r="G1987" s="38" t="s">
        <v>9962</v>
      </c>
      <c r="H1987" s="38" t="s">
        <v>2665</v>
      </c>
      <c r="I1987" s="39">
        <v>18442</v>
      </c>
      <c r="J1987" s="15">
        <f>VLOOKUP(LEFT(B1987,5),[1]Percents!$C:$M,3,FALSE)</f>
        <v>0.70594999999999997</v>
      </c>
      <c r="K1987" s="13">
        <f t="shared" si="31"/>
        <v>13019.1299</v>
      </c>
      <c r="L1987" s="36"/>
    </row>
    <row r="1988" spans="1:12" s="40" customFormat="1" ht="14.25" customHeight="1" x14ac:dyDescent="0.25">
      <c r="A1988" s="38" t="s">
        <v>66</v>
      </c>
      <c r="B1988" s="38" t="s">
        <v>11422</v>
      </c>
      <c r="C1988" s="38" t="s">
        <v>11423</v>
      </c>
      <c r="D1988" s="38" t="s">
        <v>11424</v>
      </c>
      <c r="E1988" s="38" t="s">
        <v>11425</v>
      </c>
      <c r="F1988" s="38" t="s">
        <v>11426</v>
      </c>
      <c r="G1988" s="38" t="s">
        <v>8076</v>
      </c>
      <c r="H1988" s="38" t="s">
        <v>2665</v>
      </c>
      <c r="I1988" s="39">
        <v>4291.68</v>
      </c>
      <c r="J1988" s="15">
        <f>VLOOKUP(LEFT(B1988,5),[1]Percents!$C:$M,3,FALSE)</f>
        <v>0</v>
      </c>
      <c r="K1988" s="13">
        <f t="shared" si="31"/>
        <v>0</v>
      </c>
      <c r="L1988" s="36"/>
    </row>
    <row r="1989" spans="1:12" s="40" customFormat="1" ht="14.25" customHeight="1" x14ac:dyDescent="0.25">
      <c r="A1989" s="38" t="s">
        <v>243</v>
      </c>
      <c r="B1989" s="38" t="s">
        <v>674</v>
      </c>
      <c r="C1989" s="38" t="s">
        <v>12200</v>
      </c>
      <c r="D1989" s="38" t="s">
        <v>12201</v>
      </c>
      <c r="E1989" s="38" t="s">
        <v>113</v>
      </c>
      <c r="F1989" s="38" t="s">
        <v>12202</v>
      </c>
      <c r="G1989" s="38" t="s">
        <v>12203</v>
      </c>
      <c r="H1989" s="38" t="s">
        <v>2665</v>
      </c>
      <c r="I1989" s="39">
        <v>341.6</v>
      </c>
      <c r="J1989" s="15">
        <f>VLOOKUP(LEFT(B1989,5),[1]Percents!$C:$M,3,FALSE)</f>
        <v>0.90900000000000003</v>
      </c>
      <c r="K1989" s="13">
        <f t="shared" si="31"/>
        <v>310.51440000000002</v>
      </c>
      <c r="L1989" s="36"/>
    </row>
    <row r="1990" spans="1:12" s="40" customFormat="1" ht="14.25" customHeight="1" x14ac:dyDescent="0.25">
      <c r="A1990" s="38" t="s">
        <v>243</v>
      </c>
      <c r="B1990" s="38" t="s">
        <v>50</v>
      </c>
      <c r="C1990" s="38" t="s">
        <v>11795</v>
      </c>
      <c r="D1990" s="38" t="s">
        <v>11796</v>
      </c>
      <c r="E1990" s="38" t="s">
        <v>4447</v>
      </c>
      <c r="F1990" s="38" t="s">
        <v>11797</v>
      </c>
      <c r="G1990" s="38" t="s">
        <v>9320</v>
      </c>
      <c r="H1990" s="38" t="s">
        <v>2665</v>
      </c>
      <c r="I1990" s="39">
        <v>3757.7</v>
      </c>
      <c r="J1990" s="15">
        <f>VLOOKUP(LEFT(B1990,5),[1]Percents!$C:$M,3,FALSE)</f>
        <v>0.90900000000000003</v>
      </c>
      <c r="K1990" s="13">
        <f t="shared" si="31"/>
        <v>3415.7492999999999</v>
      </c>
      <c r="L1990" s="36"/>
    </row>
    <row r="1991" spans="1:12" s="40" customFormat="1" ht="14.25" customHeight="1" x14ac:dyDescent="0.25">
      <c r="A1991" s="38" t="s">
        <v>243</v>
      </c>
      <c r="B1991" s="38" t="s">
        <v>2543</v>
      </c>
      <c r="C1991" s="38" t="s">
        <v>10757</v>
      </c>
      <c r="D1991" s="38" t="s">
        <v>10758</v>
      </c>
      <c r="E1991" s="38" t="s">
        <v>8025</v>
      </c>
      <c r="F1991" s="38" t="s">
        <v>10759</v>
      </c>
      <c r="G1991" s="38" t="s">
        <v>10760</v>
      </c>
      <c r="H1991" s="38" t="s">
        <v>2665</v>
      </c>
      <c r="I1991" s="39">
        <v>16106.38</v>
      </c>
      <c r="J1991" s="15">
        <f>VLOOKUP(LEFT(B1991,5),[1]Percents!$C:$M,3,FALSE)</f>
        <v>0.90900000000000003</v>
      </c>
      <c r="K1991" s="13">
        <f t="shared" si="31"/>
        <v>14640.699419999999</v>
      </c>
      <c r="L1991" s="36"/>
    </row>
    <row r="1992" spans="1:12" s="40" customFormat="1" ht="14.25" customHeight="1" x14ac:dyDescent="0.25">
      <c r="A1992" s="38" t="s">
        <v>243</v>
      </c>
      <c r="B1992" s="38" t="s">
        <v>118</v>
      </c>
      <c r="C1992" s="38" t="s">
        <v>11095</v>
      </c>
      <c r="D1992" s="38" t="s">
        <v>11096</v>
      </c>
      <c r="E1992" s="38" t="s">
        <v>2792</v>
      </c>
      <c r="F1992" s="38" t="s">
        <v>11097</v>
      </c>
      <c r="G1992" s="38" t="s">
        <v>11098</v>
      </c>
      <c r="H1992" s="38" t="s">
        <v>2665</v>
      </c>
      <c r="I1992" s="39">
        <v>12355.5</v>
      </c>
      <c r="J1992" s="15">
        <f>VLOOKUP(LEFT(B1992,5),[1]Percents!$C:$M,3,FALSE)</f>
        <v>0.90900000000000003</v>
      </c>
      <c r="K1992" s="13">
        <f t="shared" si="31"/>
        <v>11231.1495</v>
      </c>
      <c r="L1992" s="36"/>
    </row>
    <row r="1993" spans="1:12" s="40" customFormat="1" ht="14.25" customHeight="1" x14ac:dyDescent="0.25">
      <c r="A1993" s="38" t="s">
        <v>243</v>
      </c>
      <c r="B1993" s="38" t="s">
        <v>118</v>
      </c>
      <c r="C1993" s="38" t="s">
        <v>12554</v>
      </c>
      <c r="D1993" s="38" t="s">
        <v>12555</v>
      </c>
      <c r="E1993" s="38" t="s">
        <v>2792</v>
      </c>
      <c r="F1993" s="38" t="s">
        <v>11097</v>
      </c>
      <c r="G1993" s="38" t="s">
        <v>11098</v>
      </c>
      <c r="H1993" s="38" t="s">
        <v>2665</v>
      </c>
      <c r="I1993" s="39">
        <v>6150</v>
      </c>
      <c r="J1993" s="15">
        <f>VLOOKUP(LEFT(B1993,5),[1]Percents!$C:$M,3,FALSE)</f>
        <v>0.90900000000000003</v>
      </c>
      <c r="K1993" s="13">
        <f t="shared" si="31"/>
        <v>5590.35</v>
      </c>
      <c r="L1993" s="36"/>
    </row>
    <row r="1994" spans="1:12" s="40" customFormat="1" ht="14.25" customHeight="1" x14ac:dyDescent="0.25">
      <c r="A1994" s="38" t="s">
        <v>243</v>
      </c>
      <c r="B1994" s="38" t="s">
        <v>118</v>
      </c>
      <c r="C1994" s="38" t="s">
        <v>12556</v>
      </c>
      <c r="D1994" s="38" t="s">
        <v>12557</v>
      </c>
      <c r="E1994" s="38" t="s">
        <v>2792</v>
      </c>
      <c r="F1994" s="38" t="s">
        <v>11097</v>
      </c>
      <c r="G1994" s="38" t="s">
        <v>11098</v>
      </c>
      <c r="H1994" s="38" t="s">
        <v>2665</v>
      </c>
      <c r="I1994" s="39">
        <v>14193.46</v>
      </c>
      <c r="J1994" s="15">
        <f>VLOOKUP(LEFT(B1994,5),[1]Percents!$C:$M,3,FALSE)</f>
        <v>0.90900000000000003</v>
      </c>
      <c r="K1994" s="13">
        <f t="shared" si="31"/>
        <v>12901.85514</v>
      </c>
      <c r="L1994" s="36"/>
    </row>
    <row r="1995" spans="1:12" s="40" customFormat="1" ht="14.25" customHeight="1" x14ac:dyDescent="0.25">
      <c r="A1995" s="38" t="s">
        <v>243</v>
      </c>
      <c r="B1995" s="38" t="s">
        <v>118</v>
      </c>
      <c r="C1995" s="38" t="s">
        <v>11427</v>
      </c>
      <c r="D1995" s="38" t="s">
        <v>11428</v>
      </c>
      <c r="E1995" s="38" t="s">
        <v>510</v>
      </c>
      <c r="F1995" s="38" t="s">
        <v>11097</v>
      </c>
      <c r="G1995" s="38" t="s">
        <v>11098</v>
      </c>
      <c r="H1995" s="38" t="s">
        <v>2665</v>
      </c>
      <c r="I1995" s="39">
        <v>8273.8799999999992</v>
      </c>
      <c r="J1995" s="15">
        <f>VLOOKUP(LEFT(B1995,5),[1]Percents!$C:$M,3,FALSE)</f>
        <v>0.90900000000000003</v>
      </c>
      <c r="K1995" s="13">
        <f t="shared" si="31"/>
        <v>7520.9569199999996</v>
      </c>
      <c r="L1995" s="36"/>
    </row>
    <row r="1996" spans="1:12" s="40" customFormat="1" ht="14.25" customHeight="1" x14ac:dyDescent="0.25">
      <c r="A1996" s="38" t="s">
        <v>243</v>
      </c>
      <c r="B1996" s="38" t="s">
        <v>118</v>
      </c>
      <c r="C1996" s="38" t="s">
        <v>11429</v>
      </c>
      <c r="D1996" s="38" t="s">
        <v>11430</v>
      </c>
      <c r="E1996" s="38" t="s">
        <v>385</v>
      </c>
      <c r="F1996" s="38" t="s">
        <v>11097</v>
      </c>
      <c r="G1996" s="38" t="s">
        <v>11098</v>
      </c>
      <c r="H1996" s="38" t="s">
        <v>2665</v>
      </c>
      <c r="I1996" s="39">
        <v>14824.26</v>
      </c>
      <c r="J1996" s="15">
        <f>VLOOKUP(LEFT(B1996,5),[1]Percents!$C:$M,3,FALSE)</f>
        <v>0.90900000000000003</v>
      </c>
      <c r="K1996" s="13">
        <f t="shared" si="31"/>
        <v>13475.252340000001</v>
      </c>
      <c r="L1996" s="36"/>
    </row>
    <row r="1997" spans="1:12" s="40" customFormat="1" ht="14.25" customHeight="1" x14ac:dyDescent="0.25">
      <c r="A1997" s="38" t="s">
        <v>243</v>
      </c>
      <c r="B1997" s="38" t="s">
        <v>290</v>
      </c>
      <c r="C1997" s="38" t="s">
        <v>11099</v>
      </c>
      <c r="D1997" s="38" t="s">
        <v>11100</v>
      </c>
      <c r="E1997" s="38" t="s">
        <v>6066</v>
      </c>
      <c r="F1997" s="38" t="s">
        <v>11101</v>
      </c>
      <c r="G1997" s="38" t="s">
        <v>11086</v>
      </c>
      <c r="H1997" s="38" t="s">
        <v>2665</v>
      </c>
      <c r="I1997" s="39">
        <v>5602.27</v>
      </c>
      <c r="J1997" s="15">
        <f>VLOOKUP(LEFT(B1997,5),[1]Percents!$C:$M,3,FALSE)</f>
        <v>0.90900000000000003</v>
      </c>
      <c r="K1997" s="13">
        <f t="shared" si="31"/>
        <v>5092.4634300000007</v>
      </c>
      <c r="L1997" s="36"/>
    </row>
    <row r="1998" spans="1:12" s="40" customFormat="1" ht="14.25" customHeight="1" x14ac:dyDescent="0.25">
      <c r="A1998" s="38" t="s">
        <v>141</v>
      </c>
      <c r="B1998" s="38" t="s">
        <v>245</v>
      </c>
      <c r="C1998" s="38" t="s">
        <v>11102</v>
      </c>
      <c r="D1998" s="38" t="s">
        <v>11103</v>
      </c>
      <c r="E1998" s="38" t="s">
        <v>246</v>
      </c>
      <c r="F1998" s="38" t="s">
        <v>11104</v>
      </c>
      <c r="G1998" s="38" t="s">
        <v>6733</v>
      </c>
      <c r="H1998" s="38" t="s">
        <v>2665</v>
      </c>
      <c r="I1998" s="39">
        <v>6652.71</v>
      </c>
      <c r="J1998" s="15">
        <f>VLOOKUP(LEFT(B1998,5),[1]Percents!$C:$M,3,FALSE)</f>
        <v>0.1905</v>
      </c>
      <c r="K1998" s="13">
        <f t="shared" si="31"/>
        <v>1267.341255</v>
      </c>
      <c r="L1998" s="36"/>
    </row>
    <row r="1999" spans="1:12" s="40" customFormat="1" ht="14.25" customHeight="1" x14ac:dyDescent="0.25">
      <c r="A1999" s="38" t="s">
        <v>141</v>
      </c>
      <c r="B1999" s="38" t="s">
        <v>245</v>
      </c>
      <c r="C1999" s="38" t="s">
        <v>11105</v>
      </c>
      <c r="D1999" s="38" t="s">
        <v>11106</v>
      </c>
      <c r="E1999" s="38" t="s">
        <v>246</v>
      </c>
      <c r="F1999" s="38" t="s">
        <v>11107</v>
      </c>
      <c r="G1999" s="38" t="s">
        <v>6733</v>
      </c>
      <c r="H1999" s="38" t="s">
        <v>2665</v>
      </c>
      <c r="I1999" s="39">
        <v>9809.24</v>
      </c>
      <c r="J1999" s="15">
        <f>VLOOKUP(LEFT(B1999,5),[1]Percents!$C:$M,3,FALSE)</f>
        <v>0.1905</v>
      </c>
      <c r="K1999" s="13">
        <f t="shared" si="31"/>
        <v>1868.66022</v>
      </c>
      <c r="L1999" s="36"/>
    </row>
    <row r="2000" spans="1:12" s="40" customFormat="1" ht="14.25" customHeight="1" x14ac:dyDescent="0.25">
      <c r="A2000" s="38" t="s">
        <v>243</v>
      </c>
      <c r="B2000" s="38" t="s">
        <v>203</v>
      </c>
      <c r="C2000" s="38" t="s">
        <v>11798</v>
      </c>
      <c r="D2000" s="38" t="s">
        <v>11799</v>
      </c>
      <c r="E2000" s="38" t="s">
        <v>204</v>
      </c>
      <c r="F2000" s="38" t="s">
        <v>11800</v>
      </c>
      <c r="G2000" s="38" t="s">
        <v>10673</v>
      </c>
      <c r="H2000" s="38" t="s">
        <v>2665</v>
      </c>
      <c r="I2000" s="39">
        <v>15831.51</v>
      </c>
      <c r="J2000" s="15">
        <f>VLOOKUP(LEFT(B2000,5),[1]Percents!$C:$M,3,FALSE)</f>
        <v>0.90900000000000003</v>
      </c>
      <c r="K2000" s="13">
        <f t="shared" si="31"/>
        <v>14390.84259</v>
      </c>
      <c r="L2000" s="36"/>
    </row>
    <row r="2001" spans="1:12" s="40" customFormat="1" ht="14.25" customHeight="1" x14ac:dyDescent="0.25">
      <c r="A2001" s="38" t="s">
        <v>243</v>
      </c>
      <c r="B2001" s="38" t="s">
        <v>50</v>
      </c>
      <c r="C2001" s="38" t="s">
        <v>12204</v>
      </c>
      <c r="D2001" s="38" t="s">
        <v>12205</v>
      </c>
      <c r="E2001" s="38" t="s">
        <v>348</v>
      </c>
      <c r="F2001" s="38" t="s">
        <v>12206</v>
      </c>
      <c r="G2001" s="38" t="s">
        <v>11320</v>
      </c>
      <c r="H2001" s="38" t="s">
        <v>2665</v>
      </c>
      <c r="I2001" s="39">
        <v>33703.69</v>
      </c>
      <c r="J2001" s="15">
        <f>VLOOKUP(LEFT(B2001,5),[1]Percents!$C:$M,3,FALSE)</f>
        <v>0.90900000000000003</v>
      </c>
      <c r="K2001" s="13">
        <f t="shared" si="31"/>
        <v>30636.654210000004</v>
      </c>
      <c r="L2001" s="36"/>
    </row>
    <row r="2002" spans="1:12" s="40" customFormat="1" ht="14.25" customHeight="1" x14ac:dyDescent="0.25">
      <c r="A2002" s="38" t="s">
        <v>243</v>
      </c>
      <c r="B2002" s="38" t="s">
        <v>290</v>
      </c>
      <c r="C2002" s="38" t="s">
        <v>11801</v>
      </c>
      <c r="D2002" s="38" t="s">
        <v>11802</v>
      </c>
      <c r="E2002" s="38" t="s">
        <v>71</v>
      </c>
      <c r="F2002" s="38" t="s">
        <v>11803</v>
      </c>
      <c r="G2002" s="38" t="s">
        <v>10948</v>
      </c>
      <c r="H2002" s="38" t="s">
        <v>2665</v>
      </c>
      <c r="I2002" s="39">
        <v>5750.8</v>
      </c>
      <c r="J2002" s="15">
        <f>VLOOKUP(LEFT(B2002,5),[1]Percents!$C:$M,3,FALSE)</f>
        <v>0.90900000000000003</v>
      </c>
      <c r="K2002" s="13">
        <f t="shared" si="31"/>
        <v>5227.4772000000003</v>
      </c>
      <c r="L2002" s="36"/>
    </row>
    <row r="2003" spans="1:12" s="40" customFormat="1" ht="14.25" customHeight="1" x14ac:dyDescent="0.25">
      <c r="A2003" s="38" t="s">
        <v>243</v>
      </c>
      <c r="B2003" s="38" t="s">
        <v>290</v>
      </c>
      <c r="C2003" s="38" t="s">
        <v>12558</v>
      </c>
      <c r="D2003" s="38" t="s">
        <v>12559</v>
      </c>
      <c r="E2003" s="38" t="s">
        <v>6803</v>
      </c>
      <c r="F2003" s="38" t="s">
        <v>11803</v>
      </c>
      <c r="G2003" s="38" t="s">
        <v>12560</v>
      </c>
      <c r="H2003" s="38" t="s">
        <v>2665</v>
      </c>
      <c r="I2003" s="39">
        <v>717.4</v>
      </c>
      <c r="J2003" s="15">
        <f>VLOOKUP(LEFT(B2003,5),[1]Percents!$C:$M,3,FALSE)</f>
        <v>0.90900000000000003</v>
      </c>
      <c r="K2003" s="13">
        <f t="shared" si="31"/>
        <v>652.11659999999995</v>
      </c>
      <c r="L2003" s="36"/>
    </row>
    <row r="2004" spans="1:12" s="40" customFormat="1" ht="14.25" customHeight="1" x14ac:dyDescent="0.25">
      <c r="A2004" s="38" t="s">
        <v>243</v>
      </c>
      <c r="B2004" s="38" t="s">
        <v>290</v>
      </c>
      <c r="C2004" s="38" t="s">
        <v>12561</v>
      </c>
      <c r="D2004" s="38" t="s">
        <v>12562</v>
      </c>
      <c r="E2004" s="38" t="s">
        <v>6066</v>
      </c>
      <c r="F2004" s="38" t="s">
        <v>11803</v>
      </c>
      <c r="G2004" s="38" t="s">
        <v>12560</v>
      </c>
      <c r="H2004" s="38" t="s">
        <v>2665</v>
      </c>
      <c r="I2004" s="39">
        <v>664.3</v>
      </c>
      <c r="J2004" s="15">
        <f>VLOOKUP(LEFT(B2004,5),[1]Percents!$C:$M,3,FALSE)</f>
        <v>0.90900000000000003</v>
      </c>
      <c r="K2004" s="13">
        <f t="shared" si="31"/>
        <v>603.84870000000001</v>
      </c>
      <c r="L2004" s="36"/>
    </row>
    <row r="2005" spans="1:12" s="40" customFormat="1" ht="14.25" customHeight="1" x14ac:dyDescent="0.25">
      <c r="A2005" s="38" t="s">
        <v>243</v>
      </c>
      <c r="B2005" s="38" t="s">
        <v>290</v>
      </c>
      <c r="C2005" s="38" t="s">
        <v>11431</v>
      </c>
      <c r="D2005" s="38" t="s">
        <v>11432</v>
      </c>
      <c r="E2005" s="38" t="s">
        <v>1</v>
      </c>
      <c r="F2005" s="38" t="s">
        <v>11433</v>
      </c>
      <c r="G2005" s="38" t="s">
        <v>10948</v>
      </c>
      <c r="H2005" s="38" t="s">
        <v>2665</v>
      </c>
      <c r="I2005" s="39">
        <v>14879.72</v>
      </c>
      <c r="J2005" s="15">
        <f>VLOOKUP(LEFT(B2005,5),[1]Percents!$C:$M,3,FALSE)</f>
        <v>0.90900000000000003</v>
      </c>
      <c r="K2005" s="13">
        <f t="shared" si="31"/>
        <v>13525.66548</v>
      </c>
      <c r="L2005" s="36"/>
    </row>
    <row r="2006" spans="1:12" s="40" customFormat="1" ht="14.25" customHeight="1" x14ac:dyDescent="0.25">
      <c r="A2006" s="38" t="s">
        <v>141</v>
      </c>
      <c r="B2006" s="38" t="s">
        <v>3</v>
      </c>
      <c r="C2006" s="38" t="s">
        <v>11804</v>
      </c>
      <c r="D2006" s="38" t="s">
        <v>11805</v>
      </c>
      <c r="E2006" s="38" t="s">
        <v>64</v>
      </c>
      <c r="F2006" s="38" t="s">
        <v>11806</v>
      </c>
      <c r="G2006" s="38" t="s">
        <v>10948</v>
      </c>
      <c r="H2006" s="38" t="s">
        <v>2665</v>
      </c>
      <c r="I2006" s="39">
        <v>2616.9</v>
      </c>
      <c r="J2006" s="15">
        <f>VLOOKUP(LEFT(B2006,5),[1]Percents!$C:$M,3,FALSE)</f>
        <v>0.1905</v>
      </c>
      <c r="K2006" s="13">
        <f t="shared" si="31"/>
        <v>498.51945000000001</v>
      </c>
      <c r="L2006" s="36"/>
    </row>
    <row r="2007" spans="1:12" s="40" customFormat="1" ht="14.25" customHeight="1" x14ac:dyDescent="0.25">
      <c r="A2007" s="38" t="s">
        <v>243</v>
      </c>
      <c r="B2007" s="38" t="s">
        <v>118</v>
      </c>
      <c r="C2007" s="38" t="s">
        <v>12207</v>
      </c>
      <c r="D2007" s="38" t="s">
        <v>12208</v>
      </c>
      <c r="E2007" s="38" t="s">
        <v>40</v>
      </c>
      <c r="F2007" s="38" t="s">
        <v>12209</v>
      </c>
      <c r="G2007" s="38" t="s">
        <v>12210</v>
      </c>
      <c r="H2007" s="38" t="s">
        <v>2665</v>
      </c>
      <c r="I2007" s="39">
        <v>5398.78</v>
      </c>
      <c r="J2007" s="15">
        <f>VLOOKUP(LEFT(B2007,5),[1]Percents!$C:$M,3,FALSE)</f>
        <v>0.90900000000000003</v>
      </c>
      <c r="K2007" s="13">
        <f t="shared" si="31"/>
        <v>4907.4910199999995</v>
      </c>
      <c r="L2007" s="36"/>
    </row>
    <row r="2008" spans="1:12" s="40" customFormat="1" ht="14.25" customHeight="1" x14ac:dyDescent="0.25">
      <c r="A2008" s="38" t="s">
        <v>243</v>
      </c>
      <c r="B2008" s="38" t="s">
        <v>674</v>
      </c>
      <c r="C2008" s="38" t="s">
        <v>12211</v>
      </c>
      <c r="D2008" s="38" t="s">
        <v>12212</v>
      </c>
      <c r="E2008" s="38" t="s">
        <v>113</v>
      </c>
      <c r="F2008" s="38" t="s">
        <v>12213</v>
      </c>
      <c r="G2008" s="38" t="s">
        <v>12214</v>
      </c>
      <c r="H2008" s="38" t="s">
        <v>2665</v>
      </c>
      <c r="I2008" s="39">
        <v>1456.41</v>
      </c>
      <c r="J2008" s="15">
        <f>VLOOKUP(LEFT(B2008,5),[1]Percents!$C:$M,3,FALSE)</f>
        <v>0.90900000000000003</v>
      </c>
      <c r="K2008" s="13">
        <f t="shared" si="31"/>
        <v>1323.8766900000001</v>
      </c>
      <c r="L2008" s="36"/>
    </row>
    <row r="2009" spans="1:12" s="40" customFormat="1" ht="14.25" customHeight="1" x14ac:dyDescent="0.25">
      <c r="A2009" s="38" t="s">
        <v>243</v>
      </c>
      <c r="B2009" s="38" t="s">
        <v>50</v>
      </c>
      <c r="C2009" s="38" t="s">
        <v>2139</v>
      </c>
      <c r="D2009" s="38" t="s">
        <v>409</v>
      </c>
      <c r="E2009" s="38" t="s">
        <v>201</v>
      </c>
      <c r="F2009" s="38" t="s">
        <v>513</v>
      </c>
      <c r="G2009" s="38" t="s">
        <v>2140</v>
      </c>
      <c r="H2009" s="38" t="s">
        <v>2665</v>
      </c>
      <c r="I2009" s="41">
        <v>-83.2</v>
      </c>
      <c r="J2009" s="15">
        <f>VLOOKUP(LEFT(B2009,5),[1]Percents!$C:$M,3,FALSE)</f>
        <v>0.90900000000000003</v>
      </c>
      <c r="K2009" s="13">
        <f t="shared" si="31"/>
        <v>-75.628799999999998</v>
      </c>
      <c r="L2009" s="36"/>
    </row>
    <row r="2010" spans="1:12" s="40" customFormat="1" ht="14.25" customHeight="1" x14ac:dyDescent="0.25">
      <c r="A2010" s="38" t="s">
        <v>243</v>
      </c>
      <c r="B2010" s="38" t="s">
        <v>50</v>
      </c>
      <c r="C2010" s="38" t="s">
        <v>10761</v>
      </c>
      <c r="D2010" s="38" t="s">
        <v>10762</v>
      </c>
      <c r="E2010" s="38" t="s">
        <v>3888</v>
      </c>
      <c r="F2010" s="38" t="s">
        <v>513</v>
      </c>
      <c r="G2010" s="38" t="s">
        <v>2140</v>
      </c>
      <c r="H2010" s="38" t="s">
        <v>2665</v>
      </c>
      <c r="I2010" s="41">
        <v>-0.04</v>
      </c>
      <c r="J2010" s="15">
        <f>VLOOKUP(LEFT(B2010,5),[1]Percents!$C:$M,3,FALSE)</f>
        <v>0.90900000000000003</v>
      </c>
      <c r="K2010" s="13">
        <f t="shared" si="31"/>
        <v>-3.6360000000000003E-2</v>
      </c>
      <c r="L2010" s="36"/>
    </row>
    <row r="2011" spans="1:12" s="40" customFormat="1" ht="14.25" customHeight="1" x14ac:dyDescent="0.25">
      <c r="A2011" s="38" t="s">
        <v>243</v>
      </c>
      <c r="B2011" s="38" t="s">
        <v>290</v>
      </c>
      <c r="C2011" s="38" t="s">
        <v>9523</v>
      </c>
      <c r="D2011" s="38" t="s">
        <v>9524</v>
      </c>
      <c r="E2011" s="38" t="s">
        <v>1</v>
      </c>
      <c r="F2011" s="38" t="s">
        <v>9525</v>
      </c>
      <c r="G2011" s="38" t="s">
        <v>9526</v>
      </c>
      <c r="H2011" s="38" t="s">
        <v>2665</v>
      </c>
      <c r="I2011" s="41">
        <v>-0.68</v>
      </c>
      <c r="J2011" s="15">
        <f>VLOOKUP(LEFT(B2011,5),[1]Percents!$C:$M,3,FALSE)</f>
        <v>0.90900000000000003</v>
      </c>
      <c r="K2011" s="13">
        <f t="shared" si="31"/>
        <v>-0.61812000000000011</v>
      </c>
      <c r="L2011" s="36"/>
    </row>
    <row r="2012" spans="1:12" s="40" customFormat="1" ht="14.25" customHeight="1" x14ac:dyDescent="0.25">
      <c r="A2012" s="38" t="s">
        <v>242</v>
      </c>
      <c r="B2012" s="38" t="s">
        <v>9421</v>
      </c>
      <c r="C2012" s="38" t="s">
        <v>3291</v>
      </c>
      <c r="D2012" s="38" t="s">
        <v>3292</v>
      </c>
      <c r="E2012" s="38" t="s">
        <v>669</v>
      </c>
      <c r="F2012" s="38" t="s">
        <v>3293</v>
      </c>
      <c r="G2012" s="38" t="s">
        <v>2611</v>
      </c>
      <c r="H2012" s="38" t="s">
        <v>2665</v>
      </c>
      <c r="I2012" s="39">
        <v>565.25</v>
      </c>
      <c r="J2012" s="15">
        <f>VLOOKUP(LEFT(B2012,5),[1]Percents!$C:$M,3,FALSE)</f>
        <v>0.96416999999999997</v>
      </c>
      <c r="K2012" s="13">
        <f t="shared" si="31"/>
        <v>544.99709250000001</v>
      </c>
      <c r="L2012" s="36"/>
    </row>
    <row r="2013" spans="1:12" s="40" customFormat="1" ht="14.25" customHeight="1" x14ac:dyDescent="0.25">
      <c r="A2013" s="38" t="s">
        <v>242</v>
      </c>
      <c r="B2013" s="38" t="s">
        <v>178</v>
      </c>
      <c r="C2013" s="38" t="s">
        <v>3291</v>
      </c>
      <c r="D2013" s="38" t="s">
        <v>3292</v>
      </c>
      <c r="E2013" s="38" t="s">
        <v>669</v>
      </c>
      <c r="F2013" s="38" t="s">
        <v>3293</v>
      </c>
      <c r="G2013" s="38" t="s">
        <v>2611</v>
      </c>
      <c r="H2013" s="38" t="s">
        <v>2665</v>
      </c>
      <c r="I2013" s="39">
        <v>1568.26</v>
      </c>
      <c r="J2013" s="15">
        <f>VLOOKUP(LEFT(B2013,5),[1]Percents!$C:$M,3,FALSE)</f>
        <v>0.96416999999999997</v>
      </c>
      <c r="K2013" s="13">
        <f t="shared" si="31"/>
        <v>1512.0692442</v>
      </c>
      <c r="L2013" s="36"/>
    </row>
    <row r="2014" spans="1:12" s="40" customFormat="1" ht="14.25" customHeight="1" x14ac:dyDescent="0.25">
      <c r="A2014" s="38" t="s">
        <v>141</v>
      </c>
      <c r="B2014" s="38" t="s">
        <v>3</v>
      </c>
      <c r="C2014" s="38" t="s">
        <v>8839</v>
      </c>
      <c r="D2014" s="38" t="s">
        <v>8840</v>
      </c>
      <c r="E2014" s="38" t="s">
        <v>3834</v>
      </c>
      <c r="F2014" s="38" t="s">
        <v>8841</v>
      </c>
      <c r="G2014" s="38" t="s">
        <v>4852</v>
      </c>
      <c r="H2014" s="38" t="s">
        <v>2665</v>
      </c>
      <c r="I2014" s="39">
        <v>441.79</v>
      </c>
      <c r="J2014" s="15">
        <f>VLOOKUP(LEFT(B2014,5),[1]Percents!$C:$M,3,FALSE)</f>
        <v>0.1905</v>
      </c>
      <c r="K2014" s="13">
        <f t="shared" ref="K2014:K2077" si="32">+J2014*I2014</f>
        <v>84.160995</v>
      </c>
      <c r="L2014" s="36"/>
    </row>
    <row r="2015" spans="1:12" s="40" customFormat="1" ht="14.25" customHeight="1" x14ac:dyDescent="0.25">
      <c r="A2015" s="38" t="s">
        <v>66</v>
      </c>
      <c r="B2015" s="38" t="s">
        <v>3520</v>
      </c>
      <c r="C2015" s="38" t="s">
        <v>4885</v>
      </c>
      <c r="D2015" s="38" t="s">
        <v>4886</v>
      </c>
      <c r="E2015" s="38" t="s">
        <v>3048</v>
      </c>
      <c r="F2015" s="38" t="s">
        <v>4887</v>
      </c>
      <c r="G2015" s="38" t="s">
        <v>4775</v>
      </c>
      <c r="H2015" s="38" t="s">
        <v>2665</v>
      </c>
      <c r="I2015" s="39">
        <v>163220.84</v>
      </c>
      <c r="J2015" s="15">
        <f>VLOOKUP(LEFT(B2015,5),[1]Percents!$C:$M,3,FALSE)</f>
        <v>1</v>
      </c>
      <c r="K2015" s="13">
        <f t="shared" si="32"/>
        <v>163220.84</v>
      </c>
      <c r="L2015" s="36"/>
    </row>
    <row r="2016" spans="1:12" s="40" customFormat="1" ht="14.25" customHeight="1" x14ac:dyDescent="0.25">
      <c r="A2016" s="38" t="s">
        <v>141</v>
      </c>
      <c r="B2016" s="38" t="s">
        <v>3</v>
      </c>
      <c r="C2016" s="38" t="s">
        <v>8842</v>
      </c>
      <c r="D2016" s="38" t="s">
        <v>8843</v>
      </c>
      <c r="E2016" s="38" t="s">
        <v>1399</v>
      </c>
      <c r="F2016" s="38" t="s">
        <v>8844</v>
      </c>
      <c r="G2016" s="38" t="s">
        <v>6733</v>
      </c>
      <c r="H2016" s="38" t="s">
        <v>2665</v>
      </c>
      <c r="I2016" s="39">
        <v>3192.05</v>
      </c>
      <c r="J2016" s="15">
        <f>VLOOKUP(LEFT(B2016,5),[1]Percents!$C:$M,3,FALSE)</f>
        <v>0.1905</v>
      </c>
      <c r="K2016" s="13">
        <f t="shared" si="32"/>
        <v>608.08552500000008</v>
      </c>
      <c r="L2016" s="36"/>
    </row>
    <row r="2017" spans="1:12" s="40" customFormat="1" ht="14.25" customHeight="1" x14ac:dyDescent="0.25">
      <c r="A2017" s="38" t="s">
        <v>213</v>
      </c>
      <c r="B2017" s="38" t="s">
        <v>270</v>
      </c>
      <c r="C2017" s="38" t="s">
        <v>6832</v>
      </c>
      <c r="D2017" s="38" t="s">
        <v>6833</v>
      </c>
      <c r="E2017" s="38" t="s">
        <v>988</v>
      </c>
      <c r="F2017" s="38" t="s">
        <v>6834</v>
      </c>
      <c r="G2017" s="38" t="s">
        <v>6733</v>
      </c>
      <c r="H2017" s="38" t="s">
        <v>2665</v>
      </c>
      <c r="I2017" s="39">
        <v>142889.26999999999</v>
      </c>
      <c r="J2017" s="15">
        <f>VLOOKUP(LEFT(B2017,5),[1]Percents!$C:$M,3,FALSE)</f>
        <v>0.91395000000000004</v>
      </c>
      <c r="K2017" s="13">
        <f t="shared" si="32"/>
        <v>130593.6483165</v>
      </c>
      <c r="L2017" s="36"/>
    </row>
    <row r="2018" spans="1:12" s="40" customFormat="1" ht="14.25" customHeight="1" x14ac:dyDescent="0.25">
      <c r="A2018" s="38" t="s">
        <v>141</v>
      </c>
      <c r="B2018" s="38" t="s">
        <v>3</v>
      </c>
      <c r="C2018" s="38" t="s">
        <v>8240</v>
      </c>
      <c r="D2018" s="38" t="s">
        <v>8241</v>
      </c>
      <c r="E2018" s="38" t="s">
        <v>215</v>
      </c>
      <c r="F2018" s="38" t="s">
        <v>8242</v>
      </c>
      <c r="G2018" s="38" t="s">
        <v>6549</v>
      </c>
      <c r="H2018" s="38" t="s">
        <v>2665</v>
      </c>
      <c r="I2018" s="39">
        <v>2576.6</v>
      </c>
      <c r="J2018" s="15">
        <f>VLOOKUP(LEFT(B2018,5),[1]Percents!$C:$M,3,FALSE)</f>
        <v>0.1905</v>
      </c>
      <c r="K2018" s="13">
        <f t="shared" si="32"/>
        <v>490.84229999999997</v>
      </c>
      <c r="L2018" s="36"/>
    </row>
    <row r="2019" spans="1:12" s="40" customFormat="1" ht="14.25" customHeight="1" x14ac:dyDescent="0.25">
      <c r="A2019" s="38" t="s">
        <v>243</v>
      </c>
      <c r="B2019" s="38" t="s">
        <v>290</v>
      </c>
      <c r="C2019" s="38" t="s">
        <v>7485</v>
      </c>
      <c r="D2019" s="38" t="s">
        <v>7486</v>
      </c>
      <c r="E2019" s="38" t="s">
        <v>1</v>
      </c>
      <c r="F2019" s="38" t="s">
        <v>7487</v>
      </c>
      <c r="G2019" s="38" t="s">
        <v>6733</v>
      </c>
      <c r="H2019" s="38" t="s">
        <v>2665</v>
      </c>
      <c r="I2019" s="39">
        <v>37577.54</v>
      </c>
      <c r="J2019" s="15">
        <f>VLOOKUP(LEFT(B2019,5),[1]Percents!$C:$M,3,FALSE)</f>
        <v>0.90900000000000003</v>
      </c>
      <c r="K2019" s="13">
        <f t="shared" si="32"/>
        <v>34157.98386</v>
      </c>
      <c r="L2019" s="36"/>
    </row>
    <row r="2020" spans="1:12" s="40" customFormat="1" ht="14.25" customHeight="1" x14ac:dyDescent="0.25">
      <c r="A2020" s="38" t="s">
        <v>141</v>
      </c>
      <c r="B2020" s="38" t="s">
        <v>306</v>
      </c>
      <c r="C2020" s="38" t="s">
        <v>7072</v>
      </c>
      <c r="D2020" s="38" t="s">
        <v>7073</v>
      </c>
      <c r="E2020" s="38" t="s">
        <v>250</v>
      </c>
      <c r="F2020" s="38" t="s">
        <v>7074</v>
      </c>
      <c r="G2020" s="38" t="s">
        <v>6733</v>
      </c>
      <c r="H2020" s="38" t="s">
        <v>2665</v>
      </c>
      <c r="I2020" s="39">
        <v>5998.25</v>
      </c>
      <c r="J2020" s="15">
        <f>VLOOKUP(LEFT(B2020,5),[1]Percents!$C:$M,3,FALSE)</f>
        <v>0.1905</v>
      </c>
      <c r="K2020" s="13">
        <f t="shared" si="32"/>
        <v>1142.6666250000001</v>
      </c>
      <c r="L2020" s="36"/>
    </row>
    <row r="2021" spans="1:12" s="40" customFormat="1" ht="14.25" customHeight="1" x14ac:dyDescent="0.25">
      <c r="A2021" s="38" t="s">
        <v>243</v>
      </c>
      <c r="B2021" s="38" t="s">
        <v>289</v>
      </c>
      <c r="C2021" s="38" t="s">
        <v>8845</v>
      </c>
      <c r="D2021" s="38" t="s">
        <v>8846</v>
      </c>
      <c r="E2021" s="38" t="s">
        <v>2823</v>
      </c>
      <c r="F2021" s="38" t="s">
        <v>8245</v>
      </c>
      <c r="G2021" s="38" t="s">
        <v>7869</v>
      </c>
      <c r="H2021" s="38" t="s">
        <v>2665</v>
      </c>
      <c r="I2021" s="39">
        <v>31685.51</v>
      </c>
      <c r="J2021" s="15">
        <f>VLOOKUP(LEFT(B2021,5),[1]Percents!$C:$M,3,FALSE)</f>
        <v>0.90900000000000003</v>
      </c>
      <c r="K2021" s="13">
        <f t="shared" si="32"/>
        <v>28802.12859</v>
      </c>
      <c r="L2021" s="36"/>
    </row>
    <row r="2022" spans="1:12" s="40" customFormat="1" ht="14.25" customHeight="1" x14ac:dyDescent="0.25">
      <c r="A2022" s="38" t="s">
        <v>243</v>
      </c>
      <c r="B2022" s="38" t="s">
        <v>289</v>
      </c>
      <c r="C2022" s="38" t="s">
        <v>8243</v>
      </c>
      <c r="D2022" s="38" t="s">
        <v>8244</v>
      </c>
      <c r="E2022" s="38" t="s">
        <v>2555</v>
      </c>
      <c r="F2022" s="38" t="s">
        <v>8245</v>
      </c>
      <c r="G2022" s="38" t="s">
        <v>7869</v>
      </c>
      <c r="H2022" s="38" t="s">
        <v>2665</v>
      </c>
      <c r="I2022" s="39">
        <v>42500.45</v>
      </c>
      <c r="J2022" s="15">
        <f>VLOOKUP(LEFT(B2022,5),[1]Percents!$C:$M,3,FALSE)</f>
        <v>0.90900000000000003</v>
      </c>
      <c r="K2022" s="13">
        <f t="shared" si="32"/>
        <v>38632.909050000002</v>
      </c>
      <c r="L2022" s="36"/>
    </row>
    <row r="2023" spans="1:12" s="40" customFormat="1" ht="14.25" customHeight="1" x14ac:dyDescent="0.25">
      <c r="A2023" s="38" t="s">
        <v>243</v>
      </c>
      <c r="B2023" s="38" t="s">
        <v>289</v>
      </c>
      <c r="C2023" s="38" t="s">
        <v>9527</v>
      </c>
      <c r="D2023" s="38" t="s">
        <v>9528</v>
      </c>
      <c r="E2023" s="38" t="s">
        <v>2544</v>
      </c>
      <c r="F2023" s="38" t="s">
        <v>8245</v>
      </c>
      <c r="G2023" s="38" t="s">
        <v>7869</v>
      </c>
      <c r="H2023" s="38" t="s">
        <v>2665</v>
      </c>
      <c r="I2023" s="39">
        <v>22355.47</v>
      </c>
      <c r="J2023" s="15">
        <f>VLOOKUP(LEFT(B2023,5),[1]Percents!$C:$M,3,FALSE)</f>
        <v>0.90900000000000003</v>
      </c>
      <c r="K2023" s="13">
        <f t="shared" si="32"/>
        <v>20321.122230000001</v>
      </c>
      <c r="L2023" s="36"/>
    </row>
    <row r="2024" spans="1:12" s="40" customFormat="1" ht="14.25" customHeight="1" x14ac:dyDescent="0.25">
      <c r="A2024" s="38" t="s">
        <v>66</v>
      </c>
      <c r="B2024" s="38" t="s">
        <v>2564</v>
      </c>
      <c r="C2024" s="38" t="s">
        <v>9529</v>
      </c>
      <c r="D2024" s="38" t="s">
        <v>9530</v>
      </c>
      <c r="E2024" s="38" t="s">
        <v>676</v>
      </c>
      <c r="F2024" s="38" t="s">
        <v>9531</v>
      </c>
      <c r="G2024" s="38" t="s">
        <v>6733</v>
      </c>
      <c r="H2024" s="38" t="s">
        <v>2665</v>
      </c>
      <c r="I2024" s="39">
        <v>4126.9799999999996</v>
      </c>
      <c r="J2024" s="15">
        <f>VLOOKUP(LEFT(B2024,5),[1]Percents!$C:$M,3,FALSE)</f>
        <v>0</v>
      </c>
      <c r="K2024" s="13">
        <f t="shared" si="32"/>
        <v>0</v>
      </c>
      <c r="L2024" s="36"/>
    </row>
    <row r="2025" spans="1:12" s="40" customFormat="1" ht="14.25" customHeight="1" x14ac:dyDescent="0.25">
      <c r="A2025" s="38" t="s">
        <v>243</v>
      </c>
      <c r="B2025" s="38" t="s">
        <v>50</v>
      </c>
      <c r="C2025" s="38" t="s">
        <v>7488</v>
      </c>
      <c r="D2025" s="38" t="s">
        <v>7489</v>
      </c>
      <c r="E2025" s="38" t="s">
        <v>201</v>
      </c>
      <c r="F2025" s="38" t="s">
        <v>7490</v>
      </c>
      <c r="G2025" s="38" t="s">
        <v>7764</v>
      </c>
      <c r="H2025" s="38" t="s">
        <v>2665</v>
      </c>
      <c r="I2025" s="39">
        <v>104152.77</v>
      </c>
      <c r="J2025" s="15">
        <f>VLOOKUP(LEFT(B2025,5),[1]Percents!$C:$M,3,FALSE)</f>
        <v>0.90900000000000003</v>
      </c>
      <c r="K2025" s="13">
        <f t="shared" si="32"/>
        <v>94674.867930000008</v>
      </c>
      <c r="L2025" s="36"/>
    </row>
    <row r="2026" spans="1:12" s="40" customFormat="1" ht="14.25" customHeight="1" x14ac:dyDescent="0.25">
      <c r="A2026" s="38" t="s">
        <v>243</v>
      </c>
      <c r="B2026" s="38" t="s">
        <v>50</v>
      </c>
      <c r="C2026" s="38" t="s">
        <v>8246</v>
      </c>
      <c r="D2026" s="38" t="s">
        <v>8247</v>
      </c>
      <c r="E2026" s="38" t="s">
        <v>3888</v>
      </c>
      <c r="F2026" s="38" t="s">
        <v>7490</v>
      </c>
      <c r="G2026" s="38" t="s">
        <v>7491</v>
      </c>
      <c r="H2026" s="38" t="s">
        <v>2665</v>
      </c>
      <c r="I2026" s="39">
        <v>46446.09</v>
      </c>
      <c r="J2026" s="15">
        <f>VLOOKUP(LEFT(B2026,5),[1]Percents!$C:$M,3,FALSE)</f>
        <v>0.90900000000000003</v>
      </c>
      <c r="K2026" s="13">
        <f t="shared" si="32"/>
        <v>42219.49581</v>
      </c>
      <c r="L2026" s="36"/>
    </row>
    <row r="2027" spans="1:12" s="40" customFormat="1" ht="14.25" customHeight="1" x14ac:dyDescent="0.25">
      <c r="A2027" s="38" t="s">
        <v>141</v>
      </c>
      <c r="B2027" s="38" t="s">
        <v>169</v>
      </c>
      <c r="C2027" s="38" t="s">
        <v>7970</v>
      </c>
      <c r="D2027" s="38" t="s">
        <v>7971</v>
      </c>
      <c r="E2027" s="38" t="s">
        <v>4869</v>
      </c>
      <c r="F2027" s="38" t="s">
        <v>7972</v>
      </c>
      <c r="G2027" s="38" t="s">
        <v>7973</v>
      </c>
      <c r="H2027" s="38" t="s">
        <v>2665</v>
      </c>
      <c r="I2027" s="39">
        <v>9398.57</v>
      </c>
      <c r="J2027" s="15">
        <f>VLOOKUP(LEFT(B2027,5),[1]Percents!$C:$M,3,FALSE)</f>
        <v>0.1905</v>
      </c>
      <c r="K2027" s="13">
        <f t="shared" si="32"/>
        <v>1790.4275849999999</v>
      </c>
      <c r="L2027" s="36"/>
    </row>
    <row r="2028" spans="1:12" s="40" customFormat="1" ht="14.25" customHeight="1" x14ac:dyDescent="0.25">
      <c r="A2028" s="38" t="s">
        <v>243</v>
      </c>
      <c r="B2028" s="38" t="s">
        <v>2543</v>
      </c>
      <c r="C2028" s="38" t="s">
        <v>8248</v>
      </c>
      <c r="D2028" s="38" t="s">
        <v>8249</v>
      </c>
      <c r="E2028" s="38" t="s">
        <v>3487</v>
      </c>
      <c r="F2028" s="38" t="s">
        <v>8250</v>
      </c>
      <c r="G2028" s="38" t="s">
        <v>7661</v>
      </c>
      <c r="H2028" s="38" t="s">
        <v>2665</v>
      </c>
      <c r="I2028" s="39">
        <v>30312.400000000001</v>
      </c>
      <c r="J2028" s="15">
        <f>VLOOKUP(LEFT(B2028,5),[1]Percents!$C:$M,3,FALSE)</f>
        <v>0.90900000000000003</v>
      </c>
      <c r="K2028" s="13">
        <f t="shared" si="32"/>
        <v>27553.971600000001</v>
      </c>
      <c r="L2028" s="36"/>
    </row>
    <row r="2029" spans="1:12" s="40" customFormat="1" ht="14.25" customHeight="1" x14ac:dyDescent="0.25">
      <c r="A2029" s="38" t="s">
        <v>213</v>
      </c>
      <c r="B2029" s="38" t="s">
        <v>162</v>
      </c>
      <c r="C2029" s="38" t="s">
        <v>7765</v>
      </c>
      <c r="D2029" s="38" t="s">
        <v>7766</v>
      </c>
      <c r="E2029" s="38" t="s">
        <v>1307</v>
      </c>
      <c r="F2029" s="38" t="s">
        <v>7767</v>
      </c>
      <c r="G2029" s="38" t="s">
        <v>7122</v>
      </c>
      <c r="H2029" s="38" t="s">
        <v>2665</v>
      </c>
      <c r="I2029" s="39">
        <v>182684.3</v>
      </c>
      <c r="J2029" s="15">
        <f>VLOOKUP(LEFT(B2029,5),[1]Percents!$C:$M,3,FALSE)</f>
        <v>0.70594999999999997</v>
      </c>
      <c r="K2029" s="13">
        <f t="shared" si="32"/>
        <v>128965.98158499999</v>
      </c>
      <c r="L2029" s="36"/>
    </row>
    <row r="2030" spans="1:12" s="40" customFormat="1" ht="14.25" customHeight="1" x14ac:dyDescent="0.25">
      <c r="A2030" s="38" t="s">
        <v>141</v>
      </c>
      <c r="B2030" s="38" t="s">
        <v>3</v>
      </c>
      <c r="C2030" s="38" t="s">
        <v>8251</v>
      </c>
      <c r="D2030" s="38" t="s">
        <v>8252</v>
      </c>
      <c r="E2030" s="38" t="s">
        <v>3834</v>
      </c>
      <c r="F2030" s="38" t="s">
        <v>8253</v>
      </c>
      <c r="G2030" s="38" t="s">
        <v>8254</v>
      </c>
      <c r="H2030" s="38" t="s">
        <v>2665</v>
      </c>
      <c r="I2030" s="39">
        <v>3722.64</v>
      </c>
      <c r="J2030" s="15">
        <f>VLOOKUP(LEFT(B2030,5),[1]Percents!$C:$M,3,FALSE)</f>
        <v>0.1905</v>
      </c>
      <c r="K2030" s="13">
        <f t="shared" si="32"/>
        <v>709.16291999999999</v>
      </c>
      <c r="L2030" s="36"/>
    </row>
    <row r="2031" spans="1:12" s="40" customFormat="1" ht="14.25" customHeight="1" x14ac:dyDescent="0.25">
      <c r="A2031" s="38" t="s">
        <v>243</v>
      </c>
      <c r="B2031" s="38" t="s">
        <v>289</v>
      </c>
      <c r="C2031" s="38" t="s">
        <v>10510</v>
      </c>
      <c r="D2031" s="38" t="s">
        <v>10511</v>
      </c>
      <c r="E2031" s="38" t="s">
        <v>294</v>
      </c>
      <c r="F2031" s="38" t="s">
        <v>10512</v>
      </c>
      <c r="G2031" s="38" t="s">
        <v>9941</v>
      </c>
      <c r="H2031" s="38" t="s">
        <v>2665</v>
      </c>
      <c r="I2031" s="39">
        <v>42061.03</v>
      </c>
      <c r="J2031" s="15">
        <f>VLOOKUP(LEFT(B2031,5),[1]Percents!$C:$M,3,FALSE)</f>
        <v>0.90900000000000003</v>
      </c>
      <c r="K2031" s="13">
        <f t="shared" si="32"/>
        <v>38233.476269999999</v>
      </c>
      <c r="L2031" s="36"/>
    </row>
    <row r="2032" spans="1:12" s="40" customFormat="1" ht="14.25" customHeight="1" x14ac:dyDescent="0.25">
      <c r="A2032" s="38" t="s">
        <v>243</v>
      </c>
      <c r="B2032" s="38" t="s">
        <v>674</v>
      </c>
      <c r="C2032" s="38" t="s">
        <v>10763</v>
      </c>
      <c r="D2032" s="38" t="s">
        <v>10764</v>
      </c>
      <c r="E2032" s="38" t="s">
        <v>561</v>
      </c>
      <c r="F2032" s="38" t="s">
        <v>10765</v>
      </c>
      <c r="G2032" s="38" t="s">
        <v>9414</v>
      </c>
      <c r="H2032" s="38" t="s">
        <v>2665</v>
      </c>
      <c r="I2032" s="39">
        <v>8187.96</v>
      </c>
      <c r="J2032" s="15">
        <f>VLOOKUP(LEFT(B2032,5),[1]Percents!$C:$M,3,FALSE)</f>
        <v>0.90900000000000003</v>
      </c>
      <c r="K2032" s="13">
        <f t="shared" si="32"/>
        <v>7442.8556400000007</v>
      </c>
      <c r="L2032" s="36"/>
    </row>
    <row r="2033" spans="1:12" s="40" customFormat="1" ht="14.25" customHeight="1" x14ac:dyDescent="0.25">
      <c r="A2033" s="38" t="s">
        <v>141</v>
      </c>
      <c r="B2033" s="38" t="s">
        <v>172</v>
      </c>
      <c r="C2033" s="38" t="s">
        <v>12563</v>
      </c>
      <c r="D2033" s="38" t="s">
        <v>12564</v>
      </c>
      <c r="E2033" s="38" t="s">
        <v>4</v>
      </c>
      <c r="F2033" s="38" t="s">
        <v>12565</v>
      </c>
      <c r="G2033" s="38" t="s">
        <v>10845</v>
      </c>
      <c r="H2033" s="38" t="s">
        <v>2665</v>
      </c>
      <c r="I2033" s="39">
        <v>109.45</v>
      </c>
      <c r="J2033" s="15">
        <f>VLOOKUP(LEFT(B2033,5),[1]Percents!$C:$M,3,FALSE)</f>
        <v>0.1905</v>
      </c>
      <c r="K2033" s="13">
        <f t="shared" si="32"/>
        <v>20.850225000000002</v>
      </c>
      <c r="L2033" s="36"/>
    </row>
    <row r="2034" spans="1:12" s="40" customFormat="1" ht="14.25" customHeight="1" x14ac:dyDescent="0.25">
      <c r="A2034" s="38" t="s">
        <v>66</v>
      </c>
      <c r="B2034" s="38" t="s">
        <v>2564</v>
      </c>
      <c r="C2034" s="38" t="s">
        <v>2143</v>
      </c>
      <c r="D2034" s="38" t="s">
        <v>709</v>
      </c>
      <c r="E2034" s="38" t="s">
        <v>5580</v>
      </c>
      <c r="F2034" s="38" t="s">
        <v>710</v>
      </c>
      <c r="G2034" s="38" t="s">
        <v>1683</v>
      </c>
      <c r="H2034" s="38" t="s">
        <v>2665</v>
      </c>
      <c r="I2034" s="39">
        <v>2173.12</v>
      </c>
      <c r="J2034" s="15">
        <f>VLOOKUP(LEFT(B2034,5),[1]Percents!$C:$M,3,FALSE)</f>
        <v>0</v>
      </c>
      <c r="K2034" s="13">
        <f t="shared" si="32"/>
        <v>0</v>
      </c>
      <c r="L2034" s="36"/>
    </row>
    <row r="2035" spans="1:12" s="40" customFormat="1" ht="14.25" customHeight="1" x14ac:dyDescent="0.25">
      <c r="A2035" s="38" t="s">
        <v>66</v>
      </c>
      <c r="B2035" s="38" t="s">
        <v>208</v>
      </c>
      <c r="C2035" s="38" t="s">
        <v>9532</v>
      </c>
      <c r="D2035" s="38" t="s">
        <v>9533</v>
      </c>
      <c r="E2035" s="38" t="s">
        <v>46</v>
      </c>
      <c r="F2035" s="38" t="s">
        <v>710</v>
      </c>
      <c r="G2035" s="38" t="s">
        <v>1683</v>
      </c>
      <c r="H2035" s="38" t="s">
        <v>2665</v>
      </c>
      <c r="I2035" s="39">
        <v>724.71999999999991</v>
      </c>
      <c r="J2035" s="15">
        <f>VLOOKUP(LEFT(B2035,5),[1]Percents!$C:$M,3,FALSE)</f>
        <v>0</v>
      </c>
      <c r="K2035" s="13">
        <f t="shared" si="32"/>
        <v>0</v>
      </c>
      <c r="L2035" s="36"/>
    </row>
    <row r="2036" spans="1:12" s="40" customFormat="1" ht="14.25" customHeight="1" x14ac:dyDescent="0.25">
      <c r="A2036" s="38" t="s">
        <v>66</v>
      </c>
      <c r="B2036" s="38" t="s">
        <v>2564</v>
      </c>
      <c r="C2036" s="38" t="s">
        <v>11807</v>
      </c>
      <c r="D2036" s="38" t="s">
        <v>11808</v>
      </c>
      <c r="E2036" s="38" t="s">
        <v>676</v>
      </c>
      <c r="F2036" s="38" t="s">
        <v>11809</v>
      </c>
      <c r="G2036" s="38" t="s">
        <v>1750</v>
      </c>
      <c r="H2036" s="38" t="s">
        <v>2665</v>
      </c>
      <c r="I2036" s="41">
        <v>-173.79</v>
      </c>
      <c r="J2036" s="15">
        <f>VLOOKUP(LEFT(B2036,5),[1]Percents!$C:$M,3,FALSE)</f>
        <v>0</v>
      </c>
      <c r="K2036" s="13">
        <f t="shared" si="32"/>
        <v>0</v>
      </c>
      <c r="L2036" s="36"/>
    </row>
    <row r="2037" spans="1:12" s="40" customFormat="1" ht="14.25" customHeight="1" x14ac:dyDescent="0.25">
      <c r="A2037" s="38" t="s">
        <v>140</v>
      </c>
      <c r="B2037" s="38" t="s">
        <v>8255</v>
      </c>
      <c r="C2037" s="38" t="s">
        <v>8256</v>
      </c>
      <c r="D2037" s="38" t="s">
        <v>8257</v>
      </c>
      <c r="E2037" s="38" t="s">
        <v>8258</v>
      </c>
      <c r="F2037" s="38" t="s">
        <v>8259</v>
      </c>
      <c r="G2037" s="38" t="s">
        <v>8260</v>
      </c>
      <c r="H2037" s="38" t="s">
        <v>2665</v>
      </c>
      <c r="I2037" s="41">
        <v>-2029.81</v>
      </c>
      <c r="J2037" s="15">
        <f>VLOOKUP(LEFT(B2037,5),[1]Percents!$C:$M,3,FALSE)</f>
        <v>1</v>
      </c>
      <c r="K2037" s="13">
        <f t="shared" si="32"/>
        <v>-2029.81</v>
      </c>
      <c r="L2037" s="36"/>
    </row>
    <row r="2038" spans="1:12" s="40" customFormat="1" ht="14.25" customHeight="1" x14ac:dyDescent="0.25">
      <c r="A2038" s="38" t="s">
        <v>141</v>
      </c>
      <c r="B2038" s="38" t="s">
        <v>323</v>
      </c>
      <c r="C2038" s="38" t="s">
        <v>2144</v>
      </c>
      <c r="D2038" s="38" t="s">
        <v>2145</v>
      </c>
      <c r="E2038" s="38" t="s">
        <v>640</v>
      </c>
      <c r="F2038" s="38" t="s">
        <v>2146</v>
      </c>
      <c r="G2038" s="38" t="s">
        <v>1760</v>
      </c>
      <c r="H2038" s="38" t="s">
        <v>2665</v>
      </c>
      <c r="I2038" s="41">
        <v>-0.57999999999999996</v>
      </c>
      <c r="J2038" s="15">
        <f>VLOOKUP(LEFT(B2038,5),[1]Percents!$C:$M,3,FALSE)</f>
        <v>0.1905</v>
      </c>
      <c r="K2038" s="13">
        <f t="shared" si="32"/>
        <v>-0.11048999999999999</v>
      </c>
      <c r="L2038" s="36"/>
    </row>
    <row r="2039" spans="1:12" s="40" customFormat="1" ht="14.25" customHeight="1" x14ac:dyDescent="0.25">
      <c r="A2039" s="38" t="s">
        <v>141</v>
      </c>
      <c r="B2039" s="38" t="s">
        <v>9534</v>
      </c>
      <c r="C2039" s="38" t="s">
        <v>9535</v>
      </c>
      <c r="D2039" s="38" t="s">
        <v>9536</v>
      </c>
      <c r="E2039" s="38" t="s">
        <v>9537</v>
      </c>
      <c r="F2039" s="38" t="s">
        <v>9538</v>
      </c>
      <c r="G2039" s="38" t="s">
        <v>1766</v>
      </c>
      <c r="H2039" s="38" t="s">
        <v>2665</v>
      </c>
      <c r="I2039" s="41">
        <v>-0.03</v>
      </c>
      <c r="J2039" s="15">
        <f>VLOOKUP(LEFT(B2039,5),[1]Percents!$C:$M,3,FALSE)</f>
        <v>0.1905</v>
      </c>
      <c r="K2039" s="13">
        <f t="shared" si="32"/>
        <v>-5.7149999999999996E-3</v>
      </c>
      <c r="L2039" s="36"/>
    </row>
    <row r="2040" spans="1:12" s="40" customFormat="1" ht="14.25" customHeight="1" x14ac:dyDescent="0.25">
      <c r="A2040" s="38" t="s">
        <v>141</v>
      </c>
      <c r="B2040" s="38" t="s">
        <v>187</v>
      </c>
      <c r="C2040" s="38" t="s">
        <v>4135</v>
      </c>
      <c r="D2040" s="38" t="s">
        <v>4136</v>
      </c>
      <c r="E2040" s="38" t="s">
        <v>347</v>
      </c>
      <c r="F2040" s="38" t="s">
        <v>4137</v>
      </c>
      <c r="G2040" s="38" t="s">
        <v>3905</v>
      </c>
      <c r="H2040" s="38" t="s">
        <v>2665</v>
      </c>
      <c r="I2040" s="39">
        <v>34879.89</v>
      </c>
      <c r="J2040" s="15">
        <f>VLOOKUP(LEFT(B2040,5),[1]Percents!$C:$M,3,FALSE)</f>
        <v>4.4999999999999998E-2</v>
      </c>
      <c r="K2040" s="13">
        <f t="shared" si="32"/>
        <v>1569.5950499999999</v>
      </c>
      <c r="L2040" s="36"/>
    </row>
    <row r="2041" spans="1:12" s="40" customFormat="1" ht="14.25" customHeight="1" x14ac:dyDescent="0.25">
      <c r="A2041" s="38" t="s">
        <v>141</v>
      </c>
      <c r="B2041" s="38" t="s">
        <v>276</v>
      </c>
      <c r="C2041" s="38" t="s">
        <v>4138</v>
      </c>
      <c r="D2041" s="38" t="s">
        <v>4139</v>
      </c>
      <c r="E2041" s="38" t="s">
        <v>3456</v>
      </c>
      <c r="F2041" s="38" t="s">
        <v>4140</v>
      </c>
      <c r="G2041" s="38" t="s">
        <v>3905</v>
      </c>
      <c r="H2041" s="38" t="s">
        <v>2665</v>
      </c>
      <c r="I2041" s="39">
        <v>1.2</v>
      </c>
      <c r="J2041" s="15">
        <f>VLOOKUP(LEFT(B2041,5),[1]Percents!$C:$M,3,FALSE)</f>
        <v>4.4999999999999998E-2</v>
      </c>
      <c r="K2041" s="13">
        <f t="shared" si="32"/>
        <v>5.3999999999999999E-2</v>
      </c>
      <c r="L2041" s="36"/>
    </row>
    <row r="2042" spans="1:12" s="40" customFormat="1" ht="14.25" customHeight="1" x14ac:dyDescent="0.25">
      <c r="A2042" s="38" t="s">
        <v>66</v>
      </c>
      <c r="B2042" s="38" t="s">
        <v>208</v>
      </c>
      <c r="C2042" s="38" t="s">
        <v>6178</v>
      </c>
      <c r="D2042" s="38" t="s">
        <v>6179</v>
      </c>
      <c r="E2042" s="38" t="s">
        <v>46</v>
      </c>
      <c r="F2042" s="38" t="s">
        <v>6180</v>
      </c>
      <c r="G2042" s="38" t="s">
        <v>4957</v>
      </c>
      <c r="H2042" s="38" t="s">
        <v>2665</v>
      </c>
      <c r="I2042" s="39">
        <v>10912.92</v>
      </c>
      <c r="J2042" s="15">
        <f>VLOOKUP(LEFT(B2042,5),[1]Percents!$C:$M,3,FALSE)</f>
        <v>0</v>
      </c>
      <c r="K2042" s="13">
        <f t="shared" si="32"/>
        <v>0</v>
      </c>
      <c r="L2042" s="36"/>
    </row>
    <row r="2043" spans="1:12" s="40" customFormat="1" ht="14.25" customHeight="1" x14ac:dyDescent="0.25">
      <c r="A2043" s="38" t="s">
        <v>141</v>
      </c>
      <c r="B2043" s="38" t="s">
        <v>276</v>
      </c>
      <c r="C2043" s="38" t="s">
        <v>7075</v>
      </c>
      <c r="D2043" s="38" t="s">
        <v>7076</v>
      </c>
      <c r="E2043" s="38" t="s">
        <v>3456</v>
      </c>
      <c r="F2043" s="38" t="s">
        <v>7077</v>
      </c>
      <c r="G2043" s="38" t="s">
        <v>6087</v>
      </c>
      <c r="H2043" s="38" t="s">
        <v>2665</v>
      </c>
      <c r="I2043" s="39">
        <v>34139.03</v>
      </c>
      <c r="J2043" s="15">
        <f>VLOOKUP(LEFT(B2043,5),[1]Percents!$C:$M,3,FALSE)</f>
        <v>4.4999999999999998E-2</v>
      </c>
      <c r="K2043" s="13">
        <f t="shared" si="32"/>
        <v>1536.2563499999999</v>
      </c>
      <c r="L2043" s="36"/>
    </row>
    <row r="2044" spans="1:12" s="40" customFormat="1" ht="14.25" customHeight="1" x14ac:dyDescent="0.25">
      <c r="A2044" s="38" t="s">
        <v>66</v>
      </c>
      <c r="B2044" s="38" t="s">
        <v>208</v>
      </c>
      <c r="C2044" s="38" t="s">
        <v>9539</v>
      </c>
      <c r="D2044" s="38" t="s">
        <v>9540</v>
      </c>
      <c r="E2044" s="38" t="s">
        <v>46</v>
      </c>
      <c r="F2044" s="38" t="s">
        <v>9541</v>
      </c>
      <c r="G2044" s="38" t="s">
        <v>7869</v>
      </c>
      <c r="H2044" s="38" t="s">
        <v>2665</v>
      </c>
      <c r="I2044" s="39">
        <v>20223.310000000001</v>
      </c>
      <c r="J2044" s="15">
        <f>VLOOKUP(LEFT(B2044,5),[1]Percents!$C:$M,3,FALSE)</f>
        <v>0</v>
      </c>
      <c r="K2044" s="13">
        <f t="shared" si="32"/>
        <v>0</v>
      </c>
      <c r="L2044" s="36"/>
    </row>
    <row r="2045" spans="1:12" s="40" customFormat="1" ht="14.25" customHeight="1" x14ac:dyDescent="0.25">
      <c r="A2045" s="38" t="s">
        <v>141</v>
      </c>
      <c r="B2045" s="38" t="s">
        <v>187</v>
      </c>
      <c r="C2045" s="38" t="s">
        <v>10513</v>
      </c>
      <c r="D2045" s="38" t="s">
        <v>10514</v>
      </c>
      <c r="E2045" s="38" t="s">
        <v>347</v>
      </c>
      <c r="F2045" s="38" t="s">
        <v>10515</v>
      </c>
      <c r="G2045" s="38" t="s">
        <v>9856</v>
      </c>
      <c r="H2045" s="38" t="s">
        <v>2665</v>
      </c>
      <c r="I2045" s="39">
        <v>23682.959999999999</v>
      </c>
      <c r="J2045" s="15">
        <f>VLOOKUP(LEFT(B2045,5),[1]Percents!$C:$M,3,FALSE)</f>
        <v>4.4999999999999998E-2</v>
      </c>
      <c r="K2045" s="13">
        <f t="shared" si="32"/>
        <v>1065.7331999999999</v>
      </c>
      <c r="L2045" s="36"/>
    </row>
    <row r="2046" spans="1:12" s="40" customFormat="1" ht="14.25" customHeight="1" x14ac:dyDescent="0.25">
      <c r="A2046" s="38" t="s">
        <v>66</v>
      </c>
      <c r="B2046" s="38" t="s">
        <v>8817</v>
      </c>
      <c r="C2046" s="38" t="s">
        <v>12566</v>
      </c>
      <c r="D2046" s="38" t="s">
        <v>12567</v>
      </c>
      <c r="E2046" s="38" t="s">
        <v>8820</v>
      </c>
      <c r="F2046" s="38" t="s">
        <v>12568</v>
      </c>
      <c r="G2046" s="38" t="s">
        <v>10948</v>
      </c>
      <c r="H2046" s="38" t="s">
        <v>2665</v>
      </c>
      <c r="I2046" s="39">
        <v>2698.02</v>
      </c>
      <c r="J2046" s="15">
        <f>VLOOKUP(LEFT(B2046,5),[1]Percents!$C:$M,3,FALSE)</f>
        <v>0</v>
      </c>
      <c r="K2046" s="13">
        <f t="shared" si="32"/>
        <v>0</v>
      </c>
      <c r="L2046" s="36"/>
    </row>
    <row r="2047" spans="1:12" s="40" customFormat="1" ht="14.25" customHeight="1" x14ac:dyDescent="0.25">
      <c r="A2047" s="38" t="s">
        <v>213</v>
      </c>
      <c r="B2047" s="38" t="s">
        <v>258</v>
      </c>
      <c r="C2047" s="38" t="s">
        <v>2147</v>
      </c>
      <c r="D2047" s="38" t="s">
        <v>300</v>
      </c>
      <c r="E2047" s="38" t="s">
        <v>453</v>
      </c>
      <c r="F2047" s="38" t="s">
        <v>301</v>
      </c>
      <c r="G2047" s="38" t="s">
        <v>2148</v>
      </c>
      <c r="H2047" s="38" t="s">
        <v>2665</v>
      </c>
      <c r="I2047" s="39">
        <v>433.8</v>
      </c>
      <c r="J2047" s="15">
        <f>VLOOKUP(LEFT(B2047,5),[1]Percents!$C:$M,3,FALSE)</f>
        <v>0.70594999999999997</v>
      </c>
      <c r="K2047" s="13">
        <f t="shared" si="32"/>
        <v>306.24110999999999</v>
      </c>
      <c r="L2047" s="36"/>
    </row>
    <row r="2048" spans="1:12" s="40" customFormat="1" ht="14.25" customHeight="1" x14ac:dyDescent="0.25">
      <c r="A2048" s="38" t="s">
        <v>213</v>
      </c>
      <c r="B2048" s="38" t="s">
        <v>225</v>
      </c>
      <c r="C2048" s="38" t="s">
        <v>2149</v>
      </c>
      <c r="D2048" s="38" t="s">
        <v>72</v>
      </c>
      <c r="E2048" s="38" t="s">
        <v>73</v>
      </c>
      <c r="F2048" s="38" t="s">
        <v>74</v>
      </c>
      <c r="G2048" s="38" t="s">
        <v>2150</v>
      </c>
      <c r="H2048" s="38" t="s">
        <v>2665</v>
      </c>
      <c r="I2048" s="39">
        <v>1498.89</v>
      </c>
      <c r="J2048" s="15">
        <f>VLOOKUP(LEFT(B2048,5),[1]Percents!$C:$M,3,FALSE)</f>
        <v>0.70594999999999997</v>
      </c>
      <c r="K2048" s="13">
        <f t="shared" si="32"/>
        <v>1058.1413955</v>
      </c>
      <c r="L2048" s="36"/>
    </row>
    <row r="2049" spans="1:12" s="40" customFormat="1" ht="14.25" customHeight="1" x14ac:dyDescent="0.25">
      <c r="A2049" s="38" t="s">
        <v>213</v>
      </c>
      <c r="B2049" s="38" t="s">
        <v>8847</v>
      </c>
      <c r="C2049" s="38" t="s">
        <v>8848</v>
      </c>
      <c r="D2049" s="38" t="s">
        <v>8849</v>
      </c>
      <c r="E2049" s="38" t="s">
        <v>8850</v>
      </c>
      <c r="F2049" s="38" t="s">
        <v>8851</v>
      </c>
      <c r="G2049" s="38" t="s">
        <v>8852</v>
      </c>
      <c r="H2049" s="38" t="s">
        <v>2665</v>
      </c>
      <c r="I2049" s="39">
        <v>839.51</v>
      </c>
      <c r="J2049" s="15">
        <f>VLOOKUP(LEFT(B2049,5),[1]Percents!$C:$M,3,FALSE)</f>
        <v>0.70594999999999997</v>
      </c>
      <c r="K2049" s="13">
        <f t="shared" si="32"/>
        <v>592.6520845</v>
      </c>
      <c r="L2049" s="36"/>
    </row>
    <row r="2050" spans="1:12" s="40" customFormat="1" ht="14.25" customHeight="1" x14ac:dyDescent="0.25">
      <c r="A2050" s="38" t="s">
        <v>213</v>
      </c>
      <c r="B2050" s="38" t="s">
        <v>68</v>
      </c>
      <c r="C2050" s="38" t="s">
        <v>2151</v>
      </c>
      <c r="D2050" s="38" t="s">
        <v>641</v>
      </c>
      <c r="E2050" s="38" t="s">
        <v>69</v>
      </c>
      <c r="F2050" s="38" t="s">
        <v>642</v>
      </c>
      <c r="G2050" s="38" t="s">
        <v>2152</v>
      </c>
      <c r="H2050" s="38" t="s">
        <v>2665</v>
      </c>
      <c r="I2050" s="39">
        <v>854.83</v>
      </c>
      <c r="J2050" s="15">
        <f>VLOOKUP(LEFT(B2050,5),[1]Percents!$C:$M,3,FALSE)</f>
        <v>0.70594999999999997</v>
      </c>
      <c r="K2050" s="13">
        <f t="shared" si="32"/>
        <v>603.46723850000001</v>
      </c>
      <c r="L2050" s="36"/>
    </row>
    <row r="2051" spans="1:12" s="40" customFormat="1" ht="14.25" customHeight="1" x14ac:dyDescent="0.25">
      <c r="A2051" s="38" t="s">
        <v>213</v>
      </c>
      <c r="B2051" s="38" t="s">
        <v>2</v>
      </c>
      <c r="C2051" s="38" t="s">
        <v>2153</v>
      </c>
      <c r="D2051" s="38" t="s">
        <v>407</v>
      </c>
      <c r="E2051" s="38" t="s">
        <v>8210</v>
      </c>
      <c r="F2051" s="38" t="s">
        <v>408</v>
      </c>
      <c r="G2051" s="38" t="s">
        <v>2154</v>
      </c>
      <c r="H2051" s="38" t="s">
        <v>2665</v>
      </c>
      <c r="I2051" s="41">
        <v>-2694.33</v>
      </c>
      <c r="J2051" s="15">
        <f>VLOOKUP(LEFT(B2051,5),[1]Percents!$C:$M,3,FALSE)</f>
        <v>0.70594999999999997</v>
      </c>
      <c r="K2051" s="13">
        <f t="shared" si="32"/>
        <v>-1902.0622635</v>
      </c>
      <c r="L2051" s="36"/>
    </row>
    <row r="2052" spans="1:12" s="40" customFormat="1" ht="14.25" customHeight="1" x14ac:dyDescent="0.25">
      <c r="A2052" s="38" t="s">
        <v>213</v>
      </c>
      <c r="B2052" s="38" t="s">
        <v>42</v>
      </c>
      <c r="C2052" s="38" t="s">
        <v>2155</v>
      </c>
      <c r="D2052" s="38" t="s">
        <v>1523</v>
      </c>
      <c r="E2052" s="38" t="s">
        <v>747</v>
      </c>
      <c r="F2052" s="38" t="s">
        <v>1524</v>
      </c>
      <c r="G2052" s="38" t="s">
        <v>2156</v>
      </c>
      <c r="H2052" s="38" t="s">
        <v>2665</v>
      </c>
      <c r="I2052" s="39">
        <v>414.19</v>
      </c>
      <c r="J2052" s="15">
        <f>VLOOKUP(LEFT(B2052,5),[1]Percents!$C:$M,3,FALSE)</f>
        <v>0.70594999999999997</v>
      </c>
      <c r="K2052" s="13">
        <f t="shared" si="32"/>
        <v>292.39743049999998</v>
      </c>
      <c r="L2052" s="36"/>
    </row>
    <row r="2053" spans="1:12" s="40" customFormat="1" ht="14.25" customHeight="1" x14ac:dyDescent="0.25">
      <c r="A2053" s="38" t="s">
        <v>213</v>
      </c>
      <c r="B2053" s="38" t="s">
        <v>162</v>
      </c>
      <c r="C2053" s="38" t="s">
        <v>10516</v>
      </c>
      <c r="D2053" s="38" t="s">
        <v>10517</v>
      </c>
      <c r="E2053" s="38" t="s">
        <v>59</v>
      </c>
      <c r="F2053" s="38" t="s">
        <v>10518</v>
      </c>
      <c r="G2053" s="38" t="s">
        <v>10519</v>
      </c>
      <c r="H2053" s="38" t="s">
        <v>2665</v>
      </c>
      <c r="I2053" s="39">
        <v>161.91999999999999</v>
      </c>
      <c r="J2053" s="15">
        <f>VLOOKUP(LEFT(B2053,5),[1]Percents!$C:$M,3,FALSE)</f>
        <v>0.70594999999999997</v>
      </c>
      <c r="K2053" s="13">
        <f t="shared" si="32"/>
        <v>114.30742399999998</v>
      </c>
      <c r="L2053" s="36"/>
    </row>
    <row r="2054" spans="1:12" s="40" customFormat="1" ht="14.25" customHeight="1" x14ac:dyDescent="0.25">
      <c r="A2054" s="38" t="s">
        <v>213</v>
      </c>
      <c r="B2054" s="38" t="s">
        <v>106</v>
      </c>
      <c r="C2054" s="38" t="s">
        <v>10520</v>
      </c>
      <c r="D2054" s="38" t="s">
        <v>10521</v>
      </c>
      <c r="E2054" s="38" t="s">
        <v>5592</v>
      </c>
      <c r="F2054" s="38" t="s">
        <v>10522</v>
      </c>
      <c r="G2054" s="38" t="s">
        <v>10523</v>
      </c>
      <c r="H2054" s="38" t="s">
        <v>2665</v>
      </c>
      <c r="I2054" s="41">
        <v>-1578.38</v>
      </c>
      <c r="J2054" s="15">
        <f>VLOOKUP(LEFT(B2054,5),[1]Percents!$C:$M,3,FALSE)</f>
        <v>0.70594999999999997</v>
      </c>
      <c r="K2054" s="13">
        <f t="shared" si="32"/>
        <v>-1114.2573609999999</v>
      </c>
      <c r="L2054" s="36"/>
    </row>
    <row r="2055" spans="1:12" s="40" customFormat="1" ht="14.25" customHeight="1" x14ac:dyDescent="0.25">
      <c r="A2055" s="38" t="s">
        <v>213</v>
      </c>
      <c r="B2055" s="38" t="s">
        <v>162</v>
      </c>
      <c r="C2055" s="38" t="s">
        <v>12569</v>
      </c>
      <c r="D2055" s="38" t="s">
        <v>12570</v>
      </c>
      <c r="E2055" s="38" t="s">
        <v>12571</v>
      </c>
      <c r="F2055" s="38" t="s">
        <v>12572</v>
      </c>
      <c r="G2055" s="38" t="s">
        <v>12573</v>
      </c>
      <c r="H2055" s="38" t="s">
        <v>2665</v>
      </c>
      <c r="I2055" s="39">
        <v>0.12</v>
      </c>
      <c r="J2055" s="15">
        <f>VLOOKUP(LEFT(B2055,5),[1]Percents!$C:$M,3,FALSE)</f>
        <v>0.70594999999999997</v>
      </c>
      <c r="K2055" s="13">
        <f t="shared" si="32"/>
        <v>8.4713999999999998E-2</v>
      </c>
      <c r="L2055" s="36"/>
    </row>
    <row r="2056" spans="1:12" s="40" customFormat="1" ht="14.25" customHeight="1" x14ac:dyDescent="0.25">
      <c r="A2056" s="38" t="s">
        <v>213</v>
      </c>
      <c r="B2056" s="38" t="s">
        <v>234</v>
      </c>
      <c r="C2056" s="38" t="s">
        <v>12215</v>
      </c>
      <c r="D2056" s="38" t="s">
        <v>12216</v>
      </c>
      <c r="E2056" s="38" t="s">
        <v>287</v>
      </c>
      <c r="F2056" s="38" t="s">
        <v>12217</v>
      </c>
      <c r="G2056" s="38" t="s">
        <v>12218</v>
      </c>
      <c r="H2056" s="38" t="s">
        <v>2665</v>
      </c>
      <c r="I2056" s="41">
        <v>-29.16</v>
      </c>
      <c r="J2056" s="15">
        <f>VLOOKUP(LEFT(B2056,5),[1]Percents!$C:$M,3,FALSE)</f>
        <v>0.70594999999999997</v>
      </c>
      <c r="K2056" s="13">
        <f t="shared" si="32"/>
        <v>-20.585501999999998</v>
      </c>
      <c r="L2056" s="36"/>
    </row>
    <row r="2057" spans="1:12" s="40" customFormat="1" ht="14.25" customHeight="1" x14ac:dyDescent="0.25">
      <c r="A2057" s="38" t="s">
        <v>213</v>
      </c>
      <c r="B2057" s="38" t="s">
        <v>11108</v>
      </c>
      <c r="C2057" s="38" t="s">
        <v>11109</v>
      </c>
      <c r="D2057" s="38" t="s">
        <v>11110</v>
      </c>
      <c r="E2057" s="38" t="s">
        <v>11111</v>
      </c>
      <c r="F2057" s="38" t="s">
        <v>11112</v>
      </c>
      <c r="G2057" s="38" t="s">
        <v>11113</v>
      </c>
      <c r="H2057" s="38" t="s">
        <v>2665</v>
      </c>
      <c r="I2057" s="39">
        <v>1436.52</v>
      </c>
      <c r="J2057" s="15">
        <f>VLOOKUP(LEFT(B2057,5),[1]Percents!$C:$M,3,FALSE)</f>
        <v>0.70594999999999997</v>
      </c>
      <c r="K2057" s="13">
        <f t="shared" si="32"/>
        <v>1014.1112939999999</v>
      </c>
      <c r="L2057" s="36"/>
    </row>
    <row r="2058" spans="1:12" s="40" customFormat="1" ht="14.25" customHeight="1" x14ac:dyDescent="0.25">
      <c r="A2058" s="38" t="s">
        <v>213</v>
      </c>
      <c r="B2058" s="38" t="s">
        <v>4327</v>
      </c>
      <c r="C2058" s="38" t="s">
        <v>7262</v>
      </c>
      <c r="D2058" s="38" t="s">
        <v>7263</v>
      </c>
      <c r="E2058" s="38" t="s">
        <v>4568</v>
      </c>
      <c r="F2058" s="38" t="s">
        <v>7264</v>
      </c>
      <c r="G2058" s="38" t="s">
        <v>7265</v>
      </c>
      <c r="H2058" s="38" t="s">
        <v>2665</v>
      </c>
      <c r="I2058" s="39">
        <v>5594.55</v>
      </c>
      <c r="J2058" s="15">
        <f>VLOOKUP(LEFT(B2058,5),[1]Percents!$C:$M,3,FALSE)</f>
        <v>0.70594999999999997</v>
      </c>
      <c r="K2058" s="13">
        <f t="shared" si="32"/>
        <v>3949.4725724999998</v>
      </c>
      <c r="L2058" s="36"/>
    </row>
    <row r="2059" spans="1:12" s="40" customFormat="1" ht="14.25" customHeight="1" x14ac:dyDescent="0.25">
      <c r="A2059" s="38" t="s">
        <v>213</v>
      </c>
      <c r="B2059" s="38" t="s">
        <v>4327</v>
      </c>
      <c r="C2059" s="38" t="s">
        <v>2157</v>
      </c>
      <c r="D2059" s="38" t="s">
        <v>375</v>
      </c>
      <c r="E2059" s="38" t="s">
        <v>4568</v>
      </c>
      <c r="F2059" s="38" t="s">
        <v>376</v>
      </c>
      <c r="G2059" s="38" t="s">
        <v>2158</v>
      </c>
      <c r="H2059" s="38" t="s">
        <v>2665</v>
      </c>
      <c r="I2059" s="39">
        <v>300.3</v>
      </c>
      <c r="J2059" s="15">
        <f>VLOOKUP(LEFT(B2059,5),[1]Percents!$C:$M,3,FALSE)</f>
        <v>0.70594999999999997</v>
      </c>
      <c r="K2059" s="13">
        <f t="shared" si="32"/>
        <v>211.99678499999999</v>
      </c>
      <c r="L2059" s="36"/>
    </row>
    <row r="2060" spans="1:12" s="40" customFormat="1" ht="14.25" customHeight="1" x14ac:dyDescent="0.25">
      <c r="A2060" s="38" t="s">
        <v>213</v>
      </c>
      <c r="B2060" s="38" t="s">
        <v>162</v>
      </c>
      <c r="C2060" s="38" t="s">
        <v>2160</v>
      </c>
      <c r="D2060" s="38" t="s">
        <v>371</v>
      </c>
      <c r="E2060" s="38" t="s">
        <v>18</v>
      </c>
      <c r="F2060" s="38" t="s">
        <v>372</v>
      </c>
      <c r="G2060" s="38" t="s">
        <v>1812</v>
      </c>
      <c r="H2060" s="38" t="s">
        <v>2665</v>
      </c>
      <c r="I2060" s="39">
        <v>318.82</v>
      </c>
      <c r="J2060" s="15">
        <f>VLOOKUP(LEFT(B2060,5),[1]Percents!$C:$M,3,FALSE)</f>
        <v>0.70594999999999997</v>
      </c>
      <c r="K2060" s="13">
        <f t="shared" si="32"/>
        <v>225.07097899999999</v>
      </c>
      <c r="L2060" s="36"/>
    </row>
    <row r="2061" spans="1:12" s="40" customFormat="1" ht="14.25" customHeight="1" x14ac:dyDescent="0.25">
      <c r="A2061" s="38" t="s">
        <v>213</v>
      </c>
      <c r="B2061" s="38" t="s">
        <v>42</v>
      </c>
      <c r="C2061" s="38" t="s">
        <v>10766</v>
      </c>
      <c r="D2061" s="38" t="s">
        <v>10767</v>
      </c>
      <c r="E2061" s="38" t="s">
        <v>80</v>
      </c>
      <c r="F2061" s="38" t="s">
        <v>10768</v>
      </c>
      <c r="G2061" s="38" t="s">
        <v>10769</v>
      </c>
      <c r="H2061" s="38" t="s">
        <v>2665</v>
      </c>
      <c r="I2061" s="39">
        <v>2087.58</v>
      </c>
      <c r="J2061" s="15">
        <f>VLOOKUP(LEFT(B2061,5),[1]Percents!$C:$M,3,FALSE)</f>
        <v>0.70594999999999997</v>
      </c>
      <c r="K2061" s="13">
        <f t="shared" si="32"/>
        <v>1473.7271009999999</v>
      </c>
      <c r="L2061" s="36"/>
    </row>
    <row r="2062" spans="1:12" s="40" customFormat="1" ht="14.25" customHeight="1" x14ac:dyDescent="0.25">
      <c r="A2062" s="38" t="s">
        <v>213</v>
      </c>
      <c r="B2062" s="38" t="s">
        <v>42</v>
      </c>
      <c r="C2062" s="38" t="s">
        <v>2161</v>
      </c>
      <c r="D2062" s="38" t="s">
        <v>933</v>
      </c>
      <c r="E2062" s="38" t="s">
        <v>80</v>
      </c>
      <c r="F2062" s="38" t="s">
        <v>934</v>
      </c>
      <c r="G2062" s="38" t="s">
        <v>2162</v>
      </c>
      <c r="H2062" s="38" t="s">
        <v>2665</v>
      </c>
      <c r="I2062" s="39">
        <v>617.79</v>
      </c>
      <c r="J2062" s="15">
        <f>VLOOKUP(LEFT(B2062,5),[1]Percents!$C:$M,3,FALSE)</f>
        <v>0.70594999999999997</v>
      </c>
      <c r="K2062" s="13">
        <f t="shared" si="32"/>
        <v>436.12885049999994</v>
      </c>
      <c r="L2062" s="36"/>
    </row>
    <row r="2063" spans="1:12" s="40" customFormat="1" ht="14.25" customHeight="1" x14ac:dyDescent="0.25">
      <c r="A2063" s="38" t="s">
        <v>213</v>
      </c>
      <c r="B2063" s="38" t="s">
        <v>42</v>
      </c>
      <c r="C2063" s="38" t="s">
        <v>11810</v>
      </c>
      <c r="D2063" s="38" t="s">
        <v>11811</v>
      </c>
      <c r="E2063" s="38" t="s">
        <v>2623</v>
      </c>
      <c r="F2063" s="38" t="s">
        <v>11812</v>
      </c>
      <c r="G2063" s="38" t="s">
        <v>2163</v>
      </c>
      <c r="H2063" s="38" t="s">
        <v>2665</v>
      </c>
      <c r="I2063" s="41">
        <v>-77.260000000000005</v>
      </c>
      <c r="J2063" s="15">
        <f>VLOOKUP(LEFT(B2063,5),[1]Percents!$C:$M,3,FALSE)</f>
        <v>0.70594999999999997</v>
      </c>
      <c r="K2063" s="13">
        <f t="shared" si="32"/>
        <v>-54.541696999999999</v>
      </c>
      <c r="L2063" s="36"/>
    </row>
    <row r="2064" spans="1:12" s="40" customFormat="1" ht="14.25" customHeight="1" x14ac:dyDescent="0.25">
      <c r="A2064" s="38" t="s">
        <v>213</v>
      </c>
      <c r="B2064" s="38" t="s">
        <v>4378</v>
      </c>
      <c r="C2064" s="38" t="s">
        <v>8853</v>
      </c>
      <c r="D2064" s="38" t="s">
        <v>8854</v>
      </c>
      <c r="E2064" s="38" t="s">
        <v>3294</v>
      </c>
      <c r="F2064" s="38" t="s">
        <v>8855</v>
      </c>
      <c r="G2064" s="38" t="s">
        <v>8856</v>
      </c>
      <c r="H2064" s="38" t="s">
        <v>2665</v>
      </c>
      <c r="I2064" s="39">
        <v>3460.31</v>
      </c>
      <c r="J2064" s="15">
        <f>VLOOKUP(LEFT(B2064,5),[1]Percents!$C:$M,3,FALSE)</f>
        <v>0.70594999999999997</v>
      </c>
      <c r="K2064" s="13">
        <f t="shared" si="32"/>
        <v>2442.8058444999997</v>
      </c>
      <c r="L2064" s="36"/>
    </row>
    <row r="2065" spans="1:12" s="40" customFormat="1" ht="14.25" customHeight="1" x14ac:dyDescent="0.25">
      <c r="A2065" s="38" t="s">
        <v>213</v>
      </c>
      <c r="B2065" s="38" t="s">
        <v>189</v>
      </c>
      <c r="C2065" s="38" t="s">
        <v>7974</v>
      </c>
      <c r="D2065" s="38" t="s">
        <v>7975</v>
      </c>
      <c r="E2065" s="38" t="s">
        <v>377</v>
      </c>
      <c r="F2065" s="38" t="s">
        <v>7976</v>
      </c>
      <c r="G2065" s="38" t="s">
        <v>2163</v>
      </c>
      <c r="H2065" s="38" t="s">
        <v>2665</v>
      </c>
      <c r="I2065" s="39">
        <v>83.68</v>
      </c>
      <c r="J2065" s="15">
        <f>VLOOKUP(LEFT(B2065,5),[1]Percents!$C:$M,3,FALSE)</f>
        <v>0.70594999999999997</v>
      </c>
      <c r="K2065" s="13">
        <f t="shared" si="32"/>
        <v>59.073896000000005</v>
      </c>
      <c r="L2065" s="36"/>
    </row>
    <row r="2066" spans="1:12" s="40" customFormat="1" ht="14.25" customHeight="1" x14ac:dyDescent="0.25">
      <c r="A2066" s="38" t="s">
        <v>213</v>
      </c>
      <c r="B2066" s="38" t="s">
        <v>4326</v>
      </c>
      <c r="C2066" s="38" t="s">
        <v>10770</v>
      </c>
      <c r="D2066" s="38" t="s">
        <v>10771</v>
      </c>
      <c r="E2066" s="38" t="s">
        <v>346</v>
      </c>
      <c r="F2066" s="38" t="s">
        <v>10772</v>
      </c>
      <c r="G2066" s="38" t="s">
        <v>10773</v>
      </c>
      <c r="H2066" s="38" t="s">
        <v>2665</v>
      </c>
      <c r="I2066" s="39">
        <v>1082.1400000000001</v>
      </c>
      <c r="J2066" s="15">
        <f>VLOOKUP(LEFT(B2066,5),[1]Percents!$C:$M,3,FALSE)</f>
        <v>0.70594999999999997</v>
      </c>
      <c r="K2066" s="13">
        <f t="shared" si="32"/>
        <v>763.936733</v>
      </c>
      <c r="L2066" s="36"/>
    </row>
    <row r="2067" spans="1:12" s="40" customFormat="1" ht="14.25" customHeight="1" x14ac:dyDescent="0.25">
      <c r="A2067" s="38" t="s">
        <v>213</v>
      </c>
      <c r="B2067" s="38" t="s">
        <v>145</v>
      </c>
      <c r="C2067" s="38" t="s">
        <v>3652</v>
      </c>
      <c r="D2067" s="38" t="s">
        <v>3653</v>
      </c>
      <c r="E2067" s="38" t="s">
        <v>220</v>
      </c>
      <c r="F2067" s="38" t="s">
        <v>3654</v>
      </c>
      <c r="G2067" s="38" t="s">
        <v>1784</v>
      </c>
      <c r="H2067" s="38" t="s">
        <v>2665</v>
      </c>
      <c r="I2067" s="41">
        <v>-1.55</v>
      </c>
      <c r="J2067" s="15">
        <f>VLOOKUP(LEFT(B2067,5),[1]Percents!$C:$M,3,FALSE)</f>
        <v>0.70594999999999997</v>
      </c>
      <c r="K2067" s="13">
        <f t="shared" si="32"/>
        <v>-1.0942224999999999</v>
      </c>
      <c r="L2067" s="36"/>
    </row>
    <row r="2068" spans="1:12" s="40" customFormat="1" ht="14.25" customHeight="1" x14ac:dyDescent="0.25">
      <c r="A2068" s="38" t="s">
        <v>213</v>
      </c>
      <c r="B2068" s="38" t="s">
        <v>230</v>
      </c>
      <c r="C2068" s="38" t="s">
        <v>2165</v>
      </c>
      <c r="D2068" s="38" t="s">
        <v>1327</v>
      </c>
      <c r="E2068" s="38" t="s">
        <v>558</v>
      </c>
      <c r="F2068" s="38" t="s">
        <v>426</v>
      </c>
      <c r="G2068" s="38" t="s">
        <v>1713</v>
      </c>
      <c r="H2068" s="38" t="s">
        <v>2665</v>
      </c>
      <c r="I2068" s="39">
        <v>138015.64000000001</v>
      </c>
      <c r="J2068" s="15">
        <f>VLOOKUP(LEFT(B2068,5),[1]Percents!$C:$M,3,FALSE)</f>
        <v>0.70594999999999997</v>
      </c>
      <c r="K2068" s="13">
        <f t="shared" si="32"/>
        <v>97432.141058000008</v>
      </c>
      <c r="L2068" s="36"/>
    </row>
    <row r="2069" spans="1:12" s="40" customFormat="1" ht="14.25" customHeight="1" x14ac:dyDescent="0.25">
      <c r="A2069" s="38" t="s">
        <v>213</v>
      </c>
      <c r="B2069" s="38" t="s">
        <v>5021</v>
      </c>
      <c r="C2069" s="38" t="s">
        <v>2166</v>
      </c>
      <c r="D2069" s="38" t="s">
        <v>1016</v>
      </c>
      <c r="E2069" s="38" t="s">
        <v>199</v>
      </c>
      <c r="F2069" s="38" t="s">
        <v>415</v>
      </c>
      <c r="G2069" s="38" t="s">
        <v>1662</v>
      </c>
      <c r="H2069" s="38" t="s">
        <v>2665</v>
      </c>
      <c r="I2069" s="39">
        <v>9753.06</v>
      </c>
      <c r="J2069" s="15">
        <f>VLOOKUP(LEFT(B2069,5),[1]Percents!$C:$M,3,FALSE)</f>
        <v>0.70594999999999997</v>
      </c>
      <c r="K2069" s="13">
        <f t="shared" si="32"/>
        <v>6885.1727069999997</v>
      </c>
      <c r="L2069" s="36"/>
    </row>
    <row r="2070" spans="1:12" s="40" customFormat="1" ht="14.25" customHeight="1" x14ac:dyDescent="0.25">
      <c r="A2070" s="38" t="s">
        <v>213</v>
      </c>
      <c r="B2070" s="38" t="s">
        <v>5021</v>
      </c>
      <c r="C2070" s="38" t="s">
        <v>8857</v>
      </c>
      <c r="D2070" s="38" t="s">
        <v>8858</v>
      </c>
      <c r="E2070" s="38" t="s">
        <v>199</v>
      </c>
      <c r="F2070" s="38" t="s">
        <v>415</v>
      </c>
      <c r="G2070" s="38" t="s">
        <v>2170</v>
      </c>
      <c r="H2070" s="38" t="s">
        <v>2665</v>
      </c>
      <c r="I2070" s="39">
        <v>62.5</v>
      </c>
      <c r="J2070" s="15">
        <f>VLOOKUP(LEFT(B2070,5),[1]Percents!$C:$M,3,FALSE)</f>
        <v>0.70594999999999997</v>
      </c>
      <c r="K2070" s="13">
        <f t="shared" si="32"/>
        <v>44.121874999999996</v>
      </c>
      <c r="L2070" s="36"/>
    </row>
    <row r="2071" spans="1:12" s="40" customFormat="1" ht="14.25" customHeight="1" x14ac:dyDescent="0.25">
      <c r="A2071" s="38" t="s">
        <v>213</v>
      </c>
      <c r="B2071" s="38" t="s">
        <v>5021</v>
      </c>
      <c r="C2071" s="38" t="s">
        <v>8859</v>
      </c>
      <c r="D2071" s="38" t="s">
        <v>8860</v>
      </c>
      <c r="E2071" s="38" t="s">
        <v>199</v>
      </c>
      <c r="F2071" s="38" t="s">
        <v>415</v>
      </c>
      <c r="G2071" s="38" t="s">
        <v>8861</v>
      </c>
      <c r="H2071" s="38" t="s">
        <v>2665</v>
      </c>
      <c r="I2071" s="39">
        <v>800</v>
      </c>
      <c r="J2071" s="15">
        <f>VLOOKUP(LEFT(B2071,5),[1]Percents!$C:$M,3,FALSE)</f>
        <v>0.70594999999999997</v>
      </c>
      <c r="K2071" s="13">
        <f t="shared" si="32"/>
        <v>564.76</v>
      </c>
      <c r="L2071" s="36"/>
    </row>
    <row r="2072" spans="1:12" s="40" customFormat="1" ht="14.25" customHeight="1" x14ac:dyDescent="0.25">
      <c r="A2072" s="38" t="s">
        <v>213</v>
      </c>
      <c r="B2072" s="38" t="s">
        <v>5021</v>
      </c>
      <c r="C2072" s="38" t="s">
        <v>8862</v>
      </c>
      <c r="D2072" s="38" t="s">
        <v>8863</v>
      </c>
      <c r="E2072" s="38" t="s">
        <v>199</v>
      </c>
      <c r="F2072" s="38" t="s">
        <v>415</v>
      </c>
      <c r="G2072" s="38" t="s">
        <v>1787</v>
      </c>
      <c r="H2072" s="38" t="s">
        <v>2665</v>
      </c>
      <c r="I2072" s="39">
        <v>625</v>
      </c>
      <c r="J2072" s="15">
        <f>VLOOKUP(LEFT(B2072,5),[1]Percents!$C:$M,3,FALSE)</f>
        <v>0.70594999999999997</v>
      </c>
      <c r="K2072" s="13">
        <f t="shared" si="32"/>
        <v>441.21875</v>
      </c>
      <c r="L2072" s="36"/>
    </row>
    <row r="2073" spans="1:12" s="40" customFormat="1" ht="14.25" customHeight="1" x14ac:dyDescent="0.25">
      <c r="A2073" s="38" t="s">
        <v>213</v>
      </c>
      <c r="B2073" s="38" t="s">
        <v>5021</v>
      </c>
      <c r="C2073" s="38" t="s">
        <v>11813</v>
      </c>
      <c r="D2073" s="38" t="s">
        <v>11814</v>
      </c>
      <c r="E2073" s="38" t="s">
        <v>199</v>
      </c>
      <c r="F2073" s="38" t="s">
        <v>415</v>
      </c>
      <c r="G2073" s="38" t="s">
        <v>2224</v>
      </c>
      <c r="H2073" s="38" t="s">
        <v>2665</v>
      </c>
      <c r="I2073" s="39">
        <v>262.5</v>
      </c>
      <c r="J2073" s="15">
        <f>VLOOKUP(LEFT(B2073,5),[1]Percents!$C:$M,3,FALSE)</f>
        <v>0.70594999999999997</v>
      </c>
      <c r="K2073" s="13">
        <f t="shared" si="32"/>
        <v>185.31187499999999</v>
      </c>
      <c r="L2073" s="36"/>
    </row>
    <row r="2074" spans="1:12" s="40" customFormat="1" ht="14.25" customHeight="1" x14ac:dyDescent="0.25">
      <c r="A2074" s="38" t="s">
        <v>213</v>
      </c>
      <c r="B2074" s="38" t="s">
        <v>5021</v>
      </c>
      <c r="C2074" s="38" t="s">
        <v>12219</v>
      </c>
      <c r="D2074" s="38" t="s">
        <v>12220</v>
      </c>
      <c r="E2074" s="38" t="s">
        <v>199</v>
      </c>
      <c r="F2074" s="38" t="s">
        <v>415</v>
      </c>
      <c r="G2074" s="38" t="s">
        <v>12221</v>
      </c>
      <c r="H2074" s="38" t="s">
        <v>2665</v>
      </c>
      <c r="I2074" s="39">
        <v>187.5</v>
      </c>
      <c r="J2074" s="15">
        <f>VLOOKUP(LEFT(B2074,5),[1]Percents!$C:$M,3,FALSE)</f>
        <v>0.70594999999999997</v>
      </c>
      <c r="K2074" s="13">
        <f t="shared" si="32"/>
        <v>132.36562499999999</v>
      </c>
      <c r="L2074" s="36"/>
    </row>
    <row r="2075" spans="1:12" s="40" customFormat="1" ht="14.25" customHeight="1" x14ac:dyDescent="0.25">
      <c r="A2075" s="38" t="s">
        <v>213</v>
      </c>
      <c r="B2075" s="38" t="s">
        <v>5021</v>
      </c>
      <c r="C2075" s="38" t="s">
        <v>11815</v>
      </c>
      <c r="D2075" s="38" t="s">
        <v>11816</v>
      </c>
      <c r="E2075" s="38" t="s">
        <v>199</v>
      </c>
      <c r="F2075" s="38" t="s">
        <v>415</v>
      </c>
      <c r="G2075" s="38" t="s">
        <v>11817</v>
      </c>
      <c r="H2075" s="38" t="s">
        <v>2665</v>
      </c>
      <c r="I2075" s="39">
        <v>325</v>
      </c>
      <c r="J2075" s="15">
        <f>VLOOKUP(LEFT(B2075,5),[1]Percents!$C:$M,3,FALSE)</f>
        <v>0.70594999999999997</v>
      </c>
      <c r="K2075" s="13">
        <f t="shared" si="32"/>
        <v>229.43374999999997</v>
      </c>
      <c r="L2075" s="36"/>
    </row>
    <row r="2076" spans="1:12" s="40" customFormat="1" ht="14.25" customHeight="1" x14ac:dyDescent="0.25">
      <c r="A2076" s="38" t="s">
        <v>213</v>
      </c>
      <c r="B2076" s="38" t="s">
        <v>5021</v>
      </c>
      <c r="C2076" s="38" t="s">
        <v>11818</v>
      </c>
      <c r="D2076" s="38" t="s">
        <v>11819</v>
      </c>
      <c r="E2076" s="38" t="s">
        <v>199</v>
      </c>
      <c r="F2076" s="38" t="s">
        <v>415</v>
      </c>
      <c r="G2076" s="38" t="s">
        <v>11820</v>
      </c>
      <c r="H2076" s="38" t="s">
        <v>2665</v>
      </c>
      <c r="I2076" s="39">
        <v>417.5</v>
      </c>
      <c r="J2076" s="15">
        <f>VLOOKUP(LEFT(B2076,5),[1]Percents!$C:$M,3,FALSE)</f>
        <v>0.70594999999999997</v>
      </c>
      <c r="K2076" s="13">
        <f t="shared" si="32"/>
        <v>294.73412500000001</v>
      </c>
      <c r="L2076" s="36"/>
    </row>
    <row r="2077" spans="1:12" s="40" customFormat="1" ht="14.25" customHeight="1" x14ac:dyDescent="0.25">
      <c r="A2077" s="38" t="s">
        <v>213</v>
      </c>
      <c r="B2077" s="38" t="s">
        <v>258</v>
      </c>
      <c r="C2077" s="38" t="s">
        <v>2167</v>
      </c>
      <c r="D2077" s="38" t="s">
        <v>1525</v>
      </c>
      <c r="E2077" s="38" t="s">
        <v>17</v>
      </c>
      <c r="F2077" s="38" t="s">
        <v>1526</v>
      </c>
      <c r="G2077" s="38" t="s">
        <v>2168</v>
      </c>
      <c r="H2077" s="38" t="s">
        <v>2665</v>
      </c>
      <c r="I2077" s="39">
        <v>69.98</v>
      </c>
      <c r="J2077" s="15">
        <f>VLOOKUP(LEFT(B2077,5),[1]Percents!$C:$M,3,FALSE)</f>
        <v>0.70594999999999997</v>
      </c>
      <c r="K2077" s="13">
        <f t="shared" si="32"/>
        <v>49.402380999999998</v>
      </c>
      <c r="L2077" s="36"/>
    </row>
    <row r="2078" spans="1:12" s="40" customFormat="1" ht="14.25" customHeight="1" x14ac:dyDescent="0.25">
      <c r="A2078" s="38" t="s">
        <v>213</v>
      </c>
      <c r="B2078" s="38" t="s">
        <v>4321</v>
      </c>
      <c r="C2078" s="38" t="s">
        <v>6601</v>
      </c>
      <c r="D2078" s="38" t="s">
        <v>6602</v>
      </c>
      <c r="E2078" s="38" t="s">
        <v>6603</v>
      </c>
      <c r="F2078" s="38" t="s">
        <v>6604</v>
      </c>
      <c r="G2078" s="38" t="s">
        <v>1662</v>
      </c>
      <c r="H2078" s="38" t="s">
        <v>2665</v>
      </c>
      <c r="I2078" s="39">
        <v>575.86</v>
      </c>
      <c r="J2078" s="15">
        <f>VLOOKUP(LEFT(B2078,5),[1]Percents!$C:$M,3,FALSE)</f>
        <v>0.70594999999999997</v>
      </c>
      <c r="K2078" s="13">
        <f t="shared" ref="K2078:K2141" si="33">+J2078*I2078</f>
        <v>406.528367</v>
      </c>
      <c r="L2078" s="36"/>
    </row>
    <row r="2079" spans="1:12" s="40" customFormat="1" ht="14.25" customHeight="1" x14ac:dyDescent="0.25">
      <c r="A2079" s="38" t="s">
        <v>213</v>
      </c>
      <c r="B2079" s="38" t="s">
        <v>164</v>
      </c>
      <c r="C2079" s="38" t="s">
        <v>5581</v>
      </c>
      <c r="D2079" s="38" t="s">
        <v>5582</v>
      </c>
      <c r="E2079" s="38" t="s">
        <v>5583</v>
      </c>
      <c r="F2079" s="38" t="s">
        <v>5584</v>
      </c>
      <c r="G2079" s="38" t="s">
        <v>5585</v>
      </c>
      <c r="H2079" s="38" t="s">
        <v>2665</v>
      </c>
      <c r="I2079" s="39">
        <v>19.55</v>
      </c>
      <c r="J2079" s="15">
        <f>VLOOKUP(LEFT(B2079,5),[1]Percents!$C:$M,3,FALSE)</f>
        <v>0.70594999999999997</v>
      </c>
      <c r="K2079" s="13">
        <f t="shared" si="33"/>
        <v>13.801322499999999</v>
      </c>
      <c r="L2079" s="36"/>
    </row>
    <row r="2080" spans="1:12" s="40" customFormat="1" ht="14.25" customHeight="1" x14ac:dyDescent="0.25">
      <c r="A2080" s="38" t="s">
        <v>213</v>
      </c>
      <c r="B2080" s="38" t="s">
        <v>258</v>
      </c>
      <c r="C2080" s="38" t="s">
        <v>2169</v>
      </c>
      <c r="D2080" s="38" t="s">
        <v>413</v>
      </c>
      <c r="E2080" s="38" t="s">
        <v>395</v>
      </c>
      <c r="F2080" s="38" t="s">
        <v>414</v>
      </c>
      <c r="G2080" s="38" t="s">
        <v>2170</v>
      </c>
      <c r="H2080" s="38" t="s">
        <v>2665</v>
      </c>
      <c r="I2080" s="39">
        <v>386.02</v>
      </c>
      <c r="J2080" s="15">
        <f>VLOOKUP(LEFT(B2080,5),[1]Percents!$C:$M,3,FALSE)</f>
        <v>0.70594999999999997</v>
      </c>
      <c r="K2080" s="13">
        <f t="shared" si="33"/>
        <v>272.51081899999997</v>
      </c>
      <c r="L2080" s="36"/>
    </row>
    <row r="2081" spans="1:12" s="40" customFormat="1" ht="14.25" customHeight="1" x14ac:dyDescent="0.25">
      <c r="A2081" s="38" t="s">
        <v>213</v>
      </c>
      <c r="B2081" s="38" t="s">
        <v>2</v>
      </c>
      <c r="C2081" s="38" t="s">
        <v>2171</v>
      </c>
      <c r="D2081" s="38" t="s">
        <v>424</v>
      </c>
      <c r="E2081" s="38" t="s">
        <v>6</v>
      </c>
      <c r="F2081" s="38" t="s">
        <v>425</v>
      </c>
      <c r="G2081" s="38" t="s">
        <v>1785</v>
      </c>
      <c r="H2081" s="38" t="s">
        <v>2665</v>
      </c>
      <c r="I2081" s="39">
        <v>4253.01</v>
      </c>
      <c r="J2081" s="15">
        <f>VLOOKUP(LEFT(B2081,5),[1]Percents!$C:$M,3,FALSE)</f>
        <v>0.70594999999999997</v>
      </c>
      <c r="K2081" s="13">
        <f t="shared" si="33"/>
        <v>3002.4124095000002</v>
      </c>
      <c r="L2081" s="36"/>
    </row>
    <row r="2082" spans="1:12" s="40" customFormat="1" ht="14.25" customHeight="1" x14ac:dyDescent="0.25">
      <c r="A2082" s="38" t="s">
        <v>213</v>
      </c>
      <c r="B2082" s="38" t="s">
        <v>258</v>
      </c>
      <c r="C2082" s="38" t="s">
        <v>2172</v>
      </c>
      <c r="D2082" s="38" t="s">
        <v>430</v>
      </c>
      <c r="E2082" s="38" t="s">
        <v>452</v>
      </c>
      <c r="F2082" s="38" t="s">
        <v>431</v>
      </c>
      <c r="G2082" s="38" t="s">
        <v>2173</v>
      </c>
      <c r="H2082" s="38" t="s">
        <v>2665</v>
      </c>
      <c r="I2082" s="39">
        <v>341.23</v>
      </c>
      <c r="J2082" s="15">
        <f>VLOOKUP(LEFT(B2082,5),[1]Percents!$C:$M,3,FALSE)</f>
        <v>0.70594999999999997</v>
      </c>
      <c r="K2082" s="13">
        <f t="shared" si="33"/>
        <v>240.89131850000001</v>
      </c>
      <c r="L2082" s="36"/>
    </row>
    <row r="2083" spans="1:12" s="40" customFormat="1" ht="14.25" customHeight="1" x14ac:dyDescent="0.25">
      <c r="A2083" s="38" t="s">
        <v>213</v>
      </c>
      <c r="B2083" s="38" t="s">
        <v>148</v>
      </c>
      <c r="C2083" s="38" t="s">
        <v>6398</v>
      </c>
      <c r="D2083" s="38" t="s">
        <v>6399</v>
      </c>
      <c r="E2083" s="38" t="s">
        <v>1126</v>
      </c>
      <c r="F2083" s="38" t="s">
        <v>6400</v>
      </c>
      <c r="G2083" s="38" t="s">
        <v>6401</v>
      </c>
      <c r="H2083" s="38" t="s">
        <v>2665</v>
      </c>
      <c r="I2083" s="39">
        <v>686.22</v>
      </c>
      <c r="J2083" s="15">
        <f>VLOOKUP(LEFT(B2083,5),[1]Percents!$C:$M,3,FALSE)</f>
        <v>0.70594999999999997</v>
      </c>
      <c r="K2083" s="13">
        <f t="shared" si="33"/>
        <v>484.43700899999999</v>
      </c>
      <c r="L2083" s="36"/>
    </row>
    <row r="2084" spans="1:12" s="40" customFormat="1" ht="14.25" customHeight="1" x14ac:dyDescent="0.25">
      <c r="A2084" s="38" t="s">
        <v>213</v>
      </c>
      <c r="B2084" s="38" t="s">
        <v>162</v>
      </c>
      <c r="C2084" s="38" t="s">
        <v>8864</v>
      </c>
      <c r="D2084" s="38" t="s">
        <v>8865</v>
      </c>
      <c r="E2084" s="38" t="s">
        <v>8866</v>
      </c>
      <c r="F2084" s="38" t="s">
        <v>8867</v>
      </c>
      <c r="G2084" s="38" t="s">
        <v>8868</v>
      </c>
      <c r="H2084" s="38" t="s">
        <v>2665</v>
      </c>
      <c r="I2084" s="39">
        <v>801.90000000000009</v>
      </c>
      <c r="J2084" s="15">
        <f>VLOOKUP(LEFT(B2084,5),[1]Percents!$C:$M,3,FALSE)</f>
        <v>0.70594999999999997</v>
      </c>
      <c r="K2084" s="13">
        <f t="shared" si="33"/>
        <v>566.10130500000002</v>
      </c>
      <c r="L2084" s="36"/>
    </row>
    <row r="2085" spans="1:12" s="40" customFormat="1" ht="14.25" customHeight="1" x14ac:dyDescent="0.25">
      <c r="A2085" s="38" t="s">
        <v>213</v>
      </c>
      <c r="B2085" s="38" t="s">
        <v>162</v>
      </c>
      <c r="C2085" s="38" t="s">
        <v>2174</v>
      </c>
      <c r="D2085" s="38" t="s">
        <v>840</v>
      </c>
      <c r="E2085" s="38" t="s">
        <v>1537</v>
      </c>
      <c r="F2085" s="38" t="s">
        <v>841</v>
      </c>
      <c r="G2085" s="38" t="s">
        <v>2175</v>
      </c>
      <c r="H2085" s="38" t="s">
        <v>2665</v>
      </c>
      <c r="I2085" s="39">
        <v>893.14</v>
      </c>
      <c r="J2085" s="15">
        <f>VLOOKUP(LEFT(B2085,5),[1]Percents!$C:$M,3,FALSE)</f>
        <v>0.70594999999999997</v>
      </c>
      <c r="K2085" s="13">
        <f t="shared" si="33"/>
        <v>630.51218299999994</v>
      </c>
      <c r="L2085" s="36"/>
    </row>
    <row r="2086" spans="1:12" s="40" customFormat="1" ht="14.25" customHeight="1" x14ac:dyDescent="0.25">
      <c r="A2086" s="38" t="s">
        <v>213</v>
      </c>
      <c r="B2086" s="38" t="s">
        <v>4378</v>
      </c>
      <c r="C2086" s="38" t="s">
        <v>2176</v>
      </c>
      <c r="D2086" s="38" t="s">
        <v>941</v>
      </c>
      <c r="E2086" s="38" t="s">
        <v>942</v>
      </c>
      <c r="F2086" s="38" t="s">
        <v>943</v>
      </c>
      <c r="G2086" s="38" t="s">
        <v>2177</v>
      </c>
      <c r="H2086" s="38" t="s">
        <v>2665</v>
      </c>
      <c r="I2086" s="39">
        <v>165.71</v>
      </c>
      <c r="J2086" s="15">
        <f>VLOOKUP(LEFT(B2086,5),[1]Percents!$C:$M,3,FALSE)</f>
        <v>0.70594999999999997</v>
      </c>
      <c r="K2086" s="13">
        <f t="shared" si="33"/>
        <v>116.9829745</v>
      </c>
      <c r="L2086" s="36"/>
    </row>
    <row r="2087" spans="1:12" s="40" customFormat="1" ht="14.25" customHeight="1" x14ac:dyDescent="0.25">
      <c r="A2087" s="38" t="s">
        <v>213</v>
      </c>
      <c r="B2087" s="38" t="s">
        <v>230</v>
      </c>
      <c r="C2087" s="38" t="s">
        <v>2178</v>
      </c>
      <c r="D2087" s="38" t="s">
        <v>952</v>
      </c>
      <c r="E2087" s="38" t="s">
        <v>1054</v>
      </c>
      <c r="F2087" s="38" t="s">
        <v>953</v>
      </c>
      <c r="G2087" s="38" t="s">
        <v>1661</v>
      </c>
      <c r="H2087" s="38" t="s">
        <v>2665</v>
      </c>
      <c r="I2087" s="39">
        <v>50.48</v>
      </c>
      <c r="J2087" s="15">
        <f>VLOOKUP(LEFT(B2087,5),[1]Percents!$C:$M,3,FALSE)</f>
        <v>0.70594999999999997</v>
      </c>
      <c r="K2087" s="13">
        <f t="shared" si="33"/>
        <v>35.636355999999999</v>
      </c>
      <c r="L2087" s="36"/>
    </row>
    <row r="2088" spans="1:12" s="40" customFormat="1" ht="14.25" customHeight="1" x14ac:dyDescent="0.25">
      <c r="A2088" s="38" t="s">
        <v>213</v>
      </c>
      <c r="B2088" s="38" t="s">
        <v>162</v>
      </c>
      <c r="C2088" s="38" t="s">
        <v>12574</v>
      </c>
      <c r="D2088" s="38" t="s">
        <v>12575</v>
      </c>
      <c r="E2088" s="38" t="s">
        <v>12571</v>
      </c>
      <c r="F2088" s="38" t="s">
        <v>12576</v>
      </c>
      <c r="G2088" s="38" t="s">
        <v>12577</v>
      </c>
      <c r="H2088" s="38" t="s">
        <v>2665</v>
      </c>
      <c r="I2088" s="39">
        <v>0.32</v>
      </c>
      <c r="J2088" s="15">
        <f>VLOOKUP(LEFT(B2088,5),[1]Percents!$C:$M,3,FALSE)</f>
        <v>0.70594999999999997</v>
      </c>
      <c r="K2088" s="13">
        <f t="shared" si="33"/>
        <v>0.22590399999999999</v>
      </c>
      <c r="L2088" s="36"/>
    </row>
    <row r="2089" spans="1:12" s="40" customFormat="1" ht="14.25" customHeight="1" x14ac:dyDescent="0.25">
      <c r="A2089" s="38" t="s">
        <v>213</v>
      </c>
      <c r="B2089" s="38" t="s">
        <v>258</v>
      </c>
      <c r="C2089" s="38" t="s">
        <v>2179</v>
      </c>
      <c r="D2089" s="38" t="s">
        <v>944</v>
      </c>
      <c r="E2089" s="38" t="s">
        <v>453</v>
      </c>
      <c r="F2089" s="38" t="s">
        <v>945</v>
      </c>
      <c r="G2089" s="38" t="s">
        <v>2180</v>
      </c>
      <c r="H2089" s="38" t="s">
        <v>2665</v>
      </c>
      <c r="I2089" s="39">
        <v>44.05</v>
      </c>
      <c r="J2089" s="15">
        <f>VLOOKUP(LEFT(B2089,5),[1]Percents!$C:$M,3,FALSE)</f>
        <v>0.70594999999999997</v>
      </c>
      <c r="K2089" s="13">
        <f t="shared" si="33"/>
        <v>31.097097499999997</v>
      </c>
      <c r="L2089" s="36"/>
    </row>
    <row r="2090" spans="1:12" s="40" customFormat="1" ht="14.25" customHeight="1" x14ac:dyDescent="0.25">
      <c r="A2090" s="38" t="s">
        <v>213</v>
      </c>
      <c r="B2090" s="38" t="s">
        <v>162</v>
      </c>
      <c r="C2090" s="38" t="s">
        <v>8869</v>
      </c>
      <c r="D2090" s="38" t="s">
        <v>8870</v>
      </c>
      <c r="E2090" s="38" t="s">
        <v>263</v>
      </c>
      <c r="F2090" s="38" t="s">
        <v>8871</v>
      </c>
      <c r="G2090" s="38" t="s">
        <v>8872</v>
      </c>
      <c r="H2090" s="38" t="s">
        <v>2665</v>
      </c>
      <c r="I2090" s="39">
        <v>4027.99</v>
      </c>
      <c r="J2090" s="15">
        <f>VLOOKUP(LEFT(B2090,5),[1]Percents!$C:$M,3,FALSE)</f>
        <v>0.70594999999999997</v>
      </c>
      <c r="K2090" s="13">
        <f t="shared" si="33"/>
        <v>2843.5595404999999</v>
      </c>
      <c r="L2090" s="36"/>
    </row>
    <row r="2091" spans="1:12" s="40" customFormat="1" ht="14.25" customHeight="1" x14ac:dyDescent="0.25">
      <c r="A2091" s="38" t="s">
        <v>213</v>
      </c>
      <c r="B2091" s="38" t="s">
        <v>4327</v>
      </c>
      <c r="C2091" s="38" t="s">
        <v>2181</v>
      </c>
      <c r="D2091" s="38" t="s">
        <v>446</v>
      </c>
      <c r="E2091" s="38" t="s">
        <v>4568</v>
      </c>
      <c r="F2091" s="38" t="s">
        <v>447</v>
      </c>
      <c r="G2091" s="38" t="s">
        <v>2182</v>
      </c>
      <c r="H2091" s="38" t="s">
        <v>2665</v>
      </c>
      <c r="I2091" s="39">
        <v>4946.55</v>
      </c>
      <c r="J2091" s="15">
        <f>VLOOKUP(LEFT(B2091,5),[1]Percents!$C:$M,3,FALSE)</f>
        <v>0.70594999999999997</v>
      </c>
      <c r="K2091" s="13">
        <f t="shared" si="33"/>
        <v>3492.0169725000001</v>
      </c>
      <c r="L2091" s="36"/>
    </row>
    <row r="2092" spans="1:12" s="40" customFormat="1" ht="14.25" customHeight="1" x14ac:dyDescent="0.25">
      <c r="A2092" s="38" t="s">
        <v>213</v>
      </c>
      <c r="B2092" s="38" t="s">
        <v>4327</v>
      </c>
      <c r="C2092" s="38" t="s">
        <v>2183</v>
      </c>
      <c r="D2092" s="38" t="s">
        <v>455</v>
      </c>
      <c r="E2092" s="38" t="s">
        <v>550</v>
      </c>
      <c r="F2092" s="38" t="s">
        <v>447</v>
      </c>
      <c r="G2092" s="38" t="s">
        <v>2182</v>
      </c>
      <c r="H2092" s="38" t="s">
        <v>2665</v>
      </c>
      <c r="I2092" s="39">
        <v>532.93000000000006</v>
      </c>
      <c r="J2092" s="15">
        <f>VLOOKUP(LEFT(B2092,5),[1]Percents!$C:$M,3,FALSE)</f>
        <v>0.70594999999999997</v>
      </c>
      <c r="K2092" s="13">
        <f t="shared" si="33"/>
        <v>376.22193350000003</v>
      </c>
      <c r="L2092" s="36"/>
    </row>
    <row r="2093" spans="1:12" s="40" customFormat="1" ht="14.25" customHeight="1" x14ac:dyDescent="0.25">
      <c r="A2093" s="38" t="s">
        <v>213</v>
      </c>
      <c r="B2093" s="38" t="s">
        <v>4327</v>
      </c>
      <c r="C2093" s="38" t="s">
        <v>9542</v>
      </c>
      <c r="D2093" s="38" t="s">
        <v>9543</v>
      </c>
      <c r="E2093" s="38" t="s">
        <v>4568</v>
      </c>
      <c r="F2093" s="38" t="s">
        <v>447</v>
      </c>
      <c r="G2093" s="38" t="s">
        <v>1667</v>
      </c>
      <c r="H2093" s="38" t="s">
        <v>2665</v>
      </c>
      <c r="I2093" s="39">
        <v>3250</v>
      </c>
      <c r="J2093" s="15">
        <f>VLOOKUP(LEFT(B2093,5),[1]Percents!$C:$M,3,FALSE)</f>
        <v>0.70594999999999997</v>
      </c>
      <c r="K2093" s="13">
        <f t="shared" si="33"/>
        <v>2294.3375000000001</v>
      </c>
      <c r="L2093" s="36"/>
    </row>
    <row r="2094" spans="1:12" s="40" customFormat="1" ht="14.25" customHeight="1" x14ac:dyDescent="0.25">
      <c r="A2094" s="38" t="s">
        <v>213</v>
      </c>
      <c r="B2094" s="38" t="s">
        <v>4327</v>
      </c>
      <c r="C2094" s="38" t="s">
        <v>10524</v>
      </c>
      <c r="D2094" s="38" t="s">
        <v>10525</v>
      </c>
      <c r="E2094" s="38" t="s">
        <v>4568</v>
      </c>
      <c r="F2094" s="38" t="s">
        <v>447</v>
      </c>
      <c r="G2094" s="38" t="s">
        <v>2571</v>
      </c>
      <c r="H2094" s="38" t="s">
        <v>2665</v>
      </c>
      <c r="I2094" s="39">
        <v>2587</v>
      </c>
      <c r="J2094" s="15">
        <f>VLOOKUP(LEFT(B2094,5),[1]Percents!$C:$M,3,FALSE)</f>
        <v>0.70594999999999997</v>
      </c>
      <c r="K2094" s="13">
        <f t="shared" si="33"/>
        <v>1826.2926499999999</v>
      </c>
      <c r="L2094" s="36"/>
    </row>
    <row r="2095" spans="1:12" s="40" customFormat="1" ht="14.25" customHeight="1" x14ac:dyDescent="0.25">
      <c r="A2095" s="38" t="s">
        <v>213</v>
      </c>
      <c r="B2095" s="38" t="s">
        <v>279</v>
      </c>
      <c r="C2095" s="38" t="s">
        <v>12578</v>
      </c>
      <c r="D2095" s="38" t="s">
        <v>12579</v>
      </c>
      <c r="E2095" s="38" t="s">
        <v>12580</v>
      </c>
      <c r="F2095" s="38" t="s">
        <v>12581</v>
      </c>
      <c r="G2095" s="38" t="s">
        <v>12582</v>
      </c>
      <c r="H2095" s="38" t="s">
        <v>2665</v>
      </c>
      <c r="I2095" s="39">
        <v>0.01</v>
      </c>
      <c r="J2095" s="15">
        <f>VLOOKUP(LEFT(B2095,5),[1]Percents!$C:$M,3,FALSE)</f>
        <v>0.70594999999999997</v>
      </c>
      <c r="K2095" s="13">
        <f t="shared" si="33"/>
        <v>7.0594999999999998E-3</v>
      </c>
      <c r="L2095" s="36"/>
    </row>
    <row r="2096" spans="1:12" s="40" customFormat="1" ht="14.25" customHeight="1" x14ac:dyDescent="0.25">
      <c r="A2096" s="38" t="s">
        <v>213</v>
      </c>
      <c r="B2096" s="38" t="s">
        <v>279</v>
      </c>
      <c r="C2096" s="38" t="s">
        <v>2185</v>
      </c>
      <c r="D2096" s="38" t="s">
        <v>597</v>
      </c>
      <c r="E2096" s="38" t="s">
        <v>598</v>
      </c>
      <c r="F2096" s="38" t="s">
        <v>599</v>
      </c>
      <c r="G2096" s="38" t="s">
        <v>2044</v>
      </c>
      <c r="H2096" s="38" t="s">
        <v>2665</v>
      </c>
      <c r="I2096" s="39">
        <v>3860.21</v>
      </c>
      <c r="J2096" s="15">
        <f>VLOOKUP(LEFT(B2096,5),[1]Percents!$C:$M,3,FALSE)</f>
        <v>0.70594999999999997</v>
      </c>
      <c r="K2096" s="13">
        <f t="shared" si="33"/>
        <v>2725.1152495000001</v>
      </c>
      <c r="L2096" s="36"/>
    </row>
    <row r="2097" spans="1:12" s="40" customFormat="1" ht="14.25" customHeight="1" x14ac:dyDescent="0.25">
      <c r="A2097" s="38" t="s">
        <v>213</v>
      </c>
      <c r="B2097" s="38" t="s">
        <v>4378</v>
      </c>
      <c r="C2097" s="38" t="s">
        <v>11821</v>
      </c>
      <c r="D2097" s="38" t="s">
        <v>11822</v>
      </c>
      <c r="E2097" s="38" t="s">
        <v>3294</v>
      </c>
      <c r="F2097" s="38" t="s">
        <v>11823</v>
      </c>
      <c r="G2097" s="38" t="s">
        <v>11824</v>
      </c>
      <c r="H2097" s="38" t="s">
        <v>2665</v>
      </c>
      <c r="I2097" s="39">
        <v>3356.91</v>
      </c>
      <c r="J2097" s="15">
        <f>VLOOKUP(LEFT(B2097,5),[1]Percents!$C:$M,3,FALSE)</f>
        <v>0.70594999999999997</v>
      </c>
      <c r="K2097" s="13">
        <f t="shared" si="33"/>
        <v>2369.8106144999997</v>
      </c>
      <c r="L2097" s="36"/>
    </row>
    <row r="2098" spans="1:12" s="40" customFormat="1" ht="14.25" customHeight="1" x14ac:dyDescent="0.25">
      <c r="A2098" s="38" t="s">
        <v>213</v>
      </c>
      <c r="B2098" s="38" t="s">
        <v>42</v>
      </c>
      <c r="C2098" s="38" t="s">
        <v>2186</v>
      </c>
      <c r="D2098" s="38" t="s">
        <v>474</v>
      </c>
      <c r="E2098" s="38" t="s">
        <v>80</v>
      </c>
      <c r="F2098" s="38" t="s">
        <v>475</v>
      </c>
      <c r="G2098" s="38" t="s">
        <v>2187</v>
      </c>
      <c r="H2098" s="38" t="s">
        <v>2665</v>
      </c>
      <c r="I2098" s="39">
        <v>899.56</v>
      </c>
      <c r="J2098" s="15">
        <f>VLOOKUP(LEFT(B2098,5),[1]Percents!$C:$M,3,FALSE)</f>
        <v>0.70594999999999997</v>
      </c>
      <c r="K2098" s="13">
        <f t="shared" si="33"/>
        <v>635.04438199999993</v>
      </c>
      <c r="L2098" s="36"/>
    </row>
    <row r="2099" spans="1:12" s="40" customFormat="1" ht="14.25" customHeight="1" x14ac:dyDescent="0.25">
      <c r="A2099" s="38" t="s">
        <v>213</v>
      </c>
      <c r="B2099" s="38" t="s">
        <v>258</v>
      </c>
      <c r="C2099" s="38" t="s">
        <v>2188</v>
      </c>
      <c r="D2099" s="38" t="s">
        <v>472</v>
      </c>
      <c r="E2099" s="38" t="s">
        <v>6835</v>
      </c>
      <c r="F2099" s="38" t="s">
        <v>473</v>
      </c>
      <c r="G2099" s="38" t="s">
        <v>1795</v>
      </c>
      <c r="H2099" s="38" t="s">
        <v>2665</v>
      </c>
      <c r="I2099" s="39">
        <v>4073.49</v>
      </c>
      <c r="J2099" s="15">
        <f>VLOOKUP(LEFT(B2099,5),[1]Percents!$C:$M,3,FALSE)</f>
        <v>0.70594999999999997</v>
      </c>
      <c r="K2099" s="13">
        <f t="shared" si="33"/>
        <v>2875.6802654999997</v>
      </c>
      <c r="L2099" s="36"/>
    </row>
    <row r="2100" spans="1:12" s="40" customFormat="1" ht="14.25" customHeight="1" x14ac:dyDescent="0.25">
      <c r="A2100" s="38" t="s">
        <v>213</v>
      </c>
      <c r="B2100" s="38" t="s">
        <v>162</v>
      </c>
      <c r="C2100" s="38" t="s">
        <v>3655</v>
      </c>
      <c r="D2100" s="38" t="s">
        <v>3656</v>
      </c>
      <c r="E2100" s="38" t="s">
        <v>165</v>
      </c>
      <c r="F2100" s="38" t="s">
        <v>3657</v>
      </c>
      <c r="G2100" s="38" t="s">
        <v>3658</v>
      </c>
      <c r="H2100" s="38" t="s">
        <v>2665</v>
      </c>
      <c r="I2100" s="39">
        <v>2182.84</v>
      </c>
      <c r="J2100" s="15">
        <f>VLOOKUP(LEFT(B2100,5),[1]Percents!$C:$M,3,FALSE)</f>
        <v>0.70594999999999997</v>
      </c>
      <c r="K2100" s="13">
        <f t="shared" si="33"/>
        <v>1540.9758980000001</v>
      </c>
      <c r="L2100" s="36"/>
    </row>
    <row r="2101" spans="1:12" s="40" customFormat="1" ht="14.25" customHeight="1" x14ac:dyDescent="0.25">
      <c r="A2101" s="38" t="s">
        <v>213</v>
      </c>
      <c r="B2101" s="38" t="s">
        <v>258</v>
      </c>
      <c r="C2101" s="38" t="s">
        <v>2189</v>
      </c>
      <c r="D2101" s="38" t="s">
        <v>478</v>
      </c>
      <c r="E2101" s="38" t="s">
        <v>452</v>
      </c>
      <c r="F2101" s="38" t="s">
        <v>479</v>
      </c>
      <c r="G2101" s="38" t="s">
        <v>1673</v>
      </c>
      <c r="H2101" s="38" t="s">
        <v>2665</v>
      </c>
      <c r="I2101" s="39">
        <v>5372.89</v>
      </c>
      <c r="J2101" s="15">
        <f>VLOOKUP(LEFT(B2101,5),[1]Percents!$C:$M,3,FALSE)</f>
        <v>0.70594999999999997</v>
      </c>
      <c r="K2101" s="13">
        <f t="shared" si="33"/>
        <v>3792.9916954999999</v>
      </c>
      <c r="L2101" s="36"/>
    </row>
    <row r="2102" spans="1:12" s="40" customFormat="1" ht="14.25" customHeight="1" x14ac:dyDescent="0.25">
      <c r="A2102" s="38" t="s">
        <v>213</v>
      </c>
      <c r="B2102" s="38" t="s">
        <v>162</v>
      </c>
      <c r="C2102" s="38" t="s">
        <v>2857</v>
      </c>
      <c r="D2102" s="38" t="s">
        <v>2858</v>
      </c>
      <c r="E2102" s="38" t="s">
        <v>165</v>
      </c>
      <c r="F2102" s="38" t="s">
        <v>2859</v>
      </c>
      <c r="G2102" s="38" t="s">
        <v>2860</v>
      </c>
      <c r="H2102" s="38" t="s">
        <v>2665</v>
      </c>
      <c r="I2102" s="39">
        <v>2918.53</v>
      </c>
      <c r="J2102" s="15">
        <f>VLOOKUP(LEFT(B2102,5),[1]Percents!$C:$M,3,FALSE)</f>
        <v>0.70594999999999997</v>
      </c>
      <c r="K2102" s="13">
        <f t="shared" si="33"/>
        <v>2060.3362535000001</v>
      </c>
      <c r="L2102" s="36"/>
    </row>
    <row r="2103" spans="1:12" s="40" customFormat="1" ht="14.25" customHeight="1" x14ac:dyDescent="0.25">
      <c r="A2103" s="38" t="s">
        <v>213</v>
      </c>
      <c r="B2103" s="38" t="s">
        <v>258</v>
      </c>
      <c r="C2103" s="38" t="s">
        <v>2190</v>
      </c>
      <c r="D2103" s="38" t="s">
        <v>1527</v>
      </c>
      <c r="E2103" s="38" t="s">
        <v>477</v>
      </c>
      <c r="F2103" s="38" t="s">
        <v>1528</v>
      </c>
      <c r="G2103" s="38" t="s">
        <v>1676</v>
      </c>
      <c r="H2103" s="38" t="s">
        <v>2665</v>
      </c>
      <c r="I2103" s="39">
        <v>538.61</v>
      </c>
      <c r="J2103" s="15">
        <f>VLOOKUP(LEFT(B2103,5),[1]Percents!$C:$M,3,FALSE)</f>
        <v>0.70594999999999997</v>
      </c>
      <c r="K2103" s="13">
        <f t="shared" si="33"/>
        <v>380.23172949999997</v>
      </c>
      <c r="L2103" s="36"/>
    </row>
    <row r="2104" spans="1:12" s="40" customFormat="1" ht="14.25" customHeight="1" x14ac:dyDescent="0.25">
      <c r="A2104" s="38" t="s">
        <v>213</v>
      </c>
      <c r="B2104" s="38" t="s">
        <v>4327</v>
      </c>
      <c r="C2104" s="38" t="s">
        <v>2191</v>
      </c>
      <c r="D2104" s="38" t="s">
        <v>1529</v>
      </c>
      <c r="E2104" s="38" t="s">
        <v>4568</v>
      </c>
      <c r="F2104" s="38" t="s">
        <v>1530</v>
      </c>
      <c r="G2104" s="38" t="s">
        <v>2192</v>
      </c>
      <c r="H2104" s="38" t="s">
        <v>2665</v>
      </c>
      <c r="I2104" s="39">
        <v>95.7</v>
      </c>
      <c r="J2104" s="15">
        <f>VLOOKUP(LEFT(B2104,5),[1]Percents!$C:$M,3,FALSE)</f>
        <v>0.70594999999999997</v>
      </c>
      <c r="K2104" s="13">
        <f t="shared" si="33"/>
        <v>67.559415000000001</v>
      </c>
      <c r="L2104" s="36"/>
    </row>
    <row r="2105" spans="1:12" s="40" customFormat="1" ht="14.25" customHeight="1" x14ac:dyDescent="0.25">
      <c r="A2105" s="38" t="s">
        <v>213</v>
      </c>
      <c r="B2105" s="38" t="s">
        <v>162</v>
      </c>
      <c r="C2105" s="38" t="s">
        <v>8261</v>
      </c>
      <c r="D2105" s="38" t="s">
        <v>8262</v>
      </c>
      <c r="E2105" s="38" t="s">
        <v>165</v>
      </c>
      <c r="F2105" s="38" t="s">
        <v>8263</v>
      </c>
      <c r="G2105" s="38" t="s">
        <v>8264</v>
      </c>
      <c r="H2105" s="38" t="s">
        <v>2665</v>
      </c>
      <c r="I2105" s="39">
        <v>1699.8</v>
      </c>
      <c r="J2105" s="15">
        <f>VLOOKUP(LEFT(B2105,5),[1]Percents!$C:$M,3,FALSE)</f>
        <v>0.70594999999999997</v>
      </c>
      <c r="K2105" s="13">
        <f t="shared" si="33"/>
        <v>1199.97381</v>
      </c>
      <c r="L2105" s="36"/>
    </row>
    <row r="2106" spans="1:12" s="40" customFormat="1" ht="14.25" customHeight="1" x14ac:dyDescent="0.25">
      <c r="A2106" s="38" t="s">
        <v>213</v>
      </c>
      <c r="B2106" s="38" t="s">
        <v>258</v>
      </c>
      <c r="C2106" s="38" t="s">
        <v>2194</v>
      </c>
      <c r="D2106" s="38" t="s">
        <v>10099</v>
      </c>
      <c r="E2106" s="38" t="s">
        <v>477</v>
      </c>
      <c r="F2106" s="38" t="s">
        <v>515</v>
      </c>
      <c r="G2106" s="38" t="s">
        <v>2195</v>
      </c>
      <c r="H2106" s="38" t="s">
        <v>2665</v>
      </c>
      <c r="I2106" s="39">
        <v>3335.84</v>
      </c>
      <c r="J2106" s="15">
        <f>VLOOKUP(LEFT(B2106,5),[1]Percents!$C:$M,3,FALSE)</f>
        <v>0.70594999999999997</v>
      </c>
      <c r="K2106" s="13">
        <f t="shared" si="33"/>
        <v>2354.936248</v>
      </c>
      <c r="L2106" s="36"/>
    </row>
    <row r="2107" spans="1:12" s="40" customFormat="1" ht="14.25" customHeight="1" x14ac:dyDescent="0.25">
      <c r="A2107" s="38" t="s">
        <v>243</v>
      </c>
      <c r="B2107" s="38" t="s">
        <v>203</v>
      </c>
      <c r="C2107" s="38" t="s">
        <v>10774</v>
      </c>
      <c r="D2107" s="38" t="s">
        <v>10775</v>
      </c>
      <c r="E2107" s="38" t="s">
        <v>205</v>
      </c>
      <c r="F2107" s="38" t="s">
        <v>10776</v>
      </c>
      <c r="G2107" s="38" t="s">
        <v>1680</v>
      </c>
      <c r="H2107" s="38" t="s">
        <v>2665</v>
      </c>
      <c r="I2107" s="39">
        <v>4016.59</v>
      </c>
      <c r="J2107" s="15">
        <f>VLOOKUP(LEFT(B2107,5),[1]Percents!$C:$M,3,FALSE)</f>
        <v>0.90900000000000003</v>
      </c>
      <c r="K2107" s="13">
        <f t="shared" si="33"/>
        <v>3651.0803100000003</v>
      </c>
      <c r="L2107" s="36"/>
    </row>
    <row r="2108" spans="1:12" s="40" customFormat="1" ht="14.25" customHeight="1" x14ac:dyDescent="0.25">
      <c r="A2108" s="38" t="s">
        <v>213</v>
      </c>
      <c r="B2108" s="38" t="s">
        <v>4327</v>
      </c>
      <c r="C2108" s="38" t="s">
        <v>3835</v>
      </c>
      <c r="D2108" s="38" t="s">
        <v>3836</v>
      </c>
      <c r="E2108" s="38" t="s">
        <v>4568</v>
      </c>
      <c r="F2108" s="38" t="s">
        <v>3837</v>
      </c>
      <c r="G2108" s="38" t="s">
        <v>2049</v>
      </c>
      <c r="H2108" s="38" t="s">
        <v>2665</v>
      </c>
      <c r="I2108" s="39">
        <v>18787.39</v>
      </c>
      <c r="J2108" s="15">
        <f>VLOOKUP(LEFT(B2108,5),[1]Percents!$C:$M,3,FALSE)</f>
        <v>0.70594999999999997</v>
      </c>
      <c r="K2108" s="13">
        <f t="shared" si="33"/>
        <v>13262.9579705</v>
      </c>
      <c r="L2108" s="36"/>
    </row>
    <row r="2109" spans="1:12" s="40" customFormat="1" ht="14.25" customHeight="1" x14ac:dyDescent="0.25">
      <c r="A2109" s="38" t="s">
        <v>213</v>
      </c>
      <c r="B2109" s="38" t="s">
        <v>258</v>
      </c>
      <c r="C2109" s="38" t="s">
        <v>2196</v>
      </c>
      <c r="D2109" s="38" t="s">
        <v>551</v>
      </c>
      <c r="E2109" s="38" t="s">
        <v>395</v>
      </c>
      <c r="F2109" s="38" t="s">
        <v>540</v>
      </c>
      <c r="G2109" s="38" t="s">
        <v>1679</v>
      </c>
      <c r="H2109" s="38" t="s">
        <v>2665</v>
      </c>
      <c r="I2109" s="39">
        <v>362.3</v>
      </c>
      <c r="J2109" s="15">
        <f>VLOOKUP(LEFT(B2109,5),[1]Percents!$C:$M,3,FALSE)</f>
        <v>0.70594999999999997</v>
      </c>
      <c r="K2109" s="13">
        <f t="shared" si="33"/>
        <v>255.76568499999999</v>
      </c>
      <c r="L2109" s="36"/>
    </row>
    <row r="2110" spans="1:12" s="40" customFormat="1" ht="14.25" customHeight="1" x14ac:dyDescent="0.25">
      <c r="A2110" s="38" t="s">
        <v>213</v>
      </c>
      <c r="B2110" s="38" t="s">
        <v>258</v>
      </c>
      <c r="C2110" s="38" t="s">
        <v>8265</v>
      </c>
      <c r="D2110" s="38" t="s">
        <v>8266</v>
      </c>
      <c r="E2110" s="38" t="s">
        <v>395</v>
      </c>
      <c r="F2110" s="38" t="s">
        <v>540</v>
      </c>
      <c r="G2110" s="38" t="s">
        <v>1680</v>
      </c>
      <c r="H2110" s="38" t="s">
        <v>2665</v>
      </c>
      <c r="I2110" s="39">
        <v>2848.63</v>
      </c>
      <c r="J2110" s="15">
        <f>VLOOKUP(LEFT(B2110,5),[1]Percents!$C:$M,3,FALSE)</f>
        <v>0.70594999999999997</v>
      </c>
      <c r="K2110" s="13">
        <f t="shared" si="33"/>
        <v>2010.9903485</v>
      </c>
      <c r="L2110" s="36"/>
    </row>
    <row r="2111" spans="1:12" s="40" customFormat="1" ht="14.25" customHeight="1" x14ac:dyDescent="0.25">
      <c r="A2111" s="38" t="s">
        <v>213</v>
      </c>
      <c r="B2111" s="38" t="s">
        <v>258</v>
      </c>
      <c r="C2111" s="38" t="s">
        <v>6181</v>
      </c>
      <c r="D2111" s="38" t="s">
        <v>6182</v>
      </c>
      <c r="E2111" s="38" t="s">
        <v>395</v>
      </c>
      <c r="F2111" s="38" t="s">
        <v>540</v>
      </c>
      <c r="G2111" s="38" t="s">
        <v>1819</v>
      </c>
      <c r="H2111" s="38" t="s">
        <v>2665</v>
      </c>
      <c r="I2111" s="39">
        <v>3637.65</v>
      </c>
      <c r="J2111" s="15">
        <f>VLOOKUP(LEFT(B2111,5),[1]Percents!$C:$M,3,FALSE)</f>
        <v>0.70594999999999997</v>
      </c>
      <c r="K2111" s="13">
        <f t="shared" si="33"/>
        <v>2567.9990174999998</v>
      </c>
      <c r="L2111" s="36"/>
    </row>
    <row r="2112" spans="1:12" s="40" customFormat="1" ht="14.25" customHeight="1" x14ac:dyDescent="0.25">
      <c r="A2112" s="38" t="s">
        <v>213</v>
      </c>
      <c r="B2112" s="38" t="s">
        <v>258</v>
      </c>
      <c r="C2112" s="38" t="s">
        <v>2197</v>
      </c>
      <c r="D2112" s="38" t="s">
        <v>516</v>
      </c>
      <c r="E2112" s="38" t="s">
        <v>453</v>
      </c>
      <c r="F2112" s="38" t="s">
        <v>517</v>
      </c>
      <c r="G2112" s="38" t="s">
        <v>2198</v>
      </c>
      <c r="H2112" s="38" t="s">
        <v>2665</v>
      </c>
      <c r="I2112" s="39">
        <v>379.53</v>
      </c>
      <c r="J2112" s="15">
        <f>VLOOKUP(LEFT(B2112,5),[1]Percents!$C:$M,3,FALSE)</f>
        <v>0.70594999999999997</v>
      </c>
      <c r="K2112" s="13">
        <f t="shared" si="33"/>
        <v>267.92920349999997</v>
      </c>
      <c r="L2112" s="36"/>
    </row>
    <row r="2113" spans="1:12" s="40" customFormat="1" ht="14.25" customHeight="1" x14ac:dyDescent="0.25">
      <c r="A2113" s="38" t="s">
        <v>213</v>
      </c>
      <c r="B2113" s="38" t="s">
        <v>4321</v>
      </c>
      <c r="C2113" s="38" t="s">
        <v>9567</v>
      </c>
      <c r="D2113" s="38" t="s">
        <v>9568</v>
      </c>
      <c r="E2113" s="38" t="s">
        <v>1633</v>
      </c>
      <c r="F2113" s="38" t="s">
        <v>12222</v>
      </c>
      <c r="G2113" s="38" t="s">
        <v>9570</v>
      </c>
      <c r="H2113" s="38" t="s">
        <v>2665</v>
      </c>
      <c r="I2113" s="39">
        <v>62.5</v>
      </c>
      <c r="J2113" s="15">
        <f>VLOOKUP(LEFT(B2113,5),[1]Percents!$C:$M,3,FALSE)</f>
        <v>0.70594999999999997</v>
      </c>
      <c r="K2113" s="13">
        <f t="shared" si="33"/>
        <v>44.121874999999996</v>
      </c>
      <c r="L2113" s="36"/>
    </row>
    <row r="2114" spans="1:12" s="40" customFormat="1" ht="14.25" customHeight="1" x14ac:dyDescent="0.25">
      <c r="A2114" s="38" t="s">
        <v>243</v>
      </c>
      <c r="B2114" s="38" t="s">
        <v>2543</v>
      </c>
      <c r="C2114" s="38" t="s">
        <v>2199</v>
      </c>
      <c r="D2114" s="38" t="s">
        <v>559</v>
      </c>
      <c r="E2114" s="38" t="s">
        <v>7</v>
      </c>
      <c r="F2114" s="38" t="s">
        <v>560</v>
      </c>
      <c r="G2114" s="38" t="s">
        <v>1682</v>
      </c>
      <c r="H2114" s="38" t="s">
        <v>2665</v>
      </c>
      <c r="I2114" s="39">
        <v>15269.94</v>
      </c>
      <c r="J2114" s="15">
        <f>VLOOKUP(LEFT(B2114,5),[1]Percents!$C:$M,3,FALSE)</f>
        <v>0.90900000000000003</v>
      </c>
      <c r="K2114" s="13">
        <f t="shared" si="33"/>
        <v>13880.375460000001</v>
      </c>
      <c r="L2114" s="36"/>
    </row>
    <row r="2115" spans="1:12" s="40" customFormat="1" ht="14.25" customHeight="1" x14ac:dyDescent="0.25">
      <c r="A2115" s="38" t="s">
        <v>213</v>
      </c>
      <c r="B2115" s="38" t="s">
        <v>98</v>
      </c>
      <c r="C2115" s="38" t="s">
        <v>2200</v>
      </c>
      <c r="D2115" s="38" t="s">
        <v>616</v>
      </c>
      <c r="E2115" s="38" t="s">
        <v>99</v>
      </c>
      <c r="F2115" s="38" t="s">
        <v>617</v>
      </c>
      <c r="G2115" s="38" t="s">
        <v>1680</v>
      </c>
      <c r="H2115" s="38" t="s">
        <v>2665</v>
      </c>
      <c r="I2115" s="39">
        <v>50.92</v>
      </c>
      <c r="J2115" s="15">
        <f>VLOOKUP(LEFT(B2115,5),[1]Percents!$C:$M,3,FALSE)</f>
        <v>0.70594999999999997</v>
      </c>
      <c r="K2115" s="13">
        <f t="shared" si="33"/>
        <v>35.946973999999997</v>
      </c>
      <c r="L2115" s="36"/>
    </row>
    <row r="2116" spans="1:12" s="40" customFormat="1" ht="14.25" customHeight="1" x14ac:dyDescent="0.25">
      <c r="A2116" s="38" t="s">
        <v>213</v>
      </c>
      <c r="B2116" s="38" t="s">
        <v>225</v>
      </c>
      <c r="C2116" s="38" t="s">
        <v>12583</v>
      </c>
      <c r="D2116" s="38" t="s">
        <v>12584</v>
      </c>
      <c r="E2116" s="38" t="s">
        <v>10414</v>
      </c>
      <c r="F2116" s="38" t="s">
        <v>618</v>
      </c>
      <c r="G2116" s="38" t="s">
        <v>1680</v>
      </c>
      <c r="H2116" s="38" t="s">
        <v>2665</v>
      </c>
      <c r="I2116" s="41">
        <v>-0.01</v>
      </c>
      <c r="J2116" s="15">
        <f>VLOOKUP(LEFT(B2116,5),[1]Percents!$C:$M,3,FALSE)</f>
        <v>0.70594999999999997</v>
      </c>
      <c r="K2116" s="13">
        <f t="shared" si="33"/>
        <v>-7.0594999999999998E-3</v>
      </c>
      <c r="L2116" s="36"/>
    </row>
    <row r="2117" spans="1:12" s="40" customFormat="1" ht="14.25" customHeight="1" x14ac:dyDescent="0.25">
      <c r="A2117" s="38" t="s">
        <v>213</v>
      </c>
      <c r="B2117" s="38" t="s">
        <v>225</v>
      </c>
      <c r="C2117" s="38" t="s">
        <v>2201</v>
      </c>
      <c r="D2117" s="38" t="s">
        <v>619</v>
      </c>
      <c r="E2117" s="38" t="s">
        <v>10</v>
      </c>
      <c r="F2117" s="38" t="s">
        <v>618</v>
      </c>
      <c r="G2117" s="38" t="s">
        <v>2202</v>
      </c>
      <c r="H2117" s="38" t="s">
        <v>2665</v>
      </c>
      <c r="I2117" s="39">
        <v>34.86</v>
      </c>
      <c r="J2117" s="15">
        <f>VLOOKUP(LEFT(B2117,5),[1]Percents!$C:$M,3,FALSE)</f>
        <v>0.70594999999999997</v>
      </c>
      <c r="K2117" s="13">
        <f t="shared" si="33"/>
        <v>24.609416999999997</v>
      </c>
      <c r="L2117" s="36"/>
    </row>
    <row r="2118" spans="1:12" s="40" customFormat="1" ht="14.25" customHeight="1" x14ac:dyDescent="0.25">
      <c r="A2118" s="38" t="s">
        <v>213</v>
      </c>
      <c r="B2118" s="38" t="s">
        <v>2</v>
      </c>
      <c r="C2118" s="38" t="s">
        <v>8873</v>
      </c>
      <c r="D2118" s="38" t="s">
        <v>8874</v>
      </c>
      <c r="E2118" s="38" t="s">
        <v>11434</v>
      </c>
      <c r="F2118" s="38" t="s">
        <v>8875</v>
      </c>
      <c r="G2118" s="38" t="s">
        <v>8876</v>
      </c>
      <c r="H2118" s="38" t="s">
        <v>2665</v>
      </c>
      <c r="I2118" s="39">
        <v>1807.63</v>
      </c>
      <c r="J2118" s="15">
        <f>VLOOKUP(LEFT(B2118,5),[1]Percents!$C:$M,3,FALSE)</f>
        <v>0.70594999999999997</v>
      </c>
      <c r="K2118" s="13">
        <f t="shared" si="33"/>
        <v>1276.0963985000001</v>
      </c>
      <c r="L2118" s="36"/>
    </row>
    <row r="2119" spans="1:12" s="40" customFormat="1" ht="14.25" customHeight="1" x14ac:dyDescent="0.25">
      <c r="A2119" s="38" t="s">
        <v>213</v>
      </c>
      <c r="B2119" s="38" t="s">
        <v>120</v>
      </c>
      <c r="C2119" s="38" t="s">
        <v>9544</v>
      </c>
      <c r="D2119" s="38" t="s">
        <v>9545</v>
      </c>
      <c r="E2119" s="38" t="s">
        <v>6737</v>
      </c>
      <c r="F2119" s="38" t="s">
        <v>677</v>
      </c>
      <c r="G2119" s="38" t="s">
        <v>9546</v>
      </c>
      <c r="H2119" s="38" t="s">
        <v>2665</v>
      </c>
      <c r="I2119" s="39">
        <v>19498.75</v>
      </c>
      <c r="J2119" s="15">
        <f>VLOOKUP(LEFT(B2119,5),[1]Percents!$C:$M,3,FALSE)</f>
        <v>0.70594999999999997</v>
      </c>
      <c r="K2119" s="13">
        <f t="shared" si="33"/>
        <v>13765.142562499999</v>
      </c>
      <c r="L2119" s="36"/>
    </row>
    <row r="2120" spans="1:12" s="40" customFormat="1" ht="14.25" customHeight="1" x14ac:dyDescent="0.25">
      <c r="A2120" s="38" t="s">
        <v>213</v>
      </c>
      <c r="B2120" s="38" t="s">
        <v>120</v>
      </c>
      <c r="C2120" s="38" t="s">
        <v>11825</v>
      </c>
      <c r="D2120" s="38" t="s">
        <v>11826</v>
      </c>
      <c r="E2120" s="38" t="s">
        <v>6737</v>
      </c>
      <c r="F2120" s="38" t="s">
        <v>677</v>
      </c>
      <c r="G2120" s="38" t="s">
        <v>1688</v>
      </c>
      <c r="H2120" s="38" t="s">
        <v>2665</v>
      </c>
      <c r="I2120" s="39">
        <v>2500</v>
      </c>
      <c r="J2120" s="15">
        <f>VLOOKUP(LEFT(B2120,5),[1]Percents!$C:$M,3,FALSE)</f>
        <v>0.70594999999999997</v>
      </c>
      <c r="K2120" s="13">
        <f t="shared" si="33"/>
        <v>1764.875</v>
      </c>
      <c r="L2120" s="36"/>
    </row>
    <row r="2121" spans="1:12" s="40" customFormat="1" ht="14.25" customHeight="1" x14ac:dyDescent="0.25">
      <c r="A2121" s="38" t="s">
        <v>213</v>
      </c>
      <c r="B2121" s="38" t="s">
        <v>120</v>
      </c>
      <c r="C2121" s="38" t="s">
        <v>2203</v>
      </c>
      <c r="D2121" s="38" t="s">
        <v>909</v>
      </c>
      <c r="E2121" s="38" t="s">
        <v>6737</v>
      </c>
      <c r="F2121" s="38" t="s">
        <v>677</v>
      </c>
      <c r="G2121" s="38" t="s">
        <v>2204</v>
      </c>
      <c r="H2121" s="38" t="s">
        <v>2665</v>
      </c>
      <c r="I2121" s="39">
        <v>37.5</v>
      </c>
      <c r="J2121" s="15">
        <f>VLOOKUP(LEFT(B2121,5),[1]Percents!$C:$M,3,FALSE)</f>
        <v>0.70594999999999997</v>
      </c>
      <c r="K2121" s="13">
        <f t="shared" si="33"/>
        <v>26.473125</v>
      </c>
      <c r="L2121" s="36"/>
    </row>
    <row r="2122" spans="1:12" s="40" customFormat="1" ht="14.25" customHeight="1" x14ac:dyDescent="0.25">
      <c r="A2122" s="38" t="s">
        <v>213</v>
      </c>
      <c r="B2122" s="38" t="s">
        <v>258</v>
      </c>
      <c r="C2122" s="38" t="s">
        <v>2205</v>
      </c>
      <c r="D2122" s="38" t="s">
        <v>914</v>
      </c>
      <c r="E2122" s="38" t="s">
        <v>907</v>
      </c>
      <c r="F2122" s="38" t="s">
        <v>915</v>
      </c>
      <c r="G2122" s="38" t="s">
        <v>2055</v>
      </c>
      <c r="H2122" s="38" t="s">
        <v>2665</v>
      </c>
      <c r="I2122" s="39">
        <v>215.08</v>
      </c>
      <c r="J2122" s="15">
        <f>VLOOKUP(LEFT(B2122,5),[1]Percents!$C:$M,3,FALSE)</f>
        <v>0.70594999999999997</v>
      </c>
      <c r="K2122" s="13">
        <f t="shared" si="33"/>
        <v>151.83572599999999</v>
      </c>
      <c r="L2122" s="36"/>
    </row>
    <row r="2123" spans="1:12" s="40" customFormat="1" ht="14.25" customHeight="1" x14ac:dyDescent="0.25">
      <c r="A2123" s="38" t="s">
        <v>213</v>
      </c>
      <c r="B2123" s="38" t="s">
        <v>261</v>
      </c>
      <c r="C2123" s="38" t="s">
        <v>11114</v>
      </c>
      <c r="D2123" s="38" t="s">
        <v>11115</v>
      </c>
      <c r="E2123" s="38" t="s">
        <v>3296</v>
      </c>
      <c r="F2123" s="38" t="s">
        <v>11116</v>
      </c>
      <c r="G2123" s="38" t="s">
        <v>11117</v>
      </c>
      <c r="H2123" s="38" t="s">
        <v>2665</v>
      </c>
      <c r="I2123" s="39">
        <v>1731.39</v>
      </c>
      <c r="J2123" s="15">
        <f>VLOOKUP(LEFT(B2123,5),[1]Percents!$C:$M,3,FALSE)</f>
        <v>0.70594999999999997</v>
      </c>
      <c r="K2123" s="13">
        <f t="shared" si="33"/>
        <v>1222.2747704999999</v>
      </c>
      <c r="L2123" s="36"/>
    </row>
    <row r="2124" spans="1:12" s="40" customFormat="1" ht="14.25" customHeight="1" x14ac:dyDescent="0.25">
      <c r="A2124" s="38" t="s">
        <v>213</v>
      </c>
      <c r="B2124" s="38" t="s">
        <v>162</v>
      </c>
      <c r="C2124" s="38" t="s">
        <v>2206</v>
      </c>
      <c r="D2124" s="38" t="s">
        <v>784</v>
      </c>
      <c r="E2124" s="38" t="s">
        <v>3295</v>
      </c>
      <c r="F2124" s="38" t="s">
        <v>785</v>
      </c>
      <c r="G2124" s="38" t="s">
        <v>2193</v>
      </c>
      <c r="H2124" s="38" t="s">
        <v>2665</v>
      </c>
      <c r="I2124" s="39">
        <v>178.07</v>
      </c>
      <c r="J2124" s="15">
        <f>VLOOKUP(LEFT(B2124,5),[1]Percents!$C:$M,3,FALSE)</f>
        <v>0.70594999999999997</v>
      </c>
      <c r="K2124" s="13">
        <f t="shared" si="33"/>
        <v>125.70851649999999</v>
      </c>
      <c r="L2124" s="36"/>
    </row>
    <row r="2125" spans="1:12" s="40" customFormat="1" ht="14.25" customHeight="1" x14ac:dyDescent="0.25">
      <c r="A2125" s="38" t="s">
        <v>213</v>
      </c>
      <c r="B2125" s="38" t="s">
        <v>5586</v>
      </c>
      <c r="C2125" s="38" t="s">
        <v>5587</v>
      </c>
      <c r="D2125" s="38" t="s">
        <v>5588</v>
      </c>
      <c r="E2125" s="38" t="s">
        <v>5589</v>
      </c>
      <c r="F2125" s="38" t="s">
        <v>5590</v>
      </c>
      <c r="G2125" s="38" t="s">
        <v>5591</v>
      </c>
      <c r="H2125" s="38" t="s">
        <v>2665</v>
      </c>
      <c r="I2125" s="39">
        <v>30156.04</v>
      </c>
      <c r="J2125" s="15">
        <f>VLOOKUP(LEFT(B2125,5),[1]Percents!$C:$M,3,FALSE)</f>
        <v>0.70594999999999997</v>
      </c>
      <c r="K2125" s="13">
        <f t="shared" si="33"/>
        <v>21288.656437999998</v>
      </c>
      <c r="L2125" s="36"/>
    </row>
    <row r="2126" spans="1:12" s="40" customFormat="1" ht="14.25" customHeight="1" x14ac:dyDescent="0.25">
      <c r="A2126" s="38" t="s">
        <v>213</v>
      </c>
      <c r="B2126" s="38" t="s">
        <v>162</v>
      </c>
      <c r="C2126" s="38" t="s">
        <v>2210</v>
      </c>
      <c r="D2126" s="38" t="s">
        <v>868</v>
      </c>
      <c r="E2126" s="38" t="s">
        <v>63</v>
      </c>
      <c r="F2126" s="38" t="s">
        <v>869</v>
      </c>
      <c r="G2126" s="38" t="s">
        <v>2211</v>
      </c>
      <c r="H2126" s="38" t="s">
        <v>2665</v>
      </c>
      <c r="I2126" s="39">
        <v>988.91</v>
      </c>
      <c r="J2126" s="15">
        <f>VLOOKUP(LEFT(B2126,5),[1]Percents!$C:$M,3,FALSE)</f>
        <v>0.70594999999999997</v>
      </c>
      <c r="K2126" s="13">
        <f t="shared" si="33"/>
        <v>698.1210145</v>
      </c>
      <c r="L2126" s="36"/>
    </row>
    <row r="2127" spans="1:12" s="40" customFormat="1" ht="14.25" customHeight="1" x14ac:dyDescent="0.25">
      <c r="A2127" s="38" t="s">
        <v>213</v>
      </c>
      <c r="B2127" s="38" t="s">
        <v>4378</v>
      </c>
      <c r="C2127" s="38" t="s">
        <v>10100</v>
      </c>
      <c r="D2127" s="38" t="s">
        <v>10101</v>
      </c>
      <c r="E2127" s="38" t="s">
        <v>3294</v>
      </c>
      <c r="F2127" s="38" t="s">
        <v>10102</v>
      </c>
      <c r="G2127" s="38" t="s">
        <v>10103</v>
      </c>
      <c r="H2127" s="38" t="s">
        <v>2665</v>
      </c>
      <c r="I2127" s="39">
        <v>1442.05</v>
      </c>
      <c r="J2127" s="15">
        <f>VLOOKUP(LEFT(B2127,5),[1]Percents!$C:$M,3,FALSE)</f>
        <v>0.70594999999999997</v>
      </c>
      <c r="K2127" s="13">
        <f t="shared" si="33"/>
        <v>1018.0151974999999</v>
      </c>
      <c r="L2127" s="36"/>
    </row>
    <row r="2128" spans="1:12" s="40" customFormat="1" ht="14.25" customHeight="1" x14ac:dyDescent="0.25">
      <c r="A2128" s="38" t="s">
        <v>213</v>
      </c>
      <c r="B2128" s="38" t="s">
        <v>162</v>
      </c>
      <c r="C2128" s="38" t="s">
        <v>2212</v>
      </c>
      <c r="D2128" s="38" t="s">
        <v>579</v>
      </c>
      <c r="E2128" s="38" t="s">
        <v>18</v>
      </c>
      <c r="F2128" s="38" t="s">
        <v>580</v>
      </c>
      <c r="G2128" s="38" t="s">
        <v>2111</v>
      </c>
      <c r="H2128" s="38" t="s">
        <v>2665</v>
      </c>
      <c r="I2128" s="39">
        <v>4812.04</v>
      </c>
      <c r="J2128" s="15">
        <f>VLOOKUP(LEFT(B2128,5),[1]Percents!$C:$M,3,FALSE)</f>
        <v>0.70594999999999997</v>
      </c>
      <c r="K2128" s="13">
        <f t="shared" si="33"/>
        <v>3397.0596379999997</v>
      </c>
      <c r="L2128" s="36"/>
    </row>
    <row r="2129" spans="1:12" s="40" customFormat="1" ht="14.25" customHeight="1" x14ac:dyDescent="0.25">
      <c r="A2129" s="38" t="s">
        <v>213</v>
      </c>
      <c r="B2129" s="38" t="s">
        <v>162</v>
      </c>
      <c r="C2129" s="38" t="s">
        <v>3838</v>
      </c>
      <c r="D2129" s="38" t="s">
        <v>3839</v>
      </c>
      <c r="E2129" s="38" t="s">
        <v>18</v>
      </c>
      <c r="F2129" s="38" t="s">
        <v>580</v>
      </c>
      <c r="G2129" s="38" t="s">
        <v>2084</v>
      </c>
      <c r="H2129" s="38" t="s">
        <v>2665</v>
      </c>
      <c r="I2129" s="39">
        <v>2801.49</v>
      </c>
      <c r="J2129" s="15">
        <f>VLOOKUP(LEFT(B2129,5),[1]Percents!$C:$M,3,FALSE)</f>
        <v>0.70594999999999997</v>
      </c>
      <c r="K2129" s="13">
        <f t="shared" si="33"/>
        <v>1977.7118654999997</v>
      </c>
      <c r="L2129" s="36"/>
    </row>
    <row r="2130" spans="1:12" s="40" customFormat="1" ht="14.25" customHeight="1" x14ac:dyDescent="0.25">
      <c r="A2130" s="38" t="s">
        <v>213</v>
      </c>
      <c r="B2130" s="38" t="s">
        <v>5021</v>
      </c>
      <c r="C2130" s="38" t="s">
        <v>11118</v>
      </c>
      <c r="D2130" s="38" t="s">
        <v>11119</v>
      </c>
      <c r="E2130" s="38" t="s">
        <v>4014</v>
      </c>
      <c r="F2130" s="38" t="s">
        <v>11120</v>
      </c>
      <c r="G2130" s="38" t="s">
        <v>10111</v>
      </c>
      <c r="H2130" s="38" t="s">
        <v>2665</v>
      </c>
      <c r="I2130" s="39">
        <v>13.15</v>
      </c>
      <c r="J2130" s="15">
        <f>VLOOKUP(LEFT(B2130,5),[1]Percents!$C:$M,3,FALSE)</f>
        <v>0.70594999999999997</v>
      </c>
      <c r="K2130" s="13">
        <f t="shared" si="33"/>
        <v>9.2832425000000001</v>
      </c>
      <c r="L2130" s="36"/>
    </row>
    <row r="2131" spans="1:12" s="40" customFormat="1" ht="14.25" customHeight="1" x14ac:dyDescent="0.25">
      <c r="A2131" s="38" t="s">
        <v>213</v>
      </c>
      <c r="B2131" s="38" t="s">
        <v>4321</v>
      </c>
      <c r="C2131" s="38" t="s">
        <v>5954</v>
      </c>
      <c r="D2131" s="38" t="s">
        <v>5955</v>
      </c>
      <c r="E2131" s="38" t="s">
        <v>5956</v>
      </c>
      <c r="F2131" s="38" t="s">
        <v>5957</v>
      </c>
      <c r="G2131" s="38" t="s">
        <v>5958</v>
      </c>
      <c r="H2131" s="38" t="s">
        <v>2665</v>
      </c>
      <c r="I2131" s="39">
        <v>1463.4</v>
      </c>
      <c r="J2131" s="15">
        <f>VLOOKUP(LEFT(B2131,5),[1]Percents!$C:$M,3,FALSE)</f>
        <v>0.70594999999999997</v>
      </c>
      <c r="K2131" s="13">
        <f t="shared" si="33"/>
        <v>1033.0872300000001</v>
      </c>
      <c r="L2131" s="36"/>
    </row>
    <row r="2132" spans="1:12" s="40" customFormat="1" ht="14.25" customHeight="1" x14ac:dyDescent="0.25">
      <c r="A2132" s="38" t="s">
        <v>213</v>
      </c>
      <c r="B2132" s="38" t="s">
        <v>258</v>
      </c>
      <c r="C2132" s="38" t="s">
        <v>2213</v>
      </c>
      <c r="D2132" s="38" t="s">
        <v>552</v>
      </c>
      <c r="E2132" s="38" t="s">
        <v>477</v>
      </c>
      <c r="F2132" s="38" t="s">
        <v>553</v>
      </c>
      <c r="G2132" s="38" t="s">
        <v>2214</v>
      </c>
      <c r="H2132" s="38" t="s">
        <v>2665</v>
      </c>
      <c r="I2132" s="39">
        <v>1094.33</v>
      </c>
      <c r="J2132" s="15">
        <f>VLOOKUP(LEFT(B2132,5),[1]Percents!$C:$M,3,FALSE)</f>
        <v>0.70594999999999997</v>
      </c>
      <c r="K2132" s="13">
        <f t="shared" si="33"/>
        <v>772.54226349999988</v>
      </c>
      <c r="L2132" s="36"/>
    </row>
    <row r="2133" spans="1:12" s="40" customFormat="1" ht="14.25" customHeight="1" x14ac:dyDescent="0.25">
      <c r="A2133" s="38" t="s">
        <v>213</v>
      </c>
      <c r="B2133" s="38" t="s">
        <v>258</v>
      </c>
      <c r="C2133" s="38" t="s">
        <v>2215</v>
      </c>
      <c r="D2133" s="38" t="s">
        <v>518</v>
      </c>
      <c r="E2133" s="38" t="s">
        <v>395</v>
      </c>
      <c r="F2133" s="38" t="s">
        <v>519</v>
      </c>
      <c r="G2133" s="38" t="s">
        <v>2055</v>
      </c>
      <c r="H2133" s="38" t="s">
        <v>2665</v>
      </c>
      <c r="I2133" s="39">
        <v>5627</v>
      </c>
      <c r="J2133" s="15">
        <f>VLOOKUP(LEFT(B2133,5),[1]Percents!$C:$M,3,FALSE)</f>
        <v>0.70594999999999997</v>
      </c>
      <c r="K2133" s="13">
        <f t="shared" si="33"/>
        <v>3972.3806499999996</v>
      </c>
      <c r="L2133" s="36"/>
    </row>
    <row r="2134" spans="1:12" s="40" customFormat="1" ht="14.25" customHeight="1" x14ac:dyDescent="0.25">
      <c r="A2134" s="38" t="s">
        <v>213</v>
      </c>
      <c r="B2134" s="38" t="s">
        <v>258</v>
      </c>
      <c r="C2134" s="38" t="s">
        <v>2217</v>
      </c>
      <c r="D2134" s="38" t="s">
        <v>786</v>
      </c>
      <c r="E2134" s="38" t="s">
        <v>541</v>
      </c>
      <c r="F2134" s="38" t="s">
        <v>787</v>
      </c>
      <c r="G2134" s="38" t="s">
        <v>2218</v>
      </c>
      <c r="H2134" s="38" t="s">
        <v>2665</v>
      </c>
      <c r="I2134" s="39">
        <v>1961.7</v>
      </c>
      <c r="J2134" s="15">
        <f>VLOOKUP(LEFT(B2134,5),[1]Percents!$C:$M,3,FALSE)</f>
        <v>0.70594999999999997</v>
      </c>
      <c r="K2134" s="13">
        <f t="shared" si="33"/>
        <v>1384.8621149999999</v>
      </c>
      <c r="L2134" s="36"/>
    </row>
    <row r="2135" spans="1:12" s="40" customFormat="1" ht="14.25" customHeight="1" x14ac:dyDescent="0.25">
      <c r="A2135" s="38" t="s">
        <v>213</v>
      </c>
      <c r="B2135" s="38" t="s">
        <v>4378</v>
      </c>
      <c r="C2135" s="38" t="s">
        <v>6402</v>
      </c>
      <c r="D2135" s="38" t="s">
        <v>6403</v>
      </c>
      <c r="E2135" s="38" t="s">
        <v>3294</v>
      </c>
      <c r="F2135" s="38" t="s">
        <v>6404</v>
      </c>
      <c r="G2135" s="38" t="s">
        <v>1817</v>
      </c>
      <c r="H2135" s="38" t="s">
        <v>2665</v>
      </c>
      <c r="I2135" s="39">
        <v>185.91</v>
      </c>
      <c r="J2135" s="15">
        <f>VLOOKUP(LEFT(B2135,5),[1]Percents!$C:$M,3,FALSE)</f>
        <v>0.70594999999999997</v>
      </c>
      <c r="K2135" s="13">
        <f t="shared" si="33"/>
        <v>131.24316449999998</v>
      </c>
      <c r="L2135" s="36"/>
    </row>
    <row r="2136" spans="1:12" s="40" customFormat="1" ht="14.25" customHeight="1" x14ac:dyDescent="0.25">
      <c r="A2136" s="38" t="s">
        <v>213</v>
      </c>
      <c r="B2136" s="38" t="s">
        <v>261</v>
      </c>
      <c r="C2136" s="38" t="s">
        <v>2219</v>
      </c>
      <c r="D2136" s="38" t="s">
        <v>842</v>
      </c>
      <c r="E2136" s="38" t="s">
        <v>14</v>
      </c>
      <c r="F2136" s="38" t="s">
        <v>843</v>
      </c>
      <c r="G2136" s="38" t="s">
        <v>1685</v>
      </c>
      <c r="H2136" s="38" t="s">
        <v>2665</v>
      </c>
      <c r="I2136" s="39">
        <v>14336.75</v>
      </c>
      <c r="J2136" s="15">
        <f>VLOOKUP(LEFT(B2136,5),[1]Percents!$C:$M,3,FALSE)</f>
        <v>0.70594999999999997</v>
      </c>
      <c r="K2136" s="13">
        <f t="shared" si="33"/>
        <v>10121.028662499999</v>
      </c>
      <c r="L2136" s="36"/>
    </row>
    <row r="2137" spans="1:12" s="40" customFormat="1" ht="14.25" customHeight="1" x14ac:dyDescent="0.25">
      <c r="A2137" s="38" t="s">
        <v>213</v>
      </c>
      <c r="B2137" s="38" t="s">
        <v>261</v>
      </c>
      <c r="C2137" s="38" t="s">
        <v>2220</v>
      </c>
      <c r="D2137" s="38" t="s">
        <v>870</v>
      </c>
      <c r="E2137" s="38" t="s">
        <v>3296</v>
      </c>
      <c r="F2137" s="38" t="s">
        <v>871</v>
      </c>
      <c r="G2137" s="38" t="s">
        <v>2207</v>
      </c>
      <c r="H2137" s="38" t="s">
        <v>2665</v>
      </c>
      <c r="I2137" s="39">
        <v>1193.8599999999999</v>
      </c>
      <c r="J2137" s="15">
        <f>VLOOKUP(LEFT(B2137,5),[1]Percents!$C:$M,3,FALSE)</f>
        <v>0.70594999999999997</v>
      </c>
      <c r="K2137" s="13">
        <f t="shared" si="33"/>
        <v>842.80546699999991</v>
      </c>
      <c r="L2137" s="36"/>
    </row>
    <row r="2138" spans="1:12" s="40" customFormat="1" ht="14.25" customHeight="1" x14ac:dyDescent="0.25">
      <c r="A2138" s="38" t="s">
        <v>213</v>
      </c>
      <c r="B2138" s="38" t="s">
        <v>4326</v>
      </c>
      <c r="C2138" s="38" t="s">
        <v>2221</v>
      </c>
      <c r="D2138" s="38" t="s">
        <v>711</v>
      </c>
      <c r="E2138" s="38" t="s">
        <v>346</v>
      </c>
      <c r="F2138" s="38" t="s">
        <v>712</v>
      </c>
      <c r="G2138" s="38" t="s">
        <v>1685</v>
      </c>
      <c r="H2138" s="38" t="s">
        <v>2665</v>
      </c>
      <c r="I2138" s="41">
        <v>-998.44</v>
      </c>
      <c r="J2138" s="15">
        <f>VLOOKUP(LEFT(B2138,5),[1]Percents!$C:$M,3,FALSE)</f>
        <v>0.70594999999999997</v>
      </c>
      <c r="K2138" s="13">
        <f t="shared" si="33"/>
        <v>-704.84871799999996</v>
      </c>
      <c r="L2138" s="36"/>
    </row>
    <row r="2139" spans="1:12" s="40" customFormat="1" ht="14.25" customHeight="1" x14ac:dyDescent="0.25">
      <c r="A2139" s="38" t="s">
        <v>213</v>
      </c>
      <c r="B2139" s="38" t="s">
        <v>261</v>
      </c>
      <c r="C2139" s="38" t="s">
        <v>2222</v>
      </c>
      <c r="D2139" s="38" t="s">
        <v>751</v>
      </c>
      <c r="E2139" s="38" t="s">
        <v>14</v>
      </c>
      <c r="F2139" s="38" t="s">
        <v>752</v>
      </c>
      <c r="G2139" s="38" t="s">
        <v>2209</v>
      </c>
      <c r="H2139" s="38" t="s">
        <v>2665</v>
      </c>
      <c r="I2139" s="39">
        <v>7241.42</v>
      </c>
      <c r="J2139" s="15">
        <f>VLOOKUP(LEFT(B2139,5),[1]Percents!$C:$M,3,FALSE)</f>
        <v>0.70594999999999997</v>
      </c>
      <c r="K2139" s="13">
        <f t="shared" si="33"/>
        <v>5112.080449</v>
      </c>
      <c r="L2139" s="36"/>
    </row>
    <row r="2140" spans="1:12" s="40" customFormat="1" ht="14.25" customHeight="1" x14ac:dyDescent="0.25">
      <c r="A2140" s="38" t="s">
        <v>213</v>
      </c>
      <c r="B2140" s="38" t="s">
        <v>2</v>
      </c>
      <c r="C2140" s="38" t="s">
        <v>9547</v>
      </c>
      <c r="D2140" s="38" t="s">
        <v>9548</v>
      </c>
      <c r="E2140" s="38" t="s">
        <v>872</v>
      </c>
      <c r="F2140" s="38" t="s">
        <v>9549</v>
      </c>
      <c r="G2140" s="38" t="s">
        <v>9550</v>
      </c>
      <c r="H2140" s="38" t="s">
        <v>2665</v>
      </c>
      <c r="I2140" s="39">
        <v>380.74</v>
      </c>
      <c r="J2140" s="15">
        <f>VLOOKUP(LEFT(B2140,5),[1]Percents!$C:$M,3,FALSE)</f>
        <v>0.70594999999999997</v>
      </c>
      <c r="K2140" s="13">
        <f t="shared" si="33"/>
        <v>268.78340300000002</v>
      </c>
      <c r="L2140" s="36"/>
    </row>
    <row r="2141" spans="1:12" s="40" customFormat="1" ht="14.25" customHeight="1" x14ac:dyDescent="0.25">
      <c r="A2141" s="38" t="s">
        <v>213</v>
      </c>
      <c r="B2141" s="38" t="s">
        <v>258</v>
      </c>
      <c r="C2141" s="38" t="s">
        <v>2225</v>
      </c>
      <c r="D2141" s="38" t="s">
        <v>897</v>
      </c>
      <c r="E2141" s="38" t="s">
        <v>395</v>
      </c>
      <c r="F2141" s="38" t="s">
        <v>898</v>
      </c>
      <c r="G2141" s="38" t="s">
        <v>2208</v>
      </c>
      <c r="H2141" s="38" t="s">
        <v>2665</v>
      </c>
      <c r="I2141" s="39">
        <v>15637.81</v>
      </c>
      <c r="J2141" s="15">
        <f>VLOOKUP(LEFT(B2141,5),[1]Percents!$C:$M,3,FALSE)</f>
        <v>0.70594999999999997</v>
      </c>
      <c r="K2141" s="13">
        <f t="shared" si="33"/>
        <v>11039.511969499999</v>
      </c>
      <c r="L2141" s="36"/>
    </row>
    <row r="2142" spans="1:12" s="40" customFormat="1" ht="14.25" customHeight="1" x14ac:dyDescent="0.25">
      <c r="A2142" s="38" t="s">
        <v>213</v>
      </c>
      <c r="B2142" s="38" t="s">
        <v>9329</v>
      </c>
      <c r="C2142" s="38" t="s">
        <v>10526</v>
      </c>
      <c r="D2142" s="38" t="s">
        <v>10527</v>
      </c>
      <c r="E2142" s="38" t="s">
        <v>185</v>
      </c>
      <c r="F2142" s="38" t="s">
        <v>10528</v>
      </c>
      <c r="G2142" s="38" t="s">
        <v>10529</v>
      </c>
      <c r="H2142" s="38" t="s">
        <v>2665</v>
      </c>
      <c r="I2142" s="39">
        <v>3078.5</v>
      </c>
      <c r="J2142" s="15">
        <f>VLOOKUP(LEFT(B2142,5),[1]Percents!$C:$M,3,FALSE)</f>
        <v>0.70594999999999997</v>
      </c>
      <c r="K2142" s="13">
        <f t="shared" ref="K2142:K2205" si="34">+J2142*I2142</f>
        <v>2173.2670749999997</v>
      </c>
      <c r="L2142" s="36"/>
    </row>
    <row r="2143" spans="1:12" s="40" customFormat="1" ht="14.25" customHeight="1" x14ac:dyDescent="0.25">
      <c r="A2143" s="38" t="s">
        <v>213</v>
      </c>
      <c r="B2143" s="38" t="s">
        <v>258</v>
      </c>
      <c r="C2143" s="38" t="s">
        <v>2226</v>
      </c>
      <c r="D2143" s="38" t="s">
        <v>873</v>
      </c>
      <c r="E2143" s="38" t="s">
        <v>714</v>
      </c>
      <c r="F2143" s="38" t="s">
        <v>874</v>
      </c>
      <c r="G2143" s="38" t="s">
        <v>2059</v>
      </c>
      <c r="H2143" s="38" t="s">
        <v>2665</v>
      </c>
      <c r="I2143" s="39">
        <v>2583.5300000000002</v>
      </c>
      <c r="J2143" s="15">
        <f>VLOOKUP(LEFT(B2143,5),[1]Percents!$C:$M,3,FALSE)</f>
        <v>0.70594999999999997</v>
      </c>
      <c r="K2143" s="13">
        <f t="shared" si="34"/>
        <v>1823.8430035000001</v>
      </c>
      <c r="L2143" s="36"/>
    </row>
    <row r="2144" spans="1:12" s="40" customFormat="1" ht="14.25" customHeight="1" x14ac:dyDescent="0.25">
      <c r="A2144" s="38" t="s">
        <v>213</v>
      </c>
      <c r="B2144" s="38" t="s">
        <v>343</v>
      </c>
      <c r="C2144" s="38" t="s">
        <v>2227</v>
      </c>
      <c r="D2144" s="38" t="s">
        <v>954</v>
      </c>
      <c r="E2144" s="38" t="s">
        <v>13</v>
      </c>
      <c r="F2144" s="38" t="s">
        <v>955</v>
      </c>
      <c r="G2144" s="38" t="s">
        <v>2228</v>
      </c>
      <c r="H2144" s="38" t="s">
        <v>2665</v>
      </c>
      <c r="I2144" s="41">
        <v>-212.39</v>
      </c>
      <c r="J2144" s="15">
        <f>VLOOKUP(LEFT(B2144,5),[1]Percents!$C:$M,3,FALSE)</f>
        <v>0.70594999999999997</v>
      </c>
      <c r="K2144" s="13">
        <f t="shared" si="34"/>
        <v>-149.93672049999998</v>
      </c>
      <c r="L2144" s="36"/>
    </row>
    <row r="2145" spans="1:12" s="40" customFormat="1" ht="14.25" customHeight="1" x14ac:dyDescent="0.25">
      <c r="A2145" s="38" t="s">
        <v>213</v>
      </c>
      <c r="B2145" s="38" t="s">
        <v>145</v>
      </c>
      <c r="C2145" s="38" t="s">
        <v>10104</v>
      </c>
      <c r="D2145" s="38" t="s">
        <v>10105</v>
      </c>
      <c r="E2145" s="38" t="s">
        <v>445</v>
      </c>
      <c r="F2145" s="38" t="s">
        <v>10106</v>
      </c>
      <c r="G2145" s="38" t="s">
        <v>10107</v>
      </c>
      <c r="H2145" s="38" t="s">
        <v>2665</v>
      </c>
      <c r="I2145" s="39">
        <v>1240.3699999999999</v>
      </c>
      <c r="J2145" s="15">
        <f>VLOOKUP(LEFT(B2145,5),[1]Percents!$C:$M,3,FALSE)</f>
        <v>0.70594999999999997</v>
      </c>
      <c r="K2145" s="13">
        <f t="shared" si="34"/>
        <v>875.6392014999999</v>
      </c>
      <c r="L2145" s="36"/>
    </row>
    <row r="2146" spans="1:12" s="40" customFormat="1" ht="14.25" customHeight="1" x14ac:dyDescent="0.25">
      <c r="A2146" s="38" t="s">
        <v>213</v>
      </c>
      <c r="B2146" s="38" t="s">
        <v>162</v>
      </c>
      <c r="C2146" s="38" t="s">
        <v>2229</v>
      </c>
      <c r="D2146" s="38" t="s">
        <v>814</v>
      </c>
      <c r="E2146" s="38" t="s">
        <v>18</v>
      </c>
      <c r="F2146" s="38" t="s">
        <v>815</v>
      </c>
      <c r="G2146" s="38" t="s">
        <v>2230</v>
      </c>
      <c r="H2146" s="38" t="s">
        <v>2665</v>
      </c>
      <c r="I2146" s="39">
        <v>5299.91</v>
      </c>
      <c r="J2146" s="15">
        <f>VLOOKUP(LEFT(B2146,5),[1]Percents!$C:$M,3,FALSE)</f>
        <v>0.70594999999999997</v>
      </c>
      <c r="K2146" s="13">
        <f t="shared" si="34"/>
        <v>3741.4714644999999</v>
      </c>
      <c r="L2146" s="36"/>
    </row>
    <row r="2147" spans="1:12" s="40" customFormat="1" ht="14.25" customHeight="1" x14ac:dyDescent="0.25">
      <c r="A2147" s="38" t="s">
        <v>213</v>
      </c>
      <c r="B2147" s="38" t="s">
        <v>145</v>
      </c>
      <c r="C2147" s="38" t="s">
        <v>10108</v>
      </c>
      <c r="D2147" s="38" t="s">
        <v>10109</v>
      </c>
      <c r="E2147" s="38" t="s">
        <v>99</v>
      </c>
      <c r="F2147" s="38" t="s">
        <v>10110</v>
      </c>
      <c r="G2147" s="38" t="s">
        <v>10111</v>
      </c>
      <c r="H2147" s="38" t="s">
        <v>2665</v>
      </c>
      <c r="I2147" s="39">
        <v>6025.98</v>
      </c>
      <c r="J2147" s="15">
        <f>VLOOKUP(LEFT(B2147,5),[1]Percents!$C:$M,3,FALSE)</f>
        <v>0.70594999999999997</v>
      </c>
      <c r="K2147" s="13">
        <f t="shared" si="34"/>
        <v>4254.0405809999993</v>
      </c>
      <c r="L2147" s="36"/>
    </row>
    <row r="2148" spans="1:12" s="40" customFormat="1" ht="14.25" customHeight="1" x14ac:dyDescent="0.25">
      <c r="A2148" s="38" t="s">
        <v>213</v>
      </c>
      <c r="B2148" s="38" t="s">
        <v>258</v>
      </c>
      <c r="C2148" s="38" t="s">
        <v>2231</v>
      </c>
      <c r="D2148" s="38" t="s">
        <v>753</v>
      </c>
      <c r="E2148" s="38" t="s">
        <v>17</v>
      </c>
      <c r="F2148" s="38" t="s">
        <v>754</v>
      </c>
      <c r="G2148" s="38" t="s">
        <v>2211</v>
      </c>
      <c r="H2148" s="38" t="s">
        <v>2665</v>
      </c>
      <c r="I2148" s="39">
        <v>4517.3500000000004</v>
      </c>
      <c r="J2148" s="15">
        <f>VLOOKUP(LEFT(B2148,5),[1]Percents!$C:$M,3,FALSE)</f>
        <v>0.70594999999999997</v>
      </c>
      <c r="K2148" s="13">
        <f t="shared" si="34"/>
        <v>3189.0232325000002</v>
      </c>
      <c r="L2148" s="36"/>
    </row>
    <row r="2149" spans="1:12" s="40" customFormat="1" ht="14.25" customHeight="1" x14ac:dyDescent="0.25">
      <c r="A2149" s="38" t="s">
        <v>243</v>
      </c>
      <c r="B2149" s="38" t="s">
        <v>50</v>
      </c>
      <c r="C2149" s="38" t="s">
        <v>3659</v>
      </c>
      <c r="D2149" s="38" t="s">
        <v>3660</v>
      </c>
      <c r="E2149" s="38" t="s">
        <v>32</v>
      </c>
      <c r="F2149" s="38" t="s">
        <v>3661</v>
      </c>
      <c r="G2149" s="38" t="s">
        <v>3662</v>
      </c>
      <c r="H2149" s="38" t="s">
        <v>2665</v>
      </c>
      <c r="I2149" s="39">
        <v>26559.25</v>
      </c>
      <c r="J2149" s="15">
        <f>VLOOKUP(LEFT(B2149,5),[1]Percents!$C:$M,3,FALSE)</f>
        <v>0.90900000000000003</v>
      </c>
      <c r="K2149" s="13">
        <f t="shared" si="34"/>
        <v>24142.358250000001</v>
      </c>
      <c r="L2149" s="36"/>
    </row>
    <row r="2150" spans="1:12" s="40" customFormat="1" ht="14.25" customHeight="1" x14ac:dyDescent="0.25">
      <c r="A2150" s="38" t="s">
        <v>213</v>
      </c>
      <c r="B2150" s="38" t="s">
        <v>120</v>
      </c>
      <c r="C2150" s="38" t="s">
        <v>10112</v>
      </c>
      <c r="D2150" s="38" t="s">
        <v>10113</v>
      </c>
      <c r="E2150" s="38" t="s">
        <v>6737</v>
      </c>
      <c r="F2150" s="38" t="s">
        <v>10114</v>
      </c>
      <c r="G2150" s="38" t="s">
        <v>10115</v>
      </c>
      <c r="H2150" s="38" t="s">
        <v>2665</v>
      </c>
      <c r="I2150" s="39">
        <v>1865.63</v>
      </c>
      <c r="J2150" s="15">
        <f>VLOOKUP(LEFT(B2150,5),[1]Percents!$C:$M,3,FALSE)</f>
        <v>0.70594999999999997</v>
      </c>
      <c r="K2150" s="13">
        <f t="shared" si="34"/>
        <v>1317.0414985</v>
      </c>
      <c r="L2150" s="36"/>
    </row>
    <row r="2151" spans="1:12" s="40" customFormat="1" ht="14.25" customHeight="1" x14ac:dyDescent="0.25">
      <c r="A2151" s="38" t="s">
        <v>213</v>
      </c>
      <c r="B2151" s="38" t="s">
        <v>4321</v>
      </c>
      <c r="C2151" s="38" t="s">
        <v>2727</v>
      </c>
      <c r="D2151" s="38" t="s">
        <v>2728</v>
      </c>
      <c r="E2151" s="38" t="s">
        <v>1633</v>
      </c>
      <c r="F2151" s="38" t="s">
        <v>2861</v>
      </c>
      <c r="G2151" s="38" t="s">
        <v>2232</v>
      </c>
      <c r="H2151" s="38" t="s">
        <v>2665</v>
      </c>
      <c r="I2151" s="39">
        <v>137.72999999999999</v>
      </c>
      <c r="J2151" s="15">
        <f>VLOOKUP(LEFT(B2151,5),[1]Percents!$C:$M,3,FALSE)</f>
        <v>0.70594999999999997</v>
      </c>
      <c r="K2151" s="13">
        <f t="shared" si="34"/>
        <v>97.230493499999994</v>
      </c>
      <c r="L2151" s="36"/>
    </row>
    <row r="2152" spans="1:12" s="40" customFormat="1" ht="14.25" customHeight="1" x14ac:dyDescent="0.25">
      <c r="A2152" s="38" t="s">
        <v>213</v>
      </c>
      <c r="B2152" s="38" t="s">
        <v>4327</v>
      </c>
      <c r="C2152" s="38" t="s">
        <v>8877</v>
      </c>
      <c r="D2152" s="38" t="s">
        <v>8878</v>
      </c>
      <c r="E2152" s="38" t="s">
        <v>377</v>
      </c>
      <c r="F2152" s="38" t="s">
        <v>8879</v>
      </c>
      <c r="G2152" s="38" t="s">
        <v>8880</v>
      </c>
      <c r="H2152" s="38" t="s">
        <v>2665</v>
      </c>
      <c r="I2152" s="39">
        <v>1756.98</v>
      </c>
      <c r="J2152" s="15">
        <f>VLOOKUP(LEFT(B2152,5),[1]Percents!$C:$M,3,FALSE)</f>
        <v>0.70594999999999997</v>
      </c>
      <c r="K2152" s="13">
        <f t="shared" si="34"/>
        <v>1240.340031</v>
      </c>
      <c r="L2152" s="36"/>
    </row>
    <row r="2153" spans="1:12" s="40" customFormat="1" ht="14.25" customHeight="1" x14ac:dyDescent="0.25">
      <c r="A2153" s="38" t="s">
        <v>213</v>
      </c>
      <c r="B2153" s="38" t="s">
        <v>162</v>
      </c>
      <c r="C2153" s="38" t="s">
        <v>8881</v>
      </c>
      <c r="D2153" s="38" t="s">
        <v>8882</v>
      </c>
      <c r="E2153" s="38" t="s">
        <v>8866</v>
      </c>
      <c r="F2153" s="38" t="s">
        <v>8883</v>
      </c>
      <c r="G2153" s="38" t="s">
        <v>1688</v>
      </c>
      <c r="H2153" s="38" t="s">
        <v>2665</v>
      </c>
      <c r="I2153" s="39">
        <v>2395.88</v>
      </c>
      <c r="J2153" s="15">
        <f>VLOOKUP(LEFT(B2153,5),[1]Percents!$C:$M,3,FALSE)</f>
        <v>0.70594999999999997</v>
      </c>
      <c r="K2153" s="13">
        <f t="shared" si="34"/>
        <v>1691.371486</v>
      </c>
      <c r="L2153" s="36"/>
    </row>
    <row r="2154" spans="1:12" s="40" customFormat="1" ht="14.25" customHeight="1" x14ac:dyDescent="0.25">
      <c r="A2154" s="38" t="s">
        <v>213</v>
      </c>
      <c r="B2154" s="38" t="s">
        <v>2</v>
      </c>
      <c r="C2154" s="38" t="s">
        <v>2233</v>
      </c>
      <c r="D2154" s="38" t="s">
        <v>816</v>
      </c>
      <c r="E2154" s="38" t="s">
        <v>6</v>
      </c>
      <c r="F2154" s="38" t="s">
        <v>817</v>
      </c>
      <c r="G2154" s="38" t="s">
        <v>2234</v>
      </c>
      <c r="H2154" s="38" t="s">
        <v>2665</v>
      </c>
      <c r="I2154" s="39">
        <v>7032.02</v>
      </c>
      <c r="J2154" s="15">
        <f>VLOOKUP(LEFT(B2154,5),[1]Percents!$C:$M,3,FALSE)</f>
        <v>0.70594999999999997</v>
      </c>
      <c r="K2154" s="13">
        <f t="shared" si="34"/>
        <v>4964.2545190000001</v>
      </c>
      <c r="L2154" s="36"/>
    </row>
    <row r="2155" spans="1:12" s="40" customFormat="1" ht="14.25" customHeight="1" x14ac:dyDescent="0.25">
      <c r="A2155" s="38" t="s">
        <v>213</v>
      </c>
      <c r="B2155" s="38" t="s">
        <v>258</v>
      </c>
      <c r="C2155" s="38" t="s">
        <v>2235</v>
      </c>
      <c r="D2155" s="38" t="s">
        <v>875</v>
      </c>
      <c r="E2155" s="38" t="s">
        <v>477</v>
      </c>
      <c r="F2155" s="38" t="s">
        <v>876</v>
      </c>
      <c r="G2155" s="38" t="s">
        <v>2216</v>
      </c>
      <c r="H2155" s="38" t="s">
        <v>2665</v>
      </c>
      <c r="I2155" s="39">
        <v>1333.91</v>
      </c>
      <c r="J2155" s="15">
        <f>VLOOKUP(LEFT(B2155,5),[1]Percents!$C:$M,3,FALSE)</f>
        <v>0.70594999999999997</v>
      </c>
      <c r="K2155" s="13">
        <f t="shared" si="34"/>
        <v>941.67376450000006</v>
      </c>
      <c r="L2155" s="36"/>
    </row>
    <row r="2156" spans="1:12" s="40" customFormat="1" ht="14.25" customHeight="1" x14ac:dyDescent="0.25">
      <c r="A2156" s="38" t="s">
        <v>213</v>
      </c>
      <c r="B2156" s="38" t="s">
        <v>229</v>
      </c>
      <c r="C2156" s="38" t="s">
        <v>10530</v>
      </c>
      <c r="D2156" s="38" t="s">
        <v>10531</v>
      </c>
      <c r="E2156" s="38" t="s">
        <v>179</v>
      </c>
      <c r="F2156" s="38" t="s">
        <v>678</v>
      </c>
      <c r="G2156" s="38" t="s">
        <v>2236</v>
      </c>
      <c r="H2156" s="38" t="s">
        <v>2665</v>
      </c>
      <c r="I2156" s="39">
        <v>42384.63</v>
      </c>
      <c r="J2156" s="15">
        <f>VLOOKUP(LEFT(B2156,5),[1]Percents!$C:$M,3,FALSE)</f>
        <v>0.70594999999999997</v>
      </c>
      <c r="K2156" s="13">
        <f t="shared" si="34"/>
        <v>29921.429548499997</v>
      </c>
      <c r="L2156" s="36"/>
    </row>
    <row r="2157" spans="1:12" s="40" customFormat="1" ht="14.25" customHeight="1" x14ac:dyDescent="0.25">
      <c r="A2157" s="38" t="s">
        <v>213</v>
      </c>
      <c r="B2157" s="38" t="s">
        <v>21</v>
      </c>
      <c r="C2157" s="38" t="s">
        <v>2237</v>
      </c>
      <c r="D2157" s="38" t="s">
        <v>899</v>
      </c>
      <c r="E2157" s="38" t="s">
        <v>6702</v>
      </c>
      <c r="F2157" s="38" t="s">
        <v>678</v>
      </c>
      <c r="G2157" s="38" t="s">
        <v>2236</v>
      </c>
      <c r="H2157" s="38" t="s">
        <v>2665</v>
      </c>
      <c r="I2157" s="39">
        <v>513.45000000000005</v>
      </c>
      <c r="J2157" s="15">
        <f>VLOOKUP(LEFT(B2157,5),[1]Percents!$C:$M,3,FALSE)</f>
        <v>0.70594999999999997</v>
      </c>
      <c r="K2157" s="13">
        <f t="shared" si="34"/>
        <v>362.47002750000001</v>
      </c>
      <c r="L2157" s="36"/>
    </row>
    <row r="2158" spans="1:12" s="40" customFormat="1" ht="14.25" customHeight="1" x14ac:dyDescent="0.25">
      <c r="A2158" s="38" t="s">
        <v>213</v>
      </c>
      <c r="B2158" s="38" t="s">
        <v>21</v>
      </c>
      <c r="C2158" s="38" t="s">
        <v>4015</v>
      </c>
      <c r="D2158" s="38" t="s">
        <v>4016</v>
      </c>
      <c r="E2158" s="38" t="s">
        <v>179</v>
      </c>
      <c r="F2158" s="38" t="s">
        <v>678</v>
      </c>
      <c r="G2158" s="38" t="s">
        <v>1710</v>
      </c>
      <c r="H2158" s="38" t="s">
        <v>2665</v>
      </c>
      <c r="I2158" s="39">
        <v>5229.47</v>
      </c>
      <c r="J2158" s="15">
        <f>VLOOKUP(LEFT(B2158,5),[1]Percents!$C:$M,3,FALSE)</f>
        <v>0.70594999999999997</v>
      </c>
      <c r="K2158" s="13">
        <f t="shared" si="34"/>
        <v>3691.7443465000001</v>
      </c>
      <c r="L2158" s="36"/>
    </row>
    <row r="2159" spans="1:12" s="40" customFormat="1" ht="14.25" customHeight="1" x14ac:dyDescent="0.25">
      <c r="A2159" s="38" t="s">
        <v>213</v>
      </c>
      <c r="B2159" s="38" t="s">
        <v>145</v>
      </c>
      <c r="C2159" s="38" t="s">
        <v>9551</v>
      </c>
      <c r="D2159" s="38" t="s">
        <v>9552</v>
      </c>
      <c r="E2159" s="38" t="s">
        <v>220</v>
      </c>
      <c r="F2159" s="38" t="s">
        <v>9553</v>
      </c>
      <c r="G2159" s="38" t="s">
        <v>9554</v>
      </c>
      <c r="H2159" s="38" t="s">
        <v>2665</v>
      </c>
      <c r="I2159" s="39">
        <v>1590.25</v>
      </c>
      <c r="J2159" s="15">
        <f>VLOOKUP(LEFT(B2159,5),[1]Percents!$C:$M,3,FALSE)</f>
        <v>0.70594999999999997</v>
      </c>
      <c r="K2159" s="13">
        <f t="shared" si="34"/>
        <v>1122.6369875</v>
      </c>
      <c r="L2159" s="36"/>
    </row>
    <row r="2160" spans="1:12" s="40" customFormat="1" ht="14.25" customHeight="1" x14ac:dyDescent="0.25">
      <c r="A2160" s="38" t="s">
        <v>213</v>
      </c>
      <c r="B2160" s="38" t="s">
        <v>120</v>
      </c>
      <c r="C2160" s="38" t="s">
        <v>10116</v>
      </c>
      <c r="D2160" s="38" t="s">
        <v>10117</v>
      </c>
      <c r="E2160" s="38" t="s">
        <v>578</v>
      </c>
      <c r="F2160" s="38" t="s">
        <v>10118</v>
      </c>
      <c r="G2160" s="38" t="s">
        <v>10119</v>
      </c>
      <c r="H2160" s="38" t="s">
        <v>2665</v>
      </c>
      <c r="I2160" s="39">
        <v>2394.37</v>
      </c>
      <c r="J2160" s="15">
        <f>VLOOKUP(LEFT(B2160,5),[1]Percents!$C:$M,3,FALSE)</f>
        <v>0.70594999999999997</v>
      </c>
      <c r="K2160" s="13">
        <f t="shared" si="34"/>
        <v>1690.3055014999998</v>
      </c>
      <c r="L2160" s="36"/>
    </row>
    <row r="2161" spans="1:12" s="40" customFormat="1" ht="14.25" customHeight="1" x14ac:dyDescent="0.25">
      <c r="A2161" s="38" t="s">
        <v>213</v>
      </c>
      <c r="B2161" s="38" t="s">
        <v>153</v>
      </c>
      <c r="C2161" s="38" t="s">
        <v>10532</v>
      </c>
      <c r="D2161" s="38" t="s">
        <v>10533</v>
      </c>
      <c r="E2161" s="38" t="s">
        <v>10534</v>
      </c>
      <c r="F2161" s="38" t="s">
        <v>10535</v>
      </c>
      <c r="G2161" s="38" t="s">
        <v>10536</v>
      </c>
      <c r="H2161" s="38" t="s">
        <v>2665</v>
      </c>
      <c r="I2161" s="39">
        <v>86.94</v>
      </c>
      <c r="J2161" s="15">
        <f>VLOOKUP(LEFT(B2161,5),[1]Percents!$C:$M,3,FALSE)</f>
        <v>0.70594999999999997</v>
      </c>
      <c r="K2161" s="13">
        <f t="shared" si="34"/>
        <v>61.375292999999992</v>
      </c>
      <c r="L2161" s="36"/>
    </row>
    <row r="2162" spans="1:12" s="40" customFormat="1" ht="14.25" customHeight="1" x14ac:dyDescent="0.25">
      <c r="A2162" s="38" t="s">
        <v>213</v>
      </c>
      <c r="B2162" s="38" t="s">
        <v>261</v>
      </c>
      <c r="C2162" s="38" t="s">
        <v>2238</v>
      </c>
      <c r="D2162" s="38" t="s">
        <v>679</v>
      </c>
      <c r="E2162" s="38" t="s">
        <v>14</v>
      </c>
      <c r="F2162" s="38" t="s">
        <v>680</v>
      </c>
      <c r="G2162" s="38" t="s">
        <v>2239</v>
      </c>
      <c r="H2162" s="38" t="s">
        <v>2665</v>
      </c>
      <c r="I2162" s="39">
        <v>1195.5999999999999</v>
      </c>
      <c r="J2162" s="15">
        <f>VLOOKUP(LEFT(B2162,5),[1]Percents!$C:$M,3,FALSE)</f>
        <v>0.70594999999999997</v>
      </c>
      <c r="K2162" s="13">
        <f t="shared" si="34"/>
        <v>844.03381999999988</v>
      </c>
      <c r="L2162" s="36"/>
    </row>
    <row r="2163" spans="1:12" s="40" customFormat="1" ht="14.25" customHeight="1" x14ac:dyDescent="0.25">
      <c r="A2163" s="38" t="s">
        <v>213</v>
      </c>
      <c r="B2163" s="38" t="s">
        <v>261</v>
      </c>
      <c r="C2163" s="38" t="s">
        <v>2240</v>
      </c>
      <c r="D2163" s="38" t="s">
        <v>755</v>
      </c>
      <c r="E2163" s="38" t="s">
        <v>14</v>
      </c>
      <c r="F2163" s="38" t="s">
        <v>756</v>
      </c>
      <c r="G2163" s="38" t="s">
        <v>2239</v>
      </c>
      <c r="H2163" s="38" t="s">
        <v>2665</v>
      </c>
      <c r="I2163" s="39">
        <v>3000.75</v>
      </c>
      <c r="J2163" s="15">
        <f>VLOOKUP(LEFT(B2163,5),[1]Percents!$C:$M,3,FALSE)</f>
        <v>0.70594999999999997</v>
      </c>
      <c r="K2163" s="13">
        <f t="shared" si="34"/>
        <v>2118.3794625</v>
      </c>
      <c r="L2163" s="36"/>
    </row>
    <row r="2164" spans="1:12" s="40" customFormat="1" ht="14.25" customHeight="1" x14ac:dyDescent="0.25">
      <c r="A2164" s="38" t="s">
        <v>213</v>
      </c>
      <c r="B2164" s="38" t="s">
        <v>230</v>
      </c>
      <c r="C2164" s="38" t="s">
        <v>2241</v>
      </c>
      <c r="D2164" s="38" t="s">
        <v>978</v>
      </c>
      <c r="E2164" s="38" t="s">
        <v>979</v>
      </c>
      <c r="F2164" s="38" t="s">
        <v>980</v>
      </c>
      <c r="G2164" s="38" t="s">
        <v>2242</v>
      </c>
      <c r="H2164" s="38" t="s">
        <v>2665</v>
      </c>
      <c r="I2164" s="39">
        <v>2560.8000000000002</v>
      </c>
      <c r="J2164" s="15">
        <f>VLOOKUP(LEFT(B2164,5),[1]Percents!$C:$M,3,FALSE)</f>
        <v>0.70594999999999997</v>
      </c>
      <c r="K2164" s="13">
        <f t="shared" si="34"/>
        <v>1807.7967599999999</v>
      </c>
      <c r="L2164" s="36"/>
    </row>
    <row r="2165" spans="1:12" s="40" customFormat="1" ht="14.25" customHeight="1" x14ac:dyDescent="0.25">
      <c r="A2165" s="38" t="s">
        <v>213</v>
      </c>
      <c r="B2165" s="38" t="s">
        <v>2</v>
      </c>
      <c r="C2165" s="38" t="s">
        <v>2243</v>
      </c>
      <c r="D2165" s="38" t="s">
        <v>972</v>
      </c>
      <c r="E2165" s="38" t="s">
        <v>514</v>
      </c>
      <c r="F2165" s="38" t="s">
        <v>973</v>
      </c>
      <c r="G2165" s="38" t="s">
        <v>2117</v>
      </c>
      <c r="H2165" s="38" t="s">
        <v>2665</v>
      </c>
      <c r="I2165" s="39">
        <v>1211</v>
      </c>
      <c r="J2165" s="15">
        <f>VLOOKUP(LEFT(B2165,5),[1]Percents!$C:$M,3,FALSE)</f>
        <v>0.70594999999999997</v>
      </c>
      <c r="K2165" s="13">
        <f t="shared" si="34"/>
        <v>854.90544999999997</v>
      </c>
      <c r="L2165" s="36"/>
    </row>
    <row r="2166" spans="1:12" s="40" customFormat="1" ht="14.25" customHeight="1" x14ac:dyDescent="0.25">
      <c r="A2166" s="38" t="s">
        <v>213</v>
      </c>
      <c r="B2166" s="38" t="s">
        <v>258</v>
      </c>
      <c r="C2166" s="38" t="s">
        <v>2244</v>
      </c>
      <c r="D2166" s="38" t="s">
        <v>757</v>
      </c>
      <c r="E2166" s="38" t="s">
        <v>453</v>
      </c>
      <c r="F2166" s="38" t="s">
        <v>758</v>
      </c>
      <c r="G2166" s="38" t="s">
        <v>1692</v>
      </c>
      <c r="H2166" s="38" t="s">
        <v>2665</v>
      </c>
      <c r="I2166" s="39">
        <v>5206.53</v>
      </c>
      <c r="J2166" s="15">
        <f>VLOOKUP(LEFT(B2166,5),[1]Percents!$C:$M,3,FALSE)</f>
        <v>0.70594999999999997</v>
      </c>
      <c r="K2166" s="13">
        <f t="shared" si="34"/>
        <v>3675.5498534999997</v>
      </c>
      <c r="L2166" s="36"/>
    </row>
    <row r="2167" spans="1:12" s="40" customFormat="1" ht="14.25" customHeight="1" x14ac:dyDescent="0.25">
      <c r="A2167" s="38" t="s">
        <v>213</v>
      </c>
      <c r="B2167" s="38" t="s">
        <v>258</v>
      </c>
      <c r="C2167" s="38" t="s">
        <v>2245</v>
      </c>
      <c r="D2167" s="38" t="s">
        <v>900</v>
      </c>
      <c r="E2167" s="38" t="s">
        <v>453</v>
      </c>
      <c r="F2167" s="38" t="s">
        <v>901</v>
      </c>
      <c r="G2167" s="38" t="s">
        <v>1693</v>
      </c>
      <c r="H2167" s="38" t="s">
        <v>2665</v>
      </c>
      <c r="I2167" s="39">
        <v>275</v>
      </c>
      <c r="J2167" s="15">
        <f>VLOOKUP(LEFT(B2167,5),[1]Percents!$C:$M,3,FALSE)</f>
        <v>0.70594999999999997</v>
      </c>
      <c r="K2167" s="13">
        <f t="shared" si="34"/>
        <v>194.13624999999999</v>
      </c>
      <c r="L2167" s="36"/>
    </row>
    <row r="2168" spans="1:12" s="40" customFormat="1" ht="14.25" customHeight="1" x14ac:dyDescent="0.25">
      <c r="A2168" s="38" t="s">
        <v>213</v>
      </c>
      <c r="B2168" s="38" t="s">
        <v>261</v>
      </c>
      <c r="C2168" s="38" t="s">
        <v>2246</v>
      </c>
      <c r="D2168" s="38" t="s">
        <v>902</v>
      </c>
      <c r="E2168" s="38" t="s">
        <v>14</v>
      </c>
      <c r="F2168" s="38" t="s">
        <v>903</v>
      </c>
      <c r="G2168" s="38" t="s">
        <v>2247</v>
      </c>
      <c r="H2168" s="38" t="s">
        <v>2665</v>
      </c>
      <c r="I2168" s="39">
        <v>21854.560000000001</v>
      </c>
      <c r="J2168" s="15">
        <f>VLOOKUP(LEFT(B2168,5),[1]Percents!$C:$M,3,FALSE)</f>
        <v>0.70594999999999997</v>
      </c>
      <c r="K2168" s="13">
        <f t="shared" si="34"/>
        <v>15428.226632</v>
      </c>
      <c r="L2168" s="36"/>
    </row>
    <row r="2169" spans="1:12" s="40" customFormat="1" ht="14.25" customHeight="1" x14ac:dyDescent="0.25">
      <c r="A2169" s="38" t="s">
        <v>213</v>
      </c>
      <c r="B2169" s="38" t="s">
        <v>42</v>
      </c>
      <c r="C2169" s="38" t="s">
        <v>8884</v>
      </c>
      <c r="D2169" s="38" t="s">
        <v>8885</v>
      </c>
      <c r="E2169" s="38" t="s">
        <v>80</v>
      </c>
      <c r="F2169" s="38" t="s">
        <v>8886</v>
      </c>
      <c r="G2169" s="38" t="s">
        <v>8887</v>
      </c>
      <c r="H2169" s="38" t="s">
        <v>2665</v>
      </c>
      <c r="I2169" s="41">
        <v>-0.01</v>
      </c>
      <c r="J2169" s="15">
        <f>VLOOKUP(LEFT(B2169,5),[1]Percents!$C:$M,3,FALSE)</f>
        <v>0.70594999999999997</v>
      </c>
      <c r="K2169" s="13">
        <f t="shared" si="34"/>
        <v>-7.0594999999999998E-3</v>
      </c>
      <c r="L2169" s="36"/>
    </row>
    <row r="2170" spans="1:12" s="40" customFormat="1" ht="14.25" customHeight="1" x14ac:dyDescent="0.25">
      <c r="A2170" s="38" t="s">
        <v>213</v>
      </c>
      <c r="B2170" s="38" t="s">
        <v>232</v>
      </c>
      <c r="C2170" s="38" t="s">
        <v>2249</v>
      </c>
      <c r="D2170" s="38" t="s">
        <v>935</v>
      </c>
      <c r="E2170" s="38" t="s">
        <v>877</v>
      </c>
      <c r="F2170" s="38" t="s">
        <v>936</v>
      </c>
      <c r="G2170" s="38" t="s">
        <v>2250</v>
      </c>
      <c r="H2170" s="38" t="s">
        <v>2665</v>
      </c>
      <c r="I2170" s="39">
        <v>6491.28</v>
      </c>
      <c r="J2170" s="15">
        <f>VLOOKUP(LEFT(B2170,5),[1]Percents!$C:$M,3,FALSE)</f>
        <v>0.70594999999999997</v>
      </c>
      <c r="K2170" s="13">
        <f t="shared" si="34"/>
        <v>4582.5191159999995</v>
      </c>
      <c r="L2170" s="36"/>
    </row>
    <row r="2171" spans="1:12" s="40" customFormat="1" ht="14.25" customHeight="1" x14ac:dyDescent="0.25">
      <c r="A2171" s="38" t="s">
        <v>213</v>
      </c>
      <c r="B2171" s="38" t="s">
        <v>258</v>
      </c>
      <c r="C2171" s="38" t="s">
        <v>2251</v>
      </c>
      <c r="D2171" s="38" t="s">
        <v>989</v>
      </c>
      <c r="E2171" s="38" t="s">
        <v>395</v>
      </c>
      <c r="F2171" s="38" t="s">
        <v>990</v>
      </c>
      <c r="G2171" s="38" t="s">
        <v>2252</v>
      </c>
      <c r="H2171" s="38" t="s">
        <v>2665</v>
      </c>
      <c r="I2171" s="39">
        <v>3052.38</v>
      </c>
      <c r="J2171" s="15">
        <f>VLOOKUP(LEFT(B2171,5),[1]Percents!$C:$M,3,FALSE)</f>
        <v>0.70594999999999997</v>
      </c>
      <c r="K2171" s="13">
        <f t="shared" si="34"/>
        <v>2154.8276609999998</v>
      </c>
      <c r="L2171" s="36"/>
    </row>
    <row r="2172" spans="1:12" s="40" customFormat="1" ht="14.25" customHeight="1" x14ac:dyDescent="0.25">
      <c r="A2172" s="38" t="s">
        <v>213</v>
      </c>
      <c r="B2172" s="38" t="s">
        <v>162</v>
      </c>
      <c r="C2172" s="38" t="s">
        <v>2253</v>
      </c>
      <c r="D2172" s="38" t="s">
        <v>681</v>
      </c>
      <c r="E2172" s="38" t="s">
        <v>3295</v>
      </c>
      <c r="F2172" s="38" t="s">
        <v>682</v>
      </c>
      <c r="G2172" s="38" t="s">
        <v>2254</v>
      </c>
      <c r="H2172" s="38" t="s">
        <v>2665</v>
      </c>
      <c r="I2172" s="39">
        <v>7304.0300000000007</v>
      </c>
      <c r="J2172" s="15">
        <f>VLOOKUP(LEFT(B2172,5),[1]Percents!$C:$M,3,FALSE)</f>
        <v>0.70594999999999997</v>
      </c>
      <c r="K2172" s="13">
        <f t="shared" si="34"/>
        <v>5156.2799785000007</v>
      </c>
      <c r="L2172" s="36"/>
    </row>
    <row r="2173" spans="1:12" s="40" customFormat="1" ht="14.25" customHeight="1" x14ac:dyDescent="0.25">
      <c r="A2173" s="38" t="s">
        <v>213</v>
      </c>
      <c r="B2173" s="38" t="s">
        <v>258</v>
      </c>
      <c r="C2173" s="38" t="s">
        <v>2255</v>
      </c>
      <c r="D2173" s="38" t="s">
        <v>998</v>
      </c>
      <c r="E2173" s="38" t="s">
        <v>477</v>
      </c>
      <c r="F2173" s="38" t="s">
        <v>999</v>
      </c>
      <c r="G2173" s="38" t="s">
        <v>2256</v>
      </c>
      <c r="H2173" s="38" t="s">
        <v>2665</v>
      </c>
      <c r="I2173" s="39">
        <v>1510.38</v>
      </c>
      <c r="J2173" s="15">
        <f>VLOOKUP(LEFT(B2173,5),[1]Percents!$C:$M,3,FALSE)</f>
        <v>0.70594999999999997</v>
      </c>
      <c r="K2173" s="13">
        <f t="shared" si="34"/>
        <v>1066.252761</v>
      </c>
      <c r="L2173" s="36"/>
    </row>
    <row r="2174" spans="1:12" s="40" customFormat="1" ht="14.25" customHeight="1" x14ac:dyDescent="0.25">
      <c r="A2174" s="38" t="s">
        <v>213</v>
      </c>
      <c r="B2174" s="38" t="s">
        <v>162</v>
      </c>
      <c r="C2174" s="38" t="s">
        <v>9555</v>
      </c>
      <c r="D2174" s="38" t="s">
        <v>9556</v>
      </c>
      <c r="E2174" s="38" t="s">
        <v>5959</v>
      </c>
      <c r="F2174" s="38" t="s">
        <v>9557</v>
      </c>
      <c r="G2174" s="38" t="s">
        <v>9558</v>
      </c>
      <c r="H2174" s="38" t="s">
        <v>2665</v>
      </c>
      <c r="I2174" s="39">
        <v>937.27</v>
      </c>
      <c r="J2174" s="15">
        <f>VLOOKUP(LEFT(B2174,5),[1]Percents!$C:$M,3,FALSE)</f>
        <v>0.70594999999999997</v>
      </c>
      <c r="K2174" s="13">
        <f t="shared" si="34"/>
        <v>661.66575649999993</v>
      </c>
      <c r="L2174" s="36"/>
    </row>
    <row r="2175" spans="1:12" s="40" customFormat="1" ht="14.25" customHeight="1" x14ac:dyDescent="0.25">
      <c r="A2175" s="38" t="s">
        <v>213</v>
      </c>
      <c r="B2175" s="38" t="s">
        <v>748</v>
      </c>
      <c r="C2175" s="38" t="s">
        <v>2257</v>
      </c>
      <c r="D2175" s="38" t="s">
        <v>1100</v>
      </c>
      <c r="E2175" s="38" t="s">
        <v>925</v>
      </c>
      <c r="F2175" s="38" t="s">
        <v>1101</v>
      </c>
      <c r="G2175" s="38" t="s">
        <v>2258</v>
      </c>
      <c r="H2175" s="38" t="s">
        <v>2665</v>
      </c>
      <c r="I2175" s="39">
        <v>50</v>
      </c>
      <c r="J2175" s="15">
        <f>VLOOKUP(LEFT(B2175,5),[1]Percents!$C:$M,3,FALSE)</f>
        <v>0.70594999999999997</v>
      </c>
      <c r="K2175" s="13">
        <f t="shared" si="34"/>
        <v>35.297499999999999</v>
      </c>
      <c r="L2175" s="36"/>
    </row>
    <row r="2176" spans="1:12" s="40" customFormat="1" ht="14.25" customHeight="1" x14ac:dyDescent="0.25">
      <c r="A2176" s="38" t="s">
        <v>213</v>
      </c>
      <c r="B2176" s="38" t="s">
        <v>9368</v>
      </c>
      <c r="C2176" s="38" t="s">
        <v>2257</v>
      </c>
      <c r="D2176" s="38" t="s">
        <v>1100</v>
      </c>
      <c r="E2176" s="38" t="s">
        <v>925</v>
      </c>
      <c r="F2176" s="38" t="s">
        <v>1101</v>
      </c>
      <c r="G2176" s="38" t="s">
        <v>2258</v>
      </c>
      <c r="H2176" s="38" t="s">
        <v>2665</v>
      </c>
      <c r="I2176" s="39">
        <v>1137.56</v>
      </c>
      <c r="J2176" s="15">
        <f>VLOOKUP(LEFT(B2176,5),[1]Percents!$C:$M,3,FALSE)</f>
        <v>0.70594999999999997</v>
      </c>
      <c r="K2176" s="13">
        <f t="shared" si="34"/>
        <v>803.06048199999998</v>
      </c>
      <c r="L2176" s="36"/>
    </row>
    <row r="2177" spans="1:12" s="40" customFormat="1" ht="14.25" customHeight="1" x14ac:dyDescent="0.25">
      <c r="A2177" s="38" t="s">
        <v>213</v>
      </c>
      <c r="B2177" s="38" t="s">
        <v>258</v>
      </c>
      <c r="C2177" s="38" t="s">
        <v>2259</v>
      </c>
      <c r="D2177" s="38" t="s">
        <v>1095</v>
      </c>
      <c r="E2177" s="38" t="s">
        <v>453</v>
      </c>
      <c r="F2177" s="38" t="s">
        <v>1096</v>
      </c>
      <c r="G2177" s="38" t="s">
        <v>1677</v>
      </c>
      <c r="H2177" s="38" t="s">
        <v>2665</v>
      </c>
      <c r="I2177" s="39">
        <v>14311.77</v>
      </c>
      <c r="J2177" s="15">
        <f>VLOOKUP(LEFT(B2177,5),[1]Percents!$C:$M,3,FALSE)</f>
        <v>0.70594999999999997</v>
      </c>
      <c r="K2177" s="13">
        <f t="shared" si="34"/>
        <v>10103.3940315</v>
      </c>
      <c r="L2177" s="36"/>
    </row>
    <row r="2178" spans="1:12" s="40" customFormat="1" ht="14.25" customHeight="1" x14ac:dyDescent="0.25">
      <c r="A2178" s="38" t="s">
        <v>213</v>
      </c>
      <c r="B2178" s="38" t="s">
        <v>261</v>
      </c>
      <c r="C2178" s="38" t="s">
        <v>2260</v>
      </c>
      <c r="D2178" s="38" t="s">
        <v>937</v>
      </c>
      <c r="E2178" s="38" t="s">
        <v>938</v>
      </c>
      <c r="F2178" s="38" t="s">
        <v>939</v>
      </c>
      <c r="G2178" s="38" t="s">
        <v>2141</v>
      </c>
      <c r="H2178" s="38" t="s">
        <v>2665</v>
      </c>
      <c r="I2178" s="39">
        <v>6965</v>
      </c>
      <c r="J2178" s="15">
        <f>VLOOKUP(LEFT(B2178,5),[1]Percents!$C:$M,3,FALSE)</f>
        <v>0.70594999999999997</v>
      </c>
      <c r="K2178" s="13">
        <f t="shared" si="34"/>
        <v>4916.94175</v>
      </c>
      <c r="L2178" s="36"/>
    </row>
    <row r="2179" spans="1:12" s="40" customFormat="1" ht="14.25" customHeight="1" x14ac:dyDescent="0.25">
      <c r="A2179" s="38" t="s">
        <v>213</v>
      </c>
      <c r="B2179" s="38" t="s">
        <v>162</v>
      </c>
      <c r="C2179" s="38" t="s">
        <v>8888</v>
      </c>
      <c r="D2179" s="38" t="s">
        <v>8889</v>
      </c>
      <c r="E2179" s="38" t="s">
        <v>263</v>
      </c>
      <c r="F2179" s="38" t="s">
        <v>8890</v>
      </c>
      <c r="G2179" s="38" t="s">
        <v>8891</v>
      </c>
      <c r="H2179" s="38" t="s">
        <v>2665</v>
      </c>
      <c r="I2179" s="39">
        <v>1996.02</v>
      </c>
      <c r="J2179" s="15">
        <f>VLOOKUP(LEFT(B2179,5),[1]Percents!$C:$M,3,FALSE)</f>
        <v>0.70594999999999997</v>
      </c>
      <c r="K2179" s="13">
        <f t="shared" si="34"/>
        <v>1409.0903189999999</v>
      </c>
      <c r="L2179" s="36"/>
    </row>
    <row r="2180" spans="1:12" s="40" customFormat="1" ht="14.25" customHeight="1" x14ac:dyDescent="0.25">
      <c r="A2180" s="38" t="s">
        <v>243</v>
      </c>
      <c r="B2180" s="38" t="s">
        <v>50</v>
      </c>
      <c r="C2180" s="38" t="s">
        <v>2261</v>
      </c>
      <c r="D2180" s="38" t="s">
        <v>1531</v>
      </c>
      <c r="E2180" s="38" t="s">
        <v>386</v>
      </c>
      <c r="F2180" s="38" t="s">
        <v>1532</v>
      </c>
      <c r="G2180" s="38" t="s">
        <v>1715</v>
      </c>
      <c r="H2180" s="38" t="s">
        <v>2665</v>
      </c>
      <c r="I2180" s="39">
        <v>41807.01</v>
      </c>
      <c r="J2180" s="15">
        <f>VLOOKUP(LEFT(B2180,5),[1]Percents!$C:$M,3,FALSE)</f>
        <v>0.90900000000000003</v>
      </c>
      <c r="K2180" s="13">
        <f t="shared" si="34"/>
        <v>38002.572090000001</v>
      </c>
      <c r="L2180" s="36"/>
    </row>
    <row r="2181" spans="1:12" s="40" customFormat="1" ht="14.25" customHeight="1" x14ac:dyDescent="0.25">
      <c r="A2181" s="38" t="s">
        <v>213</v>
      </c>
      <c r="B2181" s="38" t="s">
        <v>164</v>
      </c>
      <c r="C2181" s="38" t="s">
        <v>2262</v>
      </c>
      <c r="D2181" s="38" t="s">
        <v>1140</v>
      </c>
      <c r="E2181" s="38" t="s">
        <v>601</v>
      </c>
      <c r="F2181" s="38" t="s">
        <v>1141</v>
      </c>
      <c r="G2181" s="38" t="s">
        <v>2263</v>
      </c>
      <c r="H2181" s="38" t="s">
        <v>2665</v>
      </c>
      <c r="I2181" s="39">
        <v>519.54</v>
      </c>
      <c r="J2181" s="15">
        <f>VLOOKUP(LEFT(B2181,5),[1]Percents!$C:$M,3,FALSE)</f>
        <v>0.70594999999999997</v>
      </c>
      <c r="K2181" s="13">
        <f t="shared" si="34"/>
        <v>366.76926299999997</v>
      </c>
      <c r="L2181" s="36"/>
    </row>
    <row r="2182" spans="1:12" s="40" customFormat="1" ht="14.25" customHeight="1" x14ac:dyDescent="0.25">
      <c r="A2182" s="38" t="s">
        <v>213</v>
      </c>
      <c r="B2182" s="38" t="s">
        <v>2</v>
      </c>
      <c r="C2182" s="38" t="s">
        <v>9559</v>
      </c>
      <c r="D2182" s="38" t="s">
        <v>9560</v>
      </c>
      <c r="E2182" s="38" t="s">
        <v>9561</v>
      </c>
      <c r="F2182" s="38" t="s">
        <v>9562</v>
      </c>
      <c r="G2182" s="38" t="s">
        <v>9563</v>
      </c>
      <c r="H2182" s="38" t="s">
        <v>2665</v>
      </c>
      <c r="I2182" s="39">
        <v>0.01</v>
      </c>
      <c r="J2182" s="15">
        <f>VLOOKUP(LEFT(B2182,5),[1]Percents!$C:$M,3,FALSE)</f>
        <v>0.70594999999999997</v>
      </c>
      <c r="K2182" s="13">
        <f t="shared" si="34"/>
        <v>7.0594999999999998E-3</v>
      </c>
      <c r="L2182" s="36"/>
    </row>
    <row r="2183" spans="1:12" s="40" customFormat="1" ht="14.25" customHeight="1" x14ac:dyDescent="0.25">
      <c r="A2183" s="38" t="s">
        <v>213</v>
      </c>
      <c r="B2183" s="38" t="s">
        <v>258</v>
      </c>
      <c r="C2183" s="38" t="s">
        <v>2264</v>
      </c>
      <c r="D2183" s="38" t="s">
        <v>1055</v>
      </c>
      <c r="E2183" s="38" t="s">
        <v>17</v>
      </c>
      <c r="F2183" s="38" t="s">
        <v>1056</v>
      </c>
      <c r="G2183" s="38" t="s">
        <v>2265</v>
      </c>
      <c r="H2183" s="38" t="s">
        <v>2665</v>
      </c>
      <c r="I2183" s="39">
        <v>84.55</v>
      </c>
      <c r="J2183" s="15">
        <f>VLOOKUP(LEFT(B2183,5),[1]Percents!$C:$M,3,FALSE)</f>
        <v>0.70594999999999997</v>
      </c>
      <c r="K2183" s="13">
        <f t="shared" si="34"/>
        <v>59.688072499999997</v>
      </c>
      <c r="L2183" s="36"/>
    </row>
    <row r="2184" spans="1:12" s="40" customFormat="1" ht="14.25" customHeight="1" x14ac:dyDescent="0.25">
      <c r="A2184" s="38" t="s">
        <v>213</v>
      </c>
      <c r="B2184" s="38" t="s">
        <v>68</v>
      </c>
      <c r="C2184" s="38" t="s">
        <v>2266</v>
      </c>
      <c r="D2184" s="38" t="s">
        <v>2267</v>
      </c>
      <c r="E2184" s="38" t="s">
        <v>788</v>
      </c>
      <c r="F2184" s="38" t="s">
        <v>2268</v>
      </c>
      <c r="G2184" s="38" t="s">
        <v>2269</v>
      </c>
      <c r="H2184" s="38" t="s">
        <v>2665</v>
      </c>
      <c r="I2184" s="39">
        <v>12734.97</v>
      </c>
      <c r="J2184" s="15">
        <f>VLOOKUP(LEFT(B2184,5),[1]Percents!$C:$M,3,FALSE)</f>
        <v>0.70594999999999997</v>
      </c>
      <c r="K2184" s="13">
        <f t="shared" si="34"/>
        <v>8990.2520714999991</v>
      </c>
      <c r="L2184" s="36"/>
    </row>
    <row r="2185" spans="1:12" s="40" customFormat="1" ht="14.25" customHeight="1" x14ac:dyDescent="0.25">
      <c r="A2185" s="38" t="s">
        <v>213</v>
      </c>
      <c r="B2185" s="38" t="s">
        <v>195</v>
      </c>
      <c r="C2185" s="38" t="s">
        <v>8892</v>
      </c>
      <c r="D2185" s="38" t="s">
        <v>8893</v>
      </c>
      <c r="E2185" s="38" t="s">
        <v>75</v>
      </c>
      <c r="F2185" s="38" t="s">
        <v>8894</v>
      </c>
      <c r="G2185" s="38" t="s">
        <v>2270</v>
      </c>
      <c r="H2185" s="38" t="s">
        <v>2665</v>
      </c>
      <c r="I2185" s="39">
        <v>1451.56</v>
      </c>
      <c r="J2185" s="15">
        <f>VLOOKUP(LEFT(B2185,5),[1]Percents!$C:$M,3,FALSE)</f>
        <v>0.91395000000000004</v>
      </c>
      <c r="K2185" s="13">
        <f t="shared" si="34"/>
        <v>1326.653262</v>
      </c>
      <c r="L2185" s="36"/>
    </row>
    <row r="2186" spans="1:12" s="40" customFormat="1" ht="14.25" customHeight="1" x14ac:dyDescent="0.25">
      <c r="A2186" s="38" t="s">
        <v>213</v>
      </c>
      <c r="B2186" s="38" t="s">
        <v>145</v>
      </c>
      <c r="C2186" s="38" t="s">
        <v>12223</v>
      </c>
      <c r="D2186" s="38" t="s">
        <v>12224</v>
      </c>
      <c r="E2186" s="38" t="s">
        <v>220</v>
      </c>
      <c r="F2186" s="38" t="s">
        <v>12225</v>
      </c>
      <c r="G2186" s="38" t="s">
        <v>1706</v>
      </c>
      <c r="H2186" s="38" t="s">
        <v>2665</v>
      </c>
      <c r="I2186" s="39">
        <v>75.09</v>
      </c>
      <c r="J2186" s="15">
        <f>VLOOKUP(LEFT(B2186,5),[1]Percents!$C:$M,3,FALSE)</f>
        <v>0.70594999999999997</v>
      </c>
      <c r="K2186" s="13">
        <f t="shared" si="34"/>
        <v>53.0097855</v>
      </c>
      <c r="L2186" s="36"/>
    </row>
    <row r="2187" spans="1:12" s="40" customFormat="1" ht="14.25" customHeight="1" x14ac:dyDescent="0.25">
      <c r="A2187" s="38" t="s">
        <v>213</v>
      </c>
      <c r="B2187" s="38" t="s">
        <v>232</v>
      </c>
      <c r="C2187" s="38" t="s">
        <v>6405</v>
      </c>
      <c r="D2187" s="38" t="s">
        <v>6406</v>
      </c>
      <c r="E2187" s="38" t="s">
        <v>877</v>
      </c>
      <c r="F2187" s="38" t="s">
        <v>6407</v>
      </c>
      <c r="G2187" s="38" t="s">
        <v>6408</v>
      </c>
      <c r="H2187" s="38" t="s">
        <v>2665</v>
      </c>
      <c r="I2187" s="39">
        <v>6173.51</v>
      </c>
      <c r="J2187" s="15">
        <f>VLOOKUP(LEFT(B2187,5),[1]Percents!$C:$M,3,FALSE)</f>
        <v>0.70594999999999997</v>
      </c>
      <c r="K2187" s="13">
        <f t="shared" si="34"/>
        <v>4358.1893844999995</v>
      </c>
      <c r="L2187" s="36"/>
    </row>
    <row r="2188" spans="1:12" s="40" customFormat="1" ht="14.25" customHeight="1" x14ac:dyDescent="0.25">
      <c r="A2188" s="38" t="s">
        <v>213</v>
      </c>
      <c r="B2188" s="38" t="s">
        <v>145</v>
      </c>
      <c r="C2188" s="38" t="s">
        <v>9564</v>
      </c>
      <c r="D2188" s="38" t="s">
        <v>9565</v>
      </c>
      <c r="E2188" s="38" t="s">
        <v>220</v>
      </c>
      <c r="F2188" s="38" t="s">
        <v>9566</v>
      </c>
      <c r="G2188" s="38" t="s">
        <v>2271</v>
      </c>
      <c r="H2188" s="38" t="s">
        <v>2665</v>
      </c>
      <c r="I2188" s="39">
        <v>1798.51</v>
      </c>
      <c r="J2188" s="15">
        <f>VLOOKUP(LEFT(B2188,5),[1]Percents!$C:$M,3,FALSE)</f>
        <v>0.70594999999999997</v>
      </c>
      <c r="K2188" s="13">
        <f t="shared" si="34"/>
        <v>1269.6581345</v>
      </c>
      <c r="L2188" s="36"/>
    </row>
    <row r="2189" spans="1:12" s="40" customFormat="1" ht="14.25" customHeight="1" x14ac:dyDescent="0.25">
      <c r="A2189" s="38" t="s">
        <v>213</v>
      </c>
      <c r="B2189" s="38" t="s">
        <v>42</v>
      </c>
      <c r="C2189" s="38" t="s">
        <v>3457</v>
      </c>
      <c r="D2189" s="38" t="s">
        <v>3458</v>
      </c>
      <c r="E2189" s="38" t="s">
        <v>80</v>
      </c>
      <c r="F2189" s="38" t="s">
        <v>3459</v>
      </c>
      <c r="G2189" s="38" t="s">
        <v>1703</v>
      </c>
      <c r="H2189" s="38" t="s">
        <v>2665</v>
      </c>
      <c r="I2189" s="39">
        <v>85.98</v>
      </c>
      <c r="J2189" s="15">
        <f>VLOOKUP(LEFT(B2189,5),[1]Percents!$C:$M,3,FALSE)</f>
        <v>0.70594999999999997</v>
      </c>
      <c r="K2189" s="13">
        <f t="shared" si="34"/>
        <v>60.697581</v>
      </c>
      <c r="L2189" s="36"/>
    </row>
    <row r="2190" spans="1:12" s="40" customFormat="1" ht="14.25" customHeight="1" x14ac:dyDescent="0.25">
      <c r="A2190" s="38" t="s">
        <v>213</v>
      </c>
      <c r="B2190" s="38" t="s">
        <v>2</v>
      </c>
      <c r="C2190" s="38" t="s">
        <v>2272</v>
      </c>
      <c r="D2190" s="38" t="s">
        <v>1081</v>
      </c>
      <c r="E2190" s="38" t="s">
        <v>643</v>
      </c>
      <c r="F2190" s="38" t="s">
        <v>1082</v>
      </c>
      <c r="G2190" s="38" t="s">
        <v>2273</v>
      </c>
      <c r="H2190" s="38" t="s">
        <v>2665</v>
      </c>
      <c r="I2190" s="39">
        <v>10547.53</v>
      </c>
      <c r="J2190" s="15">
        <f>VLOOKUP(LEFT(B2190,5),[1]Percents!$C:$M,3,FALSE)</f>
        <v>0.70594999999999997</v>
      </c>
      <c r="K2190" s="13">
        <f t="shared" si="34"/>
        <v>7446.0288035000003</v>
      </c>
      <c r="L2190" s="36"/>
    </row>
    <row r="2191" spans="1:12" s="40" customFormat="1" ht="14.25" customHeight="1" x14ac:dyDescent="0.25">
      <c r="A2191" s="38" t="s">
        <v>213</v>
      </c>
      <c r="B2191" s="38" t="s">
        <v>225</v>
      </c>
      <c r="C2191" s="38" t="s">
        <v>2274</v>
      </c>
      <c r="D2191" s="38" t="s">
        <v>1129</v>
      </c>
      <c r="E2191" s="38" t="s">
        <v>60</v>
      </c>
      <c r="F2191" s="38" t="s">
        <v>1130</v>
      </c>
      <c r="G2191" s="38" t="s">
        <v>2068</v>
      </c>
      <c r="H2191" s="38" t="s">
        <v>2665</v>
      </c>
      <c r="I2191" s="39">
        <v>689.67</v>
      </c>
      <c r="J2191" s="15">
        <f>VLOOKUP(LEFT(B2191,5),[1]Percents!$C:$M,3,FALSE)</f>
        <v>0.70594999999999997</v>
      </c>
      <c r="K2191" s="13">
        <f t="shared" si="34"/>
        <v>486.87253649999997</v>
      </c>
      <c r="L2191" s="36"/>
    </row>
    <row r="2192" spans="1:12" s="40" customFormat="1" ht="14.25" customHeight="1" x14ac:dyDescent="0.25">
      <c r="A2192" s="38" t="s">
        <v>213</v>
      </c>
      <c r="B2192" s="38" t="s">
        <v>162</v>
      </c>
      <c r="C2192" s="38" t="s">
        <v>2276</v>
      </c>
      <c r="D2192" s="38" t="s">
        <v>1142</v>
      </c>
      <c r="E2192" s="38" t="s">
        <v>165</v>
      </c>
      <c r="F2192" s="38" t="s">
        <v>1143</v>
      </c>
      <c r="G2192" s="38" t="s">
        <v>2275</v>
      </c>
      <c r="H2192" s="38" t="s">
        <v>2665</v>
      </c>
      <c r="I2192" s="39">
        <v>2301.7399999999998</v>
      </c>
      <c r="J2192" s="15">
        <f>VLOOKUP(LEFT(B2192,5),[1]Percents!$C:$M,3,FALSE)</f>
        <v>0.70594999999999997</v>
      </c>
      <c r="K2192" s="13">
        <f t="shared" si="34"/>
        <v>1624.9133529999997</v>
      </c>
      <c r="L2192" s="36"/>
    </row>
    <row r="2193" spans="1:12" s="40" customFormat="1" ht="14.25" customHeight="1" x14ac:dyDescent="0.25">
      <c r="A2193" s="38" t="s">
        <v>213</v>
      </c>
      <c r="B2193" s="38" t="s">
        <v>190</v>
      </c>
      <c r="C2193" s="38" t="s">
        <v>2277</v>
      </c>
      <c r="D2193" s="38" t="s">
        <v>1071</v>
      </c>
      <c r="E2193" s="38" t="s">
        <v>987</v>
      </c>
      <c r="F2193" s="38" t="s">
        <v>1072</v>
      </c>
      <c r="G2193" s="38" t="s">
        <v>1715</v>
      </c>
      <c r="H2193" s="38" t="s">
        <v>2665</v>
      </c>
      <c r="I2193" s="39">
        <v>112000.22</v>
      </c>
      <c r="J2193" s="15">
        <f>VLOOKUP(LEFT(B2193,5),[1]Percents!$C:$M,3,FALSE)</f>
        <v>0.70594999999999997</v>
      </c>
      <c r="K2193" s="13">
        <f t="shared" si="34"/>
        <v>79066.555309000003</v>
      </c>
      <c r="L2193" s="36"/>
    </row>
    <row r="2194" spans="1:12" s="40" customFormat="1" ht="14.25" customHeight="1" x14ac:dyDescent="0.25">
      <c r="A2194" s="38" t="s">
        <v>213</v>
      </c>
      <c r="B2194" s="38" t="s">
        <v>2</v>
      </c>
      <c r="C2194" s="38" t="s">
        <v>12226</v>
      </c>
      <c r="D2194" s="38" t="s">
        <v>12227</v>
      </c>
      <c r="E2194" s="38" t="s">
        <v>1124</v>
      </c>
      <c r="F2194" s="38" t="s">
        <v>12228</v>
      </c>
      <c r="G2194" s="38" t="s">
        <v>12229</v>
      </c>
      <c r="H2194" s="38" t="s">
        <v>2665</v>
      </c>
      <c r="I2194" s="41">
        <v>-486.33</v>
      </c>
      <c r="J2194" s="15">
        <f>VLOOKUP(LEFT(B2194,5),[1]Percents!$C:$M,3,FALSE)</f>
        <v>0.70594999999999997</v>
      </c>
      <c r="K2194" s="13">
        <f t="shared" si="34"/>
        <v>-343.32466349999999</v>
      </c>
      <c r="L2194" s="36"/>
    </row>
    <row r="2195" spans="1:12" s="40" customFormat="1" ht="14.25" customHeight="1" x14ac:dyDescent="0.25">
      <c r="A2195" s="38" t="s">
        <v>213</v>
      </c>
      <c r="B2195" s="38" t="s">
        <v>258</v>
      </c>
      <c r="C2195" s="38" t="s">
        <v>2278</v>
      </c>
      <c r="D2195" s="38" t="s">
        <v>1219</v>
      </c>
      <c r="E2195" s="38" t="s">
        <v>453</v>
      </c>
      <c r="F2195" s="38" t="s">
        <v>1220</v>
      </c>
      <c r="G2195" s="38" t="s">
        <v>1943</v>
      </c>
      <c r="H2195" s="38" t="s">
        <v>2665</v>
      </c>
      <c r="I2195" s="39">
        <v>1125.31</v>
      </c>
      <c r="J2195" s="15">
        <f>VLOOKUP(LEFT(B2195,5),[1]Percents!$C:$M,3,FALSE)</f>
        <v>0.70594999999999997</v>
      </c>
      <c r="K2195" s="13">
        <f t="shared" si="34"/>
        <v>794.41259449999995</v>
      </c>
      <c r="L2195" s="36"/>
    </row>
    <row r="2196" spans="1:12" s="40" customFormat="1" ht="14.25" customHeight="1" x14ac:dyDescent="0.25">
      <c r="A2196" s="38" t="s">
        <v>243</v>
      </c>
      <c r="B2196" s="38" t="s">
        <v>203</v>
      </c>
      <c r="C2196" s="38" t="s">
        <v>2279</v>
      </c>
      <c r="D2196" s="38" t="s">
        <v>1174</v>
      </c>
      <c r="E2196" s="38" t="s">
        <v>205</v>
      </c>
      <c r="F2196" s="38" t="s">
        <v>1175</v>
      </c>
      <c r="G2196" s="38" t="s">
        <v>2280</v>
      </c>
      <c r="H2196" s="38" t="s">
        <v>2665</v>
      </c>
      <c r="I2196" s="39">
        <v>20128.78</v>
      </c>
      <c r="J2196" s="15">
        <f>VLOOKUP(LEFT(B2196,5),[1]Percents!$C:$M,3,FALSE)</f>
        <v>0.90900000000000003</v>
      </c>
      <c r="K2196" s="13">
        <f t="shared" si="34"/>
        <v>18297.061020000001</v>
      </c>
      <c r="L2196" s="36"/>
    </row>
    <row r="2197" spans="1:12" s="40" customFormat="1" ht="14.25" customHeight="1" x14ac:dyDescent="0.25">
      <c r="A2197" s="38" t="s">
        <v>213</v>
      </c>
      <c r="B2197" s="38" t="s">
        <v>839</v>
      </c>
      <c r="C2197" s="38" t="s">
        <v>4230</v>
      </c>
      <c r="D2197" s="38" t="s">
        <v>4231</v>
      </c>
      <c r="E2197" s="38" t="s">
        <v>4229</v>
      </c>
      <c r="F2197" s="38" t="s">
        <v>4232</v>
      </c>
      <c r="G2197" s="38" t="s">
        <v>2281</v>
      </c>
      <c r="H2197" s="38" t="s">
        <v>2665</v>
      </c>
      <c r="I2197" s="39">
        <v>2399.4</v>
      </c>
      <c r="J2197" s="15">
        <f>VLOOKUP(LEFT(B2197,5),[1]Percents!$C:$M,3,FALSE)</f>
        <v>0.70594999999999997</v>
      </c>
      <c r="K2197" s="13">
        <f t="shared" si="34"/>
        <v>1693.85643</v>
      </c>
      <c r="L2197" s="36"/>
    </row>
    <row r="2198" spans="1:12" s="40" customFormat="1" ht="14.25" customHeight="1" x14ac:dyDescent="0.25">
      <c r="A2198" s="38" t="s">
        <v>213</v>
      </c>
      <c r="B2198" s="38" t="s">
        <v>4321</v>
      </c>
      <c r="C2198" s="38" t="s">
        <v>9567</v>
      </c>
      <c r="D2198" s="38" t="s">
        <v>9568</v>
      </c>
      <c r="E2198" s="38" t="s">
        <v>1633</v>
      </c>
      <c r="F2198" s="38" t="s">
        <v>9569</v>
      </c>
      <c r="G2198" s="38" t="s">
        <v>9570</v>
      </c>
      <c r="H2198" s="38" t="s">
        <v>2665</v>
      </c>
      <c r="I2198" s="39">
        <v>1421.24</v>
      </c>
      <c r="J2198" s="15">
        <f>VLOOKUP(LEFT(B2198,5),[1]Percents!$C:$M,3,FALSE)</f>
        <v>0.70594999999999997</v>
      </c>
      <c r="K2198" s="13">
        <f t="shared" si="34"/>
        <v>1003.3243779999999</v>
      </c>
      <c r="L2198" s="36"/>
    </row>
    <row r="2199" spans="1:12" s="40" customFormat="1" ht="14.25" customHeight="1" x14ac:dyDescent="0.25">
      <c r="A2199" s="38" t="s">
        <v>213</v>
      </c>
      <c r="B2199" s="38" t="s">
        <v>4321</v>
      </c>
      <c r="C2199" s="38" t="s">
        <v>2727</v>
      </c>
      <c r="D2199" s="38" t="s">
        <v>2728</v>
      </c>
      <c r="E2199" s="38" t="s">
        <v>1633</v>
      </c>
      <c r="F2199" s="38" t="s">
        <v>9571</v>
      </c>
      <c r="G2199" s="38" t="s">
        <v>2232</v>
      </c>
      <c r="H2199" s="38" t="s">
        <v>2665</v>
      </c>
      <c r="I2199" s="39">
        <v>1094.26</v>
      </c>
      <c r="J2199" s="15">
        <f>VLOOKUP(LEFT(B2199,5),[1]Percents!$C:$M,3,FALSE)</f>
        <v>0.70594999999999997</v>
      </c>
      <c r="K2199" s="13">
        <f t="shared" si="34"/>
        <v>772.49284699999998</v>
      </c>
      <c r="L2199" s="36"/>
    </row>
    <row r="2200" spans="1:12" s="40" customFormat="1" ht="14.25" customHeight="1" x14ac:dyDescent="0.25">
      <c r="A2200" s="38" t="s">
        <v>213</v>
      </c>
      <c r="B2200" s="38" t="s">
        <v>145</v>
      </c>
      <c r="C2200" s="38" t="s">
        <v>12585</v>
      </c>
      <c r="D2200" s="38" t="s">
        <v>12586</v>
      </c>
      <c r="E2200" s="38" t="s">
        <v>320</v>
      </c>
      <c r="F2200" s="38" t="s">
        <v>12587</v>
      </c>
      <c r="G2200" s="38" t="s">
        <v>2122</v>
      </c>
      <c r="H2200" s="38" t="s">
        <v>2665</v>
      </c>
      <c r="I2200" s="39">
        <v>970.52</v>
      </c>
      <c r="J2200" s="15">
        <f>VLOOKUP(LEFT(B2200,5),[1]Percents!$C:$M,3,FALSE)</f>
        <v>0.70594999999999997</v>
      </c>
      <c r="K2200" s="13">
        <f t="shared" si="34"/>
        <v>685.1385939999999</v>
      </c>
      <c r="L2200" s="36"/>
    </row>
    <row r="2201" spans="1:12" s="40" customFormat="1" ht="14.25" customHeight="1" x14ac:dyDescent="0.25">
      <c r="A2201" s="38" t="s">
        <v>213</v>
      </c>
      <c r="B2201" s="38" t="s">
        <v>162</v>
      </c>
      <c r="C2201" s="38" t="s">
        <v>10120</v>
      </c>
      <c r="D2201" s="38" t="s">
        <v>10121</v>
      </c>
      <c r="E2201" s="38" t="s">
        <v>1537</v>
      </c>
      <c r="F2201" s="38" t="s">
        <v>10122</v>
      </c>
      <c r="G2201" s="38" t="s">
        <v>1946</v>
      </c>
      <c r="H2201" s="38" t="s">
        <v>2665</v>
      </c>
      <c r="I2201" s="39">
        <v>1801.77</v>
      </c>
      <c r="J2201" s="15">
        <f>VLOOKUP(LEFT(B2201,5),[1]Percents!$C:$M,3,FALSE)</f>
        <v>0.70594999999999997</v>
      </c>
      <c r="K2201" s="13">
        <f t="shared" si="34"/>
        <v>1271.9595314999999</v>
      </c>
      <c r="L2201" s="36"/>
    </row>
    <row r="2202" spans="1:12" s="40" customFormat="1" ht="14.25" customHeight="1" x14ac:dyDescent="0.25">
      <c r="A2202" s="38" t="s">
        <v>213</v>
      </c>
      <c r="B2202" s="38" t="s">
        <v>261</v>
      </c>
      <c r="C2202" s="38" t="s">
        <v>2283</v>
      </c>
      <c r="D2202" s="38" t="s">
        <v>1243</v>
      </c>
      <c r="E2202" s="38" t="s">
        <v>3296</v>
      </c>
      <c r="F2202" s="38" t="s">
        <v>1204</v>
      </c>
      <c r="G2202" s="38" t="s">
        <v>2282</v>
      </c>
      <c r="H2202" s="38" t="s">
        <v>2665</v>
      </c>
      <c r="I2202" s="39">
        <v>12493.39</v>
      </c>
      <c r="J2202" s="15">
        <f>VLOOKUP(LEFT(B2202,5),[1]Percents!$C:$M,3,FALSE)</f>
        <v>0.70594999999999997</v>
      </c>
      <c r="K2202" s="13">
        <f t="shared" si="34"/>
        <v>8819.7086704999983</v>
      </c>
      <c r="L2202" s="36"/>
    </row>
    <row r="2203" spans="1:12" s="40" customFormat="1" ht="14.25" customHeight="1" x14ac:dyDescent="0.25">
      <c r="A2203" s="38" t="s">
        <v>213</v>
      </c>
      <c r="B2203" s="38" t="s">
        <v>162</v>
      </c>
      <c r="C2203" s="38" t="s">
        <v>2285</v>
      </c>
      <c r="D2203" s="38" t="s">
        <v>1328</v>
      </c>
      <c r="E2203" s="38" t="s">
        <v>18</v>
      </c>
      <c r="F2203" s="38" t="s">
        <v>1329</v>
      </c>
      <c r="G2203" s="38" t="s">
        <v>2286</v>
      </c>
      <c r="H2203" s="38" t="s">
        <v>2665</v>
      </c>
      <c r="I2203" s="39">
        <v>575.28</v>
      </c>
      <c r="J2203" s="15">
        <f>VLOOKUP(LEFT(B2203,5),[1]Percents!$C:$M,3,FALSE)</f>
        <v>0.70594999999999997</v>
      </c>
      <c r="K2203" s="13">
        <f t="shared" si="34"/>
        <v>406.11891599999996</v>
      </c>
      <c r="L2203" s="36"/>
    </row>
    <row r="2204" spans="1:12" s="40" customFormat="1" ht="14.25" customHeight="1" x14ac:dyDescent="0.25">
      <c r="A2204" s="38" t="s">
        <v>213</v>
      </c>
      <c r="B2204" s="38" t="s">
        <v>225</v>
      </c>
      <c r="C2204" s="38" t="s">
        <v>11827</v>
      </c>
      <c r="D2204" s="38" t="s">
        <v>11828</v>
      </c>
      <c r="E2204" s="38" t="s">
        <v>10</v>
      </c>
      <c r="F2204" s="38" t="s">
        <v>11829</v>
      </c>
      <c r="G2204" s="38" t="s">
        <v>1715</v>
      </c>
      <c r="H2204" s="38" t="s">
        <v>2665</v>
      </c>
      <c r="I2204" s="41">
        <v>-1081.6400000000001</v>
      </c>
      <c r="J2204" s="15">
        <f>VLOOKUP(LEFT(B2204,5),[1]Percents!$C:$M,3,FALSE)</f>
        <v>0.70594999999999997</v>
      </c>
      <c r="K2204" s="13">
        <f t="shared" si="34"/>
        <v>-763.58375799999999</v>
      </c>
      <c r="L2204" s="36"/>
    </row>
    <row r="2205" spans="1:12" s="40" customFormat="1" ht="14.25" customHeight="1" x14ac:dyDescent="0.25">
      <c r="A2205" s="38" t="s">
        <v>213</v>
      </c>
      <c r="B2205" s="38" t="s">
        <v>162</v>
      </c>
      <c r="C2205" s="38" t="s">
        <v>2287</v>
      </c>
      <c r="D2205" s="38" t="s">
        <v>1244</v>
      </c>
      <c r="E2205" s="38" t="s">
        <v>18</v>
      </c>
      <c r="F2205" s="38" t="s">
        <v>1245</v>
      </c>
      <c r="G2205" s="38" t="s">
        <v>2286</v>
      </c>
      <c r="H2205" s="38" t="s">
        <v>2665</v>
      </c>
      <c r="I2205" s="39">
        <v>48414.43</v>
      </c>
      <c r="J2205" s="15">
        <f>VLOOKUP(LEFT(B2205,5),[1]Percents!$C:$M,3,FALSE)</f>
        <v>0.70594999999999997</v>
      </c>
      <c r="K2205" s="13">
        <f t="shared" si="34"/>
        <v>34178.166858500001</v>
      </c>
      <c r="L2205" s="36"/>
    </row>
    <row r="2206" spans="1:12" s="40" customFormat="1" ht="14.25" customHeight="1" x14ac:dyDescent="0.25">
      <c r="A2206" s="38" t="s">
        <v>213</v>
      </c>
      <c r="B2206" s="38" t="s">
        <v>261</v>
      </c>
      <c r="C2206" s="38" t="s">
        <v>2288</v>
      </c>
      <c r="D2206" s="38" t="s">
        <v>1221</v>
      </c>
      <c r="E2206" s="38" t="s">
        <v>3296</v>
      </c>
      <c r="F2206" s="38" t="s">
        <v>1222</v>
      </c>
      <c r="G2206" s="38" t="s">
        <v>2284</v>
      </c>
      <c r="H2206" s="38" t="s">
        <v>2665</v>
      </c>
      <c r="I2206" s="39">
        <v>2945.75</v>
      </c>
      <c r="J2206" s="15">
        <f>VLOOKUP(LEFT(B2206,5),[1]Percents!$C:$M,3,FALSE)</f>
        <v>0.70594999999999997</v>
      </c>
      <c r="K2206" s="13">
        <f t="shared" ref="K2206:K2269" si="35">+J2206*I2206</f>
        <v>2079.5522124999998</v>
      </c>
      <c r="L2206" s="36"/>
    </row>
    <row r="2207" spans="1:12" s="40" customFormat="1" ht="14.25" customHeight="1" x14ac:dyDescent="0.25">
      <c r="A2207" s="38" t="s">
        <v>243</v>
      </c>
      <c r="B2207" s="38" t="s">
        <v>674</v>
      </c>
      <c r="C2207" s="38" t="s">
        <v>9572</v>
      </c>
      <c r="D2207" s="38" t="s">
        <v>9573</v>
      </c>
      <c r="E2207" s="38" t="s">
        <v>675</v>
      </c>
      <c r="F2207" s="38" t="s">
        <v>9574</v>
      </c>
      <c r="G2207" s="38" t="s">
        <v>1710</v>
      </c>
      <c r="H2207" s="38" t="s">
        <v>2665</v>
      </c>
      <c r="I2207" s="41">
        <v>-0.01</v>
      </c>
      <c r="J2207" s="15">
        <f>VLOOKUP(LEFT(B2207,5),[1]Percents!$C:$M,3,FALSE)</f>
        <v>0.90900000000000003</v>
      </c>
      <c r="K2207" s="13">
        <f t="shared" si="35"/>
        <v>-9.0900000000000009E-3</v>
      </c>
      <c r="L2207" s="36"/>
    </row>
    <row r="2208" spans="1:12" s="40" customFormat="1" ht="14.25" customHeight="1" x14ac:dyDescent="0.25">
      <c r="A2208" s="38" t="s">
        <v>213</v>
      </c>
      <c r="B2208" s="38" t="s">
        <v>98</v>
      </c>
      <c r="C2208" s="38" t="s">
        <v>2289</v>
      </c>
      <c r="D2208" s="38" t="s">
        <v>1246</v>
      </c>
      <c r="E2208" s="38" t="s">
        <v>99</v>
      </c>
      <c r="F2208" s="38" t="s">
        <v>1247</v>
      </c>
      <c r="G2208" s="38" t="s">
        <v>1747</v>
      </c>
      <c r="H2208" s="38" t="s">
        <v>2665</v>
      </c>
      <c r="I2208" s="39">
        <v>4056.3</v>
      </c>
      <c r="J2208" s="15">
        <f>VLOOKUP(LEFT(B2208,5),[1]Percents!$C:$M,3,FALSE)</f>
        <v>0.70594999999999997</v>
      </c>
      <c r="K2208" s="13">
        <f t="shared" si="35"/>
        <v>2863.544985</v>
      </c>
      <c r="L2208" s="36"/>
    </row>
    <row r="2209" spans="1:12" s="40" customFormat="1" ht="14.25" customHeight="1" x14ac:dyDescent="0.25">
      <c r="A2209" s="38" t="s">
        <v>213</v>
      </c>
      <c r="B2209" s="38" t="s">
        <v>261</v>
      </c>
      <c r="C2209" s="38" t="s">
        <v>2291</v>
      </c>
      <c r="D2209" s="38" t="s">
        <v>1248</v>
      </c>
      <c r="E2209" s="38" t="s">
        <v>3296</v>
      </c>
      <c r="F2209" s="38" t="s">
        <v>1249</v>
      </c>
      <c r="G2209" s="38" t="s">
        <v>2292</v>
      </c>
      <c r="H2209" s="38" t="s">
        <v>2665</v>
      </c>
      <c r="I2209" s="39">
        <v>2369.88</v>
      </c>
      <c r="J2209" s="15">
        <f>VLOOKUP(LEFT(B2209,5),[1]Percents!$C:$M,3,FALSE)</f>
        <v>0.70594999999999997</v>
      </c>
      <c r="K2209" s="13">
        <f t="shared" si="35"/>
        <v>1673.0167859999999</v>
      </c>
      <c r="L2209" s="36"/>
    </row>
    <row r="2210" spans="1:12" s="40" customFormat="1" ht="14.25" customHeight="1" x14ac:dyDescent="0.25">
      <c r="A2210" s="38" t="s">
        <v>243</v>
      </c>
      <c r="B2210" s="38" t="s">
        <v>290</v>
      </c>
      <c r="C2210" s="38" t="s">
        <v>2293</v>
      </c>
      <c r="D2210" s="38" t="s">
        <v>1371</v>
      </c>
      <c r="E2210" s="38" t="s">
        <v>130</v>
      </c>
      <c r="F2210" s="38" t="s">
        <v>1372</v>
      </c>
      <c r="G2210" s="38" t="s">
        <v>1743</v>
      </c>
      <c r="H2210" s="38" t="s">
        <v>2665</v>
      </c>
      <c r="I2210" s="39">
        <v>32224.21</v>
      </c>
      <c r="J2210" s="15">
        <f>VLOOKUP(LEFT(B2210,5),[1]Percents!$C:$M,3,FALSE)</f>
        <v>0.90900000000000003</v>
      </c>
      <c r="K2210" s="13">
        <f t="shared" si="35"/>
        <v>29291.80689</v>
      </c>
      <c r="L2210" s="36"/>
    </row>
    <row r="2211" spans="1:12" s="40" customFormat="1" ht="14.25" customHeight="1" x14ac:dyDescent="0.25">
      <c r="A2211" s="38" t="s">
        <v>213</v>
      </c>
      <c r="B2211" s="38" t="s">
        <v>162</v>
      </c>
      <c r="C2211" s="38" t="s">
        <v>2862</v>
      </c>
      <c r="D2211" s="38" t="s">
        <v>2863</v>
      </c>
      <c r="E2211" s="38" t="s">
        <v>18</v>
      </c>
      <c r="F2211" s="38" t="s">
        <v>2864</v>
      </c>
      <c r="G2211" s="38" t="s">
        <v>2865</v>
      </c>
      <c r="H2211" s="38" t="s">
        <v>2665</v>
      </c>
      <c r="I2211" s="39">
        <v>3855.36</v>
      </c>
      <c r="J2211" s="15">
        <f>VLOOKUP(LEFT(B2211,5),[1]Percents!$C:$M,3,FALSE)</f>
        <v>0.70594999999999997</v>
      </c>
      <c r="K2211" s="13">
        <f t="shared" si="35"/>
        <v>2721.6913920000002</v>
      </c>
      <c r="L2211" s="36"/>
    </row>
    <row r="2212" spans="1:12" s="40" customFormat="1" ht="14.25" customHeight="1" x14ac:dyDescent="0.25">
      <c r="A2212" s="38" t="s">
        <v>213</v>
      </c>
      <c r="B2212" s="38" t="s">
        <v>258</v>
      </c>
      <c r="C2212" s="38" t="s">
        <v>2294</v>
      </c>
      <c r="D2212" s="38" t="s">
        <v>1330</v>
      </c>
      <c r="E2212" s="38" t="s">
        <v>453</v>
      </c>
      <c r="F2212" s="38" t="s">
        <v>1331</v>
      </c>
      <c r="G2212" s="38" t="s">
        <v>2295</v>
      </c>
      <c r="H2212" s="38" t="s">
        <v>2665</v>
      </c>
      <c r="I2212" s="39">
        <v>2197.14</v>
      </c>
      <c r="J2212" s="15">
        <f>VLOOKUP(LEFT(B2212,5),[1]Percents!$C:$M,3,FALSE)</f>
        <v>0.70594999999999997</v>
      </c>
      <c r="K2212" s="13">
        <f t="shared" si="35"/>
        <v>1551.0709829999998</v>
      </c>
      <c r="L2212" s="36"/>
    </row>
    <row r="2213" spans="1:12" s="40" customFormat="1" ht="14.25" customHeight="1" x14ac:dyDescent="0.25">
      <c r="A2213" s="38" t="s">
        <v>6075</v>
      </c>
      <c r="B2213" s="38" t="s">
        <v>8895</v>
      </c>
      <c r="C2213" s="38" t="s">
        <v>8896</v>
      </c>
      <c r="D2213" s="38" t="s">
        <v>8897</v>
      </c>
      <c r="E2213" s="38" t="s">
        <v>8898</v>
      </c>
      <c r="F2213" s="38" t="s">
        <v>8899</v>
      </c>
      <c r="G2213" s="38" t="s">
        <v>8900</v>
      </c>
      <c r="H2213" s="38" t="s">
        <v>2665</v>
      </c>
      <c r="I2213" s="39">
        <v>1207.83</v>
      </c>
      <c r="J2213" s="15">
        <f>VLOOKUP(LEFT(B2213,5),[1]Percents!$C:$M,3,FALSE)</f>
        <v>1</v>
      </c>
      <c r="K2213" s="13">
        <f t="shared" si="35"/>
        <v>1207.83</v>
      </c>
      <c r="L2213" s="36"/>
    </row>
    <row r="2214" spans="1:12" s="40" customFormat="1" ht="14.25" customHeight="1" x14ac:dyDescent="0.25">
      <c r="A2214" s="38" t="s">
        <v>213</v>
      </c>
      <c r="B2214" s="38" t="s">
        <v>120</v>
      </c>
      <c r="C2214" s="38" t="s">
        <v>11830</v>
      </c>
      <c r="D2214" s="38" t="s">
        <v>11831</v>
      </c>
      <c r="E2214" s="38" t="s">
        <v>1275</v>
      </c>
      <c r="F2214" s="38" t="s">
        <v>11832</v>
      </c>
      <c r="G2214" s="38" t="s">
        <v>11833</v>
      </c>
      <c r="H2214" s="38" t="s">
        <v>2665</v>
      </c>
      <c r="I2214" s="39">
        <v>75.900000000000006</v>
      </c>
      <c r="J2214" s="15">
        <f>VLOOKUP(LEFT(B2214,5),[1]Percents!$C:$M,3,FALSE)</f>
        <v>0.70594999999999997</v>
      </c>
      <c r="K2214" s="13">
        <f t="shared" si="35"/>
        <v>53.581605000000003</v>
      </c>
      <c r="L2214" s="36"/>
    </row>
    <row r="2215" spans="1:12" s="40" customFormat="1" ht="14.25" customHeight="1" x14ac:dyDescent="0.25">
      <c r="A2215" s="38" t="s">
        <v>213</v>
      </c>
      <c r="B2215" s="38" t="s">
        <v>258</v>
      </c>
      <c r="C2215" s="38" t="s">
        <v>2297</v>
      </c>
      <c r="D2215" s="38" t="s">
        <v>1332</v>
      </c>
      <c r="E2215" s="38" t="s">
        <v>395</v>
      </c>
      <c r="F2215" s="38" t="s">
        <v>1333</v>
      </c>
      <c r="G2215" s="38" t="s">
        <v>2290</v>
      </c>
      <c r="H2215" s="38" t="s">
        <v>2665</v>
      </c>
      <c r="I2215" s="39">
        <v>1215.3399999999999</v>
      </c>
      <c r="J2215" s="15">
        <f>VLOOKUP(LEFT(B2215,5),[1]Percents!$C:$M,3,FALSE)</f>
        <v>0.70594999999999997</v>
      </c>
      <c r="K2215" s="13">
        <f t="shared" si="35"/>
        <v>857.96927299999993</v>
      </c>
      <c r="L2215" s="36"/>
    </row>
    <row r="2216" spans="1:12" s="40" customFormat="1" ht="14.25" customHeight="1" x14ac:dyDescent="0.25">
      <c r="A2216" s="38" t="s">
        <v>213</v>
      </c>
      <c r="B2216" s="38" t="s">
        <v>4326</v>
      </c>
      <c r="C2216" s="38" t="s">
        <v>9575</v>
      </c>
      <c r="D2216" s="38" t="s">
        <v>9576</v>
      </c>
      <c r="E2216" s="38" t="s">
        <v>1533</v>
      </c>
      <c r="F2216" s="38" t="s">
        <v>9577</v>
      </c>
      <c r="G2216" s="38" t="s">
        <v>9578</v>
      </c>
      <c r="H2216" s="38" t="s">
        <v>2665</v>
      </c>
      <c r="I2216" s="39">
        <v>4013.56</v>
      </c>
      <c r="J2216" s="15">
        <f>VLOOKUP(LEFT(B2216,5),[1]Percents!$C:$M,3,FALSE)</f>
        <v>0.70594999999999997</v>
      </c>
      <c r="K2216" s="13">
        <f t="shared" si="35"/>
        <v>2833.3726819999997</v>
      </c>
      <c r="L2216" s="36"/>
    </row>
    <row r="2217" spans="1:12" s="40" customFormat="1" ht="14.25" customHeight="1" x14ac:dyDescent="0.25">
      <c r="A2217" s="38" t="s">
        <v>213</v>
      </c>
      <c r="B2217" s="38" t="s">
        <v>258</v>
      </c>
      <c r="C2217" s="38" t="s">
        <v>2298</v>
      </c>
      <c r="D2217" s="38" t="s">
        <v>1334</v>
      </c>
      <c r="E2217" s="38" t="s">
        <v>17</v>
      </c>
      <c r="F2217" s="38" t="s">
        <v>1335</v>
      </c>
      <c r="G2217" s="38" t="s">
        <v>2296</v>
      </c>
      <c r="H2217" s="38" t="s">
        <v>2665</v>
      </c>
      <c r="I2217" s="39">
        <v>20705.23</v>
      </c>
      <c r="J2217" s="15">
        <f>VLOOKUP(LEFT(B2217,5),[1]Percents!$C:$M,3,FALSE)</f>
        <v>0.70594999999999997</v>
      </c>
      <c r="K2217" s="13">
        <f t="shared" si="35"/>
        <v>14616.857118499998</v>
      </c>
      <c r="L2217" s="36"/>
    </row>
    <row r="2218" spans="1:12" s="40" customFormat="1" ht="14.25" customHeight="1" x14ac:dyDescent="0.25">
      <c r="A2218" s="38" t="s">
        <v>213</v>
      </c>
      <c r="B2218" s="38" t="s">
        <v>258</v>
      </c>
      <c r="C2218" s="38" t="s">
        <v>2299</v>
      </c>
      <c r="D2218" s="38" t="s">
        <v>1336</v>
      </c>
      <c r="E2218" s="38" t="s">
        <v>453</v>
      </c>
      <c r="F2218" s="38" t="s">
        <v>1337</v>
      </c>
      <c r="G2218" s="38" t="s">
        <v>2300</v>
      </c>
      <c r="H2218" s="38" t="s">
        <v>2665</v>
      </c>
      <c r="I2218" s="39">
        <v>3492.81</v>
      </c>
      <c r="J2218" s="15">
        <f>VLOOKUP(LEFT(B2218,5),[1]Percents!$C:$M,3,FALSE)</f>
        <v>0.70594999999999997</v>
      </c>
      <c r="K2218" s="13">
        <f t="shared" si="35"/>
        <v>2465.7492195</v>
      </c>
      <c r="L2218" s="36"/>
    </row>
    <row r="2219" spans="1:12" s="40" customFormat="1" ht="14.25" customHeight="1" x14ac:dyDescent="0.25">
      <c r="A2219" s="38" t="s">
        <v>213</v>
      </c>
      <c r="B2219" s="38" t="s">
        <v>4321</v>
      </c>
      <c r="C2219" s="38" t="s">
        <v>12230</v>
      </c>
      <c r="D2219" s="38" t="s">
        <v>12231</v>
      </c>
      <c r="E2219" s="38" t="s">
        <v>5956</v>
      </c>
      <c r="F2219" s="38" t="s">
        <v>12232</v>
      </c>
      <c r="G2219" s="38" t="s">
        <v>11833</v>
      </c>
      <c r="H2219" s="38" t="s">
        <v>2665</v>
      </c>
      <c r="I2219" s="39">
        <v>152.12</v>
      </c>
      <c r="J2219" s="15">
        <f>VLOOKUP(LEFT(B2219,5),[1]Percents!$C:$M,3,FALSE)</f>
        <v>0.70594999999999997</v>
      </c>
      <c r="K2219" s="13">
        <f t="shared" si="35"/>
        <v>107.38911399999999</v>
      </c>
      <c r="L2219" s="36"/>
    </row>
    <row r="2220" spans="1:12" s="40" customFormat="1" ht="14.25" customHeight="1" x14ac:dyDescent="0.25">
      <c r="A2220" s="38" t="s">
        <v>213</v>
      </c>
      <c r="B2220" s="38" t="s">
        <v>258</v>
      </c>
      <c r="C2220" s="38" t="s">
        <v>2301</v>
      </c>
      <c r="D2220" s="38" t="s">
        <v>1338</v>
      </c>
      <c r="E2220" s="38" t="s">
        <v>452</v>
      </c>
      <c r="F2220" s="38" t="s">
        <v>1339</v>
      </c>
      <c r="G2220" s="38" t="s">
        <v>2131</v>
      </c>
      <c r="H2220" s="38" t="s">
        <v>2665</v>
      </c>
      <c r="I2220" s="39">
        <v>7338.02</v>
      </c>
      <c r="J2220" s="15">
        <f>VLOOKUP(LEFT(B2220,5),[1]Percents!$C:$M,3,FALSE)</f>
        <v>0.70594999999999997</v>
      </c>
      <c r="K2220" s="13">
        <f t="shared" si="35"/>
        <v>5180.2752190000001</v>
      </c>
      <c r="L2220" s="36"/>
    </row>
    <row r="2221" spans="1:12" s="40" customFormat="1" ht="14.25" customHeight="1" x14ac:dyDescent="0.25">
      <c r="A2221" s="38" t="s">
        <v>213</v>
      </c>
      <c r="B2221" s="38" t="s">
        <v>2</v>
      </c>
      <c r="C2221" s="38" t="s">
        <v>11834</v>
      </c>
      <c r="D2221" s="38" t="s">
        <v>11835</v>
      </c>
      <c r="E2221" s="38" t="s">
        <v>872</v>
      </c>
      <c r="F2221" s="38" t="s">
        <v>11836</v>
      </c>
      <c r="G2221" s="38" t="s">
        <v>2302</v>
      </c>
      <c r="H2221" s="38" t="s">
        <v>2665</v>
      </c>
      <c r="I2221" s="39">
        <v>127.5</v>
      </c>
      <c r="J2221" s="15">
        <f>VLOOKUP(LEFT(B2221,5),[1]Percents!$C:$M,3,FALSE)</f>
        <v>0.70594999999999997</v>
      </c>
      <c r="K2221" s="13">
        <f t="shared" si="35"/>
        <v>90.008624999999995</v>
      </c>
      <c r="L2221" s="36"/>
    </row>
    <row r="2222" spans="1:12" s="40" customFormat="1" ht="14.25" customHeight="1" x14ac:dyDescent="0.25">
      <c r="A2222" s="38" t="s">
        <v>213</v>
      </c>
      <c r="B2222" s="38" t="s">
        <v>258</v>
      </c>
      <c r="C2222" s="38" t="s">
        <v>2304</v>
      </c>
      <c r="D2222" s="38" t="s">
        <v>1373</v>
      </c>
      <c r="E2222" s="38" t="s">
        <v>1374</v>
      </c>
      <c r="F2222" s="38" t="s">
        <v>1375</v>
      </c>
      <c r="G2222" s="38" t="s">
        <v>2305</v>
      </c>
      <c r="H2222" s="38" t="s">
        <v>2665</v>
      </c>
      <c r="I2222" s="39">
        <v>7538.8799999999992</v>
      </c>
      <c r="J2222" s="15">
        <f>VLOOKUP(LEFT(B2222,5),[1]Percents!$C:$M,3,FALSE)</f>
        <v>0.70594999999999997</v>
      </c>
      <c r="K2222" s="13">
        <f t="shared" si="35"/>
        <v>5322.0723359999993</v>
      </c>
      <c r="L2222" s="36"/>
    </row>
    <row r="2223" spans="1:12" s="40" customFormat="1" ht="14.25" customHeight="1" x14ac:dyDescent="0.25">
      <c r="A2223" s="38" t="s">
        <v>213</v>
      </c>
      <c r="B2223" s="38" t="s">
        <v>258</v>
      </c>
      <c r="C2223" s="38" t="s">
        <v>2306</v>
      </c>
      <c r="D2223" s="38" t="s">
        <v>1376</v>
      </c>
      <c r="E2223" s="38" t="s">
        <v>395</v>
      </c>
      <c r="F2223" s="38" t="s">
        <v>1377</v>
      </c>
      <c r="G2223" s="38" t="s">
        <v>1993</v>
      </c>
      <c r="H2223" s="38" t="s">
        <v>2665</v>
      </c>
      <c r="I2223" s="39">
        <v>60948.3</v>
      </c>
      <c r="J2223" s="15">
        <f>VLOOKUP(LEFT(B2223,5),[1]Percents!$C:$M,3,FALSE)</f>
        <v>0.70594999999999997</v>
      </c>
      <c r="K2223" s="13">
        <f t="shared" si="35"/>
        <v>43026.452384999997</v>
      </c>
      <c r="L2223" s="36"/>
    </row>
    <row r="2224" spans="1:12" s="40" customFormat="1" ht="14.25" customHeight="1" x14ac:dyDescent="0.25">
      <c r="A2224" s="38" t="s">
        <v>213</v>
      </c>
      <c r="B2224" s="38" t="s">
        <v>258</v>
      </c>
      <c r="C2224" s="38" t="s">
        <v>2307</v>
      </c>
      <c r="D2224" s="38" t="s">
        <v>1441</v>
      </c>
      <c r="E2224" s="38" t="s">
        <v>714</v>
      </c>
      <c r="F2224" s="38" t="s">
        <v>1442</v>
      </c>
      <c r="G2224" s="38" t="s">
        <v>2308</v>
      </c>
      <c r="H2224" s="38" t="s">
        <v>2665</v>
      </c>
      <c r="I2224" s="39">
        <v>9987.74</v>
      </c>
      <c r="J2224" s="15">
        <f>VLOOKUP(LEFT(B2224,5),[1]Percents!$C:$M,3,FALSE)</f>
        <v>0.70594999999999997</v>
      </c>
      <c r="K2224" s="13">
        <f t="shared" si="35"/>
        <v>7050.8450529999991</v>
      </c>
      <c r="L2224" s="36"/>
    </row>
    <row r="2225" spans="1:12" s="40" customFormat="1" ht="14.25" customHeight="1" x14ac:dyDescent="0.25">
      <c r="A2225" s="38" t="s">
        <v>213</v>
      </c>
      <c r="B2225" s="38" t="s">
        <v>258</v>
      </c>
      <c r="C2225" s="38" t="s">
        <v>2310</v>
      </c>
      <c r="D2225" s="38" t="s">
        <v>1535</v>
      </c>
      <c r="E2225" s="38" t="s">
        <v>453</v>
      </c>
      <c r="F2225" s="38" t="s">
        <v>1536</v>
      </c>
      <c r="G2225" s="38" t="s">
        <v>2311</v>
      </c>
      <c r="H2225" s="38" t="s">
        <v>2665</v>
      </c>
      <c r="I2225" s="39">
        <v>1235.57</v>
      </c>
      <c r="J2225" s="15">
        <f>VLOOKUP(LEFT(B2225,5),[1]Percents!$C:$M,3,FALSE)</f>
        <v>0.70594999999999997</v>
      </c>
      <c r="K2225" s="13">
        <f t="shared" si="35"/>
        <v>872.25064149999992</v>
      </c>
      <c r="L2225" s="36"/>
    </row>
    <row r="2226" spans="1:12" s="40" customFormat="1" ht="14.25" customHeight="1" x14ac:dyDescent="0.25">
      <c r="A2226" s="38" t="s">
        <v>213</v>
      </c>
      <c r="B2226" s="38" t="s">
        <v>258</v>
      </c>
      <c r="C2226" s="38" t="s">
        <v>2312</v>
      </c>
      <c r="D2226" s="38" t="s">
        <v>1378</v>
      </c>
      <c r="E2226" s="38" t="s">
        <v>453</v>
      </c>
      <c r="F2226" s="38" t="s">
        <v>1379</v>
      </c>
      <c r="G2226" s="38" t="s">
        <v>1993</v>
      </c>
      <c r="H2226" s="38" t="s">
        <v>2665</v>
      </c>
      <c r="I2226" s="39">
        <v>37347.22</v>
      </c>
      <c r="J2226" s="15">
        <f>VLOOKUP(LEFT(B2226,5),[1]Percents!$C:$M,3,FALSE)</f>
        <v>0.70594999999999997</v>
      </c>
      <c r="K2226" s="13">
        <f t="shared" si="35"/>
        <v>26365.269959000001</v>
      </c>
      <c r="L2226" s="36"/>
    </row>
    <row r="2227" spans="1:12" s="40" customFormat="1" ht="14.25" customHeight="1" x14ac:dyDescent="0.25">
      <c r="A2227" s="38" t="s">
        <v>213</v>
      </c>
      <c r="B2227" s="38" t="s">
        <v>258</v>
      </c>
      <c r="C2227" s="38" t="s">
        <v>2313</v>
      </c>
      <c r="D2227" s="38" t="s">
        <v>1443</v>
      </c>
      <c r="E2227" s="38" t="s">
        <v>714</v>
      </c>
      <c r="F2227" s="38" t="s">
        <v>1444</v>
      </c>
      <c r="G2227" s="38" t="s">
        <v>2087</v>
      </c>
      <c r="H2227" s="38" t="s">
        <v>2665</v>
      </c>
      <c r="I2227" s="39">
        <v>1044.5</v>
      </c>
      <c r="J2227" s="15">
        <f>VLOOKUP(LEFT(B2227,5),[1]Percents!$C:$M,3,FALSE)</f>
        <v>0.70594999999999997</v>
      </c>
      <c r="K2227" s="13">
        <f t="shared" si="35"/>
        <v>737.36477500000001</v>
      </c>
      <c r="L2227" s="36"/>
    </row>
    <row r="2228" spans="1:12" s="40" customFormat="1" ht="14.25" customHeight="1" x14ac:dyDescent="0.25">
      <c r="A2228" s="38" t="s">
        <v>213</v>
      </c>
      <c r="B2228" s="38" t="s">
        <v>2</v>
      </c>
      <c r="C2228" s="38" t="s">
        <v>2314</v>
      </c>
      <c r="D2228" s="38" t="s">
        <v>2315</v>
      </c>
      <c r="E2228" s="38" t="s">
        <v>2316</v>
      </c>
      <c r="F2228" s="38" t="s">
        <v>2317</v>
      </c>
      <c r="G2228" s="38" t="s">
        <v>2309</v>
      </c>
      <c r="H2228" s="38" t="s">
        <v>2665</v>
      </c>
      <c r="I2228" s="39">
        <v>2681.28</v>
      </c>
      <c r="J2228" s="15">
        <f>VLOOKUP(LEFT(B2228,5),[1]Percents!$C:$M,3,FALSE)</f>
        <v>0.70594999999999997</v>
      </c>
      <c r="K2228" s="13">
        <f t="shared" si="35"/>
        <v>1892.849616</v>
      </c>
      <c r="L2228" s="36"/>
    </row>
    <row r="2229" spans="1:12" s="40" customFormat="1" ht="14.25" customHeight="1" x14ac:dyDescent="0.25">
      <c r="A2229" s="38" t="s">
        <v>213</v>
      </c>
      <c r="B2229" s="38" t="s">
        <v>162</v>
      </c>
      <c r="C2229" s="38" t="s">
        <v>2318</v>
      </c>
      <c r="D2229" s="38" t="s">
        <v>1445</v>
      </c>
      <c r="E2229" s="38" t="s">
        <v>18</v>
      </c>
      <c r="F2229" s="38" t="s">
        <v>1446</v>
      </c>
      <c r="G2229" s="38" t="s">
        <v>2319</v>
      </c>
      <c r="H2229" s="38" t="s">
        <v>2665</v>
      </c>
      <c r="I2229" s="39">
        <v>10909.27</v>
      </c>
      <c r="J2229" s="15">
        <f>VLOOKUP(LEFT(B2229,5),[1]Percents!$C:$M,3,FALSE)</f>
        <v>0.70594999999999997</v>
      </c>
      <c r="K2229" s="13">
        <f t="shared" si="35"/>
        <v>7701.3991564999997</v>
      </c>
      <c r="L2229" s="36"/>
    </row>
    <row r="2230" spans="1:12" s="40" customFormat="1" ht="14.25" customHeight="1" x14ac:dyDescent="0.25">
      <c r="A2230" s="38" t="s">
        <v>213</v>
      </c>
      <c r="B2230" s="38" t="s">
        <v>4321</v>
      </c>
      <c r="C2230" s="38" t="s">
        <v>2321</v>
      </c>
      <c r="D2230" s="38" t="s">
        <v>1538</v>
      </c>
      <c r="E2230" s="38" t="s">
        <v>2871</v>
      </c>
      <c r="F2230" s="38" t="s">
        <v>1539</v>
      </c>
      <c r="G2230" s="38" t="s">
        <v>2322</v>
      </c>
      <c r="H2230" s="38" t="s">
        <v>2665</v>
      </c>
      <c r="I2230" s="39">
        <v>1172.8399999999999</v>
      </c>
      <c r="J2230" s="15">
        <f>VLOOKUP(LEFT(B2230,5),[1]Percents!$C:$M,3,FALSE)</f>
        <v>0.70594999999999997</v>
      </c>
      <c r="K2230" s="13">
        <f t="shared" si="35"/>
        <v>827.96639799999991</v>
      </c>
      <c r="L2230" s="36"/>
    </row>
    <row r="2231" spans="1:12" s="40" customFormat="1" ht="14.25" customHeight="1" x14ac:dyDescent="0.25">
      <c r="A2231" s="38" t="s">
        <v>141</v>
      </c>
      <c r="B2231" s="38" t="s">
        <v>3</v>
      </c>
      <c r="C2231" s="38" t="s">
        <v>7492</v>
      </c>
      <c r="D2231" s="38" t="s">
        <v>7493</v>
      </c>
      <c r="E2231" s="38" t="s">
        <v>215</v>
      </c>
      <c r="F2231" s="38" t="s">
        <v>1380</v>
      </c>
      <c r="G2231" s="38" t="s">
        <v>7494</v>
      </c>
      <c r="H2231" s="38" t="s">
        <v>2665</v>
      </c>
      <c r="I2231" s="39">
        <v>3249.52</v>
      </c>
      <c r="J2231" s="15">
        <f>VLOOKUP(LEFT(B2231,5),[1]Percents!$C:$M,3,FALSE)</f>
        <v>0.1905</v>
      </c>
      <c r="K2231" s="13">
        <f t="shared" si="35"/>
        <v>619.03355999999997</v>
      </c>
      <c r="L2231" s="36"/>
    </row>
    <row r="2232" spans="1:12" s="40" customFormat="1" ht="14.25" customHeight="1" x14ac:dyDescent="0.25">
      <c r="A2232" s="38" t="s">
        <v>213</v>
      </c>
      <c r="B2232" s="38" t="s">
        <v>258</v>
      </c>
      <c r="C2232" s="38" t="s">
        <v>2323</v>
      </c>
      <c r="D2232" s="38" t="s">
        <v>1540</v>
      </c>
      <c r="E2232" s="38" t="s">
        <v>1276</v>
      </c>
      <c r="F2232" s="38" t="s">
        <v>1541</v>
      </c>
      <c r="G2232" s="38" t="s">
        <v>2322</v>
      </c>
      <c r="H2232" s="38" t="s">
        <v>2665</v>
      </c>
      <c r="I2232" s="39">
        <v>4037.75</v>
      </c>
      <c r="J2232" s="15">
        <f>VLOOKUP(LEFT(B2232,5),[1]Percents!$C:$M,3,FALSE)</f>
        <v>0.70594999999999997</v>
      </c>
      <c r="K2232" s="13">
        <f t="shared" si="35"/>
        <v>2850.4496125000001</v>
      </c>
      <c r="L2232" s="36"/>
    </row>
    <row r="2233" spans="1:12" s="40" customFormat="1" ht="14.25" customHeight="1" x14ac:dyDescent="0.25">
      <c r="A2233" s="38" t="s">
        <v>213</v>
      </c>
      <c r="B2233" s="38" t="s">
        <v>162</v>
      </c>
      <c r="C2233" s="38" t="s">
        <v>4763</v>
      </c>
      <c r="D2233" s="38" t="s">
        <v>4764</v>
      </c>
      <c r="E2233" s="38" t="s">
        <v>18</v>
      </c>
      <c r="F2233" s="38" t="s">
        <v>4765</v>
      </c>
      <c r="G2233" s="38" t="s">
        <v>4766</v>
      </c>
      <c r="H2233" s="38" t="s">
        <v>2665</v>
      </c>
      <c r="I2233" s="39">
        <v>2706.37</v>
      </c>
      <c r="J2233" s="15">
        <f>VLOOKUP(LEFT(B2233,5),[1]Percents!$C:$M,3,FALSE)</f>
        <v>0.70594999999999997</v>
      </c>
      <c r="K2233" s="13">
        <f t="shared" si="35"/>
        <v>1910.5619014999997</v>
      </c>
      <c r="L2233" s="36"/>
    </row>
    <row r="2234" spans="1:12" s="40" customFormat="1" ht="14.25" customHeight="1" x14ac:dyDescent="0.25">
      <c r="A2234" s="38" t="s">
        <v>213</v>
      </c>
      <c r="B2234" s="38" t="s">
        <v>9579</v>
      </c>
      <c r="C2234" s="38" t="s">
        <v>2324</v>
      </c>
      <c r="D2234" s="38" t="s">
        <v>2325</v>
      </c>
      <c r="E2234" s="38" t="s">
        <v>2327</v>
      </c>
      <c r="F2234" s="38" t="s">
        <v>2328</v>
      </c>
      <c r="G2234" s="38" t="s">
        <v>1710</v>
      </c>
      <c r="H2234" s="38" t="s">
        <v>2665</v>
      </c>
      <c r="I2234" s="39">
        <v>12481.31</v>
      </c>
      <c r="J2234" s="15">
        <f>VLOOKUP(LEFT(B2234,5),[1]Percents!$C:$M,3,FALSE)</f>
        <v>0.70594999999999997</v>
      </c>
      <c r="K2234" s="13">
        <f t="shared" si="35"/>
        <v>8811.1807945</v>
      </c>
      <c r="L2234" s="36"/>
    </row>
    <row r="2235" spans="1:12" s="40" customFormat="1" ht="14.25" customHeight="1" x14ac:dyDescent="0.25">
      <c r="A2235" s="38" t="s">
        <v>213</v>
      </c>
      <c r="B2235" s="38" t="s">
        <v>2326</v>
      </c>
      <c r="C2235" s="38" t="s">
        <v>2324</v>
      </c>
      <c r="D2235" s="38" t="s">
        <v>2325</v>
      </c>
      <c r="E2235" s="38" t="s">
        <v>2327</v>
      </c>
      <c r="F2235" s="38" t="s">
        <v>2328</v>
      </c>
      <c r="G2235" s="38" t="s">
        <v>1710</v>
      </c>
      <c r="H2235" s="38" t="s">
        <v>2665</v>
      </c>
      <c r="I2235" s="41">
        <v>-2231.63</v>
      </c>
      <c r="J2235" s="15">
        <f>VLOOKUP(LEFT(B2235,5),[1]Percents!$C:$M,3,FALSE)</f>
        <v>0.70594999999999997</v>
      </c>
      <c r="K2235" s="13">
        <f t="shared" si="35"/>
        <v>-1575.4191985</v>
      </c>
      <c r="L2235" s="36"/>
    </row>
    <row r="2236" spans="1:12" s="40" customFormat="1" ht="14.25" customHeight="1" x14ac:dyDescent="0.25">
      <c r="A2236" s="38" t="s">
        <v>213</v>
      </c>
      <c r="B2236" s="38" t="s">
        <v>9921</v>
      </c>
      <c r="C2236" s="38" t="s">
        <v>2324</v>
      </c>
      <c r="D2236" s="38" t="s">
        <v>2325</v>
      </c>
      <c r="E2236" s="38" t="s">
        <v>2327</v>
      </c>
      <c r="F2236" s="38" t="s">
        <v>2328</v>
      </c>
      <c r="G2236" s="38" t="s">
        <v>1710</v>
      </c>
      <c r="H2236" s="38" t="s">
        <v>2665</v>
      </c>
      <c r="I2236" s="39">
        <v>3557.61</v>
      </c>
      <c r="J2236" s="15">
        <f>VLOOKUP(LEFT(B2236,5),[1]Percents!$C:$M,3,FALSE)</f>
        <v>0.70594999999999997</v>
      </c>
      <c r="K2236" s="13">
        <f t="shared" si="35"/>
        <v>2511.4947794999998</v>
      </c>
      <c r="L2236" s="36"/>
    </row>
    <row r="2237" spans="1:12" s="40" customFormat="1" ht="14.25" customHeight="1" x14ac:dyDescent="0.25">
      <c r="A2237" s="38" t="s">
        <v>213</v>
      </c>
      <c r="B2237" s="38" t="s">
        <v>4326</v>
      </c>
      <c r="C2237" s="38" t="s">
        <v>2329</v>
      </c>
      <c r="D2237" s="38" t="s">
        <v>1542</v>
      </c>
      <c r="E2237" s="38" t="s">
        <v>269</v>
      </c>
      <c r="F2237" s="38" t="s">
        <v>1543</v>
      </c>
      <c r="G2237" s="38" t="s">
        <v>2083</v>
      </c>
      <c r="H2237" s="38" t="s">
        <v>2665</v>
      </c>
      <c r="I2237" s="39">
        <v>6148.4500000000007</v>
      </c>
      <c r="J2237" s="15">
        <f>VLOOKUP(LEFT(B2237,5),[1]Percents!$C:$M,3,FALSE)</f>
        <v>0.70594999999999997</v>
      </c>
      <c r="K2237" s="13">
        <f t="shared" si="35"/>
        <v>4340.4982774999999</v>
      </c>
      <c r="L2237" s="36"/>
    </row>
    <row r="2238" spans="1:12" s="40" customFormat="1" ht="14.25" customHeight="1" x14ac:dyDescent="0.25">
      <c r="A2238" s="38" t="s">
        <v>141</v>
      </c>
      <c r="B2238" s="38" t="s">
        <v>142</v>
      </c>
      <c r="C2238" s="38" t="s">
        <v>2330</v>
      </c>
      <c r="D2238" s="38" t="s">
        <v>1447</v>
      </c>
      <c r="E2238" s="38" t="s">
        <v>1015</v>
      </c>
      <c r="F2238" s="38" t="s">
        <v>1448</v>
      </c>
      <c r="G2238" s="38" t="s">
        <v>1745</v>
      </c>
      <c r="H2238" s="38" t="s">
        <v>2665</v>
      </c>
      <c r="I2238" s="39">
        <v>1277</v>
      </c>
      <c r="J2238" s="15">
        <f>VLOOKUP(LEFT(B2238,5),[1]Percents!$C:$M,3,FALSE)</f>
        <v>4.4999999999999998E-2</v>
      </c>
      <c r="K2238" s="13">
        <f t="shared" si="35"/>
        <v>57.464999999999996</v>
      </c>
      <c r="L2238" s="36"/>
    </row>
    <row r="2239" spans="1:12" s="40" customFormat="1" ht="14.25" customHeight="1" x14ac:dyDescent="0.25">
      <c r="A2239" s="38" t="s">
        <v>213</v>
      </c>
      <c r="B2239" s="38" t="s">
        <v>164</v>
      </c>
      <c r="C2239" s="38" t="s">
        <v>6605</v>
      </c>
      <c r="D2239" s="38" t="s">
        <v>6606</v>
      </c>
      <c r="E2239" s="38" t="s">
        <v>5583</v>
      </c>
      <c r="F2239" s="38" t="s">
        <v>6607</v>
      </c>
      <c r="G2239" s="38" t="s">
        <v>2322</v>
      </c>
      <c r="H2239" s="38" t="s">
        <v>2665</v>
      </c>
      <c r="I2239" s="39">
        <v>32.56</v>
      </c>
      <c r="J2239" s="15">
        <f>VLOOKUP(LEFT(B2239,5),[1]Percents!$C:$M,3,FALSE)</f>
        <v>0.70594999999999997</v>
      </c>
      <c r="K2239" s="13">
        <f t="shared" si="35"/>
        <v>22.985732000000002</v>
      </c>
      <c r="L2239" s="36"/>
    </row>
    <row r="2240" spans="1:12" s="40" customFormat="1" ht="14.25" customHeight="1" x14ac:dyDescent="0.25">
      <c r="A2240" s="38" t="s">
        <v>213</v>
      </c>
      <c r="B2240" s="38" t="s">
        <v>53</v>
      </c>
      <c r="C2240" s="38" t="s">
        <v>8901</v>
      </c>
      <c r="D2240" s="38" t="s">
        <v>8902</v>
      </c>
      <c r="E2240" s="38" t="s">
        <v>538</v>
      </c>
      <c r="F2240" s="38" t="s">
        <v>8903</v>
      </c>
      <c r="G2240" s="38" t="s">
        <v>1750</v>
      </c>
      <c r="H2240" s="38" t="s">
        <v>2665</v>
      </c>
      <c r="I2240" s="41">
        <v>-5824.72</v>
      </c>
      <c r="J2240" s="15">
        <f>VLOOKUP(LEFT(B2240,5),[1]Percents!$C:$M,3,FALSE)</f>
        <v>0.91395000000000004</v>
      </c>
      <c r="K2240" s="13">
        <f t="shared" si="35"/>
        <v>-5323.5028440000006</v>
      </c>
      <c r="L2240" s="36"/>
    </row>
    <row r="2241" spans="1:12" s="40" customFormat="1" ht="14.25" customHeight="1" x14ac:dyDescent="0.25">
      <c r="A2241" s="38" t="s">
        <v>213</v>
      </c>
      <c r="B2241" s="38" t="s">
        <v>154</v>
      </c>
      <c r="C2241" s="38" t="s">
        <v>2332</v>
      </c>
      <c r="D2241" s="38" t="s">
        <v>1544</v>
      </c>
      <c r="E2241" s="38" t="s">
        <v>905</v>
      </c>
      <c r="F2241" s="38" t="s">
        <v>1545</v>
      </c>
      <c r="G2241" s="38" t="s">
        <v>1735</v>
      </c>
      <c r="H2241" s="38" t="s">
        <v>2665</v>
      </c>
      <c r="I2241" s="39">
        <v>736.58</v>
      </c>
      <c r="J2241" s="15">
        <f>VLOOKUP(LEFT(B2241,5),[1]Percents!$C:$M,3,FALSE)</f>
        <v>0.70594999999999997</v>
      </c>
      <c r="K2241" s="13">
        <f t="shared" si="35"/>
        <v>519.988651</v>
      </c>
      <c r="L2241" s="36"/>
    </row>
    <row r="2242" spans="1:12" s="40" customFormat="1" ht="14.25" customHeight="1" x14ac:dyDescent="0.25">
      <c r="A2242" s="38" t="s">
        <v>213</v>
      </c>
      <c r="B2242" s="38" t="s">
        <v>154</v>
      </c>
      <c r="C2242" s="38" t="s">
        <v>3297</v>
      </c>
      <c r="D2242" s="38" t="s">
        <v>3298</v>
      </c>
      <c r="E2242" s="38" t="s">
        <v>905</v>
      </c>
      <c r="F2242" s="38" t="s">
        <v>1545</v>
      </c>
      <c r="G2242" s="38" t="s">
        <v>1735</v>
      </c>
      <c r="H2242" s="38" t="s">
        <v>2665</v>
      </c>
      <c r="I2242" s="39">
        <v>2598.52</v>
      </c>
      <c r="J2242" s="15">
        <f>VLOOKUP(LEFT(B2242,5),[1]Percents!$C:$M,3,FALSE)</f>
        <v>0.70594999999999997</v>
      </c>
      <c r="K2242" s="13">
        <f t="shared" si="35"/>
        <v>1834.4251939999999</v>
      </c>
      <c r="L2242" s="36"/>
    </row>
    <row r="2243" spans="1:12" s="40" customFormat="1" ht="14.25" customHeight="1" x14ac:dyDescent="0.25">
      <c r="A2243" s="38" t="s">
        <v>243</v>
      </c>
      <c r="B2243" s="38" t="s">
        <v>50</v>
      </c>
      <c r="C2243" s="38" t="s">
        <v>2333</v>
      </c>
      <c r="D2243" s="38" t="s">
        <v>1546</v>
      </c>
      <c r="E2243" s="38" t="s">
        <v>348</v>
      </c>
      <c r="F2243" s="38" t="s">
        <v>1547</v>
      </c>
      <c r="G2243" s="38" t="s">
        <v>1750</v>
      </c>
      <c r="H2243" s="38" t="s">
        <v>2665</v>
      </c>
      <c r="I2243" s="39">
        <v>17711.810000000001</v>
      </c>
      <c r="J2243" s="15">
        <f>VLOOKUP(LEFT(B2243,5),[1]Percents!$C:$M,3,FALSE)</f>
        <v>0.90900000000000003</v>
      </c>
      <c r="K2243" s="13">
        <f t="shared" si="35"/>
        <v>16100.035290000002</v>
      </c>
      <c r="L2243" s="36"/>
    </row>
    <row r="2244" spans="1:12" s="40" customFormat="1" ht="14.25" customHeight="1" x14ac:dyDescent="0.25">
      <c r="A2244" s="38" t="s">
        <v>213</v>
      </c>
      <c r="B2244" s="38" t="s">
        <v>234</v>
      </c>
      <c r="C2244" s="38" t="s">
        <v>10777</v>
      </c>
      <c r="D2244" s="38" t="s">
        <v>10778</v>
      </c>
      <c r="E2244" s="38" t="s">
        <v>287</v>
      </c>
      <c r="F2244" s="38" t="s">
        <v>10779</v>
      </c>
      <c r="G2244" s="38" t="s">
        <v>10780</v>
      </c>
      <c r="H2244" s="38" t="s">
        <v>2665</v>
      </c>
      <c r="I2244" s="41">
        <v>-176.33</v>
      </c>
      <c r="J2244" s="15">
        <f>VLOOKUP(LEFT(B2244,5),[1]Percents!$C:$M,3,FALSE)</f>
        <v>0.70594999999999997</v>
      </c>
      <c r="K2244" s="13">
        <f t="shared" si="35"/>
        <v>-124.4801635</v>
      </c>
      <c r="L2244" s="36"/>
    </row>
    <row r="2245" spans="1:12" s="40" customFormat="1" ht="14.25" customHeight="1" x14ac:dyDescent="0.25">
      <c r="A2245" s="38" t="s">
        <v>213</v>
      </c>
      <c r="B2245" s="38" t="s">
        <v>225</v>
      </c>
      <c r="C2245" s="38" t="s">
        <v>11837</v>
      </c>
      <c r="D2245" s="38" t="s">
        <v>11838</v>
      </c>
      <c r="E2245" s="38" t="s">
        <v>10</v>
      </c>
      <c r="F2245" s="38" t="s">
        <v>11839</v>
      </c>
      <c r="G2245" s="38" t="s">
        <v>11840</v>
      </c>
      <c r="H2245" s="38" t="s">
        <v>2665</v>
      </c>
      <c r="I2245" s="41">
        <v>-3486.99</v>
      </c>
      <c r="J2245" s="15">
        <f>VLOOKUP(LEFT(B2245,5),[1]Percents!$C:$M,3,FALSE)</f>
        <v>0.70594999999999997</v>
      </c>
      <c r="K2245" s="13">
        <f t="shared" si="35"/>
        <v>-2461.6405904999997</v>
      </c>
      <c r="L2245" s="36"/>
    </row>
    <row r="2246" spans="1:12" s="40" customFormat="1" ht="14.25" customHeight="1" x14ac:dyDescent="0.25">
      <c r="A2246" s="38" t="s">
        <v>213</v>
      </c>
      <c r="B2246" s="38" t="s">
        <v>258</v>
      </c>
      <c r="C2246" s="38" t="s">
        <v>2334</v>
      </c>
      <c r="D2246" s="38" t="s">
        <v>1548</v>
      </c>
      <c r="E2246" s="38" t="s">
        <v>395</v>
      </c>
      <c r="F2246" s="38" t="s">
        <v>1549</v>
      </c>
      <c r="G2246" s="38" t="s">
        <v>2335</v>
      </c>
      <c r="H2246" s="38" t="s">
        <v>2665</v>
      </c>
      <c r="I2246" s="39">
        <v>1856.08</v>
      </c>
      <c r="J2246" s="15">
        <f>VLOOKUP(LEFT(B2246,5),[1]Percents!$C:$M,3,FALSE)</f>
        <v>0.70594999999999997</v>
      </c>
      <c r="K2246" s="13">
        <f t="shared" si="35"/>
        <v>1310.2996759999999</v>
      </c>
      <c r="L2246" s="36"/>
    </row>
    <row r="2247" spans="1:12" s="40" customFormat="1" ht="14.25" customHeight="1" x14ac:dyDescent="0.25">
      <c r="A2247" s="38" t="s">
        <v>213</v>
      </c>
      <c r="B2247" s="38" t="s">
        <v>21</v>
      </c>
      <c r="C2247" s="38" t="s">
        <v>11841</v>
      </c>
      <c r="D2247" s="38" t="s">
        <v>11842</v>
      </c>
      <c r="E2247" s="38" t="s">
        <v>11843</v>
      </c>
      <c r="F2247" s="38" t="s">
        <v>11844</v>
      </c>
      <c r="G2247" s="38" t="s">
        <v>11845</v>
      </c>
      <c r="H2247" s="38" t="s">
        <v>2665</v>
      </c>
      <c r="I2247" s="41">
        <v>-364.89</v>
      </c>
      <c r="J2247" s="15">
        <f>VLOOKUP(LEFT(B2247,5),[1]Percents!$C:$M,3,FALSE)</f>
        <v>0.70594999999999997</v>
      </c>
      <c r="K2247" s="13">
        <f t="shared" si="35"/>
        <v>-257.59409549999998</v>
      </c>
      <c r="L2247" s="36"/>
    </row>
    <row r="2248" spans="1:12" s="40" customFormat="1" ht="14.25" customHeight="1" x14ac:dyDescent="0.25">
      <c r="A2248" s="38" t="s">
        <v>213</v>
      </c>
      <c r="B2248" s="38" t="s">
        <v>162</v>
      </c>
      <c r="C2248" s="38" t="s">
        <v>2336</v>
      </c>
      <c r="D2248" s="38" t="s">
        <v>2337</v>
      </c>
      <c r="E2248" s="38" t="s">
        <v>63</v>
      </c>
      <c r="F2248" s="38" t="s">
        <v>2338</v>
      </c>
      <c r="G2248" s="38" t="s">
        <v>2339</v>
      </c>
      <c r="H2248" s="38" t="s">
        <v>2665</v>
      </c>
      <c r="I2248" s="39">
        <v>0.23</v>
      </c>
      <c r="J2248" s="15">
        <f>VLOOKUP(LEFT(B2248,5),[1]Percents!$C:$M,3,FALSE)</f>
        <v>0.70594999999999997</v>
      </c>
      <c r="K2248" s="13">
        <f t="shared" si="35"/>
        <v>0.1623685</v>
      </c>
      <c r="L2248" s="36"/>
    </row>
    <row r="2249" spans="1:12" s="40" customFormat="1" ht="14.25" customHeight="1" x14ac:dyDescent="0.25">
      <c r="A2249" s="38" t="s">
        <v>213</v>
      </c>
      <c r="B2249" s="38" t="s">
        <v>230</v>
      </c>
      <c r="C2249" s="38" t="s">
        <v>2340</v>
      </c>
      <c r="D2249" s="38" t="s">
        <v>1550</v>
      </c>
      <c r="E2249" s="38" t="s">
        <v>558</v>
      </c>
      <c r="F2249" s="38" t="s">
        <v>1551</v>
      </c>
      <c r="G2249" s="38" t="s">
        <v>2341</v>
      </c>
      <c r="H2249" s="38" t="s">
        <v>2665</v>
      </c>
      <c r="I2249" s="39">
        <v>956.17</v>
      </c>
      <c r="J2249" s="15">
        <f>VLOOKUP(LEFT(B2249,5),[1]Percents!$C:$M,3,FALSE)</f>
        <v>0.70594999999999997</v>
      </c>
      <c r="K2249" s="13">
        <f t="shared" si="35"/>
        <v>675.0082114999999</v>
      </c>
      <c r="L2249" s="36"/>
    </row>
    <row r="2250" spans="1:12" s="40" customFormat="1" ht="14.25" customHeight="1" x14ac:dyDescent="0.25">
      <c r="A2250" s="38" t="s">
        <v>213</v>
      </c>
      <c r="B2250" s="38" t="s">
        <v>162</v>
      </c>
      <c r="C2250" s="38" t="s">
        <v>2342</v>
      </c>
      <c r="D2250" s="38" t="s">
        <v>2343</v>
      </c>
      <c r="E2250" s="38" t="s">
        <v>18</v>
      </c>
      <c r="F2250" s="38" t="s">
        <v>2344</v>
      </c>
      <c r="G2250" s="38" t="s">
        <v>2345</v>
      </c>
      <c r="H2250" s="38" t="s">
        <v>2665</v>
      </c>
      <c r="I2250" s="39">
        <v>59.26</v>
      </c>
      <c r="J2250" s="15">
        <f>VLOOKUP(LEFT(B2250,5),[1]Percents!$C:$M,3,FALSE)</f>
        <v>0.70594999999999997</v>
      </c>
      <c r="K2250" s="13">
        <f t="shared" si="35"/>
        <v>41.834596999999995</v>
      </c>
      <c r="L2250" s="36"/>
    </row>
    <row r="2251" spans="1:12" s="40" customFormat="1" ht="14.25" customHeight="1" x14ac:dyDescent="0.25">
      <c r="A2251" s="38" t="s">
        <v>213</v>
      </c>
      <c r="B2251" s="38" t="s">
        <v>21</v>
      </c>
      <c r="C2251" s="38" t="s">
        <v>10123</v>
      </c>
      <c r="D2251" s="38" t="s">
        <v>10124</v>
      </c>
      <c r="E2251" s="38" t="s">
        <v>373</v>
      </c>
      <c r="F2251" s="38" t="s">
        <v>10125</v>
      </c>
      <c r="G2251" s="38" t="s">
        <v>1743</v>
      </c>
      <c r="H2251" s="38" t="s">
        <v>2665</v>
      </c>
      <c r="I2251" s="39">
        <v>1313.85</v>
      </c>
      <c r="J2251" s="15">
        <f>VLOOKUP(LEFT(B2251,5),[1]Percents!$C:$M,3,FALSE)</f>
        <v>0.70594999999999997</v>
      </c>
      <c r="K2251" s="13">
        <f t="shared" si="35"/>
        <v>927.51240749999988</v>
      </c>
      <c r="L2251" s="36"/>
    </row>
    <row r="2252" spans="1:12" s="40" customFormat="1" ht="14.25" customHeight="1" x14ac:dyDescent="0.25">
      <c r="A2252" s="38" t="s">
        <v>213</v>
      </c>
      <c r="B2252" s="38" t="s">
        <v>2</v>
      </c>
      <c r="C2252" s="38" t="s">
        <v>5960</v>
      </c>
      <c r="D2252" s="38" t="s">
        <v>5961</v>
      </c>
      <c r="E2252" s="38" t="s">
        <v>1124</v>
      </c>
      <c r="F2252" s="38" t="s">
        <v>5962</v>
      </c>
      <c r="G2252" s="38" t="s">
        <v>5963</v>
      </c>
      <c r="H2252" s="38" t="s">
        <v>2665</v>
      </c>
      <c r="I2252" s="39">
        <v>1220.21</v>
      </c>
      <c r="J2252" s="15">
        <f>VLOOKUP(LEFT(B2252,5),[1]Percents!$C:$M,3,FALSE)</f>
        <v>0.70594999999999997</v>
      </c>
      <c r="K2252" s="13">
        <f t="shared" si="35"/>
        <v>861.40724950000003</v>
      </c>
      <c r="L2252" s="36"/>
    </row>
    <row r="2253" spans="1:12" s="40" customFormat="1" ht="14.25" customHeight="1" x14ac:dyDescent="0.25">
      <c r="A2253" s="38" t="s">
        <v>213</v>
      </c>
      <c r="B2253" s="38" t="s">
        <v>162</v>
      </c>
      <c r="C2253" s="38" t="s">
        <v>2346</v>
      </c>
      <c r="D2253" s="38" t="s">
        <v>1552</v>
      </c>
      <c r="E2253" s="38" t="s">
        <v>18</v>
      </c>
      <c r="F2253" s="38" t="s">
        <v>1553</v>
      </c>
      <c r="G2253" s="38" t="s">
        <v>2009</v>
      </c>
      <c r="H2253" s="38" t="s">
        <v>2665</v>
      </c>
      <c r="I2253" s="39">
        <v>5130.9799999999996</v>
      </c>
      <c r="J2253" s="15">
        <f>VLOOKUP(LEFT(B2253,5),[1]Percents!$C:$M,3,FALSE)</f>
        <v>0.70594999999999997</v>
      </c>
      <c r="K2253" s="13">
        <f t="shared" si="35"/>
        <v>3622.2153309999994</v>
      </c>
      <c r="L2253" s="36"/>
    </row>
    <row r="2254" spans="1:12" s="40" customFormat="1" ht="14.25" customHeight="1" x14ac:dyDescent="0.25">
      <c r="A2254" s="38" t="s">
        <v>141</v>
      </c>
      <c r="B2254" s="38" t="s">
        <v>111</v>
      </c>
      <c r="C2254" s="38" t="s">
        <v>2347</v>
      </c>
      <c r="D2254" s="38" t="s">
        <v>1554</v>
      </c>
      <c r="E2254" s="38" t="s">
        <v>268</v>
      </c>
      <c r="F2254" s="38" t="s">
        <v>1555</v>
      </c>
      <c r="G2254" s="38" t="s">
        <v>1750</v>
      </c>
      <c r="H2254" s="38" t="s">
        <v>2665</v>
      </c>
      <c r="I2254" s="39">
        <v>10884.59</v>
      </c>
      <c r="J2254" s="15">
        <f>VLOOKUP(LEFT(B2254,5),[1]Percents!$C:$M,3,FALSE)</f>
        <v>0.1905</v>
      </c>
      <c r="K2254" s="13">
        <f t="shared" si="35"/>
        <v>2073.5143950000001</v>
      </c>
      <c r="L2254" s="36"/>
    </row>
    <row r="2255" spans="1:12" s="40" customFormat="1" ht="14.25" customHeight="1" x14ac:dyDescent="0.25">
      <c r="A2255" s="38" t="s">
        <v>141</v>
      </c>
      <c r="B2255" s="38" t="s">
        <v>111</v>
      </c>
      <c r="C2255" s="38" t="s">
        <v>7266</v>
      </c>
      <c r="D2255" s="38" t="s">
        <v>7267</v>
      </c>
      <c r="E2255" s="38" t="s">
        <v>268</v>
      </c>
      <c r="F2255" s="38" t="s">
        <v>1555</v>
      </c>
      <c r="G2255" s="38" t="s">
        <v>6733</v>
      </c>
      <c r="H2255" s="38" t="s">
        <v>2665</v>
      </c>
      <c r="I2255" s="39">
        <v>100454.25</v>
      </c>
      <c r="J2255" s="15">
        <f>VLOOKUP(LEFT(B2255,5),[1]Percents!$C:$M,3,FALSE)</f>
        <v>0.1905</v>
      </c>
      <c r="K2255" s="13">
        <f t="shared" si="35"/>
        <v>19136.534625</v>
      </c>
      <c r="L2255" s="36"/>
    </row>
    <row r="2256" spans="1:12" s="40" customFormat="1" ht="14.25" customHeight="1" x14ac:dyDescent="0.25">
      <c r="A2256" s="38" t="s">
        <v>213</v>
      </c>
      <c r="B2256" s="38" t="s">
        <v>261</v>
      </c>
      <c r="C2256" s="38" t="s">
        <v>2348</v>
      </c>
      <c r="D2256" s="38" t="s">
        <v>1340</v>
      </c>
      <c r="E2256" s="38" t="s">
        <v>14</v>
      </c>
      <c r="F2256" s="38" t="s">
        <v>1341</v>
      </c>
      <c r="G2256" s="38" t="s">
        <v>2302</v>
      </c>
      <c r="H2256" s="38" t="s">
        <v>2665</v>
      </c>
      <c r="I2256" s="39">
        <v>24772.37</v>
      </c>
      <c r="J2256" s="15">
        <f>VLOOKUP(LEFT(B2256,5),[1]Percents!$C:$M,3,FALSE)</f>
        <v>0.70594999999999997</v>
      </c>
      <c r="K2256" s="13">
        <f t="shared" si="35"/>
        <v>17488.0546015</v>
      </c>
      <c r="L2256" s="36"/>
    </row>
    <row r="2257" spans="1:12" s="40" customFormat="1" ht="14.25" customHeight="1" x14ac:dyDescent="0.25">
      <c r="A2257" s="38" t="s">
        <v>213</v>
      </c>
      <c r="B2257" s="38" t="s">
        <v>145</v>
      </c>
      <c r="C2257" s="38" t="s">
        <v>2349</v>
      </c>
      <c r="D2257" s="38" t="s">
        <v>1634</v>
      </c>
      <c r="E2257" s="38" t="s">
        <v>445</v>
      </c>
      <c r="F2257" s="38" t="s">
        <v>1635</v>
      </c>
      <c r="G2257" s="38" t="s">
        <v>2345</v>
      </c>
      <c r="H2257" s="38" t="s">
        <v>2665</v>
      </c>
      <c r="I2257" s="39">
        <v>64.400000000000006</v>
      </c>
      <c r="J2257" s="15">
        <f>VLOOKUP(LEFT(B2257,5),[1]Percents!$C:$M,3,FALSE)</f>
        <v>0.70594999999999997</v>
      </c>
      <c r="K2257" s="13">
        <f t="shared" si="35"/>
        <v>45.463180000000001</v>
      </c>
      <c r="L2257" s="36"/>
    </row>
    <row r="2258" spans="1:12" s="40" customFormat="1" ht="14.25" customHeight="1" x14ac:dyDescent="0.25">
      <c r="A2258" s="38" t="s">
        <v>213</v>
      </c>
      <c r="B2258" s="38" t="s">
        <v>234</v>
      </c>
      <c r="C2258" s="38" t="s">
        <v>11846</v>
      </c>
      <c r="D2258" s="38" t="s">
        <v>11847</v>
      </c>
      <c r="E2258" s="38" t="s">
        <v>287</v>
      </c>
      <c r="F2258" s="38" t="s">
        <v>11848</v>
      </c>
      <c r="G2258" s="38" t="s">
        <v>2007</v>
      </c>
      <c r="H2258" s="38" t="s">
        <v>2665</v>
      </c>
      <c r="I2258" s="41">
        <v>-285.95</v>
      </c>
      <c r="J2258" s="15">
        <f>VLOOKUP(LEFT(B2258,5),[1]Percents!$C:$M,3,FALSE)</f>
        <v>0.70594999999999997</v>
      </c>
      <c r="K2258" s="13">
        <f t="shared" si="35"/>
        <v>-201.86640249999999</v>
      </c>
      <c r="L2258" s="36"/>
    </row>
    <row r="2259" spans="1:12" s="40" customFormat="1" ht="14.25" customHeight="1" x14ac:dyDescent="0.25">
      <c r="A2259" s="38" t="s">
        <v>213</v>
      </c>
      <c r="B2259" s="38" t="s">
        <v>162</v>
      </c>
      <c r="C2259" s="38" t="s">
        <v>8267</v>
      </c>
      <c r="D2259" s="38" t="s">
        <v>8268</v>
      </c>
      <c r="E2259" s="38" t="s">
        <v>18</v>
      </c>
      <c r="F2259" s="38" t="s">
        <v>8269</v>
      </c>
      <c r="G2259" s="38" t="s">
        <v>2271</v>
      </c>
      <c r="H2259" s="38" t="s">
        <v>2665</v>
      </c>
      <c r="I2259" s="39">
        <v>953.32</v>
      </c>
      <c r="J2259" s="15">
        <f>VLOOKUP(LEFT(B2259,5),[1]Percents!$C:$M,3,FALSE)</f>
        <v>0.70594999999999997</v>
      </c>
      <c r="K2259" s="13">
        <f t="shared" si="35"/>
        <v>672.99625400000002</v>
      </c>
      <c r="L2259" s="36"/>
    </row>
    <row r="2260" spans="1:12" s="40" customFormat="1" ht="14.25" customHeight="1" x14ac:dyDescent="0.25">
      <c r="A2260" s="38" t="s">
        <v>213</v>
      </c>
      <c r="B2260" s="38" t="s">
        <v>145</v>
      </c>
      <c r="C2260" s="38" t="s">
        <v>2350</v>
      </c>
      <c r="D2260" s="38" t="s">
        <v>2351</v>
      </c>
      <c r="E2260" s="38" t="s">
        <v>3057</v>
      </c>
      <c r="F2260" s="38" t="s">
        <v>2352</v>
      </c>
      <c r="G2260" s="38" t="s">
        <v>2023</v>
      </c>
      <c r="H2260" s="38" t="s">
        <v>2665</v>
      </c>
      <c r="I2260" s="39">
        <v>15340.69</v>
      </c>
      <c r="J2260" s="15">
        <f>VLOOKUP(LEFT(B2260,5),[1]Percents!$C:$M,3,FALSE)</f>
        <v>0.70594999999999997</v>
      </c>
      <c r="K2260" s="13">
        <f t="shared" si="35"/>
        <v>10829.7601055</v>
      </c>
      <c r="L2260" s="36"/>
    </row>
    <row r="2261" spans="1:12" s="40" customFormat="1" ht="14.25" customHeight="1" x14ac:dyDescent="0.25">
      <c r="A2261" s="38" t="s">
        <v>213</v>
      </c>
      <c r="B2261" s="38" t="s">
        <v>105</v>
      </c>
      <c r="C2261" s="38" t="s">
        <v>2353</v>
      </c>
      <c r="D2261" s="38" t="s">
        <v>1556</v>
      </c>
      <c r="E2261" s="38" t="s">
        <v>51</v>
      </c>
      <c r="F2261" s="38" t="s">
        <v>1557</v>
      </c>
      <c r="G2261" s="38" t="s">
        <v>2018</v>
      </c>
      <c r="H2261" s="38" t="s">
        <v>2665</v>
      </c>
      <c r="I2261" s="39">
        <v>2998.36</v>
      </c>
      <c r="J2261" s="15">
        <f>VLOOKUP(LEFT(B2261,5),[1]Percents!$C:$M,3,FALSE)</f>
        <v>0.70594999999999997</v>
      </c>
      <c r="K2261" s="13">
        <f t="shared" si="35"/>
        <v>2116.6922420000001</v>
      </c>
      <c r="L2261" s="36"/>
    </row>
    <row r="2262" spans="1:12" s="40" customFormat="1" ht="14.25" customHeight="1" x14ac:dyDescent="0.25">
      <c r="A2262" s="38" t="s">
        <v>213</v>
      </c>
      <c r="B2262" s="38" t="s">
        <v>258</v>
      </c>
      <c r="C2262" s="38" t="s">
        <v>2354</v>
      </c>
      <c r="D2262" s="38" t="s">
        <v>1636</v>
      </c>
      <c r="E2262" s="38" t="s">
        <v>395</v>
      </c>
      <c r="F2262" s="38" t="s">
        <v>1637</v>
      </c>
      <c r="G2262" s="38" t="s">
        <v>2355</v>
      </c>
      <c r="H2262" s="38" t="s">
        <v>2665</v>
      </c>
      <c r="I2262" s="39">
        <v>4591.6099999999997</v>
      </c>
      <c r="J2262" s="15">
        <f>VLOOKUP(LEFT(B2262,5),[1]Percents!$C:$M,3,FALSE)</f>
        <v>0.70594999999999997</v>
      </c>
      <c r="K2262" s="13">
        <f t="shared" si="35"/>
        <v>3241.4470794999997</v>
      </c>
      <c r="L2262" s="36"/>
    </row>
    <row r="2263" spans="1:12" s="40" customFormat="1" ht="14.25" customHeight="1" x14ac:dyDescent="0.25">
      <c r="A2263" s="38" t="s">
        <v>213</v>
      </c>
      <c r="B2263" s="38" t="s">
        <v>120</v>
      </c>
      <c r="C2263" s="38" t="s">
        <v>2356</v>
      </c>
      <c r="D2263" s="38" t="s">
        <v>2357</v>
      </c>
      <c r="E2263" s="38" t="s">
        <v>6737</v>
      </c>
      <c r="F2263" s="38" t="s">
        <v>2358</v>
      </c>
      <c r="G2263" s="38" t="s">
        <v>2359</v>
      </c>
      <c r="H2263" s="38" t="s">
        <v>2665</v>
      </c>
      <c r="I2263" s="39">
        <v>1719.69</v>
      </c>
      <c r="J2263" s="15">
        <f>VLOOKUP(LEFT(B2263,5),[1]Percents!$C:$M,3,FALSE)</f>
        <v>0.70594999999999997</v>
      </c>
      <c r="K2263" s="13">
        <f t="shared" si="35"/>
        <v>1214.0151555</v>
      </c>
      <c r="L2263" s="36"/>
    </row>
    <row r="2264" spans="1:12" s="40" customFormat="1" ht="14.25" customHeight="1" x14ac:dyDescent="0.25">
      <c r="A2264" s="38" t="s">
        <v>213</v>
      </c>
      <c r="B2264" s="38" t="s">
        <v>120</v>
      </c>
      <c r="C2264" s="38" t="s">
        <v>9580</v>
      </c>
      <c r="D2264" s="38" t="s">
        <v>9581</v>
      </c>
      <c r="E2264" s="38" t="s">
        <v>6737</v>
      </c>
      <c r="F2264" s="38" t="s">
        <v>9582</v>
      </c>
      <c r="G2264" s="38" t="s">
        <v>9583</v>
      </c>
      <c r="H2264" s="38" t="s">
        <v>2665</v>
      </c>
      <c r="I2264" s="39">
        <v>9477.19</v>
      </c>
      <c r="J2264" s="15">
        <f>VLOOKUP(LEFT(B2264,5),[1]Percents!$C:$M,3,FALSE)</f>
        <v>0.70594999999999997</v>
      </c>
      <c r="K2264" s="13">
        <f t="shared" si="35"/>
        <v>6690.4222804999999</v>
      </c>
      <c r="L2264" s="36"/>
    </row>
    <row r="2265" spans="1:12" s="40" customFormat="1" ht="14.25" customHeight="1" x14ac:dyDescent="0.25">
      <c r="A2265" s="38" t="s">
        <v>213</v>
      </c>
      <c r="B2265" s="38" t="s">
        <v>233</v>
      </c>
      <c r="C2265" s="38" t="s">
        <v>10781</v>
      </c>
      <c r="D2265" s="38" t="s">
        <v>10782</v>
      </c>
      <c r="E2265" s="38" t="s">
        <v>10783</v>
      </c>
      <c r="F2265" s="38" t="s">
        <v>10784</v>
      </c>
      <c r="G2265" s="38" t="s">
        <v>1721</v>
      </c>
      <c r="H2265" s="38" t="s">
        <v>2665</v>
      </c>
      <c r="I2265" s="39">
        <v>4730.47</v>
      </c>
      <c r="J2265" s="15">
        <f>VLOOKUP(LEFT(B2265,5),[1]Percents!$C:$M,3,FALSE)</f>
        <v>0.70594999999999997</v>
      </c>
      <c r="K2265" s="13">
        <f t="shared" si="35"/>
        <v>3339.4752965000002</v>
      </c>
      <c r="L2265" s="36"/>
    </row>
    <row r="2266" spans="1:12" s="40" customFormat="1" ht="14.25" customHeight="1" x14ac:dyDescent="0.25">
      <c r="A2266" s="38" t="s">
        <v>141</v>
      </c>
      <c r="B2266" s="38" t="s">
        <v>43</v>
      </c>
      <c r="C2266" s="38" t="s">
        <v>2729</v>
      </c>
      <c r="D2266" s="38" t="s">
        <v>2730</v>
      </c>
      <c r="E2266" s="38" t="s">
        <v>1091</v>
      </c>
      <c r="F2266" s="38" t="s">
        <v>2731</v>
      </c>
      <c r="G2266" s="38" t="s">
        <v>1766</v>
      </c>
      <c r="H2266" s="38" t="s">
        <v>2665</v>
      </c>
      <c r="I2266" s="39">
        <v>15499.76</v>
      </c>
      <c r="J2266" s="15">
        <f>VLOOKUP(LEFT(B2266,5),[1]Percents!$C:$M,3,FALSE)</f>
        <v>0.1905</v>
      </c>
      <c r="K2266" s="13">
        <f t="shared" si="35"/>
        <v>2952.7042799999999</v>
      </c>
      <c r="L2266" s="36"/>
    </row>
    <row r="2267" spans="1:12" s="40" customFormat="1" ht="14.25" customHeight="1" x14ac:dyDescent="0.25">
      <c r="A2267" s="38" t="s">
        <v>213</v>
      </c>
      <c r="B2267" s="38" t="s">
        <v>258</v>
      </c>
      <c r="C2267" s="38" t="s">
        <v>2360</v>
      </c>
      <c r="D2267" s="38" t="s">
        <v>1638</v>
      </c>
      <c r="E2267" s="38" t="s">
        <v>1374</v>
      </c>
      <c r="F2267" s="38" t="s">
        <v>1639</v>
      </c>
      <c r="G2267" s="38" t="s">
        <v>2361</v>
      </c>
      <c r="H2267" s="38" t="s">
        <v>2665</v>
      </c>
      <c r="I2267" s="39">
        <v>21607.69</v>
      </c>
      <c r="J2267" s="15">
        <f>VLOOKUP(LEFT(B2267,5),[1]Percents!$C:$M,3,FALSE)</f>
        <v>0.70594999999999997</v>
      </c>
      <c r="K2267" s="13">
        <f t="shared" si="35"/>
        <v>15253.948755499998</v>
      </c>
      <c r="L2267" s="36"/>
    </row>
    <row r="2268" spans="1:12" s="40" customFormat="1" ht="14.25" customHeight="1" x14ac:dyDescent="0.25">
      <c r="A2268" s="38" t="s">
        <v>243</v>
      </c>
      <c r="B2268" s="38" t="s">
        <v>118</v>
      </c>
      <c r="C2268" s="38" t="s">
        <v>2362</v>
      </c>
      <c r="D2268" s="38" t="s">
        <v>2363</v>
      </c>
      <c r="E2268" s="38" t="s">
        <v>88</v>
      </c>
      <c r="F2268" s="38" t="s">
        <v>2364</v>
      </c>
      <c r="G2268" s="38" t="s">
        <v>1750</v>
      </c>
      <c r="H2268" s="38" t="s">
        <v>2665</v>
      </c>
      <c r="I2268" s="39">
        <v>14693.68</v>
      </c>
      <c r="J2268" s="15">
        <f>VLOOKUP(LEFT(B2268,5),[1]Percents!$C:$M,3,FALSE)</f>
        <v>0.90900000000000003</v>
      </c>
      <c r="K2268" s="13">
        <f t="shared" si="35"/>
        <v>13356.555120000001</v>
      </c>
      <c r="L2268" s="36"/>
    </row>
    <row r="2269" spans="1:12" s="40" customFormat="1" ht="14.25" customHeight="1" x14ac:dyDescent="0.25">
      <c r="A2269" s="38" t="s">
        <v>213</v>
      </c>
      <c r="B2269" s="38" t="s">
        <v>234</v>
      </c>
      <c r="C2269" s="38" t="s">
        <v>2580</v>
      </c>
      <c r="D2269" s="38" t="s">
        <v>2581</v>
      </c>
      <c r="E2269" s="38" t="s">
        <v>287</v>
      </c>
      <c r="F2269" s="38" t="s">
        <v>2582</v>
      </c>
      <c r="G2269" s="38" t="s">
        <v>2583</v>
      </c>
      <c r="H2269" s="38" t="s">
        <v>2665</v>
      </c>
      <c r="I2269" s="39">
        <v>12500.71</v>
      </c>
      <c r="J2269" s="15">
        <f>VLOOKUP(LEFT(B2269,5),[1]Percents!$C:$M,3,FALSE)</f>
        <v>0.70594999999999997</v>
      </c>
      <c r="K2269" s="13">
        <f t="shared" si="35"/>
        <v>8824.8762244999998</v>
      </c>
      <c r="L2269" s="36"/>
    </row>
    <row r="2270" spans="1:12" s="40" customFormat="1" ht="14.25" customHeight="1" x14ac:dyDescent="0.25">
      <c r="A2270" s="38" t="s">
        <v>213</v>
      </c>
      <c r="B2270" s="38" t="s">
        <v>2</v>
      </c>
      <c r="C2270" s="38" t="s">
        <v>2366</v>
      </c>
      <c r="D2270" s="38" t="s">
        <v>2367</v>
      </c>
      <c r="E2270" s="38" t="s">
        <v>643</v>
      </c>
      <c r="F2270" s="38" t="s">
        <v>2368</v>
      </c>
      <c r="G2270" s="38" t="s">
        <v>2369</v>
      </c>
      <c r="H2270" s="38" t="s">
        <v>2665</v>
      </c>
      <c r="I2270" s="39">
        <v>4117.1400000000003</v>
      </c>
      <c r="J2270" s="15">
        <f>VLOOKUP(LEFT(B2270,5),[1]Percents!$C:$M,3,FALSE)</f>
        <v>0.70594999999999997</v>
      </c>
      <c r="K2270" s="13">
        <f t="shared" ref="K2270:K2333" si="36">+J2270*I2270</f>
        <v>2906.494983</v>
      </c>
      <c r="L2270" s="36"/>
    </row>
    <row r="2271" spans="1:12" s="40" customFormat="1" ht="14.25" customHeight="1" x14ac:dyDescent="0.25">
      <c r="A2271" s="38" t="s">
        <v>213</v>
      </c>
      <c r="B2271" s="38" t="s">
        <v>261</v>
      </c>
      <c r="C2271" s="38" t="s">
        <v>2584</v>
      </c>
      <c r="D2271" s="38" t="s">
        <v>2585</v>
      </c>
      <c r="E2271" s="38" t="s">
        <v>5262</v>
      </c>
      <c r="F2271" s="38" t="s">
        <v>2586</v>
      </c>
      <c r="G2271" s="38" t="s">
        <v>2587</v>
      </c>
      <c r="H2271" s="38" t="s">
        <v>2665</v>
      </c>
      <c r="I2271" s="39">
        <v>5112.46</v>
      </c>
      <c r="J2271" s="15">
        <f>VLOOKUP(LEFT(B2271,5),[1]Percents!$C:$M,3,FALSE)</f>
        <v>0.70594999999999997</v>
      </c>
      <c r="K2271" s="13">
        <f t="shared" si="36"/>
        <v>3609.1411370000001</v>
      </c>
      <c r="L2271" s="36"/>
    </row>
    <row r="2272" spans="1:12" s="40" customFormat="1" ht="14.25" customHeight="1" x14ac:dyDescent="0.25">
      <c r="A2272" s="38" t="s">
        <v>213</v>
      </c>
      <c r="B2272" s="38" t="s">
        <v>4321</v>
      </c>
      <c r="C2272" s="38" t="s">
        <v>10126</v>
      </c>
      <c r="D2272" s="38" t="s">
        <v>10127</v>
      </c>
      <c r="E2272" s="38" t="s">
        <v>185</v>
      </c>
      <c r="F2272" s="38" t="s">
        <v>10128</v>
      </c>
      <c r="G2272" s="38" t="s">
        <v>2636</v>
      </c>
      <c r="H2272" s="38" t="s">
        <v>2665</v>
      </c>
      <c r="I2272" s="39">
        <v>2493.69</v>
      </c>
      <c r="J2272" s="15">
        <f>VLOOKUP(LEFT(B2272,5),[1]Percents!$C:$M,3,FALSE)</f>
        <v>0.70594999999999997</v>
      </c>
      <c r="K2272" s="13">
        <f t="shared" si="36"/>
        <v>1760.4204554999999</v>
      </c>
      <c r="L2272" s="36"/>
    </row>
    <row r="2273" spans="1:12" s="40" customFormat="1" ht="14.25" customHeight="1" x14ac:dyDescent="0.25">
      <c r="A2273" s="38" t="s">
        <v>213</v>
      </c>
      <c r="B2273" s="38" t="s">
        <v>258</v>
      </c>
      <c r="C2273" s="38" t="s">
        <v>2370</v>
      </c>
      <c r="D2273" s="38" t="s">
        <v>1640</v>
      </c>
      <c r="E2273" s="38" t="s">
        <v>452</v>
      </c>
      <c r="F2273" s="38" t="s">
        <v>1641</v>
      </c>
      <c r="G2273" s="38" t="s">
        <v>2371</v>
      </c>
      <c r="H2273" s="38" t="s">
        <v>2665</v>
      </c>
      <c r="I2273" s="39">
        <v>1975.06</v>
      </c>
      <c r="J2273" s="15">
        <f>VLOOKUP(LEFT(B2273,5),[1]Percents!$C:$M,3,FALSE)</f>
        <v>0.70594999999999997</v>
      </c>
      <c r="K2273" s="13">
        <f t="shared" si="36"/>
        <v>1394.2936069999998</v>
      </c>
      <c r="L2273" s="36"/>
    </row>
    <row r="2274" spans="1:12" s="40" customFormat="1" ht="14.25" customHeight="1" x14ac:dyDescent="0.25">
      <c r="A2274" s="38" t="s">
        <v>213</v>
      </c>
      <c r="B2274" s="38" t="s">
        <v>145</v>
      </c>
      <c r="C2274" s="38" t="s">
        <v>2372</v>
      </c>
      <c r="D2274" s="38" t="s">
        <v>2373</v>
      </c>
      <c r="E2274" s="38" t="s">
        <v>2952</v>
      </c>
      <c r="F2274" s="38" t="s">
        <v>2374</v>
      </c>
      <c r="G2274" s="38" t="s">
        <v>2375</v>
      </c>
      <c r="H2274" s="38" t="s">
        <v>2665</v>
      </c>
      <c r="I2274" s="39">
        <v>16244.2</v>
      </c>
      <c r="J2274" s="15">
        <f>VLOOKUP(LEFT(B2274,5),[1]Percents!$C:$M,3,FALSE)</f>
        <v>0.70594999999999997</v>
      </c>
      <c r="K2274" s="13">
        <f t="shared" si="36"/>
        <v>11467.592989999999</v>
      </c>
      <c r="L2274" s="36"/>
    </row>
    <row r="2275" spans="1:12" s="40" customFormat="1" ht="14.25" customHeight="1" x14ac:dyDescent="0.25">
      <c r="A2275" s="38" t="s">
        <v>213</v>
      </c>
      <c r="B2275" s="38" t="s">
        <v>67</v>
      </c>
      <c r="C2275" s="38" t="s">
        <v>2949</v>
      </c>
      <c r="D2275" s="38" t="s">
        <v>2950</v>
      </c>
      <c r="E2275" s="38" t="s">
        <v>1281</v>
      </c>
      <c r="F2275" s="38" t="s">
        <v>2951</v>
      </c>
      <c r="G2275" s="38" t="s">
        <v>2033</v>
      </c>
      <c r="H2275" s="38" t="s">
        <v>2665</v>
      </c>
      <c r="I2275" s="39">
        <v>8573.19</v>
      </c>
      <c r="J2275" s="15">
        <f>VLOOKUP(LEFT(B2275,5),[1]Percents!$C:$M,3,FALSE)</f>
        <v>0.70594999999999997</v>
      </c>
      <c r="K2275" s="13">
        <f t="shared" si="36"/>
        <v>6052.2434805000003</v>
      </c>
      <c r="L2275" s="36"/>
    </row>
    <row r="2276" spans="1:12" s="40" customFormat="1" ht="14.25" customHeight="1" x14ac:dyDescent="0.25">
      <c r="A2276" s="38" t="s">
        <v>213</v>
      </c>
      <c r="B2276" s="38" t="s">
        <v>258</v>
      </c>
      <c r="C2276" s="38" t="s">
        <v>2376</v>
      </c>
      <c r="D2276" s="38" t="s">
        <v>2377</v>
      </c>
      <c r="E2276" s="38" t="s">
        <v>395</v>
      </c>
      <c r="F2276" s="38" t="s">
        <v>2378</v>
      </c>
      <c r="G2276" s="38" t="s">
        <v>2365</v>
      </c>
      <c r="H2276" s="38" t="s">
        <v>2665</v>
      </c>
      <c r="I2276" s="39">
        <v>2719.62</v>
      </c>
      <c r="J2276" s="15">
        <f>VLOOKUP(LEFT(B2276,5),[1]Percents!$C:$M,3,FALSE)</f>
        <v>0.70594999999999997</v>
      </c>
      <c r="K2276" s="13">
        <f t="shared" si="36"/>
        <v>1919.9157389999998</v>
      </c>
      <c r="L2276" s="36"/>
    </row>
    <row r="2277" spans="1:12" s="40" customFormat="1" ht="14.25" customHeight="1" x14ac:dyDescent="0.25">
      <c r="A2277" s="38" t="s">
        <v>213</v>
      </c>
      <c r="B2277" s="38" t="s">
        <v>162</v>
      </c>
      <c r="C2277" s="38" t="s">
        <v>12233</v>
      </c>
      <c r="D2277" s="38" t="s">
        <v>12234</v>
      </c>
      <c r="E2277" s="38" t="s">
        <v>263</v>
      </c>
      <c r="F2277" s="38" t="s">
        <v>12235</v>
      </c>
      <c r="G2277" s="38" t="s">
        <v>1760</v>
      </c>
      <c r="H2277" s="38" t="s">
        <v>2665</v>
      </c>
      <c r="I2277" s="39">
        <v>85.73</v>
      </c>
      <c r="J2277" s="15">
        <f>VLOOKUP(LEFT(B2277,5),[1]Percents!$C:$M,3,FALSE)</f>
        <v>0.70594999999999997</v>
      </c>
      <c r="K2277" s="13">
        <f t="shared" si="36"/>
        <v>60.521093499999999</v>
      </c>
      <c r="L2277" s="36"/>
    </row>
    <row r="2278" spans="1:12" s="40" customFormat="1" ht="14.25" customHeight="1" x14ac:dyDescent="0.25">
      <c r="A2278" s="38" t="s">
        <v>213</v>
      </c>
      <c r="B2278" s="38" t="s">
        <v>258</v>
      </c>
      <c r="C2278" s="38" t="s">
        <v>2379</v>
      </c>
      <c r="D2278" s="38" t="s">
        <v>2380</v>
      </c>
      <c r="E2278" s="38" t="s">
        <v>395</v>
      </c>
      <c r="F2278" s="38" t="s">
        <v>2381</v>
      </c>
      <c r="G2278" s="38" t="s">
        <v>2382</v>
      </c>
      <c r="H2278" s="38" t="s">
        <v>2665</v>
      </c>
      <c r="I2278" s="39">
        <v>2118.58</v>
      </c>
      <c r="J2278" s="15">
        <f>VLOOKUP(LEFT(B2278,5),[1]Percents!$C:$M,3,FALSE)</f>
        <v>0.70594999999999997</v>
      </c>
      <c r="K2278" s="13">
        <f t="shared" si="36"/>
        <v>1495.611551</v>
      </c>
      <c r="L2278" s="36"/>
    </row>
    <row r="2279" spans="1:12" s="40" customFormat="1" ht="14.25" customHeight="1" x14ac:dyDescent="0.25">
      <c r="A2279" s="38" t="s">
        <v>213</v>
      </c>
      <c r="B2279" s="38" t="s">
        <v>4327</v>
      </c>
      <c r="C2279" s="38" t="s">
        <v>2383</v>
      </c>
      <c r="D2279" s="38" t="s">
        <v>2384</v>
      </c>
      <c r="E2279" s="38" t="s">
        <v>4568</v>
      </c>
      <c r="F2279" s="38" t="s">
        <v>2385</v>
      </c>
      <c r="G2279" s="38" t="s">
        <v>2066</v>
      </c>
      <c r="H2279" s="38" t="s">
        <v>2665</v>
      </c>
      <c r="I2279" s="39">
        <v>4024.41</v>
      </c>
      <c r="J2279" s="15">
        <f>VLOOKUP(LEFT(B2279,5),[1]Percents!$C:$M,3,FALSE)</f>
        <v>0.70594999999999997</v>
      </c>
      <c r="K2279" s="13">
        <f t="shared" si="36"/>
        <v>2841.0322394999998</v>
      </c>
      <c r="L2279" s="36"/>
    </row>
    <row r="2280" spans="1:12" s="40" customFormat="1" ht="14.25" customHeight="1" x14ac:dyDescent="0.25">
      <c r="A2280" s="38" t="s">
        <v>213</v>
      </c>
      <c r="B2280" s="38" t="s">
        <v>4321</v>
      </c>
      <c r="C2280" s="38" t="s">
        <v>3663</v>
      </c>
      <c r="D2280" s="38" t="s">
        <v>3664</v>
      </c>
      <c r="E2280" s="38" t="s">
        <v>18</v>
      </c>
      <c r="F2280" s="38" t="s">
        <v>3665</v>
      </c>
      <c r="G2280" s="38" t="s">
        <v>1735</v>
      </c>
      <c r="H2280" s="38" t="s">
        <v>2665</v>
      </c>
      <c r="I2280" s="39">
        <v>1620.39</v>
      </c>
      <c r="J2280" s="15">
        <f>VLOOKUP(LEFT(B2280,5),[1]Percents!$C:$M,3,FALSE)</f>
        <v>0.70594999999999997</v>
      </c>
      <c r="K2280" s="13">
        <f t="shared" si="36"/>
        <v>1143.9143205</v>
      </c>
      <c r="L2280" s="36"/>
    </row>
    <row r="2281" spans="1:12" s="40" customFormat="1" ht="14.25" customHeight="1" x14ac:dyDescent="0.25">
      <c r="A2281" s="38" t="s">
        <v>213</v>
      </c>
      <c r="B2281" s="38" t="s">
        <v>162</v>
      </c>
      <c r="C2281" s="38" t="s">
        <v>11121</v>
      </c>
      <c r="D2281" s="38" t="s">
        <v>11122</v>
      </c>
      <c r="E2281" s="38" t="s">
        <v>18</v>
      </c>
      <c r="F2281" s="38" t="s">
        <v>3665</v>
      </c>
      <c r="G2281" s="38" t="s">
        <v>7612</v>
      </c>
      <c r="H2281" s="38" t="s">
        <v>2665</v>
      </c>
      <c r="I2281" s="39">
        <v>9757.01</v>
      </c>
      <c r="J2281" s="15">
        <f>VLOOKUP(LEFT(B2281,5),[1]Percents!$C:$M,3,FALSE)</f>
        <v>0.70594999999999997</v>
      </c>
      <c r="K2281" s="13">
        <f t="shared" si="36"/>
        <v>6887.9612095000002</v>
      </c>
      <c r="L2281" s="36"/>
    </row>
    <row r="2282" spans="1:12" s="40" customFormat="1" ht="14.25" customHeight="1" x14ac:dyDescent="0.25">
      <c r="A2282" s="38" t="s">
        <v>213</v>
      </c>
      <c r="B2282" s="38" t="s">
        <v>11</v>
      </c>
      <c r="C2282" s="38" t="s">
        <v>2588</v>
      </c>
      <c r="D2282" s="38" t="s">
        <v>2589</v>
      </c>
      <c r="E2282" s="38" t="s">
        <v>6701</v>
      </c>
      <c r="F2282" s="38" t="s">
        <v>2590</v>
      </c>
      <c r="G2282" s="38" t="s">
        <v>2591</v>
      </c>
      <c r="H2282" s="38" t="s">
        <v>2665</v>
      </c>
      <c r="I2282" s="39">
        <v>36.11</v>
      </c>
      <c r="J2282" s="15">
        <f>VLOOKUP(LEFT(B2282,5),[1]Percents!$C:$M,3,FALSE)</f>
        <v>0.70594999999999997</v>
      </c>
      <c r="K2282" s="13">
        <f t="shared" si="36"/>
        <v>25.491854499999999</v>
      </c>
      <c r="L2282" s="36"/>
    </row>
    <row r="2283" spans="1:12" s="40" customFormat="1" ht="14.25" customHeight="1" x14ac:dyDescent="0.25">
      <c r="A2283" s="38" t="s">
        <v>243</v>
      </c>
      <c r="B2283" s="38" t="s">
        <v>674</v>
      </c>
      <c r="C2283" s="38" t="s">
        <v>2386</v>
      </c>
      <c r="D2283" s="38" t="s">
        <v>2387</v>
      </c>
      <c r="E2283" s="38" t="s">
        <v>113</v>
      </c>
      <c r="F2283" s="38" t="s">
        <v>2388</v>
      </c>
      <c r="G2283" s="38" t="s">
        <v>2303</v>
      </c>
      <c r="H2283" s="38" t="s">
        <v>2665</v>
      </c>
      <c r="I2283" s="39">
        <v>28481.25</v>
      </c>
      <c r="J2283" s="15">
        <f>VLOOKUP(LEFT(B2283,5),[1]Percents!$C:$M,3,FALSE)</f>
        <v>0.90900000000000003</v>
      </c>
      <c r="K2283" s="13">
        <f t="shared" si="36"/>
        <v>25889.456249999999</v>
      </c>
      <c r="L2283" s="36"/>
    </row>
    <row r="2284" spans="1:12" s="40" customFormat="1" ht="14.25" customHeight="1" x14ac:dyDescent="0.25">
      <c r="A2284" s="38" t="s">
        <v>213</v>
      </c>
      <c r="B2284" s="38" t="s">
        <v>258</v>
      </c>
      <c r="C2284" s="38" t="s">
        <v>2592</v>
      </c>
      <c r="D2284" s="38" t="s">
        <v>2593</v>
      </c>
      <c r="E2284" s="38" t="s">
        <v>452</v>
      </c>
      <c r="F2284" s="38" t="s">
        <v>2594</v>
      </c>
      <c r="G2284" s="38" t="s">
        <v>2595</v>
      </c>
      <c r="H2284" s="38" t="s">
        <v>2665</v>
      </c>
      <c r="I2284" s="39">
        <v>2408.71</v>
      </c>
      <c r="J2284" s="15">
        <f>VLOOKUP(LEFT(B2284,5),[1]Percents!$C:$M,3,FALSE)</f>
        <v>0.70594999999999997</v>
      </c>
      <c r="K2284" s="13">
        <f t="shared" si="36"/>
        <v>1700.4288245</v>
      </c>
      <c r="L2284" s="36"/>
    </row>
    <row r="2285" spans="1:12" s="40" customFormat="1" ht="14.25" customHeight="1" x14ac:dyDescent="0.25">
      <c r="A2285" s="38" t="s">
        <v>213</v>
      </c>
      <c r="B2285" s="38" t="s">
        <v>162</v>
      </c>
      <c r="C2285" s="38" t="s">
        <v>2732</v>
      </c>
      <c r="D2285" s="38" t="s">
        <v>2733</v>
      </c>
      <c r="E2285" s="38" t="s">
        <v>165</v>
      </c>
      <c r="F2285" s="38" t="s">
        <v>2734</v>
      </c>
      <c r="G2285" s="38" t="s">
        <v>2735</v>
      </c>
      <c r="H2285" s="38" t="s">
        <v>2665</v>
      </c>
      <c r="I2285" s="39">
        <v>2903.59</v>
      </c>
      <c r="J2285" s="15">
        <f>VLOOKUP(LEFT(B2285,5),[1]Percents!$C:$M,3,FALSE)</f>
        <v>0.70594999999999997</v>
      </c>
      <c r="K2285" s="13">
        <f t="shared" si="36"/>
        <v>2049.7893604999999</v>
      </c>
      <c r="L2285" s="36"/>
    </row>
    <row r="2286" spans="1:12" s="40" customFormat="1" ht="14.25" customHeight="1" x14ac:dyDescent="0.25">
      <c r="A2286" s="38" t="s">
        <v>213</v>
      </c>
      <c r="B2286" s="38" t="s">
        <v>229</v>
      </c>
      <c r="C2286" s="38" t="s">
        <v>3666</v>
      </c>
      <c r="D2286" s="38" t="s">
        <v>3667</v>
      </c>
      <c r="E2286" s="38" t="s">
        <v>600</v>
      </c>
      <c r="F2286" s="38" t="s">
        <v>3668</v>
      </c>
      <c r="G2286" s="38" t="s">
        <v>3669</v>
      </c>
      <c r="H2286" s="38" t="s">
        <v>2665</v>
      </c>
      <c r="I2286" s="39">
        <v>1201.26</v>
      </c>
      <c r="J2286" s="15">
        <f>VLOOKUP(LEFT(B2286,5),[1]Percents!$C:$M,3,FALSE)</f>
        <v>0.70594999999999997</v>
      </c>
      <c r="K2286" s="13">
        <f t="shared" si="36"/>
        <v>848.02949699999999</v>
      </c>
      <c r="L2286" s="36"/>
    </row>
    <row r="2287" spans="1:12" s="40" customFormat="1" ht="14.25" customHeight="1" x14ac:dyDescent="0.25">
      <c r="A2287" s="38" t="s">
        <v>213</v>
      </c>
      <c r="B2287" s="38" t="s">
        <v>166</v>
      </c>
      <c r="C2287" s="38" t="s">
        <v>10129</v>
      </c>
      <c r="D2287" s="38" t="s">
        <v>10130</v>
      </c>
      <c r="E2287" s="38" t="s">
        <v>8987</v>
      </c>
      <c r="F2287" s="38" t="s">
        <v>10131</v>
      </c>
      <c r="G2287" s="38" t="s">
        <v>2571</v>
      </c>
      <c r="H2287" s="38" t="s">
        <v>2665</v>
      </c>
      <c r="I2287" s="39">
        <v>3195.27</v>
      </c>
      <c r="J2287" s="15">
        <f>VLOOKUP(LEFT(B2287,5),[1]Percents!$C:$M,3,FALSE)</f>
        <v>0.70594999999999997</v>
      </c>
      <c r="K2287" s="13">
        <f t="shared" si="36"/>
        <v>2255.7008565000001</v>
      </c>
      <c r="L2287" s="36"/>
    </row>
    <row r="2288" spans="1:12" s="40" customFormat="1" ht="14.25" customHeight="1" x14ac:dyDescent="0.25">
      <c r="A2288" s="38" t="s">
        <v>213</v>
      </c>
      <c r="B2288" s="38" t="s">
        <v>162</v>
      </c>
      <c r="C2288" s="38" t="s">
        <v>10537</v>
      </c>
      <c r="D2288" s="38" t="s">
        <v>10538</v>
      </c>
      <c r="E2288" s="38" t="s">
        <v>8866</v>
      </c>
      <c r="F2288" s="38" t="s">
        <v>10539</v>
      </c>
      <c r="G2288" s="38" t="s">
        <v>2736</v>
      </c>
      <c r="H2288" s="38" t="s">
        <v>2665</v>
      </c>
      <c r="I2288" s="39">
        <v>186.99</v>
      </c>
      <c r="J2288" s="15">
        <f>VLOOKUP(LEFT(B2288,5),[1]Percents!$C:$M,3,FALSE)</f>
        <v>0.70594999999999997</v>
      </c>
      <c r="K2288" s="13">
        <f t="shared" si="36"/>
        <v>132.00559050000001</v>
      </c>
      <c r="L2288" s="36"/>
    </row>
    <row r="2289" spans="1:12" s="40" customFormat="1" ht="14.25" customHeight="1" x14ac:dyDescent="0.25">
      <c r="A2289" s="38" t="s">
        <v>213</v>
      </c>
      <c r="B2289" s="38" t="s">
        <v>258</v>
      </c>
      <c r="C2289" s="38" t="s">
        <v>2596</v>
      </c>
      <c r="D2289" s="38" t="s">
        <v>2597</v>
      </c>
      <c r="E2289" s="38" t="s">
        <v>1157</v>
      </c>
      <c r="F2289" s="38" t="s">
        <v>2598</v>
      </c>
      <c r="G2289" s="38" t="s">
        <v>2599</v>
      </c>
      <c r="H2289" s="38" t="s">
        <v>2665</v>
      </c>
      <c r="I2289" s="39">
        <v>673.58</v>
      </c>
      <c r="J2289" s="15">
        <f>VLOOKUP(LEFT(B2289,5),[1]Percents!$C:$M,3,FALSE)</f>
        <v>0.70594999999999997</v>
      </c>
      <c r="K2289" s="13">
        <f t="shared" si="36"/>
        <v>475.513801</v>
      </c>
      <c r="L2289" s="36"/>
    </row>
    <row r="2290" spans="1:12" s="40" customFormat="1" ht="14.25" customHeight="1" x14ac:dyDescent="0.25">
      <c r="A2290" s="38" t="s">
        <v>213</v>
      </c>
      <c r="B2290" s="38" t="s">
        <v>261</v>
      </c>
      <c r="C2290" s="38" t="s">
        <v>2633</v>
      </c>
      <c r="D2290" s="38" t="s">
        <v>2634</v>
      </c>
      <c r="E2290" s="38" t="s">
        <v>5262</v>
      </c>
      <c r="F2290" s="38" t="s">
        <v>2635</v>
      </c>
      <c r="G2290" s="38" t="s">
        <v>2636</v>
      </c>
      <c r="H2290" s="38" t="s">
        <v>2665</v>
      </c>
      <c r="I2290" s="39">
        <v>3413.42</v>
      </c>
      <c r="J2290" s="15">
        <f>VLOOKUP(LEFT(B2290,5),[1]Percents!$C:$M,3,FALSE)</f>
        <v>0.70594999999999997</v>
      </c>
      <c r="K2290" s="13">
        <f t="shared" si="36"/>
        <v>2409.703849</v>
      </c>
      <c r="L2290" s="36"/>
    </row>
    <row r="2291" spans="1:12" s="40" customFormat="1" ht="14.25" customHeight="1" x14ac:dyDescent="0.25">
      <c r="A2291" s="38" t="s">
        <v>213</v>
      </c>
      <c r="B2291" s="38" t="s">
        <v>162</v>
      </c>
      <c r="C2291" s="38" t="s">
        <v>2737</v>
      </c>
      <c r="D2291" s="38" t="s">
        <v>2738</v>
      </c>
      <c r="E2291" s="38" t="s">
        <v>165</v>
      </c>
      <c r="F2291" s="38" t="s">
        <v>2739</v>
      </c>
      <c r="G2291" s="38" t="s">
        <v>2571</v>
      </c>
      <c r="H2291" s="38" t="s">
        <v>2665</v>
      </c>
      <c r="I2291" s="39">
        <v>4787.2</v>
      </c>
      <c r="J2291" s="15">
        <f>VLOOKUP(LEFT(B2291,5),[1]Percents!$C:$M,3,FALSE)</f>
        <v>0.70594999999999997</v>
      </c>
      <c r="K2291" s="13">
        <f t="shared" si="36"/>
        <v>3379.5238399999998</v>
      </c>
      <c r="L2291" s="36"/>
    </row>
    <row r="2292" spans="1:12" s="40" customFormat="1" ht="14.25" customHeight="1" x14ac:dyDescent="0.25">
      <c r="A2292" s="38" t="s">
        <v>213</v>
      </c>
      <c r="B2292" s="38" t="s">
        <v>162</v>
      </c>
      <c r="C2292" s="38" t="s">
        <v>2740</v>
      </c>
      <c r="D2292" s="38" t="s">
        <v>2741</v>
      </c>
      <c r="E2292" s="38" t="s">
        <v>165</v>
      </c>
      <c r="F2292" s="38" t="s">
        <v>2742</v>
      </c>
      <c r="G2292" s="38" t="s">
        <v>2640</v>
      </c>
      <c r="H2292" s="38" t="s">
        <v>2665</v>
      </c>
      <c r="I2292" s="39">
        <v>305.13</v>
      </c>
      <c r="J2292" s="15">
        <f>VLOOKUP(LEFT(B2292,5),[1]Percents!$C:$M,3,FALSE)</f>
        <v>0.70594999999999997</v>
      </c>
      <c r="K2292" s="13">
        <f t="shared" si="36"/>
        <v>215.40652349999999</v>
      </c>
      <c r="L2292" s="36"/>
    </row>
    <row r="2293" spans="1:12" s="40" customFormat="1" ht="14.25" customHeight="1" x14ac:dyDescent="0.25">
      <c r="A2293" s="38" t="s">
        <v>141</v>
      </c>
      <c r="B2293" s="38" t="s">
        <v>142</v>
      </c>
      <c r="C2293" s="38" t="s">
        <v>3840</v>
      </c>
      <c r="D2293" s="38" t="s">
        <v>3841</v>
      </c>
      <c r="E2293" s="38" t="s">
        <v>1015</v>
      </c>
      <c r="F2293" s="38" t="s">
        <v>3842</v>
      </c>
      <c r="G2293" s="38" t="s">
        <v>2563</v>
      </c>
      <c r="H2293" s="38" t="s">
        <v>2665</v>
      </c>
      <c r="I2293" s="39">
        <v>35184.019999999997</v>
      </c>
      <c r="J2293" s="15">
        <f>VLOOKUP(LEFT(B2293,5),[1]Percents!$C:$M,3,FALSE)</f>
        <v>4.4999999999999998E-2</v>
      </c>
      <c r="K2293" s="13">
        <f t="shared" si="36"/>
        <v>1583.2808999999997</v>
      </c>
      <c r="L2293" s="36"/>
    </row>
    <row r="2294" spans="1:12" s="40" customFormat="1" ht="14.25" customHeight="1" x14ac:dyDescent="0.25">
      <c r="A2294" s="38" t="s">
        <v>213</v>
      </c>
      <c r="B2294" s="38" t="s">
        <v>162</v>
      </c>
      <c r="C2294" s="38" t="s">
        <v>2743</v>
      </c>
      <c r="D2294" s="38" t="s">
        <v>2744</v>
      </c>
      <c r="E2294" s="38" t="s">
        <v>165</v>
      </c>
      <c r="F2294" s="38" t="s">
        <v>2745</v>
      </c>
      <c r="G2294" s="38" t="s">
        <v>2736</v>
      </c>
      <c r="H2294" s="38" t="s">
        <v>2665</v>
      </c>
      <c r="I2294" s="39">
        <v>10201.870000000001</v>
      </c>
      <c r="J2294" s="15">
        <f>VLOOKUP(LEFT(B2294,5),[1]Percents!$C:$M,3,FALSE)</f>
        <v>0.70594999999999997</v>
      </c>
      <c r="K2294" s="13">
        <f t="shared" si="36"/>
        <v>7202.0101265000003</v>
      </c>
      <c r="L2294" s="36"/>
    </row>
    <row r="2295" spans="1:12" s="40" customFormat="1" ht="14.25" customHeight="1" x14ac:dyDescent="0.25">
      <c r="A2295" s="38" t="s">
        <v>213</v>
      </c>
      <c r="B2295" s="38" t="s">
        <v>162</v>
      </c>
      <c r="C2295" s="38" t="s">
        <v>3843</v>
      </c>
      <c r="D2295" s="38" t="s">
        <v>3844</v>
      </c>
      <c r="E2295" s="38" t="s">
        <v>3845</v>
      </c>
      <c r="F2295" s="38" t="s">
        <v>3846</v>
      </c>
      <c r="G2295" s="38" t="s">
        <v>3847</v>
      </c>
      <c r="H2295" s="38" t="s">
        <v>2665</v>
      </c>
      <c r="I2295" s="39">
        <v>14066.23</v>
      </c>
      <c r="J2295" s="15">
        <f>VLOOKUP(LEFT(B2295,5),[1]Percents!$C:$M,3,FALSE)</f>
        <v>0.70594999999999997</v>
      </c>
      <c r="K2295" s="13">
        <f t="shared" si="36"/>
        <v>9930.0550684999998</v>
      </c>
      <c r="L2295" s="36"/>
    </row>
    <row r="2296" spans="1:12" s="40" customFormat="1" ht="14.25" customHeight="1" x14ac:dyDescent="0.25">
      <c r="A2296" s="38" t="s">
        <v>66</v>
      </c>
      <c r="B2296" s="38" t="s">
        <v>3520</v>
      </c>
      <c r="C2296" s="38" t="s">
        <v>3058</v>
      </c>
      <c r="D2296" s="38" t="s">
        <v>4141</v>
      </c>
      <c r="E2296" s="38" t="s">
        <v>3059</v>
      </c>
      <c r="F2296" s="38" t="s">
        <v>3060</v>
      </c>
      <c r="G2296" s="38" t="s">
        <v>1760</v>
      </c>
      <c r="H2296" s="38" t="s">
        <v>2665</v>
      </c>
      <c r="I2296" s="39">
        <v>3039.42</v>
      </c>
      <c r="J2296" s="15">
        <f>VLOOKUP(LEFT(B2296,5),[1]Percents!$C:$M,3,FALSE)</f>
        <v>1</v>
      </c>
      <c r="K2296" s="13">
        <f t="shared" si="36"/>
        <v>3039.42</v>
      </c>
      <c r="L2296" s="36"/>
    </row>
    <row r="2297" spans="1:12" s="40" customFormat="1" ht="14.25" customHeight="1" x14ac:dyDescent="0.25">
      <c r="A2297" s="38" t="s">
        <v>213</v>
      </c>
      <c r="B2297" s="38" t="s">
        <v>258</v>
      </c>
      <c r="C2297" s="38" t="s">
        <v>2637</v>
      </c>
      <c r="D2297" s="38" t="s">
        <v>2638</v>
      </c>
      <c r="E2297" s="38" t="s">
        <v>453</v>
      </c>
      <c r="F2297" s="38" t="s">
        <v>2639</v>
      </c>
      <c r="G2297" s="38" t="s">
        <v>2640</v>
      </c>
      <c r="H2297" s="38" t="s">
        <v>2665</v>
      </c>
      <c r="I2297" s="39">
        <v>769.12</v>
      </c>
      <c r="J2297" s="15">
        <f>VLOOKUP(LEFT(B2297,5),[1]Percents!$C:$M,3,FALSE)</f>
        <v>0.70594999999999997</v>
      </c>
      <c r="K2297" s="13">
        <f t="shared" si="36"/>
        <v>542.96026399999994</v>
      </c>
      <c r="L2297" s="36"/>
    </row>
    <row r="2298" spans="1:12" s="40" customFormat="1" ht="14.25" customHeight="1" x14ac:dyDescent="0.25">
      <c r="A2298" s="38" t="s">
        <v>243</v>
      </c>
      <c r="B2298" s="38" t="s">
        <v>290</v>
      </c>
      <c r="C2298" s="38" t="s">
        <v>5593</v>
      </c>
      <c r="D2298" s="38" t="s">
        <v>5594</v>
      </c>
      <c r="E2298" s="38" t="s">
        <v>6803</v>
      </c>
      <c r="F2298" s="38" t="s">
        <v>5595</v>
      </c>
      <c r="G2298" s="38" t="s">
        <v>1760</v>
      </c>
      <c r="H2298" s="38" t="s">
        <v>2665</v>
      </c>
      <c r="I2298" s="39">
        <v>56042.080000000002</v>
      </c>
      <c r="J2298" s="15">
        <f>VLOOKUP(LEFT(B2298,5),[1]Percents!$C:$M,3,FALSE)</f>
        <v>0.90900000000000003</v>
      </c>
      <c r="K2298" s="13">
        <f t="shared" si="36"/>
        <v>50942.250720000004</v>
      </c>
      <c r="L2298" s="36"/>
    </row>
    <row r="2299" spans="1:12" s="40" customFormat="1" ht="14.25" customHeight="1" x14ac:dyDescent="0.25">
      <c r="A2299" s="38" t="s">
        <v>213</v>
      </c>
      <c r="B2299" s="38" t="s">
        <v>258</v>
      </c>
      <c r="C2299" s="38" t="s">
        <v>2748</v>
      </c>
      <c r="D2299" s="38" t="s">
        <v>2749</v>
      </c>
      <c r="E2299" s="38" t="s">
        <v>714</v>
      </c>
      <c r="F2299" s="38" t="s">
        <v>2750</v>
      </c>
      <c r="G2299" s="38" t="s">
        <v>2751</v>
      </c>
      <c r="H2299" s="38" t="s">
        <v>2665</v>
      </c>
      <c r="I2299" s="39">
        <v>1999.06</v>
      </c>
      <c r="J2299" s="15">
        <f>VLOOKUP(LEFT(B2299,5),[1]Percents!$C:$M,3,FALSE)</f>
        <v>0.70594999999999997</v>
      </c>
      <c r="K2299" s="13">
        <f t="shared" si="36"/>
        <v>1411.2364069999999</v>
      </c>
      <c r="L2299" s="36"/>
    </row>
    <row r="2300" spans="1:12" s="40" customFormat="1" ht="14.25" customHeight="1" x14ac:dyDescent="0.25">
      <c r="A2300" s="38" t="s">
        <v>243</v>
      </c>
      <c r="B2300" s="38" t="s">
        <v>118</v>
      </c>
      <c r="C2300" s="38" t="s">
        <v>2752</v>
      </c>
      <c r="D2300" s="38" t="s">
        <v>2753</v>
      </c>
      <c r="E2300" s="38" t="s">
        <v>510</v>
      </c>
      <c r="F2300" s="38" t="s">
        <v>2754</v>
      </c>
      <c r="G2300" s="38" t="s">
        <v>2834</v>
      </c>
      <c r="H2300" s="38" t="s">
        <v>2665</v>
      </c>
      <c r="I2300" s="39">
        <v>26283.279999999999</v>
      </c>
      <c r="J2300" s="15">
        <f>VLOOKUP(LEFT(B2300,5),[1]Percents!$C:$M,3,FALSE)</f>
        <v>0.90900000000000003</v>
      </c>
      <c r="K2300" s="13">
        <f t="shared" si="36"/>
        <v>23891.501519999998</v>
      </c>
      <c r="L2300" s="36"/>
    </row>
    <row r="2301" spans="1:12" s="40" customFormat="1" ht="14.25" customHeight="1" x14ac:dyDescent="0.25">
      <c r="A2301" s="38" t="s">
        <v>243</v>
      </c>
      <c r="B2301" s="38" t="s">
        <v>118</v>
      </c>
      <c r="C2301" s="38" t="s">
        <v>3176</v>
      </c>
      <c r="D2301" s="38" t="s">
        <v>3177</v>
      </c>
      <c r="E2301" s="38" t="s">
        <v>40</v>
      </c>
      <c r="F2301" s="38" t="s">
        <v>2754</v>
      </c>
      <c r="G2301" s="38" t="s">
        <v>2834</v>
      </c>
      <c r="H2301" s="38" t="s">
        <v>2665</v>
      </c>
      <c r="I2301" s="39">
        <v>20322.11</v>
      </c>
      <c r="J2301" s="15">
        <f>VLOOKUP(LEFT(B2301,5),[1]Percents!$C:$M,3,FALSE)</f>
        <v>0.90900000000000003</v>
      </c>
      <c r="K2301" s="13">
        <f t="shared" si="36"/>
        <v>18472.797990000003</v>
      </c>
      <c r="L2301" s="36"/>
    </row>
    <row r="2302" spans="1:12" s="40" customFormat="1" ht="14.25" customHeight="1" x14ac:dyDescent="0.25">
      <c r="A2302" s="38" t="s">
        <v>243</v>
      </c>
      <c r="B2302" s="38" t="s">
        <v>674</v>
      </c>
      <c r="C2302" s="38" t="s">
        <v>2641</v>
      </c>
      <c r="D2302" s="38" t="s">
        <v>2642</v>
      </c>
      <c r="E2302" s="38" t="s">
        <v>675</v>
      </c>
      <c r="F2302" s="38" t="s">
        <v>2643</v>
      </c>
      <c r="G2302" s="38" t="s">
        <v>1760</v>
      </c>
      <c r="H2302" s="38" t="s">
        <v>2665</v>
      </c>
      <c r="I2302" s="39">
        <v>31730.53</v>
      </c>
      <c r="J2302" s="15">
        <f>VLOOKUP(LEFT(B2302,5),[1]Percents!$C:$M,3,FALSE)</f>
        <v>0.90900000000000003</v>
      </c>
      <c r="K2302" s="13">
        <f t="shared" si="36"/>
        <v>28843.051769999998</v>
      </c>
      <c r="L2302" s="36"/>
    </row>
    <row r="2303" spans="1:12" s="40" customFormat="1" ht="14.25" customHeight="1" x14ac:dyDescent="0.25">
      <c r="A2303" s="38" t="s">
        <v>213</v>
      </c>
      <c r="B2303" s="38" t="s">
        <v>145</v>
      </c>
      <c r="C2303" s="38" t="s">
        <v>11435</v>
      </c>
      <c r="D2303" s="38" t="s">
        <v>11436</v>
      </c>
      <c r="E2303" s="38" t="s">
        <v>47</v>
      </c>
      <c r="F2303" s="38" t="s">
        <v>11437</v>
      </c>
      <c r="G2303" s="38" t="s">
        <v>2587</v>
      </c>
      <c r="H2303" s="38" t="s">
        <v>2665</v>
      </c>
      <c r="I2303" s="41">
        <v>-2316.900000000001</v>
      </c>
      <c r="J2303" s="15">
        <f>VLOOKUP(LEFT(B2303,5),[1]Percents!$C:$M,3,FALSE)</f>
        <v>0.70594999999999997</v>
      </c>
      <c r="K2303" s="13">
        <f t="shared" si="36"/>
        <v>-1635.6155550000005</v>
      </c>
      <c r="L2303" s="36"/>
    </row>
    <row r="2304" spans="1:12" s="40" customFormat="1" ht="14.25" customHeight="1" x14ac:dyDescent="0.25">
      <c r="A2304" s="38" t="s">
        <v>213</v>
      </c>
      <c r="B2304" s="38" t="s">
        <v>153</v>
      </c>
      <c r="C2304" s="38" t="s">
        <v>2866</v>
      </c>
      <c r="D2304" s="38" t="s">
        <v>2867</v>
      </c>
      <c r="E2304" s="38" t="s">
        <v>896</v>
      </c>
      <c r="F2304" s="38" t="s">
        <v>2868</v>
      </c>
      <c r="G2304" s="38" t="s">
        <v>2755</v>
      </c>
      <c r="H2304" s="38" t="s">
        <v>2665</v>
      </c>
      <c r="I2304" s="39">
        <v>7344.49</v>
      </c>
      <c r="J2304" s="15">
        <f>VLOOKUP(LEFT(B2304,5),[1]Percents!$C:$M,3,FALSE)</f>
        <v>0.70594999999999997</v>
      </c>
      <c r="K2304" s="13">
        <f t="shared" si="36"/>
        <v>5184.8427154999999</v>
      </c>
      <c r="L2304" s="36"/>
    </row>
    <row r="2305" spans="1:12" s="40" customFormat="1" ht="14.25" customHeight="1" x14ac:dyDescent="0.25">
      <c r="A2305" s="38" t="s">
        <v>213</v>
      </c>
      <c r="B2305" s="38" t="s">
        <v>162</v>
      </c>
      <c r="C2305" s="38" t="s">
        <v>2756</v>
      </c>
      <c r="D2305" s="38" t="s">
        <v>2757</v>
      </c>
      <c r="E2305" s="38" t="s">
        <v>18</v>
      </c>
      <c r="F2305" s="38" t="s">
        <v>2758</v>
      </c>
      <c r="G2305" s="38" t="s">
        <v>2755</v>
      </c>
      <c r="H2305" s="38" t="s">
        <v>2665</v>
      </c>
      <c r="I2305" s="39">
        <v>38005.9</v>
      </c>
      <c r="J2305" s="15">
        <f>VLOOKUP(LEFT(B2305,5),[1]Percents!$C:$M,3,FALSE)</f>
        <v>0.70594999999999997</v>
      </c>
      <c r="K2305" s="13">
        <f t="shared" si="36"/>
        <v>26830.265104999999</v>
      </c>
      <c r="L2305" s="36"/>
    </row>
    <row r="2306" spans="1:12" s="40" customFormat="1" ht="14.25" customHeight="1" x14ac:dyDescent="0.25">
      <c r="A2306" s="38" t="s">
        <v>213</v>
      </c>
      <c r="B2306" s="38" t="s">
        <v>4321</v>
      </c>
      <c r="C2306" s="38" t="s">
        <v>2869</v>
      </c>
      <c r="D2306" s="38" t="s">
        <v>2870</v>
      </c>
      <c r="E2306" s="38" t="s">
        <v>2871</v>
      </c>
      <c r="F2306" s="38" t="s">
        <v>2872</v>
      </c>
      <c r="G2306" s="38" t="s">
        <v>2873</v>
      </c>
      <c r="H2306" s="38" t="s">
        <v>2665</v>
      </c>
      <c r="I2306" s="39">
        <v>5613.74</v>
      </c>
      <c r="J2306" s="15">
        <f>VLOOKUP(LEFT(B2306,5),[1]Percents!$C:$M,3,FALSE)</f>
        <v>0.70594999999999997</v>
      </c>
      <c r="K2306" s="13">
        <f t="shared" si="36"/>
        <v>3963.0197529999996</v>
      </c>
      <c r="L2306" s="36"/>
    </row>
    <row r="2307" spans="1:12" s="40" customFormat="1" ht="14.25" customHeight="1" x14ac:dyDescent="0.25">
      <c r="A2307" s="38" t="s">
        <v>213</v>
      </c>
      <c r="B2307" s="38" t="s">
        <v>258</v>
      </c>
      <c r="C2307" s="38" t="s">
        <v>2759</v>
      </c>
      <c r="D2307" s="38" t="s">
        <v>2760</v>
      </c>
      <c r="E2307" s="38" t="s">
        <v>453</v>
      </c>
      <c r="F2307" s="38" t="s">
        <v>2761</v>
      </c>
      <c r="G2307" s="38" t="s">
        <v>2762</v>
      </c>
      <c r="H2307" s="38" t="s">
        <v>2665</v>
      </c>
      <c r="I2307" s="39">
        <v>11869.43</v>
      </c>
      <c r="J2307" s="15">
        <f>VLOOKUP(LEFT(B2307,5),[1]Percents!$C:$M,3,FALSE)</f>
        <v>0.70594999999999997</v>
      </c>
      <c r="K2307" s="13">
        <f t="shared" si="36"/>
        <v>8379.2241085000005</v>
      </c>
      <c r="L2307" s="36"/>
    </row>
    <row r="2308" spans="1:12" s="40" customFormat="1" ht="14.25" customHeight="1" x14ac:dyDescent="0.25">
      <c r="A2308" s="38" t="s">
        <v>213</v>
      </c>
      <c r="B2308" s="38" t="s">
        <v>21</v>
      </c>
      <c r="C2308" s="38" t="s">
        <v>2763</v>
      </c>
      <c r="D2308" s="38" t="s">
        <v>2764</v>
      </c>
      <c r="E2308" s="38" t="s">
        <v>302</v>
      </c>
      <c r="F2308" s="38" t="s">
        <v>2765</v>
      </c>
      <c r="G2308" s="38" t="s">
        <v>2571</v>
      </c>
      <c r="H2308" s="38" t="s">
        <v>2665</v>
      </c>
      <c r="I2308" s="39">
        <v>21488.33</v>
      </c>
      <c r="J2308" s="15">
        <f>VLOOKUP(LEFT(B2308,5),[1]Percents!$C:$M,3,FALSE)</f>
        <v>0.70594999999999997</v>
      </c>
      <c r="K2308" s="13">
        <f t="shared" si="36"/>
        <v>15169.686563500001</v>
      </c>
      <c r="L2308" s="36"/>
    </row>
    <row r="2309" spans="1:12" s="40" customFormat="1" ht="14.25" customHeight="1" x14ac:dyDescent="0.25">
      <c r="A2309" s="38" t="s">
        <v>213</v>
      </c>
      <c r="B2309" s="38" t="s">
        <v>225</v>
      </c>
      <c r="C2309" s="38" t="s">
        <v>6183</v>
      </c>
      <c r="D2309" s="38" t="s">
        <v>6184</v>
      </c>
      <c r="E2309" s="38" t="s">
        <v>60</v>
      </c>
      <c r="F2309" s="38" t="s">
        <v>6185</v>
      </c>
      <c r="G2309" s="38" t="s">
        <v>2747</v>
      </c>
      <c r="H2309" s="38" t="s">
        <v>2665</v>
      </c>
      <c r="I2309" s="39">
        <v>16326.63</v>
      </c>
      <c r="J2309" s="15">
        <f>VLOOKUP(LEFT(B2309,5),[1]Percents!$C:$M,3,FALSE)</f>
        <v>0.70594999999999997</v>
      </c>
      <c r="K2309" s="13">
        <f t="shared" si="36"/>
        <v>11525.784448499999</v>
      </c>
      <c r="L2309" s="36"/>
    </row>
    <row r="2310" spans="1:12" s="40" customFormat="1" ht="14.25" customHeight="1" x14ac:dyDescent="0.25">
      <c r="A2310" s="38" t="s">
        <v>213</v>
      </c>
      <c r="B2310" s="38" t="s">
        <v>2</v>
      </c>
      <c r="C2310" s="38" t="s">
        <v>2874</v>
      </c>
      <c r="D2310" s="38" t="s">
        <v>2875</v>
      </c>
      <c r="E2310" s="38" t="s">
        <v>6</v>
      </c>
      <c r="F2310" s="38" t="s">
        <v>2876</v>
      </c>
      <c r="G2310" s="38" t="s">
        <v>2877</v>
      </c>
      <c r="H2310" s="38" t="s">
        <v>2665</v>
      </c>
      <c r="I2310" s="39">
        <v>3964.83</v>
      </c>
      <c r="J2310" s="15">
        <f>VLOOKUP(LEFT(B2310,5),[1]Percents!$C:$M,3,FALSE)</f>
        <v>0.70594999999999997</v>
      </c>
      <c r="K2310" s="13">
        <f t="shared" si="36"/>
        <v>2798.9717384999999</v>
      </c>
      <c r="L2310" s="36"/>
    </row>
    <row r="2311" spans="1:12" s="40" customFormat="1" ht="14.25" customHeight="1" x14ac:dyDescent="0.25">
      <c r="A2311" s="38" t="s">
        <v>213</v>
      </c>
      <c r="B2311" s="38" t="s">
        <v>258</v>
      </c>
      <c r="C2311" s="38" t="s">
        <v>2766</v>
      </c>
      <c r="D2311" s="38" t="s">
        <v>2767</v>
      </c>
      <c r="E2311" s="38" t="s">
        <v>1374</v>
      </c>
      <c r="F2311" s="38" t="s">
        <v>2768</v>
      </c>
      <c r="G2311" s="38" t="s">
        <v>2769</v>
      </c>
      <c r="H2311" s="38" t="s">
        <v>2665</v>
      </c>
      <c r="I2311" s="39">
        <v>4596.82</v>
      </c>
      <c r="J2311" s="15">
        <f>VLOOKUP(LEFT(B2311,5),[1]Percents!$C:$M,3,FALSE)</f>
        <v>0.70594999999999997</v>
      </c>
      <c r="K2311" s="13">
        <f t="shared" si="36"/>
        <v>3245.1250789999995</v>
      </c>
      <c r="L2311" s="36"/>
    </row>
    <row r="2312" spans="1:12" s="40" customFormat="1" ht="14.25" customHeight="1" x14ac:dyDescent="0.25">
      <c r="A2312" s="38" t="s">
        <v>213</v>
      </c>
      <c r="B2312" s="38" t="s">
        <v>162</v>
      </c>
      <c r="C2312" s="38" t="s">
        <v>7268</v>
      </c>
      <c r="D2312" s="38" t="s">
        <v>7269</v>
      </c>
      <c r="E2312" s="38" t="s">
        <v>18</v>
      </c>
      <c r="F2312" s="38" t="s">
        <v>7270</v>
      </c>
      <c r="G2312" s="38" t="s">
        <v>2777</v>
      </c>
      <c r="H2312" s="38" t="s">
        <v>2665</v>
      </c>
      <c r="I2312" s="39">
        <v>14.5</v>
      </c>
      <c r="J2312" s="15">
        <f>VLOOKUP(LEFT(B2312,5),[1]Percents!$C:$M,3,FALSE)</f>
        <v>0.70594999999999997</v>
      </c>
      <c r="K2312" s="13">
        <f t="shared" si="36"/>
        <v>10.236274999999999</v>
      </c>
      <c r="L2312" s="36"/>
    </row>
    <row r="2313" spans="1:12" s="40" customFormat="1" ht="14.25" customHeight="1" x14ac:dyDescent="0.25">
      <c r="A2313" s="38" t="s">
        <v>213</v>
      </c>
      <c r="B2313" s="38" t="s">
        <v>258</v>
      </c>
      <c r="C2313" s="38" t="s">
        <v>2770</v>
      </c>
      <c r="D2313" s="38" t="s">
        <v>2771</v>
      </c>
      <c r="E2313" s="38" t="s">
        <v>1344</v>
      </c>
      <c r="F2313" s="38" t="s">
        <v>2772</v>
      </c>
      <c r="G2313" s="38" t="s">
        <v>2773</v>
      </c>
      <c r="H2313" s="38" t="s">
        <v>2665</v>
      </c>
      <c r="I2313" s="39">
        <v>1386.3</v>
      </c>
      <c r="J2313" s="15">
        <f>VLOOKUP(LEFT(B2313,5),[1]Percents!$C:$M,3,FALSE)</f>
        <v>0.70594999999999997</v>
      </c>
      <c r="K2313" s="13">
        <f t="shared" si="36"/>
        <v>978.65848499999993</v>
      </c>
      <c r="L2313" s="36"/>
    </row>
    <row r="2314" spans="1:12" s="40" customFormat="1" ht="14.25" customHeight="1" x14ac:dyDescent="0.25">
      <c r="A2314" s="38" t="s">
        <v>213</v>
      </c>
      <c r="B2314" s="38" t="s">
        <v>258</v>
      </c>
      <c r="C2314" s="38" t="s">
        <v>2774</v>
      </c>
      <c r="D2314" s="38" t="s">
        <v>2775</v>
      </c>
      <c r="E2314" s="38" t="s">
        <v>452</v>
      </c>
      <c r="F2314" s="38" t="s">
        <v>2776</v>
      </c>
      <c r="G2314" s="38" t="s">
        <v>2777</v>
      </c>
      <c r="H2314" s="38" t="s">
        <v>2665</v>
      </c>
      <c r="I2314" s="39">
        <v>8669.619999999999</v>
      </c>
      <c r="J2314" s="15">
        <f>VLOOKUP(LEFT(B2314,5),[1]Percents!$C:$M,3,FALSE)</f>
        <v>0.70594999999999997</v>
      </c>
      <c r="K2314" s="13">
        <f t="shared" si="36"/>
        <v>6120.3182389999993</v>
      </c>
      <c r="L2314" s="36"/>
    </row>
    <row r="2315" spans="1:12" s="40" customFormat="1" ht="14.25" customHeight="1" x14ac:dyDescent="0.25">
      <c r="A2315" s="38" t="s">
        <v>213</v>
      </c>
      <c r="B2315" s="38" t="s">
        <v>258</v>
      </c>
      <c r="C2315" s="38" t="s">
        <v>2778</v>
      </c>
      <c r="D2315" s="38" t="s">
        <v>2779</v>
      </c>
      <c r="E2315" s="38" t="s">
        <v>395</v>
      </c>
      <c r="F2315" s="38" t="s">
        <v>2780</v>
      </c>
      <c r="G2315" s="38" t="s">
        <v>2769</v>
      </c>
      <c r="H2315" s="38" t="s">
        <v>2665</v>
      </c>
      <c r="I2315" s="39">
        <v>6202.54</v>
      </c>
      <c r="J2315" s="15">
        <f>VLOOKUP(LEFT(B2315,5),[1]Percents!$C:$M,3,FALSE)</f>
        <v>0.70594999999999997</v>
      </c>
      <c r="K2315" s="13">
        <f t="shared" si="36"/>
        <v>4378.683113</v>
      </c>
      <c r="L2315" s="36"/>
    </row>
    <row r="2316" spans="1:12" s="40" customFormat="1" ht="14.25" customHeight="1" x14ac:dyDescent="0.25">
      <c r="A2316" s="38" t="s">
        <v>213</v>
      </c>
      <c r="B2316" s="38" t="s">
        <v>145</v>
      </c>
      <c r="C2316" s="38" t="s">
        <v>2878</v>
      </c>
      <c r="D2316" s="38" t="s">
        <v>2879</v>
      </c>
      <c r="E2316" s="38" t="s">
        <v>1568</v>
      </c>
      <c r="F2316" s="38" t="s">
        <v>2880</v>
      </c>
      <c r="G2316" s="38" t="s">
        <v>2881</v>
      </c>
      <c r="H2316" s="38" t="s">
        <v>2665</v>
      </c>
      <c r="I2316" s="39">
        <v>32578.57</v>
      </c>
      <c r="J2316" s="15">
        <f>VLOOKUP(LEFT(B2316,5),[1]Percents!$C:$M,3,FALSE)</f>
        <v>0.70594999999999997</v>
      </c>
      <c r="K2316" s="13">
        <f t="shared" si="36"/>
        <v>22998.841491499999</v>
      </c>
      <c r="L2316" s="36"/>
    </row>
    <row r="2317" spans="1:12" s="40" customFormat="1" ht="14.25" customHeight="1" x14ac:dyDescent="0.25">
      <c r="A2317" s="38" t="s">
        <v>213</v>
      </c>
      <c r="B2317" s="38" t="s">
        <v>2</v>
      </c>
      <c r="C2317" s="38" t="s">
        <v>2882</v>
      </c>
      <c r="D2317" s="38" t="s">
        <v>2883</v>
      </c>
      <c r="E2317" s="38" t="s">
        <v>643</v>
      </c>
      <c r="F2317" s="38" t="s">
        <v>2884</v>
      </c>
      <c r="G2317" s="38" t="s">
        <v>2885</v>
      </c>
      <c r="H2317" s="38" t="s">
        <v>2665</v>
      </c>
      <c r="I2317" s="39">
        <v>1866.14</v>
      </c>
      <c r="J2317" s="15">
        <f>VLOOKUP(LEFT(B2317,5),[1]Percents!$C:$M,3,FALSE)</f>
        <v>0.70594999999999997</v>
      </c>
      <c r="K2317" s="13">
        <f t="shared" si="36"/>
        <v>1317.401533</v>
      </c>
      <c r="L2317" s="36"/>
    </row>
    <row r="2318" spans="1:12" s="40" customFormat="1" ht="14.25" customHeight="1" x14ac:dyDescent="0.25">
      <c r="A2318" s="38" t="s">
        <v>213</v>
      </c>
      <c r="B2318" s="38" t="s">
        <v>261</v>
      </c>
      <c r="C2318" s="38" t="s">
        <v>3061</v>
      </c>
      <c r="D2318" s="38" t="s">
        <v>3062</v>
      </c>
      <c r="E2318" s="38" t="s">
        <v>14</v>
      </c>
      <c r="F2318" s="38" t="s">
        <v>3063</v>
      </c>
      <c r="G2318" s="38" t="s">
        <v>2825</v>
      </c>
      <c r="H2318" s="38" t="s">
        <v>2665</v>
      </c>
      <c r="I2318" s="39">
        <v>3515.79</v>
      </c>
      <c r="J2318" s="15">
        <f>VLOOKUP(LEFT(B2318,5),[1]Percents!$C:$M,3,FALSE)</f>
        <v>0.70594999999999997</v>
      </c>
      <c r="K2318" s="13">
        <f t="shared" si="36"/>
        <v>2481.9719504999998</v>
      </c>
      <c r="L2318" s="36"/>
    </row>
    <row r="2319" spans="1:12" s="40" customFormat="1" ht="14.25" customHeight="1" x14ac:dyDescent="0.25">
      <c r="A2319" s="38" t="s">
        <v>243</v>
      </c>
      <c r="B2319" s="38" t="s">
        <v>290</v>
      </c>
      <c r="C2319" s="38" t="s">
        <v>2886</v>
      </c>
      <c r="D2319" s="38" t="s">
        <v>2887</v>
      </c>
      <c r="E2319" s="38" t="s">
        <v>71</v>
      </c>
      <c r="F2319" s="38" t="s">
        <v>2888</v>
      </c>
      <c r="G2319" s="38" t="s">
        <v>2889</v>
      </c>
      <c r="H2319" s="38" t="s">
        <v>2665</v>
      </c>
      <c r="I2319" s="39">
        <v>59055.67</v>
      </c>
      <c r="J2319" s="15">
        <f>VLOOKUP(LEFT(B2319,5),[1]Percents!$C:$M,3,FALSE)</f>
        <v>0.90900000000000003</v>
      </c>
      <c r="K2319" s="13">
        <f t="shared" si="36"/>
        <v>53681.604030000002</v>
      </c>
      <c r="L2319" s="36"/>
    </row>
    <row r="2320" spans="1:12" s="40" customFormat="1" ht="14.25" customHeight="1" x14ac:dyDescent="0.25">
      <c r="A2320" s="38" t="s">
        <v>213</v>
      </c>
      <c r="B2320" s="38" t="s">
        <v>164</v>
      </c>
      <c r="C2320" s="38" t="s">
        <v>3064</v>
      </c>
      <c r="D2320" s="38" t="s">
        <v>3065</v>
      </c>
      <c r="E2320" s="38" t="s">
        <v>6836</v>
      </c>
      <c r="F2320" s="38" t="s">
        <v>3066</v>
      </c>
      <c r="G2320" s="38" t="s">
        <v>3067</v>
      </c>
      <c r="H2320" s="38" t="s">
        <v>2665</v>
      </c>
      <c r="I2320" s="39">
        <v>15144.33</v>
      </c>
      <c r="J2320" s="15">
        <f>VLOOKUP(LEFT(B2320,5),[1]Percents!$C:$M,3,FALSE)</f>
        <v>0.70594999999999997</v>
      </c>
      <c r="K2320" s="13">
        <f t="shared" si="36"/>
        <v>10691.139763499999</v>
      </c>
      <c r="L2320" s="36"/>
    </row>
    <row r="2321" spans="1:12" s="40" customFormat="1" ht="14.25" customHeight="1" x14ac:dyDescent="0.25">
      <c r="A2321" s="38" t="s">
        <v>242</v>
      </c>
      <c r="B2321" s="38" t="s">
        <v>423</v>
      </c>
      <c r="C2321" s="38" t="s">
        <v>2890</v>
      </c>
      <c r="D2321" s="38" t="s">
        <v>2891</v>
      </c>
      <c r="E2321" s="38" t="s">
        <v>11849</v>
      </c>
      <c r="F2321" s="38" t="s">
        <v>2892</v>
      </c>
      <c r="G2321" s="38" t="s">
        <v>2640</v>
      </c>
      <c r="H2321" s="38" t="s">
        <v>2665</v>
      </c>
      <c r="I2321" s="39">
        <v>12855.26</v>
      </c>
      <c r="J2321" s="15">
        <f>VLOOKUP(LEFT(B2321,5),[1]Percents!$C:$M,3,FALSE)</f>
        <v>0.96416999999999997</v>
      </c>
      <c r="K2321" s="13">
        <f t="shared" si="36"/>
        <v>12394.656034199999</v>
      </c>
      <c r="L2321" s="36"/>
    </row>
    <row r="2322" spans="1:12" s="40" customFormat="1" ht="14.25" customHeight="1" x14ac:dyDescent="0.25">
      <c r="A2322" s="38" t="s">
        <v>213</v>
      </c>
      <c r="B2322" s="38" t="s">
        <v>258</v>
      </c>
      <c r="C2322" s="38" t="s">
        <v>2893</v>
      </c>
      <c r="D2322" s="38" t="s">
        <v>2894</v>
      </c>
      <c r="E2322" s="38" t="s">
        <v>714</v>
      </c>
      <c r="F2322" s="38" t="s">
        <v>2895</v>
      </c>
      <c r="G2322" s="38" t="s">
        <v>2825</v>
      </c>
      <c r="H2322" s="38" t="s">
        <v>2665</v>
      </c>
      <c r="I2322" s="39">
        <v>14395.93</v>
      </c>
      <c r="J2322" s="15">
        <f>VLOOKUP(LEFT(B2322,5),[1]Percents!$C:$M,3,FALSE)</f>
        <v>0.70594999999999997</v>
      </c>
      <c r="K2322" s="13">
        <f t="shared" si="36"/>
        <v>10162.8067835</v>
      </c>
      <c r="L2322" s="36"/>
    </row>
    <row r="2323" spans="1:12" s="40" customFormat="1" ht="14.25" customHeight="1" x14ac:dyDescent="0.25">
      <c r="A2323" s="38" t="s">
        <v>213</v>
      </c>
      <c r="B2323" s="38" t="s">
        <v>164</v>
      </c>
      <c r="C2323" s="38" t="s">
        <v>3299</v>
      </c>
      <c r="D2323" s="38" t="s">
        <v>3300</v>
      </c>
      <c r="E2323" s="38" t="s">
        <v>6836</v>
      </c>
      <c r="F2323" s="38" t="s">
        <v>3301</v>
      </c>
      <c r="G2323" s="38" t="s">
        <v>3302</v>
      </c>
      <c r="H2323" s="38" t="s">
        <v>2665</v>
      </c>
      <c r="I2323" s="39">
        <v>1727.1</v>
      </c>
      <c r="J2323" s="15">
        <f>VLOOKUP(LEFT(B2323,5),[1]Percents!$C:$M,3,FALSE)</f>
        <v>0.70594999999999997</v>
      </c>
      <c r="K2323" s="13">
        <f t="shared" si="36"/>
        <v>1219.2462449999998</v>
      </c>
      <c r="L2323" s="36"/>
    </row>
    <row r="2324" spans="1:12" s="40" customFormat="1" ht="14.25" customHeight="1" x14ac:dyDescent="0.25">
      <c r="A2324" s="38" t="s">
        <v>213</v>
      </c>
      <c r="B2324" s="38" t="s">
        <v>162</v>
      </c>
      <c r="C2324" s="38" t="s">
        <v>3303</v>
      </c>
      <c r="D2324" s="38" t="s">
        <v>3304</v>
      </c>
      <c r="E2324" s="38" t="s">
        <v>18</v>
      </c>
      <c r="F2324" s="38" t="s">
        <v>3305</v>
      </c>
      <c r="G2324" s="38" t="s">
        <v>3306</v>
      </c>
      <c r="H2324" s="38" t="s">
        <v>2665</v>
      </c>
      <c r="I2324" s="39">
        <v>197.92</v>
      </c>
      <c r="J2324" s="15">
        <f>VLOOKUP(LEFT(B2324,5),[1]Percents!$C:$M,3,FALSE)</f>
        <v>0.70594999999999997</v>
      </c>
      <c r="K2324" s="13">
        <f t="shared" si="36"/>
        <v>139.72162399999999</v>
      </c>
      <c r="L2324" s="36"/>
    </row>
    <row r="2325" spans="1:12" s="40" customFormat="1" ht="14.25" customHeight="1" x14ac:dyDescent="0.25">
      <c r="A2325" s="38" t="s">
        <v>213</v>
      </c>
      <c r="B2325" s="38" t="s">
        <v>162</v>
      </c>
      <c r="C2325" s="38" t="s">
        <v>3178</v>
      </c>
      <c r="D2325" s="38" t="s">
        <v>3179</v>
      </c>
      <c r="E2325" s="38" t="s">
        <v>18</v>
      </c>
      <c r="F2325" s="38" t="s">
        <v>3180</v>
      </c>
      <c r="G2325" s="38" t="s">
        <v>3181</v>
      </c>
      <c r="H2325" s="38" t="s">
        <v>2665</v>
      </c>
      <c r="I2325" s="39">
        <v>2096.63</v>
      </c>
      <c r="J2325" s="15">
        <f>VLOOKUP(LEFT(B2325,5),[1]Percents!$C:$M,3,FALSE)</f>
        <v>0.70594999999999997</v>
      </c>
      <c r="K2325" s="13">
        <f t="shared" si="36"/>
        <v>1480.1159485000001</v>
      </c>
      <c r="L2325" s="36"/>
    </row>
    <row r="2326" spans="1:12" s="40" customFormat="1" ht="14.25" customHeight="1" x14ac:dyDescent="0.25">
      <c r="A2326" s="38" t="s">
        <v>243</v>
      </c>
      <c r="B2326" s="38" t="s">
        <v>118</v>
      </c>
      <c r="C2326" s="38" t="s">
        <v>6186</v>
      </c>
      <c r="D2326" s="38" t="s">
        <v>6187</v>
      </c>
      <c r="E2326" s="38" t="s">
        <v>119</v>
      </c>
      <c r="F2326" s="38" t="s">
        <v>6188</v>
      </c>
      <c r="G2326" s="38" t="s">
        <v>2825</v>
      </c>
      <c r="H2326" s="38" t="s">
        <v>2665</v>
      </c>
      <c r="I2326" s="39">
        <v>16962.88</v>
      </c>
      <c r="J2326" s="15">
        <f>VLOOKUP(LEFT(B2326,5),[1]Percents!$C:$M,3,FALSE)</f>
        <v>0.90900000000000003</v>
      </c>
      <c r="K2326" s="13">
        <f t="shared" si="36"/>
        <v>15419.257920000002</v>
      </c>
      <c r="L2326" s="36"/>
    </row>
    <row r="2327" spans="1:12" s="40" customFormat="1" ht="14.25" customHeight="1" x14ac:dyDescent="0.25">
      <c r="A2327" s="38" t="s">
        <v>213</v>
      </c>
      <c r="B2327" s="38" t="s">
        <v>258</v>
      </c>
      <c r="C2327" s="38" t="s">
        <v>2896</v>
      </c>
      <c r="D2327" s="38" t="s">
        <v>2897</v>
      </c>
      <c r="E2327" s="38" t="s">
        <v>1374</v>
      </c>
      <c r="F2327" s="38" t="s">
        <v>2898</v>
      </c>
      <c r="G2327" s="38" t="s">
        <v>2889</v>
      </c>
      <c r="H2327" s="38" t="s">
        <v>2665</v>
      </c>
      <c r="I2327" s="39">
        <v>1008.48</v>
      </c>
      <c r="J2327" s="15">
        <f>VLOOKUP(LEFT(B2327,5),[1]Percents!$C:$M,3,FALSE)</f>
        <v>0.70594999999999997</v>
      </c>
      <c r="K2327" s="13">
        <f t="shared" si="36"/>
        <v>711.93645600000002</v>
      </c>
      <c r="L2327" s="36"/>
    </row>
    <row r="2328" spans="1:12" s="40" customFormat="1" ht="14.25" customHeight="1" x14ac:dyDescent="0.25">
      <c r="A2328" s="38" t="s">
        <v>213</v>
      </c>
      <c r="B2328" s="38" t="s">
        <v>154</v>
      </c>
      <c r="C2328" s="38" t="s">
        <v>3068</v>
      </c>
      <c r="D2328" s="38" t="s">
        <v>3069</v>
      </c>
      <c r="E2328" s="38" t="s">
        <v>253</v>
      </c>
      <c r="F2328" s="38" t="s">
        <v>3070</v>
      </c>
      <c r="G2328" s="38" t="s">
        <v>3071</v>
      </c>
      <c r="H2328" s="38" t="s">
        <v>2665</v>
      </c>
      <c r="I2328" s="39">
        <v>11944.47</v>
      </c>
      <c r="J2328" s="15">
        <f>VLOOKUP(LEFT(B2328,5),[1]Percents!$C:$M,3,FALSE)</f>
        <v>0.70594999999999997</v>
      </c>
      <c r="K2328" s="13">
        <f t="shared" si="36"/>
        <v>8432.1985964999985</v>
      </c>
      <c r="L2328" s="36"/>
    </row>
    <row r="2329" spans="1:12" s="40" customFormat="1" ht="14.25" customHeight="1" x14ac:dyDescent="0.25">
      <c r="A2329" s="38" t="s">
        <v>213</v>
      </c>
      <c r="B2329" s="38" t="s">
        <v>162</v>
      </c>
      <c r="C2329" s="38" t="s">
        <v>3307</v>
      </c>
      <c r="D2329" s="38" t="s">
        <v>3308</v>
      </c>
      <c r="E2329" s="38" t="s">
        <v>1537</v>
      </c>
      <c r="F2329" s="38" t="s">
        <v>3309</v>
      </c>
      <c r="G2329" s="38" t="s">
        <v>3290</v>
      </c>
      <c r="H2329" s="38" t="s">
        <v>2665</v>
      </c>
      <c r="I2329" s="39">
        <v>713.52</v>
      </c>
      <c r="J2329" s="15">
        <f>VLOOKUP(LEFT(B2329,5),[1]Percents!$C:$M,3,FALSE)</f>
        <v>0.70594999999999997</v>
      </c>
      <c r="K2329" s="13">
        <f t="shared" si="36"/>
        <v>503.70944399999996</v>
      </c>
      <c r="L2329" s="36"/>
    </row>
    <row r="2330" spans="1:12" s="40" customFormat="1" ht="14.25" customHeight="1" x14ac:dyDescent="0.25">
      <c r="A2330" s="38" t="s">
        <v>213</v>
      </c>
      <c r="B2330" s="38" t="s">
        <v>258</v>
      </c>
      <c r="C2330" s="38" t="s">
        <v>2954</v>
      </c>
      <c r="D2330" s="38" t="s">
        <v>2955</v>
      </c>
      <c r="E2330" s="38" t="s">
        <v>17</v>
      </c>
      <c r="F2330" s="38" t="s">
        <v>2956</v>
      </c>
      <c r="G2330" s="38" t="s">
        <v>2953</v>
      </c>
      <c r="H2330" s="38" t="s">
        <v>2665</v>
      </c>
      <c r="I2330" s="39">
        <v>4549.17</v>
      </c>
      <c r="J2330" s="15">
        <f>VLOOKUP(LEFT(B2330,5),[1]Percents!$C:$M,3,FALSE)</f>
        <v>0.70594999999999997</v>
      </c>
      <c r="K2330" s="13">
        <f t="shared" si="36"/>
        <v>3211.4865614999999</v>
      </c>
      <c r="L2330" s="36"/>
    </row>
    <row r="2331" spans="1:12" s="40" customFormat="1" ht="14.25" customHeight="1" x14ac:dyDescent="0.25">
      <c r="A2331" s="38" t="s">
        <v>213</v>
      </c>
      <c r="B2331" s="38" t="s">
        <v>4321</v>
      </c>
      <c r="C2331" s="38" t="s">
        <v>3072</v>
      </c>
      <c r="D2331" s="38" t="s">
        <v>3073</v>
      </c>
      <c r="E2331" s="38" t="s">
        <v>2871</v>
      </c>
      <c r="F2331" s="38" t="s">
        <v>3074</v>
      </c>
      <c r="G2331" s="38" t="s">
        <v>3075</v>
      </c>
      <c r="H2331" s="38" t="s">
        <v>2665</v>
      </c>
      <c r="I2331" s="39">
        <v>10251.4</v>
      </c>
      <c r="J2331" s="15">
        <f>VLOOKUP(LEFT(B2331,5),[1]Percents!$C:$M,3,FALSE)</f>
        <v>0.70594999999999997</v>
      </c>
      <c r="K2331" s="13">
        <f t="shared" si="36"/>
        <v>7236.9758299999994</v>
      </c>
      <c r="L2331" s="36"/>
    </row>
    <row r="2332" spans="1:12" s="40" customFormat="1" ht="14.25" customHeight="1" x14ac:dyDescent="0.25">
      <c r="A2332" s="38" t="s">
        <v>213</v>
      </c>
      <c r="B2332" s="38" t="s">
        <v>261</v>
      </c>
      <c r="C2332" s="38" t="s">
        <v>3076</v>
      </c>
      <c r="D2332" s="38" t="s">
        <v>3077</v>
      </c>
      <c r="E2332" s="38" t="s">
        <v>14</v>
      </c>
      <c r="F2332" s="38" t="s">
        <v>3078</v>
      </c>
      <c r="G2332" s="38" t="s">
        <v>3079</v>
      </c>
      <c r="H2332" s="38" t="s">
        <v>2665</v>
      </c>
      <c r="I2332" s="39">
        <v>14421.83</v>
      </c>
      <c r="J2332" s="15">
        <f>VLOOKUP(LEFT(B2332,5),[1]Percents!$C:$M,3,FALSE)</f>
        <v>0.70594999999999997</v>
      </c>
      <c r="K2332" s="13">
        <f t="shared" si="36"/>
        <v>10181.090888499999</v>
      </c>
      <c r="L2332" s="36"/>
    </row>
    <row r="2333" spans="1:12" s="40" customFormat="1" ht="14.25" customHeight="1" x14ac:dyDescent="0.25">
      <c r="A2333" s="38" t="s">
        <v>213</v>
      </c>
      <c r="B2333" s="38" t="s">
        <v>258</v>
      </c>
      <c r="C2333" s="38" t="s">
        <v>2957</v>
      </c>
      <c r="D2333" s="38" t="s">
        <v>2958</v>
      </c>
      <c r="E2333" s="38" t="s">
        <v>614</v>
      </c>
      <c r="F2333" s="38" t="s">
        <v>2959</v>
      </c>
      <c r="G2333" s="38" t="s">
        <v>2960</v>
      </c>
      <c r="H2333" s="38" t="s">
        <v>2665</v>
      </c>
      <c r="I2333" s="39">
        <v>8960.89</v>
      </c>
      <c r="J2333" s="15">
        <f>VLOOKUP(LEFT(B2333,5),[1]Percents!$C:$M,3,FALSE)</f>
        <v>0.70594999999999997</v>
      </c>
      <c r="K2333" s="13">
        <f t="shared" si="36"/>
        <v>6325.9402954999996</v>
      </c>
      <c r="L2333" s="36"/>
    </row>
    <row r="2334" spans="1:12" s="40" customFormat="1" ht="14.25" customHeight="1" x14ac:dyDescent="0.25">
      <c r="A2334" s="38" t="s">
        <v>213</v>
      </c>
      <c r="B2334" s="38" t="s">
        <v>258</v>
      </c>
      <c r="C2334" s="38" t="s">
        <v>2961</v>
      </c>
      <c r="D2334" s="38" t="s">
        <v>2962</v>
      </c>
      <c r="E2334" s="38" t="s">
        <v>1276</v>
      </c>
      <c r="F2334" s="38" t="s">
        <v>2963</v>
      </c>
      <c r="G2334" s="38" t="s">
        <v>2964</v>
      </c>
      <c r="H2334" s="38" t="s">
        <v>2665</v>
      </c>
      <c r="I2334" s="39">
        <v>625.51</v>
      </c>
      <c r="J2334" s="15">
        <f>VLOOKUP(LEFT(B2334,5),[1]Percents!$C:$M,3,FALSE)</f>
        <v>0.70594999999999997</v>
      </c>
      <c r="K2334" s="13">
        <f t="shared" ref="K2334:K2397" si="37">+J2334*I2334</f>
        <v>441.57878449999998</v>
      </c>
      <c r="L2334" s="36"/>
    </row>
    <row r="2335" spans="1:12" s="40" customFormat="1" ht="14.25" customHeight="1" x14ac:dyDescent="0.25">
      <c r="A2335" s="38" t="s">
        <v>243</v>
      </c>
      <c r="B2335" s="38" t="s">
        <v>118</v>
      </c>
      <c r="C2335" s="38" t="s">
        <v>10785</v>
      </c>
      <c r="D2335" s="38" t="s">
        <v>10786</v>
      </c>
      <c r="E2335" s="38" t="s">
        <v>385</v>
      </c>
      <c r="F2335" s="38" t="s">
        <v>10787</v>
      </c>
      <c r="G2335" s="38" t="s">
        <v>2619</v>
      </c>
      <c r="H2335" s="38" t="s">
        <v>2665</v>
      </c>
      <c r="I2335" s="41">
        <v>-865.15</v>
      </c>
      <c r="J2335" s="15">
        <f>VLOOKUP(LEFT(B2335,5),[1]Percents!$C:$M,3,FALSE)</f>
        <v>0.90900000000000003</v>
      </c>
      <c r="K2335" s="13">
        <f t="shared" si="37"/>
        <v>-786.42134999999996</v>
      </c>
      <c r="L2335" s="36"/>
    </row>
    <row r="2336" spans="1:12" s="40" customFormat="1" ht="14.25" customHeight="1" x14ac:dyDescent="0.25">
      <c r="A2336" s="38" t="s">
        <v>213</v>
      </c>
      <c r="B2336" s="38" t="s">
        <v>261</v>
      </c>
      <c r="C2336" s="38" t="s">
        <v>3081</v>
      </c>
      <c r="D2336" s="38" t="s">
        <v>3082</v>
      </c>
      <c r="E2336" s="38" t="s">
        <v>14</v>
      </c>
      <c r="F2336" s="38" t="s">
        <v>3083</v>
      </c>
      <c r="G2336" s="38" t="s">
        <v>3079</v>
      </c>
      <c r="H2336" s="38" t="s">
        <v>2665</v>
      </c>
      <c r="I2336" s="39">
        <v>11831.56</v>
      </c>
      <c r="J2336" s="15">
        <f>VLOOKUP(LEFT(B2336,5),[1]Percents!$C:$M,3,FALSE)</f>
        <v>0.70594999999999997</v>
      </c>
      <c r="K2336" s="13">
        <f t="shared" si="37"/>
        <v>8352.4897819999987</v>
      </c>
      <c r="L2336" s="36"/>
    </row>
    <row r="2337" spans="1:12" s="40" customFormat="1" ht="14.25" customHeight="1" x14ac:dyDescent="0.25">
      <c r="A2337" s="38" t="s">
        <v>213</v>
      </c>
      <c r="B2337" s="38" t="s">
        <v>120</v>
      </c>
      <c r="C2337" s="38" t="s">
        <v>2965</v>
      </c>
      <c r="D2337" s="38" t="s">
        <v>2966</v>
      </c>
      <c r="E2337" s="38" t="s">
        <v>6737</v>
      </c>
      <c r="F2337" s="38" t="s">
        <v>2967</v>
      </c>
      <c r="G2337" s="38" t="s">
        <v>2968</v>
      </c>
      <c r="H2337" s="38" t="s">
        <v>2665</v>
      </c>
      <c r="I2337" s="39">
        <v>38106.19</v>
      </c>
      <c r="J2337" s="15">
        <f>VLOOKUP(LEFT(B2337,5),[1]Percents!$C:$M,3,FALSE)</f>
        <v>0.70594999999999997</v>
      </c>
      <c r="K2337" s="13">
        <f t="shared" si="37"/>
        <v>26901.0648305</v>
      </c>
      <c r="L2337" s="36"/>
    </row>
    <row r="2338" spans="1:12" s="40" customFormat="1" ht="14.25" customHeight="1" x14ac:dyDescent="0.25">
      <c r="A2338" s="38" t="s">
        <v>213</v>
      </c>
      <c r="B2338" s="38" t="s">
        <v>145</v>
      </c>
      <c r="C2338" s="38" t="s">
        <v>3183</v>
      </c>
      <c r="D2338" s="38" t="s">
        <v>3184</v>
      </c>
      <c r="E2338" s="38" t="s">
        <v>4173</v>
      </c>
      <c r="F2338" s="38" t="s">
        <v>3185</v>
      </c>
      <c r="G2338" s="38" t="s">
        <v>3186</v>
      </c>
      <c r="H2338" s="38" t="s">
        <v>2665</v>
      </c>
      <c r="I2338" s="39">
        <v>14180.85</v>
      </c>
      <c r="J2338" s="15">
        <f>VLOOKUP(LEFT(B2338,5),[1]Percents!$C:$M,3,FALSE)</f>
        <v>0.70594999999999997</v>
      </c>
      <c r="K2338" s="13">
        <f t="shared" si="37"/>
        <v>10010.971057499999</v>
      </c>
      <c r="L2338" s="36"/>
    </row>
    <row r="2339" spans="1:12" s="40" customFormat="1" ht="14.25" customHeight="1" x14ac:dyDescent="0.25">
      <c r="A2339" s="38" t="s">
        <v>213</v>
      </c>
      <c r="B2339" s="38" t="s">
        <v>162</v>
      </c>
      <c r="C2339" s="38" t="s">
        <v>11123</v>
      </c>
      <c r="D2339" s="38" t="s">
        <v>11124</v>
      </c>
      <c r="E2339" s="38" t="s">
        <v>291</v>
      </c>
      <c r="F2339" s="38" t="s">
        <v>11125</v>
      </c>
      <c r="G2339" s="38" t="s">
        <v>11126</v>
      </c>
      <c r="H2339" s="38" t="s">
        <v>2665</v>
      </c>
      <c r="I2339" s="39">
        <v>7347.01</v>
      </c>
      <c r="J2339" s="15">
        <f>VLOOKUP(LEFT(B2339,5),[1]Percents!$C:$M,3,FALSE)</f>
        <v>0.70594999999999997</v>
      </c>
      <c r="K2339" s="13">
        <f t="shared" si="37"/>
        <v>5186.6217095000002</v>
      </c>
      <c r="L2339" s="36"/>
    </row>
    <row r="2340" spans="1:12" s="40" customFormat="1" ht="14.25" customHeight="1" x14ac:dyDescent="0.25">
      <c r="A2340" s="38" t="s">
        <v>213</v>
      </c>
      <c r="B2340" s="38" t="s">
        <v>21</v>
      </c>
      <c r="C2340" s="38" t="s">
        <v>2223</v>
      </c>
      <c r="D2340" s="38" t="s">
        <v>432</v>
      </c>
      <c r="E2340" s="38" t="s">
        <v>6703</v>
      </c>
      <c r="F2340" s="38" t="s">
        <v>3084</v>
      </c>
      <c r="G2340" s="38" t="s">
        <v>2224</v>
      </c>
      <c r="H2340" s="38" t="s">
        <v>2665</v>
      </c>
      <c r="I2340" s="39">
        <v>2713.92</v>
      </c>
      <c r="J2340" s="15">
        <f>VLOOKUP(LEFT(B2340,5),[1]Percents!$C:$M,3,FALSE)</f>
        <v>0.70594999999999997</v>
      </c>
      <c r="K2340" s="13">
        <f t="shared" si="37"/>
        <v>1915.891824</v>
      </c>
      <c r="L2340" s="36"/>
    </row>
    <row r="2341" spans="1:12" s="40" customFormat="1" ht="14.25" customHeight="1" x14ac:dyDescent="0.25">
      <c r="A2341" s="38" t="s">
        <v>213</v>
      </c>
      <c r="B2341" s="38" t="s">
        <v>234</v>
      </c>
      <c r="C2341" s="38" t="s">
        <v>4233</v>
      </c>
      <c r="D2341" s="38" t="s">
        <v>4234</v>
      </c>
      <c r="E2341" s="38" t="s">
        <v>287</v>
      </c>
      <c r="F2341" s="38" t="s">
        <v>4235</v>
      </c>
      <c r="G2341" s="38" t="s">
        <v>2571</v>
      </c>
      <c r="H2341" s="38" t="s">
        <v>2665</v>
      </c>
      <c r="I2341" s="39">
        <v>319.92</v>
      </c>
      <c r="J2341" s="15">
        <f>VLOOKUP(LEFT(B2341,5),[1]Percents!$C:$M,3,FALSE)</f>
        <v>0.70594999999999997</v>
      </c>
      <c r="K2341" s="13">
        <f t="shared" si="37"/>
        <v>225.84752399999999</v>
      </c>
      <c r="L2341" s="36"/>
    </row>
    <row r="2342" spans="1:12" s="40" customFormat="1" ht="14.25" customHeight="1" x14ac:dyDescent="0.25">
      <c r="A2342" s="38" t="s">
        <v>213</v>
      </c>
      <c r="B2342" s="38" t="s">
        <v>145</v>
      </c>
      <c r="C2342" s="38" t="s">
        <v>3085</v>
      </c>
      <c r="D2342" s="38" t="s">
        <v>3086</v>
      </c>
      <c r="E2342" s="38" t="s">
        <v>182</v>
      </c>
      <c r="F2342" s="38" t="s">
        <v>3087</v>
      </c>
      <c r="G2342" s="38" t="s">
        <v>2922</v>
      </c>
      <c r="H2342" s="38" t="s">
        <v>2665</v>
      </c>
      <c r="I2342" s="39">
        <v>10939.86</v>
      </c>
      <c r="J2342" s="15">
        <f>VLOOKUP(LEFT(B2342,5),[1]Percents!$C:$M,3,FALSE)</f>
        <v>0.70594999999999997</v>
      </c>
      <c r="K2342" s="13">
        <f t="shared" si="37"/>
        <v>7722.9941669999998</v>
      </c>
      <c r="L2342" s="36"/>
    </row>
    <row r="2343" spans="1:12" s="40" customFormat="1" ht="14.25" customHeight="1" x14ac:dyDescent="0.25">
      <c r="A2343" s="38" t="s">
        <v>213</v>
      </c>
      <c r="B2343" s="38" t="s">
        <v>2</v>
      </c>
      <c r="C2343" s="38" t="s">
        <v>3671</v>
      </c>
      <c r="D2343" s="38" t="s">
        <v>3672</v>
      </c>
      <c r="E2343" s="38" t="s">
        <v>6</v>
      </c>
      <c r="F2343" s="38" t="s">
        <v>3673</v>
      </c>
      <c r="G2343" s="38" t="s">
        <v>3033</v>
      </c>
      <c r="H2343" s="38" t="s">
        <v>2665</v>
      </c>
      <c r="I2343" s="39">
        <v>6411.27</v>
      </c>
      <c r="J2343" s="15">
        <f>VLOOKUP(LEFT(B2343,5),[1]Percents!$C:$M,3,FALSE)</f>
        <v>0.70594999999999997</v>
      </c>
      <c r="K2343" s="13">
        <f t="shared" si="37"/>
        <v>4526.0360565000001</v>
      </c>
      <c r="L2343" s="36"/>
    </row>
    <row r="2344" spans="1:12" s="40" customFormat="1" ht="14.25" customHeight="1" x14ac:dyDescent="0.25">
      <c r="A2344" s="38" t="s">
        <v>213</v>
      </c>
      <c r="B2344" s="38" t="s">
        <v>162</v>
      </c>
      <c r="C2344" s="38" t="s">
        <v>8904</v>
      </c>
      <c r="D2344" s="38" t="s">
        <v>8905</v>
      </c>
      <c r="E2344" s="38" t="s">
        <v>263</v>
      </c>
      <c r="F2344" s="38" t="s">
        <v>8906</v>
      </c>
      <c r="G2344" s="38" t="s">
        <v>3142</v>
      </c>
      <c r="H2344" s="38" t="s">
        <v>2665</v>
      </c>
      <c r="I2344" s="39">
        <v>4106.88</v>
      </c>
      <c r="J2344" s="15">
        <f>VLOOKUP(LEFT(B2344,5),[1]Percents!$C:$M,3,FALSE)</f>
        <v>0.70594999999999997</v>
      </c>
      <c r="K2344" s="13">
        <f t="shared" si="37"/>
        <v>2899.2519360000001</v>
      </c>
      <c r="L2344" s="36"/>
    </row>
    <row r="2345" spans="1:12" s="40" customFormat="1" ht="14.25" customHeight="1" x14ac:dyDescent="0.25">
      <c r="A2345" s="38" t="s">
        <v>213</v>
      </c>
      <c r="B2345" s="38" t="s">
        <v>258</v>
      </c>
      <c r="C2345" s="38" t="s">
        <v>3088</v>
      </c>
      <c r="D2345" s="38" t="s">
        <v>3089</v>
      </c>
      <c r="E2345" s="38" t="s">
        <v>714</v>
      </c>
      <c r="F2345" s="38" t="s">
        <v>3090</v>
      </c>
      <c r="G2345" s="38" t="s">
        <v>3091</v>
      </c>
      <c r="H2345" s="38" t="s">
        <v>2665</v>
      </c>
      <c r="I2345" s="39">
        <v>11628.74</v>
      </c>
      <c r="J2345" s="15">
        <f>VLOOKUP(LEFT(B2345,5),[1]Percents!$C:$M,3,FALSE)</f>
        <v>0.70594999999999997</v>
      </c>
      <c r="K2345" s="13">
        <f t="shared" si="37"/>
        <v>8209.3090030000003</v>
      </c>
      <c r="L2345" s="36"/>
    </row>
    <row r="2346" spans="1:12" s="40" customFormat="1" ht="14.25" customHeight="1" x14ac:dyDescent="0.25">
      <c r="A2346" s="38" t="s">
        <v>213</v>
      </c>
      <c r="B2346" s="38" t="s">
        <v>160</v>
      </c>
      <c r="C2346" s="38" t="s">
        <v>3674</v>
      </c>
      <c r="D2346" s="38" t="s">
        <v>3675</v>
      </c>
      <c r="E2346" s="38" t="s">
        <v>6707</v>
      </c>
      <c r="F2346" s="38" t="s">
        <v>3676</v>
      </c>
      <c r="G2346" s="38" t="s">
        <v>3677</v>
      </c>
      <c r="H2346" s="38" t="s">
        <v>2665</v>
      </c>
      <c r="I2346" s="39">
        <v>11697.3</v>
      </c>
      <c r="J2346" s="15">
        <f>VLOOKUP(LEFT(B2346,5),[1]Percents!$C:$M,3,FALSE)</f>
        <v>0.70594999999999997</v>
      </c>
      <c r="K2346" s="13">
        <f t="shared" si="37"/>
        <v>8257.7089349999987</v>
      </c>
      <c r="L2346" s="36"/>
    </row>
    <row r="2347" spans="1:12" s="40" customFormat="1" ht="14.25" customHeight="1" x14ac:dyDescent="0.25">
      <c r="A2347" s="38" t="s">
        <v>213</v>
      </c>
      <c r="B2347" s="38" t="s">
        <v>145</v>
      </c>
      <c r="C2347" s="38" t="s">
        <v>9584</v>
      </c>
      <c r="D2347" s="38" t="s">
        <v>9585</v>
      </c>
      <c r="E2347" s="38" t="s">
        <v>220</v>
      </c>
      <c r="F2347" s="38" t="s">
        <v>9586</v>
      </c>
      <c r="G2347" s="38" t="s">
        <v>3169</v>
      </c>
      <c r="H2347" s="38" t="s">
        <v>2665</v>
      </c>
      <c r="I2347" s="39">
        <v>4641.2299999999996</v>
      </c>
      <c r="J2347" s="15">
        <f>VLOOKUP(LEFT(B2347,5),[1]Percents!$C:$M,3,FALSE)</f>
        <v>0.70594999999999997</v>
      </c>
      <c r="K2347" s="13">
        <f t="shared" si="37"/>
        <v>3276.4763184999997</v>
      </c>
      <c r="L2347" s="36"/>
    </row>
    <row r="2348" spans="1:12" s="40" customFormat="1" ht="14.25" customHeight="1" x14ac:dyDescent="0.25">
      <c r="A2348" s="38" t="s">
        <v>213</v>
      </c>
      <c r="B2348" s="38" t="s">
        <v>258</v>
      </c>
      <c r="C2348" s="38" t="s">
        <v>3187</v>
      </c>
      <c r="D2348" s="38" t="s">
        <v>3188</v>
      </c>
      <c r="E2348" s="38" t="s">
        <v>614</v>
      </c>
      <c r="F2348" s="38" t="s">
        <v>3189</v>
      </c>
      <c r="G2348" s="38" t="s">
        <v>3071</v>
      </c>
      <c r="H2348" s="38" t="s">
        <v>2665</v>
      </c>
      <c r="I2348" s="39">
        <v>8.25</v>
      </c>
      <c r="J2348" s="15">
        <f>VLOOKUP(LEFT(B2348,5),[1]Percents!$C:$M,3,FALSE)</f>
        <v>0.70594999999999997</v>
      </c>
      <c r="K2348" s="13">
        <f t="shared" si="37"/>
        <v>5.8240875000000001</v>
      </c>
      <c r="L2348" s="36"/>
    </row>
    <row r="2349" spans="1:12" s="40" customFormat="1" ht="14.25" customHeight="1" x14ac:dyDescent="0.25">
      <c r="A2349" s="38" t="s">
        <v>213</v>
      </c>
      <c r="B2349" s="38" t="s">
        <v>4321</v>
      </c>
      <c r="C2349" s="38" t="s">
        <v>5042</v>
      </c>
      <c r="D2349" s="38" t="s">
        <v>5043</v>
      </c>
      <c r="E2349" s="38" t="s">
        <v>1633</v>
      </c>
      <c r="F2349" s="38" t="s">
        <v>5044</v>
      </c>
      <c r="G2349" s="38" t="s">
        <v>3730</v>
      </c>
      <c r="H2349" s="38" t="s">
        <v>2665</v>
      </c>
      <c r="I2349" s="39">
        <v>106.23</v>
      </c>
      <c r="J2349" s="15">
        <f>VLOOKUP(LEFT(B2349,5),[1]Percents!$C:$M,3,FALSE)</f>
        <v>0.70594999999999997</v>
      </c>
      <c r="K2349" s="13">
        <f t="shared" si="37"/>
        <v>74.993068499999993</v>
      </c>
      <c r="L2349" s="36"/>
    </row>
    <row r="2350" spans="1:12" s="40" customFormat="1" ht="14.25" customHeight="1" x14ac:dyDescent="0.25">
      <c r="A2350" s="38" t="s">
        <v>213</v>
      </c>
      <c r="B2350" s="38" t="s">
        <v>258</v>
      </c>
      <c r="C2350" s="38" t="s">
        <v>3190</v>
      </c>
      <c r="D2350" s="38" t="s">
        <v>3191</v>
      </c>
      <c r="E2350" s="38" t="s">
        <v>1374</v>
      </c>
      <c r="F2350" s="38" t="s">
        <v>3192</v>
      </c>
      <c r="G2350" s="38" t="s">
        <v>3146</v>
      </c>
      <c r="H2350" s="38" t="s">
        <v>2665</v>
      </c>
      <c r="I2350" s="39">
        <v>37472.980000000003</v>
      </c>
      <c r="J2350" s="15">
        <f>VLOOKUP(LEFT(B2350,5),[1]Percents!$C:$M,3,FALSE)</f>
        <v>0.70594999999999997</v>
      </c>
      <c r="K2350" s="13">
        <f t="shared" si="37"/>
        <v>26454.050231000001</v>
      </c>
      <c r="L2350" s="36"/>
    </row>
    <row r="2351" spans="1:12" s="40" customFormat="1" ht="14.25" customHeight="1" x14ac:dyDescent="0.25">
      <c r="A2351" s="38" t="s">
        <v>243</v>
      </c>
      <c r="B2351" s="38" t="s">
        <v>50</v>
      </c>
      <c r="C2351" s="38" t="s">
        <v>9587</v>
      </c>
      <c r="D2351" s="38" t="s">
        <v>9588</v>
      </c>
      <c r="E2351" s="38" t="s">
        <v>2746</v>
      </c>
      <c r="F2351" s="38" t="s">
        <v>9589</v>
      </c>
      <c r="G2351" s="38" t="s">
        <v>2922</v>
      </c>
      <c r="H2351" s="38" t="s">
        <v>2665</v>
      </c>
      <c r="I2351" s="39">
        <v>1960.3</v>
      </c>
      <c r="J2351" s="15">
        <f>VLOOKUP(LEFT(B2351,5),[1]Percents!$C:$M,3,FALSE)</f>
        <v>0.90900000000000003</v>
      </c>
      <c r="K2351" s="13">
        <f t="shared" si="37"/>
        <v>1781.9127000000001</v>
      </c>
      <c r="L2351" s="36"/>
    </row>
    <row r="2352" spans="1:12" s="40" customFormat="1" ht="14.25" customHeight="1" x14ac:dyDescent="0.25">
      <c r="A2352" s="38" t="s">
        <v>213</v>
      </c>
      <c r="B2352" s="38" t="s">
        <v>94</v>
      </c>
      <c r="C2352" s="38" t="s">
        <v>10540</v>
      </c>
      <c r="D2352" s="38" t="s">
        <v>10541</v>
      </c>
      <c r="E2352" s="38" t="s">
        <v>535</v>
      </c>
      <c r="F2352" s="38" t="s">
        <v>10542</v>
      </c>
      <c r="G2352" s="38" t="s">
        <v>10543</v>
      </c>
      <c r="H2352" s="38" t="s">
        <v>2665</v>
      </c>
      <c r="I2352" s="39">
        <v>752.45</v>
      </c>
      <c r="J2352" s="15">
        <f>VLOOKUP(LEFT(B2352,5),[1]Percents!$C:$M,3,FALSE)</f>
        <v>0.91395000000000004</v>
      </c>
      <c r="K2352" s="13">
        <f t="shared" si="37"/>
        <v>687.70167750000007</v>
      </c>
      <c r="L2352" s="36"/>
    </row>
    <row r="2353" spans="1:12" s="40" customFormat="1" ht="14.25" customHeight="1" x14ac:dyDescent="0.25">
      <c r="A2353" s="38" t="s">
        <v>141</v>
      </c>
      <c r="B2353" s="38" t="s">
        <v>142</v>
      </c>
      <c r="C2353" s="38" t="s">
        <v>11438</v>
      </c>
      <c r="D2353" s="38" t="s">
        <v>11439</v>
      </c>
      <c r="E2353" s="38" t="s">
        <v>110</v>
      </c>
      <c r="F2353" s="38" t="s">
        <v>11440</v>
      </c>
      <c r="G2353" s="38" t="s">
        <v>11441</v>
      </c>
      <c r="H2353" s="38" t="s">
        <v>2665</v>
      </c>
      <c r="I2353" s="39">
        <v>9717</v>
      </c>
      <c r="J2353" s="15">
        <f>VLOOKUP(LEFT(B2353,5),[1]Percents!$C:$M,3,FALSE)</f>
        <v>4.4999999999999998E-2</v>
      </c>
      <c r="K2353" s="13">
        <f t="shared" si="37"/>
        <v>437.26499999999999</v>
      </c>
      <c r="L2353" s="36"/>
    </row>
    <row r="2354" spans="1:12" s="40" customFormat="1" ht="14.25" customHeight="1" x14ac:dyDescent="0.25">
      <c r="A2354" s="38" t="s">
        <v>213</v>
      </c>
      <c r="B2354" s="38" t="s">
        <v>258</v>
      </c>
      <c r="C2354" s="38" t="s">
        <v>3310</v>
      </c>
      <c r="D2354" s="38" t="s">
        <v>3311</v>
      </c>
      <c r="E2354" s="38" t="s">
        <v>1344</v>
      </c>
      <c r="F2354" s="38" t="s">
        <v>3312</v>
      </c>
      <c r="G2354" s="38" t="s">
        <v>3313</v>
      </c>
      <c r="H2354" s="38" t="s">
        <v>2665</v>
      </c>
      <c r="I2354" s="39">
        <v>8964.26</v>
      </c>
      <c r="J2354" s="15">
        <f>VLOOKUP(LEFT(B2354,5),[1]Percents!$C:$M,3,FALSE)</f>
        <v>0.70594999999999997</v>
      </c>
      <c r="K2354" s="13">
        <f t="shared" si="37"/>
        <v>6328.3193469999997</v>
      </c>
      <c r="L2354" s="36"/>
    </row>
    <row r="2355" spans="1:12" s="40" customFormat="1" ht="14.25" customHeight="1" x14ac:dyDescent="0.25">
      <c r="A2355" s="38" t="s">
        <v>213</v>
      </c>
      <c r="B2355" s="38" t="s">
        <v>120</v>
      </c>
      <c r="C2355" s="38" t="s">
        <v>3315</v>
      </c>
      <c r="D2355" s="38" t="s">
        <v>3316</v>
      </c>
      <c r="E2355" s="38" t="s">
        <v>6737</v>
      </c>
      <c r="F2355" s="38" t="s">
        <v>3317</v>
      </c>
      <c r="G2355" s="38" t="s">
        <v>3169</v>
      </c>
      <c r="H2355" s="38" t="s">
        <v>2665</v>
      </c>
      <c r="I2355" s="39">
        <v>8663.16</v>
      </c>
      <c r="J2355" s="15">
        <f>VLOOKUP(LEFT(B2355,5),[1]Percents!$C:$M,3,FALSE)</f>
        <v>0.70594999999999997</v>
      </c>
      <c r="K2355" s="13">
        <f t="shared" si="37"/>
        <v>6115.7578019999992</v>
      </c>
      <c r="L2355" s="36"/>
    </row>
    <row r="2356" spans="1:12" s="40" customFormat="1" ht="14.25" customHeight="1" x14ac:dyDescent="0.25">
      <c r="A2356" s="38" t="s">
        <v>213</v>
      </c>
      <c r="B2356" s="38" t="s">
        <v>2</v>
      </c>
      <c r="C2356" s="38" t="s">
        <v>11442</v>
      </c>
      <c r="D2356" s="38" t="s">
        <v>11443</v>
      </c>
      <c r="E2356" s="38" t="s">
        <v>9561</v>
      </c>
      <c r="F2356" s="38" t="s">
        <v>11444</v>
      </c>
      <c r="G2356" s="38" t="s">
        <v>3318</v>
      </c>
      <c r="H2356" s="38" t="s">
        <v>2665</v>
      </c>
      <c r="I2356" s="39">
        <v>14.67</v>
      </c>
      <c r="J2356" s="15">
        <f>VLOOKUP(LEFT(B2356,5),[1]Percents!$C:$M,3,FALSE)</f>
        <v>0.70594999999999997</v>
      </c>
      <c r="K2356" s="13">
        <f t="shared" si="37"/>
        <v>10.3562865</v>
      </c>
      <c r="L2356" s="36"/>
    </row>
    <row r="2357" spans="1:12" s="40" customFormat="1" ht="14.25" customHeight="1" x14ac:dyDescent="0.25">
      <c r="A2357" s="38" t="s">
        <v>243</v>
      </c>
      <c r="B2357" s="38" t="s">
        <v>50</v>
      </c>
      <c r="C2357" s="38" t="s">
        <v>3678</v>
      </c>
      <c r="D2357" s="38" t="s">
        <v>3679</v>
      </c>
      <c r="E2357" s="38" t="s">
        <v>386</v>
      </c>
      <c r="F2357" s="38" t="s">
        <v>3680</v>
      </c>
      <c r="G2357" s="38" t="s">
        <v>2991</v>
      </c>
      <c r="H2357" s="38" t="s">
        <v>2665</v>
      </c>
      <c r="I2357" s="39">
        <v>317.16000000000003</v>
      </c>
      <c r="J2357" s="15">
        <f>VLOOKUP(LEFT(B2357,5),[1]Percents!$C:$M,3,FALSE)</f>
        <v>0.90900000000000003</v>
      </c>
      <c r="K2357" s="13">
        <f t="shared" si="37"/>
        <v>288.29844000000003</v>
      </c>
      <c r="L2357" s="36"/>
    </row>
    <row r="2358" spans="1:12" s="40" customFormat="1" ht="14.25" customHeight="1" x14ac:dyDescent="0.25">
      <c r="A2358" s="38" t="s">
        <v>213</v>
      </c>
      <c r="B2358" s="38" t="s">
        <v>2</v>
      </c>
      <c r="C2358" s="38" t="s">
        <v>6837</v>
      </c>
      <c r="D2358" s="38" t="s">
        <v>6838</v>
      </c>
      <c r="E2358" s="38" t="s">
        <v>3441</v>
      </c>
      <c r="F2358" s="38" t="s">
        <v>6839</v>
      </c>
      <c r="G2358" s="38" t="s">
        <v>3267</v>
      </c>
      <c r="H2358" s="38" t="s">
        <v>2665</v>
      </c>
      <c r="I2358" s="39">
        <v>91.12</v>
      </c>
      <c r="J2358" s="15">
        <f>VLOOKUP(LEFT(B2358,5),[1]Percents!$C:$M,3,FALSE)</f>
        <v>0.70594999999999997</v>
      </c>
      <c r="K2358" s="13">
        <f t="shared" si="37"/>
        <v>64.326164000000006</v>
      </c>
      <c r="L2358" s="36"/>
    </row>
    <row r="2359" spans="1:12" s="40" customFormat="1" ht="14.25" customHeight="1" x14ac:dyDescent="0.25">
      <c r="A2359" s="38" t="s">
        <v>213</v>
      </c>
      <c r="B2359" s="38" t="s">
        <v>258</v>
      </c>
      <c r="C2359" s="38" t="s">
        <v>3319</v>
      </c>
      <c r="D2359" s="38" t="s">
        <v>3320</v>
      </c>
      <c r="E2359" s="38" t="s">
        <v>1098</v>
      </c>
      <c r="F2359" s="38" t="s">
        <v>3321</v>
      </c>
      <c r="G2359" s="38" t="s">
        <v>3318</v>
      </c>
      <c r="H2359" s="38" t="s">
        <v>2665</v>
      </c>
      <c r="I2359" s="39">
        <v>1300.68</v>
      </c>
      <c r="J2359" s="15">
        <f>VLOOKUP(LEFT(B2359,5),[1]Percents!$C:$M,3,FALSE)</f>
        <v>0.70594999999999997</v>
      </c>
      <c r="K2359" s="13">
        <f t="shared" si="37"/>
        <v>918.21504600000003</v>
      </c>
      <c r="L2359" s="36"/>
    </row>
    <row r="2360" spans="1:12" s="40" customFormat="1" ht="14.25" customHeight="1" x14ac:dyDescent="0.25">
      <c r="A2360" s="38" t="s">
        <v>213</v>
      </c>
      <c r="B2360" s="38" t="s">
        <v>258</v>
      </c>
      <c r="C2360" s="38" t="s">
        <v>3322</v>
      </c>
      <c r="D2360" s="38" t="s">
        <v>3323</v>
      </c>
      <c r="E2360" s="38" t="s">
        <v>1276</v>
      </c>
      <c r="F2360" s="38" t="s">
        <v>3324</v>
      </c>
      <c r="G2360" s="38" t="s">
        <v>3318</v>
      </c>
      <c r="H2360" s="38" t="s">
        <v>2665</v>
      </c>
      <c r="I2360" s="39">
        <v>2938.81</v>
      </c>
      <c r="J2360" s="15">
        <f>VLOOKUP(LEFT(B2360,5),[1]Percents!$C:$M,3,FALSE)</f>
        <v>0.70594999999999997</v>
      </c>
      <c r="K2360" s="13">
        <f t="shared" si="37"/>
        <v>2074.6529194999998</v>
      </c>
      <c r="L2360" s="36"/>
    </row>
    <row r="2361" spans="1:12" s="40" customFormat="1" ht="14.25" customHeight="1" x14ac:dyDescent="0.25">
      <c r="A2361" s="38" t="s">
        <v>213</v>
      </c>
      <c r="B2361" s="38" t="s">
        <v>261</v>
      </c>
      <c r="C2361" s="38" t="s">
        <v>3681</v>
      </c>
      <c r="D2361" s="38" t="s">
        <v>3682</v>
      </c>
      <c r="E2361" s="38" t="s">
        <v>14</v>
      </c>
      <c r="F2361" s="38" t="s">
        <v>3683</v>
      </c>
      <c r="G2361" s="38" t="s">
        <v>3684</v>
      </c>
      <c r="H2361" s="38" t="s">
        <v>2665</v>
      </c>
      <c r="I2361" s="39">
        <v>31069.61</v>
      </c>
      <c r="J2361" s="15">
        <f>VLOOKUP(LEFT(B2361,5),[1]Percents!$C:$M,3,FALSE)</f>
        <v>0.70594999999999997</v>
      </c>
      <c r="K2361" s="13">
        <f t="shared" si="37"/>
        <v>21933.591179499999</v>
      </c>
      <c r="L2361" s="36"/>
    </row>
    <row r="2362" spans="1:12" s="40" customFormat="1" ht="14.25" customHeight="1" x14ac:dyDescent="0.25">
      <c r="A2362" s="38" t="s">
        <v>213</v>
      </c>
      <c r="B2362" s="38" t="s">
        <v>258</v>
      </c>
      <c r="C2362" s="38" t="s">
        <v>3460</v>
      </c>
      <c r="D2362" s="38" t="s">
        <v>3461</v>
      </c>
      <c r="E2362" s="38" t="s">
        <v>714</v>
      </c>
      <c r="F2362" s="38" t="s">
        <v>3462</v>
      </c>
      <c r="G2362" s="38" t="s">
        <v>3426</v>
      </c>
      <c r="H2362" s="38" t="s">
        <v>2665</v>
      </c>
      <c r="I2362" s="39">
        <v>6844.38</v>
      </c>
      <c r="J2362" s="15">
        <f>VLOOKUP(LEFT(B2362,5),[1]Percents!$C:$M,3,FALSE)</f>
        <v>0.70594999999999997</v>
      </c>
      <c r="K2362" s="13">
        <f t="shared" si="37"/>
        <v>4831.7900609999997</v>
      </c>
      <c r="L2362" s="36"/>
    </row>
    <row r="2363" spans="1:12" s="40" customFormat="1" ht="14.25" customHeight="1" x14ac:dyDescent="0.25">
      <c r="A2363" s="38" t="s">
        <v>213</v>
      </c>
      <c r="B2363" s="38" t="s">
        <v>145</v>
      </c>
      <c r="C2363" s="38" t="s">
        <v>3685</v>
      </c>
      <c r="D2363" s="38" t="s">
        <v>3686</v>
      </c>
      <c r="E2363" s="38" t="s">
        <v>220</v>
      </c>
      <c r="F2363" s="38" t="s">
        <v>3687</v>
      </c>
      <c r="G2363" s="38" t="s">
        <v>3688</v>
      </c>
      <c r="H2363" s="38" t="s">
        <v>2665</v>
      </c>
      <c r="I2363" s="39">
        <v>6302.2000000000007</v>
      </c>
      <c r="J2363" s="15">
        <f>VLOOKUP(LEFT(B2363,5),[1]Percents!$C:$M,3,FALSE)</f>
        <v>0.70594999999999997</v>
      </c>
      <c r="K2363" s="13">
        <f t="shared" si="37"/>
        <v>4449.03809</v>
      </c>
      <c r="L2363" s="36"/>
    </row>
    <row r="2364" spans="1:12" s="40" customFormat="1" ht="14.25" customHeight="1" x14ac:dyDescent="0.25">
      <c r="A2364" s="38" t="s">
        <v>213</v>
      </c>
      <c r="B2364" s="38" t="s">
        <v>145</v>
      </c>
      <c r="C2364" s="38" t="s">
        <v>8907</v>
      </c>
      <c r="D2364" s="38" t="s">
        <v>8908</v>
      </c>
      <c r="E2364" s="38" t="s">
        <v>3057</v>
      </c>
      <c r="F2364" s="38" t="s">
        <v>8909</v>
      </c>
      <c r="G2364" s="38" t="s">
        <v>8910</v>
      </c>
      <c r="H2364" s="38" t="s">
        <v>2665</v>
      </c>
      <c r="I2364" s="39">
        <v>8458.06</v>
      </c>
      <c r="J2364" s="15">
        <f>VLOOKUP(LEFT(B2364,5),[1]Percents!$C:$M,3,FALSE)</f>
        <v>0.70594999999999997</v>
      </c>
      <c r="K2364" s="13">
        <f t="shared" si="37"/>
        <v>5970.9674569999997</v>
      </c>
      <c r="L2364" s="36"/>
    </row>
    <row r="2365" spans="1:12" s="40" customFormat="1" ht="14.25" customHeight="1" x14ac:dyDescent="0.25">
      <c r="A2365" s="38" t="s">
        <v>213</v>
      </c>
      <c r="B2365" s="38" t="s">
        <v>258</v>
      </c>
      <c r="C2365" s="38" t="s">
        <v>3463</v>
      </c>
      <c r="D2365" s="38" t="s">
        <v>3464</v>
      </c>
      <c r="E2365" s="38" t="s">
        <v>453</v>
      </c>
      <c r="F2365" s="38" t="s">
        <v>3465</v>
      </c>
      <c r="G2365" s="38" t="s">
        <v>3357</v>
      </c>
      <c r="H2365" s="38" t="s">
        <v>2665</v>
      </c>
      <c r="I2365" s="39">
        <v>1324.15</v>
      </c>
      <c r="J2365" s="15">
        <f>VLOOKUP(LEFT(B2365,5),[1]Percents!$C:$M,3,FALSE)</f>
        <v>0.70594999999999997</v>
      </c>
      <c r="K2365" s="13">
        <f t="shared" si="37"/>
        <v>934.78369250000003</v>
      </c>
      <c r="L2365" s="36"/>
    </row>
    <row r="2366" spans="1:12" s="40" customFormat="1" ht="14.25" customHeight="1" x14ac:dyDescent="0.25">
      <c r="A2366" s="38" t="s">
        <v>213</v>
      </c>
      <c r="B2366" s="38" t="s">
        <v>106</v>
      </c>
      <c r="C2366" s="38" t="s">
        <v>12588</v>
      </c>
      <c r="D2366" s="38" t="s">
        <v>12589</v>
      </c>
      <c r="E2366" s="38" t="s">
        <v>2856</v>
      </c>
      <c r="F2366" s="38" t="s">
        <v>12590</v>
      </c>
      <c r="G2366" s="38" t="s">
        <v>3415</v>
      </c>
      <c r="H2366" s="38" t="s">
        <v>2665</v>
      </c>
      <c r="I2366" s="39">
        <v>1223.3</v>
      </c>
      <c r="J2366" s="15">
        <f>VLOOKUP(LEFT(B2366,5),[1]Percents!$C:$M,3,FALSE)</f>
        <v>0.70594999999999997</v>
      </c>
      <c r="K2366" s="13">
        <f t="shared" si="37"/>
        <v>863.58863499999995</v>
      </c>
      <c r="L2366" s="36"/>
    </row>
    <row r="2367" spans="1:12" s="40" customFormat="1" ht="14.25" customHeight="1" x14ac:dyDescent="0.25">
      <c r="A2367" s="38" t="s">
        <v>213</v>
      </c>
      <c r="B2367" s="38" t="s">
        <v>67</v>
      </c>
      <c r="C2367" s="38" t="s">
        <v>7078</v>
      </c>
      <c r="D2367" s="38" t="s">
        <v>7079</v>
      </c>
      <c r="E2367" s="38" t="s">
        <v>7080</v>
      </c>
      <c r="F2367" s="38" t="s">
        <v>7081</v>
      </c>
      <c r="G2367" s="38" t="s">
        <v>3883</v>
      </c>
      <c r="H2367" s="38" t="s">
        <v>2665</v>
      </c>
      <c r="I2367" s="39">
        <v>1420.51</v>
      </c>
      <c r="J2367" s="15">
        <f>VLOOKUP(LEFT(B2367,5),[1]Percents!$C:$M,3,FALSE)</f>
        <v>0.70594999999999997</v>
      </c>
      <c r="K2367" s="13">
        <f t="shared" si="37"/>
        <v>1002.8090344999999</v>
      </c>
      <c r="L2367" s="36"/>
    </row>
    <row r="2368" spans="1:12" s="40" customFormat="1" ht="14.25" customHeight="1" x14ac:dyDescent="0.25">
      <c r="A2368" s="38" t="s">
        <v>213</v>
      </c>
      <c r="B2368" s="38" t="s">
        <v>2</v>
      </c>
      <c r="C2368" s="38" t="s">
        <v>3691</v>
      </c>
      <c r="D2368" s="38" t="s">
        <v>3692</v>
      </c>
      <c r="E2368" s="38" t="s">
        <v>12236</v>
      </c>
      <c r="F2368" s="38" t="s">
        <v>3693</v>
      </c>
      <c r="G2368" s="38" t="s">
        <v>3437</v>
      </c>
      <c r="H2368" s="38" t="s">
        <v>2665</v>
      </c>
      <c r="I2368" s="39">
        <v>1858.69</v>
      </c>
      <c r="J2368" s="15">
        <f>VLOOKUP(LEFT(B2368,5),[1]Percents!$C:$M,3,FALSE)</f>
        <v>0.70594999999999997</v>
      </c>
      <c r="K2368" s="13">
        <f t="shared" si="37"/>
        <v>1312.1422055</v>
      </c>
      <c r="L2368" s="36"/>
    </row>
    <row r="2369" spans="1:12" s="40" customFormat="1" ht="14.25" customHeight="1" x14ac:dyDescent="0.25">
      <c r="A2369" s="38" t="s">
        <v>243</v>
      </c>
      <c r="B2369" s="38" t="s">
        <v>2543</v>
      </c>
      <c r="C2369" s="38" t="s">
        <v>8911</v>
      </c>
      <c r="D2369" s="38" t="s">
        <v>8912</v>
      </c>
      <c r="E2369" s="38" t="s">
        <v>33</v>
      </c>
      <c r="F2369" s="38" t="s">
        <v>8913</v>
      </c>
      <c r="G2369" s="38" t="s">
        <v>2960</v>
      </c>
      <c r="H2369" s="38" t="s">
        <v>2665</v>
      </c>
      <c r="I2369" s="41">
        <v>-0.82</v>
      </c>
      <c r="J2369" s="15">
        <f>VLOOKUP(LEFT(B2369,5),[1]Percents!$C:$M,3,FALSE)</f>
        <v>0.90900000000000003</v>
      </c>
      <c r="K2369" s="13">
        <f t="shared" si="37"/>
        <v>-0.74537999999999993</v>
      </c>
      <c r="L2369" s="36"/>
    </row>
    <row r="2370" spans="1:12" s="40" customFormat="1" ht="14.25" customHeight="1" x14ac:dyDescent="0.25">
      <c r="A2370" s="38" t="s">
        <v>213</v>
      </c>
      <c r="B2370" s="38" t="s">
        <v>258</v>
      </c>
      <c r="C2370" s="38" t="s">
        <v>3466</v>
      </c>
      <c r="D2370" s="38" t="s">
        <v>3467</v>
      </c>
      <c r="E2370" s="38" t="s">
        <v>17</v>
      </c>
      <c r="F2370" s="38" t="s">
        <v>3468</v>
      </c>
      <c r="G2370" s="38" t="s">
        <v>3357</v>
      </c>
      <c r="H2370" s="38" t="s">
        <v>2665</v>
      </c>
      <c r="I2370" s="39">
        <v>2696.5</v>
      </c>
      <c r="J2370" s="15">
        <f>VLOOKUP(LEFT(B2370,5),[1]Percents!$C:$M,3,FALSE)</f>
        <v>0.70594999999999997</v>
      </c>
      <c r="K2370" s="13">
        <f t="shared" si="37"/>
        <v>1903.594175</v>
      </c>
      <c r="L2370" s="36"/>
    </row>
    <row r="2371" spans="1:12" s="40" customFormat="1" ht="14.25" customHeight="1" x14ac:dyDescent="0.25">
      <c r="A2371" s="38" t="s">
        <v>213</v>
      </c>
      <c r="B2371" s="38" t="s">
        <v>153</v>
      </c>
      <c r="C2371" s="38" t="s">
        <v>3694</v>
      </c>
      <c r="D2371" s="38" t="s">
        <v>3695</v>
      </c>
      <c r="E2371" s="38" t="s">
        <v>8914</v>
      </c>
      <c r="F2371" s="38" t="s">
        <v>3696</v>
      </c>
      <c r="G2371" s="38" t="s">
        <v>3357</v>
      </c>
      <c r="H2371" s="38" t="s">
        <v>2665</v>
      </c>
      <c r="I2371" s="39">
        <v>36230.089999999997</v>
      </c>
      <c r="J2371" s="15">
        <f>VLOOKUP(LEFT(B2371,5),[1]Percents!$C:$M,3,FALSE)</f>
        <v>0.70594999999999997</v>
      </c>
      <c r="K2371" s="13">
        <f t="shared" si="37"/>
        <v>25576.632035499995</v>
      </c>
      <c r="L2371" s="36"/>
    </row>
    <row r="2372" spans="1:12" s="40" customFormat="1" ht="14.25" customHeight="1" x14ac:dyDescent="0.25">
      <c r="A2372" s="38" t="s">
        <v>213</v>
      </c>
      <c r="B2372" s="38" t="s">
        <v>42</v>
      </c>
      <c r="C2372" s="38" t="s">
        <v>8915</v>
      </c>
      <c r="D2372" s="38" t="s">
        <v>8916</v>
      </c>
      <c r="E2372" s="38" t="s">
        <v>2623</v>
      </c>
      <c r="F2372" s="38" t="s">
        <v>8917</v>
      </c>
      <c r="G2372" s="38" t="s">
        <v>3572</v>
      </c>
      <c r="H2372" s="38" t="s">
        <v>2665</v>
      </c>
      <c r="I2372" s="39">
        <v>4723.0600000000004</v>
      </c>
      <c r="J2372" s="15">
        <f>VLOOKUP(LEFT(B2372,5),[1]Percents!$C:$M,3,FALSE)</f>
        <v>0.70594999999999997</v>
      </c>
      <c r="K2372" s="13">
        <f t="shared" si="37"/>
        <v>3334.2442070000002</v>
      </c>
      <c r="L2372" s="36"/>
    </row>
    <row r="2373" spans="1:12" s="40" customFormat="1" ht="14.25" customHeight="1" x14ac:dyDescent="0.25">
      <c r="A2373" s="38" t="s">
        <v>213</v>
      </c>
      <c r="B2373" s="38" t="s">
        <v>258</v>
      </c>
      <c r="C2373" s="38" t="s">
        <v>3697</v>
      </c>
      <c r="D2373" s="38" t="s">
        <v>3698</v>
      </c>
      <c r="E2373" s="38" t="s">
        <v>3699</v>
      </c>
      <c r="F2373" s="38" t="s">
        <v>3700</v>
      </c>
      <c r="G2373" s="38" t="s">
        <v>3617</v>
      </c>
      <c r="H2373" s="38" t="s">
        <v>2665</v>
      </c>
      <c r="I2373" s="39">
        <v>638.92999999999995</v>
      </c>
      <c r="J2373" s="15">
        <f>VLOOKUP(LEFT(B2373,5),[1]Percents!$C:$M,3,FALSE)</f>
        <v>0.70594999999999997</v>
      </c>
      <c r="K2373" s="13">
        <f t="shared" si="37"/>
        <v>451.05263349999996</v>
      </c>
      <c r="L2373" s="36"/>
    </row>
    <row r="2374" spans="1:12" s="40" customFormat="1" ht="14.25" customHeight="1" x14ac:dyDescent="0.25">
      <c r="A2374" s="38" t="s">
        <v>213</v>
      </c>
      <c r="B2374" s="38" t="s">
        <v>285</v>
      </c>
      <c r="C2374" s="38" t="s">
        <v>3848</v>
      </c>
      <c r="D2374" s="38" t="s">
        <v>3849</v>
      </c>
      <c r="E2374" s="38" t="s">
        <v>286</v>
      </c>
      <c r="F2374" s="38" t="s">
        <v>3850</v>
      </c>
      <c r="G2374" s="38" t="s">
        <v>3112</v>
      </c>
      <c r="H2374" s="38" t="s">
        <v>2665</v>
      </c>
      <c r="I2374" s="39">
        <v>17184.599999999999</v>
      </c>
      <c r="J2374" s="15">
        <f>VLOOKUP(LEFT(B2374,5),[1]Percents!$C:$M,3,FALSE)</f>
        <v>0.91395000000000004</v>
      </c>
      <c r="K2374" s="13">
        <f t="shared" si="37"/>
        <v>15705.865169999999</v>
      </c>
      <c r="L2374" s="36"/>
    </row>
    <row r="2375" spans="1:12" s="40" customFormat="1" ht="14.25" customHeight="1" x14ac:dyDescent="0.25">
      <c r="A2375" s="38" t="s">
        <v>213</v>
      </c>
      <c r="B2375" s="38" t="s">
        <v>162</v>
      </c>
      <c r="C2375" s="38" t="s">
        <v>4017</v>
      </c>
      <c r="D2375" s="38" t="s">
        <v>4018</v>
      </c>
      <c r="E2375" s="38" t="s">
        <v>6189</v>
      </c>
      <c r="F2375" s="38" t="s">
        <v>4019</v>
      </c>
      <c r="G2375" s="38" t="s">
        <v>4020</v>
      </c>
      <c r="H2375" s="38" t="s">
        <v>2665</v>
      </c>
      <c r="I2375" s="39">
        <v>2012.84</v>
      </c>
      <c r="J2375" s="15">
        <f>VLOOKUP(LEFT(B2375,5),[1]Percents!$C:$M,3,FALSE)</f>
        <v>0.70594999999999997</v>
      </c>
      <c r="K2375" s="13">
        <f t="shared" si="37"/>
        <v>1420.9643979999998</v>
      </c>
      <c r="L2375" s="36"/>
    </row>
    <row r="2376" spans="1:12" s="40" customFormat="1" ht="14.25" customHeight="1" x14ac:dyDescent="0.25">
      <c r="A2376" s="38" t="s">
        <v>213</v>
      </c>
      <c r="B2376" s="38" t="s">
        <v>134</v>
      </c>
      <c r="C2376" s="38" t="s">
        <v>3851</v>
      </c>
      <c r="D2376" s="38" t="s">
        <v>5045</v>
      </c>
      <c r="E2376" s="38" t="s">
        <v>3031</v>
      </c>
      <c r="F2376" s="38" t="s">
        <v>3852</v>
      </c>
      <c r="G2376" s="38" t="s">
        <v>3629</v>
      </c>
      <c r="H2376" s="38" t="s">
        <v>2665</v>
      </c>
      <c r="I2376" s="39">
        <v>2366.2199999999998</v>
      </c>
      <c r="J2376" s="15">
        <f>VLOOKUP(LEFT(B2376,5),[1]Percents!$C:$M,3,FALSE)</f>
        <v>0.70594999999999997</v>
      </c>
      <c r="K2376" s="13">
        <f t="shared" si="37"/>
        <v>1670.4330089999999</v>
      </c>
      <c r="L2376" s="36"/>
    </row>
    <row r="2377" spans="1:12" s="40" customFormat="1" ht="14.25" customHeight="1" x14ac:dyDescent="0.25">
      <c r="A2377" s="38" t="s">
        <v>141</v>
      </c>
      <c r="B2377" s="38" t="s">
        <v>306</v>
      </c>
      <c r="C2377" s="38" t="s">
        <v>3853</v>
      </c>
      <c r="D2377" s="38" t="s">
        <v>3854</v>
      </c>
      <c r="E2377" s="38" t="s">
        <v>345</v>
      </c>
      <c r="F2377" s="38" t="s">
        <v>3855</v>
      </c>
      <c r="G2377" s="38" t="s">
        <v>3534</v>
      </c>
      <c r="H2377" s="38" t="s">
        <v>2665</v>
      </c>
      <c r="I2377" s="39">
        <v>5768.5300000000007</v>
      </c>
      <c r="J2377" s="15">
        <f>VLOOKUP(LEFT(B2377,5),[1]Percents!$C:$M,3,FALSE)</f>
        <v>0.1905</v>
      </c>
      <c r="K2377" s="13">
        <f t="shared" si="37"/>
        <v>1098.9049650000002</v>
      </c>
      <c r="L2377" s="36"/>
    </row>
    <row r="2378" spans="1:12" s="40" customFormat="1" ht="14.25" customHeight="1" x14ac:dyDescent="0.25">
      <c r="A2378" s="38" t="s">
        <v>213</v>
      </c>
      <c r="B2378" s="38" t="s">
        <v>153</v>
      </c>
      <c r="C2378" s="38" t="s">
        <v>4236</v>
      </c>
      <c r="D2378" s="38" t="s">
        <v>4237</v>
      </c>
      <c r="E2378" s="38" t="s">
        <v>491</v>
      </c>
      <c r="F2378" s="38" t="s">
        <v>4238</v>
      </c>
      <c r="G2378" s="38" t="s">
        <v>3357</v>
      </c>
      <c r="H2378" s="38" t="s">
        <v>2665</v>
      </c>
      <c r="I2378" s="39">
        <v>373.48</v>
      </c>
      <c r="J2378" s="15">
        <f>VLOOKUP(LEFT(B2378,5),[1]Percents!$C:$M,3,FALSE)</f>
        <v>0.70594999999999997</v>
      </c>
      <c r="K2378" s="13">
        <f t="shared" si="37"/>
        <v>263.65820600000001</v>
      </c>
      <c r="L2378" s="36"/>
    </row>
    <row r="2379" spans="1:12" s="40" customFormat="1" ht="14.25" customHeight="1" x14ac:dyDescent="0.25">
      <c r="A2379" s="38" t="s">
        <v>213</v>
      </c>
      <c r="B2379" s="38" t="s">
        <v>3856</v>
      </c>
      <c r="C2379" s="38" t="s">
        <v>3857</v>
      </c>
      <c r="D2379" s="38" t="s">
        <v>3858</v>
      </c>
      <c r="E2379" s="38" t="s">
        <v>3859</v>
      </c>
      <c r="F2379" s="38" t="s">
        <v>3860</v>
      </c>
      <c r="G2379" s="38" t="s">
        <v>3861</v>
      </c>
      <c r="H2379" s="38" t="s">
        <v>2665</v>
      </c>
      <c r="I2379" s="39">
        <v>249.23</v>
      </c>
      <c r="J2379" s="15">
        <f>VLOOKUP(LEFT(B2379,5),[1]Percents!$C:$M,3,FALSE)</f>
        <v>0.70594999999999997</v>
      </c>
      <c r="K2379" s="13">
        <f t="shared" si="37"/>
        <v>175.9439185</v>
      </c>
      <c r="L2379" s="36"/>
    </row>
    <row r="2380" spans="1:12" s="40" customFormat="1" ht="14.25" customHeight="1" x14ac:dyDescent="0.25">
      <c r="A2380" s="38" t="s">
        <v>213</v>
      </c>
      <c r="B2380" s="38" t="s">
        <v>4321</v>
      </c>
      <c r="C2380" s="38" t="s">
        <v>8918</v>
      </c>
      <c r="D2380" s="38" t="s">
        <v>8919</v>
      </c>
      <c r="E2380" s="38" t="s">
        <v>8920</v>
      </c>
      <c r="F2380" s="38" t="s">
        <v>8921</v>
      </c>
      <c r="G2380" s="38" t="s">
        <v>3833</v>
      </c>
      <c r="H2380" s="38" t="s">
        <v>2665</v>
      </c>
      <c r="I2380" s="39">
        <v>6461.74</v>
      </c>
      <c r="J2380" s="15">
        <f>VLOOKUP(LEFT(B2380,5),[1]Percents!$C:$M,3,FALSE)</f>
        <v>0.70594999999999997</v>
      </c>
      <c r="K2380" s="13">
        <f t="shared" si="37"/>
        <v>4561.6653529999994</v>
      </c>
      <c r="L2380" s="36"/>
    </row>
    <row r="2381" spans="1:12" s="40" customFormat="1" ht="14.25" customHeight="1" x14ac:dyDescent="0.25">
      <c r="A2381" s="38" t="s">
        <v>213</v>
      </c>
      <c r="B2381" s="38" t="s">
        <v>164</v>
      </c>
      <c r="C2381" s="38" t="s">
        <v>5596</v>
      </c>
      <c r="D2381" s="38" t="s">
        <v>5597</v>
      </c>
      <c r="E2381" s="38" t="s">
        <v>5583</v>
      </c>
      <c r="F2381" s="38" t="s">
        <v>5598</v>
      </c>
      <c r="G2381" s="38" t="s">
        <v>5599</v>
      </c>
      <c r="H2381" s="38" t="s">
        <v>2665</v>
      </c>
      <c r="I2381" s="39">
        <v>2973.63</v>
      </c>
      <c r="J2381" s="15">
        <f>VLOOKUP(LEFT(B2381,5),[1]Percents!$C:$M,3,FALSE)</f>
        <v>0.70594999999999997</v>
      </c>
      <c r="K2381" s="13">
        <f t="shared" si="37"/>
        <v>2099.2340985000001</v>
      </c>
      <c r="L2381" s="36"/>
    </row>
    <row r="2382" spans="1:12" s="40" customFormat="1" ht="14.25" customHeight="1" x14ac:dyDescent="0.25">
      <c r="A2382" s="38" t="s">
        <v>213</v>
      </c>
      <c r="B2382" s="38" t="s">
        <v>145</v>
      </c>
      <c r="C2382" s="38" t="s">
        <v>4142</v>
      </c>
      <c r="D2382" s="38" t="s">
        <v>4143</v>
      </c>
      <c r="E2382" s="38" t="s">
        <v>374</v>
      </c>
      <c r="F2382" s="38" t="s">
        <v>4144</v>
      </c>
      <c r="G2382" s="38" t="s">
        <v>3822</v>
      </c>
      <c r="H2382" s="38" t="s">
        <v>2665</v>
      </c>
      <c r="I2382" s="39">
        <v>5205.9399999999996</v>
      </c>
      <c r="J2382" s="15">
        <f>VLOOKUP(LEFT(B2382,5),[1]Percents!$C:$M,3,FALSE)</f>
        <v>0.70594999999999997</v>
      </c>
      <c r="K2382" s="13">
        <f t="shared" si="37"/>
        <v>3675.1333429999995</v>
      </c>
      <c r="L2382" s="36"/>
    </row>
    <row r="2383" spans="1:12" s="40" customFormat="1" ht="14.25" customHeight="1" x14ac:dyDescent="0.25">
      <c r="A2383" s="38" t="s">
        <v>213</v>
      </c>
      <c r="B2383" s="38" t="s">
        <v>2</v>
      </c>
      <c r="C2383" s="38" t="s">
        <v>4239</v>
      </c>
      <c r="D2383" s="38" t="s">
        <v>4240</v>
      </c>
      <c r="E2383" s="38" t="s">
        <v>1124</v>
      </c>
      <c r="F2383" s="38" t="s">
        <v>4241</v>
      </c>
      <c r="G2383" s="38" t="s">
        <v>3422</v>
      </c>
      <c r="H2383" s="38" t="s">
        <v>2665</v>
      </c>
      <c r="I2383" s="39">
        <v>1304.75</v>
      </c>
      <c r="J2383" s="15">
        <f>VLOOKUP(LEFT(B2383,5),[1]Percents!$C:$M,3,FALSE)</f>
        <v>0.70594999999999997</v>
      </c>
      <c r="K2383" s="13">
        <f t="shared" si="37"/>
        <v>921.08826249999993</v>
      </c>
      <c r="L2383" s="36"/>
    </row>
    <row r="2384" spans="1:12" s="40" customFormat="1" ht="14.25" customHeight="1" x14ac:dyDescent="0.25">
      <c r="A2384" s="38" t="s">
        <v>213</v>
      </c>
      <c r="B2384" s="38" t="s">
        <v>261</v>
      </c>
      <c r="C2384" s="38" t="s">
        <v>4021</v>
      </c>
      <c r="D2384" s="38" t="s">
        <v>4022</v>
      </c>
      <c r="E2384" s="38" t="s">
        <v>14</v>
      </c>
      <c r="F2384" s="38" t="s">
        <v>4023</v>
      </c>
      <c r="G2384" s="38" t="s">
        <v>3955</v>
      </c>
      <c r="H2384" s="38" t="s">
        <v>2665</v>
      </c>
      <c r="I2384" s="39">
        <v>29351.27</v>
      </c>
      <c r="J2384" s="15">
        <f>VLOOKUP(LEFT(B2384,5),[1]Percents!$C:$M,3,FALSE)</f>
        <v>0.70594999999999997</v>
      </c>
      <c r="K2384" s="13">
        <f t="shared" si="37"/>
        <v>20720.5290565</v>
      </c>
      <c r="L2384" s="36"/>
    </row>
    <row r="2385" spans="1:12" s="40" customFormat="1" ht="14.25" customHeight="1" x14ac:dyDescent="0.25">
      <c r="A2385" s="38" t="s">
        <v>213</v>
      </c>
      <c r="B2385" s="38" t="s">
        <v>148</v>
      </c>
      <c r="C2385" s="38" t="s">
        <v>4024</v>
      </c>
      <c r="D2385" s="38" t="s">
        <v>4025</v>
      </c>
      <c r="E2385" s="38" t="s">
        <v>4026</v>
      </c>
      <c r="F2385" s="38" t="s">
        <v>4027</v>
      </c>
      <c r="G2385" s="38" t="s">
        <v>3744</v>
      </c>
      <c r="H2385" s="38" t="s">
        <v>2665</v>
      </c>
      <c r="I2385" s="39">
        <v>9336.77</v>
      </c>
      <c r="J2385" s="15">
        <f>VLOOKUP(LEFT(B2385,5),[1]Percents!$C:$M,3,FALSE)</f>
        <v>0.70594999999999997</v>
      </c>
      <c r="K2385" s="13">
        <f t="shared" si="37"/>
        <v>6591.2927815000003</v>
      </c>
      <c r="L2385" s="36"/>
    </row>
    <row r="2386" spans="1:12" s="40" customFormat="1" ht="14.25" customHeight="1" x14ac:dyDescent="0.25">
      <c r="A2386" s="38" t="s">
        <v>213</v>
      </c>
      <c r="B2386" s="38" t="s">
        <v>164</v>
      </c>
      <c r="C2386" s="38" t="s">
        <v>10788</v>
      </c>
      <c r="D2386" s="38" t="s">
        <v>10789</v>
      </c>
      <c r="E2386" s="38" t="s">
        <v>6836</v>
      </c>
      <c r="F2386" s="38" t="s">
        <v>10790</v>
      </c>
      <c r="G2386" s="38" t="s">
        <v>3861</v>
      </c>
      <c r="H2386" s="38" t="s">
        <v>2665</v>
      </c>
      <c r="I2386" s="39">
        <v>22.5</v>
      </c>
      <c r="J2386" s="15">
        <f>VLOOKUP(LEFT(B2386,5),[1]Percents!$C:$M,3,FALSE)</f>
        <v>0.70594999999999997</v>
      </c>
      <c r="K2386" s="13">
        <f t="shared" si="37"/>
        <v>15.883875</v>
      </c>
      <c r="L2386" s="36"/>
    </row>
    <row r="2387" spans="1:12" s="40" customFormat="1" ht="14.25" customHeight="1" x14ac:dyDescent="0.25">
      <c r="A2387" s="38" t="s">
        <v>213</v>
      </c>
      <c r="B2387" s="38" t="s">
        <v>258</v>
      </c>
      <c r="C2387" s="38" t="s">
        <v>4028</v>
      </c>
      <c r="D2387" s="38" t="s">
        <v>4029</v>
      </c>
      <c r="E2387" s="38" t="s">
        <v>614</v>
      </c>
      <c r="F2387" s="38" t="s">
        <v>4030</v>
      </c>
      <c r="G2387" s="38" t="s">
        <v>4031</v>
      </c>
      <c r="H2387" s="38" t="s">
        <v>2665</v>
      </c>
      <c r="I2387" s="39">
        <v>37185.14</v>
      </c>
      <c r="J2387" s="15">
        <f>VLOOKUP(LEFT(B2387,5),[1]Percents!$C:$M,3,FALSE)</f>
        <v>0.70594999999999997</v>
      </c>
      <c r="K2387" s="13">
        <f t="shared" si="37"/>
        <v>26250.849582999999</v>
      </c>
      <c r="L2387" s="36"/>
    </row>
    <row r="2388" spans="1:12" s="40" customFormat="1" ht="14.25" customHeight="1" x14ac:dyDescent="0.25">
      <c r="A2388" s="38" t="s">
        <v>213</v>
      </c>
      <c r="B2388" s="38" t="s">
        <v>164</v>
      </c>
      <c r="C2388" s="38" t="s">
        <v>8270</v>
      </c>
      <c r="D2388" s="38" t="s">
        <v>8271</v>
      </c>
      <c r="E2388" s="38" t="s">
        <v>5583</v>
      </c>
      <c r="F2388" s="38" t="s">
        <v>8272</v>
      </c>
      <c r="G2388" s="38" t="s">
        <v>3833</v>
      </c>
      <c r="H2388" s="38" t="s">
        <v>2665</v>
      </c>
      <c r="I2388" s="39">
        <v>2810.63</v>
      </c>
      <c r="J2388" s="15">
        <f>VLOOKUP(LEFT(B2388,5),[1]Percents!$C:$M,3,FALSE)</f>
        <v>0.70594999999999997</v>
      </c>
      <c r="K2388" s="13">
        <f t="shared" si="37"/>
        <v>1984.1642485</v>
      </c>
      <c r="L2388" s="36"/>
    </row>
    <row r="2389" spans="1:12" s="40" customFormat="1" ht="14.25" customHeight="1" x14ac:dyDescent="0.25">
      <c r="A2389" s="38" t="s">
        <v>213</v>
      </c>
      <c r="B2389" s="38" t="s">
        <v>4326</v>
      </c>
      <c r="C2389" s="38" t="s">
        <v>4032</v>
      </c>
      <c r="D2389" s="38" t="s">
        <v>4033</v>
      </c>
      <c r="E2389" s="38" t="s">
        <v>1533</v>
      </c>
      <c r="F2389" s="38" t="s">
        <v>4034</v>
      </c>
      <c r="G2389" s="38" t="s">
        <v>3887</v>
      </c>
      <c r="H2389" s="38" t="s">
        <v>2665</v>
      </c>
      <c r="I2389" s="39">
        <v>8984.89</v>
      </c>
      <c r="J2389" s="15">
        <f>VLOOKUP(LEFT(B2389,5),[1]Percents!$C:$M,3,FALSE)</f>
        <v>0.70594999999999997</v>
      </c>
      <c r="K2389" s="13">
        <f t="shared" si="37"/>
        <v>6342.8830954999994</v>
      </c>
      <c r="L2389" s="36"/>
    </row>
    <row r="2390" spans="1:12" s="40" customFormat="1" ht="14.25" customHeight="1" x14ac:dyDescent="0.25">
      <c r="A2390" s="38" t="s">
        <v>213</v>
      </c>
      <c r="B2390" s="38" t="s">
        <v>164</v>
      </c>
      <c r="C2390" s="38" t="s">
        <v>11127</v>
      </c>
      <c r="D2390" s="38" t="s">
        <v>11128</v>
      </c>
      <c r="E2390" s="38" t="s">
        <v>11129</v>
      </c>
      <c r="F2390" s="38" t="s">
        <v>11130</v>
      </c>
      <c r="G2390" s="38" t="s">
        <v>3882</v>
      </c>
      <c r="H2390" s="38" t="s">
        <v>2665</v>
      </c>
      <c r="I2390" s="39">
        <v>249.72</v>
      </c>
      <c r="J2390" s="15">
        <f>VLOOKUP(LEFT(B2390,5),[1]Percents!$C:$M,3,FALSE)</f>
        <v>0.70594999999999997</v>
      </c>
      <c r="K2390" s="13">
        <f t="shared" si="37"/>
        <v>176.28983399999998</v>
      </c>
      <c r="L2390" s="36"/>
    </row>
    <row r="2391" spans="1:12" s="40" customFormat="1" ht="14.25" customHeight="1" x14ac:dyDescent="0.25">
      <c r="A2391" s="38" t="s">
        <v>213</v>
      </c>
      <c r="B2391" s="38" t="s">
        <v>42</v>
      </c>
      <c r="C2391" s="38" t="s">
        <v>4035</v>
      </c>
      <c r="D2391" s="38" t="s">
        <v>4036</v>
      </c>
      <c r="E2391" s="38" t="s">
        <v>4037</v>
      </c>
      <c r="F2391" s="38" t="s">
        <v>4038</v>
      </c>
      <c r="G2391" s="38" t="s">
        <v>3817</v>
      </c>
      <c r="H2391" s="38" t="s">
        <v>2665</v>
      </c>
      <c r="I2391" s="39">
        <v>8212.1200000000008</v>
      </c>
      <c r="J2391" s="15">
        <f>VLOOKUP(LEFT(B2391,5),[1]Percents!$C:$M,3,FALSE)</f>
        <v>0.70594999999999997</v>
      </c>
      <c r="K2391" s="13">
        <f t="shared" si="37"/>
        <v>5797.3461139999999</v>
      </c>
      <c r="L2391" s="36"/>
    </row>
    <row r="2392" spans="1:12" s="40" customFormat="1" ht="14.25" customHeight="1" x14ac:dyDescent="0.25">
      <c r="A2392" s="38" t="s">
        <v>213</v>
      </c>
      <c r="B2392" s="38" t="s">
        <v>261</v>
      </c>
      <c r="C2392" s="38" t="s">
        <v>4039</v>
      </c>
      <c r="D2392" s="38" t="s">
        <v>4040</v>
      </c>
      <c r="E2392" s="38" t="s">
        <v>3296</v>
      </c>
      <c r="F2392" s="38" t="s">
        <v>4041</v>
      </c>
      <c r="G2392" s="38" t="s">
        <v>4042</v>
      </c>
      <c r="H2392" s="38" t="s">
        <v>2665</v>
      </c>
      <c r="I2392" s="39">
        <v>33791.46</v>
      </c>
      <c r="J2392" s="15">
        <f>VLOOKUP(LEFT(B2392,5),[1]Percents!$C:$M,3,FALSE)</f>
        <v>0.70594999999999997</v>
      </c>
      <c r="K2392" s="13">
        <f t="shared" si="37"/>
        <v>23855.081187</v>
      </c>
      <c r="L2392" s="36"/>
    </row>
    <row r="2393" spans="1:12" s="40" customFormat="1" ht="14.25" customHeight="1" x14ac:dyDescent="0.25">
      <c r="A2393" s="38" t="s">
        <v>213</v>
      </c>
      <c r="B2393" s="38" t="s">
        <v>4321</v>
      </c>
      <c r="C2393" s="38" t="s">
        <v>4242</v>
      </c>
      <c r="D2393" s="38" t="s">
        <v>4243</v>
      </c>
      <c r="E2393" s="38" t="s">
        <v>2871</v>
      </c>
      <c r="F2393" s="38" t="s">
        <v>4244</v>
      </c>
      <c r="G2393" s="38" t="s">
        <v>4245</v>
      </c>
      <c r="H2393" s="38" t="s">
        <v>2665</v>
      </c>
      <c r="I2393" s="39">
        <v>17014.14</v>
      </c>
      <c r="J2393" s="15">
        <f>VLOOKUP(LEFT(B2393,5),[1]Percents!$C:$M,3,FALSE)</f>
        <v>0.70594999999999997</v>
      </c>
      <c r="K2393" s="13">
        <f t="shared" si="37"/>
        <v>12011.132132999999</v>
      </c>
      <c r="L2393" s="36"/>
    </row>
    <row r="2394" spans="1:12" s="40" customFormat="1" ht="14.25" customHeight="1" x14ac:dyDescent="0.25">
      <c r="A2394" s="38" t="s">
        <v>213</v>
      </c>
      <c r="B2394" s="38" t="s">
        <v>258</v>
      </c>
      <c r="C2394" s="38" t="s">
        <v>4043</v>
      </c>
      <c r="D2394" s="38" t="s">
        <v>4044</v>
      </c>
      <c r="E2394" s="38" t="s">
        <v>453</v>
      </c>
      <c r="F2394" s="38" t="s">
        <v>4045</v>
      </c>
      <c r="G2394" s="38" t="s">
        <v>4046</v>
      </c>
      <c r="H2394" s="38" t="s">
        <v>2665</v>
      </c>
      <c r="I2394" s="39">
        <v>3090.08</v>
      </c>
      <c r="J2394" s="15">
        <f>VLOOKUP(LEFT(B2394,5),[1]Percents!$C:$M,3,FALSE)</f>
        <v>0.70594999999999997</v>
      </c>
      <c r="K2394" s="13">
        <f t="shared" si="37"/>
        <v>2181.4419760000001</v>
      </c>
      <c r="L2394" s="36"/>
    </row>
    <row r="2395" spans="1:12" s="40" customFormat="1" ht="14.25" customHeight="1" x14ac:dyDescent="0.25">
      <c r="A2395" s="38" t="s">
        <v>213</v>
      </c>
      <c r="B2395" s="38" t="s">
        <v>258</v>
      </c>
      <c r="C2395" s="38" t="s">
        <v>4047</v>
      </c>
      <c r="D2395" s="38" t="s">
        <v>4048</v>
      </c>
      <c r="E2395" s="38" t="s">
        <v>452</v>
      </c>
      <c r="F2395" s="38" t="s">
        <v>4049</v>
      </c>
      <c r="G2395" s="38" t="s">
        <v>4050</v>
      </c>
      <c r="H2395" s="38" t="s">
        <v>2665</v>
      </c>
      <c r="I2395" s="39">
        <v>14065.27</v>
      </c>
      <c r="J2395" s="15">
        <f>VLOOKUP(LEFT(B2395,5),[1]Percents!$C:$M,3,FALSE)</f>
        <v>0.70594999999999997</v>
      </c>
      <c r="K2395" s="13">
        <f t="shared" si="37"/>
        <v>9929.3773564999992</v>
      </c>
      <c r="L2395" s="36"/>
    </row>
    <row r="2396" spans="1:12" s="40" customFormat="1" ht="14.25" customHeight="1" x14ac:dyDescent="0.25">
      <c r="A2396" s="38" t="s">
        <v>213</v>
      </c>
      <c r="B2396" s="38" t="s">
        <v>4321</v>
      </c>
      <c r="C2396" s="38" t="s">
        <v>10791</v>
      </c>
      <c r="D2396" s="38" t="s">
        <v>10792</v>
      </c>
      <c r="E2396" s="38" t="s">
        <v>8920</v>
      </c>
      <c r="F2396" s="38" t="s">
        <v>10793</v>
      </c>
      <c r="G2396" s="38" t="s">
        <v>10794</v>
      </c>
      <c r="H2396" s="38" t="s">
        <v>2665</v>
      </c>
      <c r="I2396" s="39">
        <v>1807.82</v>
      </c>
      <c r="J2396" s="15">
        <f>VLOOKUP(LEFT(B2396,5),[1]Percents!$C:$M,3,FALSE)</f>
        <v>0.70594999999999997</v>
      </c>
      <c r="K2396" s="13">
        <f t="shared" si="37"/>
        <v>1276.2305289999999</v>
      </c>
      <c r="L2396" s="36"/>
    </row>
    <row r="2397" spans="1:12" s="40" customFormat="1" ht="14.25" customHeight="1" x14ac:dyDescent="0.25">
      <c r="A2397" s="38" t="s">
        <v>213</v>
      </c>
      <c r="B2397" s="38" t="s">
        <v>160</v>
      </c>
      <c r="C2397" s="38" t="s">
        <v>4146</v>
      </c>
      <c r="D2397" s="38" t="s">
        <v>4147</v>
      </c>
      <c r="E2397" s="38" t="s">
        <v>161</v>
      </c>
      <c r="F2397" s="38" t="s">
        <v>4148</v>
      </c>
      <c r="G2397" s="38" t="s">
        <v>4149</v>
      </c>
      <c r="H2397" s="38" t="s">
        <v>2665</v>
      </c>
      <c r="I2397" s="39">
        <v>19889.84</v>
      </c>
      <c r="J2397" s="15">
        <f>VLOOKUP(LEFT(B2397,5),[1]Percents!$C:$M,3,FALSE)</f>
        <v>0.70594999999999997</v>
      </c>
      <c r="K2397" s="13">
        <f t="shared" si="37"/>
        <v>14041.232548</v>
      </c>
      <c r="L2397" s="36"/>
    </row>
    <row r="2398" spans="1:12" s="40" customFormat="1" ht="14.25" customHeight="1" x14ac:dyDescent="0.25">
      <c r="A2398" s="38" t="s">
        <v>213</v>
      </c>
      <c r="B2398" s="38" t="s">
        <v>258</v>
      </c>
      <c r="C2398" s="38" t="s">
        <v>4051</v>
      </c>
      <c r="D2398" s="38" t="s">
        <v>4052</v>
      </c>
      <c r="E2398" s="38" t="s">
        <v>453</v>
      </c>
      <c r="F2398" s="38" t="s">
        <v>4053</v>
      </c>
      <c r="G2398" s="38" t="s">
        <v>4054</v>
      </c>
      <c r="H2398" s="38" t="s">
        <v>2665</v>
      </c>
      <c r="I2398" s="39">
        <v>1650.75</v>
      </c>
      <c r="J2398" s="15">
        <f>VLOOKUP(LEFT(B2398,5),[1]Percents!$C:$M,3,FALSE)</f>
        <v>0.70594999999999997</v>
      </c>
      <c r="K2398" s="13">
        <f t="shared" ref="K2398:K2461" si="38">+J2398*I2398</f>
        <v>1165.3469625</v>
      </c>
      <c r="L2398" s="36"/>
    </row>
    <row r="2399" spans="1:12" s="40" customFormat="1" ht="14.25" customHeight="1" x14ac:dyDescent="0.25">
      <c r="A2399" s="38" t="s">
        <v>213</v>
      </c>
      <c r="B2399" s="38" t="s">
        <v>162</v>
      </c>
      <c r="C2399" s="38" t="s">
        <v>5964</v>
      </c>
      <c r="D2399" s="38" t="s">
        <v>5965</v>
      </c>
      <c r="E2399" s="38" t="s">
        <v>18</v>
      </c>
      <c r="F2399" s="38" t="s">
        <v>5966</v>
      </c>
      <c r="G2399" s="38" t="s">
        <v>5967</v>
      </c>
      <c r="H2399" s="38" t="s">
        <v>2665</v>
      </c>
      <c r="I2399" s="39">
        <v>8697.75</v>
      </c>
      <c r="J2399" s="15">
        <f>VLOOKUP(LEFT(B2399,5),[1]Percents!$C:$M,3,FALSE)</f>
        <v>0.70594999999999997</v>
      </c>
      <c r="K2399" s="13">
        <f t="shared" si="38"/>
        <v>6140.1766124999995</v>
      </c>
      <c r="L2399" s="36"/>
    </row>
    <row r="2400" spans="1:12" s="40" customFormat="1" ht="14.25" customHeight="1" x14ac:dyDescent="0.25">
      <c r="A2400" s="38" t="s">
        <v>213</v>
      </c>
      <c r="B2400" s="38" t="s">
        <v>258</v>
      </c>
      <c r="C2400" s="38" t="s">
        <v>4150</v>
      </c>
      <c r="D2400" s="38" t="s">
        <v>4151</v>
      </c>
      <c r="E2400" s="38" t="s">
        <v>1276</v>
      </c>
      <c r="F2400" s="38" t="s">
        <v>4152</v>
      </c>
      <c r="G2400" s="38" t="s">
        <v>4153</v>
      </c>
      <c r="H2400" s="38" t="s">
        <v>2665</v>
      </c>
      <c r="I2400" s="39">
        <v>18669.650000000001</v>
      </c>
      <c r="J2400" s="15">
        <f>VLOOKUP(LEFT(B2400,5),[1]Percents!$C:$M,3,FALSE)</f>
        <v>0.70594999999999997</v>
      </c>
      <c r="K2400" s="13">
        <f t="shared" si="38"/>
        <v>13179.839417500001</v>
      </c>
      <c r="L2400" s="36"/>
    </row>
    <row r="2401" spans="1:12" s="40" customFormat="1" ht="14.25" customHeight="1" x14ac:dyDescent="0.25">
      <c r="A2401" s="38" t="s">
        <v>213</v>
      </c>
      <c r="B2401" s="38" t="s">
        <v>656</v>
      </c>
      <c r="C2401" s="38" t="s">
        <v>4154</v>
      </c>
      <c r="D2401" s="38" t="s">
        <v>4155</v>
      </c>
      <c r="E2401" s="38" t="s">
        <v>9</v>
      </c>
      <c r="F2401" s="38" t="s">
        <v>4156</v>
      </c>
      <c r="G2401" s="38" t="s">
        <v>4157</v>
      </c>
      <c r="H2401" s="38" t="s">
        <v>2665</v>
      </c>
      <c r="I2401" s="39">
        <v>1728.18</v>
      </c>
      <c r="J2401" s="15">
        <f>VLOOKUP(LEFT(B2401,5),[1]Percents!$C:$M,3,FALSE)</f>
        <v>0.70594999999999997</v>
      </c>
      <c r="K2401" s="13">
        <f t="shared" si="38"/>
        <v>1220.008671</v>
      </c>
      <c r="L2401" s="36"/>
    </row>
    <row r="2402" spans="1:12" s="40" customFormat="1" ht="14.25" customHeight="1" x14ac:dyDescent="0.25">
      <c r="A2402" s="38" t="s">
        <v>243</v>
      </c>
      <c r="B2402" s="38" t="s">
        <v>50</v>
      </c>
      <c r="C2402" s="38" t="s">
        <v>5968</v>
      </c>
      <c r="D2402" s="38" t="s">
        <v>5969</v>
      </c>
      <c r="E2402" s="38" t="s">
        <v>348</v>
      </c>
      <c r="F2402" s="38" t="s">
        <v>5970</v>
      </c>
      <c r="G2402" s="38" t="s">
        <v>3534</v>
      </c>
      <c r="H2402" s="38" t="s">
        <v>2665</v>
      </c>
      <c r="I2402" s="39">
        <v>41918.449999999997</v>
      </c>
      <c r="J2402" s="15">
        <f>VLOOKUP(LEFT(B2402,5),[1]Percents!$C:$M,3,FALSE)</f>
        <v>0.90900000000000003</v>
      </c>
      <c r="K2402" s="13">
        <f t="shared" si="38"/>
        <v>38103.871050000002</v>
      </c>
      <c r="L2402" s="36"/>
    </row>
    <row r="2403" spans="1:12" s="40" customFormat="1" ht="14.25" customHeight="1" x14ac:dyDescent="0.25">
      <c r="A2403" s="38" t="s">
        <v>213</v>
      </c>
      <c r="B2403" s="38" t="s">
        <v>258</v>
      </c>
      <c r="C2403" s="38" t="s">
        <v>4158</v>
      </c>
      <c r="D2403" s="38" t="s">
        <v>4159</v>
      </c>
      <c r="E2403" s="38" t="s">
        <v>395</v>
      </c>
      <c r="F2403" s="38" t="s">
        <v>4160</v>
      </c>
      <c r="G2403" s="38" t="s">
        <v>4161</v>
      </c>
      <c r="H2403" s="38" t="s">
        <v>2665</v>
      </c>
      <c r="I2403" s="39">
        <v>9513.48</v>
      </c>
      <c r="J2403" s="15">
        <f>VLOOKUP(LEFT(B2403,5),[1]Percents!$C:$M,3,FALSE)</f>
        <v>0.70594999999999997</v>
      </c>
      <c r="K2403" s="13">
        <f t="shared" si="38"/>
        <v>6716.041205999999</v>
      </c>
      <c r="L2403" s="36"/>
    </row>
    <row r="2404" spans="1:12" s="40" customFormat="1" ht="14.25" customHeight="1" x14ac:dyDescent="0.25">
      <c r="A2404" s="38" t="s">
        <v>243</v>
      </c>
      <c r="B2404" s="38" t="s">
        <v>2543</v>
      </c>
      <c r="C2404" s="38" t="s">
        <v>11445</v>
      </c>
      <c r="D2404" s="38" t="s">
        <v>11446</v>
      </c>
      <c r="E2404" s="38" t="s">
        <v>536</v>
      </c>
      <c r="F2404" s="38" t="s">
        <v>11447</v>
      </c>
      <c r="G2404" s="38" t="s">
        <v>11448</v>
      </c>
      <c r="H2404" s="38" t="s">
        <v>2665</v>
      </c>
      <c r="I2404" s="39">
        <v>4188.88</v>
      </c>
      <c r="J2404" s="15">
        <f>VLOOKUP(LEFT(B2404,5),[1]Percents!$C:$M,3,FALSE)</f>
        <v>0.90900000000000003</v>
      </c>
      <c r="K2404" s="13">
        <f t="shared" si="38"/>
        <v>3807.6919200000002</v>
      </c>
      <c r="L2404" s="36"/>
    </row>
    <row r="2405" spans="1:12" s="40" customFormat="1" ht="14.25" customHeight="1" x14ac:dyDescent="0.25">
      <c r="A2405" s="38" t="s">
        <v>213</v>
      </c>
      <c r="B2405" s="38" t="s">
        <v>53</v>
      </c>
      <c r="C2405" s="38" t="s">
        <v>6410</v>
      </c>
      <c r="D2405" s="38" t="s">
        <v>6411</v>
      </c>
      <c r="E2405" s="38" t="s">
        <v>538</v>
      </c>
      <c r="F2405" s="38" t="s">
        <v>6412</v>
      </c>
      <c r="G2405" s="38" t="s">
        <v>4399</v>
      </c>
      <c r="H2405" s="38" t="s">
        <v>2665</v>
      </c>
      <c r="I2405" s="39">
        <v>1245.6099999999999</v>
      </c>
      <c r="J2405" s="15">
        <f>VLOOKUP(LEFT(B2405,5),[1]Percents!$C:$M,3,FALSE)</f>
        <v>0.91395000000000004</v>
      </c>
      <c r="K2405" s="13">
        <f t="shared" si="38"/>
        <v>1138.4252595</v>
      </c>
      <c r="L2405" s="36"/>
    </row>
    <row r="2406" spans="1:12" s="40" customFormat="1" ht="14.25" customHeight="1" x14ac:dyDescent="0.25">
      <c r="A2406" s="38" t="s">
        <v>213</v>
      </c>
      <c r="B2406" s="38" t="s">
        <v>258</v>
      </c>
      <c r="C2406" s="38" t="s">
        <v>4162</v>
      </c>
      <c r="D2406" s="38" t="s">
        <v>4163</v>
      </c>
      <c r="E2406" s="38" t="s">
        <v>1374</v>
      </c>
      <c r="F2406" s="38" t="s">
        <v>4164</v>
      </c>
      <c r="G2406" s="38" t="s">
        <v>4165</v>
      </c>
      <c r="H2406" s="38" t="s">
        <v>2665</v>
      </c>
      <c r="I2406" s="39">
        <v>7005.78</v>
      </c>
      <c r="J2406" s="15">
        <f>VLOOKUP(LEFT(B2406,5),[1]Percents!$C:$M,3,FALSE)</f>
        <v>0.70594999999999997</v>
      </c>
      <c r="K2406" s="13">
        <f t="shared" si="38"/>
        <v>4945.7303909999991</v>
      </c>
      <c r="L2406" s="36"/>
    </row>
    <row r="2407" spans="1:12" s="40" customFormat="1" ht="14.25" customHeight="1" x14ac:dyDescent="0.25">
      <c r="A2407" s="38" t="s">
        <v>213</v>
      </c>
      <c r="B2407" s="38" t="s">
        <v>258</v>
      </c>
      <c r="C2407" s="38" t="s">
        <v>4166</v>
      </c>
      <c r="D2407" s="38" t="s">
        <v>4167</v>
      </c>
      <c r="E2407" s="38" t="s">
        <v>284</v>
      </c>
      <c r="F2407" s="38" t="s">
        <v>4168</v>
      </c>
      <c r="G2407" s="38" t="s">
        <v>4149</v>
      </c>
      <c r="H2407" s="38" t="s">
        <v>2665</v>
      </c>
      <c r="I2407" s="39">
        <v>6630.34</v>
      </c>
      <c r="J2407" s="15">
        <f>VLOOKUP(LEFT(B2407,5),[1]Percents!$C:$M,3,FALSE)</f>
        <v>0.70594999999999997</v>
      </c>
      <c r="K2407" s="13">
        <f t="shared" si="38"/>
        <v>4680.6885229999998</v>
      </c>
      <c r="L2407" s="36"/>
    </row>
    <row r="2408" spans="1:12" s="40" customFormat="1" ht="14.25" customHeight="1" x14ac:dyDescent="0.25">
      <c r="A2408" s="38" t="s">
        <v>243</v>
      </c>
      <c r="B2408" s="38" t="s">
        <v>50</v>
      </c>
      <c r="C2408" s="38" t="s">
        <v>10795</v>
      </c>
      <c r="D2408" s="38" t="s">
        <v>10796</v>
      </c>
      <c r="E2408" s="38" t="s">
        <v>124</v>
      </c>
      <c r="F2408" s="38" t="s">
        <v>10797</v>
      </c>
      <c r="G2408" s="38" t="s">
        <v>3905</v>
      </c>
      <c r="H2408" s="38" t="s">
        <v>2665</v>
      </c>
      <c r="I2408" s="39">
        <v>2990.73</v>
      </c>
      <c r="J2408" s="15">
        <f>VLOOKUP(LEFT(B2408,5),[1]Percents!$C:$M,3,FALSE)</f>
        <v>0.90900000000000003</v>
      </c>
      <c r="K2408" s="13">
        <f t="shared" si="38"/>
        <v>2718.57357</v>
      </c>
      <c r="L2408" s="36"/>
    </row>
    <row r="2409" spans="1:12" s="40" customFormat="1" ht="14.25" customHeight="1" x14ac:dyDescent="0.25">
      <c r="A2409" s="38" t="s">
        <v>213</v>
      </c>
      <c r="B2409" s="38" t="s">
        <v>166</v>
      </c>
      <c r="C2409" s="38" t="s">
        <v>4247</v>
      </c>
      <c r="D2409" s="38" t="s">
        <v>4248</v>
      </c>
      <c r="E2409" s="38" t="s">
        <v>4246</v>
      </c>
      <c r="F2409" s="38" t="s">
        <v>4249</v>
      </c>
      <c r="G2409" s="38" t="s">
        <v>4121</v>
      </c>
      <c r="H2409" s="38" t="s">
        <v>2665</v>
      </c>
      <c r="I2409" s="41">
        <v>-2233.71</v>
      </c>
      <c r="J2409" s="15">
        <f>VLOOKUP(LEFT(B2409,5),[1]Percents!$C:$M,3,FALSE)</f>
        <v>0.70594999999999997</v>
      </c>
      <c r="K2409" s="13">
        <f t="shared" si="38"/>
        <v>-1576.8875745</v>
      </c>
      <c r="L2409" s="36"/>
    </row>
    <row r="2410" spans="1:12" s="40" customFormat="1" ht="14.25" customHeight="1" x14ac:dyDescent="0.25">
      <c r="A2410" s="38" t="s">
        <v>213</v>
      </c>
      <c r="B2410" s="38" t="s">
        <v>656</v>
      </c>
      <c r="C2410" s="38" t="s">
        <v>4380</v>
      </c>
      <c r="D2410" s="38" t="s">
        <v>4381</v>
      </c>
      <c r="E2410" s="38" t="s">
        <v>150</v>
      </c>
      <c r="F2410" s="38" t="s">
        <v>4382</v>
      </c>
      <c r="G2410" s="38" t="s">
        <v>4383</v>
      </c>
      <c r="H2410" s="38" t="s">
        <v>2665</v>
      </c>
      <c r="I2410" s="39">
        <v>258280.83</v>
      </c>
      <c r="J2410" s="15">
        <f>VLOOKUP(LEFT(B2410,5),[1]Percents!$C:$M,3,FALSE)</f>
        <v>0.70594999999999997</v>
      </c>
      <c r="K2410" s="13">
        <f t="shared" si="38"/>
        <v>182333.35193849998</v>
      </c>
      <c r="L2410" s="36"/>
    </row>
    <row r="2411" spans="1:12" s="40" customFormat="1" ht="14.25" customHeight="1" x14ac:dyDescent="0.25">
      <c r="A2411" s="38" t="s">
        <v>213</v>
      </c>
      <c r="B2411" s="38" t="s">
        <v>148</v>
      </c>
      <c r="C2411" s="38" t="s">
        <v>4384</v>
      </c>
      <c r="D2411" s="38" t="s">
        <v>4385</v>
      </c>
      <c r="E2411" s="38" t="s">
        <v>4386</v>
      </c>
      <c r="F2411" s="38" t="s">
        <v>4387</v>
      </c>
      <c r="G2411" s="38" t="s">
        <v>4149</v>
      </c>
      <c r="H2411" s="38" t="s">
        <v>2665</v>
      </c>
      <c r="I2411" s="39">
        <v>21197.86</v>
      </c>
      <c r="J2411" s="15">
        <f>VLOOKUP(LEFT(B2411,5),[1]Percents!$C:$M,3,FALSE)</f>
        <v>0.70594999999999997</v>
      </c>
      <c r="K2411" s="13">
        <f t="shared" si="38"/>
        <v>14964.629267</v>
      </c>
      <c r="L2411" s="36"/>
    </row>
    <row r="2412" spans="1:12" s="40" customFormat="1" ht="14.25" customHeight="1" x14ac:dyDescent="0.25">
      <c r="A2412" s="38" t="s">
        <v>243</v>
      </c>
      <c r="B2412" s="38" t="s">
        <v>289</v>
      </c>
      <c r="C2412" s="38" t="s">
        <v>5600</v>
      </c>
      <c r="D2412" s="38" t="s">
        <v>5601</v>
      </c>
      <c r="E2412" s="38" t="s">
        <v>2902</v>
      </c>
      <c r="F2412" s="38" t="s">
        <v>5602</v>
      </c>
      <c r="G2412" s="38" t="s">
        <v>3905</v>
      </c>
      <c r="H2412" s="38" t="s">
        <v>2665</v>
      </c>
      <c r="I2412" s="39">
        <v>6173.72</v>
      </c>
      <c r="J2412" s="15">
        <f>VLOOKUP(LEFT(B2412,5),[1]Percents!$C:$M,3,FALSE)</f>
        <v>0.90900000000000003</v>
      </c>
      <c r="K2412" s="13">
        <f t="shared" si="38"/>
        <v>5611.9114800000007</v>
      </c>
      <c r="L2412" s="36"/>
    </row>
    <row r="2413" spans="1:12" s="40" customFormat="1" ht="14.25" customHeight="1" x14ac:dyDescent="0.25">
      <c r="A2413" s="38" t="s">
        <v>213</v>
      </c>
      <c r="B2413" s="38" t="s">
        <v>232</v>
      </c>
      <c r="C2413" s="38" t="s">
        <v>4388</v>
      </c>
      <c r="D2413" s="38" t="s">
        <v>4389</v>
      </c>
      <c r="E2413" s="38" t="s">
        <v>877</v>
      </c>
      <c r="F2413" s="38" t="s">
        <v>4390</v>
      </c>
      <c r="G2413" s="38" t="s">
        <v>4391</v>
      </c>
      <c r="H2413" s="38" t="s">
        <v>2665</v>
      </c>
      <c r="I2413" s="39">
        <v>7346.35</v>
      </c>
      <c r="J2413" s="15">
        <f>VLOOKUP(LEFT(B2413,5),[1]Percents!$C:$M,3,FALSE)</f>
        <v>0.70594999999999997</v>
      </c>
      <c r="K2413" s="13">
        <f t="shared" si="38"/>
        <v>5186.1557825</v>
      </c>
      <c r="L2413" s="36"/>
    </row>
    <row r="2414" spans="1:12" s="40" customFormat="1" ht="14.25" customHeight="1" x14ac:dyDescent="0.25">
      <c r="A2414" s="38" t="s">
        <v>213</v>
      </c>
      <c r="B2414" s="38" t="s">
        <v>145</v>
      </c>
      <c r="C2414" s="38" t="s">
        <v>4392</v>
      </c>
      <c r="D2414" s="38" t="s">
        <v>4393</v>
      </c>
      <c r="E2414" s="38" t="s">
        <v>2952</v>
      </c>
      <c r="F2414" s="38" t="s">
        <v>4394</v>
      </c>
      <c r="G2414" s="38" t="s">
        <v>4395</v>
      </c>
      <c r="H2414" s="38" t="s">
        <v>2665</v>
      </c>
      <c r="I2414" s="39">
        <v>5135.59</v>
      </c>
      <c r="J2414" s="15">
        <f>VLOOKUP(LEFT(B2414,5),[1]Percents!$C:$M,3,FALSE)</f>
        <v>0.70594999999999997</v>
      </c>
      <c r="K2414" s="13">
        <f t="shared" si="38"/>
        <v>3625.4697605000001</v>
      </c>
      <c r="L2414" s="36"/>
    </row>
    <row r="2415" spans="1:12" s="40" customFormat="1" ht="14.25" customHeight="1" x14ac:dyDescent="0.25">
      <c r="A2415" s="38" t="s">
        <v>213</v>
      </c>
      <c r="B2415" s="38" t="s">
        <v>258</v>
      </c>
      <c r="C2415" s="38" t="s">
        <v>4250</v>
      </c>
      <c r="D2415" s="38" t="s">
        <v>4251</v>
      </c>
      <c r="E2415" s="38" t="s">
        <v>1157</v>
      </c>
      <c r="F2415" s="38" t="s">
        <v>4252</v>
      </c>
      <c r="G2415" s="38" t="s">
        <v>4253</v>
      </c>
      <c r="H2415" s="38" t="s">
        <v>2665</v>
      </c>
      <c r="I2415" s="39">
        <v>5694.01</v>
      </c>
      <c r="J2415" s="15">
        <f>VLOOKUP(LEFT(B2415,5),[1]Percents!$C:$M,3,FALSE)</f>
        <v>0.70594999999999997</v>
      </c>
      <c r="K2415" s="13">
        <f t="shared" si="38"/>
        <v>4019.6863595</v>
      </c>
      <c r="L2415" s="36"/>
    </row>
    <row r="2416" spans="1:12" s="40" customFormat="1" ht="14.25" customHeight="1" x14ac:dyDescent="0.25">
      <c r="A2416" s="38" t="s">
        <v>213</v>
      </c>
      <c r="B2416" s="38" t="s">
        <v>261</v>
      </c>
      <c r="C2416" s="38" t="s">
        <v>4396</v>
      </c>
      <c r="D2416" s="38" t="s">
        <v>4397</v>
      </c>
      <c r="E2416" s="38" t="s">
        <v>14</v>
      </c>
      <c r="F2416" s="38" t="s">
        <v>4398</v>
      </c>
      <c r="G2416" s="38" t="s">
        <v>4399</v>
      </c>
      <c r="H2416" s="38" t="s">
        <v>2665</v>
      </c>
      <c r="I2416" s="39">
        <v>4851.99</v>
      </c>
      <c r="J2416" s="15">
        <f>VLOOKUP(LEFT(B2416,5),[1]Percents!$C:$M,3,FALSE)</f>
        <v>0.70594999999999997</v>
      </c>
      <c r="K2416" s="13">
        <f t="shared" si="38"/>
        <v>3425.2623404999995</v>
      </c>
      <c r="L2416" s="36"/>
    </row>
    <row r="2417" spans="1:12" s="40" customFormat="1" ht="14.25" customHeight="1" x14ac:dyDescent="0.25">
      <c r="A2417" s="38" t="s">
        <v>213</v>
      </c>
      <c r="B2417" s="38" t="s">
        <v>258</v>
      </c>
      <c r="C2417" s="38" t="s">
        <v>4254</v>
      </c>
      <c r="D2417" s="38" t="s">
        <v>4255</v>
      </c>
      <c r="E2417" s="38" t="s">
        <v>1276</v>
      </c>
      <c r="F2417" s="38" t="s">
        <v>4256</v>
      </c>
      <c r="G2417" s="38" t="s">
        <v>4207</v>
      </c>
      <c r="H2417" s="38" t="s">
        <v>2665</v>
      </c>
      <c r="I2417" s="39">
        <v>3246.02</v>
      </c>
      <c r="J2417" s="15">
        <f>VLOOKUP(LEFT(B2417,5),[1]Percents!$C:$M,3,FALSE)</f>
        <v>0.70594999999999997</v>
      </c>
      <c r="K2417" s="13">
        <f t="shared" si="38"/>
        <v>2291.5278189999999</v>
      </c>
      <c r="L2417" s="36"/>
    </row>
    <row r="2418" spans="1:12" s="40" customFormat="1" ht="14.25" customHeight="1" x14ac:dyDescent="0.25">
      <c r="A2418" s="38" t="s">
        <v>213</v>
      </c>
      <c r="B2418" s="38" t="s">
        <v>656</v>
      </c>
      <c r="C2418" s="38" t="s">
        <v>4400</v>
      </c>
      <c r="D2418" s="38" t="s">
        <v>4401</v>
      </c>
      <c r="E2418" s="38" t="s">
        <v>4402</v>
      </c>
      <c r="F2418" s="38" t="s">
        <v>4403</v>
      </c>
      <c r="G2418" s="38" t="s">
        <v>4399</v>
      </c>
      <c r="H2418" s="38" t="s">
        <v>2665</v>
      </c>
      <c r="I2418" s="39">
        <v>11101.23</v>
      </c>
      <c r="J2418" s="15">
        <f>VLOOKUP(LEFT(B2418,5),[1]Percents!$C:$M,3,FALSE)</f>
        <v>0.70594999999999997</v>
      </c>
      <c r="K2418" s="13">
        <f t="shared" si="38"/>
        <v>7836.9133184999991</v>
      </c>
      <c r="L2418" s="36"/>
    </row>
    <row r="2419" spans="1:12" s="40" customFormat="1" ht="14.25" customHeight="1" x14ac:dyDescent="0.25">
      <c r="A2419" s="38" t="s">
        <v>213</v>
      </c>
      <c r="B2419" s="38" t="s">
        <v>261</v>
      </c>
      <c r="C2419" s="38" t="s">
        <v>5603</v>
      </c>
      <c r="D2419" s="38" t="s">
        <v>5604</v>
      </c>
      <c r="E2419" s="38" t="s">
        <v>938</v>
      </c>
      <c r="F2419" s="38" t="s">
        <v>5605</v>
      </c>
      <c r="G2419" s="38" t="s">
        <v>4121</v>
      </c>
      <c r="H2419" s="38" t="s">
        <v>2665</v>
      </c>
      <c r="I2419" s="39">
        <v>14854.58</v>
      </c>
      <c r="J2419" s="15">
        <f>VLOOKUP(LEFT(B2419,5),[1]Percents!$C:$M,3,FALSE)</f>
        <v>0.70594999999999997</v>
      </c>
      <c r="K2419" s="13">
        <f t="shared" si="38"/>
        <v>10486.590751</v>
      </c>
      <c r="L2419" s="36"/>
    </row>
    <row r="2420" spans="1:12" s="40" customFormat="1" ht="14.25" customHeight="1" x14ac:dyDescent="0.25">
      <c r="A2420" s="38" t="s">
        <v>213</v>
      </c>
      <c r="B2420" s="38" t="s">
        <v>190</v>
      </c>
      <c r="C2420" s="38" t="s">
        <v>4257</v>
      </c>
      <c r="D2420" s="38" t="s">
        <v>4258</v>
      </c>
      <c r="E2420" s="38" t="s">
        <v>627</v>
      </c>
      <c r="F2420" s="38" t="s">
        <v>4259</v>
      </c>
      <c r="G2420" s="38" t="s">
        <v>4260</v>
      </c>
      <c r="H2420" s="38" t="s">
        <v>2665</v>
      </c>
      <c r="I2420" s="39">
        <v>15085.44</v>
      </c>
      <c r="J2420" s="15">
        <f>VLOOKUP(LEFT(B2420,5),[1]Percents!$C:$M,3,FALSE)</f>
        <v>0.70594999999999997</v>
      </c>
      <c r="K2420" s="13">
        <f t="shared" si="38"/>
        <v>10649.566368</v>
      </c>
      <c r="L2420" s="36"/>
    </row>
    <row r="2421" spans="1:12" s="40" customFormat="1" ht="14.25" customHeight="1" x14ac:dyDescent="0.25">
      <c r="A2421" s="38" t="s">
        <v>213</v>
      </c>
      <c r="B2421" s="38" t="s">
        <v>61</v>
      </c>
      <c r="C2421" s="38" t="s">
        <v>4261</v>
      </c>
      <c r="D2421" s="38" t="s">
        <v>4262</v>
      </c>
      <c r="E2421" s="38" t="s">
        <v>262</v>
      </c>
      <c r="F2421" s="38" t="s">
        <v>4263</v>
      </c>
      <c r="G2421" s="38" t="s">
        <v>4260</v>
      </c>
      <c r="H2421" s="38" t="s">
        <v>2665</v>
      </c>
      <c r="I2421" s="39">
        <v>15047.36</v>
      </c>
      <c r="J2421" s="15">
        <f>VLOOKUP(LEFT(B2421,5),[1]Percents!$C:$M,3,FALSE)</f>
        <v>0.91395000000000004</v>
      </c>
      <c r="K2421" s="13">
        <f t="shared" si="38"/>
        <v>13752.534672000002</v>
      </c>
      <c r="L2421" s="36"/>
    </row>
    <row r="2422" spans="1:12" s="40" customFormat="1" ht="14.25" customHeight="1" x14ac:dyDescent="0.25">
      <c r="A2422" s="38" t="s">
        <v>213</v>
      </c>
      <c r="B2422" s="38" t="s">
        <v>190</v>
      </c>
      <c r="C2422" s="38" t="s">
        <v>9590</v>
      </c>
      <c r="D2422" s="38" t="s">
        <v>9591</v>
      </c>
      <c r="E2422" s="38" t="s">
        <v>9592</v>
      </c>
      <c r="F2422" s="38" t="s">
        <v>9593</v>
      </c>
      <c r="G2422" s="38" t="s">
        <v>9594</v>
      </c>
      <c r="H2422" s="38" t="s">
        <v>2665</v>
      </c>
      <c r="I2422" s="39">
        <v>838.93</v>
      </c>
      <c r="J2422" s="15">
        <f>VLOOKUP(LEFT(B2422,5),[1]Percents!$C:$M,3,FALSE)</f>
        <v>0.70594999999999997</v>
      </c>
      <c r="K2422" s="13">
        <f t="shared" si="38"/>
        <v>592.2426334999999</v>
      </c>
      <c r="L2422" s="36"/>
    </row>
    <row r="2423" spans="1:12" s="40" customFormat="1" ht="14.25" customHeight="1" x14ac:dyDescent="0.25">
      <c r="A2423" s="38" t="s">
        <v>213</v>
      </c>
      <c r="B2423" s="38" t="s">
        <v>166</v>
      </c>
      <c r="C2423" s="38" t="s">
        <v>4264</v>
      </c>
      <c r="D2423" s="38" t="s">
        <v>4265</v>
      </c>
      <c r="E2423" s="38" t="s">
        <v>1350</v>
      </c>
      <c r="F2423" s="38" t="s">
        <v>4266</v>
      </c>
      <c r="G2423" s="38" t="s">
        <v>4267</v>
      </c>
      <c r="H2423" s="38" t="s">
        <v>2665</v>
      </c>
      <c r="I2423" s="39">
        <v>1062.8900000000001</v>
      </c>
      <c r="J2423" s="15">
        <f>VLOOKUP(LEFT(B2423,5),[1]Percents!$C:$M,3,FALSE)</f>
        <v>0.70594999999999997</v>
      </c>
      <c r="K2423" s="13">
        <f t="shared" si="38"/>
        <v>750.3471955</v>
      </c>
      <c r="L2423" s="36"/>
    </row>
    <row r="2424" spans="1:12" s="40" customFormat="1" ht="14.25" customHeight="1" x14ac:dyDescent="0.25">
      <c r="A2424" s="38" t="s">
        <v>213</v>
      </c>
      <c r="B2424" s="38" t="s">
        <v>145</v>
      </c>
      <c r="C2424" s="38" t="s">
        <v>4511</v>
      </c>
      <c r="D2424" s="38" t="s">
        <v>4512</v>
      </c>
      <c r="E2424" s="38" t="s">
        <v>374</v>
      </c>
      <c r="F2424" s="38" t="s">
        <v>4513</v>
      </c>
      <c r="G2424" s="38" t="s">
        <v>4121</v>
      </c>
      <c r="H2424" s="38" t="s">
        <v>2665</v>
      </c>
      <c r="I2424" s="39">
        <v>4698.24</v>
      </c>
      <c r="J2424" s="15">
        <f>VLOOKUP(LEFT(B2424,5),[1]Percents!$C:$M,3,FALSE)</f>
        <v>0.70594999999999997</v>
      </c>
      <c r="K2424" s="13">
        <f t="shared" si="38"/>
        <v>3316.7225279999998</v>
      </c>
      <c r="L2424" s="36"/>
    </row>
    <row r="2425" spans="1:12" s="40" customFormat="1" ht="14.25" customHeight="1" x14ac:dyDescent="0.25">
      <c r="A2425" s="38" t="s">
        <v>213</v>
      </c>
      <c r="B2425" s="38" t="s">
        <v>145</v>
      </c>
      <c r="C2425" s="38" t="s">
        <v>4404</v>
      </c>
      <c r="D2425" s="38" t="s">
        <v>4405</v>
      </c>
      <c r="E2425" s="38" t="s">
        <v>445</v>
      </c>
      <c r="F2425" s="38" t="s">
        <v>4406</v>
      </c>
      <c r="G2425" s="38" t="s">
        <v>4072</v>
      </c>
      <c r="H2425" s="38" t="s">
        <v>2665</v>
      </c>
      <c r="I2425" s="39">
        <v>10835.72</v>
      </c>
      <c r="J2425" s="15">
        <f>VLOOKUP(LEFT(B2425,5),[1]Percents!$C:$M,3,FALSE)</f>
        <v>0.70594999999999997</v>
      </c>
      <c r="K2425" s="13">
        <f t="shared" si="38"/>
        <v>7649.4765339999994</v>
      </c>
      <c r="L2425" s="36"/>
    </row>
    <row r="2426" spans="1:12" s="40" customFormat="1" ht="14.25" customHeight="1" x14ac:dyDescent="0.25">
      <c r="A2426" s="38" t="s">
        <v>243</v>
      </c>
      <c r="B2426" s="38" t="s">
        <v>118</v>
      </c>
      <c r="C2426" s="38" t="s">
        <v>5606</v>
      </c>
      <c r="D2426" s="38" t="s">
        <v>5607</v>
      </c>
      <c r="E2426" s="38" t="s">
        <v>181</v>
      </c>
      <c r="F2426" s="38" t="s">
        <v>5608</v>
      </c>
      <c r="G2426" s="38" t="s">
        <v>4320</v>
      </c>
      <c r="H2426" s="38" t="s">
        <v>2665</v>
      </c>
      <c r="I2426" s="39">
        <v>6457.22</v>
      </c>
      <c r="J2426" s="15">
        <f>VLOOKUP(LEFT(B2426,5),[1]Percents!$C:$M,3,FALSE)</f>
        <v>0.90900000000000003</v>
      </c>
      <c r="K2426" s="13">
        <f t="shared" si="38"/>
        <v>5869.6129800000008</v>
      </c>
      <c r="L2426" s="36"/>
    </row>
    <row r="2427" spans="1:12" s="40" customFormat="1" ht="14.25" customHeight="1" x14ac:dyDescent="0.25">
      <c r="A2427" s="38" t="s">
        <v>243</v>
      </c>
      <c r="B2427" s="38" t="s">
        <v>289</v>
      </c>
      <c r="C2427" s="38" t="s">
        <v>8922</v>
      </c>
      <c r="D2427" s="38" t="s">
        <v>8923</v>
      </c>
      <c r="E2427" s="38" t="s">
        <v>221</v>
      </c>
      <c r="F2427" s="38" t="s">
        <v>5608</v>
      </c>
      <c r="G2427" s="38" t="s">
        <v>4320</v>
      </c>
      <c r="H2427" s="38" t="s">
        <v>2665</v>
      </c>
      <c r="I2427" s="39">
        <v>14304.51</v>
      </c>
      <c r="J2427" s="15">
        <f>VLOOKUP(LEFT(B2427,5),[1]Percents!$C:$M,3,FALSE)</f>
        <v>0.90900000000000003</v>
      </c>
      <c r="K2427" s="13">
        <f t="shared" si="38"/>
        <v>13002.799590000001</v>
      </c>
      <c r="L2427" s="36"/>
    </row>
    <row r="2428" spans="1:12" s="40" customFormat="1" ht="14.25" customHeight="1" x14ac:dyDescent="0.25">
      <c r="A2428" s="38" t="s">
        <v>213</v>
      </c>
      <c r="B2428" s="38" t="s">
        <v>258</v>
      </c>
      <c r="C2428" s="38" t="s">
        <v>4407</v>
      </c>
      <c r="D2428" s="38" t="s">
        <v>4408</v>
      </c>
      <c r="E2428" s="38" t="s">
        <v>1276</v>
      </c>
      <c r="F2428" s="38" t="s">
        <v>4409</v>
      </c>
      <c r="G2428" s="38" t="s">
        <v>4121</v>
      </c>
      <c r="H2428" s="38" t="s">
        <v>2665</v>
      </c>
      <c r="I2428" s="39">
        <v>128.05000000000001</v>
      </c>
      <c r="J2428" s="15">
        <f>VLOOKUP(LEFT(B2428,5),[1]Percents!$C:$M,3,FALSE)</f>
        <v>0.70594999999999997</v>
      </c>
      <c r="K2428" s="13">
        <f t="shared" si="38"/>
        <v>90.396897500000009</v>
      </c>
      <c r="L2428" s="36"/>
    </row>
    <row r="2429" spans="1:12" s="40" customFormat="1" ht="14.25" customHeight="1" x14ac:dyDescent="0.25">
      <c r="A2429" s="38" t="s">
        <v>25</v>
      </c>
      <c r="B2429" s="38" t="s">
        <v>26</v>
      </c>
      <c r="C2429" s="38" t="s">
        <v>11449</v>
      </c>
      <c r="D2429" s="38" t="s">
        <v>11450</v>
      </c>
      <c r="E2429" s="38" t="s">
        <v>4379</v>
      </c>
      <c r="F2429" s="38" t="s">
        <v>11451</v>
      </c>
      <c r="G2429" s="38" t="s">
        <v>3290</v>
      </c>
      <c r="H2429" s="38" t="s">
        <v>2665</v>
      </c>
      <c r="I2429" s="39">
        <v>0.01</v>
      </c>
      <c r="J2429" s="15">
        <f>VLOOKUP(LEFT(B2429,5),[1]Percents!$C:$M,3,FALSE)</f>
        <v>1</v>
      </c>
      <c r="K2429" s="13">
        <f t="shared" si="38"/>
        <v>0.01</v>
      </c>
      <c r="L2429" s="36"/>
    </row>
    <row r="2430" spans="1:12" s="40" customFormat="1" ht="14.25" customHeight="1" x14ac:dyDescent="0.25">
      <c r="A2430" s="38" t="s">
        <v>213</v>
      </c>
      <c r="B2430" s="38" t="s">
        <v>21</v>
      </c>
      <c r="C2430" s="38" t="s">
        <v>4410</v>
      </c>
      <c r="D2430" s="38" t="s">
        <v>4411</v>
      </c>
      <c r="E2430" s="38" t="s">
        <v>2906</v>
      </c>
      <c r="F2430" s="38" t="s">
        <v>4412</v>
      </c>
      <c r="G2430" s="38" t="s">
        <v>4207</v>
      </c>
      <c r="H2430" s="38" t="s">
        <v>2665</v>
      </c>
      <c r="I2430" s="39">
        <v>1460.13</v>
      </c>
      <c r="J2430" s="15">
        <f>VLOOKUP(LEFT(B2430,5),[1]Percents!$C:$M,3,FALSE)</f>
        <v>0.70594999999999997</v>
      </c>
      <c r="K2430" s="13">
        <f t="shared" si="38"/>
        <v>1030.7787734999999</v>
      </c>
      <c r="L2430" s="36"/>
    </row>
    <row r="2431" spans="1:12" s="40" customFormat="1" ht="14.25" customHeight="1" x14ac:dyDescent="0.25">
      <c r="A2431" s="38" t="s">
        <v>141</v>
      </c>
      <c r="B2431" s="38" t="s">
        <v>306</v>
      </c>
      <c r="C2431" s="38" t="s">
        <v>4514</v>
      </c>
      <c r="D2431" s="38" t="s">
        <v>4515</v>
      </c>
      <c r="E2431" s="38" t="s">
        <v>163</v>
      </c>
      <c r="F2431" s="38" t="s">
        <v>4516</v>
      </c>
      <c r="G2431" s="38" t="s">
        <v>4121</v>
      </c>
      <c r="H2431" s="38" t="s">
        <v>2665</v>
      </c>
      <c r="I2431" s="39">
        <v>4796.88</v>
      </c>
      <c r="J2431" s="15">
        <f>VLOOKUP(LEFT(B2431,5),[1]Percents!$C:$M,3,FALSE)</f>
        <v>0.1905</v>
      </c>
      <c r="K2431" s="13">
        <f t="shared" si="38"/>
        <v>913.80564000000004</v>
      </c>
      <c r="L2431" s="36"/>
    </row>
    <row r="2432" spans="1:12" s="40" customFormat="1" ht="14.25" customHeight="1" x14ac:dyDescent="0.25">
      <c r="A2432" s="38" t="s">
        <v>213</v>
      </c>
      <c r="B2432" s="38" t="s">
        <v>162</v>
      </c>
      <c r="C2432" s="38" t="s">
        <v>4413</v>
      </c>
      <c r="D2432" s="38" t="s">
        <v>4414</v>
      </c>
      <c r="E2432" s="38" t="s">
        <v>3295</v>
      </c>
      <c r="F2432" s="38" t="s">
        <v>4415</v>
      </c>
      <c r="G2432" s="38" t="s">
        <v>4416</v>
      </c>
      <c r="H2432" s="38" t="s">
        <v>2665</v>
      </c>
      <c r="I2432" s="39">
        <v>9828.4699999999993</v>
      </c>
      <c r="J2432" s="15">
        <f>VLOOKUP(LEFT(B2432,5),[1]Percents!$C:$M,3,FALSE)</f>
        <v>0.70594999999999997</v>
      </c>
      <c r="K2432" s="13">
        <f t="shared" si="38"/>
        <v>6938.4083964999991</v>
      </c>
      <c r="L2432" s="36"/>
    </row>
    <row r="2433" spans="1:12" s="40" customFormat="1" ht="14.25" customHeight="1" x14ac:dyDescent="0.25">
      <c r="A2433" s="38" t="s">
        <v>243</v>
      </c>
      <c r="B2433" s="38" t="s">
        <v>314</v>
      </c>
      <c r="C2433" s="38" t="s">
        <v>4617</v>
      </c>
      <c r="D2433" s="38" t="s">
        <v>4618</v>
      </c>
      <c r="E2433" s="38" t="s">
        <v>436</v>
      </c>
      <c r="F2433" s="38" t="s">
        <v>4619</v>
      </c>
      <c r="G2433" s="38" t="s">
        <v>3669</v>
      </c>
      <c r="H2433" s="38" t="s">
        <v>2665</v>
      </c>
      <c r="I2433" s="39">
        <v>37642.65</v>
      </c>
      <c r="J2433" s="15">
        <f>VLOOKUP(LEFT(B2433,5),[1]Percents!$C:$M,3,FALSE)</f>
        <v>0.90900000000000003</v>
      </c>
      <c r="K2433" s="13">
        <f t="shared" si="38"/>
        <v>34217.168850000002</v>
      </c>
      <c r="L2433" s="36"/>
    </row>
    <row r="2434" spans="1:12" s="40" customFormat="1" ht="14.25" customHeight="1" x14ac:dyDescent="0.25">
      <c r="A2434" s="38" t="s">
        <v>213</v>
      </c>
      <c r="B2434" s="38" t="s">
        <v>4417</v>
      </c>
      <c r="C2434" s="38" t="s">
        <v>4418</v>
      </c>
      <c r="D2434" s="38" t="s">
        <v>4419</v>
      </c>
      <c r="E2434" s="38" t="s">
        <v>7977</v>
      </c>
      <c r="F2434" s="38" t="s">
        <v>4420</v>
      </c>
      <c r="G2434" s="38" t="s">
        <v>4421</v>
      </c>
      <c r="H2434" s="38" t="s">
        <v>2665</v>
      </c>
      <c r="I2434" s="39">
        <v>370.62</v>
      </c>
      <c r="J2434" s="15">
        <f>VLOOKUP(LEFT(B2434,5),[1]Percents!$C:$M,3,FALSE)</f>
        <v>0.70594999999999997</v>
      </c>
      <c r="K2434" s="13">
        <f t="shared" si="38"/>
        <v>261.63918899999999</v>
      </c>
      <c r="L2434" s="36"/>
    </row>
    <row r="2435" spans="1:12" s="40" customFormat="1" ht="14.25" customHeight="1" x14ac:dyDescent="0.25">
      <c r="A2435" s="38" t="s">
        <v>243</v>
      </c>
      <c r="B2435" s="38" t="s">
        <v>290</v>
      </c>
      <c r="C2435" s="38" t="s">
        <v>4518</v>
      </c>
      <c r="D2435" s="38" t="s">
        <v>4519</v>
      </c>
      <c r="E2435" s="38" t="s">
        <v>4520</v>
      </c>
      <c r="F2435" s="38" t="s">
        <v>4521</v>
      </c>
      <c r="G2435" s="38" t="s">
        <v>4517</v>
      </c>
      <c r="H2435" s="38" t="s">
        <v>2665</v>
      </c>
      <c r="I2435" s="41">
        <v>-6216.78</v>
      </c>
      <c r="J2435" s="15">
        <f>VLOOKUP(LEFT(B2435,5),[1]Percents!$C:$M,3,FALSE)</f>
        <v>0.90900000000000003</v>
      </c>
      <c r="K2435" s="13">
        <f t="shared" si="38"/>
        <v>-5651.0530200000003</v>
      </c>
      <c r="L2435" s="36"/>
    </row>
    <row r="2436" spans="1:12" s="40" customFormat="1" ht="14.25" customHeight="1" x14ac:dyDescent="0.25">
      <c r="A2436" s="38" t="s">
        <v>243</v>
      </c>
      <c r="B2436" s="38" t="s">
        <v>289</v>
      </c>
      <c r="C2436" s="38" t="s">
        <v>9595</v>
      </c>
      <c r="D2436" s="38" t="s">
        <v>9596</v>
      </c>
      <c r="E2436" s="38" t="s">
        <v>622</v>
      </c>
      <c r="F2436" s="38" t="s">
        <v>9597</v>
      </c>
      <c r="G2436" s="38" t="s">
        <v>4125</v>
      </c>
      <c r="H2436" s="38" t="s">
        <v>2665</v>
      </c>
      <c r="I2436" s="39">
        <v>0.01</v>
      </c>
      <c r="J2436" s="15">
        <f>VLOOKUP(LEFT(B2436,5),[1]Percents!$C:$M,3,FALSE)</f>
        <v>0.90900000000000003</v>
      </c>
      <c r="K2436" s="13">
        <f t="shared" si="38"/>
        <v>9.0900000000000009E-3</v>
      </c>
      <c r="L2436" s="36"/>
    </row>
    <row r="2437" spans="1:12" s="40" customFormat="1" ht="14.25" customHeight="1" x14ac:dyDescent="0.25">
      <c r="A2437" s="38" t="s">
        <v>213</v>
      </c>
      <c r="B2437" s="38" t="s">
        <v>226</v>
      </c>
      <c r="C2437" s="38" t="s">
        <v>5263</v>
      </c>
      <c r="D2437" s="38" t="s">
        <v>5264</v>
      </c>
      <c r="E2437" s="38" t="s">
        <v>5265</v>
      </c>
      <c r="F2437" s="38" t="s">
        <v>5266</v>
      </c>
      <c r="G2437" s="38" t="s">
        <v>4383</v>
      </c>
      <c r="H2437" s="38" t="s">
        <v>2665</v>
      </c>
      <c r="I2437" s="39">
        <v>2473.2800000000002</v>
      </c>
      <c r="J2437" s="15">
        <f>VLOOKUP(LEFT(B2437,5),[1]Percents!$C:$M,3,FALSE)</f>
        <v>0.91395000000000004</v>
      </c>
      <c r="K2437" s="13">
        <f t="shared" si="38"/>
        <v>2260.4542560000004</v>
      </c>
      <c r="L2437" s="36"/>
    </row>
    <row r="2438" spans="1:12" s="40" customFormat="1" ht="14.25" customHeight="1" x14ac:dyDescent="0.25">
      <c r="A2438" s="38" t="s">
        <v>213</v>
      </c>
      <c r="B2438" s="38" t="s">
        <v>7978</v>
      </c>
      <c r="C2438" s="38" t="s">
        <v>7979</v>
      </c>
      <c r="D2438" s="38" t="s">
        <v>7980</v>
      </c>
      <c r="E2438" s="38" t="s">
        <v>7981</v>
      </c>
      <c r="F2438" s="38" t="s">
        <v>7982</v>
      </c>
      <c r="G2438" s="38" t="s">
        <v>3357</v>
      </c>
      <c r="H2438" s="38" t="s">
        <v>2665</v>
      </c>
      <c r="I2438" s="39">
        <v>5146.9399999999996</v>
      </c>
      <c r="J2438" s="15">
        <f>VLOOKUP(LEFT(B2438,5),[1]Percents!$C:$M,3,FALSE)</f>
        <v>0.70594999999999997</v>
      </c>
      <c r="K2438" s="13">
        <f t="shared" si="38"/>
        <v>3633.4822929999996</v>
      </c>
      <c r="L2438" s="36"/>
    </row>
    <row r="2439" spans="1:12" s="40" customFormat="1" ht="14.25" customHeight="1" x14ac:dyDescent="0.25">
      <c r="A2439" s="38" t="s">
        <v>213</v>
      </c>
      <c r="B2439" s="38" t="s">
        <v>258</v>
      </c>
      <c r="C2439" s="38" t="s">
        <v>4422</v>
      </c>
      <c r="D2439" s="38" t="s">
        <v>4423</v>
      </c>
      <c r="E2439" s="38" t="s">
        <v>541</v>
      </c>
      <c r="F2439" s="38" t="s">
        <v>4424</v>
      </c>
      <c r="G2439" s="38" t="s">
        <v>4425</v>
      </c>
      <c r="H2439" s="38" t="s">
        <v>2665</v>
      </c>
      <c r="I2439" s="39">
        <v>5730.36</v>
      </c>
      <c r="J2439" s="15">
        <f>VLOOKUP(LEFT(B2439,5),[1]Percents!$C:$M,3,FALSE)</f>
        <v>0.70594999999999997</v>
      </c>
      <c r="K2439" s="13">
        <f t="shared" si="38"/>
        <v>4045.3476419999997</v>
      </c>
      <c r="L2439" s="36"/>
    </row>
    <row r="2440" spans="1:12" s="40" customFormat="1" ht="14.25" customHeight="1" x14ac:dyDescent="0.25">
      <c r="A2440" s="38" t="s">
        <v>243</v>
      </c>
      <c r="B2440" s="38" t="s">
        <v>674</v>
      </c>
      <c r="C2440" s="38" t="s">
        <v>4523</v>
      </c>
      <c r="D2440" s="38" t="s">
        <v>4524</v>
      </c>
      <c r="E2440" s="38" t="s">
        <v>4447</v>
      </c>
      <c r="F2440" s="38" t="s">
        <v>4525</v>
      </c>
      <c r="G2440" s="38" t="s">
        <v>4320</v>
      </c>
      <c r="H2440" s="38" t="s">
        <v>2665</v>
      </c>
      <c r="I2440" s="39">
        <v>5470.33</v>
      </c>
      <c r="J2440" s="15">
        <f>VLOOKUP(LEFT(B2440,5),[1]Percents!$C:$M,3,FALSE)</f>
        <v>0.90900000000000003</v>
      </c>
      <c r="K2440" s="13">
        <f t="shared" si="38"/>
        <v>4972.5299700000005</v>
      </c>
      <c r="L2440" s="36"/>
    </row>
    <row r="2441" spans="1:12" s="40" customFormat="1" ht="14.25" customHeight="1" x14ac:dyDescent="0.25">
      <c r="A2441" s="38" t="s">
        <v>213</v>
      </c>
      <c r="B2441" s="38" t="s">
        <v>134</v>
      </c>
      <c r="C2441" s="38" t="s">
        <v>4767</v>
      </c>
      <c r="D2441" s="38" t="s">
        <v>5046</v>
      </c>
      <c r="E2441" s="38" t="s">
        <v>3031</v>
      </c>
      <c r="F2441" s="38" t="s">
        <v>4768</v>
      </c>
      <c r="G2441" s="38" t="s">
        <v>3629</v>
      </c>
      <c r="H2441" s="38" t="s">
        <v>2665</v>
      </c>
      <c r="I2441" s="39">
        <v>319.41000000000003</v>
      </c>
      <c r="J2441" s="15">
        <f>VLOOKUP(LEFT(B2441,5),[1]Percents!$C:$M,3,FALSE)</f>
        <v>0.70594999999999997</v>
      </c>
      <c r="K2441" s="13">
        <f t="shared" si="38"/>
        <v>225.48748950000001</v>
      </c>
      <c r="L2441" s="36"/>
    </row>
    <row r="2442" spans="1:12" s="40" customFormat="1" ht="14.25" customHeight="1" x14ac:dyDescent="0.25">
      <c r="A2442" s="38" t="s">
        <v>213</v>
      </c>
      <c r="B2442" s="38" t="s">
        <v>261</v>
      </c>
      <c r="C2442" s="38" t="s">
        <v>4769</v>
      </c>
      <c r="D2442" s="38" t="s">
        <v>7495</v>
      </c>
      <c r="E2442" s="38" t="s">
        <v>14</v>
      </c>
      <c r="F2442" s="38" t="s">
        <v>4770</v>
      </c>
      <c r="G2442" s="38" t="s">
        <v>4771</v>
      </c>
      <c r="H2442" s="38" t="s">
        <v>2665</v>
      </c>
      <c r="I2442" s="39">
        <v>3641.35</v>
      </c>
      <c r="J2442" s="15">
        <f>VLOOKUP(LEFT(B2442,5),[1]Percents!$C:$M,3,FALSE)</f>
        <v>0.70594999999999997</v>
      </c>
      <c r="K2442" s="13">
        <f t="shared" si="38"/>
        <v>2570.6110325</v>
      </c>
      <c r="L2442" s="36"/>
    </row>
    <row r="2443" spans="1:12" s="40" customFormat="1" ht="14.25" customHeight="1" x14ac:dyDescent="0.25">
      <c r="A2443" s="38" t="s">
        <v>213</v>
      </c>
      <c r="B2443" s="38" t="s">
        <v>120</v>
      </c>
      <c r="C2443" s="38" t="s">
        <v>4526</v>
      </c>
      <c r="D2443" s="38" t="s">
        <v>4527</v>
      </c>
      <c r="E2443" s="38" t="s">
        <v>6737</v>
      </c>
      <c r="F2443" s="38" t="s">
        <v>4528</v>
      </c>
      <c r="G2443" s="38" t="s">
        <v>4468</v>
      </c>
      <c r="H2443" s="38" t="s">
        <v>2665</v>
      </c>
      <c r="I2443" s="39">
        <v>29846.37</v>
      </c>
      <c r="J2443" s="15">
        <f>VLOOKUP(LEFT(B2443,5),[1]Percents!$C:$M,3,FALSE)</f>
        <v>0.70594999999999997</v>
      </c>
      <c r="K2443" s="13">
        <f t="shared" si="38"/>
        <v>21070.044901499998</v>
      </c>
      <c r="L2443" s="36"/>
    </row>
    <row r="2444" spans="1:12" s="40" customFormat="1" ht="14.25" customHeight="1" x14ac:dyDescent="0.25">
      <c r="A2444" s="38" t="s">
        <v>213</v>
      </c>
      <c r="B2444" s="38" t="s">
        <v>162</v>
      </c>
      <c r="C2444" s="38" t="s">
        <v>7496</v>
      </c>
      <c r="D2444" s="38" t="s">
        <v>7497</v>
      </c>
      <c r="E2444" s="38" t="s">
        <v>263</v>
      </c>
      <c r="F2444" s="38" t="s">
        <v>7498</v>
      </c>
      <c r="G2444" s="38" t="s">
        <v>6236</v>
      </c>
      <c r="H2444" s="38" t="s">
        <v>2665</v>
      </c>
      <c r="I2444" s="39">
        <v>3953.49</v>
      </c>
      <c r="J2444" s="15">
        <f>VLOOKUP(LEFT(B2444,5),[1]Percents!$C:$M,3,FALSE)</f>
        <v>0.70594999999999997</v>
      </c>
      <c r="K2444" s="13">
        <f t="shared" si="38"/>
        <v>2790.9662654999997</v>
      </c>
      <c r="L2444" s="36"/>
    </row>
    <row r="2445" spans="1:12" s="40" customFormat="1" ht="14.25" customHeight="1" x14ac:dyDescent="0.25">
      <c r="A2445" s="38" t="s">
        <v>243</v>
      </c>
      <c r="B2445" s="38" t="s">
        <v>674</v>
      </c>
      <c r="C2445" s="38" t="s">
        <v>4531</v>
      </c>
      <c r="D2445" s="38" t="s">
        <v>4532</v>
      </c>
      <c r="E2445" s="38" t="s">
        <v>675</v>
      </c>
      <c r="F2445" s="38" t="s">
        <v>4533</v>
      </c>
      <c r="G2445" s="38" t="s">
        <v>4121</v>
      </c>
      <c r="H2445" s="38" t="s">
        <v>2665</v>
      </c>
      <c r="I2445" s="39">
        <v>25025.200000000001</v>
      </c>
      <c r="J2445" s="15">
        <f>VLOOKUP(LEFT(B2445,5),[1]Percents!$C:$M,3,FALSE)</f>
        <v>0.90900000000000003</v>
      </c>
      <c r="K2445" s="13">
        <f t="shared" si="38"/>
        <v>22747.906800000001</v>
      </c>
      <c r="L2445" s="36"/>
    </row>
    <row r="2446" spans="1:12" s="40" customFormat="1" ht="14.25" customHeight="1" x14ac:dyDescent="0.25">
      <c r="A2446" s="38" t="s">
        <v>213</v>
      </c>
      <c r="B2446" s="38" t="s">
        <v>148</v>
      </c>
      <c r="C2446" s="38" t="s">
        <v>4620</v>
      </c>
      <c r="D2446" s="38" t="s">
        <v>4621</v>
      </c>
      <c r="E2446" s="38" t="s">
        <v>1126</v>
      </c>
      <c r="F2446" s="38" t="s">
        <v>4622</v>
      </c>
      <c r="G2446" s="38" t="s">
        <v>4517</v>
      </c>
      <c r="H2446" s="38" t="s">
        <v>2665</v>
      </c>
      <c r="I2446" s="39">
        <v>3669.79</v>
      </c>
      <c r="J2446" s="15">
        <f>VLOOKUP(LEFT(B2446,5),[1]Percents!$C:$M,3,FALSE)</f>
        <v>0.70594999999999997</v>
      </c>
      <c r="K2446" s="13">
        <f t="shared" si="38"/>
        <v>2590.6882504999999</v>
      </c>
      <c r="L2446" s="36"/>
    </row>
    <row r="2447" spans="1:12" s="40" customFormat="1" ht="14.25" customHeight="1" x14ac:dyDescent="0.25">
      <c r="A2447" s="38" t="s">
        <v>243</v>
      </c>
      <c r="B2447" s="38" t="s">
        <v>290</v>
      </c>
      <c r="C2447" s="38" t="s">
        <v>4623</v>
      </c>
      <c r="D2447" s="38" t="s">
        <v>4624</v>
      </c>
      <c r="E2447" s="38" t="s">
        <v>1</v>
      </c>
      <c r="F2447" s="38" t="s">
        <v>4625</v>
      </c>
      <c r="G2447" s="38" t="s">
        <v>4320</v>
      </c>
      <c r="H2447" s="38" t="s">
        <v>2665</v>
      </c>
      <c r="I2447" s="41">
        <v>-0.19</v>
      </c>
      <c r="J2447" s="15">
        <f>VLOOKUP(LEFT(B2447,5),[1]Percents!$C:$M,3,FALSE)</f>
        <v>0.90900000000000003</v>
      </c>
      <c r="K2447" s="13">
        <f t="shared" si="38"/>
        <v>-0.17271</v>
      </c>
      <c r="L2447" s="36"/>
    </row>
    <row r="2448" spans="1:12" s="40" customFormat="1" ht="14.25" customHeight="1" x14ac:dyDescent="0.25">
      <c r="A2448" s="38" t="s">
        <v>213</v>
      </c>
      <c r="B2448" s="38" t="s">
        <v>258</v>
      </c>
      <c r="C2448" s="38" t="s">
        <v>4626</v>
      </c>
      <c r="D2448" s="38" t="s">
        <v>4627</v>
      </c>
      <c r="E2448" s="38" t="s">
        <v>452</v>
      </c>
      <c r="F2448" s="38" t="s">
        <v>4628</v>
      </c>
      <c r="G2448" s="38" t="s">
        <v>4629</v>
      </c>
      <c r="H2448" s="38" t="s">
        <v>2665</v>
      </c>
      <c r="I2448" s="39">
        <v>5171.88</v>
      </c>
      <c r="J2448" s="15">
        <f>VLOOKUP(LEFT(B2448,5),[1]Percents!$C:$M,3,FALSE)</f>
        <v>0.70594999999999997</v>
      </c>
      <c r="K2448" s="13">
        <f t="shared" si="38"/>
        <v>3651.0886860000001</v>
      </c>
      <c r="L2448" s="36"/>
    </row>
    <row r="2449" spans="1:12" s="40" customFormat="1" ht="14.25" customHeight="1" x14ac:dyDescent="0.25">
      <c r="A2449" s="38" t="s">
        <v>243</v>
      </c>
      <c r="B2449" s="38" t="s">
        <v>2543</v>
      </c>
      <c r="C2449" s="38" t="s">
        <v>8924</v>
      </c>
      <c r="D2449" s="38" t="s">
        <v>8925</v>
      </c>
      <c r="E2449" s="38" t="s">
        <v>388</v>
      </c>
      <c r="F2449" s="38" t="s">
        <v>4628</v>
      </c>
      <c r="G2449" s="38" t="s">
        <v>4629</v>
      </c>
      <c r="H2449" s="38" t="s">
        <v>2665</v>
      </c>
      <c r="I2449" s="39">
        <v>1066.81</v>
      </c>
      <c r="J2449" s="15">
        <f>VLOOKUP(LEFT(B2449,5),[1]Percents!$C:$M,3,FALSE)</f>
        <v>0.90900000000000003</v>
      </c>
      <c r="K2449" s="13">
        <f t="shared" si="38"/>
        <v>969.73028999999997</v>
      </c>
      <c r="L2449" s="36"/>
    </row>
    <row r="2450" spans="1:12" s="40" customFormat="1" ht="14.25" customHeight="1" x14ac:dyDescent="0.25">
      <c r="A2450" s="38" t="s">
        <v>213</v>
      </c>
      <c r="B2450" s="38" t="s">
        <v>145</v>
      </c>
      <c r="C2450" s="38" t="s">
        <v>5609</v>
      </c>
      <c r="D2450" s="38" t="s">
        <v>5610</v>
      </c>
      <c r="E2450" s="38" t="s">
        <v>220</v>
      </c>
      <c r="F2450" s="38" t="s">
        <v>5611</v>
      </c>
      <c r="G2450" s="38" t="s">
        <v>5612</v>
      </c>
      <c r="H2450" s="38" t="s">
        <v>2665</v>
      </c>
      <c r="I2450" s="39">
        <v>1.86</v>
      </c>
      <c r="J2450" s="15">
        <f>VLOOKUP(LEFT(B2450,5),[1]Percents!$C:$M,3,FALSE)</f>
        <v>0.70594999999999997</v>
      </c>
      <c r="K2450" s="13">
        <f t="shared" si="38"/>
        <v>1.313067</v>
      </c>
      <c r="L2450" s="36"/>
    </row>
    <row r="2451" spans="1:12" s="40" customFormat="1" ht="14.25" customHeight="1" x14ac:dyDescent="0.25">
      <c r="A2451" s="38" t="s">
        <v>213</v>
      </c>
      <c r="B2451" s="38" t="s">
        <v>67</v>
      </c>
      <c r="C2451" s="38" t="s">
        <v>8926</v>
      </c>
      <c r="D2451" s="38" t="s">
        <v>8927</v>
      </c>
      <c r="E2451" s="38" t="s">
        <v>1281</v>
      </c>
      <c r="F2451" s="38" t="s">
        <v>8928</v>
      </c>
      <c r="G2451" s="38" t="s">
        <v>8929</v>
      </c>
      <c r="H2451" s="38" t="s">
        <v>2665</v>
      </c>
      <c r="I2451" s="39">
        <v>3327.62</v>
      </c>
      <c r="J2451" s="15">
        <f>VLOOKUP(LEFT(B2451,5),[1]Percents!$C:$M,3,FALSE)</f>
        <v>0.70594999999999997</v>
      </c>
      <c r="K2451" s="13">
        <f t="shared" si="38"/>
        <v>2349.133339</v>
      </c>
      <c r="L2451" s="36"/>
    </row>
    <row r="2452" spans="1:12" s="40" customFormat="1" ht="14.25" customHeight="1" x14ac:dyDescent="0.25">
      <c r="A2452" s="38" t="s">
        <v>213</v>
      </c>
      <c r="B2452" s="38" t="s">
        <v>190</v>
      </c>
      <c r="C2452" s="38" t="s">
        <v>9598</v>
      </c>
      <c r="D2452" s="38" t="s">
        <v>9599</v>
      </c>
      <c r="E2452" s="38" t="s">
        <v>9592</v>
      </c>
      <c r="F2452" s="38" t="s">
        <v>9600</v>
      </c>
      <c r="G2452" s="38" t="s">
        <v>9601</v>
      </c>
      <c r="H2452" s="38" t="s">
        <v>2665</v>
      </c>
      <c r="I2452" s="39">
        <v>1353.72</v>
      </c>
      <c r="J2452" s="15">
        <f>VLOOKUP(LEFT(B2452,5),[1]Percents!$C:$M,3,FALSE)</f>
        <v>0.70594999999999997</v>
      </c>
      <c r="K2452" s="13">
        <f t="shared" si="38"/>
        <v>955.65863400000001</v>
      </c>
      <c r="L2452" s="36"/>
    </row>
    <row r="2453" spans="1:12" s="40" customFormat="1" ht="14.25" customHeight="1" x14ac:dyDescent="0.25">
      <c r="A2453" s="38" t="s">
        <v>213</v>
      </c>
      <c r="B2453" s="38" t="s">
        <v>195</v>
      </c>
      <c r="C2453" s="38" t="s">
        <v>4630</v>
      </c>
      <c r="D2453" s="38" t="s">
        <v>4631</v>
      </c>
      <c r="E2453" s="38" t="s">
        <v>157</v>
      </c>
      <c r="F2453" s="38" t="s">
        <v>4632</v>
      </c>
      <c r="G2453" s="38" t="s">
        <v>4633</v>
      </c>
      <c r="H2453" s="38" t="s">
        <v>2665</v>
      </c>
      <c r="I2453" s="39">
        <v>55647.899999999987</v>
      </c>
      <c r="J2453" s="15">
        <f>VLOOKUP(LEFT(B2453,5),[1]Percents!$C:$M,3,FALSE)</f>
        <v>0.91395000000000004</v>
      </c>
      <c r="K2453" s="13">
        <f t="shared" si="38"/>
        <v>50859.39820499999</v>
      </c>
      <c r="L2453" s="36"/>
    </row>
    <row r="2454" spans="1:12" s="40" customFormat="1" ht="14.25" customHeight="1" x14ac:dyDescent="0.25">
      <c r="A2454" s="38" t="s">
        <v>141</v>
      </c>
      <c r="B2454" s="38" t="s">
        <v>172</v>
      </c>
      <c r="C2454" s="38" t="s">
        <v>10544</v>
      </c>
      <c r="D2454" s="38" t="s">
        <v>10545</v>
      </c>
      <c r="E2454" s="38" t="s">
        <v>4</v>
      </c>
      <c r="F2454" s="38" t="s">
        <v>10546</v>
      </c>
      <c r="G2454" s="38" t="s">
        <v>4195</v>
      </c>
      <c r="H2454" s="38" t="s">
        <v>2665</v>
      </c>
      <c r="I2454" s="39">
        <v>221.26</v>
      </c>
      <c r="J2454" s="15">
        <f>VLOOKUP(LEFT(B2454,5),[1]Percents!$C:$M,3,FALSE)</f>
        <v>0.1905</v>
      </c>
      <c r="K2454" s="13">
        <f t="shared" si="38"/>
        <v>42.150030000000001</v>
      </c>
      <c r="L2454" s="36"/>
    </row>
    <row r="2455" spans="1:12" s="40" customFormat="1" ht="14.25" customHeight="1" x14ac:dyDescent="0.25">
      <c r="A2455" s="38" t="s">
        <v>213</v>
      </c>
      <c r="B2455" s="38" t="s">
        <v>5021</v>
      </c>
      <c r="C2455" s="38" t="s">
        <v>7271</v>
      </c>
      <c r="D2455" s="38" t="s">
        <v>7272</v>
      </c>
      <c r="E2455" s="38" t="s">
        <v>199</v>
      </c>
      <c r="F2455" s="38" t="s">
        <v>7273</v>
      </c>
      <c r="G2455" s="38" t="s">
        <v>4937</v>
      </c>
      <c r="H2455" s="38" t="s">
        <v>2665</v>
      </c>
      <c r="I2455" s="39">
        <v>1417.04</v>
      </c>
      <c r="J2455" s="15">
        <f>VLOOKUP(LEFT(B2455,5),[1]Percents!$C:$M,3,FALSE)</f>
        <v>0.70594999999999997</v>
      </c>
      <c r="K2455" s="13">
        <f t="shared" si="38"/>
        <v>1000.359388</v>
      </c>
      <c r="L2455" s="36"/>
    </row>
    <row r="2456" spans="1:12" s="40" customFormat="1" ht="14.25" customHeight="1" x14ac:dyDescent="0.25">
      <c r="A2456" s="38" t="s">
        <v>213</v>
      </c>
      <c r="B2456" s="38" t="s">
        <v>21</v>
      </c>
      <c r="C2456" s="38" t="s">
        <v>4772</v>
      </c>
      <c r="D2456" s="38" t="s">
        <v>4773</v>
      </c>
      <c r="E2456" s="38" t="s">
        <v>6800</v>
      </c>
      <c r="F2456" s="38" t="s">
        <v>4774</v>
      </c>
      <c r="G2456" s="38" t="s">
        <v>4775</v>
      </c>
      <c r="H2456" s="38" t="s">
        <v>2665</v>
      </c>
      <c r="I2456" s="39">
        <v>325.02</v>
      </c>
      <c r="J2456" s="15">
        <f>VLOOKUP(LEFT(B2456,5),[1]Percents!$C:$M,3,FALSE)</f>
        <v>0.70594999999999997</v>
      </c>
      <c r="K2456" s="13">
        <f t="shared" si="38"/>
        <v>229.44786899999997</v>
      </c>
      <c r="L2456" s="36"/>
    </row>
    <row r="2457" spans="1:12" s="40" customFormat="1" ht="14.25" customHeight="1" x14ac:dyDescent="0.25">
      <c r="A2457" s="38" t="s">
        <v>243</v>
      </c>
      <c r="B2457" s="38" t="s">
        <v>290</v>
      </c>
      <c r="C2457" s="38" t="s">
        <v>4634</v>
      </c>
      <c r="D2457" s="38" t="s">
        <v>4635</v>
      </c>
      <c r="E2457" s="38" t="s">
        <v>206</v>
      </c>
      <c r="F2457" s="38" t="s">
        <v>4636</v>
      </c>
      <c r="G2457" s="38" t="s">
        <v>4195</v>
      </c>
      <c r="H2457" s="38" t="s">
        <v>2665</v>
      </c>
      <c r="I2457" s="39">
        <v>9796.1200000000008</v>
      </c>
      <c r="J2457" s="15">
        <f>VLOOKUP(LEFT(B2457,5),[1]Percents!$C:$M,3,FALSE)</f>
        <v>0.90900000000000003</v>
      </c>
      <c r="K2457" s="13">
        <f t="shared" si="38"/>
        <v>8904.6730800000005</v>
      </c>
      <c r="L2457" s="36"/>
    </row>
    <row r="2458" spans="1:12" s="40" customFormat="1" ht="14.25" customHeight="1" x14ac:dyDescent="0.25">
      <c r="A2458" s="38" t="s">
        <v>213</v>
      </c>
      <c r="B2458" s="38" t="s">
        <v>11</v>
      </c>
      <c r="C2458" s="38" t="s">
        <v>4888</v>
      </c>
      <c r="D2458" s="38" t="s">
        <v>4889</v>
      </c>
      <c r="E2458" s="38" t="s">
        <v>6701</v>
      </c>
      <c r="F2458" s="38" t="s">
        <v>4890</v>
      </c>
      <c r="G2458" s="38" t="s">
        <v>4891</v>
      </c>
      <c r="H2458" s="38" t="s">
        <v>2665</v>
      </c>
      <c r="I2458" s="39">
        <v>1502.22</v>
      </c>
      <c r="J2458" s="15">
        <f>VLOOKUP(LEFT(B2458,5),[1]Percents!$C:$M,3,FALSE)</f>
        <v>0.70594999999999997</v>
      </c>
      <c r="K2458" s="13">
        <f t="shared" si="38"/>
        <v>1060.492209</v>
      </c>
      <c r="L2458" s="36"/>
    </row>
    <row r="2459" spans="1:12" s="40" customFormat="1" ht="14.25" customHeight="1" x14ac:dyDescent="0.25">
      <c r="A2459" s="38" t="s">
        <v>243</v>
      </c>
      <c r="B2459" s="38" t="s">
        <v>290</v>
      </c>
      <c r="C2459" s="38" t="s">
        <v>8930</v>
      </c>
      <c r="D2459" s="38" t="s">
        <v>8931</v>
      </c>
      <c r="E2459" s="38" t="s">
        <v>1</v>
      </c>
      <c r="F2459" s="38" t="s">
        <v>8932</v>
      </c>
      <c r="G2459" s="38" t="s">
        <v>4320</v>
      </c>
      <c r="H2459" s="38" t="s">
        <v>2665</v>
      </c>
      <c r="I2459" s="39">
        <v>0.13</v>
      </c>
      <c r="J2459" s="15">
        <f>VLOOKUP(LEFT(B2459,5),[1]Percents!$C:$M,3,FALSE)</f>
        <v>0.90900000000000003</v>
      </c>
      <c r="K2459" s="13">
        <f t="shared" si="38"/>
        <v>0.11817000000000001</v>
      </c>
      <c r="L2459" s="36"/>
    </row>
    <row r="2460" spans="1:12" s="40" customFormat="1" ht="14.25" customHeight="1" x14ac:dyDescent="0.25">
      <c r="A2460" s="38" t="s">
        <v>213</v>
      </c>
      <c r="B2460" s="38" t="s">
        <v>120</v>
      </c>
      <c r="C2460" s="38" t="s">
        <v>4637</v>
      </c>
      <c r="D2460" s="38" t="s">
        <v>4638</v>
      </c>
      <c r="E2460" s="38" t="s">
        <v>6737</v>
      </c>
      <c r="F2460" s="38" t="s">
        <v>4639</v>
      </c>
      <c r="G2460" s="38" t="s">
        <v>4640</v>
      </c>
      <c r="H2460" s="38" t="s">
        <v>2665</v>
      </c>
      <c r="I2460" s="39">
        <v>636.9</v>
      </c>
      <c r="J2460" s="15">
        <f>VLOOKUP(LEFT(B2460,5),[1]Percents!$C:$M,3,FALSE)</f>
        <v>0.70594999999999997</v>
      </c>
      <c r="K2460" s="13">
        <f t="shared" si="38"/>
        <v>449.61955499999993</v>
      </c>
      <c r="L2460" s="36"/>
    </row>
    <row r="2461" spans="1:12" s="40" customFormat="1" ht="14.25" customHeight="1" x14ac:dyDescent="0.25">
      <c r="A2461" s="38" t="s">
        <v>213</v>
      </c>
      <c r="B2461" s="38" t="s">
        <v>2</v>
      </c>
      <c r="C2461" s="38" t="s">
        <v>4641</v>
      </c>
      <c r="D2461" s="38" t="s">
        <v>4642</v>
      </c>
      <c r="E2461" s="38" t="s">
        <v>1124</v>
      </c>
      <c r="F2461" s="38" t="s">
        <v>4643</v>
      </c>
      <c r="G2461" s="38" t="s">
        <v>4644</v>
      </c>
      <c r="H2461" s="38" t="s">
        <v>2665</v>
      </c>
      <c r="I2461" s="39">
        <v>180.81</v>
      </c>
      <c r="J2461" s="15">
        <f>VLOOKUP(LEFT(B2461,5),[1]Percents!$C:$M,3,FALSE)</f>
        <v>0.70594999999999997</v>
      </c>
      <c r="K2461" s="13">
        <f t="shared" si="38"/>
        <v>127.6428195</v>
      </c>
      <c r="L2461" s="36"/>
    </row>
    <row r="2462" spans="1:12" s="40" customFormat="1" ht="14.25" customHeight="1" x14ac:dyDescent="0.25">
      <c r="A2462" s="38" t="s">
        <v>243</v>
      </c>
      <c r="B2462" s="38" t="s">
        <v>203</v>
      </c>
      <c r="C2462" s="38" t="s">
        <v>4776</v>
      </c>
      <c r="D2462" s="38" t="s">
        <v>4777</v>
      </c>
      <c r="E2462" s="38" t="s">
        <v>1208</v>
      </c>
      <c r="F2462" s="38" t="s">
        <v>4778</v>
      </c>
      <c r="G2462" s="38" t="s">
        <v>4320</v>
      </c>
      <c r="H2462" s="38" t="s">
        <v>2665</v>
      </c>
      <c r="I2462" s="39">
        <v>5477.34</v>
      </c>
      <c r="J2462" s="15">
        <f>VLOOKUP(LEFT(B2462,5),[1]Percents!$C:$M,3,FALSE)</f>
        <v>0.90900000000000003</v>
      </c>
      <c r="K2462" s="13">
        <f t="shared" ref="K2462:K2525" si="39">+J2462*I2462</f>
        <v>4978.9020600000003</v>
      </c>
      <c r="L2462" s="36"/>
    </row>
    <row r="2463" spans="1:12" s="40" customFormat="1" ht="14.25" customHeight="1" x14ac:dyDescent="0.25">
      <c r="A2463" s="38" t="s">
        <v>243</v>
      </c>
      <c r="B2463" s="38" t="s">
        <v>50</v>
      </c>
      <c r="C2463" s="38" t="s">
        <v>5047</v>
      </c>
      <c r="D2463" s="38" t="s">
        <v>5048</v>
      </c>
      <c r="E2463" s="38" t="s">
        <v>4447</v>
      </c>
      <c r="F2463" s="38" t="s">
        <v>5049</v>
      </c>
      <c r="G2463" s="38" t="s">
        <v>4320</v>
      </c>
      <c r="H2463" s="38" t="s">
        <v>2665</v>
      </c>
      <c r="I2463" s="39">
        <v>9714.68</v>
      </c>
      <c r="J2463" s="15">
        <f>VLOOKUP(LEFT(B2463,5),[1]Percents!$C:$M,3,FALSE)</f>
        <v>0.90900000000000003</v>
      </c>
      <c r="K2463" s="13">
        <f t="shared" si="39"/>
        <v>8830.6441200000008</v>
      </c>
      <c r="L2463" s="36"/>
    </row>
    <row r="2464" spans="1:12" s="40" customFormat="1" ht="14.25" customHeight="1" x14ac:dyDescent="0.25">
      <c r="A2464" s="38" t="s">
        <v>243</v>
      </c>
      <c r="B2464" s="38" t="s">
        <v>290</v>
      </c>
      <c r="C2464" s="38" t="s">
        <v>8933</v>
      </c>
      <c r="D2464" s="38" t="s">
        <v>8934</v>
      </c>
      <c r="E2464" s="38" t="s">
        <v>1</v>
      </c>
      <c r="F2464" s="38" t="s">
        <v>8935</v>
      </c>
      <c r="G2464" s="38" t="s">
        <v>4320</v>
      </c>
      <c r="H2464" s="38" t="s">
        <v>2665</v>
      </c>
      <c r="I2464" s="39">
        <v>0.62</v>
      </c>
      <c r="J2464" s="15">
        <f>VLOOKUP(LEFT(B2464,5),[1]Percents!$C:$M,3,FALSE)</f>
        <v>0.90900000000000003</v>
      </c>
      <c r="K2464" s="13">
        <f t="shared" si="39"/>
        <v>0.56357999999999997</v>
      </c>
      <c r="L2464" s="36"/>
    </row>
    <row r="2465" spans="1:12" s="40" customFormat="1" ht="14.25" customHeight="1" x14ac:dyDescent="0.25">
      <c r="A2465" s="38" t="s">
        <v>213</v>
      </c>
      <c r="B2465" s="38" t="s">
        <v>258</v>
      </c>
      <c r="C2465" s="38" t="s">
        <v>4645</v>
      </c>
      <c r="D2465" s="38" t="s">
        <v>4646</v>
      </c>
      <c r="E2465" s="38" t="s">
        <v>1344</v>
      </c>
      <c r="F2465" s="38" t="s">
        <v>4647</v>
      </c>
      <c r="G2465" s="38" t="s">
        <v>4648</v>
      </c>
      <c r="H2465" s="38" t="s">
        <v>2665</v>
      </c>
      <c r="I2465" s="39">
        <v>19963.04</v>
      </c>
      <c r="J2465" s="15">
        <f>VLOOKUP(LEFT(B2465,5),[1]Percents!$C:$M,3,FALSE)</f>
        <v>0.70594999999999997</v>
      </c>
      <c r="K2465" s="13">
        <f t="shared" si="39"/>
        <v>14092.908088</v>
      </c>
      <c r="L2465" s="36"/>
    </row>
    <row r="2466" spans="1:12" s="40" customFormat="1" ht="14.25" customHeight="1" x14ac:dyDescent="0.25">
      <c r="A2466" s="38" t="s">
        <v>213</v>
      </c>
      <c r="B2466" s="38" t="s">
        <v>258</v>
      </c>
      <c r="C2466" s="38" t="s">
        <v>4649</v>
      </c>
      <c r="D2466" s="38" t="s">
        <v>4650</v>
      </c>
      <c r="E2466" s="38" t="s">
        <v>452</v>
      </c>
      <c r="F2466" s="38" t="s">
        <v>4651</v>
      </c>
      <c r="G2466" s="38" t="s">
        <v>4652</v>
      </c>
      <c r="H2466" s="38" t="s">
        <v>2665</v>
      </c>
      <c r="I2466" s="39">
        <v>6216.12</v>
      </c>
      <c r="J2466" s="15">
        <f>VLOOKUP(LEFT(B2466,5),[1]Percents!$C:$M,3,FALSE)</f>
        <v>0.70594999999999997</v>
      </c>
      <c r="K2466" s="13">
        <f t="shared" si="39"/>
        <v>4388.2699139999995</v>
      </c>
      <c r="L2466" s="36"/>
    </row>
    <row r="2467" spans="1:12" s="40" customFormat="1" ht="14.25" customHeight="1" x14ac:dyDescent="0.25">
      <c r="A2467" s="38" t="s">
        <v>213</v>
      </c>
      <c r="B2467" s="38" t="s">
        <v>162</v>
      </c>
      <c r="C2467" s="38" t="s">
        <v>4780</v>
      </c>
      <c r="D2467" s="38" t="s">
        <v>4781</v>
      </c>
      <c r="E2467" s="38" t="s">
        <v>4782</v>
      </c>
      <c r="F2467" s="38" t="s">
        <v>4783</v>
      </c>
      <c r="G2467" s="38" t="s">
        <v>4784</v>
      </c>
      <c r="H2467" s="38" t="s">
        <v>2665</v>
      </c>
      <c r="I2467" s="39">
        <v>865.4</v>
      </c>
      <c r="J2467" s="15">
        <f>VLOOKUP(LEFT(B2467,5),[1]Percents!$C:$M,3,FALSE)</f>
        <v>0.70594999999999997</v>
      </c>
      <c r="K2467" s="13">
        <f t="shared" si="39"/>
        <v>610.92912999999999</v>
      </c>
      <c r="L2467" s="36"/>
    </row>
    <row r="2468" spans="1:12" s="40" customFormat="1" ht="14.25" customHeight="1" x14ac:dyDescent="0.25">
      <c r="A2468" s="38" t="s">
        <v>213</v>
      </c>
      <c r="B2468" s="38" t="s">
        <v>2</v>
      </c>
      <c r="C2468" s="38" t="s">
        <v>4785</v>
      </c>
      <c r="D2468" s="38" t="s">
        <v>4786</v>
      </c>
      <c r="E2468" s="38" t="s">
        <v>3441</v>
      </c>
      <c r="F2468" s="38" t="s">
        <v>4787</v>
      </c>
      <c r="G2468" s="38" t="s">
        <v>4195</v>
      </c>
      <c r="H2468" s="38" t="s">
        <v>2665</v>
      </c>
      <c r="I2468" s="39">
        <v>13060.42</v>
      </c>
      <c r="J2468" s="15">
        <f>VLOOKUP(LEFT(B2468,5),[1]Percents!$C:$M,3,FALSE)</f>
        <v>0.70594999999999997</v>
      </c>
      <c r="K2468" s="13">
        <f t="shared" si="39"/>
        <v>9220.0034990000004</v>
      </c>
      <c r="L2468" s="36"/>
    </row>
    <row r="2469" spans="1:12" s="40" customFormat="1" ht="14.25" customHeight="1" x14ac:dyDescent="0.25">
      <c r="A2469" s="38" t="s">
        <v>213</v>
      </c>
      <c r="B2469" s="38" t="s">
        <v>53</v>
      </c>
      <c r="C2469" s="38" t="s">
        <v>6608</v>
      </c>
      <c r="D2469" s="38" t="s">
        <v>6609</v>
      </c>
      <c r="E2469" s="38" t="s">
        <v>6699</v>
      </c>
      <c r="F2469" s="38" t="s">
        <v>6610</v>
      </c>
      <c r="G2469" s="38" t="s">
        <v>4072</v>
      </c>
      <c r="H2469" s="38" t="s">
        <v>2665</v>
      </c>
      <c r="I2469" s="39">
        <v>36591.509999999987</v>
      </c>
      <c r="J2469" s="15">
        <f>VLOOKUP(LEFT(B2469,5),[1]Percents!$C:$M,3,FALSE)</f>
        <v>0.91395000000000004</v>
      </c>
      <c r="K2469" s="13">
        <f t="shared" si="39"/>
        <v>33442.810564499989</v>
      </c>
      <c r="L2469" s="36"/>
    </row>
    <row r="2470" spans="1:12" s="40" customFormat="1" ht="14.25" customHeight="1" x14ac:dyDescent="0.25">
      <c r="A2470" s="38" t="s">
        <v>213</v>
      </c>
      <c r="B2470" s="38" t="s">
        <v>166</v>
      </c>
      <c r="C2470" s="38" t="s">
        <v>5267</v>
      </c>
      <c r="D2470" s="38" t="s">
        <v>5268</v>
      </c>
      <c r="E2470" s="38" t="s">
        <v>604</v>
      </c>
      <c r="F2470" s="38" t="s">
        <v>5269</v>
      </c>
      <c r="G2470" s="38" t="s">
        <v>4050</v>
      </c>
      <c r="H2470" s="38" t="s">
        <v>2665</v>
      </c>
      <c r="I2470" s="41">
        <v>-239.55</v>
      </c>
      <c r="J2470" s="15">
        <f>VLOOKUP(LEFT(B2470,5),[1]Percents!$C:$M,3,FALSE)</f>
        <v>0.70594999999999997</v>
      </c>
      <c r="K2470" s="13">
        <f t="shared" si="39"/>
        <v>-169.1103225</v>
      </c>
      <c r="L2470" s="36"/>
    </row>
    <row r="2471" spans="1:12" s="40" customFormat="1" ht="14.25" customHeight="1" x14ac:dyDescent="0.25">
      <c r="A2471" s="38" t="s">
        <v>213</v>
      </c>
      <c r="B2471" s="38" t="s">
        <v>258</v>
      </c>
      <c r="C2471" s="38" t="s">
        <v>4653</v>
      </c>
      <c r="D2471" s="38" t="s">
        <v>4654</v>
      </c>
      <c r="E2471" s="38" t="s">
        <v>4176</v>
      </c>
      <c r="F2471" s="38" t="s">
        <v>4655</v>
      </c>
      <c r="G2471" s="38" t="s">
        <v>4656</v>
      </c>
      <c r="H2471" s="38" t="s">
        <v>2665</v>
      </c>
      <c r="I2471" s="39">
        <v>2739.97</v>
      </c>
      <c r="J2471" s="15">
        <f>VLOOKUP(LEFT(B2471,5),[1]Percents!$C:$M,3,FALSE)</f>
        <v>0.70594999999999997</v>
      </c>
      <c r="K2471" s="13">
        <f t="shared" si="39"/>
        <v>1934.2818214999998</v>
      </c>
      <c r="L2471" s="36"/>
    </row>
    <row r="2472" spans="1:12" s="40" customFormat="1" ht="14.25" customHeight="1" x14ac:dyDescent="0.25">
      <c r="A2472" s="38" t="s">
        <v>213</v>
      </c>
      <c r="B2472" s="38" t="s">
        <v>106</v>
      </c>
      <c r="C2472" s="38" t="s">
        <v>8936</v>
      </c>
      <c r="D2472" s="38" t="s">
        <v>8937</v>
      </c>
      <c r="E2472" s="38" t="s">
        <v>5971</v>
      </c>
      <c r="F2472" s="38" t="s">
        <v>8938</v>
      </c>
      <c r="G2472" s="38" t="s">
        <v>4656</v>
      </c>
      <c r="H2472" s="38" t="s">
        <v>2665</v>
      </c>
      <c r="I2472" s="39">
        <v>4238.9399999999996</v>
      </c>
      <c r="J2472" s="15">
        <f>VLOOKUP(LEFT(B2472,5),[1]Percents!$C:$M,3,FALSE)</f>
        <v>0.70594999999999997</v>
      </c>
      <c r="K2472" s="13">
        <f t="shared" si="39"/>
        <v>2992.4796929999998</v>
      </c>
      <c r="L2472" s="36"/>
    </row>
    <row r="2473" spans="1:12" s="40" customFormat="1" ht="14.25" customHeight="1" x14ac:dyDescent="0.25">
      <c r="A2473" s="38" t="s">
        <v>66</v>
      </c>
      <c r="B2473" s="38" t="s">
        <v>3520</v>
      </c>
      <c r="C2473" s="38" t="s">
        <v>10547</v>
      </c>
      <c r="D2473" s="38" t="s">
        <v>10548</v>
      </c>
      <c r="E2473" s="38" t="s">
        <v>3338</v>
      </c>
      <c r="F2473" s="38" t="s">
        <v>10549</v>
      </c>
      <c r="G2473" s="38" t="s">
        <v>10550</v>
      </c>
      <c r="H2473" s="38" t="s">
        <v>2665</v>
      </c>
      <c r="I2473" s="39">
        <v>247524.73</v>
      </c>
      <c r="J2473" s="15">
        <f>VLOOKUP(LEFT(B2473,5),[1]Percents!$C:$M,3,FALSE)</f>
        <v>1</v>
      </c>
      <c r="K2473" s="13">
        <f t="shared" si="39"/>
        <v>247524.73</v>
      </c>
      <c r="L2473" s="36"/>
    </row>
    <row r="2474" spans="1:12" s="40" customFormat="1" ht="14.25" customHeight="1" x14ac:dyDescent="0.25">
      <c r="A2474" s="38" t="s">
        <v>213</v>
      </c>
      <c r="B2474" s="38" t="s">
        <v>258</v>
      </c>
      <c r="C2474" s="38" t="s">
        <v>4657</v>
      </c>
      <c r="D2474" s="38" t="s">
        <v>4658</v>
      </c>
      <c r="E2474" s="38" t="s">
        <v>477</v>
      </c>
      <c r="F2474" s="38" t="s">
        <v>4659</v>
      </c>
      <c r="G2474" s="38" t="s">
        <v>4660</v>
      </c>
      <c r="H2474" s="38" t="s">
        <v>2665</v>
      </c>
      <c r="I2474" s="39">
        <v>1909.43</v>
      </c>
      <c r="J2474" s="15">
        <f>VLOOKUP(LEFT(B2474,5),[1]Percents!$C:$M,3,FALSE)</f>
        <v>0.70594999999999997</v>
      </c>
      <c r="K2474" s="13">
        <f t="shared" si="39"/>
        <v>1347.9621084999999</v>
      </c>
      <c r="L2474" s="36"/>
    </row>
    <row r="2475" spans="1:12" s="40" customFormat="1" ht="14.25" customHeight="1" x14ac:dyDescent="0.25">
      <c r="A2475" s="38" t="s">
        <v>213</v>
      </c>
      <c r="B2475" s="38" t="s">
        <v>162</v>
      </c>
      <c r="C2475" s="38" t="s">
        <v>4788</v>
      </c>
      <c r="D2475" s="38" t="s">
        <v>4789</v>
      </c>
      <c r="E2475" s="38" t="s">
        <v>165</v>
      </c>
      <c r="F2475" s="38" t="s">
        <v>4790</v>
      </c>
      <c r="G2475" s="38" t="s">
        <v>4791</v>
      </c>
      <c r="H2475" s="38" t="s">
        <v>2665</v>
      </c>
      <c r="I2475" s="39">
        <v>1938.31</v>
      </c>
      <c r="J2475" s="15">
        <f>VLOOKUP(LEFT(B2475,5),[1]Percents!$C:$M,3,FALSE)</f>
        <v>0.70594999999999997</v>
      </c>
      <c r="K2475" s="13">
        <f t="shared" si="39"/>
        <v>1368.3499445</v>
      </c>
      <c r="L2475" s="36"/>
    </row>
    <row r="2476" spans="1:12" s="40" customFormat="1" ht="14.25" customHeight="1" x14ac:dyDescent="0.25">
      <c r="A2476" s="38" t="s">
        <v>213</v>
      </c>
      <c r="B2476" s="38" t="s">
        <v>258</v>
      </c>
      <c r="C2476" s="38" t="s">
        <v>4792</v>
      </c>
      <c r="D2476" s="38" t="s">
        <v>4793</v>
      </c>
      <c r="E2476" s="38" t="s">
        <v>4176</v>
      </c>
      <c r="F2476" s="38" t="s">
        <v>4794</v>
      </c>
      <c r="G2476" s="38" t="s">
        <v>4602</v>
      </c>
      <c r="H2476" s="38" t="s">
        <v>2665</v>
      </c>
      <c r="I2476" s="39">
        <v>25666.28</v>
      </c>
      <c r="J2476" s="15">
        <f>VLOOKUP(LEFT(B2476,5),[1]Percents!$C:$M,3,FALSE)</f>
        <v>0.70594999999999997</v>
      </c>
      <c r="K2476" s="13">
        <f t="shared" si="39"/>
        <v>18119.110365999997</v>
      </c>
      <c r="L2476" s="36"/>
    </row>
    <row r="2477" spans="1:12" s="40" customFormat="1" ht="14.25" customHeight="1" x14ac:dyDescent="0.25">
      <c r="A2477" s="38" t="s">
        <v>213</v>
      </c>
      <c r="B2477" s="38" t="s">
        <v>162</v>
      </c>
      <c r="C2477" s="38" t="s">
        <v>4795</v>
      </c>
      <c r="D2477" s="38" t="s">
        <v>4796</v>
      </c>
      <c r="E2477" s="38" t="s">
        <v>18</v>
      </c>
      <c r="F2477" s="38" t="s">
        <v>4797</v>
      </c>
      <c r="G2477" s="38" t="s">
        <v>4493</v>
      </c>
      <c r="H2477" s="38" t="s">
        <v>2665</v>
      </c>
      <c r="I2477" s="39">
        <v>11111.2</v>
      </c>
      <c r="J2477" s="15">
        <f>VLOOKUP(LEFT(B2477,5),[1]Percents!$C:$M,3,FALSE)</f>
        <v>0.70594999999999997</v>
      </c>
      <c r="K2477" s="13">
        <f t="shared" si="39"/>
        <v>7843.9516400000002</v>
      </c>
      <c r="L2477" s="36"/>
    </row>
    <row r="2478" spans="1:12" s="40" customFormat="1" ht="14.25" customHeight="1" x14ac:dyDescent="0.25">
      <c r="A2478" s="38" t="s">
        <v>213</v>
      </c>
      <c r="B2478" s="38" t="s">
        <v>152</v>
      </c>
      <c r="C2478" s="38" t="s">
        <v>5050</v>
      </c>
      <c r="D2478" s="38" t="s">
        <v>5051</v>
      </c>
      <c r="E2478" s="38" t="s">
        <v>456</v>
      </c>
      <c r="F2478" s="38" t="s">
        <v>5052</v>
      </c>
      <c r="G2478" s="38" t="s">
        <v>4988</v>
      </c>
      <c r="H2478" s="38" t="s">
        <v>2665</v>
      </c>
      <c r="I2478" s="39">
        <v>5377.78</v>
      </c>
      <c r="J2478" s="15">
        <f>VLOOKUP(LEFT(B2478,5),[1]Percents!$C:$M,3,FALSE)</f>
        <v>0.70594999999999997</v>
      </c>
      <c r="K2478" s="13">
        <f t="shared" si="39"/>
        <v>3796.4437909999997</v>
      </c>
      <c r="L2478" s="36"/>
    </row>
    <row r="2479" spans="1:12" s="40" customFormat="1" ht="14.25" customHeight="1" x14ac:dyDescent="0.25">
      <c r="A2479" s="38" t="s">
        <v>243</v>
      </c>
      <c r="B2479" s="38" t="s">
        <v>290</v>
      </c>
      <c r="C2479" s="38" t="s">
        <v>4893</v>
      </c>
      <c r="D2479" s="38" t="s">
        <v>4894</v>
      </c>
      <c r="E2479" s="38" t="s">
        <v>206</v>
      </c>
      <c r="F2479" s="38" t="s">
        <v>4895</v>
      </c>
      <c r="G2479" s="38" t="s">
        <v>4644</v>
      </c>
      <c r="H2479" s="38" t="s">
        <v>2665</v>
      </c>
      <c r="I2479" s="39">
        <v>33774.410000000003</v>
      </c>
      <c r="J2479" s="15">
        <f>VLOOKUP(LEFT(B2479,5),[1]Percents!$C:$M,3,FALSE)</f>
        <v>0.90900000000000003</v>
      </c>
      <c r="K2479" s="13">
        <f t="shared" si="39"/>
        <v>30700.938690000003</v>
      </c>
      <c r="L2479" s="36"/>
    </row>
    <row r="2480" spans="1:12" s="40" customFormat="1" ht="14.25" customHeight="1" x14ac:dyDescent="0.25">
      <c r="A2480" s="38" t="s">
        <v>243</v>
      </c>
      <c r="B2480" s="38" t="s">
        <v>290</v>
      </c>
      <c r="C2480" s="38" t="s">
        <v>8939</v>
      </c>
      <c r="D2480" s="38" t="s">
        <v>8940</v>
      </c>
      <c r="E2480" s="38" t="s">
        <v>6803</v>
      </c>
      <c r="F2480" s="38" t="s">
        <v>4895</v>
      </c>
      <c r="G2480" s="38" t="s">
        <v>4644</v>
      </c>
      <c r="H2480" s="38" t="s">
        <v>2665</v>
      </c>
      <c r="I2480" s="39">
        <v>3940.29</v>
      </c>
      <c r="J2480" s="15">
        <f>VLOOKUP(LEFT(B2480,5),[1]Percents!$C:$M,3,FALSE)</f>
        <v>0.90900000000000003</v>
      </c>
      <c r="K2480" s="13">
        <f t="shared" si="39"/>
        <v>3581.72361</v>
      </c>
      <c r="L2480" s="36"/>
    </row>
    <row r="2481" spans="1:12" s="40" customFormat="1" ht="14.25" customHeight="1" x14ac:dyDescent="0.25">
      <c r="A2481" s="38" t="s">
        <v>243</v>
      </c>
      <c r="B2481" s="38" t="s">
        <v>2543</v>
      </c>
      <c r="C2481" s="38" t="s">
        <v>9602</v>
      </c>
      <c r="D2481" s="38" t="s">
        <v>9603</v>
      </c>
      <c r="E2481" s="38" t="s">
        <v>4688</v>
      </c>
      <c r="F2481" s="38" t="s">
        <v>9604</v>
      </c>
      <c r="G2481" s="38" t="s">
        <v>9605</v>
      </c>
      <c r="H2481" s="38" t="s">
        <v>2665</v>
      </c>
      <c r="I2481" s="39">
        <v>176.37</v>
      </c>
      <c r="J2481" s="15">
        <f>VLOOKUP(LEFT(B2481,5),[1]Percents!$C:$M,3,FALSE)</f>
        <v>0.90900000000000003</v>
      </c>
      <c r="K2481" s="13">
        <f t="shared" si="39"/>
        <v>160.32033000000001</v>
      </c>
      <c r="L2481" s="36"/>
    </row>
    <row r="2482" spans="1:12" s="40" customFormat="1" ht="14.25" customHeight="1" x14ac:dyDescent="0.25">
      <c r="A2482" s="38" t="s">
        <v>243</v>
      </c>
      <c r="B2482" s="38" t="s">
        <v>674</v>
      </c>
      <c r="C2482" s="38" t="s">
        <v>5053</v>
      </c>
      <c r="D2482" s="38" t="s">
        <v>5054</v>
      </c>
      <c r="E2482" s="38" t="s">
        <v>561</v>
      </c>
      <c r="F2482" s="38" t="s">
        <v>5055</v>
      </c>
      <c r="G2482" s="38" t="s">
        <v>4685</v>
      </c>
      <c r="H2482" s="38" t="s">
        <v>2665</v>
      </c>
      <c r="I2482" s="39">
        <v>11420.59</v>
      </c>
      <c r="J2482" s="15">
        <f>VLOOKUP(LEFT(B2482,5),[1]Percents!$C:$M,3,FALSE)</f>
        <v>0.90900000000000003</v>
      </c>
      <c r="K2482" s="13">
        <f t="shared" si="39"/>
        <v>10381.31631</v>
      </c>
      <c r="L2482" s="36"/>
    </row>
    <row r="2483" spans="1:12" s="40" customFormat="1" ht="14.25" customHeight="1" x14ac:dyDescent="0.25">
      <c r="A2483" s="38" t="s">
        <v>243</v>
      </c>
      <c r="B2483" s="38" t="s">
        <v>289</v>
      </c>
      <c r="C2483" s="38" t="s">
        <v>4896</v>
      </c>
      <c r="D2483" s="38" t="s">
        <v>4897</v>
      </c>
      <c r="E2483" s="38" t="s">
        <v>2555</v>
      </c>
      <c r="F2483" s="38" t="s">
        <v>4898</v>
      </c>
      <c r="G2483" s="38" t="s">
        <v>4656</v>
      </c>
      <c r="H2483" s="38" t="s">
        <v>2665</v>
      </c>
      <c r="I2483" s="39">
        <v>198805.76000000001</v>
      </c>
      <c r="J2483" s="15">
        <f>VLOOKUP(LEFT(B2483,5),[1]Percents!$C:$M,3,FALSE)</f>
        <v>0.90900000000000003</v>
      </c>
      <c r="K2483" s="13">
        <f t="shared" si="39"/>
        <v>180714.43584000002</v>
      </c>
      <c r="L2483" s="36"/>
    </row>
    <row r="2484" spans="1:12" s="40" customFormat="1" ht="14.25" customHeight="1" x14ac:dyDescent="0.25">
      <c r="A2484" s="38" t="s">
        <v>213</v>
      </c>
      <c r="B2484" s="38" t="s">
        <v>21</v>
      </c>
      <c r="C2484" s="38" t="s">
        <v>4899</v>
      </c>
      <c r="D2484" s="38" t="s">
        <v>4900</v>
      </c>
      <c r="E2484" s="38" t="s">
        <v>1155</v>
      </c>
      <c r="F2484" s="38" t="s">
        <v>4901</v>
      </c>
      <c r="G2484" s="38" t="s">
        <v>4902</v>
      </c>
      <c r="H2484" s="38" t="s">
        <v>2665</v>
      </c>
      <c r="I2484" s="39">
        <v>6304.99</v>
      </c>
      <c r="J2484" s="15">
        <f>VLOOKUP(LEFT(B2484,5),[1]Percents!$C:$M,3,FALSE)</f>
        <v>0.70594999999999997</v>
      </c>
      <c r="K2484" s="13">
        <f t="shared" si="39"/>
        <v>4451.0076904999996</v>
      </c>
      <c r="L2484" s="36"/>
    </row>
    <row r="2485" spans="1:12" s="40" customFormat="1" ht="14.25" customHeight="1" x14ac:dyDescent="0.25">
      <c r="A2485" s="38" t="s">
        <v>213</v>
      </c>
      <c r="B2485" s="38" t="s">
        <v>68</v>
      </c>
      <c r="C2485" s="38" t="s">
        <v>5270</v>
      </c>
      <c r="D2485" s="38" t="s">
        <v>5271</v>
      </c>
      <c r="E2485" s="38" t="s">
        <v>1155</v>
      </c>
      <c r="F2485" s="38" t="s">
        <v>4901</v>
      </c>
      <c r="G2485" s="38" t="s">
        <v>4902</v>
      </c>
      <c r="H2485" s="38" t="s">
        <v>2665</v>
      </c>
      <c r="I2485" s="39">
        <v>1425.72</v>
      </c>
      <c r="J2485" s="15">
        <f>VLOOKUP(LEFT(B2485,5),[1]Percents!$C:$M,3,FALSE)</f>
        <v>0.70594999999999997</v>
      </c>
      <c r="K2485" s="13">
        <f t="shared" si="39"/>
        <v>1006.487034</v>
      </c>
      <c r="L2485" s="36"/>
    </row>
    <row r="2486" spans="1:12" s="40" customFormat="1" ht="14.25" customHeight="1" x14ac:dyDescent="0.25">
      <c r="A2486" s="38" t="s">
        <v>213</v>
      </c>
      <c r="B2486" s="38" t="s">
        <v>162</v>
      </c>
      <c r="C2486" s="38" t="s">
        <v>5272</v>
      </c>
      <c r="D2486" s="38" t="s">
        <v>5613</v>
      </c>
      <c r="E2486" s="38" t="s">
        <v>18</v>
      </c>
      <c r="F2486" s="38" t="s">
        <v>5273</v>
      </c>
      <c r="G2486" s="38" t="s">
        <v>4806</v>
      </c>
      <c r="H2486" s="38" t="s">
        <v>2665</v>
      </c>
      <c r="I2486" s="39">
        <v>6913.38</v>
      </c>
      <c r="J2486" s="15">
        <f>VLOOKUP(LEFT(B2486,5),[1]Percents!$C:$M,3,FALSE)</f>
        <v>0.70594999999999997</v>
      </c>
      <c r="K2486" s="13">
        <f t="shared" si="39"/>
        <v>4880.5006109999995</v>
      </c>
      <c r="L2486" s="36"/>
    </row>
    <row r="2487" spans="1:12" s="40" customFormat="1" ht="14.25" customHeight="1" x14ac:dyDescent="0.25">
      <c r="A2487" s="38" t="s">
        <v>213</v>
      </c>
      <c r="B2487" s="38" t="s">
        <v>258</v>
      </c>
      <c r="C2487" s="38" t="s">
        <v>4798</v>
      </c>
      <c r="D2487" s="38" t="s">
        <v>4799</v>
      </c>
      <c r="E2487" s="38" t="s">
        <v>1374</v>
      </c>
      <c r="F2487" s="38" t="s">
        <v>4800</v>
      </c>
      <c r="G2487" s="38" t="s">
        <v>4660</v>
      </c>
      <c r="H2487" s="38" t="s">
        <v>2665</v>
      </c>
      <c r="I2487" s="39">
        <v>16985.689999999999</v>
      </c>
      <c r="J2487" s="15">
        <f>VLOOKUP(LEFT(B2487,5),[1]Percents!$C:$M,3,FALSE)</f>
        <v>0.70594999999999997</v>
      </c>
      <c r="K2487" s="13">
        <f t="shared" si="39"/>
        <v>11991.047855499999</v>
      </c>
      <c r="L2487" s="36"/>
    </row>
    <row r="2488" spans="1:12" s="40" customFormat="1" ht="14.25" customHeight="1" x14ac:dyDescent="0.25">
      <c r="A2488" s="38" t="s">
        <v>213</v>
      </c>
      <c r="B2488" s="38" t="s">
        <v>42</v>
      </c>
      <c r="C2488" s="38" t="s">
        <v>11452</v>
      </c>
      <c r="D2488" s="38" t="s">
        <v>11453</v>
      </c>
      <c r="E2488" s="38" t="s">
        <v>747</v>
      </c>
      <c r="F2488" s="38" t="s">
        <v>11454</v>
      </c>
      <c r="G2488" s="38" t="s">
        <v>11455</v>
      </c>
      <c r="H2488" s="38" t="s">
        <v>2665</v>
      </c>
      <c r="I2488" s="39">
        <v>0.02</v>
      </c>
      <c r="J2488" s="15">
        <f>VLOOKUP(LEFT(B2488,5),[1]Percents!$C:$M,3,FALSE)</f>
        <v>0.70594999999999997</v>
      </c>
      <c r="K2488" s="13">
        <f t="shared" si="39"/>
        <v>1.4119E-2</v>
      </c>
      <c r="L2488" s="36"/>
    </row>
    <row r="2489" spans="1:12" s="40" customFormat="1" ht="14.25" customHeight="1" x14ac:dyDescent="0.25">
      <c r="A2489" s="38" t="s">
        <v>213</v>
      </c>
      <c r="B2489" s="38" t="s">
        <v>98</v>
      </c>
      <c r="C2489" s="38" t="s">
        <v>5614</v>
      </c>
      <c r="D2489" s="38" t="s">
        <v>5615</v>
      </c>
      <c r="E2489" s="38" t="s">
        <v>99</v>
      </c>
      <c r="F2489" s="38" t="s">
        <v>5616</v>
      </c>
      <c r="G2489" s="38" t="s">
        <v>4366</v>
      </c>
      <c r="H2489" s="38" t="s">
        <v>2665</v>
      </c>
      <c r="I2489" s="39">
        <v>14688.47</v>
      </c>
      <c r="J2489" s="15">
        <f>VLOOKUP(LEFT(B2489,5),[1]Percents!$C:$M,3,FALSE)</f>
        <v>0.70594999999999997</v>
      </c>
      <c r="K2489" s="13">
        <f t="shared" si="39"/>
        <v>10369.325396499999</v>
      </c>
      <c r="L2489" s="36"/>
    </row>
    <row r="2490" spans="1:12" s="40" customFormat="1" ht="14.25" customHeight="1" x14ac:dyDescent="0.25">
      <c r="A2490" s="38" t="s">
        <v>213</v>
      </c>
      <c r="B2490" s="38" t="s">
        <v>258</v>
      </c>
      <c r="C2490" s="38" t="s">
        <v>4801</v>
      </c>
      <c r="D2490" s="38" t="s">
        <v>4802</v>
      </c>
      <c r="E2490" s="38" t="s">
        <v>714</v>
      </c>
      <c r="F2490" s="38" t="s">
        <v>4803</v>
      </c>
      <c r="G2490" s="38" t="s">
        <v>4804</v>
      </c>
      <c r="H2490" s="38" t="s">
        <v>2665</v>
      </c>
      <c r="I2490" s="39">
        <v>26017.05</v>
      </c>
      <c r="J2490" s="15">
        <f>VLOOKUP(LEFT(B2490,5),[1]Percents!$C:$M,3,FALSE)</f>
        <v>0.70594999999999997</v>
      </c>
      <c r="K2490" s="13">
        <f t="shared" si="39"/>
        <v>18366.736447499999</v>
      </c>
      <c r="L2490" s="36"/>
    </row>
    <row r="2491" spans="1:12" s="40" customFormat="1" ht="14.25" customHeight="1" x14ac:dyDescent="0.25">
      <c r="A2491" s="38" t="s">
        <v>213</v>
      </c>
      <c r="B2491" s="38" t="s">
        <v>225</v>
      </c>
      <c r="C2491" s="38" t="s">
        <v>4807</v>
      </c>
      <c r="D2491" s="38" t="s">
        <v>4808</v>
      </c>
      <c r="E2491" s="38" t="s">
        <v>6700</v>
      </c>
      <c r="F2491" s="38" t="s">
        <v>4809</v>
      </c>
      <c r="G2491" s="38" t="s">
        <v>3744</v>
      </c>
      <c r="H2491" s="38" t="s">
        <v>2665</v>
      </c>
      <c r="I2491" s="39">
        <v>66125.460000000006</v>
      </c>
      <c r="J2491" s="15">
        <f>VLOOKUP(LEFT(B2491,5),[1]Percents!$C:$M,3,FALSE)</f>
        <v>0.70594999999999997</v>
      </c>
      <c r="K2491" s="13">
        <f t="shared" si="39"/>
        <v>46681.268487000001</v>
      </c>
      <c r="L2491" s="36"/>
    </row>
    <row r="2492" spans="1:12" s="40" customFormat="1" ht="14.25" customHeight="1" x14ac:dyDescent="0.25">
      <c r="A2492" s="38" t="s">
        <v>213</v>
      </c>
      <c r="B2492" s="38" t="s">
        <v>120</v>
      </c>
      <c r="C2492" s="38" t="s">
        <v>4903</v>
      </c>
      <c r="D2492" s="38" t="s">
        <v>4904</v>
      </c>
      <c r="E2492" s="38" t="s">
        <v>6737</v>
      </c>
      <c r="F2492" s="38" t="s">
        <v>4905</v>
      </c>
      <c r="G2492" s="38" t="s">
        <v>4906</v>
      </c>
      <c r="H2492" s="38" t="s">
        <v>2665</v>
      </c>
      <c r="I2492" s="39">
        <v>10229.43</v>
      </c>
      <c r="J2492" s="15">
        <f>VLOOKUP(LEFT(B2492,5),[1]Percents!$C:$M,3,FALSE)</f>
        <v>0.70594999999999997</v>
      </c>
      <c r="K2492" s="13">
        <f t="shared" si="39"/>
        <v>7221.4661084999998</v>
      </c>
      <c r="L2492" s="36"/>
    </row>
    <row r="2493" spans="1:12" s="40" customFormat="1" ht="14.25" customHeight="1" x14ac:dyDescent="0.25">
      <c r="A2493" s="38" t="s">
        <v>213</v>
      </c>
      <c r="B2493" s="38" t="s">
        <v>145</v>
      </c>
      <c r="C2493" s="38" t="s">
        <v>5972</v>
      </c>
      <c r="D2493" s="38" t="s">
        <v>5973</v>
      </c>
      <c r="E2493" s="38" t="s">
        <v>396</v>
      </c>
      <c r="F2493" s="38" t="s">
        <v>5974</v>
      </c>
      <c r="G2493" s="38" t="s">
        <v>5975</v>
      </c>
      <c r="H2493" s="38" t="s">
        <v>2665</v>
      </c>
      <c r="I2493" s="39">
        <v>362.75</v>
      </c>
      <c r="J2493" s="15">
        <f>VLOOKUP(LEFT(B2493,5),[1]Percents!$C:$M,3,FALSE)</f>
        <v>0.70594999999999997</v>
      </c>
      <c r="K2493" s="13">
        <f t="shared" si="39"/>
        <v>256.08336249999996</v>
      </c>
      <c r="L2493" s="36"/>
    </row>
    <row r="2494" spans="1:12" s="40" customFormat="1" ht="14.25" customHeight="1" x14ac:dyDescent="0.25">
      <c r="A2494" s="38" t="s">
        <v>213</v>
      </c>
      <c r="B2494" s="38" t="s">
        <v>134</v>
      </c>
      <c r="C2494" s="38" t="s">
        <v>5056</v>
      </c>
      <c r="D2494" s="38" t="s">
        <v>5057</v>
      </c>
      <c r="E2494" s="38" t="s">
        <v>5058</v>
      </c>
      <c r="F2494" s="38" t="s">
        <v>5059</v>
      </c>
      <c r="G2494" s="38" t="s">
        <v>5060</v>
      </c>
      <c r="H2494" s="38" t="s">
        <v>2665</v>
      </c>
      <c r="I2494" s="39">
        <v>2909.83</v>
      </c>
      <c r="J2494" s="15">
        <f>VLOOKUP(LEFT(B2494,5),[1]Percents!$C:$M,3,FALSE)</f>
        <v>0.70594999999999997</v>
      </c>
      <c r="K2494" s="13">
        <f t="shared" si="39"/>
        <v>2054.1944884999998</v>
      </c>
      <c r="L2494" s="36"/>
    </row>
    <row r="2495" spans="1:12" s="40" customFormat="1" ht="14.25" customHeight="1" x14ac:dyDescent="0.25">
      <c r="A2495" s="38" t="s">
        <v>213</v>
      </c>
      <c r="B2495" s="38" t="s">
        <v>120</v>
      </c>
      <c r="C2495" s="38" t="s">
        <v>4907</v>
      </c>
      <c r="D2495" s="38" t="s">
        <v>4908</v>
      </c>
      <c r="E2495" s="38" t="s">
        <v>6737</v>
      </c>
      <c r="F2495" s="38" t="s">
        <v>4909</v>
      </c>
      <c r="G2495" s="38" t="s">
        <v>4910</v>
      </c>
      <c r="H2495" s="38" t="s">
        <v>2665</v>
      </c>
      <c r="I2495" s="39">
        <v>6597.6</v>
      </c>
      <c r="J2495" s="15">
        <f>VLOOKUP(LEFT(B2495,5),[1]Percents!$C:$M,3,FALSE)</f>
        <v>0.70594999999999997</v>
      </c>
      <c r="K2495" s="13">
        <f t="shared" si="39"/>
        <v>4657.5757199999998</v>
      </c>
      <c r="L2495" s="36"/>
    </row>
    <row r="2496" spans="1:12" s="40" customFormat="1" ht="14.25" customHeight="1" x14ac:dyDescent="0.25">
      <c r="A2496" s="38" t="s">
        <v>213</v>
      </c>
      <c r="B2496" s="38" t="s">
        <v>258</v>
      </c>
      <c r="C2496" s="38" t="s">
        <v>5061</v>
      </c>
      <c r="D2496" s="38" t="s">
        <v>5274</v>
      </c>
      <c r="E2496" s="38" t="s">
        <v>4176</v>
      </c>
      <c r="F2496" s="38" t="s">
        <v>5062</v>
      </c>
      <c r="G2496" s="38" t="s">
        <v>5020</v>
      </c>
      <c r="H2496" s="38" t="s">
        <v>2665</v>
      </c>
      <c r="I2496" s="39">
        <v>1022.77</v>
      </c>
      <c r="J2496" s="15">
        <f>VLOOKUP(LEFT(B2496,5),[1]Percents!$C:$M,3,FALSE)</f>
        <v>0.70594999999999997</v>
      </c>
      <c r="K2496" s="13">
        <f t="shared" si="39"/>
        <v>722.02448149999998</v>
      </c>
      <c r="L2496" s="36"/>
    </row>
    <row r="2497" spans="1:12" s="40" customFormat="1" ht="14.25" customHeight="1" x14ac:dyDescent="0.25">
      <c r="A2497" s="38" t="s">
        <v>213</v>
      </c>
      <c r="B2497" s="38" t="s">
        <v>258</v>
      </c>
      <c r="C2497" s="38" t="s">
        <v>2184</v>
      </c>
      <c r="D2497" s="38" t="s">
        <v>451</v>
      </c>
      <c r="E2497" s="38" t="s">
        <v>17</v>
      </c>
      <c r="F2497" s="38" t="s">
        <v>5275</v>
      </c>
      <c r="G2497" s="38" t="s">
        <v>2051</v>
      </c>
      <c r="H2497" s="38" t="s">
        <v>2665</v>
      </c>
      <c r="I2497" s="39">
        <v>532.74</v>
      </c>
      <c r="J2497" s="15">
        <f>VLOOKUP(LEFT(B2497,5),[1]Percents!$C:$M,3,FALSE)</f>
        <v>0.70594999999999997</v>
      </c>
      <c r="K2497" s="13">
        <f t="shared" si="39"/>
        <v>376.08780300000001</v>
      </c>
      <c r="L2497" s="36"/>
    </row>
    <row r="2498" spans="1:12" s="40" customFormat="1" ht="14.25" customHeight="1" x14ac:dyDescent="0.25">
      <c r="A2498" s="38" t="s">
        <v>243</v>
      </c>
      <c r="B2498" s="38" t="s">
        <v>203</v>
      </c>
      <c r="C2498" s="38" t="s">
        <v>5617</v>
      </c>
      <c r="D2498" s="38" t="s">
        <v>5618</v>
      </c>
      <c r="E2498" s="38" t="s">
        <v>205</v>
      </c>
      <c r="F2498" s="38" t="s">
        <v>5619</v>
      </c>
      <c r="G2498" s="38" t="s">
        <v>5335</v>
      </c>
      <c r="H2498" s="38" t="s">
        <v>2665</v>
      </c>
      <c r="I2498" s="39">
        <v>12060.64</v>
      </c>
      <c r="J2498" s="15">
        <f>VLOOKUP(LEFT(B2498,5),[1]Percents!$C:$M,3,FALSE)</f>
        <v>0.90900000000000003</v>
      </c>
      <c r="K2498" s="13">
        <f t="shared" si="39"/>
        <v>10963.12176</v>
      </c>
      <c r="L2498" s="36"/>
    </row>
    <row r="2499" spans="1:12" s="40" customFormat="1" ht="14.25" customHeight="1" x14ac:dyDescent="0.25">
      <c r="A2499" s="38" t="s">
        <v>243</v>
      </c>
      <c r="B2499" s="38" t="s">
        <v>118</v>
      </c>
      <c r="C2499" s="38" t="s">
        <v>8941</v>
      </c>
      <c r="D2499" s="38" t="s">
        <v>8942</v>
      </c>
      <c r="E2499" s="38" t="s">
        <v>4892</v>
      </c>
      <c r="F2499" s="38" t="s">
        <v>8943</v>
      </c>
      <c r="G2499" s="38" t="s">
        <v>5106</v>
      </c>
      <c r="H2499" s="38" t="s">
        <v>2665</v>
      </c>
      <c r="I2499" s="39">
        <v>1174.8699999999999</v>
      </c>
      <c r="J2499" s="15">
        <f>VLOOKUP(LEFT(B2499,5),[1]Percents!$C:$M,3,FALSE)</f>
        <v>0.90900000000000003</v>
      </c>
      <c r="K2499" s="13">
        <f t="shared" si="39"/>
        <v>1067.9568299999999</v>
      </c>
      <c r="L2499" s="36"/>
    </row>
    <row r="2500" spans="1:12" s="40" customFormat="1" ht="14.25" customHeight="1" x14ac:dyDescent="0.25">
      <c r="A2500" s="38" t="s">
        <v>141</v>
      </c>
      <c r="B2500" s="38" t="s">
        <v>3</v>
      </c>
      <c r="C2500" s="38" t="s">
        <v>5620</v>
      </c>
      <c r="D2500" s="38" t="s">
        <v>5621</v>
      </c>
      <c r="E2500" s="38" t="s">
        <v>6681</v>
      </c>
      <c r="F2500" s="38" t="s">
        <v>5622</v>
      </c>
      <c r="G2500" s="38" t="s">
        <v>4957</v>
      </c>
      <c r="H2500" s="38" t="s">
        <v>2665</v>
      </c>
      <c r="I2500" s="41">
        <v>-1362.25</v>
      </c>
      <c r="J2500" s="15">
        <f>VLOOKUP(LEFT(B2500,5),[1]Percents!$C:$M,3,FALSE)</f>
        <v>0.1905</v>
      </c>
      <c r="K2500" s="13">
        <f t="shared" si="39"/>
        <v>-259.50862499999999</v>
      </c>
      <c r="L2500" s="36"/>
    </row>
    <row r="2501" spans="1:12" s="40" customFormat="1" ht="14.25" customHeight="1" x14ac:dyDescent="0.25">
      <c r="A2501" s="38" t="s">
        <v>213</v>
      </c>
      <c r="B2501" s="38" t="s">
        <v>145</v>
      </c>
      <c r="C2501" s="38" t="s">
        <v>5976</v>
      </c>
      <c r="D2501" s="38" t="s">
        <v>5977</v>
      </c>
      <c r="E2501" s="38" t="s">
        <v>2952</v>
      </c>
      <c r="F2501" s="38" t="s">
        <v>5978</v>
      </c>
      <c r="G2501" s="38" t="s">
        <v>4522</v>
      </c>
      <c r="H2501" s="38" t="s">
        <v>2665</v>
      </c>
      <c r="I2501" s="39">
        <v>892.71</v>
      </c>
      <c r="J2501" s="15">
        <f>VLOOKUP(LEFT(B2501,5),[1]Percents!$C:$M,3,FALSE)</f>
        <v>0.70594999999999997</v>
      </c>
      <c r="K2501" s="13">
        <f t="shared" si="39"/>
        <v>630.20862450000004</v>
      </c>
      <c r="L2501" s="36"/>
    </row>
    <row r="2502" spans="1:12" s="40" customFormat="1" ht="14.25" customHeight="1" x14ac:dyDescent="0.25">
      <c r="A2502" s="38" t="s">
        <v>140</v>
      </c>
      <c r="B2502" s="38" t="s">
        <v>672</v>
      </c>
      <c r="C2502" s="38" t="s">
        <v>8944</v>
      </c>
      <c r="D2502" s="38" t="s">
        <v>8945</v>
      </c>
      <c r="E2502" s="38" t="s">
        <v>673</v>
      </c>
      <c r="F2502" s="38" t="s">
        <v>8946</v>
      </c>
      <c r="G2502" s="38" t="s">
        <v>8947</v>
      </c>
      <c r="H2502" s="38" t="s">
        <v>2665</v>
      </c>
      <c r="I2502" s="39">
        <v>1075.49</v>
      </c>
      <c r="J2502" s="15">
        <f>VLOOKUP(LEFT(B2502,5),[1]Percents!$C:$M,3,FALSE)</f>
        <v>1</v>
      </c>
      <c r="K2502" s="13">
        <f t="shared" si="39"/>
        <v>1075.49</v>
      </c>
      <c r="L2502" s="36"/>
    </row>
    <row r="2503" spans="1:12" s="40" customFormat="1" ht="14.25" customHeight="1" x14ac:dyDescent="0.25">
      <c r="A2503" s="38" t="s">
        <v>243</v>
      </c>
      <c r="B2503" s="38" t="s">
        <v>674</v>
      </c>
      <c r="C2503" s="38" t="s">
        <v>5276</v>
      </c>
      <c r="D2503" s="38" t="s">
        <v>5277</v>
      </c>
      <c r="E2503" s="38" t="s">
        <v>561</v>
      </c>
      <c r="F2503" s="38" t="s">
        <v>5278</v>
      </c>
      <c r="G2503" s="38" t="s">
        <v>5106</v>
      </c>
      <c r="H2503" s="38" t="s">
        <v>2665</v>
      </c>
      <c r="I2503" s="39">
        <v>7139</v>
      </c>
      <c r="J2503" s="15">
        <f>VLOOKUP(LEFT(B2503,5),[1]Percents!$C:$M,3,FALSE)</f>
        <v>0.90900000000000003</v>
      </c>
      <c r="K2503" s="13">
        <f t="shared" si="39"/>
        <v>6489.3510000000006</v>
      </c>
      <c r="L2503" s="36"/>
    </row>
    <row r="2504" spans="1:12" s="40" customFormat="1" ht="14.25" customHeight="1" x14ac:dyDescent="0.25">
      <c r="A2504" s="38" t="s">
        <v>213</v>
      </c>
      <c r="B2504" s="38" t="s">
        <v>106</v>
      </c>
      <c r="C2504" s="38" t="s">
        <v>5979</v>
      </c>
      <c r="D2504" s="38" t="s">
        <v>5980</v>
      </c>
      <c r="E2504" s="38" t="s">
        <v>5592</v>
      </c>
      <c r="F2504" s="38" t="s">
        <v>5981</v>
      </c>
      <c r="G2504" s="38" t="s">
        <v>4121</v>
      </c>
      <c r="H2504" s="38" t="s">
        <v>2665</v>
      </c>
      <c r="I2504" s="41">
        <v>-285.77999999999997</v>
      </c>
      <c r="J2504" s="15">
        <f>VLOOKUP(LEFT(B2504,5),[1]Percents!$C:$M,3,FALSE)</f>
        <v>0.70594999999999997</v>
      </c>
      <c r="K2504" s="13">
        <f t="shared" si="39"/>
        <v>-201.74639099999996</v>
      </c>
      <c r="L2504" s="36"/>
    </row>
    <row r="2505" spans="1:12" s="40" customFormat="1" ht="14.25" customHeight="1" x14ac:dyDescent="0.25">
      <c r="A2505" s="38" t="s">
        <v>213</v>
      </c>
      <c r="B2505" s="38" t="s">
        <v>162</v>
      </c>
      <c r="C2505" s="38" t="s">
        <v>10132</v>
      </c>
      <c r="D2505" s="38" t="s">
        <v>10133</v>
      </c>
      <c r="E2505" s="38" t="s">
        <v>1537</v>
      </c>
      <c r="F2505" s="38" t="s">
        <v>10134</v>
      </c>
      <c r="G2505" s="38" t="s">
        <v>2755</v>
      </c>
      <c r="H2505" s="38" t="s">
        <v>2665</v>
      </c>
      <c r="I2505" s="39">
        <v>5131.63</v>
      </c>
      <c r="J2505" s="15">
        <f>VLOOKUP(LEFT(B2505,5),[1]Percents!$C:$M,3,FALSE)</f>
        <v>0.70594999999999997</v>
      </c>
      <c r="K2505" s="13">
        <f t="shared" si="39"/>
        <v>3622.6741984999999</v>
      </c>
      <c r="L2505" s="36"/>
    </row>
    <row r="2506" spans="1:12" s="40" customFormat="1" ht="14.25" customHeight="1" x14ac:dyDescent="0.25">
      <c r="A2506" s="38" t="s">
        <v>213</v>
      </c>
      <c r="B2506" s="38" t="s">
        <v>211</v>
      </c>
      <c r="C2506" s="38" t="s">
        <v>2389</v>
      </c>
      <c r="D2506" s="38" t="s">
        <v>2390</v>
      </c>
      <c r="E2506" s="38" t="s">
        <v>2391</v>
      </c>
      <c r="F2506" s="38" t="s">
        <v>5279</v>
      </c>
      <c r="G2506" s="38" t="s">
        <v>1766</v>
      </c>
      <c r="H2506" s="38" t="s">
        <v>2665</v>
      </c>
      <c r="I2506" s="39">
        <v>9343.7199999999993</v>
      </c>
      <c r="J2506" s="15">
        <f>VLOOKUP(LEFT(B2506,5),[1]Percents!$C:$M,3,FALSE)</f>
        <v>0.91395000000000004</v>
      </c>
      <c r="K2506" s="13">
        <f t="shared" si="39"/>
        <v>8539.6928939999998</v>
      </c>
      <c r="L2506" s="36"/>
    </row>
    <row r="2507" spans="1:12" s="40" customFormat="1" ht="14.25" customHeight="1" x14ac:dyDescent="0.25">
      <c r="A2507" s="38" t="s">
        <v>213</v>
      </c>
      <c r="B2507" s="38" t="s">
        <v>258</v>
      </c>
      <c r="C2507" s="38" t="s">
        <v>5280</v>
      </c>
      <c r="D2507" s="38" t="s">
        <v>5281</v>
      </c>
      <c r="E2507" s="38" t="s">
        <v>1098</v>
      </c>
      <c r="F2507" s="38" t="s">
        <v>5282</v>
      </c>
      <c r="G2507" s="38" t="s">
        <v>5094</v>
      </c>
      <c r="H2507" s="38" t="s">
        <v>2665</v>
      </c>
      <c r="I2507" s="39">
        <v>788.49</v>
      </c>
      <c r="J2507" s="15">
        <f>VLOOKUP(LEFT(B2507,5),[1]Percents!$C:$M,3,FALSE)</f>
        <v>0.70594999999999997</v>
      </c>
      <c r="K2507" s="13">
        <f t="shared" si="39"/>
        <v>556.63451550000002</v>
      </c>
      <c r="L2507" s="36"/>
    </row>
    <row r="2508" spans="1:12" s="40" customFormat="1" ht="14.25" customHeight="1" x14ac:dyDescent="0.25">
      <c r="A2508" s="38" t="s">
        <v>213</v>
      </c>
      <c r="B2508" s="38" t="s">
        <v>258</v>
      </c>
      <c r="C2508" s="38" t="s">
        <v>5283</v>
      </c>
      <c r="D2508" s="38" t="s">
        <v>5284</v>
      </c>
      <c r="E2508" s="38" t="s">
        <v>453</v>
      </c>
      <c r="F2508" s="38" t="s">
        <v>5285</v>
      </c>
      <c r="G2508" s="38" t="s">
        <v>5286</v>
      </c>
      <c r="H2508" s="38" t="s">
        <v>2665</v>
      </c>
      <c r="I2508" s="39">
        <v>15131.59</v>
      </c>
      <c r="J2508" s="15">
        <f>VLOOKUP(LEFT(B2508,5),[1]Percents!$C:$M,3,FALSE)</f>
        <v>0.70594999999999997</v>
      </c>
      <c r="K2508" s="13">
        <f t="shared" si="39"/>
        <v>10682.1459605</v>
      </c>
      <c r="L2508" s="36"/>
    </row>
    <row r="2509" spans="1:12" s="40" customFormat="1" ht="14.25" customHeight="1" x14ac:dyDescent="0.25">
      <c r="A2509" s="38" t="s">
        <v>243</v>
      </c>
      <c r="B2509" s="38" t="s">
        <v>118</v>
      </c>
      <c r="C2509" s="38" t="s">
        <v>5623</v>
      </c>
      <c r="D2509" s="38" t="s">
        <v>6840</v>
      </c>
      <c r="E2509" s="38" t="s">
        <v>107</v>
      </c>
      <c r="F2509" s="38" t="s">
        <v>5624</v>
      </c>
      <c r="G2509" s="38" t="s">
        <v>4320</v>
      </c>
      <c r="H2509" s="38" t="s">
        <v>2665</v>
      </c>
      <c r="I2509" s="39">
        <v>11832.49</v>
      </c>
      <c r="J2509" s="15">
        <f>VLOOKUP(LEFT(B2509,5),[1]Percents!$C:$M,3,FALSE)</f>
        <v>0.90900000000000003</v>
      </c>
      <c r="K2509" s="13">
        <f t="shared" si="39"/>
        <v>10755.733410000001</v>
      </c>
      <c r="L2509" s="36"/>
    </row>
    <row r="2510" spans="1:12" s="40" customFormat="1" ht="14.25" customHeight="1" x14ac:dyDescent="0.25">
      <c r="A2510" s="38" t="s">
        <v>213</v>
      </c>
      <c r="B2510" s="38" t="s">
        <v>21</v>
      </c>
      <c r="C2510" s="38" t="s">
        <v>11850</v>
      </c>
      <c r="D2510" s="38" t="s">
        <v>11851</v>
      </c>
      <c r="E2510" s="38" t="s">
        <v>1090</v>
      </c>
      <c r="F2510" s="38" t="s">
        <v>11852</v>
      </c>
      <c r="G2510" s="38" t="s">
        <v>5287</v>
      </c>
      <c r="H2510" s="38" t="s">
        <v>2665</v>
      </c>
      <c r="I2510" s="39">
        <v>142.66</v>
      </c>
      <c r="J2510" s="15">
        <f>VLOOKUP(LEFT(B2510,5),[1]Percents!$C:$M,3,FALSE)</f>
        <v>0.70594999999999997</v>
      </c>
      <c r="K2510" s="13">
        <f t="shared" si="39"/>
        <v>100.71082699999999</v>
      </c>
      <c r="L2510" s="36"/>
    </row>
    <row r="2511" spans="1:12" s="40" customFormat="1" ht="14.25" customHeight="1" x14ac:dyDescent="0.25">
      <c r="A2511" s="38" t="s">
        <v>213</v>
      </c>
      <c r="B2511" s="38" t="s">
        <v>162</v>
      </c>
      <c r="C2511" s="38" t="s">
        <v>7499</v>
      </c>
      <c r="D2511" s="38" t="s">
        <v>7500</v>
      </c>
      <c r="E2511" s="38" t="s">
        <v>252</v>
      </c>
      <c r="F2511" s="38" t="s">
        <v>7501</v>
      </c>
      <c r="G2511" s="38" t="s">
        <v>5287</v>
      </c>
      <c r="H2511" s="38" t="s">
        <v>2665</v>
      </c>
      <c r="I2511" s="39">
        <v>29.63</v>
      </c>
      <c r="J2511" s="15">
        <f>VLOOKUP(LEFT(B2511,5),[1]Percents!$C:$M,3,FALSE)</f>
        <v>0.70594999999999997</v>
      </c>
      <c r="K2511" s="13">
        <f t="shared" si="39"/>
        <v>20.917298499999998</v>
      </c>
      <c r="L2511" s="36"/>
    </row>
    <row r="2512" spans="1:12" s="40" customFormat="1" ht="14.25" customHeight="1" x14ac:dyDescent="0.25">
      <c r="A2512" s="38" t="s">
        <v>213</v>
      </c>
      <c r="B2512" s="38" t="s">
        <v>42</v>
      </c>
      <c r="C2512" s="38" t="s">
        <v>5625</v>
      </c>
      <c r="D2512" s="38" t="s">
        <v>5626</v>
      </c>
      <c r="E2512" s="38" t="s">
        <v>2623</v>
      </c>
      <c r="F2512" s="38" t="s">
        <v>5628</v>
      </c>
      <c r="G2512" s="38" t="s">
        <v>5629</v>
      </c>
      <c r="H2512" s="38" t="s">
        <v>2665</v>
      </c>
      <c r="I2512" s="39">
        <v>8880.9</v>
      </c>
      <c r="J2512" s="15">
        <f>VLOOKUP(LEFT(B2512,5),[1]Percents!$C:$M,3,FALSE)</f>
        <v>0.70594999999999997</v>
      </c>
      <c r="K2512" s="13">
        <f t="shared" si="39"/>
        <v>6269.4713549999997</v>
      </c>
      <c r="L2512" s="36"/>
    </row>
    <row r="2513" spans="1:12" s="40" customFormat="1" ht="14.25" customHeight="1" x14ac:dyDescent="0.25">
      <c r="A2513" s="38" t="s">
        <v>213</v>
      </c>
      <c r="B2513" s="38" t="s">
        <v>134</v>
      </c>
      <c r="C2513" s="38" t="s">
        <v>5630</v>
      </c>
      <c r="D2513" s="38" t="s">
        <v>5631</v>
      </c>
      <c r="E2513" s="38" t="s">
        <v>5058</v>
      </c>
      <c r="F2513" s="38" t="s">
        <v>5632</v>
      </c>
      <c r="G2513" s="38" t="s">
        <v>5286</v>
      </c>
      <c r="H2513" s="38" t="s">
        <v>2665</v>
      </c>
      <c r="I2513" s="39">
        <v>3478.74</v>
      </c>
      <c r="J2513" s="15">
        <f>VLOOKUP(LEFT(B2513,5),[1]Percents!$C:$M,3,FALSE)</f>
        <v>0.70594999999999997</v>
      </c>
      <c r="K2513" s="13">
        <f t="shared" si="39"/>
        <v>2455.8165029999996</v>
      </c>
      <c r="L2513" s="36"/>
    </row>
    <row r="2514" spans="1:12" s="40" customFormat="1" ht="14.25" customHeight="1" x14ac:dyDescent="0.25">
      <c r="A2514" s="38" t="s">
        <v>213</v>
      </c>
      <c r="B2514" s="38" t="s">
        <v>258</v>
      </c>
      <c r="C2514" s="38" t="s">
        <v>5288</v>
      </c>
      <c r="D2514" s="38" t="s">
        <v>5289</v>
      </c>
      <c r="E2514" s="38" t="s">
        <v>1344</v>
      </c>
      <c r="F2514" s="38" t="s">
        <v>5290</v>
      </c>
      <c r="G2514" s="38" t="s">
        <v>5291</v>
      </c>
      <c r="H2514" s="38" t="s">
        <v>2665</v>
      </c>
      <c r="I2514" s="39">
        <v>1253.25</v>
      </c>
      <c r="J2514" s="15">
        <f>VLOOKUP(LEFT(B2514,5),[1]Percents!$C:$M,3,FALSE)</f>
        <v>0.70594999999999997</v>
      </c>
      <c r="K2514" s="13">
        <f t="shared" si="39"/>
        <v>884.73183749999998</v>
      </c>
      <c r="L2514" s="36"/>
    </row>
    <row r="2515" spans="1:12" s="40" customFormat="1" ht="14.25" customHeight="1" x14ac:dyDescent="0.25">
      <c r="A2515" s="38" t="s">
        <v>213</v>
      </c>
      <c r="B2515" s="38" t="s">
        <v>4417</v>
      </c>
      <c r="C2515" s="38" t="s">
        <v>5633</v>
      </c>
      <c r="D2515" s="38" t="s">
        <v>5634</v>
      </c>
      <c r="E2515" s="38" t="s">
        <v>7977</v>
      </c>
      <c r="F2515" s="38" t="s">
        <v>5635</v>
      </c>
      <c r="G2515" s="38" t="s">
        <v>5636</v>
      </c>
      <c r="H2515" s="38" t="s">
        <v>2665</v>
      </c>
      <c r="I2515" s="39">
        <v>478.94</v>
      </c>
      <c r="J2515" s="15">
        <f>VLOOKUP(LEFT(B2515,5),[1]Percents!$C:$M,3,FALSE)</f>
        <v>0.70594999999999997</v>
      </c>
      <c r="K2515" s="13">
        <f t="shared" si="39"/>
        <v>338.10769299999998</v>
      </c>
      <c r="L2515" s="36"/>
    </row>
    <row r="2516" spans="1:12" s="40" customFormat="1" ht="14.25" customHeight="1" x14ac:dyDescent="0.25">
      <c r="A2516" s="38" t="s">
        <v>213</v>
      </c>
      <c r="B2516" s="38" t="s">
        <v>2</v>
      </c>
      <c r="C2516" s="38" t="s">
        <v>5637</v>
      </c>
      <c r="D2516" s="38" t="s">
        <v>5638</v>
      </c>
      <c r="E2516" s="38" t="s">
        <v>1124</v>
      </c>
      <c r="F2516" s="38" t="s">
        <v>5639</v>
      </c>
      <c r="G2516" s="38" t="s">
        <v>5363</v>
      </c>
      <c r="H2516" s="38" t="s">
        <v>2665</v>
      </c>
      <c r="I2516" s="39">
        <v>6468.38</v>
      </c>
      <c r="J2516" s="15">
        <f>VLOOKUP(LEFT(B2516,5),[1]Percents!$C:$M,3,FALSE)</f>
        <v>0.70594999999999997</v>
      </c>
      <c r="K2516" s="13">
        <f t="shared" si="39"/>
        <v>4566.3528610000003</v>
      </c>
      <c r="L2516" s="36"/>
    </row>
    <row r="2517" spans="1:12" s="40" customFormat="1" ht="14.25" customHeight="1" x14ac:dyDescent="0.25">
      <c r="A2517" s="38" t="s">
        <v>213</v>
      </c>
      <c r="B2517" s="38" t="s">
        <v>258</v>
      </c>
      <c r="C2517" s="38" t="s">
        <v>5292</v>
      </c>
      <c r="D2517" s="38" t="s">
        <v>5293</v>
      </c>
      <c r="E2517" s="38" t="s">
        <v>1344</v>
      </c>
      <c r="F2517" s="38" t="s">
        <v>5294</v>
      </c>
      <c r="G2517" s="38" t="s">
        <v>5295</v>
      </c>
      <c r="H2517" s="38" t="s">
        <v>2665</v>
      </c>
      <c r="I2517" s="39">
        <v>2906.09</v>
      </c>
      <c r="J2517" s="15">
        <f>VLOOKUP(LEFT(B2517,5),[1]Percents!$C:$M,3,FALSE)</f>
        <v>0.70594999999999997</v>
      </c>
      <c r="K2517" s="13">
        <f t="shared" si="39"/>
        <v>2051.5542355000002</v>
      </c>
      <c r="L2517" s="36"/>
    </row>
    <row r="2518" spans="1:12" s="40" customFormat="1" ht="14.25" customHeight="1" x14ac:dyDescent="0.25">
      <c r="A2518" s="38" t="s">
        <v>213</v>
      </c>
      <c r="B2518" s="38" t="s">
        <v>162</v>
      </c>
      <c r="C2518" s="38" t="s">
        <v>5640</v>
      </c>
      <c r="D2518" s="38" t="s">
        <v>5641</v>
      </c>
      <c r="E2518" s="38" t="s">
        <v>18</v>
      </c>
      <c r="F2518" s="38" t="s">
        <v>5642</v>
      </c>
      <c r="G2518" s="38" t="s">
        <v>5532</v>
      </c>
      <c r="H2518" s="38" t="s">
        <v>2665</v>
      </c>
      <c r="I2518" s="39">
        <v>5380.43</v>
      </c>
      <c r="J2518" s="15">
        <f>VLOOKUP(LEFT(B2518,5),[1]Percents!$C:$M,3,FALSE)</f>
        <v>0.70594999999999997</v>
      </c>
      <c r="K2518" s="13">
        <f t="shared" si="39"/>
        <v>3798.3145585000002</v>
      </c>
      <c r="L2518" s="36"/>
    </row>
    <row r="2519" spans="1:12" s="40" customFormat="1" ht="14.25" customHeight="1" x14ac:dyDescent="0.25">
      <c r="A2519" s="38" t="s">
        <v>213</v>
      </c>
      <c r="B2519" s="38" t="s">
        <v>190</v>
      </c>
      <c r="C2519" s="38" t="s">
        <v>9606</v>
      </c>
      <c r="D2519" s="38" t="s">
        <v>9607</v>
      </c>
      <c r="E2519" s="38" t="s">
        <v>9592</v>
      </c>
      <c r="F2519" s="38" t="s">
        <v>9608</v>
      </c>
      <c r="G2519" s="38" t="s">
        <v>5532</v>
      </c>
      <c r="H2519" s="38" t="s">
        <v>2665</v>
      </c>
      <c r="I2519" s="41">
        <v>-2144.89</v>
      </c>
      <c r="J2519" s="15">
        <f>VLOOKUP(LEFT(B2519,5),[1]Percents!$C:$M,3,FALSE)</f>
        <v>0.70594999999999997</v>
      </c>
      <c r="K2519" s="13">
        <f t="shared" si="39"/>
        <v>-1514.1850954999998</v>
      </c>
      <c r="L2519" s="36"/>
    </row>
    <row r="2520" spans="1:12" s="40" customFormat="1" ht="14.25" customHeight="1" x14ac:dyDescent="0.25">
      <c r="A2520" s="38" t="s">
        <v>213</v>
      </c>
      <c r="B2520" s="38" t="s">
        <v>145</v>
      </c>
      <c r="C2520" s="38" t="s">
        <v>5982</v>
      </c>
      <c r="D2520" s="38" t="s">
        <v>5983</v>
      </c>
      <c r="E2520" s="38" t="s">
        <v>5984</v>
      </c>
      <c r="F2520" s="38" t="s">
        <v>5985</v>
      </c>
      <c r="G2520" s="38" t="s">
        <v>5663</v>
      </c>
      <c r="H2520" s="38" t="s">
        <v>2665</v>
      </c>
      <c r="I2520" s="39">
        <v>1757.99</v>
      </c>
      <c r="J2520" s="15">
        <f>VLOOKUP(LEFT(B2520,5),[1]Percents!$C:$M,3,FALSE)</f>
        <v>0.70594999999999997</v>
      </c>
      <c r="K2520" s="13">
        <f t="shared" si="39"/>
        <v>1241.0530405</v>
      </c>
      <c r="L2520" s="36"/>
    </row>
    <row r="2521" spans="1:12" s="40" customFormat="1" ht="14.25" customHeight="1" x14ac:dyDescent="0.25">
      <c r="A2521" s="38" t="s">
        <v>213</v>
      </c>
      <c r="B2521" s="38" t="s">
        <v>211</v>
      </c>
      <c r="C2521" s="38" t="s">
        <v>10135</v>
      </c>
      <c r="D2521" s="38" t="s">
        <v>10136</v>
      </c>
      <c r="E2521" s="38" t="s">
        <v>350</v>
      </c>
      <c r="F2521" s="38" t="s">
        <v>5643</v>
      </c>
      <c r="G2521" s="38" t="s">
        <v>5644</v>
      </c>
      <c r="H2521" s="38" t="s">
        <v>2665</v>
      </c>
      <c r="I2521" s="39">
        <v>331.04</v>
      </c>
      <c r="J2521" s="15">
        <f>VLOOKUP(LEFT(B2521,5),[1]Percents!$C:$M,3,FALSE)</f>
        <v>0.91395000000000004</v>
      </c>
      <c r="K2521" s="13">
        <f t="shared" si="39"/>
        <v>302.55400800000001</v>
      </c>
      <c r="L2521" s="36"/>
    </row>
    <row r="2522" spans="1:12" s="40" customFormat="1" ht="14.25" customHeight="1" x14ac:dyDescent="0.25">
      <c r="A2522" s="38" t="s">
        <v>213</v>
      </c>
      <c r="B2522" s="38" t="s">
        <v>21</v>
      </c>
      <c r="C2522" s="38" t="s">
        <v>5645</v>
      </c>
      <c r="D2522" s="38" t="s">
        <v>5646</v>
      </c>
      <c r="E2522" s="38" t="s">
        <v>1090</v>
      </c>
      <c r="F2522" s="38" t="s">
        <v>5643</v>
      </c>
      <c r="G2522" s="38" t="s">
        <v>5644</v>
      </c>
      <c r="H2522" s="38" t="s">
        <v>2665</v>
      </c>
      <c r="I2522" s="39">
        <v>4771.95</v>
      </c>
      <c r="J2522" s="15">
        <f>VLOOKUP(LEFT(B2522,5),[1]Percents!$C:$M,3,FALSE)</f>
        <v>0.70594999999999997</v>
      </c>
      <c r="K2522" s="13">
        <f t="shared" si="39"/>
        <v>3368.7581024999995</v>
      </c>
      <c r="L2522" s="36"/>
    </row>
    <row r="2523" spans="1:12" s="40" customFormat="1" ht="14.25" customHeight="1" x14ac:dyDescent="0.25">
      <c r="A2523" s="38" t="s">
        <v>213</v>
      </c>
      <c r="B2523" s="38" t="s">
        <v>232</v>
      </c>
      <c r="C2523" s="38" t="s">
        <v>5647</v>
      </c>
      <c r="D2523" s="38" t="s">
        <v>5648</v>
      </c>
      <c r="E2523" s="38" t="s">
        <v>877</v>
      </c>
      <c r="F2523" s="38" t="s">
        <v>5649</v>
      </c>
      <c r="G2523" s="38" t="s">
        <v>5650</v>
      </c>
      <c r="H2523" s="38" t="s">
        <v>2665</v>
      </c>
      <c r="I2523" s="39">
        <v>12063.61</v>
      </c>
      <c r="J2523" s="15">
        <f>VLOOKUP(LEFT(B2523,5),[1]Percents!$C:$M,3,FALSE)</f>
        <v>0.70594999999999997</v>
      </c>
      <c r="K2523" s="13">
        <f t="shared" si="39"/>
        <v>8516.3054795000007</v>
      </c>
      <c r="L2523" s="36"/>
    </row>
    <row r="2524" spans="1:12" s="40" customFormat="1" ht="14.25" customHeight="1" x14ac:dyDescent="0.25">
      <c r="A2524" s="38" t="s">
        <v>213</v>
      </c>
      <c r="B2524" s="38" t="s">
        <v>190</v>
      </c>
      <c r="C2524" s="38" t="s">
        <v>5651</v>
      </c>
      <c r="D2524" s="38" t="s">
        <v>5652</v>
      </c>
      <c r="E2524" s="38" t="s">
        <v>627</v>
      </c>
      <c r="F2524" s="38" t="s">
        <v>5653</v>
      </c>
      <c r="G2524" s="38" t="s">
        <v>5545</v>
      </c>
      <c r="H2524" s="38" t="s">
        <v>2665</v>
      </c>
      <c r="I2524" s="39">
        <v>14320.88</v>
      </c>
      <c r="J2524" s="15">
        <f>VLOOKUP(LEFT(B2524,5),[1]Percents!$C:$M,3,FALSE)</f>
        <v>0.70594999999999997</v>
      </c>
      <c r="K2524" s="13">
        <f t="shared" si="39"/>
        <v>10109.825235999999</v>
      </c>
      <c r="L2524" s="36"/>
    </row>
    <row r="2525" spans="1:12" s="40" customFormat="1" ht="14.25" customHeight="1" x14ac:dyDescent="0.25">
      <c r="A2525" s="38" t="s">
        <v>213</v>
      </c>
      <c r="B2525" s="38" t="s">
        <v>145</v>
      </c>
      <c r="C2525" s="38" t="s">
        <v>10798</v>
      </c>
      <c r="D2525" s="38" t="s">
        <v>10799</v>
      </c>
      <c r="E2525" s="38" t="s">
        <v>374</v>
      </c>
      <c r="F2525" s="38" t="s">
        <v>10800</v>
      </c>
      <c r="G2525" s="38" t="s">
        <v>5506</v>
      </c>
      <c r="H2525" s="38" t="s">
        <v>2665</v>
      </c>
      <c r="I2525" s="39">
        <v>1282.73</v>
      </c>
      <c r="J2525" s="15">
        <f>VLOOKUP(LEFT(B2525,5),[1]Percents!$C:$M,3,FALSE)</f>
        <v>0.70594999999999997</v>
      </c>
      <c r="K2525" s="13">
        <f t="shared" si="39"/>
        <v>905.54324350000002</v>
      </c>
      <c r="L2525" s="36"/>
    </row>
    <row r="2526" spans="1:12" s="40" customFormat="1" ht="14.25" customHeight="1" x14ac:dyDescent="0.25">
      <c r="A2526" s="38" t="s">
        <v>213</v>
      </c>
      <c r="B2526" s="38" t="s">
        <v>258</v>
      </c>
      <c r="C2526" s="38" t="s">
        <v>5654</v>
      </c>
      <c r="D2526" s="38" t="s">
        <v>5655</v>
      </c>
      <c r="E2526" s="38" t="s">
        <v>453</v>
      </c>
      <c r="F2526" s="38" t="s">
        <v>5656</v>
      </c>
      <c r="G2526" s="38" t="s">
        <v>5106</v>
      </c>
      <c r="H2526" s="38" t="s">
        <v>2665</v>
      </c>
      <c r="I2526" s="39">
        <v>20859.7</v>
      </c>
      <c r="J2526" s="15">
        <f>VLOOKUP(LEFT(B2526,5),[1]Percents!$C:$M,3,FALSE)</f>
        <v>0.70594999999999997</v>
      </c>
      <c r="K2526" s="13">
        <f t="shared" ref="K2526:K2589" si="40">+J2526*I2526</f>
        <v>14725.905215000001</v>
      </c>
      <c r="L2526" s="36"/>
    </row>
    <row r="2527" spans="1:12" s="40" customFormat="1" ht="14.25" customHeight="1" x14ac:dyDescent="0.25">
      <c r="A2527" s="38" t="s">
        <v>213</v>
      </c>
      <c r="B2527" s="38" t="s">
        <v>234</v>
      </c>
      <c r="C2527" s="38" t="s">
        <v>6413</v>
      </c>
      <c r="D2527" s="38" t="s">
        <v>6414</v>
      </c>
      <c r="E2527" s="38" t="s">
        <v>287</v>
      </c>
      <c r="F2527" s="38" t="s">
        <v>6415</v>
      </c>
      <c r="G2527" s="38" t="s">
        <v>4320</v>
      </c>
      <c r="H2527" s="38" t="s">
        <v>2665</v>
      </c>
      <c r="I2527" s="39">
        <v>2267.16</v>
      </c>
      <c r="J2527" s="15">
        <f>VLOOKUP(LEFT(B2527,5),[1]Percents!$C:$M,3,FALSE)</f>
        <v>0.70594999999999997</v>
      </c>
      <c r="K2527" s="13">
        <f t="shared" si="40"/>
        <v>1600.5016019999998</v>
      </c>
      <c r="L2527" s="36"/>
    </row>
    <row r="2528" spans="1:12" s="40" customFormat="1" ht="14.25" customHeight="1" x14ac:dyDescent="0.25">
      <c r="A2528" s="38" t="s">
        <v>213</v>
      </c>
      <c r="B2528" s="38" t="s">
        <v>145</v>
      </c>
      <c r="C2528" s="38" t="s">
        <v>6191</v>
      </c>
      <c r="D2528" s="38" t="s">
        <v>6192</v>
      </c>
      <c r="E2528" s="38" t="s">
        <v>2952</v>
      </c>
      <c r="F2528" s="38" t="s">
        <v>6193</v>
      </c>
      <c r="G2528" s="38" t="s">
        <v>5532</v>
      </c>
      <c r="H2528" s="38" t="s">
        <v>2665</v>
      </c>
      <c r="I2528" s="39">
        <v>1718.42</v>
      </c>
      <c r="J2528" s="15">
        <f>VLOOKUP(LEFT(B2528,5),[1]Percents!$C:$M,3,FALSE)</f>
        <v>0.70594999999999997</v>
      </c>
      <c r="K2528" s="13">
        <f t="shared" si="40"/>
        <v>1213.1185989999999</v>
      </c>
      <c r="L2528" s="36"/>
    </row>
    <row r="2529" spans="1:12" s="40" customFormat="1" ht="14.25" customHeight="1" x14ac:dyDescent="0.25">
      <c r="A2529" s="38" t="s">
        <v>213</v>
      </c>
      <c r="B2529" s="38" t="s">
        <v>120</v>
      </c>
      <c r="C2529" s="38" t="s">
        <v>5657</v>
      </c>
      <c r="D2529" s="38" t="s">
        <v>5658</v>
      </c>
      <c r="E2529" s="38" t="s">
        <v>6737</v>
      </c>
      <c r="F2529" s="38" t="s">
        <v>5659</v>
      </c>
      <c r="G2529" s="38" t="s">
        <v>5532</v>
      </c>
      <c r="H2529" s="38" t="s">
        <v>2665</v>
      </c>
      <c r="I2529" s="39">
        <v>15620.95</v>
      </c>
      <c r="J2529" s="15">
        <f>VLOOKUP(LEFT(B2529,5),[1]Percents!$C:$M,3,FALSE)</f>
        <v>0.70594999999999997</v>
      </c>
      <c r="K2529" s="13">
        <f t="shared" si="40"/>
        <v>11027.609652499999</v>
      </c>
      <c r="L2529" s="36"/>
    </row>
    <row r="2530" spans="1:12" s="40" customFormat="1" ht="14.25" customHeight="1" x14ac:dyDescent="0.25">
      <c r="A2530" s="38" t="s">
        <v>213</v>
      </c>
      <c r="B2530" s="38" t="s">
        <v>21</v>
      </c>
      <c r="C2530" s="38" t="s">
        <v>5986</v>
      </c>
      <c r="D2530" s="38" t="s">
        <v>5987</v>
      </c>
      <c r="E2530" s="38" t="s">
        <v>6703</v>
      </c>
      <c r="F2530" s="38" t="s">
        <v>5988</v>
      </c>
      <c r="G2530" s="38" t="s">
        <v>5989</v>
      </c>
      <c r="H2530" s="38" t="s">
        <v>2665</v>
      </c>
      <c r="I2530" s="39">
        <v>12121.62</v>
      </c>
      <c r="J2530" s="15">
        <f>VLOOKUP(LEFT(B2530,5),[1]Percents!$C:$M,3,FALSE)</f>
        <v>0.70594999999999997</v>
      </c>
      <c r="K2530" s="13">
        <f t="shared" si="40"/>
        <v>8557.2576389999995</v>
      </c>
      <c r="L2530" s="36"/>
    </row>
    <row r="2531" spans="1:12" s="40" customFormat="1" ht="14.25" customHeight="1" x14ac:dyDescent="0.25">
      <c r="A2531" s="38" t="s">
        <v>243</v>
      </c>
      <c r="B2531" s="38" t="s">
        <v>674</v>
      </c>
      <c r="C2531" s="38" t="s">
        <v>5660</v>
      </c>
      <c r="D2531" s="38" t="s">
        <v>5661</v>
      </c>
      <c r="E2531" s="38" t="s">
        <v>387</v>
      </c>
      <c r="F2531" s="38" t="s">
        <v>5662</v>
      </c>
      <c r="G2531" s="38" t="s">
        <v>5363</v>
      </c>
      <c r="H2531" s="38" t="s">
        <v>2665</v>
      </c>
      <c r="I2531" s="39">
        <v>1753.14</v>
      </c>
      <c r="J2531" s="15">
        <f>VLOOKUP(LEFT(B2531,5),[1]Percents!$C:$M,3,FALSE)</f>
        <v>0.90900000000000003</v>
      </c>
      <c r="K2531" s="13">
        <f t="shared" si="40"/>
        <v>1593.6042600000001</v>
      </c>
      <c r="L2531" s="36"/>
    </row>
    <row r="2532" spans="1:12" s="40" customFormat="1" ht="14.25" customHeight="1" x14ac:dyDescent="0.25">
      <c r="A2532" s="38" t="s">
        <v>213</v>
      </c>
      <c r="B2532" s="38" t="s">
        <v>67</v>
      </c>
      <c r="C2532" s="38" t="s">
        <v>8948</v>
      </c>
      <c r="D2532" s="38" t="s">
        <v>8949</v>
      </c>
      <c r="E2532" s="38" t="s">
        <v>1281</v>
      </c>
      <c r="F2532" s="38" t="s">
        <v>8950</v>
      </c>
      <c r="G2532" s="38" t="s">
        <v>5106</v>
      </c>
      <c r="H2532" s="38" t="s">
        <v>2665</v>
      </c>
      <c r="I2532" s="41">
        <v>-0.01</v>
      </c>
      <c r="J2532" s="15">
        <f>VLOOKUP(LEFT(B2532,5),[1]Percents!$C:$M,3,FALSE)</f>
        <v>0.70594999999999997</v>
      </c>
      <c r="K2532" s="13">
        <f t="shared" si="40"/>
        <v>-7.0594999999999998E-3</v>
      </c>
      <c r="L2532" s="36"/>
    </row>
    <row r="2533" spans="1:12" s="40" customFormat="1" ht="14.25" customHeight="1" x14ac:dyDescent="0.25">
      <c r="A2533" s="38" t="s">
        <v>243</v>
      </c>
      <c r="B2533" s="38" t="s">
        <v>2543</v>
      </c>
      <c r="C2533" s="38" t="s">
        <v>5664</v>
      </c>
      <c r="D2533" s="38" t="s">
        <v>5665</v>
      </c>
      <c r="E2533" s="38" t="s">
        <v>33</v>
      </c>
      <c r="F2533" s="38" t="s">
        <v>5666</v>
      </c>
      <c r="G2533" s="38" t="s">
        <v>5495</v>
      </c>
      <c r="H2533" s="38" t="s">
        <v>2665</v>
      </c>
      <c r="I2533" s="39">
        <v>10907.35</v>
      </c>
      <c r="J2533" s="15">
        <f>VLOOKUP(LEFT(B2533,5),[1]Percents!$C:$M,3,FALSE)</f>
        <v>0.90900000000000003</v>
      </c>
      <c r="K2533" s="13">
        <f t="shared" si="40"/>
        <v>9914.7811500000007</v>
      </c>
      <c r="L2533" s="36"/>
    </row>
    <row r="2534" spans="1:12" s="40" customFormat="1" ht="14.25" customHeight="1" x14ac:dyDescent="0.25">
      <c r="A2534" s="38" t="s">
        <v>213</v>
      </c>
      <c r="B2534" s="38" t="s">
        <v>98</v>
      </c>
      <c r="C2534" s="38" t="s">
        <v>5990</v>
      </c>
      <c r="D2534" s="38" t="s">
        <v>5991</v>
      </c>
      <c r="E2534" s="38" t="s">
        <v>99</v>
      </c>
      <c r="F2534" s="38" t="s">
        <v>5992</v>
      </c>
      <c r="G2534" s="38" t="s">
        <v>5993</v>
      </c>
      <c r="H2534" s="38" t="s">
        <v>2665</v>
      </c>
      <c r="I2534" s="39">
        <v>2312.44</v>
      </c>
      <c r="J2534" s="15">
        <f>VLOOKUP(LEFT(B2534,5),[1]Percents!$C:$M,3,FALSE)</f>
        <v>0.70594999999999997</v>
      </c>
      <c r="K2534" s="13">
        <f t="shared" si="40"/>
        <v>1632.4670180000001</v>
      </c>
      <c r="L2534" s="36"/>
    </row>
    <row r="2535" spans="1:12" s="40" customFormat="1" ht="14.25" customHeight="1" x14ac:dyDescent="0.25">
      <c r="A2535" s="38" t="s">
        <v>213</v>
      </c>
      <c r="B2535" s="38" t="s">
        <v>67</v>
      </c>
      <c r="C2535" s="38" t="s">
        <v>10137</v>
      </c>
      <c r="D2535" s="38" t="s">
        <v>10138</v>
      </c>
      <c r="E2535" s="38" t="s">
        <v>10139</v>
      </c>
      <c r="F2535" s="38" t="s">
        <v>10140</v>
      </c>
      <c r="G2535" s="38" t="s">
        <v>6221</v>
      </c>
      <c r="H2535" s="38" t="s">
        <v>2665</v>
      </c>
      <c r="I2535" s="39">
        <v>8700</v>
      </c>
      <c r="J2535" s="15">
        <f>VLOOKUP(LEFT(B2535,5),[1]Percents!$C:$M,3,FALSE)</f>
        <v>0.70594999999999997</v>
      </c>
      <c r="K2535" s="13">
        <f t="shared" si="40"/>
        <v>6141.7649999999994</v>
      </c>
      <c r="L2535" s="36"/>
    </row>
    <row r="2536" spans="1:12" s="40" customFormat="1" ht="14.25" customHeight="1" x14ac:dyDescent="0.25">
      <c r="A2536" s="38" t="s">
        <v>213</v>
      </c>
      <c r="B2536" s="38" t="s">
        <v>162</v>
      </c>
      <c r="C2536" s="38" t="s">
        <v>5994</v>
      </c>
      <c r="D2536" s="38" t="s">
        <v>5995</v>
      </c>
      <c r="E2536" s="38" t="s">
        <v>6701</v>
      </c>
      <c r="F2536" s="38" t="s">
        <v>5996</v>
      </c>
      <c r="G2536" s="38" t="s">
        <v>5997</v>
      </c>
      <c r="H2536" s="38" t="s">
        <v>2665</v>
      </c>
      <c r="I2536" s="41">
        <v>-766.84</v>
      </c>
      <c r="J2536" s="15">
        <f>VLOOKUP(LEFT(B2536,5),[1]Percents!$C:$M,3,FALSE)</f>
        <v>0.70594999999999997</v>
      </c>
      <c r="K2536" s="13">
        <f t="shared" si="40"/>
        <v>-541.35069799999997</v>
      </c>
      <c r="L2536" s="36"/>
    </row>
    <row r="2537" spans="1:12" s="40" customFormat="1" ht="14.25" customHeight="1" x14ac:dyDescent="0.25">
      <c r="A2537" s="38" t="s">
        <v>213</v>
      </c>
      <c r="B2537" s="38" t="s">
        <v>258</v>
      </c>
      <c r="C2537" s="38" t="s">
        <v>5998</v>
      </c>
      <c r="D2537" s="38" t="s">
        <v>5999</v>
      </c>
      <c r="E2537" s="38" t="s">
        <v>6841</v>
      </c>
      <c r="F2537" s="38" t="s">
        <v>6000</v>
      </c>
      <c r="G2537" s="38" t="s">
        <v>5663</v>
      </c>
      <c r="H2537" s="38" t="s">
        <v>2665</v>
      </c>
      <c r="I2537" s="39">
        <v>3370.26</v>
      </c>
      <c r="J2537" s="15">
        <f>VLOOKUP(LEFT(B2537,5),[1]Percents!$C:$M,3,FALSE)</f>
        <v>0.70594999999999997</v>
      </c>
      <c r="K2537" s="13">
        <f t="shared" si="40"/>
        <v>2379.2350470000001</v>
      </c>
      <c r="L2537" s="36"/>
    </row>
    <row r="2538" spans="1:12" s="40" customFormat="1" ht="14.25" customHeight="1" x14ac:dyDescent="0.25">
      <c r="A2538" s="38" t="s">
        <v>213</v>
      </c>
      <c r="B2538" s="38" t="s">
        <v>656</v>
      </c>
      <c r="C2538" s="38" t="s">
        <v>6001</v>
      </c>
      <c r="D2538" s="38" t="s">
        <v>6002</v>
      </c>
      <c r="E2538" s="38" t="s">
        <v>150</v>
      </c>
      <c r="F2538" s="38" t="s">
        <v>6003</v>
      </c>
      <c r="G2538" s="38" t="s">
        <v>6004</v>
      </c>
      <c r="H2538" s="38" t="s">
        <v>2665</v>
      </c>
      <c r="I2538" s="39">
        <v>25905.35</v>
      </c>
      <c r="J2538" s="15">
        <f>VLOOKUP(LEFT(B2538,5),[1]Percents!$C:$M,3,FALSE)</f>
        <v>0.70594999999999997</v>
      </c>
      <c r="K2538" s="13">
        <f t="shared" si="40"/>
        <v>18287.881832499999</v>
      </c>
      <c r="L2538" s="36"/>
    </row>
    <row r="2539" spans="1:12" s="40" customFormat="1" ht="14.25" customHeight="1" x14ac:dyDescent="0.25">
      <c r="A2539" s="38" t="s">
        <v>213</v>
      </c>
      <c r="B2539" s="38" t="s">
        <v>656</v>
      </c>
      <c r="C2539" s="38" t="s">
        <v>7502</v>
      </c>
      <c r="D2539" s="38" t="s">
        <v>7503</v>
      </c>
      <c r="E2539" s="38" t="s">
        <v>150</v>
      </c>
      <c r="F2539" s="38" t="s">
        <v>6003</v>
      </c>
      <c r="G2539" s="38" t="s">
        <v>6004</v>
      </c>
      <c r="H2539" s="38" t="s">
        <v>2665</v>
      </c>
      <c r="I2539" s="39">
        <v>120240.25</v>
      </c>
      <c r="J2539" s="15">
        <f>VLOOKUP(LEFT(B2539,5),[1]Percents!$C:$M,3,FALSE)</f>
        <v>0.70594999999999997</v>
      </c>
      <c r="K2539" s="13">
        <f t="shared" si="40"/>
        <v>84883.604487499993</v>
      </c>
      <c r="L2539" s="36"/>
    </row>
    <row r="2540" spans="1:12" s="40" customFormat="1" ht="14.25" customHeight="1" x14ac:dyDescent="0.25">
      <c r="A2540" s="38" t="s">
        <v>213</v>
      </c>
      <c r="B2540" s="38" t="s">
        <v>656</v>
      </c>
      <c r="C2540" s="38" t="s">
        <v>8273</v>
      </c>
      <c r="D2540" s="38" t="s">
        <v>8274</v>
      </c>
      <c r="E2540" s="38" t="s">
        <v>9</v>
      </c>
      <c r="F2540" s="38" t="s">
        <v>6003</v>
      </c>
      <c r="G2540" s="38" t="s">
        <v>6004</v>
      </c>
      <c r="H2540" s="38" t="s">
        <v>2665</v>
      </c>
      <c r="I2540" s="39">
        <v>133261.45000000001</v>
      </c>
      <c r="J2540" s="15">
        <f>VLOOKUP(LEFT(B2540,5),[1]Percents!$C:$M,3,FALSE)</f>
        <v>0.70594999999999997</v>
      </c>
      <c r="K2540" s="13">
        <f t="shared" si="40"/>
        <v>94075.920627500003</v>
      </c>
      <c r="L2540" s="36"/>
    </row>
    <row r="2541" spans="1:12" s="40" customFormat="1" ht="14.25" customHeight="1" x14ac:dyDescent="0.25">
      <c r="A2541" s="38" t="s">
        <v>213</v>
      </c>
      <c r="B2541" s="38" t="s">
        <v>656</v>
      </c>
      <c r="C2541" s="38" t="s">
        <v>11853</v>
      </c>
      <c r="D2541" s="38" t="s">
        <v>11854</v>
      </c>
      <c r="E2541" s="38" t="s">
        <v>150</v>
      </c>
      <c r="F2541" s="38" t="s">
        <v>6003</v>
      </c>
      <c r="G2541" s="38" t="s">
        <v>6004</v>
      </c>
      <c r="H2541" s="38" t="s">
        <v>2665</v>
      </c>
      <c r="I2541" s="39">
        <v>8688.06</v>
      </c>
      <c r="J2541" s="15">
        <f>VLOOKUP(LEFT(B2541,5),[1]Percents!$C:$M,3,FALSE)</f>
        <v>0.70594999999999997</v>
      </c>
      <c r="K2541" s="13">
        <f t="shared" si="40"/>
        <v>6133.3359569999993</v>
      </c>
      <c r="L2541" s="36"/>
    </row>
    <row r="2542" spans="1:12" s="40" customFormat="1" ht="14.25" customHeight="1" x14ac:dyDescent="0.25">
      <c r="A2542" s="38" t="s">
        <v>213</v>
      </c>
      <c r="B2542" s="38" t="s">
        <v>258</v>
      </c>
      <c r="C2542" s="38" t="s">
        <v>6005</v>
      </c>
      <c r="D2542" s="38" t="s">
        <v>6006</v>
      </c>
      <c r="E2542" s="38" t="s">
        <v>395</v>
      </c>
      <c r="F2542" s="38" t="s">
        <v>6007</v>
      </c>
      <c r="G2542" s="38" t="s">
        <v>5106</v>
      </c>
      <c r="H2542" s="38" t="s">
        <v>2665</v>
      </c>
      <c r="I2542" s="39">
        <v>68709.259999999995</v>
      </c>
      <c r="J2542" s="15">
        <f>VLOOKUP(LEFT(B2542,5),[1]Percents!$C:$M,3,FALSE)</f>
        <v>0.70594999999999997</v>
      </c>
      <c r="K2542" s="13">
        <f t="shared" si="40"/>
        <v>48505.302096999993</v>
      </c>
      <c r="L2542" s="36"/>
    </row>
    <row r="2543" spans="1:12" s="40" customFormat="1" ht="14.25" customHeight="1" x14ac:dyDescent="0.25">
      <c r="A2543" s="38" t="s">
        <v>213</v>
      </c>
      <c r="B2543" s="38" t="s">
        <v>67</v>
      </c>
      <c r="C2543" s="38" t="s">
        <v>7082</v>
      </c>
      <c r="D2543" s="38" t="s">
        <v>7083</v>
      </c>
      <c r="E2543" s="38" t="s">
        <v>10551</v>
      </c>
      <c r="F2543" s="38" t="s">
        <v>6194</v>
      </c>
      <c r="G2543" s="38" t="s">
        <v>6190</v>
      </c>
      <c r="H2543" s="38" t="s">
        <v>2665</v>
      </c>
      <c r="I2543" s="39">
        <v>1333.59</v>
      </c>
      <c r="J2543" s="15">
        <f>VLOOKUP(LEFT(B2543,5),[1]Percents!$C:$M,3,FALSE)</f>
        <v>0.70594999999999997</v>
      </c>
      <c r="K2543" s="13">
        <f t="shared" si="40"/>
        <v>941.44786049999993</v>
      </c>
      <c r="L2543" s="36"/>
    </row>
    <row r="2544" spans="1:12" s="40" customFormat="1" ht="14.25" customHeight="1" x14ac:dyDescent="0.25">
      <c r="A2544" s="38" t="s">
        <v>213</v>
      </c>
      <c r="B2544" s="38" t="s">
        <v>134</v>
      </c>
      <c r="C2544" s="38" t="s">
        <v>6842</v>
      </c>
      <c r="D2544" s="38" t="s">
        <v>6843</v>
      </c>
      <c r="E2544" s="38" t="s">
        <v>5058</v>
      </c>
      <c r="F2544" s="38" t="s">
        <v>6844</v>
      </c>
      <c r="G2544" s="38" t="s">
        <v>5295</v>
      </c>
      <c r="H2544" s="38" t="s">
        <v>2665</v>
      </c>
      <c r="I2544" s="39">
        <v>1315.66</v>
      </c>
      <c r="J2544" s="15">
        <f>VLOOKUP(LEFT(B2544,5),[1]Percents!$C:$M,3,FALSE)</f>
        <v>0.70594999999999997</v>
      </c>
      <c r="K2544" s="13">
        <f t="shared" si="40"/>
        <v>928.79017699999997</v>
      </c>
      <c r="L2544" s="36"/>
    </row>
    <row r="2545" spans="1:12" s="40" customFormat="1" ht="14.25" customHeight="1" x14ac:dyDescent="0.25">
      <c r="A2545" s="38" t="s">
        <v>141</v>
      </c>
      <c r="B2545" s="38" t="s">
        <v>172</v>
      </c>
      <c r="C2545" s="38" t="s">
        <v>6008</v>
      </c>
      <c r="D2545" s="38" t="s">
        <v>6009</v>
      </c>
      <c r="E2545" s="38" t="s">
        <v>192</v>
      </c>
      <c r="F2545" s="38" t="s">
        <v>6010</v>
      </c>
      <c r="G2545" s="38" t="s">
        <v>5420</v>
      </c>
      <c r="H2545" s="38" t="s">
        <v>2665</v>
      </c>
      <c r="I2545" s="39">
        <v>261.58999999999997</v>
      </c>
      <c r="J2545" s="15">
        <f>VLOOKUP(LEFT(B2545,5),[1]Percents!$C:$M,3,FALSE)</f>
        <v>0.1905</v>
      </c>
      <c r="K2545" s="13">
        <f t="shared" si="40"/>
        <v>49.832894999999994</v>
      </c>
      <c r="L2545" s="36"/>
    </row>
    <row r="2546" spans="1:12" s="40" customFormat="1" ht="14.25" customHeight="1" x14ac:dyDescent="0.25">
      <c r="A2546" s="38" t="s">
        <v>213</v>
      </c>
      <c r="B2546" s="38" t="s">
        <v>106</v>
      </c>
      <c r="C2546" s="38" t="s">
        <v>6845</v>
      </c>
      <c r="D2546" s="38" t="s">
        <v>6846</v>
      </c>
      <c r="E2546" s="38" t="s">
        <v>5592</v>
      </c>
      <c r="F2546" s="38" t="s">
        <v>6847</v>
      </c>
      <c r="G2546" s="38" t="s">
        <v>6848</v>
      </c>
      <c r="H2546" s="38" t="s">
        <v>2665</v>
      </c>
      <c r="I2546" s="41">
        <v>-1072.78</v>
      </c>
      <c r="J2546" s="15">
        <f>VLOOKUP(LEFT(B2546,5),[1]Percents!$C:$M,3,FALSE)</f>
        <v>0.70594999999999997</v>
      </c>
      <c r="K2546" s="13">
        <f t="shared" si="40"/>
        <v>-757.32904099999996</v>
      </c>
      <c r="L2546" s="36"/>
    </row>
    <row r="2547" spans="1:12" s="40" customFormat="1" ht="14.25" customHeight="1" x14ac:dyDescent="0.25">
      <c r="A2547" s="38" t="s">
        <v>213</v>
      </c>
      <c r="B2547" s="38" t="s">
        <v>162</v>
      </c>
      <c r="C2547" s="38" t="s">
        <v>8951</v>
      </c>
      <c r="D2547" s="38" t="s">
        <v>8952</v>
      </c>
      <c r="E2547" s="38" t="s">
        <v>5959</v>
      </c>
      <c r="F2547" s="38" t="s">
        <v>8953</v>
      </c>
      <c r="G2547" s="38" t="s">
        <v>8954</v>
      </c>
      <c r="H2547" s="38" t="s">
        <v>2665</v>
      </c>
      <c r="I2547" s="39">
        <v>1978.36</v>
      </c>
      <c r="J2547" s="15">
        <f>VLOOKUP(LEFT(B2547,5),[1]Percents!$C:$M,3,FALSE)</f>
        <v>0.70594999999999997</v>
      </c>
      <c r="K2547" s="13">
        <f t="shared" si="40"/>
        <v>1396.6232419999999</v>
      </c>
      <c r="L2547" s="36"/>
    </row>
    <row r="2548" spans="1:12" s="40" customFormat="1" ht="14.25" customHeight="1" x14ac:dyDescent="0.25">
      <c r="A2548" s="38" t="s">
        <v>213</v>
      </c>
      <c r="B2548" s="38" t="s">
        <v>154</v>
      </c>
      <c r="C2548" s="38" t="s">
        <v>6417</v>
      </c>
      <c r="D2548" s="38" t="s">
        <v>6418</v>
      </c>
      <c r="E2548" s="38" t="s">
        <v>905</v>
      </c>
      <c r="F2548" s="38" t="s">
        <v>6419</v>
      </c>
      <c r="G2548" s="38" t="s">
        <v>5890</v>
      </c>
      <c r="H2548" s="38" t="s">
        <v>2665</v>
      </c>
      <c r="I2548" s="39">
        <v>14962.86</v>
      </c>
      <c r="J2548" s="15">
        <f>VLOOKUP(LEFT(B2548,5),[1]Percents!$C:$M,3,FALSE)</f>
        <v>0.70594999999999997</v>
      </c>
      <c r="K2548" s="13">
        <f t="shared" si="40"/>
        <v>10563.031016999999</v>
      </c>
      <c r="L2548" s="36"/>
    </row>
    <row r="2549" spans="1:12" s="40" customFormat="1" ht="14.25" customHeight="1" x14ac:dyDescent="0.25">
      <c r="A2549" s="38" t="s">
        <v>213</v>
      </c>
      <c r="B2549" s="38" t="s">
        <v>270</v>
      </c>
      <c r="C2549" s="38" t="s">
        <v>6195</v>
      </c>
      <c r="D2549" s="38" t="s">
        <v>6196</v>
      </c>
      <c r="E2549" s="38" t="s">
        <v>1241</v>
      </c>
      <c r="F2549" s="38" t="s">
        <v>6197</v>
      </c>
      <c r="G2549" s="38" t="s">
        <v>5890</v>
      </c>
      <c r="H2549" s="38" t="s">
        <v>2665</v>
      </c>
      <c r="I2549" s="39">
        <v>33940.6</v>
      </c>
      <c r="J2549" s="15">
        <f>VLOOKUP(LEFT(B2549,5),[1]Percents!$C:$M,3,FALSE)</f>
        <v>0.91395000000000004</v>
      </c>
      <c r="K2549" s="13">
        <f t="shared" si="40"/>
        <v>31020.01137</v>
      </c>
      <c r="L2549" s="36"/>
    </row>
    <row r="2550" spans="1:12" s="40" customFormat="1" ht="14.25" customHeight="1" x14ac:dyDescent="0.25">
      <c r="A2550" s="38" t="s">
        <v>213</v>
      </c>
      <c r="B2550" s="38" t="s">
        <v>145</v>
      </c>
      <c r="C2550" s="38" t="s">
        <v>6198</v>
      </c>
      <c r="D2550" s="38" t="s">
        <v>6199</v>
      </c>
      <c r="E2550" s="38" t="s">
        <v>220</v>
      </c>
      <c r="F2550" s="38" t="s">
        <v>6200</v>
      </c>
      <c r="G2550" s="38" t="s">
        <v>6201</v>
      </c>
      <c r="H2550" s="38" t="s">
        <v>2665</v>
      </c>
      <c r="I2550" s="39">
        <v>6569</v>
      </c>
      <c r="J2550" s="15">
        <f>VLOOKUP(LEFT(B2550,5),[1]Percents!$C:$M,3,FALSE)</f>
        <v>0.70594999999999997</v>
      </c>
      <c r="K2550" s="13">
        <f t="shared" si="40"/>
        <v>4637.38555</v>
      </c>
      <c r="L2550" s="36"/>
    </row>
    <row r="2551" spans="1:12" s="40" customFormat="1" ht="14.25" customHeight="1" x14ac:dyDescent="0.25">
      <c r="A2551" s="38" t="s">
        <v>243</v>
      </c>
      <c r="B2551" s="38" t="s">
        <v>290</v>
      </c>
      <c r="C2551" s="38" t="s">
        <v>6611</v>
      </c>
      <c r="D2551" s="38" t="s">
        <v>6612</v>
      </c>
      <c r="E2551" s="38" t="s">
        <v>44</v>
      </c>
      <c r="F2551" s="38" t="s">
        <v>6613</v>
      </c>
      <c r="G2551" s="38" t="s">
        <v>5782</v>
      </c>
      <c r="H2551" s="38" t="s">
        <v>2665</v>
      </c>
      <c r="I2551" s="39">
        <v>54647.24</v>
      </c>
      <c r="J2551" s="15">
        <f>VLOOKUP(LEFT(B2551,5),[1]Percents!$C:$M,3,FALSE)</f>
        <v>0.90900000000000003</v>
      </c>
      <c r="K2551" s="13">
        <f t="shared" si="40"/>
        <v>49674.341159999996</v>
      </c>
      <c r="L2551" s="36"/>
    </row>
    <row r="2552" spans="1:12" s="40" customFormat="1" ht="14.25" customHeight="1" x14ac:dyDescent="0.25">
      <c r="A2552" s="38" t="s">
        <v>213</v>
      </c>
      <c r="B2552" s="38" t="s">
        <v>145</v>
      </c>
      <c r="C2552" s="38" t="s">
        <v>6420</v>
      </c>
      <c r="D2552" s="38" t="s">
        <v>6421</v>
      </c>
      <c r="E2552" s="38" t="s">
        <v>5984</v>
      </c>
      <c r="F2552" s="38" t="s">
        <v>6422</v>
      </c>
      <c r="G2552" s="38" t="s">
        <v>6423</v>
      </c>
      <c r="H2552" s="38" t="s">
        <v>2665</v>
      </c>
      <c r="I2552" s="39">
        <v>890.25</v>
      </c>
      <c r="J2552" s="15">
        <f>VLOOKUP(LEFT(B2552,5),[1]Percents!$C:$M,3,FALSE)</f>
        <v>0.70594999999999997</v>
      </c>
      <c r="K2552" s="13">
        <f t="shared" si="40"/>
        <v>628.47198749999995</v>
      </c>
      <c r="L2552" s="36"/>
    </row>
    <row r="2553" spans="1:12" s="40" customFormat="1" ht="14.25" customHeight="1" x14ac:dyDescent="0.25">
      <c r="A2553" s="38" t="s">
        <v>213</v>
      </c>
      <c r="B2553" s="38" t="s">
        <v>225</v>
      </c>
      <c r="C2553" s="38" t="s">
        <v>6424</v>
      </c>
      <c r="D2553" s="38" t="s">
        <v>6425</v>
      </c>
      <c r="E2553" s="38" t="s">
        <v>6700</v>
      </c>
      <c r="F2553" s="38" t="s">
        <v>6426</v>
      </c>
      <c r="G2553" s="38" t="s">
        <v>6427</v>
      </c>
      <c r="H2553" s="38" t="s">
        <v>2665</v>
      </c>
      <c r="I2553" s="39">
        <v>40850.769999999997</v>
      </c>
      <c r="J2553" s="15">
        <f>VLOOKUP(LEFT(B2553,5),[1]Percents!$C:$M,3,FALSE)</f>
        <v>0.70594999999999997</v>
      </c>
      <c r="K2553" s="13">
        <f t="shared" si="40"/>
        <v>28838.601081499997</v>
      </c>
      <c r="L2553" s="36"/>
    </row>
    <row r="2554" spans="1:12" s="40" customFormat="1" ht="14.25" customHeight="1" x14ac:dyDescent="0.25">
      <c r="A2554" s="38" t="s">
        <v>213</v>
      </c>
      <c r="B2554" s="38" t="s">
        <v>258</v>
      </c>
      <c r="C2554" s="38" t="s">
        <v>6203</v>
      </c>
      <c r="D2554" s="38" t="s">
        <v>6204</v>
      </c>
      <c r="E2554" s="38" t="s">
        <v>5554</v>
      </c>
      <c r="F2554" s="38" t="s">
        <v>6205</v>
      </c>
      <c r="G2554" s="38" t="s">
        <v>5932</v>
      </c>
      <c r="H2554" s="38" t="s">
        <v>2665</v>
      </c>
      <c r="I2554" s="39">
        <v>25398.74</v>
      </c>
      <c r="J2554" s="15">
        <f>VLOOKUP(LEFT(B2554,5),[1]Percents!$C:$M,3,FALSE)</f>
        <v>0.70594999999999997</v>
      </c>
      <c r="K2554" s="13">
        <f t="shared" si="40"/>
        <v>17930.240503000001</v>
      </c>
      <c r="L2554" s="36"/>
    </row>
    <row r="2555" spans="1:12" s="40" customFormat="1" ht="14.25" customHeight="1" x14ac:dyDescent="0.25">
      <c r="A2555" s="38" t="s">
        <v>213</v>
      </c>
      <c r="B2555" s="38" t="s">
        <v>6206</v>
      </c>
      <c r="C2555" s="38" t="s">
        <v>6207</v>
      </c>
      <c r="D2555" s="38" t="s">
        <v>6208</v>
      </c>
      <c r="E2555" s="38" t="s">
        <v>6209</v>
      </c>
      <c r="F2555" s="38" t="s">
        <v>6210</v>
      </c>
      <c r="G2555" s="38" t="s">
        <v>6125</v>
      </c>
      <c r="H2555" s="38" t="s">
        <v>2665</v>
      </c>
      <c r="I2555" s="39">
        <v>662.63</v>
      </c>
      <c r="J2555" s="15">
        <f>VLOOKUP(LEFT(B2555,5),[1]Percents!$C:$M,3,FALSE)</f>
        <v>0.70594999999999997</v>
      </c>
      <c r="K2555" s="13">
        <f t="shared" si="40"/>
        <v>467.78364849999997</v>
      </c>
      <c r="L2555" s="36"/>
    </row>
    <row r="2556" spans="1:12" s="40" customFormat="1" ht="14.25" customHeight="1" x14ac:dyDescent="0.25">
      <c r="A2556" s="38" t="s">
        <v>213</v>
      </c>
      <c r="B2556" s="38" t="s">
        <v>258</v>
      </c>
      <c r="C2556" s="38" t="s">
        <v>6211</v>
      </c>
      <c r="D2556" s="38" t="s">
        <v>6212</v>
      </c>
      <c r="E2556" s="38" t="s">
        <v>3699</v>
      </c>
      <c r="F2556" s="38" t="s">
        <v>6213</v>
      </c>
      <c r="G2556" s="38" t="s">
        <v>6214</v>
      </c>
      <c r="H2556" s="38" t="s">
        <v>2665</v>
      </c>
      <c r="I2556" s="39">
        <v>34097.56</v>
      </c>
      <c r="J2556" s="15">
        <f>VLOOKUP(LEFT(B2556,5),[1]Percents!$C:$M,3,FALSE)</f>
        <v>0.70594999999999997</v>
      </c>
      <c r="K2556" s="13">
        <f t="shared" si="40"/>
        <v>24071.172481999998</v>
      </c>
      <c r="L2556" s="36"/>
    </row>
    <row r="2557" spans="1:12" s="40" customFormat="1" ht="14.25" customHeight="1" x14ac:dyDescent="0.25">
      <c r="A2557" s="38" t="s">
        <v>213</v>
      </c>
      <c r="B2557" s="38" t="s">
        <v>106</v>
      </c>
      <c r="C2557" s="38" t="s">
        <v>12591</v>
      </c>
      <c r="D2557" s="38" t="s">
        <v>12592</v>
      </c>
      <c r="E2557" s="38" t="s">
        <v>5592</v>
      </c>
      <c r="F2557" s="38" t="s">
        <v>12593</v>
      </c>
      <c r="G2557" s="38" t="s">
        <v>6428</v>
      </c>
      <c r="H2557" s="38" t="s">
        <v>2665</v>
      </c>
      <c r="I2557" s="39">
        <v>791.94</v>
      </c>
      <c r="J2557" s="15">
        <f>VLOOKUP(LEFT(B2557,5),[1]Percents!$C:$M,3,FALSE)</f>
        <v>0.70594999999999997</v>
      </c>
      <c r="K2557" s="13">
        <f t="shared" si="40"/>
        <v>559.07004300000006</v>
      </c>
      <c r="L2557" s="36"/>
    </row>
    <row r="2558" spans="1:12" s="40" customFormat="1" ht="14.25" customHeight="1" x14ac:dyDescent="0.25">
      <c r="A2558" s="38" t="s">
        <v>213</v>
      </c>
      <c r="B2558" s="38" t="s">
        <v>145</v>
      </c>
      <c r="C2558" s="38" t="s">
        <v>6614</v>
      </c>
      <c r="D2558" s="38" t="s">
        <v>6615</v>
      </c>
      <c r="E2558" s="38" t="s">
        <v>3057</v>
      </c>
      <c r="F2558" s="38" t="s">
        <v>6616</v>
      </c>
      <c r="G2558" s="38" t="s">
        <v>6617</v>
      </c>
      <c r="H2558" s="38" t="s">
        <v>2665</v>
      </c>
      <c r="I2558" s="39">
        <v>499</v>
      </c>
      <c r="J2558" s="15">
        <f>VLOOKUP(LEFT(B2558,5),[1]Percents!$C:$M,3,FALSE)</f>
        <v>0.70594999999999997</v>
      </c>
      <c r="K2558" s="13">
        <f t="shared" si="40"/>
        <v>352.26904999999999</v>
      </c>
      <c r="L2558" s="36"/>
    </row>
    <row r="2559" spans="1:12" s="40" customFormat="1" ht="14.25" customHeight="1" x14ac:dyDescent="0.25">
      <c r="A2559" s="38" t="s">
        <v>213</v>
      </c>
      <c r="B2559" s="38" t="s">
        <v>145</v>
      </c>
      <c r="C2559" s="38" t="s">
        <v>11855</v>
      </c>
      <c r="D2559" s="38" t="s">
        <v>11856</v>
      </c>
      <c r="E2559" s="38" t="s">
        <v>3057</v>
      </c>
      <c r="F2559" s="38" t="s">
        <v>11857</v>
      </c>
      <c r="G2559" s="38" t="s">
        <v>6617</v>
      </c>
      <c r="H2559" s="38" t="s">
        <v>2665</v>
      </c>
      <c r="I2559" s="39">
        <v>2.4300000000000002</v>
      </c>
      <c r="J2559" s="15">
        <f>VLOOKUP(LEFT(B2559,5),[1]Percents!$C:$M,3,FALSE)</f>
        <v>0.70594999999999997</v>
      </c>
      <c r="K2559" s="13">
        <f t="shared" si="40"/>
        <v>1.7154585</v>
      </c>
      <c r="L2559" s="36"/>
    </row>
    <row r="2560" spans="1:12" s="40" customFormat="1" ht="14.25" customHeight="1" x14ac:dyDescent="0.25">
      <c r="A2560" s="38" t="s">
        <v>213</v>
      </c>
      <c r="B2560" s="38" t="s">
        <v>145</v>
      </c>
      <c r="C2560" s="38" t="s">
        <v>8955</v>
      </c>
      <c r="D2560" s="38" t="s">
        <v>8956</v>
      </c>
      <c r="E2560" s="38" t="s">
        <v>3057</v>
      </c>
      <c r="F2560" s="38" t="s">
        <v>8957</v>
      </c>
      <c r="G2560" s="38" t="s">
        <v>6617</v>
      </c>
      <c r="H2560" s="38" t="s">
        <v>2665</v>
      </c>
      <c r="I2560" s="39">
        <v>25.38</v>
      </c>
      <c r="J2560" s="15">
        <f>VLOOKUP(LEFT(B2560,5),[1]Percents!$C:$M,3,FALSE)</f>
        <v>0.70594999999999997</v>
      </c>
      <c r="K2560" s="13">
        <f t="shared" si="40"/>
        <v>17.917010999999999</v>
      </c>
      <c r="L2560" s="36"/>
    </row>
    <row r="2561" spans="1:12" s="40" customFormat="1" ht="14.25" customHeight="1" x14ac:dyDescent="0.25">
      <c r="A2561" s="38" t="s">
        <v>213</v>
      </c>
      <c r="B2561" s="38" t="s">
        <v>4323</v>
      </c>
      <c r="C2561" s="38" t="s">
        <v>6618</v>
      </c>
      <c r="D2561" s="38" t="s">
        <v>6619</v>
      </c>
      <c r="E2561" s="38" t="s">
        <v>6620</v>
      </c>
      <c r="F2561" s="38" t="s">
        <v>6621</v>
      </c>
      <c r="G2561" s="38" t="s">
        <v>6502</v>
      </c>
      <c r="H2561" s="38" t="s">
        <v>2665</v>
      </c>
      <c r="I2561" s="39">
        <v>7628.66</v>
      </c>
      <c r="J2561" s="15">
        <f>VLOOKUP(LEFT(B2561,5),[1]Percents!$C:$M,3,FALSE)</f>
        <v>0.70594999999999997</v>
      </c>
      <c r="K2561" s="13">
        <f t="shared" si="40"/>
        <v>5385.4525269999995</v>
      </c>
      <c r="L2561" s="36"/>
    </row>
    <row r="2562" spans="1:12" s="40" customFormat="1" ht="14.25" customHeight="1" x14ac:dyDescent="0.25">
      <c r="A2562" s="38" t="s">
        <v>213</v>
      </c>
      <c r="B2562" s="38" t="s">
        <v>145</v>
      </c>
      <c r="C2562" s="38" t="s">
        <v>7084</v>
      </c>
      <c r="D2562" s="38" t="s">
        <v>7085</v>
      </c>
      <c r="E2562" s="38" t="s">
        <v>3057</v>
      </c>
      <c r="F2562" s="38" t="s">
        <v>7086</v>
      </c>
      <c r="G2562" s="38" t="s">
        <v>6617</v>
      </c>
      <c r="H2562" s="38" t="s">
        <v>2665</v>
      </c>
      <c r="I2562" s="39">
        <v>406.61</v>
      </c>
      <c r="J2562" s="15">
        <f>VLOOKUP(LEFT(B2562,5),[1]Percents!$C:$M,3,FALSE)</f>
        <v>0.70594999999999997</v>
      </c>
      <c r="K2562" s="13">
        <f t="shared" si="40"/>
        <v>287.04632950000001</v>
      </c>
      <c r="L2562" s="36"/>
    </row>
    <row r="2563" spans="1:12" s="40" customFormat="1" ht="14.25" customHeight="1" x14ac:dyDescent="0.25">
      <c r="A2563" s="38" t="s">
        <v>213</v>
      </c>
      <c r="B2563" s="38" t="s">
        <v>148</v>
      </c>
      <c r="C2563" s="38" t="s">
        <v>6429</v>
      </c>
      <c r="D2563" s="38" t="s">
        <v>6430</v>
      </c>
      <c r="E2563" s="38" t="s">
        <v>1126</v>
      </c>
      <c r="F2563" s="38" t="s">
        <v>6431</v>
      </c>
      <c r="G2563" s="38" t="s">
        <v>6428</v>
      </c>
      <c r="H2563" s="38" t="s">
        <v>2665</v>
      </c>
      <c r="I2563" s="39">
        <v>1305.1099999999999</v>
      </c>
      <c r="J2563" s="15">
        <f>VLOOKUP(LEFT(B2563,5),[1]Percents!$C:$M,3,FALSE)</f>
        <v>0.70594999999999997</v>
      </c>
      <c r="K2563" s="13">
        <f t="shared" si="40"/>
        <v>921.34240449999993</v>
      </c>
      <c r="L2563" s="36"/>
    </row>
    <row r="2564" spans="1:12" s="40" customFormat="1" ht="14.25" customHeight="1" x14ac:dyDescent="0.25">
      <c r="A2564" s="38" t="s">
        <v>213</v>
      </c>
      <c r="B2564" s="38" t="s">
        <v>232</v>
      </c>
      <c r="C2564" s="38" t="s">
        <v>6849</v>
      </c>
      <c r="D2564" s="38" t="s">
        <v>6850</v>
      </c>
      <c r="E2564" s="38" t="s">
        <v>6851</v>
      </c>
      <c r="F2564" s="38" t="s">
        <v>6852</v>
      </c>
      <c r="G2564" s="38" t="s">
        <v>6853</v>
      </c>
      <c r="H2564" s="38" t="s">
        <v>2665</v>
      </c>
      <c r="I2564" s="39">
        <v>2019.17</v>
      </c>
      <c r="J2564" s="15">
        <f>VLOOKUP(LEFT(B2564,5),[1]Percents!$C:$M,3,FALSE)</f>
        <v>0.70594999999999997</v>
      </c>
      <c r="K2564" s="13">
        <f t="shared" si="40"/>
        <v>1425.4330614999999</v>
      </c>
      <c r="L2564" s="36"/>
    </row>
    <row r="2565" spans="1:12" s="40" customFormat="1" ht="14.25" customHeight="1" x14ac:dyDescent="0.25">
      <c r="A2565" s="38" t="s">
        <v>213</v>
      </c>
      <c r="B2565" s="38" t="s">
        <v>261</v>
      </c>
      <c r="C2565" s="38" t="s">
        <v>10141</v>
      </c>
      <c r="D2565" s="38" t="s">
        <v>10142</v>
      </c>
      <c r="E2565" s="38" t="s">
        <v>3296</v>
      </c>
      <c r="F2565" s="38" t="s">
        <v>10143</v>
      </c>
      <c r="G2565" s="38" t="s">
        <v>5749</v>
      </c>
      <c r="H2565" s="38" t="s">
        <v>2665</v>
      </c>
      <c r="I2565" s="39">
        <v>1904.36</v>
      </c>
      <c r="J2565" s="15">
        <f>VLOOKUP(LEFT(B2565,5),[1]Percents!$C:$M,3,FALSE)</f>
        <v>0.70594999999999997</v>
      </c>
      <c r="K2565" s="13">
        <f t="shared" si="40"/>
        <v>1344.382942</v>
      </c>
      <c r="L2565" s="36"/>
    </row>
    <row r="2566" spans="1:12" s="40" customFormat="1" ht="14.25" customHeight="1" x14ac:dyDescent="0.25">
      <c r="A2566" s="38" t="s">
        <v>243</v>
      </c>
      <c r="B2566" s="38" t="s">
        <v>50</v>
      </c>
      <c r="C2566" s="38" t="s">
        <v>8958</v>
      </c>
      <c r="D2566" s="38" t="s">
        <v>8959</v>
      </c>
      <c r="E2566" s="38" t="s">
        <v>386</v>
      </c>
      <c r="F2566" s="38" t="s">
        <v>8960</v>
      </c>
      <c r="G2566" s="38" t="s">
        <v>6087</v>
      </c>
      <c r="H2566" s="38" t="s">
        <v>2665</v>
      </c>
      <c r="I2566" s="41">
        <v>-0.01</v>
      </c>
      <c r="J2566" s="15">
        <f>VLOOKUP(LEFT(B2566,5),[1]Percents!$C:$M,3,FALSE)</f>
        <v>0.90900000000000003</v>
      </c>
      <c r="K2566" s="13">
        <f t="shared" si="40"/>
        <v>-9.0900000000000009E-3</v>
      </c>
      <c r="L2566" s="36"/>
    </row>
    <row r="2567" spans="1:12" s="40" customFormat="1" ht="14.25" customHeight="1" x14ac:dyDescent="0.25">
      <c r="A2567" s="38" t="s">
        <v>213</v>
      </c>
      <c r="B2567" s="38" t="s">
        <v>258</v>
      </c>
      <c r="C2567" s="38" t="s">
        <v>6622</v>
      </c>
      <c r="D2567" s="38" t="s">
        <v>6623</v>
      </c>
      <c r="E2567" s="38" t="s">
        <v>6624</v>
      </c>
      <c r="F2567" s="38" t="s">
        <v>6625</v>
      </c>
      <c r="G2567" s="38" t="s">
        <v>6626</v>
      </c>
      <c r="H2567" s="38" t="s">
        <v>2665</v>
      </c>
      <c r="I2567" s="39">
        <v>40267.46</v>
      </c>
      <c r="J2567" s="15">
        <f>VLOOKUP(LEFT(B2567,5),[1]Percents!$C:$M,3,FALSE)</f>
        <v>0.70594999999999997</v>
      </c>
      <c r="K2567" s="13">
        <f t="shared" si="40"/>
        <v>28426.813386999998</v>
      </c>
      <c r="L2567" s="36"/>
    </row>
    <row r="2568" spans="1:12" s="40" customFormat="1" ht="14.25" customHeight="1" x14ac:dyDescent="0.25">
      <c r="A2568" s="38" t="s">
        <v>213</v>
      </c>
      <c r="B2568" s="38" t="s">
        <v>3056</v>
      </c>
      <c r="C2568" s="38" t="s">
        <v>6627</v>
      </c>
      <c r="D2568" s="38" t="s">
        <v>6628</v>
      </c>
      <c r="E2568" s="38" t="s">
        <v>6373</v>
      </c>
      <c r="F2568" s="38" t="s">
        <v>6629</v>
      </c>
      <c r="G2568" s="38" t="s">
        <v>6578</v>
      </c>
      <c r="H2568" s="38" t="s">
        <v>2665</v>
      </c>
      <c r="I2568" s="39">
        <v>16842.61</v>
      </c>
      <c r="J2568" s="15">
        <f>VLOOKUP(LEFT(B2568,5),[1]Percents!$C:$M,3,FALSE)</f>
        <v>0.70594999999999997</v>
      </c>
      <c r="K2568" s="13">
        <f t="shared" si="40"/>
        <v>11890.0405295</v>
      </c>
      <c r="L2568" s="36"/>
    </row>
    <row r="2569" spans="1:12" s="40" customFormat="1" ht="14.25" customHeight="1" x14ac:dyDescent="0.25">
      <c r="A2569" s="38" t="s">
        <v>213</v>
      </c>
      <c r="B2569" s="38" t="s">
        <v>656</v>
      </c>
      <c r="C2569" s="38" t="s">
        <v>6630</v>
      </c>
      <c r="D2569" s="38" t="s">
        <v>6631</v>
      </c>
      <c r="E2569" s="38" t="s">
        <v>9</v>
      </c>
      <c r="F2569" s="38" t="s">
        <v>6632</v>
      </c>
      <c r="G2569" s="38" t="s">
        <v>6578</v>
      </c>
      <c r="H2569" s="38" t="s">
        <v>2665</v>
      </c>
      <c r="I2569" s="39">
        <v>7737.88</v>
      </c>
      <c r="J2569" s="15">
        <f>VLOOKUP(LEFT(B2569,5),[1]Percents!$C:$M,3,FALSE)</f>
        <v>0.70594999999999997</v>
      </c>
      <c r="K2569" s="13">
        <f t="shared" si="40"/>
        <v>5462.5563860000002</v>
      </c>
      <c r="L2569" s="36"/>
    </row>
    <row r="2570" spans="1:12" s="40" customFormat="1" ht="14.25" customHeight="1" x14ac:dyDescent="0.25">
      <c r="A2570" s="38" t="s">
        <v>213</v>
      </c>
      <c r="B2570" s="38" t="s">
        <v>153</v>
      </c>
      <c r="C2570" s="38" t="s">
        <v>6432</v>
      </c>
      <c r="D2570" s="38" t="s">
        <v>6433</v>
      </c>
      <c r="E2570" s="38" t="s">
        <v>4605</v>
      </c>
      <c r="F2570" s="38" t="s">
        <v>6434</v>
      </c>
      <c r="G2570" s="38" t="s">
        <v>6435</v>
      </c>
      <c r="H2570" s="38" t="s">
        <v>2665</v>
      </c>
      <c r="I2570" s="39">
        <v>1482.93</v>
      </c>
      <c r="J2570" s="15">
        <f>VLOOKUP(LEFT(B2570,5),[1]Percents!$C:$M,3,FALSE)</f>
        <v>0.70594999999999997</v>
      </c>
      <c r="K2570" s="13">
        <f t="shared" si="40"/>
        <v>1046.8744334999999</v>
      </c>
      <c r="L2570" s="36"/>
    </row>
    <row r="2571" spans="1:12" s="40" customFormat="1" ht="14.25" customHeight="1" x14ac:dyDescent="0.25">
      <c r="A2571" s="38" t="s">
        <v>213</v>
      </c>
      <c r="B2571" s="38" t="s">
        <v>3056</v>
      </c>
      <c r="C2571" s="38" t="s">
        <v>6633</v>
      </c>
      <c r="D2571" s="38" t="s">
        <v>6634</v>
      </c>
      <c r="E2571" s="38" t="s">
        <v>6373</v>
      </c>
      <c r="F2571" s="38" t="s">
        <v>6635</v>
      </c>
      <c r="G2571" s="38" t="s">
        <v>6578</v>
      </c>
      <c r="H2571" s="38" t="s">
        <v>2665</v>
      </c>
      <c r="I2571" s="39">
        <v>6986.37</v>
      </c>
      <c r="J2571" s="15">
        <f>VLOOKUP(LEFT(B2571,5),[1]Percents!$C:$M,3,FALSE)</f>
        <v>0.70594999999999997</v>
      </c>
      <c r="K2571" s="13">
        <f t="shared" si="40"/>
        <v>4932.0279014999996</v>
      </c>
      <c r="L2571" s="36"/>
    </row>
    <row r="2572" spans="1:12" s="40" customFormat="1" ht="14.25" customHeight="1" x14ac:dyDescent="0.25">
      <c r="A2572" s="38" t="s">
        <v>213</v>
      </c>
      <c r="B2572" s="38" t="s">
        <v>145</v>
      </c>
      <c r="C2572" s="38" t="s">
        <v>6436</v>
      </c>
      <c r="D2572" s="38" t="s">
        <v>6437</v>
      </c>
      <c r="E2572" s="38" t="s">
        <v>1568</v>
      </c>
      <c r="F2572" s="38" t="s">
        <v>6438</v>
      </c>
      <c r="G2572" s="38" t="s">
        <v>6439</v>
      </c>
      <c r="H2572" s="38" t="s">
        <v>2665</v>
      </c>
      <c r="I2572" s="39">
        <v>5109.5</v>
      </c>
      <c r="J2572" s="15">
        <f>VLOOKUP(LEFT(B2572,5),[1]Percents!$C:$M,3,FALSE)</f>
        <v>0.70594999999999997</v>
      </c>
      <c r="K2572" s="13">
        <f t="shared" si="40"/>
        <v>3607.0515249999999</v>
      </c>
      <c r="L2572" s="36"/>
    </row>
    <row r="2573" spans="1:12" s="40" customFormat="1" ht="14.25" customHeight="1" x14ac:dyDescent="0.25">
      <c r="A2573" s="38" t="s">
        <v>213</v>
      </c>
      <c r="B2573" s="38" t="s">
        <v>258</v>
      </c>
      <c r="C2573" s="38" t="s">
        <v>6636</v>
      </c>
      <c r="D2573" s="38" t="s">
        <v>6637</v>
      </c>
      <c r="E2573" s="38" t="s">
        <v>4176</v>
      </c>
      <c r="F2573" s="38" t="s">
        <v>6638</v>
      </c>
      <c r="G2573" s="38" t="s">
        <v>6639</v>
      </c>
      <c r="H2573" s="38" t="s">
        <v>2665</v>
      </c>
      <c r="I2573" s="39">
        <v>3570.67</v>
      </c>
      <c r="J2573" s="15">
        <f>VLOOKUP(LEFT(B2573,5),[1]Percents!$C:$M,3,FALSE)</f>
        <v>0.70594999999999997</v>
      </c>
      <c r="K2573" s="13">
        <f t="shared" si="40"/>
        <v>2520.7144865</v>
      </c>
      <c r="L2573" s="36"/>
    </row>
    <row r="2574" spans="1:12" s="40" customFormat="1" ht="14.25" customHeight="1" x14ac:dyDescent="0.25">
      <c r="A2574" s="38" t="s">
        <v>213</v>
      </c>
      <c r="B2574" s="38" t="s">
        <v>258</v>
      </c>
      <c r="C2574" s="38" t="s">
        <v>6440</v>
      </c>
      <c r="D2574" s="38" t="s">
        <v>6441</v>
      </c>
      <c r="E2574" s="38" t="s">
        <v>714</v>
      </c>
      <c r="F2574" s="38" t="s">
        <v>6442</v>
      </c>
      <c r="G2574" s="38" t="s">
        <v>6435</v>
      </c>
      <c r="H2574" s="38" t="s">
        <v>2665</v>
      </c>
      <c r="I2574" s="39">
        <v>16956.04</v>
      </c>
      <c r="J2574" s="15">
        <f>VLOOKUP(LEFT(B2574,5),[1]Percents!$C:$M,3,FALSE)</f>
        <v>0.70594999999999997</v>
      </c>
      <c r="K2574" s="13">
        <f t="shared" si="40"/>
        <v>11970.116438000001</v>
      </c>
      <c r="L2574" s="36"/>
    </row>
    <row r="2575" spans="1:12" s="40" customFormat="1" ht="14.25" customHeight="1" x14ac:dyDescent="0.25">
      <c r="A2575" s="38" t="s">
        <v>213</v>
      </c>
      <c r="B2575" s="38" t="s">
        <v>225</v>
      </c>
      <c r="C2575" s="38" t="s">
        <v>6854</v>
      </c>
      <c r="D2575" s="38" t="s">
        <v>6855</v>
      </c>
      <c r="E2575" s="38" t="s">
        <v>6700</v>
      </c>
      <c r="F2575" s="38" t="s">
        <v>6856</v>
      </c>
      <c r="G2575" s="38" t="s">
        <v>5782</v>
      </c>
      <c r="H2575" s="38" t="s">
        <v>2665</v>
      </c>
      <c r="I2575" s="39">
        <v>2828.88</v>
      </c>
      <c r="J2575" s="15">
        <f>VLOOKUP(LEFT(B2575,5),[1]Percents!$C:$M,3,FALSE)</f>
        <v>0.70594999999999997</v>
      </c>
      <c r="K2575" s="13">
        <f t="shared" si="40"/>
        <v>1997.047836</v>
      </c>
      <c r="L2575" s="36"/>
    </row>
    <row r="2576" spans="1:12" s="40" customFormat="1" ht="14.25" customHeight="1" x14ac:dyDescent="0.25">
      <c r="A2576" s="38" t="s">
        <v>243</v>
      </c>
      <c r="B2576" s="38" t="s">
        <v>674</v>
      </c>
      <c r="C2576" s="38" t="s">
        <v>6443</v>
      </c>
      <c r="D2576" s="38" t="s">
        <v>6444</v>
      </c>
      <c r="E2576" s="38" t="s">
        <v>113</v>
      </c>
      <c r="F2576" s="38" t="s">
        <v>6445</v>
      </c>
      <c r="G2576" s="38" t="s">
        <v>6446</v>
      </c>
      <c r="H2576" s="38" t="s">
        <v>2665</v>
      </c>
      <c r="I2576" s="39">
        <v>5342.61</v>
      </c>
      <c r="J2576" s="15">
        <f>VLOOKUP(LEFT(B2576,5),[1]Percents!$C:$M,3,FALSE)</f>
        <v>0.90900000000000003</v>
      </c>
      <c r="K2576" s="13">
        <f t="shared" si="40"/>
        <v>4856.4324900000001</v>
      </c>
      <c r="L2576" s="36"/>
    </row>
    <row r="2577" spans="1:12" s="40" customFormat="1" ht="14.25" customHeight="1" x14ac:dyDescent="0.25">
      <c r="A2577" s="38" t="s">
        <v>213</v>
      </c>
      <c r="B2577" s="38" t="s">
        <v>229</v>
      </c>
      <c r="C2577" s="38" t="s">
        <v>6857</v>
      </c>
      <c r="D2577" s="38" t="s">
        <v>6858</v>
      </c>
      <c r="E2577" s="38" t="s">
        <v>600</v>
      </c>
      <c r="F2577" s="38" t="s">
        <v>6859</v>
      </c>
      <c r="G2577" s="38" t="s">
        <v>6860</v>
      </c>
      <c r="H2577" s="38" t="s">
        <v>2665</v>
      </c>
      <c r="I2577" s="39">
        <v>7416.63</v>
      </c>
      <c r="J2577" s="15">
        <f>VLOOKUP(LEFT(B2577,5),[1]Percents!$C:$M,3,FALSE)</f>
        <v>0.70594999999999997</v>
      </c>
      <c r="K2577" s="13">
        <f t="shared" si="40"/>
        <v>5235.7699485000003</v>
      </c>
      <c r="L2577" s="36"/>
    </row>
    <row r="2578" spans="1:12" s="40" customFormat="1" ht="14.25" customHeight="1" x14ac:dyDescent="0.25">
      <c r="A2578" s="38" t="s">
        <v>213</v>
      </c>
      <c r="B2578" s="38" t="s">
        <v>21</v>
      </c>
      <c r="C2578" s="38" t="s">
        <v>11456</v>
      </c>
      <c r="D2578" s="38" t="s">
        <v>11457</v>
      </c>
      <c r="E2578" s="38" t="s">
        <v>6703</v>
      </c>
      <c r="F2578" s="38" t="s">
        <v>11458</v>
      </c>
      <c r="G2578" s="38" t="s">
        <v>4685</v>
      </c>
      <c r="H2578" s="38" t="s">
        <v>2665</v>
      </c>
      <c r="I2578" s="39">
        <v>5420.12</v>
      </c>
      <c r="J2578" s="15">
        <f>VLOOKUP(LEFT(B2578,5),[1]Percents!$C:$M,3,FALSE)</f>
        <v>0.70594999999999997</v>
      </c>
      <c r="K2578" s="13">
        <f t="shared" si="40"/>
        <v>3826.3337139999999</v>
      </c>
      <c r="L2578" s="36"/>
    </row>
    <row r="2579" spans="1:12" s="40" customFormat="1" ht="14.25" customHeight="1" x14ac:dyDescent="0.25">
      <c r="A2579" s="38" t="s">
        <v>213</v>
      </c>
      <c r="B2579" s="38" t="s">
        <v>162</v>
      </c>
      <c r="C2579" s="38" t="s">
        <v>6861</v>
      </c>
      <c r="D2579" s="38" t="s">
        <v>6862</v>
      </c>
      <c r="E2579" s="38" t="s">
        <v>18</v>
      </c>
      <c r="F2579" s="38" t="s">
        <v>6863</v>
      </c>
      <c r="G2579" s="38" t="s">
        <v>6782</v>
      </c>
      <c r="H2579" s="38" t="s">
        <v>2665</v>
      </c>
      <c r="I2579" s="39">
        <v>2761.8</v>
      </c>
      <c r="J2579" s="15">
        <f>VLOOKUP(LEFT(B2579,5),[1]Percents!$C:$M,3,FALSE)</f>
        <v>0.70594999999999997</v>
      </c>
      <c r="K2579" s="13">
        <f t="shared" si="40"/>
        <v>1949.69271</v>
      </c>
      <c r="L2579" s="36"/>
    </row>
    <row r="2580" spans="1:12" s="40" customFormat="1" ht="14.25" customHeight="1" x14ac:dyDescent="0.25">
      <c r="A2580" s="38" t="s">
        <v>25</v>
      </c>
      <c r="B2580" s="38" t="s">
        <v>1534</v>
      </c>
      <c r="C2580" s="38" t="s">
        <v>6640</v>
      </c>
      <c r="D2580" s="38" t="s">
        <v>6641</v>
      </c>
      <c r="E2580" s="38" t="s">
        <v>6409</v>
      </c>
      <c r="F2580" s="38" t="s">
        <v>6642</v>
      </c>
      <c r="G2580" s="38" t="s">
        <v>6087</v>
      </c>
      <c r="H2580" s="38" t="s">
        <v>2665</v>
      </c>
      <c r="I2580" s="39">
        <v>5610.19</v>
      </c>
      <c r="J2580" s="15">
        <f>VLOOKUP(LEFT(B2580,5),[1]Percents!$C:$M,3,FALSE)</f>
        <v>0</v>
      </c>
      <c r="K2580" s="13">
        <f t="shared" si="40"/>
        <v>0</v>
      </c>
      <c r="L2580" s="36"/>
    </row>
    <row r="2581" spans="1:12" s="40" customFormat="1" ht="14.25" customHeight="1" x14ac:dyDescent="0.25">
      <c r="A2581" s="38" t="s">
        <v>213</v>
      </c>
      <c r="B2581" s="38" t="s">
        <v>21</v>
      </c>
      <c r="C2581" s="38" t="s">
        <v>6643</v>
      </c>
      <c r="D2581" s="38" t="s">
        <v>6644</v>
      </c>
      <c r="E2581" s="38" t="s">
        <v>2832</v>
      </c>
      <c r="F2581" s="38" t="s">
        <v>6645</v>
      </c>
      <c r="G2581" s="38" t="s">
        <v>6646</v>
      </c>
      <c r="H2581" s="38" t="s">
        <v>2665</v>
      </c>
      <c r="I2581" s="39">
        <v>60543.45</v>
      </c>
      <c r="J2581" s="15">
        <f>VLOOKUP(LEFT(B2581,5),[1]Percents!$C:$M,3,FALSE)</f>
        <v>0.70594999999999997</v>
      </c>
      <c r="K2581" s="13">
        <f t="shared" si="40"/>
        <v>42740.648527499994</v>
      </c>
      <c r="L2581" s="36"/>
    </row>
    <row r="2582" spans="1:12" s="40" customFormat="1" ht="14.25" customHeight="1" x14ac:dyDescent="0.25">
      <c r="A2582" s="38" t="s">
        <v>213</v>
      </c>
      <c r="B2582" s="38" t="s">
        <v>2</v>
      </c>
      <c r="C2582" s="38" t="s">
        <v>6647</v>
      </c>
      <c r="D2582" s="38" t="s">
        <v>6648</v>
      </c>
      <c r="E2582" s="38" t="s">
        <v>643</v>
      </c>
      <c r="F2582" s="38" t="s">
        <v>6649</v>
      </c>
      <c r="G2582" s="38" t="s">
        <v>6650</v>
      </c>
      <c r="H2582" s="38" t="s">
        <v>2665</v>
      </c>
      <c r="I2582" s="39">
        <v>3949.84</v>
      </c>
      <c r="J2582" s="15">
        <f>VLOOKUP(LEFT(B2582,5),[1]Percents!$C:$M,3,FALSE)</f>
        <v>0.70594999999999997</v>
      </c>
      <c r="K2582" s="13">
        <f t="shared" si="40"/>
        <v>2788.3895480000001</v>
      </c>
      <c r="L2582" s="36"/>
    </row>
    <row r="2583" spans="1:12" s="40" customFormat="1" ht="14.25" customHeight="1" x14ac:dyDescent="0.25">
      <c r="A2583" s="38" t="s">
        <v>213</v>
      </c>
      <c r="B2583" s="38" t="s">
        <v>162</v>
      </c>
      <c r="C2583" s="38" t="s">
        <v>6864</v>
      </c>
      <c r="D2583" s="38" t="s">
        <v>6865</v>
      </c>
      <c r="E2583" s="38" t="s">
        <v>18</v>
      </c>
      <c r="F2583" s="38" t="s">
        <v>6866</v>
      </c>
      <c r="G2583" s="38" t="s">
        <v>6867</v>
      </c>
      <c r="H2583" s="38" t="s">
        <v>2665</v>
      </c>
      <c r="I2583" s="39">
        <v>1426.56</v>
      </c>
      <c r="J2583" s="15">
        <f>VLOOKUP(LEFT(B2583,5),[1]Percents!$C:$M,3,FALSE)</f>
        <v>0.70594999999999997</v>
      </c>
      <c r="K2583" s="13">
        <f t="shared" si="40"/>
        <v>1007.080032</v>
      </c>
      <c r="L2583" s="36"/>
    </row>
    <row r="2584" spans="1:12" s="40" customFormat="1" ht="14.25" customHeight="1" x14ac:dyDescent="0.25">
      <c r="A2584" s="38" t="s">
        <v>213</v>
      </c>
      <c r="B2584" s="38" t="s">
        <v>258</v>
      </c>
      <c r="C2584" s="38" t="s">
        <v>6651</v>
      </c>
      <c r="D2584" s="38" t="s">
        <v>6652</v>
      </c>
      <c r="E2584" s="38" t="s">
        <v>477</v>
      </c>
      <c r="F2584" s="38" t="s">
        <v>6653</v>
      </c>
      <c r="G2584" s="38" t="s">
        <v>6446</v>
      </c>
      <c r="H2584" s="38" t="s">
        <v>2665</v>
      </c>
      <c r="I2584" s="39">
        <v>4560.18</v>
      </c>
      <c r="J2584" s="15">
        <f>VLOOKUP(LEFT(B2584,5),[1]Percents!$C:$M,3,FALSE)</f>
        <v>0.70594999999999997</v>
      </c>
      <c r="K2584" s="13">
        <f t="shared" si="40"/>
        <v>3219.2590709999999</v>
      </c>
      <c r="L2584" s="36"/>
    </row>
    <row r="2585" spans="1:12" s="40" customFormat="1" ht="14.25" customHeight="1" x14ac:dyDescent="0.25">
      <c r="A2585" s="38" t="s">
        <v>213</v>
      </c>
      <c r="B2585" s="38" t="s">
        <v>261</v>
      </c>
      <c r="C2585" s="38" t="s">
        <v>10144</v>
      </c>
      <c r="D2585" s="38" t="s">
        <v>10145</v>
      </c>
      <c r="E2585" s="38" t="s">
        <v>14</v>
      </c>
      <c r="F2585" s="38" t="s">
        <v>10146</v>
      </c>
      <c r="G2585" s="38" t="s">
        <v>7504</v>
      </c>
      <c r="H2585" s="38" t="s">
        <v>2665</v>
      </c>
      <c r="I2585" s="39">
        <v>582.89</v>
      </c>
      <c r="J2585" s="15">
        <f>VLOOKUP(LEFT(B2585,5),[1]Percents!$C:$M,3,FALSE)</f>
        <v>0.70594999999999997</v>
      </c>
      <c r="K2585" s="13">
        <f t="shared" si="40"/>
        <v>411.49119549999995</v>
      </c>
      <c r="L2585" s="36"/>
    </row>
    <row r="2586" spans="1:12" s="40" customFormat="1" ht="14.25" customHeight="1" x14ac:dyDescent="0.25">
      <c r="A2586" s="38" t="s">
        <v>213</v>
      </c>
      <c r="B2586" s="38" t="s">
        <v>164</v>
      </c>
      <c r="C2586" s="38" t="s">
        <v>6868</v>
      </c>
      <c r="D2586" s="38" t="s">
        <v>6869</v>
      </c>
      <c r="E2586" s="38" t="s">
        <v>5583</v>
      </c>
      <c r="F2586" s="38" t="s">
        <v>6870</v>
      </c>
      <c r="G2586" s="38" t="s">
        <v>6871</v>
      </c>
      <c r="H2586" s="38" t="s">
        <v>2665</v>
      </c>
      <c r="I2586" s="39">
        <v>3539.28</v>
      </c>
      <c r="J2586" s="15">
        <f>VLOOKUP(LEFT(B2586,5),[1]Percents!$C:$M,3,FALSE)</f>
        <v>0.70594999999999997</v>
      </c>
      <c r="K2586" s="13">
        <f t="shared" si="40"/>
        <v>2498.5547160000001</v>
      </c>
      <c r="L2586" s="36"/>
    </row>
    <row r="2587" spans="1:12" s="40" customFormat="1" ht="14.25" customHeight="1" x14ac:dyDescent="0.25">
      <c r="A2587" s="38" t="s">
        <v>213</v>
      </c>
      <c r="B2587" s="38" t="s">
        <v>258</v>
      </c>
      <c r="C2587" s="38" t="s">
        <v>6872</v>
      </c>
      <c r="D2587" s="38" t="s">
        <v>6873</v>
      </c>
      <c r="E2587" s="38" t="s">
        <v>714</v>
      </c>
      <c r="F2587" s="38" t="s">
        <v>6874</v>
      </c>
      <c r="G2587" s="38" t="s">
        <v>6875</v>
      </c>
      <c r="H2587" s="38" t="s">
        <v>2665</v>
      </c>
      <c r="I2587" s="39">
        <v>9821.06</v>
      </c>
      <c r="J2587" s="15">
        <f>VLOOKUP(LEFT(B2587,5),[1]Percents!$C:$M,3,FALSE)</f>
        <v>0.70594999999999997</v>
      </c>
      <c r="K2587" s="13">
        <f t="shared" si="40"/>
        <v>6933.177306999999</v>
      </c>
      <c r="L2587" s="36"/>
    </row>
    <row r="2588" spans="1:12" s="40" customFormat="1" ht="14.25" customHeight="1" x14ac:dyDescent="0.25">
      <c r="A2588" s="38" t="s">
        <v>243</v>
      </c>
      <c r="B2588" s="38" t="s">
        <v>118</v>
      </c>
      <c r="C2588" s="38" t="s">
        <v>6876</v>
      </c>
      <c r="D2588" s="38" t="s">
        <v>6877</v>
      </c>
      <c r="E2588" s="38" t="s">
        <v>510</v>
      </c>
      <c r="F2588" s="38" t="s">
        <v>6878</v>
      </c>
      <c r="G2588" s="38" t="s">
        <v>5897</v>
      </c>
      <c r="H2588" s="38" t="s">
        <v>2665</v>
      </c>
      <c r="I2588" s="39">
        <v>27443.87</v>
      </c>
      <c r="J2588" s="15">
        <f>VLOOKUP(LEFT(B2588,5),[1]Percents!$C:$M,3,FALSE)</f>
        <v>0.90900000000000003</v>
      </c>
      <c r="K2588" s="13">
        <f t="shared" si="40"/>
        <v>24946.47783</v>
      </c>
      <c r="L2588" s="36"/>
    </row>
    <row r="2589" spans="1:12" s="40" customFormat="1" ht="14.25" customHeight="1" x14ac:dyDescent="0.25">
      <c r="A2589" s="38" t="s">
        <v>243</v>
      </c>
      <c r="B2589" s="38" t="s">
        <v>118</v>
      </c>
      <c r="C2589" s="38" t="s">
        <v>6879</v>
      </c>
      <c r="D2589" s="38" t="s">
        <v>6880</v>
      </c>
      <c r="E2589" s="38" t="s">
        <v>385</v>
      </c>
      <c r="F2589" s="38" t="s">
        <v>6878</v>
      </c>
      <c r="G2589" s="38" t="s">
        <v>5897</v>
      </c>
      <c r="H2589" s="38" t="s">
        <v>2665</v>
      </c>
      <c r="I2589" s="39">
        <v>55609.24</v>
      </c>
      <c r="J2589" s="15">
        <f>VLOOKUP(LEFT(B2589,5),[1]Percents!$C:$M,3,FALSE)</f>
        <v>0.90900000000000003</v>
      </c>
      <c r="K2589" s="13">
        <f t="shared" si="40"/>
        <v>50548.799160000002</v>
      </c>
      <c r="L2589" s="36"/>
    </row>
    <row r="2590" spans="1:12" s="40" customFormat="1" ht="14.25" customHeight="1" x14ac:dyDescent="0.25">
      <c r="A2590" s="38" t="s">
        <v>243</v>
      </c>
      <c r="B2590" s="38" t="s">
        <v>118</v>
      </c>
      <c r="C2590" s="38" t="s">
        <v>7087</v>
      </c>
      <c r="D2590" s="38" t="s">
        <v>7088</v>
      </c>
      <c r="E2590" s="38" t="s">
        <v>2792</v>
      </c>
      <c r="F2590" s="38" t="s">
        <v>6878</v>
      </c>
      <c r="G2590" s="38" t="s">
        <v>5897</v>
      </c>
      <c r="H2590" s="38" t="s">
        <v>2665</v>
      </c>
      <c r="I2590" s="39">
        <v>19863.830000000002</v>
      </c>
      <c r="J2590" s="15">
        <f>VLOOKUP(LEFT(B2590,5),[1]Percents!$C:$M,3,FALSE)</f>
        <v>0.90900000000000003</v>
      </c>
      <c r="K2590" s="13">
        <f t="shared" ref="K2590:K2653" si="41">+J2590*I2590</f>
        <v>18056.22147</v>
      </c>
      <c r="L2590" s="36"/>
    </row>
    <row r="2591" spans="1:12" s="40" customFormat="1" ht="14.25" customHeight="1" x14ac:dyDescent="0.25">
      <c r="A2591" s="38" t="s">
        <v>243</v>
      </c>
      <c r="B2591" s="38" t="s">
        <v>118</v>
      </c>
      <c r="C2591" s="38" t="s">
        <v>11459</v>
      </c>
      <c r="D2591" s="38" t="s">
        <v>11460</v>
      </c>
      <c r="E2591" s="38" t="s">
        <v>39</v>
      </c>
      <c r="F2591" s="38" t="s">
        <v>6878</v>
      </c>
      <c r="G2591" s="38" t="s">
        <v>5897</v>
      </c>
      <c r="H2591" s="38" t="s">
        <v>2665</v>
      </c>
      <c r="I2591" s="39">
        <v>6509.06</v>
      </c>
      <c r="J2591" s="15">
        <f>VLOOKUP(LEFT(B2591,5),[1]Percents!$C:$M,3,FALSE)</f>
        <v>0.90900000000000003</v>
      </c>
      <c r="K2591" s="13">
        <f t="shared" si="41"/>
        <v>5916.7355400000006</v>
      </c>
      <c r="L2591" s="36"/>
    </row>
    <row r="2592" spans="1:12" s="40" customFormat="1" ht="14.25" customHeight="1" x14ac:dyDescent="0.25">
      <c r="A2592" s="38" t="s">
        <v>213</v>
      </c>
      <c r="B2592" s="38" t="s">
        <v>145</v>
      </c>
      <c r="C2592" s="38" t="s">
        <v>6654</v>
      </c>
      <c r="D2592" s="38" t="s">
        <v>6655</v>
      </c>
      <c r="E2592" s="38" t="s">
        <v>445</v>
      </c>
      <c r="F2592" s="38" t="s">
        <v>6656</v>
      </c>
      <c r="G2592" s="38" t="s">
        <v>6657</v>
      </c>
      <c r="H2592" s="38" t="s">
        <v>2665</v>
      </c>
      <c r="I2592" s="39">
        <v>7512.27</v>
      </c>
      <c r="J2592" s="15">
        <f>VLOOKUP(LEFT(B2592,5),[1]Percents!$C:$M,3,FALSE)</f>
        <v>0.70594999999999997</v>
      </c>
      <c r="K2592" s="13">
        <f t="shared" si="41"/>
        <v>5303.2870064999997</v>
      </c>
      <c r="L2592" s="36"/>
    </row>
    <row r="2593" spans="1:12" s="40" customFormat="1" ht="14.25" customHeight="1" x14ac:dyDescent="0.25">
      <c r="A2593" s="38" t="s">
        <v>213</v>
      </c>
      <c r="B2593" s="38" t="s">
        <v>258</v>
      </c>
      <c r="C2593" s="38" t="s">
        <v>6881</v>
      </c>
      <c r="D2593" s="38" t="s">
        <v>6882</v>
      </c>
      <c r="E2593" s="38" t="s">
        <v>395</v>
      </c>
      <c r="F2593" s="38" t="s">
        <v>6883</v>
      </c>
      <c r="G2593" s="38" t="s">
        <v>6657</v>
      </c>
      <c r="H2593" s="38" t="s">
        <v>2665</v>
      </c>
      <c r="I2593" s="39">
        <v>3066.54</v>
      </c>
      <c r="J2593" s="15">
        <f>VLOOKUP(LEFT(B2593,5),[1]Percents!$C:$M,3,FALSE)</f>
        <v>0.70594999999999997</v>
      </c>
      <c r="K2593" s="13">
        <f t="shared" si="41"/>
        <v>2164.8239129999997</v>
      </c>
      <c r="L2593" s="36"/>
    </row>
    <row r="2594" spans="1:12" s="40" customFormat="1" ht="14.25" customHeight="1" x14ac:dyDescent="0.25">
      <c r="A2594" s="38" t="s">
        <v>213</v>
      </c>
      <c r="B2594" s="38" t="s">
        <v>261</v>
      </c>
      <c r="C2594" s="38" t="s">
        <v>7089</v>
      </c>
      <c r="D2594" s="38" t="s">
        <v>7090</v>
      </c>
      <c r="E2594" s="38" t="s">
        <v>14</v>
      </c>
      <c r="F2594" s="38" t="s">
        <v>7091</v>
      </c>
      <c r="G2594" s="38" t="s">
        <v>6657</v>
      </c>
      <c r="H2594" s="38" t="s">
        <v>2665</v>
      </c>
      <c r="I2594" s="39">
        <v>7390.14</v>
      </c>
      <c r="J2594" s="15">
        <f>VLOOKUP(LEFT(B2594,5),[1]Percents!$C:$M,3,FALSE)</f>
        <v>0.70594999999999997</v>
      </c>
      <c r="K2594" s="13">
        <f t="shared" si="41"/>
        <v>5217.0693330000004</v>
      </c>
      <c r="L2594" s="36"/>
    </row>
    <row r="2595" spans="1:12" s="40" customFormat="1" ht="14.25" customHeight="1" x14ac:dyDescent="0.25">
      <c r="A2595" s="38" t="s">
        <v>213</v>
      </c>
      <c r="B2595" s="38" t="s">
        <v>261</v>
      </c>
      <c r="C2595" s="38" t="s">
        <v>7505</v>
      </c>
      <c r="D2595" s="38" t="s">
        <v>7506</v>
      </c>
      <c r="E2595" s="38" t="s">
        <v>3296</v>
      </c>
      <c r="F2595" s="38" t="s">
        <v>7507</v>
      </c>
      <c r="G2595" s="38" t="s">
        <v>7508</v>
      </c>
      <c r="H2595" s="38" t="s">
        <v>2665</v>
      </c>
      <c r="I2595" s="39">
        <v>470.71</v>
      </c>
      <c r="J2595" s="15">
        <f>VLOOKUP(LEFT(B2595,5),[1]Percents!$C:$M,3,FALSE)</f>
        <v>0.70594999999999997</v>
      </c>
      <c r="K2595" s="13">
        <f t="shared" si="41"/>
        <v>332.29772449999996</v>
      </c>
      <c r="L2595" s="36"/>
    </row>
    <row r="2596" spans="1:12" s="40" customFormat="1" ht="14.25" customHeight="1" x14ac:dyDescent="0.25">
      <c r="A2596" s="38" t="s">
        <v>213</v>
      </c>
      <c r="B2596" s="38" t="s">
        <v>120</v>
      </c>
      <c r="C2596" s="38" t="s">
        <v>6884</v>
      </c>
      <c r="D2596" s="38" t="s">
        <v>6885</v>
      </c>
      <c r="E2596" s="38" t="s">
        <v>6737</v>
      </c>
      <c r="F2596" s="38" t="s">
        <v>6886</v>
      </c>
      <c r="G2596" s="38" t="s">
        <v>6725</v>
      </c>
      <c r="H2596" s="38" t="s">
        <v>2665</v>
      </c>
      <c r="I2596" s="39">
        <v>832.2</v>
      </c>
      <c r="J2596" s="15">
        <f>VLOOKUP(LEFT(B2596,5),[1]Percents!$C:$M,3,FALSE)</f>
        <v>0.70594999999999997</v>
      </c>
      <c r="K2596" s="13">
        <f t="shared" si="41"/>
        <v>587.49158999999997</v>
      </c>
      <c r="L2596" s="36"/>
    </row>
    <row r="2597" spans="1:12" s="40" customFormat="1" ht="14.25" customHeight="1" x14ac:dyDescent="0.25">
      <c r="A2597" s="38" t="s">
        <v>243</v>
      </c>
      <c r="B2597" s="38" t="s">
        <v>674</v>
      </c>
      <c r="C2597" s="38" t="s">
        <v>6658</v>
      </c>
      <c r="D2597" s="38" t="s">
        <v>6659</v>
      </c>
      <c r="E2597" s="38" t="s">
        <v>387</v>
      </c>
      <c r="F2597" s="38" t="s">
        <v>6660</v>
      </c>
      <c r="G2597" s="38" t="s">
        <v>5932</v>
      </c>
      <c r="H2597" s="38" t="s">
        <v>2665</v>
      </c>
      <c r="I2597" s="39">
        <v>8109.55</v>
      </c>
      <c r="J2597" s="15">
        <f>VLOOKUP(LEFT(B2597,5),[1]Percents!$C:$M,3,FALSE)</f>
        <v>0.90900000000000003</v>
      </c>
      <c r="K2597" s="13">
        <f t="shared" si="41"/>
        <v>7371.5809500000005</v>
      </c>
      <c r="L2597" s="36"/>
    </row>
    <row r="2598" spans="1:12" s="40" customFormat="1" ht="14.25" customHeight="1" x14ac:dyDescent="0.25">
      <c r="A2598" s="38" t="s">
        <v>141</v>
      </c>
      <c r="B2598" s="38" t="s">
        <v>245</v>
      </c>
      <c r="C2598" s="38" t="s">
        <v>6887</v>
      </c>
      <c r="D2598" s="38" t="s">
        <v>6888</v>
      </c>
      <c r="E2598" s="38" t="s">
        <v>246</v>
      </c>
      <c r="F2598" s="38" t="s">
        <v>6889</v>
      </c>
      <c r="G2598" s="38" t="s">
        <v>6890</v>
      </c>
      <c r="H2598" s="38" t="s">
        <v>2665</v>
      </c>
      <c r="I2598" s="39">
        <v>29141.94</v>
      </c>
      <c r="J2598" s="15">
        <f>VLOOKUP(LEFT(B2598,5),[1]Percents!$C:$M,3,FALSE)</f>
        <v>0.1905</v>
      </c>
      <c r="K2598" s="13">
        <f t="shared" si="41"/>
        <v>5551.5395699999999</v>
      </c>
      <c r="L2598" s="36"/>
    </row>
    <row r="2599" spans="1:12" s="40" customFormat="1" ht="14.25" customHeight="1" x14ac:dyDescent="0.25">
      <c r="A2599" s="38" t="s">
        <v>243</v>
      </c>
      <c r="B2599" s="38" t="s">
        <v>674</v>
      </c>
      <c r="C2599" s="38" t="s">
        <v>7092</v>
      </c>
      <c r="D2599" s="38" t="s">
        <v>7093</v>
      </c>
      <c r="E2599" s="38" t="s">
        <v>387</v>
      </c>
      <c r="F2599" s="38" t="s">
        <v>7094</v>
      </c>
      <c r="G2599" s="38" t="s">
        <v>5106</v>
      </c>
      <c r="H2599" s="38" t="s">
        <v>2665</v>
      </c>
      <c r="I2599" s="39">
        <v>20065.169999999998</v>
      </c>
      <c r="J2599" s="15">
        <f>VLOOKUP(LEFT(B2599,5),[1]Percents!$C:$M,3,FALSE)</f>
        <v>0.90900000000000003</v>
      </c>
      <c r="K2599" s="13">
        <f t="shared" si="41"/>
        <v>18239.239529999999</v>
      </c>
      <c r="L2599" s="36"/>
    </row>
    <row r="2600" spans="1:12" s="40" customFormat="1" ht="14.25" customHeight="1" x14ac:dyDescent="0.25">
      <c r="A2600" s="38" t="s">
        <v>243</v>
      </c>
      <c r="B2600" s="38" t="s">
        <v>674</v>
      </c>
      <c r="C2600" s="38" t="s">
        <v>7274</v>
      </c>
      <c r="D2600" s="38" t="s">
        <v>7275</v>
      </c>
      <c r="E2600" s="38" t="s">
        <v>387</v>
      </c>
      <c r="F2600" s="38" t="s">
        <v>7094</v>
      </c>
      <c r="G2600" s="38" t="s">
        <v>5106</v>
      </c>
      <c r="H2600" s="38" t="s">
        <v>2665</v>
      </c>
      <c r="I2600" s="41">
        <v>-4061.69</v>
      </c>
      <c r="J2600" s="15">
        <f>VLOOKUP(LEFT(B2600,5),[1]Percents!$C:$M,3,FALSE)</f>
        <v>0.90900000000000003</v>
      </c>
      <c r="K2600" s="13">
        <f t="shared" si="41"/>
        <v>-3692.0762100000002</v>
      </c>
      <c r="L2600" s="36"/>
    </row>
    <row r="2601" spans="1:12" s="40" customFormat="1" ht="14.25" customHeight="1" x14ac:dyDescent="0.25">
      <c r="A2601" s="38" t="s">
        <v>213</v>
      </c>
      <c r="B2601" s="38" t="s">
        <v>79</v>
      </c>
      <c r="C2601" s="38" t="s">
        <v>6891</v>
      </c>
      <c r="D2601" s="38" t="s">
        <v>6892</v>
      </c>
      <c r="E2601" s="38" t="s">
        <v>391</v>
      </c>
      <c r="F2601" s="38" t="s">
        <v>6893</v>
      </c>
      <c r="G2601" s="38" t="s">
        <v>6125</v>
      </c>
      <c r="H2601" s="38" t="s">
        <v>2665</v>
      </c>
      <c r="I2601" s="39">
        <v>7509.95</v>
      </c>
      <c r="J2601" s="15">
        <f>VLOOKUP(LEFT(B2601,5),[1]Percents!$C:$M,3,FALSE)</f>
        <v>0.91395000000000004</v>
      </c>
      <c r="K2601" s="13">
        <f t="shared" si="41"/>
        <v>6863.7188025000005</v>
      </c>
      <c r="L2601" s="36"/>
    </row>
    <row r="2602" spans="1:12" s="40" customFormat="1" ht="14.25" customHeight="1" x14ac:dyDescent="0.25">
      <c r="A2602" s="38" t="s">
        <v>213</v>
      </c>
      <c r="B2602" s="38" t="s">
        <v>2</v>
      </c>
      <c r="C2602" s="38" t="s">
        <v>8275</v>
      </c>
      <c r="D2602" s="38" t="s">
        <v>8276</v>
      </c>
      <c r="E2602" s="38" t="s">
        <v>514</v>
      </c>
      <c r="F2602" s="38" t="s">
        <v>8277</v>
      </c>
      <c r="G2602" s="38" t="s">
        <v>5420</v>
      </c>
      <c r="H2602" s="38" t="s">
        <v>2665</v>
      </c>
      <c r="I2602" s="39">
        <v>966.67</v>
      </c>
      <c r="J2602" s="15">
        <f>VLOOKUP(LEFT(B2602,5),[1]Percents!$C:$M,3,FALSE)</f>
        <v>0.70594999999999997</v>
      </c>
      <c r="K2602" s="13">
        <f t="shared" si="41"/>
        <v>682.42068649999999</v>
      </c>
      <c r="L2602" s="36"/>
    </row>
    <row r="2603" spans="1:12" s="40" customFormat="1" ht="14.25" customHeight="1" x14ac:dyDescent="0.25">
      <c r="A2603" s="38" t="s">
        <v>242</v>
      </c>
      <c r="B2603" s="38" t="s">
        <v>122</v>
      </c>
      <c r="C2603" s="38" t="s">
        <v>6894</v>
      </c>
      <c r="D2603" s="38" t="s">
        <v>6895</v>
      </c>
      <c r="E2603" s="38" t="s">
        <v>6896</v>
      </c>
      <c r="F2603" s="38" t="s">
        <v>6897</v>
      </c>
      <c r="G2603" s="38" t="s">
        <v>6898</v>
      </c>
      <c r="H2603" s="38" t="s">
        <v>2665</v>
      </c>
      <c r="I2603" s="39">
        <v>15982.33</v>
      </c>
      <c r="J2603" s="15">
        <f>VLOOKUP(LEFT(B2603,5),[1]Percents!$C:$M,3,FALSE)</f>
        <v>0.9462600000000001</v>
      </c>
      <c r="K2603" s="13">
        <f t="shared" si="41"/>
        <v>15123.439585800001</v>
      </c>
      <c r="L2603" s="36"/>
    </row>
    <row r="2604" spans="1:12" s="40" customFormat="1" ht="14.25" customHeight="1" x14ac:dyDescent="0.25">
      <c r="A2604" s="38" t="s">
        <v>213</v>
      </c>
      <c r="B2604" s="38" t="s">
        <v>231</v>
      </c>
      <c r="C2604" s="38" t="s">
        <v>7276</v>
      </c>
      <c r="D2604" s="38" t="s">
        <v>7277</v>
      </c>
      <c r="E2604" s="38" t="s">
        <v>117</v>
      </c>
      <c r="F2604" s="38" t="s">
        <v>7278</v>
      </c>
      <c r="G2604" s="38" t="s">
        <v>3223</v>
      </c>
      <c r="H2604" s="38" t="s">
        <v>2665</v>
      </c>
      <c r="I2604" s="39">
        <v>763.69</v>
      </c>
      <c r="J2604" s="15">
        <f>VLOOKUP(LEFT(B2604,5),[1]Percents!$C:$M,3,FALSE)</f>
        <v>0.70594999999999997</v>
      </c>
      <c r="K2604" s="13">
        <f t="shared" si="41"/>
        <v>539.12695550000001</v>
      </c>
      <c r="L2604" s="36"/>
    </row>
    <row r="2605" spans="1:12" s="40" customFormat="1" ht="14.25" customHeight="1" x14ac:dyDescent="0.25">
      <c r="A2605" s="38" t="s">
        <v>243</v>
      </c>
      <c r="B2605" s="38" t="s">
        <v>50</v>
      </c>
      <c r="C2605" s="38" t="s">
        <v>7095</v>
      </c>
      <c r="D2605" s="38" t="s">
        <v>7096</v>
      </c>
      <c r="E2605" s="38" t="s">
        <v>2746</v>
      </c>
      <c r="F2605" s="38" t="s">
        <v>7097</v>
      </c>
      <c r="G2605" s="38" t="s">
        <v>7098</v>
      </c>
      <c r="H2605" s="38" t="s">
        <v>2665</v>
      </c>
      <c r="I2605" s="39">
        <v>23615.83</v>
      </c>
      <c r="J2605" s="15">
        <f>VLOOKUP(LEFT(B2605,5),[1]Percents!$C:$M,3,FALSE)</f>
        <v>0.90900000000000003</v>
      </c>
      <c r="K2605" s="13">
        <f t="shared" si="41"/>
        <v>21466.789470000003</v>
      </c>
      <c r="L2605" s="36"/>
    </row>
    <row r="2606" spans="1:12" s="40" customFormat="1" ht="14.25" customHeight="1" x14ac:dyDescent="0.25">
      <c r="A2606" s="38" t="s">
        <v>213</v>
      </c>
      <c r="B2606" s="38" t="s">
        <v>225</v>
      </c>
      <c r="C2606" s="38" t="s">
        <v>7099</v>
      </c>
      <c r="D2606" s="38" t="s">
        <v>7100</v>
      </c>
      <c r="E2606" s="38" t="s">
        <v>6700</v>
      </c>
      <c r="F2606" s="38" t="s">
        <v>7101</v>
      </c>
      <c r="G2606" s="38" t="s">
        <v>7102</v>
      </c>
      <c r="H2606" s="38" t="s">
        <v>2665</v>
      </c>
      <c r="I2606" s="41">
        <v>-323.25</v>
      </c>
      <c r="J2606" s="15">
        <f>VLOOKUP(LEFT(B2606,5),[1]Percents!$C:$M,3,FALSE)</f>
        <v>0.70594999999999997</v>
      </c>
      <c r="K2606" s="13">
        <f t="shared" si="41"/>
        <v>-228.19833749999998</v>
      </c>
      <c r="L2606" s="36"/>
    </row>
    <row r="2607" spans="1:12" s="40" customFormat="1" ht="14.25" customHeight="1" x14ac:dyDescent="0.25">
      <c r="A2607" s="38" t="s">
        <v>243</v>
      </c>
      <c r="B2607" s="38" t="s">
        <v>290</v>
      </c>
      <c r="C2607" s="38" t="s">
        <v>7103</v>
      </c>
      <c r="D2607" s="38" t="s">
        <v>7104</v>
      </c>
      <c r="E2607" s="38" t="s">
        <v>4520</v>
      </c>
      <c r="F2607" s="38" t="s">
        <v>7105</v>
      </c>
      <c r="G2607" s="38" t="s">
        <v>6995</v>
      </c>
      <c r="H2607" s="38" t="s">
        <v>2665</v>
      </c>
      <c r="I2607" s="39">
        <v>37229.360000000001</v>
      </c>
      <c r="J2607" s="15">
        <f>VLOOKUP(LEFT(B2607,5),[1]Percents!$C:$M,3,FALSE)</f>
        <v>0.90900000000000003</v>
      </c>
      <c r="K2607" s="13">
        <f t="shared" si="41"/>
        <v>33841.488239999999</v>
      </c>
      <c r="L2607" s="36"/>
    </row>
    <row r="2608" spans="1:12" s="40" customFormat="1" ht="14.25" customHeight="1" x14ac:dyDescent="0.25">
      <c r="A2608" s="38" t="s">
        <v>243</v>
      </c>
      <c r="B2608" s="38" t="s">
        <v>289</v>
      </c>
      <c r="C2608" s="38" t="s">
        <v>7279</v>
      </c>
      <c r="D2608" s="38" t="s">
        <v>7280</v>
      </c>
      <c r="E2608" s="38" t="s">
        <v>4145</v>
      </c>
      <c r="F2608" s="38" t="s">
        <v>7281</v>
      </c>
      <c r="G2608" s="38" t="s">
        <v>7282</v>
      </c>
      <c r="H2608" s="38" t="s">
        <v>2665</v>
      </c>
      <c r="I2608" s="39">
        <v>2722.2</v>
      </c>
      <c r="J2608" s="15">
        <f>VLOOKUP(LEFT(B2608,5),[1]Percents!$C:$M,3,FALSE)</f>
        <v>0.90900000000000003</v>
      </c>
      <c r="K2608" s="13">
        <f t="shared" si="41"/>
        <v>2474.4798000000001</v>
      </c>
      <c r="L2608" s="36"/>
    </row>
    <row r="2609" spans="1:12" s="40" customFormat="1" ht="14.25" customHeight="1" x14ac:dyDescent="0.25">
      <c r="A2609" s="38" t="s">
        <v>213</v>
      </c>
      <c r="B2609" s="38" t="s">
        <v>190</v>
      </c>
      <c r="C2609" s="38" t="s">
        <v>7283</v>
      </c>
      <c r="D2609" s="38" t="s">
        <v>7284</v>
      </c>
      <c r="E2609" s="38" t="s">
        <v>987</v>
      </c>
      <c r="F2609" s="38" t="s">
        <v>7285</v>
      </c>
      <c r="G2609" s="38" t="s">
        <v>7286</v>
      </c>
      <c r="H2609" s="38" t="s">
        <v>2665</v>
      </c>
      <c r="I2609" s="39">
        <v>14773.84</v>
      </c>
      <c r="J2609" s="15">
        <f>VLOOKUP(LEFT(B2609,5),[1]Percents!$C:$M,3,FALSE)</f>
        <v>0.70594999999999997</v>
      </c>
      <c r="K2609" s="13">
        <f t="shared" si="41"/>
        <v>10429.592348</v>
      </c>
      <c r="L2609" s="36"/>
    </row>
    <row r="2610" spans="1:12" s="40" customFormat="1" ht="14.25" customHeight="1" x14ac:dyDescent="0.25">
      <c r="A2610" s="38" t="s">
        <v>243</v>
      </c>
      <c r="B2610" s="38" t="s">
        <v>290</v>
      </c>
      <c r="C2610" s="38" t="s">
        <v>7106</v>
      </c>
      <c r="D2610" s="38" t="s">
        <v>7107</v>
      </c>
      <c r="E2610" s="38" t="s">
        <v>1</v>
      </c>
      <c r="F2610" s="38" t="s">
        <v>7108</v>
      </c>
      <c r="G2610" s="38" t="s">
        <v>6733</v>
      </c>
      <c r="H2610" s="38" t="s">
        <v>2665</v>
      </c>
      <c r="I2610" s="39">
        <v>25125.84</v>
      </c>
      <c r="J2610" s="15">
        <f>VLOOKUP(LEFT(B2610,5),[1]Percents!$C:$M,3,FALSE)</f>
        <v>0.90900000000000003</v>
      </c>
      <c r="K2610" s="13">
        <f t="shared" si="41"/>
        <v>22839.388559999999</v>
      </c>
      <c r="L2610" s="36"/>
    </row>
    <row r="2611" spans="1:12" s="40" customFormat="1" ht="14.25" customHeight="1" x14ac:dyDescent="0.25">
      <c r="A2611" s="38" t="s">
        <v>213</v>
      </c>
      <c r="B2611" s="38" t="s">
        <v>120</v>
      </c>
      <c r="C2611" s="38" t="s">
        <v>10552</v>
      </c>
      <c r="D2611" s="38" t="s">
        <v>10553</v>
      </c>
      <c r="E2611" s="38" t="s">
        <v>6737</v>
      </c>
      <c r="F2611" s="38" t="s">
        <v>10554</v>
      </c>
      <c r="G2611" s="38" t="s">
        <v>7571</v>
      </c>
      <c r="H2611" s="38" t="s">
        <v>2665</v>
      </c>
      <c r="I2611" s="39">
        <v>464.3</v>
      </c>
      <c r="J2611" s="15">
        <f>VLOOKUP(LEFT(B2611,5),[1]Percents!$C:$M,3,FALSE)</f>
        <v>0.70594999999999997</v>
      </c>
      <c r="K2611" s="13">
        <f t="shared" si="41"/>
        <v>327.77258499999999</v>
      </c>
      <c r="L2611" s="36"/>
    </row>
    <row r="2612" spans="1:12" s="40" customFormat="1" ht="14.25" customHeight="1" x14ac:dyDescent="0.25">
      <c r="A2612" s="38" t="s">
        <v>243</v>
      </c>
      <c r="B2612" s="38" t="s">
        <v>50</v>
      </c>
      <c r="C2612" s="38" t="s">
        <v>7109</v>
      </c>
      <c r="D2612" s="38" t="s">
        <v>7110</v>
      </c>
      <c r="E2612" s="38" t="s">
        <v>19</v>
      </c>
      <c r="F2612" s="38" t="s">
        <v>7111</v>
      </c>
      <c r="G2612" s="38" t="s">
        <v>6733</v>
      </c>
      <c r="H2612" s="38" t="s">
        <v>2665</v>
      </c>
      <c r="I2612" s="39">
        <v>33627.379999999997</v>
      </c>
      <c r="J2612" s="15">
        <f>VLOOKUP(LEFT(B2612,5),[1]Percents!$C:$M,3,FALSE)</f>
        <v>0.90900000000000003</v>
      </c>
      <c r="K2612" s="13">
        <f t="shared" si="41"/>
        <v>30567.288419999997</v>
      </c>
      <c r="L2612" s="36"/>
    </row>
    <row r="2613" spans="1:12" s="40" customFormat="1" ht="14.25" customHeight="1" x14ac:dyDescent="0.25">
      <c r="A2613" s="38" t="s">
        <v>243</v>
      </c>
      <c r="B2613" s="38" t="s">
        <v>290</v>
      </c>
      <c r="C2613" s="38" t="s">
        <v>7112</v>
      </c>
      <c r="D2613" s="38" t="s">
        <v>7113</v>
      </c>
      <c r="E2613" s="38" t="s">
        <v>1</v>
      </c>
      <c r="F2613" s="38" t="s">
        <v>7114</v>
      </c>
      <c r="G2613" s="38" t="s">
        <v>6733</v>
      </c>
      <c r="H2613" s="38" t="s">
        <v>2665</v>
      </c>
      <c r="I2613" s="39">
        <v>7632.33</v>
      </c>
      <c r="J2613" s="15">
        <f>VLOOKUP(LEFT(B2613,5),[1]Percents!$C:$M,3,FALSE)</f>
        <v>0.90900000000000003</v>
      </c>
      <c r="K2613" s="13">
        <f t="shared" si="41"/>
        <v>6937.7879700000003</v>
      </c>
      <c r="L2613" s="36"/>
    </row>
    <row r="2614" spans="1:12" s="40" customFormat="1" ht="14.25" customHeight="1" x14ac:dyDescent="0.25">
      <c r="A2614" s="38" t="s">
        <v>213</v>
      </c>
      <c r="B2614" s="38" t="s">
        <v>258</v>
      </c>
      <c r="C2614" s="38" t="s">
        <v>7115</v>
      </c>
      <c r="D2614" s="38" t="s">
        <v>7116</v>
      </c>
      <c r="E2614" s="38" t="s">
        <v>1374</v>
      </c>
      <c r="F2614" s="38" t="s">
        <v>7117</v>
      </c>
      <c r="G2614" s="38" t="s">
        <v>7118</v>
      </c>
      <c r="H2614" s="38" t="s">
        <v>2665</v>
      </c>
      <c r="I2614" s="39">
        <v>58131.95</v>
      </c>
      <c r="J2614" s="15">
        <f>VLOOKUP(LEFT(B2614,5),[1]Percents!$C:$M,3,FALSE)</f>
        <v>0.70594999999999997</v>
      </c>
      <c r="K2614" s="13">
        <f t="shared" si="41"/>
        <v>41038.250102499995</v>
      </c>
      <c r="L2614" s="36"/>
    </row>
    <row r="2615" spans="1:12" s="40" customFormat="1" ht="14.25" customHeight="1" x14ac:dyDescent="0.25">
      <c r="A2615" s="38" t="s">
        <v>243</v>
      </c>
      <c r="B2615" s="38" t="s">
        <v>290</v>
      </c>
      <c r="C2615" s="38" t="s">
        <v>8961</v>
      </c>
      <c r="D2615" s="38" t="s">
        <v>8962</v>
      </c>
      <c r="E2615" s="38" t="s">
        <v>1</v>
      </c>
      <c r="F2615" s="38" t="s">
        <v>8963</v>
      </c>
      <c r="G2615" s="38" t="s">
        <v>6733</v>
      </c>
      <c r="H2615" s="38" t="s">
        <v>2665</v>
      </c>
      <c r="I2615" s="39">
        <v>25261.54</v>
      </c>
      <c r="J2615" s="15">
        <f>VLOOKUP(LEFT(B2615,5),[1]Percents!$C:$M,3,FALSE)</f>
        <v>0.90900000000000003</v>
      </c>
      <c r="K2615" s="13">
        <f t="shared" si="41"/>
        <v>22962.739860000001</v>
      </c>
      <c r="L2615" s="36"/>
    </row>
    <row r="2616" spans="1:12" s="40" customFormat="1" ht="14.25" customHeight="1" x14ac:dyDescent="0.25">
      <c r="A2616" s="38" t="s">
        <v>213</v>
      </c>
      <c r="B2616" s="38" t="s">
        <v>258</v>
      </c>
      <c r="C2616" s="38" t="s">
        <v>7119</v>
      </c>
      <c r="D2616" s="38" t="s">
        <v>7120</v>
      </c>
      <c r="E2616" s="38" t="s">
        <v>17</v>
      </c>
      <c r="F2616" s="38" t="s">
        <v>7121</v>
      </c>
      <c r="G2616" s="38" t="s">
        <v>7122</v>
      </c>
      <c r="H2616" s="38" t="s">
        <v>2665</v>
      </c>
      <c r="I2616" s="39">
        <v>3551.83</v>
      </c>
      <c r="J2616" s="15">
        <f>VLOOKUP(LEFT(B2616,5),[1]Percents!$C:$M,3,FALSE)</f>
        <v>0.70594999999999997</v>
      </c>
      <c r="K2616" s="13">
        <f t="shared" si="41"/>
        <v>2507.4143884999999</v>
      </c>
      <c r="L2616" s="36"/>
    </row>
    <row r="2617" spans="1:12" s="40" customFormat="1" ht="14.25" customHeight="1" x14ac:dyDescent="0.25">
      <c r="A2617" s="38" t="s">
        <v>213</v>
      </c>
      <c r="B2617" s="38" t="s">
        <v>190</v>
      </c>
      <c r="C2617" s="38" t="s">
        <v>7123</v>
      </c>
      <c r="D2617" s="38" t="s">
        <v>7124</v>
      </c>
      <c r="E2617" s="38" t="s">
        <v>627</v>
      </c>
      <c r="F2617" s="38" t="s">
        <v>7125</v>
      </c>
      <c r="G2617" s="38" t="s">
        <v>7126</v>
      </c>
      <c r="H2617" s="38" t="s">
        <v>2665</v>
      </c>
      <c r="I2617" s="39">
        <v>23369.69</v>
      </c>
      <c r="J2617" s="15">
        <f>VLOOKUP(LEFT(B2617,5),[1]Percents!$C:$M,3,FALSE)</f>
        <v>0.70594999999999997</v>
      </c>
      <c r="K2617" s="13">
        <f t="shared" si="41"/>
        <v>16497.832655499999</v>
      </c>
      <c r="L2617" s="36"/>
    </row>
    <row r="2618" spans="1:12" s="40" customFormat="1" ht="14.25" customHeight="1" x14ac:dyDescent="0.25">
      <c r="A2618" s="38" t="s">
        <v>213</v>
      </c>
      <c r="B2618" s="38" t="s">
        <v>67</v>
      </c>
      <c r="C2618" s="38" t="s">
        <v>7287</v>
      </c>
      <c r="D2618" s="38" t="s">
        <v>7288</v>
      </c>
      <c r="E2618" s="38" t="s">
        <v>282</v>
      </c>
      <c r="F2618" s="38" t="s">
        <v>7289</v>
      </c>
      <c r="G2618" s="38" t="s">
        <v>7290</v>
      </c>
      <c r="H2618" s="38" t="s">
        <v>2665</v>
      </c>
      <c r="I2618" s="39">
        <v>28342.44</v>
      </c>
      <c r="J2618" s="15">
        <f>VLOOKUP(LEFT(B2618,5),[1]Percents!$C:$M,3,FALSE)</f>
        <v>0.70594999999999997</v>
      </c>
      <c r="K2618" s="13">
        <f t="shared" si="41"/>
        <v>20008.345517999998</v>
      </c>
      <c r="L2618" s="36"/>
    </row>
    <row r="2619" spans="1:12" s="40" customFormat="1" ht="14.25" customHeight="1" x14ac:dyDescent="0.25">
      <c r="A2619" s="38" t="s">
        <v>243</v>
      </c>
      <c r="B2619" s="38" t="s">
        <v>50</v>
      </c>
      <c r="C2619" s="38" t="s">
        <v>7291</v>
      </c>
      <c r="D2619" s="38" t="s">
        <v>7292</v>
      </c>
      <c r="E2619" s="38" t="s">
        <v>124</v>
      </c>
      <c r="F2619" s="38" t="s">
        <v>7293</v>
      </c>
      <c r="G2619" s="38" t="s">
        <v>6733</v>
      </c>
      <c r="H2619" s="38" t="s">
        <v>2665</v>
      </c>
      <c r="I2619" s="39">
        <v>34798.26</v>
      </c>
      <c r="J2619" s="15">
        <f>VLOOKUP(LEFT(B2619,5),[1]Percents!$C:$M,3,FALSE)</f>
        <v>0.90900000000000003</v>
      </c>
      <c r="K2619" s="13">
        <f t="shared" si="41"/>
        <v>31631.618340000005</v>
      </c>
      <c r="L2619" s="36"/>
    </row>
    <row r="2620" spans="1:12" s="40" customFormat="1" ht="14.25" customHeight="1" x14ac:dyDescent="0.25">
      <c r="A2620" s="38" t="s">
        <v>213</v>
      </c>
      <c r="B2620" s="38" t="s">
        <v>162</v>
      </c>
      <c r="C2620" s="38" t="s">
        <v>7509</v>
      </c>
      <c r="D2620" s="38" t="s">
        <v>7510</v>
      </c>
      <c r="E2620" s="38" t="s">
        <v>18</v>
      </c>
      <c r="F2620" s="38" t="s">
        <v>7511</v>
      </c>
      <c r="G2620" s="38" t="s">
        <v>7178</v>
      </c>
      <c r="H2620" s="38" t="s">
        <v>2665</v>
      </c>
      <c r="I2620" s="39">
        <v>9318.5300000000007</v>
      </c>
      <c r="J2620" s="15">
        <f>VLOOKUP(LEFT(B2620,5),[1]Percents!$C:$M,3,FALSE)</f>
        <v>0.70594999999999997</v>
      </c>
      <c r="K2620" s="13">
        <f t="shared" si="41"/>
        <v>6578.4162535000005</v>
      </c>
      <c r="L2620" s="36"/>
    </row>
    <row r="2621" spans="1:12" s="40" customFormat="1" ht="14.25" customHeight="1" x14ac:dyDescent="0.25">
      <c r="A2621" s="38" t="s">
        <v>213</v>
      </c>
      <c r="B2621" s="38" t="s">
        <v>258</v>
      </c>
      <c r="C2621" s="38" t="s">
        <v>11858</v>
      </c>
      <c r="D2621" s="38" t="s">
        <v>11859</v>
      </c>
      <c r="E2621" s="38" t="s">
        <v>6624</v>
      </c>
      <c r="F2621" s="38" t="s">
        <v>11860</v>
      </c>
      <c r="G2621" s="38" t="s">
        <v>7126</v>
      </c>
      <c r="H2621" s="38" t="s">
        <v>2665</v>
      </c>
      <c r="I2621" s="39">
        <v>3929.57</v>
      </c>
      <c r="J2621" s="15">
        <f>VLOOKUP(LEFT(B2621,5),[1]Percents!$C:$M,3,FALSE)</f>
        <v>0.70594999999999997</v>
      </c>
      <c r="K2621" s="13">
        <f t="shared" si="41"/>
        <v>2774.0799415000001</v>
      </c>
      <c r="L2621" s="36"/>
    </row>
    <row r="2622" spans="1:12" s="40" customFormat="1" ht="14.25" customHeight="1" x14ac:dyDescent="0.25">
      <c r="A2622" s="38" t="s">
        <v>213</v>
      </c>
      <c r="B2622" s="38" t="s">
        <v>4327</v>
      </c>
      <c r="C2622" s="38" t="s">
        <v>7294</v>
      </c>
      <c r="D2622" s="38" t="s">
        <v>7295</v>
      </c>
      <c r="E2622" s="38" t="s">
        <v>4568</v>
      </c>
      <c r="F2622" s="38" t="s">
        <v>7296</v>
      </c>
      <c r="G2622" s="38" t="s">
        <v>7178</v>
      </c>
      <c r="H2622" s="38" t="s">
        <v>2665</v>
      </c>
      <c r="I2622" s="39">
        <v>2625.27</v>
      </c>
      <c r="J2622" s="15">
        <f>VLOOKUP(LEFT(B2622,5),[1]Percents!$C:$M,3,FALSE)</f>
        <v>0.70594999999999997</v>
      </c>
      <c r="K2622" s="13">
        <f t="shared" si="41"/>
        <v>1853.3093564999999</v>
      </c>
      <c r="L2622" s="36"/>
    </row>
    <row r="2623" spans="1:12" s="40" customFormat="1" ht="14.25" customHeight="1" x14ac:dyDescent="0.25">
      <c r="A2623" s="38" t="s">
        <v>213</v>
      </c>
      <c r="B2623" s="38" t="s">
        <v>145</v>
      </c>
      <c r="C2623" s="38" t="s">
        <v>11131</v>
      </c>
      <c r="D2623" s="38" t="s">
        <v>11132</v>
      </c>
      <c r="E2623" s="38" t="s">
        <v>4101</v>
      </c>
      <c r="F2623" s="38" t="s">
        <v>11133</v>
      </c>
      <c r="G2623" s="38" t="s">
        <v>3817</v>
      </c>
      <c r="H2623" s="38" t="s">
        <v>2665</v>
      </c>
      <c r="I2623" s="39">
        <v>1617.6</v>
      </c>
      <c r="J2623" s="15">
        <f>VLOOKUP(LEFT(B2623,5),[1]Percents!$C:$M,3,FALSE)</f>
        <v>0.70594999999999997</v>
      </c>
      <c r="K2623" s="13">
        <f t="shared" si="41"/>
        <v>1141.94472</v>
      </c>
      <c r="L2623" s="36"/>
    </row>
    <row r="2624" spans="1:12" s="40" customFormat="1" ht="14.25" customHeight="1" x14ac:dyDescent="0.25">
      <c r="A2624" s="38" t="s">
        <v>213</v>
      </c>
      <c r="B2624" s="38" t="s">
        <v>258</v>
      </c>
      <c r="C2624" s="38" t="s">
        <v>7297</v>
      </c>
      <c r="D2624" s="38" t="s">
        <v>7298</v>
      </c>
      <c r="E2624" s="38" t="s">
        <v>7299</v>
      </c>
      <c r="F2624" s="38" t="s">
        <v>7300</v>
      </c>
      <c r="G2624" s="38" t="s">
        <v>7301</v>
      </c>
      <c r="H2624" s="38" t="s">
        <v>2665</v>
      </c>
      <c r="I2624" s="39">
        <v>9387.2199999999993</v>
      </c>
      <c r="J2624" s="15">
        <f>VLOOKUP(LEFT(B2624,5),[1]Percents!$C:$M,3,FALSE)</f>
        <v>0.70594999999999997</v>
      </c>
      <c r="K2624" s="13">
        <f t="shared" si="41"/>
        <v>6626.9079589999992</v>
      </c>
      <c r="L2624" s="36"/>
    </row>
    <row r="2625" spans="1:12" s="40" customFormat="1" ht="14.25" customHeight="1" x14ac:dyDescent="0.25">
      <c r="A2625" s="38" t="s">
        <v>243</v>
      </c>
      <c r="B2625" s="38" t="s">
        <v>674</v>
      </c>
      <c r="C2625" s="38" t="s">
        <v>7302</v>
      </c>
      <c r="D2625" s="38" t="s">
        <v>7303</v>
      </c>
      <c r="E2625" s="38" t="s">
        <v>387</v>
      </c>
      <c r="F2625" s="38" t="s">
        <v>7304</v>
      </c>
      <c r="G2625" s="38" t="s">
        <v>6995</v>
      </c>
      <c r="H2625" s="38" t="s">
        <v>2665</v>
      </c>
      <c r="I2625" s="39">
        <v>9215.66</v>
      </c>
      <c r="J2625" s="15">
        <f>VLOOKUP(LEFT(B2625,5),[1]Percents!$C:$M,3,FALSE)</f>
        <v>0.90900000000000003</v>
      </c>
      <c r="K2625" s="13">
        <f t="shared" si="41"/>
        <v>8377.0349399999996</v>
      </c>
      <c r="L2625" s="36"/>
    </row>
    <row r="2626" spans="1:12" s="40" customFormat="1" ht="14.25" customHeight="1" x14ac:dyDescent="0.25">
      <c r="A2626" s="38" t="s">
        <v>213</v>
      </c>
      <c r="B2626" s="38" t="s">
        <v>225</v>
      </c>
      <c r="C2626" s="38" t="s">
        <v>10801</v>
      </c>
      <c r="D2626" s="38" t="s">
        <v>10802</v>
      </c>
      <c r="E2626" s="38" t="s">
        <v>60</v>
      </c>
      <c r="F2626" s="38" t="s">
        <v>10803</v>
      </c>
      <c r="G2626" s="38" t="s">
        <v>8770</v>
      </c>
      <c r="H2626" s="38" t="s">
        <v>2665</v>
      </c>
      <c r="I2626" s="39">
        <v>1080.07</v>
      </c>
      <c r="J2626" s="15">
        <f>VLOOKUP(LEFT(B2626,5),[1]Percents!$C:$M,3,FALSE)</f>
        <v>0.70594999999999997</v>
      </c>
      <c r="K2626" s="13">
        <f t="shared" si="41"/>
        <v>762.47541649999994</v>
      </c>
      <c r="L2626" s="36"/>
    </row>
    <row r="2627" spans="1:12" s="40" customFormat="1" ht="14.25" customHeight="1" x14ac:dyDescent="0.25">
      <c r="A2627" s="38" t="s">
        <v>141</v>
      </c>
      <c r="B2627" s="38" t="s">
        <v>172</v>
      </c>
      <c r="C2627" s="38" t="s">
        <v>7512</v>
      </c>
      <c r="D2627" s="38" t="s">
        <v>7513</v>
      </c>
      <c r="E2627" s="38" t="s">
        <v>36</v>
      </c>
      <c r="F2627" s="38" t="s">
        <v>7514</v>
      </c>
      <c r="G2627" s="38" t="s">
        <v>7491</v>
      </c>
      <c r="H2627" s="38" t="s">
        <v>2665</v>
      </c>
      <c r="I2627" s="39">
        <v>24659.24</v>
      </c>
      <c r="J2627" s="15">
        <f>VLOOKUP(LEFT(B2627,5),[1]Percents!$C:$M,3,FALSE)</f>
        <v>0.1905</v>
      </c>
      <c r="K2627" s="13">
        <f t="shared" si="41"/>
        <v>4697.5852199999999</v>
      </c>
      <c r="L2627" s="36"/>
    </row>
    <row r="2628" spans="1:12" s="40" customFormat="1" ht="14.25" customHeight="1" x14ac:dyDescent="0.25">
      <c r="A2628" s="38" t="s">
        <v>243</v>
      </c>
      <c r="B2628" s="38" t="s">
        <v>290</v>
      </c>
      <c r="C2628" s="38" t="s">
        <v>7305</v>
      </c>
      <c r="D2628" s="38" t="s">
        <v>7306</v>
      </c>
      <c r="E2628" s="38" t="s">
        <v>206</v>
      </c>
      <c r="F2628" s="38" t="s">
        <v>7307</v>
      </c>
      <c r="G2628" s="38" t="s">
        <v>7308</v>
      </c>
      <c r="H2628" s="38" t="s">
        <v>2665</v>
      </c>
      <c r="I2628" s="39">
        <v>92077.540000000008</v>
      </c>
      <c r="J2628" s="15">
        <f>VLOOKUP(LEFT(B2628,5),[1]Percents!$C:$M,3,FALSE)</f>
        <v>0.90900000000000003</v>
      </c>
      <c r="K2628" s="13">
        <f t="shared" si="41"/>
        <v>83698.483860000008</v>
      </c>
      <c r="L2628" s="36"/>
    </row>
    <row r="2629" spans="1:12" s="40" customFormat="1" ht="14.25" customHeight="1" x14ac:dyDescent="0.25">
      <c r="A2629" s="38" t="s">
        <v>213</v>
      </c>
      <c r="B2629" s="38" t="s">
        <v>166</v>
      </c>
      <c r="C2629" s="38" t="s">
        <v>8964</v>
      </c>
      <c r="D2629" s="38" t="s">
        <v>8965</v>
      </c>
      <c r="E2629" s="38" t="s">
        <v>604</v>
      </c>
      <c r="F2629" s="38" t="s">
        <v>8966</v>
      </c>
      <c r="G2629" s="38" t="s">
        <v>8967</v>
      </c>
      <c r="H2629" s="38" t="s">
        <v>2665</v>
      </c>
      <c r="I2629" s="39">
        <v>9895.4</v>
      </c>
      <c r="J2629" s="15">
        <f>VLOOKUP(LEFT(B2629,5),[1]Percents!$C:$M,3,FALSE)</f>
        <v>0.70594999999999997</v>
      </c>
      <c r="K2629" s="13">
        <f t="shared" si="41"/>
        <v>6985.6576299999997</v>
      </c>
      <c r="L2629" s="36"/>
    </row>
    <row r="2630" spans="1:12" s="40" customFormat="1" ht="14.25" customHeight="1" x14ac:dyDescent="0.25">
      <c r="A2630" s="38" t="s">
        <v>213</v>
      </c>
      <c r="B2630" s="38" t="s">
        <v>4378</v>
      </c>
      <c r="C2630" s="38" t="s">
        <v>7515</v>
      </c>
      <c r="D2630" s="38" t="s">
        <v>7516</v>
      </c>
      <c r="E2630" s="38" t="s">
        <v>3294</v>
      </c>
      <c r="F2630" s="38" t="s">
        <v>7517</v>
      </c>
      <c r="G2630" s="38" t="s">
        <v>7518</v>
      </c>
      <c r="H2630" s="38" t="s">
        <v>2665</v>
      </c>
      <c r="I2630" s="39">
        <v>1380</v>
      </c>
      <c r="J2630" s="15">
        <f>VLOOKUP(LEFT(B2630,5),[1]Percents!$C:$M,3,FALSE)</f>
        <v>0.70594999999999997</v>
      </c>
      <c r="K2630" s="13">
        <f t="shared" si="41"/>
        <v>974.2109999999999</v>
      </c>
      <c r="L2630" s="36"/>
    </row>
    <row r="2631" spans="1:12" s="40" customFormat="1" ht="14.25" customHeight="1" x14ac:dyDescent="0.25">
      <c r="A2631" s="38" t="s">
        <v>213</v>
      </c>
      <c r="B2631" s="38" t="s">
        <v>145</v>
      </c>
      <c r="C2631" s="38" t="s">
        <v>7519</v>
      </c>
      <c r="D2631" s="38" t="s">
        <v>7520</v>
      </c>
      <c r="E2631" s="38" t="s">
        <v>445</v>
      </c>
      <c r="F2631" s="38" t="s">
        <v>7521</v>
      </c>
      <c r="G2631" s="38" t="s">
        <v>7222</v>
      </c>
      <c r="H2631" s="38" t="s">
        <v>2665</v>
      </c>
      <c r="I2631" s="39">
        <v>4121.25</v>
      </c>
      <c r="J2631" s="15">
        <f>VLOOKUP(LEFT(B2631,5),[1]Percents!$C:$M,3,FALSE)</f>
        <v>0.70594999999999997</v>
      </c>
      <c r="K2631" s="13">
        <f t="shared" si="41"/>
        <v>2909.3964375</v>
      </c>
      <c r="L2631" s="36"/>
    </row>
    <row r="2632" spans="1:12" s="40" customFormat="1" ht="14.25" customHeight="1" x14ac:dyDescent="0.25">
      <c r="A2632" s="38" t="s">
        <v>25</v>
      </c>
      <c r="B2632" s="38" t="s">
        <v>26</v>
      </c>
      <c r="C2632" s="38" t="s">
        <v>7522</v>
      </c>
      <c r="D2632" s="38" t="s">
        <v>7523</v>
      </c>
      <c r="E2632" s="38" t="s">
        <v>5752</v>
      </c>
      <c r="F2632" s="38" t="s">
        <v>7524</v>
      </c>
      <c r="G2632" s="38" t="s">
        <v>7196</v>
      </c>
      <c r="H2632" s="38" t="s">
        <v>2665</v>
      </c>
      <c r="I2632" s="39">
        <v>729.47</v>
      </c>
      <c r="J2632" s="15">
        <f>VLOOKUP(LEFT(B2632,5),[1]Percents!$C:$M,3,FALSE)</f>
        <v>1</v>
      </c>
      <c r="K2632" s="13">
        <f t="shared" si="41"/>
        <v>729.47</v>
      </c>
      <c r="L2632" s="36"/>
    </row>
    <row r="2633" spans="1:12" s="40" customFormat="1" ht="14.25" customHeight="1" x14ac:dyDescent="0.25">
      <c r="A2633" s="38" t="s">
        <v>213</v>
      </c>
      <c r="B2633" s="38" t="s">
        <v>134</v>
      </c>
      <c r="C2633" s="38" t="s">
        <v>7525</v>
      </c>
      <c r="D2633" s="38" t="s">
        <v>7526</v>
      </c>
      <c r="E2633" s="38" t="s">
        <v>1561</v>
      </c>
      <c r="F2633" s="38" t="s">
        <v>7527</v>
      </c>
      <c r="G2633" s="38" t="s">
        <v>6639</v>
      </c>
      <c r="H2633" s="38" t="s">
        <v>2665</v>
      </c>
      <c r="I2633" s="39">
        <v>12091.48</v>
      </c>
      <c r="J2633" s="15">
        <f>VLOOKUP(LEFT(B2633,5),[1]Percents!$C:$M,3,FALSE)</f>
        <v>0.70594999999999997</v>
      </c>
      <c r="K2633" s="13">
        <f t="shared" si="41"/>
        <v>8535.9803059999995</v>
      </c>
      <c r="L2633" s="36"/>
    </row>
    <row r="2634" spans="1:12" s="40" customFormat="1" ht="14.25" customHeight="1" x14ac:dyDescent="0.25">
      <c r="A2634" s="38" t="s">
        <v>213</v>
      </c>
      <c r="B2634" s="38" t="s">
        <v>258</v>
      </c>
      <c r="C2634" s="38" t="s">
        <v>7309</v>
      </c>
      <c r="D2634" s="38" t="s">
        <v>7310</v>
      </c>
      <c r="E2634" s="38" t="s">
        <v>3699</v>
      </c>
      <c r="F2634" s="38" t="s">
        <v>7311</v>
      </c>
      <c r="G2634" s="38" t="s">
        <v>7308</v>
      </c>
      <c r="H2634" s="38" t="s">
        <v>2665</v>
      </c>
      <c r="I2634" s="39">
        <v>3790.67</v>
      </c>
      <c r="J2634" s="15">
        <f>VLOOKUP(LEFT(B2634,5),[1]Percents!$C:$M,3,FALSE)</f>
        <v>0.70594999999999997</v>
      </c>
      <c r="K2634" s="13">
        <f t="shared" si="41"/>
        <v>2676.0234864999998</v>
      </c>
      <c r="L2634" s="36"/>
    </row>
    <row r="2635" spans="1:12" s="40" customFormat="1" ht="14.25" customHeight="1" x14ac:dyDescent="0.25">
      <c r="A2635" s="38" t="s">
        <v>66</v>
      </c>
      <c r="B2635" s="38" t="s">
        <v>3520</v>
      </c>
      <c r="C2635" s="38" t="s">
        <v>7528</v>
      </c>
      <c r="D2635" s="38" t="s">
        <v>7529</v>
      </c>
      <c r="E2635" s="38" t="s">
        <v>3338</v>
      </c>
      <c r="F2635" s="38" t="s">
        <v>7530</v>
      </c>
      <c r="G2635" s="38" t="s">
        <v>7308</v>
      </c>
      <c r="H2635" s="38" t="s">
        <v>2665</v>
      </c>
      <c r="I2635" s="39">
        <v>780468.21</v>
      </c>
      <c r="J2635" s="15">
        <f>VLOOKUP(LEFT(B2635,5),[1]Percents!$C:$M,3,FALSE)</f>
        <v>1</v>
      </c>
      <c r="K2635" s="13">
        <f t="shared" si="41"/>
        <v>780468.21</v>
      </c>
      <c r="L2635" s="36"/>
    </row>
    <row r="2636" spans="1:12" s="40" customFormat="1" ht="14.25" customHeight="1" x14ac:dyDescent="0.25">
      <c r="A2636" s="38" t="s">
        <v>213</v>
      </c>
      <c r="B2636" s="38" t="s">
        <v>162</v>
      </c>
      <c r="C2636" s="38" t="s">
        <v>7531</v>
      </c>
      <c r="D2636" s="38" t="s">
        <v>7532</v>
      </c>
      <c r="E2636" s="38" t="s">
        <v>4782</v>
      </c>
      <c r="F2636" s="38" t="s">
        <v>7533</v>
      </c>
      <c r="G2636" s="38" t="s">
        <v>7118</v>
      </c>
      <c r="H2636" s="38" t="s">
        <v>2665</v>
      </c>
      <c r="I2636" s="39">
        <v>464.41</v>
      </c>
      <c r="J2636" s="15">
        <f>VLOOKUP(LEFT(B2636,5),[1]Percents!$C:$M,3,FALSE)</f>
        <v>0.70594999999999997</v>
      </c>
      <c r="K2636" s="13">
        <f t="shared" si="41"/>
        <v>327.85023949999999</v>
      </c>
      <c r="L2636" s="36"/>
    </row>
    <row r="2637" spans="1:12" s="40" customFormat="1" ht="14.25" customHeight="1" x14ac:dyDescent="0.25">
      <c r="A2637" s="38" t="s">
        <v>213</v>
      </c>
      <c r="B2637" s="38" t="s">
        <v>2</v>
      </c>
      <c r="C2637" s="38" t="s">
        <v>7534</v>
      </c>
      <c r="D2637" s="38" t="s">
        <v>7535</v>
      </c>
      <c r="E2637" s="38" t="s">
        <v>3441</v>
      </c>
      <c r="F2637" s="38" t="s">
        <v>7536</v>
      </c>
      <c r="G2637" s="38" t="s">
        <v>5782</v>
      </c>
      <c r="H2637" s="38" t="s">
        <v>2665</v>
      </c>
      <c r="I2637" s="39">
        <v>10514.99</v>
      </c>
      <c r="J2637" s="15">
        <f>VLOOKUP(LEFT(B2637,5),[1]Percents!$C:$M,3,FALSE)</f>
        <v>0.70594999999999997</v>
      </c>
      <c r="K2637" s="13">
        <f t="shared" si="41"/>
        <v>7423.0571904999997</v>
      </c>
      <c r="L2637" s="36"/>
    </row>
    <row r="2638" spans="1:12" s="40" customFormat="1" ht="14.25" customHeight="1" x14ac:dyDescent="0.25">
      <c r="A2638" s="38" t="s">
        <v>141</v>
      </c>
      <c r="B2638" s="38" t="s">
        <v>245</v>
      </c>
      <c r="C2638" s="38" t="s">
        <v>7537</v>
      </c>
      <c r="D2638" s="38" t="s">
        <v>7538</v>
      </c>
      <c r="E2638" s="38" t="s">
        <v>481</v>
      </c>
      <c r="F2638" s="38" t="s">
        <v>7539</v>
      </c>
      <c r="G2638" s="38" t="s">
        <v>6999</v>
      </c>
      <c r="H2638" s="38" t="s">
        <v>2665</v>
      </c>
      <c r="I2638" s="39">
        <v>128220.45</v>
      </c>
      <c r="J2638" s="15">
        <f>VLOOKUP(LEFT(B2638,5),[1]Percents!$C:$M,3,FALSE)</f>
        <v>0.1905</v>
      </c>
      <c r="K2638" s="13">
        <f t="shared" si="41"/>
        <v>24425.995725000001</v>
      </c>
      <c r="L2638" s="36"/>
    </row>
    <row r="2639" spans="1:12" s="40" customFormat="1" ht="14.25" customHeight="1" x14ac:dyDescent="0.25">
      <c r="A2639" s="38" t="s">
        <v>213</v>
      </c>
      <c r="B2639" s="38" t="s">
        <v>258</v>
      </c>
      <c r="C2639" s="38" t="s">
        <v>7540</v>
      </c>
      <c r="D2639" s="38" t="s">
        <v>7541</v>
      </c>
      <c r="E2639" s="38" t="s">
        <v>452</v>
      </c>
      <c r="F2639" s="38" t="s">
        <v>7542</v>
      </c>
      <c r="G2639" s="38" t="s">
        <v>7543</v>
      </c>
      <c r="H2639" s="38" t="s">
        <v>2665</v>
      </c>
      <c r="I2639" s="39">
        <v>2195.73</v>
      </c>
      <c r="J2639" s="15">
        <f>VLOOKUP(LEFT(B2639,5),[1]Percents!$C:$M,3,FALSE)</f>
        <v>0.70594999999999997</v>
      </c>
      <c r="K2639" s="13">
        <f t="shared" si="41"/>
        <v>1550.0755935</v>
      </c>
      <c r="L2639" s="36"/>
    </row>
    <row r="2640" spans="1:12" s="40" customFormat="1" ht="14.25" customHeight="1" x14ac:dyDescent="0.25">
      <c r="A2640" s="38" t="s">
        <v>243</v>
      </c>
      <c r="B2640" s="38" t="s">
        <v>50</v>
      </c>
      <c r="C2640" s="38" t="s">
        <v>7768</v>
      </c>
      <c r="D2640" s="38" t="s">
        <v>7769</v>
      </c>
      <c r="E2640" s="38" t="s">
        <v>348</v>
      </c>
      <c r="F2640" s="38" t="s">
        <v>7546</v>
      </c>
      <c r="G2640" s="38" t="s">
        <v>6733</v>
      </c>
      <c r="H2640" s="38" t="s">
        <v>2665</v>
      </c>
      <c r="I2640" s="39">
        <v>16544.61</v>
      </c>
      <c r="J2640" s="15">
        <f>VLOOKUP(LEFT(B2640,5),[1]Percents!$C:$M,3,FALSE)</f>
        <v>0.90900000000000003</v>
      </c>
      <c r="K2640" s="13">
        <f t="shared" si="41"/>
        <v>15039.050490000001</v>
      </c>
      <c r="L2640" s="36"/>
    </row>
    <row r="2641" spans="1:12" s="40" customFormat="1" ht="14.25" customHeight="1" x14ac:dyDescent="0.25">
      <c r="A2641" s="38" t="s">
        <v>243</v>
      </c>
      <c r="B2641" s="38" t="s">
        <v>290</v>
      </c>
      <c r="C2641" s="38" t="s">
        <v>7544</v>
      </c>
      <c r="D2641" s="38" t="s">
        <v>7545</v>
      </c>
      <c r="E2641" s="38" t="s">
        <v>1</v>
      </c>
      <c r="F2641" s="38" t="s">
        <v>7546</v>
      </c>
      <c r="G2641" s="38" t="s">
        <v>6733</v>
      </c>
      <c r="H2641" s="38" t="s">
        <v>2665</v>
      </c>
      <c r="I2641" s="39">
        <v>18328.96</v>
      </c>
      <c r="J2641" s="15">
        <f>VLOOKUP(LEFT(B2641,5),[1]Percents!$C:$M,3,FALSE)</f>
        <v>0.90900000000000003</v>
      </c>
      <c r="K2641" s="13">
        <f t="shared" si="41"/>
        <v>16661.02464</v>
      </c>
      <c r="L2641" s="36"/>
    </row>
    <row r="2642" spans="1:12" s="40" customFormat="1" ht="14.25" customHeight="1" x14ac:dyDescent="0.25">
      <c r="A2642" s="38" t="s">
        <v>213</v>
      </c>
      <c r="B2642" s="38" t="s">
        <v>8968</v>
      </c>
      <c r="C2642" s="38" t="s">
        <v>8969</v>
      </c>
      <c r="D2642" s="38" t="s">
        <v>8970</v>
      </c>
      <c r="E2642" s="38" t="s">
        <v>6927</v>
      </c>
      <c r="F2642" s="38" t="s">
        <v>8971</v>
      </c>
      <c r="G2642" s="38" t="s">
        <v>7386</v>
      </c>
      <c r="H2642" s="38" t="s">
        <v>2665</v>
      </c>
      <c r="I2642" s="39">
        <v>1325.82</v>
      </c>
      <c r="J2642" s="15">
        <f>VLOOKUP(LEFT(B2642,5),[1]Percents!$C:$M,3,FALSE)</f>
        <v>0.70594999999999997</v>
      </c>
      <c r="K2642" s="13">
        <f t="shared" si="41"/>
        <v>935.96262899999988</v>
      </c>
      <c r="L2642" s="36"/>
    </row>
    <row r="2643" spans="1:12" s="40" customFormat="1" ht="14.25" customHeight="1" x14ac:dyDescent="0.25">
      <c r="A2643" s="38" t="s">
        <v>213</v>
      </c>
      <c r="B2643" s="38" t="s">
        <v>258</v>
      </c>
      <c r="C2643" s="38" t="s">
        <v>7547</v>
      </c>
      <c r="D2643" s="38" t="s">
        <v>7548</v>
      </c>
      <c r="E2643" s="38" t="s">
        <v>452</v>
      </c>
      <c r="F2643" s="38" t="s">
        <v>7549</v>
      </c>
      <c r="G2643" s="38" t="s">
        <v>7550</v>
      </c>
      <c r="H2643" s="38" t="s">
        <v>2665</v>
      </c>
      <c r="I2643" s="39">
        <v>4678.5</v>
      </c>
      <c r="J2643" s="15">
        <f>VLOOKUP(LEFT(B2643,5),[1]Percents!$C:$M,3,FALSE)</f>
        <v>0.70594999999999997</v>
      </c>
      <c r="K2643" s="13">
        <f t="shared" si="41"/>
        <v>3302.7870749999997</v>
      </c>
      <c r="L2643" s="36"/>
    </row>
    <row r="2644" spans="1:12" s="40" customFormat="1" ht="14.25" customHeight="1" x14ac:dyDescent="0.25">
      <c r="A2644" s="38" t="s">
        <v>213</v>
      </c>
      <c r="B2644" s="38" t="s">
        <v>145</v>
      </c>
      <c r="C2644" s="38" t="s">
        <v>8278</v>
      </c>
      <c r="D2644" s="38" t="s">
        <v>8279</v>
      </c>
      <c r="E2644" s="38" t="s">
        <v>5984</v>
      </c>
      <c r="F2644" s="38" t="s">
        <v>8280</v>
      </c>
      <c r="G2644" s="38" t="s">
        <v>7543</v>
      </c>
      <c r="H2644" s="38" t="s">
        <v>2665</v>
      </c>
      <c r="I2644" s="39">
        <v>2730</v>
      </c>
      <c r="J2644" s="15">
        <f>VLOOKUP(LEFT(B2644,5),[1]Percents!$C:$M,3,FALSE)</f>
        <v>0.70594999999999997</v>
      </c>
      <c r="K2644" s="13">
        <f t="shared" si="41"/>
        <v>1927.2434999999998</v>
      </c>
      <c r="L2644" s="36"/>
    </row>
    <row r="2645" spans="1:12" s="40" customFormat="1" ht="14.25" customHeight="1" x14ac:dyDescent="0.25">
      <c r="A2645" s="38" t="s">
        <v>25</v>
      </c>
      <c r="B2645" s="38" t="s">
        <v>26</v>
      </c>
      <c r="C2645" s="38" t="s">
        <v>7551</v>
      </c>
      <c r="D2645" s="38" t="s">
        <v>7552</v>
      </c>
      <c r="E2645" s="38" t="s">
        <v>4379</v>
      </c>
      <c r="F2645" s="38" t="s">
        <v>7553</v>
      </c>
      <c r="G2645" s="38" t="s">
        <v>6464</v>
      </c>
      <c r="H2645" s="38" t="s">
        <v>2665</v>
      </c>
      <c r="I2645" s="39">
        <v>11978.22</v>
      </c>
      <c r="J2645" s="15">
        <f>VLOOKUP(LEFT(B2645,5),[1]Percents!$C:$M,3,FALSE)</f>
        <v>1</v>
      </c>
      <c r="K2645" s="13">
        <f t="shared" si="41"/>
        <v>11978.22</v>
      </c>
      <c r="L2645" s="36"/>
    </row>
    <row r="2646" spans="1:12" s="40" customFormat="1" ht="14.25" customHeight="1" x14ac:dyDescent="0.25">
      <c r="A2646" s="38" t="s">
        <v>213</v>
      </c>
      <c r="B2646" s="38" t="s">
        <v>42</v>
      </c>
      <c r="C2646" s="38" t="s">
        <v>8972</v>
      </c>
      <c r="D2646" s="38" t="s">
        <v>8973</v>
      </c>
      <c r="E2646" s="38" t="s">
        <v>5627</v>
      </c>
      <c r="F2646" s="38" t="s">
        <v>8974</v>
      </c>
      <c r="G2646" s="38" t="s">
        <v>7550</v>
      </c>
      <c r="H2646" s="38" t="s">
        <v>2665</v>
      </c>
      <c r="I2646" s="39">
        <v>4435.8900000000003</v>
      </c>
      <c r="J2646" s="15">
        <f>VLOOKUP(LEFT(B2646,5),[1]Percents!$C:$M,3,FALSE)</f>
        <v>0.70594999999999997</v>
      </c>
      <c r="K2646" s="13">
        <f t="shared" si="41"/>
        <v>3131.5165455000001</v>
      </c>
      <c r="L2646" s="36"/>
    </row>
    <row r="2647" spans="1:12" s="40" customFormat="1" ht="14.25" customHeight="1" x14ac:dyDescent="0.25">
      <c r="A2647" s="38" t="s">
        <v>213</v>
      </c>
      <c r="B2647" s="38" t="s">
        <v>106</v>
      </c>
      <c r="C2647" s="38" t="s">
        <v>7770</v>
      </c>
      <c r="D2647" s="38" t="s">
        <v>7771</v>
      </c>
      <c r="E2647" s="38" t="s">
        <v>5971</v>
      </c>
      <c r="F2647" s="38" t="s">
        <v>7772</v>
      </c>
      <c r="G2647" s="38" t="s">
        <v>7773</v>
      </c>
      <c r="H2647" s="38" t="s">
        <v>2665</v>
      </c>
      <c r="I2647" s="39">
        <v>7072.48</v>
      </c>
      <c r="J2647" s="15">
        <f>VLOOKUP(LEFT(B2647,5),[1]Percents!$C:$M,3,FALSE)</f>
        <v>0.70594999999999997</v>
      </c>
      <c r="K2647" s="13">
        <f t="shared" si="41"/>
        <v>4992.8172559999994</v>
      </c>
      <c r="L2647" s="36"/>
    </row>
    <row r="2648" spans="1:12" s="40" customFormat="1" ht="14.25" customHeight="1" x14ac:dyDescent="0.25">
      <c r="A2648" s="38" t="s">
        <v>213</v>
      </c>
      <c r="B2648" s="38" t="s">
        <v>258</v>
      </c>
      <c r="C2648" s="38" t="s">
        <v>7554</v>
      </c>
      <c r="D2648" s="38" t="s">
        <v>7555</v>
      </c>
      <c r="E2648" s="38" t="s">
        <v>7556</v>
      </c>
      <c r="F2648" s="38" t="s">
        <v>7557</v>
      </c>
      <c r="G2648" s="38" t="s">
        <v>7558</v>
      </c>
      <c r="H2648" s="38" t="s">
        <v>2665</v>
      </c>
      <c r="I2648" s="39">
        <v>20298.099999999999</v>
      </c>
      <c r="J2648" s="15">
        <f>VLOOKUP(LEFT(B2648,5),[1]Percents!$C:$M,3,FALSE)</f>
        <v>0.70594999999999997</v>
      </c>
      <c r="K2648" s="13">
        <f t="shared" si="41"/>
        <v>14329.443694999998</v>
      </c>
      <c r="L2648" s="36"/>
    </row>
    <row r="2649" spans="1:12" s="40" customFormat="1" ht="14.25" customHeight="1" x14ac:dyDescent="0.25">
      <c r="A2649" s="38" t="s">
        <v>213</v>
      </c>
      <c r="B2649" s="38" t="s">
        <v>285</v>
      </c>
      <c r="C2649" s="38" t="s">
        <v>7559</v>
      </c>
      <c r="D2649" s="38" t="s">
        <v>7560</v>
      </c>
      <c r="E2649" s="38" t="s">
        <v>450</v>
      </c>
      <c r="F2649" s="38" t="s">
        <v>7557</v>
      </c>
      <c r="G2649" s="38" t="s">
        <v>7558</v>
      </c>
      <c r="H2649" s="38" t="s">
        <v>2665</v>
      </c>
      <c r="I2649" s="39">
        <v>19643.88</v>
      </c>
      <c r="J2649" s="15">
        <f>VLOOKUP(LEFT(B2649,5),[1]Percents!$C:$M,3,FALSE)</f>
        <v>0.91395000000000004</v>
      </c>
      <c r="K2649" s="13">
        <f t="shared" si="41"/>
        <v>17953.524126</v>
      </c>
      <c r="L2649" s="36"/>
    </row>
    <row r="2650" spans="1:12" s="40" customFormat="1" ht="14.25" customHeight="1" x14ac:dyDescent="0.25">
      <c r="A2650" s="38" t="s">
        <v>213</v>
      </c>
      <c r="B2650" s="38" t="s">
        <v>106</v>
      </c>
      <c r="C2650" s="38" t="s">
        <v>7983</v>
      </c>
      <c r="D2650" s="38" t="s">
        <v>7984</v>
      </c>
      <c r="E2650" s="38" t="s">
        <v>5592</v>
      </c>
      <c r="F2650" s="38" t="s">
        <v>7985</v>
      </c>
      <c r="G2650" s="38" t="s">
        <v>7567</v>
      </c>
      <c r="H2650" s="38" t="s">
        <v>2665</v>
      </c>
      <c r="I2650" s="39">
        <v>4116.25</v>
      </c>
      <c r="J2650" s="15">
        <f>VLOOKUP(LEFT(B2650,5),[1]Percents!$C:$M,3,FALSE)</f>
        <v>0.70594999999999997</v>
      </c>
      <c r="K2650" s="13">
        <f t="shared" si="41"/>
        <v>2905.8666874999999</v>
      </c>
      <c r="L2650" s="36"/>
    </row>
    <row r="2651" spans="1:12" s="40" customFormat="1" ht="14.25" customHeight="1" x14ac:dyDescent="0.25">
      <c r="A2651" s="38" t="s">
        <v>243</v>
      </c>
      <c r="B2651" s="38" t="s">
        <v>118</v>
      </c>
      <c r="C2651" s="38" t="s">
        <v>7774</v>
      </c>
      <c r="D2651" s="38" t="s">
        <v>7775</v>
      </c>
      <c r="E2651" s="38" t="s">
        <v>107</v>
      </c>
      <c r="F2651" s="38" t="s">
        <v>7776</v>
      </c>
      <c r="G2651" s="38" t="s">
        <v>7226</v>
      </c>
      <c r="H2651" s="38" t="s">
        <v>2665</v>
      </c>
      <c r="I2651" s="39">
        <v>45093.279999999999</v>
      </c>
      <c r="J2651" s="15">
        <f>VLOOKUP(LEFT(B2651,5),[1]Percents!$C:$M,3,FALSE)</f>
        <v>0.90900000000000003</v>
      </c>
      <c r="K2651" s="13">
        <f t="shared" si="41"/>
        <v>40989.791519999999</v>
      </c>
      <c r="L2651" s="36"/>
    </row>
    <row r="2652" spans="1:12" s="40" customFormat="1" ht="14.25" customHeight="1" x14ac:dyDescent="0.25">
      <c r="A2652" s="38" t="s">
        <v>213</v>
      </c>
      <c r="B2652" s="38" t="s">
        <v>2</v>
      </c>
      <c r="C2652" s="38" t="s">
        <v>7561</v>
      </c>
      <c r="D2652" s="38" t="s">
        <v>7562</v>
      </c>
      <c r="E2652" s="38" t="s">
        <v>10804</v>
      </c>
      <c r="F2652" s="38" t="s">
        <v>7563</v>
      </c>
      <c r="G2652" s="38" t="s">
        <v>5629</v>
      </c>
      <c r="H2652" s="38" t="s">
        <v>2665</v>
      </c>
      <c r="I2652" s="39">
        <v>2945.44</v>
      </c>
      <c r="J2652" s="15">
        <f>VLOOKUP(LEFT(B2652,5),[1]Percents!$C:$M,3,FALSE)</f>
        <v>0.70594999999999997</v>
      </c>
      <c r="K2652" s="13">
        <f t="shared" si="41"/>
        <v>2079.3333680000001</v>
      </c>
      <c r="L2652" s="36"/>
    </row>
    <row r="2653" spans="1:12" s="40" customFormat="1" ht="14.25" customHeight="1" x14ac:dyDescent="0.25">
      <c r="A2653" s="38" t="s">
        <v>213</v>
      </c>
      <c r="B2653" s="38" t="s">
        <v>162</v>
      </c>
      <c r="C2653" s="38" t="s">
        <v>8975</v>
      </c>
      <c r="D2653" s="38" t="s">
        <v>8976</v>
      </c>
      <c r="E2653" s="38" t="s">
        <v>263</v>
      </c>
      <c r="F2653" s="38" t="s">
        <v>8977</v>
      </c>
      <c r="G2653" s="38" t="s">
        <v>7518</v>
      </c>
      <c r="H2653" s="38" t="s">
        <v>2665</v>
      </c>
      <c r="I2653" s="39">
        <v>2807.7</v>
      </c>
      <c r="J2653" s="15">
        <f>VLOOKUP(LEFT(B2653,5),[1]Percents!$C:$M,3,FALSE)</f>
        <v>0.70594999999999997</v>
      </c>
      <c r="K2653" s="13">
        <f t="shared" si="41"/>
        <v>1982.0958149999997</v>
      </c>
      <c r="L2653" s="36"/>
    </row>
    <row r="2654" spans="1:12" s="40" customFormat="1" ht="14.25" customHeight="1" x14ac:dyDescent="0.25">
      <c r="A2654" s="38" t="s">
        <v>213</v>
      </c>
      <c r="B2654" s="38" t="s">
        <v>258</v>
      </c>
      <c r="C2654" s="38" t="s">
        <v>7564</v>
      </c>
      <c r="D2654" s="38" t="s">
        <v>7565</v>
      </c>
      <c r="E2654" s="38" t="s">
        <v>453</v>
      </c>
      <c r="F2654" s="38" t="s">
        <v>7566</v>
      </c>
      <c r="G2654" s="38" t="s">
        <v>7567</v>
      </c>
      <c r="H2654" s="38" t="s">
        <v>2665</v>
      </c>
      <c r="I2654" s="39">
        <v>5305.71</v>
      </c>
      <c r="J2654" s="15">
        <f>VLOOKUP(LEFT(B2654,5),[1]Percents!$C:$M,3,FALSE)</f>
        <v>0.70594999999999997</v>
      </c>
      <c r="K2654" s="13">
        <f t="shared" ref="K2654:K2717" si="42">+J2654*I2654</f>
        <v>3745.5659744999998</v>
      </c>
      <c r="L2654" s="36"/>
    </row>
    <row r="2655" spans="1:12" s="40" customFormat="1" ht="14.25" customHeight="1" x14ac:dyDescent="0.25">
      <c r="A2655" s="38" t="s">
        <v>213</v>
      </c>
      <c r="B2655" s="38" t="s">
        <v>42</v>
      </c>
      <c r="C2655" s="38" t="s">
        <v>7777</v>
      </c>
      <c r="D2655" s="38" t="s">
        <v>7778</v>
      </c>
      <c r="E2655" s="38" t="s">
        <v>2623</v>
      </c>
      <c r="F2655" s="38" t="s">
        <v>7779</v>
      </c>
      <c r="G2655" s="38" t="s">
        <v>7780</v>
      </c>
      <c r="H2655" s="38" t="s">
        <v>2665</v>
      </c>
      <c r="I2655" s="39">
        <v>5865.48</v>
      </c>
      <c r="J2655" s="15">
        <f>VLOOKUP(LEFT(B2655,5),[1]Percents!$C:$M,3,FALSE)</f>
        <v>0.70594999999999997</v>
      </c>
      <c r="K2655" s="13">
        <f t="shared" si="42"/>
        <v>4140.7356059999993</v>
      </c>
      <c r="L2655" s="36"/>
    </row>
    <row r="2656" spans="1:12" s="40" customFormat="1" ht="14.25" customHeight="1" x14ac:dyDescent="0.25">
      <c r="A2656" s="38" t="s">
        <v>213</v>
      </c>
      <c r="B2656" s="38" t="s">
        <v>258</v>
      </c>
      <c r="C2656" s="38" t="s">
        <v>7568</v>
      </c>
      <c r="D2656" s="38" t="s">
        <v>7569</v>
      </c>
      <c r="E2656" s="38" t="s">
        <v>614</v>
      </c>
      <c r="F2656" s="38" t="s">
        <v>7570</v>
      </c>
      <c r="G2656" s="38" t="s">
        <v>7571</v>
      </c>
      <c r="H2656" s="38" t="s">
        <v>2665</v>
      </c>
      <c r="I2656" s="39">
        <v>11148.71</v>
      </c>
      <c r="J2656" s="15">
        <f>VLOOKUP(LEFT(B2656,5),[1]Percents!$C:$M,3,FALSE)</f>
        <v>0.70594999999999997</v>
      </c>
      <c r="K2656" s="13">
        <f t="shared" si="42"/>
        <v>7870.4318244999986</v>
      </c>
      <c r="L2656" s="36"/>
    </row>
    <row r="2657" spans="1:12" s="40" customFormat="1" ht="14.25" customHeight="1" x14ac:dyDescent="0.25">
      <c r="A2657" s="38" t="s">
        <v>243</v>
      </c>
      <c r="B2657" s="38" t="s">
        <v>2543</v>
      </c>
      <c r="C2657" s="38" t="s">
        <v>8281</v>
      </c>
      <c r="D2657" s="38" t="s">
        <v>8282</v>
      </c>
      <c r="E2657" s="38" t="s">
        <v>1773</v>
      </c>
      <c r="F2657" s="38" t="s">
        <v>8283</v>
      </c>
      <c r="G2657" s="38" t="s">
        <v>6733</v>
      </c>
      <c r="H2657" s="38" t="s">
        <v>2665</v>
      </c>
      <c r="I2657" s="39">
        <v>41302.67</v>
      </c>
      <c r="J2657" s="15">
        <f>VLOOKUP(LEFT(B2657,5),[1]Percents!$C:$M,3,FALSE)</f>
        <v>0.90900000000000003</v>
      </c>
      <c r="K2657" s="13">
        <f t="shared" si="42"/>
        <v>37544.127030000003</v>
      </c>
      <c r="L2657" s="36"/>
    </row>
    <row r="2658" spans="1:12" s="40" customFormat="1" ht="14.25" customHeight="1" x14ac:dyDescent="0.25">
      <c r="A2658" s="38" t="s">
        <v>243</v>
      </c>
      <c r="B2658" s="38" t="s">
        <v>118</v>
      </c>
      <c r="C2658" s="38" t="s">
        <v>8284</v>
      </c>
      <c r="D2658" s="38" t="s">
        <v>8285</v>
      </c>
      <c r="E2658" s="38" t="s">
        <v>194</v>
      </c>
      <c r="F2658" s="38" t="s">
        <v>8286</v>
      </c>
      <c r="G2658" s="38" t="s">
        <v>7378</v>
      </c>
      <c r="H2658" s="38" t="s">
        <v>2665</v>
      </c>
      <c r="I2658" s="39">
        <v>29538.7</v>
      </c>
      <c r="J2658" s="15">
        <f>VLOOKUP(LEFT(B2658,5),[1]Percents!$C:$M,3,FALSE)</f>
        <v>0.90900000000000003</v>
      </c>
      <c r="K2658" s="13">
        <f t="shared" si="42"/>
        <v>26850.678300000003</v>
      </c>
      <c r="L2658" s="36"/>
    </row>
    <row r="2659" spans="1:12" s="40" customFormat="1" ht="14.25" customHeight="1" x14ac:dyDescent="0.25">
      <c r="A2659" s="38" t="s">
        <v>213</v>
      </c>
      <c r="B2659" s="38" t="s">
        <v>971</v>
      </c>
      <c r="C2659" s="38" t="s">
        <v>8287</v>
      </c>
      <c r="D2659" s="38" t="s">
        <v>8288</v>
      </c>
      <c r="E2659" s="38" t="s">
        <v>7578</v>
      </c>
      <c r="F2659" s="38" t="s">
        <v>8289</v>
      </c>
      <c r="G2659" s="38" t="s">
        <v>8290</v>
      </c>
      <c r="H2659" s="38" t="s">
        <v>2665</v>
      </c>
      <c r="I2659" s="39">
        <v>12566.51</v>
      </c>
      <c r="J2659" s="15">
        <f>VLOOKUP(LEFT(B2659,5),[1]Percents!$C:$M,3,FALSE)</f>
        <v>0.70594999999999997</v>
      </c>
      <c r="K2659" s="13">
        <f t="shared" si="42"/>
        <v>8871.3277345000006</v>
      </c>
      <c r="L2659" s="36"/>
    </row>
    <row r="2660" spans="1:12" s="40" customFormat="1" ht="14.25" customHeight="1" x14ac:dyDescent="0.25">
      <c r="A2660" s="38" t="s">
        <v>213</v>
      </c>
      <c r="B2660" s="38" t="s">
        <v>106</v>
      </c>
      <c r="C2660" s="38" t="s">
        <v>9609</v>
      </c>
      <c r="D2660" s="38" t="s">
        <v>9610</v>
      </c>
      <c r="E2660" s="38" t="s">
        <v>9144</v>
      </c>
      <c r="F2660" s="38" t="s">
        <v>9611</v>
      </c>
      <c r="G2660" s="38" t="s">
        <v>7685</v>
      </c>
      <c r="H2660" s="38" t="s">
        <v>2665</v>
      </c>
      <c r="I2660" s="39">
        <v>108.27</v>
      </c>
      <c r="J2660" s="15">
        <f>VLOOKUP(LEFT(B2660,5),[1]Percents!$C:$M,3,FALSE)</f>
        <v>0.70594999999999997</v>
      </c>
      <c r="K2660" s="13">
        <f t="shared" si="42"/>
        <v>76.433206499999997</v>
      </c>
      <c r="L2660" s="36"/>
    </row>
    <row r="2661" spans="1:12" s="40" customFormat="1" ht="14.25" customHeight="1" x14ac:dyDescent="0.25">
      <c r="A2661" s="38" t="s">
        <v>213</v>
      </c>
      <c r="B2661" s="38" t="s">
        <v>211</v>
      </c>
      <c r="C2661" s="38" t="s">
        <v>7781</v>
      </c>
      <c r="D2661" s="38" t="s">
        <v>7782</v>
      </c>
      <c r="E2661" s="38" t="s">
        <v>352</v>
      </c>
      <c r="F2661" s="38" t="s">
        <v>7783</v>
      </c>
      <c r="G2661" s="38" t="s">
        <v>7784</v>
      </c>
      <c r="H2661" s="38" t="s">
        <v>2665</v>
      </c>
      <c r="I2661" s="39">
        <v>242328.79</v>
      </c>
      <c r="J2661" s="15">
        <f>VLOOKUP(LEFT(B2661,5),[1]Percents!$C:$M,3,FALSE)</f>
        <v>0.91395000000000004</v>
      </c>
      <c r="K2661" s="13">
        <f t="shared" si="42"/>
        <v>221476.39762050001</v>
      </c>
      <c r="L2661" s="36"/>
    </row>
    <row r="2662" spans="1:12" s="40" customFormat="1" ht="14.25" customHeight="1" x14ac:dyDescent="0.25">
      <c r="A2662" s="38" t="s">
        <v>243</v>
      </c>
      <c r="B2662" s="38" t="s">
        <v>118</v>
      </c>
      <c r="C2662" s="38" t="s">
        <v>10555</v>
      </c>
      <c r="D2662" s="38" t="s">
        <v>10556</v>
      </c>
      <c r="E2662" s="38" t="s">
        <v>39</v>
      </c>
      <c r="F2662" s="38" t="s">
        <v>10557</v>
      </c>
      <c r="G2662" s="38" t="s">
        <v>7317</v>
      </c>
      <c r="H2662" s="38" t="s">
        <v>2665</v>
      </c>
      <c r="I2662" s="39">
        <v>8692.66</v>
      </c>
      <c r="J2662" s="15">
        <f>VLOOKUP(LEFT(B2662,5),[1]Percents!$C:$M,3,FALSE)</f>
        <v>0.90900000000000003</v>
      </c>
      <c r="K2662" s="13">
        <f t="shared" si="42"/>
        <v>7901.6279400000003</v>
      </c>
      <c r="L2662" s="36"/>
    </row>
    <row r="2663" spans="1:12" s="40" customFormat="1" ht="14.25" customHeight="1" x14ac:dyDescent="0.25">
      <c r="A2663" s="38" t="s">
        <v>213</v>
      </c>
      <c r="B2663" s="38" t="s">
        <v>2</v>
      </c>
      <c r="C2663" s="38" t="s">
        <v>7785</v>
      </c>
      <c r="D2663" s="38" t="s">
        <v>7786</v>
      </c>
      <c r="E2663" s="38" t="s">
        <v>12236</v>
      </c>
      <c r="F2663" s="38" t="s">
        <v>7787</v>
      </c>
      <c r="G2663" s="38" t="s">
        <v>7788</v>
      </c>
      <c r="H2663" s="38" t="s">
        <v>2665</v>
      </c>
      <c r="I2663" s="39">
        <v>6019.71</v>
      </c>
      <c r="J2663" s="15">
        <f>VLOOKUP(LEFT(B2663,5),[1]Percents!$C:$M,3,FALSE)</f>
        <v>0.70594999999999997</v>
      </c>
      <c r="K2663" s="13">
        <f t="shared" si="42"/>
        <v>4249.6142744999997</v>
      </c>
      <c r="L2663" s="36"/>
    </row>
    <row r="2664" spans="1:12" s="40" customFormat="1" ht="14.25" customHeight="1" x14ac:dyDescent="0.25">
      <c r="A2664" s="38" t="s">
        <v>213</v>
      </c>
      <c r="B2664" s="38" t="s">
        <v>225</v>
      </c>
      <c r="C2664" s="38" t="s">
        <v>7986</v>
      </c>
      <c r="D2664" s="38" t="s">
        <v>7987</v>
      </c>
      <c r="E2664" s="38" t="s">
        <v>60</v>
      </c>
      <c r="F2664" s="38" t="s">
        <v>7988</v>
      </c>
      <c r="G2664" s="38" t="s">
        <v>7750</v>
      </c>
      <c r="H2664" s="38" t="s">
        <v>2665</v>
      </c>
      <c r="I2664" s="39">
        <v>4188.17</v>
      </c>
      <c r="J2664" s="15">
        <f>VLOOKUP(LEFT(B2664,5),[1]Percents!$C:$M,3,FALSE)</f>
        <v>0.70594999999999997</v>
      </c>
      <c r="K2664" s="13">
        <f t="shared" si="42"/>
        <v>2956.6386115</v>
      </c>
      <c r="L2664" s="36"/>
    </row>
    <row r="2665" spans="1:12" s="40" customFormat="1" ht="14.25" customHeight="1" x14ac:dyDescent="0.25">
      <c r="A2665" s="38" t="s">
        <v>213</v>
      </c>
      <c r="B2665" s="38" t="s">
        <v>120</v>
      </c>
      <c r="C2665" s="38" t="s">
        <v>8291</v>
      </c>
      <c r="D2665" s="38" t="s">
        <v>8292</v>
      </c>
      <c r="E2665" s="38" t="s">
        <v>6737</v>
      </c>
      <c r="F2665" s="38" t="s">
        <v>8293</v>
      </c>
      <c r="G2665" s="38" t="s">
        <v>8294</v>
      </c>
      <c r="H2665" s="38" t="s">
        <v>2665</v>
      </c>
      <c r="I2665" s="39">
        <v>412.7</v>
      </c>
      <c r="J2665" s="15">
        <f>VLOOKUP(LEFT(B2665,5),[1]Percents!$C:$M,3,FALSE)</f>
        <v>0.70594999999999997</v>
      </c>
      <c r="K2665" s="13">
        <f t="shared" si="42"/>
        <v>291.34556499999997</v>
      </c>
      <c r="L2665" s="36"/>
    </row>
    <row r="2666" spans="1:12" s="40" customFormat="1" ht="14.25" customHeight="1" x14ac:dyDescent="0.25">
      <c r="A2666" s="38" t="s">
        <v>213</v>
      </c>
      <c r="B2666" s="38" t="s">
        <v>145</v>
      </c>
      <c r="C2666" s="38" t="s">
        <v>8295</v>
      </c>
      <c r="D2666" s="38" t="s">
        <v>8296</v>
      </c>
      <c r="E2666" s="38" t="s">
        <v>2952</v>
      </c>
      <c r="F2666" s="38" t="s">
        <v>8297</v>
      </c>
      <c r="G2666" s="38" t="s">
        <v>7504</v>
      </c>
      <c r="H2666" s="38" t="s">
        <v>2665</v>
      </c>
      <c r="I2666" s="39">
        <v>2557.85</v>
      </c>
      <c r="J2666" s="15">
        <f>VLOOKUP(LEFT(B2666,5),[1]Percents!$C:$M,3,FALSE)</f>
        <v>0.70594999999999997</v>
      </c>
      <c r="K2666" s="13">
        <f t="shared" si="42"/>
        <v>1805.7142074999999</v>
      </c>
      <c r="L2666" s="36"/>
    </row>
    <row r="2667" spans="1:12" s="40" customFormat="1" ht="14.25" customHeight="1" x14ac:dyDescent="0.25">
      <c r="A2667" s="38" t="s">
        <v>243</v>
      </c>
      <c r="B2667" s="38" t="s">
        <v>674</v>
      </c>
      <c r="C2667" s="38" t="s">
        <v>12237</v>
      </c>
      <c r="D2667" s="38" t="s">
        <v>12238</v>
      </c>
      <c r="E2667" s="38" t="s">
        <v>561</v>
      </c>
      <c r="F2667" s="38" t="s">
        <v>12239</v>
      </c>
      <c r="G2667" s="38" t="s">
        <v>12106</v>
      </c>
      <c r="H2667" s="38" t="s">
        <v>2665</v>
      </c>
      <c r="I2667" s="39">
        <v>1248.77</v>
      </c>
      <c r="J2667" s="15">
        <f>VLOOKUP(LEFT(B2667,5),[1]Percents!$C:$M,3,FALSE)</f>
        <v>0.90900000000000003</v>
      </c>
      <c r="K2667" s="13">
        <f t="shared" si="42"/>
        <v>1135.13193</v>
      </c>
      <c r="L2667" s="36"/>
    </row>
    <row r="2668" spans="1:12" s="40" customFormat="1" ht="14.25" customHeight="1" x14ac:dyDescent="0.25">
      <c r="A2668" s="38" t="s">
        <v>213</v>
      </c>
      <c r="B2668" s="38" t="s">
        <v>225</v>
      </c>
      <c r="C2668" s="38" t="s">
        <v>12594</v>
      </c>
      <c r="D2668" s="38" t="s">
        <v>12595</v>
      </c>
      <c r="E2668" s="38" t="s">
        <v>60</v>
      </c>
      <c r="F2668" s="38" t="s">
        <v>12596</v>
      </c>
      <c r="G2668" s="38" t="s">
        <v>12597</v>
      </c>
      <c r="H2668" s="38" t="s">
        <v>2665</v>
      </c>
      <c r="I2668" s="39">
        <v>1330</v>
      </c>
      <c r="J2668" s="15">
        <f>VLOOKUP(LEFT(B2668,5),[1]Percents!$C:$M,3,FALSE)</f>
        <v>0.70594999999999997</v>
      </c>
      <c r="K2668" s="13">
        <f t="shared" si="42"/>
        <v>938.9135</v>
      </c>
      <c r="L2668" s="36"/>
    </row>
    <row r="2669" spans="1:12" s="40" customFormat="1" ht="14.25" customHeight="1" x14ac:dyDescent="0.25">
      <c r="A2669" s="38" t="s">
        <v>213</v>
      </c>
      <c r="B2669" s="38" t="s">
        <v>261</v>
      </c>
      <c r="C2669" s="38" t="s">
        <v>8978</v>
      </c>
      <c r="D2669" s="38" t="s">
        <v>8979</v>
      </c>
      <c r="E2669" s="38" t="s">
        <v>14</v>
      </c>
      <c r="F2669" s="38" t="s">
        <v>8980</v>
      </c>
      <c r="G2669" s="38" t="s">
        <v>7995</v>
      </c>
      <c r="H2669" s="38" t="s">
        <v>2665</v>
      </c>
      <c r="I2669" s="39">
        <v>2935.29</v>
      </c>
      <c r="J2669" s="15">
        <f>VLOOKUP(LEFT(B2669,5),[1]Percents!$C:$M,3,FALSE)</f>
        <v>0.70594999999999997</v>
      </c>
      <c r="K2669" s="13">
        <f t="shared" si="42"/>
        <v>2072.1679755</v>
      </c>
      <c r="L2669" s="36"/>
    </row>
    <row r="2670" spans="1:12" s="40" customFormat="1" ht="14.25" customHeight="1" x14ac:dyDescent="0.25">
      <c r="A2670" s="38" t="s">
        <v>213</v>
      </c>
      <c r="B2670" s="38" t="s">
        <v>166</v>
      </c>
      <c r="C2670" s="38" t="s">
        <v>8981</v>
      </c>
      <c r="D2670" s="38" t="s">
        <v>8982</v>
      </c>
      <c r="E2670" s="38" t="s">
        <v>8983</v>
      </c>
      <c r="F2670" s="38" t="s">
        <v>8984</v>
      </c>
      <c r="G2670" s="38" t="s">
        <v>7995</v>
      </c>
      <c r="H2670" s="38" t="s">
        <v>2665</v>
      </c>
      <c r="I2670" s="39">
        <v>4275.7299999999996</v>
      </c>
      <c r="J2670" s="15">
        <f>VLOOKUP(LEFT(B2670,5),[1]Percents!$C:$M,3,FALSE)</f>
        <v>0.70594999999999997</v>
      </c>
      <c r="K2670" s="13">
        <f t="shared" si="42"/>
        <v>3018.4515934999995</v>
      </c>
      <c r="L2670" s="36"/>
    </row>
    <row r="2671" spans="1:12" s="40" customFormat="1" ht="14.25" customHeight="1" x14ac:dyDescent="0.25">
      <c r="A2671" s="38" t="s">
        <v>213</v>
      </c>
      <c r="B2671" s="38" t="s">
        <v>4321</v>
      </c>
      <c r="C2671" s="38" t="s">
        <v>8298</v>
      </c>
      <c r="D2671" s="38" t="s">
        <v>8299</v>
      </c>
      <c r="E2671" s="38" t="s">
        <v>2871</v>
      </c>
      <c r="F2671" s="38" t="s">
        <v>8300</v>
      </c>
      <c r="G2671" s="38" t="s">
        <v>8301</v>
      </c>
      <c r="H2671" s="38" t="s">
        <v>2665</v>
      </c>
      <c r="I2671" s="39">
        <v>3800.86</v>
      </c>
      <c r="J2671" s="15">
        <f>VLOOKUP(LEFT(B2671,5),[1]Percents!$C:$M,3,FALSE)</f>
        <v>0.70594999999999997</v>
      </c>
      <c r="K2671" s="13">
        <f t="shared" si="42"/>
        <v>2683.2171170000001</v>
      </c>
      <c r="L2671" s="36"/>
    </row>
    <row r="2672" spans="1:12" s="40" customFormat="1" ht="14.25" customHeight="1" x14ac:dyDescent="0.25">
      <c r="A2672" s="38" t="s">
        <v>243</v>
      </c>
      <c r="B2672" s="38" t="s">
        <v>118</v>
      </c>
      <c r="C2672" s="38" t="s">
        <v>9612</v>
      </c>
      <c r="D2672" s="38" t="s">
        <v>9613</v>
      </c>
      <c r="E2672" s="38" t="s">
        <v>119</v>
      </c>
      <c r="F2672" s="38" t="s">
        <v>9614</v>
      </c>
      <c r="G2672" s="38" t="s">
        <v>7196</v>
      </c>
      <c r="H2672" s="38" t="s">
        <v>2665</v>
      </c>
      <c r="I2672" s="39">
        <v>15838.28</v>
      </c>
      <c r="J2672" s="15">
        <f>VLOOKUP(LEFT(B2672,5),[1]Percents!$C:$M,3,FALSE)</f>
        <v>0.90900000000000003</v>
      </c>
      <c r="K2672" s="13">
        <f t="shared" si="42"/>
        <v>14396.996520000001</v>
      </c>
      <c r="L2672" s="36"/>
    </row>
    <row r="2673" spans="1:12" s="40" customFormat="1" ht="14.25" customHeight="1" x14ac:dyDescent="0.25">
      <c r="A2673" s="38" t="s">
        <v>243</v>
      </c>
      <c r="B2673" s="38" t="s">
        <v>289</v>
      </c>
      <c r="C2673" s="38" t="s">
        <v>7989</v>
      </c>
      <c r="D2673" s="38" t="s">
        <v>7990</v>
      </c>
      <c r="E2673" s="38" t="s">
        <v>257</v>
      </c>
      <c r="F2673" s="38" t="s">
        <v>7991</v>
      </c>
      <c r="G2673" s="38" t="s">
        <v>7869</v>
      </c>
      <c r="H2673" s="38" t="s">
        <v>2665</v>
      </c>
      <c r="I2673" s="39">
        <v>52619.16</v>
      </c>
      <c r="J2673" s="15">
        <f>VLOOKUP(LEFT(B2673,5),[1]Percents!$C:$M,3,FALSE)</f>
        <v>0.90900000000000003</v>
      </c>
      <c r="K2673" s="13">
        <f t="shared" si="42"/>
        <v>47830.816440000002</v>
      </c>
      <c r="L2673" s="36"/>
    </row>
    <row r="2674" spans="1:12" s="40" customFormat="1" ht="14.25" customHeight="1" x14ac:dyDescent="0.25">
      <c r="A2674" s="38" t="s">
        <v>213</v>
      </c>
      <c r="B2674" s="38" t="s">
        <v>166</v>
      </c>
      <c r="C2674" s="38" t="s">
        <v>8985</v>
      </c>
      <c r="D2674" s="38" t="s">
        <v>8986</v>
      </c>
      <c r="E2674" s="38" t="s">
        <v>8987</v>
      </c>
      <c r="F2674" s="38" t="s">
        <v>8988</v>
      </c>
      <c r="G2674" s="38" t="s">
        <v>7750</v>
      </c>
      <c r="H2674" s="38" t="s">
        <v>2665</v>
      </c>
      <c r="I2674" s="39">
        <v>2703.17</v>
      </c>
      <c r="J2674" s="15">
        <f>VLOOKUP(LEFT(B2674,5),[1]Percents!$C:$M,3,FALSE)</f>
        <v>0.70594999999999997</v>
      </c>
      <c r="K2674" s="13">
        <f t="shared" si="42"/>
        <v>1908.3028615000001</v>
      </c>
      <c r="L2674" s="36"/>
    </row>
    <row r="2675" spans="1:12" s="40" customFormat="1" ht="14.25" customHeight="1" x14ac:dyDescent="0.25">
      <c r="A2675" s="38" t="s">
        <v>213</v>
      </c>
      <c r="B2675" s="38" t="s">
        <v>258</v>
      </c>
      <c r="C2675" s="38" t="s">
        <v>7992</v>
      </c>
      <c r="D2675" s="38" t="s">
        <v>7993</v>
      </c>
      <c r="E2675" s="38" t="s">
        <v>452</v>
      </c>
      <c r="F2675" s="38" t="s">
        <v>7994</v>
      </c>
      <c r="G2675" s="38" t="s">
        <v>7995</v>
      </c>
      <c r="H2675" s="38" t="s">
        <v>2665</v>
      </c>
      <c r="I2675" s="39">
        <v>18109.3</v>
      </c>
      <c r="J2675" s="15">
        <f>VLOOKUP(LEFT(B2675,5),[1]Percents!$C:$M,3,FALSE)</f>
        <v>0.70594999999999997</v>
      </c>
      <c r="K2675" s="13">
        <f t="shared" si="42"/>
        <v>12784.260334999999</v>
      </c>
      <c r="L2675" s="36"/>
    </row>
    <row r="2676" spans="1:12" s="40" customFormat="1" ht="14.25" customHeight="1" x14ac:dyDescent="0.25">
      <c r="A2676" s="38" t="s">
        <v>213</v>
      </c>
      <c r="B2676" s="38" t="s">
        <v>2</v>
      </c>
      <c r="C2676" s="38" t="s">
        <v>7996</v>
      </c>
      <c r="D2676" s="38" t="s">
        <v>7997</v>
      </c>
      <c r="E2676" s="38" t="s">
        <v>12236</v>
      </c>
      <c r="F2676" s="38" t="s">
        <v>7998</v>
      </c>
      <c r="G2676" s="38" t="s">
        <v>7558</v>
      </c>
      <c r="H2676" s="38" t="s">
        <v>2665</v>
      </c>
      <c r="I2676" s="39">
        <v>12544.17</v>
      </c>
      <c r="J2676" s="15">
        <f>VLOOKUP(LEFT(B2676,5),[1]Percents!$C:$M,3,FALSE)</f>
        <v>0.70594999999999997</v>
      </c>
      <c r="K2676" s="13">
        <f t="shared" si="42"/>
        <v>8855.5568114999987</v>
      </c>
      <c r="L2676" s="36"/>
    </row>
    <row r="2677" spans="1:12" s="40" customFormat="1" ht="14.25" customHeight="1" x14ac:dyDescent="0.25">
      <c r="A2677" s="38" t="s">
        <v>213</v>
      </c>
      <c r="B2677" s="38" t="s">
        <v>162</v>
      </c>
      <c r="C2677" s="38" t="s">
        <v>7999</v>
      </c>
      <c r="D2677" s="38" t="s">
        <v>8000</v>
      </c>
      <c r="E2677" s="38" t="s">
        <v>5959</v>
      </c>
      <c r="F2677" s="38" t="s">
        <v>8001</v>
      </c>
      <c r="G2677" s="38" t="s">
        <v>8002</v>
      </c>
      <c r="H2677" s="38" t="s">
        <v>2665</v>
      </c>
      <c r="I2677" s="39">
        <v>4620.33</v>
      </c>
      <c r="J2677" s="15">
        <f>VLOOKUP(LEFT(B2677,5),[1]Percents!$C:$M,3,FALSE)</f>
        <v>0.70594999999999997</v>
      </c>
      <c r="K2677" s="13">
        <f t="shared" si="42"/>
        <v>3261.7219634999997</v>
      </c>
      <c r="L2677" s="36"/>
    </row>
    <row r="2678" spans="1:12" s="40" customFormat="1" ht="14.25" customHeight="1" x14ac:dyDescent="0.25">
      <c r="A2678" s="38" t="s">
        <v>243</v>
      </c>
      <c r="B2678" s="38" t="s">
        <v>118</v>
      </c>
      <c r="C2678" s="38" t="s">
        <v>8302</v>
      </c>
      <c r="D2678" s="38" t="s">
        <v>8303</v>
      </c>
      <c r="E2678" s="38" t="s">
        <v>39</v>
      </c>
      <c r="F2678" s="38" t="s">
        <v>8304</v>
      </c>
      <c r="G2678" s="38" t="s">
        <v>7226</v>
      </c>
      <c r="H2678" s="38" t="s">
        <v>2665</v>
      </c>
      <c r="I2678" s="39">
        <v>12177.37</v>
      </c>
      <c r="J2678" s="15">
        <f>VLOOKUP(LEFT(B2678,5),[1]Percents!$C:$M,3,FALSE)</f>
        <v>0.90900000000000003</v>
      </c>
      <c r="K2678" s="13">
        <f t="shared" si="42"/>
        <v>11069.229330000002</v>
      </c>
      <c r="L2678" s="36"/>
    </row>
    <row r="2679" spans="1:12" s="40" customFormat="1" ht="14.25" customHeight="1" x14ac:dyDescent="0.25">
      <c r="A2679" s="38" t="s">
        <v>243</v>
      </c>
      <c r="B2679" s="38" t="s">
        <v>50</v>
      </c>
      <c r="C2679" s="38" t="s">
        <v>8989</v>
      </c>
      <c r="D2679" s="38" t="s">
        <v>8990</v>
      </c>
      <c r="E2679" s="38" t="s">
        <v>386</v>
      </c>
      <c r="F2679" s="38" t="s">
        <v>8991</v>
      </c>
      <c r="G2679" s="38" t="s">
        <v>7869</v>
      </c>
      <c r="H2679" s="38" t="s">
        <v>2665</v>
      </c>
      <c r="I2679" s="39">
        <v>17900.849999999999</v>
      </c>
      <c r="J2679" s="15">
        <f>VLOOKUP(LEFT(B2679,5),[1]Percents!$C:$M,3,FALSE)</f>
        <v>0.90900000000000003</v>
      </c>
      <c r="K2679" s="13">
        <f t="shared" si="42"/>
        <v>16271.872649999999</v>
      </c>
      <c r="L2679" s="36"/>
    </row>
    <row r="2680" spans="1:12" s="40" customFormat="1" ht="14.25" customHeight="1" x14ac:dyDescent="0.25">
      <c r="A2680" s="38" t="s">
        <v>213</v>
      </c>
      <c r="B2680" s="38" t="s">
        <v>211</v>
      </c>
      <c r="C2680" s="38" t="s">
        <v>2389</v>
      </c>
      <c r="D2680" s="38" t="s">
        <v>2390</v>
      </c>
      <c r="E2680" s="38" t="s">
        <v>2391</v>
      </c>
      <c r="F2680" s="38" t="s">
        <v>8305</v>
      </c>
      <c r="G2680" s="38" t="s">
        <v>1766</v>
      </c>
      <c r="H2680" s="38" t="s">
        <v>2665</v>
      </c>
      <c r="I2680" s="39">
        <v>100121.06</v>
      </c>
      <c r="J2680" s="15">
        <f>VLOOKUP(LEFT(B2680,5),[1]Percents!$C:$M,3,FALSE)</f>
        <v>0.91395000000000004</v>
      </c>
      <c r="K2680" s="13">
        <f t="shared" si="42"/>
        <v>91505.642787000004</v>
      </c>
      <c r="L2680" s="36"/>
    </row>
    <row r="2681" spans="1:12" s="40" customFormat="1" ht="14.25" customHeight="1" x14ac:dyDescent="0.25">
      <c r="A2681" s="38" t="s">
        <v>213</v>
      </c>
      <c r="B2681" s="38" t="s">
        <v>258</v>
      </c>
      <c r="C2681" s="38" t="s">
        <v>8306</v>
      </c>
      <c r="D2681" s="38" t="s">
        <v>8307</v>
      </c>
      <c r="E2681" s="38" t="s">
        <v>541</v>
      </c>
      <c r="F2681" s="38" t="s">
        <v>8308</v>
      </c>
      <c r="G2681" s="38" t="s">
        <v>8309</v>
      </c>
      <c r="H2681" s="38" t="s">
        <v>2665</v>
      </c>
      <c r="I2681" s="39">
        <v>26874.12</v>
      </c>
      <c r="J2681" s="15">
        <f>VLOOKUP(LEFT(B2681,5),[1]Percents!$C:$M,3,FALSE)</f>
        <v>0.70594999999999997</v>
      </c>
      <c r="K2681" s="13">
        <f t="shared" si="42"/>
        <v>18971.785013999997</v>
      </c>
      <c r="L2681" s="36"/>
    </row>
    <row r="2682" spans="1:12" s="40" customFormat="1" ht="14.25" customHeight="1" x14ac:dyDescent="0.25">
      <c r="A2682" s="38" t="s">
        <v>213</v>
      </c>
      <c r="B2682" s="38" t="s">
        <v>164</v>
      </c>
      <c r="C2682" s="38" t="s">
        <v>11134</v>
      </c>
      <c r="D2682" s="38" t="s">
        <v>11135</v>
      </c>
      <c r="E2682" s="38" t="s">
        <v>6836</v>
      </c>
      <c r="F2682" s="38" t="s">
        <v>11136</v>
      </c>
      <c r="G2682" s="38" t="s">
        <v>10150</v>
      </c>
      <c r="H2682" s="38" t="s">
        <v>2665</v>
      </c>
      <c r="I2682" s="39">
        <v>1206.52</v>
      </c>
      <c r="J2682" s="15">
        <f>VLOOKUP(LEFT(B2682,5),[1]Percents!$C:$M,3,FALSE)</f>
        <v>0.70594999999999997</v>
      </c>
      <c r="K2682" s="13">
        <f t="shared" si="42"/>
        <v>851.742794</v>
      </c>
      <c r="L2682" s="36"/>
    </row>
    <row r="2683" spans="1:12" s="40" customFormat="1" ht="14.25" customHeight="1" x14ac:dyDescent="0.25">
      <c r="A2683" s="38" t="s">
        <v>243</v>
      </c>
      <c r="B2683" s="38" t="s">
        <v>290</v>
      </c>
      <c r="C2683" s="38" t="s">
        <v>8310</v>
      </c>
      <c r="D2683" s="38" t="s">
        <v>8311</v>
      </c>
      <c r="E2683" s="38" t="s">
        <v>272</v>
      </c>
      <c r="F2683" s="38" t="s">
        <v>8312</v>
      </c>
      <c r="G2683" s="38" t="s">
        <v>7773</v>
      </c>
      <c r="H2683" s="38" t="s">
        <v>2665</v>
      </c>
      <c r="I2683" s="39">
        <v>48528.62</v>
      </c>
      <c r="J2683" s="15">
        <f>VLOOKUP(LEFT(B2683,5),[1]Percents!$C:$M,3,FALSE)</f>
        <v>0.90900000000000003</v>
      </c>
      <c r="K2683" s="13">
        <f t="shared" si="42"/>
        <v>44112.515580000007</v>
      </c>
      <c r="L2683" s="36"/>
    </row>
    <row r="2684" spans="1:12" s="40" customFormat="1" ht="14.25" customHeight="1" x14ac:dyDescent="0.25">
      <c r="A2684" s="38" t="s">
        <v>243</v>
      </c>
      <c r="B2684" s="38" t="s">
        <v>290</v>
      </c>
      <c r="C2684" s="38" t="s">
        <v>9615</v>
      </c>
      <c r="D2684" s="38" t="s">
        <v>9616</v>
      </c>
      <c r="E2684" s="38" t="s">
        <v>6803</v>
      </c>
      <c r="F2684" s="38" t="s">
        <v>8312</v>
      </c>
      <c r="G2684" s="38" t="s">
        <v>7773</v>
      </c>
      <c r="H2684" s="38" t="s">
        <v>2665</v>
      </c>
      <c r="I2684" s="39">
        <v>38302.449999999997</v>
      </c>
      <c r="J2684" s="15">
        <f>VLOOKUP(LEFT(B2684,5),[1]Percents!$C:$M,3,FALSE)</f>
        <v>0.90900000000000003</v>
      </c>
      <c r="K2684" s="13">
        <f t="shared" si="42"/>
        <v>34816.927049999998</v>
      </c>
      <c r="L2684" s="36"/>
    </row>
    <row r="2685" spans="1:12" s="40" customFormat="1" ht="14.25" customHeight="1" x14ac:dyDescent="0.25">
      <c r="A2685" s="38" t="s">
        <v>141</v>
      </c>
      <c r="B2685" s="38" t="s">
        <v>111</v>
      </c>
      <c r="C2685" s="38" t="s">
        <v>8313</v>
      </c>
      <c r="D2685" s="38" t="s">
        <v>8314</v>
      </c>
      <c r="E2685" s="38" t="s">
        <v>7390</v>
      </c>
      <c r="F2685" s="38" t="s">
        <v>8315</v>
      </c>
      <c r="G2685" s="38" t="s">
        <v>7897</v>
      </c>
      <c r="H2685" s="38" t="s">
        <v>2665</v>
      </c>
      <c r="I2685" s="39">
        <v>5712.11</v>
      </c>
      <c r="J2685" s="15">
        <f>VLOOKUP(LEFT(B2685,5),[1]Percents!$C:$M,3,FALSE)</f>
        <v>0.1905</v>
      </c>
      <c r="K2685" s="13">
        <f t="shared" si="42"/>
        <v>1088.1569549999999</v>
      </c>
      <c r="L2685" s="36"/>
    </row>
    <row r="2686" spans="1:12" s="40" customFormat="1" ht="14.25" customHeight="1" x14ac:dyDescent="0.25">
      <c r="A2686" s="38" t="s">
        <v>213</v>
      </c>
      <c r="B2686" s="38" t="s">
        <v>94</v>
      </c>
      <c r="C2686" s="38" t="s">
        <v>8992</v>
      </c>
      <c r="D2686" s="38" t="s">
        <v>8993</v>
      </c>
      <c r="E2686" s="38" t="s">
        <v>406</v>
      </c>
      <c r="F2686" s="38" t="s">
        <v>8315</v>
      </c>
      <c r="G2686" s="38" t="s">
        <v>7897</v>
      </c>
      <c r="H2686" s="38" t="s">
        <v>2665</v>
      </c>
      <c r="I2686" s="39">
        <v>5712.11</v>
      </c>
      <c r="J2686" s="15">
        <f>VLOOKUP(LEFT(B2686,5),[1]Percents!$C:$M,3,FALSE)</f>
        <v>0.91395000000000004</v>
      </c>
      <c r="K2686" s="13">
        <f t="shared" si="42"/>
        <v>5220.5829345000002</v>
      </c>
      <c r="L2686" s="36"/>
    </row>
    <row r="2687" spans="1:12" s="40" customFormat="1" ht="14.25" customHeight="1" x14ac:dyDescent="0.25">
      <c r="A2687" s="38" t="s">
        <v>243</v>
      </c>
      <c r="B2687" s="38" t="s">
        <v>674</v>
      </c>
      <c r="C2687" s="38" t="s">
        <v>8316</v>
      </c>
      <c r="D2687" s="38" t="s">
        <v>8317</v>
      </c>
      <c r="E2687" s="38" t="s">
        <v>675</v>
      </c>
      <c r="F2687" s="38" t="s">
        <v>8318</v>
      </c>
      <c r="G2687" s="38" t="s">
        <v>7869</v>
      </c>
      <c r="H2687" s="38" t="s">
        <v>2665</v>
      </c>
      <c r="I2687" s="39">
        <v>22392.99</v>
      </c>
      <c r="J2687" s="15">
        <f>VLOOKUP(LEFT(B2687,5),[1]Percents!$C:$M,3,FALSE)</f>
        <v>0.90900000000000003</v>
      </c>
      <c r="K2687" s="13">
        <f t="shared" si="42"/>
        <v>20355.227910000001</v>
      </c>
      <c r="L2687" s="36"/>
    </row>
    <row r="2688" spans="1:12" s="40" customFormat="1" ht="14.25" customHeight="1" x14ac:dyDescent="0.25">
      <c r="A2688" s="38" t="s">
        <v>213</v>
      </c>
      <c r="B2688" s="38" t="s">
        <v>154</v>
      </c>
      <c r="C2688" s="38" t="s">
        <v>8994</v>
      </c>
      <c r="D2688" s="38" t="s">
        <v>8995</v>
      </c>
      <c r="E2688" s="38" t="s">
        <v>8996</v>
      </c>
      <c r="F2688" s="38" t="s">
        <v>8997</v>
      </c>
      <c r="G2688" s="38" t="s">
        <v>5993</v>
      </c>
      <c r="H2688" s="38" t="s">
        <v>2665</v>
      </c>
      <c r="I2688" s="39">
        <v>7249.1799999999994</v>
      </c>
      <c r="J2688" s="15">
        <f>VLOOKUP(LEFT(B2688,5),[1]Percents!$C:$M,3,FALSE)</f>
        <v>0.70594999999999997</v>
      </c>
      <c r="K2688" s="13">
        <f t="shared" si="42"/>
        <v>5117.5586209999992</v>
      </c>
      <c r="L2688" s="36"/>
    </row>
    <row r="2689" spans="1:12" s="40" customFormat="1" ht="14.25" customHeight="1" x14ac:dyDescent="0.25">
      <c r="A2689" s="38" t="s">
        <v>213</v>
      </c>
      <c r="B2689" s="38" t="s">
        <v>162</v>
      </c>
      <c r="C2689" s="38" t="s">
        <v>10147</v>
      </c>
      <c r="D2689" s="38" t="s">
        <v>10148</v>
      </c>
      <c r="E2689" s="38" t="s">
        <v>3295</v>
      </c>
      <c r="F2689" s="38" t="s">
        <v>10149</v>
      </c>
      <c r="G2689" s="38" t="s">
        <v>10150</v>
      </c>
      <c r="H2689" s="38" t="s">
        <v>2665</v>
      </c>
      <c r="I2689" s="39">
        <v>4600.9799999999996</v>
      </c>
      <c r="J2689" s="15">
        <f>VLOOKUP(LEFT(B2689,5),[1]Percents!$C:$M,3,FALSE)</f>
        <v>0.70594999999999997</v>
      </c>
      <c r="K2689" s="13">
        <f t="shared" si="42"/>
        <v>3248.0618309999995</v>
      </c>
      <c r="L2689" s="36"/>
    </row>
    <row r="2690" spans="1:12" s="40" customFormat="1" ht="14.25" customHeight="1" x14ac:dyDescent="0.25">
      <c r="A2690" s="38" t="s">
        <v>213</v>
      </c>
      <c r="B2690" s="38" t="s">
        <v>258</v>
      </c>
      <c r="C2690" s="38" t="s">
        <v>8319</v>
      </c>
      <c r="D2690" s="38" t="s">
        <v>8320</v>
      </c>
      <c r="E2690" s="38" t="s">
        <v>17</v>
      </c>
      <c r="F2690" s="38" t="s">
        <v>8321</v>
      </c>
      <c r="G2690" s="38" t="s">
        <v>6464</v>
      </c>
      <c r="H2690" s="38" t="s">
        <v>2665</v>
      </c>
      <c r="I2690" s="39">
        <v>9535.19</v>
      </c>
      <c r="J2690" s="15">
        <f>VLOOKUP(LEFT(B2690,5),[1]Percents!$C:$M,3,FALSE)</f>
        <v>0.70594999999999997</v>
      </c>
      <c r="K2690" s="13">
        <f t="shared" si="42"/>
        <v>6731.3673804999999</v>
      </c>
      <c r="L2690" s="36"/>
    </row>
    <row r="2691" spans="1:12" s="40" customFormat="1" ht="14.25" customHeight="1" x14ac:dyDescent="0.25">
      <c r="A2691" s="38" t="s">
        <v>243</v>
      </c>
      <c r="B2691" s="38" t="s">
        <v>290</v>
      </c>
      <c r="C2691" s="38" t="s">
        <v>8998</v>
      </c>
      <c r="D2691" s="38" t="s">
        <v>8999</v>
      </c>
      <c r="E2691" s="38" t="s">
        <v>272</v>
      </c>
      <c r="F2691" s="38" t="s">
        <v>9000</v>
      </c>
      <c r="G2691" s="38" t="s">
        <v>8710</v>
      </c>
      <c r="H2691" s="38" t="s">
        <v>2665</v>
      </c>
      <c r="I2691" s="39">
        <v>20531.02</v>
      </c>
      <c r="J2691" s="15">
        <f>VLOOKUP(LEFT(B2691,5),[1]Percents!$C:$M,3,FALSE)</f>
        <v>0.90900000000000003</v>
      </c>
      <c r="K2691" s="13">
        <f t="shared" si="42"/>
        <v>18662.697179999999</v>
      </c>
      <c r="L2691" s="36"/>
    </row>
    <row r="2692" spans="1:12" s="40" customFormat="1" ht="14.25" customHeight="1" x14ac:dyDescent="0.25">
      <c r="A2692" s="38" t="s">
        <v>213</v>
      </c>
      <c r="B2692" s="38" t="s">
        <v>79</v>
      </c>
      <c r="C2692" s="38" t="s">
        <v>9001</v>
      </c>
      <c r="D2692" s="38" t="s">
        <v>9002</v>
      </c>
      <c r="E2692" s="38" t="s">
        <v>9003</v>
      </c>
      <c r="F2692" s="38" t="s">
        <v>9004</v>
      </c>
      <c r="G2692" s="38" t="s">
        <v>9005</v>
      </c>
      <c r="H2692" s="38" t="s">
        <v>2665</v>
      </c>
      <c r="I2692" s="39">
        <v>25934.2</v>
      </c>
      <c r="J2692" s="15">
        <f>VLOOKUP(LEFT(B2692,5),[1]Percents!$C:$M,3,FALSE)</f>
        <v>0.91395000000000004</v>
      </c>
      <c r="K2692" s="13">
        <f t="shared" si="42"/>
        <v>23702.562090000003</v>
      </c>
      <c r="L2692" s="36"/>
    </row>
    <row r="2693" spans="1:12" s="40" customFormat="1" ht="14.25" customHeight="1" x14ac:dyDescent="0.25">
      <c r="A2693" s="38" t="s">
        <v>213</v>
      </c>
      <c r="B2693" s="38" t="s">
        <v>258</v>
      </c>
      <c r="C2693" s="38" t="s">
        <v>8322</v>
      </c>
      <c r="D2693" s="38" t="s">
        <v>8323</v>
      </c>
      <c r="E2693" s="38" t="s">
        <v>1098</v>
      </c>
      <c r="F2693" s="38" t="s">
        <v>8324</v>
      </c>
      <c r="G2693" s="38" t="s">
        <v>8205</v>
      </c>
      <c r="H2693" s="38" t="s">
        <v>2665</v>
      </c>
      <c r="I2693" s="39">
        <v>10152.52</v>
      </c>
      <c r="J2693" s="15">
        <f>VLOOKUP(LEFT(B2693,5),[1]Percents!$C:$M,3,FALSE)</f>
        <v>0.70594999999999997</v>
      </c>
      <c r="K2693" s="13">
        <f t="shared" si="42"/>
        <v>7167.1714940000002</v>
      </c>
      <c r="L2693" s="36"/>
    </row>
    <row r="2694" spans="1:12" s="40" customFormat="1" ht="14.25" customHeight="1" x14ac:dyDescent="0.25">
      <c r="A2694" s="38" t="s">
        <v>213</v>
      </c>
      <c r="B2694" s="38" t="s">
        <v>2</v>
      </c>
      <c r="C2694" s="38" t="s">
        <v>8325</v>
      </c>
      <c r="D2694" s="38" t="s">
        <v>8326</v>
      </c>
      <c r="E2694" s="38" t="s">
        <v>3441</v>
      </c>
      <c r="F2694" s="38" t="s">
        <v>8327</v>
      </c>
      <c r="G2694" s="38" t="s">
        <v>7661</v>
      </c>
      <c r="H2694" s="38" t="s">
        <v>2665</v>
      </c>
      <c r="I2694" s="39">
        <v>25779.75</v>
      </c>
      <c r="J2694" s="15">
        <f>VLOOKUP(LEFT(B2694,5),[1]Percents!$C:$M,3,FALSE)</f>
        <v>0.70594999999999997</v>
      </c>
      <c r="K2694" s="13">
        <f t="shared" si="42"/>
        <v>18199.214512499999</v>
      </c>
      <c r="L2694" s="36"/>
    </row>
    <row r="2695" spans="1:12" s="40" customFormat="1" ht="14.25" customHeight="1" x14ac:dyDescent="0.25">
      <c r="A2695" s="38" t="s">
        <v>10151</v>
      </c>
      <c r="B2695" s="38" t="s">
        <v>10152</v>
      </c>
      <c r="C2695" s="38" t="s">
        <v>10153</v>
      </c>
      <c r="D2695" s="38" t="s">
        <v>10154</v>
      </c>
      <c r="E2695" s="38" t="s">
        <v>10155</v>
      </c>
      <c r="F2695" s="38" t="s">
        <v>10156</v>
      </c>
      <c r="G2695" s="38" t="s">
        <v>9019</v>
      </c>
      <c r="H2695" s="38" t="s">
        <v>2665</v>
      </c>
      <c r="I2695" s="39">
        <v>11700</v>
      </c>
      <c r="J2695" s="15">
        <f>VLOOKUP(LEFT(B2695,5),[1]Percents!$C:$M,3,FALSE)</f>
        <v>1</v>
      </c>
      <c r="K2695" s="13">
        <f t="shared" si="42"/>
        <v>11700</v>
      </c>
      <c r="L2695" s="36"/>
    </row>
    <row r="2696" spans="1:12" s="40" customFormat="1" ht="14.25" customHeight="1" x14ac:dyDescent="0.25">
      <c r="A2696" s="38" t="s">
        <v>141</v>
      </c>
      <c r="B2696" s="38" t="s">
        <v>3</v>
      </c>
      <c r="C2696" s="38" t="s">
        <v>9006</v>
      </c>
      <c r="D2696" s="38" t="s">
        <v>9007</v>
      </c>
      <c r="E2696" s="38" t="s">
        <v>6062</v>
      </c>
      <c r="F2696" s="38" t="s">
        <v>9008</v>
      </c>
      <c r="G2696" s="38" t="s">
        <v>8076</v>
      </c>
      <c r="H2696" s="38" t="s">
        <v>2665</v>
      </c>
      <c r="I2696" s="39">
        <v>3485.95</v>
      </c>
      <c r="J2696" s="15">
        <f>VLOOKUP(LEFT(B2696,5),[1]Percents!$C:$M,3,FALSE)</f>
        <v>0.1905</v>
      </c>
      <c r="K2696" s="13">
        <f t="shared" si="42"/>
        <v>664.07347500000003</v>
      </c>
      <c r="L2696" s="36"/>
    </row>
    <row r="2697" spans="1:12" s="40" customFormat="1" ht="14.25" customHeight="1" x14ac:dyDescent="0.25">
      <c r="A2697" s="38" t="s">
        <v>213</v>
      </c>
      <c r="B2697" s="38" t="s">
        <v>42</v>
      </c>
      <c r="C2697" s="38" t="s">
        <v>11137</v>
      </c>
      <c r="D2697" s="38" t="s">
        <v>11138</v>
      </c>
      <c r="E2697" s="38" t="s">
        <v>2623</v>
      </c>
      <c r="F2697" s="38" t="s">
        <v>11139</v>
      </c>
      <c r="G2697" s="38" t="s">
        <v>11140</v>
      </c>
      <c r="H2697" s="38" t="s">
        <v>2665</v>
      </c>
      <c r="I2697" s="39">
        <v>2723.38</v>
      </c>
      <c r="J2697" s="15">
        <f>VLOOKUP(LEFT(B2697,5),[1]Percents!$C:$M,3,FALSE)</f>
        <v>0.70594999999999997</v>
      </c>
      <c r="K2697" s="13">
        <f t="shared" si="42"/>
        <v>1922.570111</v>
      </c>
      <c r="L2697" s="36"/>
    </row>
    <row r="2698" spans="1:12" s="40" customFormat="1" ht="14.25" customHeight="1" x14ac:dyDescent="0.25">
      <c r="A2698" s="38" t="s">
        <v>213</v>
      </c>
      <c r="B2698" s="38" t="s">
        <v>61</v>
      </c>
      <c r="C2698" s="38" t="s">
        <v>8328</v>
      </c>
      <c r="D2698" s="38" t="s">
        <v>8329</v>
      </c>
      <c r="E2698" s="38" t="s">
        <v>262</v>
      </c>
      <c r="F2698" s="38" t="s">
        <v>8330</v>
      </c>
      <c r="G2698" s="38" t="s">
        <v>7869</v>
      </c>
      <c r="H2698" s="38" t="s">
        <v>2665</v>
      </c>
      <c r="I2698" s="39">
        <v>30039.93</v>
      </c>
      <c r="J2698" s="15">
        <f>VLOOKUP(LEFT(B2698,5),[1]Percents!$C:$M,3,FALSE)</f>
        <v>0.91395000000000004</v>
      </c>
      <c r="K2698" s="13">
        <f t="shared" si="42"/>
        <v>27454.994023500003</v>
      </c>
      <c r="L2698" s="36"/>
    </row>
    <row r="2699" spans="1:12" s="40" customFormat="1" ht="14.25" customHeight="1" x14ac:dyDescent="0.25">
      <c r="A2699" s="38" t="s">
        <v>243</v>
      </c>
      <c r="B2699" s="38" t="s">
        <v>203</v>
      </c>
      <c r="C2699" s="38" t="s">
        <v>8331</v>
      </c>
      <c r="D2699" s="38" t="s">
        <v>8332</v>
      </c>
      <c r="E2699" s="38" t="s">
        <v>1208</v>
      </c>
      <c r="F2699" s="38" t="s">
        <v>8333</v>
      </c>
      <c r="G2699" s="38" t="s">
        <v>6087</v>
      </c>
      <c r="H2699" s="38" t="s">
        <v>2665</v>
      </c>
      <c r="I2699" s="39">
        <v>39668.959999999999</v>
      </c>
      <c r="J2699" s="15">
        <f>VLOOKUP(LEFT(B2699,5),[1]Percents!$C:$M,3,FALSE)</f>
        <v>0.90900000000000003</v>
      </c>
      <c r="K2699" s="13">
        <f t="shared" si="42"/>
        <v>36059.084640000001</v>
      </c>
      <c r="L2699" s="36"/>
    </row>
    <row r="2700" spans="1:12" s="40" customFormat="1" ht="14.25" customHeight="1" x14ac:dyDescent="0.25">
      <c r="A2700" s="38" t="s">
        <v>141</v>
      </c>
      <c r="B2700" s="38" t="s">
        <v>3</v>
      </c>
      <c r="C2700" s="38" t="s">
        <v>9009</v>
      </c>
      <c r="D2700" s="38" t="s">
        <v>9010</v>
      </c>
      <c r="E2700" s="38" t="s">
        <v>1015</v>
      </c>
      <c r="F2700" s="38" t="s">
        <v>9011</v>
      </c>
      <c r="G2700" s="38" t="s">
        <v>9012</v>
      </c>
      <c r="H2700" s="38" t="s">
        <v>2665</v>
      </c>
      <c r="I2700" s="39">
        <v>2720.88</v>
      </c>
      <c r="J2700" s="15">
        <f>VLOOKUP(LEFT(B2700,5),[1]Percents!$C:$M,3,FALSE)</f>
        <v>0.1905</v>
      </c>
      <c r="K2700" s="13">
        <f t="shared" si="42"/>
        <v>518.32763999999997</v>
      </c>
      <c r="L2700" s="36"/>
    </row>
    <row r="2701" spans="1:12" s="40" customFormat="1" ht="14.25" customHeight="1" x14ac:dyDescent="0.25">
      <c r="A2701" s="38" t="s">
        <v>141</v>
      </c>
      <c r="B2701" s="38" t="s">
        <v>3</v>
      </c>
      <c r="C2701" s="38" t="s">
        <v>11461</v>
      </c>
      <c r="D2701" s="38" t="s">
        <v>11462</v>
      </c>
      <c r="E2701" s="38" t="s">
        <v>1015</v>
      </c>
      <c r="F2701" s="38" t="s">
        <v>11463</v>
      </c>
      <c r="G2701" s="38" t="s">
        <v>9012</v>
      </c>
      <c r="H2701" s="38" t="s">
        <v>2665</v>
      </c>
      <c r="I2701" s="39">
        <v>14853.55</v>
      </c>
      <c r="J2701" s="15">
        <f>VLOOKUP(LEFT(B2701,5),[1]Percents!$C:$M,3,FALSE)</f>
        <v>0.1905</v>
      </c>
      <c r="K2701" s="13">
        <f t="shared" si="42"/>
        <v>2829.601275</v>
      </c>
      <c r="L2701" s="36"/>
    </row>
    <row r="2702" spans="1:12" s="40" customFormat="1" ht="14.25" customHeight="1" x14ac:dyDescent="0.25">
      <c r="A2702" s="38" t="s">
        <v>243</v>
      </c>
      <c r="B2702" s="38" t="s">
        <v>290</v>
      </c>
      <c r="C2702" s="38" t="s">
        <v>9617</v>
      </c>
      <c r="D2702" s="38" t="s">
        <v>9618</v>
      </c>
      <c r="E2702" s="38" t="s">
        <v>1440</v>
      </c>
      <c r="F2702" s="38" t="s">
        <v>9619</v>
      </c>
      <c r="G2702" s="38" t="s">
        <v>7869</v>
      </c>
      <c r="H2702" s="38" t="s">
        <v>2665</v>
      </c>
      <c r="I2702" s="39">
        <v>107.93</v>
      </c>
      <c r="J2702" s="15">
        <f>VLOOKUP(LEFT(B2702,5),[1]Percents!$C:$M,3,FALSE)</f>
        <v>0.90900000000000003</v>
      </c>
      <c r="K2702" s="13">
        <f t="shared" si="42"/>
        <v>98.108370000000008</v>
      </c>
      <c r="L2702" s="36"/>
    </row>
    <row r="2703" spans="1:12" s="40" customFormat="1" ht="14.25" customHeight="1" x14ac:dyDescent="0.25">
      <c r="A2703" s="38" t="s">
        <v>243</v>
      </c>
      <c r="B2703" s="38" t="s">
        <v>674</v>
      </c>
      <c r="C2703" s="38" t="s">
        <v>9013</v>
      </c>
      <c r="D2703" s="38" t="s">
        <v>9014</v>
      </c>
      <c r="E2703" s="38" t="s">
        <v>675</v>
      </c>
      <c r="F2703" s="38" t="s">
        <v>9015</v>
      </c>
      <c r="G2703" s="38" t="s">
        <v>9012</v>
      </c>
      <c r="H2703" s="38" t="s">
        <v>2665</v>
      </c>
      <c r="I2703" s="39">
        <v>12452.03</v>
      </c>
      <c r="J2703" s="15">
        <f>VLOOKUP(LEFT(B2703,5),[1]Percents!$C:$M,3,FALSE)</f>
        <v>0.90900000000000003</v>
      </c>
      <c r="K2703" s="13">
        <f t="shared" si="42"/>
        <v>11318.895270000001</v>
      </c>
      <c r="L2703" s="36"/>
    </row>
    <row r="2704" spans="1:12" s="40" customFormat="1" ht="14.25" customHeight="1" x14ac:dyDescent="0.25">
      <c r="A2704" s="38" t="s">
        <v>213</v>
      </c>
      <c r="B2704" s="38" t="s">
        <v>292</v>
      </c>
      <c r="C2704" s="38" t="s">
        <v>9016</v>
      </c>
      <c r="D2704" s="38" t="s">
        <v>9017</v>
      </c>
      <c r="E2704" s="38" t="s">
        <v>574</v>
      </c>
      <c r="F2704" s="38" t="s">
        <v>9018</v>
      </c>
      <c r="G2704" s="38" t="s">
        <v>9019</v>
      </c>
      <c r="H2704" s="38" t="s">
        <v>2665</v>
      </c>
      <c r="I2704" s="39">
        <v>16323.27</v>
      </c>
      <c r="J2704" s="15">
        <f>VLOOKUP(LEFT(B2704,5),[1]Percents!$C:$M,3,FALSE)</f>
        <v>0.70594999999999997</v>
      </c>
      <c r="K2704" s="13">
        <f t="shared" si="42"/>
        <v>11523.4124565</v>
      </c>
      <c r="L2704" s="36"/>
    </row>
    <row r="2705" spans="1:12" s="40" customFormat="1" ht="14.25" customHeight="1" x14ac:dyDescent="0.25">
      <c r="A2705" s="38" t="s">
        <v>243</v>
      </c>
      <c r="B2705" s="38" t="s">
        <v>674</v>
      </c>
      <c r="C2705" s="38" t="s">
        <v>9020</v>
      </c>
      <c r="D2705" s="38" t="s">
        <v>9021</v>
      </c>
      <c r="E2705" s="38" t="s">
        <v>675</v>
      </c>
      <c r="F2705" s="38" t="s">
        <v>9022</v>
      </c>
      <c r="G2705" s="38" t="s">
        <v>7661</v>
      </c>
      <c r="H2705" s="38" t="s">
        <v>2665</v>
      </c>
      <c r="I2705" s="39">
        <v>20599.88</v>
      </c>
      <c r="J2705" s="15">
        <f>VLOOKUP(LEFT(B2705,5),[1]Percents!$C:$M,3,FALSE)</f>
        <v>0.90900000000000003</v>
      </c>
      <c r="K2705" s="13">
        <f t="shared" si="42"/>
        <v>18725.290920000003</v>
      </c>
      <c r="L2705" s="36"/>
    </row>
    <row r="2706" spans="1:12" s="40" customFormat="1" ht="14.25" customHeight="1" x14ac:dyDescent="0.25">
      <c r="A2706" s="38" t="s">
        <v>213</v>
      </c>
      <c r="B2706" s="38" t="s">
        <v>67</v>
      </c>
      <c r="C2706" s="38" t="s">
        <v>9023</v>
      </c>
      <c r="D2706" s="38" t="s">
        <v>9024</v>
      </c>
      <c r="E2706" s="38" t="s">
        <v>214</v>
      </c>
      <c r="F2706" s="38" t="s">
        <v>9025</v>
      </c>
      <c r="G2706" s="38" t="s">
        <v>9026</v>
      </c>
      <c r="H2706" s="38" t="s">
        <v>2665</v>
      </c>
      <c r="I2706" s="39">
        <v>23967.919999999998</v>
      </c>
      <c r="J2706" s="15">
        <f>VLOOKUP(LEFT(B2706,5),[1]Percents!$C:$M,3,FALSE)</f>
        <v>0.70594999999999997</v>
      </c>
      <c r="K2706" s="13">
        <f t="shared" si="42"/>
        <v>16920.153123999997</v>
      </c>
      <c r="L2706" s="36"/>
    </row>
    <row r="2707" spans="1:12" s="40" customFormat="1" ht="14.25" customHeight="1" x14ac:dyDescent="0.25">
      <c r="A2707" s="38" t="s">
        <v>213</v>
      </c>
      <c r="B2707" s="38" t="s">
        <v>152</v>
      </c>
      <c r="C2707" s="38" t="s">
        <v>9027</v>
      </c>
      <c r="D2707" s="38" t="s">
        <v>9028</v>
      </c>
      <c r="E2707" s="38" t="s">
        <v>456</v>
      </c>
      <c r="F2707" s="38" t="s">
        <v>9029</v>
      </c>
      <c r="G2707" s="38" t="s">
        <v>9030</v>
      </c>
      <c r="H2707" s="38" t="s">
        <v>2665</v>
      </c>
      <c r="I2707" s="39">
        <v>22177.58</v>
      </c>
      <c r="J2707" s="15">
        <f>VLOOKUP(LEFT(B2707,5),[1]Percents!$C:$M,3,FALSE)</f>
        <v>0.70594999999999997</v>
      </c>
      <c r="K2707" s="13">
        <f t="shared" si="42"/>
        <v>15656.262601</v>
      </c>
      <c r="L2707" s="36"/>
    </row>
    <row r="2708" spans="1:12" s="40" customFormat="1" ht="14.25" customHeight="1" x14ac:dyDescent="0.25">
      <c r="A2708" s="38" t="s">
        <v>243</v>
      </c>
      <c r="B2708" s="38" t="s">
        <v>50</v>
      </c>
      <c r="C2708" s="38" t="s">
        <v>9620</v>
      </c>
      <c r="D2708" s="38" t="s">
        <v>9621</v>
      </c>
      <c r="E2708" s="38" t="s">
        <v>348</v>
      </c>
      <c r="F2708" s="38" t="s">
        <v>9622</v>
      </c>
      <c r="G2708" s="38" t="s">
        <v>8076</v>
      </c>
      <c r="H2708" s="38" t="s">
        <v>2665</v>
      </c>
      <c r="I2708" s="39">
        <v>40545.129999999997</v>
      </c>
      <c r="J2708" s="15">
        <f>VLOOKUP(LEFT(B2708,5),[1]Percents!$C:$M,3,FALSE)</f>
        <v>0.90900000000000003</v>
      </c>
      <c r="K2708" s="13">
        <f t="shared" si="42"/>
        <v>36855.52317</v>
      </c>
      <c r="L2708" s="36"/>
    </row>
    <row r="2709" spans="1:12" s="40" customFormat="1" ht="14.25" customHeight="1" x14ac:dyDescent="0.25">
      <c r="A2709" s="38" t="s">
        <v>243</v>
      </c>
      <c r="B2709" s="38" t="s">
        <v>50</v>
      </c>
      <c r="C2709" s="38" t="s">
        <v>9623</v>
      </c>
      <c r="D2709" s="38" t="s">
        <v>9624</v>
      </c>
      <c r="E2709" s="38" t="s">
        <v>348</v>
      </c>
      <c r="F2709" s="38" t="s">
        <v>9625</v>
      </c>
      <c r="G2709" s="38" t="s">
        <v>8434</v>
      </c>
      <c r="H2709" s="38" t="s">
        <v>2665</v>
      </c>
      <c r="I2709" s="39">
        <v>38658.82</v>
      </c>
      <c r="J2709" s="15">
        <f>VLOOKUP(LEFT(B2709,5),[1]Percents!$C:$M,3,FALSE)</f>
        <v>0.90900000000000003</v>
      </c>
      <c r="K2709" s="13">
        <f t="shared" si="42"/>
        <v>35140.867380000003</v>
      </c>
      <c r="L2709" s="36"/>
    </row>
    <row r="2710" spans="1:12" s="40" customFormat="1" ht="14.25" customHeight="1" x14ac:dyDescent="0.25">
      <c r="A2710" s="38" t="s">
        <v>213</v>
      </c>
      <c r="B2710" s="38" t="s">
        <v>9254</v>
      </c>
      <c r="C2710" s="38" t="s">
        <v>9626</v>
      </c>
      <c r="D2710" s="38" t="s">
        <v>9627</v>
      </c>
      <c r="E2710" s="38" t="s">
        <v>550</v>
      </c>
      <c r="F2710" s="38" t="s">
        <v>9628</v>
      </c>
      <c r="G2710" s="38" t="s">
        <v>9629</v>
      </c>
      <c r="H2710" s="38" t="s">
        <v>2665</v>
      </c>
      <c r="I2710" s="39">
        <v>12876.18</v>
      </c>
      <c r="J2710" s="15">
        <f>VLOOKUP(LEFT(B2710,5),[1]Percents!$C:$M,3,FALSE)</f>
        <v>0.70594999999999997</v>
      </c>
      <c r="K2710" s="13">
        <f t="shared" si="42"/>
        <v>9089.9392709999993</v>
      </c>
      <c r="L2710" s="36"/>
    </row>
    <row r="2711" spans="1:12" s="40" customFormat="1" ht="14.25" customHeight="1" x14ac:dyDescent="0.25">
      <c r="A2711" s="38" t="s">
        <v>213</v>
      </c>
      <c r="B2711" s="38" t="s">
        <v>8968</v>
      </c>
      <c r="C2711" s="38" t="s">
        <v>11141</v>
      </c>
      <c r="D2711" s="38" t="s">
        <v>11142</v>
      </c>
      <c r="E2711" s="38" t="s">
        <v>6927</v>
      </c>
      <c r="F2711" s="38" t="s">
        <v>11143</v>
      </c>
      <c r="G2711" s="38" t="s">
        <v>11144</v>
      </c>
      <c r="H2711" s="38" t="s">
        <v>2665</v>
      </c>
      <c r="I2711" s="39">
        <v>1059.8</v>
      </c>
      <c r="J2711" s="15">
        <f>VLOOKUP(LEFT(B2711,5),[1]Percents!$C:$M,3,FALSE)</f>
        <v>0.70594999999999997</v>
      </c>
      <c r="K2711" s="13">
        <f t="shared" si="42"/>
        <v>748.16580999999996</v>
      </c>
      <c r="L2711" s="36"/>
    </row>
    <row r="2712" spans="1:12" s="40" customFormat="1" ht="14.25" customHeight="1" x14ac:dyDescent="0.25">
      <c r="A2712" s="38" t="s">
        <v>213</v>
      </c>
      <c r="B2712" s="38" t="s">
        <v>229</v>
      </c>
      <c r="C2712" s="38" t="s">
        <v>9031</v>
      </c>
      <c r="D2712" s="38" t="s">
        <v>9032</v>
      </c>
      <c r="E2712" s="38" t="s">
        <v>353</v>
      </c>
      <c r="F2712" s="38" t="s">
        <v>9033</v>
      </c>
      <c r="G2712" s="38" t="s">
        <v>9030</v>
      </c>
      <c r="H2712" s="38" t="s">
        <v>2665</v>
      </c>
      <c r="I2712" s="39">
        <v>8963.4699999999993</v>
      </c>
      <c r="J2712" s="15">
        <f>VLOOKUP(LEFT(B2712,5),[1]Percents!$C:$M,3,FALSE)</f>
        <v>0.70594999999999997</v>
      </c>
      <c r="K2712" s="13">
        <f t="shared" si="42"/>
        <v>6327.7616464999992</v>
      </c>
      <c r="L2712" s="36"/>
    </row>
    <row r="2713" spans="1:12" s="40" customFormat="1" ht="14.25" customHeight="1" x14ac:dyDescent="0.25">
      <c r="A2713" s="38" t="s">
        <v>243</v>
      </c>
      <c r="B2713" s="38" t="s">
        <v>50</v>
      </c>
      <c r="C2713" s="38" t="s">
        <v>9034</v>
      </c>
      <c r="D2713" s="38" t="s">
        <v>9035</v>
      </c>
      <c r="E2713" s="38" t="s">
        <v>386</v>
      </c>
      <c r="F2713" s="38" t="s">
        <v>9036</v>
      </c>
      <c r="G2713" s="38" t="s">
        <v>7869</v>
      </c>
      <c r="H2713" s="38" t="s">
        <v>2665</v>
      </c>
      <c r="I2713" s="39">
        <v>48603.7</v>
      </c>
      <c r="J2713" s="15">
        <f>VLOOKUP(LEFT(B2713,5),[1]Percents!$C:$M,3,FALSE)</f>
        <v>0.90900000000000003</v>
      </c>
      <c r="K2713" s="13">
        <f t="shared" si="42"/>
        <v>44180.763299999999</v>
      </c>
      <c r="L2713" s="36"/>
    </row>
    <row r="2714" spans="1:12" s="40" customFormat="1" ht="14.25" customHeight="1" x14ac:dyDescent="0.25">
      <c r="A2714" s="38" t="s">
        <v>213</v>
      </c>
      <c r="B2714" s="38" t="s">
        <v>152</v>
      </c>
      <c r="C2714" s="38" t="s">
        <v>9037</v>
      </c>
      <c r="D2714" s="38" t="s">
        <v>9038</v>
      </c>
      <c r="E2714" s="38" t="s">
        <v>456</v>
      </c>
      <c r="F2714" s="38" t="s">
        <v>9039</v>
      </c>
      <c r="G2714" s="38" t="s">
        <v>8076</v>
      </c>
      <c r="H2714" s="38" t="s">
        <v>2665</v>
      </c>
      <c r="I2714" s="39">
        <v>27062.32</v>
      </c>
      <c r="J2714" s="15">
        <f>VLOOKUP(LEFT(B2714,5),[1]Percents!$C:$M,3,FALSE)</f>
        <v>0.70594999999999997</v>
      </c>
      <c r="K2714" s="13">
        <f t="shared" si="42"/>
        <v>19104.644804</v>
      </c>
      <c r="L2714" s="36"/>
    </row>
    <row r="2715" spans="1:12" s="40" customFormat="1" ht="14.25" customHeight="1" x14ac:dyDescent="0.25">
      <c r="A2715" s="38" t="s">
        <v>213</v>
      </c>
      <c r="B2715" s="38" t="s">
        <v>261</v>
      </c>
      <c r="C2715" s="38" t="s">
        <v>11145</v>
      </c>
      <c r="D2715" s="38" t="s">
        <v>11146</v>
      </c>
      <c r="E2715" s="38" t="s">
        <v>3296</v>
      </c>
      <c r="F2715" s="38" t="s">
        <v>11147</v>
      </c>
      <c r="G2715" s="38" t="s">
        <v>11148</v>
      </c>
      <c r="H2715" s="38" t="s">
        <v>2665</v>
      </c>
      <c r="I2715" s="39">
        <v>1125</v>
      </c>
      <c r="J2715" s="15">
        <f>VLOOKUP(LEFT(B2715,5),[1]Percents!$C:$M,3,FALSE)</f>
        <v>0.70594999999999997</v>
      </c>
      <c r="K2715" s="13">
        <f t="shared" si="42"/>
        <v>794.19374999999991</v>
      </c>
      <c r="L2715" s="36"/>
    </row>
    <row r="2716" spans="1:12" s="40" customFormat="1" ht="14.25" customHeight="1" x14ac:dyDescent="0.25">
      <c r="A2716" s="38" t="s">
        <v>213</v>
      </c>
      <c r="B2716" s="38" t="s">
        <v>279</v>
      </c>
      <c r="C2716" s="38" t="s">
        <v>11861</v>
      </c>
      <c r="D2716" s="38" t="s">
        <v>11862</v>
      </c>
      <c r="E2716" s="38" t="s">
        <v>693</v>
      </c>
      <c r="F2716" s="38" t="s">
        <v>11863</v>
      </c>
      <c r="G2716" s="38" t="s">
        <v>11864</v>
      </c>
      <c r="H2716" s="38" t="s">
        <v>2665</v>
      </c>
      <c r="I2716" s="39">
        <v>12609.18</v>
      </c>
      <c r="J2716" s="15">
        <f>VLOOKUP(LEFT(B2716,5),[1]Percents!$C:$M,3,FALSE)</f>
        <v>0.70594999999999997</v>
      </c>
      <c r="K2716" s="13">
        <f t="shared" si="42"/>
        <v>8901.450621</v>
      </c>
      <c r="L2716" s="36"/>
    </row>
    <row r="2717" spans="1:12" s="40" customFormat="1" ht="14.25" customHeight="1" x14ac:dyDescent="0.25">
      <c r="A2717" s="38" t="s">
        <v>213</v>
      </c>
      <c r="B2717" s="38" t="s">
        <v>162</v>
      </c>
      <c r="C2717" s="38" t="s">
        <v>10157</v>
      </c>
      <c r="D2717" s="38" t="s">
        <v>10158</v>
      </c>
      <c r="E2717" s="38" t="s">
        <v>4782</v>
      </c>
      <c r="F2717" s="38" t="s">
        <v>10159</v>
      </c>
      <c r="G2717" s="38" t="s">
        <v>10160</v>
      </c>
      <c r="H2717" s="38" t="s">
        <v>2665</v>
      </c>
      <c r="I2717" s="39">
        <v>3717.28</v>
      </c>
      <c r="J2717" s="15">
        <f>VLOOKUP(LEFT(B2717,5),[1]Percents!$C:$M,3,FALSE)</f>
        <v>0.70594999999999997</v>
      </c>
      <c r="K2717" s="13">
        <f t="shared" si="42"/>
        <v>2624.213816</v>
      </c>
      <c r="L2717" s="36"/>
    </row>
    <row r="2718" spans="1:12" s="40" customFormat="1" ht="14.25" customHeight="1" x14ac:dyDescent="0.25">
      <c r="A2718" s="38" t="s">
        <v>213</v>
      </c>
      <c r="B2718" s="38" t="s">
        <v>261</v>
      </c>
      <c r="C2718" s="38" t="s">
        <v>10805</v>
      </c>
      <c r="D2718" s="38" t="s">
        <v>10806</v>
      </c>
      <c r="E2718" s="38" t="s">
        <v>938</v>
      </c>
      <c r="F2718" s="38" t="s">
        <v>10807</v>
      </c>
      <c r="G2718" s="38" t="s">
        <v>10808</v>
      </c>
      <c r="H2718" s="38" t="s">
        <v>2665</v>
      </c>
      <c r="I2718" s="39">
        <v>1060.5</v>
      </c>
      <c r="J2718" s="15">
        <f>VLOOKUP(LEFT(B2718,5),[1]Percents!$C:$M,3,FALSE)</f>
        <v>0.70594999999999997</v>
      </c>
      <c r="K2718" s="13">
        <f t="shared" ref="K2718:K2781" si="43">+J2718*I2718</f>
        <v>748.65997499999992</v>
      </c>
      <c r="L2718" s="36"/>
    </row>
    <row r="2719" spans="1:12" s="40" customFormat="1" ht="14.25" customHeight="1" x14ac:dyDescent="0.25">
      <c r="A2719" s="38" t="s">
        <v>25</v>
      </c>
      <c r="B2719" s="38" t="s">
        <v>1534</v>
      </c>
      <c r="C2719" s="38" t="s">
        <v>9040</v>
      </c>
      <c r="D2719" s="38" t="s">
        <v>9041</v>
      </c>
      <c r="E2719" s="38" t="s">
        <v>6409</v>
      </c>
      <c r="F2719" s="38" t="s">
        <v>9042</v>
      </c>
      <c r="G2719" s="38" t="s">
        <v>8076</v>
      </c>
      <c r="H2719" s="38" t="s">
        <v>2665</v>
      </c>
      <c r="I2719" s="39">
        <v>5333.34</v>
      </c>
      <c r="J2719" s="15">
        <f>VLOOKUP(LEFT(B2719,5),[1]Percents!$C:$M,3,FALSE)</f>
        <v>0</v>
      </c>
      <c r="K2719" s="13">
        <f t="shared" si="43"/>
        <v>0</v>
      </c>
      <c r="L2719" s="36"/>
    </row>
    <row r="2720" spans="1:12" s="40" customFormat="1" ht="14.25" customHeight="1" x14ac:dyDescent="0.25">
      <c r="A2720" s="38" t="s">
        <v>243</v>
      </c>
      <c r="B2720" s="38" t="s">
        <v>50</v>
      </c>
      <c r="C2720" s="38" t="s">
        <v>9630</v>
      </c>
      <c r="D2720" s="38" t="s">
        <v>9631</v>
      </c>
      <c r="E2720" s="38" t="s">
        <v>32</v>
      </c>
      <c r="F2720" s="38" t="s">
        <v>9632</v>
      </c>
      <c r="G2720" s="38" t="s">
        <v>9633</v>
      </c>
      <c r="H2720" s="38" t="s">
        <v>2665</v>
      </c>
      <c r="I2720" s="39">
        <v>19673.39</v>
      </c>
      <c r="J2720" s="15">
        <f>VLOOKUP(LEFT(B2720,5),[1]Percents!$C:$M,3,FALSE)</f>
        <v>0.90900000000000003</v>
      </c>
      <c r="K2720" s="13">
        <f t="shared" si="43"/>
        <v>17883.111509999999</v>
      </c>
      <c r="L2720" s="36"/>
    </row>
    <row r="2721" spans="1:12" s="40" customFormat="1" ht="14.25" customHeight="1" x14ac:dyDescent="0.25">
      <c r="A2721" s="38" t="s">
        <v>25</v>
      </c>
      <c r="B2721" s="38" t="s">
        <v>1534</v>
      </c>
      <c r="C2721" s="38" t="s">
        <v>10558</v>
      </c>
      <c r="D2721" s="38" t="s">
        <v>10559</v>
      </c>
      <c r="E2721" s="38" t="s">
        <v>4379</v>
      </c>
      <c r="F2721" s="38" t="s">
        <v>10560</v>
      </c>
      <c r="G2721" s="38" t="s">
        <v>8589</v>
      </c>
      <c r="H2721" s="38" t="s">
        <v>2665</v>
      </c>
      <c r="I2721" s="39">
        <v>15530.31</v>
      </c>
      <c r="J2721" s="15">
        <f>VLOOKUP(LEFT(B2721,5),[1]Percents!$C:$M,3,FALSE)</f>
        <v>0</v>
      </c>
      <c r="K2721" s="13">
        <f t="shared" si="43"/>
        <v>0</v>
      </c>
      <c r="L2721" s="36"/>
    </row>
    <row r="2722" spans="1:12" s="40" customFormat="1" ht="14.25" customHeight="1" x14ac:dyDescent="0.25">
      <c r="A2722" s="38" t="s">
        <v>213</v>
      </c>
      <c r="B2722" s="38" t="s">
        <v>106</v>
      </c>
      <c r="C2722" s="38" t="s">
        <v>11149</v>
      </c>
      <c r="D2722" s="38" t="s">
        <v>11150</v>
      </c>
      <c r="E2722" s="38" t="s">
        <v>9144</v>
      </c>
      <c r="F2722" s="38" t="s">
        <v>11151</v>
      </c>
      <c r="G2722" s="38" t="s">
        <v>11152</v>
      </c>
      <c r="H2722" s="38" t="s">
        <v>2665</v>
      </c>
      <c r="I2722" s="39">
        <v>185.72</v>
      </c>
      <c r="J2722" s="15">
        <f>VLOOKUP(LEFT(B2722,5),[1]Percents!$C:$M,3,FALSE)</f>
        <v>0.70594999999999997</v>
      </c>
      <c r="K2722" s="13">
        <f t="shared" si="43"/>
        <v>131.10903399999998</v>
      </c>
      <c r="L2722" s="36"/>
    </row>
    <row r="2723" spans="1:12" s="40" customFormat="1" ht="14.25" customHeight="1" x14ac:dyDescent="0.25">
      <c r="A2723" s="38" t="s">
        <v>213</v>
      </c>
      <c r="B2723" s="38" t="s">
        <v>4323</v>
      </c>
      <c r="C2723" s="38" t="s">
        <v>10161</v>
      </c>
      <c r="D2723" s="38" t="s">
        <v>10162</v>
      </c>
      <c r="E2723" s="38" t="s">
        <v>6620</v>
      </c>
      <c r="F2723" s="38" t="s">
        <v>10163</v>
      </c>
      <c r="G2723" s="38" t="s">
        <v>10164</v>
      </c>
      <c r="H2723" s="38" t="s">
        <v>2665</v>
      </c>
      <c r="I2723" s="39">
        <v>6305.51</v>
      </c>
      <c r="J2723" s="15">
        <f>VLOOKUP(LEFT(B2723,5),[1]Percents!$C:$M,3,FALSE)</f>
        <v>0.70594999999999997</v>
      </c>
      <c r="K2723" s="13">
        <f t="shared" si="43"/>
        <v>4451.3747844999998</v>
      </c>
      <c r="L2723" s="36"/>
    </row>
    <row r="2724" spans="1:12" s="40" customFormat="1" ht="14.25" customHeight="1" x14ac:dyDescent="0.25">
      <c r="A2724" s="38" t="s">
        <v>213</v>
      </c>
      <c r="B2724" s="38" t="s">
        <v>160</v>
      </c>
      <c r="C2724" s="38" t="s">
        <v>5296</v>
      </c>
      <c r="D2724" s="38" t="s">
        <v>5297</v>
      </c>
      <c r="E2724" s="38" t="s">
        <v>161</v>
      </c>
      <c r="F2724" s="38" t="s">
        <v>5298</v>
      </c>
      <c r="G2724" s="38" t="s">
        <v>5041</v>
      </c>
      <c r="H2724" s="38" t="s">
        <v>2665</v>
      </c>
      <c r="I2724" s="39">
        <v>1508.28</v>
      </c>
      <c r="J2724" s="15">
        <f>VLOOKUP(LEFT(B2724,5),[1]Percents!$C:$M,3,FALSE)</f>
        <v>0.70594999999999997</v>
      </c>
      <c r="K2724" s="13">
        <f t="shared" si="43"/>
        <v>1064.770266</v>
      </c>
      <c r="L2724" s="36"/>
    </row>
    <row r="2725" spans="1:12" s="40" customFormat="1" ht="14.25" customHeight="1" x14ac:dyDescent="0.25">
      <c r="A2725" s="38" t="s">
        <v>213</v>
      </c>
      <c r="B2725" s="38" t="s">
        <v>145</v>
      </c>
      <c r="C2725" s="38" t="s">
        <v>3689</v>
      </c>
      <c r="D2725" s="38" t="s">
        <v>3690</v>
      </c>
      <c r="E2725" s="38" t="s">
        <v>445</v>
      </c>
      <c r="F2725" s="38" t="s">
        <v>4911</v>
      </c>
      <c r="G2725" s="38" t="s">
        <v>3449</v>
      </c>
      <c r="H2725" s="38" t="s">
        <v>2665</v>
      </c>
      <c r="I2725" s="39">
        <v>14995.89</v>
      </c>
      <c r="J2725" s="15">
        <f>VLOOKUP(LEFT(B2725,5),[1]Percents!$C:$M,3,FALSE)</f>
        <v>0.70594999999999997</v>
      </c>
      <c r="K2725" s="13">
        <f t="shared" si="43"/>
        <v>10586.348545499999</v>
      </c>
      <c r="L2725" s="36"/>
    </row>
    <row r="2726" spans="1:12" s="40" customFormat="1" ht="14.25" customHeight="1" x14ac:dyDescent="0.25">
      <c r="A2726" s="38" t="s">
        <v>213</v>
      </c>
      <c r="B2726" s="38" t="s">
        <v>2</v>
      </c>
      <c r="C2726" s="38" t="s">
        <v>4529</v>
      </c>
      <c r="D2726" s="38" t="s">
        <v>4530</v>
      </c>
      <c r="E2726" s="38" t="s">
        <v>791</v>
      </c>
      <c r="F2726" s="38" t="s">
        <v>5063</v>
      </c>
      <c r="G2726" s="38" t="s">
        <v>3357</v>
      </c>
      <c r="H2726" s="38" t="s">
        <v>2665</v>
      </c>
      <c r="I2726" s="39">
        <v>3024.48</v>
      </c>
      <c r="J2726" s="15">
        <f>VLOOKUP(LEFT(B2726,5),[1]Percents!$C:$M,3,FALSE)</f>
        <v>0.70594999999999997</v>
      </c>
      <c r="K2726" s="13">
        <f t="shared" si="43"/>
        <v>2135.131656</v>
      </c>
      <c r="L2726" s="36"/>
    </row>
    <row r="2727" spans="1:12" s="40" customFormat="1" ht="14.25" customHeight="1" x14ac:dyDescent="0.25">
      <c r="A2727" s="38" t="s">
        <v>213</v>
      </c>
      <c r="B2727" s="38" t="s">
        <v>190</v>
      </c>
      <c r="C2727" s="38" t="s">
        <v>11865</v>
      </c>
      <c r="D2727" s="38" t="s">
        <v>11866</v>
      </c>
      <c r="E2727" s="38" t="s">
        <v>627</v>
      </c>
      <c r="F2727" s="38" t="s">
        <v>11867</v>
      </c>
      <c r="G2727" s="38" t="s">
        <v>11868</v>
      </c>
      <c r="H2727" s="38" t="s">
        <v>2665</v>
      </c>
      <c r="I2727" s="39">
        <v>1627.21</v>
      </c>
      <c r="J2727" s="15">
        <f>VLOOKUP(LEFT(B2727,5),[1]Percents!$C:$M,3,FALSE)</f>
        <v>0.70594999999999997</v>
      </c>
      <c r="K2727" s="13">
        <f t="shared" si="43"/>
        <v>1148.7288994999999</v>
      </c>
      <c r="L2727" s="36"/>
    </row>
    <row r="2728" spans="1:12" s="40" customFormat="1" ht="14.25" customHeight="1" x14ac:dyDescent="0.25">
      <c r="A2728" s="38" t="s">
        <v>213</v>
      </c>
      <c r="B2728" s="38" t="s">
        <v>42</v>
      </c>
      <c r="C2728" s="38" t="s">
        <v>5299</v>
      </c>
      <c r="D2728" s="38" t="s">
        <v>5300</v>
      </c>
      <c r="E2728" s="38" t="s">
        <v>80</v>
      </c>
      <c r="F2728" s="38" t="s">
        <v>5301</v>
      </c>
      <c r="G2728" s="38" t="s">
        <v>5302</v>
      </c>
      <c r="H2728" s="38" t="s">
        <v>2665</v>
      </c>
      <c r="I2728" s="39">
        <v>13061.46</v>
      </c>
      <c r="J2728" s="15">
        <f>VLOOKUP(LEFT(B2728,5),[1]Percents!$C:$M,3,FALSE)</f>
        <v>0.70594999999999997</v>
      </c>
      <c r="K2728" s="13">
        <f t="shared" si="43"/>
        <v>9220.7376869999989</v>
      </c>
      <c r="L2728" s="36"/>
    </row>
    <row r="2729" spans="1:12" s="40" customFormat="1" ht="14.25" customHeight="1" x14ac:dyDescent="0.25">
      <c r="A2729" s="38" t="s">
        <v>213</v>
      </c>
      <c r="B2729" s="38" t="s">
        <v>258</v>
      </c>
      <c r="C2729" s="38" t="s">
        <v>5064</v>
      </c>
      <c r="D2729" s="38" t="s">
        <v>5065</v>
      </c>
      <c r="E2729" s="38" t="s">
        <v>453</v>
      </c>
      <c r="F2729" s="38" t="s">
        <v>5066</v>
      </c>
      <c r="G2729" s="38" t="s">
        <v>5067</v>
      </c>
      <c r="H2729" s="38" t="s">
        <v>2665</v>
      </c>
      <c r="I2729" s="39">
        <v>32680.799999999999</v>
      </c>
      <c r="J2729" s="15">
        <f>VLOOKUP(LEFT(B2729,5),[1]Percents!$C:$M,3,FALSE)</f>
        <v>0.70594999999999997</v>
      </c>
      <c r="K2729" s="13">
        <f t="shared" si="43"/>
        <v>23071.010759999997</v>
      </c>
      <c r="L2729" s="36"/>
    </row>
    <row r="2730" spans="1:12" s="40" customFormat="1" ht="14.25" customHeight="1" x14ac:dyDescent="0.25">
      <c r="A2730" s="38" t="s">
        <v>243</v>
      </c>
      <c r="B2730" s="38" t="s">
        <v>50</v>
      </c>
      <c r="C2730" s="38" t="s">
        <v>9043</v>
      </c>
      <c r="D2730" s="38" t="s">
        <v>9044</v>
      </c>
      <c r="E2730" s="38" t="s">
        <v>32</v>
      </c>
      <c r="F2730" s="38" t="s">
        <v>9045</v>
      </c>
      <c r="G2730" s="38" t="s">
        <v>4957</v>
      </c>
      <c r="H2730" s="38" t="s">
        <v>2665</v>
      </c>
      <c r="I2730" s="39">
        <v>0.02</v>
      </c>
      <c r="J2730" s="15">
        <f>VLOOKUP(LEFT(B2730,5),[1]Percents!$C:$M,3,FALSE)</f>
        <v>0.90900000000000003</v>
      </c>
      <c r="K2730" s="13">
        <f t="shared" si="43"/>
        <v>1.8180000000000002E-2</v>
      </c>
      <c r="L2730" s="36"/>
    </row>
    <row r="2731" spans="1:12" s="40" customFormat="1" ht="14.25" customHeight="1" x14ac:dyDescent="0.25">
      <c r="A2731" s="38" t="s">
        <v>213</v>
      </c>
      <c r="B2731" s="38" t="s">
        <v>160</v>
      </c>
      <c r="C2731" s="38" t="s">
        <v>6215</v>
      </c>
      <c r="D2731" s="38" t="s">
        <v>6216</v>
      </c>
      <c r="E2731" s="38" t="s">
        <v>161</v>
      </c>
      <c r="F2731" s="38" t="s">
        <v>6217</v>
      </c>
      <c r="G2731" s="38" t="s">
        <v>5644</v>
      </c>
      <c r="H2731" s="38" t="s">
        <v>2665</v>
      </c>
      <c r="I2731" s="39">
        <v>43381.56</v>
      </c>
      <c r="J2731" s="15">
        <f>VLOOKUP(LEFT(B2731,5),[1]Percents!$C:$M,3,FALSE)</f>
        <v>0.70594999999999997</v>
      </c>
      <c r="K2731" s="13">
        <f t="shared" si="43"/>
        <v>30625.212281999997</v>
      </c>
      <c r="L2731" s="36"/>
    </row>
    <row r="2732" spans="1:12" s="40" customFormat="1" ht="14.25" customHeight="1" x14ac:dyDescent="0.25">
      <c r="A2732" s="38" t="s">
        <v>213</v>
      </c>
      <c r="B2732" s="38" t="s">
        <v>160</v>
      </c>
      <c r="C2732" s="38" t="s">
        <v>9046</v>
      </c>
      <c r="D2732" s="38" t="s">
        <v>9047</v>
      </c>
      <c r="E2732" s="38" t="s">
        <v>156</v>
      </c>
      <c r="F2732" s="38" t="s">
        <v>6217</v>
      </c>
      <c r="G2732" s="38" t="s">
        <v>9048</v>
      </c>
      <c r="H2732" s="38" t="s">
        <v>2665</v>
      </c>
      <c r="I2732" s="39">
        <v>1446.29</v>
      </c>
      <c r="J2732" s="15">
        <f>VLOOKUP(LEFT(B2732,5),[1]Percents!$C:$M,3,FALSE)</f>
        <v>0.70594999999999997</v>
      </c>
      <c r="K2732" s="13">
        <f t="shared" si="43"/>
        <v>1021.0084254999999</v>
      </c>
      <c r="L2732" s="36"/>
    </row>
    <row r="2733" spans="1:12" s="40" customFormat="1" ht="14.25" customHeight="1" x14ac:dyDescent="0.25">
      <c r="A2733" s="38" t="s">
        <v>213</v>
      </c>
      <c r="B2733" s="38" t="s">
        <v>2331</v>
      </c>
      <c r="C2733" s="38" t="s">
        <v>6447</v>
      </c>
      <c r="D2733" s="38" t="s">
        <v>6448</v>
      </c>
      <c r="E2733" s="38" t="s">
        <v>6449</v>
      </c>
      <c r="F2733" s="38" t="s">
        <v>6450</v>
      </c>
      <c r="G2733" s="38" t="s">
        <v>5519</v>
      </c>
      <c r="H2733" s="38" t="s">
        <v>2665</v>
      </c>
      <c r="I2733" s="39">
        <v>4338.6400000000003</v>
      </c>
      <c r="J2733" s="15">
        <f>VLOOKUP(LEFT(B2733,5),[1]Percents!$C:$M,3,FALSE)</f>
        <v>0.70594999999999997</v>
      </c>
      <c r="K2733" s="13">
        <f t="shared" si="43"/>
        <v>3062.8629080000001</v>
      </c>
      <c r="L2733" s="36"/>
    </row>
    <row r="2734" spans="1:12" s="40" customFormat="1" ht="14.25" customHeight="1" x14ac:dyDescent="0.25">
      <c r="A2734" s="38" t="s">
        <v>213</v>
      </c>
      <c r="B2734" s="38" t="s">
        <v>11</v>
      </c>
      <c r="C2734" s="38" t="s">
        <v>12598</v>
      </c>
      <c r="D2734" s="38" t="s">
        <v>12599</v>
      </c>
      <c r="E2734" s="38" t="s">
        <v>6701</v>
      </c>
      <c r="F2734" s="38" t="s">
        <v>12600</v>
      </c>
      <c r="G2734" s="38" t="s">
        <v>4685</v>
      </c>
      <c r="H2734" s="38" t="s">
        <v>2665</v>
      </c>
      <c r="I2734" s="39">
        <v>17.79</v>
      </c>
      <c r="J2734" s="15">
        <f>VLOOKUP(LEFT(B2734,5),[1]Percents!$C:$M,3,FALSE)</f>
        <v>0.70594999999999997</v>
      </c>
      <c r="K2734" s="13">
        <f t="shared" si="43"/>
        <v>12.558850499999998</v>
      </c>
      <c r="L2734" s="36"/>
    </row>
    <row r="2735" spans="1:12" s="40" customFormat="1" ht="14.25" customHeight="1" x14ac:dyDescent="0.25">
      <c r="A2735" s="38" t="s">
        <v>213</v>
      </c>
      <c r="B2735" s="38" t="s">
        <v>258</v>
      </c>
      <c r="C2735" s="38" t="s">
        <v>5303</v>
      </c>
      <c r="D2735" s="38" t="s">
        <v>5304</v>
      </c>
      <c r="E2735" s="38" t="s">
        <v>4176</v>
      </c>
      <c r="F2735" s="38" t="s">
        <v>5305</v>
      </c>
      <c r="G2735" s="38" t="s">
        <v>5040</v>
      </c>
      <c r="H2735" s="38" t="s">
        <v>2665</v>
      </c>
      <c r="I2735" s="39">
        <v>4954.46</v>
      </c>
      <c r="J2735" s="15">
        <f>VLOOKUP(LEFT(B2735,5),[1]Percents!$C:$M,3,FALSE)</f>
        <v>0.70594999999999997</v>
      </c>
      <c r="K2735" s="13">
        <f t="shared" si="43"/>
        <v>3497.6010369999999</v>
      </c>
      <c r="L2735" s="36"/>
    </row>
    <row r="2736" spans="1:12" s="40" customFormat="1" ht="14.25" customHeight="1" x14ac:dyDescent="0.25">
      <c r="A2736" s="38" t="s">
        <v>213</v>
      </c>
      <c r="B2736" s="38" t="s">
        <v>258</v>
      </c>
      <c r="C2736" s="38" t="s">
        <v>6011</v>
      </c>
      <c r="D2736" s="38" t="s">
        <v>6012</v>
      </c>
      <c r="E2736" s="38" t="s">
        <v>714</v>
      </c>
      <c r="F2736" s="38" t="s">
        <v>6013</v>
      </c>
      <c r="G2736" s="38" t="s">
        <v>4633</v>
      </c>
      <c r="H2736" s="38" t="s">
        <v>2665</v>
      </c>
      <c r="I2736" s="39">
        <v>27296.19</v>
      </c>
      <c r="J2736" s="15">
        <f>VLOOKUP(LEFT(B2736,5),[1]Percents!$C:$M,3,FALSE)</f>
        <v>0.70594999999999997</v>
      </c>
      <c r="K2736" s="13">
        <f t="shared" si="43"/>
        <v>19269.745330499998</v>
      </c>
      <c r="L2736" s="36"/>
    </row>
    <row r="2737" spans="1:12" s="40" customFormat="1" ht="14.25" customHeight="1" x14ac:dyDescent="0.25">
      <c r="A2737" s="38" t="s">
        <v>213</v>
      </c>
      <c r="B2737" s="38" t="s">
        <v>162</v>
      </c>
      <c r="C2737" s="38" t="s">
        <v>6218</v>
      </c>
      <c r="D2737" s="38" t="s">
        <v>6219</v>
      </c>
      <c r="E2737" s="38" t="s">
        <v>18</v>
      </c>
      <c r="F2737" s="38" t="s">
        <v>6220</v>
      </c>
      <c r="G2737" s="38" t="s">
        <v>6221</v>
      </c>
      <c r="H2737" s="38" t="s">
        <v>2665</v>
      </c>
      <c r="I2737" s="39">
        <v>4986.78</v>
      </c>
      <c r="J2737" s="15">
        <f>VLOOKUP(LEFT(B2737,5),[1]Percents!$C:$M,3,FALSE)</f>
        <v>0.70594999999999997</v>
      </c>
      <c r="K2737" s="13">
        <f t="shared" si="43"/>
        <v>3520.4173409999999</v>
      </c>
      <c r="L2737" s="36"/>
    </row>
    <row r="2738" spans="1:12" s="40" customFormat="1" ht="14.25" customHeight="1" x14ac:dyDescent="0.25">
      <c r="A2738" s="38" t="s">
        <v>25</v>
      </c>
      <c r="B2738" s="38" t="s">
        <v>1534</v>
      </c>
      <c r="C2738" s="38" t="s">
        <v>6222</v>
      </c>
      <c r="D2738" s="38" t="s">
        <v>6223</v>
      </c>
      <c r="E2738" s="38" t="s">
        <v>4379</v>
      </c>
      <c r="F2738" s="38" t="s">
        <v>6224</v>
      </c>
      <c r="G2738" s="38" t="s">
        <v>5420</v>
      </c>
      <c r="H2738" s="38" t="s">
        <v>2665</v>
      </c>
      <c r="I2738" s="39">
        <v>14373.21</v>
      </c>
      <c r="J2738" s="15">
        <f>VLOOKUP(LEFT(B2738,5),[1]Percents!$C:$M,3,FALSE)</f>
        <v>0</v>
      </c>
      <c r="K2738" s="13">
        <f t="shared" si="43"/>
        <v>0</v>
      </c>
      <c r="L2738" s="36"/>
    </row>
    <row r="2739" spans="1:12" s="40" customFormat="1" ht="14.25" customHeight="1" x14ac:dyDescent="0.25">
      <c r="A2739" s="38" t="s">
        <v>243</v>
      </c>
      <c r="B2739" s="38" t="s">
        <v>674</v>
      </c>
      <c r="C2739" s="38" t="s">
        <v>6661</v>
      </c>
      <c r="D2739" s="38" t="s">
        <v>6662</v>
      </c>
      <c r="E2739" s="38" t="s">
        <v>113</v>
      </c>
      <c r="F2739" s="38" t="s">
        <v>6663</v>
      </c>
      <c r="G2739" s="38" t="s">
        <v>6664</v>
      </c>
      <c r="H2739" s="38" t="s">
        <v>2665</v>
      </c>
      <c r="I2739" s="39">
        <v>14080.04</v>
      </c>
      <c r="J2739" s="15">
        <f>VLOOKUP(LEFT(B2739,5),[1]Percents!$C:$M,3,FALSE)</f>
        <v>0.90900000000000003</v>
      </c>
      <c r="K2739" s="13">
        <f t="shared" si="43"/>
        <v>12798.756360000001</v>
      </c>
      <c r="L2739" s="36"/>
    </row>
    <row r="2740" spans="1:12" s="40" customFormat="1" ht="14.25" customHeight="1" x14ac:dyDescent="0.25">
      <c r="A2740" s="38" t="s">
        <v>243</v>
      </c>
      <c r="B2740" s="38" t="s">
        <v>290</v>
      </c>
      <c r="C2740" s="38" t="s">
        <v>7127</v>
      </c>
      <c r="D2740" s="38" t="s">
        <v>7128</v>
      </c>
      <c r="E2740" s="38" t="s">
        <v>1</v>
      </c>
      <c r="F2740" s="38" t="s">
        <v>7129</v>
      </c>
      <c r="G2740" s="38" t="s">
        <v>6733</v>
      </c>
      <c r="H2740" s="38" t="s">
        <v>2665</v>
      </c>
      <c r="I2740" s="39">
        <v>27789.97</v>
      </c>
      <c r="J2740" s="15">
        <f>VLOOKUP(LEFT(B2740,5),[1]Percents!$C:$M,3,FALSE)</f>
        <v>0.90900000000000003</v>
      </c>
      <c r="K2740" s="13">
        <f t="shared" si="43"/>
        <v>25261.082730000002</v>
      </c>
      <c r="L2740" s="36"/>
    </row>
    <row r="2741" spans="1:12" s="40" customFormat="1" ht="14.25" customHeight="1" x14ac:dyDescent="0.25">
      <c r="A2741" s="38" t="s">
        <v>213</v>
      </c>
      <c r="B2741" s="38" t="s">
        <v>164</v>
      </c>
      <c r="C2741" s="38" t="s">
        <v>8003</v>
      </c>
      <c r="D2741" s="38" t="s">
        <v>8004</v>
      </c>
      <c r="E2741" s="38" t="s">
        <v>5583</v>
      </c>
      <c r="F2741" s="38" t="s">
        <v>8005</v>
      </c>
      <c r="G2741" s="38" t="s">
        <v>7387</v>
      </c>
      <c r="H2741" s="38" t="s">
        <v>2665</v>
      </c>
      <c r="I2741" s="39">
        <v>1866.01</v>
      </c>
      <c r="J2741" s="15">
        <f>VLOOKUP(LEFT(B2741,5),[1]Percents!$C:$M,3,FALSE)</f>
        <v>0.70594999999999997</v>
      </c>
      <c r="K2741" s="13">
        <f t="shared" si="43"/>
        <v>1317.3097594999999</v>
      </c>
      <c r="L2741" s="36"/>
    </row>
    <row r="2742" spans="1:12" s="40" customFormat="1" ht="14.25" customHeight="1" x14ac:dyDescent="0.25">
      <c r="A2742" s="38" t="s">
        <v>213</v>
      </c>
      <c r="B2742" s="38" t="s">
        <v>261</v>
      </c>
      <c r="C2742" s="38" t="s">
        <v>8334</v>
      </c>
      <c r="D2742" s="38" t="s">
        <v>8335</v>
      </c>
      <c r="E2742" s="38" t="s">
        <v>14</v>
      </c>
      <c r="F2742" s="38" t="s">
        <v>8336</v>
      </c>
      <c r="G2742" s="38" t="s">
        <v>8009</v>
      </c>
      <c r="H2742" s="38" t="s">
        <v>2665</v>
      </c>
      <c r="I2742" s="39">
        <v>4384.2299999999996</v>
      </c>
      <c r="J2742" s="15">
        <f>VLOOKUP(LEFT(B2742,5),[1]Percents!$C:$M,3,FALSE)</f>
        <v>0.70594999999999997</v>
      </c>
      <c r="K2742" s="13">
        <f t="shared" si="43"/>
        <v>3095.0471684999998</v>
      </c>
      <c r="L2742" s="36"/>
    </row>
    <row r="2743" spans="1:12" s="40" customFormat="1" ht="14.25" customHeight="1" x14ac:dyDescent="0.25">
      <c r="A2743" s="38" t="s">
        <v>213</v>
      </c>
      <c r="B2743" s="38" t="s">
        <v>120</v>
      </c>
      <c r="C2743" s="38" t="s">
        <v>7789</v>
      </c>
      <c r="D2743" s="38" t="s">
        <v>7790</v>
      </c>
      <c r="E2743" s="38" t="s">
        <v>6737</v>
      </c>
      <c r="F2743" s="38" t="s">
        <v>7791</v>
      </c>
      <c r="G2743" s="38" t="s">
        <v>7792</v>
      </c>
      <c r="H2743" s="38" t="s">
        <v>2665</v>
      </c>
      <c r="I2743" s="39">
        <v>3242.82</v>
      </c>
      <c r="J2743" s="15">
        <f>VLOOKUP(LEFT(B2743,5),[1]Percents!$C:$M,3,FALSE)</f>
        <v>0.70594999999999997</v>
      </c>
      <c r="K2743" s="13">
        <f t="shared" si="43"/>
        <v>2289.268779</v>
      </c>
      <c r="L2743" s="36"/>
    </row>
    <row r="2744" spans="1:12" s="40" customFormat="1" ht="14.25" customHeight="1" x14ac:dyDescent="0.25">
      <c r="A2744" s="38" t="s">
        <v>213</v>
      </c>
      <c r="B2744" s="38" t="s">
        <v>68</v>
      </c>
      <c r="C2744" s="38" t="s">
        <v>8006</v>
      </c>
      <c r="D2744" s="38" t="s">
        <v>8007</v>
      </c>
      <c r="E2744" s="38" t="s">
        <v>788</v>
      </c>
      <c r="F2744" s="38" t="s">
        <v>8008</v>
      </c>
      <c r="G2744" s="38" t="s">
        <v>8009</v>
      </c>
      <c r="H2744" s="38" t="s">
        <v>2665</v>
      </c>
      <c r="I2744" s="39">
        <v>2406.9699999999998</v>
      </c>
      <c r="J2744" s="15">
        <f>VLOOKUP(LEFT(B2744,5),[1]Percents!$C:$M,3,FALSE)</f>
        <v>0.70594999999999997</v>
      </c>
      <c r="K2744" s="13">
        <f t="shared" si="43"/>
        <v>1699.2004714999998</v>
      </c>
      <c r="L2744" s="36"/>
    </row>
    <row r="2745" spans="1:12" s="40" customFormat="1" ht="14.25" customHeight="1" x14ac:dyDescent="0.25">
      <c r="A2745" s="38" t="s">
        <v>243</v>
      </c>
      <c r="B2745" s="38" t="s">
        <v>50</v>
      </c>
      <c r="C2745" s="38" t="s">
        <v>9049</v>
      </c>
      <c r="D2745" s="38" t="s">
        <v>9050</v>
      </c>
      <c r="E2745" s="38" t="s">
        <v>124</v>
      </c>
      <c r="F2745" s="38" t="s">
        <v>9051</v>
      </c>
      <c r="G2745" s="38" t="s">
        <v>7869</v>
      </c>
      <c r="H2745" s="38" t="s">
        <v>2665</v>
      </c>
      <c r="I2745" s="39">
        <v>36610.720000000001</v>
      </c>
      <c r="J2745" s="15">
        <f>VLOOKUP(LEFT(B2745,5),[1]Percents!$C:$M,3,FALSE)</f>
        <v>0.90900000000000003</v>
      </c>
      <c r="K2745" s="13">
        <f t="shared" si="43"/>
        <v>33279.144480000003</v>
      </c>
      <c r="L2745" s="36"/>
    </row>
    <row r="2746" spans="1:12" s="40" customFormat="1" ht="14.25" customHeight="1" x14ac:dyDescent="0.25">
      <c r="A2746" s="38" t="s">
        <v>213</v>
      </c>
      <c r="B2746" s="38" t="s">
        <v>162</v>
      </c>
      <c r="C2746" s="38" t="s">
        <v>8337</v>
      </c>
      <c r="D2746" s="38" t="s">
        <v>8338</v>
      </c>
      <c r="E2746" s="38" t="s">
        <v>18</v>
      </c>
      <c r="F2746" s="38" t="s">
        <v>8339</v>
      </c>
      <c r="G2746" s="38" t="s">
        <v>7995</v>
      </c>
      <c r="H2746" s="38" t="s">
        <v>2665</v>
      </c>
      <c r="I2746" s="39">
        <v>2027.21</v>
      </c>
      <c r="J2746" s="15">
        <f>VLOOKUP(LEFT(B2746,5),[1]Percents!$C:$M,3,FALSE)</f>
        <v>0.70594999999999997</v>
      </c>
      <c r="K2746" s="13">
        <f t="shared" si="43"/>
        <v>1431.1088995</v>
      </c>
      <c r="L2746" s="36"/>
    </row>
    <row r="2747" spans="1:12" s="40" customFormat="1" ht="14.25" customHeight="1" x14ac:dyDescent="0.25">
      <c r="A2747" s="38" t="s">
        <v>213</v>
      </c>
      <c r="B2747" s="38" t="s">
        <v>258</v>
      </c>
      <c r="C2747" s="38" t="s">
        <v>9052</v>
      </c>
      <c r="D2747" s="38" t="s">
        <v>9053</v>
      </c>
      <c r="E2747" s="38" t="s">
        <v>1374</v>
      </c>
      <c r="F2747" s="38" t="s">
        <v>9054</v>
      </c>
      <c r="G2747" s="38" t="s">
        <v>9055</v>
      </c>
      <c r="H2747" s="38" t="s">
        <v>2665</v>
      </c>
      <c r="I2747" s="39">
        <v>8760.33</v>
      </c>
      <c r="J2747" s="15">
        <f>VLOOKUP(LEFT(B2747,5),[1]Percents!$C:$M,3,FALSE)</f>
        <v>0.70594999999999997</v>
      </c>
      <c r="K2747" s="13">
        <f t="shared" si="43"/>
        <v>6184.3549634999999</v>
      </c>
      <c r="L2747" s="36"/>
    </row>
    <row r="2748" spans="1:12" s="40" customFormat="1" ht="14.25" customHeight="1" x14ac:dyDescent="0.25">
      <c r="A2748" s="38" t="s">
        <v>243</v>
      </c>
      <c r="B2748" s="38" t="s">
        <v>674</v>
      </c>
      <c r="C2748" s="38" t="s">
        <v>8340</v>
      </c>
      <c r="D2748" s="38" t="s">
        <v>8341</v>
      </c>
      <c r="E2748" s="38" t="s">
        <v>1031</v>
      </c>
      <c r="F2748" s="38" t="s">
        <v>8342</v>
      </c>
      <c r="G2748" s="38" t="s">
        <v>8343</v>
      </c>
      <c r="H2748" s="38" t="s">
        <v>2665</v>
      </c>
      <c r="I2748" s="39">
        <v>87441.87000000001</v>
      </c>
      <c r="J2748" s="15">
        <f>VLOOKUP(LEFT(B2748,5),[1]Percents!$C:$M,3,FALSE)</f>
        <v>0.90900000000000003</v>
      </c>
      <c r="K2748" s="13">
        <f t="shared" si="43"/>
        <v>79484.659830000019</v>
      </c>
      <c r="L2748" s="36"/>
    </row>
    <row r="2749" spans="1:12" s="40" customFormat="1" ht="14.25" customHeight="1" x14ac:dyDescent="0.25">
      <c r="A2749" s="38" t="s">
        <v>213</v>
      </c>
      <c r="B2749" s="38" t="s">
        <v>261</v>
      </c>
      <c r="C2749" s="38" t="s">
        <v>9634</v>
      </c>
      <c r="D2749" s="38" t="s">
        <v>9635</v>
      </c>
      <c r="E2749" s="38" t="s">
        <v>9636</v>
      </c>
      <c r="F2749" s="38" t="s">
        <v>9637</v>
      </c>
      <c r="G2749" s="38" t="s">
        <v>7750</v>
      </c>
      <c r="H2749" s="38" t="s">
        <v>2665</v>
      </c>
      <c r="I2749" s="39">
        <v>3667.91</v>
      </c>
      <c r="J2749" s="15">
        <f>VLOOKUP(LEFT(B2749,5),[1]Percents!$C:$M,3,FALSE)</f>
        <v>0.70594999999999997</v>
      </c>
      <c r="K2749" s="13">
        <f t="shared" si="43"/>
        <v>2589.3610644999999</v>
      </c>
      <c r="L2749" s="36"/>
    </row>
    <row r="2750" spans="1:12" s="40" customFormat="1" ht="14.25" customHeight="1" x14ac:dyDescent="0.25">
      <c r="A2750" s="38" t="s">
        <v>243</v>
      </c>
      <c r="B2750" s="38" t="s">
        <v>290</v>
      </c>
      <c r="C2750" s="38" t="s">
        <v>9638</v>
      </c>
      <c r="D2750" s="38" t="s">
        <v>9639</v>
      </c>
      <c r="E2750" s="38" t="s">
        <v>272</v>
      </c>
      <c r="F2750" s="38" t="s">
        <v>9640</v>
      </c>
      <c r="G2750" s="38" t="s">
        <v>9641</v>
      </c>
      <c r="H2750" s="38" t="s">
        <v>2665</v>
      </c>
      <c r="I2750" s="39">
        <v>20675.689999999999</v>
      </c>
      <c r="J2750" s="15">
        <f>VLOOKUP(LEFT(B2750,5),[1]Percents!$C:$M,3,FALSE)</f>
        <v>0.90900000000000003</v>
      </c>
      <c r="K2750" s="13">
        <f t="shared" si="43"/>
        <v>18794.202209999999</v>
      </c>
      <c r="L2750" s="36"/>
    </row>
    <row r="2751" spans="1:12" s="40" customFormat="1" ht="14.25" customHeight="1" x14ac:dyDescent="0.25">
      <c r="A2751" s="38" t="s">
        <v>213</v>
      </c>
      <c r="B2751" s="38" t="s">
        <v>102</v>
      </c>
      <c r="C2751" s="38" t="s">
        <v>10165</v>
      </c>
      <c r="D2751" s="38" t="s">
        <v>10166</v>
      </c>
      <c r="E2751" s="38" t="s">
        <v>10167</v>
      </c>
      <c r="F2751" s="38" t="s">
        <v>10168</v>
      </c>
      <c r="G2751" s="38" t="s">
        <v>7059</v>
      </c>
      <c r="H2751" s="38" t="s">
        <v>2665</v>
      </c>
      <c r="I2751" s="39">
        <v>3580.85</v>
      </c>
      <c r="J2751" s="15">
        <f>VLOOKUP(LEFT(B2751,5),[1]Percents!$C:$M,3,FALSE)</f>
        <v>0.70594999999999997</v>
      </c>
      <c r="K2751" s="13">
        <f t="shared" si="43"/>
        <v>2527.9010574999998</v>
      </c>
      <c r="L2751" s="36"/>
    </row>
    <row r="2752" spans="1:12" s="40" customFormat="1" ht="14.25" customHeight="1" x14ac:dyDescent="0.25">
      <c r="A2752" s="38" t="s">
        <v>213</v>
      </c>
      <c r="B2752" s="38" t="s">
        <v>94</v>
      </c>
      <c r="C2752" s="38" t="s">
        <v>10169</v>
      </c>
      <c r="D2752" s="38" t="s">
        <v>10170</v>
      </c>
      <c r="E2752" s="38" t="s">
        <v>97</v>
      </c>
      <c r="F2752" s="38" t="s">
        <v>10171</v>
      </c>
      <c r="G2752" s="38" t="s">
        <v>9320</v>
      </c>
      <c r="H2752" s="38" t="s">
        <v>2665</v>
      </c>
      <c r="I2752" s="39">
        <v>2459.79</v>
      </c>
      <c r="J2752" s="15">
        <f>VLOOKUP(LEFT(B2752,5),[1]Percents!$C:$M,3,FALSE)</f>
        <v>0.91395000000000004</v>
      </c>
      <c r="K2752" s="13">
        <f t="shared" si="43"/>
        <v>2248.1250705000002</v>
      </c>
      <c r="L2752" s="36"/>
    </row>
    <row r="2753" spans="1:12" s="40" customFormat="1" ht="14.25" customHeight="1" x14ac:dyDescent="0.25">
      <c r="A2753" s="38" t="s">
        <v>213</v>
      </c>
      <c r="B2753" s="38" t="s">
        <v>258</v>
      </c>
      <c r="C2753" s="38" t="s">
        <v>9642</v>
      </c>
      <c r="D2753" s="38" t="s">
        <v>9643</v>
      </c>
      <c r="E2753" s="38" t="s">
        <v>1276</v>
      </c>
      <c r="F2753" s="38" t="s">
        <v>9644</v>
      </c>
      <c r="G2753" s="38" t="s">
        <v>9645</v>
      </c>
      <c r="H2753" s="38" t="s">
        <v>2665</v>
      </c>
      <c r="I2753" s="39">
        <v>8536.15</v>
      </c>
      <c r="J2753" s="15">
        <f>VLOOKUP(LEFT(B2753,5),[1]Percents!$C:$M,3,FALSE)</f>
        <v>0.70594999999999997</v>
      </c>
      <c r="K2753" s="13">
        <f t="shared" si="43"/>
        <v>6026.0950924999997</v>
      </c>
      <c r="L2753" s="36"/>
    </row>
    <row r="2754" spans="1:12" s="40" customFormat="1" ht="14.25" customHeight="1" x14ac:dyDescent="0.25">
      <c r="A2754" s="38" t="s">
        <v>9646</v>
      </c>
      <c r="B2754" s="38" t="s">
        <v>9647</v>
      </c>
      <c r="C2754" s="38" t="s">
        <v>9648</v>
      </c>
      <c r="D2754" s="38" t="s">
        <v>9649</v>
      </c>
      <c r="E2754" s="38" t="s">
        <v>69</v>
      </c>
      <c r="F2754" s="38" t="s">
        <v>9650</v>
      </c>
      <c r="G2754" s="38" t="s">
        <v>9048</v>
      </c>
      <c r="H2754" s="38" t="s">
        <v>2665</v>
      </c>
      <c r="I2754" s="39">
        <v>8250.4500000000007</v>
      </c>
      <c r="J2754" s="15">
        <f>VLOOKUP(LEFT(B2754,5),[1]Percents!$C:$M,3,FALSE)</f>
        <v>1</v>
      </c>
      <c r="K2754" s="13">
        <f t="shared" si="43"/>
        <v>8250.4500000000007</v>
      </c>
      <c r="L2754" s="36"/>
    </row>
    <row r="2755" spans="1:12" s="40" customFormat="1" ht="14.25" customHeight="1" x14ac:dyDescent="0.25">
      <c r="A2755" s="38" t="s">
        <v>243</v>
      </c>
      <c r="B2755" s="38" t="s">
        <v>50</v>
      </c>
      <c r="C2755" s="38" t="s">
        <v>10172</v>
      </c>
      <c r="D2755" s="38" t="s">
        <v>10173</v>
      </c>
      <c r="E2755" s="38" t="s">
        <v>386</v>
      </c>
      <c r="F2755" s="38" t="s">
        <v>10174</v>
      </c>
      <c r="G2755" s="38" t="s">
        <v>10078</v>
      </c>
      <c r="H2755" s="38" t="s">
        <v>2665</v>
      </c>
      <c r="I2755" s="39">
        <v>36687.42</v>
      </c>
      <c r="J2755" s="15">
        <f>VLOOKUP(LEFT(B2755,5),[1]Percents!$C:$M,3,FALSE)</f>
        <v>0.90900000000000003</v>
      </c>
      <c r="K2755" s="13">
        <f t="shared" si="43"/>
        <v>33348.864779999996</v>
      </c>
      <c r="L2755" s="36"/>
    </row>
    <row r="2756" spans="1:12" s="40" customFormat="1" ht="14.25" customHeight="1" x14ac:dyDescent="0.25">
      <c r="A2756" s="38" t="s">
        <v>213</v>
      </c>
      <c r="B2756" s="38" t="s">
        <v>258</v>
      </c>
      <c r="C2756" s="38" t="s">
        <v>9651</v>
      </c>
      <c r="D2756" s="38" t="s">
        <v>9652</v>
      </c>
      <c r="E2756" s="38" t="s">
        <v>3699</v>
      </c>
      <c r="F2756" s="38" t="s">
        <v>9653</v>
      </c>
      <c r="G2756" s="38" t="s">
        <v>9654</v>
      </c>
      <c r="H2756" s="38" t="s">
        <v>2665</v>
      </c>
      <c r="I2756" s="39">
        <v>12701.72</v>
      </c>
      <c r="J2756" s="15">
        <f>VLOOKUP(LEFT(B2756,5),[1]Percents!$C:$M,3,FALSE)</f>
        <v>0.70594999999999997</v>
      </c>
      <c r="K2756" s="13">
        <f t="shared" si="43"/>
        <v>8966.7792339999996</v>
      </c>
      <c r="L2756" s="36"/>
    </row>
    <row r="2757" spans="1:12" s="40" customFormat="1" ht="14.25" customHeight="1" x14ac:dyDescent="0.25">
      <c r="A2757" s="38" t="s">
        <v>243</v>
      </c>
      <c r="B2757" s="38" t="s">
        <v>674</v>
      </c>
      <c r="C2757" s="38" t="s">
        <v>9655</v>
      </c>
      <c r="D2757" s="38" t="s">
        <v>9656</v>
      </c>
      <c r="E2757" s="38" t="s">
        <v>387</v>
      </c>
      <c r="F2757" s="38" t="s">
        <v>9657</v>
      </c>
      <c r="G2757" s="38" t="s">
        <v>8076</v>
      </c>
      <c r="H2757" s="38" t="s">
        <v>2665</v>
      </c>
      <c r="I2757" s="39">
        <v>10245.94</v>
      </c>
      <c r="J2757" s="15">
        <f>VLOOKUP(LEFT(B2757,5),[1]Percents!$C:$M,3,FALSE)</f>
        <v>0.90900000000000003</v>
      </c>
      <c r="K2757" s="13">
        <f t="shared" si="43"/>
        <v>9313.5594600000004</v>
      </c>
      <c r="L2757" s="36"/>
    </row>
    <row r="2758" spans="1:12" s="40" customFormat="1" ht="14.25" customHeight="1" x14ac:dyDescent="0.25">
      <c r="A2758" s="38" t="s">
        <v>213</v>
      </c>
      <c r="B2758" s="38" t="s">
        <v>160</v>
      </c>
      <c r="C2758" s="38" t="s">
        <v>10175</v>
      </c>
      <c r="D2758" s="38" t="s">
        <v>10176</v>
      </c>
      <c r="E2758" s="38" t="s">
        <v>156</v>
      </c>
      <c r="F2758" s="38" t="s">
        <v>10177</v>
      </c>
      <c r="G2758" s="38" t="s">
        <v>7869</v>
      </c>
      <c r="H2758" s="38" t="s">
        <v>2665</v>
      </c>
      <c r="I2758" s="39">
        <v>20552.5</v>
      </c>
      <c r="J2758" s="15">
        <f>VLOOKUP(LEFT(B2758,5),[1]Percents!$C:$M,3,FALSE)</f>
        <v>0.70594999999999997</v>
      </c>
      <c r="K2758" s="13">
        <f t="shared" si="43"/>
        <v>14509.037375</v>
      </c>
      <c r="L2758" s="36"/>
    </row>
    <row r="2759" spans="1:12" s="40" customFormat="1" ht="14.25" customHeight="1" x14ac:dyDescent="0.25">
      <c r="A2759" s="38" t="s">
        <v>213</v>
      </c>
      <c r="B2759" s="38" t="s">
        <v>164</v>
      </c>
      <c r="C2759" s="38" t="s">
        <v>10809</v>
      </c>
      <c r="D2759" s="38" t="s">
        <v>10810</v>
      </c>
      <c r="E2759" s="38" t="s">
        <v>10811</v>
      </c>
      <c r="F2759" s="38" t="s">
        <v>10812</v>
      </c>
      <c r="G2759" s="38" t="s">
        <v>9497</v>
      </c>
      <c r="H2759" s="38" t="s">
        <v>2665</v>
      </c>
      <c r="I2759" s="39">
        <v>2357.13</v>
      </c>
      <c r="J2759" s="15">
        <f>VLOOKUP(LEFT(B2759,5),[1]Percents!$C:$M,3,FALSE)</f>
        <v>0.70594999999999997</v>
      </c>
      <c r="K2759" s="13">
        <f t="shared" si="43"/>
        <v>1664.0159235000001</v>
      </c>
      <c r="L2759" s="36"/>
    </row>
    <row r="2760" spans="1:12" s="40" customFormat="1" ht="14.25" customHeight="1" x14ac:dyDescent="0.25">
      <c r="A2760" s="38" t="s">
        <v>213</v>
      </c>
      <c r="B2760" s="38" t="s">
        <v>162</v>
      </c>
      <c r="C2760" s="38" t="s">
        <v>9658</v>
      </c>
      <c r="D2760" s="38" t="s">
        <v>9659</v>
      </c>
      <c r="E2760" s="38" t="s">
        <v>5959</v>
      </c>
      <c r="F2760" s="38" t="s">
        <v>9660</v>
      </c>
      <c r="G2760" s="38" t="s">
        <v>9661</v>
      </c>
      <c r="H2760" s="38" t="s">
        <v>2665</v>
      </c>
      <c r="I2760" s="39">
        <v>4569.0200000000004</v>
      </c>
      <c r="J2760" s="15">
        <f>VLOOKUP(LEFT(B2760,5),[1]Percents!$C:$M,3,FALSE)</f>
        <v>0.70594999999999997</v>
      </c>
      <c r="K2760" s="13">
        <f t="shared" si="43"/>
        <v>3225.4996690000003</v>
      </c>
      <c r="L2760" s="36"/>
    </row>
    <row r="2761" spans="1:12" s="40" customFormat="1" ht="14.25" customHeight="1" x14ac:dyDescent="0.25">
      <c r="A2761" s="38" t="s">
        <v>213</v>
      </c>
      <c r="B2761" s="38" t="s">
        <v>258</v>
      </c>
      <c r="C2761" s="38" t="s">
        <v>9662</v>
      </c>
      <c r="D2761" s="38" t="s">
        <v>9663</v>
      </c>
      <c r="E2761" s="38" t="s">
        <v>5554</v>
      </c>
      <c r="F2761" s="38" t="s">
        <v>9664</v>
      </c>
      <c r="G2761" s="38" t="s">
        <v>9665</v>
      </c>
      <c r="H2761" s="38" t="s">
        <v>2665</v>
      </c>
      <c r="I2761" s="39">
        <v>8496.1299999999992</v>
      </c>
      <c r="J2761" s="15">
        <f>VLOOKUP(LEFT(B2761,5),[1]Percents!$C:$M,3,FALSE)</f>
        <v>0.70594999999999997</v>
      </c>
      <c r="K2761" s="13">
        <f t="shared" si="43"/>
        <v>5997.8429734999991</v>
      </c>
      <c r="L2761" s="36"/>
    </row>
    <row r="2762" spans="1:12" s="40" customFormat="1" ht="14.25" customHeight="1" x14ac:dyDescent="0.25">
      <c r="A2762" s="38" t="s">
        <v>213</v>
      </c>
      <c r="B2762" s="38" t="s">
        <v>145</v>
      </c>
      <c r="C2762" s="38" t="s">
        <v>10178</v>
      </c>
      <c r="D2762" s="38" t="s">
        <v>10179</v>
      </c>
      <c r="E2762" s="38" t="s">
        <v>3767</v>
      </c>
      <c r="F2762" s="38" t="s">
        <v>10180</v>
      </c>
      <c r="G2762" s="38" t="s">
        <v>9941</v>
      </c>
      <c r="H2762" s="38" t="s">
        <v>2665</v>
      </c>
      <c r="I2762" s="39">
        <v>2201.35</v>
      </c>
      <c r="J2762" s="15">
        <f>VLOOKUP(LEFT(B2762,5),[1]Percents!$C:$M,3,FALSE)</f>
        <v>0.70594999999999997</v>
      </c>
      <c r="K2762" s="13">
        <f t="shared" si="43"/>
        <v>1554.0430324999998</v>
      </c>
      <c r="L2762" s="36"/>
    </row>
    <row r="2763" spans="1:12" s="40" customFormat="1" ht="14.25" customHeight="1" x14ac:dyDescent="0.25">
      <c r="A2763" s="38" t="s">
        <v>213</v>
      </c>
      <c r="B2763" s="38" t="s">
        <v>258</v>
      </c>
      <c r="C2763" s="38" t="s">
        <v>10181</v>
      </c>
      <c r="D2763" s="38" t="s">
        <v>10182</v>
      </c>
      <c r="E2763" s="38" t="s">
        <v>6624</v>
      </c>
      <c r="F2763" s="38" t="s">
        <v>10183</v>
      </c>
      <c r="G2763" s="38" t="s">
        <v>10184</v>
      </c>
      <c r="H2763" s="38" t="s">
        <v>2665</v>
      </c>
      <c r="I2763" s="39">
        <v>11465.17</v>
      </c>
      <c r="J2763" s="15">
        <f>VLOOKUP(LEFT(B2763,5),[1]Percents!$C:$M,3,FALSE)</f>
        <v>0.70594999999999997</v>
      </c>
      <c r="K2763" s="13">
        <f t="shared" si="43"/>
        <v>8093.8367614999997</v>
      </c>
      <c r="L2763" s="36"/>
    </row>
    <row r="2764" spans="1:12" s="40" customFormat="1" ht="14.25" customHeight="1" x14ac:dyDescent="0.25">
      <c r="A2764" s="38" t="s">
        <v>213</v>
      </c>
      <c r="B2764" s="38" t="s">
        <v>145</v>
      </c>
      <c r="C2764" s="38" t="s">
        <v>12601</v>
      </c>
      <c r="D2764" s="38" t="s">
        <v>12602</v>
      </c>
      <c r="E2764" s="38" t="s">
        <v>220</v>
      </c>
      <c r="F2764" s="38" t="s">
        <v>12603</v>
      </c>
      <c r="G2764" s="38" t="s">
        <v>12604</v>
      </c>
      <c r="H2764" s="38" t="s">
        <v>2665</v>
      </c>
      <c r="I2764" s="39">
        <v>283.18</v>
      </c>
      <c r="J2764" s="15">
        <f>VLOOKUP(LEFT(B2764,5),[1]Percents!$C:$M,3,FALSE)</f>
        <v>0.70594999999999997</v>
      </c>
      <c r="K2764" s="13">
        <f t="shared" si="43"/>
        <v>199.910921</v>
      </c>
      <c r="L2764" s="36"/>
    </row>
    <row r="2765" spans="1:12" s="40" customFormat="1" ht="14.25" customHeight="1" x14ac:dyDescent="0.25">
      <c r="A2765" s="38" t="s">
        <v>213</v>
      </c>
      <c r="B2765" s="38" t="s">
        <v>9368</v>
      </c>
      <c r="C2765" s="38" t="s">
        <v>11153</v>
      </c>
      <c r="D2765" s="38" t="s">
        <v>11154</v>
      </c>
      <c r="E2765" s="38" t="s">
        <v>11155</v>
      </c>
      <c r="F2765" s="38" t="s">
        <v>11156</v>
      </c>
      <c r="G2765" s="38" t="s">
        <v>11157</v>
      </c>
      <c r="H2765" s="38" t="s">
        <v>2665</v>
      </c>
      <c r="I2765" s="39">
        <v>1050</v>
      </c>
      <c r="J2765" s="15">
        <f>VLOOKUP(LEFT(B2765,5),[1]Percents!$C:$M,3,FALSE)</f>
        <v>0.70594999999999997</v>
      </c>
      <c r="K2765" s="13">
        <f t="shared" si="43"/>
        <v>741.24749999999995</v>
      </c>
      <c r="L2765" s="36"/>
    </row>
    <row r="2766" spans="1:12" s="40" customFormat="1" ht="14.25" customHeight="1" x14ac:dyDescent="0.25">
      <c r="A2766" s="38" t="s">
        <v>243</v>
      </c>
      <c r="B2766" s="38" t="s">
        <v>289</v>
      </c>
      <c r="C2766" s="38" t="s">
        <v>10561</v>
      </c>
      <c r="D2766" s="38" t="s">
        <v>10562</v>
      </c>
      <c r="E2766" s="38" t="s">
        <v>221</v>
      </c>
      <c r="F2766" s="38" t="s">
        <v>10187</v>
      </c>
      <c r="G2766" s="38" t="s">
        <v>6733</v>
      </c>
      <c r="H2766" s="38" t="s">
        <v>2665</v>
      </c>
      <c r="I2766" s="39">
        <v>85973.440000000002</v>
      </c>
      <c r="J2766" s="15">
        <f>VLOOKUP(LEFT(B2766,5),[1]Percents!$C:$M,3,FALSE)</f>
        <v>0.90900000000000003</v>
      </c>
      <c r="K2766" s="13">
        <f t="shared" si="43"/>
        <v>78149.856960000005</v>
      </c>
      <c r="L2766" s="36"/>
    </row>
    <row r="2767" spans="1:12" s="40" customFormat="1" ht="14.25" customHeight="1" x14ac:dyDescent="0.25">
      <c r="A2767" s="38" t="s">
        <v>243</v>
      </c>
      <c r="B2767" s="38" t="s">
        <v>118</v>
      </c>
      <c r="C2767" s="38" t="s">
        <v>10185</v>
      </c>
      <c r="D2767" s="38" t="s">
        <v>10186</v>
      </c>
      <c r="E2767" s="38" t="s">
        <v>181</v>
      </c>
      <c r="F2767" s="38" t="s">
        <v>10187</v>
      </c>
      <c r="G2767" s="38" t="s">
        <v>6733</v>
      </c>
      <c r="H2767" s="38" t="s">
        <v>2665</v>
      </c>
      <c r="I2767" s="39">
        <v>27854.49</v>
      </c>
      <c r="J2767" s="15">
        <f>VLOOKUP(LEFT(B2767,5),[1]Percents!$C:$M,3,FALSE)</f>
        <v>0.90900000000000003</v>
      </c>
      <c r="K2767" s="13">
        <f t="shared" si="43"/>
        <v>25319.731410000004</v>
      </c>
      <c r="L2767" s="36"/>
    </row>
    <row r="2768" spans="1:12" s="40" customFormat="1" ht="14.25" customHeight="1" x14ac:dyDescent="0.25">
      <c r="A2768" s="38" t="s">
        <v>213</v>
      </c>
      <c r="B2768" s="38" t="s">
        <v>162</v>
      </c>
      <c r="C2768" s="38" t="s">
        <v>10813</v>
      </c>
      <c r="D2768" s="38" t="s">
        <v>10814</v>
      </c>
      <c r="E2768" s="38" t="s">
        <v>252</v>
      </c>
      <c r="F2768" s="38" t="s">
        <v>10815</v>
      </c>
      <c r="G2768" s="38" t="s">
        <v>9856</v>
      </c>
      <c r="H2768" s="38" t="s">
        <v>2665</v>
      </c>
      <c r="I2768" s="39">
        <v>1996.36</v>
      </c>
      <c r="J2768" s="15">
        <f>VLOOKUP(LEFT(B2768,5),[1]Percents!$C:$M,3,FALSE)</f>
        <v>0.70594999999999997</v>
      </c>
      <c r="K2768" s="13">
        <f t="shared" si="43"/>
        <v>1409.330342</v>
      </c>
      <c r="L2768" s="36"/>
    </row>
    <row r="2769" spans="1:12" s="40" customFormat="1" ht="14.25" customHeight="1" x14ac:dyDescent="0.25">
      <c r="A2769" s="38" t="s">
        <v>213</v>
      </c>
      <c r="B2769" s="38" t="s">
        <v>270</v>
      </c>
      <c r="C2769" s="38" t="s">
        <v>10188</v>
      </c>
      <c r="D2769" s="38" t="s">
        <v>10189</v>
      </c>
      <c r="E2769" s="38" t="s">
        <v>988</v>
      </c>
      <c r="F2769" s="38" t="s">
        <v>10190</v>
      </c>
      <c r="G2769" s="38" t="s">
        <v>9856</v>
      </c>
      <c r="H2769" s="38" t="s">
        <v>2665</v>
      </c>
      <c r="I2769" s="39">
        <v>19834.73</v>
      </c>
      <c r="J2769" s="15">
        <f>VLOOKUP(LEFT(B2769,5),[1]Percents!$C:$M,3,FALSE)</f>
        <v>0.91395000000000004</v>
      </c>
      <c r="K2769" s="13">
        <f t="shared" si="43"/>
        <v>18127.951483500001</v>
      </c>
      <c r="L2769" s="36"/>
    </row>
    <row r="2770" spans="1:12" s="40" customFormat="1" ht="14.25" customHeight="1" x14ac:dyDescent="0.25">
      <c r="A2770" s="38" t="s">
        <v>213</v>
      </c>
      <c r="B2770" s="38" t="s">
        <v>162</v>
      </c>
      <c r="C2770" s="38" t="s">
        <v>10563</v>
      </c>
      <c r="D2770" s="38" t="s">
        <v>10564</v>
      </c>
      <c r="E2770" s="38" t="s">
        <v>8866</v>
      </c>
      <c r="F2770" s="38" t="s">
        <v>10565</v>
      </c>
      <c r="G2770" s="38" t="s">
        <v>10566</v>
      </c>
      <c r="H2770" s="38" t="s">
        <v>2665</v>
      </c>
      <c r="I2770" s="39">
        <v>11707.89</v>
      </c>
      <c r="J2770" s="15">
        <f>VLOOKUP(LEFT(B2770,5),[1]Percents!$C:$M,3,FALSE)</f>
        <v>0.70594999999999997</v>
      </c>
      <c r="K2770" s="13">
        <f t="shared" si="43"/>
        <v>8265.1849454999992</v>
      </c>
      <c r="L2770" s="36"/>
    </row>
    <row r="2771" spans="1:12" s="40" customFormat="1" ht="14.25" customHeight="1" x14ac:dyDescent="0.25">
      <c r="A2771" s="38" t="s">
        <v>213</v>
      </c>
      <c r="B2771" s="38" t="s">
        <v>258</v>
      </c>
      <c r="C2771" s="38" t="s">
        <v>10191</v>
      </c>
      <c r="D2771" s="38" t="s">
        <v>10192</v>
      </c>
      <c r="E2771" s="38" t="s">
        <v>4176</v>
      </c>
      <c r="F2771" s="38" t="s">
        <v>10193</v>
      </c>
      <c r="G2771" s="38" t="s">
        <v>9905</v>
      </c>
      <c r="H2771" s="38" t="s">
        <v>2665</v>
      </c>
      <c r="I2771" s="39">
        <v>12155.98</v>
      </c>
      <c r="J2771" s="15">
        <f>VLOOKUP(LEFT(B2771,5),[1]Percents!$C:$M,3,FALSE)</f>
        <v>0.70594999999999997</v>
      </c>
      <c r="K2771" s="13">
        <f t="shared" si="43"/>
        <v>8581.5140809999994</v>
      </c>
      <c r="L2771" s="36"/>
    </row>
    <row r="2772" spans="1:12" s="40" customFormat="1" ht="14.25" customHeight="1" x14ac:dyDescent="0.25">
      <c r="A2772" s="38" t="s">
        <v>213</v>
      </c>
      <c r="B2772" s="38" t="s">
        <v>68</v>
      </c>
      <c r="C2772" s="38" t="s">
        <v>11869</v>
      </c>
      <c r="D2772" s="38" t="s">
        <v>11870</v>
      </c>
      <c r="E2772" s="38" t="s">
        <v>11871</v>
      </c>
      <c r="F2772" s="38" t="s">
        <v>11872</v>
      </c>
      <c r="G2772" s="38" t="s">
        <v>11873</v>
      </c>
      <c r="H2772" s="38" t="s">
        <v>2665</v>
      </c>
      <c r="I2772" s="39">
        <v>1050</v>
      </c>
      <c r="J2772" s="15">
        <f>VLOOKUP(LEFT(B2772,5),[1]Percents!$C:$M,3,FALSE)</f>
        <v>0.70594999999999997</v>
      </c>
      <c r="K2772" s="13">
        <f t="shared" si="43"/>
        <v>741.24749999999995</v>
      </c>
      <c r="L2772" s="36"/>
    </row>
    <row r="2773" spans="1:12" s="40" customFormat="1" ht="14.25" customHeight="1" x14ac:dyDescent="0.25">
      <c r="A2773" s="38" t="s">
        <v>213</v>
      </c>
      <c r="B2773" s="38" t="s">
        <v>21</v>
      </c>
      <c r="C2773" s="38" t="s">
        <v>10194</v>
      </c>
      <c r="D2773" s="38" t="s">
        <v>10195</v>
      </c>
      <c r="E2773" s="38" t="s">
        <v>6703</v>
      </c>
      <c r="F2773" s="38" t="s">
        <v>10196</v>
      </c>
      <c r="G2773" s="38" t="s">
        <v>7386</v>
      </c>
      <c r="H2773" s="38" t="s">
        <v>2665</v>
      </c>
      <c r="I2773" s="39">
        <v>53617.3</v>
      </c>
      <c r="J2773" s="15">
        <f>VLOOKUP(LEFT(B2773,5),[1]Percents!$C:$M,3,FALSE)</f>
        <v>0.70594999999999997</v>
      </c>
      <c r="K2773" s="13">
        <f t="shared" si="43"/>
        <v>37851.132935000001</v>
      </c>
      <c r="L2773" s="36"/>
    </row>
    <row r="2774" spans="1:12" s="40" customFormat="1" ht="14.25" customHeight="1" x14ac:dyDescent="0.25">
      <c r="A2774" s="38" t="s">
        <v>213</v>
      </c>
      <c r="B2774" s="38" t="s">
        <v>152</v>
      </c>
      <c r="C2774" s="38" t="s">
        <v>10816</v>
      </c>
      <c r="D2774" s="38" t="s">
        <v>10817</v>
      </c>
      <c r="E2774" s="38" t="s">
        <v>456</v>
      </c>
      <c r="F2774" s="38" t="s">
        <v>10818</v>
      </c>
      <c r="G2774" s="38" t="s">
        <v>10819</v>
      </c>
      <c r="H2774" s="38" t="s">
        <v>2665</v>
      </c>
      <c r="I2774" s="39">
        <v>5524.91</v>
      </c>
      <c r="J2774" s="15">
        <f>VLOOKUP(LEFT(B2774,5),[1]Percents!$C:$M,3,FALSE)</f>
        <v>0.70594999999999997</v>
      </c>
      <c r="K2774" s="13">
        <f t="shared" si="43"/>
        <v>3900.3102144999998</v>
      </c>
      <c r="L2774" s="36"/>
    </row>
    <row r="2775" spans="1:12" s="40" customFormat="1" ht="14.25" customHeight="1" x14ac:dyDescent="0.25">
      <c r="A2775" s="38" t="s">
        <v>243</v>
      </c>
      <c r="B2775" s="38" t="s">
        <v>290</v>
      </c>
      <c r="C2775" s="38" t="s">
        <v>10567</v>
      </c>
      <c r="D2775" s="38" t="s">
        <v>10568</v>
      </c>
      <c r="E2775" s="38" t="s">
        <v>10569</v>
      </c>
      <c r="F2775" s="38" t="s">
        <v>10570</v>
      </c>
      <c r="G2775" s="38" t="s">
        <v>9856</v>
      </c>
      <c r="H2775" s="38" t="s">
        <v>2665</v>
      </c>
      <c r="I2775" s="39">
        <v>13354.42</v>
      </c>
      <c r="J2775" s="15">
        <f>VLOOKUP(LEFT(B2775,5),[1]Percents!$C:$M,3,FALSE)</f>
        <v>0.90900000000000003</v>
      </c>
      <c r="K2775" s="13">
        <f t="shared" si="43"/>
        <v>12139.16778</v>
      </c>
      <c r="L2775" s="36"/>
    </row>
    <row r="2776" spans="1:12" s="40" customFormat="1" ht="14.25" customHeight="1" x14ac:dyDescent="0.25">
      <c r="A2776" s="38" t="s">
        <v>213</v>
      </c>
      <c r="B2776" s="38" t="s">
        <v>258</v>
      </c>
      <c r="C2776" s="38" t="s">
        <v>11874</v>
      </c>
      <c r="D2776" s="38" t="s">
        <v>11875</v>
      </c>
      <c r="E2776" s="38" t="s">
        <v>6624</v>
      </c>
      <c r="F2776" s="38" t="s">
        <v>11876</v>
      </c>
      <c r="G2776" s="38" t="s">
        <v>10845</v>
      </c>
      <c r="H2776" s="38" t="s">
        <v>2665</v>
      </c>
      <c r="I2776" s="39">
        <v>12722.59</v>
      </c>
      <c r="J2776" s="15">
        <f>VLOOKUP(LEFT(B2776,5),[1]Percents!$C:$M,3,FALSE)</f>
        <v>0.70594999999999997</v>
      </c>
      <c r="K2776" s="13">
        <f t="shared" si="43"/>
        <v>8981.5124104999995</v>
      </c>
      <c r="L2776" s="36"/>
    </row>
    <row r="2777" spans="1:12" s="40" customFormat="1" ht="14.25" customHeight="1" x14ac:dyDescent="0.25">
      <c r="A2777" s="38" t="s">
        <v>213</v>
      </c>
      <c r="B2777" s="38" t="s">
        <v>145</v>
      </c>
      <c r="C2777" s="38" t="s">
        <v>10820</v>
      </c>
      <c r="D2777" s="38" t="s">
        <v>10821</v>
      </c>
      <c r="E2777" s="38" t="s">
        <v>220</v>
      </c>
      <c r="F2777" s="38" t="s">
        <v>10822</v>
      </c>
      <c r="G2777" s="38" t="s">
        <v>10823</v>
      </c>
      <c r="H2777" s="38" t="s">
        <v>2665</v>
      </c>
      <c r="I2777" s="39">
        <v>2831.6</v>
      </c>
      <c r="J2777" s="15">
        <f>VLOOKUP(LEFT(B2777,5),[1]Percents!$C:$M,3,FALSE)</f>
        <v>0.70594999999999997</v>
      </c>
      <c r="K2777" s="13">
        <f t="shared" si="43"/>
        <v>1998.9680199999998</v>
      </c>
      <c r="L2777" s="36"/>
    </row>
    <row r="2778" spans="1:12" s="40" customFormat="1" ht="14.25" customHeight="1" x14ac:dyDescent="0.25">
      <c r="A2778" s="38" t="s">
        <v>213</v>
      </c>
      <c r="B2778" s="38" t="s">
        <v>154</v>
      </c>
      <c r="C2778" s="38" t="s">
        <v>10571</v>
      </c>
      <c r="D2778" s="38" t="s">
        <v>10572</v>
      </c>
      <c r="E2778" s="38" t="s">
        <v>905</v>
      </c>
      <c r="F2778" s="38" t="s">
        <v>10573</v>
      </c>
      <c r="G2778" s="38" t="s">
        <v>9941</v>
      </c>
      <c r="H2778" s="38" t="s">
        <v>2665</v>
      </c>
      <c r="I2778" s="39">
        <v>14028.94</v>
      </c>
      <c r="J2778" s="15">
        <f>VLOOKUP(LEFT(B2778,5),[1]Percents!$C:$M,3,FALSE)</f>
        <v>0.70594999999999997</v>
      </c>
      <c r="K2778" s="13">
        <f t="shared" si="43"/>
        <v>9903.7301929999994</v>
      </c>
      <c r="L2778" s="36"/>
    </row>
    <row r="2779" spans="1:12" s="40" customFormat="1" ht="14.25" customHeight="1" x14ac:dyDescent="0.25">
      <c r="A2779" s="38" t="s">
        <v>213</v>
      </c>
      <c r="B2779" s="38" t="s">
        <v>232</v>
      </c>
      <c r="C2779" s="38" t="s">
        <v>10824</v>
      </c>
      <c r="D2779" s="38" t="s">
        <v>10825</v>
      </c>
      <c r="E2779" s="38" t="s">
        <v>877</v>
      </c>
      <c r="F2779" s="38" t="s">
        <v>10826</v>
      </c>
      <c r="G2779" s="38" t="s">
        <v>10827</v>
      </c>
      <c r="H2779" s="38" t="s">
        <v>2665</v>
      </c>
      <c r="I2779" s="39">
        <v>3428.37</v>
      </c>
      <c r="J2779" s="15">
        <f>VLOOKUP(LEFT(B2779,5),[1]Percents!$C:$M,3,FALSE)</f>
        <v>0.70594999999999997</v>
      </c>
      <c r="K2779" s="13">
        <f t="shared" si="43"/>
        <v>2420.2578014999999</v>
      </c>
      <c r="L2779" s="36"/>
    </row>
    <row r="2780" spans="1:12" s="40" customFormat="1" ht="14.25" customHeight="1" x14ac:dyDescent="0.25">
      <c r="A2780" s="38" t="s">
        <v>213</v>
      </c>
      <c r="B2780" s="38" t="s">
        <v>68</v>
      </c>
      <c r="C2780" s="38" t="s">
        <v>11464</v>
      </c>
      <c r="D2780" s="38" t="s">
        <v>11465</v>
      </c>
      <c r="E2780" s="38" t="s">
        <v>11466</v>
      </c>
      <c r="F2780" s="38" t="s">
        <v>11467</v>
      </c>
      <c r="G2780" s="38" t="s">
        <v>10641</v>
      </c>
      <c r="H2780" s="38" t="s">
        <v>2665</v>
      </c>
      <c r="I2780" s="39">
        <v>1961.95</v>
      </c>
      <c r="J2780" s="15">
        <f>VLOOKUP(LEFT(B2780,5),[1]Percents!$C:$M,3,FALSE)</f>
        <v>0.70594999999999997</v>
      </c>
      <c r="K2780" s="13">
        <f t="shared" si="43"/>
        <v>1385.0386025</v>
      </c>
      <c r="L2780" s="36"/>
    </row>
    <row r="2781" spans="1:12" s="40" customFormat="1" ht="14.25" customHeight="1" x14ac:dyDescent="0.25">
      <c r="A2781" s="38" t="s">
        <v>213</v>
      </c>
      <c r="B2781" s="38" t="s">
        <v>258</v>
      </c>
      <c r="C2781" s="38" t="s">
        <v>10574</v>
      </c>
      <c r="D2781" s="38" t="s">
        <v>10575</v>
      </c>
      <c r="E2781" s="38" t="s">
        <v>453</v>
      </c>
      <c r="F2781" s="38" t="s">
        <v>10576</v>
      </c>
      <c r="G2781" s="38" t="s">
        <v>10577</v>
      </c>
      <c r="H2781" s="38" t="s">
        <v>2665</v>
      </c>
      <c r="I2781" s="39">
        <v>9956.9599999999991</v>
      </c>
      <c r="J2781" s="15">
        <f>VLOOKUP(LEFT(B2781,5),[1]Percents!$C:$M,3,FALSE)</f>
        <v>0.70594999999999997</v>
      </c>
      <c r="K2781" s="13">
        <f t="shared" si="43"/>
        <v>7029.1159119999993</v>
      </c>
      <c r="L2781" s="36"/>
    </row>
    <row r="2782" spans="1:12" s="40" customFormat="1" ht="14.25" customHeight="1" x14ac:dyDescent="0.25">
      <c r="A2782" s="38" t="s">
        <v>213</v>
      </c>
      <c r="B2782" s="38" t="s">
        <v>225</v>
      </c>
      <c r="C2782" s="38" t="s">
        <v>12605</v>
      </c>
      <c r="D2782" s="38" t="s">
        <v>12606</v>
      </c>
      <c r="E2782" s="38" t="s">
        <v>60</v>
      </c>
      <c r="F2782" s="38" t="s">
        <v>12607</v>
      </c>
      <c r="G2782" s="38" t="s">
        <v>12608</v>
      </c>
      <c r="H2782" s="38" t="s">
        <v>2665</v>
      </c>
      <c r="I2782" s="39">
        <v>1050</v>
      </c>
      <c r="J2782" s="15">
        <f>VLOOKUP(LEFT(B2782,5),[1]Percents!$C:$M,3,FALSE)</f>
        <v>0.70594999999999997</v>
      </c>
      <c r="K2782" s="13">
        <f t="shared" ref="K2782:K2845" si="44">+J2782*I2782</f>
        <v>741.24749999999995</v>
      </c>
      <c r="L2782" s="36"/>
    </row>
    <row r="2783" spans="1:12" s="40" customFormat="1" ht="14.25" customHeight="1" x14ac:dyDescent="0.25">
      <c r="A2783" s="38" t="s">
        <v>213</v>
      </c>
      <c r="B2783" s="38" t="s">
        <v>162</v>
      </c>
      <c r="C2783" s="38" t="s">
        <v>10828</v>
      </c>
      <c r="D2783" s="38" t="s">
        <v>10829</v>
      </c>
      <c r="E2783" s="38" t="s">
        <v>18</v>
      </c>
      <c r="F2783" s="38" t="s">
        <v>10830</v>
      </c>
      <c r="G2783" s="38" t="s">
        <v>10831</v>
      </c>
      <c r="H2783" s="38" t="s">
        <v>2665</v>
      </c>
      <c r="I2783" s="39">
        <v>4548.7299999999996</v>
      </c>
      <c r="J2783" s="15">
        <f>VLOOKUP(LEFT(B2783,5),[1]Percents!$C:$M,3,FALSE)</f>
        <v>0.70594999999999997</v>
      </c>
      <c r="K2783" s="13">
        <f t="shared" si="44"/>
        <v>3211.1759434999994</v>
      </c>
      <c r="L2783" s="36"/>
    </row>
    <row r="2784" spans="1:12" s="40" customFormat="1" ht="14.25" customHeight="1" x14ac:dyDescent="0.25">
      <c r="A2784" s="38" t="s">
        <v>141</v>
      </c>
      <c r="B2784" s="38" t="s">
        <v>172</v>
      </c>
      <c r="C2784" s="38" t="s">
        <v>10578</v>
      </c>
      <c r="D2784" s="38" t="s">
        <v>10579</v>
      </c>
      <c r="E2784" s="38" t="s">
        <v>4</v>
      </c>
      <c r="F2784" s="38" t="s">
        <v>10580</v>
      </c>
      <c r="G2784" s="38" t="s">
        <v>9320</v>
      </c>
      <c r="H2784" s="38" t="s">
        <v>2665</v>
      </c>
      <c r="I2784" s="39">
        <v>3401.34</v>
      </c>
      <c r="J2784" s="15">
        <f>VLOOKUP(LEFT(B2784,5),[1]Percents!$C:$M,3,FALSE)</f>
        <v>0.1905</v>
      </c>
      <c r="K2784" s="13">
        <f t="shared" si="44"/>
        <v>647.95527000000004</v>
      </c>
      <c r="L2784" s="36"/>
    </row>
    <row r="2785" spans="1:12" s="40" customFormat="1" ht="14.25" customHeight="1" x14ac:dyDescent="0.25">
      <c r="A2785" s="38" t="s">
        <v>213</v>
      </c>
      <c r="B2785" s="38" t="s">
        <v>258</v>
      </c>
      <c r="C2785" s="38" t="s">
        <v>10581</v>
      </c>
      <c r="D2785" s="38" t="s">
        <v>10582</v>
      </c>
      <c r="E2785" s="38" t="s">
        <v>1374</v>
      </c>
      <c r="F2785" s="38" t="s">
        <v>10583</v>
      </c>
      <c r="G2785" s="38" t="s">
        <v>10584</v>
      </c>
      <c r="H2785" s="38" t="s">
        <v>2665</v>
      </c>
      <c r="I2785" s="39">
        <v>7052.28</v>
      </c>
      <c r="J2785" s="15">
        <f>VLOOKUP(LEFT(B2785,5),[1]Percents!$C:$M,3,FALSE)</f>
        <v>0.70594999999999997</v>
      </c>
      <c r="K2785" s="13">
        <f t="shared" si="44"/>
        <v>4978.5570659999994</v>
      </c>
      <c r="L2785" s="36"/>
    </row>
    <row r="2786" spans="1:12" s="40" customFormat="1" ht="14.25" customHeight="1" x14ac:dyDescent="0.25">
      <c r="A2786" s="38" t="s">
        <v>243</v>
      </c>
      <c r="B2786" s="38" t="s">
        <v>290</v>
      </c>
      <c r="C2786" s="38" t="s">
        <v>10585</v>
      </c>
      <c r="D2786" s="38" t="s">
        <v>10586</v>
      </c>
      <c r="E2786" s="38" t="s">
        <v>70</v>
      </c>
      <c r="F2786" s="38" t="s">
        <v>10587</v>
      </c>
      <c r="G2786" s="38" t="s">
        <v>10588</v>
      </c>
      <c r="H2786" s="38" t="s">
        <v>2665</v>
      </c>
      <c r="I2786" s="39">
        <v>12300</v>
      </c>
      <c r="J2786" s="15">
        <f>VLOOKUP(LEFT(B2786,5),[1]Percents!$C:$M,3,FALSE)</f>
        <v>0.90900000000000003</v>
      </c>
      <c r="K2786" s="13">
        <f t="shared" si="44"/>
        <v>11180.7</v>
      </c>
      <c r="L2786" s="36"/>
    </row>
    <row r="2787" spans="1:12" s="40" customFormat="1" ht="14.25" customHeight="1" x14ac:dyDescent="0.25">
      <c r="A2787" s="38" t="s">
        <v>213</v>
      </c>
      <c r="B2787" s="38" t="s">
        <v>106</v>
      </c>
      <c r="C2787" s="38" t="s">
        <v>10589</v>
      </c>
      <c r="D2787" s="38" t="s">
        <v>10590</v>
      </c>
      <c r="E2787" s="38" t="s">
        <v>9144</v>
      </c>
      <c r="F2787" s="38" t="s">
        <v>10591</v>
      </c>
      <c r="G2787" s="38" t="s">
        <v>10592</v>
      </c>
      <c r="H2787" s="38" t="s">
        <v>2665</v>
      </c>
      <c r="I2787" s="39">
        <v>1589.84</v>
      </c>
      <c r="J2787" s="15">
        <f>VLOOKUP(LEFT(B2787,5),[1]Percents!$C:$M,3,FALSE)</f>
        <v>0.70594999999999997</v>
      </c>
      <c r="K2787" s="13">
        <f t="shared" si="44"/>
        <v>1122.347548</v>
      </c>
      <c r="L2787" s="36"/>
    </row>
    <row r="2788" spans="1:12" s="40" customFormat="1" ht="14.25" customHeight="1" x14ac:dyDescent="0.25">
      <c r="A2788" s="38" t="s">
        <v>213</v>
      </c>
      <c r="B2788" s="38" t="s">
        <v>261</v>
      </c>
      <c r="C2788" s="38" t="s">
        <v>11158</v>
      </c>
      <c r="D2788" s="38" t="s">
        <v>11159</v>
      </c>
      <c r="E2788" s="38" t="s">
        <v>3296</v>
      </c>
      <c r="F2788" s="38" t="s">
        <v>11160</v>
      </c>
      <c r="G2788" s="38" t="s">
        <v>10879</v>
      </c>
      <c r="H2788" s="38" t="s">
        <v>2665</v>
      </c>
      <c r="I2788" s="39">
        <v>2490</v>
      </c>
      <c r="J2788" s="15">
        <f>VLOOKUP(LEFT(B2788,5),[1]Percents!$C:$M,3,FALSE)</f>
        <v>0.70594999999999997</v>
      </c>
      <c r="K2788" s="13">
        <f t="shared" si="44"/>
        <v>1757.8154999999999</v>
      </c>
      <c r="L2788" s="36"/>
    </row>
    <row r="2789" spans="1:12" s="40" customFormat="1" ht="14.25" customHeight="1" x14ac:dyDescent="0.25">
      <c r="A2789" s="38" t="s">
        <v>213</v>
      </c>
      <c r="B2789" s="38" t="s">
        <v>166</v>
      </c>
      <c r="C2789" s="38" t="s">
        <v>10832</v>
      </c>
      <c r="D2789" s="38" t="s">
        <v>10833</v>
      </c>
      <c r="E2789" s="38" t="s">
        <v>1537</v>
      </c>
      <c r="F2789" s="38" t="s">
        <v>10834</v>
      </c>
      <c r="G2789" s="38" t="s">
        <v>8076</v>
      </c>
      <c r="H2789" s="38" t="s">
        <v>2665</v>
      </c>
      <c r="I2789" s="39">
        <v>186.28</v>
      </c>
      <c r="J2789" s="15">
        <f>VLOOKUP(LEFT(B2789,5),[1]Percents!$C:$M,3,FALSE)</f>
        <v>0.70594999999999997</v>
      </c>
      <c r="K2789" s="13">
        <f t="shared" si="44"/>
        <v>131.504366</v>
      </c>
      <c r="L2789" s="36"/>
    </row>
    <row r="2790" spans="1:12" s="40" customFormat="1" ht="14.25" customHeight="1" x14ac:dyDescent="0.25">
      <c r="A2790" s="38" t="s">
        <v>141</v>
      </c>
      <c r="B2790" s="38" t="s">
        <v>172</v>
      </c>
      <c r="C2790" s="38" t="s">
        <v>10835</v>
      </c>
      <c r="D2790" s="38" t="s">
        <v>10836</v>
      </c>
      <c r="E2790" s="38" t="s">
        <v>7179</v>
      </c>
      <c r="F2790" s="38" t="s">
        <v>10837</v>
      </c>
      <c r="G2790" s="38" t="s">
        <v>10741</v>
      </c>
      <c r="H2790" s="38" t="s">
        <v>2665</v>
      </c>
      <c r="I2790" s="39">
        <v>7347.01</v>
      </c>
      <c r="J2790" s="15">
        <f>VLOOKUP(LEFT(B2790,5),[1]Percents!$C:$M,3,FALSE)</f>
        <v>0.1905</v>
      </c>
      <c r="K2790" s="13">
        <f t="shared" si="44"/>
        <v>1399.605405</v>
      </c>
      <c r="L2790" s="36"/>
    </row>
    <row r="2791" spans="1:12" s="40" customFormat="1" ht="14.25" customHeight="1" x14ac:dyDescent="0.25">
      <c r="A2791" s="38" t="s">
        <v>213</v>
      </c>
      <c r="B2791" s="38" t="s">
        <v>61</v>
      </c>
      <c r="C2791" s="38" t="s">
        <v>10838</v>
      </c>
      <c r="D2791" s="38" t="s">
        <v>10839</v>
      </c>
      <c r="E2791" s="38" t="s">
        <v>262</v>
      </c>
      <c r="F2791" s="38" t="s">
        <v>10840</v>
      </c>
      <c r="G2791" s="38" t="s">
        <v>10841</v>
      </c>
      <c r="H2791" s="38" t="s">
        <v>2665</v>
      </c>
      <c r="I2791" s="39">
        <v>39132.559999999998</v>
      </c>
      <c r="J2791" s="15">
        <f>VLOOKUP(LEFT(B2791,5),[1]Percents!$C:$M,3,FALSE)</f>
        <v>0.91395000000000004</v>
      </c>
      <c r="K2791" s="13">
        <f t="shared" si="44"/>
        <v>35765.203212</v>
      </c>
      <c r="L2791" s="36"/>
    </row>
    <row r="2792" spans="1:12" s="40" customFormat="1" ht="14.25" customHeight="1" x14ac:dyDescent="0.25">
      <c r="A2792" s="38" t="s">
        <v>243</v>
      </c>
      <c r="B2792" s="38" t="s">
        <v>290</v>
      </c>
      <c r="C2792" s="38" t="s">
        <v>10842</v>
      </c>
      <c r="D2792" s="38" t="s">
        <v>10843</v>
      </c>
      <c r="E2792" s="38" t="s">
        <v>6320</v>
      </c>
      <c r="F2792" s="38" t="s">
        <v>10844</v>
      </c>
      <c r="G2792" s="38" t="s">
        <v>9856</v>
      </c>
      <c r="H2792" s="38" t="s">
        <v>2665</v>
      </c>
      <c r="I2792" s="39">
        <v>2822.41</v>
      </c>
      <c r="J2792" s="15">
        <f>VLOOKUP(LEFT(B2792,5),[1]Percents!$C:$M,3,FALSE)</f>
        <v>0.90900000000000003</v>
      </c>
      <c r="K2792" s="13">
        <f t="shared" si="44"/>
        <v>2565.57069</v>
      </c>
      <c r="L2792" s="36"/>
    </row>
    <row r="2793" spans="1:12" s="40" customFormat="1" ht="14.25" customHeight="1" x14ac:dyDescent="0.25">
      <c r="A2793" s="38" t="s">
        <v>243</v>
      </c>
      <c r="B2793" s="38" t="s">
        <v>290</v>
      </c>
      <c r="C2793" s="38" t="s">
        <v>10842</v>
      </c>
      <c r="D2793" s="38" t="s">
        <v>10843</v>
      </c>
      <c r="E2793" s="38" t="s">
        <v>6320</v>
      </c>
      <c r="F2793" s="38" t="s">
        <v>10844</v>
      </c>
      <c r="G2793" s="38" t="s">
        <v>10845</v>
      </c>
      <c r="H2793" s="38" t="s">
        <v>2665</v>
      </c>
      <c r="I2793" s="39">
        <v>2651.3</v>
      </c>
      <c r="J2793" s="15">
        <f>VLOOKUP(LEFT(B2793,5),[1]Percents!$C:$M,3,FALSE)</f>
        <v>0.90900000000000003</v>
      </c>
      <c r="K2793" s="13">
        <f t="shared" si="44"/>
        <v>2410.0317000000005</v>
      </c>
      <c r="L2793" s="36"/>
    </row>
    <row r="2794" spans="1:12" s="40" customFormat="1" ht="14.25" customHeight="1" x14ac:dyDescent="0.25">
      <c r="A2794" s="38" t="s">
        <v>243</v>
      </c>
      <c r="B2794" s="38" t="s">
        <v>289</v>
      </c>
      <c r="C2794" s="38" t="s">
        <v>10846</v>
      </c>
      <c r="D2794" s="38" t="s">
        <v>10847</v>
      </c>
      <c r="E2794" s="38" t="s">
        <v>2555</v>
      </c>
      <c r="F2794" s="38" t="s">
        <v>10848</v>
      </c>
      <c r="G2794" s="38" t="s">
        <v>10849</v>
      </c>
      <c r="H2794" s="38" t="s">
        <v>2665</v>
      </c>
      <c r="I2794" s="39">
        <v>23613.43</v>
      </c>
      <c r="J2794" s="15">
        <f>VLOOKUP(LEFT(B2794,5),[1]Percents!$C:$M,3,FALSE)</f>
        <v>0.90900000000000003</v>
      </c>
      <c r="K2794" s="13">
        <f t="shared" si="44"/>
        <v>21464.60787</v>
      </c>
      <c r="L2794" s="36"/>
    </row>
    <row r="2795" spans="1:12" s="40" customFormat="1" ht="14.25" customHeight="1" x14ac:dyDescent="0.25">
      <c r="A2795" s="38" t="s">
        <v>213</v>
      </c>
      <c r="B2795" s="38" t="s">
        <v>68</v>
      </c>
      <c r="C2795" s="38" t="s">
        <v>11161</v>
      </c>
      <c r="D2795" s="38" t="s">
        <v>11162</v>
      </c>
      <c r="E2795" s="38" t="s">
        <v>11163</v>
      </c>
      <c r="F2795" s="38" t="s">
        <v>11164</v>
      </c>
      <c r="G2795" s="38" t="s">
        <v>10853</v>
      </c>
      <c r="H2795" s="38" t="s">
        <v>2665</v>
      </c>
      <c r="I2795" s="39">
        <v>6239.21</v>
      </c>
      <c r="J2795" s="15">
        <f>VLOOKUP(LEFT(B2795,5),[1]Percents!$C:$M,3,FALSE)</f>
        <v>0.70594999999999997</v>
      </c>
      <c r="K2795" s="13">
        <f t="shared" si="44"/>
        <v>4404.5702995000001</v>
      </c>
      <c r="L2795" s="36"/>
    </row>
    <row r="2796" spans="1:12" s="40" customFormat="1" ht="14.25" customHeight="1" x14ac:dyDescent="0.25">
      <c r="A2796" s="38" t="s">
        <v>213</v>
      </c>
      <c r="B2796" s="38" t="s">
        <v>258</v>
      </c>
      <c r="C2796" s="38" t="s">
        <v>10850</v>
      </c>
      <c r="D2796" s="38" t="s">
        <v>10851</v>
      </c>
      <c r="E2796" s="38" t="s">
        <v>714</v>
      </c>
      <c r="F2796" s="38" t="s">
        <v>10852</v>
      </c>
      <c r="G2796" s="38" t="s">
        <v>10853</v>
      </c>
      <c r="H2796" s="38" t="s">
        <v>2665</v>
      </c>
      <c r="I2796" s="39">
        <v>19948.38</v>
      </c>
      <c r="J2796" s="15">
        <f>VLOOKUP(LEFT(B2796,5),[1]Percents!$C:$M,3,FALSE)</f>
        <v>0.70594999999999997</v>
      </c>
      <c r="K2796" s="13">
        <f t="shared" si="44"/>
        <v>14082.558861</v>
      </c>
      <c r="L2796" s="36"/>
    </row>
    <row r="2797" spans="1:12" s="40" customFormat="1" ht="14.25" customHeight="1" x14ac:dyDescent="0.25">
      <c r="A2797" s="38" t="s">
        <v>213</v>
      </c>
      <c r="B2797" s="38" t="s">
        <v>225</v>
      </c>
      <c r="C2797" s="38" t="s">
        <v>11165</v>
      </c>
      <c r="D2797" s="38" t="s">
        <v>11166</v>
      </c>
      <c r="E2797" s="38" t="s">
        <v>60</v>
      </c>
      <c r="F2797" s="38" t="s">
        <v>11167</v>
      </c>
      <c r="G2797" s="38" t="s">
        <v>11168</v>
      </c>
      <c r="H2797" s="38" t="s">
        <v>2665</v>
      </c>
      <c r="I2797" s="39">
        <v>1253.73</v>
      </c>
      <c r="J2797" s="15">
        <f>VLOOKUP(LEFT(B2797,5),[1]Percents!$C:$M,3,FALSE)</f>
        <v>0.70594999999999997</v>
      </c>
      <c r="K2797" s="13">
        <f t="shared" si="44"/>
        <v>885.07069349999995</v>
      </c>
      <c r="L2797" s="36"/>
    </row>
    <row r="2798" spans="1:12" s="40" customFormat="1" ht="14.25" customHeight="1" x14ac:dyDescent="0.25">
      <c r="A2798" s="38" t="s">
        <v>213</v>
      </c>
      <c r="B2798" s="38" t="s">
        <v>68</v>
      </c>
      <c r="C2798" s="38" t="s">
        <v>10854</v>
      </c>
      <c r="D2798" s="38" t="s">
        <v>10855</v>
      </c>
      <c r="E2798" s="38" t="s">
        <v>788</v>
      </c>
      <c r="F2798" s="38" t="s">
        <v>10856</v>
      </c>
      <c r="G2798" s="38" t="s">
        <v>10845</v>
      </c>
      <c r="H2798" s="38" t="s">
        <v>2665</v>
      </c>
      <c r="I2798" s="39">
        <v>2887.71</v>
      </c>
      <c r="J2798" s="15">
        <f>VLOOKUP(LEFT(B2798,5),[1]Percents!$C:$M,3,FALSE)</f>
        <v>0.70594999999999997</v>
      </c>
      <c r="K2798" s="13">
        <f t="shared" si="44"/>
        <v>2038.5788745</v>
      </c>
      <c r="L2798" s="36"/>
    </row>
    <row r="2799" spans="1:12" s="40" customFormat="1" ht="14.25" customHeight="1" x14ac:dyDescent="0.25">
      <c r="A2799" s="38" t="s">
        <v>213</v>
      </c>
      <c r="B2799" s="38" t="s">
        <v>154</v>
      </c>
      <c r="C2799" s="38" t="s">
        <v>10857</v>
      </c>
      <c r="D2799" s="38" t="s">
        <v>10858</v>
      </c>
      <c r="E2799" s="38" t="s">
        <v>253</v>
      </c>
      <c r="F2799" s="38" t="s">
        <v>10859</v>
      </c>
      <c r="G2799" s="38" t="s">
        <v>10853</v>
      </c>
      <c r="H2799" s="38" t="s">
        <v>2665</v>
      </c>
      <c r="I2799" s="39">
        <v>20679.25</v>
      </c>
      <c r="J2799" s="15">
        <f>VLOOKUP(LEFT(B2799,5),[1]Percents!$C:$M,3,FALSE)</f>
        <v>0.70594999999999997</v>
      </c>
      <c r="K2799" s="13">
        <f t="shared" si="44"/>
        <v>14598.5165375</v>
      </c>
      <c r="L2799" s="36"/>
    </row>
    <row r="2800" spans="1:12" s="40" customFormat="1" ht="14.25" customHeight="1" x14ac:dyDescent="0.25">
      <c r="A2800" s="38" t="s">
        <v>213</v>
      </c>
      <c r="B2800" s="38" t="s">
        <v>229</v>
      </c>
      <c r="C2800" s="38" t="s">
        <v>11468</v>
      </c>
      <c r="D2800" s="38" t="s">
        <v>11469</v>
      </c>
      <c r="E2800" s="38" t="s">
        <v>600</v>
      </c>
      <c r="F2800" s="38" t="s">
        <v>11470</v>
      </c>
      <c r="G2800" s="38" t="s">
        <v>10849</v>
      </c>
      <c r="H2800" s="38" t="s">
        <v>2665</v>
      </c>
      <c r="I2800" s="39">
        <v>3321.75</v>
      </c>
      <c r="J2800" s="15">
        <f>VLOOKUP(LEFT(B2800,5),[1]Percents!$C:$M,3,FALSE)</f>
        <v>0.70594999999999997</v>
      </c>
      <c r="K2800" s="13">
        <f t="shared" si="44"/>
        <v>2344.9894125000001</v>
      </c>
      <c r="L2800" s="36"/>
    </row>
    <row r="2801" spans="1:12" s="40" customFormat="1" ht="14.25" customHeight="1" x14ac:dyDescent="0.25">
      <c r="A2801" s="38" t="s">
        <v>213</v>
      </c>
      <c r="B2801" s="38" t="s">
        <v>261</v>
      </c>
      <c r="C2801" s="38" t="s">
        <v>12240</v>
      </c>
      <c r="D2801" s="38" t="s">
        <v>12241</v>
      </c>
      <c r="E2801" s="38" t="s">
        <v>12242</v>
      </c>
      <c r="F2801" s="38" t="s">
        <v>12243</v>
      </c>
      <c r="G2801" s="38" t="s">
        <v>12244</v>
      </c>
      <c r="H2801" s="38" t="s">
        <v>2665</v>
      </c>
      <c r="I2801" s="39">
        <v>8.1</v>
      </c>
      <c r="J2801" s="15">
        <f>VLOOKUP(LEFT(B2801,5),[1]Percents!$C:$M,3,FALSE)</f>
        <v>0.70594999999999997</v>
      </c>
      <c r="K2801" s="13">
        <f t="shared" si="44"/>
        <v>5.7181949999999997</v>
      </c>
      <c r="L2801" s="36"/>
    </row>
    <row r="2802" spans="1:12" s="40" customFormat="1" ht="14.25" customHeight="1" x14ac:dyDescent="0.25">
      <c r="A2802" s="38" t="s">
        <v>243</v>
      </c>
      <c r="B2802" s="38" t="s">
        <v>2543</v>
      </c>
      <c r="C2802" s="38" t="s">
        <v>11169</v>
      </c>
      <c r="D2802" s="38" t="s">
        <v>11170</v>
      </c>
      <c r="E2802" s="38" t="s">
        <v>581</v>
      </c>
      <c r="F2802" s="38" t="s">
        <v>11171</v>
      </c>
      <c r="G2802" s="38" t="s">
        <v>10948</v>
      </c>
      <c r="H2802" s="38" t="s">
        <v>2665</v>
      </c>
      <c r="I2802" s="39">
        <v>27431.32</v>
      </c>
      <c r="J2802" s="15">
        <f>VLOOKUP(LEFT(B2802,5),[1]Percents!$C:$M,3,FALSE)</f>
        <v>0.90900000000000003</v>
      </c>
      <c r="K2802" s="13">
        <f t="shared" si="44"/>
        <v>24935.069879999999</v>
      </c>
      <c r="L2802" s="36"/>
    </row>
    <row r="2803" spans="1:12" s="40" customFormat="1" ht="14.25" customHeight="1" x14ac:dyDescent="0.25">
      <c r="A2803" s="38" t="s">
        <v>141</v>
      </c>
      <c r="B2803" s="38" t="s">
        <v>172</v>
      </c>
      <c r="C2803" s="38" t="s">
        <v>11172</v>
      </c>
      <c r="D2803" s="38" t="s">
        <v>11173</v>
      </c>
      <c r="E2803" s="38" t="s">
        <v>36</v>
      </c>
      <c r="F2803" s="38" t="s">
        <v>11174</v>
      </c>
      <c r="G2803" s="38" t="s">
        <v>10673</v>
      </c>
      <c r="H2803" s="38" t="s">
        <v>2665</v>
      </c>
      <c r="I2803" s="39">
        <v>21323.75</v>
      </c>
      <c r="J2803" s="15">
        <f>VLOOKUP(LEFT(B2803,5),[1]Percents!$C:$M,3,FALSE)</f>
        <v>0.1905</v>
      </c>
      <c r="K2803" s="13">
        <f t="shared" si="44"/>
        <v>4062.1743750000001</v>
      </c>
      <c r="L2803" s="36"/>
    </row>
    <row r="2804" spans="1:12" s="40" customFormat="1" ht="14.25" customHeight="1" x14ac:dyDescent="0.25">
      <c r="A2804" s="38" t="s">
        <v>213</v>
      </c>
      <c r="B2804" s="38" t="s">
        <v>120</v>
      </c>
      <c r="C2804" s="38" t="s">
        <v>11175</v>
      </c>
      <c r="D2804" s="38" t="s">
        <v>11176</v>
      </c>
      <c r="E2804" s="38" t="s">
        <v>6737</v>
      </c>
      <c r="F2804" s="38" t="s">
        <v>11177</v>
      </c>
      <c r="G2804" s="38" t="s">
        <v>10673</v>
      </c>
      <c r="H2804" s="38" t="s">
        <v>2665</v>
      </c>
      <c r="I2804" s="39">
        <v>2940.06</v>
      </c>
      <c r="J2804" s="15">
        <f>VLOOKUP(LEFT(B2804,5),[1]Percents!$C:$M,3,FALSE)</f>
        <v>0.70594999999999997</v>
      </c>
      <c r="K2804" s="13">
        <f t="shared" si="44"/>
        <v>2075.5353569999997</v>
      </c>
      <c r="L2804" s="36"/>
    </row>
    <row r="2805" spans="1:12" s="40" customFormat="1" ht="14.25" customHeight="1" x14ac:dyDescent="0.25">
      <c r="A2805" s="38" t="s">
        <v>243</v>
      </c>
      <c r="B2805" s="38" t="s">
        <v>290</v>
      </c>
      <c r="C2805" s="38" t="s">
        <v>10860</v>
      </c>
      <c r="D2805" s="38" t="s">
        <v>10861</v>
      </c>
      <c r="E2805" s="38" t="s">
        <v>206</v>
      </c>
      <c r="F2805" s="38" t="s">
        <v>10862</v>
      </c>
      <c r="G2805" s="38" t="s">
        <v>10845</v>
      </c>
      <c r="H2805" s="38" t="s">
        <v>2665</v>
      </c>
      <c r="I2805" s="39">
        <v>12573.22</v>
      </c>
      <c r="J2805" s="15">
        <f>VLOOKUP(LEFT(B2805,5),[1]Percents!$C:$M,3,FALSE)</f>
        <v>0.90900000000000003</v>
      </c>
      <c r="K2805" s="13">
        <f t="shared" si="44"/>
        <v>11429.056979999999</v>
      </c>
      <c r="L2805" s="36"/>
    </row>
    <row r="2806" spans="1:12" s="40" customFormat="1" ht="14.25" customHeight="1" x14ac:dyDescent="0.25">
      <c r="A2806" s="38" t="s">
        <v>213</v>
      </c>
      <c r="B2806" s="38" t="s">
        <v>42</v>
      </c>
      <c r="C2806" s="38" t="s">
        <v>11471</v>
      </c>
      <c r="D2806" s="38" t="s">
        <v>11472</v>
      </c>
      <c r="E2806" s="38" t="s">
        <v>11473</v>
      </c>
      <c r="F2806" s="38" t="s">
        <v>11474</v>
      </c>
      <c r="G2806" s="38" t="s">
        <v>10913</v>
      </c>
      <c r="H2806" s="38" t="s">
        <v>2665</v>
      </c>
      <c r="I2806" s="39">
        <v>2976.31</v>
      </c>
      <c r="J2806" s="15">
        <f>VLOOKUP(LEFT(B2806,5),[1]Percents!$C:$M,3,FALSE)</f>
        <v>0.70594999999999997</v>
      </c>
      <c r="K2806" s="13">
        <f t="shared" si="44"/>
        <v>2101.1260444999998</v>
      </c>
      <c r="L2806" s="36"/>
    </row>
    <row r="2807" spans="1:12" s="40" customFormat="1" ht="14.25" customHeight="1" x14ac:dyDescent="0.25">
      <c r="A2807" s="38" t="s">
        <v>243</v>
      </c>
      <c r="B2807" s="38" t="s">
        <v>314</v>
      </c>
      <c r="C2807" s="38" t="s">
        <v>12609</v>
      </c>
      <c r="D2807" s="38" t="s">
        <v>12610</v>
      </c>
      <c r="E2807" s="38" t="s">
        <v>197</v>
      </c>
      <c r="F2807" s="38" t="s">
        <v>12611</v>
      </c>
      <c r="G2807" s="38" t="s">
        <v>8180</v>
      </c>
      <c r="H2807" s="38" t="s">
        <v>2665</v>
      </c>
      <c r="I2807" s="39">
        <v>9086.49</v>
      </c>
      <c r="J2807" s="15">
        <f>VLOOKUP(LEFT(B2807,5),[1]Percents!$C:$M,3,FALSE)</f>
        <v>0.90900000000000003</v>
      </c>
      <c r="K2807" s="13">
        <f t="shared" si="44"/>
        <v>8259.6194099999993</v>
      </c>
      <c r="L2807" s="36"/>
    </row>
    <row r="2808" spans="1:12" s="40" customFormat="1" ht="14.25" customHeight="1" x14ac:dyDescent="0.25">
      <c r="A2808" s="38" t="s">
        <v>213</v>
      </c>
      <c r="B2808" s="38" t="s">
        <v>162</v>
      </c>
      <c r="C2808" s="38" t="s">
        <v>11178</v>
      </c>
      <c r="D2808" s="38" t="s">
        <v>11179</v>
      </c>
      <c r="E2808" s="38" t="s">
        <v>8866</v>
      </c>
      <c r="F2808" s="38" t="s">
        <v>11180</v>
      </c>
      <c r="G2808" s="38" t="s">
        <v>11168</v>
      </c>
      <c r="H2808" s="38" t="s">
        <v>2665</v>
      </c>
      <c r="I2808" s="39">
        <v>3425.12</v>
      </c>
      <c r="J2808" s="15">
        <f>VLOOKUP(LEFT(B2808,5),[1]Percents!$C:$M,3,FALSE)</f>
        <v>0.70594999999999997</v>
      </c>
      <c r="K2808" s="13">
        <f t="shared" si="44"/>
        <v>2417.9634639999999</v>
      </c>
      <c r="L2808" s="36"/>
    </row>
    <row r="2809" spans="1:12" s="40" customFormat="1" ht="14.25" customHeight="1" x14ac:dyDescent="0.25">
      <c r="A2809" s="38" t="s">
        <v>213</v>
      </c>
      <c r="B2809" s="38" t="s">
        <v>258</v>
      </c>
      <c r="C2809" s="38" t="s">
        <v>11181</v>
      </c>
      <c r="D2809" s="38" t="s">
        <v>11182</v>
      </c>
      <c r="E2809" s="38" t="s">
        <v>453</v>
      </c>
      <c r="F2809" s="38" t="s">
        <v>11183</v>
      </c>
      <c r="G2809" s="38" t="s">
        <v>10845</v>
      </c>
      <c r="H2809" s="38" t="s">
        <v>2665</v>
      </c>
      <c r="I2809" s="39">
        <v>8615.36</v>
      </c>
      <c r="J2809" s="15">
        <f>VLOOKUP(LEFT(B2809,5),[1]Percents!$C:$M,3,FALSE)</f>
        <v>0.70594999999999997</v>
      </c>
      <c r="K2809" s="13">
        <f t="shared" si="44"/>
        <v>6082.0133919999998</v>
      </c>
      <c r="L2809" s="36"/>
    </row>
    <row r="2810" spans="1:12" s="40" customFormat="1" ht="14.25" customHeight="1" x14ac:dyDescent="0.25">
      <c r="A2810" s="38" t="s">
        <v>243</v>
      </c>
      <c r="B2810" s="38" t="s">
        <v>118</v>
      </c>
      <c r="C2810" s="38" t="s">
        <v>12612</v>
      </c>
      <c r="D2810" s="38" t="s">
        <v>12613</v>
      </c>
      <c r="E2810" s="38" t="s">
        <v>8543</v>
      </c>
      <c r="F2810" s="38" t="s">
        <v>12614</v>
      </c>
      <c r="G2810" s="38" t="s">
        <v>12615</v>
      </c>
      <c r="H2810" s="38" t="s">
        <v>2665</v>
      </c>
      <c r="I2810" s="39">
        <v>1127.5</v>
      </c>
      <c r="J2810" s="15">
        <f>VLOOKUP(LEFT(B2810,5),[1]Percents!$C:$M,3,FALSE)</f>
        <v>0.90900000000000003</v>
      </c>
      <c r="K2810" s="13">
        <f t="shared" si="44"/>
        <v>1024.8975</v>
      </c>
      <c r="L2810" s="36"/>
    </row>
    <row r="2811" spans="1:12" s="40" customFormat="1" ht="14.25" customHeight="1" x14ac:dyDescent="0.25">
      <c r="A2811" s="38" t="s">
        <v>243</v>
      </c>
      <c r="B2811" s="38" t="s">
        <v>203</v>
      </c>
      <c r="C2811" s="38" t="s">
        <v>11877</v>
      </c>
      <c r="D2811" s="38" t="s">
        <v>11878</v>
      </c>
      <c r="E2811" s="38" t="s">
        <v>11879</v>
      </c>
      <c r="F2811" s="38" t="s">
        <v>11880</v>
      </c>
      <c r="G2811" s="38" t="s">
        <v>10673</v>
      </c>
      <c r="H2811" s="38" t="s">
        <v>2665</v>
      </c>
      <c r="I2811" s="39">
        <v>16718.099999999999</v>
      </c>
      <c r="J2811" s="15">
        <f>VLOOKUP(LEFT(B2811,5),[1]Percents!$C:$M,3,FALSE)</f>
        <v>0.90900000000000003</v>
      </c>
      <c r="K2811" s="13">
        <f t="shared" si="44"/>
        <v>15196.752899999999</v>
      </c>
      <c r="L2811" s="36"/>
    </row>
    <row r="2812" spans="1:12" s="40" customFormat="1" ht="14.25" customHeight="1" x14ac:dyDescent="0.25">
      <c r="A2812" s="38" t="s">
        <v>243</v>
      </c>
      <c r="B2812" s="38" t="s">
        <v>289</v>
      </c>
      <c r="C2812" s="38" t="s">
        <v>12245</v>
      </c>
      <c r="D2812" s="38" t="s">
        <v>12246</v>
      </c>
      <c r="E2812" s="38" t="s">
        <v>12247</v>
      </c>
      <c r="F2812" s="38" t="s">
        <v>12248</v>
      </c>
      <c r="G2812" s="38" t="s">
        <v>11366</v>
      </c>
      <c r="H2812" s="38" t="s">
        <v>2665</v>
      </c>
      <c r="I2812" s="39">
        <v>5744.38</v>
      </c>
      <c r="J2812" s="15">
        <f>VLOOKUP(LEFT(B2812,5),[1]Percents!$C:$M,3,FALSE)</f>
        <v>0.90900000000000003</v>
      </c>
      <c r="K2812" s="13">
        <f t="shared" si="44"/>
        <v>5221.6414199999999</v>
      </c>
      <c r="L2812" s="36"/>
    </row>
    <row r="2813" spans="1:12" s="40" customFormat="1" ht="14.25" customHeight="1" x14ac:dyDescent="0.25">
      <c r="A2813" s="38" t="s">
        <v>243</v>
      </c>
      <c r="B2813" s="38" t="s">
        <v>50</v>
      </c>
      <c r="C2813" s="38" t="s">
        <v>11475</v>
      </c>
      <c r="D2813" s="38" t="s">
        <v>11476</v>
      </c>
      <c r="E2813" s="38" t="s">
        <v>124</v>
      </c>
      <c r="F2813" s="38" t="s">
        <v>11477</v>
      </c>
      <c r="G2813" s="38" t="s">
        <v>10760</v>
      </c>
      <c r="H2813" s="38" t="s">
        <v>2665</v>
      </c>
      <c r="I2813" s="39">
        <v>8579.5</v>
      </c>
      <c r="J2813" s="15">
        <f>VLOOKUP(LEFT(B2813,5),[1]Percents!$C:$M,3,FALSE)</f>
        <v>0.90900000000000003</v>
      </c>
      <c r="K2813" s="13">
        <f t="shared" si="44"/>
        <v>7798.7655000000004</v>
      </c>
      <c r="L2813" s="36"/>
    </row>
    <row r="2814" spans="1:12" s="40" customFormat="1" ht="14.25" customHeight="1" x14ac:dyDescent="0.25">
      <c r="A2814" s="38" t="s">
        <v>243</v>
      </c>
      <c r="B2814" s="38" t="s">
        <v>314</v>
      </c>
      <c r="C2814" s="38" t="s">
        <v>12616</v>
      </c>
      <c r="D2814" s="38" t="s">
        <v>12617</v>
      </c>
      <c r="E2814" s="38" t="s">
        <v>436</v>
      </c>
      <c r="F2814" s="38" t="s">
        <v>12618</v>
      </c>
      <c r="G2814" s="38" t="s">
        <v>11200</v>
      </c>
      <c r="H2814" s="38" t="s">
        <v>2665</v>
      </c>
      <c r="I2814" s="39">
        <v>768.75</v>
      </c>
      <c r="J2814" s="15">
        <f>VLOOKUP(LEFT(B2814,5),[1]Percents!$C:$M,3,FALSE)</f>
        <v>0.90900000000000003</v>
      </c>
      <c r="K2814" s="13">
        <f t="shared" si="44"/>
        <v>698.79375000000005</v>
      </c>
      <c r="L2814" s="36"/>
    </row>
    <row r="2815" spans="1:12" s="40" customFormat="1" ht="14.25" customHeight="1" x14ac:dyDescent="0.25">
      <c r="A2815" s="38" t="s">
        <v>243</v>
      </c>
      <c r="B2815" s="38" t="s">
        <v>118</v>
      </c>
      <c r="C2815" s="38" t="s">
        <v>11881</v>
      </c>
      <c r="D2815" s="38" t="s">
        <v>11882</v>
      </c>
      <c r="E2815" s="38" t="s">
        <v>39</v>
      </c>
      <c r="F2815" s="38" t="s">
        <v>11883</v>
      </c>
      <c r="G2815" s="38" t="s">
        <v>11884</v>
      </c>
      <c r="H2815" s="38" t="s">
        <v>2665</v>
      </c>
      <c r="I2815" s="39">
        <v>11994.58</v>
      </c>
      <c r="J2815" s="15">
        <f>VLOOKUP(LEFT(B2815,5),[1]Percents!$C:$M,3,FALSE)</f>
        <v>0.90900000000000003</v>
      </c>
      <c r="K2815" s="13">
        <f t="shared" si="44"/>
        <v>10903.07322</v>
      </c>
      <c r="L2815" s="36"/>
    </row>
    <row r="2816" spans="1:12" s="40" customFormat="1" ht="14.25" customHeight="1" x14ac:dyDescent="0.25">
      <c r="A2816" s="38" t="s">
        <v>213</v>
      </c>
      <c r="B2816" s="38" t="s">
        <v>261</v>
      </c>
      <c r="C2816" s="38" t="s">
        <v>11478</v>
      </c>
      <c r="D2816" s="38" t="s">
        <v>11479</v>
      </c>
      <c r="E2816" s="38" t="s">
        <v>14</v>
      </c>
      <c r="F2816" s="38" t="s">
        <v>11480</v>
      </c>
      <c r="G2816" s="38" t="s">
        <v>11481</v>
      </c>
      <c r="H2816" s="38" t="s">
        <v>2665</v>
      </c>
      <c r="I2816" s="39">
        <v>3285.78</v>
      </c>
      <c r="J2816" s="15">
        <f>VLOOKUP(LEFT(B2816,5),[1]Percents!$C:$M,3,FALSE)</f>
        <v>0.70594999999999997</v>
      </c>
      <c r="K2816" s="13">
        <f t="shared" si="44"/>
        <v>2319.596391</v>
      </c>
      <c r="L2816" s="36"/>
    </row>
    <row r="2817" spans="1:12" s="40" customFormat="1" ht="14.25" customHeight="1" x14ac:dyDescent="0.25">
      <c r="A2817" s="38" t="s">
        <v>243</v>
      </c>
      <c r="B2817" s="38" t="s">
        <v>674</v>
      </c>
      <c r="C2817" s="38" t="s">
        <v>11184</v>
      </c>
      <c r="D2817" s="38" t="s">
        <v>11185</v>
      </c>
      <c r="E2817" s="38" t="s">
        <v>675</v>
      </c>
      <c r="F2817" s="38" t="s">
        <v>11186</v>
      </c>
      <c r="G2817" s="38" t="s">
        <v>10948</v>
      </c>
      <c r="H2817" s="38" t="s">
        <v>2665</v>
      </c>
      <c r="I2817" s="39">
        <v>1998.07</v>
      </c>
      <c r="J2817" s="15">
        <f>VLOOKUP(LEFT(B2817,5),[1]Percents!$C:$M,3,FALSE)</f>
        <v>0.90900000000000003</v>
      </c>
      <c r="K2817" s="13">
        <f t="shared" si="44"/>
        <v>1816.2456299999999</v>
      </c>
      <c r="L2817" s="36"/>
    </row>
    <row r="2818" spans="1:12" s="40" customFormat="1" ht="14.25" customHeight="1" x14ac:dyDescent="0.25">
      <c r="A2818" s="38" t="s">
        <v>243</v>
      </c>
      <c r="B2818" s="38" t="s">
        <v>50</v>
      </c>
      <c r="C2818" s="38" t="s">
        <v>11482</v>
      </c>
      <c r="D2818" s="38" t="s">
        <v>11483</v>
      </c>
      <c r="E2818" s="38" t="s">
        <v>386</v>
      </c>
      <c r="F2818" s="38" t="s">
        <v>11484</v>
      </c>
      <c r="G2818" s="38" t="s">
        <v>11485</v>
      </c>
      <c r="H2818" s="38" t="s">
        <v>2665</v>
      </c>
      <c r="I2818" s="39">
        <v>5676.94</v>
      </c>
      <c r="J2818" s="15">
        <f>VLOOKUP(LEFT(B2818,5),[1]Percents!$C:$M,3,FALSE)</f>
        <v>0.90900000000000003</v>
      </c>
      <c r="K2818" s="13">
        <f t="shared" si="44"/>
        <v>5160.3384599999999</v>
      </c>
      <c r="L2818" s="36"/>
    </row>
    <row r="2819" spans="1:12" s="40" customFormat="1" ht="14.25" customHeight="1" x14ac:dyDescent="0.25">
      <c r="A2819" s="38" t="s">
        <v>213</v>
      </c>
      <c r="B2819" s="38" t="s">
        <v>839</v>
      </c>
      <c r="C2819" s="38" t="s">
        <v>11486</v>
      </c>
      <c r="D2819" s="38" t="s">
        <v>11487</v>
      </c>
      <c r="E2819" s="38" t="s">
        <v>11488</v>
      </c>
      <c r="F2819" s="38" t="s">
        <v>11489</v>
      </c>
      <c r="G2819" s="38" t="s">
        <v>11490</v>
      </c>
      <c r="H2819" s="38" t="s">
        <v>2665</v>
      </c>
      <c r="I2819" s="39">
        <v>6032.84</v>
      </c>
      <c r="J2819" s="15">
        <f>VLOOKUP(LEFT(B2819,5),[1]Percents!$C:$M,3,FALSE)</f>
        <v>0.70594999999999997</v>
      </c>
      <c r="K2819" s="13">
        <f t="shared" si="44"/>
        <v>4258.8833979999999</v>
      </c>
      <c r="L2819" s="36"/>
    </row>
    <row r="2820" spans="1:12" s="40" customFormat="1" ht="14.25" customHeight="1" x14ac:dyDescent="0.25">
      <c r="A2820" s="38" t="s">
        <v>213</v>
      </c>
      <c r="B2820" s="38" t="s">
        <v>67</v>
      </c>
      <c r="C2820" s="38" t="s">
        <v>11491</v>
      </c>
      <c r="D2820" s="38" t="s">
        <v>11492</v>
      </c>
      <c r="E2820" s="38" t="s">
        <v>214</v>
      </c>
      <c r="F2820" s="38" t="s">
        <v>11493</v>
      </c>
      <c r="G2820" s="38" t="s">
        <v>11168</v>
      </c>
      <c r="H2820" s="38" t="s">
        <v>2665</v>
      </c>
      <c r="I2820" s="39">
        <v>4825.97</v>
      </c>
      <c r="J2820" s="15">
        <f>VLOOKUP(LEFT(B2820,5),[1]Percents!$C:$M,3,FALSE)</f>
        <v>0.70594999999999997</v>
      </c>
      <c r="K2820" s="13">
        <f t="shared" si="44"/>
        <v>3406.8935215000001</v>
      </c>
      <c r="L2820" s="36"/>
    </row>
    <row r="2821" spans="1:12" s="40" customFormat="1" ht="14.25" customHeight="1" x14ac:dyDescent="0.25">
      <c r="A2821" s="38" t="s">
        <v>213</v>
      </c>
      <c r="B2821" s="38" t="s">
        <v>1004</v>
      </c>
      <c r="C2821" s="38" t="s">
        <v>12249</v>
      </c>
      <c r="D2821" s="38" t="s">
        <v>12250</v>
      </c>
      <c r="E2821" s="38" t="s">
        <v>117</v>
      </c>
      <c r="F2821" s="38" t="s">
        <v>12251</v>
      </c>
      <c r="G2821" s="38" t="s">
        <v>12252</v>
      </c>
      <c r="H2821" s="38" t="s">
        <v>2665</v>
      </c>
      <c r="I2821" s="39">
        <v>1234.8800000000001</v>
      </c>
      <c r="J2821" s="15">
        <f>VLOOKUP(LEFT(B2821,5),[1]Percents!$C:$M,3,FALSE)</f>
        <v>0.70594999999999997</v>
      </c>
      <c r="K2821" s="13">
        <f t="shared" si="44"/>
        <v>871.76353600000004</v>
      </c>
      <c r="L2821" s="36"/>
    </row>
    <row r="2822" spans="1:12" s="40" customFormat="1" ht="14.25" customHeight="1" x14ac:dyDescent="0.25">
      <c r="A2822" s="38" t="s">
        <v>141</v>
      </c>
      <c r="B2822" s="38" t="s">
        <v>111</v>
      </c>
      <c r="C2822" s="38" t="s">
        <v>11885</v>
      </c>
      <c r="D2822" s="38" t="s">
        <v>11886</v>
      </c>
      <c r="E2822" s="38" t="s">
        <v>268</v>
      </c>
      <c r="F2822" s="38" t="s">
        <v>11887</v>
      </c>
      <c r="G2822" s="38" t="s">
        <v>11888</v>
      </c>
      <c r="H2822" s="38" t="s">
        <v>2665</v>
      </c>
      <c r="I2822" s="39">
        <v>2162.73</v>
      </c>
      <c r="J2822" s="15">
        <f>VLOOKUP(LEFT(B2822,5),[1]Percents!$C:$M,3,FALSE)</f>
        <v>0.1905</v>
      </c>
      <c r="K2822" s="13">
        <f t="shared" si="44"/>
        <v>412.00006500000001</v>
      </c>
      <c r="L2822" s="36"/>
    </row>
    <row r="2823" spans="1:12" s="40" customFormat="1" ht="14.25" customHeight="1" x14ac:dyDescent="0.25">
      <c r="A2823" s="38" t="s">
        <v>213</v>
      </c>
      <c r="B2823" s="38" t="s">
        <v>145</v>
      </c>
      <c r="C2823" s="38" t="s">
        <v>11889</v>
      </c>
      <c r="D2823" s="38" t="s">
        <v>11890</v>
      </c>
      <c r="E2823" s="38" t="s">
        <v>220</v>
      </c>
      <c r="F2823" s="38" t="s">
        <v>11891</v>
      </c>
      <c r="G2823" s="38" t="s">
        <v>11892</v>
      </c>
      <c r="H2823" s="38" t="s">
        <v>2665</v>
      </c>
      <c r="I2823" s="39">
        <v>1920.9</v>
      </c>
      <c r="J2823" s="15">
        <f>VLOOKUP(LEFT(B2823,5),[1]Percents!$C:$M,3,FALSE)</f>
        <v>0.70594999999999997</v>
      </c>
      <c r="K2823" s="13">
        <f t="shared" si="44"/>
        <v>1356.0593550000001</v>
      </c>
      <c r="L2823" s="36"/>
    </row>
    <row r="2824" spans="1:12" s="40" customFormat="1" ht="14.25" customHeight="1" x14ac:dyDescent="0.25">
      <c r="A2824" s="38" t="s">
        <v>213</v>
      </c>
      <c r="B2824" s="38" t="s">
        <v>261</v>
      </c>
      <c r="C2824" s="38" t="s">
        <v>12253</v>
      </c>
      <c r="D2824" s="38" t="s">
        <v>12254</v>
      </c>
      <c r="E2824" s="38" t="s">
        <v>14</v>
      </c>
      <c r="F2824" s="38" t="s">
        <v>12255</v>
      </c>
      <c r="G2824" s="38" t="s">
        <v>11320</v>
      </c>
      <c r="H2824" s="38" t="s">
        <v>2665</v>
      </c>
      <c r="I2824" s="39">
        <v>2460</v>
      </c>
      <c r="J2824" s="15">
        <f>VLOOKUP(LEFT(B2824,5),[1]Percents!$C:$M,3,FALSE)</f>
        <v>0.70594999999999997</v>
      </c>
      <c r="K2824" s="13">
        <f t="shared" si="44"/>
        <v>1736.6369999999999</v>
      </c>
      <c r="L2824" s="36"/>
    </row>
    <row r="2825" spans="1:12" s="40" customFormat="1" ht="14.25" customHeight="1" x14ac:dyDescent="0.25">
      <c r="A2825" s="38" t="s">
        <v>213</v>
      </c>
      <c r="B2825" s="38" t="s">
        <v>166</v>
      </c>
      <c r="C2825" s="38" t="s">
        <v>11893</v>
      </c>
      <c r="D2825" s="38" t="s">
        <v>11894</v>
      </c>
      <c r="E2825" s="38" t="s">
        <v>1537</v>
      </c>
      <c r="F2825" s="38" t="s">
        <v>11895</v>
      </c>
      <c r="G2825" s="38" t="s">
        <v>5629</v>
      </c>
      <c r="H2825" s="38" t="s">
        <v>2665</v>
      </c>
      <c r="I2825" s="39">
        <v>337.99</v>
      </c>
      <c r="J2825" s="15">
        <f>VLOOKUP(LEFT(B2825,5),[1]Percents!$C:$M,3,FALSE)</f>
        <v>0.70594999999999997</v>
      </c>
      <c r="K2825" s="13">
        <f t="shared" si="44"/>
        <v>238.6040405</v>
      </c>
      <c r="L2825" s="36"/>
    </row>
    <row r="2826" spans="1:12" s="40" customFormat="1" ht="14.25" customHeight="1" x14ac:dyDescent="0.25">
      <c r="A2826" s="38" t="s">
        <v>213</v>
      </c>
      <c r="B2826" s="38" t="s">
        <v>8847</v>
      </c>
      <c r="C2826" s="38" t="s">
        <v>12256</v>
      </c>
      <c r="D2826" s="38" t="s">
        <v>12257</v>
      </c>
      <c r="E2826" s="38" t="s">
        <v>12258</v>
      </c>
      <c r="F2826" s="38" t="s">
        <v>12259</v>
      </c>
      <c r="G2826" s="38" t="s">
        <v>12260</v>
      </c>
      <c r="H2826" s="38" t="s">
        <v>2665</v>
      </c>
      <c r="I2826" s="39">
        <v>249.9</v>
      </c>
      <c r="J2826" s="15">
        <f>VLOOKUP(LEFT(B2826,5),[1]Percents!$C:$M,3,FALSE)</f>
        <v>0.70594999999999997</v>
      </c>
      <c r="K2826" s="13">
        <f t="shared" si="44"/>
        <v>176.41690499999999</v>
      </c>
      <c r="L2826" s="36"/>
    </row>
    <row r="2827" spans="1:12" s="40" customFormat="1" ht="14.25" customHeight="1" x14ac:dyDescent="0.25">
      <c r="A2827" s="38" t="s">
        <v>213</v>
      </c>
      <c r="B2827" s="38" t="s">
        <v>166</v>
      </c>
      <c r="C2827" s="38" t="s">
        <v>11494</v>
      </c>
      <c r="D2827" s="38" t="s">
        <v>11495</v>
      </c>
      <c r="E2827" s="38" t="s">
        <v>1537</v>
      </c>
      <c r="F2827" s="38" t="s">
        <v>11496</v>
      </c>
      <c r="G2827" s="38" t="s">
        <v>8076</v>
      </c>
      <c r="H2827" s="38" t="s">
        <v>2665</v>
      </c>
      <c r="I2827" s="39">
        <v>927.08</v>
      </c>
      <c r="J2827" s="15">
        <f>VLOOKUP(LEFT(B2827,5),[1]Percents!$C:$M,3,FALSE)</f>
        <v>0.70594999999999997</v>
      </c>
      <c r="K2827" s="13">
        <f t="shared" si="44"/>
        <v>654.472126</v>
      </c>
      <c r="L2827" s="36"/>
    </row>
    <row r="2828" spans="1:12" s="40" customFormat="1" ht="14.25" customHeight="1" x14ac:dyDescent="0.25">
      <c r="A2828" s="38" t="s">
        <v>213</v>
      </c>
      <c r="B2828" s="38" t="s">
        <v>258</v>
      </c>
      <c r="C2828" s="38" t="s">
        <v>11896</v>
      </c>
      <c r="D2828" s="38" t="s">
        <v>11897</v>
      </c>
      <c r="E2828" s="38" t="s">
        <v>395</v>
      </c>
      <c r="F2828" s="38" t="s">
        <v>11898</v>
      </c>
      <c r="G2828" s="38" t="s">
        <v>11899</v>
      </c>
      <c r="H2828" s="38" t="s">
        <v>2665</v>
      </c>
      <c r="I2828" s="39">
        <v>4120.0600000000004</v>
      </c>
      <c r="J2828" s="15">
        <f>VLOOKUP(LEFT(B2828,5),[1]Percents!$C:$M,3,FALSE)</f>
        <v>0.70594999999999997</v>
      </c>
      <c r="K2828" s="13">
        <f t="shared" si="44"/>
        <v>2908.5563569999999</v>
      </c>
      <c r="L2828" s="36"/>
    </row>
    <row r="2829" spans="1:12" s="40" customFormat="1" ht="14.25" customHeight="1" x14ac:dyDescent="0.25">
      <c r="A2829" s="38" t="s">
        <v>213</v>
      </c>
      <c r="B2829" s="38" t="s">
        <v>261</v>
      </c>
      <c r="C2829" s="38" t="s">
        <v>11497</v>
      </c>
      <c r="D2829" s="38" t="s">
        <v>11498</v>
      </c>
      <c r="E2829" s="38" t="s">
        <v>11499</v>
      </c>
      <c r="F2829" s="38" t="s">
        <v>11500</v>
      </c>
      <c r="G2829" s="38" t="s">
        <v>11501</v>
      </c>
      <c r="H2829" s="38" t="s">
        <v>2665</v>
      </c>
      <c r="I2829" s="39">
        <v>3671.84</v>
      </c>
      <c r="J2829" s="15">
        <f>VLOOKUP(LEFT(B2829,5),[1]Percents!$C:$M,3,FALSE)</f>
        <v>0.70594999999999997</v>
      </c>
      <c r="K2829" s="13">
        <f t="shared" si="44"/>
        <v>2592.135448</v>
      </c>
      <c r="L2829" s="36"/>
    </row>
    <row r="2830" spans="1:12" s="40" customFormat="1" ht="14.25" customHeight="1" x14ac:dyDescent="0.25">
      <c r="A2830" s="38" t="s">
        <v>213</v>
      </c>
      <c r="B2830" s="38" t="s">
        <v>839</v>
      </c>
      <c r="C2830" s="38" t="s">
        <v>11502</v>
      </c>
      <c r="D2830" s="38" t="s">
        <v>11503</v>
      </c>
      <c r="E2830" s="38" t="s">
        <v>11488</v>
      </c>
      <c r="F2830" s="38" t="s">
        <v>11504</v>
      </c>
      <c r="G2830" s="38" t="s">
        <v>11490</v>
      </c>
      <c r="H2830" s="38" t="s">
        <v>2665</v>
      </c>
      <c r="I2830" s="39">
        <v>3620.23</v>
      </c>
      <c r="J2830" s="15">
        <f>VLOOKUP(LEFT(B2830,5),[1]Percents!$C:$M,3,FALSE)</f>
        <v>0.70594999999999997</v>
      </c>
      <c r="K2830" s="13">
        <f t="shared" si="44"/>
        <v>2555.7013684999997</v>
      </c>
      <c r="L2830" s="36"/>
    </row>
    <row r="2831" spans="1:12" s="40" customFormat="1" ht="14.25" customHeight="1" x14ac:dyDescent="0.25">
      <c r="A2831" s="38" t="s">
        <v>213</v>
      </c>
      <c r="B2831" s="38" t="s">
        <v>145</v>
      </c>
      <c r="C2831" s="38" t="s">
        <v>11900</v>
      </c>
      <c r="D2831" s="38" t="s">
        <v>11901</v>
      </c>
      <c r="E2831" s="38" t="s">
        <v>374</v>
      </c>
      <c r="F2831" s="38" t="s">
        <v>11902</v>
      </c>
      <c r="G2831" s="38" t="s">
        <v>9941</v>
      </c>
      <c r="H2831" s="38" t="s">
        <v>2665</v>
      </c>
      <c r="I2831" s="39">
        <v>7211.33</v>
      </c>
      <c r="J2831" s="15">
        <f>VLOOKUP(LEFT(B2831,5),[1]Percents!$C:$M,3,FALSE)</f>
        <v>0.70594999999999997</v>
      </c>
      <c r="K2831" s="13">
        <f t="shared" si="44"/>
        <v>5090.8384134999997</v>
      </c>
      <c r="L2831" s="36"/>
    </row>
    <row r="2832" spans="1:12" s="40" customFormat="1" ht="14.25" customHeight="1" x14ac:dyDescent="0.25">
      <c r="A2832" s="38" t="s">
        <v>243</v>
      </c>
      <c r="B2832" s="38" t="s">
        <v>674</v>
      </c>
      <c r="C2832" s="38" t="s">
        <v>11505</v>
      </c>
      <c r="D2832" s="38" t="s">
        <v>11506</v>
      </c>
      <c r="E2832" s="38" t="s">
        <v>675</v>
      </c>
      <c r="F2832" s="38" t="s">
        <v>11507</v>
      </c>
      <c r="G2832" s="38" t="s">
        <v>10673</v>
      </c>
      <c r="H2832" s="38" t="s">
        <v>2665</v>
      </c>
      <c r="I2832" s="39">
        <v>12171.86</v>
      </c>
      <c r="J2832" s="15">
        <f>VLOOKUP(LEFT(B2832,5),[1]Percents!$C:$M,3,FALSE)</f>
        <v>0.90900000000000003</v>
      </c>
      <c r="K2832" s="13">
        <f t="shared" si="44"/>
        <v>11064.220740000001</v>
      </c>
      <c r="L2832" s="36"/>
    </row>
    <row r="2833" spans="1:12" s="40" customFormat="1" ht="14.25" customHeight="1" x14ac:dyDescent="0.25">
      <c r="A2833" s="38" t="s">
        <v>243</v>
      </c>
      <c r="B2833" s="38" t="s">
        <v>674</v>
      </c>
      <c r="C2833" s="38" t="s">
        <v>11508</v>
      </c>
      <c r="D2833" s="38" t="s">
        <v>11509</v>
      </c>
      <c r="E2833" s="38" t="s">
        <v>675</v>
      </c>
      <c r="F2833" s="38" t="s">
        <v>11510</v>
      </c>
      <c r="G2833" s="38" t="s">
        <v>9856</v>
      </c>
      <c r="H2833" s="38" t="s">
        <v>2665</v>
      </c>
      <c r="I2833" s="39">
        <v>11880.77</v>
      </c>
      <c r="J2833" s="15">
        <f>VLOOKUP(LEFT(B2833,5),[1]Percents!$C:$M,3,FALSE)</f>
        <v>0.90900000000000003</v>
      </c>
      <c r="K2833" s="13">
        <f t="shared" si="44"/>
        <v>10799.619930000001</v>
      </c>
      <c r="L2833" s="36"/>
    </row>
    <row r="2834" spans="1:12" s="40" customFormat="1" ht="14.25" customHeight="1" x14ac:dyDescent="0.25">
      <c r="A2834" s="38" t="s">
        <v>243</v>
      </c>
      <c r="B2834" s="38" t="s">
        <v>50</v>
      </c>
      <c r="C2834" s="38" t="s">
        <v>11903</v>
      </c>
      <c r="D2834" s="38" t="s">
        <v>11904</v>
      </c>
      <c r="E2834" s="38" t="s">
        <v>19</v>
      </c>
      <c r="F2834" s="38" t="s">
        <v>11905</v>
      </c>
      <c r="G2834" s="38" t="s">
        <v>10948</v>
      </c>
      <c r="H2834" s="38" t="s">
        <v>2665</v>
      </c>
      <c r="I2834" s="39">
        <v>8362.1200000000008</v>
      </c>
      <c r="J2834" s="15">
        <f>VLOOKUP(LEFT(B2834,5),[1]Percents!$C:$M,3,FALSE)</f>
        <v>0.90900000000000003</v>
      </c>
      <c r="K2834" s="13">
        <f t="shared" si="44"/>
        <v>7601.1670800000011</v>
      </c>
      <c r="L2834" s="36"/>
    </row>
    <row r="2835" spans="1:12" s="40" customFormat="1" ht="14.25" customHeight="1" x14ac:dyDescent="0.25">
      <c r="A2835" s="38" t="s">
        <v>6075</v>
      </c>
      <c r="B2835" s="38" t="s">
        <v>8895</v>
      </c>
      <c r="C2835" s="38" t="s">
        <v>12261</v>
      </c>
      <c r="D2835" s="38" t="s">
        <v>12262</v>
      </c>
      <c r="E2835" s="38" t="s">
        <v>8898</v>
      </c>
      <c r="F2835" s="38" t="s">
        <v>12263</v>
      </c>
      <c r="G2835" s="38" t="s">
        <v>12264</v>
      </c>
      <c r="H2835" s="38" t="s">
        <v>2665</v>
      </c>
      <c r="I2835" s="39">
        <v>1288.3900000000001</v>
      </c>
      <c r="J2835" s="15">
        <f>VLOOKUP(LEFT(B2835,5),[1]Percents!$C:$M,3,FALSE)</f>
        <v>1</v>
      </c>
      <c r="K2835" s="13">
        <f t="shared" si="44"/>
        <v>1288.3900000000001</v>
      </c>
      <c r="L2835" s="36"/>
    </row>
    <row r="2836" spans="1:12" s="40" customFormat="1" ht="14.25" customHeight="1" x14ac:dyDescent="0.25">
      <c r="A2836" s="38" t="s">
        <v>213</v>
      </c>
      <c r="B2836" s="38" t="s">
        <v>231</v>
      </c>
      <c r="C2836" s="38" t="s">
        <v>11906</v>
      </c>
      <c r="D2836" s="38" t="s">
        <v>11907</v>
      </c>
      <c r="E2836" s="38" t="s">
        <v>117</v>
      </c>
      <c r="F2836" s="38" t="s">
        <v>11908</v>
      </c>
      <c r="G2836" s="38" t="s">
        <v>10948</v>
      </c>
      <c r="H2836" s="38" t="s">
        <v>2665</v>
      </c>
      <c r="I2836" s="39">
        <v>9337.15</v>
      </c>
      <c r="J2836" s="15">
        <f>VLOOKUP(LEFT(B2836,5),[1]Percents!$C:$M,3,FALSE)</f>
        <v>0.70594999999999997</v>
      </c>
      <c r="K2836" s="13">
        <f t="shared" si="44"/>
        <v>6591.5610424999995</v>
      </c>
      <c r="L2836" s="36"/>
    </row>
    <row r="2837" spans="1:12" s="40" customFormat="1" ht="14.25" customHeight="1" x14ac:dyDescent="0.25">
      <c r="A2837" s="38" t="s">
        <v>213</v>
      </c>
      <c r="B2837" s="38" t="s">
        <v>258</v>
      </c>
      <c r="C2837" s="38" t="s">
        <v>11909</v>
      </c>
      <c r="D2837" s="38" t="s">
        <v>11910</v>
      </c>
      <c r="E2837" s="38" t="s">
        <v>1374</v>
      </c>
      <c r="F2837" s="38" t="s">
        <v>11911</v>
      </c>
      <c r="G2837" s="38" t="s">
        <v>11912</v>
      </c>
      <c r="H2837" s="38" t="s">
        <v>2665</v>
      </c>
      <c r="I2837" s="39">
        <v>9963.5</v>
      </c>
      <c r="J2837" s="15">
        <f>VLOOKUP(LEFT(B2837,5),[1]Percents!$C:$M,3,FALSE)</f>
        <v>0.70594999999999997</v>
      </c>
      <c r="K2837" s="13">
        <f t="shared" si="44"/>
        <v>7033.732825</v>
      </c>
      <c r="L2837" s="36"/>
    </row>
    <row r="2838" spans="1:12" s="40" customFormat="1" ht="14.25" customHeight="1" x14ac:dyDescent="0.25">
      <c r="A2838" s="38" t="s">
        <v>213</v>
      </c>
      <c r="B2838" s="38" t="s">
        <v>162</v>
      </c>
      <c r="C2838" s="38" t="s">
        <v>12619</v>
      </c>
      <c r="D2838" s="38" t="s">
        <v>12620</v>
      </c>
      <c r="E2838" s="38" t="s">
        <v>3295</v>
      </c>
      <c r="F2838" s="38" t="s">
        <v>12621</v>
      </c>
      <c r="G2838" s="38" t="s">
        <v>11320</v>
      </c>
      <c r="H2838" s="38" t="s">
        <v>2665</v>
      </c>
      <c r="I2838" s="39">
        <v>1287.9100000000001</v>
      </c>
      <c r="J2838" s="15">
        <f>VLOOKUP(LEFT(B2838,5),[1]Percents!$C:$M,3,FALSE)</f>
        <v>0.70594999999999997</v>
      </c>
      <c r="K2838" s="13">
        <f t="shared" si="44"/>
        <v>909.20006450000005</v>
      </c>
      <c r="L2838" s="36"/>
    </row>
    <row r="2839" spans="1:12" s="40" customFormat="1" ht="14.25" customHeight="1" x14ac:dyDescent="0.25">
      <c r="A2839" s="38" t="s">
        <v>213</v>
      </c>
      <c r="B2839" s="38" t="s">
        <v>152</v>
      </c>
      <c r="C2839" s="38" t="s">
        <v>11913</v>
      </c>
      <c r="D2839" s="38" t="s">
        <v>11914</v>
      </c>
      <c r="E2839" s="38" t="s">
        <v>456</v>
      </c>
      <c r="F2839" s="38" t="s">
        <v>11915</v>
      </c>
      <c r="G2839" s="38" t="s">
        <v>11916</v>
      </c>
      <c r="H2839" s="38" t="s">
        <v>2665</v>
      </c>
      <c r="I2839" s="39">
        <v>7246.21</v>
      </c>
      <c r="J2839" s="15">
        <f>VLOOKUP(LEFT(B2839,5),[1]Percents!$C:$M,3,FALSE)</f>
        <v>0.70594999999999997</v>
      </c>
      <c r="K2839" s="13">
        <f t="shared" si="44"/>
        <v>5115.4619494999997</v>
      </c>
      <c r="L2839" s="36"/>
    </row>
    <row r="2840" spans="1:12" s="40" customFormat="1" ht="14.25" customHeight="1" x14ac:dyDescent="0.25">
      <c r="A2840" s="38" t="s">
        <v>213</v>
      </c>
      <c r="B2840" s="38" t="s">
        <v>258</v>
      </c>
      <c r="C2840" s="38" t="s">
        <v>11917</v>
      </c>
      <c r="D2840" s="38" t="s">
        <v>11918</v>
      </c>
      <c r="E2840" s="38" t="s">
        <v>1374</v>
      </c>
      <c r="F2840" s="38" t="s">
        <v>11919</v>
      </c>
      <c r="G2840" s="38" t="s">
        <v>11920</v>
      </c>
      <c r="H2840" s="38" t="s">
        <v>2665</v>
      </c>
      <c r="I2840" s="39">
        <v>5056.22</v>
      </c>
      <c r="J2840" s="15">
        <f>VLOOKUP(LEFT(B2840,5),[1]Percents!$C:$M,3,FALSE)</f>
        <v>0.70594999999999997</v>
      </c>
      <c r="K2840" s="13">
        <f t="shared" si="44"/>
        <v>3569.4385090000001</v>
      </c>
      <c r="L2840" s="36"/>
    </row>
    <row r="2841" spans="1:12" s="40" customFormat="1" ht="14.25" customHeight="1" x14ac:dyDescent="0.25">
      <c r="A2841" s="38" t="s">
        <v>213</v>
      </c>
      <c r="B2841" s="38" t="s">
        <v>261</v>
      </c>
      <c r="C2841" s="38" t="s">
        <v>12265</v>
      </c>
      <c r="D2841" s="38" t="s">
        <v>12266</v>
      </c>
      <c r="E2841" s="38" t="s">
        <v>14</v>
      </c>
      <c r="F2841" s="38" t="s">
        <v>12267</v>
      </c>
      <c r="G2841" s="38" t="s">
        <v>11366</v>
      </c>
      <c r="H2841" s="38" t="s">
        <v>2665</v>
      </c>
      <c r="I2841" s="39">
        <v>3051.68</v>
      </c>
      <c r="J2841" s="15">
        <f>VLOOKUP(LEFT(B2841,5),[1]Percents!$C:$M,3,FALSE)</f>
        <v>0.70594999999999997</v>
      </c>
      <c r="K2841" s="13">
        <f t="shared" si="44"/>
        <v>2154.3334959999997</v>
      </c>
      <c r="L2841" s="36"/>
    </row>
    <row r="2842" spans="1:12" s="40" customFormat="1" ht="14.25" customHeight="1" x14ac:dyDescent="0.25">
      <c r="A2842" s="38" t="s">
        <v>243</v>
      </c>
      <c r="B2842" s="38" t="s">
        <v>50</v>
      </c>
      <c r="C2842" s="38" t="s">
        <v>11921</v>
      </c>
      <c r="D2842" s="38" t="s">
        <v>11922</v>
      </c>
      <c r="E2842" s="38" t="s">
        <v>348</v>
      </c>
      <c r="F2842" s="38" t="s">
        <v>11923</v>
      </c>
      <c r="G2842" s="38" t="s">
        <v>10948</v>
      </c>
      <c r="H2842" s="38" t="s">
        <v>2665</v>
      </c>
      <c r="I2842" s="39">
        <v>3818.95</v>
      </c>
      <c r="J2842" s="15">
        <f>VLOOKUP(LEFT(B2842,5),[1]Percents!$C:$M,3,FALSE)</f>
        <v>0.90900000000000003</v>
      </c>
      <c r="K2842" s="13">
        <f t="shared" si="44"/>
        <v>3471.4255499999999</v>
      </c>
      <c r="L2842" s="36"/>
    </row>
    <row r="2843" spans="1:12" s="40" customFormat="1" ht="14.25" customHeight="1" x14ac:dyDescent="0.25">
      <c r="A2843" s="38" t="s">
        <v>243</v>
      </c>
      <c r="B2843" s="38" t="s">
        <v>50</v>
      </c>
      <c r="C2843" s="38" t="s">
        <v>11924</v>
      </c>
      <c r="D2843" s="38" t="s">
        <v>11925</v>
      </c>
      <c r="E2843" s="38" t="s">
        <v>348</v>
      </c>
      <c r="F2843" s="38" t="s">
        <v>11926</v>
      </c>
      <c r="G2843" s="38" t="s">
        <v>10948</v>
      </c>
      <c r="H2843" s="38" t="s">
        <v>2665</v>
      </c>
      <c r="I2843" s="39">
        <v>4008.8</v>
      </c>
      <c r="J2843" s="15">
        <f>VLOOKUP(LEFT(B2843,5),[1]Percents!$C:$M,3,FALSE)</f>
        <v>0.90900000000000003</v>
      </c>
      <c r="K2843" s="13">
        <f t="shared" si="44"/>
        <v>3643.9992000000002</v>
      </c>
      <c r="L2843" s="36"/>
    </row>
    <row r="2844" spans="1:12" s="40" customFormat="1" ht="14.25" customHeight="1" x14ac:dyDescent="0.25">
      <c r="A2844" s="38" t="s">
        <v>213</v>
      </c>
      <c r="B2844" s="38" t="s">
        <v>162</v>
      </c>
      <c r="C2844" s="38" t="s">
        <v>12268</v>
      </c>
      <c r="D2844" s="38" t="s">
        <v>12269</v>
      </c>
      <c r="E2844" s="38" t="s">
        <v>6701</v>
      </c>
      <c r="F2844" s="38" t="s">
        <v>12270</v>
      </c>
      <c r="G2844" s="38" t="s">
        <v>11501</v>
      </c>
      <c r="H2844" s="38" t="s">
        <v>2665</v>
      </c>
      <c r="I2844" s="39">
        <v>1410</v>
      </c>
      <c r="J2844" s="15">
        <f>VLOOKUP(LEFT(B2844,5),[1]Percents!$C:$M,3,FALSE)</f>
        <v>0.70594999999999997</v>
      </c>
      <c r="K2844" s="13">
        <f t="shared" si="44"/>
        <v>995.3895</v>
      </c>
      <c r="L2844" s="36"/>
    </row>
    <row r="2845" spans="1:12" s="40" customFormat="1" ht="14.25" customHeight="1" x14ac:dyDescent="0.25">
      <c r="A2845" s="38" t="s">
        <v>213</v>
      </c>
      <c r="B2845" s="38" t="s">
        <v>2</v>
      </c>
      <c r="C2845" s="38" t="s">
        <v>11927</v>
      </c>
      <c r="D2845" s="38" t="s">
        <v>11928</v>
      </c>
      <c r="E2845" s="38" t="s">
        <v>11929</v>
      </c>
      <c r="F2845" s="38" t="s">
        <v>11930</v>
      </c>
      <c r="G2845" s="38" t="s">
        <v>11931</v>
      </c>
      <c r="H2845" s="38" t="s">
        <v>2665</v>
      </c>
      <c r="I2845" s="39">
        <v>5267.9</v>
      </c>
      <c r="J2845" s="15">
        <f>VLOOKUP(LEFT(B2845,5),[1]Percents!$C:$M,3,FALSE)</f>
        <v>0.70594999999999997</v>
      </c>
      <c r="K2845" s="13">
        <f t="shared" si="44"/>
        <v>3718.8740049999997</v>
      </c>
      <c r="L2845" s="36"/>
    </row>
    <row r="2846" spans="1:12" s="40" customFormat="1" ht="14.25" customHeight="1" x14ac:dyDescent="0.25">
      <c r="A2846" s="38" t="s">
        <v>243</v>
      </c>
      <c r="B2846" s="38" t="s">
        <v>674</v>
      </c>
      <c r="C2846" s="38" t="s">
        <v>11932</v>
      </c>
      <c r="D2846" s="38" t="s">
        <v>11933</v>
      </c>
      <c r="E2846" s="38" t="s">
        <v>387</v>
      </c>
      <c r="F2846" s="38" t="s">
        <v>11934</v>
      </c>
      <c r="G2846" s="38" t="s">
        <v>10948</v>
      </c>
      <c r="H2846" s="38" t="s">
        <v>2665</v>
      </c>
      <c r="I2846" s="39">
        <v>1427.14</v>
      </c>
      <c r="J2846" s="15">
        <f>VLOOKUP(LEFT(B2846,5),[1]Percents!$C:$M,3,FALSE)</f>
        <v>0.90900000000000003</v>
      </c>
      <c r="K2846" s="13">
        <f t="shared" ref="K2846:K2909" si="45">+J2846*I2846</f>
        <v>1297.2702600000002</v>
      </c>
      <c r="L2846" s="36"/>
    </row>
    <row r="2847" spans="1:12" s="40" customFormat="1" ht="14.25" customHeight="1" x14ac:dyDescent="0.25">
      <c r="A2847" s="38" t="s">
        <v>213</v>
      </c>
      <c r="B2847" s="38" t="s">
        <v>12622</v>
      </c>
      <c r="C2847" s="38" t="s">
        <v>12623</v>
      </c>
      <c r="D2847" s="38" t="s">
        <v>12624</v>
      </c>
      <c r="E2847" s="38" t="s">
        <v>12625</v>
      </c>
      <c r="F2847" s="38" t="s">
        <v>12626</v>
      </c>
      <c r="G2847" s="38" t="s">
        <v>9856</v>
      </c>
      <c r="H2847" s="38" t="s">
        <v>2665</v>
      </c>
      <c r="I2847" s="39">
        <v>889.65</v>
      </c>
      <c r="J2847" s="15">
        <f>VLOOKUP(LEFT(B2847,5),[1]Percents!$C:$M,3,FALSE)</f>
        <v>0.70594999999999997</v>
      </c>
      <c r="K2847" s="13">
        <f t="shared" si="45"/>
        <v>628.04841749999991</v>
      </c>
      <c r="L2847" s="36"/>
    </row>
    <row r="2848" spans="1:12" s="40" customFormat="1" ht="14.25" customHeight="1" x14ac:dyDescent="0.25">
      <c r="A2848" s="38" t="s">
        <v>213</v>
      </c>
      <c r="B2848" s="38" t="s">
        <v>134</v>
      </c>
      <c r="C2848" s="38" t="s">
        <v>12627</v>
      </c>
      <c r="D2848" s="38" t="s">
        <v>12628</v>
      </c>
      <c r="E2848" s="38" t="s">
        <v>5058</v>
      </c>
      <c r="F2848" s="38" t="s">
        <v>12629</v>
      </c>
      <c r="G2848" s="38" t="s">
        <v>12285</v>
      </c>
      <c r="H2848" s="38" t="s">
        <v>2665</v>
      </c>
      <c r="I2848" s="39">
        <v>2430</v>
      </c>
      <c r="J2848" s="15">
        <f>VLOOKUP(LEFT(B2848,5),[1]Percents!$C:$M,3,FALSE)</f>
        <v>0.70594999999999997</v>
      </c>
      <c r="K2848" s="13">
        <f t="shared" si="45"/>
        <v>1715.4585</v>
      </c>
      <c r="L2848" s="36"/>
    </row>
    <row r="2849" spans="1:12" s="40" customFormat="1" ht="14.25" customHeight="1" x14ac:dyDescent="0.25">
      <c r="A2849" s="38" t="s">
        <v>213</v>
      </c>
      <c r="B2849" s="38" t="s">
        <v>261</v>
      </c>
      <c r="C2849" s="38" t="s">
        <v>12630</v>
      </c>
      <c r="D2849" s="38" t="s">
        <v>12631</v>
      </c>
      <c r="E2849" s="38" t="s">
        <v>12632</v>
      </c>
      <c r="F2849" s="38" t="s">
        <v>12633</v>
      </c>
      <c r="G2849" s="38" t="s">
        <v>12210</v>
      </c>
      <c r="H2849" s="38" t="s">
        <v>2665</v>
      </c>
      <c r="I2849" s="39">
        <v>2430</v>
      </c>
      <c r="J2849" s="15">
        <f>VLOOKUP(LEFT(B2849,5),[1]Percents!$C:$M,3,FALSE)</f>
        <v>0.70594999999999997</v>
      </c>
      <c r="K2849" s="13">
        <f t="shared" si="45"/>
        <v>1715.4585</v>
      </c>
      <c r="L2849" s="36"/>
    </row>
    <row r="2850" spans="1:12" s="40" customFormat="1" ht="14.25" customHeight="1" x14ac:dyDescent="0.25">
      <c r="A2850" s="38" t="s">
        <v>213</v>
      </c>
      <c r="B2850" s="38" t="s">
        <v>234</v>
      </c>
      <c r="C2850" s="38" t="s">
        <v>11935</v>
      </c>
      <c r="D2850" s="38" t="s">
        <v>11936</v>
      </c>
      <c r="E2850" s="38" t="s">
        <v>287</v>
      </c>
      <c r="F2850" s="38" t="s">
        <v>11937</v>
      </c>
      <c r="G2850" s="38" t="s">
        <v>11938</v>
      </c>
      <c r="H2850" s="38" t="s">
        <v>2665</v>
      </c>
      <c r="I2850" s="39">
        <v>1484.13</v>
      </c>
      <c r="J2850" s="15">
        <f>VLOOKUP(LEFT(B2850,5),[1]Percents!$C:$M,3,FALSE)</f>
        <v>0.70594999999999997</v>
      </c>
      <c r="K2850" s="13">
        <f t="shared" si="45"/>
        <v>1047.7215735</v>
      </c>
      <c r="L2850" s="36"/>
    </row>
    <row r="2851" spans="1:12" s="40" customFormat="1" ht="14.25" customHeight="1" x14ac:dyDescent="0.25">
      <c r="A2851" s="38" t="s">
        <v>66</v>
      </c>
      <c r="B2851" s="38" t="s">
        <v>3520</v>
      </c>
      <c r="C2851" s="38" t="s">
        <v>11939</v>
      </c>
      <c r="D2851" s="38" t="s">
        <v>11940</v>
      </c>
      <c r="E2851" s="38" t="s">
        <v>11187</v>
      </c>
      <c r="F2851" s="38" t="s">
        <v>11941</v>
      </c>
      <c r="G2851" s="38" t="s">
        <v>10845</v>
      </c>
      <c r="H2851" s="38" t="s">
        <v>2665</v>
      </c>
      <c r="I2851" s="39">
        <v>39006.21</v>
      </c>
      <c r="J2851" s="15">
        <f>VLOOKUP(LEFT(B2851,5),[1]Percents!$C:$M,3,FALSE)</f>
        <v>1</v>
      </c>
      <c r="K2851" s="13">
        <f t="shared" si="45"/>
        <v>39006.21</v>
      </c>
      <c r="L2851" s="36"/>
    </row>
    <row r="2852" spans="1:12" s="40" customFormat="1" ht="14.25" customHeight="1" x14ac:dyDescent="0.25">
      <c r="A2852" s="38" t="s">
        <v>213</v>
      </c>
      <c r="B2852" s="38" t="s">
        <v>258</v>
      </c>
      <c r="C2852" s="38" t="s">
        <v>11942</v>
      </c>
      <c r="D2852" s="38" t="s">
        <v>11943</v>
      </c>
      <c r="E2852" s="38" t="s">
        <v>5554</v>
      </c>
      <c r="F2852" s="38" t="s">
        <v>11944</v>
      </c>
      <c r="G2852" s="38" t="s">
        <v>11945</v>
      </c>
      <c r="H2852" s="38" t="s">
        <v>2665</v>
      </c>
      <c r="I2852" s="39">
        <v>3957.55</v>
      </c>
      <c r="J2852" s="15">
        <f>VLOOKUP(LEFT(B2852,5),[1]Percents!$C:$M,3,FALSE)</f>
        <v>0.70594999999999997</v>
      </c>
      <c r="K2852" s="13">
        <f t="shared" si="45"/>
        <v>2793.8324225000001</v>
      </c>
      <c r="L2852" s="36"/>
    </row>
    <row r="2853" spans="1:12" s="40" customFormat="1" ht="14.25" customHeight="1" x14ac:dyDescent="0.25">
      <c r="A2853" s="38" t="s">
        <v>213</v>
      </c>
      <c r="B2853" s="38" t="s">
        <v>258</v>
      </c>
      <c r="C2853" s="38" t="s">
        <v>12271</v>
      </c>
      <c r="D2853" s="38" t="s">
        <v>12272</v>
      </c>
      <c r="E2853" s="38" t="s">
        <v>453</v>
      </c>
      <c r="F2853" s="38" t="s">
        <v>12273</v>
      </c>
      <c r="G2853" s="38" t="s">
        <v>12274</v>
      </c>
      <c r="H2853" s="38" t="s">
        <v>2665</v>
      </c>
      <c r="I2853" s="39">
        <v>689.73</v>
      </c>
      <c r="J2853" s="15">
        <f>VLOOKUP(LEFT(B2853,5),[1]Percents!$C:$M,3,FALSE)</f>
        <v>0.70594999999999997</v>
      </c>
      <c r="K2853" s="13">
        <f t="shared" si="45"/>
        <v>486.91489350000001</v>
      </c>
      <c r="L2853" s="36"/>
    </row>
    <row r="2854" spans="1:12" s="40" customFormat="1" ht="14.25" customHeight="1" x14ac:dyDescent="0.25">
      <c r="A2854" s="38" t="s">
        <v>66</v>
      </c>
      <c r="B2854" s="38" t="s">
        <v>3520</v>
      </c>
      <c r="C2854" s="38" t="s">
        <v>12275</v>
      </c>
      <c r="D2854" s="38" t="s">
        <v>12276</v>
      </c>
      <c r="E2854" s="38" t="s">
        <v>12277</v>
      </c>
      <c r="F2854" s="38" t="s">
        <v>12278</v>
      </c>
      <c r="G2854" s="38" t="s">
        <v>10845</v>
      </c>
      <c r="H2854" s="38" t="s">
        <v>2665</v>
      </c>
      <c r="I2854" s="39">
        <v>7921.69</v>
      </c>
      <c r="J2854" s="15">
        <f>VLOOKUP(LEFT(B2854,5),[1]Percents!$C:$M,3,FALSE)</f>
        <v>1</v>
      </c>
      <c r="K2854" s="13">
        <f t="shared" si="45"/>
        <v>7921.69</v>
      </c>
      <c r="L2854" s="36"/>
    </row>
    <row r="2855" spans="1:12" s="40" customFormat="1" ht="14.25" customHeight="1" x14ac:dyDescent="0.25">
      <c r="A2855" s="38" t="s">
        <v>213</v>
      </c>
      <c r="B2855" s="38" t="s">
        <v>225</v>
      </c>
      <c r="C2855" s="38" t="s">
        <v>12634</v>
      </c>
      <c r="D2855" s="38" t="s">
        <v>12635</v>
      </c>
      <c r="E2855" s="38" t="s">
        <v>60</v>
      </c>
      <c r="F2855" s="38" t="s">
        <v>12636</v>
      </c>
      <c r="G2855" s="38" t="s">
        <v>12170</v>
      </c>
      <c r="H2855" s="38" t="s">
        <v>2665</v>
      </c>
      <c r="I2855" s="39">
        <v>1050</v>
      </c>
      <c r="J2855" s="15">
        <f>VLOOKUP(LEFT(B2855,5),[1]Percents!$C:$M,3,FALSE)</f>
        <v>0.70594999999999997</v>
      </c>
      <c r="K2855" s="13">
        <f t="shared" si="45"/>
        <v>741.24749999999995</v>
      </c>
      <c r="L2855" s="36"/>
    </row>
    <row r="2856" spans="1:12" s="40" customFormat="1" ht="14.25" customHeight="1" x14ac:dyDescent="0.25">
      <c r="A2856" s="38" t="s">
        <v>243</v>
      </c>
      <c r="B2856" s="38" t="s">
        <v>290</v>
      </c>
      <c r="C2856" s="38" t="s">
        <v>12637</v>
      </c>
      <c r="D2856" s="38" t="s">
        <v>12638</v>
      </c>
      <c r="E2856" s="38" t="s">
        <v>71</v>
      </c>
      <c r="F2856" s="38" t="s">
        <v>12639</v>
      </c>
      <c r="G2856" s="38" t="s">
        <v>12640</v>
      </c>
      <c r="H2856" s="38" t="s">
        <v>2665</v>
      </c>
      <c r="I2856" s="39">
        <v>693.07</v>
      </c>
      <c r="J2856" s="15">
        <f>VLOOKUP(LEFT(B2856,5),[1]Percents!$C:$M,3,FALSE)</f>
        <v>0.90900000000000003</v>
      </c>
      <c r="K2856" s="13">
        <f t="shared" si="45"/>
        <v>630.00063000000011</v>
      </c>
      <c r="L2856" s="36"/>
    </row>
    <row r="2857" spans="1:12" s="40" customFormat="1" ht="14.25" customHeight="1" x14ac:dyDescent="0.25">
      <c r="A2857" s="38" t="s">
        <v>213</v>
      </c>
      <c r="B2857" s="38" t="s">
        <v>162</v>
      </c>
      <c r="C2857" s="38" t="s">
        <v>12279</v>
      </c>
      <c r="D2857" s="38" t="s">
        <v>12280</v>
      </c>
      <c r="E2857" s="38" t="s">
        <v>18</v>
      </c>
      <c r="F2857" s="38" t="s">
        <v>12281</v>
      </c>
      <c r="G2857" s="38" t="s">
        <v>11359</v>
      </c>
      <c r="H2857" s="38" t="s">
        <v>2665</v>
      </c>
      <c r="I2857" s="39">
        <v>379.26</v>
      </c>
      <c r="J2857" s="15">
        <f>VLOOKUP(LEFT(B2857,5),[1]Percents!$C:$M,3,FALSE)</f>
        <v>0.70594999999999997</v>
      </c>
      <c r="K2857" s="13">
        <f t="shared" si="45"/>
        <v>267.73859699999997</v>
      </c>
      <c r="L2857" s="36"/>
    </row>
    <row r="2858" spans="1:12" s="40" customFormat="1" ht="14.25" customHeight="1" x14ac:dyDescent="0.25">
      <c r="A2858" s="38" t="s">
        <v>213</v>
      </c>
      <c r="B2858" s="38" t="s">
        <v>258</v>
      </c>
      <c r="C2858" s="38" t="s">
        <v>11946</v>
      </c>
      <c r="D2858" s="38" t="s">
        <v>11947</v>
      </c>
      <c r="E2858" s="38" t="s">
        <v>3699</v>
      </c>
      <c r="F2858" s="38" t="s">
        <v>11948</v>
      </c>
      <c r="G2858" s="38" t="s">
        <v>11892</v>
      </c>
      <c r="H2858" s="38" t="s">
        <v>2665</v>
      </c>
      <c r="I2858" s="39">
        <v>6760.98</v>
      </c>
      <c r="J2858" s="15">
        <f>VLOOKUP(LEFT(B2858,5),[1]Percents!$C:$M,3,FALSE)</f>
        <v>0.70594999999999997</v>
      </c>
      <c r="K2858" s="13">
        <f t="shared" si="45"/>
        <v>4772.9138309999998</v>
      </c>
      <c r="L2858" s="36"/>
    </row>
    <row r="2859" spans="1:12" s="40" customFormat="1" ht="14.25" customHeight="1" x14ac:dyDescent="0.25">
      <c r="A2859" s="38" t="s">
        <v>213</v>
      </c>
      <c r="B2859" s="38" t="s">
        <v>261</v>
      </c>
      <c r="C2859" s="38" t="s">
        <v>12641</v>
      </c>
      <c r="D2859" s="38" t="s">
        <v>12642</v>
      </c>
      <c r="E2859" s="38" t="s">
        <v>14</v>
      </c>
      <c r="F2859" s="38" t="s">
        <v>12643</v>
      </c>
      <c r="G2859" s="38" t="s">
        <v>12285</v>
      </c>
      <c r="H2859" s="38" t="s">
        <v>2665</v>
      </c>
      <c r="I2859" s="39">
        <v>2430</v>
      </c>
      <c r="J2859" s="15">
        <f>VLOOKUP(LEFT(B2859,5),[1]Percents!$C:$M,3,FALSE)</f>
        <v>0.70594999999999997</v>
      </c>
      <c r="K2859" s="13">
        <f t="shared" si="45"/>
        <v>1715.4585</v>
      </c>
      <c r="L2859" s="36"/>
    </row>
    <row r="2860" spans="1:12" s="40" customFormat="1" ht="14.25" customHeight="1" x14ac:dyDescent="0.25">
      <c r="A2860" s="38" t="s">
        <v>213</v>
      </c>
      <c r="B2860" s="38" t="s">
        <v>229</v>
      </c>
      <c r="C2860" s="38" t="s">
        <v>12282</v>
      </c>
      <c r="D2860" s="38" t="s">
        <v>12283</v>
      </c>
      <c r="E2860" s="38" t="s">
        <v>600</v>
      </c>
      <c r="F2860" s="38" t="s">
        <v>12284</v>
      </c>
      <c r="G2860" s="38" t="s">
        <v>12285</v>
      </c>
      <c r="H2860" s="38" t="s">
        <v>2665</v>
      </c>
      <c r="I2860" s="39">
        <v>2475.6</v>
      </c>
      <c r="J2860" s="15">
        <f>VLOOKUP(LEFT(B2860,5),[1]Percents!$C:$M,3,FALSE)</f>
        <v>0.70594999999999997</v>
      </c>
      <c r="K2860" s="13">
        <f t="shared" si="45"/>
        <v>1747.6498199999999</v>
      </c>
      <c r="L2860" s="36"/>
    </row>
    <row r="2861" spans="1:12" s="40" customFormat="1" ht="14.25" customHeight="1" x14ac:dyDescent="0.25">
      <c r="A2861" s="38" t="s">
        <v>213</v>
      </c>
      <c r="B2861" s="38" t="s">
        <v>258</v>
      </c>
      <c r="C2861" s="38" t="s">
        <v>11949</v>
      </c>
      <c r="D2861" s="38" t="s">
        <v>11950</v>
      </c>
      <c r="E2861" s="38" t="s">
        <v>4176</v>
      </c>
      <c r="F2861" s="38" t="s">
        <v>11951</v>
      </c>
      <c r="G2861" s="38" t="s">
        <v>11952</v>
      </c>
      <c r="H2861" s="38" t="s">
        <v>2665</v>
      </c>
      <c r="I2861" s="39">
        <v>4891.75</v>
      </c>
      <c r="J2861" s="15">
        <f>VLOOKUP(LEFT(B2861,5),[1]Percents!$C:$M,3,FALSE)</f>
        <v>0.70594999999999997</v>
      </c>
      <c r="K2861" s="13">
        <f t="shared" si="45"/>
        <v>3453.3309124999996</v>
      </c>
      <c r="L2861" s="36"/>
    </row>
    <row r="2862" spans="1:12" s="40" customFormat="1" ht="14.25" customHeight="1" x14ac:dyDescent="0.25">
      <c r="A2862" s="38" t="s">
        <v>213</v>
      </c>
      <c r="B2862" s="38" t="s">
        <v>102</v>
      </c>
      <c r="C2862" s="38" t="s">
        <v>12286</v>
      </c>
      <c r="D2862" s="38" t="s">
        <v>12287</v>
      </c>
      <c r="E2862" s="38" t="s">
        <v>170</v>
      </c>
      <c r="F2862" s="38" t="s">
        <v>12288</v>
      </c>
      <c r="G2862" s="38" t="s">
        <v>10673</v>
      </c>
      <c r="H2862" s="38" t="s">
        <v>2665</v>
      </c>
      <c r="I2862" s="39">
        <v>32490.05</v>
      </c>
      <c r="J2862" s="15">
        <f>VLOOKUP(LEFT(B2862,5),[1]Percents!$C:$M,3,FALSE)</f>
        <v>0.70594999999999997</v>
      </c>
      <c r="K2862" s="13">
        <f t="shared" si="45"/>
        <v>22936.350797499999</v>
      </c>
      <c r="L2862" s="36"/>
    </row>
    <row r="2863" spans="1:12" s="40" customFormat="1" ht="14.25" customHeight="1" x14ac:dyDescent="0.25">
      <c r="A2863" s="38" t="s">
        <v>213</v>
      </c>
      <c r="B2863" s="38" t="s">
        <v>258</v>
      </c>
      <c r="C2863" s="38" t="s">
        <v>12289</v>
      </c>
      <c r="D2863" s="38" t="s">
        <v>12290</v>
      </c>
      <c r="E2863" s="38" t="s">
        <v>452</v>
      </c>
      <c r="F2863" s="38" t="s">
        <v>12291</v>
      </c>
      <c r="G2863" s="38" t="s">
        <v>12292</v>
      </c>
      <c r="H2863" s="38" t="s">
        <v>2665</v>
      </c>
      <c r="I2863" s="39">
        <v>3015.35</v>
      </c>
      <c r="J2863" s="15">
        <f>VLOOKUP(LEFT(B2863,5),[1]Percents!$C:$M,3,FALSE)</f>
        <v>0.70594999999999997</v>
      </c>
      <c r="K2863" s="13">
        <f t="shared" si="45"/>
        <v>2128.6863324999999</v>
      </c>
      <c r="L2863" s="36"/>
    </row>
    <row r="2864" spans="1:12" s="40" customFormat="1" ht="14.25" customHeight="1" x14ac:dyDescent="0.25">
      <c r="A2864" s="38" t="s">
        <v>213</v>
      </c>
      <c r="B2864" s="38" t="s">
        <v>261</v>
      </c>
      <c r="C2864" s="38" t="s">
        <v>12644</v>
      </c>
      <c r="D2864" s="38" t="s">
        <v>12645</v>
      </c>
      <c r="E2864" s="38" t="s">
        <v>14</v>
      </c>
      <c r="F2864" s="38" t="s">
        <v>12646</v>
      </c>
      <c r="G2864" s="38" t="s">
        <v>12647</v>
      </c>
      <c r="H2864" s="38" t="s">
        <v>2665</v>
      </c>
      <c r="I2864" s="39">
        <v>2438.12</v>
      </c>
      <c r="J2864" s="15">
        <f>VLOOKUP(LEFT(B2864,5),[1]Percents!$C:$M,3,FALSE)</f>
        <v>0.70594999999999997</v>
      </c>
      <c r="K2864" s="13">
        <f t="shared" si="45"/>
        <v>1721.1908139999998</v>
      </c>
      <c r="L2864" s="36"/>
    </row>
    <row r="2865" spans="1:12" s="40" customFormat="1" ht="14.25" customHeight="1" x14ac:dyDescent="0.25">
      <c r="A2865" s="38" t="s">
        <v>213</v>
      </c>
      <c r="B2865" s="38" t="s">
        <v>67</v>
      </c>
      <c r="C2865" s="38" t="s">
        <v>12293</v>
      </c>
      <c r="D2865" s="38" t="s">
        <v>12294</v>
      </c>
      <c r="E2865" s="38" t="s">
        <v>214</v>
      </c>
      <c r="F2865" s="38" t="s">
        <v>12295</v>
      </c>
      <c r="G2865" s="38" t="s">
        <v>12296</v>
      </c>
      <c r="H2865" s="38" t="s">
        <v>2665</v>
      </c>
      <c r="I2865" s="39">
        <v>2950.93</v>
      </c>
      <c r="J2865" s="15">
        <f>VLOOKUP(LEFT(B2865,5),[1]Percents!$C:$M,3,FALSE)</f>
        <v>0.70594999999999997</v>
      </c>
      <c r="K2865" s="13">
        <f t="shared" si="45"/>
        <v>2083.2090334999998</v>
      </c>
      <c r="L2865" s="36"/>
    </row>
    <row r="2866" spans="1:12" s="40" customFormat="1" ht="14.25" customHeight="1" x14ac:dyDescent="0.25">
      <c r="A2866" s="38" t="s">
        <v>243</v>
      </c>
      <c r="B2866" s="38" t="s">
        <v>290</v>
      </c>
      <c r="C2866" s="38" t="s">
        <v>12648</v>
      </c>
      <c r="D2866" s="38" t="s">
        <v>12649</v>
      </c>
      <c r="E2866" s="38" t="s">
        <v>1</v>
      </c>
      <c r="F2866" s="38" t="s">
        <v>12650</v>
      </c>
      <c r="G2866" s="38" t="s">
        <v>10948</v>
      </c>
      <c r="H2866" s="38" t="s">
        <v>2665</v>
      </c>
      <c r="I2866" s="39">
        <v>1707.15</v>
      </c>
      <c r="J2866" s="15">
        <f>VLOOKUP(LEFT(B2866,5),[1]Percents!$C:$M,3,FALSE)</f>
        <v>0.90900000000000003</v>
      </c>
      <c r="K2866" s="13">
        <f t="shared" si="45"/>
        <v>1551.7993500000002</v>
      </c>
      <c r="L2866" s="36"/>
    </row>
    <row r="2867" spans="1:12" s="40" customFormat="1" ht="14.25" customHeight="1" x14ac:dyDescent="0.25">
      <c r="A2867" s="38" t="s">
        <v>243</v>
      </c>
      <c r="B2867" s="38" t="s">
        <v>290</v>
      </c>
      <c r="C2867" s="38" t="s">
        <v>12651</v>
      </c>
      <c r="D2867" s="38" t="s">
        <v>12652</v>
      </c>
      <c r="E2867" s="38" t="s">
        <v>1</v>
      </c>
      <c r="F2867" s="38" t="s">
        <v>12653</v>
      </c>
      <c r="G2867" s="38" t="s">
        <v>10948</v>
      </c>
      <c r="H2867" s="38" t="s">
        <v>2665</v>
      </c>
      <c r="I2867" s="39">
        <v>1262.9000000000001</v>
      </c>
      <c r="J2867" s="15">
        <f>VLOOKUP(LEFT(B2867,5),[1]Percents!$C:$M,3,FALSE)</f>
        <v>0.90900000000000003</v>
      </c>
      <c r="K2867" s="13">
        <f t="shared" si="45"/>
        <v>1147.9761000000001</v>
      </c>
      <c r="L2867" s="36"/>
    </row>
    <row r="2868" spans="1:12" s="40" customFormat="1" ht="14.25" customHeight="1" x14ac:dyDescent="0.25">
      <c r="A2868" s="38" t="s">
        <v>243</v>
      </c>
      <c r="B2868" s="38" t="s">
        <v>290</v>
      </c>
      <c r="C2868" s="38" t="s">
        <v>12297</v>
      </c>
      <c r="D2868" s="38" t="s">
        <v>12298</v>
      </c>
      <c r="E2868" s="38" t="s">
        <v>1</v>
      </c>
      <c r="F2868" s="38" t="s">
        <v>12299</v>
      </c>
      <c r="G2868" s="38" t="s">
        <v>10948</v>
      </c>
      <c r="H2868" s="38" t="s">
        <v>2665</v>
      </c>
      <c r="I2868" s="39">
        <v>8646.7999999999993</v>
      </c>
      <c r="J2868" s="15">
        <f>VLOOKUP(LEFT(B2868,5),[1]Percents!$C:$M,3,FALSE)</f>
        <v>0.90900000000000003</v>
      </c>
      <c r="K2868" s="13">
        <f t="shared" si="45"/>
        <v>7859.9411999999993</v>
      </c>
      <c r="L2868" s="36"/>
    </row>
    <row r="2869" spans="1:12" s="40" customFormat="1" ht="14.25" customHeight="1" x14ac:dyDescent="0.25">
      <c r="A2869" s="38" t="s">
        <v>243</v>
      </c>
      <c r="B2869" s="38" t="s">
        <v>118</v>
      </c>
      <c r="C2869" s="38" t="s">
        <v>12300</v>
      </c>
      <c r="D2869" s="38" t="s">
        <v>12301</v>
      </c>
      <c r="E2869" s="38" t="s">
        <v>107</v>
      </c>
      <c r="F2869" s="38" t="s">
        <v>12302</v>
      </c>
      <c r="G2869" s="38" t="s">
        <v>11622</v>
      </c>
      <c r="H2869" s="38" t="s">
        <v>2665</v>
      </c>
      <c r="I2869" s="39">
        <v>1802.33</v>
      </c>
      <c r="J2869" s="15">
        <f>VLOOKUP(LEFT(B2869,5),[1]Percents!$C:$M,3,FALSE)</f>
        <v>0.90900000000000003</v>
      </c>
      <c r="K2869" s="13">
        <f t="shared" si="45"/>
        <v>1638.3179700000001</v>
      </c>
      <c r="L2869" s="36"/>
    </row>
    <row r="2870" spans="1:12" s="40" customFormat="1" ht="14.25" customHeight="1" x14ac:dyDescent="0.25">
      <c r="A2870" s="38" t="s">
        <v>243</v>
      </c>
      <c r="B2870" s="38" t="s">
        <v>674</v>
      </c>
      <c r="C2870" s="38" t="s">
        <v>12654</v>
      </c>
      <c r="D2870" s="38" t="s">
        <v>12655</v>
      </c>
      <c r="E2870" s="38" t="s">
        <v>4447</v>
      </c>
      <c r="F2870" s="38" t="s">
        <v>12656</v>
      </c>
      <c r="G2870" s="38" t="s">
        <v>11622</v>
      </c>
      <c r="H2870" s="38" t="s">
        <v>2665</v>
      </c>
      <c r="I2870" s="39">
        <v>132.76</v>
      </c>
      <c r="J2870" s="15">
        <f>VLOOKUP(LEFT(B2870,5),[1]Percents!$C:$M,3,FALSE)</f>
        <v>0.90900000000000003</v>
      </c>
      <c r="K2870" s="13">
        <f t="shared" si="45"/>
        <v>120.67883999999999</v>
      </c>
      <c r="L2870" s="36"/>
    </row>
    <row r="2871" spans="1:12" s="40" customFormat="1" ht="14.25" customHeight="1" x14ac:dyDescent="0.25">
      <c r="A2871" s="38" t="s">
        <v>25</v>
      </c>
      <c r="B2871" s="38" t="s">
        <v>1534</v>
      </c>
      <c r="C2871" s="38" t="s">
        <v>12303</v>
      </c>
      <c r="D2871" s="38" t="s">
        <v>12304</v>
      </c>
      <c r="E2871" s="38" t="s">
        <v>6409</v>
      </c>
      <c r="F2871" s="38" t="s">
        <v>12305</v>
      </c>
      <c r="G2871" s="38" t="s">
        <v>12306</v>
      </c>
      <c r="H2871" s="38" t="s">
        <v>2665</v>
      </c>
      <c r="I2871" s="39">
        <v>28926.16</v>
      </c>
      <c r="J2871" s="15">
        <f>VLOOKUP(LEFT(B2871,5),[1]Percents!$C:$M,3,FALSE)</f>
        <v>0</v>
      </c>
      <c r="K2871" s="13">
        <f t="shared" si="45"/>
        <v>0</v>
      </c>
      <c r="L2871" s="36"/>
    </row>
    <row r="2872" spans="1:12" s="40" customFormat="1" ht="14.25" customHeight="1" x14ac:dyDescent="0.25">
      <c r="A2872" s="38" t="s">
        <v>213</v>
      </c>
      <c r="B2872" s="38" t="s">
        <v>258</v>
      </c>
      <c r="C2872" s="38" t="s">
        <v>12307</v>
      </c>
      <c r="D2872" s="38" t="s">
        <v>12308</v>
      </c>
      <c r="E2872" s="38" t="s">
        <v>6624</v>
      </c>
      <c r="F2872" s="38" t="s">
        <v>12309</v>
      </c>
      <c r="G2872" s="38" t="s">
        <v>12310</v>
      </c>
      <c r="H2872" s="38" t="s">
        <v>2665</v>
      </c>
      <c r="I2872" s="39">
        <v>4090.92</v>
      </c>
      <c r="J2872" s="15">
        <f>VLOOKUP(LEFT(B2872,5),[1]Percents!$C:$M,3,FALSE)</f>
        <v>0.70594999999999997</v>
      </c>
      <c r="K2872" s="13">
        <f t="shared" si="45"/>
        <v>2887.984974</v>
      </c>
      <c r="L2872" s="36"/>
    </row>
    <row r="2873" spans="1:12" s="40" customFormat="1" ht="14.25" customHeight="1" x14ac:dyDescent="0.25">
      <c r="A2873" s="38" t="s">
        <v>243</v>
      </c>
      <c r="B2873" s="38" t="s">
        <v>118</v>
      </c>
      <c r="C2873" s="38" t="s">
        <v>12311</v>
      </c>
      <c r="D2873" s="38" t="s">
        <v>12312</v>
      </c>
      <c r="E2873" s="38" t="s">
        <v>385</v>
      </c>
      <c r="F2873" s="38" t="s">
        <v>12313</v>
      </c>
      <c r="G2873" s="38" t="s">
        <v>12106</v>
      </c>
      <c r="H2873" s="38" t="s">
        <v>2665</v>
      </c>
      <c r="I2873" s="39">
        <v>2040.32</v>
      </c>
      <c r="J2873" s="15">
        <f>VLOOKUP(LEFT(B2873,5),[1]Percents!$C:$M,3,FALSE)</f>
        <v>0.90900000000000003</v>
      </c>
      <c r="K2873" s="13">
        <f t="shared" si="45"/>
        <v>1854.6508799999999</v>
      </c>
      <c r="L2873" s="36"/>
    </row>
    <row r="2874" spans="1:12" s="40" customFormat="1" ht="14.25" customHeight="1" x14ac:dyDescent="0.25">
      <c r="A2874" s="38" t="s">
        <v>213</v>
      </c>
      <c r="B2874" s="38" t="s">
        <v>258</v>
      </c>
      <c r="C2874" s="38" t="s">
        <v>12657</v>
      </c>
      <c r="D2874" s="38" t="s">
        <v>12658</v>
      </c>
      <c r="E2874" s="38" t="s">
        <v>7556</v>
      </c>
      <c r="F2874" s="38" t="s">
        <v>12659</v>
      </c>
      <c r="G2874" s="38" t="s">
        <v>12660</v>
      </c>
      <c r="H2874" s="38" t="s">
        <v>2665</v>
      </c>
      <c r="I2874" s="39">
        <v>1733.51</v>
      </c>
      <c r="J2874" s="15">
        <f>VLOOKUP(LEFT(B2874,5),[1]Percents!$C:$M,3,FALSE)</f>
        <v>0.70594999999999997</v>
      </c>
      <c r="K2874" s="13">
        <f t="shared" si="45"/>
        <v>1223.7713844999998</v>
      </c>
      <c r="L2874" s="36"/>
    </row>
    <row r="2875" spans="1:12" s="40" customFormat="1" ht="14.25" customHeight="1" x14ac:dyDescent="0.25">
      <c r="A2875" s="38" t="s">
        <v>213</v>
      </c>
      <c r="B2875" s="38" t="s">
        <v>258</v>
      </c>
      <c r="C2875" s="38" t="s">
        <v>12661</v>
      </c>
      <c r="D2875" s="38" t="s">
        <v>12662</v>
      </c>
      <c r="E2875" s="38" t="s">
        <v>1276</v>
      </c>
      <c r="F2875" s="38" t="s">
        <v>12663</v>
      </c>
      <c r="G2875" s="38" t="s">
        <v>12664</v>
      </c>
      <c r="H2875" s="38" t="s">
        <v>2665</v>
      </c>
      <c r="I2875" s="39">
        <v>1924.29</v>
      </c>
      <c r="J2875" s="15">
        <f>VLOOKUP(LEFT(B2875,5),[1]Percents!$C:$M,3,FALSE)</f>
        <v>0.70594999999999997</v>
      </c>
      <c r="K2875" s="13">
        <f t="shared" si="45"/>
        <v>1358.4525254999999</v>
      </c>
      <c r="L2875" s="36"/>
    </row>
    <row r="2876" spans="1:12" s="40" customFormat="1" ht="14.25" customHeight="1" x14ac:dyDescent="0.25">
      <c r="A2876" s="38" t="s">
        <v>213</v>
      </c>
      <c r="B2876" s="38" t="s">
        <v>258</v>
      </c>
      <c r="C2876" s="38" t="s">
        <v>12665</v>
      </c>
      <c r="D2876" s="38" t="s">
        <v>12666</v>
      </c>
      <c r="E2876" s="38" t="s">
        <v>951</v>
      </c>
      <c r="F2876" s="38" t="s">
        <v>12667</v>
      </c>
      <c r="G2876" s="38" t="s">
        <v>12668</v>
      </c>
      <c r="H2876" s="38" t="s">
        <v>2665</v>
      </c>
      <c r="I2876" s="39">
        <v>4785.18</v>
      </c>
      <c r="J2876" s="15">
        <f>VLOOKUP(LEFT(B2876,5),[1]Percents!$C:$M,3,FALSE)</f>
        <v>0.70594999999999997</v>
      </c>
      <c r="K2876" s="13">
        <f t="shared" si="45"/>
        <v>3378.0978209999998</v>
      </c>
      <c r="L2876" s="36"/>
    </row>
    <row r="2877" spans="1:12" s="40" customFormat="1" ht="14.25" customHeight="1" x14ac:dyDescent="0.25">
      <c r="A2877" s="38" t="s">
        <v>213</v>
      </c>
      <c r="B2877" s="38" t="s">
        <v>162</v>
      </c>
      <c r="C2877" s="38" t="s">
        <v>12669</v>
      </c>
      <c r="D2877" s="38" t="s">
        <v>12670</v>
      </c>
      <c r="E2877" s="38" t="s">
        <v>4782</v>
      </c>
      <c r="F2877" s="38" t="s">
        <v>12671</v>
      </c>
      <c r="G2877" s="38" t="s">
        <v>12672</v>
      </c>
      <c r="H2877" s="38" t="s">
        <v>2665</v>
      </c>
      <c r="I2877" s="39">
        <v>1050</v>
      </c>
      <c r="J2877" s="15">
        <f>VLOOKUP(LEFT(B2877,5),[1]Percents!$C:$M,3,FALSE)</f>
        <v>0.70594999999999997</v>
      </c>
      <c r="K2877" s="13">
        <f t="shared" si="45"/>
        <v>741.24749999999995</v>
      </c>
      <c r="L2877" s="36"/>
    </row>
    <row r="2878" spans="1:12" s="40" customFormat="1" ht="14.25" customHeight="1" x14ac:dyDescent="0.25">
      <c r="A2878" s="38" t="s">
        <v>213</v>
      </c>
      <c r="B2878" s="38" t="s">
        <v>225</v>
      </c>
      <c r="C2878" s="38" t="s">
        <v>12673</v>
      </c>
      <c r="D2878" s="38" t="s">
        <v>12674</v>
      </c>
      <c r="E2878" s="38" t="s">
        <v>1274</v>
      </c>
      <c r="F2878" s="38" t="s">
        <v>12675</v>
      </c>
      <c r="G2878" s="38" t="s">
        <v>12676</v>
      </c>
      <c r="H2878" s="38" t="s">
        <v>2665</v>
      </c>
      <c r="I2878" s="39">
        <v>24074.9</v>
      </c>
      <c r="J2878" s="15">
        <f>VLOOKUP(LEFT(B2878,5),[1]Percents!$C:$M,3,FALSE)</f>
        <v>0.70594999999999997</v>
      </c>
      <c r="K2878" s="13">
        <f t="shared" si="45"/>
        <v>16995.675654999999</v>
      </c>
      <c r="L2878" s="36"/>
    </row>
    <row r="2879" spans="1:12" s="40" customFormat="1" ht="14.25" customHeight="1" x14ac:dyDescent="0.25">
      <c r="A2879" s="38" t="s">
        <v>243</v>
      </c>
      <c r="B2879" s="38" t="s">
        <v>118</v>
      </c>
      <c r="C2879" s="38" t="s">
        <v>12677</v>
      </c>
      <c r="D2879" s="38" t="s">
        <v>12678</v>
      </c>
      <c r="E2879" s="38" t="s">
        <v>12679</v>
      </c>
      <c r="F2879" s="38" t="s">
        <v>12680</v>
      </c>
      <c r="G2879" s="38" t="s">
        <v>12681</v>
      </c>
      <c r="H2879" s="38" t="s">
        <v>2665</v>
      </c>
      <c r="I2879" s="39">
        <v>3021.53</v>
      </c>
      <c r="J2879" s="15">
        <f>VLOOKUP(LEFT(B2879,5),[1]Percents!$C:$M,3,FALSE)</f>
        <v>0.90900000000000003</v>
      </c>
      <c r="K2879" s="13">
        <f t="shared" si="45"/>
        <v>2746.5707700000003</v>
      </c>
      <c r="L2879" s="36"/>
    </row>
    <row r="2880" spans="1:12" s="40" customFormat="1" ht="14.25" customHeight="1" x14ac:dyDescent="0.25">
      <c r="A2880" s="38" t="s">
        <v>243</v>
      </c>
      <c r="B2880" s="38" t="s">
        <v>290</v>
      </c>
      <c r="C2880" s="38" t="s">
        <v>12682</v>
      </c>
      <c r="D2880" s="38" t="s">
        <v>12683</v>
      </c>
      <c r="E2880" s="38" t="s">
        <v>272</v>
      </c>
      <c r="F2880" s="38" t="s">
        <v>12684</v>
      </c>
      <c r="G2880" s="38" t="s">
        <v>12685</v>
      </c>
      <c r="H2880" s="38" t="s">
        <v>2665</v>
      </c>
      <c r="I2880" s="39">
        <v>883.53</v>
      </c>
      <c r="J2880" s="15">
        <f>VLOOKUP(LEFT(B2880,5),[1]Percents!$C:$M,3,FALSE)</f>
        <v>0.90900000000000003</v>
      </c>
      <c r="K2880" s="13">
        <f t="shared" si="45"/>
        <v>803.12877000000003</v>
      </c>
      <c r="L2880" s="36"/>
    </row>
    <row r="2881" spans="1:12" s="40" customFormat="1" ht="14.25" customHeight="1" x14ac:dyDescent="0.25">
      <c r="A2881" s="38" t="s">
        <v>213</v>
      </c>
      <c r="B2881" s="38" t="s">
        <v>145</v>
      </c>
      <c r="C2881" s="38" t="s">
        <v>2392</v>
      </c>
      <c r="D2881" s="38" t="s">
        <v>1066</v>
      </c>
      <c r="E2881" s="38" t="s">
        <v>445</v>
      </c>
      <c r="F2881" s="38" t="s">
        <v>1067</v>
      </c>
      <c r="G2881" s="38" t="s">
        <v>1657</v>
      </c>
      <c r="H2881" s="38" t="s">
        <v>2665</v>
      </c>
      <c r="I2881" s="39">
        <v>1327.79</v>
      </c>
      <c r="J2881" s="15">
        <f>VLOOKUP(LEFT(B2881,5),[1]Percents!$C:$M,3,FALSE)</f>
        <v>0.70594999999999997</v>
      </c>
      <c r="K2881" s="13">
        <f t="shared" si="45"/>
        <v>937.35335049999992</v>
      </c>
      <c r="L2881" s="36"/>
    </row>
    <row r="2882" spans="1:12" s="40" customFormat="1" ht="14.25" customHeight="1" x14ac:dyDescent="0.25">
      <c r="A2882" s="38" t="s">
        <v>213</v>
      </c>
      <c r="B2882" s="38" t="s">
        <v>261</v>
      </c>
      <c r="C2882" s="38" t="s">
        <v>2393</v>
      </c>
      <c r="D2882" s="38" t="s">
        <v>683</v>
      </c>
      <c r="E2882" s="38" t="s">
        <v>14</v>
      </c>
      <c r="F2882" s="38" t="s">
        <v>684</v>
      </c>
      <c r="G2882" s="38" t="s">
        <v>2247</v>
      </c>
      <c r="H2882" s="38" t="s">
        <v>2665</v>
      </c>
      <c r="I2882" s="39">
        <v>23501.1</v>
      </c>
      <c r="J2882" s="15">
        <f>VLOOKUP(LEFT(B2882,5),[1]Percents!$C:$M,3,FALSE)</f>
        <v>0.70594999999999997</v>
      </c>
      <c r="K2882" s="13">
        <f t="shared" si="45"/>
        <v>16590.601544999998</v>
      </c>
      <c r="L2882" s="36"/>
    </row>
    <row r="2883" spans="1:12" s="40" customFormat="1" ht="14.25" customHeight="1" x14ac:dyDescent="0.25">
      <c r="A2883" s="38" t="s">
        <v>213</v>
      </c>
      <c r="B2883" s="38" t="s">
        <v>152</v>
      </c>
      <c r="C2883" s="38" t="s">
        <v>9056</v>
      </c>
      <c r="D2883" s="38" t="s">
        <v>9057</v>
      </c>
      <c r="E2883" s="38" t="s">
        <v>9058</v>
      </c>
      <c r="F2883" s="38" t="s">
        <v>9059</v>
      </c>
      <c r="G2883" s="38" t="s">
        <v>9060</v>
      </c>
      <c r="H2883" s="38" t="s">
        <v>2665</v>
      </c>
      <c r="I2883" s="39">
        <v>2774.5</v>
      </c>
      <c r="J2883" s="15">
        <f>VLOOKUP(LEFT(B2883,5),[1]Percents!$C:$M,3,FALSE)</f>
        <v>0.70594999999999997</v>
      </c>
      <c r="K2883" s="13">
        <f t="shared" si="45"/>
        <v>1958.658275</v>
      </c>
      <c r="L2883" s="36"/>
    </row>
    <row r="2884" spans="1:12" s="40" customFormat="1" ht="14.25" customHeight="1" x14ac:dyDescent="0.25">
      <c r="A2884" s="38" t="s">
        <v>213</v>
      </c>
      <c r="B2884" s="38" t="s">
        <v>11</v>
      </c>
      <c r="C2884" s="38" t="s">
        <v>9061</v>
      </c>
      <c r="D2884" s="38" t="s">
        <v>9062</v>
      </c>
      <c r="E2884" s="38" t="s">
        <v>6701</v>
      </c>
      <c r="F2884" s="38" t="s">
        <v>9063</v>
      </c>
      <c r="G2884" s="38" t="s">
        <v>9064</v>
      </c>
      <c r="H2884" s="38" t="s">
        <v>2665</v>
      </c>
      <c r="I2884" s="39">
        <v>16159.55</v>
      </c>
      <c r="J2884" s="15">
        <f>VLOOKUP(LEFT(B2884,5),[1]Percents!$C:$M,3,FALSE)</f>
        <v>0.70594999999999997</v>
      </c>
      <c r="K2884" s="13">
        <f t="shared" si="45"/>
        <v>11407.834322499999</v>
      </c>
      <c r="L2884" s="36"/>
    </row>
    <row r="2885" spans="1:12" s="40" customFormat="1" ht="14.25" customHeight="1" x14ac:dyDescent="0.25">
      <c r="A2885" s="38" t="s">
        <v>213</v>
      </c>
      <c r="B2885" s="38" t="s">
        <v>120</v>
      </c>
      <c r="C2885" s="38" t="s">
        <v>2394</v>
      </c>
      <c r="D2885" s="38" t="s">
        <v>789</v>
      </c>
      <c r="E2885" s="38" t="s">
        <v>6737</v>
      </c>
      <c r="F2885" s="38" t="s">
        <v>790</v>
      </c>
      <c r="G2885" s="38" t="s">
        <v>2395</v>
      </c>
      <c r="H2885" s="38" t="s">
        <v>2665</v>
      </c>
      <c r="I2885" s="39">
        <v>1152.05</v>
      </c>
      <c r="J2885" s="15">
        <f>VLOOKUP(LEFT(B2885,5),[1]Percents!$C:$M,3,FALSE)</f>
        <v>0.70594999999999997</v>
      </c>
      <c r="K2885" s="13">
        <f t="shared" si="45"/>
        <v>813.28969749999987</v>
      </c>
      <c r="L2885" s="36"/>
    </row>
    <row r="2886" spans="1:12" s="40" customFormat="1" ht="14.25" customHeight="1" x14ac:dyDescent="0.25">
      <c r="A2886" s="38" t="s">
        <v>213</v>
      </c>
      <c r="B2886" s="38" t="s">
        <v>162</v>
      </c>
      <c r="C2886" s="38" t="s">
        <v>4426</v>
      </c>
      <c r="D2886" s="38" t="s">
        <v>4427</v>
      </c>
      <c r="E2886" s="38" t="s">
        <v>165</v>
      </c>
      <c r="F2886" s="38" t="s">
        <v>4428</v>
      </c>
      <c r="G2886" s="38" t="s">
        <v>2248</v>
      </c>
      <c r="H2886" s="38" t="s">
        <v>2665</v>
      </c>
      <c r="I2886" s="39">
        <v>4356.5</v>
      </c>
      <c r="J2886" s="15">
        <f>VLOOKUP(LEFT(B2886,5),[1]Percents!$C:$M,3,FALSE)</f>
        <v>0.70594999999999997</v>
      </c>
      <c r="K2886" s="13">
        <f t="shared" si="45"/>
        <v>3075.4711749999997</v>
      </c>
      <c r="L2886" s="36"/>
    </row>
    <row r="2887" spans="1:12" s="40" customFormat="1" ht="14.25" customHeight="1" x14ac:dyDescent="0.25">
      <c r="A2887" s="38" t="s">
        <v>213</v>
      </c>
      <c r="B2887" s="38" t="s">
        <v>258</v>
      </c>
      <c r="C2887" s="38" t="s">
        <v>2396</v>
      </c>
      <c r="D2887" s="38" t="s">
        <v>713</v>
      </c>
      <c r="E2887" s="38" t="s">
        <v>714</v>
      </c>
      <c r="F2887" s="38" t="s">
        <v>715</v>
      </c>
      <c r="G2887" s="38" t="s">
        <v>1703</v>
      </c>
      <c r="H2887" s="38" t="s">
        <v>2665</v>
      </c>
      <c r="I2887" s="39">
        <v>675.35</v>
      </c>
      <c r="J2887" s="15">
        <f>VLOOKUP(LEFT(B2887,5),[1]Percents!$C:$M,3,FALSE)</f>
        <v>0.70594999999999997</v>
      </c>
      <c r="K2887" s="13">
        <f t="shared" si="45"/>
        <v>476.76333249999999</v>
      </c>
      <c r="L2887" s="36"/>
    </row>
    <row r="2888" spans="1:12" s="40" customFormat="1" ht="14.25" customHeight="1" x14ac:dyDescent="0.25">
      <c r="A2888" s="38" t="s">
        <v>213</v>
      </c>
      <c r="B2888" s="38" t="s">
        <v>162</v>
      </c>
      <c r="C2888" s="38" t="s">
        <v>10863</v>
      </c>
      <c r="D2888" s="38" t="s">
        <v>10864</v>
      </c>
      <c r="E2888" s="38" t="s">
        <v>59</v>
      </c>
      <c r="F2888" s="38" t="s">
        <v>7133</v>
      </c>
      <c r="G2888" s="38" t="s">
        <v>1683</v>
      </c>
      <c r="H2888" s="38" t="s">
        <v>2665</v>
      </c>
      <c r="I2888" s="39">
        <v>0.12</v>
      </c>
      <c r="J2888" s="15">
        <f>VLOOKUP(LEFT(B2888,5),[1]Percents!$C:$M,3,FALSE)</f>
        <v>0.70594999999999997</v>
      </c>
      <c r="K2888" s="13">
        <f t="shared" si="45"/>
        <v>8.4713999999999998E-2</v>
      </c>
      <c r="L2888" s="36"/>
    </row>
    <row r="2889" spans="1:12" s="40" customFormat="1" ht="14.25" customHeight="1" x14ac:dyDescent="0.25">
      <c r="A2889" s="38" t="s">
        <v>213</v>
      </c>
      <c r="B2889" s="38" t="s">
        <v>162</v>
      </c>
      <c r="C2889" s="38" t="s">
        <v>7130</v>
      </c>
      <c r="D2889" s="38" t="s">
        <v>7131</v>
      </c>
      <c r="E2889" s="38" t="s">
        <v>7132</v>
      </c>
      <c r="F2889" s="38" t="s">
        <v>7133</v>
      </c>
      <c r="G2889" s="38" t="s">
        <v>6733</v>
      </c>
      <c r="H2889" s="38" t="s">
        <v>2665</v>
      </c>
      <c r="I2889" s="39">
        <v>34486.720000000001</v>
      </c>
      <c r="J2889" s="15">
        <f>VLOOKUP(LEFT(B2889,5),[1]Percents!$C:$M,3,FALSE)</f>
        <v>0.70594999999999997</v>
      </c>
      <c r="K2889" s="13">
        <f t="shared" si="45"/>
        <v>24345.899984</v>
      </c>
      <c r="L2889" s="36"/>
    </row>
    <row r="2890" spans="1:12" s="40" customFormat="1" ht="14.25" customHeight="1" x14ac:dyDescent="0.25">
      <c r="A2890" s="38" t="s">
        <v>213</v>
      </c>
      <c r="B2890" s="38" t="s">
        <v>162</v>
      </c>
      <c r="C2890" s="38" t="s">
        <v>7312</v>
      </c>
      <c r="D2890" s="38" t="s">
        <v>7313</v>
      </c>
      <c r="E2890" s="38" t="s">
        <v>59</v>
      </c>
      <c r="F2890" s="38" t="s">
        <v>7133</v>
      </c>
      <c r="G2890" s="38" t="s">
        <v>6999</v>
      </c>
      <c r="H2890" s="38" t="s">
        <v>2665</v>
      </c>
      <c r="I2890" s="39">
        <v>62427.390000000007</v>
      </c>
      <c r="J2890" s="15">
        <f>VLOOKUP(LEFT(B2890,5),[1]Percents!$C:$M,3,FALSE)</f>
        <v>0.70594999999999997</v>
      </c>
      <c r="K2890" s="13">
        <f t="shared" si="45"/>
        <v>44070.615970500003</v>
      </c>
      <c r="L2890" s="36"/>
    </row>
    <row r="2891" spans="1:12" s="40" customFormat="1" ht="14.25" customHeight="1" x14ac:dyDescent="0.25">
      <c r="A2891" s="38" t="s">
        <v>213</v>
      </c>
      <c r="B2891" s="38" t="s">
        <v>258</v>
      </c>
      <c r="C2891" s="38" t="s">
        <v>2397</v>
      </c>
      <c r="D2891" s="38" t="s">
        <v>916</v>
      </c>
      <c r="E2891" s="38" t="s">
        <v>1276</v>
      </c>
      <c r="F2891" s="38" t="s">
        <v>917</v>
      </c>
      <c r="G2891" s="38" t="s">
        <v>2398</v>
      </c>
      <c r="H2891" s="38" t="s">
        <v>2665</v>
      </c>
      <c r="I2891" s="39">
        <v>2422.0300000000002</v>
      </c>
      <c r="J2891" s="15">
        <f>VLOOKUP(LEFT(B2891,5),[1]Percents!$C:$M,3,FALSE)</f>
        <v>0.70594999999999997</v>
      </c>
      <c r="K2891" s="13">
        <f t="shared" si="45"/>
        <v>1709.8320785000001</v>
      </c>
      <c r="L2891" s="36"/>
    </row>
    <row r="2892" spans="1:12" s="40" customFormat="1" ht="14.25" customHeight="1" x14ac:dyDescent="0.25">
      <c r="A2892" s="38" t="s">
        <v>213</v>
      </c>
      <c r="B2892" s="38" t="s">
        <v>162</v>
      </c>
      <c r="C2892" s="38" t="s">
        <v>2399</v>
      </c>
      <c r="D2892" s="38" t="s">
        <v>878</v>
      </c>
      <c r="E2892" s="38" t="s">
        <v>394</v>
      </c>
      <c r="F2892" s="38" t="s">
        <v>879</v>
      </c>
      <c r="G2892" s="38" t="s">
        <v>2400</v>
      </c>
      <c r="H2892" s="38" t="s">
        <v>2665</v>
      </c>
      <c r="I2892" s="39">
        <v>2108.61</v>
      </c>
      <c r="J2892" s="15">
        <f>VLOOKUP(LEFT(B2892,5),[1]Percents!$C:$M,3,FALSE)</f>
        <v>0.70594999999999997</v>
      </c>
      <c r="K2892" s="13">
        <f t="shared" si="45"/>
        <v>1488.5732295</v>
      </c>
      <c r="L2892" s="36"/>
    </row>
    <row r="2893" spans="1:12" s="40" customFormat="1" ht="14.25" customHeight="1" x14ac:dyDescent="0.25">
      <c r="A2893" s="38" t="s">
        <v>213</v>
      </c>
      <c r="B2893" s="38" t="s">
        <v>154</v>
      </c>
      <c r="C2893" s="38" t="s">
        <v>9666</v>
      </c>
      <c r="D2893" s="38" t="s">
        <v>9667</v>
      </c>
      <c r="E2893" s="38" t="s">
        <v>9668</v>
      </c>
      <c r="F2893" s="38" t="s">
        <v>9669</v>
      </c>
      <c r="G2893" s="38" t="s">
        <v>9670</v>
      </c>
      <c r="H2893" s="38" t="s">
        <v>2665</v>
      </c>
      <c r="I2893" s="41">
        <v>-1362.5</v>
      </c>
      <c r="J2893" s="15">
        <f>VLOOKUP(LEFT(B2893,5),[1]Percents!$C:$M,3,FALSE)</f>
        <v>0.70594999999999997</v>
      </c>
      <c r="K2893" s="13">
        <f t="shared" si="45"/>
        <v>-961.85687499999995</v>
      </c>
      <c r="L2893" s="36"/>
    </row>
    <row r="2894" spans="1:12" s="40" customFormat="1" ht="14.25" customHeight="1" x14ac:dyDescent="0.25">
      <c r="A2894" s="38" t="s">
        <v>213</v>
      </c>
      <c r="B2894" s="38" t="s">
        <v>225</v>
      </c>
      <c r="C2894" s="38" t="s">
        <v>11953</v>
      </c>
      <c r="D2894" s="38" t="s">
        <v>11954</v>
      </c>
      <c r="E2894" s="38" t="s">
        <v>10</v>
      </c>
      <c r="F2894" s="38" t="s">
        <v>11955</v>
      </c>
      <c r="G2894" s="38" t="s">
        <v>10232</v>
      </c>
      <c r="H2894" s="38" t="s">
        <v>2665</v>
      </c>
      <c r="I2894" s="41">
        <v>-1877.97</v>
      </c>
      <c r="J2894" s="15">
        <f>VLOOKUP(LEFT(B2894,5),[1]Percents!$C:$M,3,FALSE)</f>
        <v>0.70594999999999997</v>
      </c>
      <c r="K2894" s="13">
        <f t="shared" si="45"/>
        <v>-1325.7529215</v>
      </c>
      <c r="L2894" s="36"/>
    </row>
    <row r="2895" spans="1:12" s="40" customFormat="1" ht="14.25" customHeight="1" x14ac:dyDescent="0.25">
      <c r="A2895" s="38" t="s">
        <v>213</v>
      </c>
      <c r="B2895" s="38" t="s">
        <v>258</v>
      </c>
      <c r="C2895" s="38" t="s">
        <v>2401</v>
      </c>
      <c r="D2895" s="38" t="s">
        <v>1068</v>
      </c>
      <c r="E2895" s="38" t="s">
        <v>17</v>
      </c>
      <c r="F2895" s="38" t="s">
        <v>1069</v>
      </c>
      <c r="G2895" s="38" t="s">
        <v>2402</v>
      </c>
      <c r="H2895" s="38" t="s">
        <v>2665</v>
      </c>
      <c r="I2895" s="39">
        <v>5826.77</v>
      </c>
      <c r="J2895" s="15">
        <f>VLOOKUP(LEFT(B2895,5),[1]Percents!$C:$M,3,FALSE)</f>
        <v>0.70594999999999997</v>
      </c>
      <c r="K2895" s="13">
        <f t="shared" si="45"/>
        <v>4113.4082815000002</v>
      </c>
      <c r="L2895" s="36"/>
    </row>
    <row r="2896" spans="1:12" s="40" customFormat="1" ht="14.25" customHeight="1" x14ac:dyDescent="0.25">
      <c r="A2896" s="38" t="s">
        <v>213</v>
      </c>
      <c r="B2896" s="38" t="s">
        <v>225</v>
      </c>
      <c r="C2896" s="38" t="s">
        <v>12314</v>
      </c>
      <c r="D2896" s="38" t="s">
        <v>12315</v>
      </c>
      <c r="E2896" s="38" t="s">
        <v>60</v>
      </c>
      <c r="F2896" s="38" t="s">
        <v>12316</v>
      </c>
      <c r="G2896" s="38" t="s">
        <v>2141</v>
      </c>
      <c r="H2896" s="38" t="s">
        <v>2665</v>
      </c>
      <c r="I2896" s="41">
        <v>-0.18</v>
      </c>
      <c r="J2896" s="15">
        <f>VLOOKUP(LEFT(B2896,5),[1]Percents!$C:$M,3,FALSE)</f>
        <v>0.70594999999999997</v>
      </c>
      <c r="K2896" s="13">
        <f t="shared" si="45"/>
        <v>-0.12707099999999999</v>
      </c>
      <c r="L2896" s="36"/>
    </row>
    <row r="2897" spans="1:12" s="40" customFormat="1" ht="14.25" customHeight="1" x14ac:dyDescent="0.25">
      <c r="A2897" s="38" t="s">
        <v>213</v>
      </c>
      <c r="B2897" s="38" t="s">
        <v>258</v>
      </c>
      <c r="C2897" s="38" t="s">
        <v>2403</v>
      </c>
      <c r="D2897" s="38" t="s">
        <v>1088</v>
      </c>
      <c r="E2897" s="38" t="s">
        <v>453</v>
      </c>
      <c r="F2897" s="38" t="s">
        <v>1089</v>
      </c>
      <c r="G2897" s="38" t="s">
        <v>1697</v>
      </c>
      <c r="H2897" s="38" t="s">
        <v>2665</v>
      </c>
      <c r="I2897" s="39">
        <v>663.29</v>
      </c>
      <c r="J2897" s="15">
        <f>VLOOKUP(LEFT(B2897,5),[1]Percents!$C:$M,3,FALSE)</f>
        <v>0.70594999999999997</v>
      </c>
      <c r="K2897" s="13">
        <f t="shared" si="45"/>
        <v>468.24957549999993</v>
      </c>
      <c r="L2897" s="36"/>
    </row>
    <row r="2898" spans="1:12" s="40" customFormat="1" ht="14.25" customHeight="1" x14ac:dyDescent="0.25">
      <c r="A2898" s="38" t="s">
        <v>213</v>
      </c>
      <c r="B2898" s="38" t="s">
        <v>42</v>
      </c>
      <c r="C2898" s="38" t="s">
        <v>2404</v>
      </c>
      <c r="D2898" s="38" t="s">
        <v>1559</v>
      </c>
      <c r="E2898" s="38" t="s">
        <v>926</v>
      </c>
      <c r="F2898" s="38" t="s">
        <v>1560</v>
      </c>
      <c r="G2898" s="38" t="s">
        <v>2270</v>
      </c>
      <c r="H2898" s="38" t="s">
        <v>2665</v>
      </c>
      <c r="I2898" s="39">
        <v>2239.88</v>
      </c>
      <c r="J2898" s="15">
        <f>VLOOKUP(LEFT(B2898,5),[1]Percents!$C:$M,3,FALSE)</f>
        <v>0.70594999999999997</v>
      </c>
      <c r="K2898" s="13">
        <f t="shared" si="45"/>
        <v>1581.2432859999999</v>
      </c>
      <c r="L2898" s="36"/>
    </row>
    <row r="2899" spans="1:12" s="40" customFormat="1" ht="14.25" customHeight="1" x14ac:dyDescent="0.25">
      <c r="A2899" s="38" t="s">
        <v>213</v>
      </c>
      <c r="B2899" s="38" t="s">
        <v>258</v>
      </c>
      <c r="C2899" s="38" t="s">
        <v>2405</v>
      </c>
      <c r="D2899" s="38" t="s">
        <v>1106</v>
      </c>
      <c r="E2899" s="38" t="s">
        <v>714</v>
      </c>
      <c r="F2899" s="38" t="s">
        <v>1107</v>
      </c>
      <c r="G2899" s="38" t="s">
        <v>1749</v>
      </c>
      <c r="H2899" s="38" t="s">
        <v>2665</v>
      </c>
      <c r="I2899" s="39">
        <v>15106.55</v>
      </c>
      <c r="J2899" s="15">
        <f>VLOOKUP(LEFT(B2899,5),[1]Percents!$C:$M,3,FALSE)</f>
        <v>0.70594999999999997</v>
      </c>
      <c r="K2899" s="13">
        <f t="shared" si="45"/>
        <v>10664.468972499999</v>
      </c>
      <c r="L2899" s="36"/>
    </row>
    <row r="2900" spans="1:12" s="40" customFormat="1" ht="14.25" customHeight="1" x14ac:dyDescent="0.25">
      <c r="A2900" s="38" t="s">
        <v>243</v>
      </c>
      <c r="B2900" s="38" t="s">
        <v>289</v>
      </c>
      <c r="C2900" s="38" t="s">
        <v>2406</v>
      </c>
      <c r="D2900" s="38" t="s">
        <v>1198</v>
      </c>
      <c r="E2900" s="38" t="s">
        <v>221</v>
      </c>
      <c r="F2900" s="38" t="s">
        <v>1199</v>
      </c>
      <c r="G2900" s="38" t="s">
        <v>1710</v>
      </c>
      <c r="H2900" s="38" t="s">
        <v>2665</v>
      </c>
      <c r="I2900" s="39">
        <v>240533.02</v>
      </c>
      <c r="J2900" s="15">
        <f>VLOOKUP(LEFT(B2900,5),[1]Percents!$C:$M,3,FALSE)</f>
        <v>0.90900000000000003</v>
      </c>
      <c r="K2900" s="13">
        <f t="shared" si="45"/>
        <v>218644.51517999999</v>
      </c>
      <c r="L2900" s="36"/>
    </row>
    <row r="2901" spans="1:12" s="40" customFormat="1" ht="14.25" customHeight="1" x14ac:dyDescent="0.25">
      <c r="A2901" s="38" t="s">
        <v>243</v>
      </c>
      <c r="B2901" s="38" t="s">
        <v>118</v>
      </c>
      <c r="C2901" s="38" t="s">
        <v>5667</v>
      </c>
      <c r="D2901" s="38" t="s">
        <v>5668</v>
      </c>
      <c r="E2901" s="38" t="s">
        <v>181</v>
      </c>
      <c r="F2901" s="38" t="s">
        <v>1199</v>
      </c>
      <c r="G2901" s="38" t="s">
        <v>1710</v>
      </c>
      <c r="H2901" s="38" t="s">
        <v>2665</v>
      </c>
      <c r="I2901" s="39">
        <v>110003.36</v>
      </c>
      <c r="J2901" s="15">
        <f>VLOOKUP(LEFT(B2901,5),[1]Percents!$C:$M,3,FALSE)</f>
        <v>0.90900000000000003</v>
      </c>
      <c r="K2901" s="13">
        <f t="shared" si="45"/>
        <v>99993.054239999998</v>
      </c>
      <c r="L2901" s="36"/>
    </row>
    <row r="2902" spans="1:12" s="40" customFormat="1" ht="14.25" customHeight="1" x14ac:dyDescent="0.25">
      <c r="A2902" s="38" t="s">
        <v>243</v>
      </c>
      <c r="B2902" s="38" t="s">
        <v>289</v>
      </c>
      <c r="C2902" s="38" t="s">
        <v>2407</v>
      </c>
      <c r="D2902" s="38" t="s">
        <v>1642</v>
      </c>
      <c r="E2902" s="38" t="s">
        <v>1118</v>
      </c>
      <c r="F2902" s="38" t="s">
        <v>1199</v>
      </c>
      <c r="G2902" s="38" t="s">
        <v>1710</v>
      </c>
      <c r="H2902" s="38" t="s">
        <v>2665</v>
      </c>
      <c r="I2902" s="39">
        <v>71686.8</v>
      </c>
      <c r="J2902" s="15">
        <f>VLOOKUP(LEFT(B2902,5),[1]Percents!$C:$M,3,FALSE)</f>
        <v>0.90900000000000003</v>
      </c>
      <c r="K2902" s="13">
        <f t="shared" si="45"/>
        <v>65163.301200000002</v>
      </c>
      <c r="L2902" s="36"/>
    </row>
    <row r="2903" spans="1:12" s="40" customFormat="1" ht="14.25" customHeight="1" x14ac:dyDescent="0.25">
      <c r="A2903" s="38" t="s">
        <v>213</v>
      </c>
      <c r="B2903" s="38" t="s">
        <v>162</v>
      </c>
      <c r="C2903" s="38" t="s">
        <v>2408</v>
      </c>
      <c r="D2903" s="38" t="s">
        <v>1250</v>
      </c>
      <c r="E2903" s="38" t="s">
        <v>18</v>
      </c>
      <c r="F2903" s="38" t="s">
        <v>1251</v>
      </c>
      <c r="G2903" s="38" t="s">
        <v>2106</v>
      </c>
      <c r="H2903" s="38" t="s">
        <v>2665</v>
      </c>
      <c r="I2903" s="39">
        <v>311.12</v>
      </c>
      <c r="J2903" s="15">
        <f>VLOOKUP(LEFT(B2903,5),[1]Percents!$C:$M,3,FALSE)</f>
        <v>0.70594999999999997</v>
      </c>
      <c r="K2903" s="13">
        <f t="shared" si="45"/>
        <v>219.635164</v>
      </c>
      <c r="L2903" s="36"/>
    </row>
    <row r="2904" spans="1:12" s="40" customFormat="1" ht="14.25" customHeight="1" x14ac:dyDescent="0.25">
      <c r="A2904" s="38" t="s">
        <v>213</v>
      </c>
      <c r="B2904" s="38" t="s">
        <v>148</v>
      </c>
      <c r="C2904" s="38" t="s">
        <v>2409</v>
      </c>
      <c r="D2904" s="38" t="s">
        <v>1252</v>
      </c>
      <c r="E2904" s="38" t="s">
        <v>6899</v>
      </c>
      <c r="F2904" s="38" t="s">
        <v>1253</v>
      </c>
      <c r="G2904" s="38" t="s">
        <v>1788</v>
      </c>
      <c r="H2904" s="38" t="s">
        <v>2665</v>
      </c>
      <c r="I2904" s="39">
        <v>5707.93</v>
      </c>
      <c r="J2904" s="15">
        <f>VLOOKUP(LEFT(B2904,5),[1]Percents!$C:$M,3,FALSE)</f>
        <v>0.70594999999999997</v>
      </c>
      <c r="K2904" s="13">
        <f t="shared" si="45"/>
        <v>4029.5131835000002</v>
      </c>
      <c r="L2904" s="36"/>
    </row>
    <row r="2905" spans="1:12" s="40" customFormat="1" ht="14.25" customHeight="1" x14ac:dyDescent="0.25">
      <c r="A2905" s="38" t="s">
        <v>213</v>
      </c>
      <c r="B2905" s="38" t="s">
        <v>11</v>
      </c>
      <c r="C2905" s="38" t="s">
        <v>10593</v>
      </c>
      <c r="D2905" s="38" t="s">
        <v>10594</v>
      </c>
      <c r="E2905" s="38" t="s">
        <v>6701</v>
      </c>
      <c r="F2905" s="38" t="s">
        <v>10595</v>
      </c>
      <c r="G2905" s="38" t="s">
        <v>1710</v>
      </c>
      <c r="H2905" s="38" t="s">
        <v>2665</v>
      </c>
      <c r="I2905" s="39">
        <v>8079.28</v>
      </c>
      <c r="J2905" s="15">
        <f>VLOOKUP(LEFT(B2905,5),[1]Percents!$C:$M,3,FALSE)</f>
        <v>0.70594999999999997</v>
      </c>
      <c r="K2905" s="13">
        <f t="shared" si="45"/>
        <v>5703.5677159999996</v>
      </c>
      <c r="L2905" s="36"/>
    </row>
    <row r="2906" spans="1:12" s="40" customFormat="1" ht="14.25" customHeight="1" x14ac:dyDescent="0.25">
      <c r="A2906" s="38" t="s">
        <v>213</v>
      </c>
      <c r="B2906" s="38" t="s">
        <v>162</v>
      </c>
      <c r="C2906" s="38" t="s">
        <v>7134</v>
      </c>
      <c r="D2906" s="38" t="s">
        <v>7135</v>
      </c>
      <c r="E2906" s="38" t="s">
        <v>7136</v>
      </c>
      <c r="F2906" s="38" t="s">
        <v>7137</v>
      </c>
      <c r="G2906" s="38" t="s">
        <v>7138</v>
      </c>
      <c r="H2906" s="38" t="s">
        <v>2665</v>
      </c>
      <c r="I2906" s="39">
        <v>3063.55</v>
      </c>
      <c r="J2906" s="15">
        <f>VLOOKUP(LEFT(B2906,5),[1]Percents!$C:$M,3,FALSE)</f>
        <v>0.70594999999999997</v>
      </c>
      <c r="K2906" s="13">
        <f t="shared" si="45"/>
        <v>2162.7131224999998</v>
      </c>
      <c r="L2906" s="36"/>
    </row>
    <row r="2907" spans="1:12" s="40" customFormat="1" ht="14.25" customHeight="1" x14ac:dyDescent="0.25">
      <c r="A2907" s="38" t="s">
        <v>243</v>
      </c>
      <c r="B2907" s="38" t="s">
        <v>674</v>
      </c>
      <c r="C2907" s="38" t="s">
        <v>10865</v>
      </c>
      <c r="D2907" s="38" t="s">
        <v>10866</v>
      </c>
      <c r="E2907" s="38" t="s">
        <v>387</v>
      </c>
      <c r="F2907" s="38" t="s">
        <v>10867</v>
      </c>
      <c r="G2907" s="38" t="s">
        <v>1710</v>
      </c>
      <c r="H2907" s="38" t="s">
        <v>2665</v>
      </c>
      <c r="I2907" s="41">
        <v>-1537.38</v>
      </c>
      <c r="J2907" s="15">
        <f>VLOOKUP(LEFT(B2907,5),[1]Percents!$C:$M,3,FALSE)</f>
        <v>0.90900000000000003</v>
      </c>
      <c r="K2907" s="13">
        <f t="shared" si="45"/>
        <v>-1397.4784200000001</v>
      </c>
      <c r="L2907" s="36"/>
    </row>
    <row r="2908" spans="1:12" s="40" customFormat="1" ht="14.25" customHeight="1" x14ac:dyDescent="0.25">
      <c r="A2908" s="38" t="s">
        <v>243</v>
      </c>
      <c r="B2908" s="38" t="s">
        <v>314</v>
      </c>
      <c r="C2908" s="38" t="s">
        <v>2410</v>
      </c>
      <c r="D2908" s="38" t="s">
        <v>1215</v>
      </c>
      <c r="E2908" s="38" t="s">
        <v>436</v>
      </c>
      <c r="F2908" s="38" t="s">
        <v>1216</v>
      </c>
      <c r="G2908" s="38" t="s">
        <v>1747</v>
      </c>
      <c r="H2908" s="38" t="s">
        <v>2665</v>
      </c>
      <c r="I2908" s="39">
        <v>5882.65</v>
      </c>
      <c r="J2908" s="15">
        <f>VLOOKUP(LEFT(B2908,5),[1]Percents!$C:$M,3,FALSE)</f>
        <v>0.90900000000000003</v>
      </c>
      <c r="K2908" s="13">
        <f t="shared" si="45"/>
        <v>5347.3288499999999</v>
      </c>
      <c r="L2908" s="36"/>
    </row>
    <row r="2909" spans="1:12" s="40" customFormat="1" ht="14.25" customHeight="1" x14ac:dyDescent="0.25">
      <c r="A2909" s="38" t="s">
        <v>213</v>
      </c>
      <c r="B2909" s="38" t="s">
        <v>106</v>
      </c>
      <c r="C2909" s="38" t="s">
        <v>12686</v>
      </c>
      <c r="D2909" s="38" t="s">
        <v>12687</v>
      </c>
      <c r="E2909" s="38" t="s">
        <v>5592</v>
      </c>
      <c r="F2909" s="38" t="s">
        <v>12688</v>
      </c>
      <c r="G2909" s="38" t="s">
        <v>1747</v>
      </c>
      <c r="H2909" s="38" t="s">
        <v>2665</v>
      </c>
      <c r="I2909" s="39">
        <v>1346.27</v>
      </c>
      <c r="J2909" s="15">
        <f>VLOOKUP(LEFT(B2909,5),[1]Percents!$C:$M,3,FALSE)</f>
        <v>0.70594999999999997</v>
      </c>
      <c r="K2909" s="13">
        <f t="shared" si="45"/>
        <v>950.39930649999997</v>
      </c>
      <c r="L2909" s="36"/>
    </row>
    <row r="2910" spans="1:12" s="40" customFormat="1" ht="14.25" customHeight="1" x14ac:dyDescent="0.25">
      <c r="A2910" s="38" t="s">
        <v>213</v>
      </c>
      <c r="B2910" s="38" t="s">
        <v>162</v>
      </c>
      <c r="C2910" s="38" t="s">
        <v>2411</v>
      </c>
      <c r="D2910" s="38" t="s">
        <v>1254</v>
      </c>
      <c r="E2910" s="38" t="s">
        <v>165</v>
      </c>
      <c r="F2910" s="38" t="s">
        <v>1255</v>
      </c>
      <c r="G2910" s="38" t="s">
        <v>2320</v>
      </c>
      <c r="H2910" s="38" t="s">
        <v>2665</v>
      </c>
      <c r="I2910" s="39">
        <v>3619.79</v>
      </c>
      <c r="J2910" s="15">
        <f>VLOOKUP(LEFT(B2910,5),[1]Percents!$C:$M,3,FALSE)</f>
        <v>0.70594999999999997</v>
      </c>
      <c r="K2910" s="13">
        <f t="shared" ref="K2910:K2973" si="46">+J2910*I2910</f>
        <v>2555.3907504999997</v>
      </c>
      <c r="L2910" s="36"/>
    </row>
    <row r="2911" spans="1:12" s="40" customFormat="1" ht="14.25" customHeight="1" x14ac:dyDescent="0.25">
      <c r="A2911" s="38" t="s">
        <v>213</v>
      </c>
      <c r="B2911" s="38" t="s">
        <v>225</v>
      </c>
      <c r="C2911" s="38" t="s">
        <v>11956</v>
      </c>
      <c r="D2911" s="38" t="s">
        <v>11957</v>
      </c>
      <c r="E2911" s="38" t="s">
        <v>10</v>
      </c>
      <c r="F2911" s="38" t="s">
        <v>11958</v>
      </c>
      <c r="G2911" s="38" t="s">
        <v>11959</v>
      </c>
      <c r="H2911" s="38" t="s">
        <v>2665</v>
      </c>
      <c r="I2911" s="41">
        <v>-1733.04</v>
      </c>
      <c r="J2911" s="15">
        <f>VLOOKUP(LEFT(B2911,5),[1]Percents!$C:$M,3,FALSE)</f>
        <v>0.70594999999999997</v>
      </c>
      <c r="K2911" s="13">
        <f t="shared" si="46"/>
        <v>-1223.439588</v>
      </c>
      <c r="L2911" s="36"/>
    </row>
    <row r="2912" spans="1:12" s="40" customFormat="1" ht="14.25" customHeight="1" x14ac:dyDescent="0.25">
      <c r="A2912" s="38" t="s">
        <v>213</v>
      </c>
      <c r="B2912" s="38" t="s">
        <v>162</v>
      </c>
      <c r="C2912" s="38" t="s">
        <v>10197</v>
      </c>
      <c r="D2912" s="38" t="s">
        <v>10198</v>
      </c>
      <c r="E2912" s="38" t="s">
        <v>63</v>
      </c>
      <c r="F2912" s="38" t="s">
        <v>10199</v>
      </c>
      <c r="G2912" s="38" t="s">
        <v>10200</v>
      </c>
      <c r="H2912" s="38" t="s">
        <v>2665</v>
      </c>
      <c r="I2912" s="39">
        <v>959.02</v>
      </c>
      <c r="J2912" s="15">
        <f>VLOOKUP(LEFT(B2912,5),[1]Percents!$C:$M,3,FALSE)</f>
        <v>0.70594999999999997</v>
      </c>
      <c r="K2912" s="13">
        <f t="shared" si="46"/>
        <v>677.02016900000001</v>
      </c>
      <c r="L2912" s="36"/>
    </row>
    <row r="2913" spans="1:12" s="40" customFormat="1" ht="14.25" customHeight="1" x14ac:dyDescent="0.25">
      <c r="A2913" s="38" t="s">
        <v>213</v>
      </c>
      <c r="B2913" s="38" t="s">
        <v>258</v>
      </c>
      <c r="C2913" s="38" t="s">
        <v>2412</v>
      </c>
      <c r="D2913" s="38" t="s">
        <v>1277</v>
      </c>
      <c r="E2913" s="38" t="s">
        <v>951</v>
      </c>
      <c r="F2913" s="38" t="s">
        <v>1278</v>
      </c>
      <c r="G2913" s="38" t="s">
        <v>1742</v>
      </c>
      <c r="H2913" s="38" t="s">
        <v>2665</v>
      </c>
      <c r="I2913" s="39">
        <v>11296.3</v>
      </c>
      <c r="J2913" s="15">
        <f>VLOOKUP(LEFT(B2913,5),[1]Percents!$C:$M,3,FALSE)</f>
        <v>0.70594999999999997</v>
      </c>
      <c r="K2913" s="13">
        <f t="shared" si="46"/>
        <v>7974.6229849999991</v>
      </c>
      <c r="L2913" s="36"/>
    </row>
    <row r="2914" spans="1:12" s="40" customFormat="1" ht="14.25" customHeight="1" x14ac:dyDescent="0.25">
      <c r="A2914" s="38" t="s">
        <v>213</v>
      </c>
      <c r="B2914" s="38" t="s">
        <v>261</v>
      </c>
      <c r="C2914" s="38" t="s">
        <v>2413</v>
      </c>
      <c r="D2914" s="38" t="s">
        <v>1279</v>
      </c>
      <c r="E2914" s="38" t="s">
        <v>3296</v>
      </c>
      <c r="F2914" s="38" t="s">
        <v>1280</v>
      </c>
      <c r="G2914" s="38" t="s">
        <v>2292</v>
      </c>
      <c r="H2914" s="38" t="s">
        <v>2665</v>
      </c>
      <c r="I2914" s="39">
        <v>5226.8900000000003</v>
      </c>
      <c r="J2914" s="15">
        <f>VLOOKUP(LEFT(B2914,5),[1]Percents!$C:$M,3,FALSE)</f>
        <v>0.70594999999999997</v>
      </c>
      <c r="K2914" s="13">
        <f t="shared" si="46"/>
        <v>3689.9229955000001</v>
      </c>
      <c r="L2914" s="36"/>
    </row>
    <row r="2915" spans="1:12" s="40" customFormat="1" ht="14.25" customHeight="1" x14ac:dyDescent="0.25">
      <c r="A2915" s="38" t="s">
        <v>213</v>
      </c>
      <c r="B2915" s="38" t="s">
        <v>2</v>
      </c>
      <c r="C2915" s="38" t="s">
        <v>2414</v>
      </c>
      <c r="D2915" s="38" t="s">
        <v>1282</v>
      </c>
      <c r="E2915" s="38" t="s">
        <v>643</v>
      </c>
      <c r="F2915" s="38" t="s">
        <v>1283</v>
      </c>
      <c r="G2915" s="38" t="s">
        <v>2415</v>
      </c>
      <c r="H2915" s="38" t="s">
        <v>2665</v>
      </c>
      <c r="I2915" s="39">
        <v>2115.12</v>
      </c>
      <c r="J2915" s="15">
        <f>VLOOKUP(LEFT(B2915,5),[1]Percents!$C:$M,3,FALSE)</f>
        <v>0.70594999999999997</v>
      </c>
      <c r="K2915" s="13">
        <f t="shared" si="46"/>
        <v>1493.168964</v>
      </c>
      <c r="L2915" s="36"/>
    </row>
    <row r="2916" spans="1:12" s="40" customFormat="1" ht="14.25" customHeight="1" x14ac:dyDescent="0.25">
      <c r="A2916" s="38" t="s">
        <v>243</v>
      </c>
      <c r="B2916" s="38" t="s">
        <v>50</v>
      </c>
      <c r="C2916" s="38" t="s">
        <v>6451</v>
      </c>
      <c r="D2916" s="38" t="s">
        <v>6452</v>
      </c>
      <c r="E2916" s="38" t="s">
        <v>386</v>
      </c>
      <c r="F2916" s="38" t="s">
        <v>6453</v>
      </c>
      <c r="G2916" s="38" t="s">
        <v>6454</v>
      </c>
      <c r="H2916" s="38" t="s">
        <v>2665</v>
      </c>
      <c r="I2916" s="39">
        <v>47814.94</v>
      </c>
      <c r="J2916" s="15">
        <f>VLOOKUP(LEFT(B2916,5),[1]Percents!$C:$M,3,FALSE)</f>
        <v>0.90900000000000003</v>
      </c>
      <c r="K2916" s="13">
        <f t="shared" si="46"/>
        <v>43463.780460000002</v>
      </c>
      <c r="L2916" s="36"/>
    </row>
    <row r="2917" spans="1:12" s="40" customFormat="1" ht="14.25" customHeight="1" x14ac:dyDescent="0.25">
      <c r="A2917" s="38" t="s">
        <v>213</v>
      </c>
      <c r="B2917" s="38" t="s">
        <v>258</v>
      </c>
      <c r="C2917" s="38" t="s">
        <v>2416</v>
      </c>
      <c r="D2917" s="38" t="s">
        <v>1643</v>
      </c>
      <c r="E2917" s="38" t="s">
        <v>1374</v>
      </c>
      <c r="F2917" s="38" t="s">
        <v>1644</v>
      </c>
      <c r="G2917" s="38" t="s">
        <v>2417</v>
      </c>
      <c r="H2917" s="38" t="s">
        <v>2665</v>
      </c>
      <c r="I2917" s="39">
        <v>11397.57</v>
      </c>
      <c r="J2917" s="15">
        <f>VLOOKUP(LEFT(B2917,5),[1]Percents!$C:$M,3,FALSE)</f>
        <v>0.70594999999999997</v>
      </c>
      <c r="K2917" s="13">
        <f t="shared" si="46"/>
        <v>8046.1145414999992</v>
      </c>
      <c r="L2917" s="36"/>
    </row>
    <row r="2918" spans="1:12" s="40" customFormat="1" ht="14.25" customHeight="1" x14ac:dyDescent="0.25">
      <c r="A2918" s="38" t="s">
        <v>213</v>
      </c>
      <c r="B2918" s="38" t="s">
        <v>229</v>
      </c>
      <c r="C2918" s="38" t="s">
        <v>2644</v>
      </c>
      <c r="D2918" s="38" t="s">
        <v>2645</v>
      </c>
      <c r="E2918" s="38" t="s">
        <v>353</v>
      </c>
      <c r="F2918" s="38" t="s">
        <v>2646</v>
      </c>
      <c r="G2918" s="38" t="s">
        <v>2647</v>
      </c>
      <c r="H2918" s="38" t="s">
        <v>2665</v>
      </c>
      <c r="I2918" s="39">
        <v>4320.5499999999993</v>
      </c>
      <c r="J2918" s="15">
        <f>VLOOKUP(LEFT(B2918,5),[1]Percents!$C:$M,3,FALSE)</f>
        <v>0.70594999999999997</v>
      </c>
      <c r="K2918" s="13">
        <f t="shared" si="46"/>
        <v>3050.0922724999991</v>
      </c>
      <c r="L2918" s="36"/>
    </row>
    <row r="2919" spans="1:12" s="40" customFormat="1" ht="14.25" customHeight="1" x14ac:dyDescent="0.25">
      <c r="A2919" s="38" t="s">
        <v>213</v>
      </c>
      <c r="B2919" s="38" t="s">
        <v>145</v>
      </c>
      <c r="C2919" s="38" t="s">
        <v>9671</v>
      </c>
      <c r="D2919" s="38" t="s">
        <v>9672</v>
      </c>
      <c r="E2919" s="38" t="s">
        <v>573</v>
      </c>
      <c r="F2919" s="38" t="s">
        <v>9673</v>
      </c>
      <c r="G2919" s="38" t="s">
        <v>9674</v>
      </c>
      <c r="H2919" s="38" t="s">
        <v>2665</v>
      </c>
      <c r="I2919" s="39">
        <v>100</v>
      </c>
      <c r="J2919" s="15">
        <f>VLOOKUP(LEFT(B2919,5),[1]Percents!$C:$M,3,FALSE)</f>
        <v>0.70594999999999997</v>
      </c>
      <c r="K2919" s="13">
        <f t="shared" si="46"/>
        <v>70.594999999999999</v>
      </c>
      <c r="L2919" s="36"/>
    </row>
    <row r="2920" spans="1:12" s="40" customFormat="1" ht="14.25" customHeight="1" x14ac:dyDescent="0.25">
      <c r="A2920" s="38" t="s">
        <v>243</v>
      </c>
      <c r="B2920" s="38" t="s">
        <v>290</v>
      </c>
      <c r="C2920" s="38" t="s">
        <v>2781</v>
      </c>
      <c r="D2920" s="38" t="s">
        <v>2782</v>
      </c>
      <c r="E2920" s="38" t="s">
        <v>1440</v>
      </c>
      <c r="F2920" s="38" t="s">
        <v>2783</v>
      </c>
      <c r="G2920" s="38" t="s">
        <v>2683</v>
      </c>
      <c r="H2920" s="38" t="s">
        <v>2665</v>
      </c>
      <c r="I2920" s="39">
        <v>21296.92</v>
      </c>
      <c r="J2920" s="15">
        <f>VLOOKUP(LEFT(B2920,5),[1]Percents!$C:$M,3,FALSE)</f>
        <v>0.90900000000000003</v>
      </c>
      <c r="K2920" s="13">
        <f t="shared" si="46"/>
        <v>19358.900279999998</v>
      </c>
      <c r="L2920" s="36"/>
    </row>
    <row r="2921" spans="1:12" s="40" customFormat="1" ht="14.25" customHeight="1" x14ac:dyDescent="0.25">
      <c r="A2921" s="38" t="s">
        <v>213</v>
      </c>
      <c r="B2921" s="38" t="s">
        <v>230</v>
      </c>
      <c r="C2921" s="38" t="s">
        <v>6014</v>
      </c>
      <c r="D2921" s="38" t="s">
        <v>6015</v>
      </c>
      <c r="E2921" s="38" t="s">
        <v>558</v>
      </c>
      <c r="F2921" s="38" t="s">
        <v>6016</v>
      </c>
      <c r="G2921" s="38" t="s">
        <v>2889</v>
      </c>
      <c r="H2921" s="38" t="s">
        <v>2665</v>
      </c>
      <c r="I2921" s="39">
        <v>1052.4000000000001</v>
      </c>
      <c r="J2921" s="15">
        <f>VLOOKUP(LEFT(B2921,5),[1]Percents!$C:$M,3,FALSE)</f>
        <v>0.70594999999999997</v>
      </c>
      <c r="K2921" s="13">
        <f t="shared" si="46"/>
        <v>742.94177999999999</v>
      </c>
      <c r="L2921" s="36"/>
    </row>
    <row r="2922" spans="1:12" s="40" customFormat="1" ht="14.25" customHeight="1" x14ac:dyDescent="0.25">
      <c r="A2922" s="38" t="s">
        <v>243</v>
      </c>
      <c r="B2922" s="38" t="s">
        <v>118</v>
      </c>
      <c r="C2922" s="38" t="s">
        <v>3193</v>
      </c>
      <c r="D2922" s="38" t="s">
        <v>3194</v>
      </c>
      <c r="E2922" s="38" t="s">
        <v>760</v>
      </c>
      <c r="F2922" s="38" t="s">
        <v>3195</v>
      </c>
      <c r="G2922" s="38" t="s">
        <v>3080</v>
      </c>
      <c r="H2922" s="38" t="s">
        <v>2665</v>
      </c>
      <c r="I2922" s="39">
        <v>27133.7</v>
      </c>
      <c r="J2922" s="15">
        <f>VLOOKUP(LEFT(B2922,5),[1]Percents!$C:$M,3,FALSE)</f>
        <v>0.90900000000000003</v>
      </c>
      <c r="K2922" s="13">
        <f t="shared" si="46"/>
        <v>24664.533300000003</v>
      </c>
      <c r="L2922" s="36"/>
    </row>
    <row r="2923" spans="1:12" s="40" customFormat="1" ht="14.25" customHeight="1" x14ac:dyDescent="0.25">
      <c r="A2923" s="38" t="s">
        <v>242</v>
      </c>
      <c r="B2923" s="38" t="s">
        <v>326</v>
      </c>
      <c r="C2923" s="38" t="s">
        <v>3325</v>
      </c>
      <c r="D2923" s="38" t="s">
        <v>3326</v>
      </c>
      <c r="E2923" s="38" t="s">
        <v>381</v>
      </c>
      <c r="F2923" s="38" t="s">
        <v>3327</v>
      </c>
      <c r="G2923" s="38" t="s">
        <v>2852</v>
      </c>
      <c r="H2923" s="38" t="s">
        <v>2665</v>
      </c>
      <c r="I2923" s="39">
        <v>36.229999999999997</v>
      </c>
      <c r="J2923" s="15">
        <f>VLOOKUP(LEFT(B2923,5),[1]Percents!$C:$M,3,FALSE)</f>
        <v>0.9462600000000001</v>
      </c>
      <c r="K2923" s="13">
        <f t="shared" si="46"/>
        <v>34.282999799999999</v>
      </c>
      <c r="L2923" s="36"/>
    </row>
    <row r="2924" spans="1:12" s="40" customFormat="1" ht="14.25" customHeight="1" x14ac:dyDescent="0.25">
      <c r="A2924" s="38" t="s">
        <v>213</v>
      </c>
      <c r="B2924" s="38" t="s">
        <v>258</v>
      </c>
      <c r="C2924" s="38" t="s">
        <v>6900</v>
      </c>
      <c r="D2924" s="38" t="s">
        <v>6901</v>
      </c>
      <c r="E2924" s="38" t="s">
        <v>5554</v>
      </c>
      <c r="F2924" s="38" t="s">
        <v>6902</v>
      </c>
      <c r="G2924" s="38" t="s">
        <v>6903</v>
      </c>
      <c r="H2924" s="38" t="s">
        <v>2665</v>
      </c>
      <c r="I2924" s="39">
        <v>11567.62</v>
      </c>
      <c r="J2924" s="15">
        <f>VLOOKUP(LEFT(B2924,5),[1]Percents!$C:$M,3,FALSE)</f>
        <v>0.70594999999999997</v>
      </c>
      <c r="K2924" s="13">
        <f t="shared" si="46"/>
        <v>8166.1613390000002</v>
      </c>
      <c r="L2924" s="36"/>
    </row>
    <row r="2925" spans="1:12" s="40" customFormat="1" ht="14.25" customHeight="1" x14ac:dyDescent="0.25">
      <c r="A2925" s="38" t="s">
        <v>213</v>
      </c>
      <c r="B2925" s="38" t="s">
        <v>162</v>
      </c>
      <c r="C2925" s="38" t="s">
        <v>7572</v>
      </c>
      <c r="D2925" s="38" t="s">
        <v>7573</v>
      </c>
      <c r="E2925" s="38" t="s">
        <v>18</v>
      </c>
      <c r="F2925" s="38" t="s">
        <v>7574</v>
      </c>
      <c r="G2925" s="38" t="s">
        <v>7575</v>
      </c>
      <c r="H2925" s="38" t="s">
        <v>2665</v>
      </c>
      <c r="I2925" s="39">
        <v>4911.8100000000004</v>
      </c>
      <c r="J2925" s="15">
        <f>VLOOKUP(LEFT(B2925,5),[1]Percents!$C:$M,3,FALSE)</f>
        <v>0.70594999999999997</v>
      </c>
      <c r="K2925" s="13">
        <f t="shared" si="46"/>
        <v>3467.4922695</v>
      </c>
      <c r="L2925" s="36"/>
    </row>
    <row r="2926" spans="1:12" s="40" customFormat="1" ht="14.25" customHeight="1" x14ac:dyDescent="0.25">
      <c r="A2926" s="38" t="s">
        <v>213</v>
      </c>
      <c r="B2926" s="38" t="s">
        <v>120</v>
      </c>
      <c r="C2926" s="38" t="s">
        <v>7139</v>
      </c>
      <c r="D2926" s="38" t="s">
        <v>7140</v>
      </c>
      <c r="E2926" s="38" t="s">
        <v>6737</v>
      </c>
      <c r="F2926" s="38" t="s">
        <v>7141</v>
      </c>
      <c r="G2926" s="38" t="s">
        <v>6875</v>
      </c>
      <c r="H2926" s="38" t="s">
        <v>2665</v>
      </c>
      <c r="I2926" s="39">
        <v>3349.6</v>
      </c>
      <c r="J2926" s="15">
        <f>VLOOKUP(LEFT(B2926,5),[1]Percents!$C:$M,3,FALSE)</f>
        <v>0.70594999999999997</v>
      </c>
      <c r="K2926" s="13">
        <f t="shared" si="46"/>
        <v>2364.6501199999998</v>
      </c>
      <c r="L2926" s="36"/>
    </row>
    <row r="2927" spans="1:12" s="40" customFormat="1" ht="14.25" customHeight="1" x14ac:dyDescent="0.25">
      <c r="A2927" s="38" t="s">
        <v>213</v>
      </c>
      <c r="B2927" s="38" t="s">
        <v>234</v>
      </c>
      <c r="C2927" s="38" t="s">
        <v>7793</v>
      </c>
      <c r="D2927" s="38" t="s">
        <v>7794</v>
      </c>
      <c r="E2927" s="38" t="s">
        <v>287</v>
      </c>
      <c r="F2927" s="38" t="s">
        <v>7795</v>
      </c>
      <c r="G2927" s="38" t="s">
        <v>4320</v>
      </c>
      <c r="H2927" s="38" t="s">
        <v>2665</v>
      </c>
      <c r="I2927" s="39">
        <v>1277.6199999999999</v>
      </c>
      <c r="J2927" s="15">
        <f>VLOOKUP(LEFT(B2927,5),[1]Percents!$C:$M,3,FALSE)</f>
        <v>0.70594999999999997</v>
      </c>
      <c r="K2927" s="13">
        <f t="shared" si="46"/>
        <v>901.93583899999987</v>
      </c>
      <c r="L2927" s="36"/>
    </row>
    <row r="2928" spans="1:12" s="40" customFormat="1" ht="14.25" customHeight="1" x14ac:dyDescent="0.25">
      <c r="A2928" s="38" t="s">
        <v>213</v>
      </c>
      <c r="B2928" s="38" t="s">
        <v>4321</v>
      </c>
      <c r="C2928" s="38" t="s">
        <v>8010</v>
      </c>
      <c r="D2928" s="38" t="s">
        <v>8011</v>
      </c>
      <c r="E2928" s="38" t="s">
        <v>1633</v>
      </c>
      <c r="F2928" s="38" t="s">
        <v>8012</v>
      </c>
      <c r="G2928" s="38" t="s">
        <v>7029</v>
      </c>
      <c r="H2928" s="38" t="s">
        <v>2665</v>
      </c>
      <c r="I2928" s="39">
        <v>1437.79</v>
      </c>
      <c r="J2928" s="15">
        <f>VLOOKUP(LEFT(B2928,5),[1]Percents!$C:$M,3,FALSE)</f>
        <v>0.70594999999999997</v>
      </c>
      <c r="K2928" s="13">
        <f t="shared" si="46"/>
        <v>1015.0078504999999</v>
      </c>
      <c r="L2928" s="36"/>
    </row>
    <row r="2929" spans="1:12" s="40" customFormat="1" ht="14.25" customHeight="1" x14ac:dyDescent="0.25">
      <c r="A2929" s="38" t="s">
        <v>213</v>
      </c>
      <c r="B2929" s="38" t="s">
        <v>67</v>
      </c>
      <c r="C2929" s="38" t="s">
        <v>8013</v>
      </c>
      <c r="D2929" s="38" t="s">
        <v>8014</v>
      </c>
      <c r="E2929" s="38" t="s">
        <v>9675</v>
      </c>
      <c r="F2929" s="38" t="s">
        <v>8015</v>
      </c>
      <c r="G2929" s="38" t="s">
        <v>8016</v>
      </c>
      <c r="H2929" s="38" t="s">
        <v>2665</v>
      </c>
      <c r="I2929" s="39">
        <v>3515.26</v>
      </c>
      <c r="J2929" s="15">
        <f>VLOOKUP(LEFT(B2929,5),[1]Percents!$C:$M,3,FALSE)</f>
        <v>0.70594999999999997</v>
      </c>
      <c r="K2929" s="13">
        <f t="shared" si="46"/>
        <v>2481.5977969999999</v>
      </c>
      <c r="L2929" s="36"/>
    </row>
    <row r="2930" spans="1:12" s="40" customFormat="1" ht="14.25" customHeight="1" x14ac:dyDescent="0.25">
      <c r="A2930" s="38" t="s">
        <v>213</v>
      </c>
      <c r="B2930" s="38" t="s">
        <v>258</v>
      </c>
      <c r="C2930" s="38" t="s">
        <v>7142</v>
      </c>
      <c r="D2930" s="38" t="s">
        <v>7143</v>
      </c>
      <c r="E2930" s="38" t="s">
        <v>5554</v>
      </c>
      <c r="F2930" s="38" t="s">
        <v>7144</v>
      </c>
      <c r="G2930" s="38" t="s">
        <v>7145</v>
      </c>
      <c r="H2930" s="38" t="s">
        <v>2665</v>
      </c>
      <c r="I2930" s="39">
        <v>14246.27</v>
      </c>
      <c r="J2930" s="15">
        <f>VLOOKUP(LEFT(B2930,5),[1]Percents!$C:$M,3,FALSE)</f>
        <v>0.70594999999999997</v>
      </c>
      <c r="K2930" s="13">
        <f t="shared" si="46"/>
        <v>10057.154306500001</v>
      </c>
      <c r="L2930" s="36"/>
    </row>
    <row r="2931" spans="1:12" s="40" customFormat="1" ht="14.25" customHeight="1" x14ac:dyDescent="0.25">
      <c r="A2931" s="38" t="s">
        <v>213</v>
      </c>
      <c r="B2931" s="38" t="s">
        <v>120</v>
      </c>
      <c r="C2931" s="38" t="s">
        <v>7314</v>
      </c>
      <c r="D2931" s="38" t="s">
        <v>7315</v>
      </c>
      <c r="E2931" s="38" t="s">
        <v>6737</v>
      </c>
      <c r="F2931" s="38" t="s">
        <v>7316</v>
      </c>
      <c r="G2931" s="38" t="s">
        <v>7317</v>
      </c>
      <c r="H2931" s="38" t="s">
        <v>2665</v>
      </c>
      <c r="I2931" s="39">
        <v>16694.34</v>
      </c>
      <c r="J2931" s="15">
        <f>VLOOKUP(LEFT(B2931,5),[1]Percents!$C:$M,3,FALSE)</f>
        <v>0.70594999999999997</v>
      </c>
      <c r="K2931" s="13">
        <f t="shared" si="46"/>
        <v>11785.369322999999</v>
      </c>
      <c r="L2931" s="36"/>
    </row>
    <row r="2932" spans="1:12" s="40" customFormat="1" ht="14.25" customHeight="1" x14ac:dyDescent="0.25">
      <c r="A2932" s="38" t="s">
        <v>213</v>
      </c>
      <c r="B2932" s="38" t="s">
        <v>971</v>
      </c>
      <c r="C2932" s="38" t="s">
        <v>7576</v>
      </c>
      <c r="D2932" s="38" t="s">
        <v>7577</v>
      </c>
      <c r="E2932" s="38" t="s">
        <v>7578</v>
      </c>
      <c r="F2932" s="38" t="s">
        <v>7579</v>
      </c>
      <c r="G2932" s="38" t="s">
        <v>7580</v>
      </c>
      <c r="H2932" s="38" t="s">
        <v>2665</v>
      </c>
      <c r="I2932" s="39">
        <v>14164.15</v>
      </c>
      <c r="J2932" s="15">
        <f>VLOOKUP(LEFT(B2932,5),[1]Percents!$C:$M,3,FALSE)</f>
        <v>0.70594999999999997</v>
      </c>
      <c r="K2932" s="13">
        <f t="shared" si="46"/>
        <v>9999.1816924999985</v>
      </c>
      <c r="L2932" s="36"/>
    </row>
    <row r="2933" spans="1:12" s="40" customFormat="1" ht="14.25" customHeight="1" x14ac:dyDescent="0.25">
      <c r="A2933" s="38" t="s">
        <v>213</v>
      </c>
      <c r="B2933" s="38" t="s">
        <v>162</v>
      </c>
      <c r="C2933" s="38" t="s">
        <v>8344</v>
      </c>
      <c r="D2933" s="38" t="s">
        <v>8345</v>
      </c>
      <c r="E2933" s="38" t="s">
        <v>18</v>
      </c>
      <c r="F2933" s="38" t="s">
        <v>8346</v>
      </c>
      <c r="G2933" s="38" t="s">
        <v>8347</v>
      </c>
      <c r="H2933" s="38" t="s">
        <v>2665</v>
      </c>
      <c r="I2933" s="39">
        <v>4117.34</v>
      </c>
      <c r="J2933" s="15">
        <f>VLOOKUP(LEFT(B2933,5),[1]Percents!$C:$M,3,FALSE)</f>
        <v>0.70594999999999997</v>
      </c>
      <c r="K2933" s="13">
        <f t="shared" si="46"/>
        <v>2906.6361729999999</v>
      </c>
      <c r="L2933" s="36"/>
    </row>
    <row r="2934" spans="1:12" s="40" customFormat="1" ht="14.25" customHeight="1" x14ac:dyDescent="0.25">
      <c r="A2934" s="38" t="s">
        <v>213</v>
      </c>
      <c r="B2934" s="38" t="s">
        <v>258</v>
      </c>
      <c r="C2934" s="38" t="s">
        <v>7318</v>
      </c>
      <c r="D2934" s="38" t="s">
        <v>7319</v>
      </c>
      <c r="E2934" s="38" t="s">
        <v>452</v>
      </c>
      <c r="F2934" s="38" t="s">
        <v>7320</v>
      </c>
      <c r="G2934" s="38" t="s">
        <v>7226</v>
      </c>
      <c r="H2934" s="38" t="s">
        <v>2665</v>
      </c>
      <c r="I2934" s="41">
        <v>-326.04000000000002</v>
      </c>
      <c r="J2934" s="15">
        <f>VLOOKUP(LEFT(B2934,5),[1]Percents!$C:$M,3,FALSE)</f>
        <v>0.70594999999999997</v>
      </c>
      <c r="K2934" s="13">
        <f t="shared" si="46"/>
        <v>-230.16793799999999</v>
      </c>
      <c r="L2934" s="36"/>
    </row>
    <row r="2935" spans="1:12" s="40" customFormat="1" ht="14.25" customHeight="1" x14ac:dyDescent="0.25">
      <c r="A2935" s="38" t="s">
        <v>213</v>
      </c>
      <c r="B2935" s="38" t="s">
        <v>9329</v>
      </c>
      <c r="C2935" s="38" t="s">
        <v>8348</v>
      </c>
      <c r="D2935" s="38" t="s">
        <v>8349</v>
      </c>
      <c r="E2935" s="38" t="s">
        <v>269</v>
      </c>
      <c r="F2935" s="38" t="s">
        <v>8350</v>
      </c>
      <c r="G2935" s="38" t="s">
        <v>5782</v>
      </c>
      <c r="H2935" s="38" t="s">
        <v>2665</v>
      </c>
      <c r="I2935" s="39">
        <v>2594.89</v>
      </c>
      <c r="J2935" s="15">
        <f>VLOOKUP(LEFT(B2935,5),[1]Percents!$C:$M,3,FALSE)</f>
        <v>0.70594999999999997</v>
      </c>
      <c r="K2935" s="13">
        <f t="shared" si="46"/>
        <v>1831.8625954999998</v>
      </c>
      <c r="L2935" s="36"/>
    </row>
    <row r="2936" spans="1:12" s="40" customFormat="1" ht="14.25" customHeight="1" x14ac:dyDescent="0.25">
      <c r="A2936" s="38" t="s">
        <v>213</v>
      </c>
      <c r="B2936" s="38" t="s">
        <v>189</v>
      </c>
      <c r="C2936" s="38" t="s">
        <v>8348</v>
      </c>
      <c r="D2936" s="38" t="s">
        <v>8349</v>
      </c>
      <c r="E2936" s="38" t="s">
        <v>269</v>
      </c>
      <c r="F2936" s="38" t="s">
        <v>8350</v>
      </c>
      <c r="G2936" s="38" t="s">
        <v>5782</v>
      </c>
      <c r="H2936" s="38" t="s">
        <v>2665</v>
      </c>
      <c r="I2936" s="39">
        <v>38118.82</v>
      </c>
      <c r="J2936" s="15">
        <f>VLOOKUP(LEFT(B2936,5),[1]Percents!$C:$M,3,FALSE)</f>
        <v>0.70594999999999997</v>
      </c>
      <c r="K2936" s="13">
        <f t="shared" si="46"/>
        <v>26909.980979</v>
      </c>
      <c r="L2936" s="36"/>
    </row>
    <row r="2937" spans="1:12" s="40" customFormat="1" ht="14.25" customHeight="1" x14ac:dyDescent="0.25">
      <c r="A2937" s="38" t="s">
        <v>213</v>
      </c>
      <c r="B2937" s="38" t="s">
        <v>162</v>
      </c>
      <c r="C2937" s="38" t="s">
        <v>10201</v>
      </c>
      <c r="D2937" s="38" t="s">
        <v>10202</v>
      </c>
      <c r="E2937" s="38" t="s">
        <v>252</v>
      </c>
      <c r="F2937" s="38" t="s">
        <v>10203</v>
      </c>
      <c r="G2937" s="38" t="s">
        <v>10204</v>
      </c>
      <c r="H2937" s="38" t="s">
        <v>2665</v>
      </c>
      <c r="I2937" s="39">
        <v>3605.86</v>
      </c>
      <c r="J2937" s="15">
        <f>VLOOKUP(LEFT(B2937,5),[1]Percents!$C:$M,3,FALSE)</f>
        <v>0.70594999999999997</v>
      </c>
      <c r="K2937" s="13">
        <f t="shared" si="46"/>
        <v>2545.5568669999998</v>
      </c>
      <c r="L2937" s="36"/>
    </row>
    <row r="2938" spans="1:12" s="40" customFormat="1" ht="14.25" customHeight="1" x14ac:dyDescent="0.25">
      <c r="A2938" s="38" t="s">
        <v>213</v>
      </c>
      <c r="B2938" s="38" t="s">
        <v>190</v>
      </c>
      <c r="C2938" s="38" t="s">
        <v>9676</v>
      </c>
      <c r="D2938" s="38" t="s">
        <v>9677</v>
      </c>
      <c r="E2938" s="38" t="s">
        <v>627</v>
      </c>
      <c r="F2938" s="38" t="s">
        <v>9678</v>
      </c>
      <c r="G2938" s="38" t="s">
        <v>9679</v>
      </c>
      <c r="H2938" s="38" t="s">
        <v>2665</v>
      </c>
      <c r="I2938" s="39">
        <v>57344.59</v>
      </c>
      <c r="J2938" s="15">
        <f>VLOOKUP(LEFT(B2938,5),[1]Percents!$C:$M,3,FALSE)</f>
        <v>0.70594999999999997</v>
      </c>
      <c r="K2938" s="13">
        <f t="shared" si="46"/>
        <v>40482.413310499993</v>
      </c>
      <c r="L2938" s="36"/>
    </row>
    <row r="2939" spans="1:12" s="40" customFormat="1" ht="14.25" customHeight="1" x14ac:dyDescent="0.25">
      <c r="A2939" s="38" t="s">
        <v>213</v>
      </c>
      <c r="B2939" s="38" t="s">
        <v>164</v>
      </c>
      <c r="C2939" s="38" t="s">
        <v>10868</v>
      </c>
      <c r="D2939" s="38" t="s">
        <v>10869</v>
      </c>
      <c r="E2939" s="38" t="s">
        <v>6836</v>
      </c>
      <c r="F2939" s="38" t="s">
        <v>10870</v>
      </c>
      <c r="G2939" s="38" t="s">
        <v>9371</v>
      </c>
      <c r="H2939" s="38" t="s">
        <v>2665</v>
      </c>
      <c r="I2939" s="39">
        <v>1140</v>
      </c>
      <c r="J2939" s="15">
        <f>VLOOKUP(LEFT(B2939,5),[1]Percents!$C:$M,3,FALSE)</f>
        <v>0.70594999999999997</v>
      </c>
      <c r="K2939" s="13">
        <f t="shared" si="46"/>
        <v>804.78300000000002</v>
      </c>
      <c r="L2939" s="36"/>
    </row>
    <row r="2940" spans="1:12" s="40" customFormat="1" ht="14.25" customHeight="1" x14ac:dyDescent="0.25">
      <c r="A2940" s="38" t="s">
        <v>213</v>
      </c>
      <c r="B2940" s="38" t="s">
        <v>258</v>
      </c>
      <c r="C2940" s="38" t="s">
        <v>10205</v>
      </c>
      <c r="D2940" s="38" t="s">
        <v>10206</v>
      </c>
      <c r="E2940" s="38" t="s">
        <v>453</v>
      </c>
      <c r="F2940" s="38" t="s">
        <v>10207</v>
      </c>
      <c r="G2940" s="38" t="s">
        <v>9931</v>
      </c>
      <c r="H2940" s="38" t="s">
        <v>2665</v>
      </c>
      <c r="I2940" s="39">
        <v>11483.73</v>
      </c>
      <c r="J2940" s="15">
        <f>VLOOKUP(LEFT(B2940,5),[1]Percents!$C:$M,3,FALSE)</f>
        <v>0.70594999999999997</v>
      </c>
      <c r="K2940" s="13">
        <f t="shared" si="46"/>
        <v>8106.9391934999994</v>
      </c>
      <c r="L2940" s="36"/>
    </row>
    <row r="2941" spans="1:12" s="40" customFormat="1" ht="14.25" customHeight="1" x14ac:dyDescent="0.25">
      <c r="A2941" s="38" t="s">
        <v>213</v>
      </c>
      <c r="B2941" s="38" t="s">
        <v>258</v>
      </c>
      <c r="C2941" s="38" t="s">
        <v>9680</v>
      </c>
      <c r="D2941" s="38" t="s">
        <v>9681</v>
      </c>
      <c r="E2941" s="38" t="s">
        <v>614</v>
      </c>
      <c r="F2941" s="38" t="s">
        <v>9682</v>
      </c>
      <c r="G2941" s="38" t="s">
        <v>9665</v>
      </c>
      <c r="H2941" s="38" t="s">
        <v>2665</v>
      </c>
      <c r="I2941" s="39">
        <v>9111.0400000000009</v>
      </c>
      <c r="J2941" s="15">
        <f>VLOOKUP(LEFT(B2941,5),[1]Percents!$C:$M,3,FALSE)</f>
        <v>0.70594999999999997</v>
      </c>
      <c r="K2941" s="13">
        <f t="shared" si="46"/>
        <v>6431.9386880000002</v>
      </c>
      <c r="L2941" s="36"/>
    </row>
    <row r="2942" spans="1:12" s="40" customFormat="1" ht="14.25" customHeight="1" x14ac:dyDescent="0.25">
      <c r="A2942" s="38" t="s">
        <v>213</v>
      </c>
      <c r="B2942" s="38" t="s">
        <v>162</v>
      </c>
      <c r="C2942" s="38" t="s">
        <v>11189</v>
      </c>
      <c r="D2942" s="38" t="s">
        <v>11190</v>
      </c>
      <c r="E2942" s="38" t="s">
        <v>18</v>
      </c>
      <c r="F2942" s="38" t="s">
        <v>11191</v>
      </c>
      <c r="G2942" s="38" t="s">
        <v>11192</v>
      </c>
      <c r="H2942" s="38" t="s">
        <v>2665</v>
      </c>
      <c r="I2942" s="39">
        <v>1907.54</v>
      </c>
      <c r="J2942" s="15">
        <f>VLOOKUP(LEFT(B2942,5),[1]Percents!$C:$M,3,FALSE)</f>
        <v>0.70594999999999997</v>
      </c>
      <c r="K2942" s="13">
        <f t="shared" si="46"/>
        <v>1346.6278629999999</v>
      </c>
      <c r="L2942" s="36"/>
    </row>
    <row r="2943" spans="1:12" s="40" customFormat="1" ht="14.25" customHeight="1" x14ac:dyDescent="0.25">
      <c r="A2943" s="38" t="s">
        <v>213</v>
      </c>
      <c r="B2943" s="38" t="s">
        <v>162</v>
      </c>
      <c r="C2943" s="38" t="s">
        <v>10872</v>
      </c>
      <c r="D2943" s="38" t="s">
        <v>10873</v>
      </c>
      <c r="E2943" s="38" t="s">
        <v>18</v>
      </c>
      <c r="F2943" s="38" t="s">
        <v>10874</v>
      </c>
      <c r="G2943" s="38" t="s">
        <v>10875</v>
      </c>
      <c r="H2943" s="38" t="s">
        <v>2665</v>
      </c>
      <c r="I2943" s="39">
        <v>1429.26</v>
      </c>
      <c r="J2943" s="15">
        <f>VLOOKUP(LEFT(B2943,5),[1]Percents!$C:$M,3,FALSE)</f>
        <v>0.70594999999999997</v>
      </c>
      <c r="K2943" s="13">
        <f t="shared" si="46"/>
        <v>1008.986097</v>
      </c>
      <c r="L2943" s="36"/>
    </row>
    <row r="2944" spans="1:12" s="40" customFormat="1" ht="14.25" customHeight="1" x14ac:dyDescent="0.25">
      <c r="A2944" s="38" t="s">
        <v>213</v>
      </c>
      <c r="B2944" s="38" t="s">
        <v>234</v>
      </c>
      <c r="C2944" s="38" t="s">
        <v>10876</v>
      </c>
      <c r="D2944" s="38" t="s">
        <v>10877</v>
      </c>
      <c r="E2944" s="38" t="s">
        <v>287</v>
      </c>
      <c r="F2944" s="38" t="s">
        <v>10878</v>
      </c>
      <c r="G2944" s="38" t="s">
        <v>10879</v>
      </c>
      <c r="H2944" s="38" t="s">
        <v>2665</v>
      </c>
      <c r="I2944" s="39">
        <v>2774.6</v>
      </c>
      <c r="J2944" s="15">
        <f>VLOOKUP(LEFT(B2944,5),[1]Percents!$C:$M,3,FALSE)</f>
        <v>0.70594999999999997</v>
      </c>
      <c r="K2944" s="13">
        <f t="shared" si="46"/>
        <v>1958.7288699999999</v>
      </c>
      <c r="L2944" s="36"/>
    </row>
    <row r="2945" spans="1:12" s="40" customFormat="1" ht="14.25" customHeight="1" x14ac:dyDescent="0.25">
      <c r="A2945" s="38" t="s">
        <v>213</v>
      </c>
      <c r="B2945" s="38" t="s">
        <v>258</v>
      </c>
      <c r="C2945" s="38" t="s">
        <v>10880</v>
      </c>
      <c r="D2945" s="38" t="s">
        <v>10881</v>
      </c>
      <c r="E2945" s="38" t="s">
        <v>4176</v>
      </c>
      <c r="F2945" s="38" t="s">
        <v>10882</v>
      </c>
      <c r="G2945" s="38" t="s">
        <v>9905</v>
      </c>
      <c r="H2945" s="38" t="s">
        <v>2665</v>
      </c>
      <c r="I2945" s="39">
        <v>5097.7</v>
      </c>
      <c r="J2945" s="15">
        <f>VLOOKUP(LEFT(B2945,5),[1]Percents!$C:$M,3,FALSE)</f>
        <v>0.70594999999999997</v>
      </c>
      <c r="K2945" s="13">
        <f t="shared" si="46"/>
        <v>3598.7213149999998</v>
      </c>
      <c r="L2945" s="36"/>
    </row>
    <row r="2946" spans="1:12" s="40" customFormat="1" ht="14.25" customHeight="1" x14ac:dyDescent="0.25">
      <c r="A2946" s="38" t="s">
        <v>213</v>
      </c>
      <c r="B2946" s="38" t="s">
        <v>229</v>
      </c>
      <c r="C2946" s="38" t="s">
        <v>11193</v>
      </c>
      <c r="D2946" s="38" t="s">
        <v>11194</v>
      </c>
      <c r="E2946" s="38" t="s">
        <v>353</v>
      </c>
      <c r="F2946" s="38" t="s">
        <v>11195</v>
      </c>
      <c r="G2946" s="38" t="s">
        <v>11196</v>
      </c>
      <c r="H2946" s="38" t="s">
        <v>2665</v>
      </c>
      <c r="I2946" s="39">
        <v>5731.76</v>
      </c>
      <c r="J2946" s="15">
        <f>VLOOKUP(LEFT(B2946,5),[1]Percents!$C:$M,3,FALSE)</f>
        <v>0.70594999999999997</v>
      </c>
      <c r="K2946" s="13">
        <f t="shared" si="46"/>
        <v>4046.3359719999999</v>
      </c>
      <c r="L2946" s="36"/>
    </row>
    <row r="2947" spans="1:12" s="40" customFormat="1" ht="14.25" customHeight="1" x14ac:dyDescent="0.25">
      <c r="A2947" s="38" t="s">
        <v>213</v>
      </c>
      <c r="B2947" s="38" t="s">
        <v>258</v>
      </c>
      <c r="C2947" s="38" t="s">
        <v>11197</v>
      </c>
      <c r="D2947" s="38" t="s">
        <v>11198</v>
      </c>
      <c r="E2947" s="38" t="s">
        <v>1157</v>
      </c>
      <c r="F2947" s="38" t="s">
        <v>11199</v>
      </c>
      <c r="G2947" s="38" t="s">
        <v>11200</v>
      </c>
      <c r="H2947" s="38" t="s">
        <v>2665</v>
      </c>
      <c r="I2947" s="39">
        <v>12019.55</v>
      </c>
      <c r="J2947" s="15">
        <f>VLOOKUP(LEFT(B2947,5),[1]Percents!$C:$M,3,FALSE)</f>
        <v>0.70594999999999997</v>
      </c>
      <c r="K2947" s="13">
        <f t="shared" si="46"/>
        <v>8485.2013224999992</v>
      </c>
      <c r="L2947" s="36"/>
    </row>
    <row r="2948" spans="1:12" s="40" customFormat="1" ht="14.25" customHeight="1" x14ac:dyDescent="0.25">
      <c r="A2948" s="38" t="s">
        <v>213</v>
      </c>
      <c r="B2948" s="38" t="s">
        <v>285</v>
      </c>
      <c r="C2948" s="38" t="s">
        <v>11960</v>
      </c>
      <c r="D2948" s="38" t="s">
        <v>11961</v>
      </c>
      <c r="E2948" s="38" t="s">
        <v>702</v>
      </c>
      <c r="F2948" s="38" t="s">
        <v>11962</v>
      </c>
      <c r="G2948" s="38" t="s">
        <v>11200</v>
      </c>
      <c r="H2948" s="38" t="s">
        <v>2665</v>
      </c>
      <c r="I2948" s="39">
        <v>31425.02</v>
      </c>
      <c r="J2948" s="15">
        <f>VLOOKUP(LEFT(B2948,5),[1]Percents!$C:$M,3,FALSE)</f>
        <v>0.91395000000000004</v>
      </c>
      <c r="K2948" s="13">
        <f t="shared" si="46"/>
        <v>28720.897029000003</v>
      </c>
      <c r="L2948" s="36"/>
    </row>
    <row r="2949" spans="1:12" s="40" customFormat="1" ht="14.25" customHeight="1" x14ac:dyDescent="0.25">
      <c r="A2949" s="38" t="s">
        <v>243</v>
      </c>
      <c r="B2949" s="38" t="s">
        <v>674</v>
      </c>
      <c r="C2949" s="38" t="s">
        <v>11963</v>
      </c>
      <c r="D2949" s="38" t="s">
        <v>11964</v>
      </c>
      <c r="E2949" s="38" t="s">
        <v>675</v>
      </c>
      <c r="F2949" s="38" t="s">
        <v>11965</v>
      </c>
      <c r="G2949" s="38" t="s">
        <v>10673</v>
      </c>
      <c r="H2949" s="38" t="s">
        <v>2665</v>
      </c>
      <c r="I2949" s="39">
        <v>2413.86</v>
      </c>
      <c r="J2949" s="15">
        <f>VLOOKUP(LEFT(B2949,5),[1]Percents!$C:$M,3,FALSE)</f>
        <v>0.90900000000000003</v>
      </c>
      <c r="K2949" s="13">
        <f t="shared" si="46"/>
        <v>2194.1987400000003</v>
      </c>
      <c r="L2949" s="36"/>
    </row>
    <row r="2950" spans="1:12" s="40" customFormat="1" ht="14.25" customHeight="1" x14ac:dyDescent="0.25">
      <c r="A2950" s="38" t="s">
        <v>213</v>
      </c>
      <c r="B2950" s="38" t="s">
        <v>258</v>
      </c>
      <c r="C2950" s="38" t="s">
        <v>11966</v>
      </c>
      <c r="D2950" s="38" t="s">
        <v>11967</v>
      </c>
      <c r="E2950" s="38" t="s">
        <v>452</v>
      </c>
      <c r="F2950" s="38" t="s">
        <v>11968</v>
      </c>
      <c r="G2950" s="38" t="s">
        <v>11969</v>
      </c>
      <c r="H2950" s="38" t="s">
        <v>2665</v>
      </c>
      <c r="I2950" s="39">
        <v>9676.9</v>
      </c>
      <c r="J2950" s="15">
        <f>VLOOKUP(LEFT(B2950,5),[1]Percents!$C:$M,3,FALSE)</f>
        <v>0.70594999999999997</v>
      </c>
      <c r="K2950" s="13">
        <f t="shared" si="46"/>
        <v>6831.4075549999998</v>
      </c>
      <c r="L2950" s="36"/>
    </row>
    <row r="2951" spans="1:12" s="40" customFormat="1" ht="14.25" customHeight="1" x14ac:dyDescent="0.25">
      <c r="A2951" s="38" t="s">
        <v>141</v>
      </c>
      <c r="B2951" s="38" t="s">
        <v>956</v>
      </c>
      <c r="C2951" s="38" t="s">
        <v>2418</v>
      </c>
      <c r="D2951" s="38" t="s">
        <v>2419</v>
      </c>
      <c r="E2951" s="38" t="s">
        <v>957</v>
      </c>
      <c r="F2951" s="38" t="s">
        <v>2420</v>
      </c>
      <c r="G2951" s="38" t="s">
        <v>1750</v>
      </c>
      <c r="H2951" s="38" t="s">
        <v>2665</v>
      </c>
      <c r="I2951" s="39">
        <v>11559.09</v>
      </c>
      <c r="J2951" s="15">
        <f>VLOOKUP(LEFT(B2951,5),[1]Percents!$C:$M,3,FALSE)</f>
        <v>0.1905</v>
      </c>
      <c r="K2951" s="13">
        <f t="shared" si="46"/>
        <v>2202.0066449999999</v>
      </c>
      <c r="L2951" s="36"/>
    </row>
    <row r="2952" spans="1:12" s="40" customFormat="1" ht="14.25" customHeight="1" x14ac:dyDescent="0.25">
      <c r="A2952" s="38" t="s">
        <v>141</v>
      </c>
      <c r="B2952" s="38" t="s">
        <v>306</v>
      </c>
      <c r="C2952" s="38" t="s">
        <v>5306</v>
      </c>
      <c r="D2952" s="38" t="s">
        <v>5307</v>
      </c>
      <c r="E2952" s="38" t="s">
        <v>606</v>
      </c>
      <c r="F2952" s="38" t="s">
        <v>5308</v>
      </c>
      <c r="G2952" s="38" t="s">
        <v>3744</v>
      </c>
      <c r="H2952" s="38" t="s">
        <v>2665</v>
      </c>
      <c r="I2952" s="39">
        <v>22957.45</v>
      </c>
      <c r="J2952" s="15">
        <f>VLOOKUP(LEFT(B2952,5),[1]Percents!$C:$M,3,FALSE)</f>
        <v>0.1905</v>
      </c>
      <c r="K2952" s="13">
        <f t="shared" si="46"/>
        <v>4373.394225</v>
      </c>
      <c r="L2952" s="36"/>
    </row>
    <row r="2953" spans="1:12" s="40" customFormat="1" ht="14.25" customHeight="1" x14ac:dyDescent="0.25">
      <c r="A2953" s="38" t="s">
        <v>242</v>
      </c>
      <c r="B2953" s="38" t="s">
        <v>325</v>
      </c>
      <c r="C2953" s="38" t="s">
        <v>2421</v>
      </c>
      <c r="D2953" s="38" t="s">
        <v>401</v>
      </c>
      <c r="E2953" s="38" t="s">
        <v>359</v>
      </c>
      <c r="F2953" s="38" t="s">
        <v>402</v>
      </c>
      <c r="G2953" s="38" t="s">
        <v>1663</v>
      </c>
      <c r="H2953" s="38" t="s">
        <v>2665</v>
      </c>
      <c r="I2953" s="39">
        <v>10736.74</v>
      </c>
      <c r="J2953" s="15">
        <f>VLOOKUP(LEFT(B2953,5),[1]Percents!$C:$M,3,FALSE)</f>
        <v>0.9462600000000001</v>
      </c>
      <c r="K2953" s="13">
        <f t="shared" si="46"/>
        <v>10159.747592400001</v>
      </c>
      <c r="L2953" s="36"/>
    </row>
    <row r="2954" spans="1:12" s="40" customFormat="1" ht="14.25" customHeight="1" x14ac:dyDescent="0.25">
      <c r="A2954" s="38" t="s">
        <v>242</v>
      </c>
      <c r="B2954" s="38" t="s">
        <v>9421</v>
      </c>
      <c r="C2954" s="38" t="s">
        <v>2422</v>
      </c>
      <c r="D2954" s="38" t="s">
        <v>416</v>
      </c>
      <c r="E2954" s="38" t="s">
        <v>177</v>
      </c>
      <c r="F2954" s="38" t="s">
        <v>417</v>
      </c>
      <c r="G2954" s="38" t="s">
        <v>1666</v>
      </c>
      <c r="H2954" s="38" t="s">
        <v>2665</v>
      </c>
      <c r="I2954" s="41">
        <v>-251.91</v>
      </c>
      <c r="J2954" s="15">
        <f>VLOOKUP(LEFT(B2954,5),[1]Percents!$C:$M,3,FALSE)</f>
        <v>0.96416999999999997</v>
      </c>
      <c r="K2954" s="13">
        <f t="shared" si="46"/>
        <v>-242.88406469999998</v>
      </c>
      <c r="L2954" s="36"/>
    </row>
    <row r="2955" spans="1:12" s="40" customFormat="1" ht="14.25" customHeight="1" x14ac:dyDescent="0.25">
      <c r="A2955" s="38" t="s">
        <v>242</v>
      </c>
      <c r="B2955" s="38" t="s">
        <v>178</v>
      </c>
      <c r="C2955" s="38" t="s">
        <v>2422</v>
      </c>
      <c r="D2955" s="38" t="s">
        <v>416</v>
      </c>
      <c r="E2955" s="38" t="s">
        <v>177</v>
      </c>
      <c r="F2955" s="38" t="s">
        <v>417</v>
      </c>
      <c r="G2955" s="38" t="s">
        <v>1666</v>
      </c>
      <c r="H2955" s="38" t="s">
        <v>2665</v>
      </c>
      <c r="I2955" s="39">
        <v>56.14</v>
      </c>
      <c r="J2955" s="15">
        <f>VLOOKUP(LEFT(B2955,5),[1]Percents!$C:$M,3,FALSE)</f>
        <v>0.96416999999999997</v>
      </c>
      <c r="K2955" s="13">
        <f t="shared" si="46"/>
        <v>54.128503799999997</v>
      </c>
      <c r="L2955" s="36"/>
    </row>
    <row r="2956" spans="1:12" s="40" customFormat="1" ht="14.25" customHeight="1" x14ac:dyDescent="0.25">
      <c r="A2956" s="38" t="s">
        <v>242</v>
      </c>
      <c r="B2956" s="38" t="s">
        <v>174</v>
      </c>
      <c r="C2956" s="38" t="s">
        <v>10208</v>
      </c>
      <c r="D2956" s="38" t="s">
        <v>10209</v>
      </c>
      <c r="E2956" s="38" t="s">
        <v>10210</v>
      </c>
      <c r="F2956" s="38" t="s">
        <v>10211</v>
      </c>
      <c r="G2956" s="38" t="s">
        <v>10212</v>
      </c>
      <c r="H2956" s="38" t="s">
        <v>2665</v>
      </c>
      <c r="I2956" s="39">
        <v>4561.09</v>
      </c>
      <c r="J2956" s="15">
        <f>VLOOKUP(LEFT(B2956,5),[1]Percents!$C:$M,3,FALSE)</f>
        <v>0.96416999999999997</v>
      </c>
      <c r="K2956" s="13">
        <f t="shared" si="46"/>
        <v>4397.6661452999997</v>
      </c>
      <c r="L2956" s="36"/>
    </row>
    <row r="2957" spans="1:12" s="40" customFormat="1" ht="14.25" customHeight="1" x14ac:dyDescent="0.25">
      <c r="A2957" s="38" t="s">
        <v>242</v>
      </c>
      <c r="B2957" s="38" t="s">
        <v>325</v>
      </c>
      <c r="C2957" s="38" t="s">
        <v>2423</v>
      </c>
      <c r="D2957" s="38" t="s">
        <v>484</v>
      </c>
      <c r="E2957" s="38" t="s">
        <v>359</v>
      </c>
      <c r="F2957" s="38" t="s">
        <v>485</v>
      </c>
      <c r="G2957" s="38" t="s">
        <v>1669</v>
      </c>
      <c r="H2957" s="38" t="s">
        <v>2665</v>
      </c>
      <c r="I2957" s="39">
        <v>45197.29</v>
      </c>
      <c r="J2957" s="15">
        <f>VLOOKUP(LEFT(B2957,5),[1]Percents!$C:$M,3,FALSE)</f>
        <v>0.9462600000000001</v>
      </c>
      <c r="K2957" s="13">
        <f t="shared" si="46"/>
        <v>42768.387635400002</v>
      </c>
      <c r="L2957" s="36"/>
    </row>
    <row r="2958" spans="1:12" s="40" customFormat="1" ht="14.25" customHeight="1" x14ac:dyDescent="0.25">
      <c r="A2958" s="38" t="s">
        <v>242</v>
      </c>
      <c r="B2958" s="38" t="s">
        <v>325</v>
      </c>
      <c r="C2958" s="38" t="s">
        <v>2424</v>
      </c>
      <c r="D2958" s="38" t="s">
        <v>482</v>
      </c>
      <c r="E2958" s="38" t="s">
        <v>359</v>
      </c>
      <c r="F2958" s="38" t="s">
        <v>483</v>
      </c>
      <c r="G2958" s="38" t="s">
        <v>1669</v>
      </c>
      <c r="H2958" s="38" t="s">
        <v>2665</v>
      </c>
      <c r="I2958" s="39">
        <v>19250.849999999999</v>
      </c>
      <c r="J2958" s="15">
        <f>VLOOKUP(LEFT(B2958,5),[1]Percents!$C:$M,3,FALSE)</f>
        <v>0.9462600000000001</v>
      </c>
      <c r="K2958" s="13">
        <f t="shared" si="46"/>
        <v>18216.309321000001</v>
      </c>
      <c r="L2958" s="36"/>
    </row>
    <row r="2959" spans="1:12" s="40" customFormat="1" ht="14.25" customHeight="1" x14ac:dyDescent="0.25">
      <c r="A2959" s="38" t="s">
        <v>242</v>
      </c>
      <c r="B2959" s="38" t="s">
        <v>174</v>
      </c>
      <c r="C2959" s="38" t="s">
        <v>2425</v>
      </c>
      <c r="D2959" s="38" t="s">
        <v>542</v>
      </c>
      <c r="E2959" s="38" t="s">
        <v>449</v>
      </c>
      <c r="F2959" s="38" t="s">
        <v>543</v>
      </c>
      <c r="G2959" s="38" t="s">
        <v>1679</v>
      </c>
      <c r="H2959" s="38" t="s">
        <v>2665</v>
      </c>
      <c r="I2959" s="39">
        <v>3392.18</v>
      </c>
      <c r="J2959" s="15">
        <f>VLOOKUP(LEFT(B2959,5),[1]Percents!$C:$M,3,FALSE)</f>
        <v>0.96416999999999997</v>
      </c>
      <c r="K2959" s="13">
        <f t="shared" si="46"/>
        <v>3270.6381905999997</v>
      </c>
      <c r="L2959" s="36"/>
    </row>
    <row r="2960" spans="1:12" s="40" customFormat="1" ht="14.25" customHeight="1" x14ac:dyDescent="0.25">
      <c r="A2960" s="38" t="s">
        <v>242</v>
      </c>
      <c r="B2960" s="38" t="s">
        <v>326</v>
      </c>
      <c r="C2960" s="38" t="s">
        <v>2426</v>
      </c>
      <c r="D2960" s="38" t="s">
        <v>644</v>
      </c>
      <c r="E2960" s="38" t="s">
        <v>381</v>
      </c>
      <c r="F2960" s="38" t="s">
        <v>562</v>
      </c>
      <c r="G2960" s="38" t="s">
        <v>1817</v>
      </c>
      <c r="H2960" s="38" t="s">
        <v>2665</v>
      </c>
      <c r="I2960" s="39">
        <v>53334.76</v>
      </c>
      <c r="J2960" s="15">
        <f>VLOOKUP(LEFT(B2960,5),[1]Percents!$C:$M,3,FALSE)</f>
        <v>0.9462600000000001</v>
      </c>
      <c r="K2960" s="13">
        <f t="shared" si="46"/>
        <v>50468.549997600006</v>
      </c>
      <c r="L2960" s="36"/>
    </row>
    <row r="2961" spans="1:12" s="40" customFormat="1" ht="14.25" customHeight="1" x14ac:dyDescent="0.25">
      <c r="A2961" s="38" t="s">
        <v>242</v>
      </c>
      <c r="B2961" s="38" t="s">
        <v>122</v>
      </c>
      <c r="C2961" s="38" t="s">
        <v>2427</v>
      </c>
      <c r="D2961" s="38" t="s">
        <v>645</v>
      </c>
      <c r="E2961" s="38" t="s">
        <v>177</v>
      </c>
      <c r="F2961" s="38" t="s">
        <v>646</v>
      </c>
      <c r="G2961" s="38" t="s">
        <v>2428</v>
      </c>
      <c r="H2961" s="38" t="s">
        <v>2665</v>
      </c>
      <c r="I2961" s="39">
        <v>61409.51</v>
      </c>
      <c r="J2961" s="15">
        <f>VLOOKUP(LEFT(B2961,5),[1]Percents!$C:$M,3,FALSE)</f>
        <v>0.9462600000000001</v>
      </c>
      <c r="K2961" s="13">
        <f t="shared" si="46"/>
        <v>58109.362932600008</v>
      </c>
      <c r="L2961" s="36"/>
    </row>
    <row r="2962" spans="1:12" s="40" customFormat="1" ht="14.25" customHeight="1" x14ac:dyDescent="0.25">
      <c r="A2962" s="38" t="s">
        <v>66</v>
      </c>
      <c r="B2962" s="38" t="s">
        <v>318</v>
      </c>
      <c r="C2962" s="38" t="s">
        <v>2429</v>
      </c>
      <c r="D2962" s="38" t="s">
        <v>716</v>
      </c>
      <c r="E2962" s="38" t="s">
        <v>12317</v>
      </c>
      <c r="F2962" s="38" t="s">
        <v>717</v>
      </c>
      <c r="G2962" s="38" t="s">
        <v>1713</v>
      </c>
      <c r="H2962" s="38" t="s">
        <v>2665</v>
      </c>
      <c r="I2962" s="39">
        <v>23456.36</v>
      </c>
      <c r="J2962" s="15">
        <f>VLOOKUP(LEFT(B2962,5),[1]Percents!$C:$M,3,FALSE)</f>
        <v>0</v>
      </c>
      <c r="K2962" s="13">
        <f t="shared" si="46"/>
        <v>0</v>
      </c>
      <c r="L2962" s="36"/>
    </row>
    <row r="2963" spans="1:12" s="40" customFormat="1" ht="14.25" customHeight="1" x14ac:dyDescent="0.25">
      <c r="A2963" s="38" t="s">
        <v>242</v>
      </c>
      <c r="B2963" s="38" t="s">
        <v>122</v>
      </c>
      <c r="C2963" s="38" t="s">
        <v>2430</v>
      </c>
      <c r="D2963" s="38" t="s">
        <v>1017</v>
      </c>
      <c r="E2963" s="38" t="s">
        <v>382</v>
      </c>
      <c r="F2963" s="38" t="s">
        <v>1018</v>
      </c>
      <c r="G2963" s="38" t="s">
        <v>1697</v>
      </c>
      <c r="H2963" s="38" t="s">
        <v>2665</v>
      </c>
      <c r="I2963" s="39">
        <v>45.86</v>
      </c>
      <c r="J2963" s="15">
        <f>VLOOKUP(LEFT(B2963,5),[1]Percents!$C:$M,3,FALSE)</f>
        <v>0.9462600000000001</v>
      </c>
      <c r="K2963" s="13">
        <f t="shared" si="46"/>
        <v>43.395483600000006</v>
      </c>
      <c r="L2963" s="36"/>
    </row>
    <row r="2964" spans="1:12" s="40" customFormat="1" ht="14.25" customHeight="1" x14ac:dyDescent="0.25">
      <c r="A2964" s="38" t="s">
        <v>242</v>
      </c>
      <c r="B2964" s="38" t="s">
        <v>122</v>
      </c>
      <c r="C2964" s="38" t="s">
        <v>2431</v>
      </c>
      <c r="D2964" s="38" t="s">
        <v>1010</v>
      </c>
      <c r="E2964" s="38" t="s">
        <v>2648</v>
      </c>
      <c r="F2964" s="38" t="s">
        <v>1011</v>
      </c>
      <c r="G2964" s="38" t="s">
        <v>1697</v>
      </c>
      <c r="H2964" s="38" t="s">
        <v>2665</v>
      </c>
      <c r="I2964" s="39">
        <v>46263.6</v>
      </c>
      <c r="J2964" s="15">
        <f>VLOOKUP(LEFT(B2964,5),[1]Percents!$C:$M,3,FALSE)</f>
        <v>0.9462600000000001</v>
      </c>
      <c r="K2964" s="13">
        <f t="shared" si="46"/>
        <v>43777.394136000003</v>
      </c>
      <c r="L2964" s="36"/>
    </row>
    <row r="2965" spans="1:12" s="40" customFormat="1" ht="14.25" customHeight="1" x14ac:dyDescent="0.25">
      <c r="A2965" s="38" t="s">
        <v>242</v>
      </c>
      <c r="B2965" s="38" t="s">
        <v>122</v>
      </c>
      <c r="C2965" s="38" t="s">
        <v>9065</v>
      </c>
      <c r="D2965" s="38" t="s">
        <v>9066</v>
      </c>
      <c r="E2965" s="38" t="s">
        <v>2648</v>
      </c>
      <c r="F2965" s="38" t="s">
        <v>1011</v>
      </c>
      <c r="G2965" s="38" t="s">
        <v>1697</v>
      </c>
      <c r="H2965" s="38" t="s">
        <v>2665</v>
      </c>
      <c r="I2965" s="41">
        <v>-475.03</v>
      </c>
      <c r="J2965" s="15">
        <f>VLOOKUP(LEFT(B2965,5),[1]Percents!$C:$M,3,FALSE)</f>
        <v>0.9462600000000001</v>
      </c>
      <c r="K2965" s="13">
        <f t="shared" si="46"/>
        <v>-449.50188780000002</v>
      </c>
      <c r="L2965" s="36"/>
    </row>
    <row r="2966" spans="1:12" s="40" customFormat="1" ht="14.25" customHeight="1" x14ac:dyDescent="0.25">
      <c r="A2966" s="38" t="s">
        <v>242</v>
      </c>
      <c r="B2966" s="38" t="s">
        <v>174</v>
      </c>
      <c r="C2966" s="38" t="s">
        <v>9067</v>
      </c>
      <c r="D2966" s="38" t="s">
        <v>9068</v>
      </c>
      <c r="E2966" s="38" t="s">
        <v>1041</v>
      </c>
      <c r="F2966" s="38" t="s">
        <v>9069</v>
      </c>
      <c r="G2966" s="38" t="s">
        <v>1710</v>
      </c>
      <c r="H2966" s="38" t="s">
        <v>2665</v>
      </c>
      <c r="I2966" s="41">
        <v>-55838.97</v>
      </c>
      <c r="J2966" s="15">
        <f>VLOOKUP(LEFT(B2966,5),[1]Percents!$C:$M,3,FALSE)</f>
        <v>0.96416999999999997</v>
      </c>
      <c r="K2966" s="13">
        <f t="shared" si="46"/>
        <v>-53838.259704899996</v>
      </c>
      <c r="L2966" s="36"/>
    </row>
    <row r="2967" spans="1:12" s="40" customFormat="1" ht="14.25" customHeight="1" x14ac:dyDescent="0.25">
      <c r="A2967" s="38" t="s">
        <v>242</v>
      </c>
      <c r="B2967" s="38" t="s">
        <v>122</v>
      </c>
      <c r="C2967" s="38" t="s">
        <v>2432</v>
      </c>
      <c r="D2967" s="38" t="s">
        <v>1450</v>
      </c>
      <c r="E2967" s="38" t="s">
        <v>83</v>
      </c>
      <c r="F2967" s="38" t="s">
        <v>1451</v>
      </c>
      <c r="G2967" s="38" t="s">
        <v>1750</v>
      </c>
      <c r="H2967" s="38" t="s">
        <v>2665</v>
      </c>
      <c r="I2967" s="39">
        <v>181581.66</v>
      </c>
      <c r="J2967" s="15">
        <f>VLOOKUP(LEFT(B2967,5),[1]Percents!$C:$M,3,FALSE)</f>
        <v>0.9462600000000001</v>
      </c>
      <c r="K2967" s="13">
        <f t="shared" si="46"/>
        <v>171823.46159160003</v>
      </c>
      <c r="L2967" s="36"/>
    </row>
    <row r="2968" spans="1:12" s="40" customFormat="1" ht="14.25" customHeight="1" x14ac:dyDescent="0.25">
      <c r="A2968" s="38" t="s">
        <v>242</v>
      </c>
      <c r="B2968" s="38" t="s">
        <v>122</v>
      </c>
      <c r="C2968" s="38" t="s">
        <v>2784</v>
      </c>
      <c r="D2968" s="38" t="s">
        <v>2785</v>
      </c>
      <c r="E2968" s="38" t="s">
        <v>2786</v>
      </c>
      <c r="F2968" s="38" t="s">
        <v>2787</v>
      </c>
      <c r="G2968" s="38" t="s">
        <v>2788</v>
      </c>
      <c r="H2968" s="38" t="s">
        <v>2665</v>
      </c>
      <c r="I2968" s="39">
        <v>2445.3000000000002</v>
      </c>
      <c r="J2968" s="15">
        <f>VLOOKUP(LEFT(B2968,5),[1]Percents!$C:$M,3,FALSE)</f>
        <v>0.9462600000000001</v>
      </c>
      <c r="K2968" s="13">
        <f t="shared" si="46"/>
        <v>2313.8895780000003</v>
      </c>
      <c r="L2968" s="36"/>
    </row>
    <row r="2969" spans="1:12" s="40" customFormat="1" ht="14.25" customHeight="1" x14ac:dyDescent="0.25">
      <c r="A2969" s="38" t="s">
        <v>242</v>
      </c>
      <c r="B2969" s="38" t="s">
        <v>122</v>
      </c>
      <c r="C2969" s="38" t="s">
        <v>9070</v>
      </c>
      <c r="D2969" s="38" t="s">
        <v>9071</v>
      </c>
      <c r="E2969" s="38" t="s">
        <v>2786</v>
      </c>
      <c r="F2969" s="38" t="s">
        <v>9072</v>
      </c>
      <c r="G2969" s="38" t="s">
        <v>1766</v>
      </c>
      <c r="H2969" s="38" t="s">
        <v>2665</v>
      </c>
      <c r="I2969" s="39">
        <v>10114.379999999999</v>
      </c>
      <c r="J2969" s="15">
        <f>VLOOKUP(LEFT(B2969,5),[1]Percents!$C:$M,3,FALSE)</f>
        <v>0.9462600000000001</v>
      </c>
      <c r="K2969" s="13">
        <f t="shared" si="46"/>
        <v>9570.8332188000004</v>
      </c>
      <c r="L2969" s="36"/>
    </row>
    <row r="2970" spans="1:12" s="40" customFormat="1" ht="14.25" customHeight="1" x14ac:dyDescent="0.25">
      <c r="A2970" s="38" t="s">
        <v>242</v>
      </c>
      <c r="B2970" s="38" t="s">
        <v>326</v>
      </c>
      <c r="C2970" s="38" t="s">
        <v>4429</v>
      </c>
      <c r="D2970" s="38" t="s">
        <v>4430</v>
      </c>
      <c r="E2970" s="38" t="s">
        <v>554</v>
      </c>
      <c r="F2970" s="38" t="s">
        <v>4431</v>
      </c>
      <c r="G2970" s="38" t="s">
        <v>3744</v>
      </c>
      <c r="H2970" s="38" t="s">
        <v>2665</v>
      </c>
      <c r="I2970" s="39">
        <v>57746.11</v>
      </c>
      <c r="J2970" s="15">
        <f>VLOOKUP(LEFT(B2970,5),[1]Percents!$C:$M,3,FALSE)</f>
        <v>0.9462600000000001</v>
      </c>
      <c r="K2970" s="13">
        <f t="shared" si="46"/>
        <v>54642.834048600009</v>
      </c>
      <c r="L2970" s="36"/>
    </row>
    <row r="2971" spans="1:12" s="40" customFormat="1" ht="14.25" customHeight="1" x14ac:dyDescent="0.25">
      <c r="A2971" s="38" t="s">
        <v>242</v>
      </c>
      <c r="B2971" s="38" t="s">
        <v>325</v>
      </c>
      <c r="C2971" s="38" t="s">
        <v>4056</v>
      </c>
      <c r="D2971" s="38" t="s">
        <v>4057</v>
      </c>
      <c r="E2971" s="38" t="s">
        <v>359</v>
      </c>
      <c r="F2971" s="38" t="s">
        <v>4058</v>
      </c>
      <c r="G2971" s="38" t="s">
        <v>3357</v>
      </c>
      <c r="H2971" s="38" t="s">
        <v>2665</v>
      </c>
      <c r="I2971" s="39">
        <v>18207.939999999999</v>
      </c>
      <c r="J2971" s="15">
        <f>VLOOKUP(LEFT(B2971,5),[1]Percents!$C:$M,3,FALSE)</f>
        <v>0.9462600000000001</v>
      </c>
      <c r="K2971" s="13">
        <f t="shared" si="46"/>
        <v>17229.4453044</v>
      </c>
      <c r="L2971" s="36"/>
    </row>
    <row r="2972" spans="1:12" s="40" customFormat="1" ht="14.25" customHeight="1" x14ac:dyDescent="0.25">
      <c r="A2972" s="38" t="s">
        <v>242</v>
      </c>
      <c r="B2972" s="38" t="s">
        <v>122</v>
      </c>
      <c r="C2972" s="38" t="s">
        <v>3469</v>
      </c>
      <c r="D2972" s="38" t="s">
        <v>3470</v>
      </c>
      <c r="E2972" s="38" t="s">
        <v>3471</v>
      </c>
      <c r="F2972" s="38" t="s">
        <v>3472</v>
      </c>
      <c r="G2972" s="38" t="s">
        <v>3357</v>
      </c>
      <c r="H2972" s="38" t="s">
        <v>2665</v>
      </c>
      <c r="I2972" s="39">
        <v>10737.09</v>
      </c>
      <c r="J2972" s="15">
        <f>VLOOKUP(LEFT(B2972,5),[1]Percents!$C:$M,3,FALSE)</f>
        <v>0.9462600000000001</v>
      </c>
      <c r="K2972" s="13">
        <f t="shared" si="46"/>
        <v>10160.078783400002</v>
      </c>
      <c r="L2972" s="36"/>
    </row>
    <row r="2973" spans="1:12" s="40" customFormat="1" ht="14.25" customHeight="1" x14ac:dyDescent="0.25">
      <c r="A2973" s="38" t="s">
        <v>242</v>
      </c>
      <c r="B2973" s="38" t="s">
        <v>325</v>
      </c>
      <c r="C2973" s="38" t="s">
        <v>3862</v>
      </c>
      <c r="D2973" s="38" t="s">
        <v>3863</v>
      </c>
      <c r="E2973" s="38" t="s">
        <v>84</v>
      </c>
      <c r="F2973" s="38" t="s">
        <v>3864</v>
      </c>
      <c r="G2973" s="38" t="s">
        <v>3357</v>
      </c>
      <c r="H2973" s="38" t="s">
        <v>2665</v>
      </c>
      <c r="I2973" s="39">
        <v>42598.05</v>
      </c>
      <c r="J2973" s="15">
        <f>VLOOKUP(LEFT(B2973,5),[1]Percents!$C:$M,3,FALSE)</f>
        <v>0.9462600000000001</v>
      </c>
      <c r="K2973" s="13">
        <f t="shared" si="46"/>
        <v>40308.830793000008</v>
      </c>
      <c r="L2973" s="36"/>
    </row>
    <row r="2974" spans="1:12" s="40" customFormat="1" ht="14.25" customHeight="1" x14ac:dyDescent="0.25">
      <c r="A2974" s="38" t="s">
        <v>242</v>
      </c>
      <c r="B2974" s="38" t="s">
        <v>174</v>
      </c>
      <c r="C2974" s="38" t="s">
        <v>4169</v>
      </c>
      <c r="D2974" s="38" t="s">
        <v>4170</v>
      </c>
      <c r="E2974" s="38" t="s">
        <v>4171</v>
      </c>
      <c r="F2974" s="38" t="s">
        <v>4172</v>
      </c>
      <c r="G2974" s="38" t="s">
        <v>3744</v>
      </c>
      <c r="H2974" s="38" t="s">
        <v>2665</v>
      </c>
      <c r="I2974" s="39">
        <v>43731.31</v>
      </c>
      <c r="J2974" s="15">
        <f>VLOOKUP(LEFT(B2974,5),[1]Percents!$C:$M,3,FALSE)</f>
        <v>0.96416999999999997</v>
      </c>
      <c r="K2974" s="13">
        <f t="shared" ref="K2974:K3037" si="47">+J2974*I2974</f>
        <v>42164.417162699996</v>
      </c>
      <c r="L2974" s="36"/>
    </row>
    <row r="2975" spans="1:12" s="40" customFormat="1" ht="14.25" customHeight="1" x14ac:dyDescent="0.25">
      <c r="A2975" s="38" t="s">
        <v>242</v>
      </c>
      <c r="B2975" s="38" t="s">
        <v>122</v>
      </c>
      <c r="C2975" s="38" t="s">
        <v>4059</v>
      </c>
      <c r="D2975" s="38" t="s">
        <v>4060</v>
      </c>
      <c r="E2975" s="38" t="s">
        <v>6904</v>
      </c>
      <c r="F2975" s="38" t="s">
        <v>4061</v>
      </c>
      <c r="G2975" s="38" t="s">
        <v>3905</v>
      </c>
      <c r="H2975" s="38" t="s">
        <v>2665</v>
      </c>
      <c r="I2975" s="39">
        <v>162331.19</v>
      </c>
      <c r="J2975" s="15">
        <f>VLOOKUP(LEFT(B2975,5),[1]Percents!$C:$M,3,FALSE)</f>
        <v>0.9462600000000001</v>
      </c>
      <c r="K2975" s="13">
        <f t="shared" si="47"/>
        <v>153607.51184940001</v>
      </c>
      <c r="L2975" s="36"/>
    </row>
    <row r="2976" spans="1:12" s="40" customFormat="1" ht="14.25" customHeight="1" x14ac:dyDescent="0.25">
      <c r="A2976" s="38" t="s">
        <v>242</v>
      </c>
      <c r="B2976" s="38" t="s">
        <v>174</v>
      </c>
      <c r="C2976" s="38" t="s">
        <v>4268</v>
      </c>
      <c r="D2976" s="38" t="s">
        <v>4269</v>
      </c>
      <c r="E2976" s="38" t="s">
        <v>4055</v>
      </c>
      <c r="F2976" s="38" t="s">
        <v>4270</v>
      </c>
      <c r="G2976" s="38" t="s">
        <v>4121</v>
      </c>
      <c r="H2976" s="38" t="s">
        <v>2665</v>
      </c>
      <c r="I2976" s="39">
        <v>181554.48</v>
      </c>
      <c r="J2976" s="15">
        <f>VLOOKUP(LEFT(B2976,5),[1]Percents!$C:$M,3,FALSE)</f>
        <v>0.96416999999999997</v>
      </c>
      <c r="K2976" s="13">
        <f t="shared" si="47"/>
        <v>175049.38298160001</v>
      </c>
      <c r="L2976" s="36"/>
    </row>
    <row r="2977" spans="1:12" s="40" customFormat="1" ht="14.25" customHeight="1" x14ac:dyDescent="0.25">
      <c r="A2977" s="38" t="s">
        <v>242</v>
      </c>
      <c r="B2977" s="38" t="s">
        <v>174</v>
      </c>
      <c r="C2977" s="38" t="s">
        <v>11201</v>
      </c>
      <c r="D2977" s="38" t="s">
        <v>11202</v>
      </c>
      <c r="E2977" s="38" t="s">
        <v>2786</v>
      </c>
      <c r="F2977" s="38" t="s">
        <v>11203</v>
      </c>
      <c r="G2977" s="38" t="s">
        <v>4121</v>
      </c>
      <c r="H2977" s="38" t="s">
        <v>2665</v>
      </c>
      <c r="I2977" s="41">
        <v>-9263.3700000000008</v>
      </c>
      <c r="J2977" s="15">
        <f>VLOOKUP(LEFT(B2977,5),[1]Percents!$C:$M,3,FALSE)</f>
        <v>0.96416999999999997</v>
      </c>
      <c r="K2977" s="13">
        <f t="shared" si="47"/>
        <v>-8931.4634529000014</v>
      </c>
      <c r="L2977" s="36"/>
    </row>
    <row r="2978" spans="1:12" s="40" customFormat="1" ht="14.25" customHeight="1" x14ac:dyDescent="0.25">
      <c r="A2978" s="38" t="s">
        <v>242</v>
      </c>
      <c r="B2978" s="38" t="s">
        <v>174</v>
      </c>
      <c r="C2978" s="38" t="s">
        <v>4271</v>
      </c>
      <c r="D2978" s="38" t="s">
        <v>4272</v>
      </c>
      <c r="E2978" s="38" t="s">
        <v>4055</v>
      </c>
      <c r="F2978" s="38" t="s">
        <v>4273</v>
      </c>
      <c r="G2978" s="38" t="s">
        <v>4121</v>
      </c>
      <c r="H2978" s="38" t="s">
        <v>2665</v>
      </c>
      <c r="I2978" s="39">
        <v>2057.7600000000002</v>
      </c>
      <c r="J2978" s="15">
        <f>VLOOKUP(LEFT(B2978,5),[1]Percents!$C:$M,3,FALSE)</f>
        <v>0.96416999999999997</v>
      </c>
      <c r="K2978" s="13">
        <f t="shared" si="47"/>
        <v>1984.0304592000002</v>
      </c>
      <c r="L2978" s="36"/>
    </row>
    <row r="2979" spans="1:12" s="40" customFormat="1" ht="14.25" customHeight="1" x14ac:dyDescent="0.25">
      <c r="A2979" s="38" t="s">
        <v>242</v>
      </c>
      <c r="B2979" s="38" t="s">
        <v>122</v>
      </c>
      <c r="C2979" s="38" t="s">
        <v>6017</v>
      </c>
      <c r="D2979" s="38" t="s">
        <v>6018</v>
      </c>
      <c r="E2979" s="38" t="s">
        <v>2786</v>
      </c>
      <c r="F2979" s="38" t="s">
        <v>6019</v>
      </c>
      <c r="G2979" s="38" t="s">
        <v>5106</v>
      </c>
      <c r="H2979" s="38" t="s">
        <v>2665</v>
      </c>
      <c r="I2979" s="39">
        <v>31353.65</v>
      </c>
      <c r="J2979" s="15">
        <f>VLOOKUP(LEFT(B2979,5),[1]Percents!$C:$M,3,FALSE)</f>
        <v>0.9462600000000001</v>
      </c>
      <c r="K2979" s="13">
        <f t="shared" si="47"/>
        <v>29668.704849000005</v>
      </c>
      <c r="L2979" s="36"/>
    </row>
    <row r="2980" spans="1:12" s="40" customFormat="1" ht="14.25" customHeight="1" x14ac:dyDescent="0.25">
      <c r="A2980" s="38" t="s">
        <v>242</v>
      </c>
      <c r="B2980" s="38" t="s">
        <v>174</v>
      </c>
      <c r="C2980" s="38" t="s">
        <v>5309</v>
      </c>
      <c r="D2980" s="38" t="s">
        <v>5310</v>
      </c>
      <c r="E2980" s="38" t="s">
        <v>4055</v>
      </c>
      <c r="F2980" s="38" t="s">
        <v>5311</v>
      </c>
      <c r="G2980" s="38" t="s">
        <v>5106</v>
      </c>
      <c r="H2980" s="38" t="s">
        <v>2665</v>
      </c>
      <c r="I2980" s="39">
        <v>62417.86</v>
      </c>
      <c r="J2980" s="15">
        <f>VLOOKUP(LEFT(B2980,5),[1]Percents!$C:$M,3,FALSE)</f>
        <v>0.96416999999999997</v>
      </c>
      <c r="K2980" s="13">
        <f t="shared" si="47"/>
        <v>60181.428076199998</v>
      </c>
      <c r="L2980" s="36"/>
    </row>
    <row r="2981" spans="1:12" s="40" customFormat="1" ht="14.25" customHeight="1" x14ac:dyDescent="0.25">
      <c r="A2981" s="38" t="s">
        <v>242</v>
      </c>
      <c r="B2981" s="38" t="s">
        <v>122</v>
      </c>
      <c r="C2981" s="38" t="s">
        <v>5312</v>
      </c>
      <c r="D2981" s="38" t="s">
        <v>5313</v>
      </c>
      <c r="E2981" s="38" t="s">
        <v>1622</v>
      </c>
      <c r="F2981" s="38" t="s">
        <v>5314</v>
      </c>
      <c r="G2981" s="38" t="s">
        <v>5106</v>
      </c>
      <c r="H2981" s="38" t="s">
        <v>2665</v>
      </c>
      <c r="I2981" s="39">
        <v>92506.97</v>
      </c>
      <c r="J2981" s="15">
        <f>VLOOKUP(LEFT(B2981,5),[1]Percents!$C:$M,3,FALSE)</f>
        <v>0.9462600000000001</v>
      </c>
      <c r="K2981" s="13">
        <f t="shared" si="47"/>
        <v>87535.645432200006</v>
      </c>
      <c r="L2981" s="36"/>
    </row>
    <row r="2982" spans="1:12" s="40" customFormat="1" ht="14.25" customHeight="1" x14ac:dyDescent="0.25">
      <c r="A2982" s="38" t="s">
        <v>242</v>
      </c>
      <c r="B2982" s="38" t="s">
        <v>178</v>
      </c>
      <c r="C2982" s="38" t="s">
        <v>5315</v>
      </c>
      <c r="D2982" s="38" t="s">
        <v>5316</v>
      </c>
      <c r="E2982" s="38" t="s">
        <v>759</v>
      </c>
      <c r="F2982" s="38" t="s">
        <v>5317</v>
      </c>
      <c r="G2982" s="38" t="s">
        <v>5106</v>
      </c>
      <c r="H2982" s="38" t="s">
        <v>2665</v>
      </c>
      <c r="I2982" s="39">
        <v>36722.89</v>
      </c>
      <c r="J2982" s="15">
        <f>VLOOKUP(LEFT(B2982,5),[1]Percents!$C:$M,3,FALSE)</f>
        <v>0.96416999999999997</v>
      </c>
      <c r="K2982" s="13">
        <f t="shared" si="47"/>
        <v>35407.1088513</v>
      </c>
      <c r="L2982" s="36"/>
    </row>
    <row r="2983" spans="1:12" s="40" customFormat="1" ht="14.25" customHeight="1" x14ac:dyDescent="0.25">
      <c r="A2983" s="38" t="s">
        <v>242</v>
      </c>
      <c r="B2983" s="38" t="s">
        <v>9421</v>
      </c>
      <c r="C2983" s="38" t="s">
        <v>5315</v>
      </c>
      <c r="D2983" s="38" t="s">
        <v>5316</v>
      </c>
      <c r="E2983" s="38" t="s">
        <v>759</v>
      </c>
      <c r="F2983" s="38" t="s">
        <v>5317</v>
      </c>
      <c r="G2983" s="38" t="s">
        <v>5106</v>
      </c>
      <c r="H2983" s="38" t="s">
        <v>2665</v>
      </c>
      <c r="I2983" s="39">
        <v>68670.200000000012</v>
      </c>
      <c r="J2983" s="15">
        <f>VLOOKUP(LEFT(B2983,5),[1]Percents!$C:$M,3,FALSE)</f>
        <v>0.96416999999999997</v>
      </c>
      <c r="K2983" s="13">
        <f t="shared" si="47"/>
        <v>66209.746734000015</v>
      </c>
      <c r="L2983" s="36"/>
    </row>
    <row r="2984" spans="1:12" s="40" customFormat="1" ht="14.25" customHeight="1" x14ac:dyDescent="0.25">
      <c r="A2984" s="38" t="s">
        <v>242</v>
      </c>
      <c r="B2984" s="38" t="s">
        <v>178</v>
      </c>
      <c r="C2984" s="38" t="s">
        <v>6020</v>
      </c>
      <c r="D2984" s="38" t="s">
        <v>6021</v>
      </c>
      <c r="E2984" s="38" t="s">
        <v>313</v>
      </c>
      <c r="F2984" s="38" t="s">
        <v>6022</v>
      </c>
      <c r="G2984" s="38" t="s">
        <v>5782</v>
      </c>
      <c r="H2984" s="38" t="s">
        <v>2665</v>
      </c>
      <c r="I2984" s="39">
        <v>950.6</v>
      </c>
      <c r="J2984" s="15">
        <f>VLOOKUP(LEFT(B2984,5),[1]Percents!$C:$M,3,FALSE)</f>
        <v>0.96416999999999997</v>
      </c>
      <c r="K2984" s="13">
        <f t="shared" si="47"/>
        <v>916.54000199999996</v>
      </c>
      <c r="L2984" s="36"/>
    </row>
    <row r="2985" spans="1:12" s="40" customFormat="1" ht="14.25" customHeight="1" x14ac:dyDescent="0.25">
      <c r="A2985" s="38" t="s">
        <v>242</v>
      </c>
      <c r="B2985" s="38" t="s">
        <v>9421</v>
      </c>
      <c r="C2985" s="38" t="s">
        <v>6020</v>
      </c>
      <c r="D2985" s="38" t="s">
        <v>6021</v>
      </c>
      <c r="E2985" s="38" t="s">
        <v>313</v>
      </c>
      <c r="F2985" s="38" t="s">
        <v>6022</v>
      </c>
      <c r="G2985" s="38" t="s">
        <v>5782</v>
      </c>
      <c r="H2985" s="38" t="s">
        <v>2665</v>
      </c>
      <c r="I2985" s="39">
        <v>11976.57</v>
      </c>
      <c r="J2985" s="15">
        <f>VLOOKUP(LEFT(B2985,5),[1]Percents!$C:$M,3,FALSE)</f>
        <v>0.96416999999999997</v>
      </c>
      <c r="K2985" s="13">
        <f t="shared" si="47"/>
        <v>11547.449496899999</v>
      </c>
      <c r="L2985" s="36"/>
    </row>
    <row r="2986" spans="1:12" s="40" customFormat="1" ht="14.25" customHeight="1" x14ac:dyDescent="0.25">
      <c r="A2986" s="38" t="s">
        <v>242</v>
      </c>
      <c r="B2986" s="38" t="s">
        <v>122</v>
      </c>
      <c r="C2986" s="38" t="s">
        <v>10213</v>
      </c>
      <c r="D2986" s="38" t="s">
        <v>10214</v>
      </c>
      <c r="E2986" s="38" t="s">
        <v>313</v>
      </c>
      <c r="F2986" s="38" t="s">
        <v>10215</v>
      </c>
      <c r="G2986" s="38" t="s">
        <v>9320</v>
      </c>
      <c r="H2986" s="38" t="s">
        <v>2665</v>
      </c>
      <c r="I2986" s="39">
        <v>700.39</v>
      </c>
      <c r="J2986" s="15">
        <f>VLOOKUP(LEFT(B2986,5),[1]Percents!$C:$M,3,FALSE)</f>
        <v>0.9462600000000001</v>
      </c>
      <c r="K2986" s="13">
        <f t="shared" si="47"/>
        <v>662.75104140000008</v>
      </c>
      <c r="L2986" s="36"/>
    </row>
    <row r="2987" spans="1:12" s="40" customFormat="1" ht="14.25" customHeight="1" x14ac:dyDescent="0.25">
      <c r="A2987" s="38" t="s">
        <v>242</v>
      </c>
      <c r="B2987" s="38" t="s">
        <v>174</v>
      </c>
      <c r="C2987" s="38" t="s">
        <v>8351</v>
      </c>
      <c r="D2987" s="38" t="s">
        <v>8352</v>
      </c>
      <c r="E2987" s="38" t="s">
        <v>4055</v>
      </c>
      <c r="F2987" s="38" t="s">
        <v>8353</v>
      </c>
      <c r="G2987" s="38" t="s">
        <v>8076</v>
      </c>
      <c r="H2987" s="38" t="s">
        <v>2665</v>
      </c>
      <c r="I2987" s="39">
        <v>116884.55</v>
      </c>
      <c r="J2987" s="15">
        <f>VLOOKUP(LEFT(B2987,5),[1]Percents!$C:$M,3,FALSE)</f>
        <v>0.96416999999999997</v>
      </c>
      <c r="K2987" s="13">
        <f t="shared" si="47"/>
        <v>112696.5765735</v>
      </c>
      <c r="L2987" s="36"/>
    </row>
    <row r="2988" spans="1:12" s="40" customFormat="1" ht="14.25" customHeight="1" x14ac:dyDescent="0.25">
      <c r="A2988" s="38" t="s">
        <v>243</v>
      </c>
      <c r="B2988" s="38" t="s">
        <v>118</v>
      </c>
      <c r="C2988" s="38" t="s">
        <v>2433</v>
      </c>
      <c r="D2988" s="38" t="s">
        <v>361</v>
      </c>
      <c r="E2988" s="38" t="s">
        <v>40</v>
      </c>
      <c r="F2988" s="38" t="s">
        <v>362</v>
      </c>
      <c r="G2988" s="38" t="s">
        <v>1800</v>
      </c>
      <c r="H2988" s="38" t="s">
        <v>2665</v>
      </c>
      <c r="I2988" s="39">
        <v>30281.45</v>
      </c>
      <c r="J2988" s="15">
        <f>VLOOKUP(LEFT(B2988,5),[1]Percents!$C:$M,3,FALSE)</f>
        <v>0.90900000000000003</v>
      </c>
      <c r="K2988" s="13">
        <f t="shared" si="47"/>
        <v>27525.838050000002</v>
      </c>
      <c r="L2988" s="36"/>
    </row>
    <row r="2989" spans="1:12" s="40" customFormat="1" ht="14.25" customHeight="1" x14ac:dyDescent="0.25">
      <c r="A2989" s="38" t="s">
        <v>243</v>
      </c>
      <c r="B2989" s="38" t="s">
        <v>118</v>
      </c>
      <c r="C2989" s="38" t="s">
        <v>2434</v>
      </c>
      <c r="D2989" s="38" t="s">
        <v>363</v>
      </c>
      <c r="E2989" s="38" t="s">
        <v>40</v>
      </c>
      <c r="F2989" s="38" t="s">
        <v>362</v>
      </c>
      <c r="G2989" s="38" t="s">
        <v>1800</v>
      </c>
      <c r="H2989" s="38" t="s">
        <v>2665</v>
      </c>
      <c r="I2989" s="39">
        <v>3437.29</v>
      </c>
      <c r="J2989" s="15">
        <f>VLOOKUP(LEFT(B2989,5),[1]Percents!$C:$M,3,FALSE)</f>
        <v>0.90900000000000003</v>
      </c>
      <c r="K2989" s="13">
        <f t="shared" si="47"/>
        <v>3124.4966100000001</v>
      </c>
      <c r="L2989" s="36"/>
    </row>
    <row r="2990" spans="1:12" s="40" customFormat="1" ht="14.25" customHeight="1" x14ac:dyDescent="0.25">
      <c r="A2990" s="38" t="s">
        <v>243</v>
      </c>
      <c r="B2990" s="38" t="s">
        <v>118</v>
      </c>
      <c r="C2990" s="38" t="s">
        <v>10216</v>
      </c>
      <c r="D2990" s="38" t="s">
        <v>10217</v>
      </c>
      <c r="E2990" s="38" t="s">
        <v>639</v>
      </c>
      <c r="F2990" s="38" t="s">
        <v>362</v>
      </c>
      <c r="G2990" s="38" t="s">
        <v>1800</v>
      </c>
      <c r="H2990" s="38" t="s">
        <v>2665</v>
      </c>
      <c r="I2990" s="41">
        <v>-0.02</v>
      </c>
      <c r="J2990" s="15">
        <f>VLOOKUP(LEFT(B2990,5),[1]Percents!$C:$M,3,FALSE)</f>
        <v>0.90900000000000003</v>
      </c>
      <c r="K2990" s="13">
        <f t="shared" si="47"/>
        <v>-1.8180000000000002E-2</v>
      </c>
      <c r="L2990" s="36"/>
    </row>
    <row r="2991" spans="1:12" s="40" customFormat="1" ht="14.25" customHeight="1" x14ac:dyDescent="0.25">
      <c r="A2991" s="38" t="s">
        <v>243</v>
      </c>
      <c r="B2991" s="38" t="s">
        <v>118</v>
      </c>
      <c r="C2991" s="38" t="s">
        <v>10218</v>
      </c>
      <c r="D2991" s="38" t="s">
        <v>10219</v>
      </c>
      <c r="E2991" s="38" t="s">
        <v>9274</v>
      </c>
      <c r="F2991" s="38" t="s">
        <v>362</v>
      </c>
      <c r="G2991" s="38" t="s">
        <v>1680</v>
      </c>
      <c r="H2991" s="38" t="s">
        <v>2665</v>
      </c>
      <c r="I2991" s="41">
        <v>-0.01</v>
      </c>
      <c r="J2991" s="15">
        <f>VLOOKUP(LEFT(B2991,5),[1]Percents!$C:$M,3,FALSE)</f>
        <v>0.90900000000000003</v>
      </c>
      <c r="K2991" s="13">
        <f t="shared" si="47"/>
        <v>-9.0900000000000009E-3</v>
      </c>
      <c r="L2991" s="36"/>
    </row>
    <row r="2992" spans="1:12" s="40" customFormat="1" ht="14.25" customHeight="1" x14ac:dyDescent="0.25">
      <c r="A2992" s="38" t="s">
        <v>213</v>
      </c>
      <c r="B2992" s="38" t="s">
        <v>162</v>
      </c>
      <c r="C2992" s="38" t="s">
        <v>8354</v>
      </c>
      <c r="D2992" s="38" t="s">
        <v>8355</v>
      </c>
      <c r="E2992" s="38" t="s">
        <v>2856</v>
      </c>
      <c r="F2992" s="38" t="s">
        <v>8356</v>
      </c>
      <c r="G2992" s="38" t="s">
        <v>1656</v>
      </c>
      <c r="H2992" s="38" t="s">
        <v>2665</v>
      </c>
      <c r="I2992" s="39">
        <v>11.56</v>
      </c>
      <c r="J2992" s="15">
        <f>VLOOKUP(LEFT(B2992,5),[1]Percents!$C:$M,3,FALSE)</f>
        <v>0.70594999999999997</v>
      </c>
      <c r="K2992" s="13">
        <f t="shared" si="47"/>
        <v>8.1607819999999993</v>
      </c>
      <c r="L2992" s="36"/>
    </row>
    <row r="2993" spans="1:12" s="40" customFormat="1" ht="14.25" customHeight="1" x14ac:dyDescent="0.25">
      <c r="A2993" s="38" t="s">
        <v>213</v>
      </c>
      <c r="B2993" s="38" t="s">
        <v>229</v>
      </c>
      <c r="C2993" s="38" t="s">
        <v>2435</v>
      </c>
      <c r="D2993" s="38" t="s">
        <v>433</v>
      </c>
      <c r="E2993" s="38" t="s">
        <v>353</v>
      </c>
      <c r="F2993" s="38" t="s">
        <v>434</v>
      </c>
      <c r="G2993" s="38" t="s">
        <v>2164</v>
      </c>
      <c r="H2993" s="38" t="s">
        <v>2665</v>
      </c>
      <c r="I2993" s="39">
        <v>326.61</v>
      </c>
      <c r="J2993" s="15">
        <f>VLOOKUP(LEFT(B2993,5),[1]Percents!$C:$M,3,FALSE)</f>
        <v>0.70594999999999997</v>
      </c>
      <c r="K2993" s="13">
        <f t="shared" si="47"/>
        <v>230.57032949999999</v>
      </c>
      <c r="L2993" s="36"/>
    </row>
    <row r="2994" spans="1:12" s="40" customFormat="1" ht="14.25" customHeight="1" x14ac:dyDescent="0.25">
      <c r="A2994" s="38" t="s">
        <v>213</v>
      </c>
      <c r="B2994" s="38" t="s">
        <v>4327</v>
      </c>
      <c r="C2994" s="38" t="s">
        <v>10883</v>
      </c>
      <c r="D2994" s="38" t="s">
        <v>10884</v>
      </c>
      <c r="E2994" s="38" t="s">
        <v>1000</v>
      </c>
      <c r="F2994" s="38" t="s">
        <v>10885</v>
      </c>
      <c r="G2994" s="38" t="s">
        <v>10886</v>
      </c>
      <c r="H2994" s="38" t="s">
        <v>2665</v>
      </c>
      <c r="I2994" s="39">
        <v>994.27</v>
      </c>
      <c r="J2994" s="15">
        <f>VLOOKUP(LEFT(B2994,5),[1]Percents!$C:$M,3,FALSE)</f>
        <v>0.70594999999999997</v>
      </c>
      <c r="K2994" s="13">
        <f t="shared" si="47"/>
        <v>701.90490649999992</v>
      </c>
      <c r="L2994" s="36"/>
    </row>
    <row r="2995" spans="1:12" s="40" customFormat="1" ht="14.25" customHeight="1" x14ac:dyDescent="0.25">
      <c r="A2995" s="38" t="s">
        <v>141</v>
      </c>
      <c r="B2995" s="38" t="s">
        <v>172</v>
      </c>
      <c r="C2995" s="38" t="s">
        <v>2436</v>
      </c>
      <c r="D2995" s="38" t="s">
        <v>397</v>
      </c>
      <c r="E2995" s="38" t="s">
        <v>138</v>
      </c>
      <c r="F2995" s="38" t="s">
        <v>398</v>
      </c>
      <c r="G2995" s="38" t="s">
        <v>1663</v>
      </c>
      <c r="H2995" s="38" t="s">
        <v>2665</v>
      </c>
      <c r="I2995" s="39">
        <v>43891.55</v>
      </c>
      <c r="J2995" s="15">
        <f>VLOOKUP(LEFT(B2995,5),[1]Percents!$C:$M,3,FALSE)</f>
        <v>0.1905</v>
      </c>
      <c r="K2995" s="13">
        <f t="shared" si="47"/>
        <v>8361.3402750000005</v>
      </c>
      <c r="L2995" s="36"/>
    </row>
    <row r="2996" spans="1:12" s="40" customFormat="1" ht="14.25" customHeight="1" x14ac:dyDescent="0.25">
      <c r="A2996" s="38" t="s">
        <v>243</v>
      </c>
      <c r="B2996" s="38" t="s">
        <v>290</v>
      </c>
      <c r="C2996" s="38" t="s">
        <v>5669</v>
      </c>
      <c r="D2996" s="38" t="s">
        <v>5670</v>
      </c>
      <c r="E2996" s="38" t="s">
        <v>71</v>
      </c>
      <c r="F2996" s="38" t="s">
        <v>419</v>
      </c>
      <c r="G2996" s="38" t="s">
        <v>2437</v>
      </c>
      <c r="H2996" s="38" t="s">
        <v>2665</v>
      </c>
      <c r="I2996" s="39">
        <v>37599.789999999994</v>
      </c>
      <c r="J2996" s="15">
        <f>VLOOKUP(LEFT(B2996,5),[1]Percents!$C:$M,3,FALSE)</f>
        <v>0.90900000000000003</v>
      </c>
      <c r="K2996" s="13">
        <f t="shared" si="47"/>
        <v>34178.209109999996</v>
      </c>
      <c r="L2996" s="36"/>
    </row>
    <row r="2997" spans="1:12" s="40" customFormat="1" ht="14.25" customHeight="1" x14ac:dyDescent="0.25">
      <c r="A2997" s="38" t="s">
        <v>243</v>
      </c>
      <c r="B2997" s="38" t="s">
        <v>290</v>
      </c>
      <c r="C2997" s="38" t="s">
        <v>2438</v>
      </c>
      <c r="D2997" s="38" t="s">
        <v>420</v>
      </c>
      <c r="E2997" s="38" t="s">
        <v>133</v>
      </c>
      <c r="F2997" s="38" t="s">
        <v>419</v>
      </c>
      <c r="G2997" s="38" t="s">
        <v>2437</v>
      </c>
      <c r="H2997" s="38" t="s">
        <v>2665</v>
      </c>
      <c r="I2997" s="39">
        <v>31376.23</v>
      </c>
      <c r="J2997" s="15">
        <f>VLOOKUP(LEFT(B2997,5),[1]Percents!$C:$M,3,FALSE)</f>
        <v>0.90900000000000003</v>
      </c>
      <c r="K2997" s="13">
        <f t="shared" si="47"/>
        <v>28520.99307</v>
      </c>
      <c r="L2997" s="36"/>
    </row>
    <row r="2998" spans="1:12" s="40" customFormat="1" ht="14.25" customHeight="1" x14ac:dyDescent="0.25">
      <c r="A2998" s="38" t="s">
        <v>213</v>
      </c>
      <c r="B2998" s="38" t="s">
        <v>98</v>
      </c>
      <c r="C2998" s="38" t="s">
        <v>11970</v>
      </c>
      <c r="D2998" s="38" t="s">
        <v>11971</v>
      </c>
      <c r="E2998" s="38" t="s">
        <v>99</v>
      </c>
      <c r="F2998" s="38" t="s">
        <v>11972</v>
      </c>
      <c r="G2998" s="38" t="s">
        <v>11973</v>
      </c>
      <c r="H2998" s="38" t="s">
        <v>2665</v>
      </c>
      <c r="I2998" s="39">
        <v>263.29000000000002</v>
      </c>
      <c r="J2998" s="15">
        <f>VLOOKUP(LEFT(B2998,5),[1]Percents!$C:$M,3,FALSE)</f>
        <v>0.70594999999999997</v>
      </c>
      <c r="K2998" s="13">
        <f t="shared" si="47"/>
        <v>185.8695755</v>
      </c>
      <c r="L2998" s="36"/>
    </row>
    <row r="2999" spans="1:12" s="40" customFormat="1" ht="14.25" customHeight="1" x14ac:dyDescent="0.25">
      <c r="A2999" s="38" t="s">
        <v>213</v>
      </c>
      <c r="B2999" s="38" t="s">
        <v>258</v>
      </c>
      <c r="C2999" s="38" t="s">
        <v>10220</v>
      </c>
      <c r="D2999" s="38" t="s">
        <v>10221</v>
      </c>
      <c r="E2999" s="38" t="s">
        <v>395</v>
      </c>
      <c r="F2999" s="38" t="s">
        <v>10222</v>
      </c>
      <c r="G2999" s="38" t="s">
        <v>8872</v>
      </c>
      <c r="H2999" s="38" t="s">
        <v>2665</v>
      </c>
      <c r="I2999" s="39">
        <v>785.99</v>
      </c>
      <c r="J2999" s="15">
        <f>VLOOKUP(LEFT(B2999,5),[1]Percents!$C:$M,3,FALSE)</f>
        <v>0.70594999999999997</v>
      </c>
      <c r="K2999" s="13">
        <f t="shared" si="47"/>
        <v>554.86964049999995</v>
      </c>
      <c r="L2999" s="36"/>
    </row>
    <row r="3000" spans="1:12" s="40" customFormat="1" ht="14.25" customHeight="1" x14ac:dyDescent="0.25">
      <c r="A3000" s="38" t="s">
        <v>243</v>
      </c>
      <c r="B3000" s="38" t="s">
        <v>314</v>
      </c>
      <c r="C3000" s="38" t="s">
        <v>2439</v>
      </c>
      <c r="D3000" s="38" t="s">
        <v>443</v>
      </c>
      <c r="E3000" s="38" t="s">
        <v>436</v>
      </c>
      <c r="F3000" s="38" t="s">
        <v>444</v>
      </c>
      <c r="G3000" s="38" t="s">
        <v>1667</v>
      </c>
      <c r="H3000" s="38" t="s">
        <v>2665</v>
      </c>
      <c r="I3000" s="39">
        <v>2077.7399999999998</v>
      </c>
      <c r="J3000" s="15">
        <f>VLOOKUP(LEFT(B3000,5),[1]Percents!$C:$M,3,FALSE)</f>
        <v>0.90900000000000003</v>
      </c>
      <c r="K3000" s="13">
        <f t="shared" si="47"/>
        <v>1888.6656599999999</v>
      </c>
      <c r="L3000" s="36"/>
    </row>
    <row r="3001" spans="1:12" s="40" customFormat="1" ht="14.25" customHeight="1" x14ac:dyDescent="0.25">
      <c r="A3001" s="38" t="s">
        <v>243</v>
      </c>
      <c r="B3001" s="38" t="s">
        <v>314</v>
      </c>
      <c r="C3001" s="38" t="s">
        <v>2440</v>
      </c>
      <c r="D3001" s="38" t="s">
        <v>441</v>
      </c>
      <c r="E3001" s="38" t="s">
        <v>436</v>
      </c>
      <c r="F3001" s="38" t="s">
        <v>442</v>
      </c>
      <c r="G3001" s="38" t="s">
        <v>1667</v>
      </c>
      <c r="H3001" s="38" t="s">
        <v>2665</v>
      </c>
      <c r="I3001" s="39">
        <v>21310.19</v>
      </c>
      <c r="J3001" s="15">
        <f>VLOOKUP(LEFT(B3001,5),[1]Percents!$C:$M,3,FALSE)</f>
        <v>0.90900000000000003</v>
      </c>
      <c r="K3001" s="13">
        <f t="shared" si="47"/>
        <v>19370.96271</v>
      </c>
      <c r="L3001" s="36"/>
    </row>
    <row r="3002" spans="1:12" s="40" customFormat="1" ht="14.25" customHeight="1" x14ac:dyDescent="0.25">
      <c r="A3002" s="38" t="s">
        <v>243</v>
      </c>
      <c r="B3002" s="38" t="s">
        <v>314</v>
      </c>
      <c r="C3002" s="38" t="s">
        <v>2441</v>
      </c>
      <c r="D3002" s="38" t="s">
        <v>439</v>
      </c>
      <c r="E3002" s="38" t="s">
        <v>436</v>
      </c>
      <c r="F3002" s="38" t="s">
        <v>440</v>
      </c>
      <c r="G3002" s="38" t="s">
        <v>1667</v>
      </c>
      <c r="H3002" s="38" t="s">
        <v>2665</v>
      </c>
      <c r="I3002" s="39">
        <v>742.49</v>
      </c>
      <c r="J3002" s="15">
        <f>VLOOKUP(LEFT(B3002,5),[1]Percents!$C:$M,3,FALSE)</f>
        <v>0.90900000000000003</v>
      </c>
      <c r="K3002" s="13">
        <f t="shared" si="47"/>
        <v>674.92340999999999</v>
      </c>
      <c r="L3002" s="36"/>
    </row>
    <row r="3003" spans="1:12" s="40" customFormat="1" ht="14.25" customHeight="1" x14ac:dyDescent="0.25">
      <c r="A3003" s="38" t="s">
        <v>213</v>
      </c>
      <c r="B3003" s="38" t="s">
        <v>9329</v>
      </c>
      <c r="C3003" s="38" t="s">
        <v>11974</v>
      </c>
      <c r="D3003" s="38" t="s">
        <v>11975</v>
      </c>
      <c r="E3003" s="38" t="s">
        <v>8920</v>
      </c>
      <c r="F3003" s="38" t="s">
        <v>11976</v>
      </c>
      <c r="G3003" s="38" t="s">
        <v>11977</v>
      </c>
      <c r="H3003" s="38" t="s">
        <v>2665</v>
      </c>
      <c r="I3003" s="41">
        <v>-137.93</v>
      </c>
      <c r="J3003" s="15">
        <f>VLOOKUP(LEFT(B3003,5),[1]Percents!$C:$M,3,FALSE)</f>
        <v>0.70594999999999997</v>
      </c>
      <c r="K3003" s="13">
        <f t="shared" si="47"/>
        <v>-97.371683500000003</v>
      </c>
      <c r="L3003" s="36"/>
    </row>
    <row r="3004" spans="1:12" s="40" customFormat="1" ht="14.25" customHeight="1" x14ac:dyDescent="0.25">
      <c r="A3004" s="38" t="s">
        <v>213</v>
      </c>
      <c r="B3004" s="38" t="s">
        <v>258</v>
      </c>
      <c r="C3004" s="38" t="s">
        <v>10223</v>
      </c>
      <c r="D3004" s="38" t="s">
        <v>10224</v>
      </c>
      <c r="E3004" s="38" t="s">
        <v>453</v>
      </c>
      <c r="F3004" s="38" t="s">
        <v>10225</v>
      </c>
      <c r="G3004" s="38" t="s">
        <v>10226</v>
      </c>
      <c r="H3004" s="38" t="s">
        <v>2665</v>
      </c>
      <c r="I3004" s="39">
        <v>205.92</v>
      </c>
      <c r="J3004" s="15">
        <f>VLOOKUP(LEFT(B3004,5),[1]Percents!$C:$M,3,FALSE)</f>
        <v>0.70594999999999997</v>
      </c>
      <c r="K3004" s="13">
        <f t="shared" si="47"/>
        <v>145.36922399999997</v>
      </c>
      <c r="L3004" s="36"/>
    </row>
    <row r="3005" spans="1:12" s="40" customFormat="1" ht="14.25" customHeight="1" x14ac:dyDescent="0.25">
      <c r="A3005" s="38" t="s">
        <v>213</v>
      </c>
      <c r="B3005" s="38" t="s">
        <v>5021</v>
      </c>
      <c r="C3005" s="38" t="s">
        <v>3865</v>
      </c>
      <c r="D3005" s="38" t="s">
        <v>3866</v>
      </c>
      <c r="E3005" s="38" t="s">
        <v>199</v>
      </c>
      <c r="F3005" s="38" t="s">
        <v>3867</v>
      </c>
      <c r="G3005" s="38" t="s">
        <v>1674</v>
      </c>
      <c r="H3005" s="38" t="s">
        <v>2665</v>
      </c>
      <c r="I3005" s="39">
        <v>3207.79</v>
      </c>
      <c r="J3005" s="15">
        <f>VLOOKUP(LEFT(B3005,5),[1]Percents!$C:$M,3,FALSE)</f>
        <v>0.70594999999999997</v>
      </c>
      <c r="K3005" s="13">
        <f t="shared" si="47"/>
        <v>2264.5393504999997</v>
      </c>
      <c r="L3005" s="36"/>
    </row>
    <row r="3006" spans="1:12" s="40" customFormat="1" ht="14.25" customHeight="1" x14ac:dyDescent="0.25">
      <c r="A3006" s="38" t="s">
        <v>141</v>
      </c>
      <c r="B3006" s="38" t="s">
        <v>3</v>
      </c>
      <c r="C3006" s="38" t="s">
        <v>8357</v>
      </c>
      <c r="D3006" s="38" t="s">
        <v>8358</v>
      </c>
      <c r="E3006" s="38" t="s">
        <v>215</v>
      </c>
      <c r="F3006" s="38" t="s">
        <v>8359</v>
      </c>
      <c r="G3006" s="38" t="s">
        <v>2051</v>
      </c>
      <c r="H3006" s="38" t="s">
        <v>2665</v>
      </c>
      <c r="I3006" s="39">
        <v>10369.870000000001</v>
      </c>
      <c r="J3006" s="15">
        <f>VLOOKUP(LEFT(B3006,5),[1]Percents!$C:$M,3,FALSE)</f>
        <v>0.1905</v>
      </c>
      <c r="K3006" s="13">
        <f t="shared" si="47"/>
        <v>1975.4602350000002</v>
      </c>
      <c r="L3006" s="36"/>
    </row>
    <row r="3007" spans="1:12" s="40" customFormat="1" ht="14.25" customHeight="1" x14ac:dyDescent="0.25">
      <c r="A3007" s="38" t="s">
        <v>141</v>
      </c>
      <c r="B3007" s="38" t="s">
        <v>142</v>
      </c>
      <c r="C3007" s="38" t="s">
        <v>2442</v>
      </c>
      <c r="D3007" s="38" t="s">
        <v>974</v>
      </c>
      <c r="E3007" s="38" t="s">
        <v>64</v>
      </c>
      <c r="F3007" s="38" t="s">
        <v>975</v>
      </c>
      <c r="G3007" s="38" t="s">
        <v>1674</v>
      </c>
      <c r="H3007" s="38" t="s">
        <v>2665</v>
      </c>
      <c r="I3007" s="39">
        <v>4430.2700000000004</v>
      </c>
      <c r="J3007" s="15">
        <f>VLOOKUP(LEFT(B3007,5),[1]Percents!$C:$M,3,FALSE)</f>
        <v>4.4999999999999998E-2</v>
      </c>
      <c r="K3007" s="13">
        <f t="shared" si="47"/>
        <v>199.36215000000001</v>
      </c>
      <c r="L3007" s="36"/>
    </row>
    <row r="3008" spans="1:12" s="40" customFormat="1" ht="14.25" customHeight="1" x14ac:dyDescent="0.25">
      <c r="A3008" s="38" t="s">
        <v>243</v>
      </c>
      <c r="B3008" s="38" t="s">
        <v>200</v>
      </c>
      <c r="C3008" s="38" t="s">
        <v>2443</v>
      </c>
      <c r="D3008" s="38" t="s">
        <v>9073</v>
      </c>
      <c r="E3008" s="38" t="s">
        <v>536</v>
      </c>
      <c r="F3008" s="38" t="s">
        <v>563</v>
      </c>
      <c r="G3008" s="38" t="s">
        <v>1669</v>
      </c>
      <c r="H3008" s="38" t="s">
        <v>2665</v>
      </c>
      <c r="I3008" s="39">
        <v>6439.5599999999986</v>
      </c>
      <c r="J3008" s="15">
        <f>VLOOKUP(LEFT(B3008,5),[1]Percents!$C:$M,3,FALSE)</f>
        <v>1</v>
      </c>
      <c r="K3008" s="13">
        <f t="shared" si="47"/>
        <v>6439.5599999999986</v>
      </c>
      <c r="L3008" s="36"/>
    </row>
    <row r="3009" spans="1:12" s="40" customFormat="1" ht="14.25" customHeight="1" x14ac:dyDescent="0.25">
      <c r="A3009" s="38" t="s">
        <v>243</v>
      </c>
      <c r="B3009" s="38" t="s">
        <v>2543</v>
      </c>
      <c r="C3009" s="38" t="s">
        <v>2443</v>
      </c>
      <c r="D3009" s="38" t="s">
        <v>9073</v>
      </c>
      <c r="E3009" s="38" t="s">
        <v>536</v>
      </c>
      <c r="F3009" s="38" t="s">
        <v>563</v>
      </c>
      <c r="G3009" s="38" t="s">
        <v>1669</v>
      </c>
      <c r="H3009" s="38" t="s">
        <v>2665</v>
      </c>
      <c r="I3009" s="39">
        <v>43779.929999999993</v>
      </c>
      <c r="J3009" s="15">
        <f>VLOOKUP(LEFT(B3009,5),[1]Percents!$C:$M,3,FALSE)</f>
        <v>0.90900000000000003</v>
      </c>
      <c r="K3009" s="13">
        <f t="shared" si="47"/>
        <v>39795.956369999993</v>
      </c>
      <c r="L3009" s="36"/>
    </row>
    <row r="3010" spans="1:12" s="40" customFormat="1" ht="14.25" customHeight="1" x14ac:dyDescent="0.25">
      <c r="A3010" s="38" t="s">
        <v>243</v>
      </c>
      <c r="B3010" s="38" t="s">
        <v>290</v>
      </c>
      <c r="C3010" s="38" t="s">
        <v>9074</v>
      </c>
      <c r="D3010" s="38" t="s">
        <v>9075</v>
      </c>
      <c r="E3010" s="38" t="s">
        <v>206</v>
      </c>
      <c r="F3010" s="38" t="s">
        <v>9076</v>
      </c>
      <c r="G3010" s="38" t="s">
        <v>9077</v>
      </c>
      <c r="H3010" s="38" t="s">
        <v>2665</v>
      </c>
      <c r="I3010" s="41">
        <v>-42.54</v>
      </c>
      <c r="J3010" s="15">
        <f>VLOOKUP(LEFT(B3010,5),[1]Percents!$C:$M,3,FALSE)</f>
        <v>0.90900000000000003</v>
      </c>
      <c r="K3010" s="13">
        <f t="shared" si="47"/>
        <v>-38.668860000000002</v>
      </c>
      <c r="L3010" s="36"/>
    </row>
    <row r="3011" spans="1:12" s="40" customFormat="1" ht="14.25" customHeight="1" x14ac:dyDescent="0.25">
      <c r="A3011" s="38" t="s">
        <v>243</v>
      </c>
      <c r="B3011" s="38" t="s">
        <v>290</v>
      </c>
      <c r="C3011" s="38" t="s">
        <v>5671</v>
      </c>
      <c r="D3011" s="38" t="s">
        <v>5672</v>
      </c>
      <c r="E3011" s="38" t="s">
        <v>1</v>
      </c>
      <c r="F3011" s="38" t="s">
        <v>5673</v>
      </c>
      <c r="G3011" s="38" t="s">
        <v>2193</v>
      </c>
      <c r="H3011" s="38" t="s">
        <v>2665</v>
      </c>
      <c r="I3011" s="39">
        <v>8261.74</v>
      </c>
      <c r="J3011" s="15">
        <f>VLOOKUP(LEFT(B3011,5),[1]Percents!$C:$M,3,FALSE)</f>
        <v>0.90900000000000003</v>
      </c>
      <c r="K3011" s="13">
        <f t="shared" si="47"/>
        <v>7509.92166</v>
      </c>
      <c r="L3011" s="36"/>
    </row>
    <row r="3012" spans="1:12" s="40" customFormat="1" ht="14.25" customHeight="1" x14ac:dyDescent="0.25">
      <c r="A3012" s="38" t="s">
        <v>243</v>
      </c>
      <c r="B3012" s="38" t="s">
        <v>50</v>
      </c>
      <c r="C3012" s="38" t="s">
        <v>5674</v>
      </c>
      <c r="D3012" s="38" t="s">
        <v>5675</v>
      </c>
      <c r="E3012" s="38" t="s">
        <v>348</v>
      </c>
      <c r="F3012" s="38" t="s">
        <v>5673</v>
      </c>
      <c r="G3012" s="38" t="s">
        <v>2193</v>
      </c>
      <c r="H3012" s="38" t="s">
        <v>2665</v>
      </c>
      <c r="I3012" s="39">
        <v>29929.85</v>
      </c>
      <c r="J3012" s="15">
        <f>VLOOKUP(LEFT(B3012,5),[1]Percents!$C:$M,3,FALSE)</f>
        <v>0.90900000000000003</v>
      </c>
      <c r="K3012" s="13">
        <f t="shared" si="47"/>
        <v>27206.233649999998</v>
      </c>
      <c r="L3012" s="36"/>
    </row>
    <row r="3013" spans="1:12" s="40" customFormat="1" ht="14.25" customHeight="1" x14ac:dyDescent="0.25">
      <c r="A3013" s="38" t="s">
        <v>213</v>
      </c>
      <c r="B3013" s="38" t="s">
        <v>258</v>
      </c>
      <c r="C3013" s="38" t="s">
        <v>2444</v>
      </c>
      <c r="D3013" s="38" t="s">
        <v>1562</v>
      </c>
      <c r="E3013" s="38" t="s">
        <v>614</v>
      </c>
      <c r="F3013" s="38" t="s">
        <v>1563</v>
      </c>
      <c r="G3013" s="38" t="s">
        <v>2445</v>
      </c>
      <c r="H3013" s="38" t="s">
        <v>2665</v>
      </c>
      <c r="I3013" s="39">
        <v>169.92</v>
      </c>
      <c r="J3013" s="15">
        <f>VLOOKUP(LEFT(B3013,5),[1]Percents!$C:$M,3,FALSE)</f>
        <v>0.70594999999999997</v>
      </c>
      <c r="K3013" s="13">
        <f t="shared" si="47"/>
        <v>119.95502399999998</v>
      </c>
      <c r="L3013" s="36"/>
    </row>
    <row r="3014" spans="1:12" s="40" customFormat="1" ht="14.25" customHeight="1" x14ac:dyDescent="0.25">
      <c r="A3014" s="38" t="s">
        <v>213</v>
      </c>
      <c r="B3014" s="38" t="s">
        <v>4323</v>
      </c>
      <c r="C3014" s="38" t="s">
        <v>9683</v>
      </c>
      <c r="D3014" s="38" t="s">
        <v>9684</v>
      </c>
      <c r="E3014" s="38" t="s">
        <v>6620</v>
      </c>
      <c r="F3014" s="38" t="s">
        <v>9685</v>
      </c>
      <c r="G3014" s="38" t="s">
        <v>1678</v>
      </c>
      <c r="H3014" s="38" t="s">
        <v>2665</v>
      </c>
      <c r="I3014" s="41">
        <v>-4.26</v>
      </c>
      <c r="J3014" s="15">
        <f>VLOOKUP(LEFT(B3014,5),[1]Percents!$C:$M,3,FALSE)</f>
        <v>0.70594999999999997</v>
      </c>
      <c r="K3014" s="13">
        <f t="shared" si="47"/>
        <v>-3.0073469999999998</v>
      </c>
      <c r="L3014" s="36"/>
    </row>
    <row r="3015" spans="1:12" s="40" customFormat="1" ht="14.25" customHeight="1" x14ac:dyDescent="0.25">
      <c r="A3015" s="38" t="s">
        <v>213</v>
      </c>
      <c r="B3015" s="38" t="s">
        <v>4327</v>
      </c>
      <c r="C3015" s="38" t="s">
        <v>11204</v>
      </c>
      <c r="D3015" s="38" t="s">
        <v>11205</v>
      </c>
      <c r="E3015" s="38" t="s">
        <v>1000</v>
      </c>
      <c r="F3015" s="38" t="s">
        <v>11206</v>
      </c>
      <c r="G3015" s="38" t="s">
        <v>1678</v>
      </c>
      <c r="H3015" s="38" t="s">
        <v>2665</v>
      </c>
      <c r="I3015" s="39">
        <v>553.72</v>
      </c>
      <c r="J3015" s="15">
        <f>VLOOKUP(LEFT(B3015,5),[1]Percents!$C:$M,3,FALSE)</f>
        <v>0.70594999999999997</v>
      </c>
      <c r="K3015" s="13">
        <f t="shared" si="47"/>
        <v>390.89863400000002</v>
      </c>
      <c r="L3015" s="36"/>
    </row>
    <row r="3016" spans="1:12" s="40" customFormat="1" ht="14.25" customHeight="1" x14ac:dyDescent="0.25">
      <c r="A3016" s="38" t="s">
        <v>213</v>
      </c>
      <c r="B3016" s="38" t="s">
        <v>292</v>
      </c>
      <c r="C3016" s="38" t="s">
        <v>11978</v>
      </c>
      <c r="D3016" s="38" t="s">
        <v>11979</v>
      </c>
      <c r="E3016" s="38" t="s">
        <v>574</v>
      </c>
      <c r="F3016" s="38" t="s">
        <v>11980</v>
      </c>
      <c r="G3016" s="38" t="s">
        <v>1817</v>
      </c>
      <c r="H3016" s="38" t="s">
        <v>2665</v>
      </c>
      <c r="I3016" s="41">
        <v>-693.6</v>
      </c>
      <c r="J3016" s="15">
        <f>VLOOKUP(LEFT(B3016,5),[1]Percents!$C:$M,3,FALSE)</f>
        <v>0.70594999999999997</v>
      </c>
      <c r="K3016" s="13">
        <f t="shared" si="47"/>
        <v>-489.64691999999997</v>
      </c>
      <c r="L3016" s="36"/>
    </row>
    <row r="3017" spans="1:12" s="40" customFormat="1" ht="14.25" customHeight="1" x14ac:dyDescent="0.25">
      <c r="A3017" s="38" t="s">
        <v>242</v>
      </c>
      <c r="B3017" s="38" t="s">
        <v>325</v>
      </c>
      <c r="C3017" s="38" t="s">
        <v>2446</v>
      </c>
      <c r="D3017" s="38" t="s">
        <v>718</v>
      </c>
      <c r="E3017" s="38" t="s">
        <v>359</v>
      </c>
      <c r="F3017" s="38" t="s">
        <v>719</v>
      </c>
      <c r="G3017" s="38" t="s">
        <v>2447</v>
      </c>
      <c r="H3017" s="38" t="s">
        <v>2665</v>
      </c>
      <c r="I3017" s="39">
        <v>62739.25</v>
      </c>
      <c r="J3017" s="15">
        <f>VLOOKUP(LEFT(B3017,5),[1]Percents!$C:$M,3,FALSE)</f>
        <v>0.9462600000000001</v>
      </c>
      <c r="K3017" s="13">
        <f t="shared" si="47"/>
        <v>59367.642705000006</v>
      </c>
      <c r="L3017" s="36"/>
    </row>
    <row r="3018" spans="1:12" s="40" customFormat="1" ht="14.25" customHeight="1" x14ac:dyDescent="0.25">
      <c r="A3018" s="38" t="s">
        <v>213</v>
      </c>
      <c r="B3018" s="38" t="s">
        <v>2</v>
      </c>
      <c r="C3018" s="38" t="s">
        <v>9078</v>
      </c>
      <c r="D3018" s="38" t="s">
        <v>9079</v>
      </c>
      <c r="E3018" s="38" t="s">
        <v>791</v>
      </c>
      <c r="F3018" s="38" t="s">
        <v>9080</v>
      </c>
      <c r="G3018" s="38" t="s">
        <v>9081</v>
      </c>
      <c r="H3018" s="38" t="s">
        <v>2665</v>
      </c>
      <c r="I3018" s="41">
        <v>-0.09</v>
      </c>
      <c r="J3018" s="15">
        <f>VLOOKUP(LEFT(B3018,5),[1]Percents!$C:$M,3,FALSE)</f>
        <v>0.70594999999999997</v>
      </c>
      <c r="K3018" s="13">
        <f t="shared" si="47"/>
        <v>-6.3535499999999995E-2</v>
      </c>
      <c r="L3018" s="36"/>
    </row>
    <row r="3019" spans="1:12" s="40" customFormat="1" ht="14.25" customHeight="1" x14ac:dyDescent="0.25">
      <c r="A3019" s="38" t="s">
        <v>140</v>
      </c>
      <c r="B3019" s="38" t="s">
        <v>539</v>
      </c>
      <c r="C3019" s="38" t="s">
        <v>9082</v>
      </c>
      <c r="D3019" s="38" t="s">
        <v>9083</v>
      </c>
      <c r="E3019" s="38" t="s">
        <v>8553</v>
      </c>
      <c r="F3019" s="38" t="s">
        <v>9084</v>
      </c>
      <c r="G3019" s="38" t="s">
        <v>1687</v>
      </c>
      <c r="H3019" s="38" t="s">
        <v>2665</v>
      </c>
      <c r="I3019" s="39">
        <v>4571.8999999999996</v>
      </c>
      <c r="J3019" s="15">
        <f>VLOOKUP(LEFT(B3019,5),[1]Percents!$C:$M,3,FALSE)</f>
        <v>1</v>
      </c>
      <c r="K3019" s="13">
        <f t="shared" si="47"/>
        <v>4571.8999999999996</v>
      </c>
      <c r="L3019" s="36"/>
    </row>
    <row r="3020" spans="1:12" s="40" customFormat="1" ht="14.25" customHeight="1" x14ac:dyDescent="0.25">
      <c r="A3020" s="38" t="s">
        <v>243</v>
      </c>
      <c r="B3020" s="38" t="s">
        <v>314</v>
      </c>
      <c r="C3020" s="38" t="s">
        <v>9686</v>
      </c>
      <c r="D3020" s="38" t="s">
        <v>9687</v>
      </c>
      <c r="E3020" s="38" t="s">
        <v>197</v>
      </c>
      <c r="F3020" s="38" t="s">
        <v>9688</v>
      </c>
      <c r="G3020" s="38" t="s">
        <v>1687</v>
      </c>
      <c r="H3020" s="38" t="s">
        <v>2665</v>
      </c>
      <c r="I3020" s="39">
        <v>137.59</v>
      </c>
      <c r="J3020" s="15">
        <f>VLOOKUP(LEFT(B3020,5),[1]Percents!$C:$M,3,FALSE)</f>
        <v>0.90900000000000003</v>
      </c>
      <c r="K3020" s="13">
        <f t="shared" si="47"/>
        <v>125.06931</v>
      </c>
      <c r="L3020" s="36"/>
    </row>
    <row r="3021" spans="1:12" s="40" customFormat="1" ht="14.25" customHeight="1" x14ac:dyDescent="0.25">
      <c r="A3021" s="38" t="s">
        <v>213</v>
      </c>
      <c r="B3021" s="38" t="s">
        <v>166</v>
      </c>
      <c r="C3021" s="38" t="s">
        <v>2448</v>
      </c>
      <c r="D3021" s="38" t="s">
        <v>603</v>
      </c>
      <c r="E3021" s="38" t="s">
        <v>604</v>
      </c>
      <c r="F3021" s="38" t="s">
        <v>605</v>
      </c>
      <c r="G3021" s="38" t="s">
        <v>1688</v>
      </c>
      <c r="H3021" s="38" t="s">
        <v>2665</v>
      </c>
      <c r="I3021" s="39">
        <v>24545.5</v>
      </c>
      <c r="J3021" s="15">
        <f>VLOOKUP(LEFT(B3021,5),[1]Percents!$C:$M,3,FALSE)</f>
        <v>0.70594999999999997</v>
      </c>
      <c r="K3021" s="13">
        <f t="shared" si="47"/>
        <v>17327.895724999998</v>
      </c>
      <c r="L3021" s="36"/>
    </row>
    <row r="3022" spans="1:12" s="40" customFormat="1" ht="14.25" customHeight="1" x14ac:dyDescent="0.25">
      <c r="A3022" s="38" t="s">
        <v>141</v>
      </c>
      <c r="B3022" s="38" t="s">
        <v>43</v>
      </c>
      <c r="C3022" s="38" t="s">
        <v>5676</v>
      </c>
      <c r="D3022" s="38" t="s">
        <v>5677</v>
      </c>
      <c r="E3022" s="38" t="s">
        <v>121</v>
      </c>
      <c r="F3022" s="38" t="s">
        <v>5678</v>
      </c>
      <c r="G3022" s="38" t="s">
        <v>5679</v>
      </c>
      <c r="H3022" s="38" t="s">
        <v>2665</v>
      </c>
      <c r="I3022" s="39">
        <v>2767.45</v>
      </c>
      <c r="J3022" s="15">
        <f>VLOOKUP(LEFT(B3022,5),[1]Percents!$C:$M,3,FALSE)</f>
        <v>0.1905</v>
      </c>
      <c r="K3022" s="13">
        <f t="shared" si="47"/>
        <v>527.19922499999996</v>
      </c>
      <c r="L3022" s="36"/>
    </row>
    <row r="3023" spans="1:12" s="40" customFormat="1" ht="14.25" customHeight="1" x14ac:dyDescent="0.25">
      <c r="A3023" s="38" t="s">
        <v>141</v>
      </c>
      <c r="B3023" s="38" t="s">
        <v>305</v>
      </c>
      <c r="C3023" s="38" t="s">
        <v>2449</v>
      </c>
      <c r="D3023" s="38" t="s">
        <v>1564</v>
      </c>
      <c r="E3023" s="38" t="s">
        <v>1565</v>
      </c>
      <c r="F3023" s="38" t="s">
        <v>1566</v>
      </c>
      <c r="G3023" s="38" t="s">
        <v>1690</v>
      </c>
      <c r="H3023" s="38" t="s">
        <v>2665</v>
      </c>
      <c r="I3023" s="39">
        <v>1331.36</v>
      </c>
      <c r="J3023" s="15">
        <f>VLOOKUP(LEFT(B3023,5),[1]Percents!$C:$M,3,FALSE)</f>
        <v>0.1905</v>
      </c>
      <c r="K3023" s="13">
        <f t="shared" si="47"/>
        <v>253.62407999999999</v>
      </c>
      <c r="L3023" s="36"/>
    </row>
    <row r="3024" spans="1:12" s="40" customFormat="1" ht="14.25" customHeight="1" x14ac:dyDescent="0.25">
      <c r="A3024" s="38" t="s">
        <v>243</v>
      </c>
      <c r="B3024" s="38" t="s">
        <v>314</v>
      </c>
      <c r="C3024" s="38" t="s">
        <v>6023</v>
      </c>
      <c r="D3024" s="38" t="s">
        <v>6024</v>
      </c>
      <c r="E3024" s="38" t="s">
        <v>315</v>
      </c>
      <c r="F3024" s="38" t="s">
        <v>6025</v>
      </c>
      <c r="G3024" s="38" t="s">
        <v>6026</v>
      </c>
      <c r="H3024" s="38" t="s">
        <v>2665</v>
      </c>
      <c r="I3024" s="39">
        <v>12485.19</v>
      </c>
      <c r="J3024" s="15">
        <f>VLOOKUP(LEFT(B3024,5),[1]Percents!$C:$M,3,FALSE)</f>
        <v>0.90900000000000003</v>
      </c>
      <c r="K3024" s="13">
        <f t="shared" si="47"/>
        <v>11349.037710000001</v>
      </c>
      <c r="L3024" s="36"/>
    </row>
    <row r="3025" spans="1:12" s="40" customFormat="1" ht="14.25" customHeight="1" x14ac:dyDescent="0.25">
      <c r="A3025" s="38" t="s">
        <v>213</v>
      </c>
      <c r="B3025" s="38" t="s">
        <v>231</v>
      </c>
      <c r="C3025" s="38" t="s">
        <v>2450</v>
      </c>
      <c r="D3025" s="38" t="s">
        <v>818</v>
      </c>
      <c r="E3025" s="38" t="s">
        <v>117</v>
      </c>
      <c r="F3025" s="38" t="s">
        <v>819</v>
      </c>
      <c r="G3025" s="38" t="s">
        <v>1690</v>
      </c>
      <c r="H3025" s="38" t="s">
        <v>2665</v>
      </c>
      <c r="I3025" s="41">
        <v>-1715.14</v>
      </c>
      <c r="J3025" s="15">
        <f>VLOOKUP(LEFT(B3025,5),[1]Percents!$C:$M,3,FALSE)</f>
        <v>0.70594999999999997</v>
      </c>
      <c r="K3025" s="13">
        <f t="shared" si="47"/>
        <v>-1210.803083</v>
      </c>
      <c r="L3025" s="36"/>
    </row>
    <row r="3026" spans="1:12" s="40" customFormat="1" ht="14.25" customHeight="1" x14ac:dyDescent="0.25">
      <c r="A3026" s="38" t="s">
        <v>243</v>
      </c>
      <c r="B3026" s="38" t="s">
        <v>290</v>
      </c>
      <c r="C3026" s="38" t="s">
        <v>2451</v>
      </c>
      <c r="D3026" s="38" t="s">
        <v>720</v>
      </c>
      <c r="E3026" s="38" t="s">
        <v>71</v>
      </c>
      <c r="F3026" s="38" t="s">
        <v>721</v>
      </c>
      <c r="G3026" s="38" t="s">
        <v>1692</v>
      </c>
      <c r="H3026" s="38" t="s">
        <v>2665</v>
      </c>
      <c r="I3026" s="39">
        <v>19105.41</v>
      </c>
      <c r="J3026" s="15">
        <f>VLOOKUP(LEFT(B3026,5),[1]Percents!$C:$M,3,FALSE)</f>
        <v>0.90900000000000003</v>
      </c>
      <c r="K3026" s="13">
        <f t="shared" si="47"/>
        <v>17366.81769</v>
      </c>
      <c r="L3026" s="36"/>
    </row>
    <row r="3027" spans="1:12" s="40" customFormat="1" ht="14.25" customHeight="1" x14ac:dyDescent="0.25">
      <c r="A3027" s="38" t="s">
        <v>243</v>
      </c>
      <c r="B3027" s="38" t="s">
        <v>50</v>
      </c>
      <c r="C3027" s="38" t="s">
        <v>2452</v>
      </c>
      <c r="D3027" s="38" t="s">
        <v>845</v>
      </c>
      <c r="E3027" s="38" t="s">
        <v>348</v>
      </c>
      <c r="F3027" s="38" t="s">
        <v>846</v>
      </c>
      <c r="G3027" s="38" t="s">
        <v>1849</v>
      </c>
      <c r="H3027" s="38" t="s">
        <v>2665</v>
      </c>
      <c r="I3027" s="39">
        <v>25910.5</v>
      </c>
      <c r="J3027" s="15">
        <f>VLOOKUP(LEFT(B3027,5),[1]Percents!$C:$M,3,FALSE)</f>
        <v>0.90900000000000003</v>
      </c>
      <c r="K3027" s="13">
        <f t="shared" si="47"/>
        <v>23552.644500000002</v>
      </c>
      <c r="L3027" s="36"/>
    </row>
    <row r="3028" spans="1:12" s="40" customFormat="1" ht="14.25" customHeight="1" x14ac:dyDescent="0.25">
      <c r="A3028" s="38" t="s">
        <v>213</v>
      </c>
      <c r="B3028" s="38" t="s">
        <v>145</v>
      </c>
      <c r="C3028" s="38" t="s">
        <v>2473</v>
      </c>
      <c r="D3028" s="38" t="s">
        <v>880</v>
      </c>
      <c r="E3028" s="38" t="s">
        <v>4173</v>
      </c>
      <c r="F3028" s="38" t="s">
        <v>6027</v>
      </c>
      <c r="G3028" s="38" t="s">
        <v>1692</v>
      </c>
      <c r="H3028" s="38" t="s">
        <v>2665</v>
      </c>
      <c r="I3028" s="39">
        <v>16</v>
      </c>
      <c r="J3028" s="15">
        <f>VLOOKUP(LEFT(B3028,5),[1]Percents!$C:$M,3,FALSE)</f>
        <v>0.70594999999999997</v>
      </c>
      <c r="K3028" s="13">
        <f t="shared" si="47"/>
        <v>11.295199999999999</v>
      </c>
      <c r="L3028" s="36"/>
    </row>
    <row r="3029" spans="1:12" s="40" customFormat="1" ht="14.25" customHeight="1" x14ac:dyDescent="0.25">
      <c r="A3029" s="38" t="s">
        <v>243</v>
      </c>
      <c r="B3029" s="38" t="s">
        <v>118</v>
      </c>
      <c r="C3029" s="38" t="s">
        <v>10227</v>
      </c>
      <c r="D3029" s="38" t="s">
        <v>10228</v>
      </c>
      <c r="E3029" s="38" t="s">
        <v>39</v>
      </c>
      <c r="F3029" s="38" t="s">
        <v>9087</v>
      </c>
      <c r="G3029" s="38" t="s">
        <v>1657</v>
      </c>
      <c r="H3029" s="38" t="s">
        <v>2665</v>
      </c>
      <c r="I3029" s="39">
        <v>1603.62</v>
      </c>
      <c r="J3029" s="15">
        <f>VLOOKUP(LEFT(B3029,5),[1]Percents!$C:$M,3,FALSE)</f>
        <v>0.90900000000000003</v>
      </c>
      <c r="K3029" s="13">
        <f t="shared" si="47"/>
        <v>1457.69058</v>
      </c>
      <c r="L3029" s="36"/>
    </row>
    <row r="3030" spans="1:12" s="40" customFormat="1" ht="14.25" customHeight="1" x14ac:dyDescent="0.25">
      <c r="A3030" s="38" t="s">
        <v>243</v>
      </c>
      <c r="B3030" s="38" t="s">
        <v>118</v>
      </c>
      <c r="C3030" s="38" t="s">
        <v>9085</v>
      </c>
      <c r="D3030" s="38" t="s">
        <v>9086</v>
      </c>
      <c r="E3030" s="38" t="s">
        <v>385</v>
      </c>
      <c r="F3030" s="38" t="s">
        <v>9087</v>
      </c>
      <c r="G3030" s="38" t="s">
        <v>1657</v>
      </c>
      <c r="H3030" s="38" t="s">
        <v>2665</v>
      </c>
      <c r="I3030" s="39">
        <v>17625.03</v>
      </c>
      <c r="J3030" s="15">
        <f>VLOOKUP(LEFT(B3030,5),[1]Percents!$C:$M,3,FALSE)</f>
        <v>0.90900000000000003</v>
      </c>
      <c r="K3030" s="13">
        <f t="shared" si="47"/>
        <v>16021.152269999999</v>
      </c>
      <c r="L3030" s="36"/>
    </row>
    <row r="3031" spans="1:12" s="40" customFormat="1" ht="14.25" customHeight="1" x14ac:dyDescent="0.25">
      <c r="A3031" s="38" t="s">
        <v>141</v>
      </c>
      <c r="B3031" s="38" t="s">
        <v>3</v>
      </c>
      <c r="C3031" s="38" t="s">
        <v>2453</v>
      </c>
      <c r="D3031" s="38" t="s">
        <v>1028</v>
      </c>
      <c r="E3031" s="38" t="s">
        <v>109</v>
      </c>
      <c r="F3031" s="38" t="s">
        <v>1029</v>
      </c>
      <c r="G3031" s="38" t="s">
        <v>1693</v>
      </c>
      <c r="H3031" s="38" t="s">
        <v>2665</v>
      </c>
      <c r="I3031" s="41">
        <v>-1910.92</v>
      </c>
      <c r="J3031" s="15">
        <f>VLOOKUP(LEFT(B3031,5),[1]Percents!$C:$M,3,FALSE)</f>
        <v>0.1905</v>
      </c>
      <c r="K3031" s="13">
        <f t="shared" si="47"/>
        <v>-364.03026</v>
      </c>
      <c r="L3031" s="36"/>
    </row>
    <row r="3032" spans="1:12" s="40" customFormat="1" ht="14.25" customHeight="1" x14ac:dyDescent="0.25">
      <c r="A3032" s="38" t="s">
        <v>213</v>
      </c>
      <c r="B3032" s="38" t="s">
        <v>285</v>
      </c>
      <c r="C3032" s="38" t="s">
        <v>2454</v>
      </c>
      <c r="D3032" s="38" t="s">
        <v>761</v>
      </c>
      <c r="E3032" s="38" t="s">
        <v>368</v>
      </c>
      <c r="F3032" s="38" t="s">
        <v>762</v>
      </c>
      <c r="G3032" s="38" t="s">
        <v>1690</v>
      </c>
      <c r="H3032" s="38" t="s">
        <v>2665</v>
      </c>
      <c r="I3032" s="39">
        <v>18933.23</v>
      </c>
      <c r="J3032" s="15">
        <f>VLOOKUP(LEFT(B3032,5),[1]Percents!$C:$M,3,FALSE)</f>
        <v>0.91395000000000004</v>
      </c>
      <c r="K3032" s="13">
        <f t="shared" si="47"/>
        <v>17304.025558500001</v>
      </c>
      <c r="L3032" s="36"/>
    </row>
    <row r="3033" spans="1:12" s="40" customFormat="1" ht="14.25" customHeight="1" x14ac:dyDescent="0.25">
      <c r="A3033" s="38" t="s">
        <v>25</v>
      </c>
      <c r="B3033" s="38" t="s">
        <v>26</v>
      </c>
      <c r="C3033" s="38" t="s">
        <v>9689</v>
      </c>
      <c r="D3033" s="38" t="s">
        <v>9690</v>
      </c>
      <c r="E3033" s="38" t="s">
        <v>958</v>
      </c>
      <c r="F3033" s="38" t="s">
        <v>9691</v>
      </c>
      <c r="G3033" s="38" t="s">
        <v>1860</v>
      </c>
      <c r="H3033" s="38" t="s">
        <v>2665</v>
      </c>
      <c r="I3033" s="39">
        <v>1576.95</v>
      </c>
      <c r="J3033" s="15">
        <f>VLOOKUP(LEFT(B3033,5),[1]Percents!$C:$M,3,FALSE)</f>
        <v>1</v>
      </c>
      <c r="K3033" s="13">
        <f t="shared" si="47"/>
        <v>1576.95</v>
      </c>
      <c r="L3033" s="36"/>
    </row>
    <row r="3034" spans="1:12" s="40" customFormat="1" ht="14.25" customHeight="1" x14ac:dyDescent="0.25">
      <c r="A3034" s="38" t="s">
        <v>213</v>
      </c>
      <c r="B3034" s="38" t="s">
        <v>258</v>
      </c>
      <c r="C3034" s="38" t="s">
        <v>2455</v>
      </c>
      <c r="D3034" s="38" t="s">
        <v>996</v>
      </c>
      <c r="E3034" s="38" t="s">
        <v>395</v>
      </c>
      <c r="F3034" s="38" t="s">
        <v>997</v>
      </c>
      <c r="G3034" s="38" t="s">
        <v>1703</v>
      </c>
      <c r="H3034" s="38" t="s">
        <v>2665</v>
      </c>
      <c r="I3034" s="39">
        <v>213.17</v>
      </c>
      <c r="J3034" s="15">
        <f>VLOOKUP(LEFT(B3034,5),[1]Percents!$C:$M,3,FALSE)</f>
        <v>0.70594999999999997</v>
      </c>
      <c r="K3034" s="13">
        <f t="shared" si="47"/>
        <v>150.48736149999999</v>
      </c>
      <c r="L3034" s="36"/>
    </row>
    <row r="3035" spans="1:12" s="40" customFormat="1" ht="14.25" customHeight="1" x14ac:dyDescent="0.25">
      <c r="A3035" s="38" t="s">
        <v>213</v>
      </c>
      <c r="B3035" s="38" t="s">
        <v>270</v>
      </c>
      <c r="C3035" s="38" t="s">
        <v>8360</v>
      </c>
      <c r="D3035" s="38" t="s">
        <v>8361</v>
      </c>
      <c r="E3035" s="38" t="s">
        <v>8362</v>
      </c>
      <c r="F3035" s="38" t="s">
        <v>8363</v>
      </c>
      <c r="G3035" s="38" t="s">
        <v>1706</v>
      </c>
      <c r="H3035" s="38" t="s">
        <v>2665</v>
      </c>
      <c r="I3035" s="39">
        <v>0.04</v>
      </c>
      <c r="J3035" s="15">
        <f>VLOOKUP(LEFT(B3035,5),[1]Percents!$C:$M,3,FALSE)</f>
        <v>0.91395000000000004</v>
      </c>
      <c r="K3035" s="13">
        <f t="shared" si="47"/>
        <v>3.6558E-2</v>
      </c>
      <c r="L3035" s="36"/>
    </row>
    <row r="3036" spans="1:12" s="40" customFormat="1" ht="14.25" customHeight="1" x14ac:dyDescent="0.25">
      <c r="A3036" s="38" t="s">
        <v>141</v>
      </c>
      <c r="B3036" s="38" t="s">
        <v>3</v>
      </c>
      <c r="C3036" s="38" t="s">
        <v>2456</v>
      </c>
      <c r="D3036" s="38" t="s">
        <v>947</v>
      </c>
      <c r="E3036" s="38" t="s">
        <v>821</v>
      </c>
      <c r="F3036" s="38" t="s">
        <v>948</v>
      </c>
      <c r="G3036" s="38" t="s">
        <v>1703</v>
      </c>
      <c r="H3036" s="38" t="s">
        <v>2665</v>
      </c>
      <c r="I3036" s="39">
        <v>566.96</v>
      </c>
      <c r="J3036" s="15">
        <f>VLOOKUP(LEFT(B3036,5),[1]Percents!$C:$M,3,FALSE)</f>
        <v>0.1905</v>
      </c>
      <c r="K3036" s="13">
        <f t="shared" si="47"/>
        <v>108.00588</v>
      </c>
      <c r="L3036" s="36"/>
    </row>
    <row r="3037" spans="1:12" s="40" customFormat="1" ht="14.25" customHeight="1" x14ac:dyDescent="0.25">
      <c r="A3037" s="38" t="s">
        <v>213</v>
      </c>
      <c r="B3037" s="38" t="s">
        <v>211</v>
      </c>
      <c r="C3037" s="38" t="s">
        <v>2457</v>
      </c>
      <c r="D3037" s="38" t="s">
        <v>1083</v>
      </c>
      <c r="E3037" s="38" t="s">
        <v>212</v>
      </c>
      <c r="F3037" s="38" t="s">
        <v>1084</v>
      </c>
      <c r="G3037" s="38" t="s">
        <v>1707</v>
      </c>
      <c r="H3037" s="38" t="s">
        <v>2665</v>
      </c>
      <c r="I3037" s="39">
        <v>11832.77</v>
      </c>
      <c r="J3037" s="15">
        <f>VLOOKUP(LEFT(B3037,5),[1]Percents!$C:$M,3,FALSE)</f>
        <v>0.91395000000000004</v>
      </c>
      <c r="K3037" s="13">
        <f t="shared" si="47"/>
        <v>10814.5601415</v>
      </c>
      <c r="L3037" s="36"/>
    </row>
    <row r="3038" spans="1:12" s="40" customFormat="1" ht="14.25" customHeight="1" x14ac:dyDescent="0.25">
      <c r="A3038" s="38" t="s">
        <v>213</v>
      </c>
      <c r="B3038" s="38" t="s">
        <v>98</v>
      </c>
      <c r="C3038" s="38" t="s">
        <v>2462</v>
      </c>
      <c r="D3038" s="38" t="s">
        <v>1048</v>
      </c>
      <c r="E3038" s="38" t="s">
        <v>99</v>
      </c>
      <c r="F3038" s="38" t="s">
        <v>1049</v>
      </c>
      <c r="G3038" s="38" t="s">
        <v>2142</v>
      </c>
      <c r="H3038" s="38" t="s">
        <v>2665</v>
      </c>
      <c r="I3038" s="39">
        <v>3446.26</v>
      </c>
      <c r="J3038" s="15">
        <f>VLOOKUP(LEFT(B3038,5),[1]Percents!$C:$M,3,FALSE)</f>
        <v>0.70594999999999997</v>
      </c>
      <c r="K3038" s="13">
        <f t="shared" ref="K3038:K3101" si="48">+J3038*I3038</f>
        <v>2432.8872470000001</v>
      </c>
      <c r="L3038" s="36"/>
    </row>
    <row r="3039" spans="1:12" s="40" customFormat="1" ht="14.25" customHeight="1" x14ac:dyDescent="0.25">
      <c r="A3039" s="38" t="s">
        <v>213</v>
      </c>
      <c r="B3039" s="38" t="s">
        <v>61</v>
      </c>
      <c r="C3039" s="38" t="s">
        <v>10229</v>
      </c>
      <c r="D3039" s="38" t="s">
        <v>10230</v>
      </c>
      <c r="E3039" s="38" t="s">
        <v>249</v>
      </c>
      <c r="F3039" s="38" t="s">
        <v>10231</v>
      </c>
      <c r="G3039" s="38" t="s">
        <v>10232</v>
      </c>
      <c r="H3039" s="38" t="s">
        <v>2665</v>
      </c>
      <c r="I3039" s="41">
        <v>-11.98</v>
      </c>
      <c r="J3039" s="15">
        <f>VLOOKUP(LEFT(B3039,5),[1]Percents!$C:$M,3,FALSE)</f>
        <v>0.91395000000000004</v>
      </c>
      <c r="K3039" s="13">
        <f t="shared" si="48"/>
        <v>-10.949121000000002</v>
      </c>
      <c r="L3039" s="36"/>
    </row>
    <row r="3040" spans="1:12" s="40" customFormat="1" ht="14.25" customHeight="1" x14ac:dyDescent="0.25">
      <c r="A3040" s="38" t="s">
        <v>213</v>
      </c>
      <c r="B3040" s="38" t="s">
        <v>94</v>
      </c>
      <c r="C3040" s="38" t="s">
        <v>2463</v>
      </c>
      <c r="D3040" s="38" t="s">
        <v>1050</v>
      </c>
      <c r="E3040" s="38" t="s">
        <v>406</v>
      </c>
      <c r="F3040" s="38" t="s">
        <v>1051</v>
      </c>
      <c r="G3040" s="38" t="s">
        <v>1712</v>
      </c>
      <c r="H3040" s="38" t="s">
        <v>2665</v>
      </c>
      <c r="I3040" s="39">
        <v>90446.58</v>
      </c>
      <c r="J3040" s="15">
        <f>VLOOKUP(LEFT(B3040,5),[1]Percents!$C:$M,3,FALSE)</f>
        <v>0.91395000000000004</v>
      </c>
      <c r="K3040" s="13">
        <f t="shared" si="48"/>
        <v>82663.651791000011</v>
      </c>
      <c r="L3040" s="36"/>
    </row>
    <row r="3041" spans="1:12" s="40" customFormat="1" ht="14.25" customHeight="1" x14ac:dyDescent="0.25">
      <c r="A3041" s="38" t="s">
        <v>242</v>
      </c>
      <c r="B3041" s="38" t="s">
        <v>174</v>
      </c>
      <c r="C3041" s="38" t="s">
        <v>5318</v>
      </c>
      <c r="D3041" s="38" t="s">
        <v>5319</v>
      </c>
      <c r="E3041" s="38" t="s">
        <v>1041</v>
      </c>
      <c r="F3041" s="38" t="s">
        <v>1042</v>
      </c>
      <c r="G3041" s="38" t="s">
        <v>4957</v>
      </c>
      <c r="H3041" s="38" t="s">
        <v>2665</v>
      </c>
      <c r="I3041" s="39">
        <v>196.41</v>
      </c>
      <c r="J3041" s="15">
        <f>VLOOKUP(LEFT(B3041,5),[1]Percents!$C:$M,3,FALSE)</f>
        <v>0.96416999999999997</v>
      </c>
      <c r="K3041" s="13">
        <f t="shared" si="48"/>
        <v>189.3726297</v>
      </c>
      <c r="L3041" s="36"/>
    </row>
    <row r="3042" spans="1:12" s="40" customFormat="1" ht="14.25" customHeight="1" x14ac:dyDescent="0.25">
      <c r="A3042" s="38" t="s">
        <v>242</v>
      </c>
      <c r="B3042" s="38" t="s">
        <v>174</v>
      </c>
      <c r="C3042" s="38" t="s">
        <v>10233</v>
      </c>
      <c r="D3042" s="38" t="s">
        <v>10234</v>
      </c>
      <c r="E3042" s="38" t="s">
        <v>1041</v>
      </c>
      <c r="F3042" s="38" t="s">
        <v>1042</v>
      </c>
      <c r="G3042" s="38" t="s">
        <v>7869</v>
      </c>
      <c r="H3042" s="38" t="s">
        <v>2665</v>
      </c>
      <c r="I3042" s="39">
        <v>17335.23</v>
      </c>
      <c r="J3042" s="15">
        <f>VLOOKUP(LEFT(B3042,5),[1]Percents!$C:$M,3,FALSE)</f>
        <v>0.96416999999999997</v>
      </c>
      <c r="K3042" s="13">
        <f t="shared" si="48"/>
        <v>16714.108709100001</v>
      </c>
      <c r="L3042" s="36"/>
    </row>
    <row r="3043" spans="1:12" s="40" customFormat="1" ht="14.25" customHeight="1" x14ac:dyDescent="0.25">
      <c r="A3043" s="38" t="s">
        <v>213</v>
      </c>
      <c r="B3043" s="38" t="s">
        <v>258</v>
      </c>
      <c r="C3043" s="38" t="s">
        <v>6905</v>
      </c>
      <c r="D3043" s="38" t="s">
        <v>6906</v>
      </c>
      <c r="E3043" s="38" t="s">
        <v>826</v>
      </c>
      <c r="F3043" s="38" t="s">
        <v>6907</v>
      </c>
      <c r="G3043" s="38" t="s">
        <v>6908</v>
      </c>
      <c r="H3043" s="38" t="s">
        <v>2665</v>
      </c>
      <c r="I3043" s="39">
        <v>6352.52</v>
      </c>
      <c r="J3043" s="15">
        <f>VLOOKUP(LEFT(B3043,5),[1]Percents!$C:$M,3,FALSE)</f>
        <v>0.70594999999999997</v>
      </c>
      <c r="K3043" s="13">
        <f t="shared" si="48"/>
        <v>4484.5614940000005</v>
      </c>
      <c r="L3043" s="36"/>
    </row>
    <row r="3044" spans="1:12" s="40" customFormat="1" ht="14.25" customHeight="1" x14ac:dyDescent="0.25">
      <c r="A3044" s="38" t="s">
        <v>213</v>
      </c>
      <c r="B3044" s="38" t="s">
        <v>120</v>
      </c>
      <c r="C3044" s="38" t="s">
        <v>11981</v>
      </c>
      <c r="D3044" s="38" t="s">
        <v>11982</v>
      </c>
      <c r="E3044" s="38" t="s">
        <v>6737</v>
      </c>
      <c r="F3044" s="38" t="s">
        <v>11983</v>
      </c>
      <c r="G3044" s="38" t="s">
        <v>1697</v>
      </c>
      <c r="H3044" s="38" t="s">
        <v>2665</v>
      </c>
      <c r="I3044" s="39">
        <v>8.58</v>
      </c>
      <c r="J3044" s="15">
        <f>VLOOKUP(LEFT(B3044,5),[1]Percents!$C:$M,3,FALSE)</f>
        <v>0.70594999999999997</v>
      </c>
      <c r="K3044" s="13">
        <f t="shared" si="48"/>
        <v>6.0570509999999995</v>
      </c>
      <c r="L3044" s="36"/>
    </row>
    <row r="3045" spans="1:12" s="40" customFormat="1" ht="14.25" customHeight="1" x14ac:dyDescent="0.25">
      <c r="A3045" s="38" t="s">
        <v>243</v>
      </c>
      <c r="B3045" s="38" t="s">
        <v>203</v>
      </c>
      <c r="C3045" s="38" t="s">
        <v>9088</v>
      </c>
      <c r="D3045" s="38" t="s">
        <v>9089</v>
      </c>
      <c r="E3045" s="38" t="s">
        <v>1208</v>
      </c>
      <c r="F3045" s="38" t="s">
        <v>9090</v>
      </c>
      <c r="G3045" s="38" t="s">
        <v>1729</v>
      </c>
      <c r="H3045" s="38" t="s">
        <v>2665</v>
      </c>
      <c r="I3045" s="39">
        <v>1093.07</v>
      </c>
      <c r="J3045" s="15">
        <f>VLOOKUP(LEFT(B3045,5),[1]Percents!$C:$M,3,FALSE)</f>
        <v>0.90900000000000003</v>
      </c>
      <c r="K3045" s="13">
        <f t="shared" si="48"/>
        <v>993.60063000000002</v>
      </c>
      <c r="L3045" s="36"/>
    </row>
    <row r="3046" spans="1:12" s="40" customFormat="1" ht="14.25" customHeight="1" x14ac:dyDescent="0.25">
      <c r="A3046" s="38" t="s">
        <v>213</v>
      </c>
      <c r="B3046" s="38" t="s">
        <v>4321</v>
      </c>
      <c r="C3046" s="38" t="s">
        <v>5680</v>
      </c>
      <c r="D3046" s="38" t="s">
        <v>5681</v>
      </c>
      <c r="E3046" s="38" t="s">
        <v>165</v>
      </c>
      <c r="F3046" s="38" t="s">
        <v>5682</v>
      </c>
      <c r="G3046" s="38" t="s">
        <v>5683</v>
      </c>
      <c r="H3046" s="38" t="s">
        <v>2665</v>
      </c>
      <c r="I3046" s="39">
        <v>3912.57</v>
      </c>
      <c r="J3046" s="15">
        <f>VLOOKUP(LEFT(B3046,5),[1]Percents!$C:$M,3,FALSE)</f>
        <v>0.70594999999999997</v>
      </c>
      <c r="K3046" s="13">
        <f t="shared" si="48"/>
        <v>2762.0787915000001</v>
      </c>
      <c r="L3046" s="36"/>
    </row>
    <row r="3047" spans="1:12" s="40" customFormat="1" ht="14.25" customHeight="1" x14ac:dyDescent="0.25">
      <c r="A3047" s="38" t="s">
        <v>213</v>
      </c>
      <c r="B3047" s="38" t="s">
        <v>166</v>
      </c>
      <c r="C3047" s="38" t="s">
        <v>2465</v>
      </c>
      <c r="D3047" s="38" t="s">
        <v>1073</v>
      </c>
      <c r="E3047" s="38" t="s">
        <v>1074</v>
      </c>
      <c r="F3047" s="38" t="s">
        <v>1075</v>
      </c>
      <c r="G3047" s="38" t="s">
        <v>1713</v>
      </c>
      <c r="H3047" s="38" t="s">
        <v>2665</v>
      </c>
      <c r="I3047" s="39">
        <v>10071.27</v>
      </c>
      <c r="J3047" s="15">
        <f>VLOOKUP(LEFT(B3047,5),[1]Percents!$C:$M,3,FALSE)</f>
        <v>0.70594999999999997</v>
      </c>
      <c r="K3047" s="13">
        <f t="shared" si="48"/>
        <v>7109.8130565000001</v>
      </c>
      <c r="L3047" s="36"/>
    </row>
    <row r="3048" spans="1:12" s="40" customFormat="1" ht="14.25" customHeight="1" x14ac:dyDescent="0.25">
      <c r="A3048" s="38" t="s">
        <v>243</v>
      </c>
      <c r="B3048" s="38" t="s">
        <v>118</v>
      </c>
      <c r="C3048" s="38" t="s">
        <v>9091</v>
      </c>
      <c r="D3048" s="38" t="s">
        <v>9092</v>
      </c>
      <c r="E3048" s="38" t="s">
        <v>39</v>
      </c>
      <c r="F3048" s="38" t="s">
        <v>9093</v>
      </c>
      <c r="G3048" s="38" t="s">
        <v>1697</v>
      </c>
      <c r="H3048" s="38" t="s">
        <v>2665</v>
      </c>
      <c r="I3048" s="39">
        <v>36498</v>
      </c>
      <c r="J3048" s="15">
        <f>VLOOKUP(LEFT(B3048,5),[1]Percents!$C:$M,3,FALSE)</f>
        <v>0.90900000000000003</v>
      </c>
      <c r="K3048" s="13">
        <f t="shared" si="48"/>
        <v>33176.682000000001</v>
      </c>
      <c r="L3048" s="36"/>
    </row>
    <row r="3049" spans="1:12" s="40" customFormat="1" ht="14.25" customHeight="1" x14ac:dyDescent="0.25">
      <c r="A3049" s="38" t="s">
        <v>213</v>
      </c>
      <c r="B3049" s="38" t="s">
        <v>258</v>
      </c>
      <c r="C3049" s="38" t="s">
        <v>2466</v>
      </c>
      <c r="D3049" s="38" t="s">
        <v>1284</v>
      </c>
      <c r="E3049" s="38" t="s">
        <v>1276</v>
      </c>
      <c r="F3049" s="38" t="s">
        <v>1285</v>
      </c>
      <c r="G3049" s="38" t="s">
        <v>2467</v>
      </c>
      <c r="H3049" s="38" t="s">
        <v>2665</v>
      </c>
      <c r="I3049" s="39">
        <v>2853.12</v>
      </c>
      <c r="J3049" s="15">
        <f>VLOOKUP(LEFT(B3049,5),[1]Percents!$C:$M,3,FALSE)</f>
        <v>0.70594999999999997</v>
      </c>
      <c r="K3049" s="13">
        <f t="shared" si="48"/>
        <v>2014.1600639999999</v>
      </c>
      <c r="L3049" s="36"/>
    </row>
    <row r="3050" spans="1:12" s="40" customFormat="1" ht="14.25" customHeight="1" x14ac:dyDescent="0.25">
      <c r="A3050" s="38" t="s">
        <v>213</v>
      </c>
      <c r="B3050" s="38" t="s">
        <v>61</v>
      </c>
      <c r="C3050" s="38" t="s">
        <v>2468</v>
      </c>
      <c r="D3050" s="38" t="s">
        <v>1115</v>
      </c>
      <c r="E3050" s="38" t="s">
        <v>249</v>
      </c>
      <c r="F3050" s="38" t="s">
        <v>1116</v>
      </c>
      <c r="G3050" s="38" t="s">
        <v>1733</v>
      </c>
      <c r="H3050" s="38" t="s">
        <v>2665</v>
      </c>
      <c r="I3050" s="39">
        <v>11480.86</v>
      </c>
      <c r="J3050" s="15">
        <f>VLOOKUP(LEFT(B3050,5),[1]Percents!$C:$M,3,FALSE)</f>
        <v>0.91395000000000004</v>
      </c>
      <c r="K3050" s="13">
        <f t="shared" si="48"/>
        <v>10492.931997000002</v>
      </c>
      <c r="L3050" s="36"/>
    </row>
    <row r="3051" spans="1:12" s="40" customFormat="1" ht="14.25" customHeight="1" x14ac:dyDescent="0.25">
      <c r="A3051" s="38" t="s">
        <v>213</v>
      </c>
      <c r="B3051" s="38" t="s">
        <v>258</v>
      </c>
      <c r="C3051" s="38" t="s">
        <v>4432</v>
      </c>
      <c r="D3051" s="38" t="s">
        <v>4433</v>
      </c>
      <c r="E3051" s="38" t="s">
        <v>826</v>
      </c>
      <c r="F3051" s="38" t="s">
        <v>4434</v>
      </c>
      <c r="G3051" s="38" t="s">
        <v>3533</v>
      </c>
      <c r="H3051" s="38" t="s">
        <v>2665</v>
      </c>
      <c r="I3051" s="39">
        <v>678.04</v>
      </c>
      <c r="J3051" s="15">
        <f>VLOOKUP(LEFT(B3051,5),[1]Percents!$C:$M,3,FALSE)</f>
        <v>0.70594999999999997</v>
      </c>
      <c r="K3051" s="13">
        <f t="shared" si="48"/>
        <v>478.66233799999998</v>
      </c>
      <c r="L3051" s="36"/>
    </row>
    <row r="3052" spans="1:12" s="40" customFormat="1" ht="14.25" customHeight="1" x14ac:dyDescent="0.25">
      <c r="A3052" s="38" t="s">
        <v>213</v>
      </c>
      <c r="B3052" s="38" t="s">
        <v>258</v>
      </c>
      <c r="C3052" s="38" t="s">
        <v>2469</v>
      </c>
      <c r="D3052" s="38" t="s">
        <v>1110</v>
      </c>
      <c r="E3052" s="38" t="s">
        <v>452</v>
      </c>
      <c r="F3052" s="38" t="s">
        <v>1111</v>
      </c>
      <c r="G3052" s="38" t="s">
        <v>1922</v>
      </c>
      <c r="H3052" s="38" t="s">
        <v>2665</v>
      </c>
      <c r="I3052" s="39">
        <v>801.06</v>
      </c>
      <c r="J3052" s="15">
        <f>VLOOKUP(LEFT(B3052,5),[1]Percents!$C:$M,3,FALSE)</f>
        <v>0.70594999999999997</v>
      </c>
      <c r="K3052" s="13">
        <f t="shared" si="48"/>
        <v>565.50830699999995</v>
      </c>
      <c r="L3052" s="36"/>
    </row>
    <row r="3053" spans="1:12" s="40" customFormat="1" ht="14.25" customHeight="1" x14ac:dyDescent="0.25">
      <c r="A3053" s="38" t="s">
        <v>141</v>
      </c>
      <c r="B3053" s="38" t="s">
        <v>172</v>
      </c>
      <c r="C3053" s="38" t="s">
        <v>10235</v>
      </c>
      <c r="D3053" s="38" t="s">
        <v>10236</v>
      </c>
      <c r="E3053" s="38" t="s">
        <v>10237</v>
      </c>
      <c r="F3053" s="38" t="s">
        <v>10238</v>
      </c>
      <c r="G3053" s="38" t="s">
        <v>1707</v>
      </c>
      <c r="H3053" s="38" t="s">
        <v>2665</v>
      </c>
      <c r="I3053" s="39">
        <v>16512.009999999998</v>
      </c>
      <c r="J3053" s="15">
        <f>VLOOKUP(LEFT(B3053,5),[1]Percents!$C:$M,3,FALSE)</f>
        <v>0.1905</v>
      </c>
      <c r="K3053" s="13">
        <f t="shared" si="48"/>
        <v>3145.5379049999997</v>
      </c>
      <c r="L3053" s="36"/>
    </row>
    <row r="3054" spans="1:12" s="40" customFormat="1" ht="14.25" customHeight="1" x14ac:dyDescent="0.25">
      <c r="A3054" s="38" t="s">
        <v>243</v>
      </c>
      <c r="B3054" s="38" t="s">
        <v>2543</v>
      </c>
      <c r="C3054" s="38" t="s">
        <v>2471</v>
      </c>
      <c r="D3054" s="38" t="s">
        <v>1191</v>
      </c>
      <c r="E3054" s="38" t="s">
        <v>1192</v>
      </c>
      <c r="F3054" s="38" t="s">
        <v>1193</v>
      </c>
      <c r="G3054" s="38" t="s">
        <v>1697</v>
      </c>
      <c r="H3054" s="38" t="s">
        <v>2665</v>
      </c>
      <c r="I3054" s="39">
        <v>1915.95</v>
      </c>
      <c r="J3054" s="15">
        <f>VLOOKUP(LEFT(B3054,5),[1]Percents!$C:$M,3,FALSE)</f>
        <v>0.90900000000000003</v>
      </c>
      <c r="K3054" s="13">
        <f t="shared" si="48"/>
        <v>1741.5985500000002</v>
      </c>
      <c r="L3054" s="36"/>
    </row>
    <row r="3055" spans="1:12" s="40" customFormat="1" ht="14.25" customHeight="1" x14ac:dyDescent="0.25">
      <c r="A3055" s="38" t="s">
        <v>213</v>
      </c>
      <c r="B3055" s="38" t="s">
        <v>154</v>
      </c>
      <c r="C3055" s="38" t="s">
        <v>2472</v>
      </c>
      <c r="D3055" s="38" t="s">
        <v>1209</v>
      </c>
      <c r="E3055" s="38" t="s">
        <v>1210</v>
      </c>
      <c r="F3055" s="38" t="s">
        <v>1211</v>
      </c>
      <c r="G3055" s="38" t="s">
        <v>1713</v>
      </c>
      <c r="H3055" s="38" t="s">
        <v>2665</v>
      </c>
      <c r="I3055" s="39">
        <v>59219.29</v>
      </c>
      <c r="J3055" s="15">
        <f>VLOOKUP(LEFT(B3055,5),[1]Percents!$C:$M,3,FALSE)</f>
        <v>0.70594999999999997</v>
      </c>
      <c r="K3055" s="13">
        <f t="shared" si="48"/>
        <v>41805.857775500001</v>
      </c>
      <c r="L3055" s="36"/>
    </row>
    <row r="3056" spans="1:12" s="40" customFormat="1" ht="14.25" customHeight="1" x14ac:dyDescent="0.25">
      <c r="A3056" s="38" t="s">
        <v>213</v>
      </c>
      <c r="B3056" s="38" t="s">
        <v>145</v>
      </c>
      <c r="C3056" s="38" t="s">
        <v>2473</v>
      </c>
      <c r="D3056" s="38" t="s">
        <v>880</v>
      </c>
      <c r="E3056" s="38" t="s">
        <v>4173</v>
      </c>
      <c r="F3056" s="38" t="s">
        <v>1207</v>
      </c>
      <c r="G3056" s="38" t="s">
        <v>1692</v>
      </c>
      <c r="H3056" s="38" t="s">
        <v>2665</v>
      </c>
      <c r="I3056" s="39">
        <v>695.07</v>
      </c>
      <c r="J3056" s="15">
        <f>VLOOKUP(LEFT(B3056,5),[1]Percents!$C:$M,3,FALSE)</f>
        <v>0.70594999999999997</v>
      </c>
      <c r="K3056" s="13">
        <f t="shared" si="48"/>
        <v>490.68466649999999</v>
      </c>
      <c r="L3056" s="36"/>
    </row>
    <row r="3057" spans="1:12" s="40" customFormat="1" ht="14.25" customHeight="1" x14ac:dyDescent="0.25">
      <c r="A3057" s="38" t="s">
        <v>243</v>
      </c>
      <c r="B3057" s="38" t="s">
        <v>2543</v>
      </c>
      <c r="C3057" s="38" t="s">
        <v>4062</v>
      </c>
      <c r="D3057" s="38" t="s">
        <v>4063</v>
      </c>
      <c r="E3057" s="38" t="s">
        <v>384</v>
      </c>
      <c r="F3057" s="38" t="s">
        <v>1181</v>
      </c>
      <c r="G3057" s="38" t="s">
        <v>3905</v>
      </c>
      <c r="H3057" s="38" t="s">
        <v>2665</v>
      </c>
      <c r="I3057" s="39">
        <v>25994.73</v>
      </c>
      <c r="J3057" s="15">
        <f>VLOOKUP(LEFT(B3057,5),[1]Percents!$C:$M,3,FALSE)</f>
        <v>0.90900000000000003</v>
      </c>
      <c r="K3057" s="13">
        <f t="shared" si="48"/>
        <v>23629.209569999999</v>
      </c>
      <c r="L3057" s="36"/>
    </row>
    <row r="3058" spans="1:12" s="40" customFormat="1" ht="14.25" customHeight="1" x14ac:dyDescent="0.25">
      <c r="A3058" s="38" t="s">
        <v>213</v>
      </c>
      <c r="B3058" s="38" t="s">
        <v>258</v>
      </c>
      <c r="C3058" s="38" t="s">
        <v>9094</v>
      </c>
      <c r="D3058" s="38" t="s">
        <v>9095</v>
      </c>
      <c r="E3058" s="38" t="s">
        <v>1099</v>
      </c>
      <c r="F3058" s="38" t="s">
        <v>9096</v>
      </c>
      <c r="G3058" s="38" t="s">
        <v>1715</v>
      </c>
      <c r="H3058" s="38" t="s">
        <v>2665</v>
      </c>
      <c r="I3058" s="41">
        <v>-1669.67</v>
      </c>
      <c r="J3058" s="15">
        <f>VLOOKUP(LEFT(B3058,5),[1]Percents!$C:$M,3,FALSE)</f>
        <v>0.70594999999999997</v>
      </c>
      <c r="K3058" s="13">
        <f t="shared" si="48"/>
        <v>-1178.7035364999999</v>
      </c>
      <c r="L3058" s="36"/>
    </row>
    <row r="3059" spans="1:12" s="40" customFormat="1" ht="14.25" customHeight="1" x14ac:dyDescent="0.25">
      <c r="A3059" s="38" t="s">
        <v>141</v>
      </c>
      <c r="B3059" s="38" t="s">
        <v>111</v>
      </c>
      <c r="C3059" s="38" t="s">
        <v>11984</v>
      </c>
      <c r="D3059" s="38" t="s">
        <v>11985</v>
      </c>
      <c r="E3059" s="38" t="s">
        <v>1139</v>
      </c>
      <c r="F3059" s="38" t="s">
        <v>11986</v>
      </c>
      <c r="G3059" s="38" t="s">
        <v>11035</v>
      </c>
      <c r="H3059" s="38" t="s">
        <v>2665</v>
      </c>
      <c r="I3059" s="41">
        <v>-114.19</v>
      </c>
      <c r="J3059" s="15">
        <f>VLOOKUP(LEFT(B3059,5),[1]Percents!$C:$M,3,FALSE)</f>
        <v>0.1905</v>
      </c>
      <c r="K3059" s="13">
        <f t="shared" si="48"/>
        <v>-21.753195000000002</v>
      </c>
      <c r="L3059" s="36"/>
    </row>
    <row r="3060" spans="1:12" s="40" customFormat="1" ht="14.25" customHeight="1" x14ac:dyDescent="0.25">
      <c r="A3060" s="38" t="s">
        <v>213</v>
      </c>
      <c r="B3060" s="38" t="s">
        <v>162</v>
      </c>
      <c r="C3060" s="38" t="s">
        <v>7796</v>
      </c>
      <c r="D3060" s="38" t="s">
        <v>7797</v>
      </c>
      <c r="E3060" s="38" t="s">
        <v>165</v>
      </c>
      <c r="F3060" s="38" t="s">
        <v>7798</v>
      </c>
      <c r="G3060" s="38" t="s">
        <v>1712</v>
      </c>
      <c r="H3060" s="38" t="s">
        <v>2665</v>
      </c>
      <c r="I3060" s="39">
        <v>1584.67</v>
      </c>
      <c r="J3060" s="15">
        <f>VLOOKUP(LEFT(B3060,5),[1]Percents!$C:$M,3,FALSE)</f>
        <v>0.70594999999999997</v>
      </c>
      <c r="K3060" s="13">
        <f t="shared" si="48"/>
        <v>1118.6977864999999</v>
      </c>
      <c r="L3060" s="36"/>
    </row>
    <row r="3061" spans="1:12" s="40" customFormat="1" ht="14.25" customHeight="1" x14ac:dyDescent="0.25">
      <c r="A3061" s="38" t="s">
        <v>141</v>
      </c>
      <c r="B3061" s="38" t="s">
        <v>3</v>
      </c>
      <c r="C3061" s="38" t="s">
        <v>5684</v>
      </c>
      <c r="D3061" s="38" t="s">
        <v>5685</v>
      </c>
      <c r="E3061" s="38" t="s">
        <v>821</v>
      </c>
      <c r="F3061" s="38" t="s">
        <v>5686</v>
      </c>
      <c r="G3061" s="38" t="s">
        <v>1712</v>
      </c>
      <c r="H3061" s="38" t="s">
        <v>2665</v>
      </c>
      <c r="I3061" s="39">
        <v>4380.7199999999993</v>
      </c>
      <c r="J3061" s="15">
        <f>VLOOKUP(LEFT(B3061,5),[1]Percents!$C:$M,3,FALSE)</f>
        <v>0.1905</v>
      </c>
      <c r="K3061" s="13">
        <f t="shared" si="48"/>
        <v>834.52715999999987</v>
      </c>
      <c r="L3061" s="36"/>
    </row>
    <row r="3062" spans="1:12" s="40" customFormat="1" ht="14.25" customHeight="1" x14ac:dyDescent="0.25">
      <c r="A3062" s="38" t="s">
        <v>213</v>
      </c>
      <c r="B3062" s="38" t="s">
        <v>258</v>
      </c>
      <c r="C3062" s="38" t="s">
        <v>2474</v>
      </c>
      <c r="D3062" s="38" t="s">
        <v>1286</v>
      </c>
      <c r="E3062" s="38" t="s">
        <v>714</v>
      </c>
      <c r="F3062" s="38" t="s">
        <v>1213</v>
      </c>
      <c r="G3062" s="38" t="s">
        <v>1788</v>
      </c>
      <c r="H3062" s="38" t="s">
        <v>2665</v>
      </c>
      <c r="I3062" s="39">
        <v>4778.8900000000003</v>
      </c>
      <c r="J3062" s="15">
        <f>VLOOKUP(LEFT(B3062,5),[1]Percents!$C:$M,3,FALSE)</f>
        <v>0.70594999999999997</v>
      </c>
      <c r="K3062" s="13">
        <f t="shared" si="48"/>
        <v>3373.6573954999999</v>
      </c>
      <c r="L3062" s="36"/>
    </row>
    <row r="3063" spans="1:12" s="40" customFormat="1" ht="14.25" customHeight="1" x14ac:dyDescent="0.25">
      <c r="A3063" s="38" t="s">
        <v>243</v>
      </c>
      <c r="B3063" s="38" t="s">
        <v>118</v>
      </c>
      <c r="C3063" s="38" t="s">
        <v>9692</v>
      </c>
      <c r="D3063" s="38" t="s">
        <v>9693</v>
      </c>
      <c r="E3063" s="38" t="s">
        <v>1516</v>
      </c>
      <c r="F3063" s="38" t="s">
        <v>9694</v>
      </c>
      <c r="G3063" s="38" t="s">
        <v>1922</v>
      </c>
      <c r="H3063" s="38" t="s">
        <v>2665</v>
      </c>
      <c r="I3063" s="41">
        <v>-830.93</v>
      </c>
      <c r="J3063" s="15">
        <f>VLOOKUP(LEFT(B3063,5),[1]Percents!$C:$M,3,FALSE)</f>
        <v>0.90900000000000003</v>
      </c>
      <c r="K3063" s="13">
        <f t="shared" si="48"/>
        <v>-755.31537000000003</v>
      </c>
      <c r="L3063" s="36"/>
    </row>
    <row r="3064" spans="1:12" s="40" customFormat="1" ht="14.25" customHeight="1" x14ac:dyDescent="0.25">
      <c r="A3064" s="38" t="s">
        <v>242</v>
      </c>
      <c r="B3064" s="38" t="s">
        <v>122</v>
      </c>
      <c r="C3064" s="38" t="s">
        <v>3701</v>
      </c>
      <c r="D3064" s="38" t="s">
        <v>3702</v>
      </c>
      <c r="E3064" s="38" t="s">
        <v>177</v>
      </c>
      <c r="F3064" s="38" t="s">
        <v>3703</v>
      </c>
      <c r="G3064" s="38" t="s">
        <v>3704</v>
      </c>
      <c r="H3064" s="38" t="s">
        <v>2665</v>
      </c>
      <c r="I3064" s="39">
        <v>5487.63</v>
      </c>
      <c r="J3064" s="15">
        <f>VLOOKUP(LEFT(B3064,5),[1]Percents!$C:$M,3,FALSE)</f>
        <v>0.9462600000000001</v>
      </c>
      <c r="K3064" s="13">
        <f t="shared" si="48"/>
        <v>5192.7247638000008</v>
      </c>
      <c r="L3064" s="36"/>
    </row>
    <row r="3065" spans="1:12" s="40" customFormat="1" ht="14.25" customHeight="1" x14ac:dyDescent="0.25">
      <c r="A3065" s="38" t="s">
        <v>213</v>
      </c>
      <c r="B3065" s="38" t="s">
        <v>145</v>
      </c>
      <c r="C3065" s="38" t="s">
        <v>9695</v>
      </c>
      <c r="D3065" s="38" t="s">
        <v>9696</v>
      </c>
      <c r="E3065" s="38" t="s">
        <v>374</v>
      </c>
      <c r="F3065" s="38" t="s">
        <v>9697</v>
      </c>
      <c r="G3065" s="38" t="s">
        <v>2290</v>
      </c>
      <c r="H3065" s="38" t="s">
        <v>2665</v>
      </c>
      <c r="I3065" s="41">
        <v>-35.04</v>
      </c>
      <c r="J3065" s="15">
        <f>VLOOKUP(LEFT(B3065,5),[1]Percents!$C:$M,3,FALSE)</f>
        <v>0.70594999999999997</v>
      </c>
      <c r="K3065" s="13">
        <f t="shared" si="48"/>
        <v>-24.736487999999998</v>
      </c>
      <c r="L3065" s="36"/>
    </row>
    <row r="3066" spans="1:12" s="40" customFormat="1" ht="14.25" customHeight="1" x14ac:dyDescent="0.25">
      <c r="A3066" s="38" t="s">
        <v>213</v>
      </c>
      <c r="B3066" s="38" t="s">
        <v>285</v>
      </c>
      <c r="C3066" s="38" t="s">
        <v>2475</v>
      </c>
      <c r="D3066" s="38" t="s">
        <v>1256</v>
      </c>
      <c r="E3066" s="38" t="s">
        <v>286</v>
      </c>
      <c r="F3066" s="38" t="s">
        <v>1257</v>
      </c>
      <c r="G3066" s="38" t="s">
        <v>1712</v>
      </c>
      <c r="H3066" s="38" t="s">
        <v>2665</v>
      </c>
      <c r="I3066" s="39">
        <v>18291.71</v>
      </c>
      <c r="J3066" s="15">
        <f>VLOOKUP(LEFT(B3066,5),[1]Percents!$C:$M,3,FALSE)</f>
        <v>0.91395000000000004</v>
      </c>
      <c r="K3066" s="13">
        <f t="shared" si="48"/>
        <v>16717.708354499999</v>
      </c>
      <c r="L3066" s="36"/>
    </row>
    <row r="3067" spans="1:12" s="40" customFormat="1" ht="14.25" customHeight="1" x14ac:dyDescent="0.25">
      <c r="A3067" s="38" t="s">
        <v>141</v>
      </c>
      <c r="B3067" s="38" t="s">
        <v>306</v>
      </c>
      <c r="C3067" s="38" t="s">
        <v>9097</v>
      </c>
      <c r="D3067" s="38" t="s">
        <v>9098</v>
      </c>
      <c r="E3067" s="38" t="s">
        <v>5687</v>
      </c>
      <c r="F3067" s="38" t="s">
        <v>9099</v>
      </c>
      <c r="G3067" s="38" t="s">
        <v>1712</v>
      </c>
      <c r="H3067" s="38" t="s">
        <v>2665</v>
      </c>
      <c r="I3067" s="39">
        <v>1384.5</v>
      </c>
      <c r="J3067" s="15">
        <f>VLOOKUP(LEFT(B3067,5),[1]Percents!$C:$M,3,FALSE)</f>
        <v>0.1905</v>
      </c>
      <c r="K3067" s="13">
        <f t="shared" si="48"/>
        <v>263.74725000000001</v>
      </c>
      <c r="L3067" s="36"/>
    </row>
    <row r="3068" spans="1:12" s="40" customFormat="1" ht="14.25" customHeight="1" x14ac:dyDescent="0.25">
      <c r="A3068" s="38" t="s">
        <v>213</v>
      </c>
      <c r="B3068" s="38" t="s">
        <v>145</v>
      </c>
      <c r="C3068" s="38" t="s">
        <v>2476</v>
      </c>
      <c r="D3068" s="38" t="s">
        <v>1567</v>
      </c>
      <c r="E3068" s="38" t="s">
        <v>1568</v>
      </c>
      <c r="F3068" s="38" t="s">
        <v>1569</v>
      </c>
      <c r="G3068" s="38" t="s">
        <v>1707</v>
      </c>
      <c r="H3068" s="38" t="s">
        <v>2665</v>
      </c>
      <c r="I3068" s="39">
        <v>2142.0700000000002</v>
      </c>
      <c r="J3068" s="15">
        <f>VLOOKUP(LEFT(B3068,5),[1]Percents!$C:$M,3,FALSE)</f>
        <v>0.70594999999999997</v>
      </c>
      <c r="K3068" s="13">
        <f t="shared" si="48"/>
        <v>1512.1943165</v>
      </c>
      <c r="L3068" s="36"/>
    </row>
    <row r="3069" spans="1:12" s="40" customFormat="1" ht="14.25" customHeight="1" x14ac:dyDescent="0.25">
      <c r="A3069" s="38" t="s">
        <v>213</v>
      </c>
      <c r="B3069" s="38" t="s">
        <v>258</v>
      </c>
      <c r="C3069" s="38" t="s">
        <v>2477</v>
      </c>
      <c r="D3069" s="38" t="s">
        <v>1343</v>
      </c>
      <c r="E3069" s="38" t="s">
        <v>1344</v>
      </c>
      <c r="F3069" s="38" t="s">
        <v>1345</v>
      </c>
      <c r="G3069" s="38" t="s">
        <v>1742</v>
      </c>
      <c r="H3069" s="38" t="s">
        <v>2665</v>
      </c>
      <c r="I3069" s="39">
        <v>147.58000000000001</v>
      </c>
      <c r="J3069" s="15">
        <f>VLOOKUP(LEFT(B3069,5),[1]Percents!$C:$M,3,FALSE)</f>
        <v>0.70594999999999997</v>
      </c>
      <c r="K3069" s="13">
        <f t="shared" si="48"/>
        <v>104.184101</v>
      </c>
      <c r="L3069" s="36"/>
    </row>
    <row r="3070" spans="1:12" s="40" customFormat="1" ht="14.25" customHeight="1" x14ac:dyDescent="0.25">
      <c r="A3070" s="38" t="s">
        <v>213</v>
      </c>
      <c r="B3070" s="38" t="s">
        <v>102</v>
      </c>
      <c r="C3070" s="38" t="s">
        <v>10239</v>
      </c>
      <c r="D3070" s="38" t="s">
        <v>10240</v>
      </c>
      <c r="E3070" s="38" t="s">
        <v>170</v>
      </c>
      <c r="F3070" s="38" t="s">
        <v>10241</v>
      </c>
      <c r="G3070" s="38" t="s">
        <v>1729</v>
      </c>
      <c r="H3070" s="38" t="s">
        <v>2665</v>
      </c>
      <c r="I3070" s="39">
        <v>62.91</v>
      </c>
      <c r="J3070" s="15">
        <f>VLOOKUP(LEFT(B3070,5),[1]Percents!$C:$M,3,FALSE)</f>
        <v>0.70594999999999997</v>
      </c>
      <c r="K3070" s="13">
        <f t="shared" si="48"/>
        <v>44.411314499999996</v>
      </c>
      <c r="L3070" s="36"/>
    </row>
    <row r="3071" spans="1:12" s="40" customFormat="1" ht="14.25" customHeight="1" x14ac:dyDescent="0.25">
      <c r="A3071" s="38" t="s">
        <v>141</v>
      </c>
      <c r="B3071" s="38" t="s">
        <v>111</v>
      </c>
      <c r="C3071" s="38" t="s">
        <v>2478</v>
      </c>
      <c r="D3071" s="38" t="s">
        <v>1381</v>
      </c>
      <c r="E3071" s="38" t="s">
        <v>1117</v>
      </c>
      <c r="F3071" s="38" t="s">
        <v>1382</v>
      </c>
      <c r="G3071" s="38" t="s">
        <v>1743</v>
      </c>
      <c r="H3071" s="38" t="s">
        <v>2665</v>
      </c>
      <c r="I3071" s="39">
        <v>82272.62</v>
      </c>
      <c r="J3071" s="15">
        <f>VLOOKUP(LEFT(B3071,5),[1]Percents!$C:$M,3,FALSE)</f>
        <v>0.1905</v>
      </c>
      <c r="K3071" s="13">
        <f t="shared" si="48"/>
        <v>15672.93411</v>
      </c>
      <c r="L3071" s="36"/>
    </row>
    <row r="3072" spans="1:12" s="40" customFormat="1" ht="14.25" customHeight="1" x14ac:dyDescent="0.25">
      <c r="A3072" s="38" t="s">
        <v>213</v>
      </c>
      <c r="B3072" s="38" t="s">
        <v>258</v>
      </c>
      <c r="C3072" s="38" t="s">
        <v>2479</v>
      </c>
      <c r="D3072" s="38" t="s">
        <v>1346</v>
      </c>
      <c r="E3072" s="38" t="s">
        <v>453</v>
      </c>
      <c r="F3072" s="38" t="s">
        <v>1347</v>
      </c>
      <c r="G3072" s="38" t="s">
        <v>2302</v>
      </c>
      <c r="H3072" s="38" t="s">
        <v>2665</v>
      </c>
      <c r="I3072" s="39">
        <v>1933.58</v>
      </c>
      <c r="J3072" s="15">
        <f>VLOOKUP(LEFT(B3072,5),[1]Percents!$C:$M,3,FALSE)</f>
        <v>0.70594999999999997</v>
      </c>
      <c r="K3072" s="13">
        <f t="shared" si="48"/>
        <v>1365.0108009999999</v>
      </c>
      <c r="L3072" s="36"/>
    </row>
    <row r="3073" spans="1:12" s="40" customFormat="1" ht="14.25" customHeight="1" x14ac:dyDescent="0.25">
      <c r="A3073" s="38" t="s">
        <v>243</v>
      </c>
      <c r="B3073" s="38" t="s">
        <v>289</v>
      </c>
      <c r="C3073" s="38" t="s">
        <v>11511</v>
      </c>
      <c r="D3073" s="38" t="s">
        <v>11512</v>
      </c>
      <c r="E3073" s="38" t="s">
        <v>11513</v>
      </c>
      <c r="F3073" s="38" t="s">
        <v>11514</v>
      </c>
      <c r="G3073" s="38" t="s">
        <v>1958</v>
      </c>
      <c r="H3073" s="38" t="s">
        <v>2665</v>
      </c>
      <c r="I3073" s="41">
        <v>-50.8</v>
      </c>
      <c r="J3073" s="15">
        <f>VLOOKUP(LEFT(B3073,5),[1]Percents!$C:$M,3,FALSE)</f>
        <v>0.90900000000000003</v>
      </c>
      <c r="K3073" s="13">
        <f t="shared" si="48"/>
        <v>-46.177199999999999</v>
      </c>
      <c r="L3073" s="36"/>
    </row>
    <row r="3074" spans="1:12" s="40" customFormat="1" ht="14.25" customHeight="1" x14ac:dyDescent="0.25">
      <c r="A3074" s="38" t="s">
        <v>213</v>
      </c>
      <c r="B3074" s="38" t="s">
        <v>285</v>
      </c>
      <c r="C3074" s="38" t="s">
        <v>2480</v>
      </c>
      <c r="D3074" s="38" t="s">
        <v>1348</v>
      </c>
      <c r="E3074" s="38" t="s">
        <v>30</v>
      </c>
      <c r="F3074" s="38" t="s">
        <v>1349</v>
      </c>
      <c r="G3074" s="38" t="s">
        <v>1743</v>
      </c>
      <c r="H3074" s="38" t="s">
        <v>2665</v>
      </c>
      <c r="I3074" s="39">
        <v>93424.040000000008</v>
      </c>
      <c r="J3074" s="15">
        <f>VLOOKUP(LEFT(B3074,5),[1]Percents!$C:$M,3,FALSE)</f>
        <v>0.91395000000000004</v>
      </c>
      <c r="K3074" s="13">
        <f t="shared" si="48"/>
        <v>85384.901358000017</v>
      </c>
      <c r="L3074" s="36"/>
    </row>
    <row r="3075" spans="1:12" s="40" customFormat="1" ht="14.25" customHeight="1" x14ac:dyDescent="0.25">
      <c r="A3075" s="38" t="s">
        <v>243</v>
      </c>
      <c r="B3075" s="38" t="s">
        <v>118</v>
      </c>
      <c r="C3075" s="38" t="s">
        <v>2481</v>
      </c>
      <c r="D3075" s="38" t="s">
        <v>1570</v>
      </c>
      <c r="E3075" s="38" t="s">
        <v>1571</v>
      </c>
      <c r="F3075" s="38" t="s">
        <v>1572</v>
      </c>
      <c r="G3075" s="38" t="s">
        <v>1697</v>
      </c>
      <c r="H3075" s="38" t="s">
        <v>2665</v>
      </c>
      <c r="I3075" s="39">
        <v>41604.879999999997</v>
      </c>
      <c r="J3075" s="15">
        <f>VLOOKUP(LEFT(B3075,5),[1]Percents!$C:$M,3,FALSE)</f>
        <v>0.90900000000000003</v>
      </c>
      <c r="K3075" s="13">
        <f t="shared" si="48"/>
        <v>37818.835919999998</v>
      </c>
      <c r="L3075" s="36"/>
    </row>
    <row r="3076" spans="1:12" s="40" customFormat="1" ht="14.25" customHeight="1" x14ac:dyDescent="0.25">
      <c r="A3076" s="38" t="s">
        <v>243</v>
      </c>
      <c r="B3076" s="38" t="s">
        <v>118</v>
      </c>
      <c r="C3076" s="38" t="s">
        <v>12689</v>
      </c>
      <c r="D3076" s="38" t="s">
        <v>12690</v>
      </c>
      <c r="E3076" s="38" t="s">
        <v>1571</v>
      </c>
      <c r="F3076" s="38" t="s">
        <v>1572</v>
      </c>
      <c r="G3076" s="38" t="s">
        <v>2683</v>
      </c>
      <c r="H3076" s="38" t="s">
        <v>2665</v>
      </c>
      <c r="I3076" s="39">
        <v>615</v>
      </c>
      <c r="J3076" s="15">
        <f>VLOOKUP(LEFT(B3076,5),[1]Percents!$C:$M,3,FALSE)</f>
        <v>0.90900000000000003</v>
      </c>
      <c r="K3076" s="13">
        <f t="shared" si="48"/>
        <v>559.03499999999997</v>
      </c>
      <c r="L3076" s="36"/>
    </row>
    <row r="3077" spans="1:12" s="40" customFormat="1" ht="14.25" customHeight="1" x14ac:dyDescent="0.25">
      <c r="A3077" s="38" t="s">
        <v>25</v>
      </c>
      <c r="B3077" s="38" t="s">
        <v>844</v>
      </c>
      <c r="C3077" s="38" t="s">
        <v>6028</v>
      </c>
      <c r="D3077" s="38" t="s">
        <v>6029</v>
      </c>
      <c r="E3077" s="38" t="s">
        <v>6030</v>
      </c>
      <c r="F3077" s="38" t="s">
        <v>6031</v>
      </c>
      <c r="G3077" s="38" t="s">
        <v>1745</v>
      </c>
      <c r="H3077" s="38" t="s">
        <v>2665</v>
      </c>
      <c r="I3077" s="39">
        <v>18886.72</v>
      </c>
      <c r="J3077" s="15">
        <f>VLOOKUP(LEFT(B3077,5),[1]Percents!$C:$M,3,FALSE)</f>
        <v>0</v>
      </c>
      <c r="K3077" s="13">
        <f t="shared" si="48"/>
        <v>0</v>
      </c>
      <c r="L3077" s="36"/>
    </row>
    <row r="3078" spans="1:12" s="40" customFormat="1" ht="14.25" customHeight="1" x14ac:dyDescent="0.25">
      <c r="A3078" s="38" t="s">
        <v>213</v>
      </c>
      <c r="B3078" s="38" t="s">
        <v>68</v>
      </c>
      <c r="C3078" s="38" t="s">
        <v>11987</v>
      </c>
      <c r="D3078" s="38" t="s">
        <v>11988</v>
      </c>
      <c r="E3078" s="38" t="s">
        <v>11871</v>
      </c>
      <c r="F3078" s="38" t="s">
        <v>11989</v>
      </c>
      <c r="G3078" s="38" t="s">
        <v>10254</v>
      </c>
      <c r="H3078" s="38" t="s">
        <v>2665</v>
      </c>
      <c r="I3078" s="41">
        <v>-33.51</v>
      </c>
      <c r="J3078" s="15">
        <f>VLOOKUP(LEFT(B3078,5),[1]Percents!$C:$M,3,FALSE)</f>
        <v>0.70594999999999997</v>
      </c>
      <c r="K3078" s="13">
        <f t="shared" si="48"/>
        <v>-23.656384499999998</v>
      </c>
      <c r="L3078" s="36"/>
    </row>
    <row r="3079" spans="1:12" s="40" customFormat="1" ht="14.25" customHeight="1" x14ac:dyDescent="0.25">
      <c r="A3079" s="38" t="s">
        <v>213</v>
      </c>
      <c r="B3079" s="38" t="s">
        <v>145</v>
      </c>
      <c r="C3079" s="38" t="s">
        <v>2482</v>
      </c>
      <c r="D3079" s="38" t="s">
        <v>1384</v>
      </c>
      <c r="E3079" s="38" t="s">
        <v>47</v>
      </c>
      <c r="F3079" s="38" t="s">
        <v>1385</v>
      </c>
      <c r="G3079" s="38" t="s">
        <v>1952</v>
      </c>
      <c r="H3079" s="38" t="s">
        <v>2665</v>
      </c>
      <c r="I3079" s="39">
        <v>2488.8000000000002</v>
      </c>
      <c r="J3079" s="15">
        <f>VLOOKUP(LEFT(B3079,5),[1]Percents!$C:$M,3,FALSE)</f>
        <v>0.70594999999999997</v>
      </c>
      <c r="K3079" s="13">
        <f t="shared" si="48"/>
        <v>1756.9683600000001</v>
      </c>
      <c r="L3079" s="36"/>
    </row>
    <row r="3080" spans="1:12" s="40" customFormat="1" ht="14.25" customHeight="1" x14ac:dyDescent="0.25">
      <c r="A3080" s="38" t="s">
        <v>141</v>
      </c>
      <c r="B3080" s="38" t="s">
        <v>142</v>
      </c>
      <c r="C3080" s="38" t="s">
        <v>4912</v>
      </c>
      <c r="D3080" s="38" t="s">
        <v>4913</v>
      </c>
      <c r="E3080" s="38" t="s">
        <v>110</v>
      </c>
      <c r="F3080" s="38" t="s">
        <v>4914</v>
      </c>
      <c r="G3080" s="38" t="s">
        <v>1747</v>
      </c>
      <c r="H3080" s="38" t="s">
        <v>2665</v>
      </c>
      <c r="I3080" s="39">
        <v>19791.38</v>
      </c>
      <c r="J3080" s="15">
        <f>VLOOKUP(LEFT(B3080,5),[1]Percents!$C:$M,3,FALSE)</f>
        <v>4.4999999999999998E-2</v>
      </c>
      <c r="K3080" s="13">
        <f t="shared" si="48"/>
        <v>890.61210000000005</v>
      </c>
      <c r="L3080" s="36"/>
    </row>
    <row r="3081" spans="1:12" s="40" customFormat="1" ht="14.25" customHeight="1" x14ac:dyDescent="0.25">
      <c r="A3081" s="38" t="s">
        <v>141</v>
      </c>
      <c r="B3081" s="38" t="s">
        <v>956</v>
      </c>
      <c r="C3081" s="38" t="s">
        <v>10242</v>
      </c>
      <c r="D3081" s="38" t="s">
        <v>10243</v>
      </c>
      <c r="E3081" s="38" t="s">
        <v>10244</v>
      </c>
      <c r="F3081" s="38" t="s">
        <v>10245</v>
      </c>
      <c r="G3081" s="38" t="s">
        <v>2991</v>
      </c>
      <c r="H3081" s="38" t="s">
        <v>2665</v>
      </c>
      <c r="I3081" s="39">
        <v>3428.64</v>
      </c>
      <c r="J3081" s="15">
        <f>VLOOKUP(LEFT(B3081,5),[1]Percents!$C:$M,3,FALSE)</f>
        <v>0.1905</v>
      </c>
      <c r="K3081" s="13">
        <f t="shared" si="48"/>
        <v>653.15592000000004</v>
      </c>
      <c r="L3081" s="36"/>
    </row>
    <row r="3082" spans="1:12" s="40" customFormat="1" ht="14.25" customHeight="1" x14ac:dyDescent="0.25">
      <c r="A3082" s="38" t="s">
        <v>213</v>
      </c>
      <c r="B3082" s="38" t="s">
        <v>61</v>
      </c>
      <c r="C3082" s="38" t="s">
        <v>9100</v>
      </c>
      <c r="D3082" s="38" t="s">
        <v>9101</v>
      </c>
      <c r="E3082" s="38" t="s">
        <v>249</v>
      </c>
      <c r="F3082" s="38" t="s">
        <v>9102</v>
      </c>
      <c r="G3082" s="38" t="s">
        <v>1666</v>
      </c>
      <c r="H3082" s="38" t="s">
        <v>2665</v>
      </c>
      <c r="I3082" s="39">
        <v>1962.32</v>
      </c>
      <c r="J3082" s="15">
        <f>VLOOKUP(LEFT(B3082,5),[1]Percents!$C:$M,3,FALSE)</f>
        <v>0.91395000000000004</v>
      </c>
      <c r="K3082" s="13">
        <f t="shared" si="48"/>
        <v>1793.462364</v>
      </c>
      <c r="L3082" s="36"/>
    </row>
    <row r="3083" spans="1:12" s="40" customFormat="1" ht="14.25" customHeight="1" x14ac:dyDescent="0.25">
      <c r="A3083" s="38" t="s">
        <v>213</v>
      </c>
      <c r="B3083" s="38" t="s">
        <v>98</v>
      </c>
      <c r="C3083" s="38" t="s">
        <v>2483</v>
      </c>
      <c r="D3083" s="38" t="s">
        <v>1645</v>
      </c>
      <c r="E3083" s="38" t="s">
        <v>99</v>
      </c>
      <c r="F3083" s="38" t="s">
        <v>1646</v>
      </c>
      <c r="G3083" s="38" t="s">
        <v>2335</v>
      </c>
      <c r="H3083" s="38" t="s">
        <v>2665</v>
      </c>
      <c r="I3083" s="39">
        <v>291.94</v>
      </c>
      <c r="J3083" s="15">
        <f>VLOOKUP(LEFT(B3083,5),[1]Percents!$C:$M,3,FALSE)</f>
        <v>0.70594999999999997</v>
      </c>
      <c r="K3083" s="13">
        <f t="shared" si="48"/>
        <v>206.09504299999998</v>
      </c>
      <c r="L3083" s="36"/>
    </row>
    <row r="3084" spans="1:12" s="40" customFormat="1" ht="14.25" customHeight="1" x14ac:dyDescent="0.25">
      <c r="A3084" s="38" t="s">
        <v>243</v>
      </c>
      <c r="B3084" s="38" t="s">
        <v>290</v>
      </c>
      <c r="C3084" s="38" t="s">
        <v>9103</v>
      </c>
      <c r="D3084" s="38" t="s">
        <v>9104</v>
      </c>
      <c r="E3084" s="38" t="s">
        <v>3705</v>
      </c>
      <c r="F3084" s="38" t="s">
        <v>9105</v>
      </c>
      <c r="G3084" s="38" t="s">
        <v>1735</v>
      </c>
      <c r="H3084" s="38" t="s">
        <v>2665</v>
      </c>
      <c r="I3084" s="41">
        <v>-4.8</v>
      </c>
      <c r="J3084" s="15">
        <f>VLOOKUP(LEFT(B3084,5),[1]Percents!$C:$M,3,FALSE)</f>
        <v>0.90900000000000003</v>
      </c>
      <c r="K3084" s="13">
        <f t="shared" si="48"/>
        <v>-4.3632</v>
      </c>
      <c r="L3084" s="36"/>
    </row>
    <row r="3085" spans="1:12" s="40" customFormat="1" ht="14.25" customHeight="1" x14ac:dyDescent="0.25">
      <c r="A3085" s="38" t="s">
        <v>243</v>
      </c>
      <c r="B3085" s="38" t="s">
        <v>290</v>
      </c>
      <c r="C3085" s="38" t="s">
        <v>2484</v>
      </c>
      <c r="D3085" s="38" t="s">
        <v>1453</v>
      </c>
      <c r="E3085" s="38" t="s">
        <v>70</v>
      </c>
      <c r="F3085" s="38" t="s">
        <v>1454</v>
      </c>
      <c r="G3085" s="38" t="s">
        <v>1735</v>
      </c>
      <c r="H3085" s="38" t="s">
        <v>2665</v>
      </c>
      <c r="I3085" s="39">
        <v>66945.19</v>
      </c>
      <c r="J3085" s="15">
        <f>VLOOKUP(LEFT(B3085,5),[1]Percents!$C:$M,3,FALSE)</f>
        <v>0.90900000000000003</v>
      </c>
      <c r="K3085" s="13">
        <f t="shared" si="48"/>
        <v>60853.177710000004</v>
      </c>
      <c r="L3085" s="36"/>
    </row>
    <row r="3086" spans="1:12" s="40" customFormat="1" ht="14.25" customHeight="1" x14ac:dyDescent="0.25">
      <c r="A3086" s="38" t="s">
        <v>213</v>
      </c>
      <c r="B3086" s="38" t="s">
        <v>166</v>
      </c>
      <c r="C3086" s="38" t="s">
        <v>4534</v>
      </c>
      <c r="D3086" s="38" t="s">
        <v>4535</v>
      </c>
      <c r="E3086" s="38" t="s">
        <v>1573</v>
      </c>
      <c r="F3086" s="38" t="s">
        <v>4536</v>
      </c>
      <c r="G3086" s="38" t="s">
        <v>2086</v>
      </c>
      <c r="H3086" s="38" t="s">
        <v>2665</v>
      </c>
      <c r="I3086" s="39">
        <v>432.18</v>
      </c>
      <c r="J3086" s="15">
        <f>VLOOKUP(LEFT(B3086,5),[1]Percents!$C:$M,3,FALSE)</f>
        <v>0.70594999999999997</v>
      </c>
      <c r="K3086" s="13">
        <f t="shared" si="48"/>
        <v>305.09747099999998</v>
      </c>
      <c r="L3086" s="36"/>
    </row>
    <row r="3087" spans="1:12" s="40" customFormat="1" ht="14.25" customHeight="1" x14ac:dyDescent="0.25">
      <c r="A3087" s="38" t="s">
        <v>213</v>
      </c>
      <c r="B3087" s="38" t="s">
        <v>211</v>
      </c>
      <c r="C3087" s="38" t="s">
        <v>2485</v>
      </c>
      <c r="D3087" s="38" t="s">
        <v>1574</v>
      </c>
      <c r="E3087" s="38" t="s">
        <v>352</v>
      </c>
      <c r="F3087" s="38" t="s">
        <v>1575</v>
      </c>
      <c r="G3087" s="38" t="s">
        <v>1721</v>
      </c>
      <c r="H3087" s="38" t="s">
        <v>2665</v>
      </c>
      <c r="I3087" s="39">
        <v>55832.210000000006</v>
      </c>
      <c r="J3087" s="15">
        <f>VLOOKUP(LEFT(B3087,5),[1]Percents!$C:$M,3,FALSE)</f>
        <v>0.91395000000000004</v>
      </c>
      <c r="K3087" s="13">
        <f t="shared" si="48"/>
        <v>51027.848329500011</v>
      </c>
      <c r="L3087" s="36"/>
    </row>
    <row r="3088" spans="1:12" s="40" customFormat="1" ht="14.25" customHeight="1" x14ac:dyDescent="0.25">
      <c r="A3088" s="38" t="s">
        <v>213</v>
      </c>
      <c r="B3088" s="38" t="s">
        <v>120</v>
      </c>
      <c r="C3088" s="38" t="s">
        <v>9106</v>
      </c>
      <c r="D3088" s="38" t="s">
        <v>9107</v>
      </c>
      <c r="E3088" s="38" t="s">
        <v>6737</v>
      </c>
      <c r="F3088" s="38" t="s">
        <v>9108</v>
      </c>
      <c r="G3088" s="38" t="s">
        <v>9109</v>
      </c>
      <c r="H3088" s="38" t="s">
        <v>2665</v>
      </c>
      <c r="I3088" s="39">
        <v>18.34</v>
      </c>
      <c r="J3088" s="15">
        <f>VLOOKUP(LEFT(B3088,5),[1]Percents!$C:$M,3,FALSE)</f>
        <v>0.70594999999999997</v>
      </c>
      <c r="K3088" s="13">
        <f t="shared" si="48"/>
        <v>12.947122999999999</v>
      </c>
      <c r="L3088" s="36"/>
    </row>
    <row r="3089" spans="1:12" s="40" customFormat="1" ht="14.25" customHeight="1" x14ac:dyDescent="0.25">
      <c r="A3089" s="38" t="s">
        <v>243</v>
      </c>
      <c r="B3089" s="38" t="s">
        <v>50</v>
      </c>
      <c r="C3089" s="38" t="s">
        <v>2486</v>
      </c>
      <c r="D3089" s="38" t="s">
        <v>1576</v>
      </c>
      <c r="E3089" s="38" t="s">
        <v>348</v>
      </c>
      <c r="F3089" s="38" t="s">
        <v>1577</v>
      </c>
      <c r="G3089" s="38" t="s">
        <v>1750</v>
      </c>
      <c r="H3089" s="38" t="s">
        <v>2665</v>
      </c>
      <c r="I3089" s="39">
        <v>64410.7</v>
      </c>
      <c r="J3089" s="15">
        <f>VLOOKUP(LEFT(B3089,5),[1]Percents!$C:$M,3,FALSE)</f>
        <v>0.90900000000000003</v>
      </c>
      <c r="K3089" s="13">
        <f t="shared" si="48"/>
        <v>58549.326300000001</v>
      </c>
      <c r="L3089" s="36"/>
    </row>
    <row r="3090" spans="1:12" s="40" customFormat="1" ht="14.25" customHeight="1" x14ac:dyDescent="0.25">
      <c r="A3090" s="38" t="s">
        <v>213</v>
      </c>
      <c r="B3090" s="38" t="s">
        <v>2331</v>
      </c>
      <c r="C3090" s="38" t="s">
        <v>9698</v>
      </c>
      <c r="D3090" s="38" t="s">
        <v>9699</v>
      </c>
      <c r="E3090" s="38" t="s">
        <v>9700</v>
      </c>
      <c r="F3090" s="38" t="s">
        <v>9701</v>
      </c>
      <c r="G3090" s="38" t="s">
        <v>1750</v>
      </c>
      <c r="H3090" s="38" t="s">
        <v>2665</v>
      </c>
      <c r="I3090" s="39">
        <v>4101.55</v>
      </c>
      <c r="J3090" s="15">
        <f>VLOOKUP(LEFT(B3090,5),[1]Percents!$C:$M,3,FALSE)</f>
        <v>0.70594999999999997</v>
      </c>
      <c r="K3090" s="13">
        <f t="shared" si="48"/>
        <v>2895.4892224999999</v>
      </c>
      <c r="L3090" s="36"/>
    </row>
    <row r="3091" spans="1:12" s="40" customFormat="1" ht="14.25" customHeight="1" x14ac:dyDescent="0.25">
      <c r="A3091" s="38" t="s">
        <v>243</v>
      </c>
      <c r="B3091" s="38" t="s">
        <v>118</v>
      </c>
      <c r="C3091" s="38" t="s">
        <v>7581</v>
      </c>
      <c r="D3091" s="38" t="s">
        <v>7582</v>
      </c>
      <c r="E3091" s="38" t="s">
        <v>1342</v>
      </c>
      <c r="F3091" s="38" t="s">
        <v>7583</v>
      </c>
      <c r="G3091" s="38" t="s">
        <v>1769</v>
      </c>
      <c r="H3091" s="38" t="s">
        <v>2665</v>
      </c>
      <c r="I3091" s="39">
        <v>18135.34</v>
      </c>
      <c r="J3091" s="15">
        <f>VLOOKUP(LEFT(B3091,5),[1]Percents!$C:$M,3,FALSE)</f>
        <v>0.90900000000000003</v>
      </c>
      <c r="K3091" s="13">
        <f t="shared" si="48"/>
        <v>16485.02406</v>
      </c>
      <c r="L3091" s="36"/>
    </row>
    <row r="3092" spans="1:12" s="40" customFormat="1" ht="14.25" customHeight="1" x14ac:dyDescent="0.25">
      <c r="A3092" s="38" t="s">
        <v>213</v>
      </c>
      <c r="B3092" s="38" t="s">
        <v>105</v>
      </c>
      <c r="C3092" s="38" t="s">
        <v>5688</v>
      </c>
      <c r="D3092" s="38" t="s">
        <v>5689</v>
      </c>
      <c r="E3092" s="38" t="s">
        <v>311</v>
      </c>
      <c r="F3092" s="38" t="s">
        <v>1647</v>
      </c>
      <c r="G3092" s="38" t="s">
        <v>5420</v>
      </c>
      <c r="H3092" s="38" t="s">
        <v>2665</v>
      </c>
      <c r="I3092" s="39">
        <v>75572.759999999995</v>
      </c>
      <c r="J3092" s="15">
        <f>VLOOKUP(LEFT(B3092,5),[1]Percents!$C:$M,3,FALSE)</f>
        <v>0.70594999999999997</v>
      </c>
      <c r="K3092" s="13">
        <f t="shared" si="48"/>
        <v>53350.589921999992</v>
      </c>
      <c r="L3092" s="36"/>
    </row>
    <row r="3093" spans="1:12" s="40" customFormat="1" ht="14.25" customHeight="1" x14ac:dyDescent="0.25">
      <c r="A3093" s="38" t="s">
        <v>213</v>
      </c>
      <c r="B3093" s="38" t="s">
        <v>258</v>
      </c>
      <c r="C3093" s="38" t="s">
        <v>2487</v>
      </c>
      <c r="D3093" s="38" t="s">
        <v>1648</v>
      </c>
      <c r="E3093" s="38" t="s">
        <v>541</v>
      </c>
      <c r="F3093" s="38" t="s">
        <v>1649</v>
      </c>
      <c r="G3093" s="38" t="s">
        <v>1766</v>
      </c>
      <c r="H3093" s="38" t="s">
        <v>2665</v>
      </c>
      <c r="I3093" s="39">
        <v>1284.23</v>
      </c>
      <c r="J3093" s="15">
        <f>VLOOKUP(LEFT(B3093,5),[1]Percents!$C:$M,3,FALSE)</f>
        <v>0.70594999999999997</v>
      </c>
      <c r="K3093" s="13">
        <f t="shared" si="48"/>
        <v>906.60216849999995</v>
      </c>
      <c r="L3093" s="36"/>
    </row>
    <row r="3094" spans="1:12" s="40" customFormat="1" ht="14.25" customHeight="1" x14ac:dyDescent="0.25">
      <c r="A3094" s="38" t="s">
        <v>213</v>
      </c>
      <c r="B3094" s="38" t="s">
        <v>258</v>
      </c>
      <c r="C3094" s="38" t="s">
        <v>2488</v>
      </c>
      <c r="D3094" s="38" t="s">
        <v>1650</v>
      </c>
      <c r="E3094" s="38" t="s">
        <v>1374</v>
      </c>
      <c r="F3094" s="38" t="s">
        <v>1651</v>
      </c>
      <c r="G3094" s="38" t="s">
        <v>2365</v>
      </c>
      <c r="H3094" s="38" t="s">
        <v>2665</v>
      </c>
      <c r="I3094" s="39">
        <v>1192.94</v>
      </c>
      <c r="J3094" s="15">
        <f>VLOOKUP(LEFT(B3094,5),[1]Percents!$C:$M,3,FALSE)</f>
        <v>0.70594999999999997</v>
      </c>
      <c r="K3094" s="13">
        <f t="shared" si="48"/>
        <v>842.15599299999997</v>
      </c>
      <c r="L3094" s="36"/>
    </row>
    <row r="3095" spans="1:12" s="40" customFormat="1" ht="14.25" customHeight="1" x14ac:dyDescent="0.25">
      <c r="A3095" s="38" t="s">
        <v>242</v>
      </c>
      <c r="B3095" s="38" t="s">
        <v>325</v>
      </c>
      <c r="C3095" s="38" t="s">
        <v>3092</v>
      </c>
      <c r="D3095" s="38" t="s">
        <v>3093</v>
      </c>
      <c r="E3095" s="38" t="s">
        <v>359</v>
      </c>
      <c r="F3095" s="38" t="s">
        <v>3094</v>
      </c>
      <c r="G3095" s="38" t="s">
        <v>1750</v>
      </c>
      <c r="H3095" s="38" t="s">
        <v>2665</v>
      </c>
      <c r="I3095" s="39">
        <v>20154.259999999998</v>
      </c>
      <c r="J3095" s="15">
        <f>VLOOKUP(LEFT(B3095,5),[1]Percents!$C:$M,3,FALSE)</f>
        <v>0.9462600000000001</v>
      </c>
      <c r="K3095" s="13">
        <f t="shared" si="48"/>
        <v>19071.1700676</v>
      </c>
      <c r="L3095" s="36"/>
    </row>
    <row r="3096" spans="1:12" s="40" customFormat="1" ht="14.25" customHeight="1" x14ac:dyDescent="0.25">
      <c r="A3096" s="38" t="s">
        <v>243</v>
      </c>
      <c r="B3096" s="38" t="s">
        <v>2543</v>
      </c>
      <c r="C3096" s="38" t="s">
        <v>2650</v>
      </c>
      <c r="D3096" s="38" t="s">
        <v>2651</v>
      </c>
      <c r="E3096" s="38" t="s">
        <v>581</v>
      </c>
      <c r="F3096" s="38" t="s">
        <v>2652</v>
      </c>
      <c r="G3096" s="38" t="s">
        <v>1710</v>
      </c>
      <c r="H3096" s="38" t="s">
        <v>2665</v>
      </c>
      <c r="I3096" s="39">
        <v>28452.95</v>
      </c>
      <c r="J3096" s="15">
        <f>VLOOKUP(LEFT(B3096,5),[1]Percents!$C:$M,3,FALSE)</f>
        <v>0.90900000000000003</v>
      </c>
      <c r="K3096" s="13">
        <f t="shared" si="48"/>
        <v>25863.73155</v>
      </c>
      <c r="L3096" s="36"/>
    </row>
    <row r="3097" spans="1:12" s="40" customFormat="1" ht="14.25" customHeight="1" x14ac:dyDescent="0.25">
      <c r="A3097" s="38" t="s">
        <v>65</v>
      </c>
      <c r="B3097" s="38" t="s">
        <v>1135</v>
      </c>
      <c r="C3097" s="38" t="s">
        <v>9702</v>
      </c>
      <c r="D3097" s="38" t="s">
        <v>9703</v>
      </c>
      <c r="E3097" s="38" t="s">
        <v>924</v>
      </c>
      <c r="F3097" s="38" t="s">
        <v>9704</v>
      </c>
      <c r="G3097" s="38" t="s">
        <v>1721</v>
      </c>
      <c r="H3097" s="38" t="s">
        <v>2665</v>
      </c>
      <c r="I3097" s="39">
        <v>13426.2</v>
      </c>
      <c r="J3097" s="15">
        <f>VLOOKUP(LEFT(B3097,5),[1]Percents!$C:$M,3,FALSE)</f>
        <v>1</v>
      </c>
      <c r="K3097" s="13">
        <f t="shared" si="48"/>
        <v>13426.2</v>
      </c>
      <c r="L3097" s="36"/>
    </row>
    <row r="3098" spans="1:12" s="40" customFormat="1" ht="14.25" customHeight="1" x14ac:dyDescent="0.25">
      <c r="A3098" s="38" t="s">
        <v>213</v>
      </c>
      <c r="B3098" s="38" t="s">
        <v>61</v>
      </c>
      <c r="C3098" s="38" t="s">
        <v>2899</v>
      </c>
      <c r="D3098" s="38" t="s">
        <v>2900</v>
      </c>
      <c r="E3098" s="38" t="s">
        <v>100</v>
      </c>
      <c r="F3098" s="38" t="s">
        <v>2901</v>
      </c>
      <c r="G3098" s="38" t="s">
        <v>2020</v>
      </c>
      <c r="H3098" s="38" t="s">
        <v>2665</v>
      </c>
      <c r="I3098" s="39">
        <v>3355.87</v>
      </c>
      <c r="J3098" s="15">
        <f>VLOOKUP(LEFT(B3098,5),[1]Percents!$C:$M,3,FALSE)</f>
        <v>0.91395000000000004</v>
      </c>
      <c r="K3098" s="13">
        <f t="shared" si="48"/>
        <v>3067.0973865000001</v>
      </c>
      <c r="L3098" s="36"/>
    </row>
    <row r="3099" spans="1:12" s="40" customFormat="1" ht="14.25" customHeight="1" x14ac:dyDescent="0.25">
      <c r="A3099" s="38" t="s">
        <v>141</v>
      </c>
      <c r="B3099" s="38" t="s">
        <v>555</v>
      </c>
      <c r="C3099" s="38" t="s">
        <v>3868</v>
      </c>
      <c r="D3099" s="38" t="s">
        <v>3869</v>
      </c>
      <c r="E3099" s="38" t="s">
        <v>24</v>
      </c>
      <c r="F3099" s="38" t="s">
        <v>3870</v>
      </c>
      <c r="G3099" s="38" t="s">
        <v>1766</v>
      </c>
      <c r="H3099" s="38" t="s">
        <v>2665</v>
      </c>
      <c r="I3099" s="39">
        <v>12222.2</v>
      </c>
      <c r="J3099" s="15">
        <f>VLOOKUP(LEFT(B3099,5),[1]Percents!$C:$M,3,FALSE)</f>
        <v>0.1905</v>
      </c>
      <c r="K3099" s="13">
        <f t="shared" si="48"/>
        <v>2328.3291000000004</v>
      </c>
      <c r="L3099" s="36"/>
    </row>
    <row r="3100" spans="1:12" s="40" customFormat="1" ht="14.25" customHeight="1" x14ac:dyDescent="0.25">
      <c r="A3100" s="38" t="s">
        <v>243</v>
      </c>
      <c r="B3100" s="38" t="s">
        <v>118</v>
      </c>
      <c r="C3100" s="38" t="s">
        <v>2489</v>
      </c>
      <c r="D3100" s="38" t="s">
        <v>2490</v>
      </c>
      <c r="E3100" s="38" t="s">
        <v>40</v>
      </c>
      <c r="F3100" s="38" t="s">
        <v>2491</v>
      </c>
      <c r="G3100" s="38" t="s">
        <v>2322</v>
      </c>
      <c r="H3100" s="38" t="s">
        <v>2665</v>
      </c>
      <c r="I3100" s="39">
        <v>87327.5</v>
      </c>
      <c r="J3100" s="15">
        <f>VLOOKUP(LEFT(B3100,5),[1]Percents!$C:$M,3,FALSE)</f>
        <v>0.90900000000000003</v>
      </c>
      <c r="K3100" s="13">
        <f t="shared" si="48"/>
        <v>79380.697500000009</v>
      </c>
      <c r="L3100" s="36"/>
    </row>
    <row r="3101" spans="1:12" s="40" customFormat="1" ht="14.25" customHeight="1" x14ac:dyDescent="0.25">
      <c r="A3101" s="38" t="s">
        <v>242</v>
      </c>
      <c r="B3101" s="38" t="s">
        <v>122</v>
      </c>
      <c r="C3101" s="38" t="s">
        <v>2492</v>
      </c>
      <c r="D3101" s="38" t="s">
        <v>2493</v>
      </c>
      <c r="E3101" s="38" t="s">
        <v>380</v>
      </c>
      <c r="F3101" s="38" t="s">
        <v>2494</v>
      </c>
      <c r="G3101" s="38" t="s">
        <v>2495</v>
      </c>
      <c r="H3101" s="38" t="s">
        <v>2665</v>
      </c>
      <c r="I3101" s="39">
        <v>102574.67</v>
      </c>
      <c r="J3101" s="15">
        <f>VLOOKUP(LEFT(B3101,5),[1]Percents!$C:$M,3,FALSE)</f>
        <v>0.9462600000000001</v>
      </c>
      <c r="K3101" s="13">
        <f t="shared" si="48"/>
        <v>97062.307234200009</v>
      </c>
      <c r="L3101" s="36"/>
    </row>
    <row r="3102" spans="1:12" s="40" customFormat="1" ht="14.25" customHeight="1" x14ac:dyDescent="0.25">
      <c r="A3102" s="38" t="s">
        <v>242</v>
      </c>
      <c r="B3102" s="38" t="s">
        <v>122</v>
      </c>
      <c r="C3102" s="38" t="s">
        <v>2496</v>
      </c>
      <c r="D3102" s="38" t="s">
        <v>2497</v>
      </c>
      <c r="E3102" s="38" t="s">
        <v>380</v>
      </c>
      <c r="F3102" s="38" t="s">
        <v>2498</v>
      </c>
      <c r="G3102" s="38" t="s">
        <v>1721</v>
      </c>
      <c r="H3102" s="38" t="s">
        <v>2665</v>
      </c>
      <c r="I3102" s="39">
        <v>1794.25</v>
      </c>
      <c r="J3102" s="15">
        <f>VLOOKUP(LEFT(B3102,5),[1]Percents!$C:$M,3,FALSE)</f>
        <v>0.9462600000000001</v>
      </c>
      <c r="K3102" s="13">
        <f t="shared" ref="K3102:K3165" si="49">+J3102*I3102</f>
        <v>1697.8270050000001</v>
      </c>
      <c r="L3102" s="36"/>
    </row>
    <row r="3103" spans="1:12" s="40" customFormat="1" ht="14.25" customHeight="1" x14ac:dyDescent="0.25">
      <c r="A3103" s="38" t="s">
        <v>213</v>
      </c>
      <c r="B3103" s="38" t="s">
        <v>232</v>
      </c>
      <c r="C3103" s="38" t="s">
        <v>11990</v>
      </c>
      <c r="D3103" s="38" t="s">
        <v>11991</v>
      </c>
      <c r="E3103" s="38" t="s">
        <v>9760</v>
      </c>
      <c r="F3103" s="38" t="s">
        <v>11992</v>
      </c>
      <c r="G3103" s="38" t="s">
        <v>1712</v>
      </c>
      <c r="H3103" s="38" t="s">
        <v>2665</v>
      </c>
      <c r="I3103" s="41">
        <v>-210</v>
      </c>
      <c r="J3103" s="15">
        <f>VLOOKUP(LEFT(B3103,5),[1]Percents!$C:$M,3,FALSE)</f>
        <v>0.70594999999999997</v>
      </c>
      <c r="K3103" s="13">
        <f t="shared" si="49"/>
        <v>-148.24949999999998</v>
      </c>
      <c r="L3103" s="36"/>
    </row>
    <row r="3104" spans="1:12" s="40" customFormat="1" ht="14.25" customHeight="1" x14ac:dyDescent="0.25">
      <c r="A3104" s="38" t="s">
        <v>213</v>
      </c>
      <c r="B3104" s="38" t="s">
        <v>285</v>
      </c>
      <c r="C3104" s="38" t="s">
        <v>2499</v>
      </c>
      <c r="D3104" s="38" t="s">
        <v>2500</v>
      </c>
      <c r="E3104" s="38" t="s">
        <v>450</v>
      </c>
      <c r="F3104" s="38" t="s">
        <v>2501</v>
      </c>
      <c r="G3104" s="38" t="s">
        <v>2502</v>
      </c>
      <c r="H3104" s="38" t="s">
        <v>2665</v>
      </c>
      <c r="I3104" s="39">
        <v>21814.5</v>
      </c>
      <c r="J3104" s="15">
        <f>VLOOKUP(LEFT(B3104,5),[1]Percents!$C:$M,3,FALSE)</f>
        <v>0.91395000000000004</v>
      </c>
      <c r="K3104" s="13">
        <f t="shared" si="49"/>
        <v>19937.362274999999</v>
      </c>
      <c r="L3104" s="36"/>
    </row>
    <row r="3105" spans="1:12" s="40" customFormat="1" ht="14.25" customHeight="1" x14ac:dyDescent="0.25">
      <c r="A3105" s="38" t="s">
        <v>213</v>
      </c>
      <c r="B3105" s="38" t="s">
        <v>226</v>
      </c>
      <c r="C3105" s="38" t="s">
        <v>9705</v>
      </c>
      <c r="D3105" s="38" t="s">
        <v>9706</v>
      </c>
      <c r="E3105" s="38" t="s">
        <v>251</v>
      </c>
      <c r="F3105" s="38" t="s">
        <v>9707</v>
      </c>
      <c r="G3105" s="38" t="s">
        <v>2020</v>
      </c>
      <c r="H3105" s="38" t="s">
        <v>2665</v>
      </c>
      <c r="I3105" s="39">
        <v>5058.18</v>
      </c>
      <c r="J3105" s="15">
        <f>VLOOKUP(LEFT(B3105,5),[1]Percents!$C:$M,3,FALSE)</f>
        <v>0.91395000000000004</v>
      </c>
      <c r="K3105" s="13">
        <f t="shared" si="49"/>
        <v>4622.9236110000002</v>
      </c>
      <c r="L3105" s="36"/>
    </row>
    <row r="3106" spans="1:12" s="40" customFormat="1" ht="14.25" customHeight="1" x14ac:dyDescent="0.25">
      <c r="A3106" s="38" t="s">
        <v>242</v>
      </c>
      <c r="B3106" s="38" t="s">
        <v>326</v>
      </c>
      <c r="C3106" s="38" t="s">
        <v>2653</v>
      </c>
      <c r="D3106" s="38" t="s">
        <v>2654</v>
      </c>
      <c r="E3106" s="38" t="s">
        <v>381</v>
      </c>
      <c r="F3106" s="38" t="s">
        <v>2655</v>
      </c>
      <c r="G3106" s="38" t="s">
        <v>1697</v>
      </c>
      <c r="H3106" s="38" t="s">
        <v>2665</v>
      </c>
      <c r="I3106" s="39">
        <v>1415.18</v>
      </c>
      <c r="J3106" s="15">
        <f>VLOOKUP(LEFT(B3106,5),[1]Percents!$C:$M,3,FALSE)</f>
        <v>0.9462600000000001</v>
      </c>
      <c r="K3106" s="13">
        <f t="shared" si="49"/>
        <v>1339.1282268000002</v>
      </c>
      <c r="L3106" s="36"/>
    </row>
    <row r="3107" spans="1:12" s="40" customFormat="1" ht="14.25" customHeight="1" x14ac:dyDescent="0.25">
      <c r="A3107" s="38" t="s">
        <v>243</v>
      </c>
      <c r="B3107" s="38" t="s">
        <v>118</v>
      </c>
      <c r="C3107" s="38" t="s">
        <v>12691</v>
      </c>
      <c r="D3107" s="38" t="s">
        <v>12692</v>
      </c>
      <c r="E3107" s="38" t="s">
        <v>39</v>
      </c>
      <c r="F3107" s="38" t="s">
        <v>12693</v>
      </c>
      <c r="G3107" s="38" t="s">
        <v>1760</v>
      </c>
      <c r="H3107" s="38" t="s">
        <v>2665</v>
      </c>
      <c r="I3107" s="39">
        <v>3589.04</v>
      </c>
      <c r="J3107" s="15">
        <f>VLOOKUP(LEFT(B3107,5),[1]Percents!$C:$M,3,FALSE)</f>
        <v>0.90900000000000003</v>
      </c>
      <c r="K3107" s="13">
        <f t="shared" si="49"/>
        <v>3262.4373599999999</v>
      </c>
      <c r="L3107" s="36"/>
    </row>
    <row r="3108" spans="1:12" s="40" customFormat="1" ht="14.25" customHeight="1" x14ac:dyDescent="0.25">
      <c r="A3108" s="38" t="s">
        <v>243</v>
      </c>
      <c r="B3108" s="38" t="s">
        <v>118</v>
      </c>
      <c r="C3108" s="38" t="s">
        <v>2790</v>
      </c>
      <c r="D3108" s="38" t="s">
        <v>2791</v>
      </c>
      <c r="E3108" s="38" t="s">
        <v>2792</v>
      </c>
      <c r="F3108" s="38" t="s">
        <v>2793</v>
      </c>
      <c r="G3108" s="38" t="s">
        <v>2789</v>
      </c>
      <c r="H3108" s="38" t="s">
        <v>2665</v>
      </c>
      <c r="I3108" s="39">
        <v>1449.58</v>
      </c>
      <c r="J3108" s="15">
        <f>VLOOKUP(LEFT(B3108,5),[1]Percents!$C:$M,3,FALSE)</f>
        <v>0.90900000000000003</v>
      </c>
      <c r="K3108" s="13">
        <f t="shared" si="49"/>
        <v>1317.66822</v>
      </c>
      <c r="L3108" s="36"/>
    </row>
    <row r="3109" spans="1:12" s="40" customFormat="1" ht="14.25" customHeight="1" x14ac:dyDescent="0.25">
      <c r="A3109" s="38" t="s">
        <v>213</v>
      </c>
      <c r="B3109" s="38" t="s">
        <v>285</v>
      </c>
      <c r="C3109" s="38" t="s">
        <v>2657</v>
      </c>
      <c r="D3109" s="38" t="s">
        <v>2658</v>
      </c>
      <c r="E3109" s="38" t="s">
        <v>286</v>
      </c>
      <c r="F3109" s="38" t="s">
        <v>2659</v>
      </c>
      <c r="G3109" s="38" t="s">
        <v>1769</v>
      </c>
      <c r="H3109" s="38" t="s">
        <v>2665</v>
      </c>
      <c r="I3109" s="39">
        <v>917.64</v>
      </c>
      <c r="J3109" s="15">
        <f>VLOOKUP(LEFT(B3109,5),[1]Percents!$C:$M,3,FALSE)</f>
        <v>0.91395000000000004</v>
      </c>
      <c r="K3109" s="13">
        <f t="shared" si="49"/>
        <v>838.67707800000005</v>
      </c>
      <c r="L3109" s="36"/>
    </row>
    <row r="3110" spans="1:12" s="40" customFormat="1" ht="14.25" customHeight="1" x14ac:dyDescent="0.25">
      <c r="A3110" s="38" t="s">
        <v>213</v>
      </c>
      <c r="B3110" s="38" t="s">
        <v>285</v>
      </c>
      <c r="C3110" s="38" t="s">
        <v>10246</v>
      </c>
      <c r="D3110" s="38" t="s">
        <v>10247</v>
      </c>
      <c r="E3110" s="38" t="s">
        <v>286</v>
      </c>
      <c r="F3110" s="38" t="s">
        <v>2659</v>
      </c>
      <c r="G3110" s="38" t="s">
        <v>8076</v>
      </c>
      <c r="H3110" s="38" t="s">
        <v>2665</v>
      </c>
      <c r="I3110" s="39">
        <v>8423.61</v>
      </c>
      <c r="J3110" s="15">
        <f>VLOOKUP(LEFT(B3110,5),[1]Percents!$C:$M,3,FALSE)</f>
        <v>0.91395000000000004</v>
      </c>
      <c r="K3110" s="13">
        <f t="shared" si="49"/>
        <v>7698.7583595000006</v>
      </c>
      <c r="L3110" s="36"/>
    </row>
    <row r="3111" spans="1:12" s="40" customFormat="1" ht="14.25" customHeight="1" x14ac:dyDescent="0.25">
      <c r="A3111" s="38" t="s">
        <v>213</v>
      </c>
      <c r="B3111" s="38" t="s">
        <v>160</v>
      </c>
      <c r="C3111" s="38" t="s">
        <v>7321</v>
      </c>
      <c r="D3111" s="38" t="s">
        <v>7322</v>
      </c>
      <c r="E3111" s="38" t="s">
        <v>156</v>
      </c>
      <c r="F3111" s="38" t="s">
        <v>7323</v>
      </c>
      <c r="G3111" s="38" t="s">
        <v>1739</v>
      </c>
      <c r="H3111" s="38" t="s">
        <v>2665</v>
      </c>
      <c r="I3111" s="41">
        <v>-73.399999999999991</v>
      </c>
      <c r="J3111" s="15">
        <f>VLOOKUP(LEFT(B3111,5),[1]Percents!$C:$M,3,FALSE)</f>
        <v>0.70594999999999997</v>
      </c>
      <c r="K3111" s="13">
        <f t="shared" si="49"/>
        <v>-51.816729999999993</v>
      </c>
      <c r="L3111" s="36"/>
    </row>
    <row r="3112" spans="1:12" s="40" customFormat="1" ht="14.25" customHeight="1" x14ac:dyDescent="0.25">
      <c r="A3112" s="38" t="s">
        <v>213</v>
      </c>
      <c r="B3112" s="38" t="s">
        <v>134</v>
      </c>
      <c r="C3112" s="38" t="s">
        <v>2797</v>
      </c>
      <c r="D3112" s="38" t="s">
        <v>2798</v>
      </c>
      <c r="E3112" s="38" t="s">
        <v>1452</v>
      </c>
      <c r="F3112" s="38" t="s">
        <v>2799</v>
      </c>
      <c r="G3112" s="38" t="s">
        <v>2040</v>
      </c>
      <c r="H3112" s="38" t="s">
        <v>2665</v>
      </c>
      <c r="I3112" s="39">
        <v>6028.0300000000007</v>
      </c>
      <c r="J3112" s="15">
        <f>VLOOKUP(LEFT(B3112,5),[1]Percents!$C:$M,3,FALSE)</f>
        <v>0.70594999999999997</v>
      </c>
      <c r="K3112" s="13">
        <f t="shared" si="49"/>
        <v>4255.4877784999999</v>
      </c>
      <c r="L3112" s="36"/>
    </row>
    <row r="3113" spans="1:12" s="40" customFormat="1" ht="14.25" customHeight="1" x14ac:dyDescent="0.25">
      <c r="A3113" s="38" t="s">
        <v>213</v>
      </c>
      <c r="B3113" s="38" t="s">
        <v>225</v>
      </c>
      <c r="C3113" s="38" t="s">
        <v>2801</v>
      </c>
      <c r="D3113" s="38" t="s">
        <v>2802</v>
      </c>
      <c r="E3113" s="38" t="s">
        <v>6700</v>
      </c>
      <c r="F3113" s="38" t="s">
        <v>2803</v>
      </c>
      <c r="G3113" s="38" t="s">
        <v>1851</v>
      </c>
      <c r="H3113" s="38" t="s">
        <v>2665</v>
      </c>
      <c r="I3113" s="39">
        <v>11696.8</v>
      </c>
      <c r="J3113" s="15">
        <f>VLOOKUP(LEFT(B3113,5),[1]Percents!$C:$M,3,FALSE)</f>
        <v>0.70594999999999997</v>
      </c>
      <c r="K3113" s="13">
        <f t="shared" si="49"/>
        <v>8257.355959999999</v>
      </c>
      <c r="L3113" s="36"/>
    </row>
    <row r="3114" spans="1:12" s="40" customFormat="1" ht="14.25" customHeight="1" x14ac:dyDescent="0.25">
      <c r="A3114" s="38" t="s">
        <v>243</v>
      </c>
      <c r="B3114" s="38" t="s">
        <v>314</v>
      </c>
      <c r="C3114" s="38" t="s">
        <v>6225</v>
      </c>
      <c r="D3114" s="38" t="s">
        <v>6226</v>
      </c>
      <c r="E3114" s="38" t="s">
        <v>436</v>
      </c>
      <c r="F3114" s="38" t="s">
        <v>2804</v>
      </c>
      <c r="G3114" s="38" t="s">
        <v>3357</v>
      </c>
      <c r="H3114" s="38" t="s">
        <v>2665</v>
      </c>
      <c r="I3114" s="39">
        <v>18167.78</v>
      </c>
      <c r="J3114" s="15">
        <f>VLOOKUP(LEFT(B3114,5),[1]Percents!$C:$M,3,FALSE)</f>
        <v>0.90900000000000003</v>
      </c>
      <c r="K3114" s="13">
        <f t="shared" si="49"/>
        <v>16514.512019999998</v>
      </c>
      <c r="L3114" s="36"/>
    </row>
    <row r="3115" spans="1:12" s="40" customFormat="1" ht="14.25" customHeight="1" x14ac:dyDescent="0.25">
      <c r="A3115" s="38" t="s">
        <v>243</v>
      </c>
      <c r="B3115" s="38" t="s">
        <v>364</v>
      </c>
      <c r="C3115" s="38" t="s">
        <v>2805</v>
      </c>
      <c r="D3115" s="38" t="s">
        <v>2806</v>
      </c>
      <c r="E3115" s="38" t="s">
        <v>620</v>
      </c>
      <c r="F3115" s="38" t="s">
        <v>2807</v>
      </c>
      <c r="G3115" s="38" t="s">
        <v>1766</v>
      </c>
      <c r="H3115" s="38" t="s">
        <v>2665</v>
      </c>
      <c r="I3115" s="39">
        <v>17597.2</v>
      </c>
      <c r="J3115" s="15">
        <f>VLOOKUP(LEFT(B3115,5),[1]Percents!$C:$M,3,FALSE)</f>
        <v>0.90900000000000003</v>
      </c>
      <c r="K3115" s="13">
        <f t="shared" si="49"/>
        <v>15995.854800000001</v>
      </c>
      <c r="L3115" s="36"/>
    </row>
    <row r="3116" spans="1:12" s="40" customFormat="1" ht="14.25" customHeight="1" x14ac:dyDescent="0.25">
      <c r="A3116" s="38" t="s">
        <v>213</v>
      </c>
      <c r="B3116" s="38" t="s">
        <v>285</v>
      </c>
      <c r="C3116" s="38" t="s">
        <v>9708</v>
      </c>
      <c r="D3116" s="38" t="s">
        <v>9709</v>
      </c>
      <c r="E3116" s="38" t="s">
        <v>286</v>
      </c>
      <c r="F3116" s="38" t="s">
        <v>9710</v>
      </c>
      <c r="G3116" s="38" t="s">
        <v>2023</v>
      </c>
      <c r="H3116" s="38" t="s">
        <v>2665</v>
      </c>
      <c r="I3116" s="39">
        <v>14727.66</v>
      </c>
      <c r="J3116" s="15">
        <f>VLOOKUP(LEFT(B3116,5),[1]Percents!$C:$M,3,FALSE)</f>
        <v>0.91395000000000004</v>
      </c>
      <c r="K3116" s="13">
        <f t="shared" si="49"/>
        <v>13460.344857</v>
      </c>
      <c r="L3116" s="36"/>
    </row>
    <row r="3117" spans="1:12" s="40" customFormat="1" ht="14.25" customHeight="1" x14ac:dyDescent="0.25">
      <c r="A3117" s="38" t="s">
        <v>213</v>
      </c>
      <c r="B3117" s="38" t="s">
        <v>2</v>
      </c>
      <c r="C3117" s="38" t="s">
        <v>2903</v>
      </c>
      <c r="D3117" s="38" t="s">
        <v>2904</v>
      </c>
      <c r="E3117" s="38" t="s">
        <v>2649</v>
      </c>
      <c r="F3117" s="38" t="s">
        <v>2905</v>
      </c>
      <c r="G3117" s="38" t="s">
        <v>2632</v>
      </c>
      <c r="H3117" s="38" t="s">
        <v>2665</v>
      </c>
      <c r="I3117" s="39">
        <v>2449.02</v>
      </c>
      <c r="J3117" s="15">
        <f>VLOOKUP(LEFT(B3117,5),[1]Percents!$C:$M,3,FALSE)</f>
        <v>0.70594999999999997</v>
      </c>
      <c r="K3117" s="13">
        <f t="shared" si="49"/>
        <v>1728.885669</v>
      </c>
      <c r="L3117" s="36"/>
    </row>
    <row r="3118" spans="1:12" s="40" customFormat="1" ht="14.25" customHeight="1" x14ac:dyDescent="0.25">
      <c r="A3118" s="38" t="s">
        <v>89</v>
      </c>
      <c r="B3118" s="38" t="s">
        <v>90</v>
      </c>
      <c r="C3118" s="38" t="s">
        <v>2969</v>
      </c>
      <c r="D3118" s="38" t="s">
        <v>2970</v>
      </c>
      <c r="E3118" s="38" t="s">
        <v>91</v>
      </c>
      <c r="F3118" s="38" t="s">
        <v>2971</v>
      </c>
      <c r="G3118" s="38" t="s">
        <v>2571</v>
      </c>
      <c r="H3118" s="38" t="s">
        <v>2665</v>
      </c>
      <c r="I3118" s="39">
        <v>913.40999999999985</v>
      </c>
      <c r="J3118" s="15">
        <f>VLOOKUP(LEFT(B3118,5),[1]Percents!$C:$M,3,FALSE)</f>
        <v>1</v>
      </c>
      <c r="K3118" s="13">
        <f t="shared" si="49"/>
        <v>913.40999999999985</v>
      </c>
      <c r="L3118" s="36"/>
    </row>
    <row r="3119" spans="1:12" s="40" customFormat="1" ht="14.25" customHeight="1" x14ac:dyDescent="0.25">
      <c r="A3119" s="38" t="s">
        <v>213</v>
      </c>
      <c r="B3119" s="38" t="s">
        <v>120</v>
      </c>
      <c r="C3119" s="38" t="s">
        <v>2972</v>
      </c>
      <c r="D3119" s="38" t="s">
        <v>2973</v>
      </c>
      <c r="E3119" s="38" t="s">
        <v>6737</v>
      </c>
      <c r="F3119" s="38" t="s">
        <v>2974</v>
      </c>
      <c r="G3119" s="38" t="s">
        <v>2619</v>
      </c>
      <c r="H3119" s="38" t="s">
        <v>2665</v>
      </c>
      <c r="I3119" s="39">
        <v>124.75</v>
      </c>
      <c r="J3119" s="15">
        <f>VLOOKUP(LEFT(B3119,5),[1]Percents!$C:$M,3,FALSE)</f>
        <v>0.70594999999999997</v>
      </c>
      <c r="K3119" s="13">
        <f t="shared" si="49"/>
        <v>88.067262499999998</v>
      </c>
      <c r="L3119" s="36"/>
    </row>
    <row r="3120" spans="1:12" s="40" customFormat="1" ht="14.25" customHeight="1" x14ac:dyDescent="0.25">
      <c r="A3120" s="38" t="s">
        <v>213</v>
      </c>
      <c r="B3120" s="38" t="s">
        <v>495</v>
      </c>
      <c r="C3120" s="38" t="s">
        <v>2907</v>
      </c>
      <c r="D3120" s="38" t="s">
        <v>2908</v>
      </c>
      <c r="E3120" s="38" t="s">
        <v>2698</v>
      </c>
      <c r="F3120" s="38" t="s">
        <v>2909</v>
      </c>
      <c r="G3120" s="38" t="s">
        <v>2910</v>
      </c>
      <c r="H3120" s="38" t="s">
        <v>2665</v>
      </c>
      <c r="I3120" s="39">
        <v>76586.240000000005</v>
      </c>
      <c r="J3120" s="15">
        <f>VLOOKUP(LEFT(B3120,5),[1]Percents!$C:$M,3,FALSE)</f>
        <v>0.91395000000000004</v>
      </c>
      <c r="K3120" s="13">
        <f t="shared" si="49"/>
        <v>69995.994048000008</v>
      </c>
      <c r="L3120" s="36"/>
    </row>
    <row r="3121" spans="1:12" s="40" customFormat="1" ht="14.25" customHeight="1" x14ac:dyDescent="0.25">
      <c r="A3121" s="38" t="s">
        <v>213</v>
      </c>
      <c r="B3121" s="38" t="s">
        <v>11</v>
      </c>
      <c r="C3121" s="38" t="s">
        <v>3706</v>
      </c>
      <c r="D3121" s="38" t="s">
        <v>3707</v>
      </c>
      <c r="E3121" s="38" t="s">
        <v>6701</v>
      </c>
      <c r="F3121" s="38" t="s">
        <v>3708</v>
      </c>
      <c r="G3121" s="38" t="s">
        <v>1721</v>
      </c>
      <c r="H3121" s="38" t="s">
        <v>2665</v>
      </c>
      <c r="I3121" s="39">
        <v>2725.44</v>
      </c>
      <c r="J3121" s="15">
        <f>VLOOKUP(LEFT(B3121,5),[1]Percents!$C:$M,3,FALSE)</f>
        <v>0.70594999999999997</v>
      </c>
      <c r="K3121" s="13">
        <f t="shared" si="49"/>
        <v>1924.0243679999999</v>
      </c>
      <c r="L3121" s="36"/>
    </row>
    <row r="3122" spans="1:12" s="40" customFormat="1" ht="14.25" customHeight="1" x14ac:dyDescent="0.25">
      <c r="A3122" s="38" t="s">
        <v>213</v>
      </c>
      <c r="B3122" s="38" t="s">
        <v>79</v>
      </c>
      <c r="C3122" s="38" t="s">
        <v>2979</v>
      </c>
      <c r="D3122" s="38" t="s">
        <v>2980</v>
      </c>
      <c r="E3122" s="38" t="s">
        <v>391</v>
      </c>
      <c r="F3122" s="38" t="s">
        <v>2981</v>
      </c>
      <c r="G3122" s="38" t="s">
        <v>1851</v>
      </c>
      <c r="H3122" s="38" t="s">
        <v>2665</v>
      </c>
      <c r="I3122" s="39">
        <v>14390.41</v>
      </c>
      <c r="J3122" s="15">
        <f>VLOOKUP(LEFT(B3122,5),[1]Percents!$C:$M,3,FALSE)</f>
        <v>0.91395000000000004</v>
      </c>
      <c r="K3122" s="13">
        <f t="shared" si="49"/>
        <v>13152.115219500001</v>
      </c>
      <c r="L3122" s="36"/>
    </row>
    <row r="3123" spans="1:12" s="40" customFormat="1" ht="14.25" customHeight="1" x14ac:dyDescent="0.25">
      <c r="A3123" s="38" t="s">
        <v>66</v>
      </c>
      <c r="B3123" s="38" t="s">
        <v>3520</v>
      </c>
      <c r="C3123" s="38" t="s">
        <v>11993</v>
      </c>
      <c r="D3123" s="38" t="s">
        <v>11994</v>
      </c>
      <c r="E3123" s="38" t="s">
        <v>3197</v>
      </c>
      <c r="F3123" s="38" t="s">
        <v>11995</v>
      </c>
      <c r="G3123" s="38" t="s">
        <v>2540</v>
      </c>
      <c r="H3123" s="38" t="s">
        <v>2665</v>
      </c>
      <c r="I3123" s="41">
        <v>-248.58</v>
      </c>
      <c r="J3123" s="15">
        <f>VLOOKUP(LEFT(B3123,5),[1]Percents!$C:$M,3,FALSE)</f>
        <v>1</v>
      </c>
      <c r="K3123" s="13">
        <f t="shared" si="49"/>
        <v>-248.58</v>
      </c>
      <c r="L3123" s="36"/>
    </row>
    <row r="3124" spans="1:12" s="40" customFormat="1" ht="14.25" customHeight="1" x14ac:dyDescent="0.25">
      <c r="A3124" s="38" t="s">
        <v>66</v>
      </c>
      <c r="B3124" s="38" t="s">
        <v>3520</v>
      </c>
      <c r="C3124" s="38" t="s">
        <v>3095</v>
      </c>
      <c r="D3124" s="38" t="s">
        <v>3096</v>
      </c>
      <c r="E3124" s="38" t="s">
        <v>3097</v>
      </c>
      <c r="F3124" s="38" t="s">
        <v>3098</v>
      </c>
      <c r="G3124" s="38" t="s">
        <v>2571</v>
      </c>
      <c r="H3124" s="38" t="s">
        <v>2665</v>
      </c>
      <c r="I3124" s="39">
        <v>14714.66</v>
      </c>
      <c r="J3124" s="15">
        <f>VLOOKUP(LEFT(B3124,5),[1]Percents!$C:$M,3,FALSE)</f>
        <v>1</v>
      </c>
      <c r="K3124" s="13">
        <f t="shared" si="49"/>
        <v>14714.66</v>
      </c>
      <c r="L3124" s="36"/>
    </row>
    <row r="3125" spans="1:12" s="40" customFormat="1" ht="14.25" customHeight="1" x14ac:dyDescent="0.25">
      <c r="A3125" s="38" t="s">
        <v>213</v>
      </c>
      <c r="B3125" s="38" t="s">
        <v>145</v>
      </c>
      <c r="C3125" s="38" t="s">
        <v>2982</v>
      </c>
      <c r="D3125" s="38" t="s">
        <v>2983</v>
      </c>
      <c r="E3125" s="38" t="s">
        <v>2946</v>
      </c>
      <c r="F3125" s="38" t="s">
        <v>2984</v>
      </c>
      <c r="G3125" s="38" t="s">
        <v>1760</v>
      </c>
      <c r="H3125" s="38" t="s">
        <v>2665</v>
      </c>
      <c r="I3125" s="39">
        <v>2679.03</v>
      </c>
      <c r="J3125" s="15">
        <f>VLOOKUP(LEFT(B3125,5),[1]Percents!$C:$M,3,FALSE)</f>
        <v>0.70594999999999997</v>
      </c>
      <c r="K3125" s="13">
        <f t="shared" si="49"/>
        <v>1891.2612285</v>
      </c>
      <c r="L3125" s="36"/>
    </row>
    <row r="3126" spans="1:12" s="40" customFormat="1" ht="14.25" customHeight="1" x14ac:dyDescent="0.25">
      <c r="A3126" s="38" t="s">
        <v>213</v>
      </c>
      <c r="B3126" s="38" t="s">
        <v>145</v>
      </c>
      <c r="C3126" s="38" t="s">
        <v>4537</v>
      </c>
      <c r="D3126" s="38" t="s">
        <v>4538</v>
      </c>
      <c r="E3126" s="38" t="s">
        <v>4539</v>
      </c>
      <c r="F3126" s="38" t="s">
        <v>4540</v>
      </c>
      <c r="G3126" s="38" t="s">
        <v>1735</v>
      </c>
      <c r="H3126" s="38" t="s">
        <v>2665</v>
      </c>
      <c r="I3126" s="39">
        <v>5465.88</v>
      </c>
      <c r="J3126" s="15">
        <f>VLOOKUP(LEFT(B3126,5),[1]Percents!$C:$M,3,FALSE)</f>
        <v>0.70594999999999997</v>
      </c>
      <c r="K3126" s="13">
        <f t="shared" si="49"/>
        <v>3858.6379859999997</v>
      </c>
      <c r="L3126" s="36"/>
    </row>
    <row r="3127" spans="1:12" s="40" customFormat="1" ht="14.25" customHeight="1" x14ac:dyDescent="0.25">
      <c r="A3127" s="38" t="s">
        <v>213</v>
      </c>
      <c r="B3127" s="38" t="s">
        <v>258</v>
      </c>
      <c r="C3127" s="38" t="s">
        <v>3099</v>
      </c>
      <c r="D3127" s="38" t="s">
        <v>3100</v>
      </c>
      <c r="E3127" s="38" t="s">
        <v>453</v>
      </c>
      <c r="F3127" s="38" t="s">
        <v>3101</v>
      </c>
      <c r="G3127" s="38" t="s">
        <v>1766</v>
      </c>
      <c r="H3127" s="38" t="s">
        <v>2665</v>
      </c>
      <c r="I3127" s="39">
        <v>1493.8</v>
      </c>
      <c r="J3127" s="15">
        <f>VLOOKUP(LEFT(B3127,5),[1]Percents!$C:$M,3,FALSE)</f>
        <v>0.70594999999999997</v>
      </c>
      <c r="K3127" s="13">
        <f t="shared" si="49"/>
        <v>1054.54811</v>
      </c>
      <c r="L3127" s="36"/>
    </row>
    <row r="3128" spans="1:12" s="40" customFormat="1" ht="14.25" customHeight="1" x14ac:dyDescent="0.25">
      <c r="A3128" s="38" t="s">
        <v>243</v>
      </c>
      <c r="B3128" s="38" t="s">
        <v>118</v>
      </c>
      <c r="C3128" s="38" t="s">
        <v>4274</v>
      </c>
      <c r="D3128" s="38" t="s">
        <v>4275</v>
      </c>
      <c r="E3128" s="38" t="s">
        <v>39</v>
      </c>
      <c r="F3128" s="38" t="s">
        <v>3475</v>
      </c>
      <c r="G3128" s="38" t="s">
        <v>1851</v>
      </c>
      <c r="H3128" s="38" t="s">
        <v>2665</v>
      </c>
      <c r="I3128" s="39">
        <v>19616.16</v>
      </c>
      <c r="J3128" s="15">
        <f>VLOOKUP(LEFT(B3128,5),[1]Percents!$C:$M,3,FALSE)</f>
        <v>0.90900000000000003</v>
      </c>
      <c r="K3128" s="13">
        <f t="shared" si="49"/>
        <v>17831.08944</v>
      </c>
      <c r="L3128" s="36"/>
    </row>
    <row r="3129" spans="1:12" s="40" customFormat="1" ht="14.25" customHeight="1" x14ac:dyDescent="0.25">
      <c r="A3129" s="38" t="s">
        <v>141</v>
      </c>
      <c r="B3129" s="38" t="s">
        <v>172</v>
      </c>
      <c r="C3129" s="38" t="s">
        <v>4064</v>
      </c>
      <c r="D3129" s="38" t="s">
        <v>4065</v>
      </c>
      <c r="E3129" s="38" t="s">
        <v>36</v>
      </c>
      <c r="F3129" s="38" t="s">
        <v>3475</v>
      </c>
      <c r="G3129" s="38" t="s">
        <v>1851</v>
      </c>
      <c r="H3129" s="38" t="s">
        <v>2665</v>
      </c>
      <c r="I3129" s="39">
        <v>8442.77</v>
      </c>
      <c r="J3129" s="15">
        <f>VLOOKUP(LEFT(B3129,5),[1]Percents!$C:$M,3,FALSE)</f>
        <v>0.1905</v>
      </c>
      <c r="K3129" s="13">
        <f t="shared" si="49"/>
        <v>1608.3476850000002</v>
      </c>
      <c r="L3129" s="36"/>
    </row>
    <row r="3130" spans="1:12" s="40" customFormat="1" ht="14.25" customHeight="1" x14ac:dyDescent="0.25">
      <c r="A3130" s="38" t="s">
        <v>243</v>
      </c>
      <c r="B3130" s="38" t="s">
        <v>118</v>
      </c>
      <c r="C3130" s="38" t="s">
        <v>3473</v>
      </c>
      <c r="D3130" s="38" t="s">
        <v>3474</v>
      </c>
      <c r="E3130" s="38" t="s">
        <v>385</v>
      </c>
      <c r="F3130" s="38" t="s">
        <v>3475</v>
      </c>
      <c r="G3130" s="38" t="s">
        <v>1851</v>
      </c>
      <c r="H3130" s="38" t="s">
        <v>2665</v>
      </c>
      <c r="I3130" s="39">
        <v>6263.29</v>
      </c>
      <c r="J3130" s="15">
        <f>VLOOKUP(LEFT(B3130,5),[1]Percents!$C:$M,3,FALSE)</f>
        <v>0.90900000000000003</v>
      </c>
      <c r="K3130" s="13">
        <f t="shared" si="49"/>
        <v>5693.33061</v>
      </c>
      <c r="L3130" s="36"/>
    </row>
    <row r="3131" spans="1:12" s="40" customFormat="1" ht="14.25" customHeight="1" x14ac:dyDescent="0.25">
      <c r="A3131" s="38" t="s">
        <v>213</v>
      </c>
      <c r="B3131" s="38" t="s">
        <v>145</v>
      </c>
      <c r="C3131" s="38" t="s">
        <v>5691</v>
      </c>
      <c r="D3131" s="38" t="s">
        <v>5692</v>
      </c>
      <c r="E3131" s="38" t="s">
        <v>4101</v>
      </c>
      <c r="F3131" s="38" t="s">
        <v>5693</v>
      </c>
      <c r="G3131" s="38" t="s">
        <v>2619</v>
      </c>
      <c r="H3131" s="38" t="s">
        <v>2665</v>
      </c>
      <c r="I3131" s="41">
        <v>-78</v>
      </c>
      <c r="J3131" s="15">
        <f>VLOOKUP(LEFT(B3131,5),[1]Percents!$C:$M,3,FALSE)</f>
        <v>0.70594999999999997</v>
      </c>
      <c r="K3131" s="13">
        <f t="shared" si="49"/>
        <v>-55.064099999999996</v>
      </c>
      <c r="L3131" s="36"/>
    </row>
    <row r="3132" spans="1:12" s="40" customFormat="1" ht="14.25" customHeight="1" x14ac:dyDescent="0.25">
      <c r="A3132" s="38" t="s">
        <v>213</v>
      </c>
      <c r="B3132" s="38" t="s">
        <v>3198</v>
      </c>
      <c r="C3132" s="38" t="s">
        <v>6227</v>
      </c>
      <c r="D3132" s="38" t="s">
        <v>6228</v>
      </c>
      <c r="E3132" s="38" t="s">
        <v>3199</v>
      </c>
      <c r="F3132" s="38" t="s">
        <v>6229</v>
      </c>
      <c r="G3132" s="38" t="s">
        <v>2683</v>
      </c>
      <c r="H3132" s="38" t="s">
        <v>2665</v>
      </c>
      <c r="I3132" s="39">
        <v>3544.1</v>
      </c>
      <c r="J3132" s="15">
        <f>VLOOKUP(LEFT(B3132,5),[1]Percents!$C:$M,3,FALSE)</f>
        <v>0.70594999999999997</v>
      </c>
      <c r="K3132" s="13">
        <f t="shared" si="49"/>
        <v>2501.9573949999999</v>
      </c>
      <c r="L3132" s="36"/>
    </row>
    <row r="3133" spans="1:12" s="40" customFormat="1" ht="14.25" customHeight="1" x14ac:dyDescent="0.25">
      <c r="A3133" s="38" t="s">
        <v>242</v>
      </c>
      <c r="B3133" s="38" t="s">
        <v>325</v>
      </c>
      <c r="C3133" s="38" t="s">
        <v>3328</v>
      </c>
      <c r="D3133" s="38" t="s">
        <v>3329</v>
      </c>
      <c r="E3133" s="38" t="s">
        <v>359</v>
      </c>
      <c r="F3133" s="38" t="s">
        <v>3330</v>
      </c>
      <c r="G3133" s="38" t="s">
        <v>2825</v>
      </c>
      <c r="H3133" s="38" t="s">
        <v>2665</v>
      </c>
      <c r="I3133" s="39">
        <v>28034.1</v>
      </c>
      <c r="J3133" s="15">
        <f>VLOOKUP(LEFT(B3133,5),[1]Percents!$C:$M,3,FALSE)</f>
        <v>0.9462600000000001</v>
      </c>
      <c r="K3133" s="13">
        <f t="shared" si="49"/>
        <v>26527.547466</v>
      </c>
      <c r="L3133" s="36"/>
    </row>
    <row r="3134" spans="1:12" s="40" customFormat="1" ht="14.25" customHeight="1" x14ac:dyDescent="0.25">
      <c r="A3134" s="38" t="s">
        <v>66</v>
      </c>
      <c r="B3134" s="38" t="s">
        <v>3520</v>
      </c>
      <c r="C3134" s="38" t="s">
        <v>3331</v>
      </c>
      <c r="D3134" s="38" t="s">
        <v>3332</v>
      </c>
      <c r="E3134" s="38" t="s">
        <v>3333</v>
      </c>
      <c r="F3134" s="38" t="s">
        <v>3334</v>
      </c>
      <c r="G3134" s="38" t="s">
        <v>2502</v>
      </c>
      <c r="H3134" s="38" t="s">
        <v>2665</v>
      </c>
      <c r="I3134" s="39">
        <v>3476.27</v>
      </c>
      <c r="J3134" s="15">
        <f>VLOOKUP(LEFT(B3134,5),[1]Percents!$C:$M,3,FALSE)</f>
        <v>1</v>
      </c>
      <c r="K3134" s="13">
        <f t="shared" si="49"/>
        <v>3476.27</v>
      </c>
      <c r="L3134" s="36"/>
    </row>
    <row r="3135" spans="1:12" s="40" customFormat="1" ht="14.25" customHeight="1" x14ac:dyDescent="0.25">
      <c r="A3135" s="38" t="s">
        <v>141</v>
      </c>
      <c r="B3135" s="38" t="s">
        <v>306</v>
      </c>
      <c r="C3135" s="38" t="s">
        <v>3476</v>
      </c>
      <c r="D3135" s="38" t="s">
        <v>3477</v>
      </c>
      <c r="E3135" s="38" t="s">
        <v>3351</v>
      </c>
      <c r="F3135" s="38" t="s">
        <v>3478</v>
      </c>
      <c r="G3135" s="38" t="s">
        <v>2991</v>
      </c>
      <c r="H3135" s="38" t="s">
        <v>2665</v>
      </c>
      <c r="I3135" s="39">
        <v>19745.82</v>
      </c>
      <c r="J3135" s="15">
        <f>VLOOKUP(LEFT(B3135,5),[1]Percents!$C:$M,3,FALSE)</f>
        <v>0.1905</v>
      </c>
      <c r="K3135" s="13">
        <f t="shared" si="49"/>
        <v>3761.5787099999998</v>
      </c>
      <c r="L3135" s="36"/>
    </row>
    <row r="3136" spans="1:12" s="40" customFormat="1" ht="14.25" customHeight="1" x14ac:dyDescent="0.25">
      <c r="A3136" s="38" t="s">
        <v>242</v>
      </c>
      <c r="B3136" s="38" t="s">
        <v>122</v>
      </c>
      <c r="C3136" s="38" t="s">
        <v>8364</v>
      </c>
      <c r="D3136" s="38" t="s">
        <v>8365</v>
      </c>
      <c r="E3136" s="38" t="s">
        <v>380</v>
      </c>
      <c r="F3136" s="38" t="s">
        <v>8366</v>
      </c>
      <c r="G3136" s="38" t="s">
        <v>2683</v>
      </c>
      <c r="H3136" s="38" t="s">
        <v>2665</v>
      </c>
      <c r="I3136" s="39">
        <v>2560.17</v>
      </c>
      <c r="J3136" s="15">
        <f>VLOOKUP(LEFT(B3136,5),[1]Percents!$C:$M,3,FALSE)</f>
        <v>0.9462600000000001</v>
      </c>
      <c r="K3136" s="13">
        <f t="shared" si="49"/>
        <v>2422.5864642000001</v>
      </c>
      <c r="L3136" s="36"/>
    </row>
    <row r="3137" spans="1:12" s="40" customFormat="1" ht="14.25" customHeight="1" x14ac:dyDescent="0.25">
      <c r="A3137" s="38" t="s">
        <v>66</v>
      </c>
      <c r="B3137" s="38" t="s">
        <v>3520</v>
      </c>
      <c r="C3137" s="38" t="s">
        <v>3200</v>
      </c>
      <c r="D3137" s="38" t="s">
        <v>3201</v>
      </c>
      <c r="E3137" s="38" t="s">
        <v>3202</v>
      </c>
      <c r="F3137" s="38" t="s">
        <v>3203</v>
      </c>
      <c r="G3137" s="38" t="s">
        <v>2502</v>
      </c>
      <c r="H3137" s="38" t="s">
        <v>2665</v>
      </c>
      <c r="I3137" s="39">
        <v>33427.08</v>
      </c>
      <c r="J3137" s="15">
        <f>VLOOKUP(LEFT(B3137,5),[1]Percents!$C:$M,3,FALSE)</f>
        <v>1</v>
      </c>
      <c r="K3137" s="13">
        <f t="shared" si="49"/>
        <v>33427.08</v>
      </c>
      <c r="L3137" s="36"/>
    </row>
    <row r="3138" spans="1:12" s="40" customFormat="1" ht="14.25" customHeight="1" x14ac:dyDescent="0.25">
      <c r="A3138" s="38" t="s">
        <v>213</v>
      </c>
      <c r="B3138" s="38" t="s">
        <v>145</v>
      </c>
      <c r="C3138" s="38" t="s">
        <v>3335</v>
      </c>
      <c r="D3138" s="38" t="s">
        <v>3336</v>
      </c>
      <c r="E3138" s="38" t="s">
        <v>182</v>
      </c>
      <c r="F3138" s="38" t="s">
        <v>3337</v>
      </c>
      <c r="G3138" s="38" t="s">
        <v>1771</v>
      </c>
      <c r="H3138" s="38" t="s">
        <v>2665</v>
      </c>
      <c r="I3138" s="39">
        <v>1572.32</v>
      </c>
      <c r="J3138" s="15">
        <f>VLOOKUP(LEFT(B3138,5),[1]Percents!$C:$M,3,FALSE)</f>
        <v>0.70594999999999997</v>
      </c>
      <c r="K3138" s="13">
        <f t="shared" si="49"/>
        <v>1109.979304</v>
      </c>
      <c r="L3138" s="36"/>
    </row>
    <row r="3139" spans="1:12" s="40" customFormat="1" ht="14.25" customHeight="1" x14ac:dyDescent="0.25">
      <c r="A3139" s="38" t="s">
        <v>66</v>
      </c>
      <c r="B3139" s="38" t="s">
        <v>3520</v>
      </c>
      <c r="C3139" s="38" t="s">
        <v>3204</v>
      </c>
      <c r="D3139" s="38" t="s">
        <v>3205</v>
      </c>
      <c r="E3139" s="38" t="s">
        <v>3059</v>
      </c>
      <c r="F3139" s="38" t="s">
        <v>3206</v>
      </c>
      <c r="G3139" s="38" t="s">
        <v>2502</v>
      </c>
      <c r="H3139" s="38" t="s">
        <v>2665</v>
      </c>
      <c r="I3139" s="39">
        <v>21439.56</v>
      </c>
      <c r="J3139" s="15">
        <f>VLOOKUP(LEFT(B3139,5),[1]Percents!$C:$M,3,FALSE)</f>
        <v>1</v>
      </c>
      <c r="K3139" s="13">
        <f t="shared" si="49"/>
        <v>21439.56</v>
      </c>
      <c r="L3139" s="36"/>
    </row>
    <row r="3140" spans="1:12" s="40" customFormat="1" ht="14.25" customHeight="1" x14ac:dyDescent="0.25">
      <c r="A3140" s="38" t="s">
        <v>213</v>
      </c>
      <c r="B3140" s="38" t="s">
        <v>145</v>
      </c>
      <c r="C3140" s="38" t="s">
        <v>9711</v>
      </c>
      <c r="D3140" s="38" t="s">
        <v>9712</v>
      </c>
      <c r="E3140" s="38" t="s">
        <v>9713</v>
      </c>
      <c r="F3140" s="38" t="s">
        <v>9714</v>
      </c>
      <c r="G3140" s="38" t="s">
        <v>2825</v>
      </c>
      <c r="H3140" s="38" t="s">
        <v>2665</v>
      </c>
      <c r="I3140" s="39">
        <v>4065.02</v>
      </c>
      <c r="J3140" s="15">
        <f>VLOOKUP(LEFT(B3140,5),[1]Percents!$C:$M,3,FALSE)</f>
        <v>0.70594999999999997</v>
      </c>
      <c r="K3140" s="13">
        <f t="shared" si="49"/>
        <v>2869.7008689999998</v>
      </c>
      <c r="L3140" s="36"/>
    </row>
    <row r="3141" spans="1:12" s="40" customFormat="1" ht="14.25" customHeight="1" x14ac:dyDescent="0.25">
      <c r="A3141" s="38" t="s">
        <v>213</v>
      </c>
      <c r="B3141" s="38" t="s">
        <v>61</v>
      </c>
      <c r="C3141" s="38" t="s">
        <v>3207</v>
      </c>
      <c r="D3141" s="38" t="s">
        <v>3208</v>
      </c>
      <c r="E3141" s="38" t="s">
        <v>249</v>
      </c>
      <c r="F3141" s="38" t="s">
        <v>3209</v>
      </c>
      <c r="G3141" s="38" t="s">
        <v>2922</v>
      </c>
      <c r="H3141" s="38" t="s">
        <v>2665</v>
      </c>
      <c r="I3141" s="39">
        <v>45139.41</v>
      </c>
      <c r="J3141" s="15">
        <f>VLOOKUP(LEFT(B3141,5),[1]Percents!$C:$M,3,FALSE)</f>
        <v>0.91395000000000004</v>
      </c>
      <c r="K3141" s="13">
        <f t="shared" si="49"/>
        <v>41255.163769500003</v>
      </c>
      <c r="L3141" s="36"/>
    </row>
    <row r="3142" spans="1:12" s="40" customFormat="1" ht="14.25" customHeight="1" x14ac:dyDescent="0.25">
      <c r="A3142" s="38" t="s">
        <v>213</v>
      </c>
      <c r="B3142" s="38" t="s">
        <v>145</v>
      </c>
      <c r="C3142" s="38" t="s">
        <v>3709</v>
      </c>
      <c r="D3142" s="38" t="s">
        <v>3710</v>
      </c>
      <c r="E3142" s="38" t="s">
        <v>2946</v>
      </c>
      <c r="F3142" s="38" t="s">
        <v>3711</v>
      </c>
      <c r="G3142" s="38" t="s">
        <v>1760</v>
      </c>
      <c r="H3142" s="38" t="s">
        <v>2665</v>
      </c>
      <c r="I3142" s="39">
        <v>1739.47</v>
      </c>
      <c r="J3142" s="15">
        <f>VLOOKUP(LEFT(B3142,5),[1]Percents!$C:$M,3,FALSE)</f>
        <v>0.70594999999999997</v>
      </c>
      <c r="K3142" s="13">
        <f t="shared" si="49"/>
        <v>1227.9788464999999</v>
      </c>
      <c r="L3142" s="36"/>
    </row>
    <row r="3143" spans="1:12" s="40" customFormat="1" ht="14.25" customHeight="1" x14ac:dyDescent="0.25">
      <c r="A3143" s="38" t="s">
        <v>213</v>
      </c>
      <c r="B3143" s="38" t="s">
        <v>2</v>
      </c>
      <c r="C3143" s="38" t="s">
        <v>3339</v>
      </c>
      <c r="D3143" s="38" t="s">
        <v>3340</v>
      </c>
      <c r="E3143" s="38" t="s">
        <v>2649</v>
      </c>
      <c r="F3143" s="38" t="s">
        <v>3341</v>
      </c>
      <c r="G3143" s="38" t="s">
        <v>3342</v>
      </c>
      <c r="H3143" s="38" t="s">
        <v>2665</v>
      </c>
      <c r="I3143" s="39">
        <v>3232.4</v>
      </c>
      <c r="J3143" s="15">
        <f>VLOOKUP(LEFT(B3143,5),[1]Percents!$C:$M,3,FALSE)</f>
        <v>0.70594999999999997</v>
      </c>
      <c r="K3143" s="13">
        <f t="shared" si="49"/>
        <v>2281.9127800000001</v>
      </c>
      <c r="L3143" s="36"/>
    </row>
    <row r="3144" spans="1:12" s="40" customFormat="1" ht="14.25" customHeight="1" x14ac:dyDescent="0.25">
      <c r="A3144" s="38" t="s">
        <v>213</v>
      </c>
      <c r="B3144" s="38" t="s">
        <v>147</v>
      </c>
      <c r="C3144" s="38" t="s">
        <v>10596</v>
      </c>
      <c r="D3144" s="38" t="s">
        <v>10597</v>
      </c>
      <c r="E3144" s="38" t="s">
        <v>82</v>
      </c>
      <c r="F3144" s="38" t="s">
        <v>10598</v>
      </c>
      <c r="G3144" s="38" t="s">
        <v>2991</v>
      </c>
      <c r="H3144" s="38" t="s">
        <v>2665</v>
      </c>
      <c r="I3144" s="39">
        <v>10072.299999999999</v>
      </c>
      <c r="J3144" s="15">
        <f>VLOOKUP(LEFT(B3144,5),[1]Percents!$C:$M,3,FALSE)</f>
        <v>0.91395000000000004</v>
      </c>
      <c r="K3144" s="13">
        <f t="shared" si="49"/>
        <v>9205.5785849999993</v>
      </c>
      <c r="L3144" s="36"/>
    </row>
    <row r="3145" spans="1:12" s="40" customFormat="1" ht="14.25" customHeight="1" x14ac:dyDescent="0.25">
      <c r="A3145" s="38" t="s">
        <v>213</v>
      </c>
      <c r="B3145" s="38" t="s">
        <v>145</v>
      </c>
      <c r="C3145" s="38" t="s">
        <v>12318</v>
      </c>
      <c r="D3145" s="38" t="s">
        <v>12319</v>
      </c>
      <c r="E3145" s="38" t="s">
        <v>374</v>
      </c>
      <c r="F3145" s="38" t="s">
        <v>12320</v>
      </c>
      <c r="G3145" s="38" t="s">
        <v>2991</v>
      </c>
      <c r="H3145" s="38" t="s">
        <v>2665</v>
      </c>
      <c r="I3145" s="41">
        <v>-0.62</v>
      </c>
      <c r="J3145" s="15">
        <f>VLOOKUP(LEFT(B3145,5),[1]Percents!$C:$M,3,FALSE)</f>
        <v>0.70594999999999997</v>
      </c>
      <c r="K3145" s="13">
        <f t="shared" si="49"/>
        <v>-0.43768899999999999</v>
      </c>
      <c r="L3145" s="36"/>
    </row>
    <row r="3146" spans="1:12" s="40" customFormat="1" ht="14.25" customHeight="1" x14ac:dyDescent="0.25">
      <c r="A3146" s="38" t="s">
        <v>141</v>
      </c>
      <c r="B3146" s="38" t="s">
        <v>306</v>
      </c>
      <c r="C3146" s="38" t="s">
        <v>9110</v>
      </c>
      <c r="D3146" s="38" t="s">
        <v>9111</v>
      </c>
      <c r="E3146" s="38" t="s">
        <v>9112</v>
      </c>
      <c r="F3146" s="38" t="s">
        <v>9113</v>
      </c>
      <c r="G3146" s="38" t="s">
        <v>3112</v>
      </c>
      <c r="H3146" s="38" t="s">
        <v>2665</v>
      </c>
      <c r="I3146" s="39">
        <v>3089.21</v>
      </c>
      <c r="J3146" s="15">
        <f>VLOOKUP(LEFT(B3146,5),[1]Percents!$C:$M,3,FALSE)</f>
        <v>0.1905</v>
      </c>
      <c r="K3146" s="13">
        <f t="shared" si="49"/>
        <v>588.494505</v>
      </c>
      <c r="L3146" s="36"/>
    </row>
    <row r="3147" spans="1:12" s="40" customFormat="1" ht="14.25" customHeight="1" x14ac:dyDescent="0.25">
      <c r="A3147" s="38" t="s">
        <v>66</v>
      </c>
      <c r="B3147" s="38" t="s">
        <v>3520</v>
      </c>
      <c r="C3147" s="38" t="s">
        <v>3712</v>
      </c>
      <c r="D3147" s="38" t="s">
        <v>3713</v>
      </c>
      <c r="E3147" s="38" t="s">
        <v>3714</v>
      </c>
      <c r="F3147" s="38" t="s">
        <v>3715</v>
      </c>
      <c r="G3147" s="38" t="s">
        <v>2825</v>
      </c>
      <c r="H3147" s="38" t="s">
        <v>2665</v>
      </c>
      <c r="I3147" s="39">
        <v>14394.59</v>
      </c>
      <c r="J3147" s="15">
        <f>VLOOKUP(LEFT(B3147,5),[1]Percents!$C:$M,3,FALSE)</f>
        <v>1</v>
      </c>
      <c r="K3147" s="13">
        <f t="shared" si="49"/>
        <v>14394.59</v>
      </c>
      <c r="L3147" s="36"/>
    </row>
    <row r="3148" spans="1:12" s="40" customFormat="1" ht="14.25" customHeight="1" x14ac:dyDescent="0.25">
      <c r="A3148" s="38" t="s">
        <v>213</v>
      </c>
      <c r="B3148" s="38" t="s">
        <v>21</v>
      </c>
      <c r="C3148" s="38" t="s">
        <v>3479</v>
      </c>
      <c r="D3148" s="38" t="s">
        <v>3480</v>
      </c>
      <c r="E3148" s="38" t="s">
        <v>2906</v>
      </c>
      <c r="F3148" s="38" t="s">
        <v>3481</v>
      </c>
      <c r="G3148" s="38" t="s">
        <v>2991</v>
      </c>
      <c r="H3148" s="38" t="s">
        <v>2665</v>
      </c>
      <c r="I3148" s="39">
        <v>22552.63</v>
      </c>
      <c r="J3148" s="15">
        <f>VLOOKUP(LEFT(B3148,5),[1]Percents!$C:$M,3,FALSE)</f>
        <v>0.70594999999999997</v>
      </c>
      <c r="K3148" s="13">
        <f t="shared" si="49"/>
        <v>15921.0291485</v>
      </c>
      <c r="L3148" s="36"/>
    </row>
    <row r="3149" spans="1:12" s="40" customFormat="1" ht="14.25" customHeight="1" x14ac:dyDescent="0.25">
      <c r="A3149" s="38" t="s">
        <v>243</v>
      </c>
      <c r="B3149" s="38" t="s">
        <v>118</v>
      </c>
      <c r="C3149" s="38" t="s">
        <v>3482</v>
      </c>
      <c r="D3149" s="38" t="s">
        <v>3483</v>
      </c>
      <c r="E3149" s="38" t="s">
        <v>1591</v>
      </c>
      <c r="F3149" s="38" t="s">
        <v>3484</v>
      </c>
      <c r="G3149" s="38" t="s">
        <v>2922</v>
      </c>
      <c r="H3149" s="38" t="s">
        <v>2665</v>
      </c>
      <c r="I3149" s="39">
        <v>20674.330000000002</v>
      </c>
      <c r="J3149" s="15">
        <f>VLOOKUP(LEFT(B3149,5),[1]Percents!$C:$M,3,FALSE)</f>
        <v>0.90900000000000003</v>
      </c>
      <c r="K3149" s="13">
        <f t="shared" si="49"/>
        <v>18792.965970000001</v>
      </c>
      <c r="L3149" s="36"/>
    </row>
    <row r="3150" spans="1:12" s="40" customFormat="1" ht="14.25" customHeight="1" x14ac:dyDescent="0.25">
      <c r="A3150" s="38" t="s">
        <v>66</v>
      </c>
      <c r="B3150" s="38" t="s">
        <v>317</v>
      </c>
      <c r="C3150" s="38" t="s">
        <v>9114</v>
      </c>
      <c r="D3150" s="38" t="s">
        <v>9115</v>
      </c>
      <c r="E3150" s="38" t="s">
        <v>9116</v>
      </c>
      <c r="F3150" s="38" t="s">
        <v>9117</v>
      </c>
      <c r="G3150" s="38" t="s">
        <v>3168</v>
      </c>
      <c r="H3150" s="38" t="s">
        <v>2665</v>
      </c>
      <c r="I3150" s="41">
        <v>-0.46999999999999892</v>
      </c>
      <c r="J3150" s="15">
        <f>VLOOKUP(LEFT(B3150,5),[1]Percents!$C:$M,3,FALSE)</f>
        <v>0</v>
      </c>
      <c r="K3150" s="13">
        <f t="shared" si="49"/>
        <v>0</v>
      </c>
      <c r="L3150" s="36"/>
    </row>
    <row r="3151" spans="1:12" s="40" customFormat="1" ht="14.25" customHeight="1" x14ac:dyDescent="0.25">
      <c r="A3151" s="38" t="s">
        <v>141</v>
      </c>
      <c r="B3151" s="38" t="s">
        <v>111</v>
      </c>
      <c r="C3151" s="38" t="s">
        <v>8367</v>
      </c>
      <c r="D3151" s="38" t="s">
        <v>8368</v>
      </c>
      <c r="E3151" s="38" t="s">
        <v>8369</v>
      </c>
      <c r="F3151" s="38" t="s">
        <v>8370</v>
      </c>
      <c r="G3151" s="38" t="s">
        <v>2922</v>
      </c>
      <c r="H3151" s="38" t="s">
        <v>2665</v>
      </c>
      <c r="I3151" s="41">
        <v>-109.75</v>
      </c>
      <c r="J3151" s="15">
        <f>VLOOKUP(LEFT(B3151,5),[1]Percents!$C:$M,3,FALSE)</f>
        <v>0.1905</v>
      </c>
      <c r="K3151" s="13">
        <f t="shared" si="49"/>
        <v>-20.907375000000002</v>
      </c>
      <c r="L3151" s="36"/>
    </row>
    <row r="3152" spans="1:12" s="40" customFormat="1" ht="14.25" customHeight="1" x14ac:dyDescent="0.25">
      <c r="A3152" s="38" t="s">
        <v>213</v>
      </c>
      <c r="B3152" s="38" t="s">
        <v>102</v>
      </c>
      <c r="C3152" s="38" t="s">
        <v>3716</v>
      </c>
      <c r="D3152" s="38" t="s">
        <v>3717</v>
      </c>
      <c r="E3152" s="38" t="s">
        <v>3718</v>
      </c>
      <c r="F3152" s="38" t="s">
        <v>3719</v>
      </c>
      <c r="G3152" s="38" t="s">
        <v>3357</v>
      </c>
      <c r="H3152" s="38" t="s">
        <v>2665</v>
      </c>
      <c r="I3152" s="39">
        <v>14103.55</v>
      </c>
      <c r="J3152" s="15">
        <f>VLOOKUP(LEFT(B3152,5),[1]Percents!$C:$M,3,FALSE)</f>
        <v>0.70594999999999997</v>
      </c>
      <c r="K3152" s="13">
        <f t="shared" si="49"/>
        <v>9956.4011224999995</v>
      </c>
      <c r="L3152" s="36"/>
    </row>
    <row r="3153" spans="1:12" s="40" customFormat="1" ht="14.25" customHeight="1" x14ac:dyDescent="0.25">
      <c r="A3153" s="38" t="s">
        <v>213</v>
      </c>
      <c r="B3153" s="38" t="s">
        <v>105</v>
      </c>
      <c r="C3153" s="38" t="s">
        <v>3716</v>
      </c>
      <c r="D3153" s="38" t="s">
        <v>3717</v>
      </c>
      <c r="E3153" s="38" t="s">
        <v>3718</v>
      </c>
      <c r="F3153" s="38" t="s">
        <v>3719</v>
      </c>
      <c r="G3153" s="38" t="s">
        <v>3357</v>
      </c>
      <c r="H3153" s="38" t="s">
        <v>2665</v>
      </c>
      <c r="I3153" s="39">
        <v>39996.539999999994</v>
      </c>
      <c r="J3153" s="15">
        <f>VLOOKUP(LEFT(B3153,5),[1]Percents!$C:$M,3,FALSE)</f>
        <v>0.70594999999999997</v>
      </c>
      <c r="K3153" s="13">
        <f t="shared" si="49"/>
        <v>28235.557412999995</v>
      </c>
      <c r="L3153" s="36"/>
    </row>
    <row r="3154" spans="1:12" s="40" customFormat="1" ht="14.25" customHeight="1" x14ac:dyDescent="0.25">
      <c r="A3154" s="38" t="s">
        <v>213</v>
      </c>
      <c r="B3154" s="38" t="s">
        <v>211</v>
      </c>
      <c r="C3154" s="38" t="s">
        <v>10248</v>
      </c>
      <c r="D3154" s="38" t="s">
        <v>10249</v>
      </c>
      <c r="E3154" s="38" t="s">
        <v>28</v>
      </c>
      <c r="F3154" s="38" t="s">
        <v>10250</v>
      </c>
      <c r="G3154" s="38" t="s">
        <v>3744</v>
      </c>
      <c r="H3154" s="38" t="s">
        <v>2665</v>
      </c>
      <c r="I3154" s="41">
        <v>-72.61</v>
      </c>
      <c r="J3154" s="15">
        <f>VLOOKUP(LEFT(B3154,5),[1]Percents!$C:$M,3,FALSE)</f>
        <v>0.91395000000000004</v>
      </c>
      <c r="K3154" s="13">
        <f t="shared" si="49"/>
        <v>-66.361909499999996</v>
      </c>
      <c r="L3154" s="36"/>
    </row>
    <row r="3155" spans="1:12" s="40" customFormat="1" ht="14.25" customHeight="1" x14ac:dyDescent="0.25">
      <c r="A3155" s="38" t="s">
        <v>213</v>
      </c>
      <c r="B3155" s="38" t="s">
        <v>285</v>
      </c>
      <c r="C3155" s="38" t="s">
        <v>3871</v>
      </c>
      <c r="D3155" s="38" t="s">
        <v>3872</v>
      </c>
      <c r="E3155" s="38" t="s">
        <v>1321</v>
      </c>
      <c r="F3155" s="38" t="s">
        <v>3873</v>
      </c>
      <c r="G3155" s="38" t="s">
        <v>3874</v>
      </c>
      <c r="H3155" s="38" t="s">
        <v>2665</v>
      </c>
      <c r="I3155" s="39">
        <v>20935.599999999999</v>
      </c>
      <c r="J3155" s="15">
        <f>VLOOKUP(LEFT(B3155,5),[1]Percents!$C:$M,3,FALSE)</f>
        <v>0.91395000000000004</v>
      </c>
      <c r="K3155" s="13">
        <f t="shared" si="49"/>
        <v>19134.091619999999</v>
      </c>
      <c r="L3155" s="36"/>
    </row>
    <row r="3156" spans="1:12" s="40" customFormat="1" ht="14.25" customHeight="1" x14ac:dyDescent="0.25">
      <c r="A3156" s="38" t="s">
        <v>213</v>
      </c>
      <c r="B3156" s="38" t="s">
        <v>120</v>
      </c>
      <c r="C3156" s="38" t="s">
        <v>11996</v>
      </c>
      <c r="D3156" s="38" t="s">
        <v>11997</v>
      </c>
      <c r="E3156" s="38" t="s">
        <v>11998</v>
      </c>
      <c r="F3156" s="38" t="s">
        <v>11999</v>
      </c>
      <c r="G3156" s="38" t="s">
        <v>12000</v>
      </c>
      <c r="H3156" s="38" t="s">
        <v>2665</v>
      </c>
      <c r="I3156" s="39">
        <v>16.5</v>
      </c>
      <c r="J3156" s="15">
        <f>VLOOKUP(LEFT(B3156,5),[1]Percents!$C:$M,3,FALSE)</f>
        <v>0.70594999999999997</v>
      </c>
      <c r="K3156" s="13">
        <f t="shared" si="49"/>
        <v>11.648175</v>
      </c>
      <c r="L3156" s="36"/>
    </row>
    <row r="3157" spans="1:12" s="40" customFormat="1" ht="14.25" customHeight="1" x14ac:dyDescent="0.25">
      <c r="A3157" s="38" t="s">
        <v>213</v>
      </c>
      <c r="B3157" s="38" t="s">
        <v>225</v>
      </c>
      <c r="C3157" s="38" t="s">
        <v>2460</v>
      </c>
      <c r="D3157" s="38" t="s">
        <v>1040</v>
      </c>
      <c r="E3157" s="38" t="s">
        <v>6700</v>
      </c>
      <c r="F3157" s="38" t="s">
        <v>3720</v>
      </c>
      <c r="G3157" s="38" t="s">
        <v>2461</v>
      </c>
      <c r="H3157" s="38" t="s">
        <v>2665</v>
      </c>
      <c r="I3157" s="39">
        <v>21769.79</v>
      </c>
      <c r="J3157" s="15">
        <f>VLOOKUP(LEFT(B3157,5),[1]Percents!$C:$M,3,FALSE)</f>
        <v>0.70594999999999997</v>
      </c>
      <c r="K3157" s="13">
        <f t="shared" si="49"/>
        <v>15368.383250499999</v>
      </c>
      <c r="L3157" s="36"/>
    </row>
    <row r="3158" spans="1:12" s="40" customFormat="1" ht="14.25" customHeight="1" x14ac:dyDescent="0.25">
      <c r="A3158" s="38" t="s">
        <v>213</v>
      </c>
      <c r="B3158" s="38" t="s">
        <v>285</v>
      </c>
      <c r="C3158" s="38" t="s">
        <v>9118</v>
      </c>
      <c r="D3158" s="38" t="s">
        <v>9119</v>
      </c>
      <c r="E3158" s="38" t="s">
        <v>1321</v>
      </c>
      <c r="F3158" s="38" t="s">
        <v>9120</v>
      </c>
      <c r="G3158" s="38" t="s">
        <v>3112</v>
      </c>
      <c r="H3158" s="38" t="s">
        <v>2665</v>
      </c>
      <c r="I3158" s="39">
        <v>12683.12</v>
      </c>
      <c r="J3158" s="15">
        <f>VLOOKUP(LEFT(B3158,5),[1]Percents!$C:$M,3,FALSE)</f>
        <v>0.91395000000000004</v>
      </c>
      <c r="K3158" s="13">
        <f t="shared" si="49"/>
        <v>11591.737524000002</v>
      </c>
      <c r="L3158" s="36"/>
    </row>
    <row r="3159" spans="1:12" s="40" customFormat="1" ht="14.25" customHeight="1" x14ac:dyDescent="0.25">
      <c r="A3159" s="38" t="s">
        <v>213</v>
      </c>
      <c r="B3159" s="38" t="s">
        <v>2</v>
      </c>
      <c r="C3159" s="38" t="s">
        <v>6230</v>
      </c>
      <c r="D3159" s="38" t="s">
        <v>6231</v>
      </c>
      <c r="E3159" s="38" t="s">
        <v>2649</v>
      </c>
      <c r="F3159" s="38" t="s">
        <v>6232</v>
      </c>
      <c r="G3159" s="38" t="s">
        <v>3357</v>
      </c>
      <c r="H3159" s="38" t="s">
        <v>2665</v>
      </c>
      <c r="I3159" s="39">
        <v>152.85</v>
      </c>
      <c r="J3159" s="15">
        <f>VLOOKUP(LEFT(B3159,5),[1]Percents!$C:$M,3,FALSE)</f>
        <v>0.70594999999999997</v>
      </c>
      <c r="K3159" s="13">
        <f t="shared" si="49"/>
        <v>107.90445749999999</v>
      </c>
      <c r="L3159" s="36"/>
    </row>
    <row r="3160" spans="1:12" s="40" customFormat="1" ht="14.25" customHeight="1" x14ac:dyDescent="0.25">
      <c r="A3160" s="38" t="s">
        <v>243</v>
      </c>
      <c r="B3160" s="38" t="s">
        <v>290</v>
      </c>
      <c r="C3160" s="38" t="s">
        <v>3721</v>
      </c>
      <c r="D3160" s="38" t="s">
        <v>3722</v>
      </c>
      <c r="E3160" s="38" t="s">
        <v>544</v>
      </c>
      <c r="F3160" s="38" t="s">
        <v>3723</v>
      </c>
      <c r="G3160" s="38" t="s">
        <v>3724</v>
      </c>
      <c r="H3160" s="38" t="s">
        <v>2665</v>
      </c>
      <c r="I3160" s="39">
        <v>10359.16</v>
      </c>
      <c r="J3160" s="15">
        <f>VLOOKUP(LEFT(B3160,5),[1]Percents!$C:$M,3,FALSE)</f>
        <v>0.90900000000000003</v>
      </c>
      <c r="K3160" s="13">
        <f t="shared" si="49"/>
        <v>9416.4764400000004</v>
      </c>
      <c r="L3160" s="36"/>
    </row>
    <row r="3161" spans="1:12" s="40" customFormat="1" ht="14.25" customHeight="1" x14ac:dyDescent="0.25">
      <c r="A3161" s="38" t="s">
        <v>243</v>
      </c>
      <c r="B3161" s="38" t="s">
        <v>314</v>
      </c>
      <c r="C3161" s="38" t="s">
        <v>3875</v>
      </c>
      <c r="D3161" s="38" t="s">
        <v>3876</v>
      </c>
      <c r="E3161" s="38" t="s">
        <v>315</v>
      </c>
      <c r="F3161" s="38" t="s">
        <v>3877</v>
      </c>
      <c r="G3161" s="38" t="s">
        <v>3174</v>
      </c>
      <c r="H3161" s="38" t="s">
        <v>2665</v>
      </c>
      <c r="I3161" s="39">
        <v>38035.21</v>
      </c>
      <c r="J3161" s="15">
        <f>VLOOKUP(LEFT(B3161,5),[1]Percents!$C:$M,3,FALSE)</f>
        <v>0.90900000000000003</v>
      </c>
      <c r="K3161" s="13">
        <f t="shared" si="49"/>
        <v>34574.00589</v>
      </c>
      <c r="L3161" s="36"/>
    </row>
    <row r="3162" spans="1:12" s="40" customFormat="1" ht="14.25" customHeight="1" x14ac:dyDescent="0.25">
      <c r="A3162" s="38" t="s">
        <v>213</v>
      </c>
      <c r="B3162" s="38" t="s">
        <v>285</v>
      </c>
      <c r="C3162" s="38" t="s">
        <v>3725</v>
      </c>
      <c r="D3162" s="38" t="s">
        <v>3726</v>
      </c>
      <c r="E3162" s="38" t="s">
        <v>286</v>
      </c>
      <c r="F3162" s="38" t="s">
        <v>3727</v>
      </c>
      <c r="G3162" s="38" t="s">
        <v>3365</v>
      </c>
      <c r="H3162" s="38" t="s">
        <v>2665</v>
      </c>
      <c r="I3162" s="39">
        <v>9656.56</v>
      </c>
      <c r="J3162" s="15">
        <f>VLOOKUP(LEFT(B3162,5),[1]Percents!$C:$M,3,FALSE)</f>
        <v>0.91395000000000004</v>
      </c>
      <c r="K3162" s="13">
        <f t="shared" si="49"/>
        <v>8825.6130119999998</v>
      </c>
      <c r="L3162" s="36"/>
    </row>
    <row r="3163" spans="1:12" s="40" customFormat="1" ht="14.25" customHeight="1" x14ac:dyDescent="0.25">
      <c r="A3163" s="38" t="s">
        <v>213</v>
      </c>
      <c r="B3163" s="38" t="s">
        <v>766</v>
      </c>
      <c r="C3163" s="38" t="s">
        <v>3878</v>
      </c>
      <c r="D3163" s="38" t="s">
        <v>3879</v>
      </c>
      <c r="E3163" s="38" t="s">
        <v>6909</v>
      </c>
      <c r="F3163" s="38" t="s">
        <v>3880</v>
      </c>
      <c r="G3163" s="38" t="s">
        <v>3881</v>
      </c>
      <c r="H3163" s="38" t="s">
        <v>2665</v>
      </c>
      <c r="I3163" s="39">
        <v>49626.899999999987</v>
      </c>
      <c r="J3163" s="15">
        <f>VLOOKUP(LEFT(B3163,5),[1]Percents!$C:$M,3,FALSE)</f>
        <v>0.70594999999999997</v>
      </c>
      <c r="K3163" s="13">
        <f t="shared" si="49"/>
        <v>35034.11005499999</v>
      </c>
      <c r="L3163" s="36"/>
    </row>
    <row r="3164" spans="1:12" s="40" customFormat="1" ht="14.25" customHeight="1" x14ac:dyDescent="0.25">
      <c r="A3164" s="38" t="s">
        <v>213</v>
      </c>
      <c r="B3164" s="38" t="s">
        <v>3198</v>
      </c>
      <c r="C3164" s="38" t="s">
        <v>4435</v>
      </c>
      <c r="D3164" s="38" t="s">
        <v>4436</v>
      </c>
      <c r="E3164" s="38" t="s">
        <v>4437</v>
      </c>
      <c r="F3164" s="38" t="s">
        <v>3880</v>
      </c>
      <c r="G3164" s="38" t="s">
        <v>3881</v>
      </c>
      <c r="H3164" s="38" t="s">
        <v>2665</v>
      </c>
      <c r="I3164" s="39">
        <v>21630.78</v>
      </c>
      <c r="J3164" s="15">
        <f>VLOOKUP(LEFT(B3164,5),[1]Percents!$C:$M,3,FALSE)</f>
        <v>0.70594999999999997</v>
      </c>
      <c r="K3164" s="13">
        <f t="shared" si="49"/>
        <v>15270.249140999998</v>
      </c>
      <c r="L3164" s="36"/>
    </row>
    <row r="3165" spans="1:12" s="40" customFormat="1" ht="14.25" customHeight="1" x14ac:dyDescent="0.25">
      <c r="A3165" s="38" t="s">
        <v>213</v>
      </c>
      <c r="B3165" s="38" t="s">
        <v>285</v>
      </c>
      <c r="C3165" s="38" t="s">
        <v>11207</v>
      </c>
      <c r="D3165" s="38" t="s">
        <v>11208</v>
      </c>
      <c r="E3165" s="38" t="s">
        <v>368</v>
      </c>
      <c r="F3165" s="38" t="s">
        <v>11209</v>
      </c>
      <c r="G3165" s="38" t="s">
        <v>3174</v>
      </c>
      <c r="H3165" s="38" t="s">
        <v>2665</v>
      </c>
      <c r="I3165" s="39">
        <v>3729.26</v>
      </c>
      <c r="J3165" s="15">
        <f>VLOOKUP(LEFT(B3165,5),[1]Percents!$C:$M,3,FALSE)</f>
        <v>0.91395000000000004</v>
      </c>
      <c r="K3165" s="13">
        <f t="shared" si="49"/>
        <v>3408.3571770000003</v>
      </c>
      <c r="L3165" s="36"/>
    </row>
    <row r="3166" spans="1:12" s="40" customFormat="1" ht="14.25" customHeight="1" x14ac:dyDescent="0.25">
      <c r="A3166" s="38" t="s">
        <v>213</v>
      </c>
      <c r="B3166" s="38" t="s">
        <v>166</v>
      </c>
      <c r="C3166" s="38" t="s">
        <v>10251</v>
      </c>
      <c r="D3166" s="38" t="s">
        <v>10252</v>
      </c>
      <c r="E3166" s="38" t="s">
        <v>8987</v>
      </c>
      <c r="F3166" s="38" t="s">
        <v>10253</v>
      </c>
      <c r="G3166" s="38" t="s">
        <v>10254</v>
      </c>
      <c r="H3166" s="38" t="s">
        <v>2665</v>
      </c>
      <c r="I3166" s="39">
        <v>20.72</v>
      </c>
      <c r="J3166" s="15">
        <f>VLOOKUP(LEFT(B3166,5),[1]Percents!$C:$M,3,FALSE)</f>
        <v>0.70594999999999997</v>
      </c>
      <c r="K3166" s="13">
        <f t="shared" ref="K3166:K3229" si="50">+J3166*I3166</f>
        <v>14.627283999999998</v>
      </c>
      <c r="L3166" s="36"/>
    </row>
    <row r="3167" spans="1:12" s="40" customFormat="1" ht="14.25" customHeight="1" x14ac:dyDescent="0.25">
      <c r="A3167" s="38" t="s">
        <v>243</v>
      </c>
      <c r="B3167" s="38" t="s">
        <v>2543</v>
      </c>
      <c r="C3167" s="38" t="s">
        <v>8017</v>
      </c>
      <c r="D3167" s="38" t="s">
        <v>8018</v>
      </c>
      <c r="E3167" s="38" t="s">
        <v>257</v>
      </c>
      <c r="F3167" s="38" t="s">
        <v>8019</v>
      </c>
      <c r="G3167" s="38" t="s">
        <v>3744</v>
      </c>
      <c r="H3167" s="38" t="s">
        <v>2665</v>
      </c>
      <c r="I3167" s="39">
        <v>351.5</v>
      </c>
      <c r="J3167" s="15">
        <f>VLOOKUP(LEFT(B3167,5),[1]Percents!$C:$M,3,FALSE)</f>
        <v>0.90900000000000003</v>
      </c>
      <c r="K3167" s="13">
        <f t="shared" si="50"/>
        <v>319.51350000000002</v>
      </c>
      <c r="L3167" s="36"/>
    </row>
    <row r="3168" spans="1:12" s="40" customFormat="1" ht="14.25" customHeight="1" x14ac:dyDescent="0.25">
      <c r="A3168" s="38" t="s">
        <v>243</v>
      </c>
      <c r="B3168" s="38" t="s">
        <v>50</v>
      </c>
      <c r="C3168" s="38" t="s">
        <v>10255</v>
      </c>
      <c r="D3168" s="38" t="s">
        <v>10256</v>
      </c>
      <c r="E3168" s="38" t="s">
        <v>348</v>
      </c>
      <c r="F3168" s="38" t="s">
        <v>10257</v>
      </c>
      <c r="G3168" s="38" t="s">
        <v>3882</v>
      </c>
      <c r="H3168" s="38" t="s">
        <v>2665</v>
      </c>
      <c r="I3168" s="41">
        <v>-0.21</v>
      </c>
      <c r="J3168" s="15">
        <f>VLOOKUP(LEFT(B3168,5),[1]Percents!$C:$M,3,FALSE)</f>
        <v>0.90900000000000003</v>
      </c>
      <c r="K3168" s="13">
        <f t="shared" si="50"/>
        <v>-0.19089</v>
      </c>
      <c r="L3168" s="36"/>
    </row>
    <row r="3169" spans="1:12" s="40" customFormat="1" ht="14.25" customHeight="1" x14ac:dyDescent="0.25">
      <c r="A3169" s="38" t="s">
        <v>65</v>
      </c>
      <c r="B3169" s="38" t="s">
        <v>1135</v>
      </c>
      <c r="C3169" s="38" t="s">
        <v>9121</v>
      </c>
      <c r="D3169" s="38" t="s">
        <v>9122</v>
      </c>
      <c r="E3169" s="38" t="s">
        <v>9123</v>
      </c>
      <c r="F3169" s="38" t="s">
        <v>9124</v>
      </c>
      <c r="G3169" s="38" t="s">
        <v>3621</v>
      </c>
      <c r="H3169" s="38" t="s">
        <v>2665</v>
      </c>
      <c r="I3169" s="39">
        <v>7736.96</v>
      </c>
      <c r="J3169" s="15">
        <f>VLOOKUP(LEFT(B3169,5),[1]Percents!$C:$M,3,FALSE)</f>
        <v>1</v>
      </c>
      <c r="K3169" s="13">
        <f t="shared" si="50"/>
        <v>7736.96</v>
      </c>
      <c r="L3169" s="36"/>
    </row>
    <row r="3170" spans="1:12" s="40" customFormat="1" ht="14.25" customHeight="1" x14ac:dyDescent="0.25">
      <c r="A3170" s="38" t="s">
        <v>213</v>
      </c>
      <c r="B3170" s="38" t="s">
        <v>148</v>
      </c>
      <c r="C3170" s="38" t="s">
        <v>4066</v>
      </c>
      <c r="D3170" s="38" t="s">
        <v>4067</v>
      </c>
      <c r="E3170" s="38" t="s">
        <v>4068</v>
      </c>
      <c r="F3170" s="38" t="s">
        <v>4069</v>
      </c>
      <c r="G3170" s="38" t="s">
        <v>4070</v>
      </c>
      <c r="H3170" s="38" t="s">
        <v>2665</v>
      </c>
      <c r="I3170" s="39">
        <v>374.5</v>
      </c>
      <c r="J3170" s="15">
        <f>VLOOKUP(LEFT(B3170,5),[1]Percents!$C:$M,3,FALSE)</f>
        <v>0.70594999999999997</v>
      </c>
      <c r="K3170" s="13">
        <f t="shared" si="50"/>
        <v>264.37827499999997</v>
      </c>
      <c r="L3170" s="36"/>
    </row>
    <row r="3171" spans="1:12" s="40" customFormat="1" ht="14.25" customHeight="1" x14ac:dyDescent="0.25">
      <c r="A3171" s="38" t="s">
        <v>213</v>
      </c>
      <c r="B3171" s="38" t="s">
        <v>258</v>
      </c>
      <c r="C3171" s="38" t="s">
        <v>4174</v>
      </c>
      <c r="D3171" s="38" t="s">
        <v>4175</v>
      </c>
      <c r="E3171" s="38" t="s">
        <v>4176</v>
      </c>
      <c r="F3171" s="38" t="s">
        <v>4177</v>
      </c>
      <c r="G3171" s="38" t="s">
        <v>4178</v>
      </c>
      <c r="H3171" s="38" t="s">
        <v>2665</v>
      </c>
      <c r="I3171" s="39">
        <v>4538.63</v>
      </c>
      <c r="J3171" s="15">
        <f>VLOOKUP(LEFT(B3171,5),[1]Percents!$C:$M,3,FALSE)</f>
        <v>0.70594999999999997</v>
      </c>
      <c r="K3171" s="13">
        <f t="shared" si="50"/>
        <v>3204.0458484999999</v>
      </c>
      <c r="L3171" s="36"/>
    </row>
    <row r="3172" spans="1:12" s="40" customFormat="1" ht="14.25" customHeight="1" x14ac:dyDescent="0.25">
      <c r="A3172" s="38" t="s">
        <v>213</v>
      </c>
      <c r="B3172" s="38" t="s">
        <v>166</v>
      </c>
      <c r="C3172" s="38" t="s">
        <v>9125</v>
      </c>
      <c r="D3172" s="38" t="s">
        <v>9126</v>
      </c>
      <c r="E3172" s="38" t="s">
        <v>9127</v>
      </c>
      <c r="F3172" s="38" t="s">
        <v>9128</v>
      </c>
      <c r="G3172" s="38" t="s">
        <v>6087</v>
      </c>
      <c r="H3172" s="38" t="s">
        <v>2665</v>
      </c>
      <c r="I3172" s="39">
        <v>1111.03</v>
      </c>
      <c r="J3172" s="15">
        <f>VLOOKUP(LEFT(B3172,5),[1]Percents!$C:$M,3,FALSE)</f>
        <v>0.70594999999999997</v>
      </c>
      <c r="K3172" s="13">
        <f t="shared" si="50"/>
        <v>784.33162849999997</v>
      </c>
      <c r="L3172" s="36"/>
    </row>
    <row r="3173" spans="1:12" s="40" customFormat="1" ht="14.25" customHeight="1" x14ac:dyDescent="0.25">
      <c r="A3173" s="38" t="s">
        <v>65</v>
      </c>
      <c r="B3173" s="38" t="s">
        <v>316</v>
      </c>
      <c r="C3173" s="38" t="s">
        <v>2976</v>
      </c>
      <c r="D3173" s="38" t="s">
        <v>2977</v>
      </c>
      <c r="E3173" s="38" t="s">
        <v>2978</v>
      </c>
      <c r="F3173" s="38" t="s">
        <v>5694</v>
      </c>
      <c r="G3173" s="38" t="s">
        <v>2825</v>
      </c>
      <c r="H3173" s="38" t="s">
        <v>2665</v>
      </c>
      <c r="I3173" s="39">
        <v>128.93</v>
      </c>
      <c r="J3173" s="15">
        <f>VLOOKUP(LEFT(B3173,5),[1]Percents!$C:$M,3,FALSE)</f>
        <v>1</v>
      </c>
      <c r="K3173" s="13">
        <f t="shared" si="50"/>
        <v>128.93</v>
      </c>
      <c r="L3173" s="36"/>
    </row>
    <row r="3174" spans="1:12" s="40" customFormat="1" ht="14.25" customHeight="1" x14ac:dyDescent="0.25">
      <c r="A3174" s="38" t="s">
        <v>213</v>
      </c>
      <c r="B3174" s="38" t="s">
        <v>102</v>
      </c>
      <c r="C3174" s="38" t="s">
        <v>4073</v>
      </c>
      <c r="D3174" s="38" t="s">
        <v>4074</v>
      </c>
      <c r="E3174" s="38" t="s">
        <v>3718</v>
      </c>
      <c r="F3174" s="38" t="s">
        <v>4075</v>
      </c>
      <c r="G3174" s="38" t="s">
        <v>3534</v>
      </c>
      <c r="H3174" s="38" t="s">
        <v>2665</v>
      </c>
      <c r="I3174" s="39">
        <v>75738.289999999994</v>
      </c>
      <c r="J3174" s="15">
        <f>VLOOKUP(LEFT(B3174,5),[1]Percents!$C:$M,3,FALSE)</f>
        <v>0.70594999999999997</v>
      </c>
      <c r="K3174" s="13">
        <f t="shared" si="50"/>
        <v>53467.445825499992</v>
      </c>
      <c r="L3174" s="36"/>
    </row>
    <row r="3175" spans="1:12" s="40" customFormat="1" ht="14.25" customHeight="1" x14ac:dyDescent="0.25">
      <c r="A3175" s="38" t="s">
        <v>213</v>
      </c>
      <c r="B3175" s="38" t="s">
        <v>105</v>
      </c>
      <c r="C3175" s="38" t="s">
        <v>4073</v>
      </c>
      <c r="D3175" s="38" t="s">
        <v>4074</v>
      </c>
      <c r="E3175" s="38" t="s">
        <v>3718</v>
      </c>
      <c r="F3175" s="38" t="s">
        <v>4075</v>
      </c>
      <c r="G3175" s="38" t="s">
        <v>3534</v>
      </c>
      <c r="H3175" s="38" t="s">
        <v>2665</v>
      </c>
      <c r="I3175" s="39">
        <v>29212.04</v>
      </c>
      <c r="J3175" s="15">
        <f>VLOOKUP(LEFT(B3175,5),[1]Percents!$C:$M,3,FALSE)</f>
        <v>0.70594999999999997</v>
      </c>
      <c r="K3175" s="13">
        <f t="shared" si="50"/>
        <v>20622.239637999999</v>
      </c>
      <c r="L3175" s="36"/>
    </row>
    <row r="3176" spans="1:12" s="40" customFormat="1" ht="14.25" customHeight="1" x14ac:dyDescent="0.25">
      <c r="A3176" s="38" t="s">
        <v>243</v>
      </c>
      <c r="B3176" s="38" t="s">
        <v>289</v>
      </c>
      <c r="C3176" s="38" t="s">
        <v>9715</v>
      </c>
      <c r="D3176" s="38" t="s">
        <v>9716</v>
      </c>
      <c r="E3176" s="38" t="s">
        <v>257</v>
      </c>
      <c r="F3176" s="38" t="s">
        <v>9717</v>
      </c>
      <c r="G3176" s="38" t="s">
        <v>1760</v>
      </c>
      <c r="H3176" s="38" t="s">
        <v>2665</v>
      </c>
      <c r="I3176" s="39">
        <v>11219.85</v>
      </c>
      <c r="J3176" s="15">
        <f>VLOOKUP(LEFT(B3176,5),[1]Percents!$C:$M,3,FALSE)</f>
        <v>0.90900000000000003</v>
      </c>
      <c r="K3176" s="13">
        <f t="shared" si="50"/>
        <v>10198.843650000001</v>
      </c>
      <c r="L3176" s="36"/>
    </row>
    <row r="3177" spans="1:12" s="40" customFormat="1" ht="14.25" customHeight="1" x14ac:dyDescent="0.25">
      <c r="A3177" s="38" t="s">
        <v>213</v>
      </c>
      <c r="B3177" s="38" t="s">
        <v>21</v>
      </c>
      <c r="C3177" s="38" t="s">
        <v>11515</v>
      </c>
      <c r="D3177" s="38" t="s">
        <v>11516</v>
      </c>
      <c r="E3177" s="38" t="s">
        <v>2906</v>
      </c>
      <c r="F3177" s="38" t="s">
        <v>11517</v>
      </c>
      <c r="G3177" s="38" t="s">
        <v>4004</v>
      </c>
      <c r="H3177" s="38" t="s">
        <v>2665</v>
      </c>
      <c r="I3177" s="41">
        <v>-0.21</v>
      </c>
      <c r="J3177" s="15">
        <f>VLOOKUP(LEFT(B3177,5),[1]Percents!$C:$M,3,FALSE)</f>
        <v>0.70594999999999997</v>
      </c>
      <c r="K3177" s="13">
        <f t="shared" si="50"/>
        <v>-0.14824949999999998</v>
      </c>
      <c r="L3177" s="36"/>
    </row>
    <row r="3178" spans="1:12" s="40" customFormat="1" ht="14.25" customHeight="1" x14ac:dyDescent="0.25">
      <c r="A3178" s="38" t="s">
        <v>213</v>
      </c>
      <c r="B3178" s="38" t="s">
        <v>21</v>
      </c>
      <c r="C3178" s="38" t="s">
        <v>6910</v>
      </c>
      <c r="D3178" s="38" t="s">
        <v>6911</v>
      </c>
      <c r="E3178" s="38" t="s">
        <v>6703</v>
      </c>
      <c r="F3178" s="38" t="s">
        <v>6912</v>
      </c>
      <c r="G3178" s="38" t="s">
        <v>6913</v>
      </c>
      <c r="H3178" s="38" t="s">
        <v>2665</v>
      </c>
      <c r="I3178" s="39">
        <v>6164.13</v>
      </c>
      <c r="J3178" s="15">
        <f>VLOOKUP(LEFT(B3178,5),[1]Percents!$C:$M,3,FALSE)</f>
        <v>0.70594999999999997</v>
      </c>
      <c r="K3178" s="13">
        <f t="shared" si="50"/>
        <v>4351.5675734999995</v>
      </c>
      <c r="L3178" s="36"/>
    </row>
    <row r="3179" spans="1:12" s="40" customFormat="1" ht="14.25" customHeight="1" x14ac:dyDescent="0.25">
      <c r="A3179" s="38" t="s">
        <v>213</v>
      </c>
      <c r="B3179" s="38" t="s">
        <v>285</v>
      </c>
      <c r="C3179" s="38" t="s">
        <v>4076</v>
      </c>
      <c r="D3179" s="38" t="s">
        <v>4077</v>
      </c>
      <c r="E3179" s="38" t="s">
        <v>30</v>
      </c>
      <c r="F3179" s="38" t="s">
        <v>4078</v>
      </c>
      <c r="G3179" s="38" t="s">
        <v>3941</v>
      </c>
      <c r="H3179" s="38" t="s">
        <v>2665</v>
      </c>
      <c r="I3179" s="39">
        <v>43356.3</v>
      </c>
      <c r="J3179" s="15">
        <f>VLOOKUP(LEFT(B3179,5),[1]Percents!$C:$M,3,FALSE)</f>
        <v>0.91395000000000004</v>
      </c>
      <c r="K3179" s="13">
        <f t="shared" si="50"/>
        <v>39625.490385000005</v>
      </c>
      <c r="L3179" s="36"/>
    </row>
    <row r="3180" spans="1:12" s="40" customFormat="1" ht="14.25" customHeight="1" x14ac:dyDescent="0.25">
      <c r="A3180" s="38" t="s">
        <v>213</v>
      </c>
      <c r="B3180" s="38" t="s">
        <v>261</v>
      </c>
      <c r="C3180" s="38" t="s">
        <v>2600</v>
      </c>
      <c r="D3180" s="38" t="s">
        <v>2601</v>
      </c>
      <c r="E3180" s="38" t="s">
        <v>2602</v>
      </c>
      <c r="F3180" s="38" t="s">
        <v>9129</v>
      </c>
      <c r="G3180" s="38" t="s">
        <v>1766</v>
      </c>
      <c r="H3180" s="38" t="s">
        <v>2665</v>
      </c>
      <c r="I3180" s="41">
        <v>-913.12</v>
      </c>
      <c r="J3180" s="15">
        <f>VLOOKUP(LEFT(B3180,5),[1]Percents!$C:$M,3,FALSE)</f>
        <v>0.70594999999999997</v>
      </c>
      <c r="K3180" s="13">
        <f t="shared" si="50"/>
        <v>-644.61706400000003</v>
      </c>
      <c r="L3180" s="36"/>
    </row>
    <row r="3181" spans="1:12" s="40" customFormat="1" ht="14.25" customHeight="1" x14ac:dyDescent="0.25">
      <c r="A3181" s="38" t="s">
        <v>243</v>
      </c>
      <c r="B3181" s="38" t="s">
        <v>2543</v>
      </c>
      <c r="C3181" s="38" t="s">
        <v>5320</v>
      </c>
      <c r="D3181" s="38" t="s">
        <v>5321</v>
      </c>
      <c r="E3181" s="38" t="s">
        <v>4688</v>
      </c>
      <c r="F3181" s="38" t="s">
        <v>5322</v>
      </c>
      <c r="G3181" s="38" t="s">
        <v>3357</v>
      </c>
      <c r="H3181" s="38" t="s">
        <v>2665</v>
      </c>
      <c r="I3181" s="39">
        <v>4214.53</v>
      </c>
      <c r="J3181" s="15">
        <f>VLOOKUP(LEFT(B3181,5),[1]Percents!$C:$M,3,FALSE)</f>
        <v>0.90900000000000003</v>
      </c>
      <c r="K3181" s="13">
        <f t="shared" si="50"/>
        <v>3831.0077699999997</v>
      </c>
      <c r="L3181" s="36"/>
    </row>
    <row r="3182" spans="1:12" s="40" customFormat="1" ht="14.25" customHeight="1" x14ac:dyDescent="0.25">
      <c r="A3182" s="38" t="s">
        <v>213</v>
      </c>
      <c r="B3182" s="38" t="s">
        <v>331</v>
      </c>
      <c r="C3182" s="38" t="s">
        <v>9130</v>
      </c>
      <c r="D3182" s="38" t="s">
        <v>9131</v>
      </c>
      <c r="E3182" s="38" t="s">
        <v>476</v>
      </c>
      <c r="F3182" s="38" t="s">
        <v>9132</v>
      </c>
      <c r="G3182" s="38" t="s">
        <v>3357</v>
      </c>
      <c r="H3182" s="38" t="s">
        <v>2665</v>
      </c>
      <c r="I3182" s="41">
        <v>-0.04</v>
      </c>
      <c r="J3182" s="15">
        <f>VLOOKUP(LEFT(B3182,5),[1]Percents!$C:$M,3,FALSE)</f>
        <v>0.91395000000000004</v>
      </c>
      <c r="K3182" s="13">
        <f t="shared" si="50"/>
        <v>-3.6558E-2</v>
      </c>
      <c r="L3182" s="36"/>
    </row>
    <row r="3183" spans="1:12" s="40" customFormat="1" ht="14.25" customHeight="1" x14ac:dyDescent="0.25">
      <c r="A3183" s="38" t="s">
        <v>213</v>
      </c>
      <c r="B3183" s="38" t="s">
        <v>145</v>
      </c>
      <c r="C3183" s="38" t="s">
        <v>12001</v>
      </c>
      <c r="D3183" s="38" t="s">
        <v>12002</v>
      </c>
      <c r="E3183" s="38" t="s">
        <v>1568</v>
      </c>
      <c r="F3183" s="38" t="s">
        <v>12003</v>
      </c>
      <c r="G3183" s="38" t="s">
        <v>3357</v>
      </c>
      <c r="H3183" s="38" t="s">
        <v>2665</v>
      </c>
      <c r="I3183" s="39">
        <v>245.82</v>
      </c>
      <c r="J3183" s="15">
        <f>VLOOKUP(LEFT(B3183,5),[1]Percents!$C:$M,3,FALSE)</f>
        <v>0.70594999999999997</v>
      </c>
      <c r="K3183" s="13">
        <f t="shared" si="50"/>
        <v>173.53662899999998</v>
      </c>
      <c r="L3183" s="36"/>
    </row>
    <row r="3184" spans="1:12" s="40" customFormat="1" ht="14.25" customHeight="1" x14ac:dyDescent="0.25">
      <c r="A3184" s="38" t="s">
        <v>213</v>
      </c>
      <c r="B3184" s="38" t="s">
        <v>279</v>
      </c>
      <c r="C3184" s="38" t="s">
        <v>4179</v>
      </c>
      <c r="D3184" s="38" t="s">
        <v>4180</v>
      </c>
      <c r="E3184" s="38" t="s">
        <v>3718</v>
      </c>
      <c r="F3184" s="38" t="s">
        <v>4181</v>
      </c>
      <c r="G3184" s="38" t="s">
        <v>4153</v>
      </c>
      <c r="H3184" s="38" t="s">
        <v>2665</v>
      </c>
      <c r="I3184" s="39">
        <v>109658.98</v>
      </c>
      <c r="J3184" s="15">
        <f>VLOOKUP(LEFT(B3184,5),[1]Percents!$C:$M,3,FALSE)</f>
        <v>0.70594999999999997</v>
      </c>
      <c r="K3184" s="13">
        <f t="shared" si="50"/>
        <v>77413.756930999996</v>
      </c>
      <c r="L3184" s="36"/>
    </row>
    <row r="3185" spans="1:12" s="40" customFormat="1" ht="14.25" customHeight="1" x14ac:dyDescent="0.25">
      <c r="A3185" s="38" t="s">
        <v>213</v>
      </c>
      <c r="B3185" s="38" t="s">
        <v>105</v>
      </c>
      <c r="C3185" s="38" t="s">
        <v>4179</v>
      </c>
      <c r="D3185" s="38" t="s">
        <v>4180</v>
      </c>
      <c r="E3185" s="38" t="s">
        <v>3718</v>
      </c>
      <c r="F3185" s="38" t="s">
        <v>4181</v>
      </c>
      <c r="G3185" s="38" t="s">
        <v>4153</v>
      </c>
      <c r="H3185" s="38" t="s">
        <v>2665</v>
      </c>
      <c r="I3185" s="39">
        <v>38223.160000000003</v>
      </c>
      <c r="J3185" s="15">
        <f>VLOOKUP(LEFT(B3185,5),[1]Percents!$C:$M,3,FALSE)</f>
        <v>0.70594999999999997</v>
      </c>
      <c r="K3185" s="13">
        <f t="shared" si="50"/>
        <v>26983.639802000002</v>
      </c>
      <c r="L3185" s="36"/>
    </row>
    <row r="3186" spans="1:12" s="40" customFormat="1" ht="14.25" customHeight="1" x14ac:dyDescent="0.25">
      <c r="A3186" s="38" t="s">
        <v>66</v>
      </c>
      <c r="B3186" s="38" t="s">
        <v>3520</v>
      </c>
      <c r="C3186" s="38" t="s">
        <v>4276</v>
      </c>
      <c r="D3186" s="38" t="s">
        <v>4277</v>
      </c>
      <c r="E3186" s="38" t="s">
        <v>2920</v>
      </c>
      <c r="F3186" s="38" t="s">
        <v>4278</v>
      </c>
      <c r="G3186" s="38" t="s">
        <v>4279</v>
      </c>
      <c r="H3186" s="38" t="s">
        <v>2665</v>
      </c>
      <c r="I3186" s="39">
        <v>136006.72</v>
      </c>
      <c r="J3186" s="15">
        <f>VLOOKUP(LEFT(B3186,5),[1]Percents!$C:$M,3,FALSE)</f>
        <v>1</v>
      </c>
      <c r="K3186" s="13">
        <f t="shared" si="50"/>
        <v>136006.72</v>
      </c>
      <c r="L3186" s="36"/>
    </row>
    <row r="3187" spans="1:12" s="40" customFormat="1" ht="14.25" customHeight="1" x14ac:dyDescent="0.25">
      <c r="A3187" s="38" t="s">
        <v>242</v>
      </c>
      <c r="B3187" s="38" t="s">
        <v>176</v>
      </c>
      <c r="C3187" s="38" t="s">
        <v>4438</v>
      </c>
      <c r="D3187" s="38" t="s">
        <v>4439</v>
      </c>
      <c r="E3187" s="38" t="s">
        <v>358</v>
      </c>
      <c r="F3187" s="38" t="s">
        <v>4440</v>
      </c>
      <c r="G3187" s="38" t="s">
        <v>3905</v>
      </c>
      <c r="H3187" s="38" t="s">
        <v>2665</v>
      </c>
      <c r="I3187" s="39">
        <v>79814.73000000001</v>
      </c>
      <c r="J3187" s="15">
        <f>VLOOKUP(LEFT(B3187,5),[1]Percents!$C:$M,3,FALSE)</f>
        <v>0.96416999999999997</v>
      </c>
      <c r="K3187" s="13">
        <f t="shared" si="50"/>
        <v>76954.968224100012</v>
      </c>
      <c r="L3187" s="36"/>
    </row>
    <row r="3188" spans="1:12" s="40" customFormat="1" ht="14.25" customHeight="1" x14ac:dyDescent="0.25">
      <c r="A3188" s="38" t="s">
        <v>213</v>
      </c>
      <c r="B3188" s="38" t="s">
        <v>98</v>
      </c>
      <c r="C3188" s="38" t="s">
        <v>6914</v>
      </c>
      <c r="D3188" s="38" t="s">
        <v>6915</v>
      </c>
      <c r="E3188" s="38" t="s">
        <v>99</v>
      </c>
      <c r="F3188" s="38" t="s">
        <v>6916</v>
      </c>
      <c r="G3188" s="38" t="s">
        <v>6416</v>
      </c>
      <c r="H3188" s="38" t="s">
        <v>2665</v>
      </c>
      <c r="I3188" s="39">
        <v>29.12</v>
      </c>
      <c r="J3188" s="15">
        <f>VLOOKUP(LEFT(B3188,5),[1]Percents!$C:$M,3,FALSE)</f>
        <v>0.70594999999999997</v>
      </c>
      <c r="K3188" s="13">
        <f t="shared" si="50"/>
        <v>20.557264</v>
      </c>
      <c r="L3188" s="36"/>
    </row>
    <row r="3189" spans="1:12" s="40" customFormat="1" ht="14.25" customHeight="1" x14ac:dyDescent="0.25">
      <c r="A3189" s="38" t="s">
        <v>213</v>
      </c>
      <c r="B3189" s="38" t="s">
        <v>79</v>
      </c>
      <c r="C3189" s="38" t="s">
        <v>4662</v>
      </c>
      <c r="D3189" s="38" t="s">
        <v>4663</v>
      </c>
      <c r="E3189" s="38" t="s">
        <v>1370</v>
      </c>
      <c r="F3189" s="38" t="s">
        <v>4664</v>
      </c>
      <c r="G3189" s="38" t="s">
        <v>3949</v>
      </c>
      <c r="H3189" s="38" t="s">
        <v>2665</v>
      </c>
      <c r="I3189" s="39">
        <v>376.32</v>
      </c>
      <c r="J3189" s="15">
        <f>VLOOKUP(LEFT(B3189,5),[1]Percents!$C:$M,3,FALSE)</f>
        <v>0.91395000000000004</v>
      </c>
      <c r="K3189" s="13">
        <f t="shared" si="50"/>
        <v>343.93766399999998</v>
      </c>
      <c r="L3189" s="36"/>
    </row>
    <row r="3190" spans="1:12" s="40" customFormat="1" ht="14.25" customHeight="1" x14ac:dyDescent="0.25">
      <c r="A3190" s="38" t="s">
        <v>243</v>
      </c>
      <c r="B3190" s="38" t="s">
        <v>2543</v>
      </c>
      <c r="C3190" s="38" t="s">
        <v>9133</v>
      </c>
      <c r="D3190" s="38" t="s">
        <v>9134</v>
      </c>
      <c r="E3190" s="38" t="s">
        <v>33</v>
      </c>
      <c r="F3190" s="38" t="s">
        <v>9135</v>
      </c>
      <c r="G3190" s="38" t="s">
        <v>3744</v>
      </c>
      <c r="H3190" s="38" t="s">
        <v>2665</v>
      </c>
      <c r="I3190" s="39">
        <v>2.3199999999999998</v>
      </c>
      <c r="J3190" s="15">
        <f>VLOOKUP(LEFT(B3190,5),[1]Percents!$C:$M,3,FALSE)</f>
        <v>0.90900000000000003</v>
      </c>
      <c r="K3190" s="13">
        <f t="shared" si="50"/>
        <v>2.1088800000000001</v>
      </c>
      <c r="L3190" s="36"/>
    </row>
    <row r="3191" spans="1:12" s="40" customFormat="1" ht="14.25" customHeight="1" x14ac:dyDescent="0.25">
      <c r="A3191" s="38" t="s">
        <v>141</v>
      </c>
      <c r="B3191" s="38" t="s">
        <v>43</v>
      </c>
      <c r="C3191" s="38" t="s">
        <v>4182</v>
      </c>
      <c r="D3191" s="38" t="s">
        <v>4183</v>
      </c>
      <c r="E3191" s="38" t="s">
        <v>9724</v>
      </c>
      <c r="F3191" s="38" t="s">
        <v>4184</v>
      </c>
      <c r="G3191" s="38" t="s">
        <v>3941</v>
      </c>
      <c r="H3191" s="38" t="s">
        <v>2665</v>
      </c>
      <c r="I3191" s="39">
        <v>49053.77</v>
      </c>
      <c r="J3191" s="15">
        <f>VLOOKUP(LEFT(B3191,5),[1]Percents!$C:$M,3,FALSE)</f>
        <v>0.1905</v>
      </c>
      <c r="K3191" s="13">
        <f t="shared" si="50"/>
        <v>9344.7431849999994</v>
      </c>
      <c r="L3191" s="36"/>
    </row>
    <row r="3192" spans="1:12" s="40" customFormat="1" ht="14.25" customHeight="1" x14ac:dyDescent="0.25">
      <c r="A3192" s="38" t="s">
        <v>141</v>
      </c>
      <c r="B3192" s="38" t="s">
        <v>43</v>
      </c>
      <c r="C3192" s="38" t="s">
        <v>10258</v>
      </c>
      <c r="D3192" s="38" t="s">
        <v>10259</v>
      </c>
      <c r="E3192" s="38" t="s">
        <v>10260</v>
      </c>
      <c r="F3192" s="38" t="s">
        <v>10261</v>
      </c>
      <c r="G3192" s="38" t="s">
        <v>3744</v>
      </c>
      <c r="H3192" s="38" t="s">
        <v>2665</v>
      </c>
      <c r="I3192" s="39">
        <v>26588.959999999999</v>
      </c>
      <c r="J3192" s="15">
        <f>VLOOKUP(LEFT(B3192,5),[1]Percents!$C:$M,3,FALSE)</f>
        <v>0.1905</v>
      </c>
      <c r="K3192" s="13">
        <f t="shared" si="50"/>
        <v>5065.1968799999995</v>
      </c>
      <c r="L3192" s="36"/>
    </row>
    <row r="3193" spans="1:12" s="40" customFormat="1" ht="14.25" customHeight="1" x14ac:dyDescent="0.25">
      <c r="A3193" s="38" t="s">
        <v>141</v>
      </c>
      <c r="B3193" s="38" t="s">
        <v>555</v>
      </c>
      <c r="C3193" s="38" t="s">
        <v>11518</v>
      </c>
      <c r="D3193" s="38" t="s">
        <v>11519</v>
      </c>
      <c r="E3193" s="38" t="s">
        <v>9116</v>
      </c>
      <c r="F3193" s="38" t="s">
        <v>10261</v>
      </c>
      <c r="G3193" s="38" t="s">
        <v>3744</v>
      </c>
      <c r="H3193" s="38" t="s">
        <v>2665</v>
      </c>
      <c r="I3193" s="39">
        <v>3806.96</v>
      </c>
      <c r="J3193" s="15">
        <f>VLOOKUP(LEFT(B3193,5),[1]Percents!$C:$M,3,FALSE)</f>
        <v>0.1905</v>
      </c>
      <c r="K3193" s="13">
        <f t="shared" si="50"/>
        <v>725.22587999999996</v>
      </c>
      <c r="L3193" s="36"/>
    </row>
    <row r="3194" spans="1:12" s="40" customFormat="1" ht="14.25" customHeight="1" x14ac:dyDescent="0.25">
      <c r="A3194" s="38" t="s">
        <v>213</v>
      </c>
      <c r="B3194" s="38" t="s">
        <v>145</v>
      </c>
      <c r="C3194" s="38" t="s">
        <v>5323</v>
      </c>
      <c r="D3194" s="38" t="s">
        <v>5324</v>
      </c>
      <c r="E3194" s="38" t="s">
        <v>4101</v>
      </c>
      <c r="F3194" s="38" t="s">
        <v>5325</v>
      </c>
      <c r="G3194" s="38" t="s">
        <v>3357</v>
      </c>
      <c r="H3194" s="38" t="s">
        <v>2665</v>
      </c>
      <c r="I3194" s="39">
        <v>51.48</v>
      </c>
      <c r="J3194" s="15">
        <f>VLOOKUP(LEFT(B3194,5),[1]Percents!$C:$M,3,FALSE)</f>
        <v>0.70594999999999997</v>
      </c>
      <c r="K3194" s="13">
        <f t="shared" si="50"/>
        <v>36.342305999999994</v>
      </c>
      <c r="L3194" s="36"/>
    </row>
    <row r="3195" spans="1:12" s="40" customFormat="1" ht="14.25" customHeight="1" x14ac:dyDescent="0.25">
      <c r="A3195" s="38" t="s">
        <v>213</v>
      </c>
      <c r="B3195" s="38" t="s">
        <v>147</v>
      </c>
      <c r="C3195" s="38" t="s">
        <v>11210</v>
      </c>
      <c r="D3195" s="38" t="s">
        <v>11211</v>
      </c>
      <c r="E3195" s="38" t="s">
        <v>3593</v>
      </c>
      <c r="F3195" s="38" t="s">
        <v>11212</v>
      </c>
      <c r="G3195" s="38" t="s">
        <v>3357</v>
      </c>
      <c r="H3195" s="38" t="s">
        <v>2665</v>
      </c>
      <c r="I3195" s="41">
        <v>-3833.58</v>
      </c>
      <c r="J3195" s="15">
        <f>VLOOKUP(LEFT(B3195,5),[1]Percents!$C:$M,3,FALSE)</f>
        <v>0.91395000000000004</v>
      </c>
      <c r="K3195" s="13">
        <f t="shared" si="50"/>
        <v>-3503.700441</v>
      </c>
      <c r="L3195" s="36"/>
    </row>
    <row r="3196" spans="1:12" s="40" customFormat="1" ht="14.25" customHeight="1" x14ac:dyDescent="0.25">
      <c r="A3196" s="38" t="s">
        <v>213</v>
      </c>
      <c r="B3196" s="38" t="s">
        <v>162</v>
      </c>
      <c r="C3196" s="38" t="s">
        <v>4280</v>
      </c>
      <c r="D3196" s="38" t="s">
        <v>4281</v>
      </c>
      <c r="E3196" s="38" t="s">
        <v>1307</v>
      </c>
      <c r="F3196" s="38" t="s">
        <v>4282</v>
      </c>
      <c r="G3196" s="38" t="s">
        <v>3599</v>
      </c>
      <c r="H3196" s="38" t="s">
        <v>2665</v>
      </c>
      <c r="I3196" s="39">
        <v>101677.79</v>
      </c>
      <c r="J3196" s="15">
        <f>VLOOKUP(LEFT(B3196,5),[1]Percents!$C:$M,3,FALSE)</f>
        <v>0.70594999999999997</v>
      </c>
      <c r="K3196" s="13">
        <f t="shared" si="50"/>
        <v>71779.435850499998</v>
      </c>
      <c r="L3196" s="36"/>
    </row>
    <row r="3197" spans="1:12" s="40" customFormat="1" ht="14.25" customHeight="1" x14ac:dyDescent="0.25">
      <c r="A3197" s="38" t="s">
        <v>213</v>
      </c>
      <c r="B3197" s="38" t="s">
        <v>258</v>
      </c>
      <c r="C3197" s="38" t="s">
        <v>4283</v>
      </c>
      <c r="D3197" s="38" t="s">
        <v>4284</v>
      </c>
      <c r="E3197" s="38" t="s">
        <v>4176</v>
      </c>
      <c r="F3197" s="38" t="s">
        <v>4285</v>
      </c>
      <c r="G3197" s="38" t="s">
        <v>4286</v>
      </c>
      <c r="H3197" s="38" t="s">
        <v>2665</v>
      </c>
      <c r="I3197" s="39">
        <v>501.56</v>
      </c>
      <c r="J3197" s="15">
        <f>VLOOKUP(LEFT(B3197,5),[1]Percents!$C:$M,3,FALSE)</f>
        <v>0.70594999999999997</v>
      </c>
      <c r="K3197" s="13">
        <f t="shared" si="50"/>
        <v>354.07628199999999</v>
      </c>
      <c r="L3197" s="36"/>
    </row>
    <row r="3198" spans="1:12" s="40" customFormat="1" ht="14.25" customHeight="1" x14ac:dyDescent="0.25">
      <c r="A3198" s="38" t="s">
        <v>213</v>
      </c>
      <c r="B3198" s="38" t="s">
        <v>285</v>
      </c>
      <c r="C3198" s="38" t="s">
        <v>4287</v>
      </c>
      <c r="D3198" s="38" t="s">
        <v>4288</v>
      </c>
      <c r="E3198" s="38" t="s">
        <v>1321</v>
      </c>
      <c r="F3198" s="38" t="s">
        <v>4289</v>
      </c>
      <c r="G3198" s="38" t="s">
        <v>3534</v>
      </c>
      <c r="H3198" s="38" t="s">
        <v>2665</v>
      </c>
      <c r="I3198" s="39">
        <v>21316.49</v>
      </c>
      <c r="J3198" s="15">
        <f>VLOOKUP(LEFT(B3198,5),[1]Percents!$C:$M,3,FALSE)</f>
        <v>0.91395000000000004</v>
      </c>
      <c r="K3198" s="13">
        <f t="shared" si="50"/>
        <v>19482.206035500003</v>
      </c>
      <c r="L3198" s="36"/>
    </row>
    <row r="3199" spans="1:12" s="40" customFormat="1" ht="14.25" customHeight="1" x14ac:dyDescent="0.25">
      <c r="A3199" s="38" t="s">
        <v>213</v>
      </c>
      <c r="B3199" s="38" t="s">
        <v>61</v>
      </c>
      <c r="C3199" s="38" t="s">
        <v>4290</v>
      </c>
      <c r="D3199" s="38" t="s">
        <v>4291</v>
      </c>
      <c r="E3199" s="38" t="s">
        <v>6719</v>
      </c>
      <c r="F3199" s="38" t="s">
        <v>4292</v>
      </c>
      <c r="G3199" s="38" t="s">
        <v>4195</v>
      </c>
      <c r="H3199" s="38" t="s">
        <v>2665</v>
      </c>
      <c r="I3199" s="39">
        <v>40755.320000000007</v>
      </c>
      <c r="J3199" s="15">
        <f>VLOOKUP(LEFT(B3199,5),[1]Percents!$C:$M,3,FALSE)</f>
        <v>0.91395000000000004</v>
      </c>
      <c r="K3199" s="13">
        <f t="shared" si="50"/>
        <v>37248.324714000009</v>
      </c>
      <c r="L3199" s="36"/>
    </row>
    <row r="3200" spans="1:12" s="40" customFormat="1" ht="14.25" customHeight="1" x14ac:dyDescent="0.25">
      <c r="A3200" s="38" t="s">
        <v>213</v>
      </c>
      <c r="B3200" s="38" t="s">
        <v>285</v>
      </c>
      <c r="C3200" s="38" t="s">
        <v>10599</v>
      </c>
      <c r="D3200" s="38" t="s">
        <v>10600</v>
      </c>
      <c r="E3200" s="38" t="s">
        <v>286</v>
      </c>
      <c r="F3200" s="38" t="s">
        <v>10601</v>
      </c>
      <c r="G3200" s="38" t="s">
        <v>3905</v>
      </c>
      <c r="H3200" s="38" t="s">
        <v>2665</v>
      </c>
      <c r="I3200" s="41">
        <v>-7396.0300000000007</v>
      </c>
      <c r="J3200" s="15">
        <f>VLOOKUP(LEFT(B3200,5),[1]Percents!$C:$M,3,FALSE)</f>
        <v>0.91395000000000004</v>
      </c>
      <c r="K3200" s="13">
        <f t="shared" si="50"/>
        <v>-6759.6016185000008</v>
      </c>
      <c r="L3200" s="36"/>
    </row>
    <row r="3201" spans="1:12" s="40" customFormat="1" ht="14.25" customHeight="1" x14ac:dyDescent="0.25">
      <c r="A3201" s="38" t="s">
        <v>213</v>
      </c>
      <c r="B3201" s="38" t="s">
        <v>166</v>
      </c>
      <c r="C3201" s="38" t="s">
        <v>4441</v>
      </c>
      <c r="D3201" s="38" t="s">
        <v>4442</v>
      </c>
      <c r="E3201" s="38" t="s">
        <v>1350</v>
      </c>
      <c r="F3201" s="38" t="s">
        <v>4443</v>
      </c>
      <c r="G3201" s="38" t="s">
        <v>4178</v>
      </c>
      <c r="H3201" s="38" t="s">
        <v>2665</v>
      </c>
      <c r="I3201" s="41">
        <v>-2175.23</v>
      </c>
      <c r="J3201" s="15">
        <f>VLOOKUP(LEFT(B3201,5),[1]Percents!$C:$M,3,FALSE)</f>
        <v>0.70594999999999997</v>
      </c>
      <c r="K3201" s="13">
        <f t="shared" si="50"/>
        <v>-1535.6036185</v>
      </c>
      <c r="L3201" s="36"/>
    </row>
    <row r="3202" spans="1:12" s="40" customFormat="1" ht="14.25" customHeight="1" x14ac:dyDescent="0.25">
      <c r="A3202" s="38" t="s">
        <v>213</v>
      </c>
      <c r="B3202" s="38" t="s">
        <v>147</v>
      </c>
      <c r="C3202" s="38" t="s">
        <v>11213</v>
      </c>
      <c r="D3202" s="38" t="s">
        <v>11214</v>
      </c>
      <c r="E3202" s="38" t="s">
        <v>3593</v>
      </c>
      <c r="F3202" s="38" t="s">
        <v>11215</v>
      </c>
      <c r="G3202" s="38" t="s">
        <v>3357</v>
      </c>
      <c r="H3202" s="38" t="s">
        <v>2665</v>
      </c>
      <c r="I3202" s="41">
        <v>-24070.639999999999</v>
      </c>
      <c r="J3202" s="15">
        <f>VLOOKUP(LEFT(B3202,5),[1]Percents!$C:$M,3,FALSE)</f>
        <v>0.91395000000000004</v>
      </c>
      <c r="K3202" s="13">
        <f t="shared" si="50"/>
        <v>-21999.361428</v>
      </c>
      <c r="L3202" s="36"/>
    </row>
    <row r="3203" spans="1:12" s="40" customFormat="1" ht="14.25" customHeight="1" x14ac:dyDescent="0.25">
      <c r="A3203" s="38" t="s">
        <v>213</v>
      </c>
      <c r="B3203" s="38" t="s">
        <v>258</v>
      </c>
      <c r="C3203" s="38" t="s">
        <v>4444</v>
      </c>
      <c r="D3203" s="38" t="s">
        <v>4445</v>
      </c>
      <c r="E3203" s="38" t="s">
        <v>17</v>
      </c>
      <c r="F3203" s="38" t="s">
        <v>4446</v>
      </c>
      <c r="G3203" s="38" t="s">
        <v>4366</v>
      </c>
      <c r="H3203" s="38" t="s">
        <v>2665</v>
      </c>
      <c r="I3203" s="39">
        <v>7440.71</v>
      </c>
      <c r="J3203" s="15">
        <f>VLOOKUP(LEFT(B3203,5),[1]Percents!$C:$M,3,FALSE)</f>
        <v>0.70594999999999997</v>
      </c>
      <c r="K3203" s="13">
        <f t="shared" si="50"/>
        <v>5252.7692244999998</v>
      </c>
      <c r="L3203" s="36"/>
    </row>
    <row r="3204" spans="1:12" s="40" customFormat="1" ht="14.25" customHeight="1" x14ac:dyDescent="0.25">
      <c r="A3204" s="38" t="s">
        <v>243</v>
      </c>
      <c r="B3204" s="38" t="s">
        <v>2543</v>
      </c>
      <c r="C3204" s="38" t="s">
        <v>4541</v>
      </c>
      <c r="D3204" s="38" t="s">
        <v>4542</v>
      </c>
      <c r="E3204" s="38" t="s">
        <v>360</v>
      </c>
      <c r="F3204" s="38" t="s">
        <v>4543</v>
      </c>
      <c r="G3204" s="38" t="s">
        <v>4320</v>
      </c>
      <c r="H3204" s="38" t="s">
        <v>2665</v>
      </c>
      <c r="I3204" s="39">
        <v>926.14</v>
      </c>
      <c r="J3204" s="15">
        <f>VLOOKUP(LEFT(B3204,5),[1]Percents!$C:$M,3,FALSE)</f>
        <v>0.90900000000000003</v>
      </c>
      <c r="K3204" s="13">
        <f t="shared" si="50"/>
        <v>841.86126000000002</v>
      </c>
      <c r="L3204" s="36"/>
    </row>
    <row r="3205" spans="1:12" s="40" customFormat="1" ht="14.25" customHeight="1" x14ac:dyDescent="0.25">
      <c r="A3205" s="38" t="s">
        <v>213</v>
      </c>
      <c r="B3205" s="38" t="s">
        <v>258</v>
      </c>
      <c r="C3205" s="38" t="s">
        <v>4810</v>
      </c>
      <c r="D3205" s="38" t="s">
        <v>4811</v>
      </c>
      <c r="E3205" s="38" t="s">
        <v>541</v>
      </c>
      <c r="F3205" s="38" t="s">
        <v>4812</v>
      </c>
      <c r="G3205" s="38" t="s">
        <v>4395</v>
      </c>
      <c r="H3205" s="38" t="s">
        <v>2665</v>
      </c>
      <c r="I3205" s="39">
        <v>1691.79</v>
      </c>
      <c r="J3205" s="15">
        <f>VLOOKUP(LEFT(B3205,5),[1]Percents!$C:$M,3,FALSE)</f>
        <v>0.70594999999999997</v>
      </c>
      <c r="K3205" s="13">
        <f t="shared" si="50"/>
        <v>1194.3191505</v>
      </c>
      <c r="L3205" s="36"/>
    </row>
    <row r="3206" spans="1:12" s="40" customFormat="1" ht="14.25" customHeight="1" x14ac:dyDescent="0.25">
      <c r="A3206" s="38" t="s">
        <v>141</v>
      </c>
      <c r="B3206" s="38" t="s">
        <v>43</v>
      </c>
      <c r="C3206" s="38" t="s">
        <v>5069</v>
      </c>
      <c r="D3206" s="38" t="s">
        <v>5070</v>
      </c>
      <c r="E3206" s="38" t="s">
        <v>3930</v>
      </c>
      <c r="F3206" s="38" t="s">
        <v>5071</v>
      </c>
      <c r="G3206" s="38" t="s">
        <v>1851</v>
      </c>
      <c r="H3206" s="38" t="s">
        <v>2665</v>
      </c>
      <c r="I3206" s="39">
        <v>16869.669999999998</v>
      </c>
      <c r="J3206" s="15">
        <f>VLOOKUP(LEFT(B3206,5),[1]Percents!$C:$M,3,FALSE)</f>
        <v>0.1905</v>
      </c>
      <c r="K3206" s="13">
        <f t="shared" si="50"/>
        <v>3213.6721349999998</v>
      </c>
      <c r="L3206" s="36"/>
    </row>
    <row r="3207" spans="1:12" s="40" customFormat="1" ht="14.25" customHeight="1" x14ac:dyDescent="0.25">
      <c r="A3207" s="38" t="s">
        <v>242</v>
      </c>
      <c r="B3207" s="38" t="s">
        <v>423</v>
      </c>
      <c r="C3207" s="38" t="s">
        <v>5695</v>
      </c>
      <c r="D3207" s="38" t="s">
        <v>5696</v>
      </c>
      <c r="E3207" s="38" t="s">
        <v>5697</v>
      </c>
      <c r="F3207" s="38" t="s">
        <v>5698</v>
      </c>
      <c r="G3207" s="38" t="s">
        <v>3905</v>
      </c>
      <c r="H3207" s="38" t="s">
        <v>2665</v>
      </c>
      <c r="I3207" s="39">
        <v>726.53</v>
      </c>
      <c r="J3207" s="15">
        <f>VLOOKUP(LEFT(B3207,5),[1]Percents!$C:$M,3,FALSE)</f>
        <v>0.96416999999999997</v>
      </c>
      <c r="K3207" s="13">
        <f t="shared" si="50"/>
        <v>700.49843009999995</v>
      </c>
      <c r="L3207" s="36"/>
    </row>
    <row r="3208" spans="1:12" s="40" customFormat="1" ht="14.25" customHeight="1" x14ac:dyDescent="0.25">
      <c r="A3208" s="38" t="s">
        <v>243</v>
      </c>
      <c r="B3208" s="38" t="s">
        <v>289</v>
      </c>
      <c r="C3208" s="38" t="s">
        <v>9718</v>
      </c>
      <c r="D3208" s="38" t="s">
        <v>9719</v>
      </c>
      <c r="E3208" s="38" t="s">
        <v>9720</v>
      </c>
      <c r="F3208" s="38" t="s">
        <v>9721</v>
      </c>
      <c r="G3208" s="38" t="s">
        <v>3905</v>
      </c>
      <c r="H3208" s="38" t="s">
        <v>2665</v>
      </c>
      <c r="I3208" s="39">
        <v>2451.38</v>
      </c>
      <c r="J3208" s="15">
        <f>VLOOKUP(LEFT(B3208,5),[1]Percents!$C:$M,3,FALSE)</f>
        <v>0.90900000000000003</v>
      </c>
      <c r="K3208" s="13">
        <f t="shared" si="50"/>
        <v>2228.3044200000004</v>
      </c>
      <c r="L3208" s="36"/>
    </row>
    <row r="3209" spans="1:12" s="40" customFormat="1" ht="14.25" customHeight="1" x14ac:dyDescent="0.25">
      <c r="A3209" s="38" t="s">
        <v>213</v>
      </c>
      <c r="B3209" s="38" t="s">
        <v>258</v>
      </c>
      <c r="C3209" s="38" t="s">
        <v>4666</v>
      </c>
      <c r="D3209" s="38" t="s">
        <v>4667</v>
      </c>
      <c r="E3209" s="38" t="s">
        <v>395</v>
      </c>
      <c r="F3209" s="38" t="s">
        <v>4668</v>
      </c>
      <c r="G3209" s="38" t="s">
        <v>4669</v>
      </c>
      <c r="H3209" s="38" t="s">
        <v>2665</v>
      </c>
      <c r="I3209" s="39">
        <v>1846.04</v>
      </c>
      <c r="J3209" s="15">
        <f>VLOOKUP(LEFT(B3209,5),[1]Percents!$C:$M,3,FALSE)</f>
        <v>0.70594999999999997</v>
      </c>
      <c r="K3209" s="13">
        <f t="shared" si="50"/>
        <v>1303.2119379999999</v>
      </c>
      <c r="L3209" s="36"/>
    </row>
    <row r="3210" spans="1:12" s="40" customFormat="1" ht="14.25" customHeight="1" x14ac:dyDescent="0.25">
      <c r="A3210" s="38" t="s">
        <v>243</v>
      </c>
      <c r="B3210" s="38" t="s">
        <v>289</v>
      </c>
      <c r="C3210" s="38" t="s">
        <v>9136</v>
      </c>
      <c r="D3210" s="38" t="s">
        <v>9137</v>
      </c>
      <c r="E3210" s="38" t="s">
        <v>622</v>
      </c>
      <c r="F3210" s="38" t="s">
        <v>9138</v>
      </c>
      <c r="G3210" s="38" t="s">
        <v>4121</v>
      </c>
      <c r="H3210" s="38" t="s">
        <v>2665</v>
      </c>
      <c r="I3210" s="39">
        <v>12.11</v>
      </c>
      <c r="J3210" s="15">
        <f>VLOOKUP(LEFT(B3210,5),[1]Percents!$C:$M,3,FALSE)</f>
        <v>0.90900000000000003</v>
      </c>
      <c r="K3210" s="13">
        <f t="shared" si="50"/>
        <v>11.007989999999999</v>
      </c>
      <c r="L3210" s="36"/>
    </row>
    <row r="3211" spans="1:12" s="40" customFormat="1" ht="14.25" customHeight="1" x14ac:dyDescent="0.25">
      <c r="A3211" s="38" t="s">
        <v>213</v>
      </c>
      <c r="B3211" s="38" t="s">
        <v>285</v>
      </c>
      <c r="C3211" s="38" t="s">
        <v>4544</v>
      </c>
      <c r="D3211" s="38" t="s">
        <v>4545</v>
      </c>
      <c r="E3211" s="38" t="s">
        <v>881</v>
      </c>
      <c r="F3211" s="38" t="s">
        <v>4546</v>
      </c>
      <c r="G3211" s="38" t="s">
        <v>4320</v>
      </c>
      <c r="H3211" s="38" t="s">
        <v>2665</v>
      </c>
      <c r="I3211" s="39">
        <v>13576.04</v>
      </c>
      <c r="J3211" s="15">
        <f>VLOOKUP(LEFT(B3211,5),[1]Percents!$C:$M,3,FALSE)</f>
        <v>0.91395000000000004</v>
      </c>
      <c r="K3211" s="13">
        <f t="shared" si="50"/>
        <v>12407.821758000002</v>
      </c>
      <c r="L3211" s="36"/>
    </row>
    <row r="3212" spans="1:12" s="40" customFormat="1" ht="14.25" customHeight="1" x14ac:dyDescent="0.25">
      <c r="A3212" s="38" t="s">
        <v>141</v>
      </c>
      <c r="B3212" s="38" t="s">
        <v>43</v>
      </c>
      <c r="C3212" s="38" t="s">
        <v>4813</v>
      </c>
      <c r="D3212" s="38" t="s">
        <v>4814</v>
      </c>
      <c r="E3212" s="38" t="s">
        <v>3930</v>
      </c>
      <c r="F3212" s="38" t="s">
        <v>4815</v>
      </c>
      <c r="G3212" s="38" t="s">
        <v>3223</v>
      </c>
      <c r="H3212" s="38" t="s">
        <v>2665</v>
      </c>
      <c r="I3212" s="39">
        <v>9957.2000000000007</v>
      </c>
      <c r="J3212" s="15">
        <f>VLOOKUP(LEFT(B3212,5),[1]Percents!$C:$M,3,FALSE)</f>
        <v>0.1905</v>
      </c>
      <c r="K3212" s="13">
        <f t="shared" si="50"/>
        <v>1896.8466000000001</v>
      </c>
      <c r="L3212" s="36"/>
    </row>
    <row r="3213" spans="1:12" s="40" customFormat="1" ht="14.25" customHeight="1" x14ac:dyDescent="0.25">
      <c r="A3213" s="38" t="s">
        <v>213</v>
      </c>
      <c r="B3213" s="38" t="s">
        <v>79</v>
      </c>
      <c r="C3213" s="38" t="s">
        <v>9139</v>
      </c>
      <c r="D3213" s="38" t="s">
        <v>9140</v>
      </c>
      <c r="E3213" s="38" t="s">
        <v>476</v>
      </c>
      <c r="F3213" s="38" t="s">
        <v>9141</v>
      </c>
      <c r="G3213" s="38" t="s">
        <v>4464</v>
      </c>
      <c r="H3213" s="38" t="s">
        <v>2665</v>
      </c>
      <c r="I3213" s="39">
        <v>788.88</v>
      </c>
      <c r="J3213" s="15">
        <f>VLOOKUP(LEFT(B3213,5),[1]Percents!$C:$M,3,FALSE)</f>
        <v>0.91395000000000004</v>
      </c>
      <c r="K3213" s="13">
        <f t="shared" si="50"/>
        <v>720.99687600000004</v>
      </c>
      <c r="L3213" s="36"/>
    </row>
    <row r="3214" spans="1:12" s="40" customFormat="1" ht="14.25" customHeight="1" x14ac:dyDescent="0.25">
      <c r="A3214" s="38" t="s">
        <v>243</v>
      </c>
      <c r="B3214" s="38" t="s">
        <v>50</v>
      </c>
      <c r="C3214" s="38" t="s">
        <v>4915</v>
      </c>
      <c r="D3214" s="38" t="s">
        <v>4916</v>
      </c>
      <c r="E3214" s="38" t="s">
        <v>386</v>
      </c>
      <c r="F3214" s="38" t="s">
        <v>4917</v>
      </c>
      <c r="G3214" s="38" t="s">
        <v>2991</v>
      </c>
      <c r="H3214" s="38" t="s">
        <v>2665</v>
      </c>
      <c r="I3214" s="39">
        <v>58601.34</v>
      </c>
      <c r="J3214" s="15">
        <f>VLOOKUP(LEFT(B3214,5),[1]Percents!$C:$M,3,FALSE)</f>
        <v>0.90900000000000003</v>
      </c>
      <c r="K3214" s="13">
        <f t="shared" si="50"/>
        <v>53268.618060000001</v>
      </c>
      <c r="L3214" s="36"/>
    </row>
    <row r="3215" spans="1:12" s="40" customFormat="1" ht="14.25" customHeight="1" x14ac:dyDescent="0.25">
      <c r="A3215" s="38" t="s">
        <v>243</v>
      </c>
      <c r="B3215" s="38" t="s">
        <v>50</v>
      </c>
      <c r="C3215" s="38" t="s">
        <v>5699</v>
      </c>
      <c r="D3215" s="38" t="s">
        <v>5700</v>
      </c>
      <c r="E3215" s="38" t="s">
        <v>19</v>
      </c>
      <c r="F3215" s="38" t="s">
        <v>5701</v>
      </c>
      <c r="G3215" s="38" t="s">
        <v>5302</v>
      </c>
      <c r="H3215" s="38" t="s">
        <v>2665</v>
      </c>
      <c r="I3215" s="39">
        <v>30885.200000000001</v>
      </c>
      <c r="J3215" s="15">
        <f>VLOOKUP(LEFT(B3215,5),[1]Percents!$C:$M,3,FALSE)</f>
        <v>0.90900000000000003</v>
      </c>
      <c r="K3215" s="13">
        <f t="shared" si="50"/>
        <v>28074.646800000002</v>
      </c>
      <c r="L3215" s="36"/>
    </row>
    <row r="3216" spans="1:12" s="40" customFormat="1" ht="14.25" customHeight="1" x14ac:dyDescent="0.25">
      <c r="A3216" s="38" t="s">
        <v>243</v>
      </c>
      <c r="B3216" s="38" t="s">
        <v>50</v>
      </c>
      <c r="C3216" s="38" t="s">
        <v>12321</v>
      </c>
      <c r="D3216" s="38" t="s">
        <v>12322</v>
      </c>
      <c r="E3216" s="38" t="s">
        <v>19</v>
      </c>
      <c r="F3216" s="38" t="s">
        <v>5701</v>
      </c>
      <c r="G3216" s="38" t="s">
        <v>5302</v>
      </c>
      <c r="H3216" s="38" t="s">
        <v>2665</v>
      </c>
      <c r="I3216" s="39">
        <v>3071.21</v>
      </c>
      <c r="J3216" s="15">
        <f>VLOOKUP(LEFT(B3216,5),[1]Percents!$C:$M,3,FALSE)</f>
        <v>0.90900000000000003</v>
      </c>
      <c r="K3216" s="13">
        <f t="shared" si="50"/>
        <v>2791.7298900000001</v>
      </c>
      <c r="L3216" s="36"/>
    </row>
    <row r="3217" spans="1:12" s="40" customFormat="1" ht="14.25" customHeight="1" x14ac:dyDescent="0.25">
      <c r="A3217" s="38" t="s">
        <v>243</v>
      </c>
      <c r="B3217" s="38" t="s">
        <v>118</v>
      </c>
      <c r="C3217" s="38" t="s">
        <v>4918</v>
      </c>
      <c r="D3217" s="38" t="s">
        <v>4919</v>
      </c>
      <c r="E3217" s="38" t="s">
        <v>107</v>
      </c>
      <c r="F3217" s="38" t="s">
        <v>4920</v>
      </c>
      <c r="G3217" s="38" t="s">
        <v>4320</v>
      </c>
      <c r="H3217" s="38" t="s">
        <v>2665</v>
      </c>
      <c r="I3217" s="39">
        <v>3726.32</v>
      </c>
      <c r="J3217" s="15">
        <f>VLOOKUP(LEFT(B3217,5),[1]Percents!$C:$M,3,FALSE)</f>
        <v>0.90900000000000003</v>
      </c>
      <c r="K3217" s="13">
        <f t="shared" si="50"/>
        <v>3387.2248800000002</v>
      </c>
      <c r="L3217" s="36"/>
    </row>
    <row r="3218" spans="1:12" s="40" customFormat="1" ht="14.25" customHeight="1" x14ac:dyDescent="0.25">
      <c r="A3218" s="38" t="s">
        <v>213</v>
      </c>
      <c r="B3218" s="38" t="s">
        <v>153</v>
      </c>
      <c r="C3218" s="38" t="s">
        <v>5702</v>
      </c>
      <c r="D3218" s="38" t="s">
        <v>5703</v>
      </c>
      <c r="E3218" s="38" t="s">
        <v>896</v>
      </c>
      <c r="F3218" s="38" t="s">
        <v>5704</v>
      </c>
      <c r="G3218" s="38" t="s">
        <v>5705</v>
      </c>
      <c r="H3218" s="38" t="s">
        <v>2665</v>
      </c>
      <c r="I3218" s="39">
        <v>834.3</v>
      </c>
      <c r="J3218" s="15">
        <f>VLOOKUP(LEFT(B3218,5),[1]Percents!$C:$M,3,FALSE)</f>
        <v>0.70594999999999997</v>
      </c>
      <c r="K3218" s="13">
        <f t="shared" si="50"/>
        <v>588.97408499999995</v>
      </c>
      <c r="L3218" s="36"/>
    </row>
    <row r="3219" spans="1:12" s="40" customFormat="1" ht="14.25" customHeight="1" x14ac:dyDescent="0.25">
      <c r="A3219" s="38" t="s">
        <v>141</v>
      </c>
      <c r="B3219" s="38" t="s">
        <v>43</v>
      </c>
      <c r="C3219" s="38" t="s">
        <v>9722</v>
      </c>
      <c r="D3219" s="38" t="s">
        <v>9723</v>
      </c>
      <c r="E3219" s="38" t="s">
        <v>9724</v>
      </c>
      <c r="F3219" s="38" t="s">
        <v>9725</v>
      </c>
      <c r="G3219" s="38" t="s">
        <v>9726</v>
      </c>
      <c r="H3219" s="38" t="s">
        <v>2665</v>
      </c>
      <c r="I3219" s="39">
        <v>3722.1</v>
      </c>
      <c r="J3219" s="15">
        <f>VLOOKUP(LEFT(B3219,5),[1]Percents!$C:$M,3,FALSE)</f>
        <v>0.1905</v>
      </c>
      <c r="K3219" s="13">
        <f t="shared" si="50"/>
        <v>709.06005000000005</v>
      </c>
      <c r="L3219" s="36"/>
    </row>
    <row r="3220" spans="1:12" s="40" customFormat="1" ht="14.25" customHeight="1" x14ac:dyDescent="0.25">
      <c r="A3220" s="38" t="s">
        <v>213</v>
      </c>
      <c r="B3220" s="38" t="s">
        <v>106</v>
      </c>
      <c r="C3220" s="38" t="s">
        <v>9142</v>
      </c>
      <c r="D3220" s="38" t="s">
        <v>9143</v>
      </c>
      <c r="E3220" s="38" t="s">
        <v>9144</v>
      </c>
      <c r="F3220" s="38" t="s">
        <v>9145</v>
      </c>
      <c r="G3220" s="38" t="s">
        <v>3744</v>
      </c>
      <c r="H3220" s="38" t="s">
        <v>2665</v>
      </c>
      <c r="I3220" s="39">
        <v>2436.4499999999998</v>
      </c>
      <c r="J3220" s="15">
        <f>VLOOKUP(LEFT(B3220,5),[1]Percents!$C:$M,3,FALSE)</f>
        <v>0.70594999999999997</v>
      </c>
      <c r="K3220" s="13">
        <f t="shared" si="50"/>
        <v>1720.0118774999999</v>
      </c>
      <c r="L3220" s="36"/>
    </row>
    <row r="3221" spans="1:12" s="40" customFormat="1" ht="14.25" customHeight="1" x14ac:dyDescent="0.25">
      <c r="A3221" s="38" t="s">
        <v>213</v>
      </c>
      <c r="B3221" s="38" t="s">
        <v>120</v>
      </c>
      <c r="C3221" s="38" t="s">
        <v>4670</v>
      </c>
      <c r="D3221" s="38" t="s">
        <v>4671</v>
      </c>
      <c r="E3221" s="38" t="s">
        <v>1275</v>
      </c>
      <c r="F3221" s="38" t="s">
        <v>4672</v>
      </c>
      <c r="G3221" s="38" t="s">
        <v>4656</v>
      </c>
      <c r="H3221" s="38" t="s">
        <v>2665</v>
      </c>
      <c r="I3221" s="39">
        <v>8.25</v>
      </c>
      <c r="J3221" s="15">
        <f>VLOOKUP(LEFT(B3221,5),[1]Percents!$C:$M,3,FALSE)</f>
        <v>0.70594999999999997</v>
      </c>
      <c r="K3221" s="13">
        <f t="shared" si="50"/>
        <v>5.8240875000000001</v>
      </c>
      <c r="L3221" s="36"/>
    </row>
    <row r="3222" spans="1:12" s="40" customFormat="1" ht="14.25" customHeight="1" x14ac:dyDescent="0.25">
      <c r="A3222" s="38" t="s">
        <v>213</v>
      </c>
      <c r="B3222" s="38" t="s">
        <v>79</v>
      </c>
      <c r="C3222" s="38" t="s">
        <v>12323</v>
      </c>
      <c r="D3222" s="38" t="s">
        <v>12324</v>
      </c>
      <c r="E3222" s="38" t="s">
        <v>1370</v>
      </c>
      <c r="F3222" s="38" t="s">
        <v>12325</v>
      </c>
      <c r="G3222" s="38" t="s">
        <v>4320</v>
      </c>
      <c r="H3222" s="38" t="s">
        <v>2665</v>
      </c>
      <c r="I3222" s="39">
        <v>4954.5099999999993</v>
      </c>
      <c r="J3222" s="15">
        <f>VLOOKUP(LEFT(B3222,5),[1]Percents!$C:$M,3,FALSE)</f>
        <v>0.91395000000000004</v>
      </c>
      <c r="K3222" s="13">
        <f t="shared" si="50"/>
        <v>4528.1744144999993</v>
      </c>
      <c r="L3222" s="36"/>
    </row>
    <row r="3223" spans="1:12" s="40" customFormat="1" ht="14.25" customHeight="1" x14ac:dyDescent="0.25">
      <c r="A3223" s="38" t="s">
        <v>213</v>
      </c>
      <c r="B3223" s="38" t="s">
        <v>285</v>
      </c>
      <c r="C3223" s="38" t="s">
        <v>6032</v>
      </c>
      <c r="D3223" s="38" t="s">
        <v>6033</v>
      </c>
      <c r="E3223" s="38" t="s">
        <v>469</v>
      </c>
      <c r="F3223" s="38" t="s">
        <v>6034</v>
      </c>
      <c r="G3223" s="38" t="s">
        <v>3534</v>
      </c>
      <c r="H3223" s="38" t="s">
        <v>2665</v>
      </c>
      <c r="I3223" s="39">
        <v>115656.99</v>
      </c>
      <c r="J3223" s="15">
        <f>VLOOKUP(LEFT(B3223,5),[1]Percents!$C:$M,3,FALSE)</f>
        <v>0.91395000000000004</v>
      </c>
      <c r="K3223" s="13">
        <f t="shared" si="50"/>
        <v>105704.70601050001</v>
      </c>
      <c r="L3223" s="36"/>
    </row>
    <row r="3224" spans="1:12" s="40" customFormat="1" ht="14.25" customHeight="1" x14ac:dyDescent="0.25">
      <c r="A3224" s="38" t="s">
        <v>213</v>
      </c>
      <c r="B3224" s="38" t="s">
        <v>145</v>
      </c>
      <c r="C3224" s="38" t="s">
        <v>6917</v>
      </c>
      <c r="D3224" s="38" t="s">
        <v>6918</v>
      </c>
      <c r="E3224" s="38" t="s">
        <v>3057</v>
      </c>
      <c r="F3224" s="38" t="s">
        <v>6919</v>
      </c>
      <c r="G3224" s="38" t="s">
        <v>6920</v>
      </c>
      <c r="H3224" s="38" t="s">
        <v>2665</v>
      </c>
      <c r="I3224" s="39">
        <v>2459.6799999999998</v>
      </c>
      <c r="J3224" s="15">
        <f>VLOOKUP(LEFT(B3224,5),[1]Percents!$C:$M,3,FALSE)</f>
        <v>0.70594999999999997</v>
      </c>
      <c r="K3224" s="13">
        <f t="shared" si="50"/>
        <v>1736.4110959999998</v>
      </c>
      <c r="L3224" s="36"/>
    </row>
    <row r="3225" spans="1:12" s="40" customFormat="1" ht="14.25" customHeight="1" x14ac:dyDescent="0.25">
      <c r="A3225" s="38" t="s">
        <v>213</v>
      </c>
      <c r="B3225" s="38" t="s">
        <v>102</v>
      </c>
      <c r="C3225" s="38" t="s">
        <v>4816</v>
      </c>
      <c r="D3225" s="38" t="s">
        <v>4817</v>
      </c>
      <c r="E3225" s="38" t="s">
        <v>3718</v>
      </c>
      <c r="F3225" s="38" t="s">
        <v>4818</v>
      </c>
      <c r="G3225" s="38" t="s">
        <v>4819</v>
      </c>
      <c r="H3225" s="38" t="s">
        <v>2665</v>
      </c>
      <c r="I3225" s="39">
        <v>84919.430000000008</v>
      </c>
      <c r="J3225" s="15">
        <f>VLOOKUP(LEFT(B3225,5),[1]Percents!$C:$M,3,FALSE)</f>
        <v>0.70594999999999997</v>
      </c>
      <c r="K3225" s="13">
        <f t="shared" si="50"/>
        <v>59948.871608500005</v>
      </c>
      <c r="L3225" s="36"/>
    </row>
    <row r="3226" spans="1:12" s="40" customFormat="1" ht="14.25" customHeight="1" x14ac:dyDescent="0.25">
      <c r="A3226" s="38" t="s">
        <v>213</v>
      </c>
      <c r="B3226" s="38" t="s">
        <v>105</v>
      </c>
      <c r="C3226" s="38" t="s">
        <v>4816</v>
      </c>
      <c r="D3226" s="38" t="s">
        <v>4817</v>
      </c>
      <c r="E3226" s="38" t="s">
        <v>3718</v>
      </c>
      <c r="F3226" s="38" t="s">
        <v>4818</v>
      </c>
      <c r="G3226" s="38" t="s">
        <v>4819</v>
      </c>
      <c r="H3226" s="38" t="s">
        <v>2665</v>
      </c>
      <c r="I3226" s="39">
        <v>28517.86</v>
      </c>
      <c r="J3226" s="15">
        <f>VLOOKUP(LEFT(B3226,5),[1]Percents!$C:$M,3,FALSE)</f>
        <v>0.70594999999999997</v>
      </c>
      <c r="K3226" s="13">
        <f t="shared" si="50"/>
        <v>20132.183267</v>
      </c>
      <c r="L3226" s="36"/>
    </row>
    <row r="3227" spans="1:12" s="40" customFormat="1" ht="14.25" customHeight="1" x14ac:dyDescent="0.25">
      <c r="A3227" s="38" t="s">
        <v>213</v>
      </c>
      <c r="B3227" s="38" t="s">
        <v>7018</v>
      </c>
      <c r="C3227" s="38" t="s">
        <v>12326</v>
      </c>
      <c r="D3227" s="38" t="s">
        <v>12327</v>
      </c>
      <c r="E3227" s="38" t="s">
        <v>834</v>
      </c>
      <c r="F3227" s="38" t="s">
        <v>12328</v>
      </c>
      <c r="G3227" s="38" t="s">
        <v>4195</v>
      </c>
      <c r="H3227" s="38" t="s">
        <v>2665</v>
      </c>
      <c r="I3227" s="41">
        <v>-25072.04</v>
      </c>
      <c r="J3227" s="15">
        <f>VLOOKUP(LEFT(B3227,5),[1]Percents!$C:$M,3,FALSE)</f>
        <v>0.70594999999999997</v>
      </c>
      <c r="K3227" s="13">
        <f t="shared" si="50"/>
        <v>-17699.606638000001</v>
      </c>
      <c r="L3227" s="36"/>
    </row>
    <row r="3228" spans="1:12" s="40" customFormat="1" ht="14.25" customHeight="1" x14ac:dyDescent="0.25">
      <c r="A3228" s="38" t="s">
        <v>213</v>
      </c>
      <c r="B3228" s="38" t="s">
        <v>919</v>
      </c>
      <c r="C3228" s="38" t="s">
        <v>12329</v>
      </c>
      <c r="D3228" s="38" t="s">
        <v>12330</v>
      </c>
      <c r="E3228" s="38" t="s">
        <v>3548</v>
      </c>
      <c r="F3228" s="38" t="s">
        <v>12331</v>
      </c>
      <c r="G3228" s="38" t="s">
        <v>4320</v>
      </c>
      <c r="H3228" s="38" t="s">
        <v>2665</v>
      </c>
      <c r="I3228" s="41">
        <v>-66.13</v>
      </c>
      <c r="J3228" s="15">
        <f>VLOOKUP(LEFT(B3228,5),[1]Percents!$C:$M,3,FALSE)</f>
        <v>0.70594999999999997</v>
      </c>
      <c r="K3228" s="13">
        <f t="shared" si="50"/>
        <v>-46.684473499999996</v>
      </c>
      <c r="L3228" s="36"/>
    </row>
    <row r="3229" spans="1:12" s="40" customFormat="1" ht="14.25" customHeight="1" x14ac:dyDescent="0.25">
      <c r="A3229" s="38" t="s">
        <v>141</v>
      </c>
      <c r="B3229" s="38" t="s">
        <v>306</v>
      </c>
      <c r="C3229" s="38" t="s">
        <v>4921</v>
      </c>
      <c r="D3229" s="38" t="s">
        <v>4922</v>
      </c>
      <c r="E3229" s="38" t="s">
        <v>4923</v>
      </c>
      <c r="F3229" s="38" t="s">
        <v>4924</v>
      </c>
      <c r="G3229" s="38" t="s">
        <v>4925</v>
      </c>
      <c r="H3229" s="38" t="s">
        <v>2665</v>
      </c>
      <c r="I3229" s="39">
        <v>12768.99</v>
      </c>
      <c r="J3229" s="15">
        <f>VLOOKUP(LEFT(B3229,5),[1]Percents!$C:$M,3,FALSE)</f>
        <v>0.1905</v>
      </c>
      <c r="K3229" s="13">
        <f t="shared" si="50"/>
        <v>2432.4925950000002</v>
      </c>
      <c r="L3229" s="36"/>
    </row>
    <row r="3230" spans="1:12" s="40" customFormat="1" ht="14.25" customHeight="1" x14ac:dyDescent="0.25">
      <c r="A3230" s="38" t="s">
        <v>213</v>
      </c>
      <c r="B3230" s="38" t="s">
        <v>292</v>
      </c>
      <c r="C3230" s="38" t="s">
        <v>4820</v>
      </c>
      <c r="D3230" s="38" t="s">
        <v>4821</v>
      </c>
      <c r="E3230" s="38" t="s">
        <v>168</v>
      </c>
      <c r="F3230" s="38" t="s">
        <v>4822</v>
      </c>
      <c r="G3230" s="38" t="s">
        <v>4320</v>
      </c>
      <c r="H3230" s="38" t="s">
        <v>2665</v>
      </c>
      <c r="I3230" s="39">
        <v>2935.82</v>
      </c>
      <c r="J3230" s="15">
        <f>VLOOKUP(LEFT(B3230,5),[1]Percents!$C:$M,3,FALSE)</f>
        <v>0.70594999999999997</v>
      </c>
      <c r="K3230" s="13">
        <f t="shared" ref="K3230:K3293" si="51">+J3230*I3230</f>
        <v>2072.5421289999999</v>
      </c>
      <c r="L3230" s="36"/>
    </row>
    <row r="3231" spans="1:12" s="40" customFormat="1" ht="14.25" customHeight="1" x14ac:dyDescent="0.25">
      <c r="A3231" s="38" t="s">
        <v>213</v>
      </c>
      <c r="B3231" s="38" t="s">
        <v>2</v>
      </c>
      <c r="C3231" s="38" t="s">
        <v>5072</v>
      </c>
      <c r="D3231" s="38" t="s">
        <v>5073</v>
      </c>
      <c r="E3231" s="38" t="s">
        <v>2649</v>
      </c>
      <c r="F3231" s="38" t="s">
        <v>5074</v>
      </c>
      <c r="G3231" s="38" t="s">
        <v>3905</v>
      </c>
      <c r="H3231" s="38" t="s">
        <v>2665</v>
      </c>
      <c r="I3231" s="39">
        <v>1202.8499999999999</v>
      </c>
      <c r="J3231" s="15">
        <f>VLOOKUP(LEFT(B3231,5),[1]Percents!$C:$M,3,FALSE)</f>
        <v>0.70594999999999997</v>
      </c>
      <c r="K3231" s="13">
        <f t="shared" si="51"/>
        <v>849.15195749999987</v>
      </c>
      <c r="L3231" s="36"/>
    </row>
    <row r="3232" spans="1:12" s="40" customFormat="1" ht="14.25" customHeight="1" x14ac:dyDescent="0.25">
      <c r="A3232" s="38" t="s">
        <v>141</v>
      </c>
      <c r="B3232" s="38" t="s">
        <v>306</v>
      </c>
      <c r="C3232" s="38" t="s">
        <v>4823</v>
      </c>
      <c r="D3232" s="38" t="s">
        <v>4824</v>
      </c>
      <c r="E3232" s="38" t="s">
        <v>1085</v>
      </c>
      <c r="F3232" s="38" t="s">
        <v>4825</v>
      </c>
      <c r="G3232" s="38" t="s">
        <v>4121</v>
      </c>
      <c r="H3232" s="38" t="s">
        <v>2665</v>
      </c>
      <c r="I3232" s="39">
        <v>15985.47</v>
      </c>
      <c r="J3232" s="15">
        <f>VLOOKUP(LEFT(B3232,5),[1]Percents!$C:$M,3,FALSE)</f>
        <v>0.1905</v>
      </c>
      <c r="K3232" s="13">
        <f t="shared" si="51"/>
        <v>3045.232035</v>
      </c>
      <c r="L3232" s="36"/>
    </row>
    <row r="3233" spans="1:12" s="40" customFormat="1" ht="14.25" customHeight="1" x14ac:dyDescent="0.25">
      <c r="A3233" s="38" t="s">
        <v>213</v>
      </c>
      <c r="B3233" s="38" t="s">
        <v>98</v>
      </c>
      <c r="C3233" s="38" t="s">
        <v>6921</v>
      </c>
      <c r="D3233" s="38" t="s">
        <v>6922</v>
      </c>
      <c r="E3233" s="38" t="s">
        <v>99</v>
      </c>
      <c r="F3233" s="38" t="s">
        <v>6923</v>
      </c>
      <c r="G3233" s="38" t="s">
        <v>6924</v>
      </c>
      <c r="H3233" s="38" t="s">
        <v>2665</v>
      </c>
      <c r="I3233" s="39">
        <v>78.89</v>
      </c>
      <c r="J3233" s="15">
        <f>VLOOKUP(LEFT(B3233,5),[1]Percents!$C:$M,3,FALSE)</f>
        <v>0.70594999999999997</v>
      </c>
      <c r="K3233" s="13">
        <f t="shared" si="51"/>
        <v>55.692395499999996</v>
      </c>
      <c r="L3233" s="36"/>
    </row>
    <row r="3234" spans="1:12" s="40" customFormat="1" ht="14.25" customHeight="1" x14ac:dyDescent="0.25">
      <c r="A3234" s="38" t="s">
        <v>213</v>
      </c>
      <c r="B3234" s="38" t="s">
        <v>67</v>
      </c>
      <c r="C3234" s="38" t="s">
        <v>4926</v>
      </c>
      <c r="D3234" s="38" t="s">
        <v>4927</v>
      </c>
      <c r="E3234" s="38" t="s">
        <v>282</v>
      </c>
      <c r="F3234" s="38" t="s">
        <v>4928</v>
      </c>
      <c r="G3234" s="38" t="s">
        <v>6920</v>
      </c>
      <c r="H3234" s="38" t="s">
        <v>2665</v>
      </c>
      <c r="I3234" s="39">
        <v>17996.439999999999</v>
      </c>
      <c r="J3234" s="15">
        <f>VLOOKUP(LEFT(B3234,5),[1]Percents!$C:$M,3,FALSE)</f>
        <v>0.70594999999999997</v>
      </c>
      <c r="K3234" s="13">
        <f t="shared" si="51"/>
        <v>12704.586817999998</v>
      </c>
      <c r="L3234" s="36"/>
    </row>
    <row r="3235" spans="1:12" s="40" customFormat="1" ht="14.25" customHeight="1" x14ac:dyDescent="0.25">
      <c r="A3235" s="38" t="s">
        <v>213</v>
      </c>
      <c r="B3235" s="38" t="s">
        <v>162</v>
      </c>
      <c r="C3235" s="38" t="s">
        <v>4929</v>
      </c>
      <c r="D3235" s="38" t="s">
        <v>4930</v>
      </c>
      <c r="E3235" s="38" t="s">
        <v>321</v>
      </c>
      <c r="F3235" s="38" t="s">
        <v>4931</v>
      </c>
      <c r="G3235" s="38" t="s">
        <v>4320</v>
      </c>
      <c r="H3235" s="38" t="s">
        <v>2665</v>
      </c>
      <c r="I3235" s="39">
        <v>8132.58</v>
      </c>
      <c r="J3235" s="15">
        <f>VLOOKUP(LEFT(B3235,5),[1]Percents!$C:$M,3,FALSE)</f>
        <v>0.70594999999999997</v>
      </c>
      <c r="K3235" s="13">
        <f t="shared" si="51"/>
        <v>5741.1948509999993</v>
      </c>
      <c r="L3235" s="36"/>
    </row>
    <row r="3236" spans="1:12" s="40" customFormat="1" ht="14.25" customHeight="1" x14ac:dyDescent="0.25">
      <c r="A3236" s="38" t="s">
        <v>213</v>
      </c>
      <c r="B3236" s="38" t="s">
        <v>162</v>
      </c>
      <c r="C3236" s="38" t="s">
        <v>6233</v>
      </c>
      <c r="D3236" s="38" t="s">
        <v>6234</v>
      </c>
      <c r="E3236" s="38" t="s">
        <v>252</v>
      </c>
      <c r="F3236" s="38" t="s">
        <v>6235</v>
      </c>
      <c r="G3236" s="38" t="s">
        <v>6236</v>
      </c>
      <c r="H3236" s="38" t="s">
        <v>2665</v>
      </c>
      <c r="I3236" s="39">
        <v>459.14</v>
      </c>
      <c r="J3236" s="15">
        <f>VLOOKUP(LEFT(B3236,5),[1]Percents!$C:$M,3,FALSE)</f>
        <v>0.70594999999999997</v>
      </c>
      <c r="K3236" s="13">
        <f t="shared" si="51"/>
        <v>324.12988299999995</v>
      </c>
      <c r="L3236" s="36"/>
    </row>
    <row r="3237" spans="1:12" s="40" customFormat="1" ht="14.25" customHeight="1" x14ac:dyDescent="0.25">
      <c r="A3237" s="38" t="s">
        <v>213</v>
      </c>
      <c r="B3237" s="38" t="s">
        <v>285</v>
      </c>
      <c r="C3237" s="38" t="s">
        <v>6237</v>
      </c>
      <c r="D3237" s="38" t="s">
        <v>6238</v>
      </c>
      <c r="E3237" s="38" t="s">
        <v>469</v>
      </c>
      <c r="F3237" s="38" t="s">
        <v>6239</v>
      </c>
      <c r="G3237" s="38" t="s">
        <v>4320</v>
      </c>
      <c r="H3237" s="38" t="s">
        <v>2665</v>
      </c>
      <c r="I3237" s="39">
        <v>1185.43</v>
      </c>
      <c r="J3237" s="15">
        <f>VLOOKUP(LEFT(B3237,5),[1]Percents!$C:$M,3,FALSE)</f>
        <v>0.91395000000000004</v>
      </c>
      <c r="K3237" s="13">
        <f t="shared" si="51"/>
        <v>1083.4237485000001</v>
      </c>
      <c r="L3237" s="36"/>
    </row>
    <row r="3238" spans="1:12" s="40" customFormat="1" ht="14.25" customHeight="1" x14ac:dyDescent="0.25">
      <c r="A3238" s="38" t="s">
        <v>213</v>
      </c>
      <c r="B3238" s="38" t="s">
        <v>258</v>
      </c>
      <c r="C3238" s="38" t="s">
        <v>9146</v>
      </c>
      <c r="D3238" s="38" t="s">
        <v>9147</v>
      </c>
      <c r="E3238" s="38" t="s">
        <v>17</v>
      </c>
      <c r="F3238" s="38" t="s">
        <v>9148</v>
      </c>
      <c r="G3238" s="38" t="s">
        <v>4852</v>
      </c>
      <c r="H3238" s="38" t="s">
        <v>2665</v>
      </c>
      <c r="I3238" s="39">
        <v>113.26</v>
      </c>
      <c r="J3238" s="15">
        <f>VLOOKUP(LEFT(B3238,5),[1]Percents!$C:$M,3,FALSE)</f>
        <v>0.70594999999999997</v>
      </c>
      <c r="K3238" s="13">
        <f t="shared" si="51"/>
        <v>79.955896999999993</v>
      </c>
      <c r="L3238" s="36"/>
    </row>
    <row r="3239" spans="1:12" s="40" customFormat="1" ht="14.25" customHeight="1" x14ac:dyDescent="0.25">
      <c r="A3239" s="38" t="s">
        <v>65</v>
      </c>
      <c r="B3239" s="38" t="s">
        <v>316</v>
      </c>
      <c r="C3239" s="38" t="s">
        <v>2976</v>
      </c>
      <c r="D3239" s="38" t="s">
        <v>2977</v>
      </c>
      <c r="E3239" s="38" t="s">
        <v>2978</v>
      </c>
      <c r="F3239" s="38" t="s">
        <v>4932</v>
      </c>
      <c r="G3239" s="38" t="s">
        <v>2825</v>
      </c>
      <c r="H3239" s="38" t="s">
        <v>2665</v>
      </c>
      <c r="I3239" s="39">
        <v>48808.88</v>
      </c>
      <c r="J3239" s="15">
        <f>VLOOKUP(LEFT(B3239,5),[1]Percents!$C:$M,3,FALSE)</f>
        <v>1</v>
      </c>
      <c r="K3239" s="13">
        <f t="shared" si="51"/>
        <v>48808.88</v>
      </c>
      <c r="L3239" s="36"/>
    </row>
    <row r="3240" spans="1:12" s="40" customFormat="1" ht="14.25" customHeight="1" x14ac:dyDescent="0.25">
      <c r="A3240" s="38" t="s">
        <v>213</v>
      </c>
      <c r="B3240" s="38" t="s">
        <v>120</v>
      </c>
      <c r="C3240" s="38" t="s">
        <v>4933</v>
      </c>
      <c r="D3240" s="38" t="s">
        <v>4934</v>
      </c>
      <c r="E3240" s="38" t="s">
        <v>6737</v>
      </c>
      <c r="F3240" s="38" t="s">
        <v>4935</v>
      </c>
      <c r="G3240" s="38" t="s">
        <v>4936</v>
      </c>
      <c r="H3240" s="38" t="s">
        <v>2665</v>
      </c>
      <c r="I3240" s="39">
        <v>142.47999999999999</v>
      </c>
      <c r="J3240" s="15">
        <f>VLOOKUP(LEFT(B3240,5),[1]Percents!$C:$M,3,FALSE)</f>
        <v>0.70594999999999997</v>
      </c>
      <c r="K3240" s="13">
        <f t="shared" si="51"/>
        <v>100.58375599999999</v>
      </c>
      <c r="L3240" s="36"/>
    </row>
    <row r="3241" spans="1:12" s="40" customFormat="1" ht="14.25" customHeight="1" x14ac:dyDescent="0.25">
      <c r="A3241" s="38" t="s">
        <v>25</v>
      </c>
      <c r="B3241" s="38" t="s">
        <v>26</v>
      </c>
      <c r="C3241" s="38" t="s">
        <v>6240</v>
      </c>
      <c r="D3241" s="38" t="s">
        <v>6241</v>
      </c>
      <c r="E3241" s="38" t="s">
        <v>4661</v>
      </c>
      <c r="F3241" s="38" t="s">
        <v>6242</v>
      </c>
      <c r="G3241" s="38" t="s">
        <v>4320</v>
      </c>
      <c r="H3241" s="38" t="s">
        <v>2665</v>
      </c>
      <c r="I3241" s="41">
        <v>-81.350000000000009</v>
      </c>
      <c r="J3241" s="15">
        <f>VLOOKUP(LEFT(B3241,5),[1]Percents!$C:$M,3,FALSE)</f>
        <v>1</v>
      </c>
      <c r="K3241" s="13">
        <f t="shared" si="51"/>
        <v>-81.350000000000009</v>
      </c>
      <c r="L3241" s="36"/>
    </row>
    <row r="3242" spans="1:12" s="40" customFormat="1" ht="14.25" customHeight="1" x14ac:dyDescent="0.25">
      <c r="A3242" s="38" t="s">
        <v>141</v>
      </c>
      <c r="B3242" s="38" t="s">
        <v>306</v>
      </c>
      <c r="C3242" s="38" t="s">
        <v>9149</v>
      </c>
      <c r="D3242" s="38" t="s">
        <v>9150</v>
      </c>
      <c r="E3242" s="38" t="s">
        <v>6686</v>
      </c>
      <c r="F3242" s="38" t="s">
        <v>9151</v>
      </c>
      <c r="G3242" s="38" t="s">
        <v>9152</v>
      </c>
      <c r="H3242" s="38" t="s">
        <v>2665</v>
      </c>
      <c r="I3242" s="39">
        <v>774.49</v>
      </c>
      <c r="J3242" s="15">
        <f>VLOOKUP(LEFT(B3242,5),[1]Percents!$C:$M,3,FALSE)</f>
        <v>0.1905</v>
      </c>
      <c r="K3242" s="13">
        <f t="shared" si="51"/>
        <v>147.540345</v>
      </c>
      <c r="L3242" s="36"/>
    </row>
    <row r="3243" spans="1:12" s="40" customFormat="1" ht="14.25" customHeight="1" x14ac:dyDescent="0.25">
      <c r="A3243" s="38" t="s">
        <v>213</v>
      </c>
      <c r="B3243" s="38" t="s">
        <v>2</v>
      </c>
      <c r="C3243" s="38" t="s">
        <v>5706</v>
      </c>
      <c r="D3243" s="38" t="s">
        <v>5707</v>
      </c>
      <c r="E3243" s="38" t="s">
        <v>1124</v>
      </c>
      <c r="F3243" s="38" t="s">
        <v>5708</v>
      </c>
      <c r="G3243" s="38" t="s">
        <v>4957</v>
      </c>
      <c r="H3243" s="38" t="s">
        <v>2665</v>
      </c>
      <c r="I3243" s="39">
        <v>4247.9399999999996</v>
      </c>
      <c r="J3243" s="15">
        <f>VLOOKUP(LEFT(B3243,5),[1]Percents!$C:$M,3,FALSE)</f>
        <v>0.70594999999999997</v>
      </c>
      <c r="K3243" s="13">
        <f t="shared" si="51"/>
        <v>2998.8332429999996</v>
      </c>
      <c r="L3243" s="36"/>
    </row>
    <row r="3244" spans="1:12" s="40" customFormat="1" ht="14.25" customHeight="1" x14ac:dyDescent="0.25">
      <c r="A3244" s="38" t="s">
        <v>213</v>
      </c>
      <c r="B3244" s="38" t="s">
        <v>145</v>
      </c>
      <c r="C3244" s="38" t="s">
        <v>6243</v>
      </c>
      <c r="D3244" s="38" t="s">
        <v>6244</v>
      </c>
      <c r="E3244" s="38" t="s">
        <v>2946</v>
      </c>
      <c r="F3244" s="38" t="s">
        <v>6245</v>
      </c>
      <c r="G3244" s="38" t="s">
        <v>3223</v>
      </c>
      <c r="H3244" s="38" t="s">
        <v>2665</v>
      </c>
      <c r="I3244" s="39">
        <v>13177.45</v>
      </c>
      <c r="J3244" s="15">
        <f>VLOOKUP(LEFT(B3244,5),[1]Percents!$C:$M,3,FALSE)</f>
        <v>0.70594999999999997</v>
      </c>
      <c r="K3244" s="13">
        <f t="shared" si="51"/>
        <v>9302.6208275000008</v>
      </c>
      <c r="L3244" s="36"/>
    </row>
    <row r="3245" spans="1:12" s="40" customFormat="1" ht="14.25" customHeight="1" x14ac:dyDescent="0.25">
      <c r="A3245" s="38" t="s">
        <v>242</v>
      </c>
      <c r="B3245" s="38" t="s">
        <v>325</v>
      </c>
      <c r="C3245" s="38" t="s">
        <v>7584</v>
      </c>
      <c r="D3245" s="38" t="s">
        <v>7585</v>
      </c>
      <c r="E3245" s="38" t="s">
        <v>84</v>
      </c>
      <c r="F3245" s="38" t="s">
        <v>7586</v>
      </c>
      <c r="G3245" s="38" t="s">
        <v>4464</v>
      </c>
      <c r="H3245" s="38" t="s">
        <v>2665</v>
      </c>
      <c r="I3245" s="39">
        <v>13273.68</v>
      </c>
      <c r="J3245" s="15">
        <f>VLOOKUP(LEFT(B3245,5),[1]Percents!$C:$M,3,FALSE)</f>
        <v>0.9462600000000001</v>
      </c>
      <c r="K3245" s="13">
        <f t="shared" si="51"/>
        <v>12560.352436800002</v>
      </c>
      <c r="L3245" s="36"/>
    </row>
    <row r="3246" spans="1:12" s="40" customFormat="1" ht="14.25" customHeight="1" x14ac:dyDescent="0.25">
      <c r="A3246" s="38" t="s">
        <v>66</v>
      </c>
      <c r="B3246" s="38" t="s">
        <v>3520</v>
      </c>
      <c r="C3246" s="38" t="s">
        <v>5709</v>
      </c>
      <c r="D3246" s="38" t="s">
        <v>5710</v>
      </c>
      <c r="E3246" s="38" t="s">
        <v>3059</v>
      </c>
      <c r="F3246" s="38" t="s">
        <v>5711</v>
      </c>
      <c r="G3246" s="38" t="s">
        <v>5712</v>
      </c>
      <c r="H3246" s="38" t="s">
        <v>2665</v>
      </c>
      <c r="I3246" s="39">
        <v>1710.12</v>
      </c>
      <c r="J3246" s="15">
        <f>VLOOKUP(LEFT(B3246,5),[1]Percents!$C:$M,3,FALSE)</f>
        <v>1</v>
      </c>
      <c r="K3246" s="13">
        <f t="shared" si="51"/>
        <v>1710.12</v>
      </c>
      <c r="L3246" s="36"/>
    </row>
    <row r="3247" spans="1:12" s="40" customFormat="1" ht="14.25" customHeight="1" x14ac:dyDescent="0.25">
      <c r="A3247" s="38" t="s">
        <v>213</v>
      </c>
      <c r="B3247" s="38" t="s">
        <v>21</v>
      </c>
      <c r="C3247" s="38" t="s">
        <v>5326</v>
      </c>
      <c r="D3247" s="38" t="s">
        <v>5327</v>
      </c>
      <c r="E3247" s="38" t="s">
        <v>6702</v>
      </c>
      <c r="F3247" s="38" t="s">
        <v>5328</v>
      </c>
      <c r="G3247" s="38" t="s">
        <v>5106</v>
      </c>
      <c r="H3247" s="38" t="s">
        <v>2665</v>
      </c>
      <c r="I3247" s="39">
        <v>77264.429999999993</v>
      </c>
      <c r="J3247" s="15">
        <f>VLOOKUP(LEFT(B3247,5),[1]Percents!$C:$M,3,FALSE)</f>
        <v>0.70594999999999997</v>
      </c>
      <c r="K3247" s="13">
        <f t="shared" si="51"/>
        <v>54544.824358499995</v>
      </c>
      <c r="L3247" s="36"/>
    </row>
    <row r="3248" spans="1:12" s="40" customFormat="1" ht="14.25" customHeight="1" x14ac:dyDescent="0.25">
      <c r="A3248" s="38" t="s">
        <v>213</v>
      </c>
      <c r="B3248" s="38" t="s">
        <v>21</v>
      </c>
      <c r="C3248" s="38" t="s">
        <v>5329</v>
      </c>
      <c r="D3248" s="38" t="s">
        <v>5330</v>
      </c>
      <c r="E3248" s="38" t="s">
        <v>486</v>
      </c>
      <c r="F3248" s="38" t="s">
        <v>5331</v>
      </c>
      <c r="G3248" s="38" t="s">
        <v>4852</v>
      </c>
      <c r="H3248" s="38" t="s">
        <v>2665</v>
      </c>
      <c r="I3248" s="39">
        <v>7686.51</v>
      </c>
      <c r="J3248" s="15">
        <f>VLOOKUP(LEFT(B3248,5),[1]Percents!$C:$M,3,FALSE)</f>
        <v>0.70594999999999997</v>
      </c>
      <c r="K3248" s="13">
        <f t="shared" si="51"/>
        <v>5426.2917344999996</v>
      </c>
      <c r="L3248" s="36"/>
    </row>
    <row r="3249" spans="1:12" s="40" customFormat="1" ht="14.25" customHeight="1" x14ac:dyDescent="0.25">
      <c r="A3249" s="38" t="s">
        <v>213</v>
      </c>
      <c r="B3249" s="38" t="s">
        <v>21</v>
      </c>
      <c r="C3249" s="38" t="s">
        <v>5075</v>
      </c>
      <c r="D3249" s="38" t="s">
        <v>5076</v>
      </c>
      <c r="E3249" s="38" t="s">
        <v>2906</v>
      </c>
      <c r="F3249" s="38" t="s">
        <v>5077</v>
      </c>
      <c r="G3249" s="38" t="s">
        <v>4004</v>
      </c>
      <c r="H3249" s="38" t="s">
        <v>2665</v>
      </c>
      <c r="I3249" s="39">
        <v>2745.57</v>
      </c>
      <c r="J3249" s="15">
        <f>VLOOKUP(LEFT(B3249,5),[1]Percents!$C:$M,3,FALSE)</f>
        <v>0.70594999999999997</v>
      </c>
      <c r="K3249" s="13">
        <f t="shared" si="51"/>
        <v>1938.2351415000001</v>
      </c>
      <c r="L3249" s="36"/>
    </row>
    <row r="3250" spans="1:12" s="40" customFormat="1" ht="14.25" customHeight="1" x14ac:dyDescent="0.25">
      <c r="A3250" s="38" t="s">
        <v>213</v>
      </c>
      <c r="B3250" s="38" t="s">
        <v>145</v>
      </c>
      <c r="C3250" s="38" t="s">
        <v>9727</v>
      </c>
      <c r="D3250" s="38" t="s">
        <v>9728</v>
      </c>
      <c r="E3250" s="38" t="s">
        <v>374</v>
      </c>
      <c r="F3250" s="38" t="s">
        <v>9729</v>
      </c>
      <c r="G3250" s="38" t="s">
        <v>4072</v>
      </c>
      <c r="H3250" s="38" t="s">
        <v>2665</v>
      </c>
      <c r="I3250" s="39">
        <v>960.98</v>
      </c>
      <c r="J3250" s="15">
        <f>VLOOKUP(LEFT(B3250,5),[1]Percents!$C:$M,3,FALSE)</f>
        <v>0.70594999999999997</v>
      </c>
      <c r="K3250" s="13">
        <f t="shared" si="51"/>
        <v>678.40383099999997</v>
      </c>
      <c r="L3250" s="36"/>
    </row>
    <row r="3251" spans="1:12" s="40" customFormat="1" ht="14.25" customHeight="1" x14ac:dyDescent="0.25">
      <c r="A3251" s="38" t="s">
        <v>213</v>
      </c>
      <c r="B3251" s="38" t="s">
        <v>189</v>
      </c>
      <c r="C3251" s="38" t="s">
        <v>6925</v>
      </c>
      <c r="D3251" s="38" t="s">
        <v>6926</v>
      </c>
      <c r="E3251" s="38" t="s">
        <v>6927</v>
      </c>
      <c r="F3251" s="38" t="s">
        <v>6928</v>
      </c>
      <c r="G3251" s="38" t="s">
        <v>6190</v>
      </c>
      <c r="H3251" s="38" t="s">
        <v>2665</v>
      </c>
      <c r="I3251" s="39">
        <v>671.05000000000007</v>
      </c>
      <c r="J3251" s="15">
        <f>VLOOKUP(LEFT(B3251,5),[1]Percents!$C:$M,3,FALSE)</f>
        <v>0.70594999999999997</v>
      </c>
      <c r="K3251" s="13">
        <f t="shared" si="51"/>
        <v>473.72774750000002</v>
      </c>
      <c r="L3251" s="36"/>
    </row>
    <row r="3252" spans="1:12" s="40" customFormat="1" ht="14.25" customHeight="1" x14ac:dyDescent="0.25">
      <c r="A3252" s="38" t="s">
        <v>213</v>
      </c>
      <c r="B3252" s="38" t="s">
        <v>9329</v>
      </c>
      <c r="C3252" s="38" t="s">
        <v>6925</v>
      </c>
      <c r="D3252" s="38" t="s">
        <v>6926</v>
      </c>
      <c r="E3252" s="38" t="s">
        <v>6927</v>
      </c>
      <c r="F3252" s="38" t="s">
        <v>6928</v>
      </c>
      <c r="G3252" s="38" t="s">
        <v>6190</v>
      </c>
      <c r="H3252" s="38" t="s">
        <v>2665</v>
      </c>
      <c r="I3252" s="39">
        <v>6275.19</v>
      </c>
      <c r="J3252" s="15">
        <f>VLOOKUP(LEFT(B3252,5),[1]Percents!$C:$M,3,FALSE)</f>
        <v>0.70594999999999997</v>
      </c>
      <c r="K3252" s="13">
        <f t="shared" si="51"/>
        <v>4429.9703804999999</v>
      </c>
      <c r="L3252" s="36"/>
    </row>
    <row r="3253" spans="1:12" s="40" customFormat="1" ht="14.25" customHeight="1" x14ac:dyDescent="0.25">
      <c r="A3253" s="38" t="s">
        <v>213</v>
      </c>
      <c r="B3253" s="38" t="s">
        <v>4321</v>
      </c>
      <c r="C3253" s="38" t="s">
        <v>10602</v>
      </c>
      <c r="D3253" s="38" t="s">
        <v>10603</v>
      </c>
      <c r="E3253" s="38" t="s">
        <v>5713</v>
      </c>
      <c r="F3253" s="38" t="s">
        <v>10604</v>
      </c>
      <c r="G3253" s="38" t="s">
        <v>4569</v>
      </c>
      <c r="H3253" s="38" t="s">
        <v>2665</v>
      </c>
      <c r="I3253" s="39">
        <v>8638.2900000000009</v>
      </c>
      <c r="J3253" s="15">
        <f>VLOOKUP(LEFT(B3253,5),[1]Percents!$C:$M,3,FALSE)</f>
        <v>0.70594999999999997</v>
      </c>
      <c r="K3253" s="13">
        <f t="shared" si="51"/>
        <v>6098.2008255000001</v>
      </c>
      <c r="L3253" s="36"/>
    </row>
    <row r="3254" spans="1:12" s="40" customFormat="1" ht="14.25" customHeight="1" x14ac:dyDescent="0.25">
      <c r="A3254" s="38" t="s">
        <v>213</v>
      </c>
      <c r="B3254" s="38" t="s">
        <v>195</v>
      </c>
      <c r="C3254" s="38" t="s">
        <v>5332</v>
      </c>
      <c r="D3254" s="38" t="s">
        <v>5333</v>
      </c>
      <c r="E3254" s="38" t="s">
        <v>737</v>
      </c>
      <c r="F3254" s="38" t="s">
        <v>5334</v>
      </c>
      <c r="G3254" s="38" t="s">
        <v>4852</v>
      </c>
      <c r="H3254" s="38" t="s">
        <v>2665</v>
      </c>
      <c r="I3254" s="39">
        <v>6978.62</v>
      </c>
      <c r="J3254" s="15">
        <f>VLOOKUP(LEFT(B3254,5),[1]Percents!$C:$M,3,FALSE)</f>
        <v>0.91395000000000004</v>
      </c>
      <c r="K3254" s="13">
        <f t="shared" si="51"/>
        <v>6378.1097490000002</v>
      </c>
      <c r="L3254" s="36"/>
    </row>
    <row r="3255" spans="1:12" s="40" customFormat="1" ht="14.25" customHeight="1" x14ac:dyDescent="0.25">
      <c r="A3255" s="38" t="s">
        <v>141</v>
      </c>
      <c r="B3255" s="38" t="s">
        <v>3</v>
      </c>
      <c r="C3255" s="38" t="s">
        <v>9153</v>
      </c>
      <c r="D3255" s="38" t="s">
        <v>9154</v>
      </c>
      <c r="E3255" s="38" t="s">
        <v>267</v>
      </c>
      <c r="F3255" s="38" t="s">
        <v>9155</v>
      </c>
      <c r="G3255" s="38" t="s">
        <v>5335</v>
      </c>
      <c r="H3255" s="38" t="s">
        <v>2665</v>
      </c>
      <c r="I3255" s="39">
        <v>3355.58</v>
      </c>
      <c r="J3255" s="15">
        <f>VLOOKUP(LEFT(B3255,5),[1]Percents!$C:$M,3,FALSE)</f>
        <v>0.1905</v>
      </c>
      <c r="K3255" s="13">
        <f t="shared" si="51"/>
        <v>639.23798999999997</v>
      </c>
      <c r="L3255" s="36"/>
    </row>
    <row r="3256" spans="1:12" s="40" customFormat="1" ht="14.25" customHeight="1" x14ac:dyDescent="0.25">
      <c r="A3256" s="38" t="s">
        <v>213</v>
      </c>
      <c r="B3256" s="38" t="s">
        <v>270</v>
      </c>
      <c r="C3256" s="38" t="s">
        <v>5336</v>
      </c>
      <c r="D3256" s="38" t="s">
        <v>5337</v>
      </c>
      <c r="E3256" s="38" t="s">
        <v>389</v>
      </c>
      <c r="F3256" s="38" t="s">
        <v>5338</v>
      </c>
      <c r="G3256" s="38" t="s">
        <v>4852</v>
      </c>
      <c r="H3256" s="38" t="s">
        <v>2665</v>
      </c>
      <c r="I3256" s="39">
        <v>8444.77</v>
      </c>
      <c r="J3256" s="15">
        <f>VLOOKUP(LEFT(B3256,5),[1]Percents!$C:$M,3,FALSE)</f>
        <v>0.91395000000000004</v>
      </c>
      <c r="K3256" s="13">
        <f t="shared" si="51"/>
        <v>7718.0975415000012</v>
      </c>
      <c r="L3256" s="36"/>
    </row>
    <row r="3257" spans="1:12" s="40" customFormat="1" ht="14.25" customHeight="1" x14ac:dyDescent="0.25">
      <c r="A3257" s="38" t="s">
        <v>213</v>
      </c>
      <c r="B3257" s="38" t="s">
        <v>211</v>
      </c>
      <c r="C3257" s="38" t="s">
        <v>6035</v>
      </c>
      <c r="D3257" s="38" t="s">
        <v>6036</v>
      </c>
      <c r="E3257" s="38" t="s">
        <v>28</v>
      </c>
      <c r="F3257" s="38" t="s">
        <v>6037</v>
      </c>
      <c r="G3257" s="38" t="s">
        <v>5782</v>
      </c>
      <c r="H3257" s="38" t="s">
        <v>2665</v>
      </c>
      <c r="I3257" s="39">
        <v>90603.27</v>
      </c>
      <c r="J3257" s="15">
        <f>VLOOKUP(LEFT(B3257,5),[1]Percents!$C:$M,3,FALSE)</f>
        <v>0.91395000000000004</v>
      </c>
      <c r="K3257" s="13">
        <f t="shared" si="51"/>
        <v>82806.858616500002</v>
      </c>
      <c r="L3257" s="36"/>
    </row>
    <row r="3258" spans="1:12" s="40" customFormat="1" ht="14.25" customHeight="1" x14ac:dyDescent="0.25">
      <c r="A3258" s="38" t="s">
        <v>213</v>
      </c>
      <c r="B3258" s="38" t="s">
        <v>3000</v>
      </c>
      <c r="C3258" s="38" t="s">
        <v>6455</v>
      </c>
      <c r="D3258" s="38" t="s">
        <v>6456</v>
      </c>
      <c r="E3258" s="38" t="s">
        <v>4071</v>
      </c>
      <c r="F3258" s="38" t="s">
        <v>6457</v>
      </c>
      <c r="G3258" s="38" t="s">
        <v>4957</v>
      </c>
      <c r="H3258" s="38" t="s">
        <v>2665</v>
      </c>
      <c r="I3258" s="39">
        <v>7379.19</v>
      </c>
      <c r="J3258" s="15">
        <f>VLOOKUP(LEFT(B3258,5),[1]Percents!$C:$M,3,FALSE)</f>
        <v>1</v>
      </c>
      <c r="K3258" s="13">
        <f t="shared" si="51"/>
        <v>7379.19</v>
      </c>
      <c r="L3258" s="36"/>
    </row>
    <row r="3259" spans="1:12" s="40" customFormat="1" ht="14.25" customHeight="1" x14ac:dyDescent="0.25">
      <c r="A3259" s="38" t="s">
        <v>213</v>
      </c>
      <c r="B3259" s="38" t="s">
        <v>211</v>
      </c>
      <c r="C3259" s="38" t="s">
        <v>2458</v>
      </c>
      <c r="D3259" s="38" t="s">
        <v>918</v>
      </c>
      <c r="E3259" s="38" t="s">
        <v>28</v>
      </c>
      <c r="F3259" s="38" t="s">
        <v>5714</v>
      </c>
      <c r="G3259" s="38" t="s">
        <v>1715</v>
      </c>
      <c r="H3259" s="38" t="s">
        <v>2665</v>
      </c>
      <c r="I3259" s="39">
        <v>12580.37</v>
      </c>
      <c r="J3259" s="15">
        <f>VLOOKUP(LEFT(B3259,5),[1]Percents!$C:$M,3,FALSE)</f>
        <v>0.91395000000000004</v>
      </c>
      <c r="K3259" s="13">
        <f t="shared" si="51"/>
        <v>11497.829161500002</v>
      </c>
      <c r="L3259" s="36"/>
    </row>
    <row r="3260" spans="1:12" s="40" customFormat="1" ht="14.25" customHeight="1" x14ac:dyDescent="0.25">
      <c r="A3260" s="38" t="s">
        <v>66</v>
      </c>
      <c r="B3260" s="38" t="s">
        <v>3520</v>
      </c>
      <c r="C3260" s="38" t="s">
        <v>5339</v>
      </c>
      <c r="D3260" s="38" t="s">
        <v>5340</v>
      </c>
      <c r="E3260" s="38" t="s">
        <v>2796</v>
      </c>
      <c r="F3260" s="38" t="s">
        <v>5341</v>
      </c>
      <c r="G3260" s="38" t="s">
        <v>4957</v>
      </c>
      <c r="H3260" s="38" t="s">
        <v>2665</v>
      </c>
      <c r="I3260" s="41">
        <v>-0.06</v>
      </c>
      <c r="J3260" s="15">
        <f>VLOOKUP(LEFT(B3260,5),[1]Percents!$C:$M,3,FALSE)</f>
        <v>1</v>
      </c>
      <c r="K3260" s="13">
        <f t="shared" si="51"/>
        <v>-0.06</v>
      </c>
      <c r="L3260" s="36"/>
    </row>
    <row r="3261" spans="1:12" s="40" customFormat="1" ht="14.25" customHeight="1" x14ac:dyDescent="0.25">
      <c r="A3261" s="38" t="s">
        <v>141</v>
      </c>
      <c r="B3261" s="38" t="s">
        <v>245</v>
      </c>
      <c r="C3261" s="38" t="s">
        <v>6038</v>
      </c>
      <c r="D3261" s="38" t="s">
        <v>6039</v>
      </c>
      <c r="E3261" s="38" t="s">
        <v>4855</v>
      </c>
      <c r="F3261" s="38" t="s">
        <v>6040</v>
      </c>
      <c r="G3261" s="38" t="s">
        <v>4644</v>
      </c>
      <c r="H3261" s="38" t="s">
        <v>2665</v>
      </c>
      <c r="I3261" s="41">
        <v>-2360.7800000000002</v>
      </c>
      <c r="J3261" s="15">
        <f>VLOOKUP(LEFT(B3261,5),[1]Percents!$C:$M,3,FALSE)</f>
        <v>0.1905</v>
      </c>
      <c r="K3261" s="13">
        <f t="shared" si="51"/>
        <v>-449.72859000000005</v>
      </c>
      <c r="L3261" s="36"/>
    </row>
    <row r="3262" spans="1:12" s="40" customFormat="1" ht="14.25" customHeight="1" x14ac:dyDescent="0.25">
      <c r="A3262" s="38" t="s">
        <v>243</v>
      </c>
      <c r="B3262" s="38" t="s">
        <v>290</v>
      </c>
      <c r="C3262" s="38" t="s">
        <v>6246</v>
      </c>
      <c r="D3262" s="38" t="s">
        <v>6247</v>
      </c>
      <c r="E3262" s="38" t="s">
        <v>71</v>
      </c>
      <c r="F3262" s="38" t="s">
        <v>5344</v>
      </c>
      <c r="G3262" s="38" t="s">
        <v>4852</v>
      </c>
      <c r="H3262" s="38" t="s">
        <v>2665</v>
      </c>
      <c r="I3262" s="39">
        <v>98949.459999999992</v>
      </c>
      <c r="J3262" s="15">
        <f>VLOOKUP(LEFT(B3262,5),[1]Percents!$C:$M,3,FALSE)</f>
        <v>0.90900000000000003</v>
      </c>
      <c r="K3262" s="13">
        <f t="shared" si="51"/>
        <v>89945.059139999998</v>
      </c>
      <c r="L3262" s="36"/>
    </row>
    <row r="3263" spans="1:12" s="40" customFormat="1" ht="14.25" customHeight="1" x14ac:dyDescent="0.25">
      <c r="A3263" s="38" t="s">
        <v>243</v>
      </c>
      <c r="B3263" s="38" t="s">
        <v>290</v>
      </c>
      <c r="C3263" s="38" t="s">
        <v>5342</v>
      </c>
      <c r="D3263" s="38" t="s">
        <v>5343</v>
      </c>
      <c r="E3263" s="38" t="s">
        <v>1</v>
      </c>
      <c r="F3263" s="38" t="s">
        <v>5344</v>
      </c>
      <c r="G3263" s="38" t="s">
        <v>4852</v>
      </c>
      <c r="H3263" s="38" t="s">
        <v>2665</v>
      </c>
      <c r="I3263" s="39">
        <v>50777.54</v>
      </c>
      <c r="J3263" s="15">
        <f>VLOOKUP(LEFT(B3263,5),[1]Percents!$C:$M,3,FALSE)</f>
        <v>0.90900000000000003</v>
      </c>
      <c r="K3263" s="13">
        <f t="shared" si="51"/>
        <v>46156.783860000003</v>
      </c>
      <c r="L3263" s="36"/>
    </row>
    <row r="3264" spans="1:12" s="40" customFormat="1" ht="14.25" customHeight="1" x14ac:dyDescent="0.25">
      <c r="A3264" s="38" t="s">
        <v>66</v>
      </c>
      <c r="B3264" s="38" t="s">
        <v>3520</v>
      </c>
      <c r="C3264" s="38" t="s">
        <v>5345</v>
      </c>
      <c r="D3264" s="38" t="s">
        <v>11216</v>
      </c>
      <c r="E3264" s="38" t="s">
        <v>2975</v>
      </c>
      <c r="F3264" s="38" t="s">
        <v>5346</v>
      </c>
      <c r="G3264" s="38" t="s">
        <v>4957</v>
      </c>
      <c r="H3264" s="38" t="s">
        <v>2665</v>
      </c>
      <c r="I3264" s="39">
        <v>79585.02</v>
      </c>
      <c r="J3264" s="15">
        <f>VLOOKUP(LEFT(B3264,5),[1]Percents!$C:$M,3,FALSE)</f>
        <v>1</v>
      </c>
      <c r="K3264" s="13">
        <f t="shared" si="51"/>
        <v>79585.02</v>
      </c>
      <c r="L3264" s="36"/>
    </row>
    <row r="3265" spans="1:12" s="40" customFormat="1" ht="14.25" customHeight="1" x14ac:dyDescent="0.25">
      <c r="A3265" s="38" t="s">
        <v>66</v>
      </c>
      <c r="B3265" s="38" t="s">
        <v>3520</v>
      </c>
      <c r="C3265" s="38" t="s">
        <v>5347</v>
      </c>
      <c r="D3265" s="38" t="s">
        <v>11217</v>
      </c>
      <c r="E3265" s="38" t="s">
        <v>3059</v>
      </c>
      <c r="F3265" s="38" t="s">
        <v>5346</v>
      </c>
      <c r="G3265" s="38" t="s">
        <v>4957</v>
      </c>
      <c r="H3265" s="38" t="s">
        <v>2665</v>
      </c>
      <c r="I3265" s="39">
        <v>48541.469999999987</v>
      </c>
      <c r="J3265" s="15">
        <f>VLOOKUP(LEFT(B3265,5),[1]Percents!$C:$M,3,FALSE)</f>
        <v>1</v>
      </c>
      <c r="K3265" s="13">
        <f t="shared" si="51"/>
        <v>48541.469999999987</v>
      </c>
      <c r="L3265" s="36"/>
    </row>
    <row r="3266" spans="1:12" s="40" customFormat="1" ht="14.25" customHeight="1" x14ac:dyDescent="0.25">
      <c r="A3266" s="38" t="s">
        <v>65</v>
      </c>
      <c r="B3266" s="38" t="s">
        <v>316</v>
      </c>
      <c r="C3266" s="38" t="s">
        <v>5715</v>
      </c>
      <c r="D3266" s="38" t="s">
        <v>5716</v>
      </c>
      <c r="E3266" s="38" t="s">
        <v>1136</v>
      </c>
      <c r="F3266" s="38" t="s">
        <v>5717</v>
      </c>
      <c r="G3266" s="38" t="s">
        <v>5106</v>
      </c>
      <c r="H3266" s="38" t="s">
        <v>2665</v>
      </c>
      <c r="I3266" s="39">
        <v>363.07000000000011</v>
      </c>
      <c r="J3266" s="15">
        <f>VLOOKUP(LEFT(B3266,5),[1]Percents!$C:$M,3,FALSE)</f>
        <v>1</v>
      </c>
      <c r="K3266" s="13">
        <f t="shared" si="51"/>
        <v>363.07000000000011</v>
      </c>
      <c r="L3266" s="36"/>
    </row>
    <row r="3267" spans="1:12" s="40" customFormat="1" ht="14.25" customHeight="1" x14ac:dyDescent="0.25">
      <c r="A3267" s="38" t="s">
        <v>141</v>
      </c>
      <c r="B3267" s="38" t="s">
        <v>142</v>
      </c>
      <c r="C3267" s="38" t="s">
        <v>5718</v>
      </c>
      <c r="D3267" s="38" t="s">
        <v>5719</v>
      </c>
      <c r="E3267" s="38" t="s">
        <v>849</v>
      </c>
      <c r="F3267" s="38" t="s">
        <v>5720</v>
      </c>
      <c r="G3267" s="38" t="s">
        <v>5113</v>
      </c>
      <c r="H3267" s="38" t="s">
        <v>2665</v>
      </c>
      <c r="I3267" s="39">
        <v>1764.52</v>
      </c>
      <c r="J3267" s="15">
        <f>VLOOKUP(LEFT(B3267,5),[1]Percents!$C:$M,3,FALSE)</f>
        <v>4.4999999999999998E-2</v>
      </c>
      <c r="K3267" s="13">
        <f t="shared" si="51"/>
        <v>79.403399999999991</v>
      </c>
      <c r="L3267" s="36"/>
    </row>
    <row r="3268" spans="1:12" s="40" customFormat="1" ht="14.25" customHeight="1" x14ac:dyDescent="0.25">
      <c r="A3268" s="38" t="s">
        <v>213</v>
      </c>
      <c r="B3268" s="38" t="s">
        <v>21</v>
      </c>
      <c r="C3268" s="38" t="s">
        <v>6929</v>
      </c>
      <c r="D3268" s="38" t="s">
        <v>6930</v>
      </c>
      <c r="E3268" s="38" t="s">
        <v>302</v>
      </c>
      <c r="F3268" s="38" t="s">
        <v>6931</v>
      </c>
      <c r="G3268" s="38" t="s">
        <v>5782</v>
      </c>
      <c r="H3268" s="38" t="s">
        <v>2665</v>
      </c>
      <c r="I3268" s="39">
        <v>33708.68</v>
      </c>
      <c r="J3268" s="15">
        <f>VLOOKUP(LEFT(B3268,5),[1]Percents!$C:$M,3,FALSE)</f>
        <v>0.70594999999999997</v>
      </c>
      <c r="K3268" s="13">
        <f t="shared" si="51"/>
        <v>23796.642646</v>
      </c>
      <c r="L3268" s="36"/>
    </row>
    <row r="3269" spans="1:12" s="40" customFormat="1" ht="14.25" customHeight="1" x14ac:dyDescent="0.25">
      <c r="A3269" s="38" t="s">
        <v>141</v>
      </c>
      <c r="B3269" s="38" t="s">
        <v>43</v>
      </c>
      <c r="C3269" s="38" t="s">
        <v>9730</v>
      </c>
      <c r="D3269" s="38" t="s">
        <v>9731</v>
      </c>
      <c r="E3269" s="38" t="s">
        <v>228</v>
      </c>
      <c r="F3269" s="38" t="s">
        <v>9732</v>
      </c>
      <c r="G3269" s="38" t="s">
        <v>4957</v>
      </c>
      <c r="H3269" s="38" t="s">
        <v>2665</v>
      </c>
      <c r="I3269" s="39">
        <v>128</v>
      </c>
      <c r="J3269" s="15">
        <f>VLOOKUP(LEFT(B3269,5),[1]Percents!$C:$M,3,FALSE)</f>
        <v>0.1905</v>
      </c>
      <c r="K3269" s="13">
        <f t="shared" si="51"/>
        <v>24.384</v>
      </c>
      <c r="L3269" s="36"/>
    </row>
    <row r="3270" spans="1:12" s="40" customFormat="1" ht="14.25" customHeight="1" x14ac:dyDescent="0.25">
      <c r="A3270" s="38" t="s">
        <v>141</v>
      </c>
      <c r="B3270" s="38" t="s">
        <v>245</v>
      </c>
      <c r="C3270" s="38" t="s">
        <v>5721</v>
      </c>
      <c r="D3270" s="38" t="s">
        <v>5722</v>
      </c>
      <c r="E3270" s="38" t="s">
        <v>4855</v>
      </c>
      <c r="F3270" s="38" t="s">
        <v>5723</v>
      </c>
      <c r="G3270" s="38" t="s">
        <v>3744</v>
      </c>
      <c r="H3270" s="38" t="s">
        <v>2665</v>
      </c>
      <c r="I3270" s="39">
        <v>39385.780000000013</v>
      </c>
      <c r="J3270" s="15">
        <f>VLOOKUP(LEFT(B3270,5),[1]Percents!$C:$M,3,FALSE)</f>
        <v>0.1905</v>
      </c>
      <c r="K3270" s="13">
        <f t="shared" si="51"/>
        <v>7502.9910900000023</v>
      </c>
      <c r="L3270" s="36"/>
    </row>
    <row r="3271" spans="1:12" s="40" customFormat="1" ht="14.25" customHeight="1" x14ac:dyDescent="0.25">
      <c r="A3271" s="38" t="s">
        <v>141</v>
      </c>
      <c r="B3271" s="38" t="s">
        <v>173</v>
      </c>
      <c r="C3271" s="38" t="s">
        <v>5724</v>
      </c>
      <c r="D3271" s="38" t="s">
        <v>5725</v>
      </c>
      <c r="E3271" s="38" t="s">
        <v>602</v>
      </c>
      <c r="F3271" s="38" t="s">
        <v>5726</v>
      </c>
      <c r="G3271" s="38" t="s">
        <v>4957</v>
      </c>
      <c r="H3271" s="38" t="s">
        <v>2665</v>
      </c>
      <c r="I3271" s="39">
        <v>36676.86</v>
      </c>
      <c r="J3271" s="15">
        <f>VLOOKUP(LEFT(B3271,5),[1]Percents!$C:$M,3,FALSE)</f>
        <v>0.1905</v>
      </c>
      <c r="K3271" s="13">
        <f t="shared" si="51"/>
        <v>6986.9418299999998</v>
      </c>
      <c r="L3271" s="36"/>
    </row>
    <row r="3272" spans="1:12" s="40" customFormat="1" ht="14.25" customHeight="1" x14ac:dyDescent="0.25">
      <c r="A3272" s="38" t="s">
        <v>89</v>
      </c>
      <c r="B3272" s="38" t="s">
        <v>90</v>
      </c>
      <c r="C3272" s="38" t="s">
        <v>5727</v>
      </c>
      <c r="D3272" s="38" t="s">
        <v>5728</v>
      </c>
      <c r="E3272" s="38" t="s">
        <v>1128</v>
      </c>
      <c r="F3272" s="38" t="s">
        <v>5726</v>
      </c>
      <c r="G3272" s="38" t="s">
        <v>4957</v>
      </c>
      <c r="H3272" s="38" t="s">
        <v>2665</v>
      </c>
      <c r="I3272" s="39">
        <v>60709.14</v>
      </c>
      <c r="J3272" s="15">
        <f>VLOOKUP(LEFT(B3272,5),[1]Percents!$C:$M,3,FALSE)</f>
        <v>1</v>
      </c>
      <c r="K3272" s="13">
        <f t="shared" si="51"/>
        <v>60709.14</v>
      </c>
      <c r="L3272" s="36"/>
    </row>
    <row r="3273" spans="1:12" s="40" customFormat="1" ht="14.25" customHeight="1" x14ac:dyDescent="0.25">
      <c r="A3273" s="38" t="s">
        <v>213</v>
      </c>
      <c r="B3273" s="38" t="s">
        <v>148</v>
      </c>
      <c r="C3273" s="38" t="s">
        <v>6248</v>
      </c>
      <c r="D3273" s="38" t="s">
        <v>6249</v>
      </c>
      <c r="E3273" s="38" t="s">
        <v>520</v>
      </c>
      <c r="F3273" s="38" t="s">
        <v>6250</v>
      </c>
      <c r="G3273" s="38" t="s">
        <v>5106</v>
      </c>
      <c r="H3273" s="38" t="s">
        <v>2665</v>
      </c>
      <c r="I3273" s="39">
        <v>20597.88</v>
      </c>
      <c r="J3273" s="15">
        <f>VLOOKUP(LEFT(B3273,5),[1]Percents!$C:$M,3,FALSE)</f>
        <v>0.70594999999999997</v>
      </c>
      <c r="K3273" s="13">
        <f t="shared" si="51"/>
        <v>14541.073386</v>
      </c>
      <c r="L3273" s="36"/>
    </row>
    <row r="3274" spans="1:12" s="40" customFormat="1" ht="14.25" customHeight="1" x14ac:dyDescent="0.25">
      <c r="A3274" s="38" t="s">
        <v>243</v>
      </c>
      <c r="B3274" s="38" t="s">
        <v>50</v>
      </c>
      <c r="C3274" s="38" t="s">
        <v>6041</v>
      </c>
      <c r="D3274" s="38" t="s">
        <v>6042</v>
      </c>
      <c r="E3274" s="38" t="s">
        <v>4447</v>
      </c>
      <c r="F3274" s="38" t="s">
        <v>6043</v>
      </c>
      <c r="G3274" s="38" t="s">
        <v>4995</v>
      </c>
      <c r="H3274" s="38" t="s">
        <v>2665</v>
      </c>
      <c r="I3274" s="39">
        <v>22321.57</v>
      </c>
      <c r="J3274" s="15">
        <f>VLOOKUP(LEFT(B3274,5),[1]Percents!$C:$M,3,FALSE)</f>
        <v>0.90900000000000003</v>
      </c>
      <c r="K3274" s="13">
        <f t="shared" si="51"/>
        <v>20290.307130000001</v>
      </c>
      <c r="L3274" s="36"/>
    </row>
    <row r="3275" spans="1:12" s="40" customFormat="1" ht="14.25" customHeight="1" x14ac:dyDescent="0.25">
      <c r="A3275" s="38" t="s">
        <v>213</v>
      </c>
      <c r="B3275" s="38" t="s">
        <v>195</v>
      </c>
      <c r="C3275" s="38" t="s">
        <v>5731</v>
      </c>
      <c r="D3275" s="38" t="s">
        <v>5732</v>
      </c>
      <c r="E3275" s="38" t="s">
        <v>266</v>
      </c>
      <c r="F3275" s="38" t="s">
        <v>5733</v>
      </c>
      <c r="G3275" s="38" t="s">
        <v>4957</v>
      </c>
      <c r="H3275" s="38" t="s">
        <v>2665</v>
      </c>
      <c r="I3275" s="39">
        <v>42398.86</v>
      </c>
      <c r="J3275" s="15">
        <f>VLOOKUP(LEFT(B3275,5),[1]Percents!$C:$M,3,FALSE)</f>
        <v>0.91395000000000004</v>
      </c>
      <c r="K3275" s="13">
        <f t="shared" si="51"/>
        <v>38750.438097000006</v>
      </c>
      <c r="L3275" s="36"/>
    </row>
    <row r="3276" spans="1:12" s="40" customFormat="1" ht="14.25" customHeight="1" x14ac:dyDescent="0.25">
      <c r="A3276" s="38" t="s">
        <v>213</v>
      </c>
      <c r="B3276" s="38" t="s">
        <v>258</v>
      </c>
      <c r="C3276" s="38" t="s">
        <v>5734</v>
      </c>
      <c r="D3276" s="38" t="s">
        <v>5735</v>
      </c>
      <c r="E3276" s="38" t="s">
        <v>541</v>
      </c>
      <c r="F3276" s="38" t="s">
        <v>5736</v>
      </c>
      <c r="G3276" s="38" t="s">
        <v>4852</v>
      </c>
      <c r="H3276" s="38" t="s">
        <v>2665</v>
      </c>
      <c r="I3276" s="39">
        <v>549.66999999999996</v>
      </c>
      <c r="J3276" s="15">
        <f>VLOOKUP(LEFT(B3276,5),[1]Percents!$C:$M,3,FALSE)</f>
        <v>0.70594999999999997</v>
      </c>
      <c r="K3276" s="13">
        <f t="shared" si="51"/>
        <v>388.03953649999994</v>
      </c>
      <c r="L3276" s="36"/>
    </row>
    <row r="3277" spans="1:12" s="40" customFormat="1" ht="14.25" customHeight="1" x14ac:dyDescent="0.25">
      <c r="A3277" s="38" t="s">
        <v>213</v>
      </c>
      <c r="B3277" s="38" t="s">
        <v>211</v>
      </c>
      <c r="C3277" s="38" t="s">
        <v>2464</v>
      </c>
      <c r="D3277" s="38" t="s">
        <v>1012</v>
      </c>
      <c r="E3277" s="38" t="s">
        <v>212</v>
      </c>
      <c r="F3277" s="38" t="s">
        <v>6044</v>
      </c>
      <c r="G3277" s="38" t="s">
        <v>1697</v>
      </c>
      <c r="H3277" s="38" t="s">
        <v>2665</v>
      </c>
      <c r="I3277" s="39">
        <v>64585.84</v>
      </c>
      <c r="J3277" s="15">
        <f>VLOOKUP(LEFT(B3277,5),[1]Percents!$C:$M,3,FALSE)</f>
        <v>0.91395000000000004</v>
      </c>
      <c r="K3277" s="13">
        <f t="shared" si="51"/>
        <v>59028.228468000001</v>
      </c>
      <c r="L3277" s="36"/>
    </row>
    <row r="3278" spans="1:12" s="40" customFormat="1" ht="14.25" customHeight="1" x14ac:dyDescent="0.25">
      <c r="A3278" s="38" t="s">
        <v>243</v>
      </c>
      <c r="B3278" s="38" t="s">
        <v>2543</v>
      </c>
      <c r="C3278" s="38" t="s">
        <v>9156</v>
      </c>
      <c r="D3278" s="38" t="s">
        <v>9157</v>
      </c>
      <c r="E3278" s="38" t="s">
        <v>7</v>
      </c>
      <c r="F3278" s="38" t="s">
        <v>9158</v>
      </c>
      <c r="G3278" s="38" t="s">
        <v>4957</v>
      </c>
      <c r="H3278" s="38" t="s">
        <v>2665</v>
      </c>
      <c r="I3278" s="39">
        <v>4538.3599999999997</v>
      </c>
      <c r="J3278" s="15">
        <f>VLOOKUP(LEFT(B3278,5),[1]Percents!$C:$M,3,FALSE)</f>
        <v>0.90900000000000003</v>
      </c>
      <c r="K3278" s="13">
        <f t="shared" si="51"/>
        <v>4125.36924</v>
      </c>
      <c r="L3278" s="36"/>
    </row>
    <row r="3279" spans="1:12" s="40" customFormat="1" ht="14.25" customHeight="1" x14ac:dyDescent="0.25">
      <c r="A3279" s="38" t="s">
        <v>213</v>
      </c>
      <c r="B3279" s="38" t="s">
        <v>234</v>
      </c>
      <c r="C3279" s="38" t="s">
        <v>5737</v>
      </c>
      <c r="D3279" s="38" t="s">
        <v>5738</v>
      </c>
      <c r="E3279" s="38" t="s">
        <v>180</v>
      </c>
      <c r="F3279" s="38" t="s">
        <v>5739</v>
      </c>
      <c r="G3279" s="38" t="s">
        <v>5106</v>
      </c>
      <c r="H3279" s="38" t="s">
        <v>2665</v>
      </c>
      <c r="I3279" s="39">
        <v>4930.08</v>
      </c>
      <c r="J3279" s="15">
        <f>VLOOKUP(LEFT(B3279,5),[1]Percents!$C:$M,3,FALSE)</f>
        <v>0.70594999999999997</v>
      </c>
      <c r="K3279" s="13">
        <f t="shared" si="51"/>
        <v>3480.3899759999999</v>
      </c>
      <c r="L3279" s="36"/>
    </row>
    <row r="3280" spans="1:12" s="40" customFormat="1" ht="14.25" customHeight="1" x14ac:dyDescent="0.25">
      <c r="A3280" s="38" t="s">
        <v>213</v>
      </c>
      <c r="B3280" s="38" t="s">
        <v>234</v>
      </c>
      <c r="C3280" s="38" t="s">
        <v>5740</v>
      </c>
      <c r="D3280" s="38" t="s">
        <v>5741</v>
      </c>
      <c r="E3280" s="38" t="s">
        <v>180</v>
      </c>
      <c r="F3280" s="38" t="s">
        <v>5742</v>
      </c>
      <c r="G3280" s="38" t="s">
        <v>5106</v>
      </c>
      <c r="H3280" s="38" t="s">
        <v>2665</v>
      </c>
      <c r="I3280" s="39">
        <v>278.64</v>
      </c>
      <c r="J3280" s="15">
        <f>VLOOKUP(LEFT(B3280,5),[1]Percents!$C:$M,3,FALSE)</f>
        <v>0.70594999999999997</v>
      </c>
      <c r="K3280" s="13">
        <f t="shared" si="51"/>
        <v>196.70590799999999</v>
      </c>
      <c r="L3280" s="36"/>
    </row>
    <row r="3281" spans="1:12" s="40" customFormat="1" ht="14.25" customHeight="1" x14ac:dyDescent="0.25">
      <c r="A3281" s="38" t="s">
        <v>213</v>
      </c>
      <c r="B3281" s="38" t="s">
        <v>211</v>
      </c>
      <c r="C3281" s="38" t="s">
        <v>2459</v>
      </c>
      <c r="D3281" s="38" t="s">
        <v>981</v>
      </c>
      <c r="E3281" s="38" t="s">
        <v>20</v>
      </c>
      <c r="F3281" s="38" t="s">
        <v>6045</v>
      </c>
      <c r="G3281" s="38" t="s">
        <v>1715</v>
      </c>
      <c r="H3281" s="38" t="s">
        <v>2665</v>
      </c>
      <c r="I3281" s="39">
        <v>10719.08</v>
      </c>
      <c r="J3281" s="15">
        <f>VLOOKUP(LEFT(B3281,5),[1]Percents!$C:$M,3,FALSE)</f>
        <v>0.91395000000000004</v>
      </c>
      <c r="K3281" s="13">
        <f t="shared" si="51"/>
        <v>9796.7031660000011</v>
      </c>
      <c r="L3281" s="36"/>
    </row>
    <row r="3282" spans="1:12" s="40" customFormat="1" ht="14.25" customHeight="1" x14ac:dyDescent="0.25">
      <c r="A3282" s="38" t="s">
        <v>213</v>
      </c>
      <c r="B3282" s="38" t="s">
        <v>261</v>
      </c>
      <c r="C3282" s="38" t="s">
        <v>9159</v>
      </c>
      <c r="D3282" s="38" t="s">
        <v>9160</v>
      </c>
      <c r="E3282" s="38" t="s">
        <v>2602</v>
      </c>
      <c r="F3282" s="38" t="s">
        <v>9161</v>
      </c>
      <c r="G3282" s="38" t="s">
        <v>1676</v>
      </c>
      <c r="H3282" s="38" t="s">
        <v>2665</v>
      </c>
      <c r="I3282" s="39">
        <v>14690.6</v>
      </c>
      <c r="J3282" s="15">
        <f>VLOOKUP(LEFT(B3282,5),[1]Percents!$C:$M,3,FALSE)</f>
        <v>0.70594999999999997</v>
      </c>
      <c r="K3282" s="13">
        <f t="shared" si="51"/>
        <v>10370.82907</v>
      </c>
      <c r="L3282" s="36"/>
    </row>
    <row r="3283" spans="1:12" s="40" customFormat="1" ht="14.25" customHeight="1" x14ac:dyDescent="0.25">
      <c r="A3283" s="38" t="s">
        <v>213</v>
      </c>
      <c r="B3283" s="38" t="s">
        <v>232</v>
      </c>
      <c r="C3283" s="38" t="s">
        <v>5743</v>
      </c>
      <c r="D3283" s="38" t="s">
        <v>5744</v>
      </c>
      <c r="E3283" s="38" t="s">
        <v>811</v>
      </c>
      <c r="F3283" s="38" t="s">
        <v>5745</v>
      </c>
      <c r="G3283" s="38" t="s">
        <v>5420</v>
      </c>
      <c r="H3283" s="38" t="s">
        <v>2665</v>
      </c>
      <c r="I3283" s="39">
        <v>53757.38</v>
      </c>
      <c r="J3283" s="15">
        <f>VLOOKUP(LEFT(B3283,5),[1]Percents!$C:$M,3,FALSE)</f>
        <v>0.70594999999999997</v>
      </c>
      <c r="K3283" s="13">
        <f t="shared" si="51"/>
        <v>37950.022410999998</v>
      </c>
      <c r="L3283" s="36"/>
    </row>
    <row r="3284" spans="1:12" s="40" customFormat="1" ht="14.25" customHeight="1" x14ac:dyDescent="0.25">
      <c r="A3284" s="38" t="s">
        <v>213</v>
      </c>
      <c r="B3284" s="38" t="s">
        <v>120</v>
      </c>
      <c r="C3284" s="38" t="s">
        <v>5746</v>
      </c>
      <c r="D3284" s="38" t="s">
        <v>5747</v>
      </c>
      <c r="E3284" s="38" t="s">
        <v>6737</v>
      </c>
      <c r="F3284" s="38" t="s">
        <v>5748</v>
      </c>
      <c r="G3284" s="38" t="s">
        <v>5749</v>
      </c>
      <c r="H3284" s="38" t="s">
        <v>2665</v>
      </c>
      <c r="I3284" s="39">
        <v>4110.79</v>
      </c>
      <c r="J3284" s="15">
        <f>VLOOKUP(LEFT(B3284,5),[1]Percents!$C:$M,3,FALSE)</f>
        <v>0.70594999999999997</v>
      </c>
      <c r="K3284" s="13">
        <f t="shared" si="51"/>
        <v>2902.0122004999998</v>
      </c>
      <c r="L3284" s="36"/>
    </row>
    <row r="3285" spans="1:12" s="40" customFormat="1" ht="14.25" customHeight="1" x14ac:dyDescent="0.25">
      <c r="A3285" s="38" t="s">
        <v>213</v>
      </c>
      <c r="B3285" s="38" t="s">
        <v>285</v>
      </c>
      <c r="C3285" s="38" t="s">
        <v>6046</v>
      </c>
      <c r="D3285" s="38" t="s">
        <v>6047</v>
      </c>
      <c r="E3285" s="38" t="s">
        <v>702</v>
      </c>
      <c r="F3285" s="38" t="s">
        <v>6048</v>
      </c>
      <c r="G3285" s="38" t="s">
        <v>5782</v>
      </c>
      <c r="H3285" s="38" t="s">
        <v>2665</v>
      </c>
      <c r="I3285" s="39">
        <v>35410.85</v>
      </c>
      <c r="J3285" s="15">
        <f>VLOOKUP(LEFT(B3285,5),[1]Percents!$C:$M,3,FALSE)</f>
        <v>0.91395000000000004</v>
      </c>
      <c r="K3285" s="13">
        <f t="shared" si="51"/>
        <v>32363.7463575</v>
      </c>
      <c r="L3285" s="36"/>
    </row>
    <row r="3286" spans="1:12" s="40" customFormat="1" ht="14.25" customHeight="1" x14ac:dyDescent="0.25">
      <c r="A3286" s="38" t="s">
        <v>243</v>
      </c>
      <c r="B3286" s="38" t="s">
        <v>2543</v>
      </c>
      <c r="C3286" s="38" t="s">
        <v>9162</v>
      </c>
      <c r="D3286" s="38" t="s">
        <v>9163</v>
      </c>
      <c r="E3286" s="38" t="s">
        <v>7</v>
      </c>
      <c r="F3286" s="38" t="s">
        <v>9164</v>
      </c>
      <c r="G3286" s="38" t="s">
        <v>4957</v>
      </c>
      <c r="H3286" s="38" t="s">
        <v>2665</v>
      </c>
      <c r="I3286" s="39">
        <v>817.31999999999994</v>
      </c>
      <c r="J3286" s="15">
        <f>VLOOKUP(LEFT(B3286,5),[1]Percents!$C:$M,3,FALSE)</f>
        <v>0.90900000000000003</v>
      </c>
      <c r="K3286" s="13">
        <f t="shared" si="51"/>
        <v>742.94387999999992</v>
      </c>
      <c r="L3286" s="36"/>
    </row>
    <row r="3287" spans="1:12" s="40" customFormat="1" ht="14.25" customHeight="1" x14ac:dyDescent="0.25">
      <c r="A3287" s="38" t="s">
        <v>141</v>
      </c>
      <c r="B3287" s="38" t="s">
        <v>172</v>
      </c>
      <c r="C3287" s="38" t="s">
        <v>6049</v>
      </c>
      <c r="D3287" s="38" t="s">
        <v>6050</v>
      </c>
      <c r="E3287" s="38" t="s">
        <v>946</v>
      </c>
      <c r="F3287" s="38" t="s">
        <v>6051</v>
      </c>
      <c r="G3287" s="38" t="s">
        <v>4685</v>
      </c>
      <c r="H3287" s="38" t="s">
        <v>2665</v>
      </c>
      <c r="I3287" s="39">
        <v>47661.760000000002</v>
      </c>
      <c r="J3287" s="15">
        <f>VLOOKUP(LEFT(B3287,5),[1]Percents!$C:$M,3,FALSE)</f>
        <v>0.1905</v>
      </c>
      <c r="K3287" s="13">
        <f t="shared" si="51"/>
        <v>9079.5652800000007</v>
      </c>
      <c r="L3287" s="36"/>
    </row>
    <row r="3288" spans="1:12" s="40" customFormat="1" ht="14.25" customHeight="1" x14ac:dyDescent="0.25">
      <c r="A3288" s="38" t="s">
        <v>213</v>
      </c>
      <c r="B3288" s="38" t="s">
        <v>919</v>
      </c>
      <c r="C3288" s="38" t="s">
        <v>2660</v>
      </c>
      <c r="D3288" s="38" t="s">
        <v>2661</v>
      </c>
      <c r="E3288" s="38" t="s">
        <v>920</v>
      </c>
      <c r="F3288" s="38" t="s">
        <v>6052</v>
      </c>
      <c r="G3288" s="38" t="s">
        <v>1851</v>
      </c>
      <c r="H3288" s="38" t="s">
        <v>2665</v>
      </c>
      <c r="I3288" s="39">
        <v>283.02999999999997</v>
      </c>
      <c r="J3288" s="15">
        <f>VLOOKUP(LEFT(B3288,5),[1]Percents!$C:$M,3,FALSE)</f>
        <v>0.70594999999999997</v>
      </c>
      <c r="K3288" s="13">
        <f t="shared" si="51"/>
        <v>199.80502849999996</v>
      </c>
      <c r="L3288" s="36"/>
    </row>
    <row r="3289" spans="1:12" s="40" customFormat="1" ht="14.25" customHeight="1" x14ac:dyDescent="0.25">
      <c r="A3289" s="38" t="s">
        <v>243</v>
      </c>
      <c r="B3289" s="38" t="s">
        <v>118</v>
      </c>
      <c r="C3289" s="38" t="s">
        <v>9165</v>
      </c>
      <c r="D3289" s="38" t="s">
        <v>9166</v>
      </c>
      <c r="E3289" s="38" t="s">
        <v>1516</v>
      </c>
      <c r="F3289" s="38" t="s">
        <v>9167</v>
      </c>
      <c r="G3289" s="38" t="s">
        <v>4957</v>
      </c>
      <c r="H3289" s="38" t="s">
        <v>2665</v>
      </c>
      <c r="I3289" s="39">
        <v>4051.47</v>
      </c>
      <c r="J3289" s="15">
        <f>VLOOKUP(LEFT(B3289,5),[1]Percents!$C:$M,3,FALSE)</f>
        <v>0.90900000000000003</v>
      </c>
      <c r="K3289" s="13">
        <f t="shared" si="51"/>
        <v>3682.7862300000002</v>
      </c>
      <c r="L3289" s="36"/>
    </row>
    <row r="3290" spans="1:12" s="40" customFormat="1" ht="14.25" customHeight="1" x14ac:dyDescent="0.25">
      <c r="A3290" s="38" t="s">
        <v>213</v>
      </c>
      <c r="B3290" s="38" t="s">
        <v>162</v>
      </c>
      <c r="C3290" s="38" t="s">
        <v>7799</v>
      </c>
      <c r="D3290" s="38" t="s">
        <v>7800</v>
      </c>
      <c r="E3290" s="38" t="s">
        <v>291</v>
      </c>
      <c r="F3290" s="38" t="s">
        <v>7801</v>
      </c>
      <c r="G3290" s="38" t="s">
        <v>5106</v>
      </c>
      <c r="H3290" s="38" t="s">
        <v>2665</v>
      </c>
      <c r="I3290" s="39">
        <v>278.35000000000002</v>
      </c>
      <c r="J3290" s="15">
        <f>VLOOKUP(LEFT(B3290,5),[1]Percents!$C:$M,3,FALSE)</f>
        <v>0.70594999999999997</v>
      </c>
      <c r="K3290" s="13">
        <f t="shared" si="51"/>
        <v>196.5011825</v>
      </c>
      <c r="L3290" s="36"/>
    </row>
    <row r="3291" spans="1:12" s="40" customFormat="1" ht="14.25" customHeight="1" x14ac:dyDescent="0.25">
      <c r="A3291" s="38" t="s">
        <v>213</v>
      </c>
      <c r="B3291" s="38" t="s">
        <v>61</v>
      </c>
      <c r="C3291" s="38" t="s">
        <v>6053</v>
      </c>
      <c r="D3291" s="38" t="s">
        <v>6054</v>
      </c>
      <c r="E3291" s="38" t="s">
        <v>100</v>
      </c>
      <c r="F3291" s="38" t="s">
        <v>6055</v>
      </c>
      <c r="G3291" s="38" t="s">
        <v>5782</v>
      </c>
      <c r="H3291" s="38" t="s">
        <v>2665</v>
      </c>
      <c r="I3291" s="39">
        <v>8176.7800000000007</v>
      </c>
      <c r="J3291" s="15">
        <f>VLOOKUP(LEFT(B3291,5),[1]Percents!$C:$M,3,FALSE)</f>
        <v>0.91395000000000004</v>
      </c>
      <c r="K3291" s="13">
        <f t="shared" si="51"/>
        <v>7473.1680810000007</v>
      </c>
      <c r="L3291" s="36"/>
    </row>
    <row r="3292" spans="1:12" s="40" customFormat="1" ht="14.25" customHeight="1" x14ac:dyDescent="0.25">
      <c r="A3292" s="38" t="s">
        <v>243</v>
      </c>
      <c r="B3292" s="38" t="s">
        <v>118</v>
      </c>
      <c r="C3292" s="38" t="s">
        <v>6251</v>
      </c>
      <c r="D3292" s="38" t="s">
        <v>6252</v>
      </c>
      <c r="E3292" s="38" t="s">
        <v>1591</v>
      </c>
      <c r="F3292" s="38" t="s">
        <v>6253</v>
      </c>
      <c r="G3292" s="38" t="s">
        <v>5106</v>
      </c>
      <c r="H3292" s="38" t="s">
        <v>2665</v>
      </c>
      <c r="I3292" s="39">
        <v>4724.8600000000006</v>
      </c>
      <c r="J3292" s="15">
        <f>VLOOKUP(LEFT(B3292,5),[1]Percents!$C:$M,3,FALSE)</f>
        <v>0.90900000000000003</v>
      </c>
      <c r="K3292" s="13">
        <f t="shared" si="51"/>
        <v>4294.8977400000003</v>
      </c>
      <c r="L3292" s="36"/>
    </row>
    <row r="3293" spans="1:12" s="40" customFormat="1" ht="14.25" customHeight="1" x14ac:dyDescent="0.25">
      <c r="A3293" s="38" t="s">
        <v>66</v>
      </c>
      <c r="B3293" s="38" t="s">
        <v>3520</v>
      </c>
      <c r="C3293" s="38" t="s">
        <v>6056</v>
      </c>
      <c r="D3293" s="38" t="s">
        <v>6057</v>
      </c>
      <c r="E3293" s="38" t="s">
        <v>2656</v>
      </c>
      <c r="F3293" s="38" t="s">
        <v>6058</v>
      </c>
      <c r="G3293" s="38" t="s">
        <v>6059</v>
      </c>
      <c r="H3293" s="38" t="s">
        <v>2665</v>
      </c>
      <c r="I3293" s="39">
        <v>115142.18</v>
      </c>
      <c r="J3293" s="15">
        <f>VLOOKUP(LEFT(B3293,5),[1]Percents!$C:$M,3,FALSE)</f>
        <v>1</v>
      </c>
      <c r="K3293" s="13">
        <f t="shared" si="51"/>
        <v>115142.18</v>
      </c>
      <c r="L3293" s="36"/>
    </row>
    <row r="3294" spans="1:12" s="40" customFormat="1" ht="14.25" customHeight="1" x14ac:dyDescent="0.25">
      <c r="A3294" s="38" t="s">
        <v>213</v>
      </c>
      <c r="B3294" s="38" t="s">
        <v>189</v>
      </c>
      <c r="C3294" s="38" t="s">
        <v>6458</v>
      </c>
      <c r="D3294" s="38" t="s">
        <v>6459</v>
      </c>
      <c r="E3294" s="38" t="s">
        <v>5713</v>
      </c>
      <c r="F3294" s="38" t="s">
        <v>6460</v>
      </c>
      <c r="G3294" s="38" t="s">
        <v>4957</v>
      </c>
      <c r="H3294" s="38" t="s">
        <v>2665</v>
      </c>
      <c r="I3294" s="39">
        <v>39</v>
      </c>
      <c r="J3294" s="15">
        <f>VLOOKUP(LEFT(B3294,5),[1]Percents!$C:$M,3,FALSE)</f>
        <v>0.70594999999999997</v>
      </c>
      <c r="K3294" s="13">
        <f t="shared" ref="K3294:K3357" si="52">+J3294*I3294</f>
        <v>27.532049999999998</v>
      </c>
      <c r="L3294" s="36"/>
    </row>
    <row r="3295" spans="1:12" s="40" customFormat="1" ht="14.25" customHeight="1" x14ac:dyDescent="0.25">
      <c r="A3295" s="38" t="s">
        <v>213</v>
      </c>
      <c r="B3295" s="38" t="s">
        <v>9329</v>
      </c>
      <c r="C3295" s="38" t="s">
        <v>6458</v>
      </c>
      <c r="D3295" s="38" t="s">
        <v>6459</v>
      </c>
      <c r="E3295" s="38" t="s">
        <v>5713</v>
      </c>
      <c r="F3295" s="38" t="s">
        <v>6460</v>
      </c>
      <c r="G3295" s="38" t="s">
        <v>4957</v>
      </c>
      <c r="H3295" s="38" t="s">
        <v>2665</v>
      </c>
      <c r="I3295" s="39">
        <v>10310.969999999999</v>
      </c>
      <c r="J3295" s="15">
        <f>VLOOKUP(LEFT(B3295,5),[1]Percents!$C:$M,3,FALSE)</f>
        <v>0.70594999999999997</v>
      </c>
      <c r="K3295" s="13">
        <f t="shared" si="52"/>
        <v>7279.0292714999996</v>
      </c>
      <c r="L3295" s="36"/>
    </row>
    <row r="3296" spans="1:12" s="40" customFormat="1" ht="14.25" customHeight="1" x14ac:dyDescent="0.25">
      <c r="A3296" s="38" t="s">
        <v>213</v>
      </c>
      <c r="B3296" s="38" t="s">
        <v>21</v>
      </c>
      <c r="C3296" s="38" t="s">
        <v>6254</v>
      </c>
      <c r="D3296" s="38" t="s">
        <v>6255</v>
      </c>
      <c r="E3296" s="38" t="s">
        <v>4665</v>
      </c>
      <c r="F3296" s="38" t="s">
        <v>6256</v>
      </c>
      <c r="G3296" s="38" t="s">
        <v>4685</v>
      </c>
      <c r="H3296" s="38" t="s">
        <v>2665</v>
      </c>
      <c r="I3296" s="39">
        <v>7486.7999999999993</v>
      </c>
      <c r="J3296" s="15">
        <f>VLOOKUP(LEFT(B3296,5),[1]Percents!$C:$M,3,FALSE)</f>
        <v>0.70594999999999997</v>
      </c>
      <c r="K3296" s="13">
        <f t="shared" si="52"/>
        <v>5285.3064599999989</v>
      </c>
      <c r="L3296" s="36"/>
    </row>
    <row r="3297" spans="1:12" s="40" customFormat="1" ht="14.25" customHeight="1" x14ac:dyDescent="0.25">
      <c r="A3297" s="38" t="s">
        <v>141</v>
      </c>
      <c r="B3297" s="38" t="s">
        <v>135</v>
      </c>
      <c r="C3297" s="38" t="s">
        <v>6461</v>
      </c>
      <c r="D3297" s="38" t="s">
        <v>6462</v>
      </c>
      <c r="E3297" s="38" t="s">
        <v>480</v>
      </c>
      <c r="F3297" s="38" t="s">
        <v>6463</v>
      </c>
      <c r="G3297" s="38" t="s">
        <v>6464</v>
      </c>
      <c r="H3297" s="38" t="s">
        <v>2665</v>
      </c>
      <c r="I3297" s="39">
        <v>4648.2</v>
      </c>
      <c r="J3297" s="15">
        <f>VLOOKUP(LEFT(B3297,5),[1]Percents!$C:$M,3,FALSE)</f>
        <v>0.1905</v>
      </c>
      <c r="K3297" s="13">
        <f t="shared" si="52"/>
        <v>885.48209999999995</v>
      </c>
      <c r="L3297" s="36"/>
    </row>
    <row r="3298" spans="1:12" s="40" customFormat="1" ht="14.25" customHeight="1" x14ac:dyDescent="0.25">
      <c r="A3298" s="38" t="s">
        <v>213</v>
      </c>
      <c r="B3298" s="38" t="s">
        <v>148</v>
      </c>
      <c r="C3298" s="38" t="s">
        <v>5729</v>
      </c>
      <c r="D3298" s="38" t="s">
        <v>5730</v>
      </c>
      <c r="E3298" s="38" t="s">
        <v>4068</v>
      </c>
      <c r="F3298" s="38" t="s">
        <v>6465</v>
      </c>
      <c r="G3298" s="38" t="s">
        <v>4852</v>
      </c>
      <c r="H3298" s="38" t="s">
        <v>2665</v>
      </c>
      <c r="I3298" s="39">
        <v>4924.6900000000014</v>
      </c>
      <c r="J3298" s="15">
        <f>VLOOKUP(LEFT(B3298,5),[1]Percents!$C:$M,3,FALSE)</f>
        <v>0.70594999999999997</v>
      </c>
      <c r="K3298" s="13">
        <f t="shared" si="52"/>
        <v>3476.5849055000008</v>
      </c>
      <c r="L3298" s="36"/>
    </row>
    <row r="3299" spans="1:12" s="40" customFormat="1" ht="14.25" customHeight="1" x14ac:dyDescent="0.25">
      <c r="A3299" s="38" t="s">
        <v>243</v>
      </c>
      <c r="B3299" s="38" t="s">
        <v>2543</v>
      </c>
      <c r="C3299" s="38" t="s">
        <v>6257</v>
      </c>
      <c r="D3299" s="38" t="s">
        <v>6258</v>
      </c>
      <c r="E3299" s="38" t="s">
        <v>3487</v>
      </c>
      <c r="F3299" s="38" t="s">
        <v>6259</v>
      </c>
      <c r="G3299" s="38" t="s">
        <v>5636</v>
      </c>
      <c r="H3299" s="38" t="s">
        <v>2665</v>
      </c>
      <c r="I3299" s="39">
        <v>40245.94</v>
      </c>
      <c r="J3299" s="15">
        <f>VLOOKUP(LEFT(B3299,5),[1]Percents!$C:$M,3,FALSE)</f>
        <v>0.90900000000000003</v>
      </c>
      <c r="K3299" s="13">
        <f t="shared" si="52"/>
        <v>36583.559460000004</v>
      </c>
      <c r="L3299" s="36"/>
    </row>
    <row r="3300" spans="1:12" s="40" customFormat="1" ht="14.25" customHeight="1" x14ac:dyDescent="0.25">
      <c r="A3300" s="38" t="s">
        <v>213</v>
      </c>
      <c r="B3300" s="38" t="s">
        <v>61</v>
      </c>
      <c r="C3300" s="38" t="s">
        <v>6260</v>
      </c>
      <c r="D3300" s="38" t="s">
        <v>6261</v>
      </c>
      <c r="E3300" s="38" t="s">
        <v>6719</v>
      </c>
      <c r="F3300" s="38" t="s">
        <v>6262</v>
      </c>
      <c r="G3300" s="38" t="s">
        <v>6059</v>
      </c>
      <c r="H3300" s="38" t="s">
        <v>2665</v>
      </c>
      <c r="I3300" s="39">
        <v>59379.68</v>
      </c>
      <c r="J3300" s="15">
        <f>VLOOKUP(LEFT(B3300,5),[1]Percents!$C:$M,3,FALSE)</f>
        <v>0.91395000000000004</v>
      </c>
      <c r="K3300" s="13">
        <f t="shared" si="52"/>
        <v>54270.058536000004</v>
      </c>
      <c r="L3300" s="36"/>
    </row>
    <row r="3301" spans="1:12" s="40" customFormat="1" ht="14.25" customHeight="1" x14ac:dyDescent="0.25">
      <c r="A3301" s="38" t="s">
        <v>243</v>
      </c>
      <c r="B3301" s="38" t="s">
        <v>290</v>
      </c>
      <c r="C3301" s="38" t="s">
        <v>9733</v>
      </c>
      <c r="D3301" s="38" t="s">
        <v>9734</v>
      </c>
      <c r="E3301" s="38" t="s">
        <v>406</v>
      </c>
      <c r="F3301" s="38" t="s">
        <v>9735</v>
      </c>
      <c r="G3301" s="38" t="s">
        <v>5782</v>
      </c>
      <c r="H3301" s="38" t="s">
        <v>2665</v>
      </c>
      <c r="I3301" s="39">
        <v>205.91</v>
      </c>
      <c r="J3301" s="15">
        <f>VLOOKUP(LEFT(B3301,5),[1]Percents!$C:$M,3,FALSE)</f>
        <v>0.90900000000000003</v>
      </c>
      <c r="K3301" s="13">
        <f t="shared" si="52"/>
        <v>187.17219</v>
      </c>
      <c r="L3301" s="36"/>
    </row>
    <row r="3302" spans="1:12" s="40" customFormat="1" ht="14.25" customHeight="1" x14ac:dyDescent="0.25">
      <c r="A3302" s="38" t="s">
        <v>141</v>
      </c>
      <c r="B3302" s="38" t="s">
        <v>43</v>
      </c>
      <c r="C3302" s="38" t="s">
        <v>6263</v>
      </c>
      <c r="D3302" s="38" t="s">
        <v>6264</v>
      </c>
      <c r="E3302" s="38" t="s">
        <v>6265</v>
      </c>
      <c r="F3302" s="38" t="s">
        <v>6266</v>
      </c>
      <c r="G3302" s="38" t="s">
        <v>5420</v>
      </c>
      <c r="H3302" s="38" t="s">
        <v>2665</v>
      </c>
      <c r="I3302" s="39">
        <v>9659.19</v>
      </c>
      <c r="J3302" s="15">
        <f>VLOOKUP(LEFT(B3302,5),[1]Percents!$C:$M,3,FALSE)</f>
        <v>0.1905</v>
      </c>
      <c r="K3302" s="13">
        <f t="shared" si="52"/>
        <v>1840.0756950000002</v>
      </c>
      <c r="L3302" s="36"/>
    </row>
    <row r="3303" spans="1:12" s="40" customFormat="1" ht="14.25" customHeight="1" x14ac:dyDescent="0.25">
      <c r="A3303" s="38" t="s">
        <v>146</v>
      </c>
      <c r="B3303" s="38" t="s">
        <v>304</v>
      </c>
      <c r="C3303" s="38" t="s">
        <v>7802</v>
      </c>
      <c r="D3303" s="38" t="s">
        <v>7803</v>
      </c>
      <c r="E3303" s="38" t="s">
        <v>7804</v>
      </c>
      <c r="F3303" s="38" t="s">
        <v>7805</v>
      </c>
      <c r="G3303" s="38" t="s">
        <v>5420</v>
      </c>
      <c r="H3303" s="38" t="s">
        <v>2665</v>
      </c>
      <c r="I3303" s="39">
        <v>1664.48</v>
      </c>
      <c r="J3303" s="15">
        <f>VLOOKUP(LEFT(B3303,5),[1]Percents!$C:$M,3,FALSE)</f>
        <v>0</v>
      </c>
      <c r="K3303" s="13">
        <f t="shared" si="52"/>
        <v>0</v>
      </c>
      <c r="L3303" s="36"/>
    </row>
    <row r="3304" spans="1:12" s="40" customFormat="1" ht="14.25" customHeight="1" x14ac:dyDescent="0.25">
      <c r="A3304" s="38" t="s">
        <v>141</v>
      </c>
      <c r="B3304" s="38" t="s">
        <v>3</v>
      </c>
      <c r="C3304" s="38" t="s">
        <v>6932</v>
      </c>
      <c r="D3304" s="38" t="s">
        <v>6933</v>
      </c>
      <c r="E3304" s="38" t="s">
        <v>6681</v>
      </c>
      <c r="F3304" s="38" t="s">
        <v>6934</v>
      </c>
      <c r="G3304" s="38" t="s">
        <v>4685</v>
      </c>
      <c r="H3304" s="38" t="s">
        <v>2665</v>
      </c>
      <c r="I3304" s="39">
        <v>20485.88</v>
      </c>
      <c r="J3304" s="15">
        <f>VLOOKUP(LEFT(B3304,5),[1]Percents!$C:$M,3,FALSE)</f>
        <v>0.1905</v>
      </c>
      <c r="K3304" s="13">
        <f t="shared" si="52"/>
        <v>3902.56014</v>
      </c>
      <c r="L3304" s="36"/>
    </row>
    <row r="3305" spans="1:12" s="40" customFormat="1" ht="14.25" customHeight="1" x14ac:dyDescent="0.25">
      <c r="A3305" s="38" t="s">
        <v>213</v>
      </c>
      <c r="B3305" s="38" t="s">
        <v>148</v>
      </c>
      <c r="C3305" s="38" t="s">
        <v>6466</v>
      </c>
      <c r="D3305" s="38" t="s">
        <v>6467</v>
      </c>
      <c r="E3305" s="38" t="s">
        <v>6468</v>
      </c>
      <c r="F3305" s="38" t="s">
        <v>6469</v>
      </c>
      <c r="G3305" s="38" t="s">
        <v>5427</v>
      </c>
      <c r="H3305" s="38" t="s">
        <v>2665</v>
      </c>
      <c r="I3305" s="39">
        <v>4797.62</v>
      </c>
      <c r="J3305" s="15">
        <f>VLOOKUP(LEFT(B3305,5),[1]Percents!$C:$M,3,FALSE)</f>
        <v>0.70594999999999997</v>
      </c>
      <c r="K3305" s="13">
        <f t="shared" si="52"/>
        <v>3386.8798389999997</v>
      </c>
      <c r="L3305" s="36"/>
    </row>
    <row r="3306" spans="1:12" s="40" customFormat="1" ht="14.25" customHeight="1" x14ac:dyDescent="0.25">
      <c r="A3306" s="38" t="s">
        <v>213</v>
      </c>
      <c r="B3306" s="38" t="s">
        <v>147</v>
      </c>
      <c r="C3306" s="38" t="s">
        <v>6267</v>
      </c>
      <c r="D3306" s="38" t="s">
        <v>6268</v>
      </c>
      <c r="E3306" s="38" t="s">
        <v>3593</v>
      </c>
      <c r="F3306" s="38" t="s">
        <v>6269</v>
      </c>
      <c r="G3306" s="38" t="s">
        <v>5106</v>
      </c>
      <c r="H3306" s="38" t="s">
        <v>2665</v>
      </c>
      <c r="I3306" s="39">
        <v>3441.55</v>
      </c>
      <c r="J3306" s="15">
        <f>VLOOKUP(LEFT(B3306,5),[1]Percents!$C:$M,3,FALSE)</f>
        <v>0.91395000000000004</v>
      </c>
      <c r="K3306" s="13">
        <f t="shared" si="52"/>
        <v>3145.4046225000002</v>
      </c>
      <c r="L3306" s="36"/>
    </row>
    <row r="3307" spans="1:12" s="40" customFormat="1" ht="14.25" customHeight="1" x14ac:dyDescent="0.25">
      <c r="A3307" s="38" t="s">
        <v>242</v>
      </c>
      <c r="B3307" s="38" t="s">
        <v>176</v>
      </c>
      <c r="C3307" s="38" t="s">
        <v>6470</v>
      </c>
      <c r="D3307" s="38" t="s">
        <v>6471</v>
      </c>
      <c r="E3307" s="38" t="s">
        <v>3670</v>
      </c>
      <c r="F3307" s="38" t="s">
        <v>6472</v>
      </c>
      <c r="G3307" s="38" t="s">
        <v>5495</v>
      </c>
      <c r="H3307" s="38" t="s">
        <v>2665</v>
      </c>
      <c r="I3307" s="39">
        <v>6482.94</v>
      </c>
      <c r="J3307" s="15">
        <f>VLOOKUP(LEFT(B3307,5),[1]Percents!$C:$M,3,FALSE)</f>
        <v>0.96416999999999997</v>
      </c>
      <c r="K3307" s="13">
        <f t="shared" si="52"/>
        <v>6250.6562597999991</v>
      </c>
      <c r="L3307" s="36"/>
    </row>
    <row r="3308" spans="1:12" s="40" customFormat="1" ht="14.25" customHeight="1" x14ac:dyDescent="0.25">
      <c r="A3308" s="38" t="s">
        <v>894</v>
      </c>
      <c r="B3308" s="38" t="s">
        <v>895</v>
      </c>
      <c r="C3308" s="38" t="s">
        <v>6270</v>
      </c>
      <c r="D3308" s="38" t="s">
        <v>6271</v>
      </c>
      <c r="E3308" s="38" t="s">
        <v>6272</v>
      </c>
      <c r="F3308" s="38" t="s">
        <v>6273</v>
      </c>
      <c r="G3308" s="38" t="s">
        <v>5782</v>
      </c>
      <c r="H3308" s="38" t="s">
        <v>2665</v>
      </c>
      <c r="I3308" s="39">
        <v>46974</v>
      </c>
      <c r="J3308" s="15">
        <f>VLOOKUP(LEFT(B3308,5),[1]Percents!$C:$M,3,FALSE)</f>
        <v>0</v>
      </c>
      <c r="K3308" s="13">
        <f t="shared" si="52"/>
        <v>0</v>
      </c>
      <c r="L3308" s="36"/>
    </row>
    <row r="3309" spans="1:12" s="40" customFormat="1" ht="14.25" customHeight="1" x14ac:dyDescent="0.25">
      <c r="A3309" s="38" t="s">
        <v>65</v>
      </c>
      <c r="B3309" s="38" t="s">
        <v>316</v>
      </c>
      <c r="C3309" s="38" t="s">
        <v>9736</v>
      </c>
      <c r="D3309" s="38" t="s">
        <v>9737</v>
      </c>
      <c r="E3309" s="38" t="s">
        <v>924</v>
      </c>
      <c r="F3309" s="38" t="s">
        <v>9738</v>
      </c>
      <c r="G3309" s="38" t="s">
        <v>9739</v>
      </c>
      <c r="H3309" s="38" t="s">
        <v>2665</v>
      </c>
      <c r="I3309" s="39">
        <v>4475.18</v>
      </c>
      <c r="J3309" s="15">
        <f>VLOOKUP(LEFT(B3309,5),[1]Percents!$C:$M,3,FALSE)</f>
        <v>1</v>
      </c>
      <c r="K3309" s="13">
        <f t="shared" si="52"/>
        <v>4475.18</v>
      </c>
      <c r="L3309" s="36"/>
    </row>
    <row r="3310" spans="1:12" s="40" customFormat="1" ht="14.25" customHeight="1" x14ac:dyDescent="0.25">
      <c r="A3310" s="38" t="s">
        <v>213</v>
      </c>
      <c r="B3310" s="38" t="s">
        <v>6473</v>
      </c>
      <c r="C3310" s="38" t="s">
        <v>9168</v>
      </c>
      <c r="D3310" s="38" t="s">
        <v>9169</v>
      </c>
      <c r="E3310" s="38" t="s">
        <v>9170</v>
      </c>
      <c r="F3310" s="38" t="s">
        <v>9171</v>
      </c>
      <c r="G3310" s="38" t="s">
        <v>5782</v>
      </c>
      <c r="H3310" s="38" t="s">
        <v>2665</v>
      </c>
      <c r="I3310" s="41">
        <v>-1.23</v>
      </c>
      <c r="J3310" s="15">
        <f>VLOOKUP(LEFT(B3310,5),[1]Percents!$C:$M,3,FALSE)</f>
        <v>0.70594999999999997</v>
      </c>
      <c r="K3310" s="13">
        <f t="shared" si="52"/>
        <v>-0.86831849999999999</v>
      </c>
      <c r="L3310" s="36"/>
    </row>
    <row r="3311" spans="1:12" s="40" customFormat="1" ht="14.25" customHeight="1" x14ac:dyDescent="0.25">
      <c r="A3311" s="38" t="s">
        <v>242</v>
      </c>
      <c r="B3311" s="38" t="s">
        <v>326</v>
      </c>
      <c r="C3311" s="38" t="s">
        <v>6274</v>
      </c>
      <c r="D3311" s="38" t="s">
        <v>6275</v>
      </c>
      <c r="E3311" s="38" t="s">
        <v>12694</v>
      </c>
      <c r="F3311" s="38" t="s">
        <v>6276</v>
      </c>
      <c r="G3311" s="38" t="s">
        <v>3595</v>
      </c>
      <c r="H3311" s="38" t="s">
        <v>2665</v>
      </c>
      <c r="I3311" s="39">
        <v>582.67999999999995</v>
      </c>
      <c r="J3311" s="15">
        <f>VLOOKUP(LEFT(B3311,5),[1]Percents!$C:$M,3,FALSE)</f>
        <v>0.9462600000000001</v>
      </c>
      <c r="K3311" s="13">
        <f t="shared" si="52"/>
        <v>551.36677680000003</v>
      </c>
      <c r="L3311" s="36"/>
    </row>
    <row r="3312" spans="1:12" s="40" customFormat="1" ht="14.25" customHeight="1" x14ac:dyDescent="0.25">
      <c r="A3312" s="38" t="s">
        <v>213</v>
      </c>
      <c r="B3312" s="38" t="s">
        <v>261</v>
      </c>
      <c r="C3312" s="38" t="s">
        <v>2600</v>
      </c>
      <c r="D3312" s="38" t="s">
        <v>2601</v>
      </c>
      <c r="E3312" s="38" t="s">
        <v>2602</v>
      </c>
      <c r="F3312" s="38" t="s">
        <v>6474</v>
      </c>
      <c r="G3312" s="38" t="s">
        <v>1766</v>
      </c>
      <c r="H3312" s="38" t="s">
        <v>2665</v>
      </c>
      <c r="I3312" s="41">
        <v>-166.76</v>
      </c>
      <c r="J3312" s="15">
        <f>VLOOKUP(LEFT(B3312,5),[1]Percents!$C:$M,3,FALSE)</f>
        <v>0.70594999999999997</v>
      </c>
      <c r="K3312" s="13">
        <f t="shared" si="52"/>
        <v>-117.72422199999998</v>
      </c>
      <c r="L3312" s="36"/>
    </row>
    <row r="3313" spans="1:12" s="40" customFormat="1" ht="14.25" customHeight="1" x14ac:dyDescent="0.25">
      <c r="A3313" s="38" t="s">
        <v>213</v>
      </c>
      <c r="B3313" s="38" t="s">
        <v>261</v>
      </c>
      <c r="C3313" s="38" t="s">
        <v>9172</v>
      </c>
      <c r="D3313" s="38" t="s">
        <v>9173</v>
      </c>
      <c r="E3313" s="38" t="s">
        <v>2602</v>
      </c>
      <c r="F3313" s="38" t="s">
        <v>6474</v>
      </c>
      <c r="G3313" s="38" t="s">
        <v>1766</v>
      </c>
      <c r="H3313" s="38" t="s">
        <v>2665</v>
      </c>
      <c r="I3313" s="39">
        <v>333.36</v>
      </c>
      <c r="J3313" s="15">
        <f>VLOOKUP(LEFT(B3313,5),[1]Percents!$C:$M,3,FALSE)</f>
        <v>0.70594999999999997</v>
      </c>
      <c r="K3313" s="13">
        <f t="shared" si="52"/>
        <v>235.33549199999999</v>
      </c>
      <c r="L3313" s="36"/>
    </row>
    <row r="3314" spans="1:12" s="40" customFormat="1" ht="14.25" customHeight="1" x14ac:dyDescent="0.25">
      <c r="A3314" s="38" t="s">
        <v>213</v>
      </c>
      <c r="B3314" s="38" t="s">
        <v>495</v>
      </c>
      <c r="C3314" s="38" t="s">
        <v>6475</v>
      </c>
      <c r="D3314" s="38" t="s">
        <v>6476</v>
      </c>
      <c r="E3314" s="38" t="s">
        <v>6477</v>
      </c>
      <c r="F3314" s="38" t="s">
        <v>6478</v>
      </c>
      <c r="G3314" s="38" t="s">
        <v>5420</v>
      </c>
      <c r="H3314" s="38" t="s">
        <v>2665</v>
      </c>
      <c r="I3314" s="39">
        <v>16973.330000000002</v>
      </c>
      <c r="J3314" s="15">
        <f>VLOOKUP(LEFT(B3314,5),[1]Percents!$C:$M,3,FALSE)</f>
        <v>0.91395000000000004</v>
      </c>
      <c r="K3314" s="13">
        <f t="shared" si="52"/>
        <v>15512.774953500002</v>
      </c>
      <c r="L3314" s="36"/>
    </row>
    <row r="3315" spans="1:12" s="40" customFormat="1" ht="14.25" customHeight="1" x14ac:dyDescent="0.25">
      <c r="A3315" s="38" t="s">
        <v>66</v>
      </c>
      <c r="B3315" s="38" t="s">
        <v>3520</v>
      </c>
      <c r="C3315" s="38" t="s">
        <v>6479</v>
      </c>
      <c r="D3315" s="38" t="s">
        <v>6480</v>
      </c>
      <c r="E3315" s="38" t="s">
        <v>2796</v>
      </c>
      <c r="F3315" s="38" t="s">
        <v>6481</v>
      </c>
      <c r="G3315" s="38" t="s">
        <v>6125</v>
      </c>
      <c r="H3315" s="38" t="s">
        <v>2665</v>
      </c>
      <c r="I3315" s="39">
        <v>12532.1</v>
      </c>
      <c r="J3315" s="15">
        <f>VLOOKUP(LEFT(B3315,5),[1]Percents!$C:$M,3,FALSE)</f>
        <v>1</v>
      </c>
      <c r="K3315" s="13">
        <f t="shared" si="52"/>
        <v>12532.1</v>
      </c>
      <c r="L3315" s="36"/>
    </row>
    <row r="3316" spans="1:12" s="40" customFormat="1" ht="14.25" customHeight="1" x14ac:dyDescent="0.25">
      <c r="A3316" s="38" t="s">
        <v>243</v>
      </c>
      <c r="B3316" s="38" t="s">
        <v>203</v>
      </c>
      <c r="C3316" s="38" t="s">
        <v>7324</v>
      </c>
      <c r="D3316" s="38" t="s">
        <v>7325</v>
      </c>
      <c r="E3316" s="38" t="s">
        <v>671</v>
      </c>
      <c r="F3316" s="38" t="s">
        <v>7326</v>
      </c>
      <c r="G3316" s="38" t="s">
        <v>7327</v>
      </c>
      <c r="H3316" s="38" t="s">
        <v>2665</v>
      </c>
      <c r="I3316" s="39">
        <v>25441.25</v>
      </c>
      <c r="J3316" s="15">
        <f>VLOOKUP(LEFT(B3316,5),[1]Percents!$C:$M,3,FALSE)</f>
        <v>0.90900000000000003</v>
      </c>
      <c r="K3316" s="13">
        <f t="shared" si="52"/>
        <v>23126.096250000002</v>
      </c>
      <c r="L3316" s="36"/>
    </row>
    <row r="3317" spans="1:12" s="40" customFormat="1" ht="14.25" customHeight="1" x14ac:dyDescent="0.25">
      <c r="A3317" s="38" t="s">
        <v>243</v>
      </c>
      <c r="B3317" s="38" t="s">
        <v>118</v>
      </c>
      <c r="C3317" s="38" t="s">
        <v>6935</v>
      </c>
      <c r="D3317" s="38" t="s">
        <v>6936</v>
      </c>
      <c r="E3317" s="38" t="s">
        <v>39</v>
      </c>
      <c r="F3317" s="38" t="s">
        <v>6937</v>
      </c>
      <c r="G3317" s="38" t="s">
        <v>5106</v>
      </c>
      <c r="H3317" s="38" t="s">
        <v>2665</v>
      </c>
      <c r="I3317" s="39">
        <v>81550.97</v>
      </c>
      <c r="J3317" s="15">
        <f>VLOOKUP(LEFT(B3317,5),[1]Percents!$C:$M,3,FALSE)</f>
        <v>0.90900000000000003</v>
      </c>
      <c r="K3317" s="13">
        <f t="shared" si="52"/>
        <v>74129.831730000005</v>
      </c>
      <c r="L3317" s="36"/>
    </row>
    <row r="3318" spans="1:12" s="40" customFormat="1" ht="14.25" customHeight="1" x14ac:dyDescent="0.25">
      <c r="A3318" s="38" t="s">
        <v>213</v>
      </c>
      <c r="B3318" s="38" t="s">
        <v>285</v>
      </c>
      <c r="C3318" s="38" t="s">
        <v>6482</v>
      </c>
      <c r="D3318" s="38" t="s">
        <v>6483</v>
      </c>
      <c r="E3318" s="38" t="s">
        <v>286</v>
      </c>
      <c r="F3318" s="38" t="s">
        <v>6484</v>
      </c>
      <c r="G3318" s="38" t="s">
        <v>5749</v>
      </c>
      <c r="H3318" s="38" t="s">
        <v>2665</v>
      </c>
      <c r="I3318" s="39">
        <v>2314.7800000000002</v>
      </c>
      <c r="J3318" s="15">
        <f>VLOOKUP(LEFT(B3318,5),[1]Percents!$C:$M,3,FALSE)</f>
        <v>0.91395000000000004</v>
      </c>
      <c r="K3318" s="13">
        <f t="shared" si="52"/>
        <v>2115.5931810000002</v>
      </c>
      <c r="L3318" s="36"/>
    </row>
    <row r="3319" spans="1:12" s="40" customFormat="1" ht="14.25" customHeight="1" x14ac:dyDescent="0.25">
      <c r="A3319" s="38" t="s">
        <v>213</v>
      </c>
      <c r="B3319" s="38" t="s">
        <v>79</v>
      </c>
      <c r="C3319" s="38" t="s">
        <v>6485</v>
      </c>
      <c r="D3319" s="38" t="s">
        <v>6486</v>
      </c>
      <c r="E3319" s="38" t="s">
        <v>1370</v>
      </c>
      <c r="F3319" s="38" t="s">
        <v>6487</v>
      </c>
      <c r="G3319" s="38" t="s">
        <v>5106</v>
      </c>
      <c r="H3319" s="38" t="s">
        <v>2665</v>
      </c>
      <c r="I3319" s="39">
        <v>35708.1</v>
      </c>
      <c r="J3319" s="15">
        <f>VLOOKUP(LEFT(B3319,5),[1]Percents!$C:$M,3,FALSE)</f>
        <v>0.91395000000000004</v>
      </c>
      <c r="K3319" s="13">
        <f t="shared" si="52"/>
        <v>32635.417995</v>
      </c>
      <c r="L3319" s="36"/>
    </row>
    <row r="3320" spans="1:12" s="40" customFormat="1" ht="14.25" customHeight="1" x14ac:dyDescent="0.25">
      <c r="A3320" s="38" t="s">
        <v>140</v>
      </c>
      <c r="B3320" s="38" t="s">
        <v>6490</v>
      </c>
      <c r="C3320" s="38" t="s">
        <v>6488</v>
      </c>
      <c r="D3320" s="38" t="s">
        <v>6489</v>
      </c>
      <c r="E3320" s="38" t="s">
        <v>6491</v>
      </c>
      <c r="F3320" s="38" t="s">
        <v>6492</v>
      </c>
      <c r="G3320" s="38" t="s">
        <v>6129</v>
      </c>
      <c r="H3320" s="38" t="s">
        <v>2665</v>
      </c>
      <c r="I3320" s="39">
        <v>1052.46</v>
      </c>
      <c r="J3320" s="15">
        <f>VLOOKUP(LEFT(B3320,5),[1]Percents!$C:$M,3,FALSE)</f>
        <v>1</v>
      </c>
      <c r="K3320" s="13">
        <f t="shared" si="52"/>
        <v>1052.46</v>
      </c>
      <c r="L3320" s="36"/>
    </row>
    <row r="3321" spans="1:12" s="40" customFormat="1" ht="14.25" customHeight="1" x14ac:dyDescent="0.25">
      <c r="A3321" s="38" t="s">
        <v>213</v>
      </c>
      <c r="B3321" s="38" t="s">
        <v>3198</v>
      </c>
      <c r="C3321" s="38" t="s">
        <v>6493</v>
      </c>
      <c r="D3321" s="38" t="s">
        <v>6494</v>
      </c>
      <c r="E3321" s="38" t="s">
        <v>3199</v>
      </c>
      <c r="F3321" s="38" t="s">
        <v>6495</v>
      </c>
      <c r="G3321" s="38" t="s">
        <v>5782</v>
      </c>
      <c r="H3321" s="38" t="s">
        <v>2665</v>
      </c>
      <c r="I3321" s="39">
        <v>50590.19</v>
      </c>
      <c r="J3321" s="15">
        <f>VLOOKUP(LEFT(B3321,5),[1]Percents!$C:$M,3,FALSE)</f>
        <v>0.70594999999999997</v>
      </c>
      <c r="K3321" s="13">
        <f t="shared" si="52"/>
        <v>35714.144630499999</v>
      </c>
      <c r="L3321" s="36"/>
    </row>
    <row r="3322" spans="1:12" s="40" customFormat="1" ht="14.25" customHeight="1" x14ac:dyDescent="0.25">
      <c r="A3322" s="38" t="s">
        <v>213</v>
      </c>
      <c r="B3322" s="38" t="s">
        <v>3198</v>
      </c>
      <c r="C3322" s="38" t="s">
        <v>11520</v>
      </c>
      <c r="D3322" s="38" t="s">
        <v>11521</v>
      </c>
      <c r="E3322" s="38" t="s">
        <v>3199</v>
      </c>
      <c r="F3322" s="38" t="s">
        <v>6495</v>
      </c>
      <c r="G3322" s="38" t="s">
        <v>9320</v>
      </c>
      <c r="H3322" s="38" t="s">
        <v>2665</v>
      </c>
      <c r="I3322" s="39">
        <v>22677.03</v>
      </c>
      <c r="J3322" s="15">
        <f>VLOOKUP(LEFT(B3322,5),[1]Percents!$C:$M,3,FALSE)</f>
        <v>0.70594999999999997</v>
      </c>
      <c r="K3322" s="13">
        <f t="shared" si="52"/>
        <v>16008.849328499999</v>
      </c>
      <c r="L3322" s="36"/>
    </row>
    <row r="3323" spans="1:12" s="40" customFormat="1" ht="14.25" customHeight="1" x14ac:dyDescent="0.25">
      <c r="A3323" s="38" t="s">
        <v>66</v>
      </c>
      <c r="B3323" s="38" t="s">
        <v>3520</v>
      </c>
      <c r="C3323" s="38" t="s">
        <v>6496</v>
      </c>
      <c r="D3323" s="38" t="s">
        <v>6497</v>
      </c>
      <c r="E3323" s="38" t="s">
        <v>3048</v>
      </c>
      <c r="F3323" s="38" t="s">
        <v>6498</v>
      </c>
      <c r="G3323" s="38" t="s">
        <v>5782</v>
      </c>
      <c r="H3323" s="38" t="s">
        <v>2665</v>
      </c>
      <c r="I3323" s="39">
        <v>55454.36</v>
      </c>
      <c r="J3323" s="15">
        <f>VLOOKUP(LEFT(B3323,5),[1]Percents!$C:$M,3,FALSE)</f>
        <v>1</v>
      </c>
      <c r="K3323" s="13">
        <f t="shared" si="52"/>
        <v>55454.36</v>
      </c>
      <c r="L3323" s="36"/>
    </row>
    <row r="3324" spans="1:12" s="40" customFormat="1" ht="14.25" customHeight="1" x14ac:dyDescent="0.25">
      <c r="A3324" s="38" t="s">
        <v>213</v>
      </c>
      <c r="B3324" s="38" t="s">
        <v>162</v>
      </c>
      <c r="C3324" s="38" t="s">
        <v>12004</v>
      </c>
      <c r="D3324" s="38" t="s">
        <v>12005</v>
      </c>
      <c r="E3324" s="38" t="s">
        <v>321</v>
      </c>
      <c r="F3324" s="38" t="s">
        <v>12006</v>
      </c>
      <c r="G3324" s="38" t="s">
        <v>5908</v>
      </c>
      <c r="H3324" s="38" t="s">
        <v>2665</v>
      </c>
      <c r="I3324" s="39">
        <v>8.66</v>
      </c>
      <c r="J3324" s="15">
        <f>VLOOKUP(LEFT(B3324,5),[1]Percents!$C:$M,3,FALSE)</f>
        <v>0.70594999999999997</v>
      </c>
      <c r="K3324" s="13">
        <f t="shared" si="52"/>
        <v>6.1135269999999995</v>
      </c>
      <c r="L3324" s="36"/>
    </row>
    <row r="3325" spans="1:12" s="40" customFormat="1" ht="14.25" customHeight="1" x14ac:dyDescent="0.25">
      <c r="A3325" s="38" t="s">
        <v>141</v>
      </c>
      <c r="B3325" s="38" t="s">
        <v>43</v>
      </c>
      <c r="C3325" s="38" t="s">
        <v>12695</v>
      </c>
      <c r="D3325" s="38" t="s">
        <v>12696</v>
      </c>
      <c r="E3325" s="38" t="s">
        <v>9724</v>
      </c>
      <c r="F3325" s="38" t="s">
        <v>12697</v>
      </c>
      <c r="G3325" s="38" t="s">
        <v>5782</v>
      </c>
      <c r="H3325" s="38" t="s">
        <v>2665</v>
      </c>
      <c r="I3325" s="39">
        <v>1796.8</v>
      </c>
      <c r="J3325" s="15">
        <f>VLOOKUP(LEFT(B3325,5),[1]Percents!$C:$M,3,FALSE)</f>
        <v>0.1905</v>
      </c>
      <c r="K3325" s="13">
        <f t="shared" si="52"/>
        <v>342.29039999999998</v>
      </c>
      <c r="L3325" s="36"/>
    </row>
    <row r="3326" spans="1:12" s="40" customFormat="1" ht="14.25" customHeight="1" x14ac:dyDescent="0.25">
      <c r="A3326" s="38" t="s">
        <v>243</v>
      </c>
      <c r="B3326" s="38" t="s">
        <v>314</v>
      </c>
      <c r="C3326" s="38" t="s">
        <v>6938</v>
      </c>
      <c r="D3326" s="38" t="s">
        <v>6939</v>
      </c>
      <c r="E3326" s="38" t="s">
        <v>1383</v>
      </c>
      <c r="F3326" s="38" t="s">
        <v>6940</v>
      </c>
      <c r="G3326" s="38" t="s">
        <v>6733</v>
      </c>
      <c r="H3326" s="38" t="s">
        <v>2665</v>
      </c>
      <c r="I3326" s="39">
        <v>15380.79</v>
      </c>
      <c r="J3326" s="15">
        <f>VLOOKUP(LEFT(B3326,5),[1]Percents!$C:$M,3,FALSE)</f>
        <v>0.90900000000000003</v>
      </c>
      <c r="K3326" s="13">
        <f t="shared" si="52"/>
        <v>13981.138110000002</v>
      </c>
      <c r="L3326" s="36"/>
    </row>
    <row r="3327" spans="1:12" s="40" customFormat="1" ht="14.25" customHeight="1" x14ac:dyDescent="0.25">
      <c r="A3327" s="38" t="s">
        <v>213</v>
      </c>
      <c r="B3327" s="38" t="s">
        <v>147</v>
      </c>
      <c r="C3327" s="38" t="s">
        <v>6665</v>
      </c>
      <c r="D3327" s="38" t="s">
        <v>6666</v>
      </c>
      <c r="E3327" s="38" t="s">
        <v>3593</v>
      </c>
      <c r="F3327" s="38" t="s">
        <v>6667</v>
      </c>
      <c r="G3327" s="38" t="s">
        <v>4728</v>
      </c>
      <c r="H3327" s="38" t="s">
        <v>2665</v>
      </c>
      <c r="I3327" s="39">
        <v>84121.55</v>
      </c>
      <c r="J3327" s="15">
        <f>VLOOKUP(LEFT(B3327,5),[1]Percents!$C:$M,3,FALSE)</f>
        <v>0.91395000000000004</v>
      </c>
      <c r="K3327" s="13">
        <f t="shared" si="52"/>
        <v>76882.89062250001</v>
      </c>
      <c r="L3327" s="36"/>
    </row>
    <row r="3328" spans="1:12" s="40" customFormat="1" ht="14.25" customHeight="1" x14ac:dyDescent="0.25">
      <c r="A3328" s="38" t="s">
        <v>243</v>
      </c>
      <c r="B3328" s="38" t="s">
        <v>2543</v>
      </c>
      <c r="C3328" s="38" t="s">
        <v>6499</v>
      </c>
      <c r="D3328" s="38" t="s">
        <v>6500</v>
      </c>
      <c r="E3328" s="38" t="s">
        <v>33</v>
      </c>
      <c r="F3328" s="38" t="s">
        <v>6501</v>
      </c>
      <c r="G3328" s="38" t="s">
        <v>6502</v>
      </c>
      <c r="H3328" s="38" t="s">
        <v>2665</v>
      </c>
      <c r="I3328" s="39">
        <v>1302.96</v>
      </c>
      <c r="J3328" s="15">
        <f>VLOOKUP(LEFT(B3328,5),[1]Percents!$C:$M,3,FALSE)</f>
        <v>0.90900000000000003</v>
      </c>
      <c r="K3328" s="13">
        <f t="shared" si="52"/>
        <v>1184.3906400000001</v>
      </c>
      <c r="L3328" s="36"/>
    </row>
    <row r="3329" spans="1:12" s="40" customFormat="1" ht="14.25" customHeight="1" x14ac:dyDescent="0.25">
      <c r="A3329" s="38" t="s">
        <v>242</v>
      </c>
      <c r="B3329" s="38" t="s">
        <v>325</v>
      </c>
      <c r="C3329" s="38" t="s">
        <v>7328</v>
      </c>
      <c r="D3329" s="38" t="s">
        <v>7329</v>
      </c>
      <c r="E3329" s="38" t="s">
        <v>4779</v>
      </c>
      <c r="F3329" s="38" t="s">
        <v>7330</v>
      </c>
      <c r="G3329" s="38" t="s">
        <v>7331</v>
      </c>
      <c r="H3329" s="38" t="s">
        <v>2665</v>
      </c>
      <c r="I3329" s="39">
        <v>1611.23</v>
      </c>
      <c r="J3329" s="15">
        <f>VLOOKUP(LEFT(B3329,5),[1]Percents!$C:$M,3,FALSE)</f>
        <v>0.9462600000000001</v>
      </c>
      <c r="K3329" s="13">
        <f t="shared" si="52"/>
        <v>1524.6424998000002</v>
      </c>
      <c r="L3329" s="36"/>
    </row>
    <row r="3330" spans="1:12" s="40" customFormat="1" ht="14.25" customHeight="1" x14ac:dyDescent="0.25">
      <c r="A3330" s="38" t="s">
        <v>243</v>
      </c>
      <c r="B3330" s="38" t="s">
        <v>289</v>
      </c>
      <c r="C3330" s="38" t="s">
        <v>11218</v>
      </c>
      <c r="D3330" s="38" t="s">
        <v>11219</v>
      </c>
      <c r="E3330" s="38" t="s">
        <v>7664</v>
      </c>
      <c r="F3330" s="38" t="s">
        <v>11220</v>
      </c>
      <c r="G3330" s="38" t="s">
        <v>5989</v>
      </c>
      <c r="H3330" s="38" t="s">
        <v>2665</v>
      </c>
      <c r="I3330" s="39">
        <v>4157.78</v>
      </c>
      <c r="J3330" s="15">
        <f>VLOOKUP(LEFT(B3330,5),[1]Percents!$C:$M,3,FALSE)</f>
        <v>0.90900000000000003</v>
      </c>
      <c r="K3330" s="13">
        <f t="shared" si="52"/>
        <v>3779.42202</v>
      </c>
      <c r="L3330" s="36"/>
    </row>
    <row r="3331" spans="1:12" s="40" customFormat="1" ht="14.25" customHeight="1" x14ac:dyDescent="0.25">
      <c r="A3331" s="38" t="s">
        <v>242</v>
      </c>
      <c r="B3331" s="38" t="s">
        <v>326</v>
      </c>
      <c r="C3331" s="38" t="s">
        <v>6941</v>
      </c>
      <c r="D3331" s="38" t="s">
        <v>6942</v>
      </c>
      <c r="E3331" s="38" t="s">
        <v>381</v>
      </c>
      <c r="F3331" s="38" t="s">
        <v>6943</v>
      </c>
      <c r="G3331" s="38" t="s">
        <v>5106</v>
      </c>
      <c r="H3331" s="38" t="s">
        <v>2665</v>
      </c>
      <c r="I3331" s="39">
        <v>1817.02</v>
      </c>
      <c r="J3331" s="15">
        <f>VLOOKUP(LEFT(B3331,5),[1]Percents!$C:$M,3,FALSE)</f>
        <v>0.9462600000000001</v>
      </c>
      <c r="K3331" s="13">
        <f t="shared" si="52"/>
        <v>1719.3733452000001</v>
      </c>
      <c r="L3331" s="36"/>
    </row>
    <row r="3332" spans="1:12" s="40" customFormat="1" ht="14.25" customHeight="1" x14ac:dyDescent="0.25">
      <c r="A3332" s="38" t="s">
        <v>243</v>
      </c>
      <c r="B3332" s="38" t="s">
        <v>289</v>
      </c>
      <c r="C3332" s="38" t="s">
        <v>6668</v>
      </c>
      <c r="D3332" s="38" t="s">
        <v>6669</v>
      </c>
      <c r="E3332" s="38" t="s">
        <v>186</v>
      </c>
      <c r="F3332" s="38" t="s">
        <v>6670</v>
      </c>
      <c r="G3332" s="38" t="s">
        <v>6087</v>
      </c>
      <c r="H3332" s="38" t="s">
        <v>2665</v>
      </c>
      <c r="I3332" s="39">
        <v>25940.23</v>
      </c>
      <c r="J3332" s="15">
        <f>VLOOKUP(LEFT(B3332,5),[1]Percents!$C:$M,3,FALSE)</f>
        <v>0.90900000000000003</v>
      </c>
      <c r="K3332" s="13">
        <f t="shared" si="52"/>
        <v>23579.66907</v>
      </c>
      <c r="L3332" s="36"/>
    </row>
    <row r="3333" spans="1:12" s="40" customFormat="1" ht="14.25" customHeight="1" x14ac:dyDescent="0.25">
      <c r="A3333" s="38" t="s">
        <v>242</v>
      </c>
      <c r="B3333" s="38" t="s">
        <v>122</v>
      </c>
      <c r="C3333" s="38" t="s">
        <v>10262</v>
      </c>
      <c r="D3333" s="38" t="s">
        <v>10263</v>
      </c>
      <c r="E3333" s="38" t="s">
        <v>10264</v>
      </c>
      <c r="F3333" s="38" t="s">
        <v>10265</v>
      </c>
      <c r="G3333" s="38" t="s">
        <v>5782</v>
      </c>
      <c r="H3333" s="38" t="s">
        <v>2665</v>
      </c>
      <c r="I3333" s="39">
        <v>7458.44</v>
      </c>
      <c r="J3333" s="15">
        <f>VLOOKUP(LEFT(B3333,5),[1]Percents!$C:$M,3,FALSE)</f>
        <v>0.9462600000000001</v>
      </c>
      <c r="K3333" s="13">
        <f t="shared" si="52"/>
        <v>7057.6234344000004</v>
      </c>
      <c r="L3333" s="36"/>
    </row>
    <row r="3334" spans="1:12" s="40" customFormat="1" ht="14.25" customHeight="1" x14ac:dyDescent="0.25">
      <c r="A3334" s="38" t="s">
        <v>213</v>
      </c>
      <c r="B3334" s="38" t="s">
        <v>145</v>
      </c>
      <c r="C3334" s="38" t="s">
        <v>4448</v>
      </c>
      <c r="D3334" s="38" t="s">
        <v>4449</v>
      </c>
      <c r="E3334" s="38" t="s">
        <v>3767</v>
      </c>
      <c r="F3334" s="38" t="s">
        <v>6671</v>
      </c>
      <c r="G3334" s="38" t="s">
        <v>3534</v>
      </c>
      <c r="H3334" s="38" t="s">
        <v>2665</v>
      </c>
      <c r="I3334" s="39">
        <v>4325.88</v>
      </c>
      <c r="J3334" s="15">
        <f>VLOOKUP(LEFT(B3334,5),[1]Percents!$C:$M,3,FALSE)</f>
        <v>0.70594999999999997</v>
      </c>
      <c r="K3334" s="13">
        <f t="shared" si="52"/>
        <v>3053.8549859999998</v>
      </c>
      <c r="L3334" s="36"/>
    </row>
    <row r="3335" spans="1:12" s="40" customFormat="1" ht="14.25" customHeight="1" x14ac:dyDescent="0.25">
      <c r="A3335" s="38" t="s">
        <v>141</v>
      </c>
      <c r="B3335" s="38" t="s">
        <v>245</v>
      </c>
      <c r="C3335" s="38" t="s">
        <v>6944</v>
      </c>
      <c r="D3335" s="38" t="s">
        <v>6945</v>
      </c>
      <c r="E3335" s="38" t="s">
        <v>247</v>
      </c>
      <c r="F3335" s="38" t="s">
        <v>6946</v>
      </c>
      <c r="G3335" s="38" t="s">
        <v>6848</v>
      </c>
      <c r="H3335" s="38" t="s">
        <v>2665</v>
      </c>
      <c r="I3335" s="39">
        <v>4277.68</v>
      </c>
      <c r="J3335" s="15">
        <f>VLOOKUP(LEFT(B3335,5),[1]Percents!$C:$M,3,FALSE)</f>
        <v>0.1905</v>
      </c>
      <c r="K3335" s="13">
        <f t="shared" si="52"/>
        <v>814.89804000000004</v>
      </c>
      <c r="L3335" s="36"/>
    </row>
    <row r="3336" spans="1:12" s="40" customFormat="1" ht="14.25" customHeight="1" x14ac:dyDescent="0.25">
      <c r="A3336" s="38" t="s">
        <v>141</v>
      </c>
      <c r="B3336" s="38" t="s">
        <v>245</v>
      </c>
      <c r="C3336" s="38" t="s">
        <v>9740</v>
      </c>
      <c r="D3336" s="38" t="s">
        <v>9741</v>
      </c>
      <c r="E3336" s="38" t="s">
        <v>247</v>
      </c>
      <c r="F3336" s="38" t="s">
        <v>6946</v>
      </c>
      <c r="G3336" s="38" t="s">
        <v>8076</v>
      </c>
      <c r="H3336" s="38" t="s">
        <v>2665</v>
      </c>
      <c r="I3336" s="39">
        <v>26605.919999999998</v>
      </c>
      <c r="J3336" s="15">
        <f>VLOOKUP(LEFT(B3336,5),[1]Percents!$C:$M,3,FALSE)</f>
        <v>0.1905</v>
      </c>
      <c r="K3336" s="13">
        <f t="shared" si="52"/>
        <v>5068.4277599999996</v>
      </c>
      <c r="L3336" s="36"/>
    </row>
    <row r="3337" spans="1:12" s="40" customFormat="1" ht="14.25" customHeight="1" x14ac:dyDescent="0.25">
      <c r="A3337" s="38" t="s">
        <v>243</v>
      </c>
      <c r="B3337" s="38" t="s">
        <v>314</v>
      </c>
      <c r="C3337" s="38" t="s">
        <v>6947</v>
      </c>
      <c r="D3337" s="38" t="s">
        <v>6948</v>
      </c>
      <c r="E3337" s="38" t="s">
        <v>5191</v>
      </c>
      <c r="F3337" s="38" t="s">
        <v>6949</v>
      </c>
      <c r="G3337" s="38" t="s">
        <v>6733</v>
      </c>
      <c r="H3337" s="38" t="s">
        <v>2665</v>
      </c>
      <c r="I3337" s="39">
        <v>33071.589999999997</v>
      </c>
      <c r="J3337" s="15">
        <f>VLOOKUP(LEFT(B3337,5),[1]Percents!$C:$M,3,FALSE)</f>
        <v>0.90900000000000003</v>
      </c>
      <c r="K3337" s="13">
        <f t="shared" si="52"/>
        <v>30062.075309999997</v>
      </c>
      <c r="L3337" s="36"/>
    </row>
    <row r="3338" spans="1:12" s="40" customFormat="1" ht="14.25" customHeight="1" x14ac:dyDescent="0.25">
      <c r="A3338" s="38" t="s">
        <v>243</v>
      </c>
      <c r="B3338" s="38" t="s">
        <v>50</v>
      </c>
      <c r="C3338" s="38" t="s">
        <v>6950</v>
      </c>
      <c r="D3338" s="38" t="s">
        <v>6951</v>
      </c>
      <c r="E3338" s="38" t="s">
        <v>6952</v>
      </c>
      <c r="F3338" s="38" t="s">
        <v>9174</v>
      </c>
      <c r="G3338" s="38" t="s">
        <v>6953</v>
      </c>
      <c r="H3338" s="38" t="s">
        <v>2665</v>
      </c>
      <c r="I3338" s="41">
        <v>-2186.52</v>
      </c>
      <c r="J3338" s="15">
        <f>VLOOKUP(LEFT(B3338,5),[1]Percents!$C:$M,3,FALSE)</f>
        <v>0.90900000000000003</v>
      </c>
      <c r="K3338" s="13">
        <f t="shared" si="52"/>
        <v>-1987.5466800000002</v>
      </c>
      <c r="L3338" s="36"/>
    </row>
    <row r="3339" spans="1:12" s="40" customFormat="1" ht="14.25" customHeight="1" x14ac:dyDescent="0.25">
      <c r="A3339" s="38" t="s">
        <v>213</v>
      </c>
      <c r="B3339" s="38" t="s">
        <v>3198</v>
      </c>
      <c r="C3339" s="38" t="s">
        <v>6954</v>
      </c>
      <c r="D3339" s="38" t="s">
        <v>6955</v>
      </c>
      <c r="E3339" s="38" t="s">
        <v>3199</v>
      </c>
      <c r="F3339" s="38" t="s">
        <v>6956</v>
      </c>
      <c r="G3339" s="38" t="s">
        <v>5420</v>
      </c>
      <c r="H3339" s="38" t="s">
        <v>2665</v>
      </c>
      <c r="I3339" s="39">
        <v>1639.95</v>
      </c>
      <c r="J3339" s="15">
        <f>VLOOKUP(LEFT(B3339,5),[1]Percents!$C:$M,3,FALSE)</f>
        <v>0.70594999999999997</v>
      </c>
      <c r="K3339" s="13">
        <f t="shared" si="52"/>
        <v>1157.7227025</v>
      </c>
      <c r="L3339" s="36"/>
    </row>
    <row r="3340" spans="1:12" s="40" customFormat="1" ht="14.25" customHeight="1" x14ac:dyDescent="0.25">
      <c r="A3340" s="38" t="s">
        <v>213</v>
      </c>
      <c r="B3340" s="38" t="s">
        <v>79</v>
      </c>
      <c r="C3340" s="38" t="s">
        <v>6672</v>
      </c>
      <c r="D3340" s="38" t="s">
        <v>6673</v>
      </c>
      <c r="E3340" s="38" t="s">
        <v>4199</v>
      </c>
      <c r="F3340" s="38" t="s">
        <v>6674</v>
      </c>
      <c r="G3340" s="38" t="s">
        <v>6059</v>
      </c>
      <c r="H3340" s="38" t="s">
        <v>2665</v>
      </c>
      <c r="I3340" s="39">
        <v>6284.51</v>
      </c>
      <c r="J3340" s="15">
        <f>VLOOKUP(LEFT(B3340,5),[1]Percents!$C:$M,3,FALSE)</f>
        <v>0.91395000000000004</v>
      </c>
      <c r="K3340" s="13">
        <f t="shared" si="52"/>
        <v>5743.7279145000002</v>
      </c>
      <c r="L3340" s="36"/>
    </row>
    <row r="3341" spans="1:12" s="40" customFormat="1" ht="14.25" customHeight="1" x14ac:dyDescent="0.25">
      <c r="A3341" s="38" t="s">
        <v>243</v>
      </c>
      <c r="B3341" s="38" t="s">
        <v>50</v>
      </c>
      <c r="C3341" s="38" t="s">
        <v>7587</v>
      </c>
      <c r="D3341" s="38" t="s">
        <v>7588</v>
      </c>
      <c r="E3341" s="38" t="s">
        <v>32</v>
      </c>
      <c r="F3341" s="38" t="s">
        <v>7589</v>
      </c>
      <c r="G3341" s="38" t="s">
        <v>6848</v>
      </c>
      <c r="H3341" s="38" t="s">
        <v>2665</v>
      </c>
      <c r="I3341" s="39">
        <v>16627.36</v>
      </c>
      <c r="J3341" s="15">
        <f>VLOOKUP(LEFT(B3341,5),[1]Percents!$C:$M,3,FALSE)</f>
        <v>0.90900000000000003</v>
      </c>
      <c r="K3341" s="13">
        <f t="shared" si="52"/>
        <v>15114.270240000002</v>
      </c>
      <c r="L3341" s="36"/>
    </row>
    <row r="3342" spans="1:12" s="40" customFormat="1" ht="14.25" customHeight="1" x14ac:dyDescent="0.25">
      <c r="A3342" s="38" t="s">
        <v>243</v>
      </c>
      <c r="B3342" s="38" t="s">
        <v>118</v>
      </c>
      <c r="C3342" s="38" t="s">
        <v>7146</v>
      </c>
      <c r="D3342" s="38" t="s">
        <v>7147</v>
      </c>
      <c r="E3342" s="38" t="s">
        <v>40</v>
      </c>
      <c r="F3342" s="38" t="s">
        <v>7148</v>
      </c>
      <c r="G3342" s="38" t="s">
        <v>6087</v>
      </c>
      <c r="H3342" s="38" t="s">
        <v>2665</v>
      </c>
      <c r="I3342" s="39">
        <v>17420.66</v>
      </c>
      <c r="J3342" s="15">
        <f>VLOOKUP(LEFT(B3342,5),[1]Percents!$C:$M,3,FALSE)</f>
        <v>0.90900000000000003</v>
      </c>
      <c r="K3342" s="13">
        <f t="shared" si="52"/>
        <v>15835.379940000001</v>
      </c>
      <c r="L3342" s="36"/>
    </row>
    <row r="3343" spans="1:12" s="40" customFormat="1" ht="14.25" customHeight="1" x14ac:dyDescent="0.25">
      <c r="A3343" s="38" t="s">
        <v>243</v>
      </c>
      <c r="B3343" s="38" t="s">
        <v>118</v>
      </c>
      <c r="C3343" s="38" t="s">
        <v>8020</v>
      </c>
      <c r="D3343" s="38" t="s">
        <v>8021</v>
      </c>
      <c r="E3343" s="38" t="s">
        <v>510</v>
      </c>
      <c r="F3343" s="38" t="s">
        <v>7148</v>
      </c>
      <c r="G3343" s="38" t="s">
        <v>6087</v>
      </c>
      <c r="H3343" s="38" t="s">
        <v>2665</v>
      </c>
      <c r="I3343" s="39">
        <v>11927.39</v>
      </c>
      <c r="J3343" s="15">
        <f>VLOOKUP(LEFT(B3343,5),[1]Percents!$C:$M,3,FALSE)</f>
        <v>0.90900000000000003</v>
      </c>
      <c r="K3343" s="13">
        <f t="shared" si="52"/>
        <v>10841.997509999999</v>
      </c>
      <c r="L3343" s="36"/>
    </row>
    <row r="3344" spans="1:12" s="40" customFormat="1" ht="14.25" customHeight="1" x14ac:dyDescent="0.25">
      <c r="A3344" s="38" t="s">
        <v>243</v>
      </c>
      <c r="B3344" s="38" t="s">
        <v>118</v>
      </c>
      <c r="C3344" s="38" t="s">
        <v>6957</v>
      </c>
      <c r="D3344" s="38" t="s">
        <v>6958</v>
      </c>
      <c r="E3344" s="38" t="s">
        <v>385</v>
      </c>
      <c r="F3344" s="38" t="s">
        <v>6959</v>
      </c>
      <c r="G3344" s="38" t="s">
        <v>5782</v>
      </c>
      <c r="H3344" s="38" t="s">
        <v>2665</v>
      </c>
      <c r="I3344" s="39">
        <v>48763.7</v>
      </c>
      <c r="J3344" s="15">
        <f>VLOOKUP(LEFT(B3344,5),[1]Percents!$C:$M,3,FALSE)</f>
        <v>0.90900000000000003</v>
      </c>
      <c r="K3344" s="13">
        <f t="shared" si="52"/>
        <v>44326.203300000001</v>
      </c>
      <c r="L3344" s="36"/>
    </row>
    <row r="3345" spans="1:12" s="40" customFormat="1" ht="14.25" customHeight="1" x14ac:dyDescent="0.25">
      <c r="A3345" s="38" t="s">
        <v>242</v>
      </c>
      <c r="B3345" s="38" t="s">
        <v>326</v>
      </c>
      <c r="C3345" s="38" t="s">
        <v>7149</v>
      </c>
      <c r="D3345" s="38" t="s">
        <v>7150</v>
      </c>
      <c r="E3345" s="38" t="s">
        <v>381</v>
      </c>
      <c r="F3345" s="38" t="s">
        <v>7151</v>
      </c>
      <c r="G3345" s="38" t="s">
        <v>6087</v>
      </c>
      <c r="H3345" s="38" t="s">
        <v>2665</v>
      </c>
      <c r="I3345" s="39">
        <v>1519.63</v>
      </c>
      <c r="J3345" s="15">
        <f>VLOOKUP(LEFT(B3345,5),[1]Percents!$C:$M,3,FALSE)</f>
        <v>0.9462600000000001</v>
      </c>
      <c r="K3345" s="13">
        <f t="shared" si="52"/>
        <v>1437.9650838000002</v>
      </c>
      <c r="L3345" s="36"/>
    </row>
    <row r="3346" spans="1:12" s="40" customFormat="1" ht="14.25" customHeight="1" x14ac:dyDescent="0.25">
      <c r="A3346" s="38" t="s">
        <v>243</v>
      </c>
      <c r="B3346" s="38" t="s">
        <v>2543</v>
      </c>
      <c r="C3346" s="38" t="s">
        <v>6960</v>
      </c>
      <c r="D3346" s="38" t="s">
        <v>6961</v>
      </c>
      <c r="E3346" s="38" t="s">
        <v>33</v>
      </c>
      <c r="F3346" s="38" t="s">
        <v>6962</v>
      </c>
      <c r="G3346" s="38" t="s">
        <v>6059</v>
      </c>
      <c r="H3346" s="38" t="s">
        <v>2665</v>
      </c>
      <c r="I3346" s="39">
        <v>2929.83</v>
      </c>
      <c r="J3346" s="15">
        <f>VLOOKUP(LEFT(B3346,5),[1]Percents!$C:$M,3,FALSE)</f>
        <v>0.90900000000000003</v>
      </c>
      <c r="K3346" s="13">
        <f t="shared" si="52"/>
        <v>2663.2154700000001</v>
      </c>
      <c r="L3346" s="36"/>
    </row>
    <row r="3347" spans="1:12" s="40" customFormat="1" ht="14.25" customHeight="1" x14ac:dyDescent="0.25">
      <c r="A3347" s="38" t="s">
        <v>242</v>
      </c>
      <c r="B3347" s="38" t="s">
        <v>122</v>
      </c>
      <c r="C3347" s="38" t="s">
        <v>7152</v>
      </c>
      <c r="D3347" s="38" t="s">
        <v>7153</v>
      </c>
      <c r="E3347" s="38" t="s">
        <v>4859</v>
      </c>
      <c r="F3347" s="38" t="s">
        <v>7154</v>
      </c>
      <c r="G3347" s="38" t="s">
        <v>4957</v>
      </c>
      <c r="H3347" s="38" t="s">
        <v>2665</v>
      </c>
      <c r="I3347" s="41">
        <v>-44.13</v>
      </c>
      <c r="J3347" s="15">
        <f>VLOOKUP(LEFT(B3347,5),[1]Percents!$C:$M,3,FALSE)</f>
        <v>0.9462600000000001</v>
      </c>
      <c r="K3347" s="13">
        <f t="shared" si="52"/>
        <v>-41.758453800000005</v>
      </c>
      <c r="L3347" s="36"/>
    </row>
    <row r="3348" spans="1:12" s="40" customFormat="1" ht="14.25" customHeight="1" x14ac:dyDescent="0.25">
      <c r="A3348" s="38" t="s">
        <v>213</v>
      </c>
      <c r="B3348" s="38" t="s">
        <v>285</v>
      </c>
      <c r="C3348" s="38" t="s">
        <v>6963</v>
      </c>
      <c r="D3348" s="38" t="s">
        <v>6964</v>
      </c>
      <c r="E3348" s="38" t="s">
        <v>368</v>
      </c>
      <c r="F3348" s="38" t="s">
        <v>6965</v>
      </c>
      <c r="G3348" s="38" t="s">
        <v>4464</v>
      </c>
      <c r="H3348" s="38" t="s">
        <v>2665</v>
      </c>
      <c r="I3348" s="39">
        <v>5216.91</v>
      </c>
      <c r="J3348" s="15">
        <f>VLOOKUP(LEFT(B3348,5),[1]Percents!$C:$M,3,FALSE)</f>
        <v>0.91395000000000004</v>
      </c>
      <c r="K3348" s="13">
        <f t="shared" si="52"/>
        <v>4767.9948944999996</v>
      </c>
      <c r="L3348" s="36"/>
    </row>
    <row r="3349" spans="1:12" s="40" customFormat="1" ht="14.25" customHeight="1" x14ac:dyDescent="0.25">
      <c r="A3349" s="38" t="s">
        <v>213</v>
      </c>
      <c r="B3349" s="38" t="s">
        <v>145</v>
      </c>
      <c r="C3349" s="38" t="s">
        <v>6966</v>
      </c>
      <c r="D3349" s="38" t="s">
        <v>6967</v>
      </c>
      <c r="E3349" s="38" t="s">
        <v>445</v>
      </c>
      <c r="F3349" s="38" t="s">
        <v>6968</v>
      </c>
      <c r="G3349" s="38" t="s">
        <v>6059</v>
      </c>
      <c r="H3349" s="38" t="s">
        <v>2665</v>
      </c>
      <c r="I3349" s="39">
        <v>28584.79</v>
      </c>
      <c r="J3349" s="15">
        <f>VLOOKUP(LEFT(B3349,5),[1]Percents!$C:$M,3,FALSE)</f>
        <v>0.70594999999999997</v>
      </c>
      <c r="K3349" s="13">
        <f t="shared" si="52"/>
        <v>20179.432500499999</v>
      </c>
      <c r="L3349" s="36"/>
    </row>
    <row r="3350" spans="1:12" s="40" customFormat="1" ht="14.25" customHeight="1" x14ac:dyDescent="0.25">
      <c r="A3350" s="38" t="s">
        <v>213</v>
      </c>
      <c r="B3350" s="38" t="s">
        <v>225</v>
      </c>
      <c r="C3350" s="38" t="s">
        <v>7155</v>
      </c>
      <c r="D3350" s="38" t="s">
        <v>7156</v>
      </c>
      <c r="E3350" s="38" t="s">
        <v>6700</v>
      </c>
      <c r="F3350" s="38" t="s">
        <v>7157</v>
      </c>
      <c r="G3350" s="38" t="s">
        <v>5997</v>
      </c>
      <c r="H3350" s="38" t="s">
        <v>2665</v>
      </c>
      <c r="I3350" s="39">
        <v>69824.62</v>
      </c>
      <c r="J3350" s="15">
        <f>VLOOKUP(LEFT(B3350,5),[1]Percents!$C:$M,3,FALSE)</f>
        <v>0.70594999999999997</v>
      </c>
      <c r="K3350" s="13">
        <f t="shared" si="52"/>
        <v>49292.690488999993</v>
      </c>
      <c r="L3350" s="36"/>
    </row>
    <row r="3351" spans="1:12" s="40" customFormat="1" ht="14.25" customHeight="1" x14ac:dyDescent="0.25">
      <c r="A3351" s="38" t="s">
        <v>213</v>
      </c>
      <c r="B3351" s="38" t="s">
        <v>21</v>
      </c>
      <c r="C3351" s="38" t="s">
        <v>7158</v>
      </c>
      <c r="D3351" s="38" t="s">
        <v>7159</v>
      </c>
      <c r="E3351" s="38" t="s">
        <v>486</v>
      </c>
      <c r="F3351" s="38" t="s">
        <v>7160</v>
      </c>
      <c r="G3351" s="38" t="s">
        <v>6733</v>
      </c>
      <c r="H3351" s="38" t="s">
        <v>2665</v>
      </c>
      <c r="I3351" s="39">
        <v>2713.95</v>
      </c>
      <c r="J3351" s="15">
        <f>VLOOKUP(LEFT(B3351,5),[1]Percents!$C:$M,3,FALSE)</f>
        <v>0.70594999999999997</v>
      </c>
      <c r="K3351" s="13">
        <f t="shared" si="52"/>
        <v>1915.9130024999997</v>
      </c>
      <c r="L3351" s="36"/>
    </row>
    <row r="3352" spans="1:12" s="40" customFormat="1" ht="14.25" customHeight="1" x14ac:dyDescent="0.25">
      <c r="A3352" s="38" t="s">
        <v>243</v>
      </c>
      <c r="B3352" s="38" t="s">
        <v>290</v>
      </c>
      <c r="C3352" s="38" t="s">
        <v>7161</v>
      </c>
      <c r="D3352" s="38" t="s">
        <v>7162</v>
      </c>
      <c r="E3352" s="38" t="s">
        <v>1440</v>
      </c>
      <c r="F3352" s="38" t="s">
        <v>7163</v>
      </c>
      <c r="G3352" s="38" t="s">
        <v>5420</v>
      </c>
      <c r="H3352" s="38" t="s">
        <v>2665</v>
      </c>
      <c r="I3352" s="39">
        <v>52745.38</v>
      </c>
      <c r="J3352" s="15">
        <f>VLOOKUP(LEFT(B3352,5),[1]Percents!$C:$M,3,FALSE)</f>
        <v>0.90900000000000003</v>
      </c>
      <c r="K3352" s="13">
        <f t="shared" si="52"/>
        <v>47945.55042</v>
      </c>
      <c r="L3352" s="36"/>
    </row>
    <row r="3353" spans="1:12" s="40" customFormat="1" ht="14.25" customHeight="1" x14ac:dyDescent="0.25">
      <c r="A3353" s="38" t="s">
        <v>66</v>
      </c>
      <c r="B3353" s="38" t="s">
        <v>3520</v>
      </c>
      <c r="C3353" s="38" t="s">
        <v>6969</v>
      </c>
      <c r="D3353" s="38" t="s">
        <v>6970</v>
      </c>
      <c r="E3353" s="38" t="s">
        <v>2689</v>
      </c>
      <c r="F3353" s="38" t="s">
        <v>6971</v>
      </c>
      <c r="G3353" s="38" t="s">
        <v>5420</v>
      </c>
      <c r="H3353" s="38" t="s">
        <v>2665</v>
      </c>
      <c r="I3353" s="39">
        <v>12596.64</v>
      </c>
      <c r="J3353" s="15">
        <f>VLOOKUP(LEFT(B3353,5),[1]Percents!$C:$M,3,FALSE)</f>
        <v>1</v>
      </c>
      <c r="K3353" s="13">
        <f t="shared" si="52"/>
        <v>12596.64</v>
      </c>
      <c r="L3353" s="36"/>
    </row>
    <row r="3354" spans="1:12" s="40" customFormat="1" ht="14.25" customHeight="1" x14ac:dyDescent="0.25">
      <c r="A3354" s="38" t="s">
        <v>213</v>
      </c>
      <c r="B3354" s="38" t="s">
        <v>258</v>
      </c>
      <c r="C3354" s="38" t="s">
        <v>8371</v>
      </c>
      <c r="D3354" s="38" t="s">
        <v>8372</v>
      </c>
      <c r="E3354" s="38" t="s">
        <v>5554</v>
      </c>
      <c r="F3354" s="38" t="s">
        <v>8373</v>
      </c>
      <c r="G3354" s="38" t="s">
        <v>8374</v>
      </c>
      <c r="H3354" s="38" t="s">
        <v>2665</v>
      </c>
      <c r="I3354" s="39">
        <v>402.39</v>
      </c>
      <c r="J3354" s="15">
        <f>VLOOKUP(LEFT(B3354,5),[1]Percents!$C:$M,3,FALSE)</f>
        <v>0.70594999999999997</v>
      </c>
      <c r="K3354" s="13">
        <f t="shared" si="52"/>
        <v>284.06722049999996</v>
      </c>
      <c r="L3354" s="36"/>
    </row>
    <row r="3355" spans="1:12" s="40" customFormat="1" ht="14.25" customHeight="1" x14ac:dyDescent="0.25">
      <c r="A3355" s="38" t="s">
        <v>213</v>
      </c>
      <c r="B3355" s="38" t="s">
        <v>67</v>
      </c>
      <c r="C3355" s="38" t="s">
        <v>8375</v>
      </c>
      <c r="D3355" s="38" t="s">
        <v>8376</v>
      </c>
      <c r="E3355" s="38" t="s">
        <v>1281</v>
      </c>
      <c r="F3355" s="38" t="s">
        <v>8377</v>
      </c>
      <c r="G3355" s="38" t="s">
        <v>6087</v>
      </c>
      <c r="H3355" s="38" t="s">
        <v>2665</v>
      </c>
      <c r="I3355" s="39">
        <v>2992.09</v>
      </c>
      <c r="J3355" s="15">
        <f>VLOOKUP(LEFT(B3355,5),[1]Percents!$C:$M,3,FALSE)</f>
        <v>0.70594999999999997</v>
      </c>
      <c r="K3355" s="13">
        <f t="shared" si="52"/>
        <v>2112.2659355000001</v>
      </c>
      <c r="L3355" s="36"/>
    </row>
    <row r="3356" spans="1:12" s="40" customFormat="1" ht="14.25" customHeight="1" x14ac:dyDescent="0.25">
      <c r="A3356" s="38" t="s">
        <v>141</v>
      </c>
      <c r="B3356" s="38" t="s">
        <v>172</v>
      </c>
      <c r="C3356" s="38" t="s">
        <v>7590</v>
      </c>
      <c r="D3356" s="38" t="s">
        <v>7591</v>
      </c>
      <c r="E3356" s="38" t="s">
        <v>7592</v>
      </c>
      <c r="F3356" s="38" t="s">
        <v>7593</v>
      </c>
      <c r="G3356" s="38" t="s">
        <v>7122</v>
      </c>
      <c r="H3356" s="38" t="s">
        <v>2665</v>
      </c>
      <c r="I3356" s="39">
        <v>10963.31</v>
      </c>
      <c r="J3356" s="15">
        <f>VLOOKUP(LEFT(B3356,5),[1]Percents!$C:$M,3,FALSE)</f>
        <v>0.1905</v>
      </c>
      <c r="K3356" s="13">
        <f t="shared" si="52"/>
        <v>2088.5105549999998</v>
      </c>
      <c r="L3356" s="36"/>
    </row>
    <row r="3357" spans="1:12" s="40" customFormat="1" ht="14.25" customHeight="1" x14ac:dyDescent="0.25">
      <c r="A3357" s="38" t="s">
        <v>243</v>
      </c>
      <c r="B3357" s="38" t="s">
        <v>118</v>
      </c>
      <c r="C3357" s="38" t="s">
        <v>7164</v>
      </c>
      <c r="D3357" s="38" t="s">
        <v>7165</v>
      </c>
      <c r="E3357" s="38" t="s">
        <v>385</v>
      </c>
      <c r="F3357" s="38" t="s">
        <v>7166</v>
      </c>
      <c r="G3357" s="38" t="s">
        <v>7167</v>
      </c>
      <c r="H3357" s="38" t="s">
        <v>2665</v>
      </c>
      <c r="I3357" s="39">
        <v>59684.3</v>
      </c>
      <c r="J3357" s="15">
        <f>VLOOKUP(LEFT(B3357,5),[1]Percents!$C:$M,3,FALSE)</f>
        <v>0.90900000000000003</v>
      </c>
      <c r="K3357" s="13">
        <f t="shared" si="52"/>
        <v>54253.028700000003</v>
      </c>
      <c r="L3357" s="36"/>
    </row>
    <row r="3358" spans="1:12" s="40" customFormat="1" ht="14.25" customHeight="1" x14ac:dyDescent="0.25">
      <c r="A3358" s="38" t="s">
        <v>213</v>
      </c>
      <c r="B3358" s="38" t="s">
        <v>285</v>
      </c>
      <c r="C3358" s="38" t="s">
        <v>7168</v>
      </c>
      <c r="D3358" s="38" t="s">
        <v>7169</v>
      </c>
      <c r="E3358" s="38" t="s">
        <v>30</v>
      </c>
      <c r="F3358" s="38" t="s">
        <v>7170</v>
      </c>
      <c r="G3358" s="38" t="s">
        <v>6121</v>
      </c>
      <c r="H3358" s="38" t="s">
        <v>2665</v>
      </c>
      <c r="I3358" s="39">
        <v>28709.75</v>
      </c>
      <c r="J3358" s="15">
        <f>VLOOKUP(LEFT(B3358,5),[1]Percents!$C:$M,3,FALSE)</f>
        <v>0.91395000000000004</v>
      </c>
      <c r="K3358" s="13">
        <f t="shared" ref="K3358:K3421" si="53">+J3358*I3358</f>
        <v>26239.276012500002</v>
      </c>
      <c r="L3358" s="36"/>
    </row>
    <row r="3359" spans="1:12" s="40" customFormat="1" ht="14.25" customHeight="1" x14ac:dyDescent="0.25">
      <c r="A3359" s="38" t="s">
        <v>66</v>
      </c>
      <c r="B3359" s="38" t="s">
        <v>3520</v>
      </c>
      <c r="C3359" s="38" t="s">
        <v>2794</v>
      </c>
      <c r="D3359" s="38" t="s">
        <v>2795</v>
      </c>
      <c r="E3359" s="38" t="s">
        <v>2796</v>
      </c>
      <c r="F3359" s="38" t="s">
        <v>7171</v>
      </c>
      <c r="G3359" s="38" t="s">
        <v>2571</v>
      </c>
      <c r="H3359" s="38" t="s">
        <v>2665</v>
      </c>
      <c r="I3359" s="39">
        <v>65546.240000000005</v>
      </c>
      <c r="J3359" s="15">
        <f>VLOOKUP(LEFT(B3359,5),[1]Percents!$C:$M,3,FALSE)</f>
        <v>1</v>
      </c>
      <c r="K3359" s="13">
        <f t="shared" si="53"/>
        <v>65546.240000000005</v>
      </c>
      <c r="L3359" s="36"/>
    </row>
    <row r="3360" spans="1:12" s="40" customFormat="1" ht="14.25" customHeight="1" x14ac:dyDescent="0.25">
      <c r="A3360" s="38" t="s">
        <v>243</v>
      </c>
      <c r="B3360" s="38" t="s">
        <v>290</v>
      </c>
      <c r="C3360" s="38" t="s">
        <v>8022</v>
      </c>
      <c r="D3360" s="38" t="s">
        <v>8023</v>
      </c>
      <c r="E3360" s="38" t="s">
        <v>544</v>
      </c>
      <c r="F3360" s="38" t="s">
        <v>8024</v>
      </c>
      <c r="G3360" s="38" t="s">
        <v>6087</v>
      </c>
      <c r="H3360" s="38" t="s">
        <v>2665</v>
      </c>
      <c r="I3360" s="39">
        <v>15150.01</v>
      </c>
      <c r="J3360" s="15">
        <f>VLOOKUP(LEFT(B3360,5),[1]Percents!$C:$M,3,FALSE)</f>
        <v>0.90900000000000003</v>
      </c>
      <c r="K3360" s="13">
        <f t="shared" si="53"/>
        <v>13771.35909</v>
      </c>
      <c r="L3360" s="36"/>
    </row>
    <row r="3361" spans="1:12" s="40" customFormat="1" ht="14.25" customHeight="1" x14ac:dyDescent="0.25">
      <c r="A3361" s="38" t="s">
        <v>213</v>
      </c>
      <c r="B3361" s="38" t="s">
        <v>21</v>
      </c>
      <c r="C3361" s="38" t="s">
        <v>7332</v>
      </c>
      <c r="D3361" s="38" t="s">
        <v>7333</v>
      </c>
      <c r="E3361" s="38" t="s">
        <v>2906</v>
      </c>
      <c r="F3361" s="38" t="s">
        <v>7334</v>
      </c>
      <c r="G3361" s="38" t="s">
        <v>6733</v>
      </c>
      <c r="H3361" s="38" t="s">
        <v>2665</v>
      </c>
      <c r="I3361" s="39">
        <v>7862.35</v>
      </c>
      <c r="J3361" s="15">
        <f>VLOOKUP(LEFT(B3361,5),[1]Percents!$C:$M,3,FALSE)</f>
        <v>0.70594999999999997</v>
      </c>
      <c r="K3361" s="13">
        <f t="shared" si="53"/>
        <v>5550.4259824999999</v>
      </c>
      <c r="L3361" s="36"/>
    </row>
    <row r="3362" spans="1:12" s="40" customFormat="1" ht="14.25" customHeight="1" x14ac:dyDescent="0.25">
      <c r="A3362" s="38" t="s">
        <v>213</v>
      </c>
      <c r="B3362" s="38" t="s">
        <v>225</v>
      </c>
      <c r="C3362" s="38" t="s">
        <v>7172</v>
      </c>
      <c r="D3362" s="38" t="s">
        <v>7173</v>
      </c>
      <c r="E3362" s="38" t="s">
        <v>334</v>
      </c>
      <c r="F3362" s="38" t="s">
        <v>7174</v>
      </c>
      <c r="G3362" s="38" t="s">
        <v>5782</v>
      </c>
      <c r="H3362" s="38" t="s">
        <v>2665</v>
      </c>
      <c r="I3362" s="39">
        <v>2356.88</v>
      </c>
      <c r="J3362" s="15">
        <f>VLOOKUP(LEFT(B3362,5),[1]Percents!$C:$M,3,FALSE)</f>
        <v>0.70594999999999997</v>
      </c>
      <c r="K3362" s="13">
        <f t="shared" si="53"/>
        <v>1663.839436</v>
      </c>
      <c r="L3362" s="36"/>
    </row>
    <row r="3363" spans="1:12" s="40" customFormat="1" ht="14.25" customHeight="1" x14ac:dyDescent="0.25">
      <c r="A3363" s="38" t="s">
        <v>242</v>
      </c>
      <c r="B3363" s="38" t="s">
        <v>325</v>
      </c>
      <c r="C3363" s="38" t="s">
        <v>12007</v>
      </c>
      <c r="D3363" s="38" t="s">
        <v>12008</v>
      </c>
      <c r="E3363" s="38" t="s">
        <v>359</v>
      </c>
      <c r="F3363" s="38" t="s">
        <v>12009</v>
      </c>
      <c r="G3363" s="38" t="s">
        <v>5106</v>
      </c>
      <c r="H3363" s="38" t="s">
        <v>2665</v>
      </c>
      <c r="I3363" s="39">
        <v>5170.59</v>
      </c>
      <c r="J3363" s="15">
        <f>VLOOKUP(LEFT(B3363,5),[1]Percents!$C:$M,3,FALSE)</f>
        <v>0.9462600000000001</v>
      </c>
      <c r="K3363" s="13">
        <f t="shared" si="53"/>
        <v>4892.7224934000005</v>
      </c>
      <c r="L3363" s="36"/>
    </row>
    <row r="3364" spans="1:12" s="40" customFormat="1" ht="14.25" customHeight="1" x14ac:dyDescent="0.25">
      <c r="A3364" s="38" t="s">
        <v>243</v>
      </c>
      <c r="B3364" s="38" t="s">
        <v>2543</v>
      </c>
      <c r="C3364" s="38" t="s">
        <v>7335</v>
      </c>
      <c r="D3364" s="38" t="s">
        <v>7336</v>
      </c>
      <c r="E3364" s="38" t="s">
        <v>8025</v>
      </c>
      <c r="F3364" s="38" t="s">
        <v>7337</v>
      </c>
      <c r="G3364" s="38" t="s">
        <v>6733</v>
      </c>
      <c r="H3364" s="38" t="s">
        <v>2665</v>
      </c>
      <c r="I3364" s="41">
        <v>-1476.5</v>
      </c>
      <c r="J3364" s="15">
        <f>VLOOKUP(LEFT(B3364,5),[1]Percents!$C:$M,3,FALSE)</f>
        <v>0.90900000000000003</v>
      </c>
      <c r="K3364" s="13">
        <f t="shared" si="53"/>
        <v>-1342.1385</v>
      </c>
      <c r="L3364" s="36"/>
    </row>
    <row r="3365" spans="1:12" s="40" customFormat="1" ht="14.25" customHeight="1" x14ac:dyDescent="0.25">
      <c r="A3365" s="38" t="s">
        <v>243</v>
      </c>
      <c r="B3365" s="38" t="s">
        <v>2543</v>
      </c>
      <c r="C3365" s="38" t="s">
        <v>12010</v>
      </c>
      <c r="D3365" s="38" t="s">
        <v>12011</v>
      </c>
      <c r="E3365" s="38" t="s">
        <v>4688</v>
      </c>
      <c r="F3365" s="38" t="s">
        <v>12012</v>
      </c>
      <c r="G3365" s="38" t="s">
        <v>4852</v>
      </c>
      <c r="H3365" s="38" t="s">
        <v>2665</v>
      </c>
      <c r="I3365" s="39">
        <v>10209.68</v>
      </c>
      <c r="J3365" s="15">
        <f>VLOOKUP(LEFT(B3365,5),[1]Percents!$C:$M,3,FALSE)</f>
        <v>0.90900000000000003</v>
      </c>
      <c r="K3365" s="13">
        <f t="shared" si="53"/>
        <v>9280.5991200000008</v>
      </c>
      <c r="L3365" s="36"/>
    </row>
    <row r="3366" spans="1:12" s="40" customFormat="1" ht="14.25" customHeight="1" x14ac:dyDescent="0.25">
      <c r="A3366" s="38" t="s">
        <v>213</v>
      </c>
      <c r="B3366" s="38" t="s">
        <v>211</v>
      </c>
      <c r="C3366" s="38" t="s">
        <v>7338</v>
      </c>
      <c r="D3366" s="38" t="s">
        <v>7339</v>
      </c>
      <c r="E3366" s="38" t="s">
        <v>34</v>
      </c>
      <c r="F3366" s="38" t="s">
        <v>7340</v>
      </c>
      <c r="G3366" s="38" t="s">
        <v>4957</v>
      </c>
      <c r="H3366" s="38" t="s">
        <v>2665</v>
      </c>
      <c r="I3366" s="39">
        <v>2222.6799999999998</v>
      </c>
      <c r="J3366" s="15">
        <f>VLOOKUP(LEFT(B3366,5),[1]Percents!$C:$M,3,FALSE)</f>
        <v>0.91395000000000004</v>
      </c>
      <c r="K3366" s="13">
        <f t="shared" si="53"/>
        <v>2031.4183859999998</v>
      </c>
      <c r="L3366" s="36"/>
    </row>
    <row r="3367" spans="1:12" s="40" customFormat="1" ht="14.25" customHeight="1" x14ac:dyDescent="0.25">
      <c r="A3367" s="38" t="s">
        <v>213</v>
      </c>
      <c r="B3367" s="38" t="s">
        <v>120</v>
      </c>
      <c r="C3367" s="38" t="s">
        <v>7175</v>
      </c>
      <c r="D3367" s="38" t="s">
        <v>7176</v>
      </c>
      <c r="E3367" s="38" t="s">
        <v>6737</v>
      </c>
      <c r="F3367" s="38" t="s">
        <v>7177</v>
      </c>
      <c r="G3367" s="38" t="s">
        <v>7178</v>
      </c>
      <c r="H3367" s="38" t="s">
        <v>2665</v>
      </c>
      <c r="I3367" s="39">
        <v>1787.51</v>
      </c>
      <c r="J3367" s="15">
        <f>VLOOKUP(LEFT(B3367,5),[1]Percents!$C:$M,3,FALSE)</f>
        <v>0.70594999999999997</v>
      </c>
      <c r="K3367" s="13">
        <f t="shared" si="53"/>
        <v>1261.8926844999999</v>
      </c>
      <c r="L3367" s="36"/>
    </row>
    <row r="3368" spans="1:12" s="40" customFormat="1" ht="14.25" customHeight="1" x14ac:dyDescent="0.25">
      <c r="A3368" s="38" t="s">
        <v>213</v>
      </c>
      <c r="B3368" s="38" t="s">
        <v>21</v>
      </c>
      <c r="C3368" s="38" t="s">
        <v>7341</v>
      </c>
      <c r="D3368" s="38" t="s">
        <v>7342</v>
      </c>
      <c r="E3368" s="38" t="s">
        <v>6702</v>
      </c>
      <c r="F3368" s="38" t="s">
        <v>7343</v>
      </c>
      <c r="G3368" s="38" t="s">
        <v>6999</v>
      </c>
      <c r="H3368" s="38" t="s">
        <v>2665</v>
      </c>
      <c r="I3368" s="41">
        <v>-17301.02</v>
      </c>
      <c r="J3368" s="15">
        <f>VLOOKUP(LEFT(B3368,5),[1]Percents!$C:$M,3,FALSE)</f>
        <v>0.70594999999999997</v>
      </c>
      <c r="K3368" s="13">
        <f t="shared" si="53"/>
        <v>-12213.655069</v>
      </c>
      <c r="L3368" s="36"/>
    </row>
    <row r="3369" spans="1:12" s="40" customFormat="1" ht="14.25" customHeight="1" x14ac:dyDescent="0.25">
      <c r="A3369" s="38" t="s">
        <v>141</v>
      </c>
      <c r="B3369" s="38" t="s">
        <v>142</v>
      </c>
      <c r="C3369" s="38" t="s">
        <v>8026</v>
      </c>
      <c r="D3369" s="38" t="s">
        <v>8027</v>
      </c>
      <c r="E3369" s="38" t="s">
        <v>110</v>
      </c>
      <c r="F3369" s="38" t="s">
        <v>8028</v>
      </c>
      <c r="G3369" s="38" t="s">
        <v>5782</v>
      </c>
      <c r="H3369" s="38" t="s">
        <v>2665</v>
      </c>
      <c r="I3369" s="39">
        <v>1556.68</v>
      </c>
      <c r="J3369" s="15">
        <f>VLOOKUP(LEFT(B3369,5),[1]Percents!$C:$M,3,FALSE)</f>
        <v>4.4999999999999998E-2</v>
      </c>
      <c r="K3369" s="13">
        <f t="shared" si="53"/>
        <v>70.050600000000003</v>
      </c>
      <c r="L3369" s="36"/>
    </row>
    <row r="3370" spans="1:12" s="40" customFormat="1" ht="14.25" customHeight="1" x14ac:dyDescent="0.25">
      <c r="A3370" s="38" t="s">
        <v>66</v>
      </c>
      <c r="B3370" s="38" t="s">
        <v>3520</v>
      </c>
      <c r="C3370" s="38" t="s">
        <v>2808</v>
      </c>
      <c r="D3370" s="38" t="s">
        <v>2809</v>
      </c>
      <c r="E3370" s="38" t="s">
        <v>2796</v>
      </c>
      <c r="F3370" s="38" t="s">
        <v>7344</v>
      </c>
      <c r="G3370" s="38" t="s">
        <v>2571</v>
      </c>
      <c r="H3370" s="38" t="s">
        <v>2665</v>
      </c>
      <c r="I3370" s="39">
        <v>1325.86</v>
      </c>
      <c r="J3370" s="15">
        <f>VLOOKUP(LEFT(B3370,5),[1]Percents!$C:$M,3,FALSE)</f>
        <v>1</v>
      </c>
      <c r="K3370" s="13">
        <f t="shared" si="53"/>
        <v>1325.86</v>
      </c>
      <c r="L3370" s="36"/>
    </row>
    <row r="3371" spans="1:12" s="40" customFormat="1" ht="14.25" customHeight="1" x14ac:dyDescent="0.25">
      <c r="A3371" s="38" t="s">
        <v>242</v>
      </c>
      <c r="B3371" s="38" t="s">
        <v>122</v>
      </c>
      <c r="C3371" s="38" t="s">
        <v>7345</v>
      </c>
      <c r="D3371" s="38" t="s">
        <v>7346</v>
      </c>
      <c r="E3371" s="38" t="s">
        <v>6896</v>
      </c>
      <c r="F3371" s="38" t="s">
        <v>7347</v>
      </c>
      <c r="G3371" s="38" t="s">
        <v>7348</v>
      </c>
      <c r="H3371" s="38" t="s">
        <v>2665</v>
      </c>
      <c r="I3371" s="39">
        <v>485.95</v>
      </c>
      <c r="J3371" s="15">
        <f>VLOOKUP(LEFT(B3371,5),[1]Percents!$C:$M,3,FALSE)</f>
        <v>0.9462600000000001</v>
      </c>
      <c r="K3371" s="13">
        <f t="shared" si="53"/>
        <v>459.83504700000003</v>
      </c>
      <c r="L3371" s="36"/>
    </row>
    <row r="3372" spans="1:12" s="40" customFormat="1" ht="14.25" customHeight="1" x14ac:dyDescent="0.25">
      <c r="A3372" s="38" t="s">
        <v>213</v>
      </c>
      <c r="B3372" s="38" t="s">
        <v>120</v>
      </c>
      <c r="C3372" s="38" t="s">
        <v>9175</v>
      </c>
      <c r="D3372" s="38" t="s">
        <v>9176</v>
      </c>
      <c r="E3372" s="38" t="s">
        <v>6737</v>
      </c>
      <c r="F3372" s="38" t="s">
        <v>9177</v>
      </c>
      <c r="G3372" s="38" t="s">
        <v>7308</v>
      </c>
      <c r="H3372" s="38" t="s">
        <v>2665</v>
      </c>
      <c r="I3372" s="39">
        <v>1386.2</v>
      </c>
      <c r="J3372" s="15">
        <f>VLOOKUP(LEFT(B3372,5),[1]Percents!$C:$M,3,FALSE)</f>
        <v>0.70594999999999997</v>
      </c>
      <c r="K3372" s="13">
        <f t="shared" si="53"/>
        <v>978.58789000000002</v>
      </c>
      <c r="L3372" s="36"/>
    </row>
    <row r="3373" spans="1:12" s="40" customFormat="1" ht="14.25" customHeight="1" x14ac:dyDescent="0.25">
      <c r="A3373" s="38" t="s">
        <v>140</v>
      </c>
      <c r="B3373" s="38" t="s">
        <v>672</v>
      </c>
      <c r="C3373" s="38" t="s">
        <v>7349</v>
      </c>
      <c r="D3373" s="38" t="s">
        <v>7350</v>
      </c>
      <c r="E3373" s="38" t="s">
        <v>673</v>
      </c>
      <c r="F3373" s="38" t="s">
        <v>7351</v>
      </c>
      <c r="G3373" s="38" t="s">
        <v>6087</v>
      </c>
      <c r="H3373" s="38" t="s">
        <v>2665</v>
      </c>
      <c r="I3373" s="39">
        <v>2741.65</v>
      </c>
      <c r="J3373" s="15">
        <f>VLOOKUP(LEFT(B3373,5),[1]Percents!$C:$M,3,FALSE)</f>
        <v>1</v>
      </c>
      <c r="K3373" s="13">
        <f t="shared" si="53"/>
        <v>2741.65</v>
      </c>
      <c r="L3373" s="36"/>
    </row>
    <row r="3374" spans="1:12" s="40" customFormat="1" ht="14.25" customHeight="1" x14ac:dyDescent="0.25">
      <c r="A3374" s="38" t="s">
        <v>213</v>
      </c>
      <c r="B3374" s="38" t="s">
        <v>258</v>
      </c>
      <c r="C3374" s="38" t="s">
        <v>7594</v>
      </c>
      <c r="D3374" s="38" t="s">
        <v>7595</v>
      </c>
      <c r="E3374" s="38" t="s">
        <v>452</v>
      </c>
      <c r="F3374" s="38" t="s">
        <v>7596</v>
      </c>
      <c r="G3374" s="38" t="s">
        <v>4852</v>
      </c>
      <c r="H3374" s="38" t="s">
        <v>2665</v>
      </c>
      <c r="I3374" s="39">
        <v>3308.36</v>
      </c>
      <c r="J3374" s="15">
        <f>VLOOKUP(LEFT(B3374,5),[1]Percents!$C:$M,3,FALSE)</f>
        <v>0.70594999999999997</v>
      </c>
      <c r="K3374" s="13">
        <f t="shared" si="53"/>
        <v>2335.5367419999998</v>
      </c>
      <c r="L3374" s="36"/>
    </row>
    <row r="3375" spans="1:12" s="40" customFormat="1" ht="14.25" customHeight="1" x14ac:dyDescent="0.25">
      <c r="A3375" s="38" t="s">
        <v>213</v>
      </c>
      <c r="B3375" s="38" t="s">
        <v>285</v>
      </c>
      <c r="C3375" s="38" t="s">
        <v>7597</v>
      </c>
      <c r="D3375" s="38" t="s">
        <v>7598</v>
      </c>
      <c r="E3375" s="38" t="s">
        <v>286</v>
      </c>
      <c r="F3375" s="38" t="s">
        <v>7599</v>
      </c>
      <c r="G3375" s="38" t="s">
        <v>6549</v>
      </c>
      <c r="H3375" s="38" t="s">
        <v>2665</v>
      </c>
      <c r="I3375" s="39">
        <v>3668.06</v>
      </c>
      <c r="J3375" s="15">
        <f>VLOOKUP(LEFT(B3375,5),[1]Percents!$C:$M,3,FALSE)</f>
        <v>0.91395000000000004</v>
      </c>
      <c r="K3375" s="13">
        <f t="shared" si="53"/>
        <v>3352.4234369999999</v>
      </c>
      <c r="L3375" s="36"/>
    </row>
    <row r="3376" spans="1:12" s="40" customFormat="1" ht="14.25" customHeight="1" x14ac:dyDescent="0.25">
      <c r="A3376" s="38" t="s">
        <v>213</v>
      </c>
      <c r="B3376" s="38" t="s">
        <v>94</v>
      </c>
      <c r="C3376" s="38" t="s">
        <v>11522</v>
      </c>
      <c r="D3376" s="38" t="s">
        <v>11523</v>
      </c>
      <c r="E3376" s="38" t="s">
        <v>96</v>
      </c>
      <c r="F3376" s="38" t="s">
        <v>11524</v>
      </c>
      <c r="G3376" s="38" t="s">
        <v>5495</v>
      </c>
      <c r="H3376" s="38" t="s">
        <v>2665</v>
      </c>
      <c r="I3376" s="41">
        <v>-73.709999999999994</v>
      </c>
      <c r="J3376" s="15">
        <f>VLOOKUP(LEFT(B3376,5),[1]Percents!$C:$M,3,FALSE)</f>
        <v>0.91395000000000004</v>
      </c>
      <c r="K3376" s="13">
        <f t="shared" si="53"/>
        <v>-67.367254500000001</v>
      </c>
      <c r="L3376" s="36"/>
    </row>
    <row r="3377" spans="1:12" s="40" customFormat="1" ht="14.25" customHeight="1" x14ac:dyDescent="0.25">
      <c r="A3377" s="38" t="s">
        <v>213</v>
      </c>
      <c r="B3377" s="38" t="s">
        <v>285</v>
      </c>
      <c r="C3377" s="38" t="s">
        <v>7352</v>
      </c>
      <c r="D3377" s="38" t="s">
        <v>7353</v>
      </c>
      <c r="E3377" s="38" t="s">
        <v>286</v>
      </c>
      <c r="F3377" s="38" t="s">
        <v>7354</v>
      </c>
      <c r="G3377" s="38" t="s">
        <v>6549</v>
      </c>
      <c r="H3377" s="38" t="s">
        <v>2665</v>
      </c>
      <c r="I3377" s="39">
        <v>13122.07</v>
      </c>
      <c r="J3377" s="15">
        <f>VLOOKUP(LEFT(B3377,5),[1]Percents!$C:$M,3,FALSE)</f>
        <v>0.91395000000000004</v>
      </c>
      <c r="K3377" s="13">
        <f t="shared" si="53"/>
        <v>11992.915876500001</v>
      </c>
      <c r="L3377" s="36"/>
    </row>
    <row r="3378" spans="1:12" s="40" customFormat="1" ht="14.25" customHeight="1" x14ac:dyDescent="0.25">
      <c r="A3378" s="38" t="s">
        <v>213</v>
      </c>
      <c r="B3378" s="38" t="s">
        <v>226</v>
      </c>
      <c r="C3378" s="38" t="s">
        <v>8378</v>
      </c>
      <c r="D3378" s="38" t="s">
        <v>8379</v>
      </c>
      <c r="E3378" s="38" t="s">
        <v>251</v>
      </c>
      <c r="F3378" s="38" t="s">
        <v>8380</v>
      </c>
      <c r="G3378" s="38" t="s">
        <v>5106</v>
      </c>
      <c r="H3378" s="38" t="s">
        <v>2665</v>
      </c>
      <c r="I3378" s="39">
        <v>11122.03</v>
      </c>
      <c r="J3378" s="15">
        <f>VLOOKUP(LEFT(B3378,5),[1]Percents!$C:$M,3,FALSE)</f>
        <v>0.91395000000000004</v>
      </c>
      <c r="K3378" s="13">
        <f t="shared" si="53"/>
        <v>10164.979318500002</v>
      </c>
      <c r="L3378" s="36"/>
    </row>
    <row r="3379" spans="1:12" s="40" customFormat="1" ht="14.25" customHeight="1" x14ac:dyDescent="0.25">
      <c r="A3379" s="38" t="s">
        <v>213</v>
      </c>
      <c r="B3379" s="38" t="s">
        <v>190</v>
      </c>
      <c r="C3379" s="38" t="s">
        <v>9742</v>
      </c>
      <c r="D3379" s="38" t="s">
        <v>9743</v>
      </c>
      <c r="E3379" s="38" t="s">
        <v>309</v>
      </c>
      <c r="F3379" s="38" t="s">
        <v>9744</v>
      </c>
      <c r="G3379" s="38" t="s">
        <v>9745</v>
      </c>
      <c r="H3379" s="38" t="s">
        <v>2665</v>
      </c>
      <c r="I3379" s="39">
        <v>8816.93</v>
      </c>
      <c r="J3379" s="15">
        <f>VLOOKUP(LEFT(B3379,5),[1]Percents!$C:$M,3,FALSE)</f>
        <v>0.70594999999999997</v>
      </c>
      <c r="K3379" s="13">
        <f t="shared" si="53"/>
        <v>6224.3117334999997</v>
      </c>
      <c r="L3379" s="36"/>
    </row>
    <row r="3380" spans="1:12" s="40" customFormat="1" ht="14.25" customHeight="1" x14ac:dyDescent="0.25">
      <c r="A3380" s="38" t="s">
        <v>213</v>
      </c>
      <c r="B3380" s="38" t="s">
        <v>21</v>
      </c>
      <c r="C3380" s="38" t="s">
        <v>7600</v>
      </c>
      <c r="D3380" s="38" t="s">
        <v>7601</v>
      </c>
      <c r="E3380" s="38" t="s">
        <v>6702</v>
      </c>
      <c r="F3380" s="38" t="s">
        <v>7602</v>
      </c>
      <c r="G3380" s="38" t="s">
        <v>6999</v>
      </c>
      <c r="H3380" s="38" t="s">
        <v>2665</v>
      </c>
      <c r="I3380" s="39">
        <v>101083.16</v>
      </c>
      <c r="J3380" s="15">
        <f>VLOOKUP(LEFT(B3380,5),[1]Percents!$C:$M,3,FALSE)</f>
        <v>0.70594999999999997</v>
      </c>
      <c r="K3380" s="13">
        <f t="shared" si="53"/>
        <v>71359.656801999998</v>
      </c>
      <c r="L3380" s="36"/>
    </row>
    <row r="3381" spans="1:12" s="40" customFormat="1" ht="14.25" customHeight="1" x14ac:dyDescent="0.25">
      <c r="A3381" s="38" t="s">
        <v>213</v>
      </c>
      <c r="B3381" s="38" t="s">
        <v>225</v>
      </c>
      <c r="C3381" s="38" t="s">
        <v>7603</v>
      </c>
      <c r="D3381" s="38" t="s">
        <v>7604</v>
      </c>
      <c r="E3381" s="38" t="s">
        <v>334</v>
      </c>
      <c r="F3381" s="38" t="s">
        <v>7605</v>
      </c>
      <c r="G3381" s="38" t="s">
        <v>6202</v>
      </c>
      <c r="H3381" s="38" t="s">
        <v>2665</v>
      </c>
      <c r="I3381" s="39">
        <v>6473.18</v>
      </c>
      <c r="J3381" s="15">
        <f>VLOOKUP(LEFT(B3381,5),[1]Percents!$C:$M,3,FALSE)</f>
        <v>0.70594999999999997</v>
      </c>
      <c r="K3381" s="13">
        <f t="shared" si="53"/>
        <v>4569.7414209999997</v>
      </c>
      <c r="L3381" s="36"/>
    </row>
    <row r="3382" spans="1:12" s="40" customFormat="1" ht="14.25" customHeight="1" x14ac:dyDescent="0.25">
      <c r="A3382" s="38" t="s">
        <v>213</v>
      </c>
      <c r="B3382" s="38" t="s">
        <v>225</v>
      </c>
      <c r="C3382" s="38" t="s">
        <v>10266</v>
      </c>
      <c r="D3382" s="38" t="s">
        <v>10267</v>
      </c>
      <c r="E3382" s="38" t="s">
        <v>334</v>
      </c>
      <c r="F3382" s="38" t="s">
        <v>7605</v>
      </c>
      <c r="G3382" s="38" t="s">
        <v>8076</v>
      </c>
      <c r="H3382" s="38" t="s">
        <v>2665</v>
      </c>
      <c r="I3382" s="39">
        <v>85008.260000000009</v>
      </c>
      <c r="J3382" s="15">
        <f>VLOOKUP(LEFT(B3382,5),[1]Percents!$C:$M,3,FALSE)</f>
        <v>0.70594999999999997</v>
      </c>
      <c r="K3382" s="13">
        <f t="shared" si="53"/>
        <v>60011.581147000004</v>
      </c>
      <c r="L3382" s="36"/>
    </row>
    <row r="3383" spans="1:12" s="40" customFormat="1" ht="14.25" customHeight="1" x14ac:dyDescent="0.25">
      <c r="A3383" s="38" t="s">
        <v>213</v>
      </c>
      <c r="B3383" s="38" t="s">
        <v>3000</v>
      </c>
      <c r="C3383" s="38" t="s">
        <v>9746</v>
      </c>
      <c r="D3383" s="38" t="s">
        <v>9747</v>
      </c>
      <c r="E3383" s="38" t="s">
        <v>3767</v>
      </c>
      <c r="F3383" s="38" t="s">
        <v>9748</v>
      </c>
      <c r="G3383" s="38" t="s">
        <v>5857</v>
      </c>
      <c r="H3383" s="38" t="s">
        <v>2665</v>
      </c>
      <c r="I3383" s="39">
        <v>10147.94</v>
      </c>
      <c r="J3383" s="15">
        <f>VLOOKUP(LEFT(B3383,5),[1]Percents!$C:$M,3,FALSE)</f>
        <v>1</v>
      </c>
      <c r="K3383" s="13">
        <f t="shared" si="53"/>
        <v>10147.94</v>
      </c>
      <c r="L3383" s="36"/>
    </row>
    <row r="3384" spans="1:12" s="40" customFormat="1" ht="14.25" customHeight="1" x14ac:dyDescent="0.25">
      <c r="A3384" s="38" t="s">
        <v>243</v>
      </c>
      <c r="B3384" s="38" t="s">
        <v>2543</v>
      </c>
      <c r="C3384" s="38" t="s">
        <v>7606</v>
      </c>
      <c r="D3384" s="38" t="s">
        <v>7607</v>
      </c>
      <c r="E3384" s="38" t="s">
        <v>4688</v>
      </c>
      <c r="F3384" s="38" t="s">
        <v>7608</v>
      </c>
      <c r="G3384" s="38" t="s">
        <v>4072</v>
      </c>
      <c r="H3384" s="38" t="s">
        <v>2665</v>
      </c>
      <c r="I3384" s="41">
        <v>-0.42</v>
      </c>
      <c r="J3384" s="15">
        <f>VLOOKUP(LEFT(B3384,5),[1]Percents!$C:$M,3,FALSE)</f>
        <v>0.90900000000000003</v>
      </c>
      <c r="K3384" s="13">
        <f t="shared" si="53"/>
        <v>-0.38178000000000001</v>
      </c>
      <c r="L3384" s="36"/>
    </row>
    <row r="3385" spans="1:12" s="40" customFormat="1" ht="14.25" customHeight="1" x14ac:dyDescent="0.25">
      <c r="A3385" s="38" t="s">
        <v>213</v>
      </c>
      <c r="B3385" s="38" t="s">
        <v>79</v>
      </c>
      <c r="C3385" s="38" t="s">
        <v>7609</v>
      </c>
      <c r="D3385" s="38" t="s">
        <v>7610</v>
      </c>
      <c r="E3385" s="38" t="s">
        <v>6710</v>
      </c>
      <c r="F3385" s="38" t="s">
        <v>7611</v>
      </c>
      <c r="G3385" s="38" t="s">
        <v>7612</v>
      </c>
      <c r="H3385" s="38" t="s">
        <v>2665</v>
      </c>
      <c r="I3385" s="39">
        <v>2121.7399999999998</v>
      </c>
      <c r="J3385" s="15">
        <f>VLOOKUP(LEFT(B3385,5),[1]Percents!$C:$M,3,FALSE)</f>
        <v>0.91395000000000004</v>
      </c>
      <c r="K3385" s="13">
        <f t="shared" si="53"/>
        <v>1939.1642729999999</v>
      </c>
      <c r="L3385" s="36"/>
    </row>
    <row r="3386" spans="1:12" s="40" customFormat="1" ht="14.25" customHeight="1" x14ac:dyDescent="0.25">
      <c r="A3386" s="38" t="s">
        <v>242</v>
      </c>
      <c r="B3386" s="38" t="s">
        <v>122</v>
      </c>
      <c r="C3386" s="38" t="s">
        <v>7613</v>
      </c>
      <c r="D3386" s="38" t="s">
        <v>7614</v>
      </c>
      <c r="E3386" s="38" t="s">
        <v>6896</v>
      </c>
      <c r="F3386" s="38" t="s">
        <v>7615</v>
      </c>
      <c r="G3386" s="38" t="s">
        <v>6464</v>
      </c>
      <c r="H3386" s="38" t="s">
        <v>2665</v>
      </c>
      <c r="I3386" s="39">
        <v>52060.36</v>
      </c>
      <c r="J3386" s="15">
        <f>VLOOKUP(LEFT(B3386,5),[1]Percents!$C:$M,3,FALSE)</f>
        <v>0.9462600000000001</v>
      </c>
      <c r="K3386" s="13">
        <f t="shared" si="53"/>
        <v>49262.636253600009</v>
      </c>
      <c r="L3386" s="36"/>
    </row>
    <row r="3387" spans="1:12" s="40" customFormat="1" ht="14.25" customHeight="1" x14ac:dyDescent="0.25">
      <c r="A3387" s="38" t="s">
        <v>243</v>
      </c>
      <c r="B3387" s="38" t="s">
        <v>2543</v>
      </c>
      <c r="C3387" s="38" t="s">
        <v>7616</v>
      </c>
      <c r="D3387" s="38" t="s">
        <v>7617</v>
      </c>
      <c r="E3387" s="38" t="s">
        <v>7618</v>
      </c>
      <c r="F3387" s="38" t="s">
        <v>7619</v>
      </c>
      <c r="G3387" s="38" t="s">
        <v>7378</v>
      </c>
      <c r="H3387" s="38" t="s">
        <v>2665</v>
      </c>
      <c r="I3387" s="39">
        <v>88.34</v>
      </c>
      <c r="J3387" s="15">
        <f>VLOOKUP(LEFT(B3387,5),[1]Percents!$C:$M,3,FALSE)</f>
        <v>0.90900000000000003</v>
      </c>
      <c r="K3387" s="13">
        <f t="shared" si="53"/>
        <v>80.301060000000007</v>
      </c>
      <c r="L3387" s="36"/>
    </row>
    <row r="3388" spans="1:12" s="40" customFormat="1" ht="14.25" customHeight="1" x14ac:dyDescent="0.25">
      <c r="A3388" s="38" t="s">
        <v>213</v>
      </c>
      <c r="B3388" s="38" t="s">
        <v>61</v>
      </c>
      <c r="C3388" s="38" t="s">
        <v>7620</v>
      </c>
      <c r="D3388" s="38" t="s">
        <v>7621</v>
      </c>
      <c r="E3388" s="38" t="s">
        <v>704</v>
      </c>
      <c r="F3388" s="38" t="s">
        <v>7622</v>
      </c>
      <c r="G3388" s="38" t="s">
        <v>7196</v>
      </c>
      <c r="H3388" s="38" t="s">
        <v>2665</v>
      </c>
      <c r="I3388" s="39">
        <v>77633.590000000011</v>
      </c>
      <c r="J3388" s="15">
        <f>VLOOKUP(LEFT(B3388,5),[1]Percents!$C:$M,3,FALSE)</f>
        <v>0.91395000000000004</v>
      </c>
      <c r="K3388" s="13">
        <f t="shared" si="53"/>
        <v>70953.219580500008</v>
      </c>
      <c r="L3388" s="36"/>
    </row>
    <row r="3389" spans="1:12" s="40" customFormat="1" ht="14.25" customHeight="1" x14ac:dyDescent="0.25">
      <c r="A3389" s="38" t="s">
        <v>213</v>
      </c>
      <c r="B3389" s="38" t="s">
        <v>919</v>
      </c>
      <c r="C3389" s="38" t="s">
        <v>10887</v>
      </c>
      <c r="D3389" s="38" t="s">
        <v>10888</v>
      </c>
      <c r="E3389" s="38" t="s">
        <v>920</v>
      </c>
      <c r="F3389" s="38" t="s">
        <v>10889</v>
      </c>
      <c r="G3389" s="38" t="s">
        <v>5782</v>
      </c>
      <c r="H3389" s="38" t="s">
        <v>2665</v>
      </c>
      <c r="I3389" s="41">
        <v>-289.77</v>
      </c>
      <c r="J3389" s="15">
        <f>VLOOKUP(LEFT(B3389,5),[1]Percents!$C:$M,3,FALSE)</f>
        <v>0.70594999999999997</v>
      </c>
      <c r="K3389" s="13">
        <f t="shared" si="53"/>
        <v>-204.56313149999997</v>
      </c>
      <c r="L3389" s="36"/>
    </row>
    <row r="3390" spans="1:12" s="40" customFormat="1" ht="14.25" customHeight="1" x14ac:dyDescent="0.25">
      <c r="A3390" s="38" t="s">
        <v>243</v>
      </c>
      <c r="B3390" s="38" t="s">
        <v>118</v>
      </c>
      <c r="C3390" s="38" t="s">
        <v>7806</v>
      </c>
      <c r="D3390" s="38" t="s">
        <v>7807</v>
      </c>
      <c r="E3390" s="38" t="s">
        <v>39</v>
      </c>
      <c r="F3390" s="38" t="s">
        <v>7808</v>
      </c>
      <c r="G3390" s="38" t="s">
        <v>6092</v>
      </c>
      <c r="H3390" s="38" t="s">
        <v>2665</v>
      </c>
      <c r="I3390" s="39">
        <v>36105.360000000001</v>
      </c>
      <c r="J3390" s="15">
        <f>VLOOKUP(LEFT(B3390,5),[1]Percents!$C:$M,3,FALSE)</f>
        <v>0.90900000000000003</v>
      </c>
      <c r="K3390" s="13">
        <f t="shared" si="53"/>
        <v>32819.772239999998</v>
      </c>
      <c r="L3390" s="36"/>
    </row>
    <row r="3391" spans="1:12" s="40" customFormat="1" ht="14.25" customHeight="1" x14ac:dyDescent="0.25">
      <c r="A3391" s="38" t="s">
        <v>213</v>
      </c>
      <c r="B3391" s="38" t="s">
        <v>3000</v>
      </c>
      <c r="C3391" s="38" t="s">
        <v>7809</v>
      </c>
      <c r="D3391" s="38" t="s">
        <v>7810</v>
      </c>
      <c r="E3391" s="38" t="s">
        <v>85</v>
      </c>
      <c r="F3391" s="38" t="s">
        <v>7811</v>
      </c>
      <c r="G3391" s="38" t="s">
        <v>7196</v>
      </c>
      <c r="H3391" s="38" t="s">
        <v>2665</v>
      </c>
      <c r="I3391" s="39">
        <v>3429.76</v>
      </c>
      <c r="J3391" s="15">
        <f>VLOOKUP(LEFT(B3391,5),[1]Percents!$C:$M,3,FALSE)</f>
        <v>1</v>
      </c>
      <c r="K3391" s="13">
        <f t="shared" si="53"/>
        <v>3429.76</v>
      </c>
      <c r="L3391" s="36"/>
    </row>
    <row r="3392" spans="1:12" s="40" customFormat="1" ht="14.25" customHeight="1" x14ac:dyDescent="0.25">
      <c r="A3392" s="38" t="s">
        <v>213</v>
      </c>
      <c r="B3392" s="38" t="s">
        <v>148</v>
      </c>
      <c r="C3392" s="38" t="s">
        <v>7812</v>
      </c>
      <c r="D3392" s="38" t="s">
        <v>7813</v>
      </c>
      <c r="E3392" s="38" t="s">
        <v>4068</v>
      </c>
      <c r="F3392" s="38" t="s">
        <v>7814</v>
      </c>
      <c r="G3392" s="38" t="s">
        <v>5106</v>
      </c>
      <c r="H3392" s="38" t="s">
        <v>2665</v>
      </c>
      <c r="I3392" s="39">
        <v>20501.169999999998</v>
      </c>
      <c r="J3392" s="15">
        <f>VLOOKUP(LEFT(B3392,5),[1]Percents!$C:$M,3,FALSE)</f>
        <v>0.70594999999999997</v>
      </c>
      <c r="K3392" s="13">
        <f t="shared" si="53"/>
        <v>14472.800961499997</v>
      </c>
      <c r="L3392" s="36"/>
    </row>
    <row r="3393" spans="1:12" s="40" customFormat="1" ht="14.25" customHeight="1" x14ac:dyDescent="0.25">
      <c r="A3393" s="38" t="s">
        <v>213</v>
      </c>
      <c r="B3393" s="38" t="s">
        <v>102</v>
      </c>
      <c r="C3393" s="38" t="s">
        <v>7815</v>
      </c>
      <c r="D3393" s="38" t="s">
        <v>7816</v>
      </c>
      <c r="E3393" s="38" t="s">
        <v>7817</v>
      </c>
      <c r="F3393" s="38" t="s">
        <v>7818</v>
      </c>
      <c r="G3393" s="38" t="s">
        <v>7819</v>
      </c>
      <c r="H3393" s="38" t="s">
        <v>2665</v>
      </c>
      <c r="I3393" s="39">
        <v>1105.05</v>
      </c>
      <c r="J3393" s="15">
        <f>VLOOKUP(LEFT(B3393,5),[1]Percents!$C:$M,3,FALSE)</f>
        <v>0.70594999999999997</v>
      </c>
      <c r="K3393" s="13">
        <f t="shared" si="53"/>
        <v>780.11004749999995</v>
      </c>
      <c r="L3393" s="36"/>
    </row>
    <row r="3394" spans="1:12" s="40" customFormat="1" ht="14.25" customHeight="1" x14ac:dyDescent="0.25">
      <c r="A3394" s="38" t="s">
        <v>213</v>
      </c>
      <c r="B3394" s="38" t="s">
        <v>61</v>
      </c>
      <c r="C3394" s="38" t="s">
        <v>7820</v>
      </c>
      <c r="D3394" s="38" t="s">
        <v>7821</v>
      </c>
      <c r="E3394" s="38" t="s">
        <v>249</v>
      </c>
      <c r="F3394" s="38" t="s">
        <v>7822</v>
      </c>
      <c r="G3394" s="38" t="s">
        <v>7823</v>
      </c>
      <c r="H3394" s="38" t="s">
        <v>2665</v>
      </c>
      <c r="I3394" s="39">
        <v>22651.4</v>
      </c>
      <c r="J3394" s="15">
        <f>VLOOKUP(LEFT(B3394,5),[1]Percents!$C:$M,3,FALSE)</f>
        <v>0.91395000000000004</v>
      </c>
      <c r="K3394" s="13">
        <f t="shared" si="53"/>
        <v>20702.247030000002</v>
      </c>
      <c r="L3394" s="36"/>
    </row>
    <row r="3395" spans="1:12" s="40" customFormat="1" ht="14.25" customHeight="1" x14ac:dyDescent="0.25">
      <c r="A3395" s="38" t="s">
        <v>213</v>
      </c>
      <c r="B3395" s="38" t="s">
        <v>61</v>
      </c>
      <c r="C3395" s="38" t="s">
        <v>7824</v>
      </c>
      <c r="D3395" s="38" t="s">
        <v>7825</v>
      </c>
      <c r="E3395" s="38" t="s">
        <v>493</v>
      </c>
      <c r="F3395" s="38" t="s">
        <v>7822</v>
      </c>
      <c r="G3395" s="38" t="s">
        <v>7823</v>
      </c>
      <c r="H3395" s="38" t="s">
        <v>2665</v>
      </c>
      <c r="I3395" s="39">
        <v>19218.47</v>
      </c>
      <c r="J3395" s="15">
        <f>VLOOKUP(LEFT(B3395,5),[1]Percents!$C:$M,3,FALSE)</f>
        <v>0.91395000000000004</v>
      </c>
      <c r="K3395" s="13">
        <f t="shared" si="53"/>
        <v>17564.720656500001</v>
      </c>
      <c r="L3395" s="36"/>
    </row>
    <row r="3396" spans="1:12" s="40" customFormat="1" ht="14.25" customHeight="1" x14ac:dyDescent="0.25">
      <c r="A3396" s="38" t="s">
        <v>213</v>
      </c>
      <c r="B3396" s="38" t="s">
        <v>61</v>
      </c>
      <c r="C3396" s="38" t="s">
        <v>12332</v>
      </c>
      <c r="D3396" s="38" t="s">
        <v>12333</v>
      </c>
      <c r="E3396" s="38" t="s">
        <v>249</v>
      </c>
      <c r="F3396" s="38" t="s">
        <v>7822</v>
      </c>
      <c r="G3396" s="38" t="s">
        <v>12106</v>
      </c>
      <c r="H3396" s="38" t="s">
        <v>2665</v>
      </c>
      <c r="I3396" s="39">
        <v>6268.18</v>
      </c>
      <c r="J3396" s="15">
        <f>VLOOKUP(LEFT(B3396,5),[1]Percents!$C:$M,3,FALSE)</f>
        <v>0.91395000000000004</v>
      </c>
      <c r="K3396" s="13">
        <f t="shared" si="53"/>
        <v>5728.8031110000002</v>
      </c>
      <c r="L3396" s="36"/>
    </row>
    <row r="3397" spans="1:12" s="40" customFormat="1" ht="14.25" customHeight="1" x14ac:dyDescent="0.25">
      <c r="A3397" s="38" t="s">
        <v>213</v>
      </c>
      <c r="B3397" s="38" t="s">
        <v>61</v>
      </c>
      <c r="C3397" s="38" t="s">
        <v>12334</v>
      </c>
      <c r="D3397" s="38" t="s">
        <v>12335</v>
      </c>
      <c r="E3397" s="38" t="s">
        <v>493</v>
      </c>
      <c r="F3397" s="38" t="s">
        <v>7822</v>
      </c>
      <c r="G3397" s="38" t="s">
        <v>12106</v>
      </c>
      <c r="H3397" s="38" t="s">
        <v>2665</v>
      </c>
      <c r="I3397" s="39">
        <v>4319.22</v>
      </c>
      <c r="J3397" s="15">
        <f>VLOOKUP(LEFT(B3397,5),[1]Percents!$C:$M,3,FALSE)</f>
        <v>0.91395000000000004</v>
      </c>
      <c r="K3397" s="13">
        <f t="shared" si="53"/>
        <v>3947.5511190000002</v>
      </c>
      <c r="L3397" s="36"/>
    </row>
    <row r="3398" spans="1:12" s="40" customFormat="1" ht="14.25" customHeight="1" x14ac:dyDescent="0.25">
      <c r="A3398" s="38" t="s">
        <v>213</v>
      </c>
      <c r="B3398" s="38" t="s">
        <v>79</v>
      </c>
      <c r="C3398" s="38" t="s">
        <v>8029</v>
      </c>
      <c r="D3398" s="38" t="s">
        <v>8030</v>
      </c>
      <c r="E3398" s="38" t="s">
        <v>8031</v>
      </c>
      <c r="F3398" s="38" t="s">
        <v>8032</v>
      </c>
      <c r="G3398" s="38" t="s">
        <v>5420</v>
      </c>
      <c r="H3398" s="38" t="s">
        <v>2665</v>
      </c>
      <c r="I3398" s="39">
        <v>1240.8</v>
      </c>
      <c r="J3398" s="15">
        <f>VLOOKUP(LEFT(B3398,5),[1]Percents!$C:$M,3,FALSE)</f>
        <v>0.91395000000000004</v>
      </c>
      <c r="K3398" s="13">
        <f t="shared" si="53"/>
        <v>1134.02916</v>
      </c>
      <c r="L3398" s="36"/>
    </row>
    <row r="3399" spans="1:12" s="40" customFormat="1" ht="14.25" customHeight="1" x14ac:dyDescent="0.25">
      <c r="A3399" s="38" t="s">
        <v>243</v>
      </c>
      <c r="B3399" s="38" t="s">
        <v>50</v>
      </c>
      <c r="C3399" s="38" t="s">
        <v>7826</v>
      </c>
      <c r="D3399" s="38" t="s">
        <v>7827</v>
      </c>
      <c r="E3399" s="38" t="s">
        <v>348</v>
      </c>
      <c r="F3399" s="38" t="s">
        <v>7828</v>
      </c>
      <c r="G3399" s="38" t="s">
        <v>7386</v>
      </c>
      <c r="H3399" s="38" t="s">
        <v>2665</v>
      </c>
      <c r="I3399" s="39">
        <v>41890.870000000003</v>
      </c>
      <c r="J3399" s="15">
        <f>VLOOKUP(LEFT(B3399,5),[1]Percents!$C:$M,3,FALSE)</f>
        <v>0.90900000000000003</v>
      </c>
      <c r="K3399" s="13">
        <f t="shared" si="53"/>
        <v>38078.80083</v>
      </c>
      <c r="L3399" s="36"/>
    </row>
    <row r="3400" spans="1:12" s="40" customFormat="1" ht="14.25" customHeight="1" x14ac:dyDescent="0.25">
      <c r="A3400" s="38" t="s">
        <v>213</v>
      </c>
      <c r="B3400" s="38" t="s">
        <v>166</v>
      </c>
      <c r="C3400" s="38" t="s">
        <v>12336</v>
      </c>
      <c r="D3400" s="38" t="s">
        <v>12337</v>
      </c>
      <c r="E3400" s="38" t="s">
        <v>8987</v>
      </c>
      <c r="F3400" s="38" t="s">
        <v>12338</v>
      </c>
      <c r="G3400" s="38" t="s">
        <v>12339</v>
      </c>
      <c r="H3400" s="38" t="s">
        <v>2665</v>
      </c>
      <c r="I3400" s="39">
        <v>1432.08</v>
      </c>
      <c r="J3400" s="15">
        <f>VLOOKUP(LEFT(B3400,5),[1]Percents!$C:$M,3,FALSE)</f>
        <v>0.70594999999999997</v>
      </c>
      <c r="K3400" s="13">
        <f t="shared" si="53"/>
        <v>1010.9768759999999</v>
      </c>
      <c r="L3400" s="36"/>
    </row>
    <row r="3401" spans="1:12" s="40" customFormat="1" ht="14.25" customHeight="1" x14ac:dyDescent="0.25">
      <c r="A3401" s="38" t="s">
        <v>243</v>
      </c>
      <c r="B3401" s="38" t="s">
        <v>50</v>
      </c>
      <c r="C3401" s="38" t="s">
        <v>6950</v>
      </c>
      <c r="D3401" s="38" t="s">
        <v>6951</v>
      </c>
      <c r="E3401" s="38" t="s">
        <v>6952</v>
      </c>
      <c r="F3401" s="38" t="s">
        <v>8033</v>
      </c>
      <c r="G3401" s="38" t="s">
        <v>6953</v>
      </c>
      <c r="H3401" s="38" t="s">
        <v>2665</v>
      </c>
      <c r="I3401" s="39">
        <v>38984</v>
      </c>
      <c r="J3401" s="15">
        <f>VLOOKUP(LEFT(B3401,5),[1]Percents!$C:$M,3,FALSE)</f>
        <v>0.90900000000000003</v>
      </c>
      <c r="K3401" s="13">
        <f t="shared" si="53"/>
        <v>35436.455999999998</v>
      </c>
      <c r="L3401" s="36"/>
    </row>
    <row r="3402" spans="1:12" s="40" customFormat="1" ht="14.25" customHeight="1" x14ac:dyDescent="0.25">
      <c r="A3402" s="38" t="s">
        <v>243</v>
      </c>
      <c r="B3402" s="38" t="s">
        <v>118</v>
      </c>
      <c r="C3402" s="38" t="s">
        <v>8381</v>
      </c>
      <c r="D3402" s="38" t="s">
        <v>8382</v>
      </c>
      <c r="E3402" s="38" t="s">
        <v>4892</v>
      </c>
      <c r="F3402" s="38" t="s">
        <v>8383</v>
      </c>
      <c r="G3402" s="38" t="s">
        <v>9749</v>
      </c>
      <c r="H3402" s="38" t="s">
        <v>2665</v>
      </c>
      <c r="I3402" s="41">
        <v>-0.02</v>
      </c>
      <c r="J3402" s="15">
        <f>VLOOKUP(LEFT(B3402,5),[1]Percents!$C:$M,3,FALSE)</f>
        <v>0.90900000000000003</v>
      </c>
      <c r="K3402" s="13">
        <f t="shared" si="53"/>
        <v>-1.8180000000000002E-2</v>
      </c>
      <c r="L3402" s="36"/>
    </row>
    <row r="3403" spans="1:12" s="40" customFormat="1" ht="14.25" customHeight="1" x14ac:dyDescent="0.25">
      <c r="A3403" s="38" t="s">
        <v>243</v>
      </c>
      <c r="B3403" s="38" t="s">
        <v>118</v>
      </c>
      <c r="C3403" s="38" t="s">
        <v>8381</v>
      </c>
      <c r="D3403" s="38" t="s">
        <v>8382</v>
      </c>
      <c r="E3403" s="38" t="s">
        <v>4892</v>
      </c>
      <c r="F3403" s="38" t="s">
        <v>8383</v>
      </c>
      <c r="G3403" s="38" t="s">
        <v>6795</v>
      </c>
      <c r="H3403" s="38" t="s">
        <v>2665</v>
      </c>
      <c r="I3403" s="39">
        <v>3069.37</v>
      </c>
      <c r="J3403" s="15">
        <f>VLOOKUP(LEFT(B3403,5),[1]Percents!$C:$M,3,FALSE)</f>
        <v>0.90900000000000003</v>
      </c>
      <c r="K3403" s="13">
        <f t="shared" si="53"/>
        <v>2790.0573300000001</v>
      </c>
      <c r="L3403" s="36"/>
    </row>
    <row r="3404" spans="1:12" s="40" customFormat="1" ht="14.25" customHeight="1" x14ac:dyDescent="0.25">
      <c r="A3404" s="38" t="s">
        <v>213</v>
      </c>
      <c r="B3404" s="38" t="s">
        <v>3000</v>
      </c>
      <c r="C3404" s="38" t="s">
        <v>8034</v>
      </c>
      <c r="D3404" s="38" t="s">
        <v>8035</v>
      </c>
      <c r="E3404" s="38" t="s">
        <v>3548</v>
      </c>
      <c r="F3404" s="38" t="s">
        <v>8036</v>
      </c>
      <c r="G3404" s="38" t="s">
        <v>6087</v>
      </c>
      <c r="H3404" s="38" t="s">
        <v>2665</v>
      </c>
      <c r="I3404" s="39">
        <v>8721.130000000001</v>
      </c>
      <c r="J3404" s="15">
        <f>VLOOKUP(LEFT(B3404,5),[1]Percents!$C:$M,3,FALSE)</f>
        <v>1</v>
      </c>
      <c r="K3404" s="13">
        <f t="shared" si="53"/>
        <v>8721.130000000001</v>
      </c>
      <c r="L3404" s="36"/>
    </row>
    <row r="3405" spans="1:12" s="40" customFormat="1" ht="14.25" customHeight="1" x14ac:dyDescent="0.25">
      <c r="A3405" s="38" t="s">
        <v>141</v>
      </c>
      <c r="B3405" s="38" t="s">
        <v>305</v>
      </c>
      <c r="C3405" s="38" t="s">
        <v>12013</v>
      </c>
      <c r="D3405" s="38" t="s">
        <v>12014</v>
      </c>
      <c r="E3405" s="38" t="s">
        <v>1565</v>
      </c>
      <c r="F3405" s="38" t="s">
        <v>12015</v>
      </c>
      <c r="G3405" s="38" t="s">
        <v>6572</v>
      </c>
      <c r="H3405" s="38" t="s">
        <v>2665</v>
      </c>
      <c r="I3405" s="39">
        <v>307.33999999999997</v>
      </c>
      <c r="J3405" s="15">
        <f>VLOOKUP(LEFT(B3405,5),[1]Percents!$C:$M,3,FALSE)</f>
        <v>0.1905</v>
      </c>
      <c r="K3405" s="13">
        <f t="shared" si="53"/>
        <v>58.548269999999995</v>
      </c>
      <c r="L3405" s="36"/>
    </row>
    <row r="3406" spans="1:12" s="40" customFormat="1" ht="14.25" customHeight="1" x14ac:dyDescent="0.25">
      <c r="A3406" s="38" t="s">
        <v>141</v>
      </c>
      <c r="B3406" s="38" t="s">
        <v>142</v>
      </c>
      <c r="C3406" s="38" t="s">
        <v>8037</v>
      </c>
      <c r="D3406" s="38" t="s">
        <v>8038</v>
      </c>
      <c r="E3406" s="38" t="s">
        <v>849</v>
      </c>
      <c r="F3406" s="38" t="s">
        <v>8039</v>
      </c>
      <c r="G3406" s="38" t="s">
        <v>7869</v>
      </c>
      <c r="H3406" s="38" t="s">
        <v>2665</v>
      </c>
      <c r="I3406" s="39">
        <v>47262.68</v>
      </c>
      <c r="J3406" s="15">
        <f>VLOOKUP(LEFT(B3406,5),[1]Percents!$C:$M,3,FALSE)</f>
        <v>4.4999999999999998E-2</v>
      </c>
      <c r="K3406" s="13">
        <f t="shared" si="53"/>
        <v>2126.8206</v>
      </c>
      <c r="L3406" s="36"/>
    </row>
    <row r="3407" spans="1:12" s="40" customFormat="1" ht="14.25" customHeight="1" x14ac:dyDescent="0.25">
      <c r="A3407" s="38" t="s">
        <v>242</v>
      </c>
      <c r="B3407" s="38" t="s">
        <v>122</v>
      </c>
      <c r="C3407" s="38" t="s">
        <v>8384</v>
      </c>
      <c r="D3407" s="38" t="s">
        <v>8385</v>
      </c>
      <c r="E3407" s="38" t="s">
        <v>6896</v>
      </c>
      <c r="F3407" s="38" t="s">
        <v>8386</v>
      </c>
      <c r="G3407" s="38" t="s">
        <v>6549</v>
      </c>
      <c r="H3407" s="38" t="s">
        <v>2665</v>
      </c>
      <c r="I3407" s="39">
        <v>27896.65</v>
      </c>
      <c r="J3407" s="15">
        <f>VLOOKUP(LEFT(B3407,5),[1]Percents!$C:$M,3,FALSE)</f>
        <v>0.9462600000000001</v>
      </c>
      <c r="K3407" s="13">
        <f t="shared" si="53"/>
        <v>26397.484029000003</v>
      </c>
      <c r="L3407" s="36"/>
    </row>
    <row r="3408" spans="1:12" s="40" customFormat="1" ht="14.25" customHeight="1" x14ac:dyDescent="0.25">
      <c r="A3408" s="38" t="s">
        <v>213</v>
      </c>
      <c r="B3408" s="38" t="s">
        <v>285</v>
      </c>
      <c r="C3408" s="38" t="s">
        <v>7829</v>
      </c>
      <c r="D3408" s="38" t="s">
        <v>7830</v>
      </c>
      <c r="E3408" s="38" t="s">
        <v>368</v>
      </c>
      <c r="F3408" s="38" t="s">
        <v>7831</v>
      </c>
      <c r="G3408" s="38" t="s">
        <v>6092</v>
      </c>
      <c r="H3408" s="38" t="s">
        <v>2665</v>
      </c>
      <c r="I3408" s="39">
        <v>5953.8</v>
      </c>
      <c r="J3408" s="15">
        <f>VLOOKUP(LEFT(B3408,5),[1]Percents!$C:$M,3,FALSE)</f>
        <v>0.91395000000000004</v>
      </c>
      <c r="K3408" s="13">
        <f t="shared" si="53"/>
        <v>5441.4755100000002</v>
      </c>
      <c r="L3408" s="36"/>
    </row>
    <row r="3409" spans="1:12" s="40" customFormat="1" ht="14.25" customHeight="1" x14ac:dyDescent="0.25">
      <c r="A3409" s="38" t="s">
        <v>141</v>
      </c>
      <c r="B3409" s="38" t="s">
        <v>172</v>
      </c>
      <c r="C3409" s="38" t="s">
        <v>8387</v>
      </c>
      <c r="D3409" s="38" t="s">
        <v>8388</v>
      </c>
      <c r="E3409" s="38" t="s">
        <v>792</v>
      </c>
      <c r="F3409" s="38" t="s">
        <v>8389</v>
      </c>
      <c r="G3409" s="38" t="s">
        <v>7661</v>
      </c>
      <c r="H3409" s="38" t="s">
        <v>2665</v>
      </c>
      <c r="I3409" s="39">
        <v>8328.69</v>
      </c>
      <c r="J3409" s="15">
        <f>VLOOKUP(LEFT(B3409,5),[1]Percents!$C:$M,3,FALSE)</f>
        <v>0.1905</v>
      </c>
      <c r="K3409" s="13">
        <f t="shared" si="53"/>
        <v>1586.6154450000001</v>
      </c>
      <c r="L3409" s="36"/>
    </row>
    <row r="3410" spans="1:12" s="40" customFormat="1" ht="14.25" customHeight="1" x14ac:dyDescent="0.25">
      <c r="A3410" s="38" t="s">
        <v>213</v>
      </c>
      <c r="B3410" s="38" t="s">
        <v>983</v>
      </c>
      <c r="C3410" s="38" t="s">
        <v>2470</v>
      </c>
      <c r="D3410" s="38" t="s">
        <v>1109</v>
      </c>
      <c r="E3410" s="38" t="s">
        <v>1026</v>
      </c>
      <c r="F3410" s="38" t="s">
        <v>8040</v>
      </c>
      <c r="G3410" s="38" t="s">
        <v>1707</v>
      </c>
      <c r="H3410" s="38" t="s">
        <v>2665</v>
      </c>
      <c r="I3410" s="39">
        <v>61304.430000000008</v>
      </c>
      <c r="J3410" s="15">
        <f>VLOOKUP(LEFT(B3410,5),[1]Percents!$C:$M,3,FALSE)</f>
        <v>0.91395000000000004</v>
      </c>
      <c r="K3410" s="13">
        <f t="shared" si="53"/>
        <v>56029.183798500009</v>
      </c>
      <c r="L3410" s="36"/>
    </row>
    <row r="3411" spans="1:12" s="40" customFormat="1" ht="14.25" customHeight="1" x14ac:dyDescent="0.25">
      <c r="A3411" s="38" t="s">
        <v>141</v>
      </c>
      <c r="B3411" s="38" t="s">
        <v>305</v>
      </c>
      <c r="C3411" s="38" t="s">
        <v>9178</v>
      </c>
      <c r="D3411" s="38" t="s">
        <v>9179</v>
      </c>
      <c r="E3411" s="38" t="s">
        <v>9180</v>
      </c>
      <c r="F3411" s="38" t="s">
        <v>9181</v>
      </c>
      <c r="G3411" s="38" t="s">
        <v>6999</v>
      </c>
      <c r="H3411" s="38" t="s">
        <v>2665</v>
      </c>
      <c r="I3411" s="39">
        <v>27132.42</v>
      </c>
      <c r="J3411" s="15">
        <f>VLOOKUP(LEFT(B3411,5),[1]Percents!$C:$M,3,FALSE)</f>
        <v>0.1905</v>
      </c>
      <c r="K3411" s="13">
        <f t="shared" si="53"/>
        <v>5168.7260099999994</v>
      </c>
      <c r="L3411" s="36"/>
    </row>
    <row r="3412" spans="1:12" s="40" customFormat="1" ht="14.25" customHeight="1" x14ac:dyDescent="0.25">
      <c r="A3412" s="38" t="s">
        <v>141</v>
      </c>
      <c r="B3412" s="38" t="s">
        <v>305</v>
      </c>
      <c r="C3412" s="38" t="s">
        <v>8041</v>
      </c>
      <c r="D3412" s="38" t="s">
        <v>8042</v>
      </c>
      <c r="E3412" s="38" t="s">
        <v>1565</v>
      </c>
      <c r="F3412" s="38" t="s">
        <v>8043</v>
      </c>
      <c r="G3412" s="38" t="s">
        <v>6464</v>
      </c>
      <c r="H3412" s="38" t="s">
        <v>2665</v>
      </c>
      <c r="I3412" s="39">
        <v>613.01</v>
      </c>
      <c r="J3412" s="15">
        <f>VLOOKUP(LEFT(B3412,5),[1]Percents!$C:$M,3,FALSE)</f>
        <v>0.1905</v>
      </c>
      <c r="K3412" s="13">
        <f t="shared" si="53"/>
        <v>116.77840500000001</v>
      </c>
      <c r="L3412" s="36"/>
    </row>
    <row r="3413" spans="1:12" s="40" customFormat="1" ht="14.25" customHeight="1" x14ac:dyDescent="0.25">
      <c r="A3413" s="38" t="s">
        <v>213</v>
      </c>
      <c r="B3413" s="38" t="s">
        <v>21</v>
      </c>
      <c r="C3413" s="38" t="s">
        <v>8390</v>
      </c>
      <c r="D3413" s="38" t="s">
        <v>8391</v>
      </c>
      <c r="E3413" s="38" t="s">
        <v>2906</v>
      </c>
      <c r="F3413" s="38" t="s">
        <v>8392</v>
      </c>
      <c r="G3413" s="38" t="s">
        <v>5106</v>
      </c>
      <c r="H3413" s="38" t="s">
        <v>2665</v>
      </c>
      <c r="I3413" s="39">
        <v>25230.33</v>
      </c>
      <c r="J3413" s="15">
        <f>VLOOKUP(LEFT(B3413,5),[1]Percents!$C:$M,3,FALSE)</f>
        <v>0.70594999999999997</v>
      </c>
      <c r="K3413" s="13">
        <f t="shared" si="53"/>
        <v>17811.351463499999</v>
      </c>
      <c r="L3413" s="36"/>
    </row>
    <row r="3414" spans="1:12" s="40" customFormat="1" ht="14.25" customHeight="1" x14ac:dyDescent="0.25">
      <c r="A3414" s="38" t="s">
        <v>141</v>
      </c>
      <c r="B3414" s="38" t="s">
        <v>3</v>
      </c>
      <c r="C3414" s="38" t="s">
        <v>8393</v>
      </c>
      <c r="D3414" s="38" t="s">
        <v>8394</v>
      </c>
      <c r="E3414" s="38" t="s">
        <v>64</v>
      </c>
      <c r="F3414" s="38" t="s">
        <v>8395</v>
      </c>
      <c r="G3414" s="38" t="s">
        <v>7901</v>
      </c>
      <c r="H3414" s="38" t="s">
        <v>2665</v>
      </c>
      <c r="I3414" s="39">
        <v>1728.75</v>
      </c>
      <c r="J3414" s="15">
        <f>VLOOKUP(LEFT(B3414,5),[1]Percents!$C:$M,3,FALSE)</f>
        <v>0.1905</v>
      </c>
      <c r="K3414" s="13">
        <f t="shared" si="53"/>
        <v>329.32687500000003</v>
      </c>
      <c r="L3414" s="36"/>
    </row>
    <row r="3415" spans="1:12" s="40" customFormat="1" ht="14.25" customHeight="1" x14ac:dyDescent="0.25">
      <c r="A3415" s="38" t="s">
        <v>66</v>
      </c>
      <c r="B3415" s="38" t="s">
        <v>208</v>
      </c>
      <c r="C3415" s="38" t="s">
        <v>11221</v>
      </c>
      <c r="D3415" s="38" t="s">
        <v>11222</v>
      </c>
      <c r="E3415" s="38" t="s">
        <v>46</v>
      </c>
      <c r="F3415" s="38" t="s">
        <v>11223</v>
      </c>
      <c r="G3415" s="38" t="s">
        <v>8076</v>
      </c>
      <c r="H3415" s="38" t="s">
        <v>2665</v>
      </c>
      <c r="I3415" s="39">
        <v>4273.96</v>
      </c>
      <c r="J3415" s="15">
        <f>VLOOKUP(LEFT(B3415,5),[1]Percents!$C:$M,3,FALSE)</f>
        <v>0</v>
      </c>
      <c r="K3415" s="13">
        <f t="shared" si="53"/>
        <v>0</v>
      </c>
      <c r="L3415" s="36"/>
    </row>
    <row r="3416" spans="1:12" s="40" customFormat="1" ht="14.25" customHeight="1" x14ac:dyDescent="0.25">
      <c r="A3416" s="38" t="s">
        <v>141</v>
      </c>
      <c r="B3416" s="38" t="s">
        <v>306</v>
      </c>
      <c r="C3416" s="38" t="s">
        <v>9750</v>
      </c>
      <c r="D3416" s="38" t="s">
        <v>9751</v>
      </c>
      <c r="E3416" s="38" t="s">
        <v>1085</v>
      </c>
      <c r="F3416" s="38" t="s">
        <v>9752</v>
      </c>
      <c r="G3416" s="38" t="s">
        <v>7720</v>
      </c>
      <c r="H3416" s="38" t="s">
        <v>2665</v>
      </c>
      <c r="I3416" s="39">
        <v>27945.41</v>
      </c>
      <c r="J3416" s="15">
        <f>VLOOKUP(LEFT(B3416,5),[1]Percents!$C:$M,3,FALSE)</f>
        <v>0.1905</v>
      </c>
      <c r="K3416" s="13">
        <f t="shared" si="53"/>
        <v>5323.6006049999996</v>
      </c>
      <c r="L3416" s="36"/>
    </row>
    <row r="3417" spans="1:12" s="40" customFormat="1" ht="14.25" customHeight="1" x14ac:dyDescent="0.25">
      <c r="A3417" s="38" t="s">
        <v>141</v>
      </c>
      <c r="B3417" s="38" t="s">
        <v>111</v>
      </c>
      <c r="C3417" s="38" t="s">
        <v>8367</v>
      </c>
      <c r="D3417" s="38" t="s">
        <v>8368</v>
      </c>
      <c r="E3417" s="38" t="s">
        <v>8369</v>
      </c>
      <c r="F3417" s="38" t="s">
        <v>9182</v>
      </c>
      <c r="G3417" s="38" t="s">
        <v>2922</v>
      </c>
      <c r="H3417" s="38" t="s">
        <v>2665</v>
      </c>
      <c r="I3417" s="39">
        <v>7096.06</v>
      </c>
      <c r="J3417" s="15">
        <f>VLOOKUP(LEFT(B3417,5),[1]Percents!$C:$M,3,FALSE)</f>
        <v>0.1905</v>
      </c>
      <c r="K3417" s="13">
        <f t="shared" si="53"/>
        <v>1351.79943</v>
      </c>
      <c r="L3417" s="36"/>
    </row>
    <row r="3418" spans="1:12" s="40" customFormat="1" ht="14.25" customHeight="1" x14ac:dyDescent="0.25">
      <c r="A3418" s="38" t="s">
        <v>141</v>
      </c>
      <c r="B3418" s="38" t="s">
        <v>8396</v>
      </c>
      <c r="C3418" s="38" t="s">
        <v>8397</v>
      </c>
      <c r="D3418" s="38" t="s">
        <v>8398</v>
      </c>
      <c r="E3418" s="38" t="s">
        <v>8399</v>
      </c>
      <c r="F3418" s="38" t="s">
        <v>8400</v>
      </c>
      <c r="G3418" s="38" t="s">
        <v>6733</v>
      </c>
      <c r="H3418" s="38" t="s">
        <v>2665</v>
      </c>
      <c r="I3418" s="39">
        <v>1028.46</v>
      </c>
      <c r="J3418" s="15">
        <f>VLOOKUP(LEFT(B3418,5),[1]Percents!$C:$M,3,FALSE)</f>
        <v>0.1905</v>
      </c>
      <c r="K3418" s="13">
        <f t="shared" si="53"/>
        <v>195.92163000000002</v>
      </c>
      <c r="L3418" s="36"/>
    </row>
    <row r="3419" spans="1:12" s="40" customFormat="1" ht="14.25" customHeight="1" x14ac:dyDescent="0.25">
      <c r="A3419" s="38" t="s">
        <v>65</v>
      </c>
      <c r="B3419" s="38" t="s">
        <v>316</v>
      </c>
      <c r="C3419" s="38" t="s">
        <v>9183</v>
      </c>
      <c r="D3419" s="38" t="s">
        <v>9184</v>
      </c>
      <c r="E3419" s="38" t="s">
        <v>1136</v>
      </c>
      <c r="F3419" s="38" t="s">
        <v>9185</v>
      </c>
      <c r="G3419" s="38" t="s">
        <v>8076</v>
      </c>
      <c r="H3419" s="38" t="s">
        <v>2665</v>
      </c>
      <c r="I3419" s="39">
        <v>3690.05</v>
      </c>
      <c r="J3419" s="15">
        <f>VLOOKUP(LEFT(B3419,5),[1]Percents!$C:$M,3,FALSE)</f>
        <v>1</v>
      </c>
      <c r="K3419" s="13">
        <f t="shared" si="53"/>
        <v>3690.05</v>
      </c>
      <c r="L3419" s="36"/>
    </row>
    <row r="3420" spans="1:12" s="40" customFormat="1" ht="14.25" customHeight="1" x14ac:dyDescent="0.25">
      <c r="A3420" s="38" t="s">
        <v>213</v>
      </c>
      <c r="B3420" s="38" t="s">
        <v>61</v>
      </c>
      <c r="C3420" s="38" t="s">
        <v>8401</v>
      </c>
      <c r="D3420" s="38" t="s">
        <v>8402</v>
      </c>
      <c r="E3420" s="38" t="s">
        <v>249</v>
      </c>
      <c r="F3420" s="38" t="s">
        <v>8403</v>
      </c>
      <c r="G3420" s="38" t="s">
        <v>8076</v>
      </c>
      <c r="H3420" s="38" t="s">
        <v>2665</v>
      </c>
      <c r="I3420" s="39">
        <v>20879.18</v>
      </c>
      <c r="J3420" s="15">
        <f>VLOOKUP(LEFT(B3420,5),[1]Percents!$C:$M,3,FALSE)</f>
        <v>0.91395000000000004</v>
      </c>
      <c r="K3420" s="13">
        <f t="shared" si="53"/>
        <v>19082.526561000002</v>
      </c>
      <c r="L3420" s="36"/>
    </row>
    <row r="3421" spans="1:12" s="40" customFormat="1" ht="14.25" customHeight="1" x14ac:dyDescent="0.25">
      <c r="A3421" s="38" t="s">
        <v>242</v>
      </c>
      <c r="B3421" s="38" t="s">
        <v>122</v>
      </c>
      <c r="C3421" s="38" t="s">
        <v>8404</v>
      </c>
      <c r="D3421" s="38" t="s">
        <v>8405</v>
      </c>
      <c r="E3421" s="38" t="s">
        <v>357</v>
      </c>
      <c r="F3421" s="38" t="s">
        <v>8406</v>
      </c>
      <c r="G3421" s="38" t="s">
        <v>6733</v>
      </c>
      <c r="H3421" s="38" t="s">
        <v>2665</v>
      </c>
      <c r="I3421" s="39">
        <v>2882.4</v>
      </c>
      <c r="J3421" s="15">
        <f>VLOOKUP(LEFT(B3421,5),[1]Percents!$C:$M,3,FALSE)</f>
        <v>0.9462600000000001</v>
      </c>
      <c r="K3421" s="13">
        <f t="shared" si="53"/>
        <v>2727.4998240000004</v>
      </c>
      <c r="L3421" s="36"/>
    </row>
    <row r="3422" spans="1:12" s="40" customFormat="1" ht="14.25" customHeight="1" x14ac:dyDescent="0.25">
      <c r="A3422" s="38" t="s">
        <v>213</v>
      </c>
      <c r="B3422" s="38" t="s">
        <v>79</v>
      </c>
      <c r="C3422" s="38" t="s">
        <v>8407</v>
      </c>
      <c r="D3422" s="38" t="s">
        <v>8408</v>
      </c>
      <c r="E3422" s="38" t="s">
        <v>5832</v>
      </c>
      <c r="F3422" s="38" t="s">
        <v>8409</v>
      </c>
      <c r="G3422" s="38" t="s">
        <v>5420</v>
      </c>
      <c r="H3422" s="38" t="s">
        <v>2665</v>
      </c>
      <c r="I3422" s="39">
        <v>17700.71</v>
      </c>
      <c r="J3422" s="15">
        <f>VLOOKUP(LEFT(B3422,5),[1]Percents!$C:$M,3,FALSE)</f>
        <v>0.91395000000000004</v>
      </c>
      <c r="K3422" s="13">
        <f t="shared" ref="K3422:K3485" si="54">+J3422*I3422</f>
        <v>16177.563904500001</v>
      </c>
      <c r="L3422" s="36"/>
    </row>
    <row r="3423" spans="1:12" s="40" customFormat="1" ht="14.25" customHeight="1" x14ac:dyDescent="0.25">
      <c r="A3423" s="38" t="s">
        <v>141</v>
      </c>
      <c r="B3423" s="38" t="s">
        <v>7922</v>
      </c>
      <c r="C3423" s="38" t="s">
        <v>8410</v>
      </c>
      <c r="D3423" s="38" t="s">
        <v>8411</v>
      </c>
      <c r="E3423" s="38" t="s">
        <v>8412</v>
      </c>
      <c r="F3423" s="38" t="s">
        <v>8413</v>
      </c>
      <c r="G3423" s="38" t="s">
        <v>8414</v>
      </c>
      <c r="H3423" s="38" t="s">
        <v>2665</v>
      </c>
      <c r="I3423" s="39">
        <v>39990.480000000003</v>
      </c>
      <c r="J3423" s="15">
        <f>VLOOKUP(LEFT(B3423,5),[1]Percents!$C:$M,3,FALSE)</f>
        <v>0.1905</v>
      </c>
      <c r="K3423" s="13">
        <f t="shared" si="54"/>
        <v>7618.1864400000004</v>
      </c>
      <c r="L3423" s="36"/>
    </row>
    <row r="3424" spans="1:12" s="40" customFormat="1" ht="14.25" customHeight="1" x14ac:dyDescent="0.25">
      <c r="A3424" s="38" t="s">
        <v>213</v>
      </c>
      <c r="B3424" s="38" t="s">
        <v>166</v>
      </c>
      <c r="C3424" s="38" t="s">
        <v>12340</v>
      </c>
      <c r="D3424" s="38" t="s">
        <v>12341</v>
      </c>
      <c r="E3424" s="38" t="s">
        <v>12342</v>
      </c>
      <c r="F3424" s="38" t="s">
        <v>12343</v>
      </c>
      <c r="G3424" s="38" t="s">
        <v>6733</v>
      </c>
      <c r="H3424" s="38" t="s">
        <v>2665</v>
      </c>
      <c r="I3424" s="39">
        <v>141.69999999999999</v>
      </c>
      <c r="J3424" s="15">
        <f>VLOOKUP(LEFT(B3424,5),[1]Percents!$C:$M,3,FALSE)</f>
        <v>0.70594999999999997</v>
      </c>
      <c r="K3424" s="13">
        <f t="shared" si="54"/>
        <v>100.03311499999998</v>
      </c>
      <c r="L3424" s="36"/>
    </row>
    <row r="3425" spans="1:12" s="40" customFormat="1" ht="14.25" customHeight="1" x14ac:dyDescent="0.25">
      <c r="A3425" s="38" t="s">
        <v>213</v>
      </c>
      <c r="B3425" s="38" t="s">
        <v>495</v>
      </c>
      <c r="C3425" s="38" t="s">
        <v>11224</v>
      </c>
      <c r="D3425" s="38" t="s">
        <v>11225</v>
      </c>
      <c r="E3425" s="38" t="s">
        <v>5855</v>
      </c>
      <c r="F3425" s="38" t="s">
        <v>11226</v>
      </c>
      <c r="G3425" s="38" t="s">
        <v>8290</v>
      </c>
      <c r="H3425" s="38" t="s">
        <v>2665</v>
      </c>
      <c r="I3425" s="39">
        <v>13590.01</v>
      </c>
      <c r="J3425" s="15">
        <f>VLOOKUP(LEFT(B3425,5),[1]Percents!$C:$M,3,FALSE)</f>
        <v>0.91395000000000004</v>
      </c>
      <c r="K3425" s="13">
        <f t="shared" si="54"/>
        <v>12420.5896395</v>
      </c>
      <c r="L3425" s="36"/>
    </row>
    <row r="3426" spans="1:12" s="40" customFormat="1" ht="14.25" customHeight="1" x14ac:dyDescent="0.25">
      <c r="A3426" s="38" t="s">
        <v>213</v>
      </c>
      <c r="B3426" s="38" t="s">
        <v>21</v>
      </c>
      <c r="C3426" s="38" t="s">
        <v>9186</v>
      </c>
      <c r="D3426" s="38" t="s">
        <v>9187</v>
      </c>
      <c r="E3426" s="38" t="s">
        <v>302</v>
      </c>
      <c r="F3426" s="38" t="s">
        <v>9188</v>
      </c>
      <c r="G3426" s="38" t="s">
        <v>6549</v>
      </c>
      <c r="H3426" s="38" t="s">
        <v>2665</v>
      </c>
      <c r="I3426" s="39">
        <v>35567.94</v>
      </c>
      <c r="J3426" s="15">
        <f>VLOOKUP(LEFT(B3426,5),[1]Percents!$C:$M,3,FALSE)</f>
        <v>0.70594999999999997</v>
      </c>
      <c r="K3426" s="13">
        <f t="shared" si="54"/>
        <v>25109.187243</v>
      </c>
      <c r="L3426" s="36"/>
    </row>
    <row r="3427" spans="1:12" s="40" customFormat="1" ht="14.25" customHeight="1" x14ac:dyDescent="0.25">
      <c r="A3427" s="38" t="s">
        <v>213</v>
      </c>
      <c r="B3427" s="38" t="s">
        <v>234</v>
      </c>
      <c r="C3427" s="38" t="s">
        <v>8415</v>
      </c>
      <c r="D3427" s="38" t="s">
        <v>8416</v>
      </c>
      <c r="E3427" s="38" t="s">
        <v>180</v>
      </c>
      <c r="F3427" s="38" t="s">
        <v>8417</v>
      </c>
      <c r="G3427" s="38" t="s">
        <v>8076</v>
      </c>
      <c r="H3427" s="38" t="s">
        <v>2665</v>
      </c>
      <c r="I3427" s="39">
        <v>5098.96</v>
      </c>
      <c r="J3427" s="15">
        <f>VLOOKUP(LEFT(B3427,5),[1]Percents!$C:$M,3,FALSE)</f>
        <v>0.70594999999999997</v>
      </c>
      <c r="K3427" s="13">
        <f t="shared" si="54"/>
        <v>3599.6108119999999</v>
      </c>
      <c r="L3427" s="36"/>
    </row>
    <row r="3428" spans="1:12" s="40" customFormat="1" ht="14.25" customHeight="1" x14ac:dyDescent="0.25">
      <c r="A3428" s="38" t="s">
        <v>242</v>
      </c>
      <c r="B3428" s="38" t="s">
        <v>176</v>
      </c>
      <c r="C3428" s="38" t="s">
        <v>12016</v>
      </c>
      <c r="D3428" s="38" t="s">
        <v>12017</v>
      </c>
      <c r="E3428" s="38" t="s">
        <v>3670</v>
      </c>
      <c r="F3428" s="38" t="s">
        <v>12018</v>
      </c>
      <c r="G3428" s="38" t="s">
        <v>5106</v>
      </c>
      <c r="H3428" s="38" t="s">
        <v>2665</v>
      </c>
      <c r="I3428" s="39">
        <v>7320.92</v>
      </c>
      <c r="J3428" s="15">
        <f>VLOOKUP(LEFT(B3428,5),[1]Percents!$C:$M,3,FALSE)</f>
        <v>0.96416999999999997</v>
      </c>
      <c r="K3428" s="13">
        <f t="shared" si="54"/>
        <v>7058.6114363999995</v>
      </c>
      <c r="L3428" s="36"/>
    </row>
    <row r="3429" spans="1:12" s="40" customFormat="1" ht="14.25" customHeight="1" x14ac:dyDescent="0.25">
      <c r="A3429" s="38" t="s">
        <v>213</v>
      </c>
      <c r="B3429" s="38" t="s">
        <v>145</v>
      </c>
      <c r="C3429" s="38" t="s">
        <v>10268</v>
      </c>
      <c r="D3429" s="38" t="s">
        <v>10269</v>
      </c>
      <c r="E3429" s="38" t="s">
        <v>9713</v>
      </c>
      <c r="F3429" s="38" t="s">
        <v>10270</v>
      </c>
      <c r="G3429" s="38" t="s">
        <v>7386</v>
      </c>
      <c r="H3429" s="38" t="s">
        <v>2665</v>
      </c>
      <c r="I3429" s="39">
        <v>12462.4</v>
      </c>
      <c r="J3429" s="15">
        <f>VLOOKUP(LEFT(B3429,5),[1]Percents!$C:$M,3,FALSE)</f>
        <v>0.70594999999999997</v>
      </c>
      <c r="K3429" s="13">
        <f t="shared" si="54"/>
        <v>8797.8312799999985</v>
      </c>
      <c r="L3429" s="36"/>
    </row>
    <row r="3430" spans="1:12" s="40" customFormat="1" ht="14.25" customHeight="1" x14ac:dyDescent="0.25">
      <c r="A3430" s="38" t="s">
        <v>25</v>
      </c>
      <c r="B3430" s="38" t="s">
        <v>26</v>
      </c>
      <c r="C3430" s="38" t="s">
        <v>9753</v>
      </c>
      <c r="D3430" s="38" t="s">
        <v>9754</v>
      </c>
      <c r="E3430" s="38" t="s">
        <v>958</v>
      </c>
      <c r="F3430" s="38" t="s">
        <v>9755</v>
      </c>
      <c r="G3430" s="38" t="s">
        <v>7661</v>
      </c>
      <c r="H3430" s="38" t="s">
        <v>2665</v>
      </c>
      <c r="I3430" s="39">
        <v>20358.669999999998</v>
      </c>
      <c r="J3430" s="15">
        <f>VLOOKUP(LEFT(B3430,5),[1]Percents!$C:$M,3,FALSE)</f>
        <v>1</v>
      </c>
      <c r="K3430" s="13">
        <f t="shared" si="54"/>
        <v>20358.669999999998</v>
      </c>
      <c r="L3430" s="36"/>
    </row>
    <row r="3431" spans="1:12" s="40" customFormat="1" ht="14.25" customHeight="1" x14ac:dyDescent="0.25">
      <c r="A3431" s="38" t="s">
        <v>213</v>
      </c>
      <c r="B3431" s="38" t="s">
        <v>134</v>
      </c>
      <c r="C3431" s="38" t="s">
        <v>10271</v>
      </c>
      <c r="D3431" s="38" t="s">
        <v>10272</v>
      </c>
      <c r="E3431" s="38" t="s">
        <v>5058</v>
      </c>
      <c r="F3431" s="38" t="s">
        <v>10273</v>
      </c>
      <c r="G3431" s="38" t="s">
        <v>5782</v>
      </c>
      <c r="H3431" s="38" t="s">
        <v>2665</v>
      </c>
      <c r="I3431" s="39">
        <v>14815.51</v>
      </c>
      <c r="J3431" s="15">
        <f>VLOOKUP(LEFT(B3431,5),[1]Percents!$C:$M,3,FALSE)</f>
        <v>0.70594999999999997</v>
      </c>
      <c r="K3431" s="13">
        <f t="shared" si="54"/>
        <v>10459.0092845</v>
      </c>
      <c r="L3431" s="36"/>
    </row>
    <row r="3432" spans="1:12" s="40" customFormat="1" ht="14.25" customHeight="1" x14ac:dyDescent="0.25">
      <c r="A3432" s="38" t="s">
        <v>213</v>
      </c>
      <c r="B3432" s="38" t="s">
        <v>190</v>
      </c>
      <c r="C3432" s="38" t="s">
        <v>9189</v>
      </c>
      <c r="D3432" s="38" t="s">
        <v>9190</v>
      </c>
      <c r="E3432" s="38" t="s">
        <v>191</v>
      </c>
      <c r="F3432" s="38" t="s">
        <v>9191</v>
      </c>
      <c r="G3432" s="38" t="s">
        <v>7386</v>
      </c>
      <c r="H3432" s="38" t="s">
        <v>2665</v>
      </c>
      <c r="I3432" s="39">
        <v>26346.63</v>
      </c>
      <c r="J3432" s="15">
        <f>VLOOKUP(LEFT(B3432,5),[1]Percents!$C:$M,3,FALSE)</f>
        <v>0.70594999999999997</v>
      </c>
      <c r="K3432" s="13">
        <f t="shared" si="54"/>
        <v>18599.403448500001</v>
      </c>
      <c r="L3432" s="36"/>
    </row>
    <row r="3433" spans="1:12" s="40" customFormat="1" ht="14.25" customHeight="1" x14ac:dyDescent="0.25">
      <c r="A3433" s="38" t="s">
        <v>213</v>
      </c>
      <c r="B3433" s="38" t="s">
        <v>234</v>
      </c>
      <c r="C3433" s="38" t="s">
        <v>8418</v>
      </c>
      <c r="D3433" s="38" t="s">
        <v>8419</v>
      </c>
      <c r="E3433" s="38" t="s">
        <v>180</v>
      </c>
      <c r="F3433" s="38" t="s">
        <v>8420</v>
      </c>
      <c r="G3433" s="38" t="s">
        <v>8076</v>
      </c>
      <c r="H3433" s="38" t="s">
        <v>2665</v>
      </c>
      <c r="I3433" s="39">
        <v>27767.9</v>
      </c>
      <c r="J3433" s="15">
        <f>VLOOKUP(LEFT(B3433,5),[1]Percents!$C:$M,3,FALSE)</f>
        <v>0.70594999999999997</v>
      </c>
      <c r="K3433" s="13">
        <f t="shared" si="54"/>
        <v>19602.749005000001</v>
      </c>
      <c r="L3433" s="36"/>
    </row>
    <row r="3434" spans="1:12" s="40" customFormat="1" ht="14.25" customHeight="1" x14ac:dyDescent="0.25">
      <c r="A3434" s="38" t="s">
        <v>213</v>
      </c>
      <c r="B3434" s="38" t="s">
        <v>211</v>
      </c>
      <c r="C3434" s="38" t="s">
        <v>2464</v>
      </c>
      <c r="D3434" s="38" t="s">
        <v>1012</v>
      </c>
      <c r="E3434" s="38" t="s">
        <v>212</v>
      </c>
      <c r="F3434" s="38" t="s">
        <v>9756</v>
      </c>
      <c r="G3434" s="38" t="s">
        <v>1697</v>
      </c>
      <c r="H3434" s="38" t="s">
        <v>2665</v>
      </c>
      <c r="I3434" s="39">
        <v>114636.42</v>
      </c>
      <c r="J3434" s="15">
        <f>VLOOKUP(LEFT(B3434,5),[1]Percents!$C:$M,3,FALSE)</f>
        <v>0.91395000000000004</v>
      </c>
      <c r="K3434" s="13">
        <f t="shared" si="54"/>
        <v>104771.956059</v>
      </c>
      <c r="L3434" s="36"/>
    </row>
    <row r="3435" spans="1:12" s="40" customFormat="1" ht="14.25" customHeight="1" x14ac:dyDescent="0.25">
      <c r="A3435" s="38" t="s">
        <v>213</v>
      </c>
      <c r="B3435" s="38" t="s">
        <v>231</v>
      </c>
      <c r="C3435" s="38" t="s">
        <v>8421</v>
      </c>
      <c r="D3435" s="38" t="s">
        <v>8422</v>
      </c>
      <c r="E3435" s="38" t="s">
        <v>8423</v>
      </c>
      <c r="F3435" s="38" t="s">
        <v>8424</v>
      </c>
      <c r="G3435" s="38" t="s">
        <v>8076</v>
      </c>
      <c r="H3435" s="38" t="s">
        <v>2665</v>
      </c>
      <c r="I3435" s="39">
        <v>59224.59</v>
      </c>
      <c r="J3435" s="15">
        <f>VLOOKUP(LEFT(B3435,5),[1]Percents!$C:$M,3,FALSE)</f>
        <v>0.70594999999999997</v>
      </c>
      <c r="K3435" s="13">
        <f t="shared" si="54"/>
        <v>41809.599310499994</v>
      </c>
      <c r="L3435" s="36"/>
    </row>
    <row r="3436" spans="1:12" s="40" customFormat="1" ht="14.25" customHeight="1" x14ac:dyDescent="0.25">
      <c r="A3436" s="38" t="s">
        <v>213</v>
      </c>
      <c r="B3436" s="38" t="s">
        <v>1004</v>
      </c>
      <c r="C3436" s="38" t="s">
        <v>8421</v>
      </c>
      <c r="D3436" s="38" t="s">
        <v>8422</v>
      </c>
      <c r="E3436" s="38" t="s">
        <v>8423</v>
      </c>
      <c r="F3436" s="38" t="s">
        <v>8424</v>
      </c>
      <c r="G3436" s="38" t="s">
        <v>8076</v>
      </c>
      <c r="H3436" s="38" t="s">
        <v>2665</v>
      </c>
      <c r="I3436" s="39">
        <v>11384.52</v>
      </c>
      <c r="J3436" s="15">
        <f>VLOOKUP(LEFT(B3436,5),[1]Percents!$C:$M,3,FALSE)</f>
        <v>0.70594999999999997</v>
      </c>
      <c r="K3436" s="13">
        <f t="shared" si="54"/>
        <v>8036.9018939999996</v>
      </c>
      <c r="L3436" s="36"/>
    </row>
    <row r="3437" spans="1:12" s="40" customFormat="1" ht="14.25" customHeight="1" x14ac:dyDescent="0.25">
      <c r="A3437" s="38" t="s">
        <v>213</v>
      </c>
      <c r="B3437" s="38" t="s">
        <v>211</v>
      </c>
      <c r="C3437" s="38" t="s">
        <v>2458</v>
      </c>
      <c r="D3437" s="38" t="s">
        <v>918</v>
      </c>
      <c r="E3437" s="38" t="s">
        <v>28</v>
      </c>
      <c r="F3437" s="38" t="s">
        <v>9757</v>
      </c>
      <c r="G3437" s="38" t="s">
        <v>1715</v>
      </c>
      <c r="H3437" s="38" t="s">
        <v>2665</v>
      </c>
      <c r="I3437" s="39">
        <v>86490.68</v>
      </c>
      <c r="J3437" s="15">
        <f>VLOOKUP(LEFT(B3437,5),[1]Percents!$C:$M,3,FALSE)</f>
        <v>0.91395000000000004</v>
      </c>
      <c r="K3437" s="13">
        <f t="shared" si="54"/>
        <v>79048.156986000002</v>
      </c>
      <c r="L3437" s="36"/>
    </row>
    <row r="3438" spans="1:12" s="40" customFormat="1" ht="14.25" customHeight="1" x14ac:dyDescent="0.25">
      <c r="A3438" s="38" t="s">
        <v>213</v>
      </c>
      <c r="B3438" s="38" t="s">
        <v>166</v>
      </c>
      <c r="C3438" s="38" t="s">
        <v>9192</v>
      </c>
      <c r="D3438" s="38" t="s">
        <v>9193</v>
      </c>
      <c r="E3438" s="38" t="s">
        <v>1350</v>
      </c>
      <c r="F3438" s="38" t="s">
        <v>9194</v>
      </c>
      <c r="G3438" s="38" t="s">
        <v>7386</v>
      </c>
      <c r="H3438" s="38" t="s">
        <v>2665</v>
      </c>
      <c r="I3438" s="39">
        <v>635667.9800000001</v>
      </c>
      <c r="J3438" s="15">
        <f>VLOOKUP(LEFT(B3438,5),[1]Percents!$C:$M,3,FALSE)</f>
        <v>0.70594999999999997</v>
      </c>
      <c r="K3438" s="13">
        <f t="shared" si="54"/>
        <v>448749.81048100005</v>
      </c>
      <c r="L3438" s="36"/>
    </row>
    <row r="3439" spans="1:12" s="40" customFormat="1" ht="14.25" customHeight="1" x14ac:dyDescent="0.25">
      <c r="A3439" s="38" t="s">
        <v>25</v>
      </c>
      <c r="B3439" s="38" t="s">
        <v>26</v>
      </c>
      <c r="C3439" s="38" t="s">
        <v>9195</v>
      </c>
      <c r="D3439" s="38" t="s">
        <v>9196</v>
      </c>
      <c r="E3439" s="38" t="s">
        <v>9197</v>
      </c>
      <c r="F3439" s="38" t="s">
        <v>9198</v>
      </c>
      <c r="G3439" s="38" t="s">
        <v>9199</v>
      </c>
      <c r="H3439" s="38" t="s">
        <v>2665</v>
      </c>
      <c r="I3439" s="39">
        <v>10368.94</v>
      </c>
      <c r="J3439" s="15">
        <f>VLOOKUP(LEFT(B3439,5),[1]Percents!$C:$M,3,FALSE)</f>
        <v>1</v>
      </c>
      <c r="K3439" s="13">
        <f t="shared" si="54"/>
        <v>10368.94</v>
      </c>
      <c r="L3439" s="36"/>
    </row>
    <row r="3440" spans="1:12" s="40" customFormat="1" ht="14.25" customHeight="1" x14ac:dyDescent="0.25">
      <c r="A3440" s="38" t="s">
        <v>213</v>
      </c>
      <c r="B3440" s="38" t="s">
        <v>120</v>
      </c>
      <c r="C3440" s="38" t="s">
        <v>9200</v>
      </c>
      <c r="D3440" s="38" t="s">
        <v>9201</v>
      </c>
      <c r="E3440" s="38" t="s">
        <v>6737</v>
      </c>
      <c r="F3440" s="38" t="s">
        <v>9202</v>
      </c>
      <c r="G3440" s="38" t="s">
        <v>9030</v>
      </c>
      <c r="H3440" s="38" t="s">
        <v>2665</v>
      </c>
      <c r="I3440" s="39">
        <v>81.180000000000007</v>
      </c>
      <c r="J3440" s="15">
        <f>VLOOKUP(LEFT(B3440,5),[1]Percents!$C:$M,3,FALSE)</f>
        <v>0.70594999999999997</v>
      </c>
      <c r="K3440" s="13">
        <f t="shared" si="54"/>
        <v>57.309021000000001</v>
      </c>
      <c r="L3440" s="36"/>
    </row>
    <row r="3441" spans="1:12" s="40" customFormat="1" ht="14.25" customHeight="1" x14ac:dyDescent="0.25">
      <c r="A3441" s="38" t="s">
        <v>213</v>
      </c>
      <c r="B3441" s="38" t="s">
        <v>2</v>
      </c>
      <c r="C3441" s="38" t="s">
        <v>10890</v>
      </c>
      <c r="D3441" s="38" t="s">
        <v>10891</v>
      </c>
      <c r="E3441" s="38" t="s">
        <v>2649</v>
      </c>
      <c r="F3441" s="38" t="s">
        <v>10892</v>
      </c>
      <c r="G3441" s="38" t="s">
        <v>4685</v>
      </c>
      <c r="H3441" s="38" t="s">
        <v>2665</v>
      </c>
      <c r="I3441" s="39">
        <v>2806.48</v>
      </c>
      <c r="J3441" s="15">
        <f>VLOOKUP(LEFT(B3441,5),[1]Percents!$C:$M,3,FALSE)</f>
        <v>0.70594999999999997</v>
      </c>
      <c r="K3441" s="13">
        <f t="shared" si="54"/>
        <v>1981.2345559999999</v>
      </c>
      <c r="L3441" s="36"/>
    </row>
    <row r="3442" spans="1:12" s="40" customFormat="1" ht="14.25" customHeight="1" x14ac:dyDescent="0.25">
      <c r="A3442" s="38" t="s">
        <v>213</v>
      </c>
      <c r="B3442" s="38" t="s">
        <v>2326</v>
      </c>
      <c r="C3442" s="38" t="s">
        <v>9203</v>
      </c>
      <c r="D3442" s="38" t="s">
        <v>9204</v>
      </c>
      <c r="E3442" s="38" t="s">
        <v>9205</v>
      </c>
      <c r="F3442" s="38" t="s">
        <v>9206</v>
      </c>
      <c r="G3442" s="38" t="s">
        <v>7661</v>
      </c>
      <c r="H3442" s="38" t="s">
        <v>2665</v>
      </c>
      <c r="I3442" s="39">
        <v>3305.51</v>
      </c>
      <c r="J3442" s="15">
        <f>VLOOKUP(LEFT(B3442,5),[1]Percents!$C:$M,3,FALSE)</f>
        <v>0.70594999999999997</v>
      </c>
      <c r="K3442" s="13">
        <f t="shared" si="54"/>
        <v>2333.5247844999999</v>
      </c>
      <c r="L3442" s="36"/>
    </row>
    <row r="3443" spans="1:12" s="40" customFormat="1" ht="14.25" customHeight="1" x14ac:dyDescent="0.25">
      <c r="A3443" s="38" t="s">
        <v>213</v>
      </c>
      <c r="B3443" s="38" t="s">
        <v>9579</v>
      </c>
      <c r="C3443" s="38" t="s">
        <v>9203</v>
      </c>
      <c r="D3443" s="38" t="s">
        <v>9204</v>
      </c>
      <c r="E3443" s="38" t="s">
        <v>9205</v>
      </c>
      <c r="F3443" s="38" t="s">
        <v>9206</v>
      </c>
      <c r="G3443" s="38" t="s">
        <v>7661</v>
      </c>
      <c r="H3443" s="38" t="s">
        <v>2665</v>
      </c>
      <c r="I3443" s="39">
        <v>30840.19</v>
      </c>
      <c r="J3443" s="15">
        <f>VLOOKUP(LEFT(B3443,5),[1]Percents!$C:$M,3,FALSE)</f>
        <v>0.70594999999999997</v>
      </c>
      <c r="K3443" s="13">
        <f t="shared" si="54"/>
        <v>21771.632130499998</v>
      </c>
      <c r="L3443" s="36"/>
    </row>
    <row r="3444" spans="1:12" s="40" customFormat="1" ht="14.25" customHeight="1" x14ac:dyDescent="0.25">
      <c r="A3444" s="38" t="s">
        <v>213</v>
      </c>
      <c r="B3444" s="38" t="s">
        <v>285</v>
      </c>
      <c r="C3444" s="38" t="s">
        <v>9207</v>
      </c>
      <c r="D3444" s="38" t="s">
        <v>9208</v>
      </c>
      <c r="E3444" s="38" t="s">
        <v>30</v>
      </c>
      <c r="F3444" s="38" t="s">
        <v>9209</v>
      </c>
      <c r="G3444" s="38" t="s">
        <v>8176</v>
      </c>
      <c r="H3444" s="38" t="s">
        <v>2665</v>
      </c>
      <c r="I3444" s="39">
        <v>84020.78</v>
      </c>
      <c r="J3444" s="15">
        <f>VLOOKUP(LEFT(B3444,5),[1]Percents!$C:$M,3,FALSE)</f>
        <v>0.91395000000000004</v>
      </c>
      <c r="K3444" s="13">
        <f t="shared" si="54"/>
        <v>76790.791880999997</v>
      </c>
      <c r="L3444" s="36"/>
    </row>
    <row r="3445" spans="1:12" s="40" customFormat="1" ht="14.25" customHeight="1" x14ac:dyDescent="0.25">
      <c r="A3445" s="38" t="s">
        <v>213</v>
      </c>
      <c r="B3445" s="38" t="s">
        <v>232</v>
      </c>
      <c r="C3445" s="38" t="s">
        <v>9758</v>
      </c>
      <c r="D3445" s="38" t="s">
        <v>9759</v>
      </c>
      <c r="E3445" s="38" t="s">
        <v>9760</v>
      </c>
      <c r="F3445" s="38" t="s">
        <v>9761</v>
      </c>
      <c r="G3445" s="38" t="s">
        <v>8076</v>
      </c>
      <c r="H3445" s="38" t="s">
        <v>2665</v>
      </c>
      <c r="I3445" s="39">
        <v>993.44</v>
      </c>
      <c r="J3445" s="15">
        <f>VLOOKUP(LEFT(B3445,5),[1]Percents!$C:$M,3,FALSE)</f>
        <v>0.70594999999999997</v>
      </c>
      <c r="K3445" s="13">
        <f t="shared" si="54"/>
        <v>701.31896800000004</v>
      </c>
      <c r="L3445" s="36"/>
    </row>
    <row r="3446" spans="1:12" s="40" customFormat="1" ht="14.25" customHeight="1" x14ac:dyDescent="0.25">
      <c r="A3446" s="38" t="s">
        <v>213</v>
      </c>
      <c r="B3446" s="38" t="s">
        <v>53</v>
      </c>
      <c r="C3446" s="38" t="s">
        <v>10274</v>
      </c>
      <c r="D3446" s="38" t="s">
        <v>10275</v>
      </c>
      <c r="E3446" s="38" t="s">
        <v>10276</v>
      </c>
      <c r="F3446" s="38" t="s">
        <v>10277</v>
      </c>
      <c r="G3446" s="38" t="s">
        <v>7661</v>
      </c>
      <c r="H3446" s="38" t="s">
        <v>2665</v>
      </c>
      <c r="I3446" s="39">
        <v>24782.91</v>
      </c>
      <c r="J3446" s="15">
        <f>VLOOKUP(LEFT(B3446,5),[1]Percents!$C:$M,3,FALSE)</f>
        <v>0.91395000000000004</v>
      </c>
      <c r="K3446" s="13">
        <f t="shared" si="54"/>
        <v>22650.340594500001</v>
      </c>
      <c r="L3446" s="36"/>
    </row>
    <row r="3447" spans="1:12" s="40" customFormat="1" ht="14.25" customHeight="1" x14ac:dyDescent="0.25">
      <c r="A3447" s="38" t="s">
        <v>213</v>
      </c>
      <c r="B3447" s="38" t="s">
        <v>94</v>
      </c>
      <c r="C3447" s="38" t="s">
        <v>9210</v>
      </c>
      <c r="D3447" s="38" t="s">
        <v>9211</v>
      </c>
      <c r="E3447" s="38" t="s">
        <v>9212</v>
      </c>
      <c r="F3447" s="38" t="s">
        <v>9213</v>
      </c>
      <c r="G3447" s="38" t="s">
        <v>7661</v>
      </c>
      <c r="H3447" s="38" t="s">
        <v>2665</v>
      </c>
      <c r="I3447" s="39">
        <v>28942.45</v>
      </c>
      <c r="J3447" s="15">
        <f>VLOOKUP(LEFT(B3447,5),[1]Percents!$C:$M,3,FALSE)</f>
        <v>0.91395000000000004</v>
      </c>
      <c r="K3447" s="13">
        <f t="shared" si="54"/>
        <v>26451.952177500003</v>
      </c>
      <c r="L3447" s="36"/>
    </row>
    <row r="3448" spans="1:12" s="40" customFormat="1" ht="14.25" customHeight="1" x14ac:dyDescent="0.25">
      <c r="A3448" s="38" t="s">
        <v>243</v>
      </c>
      <c r="B3448" s="38" t="s">
        <v>203</v>
      </c>
      <c r="C3448" s="38" t="s">
        <v>9762</v>
      </c>
      <c r="D3448" s="38" t="s">
        <v>9763</v>
      </c>
      <c r="E3448" s="38" t="s">
        <v>1208</v>
      </c>
      <c r="F3448" s="38" t="s">
        <v>9764</v>
      </c>
      <c r="G3448" s="38" t="s">
        <v>7869</v>
      </c>
      <c r="H3448" s="38" t="s">
        <v>2665</v>
      </c>
      <c r="I3448" s="39">
        <v>39763.769999999997</v>
      </c>
      <c r="J3448" s="15">
        <f>VLOOKUP(LEFT(B3448,5),[1]Percents!$C:$M,3,FALSE)</f>
        <v>0.90900000000000003</v>
      </c>
      <c r="K3448" s="13">
        <f t="shared" si="54"/>
        <v>36145.266929999998</v>
      </c>
      <c r="L3448" s="36"/>
    </row>
    <row r="3449" spans="1:12" s="40" customFormat="1" ht="14.25" customHeight="1" x14ac:dyDescent="0.25">
      <c r="A3449" s="38" t="s">
        <v>243</v>
      </c>
      <c r="B3449" s="38" t="s">
        <v>118</v>
      </c>
      <c r="C3449" s="38" t="s">
        <v>9214</v>
      </c>
      <c r="D3449" s="38" t="s">
        <v>9215</v>
      </c>
      <c r="E3449" s="38" t="s">
        <v>760</v>
      </c>
      <c r="F3449" s="38" t="s">
        <v>9216</v>
      </c>
      <c r="G3449" s="38" t="s">
        <v>8180</v>
      </c>
      <c r="H3449" s="38" t="s">
        <v>2665</v>
      </c>
      <c r="I3449" s="39">
        <v>14346.1</v>
      </c>
      <c r="J3449" s="15">
        <f>VLOOKUP(LEFT(B3449,5),[1]Percents!$C:$M,3,FALSE)</f>
        <v>0.90900000000000003</v>
      </c>
      <c r="K3449" s="13">
        <f t="shared" si="54"/>
        <v>13040.6049</v>
      </c>
      <c r="L3449" s="36"/>
    </row>
    <row r="3450" spans="1:12" s="40" customFormat="1" ht="14.25" customHeight="1" x14ac:dyDescent="0.25">
      <c r="A3450" s="38" t="s">
        <v>213</v>
      </c>
      <c r="B3450" s="38" t="s">
        <v>261</v>
      </c>
      <c r="C3450" s="38" t="s">
        <v>9765</v>
      </c>
      <c r="D3450" s="38" t="s">
        <v>9766</v>
      </c>
      <c r="E3450" s="38" t="s">
        <v>2602</v>
      </c>
      <c r="F3450" s="38" t="s">
        <v>9767</v>
      </c>
      <c r="G3450" s="38" t="s">
        <v>9522</v>
      </c>
      <c r="H3450" s="38" t="s">
        <v>2665</v>
      </c>
      <c r="I3450" s="39">
        <v>1727.65</v>
      </c>
      <c r="J3450" s="15">
        <f>VLOOKUP(LEFT(B3450,5),[1]Percents!$C:$M,3,FALSE)</f>
        <v>0.70594999999999997</v>
      </c>
      <c r="K3450" s="13">
        <f t="shared" si="54"/>
        <v>1219.6345174999999</v>
      </c>
      <c r="L3450" s="36"/>
    </row>
    <row r="3451" spans="1:12" s="40" customFormat="1" ht="14.25" customHeight="1" x14ac:dyDescent="0.25">
      <c r="A3451" s="38" t="s">
        <v>213</v>
      </c>
      <c r="B3451" s="38" t="s">
        <v>285</v>
      </c>
      <c r="C3451" s="38" t="s">
        <v>9768</v>
      </c>
      <c r="D3451" s="38" t="s">
        <v>9769</v>
      </c>
      <c r="E3451" s="38" t="s">
        <v>286</v>
      </c>
      <c r="F3451" s="38" t="s">
        <v>9770</v>
      </c>
      <c r="G3451" s="38" t="s">
        <v>9320</v>
      </c>
      <c r="H3451" s="38" t="s">
        <v>2665</v>
      </c>
      <c r="I3451" s="39">
        <v>5921.15</v>
      </c>
      <c r="J3451" s="15">
        <f>VLOOKUP(LEFT(B3451,5),[1]Percents!$C:$M,3,FALSE)</f>
        <v>0.91395000000000004</v>
      </c>
      <c r="K3451" s="13">
        <f t="shared" si="54"/>
        <v>5411.6350425000001</v>
      </c>
      <c r="L3451" s="36"/>
    </row>
    <row r="3452" spans="1:12" s="40" customFormat="1" ht="14.25" customHeight="1" x14ac:dyDescent="0.25">
      <c r="A3452" s="38" t="s">
        <v>213</v>
      </c>
      <c r="B3452" s="38" t="s">
        <v>21</v>
      </c>
      <c r="C3452" s="38" t="s">
        <v>10893</v>
      </c>
      <c r="D3452" s="38" t="s">
        <v>10894</v>
      </c>
      <c r="E3452" s="38" t="s">
        <v>1155</v>
      </c>
      <c r="F3452" s="38" t="s">
        <v>10895</v>
      </c>
      <c r="G3452" s="38" t="s">
        <v>10896</v>
      </c>
      <c r="H3452" s="38" t="s">
        <v>2665</v>
      </c>
      <c r="I3452" s="39">
        <v>1496.23</v>
      </c>
      <c r="J3452" s="15">
        <f>VLOOKUP(LEFT(B3452,5),[1]Percents!$C:$M,3,FALSE)</f>
        <v>0.70594999999999997</v>
      </c>
      <c r="K3452" s="13">
        <f t="shared" si="54"/>
        <v>1056.2635685</v>
      </c>
      <c r="L3452" s="36"/>
    </row>
    <row r="3453" spans="1:12" s="40" customFormat="1" ht="14.25" customHeight="1" x14ac:dyDescent="0.25">
      <c r="A3453" s="38" t="s">
        <v>141</v>
      </c>
      <c r="B3453" s="38" t="s">
        <v>306</v>
      </c>
      <c r="C3453" s="38" t="s">
        <v>9771</v>
      </c>
      <c r="D3453" s="38" t="s">
        <v>9772</v>
      </c>
      <c r="E3453" s="38" t="s">
        <v>1007</v>
      </c>
      <c r="F3453" s="38" t="s">
        <v>9773</v>
      </c>
      <c r="G3453" s="38" t="s">
        <v>7869</v>
      </c>
      <c r="H3453" s="38" t="s">
        <v>2665</v>
      </c>
      <c r="I3453" s="39">
        <v>15554.08</v>
      </c>
      <c r="J3453" s="15">
        <f>VLOOKUP(LEFT(B3453,5),[1]Percents!$C:$M,3,FALSE)</f>
        <v>0.1905</v>
      </c>
      <c r="K3453" s="13">
        <f t="shared" si="54"/>
        <v>2963.05224</v>
      </c>
      <c r="L3453" s="36"/>
    </row>
    <row r="3454" spans="1:12" s="40" customFormat="1" ht="14.25" customHeight="1" x14ac:dyDescent="0.25">
      <c r="A3454" s="38" t="s">
        <v>243</v>
      </c>
      <c r="B3454" s="38" t="s">
        <v>50</v>
      </c>
      <c r="C3454" s="38" t="s">
        <v>9774</v>
      </c>
      <c r="D3454" s="38" t="s">
        <v>9775</v>
      </c>
      <c r="E3454" s="38" t="s">
        <v>32</v>
      </c>
      <c r="F3454" s="38" t="s">
        <v>9776</v>
      </c>
      <c r="G3454" s="38" t="s">
        <v>8076</v>
      </c>
      <c r="H3454" s="38" t="s">
        <v>2665</v>
      </c>
      <c r="I3454" s="39">
        <v>34955.67</v>
      </c>
      <c r="J3454" s="15">
        <f>VLOOKUP(LEFT(B3454,5),[1]Percents!$C:$M,3,FALSE)</f>
        <v>0.90900000000000003</v>
      </c>
      <c r="K3454" s="13">
        <f t="shared" si="54"/>
        <v>31774.704030000001</v>
      </c>
      <c r="L3454" s="36"/>
    </row>
    <row r="3455" spans="1:12" s="40" customFormat="1" ht="14.25" customHeight="1" x14ac:dyDescent="0.25">
      <c r="A3455" s="38" t="s">
        <v>213</v>
      </c>
      <c r="B3455" s="38" t="s">
        <v>147</v>
      </c>
      <c r="C3455" s="38" t="s">
        <v>9777</v>
      </c>
      <c r="D3455" s="38" t="s">
        <v>9778</v>
      </c>
      <c r="E3455" s="38" t="s">
        <v>3593</v>
      </c>
      <c r="F3455" s="38" t="s">
        <v>9779</v>
      </c>
      <c r="G3455" s="38" t="s">
        <v>8076</v>
      </c>
      <c r="H3455" s="38" t="s">
        <v>2665</v>
      </c>
      <c r="I3455" s="39">
        <v>51503.54</v>
      </c>
      <c r="J3455" s="15">
        <f>VLOOKUP(LEFT(B3455,5),[1]Percents!$C:$M,3,FALSE)</f>
        <v>0.91395000000000004</v>
      </c>
      <c r="K3455" s="13">
        <f t="shared" si="54"/>
        <v>47071.660383000002</v>
      </c>
      <c r="L3455" s="36"/>
    </row>
    <row r="3456" spans="1:12" s="40" customFormat="1" ht="14.25" customHeight="1" x14ac:dyDescent="0.25">
      <c r="A3456" s="38" t="s">
        <v>213</v>
      </c>
      <c r="B3456" s="38" t="s">
        <v>21</v>
      </c>
      <c r="C3456" s="38" t="s">
        <v>9780</v>
      </c>
      <c r="D3456" s="38" t="s">
        <v>9781</v>
      </c>
      <c r="E3456" s="38" t="s">
        <v>2906</v>
      </c>
      <c r="F3456" s="38" t="s">
        <v>9782</v>
      </c>
      <c r="G3456" s="38" t="s">
        <v>7196</v>
      </c>
      <c r="H3456" s="38" t="s">
        <v>2665</v>
      </c>
      <c r="I3456" s="39">
        <v>892.68</v>
      </c>
      <c r="J3456" s="15">
        <f>VLOOKUP(LEFT(B3456,5),[1]Percents!$C:$M,3,FALSE)</f>
        <v>0.70594999999999997</v>
      </c>
      <c r="K3456" s="13">
        <f t="shared" si="54"/>
        <v>630.18744599999991</v>
      </c>
      <c r="L3456" s="36"/>
    </row>
    <row r="3457" spans="1:12" s="40" customFormat="1" ht="14.25" customHeight="1" x14ac:dyDescent="0.25">
      <c r="A3457" s="38" t="s">
        <v>213</v>
      </c>
      <c r="B3457" s="38" t="s">
        <v>145</v>
      </c>
      <c r="C3457" s="38" t="s">
        <v>4448</v>
      </c>
      <c r="D3457" s="38" t="s">
        <v>4449</v>
      </c>
      <c r="E3457" s="38" t="s">
        <v>3767</v>
      </c>
      <c r="F3457" s="38" t="s">
        <v>9783</v>
      </c>
      <c r="G3457" s="38" t="s">
        <v>3534</v>
      </c>
      <c r="H3457" s="38" t="s">
        <v>2665</v>
      </c>
      <c r="I3457" s="39">
        <v>18220.13</v>
      </c>
      <c r="J3457" s="15">
        <f>VLOOKUP(LEFT(B3457,5),[1]Percents!$C:$M,3,FALSE)</f>
        <v>0.70594999999999997</v>
      </c>
      <c r="K3457" s="13">
        <f t="shared" si="54"/>
        <v>12862.5007735</v>
      </c>
      <c r="L3457" s="36"/>
    </row>
    <row r="3458" spans="1:12" s="40" customFormat="1" ht="14.25" customHeight="1" x14ac:dyDescent="0.25">
      <c r="A3458" s="38" t="s">
        <v>213</v>
      </c>
      <c r="B3458" s="38" t="s">
        <v>233</v>
      </c>
      <c r="C3458" s="38" t="s">
        <v>9784</v>
      </c>
      <c r="D3458" s="38" t="s">
        <v>9785</v>
      </c>
      <c r="E3458" s="38" t="s">
        <v>596</v>
      </c>
      <c r="F3458" s="38" t="s">
        <v>9786</v>
      </c>
      <c r="G3458" s="38" t="s">
        <v>8076</v>
      </c>
      <c r="H3458" s="38" t="s">
        <v>2665</v>
      </c>
      <c r="I3458" s="39">
        <v>7871.71</v>
      </c>
      <c r="J3458" s="15">
        <f>VLOOKUP(LEFT(B3458,5),[1]Percents!$C:$M,3,FALSE)</f>
        <v>0.70594999999999997</v>
      </c>
      <c r="K3458" s="13">
        <f t="shared" si="54"/>
        <v>5557.0336744999995</v>
      </c>
      <c r="L3458" s="36"/>
    </row>
    <row r="3459" spans="1:12" s="40" customFormat="1" ht="14.25" customHeight="1" x14ac:dyDescent="0.25">
      <c r="A3459" s="38" t="s">
        <v>213</v>
      </c>
      <c r="B3459" s="38" t="s">
        <v>233</v>
      </c>
      <c r="C3459" s="38" t="s">
        <v>12698</v>
      </c>
      <c r="D3459" s="38" t="s">
        <v>12699</v>
      </c>
      <c r="E3459" s="38" t="s">
        <v>596</v>
      </c>
      <c r="F3459" s="38" t="s">
        <v>9786</v>
      </c>
      <c r="G3459" s="38" t="s">
        <v>8076</v>
      </c>
      <c r="H3459" s="38" t="s">
        <v>2665</v>
      </c>
      <c r="I3459" s="39">
        <v>579.04999999999995</v>
      </c>
      <c r="J3459" s="15">
        <f>VLOOKUP(LEFT(B3459,5),[1]Percents!$C:$M,3,FALSE)</f>
        <v>0.70594999999999997</v>
      </c>
      <c r="K3459" s="13">
        <f t="shared" si="54"/>
        <v>408.78034749999995</v>
      </c>
      <c r="L3459" s="36"/>
    </row>
    <row r="3460" spans="1:12" s="40" customFormat="1" ht="14.25" customHeight="1" x14ac:dyDescent="0.25">
      <c r="A3460" s="38" t="s">
        <v>242</v>
      </c>
      <c r="B3460" s="38" t="s">
        <v>326</v>
      </c>
      <c r="C3460" s="38" t="s">
        <v>9787</v>
      </c>
      <c r="D3460" s="38" t="s">
        <v>9788</v>
      </c>
      <c r="E3460" s="38" t="s">
        <v>4354</v>
      </c>
      <c r="F3460" s="38" t="s">
        <v>9789</v>
      </c>
      <c r="G3460" s="38" t="s">
        <v>5420</v>
      </c>
      <c r="H3460" s="38" t="s">
        <v>2665</v>
      </c>
      <c r="I3460" s="39">
        <v>1450.38</v>
      </c>
      <c r="J3460" s="15">
        <f>VLOOKUP(LEFT(B3460,5),[1]Percents!$C:$M,3,FALSE)</f>
        <v>0.9462600000000001</v>
      </c>
      <c r="K3460" s="13">
        <f t="shared" si="54"/>
        <v>1372.4365788000002</v>
      </c>
      <c r="L3460" s="36"/>
    </row>
    <row r="3461" spans="1:12" s="40" customFormat="1" ht="14.25" customHeight="1" x14ac:dyDescent="0.25">
      <c r="A3461" s="38" t="s">
        <v>242</v>
      </c>
      <c r="B3461" s="38" t="s">
        <v>326</v>
      </c>
      <c r="C3461" s="38" t="s">
        <v>10278</v>
      </c>
      <c r="D3461" s="38" t="s">
        <v>10279</v>
      </c>
      <c r="E3461" s="38" t="s">
        <v>4354</v>
      </c>
      <c r="F3461" s="38" t="s">
        <v>10280</v>
      </c>
      <c r="G3461" s="38" t="s">
        <v>9320</v>
      </c>
      <c r="H3461" s="38" t="s">
        <v>2665</v>
      </c>
      <c r="I3461" s="39">
        <v>3763.84</v>
      </c>
      <c r="J3461" s="15">
        <f>VLOOKUP(LEFT(B3461,5),[1]Percents!$C:$M,3,FALSE)</f>
        <v>0.9462600000000001</v>
      </c>
      <c r="K3461" s="13">
        <f t="shared" si="54"/>
        <v>3561.5712384000003</v>
      </c>
      <c r="L3461" s="36"/>
    </row>
    <row r="3462" spans="1:12" s="40" customFormat="1" ht="14.25" customHeight="1" x14ac:dyDescent="0.25">
      <c r="A3462" s="38" t="s">
        <v>213</v>
      </c>
      <c r="B3462" s="38" t="s">
        <v>162</v>
      </c>
      <c r="C3462" s="38" t="s">
        <v>9790</v>
      </c>
      <c r="D3462" s="38" t="s">
        <v>9791</v>
      </c>
      <c r="E3462" s="38" t="s">
        <v>6701</v>
      </c>
      <c r="F3462" s="38" t="s">
        <v>9792</v>
      </c>
      <c r="G3462" s="38" t="s">
        <v>8076</v>
      </c>
      <c r="H3462" s="38" t="s">
        <v>2665</v>
      </c>
      <c r="I3462" s="39">
        <v>2757.79</v>
      </c>
      <c r="J3462" s="15">
        <f>VLOOKUP(LEFT(B3462,5),[1]Percents!$C:$M,3,FALSE)</f>
        <v>0.70594999999999997</v>
      </c>
      <c r="K3462" s="13">
        <f t="shared" si="54"/>
        <v>1946.8618504999999</v>
      </c>
      <c r="L3462" s="36"/>
    </row>
    <row r="3463" spans="1:12" s="40" customFormat="1" ht="14.25" customHeight="1" x14ac:dyDescent="0.25">
      <c r="A3463" s="38" t="s">
        <v>213</v>
      </c>
      <c r="B3463" s="38" t="s">
        <v>233</v>
      </c>
      <c r="C3463" s="38" t="s">
        <v>12019</v>
      </c>
      <c r="D3463" s="38" t="s">
        <v>12020</v>
      </c>
      <c r="E3463" s="38" t="s">
        <v>596</v>
      </c>
      <c r="F3463" s="38" t="s">
        <v>12021</v>
      </c>
      <c r="G3463" s="38" t="s">
        <v>2991</v>
      </c>
      <c r="H3463" s="38" t="s">
        <v>2665</v>
      </c>
      <c r="I3463" s="39">
        <v>5465.28</v>
      </c>
      <c r="J3463" s="15">
        <f>VLOOKUP(LEFT(B3463,5),[1]Percents!$C:$M,3,FALSE)</f>
        <v>0.70594999999999997</v>
      </c>
      <c r="K3463" s="13">
        <f t="shared" si="54"/>
        <v>3858.2144159999998</v>
      </c>
      <c r="L3463" s="36"/>
    </row>
    <row r="3464" spans="1:12" s="40" customFormat="1" ht="14.25" customHeight="1" x14ac:dyDescent="0.25">
      <c r="A3464" s="38" t="s">
        <v>213</v>
      </c>
      <c r="B3464" s="38" t="s">
        <v>211</v>
      </c>
      <c r="C3464" s="38" t="s">
        <v>2459</v>
      </c>
      <c r="D3464" s="38" t="s">
        <v>981</v>
      </c>
      <c r="E3464" s="38" t="s">
        <v>20</v>
      </c>
      <c r="F3464" s="38" t="s">
        <v>10281</v>
      </c>
      <c r="G3464" s="38" t="s">
        <v>1715</v>
      </c>
      <c r="H3464" s="38" t="s">
        <v>2665</v>
      </c>
      <c r="I3464" s="39">
        <v>46692.44</v>
      </c>
      <c r="J3464" s="15">
        <f>VLOOKUP(LEFT(B3464,5),[1]Percents!$C:$M,3,FALSE)</f>
        <v>0.91395000000000004</v>
      </c>
      <c r="K3464" s="13">
        <f t="shared" si="54"/>
        <v>42674.555538000001</v>
      </c>
      <c r="L3464" s="36"/>
    </row>
    <row r="3465" spans="1:12" s="40" customFormat="1" ht="14.25" customHeight="1" x14ac:dyDescent="0.25">
      <c r="A3465" s="38" t="s">
        <v>213</v>
      </c>
      <c r="B3465" s="38" t="s">
        <v>919</v>
      </c>
      <c r="C3465" s="38" t="s">
        <v>2660</v>
      </c>
      <c r="D3465" s="38" t="s">
        <v>2661</v>
      </c>
      <c r="E3465" s="38" t="s">
        <v>920</v>
      </c>
      <c r="F3465" s="38" t="s">
        <v>10282</v>
      </c>
      <c r="G3465" s="38" t="s">
        <v>1851</v>
      </c>
      <c r="H3465" s="38" t="s">
        <v>2665</v>
      </c>
      <c r="I3465" s="39">
        <v>15355.61</v>
      </c>
      <c r="J3465" s="15">
        <f>VLOOKUP(LEFT(B3465,5),[1]Percents!$C:$M,3,FALSE)</f>
        <v>0.70594999999999997</v>
      </c>
      <c r="K3465" s="13">
        <f t="shared" si="54"/>
        <v>10840.292879500001</v>
      </c>
      <c r="L3465" s="36"/>
    </row>
    <row r="3466" spans="1:12" s="40" customFormat="1" ht="14.25" customHeight="1" x14ac:dyDescent="0.25">
      <c r="A3466" s="38" t="s">
        <v>213</v>
      </c>
      <c r="B3466" s="38" t="s">
        <v>79</v>
      </c>
      <c r="C3466" s="38" t="s">
        <v>10283</v>
      </c>
      <c r="D3466" s="38" t="s">
        <v>10284</v>
      </c>
      <c r="E3466" s="38" t="s">
        <v>476</v>
      </c>
      <c r="F3466" s="38" t="s">
        <v>10285</v>
      </c>
      <c r="G3466" s="38" t="s">
        <v>3168</v>
      </c>
      <c r="H3466" s="38" t="s">
        <v>2665</v>
      </c>
      <c r="I3466" s="39">
        <v>43094.89</v>
      </c>
      <c r="J3466" s="15">
        <f>VLOOKUP(LEFT(B3466,5),[1]Percents!$C:$M,3,FALSE)</f>
        <v>0.91395000000000004</v>
      </c>
      <c r="K3466" s="13">
        <f t="shared" si="54"/>
        <v>39386.574715499999</v>
      </c>
      <c r="L3466" s="36"/>
    </row>
    <row r="3467" spans="1:12" s="40" customFormat="1" ht="14.25" customHeight="1" x14ac:dyDescent="0.25">
      <c r="A3467" s="38" t="s">
        <v>66</v>
      </c>
      <c r="B3467" s="38" t="s">
        <v>3520</v>
      </c>
      <c r="C3467" s="38" t="s">
        <v>10286</v>
      </c>
      <c r="D3467" s="38" t="s">
        <v>10287</v>
      </c>
      <c r="E3467" s="38" t="s">
        <v>2656</v>
      </c>
      <c r="F3467" s="38" t="s">
        <v>10288</v>
      </c>
      <c r="G3467" s="38" t="s">
        <v>9941</v>
      </c>
      <c r="H3467" s="38" t="s">
        <v>2665</v>
      </c>
      <c r="I3467" s="39">
        <v>289077.18</v>
      </c>
      <c r="J3467" s="15">
        <f>VLOOKUP(LEFT(B3467,5),[1]Percents!$C:$M,3,FALSE)</f>
        <v>1</v>
      </c>
      <c r="K3467" s="13">
        <f t="shared" si="54"/>
        <v>289077.18</v>
      </c>
      <c r="L3467" s="36"/>
    </row>
    <row r="3468" spans="1:12" s="40" customFormat="1" ht="14.25" customHeight="1" x14ac:dyDescent="0.25">
      <c r="A3468" s="38" t="s">
        <v>65</v>
      </c>
      <c r="B3468" s="38" t="s">
        <v>316</v>
      </c>
      <c r="C3468" s="38" t="s">
        <v>10289</v>
      </c>
      <c r="D3468" s="38" t="s">
        <v>10290</v>
      </c>
      <c r="E3468" s="38" t="s">
        <v>10291</v>
      </c>
      <c r="F3468" s="38" t="s">
        <v>10292</v>
      </c>
      <c r="G3468" s="38" t="s">
        <v>3168</v>
      </c>
      <c r="H3468" s="38" t="s">
        <v>2665</v>
      </c>
      <c r="I3468" s="39">
        <v>7547.28</v>
      </c>
      <c r="J3468" s="15">
        <f>VLOOKUP(LEFT(B3468,5),[1]Percents!$C:$M,3,FALSE)</f>
        <v>1</v>
      </c>
      <c r="K3468" s="13">
        <f t="shared" si="54"/>
        <v>7547.28</v>
      </c>
      <c r="L3468" s="36"/>
    </row>
    <row r="3469" spans="1:12" s="40" customFormat="1" ht="14.25" customHeight="1" x14ac:dyDescent="0.25">
      <c r="A3469" s="38" t="s">
        <v>213</v>
      </c>
      <c r="B3469" s="38" t="s">
        <v>79</v>
      </c>
      <c r="C3469" s="38" t="s">
        <v>10293</v>
      </c>
      <c r="D3469" s="38" t="s">
        <v>10294</v>
      </c>
      <c r="E3469" s="38" t="s">
        <v>476</v>
      </c>
      <c r="F3469" s="38" t="s">
        <v>10295</v>
      </c>
      <c r="G3469" s="38" t="s">
        <v>3168</v>
      </c>
      <c r="H3469" s="38" t="s">
        <v>2665</v>
      </c>
      <c r="I3469" s="39">
        <v>17993.439999999999</v>
      </c>
      <c r="J3469" s="15">
        <f>VLOOKUP(LEFT(B3469,5),[1]Percents!$C:$M,3,FALSE)</f>
        <v>0.91395000000000004</v>
      </c>
      <c r="K3469" s="13">
        <f t="shared" si="54"/>
        <v>16445.104488000001</v>
      </c>
      <c r="L3469" s="36"/>
    </row>
    <row r="3470" spans="1:12" s="40" customFormat="1" ht="14.25" customHeight="1" x14ac:dyDescent="0.25">
      <c r="A3470" s="38" t="s">
        <v>213</v>
      </c>
      <c r="B3470" s="38" t="s">
        <v>148</v>
      </c>
      <c r="C3470" s="38" t="s">
        <v>10296</v>
      </c>
      <c r="D3470" s="38" t="s">
        <v>10297</v>
      </c>
      <c r="E3470" s="38" t="s">
        <v>3175</v>
      </c>
      <c r="F3470" s="38" t="s">
        <v>10298</v>
      </c>
      <c r="G3470" s="38" t="s">
        <v>7869</v>
      </c>
      <c r="H3470" s="38" t="s">
        <v>2665</v>
      </c>
      <c r="I3470" s="39">
        <v>12071.49</v>
      </c>
      <c r="J3470" s="15">
        <f>VLOOKUP(LEFT(B3470,5),[1]Percents!$C:$M,3,FALSE)</f>
        <v>0.70594999999999997</v>
      </c>
      <c r="K3470" s="13">
        <f t="shared" si="54"/>
        <v>8521.8683654999986</v>
      </c>
      <c r="L3470" s="36"/>
    </row>
    <row r="3471" spans="1:12" s="40" customFormat="1" ht="14.25" customHeight="1" x14ac:dyDescent="0.25">
      <c r="A3471" s="38" t="s">
        <v>213</v>
      </c>
      <c r="B3471" s="38" t="s">
        <v>79</v>
      </c>
      <c r="C3471" s="38" t="s">
        <v>10299</v>
      </c>
      <c r="D3471" s="38" t="s">
        <v>10300</v>
      </c>
      <c r="E3471" s="38" t="s">
        <v>476</v>
      </c>
      <c r="F3471" s="38" t="s">
        <v>10301</v>
      </c>
      <c r="G3471" s="38" t="s">
        <v>4685</v>
      </c>
      <c r="H3471" s="38" t="s">
        <v>2665</v>
      </c>
      <c r="I3471" s="39">
        <v>7824.8399999999992</v>
      </c>
      <c r="J3471" s="15">
        <f>VLOOKUP(LEFT(B3471,5),[1]Percents!$C:$M,3,FALSE)</f>
        <v>0.91395000000000004</v>
      </c>
      <c r="K3471" s="13">
        <f t="shared" si="54"/>
        <v>7151.5125179999995</v>
      </c>
      <c r="L3471" s="36"/>
    </row>
    <row r="3472" spans="1:12" s="40" customFormat="1" ht="14.25" customHeight="1" x14ac:dyDescent="0.25">
      <c r="A3472" s="38" t="s">
        <v>213</v>
      </c>
      <c r="B3472" s="38" t="s">
        <v>79</v>
      </c>
      <c r="C3472" s="38" t="s">
        <v>10302</v>
      </c>
      <c r="D3472" s="38" t="s">
        <v>10303</v>
      </c>
      <c r="E3472" s="38" t="s">
        <v>476</v>
      </c>
      <c r="F3472" s="38" t="s">
        <v>10304</v>
      </c>
      <c r="G3472" s="38" t="s">
        <v>3168</v>
      </c>
      <c r="H3472" s="38" t="s">
        <v>2665</v>
      </c>
      <c r="I3472" s="39">
        <v>6904.24</v>
      </c>
      <c r="J3472" s="15">
        <f>VLOOKUP(LEFT(B3472,5),[1]Percents!$C:$M,3,FALSE)</f>
        <v>0.91395000000000004</v>
      </c>
      <c r="K3472" s="13">
        <f t="shared" si="54"/>
        <v>6310.1301480000002</v>
      </c>
      <c r="L3472" s="36"/>
    </row>
    <row r="3473" spans="1:12" s="40" customFormat="1" ht="14.25" customHeight="1" x14ac:dyDescent="0.25">
      <c r="A3473" s="38" t="s">
        <v>213</v>
      </c>
      <c r="B3473" s="38" t="s">
        <v>79</v>
      </c>
      <c r="C3473" s="38" t="s">
        <v>10305</v>
      </c>
      <c r="D3473" s="38" t="s">
        <v>10306</v>
      </c>
      <c r="E3473" s="38" t="s">
        <v>476</v>
      </c>
      <c r="F3473" s="38" t="s">
        <v>10307</v>
      </c>
      <c r="G3473" s="38" t="s">
        <v>3168</v>
      </c>
      <c r="H3473" s="38" t="s">
        <v>2665</v>
      </c>
      <c r="I3473" s="39">
        <v>10364.64</v>
      </c>
      <c r="J3473" s="15">
        <f>VLOOKUP(LEFT(B3473,5),[1]Percents!$C:$M,3,FALSE)</f>
        <v>0.91395000000000004</v>
      </c>
      <c r="K3473" s="13">
        <f t="shared" si="54"/>
        <v>9472.7627279999997</v>
      </c>
      <c r="L3473" s="36"/>
    </row>
    <row r="3474" spans="1:12" s="40" customFormat="1" ht="14.25" customHeight="1" x14ac:dyDescent="0.25">
      <c r="A3474" s="38" t="s">
        <v>213</v>
      </c>
      <c r="B3474" s="38" t="s">
        <v>145</v>
      </c>
      <c r="C3474" s="38" t="s">
        <v>10308</v>
      </c>
      <c r="D3474" s="38" t="s">
        <v>10309</v>
      </c>
      <c r="E3474" s="38" t="s">
        <v>2946</v>
      </c>
      <c r="F3474" s="38" t="s">
        <v>10310</v>
      </c>
      <c r="G3474" s="38" t="s">
        <v>8650</v>
      </c>
      <c r="H3474" s="38" t="s">
        <v>2665</v>
      </c>
      <c r="I3474" s="39">
        <v>34180.129999999997</v>
      </c>
      <c r="J3474" s="15">
        <f>VLOOKUP(LEFT(B3474,5),[1]Percents!$C:$M,3,FALSE)</f>
        <v>0.70594999999999997</v>
      </c>
      <c r="K3474" s="13">
        <f t="shared" si="54"/>
        <v>24129.462773499996</v>
      </c>
      <c r="L3474" s="36"/>
    </row>
    <row r="3475" spans="1:12" s="40" customFormat="1" ht="14.25" customHeight="1" x14ac:dyDescent="0.25">
      <c r="A3475" s="38" t="s">
        <v>243</v>
      </c>
      <c r="B3475" s="38" t="s">
        <v>2543</v>
      </c>
      <c r="C3475" s="38" t="s">
        <v>12022</v>
      </c>
      <c r="D3475" s="38" t="s">
        <v>12023</v>
      </c>
      <c r="E3475" s="38" t="s">
        <v>3487</v>
      </c>
      <c r="F3475" s="38" t="s">
        <v>12024</v>
      </c>
      <c r="G3475" s="38" t="s">
        <v>9320</v>
      </c>
      <c r="H3475" s="38" t="s">
        <v>2665</v>
      </c>
      <c r="I3475" s="39">
        <v>168.37</v>
      </c>
      <c r="J3475" s="15">
        <f>VLOOKUP(LEFT(B3475,5),[1]Percents!$C:$M,3,FALSE)</f>
        <v>0.90900000000000003</v>
      </c>
      <c r="K3475" s="13">
        <f t="shared" si="54"/>
        <v>153.04833000000002</v>
      </c>
      <c r="L3475" s="36"/>
    </row>
    <row r="3476" spans="1:12" s="40" customFormat="1" ht="14.25" customHeight="1" x14ac:dyDescent="0.25">
      <c r="A3476" s="38" t="s">
        <v>10151</v>
      </c>
      <c r="B3476" s="38" t="s">
        <v>10152</v>
      </c>
      <c r="C3476" s="38" t="s">
        <v>10311</v>
      </c>
      <c r="D3476" s="38" t="s">
        <v>10312</v>
      </c>
      <c r="E3476" s="38" t="s">
        <v>10313</v>
      </c>
      <c r="F3476" s="38" t="s">
        <v>10314</v>
      </c>
      <c r="G3476" s="38" t="s">
        <v>6572</v>
      </c>
      <c r="H3476" s="38" t="s">
        <v>2665</v>
      </c>
      <c r="I3476" s="39">
        <v>841.55</v>
      </c>
      <c r="J3476" s="15">
        <f>VLOOKUP(LEFT(B3476,5),[1]Percents!$C:$M,3,FALSE)</f>
        <v>1</v>
      </c>
      <c r="K3476" s="13">
        <f t="shared" si="54"/>
        <v>841.55</v>
      </c>
      <c r="L3476" s="36"/>
    </row>
    <row r="3477" spans="1:12" s="40" customFormat="1" ht="14.25" customHeight="1" x14ac:dyDescent="0.25">
      <c r="A3477" s="38" t="s">
        <v>213</v>
      </c>
      <c r="B3477" s="38" t="s">
        <v>226</v>
      </c>
      <c r="C3477" s="38" t="s">
        <v>10315</v>
      </c>
      <c r="D3477" s="38" t="s">
        <v>10316</v>
      </c>
      <c r="E3477" s="38" t="s">
        <v>251</v>
      </c>
      <c r="F3477" s="38" t="s">
        <v>10317</v>
      </c>
      <c r="G3477" s="38" t="s">
        <v>8589</v>
      </c>
      <c r="H3477" s="38" t="s">
        <v>2665</v>
      </c>
      <c r="I3477" s="39">
        <v>8500.66</v>
      </c>
      <c r="J3477" s="15">
        <f>VLOOKUP(LEFT(B3477,5),[1]Percents!$C:$M,3,FALSE)</f>
        <v>0.91395000000000004</v>
      </c>
      <c r="K3477" s="13">
        <f t="shared" si="54"/>
        <v>7769.1782069999999</v>
      </c>
      <c r="L3477" s="36"/>
    </row>
    <row r="3478" spans="1:12" s="40" customFormat="1" ht="14.25" customHeight="1" x14ac:dyDescent="0.25">
      <c r="A3478" s="38" t="s">
        <v>213</v>
      </c>
      <c r="B3478" s="38" t="s">
        <v>79</v>
      </c>
      <c r="C3478" s="38" t="s">
        <v>8029</v>
      </c>
      <c r="D3478" s="38" t="s">
        <v>8030</v>
      </c>
      <c r="E3478" s="38" t="s">
        <v>8031</v>
      </c>
      <c r="F3478" s="38" t="s">
        <v>10318</v>
      </c>
      <c r="G3478" s="38" t="s">
        <v>5420</v>
      </c>
      <c r="H3478" s="38" t="s">
        <v>2665</v>
      </c>
      <c r="I3478" s="39">
        <v>13789.47</v>
      </c>
      <c r="J3478" s="15">
        <f>VLOOKUP(LEFT(B3478,5),[1]Percents!$C:$M,3,FALSE)</f>
        <v>0.91395000000000004</v>
      </c>
      <c r="K3478" s="13">
        <f t="shared" si="54"/>
        <v>12602.8861065</v>
      </c>
      <c r="L3478" s="36"/>
    </row>
    <row r="3479" spans="1:12" s="40" customFormat="1" ht="14.25" customHeight="1" x14ac:dyDescent="0.25">
      <c r="A3479" s="38" t="s">
        <v>242</v>
      </c>
      <c r="B3479" s="38" t="s">
        <v>122</v>
      </c>
      <c r="C3479" s="38" t="s">
        <v>10897</v>
      </c>
      <c r="D3479" s="38" t="s">
        <v>10898</v>
      </c>
      <c r="E3479" s="38" t="s">
        <v>10899</v>
      </c>
      <c r="F3479" s="38" t="s">
        <v>10318</v>
      </c>
      <c r="G3479" s="38" t="s">
        <v>8589</v>
      </c>
      <c r="H3479" s="38" t="s">
        <v>2665</v>
      </c>
      <c r="I3479" s="39">
        <v>29404.49</v>
      </c>
      <c r="J3479" s="15">
        <f>VLOOKUP(LEFT(B3479,5),[1]Percents!$C:$M,3,FALSE)</f>
        <v>0.9462600000000001</v>
      </c>
      <c r="K3479" s="13">
        <f t="shared" si="54"/>
        <v>27824.292707400004</v>
      </c>
      <c r="L3479" s="36"/>
    </row>
    <row r="3480" spans="1:12" s="40" customFormat="1" ht="14.25" customHeight="1" x14ac:dyDescent="0.25">
      <c r="A3480" s="38" t="s">
        <v>141</v>
      </c>
      <c r="B3480" s="38" t="s">
        <v>43</v>
      </c>
      <c r="C3480" s="38" t="s">
        <v>10319</v>
      </c>
      <c r="D3480" s="38" t="s">
        <v>10320</v>
      </c>
      <c r="E3480" s="38" t="s">
        <v>10321</v>
      </c>
      <c r="F3480" s="38" t="s">
        <v>10322</v>
      </c>
      <c r="G3480" s="38" t="s">
        <v>10323</v>
      </c>
      <c r="H3480" s="38" t="s">
        <v>2665</v>
      </c>
      <c r="I3480" s="39">
        <v>3422.43</v>
      </c>
      <c r="J3480" s="15">
        <f>VLOOKUP(LEFT(B3480,5),[1]Percents!$C:$M,3,FALSE)</f>
        <v>0.1905</v>
      </c>
      <c r="K3480" s="13">
        <f t="shared" si="54"/>
        <v>651.97291499999994</v>
      </c>
      <c r="L3480" s="36"/>
    </row>
    <row r="3481" spans="1:12" s="40" customFormat="1" ht="14.25" customHeight="1" x14ac:dyDescent="0.25">
      <c r="A3481" s="38" t="s">
        <v>213</v>
      </c>
      <c r="B3481" s="38" t="s">
        <v>3198</v>
      </c>
      <c r="C3481" s="38" t="s">
        <v>10605</v>
      </c>
      <c r="D3481" s="38" t="s">
        <v>10606</v>
      </c>
      <c r="E3481" s="38" t="s">
        <v>3199</v>
      </c>
      <c r="F3481" s="38" t="s">
        <v>10607</v>
      </c>
      <c r="G3481" s="38" t="s">
        <v>8589</v>
      </c>
      <c r="H3481" s="38" t="s">
        <v>2665</v>
      </c>
      <c r="I3481" s="39">
        <v>8120.23</v>
      </c>
      <c r="J3481" s="15">
        <f>VLOOKUP(LEFT(B3481,5),[1]Percents!$C:$M,3,FALSE)</f>
        <v>0.70594999999999997</v>
      </c>
      <c r="K3481" s="13">
        <f t="shared" si="54"/>
        <v>5732.4763684999998</v>
      </c>
      <c r="L3481" s="36"/>
    </row>
    <row r="3482" spans="1:12" s="40" customFormat="1" ht="14.25" customHeight="1" x14ac:dyDescent="0.25">
      <c r="A3482" s="38" t="s">
        <v>213</v>
      </c>
      <c r="B3482" s="38" t="s">
        <v>166</v>
      </c>
      <c r="C3482" s="38" t="s">
        <v>10608</v>
      </c>
      <c r="D3482" s="38" t="s">
        <v>10609</v>
      </c>
      <c r="E3482" s="38" t="s">
        <v>5713</v>
      </c>
      <c r="F3482" s="38" t="s">
        <v>10610</v>
      </c>
      <c r="G3482" s="38" t="s">
        <v>7196</v>
      </c>
      <c r="H3482" s="38" t="s">
        <v>2665</v>
      </c>
      <c r="I3482" s="39">
        <v>12666.67</v>
      </c>
      <c r="J3482" s="15">
        <f>VLOOKUP(LEFT(B3482,5),[1]Percents!$C:$M,3,FALSE)</f>
        <v>0.70594999999999997</v>
      </c>
      <c r="K3482" s="13">
        <f t="shared" si="54"/>
        <v>8942.0356864999994</v>
      </c>
      <c r="L3482" s="36"/>
    </row>
    <row r="3483" spans="1:12" s="40" customFormat="1" ht="14.25" customHeight="1" x14ac:dyDescent="0.25">
      <c r="A3483" s="38" t="s">
        <v>213</v>
      </c>
      <c r="B3483" s="38" t="s">
        <v>285</v>
      </c>
      <c r="C3483" s="38" t="s">
        <v>10611</v>
      </c>
      <c r="D3483" s="38" t="s">
        <v>10612</v>
      </c>
      <c r="E3483" s="38" t="s">
        <v>286</v>
      </c>
      <c r="F3483" s="38" t="s">
        <v>10613</v>
      </c>
      <c r="G3483" s="38" t="s">
        <v>8589</v>
      </c>
      <c r="H3483" s="38" t="s">
        <v>2665</v>
      </c>
      <c r="I3483" s="39">
        <v>7673.86</v>
      </c>
      <c r="J3483" s="15">
        <f>VLOOKUP(LEFT(B3483,5),[1]Percents!$C:$M,3,FALSE)</f>
        <v>0.91395000000000004</v>
      </c>
      <c r="K3483" s="13">
        <f t="shared" si="54"/>
        <v>7013.5243469999996</v>
      </c>
      <c r="L3483" s="36"/>
    </row>
    <row r="3484" spans="1:12" s="40" customFormat="1" ht="14.25" customHeight="1" x14ac:dyDescent="0.25">
      <c r="A3484" s="38" t="s">
        <v>243</v>
      </c>
      <c r="B3484" s="38" t="s">
        <v>674</v>
      </c>
      <c r="C3484" s="38" t="s">
        <v>10324</v>
      </c>
      <c r="D3484" s="38" t="s">
        <v>10325</v>
      </c>
      <c r="E3484" s="38" t="s">
        <v>113</v>
      </c>
      <c r="F3484" s="38" t="s">
        <v>10326</v>
      </c>
      <c r="G3484" s="38" t="s">
        <v>10327</v>
      </c>
      <c r="H3484" s="38" t="s">
        <v>2665</v>
      </c>
      <c r="I3484" s="39">
        <v>92575.51</v>
      </c>
      <c r="J3484" s="15">
        <f>VLOOKUP(LEFT(B3484,5),[1]Percents!$C:$M,3,FALSE)</f>
        <v>0.90900000000000003</v>
      </c>
      <c r="K3484" s="13">
        <f t="shared" si="54"/>
        <v>84151.138590000002</v>
      </c>
      <c r="L3484" s="36"/>
    </row>
    <row r="3485" spans="1:12" s="40" customFormat="1" ht="14.25" customHeight="1" x14ac:dyDescent="0.25">
      <c r="A3485" s="38" t="s">
        <v>243</v>
      </c>
      <c r="B3485" s="38" t="s">
        <v>118</v>
      </c>
      <c r="C3485" s="38" t="s">
        <v>11525</v>
      </c>
      <c r="D3485" s="38" t="s">
        <v>11526</v>
      </c>
      <c r="E3485" s="38" t="s">
        <v>119</v>
      </c>
      <c r="F3485" s="38" t="s">
        <v>11527</v>
      </c>
      <c r="G3485" s="38" t="s">
        <v>9941</v>
      </c>
      <c r="H3485" s="38" t="s">
        <v>2665</v>
      </c>
      <c r="I3485" s="39">
        <v>1358.41</v>
      </c>
      <c r="J3485" s="15">
        <f>VLOOKUP(LEFT(B3485,5),[1]Percents!$C:$M,3,FALSE)</f>
        <v>0.90900000000000003</v>
      </c>
      <c r="K3485" s="13">
        <f t="shared" si="54"/>
        <v>1234.7946900000002</v>
      </c>
      <c r="L3485" s="36"/>
    </row>
    <row r="3486" spans="1:12" s="40" customFormat="1" ht="14.25" customHeight="1" x14ac:dyDescent="0.25">
      <c r="A3486" s="38" t="s">
        <v>243</v>
      </c>
      <c r="B3486" s="38" t="s">
        <v>118</v>
      </c>
      <c r="C3486" s="38" t="s">
        <v>12700</v>
      </c>
      <c r="D3486" s="38" t="s">
        <v>12701</v>
      </c>
      <c r="E3486" s="38" t="s">
        <v>510</v>
      </c>
      <c r="F3486" s="38" t="s">
        <v>11527</v>
      </c>
      <c r="G3486" s="38" t="s">
        <v>9941</v>
      </c>
      <c r="H3486" s="38" t="s">
        <v>2665</v>
      </c>
      <c r="I3486" s="39">
        <v>874.53</v>
      </c>
      <c r="J3486" s="15">
        <f>VLOOKUP(LEFT(B3486,5),[1]Percents!$C:$M,3,FALSE)</f>
        <v>0.90900000000000003</v>
      </c>
      <c r="K3486" s="13">
        <f t="shared" ref="K3486:K3549" si="55">+J3486*I3486</f>
        <v>794.94776999999999</v>
      </c>
      <c r="L3486" s="36"/>
    </row>
    <row r="3487" spans="1:12" s="40" customFormat="1" ht="14.25" customHeight="1" x14ac:dyDescent="0.25">
      <c r="A3487" s="38" t="s">
        <v>242</v>
      </c>
      <c r="B3487" s="38" t="s">
        <v>325</v>
      </c>
      <c r="C3487" s="38" t="s">
        <v>12344</v>
      </c>
      <c r="D3487" s="38" t="s">
        <v>12345</v>
      </c>
      <c r="E3487" s="38" t="s">
        <v>359</v>
      </c>
      <c r="F3487" s="38" t="s">
        <v>12346</v>
      </c>
      <c r="G3487" s="38" t="s">
        <v>7869</v>
      </c>
      <c r="H3487" s="38" t="s">
        <v>2665</v>
      </c>
      <c r="I3487" s="39">
        <v>3130.44</v>
      </c>
      <c r="J3487" s="15">
        <f>VLOOKUP(LEFT(B3487,5),[1]Percents!$C:$M,3,FALSE)</f>
        <v>0.9462600000000001</v>
      </c>
      <c r="K3487" s="13">
        <f t="shared" si="55"/>
        <v>2962.2101544000002</v>
      </c>
      <c r="L3487" s="36"/>
    </row>
    <row r="3488" spans="1:12" s="40" customFormat="1" ht="14.25" customHeight="1" x14ac:dyDescent="0.25">
      <c r="A3488" s="38" t="s">
        <v>243</v>
      </c>
      <c r="B3488" s="38" t="s">
        <v>290</v>
      </c>
      <c r="C3488" s="38" t="s">
        <v>11528</v>
      </c>
      <c r="D3488" s="38" t="s">
        <v>11529</v>
      </c>
      <c r="E3488" s="38" t="s">
        <v>44</v>
      </c>
      <c r="F3488" s="38" t="s">
        <v>10902</v>
      </c>
      <c r="G3488" s="38" t="s">
        <v>10903</v>
      </c>
      <c r="H3488" s="38" t="s">
        <v>2665</v>
      </c>
      <c r="I3488" s="39">
        <v>2468</v>
      </c>
      <c r="J3488" s="15">
        <f>VLOOKUP(LEFT(B3488,5),[1]Percents!$C:$M,3,FALSE)</f>
        <v>0.90900000000000003</v>
      </c>
      <c r="K3488" s="13">
        <f t="shared" si="55"/>
        <v>2243.4120000000003</v>
      </c>
      <c r="L3488" s="36"/>
    </row>
    <row r="3489" spans="1:12" s="40" customFormat="1" ht="14.25" customHeight="1" x14ac:dyDescent="0.25">
      <c r="A3489" s="38" t="s">
        <v>243</v>
      </c>
      <c r="B3489" s="38" t="s">
        <v>290</v>
      </c>
      <c r="C3489" s="38" t="s">
        <v>10900</v>
      </c>
      <c r="D3489" s="38" t="s">
        <v>10901</v>
      </c>
      <c r="E3489" s="38" t="s">
        <v>206</v>
      </c>
      <c r="F3489" s="38" t="s">
        <v>10902</v>
      </c>
      <c r="G3489" s="38" t="s">
        <v>10903</v>
      </c>
      <c r="H3489" s="38" t="s">
        <v>2665</v>
      </c>
      <c r="I3489" s="39">
        <v>13958.3</v>
      </c>
      <c r="J3489" s="15">
        <f>VLOOKUP(LEFT(B3489,5),[1]Percents!$C:$M,3,FALSE)</f>
        <v>0.90900000000000003</v>
      </c>
      <c r="K3489" s="13">
        <f t="shared" si="55"/>
        <v>12688.0947</v>
      </c>
      <c r="L3489" s="36"/>
    </row>
    <row r="3490" spans="1:12" s="40" customFormat="1" ht="14.25" customHeight="1" x14ac:dyDescent="0.25">
      <c r="A3490" s="38" t="s">
        <v>243</v>
      </c>
      <c r="B3490" s="38" t="s">
        <v>50</v>
      </c>
      <c r="C3490" s="38" t="s">
        <v>10904</v>
      </c>
      <c r="D3490" s="38" t="s">
        <v>10905</v>
      </c>
      <c r="E3490" s="38" t="s">
        <v>32</v>
      </c>
      <c r="F3490" s="38" t="s">
        <v>10902</v>
      </c>
      <c r="G3490" s="38" t="s">
        <v>10903</v>
      </c>
      <c r="H3490" s="38" t="s">
        <v>2665</v>
      </c>
      <c r="I3490" s="39">
        <v>1685.47</v>
      </c>
      <c r="J3490" s="15">
        <f>VLOOKUP(LEFT(B3490,5),[1]Percents!$C:$M,3,FALSE)</f>
        <v>0.90900000000000003</v>
      </c>
      <c r="K3490" s="13">
        <f t="shared" si="55"/>
        <v>1532.09223</v>
      </c>
      <c r="L3490" s="36"/>
    </row>
    <row r="3491" spans="1:12" s="40" customFormat="1" ht="14.25" customHeight="1" x14ac:dyDescent="0.25">
      <c r="A3491" s="38" t="s">
        <v>146</v>
      </c>
      <c r="B3491" s="38" t="s">
        <v>304</v>
      </c>
      <c r="C3491" s="38" t="s">
        <v>11227</v>
      </c>
      <c r="D3491" s="38" t="s">
        <v>11228</v>
      </c>
      <c r="E3491" s="38" t="s">
        <v>11229</v>
      </c>
      <c r="F3491" s="38" t="s">
        <v>11230</v>
      </c>
      <c r="G3491" s="38" t="s">
        <v>9320</v>
      </c>
      <c r="H3491" s="38" t="s">
        <v>2665</v>
      </c>
      <c r="I3491" s="39">
        <v>270.92</v>
      </c>
      <c r="J3491" s="15">
        <f>VLOOKUP(LEFT(B3491,5),[1]Percents!$C:$M,3,FALSE)</f>
        <v>0</v>
      </c>
      <c r="K3491" s="13">
        <f t="shared" si="55"/>
        <v>0</v>
      </c>
      <c r="L3491" s="36"/>
    </row>
    <row r="3492" spans="1:12" s="40" customFormat="1" ht="14.25" customHeight="1" x14ac:dyDescent="0.25">
      <c r="A3492" s="38" t="s">
        <v>243</v>
      </c>
      <c r="B3492" s="38" t="s">
        <v>290</v>
      </c>
      <c r="C3492" s="38" t="s">
        <v>11231</v>
      </c>
      <c r="D3492" s="38" t="s">
        <v>11232</v>
      </c>
      <c r="E3492" s="38" t="s">
        <v>4520</v>
      </c>
      <c r="F3492" s="38" t="s">
        <v>11233</v>
      </c>
      <c r="G3492" s="38" t="s">
        <v>7869</v>
      </c>
      <c r="H3492" s="38" t="s">
        <v>2665</v>
      </c>
      <c r="I3492" s="39">
        <v>10563.12</v>
      </c>
      <c r="J3492" s="15">
        <f>VLOOKUP(LEFT(B3492,5),[1]Percents!$C:$M,3,FALSE)</f>
        <v>0.90900000000000003</v>
      </c>
      <c r="K3492" s="13">
        <f t="shared" si="55"/>
        <v>9601.8760800000018</v>
      </c>
      <c r="L3492" s="36"/>
    </row>
    <row r="3493" spans="1:12" s="40" customFormat="1" ht="14.25" customHeight="1" x14ac:dyDescent="0.25">
      <c r="A3493" s="38" t="s">
        <v>66</v>
      </c>
      <c r="B3493" s="38" t="s">
        <v>317</v>
      </c>
      <c r="C3493" s="38" t="s">
        <v>9114</v>
      </c>
      <c r="D3493" s="38" t="s">
        <v>9115</v>
      </c>
      <c r="E3493" s="38" t="s">
        <v>9116</v>
      </c>
      <c r="F3493" s="38" t="s">
        <v>10614</v>
      </c>
      <c r="G3493" s="38" t="s">
        <v>3168</v>
      </c>
      <c r="H3493" s="38" t="s">
        <v>2665</v>
      </c>
      <c r="I3493" s="39">
        <v>10080.030000000001</v>
      </c>
      <c r="J3493" s="15">
        <f>VLOOKUP(LEFT(B3493,5),[1]Percents!$C:$M,3,FALSE)</f>
        <v>0</v>
      </c>
      <c r="K3493" s="13">
        <f t="shared" si="55"/>
        <v>0</v>
      </c>
      <c r="L3493" s="36"/>
    </row>
    <row r="3494" spans="1:12" s="40" customFormat="1" ht="14.25" customHeight="1" x14ac:dyDescent="0.25">
      <c r="A3494" s="38" t="s">
        <v>141</v>
      </c>
      <c r="B3494" s="38" t="s">
        <v>7958</v>
      </c>
      <c r="C3494" s="38" t="s">
        <v>10615</v>
      </c>
      <c r="D3494" s="38" t="s">
        <v>10616</v>
      </c>
      <c r="E3494" s="38" t="s">
        <v>10617</v>
      </c>
      <c r="F3494" s="38" t="s">
        <v>10618</v>
      </c>
      <c r="G3494" s="38" t="s">
        <v>8076</v>
      </c>
      <c r="H3494" s="38" t="s">
        <v>2665</v>
      </c>
      <c r="I3494" s="39">
        <v>2323.56</v>
      </c>
      <c r="J3494" s="15">
        <f>VLOOKUP(LEFT(B3494,5),[1]Percents!$C:$M,3,FALSE)</f>
        <v>0.1905</v>
      </c>
      <c r="K3494" s="13">
        <f t="shared" si="55"/>
        <v>442.63817999999998</v>
      </c>
      <c r="L3494" s="36"/>
    </row>
    <row r="3495" spans="1:12" s="40" customFormat="1" ht="14.25" customHeight="1" x14ac:dyDescent="0.25">
      <c r="A3495" s="38" t="s">
        <v>243</v>
      </c>
      <c r="B3495" s="38" t="s">
        <v>2543</v>
      </c>
      <c r="C3495" s="38" t="s">
        <v>11234</v>
      </c>
      <c r="D3495" s="38" t="s">
        <v>11235</v>
      </c>
      <c r="E3495" s="38" t="s">
        <v>3487</v>
      </c>
      <c r="F3495" s="38" t="s">
        <v>11236</v>
      </c>
      <c r="G3495" s="38" t="s">
        <v>9371</v>
      </c>
      <c r="H3495" s="38" t="s">
        <v>2665</v>
      </c>
      <c r="I3495" s="39">
        <v>3016.42</v>
      </c>
      <c r="J3495" s="15">
        <f>VLOOKUP(LEFT(B3495,5),[1]Percents!$C:$M,3,FALSE)</f>
        <v>0.90900000000000003</v>
      </c>
      <c r="K3495" s="13">
        <f t="shared" si="55"/>
        <v>2741.92578</v>
      </c>
      <c r="L3495" s="36"/>
    </row>
    <row r="3496" spans="1:12" s="40" customFormat="1" ht="14.25" customHeight="1" x14ac:dyDescent="0.25">
      <c r="A3496" s="38" t="s">
        <v>66</v>
      </c>
      <c r="B3496" s="38" t="s">
        <v>3520</v>
      </c>
      <c r="C3496" s="38" t="s">
        <v>10619</v>
      </c>
      <c r="D3496" s="38" t="s">
        <v>10620</v>
      </c>
      <c r="E3496" s="38" t="s">
        <v>3059</v>
      </c>
      <c r="F3496" s="38" t="s">
        <v>10621</v>
      </c>
      <c r="G3496" s="38" t="s">
        <v>9320</v>
      </c>
      <c r="H3496" s="38" t="s">
        <v>2665</v>
      </c>
      <c r="I3496" s="39">
        <v>18340.060000000001</v>
      </c>
      <c r="J3496" s="15">
        <f>VLOOKUP(LEFT(B3496,5),[1]Percents!$C:$M,3,FALSE)</f>
        <v>1</v>
      </c>
      <c r="K3496" s="13">
        <f t="shared" si="55"/>
        <v>18340.060000000001</v>
      </c>
      <c r="L3496" s="36"/>
    </row>
    <row r="3497" spans="1:12" s="40" customFormat="1" ht="14.25" customHeight="1" x14ac:dyDescent="0.25">
      <c r="A3497" s="38" t="s">
        <v>140</v>
      </c>
      <c r="B3497" s="38" t="s">
        <v>10962</v>
      </c>
      <c r="C3497" s="38" t="s">
        <v>12025</v>
      </c>
      <c r="D3497" s="38" t="s">
        <v>12026</v>
      </c>
      <c r="E3497" s="38" t="s">
        <v>673</v>
      </c>
      <c r="F3497" s="38" t="s">
        <v>12027</v>
      </c>
      <c r="G3497" s="38" t="s">
        <v>9856</v>
      </c>
      <c r="H3497" s="38" t="s">
        <v>2665</v>
      </c>
      <c r="I3497" s="39">
        <v>2488.2399999999998</v>
      </c>
      <c r="J3497" s="15">
        <f>VLOOKUP(LEFT(B3497,5),[1]Percents!$C:$M,3,FALSE)</f>
        <v>1</v>
      </c>
      <c r="K3497" s="13">
        <f t="shared" si="55"/>
        <v>2488.2399999999998</v>
      </c>
      <c r="L3497" s="36"/>
    </row>
    <row r="3498" spans="1:12" s="40" customFormat="1" ht="14.25" customHeight="1" x14ac:dyDescent="0.25">
      <c r="A3498" s="38" t="s">
        <v>243</v>
      </c>
      <c r="B3498" s="38" t="s">
        <v>289</v>
      </c>
      <c r="C3498" s="38" t="s">
        <v>10622</v>
      </c>
      <c r="D3498" s="38" t="s">
        <v>10623</v>
      </c>
      <c r="E3498" s="38" t="s">
        <v>3496</v>
      </c>
      <c r="F3498" s="38" t="s">
        <v>10624</v>
      </c>
      <c r="G3498" s="38" t="s">
        <v>8076</v>
      </c>
      <c r="H3498" s="38" t="s">
        <v>2665</v>
      </c>
      <c r="I3498" s="39">
        <v>12232.03</v>
      </c>
      <c r="J3498" s="15">
        <f>VLOOKUP(LEFT(B3498,5),[1]Percents!$C:$M,3,FALSE)</f>
        <v>0.90900000000000003</v>
      </c>
      <c r="K3498" s="13">
        <f t="shared" si="55"/>
        <v>11118.915270000001</v>
      </c>
      <c r="L3498" s="36"/>
    </row>
    <row r="3499" spans="1:12" s="40" customFormat="1" ht="14.25" customHeight="1" x14ac:dyDescent="0.25">
      <c r="A3499" s="38" t="s">
        <v>213</v>
      </c>
      <c r="B3499" s="38" t="s">
        <v>211</v>
      </c>
      <c r="C3499" s="38" t="s">
        <v>10625</v>
      </c>
      <c r="D3499" s="38" t="s">
        <v>10626</v>
      </c>
      <c r="E3499" s="38" t="s">
        <v>34</v>
      </c>
      <c r="F3499" s="38" t="s">
        <v>10627</v>
      </c>
      <c r="G3499" s="38" t="s">
        <v>9856</v>
      </c>
      <c r="H3499" s="38" t="s">
        <v>2665</v>
      </c>
      <c r="I3499" s="39">
        <v>3402.55</v>
      </c>
      <c r="J3499" s="15">
        <f>VLOOKUP(LEFT(B3499,5),[1]Percents!$C:$M,3,FALSE)</f>
        <v>0.91395000000000004</v>
      </c>
      <c r="K3499" s="13">
        <f t="shared" si="55"/>
        <v>3109.7605725000003</v>
      </c>
      <c r="L3499" s="36"/>
    </row>
    <row r="3500" spans="1:12" s="40" customFormat="1" ht="14.25" customHeight="1" x14ac:dyDescent="0.25">
      <c r="A3500" s="38" t="s">
        <v>213</v>
      </c>
      <c r="B3500" s="38" t="s">
        <v>211</v>
      </c>
      <c r="C3500" s="38" t="s">
        <v>10625</v>
      </c>
      <c r="D3500" s="38" t="s">
        <v>10626</v>
      </c>
      <c r="E3500" s="38" t="s">
        <v>34</v>
      </c>
      <c r="F3500" s="38" t="s">
        <v>10627</v>
      </c>
      <c r="G3500" s="38" t="s">
        <v>12702</v>
      </c>
      <c r="H3500" s="38" t="s">
        <v>2665</v>
      </c>
      <c r="I3500" s="39">
        <v>992.54</v>
      </c>
      <c r="J3500" s="15">
        <f>VLOOKUP(LEFT(B3500,5),[1]Percents!$C:$M,3,FALSE)</f>
        <v>0.91395000000000004</v>
      </c>
      <c r="K3500" s="13">
        <f t="shared" si="55"/>
        <v>907.131933</v>
      </c>
      <c r="L3500" s="36"/>
    </row>
    <row r="3501" spans="1:12" s="40" customFormat="1" ht="14.25" customHeight="1" x14ac:dyDescent="0.25">
      <c r="A3501" s="38" t="s">
        <v>213</v>
      </c>
      <c r="B3501" s="38" t="s">
        <v>79</v>
      </c>
      <c r="C3501" s="38" t="s">
        <v>10628</v>
      </c>
      <c r="D3501" s="38" t="s">
        <v>10629</v>
      </c>
      <c r="E3501" s="38" t="s">
        <v>5832</v>
      </c>
      <c r="F3501" s="38" t="s">
        <v>10630</v>
      </c>
      <c r="G3501" s="38" t="s">
        <v>7869</v>
      </c>
      <c r="H3501" s="38" t="s">
        <v>2665</v>
      </c>
      <c r="I3501" s="39">
        <v>10332.49</v>
      </c>
      <c r="J3501" s="15">
        <f>VLOOKUP(LEFT(B3501,5),[1]Percents!$C:$M,3,FALSE)</f>
        <v>0.91395000000000004</v>
      </c>
      <c r="K3501" s="13">
        <f t="shared" si="55"/>
        <v>9443.3792355000005</v>
      </c>
      <c r="L3501" s="36"/>
    </row>
    <row r="3502" spans="1:12" s="40" customFormat="1" ht="14.25" customHeight="1" x14ac:dyDescent="0.25">
      <c r="A3502" s="38" t="s">
        <v>243</v>
      </c>
      <c r="B3502" s="38" t="s">
        <v>203</v>
      </c>
      <c r="C3502" s="38" t="s">
        <v>11237</v>
      </c>
      <c r="D3502" s="38" t="s">
        <v>11238</v>
      </c>
      <c r="E3502" s="38" t="s">
        <v>582</v>
      </c>
      <c r="F3502" s="38" t="s">
        <v>11239</v>
      </c>
      <c r="G3502" s="38" t="s">
        <v>9320</v>
      </c>
      <c r="H3502" s="38" t="s">
        <v>2665</v>
      </c>
      <c r="I3502" s="39">
        <v>8064.18</v>
      </c>
      <c r="J3502" s="15">
        <f>VLOOKUP(LEFT(B3502,5),[1]Percents!$C:$M,3,FALSE)</f>
        <v>0.90900000000000003</v>
      </c>
      <c r="K3502" s="13">
        <f t="shared" si="55"/>
        <v>7330.3396200000007</v>
      </c>
      <c r="L3502" s="36"/>
    </row>
    <row r="3503" spans="1:12" s="40" customFormat="1" ht="14.25" customHeight="1" x14ac:dyDescent="0.25">
      <c r="A3503" s="38" t="s">
        <v>213</v>
      </c>
      <c r="B3503" s="38" t="s">
        <v>166</v>
      </c>
      <c r="C3503" s="38" t="s">
        <v>11240</v>
      </c>
      <c r="D3503" s="38" t="s">
        <v>11241</v>
      </c>
      <c r="E3503" s="38" t="s">
        <v>1573</v>
      </c>
      <c r="F3503" s="38" t="s">
        <v>11242</v>
      </c>
      <c r="G3503" s="38" t="s">
        <v>5782</v>
      </c>
      <c r="H3503" s="38" t="s">
        <v>2665</v>
      </c>
      <c r="I3503" s="39">
        <v>259.56</v>
      </c>
      <c r="J3503" s="15">
        <f>VLOOKUP(LEFT(B3503,5),[1]Percents!$C:$M,3,FALSE)</f>
        <v>0.70594999999999997</v>
      </c>
      <c r="K3503" s="13">
        <f t="shared" si="55"/>
        <v>183.23638199999999</v>
      </c>
      <c r="L3503" s="36"/>
    </row>
    <row r="3504" spans="1:12" s="40" customFormat="1" ht="14.25" customHeight="1" x14ac:dyDescent="0.25">
      <c r="A3504" s="38" t="s">
        <v>213</v>
      </c>
      <c r="B3504" s="38" t="s">
        <v>190</v>
      </c>
      <c r="C3504" s="38" t="s">
        <v>10631</v>
      </c>
      <c r="D3504" s="38" t="s">
        <v>10632</v>
      </c>
      <c r="E3504" s="38" t="s">
        <v>627</v>
      </c>
      <c r="F3504" s="38" t="s">
        <v>10633</v>
      </c>
      <c r="G3504" s="38" t="s">
        <v>7386</v>
      </c>
      <c r="H3504" s="38" t="s">
        <v>2665</v>
      </c>
      <c r="I3504" s="39">
        <v>11865.62</v>
      </c>
      <c r="J3504" s="15">
        <f>VLOOKUP(LEFT(B3504,5),[1]Percents!$C:$M,3,FALSE)</f>
        <v>0.70594999999999997</v>
      </c>
      <c r="K3504" s="13">
        <f t="shared" si="55"/>
        <v>8376.5344390000009</v>
      </c>
      <c r="L3504" s="36"/>
    </row>
    <row r="3505" spans="1:12" s="40" customFormat="1" ht="14.25" customHeight="1" x14ac:dyDescent="0.25">
      <c r="A3505" s="38" t="s">
        <v>141</v>
      </c>
      <c r="B3505" s="38" t="s">
        <v>306</v>
      </c>
      <c r="C3505" s="38" t="s">
        <v>11243</v>
      </c>
      <c r="D3505" s="38" t="s">
        <v>11244</v>
      </c>
      <c r="E3505" s="38" t="s">
        <v>10081</v>
      </c>
      <c r="F3505" s="38" t="s">
        <v>11245</v>
      </c>
      <c r="G3505" s="38" t="s">
        <v>9856</v>
      </c>
      <c r="H3505" s="38" t="s">
        <v>2665</v>
      </c>
      <c r="I3505" s="39">
        <v>3075</v>
      </c>
      <c r="J3505" s="15">
        <f>VLOOKUP(LEFT(B3505,5),[1]Percents!$C:$M,3,FALSE)</f>
        <v>0.1905</v>
      </c>
      <c r="K3505" s="13">
        <f t="shared" si="55"/>
        <v>585.78750000000002</v>
      </c>
      <c r="L3505" s="36"/>
    </row>
    <row r="3506" spans="1:12" s="40" customFormat="1" ht="14.25" customHeight="1" x14ac:dyDescent="0.25">
      <c r="A3506" s="38" t="s">
        <v>213</v>
      </c>
      <c r="B3506" s="38" t="s">
        <v>919</v>
      </c>
      <c r="C3506" s="38" t="s">
        <v>10887</v>
      </c>
      <c r="D3506" s="38" t="s">
        <v>10888</v>
      </c>
      <c r="E3506" s="38" t="s">
        <v>920</v>
      </c>
      <c r="F3506" s="38" t="s">
        <v>10906</v>
      </c>
      <c r="G3506" s="38" t="s">
        <v>5782</v>
      </c>
      <c r="H3506" s="38" t="s">
        <v>2665</v>
      </c>
      <c r="I3506" s="39">
        <v>2971.84</v>
      </c>
      <c r="J3506" s="15">
        <f>VLOOKUP(LEFT(B3506,5),[1]Percents!$C:$M,3,FALSE)</f>
        <v>0.70594999999999997</v>
      </c>
      <c r="K3506" s="13">
        <f t="shared" si="55"/>
        <v>2097.970448</v>
      </c>
      <c r="L3506" s="36"/>
    </row>
    <row r="3507" spans="1:12" s="40" customFormat="1" ht="14.25" customHeight="1" x14ac:dyDescent="0.25">
      <c r="A3507" s="38" t="s">
        <v>213</v>
      </c>
      <c r="B3507" s="38" t="s">
        <v>145</v>
      </c>
      <c r="C3507" s="38" t="s">
        <v>12703</v>
      </c>
      <c r="D3507" s="38" t="s">
        <v>12704</v>
      </c>
      <c r="E3507" s="38" t="s">
        <v>220</v>
      </c>
      <c r="F3507" s="38" t="s">
        <v>12705</v>
      </c>
      <c r="G3507" s="38" t="s">
        <v>9320</v>
      </c>
      <c r="H3507" s="38" t="s">
        <v>2665</v>
      </c>
      <c r="I3507" s="39">
        <v>245.42</v>
      </c>
      <c r="J3507" s="15">
        <f>VLOOKUP(LEFT(B3507,5),[1]Percents!$C:$M,3,FALSE)</f>
        <v>0.70594999999999997</v>
      </c>
      <c r="K3507" s="13">
        <f t="shared" si="55"/>
        <v>173.25424899999999</v>
      </c>
      <c r="L3507" s="36"/>
    </row>
    <row r="3508" spans="1:12" s="40" customFormat="1" ht="14.25" customHeight="1" x14ac:dyDescent="0.25">
      <c r="A3508" s="38" t="s">
        <v>242</v>
      </c>
      <c r="B3508" s="38" t="s">
        <v>423</v>
      </c>
      <c r="C3508" s="38" t="s">
        <v>11246</v>
      </c>
      <c r="D3508" s="38" t="s">
        <v>11247</v>
      </c>
      <c r="E3508" s="38" t="s">
        <v>11248</v>
      </c>
      <c r="F3508" s="38" t="s">
        <v>11249</v>
      </c>
      <c r="G3508" s="38" t="s">
        <v>6059</v>
      </c>
      <c r="H3508" s="38" t="s">
        <v>2665</v>
      </c>
      <c r="I3508" s="39">
        <v>26075.58</v>
      </c>
      <c r="J3508" s="15">
        <f>VLOOKUP(LEFT(B3508,5),[1]Percents!$C:$M,3,FALSE)</f>
        <v>0.96416999999999997</v>
      </c>
      <c r="K3508" s="13">
        <f t="shared" si="55"/>
        <v>25141.291968600002</v>
      </c>
      <c r="L3508" s="36"/>
    </row>
    <row r="3509" spans="1:12" s="40" customFormat="1" ht="14.25" customHeight="1" x14ac:dyDescent="0.25">
      <c r="A3509" s="38" t="s">
        <v>213</v>
      </c>
      <c r="B3509" s="38" t="s">
        <v>162</v>
      </c>
      <c r="C3509" s="38" t="s">
        <v>10907</v>
      </c>
      <c r="D3509" s="38" t="s">
        <v>10908</v>
      </c>
      <c r="E3509" s="38" t="s">
        <v>151</v>
      </c>
      <c r="F3509" s="38" t="s">
        <v>10909</v>
      </c>
      <c r="G3509" s="38" t="s">
        <v>9359</v>
      </c>
      <c r="H3509" s="38" t="s">
        <v>2665</v>
      </c>
      <c r="I3509" s="39">
        <v>18797.189999999999</v>
      </c>
      <c r="J3509" s="15">
        <f>VLOOKUP(LEFT(B3509,5),[1]Percents!$C:$M,3,FALSE)</f>
        <v>0.70594999999999997</v>
      </c>
      <c r="K3509" s="13">
        <f t="shared" si="55"/>
        <v>13269.876280499999</v>
      </c>
      <c r="L3509" s="36"/>
    </row>
    <row r="3510" spans="1:12" s="40" customFormat="1" ht="14.25" customHeight="1" x14ac:dyDescent="0.25">
      <c r="A3510" s="38" t="s">
        <v>213</v>
      </c>
      <c r="B3510" s="38" t="s">
        <v>79</v>
      </c>
      <c r="C3510" s="38" t="s">
        <v>11250</v>
      </c>
      <c r="D3510" s="38" t="s">
        <v>11251</v>
      </c>
      <c r="E3510" s="38" t="s">
        <v>5832</v>
      </c>
      <c r="F3510" s="38" t="s">
        <v>11252</v>
      </c>
      <c r="G3510" s="38" t="s">
        <v>7661</v>
      </c>
      <c r="H3510" s="38" t="s">
        <v>2665</v>
      </c>
      <c r="I3510" s="39">
        <v>9345.3900000000012</v>
      </c>
      <c r="J3510" s="15">
        <f>VLOOKUP(LEFT(B3510,5),[1]Percents!$C:$M,3,FALSE)</f>
        <v>0.91395000000000004</v>
      </c>
      <c r="K3510" s="13">
        <f t="shared" si="55"/>
        <v>8541.2191905000018</v>
      </c>
      <c r="L3510" s="36"/>
    </row>
    <row r="3511" spans="1:12" s="40" customFormat="1" ht="14.25" customHeight="1" x14ac:dyDescent="0.25">
      <c r="A3511" s="38" t="s">
        <v>213</v>
      </c>
      <c r="B3511" s="38" t="s">
        <v>258</v>
      </c>
      <c r="C3511" s="38" t="s">
        <v>10910</v>
      </c>
      <c r="D3511" s="38" t="s">
        <v>10911</v>
      </c>
      <c r="E3511" s="38" t="s">
        <v>1344</v>
      </c>
      <c r="F3511" s="38" t="s">
        <v>10912</v>
      </c>
      <c r="G3511" s="38" t="s">
        <v>10913</v>
      </c>
      <c r="H3511" s="38" t="s">
        <v>2665</v>
      </c>
      <c r="I3511" s="39">
        <v>2350.0500000000002</v>
      </c>
      <c r="J3511" s="15">
        <f>VLOOKUP(LEFT(B3511,5),[1]Percents!$C:$M,3,FALSE)</f>
        <v>0.70594999999999997</v>
      </c>
      <c r="K3511" s="13">
        <f t="shared" si="55"/>
        <v>1659.0177975000001</v>
      </c>
      <c r="L3511" s="36"/>
    </row>
    <row r="3512" spans="1:12" s="40" customFormat="1" ht="14.25" customHeight="1" x14ac:dyDescent="0.25">
      <c r="A3512" s="38" t="s">
        <v>213</v>
      </c>
      <c r="B3512" s="38" t="s">
        <v>6206</v>
      </c>
      <c r="C3512" s="38" t="s">
        <v>10914</v>
      </c>
      <c r="D3512" s="38" t="s">
        <v>10915</v>
      </c>
      <c r="E3512" s="38" t="s">
        <v>10916</v>
      </c>
      <c r="F3512" s="38" t="s">
        <v>10917</v>
      </c>
      <c r="G3512" s="38" t="s">
        <v>9320</v>
      </c>
      <c r="H3512" s="38" t="s">
        <v>2665</v>
      </c>
      <c r="I3512" s="39">
        <v>7070.41</v>
      </c>
      <c r="J3512" s="15">
        <f>VLOOKUP(LEFT(B3512,5),[1]Percents!$C:$M,3,FALSE)</f>
        <v>0.70594999999999997</v>
      </c>
      <c r="K3512" s="13">
        <f t="shared" si="55"/>
        <v>4991.3559394999993</v>
      </c>
      <c r="L3512" s="36"/>
    </row>
    <row r="3513" spans="1:12" s="40" customFormat="1" ht="14.25" customHeight="1" x14ac:dyDescent="0.25">
      <c r="A3513" s="38" t="s">
        <v>141</v>
      </c>
      <c r="B3513" s="38" t="s">
        <v>306</v>
      </c>
      <c r="C3513" s="38" t="s">
        <v>11253</v>
      </c>
      <c r="D3513" s="38" t="s">
        <v>11254</v>
      </c>
      <c r="E3513" s="38" t="s">
        <v>2045</v>
      </c>
      <c r="F3513" s="38" t="s">
        <v>11255</v>
      </c>
      <c r="G3513" s="38" t="s">
        <v>9320</v>
      </c>
      <c r="H3513" s="38" t="s">
        <v>2665</v>
      </c>
      <c r="I3513" s="39">
        <v>3333.63</v>
      </c>
      <c r="J3513" s="15">
        <f>VLOOKUP(LEFT(B3513,5),[1]Percents!$C:$M,3,FALSE)</f>
        <v>0.1905</v>
      </c>
      <c r="K3513" s="13">
        <f t="shared" si="55"/>
        <v>635.05651499999999</v>
      </c>
      <c r="L3513" s="36"/>
    </row>
    <row r="3514" spans="1:12" s="40" customFormat="1" ht="14.25" customHeight="1" x14ac:dyDescent="0.25">
      <c r="A3514" s="38" t="s">
        <v>213</v>
      </c>
      <c r="B3514" s="38" t="s">
        <v>285</v>
      </c>
      <c r="C3514" s="38" t="s">
        <v>11256</v>
      </c>
      <c r="D3514" s="38" t="s">
        <v>11257</v>
      </c>
      <c r="E3514" s="38" t="s">
        <v>368</v>
      </c>
      <c r="F3514" s="38" t="s">
        <v>11258</v>
      </c>
      <c r="G3514" s="38" t="s">
        <v>8076</v>
      </c>
      <c r="H3514" s="38" t="s">
        <v>2665</v>
      </c>
      <c r="I3514" s="39">
        <v>8662.08</v>
      </c>
      <c r="J3514" s="15">
        <f>VLOOKUP(LEFT(B3514,5),[1]Percents!$C:$M,3,FALSE)</f>
        <v>0.91395000000000004</v>
      </c>
      <c r="K3514" s="13">
        <f t="shared" si="55"/>
        <v>7916.7080160000005</v>
      </c>
      <c r="L3514" s="36"/>
    </row>
    <row r="3515" spans="1:12" s="40" customFormat="1" ht="14.25" customHeight="1" x14ac:dyDescent="0.25">
      <c r="A3515" s="38" t="s">
        <v>243</v>
      </c>
      <c r="B3515" s="38" t="s">
        <v>2543</v>
      </c>
      <c r="C3515" s="38" t="s">
        <v>12347</v>
      </c>
      <c r="D3515" s="38" t="s">
        <v>12348</v>
      </c>
      <c r="E3515" s="38" t="s">
        <v>7</v>
      </c>
      <c r="F3515" s="38" t="s">
        <v>12349</v>
      </c>
      <c r="G3515" s="38" t="s">
        <v>7869</v>
      </c>
      <c r="H3515" s="38" t="s">
        <v>2665</v>
      </c>
      <c r="I3515" s="39">
        <v>54.11</v>
      </c>
      <c r="J3515" s="15">
        <f>VLOOKUP(LEFT(B3515,5),[1]Percents!$C:$M,3,FALSE)</f>
        <v>0.90900000000000003</v>
      </c>
      <c r="K3515" s="13">
        <f t="shared" si="55"/>
        <v>49.185990000000004</v>
      </c>
      <c r="L3515" s="36"/>
    </row>
    <row r="3516" spans="1:12" s="40" customFormat="1" ht="14.25" customHeight="1" x14ac:dyDescent="0.25">
      <c r="A3516" s="38" t="s">
        <v>213</v>
      </c>
      <c r="B3516" s="38" t="s">
        <v>145</v>
      </c>
      <c r="C3516" s="38" t="s">
        <v>11530</v>
      </c>
      <c r="D3516" s="38" t="s">
        <v>11531</v>
      </c>
      <c r="E3516" s="38" t="s">
        <v>4173</v>
      </c>
      <c r="F3516" s="38" t="s">
        <v>11532</v>
      </c>
      <c r="G3516" s="38" t="s">
        <v>6999</v>
      </c>
      <c r="H3516" s="38" t="s">
        <v>2665</v>
      </c>
      <c r="I3516" s="39">
        <v>2625.1</v>
      </c>
      <c r="J3516" s="15">
        <f>VLOOKUP(LEFT(B3516,5),[1]Percents!$C:$M,3,FALSE)</f>
        <v>0.70594999999999997</v>
      </c>
      <c r="K3516" s="13">
        <f t="shared" si="55"/>
        <v>1853.1893449999998</v>
      </c>
      <c r="L3516" s="36"/>
    </row>
    <row r="3517" spans="1:12" s="40" customFormat="1" ht="14.25" customHeight="1" x14ac:dyDescent="0.25">
      <c r="A3517" s="38" t="s">
        <v>213</v>
      </c>
      <c r="B3517" s="38" t="s">
        <v>53</v>
      </c>
      <c r="C3517" s="38" t="s">
        <v>11533</v>
      </c>
      <c r="D3517" s="38" t="s">
        <v>11534</v>
      </c>
      <c r="E3517" s="38" t="s">
        <v>538</v>
      </c>
      <c r="F3517" s="38" t="s">
        <v>11535</v>
      </c>
      <c r="G3517" s="38" t="s">
        <v>9359</v>
      </c>
      <c r="H3517" s="38" t="s">
        <v>2665</v>
      </c>
      <c r="I3517" s="39">
        <v>3711.53</v>
      </c>
      <c r="J3517" s="15">
        <f>VLOOKUP(LEFT(B3517,5),[1]Percents!$C:$M,3,FALSE)</f>
        <v>0.91395000000000004</v>
      </c>
      <c r="K3517" s="13">
        <f t="shared" si="55"/>
        <v>3392.1528435000005</v>
      </c>
      <c r="L3517" s="36"/>
    </row>
    <row r="3518" spans="1:12" s="40" customFormat="1" ht="14.25" customHeight="1" x14ac:dyDescent="0.25">
      <c r="A3518" s="38" t="s">
        <v>213</v>
      </c>
      <c r="B3518" s="38" t="s">
        <v>53</v>
      </c>
      <c r="C3518" s="38" t="s">
        <v>12028</v>
      </c>
      <c r="D3518" s="38" t="s">
        <v>12029</v>
      </c>
      <c r="E3518" s="38" t="s">
        <v>8155</v>
      </c>
      <c r="F3518" s="38" t="s">
        <v>12030</v>
      </c>
      <c r="G3518" s="38" t="s">
        <v>8589</v>
      </c>
      <c r="H3518" s="38" t="s">
        <v>2665</v>
      </c>
      <c r="I3518" s="39">
        <v>31103.4</v>
      </c>
      <c r="J3518" s="15">
        <f>VLOOKUP(LEFT(B3518,5),[1]Percents!$C:$M,3,FALSE)</f>
        <v>0.91395000000000004</v>
      </c>
      <c r="K3518" s="13">
        <f t="shared" si="55"/>
        <v>28426.952430000001</v>
      </c>
      <c r="L3518" s="36"/>
    </row>
    <row r="3519" spans="1:12" s="40" customFormat="1" ht="14.25" customHeight="1" x14ac:dyDescent="0.25">
      <c r="A3519" s="38" t="s">
        <v>3964</v>
      </c>
      <c r="B3519" s="38" t="s">
        <v>3965</v>
      </c>
      <c r="C3519" s="38" t="s">
        <v>11536</v>
      </c>
      <c r="D3519" s="38" t="s">
        <v>12706</v>
      </c>
      <c r="E3519" s="38" t="s">
        <v>11537</v>
      </c>
      <c r="F3519" s="38" t="s">
        <v>11538</v>
      </c>
      <c r="G3519" s="38" t="s">
        <v>10948</v>
      </c>
      <c r="H3519" s="38" t="s">
        <v>2665</v>
      </c>
      <c r="I3519" s="39">
        <v>4207.25</v>
      </c>
      <c r="J3519" s="15">
        <f>VLOOKUP(LEFT(B3519,5),[1]Percents!$C:$M,3,FALSE)</f>
        <v>0</v>
      </c>
      <c r="K3519" s="13">
        <f t="shared" si="55"/>
        <v>0</v>
      </c>
      <c r="L3519" s="36"/>
    </row>
    <row r="3520" spans="1:12" s="40" customFormat="1" ht="14.25" customHeight="1" x14ac:dyDescent="0.25">
      <c r="A3520" s="38" t="s">
        <v>243</v>
      </c>
      <c r="B3520" s="38" t="s">
        <v>2543</v>
      </c>
      <c r="C3520" s="38" t="s">
        <v>11539</v>
      </c>
      <c r="D3520" s="38" t="s">
        <v>11540</v>
      </c>
      <c r="E3520" s="38" t="s">
        <v>581</v>
      </c>
      <c r="F3520" s="38" t="s">
        <v>11541</v>
      </c>
      <c r="G3520" s="38" t="s">
        <v>7869</v>
      </c>
      <c r="H3520" s="38" t="s">
        <v>2665</v>
      </c>
      <c r="I3520" s="39">
        <v>780.68</v>
      </c>
      <c r="J3520" s="15">
        <f>VLOOKUP(LEFT(B3520,5),[1]Percents!$C:$M,3,FALSE)</f>
        <v>0.90900000000000003</v>
      </c>
      <c r="K3520" s="13">
        <f t="shared" si="55"/>
        <v>709.63811999999996</v>
      </c>
      <c r="L3520" s="36"/>
    </row>
    <row r="3521" spans="1:12" s="40" customFormat="1" ht="14.25" customHeight="1" x14ac:dyDescent="0.25">
      <c r="A3521" s="38" t="s">
        <v>213</v>
      </c>
      <c r="B3521" s="38" t="s">
        <v>21</v>
      </c>
      <c r="C3521" s="38" t="s">
        <v>11259</v>
      </c>
      <c r="D3521" s="38" t="s">
        <v>11260</v>
      </c>
      <c r="E3521" s="38" t="s">
        <v>1155</v>
      </c>
      <c r="F3521" s="38" t="s">
        <v>11261</v>
      </c>
      <c r="G3521" s="38" t="s">
        <v>10948</v>
      </c>
      <c r="H3521" s="38" t="s">
        <v>2665</v>
      </c>
      <c r="I3521" s="39">
        <v>2257.2800000000002</v>
      </c>
      <c r="J3521" s="15">
        <f>VLOOKUP(LEFT(B3521,5),[1]Percents!$C:$M,3,FALSE)</f>
        <v>0.70594999999999997</v>
      </c>
      <c r="K3521" s="13">
        <f t="shared" si="55"/>
        <v>1593.5268160000001</v>
      </c>
      <c r="L3521" s="36"/>
    </row>
    <row r="3522" spans="1:12" s="40" customFormat="1" ht="14.25" customHeight="1" x14ac:dyDescent="0.25">
      <c r="A3522" s="38" t="s">
        <v>213</v>
      </c>
      <c r="B3522" s="38" t="s">
        <v>21</v>
      </c>
      <c r="C3522" s="38" t="s">
        <v>11262</v>
      </c>
      <c r="D3522" s="38" t="s">
        <v>11263</v>
      </c>
      <c r="E3522" s="38" t="s">
        <v>486</v>
      </c>
      <c r="F3522" s="38" t="s">
        <v>11264</v>
      </c>
      <c r="G3522" s="38" t="s">
        <v>10948</v>
      </c>
      <c r="H3522" s="38" t="s">
        <v>2665</v>
      </c>
      <c r="I3522" s="39">
        <v>1087.8499999999999</v>
      </c>
      <c r="J3522" s="15">
        <f>VLOOKUP(LEFT(B3522,5),[1]Percents!$C:$M,3,FALSE)</f>
        <v>0.70594999999999997</v>
      </c>
      <c r="K3522" s="13">
        <f t="shared" si="55"/>
        <v>767.96770749999985</v>
      </c>
      <c r="L3522" s="36"/>
    </row>
    <row r="3523" spans="1:12" s="40" customFormat="1" ht="14.25" customHeight="1" x14ac:dyDescent="0.25">
      <c r="A3523" s="38" t="s">
        <v>213</v>
      </c>
      <c r="B3523" s="38" t="s">
        <v>4417</v>
      </c>
      <c r="C3523" s="38" t="s">
        <v>11542</v>
      </c>
      <c r="D3523" s="38" t="s">
        <v>11543</v>
      </c>
      <c r="E3523" s="38" t="s">
        <v>7977</v>
      </c>
      <c r="F3523" s="38" t="s">
        <v>11544</v>
      </c>
      <c r="G3523" s="38" t="s">
        <v>9941</v>
      </c>
      <c r="H3523" s="38" t="s">
        <v>2665</v>
      </c>
      <c r="I3523" s="39">
        <v>682.91</v>
      </c>
      <c r="J3523" s="15">
        <f>VLOOKUP(LEFT(B3523,5),[1]Percents!$C:$M,3,FALSE)</f>
        <v>0.70594999999999997</v>
      </c>
      <c r="K3523" s="13">
        <f t="shared" si="55"/>
        <v>482.10031449999997</v>
      </c>
      <c r="L3523" s="36"/>
    </row>
    <row r="3524" spans="1:12" s="40" customFormat="1" ht="14.25" customHeight="1" x14ac:dyDescent="0.25">
      <c r="A3524" s="38" t="s">
        <v>3964</v>
      </c>
      <c r="B3524" s="38" t="s">
        <v>3965</v>
      </c>
      <c r="C3524" s="38" t="s">
        <v>11545</v>
      </c>
      <c r="D3524" s="38" t="s">
        <v>12707</v>
      </c>
      <c r="E3524" s="38" t="s">
        <v>11537</v>
      </c>
      <c r="F3524" s="38" t="s">
        <v>11546</v>
      </c>
      <c r="G3524" s="38" t="s">
        <v>9856</v>
      </c>
      <c r="H3524" s="38" t="s">
        <v>2665</v>
      </c>
      <c r="I3524" s="39">
        <v>32472.21</v>
      </c>
      <c r="J3524" s="15">
        <f>VLOOKUP(LEFT(B3524,5),[1]Percents!$C:$M,3,FALSE)</f>
        <v>0</v>
      </c>
      <c r="K3524" s="13">
        <f t="shared" si="55"/>
        <v>0</v>
      </c>
      <c r="L3524" s="36"/>
    </row>
    <row r="3525" spans="1:12" s="40" customFormat="1" ht="14.25" customHeight="1" x14ac:dyDescent="0.25">
      <c r="A3525" s="38" t="s">
        <v>213</v>
      </c>
      <c r="B3525" s="38" t="s">
        <v>79</v>
      </c>
      <c r="C3525" s="38" t="s">
        <v>11265</v>
      </c>
      <c r="D3525" s="38" t="s">
        <v>11266</v>
      </c>
      <c r="E3525" s="38" t="s">
        <v>11267</v>
      </c>
      <c r="F3525" s="38" t="s">
        <v>11268</v>
      </c>
      <c r="G3525" s="38" t="s">
        <v>7661</v>
      </c>
      <c r="H3525" s="38" t="s">
        <v>2665</v>
      </c>
      <c r="I3525" s="39">
        <v>4765.0700000000006</v>
      </c>
      <c r="J3525" s="15">
        <f>VLOOKUP(LEFT(B3525,5),[1]Percents!$C:$M,3,FALSE)</f>
        <v>0.91395000000000004</v>
      </c>
      <c r="K3525" s="13">
        <f t="shared" si="55"/>
        <v>4355.0357265000011</v>
      </c>
      <c r="L3525" s="36"/>
    </row>
    <row r="3526" spans="1:12" s="40" customFormat="1" ht="14.25" customHeight="1" x14ac:dyDescent="0.25">
      <c r="A3526" s="38" t="s">
        <v>243</v>
      </c>
      <c r="B3526" s="38" t="s">
        <v>2543</v>
      </c>
      <c r="C3526" s="38" t="s">
        <v>11547</v>
      </c>
      <c r="D3526" s="38" t="s">
        <v>11548</v>
      </c>
      <c r="E3526" s="38" t="s">
        <v>7</v>
      </c>
      <c r="F3526" s="38" t="s">
        <v>11549</v>
      </c>
      <c r="G3526" s="38" t="s">
        <v>7869</v>
      </c>
      <c r="H3526" s="38" t="s">
        <v>2665</v>
      </c>
      <c r="I3526" s="39">
        <v>998.46</v>
      </c>
      <c r="J3526" s="15">
        <f>VLOOKUP(LEFT(B3526,5),[1]Percents!$C:$M,3,FALSE)</f>
        <v>0.90900000000000003</v>
      </c>
      <c r="K3526" s="13">
        <f t="shared" si="55"/>
        <v>907.60014000000001</v>
      </c>
      <c r="L3526" s="36"/>
    </row>
    <row r="3527" spans="1:12" s="40" customFormat="1" ht="14.25" customHeight="1" x14ac:dyDescent="0.25">
      <c r="A3527" s="38" t="s">
        <v>141</v>
      </c>
      <c r="B3527" s="38" t="s">
        <v>305</v>
      </c>
      <c r="C3527" s="38" t="s">
        <v>11550</v>
      </c>
      <c r="D3527" s="38" t="s">
        <v>11551</v>
      </c>
      <c r="E3527" s="38" t="s">
        <v>9180</v>
      </c>
      <c r="F3527" s="38" t="s">
        <v>11552</v>
      </c>
      <c r="G3527" s="38" t="s">
        <v>9905</v>
      </c>
      <c r="H3527" s="38" t="s">
        <v>2665</v>
      </c>
      <c r="I3527" s="39">
        <v>7347.27</v>
      </c>
      <c r="J3527" s="15">
        <f>VLOOKUP(LEFT(B3527,5),[1]Percents!$C:$M,3,FALSE)</f>
        <v>0.1905</v>
      </c>
      <c r="K3527" s="13">
        <f t="shared" si="55"/>
        <v>1399.654935</v>
      </c>
      <c r="L3527" s="36"/>
    </row>
    <row r="3528" spans="1:12" s="40" customFormat="1" ht="14.25" customHeight="1" x14ac:dyDescent="0.25">
      <c r="A3528" s="38" t="s">
        <v>213</v>
      </c>
      <c r="B3528" s="38" t="s">
        <v>21</v>
      </c>
      <c r="C3528" s="38" t="s">
        <v>12031</v>
      </c>
      <c r="D3528" s="38" t="s">
        <v>12032</v>
      </c>
      <c r="E3528" s="38" t="s">
        <v>2906</v>
      </c>
      <c r="F3528" s="38" t="s">
        <v>12033</v>
      </c>
      <c r="G3528" s="38" t="s">
        <v>10948</v>
      </c>
      <c r="H3528" s="38" t="s">
        <v>2665</v>
      </c>
      <c r="I3528" s="39">
        <v>3219.34</v>
      </c>
      <c r="J3528" s="15">
        <f>VLOOKUP(LEFT(B3528,5),[1]Percents!$C:$M,3,FALSE)</f>
        <v>0.70594999999999997</v>
      </c>
      <c r="K3528" s="13">
        <f t="shared" si="55"/>
        <v>2272.6930729999999</v>
      </c>
      <c r="L3528" s="36"/>
    </row>
    <row r="3529" spans="1:12" s="40" customFormat="1" ht="14.25" customHeight="1" x14ac:dyDescent="0.25">
      <c r="A3529" s="38" t="s">
        <v>213</v>
      </c>
      <c r="B3529" s="38" t="s">
        <v>106</v>
      </c>
      <c r="C3529" s="38" t="s">
        <v>12708</v>
      </c>
      <c r="D3529" s="38" t="s">
        <v>12709</v>
      </c>
      <c r="E3529" s="38" t="s">
        <v>253</v>
      </c>
      <c r="F3529" s="38" t="s">
        <v>12710</v>
      </c>
      <c r="G3529" s="38" t="s">
        <v>10948</v>
      </c>
      <c r="H3529" s="38" t="s">
        <v>2665</v>
      </c>
      <c r="I3529" s="39">
        <v>687.16</v>
      </c>
      <c r="J3529" s="15">
        <f>VLOOKUP(LEFT(B3529,5),[1]Percents!$C:$M,3,FALSE)</f>
        <v>0.70594999999999997</v>
      </c>
      <c r="K3529" s="13">
        <f t="shared" si="55"/>
        <v>485.10060199999998</v>
      </c>
      <c r="L3529" s="36"/>
    </row>
    <row r="3530" spans="1:12" s="40" customFormat="1" ht="14.25" customHeight="1" x14ac:dyDescent="0.25">
      <c r="A3530" s="38" t="s">
        <v>213</v>
      </c>
      <c r="B3530" s="38" t="s">
        <v>195</v>
      </c>
      <c r="C3530" s="38" t="s">
        <v>11269</v>
      </c>
      <c r="D3530" s="38" t="s">
        <v>11270</v>
      </c>
      <c r="E3530" s="38" t="s">
        <v>157</v>
      </c>
      <c r="F3530" s="38" t="s">
        <v>11271</v>
      </c>
      <c r="G3530" s="38" t="s">
        <v>9962</v>
      </c>
      <c r="H3530" s="38" t="s">
        <v>2665</v>
      </c>
      <c r="I3530" s="39">
        <v>16903.39</v>
      </c>
      <c r="J3530" s="15">
        <f>VLOOKUP(LEFT(B3530,5),[1]Percents!$C:$M,3,FALSE)</f>
        <v>0.91395000000000004</v>
      </c>
      <c r="K3530" s="13">
        <f t="shared" si="55"/>
        <v>15448.853290499999</v>
      </c>
      <c r="L3530" s="36"/>
    </row>
    <row r="3531" spans="1:12" s="40" customFormat="1" ht="14.25" customHeight="1" x14ac:dyDescent="0.25">
      <c r="A3531" s="38" t="s">
        <v>243</v>
      </c>
      <c r="B3531" s="38" t="s">
        <v>2543</v>
      </c>
      <c r="C3531" s="38" t="s">
        <v>11553</v>
      </c>
      <c r="D3531" s="38" t="s">
        <v>11554</v>
      </c>
      <c r="E3531" s="38" t="s">
        <v>7</v>
      </c>
      <c r="F3531" s="38" t="s">
        <v>11555</v>
      </c>
      <c r="G3531" s="38" t="s">
        <v>7869</v>
      </c>
      <c r="H3531" s="38" t="s">
        <v>2665</v>
      </c>
      <c r="I3531" s="39">
        <v>516.85</v>
      </c>
      <c r="J3531" s="15">
        <f>VLOOKUP(LEFT(B3531,5),[1]Percents!$C:$M,3,FALSE)</f>
        <v>0.90900000000000003</v>
      </c>
      <c r="K3531" s="13">
        <f t="shared" si="55"/>
        <v>469.81665000000004</v>
      </c>
      <c r="L3531" s="36"/>
    </row>
    <row r="3532" spans="1:12" s="40" customFormat="1" ht="14.25" customHeight="1" x14ac:dyDescent="0.25">
      <c r="A3532" s="38" t="s">
        <v>213</v>
      </c>
      <c r="B3532" s="38" t="s">
        <v>285</v>
      </c>
      <c r="C3532" s="38" t="s">
        <v>11272</v>
      </c>
      <c r="D3532" s="38" t="s">
        <v>11273</v>
      </c>
      <c r="E3532" s="38" t="s">
        <v>368</v>
      </c>
      <c r="F3532" s="38" t="s">
        <v>11274</v>
      </c>
      <c r="G3532" s="38" t="s">
        <v>9856</v>
      </c>
      <c r="H3532" s="38" t="s">
        <v>2665</v>
      </c>
      <c r="I3532" s="39">
        <v>2626.02</v>
      </c>
      <c r="J3532" s="15">
        <f>VLOOKUP(LEFT(B3532,5),[1]Percents!$C:$M,3,FALSE)</f>
        <v>0.91395000000000004</v>
      </c>
      <c r="K3532" s="13">
        <f t="shared" si="55"/>
        <v>2400.0509790000001</v>
      </c>
      <c r="L3532" s="36"/>
    </row>
    <row r="3533" spans="1:12" s="40" customFormat="1" ht="14.25" customHeight="1" x14ac:dyDescent="0.25">
      <c r="A3533" s="38" t="s">
        <v>213</v>
      </c>
      <c r="B3533" s="38" t="s">
        <v>285</v>
      </c>
      <c r="C3533" s="38" t="s">
        <v>7352</v>
      </c>
      <c r="D3533" s="38" t="s">
        <v>7353</v>
      </c>
      <c r="E3533" s="38" t="s">
        <v>286</v>
      </c>
      <c r="F3533" s="38" t="s">
        <v>11556</v>
      </c>
      <c r="G3533" s="38" t="s">
        <v>6549</v>
      </c>
      <c r="H3533" s="38" t="s">
        <v>2665</v>
      </c>
      <c r="I3533" s="39">
        <v>96766.299999999988</v>
      </c>
      <c r="J3533" s="15">
        <f>VLOOKUP(LEFT(B3533,5),[1]Percents!$C:$M,3,FALSE)</f>
        <v>0.91395000000000004</v>
      </c>
      <c r="K3533" s="13">
        <f t="shared" si="55"/>
        <v>88439.559884999995</v>
      </c>
      <c r="L3533" s="36"/>
    </row>
    <row r="3534" spans="1:12" s="40" customFormat="1" ht="14.25" customHeight="1" x14ac:dyDescent="0.25">
      <c r="A3534" s="38" t="s">
        <v>242</v>
      </c>
      <c r="B3534" s="38" t="s">
        <v>9421</v>
      </c>
      <c r="C3534" s="38" t="s">
        <v>11557</v>
      </c>
      <c r="D3534" s="38" t="s">
        <v>11558</v>
      </c>
      <c r="E3534" s="38" t="s">
        <v>11559</v>
      </c>
      <c r="F3534" s="38" t="s">
        <v>11560</v>
      </c>
      <c r="G3534" s="38" t="s">
        <v>10948</v>
      </c>
      <c r="H3534" s="38" t="s">
        <v>2665</v>
      </c>
      <c r="I3534" s="39">
        <v>21334.2</v>
      </c>
      <c r="J3534" s="15">
        <f>VLOOKUP(LEFT(B3534,5),[1]Percents!$C:$M,3,FALSE)</f>
        <v>0.96416999999999997</v>
      </c>
      <c r="K3534" s="13">
        <f t="shared" si="55"/>
        <v>20569.795613999999</v>
      </c>
      <c r="L3534" s="36"/>
    </row>
    <row r="3535" spans="1:12" s="40" customFormat="1" ht="14.25" customHeight="1" x14ac:dyDescent="0.25">
      <c r="A3535" s="38" t="s">
        <v>213</v>
      </c>
      <c r="B3535" s="38" t="s">
        <v>3000</v>
      </c>
      <c r="C3535" s="38" t="s">
        <v>11561</v>
      </c>
      <c r="D3535" s="38" t="s">
        <v>11562</v>
      </c>
      <c r="E3535" s="38" t="s">
        <v>85</v>
      </c>
      <c r="F3535" s="38" t="s">
        <v>11563</v>
      </c>
      <c r="G3535" s="38" t="s">
        <v>9856</v>
      </c>
      <c r="H3535" s="38" t="s">
        <v>2665</v>
      </c>
      <c r="I3535" s="39">
        <v>76247.66</v>
      </c>
      <c r="J3535" s="15">
        <f>VLOOKUP(LEFT(B3535,5),[1]Percents!$C:$M,3,FALSE)</f>
        <v>1</v>
      </c>
      <c r="K3535" s="13">
        <f t="shared" si="55"/>
        <v>76247.66</v>
      </c>
      <c r="L3535" s="36"/>
    </row>
    <row r="3536" spans="1:12" s="40" customFormat="1" ht="14.25" customHeight="1" x14ac:dyDescent="0.25">
      <c r="A3536" s="38" t="s">
        <v>243</v>
      </c>
      <c r="B3536" s="38" t="s">
        <v>118</v>
      </c>
      <c r="C3536" s="38" t="s">
        <v>11564</v>
      </c>
      <c r="D3536" s="38" t="s">
        <v>11565</v>
      </c>
      <c r="E3536" s="38" t="s">
        <v>510</v>
      </c>
      <c r="F3536" s="38" t="s">
        <v>11566</v>
      </c>
      <c r="G3536" s="38" t="s">
        <v>10948</v>
      </c>
      <c r="H3536" s="38" t="s">
        <v>2665</v>
      </c>
      <c r="I3536" s="39">
        <v>12704.86</v>
      </c>
      <c r="J3536" s="15">
        <f>VLOOKUP(LEFT(B3536,5),[1]Percents!$C:$M,3,FALSE)</f>
        <v>0.90900000000000003</v>
      </c>
      <c r="K3536" s="13">
        <f t="shared" si="55"/>
        <v>11548.71774</v>
      </c>
      <c r="L3536" s="36"/>
    </row>
    <row r="3537" spans="1:12" s="40" customFormat="1" ht="14.25" customHeight="1" x14ac:dyDescent="0.25">
      <c r="A3537" s="38" t="s">
        <v>213</v>
      </c>
      <c r="B3537" s="38" t="s">
        <v>233</v>
      </c>
      <c r="C3537" s="38" t="s">
        <v>11567</v>
      </c>
      <c r="D3537" s="38" t="s">
        <v>11568</v>
      </c>
      <c r="E3537" s="38" t="s">
        <v>596</v>
      </c>
      <c r="F3537" s="38" t="s">
        <v>11569</v>
      </c>
      <c r="G3537" s="38" t="s">
        <v>11157</v>
      </c>
      <c r="H3537" s="38" t="s">
        <v>2665</v>
      </c>
      <c r="I3537" s="39">
        <v>2855.06</v>
      </c>
      <c r="J3537" s="15">
        <f>VLOOKUP(LEFT(B3537,5),[1]Percents!$C:$M,3,FALSE)</f>
        <v>0.70594999999999997</v>
      </c>
      <c r="K3537" s="13">
        <f t="shared" si="55"/>
        <v>2015.5296069999999</v>
      </c>
      <c r="L3537" s="36"/>
    </row>
    <row r="3538" spans="1:12" s="40" customFormat="1" ht="14.25" customHeight="1" x14ac:dyDescent="0.25">
      <c r="A3538" s="38" t="s">
        <v>213</v>
      </c>
      <c r="B3538" s="38" t="s">
        <v>270</v>
      </c>
      <c r="C3538" s="38" t="s">
        <v>11570</v>
      </c>
      <c r="D3538" s="38" t="s">
        <v>11571</v>
      </c>
      <c r="E3538" s="38" t="s">
        <v>389</v>
      </c>
      <c r="F3538" s="38" t="s">
        <v>11572</v>
      </c>
      <c r="G3538" s="38" t="s">
        <v>10673</v>
      </c>
      <c r="H3538" s="38" t="s">
        <v>2665</v>
      </c>
      <c r="I3538" s="39">
        <v>2515.85</v>
      </c>
      <c r="J3538" s="15">
        <f>VLOOKUP(LEFT(B3538,5),[1]Percents!$C:$M,3,FALSE)</f>
        <v>0.91395000000000004</v>
      </c>
      <c r="K3538" s="13">
        <f t="shared" si="55"/>
        <v>2299.3611074999999</v>
      </c>
      <c r="L3538" s="36"/>
    </row>
    <row r="3539" spans="1:12" s="40" customFormat="1" ht="14.25" customHeight="1" x14ac:dyDescent="0.25">
      <c r="A3539" s="38" t="s">
        <v>65</v>
      </c>
      <c r="B3539" s="38" t="s">
        <v>316</v>
      </c>
      <c r="C3539" s="38" t="s">
        <v>12350</v>
      </c>
      <c r="D3539" s="38" t="s">
        <v>12351</v>
      </c>
      <c r="E3539" s="38" t="s">
        <v>1136</v>
      </c>
      <c r="F3539" s="38" t="s">
        <v>12352</v>
      </c>
      <c r="G3539" s="38" t="s">
        <v>9905</v>
      </c>
      <c r="H3539" s="38" t="s">
        <v>2665</v>
      </c>
      <c r="I3539" s="39">
        <v>2057.6799999999998</v>
      </c>
      <c r="J3539" s="15">
        <f>VLOOKUP(LEFT(B3539,5),[1]Percents!$C:$M,3,FALSE)</f>
        <v>1</v>
      </c>
      <c r="K3539" s="13">
        <f t="shared" si="55"/>
        <v>2057.6799999999998</v>
      </c>
      <c r="L3539" s="36"/>
    </row>
    <row r="3540" spans="1:12" s="40" customFormat="1" ht="14.25" customHeight="1" x14ac:dyDescent="0.25">
      <c r="A3540" s="38" t="s">
        <v>213</v>
      </c>
      <c r="B3540" s="38" t="s">
        <v>331</v>
      </c>
      <c r="C3540" s="38" t="s">
        <v>11573</v>
      </c>
      <c r="D3540" s="38" t="s">
        <v>11574</v>
      </c>
      <c r="E3540" s="38" t="s">
        <v>476</v>
      </c>
      <c r="F3540" s="38" t="s">
        <v>11575</v>
      </c>
      <c r="G3540" s="38" t="s">
        <v>3357</v>
      </c>
      <c r="H3540" s="38" t="s">
        <v>2665</v>
      </c>
      <c r="I3540" s="39">
        <v>7342.79</v>
      </c>
      <c r="J3540" s="15">
        <f>VLOOKUP(LEFT(B3540,5),[1]Percents!$C:$M,3,FALSE)</f>
        <v>0.91395000000000004</v>
      </c>
      <c r="K3540" s="13">
        <f t="shared" si="55"/>
        <v>6710.9429205000006</v>
      </c>
      <c r="L3540" s="36"/>
    </row>
    <row r="3541" spans="1:12" s="40" customFormat="1" ht="14.25" customHeight="1" x14ac:dyDescent="0.25">
      <c r="A3541" s="38" t="s">
        <v>243</v>
      </c>
      <c r="B3541" s="38" t="s">
        <v>314</v>
      </c>
      <c r="C3541" s="38" t="s">
        <v>11576</v>
      </c>
      <c r="D3541" s="38" t="s">
        <v>11577</v>
      </c>
      <c r="E3541" s="38" t="s">
        <v>436</v>
      </c>
      <c r="F3541" s="38" t="s">
        <v>11578</v>
      </c>
      <c r="G3541" s="38" t="s">
        <v>7661</v>
      </c>
      <c r="H3541" s="38" t="s">
        <v>2665</v>
      </c>
      <c r="I3541" s="39">
        <v>25937.68</v>
      </c>
      <c r="J3541" s="15">
        <f>VLOOKUP(LEFT(B3541,5),[1]Percents!$C:$M,3,FALSE)</f>
        <v>0.90900000000000003</v>
      </c>
      <c r="K3541" s="13">
        <f t="shared" si="55"/>
        <v>23577.351119999999</v>
      </c>
      <c r="L3541" s="36"/>
    </row>
    <row r="3542" spans="1:12" s="40" customFormat="1" ht="14.25" customHeight="1" x14ac:dyDescent="0.25">
      <c r="A3542" s="38" t="s">
        <v>243</v>
      </c>
      <c r="B3542" s="38" t="s">
        <v>314</v>
      </c>
      <c r="C3542" s="38" t="s">
        <v>12711</v>
      </c>
      <c r="D3542" s="38" t="s">
        <v>12712</v>
      </c>
      <c r="E3542" s="38" t="s">
        <v>436</v>
      </c>
      <c r="F3542" s="38" t="s">
        <v>11578</v>
      </c>
      <c r="G3542" s="38" t="s">
        <v>12474</v>
      </c>
      <c r="H3542" s="38" t="s">
        <v>2665</v>
      </c>
      <c r="I3542" s="39">
        <v>768.76</v>
      </c>
      <c r="J3542" s="15">
        <f>VLOOKUP(LEFT(B3542,5),[1]Percents!$C:$M,3,FALSE)</f>
        <v>0.90900000000000003</v>
      </c>
      <c r="K3542" s="13">
        <f t="shared" si="55"/>
        <v>698.80284000000006</v>
      </c>
      <c r="L3542" s="36"/>
    </row>
    <row r="3543" spans="1:12" s="40" customFormat="1" ht="14.25" customHeight="1" x14ac:dyDescent="0.25">
      <c r="A3543" s="38" t="s">
        <v>141</v>
      </c>
      <c r="B3543" s="38" t="s">
        <v>305</v>
      </c>
      <c r="C3543" s="38" t="s">
        <v>12034</v>
      </c>
      <c r="D3543" s="38" t="s">
        <v>12035</v>
      </c>
      <c r="E3543" s="38" t="s">
        <v>12036</v>
      </c>
      <c r="F3543" s="38" t="s">
        <v>12037</v>
      </c>
      <c r="G3543" s="38" t="s">
        <v>9019</v>
      </c>
      <c r="H3543" s="38" t="s">
        <v>2665</v>
      </c>
      <c r="I3543" s="39">
        <v>379.15</v>
      </c>
      <c r="J3543" s="15">
        <f>VLOOKUP(LEFT(B3543,5),[1]Percents!$C:$M,3,FALSE)</f>
        <v>0.1905</v>
      </c>
      <c r="K3543" s="13">
        <f t="shared" si="55"/>
        <v>72.22807499999999</v>
      </c>
      <c r="L3543" s="36"/>
    </row>
    <row r="3544" spans="1:12" s="40" customFormat="1" ht="14.25" customHeight="1" x14ac:dyDescent="0.25">
      <c r="A3544" s="38" t="s">
        <v>213</v>
      </c>
      <c r="B3544" s="38" t="s">
        <v>285</v>
      </c>
      <c r="C3544" s="38" t="s">
        <v>12038</v>
      </c>
      <c r="D3544" s="38" t="s">
        <v>12039</v>
      </c>
      <c r="E3544" s="38" t="s">
        <v>286</v>
      </c>
      <c r="F3544" s="38" t="s">
        <v>12040</v>
      </c>
      <c r="G3544" s="38" t="s">
        <v>7921</v>
      </c>
      <c r="H3544" s="38" t="s">
        <v>2665</v>
      </c>
      <c r="I3544" s="39">
        <v>9512.25</v>
      </c>
      <c r="J3544" s="15">
        <f>VLOOKUP(LEFT(B3544,5),[1]Percents!$C:$M,3,FALSE)</f>
        <v>0.91395000000000004</v>
      </c>
      <c r="K3544" s="13">
        <f t="shared" si="55"/>
        <v>8693.7208874999997</v>
      </c>
      <c r="L3544" s="36"/>
    </row>
    <row r="3545" spans="1:12" s="40" customFormat="1" ht="14.25" customHeight="1" x14ac:dyDescent="0.25">
      <c r="A3545" s="38" t="s">
        <v>213</v>
      </c>
      <c r="B3545" s="38" t="s">
        <v>145</v>
      </c>
      <c r="C3545" s="38" t="s">
        <v>12041</v>
      </c>
      <c r="D3545" s="38" t="s">
        <v>12042</v>
      </c>
      <c r="E3545" s="38" t="s">
        <v>4101</v>
      </c>
      <c r="F3545" s="38" t="s">
        <v>12043</v>
      </c>
      <c r="G3545" s="38" t="s">
        <v>9941</v>
      </c>
      <c r="H3545" s="38" t="s">
        <v>2665</v>
      </c>
      <c r="I3545" s="39">
        <v>19949.88</v>
      </c>
      <c r="J3545" s="15">
        <f>VLOOKUP(LEFT(B3545,5),[1]Percents!$C:$M,3,FALSE)</f>
        <v>0.70594999999999997</v>
      </c>
      <c r="K3545" s="13">
        <f t="shared" si="55"/>
        <v>14083.617786000001</v>
      </c>
      <c r="L3545" s="36"/>
    </row>
    <row r="3546" spans="1:12" s="40" customFormat="1" ht="14.25" customHeight="1" x14ac:dyDescent="0.25">
      <c r="A3546" s="38" t="s">
        <v>243</v>
      </c>
      <c r="B3546" s="38" t="s">
        <v>118</v>
      </c>
      <c r="C3546" s="38" t="s">
        <v>12713</v>
      </c>
      <c r="D3546" s="38" t="s">
        <v>12714</v>
      </c>
      <c r="E3546" s="38" t="s">
        <v>112</v>
      </c>
      <c r="F3546" s="38" t="s">
        <v>12715</v>
      </c>
      <c r="G3546" s="38" t="s">
        <v>10673</v>
      </c>
      <c r="H3546" s="38" t="s">
        <v>2665</v>
      </c>
      <c r="I3546" s="39">
        <v>680.31</v>
      </c>
      <c r="J3546" s="15">
        <f>VLOOKUP(LEFT(B3546,5),[1]Percents!$C:$M,3,FALSE)</f>
        <v>0.90900000000000003</v>
      </c>
      <c r="K3546" s="13">
        <f t="shared" si="55"/>
        <v>618.40179000000001</v>
      </c>
      <c r="L3546" s="36"/>
    </row>
    <row r="3547" spans="1:12" s="40" customFormat="1" ht="14.25" customHeight="1" x14ac:dyDescent="0.25">
      <c r="A3547" s="38" t="s">
        <v>213</v>
      </c>
      <c r="B3547" s="38" t="s">
        <v>7018</v>
      </c>
      <c r="C3547" s="38" t="s">
        <v>12044</v>
      </c>
      <c r="D3547" s="38" t="s">
        <v>12045</v>
      </c>
      <c r="E3547" s="38" t="s">
        <v>12046</v>
      </c>
      <c r="F3547" s="38" t="s">
        <v>12047</v>
      </c>
      <c r="G3547" s="38" t="s">
        <v>9320</v>
      </c>
      <c r="H3547" s="38" t="s">
        <v>2665</v>
      </c>
      <c r="I3547" s="39">
        <v>139278.76</v>
      </c>
      <c r="J3547" s="15">
        <f>VLOOKUP(LEFT(B3547,5),[1]Percents!$C:$M,3,FALSE)</f>
        <v>0.70594999999999997</v>
      </c>
      <c r="K3547" s="13">
        <f t="shared" si="55"/>
        <v>98323.840622000003</v>
      </c>
      <c r="L3547" s="36"/>
    </row>
    <row r="3548" spans="1:12" s="40" customFormat="1" ht="14.25" customHeight="1" x14ac:dyDescent="0.25">
      <c r="A3548" s="38" t="s">
        <v>213</v>
      </c>
      <c r="B3548" s="38" t="s">
        <v>3000</v>
      </c>
      <c r="C3548" s="38" t="s">
        <v>12048</v>
      </c>
      <c r="D3548" s="38" t="s">
        <v>12049</v>
      </c>
      <c r="E3548" s="38" t="s">
        <v>85</v>
      </c>
      <c r="F3548" s="38" t="s">
        <v>12050</v>
      </c>
      <c r="G3548" s="38" t="s">
        <v>8673</v>
      </c>
      <c r="H3548" s="38" t="s">
        <v>2665</v>
      </c>
      <c r="I3548" s="39">
        <v>34149.79</v>
      </c>
      <c r="J3548" s="15">
        <f>VLOOKUP(LEFT(B3548,5),[1]Percents!$C:$M,3,FALSE)</f>
        <v>1</v>
      </c>
      <c r="K3548" s="13">
        <f t="shared" si="55"/>
        <v>34149.79</v>
      </c>
      <c r="L3548" s="36"/>
    </row>
    <row r="3549" spans="1:12" s="40" customFormat="1" ht="14.25" customHeight="1" x14ac:dyDescent="0.25">
      <c r="A3549" s="38" t="s">
        <v>242</v>
      </c>
      <c r="B3549" s="38" t="s">
        <v>174</v>
      </c>
      <c r="C3549" s="38" t="s">
        <v>12051</v>
      </c>
      <c r="D3549" s="38" t="s">
        <v>12052</v>
      </c>
      <c r="E3549" s="38" t="s">
        <v>3900</v>
      </c>
      <c r="F3549" s="38" t="s">
        <v>12053</v>
      </c>
      <c r="G3549" s="38" t="s">
        <v>10673</v>
      </c>
      <c r="H3549" s="38" t="s">
        <v>2665</v>
      </c>
      <c r="I3549" s="39">
        <v>2197.21</v>
      </c>
      <c r="J3549" s="15">
        <f>VLOOKUP(LEFT(B3549,5),[1]Percents!$C:$M,3,FALSE)</f>
        <v>0.96416999999999997</v>
      </c>
      <c r="K3549" s="13">
        <f t="shared" si="55"/>
        <v>2118.4839656999998</v>
      </c>
      <c r="L3549" s="36"/>
    </row>
    <row r="3550" spans="1:12" s="40" customFormat="1" ht="14.25" customHeight="1" x14ac:dyDescent="0.25">
      <c r="A3550" s="38" t="s">
        <v>213</v>
      </c>
      <c r="B3550" s="38" t="s">
        <v>258</v>
      </c>
      <c r="C3550" s="38" t="s">
        <v>12054</v>
      </c>
      <c r="D3550" s="38" t="s">
        <v>12055</v>
      </c>
      <c r="E3550" s="38" t="s">
        <v>11317</v>
      </c>
      <c r="F3550" s="38" t="s">
        <v>12056</v>
      </c>
      <c r="G3550" s="38" t="s">
        <v>10592</v>
      </c>
      <c r="H3550" s="38" t="s">
        <v>2665</v>
      </c>
      <c r="I3550" s="39">
        <v>43201.5</v>
      </c>
      <c r="J3550" s="15">
        <f>VLOOKUP(LEFT(B3550,5),[1]Percents!$C:$M,3,FALSE)</f>
        <v>0.70594999999999997</v>
      </c>
      <c r="K3550" s="13">
        <f t="shared" ref="K3550:K3613" si="56">+J3550*I3550</f>
        <v>30498.098924999998</v>
      </c>
      <c r="L3550" s="36"/>
    </row>
    <row r="3551" spans="1:12" s="40" customFormat="1" ht="14.25" customHeight="1" x14ac:dyDescent="0.25">
      <c r="A3551" s="38" t="s">
        <v>213</v>
      </c>
      <c r="B3551" s="38" t="s">
        <v>258</v>
      </c>
      <c r="C3551" s="38" t="s">
        <v>12716</v>
      </c>
      <c r="D3551" s="38" t="s">
        <v>12717</v>
      </c>
      <c r="E3551" s="38" t="s">
        <v>498</v>
      </c>
      <c r="F3551" s="38" t="s">
        <v>12718</v>
      </c>
      <c r="G3551" s="38" t="s">
        <v>9320</v>
      </c>
      <c r="H3551" s="38" t="s">
        <v>2665</v>
      </c>
      <c r="I3551" s="39">
        <v>907.13</v>
      </c>
      <c r="J3551" s="15">
        <f>VLOOKUP(LEFT(B3551,5),[1]Percents!$C:$M,3,FALSE)</f>
        <v>0.70594999999999997</v>
      </c>
      <c r="K3551" s="13">
        <f t="shared" si="56"/>
        <v>640.38842349999993</v>
      </c>
      <c r="L3551" s="36"/>
    </row>
    <row r="3552" spans="1:12" s="40" customFormat="1" ht="14.25" customHeight="1" x14ac:dyDescent="0.25">
      <c r="A3552" s="38" t="s">
        <v>66</v>
      </c>
      <c r="B3552" s="38" t="s">
        <v>3520</v>
      </c>
      <c r="C3552" s="38" t="s">
        <v>2794</v>
      </c>
      <c r="D3552" s="38" t="s">
        <v>2795</v>
      </c>
      <c r="E3552" s="38" t="s">
        <v>2796</v>
      </c>
      <c r="F3552" s="38" t="s">
        <v>12057</v>
      </c>
      <c r="G3552" s="38" t="s">
        <v>2571</v>
      </c>
      <c r="H3552" s="38" t="s">
        <v>2665</v>
      </c>
      <c r="I3552" s="39">
        <v>10454.68</v>
      </c>
      <c r="J3552" s="15">
        <f>VLOOKUP(LEFT(B3552,5),[1]Percents!$C:$M,3,FALSE)</f>
        <v>1</v>
      </c>
      <c r="K3552" s="13">
        <f t="shared" si="56"/>
        <v>10454.68</v>
      </c>
      <c r="L3552" s="36"/>
    </row>
    <row r="3553" spans="1:12" s="40" customFormat="1" ht="14.25" customHeight="1" x14ac:dyDescent="0.25">
      <c r="A3553" s="38" t="s">
        <v>213</v>
      </c>
      <c r="B3553" s="38" t="s">
        <v>79</v>
      </c>
      <c r="C3553" s="38" t="s">
        <v>12058</v>
      </c>
      <c r="D3553" s="38" t="s">
        <v>12059</v>
      </c>
      <c r="E3553" s="38" t="s">
        <v>5832</v>
      </c>
      <c r="F3553" s="38" t="s">
        <v>12060</v>
      </c>
      <c r="G3553" s="38" t="s">
        <v>7386</v>
      </c>
      <c r="H3553" s="38" t="s">
        <v>2665</v>
      </c>
      <c r="I3553" s="39">
        <v>1112.73</v>
      </c>
      <c r="J3553" s="15">
        <f>VLOOKUP(LEFT(B3553,5),[1]Percents!$C:$M,3,FALSE)</f>
        <v>0.91395000000000004</v>
      </c>
      <c r="K3553" s="13">
        <f t="shared" si="56"/>
        <v>1016.9795835000001</v>
      </c>
      <c r="L3553" s="36"/>
    </row>
    <row r="3554" spans="1:12" s="40" customFormat="1" ht="14.25" customHeight="1" x14ac:dyDescent="0.25">
      <c r="A3554" s="38" t="s">
        <v>213</v>
      </c>
      <c r="B3554" s="38" t="s">
        <v>285</v>
      </c>
      <c r="C3554" s="38" t="s">
        <v>12353</v>
      </c>
      <c r="D3554" s="38" t="s">
        <v>12354</v>
      </c>
      <c r="E3554" s="38" t="s">
        <v>286</v>
      </c>
      <c r="F3554" s="38" t="s">
        <v>12355</v>
      </c>
      <c r="G3554" s="38" t="s">
        <v>9856</v>
      </c>
      <c r="H3554" s="38" t="s">
        <v>2665</v>
      </c>
      <c r="I3554" s="39">
        <v>664.28</v>
      </c>
      <c r="J3554" s="15">
        <f>VLOOKUP(LEFT(B3554,5),[1]Percents!$C:$M,3,FALSE)</f>
        <v>0.91395000000000004</v>
      </c>
      <c r="K3554" s="13">
        <f t="shared" si="56"/>
        <v>607.11870599999997</v>
      </c>
      <c r="L3554" s="36"/>
    </row>
    <row r="3555" spans="1:12" s="40" customFormat="1" ht="14.25" customHeight="1" x14ac:dyDescent="0.25">
      <c r="A3555" s="38" t="s">
        <v>213</v>
      </c>
      <c r="B3555" s="38" t="s">
        <v>21</v>
      </c>
      <c r="C3555" s="38" t="s">
        <v>12356</v>
      </c>
      <c r="D3555" s="38" t="s">
        <v>12357</v>
      </c>
      <c r="E3555" s="38" t="s">
        <v>2906</v>
      </c>
      <c r="F3555" s="38" t="s">
        <v>12358</v>
      </c>
      <c r="G3555" s="38" t="s">
        <v>11622</v>
      </c>
      <c r="H3555" s="38" t="s">
        <v>2665</v>
      </c>
      <c r="I3555" s="39">
        <v>562.94000000000005</v>
      </c>
      <c r="J3555" s="15">
        <f>VLOOKUP(LEFT(B3555,5),[1]Percents!$C:$M,3,FALSE)</f>
        <v>0.70594999999999997</v>
      </c>
      <c r="K3555" s="13">
        <f t="shared" si="56"/>
        <v>397.40749300000004</v>
      </c>
      <c r="L3555" s="36"/>
    </row>
    <row r="3556" spans="1:12" s="40" customFormat="1" ht="14.25" customHeight="1" x14ac:dyDescent="0.25">
      <c r="A3556" s="38" t="s">
        <v>213</v>
      </c>
      <c r="B3556" s="38" t="s">
        <v>285</v>
      </c>
      <c r="C3556" s="38" t="s">
        <v>12359</v>
      </c>
      <c r="D3556" s="38" t="s">
        <v>12360</v>
      </c>
      <c r="E3556" s="38" t="s">
        <v>286</v>
      </c>
      <c r="F3556" s="38" t="s">
        <v>12361</v>
      </c>
      <c r="G3556" s="38" t="s">
        <v>12106</v>
      </c>
      <c r="H3556" s="38" t="s">
        <v>2665</v>
      </c>
      <c r="I3556" s="39">
        <v>13678.66</v>
      </c>
      <c r="J3556" s="15">
        <f>VLOOKUP(LEFT(B3556,5),[1]Percents!$C:$M,3,FALSE)</f>
        <v>0.91395000000000004</v>
      </c>
      <c r="K3556" s="13">
        <f t="shared" si="56"/>
        <v>12501.611307000001</v>
      </c>
      <c r="L3556" s="36"/>
    </row>
    <row r="3557" spans="1:12" s="40" customFormat="1" ht="14.25" customHeight="1" x14ac:dyDescent="0.25">
      <c r="A3557" s="38" t="s">
        <v>213</v>
      </c>
      <c r="B3557" s="38" t="s">
        <v>154</v>
      </c>
      <c r="C3557" s="38" t="s">
        <v>12719</v>
      </c>
      <c r="D3557" s="38" t="s">
        <v>12720</v>
      </c>
      <c r="E3557" s="38" t="s">
        <v>1210</v>
      </c>
      <c r="F3557" s="38" t="s">
        <v>12721</v>
      </c>
      <c r="G3557" s="38" t="s">
        <v>11366</v>
      </c>
      <c r="H3557" s="38" t="s">
        <v>2665</v>
      </c>
      <c r="I3557" s="39">
        <v>1178.03</v>
      </c>
      <c r="J3557" s="15">
        <f>VLOOKUP(LEFT(B3557,5),[1]Percents!$C:$M,3,FALSE)</f>
        <v>0.70594999999999997</v>
      </c>
      <c r="K3557" s="13">
        <f t="shared" si="56"/>
        <v>831.63027849999992</v>
      </c>
      <c r="L3557" s="36"/>
    </row>
    <row r="3558" spans="1:12" s="40" customFormat="1" ht="14.25" customHeight="1" x14ac:dyDescent="0.25">
      <c r="A3558" s="38" t="s">
        <v>213</v>
      </c>
      <c r="B3558" s="38" t="s">
        <v>2</v>
      </c>
      <c r="C3558" s="38" t="s">
        <v>12722</v>
      </c>
      <c r="D3558" s="38" t="s">
        <v>12723</v>
      </c>
      <c r="E3558" s="38" t="s">
        <v>2649</v>
      </c>
      <c r="F3558" s="38" t="s">
        <v>12724</v>
      </c>
      <c r="G3558" s="38" t="s">
        <v>6092</v>
      </c>
      <c r="H3558" s="38" t="s">
        <v>2665</v>
      </c>
      <c r="I3558" s="39">
        <v>267.85000000000002</v>
      </c>
      <c r="J3558" s="15">
        <f>VLOOKUP(LEFT(B3558,5),[1]Percents!$C:$M,3,FALSE)</f>
        <v>0.70594999999999997</v>
      </c>
      <c r="K3558" s="13">
        <f t="shared" si="56"/>
        <v>189.0887075</v>
      </c>
      <c r="L3558" s="36"/>
    </row>
    <row r="3559" spans="1:12" s="40" customFormat="1" ht="14.25" customHeight="1" x14ac:dyDescent="0.25">
      <c r="A3559" s="38" t="s">
        <v>242</v>
      </c>
      <c r="B3559" s="38" t="s">
        <v>122</v>
      </c>
      <c r="C3559" s="38" t="s">
        <v>12362</v>
      </c>
      <c r="D3559" s="38" t="s">
        <v>12363</v>
      </c>
      <c r="E3559" s="38" t="s">
        <v>6896</v>
      </c>
      <c r="F3559" s="38" t="s">
        <v>12364</v>
      </c>
      <c r="G3559" s="38" t="s">
        <v>9679</v>
      </c>
      <c r="H3559" s="38" t="s">
        <v>2665</v>
      </c>
      <c r="I3559" s="39">
        <v>12668.12</v>
      </c>
      <c r="J3559" s="15">
        <f>VLOOKUP(LEFT(B3559,5),[1]Percents!$C:$M,3,FALSE)</f>
        <v>0.9462600000000001</v>
      </c>
      <c r="K3559" s="13">
        <f t="shared" si="56"/>
        <v>11987.335231200002</v>
      </c>
      <c r="L3559" s="36"/>
    </row>
    <row r="3560" spans="1:12" s="40" customFormat="1" ht="14.25" customHeight="1" x14ac:dyDescent="0.25">
      <c r="A3560" s="38" t="s">
        <v>213</v>
      </c>
      <c r="B3560" s="38" t="s">
        <v>285</v>
      </c>
      <c r="C3560" s="38" t="s">
        <v>12365</v>
      </c>
      <c r="D3560" s="38" t="s">
        <v>12366</v>
      </c>
      <c r="E3560" s="38" t="s">
        <v>30</v>
      </c>
      <c r="F3560" s="38" t="s">
        <v>12367</v>
      </c>
      <c r="G3560" s="38" t="s">
        <v>11320</v>
      </c>
      <c r="H3560" s="38" t="s">
        <v>2665</v>
      </c>
      <c r="I3560" s="39">
        <v>1298.75</v>
      </c>
      <c r="J3560" s="15">
        <f>VLOOKUP(LEFT(B3560,5),[1]Percents!$C:$M,3,FALSE)</f>
        <v>0.91395000000000004</v>
      </c>
      <c r="K3560" s="13">
        <f t="shared" si="56"/>
        <v>1186.9925625000001</v>
      </c>
      <c r="L3560" s="36"/>
    </row>
    <row r="3561" spans="1:12" s="40" customFormat="1" ht="14.25" customHeight="1" x14ac:dyDescent="0.25">
      <c r="A3561" s="38" t="s">
        <v>65</v>
      </c>
      <c r="B3561" s="38" t="s">
        <v>316</v>
      </c>
      <c r="C3561" s="38" t="s">
        <v>12368</v>
      </c>
      <c r="D3561" s="38" t="s">
        <v>12369</v>
      </c>
      <c r="E3561" s="38" t="s">
        <v>9353</v>
      </c>
      <c r="F3561" s="38" t="s">
        <v>12370</v>
      </c>
      <c r="G3561" s="38" t="s">
        <v>9320</v>
      </c>
      <c r="H3561" s="38" t="s">
        <v>2665</v>
      </c>
      <c r="I3561" s="39">
        <v>2094.29</v>
      </c>
      <c r="J3561" s="15">
        <f>VLOOKUP(LEFT(B3561,5),[1]Percents!$C:$M,3,FALSE)</f>
        <v>1</v>
      </c>
      <c r="K3561" s="13">
        <f t="shared" si="56"/>
        <v>2094.29</v>
      </c>
      <c r="L3561" s="36"/>
    </row>
    <row r="3562" spans="1:12" s="40" customFormat="1" ht="14.25" customHeight="1" x14ac:dyDescent="0.25">
      <c r="A3562" s="38" t="s">
        <v>213</v>
      </c>
      <c r="B3562" s="38" t="s">
        <v>79</v>
      </c>
      <c r="C3562" s="38" t="s">
        <v>12725</v>
      </c>
      <c r="D3562" s="38" t="s">
        <v>12726</v>
      </c>
      <c r="E3562" s="38" t="s">
        <v>12727</v>
      </c>
      <c r="F3562" s="38" t="s">
        <v>12728</v>
      </c>
      <c r="G3562" s="38" t="s">
        <v>10673</v>
      </c>
      <c r="H3562" s="38" t="s">
        <v>2665</v>
      </c>
      <c r="I3562" s="39">
        <v>2380.39</v>
      </c>
      <c r="J3562" s="15">
        <f>VLOOKUP(LEFT(B3562,5),[1]Percents!$C:$M,3,FALSE)</f>
        <v>0.91395000000000004</v>
      </c>
      <c r="K3562" s="13">
        <f t="shared" si="56"/>
        <v>2175.5574404999998</v>
      </c>
      <c r="L3562" s="36"/>
    </row>
    <row r="3563" spans="1:12" s="40" customFormat="1" ht="14.25" customHeight="1" x14ac:dyDescent="0.25">
      <c r="A3563" s="38" t="s">
        <v>213</v>
      </c>
      <c r="B3563" s="38" t="s">
        <v>79</v>
      </c>
      <c r="C3563" s="38" t="s">
        <v>12729</v>
      </c>
      <c r="D3563" s="38" t="s">
        <v>12730</v>
      </c>
      <c r="E3563" s="38" t="s">
        <v>12727</v>
      </c>
      <c r="F3563" s="38" t="s">
        <v>12731</v>
      </c>
      <c r="G3563" s="38" t="s">
        <v>10673</v>
      </c>
      <c r="H3563" s="38" t="s">
        <v>2665</v>
      </c>
      <c r="I3563" s="39">
        <v>14606.94</v>
      </c>
      <c r="J3563" s="15">
        <f>VLOOKUP(LEFT(B3563,5),[1]Percents!$C:$M,3,FALSE)</f>
        <v>0.91395000000000004</v>
      </c>
      <c r="K3563" s="13">
        <f t="shared" si="56"/>
        <v>13350.012813000001</v>
      </c>
      <c r="L3563" s="36"/>
    </row>
    <row r="3564" spans="1:12" s="40" customFormat="1" ht="14.25" customHeight="1" x14ac:dyDescent="0.25">
      <c r="A3564" s="38" t="s">
        <v>213</v>
      </c>
      <c r="B3564" s="38" t="s">
        <v>285</v>
      </c>
      <c r="C3564" s="38" t="s">
        <v>12732</v>
      </c>
      <c r="D3564" s="38" t="s">
        <v>12733</v>
      </c>
      <c r="E3564" s="38" t="s">
        <v>368</v>
      </c>
      <c r="F3564" s="38" t="s">
        <v>12734</v>
      </c>
      <c r="G3564" s="38" t="s">
        <v>11366</v>
      </c>
      <c r="H3564" s="38" t="s">
        <v>2665</v>
      </c>
      <c r="I3564" s="39">
        <v>2313.71</v>
      </c>
      <c r="J3564" s="15">
        <f>VLOOKUP(LEFT(B3564,5),[1]Percents!$C:$M,3,FALSE)</f>
        <v>0.91395000000000004</v>
      </c>
      <c r="K3564" s="13">
        <f t="shared" si="56"/>
        <v>2114.6152545</v>
      </c>
      <c r="L3564" s="36"/>
    </row>
    <row r="3565" spans="1:12" s="40" customFormat="1" ht="14.25" customHeight="1" x14ac:dyDescent="0.25">
      <c r="A3565" s="38" t="s">
        <v>242</v>
      </c>
      <c r="B3565" s="38" t="s">
        <v>326</v>
      </c>
      <c r="C3565" s="38" t="s">
        <v>12735</v>
      </c>
      <c r="D3565" s="38" t="s">
        <v>12736</v>
      </c>
      <c r="E3565" s="38" t="s">
        <v>12694</v>
      </c>
      <c r="F3565" s="38" t="s">
        <v>12737</v>
      </c>
      <c r="G3565" s="38" t="s">
        <v>10673</v>
      </c>
      <c r="H3565" s="38" t="s">
        <v>2665</v>
      </c>
      <c r="I3565" s="39">
        <v>2642.61</v>
      </c>
      <c r="J3565" s="15">
        <f>VLOOKUP(LEFT(B3565,5),[1]Percents!$C:$M,3,FALSE)</f>
        <v>0.9462600000000001</v>
      </c>
      <c r="K3565" s="13">
        <f t="shared" si="56"/>
        <v>2500.5961386000004</v>
      </c>
      <c r="L3565" s="36"/>
    </row>
    <row r="3566" spans="1:12" s="40" customFormat="1" ht="14.25" customHeight="1" x14ac:dyDescent="0.25">
      <c r="A3566" s="38" t="s">
        <v>213</v>
      </c>
      <c r="B3566" s="38" t="s">
        <v>162</v>
      </c>
      <c r="C3566" s="38" t="s">
        <v>12738</v>
      </c>
      <c r="D3566" s="38" t="s">
        <v>12739</v>
      </c>
      <c r="E3566" s="38" t="s">
        <v>321</v>
      </c>
      <c r="F3566" s="38" t="s">
        <v>12740</v>
      </c>
      <c r="G3566" s="38" t="s">
        <v>11622</v>
      </c>
      <c r="H3566" s="38" t="s">
        <v>2665</v>
      </c>
      <c r="I3566" s="39">
        <v>4539.97</v>
      </c>
      <c r="J3566" s="15">
        <f>VLOOKUP(LEFT(B3566,5),[1]Percents!$C:$M,3,FALSE)</f>
        <v>0.70594999999999997</v>
      </c>
      <c r="K3566" s="13">
        <f t="shared" si="56"/>
        <v>3204.9918215000002</v>
      </c>
      <c r="L3566" s="36"/>
    </row>
    <row r="3567" spans="1:12" s="40" customFormat="1" ht="14.25" customHeight="1" x14ac:dyDescent="0.25">
      <c r="A3567" s="38" t="s">
        <v>213</v>
      </c>
      <c r="B3567" s="38" t="s">
        <v>166</v>
      </c>
      <c r="C3567" s="38" t="s">
        <v>12741</v>
      </c>
      <c r="D3567" s="38" t="s">
        <v>12742</v>
      </c>
      <c r="E3567" s="38" t="s">
        <v>1350</v>
      </c>
      <c r="F3567" s="38" t="s">
        <v>12743</v>
      </c>
      <c r="G3567" s="38" t="s">
        <v>12106</v>
      </c>
      <c r="H3567" s="38" t="s">
        <v>2665</v>
      </c>
      <c r="I3567" s="39">
        <v>11546.75</v>
      </c>
      <c r="J3567" s="15">
        <f>VLOOKUP(LEFT(B3567,5),[1]Percents!$C:$M,3,FALSE)</f>
        <v>0.70594999999999997</v>
      </c>
      <c r="K3567" s="13">
        <f t="shared" si="56"/>
        <v>8151.4281624999994</v>
      </c>
      <c r="L3567" s="36"/>
    </row>
    <row r="3568" spans="1:12" s="40" customFormat="1" ht="14.25" customHeight="1" x14ac:dyDescent="0.25">
      <c r="A3568" s="38" t="s">
        <v>213</v>
      </c>
      <c r="B3568" s="38" t="s">
        <v>285</v>
      </c>
      <c r="C3568" s="38" t="s">
        <v>12744</v>
      </c>
      <c r="D3568" s="38" t="s">
        <v>12745</v>
      </c>
      <c r="E3568" s="38" t="s">
        <v>1097</v>
      </c>
      <c r="F3568" s="38" t="s">
        <v>12746</v>
      </c>
      <c r="G3568" s="38" t="s">
        <v>8589</v>
      </c>
      <c r="H3568" s="38" t="s">
        <v>2665</v>
      </c>
      <c r="I3568" s="39">
        <v>13849.57</v>
      </c>
      <c r="J3568" s="15">
        <f>VLOOKUP(LEFT(B3568,5),[1]Percents!$C:$M,3,FALSE)</f>
        <v>0.91395000000000004</v>
      </c>
      <c r="K3568" s="13">
        <f t="shared" si="56"/>
        <v>12657.814501500001</v>
      </c>
      <c r="L3568" s="36"/>
    </row>
    <row r="3569" spans="1:12" s="40" customFormat="1" ht="14.25" customHeight="1" x14ac:dyDescent="0.25">
      <c r="A3569" s="38" t="s">
        <v>141</v>
      </c>
      <c r="B3569" s="38" t="s">
        <v>245</v>
      </c>
      <c r="C3569" s="38" t="s">
        <v>2503</v>
      </c>
      <c r="D3569" s="38" t="s">
        <v>949</v>
      </c>
      <c r="E3569" s="38" t="s">
        <v>465</v>
      </c>
      <c r="F3569" s="38" t="s">
        <v>950</v>
      </c>
      <c r="G3569" s="38" t="s">
        <v>2504</v>
      </c>
      <c r="H3569" s="38" t="s">
        <v>2665</v>
      </c>
      <c r="I3569" s="39">
        <v>2161.9499999999998</v>
      </c>
      <c r="J3569" s="15">
        <f>VLOOKUP(LEFT(B3569,5),[1]Percents!$C:$M,3,FALSE)</f>
        <v>0.1905</v>
      </c>
      <c r="K3569" s="13">
        <f t="shared" si="56"/>
        <v>411.85147499999999</v>
      </c>
      <c r="L3569" s="36"/>
    </row>
    <row r="3570" spans="1:12" s="40" customFormat="1" ht="14.25" customHeight="1" x14ac:dyDescent="0.25">
      <c r="A3570" s="38" t="s">
        <v>141</v>
      </c>
      <c r="B3570" s="38" t="s">
        <v>306</v>
      </c>
      <c r="C3570" s="38" t="s">
        <v>9793</v>
      </c>
      <c r="D3570" s="38" t="s">
        <v>9794</v>
      </c>
      <c r="E3570" s="38" t="s">
        <v>1007</v>
      </c>
      <c r="F3570" s="38" t="s">
        <v>9795</v>
      </c>
      <c r="G3570" s="38" t="s">
        <v>9796</v>
      </c>
      <c r="H3570" s="38" t="s">
        <v>2665</v>
      </c>
      <c r="I3570" s="41">
        <v>-0.06</v>
      </c>
      <c r="J3570" s="15">
        <f>VLOOKUP(LEFT(B3570,5),[1]Percents!$C:$M,3,FALSE)</f>
        <v>0.1905</v>
      </c>
      <c r="K3570" s="13">
        <f t="shared" si="56"/>
        <v>-1.1429999999999999E-2</v>
      </c>
      <c r="L3570" s="36"/>
    </row>
    <row r="3571" spans="1:12" s="40" customFormat="1" ht="14.25" customHeight="1" x14ac:dyDescent="0.25">
      <c r="A3571" s="38" t="s">
        <v>141</v>
      </c>
      <c r="B3571" s="38" t="s">
        <v>3</v>
      </c>
      <c r="C3571" s="38" t="s">
        <v>9797</v>
      </c>
      <c r="D3571" s="38" t="s">
        <v>9798</v>
      </c>
      <c r="E3571" s="38" t="s">
        <v>215</v>
      </c>
      <c r="F3571" s="38" t="s">
        <v>9219</v>
      </c>
      <c r="G3571" s="38" t="s">
        <v>2271</v>
      </c>
      <c r="H3571" s="38" t="s">
        <v>2665</v>
      </c>
      <c r="I3571" s="39">
        <v>1867.81</v>
      </c>
      <c r="J3571" s="15">
        <f>VLOOKUP(LEFT(B3571,5),[1]Percents!$C:$M,3,FALSE)</f>
        <v>0.1905</v>
      </c>
      <c r="K3571" s="13">
        <f t="shared" si="56"/>
        <v>355.81780500000002</v>
      </c>
      <c r="L3571" s="36"/>
    </row>
    <row r="3572" spans="1:12" s="40" customFormat="1" ht="14.25" customHeight="1" x14ac:dyDescent="0.25">
      <c r="A3572" s="38" t="s">
        <v>141</v>
      </c>
      <c r="B3572" s="38" t="s">
        <v>3</v>
      </c>
      <c r="C3572" s="38" t="s">
        <v>9217</v>
      </c>
      <c r="D3572" s="38" t="s">
        <v>9218</v>
      </c>
      <c r="E3572" s="38" t="s">
        <v>215</v>
      </c>
      <c r="F3572" s="38" t="s">
        <v>9219</v>
      </c>
      <c r="G3572" s="38" t="s">
        <v>1752</v>
      </c>
      <c r="H3572" s="38" t="s">
        <v>2665</v>
      </c>
      <c r="I3572" s="39">
        <v>8588.5</v>
      </c>
      <c r="J3572" s="15">
        <f>VLOOKUP(LEFT(B3572,5),[1]Percents!$C:$M,3,FALSE)</f>
        <v>0.1905</v>
      </c>
      <c r="K3572" s="13">
        <f t="shared" si="56"/>
        <v>1636.10925</v>
      </c>
      <c r="L3572" s="36"/>
    </row>
    <row r="3573" spans="1:12" s="40" customFormat="1" ht="14.25" customHeight="1" x14ac:dyDescent="0.25">
      <c r="A3573" s="38" t="s">
        <v>141</v>
      </c>
      <c r="B3573" s="38" t="s">
        <v>306</v>
      </c>
      <c r="C3573" s="38" t="s">
        <v>10918</v>
      </c>
      <c r="D3573" s="38" t="s">
        <v>10919</v>
      </c>
      <c r="E3573" s="38" t="s">
        <v>10920</v>
      </c>
      <c r="F3573" s="38" t="s">
        <v>10921</v>
      </c>
      <c r="G3573" s="38" t="s">
        <v>10922</v>
      </c>
      <c r="H3573" s="38" t="s">
        <v>2665</v>
      </c>
      <c r="I3573" s="39">
        <v>16652</v>
      </c>
      <c r="J3573" s="15">
        <f>VLOOKUP(LEFT(B3573,5),[1]Percents!$C:$M,3,FALSE)</f>
        <v>0.1905</v>
      </c>
      <c r="K3573" s="13">
        <f t="shared" si="56"/>
        <v>3172.2060000000001</v>
      </c>
      <c r="L3573" s="36"/>
    </row>
    <row r="3574" spans="1:12" s="40" customFormat="1" ht="14.25" customHeight="1" x14ac:dyDescent="0.25">
      <c r="A3574" s="38" t="s">
        <v>141</v>
      </c>
      <c r="B3574" s="38" t="s">
        <v>306</v>
      </c>
      <c r="C3574" s="38" t="s">
        <v>2505</v>
      </c>
      <c r="D3574" s="38" t="s">
        <v>1351</v>
      </c>
      <c r="E3574" s="38" t="s">
        <v>345</v>
      </c>
      <c r="F3574" s="38" t="s">
        <v>1352</v>
      </c>
      <c r="G3574" s="38" t="s">
        <v>1745</v>
      </c>
      <c r="H3574" s="38" t="s">
        <v>2665</v>
      </c>
      <c r="I3574" s="39">
        <v>47494.06</v>
      </c>
      <c r="J3574" s="15">
        <f>VLOOKUP(LEFT(B3574,5),[1]Percents!$C:$M,3,FALSE)</f>
        <v>0.1905</v>
      </c>
      <c r="K3574" s="13">
        <f t="shared" si="56"/>
        <v>9047.6184300000004</v>
      </c>
      <c r="L3574" s="36"/>
    </row>
    <row r="3575" spans="1:12" s="40" customFormat="1" ht="14.25" customHeight="1" x14ac:dyDescent="0.25">
      <c r="A3575" s="38" t="s">
        <v>141</v>
      </c>
      <c r="B3575" s="38" t="s">
        <v>245</v>
      </c>
      <c r="C3575" s="38" t="s">
        <v>2506</v>
      </c>
      <c r="D3575" s="38" t="s">
        <v>1386</v>
      </c>
      <c r="E3575" s="38" t="s">
        <v>465</v>
      </c>
      <c r="F3575" s="38" t="s">
        <v>1387</v>
      </c>
      <c r="G3575" s="38" t="s">
        <v>2507</v>
      </c>
      <c r="H3575" s="38" t="s">
        <v>2665</v>
      </c>
      <c r="I3575" s="39">
        <v>17410.11</v>
      </c>
      <c r="J3575" s="15">
        <f>VLOOKUP(LEFT(B3575,5),[1]Percents!$C:$M,3,FALSE)</f>
        <v>0.1905</v>
      </c>
      <c r="K3575" s="13">
        <f t="shared" si="56"/>
        <v>3316.625955</v>
      </c>
      <c r="L3575" s="36"/>
    </row>
    <row r="3576" spans="1:12" s="40" customFormat="1" ht="14.25" customHeight="1" x14ac:dyDescent="0.25">
      <c r="A3576" s="38" t="s">
        <v>141</v>
      </c>
      <c r="B3576" s="38" t="s">
        <v>142</v>
      </c>
      <c r="C3576" s="38" t="s">
        <v>2508</v>
      </c>
      <c r="D3576" s="38" t="s">
        <v>1455</v>
      </c>
      <c r="E3576" s="38" t="s">
        <v>64</v>
      </c>
      <c r="F3576" s="38" t="s">
        <v>1456</v>
      </c>
      <c r="G3576" s="38" t="s">
        <v>1735</v>
      </c>
      <c r="H3576" s="38" t="s">
        <v>2665</v>
      </c>
      <c r="I3576" s="39">
        <v>24689.31</v>
      </c>
      <c r="J3576" s="15">
        <f>VLOOKUP(LEFT(B3576,5),[1]Percents!$C:$M,3,FALSE)</f>
        <v>4.4999999999999998E-2</v>
      </c>
      <c r="K3576" s="13">
        <f t="shared" si="56"/>
        <v>1111.0189499999999</v>
      </c>
      <c r="L3576" s="36"/>
    </row>
    <row r="3577" spans="1:12" s="40" customFormat="1" ht="14.25" customHeight="1" x14ac:dyDescent="0.25">
      <c r="A3577" s="38" t="s">
        <v>141</v>
      </c>
      <c r="B3577" s="38" t="s">
        <v>306</v>
      </c>
      <c r="C3577" s="38" t="s">
        <v>2509</v>
      </c>
      <c r="D3577" s="38" t="s">
        <v>1652</v>
      </c>
      <c r="E3577" s="38" t="s">
        <v>1085</v>
      </c>
      <c r="F3577" s="38" t="s">
        <v>1653</v>
      </c>
      <c r="G3577" s="38" t="s">
        <v>2510</v>
      </c>
      <c r="H3577" s="38" t="s">
        <v>2665</v>
      </c>
      <c r="I3577" s="39">
        <v>42138.39</v>
      </c>
      <c r="J3577" s="15">
        <f>VLOOKUP(LEFT(B3577,5),[1]Percents!$C:$M,3,FALSE)</f>
        <v>0.1905</v>
      </c>
      <c r="K3577" s="13">
        <f t="shared" si="56"/>
        <v>8027.3632950000001</v>
      </c>
      <c r="L3577" s="36"/>
    </row>
    <row r="3578" spans="1:12" s="40" customFormat="1" ht="14.25" customHeight="1" x14ac:dyDescent="0.25">
      <c r="A3578" s="38" t="s">
        <v>141</v>
      </c>
      <c r="B3578" s="38" t="s">
        <v>3</v>
      </c>
      <c r="C3578" s="38" t="s">
        <v>2511</v>
      </c>
      <c r="D3578" s="38" t="s">
        <v>1578</v>
      </c>
      <c r="E3578" s="38" t="s">
        <v>849</v>
      </c>
      <c r="F3578" s="38" t="s">
        <v>1579</v>
      </c>
      <c r="G3578" s="38" t="s">
        <v>1750</v>
      </c>
      <c r="H3578" s="38" t="s">
        <v>2665</v>
      </c>
      <c r="I3578" s="39">
        <v>3085.3</v>
      </c>
      <c r="J3578" s="15">
        <f>VLOOKUP(LEFT(B3578,5),[1]Percents!$C:$M,3,FALSE)</f>
        <v>0.1905</v>
      </c>
      <c r="K3578" s="13">
        <f t="shared" si="56"/>
        <v>587.74965000000009</v>
      </c>
      <c r="L3578" s="36"/>
    </row>
    <row r="3579" spans="1:12" s="40" customFormat="1" ht="14.25" customHeight="1" x14ac:dyDescent="0.25">
      <c r="A3579" s="38" t="s">
        <v>141</v>
      </c>
      <c r="B3579" s="38" t="s">
        <v>142</v>
      </c>
      <c r="C3579" s="38" t="s">
        <v>3343</v>
      </c>
      <c r="D3579" s="38" t="s">
        <v>3344</v>
      </c>
      <c r="E3579" s="38" t="s">
        <v>110</v>
      </c>
      <c r="F3579" s="38" t="s">
        <v>3345</v>
      </c>
      <c r="G3579" s="38" t="s">
        <v>1766</v>
      </c>
      <c r="H3579" s="38" t="s">
        <v>2665</v>
      </c>
      <c r="I3579" s="39">
        <v>20572.650000000001</v>
      </c>
      <c r="J3579" s="15">
        <f>VLOOKUP(LEFT(B3579,5),[1]Percents!$C:$M,3,FALSE)</f>
        <v>4.4999999999999998E-2</v>
      </c>
      <c r="K3579" s="13">
        <f t="shared" si="56"/>
        <v>925.76925000000006</v>
      </c>
      <c r="L3579" s="36"/>
    </row>
    <row r="3580" spans="1:12" s="40" customFormat="1" ht="14.25" customHeight="1" x14ac:dyDescent="0.25">
      <c r="A3580" s="38" t="s">
        <v>141</v>
      </c>
      <c r="B3580" s="38" t="s">
        <v>142</v>
      </c>
      <c r="C3580" s="38" t="s">
        <v>6503</v>
      </c>
      <c r="D3580" s="38" t="s">
        <v>6504</v>
      </c>
      <c r="E3580" s="38" t="s">
        <v>1015</v>
      </c>
      <c r="F3580" s="38" t="s">
        <v>6505</v>
      </c>
      <c r="G3580" s="38" t="s">
        <v>2990</v>
      </c>
      <c r="H3580" s="38" t="s">
        <v>2665</v>
      </c>
      <c r="I3580" s="39">
        <v>41874.490000000013</v>
      </c>
      <c r="J3580" s="15">
        <f>VLOOKUP(LEFT(B3580,5),[1]Percents!$C:$M,3,FALSE)</f>
        <v>4.4999999999999998E-2</v>
      </c>
      <c r="K3580" s="13">
        <f t="shared" si="56"/>
        <v>1884.3520500000004</v>
      </c>
      <c r="L3580" s="36"/>
    </row>
    <row r="3581" spans="1:12" s="40" customFormat="1" ht="14.25" customHeight="1" x14ac:dyDescent="0.25">
      <c r="A3581" s="38" t="s">
        <v>243</v>
      </c>
      <c r="B3581" s="38" t="s">
        <v>2543</v>
      </c>
      <c r="C3581" s="38" t="s">
        <v>3485</v>
      </c>
      <c r="D3581" s="38" t="s">
        <v>3486</v>
      </c>
      <c r="E3581" s="38" t="s">
        <v>3487</v>
      </c>
      <c r="F3581" s="38" t="s">
        <v>3488</v>
      </c>
      <c r="G3581" s="38" t="s">
        <v>3314</v>
      </c>
      <c r="H3581" s="38" t="s">
        <v>2665</v>
      </c>
      <c r="I3581" s="39">
        <v>149.94</v>
      </c>
      <c r="J3581" s="15">
        <f>VLOOKUP(LEFT(B3581,5),[1]Percents!$C:$M,3,FALSE)</f>
        <v>0.90900000000000003</v>
      </c>
      <c r="K3581" s="13">
        <f t="shared" si="56"/>
        <v>136.29545999999999</v>
      </c>
      <c r="L3581" s="36"/>
    </row>
    <row r="3582" spans="1:12" s="40" customFormat="1" ht="14.25" customHeight="1" x14ac:dyDescent="0.25">
      <c r="A3582" s="38" t="s">
        <v>141</v>
      </c>
      <c r="B3582" s="38" t="s">
        <v>3</v>
      </c>
      <c r="C3582" s="38" t="s">
        <v>9220</v>
      </c>
      <c r="D3582" s="38" t="s">
        <v>9221</v>
      </c>
      <c r="E3582" s="38" t="s">
        <v>215</v>
      </c>
      <c r="F3582" s="38" t="s">
        <v>9222</v>
      </c>
      <c r="G3582" s="38" t="s">
        <v>9223</v>
      </c>
      <c r="H3582" s="38" t="s">
        <v>2665</v>
      </c>
      <c r="I3582" s="39">
        <v>9956.0400000000009</v>
      </c>
      <c r="J3582" s="15">
        <f>VLOOKUP(LEFT(B3582,5),[1]Percents!$C:$M,3,FALSE)</f>
        <v>0.1905</v>
      </c>
      <c r="K3582" s="13">
        <f t="shared" si="56"/>
        <v>1896.6256200000003</v>
      </c>
      <c r="L3582" s="36"/>
    </row>
    <row r="3583" spans="1:12" s="40" customFormat="1" ht="14.25" customHeight="1" x14ac:dyDescent="0.25">
      <c r="A3583" s="38" t="s">
        <v>141</v>
      </c>
      <c r="B3583" s="38" t="s">
        <v>3</v>
      </c>
      <c r="C3583" s="38" t="s">
        <v>6060</v>
      </c>
      <c r="D3583" s="38" t="s">
        <v>6061</v>
      </c>
      <c r="E3583" s="38" t="s">
        <v>6062</v>
      </c>
      <c r="F3583" s="38" t="s">
        <v>6063</v>
      </c>
      <c r="G3583" s="38" t="s">
        <v>4728</v>
      </c>
      <c r="H3583" s="38" t="s">
        <v>2665</v>
      </c>
      <c r="I3583" s="39">
        <v>20381.03</v>
      </c>
      <c r="J3583" s="15">
        <f>VLOOKUP(LEFT(B3583,5),[1]Percents!$C:$M,3,FALSE)</f>
        <v>0.1905</v>
      </c>
      <c r="K3583" s="13">
        <f t="shared" si="56"/>
        <v>3882.5862149999998</v>
      </c>
      <c r="L3583" s="36"/>
    </row>
    <row r="3584" spans="1:12" s="40" customFormat="1" ht="14.25" customHeight="1" x14ac:dyDescent="0.25">
      <c r="A3584" s="38" t="s">
        <v>141</v>
      </c>
      <c r="B3584" s="38" t="s">
        <v>172</v>
      </c>
      <c r="C3584" s="38" t="s">
        <v>4938</v>
      </c>
      <c r="D3584" s="38" t="s">
        <v>4939</v>
      </c>
      <c r="E3584" s="38" t="s">
        <v>1776</v>
      </c>
      <c r="F3584" s="38" t="s">
        <v>4940</v>
      </c>
      <c r="G3584" s="38" t="s">
        <v>4852</v>
      </c>
      <c r="H3584" s="38" t="s">
        <v>2665</v>
      </c>
      <c r="I3584" s="39">
        <v>41522.93</v>
      </c>
      <c r="J3584" s="15">
        <f>VLOOKUP(LEFT(B3584,5),[1]Percents!$C:$M,3,FALSE)</f>
        <v>0.1905</v>
      </c>
      <c r="K3584" s="13">
        <f t="shared" si="56"/>
        <v>7910.1181649999999</v>
      </c>
      <c r="L3584" s="36"/>
    </row>
    <row r="3585" spans="1:12" s="40" customFormat="1" ht="14.25" customHeight="1" x14ac:dyDescent="0.25">
      <c r="A3585" s="38" t="s">
        <v>141</v>
      </c>
      <c r="B3585" s="38" t="s">
        <v>3</v>
      </c>
      <c r="C3585" s="38" t="s">
        <v>6277</v>
      </c>
      <c r="D3585" s="38" t="s">
        <v>6278</v>
      </c>
      <c r="E3585" s="38" t="s">
        <v>6279</v>
      </c>
      <c r="F3585" s="38" t="s">
        <v>6280</v>
      </c>
      <c r="G3585" s="38" t="s">
        <v>5890</v>
      </c>
      <c r="H3585" s="38" t="s">
        <v>2665</v>
      </c>
      <c r="I3585" s="39">
        <v>4237.68</v>
      </c>
      <c r="J3585" s="15">
        <f>VLOOKUP(LEFT(B3585,5),[1]Percents!$C:$M,3,FALSE)</f>
        <v>0.1905</v>
      </c>
      <c r="K3585" s="13">
        <f t="shared" si="56"/>
        <v>807.27804000000003</v>
      </c>
      <c r="L3585" s="36"/>
    </row>
    <row r="3586" spans="1:12" s="40" customFormat="1" ht="14.25" customHeight="1" x14ac:dyDescent="0.25">
      <c r="A3586" s="38" t="s">
        <v>243</v>
      </c>
      <c r="B3586" s="38" t="s">
        <v>2543</v>
      </c>
      <c r="C3586" s="38" t="s">
        <v>6281</v>
      </c>
      <c r="D3586" s="38" t="s">
        <v>6282</v>
      </c>
      <c r="E3586" s="38" t="s">
        <v>3487</v>
      </c>
      <c r="F3586" s="38" t="s">
        <v>6283</v>
      </c>
      <c r="G3586" s="38" t="s">
        <v>6626</v>
      </c>
      <c r="H3586" s="38" t="s">
        <v>2665</v>
      </c>
      <c r="I3586" s="41">
        <v>-12043.06</v>
      </c>
      <c r="J3586" s="15">
        <f>VLOOKUP(LEFT(B3586,5),[1]Percents!$C:$M,3,FALSE)</f>
        <v>0.90900000000000003</v>
      </c>
      <c r="K3586" s="13">
        <f t="shared" si="56"/>
        <v>-10947.141540000001</v>
      </c>
      <c r="L3586" s="36"/>
    </row>
    <row r="3587" spans="1:12" s="40" customFormat="1" ht="14.25" customHeight="1" x14ac:dyDescent="0.25">
      <c r="A3587" s="38" t="s">
        <v>243</v>
      </c>
      <c r="B3587" s="38" t="s">
        <v>50</v>
      </c>
      <c r="C3587" s="38" t="s">
        <v>6972</v>
      </c>
      <c r="D3587" s="38" t="s">
        <v>6973</v>
      </c>
      <c r="E3587" s="38" t="s">
        <v>6823</v>
      </c>
      <c r="F3587" s="38" t="s">
        <v>6974</v>
      </c>
      <c r="G3587" s="38" t="s">
        <v>6564</v>
      </c>
      <c r="H3587" s="38" t="s">
        <v>2665</v>
      </c>
      <c r="I3587" s="39">
        <v>28145.93</v>
      </c>
      <c r="J3587" s="15">
        <f>VLOOKUP(LEFT(B3587,5),[1]Percents!$C:$M,3,FALSE)</f>
        <v>0.90900000000000003</v>
      </c>
      <c r="K3587" s="13">
        <f t="shared" si="56"/>
        <v>25584.650369999999</v>
      </c>
      <c r="L3587" s="36"/>
    </row>
    <row r="3588" spans="1:12" s="40" customFormat="1" ht="14.25" customHeight="1" x14ac:dyDescent="0.25">
      <c r="A3588" s="38" t="s">
        <v>243</v>
      </c>
      <c r="B3588" s="38" t="s">
        <v>2543</v>
      </c>
      <c r="C3588" s="38" t="s">
        <v>6975</v>
      </c>
      <c r="D3588" s="38" t="s">
        <v>6976</v>
      </c>
      <c r="E3588" s="38" t="s">
        <v>3487</v>
      </c>
      <c r="F3588" s="38" t="s">
        <v>6977</v>
      </c>
      <c r="G3588" s="38" t="s">
        <v>6549</v>
      </c>
      <c r="H3588" s="38" t="s">
        <v>2665</v>
      </c>
      <c r="I3588" s="39">
        <v>11795.14</v>
      </c>
      <c r="J3588" s="15">
        <f>VLOOKUP(LEFT(B3588,5),[1]Percents!$C:$M,3,FALSE)</f>
        <v>0.90900000000000003</v>
      </c>
      <c r="K3588" s="13">
        <f t="shared" si="56"/>
        <v>10721.78226</v>
      </c>
      <c r="L3588" s="36"/>
    </row>
    <row r="3589" spans="1:12" s="40" customFormat="1" ht="14.25" customHeight="1" x14ac:dyDescent="0.25">
      <c r="A3589" s="38" t="s">
        <v>141</v>
      </c>
      <c r="B3589" s="38" t="s">
        <v>3</v>
      </c>
      <c r="C3589" s="38" t="s">
        <v>11275</v>
      </c>
      <c r="D3589" s="38" t="s">
        <v>11276</v>
      </c>
      <c r="E3589" s="38" t="s">
        <v>215</v>
      </c>
      <c r="F3589" s="38" t="s">
        <v>11277</v>
      </c>
      <c r="G3589" s="38" t="s">
        <v>7196</v>
      </c>
      <c r="H3589" s="38" t="s">
        <v>2665</v>
      </c>
      <c r="I3589" s="39">
        <v>6852.03</v>
      </c>
      <c r="J3589" s="15">
        <f>VLOOKUP(LEFT(B3589,5),[1]Percents!$C:$M,3,FALSE)</f>
        <v>0.1905</v>
      </c>
      <c r="K3589" s="13">
        <f t="shared" si="56"/>
        <v>1305.311715</v>
      </c>
      <c r="L3589" s="36"/>
    </row>
    <row r="3590" spans="1:12" s="40" customFormat="1" ht="14.25" customHeight="1" x14ac:dyDescent="0.25">
      <c r="A3590" s="38" t="s">
        <v>141</v>
      </c>
      <c r="B3590" s="38" t="s">
        <v>306</v>
      </c>
      <c r="C3590" s="38" t="s">
        <v>10328</v>
      </c>
      <c r="D3590" s="38" t="s">
        <v>10329</v>
      </c>
      <c r="E3590" s="38" t="s">
        <v>2045</v>
      </c>
      <c r="F3590" s="38" t="s">
        <v>10330</v>
      </c>
      <c r="G3590" s="38" t="s">
        <v>10331</v>
      </c>
      <c r="H3590" s="38" t="s">
        <v>2665</v>
      </c>
      <c r="I3590" s="39">
        <v>8999.7199999999993</v>
      </c>
      <c r="J3590" s="15">
        <f>VLOOKUP(LEFT(B3590,5),[1]Percents!$C:$M,3,FALSE)</f>
        <v>0.1905</v>
      </c>
      <c r="K3590" s="13">
        <f t="shared" si="56"/>
        <v>1714.4466599999998</v>
      </c>
      <c r="L3590" s="36"/>
    </row>
    <row r="3591" spans="1:12" s="40" customFormat="1" ht="14.25" customHeight="1" x14ac:dyDescent="0.25">
      <c r="A3591" s="38" t="s">
        <v>141</v>
      </c>
      <c r="B3591" s="38" t="s">
        <v>306</v>
      </c>
      <c r="C3591" s="38" t="s">
        <v>11579</v>
      </c>
      <c r="D3591" s="38" t="s">
        <v>11580</v>
      </c>
      <c r="E3591" s="38" t="s">
        <v>1085</v>
      </c>
      <c r="F3591" s="38" t="s">
        <v>11581</v>
      </c>
      <c r="G3591" s="38" t="s">
        <v>8589</v>
      </c>
      <c r="H3591" s="38" t="s">
        <v>2665</v>
      </c>
      <c r="I3591" s="39">
        <v>4102.18</v>
      </c>
      <c r="J3591" s="15">
        <f>VLOOKUP(LEFT(B3591,5),[1]Percents!$C:$M,3,FALSE)</f>
        <v>0.1905</v>
      </c>
      <c r="K3591" s="13">
        <f t="shared" si="56"/>
        <v>781.4652900000001</v>
      </c>
      <c r="L3591" s="36"/>
    </row>
    <row r="3592" spans="1:12" s="40" customFormat="1" ht="14.25" customHeight="1" x14ac:dyDescent="0.25">
      <c r="A3592" s="38" t="s">
        <v>141</v>
      </c>
      <c r="B3592" s="38" t="s">
        <v>172</v>
      </c>
      <c r="C3592" s="38" t="s">
        <v>2512</v>
      </c>
      <c r="D3592" s="38" t="s">
        <v>260</v>
      </c>
      <c r="E3592" s="38" t="s">
        <v>7179</v>
      </c>
      <c r="F3592" s="38" t="s">
        <v>125</v>
      </c>
      <c r="G3592" s="38" t="s">
        <v>2513</v>
      </c>
      <c r="H3592" s="38" t="s">
        <v>2665</v>
      </c>
      <c r="I3592" s="39">
        <v>157284.91</v>
      </c>
      <c r="J3592" s="15">
        <f>VLOOKUP(LEFT(B3592,5),[1]Percents!$C:$M,3,FALSE)</f>
        <v>0.1905</v>
      </c>
      <c r="K3592" s="13">
        <f t="shared" si="56"/>
        <v>29962.775355000002</v>
      </c>
      <c r="L3592" s="36"/>
    </row>
    <row r="3593" spans="1:12" s="40" customFormat="1" ht="14.25" customHeight="1" x14ac:dyDescent="0.25">
      <c r="A3593" s="38" t="s">
        <v>141</v>
      </c>
      <c r="B3593" s="38" t="s">
        <v>172</v>
      </c>
      <c r="C3593" s="38" t="s">
        <v>9224</v>
      </c>
      <c r="D3593" s="38" t="s">
        <v>9225</v>
      </c>
      <c r="E3593" s="38" t="s">
        <v>138</v>
      </c>
      <c r="F3593" s="38" t="s">
        <v>9226</v>
      </c>
      <c r="G3593" s="38" t="s">
        <v>9227</v>
      </c>
      <c r="H3593" s="38" t="s">
        <v>2665</v>
      </c>
      <c r="I3593" s="39">
        <v>13498.31</v>
      </c>
      <c r="J3593" s="15">
        <f>VLOOKUP(LEFT(B3593,5),[1]Percents!$C:$M,3,FALSE)</f>
        <v>0.1905</v>
      </c>
      <c r="K3593" s="13">
        <f t="shared" si="56"/>
        <v>2571.4280549999999</v>
      </c>
      <c r="L3593" s="36"/>
    </row>
    <row r="3594" spans="1:12" s="40" customFormat="1" ht="14.25" customHeight="1" x14ac:dyDescent="0.25">
      <c r="A3594" s="38" t="s">
        <v>141</v>
      </c>
      <c r="B3594" s="38" t="s">
        <v>172</v>
      </c>
      <c r="C3594" s="38" t="s">
        <v>2514</v>
      </c>
      <c r="D3594" s="38" t="s">
        <v>129</v>
      </c>
      <c r="E3594" s="38" t="s">
        <v>222</v>
      </c>
      <c r="F3594" s="38" t="s">
        <v>126</v>
      </c>
      <c r="G3594" s="38" t="s">
        <v>2515</v>
      </c>
      <c r="H3594" s="38" t="s">
        <v>2665</v>
      </c>
      <c r="I3594" s="39">
        <v>199729.45</v>
      </c>
      <c r="J3594" s="15">
        <f>VLOOKUP(LEFT(B3594,5),[1]Percents!$C:$M,3,FALSE)</f>
        <v>0.1905</v>
      </c>
      <c r="K3594" s="13">
        <f t="shared" si="56"/>
        <v>38048.460225000003</v>
      </c>
      <c r="L3594" s="36"/>
    </row>
    <row r="3595" spans="1:12" s="40" customFormat="1" ht="14.25" customHeight="1" x14ac:dyDescent="0.25">
      <c r="A3595" s="38" t="s">
        <v>141</v>
      </c>
      <c r="B3595" s="38" t="s">
        <v>172</v>
      </c>
      <c r="C3595" s="38" t="s">
        <v>2516</v>
      </c>
      <c r="D3595" s="38" t="s">
        <v>38</v>
      </c>
      <c r="E3595" s="38" t="s">
        <v>4</v>
      </c>
      <c r="F3595" s="38" t="s">
        <v>5</v>
      </c>
      <c r="G3595" s="38" t="s">
        <v>2517</v>
      </c>
      <c r="H3595" s="38" t="s">
        <v>2665</v>
      </c>
      <c r="I3595" s="39">
        <v>62794.92</v>
      </c>
      <c r="J3595" s="15">
        <f>VLOOKUP(LEFT(B3595,5),[1]Percents!$C:$M,3,FALSE)</f>
        <v>0.1905</v>
      </c>
      <c r="K3595" s="13">
        <f t="shared" si="56"/>
        <v>11962.43226</v>
      </c>
      <c r="L3595" s="36"/>
    </row>
    <row r="3596" spans="1:12" s="40" customFormat="1" ht="14.25" customHeight="1" x14ac:dyDescent="0.25">
      <c r="A3596" s="38" t="s">
        <v>141</v>
      </c>
      <c r="B3596" s="38" t="s">
        <v>172</v>
      </c>
      <c r="C3596" s="38" t="s">
        <v>6284</v>
      </c>
      <c r="D3596" s="38" t="s">
        <v>6285</v>
      </c>
      <c r="E3596" s="38" t="s">
        <v>6286</v>
      </c>
      <c r="F3596" s="38" t="s">
        <v>6287</v>
      </c>
      <c r="G3596" s="38" t="s">
        <v>6288</v>
      </c>
      <c r="H3596" s="38" t="s">
        <v>2665</v>
      </c>
      <c r="I3596" s="39">
        <v>35802.050000000003</v>
      </c>
      <c r="J3596" s="15">
        <f>VLOOKUP(LEFT(B3596,5),[1]Percents!$C:$M,3,FALSE)</f>
        <v>0.1905</v>
      </c>
      <c r="K3596" s="13">
        <f t="shared" si="56"/>
        <v>6820.2905250000003</v>
      </c>
      <c r="L3596" s="36"/>
    </row>
    <row r="3597" spans="1:12" s="40" customFormat="1" ht="14.25" customHeight="1" x14ac:dyDescent="0.25">
      <c r="A3597" s="38" t="s">
        <v>243</v>
      </c>
      <c r="B3597" s="38" t="s">
        <v>203</v>
      </c>
      <c r="C3597" s="38" t="s">
        <v>2518</v>
      </c>
      <c r="D3597" s="38" t="s">
        <v>131</v>
      </c>
      <c r="E3597" s="38" t="s">
        <v>204</v>
      </c>
      <c r="F3597" s="38" t="s">
        <v>132</v>
      </c>
      <c r="G3597" s="38" t="s">
        <v>2519</v>
      </c>
      <c r="H3597" s="38" t="s">
        <v>2665</v>
      </c>
      <c r="I3597" s="39">
        <v>26560.19</v>
      </c>
      <c r="J3597" s="15">
        <f>VLOOKUP(LEFT(B3597,5),[1]Percents!$C:$M,3,FALSE)</f>
        <v>0.90900000000000003</v>
      </c>
      <c r="K3597" s="13">
        <f t="shared" si="56"/>
        <v>24143.21271</v>
      </c>
      <c r="L3597" s="36"/>
    </row>
    <row r="3598" spans="1:12" s="40" customFormat="1" ht="14.25" customHeight="1" x14ac:dyDescent="0.25">
      <c r="A3598" s="38" t="s">
        <v>243</v>
      </c>
      <c r="B3598" s="38" t="s">
        <v>203</v>
      </c>
      <c r="C3598" s="38" t="s">
        <v>12747</v>
      </c>
      <c r="D3598" s="38" t="s">
        <v>12748</v>
      </c>
      <c r="E3598" s="38" t="s">
        <v>4317</v>
      </c>
      <c r="F3598" s="38" t="s">
        <v>132</v>
      </c>
      <c r="G3598" s="38" t="s">
        <v>8673</v>
      </c>
      <c r="H3598" s="38" t="s">
        <v>2665</v>
      </c>
      <c r="I3598" s="39">
        <v>10341.959999999999</v>
      </c>
      <c r="J3598" s="15">
        <f>VLOOKUP(LEFT(B3598,5),[1]Percents!$C:$M,3,FALSE)</f>
        <v>0.90900000000000003</v>
      </c>
      <c r="K3598" s="13">
        <f t="shared" si="56"/>
        <v>9400.8416399999987</v>
      </c>
      <c r="L3598" s="36"/>
    </row>
    <row r="3599" spans="1:12" s="40" customFormat="1" ht="14.25" customHeight="1" x14ac:dyDescent="0.25">
      <c r="A3599" s="38" t="s">
        <v>141</v>
      </c>
      <c r="B3599" s="38" t="s">
        <v>245</v>
      </c>
      <c r="C3599" s="38" t="s">
        <v>2520</v>
      </c>
      <c r="D3599" s="38" t="s">
        <v>216</v>
      </c>
      <c r="E3599" s="38" t="s">
        <v>86</v>
      </c>
      <c r="F3599" s="38" t="s">
        <v>217</v>
      </c>
      <c r="G3599" s="38" t="s">
        <v>2159</v>
      </c>
      <c r="H3599" s="38" t="s">
        <v>2665</v>
      </c>
      <c r="I3599" s="39">
        <v>61906.78</v>
      </c>
      <c r="J3599" s="15">
        <f>VLOOKUP(LEFT(B3599,5),[1]Percents!$C:$M,3,FALSE)</f>
        <v>0.1905</v>
      </c>
      <c r="K3599" s="13">
        <f t="shared" si="56"/>
        <v>11793.24159</v>
      </c>
      <c r="L3599" s="36"/>
    </row>
    <row r="3600" spans="1:12" s="40" customFormat="1" ht="14.25" customHeight="1" x14ac:dyDescent="0.25">
      <c r="A3600" s="38" t="s">
        <v>141</v>
      </c>
      <c r="B3600" s="38" t="s">
        <v>172</v>
      </c>
      <c r="C3600" s="38" t="s">
        <v>2521</v>
      </c>
      <c r="D3600" s="38" t="s">
        <v>37</v>
      </c>
      <c r="E3600" s="38" t="s">
        <v>273</v>
      </c>
      <c r="F3600" s="38" t="s">
        <v>15</v>
      </c>
      <c r="G3600" s="38" t="s">
        <v>2522</v>
      </c>
      <c r="H3600" s="38" t="s">
        <v>2665</v>
      </c>
      <c r="I3600" s="39">
        <v>73913.509999999995</v>
      </c>
      <c r="J3600" s="15">
        <f>VLOOKUP(LEFT(B3600,5),[1]Percents!$C:$M,3,FALSE)</f>
        <v>0.1905</v>
      </c>
      <c r="K3600" s="13">
        <f t="shared" si="56"/>
        <v>14080.523654999999</v>
      </c>
      <c r="L3600" s="36"/>
    </row>
    <row r="3601" spans="1:12" s="40" customFormat="1" ht="14.25" customHeight="1" x14ac:dyDescent="0.25">
      <c r="A3601" s="38" t="s">
        <v>141</v>
      </c>
      <c r="B3601" s="38" t="s">
        <v>172</v>
      </c>
      <c r="C3601" s="38" t="s">
        <v>2523</v>
      </c>
      <c r="D3601" s="38" t="s">
        <v>354</v>
      </c>
      <c r="E3601" s="38" t="s">
        <v>4498</v>
      </c>
      <c r="F3601" s="38" t="s">
        <v>351</v>
      </c>
      <c r="G3601" s="38" t="s">
        <v>1655</v>
      </c>
      <c r="H3601" s="38" t="s">
        <v>2665</v>
      </c>
      <c r="I3601" s="39">
        <v>95432.63</v>
      </c>
      <c r="J3601" s="15">
        <f>VLOOKUP(LEFT(B3601,5),[1]Percents!$C:$M,3,FALSE)</f>
        <v>0.1905</v>
      </c>
      <c r="K3601" s="13">
        <f t="shared" si="56"/>
        <v>18179.916015000003</v>
      </c>
      <c r="L3601" s="36"/>
    </row>
    <row r="3602" spans="1:12" s="40" customFormat="1" ht="14.25" customHeight="1" x14ac:dyDescent="0.25">
      <c r="A3602" s="38" t="s">
        <v>141</v>
      </c>
      <c r="B3602" s="38" t="s">
        <v>172</v>
      </c>
      <c r="C3602" s="38" t="s">
        <v>9799</v>
      </c>
      <c r="D3602" s="38" t="s">
        <v>9800</v>
      </c>
      <c r="E3602" s="38" t="s">
        <v>946</v>
      </c>
      <c r="F3602" s="38" t="s">
        <v>9801</v>
      </c>
      <c r="G3602" s="38" t="s">
        <v>1809</v>
      </c>
      <c r="H3602" s="38" t="s">
        <v>2665</v>
      </c>
      <c r="I3602" s="39">
        <v>111428.17</v>
      </c>
      <c r="J3602" s="15">
        <f>VLOOKUP(LEFT(B3602,5),[1]Percents!$C:$M,3,FALSE)</f>
        <v>0.1905</v>
      </c>
      <c r="K3602" s="13">
        <f t="shared" si="56"/>
        <v>21227.066384999998</v>
      </c>
      <c r="L3602" s="36"/>
    </row>
    <row r="3603" spans="1:12" s="40" customFormat="1" ht="14.25" customHeight="1" x14ac:dyDescent="0.25">
      <c r="A3603" s="38" t="s">
        <v>141</v>
      </c>
      <c r="B3603" s="38" t="s">
        <v>172</v>
      </c>
      <c r="C3603" s="38" t="s">
        <v>11278</v>
      </c>
      <c r="D3603" s="38" t="s">
        <v>11279</v>
      </c>
      <c r="E3603" s="38" t="s">
        <v>959</v>
      </c>
      <c r="F3603" s="38" t="s">
        <v>9801</v>
      </c>
      <c r="G3603" s="38" t="s">
        <v>7386</v>
      </c>
      <c r="H3603" s="38" t="s">
        <v>2665</v>
      </c>
      <c r="I3603" s="39">
        <v>7622.64</v>
      </c>
      <c r="J3603" s="15">
        <f>VLOOKUP(LEFT(B3603,5),[1]Percents!$C:$M,3,FALSE)</f>
        <v>0.1905</v>
      </c>
      <c r="K3603" s="13">
        <f t="shared" si="56"/>
        <v>1452.11292</v>
      </c>
      <c r="L3603" s="36"/>
    </row>
    <row r="3604" spans="1:12" s="40" customFormat="1" ht="14.25" customHeight="1" x14ac:dyDescent="0.25">
      <c r="A3604" s="38" t="s">
        <v>141</v>
      </c>
      <c r="B3604" s="38" t="s">
        <v>172</v>
      </c>
      <c r="C3604" s="38" t="s">
        <v>2524</v>
      </c>
      <c r="D3604" s="38" t="s">
        <v>982</v>
      </c>
      <c r="E3604" s="38" t="s">
        <v>959</v>
      </c>
      <c r="F3604" s="38" t="s">
        <v>960</v>
      </c>
      <c r="G3604" s="38" t="s">
        <v>1809</v>
      </c>
      <c r="H3604" s="38" t="s">
        <v>2665</v>
      </c>
      <c r="I3604" s="39">
        <v>231.32</v>
      </c>
      <c r="J3604" s="15">
        <f>VLOOKUP(LEFT(B3604,5),[1]Percents!$C:$M,3,FALSE)</f>
        <v>0.1905</v>
      </c>
      <c r="K3604" s="13">
        <f t="shared" si="56"/>
        <v>44.066459999999999</v>
      </c>
      <c r="L3604" s="36"/>
    </row>
    <row r="3605" spans="1:12" s="40" customFormat="1" ht="14.25" customHeight="1" x14ac:dyDescent="0.25">
      <c r="A3605" s="38" t="s">
        <v>141</v>
      </c>
      <c r="B3605" s="38" t="s">
        <v>172</v>
      </c>
      <c r="C3605" s="38" t="s">
        <v>6978</v>
      </c>
      <c r="D3605" s="38" t="s">
        <v>6979</v>
      </c>
      <c r="E3605" s="38" t="s">
        <v>6980</v>
      </c>
      <c r="F3605" s="38" t="s">
        <v>960</v>
      </c>
      <c r="G3605" s="38" t="s">
        <v>3112</v>
      </c>
      <c r="H3605" s="38" t="s">
        <v>2665</v>
      </c>
      <c r="I3605" s="39">
        <v>21344.01</v>
      </c>
      <c r="J3605" s="15">
        <f>VLOOKUP(LEFT(B3605,5),[1]Percents!$C:$M,3,FALSE)</f>
        <v>0.1905</v>
      </c>
      <c r="K3605" s="13">
        <f t="shared" si="56"/>
        <v>4066.0339049999998</v>
      </c>
      <c r="L3605" s="36"/>
    </row>
    <row r="3606" spans="1:12" s="40" customFormat="1" ht="14.25" customHeight="1" x14ac:dyDescent="0.25">
      <c r="A3606" s="38" t="s">
        <v>141</v>
      </c>
      <c r="B3606" s="38" t="s">
        <v>172</v>
      </c>
      <c r="C3606" s="38" t="s">
        <v>2525</v>
      </c>
      <c r="D3606" s="38" t="s">
        <v>463</v>
      </c>
      <c r="E3606" s="38" t="s">
        <v>104</v>
      </c>
      <c r="F3606" s="38" t="s">
        <v>464</v>
      </c>
      <c r="G3606" s="38" t="s">
        <v>1673</v>
      </c>
      <c r="H3606" s="38" t="s">
        <v>2665</v>
      </c>
      <c r="I3606" s="39">
        <v>50740.800000000003</v>
      </c>
      <c r="J3606" s="15">
        <f>VLOOKUP(LEFT(B3606,5),[1]Percents!$C:$M,3,FALSE)</f>
        <v>0.1905</v>
      </c>
      <c r="K3606" s="13">
        <f t="shared" si="56"/>
        <v>9666.1224000000002</v>
      </c>
      <c r="L3606" s="36"/>
    </row>
    <row r="3607" spans="1:12" s="40" customFormat="1" ht="14.25" customHeight="1" x14ac:dyDescent="0.25">
      <c r="A3607" s="38" t="s">
        <v>141</v>
      </c>
      <c r="B3607" s="38" t="s">
        <v>172</v>
      </c>
      <c r="C3607" s="38" t="s">
        <v>9228</v>
      </c>
      <c r="D3607" s="38" t="s">
        <v>9229</v>
      </c>
      <c r="E3607" s="38" t="s">
        <v>274</v>
      </c>
      <c r="F3607" s="38" t="s">
        <v>722</v>
      </c>
      <c r="G3607" s="38" t="s">
        <v>1690</v>
      </c>
      <c r="H3607" s="38" t="s">
        <v>2665</v>
      </c>
      <c r="I3607" s="39">
        <v>25362.29</v>
      </c>
      <c r="J3607" s="15">
        <f>VLOOKUP(LEFT(B3607,5),[1]Percents!$C:$M,3,FALSE)</f>
        <v>0.1905</v>
      </c>
      <c r="K3607" s="13">
        <f t="shared" si="56"/>
        <v>4831.5162449999998</v>
      </c>
      <c r="L3607" s="36"/>
    </row>
    <row r="3608" spans="1:12" s="40" customFormat="1" ht="14.25" customHeight="1" x14ac:dyDescent="0.25">
      <c r="A3608" s="38" t="s">
        <v>243</v>
      </c>
      <c r="B3608" s="38" t="s">
        <v>203</v>
      </c>
      <c r="C3608" s="38" t="s">
        <v>2526</v>
      </c>
      <c r="D3608" s="38" t="s">
        <v>820</v>
      </c>
      <c r="E3608" s="38" t="s">
        <v>582</v>
      </c>
      <c r="F3608" s="38" t="s">
        <v>722</v>
      </c>
      <c r="G3608" s="38" t="s">
        <v>1690</v>
      </c>
      <c r="H3608" s="38" t="s">
        <v>2665</v>
      </c>
      <c r="I3608" s="39">
        <v>12577.72</v>
      </c>
      <c r="J3608" s="15">
        <f>VLOOKUP(LEFT(B3608,5),[1]Percents!$C:$M,3,FALSE)</f>
        <v>0.90900000000000003</v>
      </c>
      <c r="K3608" s="13">
        <f t="shared" si="56"/>
        <v>11433.14748</v>
      </c>
      <c r="L3608" s="36"/>
    </row>
    <row r="3609" spans="1:12" s="40" customFormat="1" ht="14.25" customHeight="1" x14ac:dyDescent="0.25">
      <c r="A3609" s="38" t="s">
        <v>141</v>
      </c>
      <c r="B3609" s="38" t="s">
        <v>172</v>
      </c>
      <c r="C3609" s="38" t="s">
        <v>2527</v>
      </c>
      <c r="D3609" s="38" t="s">
        <v>847</v>
      </c>
      <c r="E3609" s="38" t="s">
        <v>103</v>
      </c>
      <c r="F3609" s="38" t="s">
        <v>848</v>
      </c>
      <c r="G3609" s="38" t="s">
        <v>2528</v>
      </c>
      <c r="H3609" s="38" t="s">
        <v>2665</v>
      </c>
      <c r="I3609" s="39">
        <v>31975.83</v>
      </c>
      <c r="J3609" s="15">
        <f>VLOOKUP(LEFT(B3609,5),[1]Percents!$C:$M,3,FALSE)</f>
        <v>0.1905</v>
      </c>
      <c r="K3609" s="13">
        <f t="shared" si="56"/>
        <v>6091.3956150000004</v>
      </c>
      <c r="L3609" s="36"/>
    </row>
    <row r="3610" spans="1:12" s="40" customFormat="1" ht="14.25" customHeight="1" x14ac:dyDescent="0.25">
      <c r="A3610" s="38" t="s">
        <v>141</v>
      </c>
      <c r="B3610" s="38" t="s">
        <v>172</v>
      </c>
      <c r="C3610" s="38" t="s">
        <v>6289</v>
      </c>
      <c r="D3610" s="38" t="s">
        <v>6290</v>
      </c>
      <c r="E3610" s="38" t="s">
        <v>792</v>
      </c>
      <c r="F3610" s="38" t="s">
        <v>6291</v>
      </c>
      <c r="G3610" s="38" t="s">
        <v>1696</v>
      </c>
      <c r="H3610" s="38" t="s">
        <v>2665</v>
      </c>
      <c r="I3610" s="39">
        <v>8405.49</v>
      </c>
      <c r="J3610" s="15">
        <f>VLOOKUP(LEFT(B3610,5),[1]Percents!$C:$M,3,FALSE)</f>
        <v>0.1905</v>
      </c>
      <c r="K3610" s="13">
        <f t="shared" si="56"/>
        <v>1601.2458449999999</v>
      </c>
      <c r="L3610" s="36"/>
    </row>
    <row r="3611" spans="1:12" s="40" customFormat="1" ht="14.25" customHeight="1" x14ac:dyDescent="0.25">
      <c r="A3611" s="38" t="s">
        <v>243</v>
      </c>
      <c r="B3611" s="38" t="s">
        <v>50</v>
      </c>
      <c r="C3611" s="38" t="s">
        <v>2529</v>
      </c>
      <c r="D3611" s="38" t="s">
        <v>1061</v>
      </c>
      <c r="E3611" s="38" t="s">
        <v>386</v>
      </c>
      <c r="F3611" s="38" t="s">
        <v>1062</v>
      </c>
      <c r="G3611" s="38" t="s">
        <v>1729</v>
      </c>
      <c r="H3611" s="38" t="s">
        <v>2665</v>
      </c>
      <c r="I3611" s="39">
        <v>4515.16</v>
      </c>
      <c r="J3611" s="15">
        <f>VLOOKUP(LEFT(B3611,5),[1]Percents!$C:$M,3,FALSE)</f>
        <v>0.90900000000000003</v>
      </c>
      <c r="K3611" s="13">
        <f t="shared" si="56"/>
        <v>4104.2804400000005</v>
      </c>
      <c r="L3611" s="36"/>
    </row>
    <row r="3612" spans="1:12" s="40" customFormat="1" ht="14.25" customHeight="1" x14ac:dyDescent="0.25">
      <c r="A3612" s="38" t="s">
        <v>243</v>
      </c>
      <c r="B3612" s="38" t="s">
        <v>289</v>
      </c>
      <c r="C3612" s="38" t="s">
        <v>2530</v>
      </c>
      <c r="D3612" s="38" t="s">
        <v>1353</v>
      </c>
      <c r="E3612" s="38" t="s">
        <v>622</v>
      </c>
      <c r="F3612" s="38" t="s">
        <v>1354</v>
      </c>
      <c r="G3612" s="38" t="s">
        <v>1710</v>
      </c>
      <c r="H3612" s="38" t="s">
        <v>2665</v>
      </c>
      <c r="I3612" s="39">
        <v>4016.55</v>
      </c>
      <c r="J3612" s="15">
        <f>VLOOKUP(LEFT(B3612,5),[1]Percents!$C:$M,3,FALSE)</f>
        <v>0.90900000000000003</v>
      </c>
      <c r="K3612" s="13">
        <f t="shared" si="56"/>
        <v>3651.0439500000002</v>
      </c>
      <c r="L3612" s="36"/>
    </row>
    <row r="3613" spans="1:12" s="40" customFormat="1" ht="14.25" customHeight="1" x14ac:dyDescent="0.25">
      <c r="A3613" s="38" t="s">
        <v>243</v>
      </c>
      <c r="B3613" s="38" t="s">
        <v>290</v>
      </c>
      <c r="C3613" s="38" t="s">
        <v>2531</v>
      </c>
      <c r="D3613" s="38" t="s">
        <v>1086</v>
      </c>
      <c r="E3613" s="38" t="s">
        <v>71</v>
      </c>
      <c r="F3613" s="38" t="s">
        <v>1087</v>
      </c>
      <c r="G3613" s="38" t="s">
        <v>1729</v>
      </c>
      <c r="H3613" s="38" t="s">
        <v>2665</v>
      </c>
      <c r="I3613" s="39">
        <v>15613.38</v>
      </c>
      <c r="J3613" s="15">
        <f>VLOOKUP(LEFT(B3613,5),[1]Percents!$C:$M,3,FALSE)</f>
        <v>0.90900000000000003</v>
      </c>
      <c r="K3613" s="13">
        <f t="shared" si="56"/>
        <v>14192.56242</v>
      </c>
      <c r="L3613" s="36"/>
    </row>
    <row r="3614" spans="1:12" s="40" customFormat="1" ht="14.25" customHeight="1" x14ac:dyDescent="0.25">
      <c r="A3614" s="38" t="s">
        <v>243</v>
      </c>
      <c r="B3614" s="38" t="s">
        <v>118</v>
      </c>
      <c r="C3614" s="38" t="s">
        <v>2532</v>
      </c>
      <c r="D3614" s="38" t="s">
        <v>1200</v>
      </c>
      <c r="E3614" s="38" t="s">
        <v>40</v>
      </c>
      <c r="F3614" s="38" t="s">
        <v>1201</v>
      </c>
      <c r="G3614" s="38" t="s">
        <v>1710</v>
      </c>
      <c r="H3614" s="38" t="s">
        <v>2665</v>
      </c>
      <c r="I3614" s="39">
        <v>2450.5500000000002</v>
      </c>
      <c r="J3614" s="15">
        <f>VLOOKUP(LEFT(B3614,5),[1]Percents!$C:$M,3,FALSE)</f>
        <v>0.90900000000000003</v>
      </c>
      <c r="K3614" s="13">
        <f t="shared" ref="K3614:K3677" si="57">+J3614*I3614</f>
        <v>2227.5499500000001</v>
      </c>
      <c r="L3614" s="36"/>
    </row>
    <row r="3615" spans="1:12" s="40" customFormat="1" ht="14.25" customHeight="1" x14ac:dyDescent="0.25">
      <c r="A3615" s="38" t="s">
        <v>243</v>
      </c>
      <c r="B3615" s="38" t="s">
        <v>289</v>
      </c>
      <c r="C3615" s="38" t="s">
        <v>2533</v>
      </c>
      <c r="D3615" s="38" t="s">
        <v>1580</v>
      </c>
      <c r="E3615" s="38" t="s">
        <v>1581</v>
      </c>
      <c r="F3615" s="38" t="s">
        <v>1201</v>
      </c>
      <c r="G3615" s="38" t="s">
        <v>1710</v>
      </c>
      <c r="H3615" s="38" t="s">
        <v>2665</v>
      </c>
      <c r="I3615" s="39">
        <v>37276.230000000003</v>
      </c>
      <c r="J3615" s="15">
        <f>VLOOKUP(LEFT(B3615,5),[1]Percents!$C:$M,3,FALSE)</f>
        <v>0.90900000000000003</v>
      </c>
      <c r="K3615" s="13">
        <f t="shared" si="57"/>
        <v>33884.093070000003</v>
      </c>
      <c r="L3615" s="36"/>
    </row>
    <row r="3616" spans="1:12" s="40" customFormat="1" ht="14.25" customHeight="1" x14ac:dyDescent="0.25">
      <c r="A3616" s="38" t="s">
        <v>243</v>
      </c>
      <c r="B3616" s="38" t="s">
        <v>290</v>
      </c>
      <c r="C3616" s="38" t="s">
        <v>2534</v>
      </c>
      <c r="D3616" s="38" t="s">
        <v>1582</v>
      </c>
      <c r="E3616" s="38" t="s">
        <v>206</v>
      </c>
      <c r="F3616" s="38" t="s">
        <v>1583</v>
      </c>
      <c r="G3616" s="38" t="s">
        <v>1769</v>
      </c>
      <c r="H3616" s="38" t="s">
        <v>2665</v>
      </c>
      <c r="I3616" s="39">
        <v>26396.74</v>
      </c>
      <c r="J3616" s="15">
        <f>VLOOKUP(LEFT(B3616,5),[1]Percents!$C:$M,3,FALSE)</f>
        <v>0.90900000000000003</v>
      </c>
      <c r="K3616" s="13">
        <f t="shared" si="57"/>
        <v>23994.636660000004</v>
      </c>
      <c r="L3616" s="36"/>
    </row>
    <row r="3617" spans="1:12" s="40" customFormat="1" ht="14.25" customHeight="1" x14ac:dyDescent="0.25">
      <c r="A3617" s="38" t="s">
        <v>243</v>
      </c>
      <c r="B3617" s="38" t="s">
        <v>290</v>
      </c>
      <c r="C3617" s="38" t="s">
        <v>2662</v>
      </c>
      <c r="D3617" s="38" t="s">
        <v>2663</v>
      </c>
      <c r="E3617" s="38" t="s">
        <v>130</v>
      </c>
      <c r="F3617" s="38" t="s">
        <v>2664</v>
      </c>
      <c r="G3617" s="38" t="s">
        <v>1766</v>
      </c>
      <c r="H3617" s="38" t="s">
        <v>2665</v>
      </c>
      <c r="I3617" s="39">
        <v>30524.05</v>
      </c>
      <c r="J3617" s="15">
        <f>VLOOKUP(LEFT(B3617,5),[1]Percents!$C:$M,3,FALSE)</f>
        <v>0.90900000000000003</v>
      </c>
      <c r="K3617" s="13">
        <f t="shared" si="57"/>
        <v>27746.36145</v>
      </c>
      <c r="L3617" s="36"/>
    </row>
    <row r="3618" spans="1:12" s="40" customFormat="1" ht="14.25" customHeight="1" x14ac:dyDescent="0.25">
      <c r="A3618" s="38" t="s">
        <v>243</v>
      </c>
      <c r="B3618" s="38" t="s">
        <v>290</v>
      </c>
      <c r="C3618" s="38" t="s">
        <v>5750</v>
      </c>
      <c r="D3618" s="38" t="s">
        <v>5751</v>
      </c>
      <c r="E3618" s="38" t="s">
        <v>49</v>
      </c>
      <c r="F3618" s="38" t="s">
        <v>2664</v>
      </c>
      <c r="G3618" s="38" t="s">
        <v>1766</v>
      </c>
      <c r="H3618" s="38" t="s">
        <v>2665</v>
      </c>
      <c r="I3618" s="39">
        <v>21766.46</v>
      </c>
      <c r="J3618" s="15">
        <f>VLOOKUP(LEFT(B3618,5),[1]Percents!$C:$M,3,FALSE)</f>
        <v>0.90900000000000003</v>
      </c>
      <c r="K3618" s="13">
        <f t="shared" si="57"/>
        <v>19785.71214</v>
      </c>
      <c r="L3618" s="36"/>
    </row>
    <row r="3619" spans="1:12" s="40" customFormat="1" ht="14.25" customHeight="1" x14ac:dyDescent="0.25">
      <c r="A3619" s="38" t="s">
        <v>243</v>
      </c>
      <c r="B3619" s="38" t="s">
        <v>2543</v>
      </c>
      <c r="C3619" s="38" t="s">
        <v>3884</v>
      </c>
      <c r="D3619" s="38" t="s">
        <v>3885</v>
      </c>
      <c r="E3619" s="38" t="s">
        <v>327</v>
      </c>
      <c r="F3619" s="38" t="s">
        <v>3886</v>
      </c>
      <c r="G3619" s="38" t="s">
        <v>3887</v>
      </c>
      <c r="H3619" s="38" t="s">
        <v>2665</v>
      </c>
      <c r="I3619" s="39">
        <v>57255.93</v>
      </c>
      <c r="J3619" s="15">
        <f>VLOOKUP(LEFT(B3619,5),[1]Percents!$C:$M,3,FALSE)</f>
        <v>0.90900000000000003</v>
      </c>
      <c r="K3619" s="13">
        <f t="shared" si="57"/>
        <v>52045.640370000001</v>
      </c>
      <c r="L3619" s="36"/>
    </row>
    <row r="3620" spans="1:12" s="40" customFormat="1" ht="14.25" customHeight="1" x14ac:dyDescent="0.25">
      <c r="A3620" s="38" t="s">
        <v>243</v>
      </c>
      <c r="B3620" s="38" t="s">
        <v>2543</v>
      </c>
      <c r="C3620" s="38" t="s">
        <v>4941</v>
      </c>
      <c r="D3620" s="38" t="s">
        <v>4942</v>
      </c>
      <c r="E3620" s="38" t="s">
        <v>327</v>
      </c>
      <c r="F3620" s="38" t="s">
        <v>3886</v>
      </c>
      <c r="G3620" s="38" t="s">
        <v>3887</v>
      </c>
      <c r="H3620" s="38" t="s">
        <v>2665</v>
      </c>
      <c r="I3620" s="39">
        <v>5963</v>
      </c>
      <c r="J3620" s="15">
        <f>VLOOKUP(LEFT(B3620,5),[1]Percents!$C:$M,3,FALSE)</f>
        <v>0.90900000000000003</v>
      </c>
      <c r="K3620" s="13">
        <f t="shared" si="57"/>
        <v>5420.3670000000002</v>
      </c>
      <c r="L3620" s="36"/>
    </row>
    <row r="3621" spans="1:12" s="40" customFormat="1" ht="14.25" customHeight="1" x14ac:dyDescent="0.25">
      <c r="A3621" s="38" t="s">
        <v>243</v>
      </c>
      <c r="B3621" s="38" t="s">
        <v>290</v>
      </c>
      <c r="C3621" s="38" t="s">
        <v>9230</v>
      </c>
      <c r="D3621" s="38" t="s">
        <v>9231</v>
      </c>
      <c r="E3621" s="38" t="s">
        <v>1</v>
      </c>
      <c r="F3621" s="38" t="s">
        <v>3886</v>
      </c>
      <c r="G3621" s="38" t="s">
        <v>3887</v>
      </c>
      <c r="H3621" s="38" t="s">
        <v>2665</v>
      </c>
      <c r="I3621" s="39">
        <v>765.56</v>
      </c>
      <c r="J3621" s="15">
        <f>VLOOKUP(LEFT(B3621,5),[1]Percents!$C:$M,3,FALSE)</f>
        <v>0.90900000000000003</v>
      </c>
      <c r="K3621" s="13">
        <f t="shared" si="57"/>
        <v>695.89404000000002</v>
      </c>
      <c r="L3621" s="36"/>
    </row>
    <row r="3622" spans="1:12" s="40" customFormat="1" ht="14.25" customHeight="1" x14ac:dyDescent="0.25">
      <c r="A3622" s="38" t="s">
        <v>213</v>
      </c>
      <c r="B3622" s="38" t="s">
        <v>270</v>
      </c>
      <c r="C3622" s="38" t="s">
        <v>4079</v>
      </c>
      <c r="D3622" s="38" t="s">
        <v>4080</v>
      </c>
      <c r="E3622" s="38" t="s">
        <v>52</v>
      </c>
      <c r="F3622" s="38" t="s">
        <v>4081</v>
      </c>
      <c r="G3622" s="38" t="s">
        <v>3744</v>
      </c>
      <c r="H3622" s="38" t="s">
        <v>2665</v>
      </c>
      <c r="I3622" s="39">
        <v>12861.76</v>
      </c>
      <c r="J3622" s="15">
        <f>VLOOKUP(LEFT(B3622,5),[1]Percents!$C:$M,3,FALSE)</f>
        <v>0.91395000000000004</v>
      </c>
      <c r="K3622" s="13">
        <f t="shared" si="57"/>
        <v>11755.005552000001</v>
      </c>
      <c r="L3622" s="36"/>
    </row>
    <row r="3623" spans="1:12" s="40" customFormat="1" ht="14.25" customHeight="1" x14ac:dyDescent="0.25">
      <c r="A3623" s="38" t="s">
        <v>141</v>
      </c>
      <c r="B3623" s="38" t="s">
        <v>172</v>
      </c>
      <c r="C3623" s="38" t="s">
        <v>4185</v>
      </c>
      <c r="D3623" s="38" t="s">
        <v>4186</v>
      </c>
      <c r="E3623" s="38" t="s">
        <v>3635</v>
      </c>
      <c r="F3623" s="38" t="s">
        <v>4187</v>
      </c>
      <c r="G3623" s="38" t="s">
        <v>4072</v>
      </c>
      <c r="H3623" s="38" t="s">
        <v>2665</v>
      </c>
      <c r="I3623" s="39">
        <v>55933.04</v>
      </c>
      <c r="J3623" s="15">
        <f>VLOOKUP(LEFT(B3623,5),[1]Percents!$C:$M,3,FALSE)</f>
        <v>0.1905</v>
      </c>
      <c r="K3623" s="13">
        <f t="shared" si="57"/>
        <v>10655.244120000001</v>
      </c>
      <c r="L3623" s="36"/>
    </row>
    <row r="3624" spans="1:12" s="40" customFormat="1" ht="14.25" customHeight="1" x14ac:dyDescent="0.25">
      <c r="A3624" s="38" t="s">
        <v>243</v>
      </c>
      <c r="B3624" s="38" t="s">
        <v>290</v>
      </c>
      <c r="C3624" s="38" t="s">
        <v>4082</v>
      </c>
      <c r="D3624" s="38" t="s">
        <v>4083</v>
      </c>
      <c r="E3624" s="38" t="s">
        <v>272</v>
      </c>
      <c r="F3624" s="38" t="s">
        <v>4547</v>
      </c>
      <c r="G3624" s="38" t="s">
        <v>3905</v>
      </c>
      <c r="H3624" s="38" t="s">
        <v>2665</v>
      </c>
      <c r="I3624" s="39">
        <v>57609.55</v>
      </c>
      <c r="J3624" s="15">
        <f>VLOOKUP(LEFT(B3624,5),[1]Percents!$C:$M,3,FALSE)</f>
        <v>0.90900000000000003</v>
      </c>
      <c r="K3624" s="13">
        <f t="shared" si="57"/>
        <v>52367.080950000003</v>
      </c>
      <c r="L3624" s="36"/>
    </row>
    <row r="3625" spans="1:12" s="40" customFormat="1" ht="14.25" customHeight="1" x14ac:dyDescent="0.25">
      <c r="A3625" s="38" t="s">
        <v>243</v>
      </c>
      <c r="B3625" s="38" t="s">
        <v>290</v>
      </c>
      <c r="C3625" s="38" t="s">
        <v>4084</v>
      </c>
      <c r="D3625" s="38" t="s">
        <v>4085</v>
      </c>
      <c r="E3625" s="38" t="s">
        <v>6803</v>
      </c>
      <c r="F3625" s="38" t="s">
        <v>4547</v>
      </c>
      <c r="G3625" s="38" t="s">
        <v>3905</v>
      </c>
      <c r="H3625" s="38" t="s">
        <v>2665</v>
      </c>
      <c r="I3625" s="39">
        <v>20167.05</v>
      </c>
      <c r="J3625" s="15">
        <f>VLOOKUP(LEFT(B3625,5),[1]Percents!$C:$M,3,FALSE)</f>
        <v>0.90900000000000003</v>
      </c>
      <c r="K3625" s="13">
        <f t="shared" si="57"/>
        <v>18331.848450000001</v>
      </c>
      <c r="L3625" s="36"/>
    </row>
    <row r="3626" spans="1:12" s="40" customFormat="1" ht="14.25" customHeight="1" x14ac:dyDescent="0.25">
      <c r="A3626" s="38" t="s">
        <v>243</v>
      </c>
      <c r="B3626" s="38" t="s">
        <v>50</v>
      </c>
      <c r="C3626" s="38" t="s">
        <v>9232</v>
      </c>
      <c r="D3626" s="38" t="s">
        <v>9233</v>
      </c>
      <c r="E3626" s="38" t="s">
        <v>348</v>
      </c>
      <c r="F3626" s="38" t="s">
        <v>9234</v>
      </c>
      <c r="G3626" s="38" t="s">
        <v>4569</v>
      </c>
      <c r="H3626" s="38" t="s">
        <v>2665</v>
      </c>
      <c r="I3626" s="39">
        <v>40646.870000000003</v>
      </c>
      <c r="J3626" s="15">
        <f>VLOOKUP(LEFT(B3626,5),[1]Percents!$C:$M,3,FALSE)</f>
        <v>0.90900000000000003</v>
      </c>
      <c r="K3626" s="13">
        <f t="shared" si="57"/>
        <v>36948.004830000005</v>
      </c>
      <c r="L3626" s="36"/>
    </row>
    <row r="3627" spans="1:12" s="40" customFormat="1" ht="14.25" customHeight="1" x14ac:dyDescent="0.25">
      <c r="A3627" s="38" t="s">
        <v>243</v>
      </c>
      <c r="B3627" s="38" t="s">
        <v>290</v>
      </c>
      <c r="C3627" s="38" t="s">
        <v>6064</v>
      </c>
      <c r="D3627" s="38" t="s">
        <v>6065</v>
      </c>
      <c r="E3627" s="38" t="s">
        <v>6066</v>
      </c>
      <c r="F3627" s="38" t="s">
        <v>6067</v>
      </c>
      <c r="G3627" s="38" t="s">
        <v>4957</v>
      </c>
      <c r="H3627" s="38" t="s">
        <v>2665</v>
      </c>
      <c r="I3627" s="39">
        <v>38076.959999999999</v>
      </c>
      <c r="J3627" s="15">
        <f>VLOOKUP(LEFT(B3627,5),[1]Percents!$C:$M,3,FALSE)</f>
        <v>0.90900000000000003</v>
      </c>
      <c r="K3627" s="13">
        <f t="shared" si="57"/>
        <v>34611.956640000004</v>
      </c>
      <c r="L3627" s="36"/>
    </row>
    <row r="3628" spans="1:12" s="40" customFormat="1" ht="14.25" customHeight="1" x14ac:dyDescent="0.25">
      <c r="A3628" s="38" t="s">
        <v>243</v>
      </c>
      <c r="B3628" s="38" t="s">
        <v>290</v>
      </c>
      <c r="C3628" s="38" t="s">
        <v>8425</v>
      </c>
      <c r="D3628" s="38" t="s">
        <v>8426</v>
      </c>
      <c r="E3628" s="38" t="s">
        <v>1</v>
      </c>
      <c r="F3628" s="38" t="s">
        <v>8427</v>
      </c>
      <c r="G3628" s="38" t="s">
        <v>7901</v>
      </c>
      <c r="H3628" s="38" t="s">
        <v>2665</v>
      </c>
      <c r="I3628" s="39">
        <v>53324.68</v>
      </c>
      <c r="J3628" s="15">
        <f>VLOOKUP(LEFT(B3628,5),[1]Percents!$C:$M,3,FALSE)</f>
        <v>0.90900000000000003</v>
      </c>
      <c r="K3628" s="13">
        <f t="shared" si="57"/>
        <v>48472.134120000002</v>
      </c>
      <c r="L3628" s="36"/>
    </row>
    <row r="3629" spans="1:12" s="40" customFormat="1" ht="14.25" customHeight="1" x14ac:dyDescent="0.25">
      <c r="A3629" s="38" t="s">
        <v>243</v>
      </c>
      <c r="B3629" s="38" t="s">
        <v>50</v>
      </c>
      <c r="C3629" s="38" t="s">
        <v>11280</v>
      </c>
      <c r="D3629" s="38" t="s">
        <v>11281</v>
      </c>
      <c r="E3629" s="38" t="s">
        <v>348</v>
      </c>
      <c r="F3629" s="38" t="s">
        <v>8427</v>
      </c>
      <c r="G3629" s="38" t="s">
        <v>7901</v>
      </c>
      <c r="H3629" s="38" t="s">
        <v>2665</v>
      </c>
      <c r="I3629" s="39">
        <v>13809.94</v>
      </c>
      <c r="J3629" s="15">
        <f>VLOOKUP(LEFT(B3629,5),[1]Percents!$C:$M,3,FALSE)</f>
        <v>0.90900000000000003</v>
      </c>
      <c r="K3629" s="13">
        <f t="shared" si="57"/>
        <v>12553.235460000002</v>
      </c>
      <c r="L3629" s="36"/>
    </row>
    <row r="3630" spans="1:12" s="40" customFormat="1" ht="14.25" customHeight="1" x14ac:dyDescent="0.25">
      <c r="A3630" s="38" t="s">
        <v>243</v>
      </c>
      <c r="B3630" s="38" t="s">
        <v>290</v>
      </c>
      <c r="C3630" s="38" t="s">
        <v>9235</v>
      </c>
      <c r="D3630" s="38" t="s">
        <v>9236</v>
      </c>
      <c r="E3630" s="38" t="s">
        <v>3447</v>
      </c>
      <c r="F3630" s="38" t="s">
        <v>8427</v>
      </c>
      <c r="G3630" s="38" t="s">
        <v>7901</v>
      </c>
      <c r="H3630" s="38" t="s">
        <v>2665</v>
      </c>
      <c r="I3630" s="39">
        <v>13763.5</v>
      </c>
      <c r="J3630" s="15">
        <f>VLOOKUP(LEFT(B3630,5),[1]Percents!$C:$M,3,FALSE)</f>
        <v>0.90900000000000003</v>
      </c>
      <c r="K3630" s="13">
        <f t="shared" si="57"/>
        <v>12511.021500000001</v>
      </c>
      <c r="L3630" s="36"/>
    </row>
    <row r="3631" spans="1:12" s="40" customFormat="1" ht="14.25" customHeight="1" x14ac:dyDescent="0.25">
      <c r="A3631" s="38" t="s">
        <v>243</v>
      </c>
      <c r="B3631" s="38" t="s">
        <v>290</v>
      </c>
      <c r="C3631" s="38" t="s">
        <v>9237</v>
      </c>
      <c r="D3631" s="38" t="s">
        <v>9238</v>
      </c>
      <c r="E3631" s="38" t="s">
        <v>1438</v>
      </c>
      <c r="F3631" s="38" t="s">
        <v>8427</v>
      </c>
      <c r="G3631" s="38" t="s">
        <v>7901</v>
      </c>
      <c r="H3631" s="38" t="s">
        <v>2665</v>
      </c>
      <c r="I3631" s="39">
        <v>17471</v>
      </c>
      <c r="J3631" s="15">
        <f>VLOOKUP(LEFT(B3631,5),[1]Percents!$C:$M,3,FALSE)</f>
        <v>0.90900000000000003</v>
      </c>
      <c r="K3631" s="13">
        <f t="shared" si="57"/>
        <v>15881.139000000001</v>
      </c>
      <c r="L3631" s="36"/>
    </row>
    <row r="3632" spans="1:12" s="40" customFormat="1" ht="14.25" customHeight="1" x14ac:dyDescent="0.25">
      <c r="A3632" s="38" t="s">
        <v>243</v>
      </c>
      <c r="B3632" s="38" t="s">
        <v>50</v>
      </c>
      <c r="C3632" s="38" t="s">
        <v>10332</v>
      </c>
      <c r="D3632" s="38" t="s">
        <v>10333</v>
      </c>
      <c r="E3632" s="38" t="s">
        <v>201</v>
      </c>
      <c r="F3632" s="38" t="s">
        <v>8046</v>
      </c>
      <c r="G3632" s="38" t="s">
        <v>8234</v>
      </c>
      <c r="H3632" s="38" t="s">
        <v>2665</v>
      </c>
      <c r="I3632" s="39">
        <v>85287.82</v>
      </c>
      <c r="J3632" s="15">
        <f>VLOOKUP(LEFT(B3632,5),[1]Percents!$C:$M,3,FALSE)</f>
        <v>0.90900000000000003</v>
      </c>
      <c r="K3632" s="13">
        <f t="shared" si="57"/>
        <v>77526.628380000009</v>
      </c>
      <c r="L3632" s="36"/>
    </row>
    <row r="3633" spans="1:12" s="40" customFormat="1" ht="14.25" customHeight="1" x14ac:dyDescent="0.25">
      <c r="A3633" s="38" t="s">
        <v>243</v>
      </c>
      <c r="B3633" s="38" t="s">
        <v>50</v>
      </c>
      <c r="C3633" s="38" t="s">
        <v>8044</v>
      </c>
      <c r="D3633" s="38" t="s">
        <v>8045</v>
      </c>
      <c r="E3633" s="38" t="s">
        <v>19</v>
      </c>
      <c r="F3633" s="38" t="s">
        <v>8046</v>
      </c>
      <c r="G3633" s="38" t="s">
        <v>7661</v>
      </c>
      <c r="H3633" s="38" t="s">
        <v>2665</v>
      </c>
      <c r="I3633" s="39">
        <v>2045.61</v>
      </c>
      <c r="J3633" s="15">
        <f>VLOOKUP(LEFT(B3633,5),[1]Percents!$C:$M,3,FALSE)</f>
        <v>0.90900000000000003</v>
      </c>
      <c r="K3633" s="13">
        <f t="shared" si="57"/>
        <v>1859.45949</v>
      </c>
      <c r="L3633" s="36"/>
    </row>
    <row r="3634" spans="1:12" s="40" customFormat="1" ht="14.25" customHeight="1" x14ac:dyDescent="0.25">
      <c r="A3634" s="38" t="s">
        <v>243</v>
      </c>
      <c r="B3634" s="38" t="s">
        <v>50</v>
      </c>
      <c r="C3634" s="38" t="s">
        <v>8044</v>
      </c>
      <c r="D3634" s="38" t="s">
        <v>8045</v>
      </c>
      <c r="E3634" s="38" t="s">
        <v>19</v>
      </c>
      <c r="F3634" s="38" t="s">
        <v>8046</v>
      </c>
      <c r="G3634" s="38" t="s">
        <v>8234</v>
      </c>
      <c r="H3634" s="38" t="s">
        <v>2665</v>
      </c>
      <c r="I3634" s="39">
        <v>38531.129999999997</v>
      </c>
      <c r="J3634" s="15">
        <f>VLOOKUP(LEFT(B3634,5),[1]Percents!$C:$M,3,FALSE)</f>
        <v>0.90900000000000003</v>
      </c>
      <c r="K3634" s="13">
        <f t="shared" si="57"/>
        <v>35024.797169999998</v>
      </c>
      <c r="L3634" s="36"/>
    </row>
    <row r="3635" spans="1:12" s="40" customFormat="1" ht="14.25" customHeight="1" x14ac:dyDescent="0.25">
      <c r="A3635" s="38" t="s">
        <v>243</v>
      </c>
      <c r="B3635" s="38" t="s">
        <v>50</v>
      </c>
      <c r="C3635" s="38" t="s">
        <v>9802</v>
      </c>
      <c r="D3635" s="38" t="s">
        <v>9803</v>
      </c>
      <c r="E3635" s="38" t="s">
        <v>386</v>
      </c>
      <c r="F3635" s="38" t="s">
        <v>9804</v>
      </c>
      <c r="G3635" s="38" t="s">
        <v>8589</v>
      </c>
      <c r="H3635" s="38" t="s">
        <v>2665</v>
      </c>
      <c r="I3635" s="39">
        <v>24230.36</v>
      </c>
      <c r="J3635" s="15">
        <f>VLOOKUP(LEFT(B3635,5),[1]Percents!$C:$M,3,FALSE)</f>
        <v>0.90900000000000003</v>
      </c>
      <c r="K3635" s="13">
        <f t="shared" si="57"/>
        <v>22025.397240000002</v>
      </c>
      <c r="L3635" s="36"/>
    </row>
    <row r="3636" spans="1:12" s="40" customFormat="1" ht="14.25" customHeight="1" x14ac:dyDescent="0.25">
      <c r="A3636" s="38" t="s">
        <v>141</v>
      </c>
      <c r="B3636" s="38" t="s">
        <v>245</v>
      </c>
      <c r="C3636" s="38" t="s">
        <v>10334</v>
      </c>
      <c r="D3636" s="38" t="s">
        <v>10335</v>
      </c>
      <c r="E3636" s="38" t="s">
        <v>1114</v>
      </c>
      <c r="F3636" s="38" t="s">
        <v>10336</v>
      </c>
      <c r="G3636" s="38" t="s">
        <v>9320</v>
      </c>
      <c r="H3636" s="38" t="s">
        <v>2665</v>
      </c>
      <c r="I3636" s="39">
        <v>13997.24</v>
      </c>
      <c r="J3636" s="15">
        <f>VLOOKUP(LEFT(B3636,5),[1]Percents!$C:$M,3,FALSE)</f>
        <v>0.1905</v>
      </c>
      <c r="K3636" s="13">
        <f t="shared" si="57"/>
        <v>2666.4742200000001</v>
      </c>
      <c r="L3636" s="36"/>
    </row>
    <row r="3637" spans="1:12" s="40" customFormat="1" ht="14.25" customHeight="1" x14ac:dyDescent="0.25">
      <c r="A3637" s="38" t="s">
        <v>243</v>
      </c>
      <c r="B3637" s="38" t="s">
        <v>50</v>
      </c>
      <c r="C3637" s="38" t="s">
        <v>10337</v>
      </c>
      <c r="D3637" s="38" t="s">
        <v>10338</v>
      </c>
      <c r="E3637" s="38" t="s">
        <v>386</v>
      </c>
      <c r="F3637" s="38" t="s">
        <v>10339</v>
      </c>
      <c r="G3637" s="38" t="s">
        <v>6087</v>
      </c>
      <c r="H3637" s="38" t="s">
        <v>2665</v>
      </c>
      <c r="I3637" s="39">
        <v>146904.16</v>
      </c>
      <c r="J3637" s="15">
        <f>VLOOKUP(LEFT(B3637,5),[1]Percents!$C:$M,3,FALSE)</f>
        <v>0.90900000000000003</v>
      </c>
      <c r="K3637" s="13">
        <f t="shared" si="57"/>
        <v>133535.88144</v>
      </c>
      <c r="L3637" s="36"/>
    </row>
    <row r="3638" spans="1:12" s="40" customFormat="1" ht="14.25" customHeight="1" x14ac:dyDescent="0.25">
      <c r="A3638" s="38" t="s">
        <v>243</v>
      </c>
      <c r="B3638" s="38" t="s">
        <v>50</v>
      </c>
      <c r="C3638" s="38" t="s">
        <v>12371</v>
      </c>
      <c r="D3638" s="38" t="s">
        <v>12372</v>
      </c>
      <c r="E3638" s="38" t="s">
        <v>386</v>
      </c>
      <c r="F3638" s="38" t="s">
        <v>10339</v>
      </c>
      <c r="G3638" s="38" t="s">
        <v>9856</v>
      </c>
      <c r="H3638" s="38" t="s">
        <v>2665</v>
      </c>
      <c r="I3638" s="39">
        <v>3101.83</v>
      </c>
      <c r="J3638" s="15">
        <f>VLOOKUP(LEFT(B3638,5),[1]Percents!$C:$M,3,FALSE)</f>
        <v>0.90900000000000003</v>
      </c>
      <c r="K3638" s="13">
        <f t="shared" si="57"/>
        <v>2819.5634700000001</v>
      </c>
      <c r="L3638" s="36"/>
    </row>
    <row r="3639" spans="1:12" s="40" customFormat="1" ht="14.25" customHeight="1" x14ac:dyDescent="0.25">
      <c r="A3639" s="38" t="s">
        <v>213</v>
      </c>
      <c r="B3639" s="38" t="s">
        <v>225</v>
      </c>
      <c r="C3639" s="38" t="s">
        <v>6506</v>
      </c>
      <c r="D3639" s="38" t="s">
        <v>6507</v>
      </c>
      <c r="E3639" s="38" t="s">
        <v>6981</v>
      </c>
      <c r="F3639" s="38" t="s">
        <v>6508</v>
      </c>
      <c r="G3639" s="38" t="s">
        <v>5782</v>
      </c>
      <c r="H3639" s="38" t="s">
        <v>2665</v>
      </c>
      <c r="I3639" s="39">
        <v>3006.78</v>
      </c>
      <c r="J3639" s="15">
        <f>VLOOKUP(LEFT(B3639,5),[1]Percents!$C:$M,3,FALSE)</f>
        <v>0.70594999999999997</v>
      </c>
      <c r="K3639" s="13">
        <f t="shared" si="57"/>
        <v>2122.6363409999999</v>
      </c>
      <c r="L3639" s="36"/>
    </row>
    <row r="3640" spans="1:12" s="40" customFormat="1" ht="14.25" customHeight="1" x14ac:dyDescent="0.25">
      <c r="A3640" s="38" t="s">
        <v>66</v>
      </c>
      <c r="B3640" s="38" t="s">
        <v>317</v>
      </c>
      <c r="C3640" s="38" t="s">
        <v>6292</v>
      </c>
      <c r="D3640" s="38" t="s">
        <v>6293</v>
      </c>
      <c r="E3640" s="38" t="s">
        <v>3823</v>
      </c>
      <c r="F3640" s="38" t="s">
        <v>6294</v>
      </c>
      <c r="G3640" s="38" t="s">
        <v>6087</v>
      </c>
      <c r="H3640" s="38" t="s">
        <v>2665</v>
      </c>
      <c r="I3640" s="39">
        <v>6692.47</v>
      </c>
      <c r="J3640" s="15">
        <f>VLOOKUP(LEFT(B3640,5),[1]Percents!$C:$M,3,FALSE)</f>
        <v>0</v>
      </c>
      <c r="K3640" s="13">
        <f t="shared" si="57"/>
        <v>0</v>
      </c>
      <c r="L3640" s="36"/>
    </row>
    <row r="3641" spans="1:12" s="40" customFormat="1" ht="14.25" customHeight="1" x14ac:dyDescent="0.25">
      <c r="A3641" s="38" t="s">
        <v>213</v>
      </c>
      <c r="B3641" s="38" t="s">
        <v>9805</v>
      </c>
      <c r="C3641" s="38" t="s">
        <v>6295</v>
      </c>
      <c r="D3641" s="38" t="s">
        <v>6296</v>
      </c>
      <c r="E3641" s="38" t="s">
        <v>31</v>
      </c>
      <c r="F3641" s="38" t="s">
        <v>6297</v>
      </c>
      <c r="G3641" s="38" t="s">
        <v>6087</v>
      </c>
      <c r="H3641" s="38" t="s">
        <v>2665</v>
      </c>
      <c r="I3641" s="39">
        <v>2548.84</v>
      </c>
      <c r="J3641" s="15">
        <f>VLOOKUP(LEFT(B3641,5),[1]Percents!$C:$M,3,FALSE)</f>
        <v>0.70594999999999997</v>
      </c>
      <c r="K3641" s="13">
        <f t="shared" si="57"/>
        <v>1799.3535979999999</v>
      </c>
      <c r="L3641" s="36"/>
    </row>
    <row r="3642" spans="1:12" s="40" customFormat="1" ht="14.25" customHeight="1" x14ac:dyDescent="0.25">
      <c r="A3642" s="38" t="s">
        <v>213</v>
      </c>
      <c r="B3642" s="38" t="s">
        <v>48</v>
      </c>
      <c r="C3642" s="38" t="s">
        <v>6295</v>
      </c>
      <c r="D3642" s="38" t="s">
        <v>6296</v>
      </c>
      <c r="E3642" s="38" t="s">
        <v>31</v>
      </c>
      <c r="F3642" s="38" t="s">
        <v>6297</v>
      </c>
      <c r="G3642" s="38" t="s">
        <v>6087</v>
      </c>
      <c r="H3642" s="38" t="s">
        <v>2665</v>
      </c>
      <c r="I3642" s="39">
        <v>3317.72</v>
      </c>
      <c r="J3642" s="15">
        <f>VLOOKUP(LEFT(B3642,5),[1]Percents!$C:$M,3,FALSE)</f>
        <v>0.70594999999999997</v>
      </c>
      <c r="K3642" s="13">
        <f t="shared" si="57"/>
        <v>2342.1444339999998</v>
      </c>
      <c r="L3642" s="36"/>
    </row>
    <row r="3643" spans="1:12" s="40" customFormat="1" ht="14.25" customHeight="1" x14ac:dyDescent="0.25">
      <c r="A3643" s="38" t="s">
        <v>66</v>
      </c>
      <c r="B3643" s="38" t="s">
        <v>317</v>
      </c>
      <c r="C3643" s="38" t="s">
        <v>6982</v>
      </c>
      <c r="D3643" s="38" t="s">
        <v>6983</v>
      </c>
      <c r="E3643" s="38" t="s">
        <v>794</v>
      </c>
      <c r="F3643" s="38" t="s">
        <v>6984</v>
      </c>
      <c r="G3643" s="38" t="s">
        <v>6087</v>
      </c>
      <c r="H3643" s="38" t="s">
        <v>2665</v>
      </c>
      <c r="I3643" s="39">
        <v>4345.57</v>
      </c>
      <c r="J3643" s="15">
        <f>VLOOKUP(LEFT(B3643,5),[1]Percents!$C:$M,3,FALSE)</f>
        <v>0</v>
      </c>
      <c r="K3643" s="13">
        <f t="shared" si="57"/>
        <v>0</v>
      </c>
      <c r="L3643" s="36"/>
    </row>
    <row r="3644" spans="1:12" s="40" customFormat="1" ht="14.25" customHeight="1" x14ac:dyDescent="0.25">
      <c r="A3644" s="38" t="s">
        <v>243</v>
      </c>
      <c r="B3644" s="38" t="s">
        <v>2543</v>
      </c>
      <c r="C3644" s="38" t="s">
        <v>6509</v>
      </c>
      <c r="D3644" s="38" t="s">
        <v>6510</v>
      </c>
      <c r="E3644" s="38" t="s">
        <v>296</v>
      </c>
      <c r="F3644" s="38" t="s">
        <v>6511</v>
      </c>
      <c r="G3644" s="38" t="s">
        <v>6464</v>
      </c>
      <c r="H3644" s="38" t="s">
        <v>2665</v>
      </c>
      <c r="I3644" s="39">
        <v>486.21</v>
      </c>
      <c r="J3644" s="15">
        <f>VLOOKUP(LEFT(B3644,5),[1]Percents!$C:$M,3,FALSE)</f>
        <v>0.90900000000000003</v>
      </c>
      <c r="K3644" s="13">
        <f t="shared" si="57"/>
        <v>441.96488999999997</v>
      </c>
      <c r="L3644" s="36"/>
    </row>
    <row r="3645" spans="1:12" s="40" customFormat="1" ht="14.25" customHeight="1" x14ac:dyDescent="0.25">
      <c r="A3645" s="38" t="s">
        <v>25</v>
      </c>
      <c r="B3645" s="38" t="s">
        <v>26</v>
      </c>
      <c r="C3645" s="38" t="s">
        <v>6512</v>
      </c>
      <c r="D3645" s="38" t="s">
        <v>6513</v>
      </c>
      <c r="E3645" s="38" t="s">
        <v>5752</v>
      </c>
      <c r="F3645" s="38" t="s">
        <v>6514</v>
      </c>
      <c r="G3645" s="38" t="s">
        <v>6464</v>
      </c>
      <c r="H3645" s="38" t="s">
        <v>2665</v>
      </c>
      <c r="I3645" s="39">
        <v>11738.97</v>
      </c>
      <c r="J3645" s="15">
        <f>VLOOKUP(LEFT(B3645,5),[1]Percents!$C:$M,3,FALSE)</f>
        <v>1</v>
      </c>
      <c r="K3645" s="13">
        <f t="shared" si="57"/>
        <v>11738.97</v>
      </c>
      <c r="L3645" s="36"/>
    </row>
    <row r="3646" spans="1:12" s="40" customFormat="1" ht="14.25" customHeight="1" x14ac:dyDescent="0.25">
      <c r="A3646" s="38" t="s">
        <v>66</v>
      </c>
      <c r="B3646" s="38" t="s">
        <v>3520</v>
      </c>
      <c r="C3646" s="38" t="s">
        <v>7180</v>
      </c>
      <c r="D3646" s="38" t="s">
        <v>7181</v>
      </c>
      <c r="E3646" s="38" t="s">
        <v>3059</v>
      </c>
      <c r="F3646" s="38" t="s">
        <v>7182</v>
      </c>
      <c r="G3646" s="38" t="s">
        <v>6733</v>
      </c>
      <c r="H3646" s="38" t="s">
        <v>2665</v>
      </c>
      <c r="I3646" s="39">
        <v>65825.22</v>
      </c>
      <c r="J3646" s="15">
        <f>VLOOKUP(LEFT(B3646,5),[1]Percents!$C:$M,3,FALSE)</f>
        <v>1</v>
      </c>
      <c r="K3646" s="13">
        <f t="shared" si="57"/>
        <v>65825.22</v>
      </c>
      <c r="L3646" s="36"/>
    </row>
    <row r="3647" spans="1:12" s="40" customFormat="1" ht="14.25" customHeight="1" x14ac:dyDescent="0.25">
      <c r="A3647" s="38" t="s">
        <v>213</v>
      </c>
      <c r="B3647" s="38" t="s">
        <v>11582</v>
      </c>
      <c r="C3647" s="38" t="s">
        <v>11583</v>
      </c>
      <c r="D3647" s="38" t="s">
        <v>11584</v>
      </c>
      <c r="E3647" s="38" t="s">
        <v>11585</v>
      </c>
      <c r="F3647" s="38" t="s">
        <v>11586</v>
      </c>
      <c r="G3647" s="38" t="s">
        <v>6733</v>
      </c>
      <c r="H3647" s="38" t="s">
        <v>2665</v>
      </c>
      <c r="I3647" s="39">
        <v>8311.2000000000007</v>
      </c>
      <c r="J3647" s="15">
        <f>VLOOKUP(LEFT(B3647,5),[1]Percents!$C:$M,3,FALSE)</f>
        <v>0.70594999999999997</v>
      </c>
      <c r="K3647" s="13">
        <f t="shared" si="57"/>
        <v>5867.2916400000004</v>
      </c>
      <c r="L3647" s="36"/>
    </row>
    <row r="3648" spans="1:12" s="40" customFormat="1" ht="14.25" customHeight="1" x14ac:dyDescent="0.25">
      <c r="A3648" s="38" t="s">
        <v>242</v>
      </c>
      <c r="B3648" s="38" t="s">
        <v>176</v>
      </c>
      <c r="C3648" s="38" t="s">
        <v>9239</v>
      </c>
      <c r="D3648" s="38" t="s">
        <v>9240</v>
      </c>
      <c r="E3648" s="38" t="s">
        <v>9241</v>
      </c>
      <c r="F3648" s="38" t="s">
        <v>9242</v>
      </c>
      <c r="G3648" s="38" t="s">
        <v>9243</v>
      </c>
      <c r="H3648" s="38" t="s">
        <v>2665</v>
      </c>
      <c r="I3648" s="41">
        <v>-0.38</v>
      </c>
      <c r="J3648" s="15">
        <f>VLOOKUP(LEFT(B3648,5),[1]Percents!$C:$M,3,FALSE)</f>
        <v>0.96416999999999997</v>
      </c>
      <c r="K3648" s="13">
        <f t="shared" si="57"/>
        <v>-0.3663846</v>
      </c>
      <c r="L3648" s="36"/>
    </row>
    <row r="3649" spans="1:12" s="40" customFormat="1" ht="14.25" customHeight="1" x14ac:dyDescent="0.25">
      <c r="A3649" s="38" t="s">
        <v>213</v>
      </c>
      <c r="B3649" s="38" t="s">
        <v>21</v>
      </c>
      <c r="C3649" s="38" t="s">
        <v>7355</v>
      </c>
      <c r="D3649" s="38" t="s">
        <v>7356</v>
      </c>
      <c r="E3649" s="38" t="s">
        <v>302</v>
      </c>
      <c r="F3649" s="38" t="s">
        <v>7357</v>
      </c>
      <c r="G3649" s="38" t="s">
        <v>6464</v>
      </c>
      <c r="H3649" s="38" t="s">
        <v>2665</v>
      </c>
      <c r="I3649" s="39">
        <v>35.590000000000003</v>
      </c>
      <c r="J3649" s="15">
        <f>VLOOKUP(LEFT(B3649,5),[1]Percents!$C:$M,3,FALSE)</f>
        <v>0.70594999999999997</v>
      </c>
      <c r="K3649" s="13">
        <f t="shared" si="57"/>
        <v>25.124760500000001</v>
      </c>
      <c r="L3649" s="36"/>
    </row>
    <row r="3650" spans="1:12" s="40" customFormat="1" ht="14.25" customHeight="1" x14ac:dyDescent="0.25">
      <c r="A3650" s="38" t="s">
        <v>243</v>
      </c>
      <c r="B3650" s="38" t="s">
        <v>2543</v>
      </c>
      <c r="C3650" s="38" t="s">
        <v>8428</v>
      </c>
      <c r="D3650" s="38" t="s">
        <v>8429</v>
      </c>
      <c r="E3650" s="38" t="s">
        <v>296</v>
      </c>
      <c r="F3650" s="38" t="s">
        <v>8430</v>
      </c>
      <c r="G3650" s="38" t="s">
        <v>8076</v>
      </c>
      <c r="H3650" s="38" t="s">
        <v>2665</v>
      </c>
      <c r="I3650" s="39">
        <v>15169.5</v>
      </c>
      <c r="J3650" s="15">
        <f>VLOOKUP(LEFT(B3650,5),[1]Percents!$C:$M,3,FALSE)</f>
        <v>0.90900000000000003</v>
      </c>
      <c r="K3650" s="13">
        <f t="shared" si="57"/>
        <v>13789.075500000001</v>
      </c>
      <c r="L3650" s="36"/>
    </row>
    <row r="3651" spans="1:12" s="40" customFormat="1" ht="14.25" customHeight="1" x14ac:dyDescent="0.25">
      <c r="A3651" s="38" t="s">
        <v>213</v>
      </c>
      <c r="B3651" s="38" t="s">
        <v>331</v>
      </c>
      <c r="C3651" s="38" t="s">
        <v>8431</v>
      </c>
      <c r="D3651" s="38" t="s">
        <v>8432</v>
      </c>
      <c r="E3651" s="38" t="s">
        <v>4548</v>
      </c>
      <c r="F3651" s="38" t="s">
        <v>8433</v>
      </c>
      <c r="G3651" s="38" t="s">
        <v>8434</v>
      </c>
      <c r="H3651" s="38" t="s">
        <v>2665</v>
      </c>
      <c r="I3651" s="39">
        <v>14416.41</v>
      </c>
      <c r="J3651" s="15">
        <f>VLOOKUP(LEFT(B3651,5),[1]Percents!$C:$M,3,FALSE)</f>
        <v>0.91395000000000004</v>
      </c>
      <c r="K3651" s="13">
        <f t="shared" si="57"/>
        <v>13175.877919500001</v>
      </c>
      <c r="L3651" s="36"/>
    </row>
    <row r="3652" spans="1:12" s="40" customFormat="1" ht="14.25" customHeight="1" x14ac:dyDescent="0.25">
      <c r="A3652" s="38" t="s">
        <v>243</v>
      </c>
      <c r="B3652" s="38" t="s">
        <v>290</v>
      </c>
      <c r="C3652" s="38" t="s">
        <v>8435</v>
      </c>
      <c r="D3652" s="38" t="s">
        <v>8436</v>
      </c>
      <c r="E3652" s="38" t="s">
        <v>44</v>
      </c>
      <c r="F3652" s="38" t="s">
        <v>8437</v>
      </c>
      <c r="G3652" s="38" t="s">
        <v>8076</v>
      </c>
      <c r="H3652" s="38" t="s">
        <v>2665</v>
      </c>
      <c r="I3652" s="39">
        <v>13638.26</v>
      </c>
      <c r="J3652" s="15">
        <f>VLOOKUP(LEFT(B3652,5),[1]Percents!$C:$M,3,FALSE)</f>
        <v>0.90900000000000003</v>
      </c>
      <c r="K3652" s="13">
        <f t="shared" si="57"/>
        <v>12397.17834</v>
      </c>
      <c r="L3652" s="36"/>
    </row>
    <row r="3653" spans="1:12" s="40" customFormat="1" ht="14.25" customHeight="1" x14ac:dyDescent="0.25">
      <c r="A3653" s="38" t="s">
        <v>213</v>
      </c>
      <c r="B3653" s="38" t="s">
        <v>166</v>
      </c>
      <c r="C3653" s="38" t="s">
        <v>11587</v>
      </c>
      <c r="D3653" s="38" t="s">
        <v>11588</v>
      </c>
      <c r="E3653" s="38" t="s">
        <v>604</v>
      </c>
      <c r="F3653" s="38" t="s">
        <v>11589</v>
      </c>
      <c r="G3653" s="38" t="s">
        <v>7386</v>
      </c>
      <c r="H3653" s="38" t="s">
        <v>2665</v>
      </c>
      <c r="I3653" s="39">
        <v>2195.5100000000002</v>
      </c>
      <c r="J3653" s="15">
        <f>VLOOKUP(LEFT(B3653,5),[1]Percents!$C:$M,3,FALSE)</f>
        <v>0.70594999999999997</v>
      </c>
      <c r="K3653" s="13">
        <f t="shared" si="57"/>
        <v>1549.9202845</v>
      </c>
      <c r="L3653" s="36"/>
    </row>
    <row r="3654" spans="1:12" s="40" customFormat="1" ht="14.25" customHeight="1" x14ac:dyDescent="0.25">
      <c r="A3654" s="38" t="s">
        <v>213</v>
      </c>
      <c r="B3654" s="38" t="s">
        <v>166</v>
      </c>
      <c r="C3654" s="38" t="s">
        <v>12749</v>
      </c>
      <c r="D3654" s="38" t="s">
        <v>12750</v>
      </c>
      <c r="E3654" s="38" t="s">
        <v>604</v>
      </c>
      <c r="F3654" s="38" t="s">
        <v>11589</v>
      </c>
      <c r="G3654" s="38" t="s">
        <v>11952</v>
      </c>
      <c r="H3654" s="38" t="s">
        <v>2665</v>
      </c>
      <c r="I3654" s="39">
        <v>45000</v>
      </c>
      <c r="J3654" s="15">
        <f>VLOOKUP(LEFT(B3654,5),[1]Percents!$C:$M,3,FALSE)</f>
        <v>0.70594999999999997</v>
      </c>
      <c r="K3654" s="13">
        <f t="shared" si="57"/>
        <v>31767.75</v>
      </c>
      <c r="L3654" s="36"/>
    </row>
    <row r="3655" spans="1:12" s="40" customFormat="1" ht="14.25" customHeight="1" x14ac:dyDescent="0.25">
      <c r="A3655" s="38" t="s">
        <v>141</v>
      </c>
      <c r="B3655" s="38" t="s">
        <v>7922</v>
      </c>
      <c r="C3655" s="38" t="s">
        <v>10340</v>
      </c>
      <c r="D3655" s="38" t="s">
        <v>10341</v>
      </c>
      <c r="E3655" s="38" t="s">
        <v>7925</v>
      </c>
      <c r="F3655" s="38" t="s">
        <v>10342</v>
      </c>
      <c r="G3655" s="38" t="s">
        <v>9019</v>
      </c>
      <c r="H3655" s="38" t="s">
        <v>2665</v>
      </c>
      <c r="I3655" s="39">
        <v>4123.68</v>
      </c>
      <c r="J3655" s="15">
        <f>VLOOKUP(LEFT(B3655,5),[1]Percents!$C:$M,3,FALSE)</f>
        <v>0.1905</v>
      </c>
      <c r="K3655" s="13">
        <f t="shared" si="57"/>
        <v>785.56104000000005</v>
      </c>
      <c r="L3655" s="36"/>
    </row>
    <row r="3656" spans="1:12" s="40" customFormat="1" ht="14.25" customHeight="1" x14ac:dyDescent="0.25">
      <c r="A3656" s="38" t="s">
        <v>242</v>
      </c>
      <c r="B3656" s="38" t="s">
        <v>176</v>
      </c>
      <c r="C3656" s="38" t="s">
        <v>9806</v>
      </c>
      <c r="D3656" s="38" t="s">
        <v>9807</v>
      </c>
      <c r="E3656" s="38" t="s">
        <v>9808</v>
      </c>
      <c r="F3656" s="38" t="s">
        <v>9809</v>
      </c>
      <c r="G3656" s="38" t="s">
        <v>7869</v>
      </c>
      <c r="H3656" s="38" t="s">
        <v>2665</v>
      </c>
      <c r="I3656" s="39">
        <v>1973.05</v>
      </c>
      <c r="J3656" s="15">
        <f>VLOOKUP(LEFT(B3656,5),[1]Percents!$C:$M,3,FALSE)</f>
        <v>0.96416999999999997</v>
      </c>
      <c r="K3656" s="13">
        <f t="shared" si="57"/>
        <v>1902.3556185</v>
      </c>
      <c r="L3656" s="36"/>
    </row>
    <row r="3657" spans="1:12" s="40" customFormat="1" ht="14.25" customHeight="1" x14ac:dyDescent="0.25">
      <c r="A3657" s="38" t="s">
        <v>242</v>
      </c>
      <c r="B3657" s="38" t="s">
        <v>122</v>
      </c>
      <c r="C3657" s="38" t="s">
        <v>12061</v>
      </c>
      <c r="D3657" s="38" t="s">
        <v>12062</v>
      </c>
      <c r="E3657" s="38" t="s">
        <v>2786</v>
      </c>
      <c r="F3657" s="38" t="s">
        <v>12063</v>
      </c>
      <c r="G3657" s="38" t="s">
        <v>8180</v>
      </c>
      <c r="H3657" s="38" t="s">
        <v>2665</v>
      </c>
      <c r="I3657" s="39">
        <v>4189.78</v>
      </c>
      <c r="J3657" s="15">
        <f>VLOOKUP(LEFT(B3657,5),[1]Percents!$C:$M,3,FALSE)</f>
        <v>0.9462600000000001</v>
      </c>
      <c r="K3657" s="13">
        <f t="shared" si="57"/>
        <v>3964.6212228000004</v>
      </c>
      <c r="L3657" s="36"/>
    </row>
    <row r="3658" spans="1:12" s="40" customFormat="1" ht="14.25" customHeight="1" x14ac:dyDescent="0.25">
      <c r="A3658" s="38" t="s">
        <v>242</v>
      </c>
      <c r="B3658" s="38" t="s">
        <v>122</v>
      </c>
      <c r="C3658" s="38" t="s">
        <v>12064</v>
      </c>
      <c r="D3658" s="38" t="s">
        <v>12065</v>
      </c>
      <c r="E3658" s="38" t="s">
        <v>2786</v>
      </c>
      <c r="F3658" s="38" t="s">
        <v>12063</v>
      </c>
      <c r="G3658" s="38" t="s">
        <v>8180</v>
      </c>
      <c r="H3658" s="38" t="s">
        <v>2665</v>
      </c>
      <c r="I3658" s="39">
        <v>15485.54</v>
      </c>
      <c r="J3658" s="15">
        <f>VLOOKUP(LEFT(B3658,5),[1]Percents!$C:$M,3,FALSE)</f>
        <v>0.9462600000000001</v>
      </c>
      <c r="K3658" s="13">
        <f t="shared" si="57"/>
        <v>14653.347080400003</v>
      </c>
      <c r="L3658" s="36"/>
    </row>
    <row r="3659" spans="1:12" s="40" customFormat="1" ht="14.25" customHeight="1" x14ac:dyDescent="0.25">
      <c r="A3659" s="38" t="s">
        <v>89</v>
      </c>
      <c r="B3659" s="38" t="s">
        <v>90</v>
      </c>
      <c r="C3659" s="38" t="s">
        <v>9244</v>
      </c>
      <c r="D3659" s="38" t="s">
        <v>9245</v>
      </c>
      <c r="E3659" s="38" t="s">
        <v>91</v>
      </c>
      <c r="F3659" s="38" t="s">
        <v>9246</v>
      </c>
      <c r="G3659" s="38" t="s">
        <v>8309</v>
      </c>
      <c r="H3659" s="38" t="s">
        <v>2665</v>
      </c>
      <c r="I3659" s="39">
        <v>13279.38</v>
      </c>
      <c r="J3659" s="15">
        <f>VLOOKUP(LEFT(B3659,5),[1]Percents!$C:$M,3,FALSE)</f>
        <v>1</v>
      </c>
      <c r="K3659" s="13">
        <f t="shared" si="57"/>
        <v>13279.38</v>
      </c>
      <c r="L3659" s="36"/>
    </row>
    <row r="3660" spans="1:12" s="40" customFormat="1" ht="14.25" customHeight="1" x14ac:dyDescent="0.25">
      <c r="A3660" s="38" t="s">
        <v>242</v>
      </c>
      <c r="B3660" s="38" t="s">
        <v>326</v>
      </c>
      <c r="C3660" s="38" t="s">
        <v>9247</v>
      </c>
      <c r="D3660" s="38" t="s">
        <v>9248</v>
      </c>
      <c r="E3660" s="38" t="s">
        <v>382</v>
      </c>
      <c r="F3660" s="38" t="s">
        <v>9249</v>
      </c>
      <c r="G3660" s="38" t="s">
        <v>8076</v>
      </c>
      <c r="H3660" s="38" t="s">
        <v>2665</v>
      </c>
      <c r="I3660" s="39">
        <v>26627.72</v>
      </c>
      <c r="J3660" s="15">
        <f>VLOOKUP(LEFT(B3660,5),[1]Percents!$C:$M,3,FALSE)</f>
        <v>0.9462600000000001</v>
      </c>
      <c r="K3660" s="13">
        <f t="shared" si="57"/>
        <v>25196.746327200002</v>
      </c>
      <c r="L3660" s="36"/>
    </row>
    <row r="3661" spans="1:12" s="40" customFormat="1" ht="14.25" customHeight="1" x14ac:dyDescent="0.25">
      <c r="A3661" s="38" t="s">
        <v>243</v>
      </c>
      <c r="B3661" s="38" t="s">
        <v>2543</v>
      </c>
      <c r="C3661" s="38" t="s">
        <v>9810</v>
      </c>
      <c r="D3661" s="38" t="s">
        <v>9811</v>
      </c>
      <c r="E3661" s="38" t="s">
        <v>4086</v>
      </c>
      <c r="F3661" s="38" t="s">
        <v>9812</v>
      </c>
      <c r="G3661" s="38" t="s">
        <v>8589</v>
      </c>
      <c r="H3661" s="38" t="s">
        <v>2665</v>
      </c>
      <c r="I3661" s="39">
        <v>6197.16</v>
      </c>
      <c r="J3661" s="15">
        <f>VLOOKUP(LEFT(B3661,5),[1]Percents!$C:$M,3,FALSE)</f>
        <v>0.90900000000000003</v>
      </c>
      <c r="K3661" s="13">
        <f t="shared" si="57"/>
        <v>5633.2184399999996</v>
      </c>
      <c r="L3661" s="36"/>
    </row>
    <row r="3662" spans="1:12" s="40" customFormat="1" ht="14.25" customHeight="1" x14ac:dyDescent="0.25">
      <c r="A3662" s="38" t="s">
        <v>213</v>
      </c>
      <c r="B3662" s="38" t="s">
        <v>9805</v>
      </c>
      <c r="C3662" s="38" t="s">
        <v>10343</v>
      </c>
      <c r="D3662" s="38" t="s">
        <v>10344</v>
      </c>
      <c r="E3662" s="38" t="s">
        <v>31</v>
      </c>
      <c r="F3662" s="38" t="s">
        <v>10345</v>
      </c>
      <c r="G3662" s="38" t="s">
        <v>9856</v>
      </c>
      <c r="H3662" s="38" t="s">
        <v>2665</v>
      </c>
      <c r="I3662" s="39">
        <v>26517.84</v>
      </c>
      <c r="J3662" s="15">
        <f>VLOOKUP(LEFT(B3662,5),[1]Percents!$C:$M,3,FALSE)</f>
        <v>0.70594999999999997</v>
      </c>
      <c r="K3662" s="13">
        <f t="shared" si="57"/>
        <v>18720.269147999999</v>
      </c>
      <c r="L3662" s="36"/>
    </row>
    <row r="3663" spans="1:12" s="40" customFormat="1" ht="14.25" customHeight="1" x14ac:dyDescent="0.25">
      <c r="A3663" s="38" t="s">
        <v>213</v>
      </c>
      <c r="B3663" s="38" t="s">
        <v>9805</v>
      </c>
      <c r="C3663" s="38" t="s">
        <v>10346</v>
      </c>
      <c r="D3663" s="38" t="s">
        <v>10347</v>
      </c>
      <c r="E3663" s="38" t="s">
        <v>31</v>
      </c>
      <c r="F3663" s="38" t="s">
        <v>10348</v>
      </c>
      <c r="G3663" s="38" t="s">
        <v>9856</v>
      </c>
      <c r="H3663" s="38" t="s">
        <v>2665</v>
      </c>
      <c r="I3663" s="39">
        <v>12379.49</v>
      </c>
      <c r="J3663" s="15">
        <f>VLOOKUP(LEFT(B3663,5),[1]Percents!$C:$M,3,FALSE)</f>
        <v>0.70594999999999997</v>
      </c>
      <c r="K3663" s="13">
        <f t="shared" si="57"/>
        <v>8739.3009654999987</v>
      </c>
      <c r="L3663" s="36"/>
    </row>
    <row r="3664" spans="1:12" s="40" customFormat="1" ht="14.25" customHeight="1" x14ac:dyDescent="0.25">
      <c r="A3664" s="38" t="s">
        <v>242</v>
      </c>
      <c r="B3664" s="38" t="s">
        <v>326</v>
      </c>
      <c r="C3664" s="38" t="s">
        <v>9813</v>
      </c>
      <c r="D3664" s="38" t="s">
        <v>9814</v>
      </c>
      <c r="E3664" s="38" t="s">
        <v>759</v>
      </c>
      <c r="F3664" s="38" t="s">
        <v>9815</v>
      </c>
      <c r="G3664" s="38" t="s">
        <v>7869</v>
      </c>
      <c r="H3664" s="38" t="s">
        <v>2665</v>
      </c>
      <c r="I3664" s="39">
        <v>94631.71</v>
      </c>
      <c r="J3664" s="15">
        <f>VLOOKUP(LEFT(B3664,5),[1]Percents!$C:$M,3,FALSE)</f>
        <v>0.9462600000000001</v>
      </c>
      <c r="K3664" s="13">
        <f t="shared" si="57"/>
        <v>89546.20190460002</v>
      </c>
      <c r="L3664" s="36"/>
    </row>
    <row r="3665" spans="1:12" s="40" customFormat="1" ht="14.25" customHeight="1" x14ac:dyDescent="0.25">
      <c r="A3665" s="38" t="s">
        <v>213</v>
      </c>
      <c r="B3665" s="38" t="s">
        <v>225</v>
      </c>
      <c r="C3665" s="38" t="s">
        <v>10923</v>
      </c>
      <c r="D3665" s="38" t="s">
        <v>10924</v>
      </c>
      <c r="E3665" s="38" t="s">
        <v>60</v>
      </c>
      <c r="F3665" s="38" t="s">
        <v>10925</v>
      </c>
      <c r="G3665" s="38" t="s">
        <v>8076</v>
      </c>
      <c r="H3665" s="38" t="s">
        <v>2665</v>
      </c>
      <c r="I3665" s="39">
        <v>7540</v>
      </c>
      <c r="J3665" s="15">
        <f>VLOOKUP(LEFT(B3665,5),[1]Percents!$C:$M,3,FALSE)</f>
        <v>0.70594999999999997</v>
      </c>
      <c r="K3665" s="13">
        <f t="shared" si="57"/>
        <v>5322.8629999999994</v>
      </c>
      <c r="L3665" s="36"/>
    </row>
    <row r="3666" spans="1:12" s="40" customFormat="1" ht="14.25" customHeight="1" x14ac:dyDescent="0.25">
      <c r="A3666" s="38" t="s">
        <v>213</v>
      </c>
      <c r="B3666" s="38" t="s">
        <v>225</v>
      </c>
      <c r="C3666" s="38" t="s">
        <v>10349</v>
      </c>
      <c r="D3666" s="38" t="s">
        <v>10350</v>
      </c>
      <c r="E3666" s="38" t="s">
        <v>6981</v>
      </c>
      <c r="F3666" s="38" t="s">
        <v>10351</v>
      </c>
      <c r="G3666" s="38" t="s">
        <v>9320</v>
      </c>
      <c r="H3666" s="38" t="s">
        <v>2665</v>
      </c>
      <c r="I3666" s="39">
        <v>6184.63</v>
      </c>
      <c r="J3666" s="15">
        <f>VLOOKUP(LEFT(B3666,5),[1]Percents!$C:$M,3,FALSE)</f>
        <v>0.70594999999999997</v>
      </c>
      <c r="K3666" s="13">
        <f t="shared" si="57"/>
        <v>4366.0395484999999</v>
      </c>
      <c r="L3666" s="36"/>
    </row>
    <row r="3667" spans="1:12" s="40" customFormat="1" ht="14.25" customHeight="1" x14ac:dyDescent="0.25">
      <c r="A3667" s="38" t="s">
        <v>213</v>
      </c>
      <c r="B3667" s="38" t="s">
        <v>21</v>
      </c>
      <c r="C3667" s="38" t="s">
        <v>10352</v>
      </c>
      <c r="D3667" s="38" t="s">
        <v>10353</v>
      </c>
      <c r="E3667" s="38" t="s">
        <v>6702</v>
      </c>
      <c r="F3667" s="38" t="s">
        <v>10354</v>
      </c>
      <c r="G3667" s="38" t="s">
        <v>9856</v>
      </c>
      <c r="H3667" s="38" t="s">
        <v>2665</v>
      </c>
      <c r="I3667" s="39">
        <v>3784.21</v>
      </c>
      <c r="J3667" s="15">
        <f>VLOOKUP(LEFT(B3667,5),[1]Percents!$C:$M,3,FALSE)</f>
        <v>0.70594999999999997</v>
      </c>
      <c r="K3667" s="13">
        <f t="shared" si="57"/>
        <v>2671.4630495000001</v>
      </c>
      <c r="L3667" s="36"/>
    </row>
    <row r="3668" spans="1:12" s="40" customFormat="1" ht="14.25" customHeight="1" x14ac:dyDescent="0.25">
      <c r="A3668" s="38" t="s">
        <v>213</v>
      </c>
      <c r="B3668" s="38" t="s">
        <v>21</v>
      </c>
      <c r="C3668" s="38" t="s">
        <v>10355</v>
      </c>
      <c r="D3668" s="38" t="s">
        <v>10356</v>
      </c>
      <c r="E3668" s="38" t="s">
        <v>302</v>
      </c>
      <c r="F3668" s="38" t="s">
        <v>10357</v>
      </c>
      <c r="G3668" s="38" t="s">
        <v>10358</v>
      </c>
      <c r="H3668" s="38" t="s">
        <v>2665</v>
      </c>
      <c r="I3668" s="39">
        <v>1541.64</v>
      </c>
      <c r="J3668" s="15">
        <f>VLOOKUP(LEFT(B3668,5),[1]Percents!$C:$M,3,FALSE)</f>
        <v>0.70594999999999997</v>
      </c>
      <c r="K3668" s="13">
        <f t="shared" si="57"/>
        <v>1088.3207580000001</v>
      </c>
      <c r="L3668" s="36"/>
    </row>
    <row r="3669" spans="1:12" s="40" customFormat="1" ht="14.25" customHeight="1" x14ac:dyDescent="0.25">
      <c r="A3669" s="38" t="s">
        <v>140</v>
      </c>
      <c r="B3669" s="38" t="s">
        <v>672</v>
      </c>
      <c r="C3669" s="38" t="s">
        <v>10359</v>
      </c>
      <c r="D3669" s="38" t="s">
        <v>10360</v>
      </c>
      <c r="E3669" s="38" t="s">
        <v>673</v>
      </c>
      <c r="F3669" s="38" t="s">
        <v>10361</v>
      </c>
      <c r="G3669" s="38" t="s">
        <v>6464</v>
      </c>
      <c r="H3669" s="38" t="s">
        <v>2665</v>
      </c>
      <c r="I3669" s="39">
        <v>3540.04</v>
      </c>
      <c r="J3669" s="15">
        <f>VLOOKUP(LEFT(B3669,5),[1]Percents!$C:$M,3,FALSE)</f>
        <v>1</v>
      </c>
      <c r="K3669" s="13">
        <f t="shared" si="57"/>
        <v>3540.04</v>
      </c>
      <c r="L3669" s="36"/>
    </row>
    <row r="3670" spans="1:12" s="40" customFormat="1" ht="14.25" customHeight="1" x14ac:dyDescent="0.25">
      <c r="A3670" s="38" t="s">
        <v>140</v>
      </c>
      <c r="B3670" s="38" t="s">
        <v>10962</v>
      </c>
      <c r="C3670" s="38" t="s">
        <v>10359</v>
      </c>
      <c r="D3670" s="38" t="s">
        <v>10360</v>
      </c>
      <c r="E3670" s="38" t="s">
        <v>673</v>
      </c>
      <c r="F3670" s="38" t="s">
        <v>10361</v>
      </c>
      <c r="G3670" s="38" t="s">
        <v>6464</v>
      </c>
      <c r="H3670" s="38" t="s">
        <v>2665</v>
      </c>
      <c r="I3670" s="39">
        <v>13999.45</v>
      </c>
      <c r="J3670" s="15">
        <f>VLOOKUP(LEFT(B3670,5),[1]Percents!$C:$M,3,FALSE)</f>
        <v>1</v>
      </c>
      <c r="K3670" s="13">
        <f t="shared" si="57"/>
        <v>13999.45</v>
      </c>
      <c r="L3670" s="36"/>
    </row>
    <row r="3671" spans="1:12" s="40" customFormat="1" ht="14.25" customHeight="1" x14ac:dyDescent="0.25">
      <c r="A3671" s="38" t="s">
        <v>66</v>
      </c>
      <c r="B3671" s="38" t="s">
        <v>317</v>
      </c>
      <c r="C3671" s="38" t="s">
        <v>10362</v>
      </c>
      <c r="D3671" s="38" t="s">
        <v>10363</v>
      </c>
      <c r="E3671" s="38" t="s">
        <v>3823</v>
      </c>
      <c r="F3671" s="38" t="s">
        <v>10364</v>
      </c>
      <c r="G3671" s="38" t="s">
        <v>9856</v>
      </c>
      <c r="H3671" s="38" t="s">
        <v>2665</v>
      </c>
      <c r="I3671" s="39">
        <v>13222.63</v>
      </c>
      <c r="J3671" s="15">
        <f>VLOOKUP(LEFT(B3671,5),[1]Percents!$C:$M,3,FALSE)</f>
        <v>0</v>
      </c>
      <c r="K3671" s="13">
        <f t="shared" si="57"/>
        <v>0</v>
      </c>
      <c r="L3671" s="36"/>
    </row>
    <row r="3672" spans="1:12" s="40" customFormat="1" ht="14.25" customHeight="1" x14ac:dyDescent="0.25">
      <c r="A3672" s="38" t="s">
        <v>66</v>
      </c>
      <c r="B3672" s="38" t="s">
        <v>317</v>
      </c>
      <c r="C3672" s="38" t="s">
        <v>10634</v>
      </c>
      <c r="D3672" s="38" t="s">
        <v>10635</v>
      </c>
      <c r="E3672" s="38" t="s">
        <v>794</v>
      </c>
      <c r="F3672" s="38" t="s">
        <v>10636</v>
      </c>
      <c r="G3672" s="38" t="s">
        <v>7386</v>
      </c>
      <c r="H3672" s="38" t="s">
        <v>2665</v>
      </c>
      <c r="I3672" s="39">
        <v>37822.629999999997</v>
      </c>
      <c r="J3672" s="15">
        <f>VLOOKUP(LEFT(B3672,5),[1]Percents!$C:$M,3,FALSE)</f>
        <v>0</v>
      </c>
      <c r="K3672" s="13">
        <f t="shared" si="57"/>
        <v>0</v>
      </c>
      <c r="L3672" s="36"/>
    </row>
    <row r="3673" spans="1:12" s="40" customFormat="1" ht="14.25" customHeight="1" x14ac:dyDescent="0.25">
      <c r="A3673" s="38" t="s">
        <v>66</v>
      </c>
      <c r="B3673" s="38" t="s">
        <v>317</v>
      </c>
      <c r="C3673" s="38" t="s">
        <v>10926</v>
      </c>
      <c r="D3673" s="38" t="s">
        <v>10927</v>
      </c>
      <c r="E3673" s="38" t="s">
        <v>794</v>
      </c>
      <c r="F3673" s="38" t="s">
        <v>10928</v>
      </c>
      <c r="G3673" s="38" t="s">
        <v>9856</v>
      </c>
      <c r="H3673" s="38" t="s">
        <v>2665</v>
      </c>
      <c r="I3673" s="39">
        <v>4485.17</v>
      </c>
      <c r="J3673" s="15">
        <f>VLOOKUP(LEFT(B3673,5),[1]Percents!$C:$M,3,FALSE)</f>
        <v>0</v>
      </c>
      <c r="K3673" s="13">
        <f t="shared" si="57"/>
        <v>0</v>
      </c>
      <c r="L3673" s="36"/>
    </row>
    <row r="3674" spans="1:12" s="40" customFormat="1" ht="14.25" customHeight="1" x14ac:dyDescent="0.25">
      <c r="A3674" s="38" t="s">
        <v>243</v>
      </c>
      <c r="B3674" s="38" t="s">
        <v>290</v>
      </c>
      <c r="C3674" s="38" t="s">
        <v>12751</v>
      </c>
      <c r="D3674" s="38" t="s">
        <v>12752</v>
      </c>
      <c r="E3674" s="38" t="s">
        <v>44</v>
      </c>
      <c r="F3674" s="38" t="s">
        <v>12753</v>
      </c>
      <c r="G3674" s="38" t="s">
        <v>10760</v>
      </c>
      <c r="H3674" s="38" t="s">
        <v>2665</v>
      </c>
      <c r="I3674" s="39">
        <v>280.83999999999997</v>
      </c>
      <c r="J3674" s="15">
        <f>VLOOKUP(LEFT(B3674,5),[1]Percents!$C:$M,3,FALSE)</f>
        <v>0.90900000000000003</v>
      </c>
      <c r="K3674" s="13">
        <f t="shared" si="57"/>
        <v>255.28355999999999</v>
      </c>
      <c r="L3674" s="36"/>
    </row>
    <row r="3675" spans="1:12" s="40" customFormat="1" ht="14.25" customHeight="1" x14ac:dyDescent="0.25">
      <c r="A3675" s="38" t="s">
        <v>66</v>
      </c>
      <c r="B3675" s="38" t="s">
        <v>317</v>
      </c>
      <c r="C3675" s="38" t="s">
        <v>11282</v>
      </c>
      <c r="D3675" s="38" t="s">
        <v>11283</v>
      </c>
      <c r="E3675" s="38" t="s">
        <v>3823</v>
      </c>
      <c r="F3675" s="38" t="s">
        <v>11284</v>
      </c>
      <c r="G3675" s="38" t="s">
        <v>11285</v>
      </c>
      <c r="H3675" s="38" t="s">
        <v>2665</v>
      </c>
      <c r="I3675" s="39">
        <v>4151.0200000000004</v>
      </c>
      <c r="J3675" s="15">
        <f>VLOOKUP(LEFT(B3675,5),[1]Percents!$C:$M,3,FALSE)</f>
        <v>0</v>
      </c>
      <c r="K3675" s="13">
        <f t="shared" si="57"/>
        <v>0</v>
      </c>
      <c r="L3675" s="36"/>
    </row>
    <row r="3676" spans="1:12" s="40" customFormat="1" ht="14.25" customHeight="1" x14ac:dyDescent="0.25">
      <c r="A3676" s="38" t="s">
        <v>213</v>
      </c>
      <c r="B3676" s="38" t="s">
        <v>225</v>
      </c>
      <c r="C3676" s="38" t="s">
        <v>10929</v>
      </c>
      <c r="D3676" s="38" t="s">
        <v>10930</v>
      </c>
      <c r="E3676" s="38" t="s">
        <v>293</v>
      </c>
      <c r="F3676" s="38" t="s">
        <v>10931</v>
      </c>
      <c r="G3676" s="38" t="s">
        <v>8076</v>
      </c>
      <c r="H3676" s="38" t="s">
        <v>2665</v>
      </c>
      <c r="I3676" s="39">
        <v>5380</v>
      </c>
      <c r="J3676" s="15">
        <f>VLOOKUP(LEFT(B3676,5),[1]Percents!$C:$M,3,FALSE)</f>
        <v>0.70594999999999997</v>
      </c>
      <c r="K3676" s="13">
        <f t="shared" si="57"/>
        <v>3798.011</v>
      </c>
      <c r="L3676" s="36"/>
    </row>
    <row r="3677" spans="1:12" s="40" customFormat="1" ht="14.25" customHeight="1" x14ac:dyDescent="0.25">
      <c r="A3677" s="38" t="s">
        <v>213</v>
      </c>
      <c r="B3677" s="38" t="s">
        <v>21</v>
      </c>
      <c r="C3677" s="38" t="s">
        <v>10352</v>
      </c>
      <c r="D3677" s="38" t="s">
        <v>10353</v>
      </c>
      <c r="E3677" s="38" t="s">
        <v>6702</v>
      </c>
      <c r="F3677" s="38" t="s">
        <v>11286</v>
      </c>
      <c r="G3677" s="38" t="s">
        <v>9856</v>
      </c>
      <c r="H3677" s="38" t="s">
        <v>2665</v>
      </c>
      <c r="I3677" s="39">
        <v>5153</v>
      </c>
      <c r="J3677" s="15">
        <f>VLOOKUP(LEFT(B3677,5),[1]Percents!$C:$M,3,FALSE)</f>
        <v>0.70594999999999997</v>
      </c>
      <c r="K3677" s="13">
        <f t="shared" si="57"/>
        <v>3637.76035</v>
      </c>
      <c r="L3677" s="36"/>
    </row>
    <row r="3678" spans="1:12" s="40" customFormat="1" ht="14.25" customHeight="1" x14ac:dyDescent="0.25">
      <c r="A3678" s="38" t="s">
        <v>213</v>
      </c>
      <c r="B3678" s="38" t="s">
        <v>195</v>
      </c>
      <c r="C3678" s="38" t="s">
        <v>11287</v>
      </c>
      <c r="D3678" s="38" t="s">
        <v>11288</v>
      </c>
      <c r="E3678" s="38" t="s">
        <v>3150</v>
      </c>
      <c r="F3678" s="38" t="s">
        <v>11289</v>
      </c>
      <c r="G3678" s="38" t="s">
        <v>10845</v>
      </c>
      <c r="H3678" s="38" t="s">
        <v>2665</v>
      </c>
      <c r="I3678" s="39">
        <v>2907.97</v>
      </c>
      <c r="J3678" s="15">
        <f>VLOOKUP(LEFT(B3678,5),[1]Percents!$C:$M,3,FALSE)</f>
        <v>0.91395000000000004</v>
      </c>
      <c r="K3678" s="13">
        <f t="shared" ref="K3678:K3741" si="58">+J3678*I3678</f>
        <v>2657.7391815000001</v>
      </c>
      <c r="L3678" s="36"/>
    </row>
    <row r="3679" spans="1:12" s="40" customFormat="1" ht="14.25" customHeight="1" x14ac:dyDescent="0.25">
      <c r="A3679" s="38" t="s">
        <v>66</v>
      </c>
      <c r="B3679" s="38" t="s">
        <v>3520</v>
      </c>
      <c r="C3679" s="38" t="s">
        <v>11290</v>
      </c>
      <c r="D3679" s="38" t="s">
        <v>11291</v>
      </c>
      <c r="E3679" s="38" t="s">
        <v>3059</v>
      </c>
      <c r="F3679" s="38" t="s">
        <v>11292</v>
      </c>
      <c r="G3679" s="38" t="s">
        <v>10948</v>
      </c>
      <c r="H3679" s="38" t="s">
        <v>2665</v>
      </c>
      <c r="I3679" s="39">
        <v>167149.81</v>
      </c>
      <c r="J3679" s="15">
        <f>VLOOKUP(LEFT(B3679,5),[1]Percents!$C:$M,3,FALSE)</f>
        <v>1</v>
      </c>
      <c r="K3679" s="13">
        <f t="shared" si="58"/>
        <v>167149.81</v>
      </c>
      <c r="L3679" s="36"/>
    </row>
    <row r="3680" spans="1:12" s="40" customFormat="1" ht="14.25" customHeight="1" x14ac:dyDescent="0.25">
      <c r="A3680" s="38" t="s">
        <v>66</v>
      </c>
      <c r="B3680" s="38" t="s">
        <v>3520</v>
      </c>
      <c r="C3680" s="38" t="s">
        <v>11293</v>
      </c>
      <c r="D3680" s="38" t="s">
        <v>11590</v>
      </c>
      <c r="E3680" s="38" t="s">
        <v>3059</v>
      </c>
      <c r="F3680" s="38" t="s">
        <v>11294</v>
      </c>
      <c r="G3680" s="38" t="s">
        <v>10948</v>
      </c>
      <c r="H3680" s="38" t="s">
        <v>2665</v>
      </c>
      <c r="I3680" s="39">
        <v>150988.38</v>
      </c>
      <c r="J3680" s="15">
        <f>VLOOKUP(LEFT(B3680,5),[1]Percents!$C:$M,3,FALSE)</f>
        <v>1</v>
      </c>
      <c r="K3680" s="13">
        <f t="shared" si="58"/>
        <v>150988.38</v>
      </c>
      <c r="L3680" s="36"/>
    </row>
    <row r="3681" spans="1:12" s="40" customFormat="1" ht="14.25" customHeight="1" x14ac:dyDescent="0.25">
      <c r="A3681" s="38" t="s">
        <v>66</v>
      </c>
      <c r="B3681" s="38" t="s">
        <v>317</v>
      </c>
      <c r="C3681" s="38" t="s">
        <v>12066</v>
      </c>
      <c r="D3681" s="38" t="s">
        <v>12067</v>
      </c>
      <c r="E3681" s="38" t="s">
        <v>794</v>
      </c>
      <c r="F3681" s="38" t="s">
        <v>12068</v>
      </c>
      <c r="G3681" s="38" t="s">
        <v>11501</v>
      </c>
      <c r="H3681" s="38" t="s">
        <v>2665</v>
      </c>
      <c r="I3681" s="39">
        <v>2502.52</v>
      </c>
      <c r="J3681" s="15">
        <f>VLOOKUP(LEFT(B3681,5),[1]Percents!$C:$M,3,FALSE)</f>
        <v>0</v>
      </c>
      <c r="K3681" s="13">
        <f t="shared" si="58"/>
        <v>0</v>
      </c>
      <c r="L3681" s="36"/>
    </row>
    <row r="3682" spans="1:12" s="40" customFormat="1" ht="14.25" customHeight="1" x14ac:dyDescent="0.25">
      <c r="A3682" s="38" t="s">
        <v>242</v>
      </c>
      <c r="B3682" s="38" t="s">
        <v>176</v>
      </c>
      <c r="C3682" s="38" t="s">
        <v>12373</v>
      </c>
      <c r="D3682" s="38" t="s">
        <v>12374</v>
      </c>
      <c r="E3682" s="38" t="s">
        <v>9808</v>
      </c>
      <c r="F3682" s="38" t="s">
        <v>12375</v>
      </c>
      <c r="G3682" s="38" t="s">
        <v>9856</v>
      </c>
      <c r="H3682" s="38" t="s">
        <v>2665</v>
      </c>
      <c r="I3682" s="39">
        <v>357.56</v>
      </c>
      <c r="J3682" s="15">
        <f>VLOOKUP(LEFT(B3682,5),[1]Percents!$C:$M,3,FALSE)</f>
        <v>0.96416999999999997</v>
      </c>
      <c r="K3682" s="13">
        <f t="shared" si="58"/>
        <v>344.74862519999999</v>
      </c>
      <c r="L3682" s="36"/>
    </row>
    <row r="3683" spans="1:12" s="40" customFormat="1" ht="14.25" customHeight="1" x14ac:dyDescent="0.25">
      <c r="A3683" s="38" t="s">
        <v>146</v>
      </c>
      <c r="B3683" s="38" t="s">
        <v>304</v>
      </c>
      <c r="C3683" s="38" t="s">
        <v>12754</v>
      </c>
      <c r="D3683" s="38" t="s">
        <v>12755</v>
      </c>
      <c r="E3683" s="38" t="s">
        <v>12756</v>
      </c>
      <c r="F3683" s="38" t="s">
        <v>12757</v>
      </c>
      <c r="G3683" s="38" t="s">
        <v>12210</v>
      </c>
      <c r="H3683" s="38" t="s">
        <v>2665</v>
      </c>
      <c r="I3683" s="39">
        <v>229.9</v>
      </c>
      <c r="J3683" s="15">
        <f>VLOOKUP(LEFT(B3683,5),[1]Percents!$C:$M,3,FALSE)</f>
        <v>0</v>
      </c>
      <c r="K3683" s="13">
        <f t="shared" si="58"/>
        <v>0</v>
      </c>
      <c r="L3683" s="36"/>
    </row>
    <row r="3684" spans="1:12" s="40" customFormat="1" ht="14.25" customHeight="1" x14ac:dyDescent="0.25">
      <c r="A3684" s="38" t="s">
        <v>213</v>
      </c>
      <c r="B3684" s="38" t="s">
        <v>145</v>
      </c>
      <c r="C3684" s="38" t="s">
        <v>8438</v>
      </c>
      <c r="D3684" s="38" t="s">
        <v>8439</v>
      </c>
      <c r="E3684" s="38" t="s">
        <v>445</v>
      </c>
      <c r="F3684" s="38" t="s">
        <v>8440</v>
      </c>
      <c r="G3684" s="38" t="s">
        <v>1693</v>
      </c>
      <c r="H3684" s="38" t="s">
        <v>2665</v>
      </c>
      <c r="I3684" s="41">
        <v>-7.03</v>
      </c>
      <c r="J3684" s="15">
        <f>VLOOKUP(LEFT(B3684,5),[1]Percents!$C:$M,3,FALSE)</f>
        <v>0.70594999999999997</v>
      </c>
      <c r="K3684" s="13">
        <f t="shared" si="58"/>
        <v>-4.9628284999999996</v>
      </c>
      <c r="L3684" s="36"/>
    </row>
    <row r="3685" spans="1:12" s="40" customFormat="1" ht="14.25" customHeight="1" x14ac:dyDescent="0.25">
      <c r="A3685" s="38" t="s">
        <v>66</v>
      </c>
      <c r="B3685" s="38" t="s">
        <v>317</v>
      </c>
      <c r="C3685" s="38" t="s">
        <v>2535</v>
      </c>
      <c r="D3685" s="38" t="s">
        <v>793</v>
      </c>
      <c r="E3685" s="38" t="s">
        <v>794</v>
      </c>
      <c r="F3685" s="38" t="s">
        <v>795</v>
      </c>
      <c r="G3685" s="38" t="s">
        <v>2536</v>
      </c>
      <c r="H3685" s="38" t="s">
        <v>2665</v>
      </c>
      <c r="I3685" s="39">
        <v>9382.9500000000007</v>
      </c>
      <c r="J3685" s="15">
        <f>VLOOKUP(LEFT(B3685,5),[1]Percents!$C:$M,3,FALSE)</f>
        <v>0</v>
      </c>
      <c r="K3685" s="13">
        <f t="shared" si="58"/>
        <v>0</v>
      </c>
      <c r="L3685" s="36"/>
    </row>
    <row r="3686" spans="1:12" s="40" customFormat="1" ht="14.25" customHeight="1" x14ac:dyDescent="0.25">
      <c r="A3686" s="38" t="s">
        <v>213</v>
      </c>
      <c r="B3686" s="38" t="s">
        <v>21</v>
      </c>
      <c r="C3686" s="38" t="s">
        <v>12069</v>
      </c>
      <c r="D3686" s="38" t="s">
        <v>12070</v>
      </c>
      <c r="E3686" s="38" t="s">
        <v>9252</v>
      </c>
      <c r="F3686" s="38" t="s">
        <v>12071</v>
      </c>
      <c r="G3686" s="38" t="s">
        <v>1687</v>
      </c>
      <c r="H3686" s="38" t="s">
        <v>2665</v>
      </c>
      <c r="I3686" s="41">
        <v>-740.1</v>
      </c>
      <c r="J3686" s="15">
        <f>VLOOKUP(LEFT(B3686,5),[1]Percents!$C:$M,3,FALSE)</f>
        <v>0.70594999999999997</v>
      </c>
      <c r="K3686" s="13">
        <f t="shared" si="58"/>
        <v>-522.47359500000005</v>
      </c>
      <c r="L3686" s="36"/>
    </row>
    <row r="3687" spans="1:12" s="40" customFormat="1" ht="14.25" customHeight="1" x14ac:dyDescent="0.25">
      <c r="A3687" s="38" t="s">
        <v>213</v>
      </c>
      <c r="B3687" s="38" t="s">
        <v>21</v>
      </c>
      <c r="C3687" s="38" t="s">
        <v>9250</v>
      </c>
      <c r="D3687" s="38" t="s">
        <v>9251</v>
      </c>
      <c r="E3687" s="38" t="s">
        <v>9252</v>
      </c>
      <c r="F3687" s="38" t="s">
        <v>9253</v>
      </c>
      <c r="G3687" s="38" t="s">
        <v>1743</v>
      </c>
      <c r="H3687" s="38" t="s">
        <v>2665</v>
      </c>
      <c r="I3687" s="39">
        <v>0.08</v>
      </c>
      <c r="J3687" s="15">
        <f>VLOOKUP(LEFT(B3687,5),[1]Percents!$C:$M,3,FALSE)</f>
        <v>0.70594999999999997</v>
      </c>
      <c r="K3687" s="13">
        <f t="shared" si="58"/>
        <v>5.6475999999999998E-2</v>
      </c>
      <c r="L3687" s="36"/>
    </row>
    <row r="3688" spans="1:12" s="40" customFormat="1" ht="14.25" customHeight="1" x14ac:dyDescent="0.25">
      <c r="A3688" s="38" t="s">
        <v>213</v>
      </c>
      <c r="B3688" s="38" t="s">
        <v>21</v>
      </c>
      <c r="C3688" s="38" t="s">
        <v>9816</v>
      </c>
      <c r="D3688" s="38" t="s">
        <v>9817</v>
      </c>
      <c r="E3688" s="38" t="s">
        <v>9252</v>
      </c>
      <c r="F3688" s="38" t="s">
        <v>9253</v>
      </c>
      <c r="G3688" s="38" t="s">
        <v>1743</v>
      </c>
      <c r="H3688" s="38" t="s">
        <v>2665</v>
      </c>
      <c r="I3688" s="41">
        <v>-0.08</v>
      </c>
      <c r="J3688" s="15">
        <f>VLOOKUP(LEFT(B3688,5),[1]Percents!$C:$M,3,FALSE)</f>
        <v>0.70594999999999997</v>
      </c>
      <c r="K3688" s="13">
        <f t="shared" si="58"/>
        <v>-5.6475999999999998E-2</v>
      </c>
      <c r="L3688" s="36"/>
    </row>
    <row r="3689" spans="1:12" s="40" customFormat="1" ht="14.25" customHeight="1" x14ac:dyDescent="0.25">
      <c r="A3689" s="38" t="s">
        <v>243</v>
      </c>
      <c r="B3689" s="38" t="s">
        <v>2543</v>
      </c>
      <c r="C3689" s="38" t="s">
        <v>2537</v>
      </c>
      <c r="D3689" s="38" t="s">
        <v>1355</v>
      </c>
      <c r="E3689" s="38" t="s">
        <v>295</v>
      </c>
      <c r="F3689" s="38" t="s">
        <v>1356</v>
      </c>
      <c r="G3689" s="38" t="s">
        <v>2303</v>
      </c>
      <c r="H3689" s="38" t="s">
        <v>2665</v>
      </c>
      <c r="I3689" s="39">
        <v>22963.75</v>
      </c>
      <c r="J3689" s="15">
        <f>VLOOKUP(LEFT(B3689,5),[1]Percents!$C:$M,3,FALSE)</f>
        <v>0.90900000000000003</v>
      </c>
      <c r="K3689" s="13">
        <f t="shared" si="58"/>
        <v>20874.048750000002</v>
      </c>
      <c r="L3689" s="36"/>
    </row>
    <row r="3690" spans="1:12" s="40" customFormat="1" ht="14.25" customHeight="1" x14ac:dyDescent="0.25">
      <c r="A3690" s="38" t="s">
        <v>243</v>
      </c>
      <c r="B3690" s="38" t="s">
        <v>2543</v>
      </c>
      <c r="C3690" s="38" t="s">
        <v>2538</v>
      </c>
      <c r="D3690" s="38" t="s">
        <v>1388</v>
      </c>
      <c r="E3690" s="38" t="s">
        <v>7</v>
      </c>
      <c r="F3690" s="38" t="s">
        <v>1389</v>
      </c>
      <c r="G3690" s="38" t="s">
        <v>1752</v>
      </c>
      <c r="H3690" s="38" t="s">
        <v>2665</v>
      </c>
      <c r="I3690" s="39">
        <v>22786.7</v>
      </c>
      <c r="J3690" s="15">
        <f>VLOOKUP(LEFT(B3690,5),[1]Percents!$C:$M,3,FALSE)</f>
        <v>0.90900000000000003</v>
      </c>
      <c r="K3690" s="13">
        <f t="shared" si="58"/>
        <v>20713.1103</v>
      </c>
      <c r="L3690" s="36"/>
    </row>
    <row r="3691" spans="1:12" s="40" customFormat="1" ht="14.25" customHeight="1" x14ac:dyDescent="0.25">
      <c r="A3691" s="38" t="s">
        <v>213</v>
      </c>
      <c r="B3691" s="38" t="s">
        <v>21</v>
      </c>
      <c r="C3691" s="38" t="s">
        <v>9818</v>
      </c>
      <c r="D3691" s="38" t="s">
        <v>9819</v>
      </c>
      <c r="E3691" s="38" t="s">
        <v>302</v>
      </c>
      <c r="F3691" s="38" t="s">
        <v>9820</v>
      </c>
      <c r="G3691" s="38" t="s">
        <v>1697</v>
      </c>
      <c r="H3691" s="38" t="s">
        <v>2665</v>
      </c>
      <c r="I3691" s="41">
        <v>-28.87</v>
      </c>
      <c r="J3691" s="15">
        <f>VLOOKUP(LEFT(B3691,5),[1]Percents!$C:$M,3,FALSE)</f>
        <v>0.70594999999999997</v>
      </c>
      <c r="K3691" s="13">
        <f t="shared" si="58"/>
        <v>-20.3807765</v>
      </c>
      <c r="L3691" s="36"/>
    </row>
    <row r="3692" spans="1:12" s="40" customFormat="1" ht="14.25" customHeight="1" x14ac:dyDescent="0.25">
      <c r="A3692" s="38" t="s">
        <v>243</v>
      </c>
      <c r="B3692" s="38" t="s">
        <v>2543</v>
      </c>
      <c r="C3692" s="38" t="s">
        <v>2539</v>
      </c>
      <c r="D3692" s="38" t="s">
        <v>6515</v>
      </c>
      <c r="E3692" s="38" t="s">
        <v>384</v>
      </c>
      <c r="F3692" s="38" t="s">
        <v>1654</v>
      </c>
      <c r="G3692" s="38" t="s">
        <v>1766</v>
      </c>
      <c r="H3692" s="38" t="s">
        <v>2665</v>
      </c>
      <c r="I3692" s="39">
        <v>11511.03</v>
      </c>
      <c r="J3692" s="15">
        <f>VLOOKUP(LEFT(B3692,5),[1]Percents!$C:$M,3,FALSE)</f>
        <v>0.90900000000000003</v>
      </c>
      <c r="K3692" s="13">
        <f t="shared" si="58"/>
        <v>10463.52627</v>
      </c>
      <c r="L3692" s="36"/>
    </row>
    <row r="3693" spans="1:12" s="40" customFormat="1" ht="14.25" customHeight="1" x14ac:dyDescent="0.25">
      <c r="A3693" s="38" t="s">
        <v>66</v>
      </c>
      <c r="B3693" s="38" t="s">
        <v>317</v>
      </c>
      <c r="C3693" s="38" t="s">
        <v>12072</v>
      </c>
      <c r="D3693" s="38" t="s">
        <v>12073</v>
      </c>
      <c r="E3693" s="38" t="s">
        <v>12074</v>
      </c>
      <c r="F3693" s="38" t="s">
        <v>12075</v>
      </c>
      <c r="G3693" s="38" t="s">
        <v>1760</v>
      </c>
      <c r="H3693" s="38" t="s">
        <v>2665</v>
      </c>
      <c r="I3693" s="41">
        <v>-42.44</v>
      </c>
      <c r="J3693" s="15">
        <f>VLOOKUP(LEFT(B3693,5),[1]Percents!$C:$M,3,FALSE)</f>
        <v>0</v>
      </c>
      <c r="K3693" s="13">
        <f t="shared" si="58"/>
        <v>0</v>
      </c>
      <c r="L3693" s="36"/>
    </row>
    <row r="3694" spans="1:12" s="40" customFormat="1" ht="14.25" customHeight="1" x14ac:dyDescent="0.25">
      <c r="A3694" s="38" t="s">
        <v>213</v>
      </c>
      <c r="B3694" s="38" t="s">
        <v>9254</v>
      </c>
      <c r="C3694" s="38" t="s">
        <v>9255</v>
      </c>
      <c r="D3694" s="38" t="s">
        <v>9256</v>
      </c>
      <c r="E3694" s="38" t="s">
        <v>550</v>
      </c>
      <c r="F3694" s="38" t="s">
        <v>9257</v>
      </c>
      <c r="G3694" s="38" t="s">
        <v>3112</v>
      </c>
      <c r="H3694" s="38" t="s">
        <v>2665</v>
      </c>
      <c r="I3694" s="39">
        <v>0.01</v>
      </c>
      <c r="J3694" s="15">
        <f>VLOOKUP(LEFT(B3694,5),[1]Percents!$C:$M,3,FALSE)</f>
        <v>0.70594999999999997</v>
      </c>
      <c r="K3694" s="13">
        <f t="shared" si="58"/>
        <v>7.0594999999999998E-3</v>
      </c>
      <c r="L3694" s="36"/>
    </row>
    <row r="3695" spans="1:12" s="40" customFormat="1" ht="14.25" customHeight="1" x14ac:dyDescent="0.25">
      <c r="A3695" s="38" t="s">
        <v>213</v>
      </c>
      <c r="B3695" s="38" t="s">
        <v>279</v>
      </c>
      <c r="C3695" s="38" t="s">
        <v>3489</v>
      </c>
      <c r="D3695" s="38" t="s">
        <v>3490</v>
      </c>
      <c r="E3695" s="38" t="s">
        <v>3491</v>
      </c>
      <c r="F3695" s="38" t="s">
        <v>3492</v>
      </c>
      <c r="G3695" s="38" t="s">
        <v>3112</v>
      </c>
      <c r="H3695" s="38" t="s">
        <v>2665</v>
      </c>
      <c r="I3695" s="39">
        <v>12058.94</v>
      </c>
      <c r="J3695" s="15">
        <f>VLOOKUP(LEFT(B3695,5),[1]Percents!$C:$M,3,FALSE)</f>
        <v>0.70594999999999997</v>
      </c>
      <c r="K3695" s="13">
        <f t="shared" si="58"/>
        <v>8513.0086929999998</v>
      </c>
      <c r="L3695" s="36"/>
    </row>
    <row r="3696" spans="1:12" s="40" customFormat="1" ht="14.25" customHeight="1" x14ac:dyDescent="0.25">
      <c r="A3696" s="38" t="s">
        <v>213</v>
      </c>
      <c r="B3696" s="38" t="s">
        <v>21</v>
      </c>
      <c r="C3696" s="38" t="s">
        <v>5348</v>
      </c>
      <c r="D3696" s="38" t="s">
        <v>5349</v>
      </c>
      <c r="E3696" s="38" t="s">
        <v>302</v>
      </c>
      <c r="F3696" s="38" t="s">
        <v>3493</v>
      </c>
      <c r="G3696" s="38" t="s">
        <v>5106</v>
      </c>
      <c r="H3696" s="38" t="s">
        <v>2665</v>
      </c>
      <c r="I3696" s="39">
        <v>68.039999999999992</v>
      </c>
      <c r="J3696" s="15">
        <f>VLOOKUP(LEFT(B3696,5),[1]Percents!$C:$M,3,FALSE)</f>
        <v>0.70594999999999997</v>
      </c>
      <c r="K3696" s="13">
        <f t="shared" si="58"/>
        <v>48.032837999999991</v>
      </c>
      <c r="L3696" s="36"/>
    </row>
    <row r="3697" spans="1:12" s="40" customFormat="1" ht="14.25" customHeight="1" x14ac:dyDescent="0.25">
      <c r="A3697" s="38" t="s">
        <v>213</v>
      </c>
      <c r="B3697" s="38" t="s">
        <v>21</v>
      </c>
      <c r="C3697" s="38" t="s">
        <v>8441</v>
      </c>
      <c r="D3697" s="38" t="s">
        <v>8442</v>
      </c>
      <c r="E3697" s="38" t="s">
        <v>302</v>
      </c>
      <c r="F3697" s="38" t="s">
        <v>3493</v>
      </c>
      <c r="G3697" s="38" t="s">
        <v>7869</v>
      </c>
      <c r="H3697" s="38" t="s">
        <v>2665</v>
      </c>
      <c r="I3697" s="39">
        <v>8761.5</v>
      </c>
      <c r="J3697" s="15">
        <f>VLOOKUP(LEFT(B3697,5),[1]Percents!$C:$M,3,FALSE)</f>
        <v>0.70594999999999997</v>
      </c>
      <c r="K3697" s="13">
        <f t="shared" si="58"/>
        <v>6185.1809249999997</v>
      </c>
      <c r="L3697" s="36"/>
    </row>
    <row r="3698" spans="1:12" s="40" customFormat="1" ht="14.25" customHeight="1" x14ac:dyDescent="0.25">
      <c r="A3698" s="38" t="s">
        <v>213</v>
      </c>
      <c r="B3698" s="38" t="s">
        <v>21</v>
      </c>
      <c r="C3698" s="38" t="s">
        <v>8441</v>
      </c>
      <c r="D3698" s="38" t="s">
        <v>8442</v>
      </c>
      <c r="E3698" s="38" t="s">
        <v>302</v>
      </c>
      <c r="F3698" s="38" t="s">
        <v>3493</v>
      </c>
      <c r="G3698" s="38" t="s">
        <v>8076</v>
      </c>
      <c r="H3698" s="38" t="s">
        <v>2665</v>
      </c>
      <c r="I3698" s="39">
        <v>2093.96</v>
      </c>
      <c r="J3698" s="15">
        <f>VLOOKUP(LEFT(B3698,5),[1]Percents!$C:$M,3,FALSE)</f>
        <v>0.70594999999999997</v>
      </c>
      <c r="K3698" s="13">
        <f t="shared" si="58"/>
        <v>1478.2310620000001</v>
      </c>
      <c r="L3698" s="36"/>
    </row>
    <row r="3699" spans="1:12" s="40" customFormat="1" ht="14.25" customHeight="1" x14ac:dyDescent="0.25">
      <c r="A3699" s="38" t="s">
        <v>242</v>
      </c>
      <c r="B3699" s="38" t="s">
        <v>176</v>
      </c>
      <c r="C3699" s="38" t="s">
        <v>4549</v>
      </c>
      <c r="D3699" s="38" t="s">
        <v>4550</v>
      </c>
      <c r="E3699" s="38" t="s">
        <v>4551</v>
      </c>
      <c r="F3699" s="38" t="s">
        <v>4552</v>
      </c>
      <c r="G3699" s="38" t="s">
        <v>3905</v>
      </c>
      <c r="H3699" s="38" t="s">
        <v>2665</v>
      </c>
      <c r="I3699" s="39">
        <v>869.06999999999994</v>
      </c>
      <c r="J3699" s="15">
        <f>VLOOKUP(LEFT(B3699,5),[1]Percents!$C:$M,3,FALSE)</f>
        <v>0.96416999999999997</v>
      </c>
      <c r="K3699" s="13">
        <f t="shared" si="58"/>
        <v>837.93122189999997</v>
      </c>
      <c r="L3699" s="36"/>
    </row>
    <row r="3700" spans="1:12" s="40" customFormat="1" ht="14.25" customHeight="1" x14ac:dyDescent="0.25">
      <c r="A3700" s="38" t="s">
        <v>141</v>
      </c>
      <c r="B3700" s="38" t="s">
        <v>306</v>
      </c>
      <c r="C3700" s="38" t="s">
        <v>9258</v>
      </c>
      <c r="D3700" s="38" t="s">
        <v>9259</v>
      </c>
      <c r="E3700" s="38" t="s">
        <v>7052</v>
      </c>
      <c r="F3700" s="38" t="s">
        <v>9260</v>
      </c>
      <c r="G3700" s="38" t="s">
        <v>4267</v>
      </c>
      <c r="H3700" s="38" t="s">
        <v>2665</v>
      </c>
      <c r="I3700" s="39">
        <v>6.01</v>
      </c>
      <c r="J3700" s="15">
        <f>VLOOKUP(LEFT(B3700,5),[1]Percents!$C:$M,3,FALSE)</f>
        <v>0.1905</v>
      </c>
      <c r="K3700" s="13">
        <f t="shared" si="58"/>
        <v>1.1449050000000001</v>
      </c>
      <c r="L3700" s="36"/>
    </row>
    <row r="3701" spans="1:12" s="40" customFormat="1" ht="14.25" customHeight="1" x14ac:dyDescent="0.25">
      <c r="A3701" s="38" t="s">
        <v>213</v>
      </c>
      <c r="B3701" s="38" t="s">
        <v>145</v>
      </c>
      <c r="C3701" s="38" t="s">
        <v>4673</v>
      </c>
      <c r="D3701" s="38" t="s">
        <v>4674</v>
      </c>
      <c r="E3701" s="38" t="s">
        <v>3767</v>
      </c>
      <c r="F3701" s="38" t="s">
        <v>4675</v>
      </c>
      <c r="G3701" s="38" t="s">
        <v>4320</v>
      </c>
      <c r="H3701" s="38" t="s">
        <v>2665</v>
      </c>
      <c r="I3701" s="39">
        <v>3760.52</v>
      </c>
      <c r="J3701" s="15">
        <f>VLOOKUP(LEFT(B3701,5),[1]Percents!$C:$M,3,FALSE)</f>
        <v>0.70594999999999997</v>
      </c>
      <c r="K3701" s="13">
        <f t="shared" si="58"/>
        <v>2654.739094</v>
      </c>
      <c r="L3701" s="36"/>
    </row>
    <row r="3702" spans="1:12" s="40" customFormat="1" ht="14.25" customHeight="1" x14ac:dyDescent="0.25">
      <c r="A3702" s="38" t="s">
        <v>243</v>
      </c>
      <c r="B3702" s="38" t="s">
        <v>2543</v>
      </c>
      <c r="C3702" s="38" t="s">
        <v>4676</v>
      </c>
      <c r="D3702" s="38" t="s">
        <v>4677</v>
      </c>
      <c r="E3702" s="38" t="s">
        <v>384</v>
      </c>
      <c r="F3702" s="38" t="s">
        <v>4678</v>
      </c>
      <c r="G3702" s="38" t="s">
        <v>4679</v>
      </c>
      <c r="H3702" s="38" t="s">
        <v>2665</v>
      </c>
      <c r="I3702" s="39">
        <v>19259.939999999999</v>
      </c>
      <c r="J3702" s="15">
        <f>VLOOKUP(LEFT(B3702,5),[1]Percents!$C:$M,3,FALSE)</f>
        <v>0.90900000000000003</v>
      </c>
      <c r="K3702" s="13">
        <f t="shared" si="58"/>
        <v>17507.285459999999</v>
      </c>
      <c r="L3702" s="36"/>
    </row>
    <row r="3703" spans="1:12" s="40" customFormat="1" ht="14.25" customHeight="1" x14ac:dyDescent="0.25">
      <c r="A3703" s="38" t="s">
        <v>213</v>
      </c>
      <c r="B3703" s="38" t="s">
        <v>230</v>
      </c>
      <c r="C3703" s="38" t="s">
        <v>5350</v>
      </c>
      <c r="D3703" s="38" t="s">
        <v>5351</v>
      </c>
      <c r="E3703" s="38" t="s">
        <v>558</v>
      </c>
      <c r="F3703" s="38" t="s">
        <v>5352</v>
      </c>
      <c r="G3703" s="38" t="s">
        <v>5106</v>
      </c>
      <c r="H3703" s="38" t="s">
        <v>2665</v>
      </c>
      <c r="I3703" s="39">
        <v>158.1</v>
      </c>
      <c r="J3703" s="15">
        <f>VLOOKUP(LEFT(B3703,5),[1]Percents!$C:$M,3,FALSE)</f>
        <v>0.70594999999999997</v>
      </c>
      <c r="K3703" s="13">
        <f t="shared" si="58"/>
        <v>111.61069499999999</v>
      </c>
      <c r="L3703" s="36"/>
    </row>
    <row r="3704" spans="1:12" s="40" customFormat="1" ht="14.25" customHeight="1" x14ac:dyDescent="0.25">
      <c r="A3704" s="38" t="s">
        <v>213</v>
      </c>
      <c r="B3704" s="38" t="s">
        <v>766</v>
      </c>
      <c r="C3704" s="38" t="s">
        <v>5353</v>
      </c>
      <c r="D3704" s="38" t="s">
        <v>5354</v>
      </c>
      <c r="E3704" s="38" t="s">
        <v>31</v>
      </c>
      <c r="F3704" s="38" t="s">
        <v>5355</v>
      </c>
      <c r="G3704" s="38" t="s">
        <v>5106</v>
      </c>
      <c r="H3704" s="38" t="s">
        <v>2665</v>
      </c>
      <c r="I3704" s="39">
        <v>93.66</v>
      </c>
      <c r="J3704" s="15">
        <f>VLOOKUP(LEFT(B3704,5),[1]Percents!$C:$M,3,FALSE)</f>
        <v>0.70594999999999997</v>
      </c>
      <c r="K3704" s="13">
        <f t="shared" si="58"/>
        <v>66.119276999999997</v>
      </c>
      <c r="L3704" s="36"/>
    </row>
    <row r="3705" spans="1:12" s="40" customFormat="1" ht="14.25" customHeight="1" x14ac:dyDescent="0.25">
      <c r="A3705" s="38" t="s">
        <v>146</v>
      </c>
      <c r="B3705" s="38" t="s">
        <v>304</v>
      </c>
      <c r="C3705" s="38" t="s">
        <v>5356</v>
      </c>
      <c r="D3705" s="38" t="s">
        <v>5357</v>
      </c>
      <c r="E3705" s="38" t="s">
        <v>5358</v>
      </c>
      <c r="F3705" s="38" t="s">
        <v>5359</v>
      </c>
      <c r="G3705" s="38" t="s">
        <v>5106</v>
      </c>
      <c r="H3705" s="38" t="s">
        <v>2665</v>
      </c>
      <c r="I3705" s="39">
        <v>2059.29</v>
      </c>
      <c r="J3705" s="15">
        <f>VLOOKUP(LEFT(B3705,5),[1]Percents!$C:$M,3,FALSE)</f>
        <v>0</v>
      </c>
      <c r="K3705" s="13">
        <f t="shared" si="58"/>
        <v>0</v>
      </c>
      <c r="L3705" s="36"/>
    </row>
    <row r="3706" spans="1:12" s="40" customFormat="1" ht="14.25" customHeight="1" x14ac:dyDescent="0.25">
      <c r="A3706" s="38" t="s">
        <v>213</v>
      </c>
      <c r="B3706" s="38" t="s">
        <v>331</v>
      </c>
      <c r="C3706" s="38" t="s">
        <v>5360</v>
      </c>
      <c r="D3706" s="38" t="s">
        <v>5361</v>
      </c>
      <c r="E3706" s="38" t="s">
        <v>4548</v>
      </c>
      <c r="F3706" s="38" t="s">
        <v>5362</v>
      </c>
      <c r="G3706" s="38" t="s">
        <v>5363</v>
      </c>
      <c r="H3706" s="38" t="s">
        <v>2665</v>
      </c>
      <c r="I3706" s="39">
        <v>0</v>
      </c>
      <c r="J3706" s="15">
        <f>VLOOKUP(LEFT(B3706,5),[1]Percents!$C:$M,3,FALSE)</f>
        <v>0.91395000000000004</v>
      </c>
      <c r="K3706" s="13">
        <f t="shared" si="58"/>
        <v>0</v>
      </c>
      <c r="L3706" s="36"/>
    </row>
    <row r="3707" spans="1:12" s="40" customFormat="1" ht="14.25" customHeight="1" x14ac:dyDescent="0.25">
      <c r="A3707" s="38" t="s">
        <v>141</v>
      </c>
      <c r="B3707" s="38" t="s">
        <v>306</v>
      </c>
      <c r="C3707" s="38" t="s">
        <v>5364</v>
      </c>
      <c r="D3707" s="38" t="s">
        <v>5365</v>
      </c>
      <c r="E3707" s="38" t="s">
        <v>1007</v>
      </c>
      <c r="F3707" s="38" t="s">
        <v>5366</v>
      </c>
      <c r="G3707" s="38" t="s">
        <v>5106</v>
      </c>
      <c r="H3707" s="38" t="s">
        <v>2665</v>
      </c>
      <c r="I3707" s="39">
        <v>3504.27</v>
      </c>
      <c r="J3707" s="15">
        <f>VLOOKUP(LEFT(B3707,5),[1]Percents!$C:$M,3,FALSE)</f>
        <v>0.1905</v>
      </c>
      <c r="K3707" s="13">
        <f t="shared" si="58"/>
        <v>667.56343500000003</v>
      </c>
      <c r="L3707" s="36"/>
    </row>
    <row r="3708" spans="1:12" s="40" customFormat="1" ht="14.25" customHeight="1" x14ac:dyDescent="0.25">
      <c r="A3708" s="38" t="s">
        <v>213</v>
      </c>
      <c r="B3708" s="38" t="s">
        <v>656</v>
      </c>
      <c r="C3708" s="38" t="s">
        <v>6298</v>
      </c>
      <c r="D3708" s="38" t="s">
        <v>6299</v>
      </c>
      <c r="E3708" s="38" t="s">
        <v>6300</v>
      </c>
      <c r="F3708" s="38" t="s">
        <v>6301</v>
      </c>
      <c r="G3708" s="38" t="s">
        <v>5106</v>
      </c>
      <c r="H3708" s="38" t="s">
        <v>2665</v>
      </c>
      <c r="I3708" s="39">
        <v>7725.62</v>
      </c>
      <c r="J3708" s="15">
        <f>VLOOKUP(LEFT(B3708,5),[1]Percents!$C:$M,3,FALSE)</f>
        <v>0.70594999999999997</v>
      </c>
      <c r="K3708" s="13">
        <f t="shared" si="58"/>
        <v>5453.9014389999993</v>
      </c>
      <c r="L3708" s="36"/>
    </row>
    <row r="3709" spans="1:12" s="40" customFormat="1" ht="14.25" customHeight="1" x14ac:dyDescent="0.25">
      <c r="A3709" s="38" t="s">
        <v>213</v>
      </c>
      <c r="B3709" s="38" t="s">
        <v>190</v>
      </c>
      <c r="C3709" s="38" t="s">
        <v>7623</v>
      </c>
      <c r="D3709" s="38" t="s">
        <v>7624</v>
      </c>
      <c r="E3709" s="38" t="s">
        <v>6300</v>
      </c>
      <c r="F3709" s="38" t="s">
        <v>6301</v>
      </c>
      <c r="G3709" s="38" t="s">
        <v>5106</v>
      </c>
      <c r="H3709" s="38" t="s">
        <v>2665</v>
      </c>
      <c r="I3709" s="39">
        <v>6317.7800000000007</v>
      </c>
      <c r="J3709" s="15">
        <f>VLOOKUP(LEFT(B3709,5),[1]Percents!$C:$M,3,FALSE)</f>
        <v>0.70594999999999997</v>
      </c>
      <c r="K3709" s="13">
        <f t="shared" si="58"/>
        <v>4460.0367910000004</v>
      </c>
      <c r="L3709" s="36"/>
    </row>
    <row r="3710" spans="1:12" s="40" customFormat="1" ht="14.25" customHeight="1" x14ac:dyDescent="0.25">
      <c r="A3710" s="38" t="s">
        <v>243</v>
      </c>
      <c r="B3710" s="38" t="s">
        <v>2543</v>
      </c>
      <c r="C3710" s="38" t="s">
        <v>5367</v>
      </c>
      <c r="D3710" s="38" t="s">
        <v>5368</v>
      </c>
      <c r="E3710" s="38" t="s">
        <v>5369</v>
      </c>
      <c r="F3710" s="38" t="s">
        <v>5370</v>
      </c>
      <c r="G3710" s="38" t="s">
        <v>5094</v>
      </c>
      <c r="H3710" s="38" t="s">
        <v>2665</v>
      </c>
      <c r="I3710" s="39">
        <v>15001.54</v>
      </c>
      <c r="J3710" s="15">
        <f>VLOOKUP(LEFT(B3710,5),[1]Percents!$C:$M,3,FALSE)</f>
        <v>0.90900000000000003</v>
      </c>
      <c r="K3710" s="13">
        <f t="shared" si="58"/>
        <v>13636.399860000001</v>
      </c>
      <c r="L3710" s="36"/>
    </row>
    <row r="3711" spans="1:12" s="40" customFormat="1" ht="14.25" customHeight="1" x14ac:dyDescent="0.25">
      <c r="A3711" s="38" t="s">
        <v>213</v>
      </c>
      <c r="B3711" s="38" t="s">
        <v>21</v>
      </c>
      <c r="C3711" s="38" t="s">
        <v>5371</v>
      </c>
      <c r="D3711" s="38" t="s">
        <v>5372</v>
      </c>
      <c r="E3711" s="38" t="s">
        <v>302</v>
      </c>
      <c r="F3711" s="38" t="s">
        <v>5373</v>
      </c>
      <c r="G3711" s="38" t="s">
        <v>5106</v>
      </c>
      <c r="H3711" s="38" t="s">
        <v>2665</v>
      </c>
      <c r="I3711" s="39">
        <v>855.82</v>
      </c>
      <c r="J3711" s="15">
        <f>VLOOKUP(LEFT(B3711,5),[1]Percents!$C:$M,3,FALSE)</f>
        <v>0.70594999999999997</v>
      </c>
      <c r="K3711" s="13">
        <f t="shared" si="58"/>
        <v>604.16612899999996</v>
      </c>
      <c r="L3711" s="36"/>
    </row>
    <row r="3712" spans="1:12" s="40" customFormat="1" ht="14.25" customHeight="1" x14ac:dyDescent="0.25">
      <c r="A3712" s="38" t="s">
        <v>213</v>
      </c>
      <c r="B3712" s="38" t="s">
        <v>230</v>
      </c>
      <c r="C3712" s="38" t="s">
        <v>5374</v>
      </c>
      <c r="D3712" s="38" t="s">
        <v>5375</v>
      </c>
      <c r="E3712" s="38" t="s">
        <v>6985</v>
      </c>
      <c r="F3712" s="38" t="s">
        <v>5376</v>
      </c>
      <c r="G3712" s="38" t="s">
        <v>5106</v>
      </c>
      <c r="H3712" s="38" t="s">
        <v>2665</v>
      </c>
      <c r="I3712" s="39">
        <v>232.74</v>
      </c>
      <c r="J3712" s="15">
        <f>VLOOKUP(LEFT(B3712,5),[1]Percents!$C:$M,3,FALSE)</f>
        <v>0.70594999999999997</v>
      </c>
      <c r="K3712" s="13">
        <f t="shared" si="58"/>
        <v>164.30280300000001</v>
      </c>
      <c r="L3712" s="36"/>
    </row>
    <row r="3713" spans="1:12" s="40" customFormat="1" ht="14.25" customHeight="1" x14ac:dyDescent="0.25">
      <c r="A3713" s="38" t="s">
        <v>213</v>
      </c>
      <c r="B3713" s="38" t="s">
        <v>190</v>
      </c>
      <c r="C3713" s="38" t="s">
        <v>6516</v>
      </c>
      <c r="D3713" s="38" t="s">
        <v>6517</v>
      </c>
      <c r="E3713" s="38" t="s">
        <v>2938</v>
      </c>
      <c r="F3713" s="38" t="s">
        <v>6518</v>
      </c>
      <c r="G3713" s="38" t="s">
        <v>5363</v>
      </c>
      <c r="H3713" s="38" t="s">
        <v>2665</v>
      </c>
      <c r="I3713" s="39">
        <v>340.37</v>
      </c>
      <c r="J3713" s="15">
        <f>VLOOKUP(LEFT(B3713,5),[1]Percents!$C:$M,3,FALSE)</f>
        <v>0.70594999999999997</v>
      </c>
      <c r="K3713" s="13">
        <f t="shared" si="58"/>
        <v>240.28420149999999</v>
      </c>
      <c r="L3713" s="36"/>
    </row>
    <row r="3714" spans="1:12" s="40" customFormat="1" ht="14.25" customHeight="1" x14ac:dyDescent="0.25">
      <c r="A3714" s="38" t="s">
        <v>66</v>
      </c>
      <c r="B3714" s="38" t="s">
        <v>317</v>
      </c>
      <c r="C3714" s="38" t="s">
        <v>6302</v>
      </c>
      <c r="D3714" s="38" t="s">
        <v>6303</v>
      </c>
      <c r="E3714" s="38" t="s">
        <v>3823</v>
      </c>
      <c r="F3714" s="38" t="s">
        <v>6304</v>
      </c>
      <c r="G3714" s="38" t="s">
        <v>6305</v>
      </c>
      <c r="H3714" s="38" t="s">
        <v>2665</v>
      </c>
      <c r="I3714" s="41">
        <v>-487.01</v>
      </c>
      <c r="J3714" s="15">
        <f>VLOOKUP(LEFT(B3714,5),[1]Percents!$C:$M,3,FALSE)</f>
        <v>0</v>
      </c>
      <c r="K3714" s="13">
        <f t="shared" si="58"/>
        <v>0</v>
      </c>
      <c r="L3714" s="36"/>
    </row>
    <row r="3715" spans="1:12" s="40" customFormat="1" ht="14.25" customHeight="1" x14ac:dyDescent="0.25">
      <c r="A3715" s="38" t="s">
        <v>243</v>
      </c>
      <c r="B3715" s="38" t="s">
        <v>2543</v>
      </c>
      <c r="C3715" s="38" t="s">
        <v>6306</v>
      </c>
      <c r="D3715" s="38" t="s">
        <v>6307</v>
      </c>
      <c r="E3715" s="38" t="s">
        <v>4086</v>
      </c>
      <c r="F3715" s="38" t="s">
        <v>6308</v>
      </c>
      <c r="G3715" s="38" t="s">
        <v>6059</v>
      </c>
      <c r="H3715" s="38" t="s">
        <v>2665</v>
      </c>
      <c r="I3715" s="39">
        <v>7872.3</v>
      </c>
      <c r="J3715" s="15">
        <f>VLOOKUP(LEFT(B3715,5),[1]Percents!$C:$M,3,FALSE)</f>
        <v>0.90900000000000003</v>
      </c>
      <c r="K3715" s="13">
        <f t="shared" si="58"/>
        <v>7155.9207000000006</v>
      </c>
      <c r="L3715" s="36"/>
    </row>
    <row r="3716" spans="1:12" s="40" customFormat="1" ht="14.25" customHeight="1" x14ac:dyDescent="0.25">
      <c r="A3716" s="38" t="s">
        <v>66</v>
      </c>
      <c r="B3716" s="38" t="s">
        <v>317</v>
      </c>
      <c r="C3716" s="38" t="s">
        <v>6309</v>
      </c>
      <c r="D3716" s="38" t="s">
        <v>6310</v>
      </c>
      <c r="E3716" s="38" t="s">
        <v>3823</v>
      </c>
      <c r="F3716" s="38" t="s">
        <v>6311</v>
      </c>
      <c r="G3716" s="38" t="s">
        <v>6121</v>
      </c>
      <c r="H3716" s="38" t="s">
        <v>2665</v>
      </c>
      <c r="I3716" s="39">
        <v>2387.5700000000002</v>
      </c>
      <c r="J3716" s="15">
        <f>VLOOKUP(LEFT(B3716,5),[1]Percents!$C:$M,3,FALSE)</f>
        <v>0</v>
      </c>
      <c r="K3716" s="13">
        <f t="shared" si="58"/>
        <v>0</v>
      </c>
      <c r="L3716" s="36"/>
    </row>
    <row r="3717" spans="1:12" s="40" customFormat="1" ht="14.25" customHeight="1" x14ac:dyDescent="0.25">
      <c r="A3717" s="38" t="s">
        <v>213</v>
      </c>
      <c r="B3717" s="38" t="s">
        <v>9821</v>
      </c>
      <c r="C3717" s="38" t="s">
        <v>9822</v>
      </c>
      <c r="D3717" s="38" t="s">
        <v>9823</v>
      </c>
      <c r="E3717" s="38" t="s">
        <v>9824</v>
      </c>
      <c r="F3717" s="38" t="s">
        <v>9825</v>
      </c>
      <c r="G3717" s="38" t="s">
        <v>5106</v>
      </c>
      <c r="H3717" s="38" t="s">
        <v>2665</v>
      </c>
      <c r="I3717" s="41">
        <v>-2352.8000000000002</v>
      </c>
      <c r="J3717" s="15">
        <f>VLOOKUP(LEFT(B3717,5),[1]Percents!$C:$M,3,FALSE)</f>
        <v>1</v>
      </c>
      <c r="K3717" s="13">
        <f t="shared" si="58"/>
        <v>-2352.8000000000002</v>
      </c>
      <c r="L3717" s="36"/>
    </row>
    <row r="3718" spans="1:12" s="40" customFormat="1" ht="14.25" customHeight="1" x14ac:dyDescent="0.25">
      <c r="A3718" s="38" t="s">
        <v>66</v>
      </c>
      <c r="B3718" s="38" t="s">
        <v>9261</v>
      </c>
      <c r="C3718" s="38" t="s">
        <v>9262</v>
      </c>
      <c r="D3718" s="38" t="s">
        <v>9263</v>
      </c>
      <c r="E3718" s="38" t="s">
        <v>9264</v>
      </c>
      <c r="F3718" s="38" t="s">
        <v>9265</v>
      </c>
      <c r="G3718" s="38" t="s">
        <v>5885</v>
      </c>
      <c r="H3718" s="38" t="s">
        <v>2665</v>
      </c>
      <c r="I3718" s="41">
        <v>-6496.72</v>
      </c>
      <c r="J3718" s="15">
        <f>VLOOKUP(LEFT(B3718,5),[1]Percents!$C:$M,3,FALSE)</f>
        <v>0</v>
      </c>
      <c r="K3718" s="13">
        <f t="shared" si="58"/>
        <v>0</v>
      </c>
      <c r="L3718" s="36"/>
    </row>
    <row r="3719" spans="1:12" s="40" customFormat="1" ht="14.25" customHeight="1" x14ac:dyDescent="0.25">
      <c r="A3719" s="38" t="s">
        <v>242</v>
      </c>
      <c r="B3719" s="38" t="s">
        <v>176</v>
      </c>
      <c r="C3719" s="38" t="s">
        <v>7358</v>
      </c>
      <c r="D3719" s="38" t="s">
        <v>7359</v>
      </c>
      <c r="E3719" s="38" t="s">
        <v>4551</v>
      </c>
      <c r="F3719" s="38" t="s">
        <v>7360</v>
      </c>
      <c r="G3719" s="38" t="s">
        <v>6087</v>
      </c>
      <c r="H3719" s="38" t="s">
        <v>2665</v>
      </c>
      <c r="I3719" s="39">
        <v>21877.94</v>
      </c>
      <c r="J3719" s="15">
        <f>VLOOKUP(LEFT(B3719,5),[1]Percents!$C:$M,3,FALSE)</f>
        <v>0.96416999999999997</v>
      </c>
      <c r="K3719" s="13">
        <f t="shared" si="58"/>
        <v>21094.053409799999</v>
      </c>
      <c r="L3719" s="36"/>
    </row>
    <row r="3720" spans="1:12" s="40" customFormat="1" ht="14.25" customHeight="1" x14ac:dyDescent="0.25">
      <c r="A3720" s="38" t="s">
        <v>213</v>
      </c>
      <c r="B3720" s="38" t="s">
        <v>21</v>
      </c>
      <c r="C3720" s="38" t="s">
        <v>7625</v>
      </c>
      <c r="D3720" s="38" t="s">
        <v>7626</v>
      </c>
      <c r="E3720" s="38" t="s">
        <v>302</v>
      </c>
      <c r="F3720" s="38" t="s">
        <v>7627</v>
      </c>
      <c r="G3720" s="38" t="s">
        <v>7386</v>
      </c>
      <c r="H3720" s="38" t="s">
        <v>2665</v>
      </c>
      <c r="I3720" s="39">
        <v>12376.24000000002</v>
      </c>
      <c r="J3720" s="15">
        <f>VLOOKUP(LEFT(B3720,5),[1]Percents!$C:$M,3,FALSE)</f>
        <v>0.70594999999999997</v>
      </c>
      <c r="K3720" s="13">
        <f t="shared" si="58"/>
        <v>8737.0066280000137</v>
      </c>
      <c r="L3720" s="36"/>
    </row>
    <row r="3721" spans="1:12" s="40" customFormat="1" ht="14.25" customHeight="1" x14ac:dyDescent="0.25">
      <c r="A3721" s="38" t="s">
        <v>213</v>
      </c>
      <c r="B3721" s="38" t="s">
        <v>21</v>
      </c>
      <c r="C3721" s="38" t="s">
        <v>7628</v>
      </c>
      <c r="D3721" s="38" t="s">
        <v>7629</v>
      </c>
      <c r="E3721" s="38" t="s">
        <v>302</v>
      </c>
      <c r="F3721" s="38" t="s">
        <v>7627</v>
      </c>
      <c r="G3721" s="38" t="s">
        <v>7386</v>
      </c>
      <c r="H3721" s="38" t="s">
        <v>2665</v>
      </c>
      <c r="I3721" s="41">
        <v>-2192.0800000000022</v>
      </c>
      <c r="J3721" s="15">
        <f>VLOOKUP(LEFT(B3721,5),[1]Percents!$C:$M,3,FALSE)</f>
        <v>0.70594999999999997</v>
      </c>
      <c r="K3721" s="13">
        <f t="shared" si="58"/>
        <v>-1547.4988760000015</v>
      </c>
      <c r="L3721" s="36"/>
    </row>
    <row r="3722" spans="1:12" s="40" customFormat="1" ht="14.25" customHeight="1" x14ac:dyDescent="0.25">
      <c r="A3722" s="38" t="s">
        <v>213</v>
      </c>
      <c r="B3722" s="38" t="s">
        <v>21</v>
      </c>
      <c r="C3722" s="38" t="s">
        <v>7630</v>
      </c>
      <c r="D3722" s="38" t="s">
        <v>7631</v>
      </c>
      <c r="E3722" s="38" t="s">
        <v>302</v>
      </c>
      <c r="F3722" s="38" t="s">
        <v>7627</v>
      </c>
      <c r="G3722" s="38" t="s">
        <v>7386</v>
      </c>
      <c r="H3722" s="38" t="s">
        <v>2665</v>
      </c>
      <c r="I3722" s="39">
        <v>1171.1599999999889</v>
      </c>
      <c r="J3722" s="15">
        <f>VLOOKUP(LEFT(B3722,5),[1]Percents!$C:$M,3,FALSE)</f>
        <v>0.70594999999999997</v>
      </c>
      <c r="K3722" s="13">
        <f t="shared" si="58"/>
        <v>826.78040199999214</v>
      </c>
      <c r="L3722" s="36"/>
    </row>
    <row r="3723" spans="1:12" s="40" customFormat="1" ht="14.25" customHeight="1" x14ac:dyDescent="0.25">
      <c r="A3723" s="38" t="s">
        <v>213</v>
      </c>
      <c r="B3723" s="38" t="s">
        <v>21</v>
      </c>
      <c r="C3723" s="38" t="s">
        <v>7632</v>
      </c>
      <c r="D3723" s="38" t="s">
        <v>7633</v>
      </c>
      <c r="E3723" s="38" t="s">
        <v>302</v>
      </c>
      <c r="F3723" s="38" t="s">
        <v>7627</v>
      </c>
      <c r="G3723" s="38" t="s">
        <v>7386</v>
      </c>
      <c r="H3723" s="38" t="s">
        <v>2665</v>
      </c>
      <c r="I3723" s="39">
        <v>50581.440000000002</v>
      </c>
      <c r="J3723" s="15">
        <f>VLOOKUP(LEFT(B3723,5),[1]Percents!$C:$M,3,FALSE)</f>
        <v>0.70594999999999997</v>
      </c>
      <c r="K3723" s="13">
        <f t="shared" si="58"/>
        <v>35707.967568</v>
      </c>
      <c r="L3723" s="36"/>
    </row>
    <row r="3724" spans="1:12" s="40" customFormat="1" ht="14.25" customHeight="1" x14ac:dyDescent="0.25">
      <c r="A3724" s="38" t="s">
        <v>213</v>
      </c>
      <c r="B3724" s="38" t="s">
        <v>21</v>
      </c>
      <c r="C3724" s="38" t="s">
        <v>7634</v>
      </c>
      <c r="D3724" s="38" t="s">
        <v>7635</v>
      </c>
      <c r="E3724" s="38" t="s">
        <v>302</v>
      </c>
      <c r="F3724" s="38" t="s">
        <v>7627</v>
      </c>
      <c r="G3724" s="38" t="s">
        <v>7386</v>
      </c>
      <c r="H3724" s="38" t="s">
        <v>2665</v>
      </c>
      <c r="I3724" s="39">
        <v>1170.3399999999999</v>
      </c>
      <c r="J3724" s="15">
        <f>VLOOKUP(LEFT(B3724,5),[1]Percents!$C:$M,3,FALSE)</f>
        <v>0.70594999999999997</v>
      </c>
      <c r="K3724" s="13">
        <f t="shared" si="58"/>
        <v>826.20152299999995</v>
      </c>
      <c r="L3724" s="36"/>
    </row>
    <row r="3725" spans="1:12" s="40" customFormat="1" ht="14.25" customHeight="1" x14ac:dyDescent="0.25">
      <c r="A3725" s="38" t="s">
        <v>213</v>
      </c>
      <c r="B3725" s="38" t="s">
        <v>21</v>
      </c>
      <c r="C3725" s="38" t="s">
        <v>7636</v>
      </c>
      <c r="D3725" s="38" t="s">
        <v>7637</v>
      </c>
      <c r="E3725" s="38" t="s">
        <v>302</v>
      </c>
      <c r="F3725" s="38" t="s">
        <v>7627</v>
      </c>
      <c r="G3725" s="38" t="s">
        <v>7386</v>
      </c>
      <c r="H3725" s="38" t="s">
        <v>2665</v>
      </c>
      <c r="I3725" s="39">
        <v>372.83</v>
      </c>
      <c r="J3725" s="15">
        <f>VLOOKUP(LEFT(B3725,5),[1]Percents!$C:$M,3,FALSE)</f>
        <v>0.70594999999999997</v>
      </c>
      <c r="K3725" s="13">
        <f t="shared" si="58"/>
        <v>263.19933849999995</v>
      </c>
      <c r="L3725" s="36"/>
    </row>
    <row r="3726" spans="1:12" s="40" customFormat="1" ht="14.25" customHeight="1" x14ac:dyDescent="0.25">
      <c r="A3726" s="38" t="s">
        <v>213</v>
      </c>
      <c r="B3726" s="38" t="s">
        <v>21</v>
      </c>
      <c r="C3726" s="38" t="s">
        <v>7638</v>
      </c>
      <c r="D3726" s="38" t="s">
        <v>7639</v>
      </c>
      <c r="E3726" s="38" t="s">
        <v>302</v>
      </c>
      <c r="F3726" s="38" t="s">
        <v>7627</v>
      </c>
      <c r="G3726" s="38" t="s">
        <v>7386</v>
      </c>
      <c r="H3726" s="38" t="s">
        <v>2665</v>
      </c>
      <c r="I3726" s="39">
        <v>18612.490000000002</v>
      </c>
      <c r="J3726" s="15">
        <f>VLOOKUP(LEFT(B3726,5),[1]Percents!$C:$M,3,FALSE)</f>
        <v>0.70594999999999997</v>
      </c>
      <c r="K3726" s="13">
        <f t="shared" si="58"/>
        <v>13139.4873155</v>
      </c>
      <c r="L3726" s="36"/>
    </row>
    <row r="3727" spans="1:12" s="40" customFormat="1" ht="14.25" customHeight="1" x14ac:dyDescent="0.25">
      <c r="A3727" s="38" t="s">
        <v>242</v>
      </c>
      <c r="B3727" s="38" t="s">
        <v>326</v>
      </c>
      <c r="C3727" s="38" t="s">
        <v>8443</v>
      </c>
      <c r="D3727" s="38" t="s">
        <v>8444</v>
      </c>
      <c r="E3727" s="38" t="s">
        <v>759</v>
      </c>
      <c r="F3727" s="38" t="s">
        <v>8445</v>
      </c>
      <c r="G3727" s="38" t="s">
        <v>6464</v>
      </c>
      <c r="H3727" s="38" t="s">
        <v>2665</v>
      </c>
      <c r="I3727" s="39">
        <v>10765.77</v>
      </c>
      <c r="J3727" s="15">
        <f>VLOOKUP(LEFT(B3727,5),[1]Percents!$C:$M,3,FALSE)</f>
        <v>0.9462600000000001</v>
      </c>
      <c r="K3727" s="13">
        <f t="shared" si="58"/>
        <v>10187.217520200002</v>
      </c>
      <c r="L3727" s="36"/>
    </row>
    <row r="3728" spans="1:12" s="40" customFormat="1" ht="14.25" customHeight="1" x14ac:dyDescent="0.25">
      <c r="A3728" s="38" t="s">
        <v>66</v>
      </c>
      <c r="B3728" s="38" t="s">
        <v>317</v>
      </c>
      <c r="C3728" s="38" t="s">
        <v>8047</v>
      </c>
      <c r="D3728" s="38" t="s">
        <v>8048</v>
      </c>
      <c r="E3728" s="38" t="s">
        <v>794</v>
      </c>
      <c r="F3728" s="38" t="s">
        <v>8049</v>
      </c>
      <c r="G3728" s="38" t="s">
        <v>5782</v>
      </c>
      <c r="H3728" s="38" t="s">
        <v>2665</v>
      </c>
      <c r="I3728" s="39">
        <v>159.61000000000001</v>
      </c>
      <c r="J3728" s="15">
        <f>VLOOKUP(LEFT(B3728,5),[1]Percents!$C:$M,3,FALSE)</f>
        <v>0</v>
      </c>
      <c r="K3728" s="13">
        <f t="shared" si="58"/>
        <v>0</v>
      </c>
      <c r="L3728" s="36"/>
    </row>
    <row r="3729" spans="1:12" s="40" customFormat="1" ht="14.25" customHeight="1" x14ac:dyDescent="0.25">
      <c r="A3729" s="38" t="s">
        <v>242</v>
      </c>
      <c r="B3729" s="38" t="s">
        <v>122</v>
      </c>
      <c r="C3729" s="38" t="s">
        <v>7832</v>
      </c>
      <c r="D3729" s="38" t="s">
        <v>7833</v>
      </c>
      <c r="E3729" s="38" t="s">
        <v>2786</v>
      </c>
      <c r="F3729" s="38" t="s">
        <v>7834</v>
      </c>
      <c r="G3729" s="38" t="s">
        <v>7386</v>
      </c>
      <c r="H3729" s="38" t="s">
        <v>2665</v>
      </c>
      <c r="I3729" s="39">
        <v>7235.5499999999993</v>
      </c>
      <c r="J3729" s="15">
        <f>VLOOKUP(LEFT(B3729,5),[1]Percents!$C:$M,3,FALSE)</f>
        <v>0.9462600000000001</v>
      </c>
      <c r="K3729" s="13">
        <f t="shared" si="58"/>
        <v>6846.7115430000003</v>
      </c>
      <c r="L3729" s="36"/>
    </row>
    <row r="3730" spans="1:12" s="40" customFormat="1" ht="14.25" customHeight="1" x14ac:dyDescent="0.25">
      <c r="A3730" s="38" t="s">
        <v>213</v>
      </c>
      <c r="B3730" s="38" t="s">
        <v>21</v>
      </c>
      <c r="C3730" s="38" t="s">
        <v>8050</v>
      </c>
      <c r="D3730" s="38" t="s">
        <v>8051</v>
      </c>
      <c r="E3730" s="38" t="s">
        <v>6703</v>
      </c>
      <c r="F3730" s="38" t="s">
        <v>8052</v>
      </c>
      <c r="G3730" s="38" t="s">
        <v>7386</v>
      </c>
      <c r="H3730" s="38" t="s">
        <v>2665</v>
      </c>
      <c r="I3730" s="39">
        <v>54402.61</v>
      </c>
      <c r="J3730" s="15">
        <f>VLOOKUP(LEFT(B3730,5),[1]Percents!$C:$M,3,FALSE)</f>
        <v>0.70594999999999997</v>
      </c>
      <c r="K3730" s="13">
        <f t="shared" si="58"/>
        <v>38405.522529499998</v>
      </c>
      <c r="L3730" s="36"/>
    </row>
    <row r="3731" spans="1:12" s="40" customFormat="1" ht="14.25" customHeight="1" x14ac:dyDescent="0.25">
      <c r="A3731" s="38" t="s">
        <v>66</v>
      </c>
      <c r="B3731" s="38" t="s">
        <v>317</v>
      </c>
      <c r="C3731" s="38" t="s">
        <v>7835</v>
      </c>
      <c r="D3731" s="38" t="s">
        <v>7836</v>
      </c>
      <c r="E3731" s="38" t="s">
        <v>794</v>
      </c>
      <c r="F3731" s="38" t="s">
        <v>7837</v>
      </c>
      <c r="G3731" s="38" t="s">
        <v>7838</v>
      </c>
      <c r="H3731" s="38" t="s">
        <v>2665</v>
      </c>
      <c r="I3731" s="39">
        <v>7274.6</v>
      </c>
      <c r="J3731" s="15">
        <f>VLOOKUP(LEFT(B3731,5),[1]Percents!$C:$M,3,FALSE)</f>
        <v>0</v>
      </c>
      <c r="K3731" s="13">
        <f t="shared" si="58"/>
        <v>0</v>
      </c>
      <c r="L3731" s="36"/>
    </row>
    <row r="3732" spans="1:12" s="40" customFormat="1" ht="14.25" customHeight="1" x14ac:dyDescent="0.25">
      <c r="A3732" s="38" t="s">
        <v>213</v>
      </c>
      <c r="B3732" s="38" t="s">
        <v>766</v>
      </c>
      <c r="C3732" s="38" t="s">
        <v>8446</v>
      </c>
      <c r="D3732" s="38" t="s">
        <v>8447</v>
      </c>
      <c r="E3732" s="38" t="s">
        <v>31</v>
      </c>
      <c r="F3732" s="38" t="s">
        <v>8448</v>
      </c>
      <c r="G3732" s="38" t="s">
        <v>8076</v>
      </c>
      <c r="H3732" s="38" t="s">
        <v>2665</v>
      </c>
      <c r="I3732" s="39">
        <v>2744.54</v>
      </c>
      <c r="J3732" s="15">
        <f>VLOOKUP(LEFT(B3732,5),[1]Percents!$C:$M,3,FALSE)</f>
        <v>0.70594999999999997</v>
      </c>
      <c r="K3732" s="13">
        <f t="shared" si="58"/>
        <v>1937.5080129999999</v>
      </c>
      <c r="L3732" s="36"/>
    </row>
    <row r="3733" spans="1:12" s="40" customFormat="1" ht="14.25" customHeight="1" x14ac:dyDescent="0.25">
      <c r="A3733" s="38" t="s">
        <v>243</v>
      </c>
      <c r="B3733" s="38" t="s">
        <v>2543</v>
      </c>
      <c r="C3733" s="38" t="s">
        <v>8449</v>
      </c>
      <c r="D3733" s="38" t="s">
        <v>8450</v>
      </c>
      <c r="E3733" s="38" t="s">
        <v>295</v>
      </c>
      <c r="F3733" s="38" t="s">
        <v>8451</v>
      </c>
      <c r="G3733" s="38" t="s">
        <v>7226</v>
      </c>
      <c r="H3733" s="38" t="s">
        <v>2665</v>
      </c>
      <c r="I3733" s="39">
        <v>39886.519999999997</v>
      </c>
      <c r="J3733" s="15">
        <f>VLOOKUP(LEFT(B3733,5),[1]Percents!$C:$M,3,FALSE)</f>
        <v>0.90900000000000003</v>
      </c>
      <c r="K3733" s="13">
        <f t="shared" si="58"/>
        <v>36256.846679999995</v>
      </c>
      <c r="L3733" s="36"/>
    </row>
    <row r="3734" spans="1:12" s="40" customFormat="1" ht="14.25" customHeight="1" x14ac:dyDescent="0.25">
      <c r="A3734" s="38" t="s">
        <v>213</v>
      </c>
      <c r="B3734" s="38" t="s">
        <v>190</v>
      </c>
      <c r="C3734" s="38" t="s">
        <v>10365</v>
      </c>
      <c r="D3734" s="38" t="s">
        <v>10366</v>
      </c>
      <c r="E3734" s="38" t="s">
        <v>2938</v>
      </c>
      <c r="F3734" s="38" t="s">
        <v>10367</v>
      </c>
      <c r="G3734" s="38" t="s">
        <v>8434</v>
      </c>
      <c r="H3734" s="38" t="s">
        <v>2665</v>
      </c>
      <c r="I3734" s="39">
        <v>13869.58</v>
      </c>
      <c r="J3734" s="15">
        <f>VLOOKUP(LEFT(B3734,5),[1]Percents!$C:$M,3,FALSE)</f>
        <v>0.70594999999999997</v>
      </c>
      <c r="K3734" s="13">
        <f t="shared" si="58"/>
        <v>9791.2300009999999</v>
      </c>
      <c r="L3734" s="36"/>
    </row>
    <row r="3735" spans="1:12" s="40" customFormat="1" ht="14.25" customHeight="1" x14ac:dyDescent="0.25">
      <c r="A3735" s="38" t="s">
        <v>66</v>
      </c>
      <c r="B3735" s="38" t="s">
        <v>3520</v>
      </c>
      <c r="C3735" s="38" t="s">
        <v>8452</v>
      </c>
      <c r="D3735" s="38" t="s">
        <v>8453</v>
      </c>
      <c r="E3735" s="38" t="s">
        <v>3059</v>
      </c>
      <c r="F3735" s="38" t="s">
        <v>8454</v>
      </c>
      <c r="G3735" s="38" t="s">
        <v>8076</v>
      </c>
      <c r="H3735" s="38" t="s">
        <v>2665</v>
      </c>
      <c r="I3735" s="39">
        <v>208219.87</v>
      </c>
      <c r="J3735" s="15">
        <f>VLOOKUP(LEFT(B3735,5),[1]Percents!$C:$M,3,FALSE)</f>
        <v>1</v>
      </c>
      <c r="K3735" s="13">
        <f t="shared" si="58"/>
        <v>208219.87</v>
      </c>
      <c r="L3735" s="36"/>
    </row>
    <row r="3736" spans="1:12" s="40" customFormat="1" ht="14.25" customHeight="1" x14ac:dyDescent="0.25">
      <c r="A3736" s="38" t="s">
        <v>213</v>
      </c>
      <c r="B3736" s="38" t="s">
        <v>145</v>
      </c>
      <c r="C3736" s="38" t="s">
        <v>9266</v>
      </c>
      <c r="D3736" s="38" t="s">
        <v>9267</v>
      </c>
      <c r="E3736" s="38" t="s">
        <v>445</v>
      </c>
      <c r="F3736" s="38" t="s">
        <v>9268</v>
      </c>
      <c r="G3736" s="38" t="s">
        <v>8076</v>
      </c>
      <c r="H3736" s="38" t="s">
        <v>2665</v>
      </c>
      <c r="I3736" s="39">
        <v>16180.59</v>
      </c>
      <c r="J3736" s="15">
        <f>VLOOKUP(LEFT(B3736,5),[1]Percents!$C:$M,3,FALSE)</f>
        <v>0.70594999999999997</v>
      </c>
      <c r="K3736" s="13">
        <f t="shared" si="58"/>
        <v>11422.6875105</v>
      </c>
      <c r="L3736" s="36"/>
    </row>
    <row r="3737" spans="1:12" s="40" customFormat="1" ht="14.25" customHeight="1" x14ac:dyDescent="0.25">
      <c r="A3737" s="38" t="s">
        <v>213</v>
      </c>
      <c r="B3737" s="38" t="s">
        <v>230</v>
      </c>
      <c r="C3737" s="38" t="s">
        <v>8455</v>
      </c>
      <c r="D3737" s="38" t="s">
        <v>8456</v>
      </c>
      <c r="E3737" s="38" t="s">
        <v>558</v>
      </c>
      <c r="F3737" s="38" t="s">
        <v>8457</v>
      </c>
      <c r="G3737" s="38" t="s">
        <v>8076</v>
      </c>
      <c r="H3737" s="38" t="s">
        <v>2665</v>
      </c>
      <c r="I3737" s="39">
        <v>3805.93</v>
      </c>
      <c r="J3737" s="15">
        <f>VLOOKUP(LEFT(B3737,5),[1]Percents!$C:$M,3,FALSE)</f>
        <v>0.70594999999999997</v>
      </c>
      <c r="K3737" s="13">
        <f t="shared" si="58"/>
        <v>2686.7962834999998</v>
      </c>
      <c r="L3737" s="36"/>
    </row>
    <row r="3738" spans="1:12" s="40" customFormat="1" ht="14.25" customHeight="1" x14ac:dyDescent="0.25">
      <c r="A3738" s="38" t="s">
        <v>141</v>
      </c>
      <c r="B3738" s="38" t="s">
        <v>306</v>
      </c>
      <c r="C3738" s="38" t="s">
        <v>8458</v>
      </c>
      <c r="D3738" s="38" t="s">
        <v>8459</v>
      </c>
      <c r="E3738" s="38" t="s">
        <v>250</v>
      </c>
      <c r="F3738" s="38" t="s">
        <v>8460</v>
      </c>
      <c r="G3738" s="38" t="s">
        <v>8461</v>
      </c>
      <c r="H3738" s="38" t="s">
        <v>2665</v>
      </c>
      <c r="I3738" s="39">
        <v>1713.63</v>
      </c>
      <c r="J3738" s="15">
        <f>VLOOKUP(LEFT(B3738,5),[1]Percents!$C:$M,3,FALSE)</f>
        <v>0.1905</v>
      </c>
      <c r="K3738" s="13">
        <f t="shared" si="58"/>
        <v>326.44651500000003</v>
      </c>
      <c r="L3738" s="36"/>
    </row>
    <row r="3739" spans="1:12" s="40" customFormat="1" ht="14.25" customHeight="1" x14ac:dyDescent="0.25">
      <c r="A3739" s="38" t="s">
        <v>146</v>
      </c>
      <c r="B3739" s="38" t="s">
        <v>304</v>
      </c>
      <c r="C3739" s="38" t="s">
        <v>8462</v>
      </c>
      <c r="D3739" s="38" t="s">
        <v>8463</v>
      </c>
      <c r="E3739" s="38" t="s">
        <v>5358</v>
      </c>
      <c r="F3739" s="38" t="s">
        <v>8464</v>
      </c>
      <c r="G3739" s="38" t="s">
        <v>8076</v>
      </c>
      <c r="H3739" s="38" t="s">
        <v>2665</v>
      </c>
      <c r="I3739" s="39">
        <v>11274.6</v>
      </c>
      <c r="J3739" s="15">
        <f>VLOOKUP(LEFT(B3739,5),[1]Percents!$C:$M,3,FALSE)</f>
        <v>0</v>
      </c>
      <c r="K3739" s="13">
        <f t="shared" si="58"/>
        <v>0</v>
      </c>
      <c r="L3739" s="36"/>
    </row>
    <row r="3740" spans="1:12" s="40" customFormat="1" ht="14.25" customHeight="1" x14ac:dyDescent="0.25">
      <c r="A3740" s="38" t="s">
        <v>213</v>
      </c>
      <c r="B3740" s="38" t="s">
        <v>21</v>
      </c>
      <c r="C3740" s="38" t="s">
        <v>8465</v>
      </c>
      <c r="D3740" s="38" t="s">
        <v>8466</v>
      </c>
      <c r="E3740" s="38" t="s">
        <v>302</v>
      </c>
      <c r="F3740" s="38" t="s">
        <v>8467</v>
      </c>
      <c r="G3740" s="38" t="s">
        <v>8076</v>
      </c>
      <c r="H3740" s="38" t="s">
        <v>2665</v>
      </c>
      <c r="I3740" s="39">
        <v>22046.92</v>
      </c>
      <c r="J3740" s="15">
        <f>VLOOKUP(LEFT(B3740,5),[1]Percents!$C:$M,3,FALSE)</f>
        <v>0.70594999999999997</v>
      </c>
      <c r="K3740" s="13">
        <f t="shared" si="58"/>
        <v>15564.023173999998</v>
      </c>
      <c r="L3740" s="36"/>
    </row>
    <row r="3741" spans="1:12" s="40" customFormat="1" ht="14.25" customHeight="1" x14ac:dyDescent="0.25">
      <c r="A3741" s="38" t="s">
        <v>213</v>
      </c>
      <c r="B3741" s="38" t="s">
        <v>9821</v>
      </c>
      <c r="C3741" s="38" t="s">
        <v>10932</v>
      </c>
      <c r="D3741" s="38" t="s">
        <v>10933</v>
      </c>
      <c r="E3741" s="38" t="s">
        <v>9824</v>
      </c>
      <c r="F3741" s="38" t="s">
        <v>10934</v>
      </c>
      <c r="G3741" s="38" t="s">
        <v>8076</v>
      </c>
      <c r="H3741" s="38" t="s">
        <v>2665</v>
      </c>
      <c r="I3741" s="39">
        <v>9188</v>
      </c>
      <c r="J3741" s="15">
        <f>VLOOKUP(LEFT(B3741,5),[1]Percents!$C:$M,3,FALSE)</f>
        <v>1</v>
      </c>
      <c r="K3741" s="13">
        <f t="shared" si="58"/>
        <v>9188</v>
      </c>
      <c r="L3741" s="36"/>
    </row>
    <row r="3742" spans="1:12" s="40" customFormat="1" ht="14.25" customHeight="1" x14ac:dyDescent="0.25">
      <c r="A3742" s="38" t="s">
        <v>243</v>
      </c>
      <c r="B3742" s="38" t="s">
        <v>2543</v>
      </c>
      <c r="C3742" s="38" t="s">
        <v>9826</v>
      </c>
      <c r="D3742" s="38" t="s">
        <v>9827</v>
      </c>
      <c r="E3742" s="38" t="s">
        <v>7188</v>
      </c>
      <c r="F3742" s="38" t="s">
        <v>9828</v>
      </c>
      <c r="G3742" s="38" t="s">
        <v>8589</v>
      </c>
      <c r="H3742" s="38" t="s">
        <v>2665</v>
      </c>
      <c r="I3742" s="39">
        <v>6268.62</v>
      </c>
      <c r="J3742" s="15">
        <f>VLOOKUP(LEFT(B3742,5),[1]Percents!$C:$M,3,FALSE)</f>
        <v>0.90900000000000003</v>
      </c>
      <c r="K3742" s="13">
        <f t="shared" ref="K3742:K3787" si="59">+J3742*I3742</f>
        <v>5698.1755800000001</v>
      </c>
      <c r="L3742" s="36"/>
    </row>
    <row r="3743" spans="1:12" s="40" customFormat="1" ht="14.25" customHeight="1" x14ac:dyDescent="0.25">
      <c r="A3743" s="38" t="s">
        <v>242</v>
      </c>
      <c r="B3743" s="38" t="s">
        <v>122</v>
      </c>
      <c r="C3743" s="38" t="s">
        <v>12076</v>
      </c>
      <c r="D3743" s="38" t="s">
        <v>12077</v>
      </c>
      <c r="E3743" s="38" t="s">
        <v>6141</v>
      </c>
      <c r="F3743" s="38" t="s">
        <v>12078</v>
      </c>
      <c r="G3743" s="38" t="s">
        <v>8076</v>
      </c>
      <c r="H3743" s="38" t="s">
        <v>2665</v>
      </c>
      <c r="I3743" s="39">
        <v>17086.34</v>
      </c>
      <c r="J3743" s="15">
        <f>VLOOKUP(LEFT(B3743,5),[1]Percents!$C:$M,3,FALSE)</f>
        <v>0.9462600000000001</v>
      </c>
      <c r="K3743" s="13">
        <f t="shared" si="59"/>
        <v>16168.120088400003</v>
      </c>
      <c r="L3743" s="36"/>
    </row>
    <row r="3744" spans="1:12" s="40" customFormat="1" ht="14.25" customHeight="1" x14ac:dyDescent="0.25">
      <c r="A3744" s="38" t="s">
        <v>146</v>
      </c>
      <c r="B3744" s="38" t="s">
        <v>304</v>
      </c>
      <c r="C3744" s="38" t="s">
        <v>11591</v>
      </c>
      <c r="D3744" s="38" t="s">
        <v>11592</v>
      </c>
      <c r="E3744" s="38" t="s">
        <v>11593</v>
      </c>
      <c r="F3744" s="38" t="s">
        <v>11594</v>
      </c>
      <c r="G3744" s="38" t="s">
        <v>6995</v>
      </c>
      <c r="H3744" s="38" t="s">
        <v>2665</v>
      </c>
      <c r="I3744" s="39">
        <v>862.11</v>
      </c>
      <c r="J3744" s="15">
        <f>VLOOKUP(LEFT(B3744,5),[1]Percents!$C:$M,3,FALSE)</f>
        <v>0</v>
      </c>
      <c r="K3744" s="13">
        <f t="shared" si="59"/>
        <v>0</v>
      </c>
      <c r="L3744" s="36"/>
    </row>
    <row r="3745" spans="1:12" s="40" customFormat="1" ht="14.25" customHeight="1" x14ac:dyDescent="0.25">
      <c r="A3745" s="38" t="s">
        <v>66</v>
      </c>
      <c r="B3745" s="38" t="s">
        <v>9261</v>
      </c>
      <c r="C3745" s="38" t="s">
        <v>10368</v>
      </c>
      <c r="D3745" s="38" t="s">
        <v>10369</v>
      </c>
      <c r="E3745" s="38" t="s">
        <v>9264</v>
      </c>
      <c r="F3745" s="38" t="s">
        <v>10370</v>
      </c>
      <c r="G3745" s="38" t="s">
        <v>10371</v>
      </c>
      <c r="H3745" s="38" t="s">
        <v>2665</v>
      </c>
      <c r="I3745" s="39">
        <v>38897.279999999999</v>
      </c>
      <c r="J3745" s="15">
        <f>VLOOKUP(LEFT(B3745,5),[1]Percents!$C:$M,3,FALSE)</f>
        <v>0</v>
      </c>
      <c r="K3745" s="13">
        <f t="shared" si="59"/>
        <v>0</v>
      </c>
      <c r="L3745" s="36"/>
    </row>
    <row r="3746" spans="1:12" s="40" customFormat="1" ht="14.25" customHeight="1" x14ac:dyDescent="0.25">
      <c r="A3746" s="38" t="s">
        <v>66</v>
      </c>
      <c r="B3746" s="38" t="s">
        <v>3520</v>
      </c>
      <c r="C3746" s="38" t="s">
        <v>10637</v>
      </c>
      <c r="D3746" s="38" t="s">
        <v>10638</v>
      </c>
      <c r="E3746" s="38" t="s">
        <v>10639</v>
      </c>
      <c r="F3746" s="38" t="s">
        <v>10640</v>
      </c>
      <c r="G3746" s="38" t="s">
        <v>10641</v>
      </c>
      <c r="H3746" s="38" t="s">
        <v>2665</v>
      </c>
      <c r="I3746" s="39">
        <v>59937.61</v>
      </c>
      <c r="J3746" s="15">
        <f>VLOOKUP(LEFT(B3746,5),[1]Percents!$C:$M,3,FALSE)</f>
        <v>1</v>
      </c>
      <c r="K3746" s="13">
        <f t="shared" si="59"/>
        <v>59937.61</v>
      </c>
      <c r="L3746" s="36"/>
    </row>
    <row r="3747" spans="1:12" s="40" customFormat="1" ht="14.25" customHeight="1" x14ac:dyDescent="0.25">
      <c r="A3747" s="38" t="s">
        <v>242</v>
      </c>
      <c r="B3747" s="38" t="s">
        <v>122</v>
      </c>
      <c r="C3747" s="38" t="s">
        <v>11295</v>
      </c>
      <c r="D3747" s="38" t="s">
        <v>11296</v>
      </c>
      <c r="E3747" s="38" t="s">
        <v>1622</v>
      </c>
      <c r="F3747" s="38" t="s">
        <v>11297</v>
      </c>
      <c r="G3747" s="38" t="s">
        <v>10673</v>
      </c>
      <c r="H3747" s="38" t="s">
        <v>2665</v>
      </c>
      <c r="I3747" s="39">
        <v>64645.430000000008</v>
      </c>
      <c r="J3747" s="15">
        <f>VLOOKUP(LEFT(B3747,5),[1]Percents!$C:$M,3,FALSE)</f>
        <v>0.9462600000000001</v>
      </c>
      <c r="K3747" s="13">
        <f t="shared" si="59"/>
        <v>61171.384591800015</v>
      </c>
      <c r="L3747" s="36"/>
    </row>
    <row r="3748" spans="1:12" s="40" customFormat="1" ht="14.25" customHeight="1" x14ac:dyDescent="0.25">
      <c r="A3748" s="38" t="s">
        <v>6075</v>
      </c>
      <c r="B3748" s="38" t="s">
        <v>6593</v>
      </c>
      <c r="C3748" s="38" t="s">
        <v>12758</v>
      </c>
      <c r="D3748" s="38" t="s">
        <v>12759</v>
      </c>
      <c r="E3748" s="38" t="s">
        <v>11597</v>
      </c>
      <c r="F3748" s="38" t="s">
        <v>11598</v>
      </c>
      <c r="G3748" s="38" t="s">
        <v>6995</v>
      </c>
      <c r="H3748" s="38" t="s">
        <v>2665</v>
      </c>
      <c r="I3748" s="39">
        <v>66735.149999999994</v>
      </c>
      <c r="J3748" s="15">
        <f>VLOOKUP(LEFT(B3748,5),[1]Percents!$C:$M,3,FALSE)</f>
        <v>0</v>
      </c>
      <c r="K3748" s="13">
        <f t="shared" si="59"/>
        <v>0</v>
      </c>
      <c r="L3748" s="36"/>
    </row>
    <row r="3749" spans="1:12" s="40" customFormat="1" ht="14.25" customHeight="1" x14ac:dyDescent="0.25">
      <c r="A3749" s="38" t="s">
        <v>6075</v>
      </c>
      <c r="B3749" s="38" t="s">
        <v>6593</v>
      </c>
      <c r="C3749" s="38" t="s">
        <v>11595</v>
      </c>
      <c r="D3749" s="38" t="s">
        <v>11596</v>
      </c>
      <c r="E3749" s="38" t="s">
        <v>11597</v>
      </c>
      <c r="F3749" s="38" t="s">
        <v>11598</v>
      </c>
      <c r="G3749" s="38" t="s">
        <v>6995</v>
      </c>
      <c r="H3749" s="38" t="s">
        <v>2665</v>
      </c>
      <c r="I3749" s="39">
        <v>17880.36</v>
      </c>
      <c r="J3749" s="15">
        <f>VLOOKUP(LEFT(B3749,5),[1]Percents!$C:$M,3,FALSE)</f>
        <v>0</v>
      </c>
      <c r="K3749" s="13">
        <f t="shared" si="59"/>
        <v>0</v>
      </c>
      <c r="L3749" s="36"/>
    </row>
    <row r="3750" spans="1:12" s="40" customFormat="1" ht="14.25" customHeight="1" x14ac:dyDescent="0.25">
      <c r="A3750" s="38" t="s">
        <v>6075</v>
      </c>
      <c r="B3750" s="38" t="s">
        <v>6593</v>
      </c>
      <c r="C3750" s="38" t="s">
        <v>11599</v>
      </c>
      <c r="D3750" s="38" t="s">
        <v>11600</v>
      </c>
      <c r="E3750" s="38" t="s">
        <v>11597</v>
      </c>
      <c r="F3750" s="38" t="s">
        <v>11598</v>
      </c>
      <c r="G3750" s="38" t="s">
        <v>6995</v>
      </c>
      <c r="H3750" s="38" t="s">
        <v>2665</v>
      </c>
      <c r="I3750" s="39">
        <v>96468</v>
      </c>
      <c r="J3750" s="15">
        <f>VLOOKUP(LEFT(B3750,5),[1]Percents!$C:$M,3,FALSE)</f>
        <v>0</v>
      </c>
      <c r="K3750" s="13">
        <f t="shared" si="59"/>
        <v>0</v>
      </c>
      <c r="L3750" s="36"/>
    </row>
    <row r="3751" spans="1:12" s="40" customFormat="1" ht="14.25" customHeight="1" x14ac:dyDescent="0.25">
      <c r="A3751" s="38" t="s">
        <v>213</v>
      </c>
      <c r="B3751" s="38" t="s">
        <v>21</v>
      </c>
      <c r="C3751" s="38" t="s">
        <v>11601</v>
      </c>
      <c r="D3751" s="38" t="s">
        <v>11602</v>
      </c>
      <c r="E3751" s="38" t="s">
        <v>6702</v>
      </c>
      <c r="F3751" s="38" t="s">
        <v>11603</v>
      </c>
      <c r="G3751" s="38" t="s">
        <v>9856</v>
      </c>
      <c r="H3751" s="38" t="s">
        <v>2665</v>
      </c>
      <c r="I3751" s="39">
        <v>147.51</v>
      </c>
      <c r="J3751" s="15">
        <f>VLOOKUP(LEFT(B3751,5),[1]Percents!$C:$M,3,FALSE)</f>
        <v>0.70594999999999997</v>
      </c>
      <c r="K3751" s="13">
        <f t="shared" si="59"/>
        <v>104.13468449999999</v>
      </c>
      <c r="L3751" s="36"/>
    </row>
    <row r="3752" spans="1:12" s="40" customFormat="1" ht="14.25" customHeight="1" x14ac:dyDescent="0.25">
      <c r="A3752" s="38" t="s">
        <v>213</v>
      </c>
      <c r="B3752" s="38" t="s">
        <v>21</v>
      </c>
      <c r="C3752" s="38" t="s">
        <v>12079</v>
      </c>
      <c r="D3752" s="38" t="s">
        <v>12080</v>
      </c>
      <c r="E3752" s="38" t="s">
        <v>6702</v>
      </c>
      <c r="F3752" s="38" t="s">
        <v>12081</v>
      </c>
      <c r="G3752" s="38" t="s">
        <v>10948</v>
      </c>
      <c r="H3752" s="38" t="s">
        <v>2665</v>
      </c>
      <c r="I3752" s="39">
        <v>3205.01</v>
      </c>
      <c r="J3752" s="15">
        <f>VLOOKUP(LEFT(B3752,5),[1]Percents!$C:$M,3,FALSE)</f>
        <v>0.70594999999999997</v>
      </c>
      <c r="K3752" s="13">
        <f t="shared" si="59"/>
        <v>2262.5768094999999</v>
      </c>
      <c r="L3752" s="36"/>
    </row>
    <row r="3753" spans="1:12" s="40" customFormat="1" ht="14.25" customHeight="1" x14ac:dyDescent="0.25">
      <c r="A3753" s="38" t="s">
        <v>213</v>
      </c>
      <c r="B3753" s="38" t="s">
        <v>21</v>
      </c>
      <c r="C3753" s="38" t="s">
        <v>12376</v>
      </c>
      <c r="D3753" s="38" t="s">
        <v>12377</v>
      </c>
      <c r="E3753" s="38" t="s">
        <v>302</v>
      </c>
      <c r="F3753" s="38" t="s">
        <v>12378</v>
      </c>
      <c r="G3753" s="38" t="s">
        <v>12106</v>
      </c>
      <c r="H3753" s="38" t="s">
        <v>2665</v>
      </c>
      <c r="I3753" s="39">
        <v>19927.62</v>
      </c>
      <c r="J3753" s="15">
        <f>VLOOKUP(LEFT(B3753,5),[1]Percents!$C:$M,3,FALSE)</f>
        <v>0.70594999999999997</v>
      </c>
      <c r="K3753" s="13">
        <f t="shared" si="59"/>
        <v>14067.903338999999</v>
      </c>
      <c r="L3753" s="36"/>
    </row>
    <row r="3754" spans="1:12" s="40" customFormat="1" ht="14.25" customHeight="1" x14ac:dyDescent="0.25">
      <c r="A3754" s="38" t="s">
        <v>213</v>
      </c>
      <c r="B3754" s="38" t="s">
        <v>21</v>
      </c>
      <c r="C3754" s="38" t="s">
        <v>12379</v>
      </c>
      <c r="D3754" s="38" t="s">
        <v>12380</v>
      </c>
      <c r="E3754" s="38" t="s">
        <v>302</v>
      </c>
      <c r="F3754" s="38" t="s">
        <v>12378</v>
      </c>
      <c r="G3754" s="38" t="s">
        <v>12106</v>
      </c>
      <c r="H3754" s="38" t="s">
        <v>2665</v>
      </c>
      <c r="I3754" s="39">
        <v>2892.71</v>
      </c>
      <c r="J3754" s="15">
        <f>VLOOKUP(LEFT(B3754,5),[1]Percents!$C:$M,3,FALSE)</f>
        <v>0.70594999999999997</v>
      </c>
      <c r="K3754" s="13">
        <f t="shared" si="59"/>
        <v>2042.1086244999999</v>
      </c>
      <c r="L3754" s="36"/>
    </row>
    <row r="3755" spans="1:12" s="40" customFormat="1" ht="14.25" customHeight="1" x14ac:dyDescent="0.25">
      <c r="A3755" s="38" t="s">
        <v>213</v>
      </c>
      <c r="B3755" s="38" t="s">
        <v>21</v>
      </c>
      <c r="C3755" s="38" t="s">
        <v>12381</v>
      </c>
      <c r="D3755" s="38" t="s">
        <v>12382</v>
      </c>
      <c r="E3755" s="38" t="s">
        <v>302</v>
      </c>
      <c r="F3755" s="38" t="s">
        <v>12378</v>
      </c>
      <c r="G3755" s="38" t="s">
        <v>12106</v>
      </c>
      <c r="H3755" s="38" t="s">
        <v>2665</v>
      </c>
      <c r="I3755" s="39">
        <v>2356.98</v>
      </c>
      <c r="J3755" s="15">
        <f>VLOOKUP(LEFT(B3755,5),[1]Percents!$C:$M,3,FALSE)</f>
        <v>0.70594999999999997</v>
      </c>
      <c r="K3755" s="13">
        <f t="shared" si="59"/>
        <v>1663.9100309999999</v>
      </c>
      <c r="L3755" s="36"/>
    </row>
    <row r="3756" spans="1:12" s="40" customFormat="1" ht="14.25" customHeight="1" x14ac:dyDescent="0.25">
      <c r="A3756" s="38" t="s">
        <v>213</v>
      </c>
      <c r="B3756" s="38" t="s">
        <v>21</v>
      </c>
      <c r="C3756" s="38" t="s">
        <v>12383</v>
      </c>
      <c r="D3756" s="38" t="s">
        <v>12384</v>
      </c>
      <c r="E3756" s="38" t="s">
        <v>302</v>
      </c>
      <c r="F3756" s="38" t="s">
        <v>12378</v>
      </c>
      <c r="G3756" s="38" t="s">
        <v>12106</v>
      </c>
      <c r="H3756" s="38" t="s">
        <v>2665</v>
      </c>
      <c r="I3756" s="39">
        <v>8739.15</v>
      </c>
      <c r="J3756" s="15">
        <f>VLOOKUP(LEFT(B3756,5),[1]Percents!$C:$M,3,FALSE)</f>
        <v>0.70594999999999997</v>
      </c>
      <c r="K3756" s="13">
        <f t="shared" si="59"/>
        <v>6169.4029424999999</v>
      </c>
      <c r="L3756" s="36"/>
    </row>
    <row r="3757" spans="1:12" s="40" customFormat="1" ht="14.25" customHeight="1" x14ac:dyDescent="0.25">
      <c r="A3757" s="38" t="s">
        <v>213</v>
      </c>
      <c r="B3757" s="38" t="s">
        <v>21</v>
      </c>
      <c r="C3757" s="38" t="s">
        <v>12385</v>
      </c>
      <c r="D3757" s="38" t="s">
        <v>12386</v>
      </c>
      <c r="E3757" s="38" t="s">
        <v>302</v>
      </c>
      <c r="F3757" s="38" t="s">
        <v>12378</v>
      </c>
      <c r="G3757" s="38" t="s">
        <v>12106</v>
      </c>
      <c r="H3757" s="38" t="s">
        <v>2665</v>
      </c>
      <c r="I3757" s="39">
        <v>1102.56</v>
      </c>
      <c r="J3757" s="15">
        <f>VLOOKUP(LEFT(B3757,5),[1]Percents!$C:$M,3,FALSE)</f>
        <v>0.70594999999999997</v>
      </c>
      <c r="K3757" s="13">
        <f t="shared" si="59"/>
        <v>778.35223199999996</v>
      </c>
      <c r="L3757" s="36"/>
    </row>
    <row r="3758" spans="1:12" s="40" customFormat="1" ht="14.25" customHeight="1" x14ac:dyDescent="0.25">
      <c r="A3758" s="38" t="s">
        <v>213</v>
      </c>
      <c r="B3758" s="38" t="s">
        <v>21</v>
      </c>
      <c r="C3758" s="38" t="s">
        <v>12387</v>
      </c>
      <c r="D3758" s="38" t="s">
        <v>12388</v>
      </c>
      <c r="E3758" s="38" t="s">
        <v>302</v>
      </c>
      <c r="F3758" s="38" t="s">
        <v>12378</v>
      </c>
      <c r="G3758" s="38" t="s">
        <v>12106</v>
      </c>
      <c r="H3758" s="38" t="s">
        <v>2665</v>
      </c>
      <c r="I3758" s="39">
        <v>8374.6</v>
      </c>
      <c r="J3758" s="15">
        <f>VLOOKUP(LEFT(B3758,5),[1]Percents!$C:$M,3,FALSE)</f>
        <v>0.70594999999999997</v>
      </c>
      <c r="K3758" s="13">
        <f t="shared" si="59"/>
        <v>5912.0488699999996</v>
      </c>
      <c r="L3758" s="36"/>
    </row>
    <row r="3759" spans="1:12" s="40" customFormat="1" ht="14.25" customHeight="1" x14ac:dyDescent="0.25">
      <c r="A3759" s="38" t="s">
        <v>213</v>
      </c>
      <c r="B3759" s="38" t="s">
        <v>21</v>
      </c>
      <c r="C3759" s="38" t="s">
        <v>12389</v>
      </c>
      <c r="D3759" s="38" t="s">
        <v>12390</v>
      </c>
      <c r="E3759" s="38" t="s">
        <v>302</v>
      </c>
      <c r="F3759" s="38" t="s">
        <v>12378</v>
      </c>
      <c r="G3759" s="38" t="s">
        <v>12106</v>
      </c>
      <c r="H3759" s="38" t="s">
        <v>2665</v>
      </c>
      <c r="I3759" s="39">
        <v>197.6</v>
      </c>
      <c r="J3759" s="15">
        <f>VLOOKUP(LEFT(B3759,5),[1]Percents!$C:$M,3,FALSE)</f>
        <v>0.70594999999999997</v>
      </c>
      <c r="K3759" s="13">
        <f t="shared" si="59"/>
        <v>139.49571999999998</v>
      </c>
      <c r="L3759" s="36"/>
    </row>
    <row r="3760" spans="1:12" s="40" customFormat="1" ht="14.25" customHeight="1" x14ac:dyDescent="0.25">
      <c r="A3760" s="38" t="s">
        <v>213</v>
      </c>
      <c r="B3760" s="38" t="s">
        <v>21</v>
      </c>
      <c r="C3760" s="38" t="s">
        <v>12391</v>
      </c>
      <c r="D3760" s="38" t="s">
        <v>12392</v>
      </c>
      <c r="E3760" s="38" t="s">
        <v>302</v>
      </c>
      <c r="F3760" s="38" t="s">
        <v>12378</v>
      </c>
      <c r="G3760" s="38" t="s">
        <v>12106</v>
      </c>
      <c r="H3760" s="38" t="s">
        <v>2665</v>
      </c>
      <c r="I3760" s="39">
        <v>58.21</v>
      </c>
      <c r="J3760" s="15">
        <f>VLOOKUP(LEFT(B3760,5),[1]Percents!$C:$M,3,FALSE)</f>
        <v>0.70594999999999997</v>
      </c>
      <c r="K3760" s="13">
        <f t="shared" si="59"/>
        <v>41.093349500000002</v>
      </c>
      <c r="L3760" s="36"/>
    </row>
    <row r="3761" spans="1:12" s="40" customFormat="1" ht="14.25" customHeight="1" x14ac:dyDescent="0.25">
      <c r="A3761" s="38" t="s">
        <v>213</v>
      </c>
      <c r="B3761" s="38" t="s">
        <v>21</v>
      </c>
      <c r="C3761" s="38" t="s">
        <v>12393</v>
      </c>
      <c r="D3761" s="38" t="s">
        <v>12394</v>
      </c>
      <c r="E3761" s="38" t="s">
        <v>302</v>
      </c>
      <c r="F3761" s="38" t="s">
        <v>12378</v>
      </c>
      <c r="G3761" s="38" t="s">
        <v>12106</v>
      </c>
      <c r="H3761" s="38" t="s">
        <v>2665</v>
      </c>
      <c r="I3761" s="39">
        <v>2187.08</v>
      </c>
      <c r="J3761" s="15">
        <f>VLOOKUP(LEFT(B3761,5),[1]Percents!$C:$M,3,FALSE)</f>
        <v>0.70594999999999997</v>
      </c>
      <c r="K3761" s="13">
        <f t="shared" si="59"/>
        <v>1543.969126</v>
      </c>
      <c r="L3761" s="36"/>
    </row>
    <row r="3762" spans="1:12" s="40" customFormat="1" ht="14.25" customHeight="1" x14ac:dyDescent="0.25">
      <c r="A3762" s="38" t="s">
        <v>213</v>
      </c>
      <c r="B3762" s="38" t="s">
        <v>21</v>
      </c>
      <c r="C3762" s="38" t="s">
        <v>12395</v>
      </c>
      <c r="D3762" s="38" t="s">
        <v>12396</v>
      </c>
      <c r="E3762" s="38" t="s">
        <v>6702</v>
      </c>
      <c r="F3762" s="38" t="s">
        <v>12397</v>
      </c>
      <c r="G3762" s="38" t="s">
        <v>12106</v>
      </c>
      <c r="H3762" s="38" t="s">
        <v>2665</v>
      </c>
      <c r="I3762" s="39">
        <v>1969.36</v>
      </c>
      <c r="J3762" s="15">
        <f>VLOOKUP(LEFT(B3762,5),[1]Percents!$C:$M,3,FALSE)</f>
        <v>0.70594999999999997</v>
      </c>
      <c r="K3762" s="13">
        <f t="shared" si="59"/>
        <v>1390.2696919999998</v>
      </c>
      <c r="L3762" s="36"/>
    </row>
    <row r="3763" spans="1:12" s="40" customFormat="1" ht="14.25" customHeight="1" x14ac:dyDescent="0.25">
      <c r="A3763" s="38" t="s">
        <v>213</v>
      </c>
      <c r="B3763" s="38" t="s">
        <v>16</v>
      </c>
      <c r="C3763" s="38" t="s">
        <v>4680</v>
      </c>
      <c r="D3763" s="38" t="s">
        <v>10642</v>
      </c>
      <c r="E3763" s="38" t="s">
        <v>78</v>
      </c>
      <c r="F3763" s="38" t="s">
        <v>4681</v>
      </c>
      <c r="G3763" s="38" t="s">
        <v>3941</v>
      </c>
      <c r="H3763" s="38" t="s">
        <v>2665</v>
      </c>
      <c r="I3763" s="39">
        <v>58239.77</v>
      </c>
      <c r="J3763" s="15">
        <f>VLOOKUP(LEFT(B3763,5),[1]Percents!$C:$M,3,FALSE)</f>
        <v>0.91395000000000004</v>
      </c>
      <c r="K3763" s="13">
        <f t="shared" si="59"/>
        <v>53228.237791499996</v>
      </c>
      <c r="L3763" s="36"/>
    </row>
    <row r="3764" spans="1:12" s="40" customFormat="1" ht="14.25" customHeight="1" x14ac:dyDescent="0.25">
      <c r="A3764" s="38" t="s">
        <v>213</v>
      </c>
      <c r="B3764" s="38" t="s">
        <v>190</v>
      </c>
      <c r="C3764" s="38" t="s">
        <v>4943</v>
      </c>
      <c r="D3764" s="38" t="s">
        <v>4944</v>
      </c>
      <c r="E3764" s="38" t="s">
        <v>2938</v>
      </c>
      <c r="F3764" s="38" t="s">
        <v>4681</v>
      </c>
      <c r="G3764" s="38" t="s">
        <v>3941</v>
      </c>
      <c r="H3764" s="38" t="s">
        <v>2665</v>
      </c>
      <c r="I3764" s="39">
        <v>28710.43</v>
      </c>
      <c r="J3764" s="15">
        <f>VLOOKUP(LEFT(B3764,5),[1]Percents!$C:$M,3,FALSE)</f>
        <v>0.70594999999999997</v>
      </c>
      <c r="K3764" s="13">
        <f t="shared" si="59"/>
        <v>20268.128058499999</v>
      </c>
      <c r="L3764" s="36"/>
    </row>
    <row r="3765" spans="1:12" s="40" customFormat="1" ht="14.25" customHeight="1" x14ac:dyDescent="0.25">
      <c r="A3765" s="38" t="s">
        <v>65</v>
      </c>
      <c r="B3765" s="38" t="s">
        <v>316</v>
      </c>
      <c r="C3765" s="38" t="s">
        <v>4826</v>
      </c>
      <c r="D3765" s="38" t="s">
        <v>4827</v>
      </c>
      <c r="E3765" s="38" t="s">
        <v>2986</v>
      </c>
      <c r="F3765" s="38" t="s">
        <v>4681</v>
      </c>
      <c r="G3765" s="38" t="s">
        <v>3941</v>
      </c>
      <c r="H3765" s="38" t="s">
        <v>2665</v>
      </c>
      <c r="I3765" s="39">
        <v>16756.97</v>
      </c>
      <c r="J3765" s="15">
        <f>VLOOKUP(LEFT(B3765,5),[1]Percents!$C:$M,3,FALSE)</f>
        <v>1</v>
      </c>
      <c r="K3765" s="13">
        <f t="shared" si="59"/>
        <v>16756.97</v>
      </c>
      <c r="L3765" s="36"/>
    </row>
    <row r="3766" spans="1:12" s="40" customFormat="1" ht="14.25" customHeight="1" x14ac:dyDescent="0.25">
      <c r="A3766" s="38" t="s">
        <v>213</v>
      </c>
      <c r="B3766" s="38" t="s">
        <v>164</v>
      </c>
      <c r="C3766" s="38" t="s">
        <v>9829</v>
      </c>
      <c r="D3766" s="38" t="s">
        <v>9830</v>
      </c>
      <c r="E3766" s="38" t="s">
        <v>9486</v>
      </c>
      <c r="F3766" s="38" t="s">
        <v>4681</v>
      </c>
      <c r="G3766" s="38" t="s">
        <v>3941</v>
      </c>
      <c r="H3766" s="38" t="s">
        <v>2665</v>
      </c>
      <c r="I3766" s="39">
        <v>11599.37</v>
      </c>
      <c r="J3766" s="15">
        <f>VLOOKUP(LEFT(B3766,5),[1]Percents!$C:$M,3,FALSE)</f>
        <v>0.70594999999999997</v>
      </c>
      <c r="K3766" s="13">
        <f t="shared" si="59"/>
        <v>8188.5752515000004</v>
      </c>
      <c r="L3766" s="36"/>
    </row>
    <row r="3767" spans="1:12" s="40" customFormat="1" ht="14.25" customHeight="1" x14ac:dyDescent="0.25">
      <c r="A3767" s="38" t="s">
        <v>213</v>
      </c>
      <c r="B3767" s="38" t="s">
        <v>79</v>
      </c>
      <c r="C3767" s="38" t="s">
        <v>6068</v>
      </c>
      <c r="D3767" s="38" t="s">
        <v>6069</v>
      </c>
      <c r="E3767" s="38" t="s">
        <v>6070</v>
      </c>
      <c r="F3767" s="38" t="s">
        <v>4681</v>
      </c>
      <c r="G3767" s="38" t="s">
        <v>3941</v>
      </c>
      <c r="H3767" s="38" t="s">
        <v>2665</v>
      </c>
      <c r="I3767" s="39">
        <v>6557.29</v>
      </c>
      <c r="J3767" s="15">
        <f>VLOOKUP(LEFT(B3767,5),[1]Percents!$C:$M,3,FALSE)</f>
        <v>0.91395000000000004</v>
      </c>
      <c r="K3767" s="13">
        <f t="shared" si="59"/>
        <v>5993.0351955000006</v>
      </c>
      <c r="L3767" s="36"/>
    </row>
    <row r="3768" spans="1:12" s="40" customFormat="1" ht="14.25" customHeight="1" x14ac:dyDescent="0.25">
      <c r="A3768" s="38" t="s">
        <v>213</v>
      </c>
      <c r="B3768" s="38" t="s">
        <v>2326</v>
      </c>
      <c r="C3768" s="38" t="s">
        <v>9269</v>
      </c>
      <c r="D3768" s="38" t="s">
        <v>9270</v>
      </c>
      <c r="E3768" s="38" t="s">
        <v>9271</v>
      </c>
      <c r="F3768" s="38" t="s">
        <v>4681</v>
      </c>
      <c r="G3768" s="38" t="s">
        <v>3941</v>
      </c>
      <c r="H3768" s="38" t="s">
        <v>2665</v>
      </c>
      <c r="I3768" s="39">
        <v>545.92999999999995</v>
      </c>
      <c r="J3768" s="15">
        <f>VLOOKUP(LEFT(B3768,5),[1]Percents!$C:$M,3,FALSE)</f>
        <v>0.70594999999999997</v>
      </c>
      <c r="K3768" s="13">
        <f t="shared" si="59"/>
        <v>385.39928349999997</v>
      </c>
      <c r="L3768" s="36"/>
    </row>
    <row r="3769" spans="1:12" s="40" customFormat="1" ht="14.25" customHeight="1" x14ac:dyDescent="0.25">
      <c r="A3769" s="38" t="s">
        <v>213</v>
      </c>
      <c r="B3769" s="38" t="s">
        <v>9579</v>
      </c>
      <c r="C3769" s="38" t="s">
        <v>9269</v>
      </c>
      <c r="D3769" s="38" t="s">
        <v>9270</v>
      </c>
      <c r="E3769" s="38" t="s">
        <v>9271</v>
      </c>
      <c r="F3769" s="38" t="s">
        <v>4681</v>
      </c>
      <c r="G3769" s="38" t="s">
        <v>3941</v>
      </c>
      <c r="H3769" s="38" t="s">
        <v>2665</v>
      </c>
      <c r="I3769" s="39">
        <v>8975.9699999999993</v>
      </c>
      <c r="J3769" s="15">
        <f>VLOOKUP(LEFT(B3769,5),[1]Percents!$C:$M,3,FALSE)</f>
        <v>0.70594999999999997</v>
      </c>
      <c r="K3769" s="13">
        <f t="shared" si="59"/>
        <v>6336.5860214999993</v>
      </c>
      <c r="L3769" s="36"/>
    </row>
    <row r="3770" spans="1:12" s="40" customFormat="1" ht="14.25" customHeight="1" x14ac:dyDescent="0.25">
      <c r="A3770" s="38" t="s">
        <v>213</v>
      </c>
      <c r="B3770" s="38" t="s">
        <v>162</v>
      </c>
      <c r="C3770" s="38" t="s">
        <v>7361</v>
      </c>
      <c r="D3770" s="38" t="s">
        <v>7362</v>
      </c>
      <c r="E3770" s="38" t="s">
        <v>7363</v>
      </c>
      <c r="F3770" s="38" t="s">
        <v>4681</v>
      </c>
      <c r="G3770" s="38" t="s">
        <v>6092</v>
      </c>
      <c r="H3770" s="38" t="s">
        <v>2665</v>
      </c>
      <c r="I3770" s="39">
        <v>6597.6299999999992</v>
      </c>
      <c r="J3770" s="15">
        <f>VLOOKUP(LEFT(B3770,5),[1]Percents!$C:$M,3,FALSE)</f>
        <v>0.70594999999999997</v>
      </c>
      <c r="K3770" s="13">
        <f t="shared" si="59"/>
        <v>4657.596898499999</v>
      </c>
      <c r="L3770" s="36"/>
    </row>
    <row r="3771" spans="1:12" s="40" customFormat="1" ht="14.25" customHeight="1" x14ac:dyDescent="0.25">
      <c r="A3771" s="38" t="s">
        <v>213</v>
      </c>
      <c r="B3771" s="38" t="s">
        <v>148</v>
      </c>
      <c r="C3771" s="38" t="s">
        <v>7364</v>
      </c>
      <c r="D3771" s="38" t="s">
        <v>7365</v>
      </c>
      <c r="E3771" s="38" t="s">
        <v>4068</v>
      </c>
      <c r="F3771" s="38" t="s">
        <v>4681</v>
      </c>
      <c r="G3771" s="38" t="s">
        <v>6092</v>
      </c>
      <c r="H3771" s="38" t="s">
        <v>2665</v>
      </c>
      <c r="I3771" s="39">
        <v>9829.369999999999</v>
      </c>
      <c r="J3771" s="15">
        <f>VLOOKUP(LEFT(B3771,5),[1]Percents!$C:$M,3,FALSE)</f>
        <v>0.70594999999999997</v>
      </c>
      <c r="K3771" s="13">
        <f t="shared" si="59"/>
        <v>6939.0437514999985</v>
      </c>
      <c r="L3771" s="36"/>
    </row>
    <row r="3772" spans="1:12" s="40" customFormat="1" ht="14.25" customHeight="1" x14ac:dyDescent="0.25">
      <c r="A3772" s="38" t="s">
        <v>242</v>
      </c>
      <c r="B3772" s="38" t="s">
        <v>326</v>
      </c>
      <c r="C3772" s="38" t="s">
        <v>5377</v>
      </c>
      <c r="D3772" s="38" t="s">
        <v>5378</v>
      </c>
      <c r="E3772" s="38" t="s">
        <v>382</v>
      </c>
      <c r="F3772" s="38" t="s">
        <v>5379</v>
      </c>
      <c r="G3772" s="38" t="s">
        <v>5106</v>
      </c>
      <c r="H3772" s="38" t="s">
        <v>2665</v>
      </c>
      <c r="I3772" s="39">
        <v>3261.39</v>
      </c>
      <c r="J3772" s="15">
        <f>VLOOKUP(LEFT(B3772,5),[1]Percents!$C:$M,3,FALSE)</f>
        <v>0.9462600000000001</v>
      </c>
      <c r="K3772" s="13">
        <f t="shared" si="59"/>
        <v>3086.1229014</v>
      </c>
      <c r="L3772" s="36"/>
    </row>
    <row r="3773" spans="1:12" s="40" customFormat="1" ht="14.25" customHeight="1" x14ac:dyDescent="0.25">
      <c r="A3773" s="38" t="s">
        <v>242</v>
      </c>
      <c r="B3773" s="38" t="s">
        <v>122</v>
      </c>
      <c r="C3773" s="38" t="s">
        <v>5380</v>
      </c>
      <c r="D3773" s="38" t="s">
        <v>5381</v>
      </c>
      <c r="E3773" s="38" t="s">
        <v>5382</v>
      </c>
      <c r="F3773" s="38" t="s">
        <v>5379</v>
      </c>
      <c r="G3773" s="38" t="s">
        <v>5106</v>
      </c>
      <c r="H3773" s="38" t="s">
        <v>2665</v>
      </c>
      <c r="I3773" s="39">
        <v>1024.0999999999999</v>
      </c>
      <c r="J3773" s="15">
        <f>VLOOKUP(LEFT(B3773,5),[1]Percents!$C:$M,3,FALSE)</f>
        <v>0.9462600000000001</v>
      </c>
      <c r="K3773" s="13">
        <f t="shared" si="59"/>
        <v>969.06486600000005</v>
      </c>
      <c r="L3773" s="36"/>
    </row>
    <row r="3774" spans="1:12" s="40" customFormat="1" ht="14.25" customHeight="1" x14ac:dyDescent="0.25">
      <c r="A3774" s="38" t="s">
        <v>243</v>
      </c>
      <c r="B3774" s="38" t="s">
        <v>2543</v>
      </c>
      <c r="C3774" s="38" t="s">
        <v>6071</v>
      </c>
      <c r="D3774" s="38" t="s">
        <v>6072</v>
      </c>
      <c r="E3774" s="38" t="s">
        <v>6073</v>
      </c>
      <c r="F3774" s="38" t="s">
        <v>6074</v>
      </c>
      <c r="G3774" s="38" t="s">
        <v>5782</v>
      </c>
      <c r="H3774" s="38" t="s">
        <v>2665</v>
      </c>
      <c r="I3774" s="39">
        <v>3761.53</v>
      </c>
      <c r="J3774" s="15">
        <f>VLOOKUP(LEFT(B3774,5),[1]Percents!$C:$M,3,FALSE)</f>
        <v>0.90900000000000003</v>
      </c>
      <c r="K3774" s="13">
        <f t="shared" si="59"/>
        <v>3419.2307700000001</v>
      </c>
      <c r="L3774" s="36"/>
    </row>
    <row r="3775" spans="1:12" s="40" customFormat="1" ht="14.25" customHeight="1" x14ac:dyDescent="0.25">
      <c r="A3775" s="38" t="s">
        <v>213</v>
      </c>
      <c r="B3775" s="38" t="s">
        <v>9805</v>
      </c>
      <c r="C3775" s="38" t="s">
        <v>6312</v>
      </c>
      <c r="D3775" s="38" t="s">
        <v>6313</v>
      </c>
      <c r="E3775" s="38" t="s">
        <v>31</v>
      </c>
      <c r="F3775" s="38" t="s">
        <v>6314</v>
      </c>
      <c r="G3775" s="38" t="s">
        <v>6087</v>
      </c>
      <c r="H3775" s="38" t="s">
        <v>2665</v>
      </c>
      <c r="I3775" s="39">
        <v>6472.9100000000008</v>
      </c>
      <c r="J3775" s="15">
        <f>VLOOKUP(LEFT(B3775,5),[1]Percents!$C:$M,3,FALSE)</f>
        <v>0.70594999999999997</v>
      </c>
      <c r="K3775" s="13">
        <f t="shared" si="59"/>
        <v>4569.5508145000003</v>
      </c>
      <c r="L3775" s="36"/>
    </row>
    <row r="3776" spans="1:12" s="40" customFormat="1" ht="14.25" customHeight="1" x14ac:dyDescent="0.25">
      <c r="A3776" s="38" t="s">
        <v>213</v>
      </c>
      <c r="B3776" s="38" t="s">
        <v>48</v>
      </c>
      <c r="C3776" s="38" t="s">
        <v>6312</v>
      </c>
      <c r="D3776" s="38" t="s">
        <v>6313</v>
      </c>
      <c r="E3776" s="38" t="s">
        <v>31</v>
      </c>
      <c r="F3776" s="38" t="s">
        <v>6314</v>
      </c>
      <c r="G3776" s="38" t="s">
        <v>6087</v>
      </c>
      <c r="H3776" s="38" t="s">
        <v>2665</v>
      </c>
      <c r="I3776" s="39">
        <v>7958.15</v>
      </c>
      <c r="J3776" s="15">
        <f>VLOOKUP(LEFT(B3776,5),[1]Percents!$C:$M,3,FALSE)</f>
        <v>0.70594999999999997</v>
      </c>
      <c r="K3776" s="13">
        <f t="shared" si="59"/>
        <v>5618.0559924999998</v>
      </c>
      <c r="L3776" s="36"/>
    </row>
    <row r="3777" spans="1:12" s="40" customFormat="1" ht="14.25" customHeight="1" x14ac:dyDescent="0.25">
      <c r="A3777" s="38" t="s">
        <v>213</v>
      </c>
      <c r="B3777" s="38" t="s">
        <v>225</v>
      </c>
      <c r="C3777" s="38" t="s">
        <v>6675</v>
      </c>
      <c r="D3777" s="38" t="s">
        <v>6676</v>
      </c>
      <c r="E3777" s="38" t="s">
        <v>293</v>
      </c>
      <c r="F3777" s="38" t="s">
        <v>6677</v>
      </c>
      <c r="G3777" s="38" t="s">
        <v>5106</v>
      </c>
      <c r="H3777" s="38" t="s">
        <v>2665</v>
      </c>
      <c r="I3777" s="39">
        <v>434.04</v>
      </c>
      <c r="J3777" s="15">
        <f>VLOOKUP(LEFT(B3777,5),[1]Percents!$C:$M,3,FALSE)</f>
        <v>0.70594999999999997</v>
      </c>
      <c r="K3777" s="13">
        <f t="shared" si="59"/>
        <v>306.41053799999997</v>
      </c>
      <c r="L3777" s="36"/>
    </row>
    <row r="3778" spans="1:12" s="40" customFormat="1" ht="14.25" customHeight="1" x14ac:dyDescent="0.25">
      <c r="A3778" s="38" t="s">
        <v>243</v>
      </c>
      <c r="B3778" s="38" t="s">
        <v>2543</v>
      </c>
      <c r="C3778" s="38" t="s">
        <v>8053</v>
      </c>
      <c r="D3778" s="38" t="s">
        <v>8054</v>
      </c>
      <c r="E3778" s="38" t="s">
        <v>384</v>
      </c>
      <c r="F3778" s="38" t="s">
        <v>8055</v>
      </c>
      <c r="G3778" s="38" t="s">
        <v>7386</v>
      </c>
      <c r="H3778" s="38" t="s">
        <v>2665</v>
      </c>
      <c r="I3778" s="39">
        <v>2301.13</v>
      </c>
      <c r="J3778" s="15">
        <f>VLOOKUP(LEFT(B3778,5),[1]Percents!$C:$M,3,FALSE)</f>
        <v>0.90900000000000003</v>
      </c>
      <c r="K3778" s="13">
        <f t="shared" si="59"/>
        <v>2091.7271700000001</v>
      </c>
      <c r="L3778" s="36"/>
    </row>
    <row r="3779" spans="1:12" s="40" customFormat="1" ht="14.25" customHeight="1" x14ac:dyDescent="0.25">
      <c r="A3779" s="38" t="s">
        <v>213</v>
      </c>
      <c r="B3779" s="38" t="s">
        <v>230</v>
      </c>
      <c r="C3779" s="38" t="s">
        <v>8468</v>
      </c>
      <c r="D3779" s="38" t="s">
        <v>8469</v>
      </c>
      <c r="E3779" s="38" t="s">
        <v>6985</v>
      </c>
      <c r="F3779" s="38" t="s">
        <v>8470</v>
      </c>
      <c r="G3779" s="38" t="s">
        <v>8076</v>
      </c>
      <c r="H3779" s="38" t="s">
        <v>2665</v>
      </c>
      <c r="I3779" s="39">
        <v>3624.64</v>
      </c>
      <c r="J3779" s="15">
        <f>VLOOKUP(LEFT(B3779,5),[1]Percents!$C:$M,3,FALSE)</f>
        <v>0.70594999999999997</v>
      </c>
      <c r="K3779" s="13">
        <f t="shared" si="59"/>
        <v>2558.8146079999997</v>
      </c>
      <c r="L3779" s="36"/>
    </row>
    <row r="3780" spans="1:12" s="40" customFormat="1" ht="14.25" customHeight="1" x14ac:dyDescent="0.25">
      <c r="A3780" s="38" t="s">
        <v>242</v>
      </c>
      <c r="B3780" s="38" t="s">
        <v>326</v>
      </c>
      <c r="C3780" s="38" t="s">
        <v>8471</v>
      </c>
      <c r="D3780" s="38" t="s">
        <v>8472</v>
      </c>
      <c r="E3780" s="38" t="s">
        <v>382</v>
      </c>
      <c r="F3780" s="38" t="s">
        <v>8473</v>
      </c>
      <c r="G3780" s="38" t="s">
        <v>8076</v>
      </c>
      <c r="H3780" s="38" t="s">
        <v>2665</v>
      </c>
      <c r="I3780" s="39">
        <v>28301.09</v>
      </c>
      <c r="J3780" s="15">
        <f>VLOOKUP(LEFT(B3780,5),[1]Percents!$C:$M,3,FALSE)</f>
        <v>0.9462600000000001</v>
      </c>
      <c r="K3780" s="13">
        <f t="shared" si="59"/>
        <v>26780.189423400003</v>
      </c>
      <c r="L3780" s="36"/>
    </row>
    <row r="3781" spans="1:12" s="40" customFormat="1" ht="14.25" customHeight="1" x14ac:dyDescent="0.25">
      <c r="A3781" s="38" t="s">
        <v>242</v>
      </c>
      <c r="B3781" s="38" t="s">
        <v>122</v>
      </c>
      <c r="C3781" s="38" t="s">
        <v>8474</v>
      </c>
      <c r="D3781" s="38" t="s">
        <v>8475</v>
      </c>
      <c r="E3781" s="38" t="s">
        <v>6141</v>
      </c>
      <c r="F3781" s="38" t="s">
        <v>8473</v>
      </c>
      <c r="G3781" s="38" t="s">
        <v>8076</v>
      </c>
      <c r="H3781" s="38" t="s">
        <v>2665</v>
      </c>
      <c r="I3781" s="39">
        <v>56527.12</v>
      </c>
      <c r="J3781" s="15">
        <f>VLOOKUP(LEFT(B3781,5),[1]Percents!$C:$M,3,FALSE)</f>
        <v>0.9462600000000001</v>
      </c>
      <c r="K3781" s="13">
        <f t="shared" si="59"/>
        <v>53489.352571200005</v>
      </c>
      <c r="L3781" s="36"/>
    </row>
    <row r="3782" spans="1:12" s="40" customFormat="1" ht="14.25" customHeight="1" x14ac:dyDescent="0.25">
      <c r="A3782" s="38" t="s">
        <v>242</v>
      </c>
      <c r="B3782" s="38" t="s">
        <v>176</v>
      </c>
      <c r="C3782" s="38" t="s">
        <v>12398</v>
      </c>
      <c r="D3782" s="38" t="s">
        <v>12399</v>
      </c>
      <c r="E3782" s="38" t="s">
        <v>4551</v>
      </c>
      <c r="F3782" s="38" t="s">
        <v>12400</v>
      </c>
      <c r="G3782" s="38" t="s">
        <v>9856</v>
      </c>
      <c r="H3782" s="38" t="s">
        <v>2665</v>
      </c>
      <c r="I3782" s="39">
        <v>796.67</v>
      </c>
      <c r="J3782" s="15">
        <f>VLOOKUP(LEFT(B3782,5),[1]Percents!$C:$M,3,FALSE)</f>
        <v>0.96416999999999997</v>
      </c>
      <c r="K3782" s="13">
        <f t="shared" si="59"/>
        <v>768.12531389999992</v>
      </c>
      <c r="L3782" s="36"/>
    </row>
    <row r="3783" spans="1:12" s="40" customFormat="1" ht="14.25" customHeight="1" x14ac:dyDescent="0.25">
      <c r="A3783" s="38" t="s">
        <v>146</v>
      </c>
      <c r="B3783" s="38" t="s">
        <v>304</v>
      </c>
      <c r="C3783" s="38" t="s">
        <v>2541</v>
      </c>
      <c r="D3783" s="38" t="s">
        <v>685</v>
      </c>
      <c r="E3783" s="38" t="s">
        <v>241</v>
      </c>
      <c r="F3783" s="38" t="s">
        <v>686</v>
      </c>
      <c r="G3783" s="38" t="s">
        <v>1693</v>
      </c>
      <c r="H3783" s="38" t="s">
        <v>2665</v>
      </c>
      <c r="I3783" s="39">
        <v>5512.4</v>
      </c>
      <c r="J3783" s="15">
        <f>VLOOKUP(LEFT(B3783,5),[1]Percents!$C:$M,3,FALSE)</f>
        <v>0</v>
      </c>
      <c r="K3783" s="13">
        <f t="shared" si="59"/>
        <v>0</v>
      </c>
      <c r="L3783" s="36"/>
    </row>
    <row r="3784" spans="1:12" s="40" customFormat="1" ht="14.25" customHeight="1" x14ac:dyDescent="0.25">
      <c r="A3784" s="38" t="s">
        <v>146</v>
      </c>
      <c r="B3784" s="38" t="s">
        <v>304</v>
      </c>
      <c r="C3784" s="38" t="s">
        <v>2542</v>
      </c>
      <c r="D3784" s="38" t="s">
        <v>763</v>
      </c>
      <c r="E3784" s="38" t="s">
        <v>583</v>
      </c>
      <c r="F3784" s="38" t="s">
        <v>764</v>
      </c>
      <c r="G3784" s="38" t="s">
        <v>1713</v>
      </c>
      <c r="H3784" s="38" t="s">
        <v>2665</v>
      </c>
      <c r="I3784" s="39">
        <v>22229.85</v>
      </c>
      <c r="J3784" s="15">
        <f>VLOOKUP(LEFT(B3784,5),[1]Percents!$C:$M,3,FALSE)</f>
        <v>0</v>
      </c>
      <c r="K3784" s="13">
        <f t="shared" si="59"/>
        <v>0</v>
      </c>
      <c r="L3784" s="36"/>
    </row>
    <row r="3785" spans="1:12" s="40" customFormat="1" ht="14.25" customHeight="1" x14ac:dyDescent="0.25">
      <c r="A3785" s="38" t="s">
        <v>146</v>
      </c>
      <c r="B3785" s="38" t="s">
        <v>304</v>
      </c>
      <c r="C3785" s="38" t="s">
        <v>10372</v>
      </c>
      <c r="D3785" s="38" t="s">
        <v>10373</v>
      </c>
      <c r="E3785" s="38" t="s">
        <v>241</v>
      </c>
      <c r="F3785" s="38" t="s">
        <v>10374</v>
      </c>
      <c r="G3785" s="38" t="s">
        <v>9320</v>
      </c>
      <c r="H3785" s="38" t="s">
        <v>2665</v>
      </c>
      <c r="I3785" s="39">
        <v>17494.87</v>
      </c>
      <c r="J3785" s="15">
        <f>VLOOKUP(LEFT(B3785,5),[1]Percents!$C:$M,3,FALSE)</f>
        <v>0</v>
      </c>
      <c r="K3785" s="13">
        <f t="shared" si="59"/>
        <v>0</v>
      </c>
      <c r="L3785" s="36"/>
    </row>
    <row r="3786" spans="1:12" s="40" customFormat="1" ht="14.25" customHeight="1" x14ac:dyDescent="0.25">
      <c r="A3786" s="38" t="s">
        <v>243</v>
      </c>
      <c r="B3786" s="38" t="s">
        <v>118</v>
      </c>
      <c r="C3786" s="38" t="s">
        <v>5753</v>
      </c>
      <c r="D3786" s="38" t="s">
        <v>5754</v>
      </c>
      <c r="E3786" s="38" t="s">
        <v>88</v>
      </c>
      <c r="F3786" s="38" t="s">
        <v>5755</v>
      </c>
      <c r="G3786" s="38" t="s">
        <v>4320</v>
      </c>
      <c r="H3786" s="38" t="s">
        <v>2665</v>
      </c>
      <c r="I3786" s="39">
        <v>4026.89</v>
      </c>
      <c r="J3786" s="15">
        <f>VLOOKUP(LEFT(B3786,5),[1]Percents!$C:$M,3,FALSE)</f>
        <v>0.90900000000000003</v>
      </c>
      <c r="K3786" s="13">
        <f t="shared" si="59"/>
        <v>3660.44301</v>
      </c>
      <c r="L3786" s="36"/>
    </row>
    <row r="3787" spans="1:12" s="40" customFormat="1" ht="14.25" customHeight="1" x14ac:dyDescent="0.25">
      <c r="A3787" s="38" t="s">
        <v>243</v>
      </c>
      <c r="B3787" s="38" t="s">
        <v>50</v>
      </c>
      <c r="C3787" s="38" t="s">
        <v>10643</v>
      </c>
      <c r="D3787" s="38" t="s">
        <v>10644</v>
      </c>
      <c r="E3787" s="38" t="s">
        <v>348</v>
      </c>
      <c r="F3787" s="38" t="s">
        <v>5755</v>
      </c>
      <c r="G3787" s="38" t="s">
        <v>4320</v>
      </c>
      <c r="H3787" s="38" t="s">
        <v>2665</v>
      </c>
      <c r="I3787" s="41">
        <v>-1974.79</v>
      </c>
      <c r="J3787" s="15">
        <f>VLOOKUP(LEFT(B3787,5),[1]Percents!$C:$M,3,FALSE)</f>
        <v>0.90900000000000003</v>
      </c>
      <c r="K3787" s="13">
        <f t="shared" si="59"/>
        <v>-1795.08411</v>
      </c>
      <c r="L3787" s="36"/>
    </row>
    <row r="3788" spans="1:12" s="36" customFormat="1" ht="13.8" thickBot="1" x14ac:dyDescent="0.3">
      <c r="I3788" s="37">
        <f>SUM(I6:I3787)</f>
        <v>96715876.709999815</v>
      </c>
      <c r="K3788" s="37">
        <f>SUM(K6:K3787)</f>
        <v>73378311.183350816</v>
      </c>
    </row>
    <row r="3789" spans="1:12" s="6" customFormat="1" ht="13.8" thickTop="1" x14ac:dyDescent="0.25"/>
    <row r="3790" spans="1:12" customFormat="1" x14ac:dyDescent="0.25">
      <c r="A3790" s="6"/>
      <c r="B3790" s="6"/>
      <c r="C3790" s="20"/>
      <c r="D3790" s="6"/>
      <c r="E3790" s="6"/>
      <c r="F3790" s="6"/>
      <c r="G3790" s="6"/>
      <c r="H3790" s="6"/>
      <c r="I3790" s="23"/>
      <c r="J3790" s="15"/>
      <c r="K3790" s="13"/>
    </row>
    <row r="3791" spans="1:12" customFormat="1" x14ac:dyDescent="0.25">
      <c r="A3791" s="6"/>
      <c r="B3791" s="6"/>
      <c r="C3791" s="20"/>
      <c r="D3791" s="6"/>
      <c r="E3791" s="6"/>
      <c r="F3791" s="6"/>
      <c r="G3791" s="6"/>
      <c r="H3791" s="6"/>
      <c r="I3791" s="23"/>
      <c r="J3791" s="15"/>
      <c r="K3791" s="13"/>
    </row>
    <row r="3792" spans="1:12" customFormat="1" x14ac:dyDescent="0.25">
      <c r="A3792" s="6"/>
      <c r="B3792" s="6"/>
      <c r="C3792" s="20"/>
      <c r="D3792" s="6"/>
      <c r="E3792" s="6"/>
      <c r="F3792" s="6"/>
      <c r="G3792" s="6"/>
      <c r="H3792" s="6"/>
      <c r="I3792" s="23"/>
      <c r="J3792" s="15"/>
      <c r="K3792" s="13"/>
    </row>
    <row r="3793" spans="1:11" customFormat="1" x14ac:dyDescent="0.25">
      <c r="A3793" s="6"/>
      <c r="B3793" s="6"/>
      <c r="C3793" s="20"/>
      <c r="D3793" s="6"/>
      <c r="E3793" s="6"/>
      <c r="F3793" s="6"/>
      <c r="G3793" s="6"/>
      <c r="H3793" s="6"/>
      <c r="I3793" s="23"/>
      <c r="J3793" s="15"/>
      <c r="K3793" s="13"/>
    </row>
    <row r="3794" spans="1:11" customFormat="1" x14ac:dyDescent="0.25">
      <c r="A3794" s="6"/>
      <c r="B3794" s="6"/>
      <c r="C3794" s="20"/>
      <c r="D3794" s="6"/>
      <c r="E3794" s="6"/>
      <c r="F3794" s="6"/>
      <c r="G3794" s="6"/>
      <c r="H3794" s="6"/>
      <c r="I3794" s="23"/>
      <c r="J3794" s="15"/>
      <c r="K3794" s="13"/>
    </row>
    <row r="3795" spans="1:11" customFormat="1" x14ac:dyDescent="0.25">
      <c r="A3795" s="6"/>
      <c r="B3795" s="6"/>
      <c r="C3795" s="20"/>
      <c r="D3795" s="6"/>
      <c r="E3795" s="6"/>
      <c r="F3795" s="6"/>
      <c r="G3795" s="6"/>
      <c r="H3795" s="6"/>
      <c r="I3795" s="23"/>
      <c r="J3795" s="15"/>
      <c r="K3795" s="13"/>
    </row>
    <row r="3796" spans="1:11" customFormat="1" x14ac:dyDescent="0.25">
      <c r="A3796" s="6"/>
      <c r="B3796" s="6"/>
      <c r="C3796" s="20"/>
      <c r="D3796" s="6"/>
      <c r="E3796" s="6"/>
      <c r="F3796" s="6"/>
      <c r="G3796" s="6"/>
      <c r="H3796" s="6"/>
      <c r="I3796" s="23"/>
      <c r="J3796" s="15"/>
      <c r="K3796" s="13"/>
    </row>
    <row r="3797" spans="1:11" customFormat="1" x14ac:dyDescent="0.25">
      <c r="A3797" s="6"/>
      <c r="B3797" s="6"/>
      <c r="C3797" s="20"/>
      <c r="D3797" s="6"/>
      <c r="E3797" s="6"/>
      <c r="F3797" s="6"/>
      <c r="G3797" s="6"/>
      <c r="H3797" s="6"/>
      <c r="I3797" s="23"/>
      <c r="J3797" s="15"/>
      <c r="K3797" s="13"/>
    </row>
    <row r="3798" spans="1:11" customFormat="1" x14ac:dyDescent="0.25">
      <c r="A3798" s="6"/>
      <c r="B3798" s="6"/>
      <c r="C3798" s="20"/>
      <c r="D3798" s="6"/>
      <c r="E3798" s="6"/>
      <c r="F3798" s="6"/>
      <c r="G3798" s="6"/>
      <c r="H3798" s="6"/>
      <c r="I3798" s="23"/>
      <c r="J3798" s="15"/>
      <c r="K3798" s="13"/>
    </row>
    <row r="3799" spans="1:11" customFormat="1" x14ac:dyDescent="0.25">
      <c r="A3799" s="6"/>
      <c r="B3799" s="6"/>
      <c r="C3799" s="20"/>
      <c r="D3799" s="6"/>
      <c r="E3799" s="6"/>
      <c r="F3799" s="6"/>
      <c r="G3799" s="6"/>
      <c r="H3799" s="6"/>
      <c r="I3799" s="23"/>
      <c r="J3799" s="15"/>
      <c r="K3799" s="13"/>
    </row>
    <row r="3800" spans="1:11" customFormat="1" x14ac:dyDescent="0.25">
      <c r="A3800" s="6"/>
      <c r="B3800" s="6"/>
      <c r="C3800" s="20"/>
      <c r="D3800" s="6"/>
      <c r="E3800" s="6"/>
      <c r="F3800" s="6"/>
      <c r="G3800" s="6"/>
      <c r="H3800" s="6"/>
      <c r="I3800" s="23"/>
      <c r="J3800" s="15"/>
      <c r="K3800" s="13"/>
    </row>
    <row r="3801" spans="1:11" customFormat="1" x14ac:dyDescent="0.25">
      <c r="A3801" s="6"/>
      <c r="B3801" s="6"/>
      <c r="C3801" s="20"/>
      <c r="D3801" s="6"/>
      <c r="E3801" s="6"/>
      <c r="F3801" s="6"/>
      <c r="G3801" s="6"/>
      <c r="H3801" s="6"/>
      <c r="I3801" s="23"/>
      <c r="J3801" s="15"/>
      <c r="K3801" s="13"/>
    </row>
    <row r="3802" spans="1:11" customFormat="1" x14ac:dyDescent="0.25">
      <c r="A3802" s="6"/>
      <c r="B3802" s="6"/>
      <c r="C3802" s="20"/>
      <c r="D3802" s="6"/>
      <c r="E3802" s="6"/>
      <c r="F3802" s="6"/>
      <c r="G3802" s="6"/>
      <c r="H3802" s="6"/>
      <c r="I3802" s="23"/>
      <c r="J3802" s="15"/>
      <c r="K3802" s="13"/>
    </row>
    <row r="3803" spans="1:11" customFormat="1" x14ac:dyDescent="0.25">
      <c r="A3803" s="6"/>
      <c r="B3803" s="6"/>
      <c r="C3803" s="20"/>
      <c r="D3803" s="6"/>
      <c r="E3803" s="6"/>
      <c r="F3803" s="6"/>
      <c r="G3803" s="6"/>
      <c r="H3803" s="6"/>
      <c r="I3803" s="23"/>
      <c r="J3803" s="15"/>
      <c r="K3803" s="13"/>
    </row>
    <row r="3804" spans="1:11" customFormat="1" x14ac:dyDescent="0.25">
      <c r="A3804" s="6"/>
      <c r="B3804" s="6"/>
      <c r="C3804" s="20"/>
      <c r="D3804" s="6"/>
      <c r="E3804" s="6"/>
      <c r="F3804" s="6"/>
      <c r="G3804" s="6"/>
      <c r="H3804" s="6"/>
      <c r="I3804" s="23"/>
      <c r="J3804" s="15"/>
      <c r="K3804" s="13"/>
    </row>
    <row r="3805" spans="1:11" customFormat="1" x14ac:dyDescent="0.25">
      <c r="A3805" s="6"/>
      <c r="B3805" s="6"/>
      <c r="C3805" s="20"/>
      <c r="D3805" s="6"/>
      <c r="E3805" s="6"/>
      <c r="F3805" s="6"/>
      <c r="G3805" s="6"/>
      <c r="H3805" s="6"/>
      <c r="I3805" s="23"/>
      <c r="J3805" s="15"/>
      <c r="K3805" s="13"/>
    </row>
    <row r="3806" spans="1:11" customFormat="1" x14ac:dyDescent="0.25">
      <c r="A3806" s="6"/>
      <c r="B3806" s="6"/>
      <c r="C3806" s="20"/>
      <c r="D3806" s="6"/>
      <c r="E3806" s="6"/>
      <c r="F3806" s="6"/>
      <c r="G3806" s="6"/>
      <c r="H3806" s="6"/>
      <c r="I3806" s="23"/>
      <c r="J3806" s="15"/>
      <c r="K3806" s="13"/>
    </row>
    <row r="3807" spans="1:11" customFormat="1" x14ac:dyDescent="0.25">
      <c r="A3807" s="6"/>
      <c r="B3807" s="6"/>
      <c r="C3807" s="20"/>
      <c r="D3807" s="6"/>
      <c r="E3807" s="6"/>
      <c r="F3807" s="6"/>
      <c r="G3807" s="6"/>
      <c r="H3807" s="6"/>
      <c r="I3807" s="23"/>
      <c r="J3807" s="15"/>
      <c r="K3807" s="13"/>
    </row>
    <row r="3808" spans="1:11" customFormat="1" x14ac:dyDescent="0.25">
      <c r="A3808" s="6"/>
      <c r="B3808" s="6"/>
      <c r="C3808" s="20"/>
      <c r="D3808" s="6"/>
      <c r="E3808" s="6"/>
      <c r="F3808" s="6"/>
      <c r="G3808" s="6"/>
      <c r="H3808" s="6"/>
      <c r="I3808" s="23"/>
      <c r="J3808" s="15"/>
      <c r="K3808" s="13"/>
    </row>
    <row r="3809" spans="1:11" customFormat="1" x14ac:dyDescent="0.25">
      <c r="A3809" s="6"/>
      <c r="B3809" s="6"/>
      <c r="C3809" s="20"/>
      <c r="D3809" s="6"/>
      <c r="E3809" s="6"/>
      <c r="F3809" s="6"/>
      <c r="G3809" s="6"/>
      <c r="H3809" s="6"/>
      <c r="I3809" s="23"/>
      <c r="J3809" s="15"/>
      <c r="K3809" s="13"/>
    </row>
    <row r="3810" spans="1:11" customFormat="1" x14ac:dyDescent="0.25">
      <c r="A3810" s="6"/>
      <c r="B3810" s="6"/>
      <c r="C3810" s="20"/>
      <c r="D3810" s="6"/>
      <c r="E3810" s="6"/>
      <c r="F3810" s="6"/>
      <c r="G3810" s="6"/>
      <c r="H3810" s="6"/>
      <c r="I3810" s="23"/>
      <c r="J3810" s="15"/>
      <c r="K3810" s="13"/>
    </row>
    <row r="3811" spans="1:11" customFormat="1" x14ac:dyDescent="0.25">
      <c r="A3811" s="6"/>
      <c r="B3811" s="6"/>
      <c r="C3811" s="20"/>
      <c r="D3811" s="6"/>
      <c r="E3811" s="6"/>
      <c r="F3811" s="6"/>
      <c r="G3811" s="6"/>
      <c r="H3811" s="6"/>
      <c r="I3811" s="23"/>
      <c r="J3811" s="15"/>
      <c r="K3811" s="13"/>
    </row>
    <row r="3812" spans="1:11" customFormat="1" x14ac:dyDescent="0.25">
      <c r="A3812" s="6"/>
      <c r="B3812" s="6"/>
      <c r="C3812" s="20"/>
      <c r="D3812" s="6"/>
      <c r="E3812" s="6"/>
      <c r="F3812" s="6"/>
      <c r="G3812" s="6"/>
      <c r="H3812" s="6"/>
      <c r="I3812" s="23"/>
      <c r="J3812" s="15"/>
      <c r="K3812" s="13"/>
    </row>
    <row r="3813" spans="1:11" customFormat="1" x14ac:dyDescent="0.25">
      <c r="A3813" s="6"/>
      <c r="B3813" s="6"/>
      <c r="C3813" s="20"/>
      <c r="D3813" s="6"/>
      <c r="E3813" s="6"/>
      <c r="F3813" s="6"/>
      <c r="G3813" s="6"/>
      <c r="H3813" s="6"/>
      <c r="I3813" s="23"/>
      <c r="J3813" s="15"/>
      <c r="K3813" s="13"/>
    </row>
    <row r="3814" spans="1:11" customFormat="1" x14ac:dyDescent="0.25">
      <c r="A3814" s="6"/>
      <c r="B3814" s="6"/>
      <c r="C3814" s="20"/>
      <c r="D3814" s="6"/>
      <c r="E3814" s="6"/>
      <c r="F3814" s="6"/>
      <c r="G3814" s="6"/>
      <c r="H3814" s="6"/>
      <c r="I3814" s="23"/>
      <c r="J3814" s="15"/>
      <c r="K3814" s="13"/>
    </row>
    <row r="3815" spans="1:11" customFormat="1" x14ac:dyDescent="0.25">
      <c r="A3815" s="6"/>
      <c r="B3815" s="6"/>
      <c r="C3815" s="20"/>
      <c r="D3815" s="6"/>
      <c r="E3815" s="6"/>
      <c r="F3815" s="6"/>
      <c r="G3815" s="6"/>
      <c r="H3815" s="6"/>
      <c r="I3815" s="23"/>
      <c r="J3815" s="15"/>
      <c r="K3815" s="13"/>
    </row>
    <row r="3816" spans="1:11" customFormat="1" x14ac:dyDescent="0.25">
      <c r="A3816" s="6"/>
      <c r="B3816" s="6"/>
      <c r="C3816" s="20"/>
      <c r="D3816" s="6"/>
      <c r="E3816" s="6"/>
      <c r="F3816" s="6"/>
      <c r="G3816" s="6"/>
      <c r="H3816" s="6"/>
      <c r="I3816" s="23"/>
      <c r="J3816" s="15"/>
      <c r="K3816" s="13"/>
    </row>
    <row r="3817" spans="1:11" customFormat="1" x14ac:dyDescent="0.25">
      <c r="A3817" s="6"/>
      <c r="B3817" s="6"/>
      <c r="C3817" s="20"/>
      <c r="D3817" s="6"/>
      <c r="E3817" s="6"/>
      <c r="F3817" s="6"/>
      <c r="G3817" s="6"/>
      <c r="H3817" s="6"/>
      <c r="I3817" s="23"/>
      <c r="J3817" s="15"/>
      <c r="K3817" s="13"/>
    </row>
    <row r="3818" spans="1:11" customFormat="1" x14ac:dyDescent="0.25">
      <c r="A3818" s="6"/>
      <c r="B3818" s="6"/>
      <c r="C3818" s="20"/>
      <c r="D3818" s="6"/>
      <c r="E3818" s="6"/>
      <c r="F3818" s="6"/>
      <c r="G3818" s="6"/>
      <c r="H3818" s="6"/>
      <c r="I3818" s="23"/>
      <c r="J3818" s="15"/>
      <c r="K3818" s="13"/>
    </row>
    <row r="3819" spans="1:11" customFormat="1" x14ac:dyDescent="0.25">
      <c r="A3819" s="6"/>
      <c r="B3819" s="6"/>
      <c r="C3819" s="20"/>
      <c r="D3819" s="6"/>
      <c r="E3819" s="6"/>
      <c r="F3819" s="6"/>
      <c r="G3819" s="6"/>
      <c r="H3819" s="6"/>
      <c r="I3819" s="23"/>
      <c r="J3819" s="15"/>
      <c r="K3819" s="13"/>
    </row>
    <row r="3820" spans="1:11" customFormat="1" x14ac:dyDescent="0.25">
      <c r="A3820" s="6"/>
      <c r="B3820" s="6"/>
      <c r="C3820" s="20"/>
      <c r="D3820" s="6"/>
      <c r="E3820" s="6"/>
      <c r="F3820" s="6"/>
      <c r="G3820" s="6"/>
      <c r="H3820" s="6"/>
      <c r="I3820" s="23"/>
      <c r="J3820" s="15"/>
      <c r="K3820" s="13"/>
    </row>
    <row r="3821" spans="1:11" customFormat="1" x14ac:dyDescent="0.25">
      <c r="A3821" s="6"/>
      <c r="B3821" s="6"/>
      <c r="C3821" s="20"/>
      <c r="D3821" s="6"/>
      <c r="E3821" s="6"/>
      <c r="F3821" s="6"/>
      <c r="G3821" s="6"/>
      <c r="H3821" s="6"/>
      <c r="I3821" s="23"/>
      <c r="J3821" s="15"/>
      <c r="K3821" s="13"/>
    </row>
    <row r="3822" spans="1:11" customFormat="1" x14ac:dyDescent="0.25">
      <c r="A3822" s="6"/>
      <c r="B3822" s="6"/>
      <c r="C3822" s="20"/>
      <c r="D3822" s="6"/>
      <c r="E3822" s="6"/>
      <c r="F3822" s="6"/>
      <c r="G3822" s="6"/>
      <c r="H3822" s="6"/>
      <c r="I3822" s="23"/>
      <c r="J3822" s="15"/>
      <c r="K3822" s="13"/>
    </row>
    <row r="3823" spans="1:11" customFormat="1" x14ac:dyDescent="0.25">
      <c r="A3823" s="6"/>
      <c r="B3823" s="6"/>
      <c r="C3823" s="20"/>
      <c r="D3823" s="6"/>
      <c r="E3823" s="6"/>
      <c r="F3823" s="6"/>
      <c r="G3823" s="6"/>
      <c r="H3823" s="6"/>
      <c r="I3823" s="23"/>
      <c r="J3823" s="15"/>
      <c r="K3823" s="13"/>
    </row>
    <row r="3824" spans="1:11" customFormat="1" x14ac:dyDescent="0.25">
      <c r="A3824" s="6"/>
      <c r="B3824" s="6"/>
      <c r="C3824" s="20"/>
      <c r="D3824" s="6"/>
      <c r="E3824" s="6"/>
      <c r="F3824" s="6"/>
      <c r="G3824" s="6"/>
      <c r="H3824" s="6"/>
      <c r="I3824" s="23"/>
      <c r="J3824" s="15"/>
      <c r="K3824" s="13"/>
    </row>
    <row r="3825" spans="1:11" customFormat="1" x14ac:dyDescent="0.25">
      <c r="A3825" s="6"/>
      <c r="B3825" s="6"/>
      <c r="C3825" s="20"/>
      <c r="D3825" s="6"/>
      <c r="E3825" s="6"/>
      <c r="F3825" s="6"/>
      <c r="G3825" s="6"/>
      <c r="H3825" s="6"/>
      <c r="I3825" s="23"/>
      <c r="J3825" s="15"/>
      <c r="K3825" s="13"/>
    </row>
    <row r="3826" spans="1:11" customFormat="1" x14ac:dyDescent="0.25">
      <c r="A3826" s="6"/>
      <c r="B3826" s="6"/>
      <c r="C3826" s="20"/>
      <c r="D3826" s="6"/>
      <c r="E3826" s="6"/>
      <c r="F3826" s="6"/>
      <c r="G3826" s="6"/>
      <c r="H3826" s="6"/>
      <c r="I3826" s="23"/>
      <c r="J3826" s="15"/>
      <c r="K3826" s="13"/>
    </row>
    <row r="3827" spans="1:11" customFormat="1" x14ac:dyDescent="0.25">
      <c r="A3827" s="6"/>
      <c r="B3827" s="6"/>
      <c r="C3827" s="20"/>
      <c r="D3827" s="6"/>
      <c r="E3827" s="6"/>
      <c r="F3827" s="6"/>
      <c r="G3827" s="6"/>
      <c r="H3827" s="6"/>
      <c r="I3827" s="23"/>
      <c r="J3827" s="15"/>
      <c r="K3827" s="13"/>
    </row>
    <row r="3828" spans="1:11" customFormat="1" x14ac:dyDescent="0.25">
      <c r="A3828" s="6"/>
      <c r="B3828" s="6"/>
      <c r="C3828" s="20"/>
      <c r="D3828" s="6"/>
      <c r="E3828" s="6"/>
      <c r="F3828" s="6"/>
      <c r="G3828" s="6"/>
      <c r="H3828" s="6"/>
      <c r="I3828" s="23"/>
      <c r="J3828" s="15"/>
      <c r="K3828" s="13"/>
    </row>
    <row r="3829" spans="1:11" customFormat="1" x14ac:dyDescent="0.25">
      <c r="A3829" s="6"/>
      <c r="B3829" s="6"/>
      <c r="C3829" s="20"/>
      <c r="D3829" s="6"/>
      <c r="E3829" s="6"/>
      <c r="F3829" s="6"/>
      <c r="G3829" s="6"/>
      <c r="H3829" s="6"/>
      <c r="I3829" s="23"/>
      <c r="J3829" s="15"/>
      <c r="K3829" s="13"/>
    </row>
    <row r="3830" spans="1:11" customFormat="1" x14ac:dyDescent="0.25">
      <c r="A3830" s="6"/>
      <c r="B3830" s="6"/>
      <c r="C3830" s="20"/>
      <c r="D3830" s="6"/>
      <c r="E3830" s="6"/>
      <c r="F3830" s="6"/>
      <c r="G3830" s="6"/>
      <c r="H3830" s="6"/>
      <c r="I3830" s="23"/>
      <c r="J3830" s="15"/>
      <c r="K3830" s="13"/>
    </row>
    <row r="3831" spans="1:11" customFormat="1" x14ac:dyDescent="0.25">
      <c r="A3831" s="6"/>
      <c r="B3831" s="6"/>
      <c r="C3831" s="20"/>
      <c r="D3831" s="6"/>
      <c r="E3831" s="6"/>
      <c r="F3831" s="6"/>
      <c r="G3831" s="6"/>
      <c r="H3831" s="6"/>
      <c r="I3831" s="23"/>
      <c r="J3831" s="15"/>
      <c r="K3831" s="13"/>
    </row>
    <row r="3832" spans="1:11" customFormat="1" x14ac:dyDescent="0.25">
      <c r="A3832" s="6"/>
      <c r="B3832" s="6"/>
      <c r="C3832" s="20"/>
      <c r="D3832" s="6"/>
      <c r="E3832" s="6"/>
      <c r="F3832" s="6"/>
      <c r="G3832" s="6"/>
      <c r="H3832" s="6"/>
      <c r="I3832" s="23"/>
      <c r="J3832" s="15"/>
      <c r="K3832" s="13"/>
    </row>
    <row r="3833" spans="1:11" customFormat="1" x14ac:dyDescent="0.25">
      <c r="A3833" s="6"/>
      <c r="B3833" s="6"/>
      <c r="C3833" s="20"/>
      <c r="D3833" s="6"/>
      <c r="E3833" s="6"/>
      <c r="F3833" s="6"/>
      <c r="G3833" s="6"/>
      <c r="H3833" s="6"/>
      <c r="I3833" s="23"/>
      <c r="J3833" s="15"/>
      <c r="K3833" s="13"/>
    </row>
    <row r="3834" spans="1:11" customFormat="1" x14ac:dyDescent="0.25">
      <c r="A3834" s="6"/>
      <c r="B3834" s="6"/>
      <c r="C3834" s="20"/>
      <c r="D3834" s="6"/>
      <c r="E3834" s="6"/>
      <c r="F3834" s="6"/>
      <c r="G3834" s="6"/>
      <c r="H3834" s="6"/>
      <c r="I3834" s="23"/>
      <c r="J3834" s="15"/>
      <c r="K3834" s="13"/>
    </row>
    <row r="3835" spans="1:11" customFormat="1" x14ac:dyDescent="0.25">
      <c r="A3835" s="6"/>
      <c r="B3835" s="6"/>
      <c r="C3835" s="20"/>
      <c r="D3835" s="6"/>
      <c r="E3835" s="6"/>
      <c r="F3835" s="6"/>
      <c r="G3835" s="6"/>
      <c r="H3835" s="6"/>
      <c r="I3835" s="23"/>
      <c r="J3835" s="15"/>
      <c r="K3835" s="13"/>
    </row>
    <row r="3836" spans="1:11" customFormat="1" x14ac:dyDescent="0.25">
      <c r="A3836" s="6"/>
      <c r="B3836" s="6"/>
      <c r="C3836" s="20"/>
      <c r="D3836" s="6"/>
      <c r="E3836" s="6"/>
      <c r="F3836" s="6"/>
      <c r="G3836" s="6"/>
      <c r="H3836" s="6"/>
      <c r="I3836" s="23"/>
      <c r="J3836" s="15"/>
      <c r="K3836" s="13"/>
    </row>
    <row r="3837" spans="1:11" customFormat="1" x14ac:dyDescent="0.25">
      <c r="A3837" s="6"/>
      <c r="B3837" s="6"/>
      <c r="C3837" s="20"/>
      <c r="D3837" s="6"/>
      <c r="E3837" s="6"/>
      <c r="F3837" s="6"/>
      <c r="G3837" s="6"/>
      <c r="H3837" s="6"/>
      <c r="I3837" s="23"/>
      <c r="J3837" s="15"/>
      <c r="K3837" s="13"/>
    </row>
    <row r="3838" spans="1:11" customFormat="1" x14ac:dyDescent="0.25">
      <c r="A3838" s="6"/>
      <c r="B3838" s="6"/>
      <c r="C3838" s="20"/>
      <c r="D3838" s="6"/>
      <c r="E3838" s="6"/>
      <c r="F3838" s="6"/>
      <c r="G3838" s="6"/>
      <c r="H3838" s="6"/>
      <c r="I3838" s="23"/>
      <c r="J3838" s="15"/>
      <c r="K3838" s="13"/>
    </row>
    <row r="3839" spans="1:11" customFormat="1" x14ac:dyDescent="0.25">
      <c r="A3839" s="6"/>
      <c r="B3839" s="6"/>
      <c r="C3839" s="20"/>
      <c r="D3839" s="6"/>
      <c r="E3839" s="6"/>
      <c r="F3839" s="6"/>
      <c r="G3839" s="6"/>
      <c r="H3839" s="6"/>
      <c r="I3839" s="23"/>
      <c r="J3839" s="15"/>
      <c r="K3839" s="13"/>
    </row>
    <row r="3840" spans="1:11" customFormat="1" x14ac:dyDescent="0.25">
      <c r="A3840" s="6"/>
      <c r="B3840" s="6"/>
      <c r="C3840" s="20"/>
      <c r="D3840" s="6"/>
      <c r="E3840" s="6"/>
      <c r="F3840" s="6"/>
      <c r="G3840" s="6"/>
      <c r="H3840" s="6"/>
      <c r="I3840" s="23"/>
      <c r="J3840" s="15"/>
      <c r="K3840" s="13"/>
    </row>
    <row r="3841" spans="1:11" customFormat="1" x14ac:dyDescent="0.25">
      <c r="A3841" s="6"/>
      <c r="B3841" s="6"/>
      <c r="C3841" s="20"/>
      <c r="D3841" s="6"/>
      <c r="E3841" s="6"/>
      <c r="F3841" s="6"/>
      <c r="G3841" s="6"/>
      <c r="H3841" s="6"/>
      <c r="I3841" s="23"/>
      <c r="J3841" s="15"/>
      <c r="K3841" s="13"/>
    </row>
    <row r="3842" spans="1:11" customFormat="1" x14ac:dyDescent="0.25">
      <c r="A3842" s="6"/>
      <c r="B3842" s="6"/>
      <c r="C3842" s="20"/>
      <c r="D3842" s="6"/>
      <c r="E3842" s="6"/>
      <c r="F3842" s="6"/>
      <c r="G3842" s="6"/>
      <c r="H3842" s="6"/>
      <c r="I3842" s="23"/>
      <c r="J3842" s="15"/>
      <c r="K3842" s="13"/>
    </row>
    <row r="3843" spans="1:11" customFormat="1" x14ac:dyDescent="0.25">
      <c r="A3843" s="6"/>
      <c r="B3843" s="6"/>
      <c r="C3843" s="20"/>
      <c r="D3843" s="6"/>
      <c r="E3843" s="6"/>
      <c r="F3843" s="6"/>
      <c r="G3843" s="6"/>
      <c r="H3843" s="6"/>
      <c r="I3843" s="23"/>
      <c r="J3843" s="15"/>
      <c r="K3843" s="13"/>
    </row>
    <row r="3844" spans="1:11" customFormat="1" x14ac:dyDescent="0.25">
      <c r="A3844" s="6"/>
      <c r="B3844" s="6"/>
      <c r="C3844" s="20"/>
      <c r="D3844" s="6"/>
      <c r="E3844" s="6"/>
      <c r="F3844" s="6"/>
      <c r="G3844" s="6"/>
      <c r="H3844" s="6"/>
      <c r="I3844" s="23"/>
      <c r="J3844" s="15"/>
      <c r="K3844" s="13"/>
    </row>
    <row r="3845" spans="1:11" customFormat="1" x14ac:dyDescent="0.25">
      <c r="A3845" s="6"/>
      <c r="B3845" s="6"/>
      <c r="C3845" s="20"/>
      <c r="D3845" s="6"/>
      <c r="E3845" s="6"/>
      <c r="F3845" s="6"/>
      <c r="G3845" s="6"/>
      <c r="H3845" s="6"/>
      <c r="I3845" s="23"/>
      <c r="J3845" s="15"/>
      <c r="K3845" s="13"/>
    </row>
    <row r="3846" spans="1:11" customFormat="1" x14ac:dyDescent="0.25">
      <c r="A3846" s="6"/>
      <c r="B3846" s="6"/>
      <c r="C3846" s="20"/>
      <c r="D3846" s="6"/>
      <c r="E3846" s="6"/>
      <c r="F3846" s="6"/>
      <c r="G3846" s="6"/>
      <c r="H3846" s="6"/>
      <c r="I3846" s="23"/>
      <c r="J3846" s="15"/>
      <c r="K3846" s="13"/>
    </row>
    <row r="3847" spans="1:11" customFormat="1" x14ac:dyDescent="0.25">
      <c r="A3847" s="6"/>
      <c r="B3847" s="6"/>
      <c r="C3847" s="20"/>
      <c r="D3847" s="6"/>
      <c r="E3847" s="6"/>
      <c r="F3847" s="6"/>
      <c r="G3847" s="6"/>
      <c r="H3847" s="6"/>
      <c r="I3847" s="23"/>
      <c r="J3847" s="15"/>
      <c r="K3847" s="13"/>
    </row>
    <row r="3848" spans="1:11" customFormat="1" x14ac:dyDescent="0.25">
      <c r="A3848" s="6"/>
      <c r="B3848" s="6"/>
      <c r="C3848" s="20"/>
      <c r="D3848" s="6"/>
      <c r="E3848" s="6"/>
      <c r="F3848" s="6"/>
      <c r="G3848" s="6"/>
      <c r="H3848" s="6"/>
      <c r="I3848" s="23"/>
      <c r="J3848" s="15"/>
      <c r="K3848" s="13"/>
    </row>
    <row r="3849" spans="1:11" customFormat="1" x14ac:dyDescent="0.25">
      <c r="A3849" s="6"/>
      <c r="B3849" s="6"/>
      <c r="C3849" s="20"/>
      <c r="D3849" s="6"/>
      <c r="E3849" s="6"/>
      <c r="F3849" s="6"/>
      <c r="G3849" s="6"/>
      <c r="H3849" s="6"/>
      <c r="I3849" s="23"/>
      <c r="J3849" s="15"/>
      <c r="K3849" s="13"/>
    </row>
    <row r="3850" spans="1:11" customFormat="1" x14ac:dyDescent="0.25">
      <c r="A3850" s="6"/>
      <c r="B3850" s="6"/>
      <c r="C3850" s="20"/>
      <c r="D3850" s="6"/>
      <c r="E3850" s="6"/>
      <c r="F3850" s="6"/>
      <c r="G3850" s="6"/>
      <c r="H3850" s="6"/>
      <c r="I3850" s="23"/>
      <c r="J3850" s="15"/>
      <c r="K3850" s="13"/>
    </row>
    <row r="3851" spans="1:11" customFormat="1" x14ac:dyDescent="0.25">
      <c r="A3851" s="6"/>
      <c r="B3851" s="6"/>
      <c r="C3851" s="20"/>
      <c r="D3851" s="6"/>
      <c r="E3851" s="6"/>
      <c r="F3851" s="6"/>
      <c r="G3851" s="6"/>
      <c r="H3851" s="6"/>
      <c r="I3851" s="23"/>
      <c r="J3851" s="15"/>
      <c r="K3851" s="13"/>
    </row>
    <row r="3852" spans="1:11" customFormat="1" x14ac:dyDescent="0.25">
      <c r="A3852" s="6"/>
      <c r="B3852" s="6"/>
      <c r="C3852" s="20"/>
      <c r="D3852" s="6"/>
      <c r="E3852" s="6"/>
      <c r="F3852" s="6"/>
      <c r="G3852" s="6"/>
      <c r="H3852" s="6"/>
      <c r="I3852" s="23"/>
      <c r="J3852" s="15"/>
      <c r="K3852" s="13"/>
    </row>
    <row r="3853" spans="1:11" customFormat="1" x14ac:dyDescent="0.25">
      <c r="A3853" s="6"/>
      <c r="B3853" s="6"/>
      <c r="C3853" s="20"/>
      <c r="D3853" s="6"/>
      <c r="E3853" s="6"/>
      <c r="F3853" s="6"/>
      <c r="G3853" s="6"/>
      <c r="H3853" s="6"/>
      <c r="I3853" s="23"/>
      <c r="J3853" s="15"/>
      <c r="K3853" s="13"/>
    </row>
    <row r="3854" spans="1:11" customFormat="1" x14ac:dyDescent="0.25">
      <c r="A3854" s="6"/>
      <c r="B3854" s="6"/>
      <c r="C3854" s="20"/>
      <c r="D3854" s="6"/>
      <c r="E3854" s="6"/>
      <c r="F3854" s="6"/>
      <c r="G3854" s="6"/>
      <c r="H3854" s="6"/>
      <c r="I3854" s="23"/>
      <c r="J3854" s="15"/>
      <c r="K3854" s="13"/>
    </row>
    <row r="3855" spans="1:11" customFormat="1" x14ac:dyDescent="0.25">
      <c r="A3855" s="6"/>
      <c r="B3855" s="6"/>
      <c r="C3855" s="20"/>
      <c r="D3855" s="6"/>
      <c r="E3855" s="6"/>
      <c r="F3855" s="6"/>
      <c r="G3855" s="6"/>
      <c r="H3855" s="6"/>
      <c r="I3855" s="23"/>
      <c r="J3855" s="15"/>
      <c r="K3855" s="13"/>
    </row>
    <row r="3856" spans="1:11" customFormat="1" x14ac:dyDescent="0.25">
      <c r="A3856" s="6"/>
      <c r="B3856" s="6"/>
      <c r="C3856" s="20"/>
      <c r="D3856" s="6"/>
      <c r="E3856" s="6"/>
      <c r="F3856" s="6"/>
      <c r="G3856" s="6"/>
      <c r="H3856" s="6"/>
      <c r="I3856" s="23"/>
      <c r="J3856" s="15"/>
      <c r="K3856" s="13"/>
    </row>
    <row r="3857" spans="1:11" customFormat="1" x14ac:dyDescent="0.25">
      <c r="A3857" s="6"/>
      <c r="B3857" s="6"/>
      <c r="C3857" s="20"/>
      <c r="D3857" s="6"/>
      <c r="E3857" s="6"/>
      <c r="F3857" s="6"/>
      <c r="G3857" s="6"/>
      <c r="H3857" s="6"/>
      <c r="I3857" s="23"/>
      <c r="J3857" s="15"/>
      <c r="K3857" s="13"/>
    </row>
    <row r="3858" spans="1:11" customFormat="1" x14ac:dyDescent="0.25">
      <c r="A3858" s="6"/>
      <c r="B3858" s="6"/>
      <c r="C3858" s="20"/>
      <c r="D3858" s="6"/>
      <c r="E3858" s="6"/>
      <c r="F3858" s="6"/>
      <c r="G3858" s="6"/>
      <c r="H3858" s="6"/>
      <c r="I3858" s="23"/>
      <c r="J3858" s="15"/>
      <c r="K3858" s="13"/>
    </row>
    <row r="3859" spans="1:11" customFormat="1" x14ac:dyDescent="0.25">
      <c r="A3859" s="6"/>
      <c r="B3859" s="6"/>
      <c r="C3859" s="20"/>
      <c r="D3859" s="6"/>
      <c r="E3859" s="6"/>
      <c r="F3859" s="6"/>
      <c r="G3859" s="6"/>
      <c r="H3859" s="6"/>
      <c r="I3859" s="23"/>
      <c r="J3859" s="15"/>
      <c r="K3859" s="13"/>
    </row>
    <row r="3860" spans="1:11" customFormat="1" x14ac:dyDescent="0.25">
      <c r="A3860" s="6"/>
      <c r="B3860" s="6"/>
      <c r="C3860" s="20"/>
      <c r="D3860" s="6"/>
      <c r="E3860" s="6"/>
      <c r="F3860" s="6"/>
      <c r="G3860" s="6"/>
      <c r="H3860" s="6"/>
      <c r="I3860" s="23"/>
      <c r="J3860" s="15"/>
      <c r="K3860" s="13"/>
    </row>
    <row r="3861" spans="1:11" customFormat="1" x14ac:dyDescent="0.25">
      <c r="A3861" s="6"/>
      <c r="B3861" s="6"/>
      <c r="C3861" s="20"/>
      <c r="D3861" s="6"/>
      <c r="E3861" s="6"/>
      <c r="F3861" s="6"/>
      <c r="G3861" s="6"/>
      <c r="H3861" s="6"/>
      <c r="I3861" s="23"/>
      <c r="J3861" s="15"/>
      <c r="K3861" s="13"/>
    </row>
    <row r="3862" spans="1:11" customFormat="1" x14ac:dyDescent="0.25">
      <c r="A3862" s="6"/>
      <c r="B3862" s="6"/>
      <c r="C3862" s="20"/>
      <c r="D3862" s="6"/>
      <c r="E3862" s="6"/>
      <c r="F3862" s="6"/>
      <c r="G3862" s="6"/>
      <c r="H3862" s="6"/>
      <c r="I3862" s="23"/>
      <c r="J3862" s="15"/>
      <c r="K3862" s="13"/>
    </row>
    <row r="3863" spans="1:11" customFormat="1" x14ac:dyDescent="0.25">
      <c r="A3863" s="6"/>
      <c r="B3863" s="6"/>
      <c r="C3863" s="20"/>
      <c r="D3863" s="6"/>
      <c r="E3863" s="6"/>
      <c r="F3863" s="6"/>
      <c r="G3863" s="6"/>
      <c r="H3863" s="6"/>
      <c r="I3863" s="23"/>
      <c r="J3863" s="15"/>
      <c r="K3863" s="13"/>
    </row>
    <row r="3864" spans="1:11" customFormat="1" x14ac:dyDescent="0.25">
      <c r="A3864" s="6"/>
      <c r="B3864" s="6"/>
      <c r="C3864" s="20"/>
      <c r="D3864" s="6"/>
      <c r="E3864" s="6"/>
      <c r="F3864" s="6"/>
      <c r="G3864" s="6"/>
      <c r="H3864" s="6"/>
      <c r="I3864" s="23"/>
      <c r="J3864" s="15"/>
      <c r="K3864" s="13"/>
    </row>
    <row r="3865" spans="1:11" customFormat="1" x14ac:dyDescent="0.25">
      <c r="A3865" s="6"/>
      <c r="B3865" s="6"/>
      <c r="C3865" s="20"/>
      <c r="D3865" s="6"/>
      <c r="E3865" s="6"/>
      <c r="F3865" s="6"/>
      <c r="G3865" s="6"/>
      <c r="H3865" s="6"/>
      <c r="I3865" s="23"/>
      <c r="J3865" s="15"/>
      <c r="K3865" s="13"/>
    </row>
    <row r="3866" spans="1:11" customFormat="1" x14ac:dyDescent="0.25">
      <c r="A3866" s="6"/>
      <c r="B3866" s="6"/>
      <c r="C3866" s="20"/>
      <c r="D3866" s="6"/>
      <c r="E3866" s="6"/>
      <c r="F3866" s="6"/>
      <c r="G3866" s="6"/>
      <c r="H3866" s="6"/>
      <c r="I3866" s="23"/>
      <c r="J3866" s="15"/>
      <c r="K3866" s="13"/>
    </row>
    <row r="3867" spans="1:11" customFormat="1" x14ac:dyDescent="0.25">
      <c r="A3867" s="6"/>
      <c r="B3867" s="6"/>
      <c r="C3867" s="20"/>
      <c r="D3867" s="6"/>
      <c r="E3867" s="6"/>
      <c r="F3867" s="6"/>
      <c r="G3867" s="6"/>
      <c r="H3867" s="6"/>
      <c r="I3867" s="23"/>
      <c r="J3867" s="15"/>
      <c r="K3867" s="13"/>
    </row>
    <row r="3868" spans="1:11" customFormat="1" x14ac:dyDescent="0.25">
      <c r="A3868" s="6"/>
      <c r="B3868" s="6"/>
      <c r="C3868" s="20"/>
      <c r="D3868" s="6"/>
      <c r="E3868" s="6"/>
      <c r="F3868" s="6"/>
      <c r="G3868" s="6"/>
      <c r="H3868" s="6"/>
      <c r="I3868" s="23"/>
      <c r="J3868" s="15"/>
      <c r="K3868" s="13"/>
    </row>
    <row r="3869" spans="1:11" customFormat="1" x14ac:dyDescent="0.25">
      <c r="A3869" s="6"/>
      <c r="B3869" s="6"/>
      <c r="C3869" s="20"/>
      <c r="D3869" s="6"/>
      <c r="E3869" s="6"/>
      <c r="F3869" s="6"/>
      <c r="G3869" s="6"/>
      <c r="H3869" s="6"/>
      <c r="I3869" s="23"/>
      <c r="J3869" s="15"/>
      <c r="K3869" s="13"/>
    </row>
    <row r="3870" spans="1:11" customFormat="1" x14ac:dyDescent="0.25">
      <c r="A3870" s="6"/>
      <c r="B3870" s="6"/>
      <c r="C3870" s="20"/>
      <c r="D3870" s="6"/>
      <c r="E3870" s="6"/>
      <c r="F3870" s="6"/>
      <c r="G3870" s="6"/>
      <c r="H3870" s="6"/>
      <c r="I3870" s="23"/>
      <c r="J3870" s="15"/>
      <c r="K3870" s="13"/>
    </row>
    <row r="3871" spans="1:11" customFormat="1" x14ac:dyDescent="0.25">
      <c r="A3871" s="6"/>
      <c r="B3871" s="6"/>
      <c r="C3871" s="20"/>
      <c r="D3871" s="6"/>
      <c r="E3871" s="6"/>
      <c r="F3871" s="6"/>
      <c r="G3871" s="6"/>
      <c r="H3871" s="6"/>
      <c r="I3871" s="23"/>
      <c r="J3871" s="15"/>
      <c r="K3871" s="13"/>
    </row>
    <row r="3872" spans="1:11" customFormat="1" x14ac:dyDescent="0.25">
      <c r="A3872" s="6"/>
      <c r="B3872" s="6"/>
      <c r="C3872" s="20"/>
      <c r="D3872" s="6"/>
      <c r="E3872" s="6"/>
      <c r="F3872" s="6"/>
      <c r="G3872" s="6"/>
      <c r="H3872" s="6"/>
      <c r="I3872" s="23"/>
      <c r="J3872" s="15"/>
      <c r="K3872" s="13"/>
    </row>
    <row r="3873" spans="1:11" customFormat="1" x14ac:dyDescent="0.25">
      <c r="A3873" s="6"/>
      <c r="B3873" s="6"/>
      <c r="C3873" s="20"/>
      <c r="D3873" s="6"/>
      <c r="E3873" s="6"/>
      <c r="F3873" s="6"/>
      <c r="G3873" s="6"/>
      <c r="H3873" s="6"/>
      <c r="I3873" s="23"/>
      <c r="J3873" s="15"/>
      <c r="K3873" s="13"/>
    </row>
    <row r="3874" spans="1:11" customFormat="1" x14ac:dyDescent="0.25">
      <c r="A3874" s="6"/>
      <c r="B3874" s="6"/>
      <c r="C3874" s="20"/>
      <c r="D3874" s="6"/>
      <c r="E3874" s="6"/>
      <c r="F3874" s="6"/>
      <c r="G3874" s="6"/>
      <c r="H3874" s="6"/>
      <c r="I3874" s="23"/>
      <c r="J3874" s="15"/>
      <c r="K3874" s="13"/>
    </row>
    <row r="3875" spans="1:11" customFormat="1" x14ac:dyDescent="0.25">
      <c r="A3875" s="6"/>
      <c r="B3875" s="6"/>
      <c r="C3875" s="20"/>
      <c r="D3875" s="6"/>
      <c r="E3875" s="6"/>
      <c r="F3875" s="6"/>
      <c r="G3875" s="6"/>
      <c r="H3875" s="6"/>
      <c r="I3875" s="23"/>
      <c r="J3875" s="15"/>
      <c r="K3875" s="13"/>
    </row>
    <row r="3876" spans="1:11" customFormat="1" x14ac:dyDescent="0.25">
      <c r="A3876" s="6"/>
      <c r="B3876" s="6"/>
      <c r="C3876" s="20"/>
      <c r="D3876" s="6"/>
      <c r="E3876" s="6"/>
      <c r="F3876" s="6"/>
      <c r="G3876" s="6"/>
      <c r="H3876" s="6"/>
      <c r="I3876" s="23"/>
      <c r="J3876" s="15"/>
      <c r="K3876" s="13"/>
    </row>
    <row r="3877" spans="1:11" customFormat="1" x14ac:dyDescent="0.25">
      <c r="A3877" s="6"/>
      <c r="B3877" s="6"/>
      <c r="C3877" s="20"/>
      <c r="D3877" s="6"/>
      <c r="E3877" s="6"/>
      <c r="F3877" s="6"/>
      <c r="G3877" s="6"/>
      <c r="H3877" s="6"/>
      <c r="I3877" s="23"/>
      <c r="J3877" s="15"/>
      <c r="K3877" s="13"/>
    </row>
    <row r="3878" spans="1:11" customFormat="1" x14ac:dyDescent="0.25">
      <c r="A3878" s="6"/>
      <c r="B3878" s="6"/>
      <c r="C3878" s="20"/>
      <c r="D3878" s="6"/>
      <c r="E3878" s="6"/>
      <c r="F3878" s="6"/>
      <c r="G3878" s="6"/>
      <c r="H3878" s="6"/>
      <c r="I3878" s="23"/>
      <c r="J3878" s="15"/>
      <c r="K3878" s="13"/>
    </row>
    <row r="3879" spans="1:11" customFormat="1" x14ac:dyDescent="0.25">
      <c r="A3879" s="6"/>
      <c r="B3879" s="6"/>
      <c r="C3879" s="20"/>
      <c r="D3879" s="6"/>
      <c r="E3879" s="6"/>
      <c r="F3879" s="6"/>
      <c r="G3879" s="6"/>
      <c r="H3879" s="6"/>
      <c r="I3879" s="23"/>
      <c r="J3879" s="15"/>
      <c r="K3879" s="13"/>
    </row>
    <row r="3880" spans="1:11" customFormat="1" x14ac:dyDescent="0.25">
      <c r="A3880" s="6"/>
      <c r="B3880" s="6"/>
      <c r="C3880" s="20"/>
      <c r="D3880" s="6"/>
      <c r="E3880" s="6"/>
      <c r="F3880" s="6"/>
      <c r="G3880" s="6"/>
      <c r="H3880" s="6"/>
      <c r="I3880" s="23"/>
      <c r="J3880" s="15"/>
      <c r="K3880" s="13"/>
    </row>
    <row r="3881" spans="1:11" customFormat="1" x14ac:dyDescent="0.25">
      <c r="A3881" s="6"/>
      <c r="B3881" s="6"/>
      <c r="C3881" s="20"/>
      <c r="D3881" s="6"/>
      <c r="E3881" s="6"/>
      <c r="F3881" s="6"/>
      <c r="G3881" s="6"/>
      <c r="H3881" s="6"/>
      <c r="I3881" s="23"/>
      <c r="J3881" s="15"/>
      <c r="K3881" s="13"/>
    </row>
    <row r="3882" spans="1:11" customFormat="1" x14ac:dyDescent="0.25">
      <c r="A3882" s="6"/>
      <c r="B3882" s="6"/>
      <c r="C3882" s="20"/>
      <c r="D3882" s="6"/>
      <c r="E3882" s="6"/>
      <c r="F3882" s="6"/>
      <c r="G3882" s="6"/>
      <c r="H3882" s="6"/>
      <c r="I3882" s="23"/>
      <c r="J3882" s="15"/>
      <c r="K3882" s="13"/>
    </row>
    <row r="3883" spans="1:11" customFormat="1" x14ac:dyDescent="0.25">
      <c r="A3883" s="6"/>
      <c r="B3883" s="6"/>
      <c r="C3883" s="20"/>
      <c r="D3883" s="6"/>
      <c r="E3883" s="6"/>
      <c r="F3883" s="6"/>
      <c r="G3883" s="6"/>
      <c r="H3883" s="6"/>
      <c r="I3883" s="23"/>
      <c r="J3883" s="15"/>
      <c r="K3883" s="13"/>
    </row>
    <row r="3884" spans="1:11" customFormat="1" x14ac:dyDescent="0.25">
      <c r="A3884" s="6"/>
      <c r="B3884" s="6"/>
      <c r="C3884" s="20"/>
      <c r="D3884" s="6"/>
      <c r="E3884" s="6"/>
      <c r="F3884" s="6"/>
      <c r="G3884" s="6"/>
      <c r="H3884" s="6"/>
      <c r="I3884" s="23"/>
      <c r="J3884" s="15"/>
      <c r="K3884" s="13"/>
    </row>
    <row r="3885" spans="1:11" customFormat="1" x14ac:dyDescent="0.25">
      <c r="A3885" s="6"/>
      <c r="B3885" s="6"/>
      <c r="C3885" s="20"/>
      <c r="D3885" s="6"/>
      <c r="E3885" s="6"/>
      <c r="F3885" s="6"/>
      <c r="G3885" s="6"/>
      <c r="H3885" s="6"/>
      <c r="I3885" s="23"/>
      <c r="J3885" s="15"/>
      <c r="K3885" s="13"/>
    </row>
    <row r="3886" spans="1:11" customFormat="1" x14ac:dyDescent="0.25">
      <c r="A3886" s="6"/>
      <c r="B3886" s="6"/>
      <c r="C3886" s="20"/>
      <c r="D3886" s="6"/>
      <c r="E3886" s="6"/>
      <c r="F3886" s="6"/>
      <c r="G3886" s="6"/>
      <c r="H3886" s="6"/>
      <c r="I3886" s="23"/>
      <c r="J3886" s="15"/>
      <c r="K3886" s="13"/>
    </row>
    <row r="3887" spans="1:11" customFormat="1" x14ac:dyDescent="0.25">
      <c r="A3887" s="6"/>
      <c r="B3887" s="6"/>
      <c r="C3887" s="20"/>
      <c r="D3887" s="6"/>
      <c r="E3887" s="6"/>
      <c r="F3887" s="6"/>
      <c r="G3887" s="6"/>
      <c r="H3887" s="6"/>
      <c r="I3887" s="23"/>
      <c r="J3887" s="15"/>
      <c r="K3887" s="13"/>
    </row>
    <row r="3888" spans="1:11" customFormat="1" x14ac:dyDescent="0.25">
      <c r="A3888" s="6"/>
      <c r="B3888" s="6"/>
      <c r="C3888" s="20"/>
      <c r="D3888" s="6"/>
      <c r="E3888" s="6"/>
      <c r="F3888" s="6"/>
      <c r="G3888" s="6"/>
      <c r="H3888" s="6"/>
      <c r="I3888" s="23"/>
      <c r="J3888" s="15"/>
      <c r="K3888" s="13"/>
    </row>
    <row r="3889" spans="1:11" customFormat="1" x14ac:dyDescent="0.25">
      <c r="A3889" s="6"/>
      <c r="B3889" s="6"/>
      <c r="C3889" s="20"/>
      <c r="D3889" s="6"/>
      <c r="E3889" s="6"/>
      <c r="F3889" s="6"/>
      <c r="G3889" s="6"/>
      <c r="H3889" s="6"/>
      <c r="I3889" s="23"/>
      <c r="J3889" s="15"/>
      <c r="K3889" s="13"/>
    </row>
    <row r="3890" spans="1:11" customFormat="1" x14ac:dyDescent="0.25">
      <c r="A3890" s="6"/>
      <c r="B3890" s="6"/>
      <c r="C3890" s="20"/>
      <c r="D3890" s="6"/>
      <c r="E3890" s="6"/>
      <c r="F3890" s="6"/>
      <c r="G3890" s="6"/>
      <c r="H3890" s="6"/>
      <c r="I3890" s="23"/>
      <c r="J3890" s="15"/>
      <c r="K3890" s="13"/>
    </row>
    <row r="3891" spans="1:11" customFormat="1" x14ac:dyDescent="0.25">
      <c r="A3891" s="6"/>
      <c r="B3891" s="6"/>
      <c r="C3891" s="20"/>
      <c r="D3891" s="6"/>
      <c r="E3891" s="6"/>
      <c r="F3891" s="6"/>
      <c r="G3891" s="6"/>
      <c r="H3891" s="6"/>
      <c r="I3891" s="23"/>
      <c r="J3891" s="15"/>
      <c r="K3891" s="13"/>
    </row>
    <row r="3892" spans="1:11" customFormat="1" x14ac:dyDescent="0.25">
      <c r="A3892" s="6"/>
      <c r="B3892" s="6"/>
      <c r="C3892" s="20"/>
      <c r="D3892" s="6"/>
      <c r="E3892" s="6"/>
      <c r="F3892" s="6"/>
      <c r="G3892" s="6"/>
      <c r="H3892" s="6"/>
      <c r="I3892" s="23"/>
      <c r="J3892" s="15"/>
      <c r="K3892" s="13"/>
    </row>
    <row r="3893" spans="1:11" customFormat="1" x14ac:dyDescent="0.25">
      <c r="A3893" s="6"/>
      <c r="B3893" s="6"/>
      <c r="C3893" s="20"/>
      <c r="D3893" s="6"/>
      <c r="E3893" s="6"/>
      <c r="F3893" s="6"/>
      <c r="G3893" s="6"/>
      <c r="H3893" s="6"/>
      <c r="I3893" s="23"/>
      <c r="J3893" s="15"/>
      <c r="K3893" s="13"/>
    </row>
    <row r="3894" spans="1:11" customFormat="1" x14ac:dyDescent="0.25">
      <c r="A3894" s="6"/>
      <c r="B3894" s="6"/>
      <c r="C3894" s="20"/>
      <c r="D3894" s="6"/>
      <c r="E3894" s="6"/>
      <c r="F3894" s="6"/>
      <c r="G3894" s="6"/>
      <c r="H3894" s="6"/>
      <c r="I3894" s="23"/>
      <c r="J3894" s="15"/>
      <c r="K3894" s="13"/>
    </row>
    <row r="3895" spans="1:11" customFormat="1" x14ac:dyDescent="0.25">
      <c r="A3895" s="6"/>
      <c r="B3895" s="6"/>
      <c r="C3895" s="20"/>
      <c r="D3895" s="6"/>
      <c r="E3895" s="6"/>
      <c r="F3895" s="6"/>
      <c r="G3895" s="6"/>
      <c r="H3895" s="6"/>
      <c r="I3895" s="23"/>
      <c r="J3895" s="15"/>
      <c r="K3895" s="13"/>
    </row>
    <row r="3896" spans="1:11" customFormat="1" x14ac:dyDescent="0.25">
      <c r="A3896" s="6"/>
      <c r="B3896" s="6"/>
      <c r="C3896" s="20"/>
      <c r="D3896" s="6"/>
      <c r="E3896" s="6"/>
      <c r="F3896" s="6"/>
      <c r="G3896" s="6"/>
      <c r="H3896" s="6"/>
      <c r="I3896" s="23"/>
      <c r="J3896" s="15"/>
      <c r="K3896" s="13"/>
    </row>
    <row r="3897" spans="1:11" customFormat="1" x14ac:dyDescent="0.25">
      <c r="A3897" s="6"/>
      <c r="B3897" s="6"/>
      <c r="C3897" s="20"/>
      <c r="D3897" s="6"/>
      <c r="E3897" s="6"/>
      <c r="F3897" s="6"/>
      <c r="G3897" s="6"/>
      <c r="H3897" s="6"/>
      <c r="I3897" s="23"/>
      <c r="J3897" s="15"/>
      <c r="K3897" s="13"/>
    </row>
    <row r="3898" spans="1:11" customFormat="1" x14ac:dyDescent="0.25">
      <c r="A3898" s="6"/>
      <c r="B3898" s="6"/>
      <c r="C3898" s="20"/>
      <c r="D3898" s="6"/>
      <c r="E3898" s="6"/>
      <c r="F3898" s="6"/>
      <c r="G3898" s="6"/>
      <c r="H3898" s="6"/>
      <c r="I3898" s="23"/>
      <c r="J3898" s="15"/>
      <c r="K3898" s="13"/>
    </row>
  </sheetData>
  <mergeCells count="3">
    <mergeCell ref="A2:K2"/>
    <mergeCell ref="A1:K1"/>
    <mergeCell ref="A3:K3"/>
  </mergeCells>
  <phoneticPr fontId="0" type="noConversion"/>
  <printOptions horizontalCentered="1"/>
  <pageMargins left="0.25" right="0.25" top="0.5" bottom="0.5" header="0.25" footer="0.25"/>
  <pageSetup scale="72" fitToHeight="6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L3898"/>
  <sheetViews>
    <sheetView workbookViewId="0">
      <selection activeCell="I5" sqref="I5"/>
    </sheetView>
  </sheetViews>
  <sheetFormatPr defaultColWidth="9.109375" defaultRowHeight="13.2" x14ac:dyDescent="0.25"/>
  <cols>
    <col min="1" max="1" width="9.109375" style="19"/>
    <col min="2" max="2" width="29" style="19" customWidth="1"/>
    <col min="3" max="3" width="17" style="19" customWidth="1"/>
    <col min="4" max="4" width="38.5546875" style="19" bestFit="1" customWidth="1"/>
    <col min="5" max="5" width="24.109375" style="19" bestFit="1" customWidth="1"/>
    <col min="6" max="6" width="19.109375" style="19" bestFit="1" customWidth="1"/>
    <col min="7" max="7" width="11.6640625" style="19" bestFit="1" customWidth="1"/>
    <col min="8" max="8" width="12.33203125" style="19" hidden="1" customWidth="1"/>
    <col min="9" max="9" width="14.6640625" style="19" customWidth="1"/>
    <col min="10" max="10" width="9.33203125" style="19" bestFit="1" customWidth="1"/>
    <col min="11" max="11" width="12.6640625" style="19" bestFit="1" customWidth="1"/>
    <col min="12" max="16384" width="9.109375" style="19"/>
  </cols>
  <sheetData>
    <row r="1" spans="1:12" customFormat="1" ht="15.6" x14ac:dyDescent="0.3">
      <c r="A1" s="44" t="s">
        <v>254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customFormat="1" ht="15.6" x14ac:dyDescent="0.3">
      <c r="A2" s="43">
        <v>44712</v>
      </c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2" customFormat="1" x14ac:dyDescent="0.25">
      <c r="A3" s="42" t="s">
        <v>237</v>
      </c>
      <c r="B3" s="42"/>
      <c r="C3" s="42"/>
      <c r="D3" s="42"/>
      <c r="E3" s="42"/>
      <c r="F3" s="42"/>
      <c r="G3" s="42"/>
      <c r="H3" s="42"/>
      <c r="I3" s="42"/>
      <c r="J3" s="42"/>
      <c r="K3" s="42"/>
    </row>
    <row r="4" spans="1:12" customFormat="1" x14ac:dyDescent="0.25">
      <c r="A4" s="14"/>
      <c r="B4" s="14"/>
      <c r="C4" s="16"/>
      <c r="D4" s="14"/>
      <c r="E4" s="14"/>
      <c r="F4" s="14"/>
      <c r="G4" s="14"/>
      <c r="H4" s="14"/>
      <c r="I4" s="17"/>
      <c r="J4" s="14"/>
      <c r="K4" s="14"/>
    </row>
    <row r="5" spans="1:12" customFormat="1" ht="26.4" x14ac:dyDescent="0.25">
      <c r="A5" s="3" t="s">
        <v>139</v>
      </c>
      <c r="B5" s="3" t="s">
        <v>297</v>
      </c>
      <c r="C5" s="8" t="s">
        <v>298</v>
      </c>
      <c r="D5" s="3" t="s">
        <v>332</v>
      </c>
      <c r="E5" s="3" t="s">
        <v>333</v>
      </c>
      <c r="F5" s="2" t="s">
        <v>299</v>
      </c>
      <c r="G5" s="2" t="s">
        <v>235</v>
      </c>
      <c r="H5" s="1" t="s">
        <v>307</v>
      </c>
      <c r="I5" s="2" t="s">
        <v>1457</v>
      </c>
      <c r="J5" s="2" t="s">
        <v>649</v>
      </c>
      <c r="K5" s="4" t="s">
        <v>650</v>
      </c>
    </row>
    <row r="6" spans="1:12" s="40" customFormat="1" ht="14.25" customHeight="1" x14ac:dyDescent="0.25">
      <c r="A6" s="38" t="s">
        <v>141</v>
      </c>
      <c r="B6" s="38" t="s">
        <v>169</v>
      </c>
      <c r="C6" s="38" t="s">
        <v>8476</v>
      </c>
      <c r="D6" s="38" t="s">
        <v>8477</v>
      </c>
      <c r="E6" s="38" t="s">
        <v>8478</v>
      </c>
      <c r="F6" s="38" t="s">
        <v>8479</v>
      </c>
      <c r="G6" s="38" t="s">
        <v>8480</v>
      </c>
      <c r="H6" s="38" t="s">
        <v>2665</v>
      </c>
      <c r="I6" s="39">
        <v>14761.56</v>
      </c>
      <c r="J6" s="15">
        <f>VLOOKUP(LEFT(B6,5),[1]Percents!$C:$M,9,FALSE)</f>
        <v>0.64170000000000005</v>
      </c>
      <c r="K6" s="13">
        <f t="shared" ref="K6:K29" si="0">+J6*I6</f>
        <v>9472.4930519999998</v>
      </c>
      <c r="L6" s="22"/>
    </row>
    <row r="7" spans="1:12" s="40" customFormat="1" ht="14.25" customHeight="1" x14ac:dyDescent="0.25">
      <c r="A7" s="38" t="s">
        <v>242</v>
      </c>
      <c r="B7" s="38" t="s">
        <v>122</v>
      </c>
      <c r="C7" s="38" t="s">
        <v>11604</v>
      </c>
      <c r="D7" s="38" t="s">
        <v>11605</v>
      </c>
      <c r="E7" s="38" t="s">
        <v>45</v>
      </c>
      <c r="F7" s="38" t="s">
        <v>11606</v>
      </c>
      <c r="G7" s="38" t="s">
        <v>11607</v>
      </c>
      <c r="H7" s="38" t="s">
        <v>2665</v>
      </c>
      <c r="I7" s="41">
        <v>-266.91000000000003</v>
      </c>
      <c r="J7" s="15">
        <f>VLOOKUP(LEFT(B7,5),[1]Percents!$C:$M,9,FALSE)</f>
        <v>0</v>
      </c>
      <c r="K7" s="13">
        <f t="shared" si="0"/>
        <v>0</v>
      </c>
      <c r="L7" s="22"/>
    </row>
    <row r="8" spans="1:12" s="40" customFormat="1" ht="14.25" customHeight="1" x14ac:dyDescent="0.25">
      <c r="A8" s="38" t="s">
        <v>243</v>
      </c>
      <c r="B8" s="38" t="s">
        <v>118</v>
      </c>
      <c r="C8" s="38" t="s">
        <v>8481</v>
      </c>
      <c r="D8" s="38" t="s">
        <v>8482</v>
      </c>
      <c r="E8" s="38" t="s">
        <v>194</v>
      </c>
      <c r="F8" s="38" t="s">
        <v>8483</v>
      </c>
      <c r="G8" s="38" t="s">
        <v>8484</v>
      </c>
      <c r="H8" s="38" t="s">
        <v>2665</v>
      </c>
      <c r="I8" s="39">
        <v>1251.95</v>
      </c>
      <c r="J8" s="15">
        <f>VLOOKUP(LEFT(B8,5),[1]Percents!$C:$M,9,FALSE)</f>
        <v>0</v>
      </c>
      <c r="K8" s="13">
        <f t="shared" si="0"/>
        <v>0</v>
      </c>
      <c r="L8" s="22"/>
    </row>
    <row r="9" spans="1:12" s="40" customFormat="1" ht="14.25" customHeight="1" x14ac:dyDescent="0.25">
      <c r="A9" s="38" t="s">
        <v>213</v>
      </c>
      <c r="B9" s="38" t="s">
        <v>195</v>
      </c>
      <c r="C9" s="38" t="s">
        <v>1659</v>
      </c>
      <c r="D9" s="38" t="s">
        <v>2911</v>
      </c>
      <c r="E9" s="38" t="s">
        <v>1458</v>
      </c>
      <c r="F9" s="38" t="s">
        <v>1459</v>
      </c>
      <c r="G9" s="38" t="s">
        <v>1660</v>
      </c>
      <c r="H9" s="38" t="s">
        <v>2665</v>
      </c>
      <c r="I9" s="39">
        <v>34.79</v>
      </c>
      <c r="J9" s="15">
        <f>VLOOKUP(LEFT(B9,5),[1]Percents!$C:$M,9,FALSE)</f>
        <v>0</v>
      </c>
      <c r="K9" s="13">
        <f t="shared" si="0"/>
        <v>0</v>
      </c>
      <c r="L9" s="22"/>
    </row>
    <row r="10" spans="1:12" s="40" customFormat="1" ht="14.25" customHeight="1" x14ac:dyDescent="0.25">
      <c r="A10" s="38" t="s">
        <v>242</v>
      </c>
      <c r="B10" s="38" t="s">
        <v>174</v>
      </c>
      <c r="C10" s="38" t="s">
        <v>1665</v>
      </c>
      <c r="D10" s="38" t="s">
        <v>427</v>
      </c>
      <c r="E10" s="38" t="s">
        <v>428</v>
      </c>
      <c r="F10" s="38" t="s">
        <v>429</v>
      </c>
      <c r="G10" s="38" t="s">
        <v>1664</v>
      </c>
      <c r="H10" s="38" t="s">
        <v>2665</v>
      </c>
      <c r="I10" s="39">
        <v>14715.74</v>
      </c>
      <c r="J10" s="15">
        <f>VLOOKUP(LEFT(B10,5),[1]Percents!$C:$M,9,FALSE)</f>
        <v>0</v>
      </c>
      <c r="K10" s="13">
        <f t="shared" si="0"/>
        <v>0</v>
      </c>
      <c r="L10" s="22"/>
    </row>
    <row r="11" spans="1:12" s="40" customFormat="1" ht="14.25" customHeight="1" x14ac:dyDescent="0.25">
      <c r="A11" s="38" t="s">
        <v>243</v>
      </c>
      <c r="B11" s="38" t="s">
        <v>289</v>
      </c>
      <c r="C11" s="38" t="s">
        <v>1668</v>
      </c>
      <c r="D11" s="38" t="s">
        <v>410</v>
      </c>
      <c r="E11" s="38" t="s">
        <v>545</v>
      </c>
      <c r="F11" s="38" t="s">
        <v>411</v>
      </c>
      <c r="G11" s="38" t="s">
        <v>1666</v>
      </c>
      <c r="H11" s="38" t="s">
        <v>2665</v>
      </c>
      <c r="I11" s="39">
        <v>35341.24</v>
      </c>
      <c r="J11" s="15">
        <f>VLOOKUP(LEFT(B11,5),[1]Percents!$C:$M,9,FALSE)</f>
        <v>0</v>
      </c>
      <c r="K11" s="13">
        <f t="shared" si="0"/>
        <v>0</v>
      </c>
      <c r="L11" s="22"/>
    </row>
    <row r="12" spans="1:12" s="40" customFormat="1" ht="14.25" customHeight="1" x14ac:dyDescent="0.25">
      <c r="A12" s="38" t="s">
        <v>141</v>
      </c>
      <c r="B12" s="38" t="s">
        <v>172</v>
      </c>
      <c r="C12" s="38" t="s">
        <v>2810</v>
      </c>
      <c r="D12" s="38" t="s">
        <v>2811</v>
      </c>
      <c r="E12" s="38" t="s">
        <v>466</v>
      </c>
      <c r="F12" s="38" t="s">
        <v>2812</v>
      </c>
      <c r="G12" s="38" t="s">
        <v>1675</v>
      </c>
      <c r="H12" s="38" t="s">
        <v>2665</v>
      </c>
      <c r="I12" s="39">
        <v>23806.55</v>
      </c>
      <c r="J12" s="15">
        <f>VLOOKUP(LEFT(B12,5),[1]Percents!$C:$M,9,FALSE)</f>
        <v>0.64170000000000005</v>
      </c>
      <c r="K12" s="13">
        <f t="shared" si="0"/>
        <v>15276.663135000001</v>
      </c>
      <c r="L12" s="22"/>
    </row>
    <row r="13" spans="1:12" s="40" customFormat="1" ht="14.25" customHeight="1" x14ac:dyDescent="0.25">
      <c r="A13" s="38" t="s">
        <v>141</v>
      </c>
      <c r="B13" s="38" t="s">
        <v>111</v>
      </c>
      <c r="C13" s="38" t="s">
        <v>1670</v>
      </c>
      <c r="D13" s="38" t="s">
        <v>564</v>
      </c>
      <c r="E13" s="38" t="s">
        <v>565</v>
      </c>
      <c r="F13" s="38" t="s">
        <v>566</v>
      </c>
      <c r="G13" s="38" t="s">
        <v>1671</v>
      </c>
      <c r="H13" s="38" t="s">
        <v>2665</v>
      </c>
      <c r="I13" s="41">
        <v>-5.0000000000011369E-2</v>
      </c>
      <c r="J13" s="15">
        <f>VLOOKUP(LEFT(B13,5),[1]Percents!$C:$M,9,FALSE)</f>
        <v>0.64170000000000005</v>
      </c>
      <c r="K13" s="13">
        <f t="shared" si="0"/>
        <v>-3.2085000000007295E-2</v>
      </c>
      <c r="L13" s="22"/>
    </row>
    <row r="14" spans="1:12" s="40" customFormat="1" ht="14.25" customHeight="1" x14ac:dyDescent="0.25">
      <c r="A14" s="38" t="s">
        <v>141</v>
      </c>
      <c r="B14" s="38" t="s">
        <v>3</v>
      </c>
      <c r="C14" s="38" t="s">
        <v>1672</v>
      </c>
      <c r="D14" s="38" t="s">
        <v>467</v>
      </c>
      <c r="E14" s="38" t="s">
        <v>378</v>
      </c>
      <c r="F14" s="38" t="s">
        <v>468</v>
      </c>
      <c r="G14" s="38" t="s">
        <v>1673</v>
      </c>
      <c r="H14" s="38" t="s">
        <v>2665</v>
      </c>
      <c r="I14" s="39">
        <v>40407.69</v>
      </c>
      <c r="J14" s="15">
        <f>VLOOKUP(LEFT(B14,5),[1]Percents!$C:$M,9,FALSE)</f>
        <v>0.64170000000000005</v>
      </c>
      <c r="K14" s="13">
        <f t="shared" si="0"/>
        <v>25929.614673000004</v>
      </c>
      <c r="L14" s="22"/>
    </row>
    <row r="15" spans="1:12" s="40" customFormat="1" ht="14.25" customHeight="1" x14ac:dyDescent="0.25">
      <c r="A15" s="38" t="s">
        <v>243</v>
      </c>
      <c r="B15" s="38" t="s">
        <v>289</v>
      </c>
      <c r="C15" s="38" t="s">
        <v>3494</v>
      </c>
      <c r="D15" s="38" t="s">
        <v>3495</v>
      </c>
      <c r="E15" s="38" t="s">
        <v>3496</v>
      </c>
      <c r="F15" s="38" t="s">
        <v>3497</v>
      </c>
      <c r="G15" s="38" t="s">
        <v>1680</v>
      </c>
      <c r="H15" s="38" t="s">
        <v>2665</v>
      </c>
      <c r="I15" s="39">
        <v>8357.19</v>
      </c>
      <c r="J15" s="15">
        <f>VLOOKUP(LEFT(B15,5),[1]Percents!$C:$M,9,FALSE)</f>
        <v>0</v>
      </c>
      <c r="K15" s="13">
        <f t="shared" si="0"/>
        <v>0</v>
      </c>
      <c r="L15" s="22"/>
    </row>
    <row r="16" spans="1:12" s="40" customFormat="1" ht="14.25" customHeight="1" x14ac:dyDescent="0.25">
      <c r="A16" s="38" t="s">
        <v>243</v>
      </c>
      <c r="B16" s="38" t="s">
        <v>364</v>
      </c>
      <c r="C16" s="38" t="s">
        <v>9272</v>
      </c>
      <c r="D16" s="38" t="s">
        <v>9273</v>
      </c>
      <c r="E16" s="38" t="s">
        <v>9274</v>
      </c>
      <c r="F16" s="38" t="s">
        <v>9275</v>
      </c>
      <c r="G16" s="38" t="s">
        <v>1682</v>
      </c>
      <c r="H16" s="38" t="s">
        <v>2665</v>
      </c>
      <c r="I16" s="41">
        <v>-0.06</v>
      </c>
      <c r="J16" s="15">
        <f>VLOOKUP(LEFT(B16,5),[1]Percents!$C:$M,9,FALSE)</f>
        <v>0</v>
      </c>
      <c r="K16" s="13">
        <f t="shared" si="0"/>
        <v>0</v>
      </c>
      <c r="L16" s="22"/>
    </row>
    <row r="17" spans="1:12" s="40" customFormat="1" ht="14.25" customHeight="1" x14ac:dyDescent="0.25">
      <c r="A17" s="38" t="s">
        <v>243</v>
      </c>
      <c r="B17" s="38" t="s">
        <v>289</v>
      </c>
      <c r="C17" s="38" t="s">
        <v>1684</v>
      </c>
      <c r="D17" s="38" t="s">
        <v>621</v>
      </c>
      <c r="E17" s="38" t="s">
        <v>622</v>
      </c>
      <c r="F17" s="38" t="s">
        <v>623</v>
      </c>
      <c r="G17" s="38" t="s">
        <v>1685</v>
      </c>
      <c r="H17" s="38" t="s">
        <v>2665</v>
      </c>
      <c r="I17" s="39">
        <v>35101.65</v>
      </c>
      <c r="J17" s="15">
        <f>VLOOKUP(LEFT(B17,5),[1]Percents!$C:$M,9,FALSE)</f>
        <v>0</v>
      </c>
      <c r="K17" s="13">
        <f t="shared" si="0"/>
        <v>0</v>
      </c>
      <c r="L17" s="22"/>
    </row>
    <row r="18" spans="1:12" s="40" customFormat="1" ht="14.25" customHeight="1" x14ac:dyDescent="0.25">
      <c r="A18" s="38" t="s">
        <v>141</v>
      </c>
      <c r="B18" s="38" t="s">
        <v>111</v>
      </c>
      <c r="C18" s="38" t="s">
        <v>1686</v>
      </c>
      <c r="D18" s="38" t="s">
        <v>624</v>
      </c>
      <c r="E18" s="38" t="s">
        <v>625</v>
      </c>
      <c r="F18" s="38" t="s">
        <v>626</v>
      </c>
      <c r="G18" s="38" t="s">
        <v>1687</v>
      </c>
      <c r="H18" s="38" t="s">
        <v>2665</v>
      </c>
      <c r="I18" s="39">
        <v>5671.57</v>
      </c>
      <c r="J18" s="15">
        <f>VLOOKUP(LEFT(B18,5),[1]Percents!$C:$M,9,FALSE)</f>
        <v>0.64170000000000005</v>
      </c>
      <c r="K18" s="13">
        <f t="shared" si="0"/>
        <v>3639.446469</v>
      </c>
      <c r="L18" s="22"/>
    </row>
    <row r="19" spans="1:12" s="40" customFormat="1" ht="14.25" customHeight="1" x14ac:dyDescent="0.25">
      <c r="A19" s="38" t="s">
        <v>141</v>
      </c>
      <c r="B19" s="38" t="s">
        <v>305</v>
      </c>
      <c r="C19" s="38" t="s">
        <v>9276</v>
      </c>
      <c r="D19" s="38" t="s">
        <v>9277</v>
      </c>
      <c r="E19" s="38" t="s">
        <v>1123</v>
      </c>
      <c r="F19" s="38" t="s">
        <v>9278</v>
      </c>
      <c r="G19" s="38" t="s">
        <v>1687</v>
      </c>
      <c r="H19" s="38" t="s">
        <v>2665</v>
      </c>
      <c r="I19" s="39">
        <v>13425.84</v>
      </c>
      <c r="J19" s="15">
        <f>VLOOKUP(LEFT(B19,5),[1]Percents!$C:$M,9,FALSE)</f>
        <v>0.64170000000000005</v>
      </c>
      <c r="K19" s="13">
        <f t="shared" si="0"/>
        <v>8615.3615280000013</v>
      </c>
      <c r="L19" s="22"/>
    </row>
    <row r="20" spans="1:12" s="40" customFormat="1" ht="14.25" customHeight="1" x14ac:dyDescent="0.25">
      <c r="A20" s="38" t="s">
        <v>242</v>
      </c>
      <c r="B20" s="38" t="s">
        <v>174</v>
      </c>
      <c r="C20" s="38" t="s">
        <v>1691</v>
      </c>
      <c r="D20" s="38" t="s">
        <v>796</v>
      </c>
      <c r="E20" s="38" t="s">
        <v>428</v>
      </c>
      <c r="F20" s="38" t="s">
        <v>797</v>
      </c>
      <c r="G20" s="38" t="s">
        <v>1692</v>
      </c>
      <c r="H20" s="38" t="s">
        <v>2665</v>
      </c>
      <c r="I20" s="39">
        <v>2610</v>
      </c>
      <c r="J20" s="15">
        <f>VLOOKUP(LEFT(B20,5),[1]Percents!$C:$M,9,FALSE)</f>
        <v>0</v>
      </c>
      <c r="K20" s="13">
        <f t="shared" si="0"/>
        <v>0</v>
      </c>
      <c r="L20" s="22"/>
    </row>
    <row r="21" spans="1:12" s="40" customFormat="1" ht="14.25" customHeight="1" x14ac:dyDescent="0.25">
      <c r="A21" s="38" t="s">
        <v>141</v>
      </c>
      <c r="B21" s="38" t="s">
        <v>306</v>
      </c>
      <c r="C21" s="38" t="s">
        <v>1694</v>
      </c>
      <c r="D21" s="38" t="s">
        <v>651</v>
      </c>
      <c r="E21" s="38" t="s">
        <v>277</v>
      </c>
      <c r="F21" s="38" t="s">
        <v>652</v>
      </c>
      <c r="G21" s="38" t="s">
        <v>1693</v>
      </c>
      <c r="H21" s="38" t="s">
        <v>2665</v>
      </c>
      <c r="I21" s="39">
        <v>14353.22</v>
      </c>
      <c r="J21" s="15">
        <f>VLOOKUP(LEFT(B21,5),[1]Percents!$C:$M,9,FALSE)</f>
        <v>0.64170000000000005</v>
      </c>
      <c r="K21" s="13">
        <f t="shared" si="0"/>
        <v>9210.4612740000011</v>
      </c>
      <c r="L21" s="22"/>
    </row>
    <row r="22" spans="1:12" s="40" customFormat="1" ht="14.25" customHeight="1" x14ac:dyDescent="0.25">
      <c r="A22" s="38" t="s">
        <v>141</v>
      </c>
      <c r="B22" s="38" t="s">
        <v>172</v>
      </c>
      <c r="C22" s="38" t="s">
        <v>1695</v>
      </c>
      <c r="D22" s="38" t="s">
        <v>653</v>
      </c>
      <c r="E22" s="38" t="s">
        <v>466</v>
      </c>
      <c r="F22" s="38" t="s">
        <v>654</v>
      </c>
      <c r="G22" s="38" t="s">
        <v>1683</v>
      </c>
      <c r="H22" s="38" t="s">
        <v>2665</v>
      </c>
      <c r="I22" s="39">
        <v>345.11</v>
      </c>
      <c r="J22" s="15">
        <f>VLOOKUP(LEFT(B22,5),[1]Percents!$C:$M,9,FALSE)</f>
        <v>0.64170000000000005</v>
      </c>
      <c r="K22" s="13">
        <f t="shared" si="0"/>
        <v>221.45708700000003</v>
      </c>
      <c r="L22" s="22"/>
    </row>
    <row r="23" spans="1:12" s="40" customFormat="1" ht="14.25" customHeight="1" x14ac:dyDescent="0.25">
      <c r="A23" s="38" t="s">
        <v>141</v>
      </c>
      <c r="B23" s="38" t="s">
        <v>172</v>
      </c>
      <c r="C23" s="38" t="s">
        <v>1698</v>
      </c>
      <c r="D23" s="38" t="s">
        <v>723</v>
      </c>
      <c r="E23" s="38" t="s">
        <v>138</v>
      </c>
      <c r="F23" s="38" t="s">
        <v>724</v>
      </c>
      <c r="G23" s="38" t="s">
        <v>1692</v>
      </c>
      <c r="H23" s="38" t="s">
        <v>2665</v>
      </c>
      <c r="I23" s="39">
        <v>3976.31</v>
      </c>
      <c r="J23" s="15">
        <f>VLOOKUP(LEFT(B23,5),[1]Percents!$C:$M,9,FALSE)</f>
        <v>0.64170000000000005</v>
      </c>
      <c r="K23" s="13">
        <f t="shared" si="0"/>
        <v>2551.5981270000002</v>
      </c>
      <c r="L23" s="22"/>
    </row>
    <row r="24" spans="1:12" s="40" customFormat="1" ht="14.25" customHeight="1" x14ac:dyDescent="0.25">
      <c r="A24" s="38" t="s">
        <v>242</v>
      </c>
      <c r="B24" s="38" t="s">
        <v>174</v>
      </c>
      <c r="C24" s="38" t="s">
        <v>3500</v>
      </c>
      <c r="D24" s="38" t="s">
        <v>3501</v>
      </c>
      <c r="E24" s="38" t="s">
        <v>428</v>
      </c>
      <c r="F24" s="38" t="s">
        <v>3502</v>
      </c>
      <c r="G24" s="38" t="s">
        <v>1693</v>
      </c>
      <c r="H24" s="38" t="s">
        <v>2665</v>
      </c>
      <c r="I24" s="39">
        <v>29035.29</v>
      </c>
      <c r="J24" s="15">
        <f>VLOOKUP(LEFT(B24,5),[1]Percents!$C:$M,9,FALSE)</f>
        <v>0</v>
      </c>
      <c r="K24" s="13">
        <f t="shared" si="0"/>
        <v>0</v>
      </c>
      <c r="L24" s="22"/>
    </row>
    <row r="25" spans="1:12" s="40" customFormat="1" ht="14.25" customHeight="1" x14ac:dyDescent="0.25">
      <c r="A25" s="38" t="s">
        <v>141</v>
      </c>
      <c r="B25" s="38" t="s">
        <v>3</v>
      </c>
      <c r="C25" s="38" t="s">
        <v>1700</v>
      </c>
      <c r="D25" s="38" t="s">
        <v>882</v>
      </c>
      <c r="E25" s="38" t="s">
        <v>267</v>
      </c>
      <c r="F25" s="38" t="s">
        <v>883</v>
      </c>
      <c r="G25" s="38" t="s">
        <v>1699</v>
      </c>
      <c r="H25" s="38" t="s">
        <v>2665</v>
      </c>
      <c r="I25" s="39">
        <v>586.09</v>
      </c>
      <c r="J25" s="15">
        <f>VLOOKUP(LEFT(B25,5),[1]Percents!$C:$M,9,FALSE)</f>
        <v>0.64170000000000005</v>
      </c>
      <c r="K25" s="13">
        <f t="shared" si="0"/>
        <v>376.09395300000006</v>
      </c>
      <c r="L25" s="22"/>
    </row>
    <row r="26" spans="1:12" s="40" customFormat="1" ht="14.25" customHeight="1" x14ac:dyDescent="0.25">
      <c r="A26" s="38" t="s">
        <v>243</v>
      </c>
      <c r="B26" s="38" t="s">
        <v>290</v>
      </c>
      <c r="C26" s="38" t="s">
        <v>1701</v>
      </c>
      <c r="D26" s="38" t="s">
        <v>725</v>
      </c>
      <c r="E26" s="38" t="s">
        <v>49</v>
      </c>
      <c r="F26" s="38" t="s">
        <v>726</v>
      </c>
      <c r="G26" s="38" t="s">
        <v>1702</v>
      </c>
      <c r="H26" s="38" t="s">
        <v>2665</v>
      </c>
      <c r="I26" s="39">
        <v>24683.25</v>
      </c>
      <c r="J26" s="15">
        <f>VLOOKUP(LEFT(B26,5),[1]Percents!$C:$M,9,FALSE)</f>
        <v>0</v>
      </c>
      <c r="K26" s="13">
        <f t="shared" si="0"/>
        <v>0</v>
      </c>
      <c r="L26" s="22"/>
    </row>
    <row r="27" spans="1:12" s="40" customFormat="1" ht="14.25" customHeight="1" x14ac:dyDescent="0.25">
      <c r="A27" s="38" t="s">
        <v>141</v>
      </c>
      <c r="B27" s="38" t="s">
        <v>43</v>
      </c>
      <c r="C27" s="38" t="s">
        <v>8485</v>
      </c>
      <c r="D27" s="38" t="s">
        <v>8486</v>
      </c>
      <c r="E27" s="38" t="s">
        <v>8487</v>
      </c>
      <c r="F27" s="38" t="s">
        <v>8488</v>
      </c>
      <c r="G27" s="38" t="s">
        <v>1703</v>
      </c>
      <c r="H27" s="38" t="s">
        <v>2665</v>
      </c>
      <c r="I27" s="39">
        <v>12536.05</v>
      </c>
      <c r="J27" s="15">
        <f>VLOOKUP(LEFT(B27,5),[1]Percents!$C:$M,9,FALSE)</f>
        <v>0.64170000000000005</v>
      </c>
      <c r="K27" s="13">
        <f t="shared" si="0"/>
        <v>8044.3832849999999</v>
      </c>
      <c r="L27" s="22"/>
    </row>
    <row r="28" spans="1:12" s="40" customFormat="1" ht="14.25" customHeight="1" x14ac:dyDescent="0.25">
      <c r="A28" s="38" t="s">
        <v>243</v>
      </c>
      <c r="B28" s="38" t="s">
        <v>290</v>
      </c>
      <c r="C28" s="38" t="s">
        <v>3503</v>
      </c>
      <c r="D28" s="38" t="s">
        <v>3504</v>
      </c>
      <c r="E28" s="38" t="s">
        <v>760</v>
      </c>
      <c r="F28" s="38" t="s">
        <v>3505</v>
      </c>
      <c r="G28" s="38" t="s">
        <v>1704</v>
      </c>
      <c r="H28" s="38" t="s">
        <v>2665</v>
      </c>
      <c r="I28" s="39">
        <v>35890.980000000003</v>
      </c>
      <c r="J28" s="15">
        <f>VLOOKUP(LEFT(B28,5),[1]Percents!$C:$M,9,FALSE)</f>
        <v>0</v>
      </c>
      <c r="K28" s="13">
        <f t="shared" si="0"/>
        <v>0</v>
      </c>
      <c r="L28" s="22"/>
    </row>
    <row r="29" spans="1:12" s="40" customFormat="1" ht="14.25" customHeight="1" x14ac:dyDescent="0.25">
      <c r="A29" s="38" t="s">
        <v>141</v>
      </c>
      <c r="B29" s="38" t="s">
        <v>172</v>
      </c>
      <c r="C29" s="38" t="s">
        <v>8489</v>
      </c>
      <c r="D29" s="38" t="s">
        <v>8490</v>
      </c>
      <c r="E29" s="38" t="s">
        <v>8491</v>
      </c>
      <c r="F29" s="38" t="s">
        <v>8492</v>
      </c>
      <c r="G29" s="38" t="s">
        <v>1703</v>
      </c>
      <c r="H29" s="38" t="s">
        <v>2665</v>
      </c>
      <c r="I29" s="39">
        <v>28542.38</v>
      </c>
      <c r="J29" s="15">
        <f>VLOOKUP(LEFT(B29,5),[1]Percents!$C:$M,9,FALSE)</f>
        <v>0.64170000000000005</v>
      </c>
      <c r="K29" s="13">
        <f t="shared" si="0"/>
        <v>18315.645246000004</v>
      </c>
      <c r="L29" s="22"/>
    </row>
    <row r="30" spans="1:12" s="40" customFormat="1" ht="14.25" customHeight="1" x14ac:dyDescent="0.25">
      <c r="A30" s="38" t="s">
        <v>243</v>
      </c>
      <c r="B30" s="38" t="s">
        <v>203</v>
      </c>
      <c r="C30" s="38" t="s">
        <v>1705</v>
      </c>
      <c r="D30" s="38" t="s">
        <v>728</v>
      </c>
      <c r="E30" s="38" t="s">
        <v>12401</v>
      </c>
      <c r="F30" s="38" t="s">
        <v>729</v>
      </c>
      <c r="G30" s="38" t="s">
        <v>1704</v>
      </c>
      <c r="H30" s="38" t="s">
        <v>2665</v>
      </c>
      <c r="I30" s="39">
        <v>24511.02</v>
      </c>
      <c r="J30" s="15">
        <f>VLOOKUP(LEFT(B30,5),[1]Percents!$C:$M,9,FALSE)</f>
        <v>0</v>
      </c>
      <c r="K30" s="13">
        <f t="shared" ref="K30:K93" si="1">+J30*I30</f>
        <v>0</v>
      </c>
      <c r="L30" s="22"/>
    </row>
    <row r="31" spans="1:12" s="40" customFormat="1" ht="14.25" customHeight="1" x14ac:dyDescent="0.25">
      <c r="A31" s="38" t="s">
        <v>243</v>
      </c>
      <c r="B31" s="38" t="s">
        <v>203</v>
      </c>
      <c r="C31" s="38" t="s">
        <v>12402</v>
      </c>
      <c r="D31" s="38" t="s">
        <v>12403</v>
      </c>
      <c r="E31" s="38" t="s">
        <v>12401</v>
      </c>
      <c r="F31" s="38" t="s">
        <v>729</v>
      </c>
      <c r="G31" s="38" t="s">
        <v>12404</v>
      </c>
      <c r="H31" s="38" t="s">
        <v>2665</v>
      </c>
      <c r="I31" s="41">
        <v>-28.21</v>
      </c>
      <c r="J31" s="15">
        <f>VLOOKUP(LEFT(B31,5),[1]Percents!$C:$M,9,FALSE)</f>
        <v>0</v>
      </c>
      <c r="K31" s="13">
        <f t="shared" si="1"/>
        <v>0</v>
      </c>
      <c r="L31" s="22"/>
    </row>
    <row r="32" spans="1:12" s="40" customFormat="1" ht="14.25" customHeight="1" x14ac:dyDescent="0.25">
      <c r="A32" s="38" t="s">
        <v>141</v>
      </c>
      <c r="B32" s="38" t="s">
        <v>956</v>
      </c>
      <c r="C32" s="38" t="s">
        <v>10935</v>
      </c>
      <c r="D32" s="38" t="s">
        <v>10936</v>
      </c>
      <c r="E32" s="38" t="s">
        <v>10937</v>
      </c>
      <c r="F32" s="38" t="s">
        <v>10938</v>
      </c>
      <c r="G32" s="38" t="s">
        <v>1704</v>
      </c>
      <c r="H32" s="38" t="s">
        <v>2665</v>
      </c>
      <c r="I32" s="39">
        <v>490.19</v>
      </c>
      <c r="J32" s="15">
        <f>VLOOKUP(LEFT(B32,5),[1]Percents!$C:$M,9,FALSE)</f>
        <v>0.64170000000000005</v>
      </c>
      <c r="K32" s="13">
        <f t="shared" si="1"/>
        <v>314.55492300000003</v>
      </c>
      <c r="L32" s="22"/>
    </row>
    <row r="33" spans="1:12" s="40" customFormat="1" ht="14.25" customHeight="1" x14ac:dyDescent="0.25">
      <c r="A33" s="38" t="s">
        <v>243</v>
      </c>
      <c r="B33" s="38" t="s">
        <v>2543</v>
      </c>
      <c r="C33" s="38" t="s">
        <v>3889</v>
      </c>
      <c r="D33" s="38" t="s">
        <v>3890</v>
      </c>
      <c r="E33" s="38" t="s">
        <v>8025</v>
      </c>
      <c r="F33" s="38" t="s">
        <v>3891</v>
      </c>
      <c r="G33" s="38" t="s">
        <v>1706</v>
      </c>
      <c r="H33" s="38" t="s">
        <v>2665</v>
      </c>
      <c r="I33" s="39">
        <v>45608.86</v>
      </c>
      <c r="J33" s="15">
        <f>VLOOKUP(LEFT(B33,5),[1]Percents!$C:$M,9,FALSE)</f>
        <v>0</v>
      </c>
      <c r="K33" s="13">
        <f t="shared" si="1"/>
        <v>0</v>
      </c>
      <c r="L33" s="22"/>
    </row>
    <row r="34" spans="1:12" s="40" customFormat="1" ht="14.25" customHeight="1" x14ac:dyDescent="0.25">
      <c r="A34" s="38" t="s">
        <v>243</v>
      </c>
      <c r="B34" s="38" t="s">
        <v>364</v>
      </c>
      <c r="C34" s="38" t="s">
        <v>9279</v>
      </c>
      <c r="D34" s="38" t="s">
        <v>9280</v>
      </c>
      <c r="E34" s="38" t="s">
        <v>9281</v>
      </c>
      <c r="F34" s="38" t="s">
        <v>9282</v>
      </c>
      <c r="G34" s="38" t="s">
        <v>9283</v>
      </c>
      <c r="H34" s="38" t="s">
        <v>2665</v>
      </c>
      <c r="I34" s="39">
        <v>12550.68</v>
      </c>
      <c r="J34" s="15">
        <f>VLOOKUP(LEFT(B34,5),[1]Percents!$C:$M,9,FALSE)</f>
        <v>0</v>
      </c>
      <c r="K34" s="13">
        <f t="shared" si="1"/>
        <v>0</v>
      </c>
      <c r="L34" s="22"/>
    </row>
    <row r="35" spans="1:12" s="40" customFormat="1" ht="14.25" customHeight="1" x14ac:dyDescent="0.25">
      <c r="A35" s="38" t="s">
        <v>243</v>
      </c>
      <c r="B35" s="38" t="s">
        <v>289</v>
      </c>
      <c r="C35" s="38" t="s">
        <v>8493</v>
      </c>
      <c r="D35" s="38" t="s">
        <v>8494</v>
      </c>
      <c r="E35" s="38" t="s">
        <v>294</v>
      </c>
      <c r="F35" s="38" t="s">
        <v>8495</v>
      </c>
      <c r="G35" s="38" t="s">
        <v>1708</v>
      </c>
      <c r="H35" s="38" t="s">
        <v>2665</v>
      </c>
      <c r="I35" s="39">
        <v>20360.61</v>
      </c>
      <c r="J35" s="15">
        <f>VLOOKUP(LEFT(B35,5),[1]Percents!$C:$M,9,FALSE)</f>
        <v>0</v>
      </c>
      <c r="K35" s="13">
        <f t="shared" si="1"/>
        <v>0</v>
      </c>
      <c r="L35" s="22"/>
    </row>
    <row r="36" spans="1:12" s="40" customFormat="1" ht="14.25" customHeight="1" x14ac:dyDescent="0.25">
      <c r="A36" s="38" t="s">
        <v>141</v>
      </c>
      <c r="B36" s="38" t="s">
        <v>306</v>
      </c>
      <c r="C36" s="38" t="s">
        <v>1709</v>
      </c>
      <c r="D36" s="38" t="s">
        <v>1194</v>
      </c>
      <c r="E36" s="38" t="s">
        <v>345</v>
      </c>
      <c r="F36" s="38" t="s">
        <v>1195</v>
      </c>
      <c r="G36" s="38" t="s">
        <v>1710</v>
      </c>
      <c r="H36" s="38" t="s">
        <v>2665</v>
      </c>
      <c r="I36" s="39">
        <v>8602.5499999999993</v>
      </c>
      <c r="J36" s="15">
        <f>VLOOKUP(LEFT(B36,5),[1]Percents!$C:$M,9,FALSE)</f>
        <v>0.64170000000000005</v>
      </c>
      <c r="K36" s="13">
        <f t="shared" si="1"/>
        <v>5520.256335</v>
      </c>
      <c r="L36" s="22"/>
    </row>
    <row r="37" spans="1:12" s="40" customFormat="1" ht="14.25" customHeight="1" x14ac:dyDescent="0.25">
      <c r="A37" s="38" t="s">
        <v>141</v>
      </c>
      <c r="B37" s="38" t="s">
        <v>245</v>
      </c>
      <c r="C37" s="38" t="s">
        <v>1711</v>
      </c>
      <c r="D37" s="38" t="s">
        <v>798</v>
      </c>
      <c r="E37" s="38" t="s">
        <v>198</v>
      </c>
      <c r="F37" s="38" t="s">
        <v>799</v>
      </c>
      <c r="G37" s="38" t="s">
        <v>1712</v>
      </c>
      <c r="H37" s="38" t="s">
        <v>2665</v>
      </c>
      <c r="I37" s="39">
        <v>16541.27</v>
      </c>
      <c r="J37" s="15">
        <f>VLOOKUP(LEFT(B37,5),[1]Percents!$C:$M,9,FALSE)</f>
        <v>0.64170000000000005</v>
      </c>
      <c r="K37" s="13">
        <f t="shared" si="1"/>
        <v>10614.532959000002</v>
      </c>
      <c r="L37" s="22"/>
    </row>
    <row r="38" spans="1:12" s="40" customFormat="1" ht="14.25" customHeight="1" x14ac:dyDescent="0.25">
      <c r="A38" s="38" t="s">
        <v>141</v>
      </c>
      <c r="B38" s="38" t="s">
        <v>245</v>
      </c>
      <c r="C38" s="38" t="s">
        <v>1714</v>
      </c>
      <c r="D38" s="38" t="s">
        <v>800</v>
      </c>
      <c r="E38" s="38" t="s">
        <v>1070</v>
      </c>
      <c r="F38" s="38" t="s">
        <v>801</v>
      </c>
      <c r="G38" s="38" t="s">
        <v>1713</v>
      </c>
      <c r="H38" s="38" t="s">
        <v>2665</v>
      </c>
      <c r="I38" s="39">
        <v>261.08</v>
      </c>
      <c r="J38" s="15">
        <f>VLOOKUP(LEFT(B38,5),[1]Percents!$C:$M,9,FALSE)</f>
        <v>0.64170000000000005</v>
      </c>
      <c r="K38" s="13">
        <f t="shared" si="1"/>
        <v>167.53503599999999</v>
      </c>
      <c r="L38" s="22"/>
    </row>
    <row r="39" spans="1:12" s="40" customFormat="1" ht="14.25" customHeight="1" x14ac:dyDescent="0.25">
      <c r="A39" s="38" t="s">
        <v>141</v>
      </c>
      <c r="B39" s="38" t="s">
        <v>169</v>
      </c>
      <c r="C39" s="38" t="s">
        <v>9831</v>
      </c>
      <c r="D39" s="38" t="s">
        <v>9832</v>
      </c>
      <c r="E39" s="38" t="s">
        <v>8754</v>
      </c>
      <c r="F39" s="38" t="s">
        <v>9833</v>
      </c>
      <c r="G39" s="38" t="s">
        <v>1712</v>
      </c>
      <c r="H39" s="38" t="s">
        <v>2665</v>
      </c>
      <c r="I39" s="39">
        <v>804.08</v>
      </c>
      <c r="J39" s="15">
        <f>VLOOKUP(LEFT(B39,5),[1]Percents!$C:$M,9,FALSE)</f>
        <v>0.64170000000000005</v>
      </c>
      <c r="K39" s="13">
        <f t="shared" si="1"/>
        <v>515.97813600000006</v>
      </c>
      <c r="L39" s="22"/>
    </row>
    <row r="40" spans="1:12" s="40" customFormat="1" ht="14.25" customHeight="1" x14ac:dyDescent="0.25">
      <c r="A40" s="38" t="s">
        <v>243</v>
      </c>
      <c r="B40" s="38" t="s">
        <v>2543</v>
      </c>
      <c r="C40" s="38" t="s">
        <v>5756</v>
      </c>
      <c r="D40" s="38" t="s">
        <v>5757</v>
      </c>
      <c r="E40" s="38" t="s">
        <v>1076</v>
      </c>
      <c r="F40" s="38" t="s">
        <v>5758</v>
      </c>
      <c r="G40" s="38" t="s">
        <v>1708</v>
      </c>
      <c r="H40" s="38" t="s">
        <v>2665</v>
      </c>
      <c r="I40" s="41">
        <v>-3766.38</v>
      </c>
      <c r="J40" s="15">
        <f>VLOOKUP(LEFT(B40,5),[1]Percents!$C:$M,9,FALSE)</f>
        <v>0</v>
      </c>
      <c r="K40" s="13">
        <f t="shared" si="1"/>
        <v>0</v>
      </c>
      <c r="L40" s="22"/>
    </row>
    <row r="41" spans="1:12" s="40" customFormat="1" ht="14.25" customHeight="1" x14ac:dyDescent="0.25">
      <c r="A41" s="38" t="s">
        <v>243</v>
      </c>
      <c r="B41" s="38" t="s">
        <v>290</v>
      </c>
      <c r="C41" s="38" t="s">
        <v>1716</v>
      </c>
      <c r="D41" s="38" t="s">
        <v>1158</v>
      </c>
      <c r="E41" s="38" t="s">
        <v>49</v>
      </c>
      <c r="F41" s="38" t="s">
        <v>1159</v>
      </c>
      <c r="G41" s="38" t="s">
        <v>1715</v>
      </c>
      <c r="H41" s="38" t="s">
        <v>2665</v>
      </c>
      <c r="I41" s="39">
        <v>33489.47</v>
      </c>
      <c r="J41" s="15">
        <f>VLOOKUP(LEFT(B41,5),[1]Percents!$C:$M,9,FALSE)</f>
        <v>0</v>
      </c>
      <c r="K41" s="13">
        <f t="shared" si="1"/>
        <v>0</v>
      </c>
      <c r="L41" s="22"/>
    </row>
    <row r="42" spans="1:12" s="40" customFormat="1" ht="14.25" customHeight="1" x14ac:dyDescent="0.25">
      <c r="A42" s="38" t="s">
        <v>243</v>
      </c>
      <c r="B42" s="38" t="s">
        <v>290</v>
      </c>
      <c r="C42" s="38" t="s">
        <v>1717</v>
      </c>
      <c r="D42" s="38" t="s">
        <v>1001</v>
      </c>
      <c r="E42" s="38" t="s">
        <v>319</v>
      </c>
      <c r="F42" s="38" t="s">
        <v>1002</v>
      </c>
      <c r="G42" s="38" t="s">
        <v>1697</v>
      </c>
      <c r="H42" s="38" t="s">
        <v>2665</v>
      </c>
      <c r="I42" s="39">
        <v>13961.54</v>
      </c>
      <c r="J42" s="15">
        <f>VLOOKUP(LEFT(B42,5),[1]Percents!$C:$M,9,FALSE)</f>
        <v>0</v>
      </c>
      <c r="K42" s="13">
        <f t="shared" si="1"/>
        <v>0</v>
      </c>
      <c r="L42" s="22"/>
    </row>
    <row r="43" spans="1:12" s="40" customFormat="1" ht="14.25" customHeight="1" x14ac:dyDescent="0.25">
      <c r="A43" s="38" t="s">
        <v>116</v>
      </c>
      <c r="B43" s="38" t="s">
        <v>0</v>
      </c>
      <c r="C43" s="38" t="s">
        <v>1718</v>
      </c>
      <c r="D43" s="38" t="s">
        <v>1043</v>
      </c>
      <c r="E43" s="38" t="s">
        <v>3506</v>
      </c>
      <c r="F43" s="38" t="s">
        <v>1044</v>
      </c>
      <c r="G43" s="38" t="s">
        <v>1715</v>
      </c>
      <c r="H43" s="38" t="s">
        <v>2665</v>
      </c>
      <c r="I43" s="39">
        <v>14814.32</v>
      </c>
      <c r="J43" s="15">
        <f>VLOOKUP(LEFT(B43,5),[1]Percents!$C:$M,9,FALSE)</f>
        <v>0</v>
      </c>
      <c r="K43" s="13">
        <f t="shared" si="1"/>
        <v>0</v>
      </c>
      <c r="L43" s="22"/>
    </row>
    <row r="44" spans="1:12" s="40" customFormat="1" ht="14.25" customHeight="1" x14ac:dyDescent="0.25">
      <c r="A44" s="38" t="s">
        <v>141</v>
      </c>
      <c r="B44" s="38" t="s">
        <v>142</v>
      </c>
      <c r="C44" s="38" t="s">
        <v>1719</v>
      </c>
      <c r="D44" s="38" t="s">
        <v>1137</v>
      </c>
      <c r="E44" s="38" t="s">
        <v>110</v>
      </c>
      <c r="F44" s="38" t="s">
        <v>1138</v>
      </c>
      <c r="G44" s="38" t="s">
        <v>1697</v>
      </c>
      <c r="H44" s="38" t="s">
        <v>2665</v>
      </c>
      <c r="I44" s="39">
        <v>29059.58</v>
      </c>
      <c r="J44" s="15">
        <f>VLOOKUP(LEFT(B44,5),[1]Percents!$C:$M,9,FALSE)</f>
        <v>0.64170000000000005</v>
      </c>
      <c r="K44" s="13">
        <f t="shared" si="1"/>
        <v>18647.532486000004</v>
      </c>
      <c r="L44" s="22"/>
    </row>
    <row r="45" spans="1:12" s="40" customFormat="1" ht="14.25" customHeight="1" x14ac:dyDescent="0.25">
      <c r="A45" s="38" t="s">
        <v>243</v>
      </c>
      <c r="B45" s="38" t="s">
        <v>50</v>
      </c>
      <c r="C45" s="38" t="s">
        <v>1720</v>
      </c>
      <c r="D45" s="38" t="s">
        <v>991</v>
      </c>
      <c r="E45" s="38" t="s">
        <v>386</v>
      </c>
      <c r="F45" s="38" t="s">
        <v>992</v>
      </c>
      <c r="G45" s="38" t="s">
        <v>1697</v>
      </c>
      <c r="H45" s="38" t="s">
        <v>2665</v>
      </c>
      <c r="I45" s="39">
        <v>2062.58</v>
      </c>
      <c r="J45" s="15">
        <f>VLOOKUP(LEFT(B45,5),[1]Percents!$C:$M,9,FALSE)</f>
        <v>0</v>
      </c>
      <c r="K45" s="13">
        <f t="shared" si="1"/>
        <v>0</v>
      </c>
      <c r="L45" s="22"/>
    </row>
    <row r="46" spans="1:12" s="40" customFormat="1" ht="14.25" customHeight="1" x14ac:dyDescent="0.25">
      <c r="A46" s="38" t="s">
        <v>242</v>
      </c>
      <c r="B46" s="38" t="s">
        <v>326</v>
      </c>
      <c r="C46" s="38" t="s">
        <v>9834</v>
      </c>
      <c r="D46" s="38" t="s">
        <v>9835</v>
      </c>
      <c r="E46" s="38" t="s">
        <v>6745</v>
      </c>
      <c r="F46" s="38" t="s">
        <v>9836</v>
      </c>
      <c r="G46" s="38" t="s">
        <v>1715</v>
      </c>
      <c r="H46" s="38" t="s">
        <v>2665</v>
      </c>
      <c r="I46" s="39">
        <v>17291.919999999998</v>
      </c>
      <c r="J46" s="15">
        <f>VLOOKUP(LEFT(B46,5),[1]Percents!$C:$M,9,FALSE)</f>
        <v>0</v>
      </c>
      <c r="K46" s="13">
        <f t="shared" si="1"/>
        <v>0</v>
      </c>
      <c r="L46" s="22"/>
    </row>
    <row r="47" spans="1:12" s="40" customFormat="1" ht="14.25" customHeight="1" x14ac:dyDescent="0.25">
      <c r="A47" s="38" t="s">
        <v>243</v>
      </c>
      <c r="B47" s="38" t="s">
        <v>289</v>
      </c>
      <c r="C47" s="38" t="s">
        <v>3731</v>
      </c>
      <c r="D47" s="38" t="s">
        <v>3732</v>
      </c>
      <c r="E47" s="38" t="s">
        <v>221</v>
      </c>
      <c r="F47" s="38" t="s">
        <v>3733</v>
      </c>
      <c r="G47" s="38" t="s">
        <v>1697</v>
      </c>
      <c r="H47" s="38" t="s">
        <v>2665</v>
      </c>
      <c r="I47" s="39">
        <v>37148.51</v>
      </c>
      <c r="J47" s="15">
        <f>VLOOKUP(LEFT(B47,5),[1]Percents!$C:$M,9,FALSE)</f>
        <v>0</v>
      </c>
      <c r="K47" s="13">
        <f t="shared" si="1"/>
        <v>0</v>
      </c>
      <c r="L47" s="22"/>
    </row>
    <row r="48" spans="1:12" s="40" customFormat="1" ht="14.25" customHeight="1" x14ac:dyDescent="0.25">
      <c r="A48" s="38" t="s">
        <v>141</v>
      </c>
      <c r="B48" s="38" t="s">
        <v>169</v>
      </c>
      <c r="C48" s="38" t="s">
        <v>10375</v>
      </c>
      <c r="D48" s="38" t="s">
        <v>10376</v>
      </c>
      <c r="E48" s="38" t="s">
        <v>6679</v>
      </c>
      <c r="F48" s="38" t="s">
        <v>10377</v>
      </c>
      <c r="G48" s="38" t="s">
        <v>1697</v>
      </c>
      <c r="H48" s="38" t="s">
        <v>2665</v>
      </c>
      <c r="I48" s="41">
        <v>-17.21</v>
      </c>
      <c r="J48" s="15">
        <f>VLOOKUP(LEFT(B48,5),[1]Percents!$C:$M,9,FALSE)</f>
        <v>0.64170000000000005</v>
      </c>
      <c r="K48" s="13">
        <f t="shared" si="1"/>
        <v>-11.043657000000001</v>
      </c>
      <c r="L48" s="22"/>
    </row>
    <row r="49" spans="1:12" s="40" customFormat="1" ht="14.25" customHeight="1" x14ac:dyDescent="0.25">
      <c r="A49" s="38" t="s">
        <v>243</v>
      </c>
      <c r="B49" s="38" t="s">
        <v>289</v>
      </c>
      <c r="C49" s="38" t="s">
        <v>6076</v>
      </c>
      <c r="D49" s="38" t="s">
        <v>6077</v>
      </c>
      <c r="E49" s="38" t="s">
        <v>622</v>
      </c>
      <c r="F49" s="38" t="s">
        <v>6078</v>
      </c>
      <c r="G49" s="38" t="s">
        <v>1715</v>
      </c>
      <c r="H49" s="38" t="s">
        <v>2665</v>
      </c>
      <c r="I49" s="39">
        <v>63441.71</v>
      </c>
      <c r="J49" s="15">
        <f>VLOOKUP(LEFT(B49,5),[1]Percents!$C:$M,9,FALSE)</f>
        <v>0</v>
      </c>
      <c r="K49" s="13">
        <f t="shared" si="1"/>
        <v>0</v>
      </c>
      <c r="L49" s="22"/>
    </row>
    <row r="50" spans="1:12" s="40" customFormat="1" ht="14.25" customHeight="1" x14ac:dyDescent="0.25">
      <c r="A50" s="38" t="s">
        <v>243</v>
      </c>
      <c r="B50" s="38" t="s">
        <v>290</v>
      </c>
      <c r="C50" s="38" t="s">
        <v>8496</v>
      </c>
      <c r="D50" s="38" t="s">
        <v>8497</v>
      </c>
      <c r="E50" s="38" t="s">
        <v>49</v>
      </c>
      <c r="F50" s="38" t="s">
        <v>8498</v>
      </c>
      <c r="G50" s="38" t="s">
        <v>1715</v>
      </c>
      <c r="H50" s="38" t="s">
        <v>2665</v>
      </c>
      <c r="I50" s="39">
        <v>3481.09</v>
      </c>
      <c r="J50" s="15">
        <f>VLOOKUP(LEFT(B50,5),[1]Percents!$C:$M,9,FALSE)</f>
        <v>0</v>
      </c>
      <c r="K50" s="13">
        <f t="shared" si="1"/>
        <v>0</v>
      </c>
      <c r="L50" s="22"/>
    </row>
    <row r="51" spans="1:12" s="40" customFormat="1" ht="14.25" customHeight="1" x14ac:dyDescent="0.25">
      <c r="A51" s="38" t="s">
        <v>243</v>
      </c>
      <c r="B51" s="38" t="s">
        <v>289</v>
      </c>
      <c r="C51" s="38" t="s">
        <v>8499</v>
      </c>
      <c r="D51" s="38" t="s">
        <v>8500</v>
      </c>
      <c r="E51" s="38" t="s">
        <v>2544</v>
      </c>
      <c r="F51" s="38" t="s">
        <v>8501</v>
      </c>
      <c r="G51" s="38" t="s">
        <v>1697</v>
      </c>
      <c r="H51" s="38" t="s">
        <v>2665</v>
      </c>
      <c r="I51" s="39">
        <v>87.24</v>
      </c>
      <c r="J51" s="15">
        <f>VLOOKUP(LEFT(B51,5),[1]Percents!$C:$M,9,FALSE)</f>
        <v>0</v>
      </c>
      <c r="K51" s="13">
        <f t="shared" si="1"/>
        <v>0</v>
      </c>
      <c r="L51" s="22"/>
    </row>
    <row r="52" spans="1:12" s="40" customFormat="1" ht="14.25" customHeight="1" x14ac:dyDescent="0.25">
      <c r="A52" s="38" t="s">
        <v>243</v>
      </c>
      <c r="B52" s="38" t="s">
        <v>118</v>
      </c>
      <c r="C52" s="38" t="s">
        <v>1722</v>
      </c>
      <c r="D52" s="38" t="s">
        <v>993</v>
      </c>
      <c r="E52" s="38" t="s">
        <v>224</v>
      </c>
      <c r="F52" s="38" t="s">
        <v>994</v>
      </c>
      <c r="G52" s="38" t="s">
        <v>1697</v>
      </c>
      <c r="H52" s="38" t="s">
        <v>2665</v>
      </c>
      <c r="I52" s="39">
        <v>25583.23</v>
      </c>
      <c r="J52" s="15">
        <f>VLOOKUP(LEFT(B52,5),[1]Percents!$C:$M,9,FALSE)</f>
        <v>0</v>
      </c>
      <c r="K52" s="13">
        <f t="shared" si="1"/>
        <v>0</v>
      </c>
      <c r="L52" s="22"/>
    </row>
    <row r="53" spans="1:12" s="40" customFormat="1" ht="14.25" customHeight="1" x14ac:dyDescent="0.25">
      <c r="A53" s="38" t="s">
        <v>243</v>
      </c>
      <c r="B53" s="38" t="s">
        <v>203</v>
      </c>
      <c r="C53" s="38" t="s">
        <v>5383</v>
      </c>
      <c r="D53" s="38" t="s">
        <v>5384</v>
      </c>
      <c r="E53" s="38" t="s">
        <v>671</v>
      </c>
      <c r="F53" s="38" t="s">
        <v>5385</v>
      </c>
      <c r="G53" s="38" t="s">
        <v>1715</v>
      </c>
      <c r="H53" s="38" t="s">
        <v>2665</v>
      </c>
      <c r="I53" s="39">
        <v>35156.800000000003</v>
      </c>
      <c r="J53" s="15">
        <f>VLOOKUP(LEFT(B53,5),[1]Percents!$C:$M,9,FALSE)</f>
        <v>0</v>
      </c>
      <c r="K53" s="13">
        <f t="shared" si="1"/>
        <v>0</v>
      </c>
      <c r="L53" s="22"/>
    </row>
    <row r="54" spans="1:12" s="40" customFormat="1" ht="14.25" customHeight="1" x14ac:dyDescent="0.25">
      <c r="A54" s="38" t="s">
        <v>243</v>
      </c>
      <c r="B54" s="38" t="s">
        <v>118</v>
      </c>
      <c r="C54" s="38" t="s">
        <v>1723</v>
      </c>
      <c r="D54" s="38" t="s">
        <v>1176</v>
      </c>
      <c r="E54" s="38" t="s">
        <v>639</v>
      </c>
      <c r="F54" s="38" t="s">
        <v>1177</v>
      </c>
      <c r="G54" s="38" t="s">
        <v>1724</v>
      </c>
      <c r="H54" s="38" t="s">
        <v>2665</v>
      </c>
      <c r="I54" s="39">
        <v>2879.71</v>
      </c>
      <c r="J54" s="15">
        <f>VLOOKUP(LEFT(B54,5),[1]Percents!$C:$M,9,FALSE)</f>
        <v>0</v>
      </c>
      <c r="K54" s="13">
        <f t="shared" si="1"/>
        <v>0</v>
      </c>
      <c r="L54" s="22"/>
    </row>
    <row r="55" spans="1:12" s="40" customFormat="1" ht="14.25" customHeight="1" x14ac:dyDescent="0.25">
      <c r="A55" s="38" t="s">
        <v>243</v>
      </c>
      <c r="B55" s="38" t="s">
        <v>50</v>
      </c>
      <c r="C55" s="38" t="s">
        <v>1725</v>
      </c>
      <c r="D55" s="38" t="s">
        <v>1258</v>
      </c>
      <c r="E55" s="38" t="s">
        <v>1259</v>
      </c>
      <c r="F55" s="38" t="s">
        <v>1260</v>
      </c>
      <c r="G55" s="38" t="s">
        <v>1697</v>
      </c>
      <c r="H55" s="38" t="s">
        <v>2665</v>
      </c>
      <c r="I55" s="39">
        <v>26077.83</v>
      </c>
      <c r="J55" s="15">
        <f>VLOOKUP(LEFT(B55,5),[1]Percents!$C:$M,9,FALSE)</f>
        <v>0</v>
      </c>
      <c r="K55" s="13">
        <f t="shared" si="1"/>
        <v>0</v>
      </c>
      <c r="L55" s="22"/>
    </row>
    <row r="56" spans="1:12" s="40" customFormat="1" ht="14.25" customHeight="1" x14ac:dyDescent="0.25">
      <c r="A56" s="38" t="s">
        <v>140</v>
      </c>
      <c r="B56" s="38" t="s">
        <v>1047</v>
      </c>
      <c r="C56" s="38" t="s">
        <v>1726</v>
      </c>
      <c r="D56" s="38" t="s">
        <v>1196</v>
      </c>
      <c r="E56" s="38" t="s">
        <v>1460</v>
      </c>
      <c r="F56" s="38" t="s">
        <v>1197</v>
      </c>
      <c r="G56" s="38" t="s">
        <v>1697</v>
      </c>
      <c r="H56" s="38" t="s">
        <v>2665</v>
      </c>
      <c r="I56" s="39">
        <v>5965.18</v>
      </c>
      <c r="J56" s="15">
        <f>VLOOKUP(LEFT(B56,5),[1]Percents!$C:$M,9,FALSE)</f>
        <v>0</v>
      </c>
      <c r="K56" s="13">
        <f t="shared" si="1"/>
        <v>0</v>
      </c>
      <c r="L56" s="22"/>
    </row>
    <row r="57" spans="1:12" s="40" customFormat="1" ht="14.25" customHeight="1" x14ac:dyDescent="0.25">
      <c r="A57" s="38" t="s">
        <v>243</v>
      </c>
      <c r="B57" s="38" t="s">
        <v>2543</v>
      </c>
      <c r="C57" s="38" t="s">
        <v>10378</v>
      </c>
      <c r="D57" s="38" t="s">
        <v>10379</v>
      </c>
      <c r="E57" s="38" t="s">
        <v>257</v>
      </c>
      <c r="F57" s="38" t="s">
        <v>1288</v>
      </c>
      <c r="G57" s="38" t="s">
        <v>1697</v>
      </c>
      <c r="H57" s="38" t="s">
        <v>2665</v>
      </c>
      <c r="I57" s="41">
        <v>-0.01</v>
      </c>
      <c r="J57" s="15">
        <f>VLOOKUP(LEFT(B57,5),[1]Percents!$C:$M,9,FALSE)</f>
        <v>0</v>
      </c>
      <c r="K57" s="13">
        <f t="shared" si="1"/>
        <v>0</v>
      </c>
      <c r="L57" s="22"/>
    </row>
    <row r="58" spans="1:12" s="40" customFormat="1" ht="14.25" customHeight="1" x14ac:dyDescent="0.25">
      <c r="A58" s="38" t="s">
        <v>243</v>
      </c>
      <c r="B58" s="38" t="s">
        <v>289</v>
      </c>
      <c r="C58" s="38" t="s">
        <v>1727</v>
      </c>
      <c r="D58" s="38" t="s">
        <v>1287</v>
      </c>
      <c r="E58" s="38" t="s">
        <v>257</v>
      </c>
      <c r="F58" s="38" t="s">
        <v>1288</v>
      </c>
      <c r="G58" s="38" t="s">
        <v>1697</v>
      </c>
      <c r="H58" s="38" t="s">
        <v>2665</v>
      </c>
      <c r="I58" s="39">
        <v>2342.4</v>
      </c>
      <c r="J58" s="15">
        <f>VLOOKUP(LEFT(B58,5),[1]Percents!$C:$M,9,FALSE)</f>
        <v>0</v>
      </c>
      <c r="K58" s="13">
        <f t="shared" si="1"/>
        <v>0</v>
      </c>
      <c r="L58" s="22"/>
    </row>
    <row r="59" spans="1:12" s="40" customFormat="1" ht="14.25" customHeight="1" x14ac:dyDescent="0.25">
      <c r="A59" s="38" t="s">
        <v>243</v>
      </c>
      <c r="B59" s="38" t="s">
        <v>289</v>
      </c>
      <c r="C59" s="38" t="s">
        <v>1728</v>
      </c>
      <c r="D59" s="38" t="s">
        <v>976</v>
      </c>
      <c r="E59" s="38" t="s">
        <v>545</v>
      </c>
      <c r="F59" s="38" t="s">
        <v>977</v>
      </c>
      <c r="G59" s="38" t="s">
        <v>1724</v>
      </c>
      <c r="H59" s="38" t="s">
        <v>2665</v>
      </c>
      <c r="I59" s="39">
        <v>21796.92</v>
      </c>
      <c r="J59" s="15">
        <f>VLOOKUP(LEFT(B59,5),[1]Percents!$C:$M,9,FALSE)</f>
        <v>0</v>
      </c>
      <c r="K59" s="13">
        <f t="shared" si="1"/>
        <v>0</v>
      </c>
      <c r="L59" s="22"/>
    </row>
    <row r="60" spans="1:12" s="40" customFormat="1" ht="14.25" customHeight="1" x14ac:dyDescent="0.25">
      <c r="A60" s="38" t="s">
        <v>141</v>
      </c>
      <c r="B60" s="38" t="s">
        <v>1063</v>
      </c>
      <c r="C60" s="38" t="s">
        <v>7839</v>
      </c>
      <c r="D60" s="38" t="s">
        <v>7840</v>
      </c>
      <c r="E60" s="38" t="s">
        <v>1064</v>
      </c>
      <c r="F60" s="38" t="s">
        <v>7841</v>
      </c>
      <c r="G60" s="38" t="s">
        <v>1715</v>
      </c>
      <c r="H60" s="38" t="s">
        <v>2665</v>
      </c>
      <c r="I60" s="39">
        <v>787.16</v>
      </c>
      <c r="J60" s="15">
        <f>VLOOKUP(LEFT(B60,5),[1]Percents!$C:$M,9,FALSE)</f>
        <v>0.64170000000000005</v>
      </c>
      <c r="K60" s="13">
        <f t="shared" si="1"/>
        <v>505.12057200000004</v>
      </c>
      <c r="L60" s="22"/>
    </row>
    <row r="61" spans="1:12" s="40" customFormat="1" ht="14.25" customHeight="1" x14ac:dyDescent="0.25">
      <c r="A61" s="38" t="s">
        <v>243</v>
      </c>
      <c r="B61" s="38" t="s">
        <v>290</v>
      </c>
      <c r="C61" s="38" t="s">
        <v>10380</v>
      </c>
      <c r="D61" s="38" t="s">
        <v>10381</v>
      </c>
      <c r="E61" s="38" t="s">
        <v>319</v>
      </c>
      <c r="F61" s="38" t="s">
        <v>10382</v>
      </c>
      <c r="G61" s="38" t="s">
        <v>1729</v>
      </c>
      <c r="H61" s="38" t="s">
        <v>2665</v>
      </c>
      <c r="I61" s="41">
        <v>-9422.89</v>
      </c>
      <c r="J61" s="15">
        <f>VLOOKUP(LEFT(B61,5),[1]Percents!$C:$M,9,FALSE)</f>
        <v>0</v>
      </c>
      <c r="K61" s="13">
        <f t="shared" si="1"/>
        <v>0</v>
      </c>
      <c r="L61" s="22"/>
    </row>
    <row r="62" spans="1:12" s="40" customFormat="1" ht="14.25" customHeight="1" x14ac:dyDescent="0.25">
      <c r="A62" s="38" t="s">
        <v>243</v>
      </c>
      <c r="B62" s="38" t="s">
        <v>290</v>
      </c>
      <c r="C62" s="38" t="s">
        <v>10383</v>
      </c>
      <c r="D62" s="38" t="s">
        <v>10384</v>
      </c>
      <c r="E62" s="38" t="s">
        <v>44</v>
      </c>
      <c r="F62" s="38" t="s">
        <v>10382</v>
      </c>
      <c r="G62" s="38" t="s">
        <v>1729</v>
      </c>
      <c r="H62" s="38" t="s">
        <v>2665</v>
      </c>
      <c r="I62" s="41">
        <v>-4.7</v>
      </c>
      <c r="J62" s="15">
        <f>VLOOKUP(LEFT(B62,5),[1]Percents!$C:$M,9,FALSE)</f>
        <v>0</v>
      </c>
      <c r="K62" s="13">
        <f t="shared" si="1"/>
        <v>0</v>
      </c>
      <c r="L62" s="22"/>
    </row>
    <row r="63" spans="1:12" s="40" customFormat="1" ht="14.25" customHeight="1" x14ac:dyDescent="0.25">
      <c r="A63" s="38" t="s">
        <v>141</v>
      </c>
      <c r="B63" s="38" t="s">
        <v>172</v>
      </c>
      <c r="C63" s="38" t="s">
        <v>5759</v>
      </c>
      <c r="D63" s="38" t="s">
        <v>5760</v>
      </c>
      <c r="E63" s="38" t="s">
        <v>36</v>
      </c>
      <c r="F63" s="38" t="s">
        <v>5761</v>
      </c>
      <c r="G63" s="38" t="s">
        <v>5762</v>
      </c>
      <c r="H63" s="38" t="s">
        <v>2665</v>
      </c>
      <c r="I63" s="41">
        <v>-2235.5500000000002</v>
      </c>
      <c r="J63" s="15">
        <f>VLOOKUP(LEFT(B63,5),[1]Percents!$C:$M,9,FALSE)</f>
        <v>0.64170000000000005</v>
      </c>
      <c r="K63" s="13">
        <f t="shared" si="1"/>
        <v>-1434.5524350000003</v>
      </c>
      <c r="L63" s="22"/>
    </row>
    <row r="64" spans="1:12" s="40" customFormat="1" ht="14.25" customHeight="1" x14ac:dyDescent="0.25">
      <c r="A64" s="38" t="s">
        <v>243</v>
      </c>
      <c r="B64" s="38" t="s">
        <v>2543</v>
      </c>
      <c r="C64" s="38" t="s">
        <v>1730</v>
      </c>
      <c r="D64" s="38" t="s">
        <v>1057</v>
      </c>
      <c r="E64" s="38" t="s">
        <v>384</v>
      </c>
      <c r="F64" s="38" t="s">
        <v>1058</v>
      </c>
      <c r="G64" s="38" t="s">
        <v>1697</v>
      </c>
      <c r="H64" s="38" t="s">
        <v>2665</v>
      </c>
      <c r="I64" s="39">
        <v>68009.81</v>
      </c>
      <c r="J64" s="15">
        <f>VLOOKUP(LEFT(B64,5),[1]Percents!$C:$M,9,FALSE)</f>
        <v>0</v>
      </c>
      <c r="K64" s="13">
        <f t="shared" si="1"/>
        <v>0</v>
      </c>
      <c r="L64" s="22"/>
    </row>
    <row r="65" spans="1:12" s="40" customFormat="1" ht="14.25" customHeight="1" x14ac:dyDescent="0.25">
      <c r="A65" s="38" t="s">
        <v>243</v>
      </c>
      <c r="B65" s="38" t="s">
        <v>289</v>
      </c>
      <c r="C65" s="38" t="s">
        <v>5386</v>
      </c>
      <c r="D65" s="38" t="s">
        <v>5387</v>
      </c>
      <c r="E65" s="38" t="s">
        <v>1581</v>
      </c>
      <c r="F65" s="38" t="s">
        <v>1058</v>
      </c>
      <c r="G65" s="38" t="s">
        <v>1697</v>
      </c>
      <c r="H65" s="38" t="s">
        <v>2665</v>
      </c>
      <c r="I65" s="39">
        <v>105699.45</v>
      </c>
      <c r="J65" s="15">
        <f>VLOOKUP(LEFT(B65,5),[1]Percents!$C:$M,9,FALSE)</f>
        <v>0</v>
      </c>
      <c r="K65" s="13">
        <f t="shared" si="1"/>
        <v>0</v>
      </c>
      <c r="L65" s="22"/>
    </row>
    <row r="66" spans="1:12" s="40" customFormat="1" ht="14.25" customHeight="1" x14ac:dyDescent="0.25">
      <c r="A66" s="38" t="s">
        <v>243</v>
      </c>
      <c r="B66" s="38" t="s">
        <v>2543</v>
      </c>
      <c r="C66" s="38" t="s">
        <v>4450</v>
      </c>
      <c r="D66" s="38" t="s">
        <v>4451</v>
      </c>
      <c r="E66" s="38" t="s">
        <v>4086</v>
      </c>
      <c r="F66" s="38" t="s">
        <v>1058</v>
      </c>
      <c r="G66" s="38" t="s">
        <v>1697</v>
      </c>
      <c r="H66" s="38" t="s">
        <v>2665</v>
      </c>
      <c r="I66" s="39">
        <v>20125.419999999998</v>
      </c>
      <c r="J66" s="15">
        <f>VLOOKUP(LEFT(B66,5),[1]Percents!$C:$M,9,FALSE)</f>
        <v>0</v>
      </c>
      <c r="K66" s="13">
        <f t="shared" si="1"/>
        <v>0</v>
      </c>
      <c r="L66" s="22"/>
    </row>
    <row r="67" spans="1:12" s="40" customFormat="1" ht="14.25" customHeight="1" x14ac:dyDescent="0.25">
      <c r="A67" s="38" t="s">
        <v>243</v>
      </c>
      <c r="B67" s="38" t="s">
        <v>289</v>
      </c>
      <c r="C67" s="38" t="s">
        <v>4293</v>
      </c>
      <c r="D67" s="38" t="s">
        <v>4294</v>
      </c>
      <c r="E67" s="38" t="s">
        <v>4145</v>
      </c>
      <c r="F67" s="38" t="s">
        <v>1058</v>
      </c>
      <c r="G67" s="38" t="s">
        <v>1697</v>
      </c>
      <c r="H67" s="38" t="s">
        <v>2665</v>
      </c>
      <c r="I67" s="39">
        <v>24272.25</v>
      </c>
      <c r="J67" s="15">
        <f>VLOOKUP(LEFT(B67,5),[1]Percents!$C:$M,9,FALSE)</f>
        <v>0</v>
      </c>
      <c r="K67" s="13">
        <f t="shared" si="1"/>
        <v>0</v>
      </c>
      <c r="L67" s="22"/>
    </row>
    <row r="68" spans="1:12" s="40" customFormat="1" ht="14.25" customHeight="1" x14ac:dyDescent="0.25">
      <c r="A68" s="38" t="s">
        <v>141</v>
      </c>
      <c r="B68" s="38" t="s">
        <v>3</v>
      </c>
      <c r="C68" s="38" t="s">
        <v>1731</v>
      </c>
      <c r="D68" s="38" t="s">
        <v>1289</v>
      </c>
      <c r="E68" s="38" t="s">
        <v>223</v>
      </c>
      <c r="F68" s="38" t="s">
        <v>1290</v>
      </c>
      <c r="G68" s="38" t="s">
        <v>1697</v>
      </c>
      <c r="H68" s="38" t="s">
        <v>2665</v>
      </c>
      <c r="I68" s="39">
        <v>13845.79</v>
      </c>
      <c r="J68" s="15">
        <f>VLOOKUP(LEFT(B68,5),[1]Percents!$C:$M,9,FALSE)</f>
        <v>0.64170000000000005</v>
      </c>
      <c r="K68" s="13">
        <f t="shared" si="1"/>
        <v>8884.8434430000016</v>
      </c>
      <c r="L68" s="22"/>
    </row>
    <row r="69" spans="1:12" s="40" customFormat="1" ht="14.25" customHeight="1" x14ac:dyDescent="0.25">
      <c r="A69" s="38" t="s">
        <v>243</v>
      </c>
      <c r="B69" s="38" t="s">
        <v>118</v>
      </c>
      <c r="C69" s="38" t="s">
        <v>1732</v>
      </c>
      <c r="D69" s="38" t="s">
        <v>1160</v>
      </c>
      <c r="E69" s="38" t="s">
        <v>922</v>
      </c>
      <c r="F69" s="38" t="s">
        <v>1161</v>
      </c>
      <c r="G69" s="38" t="s">
        <v>1697</v>
      </c>
      <c r="H69" s="38" t="s">
        <v>2665</v>
      </c>
      <c r="I69" s="39">
        <v>2237.89</v>
      </c>
      <c r="J69" s="15">
        <f>VLOOKUP(LEFT(B69,5),[1]Percents!$C:$M,9,FALSE)</f>
        <v>0</v>
      </c>
      <c r="K69" s="13">
        <f t="shared" si="1"/>
        <v>0</v>
      </c>
      <c r="L69" s="22"/>
    </row>
    <row r="70" spans="1:12" s="40" customFormat="1" ht="14.25" customHeight="1" x14ac:dyDescent="0.25">
      <c r="A70" s="38" t="s">
        <v>243</v>
      </c>
      <c r="B70" s="38" t="s">
        <v>203</v>
      </c>
      <c r="C70" s="38" t="s">
        <v>1734</v>
      </c>
      <c r="D70" s="38" t="s">
        <v>1357</v>
      </c>
      <c r="E70" s="38" t="s">
        <v>1358</v>
      </c>
      <c r="F70" s="38" t="s">
        <v>1359</v>
      </c>
      <c r="G70" s="38" t="s">
        <v>1735</v>
      </c>
      <c r="H70" s="38" t="s">
        <v>2665</v>
      </c>
      <c r="I70" s="39">
        <v>12641.39</v>
      </c>
      <c r="J70" s="15">
        <f>VLOOKUP(LEFT(B70,5),[1]Percents!$C:$M,9,FALSE)</f>
        <v>0</v>
      </c>
      <c r="K70" s="13">
        <f t="shared" si="1"/>
        <v>0</v>
      </c>
      <c r="L70" s="22"/>
    </row>
    <row r="71" spans="1:12" s="40" customFormat="1" ht="14.25" customHeight="1" x14ac:dyDescent="0.25">
      <c r="A71" s="38" t="s">
        <v>243</v>
      </c>
      <c r="B71" s="38" t="s">
        <v>203</v>
      </c>
      <c r="C71" s="38" t="s">
        <v>1736</v>
      </c>
      <c r="D71" s="38" t="s">
        <v>1144</v>
      </c>
      <c r="E71" s="38" t="s">
        <v>1145</v>
      </c>
      <c r="F71" s="38" t="s">
        <v>1146</v>
      </c>
      <c r="G71" s="38" t="s">
        <v>1737</v>
      </c>
      <c r="H71" s="38" t="s">
        <v>2665</v>
      </c>
      <c r="I71" s="39">
        <v>45259.79</v>
      </c>
      <c r="J71" s="15">
        <f>VLOOKUP(LEFT(B71,5),[1]Percents!$C:$M,9,FALSE)</f>
        <v>0</v>
      </c>
      <c r="K71" s="13">
        <f t="shared" si="1"/>
        <v>0</v>
      </c>
      <c r="L71" s="22"/>
    </row>
    <row r="72" spans="1:12" s="40" customFormat="1" ht="14.25" customHeight="1" x14ac:dyDescent="0.25">
      <c r="A72" s="38" t="s">
        <v>243</v>
      </c>
      <c r="B72" s="38" t="s">
        <v>203</v>
      </c>
      <c r="C72" s="38" t="s">
        <v>1738</v>
      </c>
      <c r="D72" s="38" t="s">
        <v>1202</v>
      </c>
      <c r="E72" s="38" t="s">
        <v>1145</v>
      </c>
      <c r="F72" s="38" t="s">
        <v>1203</v>
      </c>
      <c r="G72" s="38" t="s">
        <v>1710</v>
      </c>
      <c r="H72" s="38" t="s">
        <v>2665</v>
      </c>
      <c r="I72" s="39">
        <v>23504.17</v>
      </c>
      <c r="J72" s="15">
        <f>VLOOKUP(LEFT(B72,5),[1]Percents!$C:$M,9,FALSE)</f>
        <v>0</v>
      </c>
      <c r="K72" s="13">
        <f t="shared" si="1"/>
        <v>0</v>
      </c>
      <c r="L72" s="22"/>
    </row>
    <row r="73" spans="1:12" s="40" customFormat="1" ht="14.25" customHeight="1" x14ac:dyDescent="0.25">
      <c r="A73" s="38" t="s">
        <v>141</v>
      </c>
      <c r="B73" s="38" t="s">
        <v>306</v>
      </c>
      <c r="C73" s="38" t="s">
        <v>7842</v>
      </c>
      <c r="D73" s="38" t="s">
        <v>7843</v>
      </c>
      <c r="E73" s="38" t="s">
        <v>202</v>
      </c>
      <c r="F73" s="38" t="s">
        <v>7844</v>
      </c>
      <c r="G73" s="38" t="s">
        <v>1740</v>
      </c>
      <c r="H73" s="38" t="s">
        <v>2665</v>
      </c>
      <c r="I73" s="39">
        <v>33935.32</v>
      </c>
      <c r="J73" s="15">
        <f>VLOOKUP(LEFT(B73,5),[1]Percents!$C:$M,9,FALSE)</f>
        <v>0.64170000000000005</v>
      </c>
      <c r="K73" s="13">
        <f t="shared" si="1"/>
        <v>21776.294844</v>
      </c>
      <c r="L73" s="22"/>
    </row>
    <row r="74" spans="1:12" s="40" customFormat="1" ht="14.25" customHeight="1" x14ac:dyDescent="0.25">
      <c r="A74" s="38" t="s">
        <v>141</v>
      </c>
      <c r="B74" s="38" t="s">
        <v>555</v>
      </c>
      <c r="C74" s="38" t="s">
        <v>1741</v>
      </c>
      <c r="D74" s="38" t="s">
        <v>1360</v>
      </c>
      <c r="E74" s="38" t="s">
        <v>904</v>
      </c>
      <c r="F74" s="38" t="s">
        <v>1361</v>
      </c>
      <c r="G74" s="38" t="s">
        <v>1742</v>
      </c>
      <c r="H74" s="38" t="s">
        <v>2665</v>
      </c>
      <c r="I74" s="39">
        <v>5051.25</v>
      </c>
      <c r="J74" s="15">
        <f>VLOOKUP(LEFT(B74,5),[1]Percents!$C:$M,9,FALSE)</f>
        <v>0.64170000000000005</v>
      </c>
      <c r="K74" s="13">
        <f t="shared" si="1"/>
        <v>3241.3871250000002</v>
      </c>
      <c r="L74" s="22"/>
    </row>
    <row r="75" spans="1:12" s="40" customFormat="1" ht="14.25" customHeight="1" x14ac:dyDescent="0.25">
      <c r="A75" s="38" t="s">
        <v>141</v>
      </c>
      <c r="B75" s="38" t="s">
        <v>306</v>
      </c>
      <c r="C75" s="38" t="s">
        <v>9284</v>
      </c>
      <c r="D75" s="38" t="s">
        <v>9285</v>
      </c>
      <c r="E75" s="38" t="s">
        <v>345</v>
      </c>
      <c r="F75" s="38" t="s">
        <v>9286</v>
      </c>
      <c r="G75" s="38" t="s">
        <v>1740</v>
      </c>
      <c r="H75" s="38" t="s">
        <v>2665</v>
      </c>
      <c r="I75" s="39">
        <v>12784.94</v>
      </c>
      <c r="J75" s="15">
        <f>VLOOKUP(LEFT(B75,5),[1]Percents!$C:$M,9,FALSE)</f>
        <v>0.64170000000000005</v>
      </c>
      <c r="K75" s="13">
        <f t="shared" si="1"/>
        <v>8204.0959980000007</v>
      </c>
      <c r="L75" s="22"/>
    </row>
    <row r="76" spans="1:12" s="40" customFormat="1" ht="14.25" customHeight="1" x14ac:dyDescent="0.25">
      <c r="A76" s="38" t="s">
        <v>243</v>
      </c>
      <c r="B76" s="38" t="s">
        <v>289</v>
      </c>
      <c r="C76" s="38" t="s">
        <v>3507</v>
      </c>
      <c r="D76" s="38" t="s">
        <v>3508</v>
      </c>
      <c r="E76" s="38" t="s">
        <v>2544</v>
      </c>
      <c r="F76" s="38" t="s">
        <v>3509</v>
      </c>
      <c r="G76" s="38" t="s">
        <v>1743</v>
      </c>
      <c r="H76" s="38" t="s">
        <v>2665</v>
      </c>
      <c r="I76" s="39">
        <v>21976.74</v>
      </c>
      <c r="J76" s="15">
        <f>VLOOKUP(LEFT(B76,5),[1]Percents!$C:$M,9,FALSE)</f>
        <v>0</v>
      </c>
      <c r="K76" s="13">
        <f t="shared" si="1"/>
        <v>0</v>
      </c>
      <c r="L76" s="22"/>
    </row>
    <row r="77" spans="1:12" s="40" customFormat="1" ht="14.25" customHeight="1" x14ac:dyDescent="0.25">
      <c r="A77" s="38" t="s">
        <v>141</v>
      </c>
      <c r="B77" s="38" t="s">
        <v>306</v>
      </c>
      <c r="C77" s="38" t="s">
        <v>1744</v>
      </c>
      <c r="D77" s="38" t="s">
        <v>1261</v>
      </c>
      <c r="E77" s="38" t="s">
        <v>6678</v>
      </c>
      <c r="F77" s="38" t="s">
        <v>1262</v>
      </c>
      <c r="G77" s="38" t="s">
        <v>1745</v>
      </c>
      <c r="H77" s="38" t="s">
        <v>2665</v>
      </c>
      <c r="I77" s="39">
        <v>17995.12</v>
      </c>
      <c r="J77" s="15">
        <f>VLOOKUP(LEFT(B77,5),[1]Percents!$C:$M,9,FALSE)</f>
        <v>0.64170000000000005</v>
      </c>
      <c r="K77" s="13">
        <f t="shared" si="1"/>
        <v>11547.468504</v>
      </c>
      <c r="L77" s="22"/>
    </row>
    <row r="78" spans="1:12" s="40" customFormat="1" ht="14.25" customHeight="1" x14ac:dyDescent="0.25">
      <c r="A78" s="38" t="s">
        <v>141</v>
      </c>
      <c r="B78" s="38" t="s">
        <v>306</v>
      </c>
      <c r="C78" s="38" t="s">
        <v>3346</v>
      </c>
      <c r="D78" s="38" t="s">
        <v>3347</v>
      </c>
      <c r="E78" s="38" t="s">
        <v>606</v>
      </c>
      <c r="F78" s="38" t="s">
        <v>3348</v>
      </c>
      <c r="G78" s="38" t="s">
        <v>1721</v>
      </c>
      <c r="H78" s="38" t="s">
        <v>2665</v>
      </c>
      <c r="I78" s="39">
        <v>24136.59</v>
      </c>
      <c r="J78" s="15">
        <f>VLOOKUP(LEFT(B78,5),[1]Percents!$C:$M,9,FALSE)</f>
        <v>0.64170000000000005</v>
      </c>
      <c r="K78" s="13">
        <f t="shared" si="1"/>
        <v>15488.449803000001</v>
      </c>
      <c r="L78" s="22"/>
    </row>
    <row r="79" spans="1:12" s="40" customFormat="1" ht="14.25" customHeight="1" x14ac:dyDescent="0.25">
      <c r="A79" s="38" t="s">
        <v>243</v>
      </c>
      <c r="B79" s="38" t="s">
        <v>118</v>
      </c>
      <c r="C79" s="38" t="s">
        <v>1746</v>
      </c>
      <c r="D79" s="38" t="s">
        <v>1390</v>
      </c>
      <c r="E79" s="38" t="s">
        <v>1391</v>
      </c>
      <c r="F79" s="38" t="s">
        <v>1392</v>
      </c>
      <c r="G79" s="38" t="s">
        <v>1745</v>
      </c>
      <c r="H79" s="38" t="s">
        <v>2665</v>
      </c>
      <c r="I79" s="39">
        <v>28137.66</v>
      </c>
      <c r="J79" s="15">
        <f>VLOOKUP(LEFT(B79,5),[1]Percents!$C:$M,9,FALSE)</f>
        <v>0</v>
      </c>
      <c r="K79" s="13">
        <f t="shared" si="1"/>
        <v>0</v>
      </c>
      <c r="L79" s="22"/>
    </row>
    <row r="80" spans="1:12" s="40" customFormat="1" ht="14.25" customHeight="1" x14ac:dyDescent="0.25">
      <c r="A80" s="38" t="s">
        <v>141</v>
      </c>
      <c r="B80" s="38" t="s">
        <v>555</v>
      </c>
      <c r="C80" s="38" t="s">
        <v>1748</v>
      </c>
      <c r="D80" s="38" t="s">
        <v>1393</v>
      </c>
      <c r="E80" s="38" t="s">
        <v>1394</v>
      </c>
      <c r="F80" s="38" t="s">
        <v>1395</v>
      </c>
      <c r="G80" s="38" t="s">
        <v>1743</v>
      </c>
      <c r="H80" s="38" t="s">
        <v>2665</v>
      </c>
      <c r="I80" s="39">
        <v>5522.52</v>
      </c>
      <c r="J80" s="15">
        <f>VLOOKUP(LEFT(B80,5),[1]Percents!$C:$M,9,FALSE)</f>
        <v>0.64170000000000005</v>
      </c>
      <c r="K80" s="13">
        <f t="shared" si="1"/>
        <v>3543.8010840000006</v>
      </c>
      <c r="L80" s="22"/>
    </row>
    <row r="81" spans="1:12" s="40" customFormat="1" ht="14.25" customHeight="1" x14ac:dyDescent="0.25">
      <c r="A81" s="38" t="s">
        <v>213</v>
      </c>
      <c r="B81" s="38" t="s">
        <v>270</v>
      </c>
      <c r="C81" s="38" t="s">
        <v>1751</v>
      </c>
      <c r="D81" s="38" t="s">
        <v>1292</v>
      </c>
      <c r="E81" s="38" t="s">
        <v>1293</v>
      </c>
      <c r="F81" s="38" t="s">
        <v>1294</v>
      </c>
      <c r="G81" s="38" t="s">
        <v>1752</v>
      </c>
      <c r="H81" s="38" t="s">
        <v>2665</v>
      </c>
      <c r="I81" s="39">
        <v>18594</v>
      </c>
      <c r="J81" s="15">
        <f>VLOOKUP(LEFT(B81,5),[1]Percents!$C:$M,9,FALSE)</f>
        <v>0</v>
      </c>
      <c r="K81" s="13">
        <f t="shared" si="1"/>
        <v>0</v>
      </c>
      <c r="L81" s="22"/>
    </row>
    <row r="82" spans="1:12" s="40" customFormat="1" ht="14.25" customHeight="1" x14ac:dyDescent="0.25">
      <c r="A82" s="38" t="s">
        <v>141</v>
      </c>
      <c r="B82" s="38" t="s">
        <v>245</v>
      </c>
      <c r="C82" s="38" t="s">
        <v>1753</v>
      </c>
      <c r="D82" s="38" t="s">
        <v>1263</v>
      </c>
      <c r="E82" s="38" t="s">
        <v>1264</v>
      </c>
      <c r="F82" s="38" t="s">
        <v>1265</v>
      </c>
      <c r="G82" s="38" t="s">
        <v>1743</v>
      </c>
      <c r="H82" s="38" t="s">
        <v>2665</v>
      </c>
      <c r="I82" s="41">
        <v>-1913.67</v>
      </c>
      <c r="J82" s="15">
        <f>VLOOKUP(LEFT(B82,5),[1]Percents!$C:$M,9,FALSE)</f>
        <v>0.64170000000000005</v>
      </c>
      <c r="K82" s="13">
        <f t="shared" si="1"/>
        <v>-1228.0020390000002</v>
      </c>
      <c r="L82" s="22"/>
    </row>
    <row r="83" spans="1:12" s="40" customFormat="1" ht="14.25" customHeight="1" x14ac:dyDescent="0.25">
      <c r="A83" s="38" t="s">
        <v>141</v>
      </c>
      <c r="B83" s="38" t="s">
        <v>245</v>
      </c>
      <c r="C83" s="38" t="s">
        <v>1754</v>
      </c>
      <c r="D83" s="38" t="s">
        <v>1584</v>
      </c>
      <c r="E83" s="38" t="s">
        <v>1558</v>
      </c>
      <c r="F83" s="38" t="s">
        <v>1585</v>
      </c>
      <c r="G83" s="38" t="s">
        <v>1755</v>
      </c>
      <c r="H83" s="38" t="s">
        <v>2665</v>
      </c>
      <c r="I83" s="39">
        <v>18067.060000000001</v>
      </c>
      <c r="J83" s="15">
        <f>VLOOKUP(LEFT(B83,5),[1]Percents!$C:$M,9,FALSE)</f>
        <v>0.64170000000000005</v>
      </c>
      <c r="K83" s="13">
        <f t="shared" si="1"/>
        <v>11593.632402000001</v>
      </c>
      <c r="L83" s="22"/>
    </row>
    <row r="84" spans="1:12" s="40" customFormat="1" ht="14.25" customHeight="1" x14ac:dyDescent="0.25">
      <c r="A84" s="38" t="s">
        <v>243</v>
      </c>
      <c r="B84" s="38" t="s">
        <v>290</v>
      </c>
      <c r="C84" s="38" t="s">
        <v>1756</v>
      </c>
      <c r="D84" s="38" t="s">
        <v>1461</v>
      </c>
      <c r="E84" s="38" t="s">
        <v>206</v>
      </c>
      <c r="F84" s="38" t="s">
        <v>1462</v>
      </c>
      <c r="G84" s="38" t="s">
        <v>1750</v>
      </c>
      <c r="H84" s="38" t="s">
        <v>2665</v>
      </c>
      <c r="I84" s="39">
        <v>21295.74</v>
      </c>
      <c r="J84" s="15">
        <f>VLOOKUP(LEFT(B84,5),[1]Percents!$C:$M,9,FALSE)</f>
        <v>0</v>
      </c>
      <c r="K84" s="13">
        <f t="shared" si="1"/>
        <v>0</v>
      </c>
      <c r="L84" s="22"/>
    </row>
    <row r="85" spans="1:12" s="40" customFormat="1" ht="14.25" customHeight="1" x14ac:dyDescent="0.25">
      <c r="A85" s="38" t="s">
        <v>141</v>
      </c>
      <c r="B85" s="38" t="s">
        <v>169</v>
      </c>
      <c r="C85" s="38" t="s">
        <v>9287</v>
      </c>
      <c r="D85" s="38" t="s">
        <v>9288</v>
      </c>
      <c r="E85" s="38" t="s">
        <v>9289</v>
      </c>
      <c r="F85" s="38" t="s">
        <v>9290</v>
      </c>
      <c r="G85" s="38" t="s">
        <v>1750</v>
      </c>
      <c r="H85" s="38" t="s">
        <v>2665</v>
      </c>
      <c r="I85" s="39">
        <v>1296.94</v>
      </c>
      <c r="J85" s="15">
        <f>VLOOKUP(LEFT(B85,5),[1]Percents!$C:$M,9,FALSE)</f>
        <v>0.64170000000000005</v>
      </c>
      <c r="K85" s="13">
        <f t="shared" si="1"/>
        <v>832.24639800000011</v>
      </c>
      <c r="L85" s="22"/>
    </row>
    <row r="86" spans="1:12" s="40" customFormat="1" ht="14.25" customHeight="1" x14ac:dyDescent="0.25">
      <c r="A86" s="38" t="s">
        <v>116</v>
      </c>
      <c r="B86" s="38" t="s">
        <v>0</v>
      </c>
      <c r="C86" s="38" t="s">
        <v>11298</v>
      </c>
      <c r="D86" s="38" t="s">
        <v>11299</v>
      </c>
      <c r="E86" s="38" t="s">
        <v>3506</v>
      </c>
      <c r="F86" s="38" t="s">
        <v>11300</v>
      </c>
      <c r="G86" s="38" t="s">
        <v>1721</v>
      </c>
      <c r="H86" s="38" t="s">
        <v>2665</v>
      </c>
      <c r="I86" s="39">
        <v>967.1</v>
      </c>
      <c r="J86" s="15">
        <f>VLOOKUP(LEFT(B86,5),[1]Percents!$C:$M,9,FALSE)</f>
        <v>0</v>
      </c>
      <c r="K86" s="13">
        <f t="shared" si="1"/>
        <v>0</v>
      </c>
      <c r="L86" s="22"/>
    </row>
    <row r="87" spans="1:12" s="40" customFormat="1" ht="14.25" customHeight="1" x14ac:dyDescent="0.25">
      <c r="A87" s="38" t="s">
        <v>243</v>
      </c>
      <c r="B87" s="38" t="s">
        <v>118</v>
      </c>
      <c r="C87" s="38" t="s">
        <v>1757</v>
      </c>
      <c r="D87" s="38" t="s">
        <v>1758</v>
      </c>
      <c r="E87" s="38" t="s">
        <v>1391</v>
      </c>
      <c r="F87" s="38" t="s">
        <v>1759</v>
      </c>
      <c r="G87" s="38" t="s">
        <v>1760</v>
      </c>
      <c r="H87" s="38" t="s">
        <v>2665</v>
      </c>
      <c r="I87" s="39">
        <v>28381.53</v>
      </c>
      <c r="J87" s="15">
        <f>VLOOKUP(LEFT(B87,5),[1]Percents!$C:$M,9,FALSE)</f>
        <v>0</v>
      </c>
      <c r="K87" s="13">
        <f t="shared" si="1"/>
        <v>0</v>
      </c>
      <c r="L87" s="22"/>
    </row>
    <row r="88" spans="1:12" s="40" customFormat="1" ht="14.25" customHeight="1" x14ac:dyDescent="0.25">
      <c r="A88" s="38" t="s">
        <v>141</v>
      </c>
      <c r="B88" s="38" t="s">
        <v>169</v>
      </c>
      <c r="C88" s="38" t="s">
        <v>3102</v>
      </c>
      <c r="D88" s="38" t="s">
        <v>3103</v>
      </c>
      <c r="E88" s="38" t="s">
        <v>3104</v>
      </c>
      <c r="F88" s="38" t="s">
        <v>3105</v>
      </c>
      <c r="G88" s="38" t="s">
        <v>1766</v>
      </c>
      <c r="H88" s="38" t="s">
        <v>2665</v>
      </c>
      <c r="I88" s="39">
        <v>10208</v>
      </c>
      <c r="J88" s="15">
        <f>VLOOKUP(LEFT(B88,5),[1]Percents!$C:$M,9,FALSE)</f>
        <v>0.64170000000000005</v>
      </c>
      <c r="K88" s="13">
        <f t="shared" si="1"/>
        <v>6550.4736000000003</v>
      </c>
      <c r="L88" s="22"/>
    </row>
    <row r="89" spans="1:12" s="40" customFormat="1" ht="14.25" customHeight="1" x14ac:dyDescent="0.25">
      <c r="A89" s="38" t="s">
        <v>141</v>
      </c>
      <c r="B89" s="38" t="s">
        <v>245</v>
      </c>
      <c r="C89" s="38" t="s">
        <v>1761</v>
      </c>
      <c r="D89" s="38" t="s">
        <v>1396</v>
      </c>
      <c r="E89" s="38" t="s">
        <v>497</v>
      </c>
      <c r="F89" s="38" t="s">
        <v>1397</v>
      </c>
      <c r="G89" s="38" t="s">
        <v>1750</v>
      </c>
      <c r="H89" s="38" t="s">
        <v>2665</v>
      </c>
      <c r="I89" s="39">
        <v>76593.67</v>
      </c>
      <c r="J89" s="15">
        <f>VLOOKUP(LEFT(B89,5),[1]Percents!$C:$M,9,FALSE)</f>
        <v>0.64170000000000005</v>
      </c>
      <c r="K89" s="13">
        <f t="shared" si="1"/>
        <v>49150.158039000002</v>
      </c>
      <c r="L89" s="22"/>
    </row>
    <row r="90" spans="1:12" s="40" customFormat="1" ht="14.25" customHeight="1" x14ac:dyDescent="0.25">
      <c r="A90" s="38" t="s">
        <v>243</v>
      </c>
      <c r="B90" s="38" t="s">
        <v>50</v>
      </c>
      <c r="C90" s="38" t="s">
        <v>3510</v>
      </c>
      <c r="D90" s="38" t="s">
        <v>3511</v>
      </c>
      <c r="E90" s="38" t="s">
        <v>1259</v>
      </c>
      <c r="F90" s="38" t="s">
        <v>3512</v>
      </c>
      <c r="G90" s="38" t="s">
        <v>1766</v>
      </c>
      <c r="H90" s="38" t="s">
        <v>2665</v>
      </c>
      <c r="I90" s="39">
        <v>29304.07</v>
      </c>
      <c r="J90" s="15">
        <f>VLOOKUP(LEFT(B90,5),[1]Percents!$C:$M,9,FALSE)</f>
        <v>0</v>
      </c>
      <c r="K90" s="13">
        <f t="shared" si="1"/>
        <v>0</v>
      </c>
      <c r="L90" s="22"/>
    </row>
    <row r="91" spans="1:12" s="40" customFormat="1" ht="14.25" customHeight="1" x14ac:dyDescent="0.25">
      <c r="A91" s="38" t="s">
        <v>243</v>
      </c>
      <c r="B91" s="38" t="s">
        <v>2543</v>
      </c>
      <c r="C91" s="38" t="s">
        <v>2666</v>
      </c>
      <c r="D91" s="38" t="s">
        <v>2912</v>
      </c>
      <c r="E91" s="38" t="s">
        <v>327</v>
      </c>
      <c r="F91" s="38" t="s">
        <v>2667</v>
      </c>
      <c r="G91" s="38" t="s">
        <v>1750</v>
      </c>
      <c r="H91" s="38" t="s">
        <v>2665</v>
      </c>
      <c r="I91" s="39">
        <v>14755.92</v>
      </c>
      <c r="J91" s="15">
        <f>VLOOKUP(LEFT(B91,5),[1]Percents!$C:$M,9,FALSE)</f>
        <v>0</v>
      </c>
      <c r="K91" s="13">
        <f t="shared" si="1"/>
        <v>0</v>
      </c>
      <c r="L91" s="22"/>
    </row>
    <row r="92" spans="1:12" s="40" customFormat="1" ht="14.25" customHeight="1" x14ac:dyDescent="0.25">
      <c r="A92" s="38" t="s">
        <v>141</v>
      </c>
      <c r="B92" s="38" t="s">
        <v>3</v>
      </c>
      <c r="C92" s="38" t="s">
        <v>1762</v>
      </c>
      <c r="D92" s="38" t="s">
        <v>1398</v>
      </c>
      <c r="E92" s="38" t="s">
        <v>1399</v>
      </c>
      <c r="F92" s="38" t="s">
        <v>1400</v>
      </c>
      <c r="G92" s="38" t="s">
        <v>1750</v>
      </c>
      <c r="H92" s="38" t="s">
        <v>2665</v>
      </c>
      <c r="I92" s="39">
        <v>18844.53</v>
      </c>
      <c r="J92" s="15">
        <f>VLOOKUP(LEFT(B92,5),[1]Percents!$C:$M,9,FALSE)</f>
        <v>0.64170000000000005</v>
      </c>
      <c r="K92" s="13">
        <f t="shared" si="1"/>
        <v>12092.534901000001</v>
      </c>
      <c r="L92" s="22"/>
    </row>
    <row r="93" spans="1:12" s="40" customFormat="1" ht="14.25" customHeight="1" x14ac:dyDescent="0.25">
      <c r="A93" s="38" t="s">
        <v>141</v>
      </c>
      <c r="B93" s="38" t="s">
        <v>172</v>
      </c>
      <c r="C93" s="38" t="s">
        <v>2813</v>
      </c>
      <c r="D93" s="38" t="s">
        <v>2814</v>
      </c>
      <c r="E93" s="38" t="s">
        <v>36</v>
      </c>
      <c r="F93" s="38" t="s">
        <v>2815</v>
      </c>
      <c r="G93" s="38" t="s">
        <v>1721</v>
      </c>
      <c r="H93" s="38" t="s">
        <v>2665</v>
      </c>
      <c r="I93" s="39">
        <v>35702.81</v>
      </c>
      <c r="J93" s="15">
        <f>VLOOKUP(LEFT(B93,5),[1]Percents!$C:$M,9,FALSE)</f>
        <v>0.64170000000000005</v>
      </c>
      <c r="K93" s="13">
        <f t="shared" si="1"/>
        <v>22910.493177</v>
      </c>
      <c r="L93" s="22"/>
    </row>
    <row r="94" spans="1:12" s="40" customFormat="1" ht="14.25" customHeight="1" x14ac:dyDescent="0.25">
      <c r="A94" s="38" t="s">
        <v>141</v>
      </c>
      <c r="B94" s="38" t="s">
        <v>3</v>
      </c>
      <c r="C94" s="38" t="s">
        <v>2668</v>
      </c>
      <c r="D94" s="38" t="s">
        <v>2669</v>
      </c>
      <c r="E94" s="38" t="s">
        <v>110</v>
      </c>
      <c r="F94" s="38" t="s">
        <v>2670</v>
      </c>
      <c r="G94" s="38" t="s">
        <v>1766</v>
      </c>
      <c r="H94" s="38" t="s">
        <v>2665</v>
      </c>
      <c r="I94" s="39">
        <v>19944.189999999999</v>
      </c>
      <c r="J94" s="15">
        <f>VLOOKUP(LEFT(B94,5),[1]Percents!$C:$M,9,FALSE)</f>
        <v>0.64170000000000005</v>
      </c>
      <c r="K94" s="13">
        <f t="shared" ref="K94:K157" si="2">+J94*I94</f>
        <v>12798.186723000001</v>
      </c>
      <c r="L94" s="22"/>
    </row>
    <row r="95" spans="1:12" s="40" customFormat="1" ht="14.25" customHeight="1" x14ac:dyDescent="0.25">
      <c r="A95" s="38" t="s">
        <v>243</v>
      </c>
      <c r="B95" s="38" t="s">
        <v>2543</v>
      </c>
      <c r="C95" s="38" t="s">
        <v>1763</v>
      </c>
      <c r="D95" s="38" t="s">
        <v>1764</v>
      </c>
      <c r="E95" s="38" t="s">
        <v>581</v>
      </c>
      <c r="F95" s="38" t="s">
        <v>1765</v>
      </c>
      <c r="G95" s="38" t="s">
        <v>1766</v>
      </c>
      <c r="H95" s="38" t="s">
        <v>2665</v>
      </c>
      <c r="I95" s="39">
        <v>20363.46</v>
      </c>
      <c r="J95" s="15">
        <f>VLOOKUP(LEFT(B95,5),[1]Percents!$C:$M,9,FALSE)</f>
        <v>0</v>
      </c>
      <c r="K95" s="13">
        <f t="shared" si="2"/>
        <v>0</v>
      </c>
      <c r="L95" s="22"/>
    </row>
    <row r="96" spans="1:12" s="40" customFormat="1" ht="14.25" customHeight="1" x14ac:dyDescent="0.25">
      <c r="A96" s="38" t="s">
        <v>141</v>
      </c>
      <c r="B96" s="38" t="s">
        <v>245</v>
      </c>
      <c r="C96" s="38" t="s">
        <v>1767</v>
      </c>
      <c r="D96" s="38" t="s">
        <v>1586</v>
      </c>
      <c r="E96" s="38" t="s">
        <v>86</v>
      </c>
      <c r="F96" s="38" t="s">
        <v>1587</v>
      </c>
      <c r="G96" s="38" t="s">
        <v>1721</v>
      </c>
      <c r="H96" s="38" t="s">
        <v>2665</v>
      </c>
      <c r="I96" s="39">
        <v>15567.45</v>
      </c>
      <c r="J96" s="15">
        <f>VLOOKUP(LEFT(B96,5),[1]Percents!$C:$M,9,FALSE)</f>
        <v>0.64170000000000005</v>
      </c>
      <c r="K96" s="13">
        <f t="shared" si="2"/>
        <v>9989.632665000001</v>
      </c>
      <c r="L96" s="22"/>
    </row>
    <row r="97" spans="1:12" s="40" customFormat="1" ht="14.25" customHeight="1" x14ac:dyDescent="0.25">
      <c r="A97" s="38" t="s">
        <v>242</v>
      </c>
      <c r="B97" s="38" t="s">
        <v>174</v>
      </c>
      <c r="C97" s="38" t="s">
        <v>1768</v>
      </c>
      <c r="D97" s="38" t="s">
        <v>1588</v>
      </c>
      <c r="E97" s="38" t="s">
        <v>175</v>
      </c>
      <c r="F97" s="38" t="s">
        <v>1589</v>
      </c>
      <c r="G97" s="38" t="s">
        <v>1769</v>
      </c>
      <c r="H97" s="38" t="s">
        <v>2665</v>
      </c>
      <c r="I97" s="39">
        <v>99929.78</v>
      </c>
      <c r="J97" s="15">
        <f>VLOOKUP(LEFT(B97,5),[1]Percents!$C:$M,9,FALSE)</f>
        <v>0</v>
      </c>
      <c r="K97" s="13">
        <f t="shared" si="2"/>
        <v>0</v>
      </c>
      <c r="L97" s="22"/>
    </row>
    <row r="98" spans="1:12" s="40" customFormat="1" ht="14.25" customHeight="1" x14ac:dyDescent="0.25">
      <c r="A98" s="38" t="s">
        <v>243</v>
      </c>
      <c r="B98" s="38" t="s">
        <v>314</v>
      </c>
      <c r="C98" s="38" t="s">
        <v>2816</v>
      </c>
      <c r="D98" s="38" t="s">
        <v>2817</v>
      </c>
      <c r="E98" s="38" t="s">
        <v>727</v>
      </c>
      <c r="F98" s="38" t="s">
        <v>1463</v>
      </c>
      <c r="G98" s="38" t="s">
        <v>1721</v>
      </c>
      <c r="H98" s="38" t="s">
        <v>2665</v>
      </c>
      <c r="I98" s="39">
        <v>18962.8</v>
      </c>
      <c r="J98" s="15">
        <f>VLOOKUP(LEFT(B98,5),[1]Percents!$C:$M,9,FALSE)</f>
        <v>0</v>
      </c>
      <c r="K98" s="13">
        <f t="shared" si="2"/>
        <v>0</v>
      </c>
      <c r="L98" s="22"/>
    </row>
    <row r="99" spans="1:12" s="40" customFormat="1" ht="14.25" customHeight="1" x14ac:dyDescent="0.25">
      <c r="A99" s="38" t="s">
        <v>243</v>
      </c>
      <c r="B99" s="38" t="s">
        <v>118</v>
      </c>
      <c r="C99" s="38" t="s">
        <v>1770</v>
      </c>
      <c r="D99" s="38" t="s">
        <v>1590</v>
      </c>
      <c r="E99" s="38" t="s">
        <v>1591</v>
      </c>
      <c r="F99" s="38" t="s">
        <v>1592</v>
      </c>
      <c r="G99" s="38" t="s">
        <v>1771</v>
      </c>
      <c r="H99" s="38" t="s">
        <v>2665</v>
      </c>
      <c r="I99" s="39">
        <v>16123</v>
      </c>
      <c r="J99" s="15">
        <f>VLOOKUP(LEFT(B99,5),[1]Percents!$C:$M,9,FALSE)</f>
        <v>0</v>
      </c>
      <c r="K99" s="13">
        <f t="shared" si="2"/>
        <v>0</v>
      </c>
      <c r="L99" s="22"/>
    </row>
    <row r="100" spans="1:12" s="40" customFormat="1" ht="14.25" customHeight="1" x14ac:dyDescent="0.25">
      <c r="A100" s="38" t="s">
        <v>243</v>
      </c>
      <c r="B100" s="38" t="s">
        <v>2543</v>
      </c>
      <c r="C100" s="38" t="s">
        <v>1772</v>
      </c>
      <c r="D100" s="38" t="s">
        <v>2913</v>
      </c>
      <c r="E100" s="38" t="s">
        <v>1773</v>
      </c>
      <c r="F100" s="38" t="s">
        <v>1593</v>
      </c>
      <c r="G100" s="38" t="s">
        <v>1771</v>
      </c>
      <c r="H100" s="38" t="s">
        <v>2665</v>
      </c>
      <c r="I100" s="39">
        <v>34733.85</v>
      </c>
      <c r="J100" s="15">
        <f>VLOOKUP(LEFT(B100,5),[1]Percents!$C:$M,9,FALSE)</f>
        <v>0</v>
      </c>
      <c r="K100" s="13">
        <f t="shared" si="2"/>
        <v>0</v>
      </c>
      <c r="L100" s="22"/>
    </row>
    <row r="101" spans="1:12" s="40" customFormat="1" ht="14.25" customHeight="1" x14ac:dyDescent="0.25">
      <c r="A101" s="38" t="s">
        <v>243</v>
      </c>
      <c r="B101" s="38" t="s">
        <v>289</v>
      </c>
      <c r="C101" s="38" t="s">
        <v>2818</v>
      </c>
      <c r="D101" s="38" t="s">
        <v>2819</v>
      </c>
      <c r="E101" s="38" t="s">
        <v>2820</v>
      </c>
      <c r="F101" s="38" t="s">
        <v>1593</v>
      </c>
      <c r="G101" s="38" t="s">
        <v>1766</v>
      </c>
      <c r="H101" s="38" t="s">
        <v>2665</v>
      </c>
      <c r="I101" s="39">
        <v>10422.18</v>
      </c>
      <c r="J101" s="15">
        <f>VLOOKUP(LEFT(B101,5),[1]Percents!$C:$M,9,FALSE)</f>
        <v>0</v>
      </c>
      <c r="K101" s="13">
        <f t="shared" si="2"/>
        <v>0</v>
      </c>
      <c r="L101" s="22"/>
    </row>
    <row r="102" spans="1:12" s="40" customFormat="1" ht="14.25" customHeight="1" x14ac:dyDescent="0.25">
      <c r="A102" s="38" t="s">
        <v>141</v>
      </c>
      <c r="B102" s="38" t="s">
        <v>142</v>
      </c>
      <c r="C102" s="38" t="s">
        <v>3210</v>
      </c>
      <c r="D102" s="38" t="s">
        <v>3211</v>
      </c>
      <c r="E102" s="38" t="s">
        <v>782</v>
      </c>
      <c r="F102" s="38" t="s">
        <v>3212</v>
      </c>
      <c r="G102" s="38" t="s">
        <v>1771</v>
      </c>
      <c r="H102" s="38" t="s">
        <v>2665</v>
      </c>
      <c r="I102" s="39">
        <v>16627.810000000001</v>
      </c>
      <c r="J102" s="15">
        <f>VLOOKUP(LEFT(B102,5),[1]Percents!$C:$M,9,FALSE)</f>
        <v>0.64170000000000005</v>
      </c>
      <c r="K102" s="13">
        <f t="shared" si="2"/>
        <v>10670.065677000002</v>
      </c>
      <c r="L102" s="22"/>
    </row>
    <row r="103" spans="1:12" s="40" customFormat="1" ht="14.25" customHeight="1" x14ac:dyDescent="0.25">
      <c r="A103" s="38" t="s">
        <v>243</v>
      </c>
      <c r="B103" s="38" t="s">
        <v>289</v>
      </c>
      <c r="C103" s="38" t="s">
        <v>2671</v>
      </c>
      <c r="D103" s="38" t="s">
        <v>2672</v>
      </c>
      <c r="E103" s="38" t="s">
        <v>257</v>
      </c>
      <c r="F103" s="38" t="s">
        <v>2673</v>
      </c>
      <c r="G103" s="38" t="s">
        <v>1760</v>
      </c>
      <c r="H103" s="38" t="s">
        <v>2665</v>
      </c>
      <c r="I103" s="39">
        <v>66224.600000000006</v>
      </c>
      <c r="J103" s="15">
        <f>VLOOKUP(LEFT(B103,5),[1]Percents!$C:$M,9,FALSE)</f>
        <v>0</v>
      </c>
      <c r="K103" s="13">
        <f t="shared" si="2"/>
        <v>0</v>
      </c>
      <c r="L103" s="22"/>
    </row>
    <row r="104" spans="1:12" s="40" customFormat="1" ht="14.25" customHeight="1" x14ac:dyDescent="0.25">
      <c r="A104" s="38" t="s">
        <v>243</v>
      </c>
      <c r="B104" s="38" t="s">
        <v>50</v>
      </c>
      <c r="C104" s="38" t="s">
        <v>7640</v>
      </c>
      <c r="D104" s="38" t="s">
        <v>7641</v>
      </c>
      <c r="E104" s="38" t="s">
        <v>6806</v>
      </c>
      <c r="F104" s="38" t="s">
        <v>7642</v>
      </c>
      <c r="G104" s="38" t="s">
        <v>2922</v>
      </c>
      <c r="H104" s="38" t="s">
        <v>2665</v>
      </c>
      <c r="I104" s="39">
        <v>25539.08</v>
      </c>
      <c r="J104" s="15">
        <f>VLOOKUP(LEFT(B104,5),[1]Percents!$C:$M,9,FALSE)</f>
        <v>0</v>
      </c>
      <c r="K104" s="13">
        <f t="shared" si="2"/>
        <v>0</v>
      </c>
      <c r="L104" s="22"/>
    </row>
    <row r="105" spans="1:12" s="40" customFormat="1" ht="14.25" customHeight="1" x14ac:dyDescent="0.25">
      <c r="A105" s="38" t="s">
        <v>141</v>
      </c>
      <c r="B105" s="38" t="s">
        <v>172</v>
      </c>
      <c r="C105" s="38" t="s">
        <v>1774</v>
      </c>
      <c r="D105" s="38" t="s">
        <v>1464</v>
      </c>
      <c r="E105" s="38" t="s">
        <v>143</v>
      </c>
      <c r="F105" s="38" t="s">
        <v>1465</v>
      </c>
      <c r="G105" s="38" t="s">
        <v>1775</v>
      </c>
      <c r="H105" s="38" t="s">
        <v>2665</v>
      </c>
      <c r="I105" s="39">
        <v>16981.599999999999</v>
      </c>
      <c r="J105" s="15">
        <f>VLOOKUP(LEFT(B105,5),[1]Percents!$C:$M,9,FALSE)</f>
        <v>0.64170000000000005</v>
      </c>
      <c r="K105" s="13">
        <f t="shared" si="2"/>
        <v>10897.092720000001</v>
      </c>
      <c r="L105" s="22"/>
    </row>
    <row r="106" spans="1:12" s="40" customFormat="1" ht="14.25" customHeight="1" x14ac:dyDescent="0.25">
      <c r="A106" s="38" t="s">
        <v>141</v>
      </c>
      <c r="B106" s="38" t="s">
        <v>172</v>
      </c>
      <c r="C106" s="38" t="s">
        <v>9291</v>
      </c>
      <c r="D106" s="38" t="s">
        <v>9292</v>
      </c>
      <c r="E106" s="38" t="s">
        <v>1776</v>
      </c>
      <c r="F106" s="38" t="s">
        <v>9293</v>
      </c>
      <c r="G106" s="38" t="s">
        <v>1775</v>
      </c>
      <c r="H106" s="38" t="s">
        <v>2665</v>
      </c>
      <c r="I106" s="39">
        <v>12838.13</v>
      </c>
      <c r="J106" s="15">
        <f>VLOOKUP(LEFT(B106,5),[1]Percents!$C:$M,9,FALSE)</f>
        <v>0.64170000000000005</v>
      </c>
      <c r="K106" s="13">
        <f t="shared" si="2"/>
        <v>8238.2280210000008</v>
      </c>
      <c r="L106" s="22"/>
    </row>
    <row r="107" spans="1:12" s="40" customFormat="1" ht="14.25" customHeight="1" x14ac:dyDescent="0.25">
      <c r="A107" s="38" t="s">
        <v>141</v>
      </c>
      <c r="B107" s="38" t="s">
        <v>306</v>
      </c>
      <c r="C107" s="38" t="s">
        <v>3349</v>
      </c>
      <c r="D107" s="38" t="s">
        <v>3350</v>
      </c>
      <c r="E107" s="38" t="s">
        <v>3351</v>
      </c>
      <c r="F107" s="38" t="s">
        <v>3352</v>
      </c>
      <c r="G107" s="38" t="s">
        <v>1766</v>
      </c>
      <c r="H107" s="38" t="s">
        <v>2665</v>
      </c>
      <c r="I107" s="39">
        <v>16514.96</v>
      </c>
      <c r="J107" s="15">
        <f>VLOOKUP(LEFT(B107,5),[1]Percents!$C:$M,9,FALSE)</f>
        <v>0.64170000000000005</v>
      </c>
      <c r="K107" s="13">
        <f t="shared" si="2"/>
        <v>10597.649832000001</v>
      </c>
      <c r="L107" s="22"/>
    </row>
    <row r="108" spans="1:12" s="40" customFormat="1" ht="14.25" customHeight="1" x14ac:dyDescent="0.25">
      <c r="A108" s="38" t="s">
        <v>243</v>
      </c>
      <c r="B108" s="38" t="s">
        <v>289</v>
      </c>
      <c r="C108" s="38" t="s">
        <v>1777</v>
      </c>
      <c r="D108" s="38" t="s">
        <v>1778</v>
      </c>
      <c r="E108" s="38" t="s">
        <v>186</v>
      </c>
      <c r="F108" s="38" t="s">
        <v>1779</v>
      </c>
      <c r="G108" s="38" t="s">
        <v>1766</v>
      </c>
      <c r="H108" s="38" t="s">
        <v>2665</v>
      </c>
      <c r="I108" s="39">
        <v>71058.080000000002</v>
      </c>
      <c r="J108" s="15">
        <f>VLOOKUP(LEFT(B108,5),[1]Percents!$C:$M,9,FALSE)</f>
        <v>0</v>
      </c>
      <c r="K108" s="13">
        <f t="shared" si="2"/>
        <v>0</v>
      </c>
      <c r="L108" s="22"/>
    </row>
    <row r="109" spans="1:12" s="40" customFormat="1" ht="14.25" customHeight="1" x14ac:dyDescent="0.25">
      <c r="A109" s="38" t="s">
        <v>141</v>
      </c>
      <c r="B109" s="38" t="s">
        <v>306</v>
      </c>
      <c r="C109" s="38" t="s">
        <v>10385</v>
      </c>
      <c r="D109" s="38" t="s">
        <v>10386</v>
      </c>
      <c r="E109" s="38" t="s">
        <v>6678</v>
      </c>
      <c r="F109" s="38" t="s">
        <v>10387</v>
      </c>
      <c r="G109" s="38" t="s">
        <v>1766</v>
      </c>
      <c r="H109" s="38" t="s">
        <v>2665</v>
      </c>
      <c r="I109" s="41">
        <v>-0.33</v>
      </c>
      <c r="J109" s="15">
        <f>VLOOKUP(LEFT(B109,5),[1]Percents!$C:$M,9,FALSE)</f>
        <v>0.64170000000000005</v>
      </c>
      <c r="K109" s="13">
        <f t="shared" si="2"/>
        <v>-0.21176100000000003</v>
      </c>
      <c r="L109" s="22"/>
    </row>
    <row r="110" spans="1:12" s="40" customFormat="1" ht="14.25" customHeight="1" x14ac:dyDescent="0.25">
      <c r="A110" s="38" t="s">
        <v>141</v>
      </c>
      <c r="B110" s="38" t="s">
        <v>111</v>
      </c>
      <c r="C110" s="38" t="s">
        <v>2674</v>
      </c>
      <c r="D110" s="38" t="s">
        <v>2675</v>
      </c>
      <c r="E110" s="38" t="s">
        <v>454</v>
      </c>
      <c r="F110" s="38" t="s">
        <v>2676</v>
      </c>
      <c r="G110" s="38" t="s">
        <v>1766</v>
      </c>
      <c r="H110" s="38" t="s">
        <v>2665</v>
      </c>
      <c r="I110" s="39">
        <v>52854.15</v>
      </c>
      <c r="J110" s="15">
        <f>VLOOKUP(LEFT(B110,5),[1]Percents!$C:$M,9,FALSE)</f>
        <v>0.64170000000000005</v>
      </c>
      <c r="K110" s="13">
        <f t="shared" si="2"/>
        <v>33916.508055000006</v>
      </c>
      <c r="L110" s="22"/>
    </row>
    <row r="111" spans="1:12" s="40" customFormat="1" ht="14.25" customHeight="1" x14ac:dyDescent="0.25">
      <c r="A111" s="38" t="s">
        <v>141</v>
      </c>
      <c r="B111" s="38" t="s">
        <v>245</v>
      </c>
      <c r="C111" s="38" t="s">
        <v>1780</v>
      </c>
      <c r="D111" s="38" t="s">
        <v>1594</v>
      </c>
      <c r="E111" s="38" t="s">
        <v>86</v>
      </c>
      <c r="F111" s="38" t="s">
        <v>1595</v>
      </c>
      <c r="G111" s="38" t="s">
        <v>1766</v>
      </c>
      <c r="H111" s="38" t="s">
        <v>2665</v>
      </c>
      <c r="I111" s="39">
        <v>16345.78</v>
      </c>
      <c r="J111" s="15">
        <f>VLOOKUP(LEFT(B111,5),[1]Percents!$C:$M,9,FALSE)</f>
        <v>0.64170000000000005</v>
      </c>
      <c r="K111" s="13">
        <f t="shared" si="2"/>
        <v>10489.087026000001</v>
      </c>
      <c r="L111" s="22"/>
    </row>
    <row r="112" spans="1:12" s="40" customFormat="1" ht="14.25" customHeight="1" x14ac:dyDescent="0.25">
      <c r="A112" s="38" t="s">
        <v>243</v>
      </c>
      <c r="B112" s="38" t="s">
        <v>118</v>
      </c>
      <c r="C112" s="38" t="s">
        <v>2677</v>
      </c>
      <c r="D112" s="38" t="s">
        <v>2678</v>
      </c>
      <c r="E112" s="38" t="s">
        <v>1571</v>
      </c>
      <c r="F112" s="38" t="s">
        <v>2679</v>
      </c>
      <c r="G112" s="38" t="s">
        <v>1766</v>
      </c>
      <c r="H112" s="38" t="s">
        <v>2665</v>
      </c>
      <c r="I112" s="39">
        <v>11989.75</v>
      </c>
      <c r="J112" s="15">
        <f>VLOOKUP(LEFT(B112,5),[1]Percents!$C:$M,9,FALSE)</f>
        <v>0</v>
      </c>
      <c r="K112" s="13">
        <f t="shared" si="2"/>
        <v>0</v>
      </c>
      <c r="L112" s="22"/>
    </row>
    <row r="113" spans="1:12" s="40" customFormat="1" ht="14.25" customHeight="1" x14ac:dyDescent="0.25">
      <c r="A113" s="38" t="s">
        <v>243</v>
      </c>
      <c r="B113" s="38" t="s">
        <v>203</v>
      </c>
      <c r="C113" s="38" t="s">
        <v>2545</v>
      </c>
      <c r="D113" s="38" t="s">
        <v>2546</v>
      </c>
      <c r="E113" s="38" t="s">
        <v>204</v>
      </c>
      <c r="F113" s="38" t="s">
        <v>2547</v>
      </c>
      <c r="G113" s="38" t="s">
        <v>1766</v>
      </c>
      <c r="H113" s="38" t="s">
        <v>2665</v>
      </c>
      <c r="I113" s="39">
        <v>38796.199999999997</v>
      </c>
      <c r="J113" s="15">
        <f>VLOOKUP(LEFT(B113,5),[1]Percents!$C:$M,9,FALSE)</f>
        <v>0</v>
      </c>
      <c r="K113" s="13">
        <f t="shared" si="2"/>
        <v>0</v>
      </c>
      <c r="L113" s="22"/>
    </row>
    <row r="114" spans="1:12" s="40" customFormat="1" ht="14.25" customHeight="1" x14ac:dyDescent="0.25">
      <c r="A114" s="38" t="s">
        <v>141</v>
      </c>
      <c r="B114" s="38" t="s">
        <v>306</v>
      </c>
      <c r="C114" s="38" t="s">
        <v>2548</v>
      </c>
      <c r="D114" s="38" t="s">
        <v>2549</v>
      </c>
      <c r="E114" s="38" t="s">
        <v>2045</v>
      </c>
      <c r="F114" s="38" t="s">
        <v>2550</v>
      </c>
      <c r="G114" s="38" t="s">
        <v>2551</v>
      </c>
      <c r="H114" s="38" t="s">
        <v>2665</v>
      </c>
      <c r="I114" s="39">
        <v>34816.120000000003</v>
      </c>
      <c r="J114" s="15">
        <f>VLOOKUP(LEFT(B114,5),[1]Percents!$C:$M,9,FALSE)</f>
        <v>0.64170000000000005</v>
      </c>
      <c r="K114" s="13">
        <f t="shared" si="2"/>
        <v>22341.504204000004</v>
      </c>
      <c r="L114" s="22"/>
    </row>
    <row r="115" spans="1:12" s="40" customFormat="1" ht="14.25" customHeight="1" x14ac:dyDescent="0.25">
      <c r="A115" s="38" t="s">
        <v>243</v>
      </c>
      <c r="B115" s="38" t="s">
        <v>289</v>
      </c>
      <c r="C115" s="38" t="s">
        <v>10388</v>
      </c>
      <c r="D115" s="38" t="s">
        <v>10389</v>
      </c>
      <c r="E115" s="38" t="s">
        <v>3496</v>
      </c>
      <c r="F115" s="38" t="s">
        <v>10390</v>
      </c>
      <c r="G115" s="38" t="s">
        <v>1760</v>
      </c>
      <c r="H115" s="38" t="s">
        <v>2665</v>
      </c>
      <c r="I115" s="39">
        <v>410.29</v>
      </c>
      <c r="J115" s="15">
        <f>VLOOKUP(LEFT(B115,5),[1]Percents!$C:$M,9,FALSE)</f>
        <v>0</v>
      </c>
      <c r="K115" s="13">
        <f t="shared" si="2"/>
        <v>0</v>
      </c>
      <c r="L115" s="22"/>
    </row>
    <row r="116" spans="1:12" s="40" customFormat="1" ht="14.25" customHeight="1" x14ac:dyDescent="0.25">
      <c r="A116" s="38" t="s">
        <v>146</v>
      </c>
      <c r="B116" s="38" t="s">
        <v>304</v>
      </c>
      <c r="C116" s="38" t="s">
        <v>3353</v>
      </c>
      <c r="D116" s="38" t="s">
        <v>3354</v>
      </c>
      <c r="E116" s="38" t="s">
        <v>3355</v>
      </c>
      <c r="F116" s="38" t="s">
        <v>3356</v>
      </c>
      <c r="G116" s="38" t="s">
        <v>3357</v>
      </c>
      <c r="H116" s="38" t="s">
        <v>2665</v>
      </c>
      <c r="I116" s="39">
        <v>5872.8099999999986</v>
      </c>
      <c r="J116" s="15">
        <f>VLOOKUP(LEFT(B116,5),[1]Percents!$C:$M,9,FALSE)</f>
        <v>0</v>
      </c>
      <c r="K116" s="13">
        <f t="shared" si="2"/>
        <v>0</v>
      </c>
      <c r="L116" s="22"/>
    </row>
    <row r="117" spans="1:12" s="40" customFormat="1" ht="14.25" customHeight="1" x14ac:dyDescent="0.25">
      <c r="A117" s="38" t="s">
        <v>243</v>
      </c>
      <c r="B117" s="38" t="s">
        <v>2543</v>
      </c>
      <c r="C117" s="38" t="s">
        <v>10645</v>
      </c>
      <c r="D117" s="38" t="s">
        <v>10646</v>
      </c>
      <c r="E117" s="38" t="s">
        <v>7</v>
      </c>
      <c r="F117" s="38" t="s">
        <v>10647</v>
      </c>
      <c r="G117" s="38" t="s">
        <v>1760</v>
      </c>
      <c r="H117" s="38" t="s">
        <v>2665</v>
      </c>
      <c r="I117" s="39">
        <v>2269.5500000000002</v>
      </c>
      <c r="J117" s="15">
        <f>VLOOKUP(LEFT(B117,5),[1]Percents!$C:$M,9,FALSE)</f>
        <v>0</v>
      </c>
      <c r="K117" s="13">
        <f t="shared" si="2"/>
        <v>0</v>
      </c>
      <c r="L117" s="22"/>
    </row>
    <row r="118" spans="1:12" s="40" customFormat="1" ht="14.25" customHeight="1" x14ac:dyDescent="0.25">
      <c r="A118" s="38" t="s">
        <v>213</v>
      </c>
      <c r="B118" s="38" t="s">
        <v>211</v>
      </c>
      <c r="C118" s="38" t="s">
        <v>2680</v>
      </c>
      <c r="D118" s="38" t="s">
        <v>2681</v>
      </c>
      <c r="E118" s="38" t="s">
        <v>350</v>
      </c>
      <c r="F118" s="38" t="s">
        <v>2682</v>
      </c>
      <c r="G118" s="38" t="s">
        <v>2683</v>
      </c>
      <c r="H118" s="38" t="s">
        <v>2665</v>
      </c>
      <c r="I118" s="39">
        <v>39586.71</v>
      </c>
      <c r="J118" s="15">
        <f>VLOOKUP(LEFT(B118,5),[1]Percents!$C:$M,9,FALSE)</f>
        <v>0</v>
      </c>
      <c r="K118" s="13">
        <f t="shared" si="2"/>
        <v>0</v>
      </c>
      <c r="L118" s="22"/>
    </row>
    <row r="119" spans="1:12" s="40" customFormat="1" ht="14.25" customHeight="1" x14ac:dyDescent="0.25">
      <c r="A119" s="38" t="s">
        <v>243</v>
      </c>
      <c r="B119" s="38" t="s">
        <v>203</v>
      </c>
      <c r="C119" s="38" t="s">
        <v>3513</v>
      </c>
      <c r="D119" s="38" t="s">
        <v>3514</v>
      </c>
      <c r="E119" s="38" t="s">
        <v>12401</v>
      </c>
      <c r="F119" s="38" t="s">
        <v>3515</v>
      </c>
      <c r="G119" s="38" t="s">
        <v>2683</v>
      </c>
      <c r="H119" s="38" t="s">
        <v>2665</v>
      </c>
      <c r="I119" s="39">
        <v>27868.6</v>
      </c>
      <c r="J119" s="15">
        <f>VLOOKUP(LEFT(B119,5),[1]Percents!$C:$M,9,FALSE)</f>
        <v>0</v>
      </c>
      <c r="K119" s="13">
        <f t="shared" si="2"/>
        <v>0</v>
      </c>
      <c r="L119" s="22"/>
    </row>
    <row r="120" spans="1:12" s="40" customFormat="1" ht="14.25" customHeight="1" x14ac:dyDescent="0.25">
      <c r="A120" s="38" t="s">
        <v>242</v>
      </c>
      <c r="B120" s="38" t="s">
        <v>174</v>
      </c>
      <c r="C120" s="38" t="s">
        <v>2684</v>
      </c>
      <c r="D120" s="38" t="s">
        <v>2685</v>
      </c>
      <c r="E120" s="38" t="s">
        <v>324</v>
      </c>
      <c r="F120" s="38" t="s">
        <v>2686</v>
      </c>
      <c r="G120" s="38" t="s">
        <v>2683</v>
      </c>
      <c r="H120" s="38" t="s">
        <v>2665</v>
      </c>
      <c r="I120" s="39">
        <v>78951.259999999995</v>
      </c>
      <c r="J120" s="15">
        <f>VLOOKUP(LEFT(B120,5),[1]Percents!$C:$M,9,FALSE)</f>
        <v>0</v>
      </c>
      <c r="K120" s="13">
        <f t="shared" si="2"/>
        <v>0</v>
      </c>
      <c r="L120" s="22"/>
    </row>
    <row r="121" spans="1:12" s="40" customFormat="1" ht="14.25" customHeight="1" x14ac:dyDescent="0.25">
      <c r="A121" s="38" t="s">
        <v>243</v>
      </c>
      <c r="B121" s="38" t="s">
        <v>118</v>
      </c>
      <c r="C121" s="38" t="s">
        <v>1781</v>
      </c>
      <c r="D121" s="38" t="s">
        <v>1782</v>
      </c>
      <c r="E121" s="38" t="s">
        <v>1571</v>
      </c>
      <c r="F121" s="38" t="s">
        <v>1783</v>
      </c>
      <c r="G121" s="38" t="s">
        <v>1766</v>
      </c>
      <c r="H121" s="38" t="s">
        <v>2665</v>
      </c>
      <c r="I121" s="41">
        <v>-89.11</v>
      </c>
      <c r="J121" s="15">
        <f>VLOOKUP(LEFT(B121,5),[1]Percents!$C:$M,9,FALSE)</f>
        <v>0</v>
      </c>
      <c r="K121" s="13">
        <f t="shared" si="2"/>
        <v>0</v>
      </c>
      <c r="L121" s="22"/>
    </row>
    <row r="122" spans="1:12" s="40" customFormat="1" ht="14.25" customHeight="1" x14ac:dyDescent="0.25">
      <c r="A122" s="38" t="s">
        <v>141</v>
      </c>
      <c r="B122" s="38" t="s">
        <v>172</v>
      </c>
      <c r="C122" s="38" t="s">
        <v>2552</v>
      </c>
      <c r="D122" s="38" t="s">
        <v>2553</v>
      </c>
      <c r="E122" s="38" t="s">
        <v>36</v>
      </c>
      <c r="F122" s="38" t="s">
        <v>2554</v>
      </c>
      <c r="G122" s="38" t="s">
        <v>1760</v>
      </c>
      <c r="H122" s="38" t="s">
        <v>2665</v>
      </c>
      <c r="I122" s="39">
        <v>15899.52</v>
      </c>
      <c r="J122" s="15">
        <f>VLOOKUP(LEFT(B122,5),[1]Percents!$C:$M,9,FALSE)</f>
        <v>0.64170000000000005</v>
      </c>
      <c r="K122" s="13">
        <f t="shared" si="2"/>
        <v>10202.721984000002</v>
      </c>
      <c r="L122" s="22"/>
    </row>
    <row r="123" spans="1:12" s="40" customFormat="1" ht="14.25" customHeight="1" x14ac:dyDescent="0.25">
      <c r="A123" s="38" t="s">
        <v>243</v>
      </c>
      <c r="B123" s="38" t="s">
        <v>118</v>
      </c>
      <c r="C123" s="38" t="s">
        <v>3516</v>
      </c>
      <c r="D123" s="38" t="s">
        <v>3517</v>
      </c>
      <c r="E123" s="38" t="s">
        <v>385</v>
      </c>
      <c r="F123" s="38" t="s">
        <v>2554</v>
      </c>
      <c r="G123" s="38" t="s">
        <v>1760</v>
      </c>
      <c r="H123" s="38" t="s">
        <v>2665</v>
      </c>
      <c r="I123" s="39">
        <v>5338.11</v>
      </c>
      <c r="J123" s="15">
        <f>VLOOKUP(LEFT(B123,5),[1]Percents!$C:$M,9,FALSE)</f>
        <v>0</v>
      </c>
      <c r="K123" s="13">
        <f t="shared" si="2"/>
        <v>0</v>
      </c>
      <c r="L123" s="22"/>
    </row>
    <row r="124" spans="1:12" s="40" customFormat="1" ht="14.25" customHeight="1" x14ac:dyDescent="0.25">
      <c r="A124" s="38" t="s">
        <v>243</v>
      </c>
      <c r="B124" s="38" t="s">
        <v>118</v>
      </c>
      <c r="C124" s="38" t="s">
        <v>3518</v>
      </c>
      <c r="D124" s="38" t="s">
        <v>3519</v>
      </c>
      <c r="E124" s="38" t="s">
        <v>39</v>
      </c>
      <c r="F124" s="38" t="s">
        <v>2554</v>
      </c>
      <c r="G124" s="38" t="s">
        <v>1760</v>
      </c>
      <c r="H124" s="38" t="s">
        <v>2665</v>
      </c>
      <c r="I124" s="39">
        <v>5244.18</v>
      </c>
      <c r="J124" s="15">
        <f>VLOOKUP(LEFT(B124,5),[1]Percents!$C:$M,9,FALSE)</f>
        <v>0</v>
      </c>
      <c r="K124" s="13">
        <f t="shared" si="2"/>
        <v>0</v>
      </c>
      <c r="L124" s="22"/>
    </row>
    <row r="125" spans="1:12" s="40" customFormat="1" ht="14.25" customHeight="1" x14ac:dyDescent="0.25">
      <c r="A125" s="38" t="s">
        <v>243</v>
      </c>
      <c r="B125" s="38" t="s">
        <v>118</v>
      </c>
      <c r="C125" s="38" t="s">
        <v>4828</v>
      </c>
      <c r="D125" s="38" t="s">
        <v>4829</v>
      </c>
      <c r="E125" s="38" t="s">
        <v>2792</v>
      </c>
      <c r="F125" s="38" t="s">
        <v>2554</v>
      </c>
      <c r="G125" s="38" t="s">
        <v>1760</v>
      </c>
      <c r="H125" s="38" t="s">
        <v>2665</v>
      </c>
      <c r="I125" s="39">
        <v>5809.45</v>
      </c>
      <c r="J125" s="15">
        <f>VLOOKUP(LEFT(B125,5),[1]Percents!$C:$M,9,FALSE)</f>
        <v>0</v>
      </c>
      <c r="K125" s="13">
        <f t="shared" si="2"/>
        <v>0</v>
      </c>
      <c r="L125" s="22"/>
    </row>
    <row r="126" spans="1:12" s="40" customFormat="1" ht="14.25" customHeight="1" x14ac:dyDescent="0.25">
      <c r="A126" s="38" t="s">
        <v>243</v>
      </c>
      <c r="B126" s="38" t="s">
        <v>289</v>
      </c>
      <c r="C126" s="38" t="s">
        <v>2914</v>
      </c>
      <c r="D126" s="38" t="s">
        <v>2915</v>
      </c>
      <c r="E126" s="38" t="s">
        <v>186</v>
      </c>
      <c r="F126" s="38" t="s">
        <v>2916</v>
      </c>
      <c r="G126" s="38" t="s">
        <v>2683</v>
      </c>
      <c r="H126" s="38" t="s">
        <v>2665</v>
      </c>
      <c r="I126" s="39">
        <v>26927.439999999999</v>
      </c>
      <c r="J126" s="15">
        <f>VLOOKUP(LEFT(B126,5),[1]Percents!$C:$M,9,FALSE)</f>
        <v>0</v>
      </c>
      <c r="K126" s="13">
        <f t="shared" si="2"/>
        <v>0</v>
      </c>
      <c r="L126" s="22"/>
    </row>
    <row r="127" spans="1:12" s="40" customFormat="1" ht="14.25" customHeight="1" x14ac:dyDescent="0.25">
      <c r="A127" s="38" t="s">
        <v>243</v>
      </c>
      <c r="B127" s="38" t="s">
        <v>289</v>
      </c>
      <c r="C127" s="38" t="s">
        <v>4553</v>
      </c>
      <c r="D127" s="38" t="s">
        <v>4554</v>
      </c>
      <c r="E127" s="38" t="s">
        <v>622</v>
      </c>
      <c r="F127" s="38" t="s">
        <v>2916</v>
      </c>
      <c r="G127" s="38" t="s">
        <v>2683</v>
      </c>
      <c r="H127" s="38" t="s">
        <v>2665</v>
      </c>
      <c r="I127" s="39">
        <v>15193.7</v>
      </c>
      <c r="J127" s="15">
        <f>VLOOKUP(LEFT(B127,5),[1]Percents!$C:$M,9,FALSE)</f>
        <v>0</v>
      </c>
      <c r="K127" s="13">
        <f t="shared" si="2"/>
        <v>0</v>
      </c>
      <c r="L127" s="22"/>
    </row>
    <row r="128" spans="1:12" s="40" customFormat="1" ht="14.25" customHeight="1" x14ac:dyDescent="0.25">
      <c r="A128" s="38" t="s">
        <v>243</v>
      </c>
      <c r="B128" s="38" t="s">
        <v>289</v>
      </c>
      <c r="C128" s="38" t="s">
        <v>3734</v>
      </c>
      <c r="D128" s="38" t="s">
        <v>3735</v>
      </c>
      <c r="E128" s="38" t="s">
        <v>655</v>
      </c>
      <c r="F128" s="38" t="s">
        <v>3213</v>
      </c>
      <c r="G128" s="38" t="s">
        <v>1851</v>
      </c>
      <c r="H128" s="38" t="s">
        <v>2665</v>
      </c>
      <c r="I128" s="39">
        <v>14302.13</v>
      </c>
      <c r="J128" s="15">
        <f>VLOOKUP(LEFT(B128,5),[1]Percents!$C:$M,9,FALSE)</f>
        <v>0</v>
      </c>
      <c r="K128" s="13">
        <f t="shared" si="2"/>
        <v>0</v>
      </c>
      <c r="L128" s="22"/>
    </row>
    <row r="129" spans="1:12" s="40" customFormat="1" ht="14.25" customHeight="1" x14ac:dyDescent="0.25">
      <c r="A129" s="38" t="s">
        <v>141</v>
      </c>
      <c r="B129" s="38" t="s">
        <v>172</v>
      </c>
      <c r="C129" s="38" t="s">
        <v>2603</v>
      </c>
      <c r="D129" s="38" t="s">
        <v>2604</v>
      </c>
      <c r="E129" s="38" t="s">
        <v>2605</v>
      </c>
      <c r="F129" s="38" t="s">
        <v>2606</v>
      </c>
      <c r="G129" s="38" t="s">
        <v>2607</v>
      </c>
      <c r="H129" s="38" t="s">
        <v>2665</v>
      </c>
      <c r="I129" s="39">
        <v>8031.8200000000006</v>
      </c>
      <c r="J129" s="15">
        <f>VLOOKUP(LEFT(B129,5),[1]Percents!$C:$M,9,FALSE)</f>
        <v>0.64170000000000005</v>
      </c>
      <c r="K129" s="13">
        <f t="shared" si="2"/>
        <v>5154.0188940000007</v>
      </c>
      <c r="L129" s="22"/>
    </row>
    <row r="130" spans="1:12" s="40" customFormat="1" ht="14.25" customHeight="1" x14ac:dyDescent="0.25">
      <c r="A130" s="38" t="s">
        <v>141</v>
      </c>
      <c r="B130" s="38" t="s">
        <v>306</v>
      </c>
      <c r="C130" s="38" t="s">
        <v>3214</v>
      </c>
      <c r="D130" s="38" t="s">
        <v>3215</v>
      </c>
      <c r="E130" s="38" t="s">
        <v>155</v>
      </c>
      <c r="F130" s="38" t="s">
        <v>3216</v>
      </c>
      <c r="G130" s="38" t="s">
        <v>2619</v>
      </c>
      <c r="H130" s="38" t="s">
        <v>2665</v>
      </c>
      <c r="I130" s="39">
        <v>165394.04</v>
      </c>
      <c r="J130" s="15">
        <f>VLOOKUP(LEFT(B130,5),[1]Percents!$C:$M,9,FALSE)</f>
        <v>0.64170000000000005</v>
      </c>
      <c r="K130" s="13">
        <f t="shared" si="2"/>
        <v>106133.35546800001</v>
      </c>
      <c r="L130" s="22"/>
    </row>
    <row r="131" spans="1:12" s="40" customFormat="1" ht="14.25" customHeight="1" x14ac:dyDescent="0.25">
      <c r="A131" s="38" t="s">
        <v>243</v>
      </c>
      <c r="B131" s="38" t="s">
        <v>289</v>
      </c>
      <c r="C131" s="38" t="s">
        <v>4555</v>
      </c>
      <c r="D131" s="38" t="s">
        <v>4556</v>
      </c>
      <c r="E131" s="38" t="s">
        <v>655</v>
      </c>
      <c r="F131" s="38" t="s">
        <v>2917</v>
      </c>
      <c r="G131" s="38" t="s">
        <v>1760</v>
      </c>
      <c r="H131" s="38" t="s">
        <v>2665</v>
      </c>
      <c r="I131" s="39">
        <v>5075.5600000000004</v>
      </c>
      <c r="J131" s="15">
        <f>VLOOKUP(LEFT(B131,5),[1]Percents!$C:$M,9,FALSE)</f>
        <v>0</v>
      </c>
      <c r="K131" s="13">
        <f t="shared" si="2"/>
        <v>0</v>
      </c>
      <c r="L131" s="22"/>
    </row>
    <row r="132" spans="1:12" s="40" customFormat="1" ht="14.25" customHeight="1" x14ac:dyDescent="0.25">
      <c r="A132" s="38" t="s">
        <v>66</v>
      </c>
      <c r="B132" s="38" t="s">
        <v>3520</v>
      </c>
      <c r="C132" s="38" t="s">
        <v>3892</v>
      </c>
      <c r="D132" s="38" t="s">
        <v>3893</v>
      </c>
      <c r="E132" s="38" t="s">
        <v>3059</v>
      </c>
      <c r="F132" s="38" t="s">
        <v>3894</v>
      </c>
      <c r="G132" s="38" t="s">
        <v>2571</v>
      </c>
      <c r="H132" s="38" t="s">
        <v>2665</v>
      </c>
      <c r="I132" s="39">
        <v>159326.01</v>
      </c>
      <c r="J132" s="15">
        <f>VLOOKUP(LEFT(B132,5),[1]Percents!$C:$M,9,FALSE)</f>
        <v>0</v>
      </c>
      <c r="K132" s="13">
        <f t="shared" si="2"/>
        <v>0</v>
      </c>
      <c r="L132" s="22"/>
    </row>
    <row r="133" spans="1:12" s="40" customFormat="1" ht="14.25" customHeight="1" x14ac:dyDescent="0.25">
      <c r="A133" s="38" t="s">
        <v>66</v>
      </c>
      <c r="B133" s="38" t="s">
        <v>3520</v>
      </c>
      <c r="C133" s="38" t="s">
        <v>2918</v>
      </c>
      <c r="D133" s="38" t="s">
        <v>2919</v>
      </c>
      <c r="E133" s="38" t="s">
        <v>2920</v>
      </c>
      <c r="F133" s="38" t="s">
        <v>2921</v>
      </c>
      <c r="G133" s="38" t="s">
        <v>2683</v>
      </c>
      <c r="H133" s="38" t="s">
        <v>2665</v>
      </c>
      <c r="I133" s="39">
        <v>38254.54</v>
      </c>
      <c r="J133" s="15">
        <f>VLOOKUP(LEFT(B133,5),[1]Percents!$C:$M,9,FALSE)</f>
        <v>0</v>
      </c>
      <c r="K133" s="13">
        <f t="shared" si="2"/>
        <v>0</v>
      </c>
      <c r="L133" s="22"/>
    </row>
    <row r="134" spans="1:12" s="40" customFormat="1" ht="14.25" customHeight="1" x14ac:dyDescent="0.25">
      <c r="A134" s="38" t="s">
        <v>243</v>
      </c>
      <c r="B134" s="38" t="s">
        <v>289</v>
      </c>
      <c r="C134" s="38" t="s">
        <v>2821</v>
      </c>
      <c r="D134" s="38" t="s">
        <v>2822</v>
      </c>
      <c r="E134" s="38" t="s">
        <v>2823</v>
      </c>
      <c r="F134" s="38" t="s">
        <v>2824</v>
      </c>
      <c r="G134" s="38" t="s">
        <v>1721</v>
      </c>
      <c r="H134" s="38" t="s">
        <v>2665</v>
      </c>
      <c r="I134" s="39">
        <v>7291.8499999999995</v>
      </c>
      <c r="J134" s="15">
        <f>VLOOKUP(LEFT(B134,5),[1]Percents!$C:$M,9,FALSE)</f>
        <v>0</v>
      </c>
      <c r="K134" s="13">
        <f t="shared" si="2"/>
        <v>0</v>
      </c>
      <c r="L134" s="22"/>
    </row>
    <row r="135" spans="1:12" s="40" customFormat="1" ht="14.25" customHeight="1" x14ac:dyDescent="0.25">
      <c r="A135" s="38" t="s">
        <v>243</v>
      </c>
      <c r="B135" s="38" t="s">
        <v>289</v>
      </c>
      <c r="C135" s="38" t="s">
        <v>3358</v>
      </c>
      <c r="D135" s="38" t="s">
        <v>3359</v>
      </c>
      <c r="E135" s="38" t="s">
        <v>2902</v>
      </c>
      <c r="F135" s="38" t="s">
        <v>3360</v>
      </c>
      <c r="G135" s="38" t="s">
        <v>2922</v>
      </c>
      <c r="H135" s="38" t="s">
        <v>2665</v>
      </c>
      <c r="I135" s="39">
        <v>34259.17</v>
      </c>
      <c r="J135" s="15">
        <f>VLOOKUP(LEFT(B135,5),[1]Percents!$C:$M,9,FALSE)</f>
        <v>0</v>
      </c>
      <c r="K135" s="13">
        <f t="shared" si="2"/>
        <v>0</v>
      </c>
      <c r="L135" s="22"/>
    </row>
    <row r="136" spans="1:12" s="40" customFormat="1" ht="14.25" customHeight="1" x14ac:dyDescent="0.25">
      <c r="A136" s="38" t="s">
        <v>243</v>
      </c>
      <c r="B136" s="38" t="s">
        <v>118</v>
      </c>
      <c r="C136" s="38" t="s">
        <v>3895</v>
      </c>
      <c r="D136" s="38" t="s">
        <v>3896</v>
      </c>
      <c r="E136" s="38" t="s">
        <v>510</v>
      </c>
      <c r="F136" s="38" t="s">
        <v>3897</v>
      </c>
      <c r="G136" s="38" t="s">
        <v>2847</v>
      </c>
      <c r="H136" s="38" t="s">
        <v>2665</v>
      </c>
      <c r="I136" s="39">
        <v>31963.52</v>
      </c>
      <c r="J136" s="15">
        <f>VLOOKUP(LEFT(B136,5),[1]Percents!$C:$M,9,FALSE)</f>
        <v>0</v>
      </c>
      <c r="K136" s="13">
        <f t="shared" si="2"/>
        <v>0</v>
      </c>
      <c r="L136" s="22"/>
    </row>
    <row r="137" spans="1:12" s="40" customFormat="1" ht="14.25" customHeight="1" x14ac:dyDescent="0.25">
      <c r="A137" s="38" t="s">
        <v>243</v>
      </c>
      <c r="B137" s="38" t="s">
        <v>289</v>
      </c>
      <c r="C137" s="38" t="s">
        <v>3106</v>
      </c>
      <c r="D137" s="38" t="s">
        <v>3107</v>
      </c>
      <c r="E137" s="38" t="s">
        <v>3108</v>
      </c>
      <c r="F137" s="38" t="s">
        <v>3109</v>
      </c>
      <c r="G137" s="38" t="s">
        <v>2922</v>
      </c>
      <c r="H137" s="38" t="s">
        <v>2665</v>
      </c>
      <c r="I137" s="39">
        <v>13974.26</v>
      </c>
      <c r="J137" s="15">
        <f>VLOOKUP(LEFT(B137,5),[1]Percents!$C:$M,9,FALSE)</f>
        <v>0</v>
      </c>
      <c r="K137" s="13">
        <f t="shared" si="2"/>
        <v>0</v>
      </c>
      <c r="L137" s="22"/>
    </row>
    <row r="138" spans="1:12" s="40" customFormat="1" ht="14.25" customHeight="1" x14ac:dyDescent="0.25">
      <c r="A138" s="38" t="s">
        <v>242</v>
      </c>
      <c r="B138" s="38" t="s">
        <v>174</v>
      </c>
      <c r="C138" s="38" t="s">
        <v>3898</v>
      </c>
      <c r="D138" s="38" t="s">
        <v>3899</v>
      </c>
      <c r="E138" s="38" t="s">
        <v>3900</v>
      </c>
      <c r="F138" s="38" t="s">
        <v>3901</v>
      </c>
      <c r="G138" s="38" t="s">
        <v>3744</v>
      </c>
      <c r="H138" s="38" t="s">
        <v>2665</v>
      </c>
      <c r="I138" s="39">
        <v>71787.3</v>
      </c>
      <c r="J138" s="15">
        <f>VLOOKUP(LEFT(B138,5),[1]Percents!$C:$M,9,FALSE)</f>
        <v>0</v>
      </c>
      <c r="K138" s="13">
        <f t="shared" si="2"/>
        <v>0</v>
      </c>
      <c r="L138" s="22"/>
    </row>
    <row r="139" spans="1:12" s="40" customFormat="1" ht="14.25" customHeight="1" x14ac:dyDescent="0.25">
      <c r="A139" s="38" t="s">
        <v>141</v>
      </c>
      <c r="B139" s="38" t="s">
        <v>245</v>
      </c>
      <c r="C139" s="38" t="s">
        <v>3217</v>
      </c>
      <c r="D139" s="38" t="s">
        <v>3218</v>
      </c>
      <c r="E139" s="38" t="s">
        <v>3219</v>
      </c>
      <c r="F139" s="38" t="s">
        <v>3220</v>
      </c>
      <c r="G139" s="38" t="s">
        <v>2929</v>
      </c>
      <c r="H139" s="38" t="s">
        <v>2665</v>
      </c>
      <c r="I139" s="39">
        <v>27588.080000000002</v>
      </c>
      <c r="J139" s="15">
        <f>VLOOKUP(LEFT(B139,5),[1]Percents!$C:$M,9,FALSE)</f>
        <v>0.64170000000000005</v>
      </c>
      <c r="K139" s="13">
        <f t="shared" si="2"/>
        <v>17703.270936000001</v>
      </c>
      <c r="L139" s="22"/>
    </row>
    <row r="140" spans="1:12" s="40" customFormat="1" ht="14.25" customHeight="1" x14ac:dyDescent="0.25">
      <c r="A140" s="38" t="s">
        <v>141</v>
      </c>
      <c r="B140" s="38" t="s">
        <v>306</v>
      </c>
      <c r="C140" s="38" t="s">
        <v>3736</v>
      </c>
      <c r="D140" s="38" t="s">
        <v>3737</v>
      </c>
      <c r="E140" s="38" t="s">
        <v>202</v>
      </c>
      <c r="F140" s="38" t="s">
        <v>3738</v>
      </c>
      <c r="G140" s="38" t="s">
        <v>2991</v>
      </c>
      <c r="H140" s="38" t="s">
        <v>2665</v>
      </c>
      <c r="I140" s="39">
        <v>12140.07</v>
      </c>
      <c r="J140" s="15">
        <f>VLOOKUP(LEFT(B140,5),[1]Percents!$C:$M,9,FALSE)</f>
        <v>0.64170000000000005</v>
      </c>
      <c r="K140" s="13">
        <f t="shared" si="2"/>
        <v>7790.2829190000002</v>
      </c>
      <c r="L140" s="22"/>
    </row>
    <row r="141" spans="1:12" s="40" customFormat="1" ht="14.25" customHeight="1" x14ac:dyDescent="0.25">
      <c r="A141" s="38" t="s">
        <v>66</v>
      </c>
      <c r="B141" s="38" t="s">
        <v>3520</v>
      </c>
      <c r="C141" s="38" t="s">
        <v>5078</v>
      </c>
      <c r="D141" s="38" t="s">
        <v>5079</v>
      </c>
      <c r="E141" s="38" t="s">
        <v>3059</v>
      </c>
      <c r="F141" s="38" t="s">
        <v>5080</v>
      </c>
      <c r="G141" s="38" t="s">
        <v>5081</v>
      </c>
      <c r="H141" s="38" t="s">
        <v>2665</v>
      </c>
      <c r="I141" s="39">
        <v>46894.19</v>
      </c>
      <c r="J141" s="15">
        <f>VLOOKUP(LEFT(B141,5),[1]Percents!$C:$M,9,FALSE)</f>
        <v>0</v>
      </c>
      <c r="K141" s="13">
        <f t="shared" si="2"/>
        <v>0</v>
      </c>
      <c r="L141" s="22"/>
    </row>
    <row r="142" spans="1:12" s="40" customFormat="1" ht="14.25" customHeight="1" x14ac:dyDescent="0.25">
      <c r="A142" s="38" t="s">
        <v>141</v>
      </c>
      <c r="B142" s="38" t="s">
        <v>245</v>
      </c>
      <c r="C142" s="38" t="s">
        <v>2987</v>
      </c>
      <c r="D142" s="38" t="s">
        <v>2988</v>
      </c>
      <c r="E142" s="38" t="s">
        <v>965</v>
      </c>
      <c r="F142" s="38" t="s">
        <v>2989</v>
      </c>
      <c r="G142" s="38" t="s">
        <v>2990</v>
      </c>
      <c r="H142" s="38" t="s">
        <v>2665</v>
      </c>
      <c r="I142" s="39">
        <v>61405.99</v>
      </c>
      <c r="J142" s="15">
        <f>VLOOKUP(LEFT(B142,5),[1]Percents!$C:$M,9,FALSE)</f>
        <v>0.64170000000000005</v>
      </c>
      <c r="K142" s="13">
        <f t="shared" si="2"/>
        <v>39404.223783000001</v>
      </c>
      <c r="L142" s="22"/>
    </row>
    <row r="143" spans="1:12" s="40" customFormat="1" ht="14.25" customHeight="1" x14ac:dyDescent="0.25">
      <c r="A143" s="38" t="s">
        <v>141</v>
      </c>
      <c r="B143" s="38" t="s">
        <v>555</v>
      </c>
      <c r="C143" s="38" t="s">
        <v>7845</v>
      </c>
      <c r="D143" s="38" t="s">
        <v>7846</v>
      </c>
      <c r="E143" s="38" t="s">
        <v>3111</v>
      </c>
      <c r="F143" s="38" t="s">
        <v>7847</v>
      </c>
      <c r="G143" s="38" t="s">
        <v>3112</v>
      </c>
      <c r="H143" s="38" t="s">
        <v>2665</v>
      </c>
      <c r="I143" s="39">
        <v>1021.07</v>
      </c>
      <c r="J143" s="15">
        <f>VLOOKUP(LEFT(B143,5),[1]Percents!$C:$M,9,FALSE)</f>
        <v>0.64170000000000005</v>
      </c>
      <c r="K143" s="13">
        <f t="shared" si="2"/>
        <v>655.22061900000006</v>
      </c>
      <c r="L143" s="22"/>
    </row>
    <row r="144" spans="1:12" s="40" customFormat="1" ht="14.25" customHeight="1" x14ac:dyDescent="0.25">
      <c r="A144" s="38" t="s">
        <v>141</v>
      </c>
      <c r="B144" s="38" t="s">
        <v>305</v>
      </c>
      <c r="C144" s="38" t="s">
        <v>9294</v>
      </c>
      <c r="D144" s="38" t="s">
        <v>9295</v>
      </c>
      <c r="E144" s="38" t="s">
        <v>1123</v>
      </c>
      <c r="F144" s="38" t="s">
        <v>3361</v>
      </c>
      <c r="G144" s="38" t="s">
        <v>3223</v>
      </c>
      <c r="H144" s="38" t="s">
        <v>2665</v>
      </c>
      <c r="I144" s="39">
        <v>14161.61</v>
      </c>
      <c r="J144" s="15">
        <f>VLOOKUP(LEFT(B144,5),[1]Percents!$C:$M,9,FALSE)</f>
        <v>0.64170000000000005</v>
      </c>
      <c r="K144" s="13">
        <f t="shared" si="2"/>
        <v>9087.5051370000019</v>
      </c>
      <c r="L144" s="22"/>
    </row>
    <row r="145" spans="1:12" s="40" customFormat="1" ht="14.25" customHeight="1" x14ac:dyDescent="0.25">
      <c r="A145" s="38" t="s">
        <v>243</v>
      </c>
      <c r="B145" s="38" t="s">
        <v>289</v>
      </c>
      <c r="C145" s="38" t="s">
        <v>3739</v>
      </c>
      <c r="D145" s="38" t="s">
        <v>3740</v>
      </c>
      <c r="E145" s="38" t="s">
        <v>257</v>
      </c>
      <c r="F145" s="38" t="s">
        <v>3361</v>
      </c>
      <c r="G145" s="38" t="s">
        <v>3223</v>
      </c>
      <c r="H145" s="38" t="s">
        <v>2665</v>
      </c>
      <c r="I145" s="39">
        <v>19120.68</v>
      </c>
      <c r="J145" s="15">
        <f>VLOOKUP(LEFT(B145,5),[1]Percents!$C:$M,9,FALSE)</f>
        <v>0</v>
      </c>
      <c r="K145" s="13">
        <f t="shared" si="2"/>
        <v>0</v>
      </c>
      <c r="L145" s="22"/>
    </row>
    <row r="146" spans="1:12" s="40" customFormat="1" ht="14.25" customHeight="1" x14ac:dyDescent="0.25">
      <c r="A146" s="38" t="s">
        <v>141</v>
      </c>
      <c r="B146" s="38" t="s">
        <v>111</v>
      </c>
      <c r="C146" s="38" t="s">
        <v>3521</v>
      </c>
      <c r="D146" s="38" t="s">
        <v>3522</v>
      </c>
      <c r="E146" s="38" t="s">
        <v>6680</v>
      </c>
      <c r="F146" s="38" t="s">
        <v>3523</v>
      </c>
      <c r="G146" s="38" t="s">
        <v>3357</v>
      </c>
      <c r="H146" s="38" t="s">
        <v>2665</v>
      </c>
      <c r="I146" s="39">
        <v>49516.31</v>
      </c>
      <c r="J146" s="15">
        <f>VLOOKUP(LEFT(B146,5),[1]Percents!$C:$M,9,FALSE)</f>
        <v>0.64170000000000005</v>
      </c>
      <c r="K146" s="13">
        <f t="shared" si="2"/>
        <v>31774.616127000001</v>
      </c>
      <c r="L146" s="22"/>
    </row>
    <row r="147" spans="1:12" s="40" customFormat="1" ht="14.25" customHeight="1" x14ac:dyDescent="0.25">
      <c r="A147" s="38" t="s">
        <v>141</v>
      </c>
      <c r="B147" s="38" t="s">
        <v>172</v>
      </c>
      <c r="C147" s="38" t="s">
        <v>3113</v>
      </c>
      <c r="D147" s="38" t="s">
        <v>3114</v>
      </c>
      <c r="E147" s="38" t="s">
        <v>278</v>
      </c>
      <c r="F147" s="38" t="s">
        <v>3115</v>
      </c>
      <c r="G147" s="38" t="s">
        <v>3116</v>
      </c>
      <c r="H147" s="38" t="s">
        <v>2665</v>
      </c>
      <c r="I147" s="39">
        <v>31655.84</v>
      </c>
      <c r="J147" s="15">
        <f>VLOOKUP(LEFT(B147,5),[1]Percents!$C:$M,9,FALSE)</f>
        <v>0.64170000000000005</v>
      </c>
      <c r="K147" s="13">
        <f t="shared" si="2"/>
        <v>20313.552528</v>
      </c>
      <c r="L147" s="22"/>
    </row>
    <row r="148" spans="1:12" s="40" customFormat="1" ht="14.25" customHeight="1" x14ac:dyDescent="0.25">
      <c r="A148" s="38" t="s">
        <v>243</v>
      </c>
      <c r="B148" s="38" t="s">
        <v>50</v>
      </c>
      <c r="C148" s="38" t="s">
        <v>3741</v>
      </c>
      <c r="D148" s="38" t="s">
        <v>3742</v>
      </c>
      <c r="E148" s="38" t="s">
        <v>1630</v>
      </c>
      <c r="F148" s="38" t="s">
        <v>3743</v>
      </c>
      <c r="G148" s="38" t="s">
        <v>3744</v>
      </c>
      <c r="H148" s="38" t="s">
        <v>2665</v>
      </c>
      <c r="I148" s="39">
        <v>31295.82</v>
      </c>
      <c r="J148" s="15">
        <f>VLOOKUP(LEFT(B148,5),[1]Percents!$C:$M,9,FALSE)</f>
        <v>0</v>
      </c>
      <c r="K148" s="13">
        <f t="shared" si="2"/>
        <v>0</v>
      </c>
      <c r="L148" s="22"/>
    </row>
    <row r="149" spans="1:12" s="40" customFormat="1" ht="14.25" customHeight="1" x14ac:dyDescent="0.25">
      <c r="A149" s="38" t="s">
        <v>141</v>
      </c>
      <c r="B149" s="38" t="s">
        <v>169</v>
      </c>
      <c r="C149" s="38" t="s">
        <v>5763</v>
      </c>
      <c r="D149" s="38" t="s">
        <v>5764</v>
      </c>
      <c r="E149" s="38" t="s">
        <v>5765</v>
      </c>
      <c r="F149" s="38" t="s">
        <v>5766</v>
      </c>
      <c r="G149" s="38" t="s">
        <v>3730</v>
      </c>
      <c r="H149" s="38" t="s">
        <v>2665</v>
      </c>
      <c r="I149" s="39">
        <v>20406.59</v>
      </c>
      <c r="J149" s="15">
        <f>VLOOKUP(LEFT(B149,5),[1]Percents!$C:$M,9,FALSE)</f>
        <v>0.64170000000000005</v>
      </c>
      <c r="K149" s="13">
        <f t="shared" si="2"/>
        <v>13094.908803</v>
      </c>
      <c r="L149" s="22"/>
    </row>
    <row r="150" spans="1:12" s="40" customFormat="1" ht="14.25" customHeight="1" x14ac:dyDescent="0.25">
      <c r="A150" s="38" t="s">
        <v>243</v>
      </c>
      <c r="B150" s="38" t="s">
        <v>289</v>
      </c>
      <c r="C150" s="38" t="s">
        <v>3525</v>
      </c>
      <c r="D150" s="38" t="s">
        <v>3526</v>
      </c>
      <c r="E150" s="38" t="s">
        <v>2555</v>
      </c>
      <c r="F150" s="38" t="s">
        <v>3527</v>
      </c>
      <c r="G150" s="38" t="s">
        <v>3357</v>
      </c>
      <c r="H150" s="38" t="s">
        <v>2665</v>
      </c>
      <c r="I150" s="39">
        <v>32755.56</v>
      </c>
      <c r="J150" s="15">
        <f>VLOOKUP(LEFT(B150,5),[1]Percents!$C:$M,9,FALSE)</f>
        <v>0</v>
      </c>
      <c r="K150" s="13">
        <f t="shared" si="2"/>
        <v>0</v>
      </c>
      <c r="L150" s="22"/>
    </row>
    <row r="151" spans="1:12" s="40" customFormat="1" ht="14.25" customHeight="1" x14ac:dyDescent="0.25">
      <c r="A151" s="38" t="s">
        <v>243</v>
      </c>
      <c r="B151" s="38" t="s">
        <v>289</v>
      </c>
      <c r="C151" s="38" t="s">
        <v>4557</v>
      </c>
      <c r="D151" s="38" t="s">
        <v>4558</v>
      </c>
      <c r="E151" s="38" t="s">
        <v>607</v>
      </c>
      <c r="F151" s="38" t="s">
        <v>3527</v>
      </c>
      <c r="G151" s="38" t="s">
        <v>3357</v>
      </c>
      <c r="H151" s="38" t="s">
        <v>2665</v>
      </c>
      <c r="I151" s="39">
        <v>10748.61</v>
      </c>
      <c r="J151" s="15">
        <f>VLOOKUP(LEFT(B151,5),[1]Percents!$C:$M,9,FALSE)</f>
        <v>0</v>
      </c>
      <c r="K151" s="13">
        <f t="shared" si="2"/>
        <v>0</v>
      </c>
      <c r="L151" s="22"/>
    </row>
    <row r="152" spans="1:12" s="40" customFormat="1" ht="14.25" customHeight="1" x14ac:dyDescent="0.25">
      <c r="A152" s="38" t="s">
        <v>243</v>
      </c>
      <c r="B152" s="38" t="s">
        <v>289</v>
      </c>
      <c r="C152" s="38" t="s">
        <v>4295</v>
      </c>
      <c r="D152" s="38" t="s">
        <v>4296</v>
      </c>
      <c r="E152" s="38" t="s">
        <v>2823</v>
      </c>
      <c r="F152" s="38" t="s">
        <v>3527</v>
      </c>
      <c r="G152" s="38" t="s">
        <v>3357</v>
      </c>
      <c r="H152" s="38" t="s">
        <v>2665</v>
      </c>
      <c r="I152" s="39">
        <v>45512.17</v>
      </c>
      <c r="J152" s="15">
        <f>VLOOKUP(LEFT(B152,5),[1]Percents!$C:$M,9,FALSE)</f>
        <v>0</v>
      </c>
      <c r="K152" s="13">
        <f t="shared" si="2"/>
        <v>0</v>
      </c>
      <c r="L152" s="22"/>
    </row>
    <row r="153" spans="1:12" s="40" customFormat="1" ht="14.25" customHeight="1" x14ac:dyDescent="0.25">
      <c r="A153" s="38" t="s">
        <v>141</v>
      </c>
      <c r="B153" s="38" t="s">
        <v>8502</v>
      </c>
      <c r="C153" s="38" t="s">
        <v>8503</v>
      </c>
      <c r="D153" s="38" t="s">
        <v>8504</v>
      </c>
      <c r="E153" s="38" t="s">
        <v>8505</v>
      </c>
      <c r="F153" s="38" t="s">
        <v>8506</v>
      </c>
      <c r="G153" s="38" t="s">
        <v>3744</v>
      </c>
      <c r="H153" s="38" t="s">
        <v>2665</v>
      </c>
      <c r="I153" s="39">
        <v>777.06</v>
      </c>
      <c r="J153" s="15">
        <f>VLOOKUP(LEFT(B153,5),[1]Percents!$C:$M,9,FALSE)</f>
        <v>0.64170000000000005</v>
      </c>
      <c r="K153" s="13">
        <f t="shared" si="2"/>
        <v>498.63940200000002</v>
      </c>
      <c r="L153" s="22"/>
    </row>
    <row r="154" spans="1:12" s="40" customFormat="1" ht="14.25" customHeight="1" x14ac:dyDescent="0.25">
      <c r="A154" s="38" t="s">
        <v>243</v>
      </c>
      <c r="B154" s="38" t="s">
        <v>290</v>
      </c>
      <c r="C154" s="38" t="s">
        <v>6986</v>
      </c>
      <c r="D154" s="38" t="s">
        <v>6987</v>
      </c>
      <c r="E154" s="38" t="s">
        <v>6988</v>
      </c>
      <c r="F154" s="38" t="s">
        <v>3745</v>
      </c>
      <c r="G154" s="38" t="s">
        <v>3534</v>
      </c>
      <c r="H154" s="38" t="s">
        <v>2665</v>
      </c>
      <c r="I154" s="39">
        <v>29232.03</v>
      </c>
      <c r="J154" s="15">
        <f>VLOOKUP(LEFT(B154,5),[1]Percents!$C:$M,9,FALSE)</f>
        <v>0</v>
      </c>
      <c r="K154" s="13">
        <f t="shared" si="2"/>
        <v>0</v>
      </c>
      <c r="L154" s="22"/>
    </row>
    <row r="155" spans="1:12" s="40" customFormat="1" ht="14.25" customHeight="1" x14ac:dyDescent="0.25">
      <c r="A155" s="38" t="s">
        <v>141</v>
      </c>
      <c r="B155" s="38" t="s">
        <v>245</v>
      </c>
      <c r="C155" s="38" t="s">
        <v>3746</v>
      </c>
      <c r="D155" s="38" t="s">
        <v>3747</v>
      </c>
      <c r="E155" s="38" t="s">
        <v>3219</v>
      </c>
      <c r="F155" s="38" t="s">
        <v>3745</v>
      </c>
      <c r="G155" s="38" t="s">
        <v>3534</v>
      </c>
      <c r="H155" s="38" t="s">
        <v>2665</v>
      </c>
      <c r="I155" s="39">
        <v>23670.95</v>
      </c>
      <c r="J155" s="15">
        <f>VLOOKUP(LEFT(B155,5),[1]Percents!$C:$M,9,FALSE)</f>
        <v>0.64170000000000005</v>
      </c>
      <c r="K155" s="13">
        <f t="shared" si="2"/>
        <v>15189.648615000002</v>
      </c>
      <c r="L155" s="22"/>
    </row>
    <row r="156" spans="1:12" s="40" customFormat="1" ht="14.25" customHeight="1" x14ac:dyDescent="0.25">
      <c r="A156" s="38" t="s">
        <v>243</v>
      </c>
      <c r="B156" s="38" t="s">
        <v>289</v>
      </c>
      <c r="C156" s="38" t="s">
        <v>4830</v>
      </c>
      <c r="D156" s="38" t="s">
        <v>4831</v>
      </c>
      <c r="E156" s="38" t="s">
        <v>4832</v>
      </c>
      <c r="F156" s="38" t="s">
        <v>4833</v>
      </c>
      <c r="G156" s="38" t="s">
        <v>4468</v>
      </c>
      <c r="H156" s="38" t="s">
        <v>2665</v>
      </c>
      <c r="I156" s="39">
        <v>18606.89</v>
      </c>
      <c r="J156" s="15">
        <f>VLOOKUP(LEFT(B156,5),[1]Percents!$C:$M,9,FALSE)</f>
        <v>0</v>
      </c>
      <c r="K156" s="13">
        <f t="shared" si="2"/>
        <v>0</v>
      </c>
      <c r="L156" s="22"/>
    </row>
    <row r="157" spans="1:12" s="40" customFormat="1" ht="14.25" customHeight="1" x14ac:dyDescent="0.25">
      <c r="A157" s="38" t="s">
        <v>141</v>
      </c>
      <c r="B157" s="38" t="s">
        <v>3</v>
      </c>
      <c r="C157" s="38" t="s">
        <v>3748</v>
      </c>
      <c r="D157" s="38" t="s">
        <v>3749</v>
      </c>
      <c r="E157" s="38" t="s">
        <v>110</v>
      </c>
      <c r="F157" s="38" t="s">
        <v>3750</v>
      </c>
      <c r="G157" s="38" t="s">
        <v>3357</v>
      </c>
      <c r="H157" s="38" t="s">
        <v>2665</v>
      </c>
      <c r="I157" s="39">
        <v>36029.46</v>
      </c>
      <c r="J157" s="15">
        <f>VLOOKUP(LEFT(B157,5),[1]Percents!$C:$M,9,FALSE)</f>
        <v>0.64170000000000005</v>
      </c>
      <c r="K157" s="13">
        <f t="shared" si="2"/>
        <v>23120.104482000002</v>
      </c>
      <c r="L157" s="22"/>
    </row>
    <row r="158" spans="1:12" s="40" customFormat="1" ht="14.25" customHeight="1" x14ac:dyDescent="0.25">
      <c r="A158" s="38" t="s">
        <v>141</v>
      </c>
      <c r="B158" s="38" t="s">
        <v>1063</v>
      </c>
      <c r="C158" s="38" t="s">
        <v>3751</v>
      </c>
      <c r="D158" s="38" t="s">
        <v>3752</v>
      </c>
      <c r="E158" s="38" t="s">
        <v>1064</v>
      </c>
      <c r="F158" s="38" t="s">
        <v>3753</v>
      </c>
      <c r="G158" s="38" t="s">
        <v>3422</v>
      </c>
      <c r="H158" s="38" t="s">
        <v>2665</v>
      </c>
      <c r="I158" s="39">
        <v>25585.77</v>
      </c>
      <c r="J158" s="15">
        <f>VLOOKUP(LEFT(B158,5),[1]Percents!$C:$M,9,FALSE)</f>
        <v>0.64170000000000005</v>
      </c>
      <c r="K158" s="13">
        <f t="shared" ref="K158:K221" si="3">+J158*I158</f>
        <v>16418.388609000001</v>
      </c>
      <c r="L158" s="22"/>
    </row>
    <row r="159" spans="1:12" s="40" customFormat="1" ht="14.25" customHeight="1" x14ac:dyDescent="0.25">
      <c r="A159" s="38" t="s">
        <v>243</v>
      </c>
      <c r="B159" s="38" t="s">
        <v>289</v>
      </c>
      <c r="C159" s="38" t="s">
        <v>5082</v>
      </c>
      <c r="D159" s="38" t="s">
        <v>5083</v>
      </c>
      <c r="E159" s="38" t="s">
        <v>3108</v>
      </c>
      <c r="F159" s="38" t="s">
        <v>5084</v>
      </c>
      <c r="G159" s="38" t="s">
        <v>3905</v>
      </c>
      <c r="H159" s="38" t="s">
        <v>2665</v>
      </c>
      <c r="I159" s="39">
        <v>11344.33</v>
      </c>
      <c r="J159" s="15">
        <f>VLOOKUP(LEFT(B159,5),[1]Percents!$C:$M,9,FALSE)</f>
        <v>0</v>
      </c>
      <c r="K159" s="13">
        <f t="shared" si="3"/>
        <v>0</v>
      </c>
      <c r="L159" s="22"/>
    </row>
    <row r="160" spans="1:12" s="40" customFormat="1" ht="14.25" customHeight="1" x14ac:dyDescent="0.25">
      <c r="A160" s="38" t="s">
        <v>141</v>
      </c>
      <c r="B160" s="38" t="s">
        <v>169</v>
      </c>
      <c r="C160" s="38" t="s">
        <v>4945</v>
      </c>
      <c r="D160" s="38" t="s">
        <v>4946</v>
      </c>
      <c r="E160" s="38" t="s">
        <v>3499</v>
      </c>
      <c r="F160" s="38" t="s">
        <v>4947</v>
      </c>
      <c r="G160" s="38" t="s">
        <v>3744</v>
      </c>
      <c r="H160" s="38" t="s">
        <v>2665</v>
      </c>
      <c r="I160" s="39">
        <v>7182.94</v>
      </c>
      <c r="J160" s="15">
        <f>VLOOKUP(LEFT(B160,5),[1]Percents!$C:$M,9,FALSE)</f>
        <v>0.64170000000000005</v>
      </c>
      <c r="K160" s="13">
        <f t="shared" si="3"/>
        <v>4609.292598</v>
      </c>
      <c r="L160" s="22"/>
    </row>
    <row r="161" spans="1:12" s="40" customFormat="1" ht="14.25" customHeight="1" x14ac:dyDescent="0.25">
      <c r="A161" s="38" t="s">
        <v>243</v>
      </c>
      <c r="B161" s="38" t="s">
        <v>203</v>
      </c>
      <c r="C161" s="38" t="s">
        <v>3362</v>
      </c>
      <c r="D161" s="38" t="s">
        <v>3363</v>
      </c>
      <c r="E161" s="38" t="s">
        <v>3258</v>
      </c>
      <c r="F161" s="38" t="s">
        <v>3364</v>
      </c>
      <c r="G161" s="38" t="s">
        <v>3365</v>
      </c>
      <c r="H161" s="38" t="s">
        <v>2665</v>
      </c>
      <c r="I161" s="39">
        <v>35166.47</v>
      </c>
      <c r="J161" s="15">
        <f>VLOOKUP(LEFT(B161,5),[1]Percents!$C:$M,9,FALSE)</f>
        <v>0</v>
      </c>
      <c r="K161" s="13">
        <f t="shared" si="3"/>
        <v>0</v>
      </c>
      <c r="L161" s="22"/>
    </row>
    <row r="162" spans="1:12" s="40" customFormat="1" ht="14.25" customHeight="1" x14ac:dyDescent="0.25">
      <c r="A162" s="38" t="s">
        <v>243</v>
      </c>
      <c r="B162" s="38" t="s">
        <v>289</v>
      </c>
      <c r="C162" s="38" t="s">
        <v>3902</v>
      </c>
      <c r="D162" s="38" t="s">
        <v>3903</v>
      </c>
      <c r="E162" s="38" t="s">
        <v>435</v>
      </c>
      <c r="F162" s="38" t="s">
        <v>3904</v>
      </c>
      <c r="G162" s="38" t="s">
        <v>3357</v>
      </c>
      <c r="H162" s="38" t="s">
        <v>2665</v>
      </c>
      <c r="I162" s="39">
        <v>32488.79</v>
      </c>
      <c r="J162" s="15">
        <f>VLOOKUP(LEFT(B162,5),[1]Percents!$C:$M,9,FALSE)</f>
        <v>0</v>
      </c>
      <c r="K162" s="13">
        <f t="shared" si="3"/>
        <v>0</v>
      </c>
      <c r="L162" s="22"/>
    </row>
    <row r="163" spans="1:12" s="40" customFormat="1" ht="14.25" customHeight="1" x14ac:dyDescent="0.25">
      <c r="A163" s="38" t="s">
        <v>141</v>
      </c>
      <c r="B163" s="38" t="s">
        <v>169</v>
      </c>
      <c r="C163" s="38" t="s">
        <v>5767</v>
      </c>
      <c r="D163" s="38" t="s">
        <v>5768</v>
      </c>
      <c r="E163" s="38" t="s">
        <v>1291</v>
      </c>
      <c r="F163" s="38" t="s">
        <v>5769</v>
      </c>
      <c r="G163" s="38" t="s">
        <v>3357</v>
      </c>
      <c r="H163" s="38" t="s">
        <v>2665</v>
      </c>
      <c r="I163" s="39">
        <v>25338.720000000001</v>
      </c>
      <c r="J163" s="15">
        <f>VLOOKUP(LEFT(B163,5),[1]Percents!$C:$M,9,FALSE)</f>
        <v>0.64170000000000005</v>
      </c>
      <c r="K163" s="13">
        <f t="shared" si="3"/>
        <v>16259.856624000002</v>
      </c>
      <c r="L163" s="22"/>
    </row>
    <row r="164" spans="1:12" s="40" customFormat="1" ht="14.25" customHeight="1" x14ac:dyDescent="0.25">
      <c r="A164" s="38" t="s">
        <v>141</v>
      </c>
      <c r="B164" s="38" t="s">
        <v>245</v>
      </c>
      <c r="C164" s="38" t="s">
        <v>3366</v>
      </c>
      <c r="D164" s="38" t="s">
        <v>3367</v>
      </c>
      <c r="E164" s="38" t="s">
        <v>93</v>
      </c>
      <c r="F164" s="38" t="s">
        <v>3368</v>
      </c>
      <c r="G164" s="38" t="s">
        <v>3369</v>
      </c>
      <c r="H164" s="38" t="s">
        <v>2665</v>
      </c>
      <c r="I164" s="39">
        <v>30799.29</v>
      </c>
      <c r="J164" s="15">
        <f>VLOOKUP(LEFT(B164,5),[1]Percents!$C:$M,9,FALSE)</f>
        <v>0.64170000000000005</v>
      </c>
      <c r="K164" s="13">
        <f t="shared" si="3"/>
        <v>19763.904393000001</v>
      </c>
      <c r="L164" s="22"/>
    </row>
    <row r="165" spans="1:12" s="40" customFormat="1" ht="14.25" customHeight="1" x14ac:dyDescent="0.25">
      <c r="A165" s="38" t="s">
        <v>141</v>
      </c>
      <c r="B165" s="38" t="s">
        <v>3</v>
      </c>
      <c r="C165" s="38" t="s">
        <v>4452</v>
      </c>
      <c r="D165" s="38" t="s">
        <v>4453</v>
      </c>
      <c r="E165" s="38" t="s">
        <v>267</v>
      </c>
      <c r="F165" s="38" t="s">
        <v>4454</v>
      </c>
      <c r="G165" s="38" t="s">
        <v>3744</v>
      </c>
      <c r="H165" s="38" t="s">
        <v>2665</v>
      </c>
      <c r="I165" s="39">
        <v>24502.959999999999</v>
      </c>
      <c r="J165" s="15">
        <f>VLOOKUP(LEFT(B165,5),[1]Percents!$C:$M,9,FALSE)</f>
        <v>0.64170000000000005</v>
      </c>
      <c r="K165" s="13">
        <f t="shared" si="3"/>
        <v>15723.549432</v>
      </c>
      <c r="L165" s="22"/>
    </row>
    <row r="166" spans="1:12" s="40" customFormat="1" ht="14.25" customHeight="1" x14ac:dyDescent="0.25">
      <c r="A166" s="38" t="s">
        <v>141</v>
      </c>
      <c r="B166" s="38" t="s">
        <v>142</v>
      </c>
      <c r="C166" s="38" t="s">
        <v>4948</v>
      </c>
      <c r="D166" s="38" t="s">
        <v>4949</v>
      </c>
      <c r="E166" s="38" t="s">
        <v>64</v>
      </c>
      <c r="F166" s="38" t="s">
        <v>4950</v>
      </c>
      <c r="G166" s="38" t="s">
        <v>3422</v>
      </c>
      <c r="H166" s="38" t="s">
        <v>2665</v>
      </c>
      <c r="I166" s="39">
        <v>5843.1799999999994</v>
      </c>
      <c r="J166" s="15">
        <f>VLOOKUP(LEFT(B166,5),[1]Percents!$C:$M,9,FALSE)</f>
        <v>0.64170000000000005</v>
      </c>
      <c r="K166" s="13">
        <f t="shared" si="3"/>
        <v>3749.5686059999998</v>
      </c>
      <c r="L166" s="22"/>
    </row>
    <row r="167" spans="1:12" s="40" customFormat="1" ht="14.25" customHeight="1" x14ac:dyDescent="0.25">
      <c r="A167" s="38" t="s">
        <v>243</v>
      </c>
      <c r="B167" s="38" t="s">
        <v>118</v>
      </c>
      <c r="C167" s="38" t="s">
        <v>5389</v>
      </c>
      <c r="D167" s="38" t="s">
        <v>5390</v>
      </c>
      <c r="E167" s="38" t="s">
        <v>1342</v>
      </c>
      <c r="F167" s="38" t="s">
        <v>5391</v>
      </c>
      <c r="G167" s="38" t="s">
        <v>3906</v>
      </c>
      <c r="H167" s="38" t="s">
        <v>2665</v>
      </c>
      <c r="I167" s="39">
        <v>11211.01</v>
      </c>
      <c r="J167" s="15">
        <f>VLOOKUP(LEFT(B167,5),[1]Percents!$C:$M,9,FALSE)</f>
        <v>0</v>
      </c>
      <c r="K167" s="13">
        <f t="shared" si="3"/>
        <v>0</v>
      </c>
      <c r="L167" s="22"/>
    </row>
    <row r="168" spans="1:12" s="40" customFormat="1" ht="14.25" customHeight="1" x14ac:dyDescent="0.25">
      <c r="A168" s="38" t="s">
        <v>243</v>
      </c>
      <c r="B168" s="38" t="s">
        <v>118</v>
      </c>
      <c r="C168" s="38" t="s">
        <v>4559</v>
      </c>
      <c r="D168" s="38" t="s">
        <v>4560</v>
      </c>
      <c r="E168" s="38" t="s">
        <v>1391</v>
      </c>
      <c r="F168" s="38" t="s">
        <v>4561</v>
      </c>
      <c r="G168" s="38" t="s">
        <v>3905</v>
      </c>
      <c r="H168" s="38" t="s">
        <v>2665</v>
      </c>
      <c r="I168" s="39">
        <v>12820.34</v>
      </c>
      <c r="J168" s="15">
        <f>VLOOKUP(LEFT(B168,5),[1]Percents!$C:$M,9,FALSE)</f>
        <v>0</v>
      </c>
      <c r="K168" s="13">
        <f t="shared" si="3"/>
        <v>0</v>
      </c>
      <c r="L168" s="22"/>
    </row>
    <row r="169" spans="1:12" s="40" customFormat="1" ht="14.25" customHeight="1" x14ac:dyDescent="0.25">
      <c r="A169" s="38" t="s">
        <v>243</v>
      </c>
      <c r="B169" s="38" t="s">
        <v>289</v>
      </c>
      <c r="C169" s="38" t="s">
        <v>4834</v>
      </c>
      <c r="D169" s="38" t="s">
        <v>4835</v>
      </c>
      <c r="E169" s="38" t="s">
        <v>3108</v>
      </c>
      <c r="F169" s="38" t="s">
        <v>4836</v>
      </c>
      <c r="G169" s="38" t="s">
        <v>3422</v>
      </c>
      <c r="H169" s="38" t="s">
        <v>2665</v>
      </c>
      <c r="I169" s="39">
        <v>24435.42</v>
      </c>
      <c r="J169" s="15">
        <f>VLOOKUP(LEFT(B169,5),[1]Percents!$C:$M,9,FALSE)</f>
        <v>0</v>
      </c>
      <c r="K169" s="13">
        <f t="shared" si="3"/>
        <v>0</v>
      </c>
      <c r="L169" s="22"/>
    </row>
    <row r="170" spans="1:12" s="40" customFormat="1" ht="14.25" customHeight="1" x14ac:dyDescent="0.25">
      <c r="A170" s="38" t="s">
        <v>141</v>
      </c>
      <c r="B170" s="38" t="s">
        <v>245</v>
      </c>
      <c r="C170" s="38" t="s">
        <v>3754</v>
      </c>
      <c r="D170" s="38" t="s">
        <v>3755</v>
      </c>
      <c r="E170" s="38" t="s">
        <v>248</v>
      </c>
      <c r="F170" s="38" t="s">
        <v>3756</v>
      </c>
      <c r="G170" s="38" t="s">
        <v>3595</v>
      </c>
      <c r="H170" s="38" t="s">
        <v>2665</v>
      </c>
      <c r="I170" s="39">
        <v>35309.82</v>
      </c>
      <c r="J170" s="15">
        <f>VLOOKUP(LEFT(B170,5),[1]Percents!$C:$M,9,FALSE)</f>
        <v>0.64170000000000005</v>
      </c>
      <c r="K170" s="13">
        <f t="shared" si="3"/>
        <v>22658.311494000001</v>
      </c>
      <c r="L170" s="22"/>
    </row>
    <row r="171" spans="1:12" s="40" customFormat="1" ht="14.25" customHeight="1" x14ac:dyDescent="0.25">
      <c r="A171" s="38" t="s">
        <v>243</v>
      </c>
      <c r="B171" s="38" t="s">
        <v>289</v>
      </c>
      <c r="C171" s="38" t="s">
        <v>4297</v>
      </c>
      <c r="D171" s="38" t="s">
        <v>4298</v>
      </c>
      <c r="E171" s="38" t="s">
        <v>2820</v>
      </c>
      <c r="F171" s="38" t="s">
        <v>4299</v>
      </c>
      <c r="G171" s="38" t="s">
        <v>3534</v>
      </c>
      <c r="H171" s="38" t="s">
        <v>2665</v>
      </c>
      <c r="I171" s="39">
        <v>25952.25</v>
      </c>
      <c r="J171" s="15">
        <f>VLOOKUP(LEFT(B171,5),[1]Percents!$C:$M,9,FALSE)</f>
        <v>0</v>
      </c>
      <c r="K171" s="13">
        <f t="shared" si="3"/>
        <v>0</v>
      </c>
      <c r="L171" s="22"/>
    </row>
    <row r="172" spans="1:12" s="40" customFormat="1" ht="14.25" customHeight="1" x14ac:dyDescent="0.25">
      <c r="A172" s="38" t="s">
        <v>66</v>
      </c>
      <c r="B172" s="38" t="s">
        <v>3520</v>
      </c>
      <c r="C172" s="38" t="s">
        <v>3528</v>
      </c>
      <c r="D172" s="38" t="s">
        <v>3529</v>
      </c>
      <c r="E172" s="38" t="s">
        <v>3530</v>
      </c>
      <c r="F172" s="38" t="s">
        <v>3531</v>
      </c>
      <c r="G172" s="38" t="s">
        <v>3002</v>
      </c>
      <c r="H172" s="38" t="s">
        <v>2665</v>
      </c>
      <c r="I172" s="39">
        <v>2238</v>
      </c>
      <c r="J172" s="15">
        <f>VLOOKUP(LEFT(B172,5),[1]Percents!$C:$M,9,FALSE)</f>
        <v>0</v>
      </c>
      <c r="K172" s="13">
        <f t="shared" si="3"/>
        <v>0</v>
      </c>
      <c r="L172" s="22"/>
    </row>
    <row r="173" spans="1:12" s="40" customFormat="1" ht="14.25" customHeight="1" x14ac:dyDescent="0.25">
      <c r="A173" s="38" t="s">
        <v>141</v>
      </c>
      <c r="B173" s="38" t="s">
        <v>306</v>
      </c>
      <c r="C173" s="38" t="s">
        <v>4188</v>
      </c>
      <c r="D173" s="38" t="s">
        <v>4189</v>
      </c>
      <c r="E173" s="38" t="s">
        <v>163</v>
      </c>
      <c r="F173" s="38" t="s">
        <v>4190</v>
      </c>
      <c r="G173" s="38" t="s">
        <v>4191</v>
      </c>
      <c r="H173" s="38" t="s">
        <v>2665</v>
      </c>
      <c r="I173" s="39">
        <v>27869.09</v>
      </c>
      <c r="J173" s="15">
        <f>VLOOKUP(LEFT(B173,5),[1]Percents!$C:$M,9,FALSE)</f>
        <v>0.64170000000000005</v>
      </c>
      <c r="K173" s="13">
        <f t="shared" si="3"/>
        <v>17883.595053000001</v>
      </c>
      <c r="L173" s="22"/>
    </row>
    <row r="174" spans="1:12" s="40" customFormat="1" ht="14.25" customHeight="1" x14ac:dyDescent="0.25">
      <c r="A174" s="38" t="s">
        <v>141</v>
      </c>
      <c r="B174" s="38" t="s">
        <v>173</v>
      </c>
      <c r="C174" s="38" t="s">
        <v>4087</v>
      </c>
      <c r="D174" s="38" t="s">
        <v>4088</v>
      </c>
      <c r="E174" s="38" t="s">
        <v>4089</v>
      </c>
      <c r="F174" s="38" t="s">
        <v>4090</v>
      </c>
      <c r="G174" s="38" t="s">
        <v>3534</v>
      </c>
      <c r="H174" s="38" t="s">
        <v>2665</v>
      </c>
      <c r="I174" s="39">
        <v>18108.25</v>
      </c>
      <c r="J174" s="15">
        <f>VLOOKUP(LEFT(B174,5),[1]Percents!$C:$M,9,FALSE)</f>
        <v>0.64170000000000005</v>
      </c>
      <c r="K174" s="13">
        <f t="shared" si="3"/>
        <v>11620.064025000001</v>
      </c>
      <c r="L174" s="22"/>
    </row>
    <row r="175" spans="1:12" s="40" customFormat="1" ht="14.25" customHeight="1" x14ac:dyDescent="0.25">
      <c r="A175" s="38" t="s">
        <v>243</v>
      </c>
      <c r="B175" s="38" t="s">
        <v>290</v>
      </c>
      <c r="C175" s="38" t="s">
        <v>4837</v>
      </c>
      <c r="D175" s="38" t="s">
        <v>4838</v>
      </c>
      <c r="E175" s="38" t="s">
        <v>206</v>
      </c>
      <c r="F175" s="38" t="s">
        <v>4457</v>
      </c>
      <c r="G175" s="38" t="s">
        <v>4320</v>
      </c>
      <c r="H175" s="38" t="s">
        <v>2665</v>
      </c>
      <c r="I175" s="39">
        <v>37866.97</v>
      </c>
      <c r="J175" s="15">
        <f>VLOOKUP(LEFT(B175,5),[1]Percents!$C:$M,9,FALSE)</f>
        <v>0</v>
      </c>
      <c r="K175" s="13">
        <f t="shared" si="3"/>
        <v>0</v>
      </c>
      <c r="L175" s="22"/>
    </row>
    <row r="176" spans="1:12" s="40" customFormat="1" ht="14.25" customHeight="1" x14ac:dyDescent="0.25">
      <c r="A176" s="38" t="s">
        <v>243</v>
      </c>
      <c r="B176" s="38" t="s">
        <v>290</v>
      </c>
      <c r="C176" s="38" t="s">
        <v>4455</v>
      </c>
      <c r="D176" s="38" t="s">
        <v>4456</v>
      </c>
      <c r="E176" s="38" t="s">
        <v>3447</v>
      </c>
      <c r="F176" s="38" t="s">
        <v>4457</v>
      </c>
      <c r="G176" s="38" t="s">
        <v>4320</v>
      </c>
      <c r="H176" s="38" t="s">
        <v>2665</v>
      </c>
      <c r="I176" s="39">
        <v>46555.68</v>
      </c>
      <c r="J176" s="15">
        <f>VLOOKUP(LEFT(B176,5),[1]Percents!$C:$M,9,FALSE)</f>
        <v>0</v>
      </c>
      <c r="K176" s="13">
        <f t="shared" si="3"/>
        <v>0</v>
      </c>
      <c r="L176" s="22"/>
    </row>
    <row r="177" spans="1:12" s="40" customFormat="1" ht="14.25" customHeight="1" x14ac:dyDescent="0.25">
      <c r="A177" s="38" t="s">
        <v>243</v>
      </c>
      <c r="B177" s="38" t="s">
        <v>290</v>
      </c>
      <c r="C177" s="38" t="s">
        <v>4839</v>
      </c>
      <c r="D177" s="38" t="s">
        <v>4840</v>
      </c>
      <c r="E177" s="38" t="s">
        <v>4841</v>
      </c>
      <c r="F177" s="38" t="s">
        <v>4457</v>
      </c>
      <c r="G177" s="38" t="s">
        <v>4320</v>
      </c>
      <c r="H177" s="38" t="s">
        <v>2665</v>
      </c>
      <c r="I177" s="39">
        <v>23684.74</v>
      </c>
      <c r="J177" s="15">
        <f>VLOOKUP(LEFT(B177,5),[1]Percents!$C:$M,9,FALSE)</f>
        <v>0</v>
      </c>
      <c r="K177" s="13">
        <f t="shared" si="3"/>
        <v>0</v>
      </c>
      <c r="L177" s="22"/>
    </row>
    <row r="178" spans="1:12" s="40" customFormat="1" ht="14.25" customHeight="1" x14ac:dyDescent="0.25">
      <c r="A178" s="38" t="s">
        <v>243</v>
      </c>
      <c r="B178" s="38" t="s">
        <v>118</v>
      </c>
      <c r="C178" s="38" t="s">
        <v>3907</v>
      </c>
      <c r="D178" s="38" t="s">
        <v>3908</v>
      </c>
      <c r="E178" s="38" t="s">
        <v>88</v>
      </c>
      <c r="F178" s="38" t="s">
        <v>3909</v>
      </c>
      <c r="G178" s="38" t="s">
        <v>3906</v>
      </c>
      <c r="H178" s="38" t="s">
        <v>2665</v>
      </c>
      <c r="I178" s="39">
        <v>48824.63</v>
      </c>
      <c r="J178" s="15">
        <f>VLOOKUP(LEFT(B178,5),[1]Percents!$C:$M,9,FALSE)</f>
        <v>0</v>
      </c>
      <c r="K178" s="13">
        <f t="shared" si="3"/>
        <v>0</v>
      </c>
      <c r="L178" s="22"/>
    </row>
    <row r="179" spans="1:12" s="40" customFormat="1" ht="14.25" customHeight="1" x14ac:dyDescent="0.25">
      <c r="A179" s="38" t="s">
        <v>243</v>
      </c>
      <c r="B179" s="38" t="s">
        <v>118</v>
      </c>
      <c r="C179" s="38" t="s">
        <v>4951</v>
      </c>
      <c r="D179" s="38" t="s">
        <v>4952</v>
      </c>
      <c r="E179" s="38" t="s">
        <v>39</v>
      </c>
      <c r="F179" s="38" t="s">
        <v>3909</v>
      </c>
      <c r="G179" s="38" t="s">
        <v>3906</v>
      </c>
      <c r="H179" s="38" t="s">
        <v>2665</v>
      </c>
      <c r="I179" s="39">
        <v>16789.349999999999</v>
      </c>
      <c r="J179" s="15">
        <f>VLOOKUP(LEFT(B179,5),[1]Percents!$C:$M,9,FALSE)</f>
        <v>0</v>
      </c>
      <c r="K179" s="13">
        <f t="shared" si="3"/>
        <v>0</v>
      </c>
      <c r="L179" s="22"/>
    </row>
    <row r="180" spans="1:12" s="40" customFormat="1" ht="14.25" customHeight="1" x14ac:dyDescent="0.25">
      <c r="A180" s="38" t="s">
        <v>243</v>
      </c>
      <c r="B180" s="38" t="s">
        <v>289</v>
      </c>
      <c r="C180" s="38" t="s">
        <v>4300</v>
      </c>
      <c r="D180" s="38" t="s">
        <v>4301</v>
      </c>
      <c r="E180" s="38" t="s">
        <v>3196</v>
      </c>
      <c r="F180" s="38" t="s">
        <v>4302</v>
      </c>
      <c r="G180" s="38" t="s">
        <v>3905</v>
      </c>
      <c r="H180" s="38" t="s">
        <v>2665</v>
      </c>
      <c r="I180" s="39">
        <v>6896.38</v>
      </c>
      <c r="J180" s="15">
        <f>VLOOKUP(LEFT(B180,5),[1]Percents!$C:$M,9,FALSE)</f>
        <v>0</v>
      </c>
      <c r="K180" s="13">
        <f t="shared" si="3"/>
        <v>0</v>
      </c>
      <c r="L180" s="22"/>
    </row>
    <row r="181" spans="1:12" s="40" customFormat="1" ht="14.25" customHeight="1" x14ac:dyDescent="0.25">
      <c r="A181" s="38" t="s">
        <v>243</v>
      </c>
      <c r="B181" s="38" t="s">
        <v>289</v>
      </c>
      <c r="C181" s="38" t="s">
        <v>8507</v>
      </c>
      <c r="D181" s="38" t="s">
        <v>8508</v>
      </c>
      <c r="E181" s="38" t="s">
        <v>2823</v>
      </c>
      <c r="F181" s="38" t="s">
        <v>4302</v>
      </c>
      <c r="G181" s="38" t="s">
        <v>3905</v>
      </c>
      <c r="H181" s="38" t="s">
        <v>2665</v>
      </c>
      <c r="I181" s="39">
        <v>8366.18</v>
      </c>
      <c r="J181" s="15">
        <f>VLOOKUP(LEFT(B181,5),[1]Percents!$C:$M,9,FALSE)</f>
        <v>0</v>
      </c>
      <c r="K181" s="13">
        <f t="shared" si="3"/>
        <v>0</v>
      </c>
      <c r="L181" s="22"/>
    </row>
    <row r="182" spans="1:12" s="40" customFormat="1" ht="14.25" customHeight="1" x14ac:dyDescent="0.25">
      <c r="A182" s="38" t="s">
        <v>146</v>
      </c>
      <c r="B182" s="38" t="s">
        <v>304</v>
      </c>
      <c r="C182" s="38" t="s">
        <v>4091</v>
      </c>
      <c r="D182" s="38" t="s">
        <v>4092</v>
      </c>
      <c r="E182" s="38" t="s">
        <v>3355</v>
      </c>
      <c r="F182" s="38" t="s">
        <v>4093</v>
      </c>
      <c r="G182" s="38" t="s">
        <v>3905</v>
      </c>
      <c r="H182" s="38" t="s">
        <v>2665</v>
      </c>
      <c r="I182" s="39">
        <v>518.14</v>
      </c>
      <c r="J182" s="15">
        <f>VLOOKUP(LEFT(B182,5),[1]Percents!$C:$M,9,FALSE)</f>
        <v>0</v>
      </c>
      <c r="K182" s="13">
        <f t="shared" si="3"/>
        <v>0</v>
      </c>
      <c r="L182" s="22"/>
    </row>
    <row r="183" spans="1:12" s="40" customFormat="1" ht="14.25" customHeight="1" x14ac:dyDescent="0.25">
      <c r="A183" s="38" t="s">
        <v>243</v>
      </c>
      <c r="B183" s="38" t="s">
        <v>290</v>
      </c>
      <c r="C183" s="38" t="s">
        <v>3910</v>
      </c>
      <c r="D183" s="38" t="s">
        <v>3911</v>
      </c>
      <c r="E183" s="38" t="s">
        <v>1</v>
      </c>
      <c r="F183" s="38" t="s">
        <v>3912</v>
      </c>
      <c r="G183" s="38" t="s">
        <v>4094</v>
      </c>
      <c r="H183" s="38" t="s">
        <v>2665</v>
      </c>
      <c r="I183" s="39">
        <v>27998.55</v>
      </c>
      <c r="J183" s="15">
        <f>VLOOKUP(LEFT(B183,5),[1]Percents!$C:$M,9,FALSE)</f>
        <v>0</v>
      </c>
      <c r="K183" s="13">
        <f t="shared" si="3"/>
        <v>0</v>
      </c>
      <c r="L183" s="22"/>
    </row>
    <row r="184" spans="1:12" s="40" customFormat="1" ht="14.25" customHeight="1" x14ac:dyDescent="0.25">
      <c r="A184" s="38" t="s">
        <v>243</v>
      </c>
      <c r="B184" s="38" t="s">
        <v>290</v>
      </c>
      <c r="C184" s="38" t="s">
        <v>3913</v>
      </c>
      <c r="D184" s="38" t="s">
        <v>3914</v>
      </c>
      <c r="E184" s="38" t="s">
        <v>1440</v>
      </c>
      <c r="F184" s="38" t="s">
        <v>3912</v>
      </c>
      <c r="G184" s="38" t="s">
        <v>3905</v>
      </c>
      <c r="H184" s="38" t="s">
        <v>2665</v>
      </c>
      <c r="I184" s="39">
        <v>37988.85</v>
      </c>
      <c r="J184" s="15">
        <f>VLOOKUP(LEFT(B184,5),[1]Percents!$C:$M,9,FALSE)</f>
        <v>0</v>
      </c>
      <c r="K184" s="13">
        <f t="shared" si="3"/>
        <v>0</v>
      </c>
      <c r="L184" s="22"/>
    </row>
    <row r="185" spans="1:12" s="40" customFormat="1" ht="14.25" customHeight="1" x14ac:dyDescent="0.25">
      <c r="A185" s="38" t="s">
        <v>243</v>
      </c>
      <c r="B185" s="38" t="s">
        <v>50</v>
      </c>
      <c r="C185" s="38" t="s">
        <v>3915</v>
      </c>
      <c r="D185" s="38" t="s">
        <v>3916</v>
      </c>
      <c r="E185" s="38" t="s">
        <v>348</v>
      </c>
      <c r="F185" s="38" t="s">
        <v>3912</v>
      </c>
      <c r="G185" s="38" t="s">
        <v>4094</v>
      </c>
      <c r="H185" s="38" t="s">
        <v>2665</v>
      </c>
      <c r="I185" s="39">
        <v>26135.62</v>
      </c>
      <c r="J185" s="15">
        <f>VLOOKUP(LEFT(B185,5),[1]Percents!$C:$M,9,FALSE)</f>
        <v>0</v>
      </c>
      <c r="K185" s="13">
        <f t="shared" si="3"/>
        <v>0</v>
      </c>
      <c r="L185" s="22"/>
    </row>
    <row r="186" spans="1:12" s="40" customFormat="1" ht="14.25" customHeight="1" x14ac:dyDescent="0.25">
      <c r="A186" s="38" t="s">
        <v>141</v>
      </c>
      <c r="B186" s="38" t="s">
        <v>172</v>
      </c>
      <c r="C186" s="38" t="s">
        <v>4095</v>
      </c>
      <c r="D186" s="38" t="s">
        <v>4096</v>
      </c>
      <c r="E186" s="38" t="s">
        <v>158</v>
      </c>
      <c r="F186" s="38" t="s">
        <v>4097</v>
      </c>
      <c r="G186" s="38" t="s">
        <v>3595</v>
      </c>
      <c r="H186" s="38" t="s">
        <v>2665</v>
      </c>
      <c r="I186" s="39">
        <v>54616.56</v>
      </c>
      <c r="J186" s="15">
        <f>VLOOKUP(LEFT(B186,5),[1]Percents!$C:$M,9,FALSE)</f>
        <v>0.64170000000000005</v>
      </c>
      <c r="K186" s="13">
        <f t="shared" si="3"/>
        <v>35047.446552000001</v>
      </c>
      <c r="L186" s="22"/>
    </row>
    <row r="187" spans="1:12" s="40" customFormat="1" ht="14.25" customHeight="1" x14ac:dyDescent="0.25">
      <c r="A187" s="38" t="s">
        <v>243</v>
      </c>
      <c r="B187" s="38" t="s">
        <v>50</v>
      </c>
      <c r="C187" s="38" t="s">
        <v>5392</v>
      </c>
      <c r="D187" s="38" t="s">
        <v>5393</v>
      </c>
      <c r="E187" s="38" t="s">
        <v>1259</v>
      </c>
      <c r="F187" s="38" t="s">
        <v>5394</v>
      </c>
      <c r="G187" s="38" t="s">
        <v>3744</v>
      </c>
      <c r="H187" s="38" t="s">
        <v>2665</v>
      </c>
      <c r="I187" s="39">
        <v>6745.61</v>
      </c>
      <c r="J187" s="15">
        <f>VLOOKUP(LEFT(B187,5),[1]Percents!$C:$M,9,FALSE)</f>
        <v>0</v>
      </c>
      <c r="K187" s="13">
        <f t="shared" si="3"/>
        <v>0</v>
      </c>
      <c r="L187" s="22"/>
    </row>
    <row r="188" spans="1:12" s="40" customFormat="1" ht="14.25" customHeight="1" x14ac:dyDescent="0.25">
      <c r="A188" s="38" t="s">
        <v>243</v>
      </c>
      <c r="B188" s="38" t="s">
        <v>289</v>
      </c>
      <c r="C188" s="38" t="s">
        <v>8509</v>
      </c>
      <c r="D188" s="38" t="s">
        <v>8510</v>
      </c>
      <c r="E188" s="38" t="s">
        <v>2902</v>
      </c>
      <c r="F188" s="38" t="s">
        <v>8511</v>
      </c>
      <c r="G188" s="38" t="s">
        <v>3905</v>
      </c>
      <c r="H188" s="38" t="s">
        <v>2665</v>
      </c>
      <c r="I188" s="39">
        <v>12301.66</v>
      </c>
      <c r="J188" s="15">
        <f>VLOOKUP(LEFT(B188,5),[1]Percents!$C:$M,9,FALSE)</f>
        <v>0</v>
      </c>
      <c r="K188" s="13">
        <f t="shared" si="3"/>
        <v>0</v>
      </c>
      <c r="L188" s="22"/>
    </row>
    <row r="189" spans="1:12" s="40" customFormat="1" ht="14.25" customHeight="1" x14ac:dyDescent="0.25">
      <c r="A189" s="38" t="s">
        <v>243</v>
      </c>
      <c r="B189" s="38" t="s">
        <v>289</v>
      </c>
      <c r="C189" s="38" t="s">
        <v>4192</v>
      </c>
      <c r="D189" s="38" t="s">
        <v>4193</v>
      </c>
      <c r="E189" s="38" t="s">
        <v>435</v>
      </c>
      <c r="F189" s="38" t="s">
        <v>4194</v>
      </c>
      <c r="G189" s="38" t="s">
        <v>3806</v>
      </c>
      <c r="H189" s="38" t="s">
        <v>2665</v>
      </c>
      <c r="I189" s="39">
        <v>43486.91</v>
      </c>
      <c r="J189" s="15">
        <f>VLOOKUP(LEFT(B189,5),[1]Percents!$C:$M,9,FALSE)</f>
        <v>0</v>
      </c>
      <c r="K189" s="13">
        <f t="shared" si="3"/>
        <v>0</v>
      </c>
      <c r="L189" s="22"/>
    </row>
    <row r="190" spans="1:12" s="40" customFormat="1" ht="14.25" customHeight="1" x14ac:dyDescent="0.25">
      <c r="A190" s="38" t="s">
        <v>243</v>
      </c>
      <c r="B190" s="38" t="s">
        <v>2543</v>
      </c>
      <c r="C190" s="38" t="s">
        <v>4303</v>
      </c>
      <c r="D190" s="38" t="s">
        <v>4304</v>
      </c>
      <c r="E190" s="38" t="s">
        <v>87</v>
      </c>
      <c r="F190" s="38" t="s">
        <v>4305</v>
      </c>
      <c r="G190" s="38" t="s">
        <v>3595</v>
      </c>
      <c r="H190" s="38" t="s">
        <v>2665</v>
      </c>
      <c r="I190" s="39">
        <v>69964.92</v>
      </c>
      <c r="J190" s="15">
        <f>VLOOKUP(LEFT(B190,5),[1]Percents!$C:$M,9,FALSE)</f>
        <v>0</v>
      </c>
      <c r="K190" s="13">
        <f t="shared" si="3"/>
        <v>0</v>
      </c>
      <c r="L190" s="22"/>
    </row>
    <row r="191" spans="1:12" s="40" customFormat="1" ht="14.25" customHeight="1" x14ac:dyDescent="0.25">
      <c r="A191" s="38" t="s">
        <v>243</v>
      </c>
      <c r="B191" s="38" t="s">
        <v>50</v>
      </c>
      <c r="C191" s="38" t="s">
        <v>7183</v>
      </c>
      <c r="D191" s="38" t="s">
        <v>7184</v>
      </c>
      <c r="E191" s="38" t="s">
        <v>19</v>
      </c>
      <c r="F191" s="38" t="s">
        <v>7185</v>
      </c>
      <c r="G191" s="38" t="s">
        <v>3744</v>
      </c>
      <c r="H191" s="38" t="s">
        <v>2665</v>
      </c>
      <c r="I191" s="39">
        <v>8127.67</v>
      </c>
      <c r="J191" s="15">
        <f>VLOOKUP(LEFT(B191,5),[1]Percents!$C:$M,9,FALSE)</f>
        <v>0</v>
      </c>
      <c r="K191" s="13">
        <f t="shared" si="3"/>
        <v>0</v>
      </c>
      <c r="L191" s="22"/>
    </row>
    <row r="192" spans="1:12" s="40" customFormat="1" ht="14.25" customHeight="1" x14ac:dyDescent="0.25">
      <c r="A192" s="38" t="s">
        <v>243</v>
      </c>
      <c r="B192" s="38" t="s">
        <v>289</v>
      </c>
      <c r="C192" s="38" t="s">
        <v>4306</v>
      </c>
      <c r="D192" s="38" t="s">
        <v>4307</v>
      </c>
      <c r="E192" s="38" t="s">
        <v>3110</v>
      </c>
      <c r="F192" s="38" t="s">
        <v>4308</v>
      </c>
      <c r="G192" s="38" t="s">
        <v>3744</v>
      </c>
      <c r="H192" s="38" t="s">
        <v>2665</v>
      </c>
      <c r="I192" s="39">
        <v>55392.22</v>
      </c>
      <c r="J192" s="15">
        <f>VLOOKUP(LEFT(B192,5),[1]Percents!$C:$M,9,FALSE)</f>
        <v>0</v>
      </c>
      <c r="K192" s="13">
        <f t="shared" si="3"/>
        <v>0</v>
      </c>
      <c r="L192" s="22"/>
    </row>
    <row r="193" spans="1:12" s="40" customFormat="1" ht="14.25" customHeight="1" x14ac:dyDescent="0.25">
      <c r="A193" s="38" t="s">
        <v>141</v>
      </c>
      <c r="B193" s="38" t="s">
        <v>169</v>
      </c>
      <c r="C193" s="38" t="s">
        <v>9296</v>
      </c>
      <c r="D193" s="38" t="s">
        <v>9297</v>
      </c>
      <c r="E193" s="38" t="s">
        <v>9298</v>
      </c>
      <c r="F193" s="38" t="s">
        <v>9299</v>
      </c>
      <c r="G193" s="38" t="s">
        <v>3534</v>
      </c>
      <c r="H193" s="38" t="s">
        <v>2665</v>
      </c>
      <c r="I193" s="41">
        <v>-0.13</v>
      </c>
      <c r="J193" s="15">
        <f>VLOOKUP(LEFT(B193,5),[1]Percents!$C:$M,9,FALSE)</f>
        <v>0.64170000000000005</v>
      </c>
      <c r="K193" s="13">
        <f t="shared" si="3"/>
        <v>-8.3421000000000009E-2</v>
      </c>
      <c r="L193" s="22"/>
    </row>
    <row r="194" spans="1:12" s="40" customFormat="1" ht="14.25" customHeight="1" x14ac:dyDescent="0.25">
      <c r="A194" s="38" t="s">
        <v>141</v>
      </c>
      <c r="B194" s="38" t="s">
        <v>3</v>
      </c>
      <c r="C194" s="38" t="s">
        <v>3757</v>
      </c>
      <c r="D194" s="38" t="s">
        <v>3758</v>
      </c>
      <c r="E194" s="38" t="s">
        <v>1015</v>
      </c>
      <c r="F194" s="38" t="s">
        <v>3759</v>
      </c>
      <c r="G194" s="38" t="s">
        <v>3744</v>
      </c>
      <c r="H194" s="38" t="s">
        <v>2665</v>
      </c>
      <c r="I194" s="39">
        <v>24347.81</v>
      </c>
      <c r="J194" s="15">
        <f>VLOOKUP(LEFT(B194,5),[1]Percents!$C:$M,9,FALSE)</f>
        <v>0.64170000000000005</v>
      </c>
      <c r="K194" s="13">
        <f t="shared" si="3"/>
        <v>15623.989677000001</v>
      </c>
      <c r="L194" s="22"/>
    </row>
    <row r="195" spans="1:12" s="40" customFormat="1" ht="14.25" customHeight="1" x14ac:dyDescent="0.25">
      <c r="A195" s="38" t="s">
        <v>141</v>
      </c>
      <c r="B195" s="38" t="s">
        <v>169</v>
      </c>
      <c r="C195" s="38" t="s">
        <v>7848</v>
      </c>
      <c r="D195" s="38" t="s">
        <v>7849</v>
      </c>
      <c r="E195" s="38" t="s">
        <v>765</v>
      </c>
      <c r="F195" s="38" t="s">
        <v>7850</v>
      </c>
      <c r="G195" s="38" t="s">
        <v>3744</v>
      </c>
      <c r="H195" s="38" t="s">
        <v>2665</v>
      </c>
      <c r="I195" s="39">
        <v>13285.17</v>
      </c>
      <c r="J195" s="15">
        <f>VLOOKUP(LEFT(B195,5),[1]Percents!$C:$M,9,FALSE)</f>
        <v>0.64170000000000005</v>
      </c>
      <c r="K195" s="13">
        <f t="shared" si="3"/>
        <v>8525.0935890000001</v>
      </c>
      <c r="L195" s="22"/>
    </row>
    <row r="196" spans="1:12" s="40" customFormat="1" ht="14.25" customHeight="1" x14ac:dyDescent="0.25">
      <c r="A196" s="38" t="s">
        <v>243</v>
      </c>
      <c r="B196" s="38" t="s">
        <v>50</v>
      </c>
      <c r="C196" s="38" t="s">
        <v>8056</v>
      </c>
      <c r="D196" s="38" t="s">
        <v>8057</v>
      </c>
      <c r="E196" s="38" t="s">
        <v>3524</v>
      </c>
      <c r="F196" s="38" t="s">
        <v>8058</v>
      </c>
      <c r="G196" s="38" t="s">
        <v>4072</v>
      </c>
      <c r="H196" s="38" t="s">
        <v>2665</v>
      </c>
      <c r="I196" s="39">
        <v>42390.64</v>
      </c>
      <c r="J196" s="15">
        <f>VLOOKUP(LEFT(B196,5),[1]Percents!$C:$M,9,FALSE)</f>
        <v>0</v>
      </c>
      <c r="K196" s="13">
        <f t="shared" si="3"/>
        <v>0</v>
      </c>
      <c r="L196" s="22"/>
    </row>
    <row r="197" spans="1:12" s="40" customFormat="1" ht="14.25" customHeight="1" x14ac:dyDescent="0.25">
      <c r="A197" s="38" t="s">
        <v>141</v>
      </c>
      <c r="B197" s="38" t="s">
        <v>3</v>
      </c>
      <c r="C197" s="38" t="s">
        <v>8059</v>
      </c>
      <c r="D197" s="38" t="s">
        <v>8060</v>
      </c>
      <c r="E197" s="38" t="s">
        <v>849</v>
      </c>
      <c r="F197" s="38" t="s">
        <v>8061</v>
      </c>
      <c r="G197" s="38" t="s">
        <v>3744</v>
      </c>
      <c r="H197" s="38" t="s">
        <v>2665</v>
      </c>
      <c r="I197" s="39">
        <v>2099.86</v>
      </c>
      <c r="J197" s="15">
        <f>VLOOKUP(LEFT(B197,5),[1]Percents!$C:$M,9,FALSE)</f>
        <v>0.64170000000000005</v>
      </c>
      <c r="K197" s="13">
        <f t="shared" si="3"/>
        <v>1347.4801620000003</v>
      </c>
      <c r="L197" s="22"/>
    </row>
    <row r="198" spans="1:12" s="40" customFormat="1" ht="14.25" customHeight="1" x14ac:dyDescent="0.25">
      <c r="A198" s="38" t="s">
        <v>66</v>
      </c>
      <c r="B198" s="38" t="s">
        <v>3520</v>
      </c>
      <c r="C198" s="38" t="s">
        <v>3917</v>
      </c>
      <c r="D198" s="38" t="s">
        <v>3918</v>
      </c>
      <c r="E198" s="38" t="s">
        <v>3919</v>
      </c>
      <c r="F198" s="38" t="s">
        <v>3920</v>
      </c>
      <c r="G198" s="38" t="s">
        <v>3905</v>
      </c>
      <c r="H198" s="38" t="s">
        <v>2665</v>
      </c>
      <c r="I198" s="39">
        <v>19194.29</v>
      </c>
      <c r="J198" s="15">
        <f>VLOOKUP(LEFT(B198,5),[1]Percents!$C:$M,9,FALSE)</f>
        <v>0</v>
      </c>
      <c r="K198" s="13">
        <f t="shared" si="3"/>
        <v>0</v>
      </c>
      <c r="L198" s="22"/>
    </row>
    <row r="199" spans="1:12" s="40" customFormat="1" ht="14.25" customHeight="1" x14ac:dyDescent="0.25">
      <c r="A199" s="38" t="s">
        <v>141</v>
      </c>
      <c r="B199" s="38" t="s">
        <v>245</v>
      </c>
      <c r="C199" s="38" t="s">
        <v>3760</v>
      </c>
      <c r="D199" s="38" t="s">
        <v>3761</v>
      </c>
      <c r="E199" s="38" t="s">
        <v>3762</v>
      </c>
      <c r="F199" s="38" t="s">
        <v>3763</v>
      </c>
      <c r="G199" s="38" t="s">
        <v>3744</v>
      </c>
      <c r="H199" s="38" t="s">
        <v>2665</v>
      </c>
      <c r="I199" s="39">
        <v>55985.32</v>
      </c>
      <c r="J199" s="15">
        <f>VLOOKUP(LEFT(B199,5),[1]Percents!$C:$M,9,FALSE)</f>
        <v>0.64170000000000005</v>
      </c>
      <c r="K199" s="13">
        <f t="shared" si="3"/>
        <v>35925.779844000004</v>
      </c>
      <c r="L199" s="22"/>
    </row>
    <row r="200" spans="1:12" s="40" customFormat="1" ht="14.25" customHeight="1" x14ac:dyDescent="0.25">
      <c r="A200" s="38" t="s">
        <v>243</v>
      </c>
      <c r="B200" s="38" t="s">
        <v>2543</v>
      </c>
      <c r="C200" s="38" t="s">
        <v>3764</v>
      </c>
      <c r="D200" s="38" t="s">
        <v>3765</v>
      </c>
      <c r="E200" s="38" t="s">
        <v>384</v>
      </c>
      <c r="F200" s="38" t="s">
        <v>3766</v>
      </c>
      <c r="G200" s="38" t="s">
        <v>3744</v>
      </c>
      <c r="H200" s="38" t="s">
        <v>2665</v>
      </c>
      <c r="I200" s="39">
        <v>23855.7</v>
      </c>
      <c r="J200" s="15">
        <f>VLOOKUP(LEFT(B200,5),[1]Percents!$C:$M,9,FALSE)</f>
        <v>0</v>
      </c>
      <c r="K200" s="13">
        <f t="shared" si="3"/>
        <v>0</v>
      </c>
      <c r="L200" s="22"/>
    </row>
    <row r="201" spans="1:12" s="40" customFormat="1" ht="14.25" customHeight="1" x14ac:dyDescent="0.25">
      <c r="A201" s="38" t="s">
        <v>243</v>
      </c>
      <c r="B201" s="38" t="s">
        <v>118</v>
      </c>
      <c r="C201" s="38" t="s">
        <v>4196</v>
      </c>
      <c r="D201" s="38" t="s">
        <v>4197</v>
      </c>
      <c r="E201" s="38" t="s">
        <v>1571</v>
      </c>
      <c r="F201" s="38" t="s">
        <v>4198</v>
      </c>
      <c r="G201" s="38" t="s">
        <v>3905</v>
      </c>
      <c r="H201" s="38" t="s">
        <v>2665</v>
      </c>
      <c r="I201" s="39">
        <v>37680.82</v>
      </c>
      <c r="J201" s="15">
        <f>VLOOKUP(LEFT(B201,5),[1]Percents!$C:$M,9,FALSE)</f>
        <v>0</v>
      </c>
      <c r="K201" s="13">
        <f t="shared" si="3"/>
        <v>0</v>
      </c>
      <c r="L201" s="22"/>
    </row>
    <row r="202" spans="1:12" s="40" customFormat="1" ht="14.25" customHeight="1" x14ac:dyDescent="0.25">
      <c r="A202" s="38" t="s">
        <v>141</v>
      </c>
      <c r="B202" s="38" t="s">
        <v>305</v>
      </c>
      <c r="C202" s="38" t="s">
        <v>7372</v>
      </c>
      <c r="D202" s="38" t="s">
        <v>7373</v>
      </c>
      <c r="E202" s="38" t="s">
        <v>1123</v>
      </c>
      <c r="F202" s="38" t="s">
        <v>7374</v>
      </c>
      <c r="G202" s="38" t="s">
        <v>3744</v>
      </c>
      <c r="H202" s="38" t="s">
        <v>2665</v>
      </c>
      <c r="I202" s="39">
        <v>2362.04</v>
      </c>
      <c r="J202" s="15">
        <f>VLOOKUP(LEFT(B202,5),[1]Percents!$C:$M,9,FALSE)</f>
        <v>0.64170000000000005</v>
      </c>
      <c r="K202" s="13">
        <f t="shared" si="3"/>
        <v>1515.7210680000001</v>
      </c>
      <c r="L202" s="22"/>
    </row>
    <row r="203" spans="1:12" s="40" customFormat="1" ht="14.25" customHeight="1" x14ac:dyDescent="0.25">
      <c r="A203" s="38" t="s">
        <v>141</v>
      </c>
      <c r="B203" s="38" t="s">
        <v>1063</v>
      </c>
      <c r="C203" s="38" t="s">
        <v>5395</v>
      </c>
      <c r="D203" s="38" t="s">
        <v>5396</v>
      </c>
      <c r="E203" s="38" t="s">
        <v>5397</v>
      </c>
      <c r="F203" s="38" t="s">
        <v>5398</v>
      </c>
      <c r="G203" s="38" t="s">
        <v>4320</v>
      </c>
      <c r="H203" s="38" t="s">
        <v>2665</v>
      </c>
      <c r="I203" s="39">
        <v>20968.45</v>
      </c>
      <c r="J203" s="15">
        <f>VLOOKUP(LEFT(B203,5),[1]Percents!$C:$M,9,FALSE)</f>
        <v>0.64170000000000005</v>
      </c>
      <c r="K203" s="13">
        <f t="shared" si="3"/>
        <v>13455.454365000001</v>
      </c>
      <c r="L203" s="22"/>
    </row>
    <row r="204" spans="1:12" s="40" customFormat="1" ht="14.25" customHeight="1" x14ac:dyDescent="0.25">
      <c r="A204" s="38" t="s">
        <v>243</v>
      </c>
      <c r="B204" s="38" t="s">
        <v>289</v>
      </c>
      <c r="C204" s="38" t="s">
        <v>4309</v>
      </c>
      <c r="D204" s="38" t="s">
        <v>4310</v>
      </c>
      <c r="E204" s="38" t="s">
        <v>3110</v>
      </c>
      <c r="F204" s="38" t="s">
        <v>4311</v>
      </c>
      <c r="G204" s="38" t="s">
        <v>3744</v>
      </c>
      <c r="H204" s="38" t="s">
        <v>2665</v>
      </c>
      <c r="I204" s="39">
        <v>49092.33</v>
      </c>
      <c r="J204" s="15">
        <f>VLOOKUP(LEFT(B204,5),[1]Percents!$C:$M,9,FALSE)</f>
        <v>0</v>
      </c>
      <c r="K204" s="13">
        <f t="shared" si="3"/>
        <v>0</v>
      </c>
      <c r="L204" s="22"/>
    </row>
    <row r="205" spans="1:12" s="40" customFormat="1" ht="14.25" customHeight="1" x14ac:dyDescent="0.25">
      <c r="A205" s="38" t="s">
        <v>243</v>
      </c>
      <c r="B205" s="38" t="s">
        <v>50</v>
      </c>
      <c r="C205" s="38" t="s">
        <v>4842</v>
      </c>
      <c r="D205" s="38" t="s">
        <v>4843</v>
      </c>
      <c r="E205" s="38" t="s">
        <v>3888</v>
      </c>
      <c r="F205" s="38" t="s">
        <v>4844</v>
      </c>
      <c r="G205" s="38" t="s">
        <v>4320</v>
      </c>
      <c r="H205" s="38" t="s">
        <v>2665</v>
      </c>
      <c r="I205" s="39">
        <v>11823.62</v>
      </c>
      <c r="J205" s="15">
        <f>VLOOKUP(LEFT(B205,5),[1]Percents!$C:$M,9,FALSE)</f>
        <v>0</v>
      </c>
      <c r="K205" s="13">
        <f t="shared" si="3"/>
        <v>0</v>
      </c>
      <c r="L205" s="22"/>
    </row>
    <row r="206" spans="1:12" s="40" customFormat="1" ht="14.25" customHeight="1" x14ac:dyDescent="0.25">
      <c r="A206" s="38" t="s">
        <v>146</v>
      </c>
      <c r="B206" s="38" t="s">
        <v>304</v>
      </c>
      <c r="C206" s="38" t="s">
        <v>3921</v>
      </c>
      <c r="D206" s="38" t="s">
        <v>3922</v>
      </c>
      <c r="E206" s="38" t="s">
        <v>3923</v>
      </c>
      <c r="F206" s="38" t="s">
        <v>3924</v>
      </c>
      <c r="G206" s="38" t="s">
        <v>3905</v>
      </c>
      <c r="H206" s="38" t="s">
        <v>2665</v>
      </c>
      <c r="I206" s="39">
        <v>80745.08</v>
      </c>
      <c r="J206" s="15">
        <f>VLOOKUP(LEFT(B206,5),[1]Percents!$C:$M,9,FALSE)</f>
        <v>0</v>
      </c>
      <c r="K206" s="13">
        <f t="shared" si="3"/>
        <v>0</v>
      </c>
      <c r="L206" s="22"/>
    </row>
    <row r="207" spans="1:12" s="40" customFormat="1" ht="14.25" customHeight="1" x14ac:dyDescent="0.25">
      <c r="A207" s="38" t="s">
        <v>243</v>
      </c>
      <c r="B207" s="38" t="s">
        <v>289</v>
      </c>
      <c r="C207" s="38" t="s">
        <v>5085</v>
      </c>
      <c r="D207" s="38" t="s">
        <v>5086</v>
      </c>
      <c r="E207" s="38" t="s">
        <v>5087</v>
      </c>
      <c r="F207" s="38" t="s">
        <v>3924</v>
      </c>
      <c r="G207" s="38" t="s">
        <v>3905</v>
      </c>
      <c r="H207" s="38" t="s">
        <v>2665</v>
      </c>
      <c r="I207" s="39">
        <v>1892.07</v>
      </c>
      <c r="J207" s="15">
        <f>VLOOKUP(LEFT(B207,5),[1]Percents!$C:$M,9,FALSE)</f>
        <v>0</v>
      </c>
      <c r="K207" s="13">
        <f t="shared" si="3"/>
        <v>0</v>
      </c>
      <c r="L207" s="22"/>
    </row>
    <row r="208" spans="1:12" s="40" customFormat="1" ht="14.25" customHeight="1" x14ac:dyDescent="0.25">
      <c r="A208" s="38" t="s">
        <v>243</v>
      </c>
      <c r="B208" s="38" t="s">
        <v>289</v>
      </c>
      <c r="C208" s="38" t="s">
        <v>4312</v>
      </c>
      <c r="D208" s="38" t="s">
        <v>4313</v>
      </c>
      <c r="E208" s="38" t="s">
        <v>2823</v>
      </c>
      <c r="F208" s="38" t="s">
        <v>4314</v>
      </c>
      <c r="G208" s="38" t="s">
        <v>3905</v>
      </c>
      <c r="H208" s="38" t="s">
        <v>2665</v>
      </c>
      <c r="I208" s="39">
        <v>47216.74</v>
      </c>
      <c r="J208" s="15">
        <f>VLOOKUP(LEFT(B208,5),[1]Percents!$C:$M,9,FALSE)</f>
        <v>0</v>
      </c>
      <c r="K208" s="13">
        <f t="shared" si="3"/>
        <v>0</v>
      </c>
      <c r="L208" s="22"/>
    </row>
    <row r="209" spans="1:12" s="40" customFormat="1" ht="14.25" customHeight="1" x14ac:dyDescent="0.25">
      <c r="A209" s="38" t="s">
        <v>243</v>
      </c>
      <c r="B209" s="38" t="s">
        <v>2543</v>
      </c>
      <c r="C209" s="38" t="s">
        <v>4098</v>
      </c>
      <c r="D209" s="38" t="s">
        <v>4099</v>
      </c>
      <c r="E209" s="38" t="s">
        <v>7</v>
      </c>
      <c r="F209" s="38" t="s">
        <v>4100</v>
      </c>
      <c r="G209" s="38" t="s">
        <v>3905</v>
      </c>
      <c r="H209" s="38" t="s">
        <v>2665</v>
      </c>
      <c r="I209" s="39">
        <v>24195.360000000001</v>
      </c>
      <c r="J209" s="15">
        <f>VLOOKUP(LEFT(B209,5),[1]Percents!$C:$M,9,FALSE)</f>
        <v>0</v>
      </c>
      <c r="K209" s="13">
        <f t="shared" si="3"/>
        <v>0</v>
      </c>
      <c r="L209" s="22"/>
    </row>
    <row r="210" spans="1:12" s="40" customFormat="1" ht="14.25" customHeight="1" x14ac:dyDescent="0.25">
      <c r="A210" s="38" t="s">
        <v>141</v>
      </c>
      <c r="B210" s="38" t="s">
        <v>305</v>
      </c>
      <c r="C210" s="38" t="s">
        <v>11301</v>
      </c>
      <c r="D210" s="38" t="s">
        <v>11302</v>
      </c>
      <c r="E210" s="38" t="s">
        <v>11303</v>
      </c>
      <c r="F210" s="38" t="s">
        <v>11304</v>
      </c>
      <c r="G210" s="38" t="s">
        <v>3357</v>
      </c>
      <c r="H210" s="38" t="s">
        <v>2665</v>
      </c>
      <c r="I210" s="39">
        <v>2247.88</v>
      </c>
      <c r="J210" s="15">
        <f>VLOOKUP(LEFT(B210,5),[1]Percents!$C:$M,9,FALSE)</f>
        <v>0.64170000000000005</v>
      </c>
      <c r="K210" s="13">
        <f t="shared" si="3"/>
        <v>1442.4645960000003</v>
      </c>
      <c r="L210" s="22"/>
    </row>
    <row r="211" spans="1:12" s="40" customFormat="1" ht="14.25" customHeight="1" x14ac:dyDescent="0.25">
      <c r="A211" s="38" t="s">
        <v>66</v>
      </c>
      <c r="B211" s="38" t="s">
        <v>3520</v>
      </c>
      <c r="C211" s="38" t="s">
        <v>4458</v>
      </c>
      <c r="D211" s="38" t="s">
        <v>4459</v>
      </c>
      <c r="E211" s="38" t="s">
        <v>3197</v>
      </c>
      <c r="F211" s="38" t="s">
        <v>4460</v>
      </c>
      <c r="G211" s="38" t="s">
        <v>3534</v>
      </c>
      <c r="H211" s="38" t="s">
        <v>2665</v>
      </c>
      <c r="I211" s="39">
        <v>23312.01</v>
      </c>
      <c r="J211" s="15">
        <f>VLOOKUP(LEFT(B211,5),[1]Percents!$C:$M,9,FALSE)</f>
        <v>0</v>
      </c>
      <c r="K211" s="13">
        <f t="shared" si="3"/>
        <v>0</v>
      </c>
      <c r="L211" s="22"/>
    </row>
    <row r="212" spans="1:12" s="40" customFormat="1" ht="14.25" customHeight="1" x14ac:dyDescent="0.25">
      <c r="A212" s="38" t="s">
        <v>141</v>
      </c>
      <c r="B212" s="38" t="s">
        <v>169</v>
      </c>
      <c r="C212" s="38" t="s">
        <v>5088</v>
      </c>
      <c r="D212" s="38" t="s">
        <v>5089</v>
      </c>
      <c r="E212" s="38" t="s">
        <v>4869</v>
      </c>
      <c r="F212" s="38" t="s">
        <v>5090</v>
      </c>
      <c r="G212" s="38" t="s">
        <v>3905</v>
      </c>
      <c r="H212" s="38" t="s">
        <v>2665</v>
      </c>
      <c r="I212" s="39">
        <v>22286.87</v>
      </c>
      <c r="J212" s="15">
        <f>VLOOKUP(LEFT(B212,5),[1]Percents!$C:$M,9,FALSE)</f>
        <v>0.64170000000000005</v>
      </c>
      <c r="K212" s="13">
        <f t="shared" si="3"/>
        <v>14301.484479000001</v>
      </c>
      <c r="L212" s="22"/>
    </row>
    <row r="213" spans="1:12" s="40" customFormat="1" ht="14.25" customHeight="1" x14ac:dyDescent="0.25">
      <c r="A213" s="38" t="s">
        <v>243</v>
      </c>
      <c r="B213" s="38" t="s">
        <v>290</v>
      </c>
      <c r="C213" s="38" t="s">
        <v>4461</v>
      </c>
      <c r="D213" s="38" t="s">
        <v>4462</v>
      </c>
      <c r="E213" s="38" t="s">
        <v>3705</v>
      </c>
      <c r="F213" s="38" t="s">
        <v>4463</v>
      </c>
      <c r="G213" s="38" t="s">
        <v>4464</v>
      </c>
      <c r="H213" s="38" t="s">
        <v>2665</v>
      </c>
      <c r="I213" s="39">
        <v>14587.04</v>
      </c>
      <c r="J213" s="15">
        <f>VLOOKUP(LEFT(B213,5),[1]Percents!$C:$M,9,FALSE)</f>
        <v>0</v>
      </c>
      <c r="K213" s="13">
        <f t="shared" si="3"/>
        <v>0</v>
      </c>
      <c r="L213" s="22"/>
    </row>
    <row r="214" spans="1:12" s="40" customFormat="1" ht="14.25" customHeight="1" x14ac:dyDescent="0.25">
      <c r="A214" s="38" t="s">
        <v>243</v>
      </c>
      <c r="B214" s="38" t="s">
        <v>203</v>
      </c>
      <c r="C214" s="38" t="s">
        <v>4315</v>
      </c>
      <c r="D214" s="38" t="s">
        <v>4316</v>
      </c>
      <c r="E214" s="38" t="s">
        <v>4317</v>
      </c>
      <c r="F214" s="38" t="s">
        <v>4318</v>
      </c>
      <c r="G214" s="38" t="s">
        <v>4195</v>
      </c>
      <c r="H214" s="38" t="s">
        <v>2665</v>
      </c>
      <c r="I214" s="41">
        <v>-633.81000000000006</v>
      </c>
      <c r="J214" s="15">
        <f>VLOOKUP(LEFT(B214,5),[1]Percents!$C:$M,9,FALSE)</f>
        <v>0</v>
      </c>
      <c r="K214" s="13">
        <f t="shared" si="3"/>
        <v>0</v>
      </c>
      <c r="L214" s="22"/>
    </row>
    <row r="215" spans="1:12" s="40" customFormat="1" ht="14.25" customHeight="1" x14ac:dyDescent="0.25">
      <c r="A215" s="38" t="s">
        <v>243</v>
      </c>
      <c r="B215" s="38" t="s">
        <v>290</v>
      </c>
      <c r="C215" s="38" t="s">
        <v>4562</v>
      </c>
      <c r="D215" s="38" t="s">
        <v>4563</v>
      </c>
      <c r="E215" s="38" t="s">
        <v>1440</v>
      </c>
      <c r="F215" s="38" t="s">
        <v>4319</v>
      </c>
      <c r="G215" s="38" t="s">
        <v>4195</v>
      </c>
      <c r="H215" s="38" t="s">
        <v>2665</v>
      </c>
      <c r="I215" s="39">
        <v>8624.7199999999993</v>
      </c>
      <c r="J215" s="15">
        <f>VLOOKUP(LEFT(B215,5),[1]Percents!$C:$M,9,FALSE)</f>
        <v>0</v>
      </c>
      <c r="K215" s="13">
        <f t="shared" si="3"/>
        <v>0</v>
      </c>
      <c r="L215" s="22"/>
    </row>
    <row r="216" spans="1:12" s="40" customFormat="1" ht="14.25" customHeight="1" x14ac:dyDescent="0.25">
      <c r="A216" s="38" t="s">
        <v>243</v>
      </c>
      <c r="B216" s="38" t="s">
        <v>50</v>
      </c>
      <c r="C216" s="38" t="s">
        <v>8512</v>
      </c>
      <c r="D216" s="38" t="s">
        <v>8513</v>
      </c>
      <c r="E216" s="38" t="s">
        <v>348</v>
      </c>
      <c r="F216" s="38" t="s">
        <v>4319</v>
      </c>
      <c r="G216" s="38" t="s">
        <v>4195</v>
      </c>
      <c r="H216" s="38" t="s">
        <v>2665</v>
      </c>
      <c r="I216" s="39">
        <v>7891.22</v>
      </c>
      <c r="J216" s="15">
        <f>VLOOKUP(LEFT(B216,5),[1]Percents!$C:$M,9,FALSE)</f>
        <v>0</v>
      </c>
      <c r="K216" s="13">
        <f t="shared" si="3"/>
        <v>0</v>
      </c>
      <c r="L216" s="22"/>
    </row>
    <row r="217" spans="1:12" s="40" customFormat="1" ht="14.25" customHeight="1" x14ac:dyDescent="0.25">
      <c r="A217" s="38" t="s">
        <v>243</v>
      </c>
      <c r="B217" s="38" t="s">
        <v>118</v>
      </c>
      <c r="C217" s="38" t="s">
        <v>4845</v>
      </c>
      <c r="D217" s="38" t="s">
        <v>4846</v>
      </c>
      <c r="E217" s="38" t="s">
        <v>1591</v>
      </c>
      <c r="F217" s="38" t="s">
        <v>4847</v>
      </c>
      <c r="G217" s="38" t="s">
        <v>4464</v>
      </c>
      <c r="H217" s="38" t="s">
        <v>2665</v>
      </c>
      <c r="I217" s="39">
        <v>77266.48</v>
      </c>
      <c r="J217" s="15">
        <f>VLOOKUP(LEFT(B217,5),[1]Percents!$C:$M,9,FALSE)</f>
        <v>0</v>
      </c>
      <c r="K217" s="13">
        <f t="shared" si="3"/>
        <v>0</v>
      </c>
      <c r="L217" s="22"/>
    </row>
    <row r="218" spans="1:12" s="40" customFormat="1" ht="14.25" customHeight="1" x14ac:dyDescent="0.25">
      <c r="A218" s="38" t="s">
        <v>141</v>
      </c>
      <c r="B218" s="38" t="s">
        <v>245</v>
      </c>
      <c r="C218" s="38" t="s">
        <v>4682</v>
      </c>
      <c r="D218" s="38" t="s">
        <v>4683</v>
      </c>
      <c r="E218" s="38" t="s">
        <v>481</v>
      </c>
      <c r="F218" s="38" t="s">
        <v>4684</v>
      </c>
      <c r="G218" s="38" t="s">
        <v>4685</v>
      </c>
      <c r="H218" s="38" t="s">
        <v>2665</v>
      </c>
      <c r="I218" s="39">
        <v>18210.75</v>
      </c>
      <c r="J218" s="15">
        <f>VLOOKUP(LEFT(B218,5),[1]Percents!$C:$M,9,FALSE)</f>
        <v>0.64170000000000005</v>
      </c>
      <c r="K218" s="13">
        <f t="shared" si="3"/>
        <v>11685.838275</v>
      </c>
      <c r="L218" s="22"/>
    </row>
    <row r="219" spans="1:12" s="40" customFormat="1" ht="14.25" customHeight="1" x14ac:dyDescent="0.25">
      <c r="A219" s="38" t="s">
        <v>141</v>
      </c>
      <c r="B219" s="38" t="s">
        <v>555</v>
      </c>
      <c r="C219" s="38" t="s">
        <v>5091</v>
      </c>
      <c r="D219" s="38" t="s">
        <v>5092</v>
      </c>
      <c r="E219" s="38" t="s">
        <v>1394</v>
      </c>
      <c r="F219" s="38" t="s">
        <v>5093</v>
      </c>
      <c r="G219" s="38" t="s">
        <v>4957</v>
      </c>
      <c r="H219" s="38" t="s">
        <v>2665</v>
      </c>
      <c r="I219" s="39">
        <v>29057.63</v>
      </c>
      <c r="J219" s="15">
        <f>VLOOKUP(LEFT(B219,5),[1]Percents!$C:$M,9,FALSE)</f>
        <v>0.64170000000000005</v>
      </c>
      <c r="K219" s="13">
        <f t="shared" si="3"/>
        <v>18646.281171000002</v>
      </c>
      <c r="L219" s="22"/>
    </row>
    <row r="220" spans="1:12" s="40" customFormat="1" ht="14.25" customHeight="1" x14ac:dyDescent="0.25">
      <c r="A220" s="38" t="s">
        <v>141</v>
      </c>
      <c r="B220" s="38" t="s">
        <v>172</v>
      </c>
      <c r="C220" s="38" t="s">
        <v>4953</v>
      </c>
      <c r="D220" s="38" t="s">
        <v>4954</v>
      </c>
      <c r="E220" s="38" t="s">
        <v>4955</v>
      </c>
      <c r="F220" s="38" t="s">
        <v>4956</v>
      </c>
      <c r="G220" s="38" t="s">
        <v>4957</v>
      </c>
      <c r="H220" s="38" t="s">
        <v>2665</v>
      </c>
      <c r="I220" s="39">
        <v>22442.720000000001</v>
      </c>
      <c r="J220" s="15">
        <f>VLOOKUP(LEFT(B220,5),[1]Percents!$C:$M,9,FALSE)</f>
        <v>0.64170000000000005</v>
      </c>
      <c r="K220" s="13">
        <f t="shared" si="3"/>
        <v>14401.493424000002</v>
      </c>
      <c r="L220" s="22"/>
    </row>
    <row r="221" spans="1:12" s="40" customFormat="1" ht="14.25" customHeight="1" x14ac:dyDescent="0.25">
      <c r="A221" s="38" t="s">
        <v>243</v>
      </c>
      <c r="B221" s="38" t="s">
        <v>203</v>
      </c>
      <c r="C221" s="38" t="s">
        <v>4465</v>
      </c>
      <c r="D221" s="38" t="s">
        <v>4466</v>
      </c>
      <c r="E221" s="38" t="s">
        <v>41</v>
      </c>
      <c r="F221" s="38" t="s">
        <v>4467</v>
      </c>
      <c r="G221" s="38" t="s">
        <v>4468</v>
      </c>
      <c r="H221" s="38" t="s">
        <v>2665</v>
      </c>
      <c r="I221" s="39">
        <v>28372.68</v>
      </c>
      <c r="J221" s="15">
        <f>VLOOKUP(LEFT(B221,5),[1]Percents!$C:$M,9,FALSE)</f>
        <v>0</v>
      </c>
      <c r="K221" s="13">
        <f t="shared" si="3"/>
        <v>0</v>
      </c>
      <c r="L221" s="22"/>
    </row>
    <row r="222" spans="1:12" s="40" customFormat="1" ht="14.25" customHeight="1" x14ac:dyDescent="0.25">
      <c r="A222" s="38" t="s">
        <v>65</v>
      </c>
      <c r="B222" s="38" t="s">
        <v>316</v>
      </c>
      <c r="C222" s="38" t="s">
        <v>8514</v>
      </c>
      <c r="D222" s="38" t="s">
        <v>8515</v>
      </c>
      <c r="E222" s="38" t="s">
        <v>924</v>
      </c>
      <c r="F222" s="38" t="s">
        <v>8516</v>
      </c>
      <c r="G222" s="38" t="s">
        <v>4468</v>
      </c>
      <c r="H222" s="38" t="s">
        <v>2665</v>
      </c>
      <c r="I222" s="39">
        <v>7633.99</v>
      </c>
      <c r="J222" s="15">
        <f>VLOOKUP(LEFT(B222,5),[1]Percents!$C:$M,9,FALSE)</f>
        <v>0</v>
      </c>
      <c r="K222" s="13">
        <f t="shared" ref="K222:K285" si="4">+J222*I222</f>
        <v>0</v>
      </c>
      <c r="L222" s="22"/>
    </row>
    <row r="223" spans="1:12" s="40" customFormat="1" ht="14.25" customHeight="1" x14ac:dyDescent="0.25">
      <c r="A223" s="38" t="s">
        <v>213</v>
      </c>
      <c r="B223" s="38" t="s">
        <v>79</v>
      </c>
      <c r="C223" s="38" t="s">
        <v>11608</v>
      </c>
      <c r="D223" s="38" t="s">
        <v>11609</v>
      </c>
      <c r="E223" s="38" t="s">
        <v>4199</v>
      </c>
      <c r="F223" s="38" t="s">
        <v>8516</v>
      </c>
      <c r="G223" s="38" t="s">
        <v>4320</v>
      </c>
      <c r="H223" s="38" t="s">
        <v>2665</v>
      </c>
      <c r="I223" s="41">
        <v>-0.06</v>
      </c>
      <c r="J223" s="15">
        <f>VLOOKUP(LEFT(B223,5),[1]Percents!$C:$M,9,FALSE)</f>
        <v>0</v>
      </c>
      <c r="K223" s="13">
        <f t="shared" si="4"/>
        <v>0</v>
      </c>
      <c r="L223" s="22"/>
    </row>
    <row r="224" spans="1:12" s="40" customFormat="1" ht="14.25" customHeight="1" x14ac:dyDescent="0.25">
      <c r="A224" s="38" t="s">
        <v>141</v>
      </c>
      <c r="B224" s="38" t="s">
        <v>43</v>
      </c>
      <c r="C224" s="38" t="s">
        <v>4469</v>
      </c>
      <c r="D224" s="38" t="s">
        <v>4470</v>
      </c>
      <c r="E224" s="38" t="s">
        <v>4471</v>
      </c>
      <c r="F224" s="38" t="s">
        <v>4472</v>
      </c>
      <c r="G224" s="38" t="s">
        <v>4473</v>
      </c>
      <c r="H224" s="38" t="s">
        <v>2665</v>
      </c>
      <c r="I224" s="39">
        <v>70599.69</v>
      </c>
      <c r="J224" s="15">
        <f>VLOOKUP(LEFT(B224,5),[1]Percents!$C:$M,9,FALSE)</f>
        <v>0.64170000000000005</v>
      </c>
      <c r="K224" s="13">
        <f t="shared" si="4"/>
        <v>45303.821073000006</v>
      </c>
      <c r="L224" s="22"/>
    </row>
    <row r="225" spans="1:12" s="40" customFormat="1" ht="14.25" customHeight="1" x14ac:dyDescent="0.25">
      <c r="A225" s="38" t="s">
        <v>243</v>
      </c>
      <c r="B225" s="38" t="s">
        <v>289</v>
      </c>
      <c r="C225" s="38" t="s">
        <v>8517</v>
      </c>
      <c r="D225" s="38" t="s">
        <v>8518</v>
      </c>
      <c r="E225" s="38" t="s">
        <v>2544</v>
      </c>
      <c r="F225" s="38" t="s">
        <v>8519</v>
      </c>
      <c r="G225" s="38" t="s">
        <v>5094</v>
      </c>
      <c r="H225" s="38" t="s">
        <v>2665</v>
      </c>
      <c r="I225" s="39">
        <v>258.66000000000003</v>
      </c>
      <c r="J225" s="15">
        <f>VLOOKUP(LEFT(B225,5),[1]Percents!$C:$M,9,FALSE)</f>
        <v>0</v>
      </c>
      <c r="K225" s="13">
        <f t="shared" si="4"/>
        <v>0</v>
      </c>
      <c r="L225" s="22"/>
    </row>
    <row r="226" spans="1:12" s="40" customFormat="1" ht="14.25" customHeight="1" x14ac:dyDescent="0.25">
      <c r="A226" s="38" t="s">
        <v>141</v>
      </c>
      <c r="B226" s="38" t="s">
        <v>3</v>
      </c>
      <c r="C226" s="38" t="s">
        <v>4564</v>
      </c>
      <c r="D226" s="38" t="s">
        <v>4565</v>
      </c>
      <c r="E226" s="38" t="s">
        <v>6681</v>
      </c>
      <c r="F226" s="38" t="s">
        <v>4566</v>
      </c>
      <c r="G226" s="38" t="s">
        <v>4567</v>
      </c>
      <c r="H226" s="38" t="s">
        <v>2665</v>
      </c>
      <c r="I226" s="39">
        <v>11367.63</v>
      </c>
      <c r="J226" s="15">
        <f>VLOOKUP(LEFT(B226,5),[1]Percents!$C:$M,9,FALSE)</f>
        <v>0.64170000000000005</v>
      </c>
      <c r="K226" s="13">
        <f t="shared" si="4"/>
        <v>7294.6081709999999</v>
      </c>
      <c r="L226" s="22"/>
    </row>
    <row r="227" spans="1:12" s="40" customFormat="1" ht="14.25" customHeight="1" x14ac:dyDescent="0.25">
      <c r="A227" s="38" t="s">
        <v>243</v>
      </c>
      <c r="B227" s="38" t="s">
        <v>289</v>
      </c>
      <c r="C227" s="38" t="s">
        <v>8520</v>
      </c>
      <c r="D227" s="38" t="s">
        <v>8521</v>
      </c>
      <c r="E227" s="38" t="s">
        <v>2820</v>
      </c>
      <c r="F227" s="38" t="s">
        <v>8522</v>
      </c>
      <c r="G227" s="38" t="s">
        <v>4957</v>
      </c>
      <c r="H227" s="38" t="s">
        <v>2665</v>
      </c>
      <c r="I227" s="39">
        <v>18229.93</v>
      </c>
      <c r="J227" s="15">
        <f>VLOOKUP(LEFT(B227,5),[1]Percents!$C:$M,9,FALSE)</f>
        <v>0</v>
      </c>
      <c r="K227" s="13">
        <f t="shared" si="4"/>
        <v>0</v>
      </c>
      <c r="L227" s="22"/>
    </row>
    <row r="228" spans="1:12" s="40" customFormat="1" ht="14.25" customHeight="1" x14ac:dyDescent="0.25">
      <c r="A228" s="38" t="s">
        <v>243</v>
      </c>
      <c r="B228" s="38" t="s">
        <v>2543</v>
      </c>
      <c r="C228" s="38" t="s">
        <v>4686</v>
      </c>
      <c r="D228" s="38" t="s">
        <v>4687</v>
      </c>
      <c r="E228" s="38" t="s">
        <v>4688</v>
      </c>
      <c r="F228" s="38" t="s">
        <v>4689</v>
      </c>
      <c r="G228" s="38" t="s">
        <v>4690</v>
      </c>
      <c r="H228" s="38" t="s">
        <v>2665</v>
      </c>
      <c r="I228" s="39">
        <v>57435.759999999987</v>
      </c>
      <c r="J228" s="15">
        <f>VLOOKUP(LEFT(B228,5),[1]Percents!$C:$M,9,FALSE)</f>
        <v>0</v>
      </c>
      <c r="K228" s="13">
        <f t="shared" si="4"/>
        <v>0</v>
      </c>
      <c r="L228" s="22"/>
    </row>
    <row r="229" spans="1:12" s="40" customFormat="1" ht="14.25" customHeight="1" x14ac:dyDescent="0.25">
      <c r="A229" s="38" t="s">
        <v>141</v>
      </c>
      <c r="B229" s="38" t="s">
        <v>111</v>
      </c>
      <c r="C229" s="38" t="s">
        <v>4691</v>
      </c>
      <c r="D229" s="38" t="s">
        <v>4692</v>
      </c>
      <c r="E229" s="38" t="s">
        <v>565</v>
      </c>
      <c r="F229" s="38" t="s">
        <v>4693</v>
      </c>
      <c r="G229" s="38" t="s">
        <v>4569</v>
      </c>
      <c r="H229" s="38" t="s">
        <v>2665</v>
      </c>
      <c r="I229" s="39">
        <v>6327</v>
      </c>
      <c r="J229" s="15">
        <f>VLOOKUP(LEFT(B229,5),[1]Percents!$C:$M,9,FALSE)</f>
        <v>0.64170000000000005</v>
      </c>
      <c r="K229" s="13">
        <f t="shared" si="4"/>
        <v>4060.0359000000003</v>
      </c>
      <c r="L229" s="22"/>
    </row>
    <row r="230" spans="1:12" s="40" customFormat="1" ht="14.25" customHeight="1" x14ac:dyDescent="0.25">
      <c r="A230" s="38" t="s">
        <v>141</v>
      </c>
      <c r="B230" s="38" t="s">
        <v>43</v>
      </c>
      <c r="C230" s="38" t="s">
        <v>4848</v>
      </c>
      <c r="D230" s="38" t="s">
        <v>4849</v>
      </c>
      <c r="E230" s="38" t="s">
        <v>4850</v>
      </c>
      <c r="F230" s="38" t="s">
        <v>4851</v>
      </c>
      <c r="G230" s="38" t="s">
        <v>4852</v>
      </c>
      <c r="H230" s="38" t="s">
        <v>2665</v>
      </c>
      <c r="I230" s="39">
        <v>10258.59</v>
      </c>
      <c r="J230" s="15">
        <f>VLOOKUP(LEFT(B230,5),[1]Percents!$C:$M,9,FALSE)</f>
        <v>0.64170000000000005</v>
      </c>
      <c r="K230" s="13">
        <f t="shared" si="4"/>
        <v>6582.9372030000004</v>
      </c>
      <c r="L230" s="22"/>
    </row>
    <row r="231" spans="1:12" s="40" customFormat="1" ht="14.25" customHeight="1" x14ac:dyDescent="0.25">
      <c r="A231" s="38" t="s">
        <v>141</v>
      </c>
      <c r="B231" s="38" t="s">
        <v>173</v>
      </c>
      <c r="C231" s="38" t="s">
        <v>8523</v>
      </c>
      <c r="D231" s="38" t="s">
        <v>8524</v>
      </c>
      <c r="E231" s="38" t="s">
        <v>4089</v>
      </c>
      <c r="F231" s="38" t="s">
        <v>4851</v>
      </c>
      <c r="G231" s="38" t="s">
        <v>4852</v>
      </c>
      <c r="H231" s="38" t="s">
        <v>2665</v>
      </c>
      <c r="I231" s="39">
        <v>9730.1</v>
      </c>
      <c r="J231" s="15">
        <f>VLOOKUP(LEFT(B231,5),[1]Percents!$C:$M,9,FALSE)</f>
        <v>0.64170000000000005</v>
      </c>
      <c r="K231" s="13">
        <f t="shared" si="4"/>
        <v>6243.8051700000005</v>
      </c>
      <c r="L231" s="22"/>
    </row>
    <row r="232" spans="1:12" s="40" customFormat="1" ht="14.25" customHeight="1" x14ac:dyDescent="0.25">
      <c r="A232" s="38" t="s">
        <v>141</v>
      </c>
      <c r="B232" s="38" t="s">
        <v>169</v>
      </c>
      <c r="C232" s="38" t="s">
        <v>7851</v>
      </c>
      <c r="D232" s="38" t="s">
        <v>7852</v>
      </c>
      <c r="E232" s="38" t="s">
        <v>7853</v>
      </c>
      <c r="F232" s="38" t="s">
        <v>7854</v>
      </c>
      <c r="G232" s="38" t="s">
        <v>4957</v>
      </c>
      <c r="H232" s="38" t="s">
        <v>2665</v>
      </c>
      <c r="I232" s="39">
        <v>7799.32</v>
      </c>
      <c r="J232" s="15">
        <f>VLOOKUP(LEFT(B232,5),[1]Percents!$C:$M,9,FALSE)</f>
        <v>0.64170000000000005</v>
      </c>
      <c r="K232" s="13">
        <f t="shared" si="4"/>
        <v>5004.8236440000001</v>
      </c>
      <c r="L232" s="22"/>
    </row>
    <row r="233" spans="1:12" s="40" customFormat="1" ht="14.25" customHeight="1" x14ac:dyDescent="0.25">
      <c r="A233" s="38" t="s">
        <v>243</v>
      </c>
      <c r="B233" s="38" t="s">
        <v>314</v>
      </c>
      <c r="C233" s="38" t="s">
        <v>8525</v>
      </c>
      <c r="D233" s="38" t="s">
        <v>8526</v>
      </c>
      <c r="E233" s="38" t="s">
        <v>8527</v>
      </c>
      <c r="F233" s="38" t="s">
        <v>8528</v>
      </c>
      <c r="G233" s="38" t="s">
        <v>4685</v>
      </c>
      <c r="H233" s="38" t="s">
        <v>2665</v>
      </c>
      <c r="I233" s="39">
        <v>10098.84</v>
      </c>
      <c r="J233" s="15">
        <f>VLOOKUP(LEFT(B233,5),[1]Percents!$C:$M,9,FALSE)</f>
        <v>0</v>
      </c>
      <c r="K233" s="13">
        <f t="shared" si="4"/>
        <v>0</v>
      </c>
      <c r="L233" s="22"/>
    </row>
    <row r="234" spans="1:12" s="40" customFormat="1" ht="14.25" customHeight="1" x14ac:dyDescent="0.25">
      <c r="A234" s="38" t="s">
        <v>66</v>
      </c>
      <c r="B234" s="38" t="s">
        <v>3520</v>
      </c>
      <c r="C234" s="38" t="s">
        <v>4694</v>
      </c>
      <c r="D234" s="38" t="s">
        <v>4695</v>
      </c>
      <c r="E234" s="38" t="s">
        <v>3059</v>
      </c>
      <c r="F234" s="38" t="s">
        <v>4696</v>
      </c>
      <c r="G234" s="38" t="s">
        <v>4685</v>
      </c>
      <c r="H234" s="38" t="s">
        <v>2665</v>
      </c>
      <c r="I234" s="39">
        <v>228143.1</v>
      </c>
      <c r="J234" s="15">
        <f>VLOOKUP(LEFT(B234,5),[1]Percents!$C:$M,9,FALSE)</f>
        <v>0</v>
      </c>
      <c r="K234" s="13">
        <f t="shared" si="4"/>
        <v>0</v>
      </c>
      <c r="L234" s="22"/>
    </row>
    <row r="235" spans="1:12" s="40" customFormat="1" ht="14.25" customHeight="1" x14ac:dyDescent="0.25">
      <c r="A235" s="38" t="s">
        <v>141</v>
      </c>
      <c r="B235" s="38" t="s">
        <v>111</v>
      </c>
      <c r="C235" s="38" t="s">
        <v>4958</v>
      </c>
      <c r="D235" s="38" t="s">
        <v>4959</v>
      </c>
      <c r="E235" s="38" t="s">
        <v>4960</v>
      </c>
      <c r="F235" s="38" t="s">
        <v>4961</v>
      </c>
      <c r="G235" s="38" t="s">
        <v>4852</v>
      </c>
      <c r="H235" s="38" t="s">
        <v>2665</v>
      </c>
      <c r="I235" s="39">
        <v>4652.7700000000004</v>
      </c>
      <c r="J235" s="15">
        <f>VLOOKUP(LEFT(B235,5),[1]Percents!$C:$M,9,FALSE)</f>
        <v>0.64170000000000005</v>
      </c>
      <c r="K235" s="13">
        <f t="shared" si="4"/>
        <v>2985.6825090000007</v>
      </c>
      <c r="L235" s="22"/>
    </row>
    <row r="236" spans="1:12" s="40" customFormat="1" ht="14.25" customHeight="1" x14ac:dyDescent="0.25">
      <c r="A236" s="38" t="s">
        <v>243</v>
      </c>
      <c r="B236" s="38" t="s">
        <v>2543</v>
      </c>
      <c r="C236" s="38" t="s">
        <v>5095</v>
      </c>
      <c r="D236" s="38" t="s">
        <v>5096</v>
      </c>
      <c r="E236" s="38" t="s">
        <v>5097</v>
      </c>
      <c r="F236" s="38" t="s">
        <v>5098</v>
      </c>
      <c r="G236" s="38" t="s">
        <v>4852</v>
      </c>
      <c r="H236" s="38" t="s">
        <v>2665</v>
      </c>
      <c r="I236" s="39">
        <v>1274.0999999999999</v>
      </c>
      <c r="J236" s="15">
        <f>VLOOKUP(LEFT(B236,5),[1]Percents!$C:$M,9,FALSE)</f>
        <v>0</v>
      </c>
      <c r="K236" s="13">
        <f t="shared" si="4"/>
        <v>0</v>
      </c>
      <c r="L236" s="22"/>
    </row>
    <row r="237" spans="1:12" s="40" customFormat="1" ht="14.25" customHeight="1" x14ac:dyDescent="0.25">
      <c r="A237" s="38" t="s">
        <v>141</v>
      </c>
      <c r="B237" s="38" t="s">
        <v>172</v>
      </c>
      <c r="C237" s="38" t="s">
        <v>5099</v>
      </c>
      <c r="D237" s="38" t="s">
        <v>5100</v>
      </c>
      <c r="E237" s="38" t="s">
        <v>5101</v>
      </c>
      <c r="F237" s="38" t="s">
        <v>5102</v>
      </c>
      <c r="G237" s="38" t="s">
        <v>4685</v>
      </c>
      <c r="H237" s="38" t="s">
        <v>2665</v>
      </c>
      <c r="I237" s="39">
        <v>12308.85</v>
      </c>
      <c r="J237" s="15">
        <f>VLOOKUP(LEFT(B237,5),[1]Percents!$C:$M,9,FALSE)</f>
        <v>0.64170000000000005</v>
      </c>
      <c r="K237" s="13">
        <f t="shared" si="4"/>
        <v>7898.5890450000006</v>
      </c>
      <c r="L237" s="22"/>
    </row>
    <row r="238" spans="1:12" s="40" customFormat="1" ht="14.25" customHeight="1" x14ac:dyDescent="0.25">
      <c r="A238" s="38" t="s">
        <v>141</v>
      </c>
      <c r="B238" s="38" t="s">
        <v>111</v>
      </c>
      <c r="C238" s="38" t="s">
        <v>4962</v>
      </c>
      <c r="D238" s="38" t="s">
        <v>4963</v>
      </c>
      <c r="E238" s="38" t="s">
        <v>4964</v>
      </c>
      <c r="F238" s="38" t="s">
        <v>4965</v>
      </c>
      <c r="G238" s="38" t="s">
        <v>4957</v>
      </c>
      <c r="H238" s="38" t="s">
        <v>2665</v>
      </c>
      <c r="I238" s="39">
        <v>82429.039999999994</v>
      </c>
      <c r="J238" s="15">
        <f>VLOOKUP(LEFT(B238,5),[1]Percents!$C:$M,9,FALSE)</f>
        <v>0.64170000000000005</v>
      </c>
      <c r="K238" s="13">
        <f t="shared" si="4"/>
        <v>52894.714968</v>
      </c>
      <c r="L238" s="22"/>
    </row>
    <row r="239" spans="1:12" s="40" customFormat="1" ht="14.25" customHeight="1" x14ac:dyDescent="0.25">
      <c r="A239" s="38" t="s">
        <v>141</v>
      </c>
      <c r="B239" s="38" t="s">
        <v>169</v>
      </c>
      <c r="C239" s="38" t="s">
        <v>4966</v>
      </c>
      <c r="D239" s="38" t="s">
        <v>4967</v>
      </c>
      <c r="E239" s="38" t="s">
        <v>12</v>
      </c>
      <c r="F239" s="38" t="s">
        <v>4968</v>
      </c>
      <c r="G239" s="38" t="s">
        <v>4957</v>
      </c>
      <c r="H239" s="38" t="s">
        <v>2665</v>
      </c>
      <c r="I239" s="39">
        <v>32931.599999999999</v>
      </c>
      <c r="J239" s="15">
        <f>VLOOKUP(LEFT(B239,5),[1]Percents!$C:$M,9,FALSE)</f>
        <v>0.64170000000000005</v>
      </c>
      <c r="K239" s="13">
        <f t="shared" si="4"/>
        <v>21132.207720000002</v>
      </c>
      <c r="L239" s="22"/>
    </row>
    <row r="240" spans="1:12" s="40" customFormat="1" ht="14.25" customHeight="1" x14ac:dyDescent="0.25">
      <c r="A240" s="38" t="s">
        <v>243</v>
      </c>
      <c r="B240" s="38" t="s">
        <v>118</v>
      </c>
      <c r="C240" s="38" t="s">
        <v>5399</v>
      </c>
      <c r="D240" s="38" t="s">
        <v>5400</v>
      </c>
      <c r="E240" s="38" t="s">
        <v>88</v>
      </c>
      <c r="F240" s="38" t="s">
        <v>5401</v>
      </c>
      <c r="G240" s="38" t="s">
        <v>3905</v>
      </c>
      <c r="H240" s="38" t="s">
        <v>2665</v>
      </c>
      <c r="I240" s="39">
        <v>28270.53</v>
      </c>
      <c r="J240" s="15">
        <f>VLOOKUP(LEFT(B240,5),[1]Percents!$C:$M,9,FALSE)</f>
        <v>0</v>
      </c>
      <c r="K240" s="13">
        <f t="shared" si="4"/>
        <v>0</v>
      </c>
      <c r="L240" s="22"/>
    </row>
    <row r="241" spans="1:12" s="40" customFormat="1" ht="14.25" customHeight="1" x14ac:dyDescent="0.25">
      <c r="A241" s="38" t="s">
        <v>243</v>
      </c>
      <c r="B241" s="38" t="s">
        <v>118</v>
      </c>
      <c r="C241" s="38" t="s">
        <v>6989</v>
      </c>
      <c r="D241" s="38" t="s">
        <v>6990</v>
      </c>
      <c r="E241" s="38" t="s">
        <v>88</v>
      </c>
      <c r="F241" s="38" t="s">
        <v>5401</v>
      </c>
      <c r="G241" s="38" t="s">
        <v>4320</v>
      </c>
      <c r="H241" s="38" t="s">
        <v>2665</v>
      </c>
      <c r="I241" s="39">
        <v>2776.19</v>
      </c>
      <c r="J241" s="15">
        <f>VLOOKUP(LEFT(B241,5),[1]Percents!$C:$M,9,FALSE)</f>
        <v>0</v>
      </c>
      <c r="K241" s="13">
        <f t="shared" si="4"/>
        <v>0</v>
      </c>
      <c r="L241" s="22"/>
    </row>
    <row r="242" spans="1:12" s="40" customFormat="1" ht="14.25" customHeight="1" x14ac:dyDescent="0.25">
      <c r="A242" s="38" t="s">
        <v>243</v>
      </c>
      <c r="B242" s="38" t="s">
        <v>50</v>
      </c>
      <c r="C242" s="38" t="s">
        <v>11610</v>
      </c>
      <c r="D242" s="38" t="s">
        <v>11611</v>
      </c>
      <c r="E242" s="38" t="s">
        <v>348</v>
      </c>
      <c r="F242" s="38" t="s">
        <v>5401</v>
      </c>
      <c r="G242" s="38" t="s">
        <v>4320</v>
      </c>
      <c r="H242" s="38" t="s">
        <v>2665</v>
      </c>
      <c r="I242" s="39">
        <v>5439.59</v>
      </c>
      <c r="J242" s="15">
        <f>VLOOKUP(LEFT(B242,5),[1]Percents!$C:$M,9,FALSE)</f>
        <v>0</v>
      </c>
      <c r="K242" s="13">
        <f t="shared" si="4"/>
        <v>0</v>
      </c>
      <c r="L242" s="22"/>
    </row>
    <row r="243" spans="1:12" s="40" customFormat="1" ht="14.25" customHeight="1" x14ac:dyDescent="0.25">
      <c r="A243" s="38" t="s">
        <v>243</v>
      </c>
      <c r="B243" s="38" t="s">
        <v>118</v>
      </c>
      <c r="C243" s="38" t="s">
        <v>8529</v>
      </c>
      <c r="D243" s="38" t="s">
        <v>8530</v>
      </c>
      <c r="E243" s="38" t="s">
        <v>181</v>
      </c>
      <c r="F243" s="38" t="s">
        <v>5401</v>
      </c>
      <c r="G243" s="38" t="s">
        <v>4320</v>
      </c>
      <c r="H243" s="38" t="s">
        <v>2665</v>
      </c>
      <c r="I243" s="39">
        <v>9375.08</v>
      </c>
      <c r="J243" s="15">
        <f>VLOOKUP(LEFT(B243,5),[1]Percents!$C:$M,9,FALSE)</f>
        <v>0</v>
      </c>
      <c r="K243" s="13">
        <f t="shared" si="4"/>
        <v>0</v>
      </c>
      <c r="L243" s="22"/>
    </row>
    <row r="244" spans="1:12" s="40" customFormat="1" ht="14.25" customHeight="1" x14ac:dyDescent="0.25">
      <c r="A244" s="38" t="s">
        <v>243</v>
      </c>
      <c r="B244" s="38" t="s">
        <v>290</v>
      </c>
      <c r="C244" s="38" t="s">
        <v>7643</v>
      </c>
      <c r="D244" s="38" t="s">
        <v>7644</v>
      </c>
      <c r="E244" s="38" t="s">
        <v>6320</v>
      </c>
      <c r="F244" s="38" t="s">
        <v>5401</v>
      </c>
      <c r="G244" s="38" t="s">
        <v>4320</v>
      </c>
      <c r="H244" s="38" t="s">
        <v>2665</v>
      </c>
      <c r="I244" s="39">
        <v>3133.5</v>
      </c>
      <c r="J244" s="15">
        <f>VLOOKUP(LEFT(B244,5),[1]Percents!$C:$M,9,FALSE)</f>
        <v>0</v>
      </c>
      <c r="K244" s="13">
        <f t="shared" si="4"/>
        <v>0</v>
      </c>
      <c r="L244" s="22"/>
    </row>
    <row r="245" spans="1:12" s="40" customFormat="1" ht="14.25" customHeight="1" x14ac:dyDescent="0.25">
      <c r="A245" s="38" t="s">
        <v>141</v>
      </c>
      <c r="B245" s="38" t="s">
        <v>169</v>
      </c>
      <c r="C245" s="38" t="s">
        <v>7855</v>
      </c>
      <c r="D245" s="38" t="s">
        <v>7856</v>
      </c>
      <c r="E245" s="38" t="s">
        <v>6679</v>
      </c>
      <c r="F245" s="38" t="s">
        <v>7857</v>
      </c>
      <c r="G245" s="38" t="s">
        <v>5782</v>
      </c>
      <c r="H245" s="38" t="s">
        <v>2665</v>
      </c>
      <c r="I245" s="39">
        <v>8814.66</v>
      </c>
      <c r="J245" s="15">
        <f>VLOOKUP(LEFT(B245,5),[1]Percents!$C:$M,9,FALSE)</f>
        <v>0.64170000000000005</v>
      </c>
      <c r="K245" s="13">
        <f t="shared" si="4"/>
        <v>5656.3673220000001</v>
      </c>
      <c r="L245" s="22"/>
    </row>
    <row r="246" spans="1:12" s="40" customFormat="1" ht="14.25" customHeight="1" x14ac:dyDescent="0.25">
      <c r="A246" s="38" t="s">
        <v>243</v>
      </c>
      <c r="B246" s="38" t="s">
        <v>118</v>
      </c>
      <c r="C246" s="38" t="s">
        <v>5402</v>
      </c>
      <c r="D246" s="38" t="s">
        <v>5403</v>
      </c>
      <c r="E246" s="38" t="s">
        <v>194</v>
      </c>
      <c r="F246" s="38" t="s">
        <v>5404</v>
      </c>
      <c r="G246" s="38" t="s">
        <v>4957</v>
      </c>
      <c r="H246" s="38" t="s">
        <v>2665</v>
      </c>
      <c r="I246" s="39">
        <v>18745.72</v>
      </c>
      <c r="J246" s="15">
        <f>VLOOKUP(LEFT(B246,5),[1]Percents!$C:$M,9,FALSE)</f>
        <v>0</v>
      </c>
      <c r="K246" s="13">
        <f t="shared" si="4"/>
        <v>0</v>
      </c>
      <c r="L246" s="22"/>
    </row>
    <row r="247" spans="1:12" s="40" customFormat="1" ht="14.25" customHeight="1" x14ac:dyDescent="0.25">
      <c r="A247" s="38" t="s">
        <v>243</v>
      </c>
      <c r="B247" s="38" t="s">
        <v>2543</v>
      </c>
      <c r="C247" s="38" t="s">
        <v>6682</v>
      </c>
      <c r="D247" s="38" t="s">
        <v>6683</v>
      </c>
      <c r="E247" s="38" t="s">
        <v>6684</v>
      </c>
      <c r="F247" s="38" t="s">
        <v>6685</v>
      </c>
      <c r="G247" s="38" t="s">
        <v>3861</v>
      </c>
      <c r="H247" s="38" t="s">
        <v>2665</v>
      </c>
      <c r="I247" s="39">
        <v>23849.17</v>
      </c>
      <c r="J247" s="15">
        <f>VLOOKUP(LEFT(B247,5),[1]Percents!$C:$M,9,FALSE)</f>
        <v>0</v>
      </c>
      <c r="K247" s="13">
        <f t="shared" si="4"/>
        <v>0</v>
      </c>
      <c r="L247" s="22"/>
    </row>
    <row r="248" spans="1:12" s="40" customFormat="1" ht="14.25" customHeight="1" x14ac:dyDescent="0.25">
      <c r="A248" s="38" t="s">
        <v>141</v>
      </c>
      <c r="B248" s="38" t="s">
        <v>245</v>
      </c>
      <c r="C248" s="38" t="s">
        <v>4853</v>
      </c>
      <c r="D248" s="38" t="s">
        <v>4854</v>
      </c>
      <c r="E248" s="38" t="s">
        <v>4855</v>
      </c>
      <c r="F248" s="38" t="s">
        <v>4856</v>
      </c>
      <c r="G248" s="38" t="s">
        <v>4178</v>
      </c>
      <c r="H248" s="38" t="s">
        <v>2665</v>
      </c>
      <c r="I248" s="39">
        <v>25304.23</v>
      </c>
      <c r="J248" s="15">
        <f>VLOOKUP(LEFT(B248,5),[1]Percents!$C:$M,9,FALSE)</f>
        <v>0.64170000000000005</v>
      </c>
      <c r="K248" s="13">
        <f t="shared" si="4"/>
        <v>16237.724391000002</v>
      </c>
      <c r="L248" s="22"/>
    </row>
    <row r="249" spans="1:12" s="40" customFormat="1" ht="14.25" customHeight="1" x14ac:dyDescent="0.25">
      <c r="A249" s="38" t="s">
        <v>141</v>
      </c>
      <c r="B249" s="38" t="s">
        <v>306</v>
      </c>
      <c r="C249" s="38" t="s">
        <v>5405</v>
      </c>
      <c r="D249" s="38" t="s">
        <v>5406</v>
      </c>
      <c r="E249" s="38" t="s">
        <v>1007</v>
      </c>
      <c r="F249" s="38" t="s">
        <v>5407</v>
      </c>
      <c r="G249" s="38" t="s">
        <v>5106</v>
      </c>
      <c r="H249" s="38" t="s">
        <v>2665</v>
      </c>
      <c r="I249" s="39">
        <v>61153.83</v>
      </c>
      <c r="J249" s="15">
        <f>VLOOKUP(LEFT(B249,5),[1]Percents!$C:$M,9,FALSE)</f>
        <v>0.64170000000000005</v>
      </c>
      <c r="K249" s="13">
        <f t="shared" si="4"/>
        <v>39242.412711000004</v>
      </c>
      <c r="L249" s="22"/>
    </row>
    <row r="250" spans="1:12" s="40" customFormat="1" ht="14.25" customHeight="1" x14ac:dyDescent="0.25">
      <c r="A250" s="38" t="s">
        <v>242</v>
      </c>
      <c r="B250" s="38" t="s">
        <v>122</v>
      </c>
      <c r="C250" s="38" t="s">
        <v>4857</v>
      </c>
      <c r="D250" s="38" t="s">
        <v>4858</v>
      </c>
      <c r="E250" s="38" t="s">
        <v>4859</v>
      </c>
      <c r="F250" s="38" t="s">
        <v>4860</v>
      </c>
      <c r="G250" s="38" t="s">
        <v>4852</v>
      </c>
      <c r="H250" s="38" t="s">
        <v>2665</v>
      </c>
      <c r="I250" s="39">
        <v>125220.5</v>
      </c>
      <c r="J250" s="15">
        <f>VLOOKUP(LEFT(B250,5),[1]Percents!$C:$M,9,FALSE)</f>
        <v>0</v>
      </c>
      <c r="K250" s="13">
        <f t="shared" si="4"/>
        <v>0</v>
      </c>
      <c r="L250" s="22"/>
    </row>
    <row r="251" spans="1:12" s="40" customFormat="1" ht="14.25" customHeight="1" x14ac:dyDescent="0.25">
      <c r="A251" s="38" t="s">
        <v>141</v>
      </c>
      <c r="B251" s="38" t="s">
        <v>245</v>
      </c>
      <c r="C251" s="38" t="s">
        <v>4969</v>
      </c>
      <c r="D251" s="38" t="s">
        <v>4970</v>
      </c>
      <c r="E251" s="38" t="s">
        <v>4855</v>
      </c>
      <c r="F251" s="38" t="s">
        <v>4971</v>
      </c>
      <c r="G251" s="38" t="s">
        <v>4178</v>
      </c>
      <c r="H251" s="38" t="s">
        <v>2665</v>
      </c>
      <c r="I251" s="39">
        <v>6002.83</v>
      </c>
      <c r="J251" s="15">
        <f>VLOOKUP(LEFT(B251,5),[1]Percents!$C:$M,9,FALSE)</f>
        <v>0.64170000000000005</v>
      </c>
      <c r="K251" s="13">
        <f t="shared" si="4"/>
        <v>3852.0160110000002</v>
      </c>
      <c r="L251" s="22"/>
    </row>
    <row r="252" spans="1:12" s="40" customFormat="1" ht="14.25" customHeight="1" x14ac:dyDescent="0.25">
      <c r="A252" s="38" t="s">
        <v>141</v>
      </c>
      <c r="B252" s="38" t="s">
        <v>245</v>
      </c>
      <c r="C252" s="38" t="s">
        <v>5103</v>
      </c>
      <c r="D252" s="38" t="s">
        <v>5104</v>
      </c>
      <c r="E252" s="38" t="s">
        <v>1558</v>
      </c>
      <c r="F252" s="38" t="s">
        <v>5105</v>
      </c>
      <c r="G252" s="38" t="s">
        <v>5106</v>
      </c>
      <c r="H252" s="38" t="s">
        <v>2665</v>
      </c>
      <c r="I252" s="39">
        <v>10413.620000000001</v>
      </c>
      <c r="J252" s="15">
        <f>VLOOKUP(LEFT(B252,5),[1]Percents!$C:$M,9,FALSE)</f>
        <v>0.64170000000000005</v>
      </c>
      <c r="K252" s="13">
        <f t="shared" si="4"/>
        <v>6682.4199540000009</v>
      </c>
      <c r="L252" s="22"/>
    </row>
    <row r="253" spans="1:12" s="40" customFormat="1" ht="14.25" customHeight="1" x14ac:dyDescent="0.25">
      <c r="A253" s="38" t="s">
        <v>243</v>
      </c>
      <c r="B253" s="38" t="s">
        <v>290</v>
      </c>
      <c r="C253" s="38" t="s">
        <v>5107</v>
      </c>
      <c r="D253" s="38" t="s">
        <v>5108</v>
      </c>
      <c r="E253" s="38" t="s">
        <v>133</v>
      </c>
      <c r="F253" s="38" t="s">
        <v>5109</v>
      </c>
      <c r="G253" s="38" t="s">
        <v>4957</v>
      </c>
      <c r="H253" s="38" t="s">
        <v>2665</v>
      </c>
      <c r="I253" s="39">
        <v>23971.43</v>
      </c>
      <c r="J253" s="15">
        <f>VLOOKUP(LEFT(B253,5),[1]Percents!$C:$M,9,FALSE)</f>
        <v>0</v>
      </c>
      <c r="K253" s="13">
        <f t="shared" si="4"/>
        <v>0</v>
      </c>
      <c r="L253" s="22"/>
    </row>
    <row r="254" spans="1:12" s="40" customFormat="1" ht="14.25" customHeight="1" x14ac:dyDescent="0.25">
      <c r="A254" s="38" t="s">
        <v>141</v>
      </c>
      <c r="B254" s="38" t="s">
        <v>555</v>
      </c>
      <c r="C254" s="38" t="s">
        <v>5770</v>
      </c>
      <c r="D254" s="38" t="s">
        <v>5771</v>
      </c>
      <c r="E254" s="38" t="s">
        <v>904</v>
      </c>
      <c r="F254" s="38" t="s">
        <v>5772</v>
      </c>
      <c r="G254" s="38" t="s">
        <v>5427</v>
      </c>
      <c r="H254" s="38" t="s">
        <v>2665</v>
      </c>
      <c r="I254" s="39">
        <v>7298.6100000000006</v>
      </c>
      <c r="J254" s="15">
        <f>VLOOKUP(LEFT(B254,5),[1]Percents!$C:$M,9,FALSE)</f>
        <v>0.64170000000000005</v>
      </c>
      <c r="K254" s="13">
        <f t="shared" si="4"/>
        <v>4683.5180370000007</v>
      </c>
      <c r="L254" s="22"/>
    </row>
    <row r="255" spans="1:12" s="40" customFormat="1" ht="14.25" customHeight="1" x14ac:dyDescent="0.25">
      <c r="A255" s="38" t="s">
        <v>242</v>
      </c>
      <c r="B255" s="38" t="s">
        <v>122</v>
      </c>
      <c r="C255" s="38" t="s">
        <v>5110</v>
      </c>
      <c r="D255" s="38" t="s">
        <v>5111</v>
      </c>
      <c r="E255" s="38" t="s">
        <v>357</v>
      </c>
      <c r="F255" s="38" t="s">
        <v>5112</v>
      </c>
      <c r="G255" s="38" t="s">
        <v>5113</v>
      </c>
      <c r="H255" s="38" t="s">
        <v>2665</v>
      </c>
      <c r="I255" s="39">
        <v>31532.1</v>
      </c>
      <c r="J255" s="15">
        <f>VLOOKUP(LEFT(B255,5),[1]Percents!$C:$M,9,FALSE)</f>
        <v>0</v>
      </c>
      <c r="K255" s="13">
        <f t="shared" si="4"/>
        <v>0</v>
      </c>
      <c r="L255" s="22"/>
    </row>
    <row r="256" spans="1:12" s="40" customFormat="1" ht="14.25" customHeight="1" x14ac:dyDescent="0.25">
      <c r="A256" s="38" t="s">
        <v>141</v>
      </c>
      <c r="B256" s="38" t="s">
        <v>169</v>
      </c>
      <c r="C256" s="38" t="s">
        <v>5114</v>
      </c>
      <c r="D256" s="38" t="s">
        <v>5115</v>
      </c>
      <c r="E256" s="38" t="s">
        <v>5116</v>
      </c>
      <c r="F256" s="38" t="s">
        <v>5117</v>
      </c>
      <c r="G256" s="38" t="s">
        <v>5106</v>
      </c>
      <c r="H256" s="38" t="s">
        <v>2665</v>
      </c>
      <c r="I256" s="39">
        <v>64202.26</v>
      </c>
      <c r="J256" s="15">
        <f>VLOOKUP(LEFT(B256,5),[1]Percents!$C:$M,9,FALSE)</f>
        <v>0.64170000000000005</v>
      </c>
      <c r="K256" s="13">
        <f t="shared" si="4"/>
        <v>41198.590242000006</v>
      </c>
      <c r="L256" s="22"/>
    </row>
    <row r="257" spans="1:12" s="40" customFormat="1" ht="14.25" customHeight="1" x14ac:dyDescent="0.25">
      <c r="A257" s="38" t="s">
        <v>141</v>
      </c>
      <c r="B257" s="38" t="s">
        <v>555</v>
      </c>
      <c r="C257" s="38" t="s">
        <v>9837</v>
      </c>
      <c r="D257" s="38" t="s">
        <v>9838</v>
      </c>
      <c r="E257" s="38" t="s">
        <v>9839</v>
      </c>
      <c r="F257" s="38" t="s">
        <v>9840</v>
      </c>
      <c r="G257" s="38" t="s">
        <v>4957</v>
      </c>
      <c r="H257" s="38" t="s">
        <v>2665</v>
      </c>
      <c r="I257" s="39">
        <v>207.91</v>
      </c>
      <c r="J257" s="15">
        <f>VLOOKUP(LEFT(B257,5),[1]Percents!$C:$M,9,FALSE)</f>
        <v>0.64170000000000005</v>
      </c>
      <c r="K257" s="13">
        <f t="shared" si="4"/>
        <v>133.41584700000001</v>
      </c>
      <c r="L257" s="22"/>
    </row>
    <row r="258" spans="1:12" s="40" customFormat="1" ht="14.25" customHeight="1" x14ac:dyDescent="0.25">
      <c r="A258" s="38" t="s">
        <v>243</v>
      </c>
      <c r="B258" s="38" t="s">
        <v>203</v>
      </c>
      <c r="C258" s="38" t="s">
        <v>5118</v>
      </c>
      <c r="D258" s="38" t="s">
        <v>5119</v>
      </c>
      <c r="E258" s="38" t="s">
        <v>1145</v>
      </c>
      <c r="F258" s="38" t="s">
        <v>5120</v>
      </c>
      <c r="G258" s="38" t="s">
        <v>4852</v>
      </c>
      <c r="H258" s="38" t="s">
        <v>2665</v>
      </c>
      <c r="I258" s="39">
        <v>16272.37</v>
      </c>
      <c r="J258" s="15">
        <f>VLOOKUP(LEFT(B258,5),[1]Percents!$C:$M,9,FALSE)</f>
        <v>0</v>
      </c>
      <c r="K258" s="13">
        <f t="shared" si="4"/>
        <v>0</v>
      </c>
      <c r="L258" s="22"/>
    </row>
    <row r="259" spans="1:12" s="40" customFormat="1" ht="14.25" customHeight="1" x14ac:dyDescent="0.25">
      <c r="A259" s="38" t="s">
        <v>141</v>
      </c>
      <c r="B259" s="38" t="s">
        <v>169</v>
      </c>
      <c r="C259" s="38" t="s">
        <v>5773</v>
      </c>
      <c r="D259" s="38" t="s">
        <v>5774</v>
      </c>
      <c r="E259" s="38" t="s">
        <v>5388</v>
      </c>
      <c r="F259" s="38" t="s">
        <v>5775</v>
      </c>
      <c r="G259" s="38" t="s">
        <v>4957</v>
      </c>
      <c r="H259" s="38" t="s">
        <v>2665</v>
      </c>
      <c r="I259" s="39">
        <v>10304.41</v>
      </c>
      <c r="J259" s="15">
        <f>VLOOKUP(LEFT(B259,5),[1]Percents!$C:$M,9,FALSE)</f>
        <v>0.64170000000000005</v>
      </c>
      <c r="K259" s="13">
        <f t="shared" si="4"/>
        <v>6612.3398970000007</v>
      </c>
      <c r="L259" s="22"/>
    </row>
    <row r="260" spans="1:12" s="40" customFormat="1" ht="14.25" customHeight="1" x14ac:dyDescent="0.25">
      <c r="A260" s="38" t="s">
        <v>243</v>
      </c>
      <c r="B260" s="38" t="s">
        <v>118</v>
      </c>
      <c r="C260" s="38" t="s">
        <v>8531</v>
      </c>
      <c r="D260" s="38" t="s">
        <v>8532</v>
      </c>
      <c r="E260" s="38" t="s">
        <v>4892</v>
      </c>
      <c r="F260" s="38" t="s">
        <v>8533</v>
      </c>
      <c r="G260" s="38" t="s">
        <v>4957</v>
      </c>
      <c r="H260" s="38" t="s">
        <v>2665</v>
      </c>
      <c r="I260" s="39">
        <v>85.89</v>
      </c>
      <c r="J260" s="15">
        <f>VLOOKUP(LEFT(B260,5),[1]Percents!$C:$M,9,FALSE)</f>
        <v>0</v>
      </c>
      <c r="K260" s="13">
        <f t="shared" si="4"/>
        <v>0</v>
      </c>
      <c r="L260" s="22"/>
    </row>
    <row r="261" spans="1:12" s="40" customFormat="1" ht="14.25" customHeight="1" x14ac:dyDescent="0.25">
      <c r="A261" s="38" t="s">
        <v>66</v>
      </c>
      <c r="B261" s="38" t="s">
        <v>3520</v>
      </c>
      <c r="C261" s="38" t="s">
        <v>5408</v>
      </c>
      <c r="D261" s="38" t="s">
        <v>5409</v>
      </c>
      <c r="E261" s="38" t="s">
        <v>3059</v>
      </c>
      <c r="F261" s="38" t="s">
        <v>5410</v>
      </c>
      <c r="G261" s="38" t="s">
        <v>5094</v>
      </c>
      <c r="H261" s="38" t="s">
        <v>2665</v>
      </c>
      <c r="I261" s="39">
        <v>154.01</v>
      </c>
      <c r="J261" s="15">
        <f>VLOOKUP(LEFT(B261,5),[1]Percents!$C:$M,9,FALSE)</f>
        <v>0</v>
      </c>
      <c r="K261" s="13">
        <f t="shared" si="4"/>
        <v>0</v>
      </c>
      <c r="L261" s="22"/>
    </row>
    <row r="262" spans="1:12" s="40" customFormat="1" ht="14.25" customHeight="1" x14ac:dyDescent="0.25">
      <c r="A262" s="38" t="s">
        <v>146</v>
      </c>
      <c r="B262" s="38" t="s">
        <v>304</v>
      </c>
      <c r="C262" s="38" t="s">
        <v>3921</v>
      </c>
      <c r="D262" s="38" t="s">
        <v>3922</v>
      </c>
      <c r="E262" s="38" t="s">
        <v>3923</v>
      </c>
      <c r="F262" s="38" t="s">
        <v>6079</v>
      </c>
      <c r="G262" s="38" t="s">
        <v>3905</v>
      </c>
      <c r="H262" s="38" t="s">
        <v>2665</v>
      </c>
      <c r="I262" s="39">
        <v>4913.96</v>
      </c>
      <c r="J262" s="15">
        <f>VLOOKUP(LEFT(B262,5),[1]Percents!$C:$M,9,FALSE)</f>
        <v>0</v>
      </c>
      <c r="K262" s="13">
        <f t="shared" si="4"/>
        <v>0</v>
      </c>
      <c r="L262" s="22"/>
    </row>
    <row r="263" spans="1:12" s="40" customFormat="1" ht="14.25" customHeight="1" x14ac:dyDescent="0.25">
      <c r="A263" s="38" t="s">
        <v>243</v>
      </c>
      <c r="B263" s="38" t="s">
        <v>203</v>
      </c>
      <c r="C263" s="38" t="s">
        <v>5776</v>
      </c>
      <c r="D263" s="38" t="s">
        <v>5777</v>
      </c>
      <c r="E263" s="38" t="s">
        <v>1358</v>
      </c>
      <c r="F263" s="38" t="s">
        <v>5778</v>
      </c>
      <c r="G263" s="38" t="s">
        <v>5106</v>
      </c>
      <c r="H263" s="38" t="s">
        <v>2665</v>
      </c>
      <c r="I263" s="39">
        <v>11044.58</v>
      </c>
      <c r="J263" s="15">
        <f>VLOOKUP(LEFT(B263,5),[1]Percents!$C:$M,9,FALSE)</f>
        <v>0</v>
      </c>
      <c r="K263" s="13">
        <f t="shared" si="4"/>
        <v>0</v>
      </c>
      <c r="L263" s="22"/>
    </row>
    <row r="264" spans="1:12" s="40" customFormat="1" ht="14.25" customHeight="1" x14ac:dyDescent="0.25">
      <c r="A264" s="38" t="s">
        <v>243</v>
      </c>
      <c r="B264" s="38" t="s">
        <v>290</v>
      </c>
      <c r="C264" s="38" t="s">
        <v>5779</v>
      </c>
      <c r="D264" s="38" t="s">
        <v>5780</v>
      </c>
      <c r="E264" s="38" t="s">
        <v>544</v>
      </c>
      <c r="F264" s="38" t="s">
        <v>5781</v>
      </c>
      <c r="G264" s="38" t="s">
        <v>5782</v>
      </c>
      <c r="H264" s="38" t="s">
        <v>2665</v>
      </c>
      <c r="I264" s="39">
        <v>64713.23</v>
      </c>
      <c r="J264" s="15">
        <f>VLOOKUP(LEFT(B264,5),[1]Percents!$C:$M,9,FALSE)</f>
        <v>0</v>
      </c>
      <c r="K264" s="13">
        <f t="shared" si="4"/>
        <v>0</v>
      </c>
      <c r="L264" s="22"/>
    </row>
    <row r="265" spans="1:12" s="40" customFormat="1" ht="14.25" customHeight="1" x14ac:dyDescent="0.25">
      <c r="A265" s="38" t="s">
        <v>66</v>
      </c>
      <c r="B265" s="38" t="s">
        <v>3520</v>
      </c>
      <c r="C265" s="38" t="s">
        <v>6519</v>
      </c>
      <c r="D265" s="38" t="s">
        <v>6520</v>
      </c>
      <c r="E265" s="38" t="s">
        <v>3059</v>
      </c>
      <c r="F265" s="38" t="s">
        <v>6521</v>
      </c>
      <c r="G265" s="38" t="s">
        <v>5106</v>
      </c>
      <c r="H265" s="38" t="s">
        <v>2665</v>
      </c>
      <c r="I265" s="39">
        <v>37008.120000000003</v>
      </c>
      <c r="J265" s="15">
        <f>VLOOKUP(LEFT(B265,5),[1]Percents!$C:$M,9,FALSE)</f>
        <v>0</v>
      </c>
      <c r="K265" s="13">
        <f t="shared" si="4"/>
        <v>0</v>
      </c>
      <c r="L265" s="22"/>
    </row>
    <row r="266" spans="1:12" s="40" customFormat="1" ht="14.25" customHeight="1" x14ac:dyDescent="0.25">
      <c r="A266" s="38" t="s">
        <v>66</v>
      </c>
      <c r="B266" s="38" t="s">
        <v>3520</v>
      </c>
      <c r="C266" s="38" t="s">
        <v>5411</v>
      </c>
      <c r="D266" s="38" t="s">
        <v>5412</v>
      </c>
      <c r="E266" s="38" t="s">
        <v>3530</v>
      </c>
      <c r="F266" s="38" t="s">
        <v>5413</v>
      </c>
      <c r="G266" s="38" t="s">
        <v>5094</v>
      </c>
      <c r="H266" s="38" t="s">
        <v>2665</v>
      </c>
      <c r="I266" s="39">
        <v>26349.53</v>
      </c>
      <c r="J266" s="15">
        <f>VLOOKUP(LEFT(B266,5),[1]Percents!$C:$M,9,FALSE)</f>
        <v>0</v>
      </c>
      <c r="K266" s="13">
        <f t="shared" si="4"/>
        <v>0</v>
      </c>
      <c r="L266" s="22"/>
    </row>
    <row r="267" spans="1:12" s="40" customFormat="1" ht="14.25" customHeight="1" x14ac:dyDescent="0.25">
      <c r="A267" s="38" t="s">
        <v>243</v>
      </c>
      <c r="B267" s="38" t="s">
        <v>289</v>
      </c>
      <c r="C267" s="38" t="s">
        <v>6315</v>
      </c>
      <c r="D267" s="38" t="s">
        <v>6316</v>
      </c>
      <c r="E267" s="38" t="s">
        <v>2555</v>
      </c>
      <c r="F267" s="38" t="s">
        <v>6317</v>
      </c>
      <c r="G267" s="38" t="s">
        <v>6087</v>
      </c>
      <c r="H267" s="38" t="s">
        <v>2665</v>
      </c>
      <c r="I267" s="39">
        <v>36140.660000000003</v>
      </c>
      <c r="J267" s="15">
        <f>VLOOKUP(LEFT(B267,5),[1]Percents!$C:$M,9,FALSE)</f>
        <v>0</v>
      </c>
      <c r="K267" s="13">
        <f t="shared" si="4"/>
        <v>0</v>
      </c>
      <c r="L267" s="22"/>
    </row>
    <row r="268" spans="1:12" s="40" customFormat="1" ht="14.25" customHeight="1" x14ac:dyDescent="0.25">
      <c r="A268" s="38" t="s">
        <v>66</v>
      </c>
      <c r="B268" s="38" t="s">
        <v>3520</v>
      </c>
      <c r="C268" s="38" t="s">
        <v>5414</v>
      </c>
      <c r="D268" s="38" t="s">
        <v>5415</v>
      </c>
      <c r="E268" s="38" t="s">
        <v>3530</v>
      </c>
      <c r="F268" s="38" t="s">
        <v>5416</v>
      </c>
      <c r="G268" s="38" t="s">
        <v>5106</v>
      </c>
      <c r="H268" s="38" t="s">
        <v>2665</v>
      </c>
      <c r="I268" s="41">
        <v>-161.30000000000001</v>
      </c>
      <c r="J268" s="15">
        <f>VLOOKUP(LEFT(B268,5),[1]Percents!$C:$M,9,FALSE)</f>
        <v>0</v>
      </c>
      <c r="K268" s="13">
        <f t="shared" si="4"/>
        <v>0</v>
      </c>
      <c r="L268" s="22"/>
    </row>
    <row r="269" spans="1:12" s="40" customFormat="1" ht="14.25" customHeight="1" x14ac:dyDescent="0.25">
      <c r="A269" s="38" t="s">
        <v>243</v>
      </c>
      <c r="B269" s="38" t="s">
        <v>289</v>
      </c>
      <c r="C269" s="38" t="s">
        <v>8534</v>
      </c>
      <c r="D269" s="38" t="s">
        <v>8535</v>
      </c>
      <c r="E269" s="38" t="s">
        <v>2820</v>
      </c>
      <c r="F269" s="38" t="s">
        <v>8536</v>
      </c>
      <c r="G269" s="38" t="s">
        <v>5106</v>
      </c>
      <c r="H269" s="38" t="s">
        <v>2665</v>
      </c>
      <c r="I269" s="39">
        <v>26442.05</v>
      </c>
      <c r="J269" s="15">
        <f>VLOOKUP(LEFT(B269,5),[1]Percents!$C:$M,9,FALSE)</f>
        <v>0</v>
      </c>
      <c r="K269" s="13">
        <f t="shared" si="4"/>
        <v>0</v>
      </c>
      <c r="L269" s="22"/>
    </row>
    <row r="270" spans="1:12" s="40" customFormat="1" ht="14.25" customHeight="1" x14ac:dyDescent="0.25">
      <c r="A270" s="38" t="s">
        <v>141</v>
      </c>
      <c r="B270" s="38" t="s">
        <v>172</v>
      </c>
      <c r="C270" s="38" t="s">
        <v>5783</v>
      </c>
      <c r="D270" s="38" t="s">
        <v>5784</v>
      </c>
      <c r="E270" s="38" t="s">
        <v>5785</v>
      </c>
      <c r="F270" s="38" t="s">
        <v>5786</v>
      </c>
      <c r="G270" s="38" t="s">
        <v>5782</v>
      </c>
      <c r="H270" s="38" t="s">
        <v>2665</v>
      </c>
      <c r="I270" s="39">
        <v>14200.26</v>
      </c>
      <c r="J270" s="15">
        <f>VLOOKUP(LEFT(B270,5),[1]Percents!$C:$M,9,FALSE)</f>
        <v>0.64170000000000005</v>
      </c>
      <c r="K270" s="13">
        <f t="shared" si="4"/>
        <v>9112.306842</v>
      </c>
      <c r="L270" s="22"/>
    </row>
    <row r="271" spans="1:12" s="40" customFormat="1" ht="14.25" customHeight="1" x14ac:dyDescent="0.25">
      <c r="A271" s="38" t="s">
        <v>141</v>
      </c>
      <c r="B271" s="38" t="s">
        <v>173</v>
      </c>
      <c r="C271" s="38" t="s">
        <v>8537</v>
      </c>
      <c r="D271" s="38" t="s">
        <v>8538</v>
      </c>
      <c r="E271" s="38" t="s">
        <v>8539</v>
      </c>
      <c r="F271" s="38" t="s">
        <v>8540</v>
      </c>
      <c r="G271" s="38" t="s">
        <v>5106</v>
      </c>
      <c r="H271" s="38" t="s">
        <v>2665</v>
      </c>
      <c r="I271" s="39">
        <v>7107.75</v>
      </c>
      <c r="J271" s="15">
        <f>VLOOKUP(LEFT(B271,5),[1]Percents!$C:$M,9,FALSE)</f>
        <v>0.64170000000000005</v>
      </c>
      <c r="K271" s="13">
        <f t="shared" si="4"/>
        <v>4561.0431750000007</v>
      </c>
      <c r="L271" s="22"/>
    </row>
    <row r="272" spans="1:12" s="40" customFormat="1" ht="14.25" customHeight="1" x14ac:dyDescent="0.25">
      <c r="A272" s="38" t="s">
        <v>243</v>
      </c>
      <c r="B272" s="38" t="s">
        <v>118</v>
      </c>
      <c r="C272" s="38" t="s">
        <v>5417</v>
      </c>
      <c r="D272" s="38" t="s">
        <v>5418</v>
      </c>
      <c r="E272" s="38" t="s">
        <v>385</v>
      </c>
      <c r="F272" s="38" t="s">
        <v>5419</v>
      </c>
      <c r="G272" s="38" t="s">
        <v>5420</v>
      </c>
      <c r="H272" s="38" t="s">
        <v>2665</v>
      </c>
      <c r="I272" s="39">
        <v>22670.36</v>
      </c>
      <c r="J272" s="15">
        <f>VLOOKUP(LEFT(B272,5),[1]Percents!$C:$M,9,FALSE)</f>
        <v>0</v>
      </c>
      <c r="K272" s="13">
        <f t="shared" si="4"/>
        <v>0</v>
      </c>
      <c r="L272" s="22"/>
    </row>
    <row r="273" spans="1:12" s="40" customFormat="1" ht="14.25" customHeight="1" x14ac:dyDescent="0.25">
      <c r="A273" s="38" t="s">
        <v>243</v>
      </c>
      <c r="B273" s="38" t="s">
        <v>118</v>
      </c>
      <c r="C273" s="38" t="s">
        <v>5787</v>
      </c>
      <c r="D273" s="38" t="s">
        <v>5788</v>
      </c>
      <c r="E273" s="38" t="s">
        <v>510</v>
      </c>
      <c r="F273" s="38" t="s">
        <v>5419</v>
      </c>
      <c r="G273" s="38" t="s">
        <v>5420</v>
      </c>
      <c r="H273" s="38" t="s">
        <v>2665</v>
      </c>
      <c r="I273" s="39">
        <v>10236.450000000001</v>
      </c>
      <c r="J273" s="15">
        <f>VLOOKUP(LEFT(B273,5),[1]Percents!$C:$M,9,FALSE)</f>
        <v>0</v>
      </c>
      <c r="K273" s="13">
        <f t="shared" si="4"/>
        <v>0</v>
      </c>
      <c r="L273" s="22"/>
    </row>
    <row r="274" spans="1:12" s="40" customFormat="1" ht="14.25" customHeight="1" x14ac:dyDescent="0.25">
      <c r="A274" s="38" t="s">
        <v>243</v>
      </c>
      <c r="B274" s="38" t="s">
        <v>118</v>
      </c>
      <c r="C274" s="38" t="s">
        <v>7645</v>
      </c>
      <c r="D274" s="38" t="s">
        <v>7646</v>
      </c>
      <c r="E274" s="38" t="s">
        <v>2792</v>
      </c>
      <c r="F274" s="38" t="s">
        <v>5419</v>
      </c>
      <c r="G274" s="38" t="s">
        <v>5420</v>
      </c>
      <c r="H274" s="38" t="s">
        <v>2665</v>
      </c>
      <c r="I274" s="39">
        <v>7343.14</v>
      </c>
      <c r="J274" s="15">
        <f>VLOOKUP(LEFT(B274,5),[1]Percents!$C:$M,9,FALSE)</f>
        <v>0</v>
      </c>
      <c r="K274" s="13">
        <f t="shared" si="4"/>
        <v>0</v>
      </c>
      <c r="L274" s="22"/>
    </row>
    <row r="275" spans="1:12" s="40" customFormat="1" ht="14.25" customHeight="1" x14ac:dyDescent="0.25">
      <c r="A275" s="38" t="s">
        <v>243</v>
      </c>
      <c r="B275" s="38" t="s">
        <v>118</v>
      </c>
      <c r="C275" s="38" t="s">
        <v>12405</v>
      </c>
      <c r="D275" s="38" t="s">
        <v>12406</v>
      </c>
      <c r="E275" s="38" t="s">
        <v>2792</v>
      </c>
      <c r="F275" s="38" t="s">
        <v>5419</v>
      </c>
      <c r="G275" s="38" t="s">
        <v>5420</v>
      </c>
      <c r="H275" s="38" t="s">
        <v>2665</v>
      </c>
      <c r="I275" s="39">
        <v>1232.95</v>
      </c>
      <c r="J275" s="15">
        <f>VLOOKUP(LEFT(B275,5),[1]Percents!$C:$M,9,FALSE)</f>
        <v>0</v>
      </c>
      <c r="K275" s="13">
        <f t="shared" si="4"/>
        <v>0</v>
      </c>
      <c r="L275" s="22"/>
    </row>
    <row r="276" spans="1:12" s="40" customFormat="1" ht="14.25" customHeight="1" x14ac:dyDescent="0.25">
      <c r="A276" s="38" t="s">
        <v>141</v>
      </c>
      <c r="B276" s="38" t="s">
        <v>306</v>
      </c>
      <c r="C276" s="38" t="s">
        <v>5121</v>
      </c>
      <c r="D276" s="38" t="s">
        <v>5122</v>
      </c>
      <c r="E276" s="38" t="s">
        <v>6686</v>
      </c>
      <c r="F276" s="38" t="s">
        <v>5123</v>
      </c>
      <c r="G276" s="38" t="s">
        <v>5124</v>
      </c>
      <c r="H276" s="38" t="s">
        <v>2665</v>
      </c>
      <c r="I276" s="39">
        <v>52110.69</v>
      </c>
      <c r="J276" s="15">
        <f>VLOOKUP(LEFT(B276,5),[1]Percents!$C:$M,9,FALSE)</f>
        <v>0.64170000000000005</v>
      </c>
      <c r="K276" s="13">
        <f t="shared" si="4"/>
        <v>33439.429773000003</v>
      </c>
      <c r="L276" s="22"/>
    </row>
    <row r="277" spans="1:12" s="40" customFormat="1" ht="14.25" customHeight="1" x14ac:dyDescent="0.25">
      <c r="A277" s="38" t="s">
        <v>243</v>
      </c>
      <c r="B277" s="38" t="s">
        <v>203</v>
      </c>
      <c r="C277" s="38" t="s">
        <v>5421</v>
      </c>
      <c r="D277" s="38" t="s">
        <v>5422</v>
      </c>
      <c r="E277" s="38" t="s">
        <v>12401</v>
      </c>
      <c r="F277" s="38" t="s">
        <v>5423</v>
      </c>
      <c r="G277" s="38" t="s">
        <v>4852</v>
      </c>
      <c r="H277" s="38" t="s">
        <v>2665</v>
      </c>
      <c r="I277" s="39">
        <v>47936.160000000003</v>
      </c>
      <c r="J277" s="15">
        <f>VLOOKUP(LEFT(B277,5),[1]Percents!$C:$M,9,FALSE)</f>
        <v>0</v>
      </c>
      <c r="K277" s="13">
        <f t="shared" si="4"/>
        <v>0</v>
      </c>
      <c r="L277" s="22"/>
    </row>
    <row r="278" spans="1:12" s="40" customFormat="1" ht="14.25" customHeight="1" x14ac:dyDescent="0.25">
      <c r="A278" s="38" t="s">
        <v>243</v>
      </c>
      <c r="B278" s="38" t="s">
        <v>203</v>
      </c>
      <c r="C278" s="38" t="s">
        <v>8062</v>
      </c>
      <c r="D278" s="38" t="s">
        <v>8063</v>
      </c>
      <c r="E278" s="38" t="s">
        <v>1358</v>
      </c>
      <c r="F278" s="38" t="s">
        <v>8064</v>
      </c>
      <c r="G278" s="38" t="s">
        <v>7661</v>
      </c>
      <c r="H278" s="38" t="s">
        <v>2665</v>
      </c>
      <c r="I278" s="39">
        <v>27005.34</v>
      </c>
      <c r="J278" s="15">
        <f>VLOOKUP(LEFT(B278,5),[1]Percents!$C:$M,9,FALSE)</f>
        <v>0</v>
      </c>
      <c r="K278" s="13">
        <f t="shared" si="4"/>
        <v>0</v>
      </c>
      <c r="L278" s="22"/>
    </row>
    <row r="279" spans="1:12" s="40" customFormat="1" ht="14.25" customHeight="1" x14ac:dyDescent="0.25">
      <c r="A279" s="38" t="s">
        <v>243</v>
      </c>
      <c r="B279" s="38" t="s">
        <v>203</v>
      </c>
      <c r="C279" s="38" t="s">
        <v>5789</v>
      </c>
      <c r="D279" s="38" t="s">
        <v>5790</v>
      </c>
      <c r="E279" s="38" t="s">
        <v>582</v>
      </c>
      <c r="F279" s="38" t="s">
        <v>5791</v>
      </c>
      <c r="G279" s="38" t="s">
        <v>5420</v>
      </c>
      <c r="H279" s="38" t="s">
        <v>2665</v>
      </c>
      <c r="I279" s="39">
        <v>24753.56</v>
      </c>
      <c r="J279" s="15">
        <f>VLOOKUP(LEFT(B279,5),[1]Percents!$C:$M,9,FALSE)</f>
        <v>0</v>
      </c>
      <c r="K279" s="13">
        <f t="shared" si="4"/>
        <v>0</v>
      </c>
      <c r="L279" s="22"/>
    </row>
    <row r="280" spans="1:12" s="40" customFormat="1" ht="14.25" customHeight="1" x14ac:dyDescent="0.25">
      <c r="A280" s="38" t="s">
        <v>243</v>
      </c>
      <c r="B280" s="38" t="s">
        <v>289</v>
      </c>
      <c r="C280" s="38" t="s">
        <v>7647</v>
      </c>
      <c r="D280" s="38" t="s">
        <v>7648</v>
      </c>
      <c r="E280" s="38" t="s">
        <v>3110</v>
      </c>
      <c r="F280" s="38" t="s">
        <v>7649</v>
      </c>
      <c r="G280" s="38" t="s">
        <v>6087</v>
      </c>
      <c r="H280" s="38" t="s">
        <v>2665</v>
      </c>
      <c r="I280" s="39">
        <v>24373.52</v>
      </c>
      <c r="J280" s="15">
        <f>VLOOKUP(LEFT(B280,5),[1]Percents!$C:$M,9,FALSE)</f>
        <v>0</v>
      </c>
      <c r="K280" s="13">
        <f t="shared" si="4"/>
        <v>0</v>
      </c>
      <c r="L280" s="22"/>
    </row>
    <row r="281" spans="1:12" s="40" customFormat="1" ht="14.25" customHeight="1" x14ac:dyDescent="0.25">
      <c r="A281" s="38" t="s">
        <v>243</v>
      </c>
      <c r="B281" s="38" t="s">
        <v>50</v>
      </c>
      <c r="C281" s="38" t="s">
        <v>6687</v>
      </c>
      <c r="D281" s="38" t="s">
        <v>6688</v>
      </c>
      <c r="E281" s="38" t="s">
        <v>3888</v>
      </c>
      <c r="F281" s="38" t="s">
        <v>6689</v>
      </c>
      <c r="G281" s="38" t="s">
        <v>5420</v>
      </c>
      <c r="H281" s="38" t="s">
        <v>2665</v>
      </c>
      <c r="I281" s="39">
        <v>9895.43</v>
      </c>
      <c r="J281" s="15">
        <f>VLOOKUP(LEFT(B281,5),[1]Percents!$C:$M,9,FALSE)</f>
        <v>0</v>
      </c>
      <c r="K281" s="13">
        <f t="shared" si="4"/>
        <v>0</v>
      </c>
      <c r="L281" s="22"/>
    </row>
    <row r="282" spans="1:12" s="40" customFormat="1" ht="14.25" customHeight="1" x14ac:dyDescent="0.25">
      <c r="A282" s="38" t="s">
        <v>243</v>
      </c>
      <c r="B282" s="38" t="s">
        <v>289</v>
      </c>
      <c r="C282" s="38" t="s">
        <v>7375</v>
      </c>
      <c r="D282" s="38" t="s">
        <v>7376</v>
      </c>
      <c r="E282" s="38" t="s">
        <v>4145</v>
      </c>
      <c r="F282" s="38" t="s">
        <v>7377</v>
      </c>
      <c r="G282" s="38" t="s">
        <v>7378</v>
      </c>
      <c r="H282" s="38" t="s">
        <v>2665</v>
      </c>
      <c r="I282" s="39">
        <v>55800.58</v>
      </c>
      <c r="J282" s="15">
        <f>VLOOKUP(LEFT(B282,5),[1]Percents!$C:$M,9,FALSE)</f>
        <v>0</v>
      </c>
      <c r="K282" s="13">
        <f t="shared" si="4"/>
        <v>0</v>
      </c>
      <c r="L282" s="22"/>
    </row>
    <row r="283" spans="1:12" s="40" customFormat="1" ht="14.25" customHeight="1" x14ac:dyDescent="0.25">
      <c r="A283" s="38" t="s">
        <v>242</v>
      </c>
      <c r="B283" s="38" t="s">
        <v>174</v>
      </c>
      <c r="C283" s="38" t="s">
        <v>6080</v>
      </c>
      <c r="D283" s="38" t="s">
        <v>6081</v>
      </c>
      <c r="E283" s="38" t="s">
        <v>418</v>
      </c>
      <c r="F283" s="38" t="s">
        <v>6082</v>
      </c>
      <c r="G283" s="38" t="s">
        <v>5782</v>
      </c>
      <c r="H283" s="38" t="s">
        <v>2665</v>
      </c>
      <c r="I283" s="39">
        <v>135933.85</v>
      </c>
      <c r="J283" s="15">
        <f>VLOOKUP(LEFT(B283,5),[1]Percents!$C:$M,9,FALSE)</f>
        <v>0</v>
      </c>
      <c r="K283" s="13">
        <f t="shared" si="4"/>
        <v>0</v>
      </c>
      <c r="L283" s="22"/>
    </row>
    <row r="284" spans="1:12" s="40" customFormat="1" ht="14.25" customHeight="1" x14ac:dyDescent="0.25">
      <c r="A284" s="38" t="s">
        <v>141</v>
      </c>
      <c r="B284" s="38" t="s">
        <v>3</v>
      </c>
      <c r="C284" s="38" t="s">
        <v>7379</v>
      </c>
      <c r="D284" s="38" t="s">
        <v>7380</v>
      </c>
      <c r="E284" s="38" t="s">
        <v>3834</v>
      </c>
      <c r="F284" s="38" t="s">
        <v>7381</v>
      </c>
      <c r="G284" s="38" t="s">
        <v>5427</v>
      </c>
      <c r="H284" s="38" t="s">
        <v>2665</v>
      </c>
      <c r="I284" s="39">
        <v>7231.48</v>
      </c>
      <c r="J284" s="15">
        <f>VLOOKUP(LEFT(B284,5),[1]Percents!$C:$M,9,FALSE)</f>
        <v>0.64170000000000005</v>
      </c>
      <c r="K284" s="13">
        <f t="shared" si="4"/>
        <v>4640.4407160000001</v>
      </c>
      <c r="L284" s="22"/>
    </row>
    <row r="285" spans="1:12" s="40" customFormat="1" ht="14.25" customHeight="1" x14ac:dyDescent="0.25">
      <c r="A285" s="38" t="s">
        <v>141</v>
      </c>
      <c r="B285" s="38" t="s">
        <v>111</v>
      </c>
      <c r="C285" s="38" t="s">
        <v>5792</v>
      </c>
      <c r="D285" s="38" t="s">
        <v>5793</v>
      </c>
      <c r="E285" s="38" t="s">
        <v>265</v>
      </c>
      <c r="F285" s="38" t="s">
        <v>5794</v>
      </c>
      <c r="G285" s="38" t="s">
        <v>5782</v>
      </c>
      <c r="H285" s="38" t="s">
        <v>2665</v>
      </c>
      <c r="I285" s="39">
        <v>35356.86</v>
      </c>
      <c r="J285" s="15">
        <f>VLOOKUP(LEFT(B285,5),[1]Percents!$C:$M,9,FALSE)</f>
        <v>0.64170000000000005</v>
      </c>
      <c r="K285" s="13">
        <f t="shared" si="4"/>
        <v>22688.497062000002</v>
      </c>
      <c r="L285" s="22"/>
    </row>
    <row r="286" spans="1:12" s="40" customFormat="1" ht="14.25" customHeight="1" x14ac:dyDescent="0.25">
      <c r="A286" s="38" t="s">
        <v>243</v>
      </c>
      <c r="B286" s="38" t="s">
        <v>118</v>
      </c>
      <c r="C286" s="38" t="s">
        <v>6690</v>
      </c>
      <c r="D286" s="38" t="s">
        <v>6691</v>
      </c>
      <c r="E286" s="38" t="s">
        <v>119</v>
      </c>
      <c r="F286" s="38" t="s">
        <v>6692</v>
      </c>
      <c r="G286" s="38" t="s">
        <v>5427</v>
      </c>
      <c r="H286" s="38" t="s">
        <v>2665</v>
      </c>
      <c r="I286" s="39">
        <v>32927.64</v>
      </c>
      <c r="J286" s="15">
        <f>VLOOKUP(LEFT(B286,5),[1]Percents!$C:$M,9,FALSE)</f>
        <v>0</v>
      </c>
      <c r="K286" s="13">
        <f t="shared" ref="K286:K349" si="5">+J286*I286</f>
        <v>0</v>
      </c>
      <c r="L286" s="22"/>
    </row>
    <row r="287" spans="1:12" s="40" customFormat="1" ht="14.25" customHeight="1" x14ac:dyDescent="0.25">
      <c r="A287" s="38" t="s">
        <v>66</v>
      </c>
      <c r="B287" s="38" t="s">
        <v>3520</v>
      </c>
      <c r="C287" s="38" t="s">
        <v>6083</v>
      </c>
      <c r="D287" s="38" t="s">
        <v>6084</v>
      </c>
      <c r="E287" s="38" t="s">
        <v>3059</v>
      </c>
      <c r="F287" s="38" t="s">
        <v>6085</v>
      </c>
      <c r="G287" s="38" t="s">
        <v>6086</v>
      </c>
      <c r="H287" s="38" t="s">
        <v>2665</v>
      </c>
      <c r="I287" s="39">
        <v>101670.77</v>
      </c>
      <c r="J287" s="15">
        <f>VLOOKUP(LEFT(B287,5),[1]Percents!$C:$M,9,FALSE)</f>
        <v>0</v>
      </c>
      <c r="K287" s="13">
        <f t="shared" si="5"/>
        <v>0</v>
      </c>
      <c r="L287" s="22"/>
    </row>
    <row r="288" spans="1:12" s="40" customFormat="1" ht="14.25" customHeight="1" x14ac:dyDescent="0.25">
      <c r="A288" s="38" t="s">
        <v>243</v>
      </c>
      <c r="B288" s="38" t="s">
        <v>289</v>
      </c>
      <c r="C288" s="38" t="s">
        <v>9300</v>
      </c>
      <c r="D288" s="38" t="s">
        <v>9301</v>
      </c>
      <c r="E288" s="38" t="s">
        <v>9302</v>
      </c>
      <c r="F288" s="38" t="s">
        <v>9303</v>
      </c>
      <c r="G288" s="38" t="s">
        <v>5495</v>
      </c>
      <c r="H288" s="38" t="s">
        <v>2665</v>
      </c>
      <c r="I288" s="39">
        <v>14738.68</v>
      </c>
      <c r="J288" s="15">
        <f>VLOOKUP(LEFT(B288,5),[1]Percents!$C:$M,9,FALSE)</f>
        <v>0</v>
      </c>
      <c r="K288" s="13">
        <f t="shared" si="5"/>
        <v>0</v>
      </c>
      <c r="L288" s="22"/>
    </row>
    <row r="289" spans="1:12" s="40" customFormat="1" ht="14.25" customHeight="1" x14ac:dyDescent="0.25">
      <c r="A289" s="38" t="s">
        <v>243</v>
      </c>
      <c r="B289" s="38" t="s">
        <v>203</v>
      </c>
      <c r="C289" s="38" t="s">
        <v>7650</v>
      </c>
      <c r="D289" s="38" t="s">
        <v>7651</v>
      </c>
      <c r="E289" s="38" t="s">
        <v>1208</v>
      </c>
      <c r="F289" s="38" t="s">
        <v>7189</v>
      </c>
      <c r="G289" s="38" t="s">
        <v>5782</v>
      </c>
      <c r="H289" s="38" t="s">
        <v>2665</v>
      </c>
      <c r="I289" s="39">
        <v>73003.38</v>
      </c>
      <c r="J289" s="15">
        <f>VLOOKUP(LEFT(B289,5),[1]Percents!$C:$M,9,FALSE)</f>
        <v>0</v>
      </c>
      <c r="K289" s="13">
        <f t="shared" si="5"/>
        <v>0</v>
      </c>
      <c r="L289" s="22"/>
    </row>
    <row r="290" spans="1:12" s="40" customFormat="1" ht="14.25" customHeight="1" x14ac:dyDescent="0.25">
      <c r="A290" s="38" t="s">
        <v>243</v>
      </c>
      <c r="B290" s="38" t="s">
        <v>50</v>
      </c>
      <c r="C290" s="38" t="s">
        <v>7858</v>
      </c>
      <c r="D290" s="38" t="s">
        <v>7859</v>
      </c>
      <c r="E290" s="38" t="s">
        <v>6823</v>
      </c>
      <c r="F290" s="38" t="s">
        <v>7189</v>
      </c>
      <c r="G290" s="38" t="s">
        <v>5782</v>
      </c>
      <c r="H290" s="38" t="s">
        <v>2665</v>
      </c>
      <c r="I290" s="39">
        <v>9974.2000000000007</v>
      </c>
      <c r="J290" s="15">
        <f>VLOOKUP(LEFT(B290,5),[1]Percents!$C:$M,9,FALSE)</f>
        <v>0</v>
      </c>
      <c r="K290" s="13">
        <f t="shared" si="5"/>
        <v>0</v>
      </c>
      <c r="L290" s="22"/>
    </row>
    <row r="291" spans="1:12" s="40" customFormat="1" ht="14.25" customHeight="1" x14ac:dyDescent="0.25">
      <c r="A291" s="38" t="s">
        <v>243</v>
      </c>
      <c r="B291" s="38" t="s">
        <v>2543</v>
      </c>
      <c r="C291" s="38" t="s">
        <v>7186</v>
      </c>
      <c r="D291" s="38" t="s">
        <v>7187</v>
      </c>
      <c r="E291" s="38" t="s">
        <v>7188</v>
      </c>
      <c r="F291" s="38" t="s">
        <v>7189</v>
      </c>
      <c r="G291" s="38" t="s">
        <v>5782</v>
      </c>
      <c r="H291" s="38" t="s">
        <v>2665</v>
      </c>
      <c r="I291" s="39">
        <v>29018.95</v>
      </c>
      <c r="J291" s="15">
        <f>VLOOKUP(LEFT(B291,5),[1]Percents!$C:$M,9,FALSE)</f>
        <v>0</v>
      </c>
      <c r="K291" s="13">
        <f t="shared" si="5"/>
        <v>0</v>
      </c>
      <c r="L291" s="22"/>
    </row>
    <row r="292" spans="1:12" s="40" customFormat="1" ht="14.25" customHeight="1" x14ac:dyDescent="0.25">
      <c r="A292" s="38" t="s">
        <v>242</v>
      </c>
      <c r="B292" s="38" t="s">
        <v>122</v>
      </c>
      <c r="C292" s="38" t="s">
        <v>5424</v>
      </c>
      <c r="D292" s="38" t="s">
        <v>5425</v>
      </c>
      <c r="E292" s="38" t="s">
        <v>357</v>
      </c>
      <c r="F292" s="38" t="s">
        <v>5426</v>
      </c>
      <c r="G292" s="38" t="s">
        <v>5427</v>
      </c>
      <c r="H292" s="38" t="s">
        <v>2665</v>
      </c>
      <c r="I292" s="39">
        <v>125938.12</v>
      </c>
      <c r="J292" s="15">
        <f>VLOOKUP(LEFT(B292,5),[1]Percents!$C:$M,9,FALSE)</f>
        <v>0</v>
      </c>
      <c r="K292" s="13">
        <f t="shared" si="5"/>
        <v>0</v>
      </c>
      <c r="L292" s="22"/>
    </row>
    <row r="293" spans="1:12" s="40" customFormat="1" ht="14.25" customHeight="1" x14ac:dyDescent="0.25">
      <c r="A293" s="38" t="s">
        <v>243</v>
      </c>
      <c r="B293" s="38" t="s">
        <v>290</v>
      </c>
      <c r="C293" s="38" t="s">
        <v>6318</v>
      </c>
      <c r="D293" s="38" t="s">
        <v>6319</v>
      </c>
      <c r="E293" s="38" t="s">
        <v>6320</v>
      </c>
      <c r="F293" s="38" t="s">
        <v>5797</v>
      </c>
      <c r="G293" s="38" t="s">
        <v>5427</v>
      </c>
      <c r="H293" s="38" t="s">
        <v>2665</v>
      </c>
      <c r="I293" s="39">
        <v>23111.95</v>
      </c>
      <c r="J293" s="15">
        <f>VLOOKUP(LEFT(B293,5),[1]Percents!$C:$M,9,FALSE)</f>
        <v>0</v>
      </c>
      <c r="K293" s="13">
        <f t="shared" si="5"/>
        <v>0</v>
      </c>
      <c r="L293" s="22"/>
    </row>
    <row r="294" spans="1:12" s="40" customFormat="1" ht="14.25" customHeight="1" x14ac:dyDescent="0.25">
      <c r="A294" s="38" t="s">
        <v>243</v>
      </c>
      <c r="B294" s="38" t="s">
        <v>290</v>
      </c>
      <c r="C294" s="38" t="s">
        <v>8065</v>
      </c>
      <c r="D294" s="38" t="s">
        <v>8066</v>
      </c>
      <c r="E294" s="38" t="s">
        <v>71</v>
      </c>
      <c r="F294" s="38" t="s">
        <v>5797</v>
      </c>
      <c r="G294" s="38" t="s">
        <v>5427</v>
      </c>
      <c r="H294" s="38" t="s">
        <v>2665</v>
      </c>
      <c r="I294" s="39">
        <v>11016.52</v>
      </c>
      <c r="J294" s="15">
        <f>VLOOKUP(LEFT(B294,5),[1]Percents!$C:$M,9,FALSE)</f>
        <v>0</v>
      </c>
      <c r="K294" s="13">
        <f t="shared" si="5"/>
        <v>0</v>
      </c>
      <c r="L294" s="22"/>
    </row>
    <row r="295" spans="1:12" s="40" customFormat="1" ht="14.25" customHeight="1" x14ac:dyDescent="0.25">
      <c r="A295" s="38" t="s">
        <v>213</v>
      </c>
      <c r="B295" s="38" t="s">
        <v>61</v>
      </c>
      <c r="C295" s="38" t="s">
        <v>5795</v>
      </c>
      <c r="D295" s="38" t="s">
        <v>5796</v>
      </c>
      <c r="E295" s="38" t="s">
        <v>62</v>
      </c>
      <c r="F295" s="38" t="s">
        <v>5797</v>
      </c>
      <c r="G295" s="38" t="s">
        <v>5427</v>
      </c>
      <c r="H295" s="38" t="s">
        <v>2665</v>
      </c>
      <c r="I295" s="39">
        <v>6189.5</v>
      </c>
      <c r="J295" s="15">
        <f>VLOOKUP(LEFT(B295,5),[1]Percents!$C:$M,9,FALSE)</f>
        <v>0</v>
      </c>
      <c r="K295" s="13">
        <f t="shared" si="5"/>
        <v>0</v>
      </c>
      <c r="L295" s="22"/>
    </row>
    <row r="296" spans="1:12" s="40" customFormat="1" ht="14.25" customHeight="1" x14ac:dyDescent="0.25">
      <c r="A296" s="38" t="s">
        <v>243</v>
      </c>
      <c r="B296" s="38" t="s">
        <v>2543</v>
      </c>
      <c r="C296" s="38" t="s">
        <v>6522</v>
      </c>
      <c r="D296" s="38" t="s">
        <v>6523</v>
      </c>
      <c r="E296" s="38" t="s">
        <v>6073</v>
      </c>
      <c r="F296" s="38" t="s">
        <v>6524</v>
      </c>
      <c r="G296" s="38" t="s">
        <v>5782</v>
      </c>
      <c r="H296" s="38" t="s">
        <v>2665</v>
      </c>
      <c r="I296" s="39">
        <v>22775.52</v>
      </c>
      <c r="J296" s="15">
        <f>VLOOKUP(LEFT(B296,5),[1]Percents!$C:$M,9,FALSE)</f>
        <v>0</v>
      </c>
      <c r="K296" s="13">
        <f t="shared" si="5"/>
        <v>0</v>
      </c>
      <c r="L296" s="22"/>
    </row>
    <row r="297" spans="1:12" s="40" customFormat="1" ht="14.25" customHeight="1" x14ac:dyDescent="0.25">
      <c r="A297" s="38" t="s">
        <v>141</v>
      </c>
      <c r="B297" s="38" t="s">
        <v>142</v>
      </c>
      <c r="C297" s="38" t="s">
        <v>6321</v>
      </c>
      <c r="D297" s="38" t="s">
        <v>6322</v>
      </c>
      <c r="E297" s="38" t="s">
        <v>1015</v>
      </c>
      <c r="F297" s="38" t="s">
        <v>6323</v>
      </c>
      <c r="G297" s="38" t="s">
        <v>5782</v>
      </c>
      <c r="H297" s="38" t="s">
        <v>2665</v>
      </c>
      <c r="I297" s="39">
        <v>13170</v>
      </c>
      <c r="J297" s="15">
        <f>VLOOKUP(LEFT(B297,5),[1]Percents!$C:$M,9,FALSE)</f>
        <v>0.64170000000000005</v>
      </c>
      <c r="K297" s="13">
        <f t="shared" si="5"/>
        <v>8451.1890000000003</v>
      </c>
      <c r="L297" s="22"/>
    </row>
    <row r="298" spans="1:12" s="40" customFormat="1" ht="14.25" customHeight="1" x14ac:dyDescent="0.25">
      <c r="A298" s="38" t="s">
        <v>243</v>
      </c>
      <c r="B298" s="38" t="s">
        <v>118</v>
      </c>
      <c r="C298" s="38" t="s">
        <v>10939</v>
      </c>
      <c r="D298" s="38" t="s">
        <v>10940</v>
      </c>
      <c r="E298" s="38" t="s">
        <v>4892</v>
      </c>
      <c r="F298" s="38" t="s">
        <v>10941</v>
      </c>
      <c r="G298" s="38" t="s">
        <v>5782</v>
      </c>
      <c r="H298" s="38" t="s">
        <v>2665</v>
      </c>
      <c r="I298" s="39">
        <v>8762.3799999999992</v>
      </c>
      <c r="J298" s="15">
        <f>VLOOKUP(LEFT(B298,5),[1]Percents!$C:$M,9,FALSE)</f>
        <v>0</v>
      </c>
      <c r="K298" s="13">
        <f t="shared" si="5"/>
        <v>0</v>
      </c>
      <c r="L298" s="22"/>
    </row>
    <row r="299" spans="1:12" s="40" customFormat="1" ht="14.25" customHeight="1" x14ac:dyDescent="0.25">
      <c r="A299" s="38" t="s">
        <v>243</v>
      </c>
      <c r="B299" s="38" t="s">
        <v>289</v>
      </c>
      <c r="C299" s="38" t="s">
        <v>6693</v>
      </c>
      <c r="D299" s="38" t="s">
        <v>6694</v>
      </c>
      <c r="E299" s="38" t="s">
        <v>3110</v>
      </c>
      <c r="F299" s="38" t="s">
        <v>6695</v>
      </c>
      <c r="G299" s="38" t="s">
        <v>6087</v>
      </c>
      <c r="H299" s="38" t="s">
        <v>2665</v>
      </c>
      <c r="I299" s="39">
        <v>24929.759999999998</v>
      </c>
      <c r="J299" s="15">
        <f>VLOOKUP(LEFT(B299,5),[1]Percents!$C:$M,9,FALSE)</f>
        <v>0</v>
      </c>
      <c r="K299" s="13">
        <f t="shared" si="5"/>
        <v>0</v>
      </c>
      <c r="L299" s="22"/>
    </row>
    <row r="300" spans="1:12" s="40" customFormat="1" ht="14.25" customHeight="1" x14ac:dyDescent="0.25">
      <c r="A300" s="38" t="s">
        <v>243</v>
      </c>
      <c r="B300" s="38" t="s">
        <v>118</v>
      </c>
      <c r="C300" s="38" t="s">
        <v>8541</v>
      </c>
      <c r="D300" s="38" t="s">
        <v>8542</v>
      </c>
      <c r="E300" s="38" t="s">
        <v>8543</v>
      </c>
      <c r="F300" s="38" t="s">
        <v>8544</v>
      </c>
      <c r="G300" s="38" t="s">
        <v>6087</v>
      </c>
      <c r="H300" s="38" t="s">
        <v>2665</v>
      </c>
      <c r="I300" s="39">
        <v>19216.59</v>
      </c>
      <c r="J300" s="15">
        <f>VLOOKUP(LEFT(B300,5),[1]Percents!$C:$M,9,FALSE)</f>
        <v>0</v>
      </c>
      <c r="K300" s="13">
        <f t="shared" si="5"/>
        <v>0</v>
      </c>
      <c r="L300" s="22"/>
    </row>
    <row r="301" spans="1:12" s="40" customFormat="1" ht="14.25" customHeight="1" x14ac:dyDescent="0.25">
      <c r="A301" s="38" t="s">
        <v>243</v>
      </c>
      <c r="B301" s="38" t="s">
        <v>289</v>
      </c>
      <c r="C301" s="38" t="s">
        <v>9841</v>
      </c>
      <c r="D301" s="38" t="s">
        <v>9842</v>
      </c>
      <c r="E301" s="38" t="s">
        <v>294</v>
      </c>
      <c r="F301" s="38" t="s">
        <v>9843</v>
      </c>
      <c r="G301" s="38" t="s">
        <v>6087</v>
      </c>
      <c r="H301" s="38" t="s">
        <v>2665</v>
      </c>
      <c r="I301" s="39">
        <v>9451.2999999999993</v>
      </c>
      <c r="J301" s="15">
        <f>VLOOKUP(LEFT(B301,5),[1]Percents!$C:$M,9,FALSE)</f>
        <v>0</v>
      </c>
      <c r="K301" s="13">
        <f t="shared" si="5"/>
        <v>0</v>
      </c>
      <c r="L301" s="22"/>
    </row>
    <row r="302" spans="1:12" s="40" customFormat="1" ht="14.25" customHeight="1" x14ac:dyDescent="0.25">
      <c r="A302" s="38" t="s">
        <v>243</v>
      </c>
      <c r="B302" s="38" t="s">
        <v>118</v>
      </c>
      <c r="C302" s="38" t="s">
        <v>7652</v>
      </c>
      <c r="D302" s="38" t="s">
        <v>7653</v>
      </c>
      <c r="E302" s="38" t="s">
        <v>4892</v>
      </c>
      <c r="F302" s="38" t="s">
        <v>7654</v>
      </c>
      <c r="G302" s="38" t="s">
        <v>6059</v>
      </c>
      <c r="H302" s="38" t="s">
        <v>2665</v>
      </c>
      <c r="I302" s="39">
        <v>2562.2399999999998</v>
      </c>
      <c r="J302" s="15">
        <f>VLOOKUP(LEFT(B302,5),[1]Percents!$C:$M,9,FALSE)</f>
        <v>0</v>
      </c>
      <c r="K302" s="13">
        <f t="shared" si="5"/>
        <v>0</v>
      </c>
      <c r="L302" s="22"/>
    </row>
    <row r="303" spans="1:12" s="40" customFormat="1" ht="14.25" customHeight="1" x14ac:dyDescent="0.25">
      <c r="A303" s="38" t="s">
        <v>141</v>
      </c>
      <c r="B303" s="38" t="s">
        <v>306</v>
      </c>
      <c r="C303" s="38" t="s">
        <v>6525</v>
      </c>
      <c r="D303" s="38" t="s">
        <v>6526</v>
      </c>
      <c r="E303" s="38" t="s">
        <v>1007</v>
      </c>
      <c r="F303" s="38" t="s">
        <v>6527</v>
      </c>
      <c r="G303" s="38" t="s">
        <v>5782</v>
      </c>
      <c r="H303" s="38" t="s">
        <v>2665</v>
      </c>
      <c r="I303" s="39">
        <v>22987.119999999999</v>
      </c>
      <c r="J303" s="15">
        <f>VLOOKUP(LEFT(B303,5),[1]Percents!$C:$M,9,FALSE)</f>
        <v>0.64170000000000005</v>
      </c>
      <c r="K303" s="13">
        <f t="shared" si="5"/>
        <v>14750.834904000001</v>
      </c>
      <c r="L303" s="22"/>
    </row>
    <row r="304" spans="1:12" s="40" customFormat="1" ht="14.25" customHeight="1" x14ac:dyDescent="0.25">
      <c r="A304" s="38" t="s">
        <v>243</v>
      </c>
      <c r="B304" s="38" t="s">
        <v>203</v>
      </c>
      <c r="C304" s="38" t="s">
        <v>6528</v>
      </c>
      <c r="D304" s="38" t="s">
        <v>6529</v>
      </c>
      <c r="E304" s="38" t="s">
        <v>1208</v>
      </c>
      <c r="F304" s="38" t="s">
        <v>6530</v>
      </c>
      <c r="G304" s="38" t="s">
        <v>5782</v>
      </c>
      <c r="H304" s="38" t="s">
        <v>2665</v>
      </c>
      <c r="I304" s="39">
        <v>74971.740000000005</v>
      </c>
      <c r="J304" s="15">
        <f>VLOOKUP(LEFT(B304,5),[1]Percents!$C:$M,9,FALSE)</f>
        <v>0</v>
      </c>
      <c r="K304" s="13">
        <f t="shared" si="5"/>
        <v>0</v>
      </c>
      <c r="L304" s="22"/>
    </row>
    <row r="305" spans="1:12" s="40" customFormat="1" ht="14.25" customHeight="1" x14ac:dyDescent="0.25">
      <c r="A305" s="38" t="s">
        <v>243</v>
      </c>
      <c r="B305" s="38" t="s">
        <v>289</v>
      </c>
      <c r="C305" s="38" t="s">
        <v>8545</v>
      </c>
      <c r="D305" s="38" t="s">
        <v>8546</v>
      </c>
      <c r="E305" s="38" t="s">
        <v>622</v>
      </c>
      <c r="F305" s="38" t="s">
        <v>8547</v>
      </c>
      <c r="G305" s="38" t="s">
        <v>6087</v>
      </c>
      <c r="H305" s="38" t="s">
        <v>2665</v>
      </c>
      <c r="I305" s="39">
        <v>10320.86</v>
      </c>
      <c r="J305" s="15">
        <f>VLOOKUP(LEFT(B305,5),[1]Percents!$C:$M,9,FALSE)</f>
        <v>0</v>
      </c>
      <c r="K305" s="13">
        <f t="shared" si="5"/>
        <v>0</v>
      </c>
      <c r="L305" s="22"/>
    </row>
    <row r="306" spans="1:12" s="40" customFormat="1" ht="14.25" customHeight="1" x14ac:dyDescent="0.25">
      <c r="A306" s="38" t="s">
        <v>141</v>
      </c>
      <c r="B306" s="38" t="s">
        <v>43</v>
      </c>
      <c r="C306" s="38" t="s">
        <v>7860</v>
      </c>
      <c r="D306" s="38" t="s">
        <v>7861</v>
      </c>
      <c r="E306" s="38" t="s">
        <v>687</v>
      </c>
      <c r="F306" s="38" t="s">
        <v>7862</v>
      </c>
      <c r="G306" s="38" t="s">
        <v>6059</v>
      </c>
      <c r="H306" s="38" t="s">
        <v>2665</v>
      </c>
      <c r="I306" s="39">
        <v>9257.06</v>
      </c>
      <c r="J306" s="15">
        <f>VLOOKUP(LEFT(B306,5),[1]Percents!$C:$M,9,FALSE)</f>
        <v>0.64170000000000005</v>
      </c>
      <c r="K306" s="13">
        <f t="shared" si="5"/>
        <v>5940.2554019999998</v>
      </c>
      <c r="L306" s="22"/>
    </row>
    <row r="307" spans="1:12" s="40" customFormat="1" ht="14.25" customHeight="1" x14ac:dyDescent="0.25">
      <c r="A307" s="38" t="s">
        <v>140</v>
      </c>
      <c r="B307" s="38" t="s">
        <v>10962</v>
      </c>
      <c r="C307" s="38" t="s">
        <v>5798</v>
      </c>
      <c r="D307" s="38" t="s">
        <v>5799</v>
      </c>
      <c r="E307" s="38" t="s">
        <v>3603</v>
      </c>
      <c r="F307" s="38" t="s">
        <v>5800</v>
      </c>
      <c r="G307" s="38" t="s">
        <v>5291</v>
      </c>
      <c r="H307" s="38" t="s">
        <v>2665</v>
      </c>
      <c r="I307" s="39">
        <v>5248.25</v>
      </c>
      <c r="J307" s="15">
        <f>VLOOKUP(LEFT(B307,5),[1]Percents!$C:$M,9,FALSE)</f>
        <v>0</v>
      </c>
      <c r="K307" s="13">
        <f t="shared" si="5"/>
        <v>0</v>
      </c>
      <c r="L307" s="22"/>
    </row>
    <row r="308" spans="1:12" s="40" customFormat="1" ht="14.25" customHeight="1" x14ac:dyDescent="0.25">
      <c r="A308" s="38" t="s">
        <v>140</v>
      </c>
      <c r="B308" s="38" t="s">
        <v>672</v>
      </c>
      <c r="C308" s="38" t="s">
        <v>5798</v>
      </c>
      <c r="D308" s="38" t="s">
        <v>5799</v>
      </c>
      <c r="E308" s="38" t="s">
        <v>3603</v>
      </c>
      <c r="F308" s="38" t="s">
        <v>5800</v>
      </c>
      <c r="G308" s="38" t="s">
        <v>5291</v>
      </c>
      <c r="H308" s="38" t="s">
        <v>2665</v>
      </c>
      <c r="I308" s="39">
        <v>3687.46</v>
      </c>
      <c r="J308" s="15">
        <f>VLOOKUP(LEFT(B308,5),[1]Percents!$C:$M,9,FALSE)</f>
        <v>0</v>
      </c>
      <c r="K308" s="13">
        <f t="shared" si="5"/>
        <v>0</v>
      </c>
      <c r="L308" s="22"/>
    </row>
    <row r="309" spans="1:12" s="40" customFormat="1" ht="14.25" customHeight="1" x14ac:dyDescent="0.25">
      <c r="A309" s="38" t="s">
        <v>243</v>
      </c>
      <c r="B309" s="38" t="s">
        <v>118</v>
      </c>
      <c r="C309" s="38" t="s">
        <v>6324</v>
      </c>
      <c r="D309" s="38" t="s">
        <v>6325</v>
      </c>
      <c r="E309" s="38" t="s">
        <v>181</v>
      </c>
      <c r="F309" s="38" t="s">
        <v>6326</v>
      </c>
      <c r="G309" s="38" t="s">
        <v>5420</v>
      </c>
      <c r="H309" s="38" t="s">
        <v>2665</v>
      </c>
      <c r="I309" s="39">
        <v>288.83</v>
      </c>
      <c r="J309" s="15">
        <f>VLOOKUP(LEFT(B309,5),[1]Percents!$C:$M,9,FALSE)</f>
        <v>0</v>
      </c>
      <c r="K309" s="13">
        <f t="shared" si="5"/>
        <v>0</v>
      </c>
      <c r="L309" s="22"/>
    </row>
    <row r="310" spans="1:12" s="40" customFormat="1" ht="14.25" customHeight="1" x14ac:dyDescent="0.25">
      <c r="A310" s="38" t="s">
        <v>141</v>
      </c>
      <c r="B310" s="38" t="s">
        <v>111</v>
      </c>
      <c r="C310" s="38" t="s">
        <v>8548</v>
      </c>
      <c r="D310" s="38" t="s">
        <v>8549</v>
      </c>
      <c r="E310" s="38" t="s">
        <v>7390</v>
      </c>
      <c r="F310" s="38" t="s">
        <v>8550</v>
      </c>
      <c r="G310" s="38" t="s">
        <v>5782</v>
      </c>
      <c r="H310" s="38" t="s">
        <v>2665</v>
      </c>
      <c r="I310" s="39">
        <v>5921.84</v>
      </c>
      <c r="J310" s="15">
        <f>VLOOKUP(LEFT(B310,5),[1]Percents!$C:$M,9,FALSE)</f>
        <v>0.64170000000000005</v>
      </c>
      <c r="K310" s="13">
        <f t="shared" si="5"/>
        <v>3800.0447280000003</v>
      </c>
      <c r="L310" s="22"/>
    </row>
    <row r="311" spans="1:12" s="40" customFormat="1" ht="14.25" customHeight="1" x14ac:dyDescent="0.25">
      <c r="A311" s="38" t="s">
        <v>141</v>
      </c>
      <c r="B311" s="38" t="s">
        <v>306</v>
      </c>
      <c r="C311" s="38" t="s">
        <v>6696</v>
      </c>
      <c r="D311" s="38" t="s">
        <v>6697</v>
      </c>
      <c r="E311" s="38" t="s">
        <v>345</v>
      </c>
      <c r="F311" s="38" t="s">
        <v>6698</v>
      </c>
      <c r="G311" s="38" t="s">
        <v>6464</v>
      </c>
      <c r="H311" s="38" t="s">
        <v>2665</v>
      </c>
      <c r="I311" s="39">
        <v>105991.36</v>
      </c>
      <c r="J311" s="15">
        <f>VLOOKUP(LEFT(B311,5),[1]Percents!$C:$M,9,FALSE)</f>
        <v>0.64170000000000005</v>
      </c>
      <c r="K311" s="13">
        <f t="shared" si="5"/>
        <v>68014.655712000007</v>
      </c>
      <c r="L311" s="22"/>
    </row>
    <row r="312" spans="1:12" s="40" customFormat="1" ht="14.25" customHeight="1" x14ac:dyDescent="0.25">
      <c r="A312" s="38" t="s">
        <v>140</v>
      </c>
      <c r="B312" s="38" t="s">
        <v>539</v>
      </c>
      <c r="C312" s="38" t="s">
        <v>8551</v>
      </c>
      <c r="D312" s="38" t="s">
        <v>8552</v>
      </c>
      <c r="E312" s="38" t="s">
        <v>8553</v>
      </c>
      <c r="F312" s="38" t="s">
        <v>6698</v>
      </c>
      <c r="G312" s="38" t="s">
        <v>6464</v>
      </c>
      <c r="H312" s="38" t="s">
        <v>2665</v>
      </c>
      <c r="I312" s="39">
        <v>14361.59</v>
      </c>
      <c r="J312" s="15">
        <f>VLOOKUP(LEFT(B312,5),[1]Percents!$C:$M,9,FALSE)</f>
        <v>0</v>
      </c>
      <c r="K312" s="13">
        <f t="shared" si="5"/>
        <v>0</v>
      </c>
      <c r="L312" s="22"/>
    </row>
    <row r="313" spans="1:12" s="40" customFormat="1" ht="14.25" customHeight="1" x14ac:dyDescent="0.25">
      <c r="A313" s="38" t="s">
        <v>141</v>
      </c>
      <c r="B313" s="38" t="s">
        <v>306</v>
      </c>
      <c r="C313" s="38" t="s">
        <v>12407</v>
      </c>
      <c r="D313" s="38" t="s">
        <v>12408</v>
      </c>
      <c r="E313" s="38" t="s">
        <v>345</v>
      </c>
      <c r="F313" s="38" t="s">
        <v>6698</v>
      </c>
      <c r="G313" s="38" t="s">
        <v>6733</v>
      </c>
      <c r="H313" s="38" t="s">
        <v>2665</v>
      </c>
      <c r="I313" s="39">
        <v>15375</v>
      </c>
      <c r="J313" s="15">
        <f>VLOOKUP(LEFT(B313,5),[1]Percents!$C:$M,9,FALSE)</f>
        <v>0.64170000000000005</v>
      </c>
      <c r="K313" s="13">
        <f t="shared" si="5"/>
        <v>9866.1375000000007</v>
      </c>
      <c r="L313" s="22"/>
    </row>
    <row r="314" spans="1:12" s="40" customFormat="1" ht="14.25" customHeight="1" x14ac:dyDescent="0.25">
      <c r="A314" s="38" t="s">
        <v>243</v>
      </c>
      <c r="B314" s="38" t="s">
        <v>364</v>
      </c>
      <c r="C314" s="38" t="s">
        <v>6327</v>
      </c>
      <c r="D314" s="38" t="s">
        <v>6328</v>
      </c>
      <c r="E314" s="38" t="s">
        <v>6329</v>
      </c>
      <c r="F314" s="38" t="s">
        <v>6330</v>
      </c>
      <c r="G314" s="38" t="s">
        <v>6059</v>
      </c>
      <c r="H314" s="38" t="s">
        <v>2665</v>
      </c>
      <c r="I314" s="39">
        <v>75962.62</v>
      </c>
      <c r="J314" s="15">
        <f>VLOOKUP(LEFT(B314,5),[1]Percents!$C:$M,9,FALSE)</f>
        <v>0</v>
      </c>
      <c r="K314" s="13">
        <f t="shared" si="5"/>
        <v>0</v>
      </c>
      <c r="L314" s="22"/>
    </row>
    <row r="315" spans="1:12" s="40" customFormat="1" ht="14.25" customHeight="1" x14ac:dyDescent="0.25">
      <c r="A315" s="38" t="s">
        <v>243</v>
      </c>
      <c r="B315" s="38" t="s">
        <v>50</v>
      </c>
      <c r="C315" s="38" t="s">
        <v>8067</v>
      </c>
      <c r="D315" s="38" t="s">
        <v>8068</v>
      </c>
      <c r="E315" s="38" t="s">
        <v>1630</v>
      </c>
      <c r="F315" s="38" t="s">
        <v>8069</v>
      </c>
      <c r="G315" s="38" t="s">
        <v>6733</v>
      </c>
      <c r="H315" s="38" t="s">
        <v>2665</v>
      </c>
      <c r="I315" s="39">
        <v>54940.19</v>
      </c>
      <c r="J315" s="15">
        <f>VLOOKUP(LEFT(B315,5),[1]Percents!$C:$M,9,FALSE)</f>
        <v>0</v>
      </c>
      <c r="K315" s="13">
        <f t="shared" si="5"/>
        <v>0</v>
      </c>
      <c r="L315" s="22"/>
    </row>
    <row r="316" spans="1:12" s="40" customFormat="1" ht="14.25" customHeight="1" x14ac:dyDescent="0.25">
      <c r="A316" s="38" t="s">
        <v>243</v>
      </c>
      <c r="B316" s="38" t="s">
        <v>203</v>
      </c>
      <c r="C316" s="38" t="s">
        <v>7190</v>
      </c>
      <c r="D316" s="38" t="s">
        <v>7191</v>
      </c>
      <c r="E316" s="38" t="s">
        <v>3448</v>
      </c>
      <c r="F316" s="38" t="s">
        <v>7192</v>
      </c>
      <c r="G316" s="38" t="s">
        <v>6995</v>
      </c>
      <c r="H316" s="38" t="s">
        <v>2665</v>
      </c>
      <c r="I316" s="39">
        <v>39422.120000000003</v>
      </c>
      <c r="J316" s="15">
        <f>VLOOKUP(LEFT(B316,5),[1]Percents!$C:$M,9,FALSE)</f>
        <v>0</v>
      </c>
      <c r="K316" s="13">
        <f t="shared" si="5"/>
        <v>0</v>
      </c>
      <c r="L316" s="22"/>
    </row>
    <row r="317" spans="1:12" s="40" customFormat="1" ht="14.25" customHeight="1" x14ac:dyDescent="0.25">
      <c r="A317" s="38" t="s">
        <v>141</v>
      </c>
      <c r="B317" s="38" t="s">
        <v>111</v>
      </c>
      <c r="C317" s="38" t="s">
        <v>6991</v>
      </c>
      <c r="D317" s="38" t="s">
        <v>6992</v>
      </c>
      <c r="E317" s="38" t="s">
        <v>6993</v>
      </c>
      <c r="F317" s="38" t="s">
        <v>6994</v>
      </c>
      <c r="G317" s="38" t="s">
        <v>6995</v>
      </c>
      <c r="H317" s="38" t="s">
        <v>2665</v>
      </c>
      <c r="I317" s="39">
        <v>84584.22</v>
      </c>
      <c r="J317" s="15">
        <f>VLOOKUP(LEFT(B317,5),[1]Percents!$C:$M,9,FALSE)</f>
        <v>0.64170000000000005</v>
      </c>
      <c r="K317" s="13">
        <f t="shared" si="5"/>
        <v>54277.693974000002</v>
      </c>
      <c r="L317" s="22"/>
    </row>
    <row r="318" spans="1:12" s="40" customFormat="1" ht="14.25" customHeight="1" x14ac:dyDescent="0.25">
      <c r="A318" s="38" t="s">
        <v>141</v>
      </c>
      <c r="B318" s="38" t="s">
        <v>306</v>
      </c>
      <c r="C318" s="38" t="s">
        <v>8070</v>
      </c>
      <c r="D318" s="38" t="s">
        <v>8071</v>
      </c>
      <c r="E318" s="38" t="s">
        <v>277</v>
      </c>
      <c r="F318" s="38" t="s">
        <v>8072</v>
      </c>
      <c r="G318" s="38" t="s">
        <v>6999</v>
      </c>
      <c r="H318" s="38" t="s">
        <v>2665</v>
      </c>
      <c r="I318" s="39">
        <v>13313.64</v>
      </c>
      <c r="J318" s="15">
        <f>VLOOKUP(LEFT(B318,5),[1]Percents!$C:$M,9,FALSE)</f>
        <v>0.64170000000000005</v>
      </c>
      <c r="K318" s="13">
        <f t="shared" si="5"/>
        <v>8543.3627880000004</v>
      </c>
      <c r="L318" s="22"/>
    </row>
    <row r="319" spans="1:12" s="40" customFormat="1" ht="14.25" customHeight="1" x14ac:dyDescent="0.25">
      <c r="A319" s="38" t="s">
        <v>243</v>
      </c>
      <c r="B319" s="38" t="s">
        <v>289</v>
      </c>
      <c r="C319" s="38" t="s">
        <v>7863</v>
      </c>
      <c r="D319" s="38" t="s">
        <v>7864</v>
      </c>
      <c r="E319" s="38" t="s">
        <v>3182</v>
      </c>
      <c r="F319" s="38" t="s">
        <v>7865</v>
      </c>
      <c r="G319" s="38" t="s">
        <v>6999</v>
      </c>
      <c r="H319" s="38" t="s">
        <v>2665</v>
      </c>
      <c r="I319" s="39">
        <v>2194.56</v>
      </c>
      <c r="J319" s="15">
        <f>VLOOKUP(LEFT(B319,5),[1]Percents!$C:$M,9,FALSE)</f>
        <v>0</v>
      </c>
      <c r="K319" s="13">
        <f t="shared" si="5"/>
        <v>0</v>
      </c>
      <c r="L319" s="22"/>
    </row>
    <row r="320" spans="1:12" s="40" customFormat="1" ht="14.25" customHeight="1" x14ac:dyDescent="0.25">
      <c r="A320" s="38" t="s">
        <v>141</v>
      </c>
      <c r="B320" s="38" t="s">
        <v>245</v>
      </c>
      <c r="C320" s="38" t="s">
        <v>7382</v>
      </c>
      <c r="D320" s="38" t="s">
        <v>7383</v>
      </c>
      <c r="E320" s="38" t="s">
        <v>7384</v>
      </c>
      <c r="F320" s="38" t="s">
        <v>7385</v>
      </c>
      <c r="G320" s="38" t="s">
        <v>7386</v>
      </c>
      <c r="H320" s="38" t="s">
        <v>2665</v>
      </c>
      <c r="I320" s="39">
        <v>30156.07</v>
      </c>
      <c r="J320" s="15">
        <f>VLOOKUP(LEFT(B320,5),[1]Percents!$C:$M,9,FALSE)</f>
        <v>0.64170000000000005</v>
      </c>
      <c r="K320" s="13">
        <f t="shared" si="5"/>
        <v>19351.150119000002</v>
      </c>
      <c r="L320" s="22"/>
    </row>
    <row r="321" spans="1:12" s="40" customFormat="1" ht="14.25" customHeight="1" x14ac:dyDescent="0.25">
      <c r="A321" s="38" t="s">
        <v>141</v>
      </c>
      <c r="B321" s="38" t="s">
        <v>172</v>
      </c>
      <c r="C321" s="38" t="s">
        <v>7193</v>
      </c>
      <c r="D321" s="38" t="s">
        <v>7194</v>
      </c>
      <c r="E321" s="38" t="s">
        <v>4</v>
      </c>
      <c r="F321" s="38" t="s">
        <v>7195</v>
      </c>
      <c r="G321" s="38" t="s">
        <v>7387</v>
      </c>
      <c r="H321" s="38" t="s">
        <v>2665</v>
      </c>
      <c r="I321" s="39">
        <v>40923.599999999999</v>
      </c>
      <c r="J321" s="15">
        <f>VLOOKUP(LEFT(B321,5),[1]Percents!$C:$M,9,FALSE)</f>
        <v>0.64170000000000005</v>
      </c>
      <c r="K321" s="13">
        <f t="shared" si="5"/>
        <v>26260.67412</v>
      </c>
      <c r="L321" s="22"/>
    </row>
    <row r="322" spans="1:12" s="40" customFormat="1" ht="14.25" customHeight="1" x14ac:dyDescent="0.25">
      <c r="A322" s="38" t="s">
        <v>243</v>
      </c>
      <c r="B322" s="38" t="s">
        <v>289</v>
      </c>
      <c r="C322" s="38" t="s">
        <v>7655</v>
      </c>
      <c r="D322" s="38" t="s">
        <v>7656</v>
      </c>
      <c r="E322" s="38" t="s">
        <v>1118</v>
      </c>
      <c r="F322" s="38" t="s">
        <v>7657</v>
      </c>
      <c r="G322" s="38" t="s">
        <v>7387</v>
      </c>
      <c r="H322" s="38" t="s">
        <v>2665</v>
      </c>
      <c r="I322" s="39">
        <v>40931.120000000003</v>
      </c>
      <c r="J322" s="15">
        <f>VLOOKUP(LEFT(B322,5),[1]Percents!$C:$M,9,FALSE)</f>
        <v>0</v>
      </c>
      <c r="K322" s="13">
        <f t="shared" si="5"/>
        <v>0</v>
      </c>
      <c r="L322" s="22"/>
    </row>
    <row r="323" spans="1:12" s="40" customFormat="1" ht="14.25" customHeight="1" x14ac:dyDescent="0.25">
      <c r="A323" s="38" t="s">
        <v>243</v>
      </c>
      <c r="B323" s="38" t="s">
        <v>290</v>
      </c>
      <c r="C323" s="38" t="s">
        <v>7658</v>
      </c>
      <c r="D323" s="38" t="s">
        <v>7659</v>
      </c>
      <c r="E323" s="38" t="s">
        <v>3447</v>
      </c>
      <c r="F323" s="38" t="s">
        <v>7660</v>
      </c>
      <c r="G323" s="38" t="s">
        <v>7661</v>
      </c>
      <c r="H323" s="38" t="s">
        <v>2665</v>
      </c>
      <c r="I323" s="39">
        <v>35891.35</v>
      </c>
      <c r="J323" s="15">
        <f>VLOOKUP(LEFT(B323,5),[1]Percents!$C:$M,9,FALSE)</f>
        <v>0</v>
      </c>
      <c r="K323" s="13">
        <f t="shared" si="5"/>
        <v>0</v>
      </c>
      <c r="L323" s="22"/>
    </row>
    <row r="324" spans="1:12" s="40" customFormat="1" ht="14.25" customHeight="1" x14ac:dyDescent="0.25">
      <c r="A324" s="38" t="s">
        <v>141</v>
      </c>
      <c r="B324" s="38" t="s">
        <v>111</v>
      </c>
      <c r="C324" s="38" t="s">
        <v>7388</v>
      </c>
      <c r="D324" s="38" t="s">
        <v>7389</v>
      </c>
      <c r="E324" s="38" t="s">
        <v>7390</v>
      </c>
      <c r="F324" s="38" t="s">
        <v>7391</v>
      </c>
      <c r="G324" s="38" t="s">
        <v>7386</v>
      </c>
      <c r="H324" s="38" t="s">
        <v>2665</v>
      </c>
      <c r="I324" s="39">
        <v>8766.2800000000007</v>
      </c>
      <c r="J324" s="15">
        <f>VLOOKUP(LEFT(B324,5),[1]Percents!$C:$M,9,FALSE)</f>
        <v>0.64170000000000005</v>
      </c>
      <c r="K324" s="13">
        <f t="shared" si="5"/>
        <v>5625.3218760000009</v>
      </c>
      <c r="L324" s="22"/>
    </row>
    <row r="325" spans="1:12" s="40" customFormat="1" ht="14.25" customHeight="1" x14ac:dyDescent="0.25">
      <c r="A325" s="38" t="s">
        <v>243</v>
      </c>
      <c r="B325" s="38" t="s">
        <v>289</v>
      </c>
      <c r="C325" s="38" t="s">
        <v>7662</v>
      </c>
      <c r="D325" s="38" t="s">
        <v>7663</v>
      </c>
      <c r="E325" s="38" t="s">
        <v>7664</v>
      </c>
      <c r="F325" s="38" t="s">
        <v>7665</v>
      </c>
      <c r="G325" s="38" t="s">
        <v>6549</v>
      </c>
      <c r="H325" s="38" t="s">
        <v>2665</v>
      </c>
      <c r="I325" s="39">
        <v>19330.41</v>
      </c>
      <c r="J325" s="15">
        <f>VLOOKUP(LEFT(B325,5),[1]Percents!$C:$M,9,FALSE)</f>
        <v>0</v>
      </c>
      <c r="K325" s="13">
        <f t="shared" si="5"/>
        <v>0</v>
      </c>
      <c r="L325" s="22"/>
    </row>
    <row r="326" spans="1:12" s="40" customFormat="1" ht="14.25" customHeight="1" x14ac:dyDescent="0.25">
      <c r="A326" s="38" t="s">
        <v>141</v>
      </c>
      <c r="B326" s="38" t="s">
        <v>245</v>
      </c>
      <c r="C326" s="38" t="s">
        <v>7666</v>
      </c>
      <c r="D326" s="38" t="s">
        <v>7667</v>
      </c>
      <c r="E326" s="38" t="s">
        <v>1114</v>
      </c>
      <c r="F326" s="38" t="s">
        <v>7668</v>
      </c>
      <c r="G326" s="38" t="s">
        <v>7661</v>
      </c>
      <c r="H326" s="38" t="s">
        <v>2665</v>
      </c>
      <c r="I326" s="39">
        <v>46743.26</v>
      </c>
      <c r="J326" s="15">
        <f>VLOOKUP(LEFT(B326,5),[1]Percents!$C:$M,9,FALSE)</f>
        <v>0.64170000000000005</v>
      </c>
      <c r="K326" s="13">
        <f t="shared" si="5"/>
        <v>29995.149942000004</v>
      </c>
      <c r="L326" s="22"/>
    </row>
    <row r="327" spans="1:12" s="40" customFormat="1" ht="14.25" customHeight="1" x14ac:dyDescent="0.25">
      <c r="A327" s="38" t="s">
        <v>141</v>
      </c>
      <c r="B327" s="38" t="s">
        <v>169</v>
      </c>
      <c r="C327" s="38" t="s">
        <v>7866</v>
      </c>
      <c r="D327" s="38" t="s">
        <v>7867</v>
      </c>
      <c r="E327" s="38" t="s">
        <v>8554</v>
      </c>
      <c r="F327" s="38" t="s">
        <v>7868</v>
      </c>
      <c r="G327" s="38" t="s">
        <v>7869</v>
      </c>
      <c r="H327" s="38" t="s">
        <v>2665</v>
      </c>
      <c r="I327" s="39">
        <v>6007.08</v>
      </c>
      <c r="J327" s="15">
        <f>VLOOKUP(LEFT(B327,5),[1]Percents!$C:$M,9,FALSE)</f>
        <v>0.64170000000000005</v>
      </c>
      <c r="K327" s="13">
        <f t="shared" si="5"/>
        <v>3854.7432360000003</v>
      </c>
      <c r="L327" s="22"/>
    </row>
    <row r="328" spans="1:12" s="40" customFormat="1" ht="14.25" customHeight="1" x14ac:dyDescent="0.25">
      <c r="A328" s="38" t="s">
        <v>243</v>
      </c>
      <c r="B328" s="38" t="s">
        <v>290</v>
      </c>
      <c r="C328" s="38" t="s">
        <v>8073</v>
      </c>
      <c r="D328" s="38" t="s">
        <v>8074</v>
      </c>
      <c r="E328" s="38" t="s">
        <v>6066</v>
      </c>
      <c r="F328" s="38" t="s">
        <v>8075</v>
      </c>
      <c r="G328" s="38" t="s">
        <v>8076</v>
      </c>
      <c r="H328" s="38" t="s">
        <v>2665</v>
      </c>
      <c r="I328" s="39">
        <v>33523.81</v>
      </c>
      <c r="J328" s="15">
        <f>VLOOKUP(LEFT(B328,5),[1]Percents!$C:$M,9,FALSE)</f>
        <v>0</v>
      </c>
      <c r="K328" s="13">
        <f t="shared" si="5"/>
        <v>0</v>
      </c>
      <c r="L328" s="22"/>
    </row>
    <row r="329" spans="1:12" s="40" customFormat="1" ht="14.25" customHeight="1" x14ac:dyDescent="0.25">
      <c r="A329" s="38" t="s">
        <v>141</v>
      </c>
      <c r="B329" s="38" t="s">
        <v>169</v>
      </c>
      <c r="C329" s="38" t="s">
        <v>7870</v>
      </c>
      <c r="D329" s="38" t="s">
        <v>7871</v>
      </c>
      <c r="E329" s="38" t="s">
        <v>3498</v>
      </c>
      <c r="F329" s="38" t="s">
        <v>7872</v>
      </c>
      <c r="G329" s="38" t="s">
        <v>7869</v>
      </c>
      <c r="H329" s="38" t="s">
        <v>2665</v>
      </c>
      <c r="I329" s="39">
        <v>19097.09</v>
      </c>
      <c r="J329" s="15">
        <f>VLOOKUP(LEFT(B329,5),[1]Percents!$C:$M,9,FALSE)</f>
        <v>0.64170000000000005</v>
      </c>
      <c r="K329" s="13">
        <f t="shared" si="5"/>
        <v>12254.602653000002</v>
      </c>
      <c r="L329" s="22"/>
    </row>
    <row r="330" spans="1:12" s="40" customFormat="1" ht="14.25" customHeight="1" x14ac:dyDescent="0.25">
      <c r="A330" s="38" t="s">
        <v>243</v>
      </c>
      <c r="B330" s="38" t="s">
        <v>289</v>
      </c>
      <c r="C330" s="38" t="s">
        <v>11305</v>
      </c>
      <c r="D330" s="38" t="s">
        <v>11306</v>
      </c>
      <c r="E330" s="38" t="s">
        <v>294</v>
      </c>
      <c r="F330" s="38" t="s">
        <v>11307</v>
      </c>
      <c r="G330" s="38" t="s">
        <v>8589</v>
      </c>
      <c r="H330" s="38" t="s">
        <v>2665</v>
      </c>
      <c r="I330" s="39">
        <v>40487.39</v>
      </c>
      <c r="J330" s="15">
        <f>VLOOKUP(LEFT(B330,5),[1]Percents!$C:$M,9,FALSE)</f>
        <v>0</v>
      </c>
      <c r="K330" s="13">
        <f t="shared" si="5"/>
        <v>0</v>
      </c>
      <c r="L330" s="22"/>
    </row>
    <row r="331" spans="1:12" s="40" customFormat="1" ht="14.25" customHeight="1" x14ac:dyDescent="0.25">
      <c r="A331" s="38" t="s">
        <v>141</v>
      </c>
      <c r="B331" s="38" t="s">
        <v>306</v>
      </c>
      <c r="C331" s="38" t="s">
        <v>9304</v>
      </c>
      <c r="D331" s="38" t="s">
        <v>9305</v>
      </c>
      <c r="E331" s="38" t="s">
        <v>2045</v>
      </c>
      <c r="F331" s="38" t="s">
        <v>9306</v>
      </c>
      <c r="G331" s="38" t="s">
        <v>7869</v>
      </c>
      <c r="H331" s="38" t="s">
        <v>2665</v>
      </c>
      <c r="I331" s="39">
        <v>14295.96</v>
      </c>
      <c r="J331" s="15">
        <f>VLOOKUP(LEFT(B331,5),[1]Percents!$C:$M,9,FALSE)</f>
        <v>0.64170000000000005</v>
      </c>
      <c r="K331" s="13">
        <f t="shared" si="5"/>
        <v>9173.7175320000006</v>
      </c>
      <c r="L331" s="22"/>
    </row>
    <row r="332" spans="1:12" s="40" customFormat="1" ht="14.25" customHeight="1" x14ac:dyDescent="0.25">
      <c r="A332" s="38" t="s">
        <v>141</v>
      </c>
      <c r="B332" s="38" t="s">
        <v>245</v>
      </c>
      <c r="C332" s="38" t="s">
        <v>9307</v>
      </c>
      <c r="D332" s="38" t="s">
        <v>9308</v>
      </c>
      <c r="E332" s="38" t="s">
        <v>9309</v>
      </c>
      <c r="F332" s="38" t="s">
        <v>9310</v>
      </c>
      <c r="G332" s="38" t="s">
        <v>8301</v>
      </c>
      <c r="H332" s="38" t="s">
        <v>2665</v>
      </c>
      <c r="I332" s="39">
        <v>15524.51</v>
      </c>
      <c r="J332" s="15">
        <f>VLOOKUP(LEFT(B332,5),[1]Percents!$C:$M,9,FALSE)</f>
        <v>0.64170000000000005</v>
      </c>
      <c r="K332" s="13">
        <f t="shared" si="5"/>
        <v>9962.0780670000004</v>
      </c>
      <c r="L332" s="22"/>
    </row>
    <row r="333" spans="1:12" s="40" customFormat="1" ht="14.25" customHeight="1" x14ac:dyDescent="0.25">
      <c r="A333" s="38" t="s">
        <v>141</v>
      </c>
      <c r="B333" s="38" t="s">
        <v>1063</v>
      </c>
      <c r="C333" s="38" t="s">
        <v>8555</v>
      </c>
      <c r="D333" s="38" t="s">
        <v>8556</v>
      </c>
      <c r="E333" s="38" t="s">
        <v>8557</v>
      </c>
      <c r="F333" s="38" t="s">
        <v>8558</v>
      </c>
      <c r="G333" s="38" t="s">
        <v>8002</v>
      </c>
      <c r="H333" s="38" t="s">
        <v>2665</v>
      </c>
      <c r="I333" s="39">
        <v>1158.26</v>
      </c>
      <c r="J333" s="15">
        <f>VLOOKUP(LEFT(B333,5),[1]Percents!$C:$M,9,FALSE)</f>
        <v>0.64170000000000005</v>
      </c>
      <c r="K333" s="13">
        <f t="shared" si="5"/>
        <v>743.25544200000002</v>
      </c>
      <c r="L333" s="22"/>
    </row>
    <row r="334" spans="1:12" s="40" customFormat="1" ht="14.25" customHeight="1" x14ac:dyDescent="0.25">
      <c r="A334" s="38" t="s">
        <v>141</v>
      </c>
      <c r="B334" s="38" t="s">
        <v>173</v>
      </c>
      <c r="C334" s="38" t="s">
        <v>8559</v>
      </c>
      <c r="D334" s="38" t="s">
        <v>8560</v>
      </c>
      <c r="E334" s="38" t="s">
        <v>8561</v>
      </c>
      <c r="F334" s="38" t="s">
        <v>8562</v>
      </c>
      <c r="G334" s="38" t="s">
        <v>8076</v>
      </c>
      <c r="H334" s="38" t="s">
        <v>2665</v>
      </c>
      <c r="I334" s="39">
        <v>10615.59</v>
      </c>
      <c r="J334" s="15">
        <f>VLOOKUP(LEFT(B334,5),[1]Percents!$C:$M,9,FALSE)</f>
        <v>0.64170000000000005</v>
      </c>
      <c r="K334" s="13">
        <f t="shared" si="5"/>
        <v>6812.0241030000007</v>
      </c>
      <c r="L334" s="22"/>
    </row>
    <row r="335" spans="1:12" s="40" customFormat="1" ht="14.25" customHeight="1" x14ac:dyDescent="0.25">
      <c r="A335" s="38" t="s">
        <v>141</v>
      </c>
      <c r="B335" s="38" t="s">
        <v>245</v>
      </c>
      <c r="C335" s="38" t="s">
        <v>8077</v>
      </c>
      <c r="D335" s="38" t="s">
        <v>8078</v>
      </c>
      <c r="E335" s="38" t="s">
        <v>1264</v>
      </c>
      <c r="F335" s="38" t="s">
        <v>8079</v>
      </c>
      <c r="G335" s="38" t="s">
        <v>7869</v>
      </c>
      <c r="H335" s="38" t="s">
        <v>2665</v>
      </c>
      <c r="I335" s="39">
        <v>59241.01</v>
      </c>
      <c r="J335" s="15">
        <f>VLOOKUP(LEFT(B335,5),[1]Percents!$C:$M,9,FALSE)</f>
        <v>0.64170000000000005</v>
      </c>
      <c r="K335" s="13">
        <f t="shared" si="5"/>
        <v>38014.956117000002</v>
      </c>
      <c r="L335" s="22"/>
    </row>
    <row r="336" spans="1:12" s="40" customFormat="1" ht="14.25" customHeight="1" x14ac:dyDescent="0.25">
      <c r="A336" s="38" t="s">
        <v>243</v>
      </c>
      <c r="B336" s="38" t="s">
        <v>290</v>
      </c>
      <c r="C336" s="38" t="s">
        <v>10648</v>
      </c>
      <c r="D336" s="38" t="s">
        <v>10649</v>
      </c>
      <c r="E336" s="38" t="s">
        <v>49</v>
      </c>
      <c r="F336" s="38" t="s">
        <v>10650</v>
      </c>
      <c r="G336" s="38" t="s">
        <v>9320</v>
      </c>
      <c r="H336" s="38" t="s">
        <v>2665</v>
      </c>
      <c r="I336" s="39">
        <v>4826.88</v>
      </c>
      <c r="J336" s="15">
        <f>VLOOKUP(LEFT(B336,5),[1]Percents!$C:$M,9,FALSE)</f>
        <v>0</v>
      </c>
      <c r="K336" s="13">
        <f t="shared" si="5"/>
        <v>0</v>
      </c>
      <c r="L336" s="22"/>
    </row>
    <row r="337" spans="1:12" s="40" customFormat="1" ht="14.25" customHeight="1" x14ac:dyDescent="0.25">
      <c r="A337" s="38" t="s">
        <v>243</v>
      </c>
      <c r="B337" s="38" t="s">
        <v>290</v>
      </c>
      <c r="C337" s="38" t="s">
        <v>8563</v>
      </c>
      <c r="D337" s="38" t="s">
        <v>8564</v>
      </c>
      <c r="E337" s="38" t="s">
        <v>1440</v>
      </c>
      <c r="F337" s="38" t="s">
        <v>8565</v>
      </c>
      <c r="G337" s="38" t="s">
        <v>8180</v>
      </c>
      <c r="H337" s="38" t="s">
        <v>2665</v>
      </c>
      <c r="I337" s="39">
        <v>24318.04</v>
      </c>
      <c r="J337" s="15">
        <f>VLOOKUP(LEFT(B337,5),[1]Percents!$C:$M,9,FALSE)</f>
        <v>0</v>
      </c>
      <c r="K337" s="13">
        <f t="shared" si="5"/>
        <v>0</v>
      </c>
      <c r="L337" s="22"/>
    </row>
    <row r="338" spans="1:12" s="40" customFormat="1" ht="14.25" customHeight="1" x14ac:dyDescent="0.25">
      <c r="A338" s="38" t="s">
        <v>243</v>
      </c>
      <c r="B338" s="38" t="s">
        <v>289</v>
      </c>
      <c r="C338" s="38" t="s">
        <v>10942</v>
      </c>
      <c r="D338" s="38" t="s">
        <v>10943</v>
      </c>
      <c r="E338" s="38" t="s">
        <v>7664</v>
      </c>
      <c r="F338" s="38" t="s">
        <v>10944</v>
      </c>
      <c r="G338" s="38" t="s">
        <v>9856</v>
      </c>
      <c r="H338" s="38" t="s">
        <v>2665</v>
      </c>
      <c r="I338" s="39">
        <v>6119.86</v>
      </c>
      <c r="J338" s="15">
        <f>VLOOKUP(LEFT(B338,5),[1]Percents!$C:$M,9,FALSE)</f>
        <v>0</v>
      </c>
      <c r="K338" s="13">
        <f t="shared" si="5"/>
        <v>0</v>
      </c>
      <c r="L338" s="22"/>
    </row>
    <row r="339" spans="1:12" s="40" customFormat="1" ht="14.25" customHeight="1" x14ac:dyDescent="0.25">
      <c r="A339" s="38" t="s">
        <v>141</v>
      </c>
      <c r="B339" s="38" t="s">
        <v>169</v>
      </c>
      <c r="C339" s="38" t="s">
        <v>9844</v>
      </c>
      <c r="D339" s="38" t="s">
        <v>9845</v>
      </c>
      <c r="E339" s="38" t="s">
        <v>9846</v>
      </c>
      <c r="F339" s="38" t="s">
        <v>9847</v>
      </c>
      <c r="G339" s="38" t="s">
        <v>8180</v>
      </c>
      <c r="H339" s="38" t="s">
        <v>2665</v>
      </c>
      <c r="I339" s="39">
        <v>5258.79</v>
      </c>
      <c r="J339" s="15">
        <f>VLOOKUP(LEFT(B339,5),[1]Percents!$C:$M,9,FALSE)</f>
        <v>0.64170000000000005</v>
      </c>
      <c r="K339" s="13">
        <f t="shared" si="5"/>
        <v>3374.5655430000002</v>
      </c>
      <c r="L339" s="22"/>
    </row>
    <row r="340" spans="1:12" s="40" customFormat="1" ht="14.25" customHeight="1" x14ac:dyDescent="0.25">
      <c r="A340" s="38" t="s">
        <v>141</v>
      </c>
      <c r="B340" s="38" t="s">
        <v>172</v>
      </c>
      <c r="C340" s="38" t="s">
        <v>9848</v>
      </c>
      <c r="D340" s="38" t="s">
        <v>9849</v>
      </c>
      <c r="E340" s="38" t="s">
        <v>9850</v>
      </c>
      <c r="F340" s="38" t="s">
        <v>9851</v>
      </c>
      <c r="G340" s="38" t="s">
        <v>8180</v>
      </c>
      <c r="H340" s="38" t="s">
        <v>2665</v>
      </c>
      <c r="I340" s="39">
        <v>371.3</v>
      </c>
      <c r="J340" s="15">
        <f>VLOOKUP(LEFT(B340,5),[1]Percents!$C:$M,9,FALSE)</f>
        <v>0.64170000000000005</v>
      </c>
      <c r="K340" s="13">
        <f t="shared" si="5"/>
        <v>238.26321000000002</v>
      </c>
      <c r="L340" s="22"/>
    </row>
    <row r="341" spans="1:12" s="40" customFormat="1" ht="14.25" customHeight="1" x14ac:dyDescent="0.25">
      <c r="A341" s="38" t="s">
        <v>243</v>
      </c>
      <c r="B341" s="38" t="s">
        <v>289</v>
      </c>
      <c r="C341" s="38" t="s">
        <v>10945</v>
      </c>
      <c r="D341" s="38" t="s">
        <v>10946</v>
      </c>
      <c r="E341" s="38" t="s">
        <v>607</v>
      </c>
      <c r="F341" s="38" t="s">
        <v>10947</v>
      </c>
      <c r="G341" s="38" t="s">
        <v>10948</v>
      </c>
      <c r="H341" s="38" t="s">
        <v>2665</v>
      </c>
      <c r="I341" s="39">
        <v>4796.6899999999996</v>
      </c>
      <c r="J341" s="15">
        <f>VLOOKUP(LEFT(B341,5),[1]Percents!$C:$M,9,FALSE)</f>
        <v>0</v>
      </c>
      <c r="K341" s="13">
        <f t="shared" si="5"/>
        <v>0</v>
      </c>
      <c r="L341" s="22"/>
    </row>
    <row r="342" spans="1:12" s="40" customFormat="1" ht="14.25" customHeight="1" x14ac:dyDescent="0.25">
      <c r="A342" s="38" t="s">
        <v>243</v>
      </c>
      <c r="B342" s="38" t="s">
        <v>289</v>
      </c>
      <c r="C342" s="38" t="s">
        <v>10949</v>
      </c>
      <c r="D342" s="38" t="s">
        <v>10950</v>
      </c>
      <c r="E342" s="38" t="s">
        <v>2555</v>
      </c>
      <c r="F342" s="38" t="s">
        <v>10947</v>
      </c>
      <c r="G342" s="38" t="s">
        <v>10948</v>
      </c>
      <c r="H342" s="38" t="s">
        <v>2665</v>
      </c>
      <c r="I342" s="39">
        <v>2128.44</v>
      </c>
      <c r="J342" s="15">
        <f>VLOOKUP(LEFT(B342,5),[1]Percents!$C:$M,9,FALSE)</f>
        <v>0</v>
      </c>
      <c r="K342" s="13">
        <f t="shared" si="5"/>
        <v>0</v>
      </c>
      <c r="L342" s="22"/>
    </row>
    <row r="343" spans="1:12" s="40" customFormat="1" ht="14.25" customHeight="1" x14ac:dyDescent="0.25">
      <c r="A343" s="38" t="s">
        <v>243</v>
      </c>
      <c r="B343" s="38" t="s">
        <v>289</v>
      </c>
      <c r="C343" s="38" t="s">
        <v>10951</v>
      </c>
      <c r="D343" s="38" t="s">
        <v>10952</v>
      </c>
      <c r="E343" s="38" t="s">
        <v>10953</v>
      </c>
      <c r="F343" s="38" t="s">
        <v>10947</v>
      </c>
      <c r="G343" s="38" t="s">
        <v>10948</v>
      </c>
      <c r="H343" s="38" t="s">
        <v>2665</v>
      </c>
      <c r="I343" s="39">
        <v>2134.36</v>
      </c>
      <c r="J343" s="15">
        <f>VLOOKUP(LEFT(B343,5),[1]Percents!$C:$M,9,FALSE)</f>
        <v>0</v>
      </c>
      <c r="K343" s="13">
        <f t="shared" si="5"/>
        <v>0</v>
      </c>
      <c r="L343" s="22"/>
    </row>
    <row r="344" spans="1:12" s="40" customFormat="1" ht="14.25" customHeight="1" x14ac:dyDescent="0.25">
      <c r="A344" s="38" t="s">
        <v>243</v>
      </c>
      <c r="B344" s="38" t="s">
        <v>203</v>
      </c>
      <c r="C344" s="38" t="s">
        <v>9311</v>
      </c>
      <c r="D344" s="38" t="s">
        <v>9312</v>
      </c>
      <c r="E344" s="38" t="s">
        <v>3258</v>
      </c>
      <c r="F344" s="38" t="s">
        <v>9313</v>
      </c>
      <c r="G344" s="38" t="s">
        <v>8589</v>
      </c>
      <c r="H344" s="38" t="s">
        <v>2665</v>
      </c>
      <c r="I344" s="39">
        <v>1051.8399999999999</v>
      </c>
      <c r="J344" s="15">
        <f>VLOOKUP(LEFT(B344,5),[1]Percents!$C:$M,9,FALSE)</f>
        <v>0</v>
      </c>
      <c r="K344" s="13">
        <f t="shared" si="5"/>
        <v>0</v>
      </c>
      <c r="L344" s="22"/>
    </row>
    <row r="345" spans="1:12" s="40" customFormat="1" ht="14.25" customHeight="1" x14ac:dyDescent="0.25">
      <c r="A345" s="38" t="s">
        <v>243</v>
      </c>
      <c r="B345" s="38" t="s">
        <v>289</v>
      </c>
      <c r="C345" s="38" t="s">
        <v>10391</v>
      </c>
      <c r="D345" s="38" t="s">
        <v>10392</v>
      </c>
      <c r="E345" s="38" t="s">
        <v>2820</v>
      </c>
      <c r="F345" s="38" t="s">
        <v>10393</v>
      </c>
      <c r="G345" s="38" t="s">
        <v>9856</v>
      </c>
      <c r="H345" s="38" t="s">
        <v>2665</v>
      </c>
      <c r="I345" s="39">
        <v>5841.87</v>
      </c>
      <c r="J345" s="15">
        <f>VLOOKUP(LEFT(B345,5),[1]Percents!$C:$M,9,FALSE)</f>
        <v>0</v>
      </c>
      <c r="K345" s="13">
        <f t="shared" si="5"/>
        <v>0</v>
      </c>
      <c r="L345" s="22"/>
    </row>
    <row r="346" spans="1:12" s="40" customFormat="1" ht="14.25" customHeight="1" x14ac:dyDescent="0.25">
      <c r="A346" s="38" t="s">
        <v>141</v>
      </c>
      <c r="B346" s="38" t="s">
        <v>245</v>
      </c>
      <c r="C346" s="38" t="s">
        <v>9314</v>
      </c>
      <c r="D346" s="38" t="s">
        <v>9315</v>
      </c>
      <c r="E346" s="38" t="s">
        <v>86</v>
      </c>
      <c r="F346" s="38" t="s">
        <v>9316</v>
      </c>
      <c r="G346" s="38" t="s">
        <v>8589</v>
      </c>
      <c r="H346" s="38" t="s">
        <v>2665</v>
      </c>
      <c r="I346" s="39">
        <v>31906.17</v>
      </c>
      <c r="J346" s="15">
        <f>VLOOKUP(LEFT(B346,5),[1]Percents!$C:$M,9,FALSE)</f>
        <v>0.64170000000000005</v>
      </c>
      <c r="K346" s="13">
        <f t="shared" si="5"/>
        <v>20474.189289000002</v>
      </c>
      <c r="L346" s="22"/>
    </row>
    <row r="347" spans="1:12" s="40" customFormat="1" ht="14.25" customHeight="1" x14ac:dyDescent="0.25">
      <c r="A347" s="38" t="s">
        <v>213</v>
      </c>
      <c r="B347" s="38" t="s">
        <v>195</v>
      </c>
      <c r="C347" s="38" t="s">
        <v>9317</v>
      </c>
      <c r="D347" s="38" t="s">
        <v>9318</v>
      </c>
      <c r="E347" s="38" t="s">
        <v>157</v>
      </c>
      <c r="F347" s="38" t="s">
        <v>9319</v>
      </c>
      <c r="G347" s="38" t="s">
        <v>9320</v>
      </c>
      <c r="H347" s="38" t="s">
        <v>2665</v>
      </c>
      <c r="I347" s="39">
        <v>8487.84</v>
      </c>
      <c r="J347" s="15">
        <f>VLOOKUP(LEFT(B347,5),[1]Percents!$C:$M,9,FALSE)</f>
        <v>0</v>
      </c>
      <c r="K347" s="13">
        <f t="shared" si="5"/>
        <v>0</v>
      </c>
      <c r="L347" s="22"/>
    </row>
    <row r="348" spans="1:12" s="40" customFormat="1" ht="14.25" customHeight="1" x14ac:dyDescent="0.25">
      <c r="A348" s="38" t="s">
        <v>140</v>
      </c>
      <c r="B348" s="38" t="s">
        <v>539</v>
      </c>
      <c r="C348" s="38" t="s">
        <v>11308</v>
      </c>
      <c r="D348" s="38" t="s">
        <v>11309</v>
      </c>
      <c r="E348" s="38" t="s">
        <v>8553</v>
      </c>
      <c r="F348" s="38" t="s">
        <v>11310</v>
      </c>
      <c r="G348" s="38" t="s">
        <v>9856</v>
      </c>
      <c r="H348" s="38" t="s">
        <v>2665</v>
      </c>
      <c r="I348" s="39">
        <v>1347.86</v>
      </c>
      <c r="J348" s="15">
        <f>VLOOKUP(LEFT(B348,5),[1]Percents!$C:$M,9,FALSE)</f>
        <v>0</v>
      </c>
      <c r="K348" s="13">
        <f t="shared" si="5"/>
        <v>0</v>
      </c>
      <c r="L348" s="22"/>
    </row>
    <row r="349" spans="1:12" s="40" customFormat="1" ht="14.25" customHeight="1" x14ac:dyDescent="0.25">
      <c r="A349" s="38" t="s">
        <v>243</v>
      </c>
      <c r="B349" s="38" t="s">
        <v>289</v>
      </c>
      <c r="C349" s="38" t="s">
        <v>11612</v>
      </c>
      <c r="D349" s="38" t="s">
        <v>11613</v>
      </c>
      <c r="E349" s="38" t="s">
        <v>3110</v>
      </c>
      <c r="F349" s="38" t="s">
        <v>9855</v>
      </c>
      <c r="G349" s="38" t="s">
        <v>9856</v>
      </c>
      <c r="H349" s="38" t="s">
        <v>2665</v>
      </c>
      <c r="I349" s="39">
        <v>13093.53</v>
      </c>
      <c r="J349" s="15">
        <f>VLOOKUP(LEFT(B349,5),[1]Percents!$C:$M,9,FALSE)</f>
        <v>0</v>
      </c>
      <c r="K349" s="13">
        <f t="shared" si="5"/>
        <v>0</v>
      </c>
      <c r="L349" s="22"/>
    </row>
    <row r="350" spans="1:12" s="40" customFormat="1" ht="14.25" customHeight="1" x14ac:dyDescent="0.25">
      <c r="A350" s="38" t="s">
        <v>213</v>
      </c>
      <c r="B350" s="38" t="s">
        <v>270</v>
      </c>
      <c r="C350" s="38" t="s">
        <v>9852</v>
      </c>
      <c r="D350" s="38" t="s">
        <v>9853</v>
      </c>
      <c r="E350" s="38" t="s">
        <v>9854</v>
      </c>
      <c r="F350" s="38" t="s">
        <v>9855</v>
      </c>
      <c r="G350" s="38" t="s">
        <v>9856</v>
      </c>
      <c r="H350" s="38" t="s">
        <v>2665</v>
      </c>
      <c r="I350" s="39">
        <v>4643.8</v>
      </c>
      <c r="J350" s="15">
        <f>VLOOKUP(LEFT(B350,5),[1]Percents!$C:$M,9,FALSE)</f>
        <v>0</v>
      </c>
      <c r="K350" s="13">
        <f t="shared" ref="K350:K413" si="6">+J350*I350</f>
        <v>0</v>
      </c>
      <c r="L350" s="22"/>
    </row>
    <row r="351" spans="1:12" s="40" customFormat="1" ht="14.25" customHeight="1" x14ac:dyDescent="0.25">
      <c r="A351" s="38" t="s">
        <v>213</v>
      </c>
      <c r="B351" s="38" t="s">
        <v>285</v>
      </c>
      <c r="C351" s="38" t="s">
        <v>9857</v>
      </c>
      <c r="D351" s="38" t="s">
        <v>9858</v>
      </c>
      <c r="E351" s="38" t="s">
        <v>881</v>
      </c>
      <c r="F351" s="38" t="s">
        <v>9855</v>
      </c>
      <c r="G351" s="38" t="s">
        <v>9856</v>
      </c>
      <c r="H351" s="38" t="s">
        <v>2665</v>
      </c>
      <c r="I351" s="39">
        <v>657.7</v>
      </c>
      <c r="J351" s="15">
        <f>VLOOKUP(LEFT(B351,5),[1]Percents!$C:$M,9,FALSE)</f>
        <v>0</v>
      </c>
      <c r="K351" s="13">
        <f t="shared" si="6"/>
        <v>0</v>
      </c>
      <c r="L351" s="22"/>
    </row>
    <row r="352" spans="1:12" s="40" customFormat="1" ht="14.25" customHeight="1" x14ac:dyDescent="0.25">
      <c r="A352" s="38" t="s">
        <v>243</v>
      </c>
      <c r="B352" s="38" t="s">
        <v>118</v>
      </c>
      <c r="C352" s="38" t="s">
        <v>10394</v>
      </c>
      <c r="D352" s="38" t="s">
        <v>10395</v>
      </c>
      <c r="E352" s="38" t="s">
        <v>1342</v>
      </c>
      <c r="F352" s="38" t="s">
        <v>9323</v>
      </c>
      <c r="G352" s="38" t="s">
        <v>8673</v>
      </c>
      <c r="H352" s="38" t="s">
        <v>2665</v>
      </c>
      <c r="I352" s="39">
        <v>1168.5</v>
      </c>
      <c r="J352" s="15">
        <f>VLOOKUP(LEFT(B352,5),[1]Percents!$C:$M,9,FALSE)</f>
        <v>0</v>
      </c>
      <c r="K352" s="13">
        <f t="shared" si="6"/>
        <v>0</v>
      </c>
      <c r="L352" s="22"/>
    </row>
    <row r="353" spans="1:12" s="40" customFormat="1" ht="14.25" customHeight="1" x14ac:dyDescent="0.25">
      <c r="A353" s="38" t="s">
        <v>243</v>
      </c>
      <c r="B353" s="38" t="s">
        <v>290</v>
      </c>
      <c r="C353" s="38" t="s">
        <v>9321</v>
      </c>
      <c r="D353" s="38" t="s">
        <v>9322</v>
      </c>
      <c r="E353" s="38" t="s">
        <v>1440</v>
      </c>
      <c r="F353" s="38" t="s">
        <v>9323</v>
      </c>
      <c r="G353" s="38" t="s">
        <v>8673</v>
      </c>
      <c r="H353" s="38" t="s">
        <v>2665</v>
      </c>
      <c r="I353" s="39">
        <v>16988.330000000002</v>
      </c>
      <c r="J353" s="15">
        <f>VLOOKUP(LEFT(B353,5),[1]Percents!$C:$M,9,FALSE)</f>
        <v>0</v>
      </c>
      <c r="K353" s="13">
        <f t="shared" si="6"/>
        <v>0</v>
      </c>
      <c r="L353" s="22"/>
    </row>
    <row r="354" spans="1:12" s="40" customFormat="1" ht="14.25" customHeight="1" x14ac:dyDescent="0.25">
      <c r="A354" s="38" t="s">
        <v>243</v>
      </c>
      <c r="B354" s="38" t="s">
        <v>118</v>
      </c>
      <c r="C354" s="38" t="s">
        <v>9859</v>
      </c>
      <c r="D354" s="38" t="s">
        <v>9860</v>
      </c>
      <c r="E354" s="38" t="s">
        <v>181</v>
      </c>
      <c r="F354" s="38" t="s">
        <v>9323</v>
      </c>
      <c r="G354" s="38" t="s">
        <v>8673</v>
      </c>
      <c r="H354" s="38" t="s">
        <v>2665</v>
      </c>
      <c r="I354" s="39">
        <v>123</v>
      </c>
      <c r="J354" s="15">
        <f>VLOOKUP(LEFT(B354,5),[1]Percents!$C:$M,9,FALSE)</f>
        <v>0</v>
      </c>
      <c r="K354" s="13">
        <f t="shared" si="6"/>
        <v>0</v>
      </c>
      <c r="L354" s="22"/>
    </row>
    <row r="355" spans="1:12" s="40" customFormat="1" ht="14.25" customHeight="1" x14ac:dyDescent="0.25">
      <c r="A355" s="38" t="s">
        <v>243</v>
      </c>
      <c r="B355" s="38" t="s">
        <v>118</v>
      </c>
      <c r="C355" s="38" t="s">
        <v>9861</v>
      </c>
      <c r="D355" s="38" t="s">
        <v>9862</v>
      </c>
      <c r="E355" s="38" t="s">
        <v>88</v>
      </c>
      <c r="F355" s="38" t="s">
        <v>9863</v>
      </c>
      <c r="G355" s="38" t="s">
        <v>9856</v>
      </c>
      <c r="H355" s="38" t="s">
        <v>2665</v>
      </c>
      <c r="I355" s="39">
        <v>12209.79</v>
      </c>
      <c r="J355" s="15">
        <f>VLOOKUP(LEFT(B355,5),[1]Percents!$C:$M,9,FALSE)</f>
        <v>0</v>
      </c>
      <c r="K355" s="13">
        <f t="shared" si="6"/>
        <v>0</v>
      </c>
      <c r="L355" s="22"/>
    </row>
    <row r="356" spans="1:12" s="40" customFormat="1" ht="14.25" customHeight="1" x14ac:dyDescent="0.25">
      <c r="A356" s="38" t="s">
        <v>243</v>
      </c>
      <c r="B356" s="38" t="s">
        <v>289</v>
      </c>
      <c r="C356" s="38" t="s">
        <v>9864</v>
      </c>
      <c r="D356" s="38" t="s">
        <v>9865</v>
      </c>
      <c r="E356" s="38" t="s">
        <v>2555</v>
      </c>
      <c r="F356" s="38" t="s">
        <v>9866</v>
      </c>
      <c r="G356" s="38" t="s">
        <v>9856</v>
      </c>
      <c r="H356" s="38" t="s">
        <v>2665</v>
      </c>
      <c r="I356" s="39">
        <v>5602.37</v>
      </c>
      <c r="J356" s="15">
        <f>VLOOKUP(LEFT(B356,5),[1]Percents!$C:$M,9,FALSE)</f>
        <v>0</v>
      </c>
      <c r="K356" s="13">
        <f t="shared" si="6"/>
        <v>0</v>
      </c>
      <c r="L356" s="22"/>
    </row>
    <row r="357" spans="1:12" s="40" customFormat="1" ht="14.25" customHeight="1" x14ac:dyDescent="0.25">
      <c r="A357" s="38" t="s">
        <v>243</v>
      </c>
      <c r="B357" s="38" t="s">
        <v>289</v>
      </c>
      <c r="C357" s="38" t="s">
        <v>10396</v>
      </c>
      <c r="D357" s="38" t="s">
        <v>10397</v>
      </c>
      <c r="E357" s="38" t="s">
        <v>10398</v>
      </c>
      <c r="F357" s="38" t="s">
        <v>10399</v>
      </c>
      <c r="G357" s="38" t="s">
        <v>9856</v>
      </c>
      <c r="H357" s="38" t="s">
        <v>2665</v>
      </c>
      <c r="I357" s="39">
        <v>7226.02</v>
      </c>
      <c r="J357" s="15">
        <f>VLOOKUP(LEFT(B357,5),[1]Percents!$C:$M,9,FALSE)</f>
        <v>0</v>
      </c>
      <c r="K357" s="13">
        <f t="shared" si="6"/>
        <v>0</v>
      </c>
      <c r="L357" s="22"/>
    </row>
    <row r="358" spans="1:12" s="40" customFormat="1" ht="14.25" customHeight="1" x14ac:dyDescent="0.25">
      <c r="A358" s="38" t="s">
        <v>141</v>
      </c>
      <c r="B358" s="38" t="s">
        <v>172</v>
      </c>
      <c r="C358" s="38" t="s">
        <v>10400</v>
      </c>
      <c r="D358" s="38" t="s">
        <v>10401</v>
      </c>
      <c r="E358" s="38" t="s">
        <v>184</v>
      </c>
      <c r="F358" s="38" t="s">
        <v>10402</v>
      </c>
      <c r="G358" s="38" t="s">
        <v>9856</v>
      </c>
      <c r="H358" s="38" t="s">
        <v>2665</v>
      </c>
      <c r="I358" s="39">
        <v>19032.63</v>
      </c>
      <c r="J358" s="15">
        <f>VLOOKUP(LEFT(B358,5),[1]Percents!$C:$M,9,FALSE)</f>
        <v>0.64170000000000005</v>
      </c>
      <c r="K358" s="13">
        <f t="shared" si="6"/>
        <v>12213.238671000001</v>
      </c>
      <c r="L358" s="22"/>
    </row>
    <row r="359" spans="1:12" s="40" customFormat="1" ht="14.25" customHeight="1" x14ac:dyDescent="0.25">
      <c r="A359" s="38" t="s">
        <v>243</v>
      </c>
      <c r="B359" s="38" t="s">
        <v>289</v>
      </c>
      <c r="C359" s="38" t="s">
        <v>12409</v>
      </c>
      <c r="D359" s="38" t="s">
        <v>12410</v>
      </c>
      <c r="E359" s="38" t="s">
        <v>622</v>
      </c>
      <c r="F359" s="38" t="s">
        <v>12411</v>
      </c>
      <c r="G359" s="38" t="s">
        <v>9856</v>
      </c>
      <c r="H359" s="38" t="s">
        <v>2665</v>
      </c>
      <c r="I359" s="39">
        <v>682.57</v>
      </c>
      <c r="J359" s="15">
        <f>VLOOKUP(LEFT(B359,5),[1]Percents!$C:$M,9,FALSE)</f>
        <v>0</v>
      </c>
      <c r="K359" s="13">
        <f t="shared" si="6"/>
        <v>0</v>
      </c>
      <c r="L359" s="22"/>
    </row>
    <row r="360" spans="1:12" s="40" customFormat="1" ht="14.25" customHeight="1" x14ac:dyDescent="0.25">
      <c r="A360" s="38" t="s">
        <v>243</v>
      </c>
      <c r="B360" s="38" t="s">
        <v>50</v>
      </c>
      <c r="C360" s="38" t="s">
        <v>9867</v>
      </c>
      <c r="D360" s="38" t="s">
        <v>9868</v>
      </c>
      <c r="E360" s="38" t="s">
        <v>6952</v>
      </c>
      <c r="F360" s="38" t="s">
        <v>9869</v>
      </c>
      <c r="G360" s="38" t="s">
        <v>9320</v>
      </c>
      <c r="H360" s="38" t="s">
        <v>2665</v>
      </c>
      <c r="I360" s="39">
        <v>22362.58</v>
      </c>
      <c r="J360" s="15">
        <f>VLOOKUP(LEFT(B360,5),[1]Percents!$C:$M,9,FALSE)</f>
        <v>0</v>
      </c>
      <c r="K360" s="13">
        <f t="shared" si="6"/>
        <v>0</v>
      </c>
      <c r="L360" s="22"/>
    </row>
    <row r="361" spans="1:12" s="40" customFormat="1" ht="14.25" customHeight="1" x14ac:dyDescent="0.25">
      <c r="A361" s="38" t="s">
        <v>141</v>
      </c>
      <c r="B361" s="38" t="s">
        <v>10954</v>
      </c>
      <c r="C361" s="38" t="s">
        <v>10955</v>
      </c>
      <c r="D361" s="38" t="s">
        <v>10956</v>
      </c>
      <c r="E361" s="38" t="s">
        <v>10957</v>
      </c>
      <c r="F361" s="38" t="s">
        <v>10958</v>
      </c>
      <c r="G361" s="38" t="s">
        <v>10948</v>
      </c>
      <c r="H361" s="38" t="s">
        <v>2665</v>
      </c>
      <c r="I361" s="39">
        <v>1900</v>
      </c>
      <c r="J361" s="15">
        <f>VLOOKUP(LEFT(B361,5),[1]Percents!$C:$M,9,FALSE)</f>
        <v>0.64170000000000005</v>
      </c>
      <c r="K361" s="13">
        <f t="shared" si="6"/>
        <v>1219.23</v>
      </c>
      <c r="L361" s="22"/>
    </row>
    <row r="362" spans="1:12" s="40" customFormat="1" ht="14.25" customHeight="1" x14ac:dyDescent="0.25">
      <c r="A362" s="38" t="s">
        <v>66</v>
      </c>
      <c r="B362" s="38" t="s">
        <v>3520</v>
      </c>
      <c r="C362" s="38" t="s">
        <v>10959</v>
      </c>
      <c r="D362" s="38" t="s">
        <v>10960</v>
      </c>
      <c r="E362" s="38" t="s">
        <v>3059</v>
      </c>
      <c r="F362" s="38" t="s">
        <v>10961</v>
      </c>
      <c r="G362" s="38" t="s">
        <v>9856</v>
      </c>
      <c r="H362" s="38" t="s">
        <v>2665</v>
      </c>
      <c r="I362" s="39">
        <v>25545.01</v>
      </c>
      <c r="J362" s="15">
        <f>VLOOKUP(LEFT(B362,5),[1]Percents!$C:$M,9,FALSE)</f>
        <v>0</v>
      </c>
      <c r="K362" s="13">
        <f t="shared" si="6"/>
        <v>0</v>
      </c>
      <c r="L362" s="22"/>
    </row>
    <row r="363" spans="1:12" s="40" customFormat="1" ht="14.25" customHeight="1" x14ac:dyDescent="0.25">
      <c r="A363" s="38" t="s">
        <v>243</v>
      </c>
      <c r="B363" s="38" t="s">
        <v>2543</v>
      </c>
      <c r="C363" s="38" t="s">
        <v>9870</v>
      </c>
      <c r="D363" s="38" t="s">
        <v>9871</v>
      </c>
      <c r="E363" s="38" t="s">
        <v>360</v>
      </c>
      <c r="F363" s="38" t="s">
        <v>9872</v>
      </c>
      <c r="G363" s="38" t="s">
        <v>9856</v>
      </c>
      <c r="H363" s="38" t="s">
        <v>2665</v>
      </c>
      <c r="I363" s="39">
        <v>31267.7</v>
      </c>
      <c r="J363" s="15">
        <f>VLOOKUP(LEFT(B363,5),[1]Percents!$C:$M,9,FALSE)</f>
        <v>0</v>
      </c>
      <c r="K363" s="13">
        <f t="shared" si="6"/>
        <v>0</v>
      </c>
      <c r="L363" s="22"/>
    </row>
    <row r="364" spans="1:12" s="40" customFormat="1" ht="14.25" customHeight="1" x14ac:dyDescent="0.25">
      <c r="A364" s="38" t="s">
        <v>141</v>
      </c>
      <c r="B364" s="38" t="s">
        <v>306</v>
      </c>
      <c r="C364" s="38" t="s">
        <v>11614</v>
      </c>
      <c r="D364" s="38" t="s">
        <v>11615</v>
      </c>
      <c r="E364" s="38" t="s">
        <v>155</v>
      </c>
      <c r="F364" s="38" t="s">
        <v>9875</v>
      </c>
      <c r="G364" s="38" t="s">
        <v>8673</v>
      </c>
      <c r="H364" s="38" t="s">
        <v>2665</v>
      </c>
      <c r="I364" s="39">
        <v>2799.3</v>
      </c>
      <c r="J364" s="15">
        <f>VLOOKUP(LEFT(B364,5),[1]Percents!$C:$M,9,FALSE)</f>
        <v>0.64170000000000005</v>
      </c>
      <c r="K364" s="13">
        <f t="shared" si="6"/>
        <v>1796.3108100000002</v>
      </c>
      <c r="L364" s="22"/>
    </row>
    <row r="365" spans="1:12" s="40" customFormat="1" ht="14.25" customHeight="1" x14ac:dyDescent="0.25">
      <c r="A365" s="38" t="s">
        <v>66</v>
      </c>
      <c r="B365" s="38" t="s">
        <v>3520</v>
      </c>
      <c r="C365" s="38" t="s">
        <v>10403</v>
      </c>
      <c r="D365" s="38" t="s">
        <v>10404</v>
      </c>
      <c r="E365" s="38" t="s">
        <v>155</v>
      </c>
      <c r="F365" s="38" t="s">
        <v>9875</v>
      </c>
      <c r="G365" s="38" t="s">
        <v>8673</v>
      </c>
      <c r="H365" s="38" t="s">
        <v>2665</v>
      </c>
      <c r="I365" s="39">
        <v>4754.09</v>
      </c>
      <c r="J365" s="15">
        <f>VLOOKUP(LEFT(B365,5),[1]Percents!$C:$M,9,FALSE)</f>
        <v>0</v>
      </c>
      <c r="K365" s="13">
        <f t="shared" si="6"/>
        <v>0</v>
      </c>
      <c r="L365" s="22"/>
    </row>
    <row r="366" spans="1:12" s="40" customFormat="1" ht="14.25" customHeight="1" x14ac:dyDescent="0.25">
      <c r="A366" s="38" t="s">
        <v>140</v>
      </c>
      <c r="B366" s="38" t="s">
        <v>10962</v>
      </c>
      <c r="C366" s="38" t="s">
        <v>10963</v>
      </c>
      <c r="D366" s="38" t="s">
        <v>10964</v>
      </c>
      <c r="E366" s="38" t="s">
        <v>673</v>
      </c>
      <c r="F366" s="38" t="s">
        <v>9875</v>
      </c>
      <c r="G366" s="38" t="s">
        <v>8673</v>
      </c>
      <c r="H366" s="38" t="s">
        <v>2665</v>
      </c>
      <c r="I366" s="39">
        <v>5350.52</v>
      </c>
      <c r="J366" s="15">
        <f>VLOOKUP(LEFT(B366,5),[1]Percents!$C:$M,9,FALSE)</f>
        <v>0</v>
      </c>
      <c r="K366" s="13">
        <f t="shared" si="6"/>
        <v>0</v>
      </c>
      <c r="L366" s="22"/>
    </row>
    <row r="367" spans="1:12" s="40" customFormat="1" ht="14.25" customHeight="1" x14ac:dyDescent="0.25">
      <c r="A367" s="38" t="s">
        <v>141</v>
      </c>
      <c r="B367" s="38" t="s">
        <v>7922</v>
      </c>
      <c r="C367" s="38" t="s">
        <v>12082</v>
      </c>
      <c r="D367" s="38" t="s">
        <v>12083</v>
      </c>
      <c r="E367" s="38" t="s">
        <v>8412</v>
      </c>
      <c r="F367" s="38" t="s">
        <v>9875</v>
      </c>
      <c r="G367" s="38" t="s">
        <v>8673</v>
      </c>
      <c r="H367" s="38" t="s">
        <v>2665</v>
      </c>
      <c r="I367" s="39">
        <v>3923.9</v>
      </c>
      <c r="J367" s="15">
        <f>VLOOKUP(LEFT(B367,5),[1]Percents!$C:$M,9,FALSE)</f>
        <v>0.64170000000000005</v>
      </c>
      <c r="K367" s="13">
        <f t="shared" si="6"/>
        <v>2517.9666300000004</v>
      </c>
      <c r="L367" s="22"/>
    </row>
    <row r="368" spans="1:12" s="40" customFormat="1" ht="14.25" customHeight="1" x14ac:dyDescent="0.25">
      <c r="A368" s="38" t="s">
        <v>243</v>
      </c>
      <c r="B368" s="38" t="s">
        <v>2543</v>
      </c>
      <c r="C368" s="38" t="s">
        <v>9873</v>
      </c>
      <c r="D368" s="38" t="s">
        <v>9874</v>
      </c>
      <c r="E368" s="38" t="s">
        <v>3487</v>
      </c>
      <c r="F368" s="38" t="s">
        <v>9875</v>
      </c>
      <c r="G368" s="38" t="s">
        <v>8673</v>
      </c>
      <c r="H368" s="38" t="s">
        <v>2665</v>
      </c>
      <c r="I368" s="39">
        <v>24032.080000000002</v>
      </c>
      <c r="J368" s="15">
        <f>VLOOKUP(LEFT(B368,5),[1]Percents!$C:$M,9,FALSE)</f>
        <v>0</v>
      </c>
      <c r="K368" s="13">
        <f t="shared" si="6"/>
        <v>0</v>
      </c>
      <c r="L368" s="22"/>
    </row>
    <row r="369" spans="1:12" s="40" customFormat="1" ht="14.25" customHeight="1" x14ac:dyDescent="0.25">
      <c r="A369" s="38" t="s">
        <v>141</v>
      </c>
      <c r="B369" s="38" t="s">
        <v>172</v>
      </c>
      <c r="C369" s="38" t="s">
        <v>12084</v>
      </c>
      <c r="D369" s="38" t="s">
        <v>12085</v>
      </c>
      <c r="E369" s="38" t="s">
        <v>2605</v>
      </c>
      <c r="F369" s="38" t="s">
        <v>12086</v>
      </c>
      <c r="G369" s="38" t="s">
        <v>10673</v>
      </c>
      <c r="H369" s="38" t="s">
        <v>2665</v>
      </c>
      <c r="I369" s="39">
        <v>1655.94</v>
      </c>
      <c r="J369" s="15">
        <f>VLOOKUP(LEFT(B369,5),[1]Percents!$C:$M,9,FALSE)</f>
        <v>0.64170000000000005</v>
      </c>
      <c r="K369" s="13">
        <f t="shared" si="6"/>
        <v>1062.616698</v>
      </c>
      <c r="L369" s="22"/>
    </row>
    <row r="370" spans="1:12" s="40" customFormat="1" ht="14.25" customHeight="1" x14ac:dyDescent="0.25">
      <c r="A370" s="38" t="s">
        <v>66</v>
      </c>
      <c r="B370" s="38" t="s">
        <v>3520</v>
      </c>
      <c r="C370" s="38" t="s">
        <v>11616</v>
      </c>
      <c r="D370" s="38" t="s">
        <v>11617</v>
      </c>
      <c r="E370" s="38" t="s">
        <v>10967</v>
      </c>
      <c r="F370" s="38" t="s">
        <v>11618</v>
      </c>
      <c r="G370" s="38" t="s">
        <v>10673</v>
      </c>
      <c r="H370" s="38" t="s">
        <v>2665</v>
      </c>
      <c r="I370" s="39">
        <v>10116.370000000001</v>
      </c>
      <c r="J370" s="15">
        <f>VLOOKUP(LEFT(B370,5),[1]Percents!$C:$M,9,FALSE)</f>
        <v>0</v>
      </c>
      <c r="K370" s="13">
        <f t="shared" si="6"/>
        <v>0</v>
      </c>
      <c r="L370" s="22"/>
    </row>
    <row r="371" spans="1:12" s="40" customFormat="1" ht="14.25" customHeight="1" x14ac:dyDescent="0.25">
      <c r="A371" s="38" t="s">
        <v>66</v>
      </c>
      <c r="B371" s="38" t="s">
        <v>3520</v>
      </c>
      <c r="C371" s="38" t="s">
        <v>10965</v>
      </c>
      <c r="D371" s="38" t="s">
        <v>10966</v>
      </c>
      <c r="E371" s="38" t="s">
        <v>10967</v>
      </c>
      <c r="F371" s="38" t="s">
        <v>10968</v>
      </c>
      <c r="G371" s="38" t="s">
        <v>10948</v>
      </c>
      <c r="H371" s="38" t="s">
        <v>2665</v>
      </c>
      <c r="I371" s="39">
        <v>23647.65</v>
      </c>
      <c r="J371" s="15">
        <f>VLOOKUP(LEFT(B371,5),[1]Percents!$C:$M,9,FALSE)</f>
        <v>0</v>
      </c>
      <c r="K371" s="13">
        <f t="shared" si="6"/>
        <v>0</v>
      </c>
      <c r="L371" s="22"/>
    </row>
    <row r="372" spans="1:12" s="40" customFormat="1" ht="14.25" customHeight="1" x14ac:dyDescent="0.25">
      <c r="A372" s="38" t="s">
        <v>141</v>
      </c>
      <c r="B372" s="38" t="s">
        <v>111</v>
      </c>
      <c r="C372" s="38" t="s">
        <v>11619</v>
      </c>
      <c r="D372" s="38" t="s">
        <v>11620</v>
      </c>
      <c r="E372" s="38" t="s">
        <v>851</v>
      </c>
      <c r="F372" s="38" t="s">
        <v>11621</v>
      </c>
      <c r="G372" s="38" t="s">
        <v>11622</v>
      </c>
      <c r="H372" s="38" t="s">
        <v>2665</v>
      </c>
      <c r="I372" s="39">
        <v>13315.69</v>
      </c>
      <c r="J372" s="15">
        <f>VLOOKUP(LEFT(B372,5),[1]Percents!$C:$M,9,FALSE)</f>
        <v>0.64170000000000005</v>
      </c>
      <c r="K372" s="13">
        <f t="shared" si="6"/>
        <v>8544.6782730000014</v>
      </c>
      <c r="L372" s="22"/>
    </row>
    <row r="373" spans="1:12" s="40" customFormat="1" ht="14.25" customHeight="1" x14ac:dyDescent="0.25">
      <c r="A373" s="38" t="s">
        <v>66</v>
      </c>
      <c r="B373" s="38" t="s">
        <v>3520</v>
      </c>
      <c r="C373" s="38" t="s">
        <v>10969</v>
      </c>
      <c r="D373" s="38" t="s">
        <v>10970</v>
      </c>
      <c r="E373" s="38" t="s">
        <v>10967</v>
      </c>
      <c r="F373" s="38" t="s">
        <v>10971</v>
      </c>
      <c r="G373" s="38" t="s">
        <v>9856</v>
      </c>
      <c r="H373" s="38" t="s">
        <v>2665</v>
      </c>
      <c r="I373" s="39">
        <v>5874.65</v>
      </c>
      <c r="J373" s="15">
        <f>VLOOKUP(LEFT(B373,5),[1]Percents!$C:$M,9,FALSE)</f>
        <v>0</v>
      </c>
      <c r="K373" s="13">
        <f t="shared" si="6"/>
        <v>0</v>
      </c>
      <c r="L373" s="22"/>
    </row>
    <row r="374" spans="1:12" s="40" customFormat="1" ht="14.25" customHeight="1" x14ac:dyDescent="0.25">
      <c r="A374" s="38" t="s">
        <v>66</v>
      </c>
      <c r="B374" s="38" t="s">
        <v>3520</v>
      </c>
      <c r="C374" s="38" t="s">
        <v>12087</v>
      </c>
      <c r="D374" s="38" t="s">
        <v>12088</v>
      </c>
      <c r="E374" s="38" t="s">
        <v>10967</v>
      </c>
      <c r="F374" s="38" t="s">
        <v>10971</v>
      </c>
      <c r="G374" s="38" t="s">
        <v>9856</v>
      </c>
      <c r="H374" s="38" t="s">
        <v>2665</v>
      </c>
      <c r="I374" s="39">
        <v>15375</v>
      </c>
      <c r="J374" s="15">
        <f>VLOOKUP(LEFT(B374,5),[1]Percents!$C:$M,9,FALSE)</f>
        <v>0</v>
      </c>
      <c r="K374" s="13">
        <f t="shared" si="6"/>
        <v>0</v>
      </c>
      <c r="L374" s="22"/>
    </row>
    <row r="375" spans="1:12" s="40" customFormat="1" ht="14.25" customHeight="1" x14ac:dyDescent="0.25">
      <c r="A375" s="38" t="s">
        <v>243</v>
      </c>
      <c r="B375" s="38" t="s">
        <v>50</v>
      </c>
      <c r="C375" s="38" t="s">
        <v>11623</v>
      </c>
      <c r="D375" s="38" t="s">
        <v>11624</v>
      </c>
      <c r="E375" s="38" t="s">
        <v>11625</v>
      </c>
      <c r="F375" s="38" t="s">
        <v>11626</v>
      </c>
      <c r="G375" s="38" t="s">
        <v>11320</v>
      </c>
      <c r="H375" s="38" t="s">
        <v>2665</v>
      </c>
      <c r="I375" s="39">
        <v>1732.42</v>
      </c>
      <c r="J375" s="15">
        <f>VLOOKUP(LEFT(B375,5),[1]Percents!$C:$M,9,FALSE)</f>
        <v>0</v>
      </c>
      <c r="K375" s="13">
        <f t="shared" si="6"/>
        <v>0</v>
      </c>
      <c r="L375" s="22"/>
    </row>
    <row r="376" spans="1:12" s="40" customFormat="1" ht="14.25" customHeight="1" x14ac:dyDescent="0.25">
      <c r="A376" s="38" t="s">
        <v>243</v>
      </c>
      <c r="B376" s="38" t="s">
        <v>289</v>
      </c>
      <c r="C376" s="38" t="s">
        <v>12412</v>
      </c>
      <c r="D376" s="38" t="s">
        <v>12413</v>
      </c>
      <c r="E376" s="38" t="s">
        <v>1581</v>
      </c>
      <c r="F376" s="38" t="s">
        <v>12414</v>
      </c>
      <c r="G376" s="38" t="s">
        <v>11622</v>
      </c>
      <c r="H376" s="38" t="s">
        <v>2665</v>
      </c>
      <c r="I376" s="39">
        <v>4282.2700000000004</v>
      </c>
      <c r="J376" s="15">
        <f>VLOOKUP(LEFT(B376,5),[1]Percents!$C:$M,9,FALSE)</f>
        <v>0</v>
      </c>
      <c r="K376" s="13">
        <f t="shared" si="6"/>
        <v>0</v>
      </c>
      <c r="L376" s="22"/>
    </row>
    <row r="377" spans="1:12" s="40" customFormat="1" ht="14.25" customHeight="1" x14ac:dyDescent="0.25">
      <c r="A377" s="38" t="s">
        <v>243</v>
      </c>
      <c r="B377" s="38" t="s">
        <v>203</v>
      </c>
      <c r="C377" s="38" t="s">
        <v>11627</v>
      </c>
      <c r="D377" s="38" t="s">
        <v>11628</v>
      </c>
      <c r="E377" s="38" t="s">
        <v>4317</v>
      </c>
      <c r="F377" s="38" t="s">
        <v>11629</v>
      </c>
      <c r="G377" s="38" t="s">
        <v>11366</v>
      </c>
      <c r="H377" s="38" t="s">
        <v>2665</v>
      </c>
      <c r="I377" s="39">
        <v>4745.2</v>
      </c>
      <c r="J377" s="15">
        <f>VLOOKUP(LEFT(B377,5),[1]Percents!$C:$M,9,FALSE)</f>
        <v>0</v>
      </c>
      <c r="K377" s="13">
        <f t="shared" si="6"/>
        <v>0</v>
      </c>
      <c r="L377" s="22"/>
    </row>
    <row r="378" spans="1:12" s="40" customFormat="1" ht="14.25" customHeight="1" x14ac:dyDescent="0.25">
      <c r="A378" s="38" t="s">
        <v>243</v>
      </c>
      <c r="B378" s="38" t="s">
        <v>2543</v>
      </c>
      <c r="C378" s="38" t="s">
        <v>12089</v>
      </c>
      <c r="D378" s="38" t="s">
        <v>12090</v>
      </c>
      <c r="E378" s="38" t="s">
        <v>5369</v>
      </c>
      <c r="F378" s="38" t="s">
        <v>12091</v>
      </c>
      <c r="G378" s="38" t="s">
        <v>11320</v>
      </c>
      <c r="H378" s="38" t="s">
        <v>2665</v>
      </c>
      <c r="I378" s="39">
        <v>4748.22</v>
      </c>
      <c r="J378" s="15">
        <f>VLOOKUP(LEFT(B378,5),[1]Percents!$C:$M,9,FALSE)</f>
        <v>0</v>
      </c>
      <c r="K378" s="13">
        <f t="shared" si="6"/>
        <v>0</v>
      </c>
      <c r="L378" s="22"/>
    </row>
    <row r="379" spans="1:12" s="40" customFormat="1" ht="14.25" customHeight="1" x14ac:dyDescent="0.25">
      <c r="A379" s="38" t="s">
        <v>243</v>
      </c>
      <c r="B379" s="38" t="s">
        <v>203</v>
      </c>
      <c r="C379" s="38" t="s">
        <v>12092</v>
      </c>
      <c r="D379" s="38" t="s">
        <v>12093</v>
      </c>
      <c r="E379" s="38" t="s">
        <v>4317</v>
      </c>
      <c r="F379" s="38" t="s">
        <v>12094</v>
      </c>
      <c r="G379" s="38" t="s">
        <v>10913</v>
      </c>
      <c r="H379" s="38" t="s">
        <v>2665</v>
      </c>
      <c r="I379" s="39">
        <v>442.55</v>
      </c>
      <c r="J379" s="15">
        <f>VLOOKUP(LEFT(B379,5),[1]Percents!$C:$M,9,FALSE)</f>
        <v>0</v>
      </c>
      <c r="K379" s="13">
        <f t="shared" si="6"/>
        <v>0</v>
      </c>
      <c r="L379" s="22"/>
    </row>
    <row r="380" spans="1:12" s="40" customFormat="1" ht="14.25" customHeight="1" x14ac:dyDescent="0.25">
      <c r="A380" s="38" t="s">
        <v>141</v>
      </c>
      <c r="B380" s="38" t="s">
        <v>306</v>
      </c>
      <c r="C380" s="38" t="s">
        <v>12415</v>
      </c>
      <c r="D380" s="38" t="s">
        <v>12416</v>
      </c>
      <c r="E380" s="38" t="s">
        <v>202</v>
      </c>
      <c r="F380" s="38" t="s">
        <v>12417</v>
      </c>
      <c r="G380" s="38" t="s">
        <v>12106</v>
      </c>
      <c r="H380" s="38" t="s">
        <v>2665</v>
      </c>
      <c r="I380" s="39">
        <v>1092.33</v>
      </c>
      <c r="J380" s="15">
        <f>VLOOKUP(LEFT(B380,5),[1]Percents!$C:$M,9,FALSE)</f>
        <v>0.64170000000000005</v>
      </c>
      <c r="K380" s="13">
        <f t="shared" si="6"/>
        <v>700.94816100000003</v>
      </c>
      <c r="L380" s="22"/>
    </row>
    <row r="381" spans="1:12" s="40" customFormat="1" ht="14.25" customHeight="1" x14ac:dyDescent="0.25">
      <c r="A381" s="38" t="s">
        <v>243</v>
      </c>
      <c r="B381" s="38" t="s">
        <v>2543</v>
      </c>
      <c r="C381" s="38" t="s">
        <v>11630</v>
      </c>
      <c r="D381" s="38" t="s">
        <v>11631</v>
      </c>
      <c r="E381" s="38" t="s">
        <v>7618</v>
      </c>
      <c r="F381" s="38" t="s">
        <v>11632</v>
      </c>
      <c r="G381" s="38" t="s">
        <v>11366</v>
      </c>
      <c r="H381" s="38" t="s">
        <v>2665</v>
      </c>
      <c r="I381" s="39">
        <v>4955.87</v>
      </c>
      <c r="J381" s="15">
        <f>VLOOKUP(LEFT(B381,5),[1]Percents!$C:$M,9,FALSE)</f>
        <v>0</v>
      </c>
      <c r="K381" s="13">
        <f t="shared" si="6"/>
        <v>0</v>
      </c>
      <c r="L381" s="22"/>
    </row>
    <row r="382" spans="1:12" s="40" customFormat="1" ht="14.25" customHeight="1" x14ac:dyDescent="0.25">
      <c r="A382" s="38" t="s">
        <v>243</v>
      </c>
      <c r="B382" s="38" t="s">
        <v>50</v>
      </c>
      <c r="C382" s="38" t="s">
        <v>12418</v>
      </c>
      <c r="D382" s="38" t="s">
        <v>12419</v>
      </c>
      <c r="E382" s="38" t="s">
        <v>11625</v>
      </c>
      <c r="F382" s="38" t="s">
        <v>12420</v>
      </c>
      <c r="G382" s="38" t="s">
        <v>9856</v>
      </c>
      <c r="H382" s="38" t="s">
        <v>2665</v>
      </c>
      <c r="I382" s="39">
        <v>1482.18</v>
      </c>
      <c r="J382" s="15">
        <f>VLOOKUP(LEFT(B382,5),[1]Percents!$C:$M,9,FALSE)</f>
        <v>0</v>
      </c>
      <c r="K382" s="13">
        <f t="shared" si="6"/>
        <v>0</v>
      </c>
      <c r="L382" s="22"/>
    </row>
    <row r="383" spans="1:12" s="40" customFormat="1" ht="14.25" customHeight="1" x14ac:dyDescent="0.25">
      <c r="A383" s="38" t="s">
        <v>213</v>
      </c>
      <c r="B383" s="38" t="s">
        <v>53</v>
      </c>
      <c r="C383" s="38" t="s">
        <v>10405</v>
      </c>
      <c r="D383" s="38" t="s">
        <v>10406</v>
      </c>
      <c r="E383" s="38" t="s">
        <v>10407</v>
      </c>
      <c r="F383" s="38" t="s">
        <v>10408</v>
      </c>
      <c r="G383" s="38" t="s">
        <v>10409</v>
      </c>
      <c r="H383" s="38" t="s">
        <v>2665</v>
      </c>
      <c r="I383" s="41">
        <v>-195.2</v>
      </c>
      <c r="J383" s="15">
        <f>VLOOKUP(LEFT(B383,5),[1]Percents!$C:$M,9,FALSE)</f>
        <v>0</v>
      </c>
      <c r="K383" s="13">
        <f t="shared" si="6"/>
        <v>0</v>
      </c>
      <c r="L383" s="22"/>
    </row>
    <row r="384" spans="1:12" s="40" customFormat="1" ht="14.25" customHeight="1" x14ac:dyDescent="0.25">
      <c r="A384" s="38" t="s">
        <v>213</v>
      </c>
      <c r="B384" s="38" t="s">
        <v>61</v>
      </c>
      <c r="C384" s="38" t="s">
        <v>11633</v>
      </c>
      <c r="D384" s="38" t="s">
        <v>11634</v>
      </c>
      <c r="E384" s="38" t="s">
        <v>100</v>
      </c>
      <c r="F384" s="38" t="s">
        <v>11635</v>
      </c>
      <c r="G384" s="38" t="s">
        <v>1735</v>
      </c>
      <c r="H384" s="38" t="s">
        <v>2665</v>
      </c>
      <c r="I384" s="41">
        <v>-615.38</v>
      </c>
      <c r="J384" s="15">
        <f>VLOOKUP(LEFT(B384,5),[1]Percents!$C:$M,9,FALSE)</f>
        <v>0</v>
      </c>
      <c r="K384" s="13">
        <f t="shared" si="6"/>
        <v>0</v>
      </c>
      <c r="L384" s="22"/>
    </row>
    <row r="385" spans="1:12" s="40" customFormat="1" ht="14.25" customHeight="1" x14ac:dyDescent="0.25">
      <c r="A385" s="38" t="s">
        <v>213</v>
      </c>
      <c r="B385" s="38" t="s">
        <v>53</v>
      </c>
      <c r="C385" s="38" t="s">
        <v>1786</v>
      </c>
      <c r="D385" s="38" t="s">
        <v>421</v>
      </c>
      <c r="E385" s="38" t="s">
        <v>56</v>
      </c>
      <c r="F385" s="38" t="s">
        <v>422</v>
      </c>
      <c r="G385" s="38" t="s">
        <v>1785</v>
      </c>
      <c r="H385" s="38" t="s">
        <v>2665</v>
      </c>
      <c r="I385" s="41">
        <v>-2353.0300000000002</v>
      </c>
      <c r="J385" s="15">
        <f>VLOOKUP(LEFT(B385,5),[1]Percents!$C:$M,9,FALSE)</f>
        <v>0</v>
      </c>
      <c r="K385" s="13">
        <f t="shared" si="6"/>
        <v>0</v>
      </c>
      <c r="L385" s="22"/>
    </row>
    <row r="386" spans="1:12" s="40" customFormat="1" ht="14.25" customHeight="1" x14ac:dyDescent="0.25">
      <c r="A386" s="38" t="s">
        <v>66</v>
      </c>
      <c r="B386" s="38" t="s">
        <v>6996</v>
      </c>
      <c r="C386" s="38" t="s">
        <v>9324</v>
      </c>
      <c r="D386" s="38" t="s">
        <v>9325</v>
      </c>
      <c r="E386" s="38" t="s">
        <v>302</v>
      </c>
      <c r="F386" s="38" t="s">
        <v>9326</v>
      </c>
      <c r="G386" s="38" t="s">
        <v>1678</v>
      </c>
      <c r="H386" s="38" t="s">
        <v>2665</v>
      </c>
      <c r="I386" s="41">
        <v>-10.16</v>
      </c>
      <c r="J386" s="15">
        <f>VLOOKUP(LEFT(B386,5),[1]Percents!$C:$M,9,FALSE)</f>
        <v>0</v>
      </c>
      <c r="K386" s="13">
        <f t="shared" si="6"/>
        <v>0</v>
      </c>
      <c r="L386" s="22"/>
    </row>
    <row r="387" spans="1:12" s="40" customFormat="1" ht="14.25" customHeight="1" x14ac:dyDescent="0.25">
      <c r="A387" s="38" t="s">
        <v>66</v>
      </c>
      <c r="B387" s="38" t="s">
        <v>6996</v>
      </c>
      <c r="C387" s="38" t="s">
        <v>9327</v>
      </c>
      <c r="D387" s="38" t="s">
        <v>9328</v>
      </c>
      <c r="E387" s="38" t="s">
        <v>302</v>
      </c>
      <c r="F387" s="38" t="s">
        <v>9326</v>
      </c>
      <c r="G387" s="38" t="s">
        <v>1713</v>
      </c>
      <c r="H387" s="38" t="s">
        <v>2665</v>
      </c>
      <c r="I387" s="39">
        <v>312.56</v>
      </c>
      <c r="J387" s="15">
        <f>VLOOKUP(LEFT(B387,5),[1]Percents!$C:$M,9,FALSE)</f>
        <v>0</v>
      </c>
      <c r="K387" s="13">
        <f t="shared" si="6"/>
        <v>0</v>
      </c>
      <c r="L387" s="22"/>
    </row>
    <row r="388" spans="1:12" s="40" customFormat="1" ht="14.25" customHeight="1" x14ac:dyDescent="0.25">
      <c r="A388" s="38" t="s">
        <v>213</v>
      </c>
      <c r="B388" s="38" t="s">
        <v>9329</v>
      </c>
      <c r="C388" s="38" t="s">
        <v>8566</v>
      </c>
      <c r="D388" s="38" t="s">
        <v>8567</v>
      </c>
      <c r="E388" s="38" t="s">
        <v>834</v>
      </c>
      <c r="F388" s="38" t="s">
        <v>8568</v>
      </c>
      <c r="G388" s="38" t="s">
        <v>3357</v>
      </c>
      <c r="H388" s="38" t="s">
        <v>2665</v>
      </c>
      <c r="I388" s="41">
        <v>-2007.84</v>
      </c>
      <c r="J388" s="15">
        <f>VLOOKUP(LEFT(B388,5),[1]Percents!$C:$M,9,FALSE)</f>
        <v>0</v>
      </c>
      <c r="K388" s="13">
        <f t="shared" si="6"/>
        <v>0</v>
      </c>
      <c r="L388" s="22"/>
    </row>
    <row r="389" spans="1:12" s="40" customFormat="1" ht="14.25" customHeight="1" x14ac:dyDescent="0.25">
      <c r="A389" s="38" t="s">
        <v>213</v>
      </c>
      <c r="B389" s="38" t="s">
        <v>189</v>
      </c>
      <c r="C389" s="38" t="s">
        <v>8566</v>
      </c>
      <c r="D389" s="38" t="s">
        <v>8567</v>
      </c>
      <c r="E389" s="38" t="s">
        <v>834</v>
      </c>
      <c r="F389" s="38" t="s">
        <v>8568</v>
      </c>
      <c r="G389" s="38" t="s">
        <v>3357</v>
      </c>
      <c r="H389" s="38" t="s">
        <v>2665</v>
      </c>
      <c r="I389" s="41">
        <v>-216</v>
      </c>
      <c r="J389" s="15">
        <f>VLOOKUP(LEFT(B389,5),[1]Percents!$C:$M,9,FALSE)</f>
        <v>0</v>
      </c>
      <c r="K389" s="13">
        <f t="shared" si="6"/>
        <v>0</v>
      </c>
      <c r="L389" s="22"/>
    </row>
    <row r="390" spans="1:12" s="40" customFormat="1" ht="14.25" customHeight="1" x14ac:dyDescent="0.25">
      <c r="A390" s="38" t="s">
        <v>213</v>
      </c>
      <c r="B390" s="38" t="s">
        <v>656</v>
      </c>
      <c r="C390" s="38" t="s">
        <v>11636</v>
      </c>
      <c r="D390" s="38" t="s">
        <v>11637</v>
      </c>
      <c r="E390" s="38" t="s">
        <v>150</v>
      </c>
      <c r="F390" s="38" t="s">
        <v>11638</v>
      </c>
      <c r="G390" s="38" t="s">
        <v>1674</v>
      </c>
      <c r="H390" s="38" t="s">
        <v>2665</v>
      </c>
      <c r="I390" s="41">
        <v>-49.23</v>
      </c>
      <c r="J390" s="15">
        <f>VLOOKUP(LEFT(B390,5),[1]Percents!$C:$M,9,FALSE)</f>
        <v>0.16925000000000001</v>
      </c>
      <c r="K390" s="13">
        <f t="shared" si="6"/>
        <v>-8.3321775000000002</v>
      </c>
      <c r="L390" s="22"/>
    </row>
    <row r="391" spans="1:12" s="40" customFormat="1" ht="14.25" customHeight="1" x14ac:dyDescent="0.25">
      <c r="A391" s="38" t="s">
        <v>213</v>
      </c>
      <c r="B391" s="38" t="s">
        <v>495</v>
      </c>
      <c r="C391" s="38" t="s">
        <v>1789</v>
      </c>
      <c r="D391" s="38" t="s">
        <v>459</v>
      </c>
      <c r="E391" s="38" t="s">
        <v>336</v>
      </c>
      <c r="F391" s="38" t="s">
        <v>460</v>
      </c>
      <c r="G391" s="38" t="s">
        <v>1675</v>
      </c>
      <c r="H391" s="38" t="s">
        <v>2665</v>
      </c>
      <c r="I391" s="41">
        <v>-1.1100000000000001</v>
      </c>
      <c r="J391" s="15">
        <f>VLOOKUP(LEFT(B391,5),[1]Percents!$C:$M,9,FALSE)</f>
        <v>0</v>
      </c>
      <c r="K391" s="13">
        <f t="shared" si="6"/>
        <v>0</v>
      </c>
      <c r="L391" s="22"/>
    </row>
    <row r="392" spans="1:12" s="40" customFormat="1" ht="14.25" customHeight="1" x14ac:dyDescent="0.25">
      <c r="A392" s="38" t="s">
        <v>213</v>
      </c>
      <c r="B392" s="38" t="s">
        <v>57</v>
      </c>
      <c r="C392" s="38" t="s">
        <v>11639</v>
      </c>
      <c r="D392" s="38" t="s">
        <v>11640</v>
      </c>
      <c r="E392" s="38" t="s">
        <v>210</v>
      </c>
      <c r="F392" s="38" t="s">
        <v>11641</v>
      </c>
      <c r="G392" s="38" t="s">
        <v>1712</v>
      </c>
      <c r="H392" s="38" t="s">
        <v>2665</v>
      </c>
      <c r="I392" s="41">
        <v>-215.2</v>
      </c>
      <c r="J392" s="15">
        <f>VLOOKUP(LEFT(B392,5),[1]Percents!$C:$M,9,FALSE)</f>
        <v>0</v>
      </c>
      <c r="K392" s="13">
        <f t="shared" si="6"/>
        <v>0</v>
      </c>
      <c r="L392" s="22"/>
    </row>
    <row r="393" spans="1:12" s="40" customFormat="1" ht="14.25" customHeight="1" x14ac:dyDescent="0.25">
      <c r="A393" s="38" t="s">
        <v>213</v>
      </c>
      <c r="B393" s="38" t="s">
        <v>270</v>
      </c>
      <c r="C393" s="38" t="s">
        <v>1790</v>
      </c>
      <c r="D393" s="38" t="s">
        <v>457</v>
      </c>
      <c r="E393" s="38" t="s">
        <v>271</v>
      </c>
      <c r="F393" s="38" t="s">
        <v>458</v>
      </c>
      <c r="G393" s="38" t="s">
        <v>1791</v>
      </c>
      <c r="H393" s="38" t="s">
        <v>2665</v>
      </c>
      <c r="I393" s="41">
        <v>-95.92</v>
      </c>
      <c r="J393" s="15">
        <f>VLOOKUP(LEFT(B393,5),[1]Percents!$C:$M,9,FALSE)</f>
        <v>0</v>
      </c>
      <c r="K393" s="13">
        <f t="shared" si="6"/>
        <v>0</v>
      </c>
      <c r="L393" s="22"/>
    </row>
    <row r="394" spans="1:12" s="40" customFormat="1" ht="14.25" customHeight="1" x14ac:dyDescent="0.25">
      <c r="A394" s="38" t="s">
        <v>213</v>
      </c>
      <c r="B394" s="38" t="s">
        <v>61</v>
      </c>
      <c r="C394" s="38" t="s">
        <v>11642</v>
      </c>
      <c r="D394" s="38" t="s">
        <v>11643</v>
      </c>
      <c r="E394" s="38" t="s">
        <v>367</v>
      </c>
      <c r="F394" s="38" t="s">
        <v>11644</v>
      </c>
      <c r="G394" s="38" t="s">
        <v>1678</v>
      </c>
      <c r="H394" s="38" t="s">
        <v>2665</v>
      </c>
      <c r="I394" s="41">
        <v>-913.15</v>
      </c>
      <c r="J394" s="15">
        <f>VLOOKUP(LEFT(B394,5),[1]Percents!$C:$M,9,FALSE)</f>
        <v>0</v>
      </c>
      <c r="K394" s="13">
        <f t="shared" si="6"/>
        <v>0</v>
      </c>
      <c r="L394" s="22"/>
    </row>
    <row r="395" spans="1:12" s="40" customFormat="1" ht="14.25" customHeight="1" x14ac:dyDescent="0.25">
      <c r="A395" s="38" t="s">
        <v>213</v>
      </c>
      <c r="B395" s="38" t="s">
        <v>225</v>
      </c>
      <c r="C395" s="38" t="s">
        <v>1792</v>
      </c>
      <c r="D395" s="38" t="s">
        <v>470</v>
      </c>
      <c r="E395" s="38" t="s">
        <v>209</v>
      </c>
      <c r="F395" s="38" t="s">
        <v>471</v>
      </c>
      <c r="G395" s="38" t="s">
        <v>1678</v>
      </c>
      <c r="H395" s="38" t="s">
        <v>2665</v>
      </c>
      <c r="I395" s="41">
        <v>-1054.5899999999999</v>
      </c>
      <c r="J395" s="15">
        <f>VLOOKUP(LEFT(B395,5),[1]Percents!$C:$M,9,FALSE)</f>
        <v>0</v>
      </c>
      <c r="K395" s="13">
        <f t="shared" si="6"/>
        <v>0</v>
      </c>
      <c r="L395" s="22"/>
    </row>
    <row r="396" spans="1:12" s="40" customFormat="1" ht="14.25" customHeight="1" x14ac:dyDescent="0.25">
      <c r="A396" s="38" t="s">
        <v>213</v>
      </c>
      <c r="B396" s="38" t="s">
        <v>225</v>
      </c>
      <c r="C396" s="38" t="s">
        <v>1793</v>
      </c>
      <c r="D396" s="38" t="s">
        <v>489</v>
      </c>
      <c r="E396" s="38" t="s">
        <v>6700</v>
      </c>
      <c r="F396" s="38" t="s">
        <v>490</v>
      </c>
      <c r="G396" s="38" t="s">
        <v>1669</v>
      </c>
      <c r="H396" s="38" t="s">
        <v>2665</v>
      </c>
      <c r="I396" s="41">
        <v>-994.2</v>
      </c>
      <c r="J396" s="15">
        <f>VLOOKUP(LEFT(B396,5),[1]Percents!$C:$M,9,FALSE)</f>
        <v>0</v>
      </c>
      <c r="K396" s="13">
        <f t="shared" si="6"/>
        <v>0</v>
      </c>
      <c r="L396" s="22"/>
    </row>
    <row r="397" spans="1:12" s="40" customFormat="1" ht="14.25" customHeight="1" x14ac:dyDescent="0.25">
      <c r="A397" s="38" t="s">
        <v>213</v>
      </c>
      <c r="B397" s="38" t="s">
        <v>61</v>
      </c>
      <c r="C397" s="38" t="s">
        <v>1794</v>
      </c>
      <c r="D397" s="38" t="s">
        <v>492</v>
      </c>
      <c r="E397" s="38" t="s">
        <v>493</v>
      </c>
      <c r="F397" s="38" t="s">
        <v>494</v>
      </c>
      <c r="G397" s="38" t="s">
        <v>1795</v>
      </c>
      <c r="H397" s="38" t="s">
        <v>2665</v>
      </c>
      <c r="I397" s="39">
        <v>27.72</v>
      </c>
      <c r="J397" s="15">
        <f>VLOOKUP(LEFT(B397,5),[1]Percents!$C:$M,9,FALSE)</f>
        <v>0</v>
      </c>
      <c r="K397" s="13">
        <f t="shared" si="6"/>
        <v>0</v>
      </c>
      <c r="L397" s="22"/>
    </row>
    <row r="398" spans="1:12" s="40" customFormat="1" ht="14.25" customHeight="1" x14ac:dyDescent="0.25">
      <c r="A398" s="38" t="s">
        <v>213</v>
      </c>
      <c r="B398" s="38" t="s">
        <v>190</v>
      </c>
      <c r="C398" s="38" t="s">
        <v>1796</v>
      </c>
      <c r="D398" s="38" t="s">
        <v>487</v>
      </c>
      <c r="E398" s="38" t="s">
        <v>191</v>
      </c>
      <c r="F398" s="38" t="s">
        <v>488</v>
      </c>
      <c r="G398" s="38" t="s">
        <v>1669</v>
      </c>
      <c r="H398" s="38" t="s">
        <v>2665</v>
      </c>
      <c r="I398" s="41">
        <v>-114.16</v>
      </c>
      <c r="J398" s="15">
        <f>VLOOKUP(LEFT(B398,5),[1]Percents!$C:$M,9,FALSE)</f>
        <v>4.4049999999999999E-2</v>
      </c>
      <c r="K398" s="13">
        <f t="shared" si="6"/>
        <v>-5.0287479999999993</v>
      </c>
      <c r="L398" s="22"/>
    </row>
    <row r="399" spans="1:12" s="40" customFormat="1" ht="14.25" customHeight="1" x14ac:dyDescent="0.25">
      <c r="A399" s="38" t="s">
        <v>213</v>
      </c>
      <c r="B399" s="38" t="s">
        <v>656</v>
      </c>
      <c r="C399" s="38" t="s">
        <v>11645</v>
      </c>
      <c r="D399" s="38" t="s">
        <v>11646</v>
      </c>
      <c r="E399" s="38" t="s">
        <v>9</v>
      </c>
      <c r="F399" s="38" t="s">
        <v>11647</v>
      </c>
      <c r="G399" s="38" t="s">
        <v>1669</v>
      </c>
      <c r="H399" s="38" t="s">
        <v>2665</v>
      </c>
      <c r="I399" s="41">
        <v>-796.92</v>
      </c>
      <c r="J399" s="15">
        <f>VLOOKUP(LEFT(B399,5),[1]Percents!$C:$M,9,FALSE)</f>
        <v>0.16925000000000001</v>
      </c>
      <c r="K399" s="13">
        <f t="shared" si="6"/>
        <v>-134.87871000000001</v>
      </c>
      <c r="L399" s="22"/>
    </row>
    <row r="400" spans="1:12" s="40" customFormat="1" ht="14.25" customHeight="1" x14ac:dyDescent="0.25">
      <c r="A400" s="38" t="s">
        <v>213</v>
      </c>
      <c r="B400" s="38" t="s">
        <v>190</v>
      </c>
      <c r="C400" s="38" t="s">
        <v>11648</v>
      </c>
      <c r="D400" s="38" t="s">
        <v>11649</v>
      </c>
      <c r="E400" s="38" t="s">
        <v>6300</v>
      </c>
      <c r="F400" s="38" t="s">
        <v>11650</v>
      </c>
      <c r="G400" s="38" t="s">
        <v>1669</v>
      </c>
      <c r="H400" s="38" t="s">
        <v>2665</v>
      </c>
      <c r="I400" s="41">
        <v>-230.77</v>
      </c>
      <c r="J400" s="15">
        <f>VLOOKUP(LEFT(B400,5),[1]Percents!$C:$M,9,FALSE)</f>
        <v>4.4049999999999999E-2</v>
      </c>
      <c r="K400" s="13">
        <f t="shared" si="6"/>
        <v>-10.165418499999999</v>
      </c>
      <c r="L400" s="22"/>
    </row>
    <row r="401" spans="1:12" s="40" customFormat="1" ht="14.25" customHeight="1" x14ac:dyDescent="0.25">
      <c r="A401" s="38" t="s">
        <v>213</v>
      </c>
      <c r="B401" s="38" t="s">
        <v>190</v>
      </c>
      <c r="C401" s="38" t="s">
        <v>11651</v>
      </c>
      <c r="D401" s="38" t="s">
        <v>11652</v>
      </c>
      <c r="E401" s="38" t="s">
        <v>627</v>
      </c>
      <c r="F401" s="38" t="s">
        <v>11650</v>
      </c>
      <c r="G401" s="38" t="s">
        <v>1669</v>
      </c>
      <c r="H401" s="38" t="s">
        <v>2665</v>
      </c>
      <c r="I401" s="41">
        <v>-640.75</v>
      </c>
      <c r="J401" s="15">
        <f>VLOOKUP(LEFT(B401,5),[1]Percents!$C:$M,9,FALSE)</f>
        <v>4.4049999999999999E-2</v>
      </c>
      <c r="K401" s="13">
        <f t="shared" si="6"/>
        <v>-28.225037499999999</v>
      </c>
      <c r="L401" s="22"/>
    </row>
    <row r="402" spans="1:12" s="40" customFormat="1" ht="14.25" customHeight="1" x14ac:dyDescent="0.25">
      <c r="A402" s="38" t="s">
        <v>213</v>
      </c>
      <c r="B402" s="38" t="s">
        <v>21</v>
      </c>
      <c r="C402" s="38" t="s">
        <v>12421</v>
      </c>
      <c r="D402" s="38" t="s">
        <v>12422</v>
      </c>
      <c r="E402" s="38" t="s">
        <v>373</v>
      </c>
      <c r="F402" s="38" t="s">
        <v>9878</v>
      </c>
      <c r="G402" s="38" t="s">
        <v>1681</v>
      </c>
      <c r="H402" s="38" t="s">
        <v>2665</v>
      </c>
      <c r="I402" s="41">
        <v>-1554.46</v>
      </c>
      <c r="J402" s="15">
        <f>VLOOKUP(LEFT(B402,5),[1]Percents!$C:$M,9,FALSE)</f>
        <v>4.4049999999999999E-2</v>
      </c>
      <c r="K402" s="13">
        <f t="shared" si="6"/>
        <v>-68.473962999999998</v>
      </c>
      <c r="L402" s="22"/>
    </row>
    <row r="403" spans="1:12" s="40" customFormat="1" ht="14.25" customHeight="1" x14ac:dyDescent="0.25">
      <c r="A403" s="38" t="s">
        <v>213</v>
      </c>
      <c r="B403" s="38" t="s">
        <v>21</v>
      </c>
      <c r="C403" s="38" t="s">
        <v>12423</v>
      </c>
      <c r="D403" s="38" t="s">
        <v>12424</v>
      </c>
      <c r="E403" s="38" t="s">
        <v>373</v>
      </c>
      <c r="F403" s="38" t="s">
        <v>9878</v>
      </c>
      <c r="G403" s="38" t="s">
        <v>1703</v>
      </c>
      <c r="H403" s="38" t="s">
        <v>2665</v>
      </c>
      <c r="I403" s="41">
        <v>-561.28</v>
      </c>
      <c r="J403" s="15">
        <f>VLOOKUP(LEFT(B403,5),[1]Percents!$C:$M,9,FALSE)</f>
        <v>4.4049999999999999E-2</v>
      </c>
      <c r="K403" s="13">
        <f t="shared" si="6"/>
        <v>-24.724383999999997</v>
      </c>
      <c r="L403" s="22"/>
    </row>
    <row r="404" spans="1:12" s="40" customFormat="1" ht="14.25" customHeight="1" x14ac:dyDescent="0.25">
      <c r="A404" s="38" t="s">
        <v>213</v>
      </c>
      <c r="B404" s="38" t="s">
        <v>21</v>
      </c>
      <c r="C404" s="38" t="s">
        <v>12425</v>
      </c>
      <c r="D404" s="38" t="s">
        <v>12426</v>
      </c>
      <c r="E404" s="38" t="s">
        <v>373</v>
      </c>
      <c r="F404" s="38" t="s">
        <v>9878</v>
      </c>
      <c r="G404" s="38" t="s">
        <v>1703</v>
      </c>
      <c r="H404" s="38" t="s">
        <v>2665</v>
      </c>
      <c r="I404" s="39">
        <v>2900</v>
      </c>
      <c r="J404" s="15">
        <f>VLOOKUP(LEFT(B404,5),[1]Percents!$C:$M,9,FALSE)</f>
        <v>4.4049999999999999E-2</v>
      </c>
      <c r="K404" s="13">
        <f t="shared" si="6"/>
        <v>127.74499999999999</v>
      </c>
      <c r="L404" s="22"/>
    </row>
    <row r="405" spans="1:12" s="40" customFormat="1" ht="14.25" customHeight="1" x14ac:dyDescent="0.25">
      <c r="A405" s="38" t="s">
        <v>213</v>
      </c>
      <c r="B405" s="38" t="s">
        <v>21</v>
      </c>
      <c r="C405" s="38" t="s">
        <v>9876</v>
      </c>
      <c r="D405" s="38" t="s">
        <v>9877</v>
      </c>
      <c r="E405" s="38" t="s">
        <v>373</v>
      </c>
      <c r="F405" s="38" t="s">
        <v>9878</v>
      </c>
      <c r="G405" s="38" t="s">
        <v>2825</v>
      </c>
      <c r="H405" s="38" t="s">
        <v>2665</v>
      </c>
      <c r="I405" s="39">
        <v>8603.6999999999989</v>
      </c>
      <c r="J405" s="15">
        <f>VLOOKUP(LEFT(B405,5),[1]Percents!$C:$M,9,FALSE)</f>
        <v>4.4049999999999999E-2</v>
      </c>
      <c r="K405" s="13">
        <f t="shared" si="6"/>
        <v>378.99298499999992</v>
      </c>
      <c r="L405" s="22"/>
    </row>
    <row r="406" spans="1:12" s="40" customFormat="1" ht="14.25" customHeight="1" x14ac:dyDescent="0.25">
      <c r="A406" s="38" t="s">
        <v>141</v>
      </c>
      <c r="B406" s="38" t="s">
        <v>111</v>
      </c>
      <c r="C406" s="38" t="s">
        <v>1797</v>
      </c>
      <c r="D406" s="38" t="s">
        <v>521</v>
      </c>
      <c r="E406" s="38" t="s">
        <v>275</v>
      </c>
      <c r="F406" s="38" t="s">
        <v>522</v>
      </c>
      <c r="G406" s="38" t="s">
        <v>1682</v>
      </c>
      <c r="H406" s="38" t="s">
        <v>2665</v>
      </c>
      <c r="I406" s="41">
        <v>-33.090000000000003</v>
      </c>
      <c r="J406" s="15">
        <f>VLOOKUP(LEFT(B406,5),[1]Percents!$C:$M,9,FALSE)</f>
        <v>0.64170000000000005</v>
      </c>
      <c r="K406" s="13">
        <f t="shared" si="6"/>
        <v>-21.233853000000003</v>
      </c>
      <c r="L406" s="22"/>
    </row>
    <row r="407" spans="1:12" s="40" customFormat="1" ht="14.25" customHeight="1" x14ac:dyDescent="0.25">
      <c r="A407" s="38" t="s">
        <v>141</v>
      </c>
      <c r="B407" s="38" t="s">
        <v>111</v>
      </c>
      <c r="C407" s="38" t="s">
        <v>9879</v>
      </c>
      <c r="D407" s="38" t="s">
        <v>9880</v>
      </c>
      <c r="E407" s="38" t="s">
        <v>275</v>
      </c>
      <c r="F407" s="38" t="s">
        <v>522</v>
      </c>
      <c r="G407" s="38" t="s">
        <v>1750</v>
      </c>
      <c r="H407" s="38" t="s">
        <v>2665</v>
      </c>
      <c r="I407" s="41">
        <v>-0.12</v>
      </c>
      <c r="J407" s="15">
        <f>VLOOKUP(LEFT(B407,5),[1]Percents!$C:$M,9,FALSE)</f>
        <v>0.64170000000000005</v>
      </c>
      <c r="K407" s="13">
        <f t="shared" si="6"/>
        <v>-7.7004000000000003E-2</v>
      </c>
      <c r="L407" s="22"/>
    </row>
    <row r="408" spans="1:12" s="40" customFormat="1" ht="14.25" customHeight="1" x14ac:dyDescent="0.25">
      <c r="A408" s="38" t="s">
        <v>141</v>
      </c>
      <c r="B408" s="38" t="s">
        <v>111</v>
      </c>
      <c r="C408" s="38" t="s">
        <v>4697</v>
      </c>
      <c r="D408" s="38" t="s">
        <v>4698</v>
      </c>
      <c r="E408" s="38" t="s">
        <v>275</v>
      </c>
      <c r="F408" s="38" t="s">
        <v>522</v>
      </c>
      <c r="G408" s="38" t="s">
        <v>1750</v>
      </c>
      <c r="H408" s="38" t="s">
        <v>2665</v>
      </c>
      <c r="I408" s="39">
        <v>3571.16</v>
      </c>
      <c r="J408" s="15">
        <f>VLOOKUP(LEFT(B408,5),[1]Percents!$C:$M,9,FALSE)</f>
        <v>0.64170000000000005</v>
      </c>
      <c r="K408" s="13">
        <f t="shared" si="6"/>
        <v>2291.6133720000003</v>
      </c>
      <c r="L408" s="22"/>
    </row>
    <row r="409" spans="1:12" s="40" customFormat="1" ht="14.25" customHeight="1" x14ac:dyDescent="0.25">
      <c r="A409" s="38" t="s">
        <v>213</v>
      </c>
      <c r="B409" s="38" t="s">
        <v>154</v>
      </c>
      <c r="C409" s="38" t="s">
        <v>1798</v>
      </c>
      <c r="D409" s="38" t="s">
        <v>628</v>
      </c>
      <c r="E409" s="38" t="s">
        <v>556</v>
      </c>
      <c r="F409" s="38" t="s">
        <v>557</v>
      </c>
      <c r="G409" s="38" t="s">
        <v>1799</v>
      </c>
      <c r="H409" s="38" t="s">
        <v>2665</v>
      </c>
      <c r="I409" s="39">
        <v>3435.09</v>
      </c>
      <c r="J409" s="15">
        <f>VLOOKUP(LEFT(B409,5),[1]Percents!$C:$M,9,FALSE)</f>
        <v>0</v>
      </c>
      <c r="K409" s="13">
        <f t="shared" si="6"/>
        <v>0</v>
      </c>
      <c r="L409" s="22"/>
    </row>
    <row r="410" spans="1:12" s="40" customFormat="1" ht="14.25" customHeight="1" x14ac:dyDescent="0.25">
      <c r="A410" s="38" t="s">
        <v>243</v>
      </c>
      <c r="B410" s="38" t="s">
        <v>314</v>
      </c>
      <c r="C410" s="38" t="s">
        <v>8569</v>
      </c>
      <c r="D410" s="38" t="s">
        <v>8570</v>
      </c>
      <c r="E410" s="38" t="s">
        <v>256</v>
      </c>
      <c r="F410" s="38" t="s">
        <v>546</v>
      </c>
      <c r="G410" s="38" t="s">
        <v>8571</v>
      </c>
      <c r="H410" s="38" t="s">
        <v>2665</v>
      </c>
      <c r="I410" s="41">
        <v>-397.65</v>
      </c>
      <c r="J410" s="15">
        <f>VLOOKUP(LEFT(B410,5),[1]Percents!$C:$M,9,FALSE)</f>
        <v>0</v>
      </c>
      <c r="K410" s="13">
        <f t="shared" si="6"/>
        <v>0</v>
      </c>
      <c r="L410" s="22"/>
    </row>
    <row r="411" spans="1:12" s="40" customFormat="1" ht="14.25" customHeight="1" x14ac:dyDescent="0.25">
      <c r="A411" s="38" t="s">
        <v>243</v>
      </c>
      <c r="B411" s="38" t="s">
        <v>314</v>
      </c>
      <c r="C411" s="38" t="s">
        <v>6331</v>
      </c>
      <c r="D411" s="38" t="s">
        <v>6332</v>
      </c>
      <c r="E411" s="38" t="s">
        <v>256</v>
      </c>
      <c r="F411" s="38" t="s">
        <v>546</v>
      </c>
      <c r="G411" s="38" t="s">
        <v>1735</v>
      </c>
      <c r="H411" s="38" t="s">
        <v>2665</v>
      </c>
      <c r="I411" s="41">
        <v>-284.14999999999998</v>
      </c>
      <c r="J411" s="15">
        <f>VLOOKUP(LEFT(B411,5),[1]Percents!$C:$M,9,FALSE)</f>
        <v>0</v>
      </c>
      <c r="K411" s="13">
        <f t="shared" si="6"/>
        <v>0</v>
      </c>
      <c r="L411" s="22"/>
    </row>
    <row r="412" spans="1:12" s="40" customFormat="1" ht="14.25" customHeight="1" x14ac:dyDescent="0.25">
      <c r="A412" s="38" t="s">
        <v>243</v>
      </c>
      <c r="B412" s="38" t="s">
        <v>314</v>
      </c>
      <c r="C412" s="38" t="s">
        <v>3221</v>
      </c>
      <c r="D412" s="38" t="s">
        <v>3222</v>
      </c>
      <c r="E412" s="38" t="s">
        <v>256</v>
      </c>
      <c r="F412" s="38" t="s">
        <v>546</v>
      </c>
      <c r="G412" s="38" t="s">
        <v>3223</v>
      </c>
      <c r="H412" s="38" t="s">
        <v>2665</v>
      </c>
      <c r="I412" s="39">
        <v>738.12</v>
      </c>
      <c r="J412" s="15">
        <f>VLOOKUP(LEFT(B412,5),[1]Percents!$C:$M,9,FALSE)</f>
        <v>0</v>
      </c>
      <c r="K412" s="13">
        <f t="shared" si="6"/>
        <v>0</v>
      </c>
      <c r="L412" s="22"/>
    </row>
    <row r="413" spans="1:12" s="40" customFormat="1" ht="14.25" customHeight="1" x14ac:dyDescent="0.25">
      <c r="A413" s="38" t="s">
        <v>213</v>
      </c>
      <c r="B413" s="38" t="s">
        <v>94</v>
      </c>
      <c r="C413" s="38" t="s">
        <v>1801</v>
      </c>
      <c r="D413" s="38" t="s">
        <v>608</v>
      </c>
      <c r="E413" s="38" t="s">
        <v>240</v>
      </c>
      <c r="F413" s="38" t="s">
        <v>609</v>
      </c>
      <c r="G413" s="38" t="s">
        <v>1802</v>
      </c>
      <c r="H413" s="38" t="s">
        <v>2665</v>
      </c>
      <c r="I413" s="39">
        <v>5679.79</v>
      </c>
      <c r="J413" s="15">
        <f>VLOOKUP(LEFT(B413,5),[1]Percents!$C:$M,9,FALSE)</f>
        <v>0</v>
      </c>
      <c r="K413" s="13">
        <f t="shared" si="6"/>
        <v>0</v>
      </c>
      <c r="L413" s="22"/>
    </row>
    <row r="414" spans="1:12" s="40" customFormat="1" ht="14.25" customHeight="1" x14ac:dyDescent="0.25">
      <c r="A414" s="38" t="s">
        <v>213</v>
      </c>
      <c r="B414" s="38" t="s">
        <v>285</v>
      </c>
      <c r="C414" s="38" t="s">
        <v>1803</v>
      </c>
      <c r="D414" s="38" t="s">
        <v>523</v>
      </c>
      <c r="E414" s="38" t="s">
        <v>30</v>
      </c>
      <c r="F414" s="38" t="s">
        <v>524</v>
      </c>
      <c r="G414" s="38" t="s">
        <v>1804</v>
      </c>
      <c r="H414" s="38" t="s">
        <v>2665</v>
      </c>
      <c r="I414" s="39">
        <v>9038.5999999999985</v>
      </c>
      <c r="J414" s="15">
        <f>VLOOKUP(LEFT(B414,5),[1]Percents!$C:$M,9,FALSE)</f>
        <v>0</v>
      </c>
      <c r="K414" s="13">
        <f t="shared" ref="K414:K477" si="7">+J414*I414</f>
        <v>0</v>
      </c>
      <c r="L414" s="22"/>
    </row>
    <row r="415" spans="1:12" s="40" customFormat="1" ht="14.25" customHeight="1" x14ac:dyDescent="0.25">
      <c r="A415" s="38" t="s">
        <v>213</v>
      </c>
      <c r="B415" s="38" t="s">
        <v>270</v>
      </c>
      <c r="C415" s="38" t="s">
        <v>1805</v>
      </c>
      <c r="D415" s="38" t="s">
        <v>584</v>
      </c>
      <c r="E415" s="38" t="s">
        <v>389</v>
      </c>
      <c r="F415" s="38" t="s">
        <v>525</v>
      </c>
      <c r="G415" s="38" t="s">
        <v>1806</v>
      </c>
      <c r="H415" s="38" t="s">
        <v>2665</v>
      </c>
      <c r="I415" s="39">
        <v>7694.55</v>
      </c>
      <c r="J415" s="15">
        <f>VLOOKUP(LEFT(B415,5),[1]Percents!$C:$M,9,FALSE)</f>
        <v>0</v>
      </c>
      <c r="K415" s="13">
        <f t="shared" si="7"/>
        <v>0</v>
      </c>
      <c r="L415" s="22"/>
    </row>
    <row r="416" spans="1:12" s="40" customFormat="1" ht="14.25" customHeight="1" x14ac:dyDescent="0.25">
      <c r="A416" s="38" t="s">
        <v>213</v>
      </c>
      <c r="B416" s="38" t="s">
        <v>148</v>
      </c>
      <c r="C416" s="38" t="s">
        <v>1807</v>
      </c>
      <c r="D416" s="38" t="s">
        <v>585</v>
      </c>
      <c r="E416" s="38" t="s">
        <v>149</v>
      </c>
      <c r="F416" s="38" t="s">
        <v>586</v>
      </c>
      <c r="G416" s="38" t="s">
        <v>1808</v>
      </c>
      <c r="H416" s="38" t="s">
        <v>2665</v>
      </c>
      <c r="I416" s="39">
        <v>4406.4799999999996</v>
      </c>
      <c r="J416" s="15">
        <f>VLOOKUP(LEFT(B416,5),[1]Percents!$C:$M,9,FALSE)</f>
        <v>4.4049999999999999E-2</v>
      </c>
      <c r="K416" s="13">
        <f t="shared" si="7"/>
        <v>194.10544399999998</v>
      </c>
      <c r="L416" s="22"/>
    </row>
    <row r="417" spans="1:12" s="40" customFormat="1" ht="14.25" customHeight="1" x14ac:dyDescent="0.25">
      <c r="A417" s="38" t="s">
        <v>213</v>
      </c>
      <c r="B417" s="38" t="s">
        <v>11</v>
      </c>
      <c r="C417" s="38" t="s">
        <v>8080</v>
      </c>
      <c r="D417" s="38" t="s">
        <v>8081</v>
      </c>
      <c r="E417" s="38" t="s">
        <v>6701</v>
      </c>
      <c r="F417" s="38" t="s">
        <v>547</v>
      </c>
      <c r="G417" s="38" t="s">
        <v>1689</v>
      </c>
      <c r="H417" s="38" t="s">
        <v>2665</v>
      </c>
      <c r="I417" s="41">
        <v>-0.04</v>
      </c>
      <c r="J417" s="15">
        <f>VLOOKUP(LEFT(B417,5),[1]Percents!$C:$M,9,FALSE)</f>
        <v>0</v>
      </c>
      <c r="K417" s="13">
        <f t="shared" si="7"/>
        <v>0</v>
      </c>
      <c r="L417" s="22"/>
    </row>
    <row r="418" spans="1:12" s="40" customFormat="1" ht="14.25" customHeight="1" x14ac:dyDescent="0.25">
      <c r="A418" s="38" t="s">
        <v>213</v>
      </c>
      <c r="B418" s="38" t="s">
        <v>11</v>
      </c>
      <c r="C418" s="38" t="s">
        <v>1810</v>
      </c>
      <c r="D418" s="38" t="s">
        <v>688</v>
      </c>
      <c r="E418" s="38" t="s">
        <v>6701</v>
      </c>
      <c r="F418" s="38" t="s">
        <v>547</v>
      </c>
      <c r="G418" s="38" t="s">
        <v>1811</v>
      </c>
      <c r="H418" s="38" t="s">
        <v>2665</v>
      </c>
      <c r="I418" s="41">
        <v>-21153.94</v>
      </c>
      <c r="J418" s="15">
        <f>VLOOKUP(LEFT(B418,5),[1]Percents!$C:$M,9,FALSE)</f>
        <v>0</v>
      </c>
      <c r="K418" s="13">
        <f t="shared" si="7"/>
        <v>0</v>
      </c>
      <c r="L418" s="22"/>
    </row>
    <row r="419" spans="1:12" s="40" customFormat="1" ht="14.25" customHeight="1" x14ac:dyDescent="0.25">
      <c r="A419" s="38" t="s">
        <v>213</v>
      </c>
      <c r="B419" s="38" t="s">
        <v>258</v>
      </c>
      <c r="C419" s="38" t="s">
        <v>1814</v>
      </c>
      <c r="D419" s="38" t="s">
        <v>526</v>
      </c>
      <c r="E419" s="38" t="s">
        <v>498</v>
      </c>
      <c r="F419" s="38" t="s">
        <v>527</v>
      </c>
      <c r="G419" s="38" t="s">
        <v>1815</v>
      </c>
      <c r="H419" s="38" t="s">
        <v>2665</v>
      </c>
      <c r="I419" s="39">
        <v>31996.67</v>
      </c>
      <c r="J419" s="15">
        <f>VLOOKUP(LEFT(B419,5),[1]Percents!$C:$M,9,FALSE)</f>
        <v>4.4049999999999999E-2</v>
      </c>
      <c r="K419" s="13">
        <f t="shared" si="7"/>
        <v>1409.4533134999999</v>
      </c>
      <c r="L419" s="22"/>
    </row>
    <row r="420" spans="1:12" s="40" customFormat="1" ht="14.25" customHeight="1" x14ac:dyDescent="0.25">
      <c r="A420" s="38" t="s">
        <v>242</v>
      </c>
      <c r="B420" s="38" t="s">
        <v>122</v>
      </c>
      <c r="C420" s="38" t="s">
        <v>1816</v>
      </c>
      <c r="D420" s="38" t="s">
        <v>629</v>
      </c>
      <c r="E420" s="38" t="s">
        <v>83</v>
      </c>
      <c r="F420" s="38" t="s">
        <v>630</v>
      </c>
      <c r="G420" s="38" t="s">
        <v>1817</v>
      </c>
      <c r="H420" s="38" t="s">
        <v>2665</v>
      </c>
      <c r="I420" s="39">
        <v>21749.3</v>
      </c>
      <c r="J420" s="15">
        <f>VLOOKUP(LEFT(B420,5),[1]Percents!$C:$M,9,FALSE)</f>
        <v>0</v>
      </c>
      <c r="K420" s="13">
        <f t="shared" si="7"/>
        <v>0</v>
      </c>
      <c r="L420" s="22"/>
    </row>
    <row r="421" spans="1:12" s="40" customFormat="1" ht="14.25" customHeight="1" x14ac:dyDescent="0.25">
      <c r="A421" s="38" t="s">
        <v>242</v>
      </c>
      <c r="B421" s="38" t="s">
        <v>122</v>
      </c>
      <c r="C421" s="38" t="s">
        <v>11653</v>
      </c>
      <c r="D421" s="38" t="s">
        <v>11654</v>
      </c>
      <c r="E421" s="38" t="s">
        <v>83</v>
      </c>
      <c r="F421" s="38" t="s">
        <v>630</v>
      </c>
      <c r="G421" s="38" t="s">
        <v>1703</v>
      </c>
      <c r="H421" s="38" t="s">
        <v>2665</v>
      </c>
      <c r="I421" s="41">
        <v>-0.01</v>
      </c>
      <c r="J421" s="15">
        <f>VLOOKUP(LEFT(B421,5),[1]Percents!$C:$M,9,FALSE)</f>
        <v>0</v>
      </c>
      <c r="K421" s="13">
        <f t="shared" si="7"/>
        <v>0</v>
      </c>
      <c r="L421" s="22"/>
    </row>
    <row r="422" spans="1:12" s="40" customFormat="1" ht="14.25" customHeight="1" x14ac:dyDescent="0.25">
      <c r="A422" s="38" t="s">
        <v>213</v>
      </c>
      <c r="B422" s="38" t="s">
        <v>148</v>
      </c>
      <c r="C422" s="38" t="s">
        <v>1818</v>
      </c>
      <c r="D422" s="38" t="s">
        <v>568</v>
      </c>
      <c r="E422" s="38" t="s">
        <v>574</v>
      </c>
      <c r="F422" s="38" t="s">
        <v>569</v>
      </c>
      <c r="G422" s="38" t="s">
        <v>1819</v>
      </c>
      <c r="H422" s="38" t="s">
        <v>2665</v>
      </c>
      <c r="I422" s="39">
        <v>3891.84</v>
      </c>
      <c r="J422" s="15">
        <f>VLOOKUP(LEFT(B422,5),[1]Percents!$C:$M,9,FALSE)</f>
        <v>4.4049999999999999E-2</v>
      </c>
      <c r="K422" s="13">
        <f t="shared" si="7"/>
        <v>171.435552</v>
      </c>
      <c r="L422" s="22"/>
    </row>
    <row r="423" spans="1:12" s="40" customFormat="1" ht="14.25" customHeight="1" x14ac:dyDescent="0.25">
      <c r="A423" s="38" t="s">
        <v>141</v>
      </c>
      <c r="B423" s="38" t="s">
        <v>43</v>
      </c>
      <c r="C423" s="38" t="s">
        <v>1820</v>
      </c>
      <c r="D423" s="38" t="s">
        <v>631</v>
      </c>
      <c r="E423" s="38" t="s">
        <v>3925</v>
      </c>
      <c r="F423" s="38" t="s">
        <v>632</v>
      </c>
      <c r="G423" s="38" t="s">
        <v>1817</v>
      </c>
      <c r="H423" s="38" t="s">
        <v>2665</v>
      </c>
      <c r="I423" s="39">
        <v>49516.06</v>
      </c>
      <c r="J423" s="15">
        <f>VLOOKUP(LEFT(B423,5),[1]Percents!$C:$M,9,FALSE)</f>
        <v>0.64170000000000005</v>
      </c>
      <c r="K423" s="13">
        <f t="shared" si="7"/>
        <v>31774.455701999999</v>
      </c>
      <c r="L423" s="22"/>
    </row>
    <row r="424" spans="1:12" s="40" customFormat="1" ht="14.25" customHeight="1" x14ac:dyDescent="0.25">
      <c r="A424" s="38" t="s">
        <v>213</v>
      </c>
      <c r="B424" s="38" t="s">
        <v>94</v>
      </c>
      <c r="C424" s="38" t="s">
        <v>1821</v>
      </c>
      <c r="D424" s="38" t="s">
        <v>528</v>
      </c>
      <c r="E424" s="38" t="s">
        <v>404</v>
      </c>
      <c r="F424" s="38" t="s">
        <v>529</v>
      </c>
      <c r="G424" s="38" t="s">
        <v>1817</v>
      </c>
      <c r="H424" s="38" t="s">
        <v>2665</v>
      </c>
      <c r="I424" s="41">
        <v>-2695.48</v>
      </c>
      <c r="J424" s="15">
        <f>VLOOKUP(LEFT(B424,5),[1]Percents!$C:$M,9,FALSE)</f>
        <v>0</v>
      </c>
      <c r="K424" s="13">
        <f t="shared" si="7"/>
        <v>0</v>
      </c>
      <c r="L424" s="22"/>
    </row>
    <row r="425" spans="1:12" s="40" customFormat="1" ht="14.25" customHeight="1" x14ac:dyDescent="0.25">
      <c r="A425" s="38" t="s">
        <v>213</v>
      </c>
      <c r="B425" s="38" t="s">
        <v>656</v>
      </c>
      <c r="C425" s="38" t="s">
        <v>1822</v>
      </c>
      <c r="D425" s="38" t="s">
        <v>587</v>
      </c>
      <c r="E425" s="38" t="s">
        <v>150</v>
      </c>
      <c r="F425" s="38" t="s">
        <v>588</v>
      </c>
      <c r="G425" s="38" t="s">
        <v>1817</v>
      </c>
      <c r="H425" s="38" t="s">
        <v>2665</v>
      </c>
      <c r="I425" s="39">
        <v>16289.87</v>
      </c>
      <c r="J425" s="15">
        <f>VLOOKUP(LEFT(B425,5),[1]Percents!$C:$M,9,FALSE)</f>
        <v>0.16925000000000001</v>
      </c>
      <c r="K425" s="13">
        <f t="shared" si="7"/>
        <v>2757.0604975000001</v>
      </c>
      <c r="L425" s="22"/>
    </row>
    <row r="426" spans="1:12" s="40" customFormat="1" ht="14.25" customHeight="1" x14ac:dyDescent="0.25">
      <c r="A426" s="38" t="s">
        <v>213</v>
      </c>
      <c r="B426" s="38" t="s">
        <v>656</v>
      </c>
      <c r="C426" s="38" t="s">
        <v>9881</v>
      </c>
      <c r="D426" s="38" t="s">
        <v>9882</v>
      </c>
      <c r="E426" s="38" t="s">
        <v>150</v>
      </c>
      <c r="F426" s="38" t="s">
        <v>588</v>
      </c>
      <c r="G426" s="38" t="s">
        <v>1710</v>
      </c>
      <c r="H426" s="38" t="s">
        <v>2665</v>
      </c>
      <c r="I426" s="41">
        <v>-14500</v>
      </c>
      <c r="J426" s="15">
        <f>VLOOKUP(LEFT(B426,5),[1]Percents!$C:$M,9,FALSE)</f>
        <v>0.16925000000000001</v>
      </c>
      <c r="K426" s="13">
        <f t="shared" si="7"/>
        <v>-2454.125</v>
      </c>
      <c r="L426" s="22"/>
    </row>
    <row r="427" spans="1:12" s="40" customFormat="1" ht="14.25" customHeight="1" x14ac:dyDescent="0.25">
      <c r="A427" s="38" t="s">
        <v>213</v>
      </c>
      <c r="B427" s="38" t="s">
        <v>147</v>
      </c>
      <c r="C427" s="38" t="s">
        <v>1823</v>
      </c>
      <c r="D427" s="38" t="s">
        <v>570</v>
      </c>
      <c r="E427" s="38" t="s">
        <v>571</v>
      </c>
      <c r="F427" s="38" t="s">
        <v>572</v>
      </c>
      <c r="G427" s="38" t="s">
        <v>1824</v>
      </c>
      <c r="H427" s="38" t="s">
        <v>2665</v>
      </c>
      <c r="I427" s="41">
        <v>-267.8</v>
      </c>
      <c r="J427" s="15">
        <f>VLOOKUP(LEFT(B427,5),[1]Percents!$C:$M,9,FALSE)</f>
        <v>0</v>
      </c>
      <c r="K427" s="13">
        <f t="shared" si="7"/>
        <v>0</v>
      </c>
      <c r="L427" s="22"/>
    </row>
    <row r="428" spans="1:12" s="40" customFormat="1" ht="14.25" customHeight="1" x14ac:dyDescent="0.25">
      <c r="A428" s="38" t="s">
        <v>213</v>
      </c>
      <c r="B428" s="38" t="s">
        <v>21</v>
      </c>
      <c r="C428" s="38" t="s">
        <v>1825</v>
      </c>
      <c r="D428" s="38" t="s">
        <v>589</v>
      </c>
      <c r="E428" s="38" t="s">
        <v>6703</v>
      </c>
      <c r="F428" s="38" t="s">
        <v>590</v>
      </c>
      <c r="G428" s="38" t="s">
        <v>1826</v>
      </c>
      <c r="H428" s="38" t="s">
        <v>2665</v>
      </c>
      <c r="I428" s="39">
        <v>40301.11</v>
      </c>
      <c r="J428" s="15">
        <f>VLOOKUP(LEFT(B428,5),[1]Percents!$C:$M,9,FALSE)</f>
        <v>4.4049999999999999E-2</v>
      </c>
      <c r="K428" s="13">
        <f t="shared" si="7"/>
        <v>1775.2638955</v>
      </c>
      <c r="L428" s="22"/>
    </row>
    <row r="429" spans="1:12" s="40" customFormat="1" ht="14.25" customHeight="1" x14ac:dyDescent="0.25">
      <c r="A429" s="38" t="s">
        <v>213</v>
      </c>
      <c r="B429" s="38" t="s">
        <v>61</v>
      </c>
      <c r="C429" s="38" t="s">
        <v>1827</v>
      </c>
      <c r="D429" s="38" t="s">
        <v>591</v>
      </c>
      <c r="E429" s="38" t="s">
        <v>369</v>
      </c>
      <c r="F429" s="38" t="s">
        <v>592</v>
      </c>
      <c r="G429" s="38" t="s">
        <v>1687</v>
      </c>
      <c r="H429" s="38" t="s">
        <v>2665</v>
      </c>
      <c r="I429" s="39">
        <v>146878.79</v>
      </c>
      <c r="J429" s="15">
        <f>VLOOKUP(LEFT(B429,5),[1]Percents!$C:$M,9,FALSE)</f>
        <v>0</v>
      </c>
      <c r="K429" s="13">
        <f t="shared" si="7"/>
        <v>0</v>
      </c>
      <c r="L429" s="22"/>
    </row>
    <row r="430" spans="1:12" s="40" customFormat="1" ht="14.25" customHeight="1" x14ac:dyDescent="0.25">
      <c r="A430" s="38" t="s">
        <v>213</v>
      </c>
      <c r="B430" s="38" t="s">
        <v>61</v>
      </c>
      <c r="C430" s="38" t="s">
        <v>9330</v>
      </c>
      <c r="D430" s="38" t="s">
        <v>9331</v>
      </c>
      <c r="E430" s="38" t="s">
        <v>369</v>
      </c>
      <c r="F430" s="38" t="s">
        <v>592</v>
      </c>
      <c r="G430" s="38" t="s">
        <v>1690</v>
      </c>
      <c r="H430" s="38" t="s">
        <v>2665</v>
      </c>
      <c r="I430" s="41">
        <v>-0.17</v>
      </c>
      <c r="J430" s="15">
        <f>VLOOKUP(LEFT(B430,5),[1]Percents!$C:$M,9,FALSE)</f>
        <v>0</v>
      </c>
      <c r="K430" s="13">
        <f t="shared" si="7"/>
        <v>0</v>
      </c>
      <c r="L430" s="22"/>
    </row>
    <row r="431" spans="1:12" s="40" customFormat="1" ht="14.25" customHeight="1" x14ac:dyDescent="0.25">
      <c r="A431" s="38" t="s">
        <v>213</v>
      </c>
      <c r="B431" s="38" t="s">
        <v>211</v>
      </c>
      <c r="C431" s="38" t="s">
        <v>8572</v>
      </c>
      <c r="D431" s="38" t="s">
        <v>8573</v>
      </c>
      <c r="E431" s="38" t="s">
        <v>350</v>
      </c>
      <c r="F431" s="38" t="s">
        <v>8574</v>
      </c>
      <c r="G431" s="38" t="s">
        <v>1687</v>
      </c>
      <c r="H431" s="38" t="s">
        <v>2665</v>
      </c>
      <c r="I431" s="39">
        <v>42272.41</v>
      </c>
      <c r="J431" s="15">
        <f>VLOOKUP(LEFT(B431,5),[1]Percents!$C:$M,9,FALSE)</f>
        <v>0</v>
      </c>
      <c r="K431" s="13">
        <f t="shared" si="7"/>
        <v>0</v>
      </c>
      <c r="L431" s="22"/>
    </row>
    <row r="432" spans="1:12" s="40" customFormat="1" ht="14.25" customHeight="1" x14ac:dyDescent="0.25">
      <c r="A432" s="38" t="s">
        <v>213</v>
      </c>
      <c r="B432" s="38" t="s">
        <v>61</v>
      </c>
      <c r="C432" s="38" t="s">
        <v>1829</v>
      </c>
      <c r="D432" s="38" t="s">
        <v>593</v>
      </c>
      <c r="E432" s="38" t="s">
        <v>594</v>
      </c>
      <c r="F432" s="38" t="s">
        <v>595</v>
      </c>
      <c r="G432" s="38" t="s">
        <v>1690</v>
      </c>
      <c r="H432" s="38" t="s">
        <v>2665</v>
      </c>
      <c r="I432" s="41">
        <v>-6176.48</v>
      </c>
      <c r="J432" s="15">
        <f>VLOOKUP(LEFT(B432,5),[1]Percents!$C:$M,9,FALSE)</f>
        <v>0</v>
      </c>
      <c r="K432" s="13">
        <f t="shared" si="7"/>
        <v>0</v>
      </c>
      <c r="L432" s="22"/>
    </row>
    <row r="433" spans="1:12" s="40" customFormat="1" ht="14.25" customHeight="1" x14ac:dyDescent="0.25">
      <c r="A433" s="38" t="s">
        <v>213</v>
      </c>
      <c r="B433" s="38" t="s">
        <v>57</v>
      </c>
      <c r="C433" s="38" t="s">
        <v>5125</v>
      </c>
      <c r="D433" s="38" t="s">
        <v>5126</v>
      </c>
      <c r="E433" s="38" t="s">
        <v>288</v>
      </c>
      <c r="F433" s="38" t="s">
        <v>575</v>
      </c>
      <c r="G433" s="38" t="s">
        <v>5106</v>
      </c>
      <c r="H433" s="38" t="s">
        <v>2665</v>
      </c>
      <c r="I433" s="41">
        <v>-198.73</v>
      </c>
      <c r="J433" s="15">
        <f>VLOOKUP(LEFT(B433,5),[1]Percents!$C:$M,9,FALSE)</f>
        <v>0</v>
      </c>
      <c r="K433" s="13">
        <f t="shared" si="7"/>
        <v>0</v>
      </c>
      <c r="L433" s="22"/>
    </row>
    <row r="434" spans="1:12" s="40" customFormat="1" ht="14.25" customHeight="1" x14ac:dyDescent="0.25">
      <c r="A434" s="38" t="s">
        <v>213</v>
      </c>
      <c r="B434" s="38" t="s">
        <v>285</v>
      </c>
      <c r="C434" s="38" t="s">
        <v>1831</v>
      </c>
      <c r="D434" s="38" t="s">
        <v>499</v>
      </c>
      <c r="E434" s="38" t="s">
        <v>30</v>
      </c>
      <c r="F434" s="38" t="s">
        <v>500</v>
      </c>
      <c r="G434" s="38" t="s">
        <v>1687</v>
      </c>
      <c r="H434" s="38" t="s">
        <v>2665</v>
      </c>
      <c r="I434" s="39">
        <v>9580.43</v>
      </c>
      <c r="J434" s="15">
        <f>VLOOKUP(LEFT(B434,5),[1]Percents!$C:$M,9,FALSE)</f>
        <v>0</v>
      </c>
      <c r="K434" s="13">
        <f t="shared" si="7"/>
        <v>0</v>
      </c>
      <c r="L434" s="22"/>
    </row>
    <row r="435" spans="1:12" s="40" customFormat="1" ht="14.25" customHeight="1" x14ac:dyDescent="0.25">
      <c r="A435" s="38" t="s">
        <v>213</v>
      </c>
      <c r="B435" s="38" t="s">
        <v>285</v>
      </c>
      <c r="C435" s="38" t="s">
        <v>1832</v>
      </c>
      <c r="D435" s="38" t="s">
        <v>884</v>
      </c>
      <c r="E435" s="38" t="s">
        <v>349</v>
      </c>
      <c r="F435" s="38" t="s">
        <v>885</v>
      </c>
      <c r="G435" s="38" t="s">
        <v>1687</v>
      </c>
      <c r="H435" s="38" t="s">
        <v>2665</v>
      </c>
      <c r="I435" s="39">
        <v>62642.61</v>
      </c>
      <c r="J435" s="15">
        <f>VLOOKUP(LEFT(B435,5),[1]Percents!$C:$M,9,FALSE)</f>
        <v>0</v>
      </c>
      <c r="K435" s="13">
        <f t="shared" si="7"/>
        <v>0</v>
      </c>
      <c r="L435" s="22"/>
    </row>
    <row r="436" spans="1:12" s="40" customFormat="1" ht="14.25" customHeight="1" x14ac:dyDescent="0.25">
      <c r="A436" s="38" t="s">
        <v>213</v>
      </c>
      <c r="B436" s="38" t="s">
        <v>4322</v>
      </c>
      <c r="C436" s="38" t="s">
        <v>1833</v>
      </c>
      <c r="D436" s="38" t="s">
        <v>530</v>
      </c>
      <c r="E436" s="38" t="s">
        <v>531</v>
      </c>
      <c r="F436" s="38" t="s">
        <v>532</v>
      </c>
      <c r="G436" s="38" t="s">
        <v>1687</v>
      </c>
      <c r="H436" s="38" t="s">
        <v>2665</v>
      </c>
      <c r="I436" s="41">
        <v>-0.37</v>
      </c>
      <c r="J436" s="15">
        <f>VLOOKUP(LEFT(B436,5),[1]Percents!$C:$M,9,FALSE)</f>
        <v>0</v>
      </c>
      <c r="K436" s="13">
        <f t="shared" si="7"/>
        <v>0</v>
      </c>
      <c r="L436" s="22"/>
    </row>
    <row r="437" spans="1:12" s="40" customFormat="1" ht="14.25" customHeight="1" x14ac:dyDescent="0.25">
      <c r="A437" s="38" t="s">
        <v>213</v>
      </c>
      <c r="B437" s="38" t="s">
        <v>160</v>
      </c>
      <c r="C437" s="38" t="s">
        <v>4699</v>
      </c>
      <c r="D437" s="38" t="s">
        <v>4700</v>
      </c>
      <c r="E437" s="38" t="s">
        <v>161</v>
      </c>
      <c r="F437" s="38" t="s">
        <v>611</v>
      </c>
      <c r="G437" s="38" t="s">
        <v>4685</v>
      </c>
      <c r="H437" s="38" t="s">
        <v>2665</v>
      </c>
      <c r="I437" s="39">
        <v>68703.03</v>
      </c>
      <c r="J437" s="15">
        <f>VLOOKUP(LEFT(B437,5),[1]Percents!$C:$M,9,FALSE)</f>
        <v>4.4049999999999999E-2</v>
      </c>
      <c r="K437" s="13">
        <f t="shared" si="7"/>
        <v>3026.3684714999999</v>
      </c>
      <c r="L437" s="22"/>
    </row>
    <row r="438" spans="1:12" s="40" customFormat="1" ht="14.25" customHeight="1" x14ac:dyDescent="0.25">
      <c r="A438" s="38" t="s">
        <v>213</v>
      </c>
      <c r="B438" s="38" t="s">
        <v>232</v>
      </c>
      <c r="C438" s="38" t="s">
        <v>1834</v>
      </c>
      <c r="D438" s="38" t="s">
        <v>886</v>
      </c>
      <c r="E438" s="38" t="s">
        <v>8082</v>
      </c>
      <c r="F438" s="38" t="s">
        <v>730</v>
      </c>
      <c r="G438" s="38" t="s">
        <v>1687</v>
      </c>
      <c r="H438" s="38" t="s">
        <v>2665</v>
      </c>
      <c r="I438" s="39">
        <v>103182.52</v>
      </c>
      <c r="J438" s="15">
        <f>VLOOKUP(LEFT(B438,5),[1]Percents!$C:$M,9,FALSE)</f>
        <v>0</v>
      </c>
      <c r="K438" s="13">
        <f t="shared" si="7"/>
        <v>0</v>
      </c>
      <c r="L438" s="22"/>
    </row>
    <row r="439" spans="1:12" s="40" customFormat="1" ht="14.25" customHeight="1" x14ac:dyDescent="0.25">
      <c r="A439" s="38" t="s">
        <v>213</v>
      </c>
      <c r="B439" s="38" t="s">
        <v>292</v>
      </c>
      <c r="C439" s="38" t="s">
        <v>8575</v>
      </c>
      <c r="D439" s="38" t="s">
        <v>8576</v>
      </c>
      <c r="E439" s="38" t="s">
        <v>167</v>
      </c>
      <c r="F439" s="38" t="s">
        <v>8577</v>
      </c>
      <c r="G439" s="38" t="s">
        <v>8578</v>
      </c>
      <c r="H439" s="38" t="s">
        <v>2665</v>
      </c>
      <c r="I439" s="39">
        <v>36735.199999999997</v>
      </c>
      <c r="J439" s="15">
        <f>VLOOKUP(LEFT(B439,5),[1]Percents!$C:$M,9,FALSE)</f>
        <v>4.4049999999999999E-2</v>
      </c>
      <c r="K439" s="13">
        <f t="shared" si="7"/>
        <v>1618.1855599999999</v>
      </c>
      <c r="L439" s="22"/>
    </row>
    <row r="440" spans="1:12" s="40" customFormat="1" ht="14.25" customHeight="1" x14ac:dyDescent="0.25">
      <c r="A440" s="38" t="s">
        <v>141</v>
      </c>
      <c r="B440" s="38" t="s">
        <v>245</v>
      </c>
      <c r="C440" s="38" t="s">
        <v>1835</v>
      </c>
      <c r="D440" s="38" t="s">
        <v>501</v>
      </c>
      <c r="E440" s="38" t="s">
        <v>123</v>
      </c>
      <c r="F440" s="38" t="s">
        <v>502</v>
      </c>
      <c r="G440" s="38" t="s">
        <v>1836</v>
      </c>
      <c r="H440" s="38" t="s">
        <v>2665</v>
      </c>
      <c r="I440" s="39">
        <v>14915.09</v>
      </c>
      <c r="J440" s="15">
        <f>VLOOKUP(LEFT(B440,5),[1]Percents!$C:$M,9,FALSE)</f>
        <v>0.64170000000000005</v>
      </c>
      <c r="K440" s="13">
        <f t="shared" si="7"/>
        <v>9571.013253000001</v>
      </c>
      <c r="L440" s="22"/>
    </row>
    <row r="441" spans="1:12" s="40" customFormat="1" ht="14.25" customHeight="1" x14ac:dyDescent="0.25">
      <c r="A441" s="38" t="s">
        <v>213</v>
      </c>
      <c r="B441" s="38" t="s">
        <v>656</v>
      </c>
      <c r="C441" s="38" t="s">
        <v>8579</v>
      </c>
      <c r="D441" s="38" t="s">
        <v>8580</v>
      </c>
      <c r="E441" s="38" t="s">
        <v>179</v>
      </c>
      <c r="F441" s="38" t="s">
        <v>8581</v>
      </c>
      <c r="G441" s="38" t="s">
        <v>1688</v>
      </c>
      <c r="H441" s="38" t="s">
        <v>2665</v>
      </c>
      <c r="I441" s="41">
        <v>-4089.85</v>
      </c>
      <c r="J441" s="15">
        <f>VLOOKUP(LEFT(B441,5),[1]Percents!$C:$M,9,FALSE)</f>
        <v>0.16925000000000001</v>
      </c>
      <c r="K441" s="13">
        <f t="shared" si="7"/>
        <v>-692.20711249999999</v>
      </c>
      <c r="L441" s="22"/>
    </row>
    <row r="442" spans="1:12" s="40" customFormat="1" ht="14.25" customHeight="1" x14ac:dyDescent="0.25">
      <c r="A442" s="38" t="s">
        <v>213</v>
      </c>
      <c r="B442" s="38" t="s">
        <v>285</v>
      </c>
      <c r="C442" s="38" t="s">
        <v>1837</v>
      </c>
      <c r="D442" s="38" t="s">
        <v>634</v>
      </c>
      <c r="E442" s="38" t="s">
        <v>368</v>
      </c>
      <c r="F442" s="38" t="s">
        <v>635</v>
      </c>
      <c r="G442" s="38" t="s">
        <v>1836</v>
      </c>
      <c r="H442" s="38" t="s">
        <v>2665</v>
      </c>
      <c r="I442" s="39">
        <v>66972.97</v>
      </c>
      <c r="J442" s="15">
        <f>VLOOKUP(LEFT(B442,5),[1]Percents!$C:$M,9,FALSE)</f>
        <v>0</v>
      </c>
      <c r="K442" s="13">
        <f t="shared" si="7"/>
        <v>0</v>
      </c>
      <c r="L442" s="22"/>
    </row>
    <row r="443" spans="1:12" s="40" customFormat="1" ht="14.25" customHeight="1" x14ac:dyDescent="0.25">
      <c r="A443" s="38" t="s">
        <v>213</v>
      </c>
      <c r="B443" s="38" t="s">
        <v>21</v>
      </c>
      <c r="C443" s="38" t="s">
        <v>1838</v>
      </c>
      <c r="D443" s="38" t="s">
        <v>636</v>
      </c>
      <c r="E443" s="38" t="s">
        <v>637</v>
      </c>
      <c r="F443" s="38" t="s">
        <v>638</v>
      </c>
      <c r="G443" s="38" t="s">
        <v>1688</v>
      </c>
      <c r="H443" s="38" t="s">
        <v>2665</v>
      </c>
      <c r="I443" s="39">
        <v>4117.6400000000003</v>
      </c>
      <c r="J443" s="15">
        <f>VLOOKUP(LEFT(B443,5),[1]Percents!$C:$M,9,FALSE)</f>
        <v>4.4049999999999999E-2</v>
      </c>
      <c r="K443" s="13">
        <f t="shared" si="7"/>
        <v>181.38204200000001</v>
      </c>
      <c r="L443" s="22"/>
    </row>
    <row r="444" spans="1:12" s="40" customFormat="1" ht="14.25" customHeight="1" x14ac:dyDescent="0.25">
      <c r="A444" s="38" t="s">
        <v>213</v>
      </c>
      <c r="B444" s="38" t="s">
        <v>190</v>
      </c>
      <c r="C444" s="38" t="s">
        <v>1839</v>
      </c>
      <c r="D444" s="38" t="s">
        <v>503</v>
      </c>
      <c r="E444" s="38" t="s">
        <v>6704</v>
      </c>
      <c r="F444" s="38" t="s">
        <v>504</v>
      </c>
      <c r="G444" s="38" t="s">
        <v>1840</v>
      </c>
      <c r="H444" s="38" t="s">
        <v>2665</v>
      </c>
      <c r="I444" s="39">
        <v>9542.41</v>
      </c>
      <c r="J444" s="15">
        <f>VLOOKUP(LEFT(B444,5),[1]Percents!$C:$M,9,FALSE)</f>
        <v>4.4049999999999999E-2</v>
      </c>
      <c r="K444" s="13">
        <f t="shared" si="7"/>
        <v>420.34316050000001</v>
      </c>
      <c r="L444" s="22"/>
    </row>
    <row r="445" spans="1:12" s="40" customFormat="1" ht="14.25" customHeight="1" x14ac:dyDescent="0.25">
      <c r="A445" s="38" t="s">
        <v>213</v>
      </c>
      <c r="B445" s="38" t="s">
        <v>279</v>
      </c>
      <c r="C445" s="38" t="s">
        <v>3224</v>
      </c>
      <c r="D445" s="38" t="s">
        <v>3225</v>
      </c>
      <c r="E445" s="38" t="s">
        <v>281</v>
      </c>
      <c r="F445" s="38" t="s">
        <v>548</v>
      </c>
      <c r="G445" s="38" t="s">
        <v>3223</v>
      </c>
      <c r="H445" s="38" t="s">
        <v>2665</v>
      </c>
      <c r="I445" s="39">
        <v>21821.040000000001</v>
      </c>
      <c r="J445" s="15">
        <f>VLOOKUP(LEFT(B445,5),[1]Percents!$C:$M,9,FALSE)</f>
        <v>0</v>
      </c>
      <c r="K445" s="13">
        <f t="shared" si="7"/>
        <v>0</v>
      </c>
      <c r="L445" s="22"/>
    </row>
    <row r="446" spans="1:12" s="40" customFormat="1" ht="14.25" customHeight="1" x14ac:dyDescent="0.25">
      <c r="A446" s="38" t="s">
        <v>213</v>
      </c>
      <c r="B446" s="38" t="s">
        <v>105</v>
      </c>
      <c r="C446" s="38" t="s">
        <v>3224</v>
      </c>
      <c r="D446" s="38" t="s">
        <v>3225</v>
      </c>
      <c r="E446" s="38" t="s">
        <v>281</v>
      </c>
      <c r="F446" s="38" t="s">
        <v>548</v>
      </c>
      <c r="G446" s="38" t="s">
        <v>3223</v>
      </c>
      <c r="H446" s="38" t="s">
        <v>2665</v>
      </c>
      <c r="I446" s="39">
        <v>15389.88</v>
      </c>
      <c r="J446" s="15">
        <f>VLOOKUP(LEFT(B446,5),[1]Percents!$C:$M,9,FALSE)</f>
        <v>0</v>
      </c>
      <c r="K446" s="13">
        <f t="shared" si="7"/>
        <v>0</v>
      </c>
      <c r="L446" s="22"/>
    </row>
    <row r="447" spans="1:12" s="40" customFormat="1" ht="14.25" customHeight="1" x14ac:dyDescent="0.25">
      <c r="A447" s="38" t="s">
        <v>213</v>
      </c>
      <c r="B447" s="38" t="s">
        <v>279</v>
      </c>
      <c r="C447" s="38" t="s">
        <v>3226</v>
      </c>
      <c r="D447" s="38" t="s">
        <v>3227</v>
      </c>
      <c r="E447" s="38" t="s">
        <v>281</v>
      </c>
      <c r="F447" s="38" t="s">
        <v>548</v>
      </c>
      <c r="G447" s="38" t="s">
        <v>3223</v>
      </c>
      <c r="H447" s="38" t="s">
        <v>2665</v>
      </c>
      <c r="I447" s="39">
        <v>48104.62</v>
      </c>
      <c r="J447" s="15">
        <f>VLOOKUP(LEFT(B447,5),[1]Percents!$C:$M,9,FALSE)</f>
        <v>0</v>
      </c>
      <c r="K447" s="13">
        <f t="shared" si="7"/>
        <v>0</v>
      </c>
      <c r="L447" s="22"/>
    </row>
    <row r="448" spans="1:12" s="40" customFormat="1" ht="14.25" customHeight="1" x14ac:dyDescent="0.25">
      <c r="A448" s="38" t="s">
        <v>213</v>
      </c>
      <c r="B448" s="38" t="s">
        <v>105</v>
      </c>
      <c r="C448" s="38" t="s">
        <v>3226</v>
      </c>
      <c r="D448" s="38" t="s">
        <v>3227</v>
      </c>
      <c r="E448" s="38" t="s">
        <v>281</v>
      </c>
      <c r="F448" s="38" t="s">
        <v>548</v>
      </c>
      <c r="G448" s="38" t="s">
        <v>3223</v>
      </c>
      <c r="H448" s="38" t="s">
        <v>2665</v>
      </c>
      <c r="I448" s="39">
        <v>34909.760000000002</v>
      </c>
      <c r="J448" s="15">
        <f>VLOOKUP(LEFT(B448,5),[1]Percents!$C:$M,9,FALSE)</f>
        <v>0</v>
      </c>
      <c r="K448" s="13">
        <f t="shared" si="7"/>
        <v>0</v>
      </c>
      <c r="L448" s="22"/>
    </row>
    <row r="449" spans="1:12" s="40" customFormat="1" ht="14.25" customHeight="1" x14ac:dyDescent="0.25">
      <c r="A449" s="38" t="s">
        <v>213</v>
      </c>
      <c r="B449" s="38" t="s">
        <v>279</v>
      </c>
      <c r="C449" s="38" t="s">
        <v>3228</v>
      </c>
      <c r="D449" s="38" t="s">
        <v>3229</v>
      </c>
      <c r="E449" s="38" t="s">
        <v>281</v>
      </c>
      <c r="F449" s="38" t="s">
        <v>548</v>
      </c>
      <c r="G449" s="38" t="s">
        <v>3223</v>
      </c>
      <c r="H449" s="38" t="s">
        <v>2665</v>
      </c>
      <c r="I449" s="39">
        <v>75065.489999999991</v>
      </c>
      <c r="J449" s="15">
        <f>VLOOKUP(LEFT(B449,5),[1]Percents!$C:$M,9,FALSE)</f>
        <v>0</v>
      </c>
      <c r="K449" s="13">
        <f t="shared" si="7"/>
        <v>0</v>
      </c>
      <c r="L449" s="22"/>
    </row>
    <row r="450" spans="1:12" s="40" customFormat="1" ht="14.25" customHeight="1" x14ac:dyDescent="0.25">
      <c r="A450" s="38" t="s">
        <v>213</v>
      </c>
      <c r="B450" s="38" t="s">
        <v>105</v>
      </c>
      <c r="C450" s="38" t="s">
        <v>3228</v>
      </c>
      <c r="D450" s="38" t="s">
        <v>3229</v>
      </c>
      <c r="E450" s="38" t="s">
        <v>281</v>
      </c>
      <c r="F450" s="38" t="s">
        <v>548</v>
      </c>
      <c r="G450" s="38" t="s">
        <v>3223</v>
      </c>
      <c r="H450" s="38" t="s">
        <v>2665</v>
      </c>
      <c r="I450" s="39">
        <v>74780.75</v>
      </c>
      <c r="J450" s="15">
        <f>VLOOKUP(LEFT(B450,5),[1]Percents!$C:$M,9,FALSE)</f>
        <v>0</v>
      </c>
      <c r="K450" s="13">
        <f t="shared" si="7"/>
        <v>0</v>
      </c>
      <c r="L450" s="22"/>
    </row>
    <row r="451" spans="1:12" s="40" customFormat="1" ht="14.25" customHeight="1" x14ac:dyDescent="0.25">
      <c r="A451" s="38" t="s">
        <v>213</v>
      </c>
      <c r="B451" s="38" t="s">
        <v>190</v>
      </c>
      <c r="C451" s="38" t="s">
        <v>3230</v>
      </c>
      <c r="D451" s="38" t="s">
        <v>3231</v>
      </c>
      <c r="E451" s="38" t="s">
        <v>309</v>
      </c>
      <c r="F451" s="38" t="s">
        <v>548</v>
      </c>
      <c r="G451" s="38" t="s">
        <v>3223</v>
      </c>
      <c r="H451" s="38" t="s">
        <v>2665</v>
      </c>
      <c r="I451" s="39">
        <v>39154.370000000003</v>
      </c>
      <c r="J451" s="15">
        <f>VLOOKUP(LEFT(B451,5),[1]Percents!$C:$M,9,FALSE)</f>
        <v>4.4049999999999999E-2</v>
      </c>
      <c r="K451" s="13">
        <f t="shared" si="7"/>
        <v>1724.7499985000002</v>
      </c>
      <c r="L451" s="22"/>
    </row>
    <row r="452" spans="1:12" s="40" customFormat="1" ht="14.25" customHeight="1" x14ac:dyDescent="0.25">
      <c r="A452" s="38" t="s">
        <v>213</v>
      </c>
      <c r="B452" s="38" t="s">
        <v>160</v>
      </c>
      <c r="C452" s="38" t="s">
        <v>5127</v>
      </c>
      <c r="D452" s="38" t="s">
        <v>5128</v>
      </c>
      <c r="E452" s="38" t="s">
        <v>156</v>
      </c>
      <c r="F452" s="38" t="s">
        <v>505</v>
      </c>
      <c r="G452" s="38" t="s">
        <v>4957</v>
      </c>
      <c r="H452" s="38" t="s">
        <v>2665</v>
      </c>
      <c r="I452" s="39">
        <v>141213.54</v>
      </c>
      <c r="J452" s="15">
        <f>VLOOKUP(LEFT(B452,5),[1]Percents!$C:$M,9,FALSE)</f>
        <v>4.4049999999999999E-2</v>
      </c>
      <c r="K452" s="13">
        <f t="shared" si="7"/>
        <v>6220.4564369999998</v>
      </c>
      <c r="L452" s="22"/>
    </row>
    <row r="453" spans="1:12" s="40" customFormat="1" ht="14.25" customHeight="1" x14ac:dyDescent="0.25">
      <c r="A453" s="38" t="s">
        <v>213</v>
      </c>
      <c r="B453" s="38" t="s">
        <v>94</v>
      </c>
      <c r="C453" s="38" t="s">
        <v>1841</v>
      </c>
      <c r="D453" s="38" t="s">
        <v>533</v>
      </c>
      <c r="E453" s="38" t="s">
        <v>96</v>
      </c>
      <c r="F453" s="38" t="s">
        <v>534</v>
      </c>
      <c r="G453" s="38" t="s">
        <v>1690</v>
      </c>
      <c r="H453" s="38" t="s">
        <v>2665</v>
      </c>
      <c r="I453" s="41">
        <v>-101.47</v>
      </c>
      <c r="J453" s="15">
        <f>VLOOKUP(LEFT(B453,5),[1]Percents!$C:$M,9,FALSE)</f>
        <v>0</v>
      </c>
      <c r="K453" s="13">
        <f t="shared" si="7"/>
        <v>0</v>
      </c>
      <c r="L453" s="22"/>
    </row>
    <row r="454" spans="1:12" s="40" customFormat="1" ht="14.25" customHeight="1" x14ac:dyDescent="0.25">
      <c r="A454" s="38" t="s">
        <v>243</v>
      </c>
      <c r="B454" s="38" t="s">
        <v>314</v>
      </c>
      <c r="C454" s="38" t="s">
        <v>1842</v>
      </c>
      <c r="D454" s="38" t="s">
        <v>802</v>
      </c>
      <c r="E454" s="38" t="s">
        <v>657</v>
      </c>
      <c r="F454" s="38" t="s">
        <v>768</v>
      </c>
      <c r="G454" s="38" t="s">
        <v>1690</v>
      </c>
      <c r="H454" s="38" t="s">
        <v>2665</v>
      </c>
      <c r="I454" s="39">
        <v>36662.46</v>
      </c>
      <c r="J454" s="15">
        <f>VLOOKUP(LEFT(B454,5),[1]Percents!$C:$M,9,FALSE)</f>
        <v>0</v>
      </c>
      <c r="K454" s="13">
        <f t="shared" si="7"/>
        <v>0</v>
      </c>
      <c r="L454" s="22"/>
    </row>
    <row r="455" spans="1:12" s="40" customFormat="1" ht="14.25" customHeight="1" x14ac:dyDescent="0.25">
      <c r="A455" s="38" t="s">
        <v>141</v>
      </c>
      <c r="B455" s="38" t="s">
        <v>111</v>
      </c>
      <c r="C455" s="38" t="s">
        <v>9332</v>
      </c>
      <c r="D455" s="38" t="s">
        <v>9333</v>
      </c>
      <c r="E455" s="38" t="s">
        <v>612</v>
      </c>
      <c r="F455" s="38" t="s">
        <v>9334</v>
      </c>
      <c r="G455" s="38" t="s">
        <v>1690</v>
      </c>
      <c r="H455" s="38" t="s">
        <v>2665</v>
      </c>
      <c r="I455" s="41">
        <v>-0.3</v>
      </c>
      <c r="J455" s="15">
        <f>VLOOKUP(LEFT(B455,5),[1]Percents!$C:$M,9,FALSE)</f>
        <v>0.64170000000000005</v>
      </c>
      <c r="K455" s="13">
        <f t="shared" si="7"/>
        <v>-0.19251000000000001</v>
      </c>
      <c r="L455" s="22"/>
    </row>
    <row r="456" spans="1:12" s="40" customFormat="1" ht="14.25" customHeight="1" x14ac:dyDescent="0.25">
      <c r="A456" s="38" t="s">
        <v>213</v>
      </c>
      <c r="B456" s="38" t="s">
        <v>148</v>
      </c>
      <c r="C456" s="38" t="s">
        <v>10972</v>
      </c>
      <c r="D456" s="38" t="s">
        <v>10973</v>
      </c>
      <c r="E456" s="38" t="s">
        <v>149</v>
      </c>
      <c r="F456" s="38" t="s">
        <v>689</v>
      </c>
      <c r="G456" s="38" t="s">
        <v>1692</v>
      </c>
      <c r="H456" s="38" t="s">
        <v>2665</v>
      </c>
      <c r="I456" s="41">
        <v>-285.58999999999997</v>
      </c>
      <c r="J456" s="15">
        <f>VLOOKUP(LEFT(B456,5),[1]Percents!$C:$M,9,FALSE)</f>
        <v>4.4049999999999999E-2</v>
      </c>
      <c r="K456" s="13">
        <f t="shared" si="7"/>
        <v>-12.580239499999999</v>
      </c>
      <c r="L456" s="22"/>
    </row>
    <row r="457" spans="1:12" s="40" customFormat="1" ht="14.25" customHeight="1" x14ac:dyDescent="0.25">
      <c r="A457" s="38" t="s">
        <v>213</v>
      </c>
      <c r="B457" s="38" t="s">
        <v>148</v>
      </c>
      <c r="C457" s="38" t="s">
        <v>8582</v>
      </c>
      <c r="D457" s="38" t="s">
        <v>8583</v>
      </c>
      <c r="E457" s="38" t="s">
        <v>149</v>
      </c>
      <c r="F457" s="38" t="s">
        <v>689</v>
      </c>
      <c r="G457" s="38" t="s">
        <v>3534</v>
      </c>
      <c r="H457" s="38" t="s">
        <v>2665</v>
      </c>
      <c r="I457" s="39">
        <v>41.83</v>
      </c>
      <c r="J457" s="15">
        <f>VLOOKUP(LEFT(B457,5),[1]Percents!$C:$M,9,FALSE)</f>
        <v>4.4049999999999999E-2</v>
      </c>
      <c r="K457" s="13">
        <f t="shared" si="7"/>
        <v>1.8426114999999998</v>
      </c>
      <c r="L457" s="22"/>
    </row>
    <row r="458" spans="1:12" s="40" customFormat="1" ht="14.25" customHeight="1" x14ac:dyDescent="0.25">
      <c r="A458" s="38" t="s">
        <v>213</v>
      </c>
      <c r="B458" s="38" t="s">
        <v>148</v>
      </c>
      <c r="C458" s="38" t="s">
        <v>7669</v>
      </c>
      <c r="D458" s="38" t="s">
        <v>7670</v>
      </c>
      <c r="E458" s="38" t="s">
        <v>149</v>
      </c>
      <c r="F458" s="38" t="s">
        <v>689</v>
      </c>
      <c r="G458" s="38" t="s">
        <v>5420</v>
      </c>
      <c r="H458" s="38" t="s">
        <v>2665</v>
      </c>
      <c r="I458" s="39">
        <v>1810.94</v>
      </c>
      <c r="J458" s="15">
        <f>VLOOKUP(LEFT(B458,5),[1]Percents!$C:$M,9,FALSE)</f>
        <v>4.4049999999999999E-2</v>
      </c>
      <c r="K458" s="13">
        <f t="shared" si="7"/>
        <v>79.771906999999999</v>
      </c>
      <c r="L458" s="22"/>
    </row>
    <row r="459" spans="1:12" s="40" customFormat="1" ht="14.25" customHeight="1" x14ac:dyDescent="0.25">
      <c r="A459" s="38" t="s">
        <v>213</v>
      </c>
      <c r="B459" s="38" t="s">
        <v>9329</v>
      </c>
      <c r="C459" s="38" t="s">
        <v>8085</v>
      </c>
      <c r="D459" s="38" t="s">
        <v>8086</v>
      </c>
      <c r="E459" s="38" t="s">
        <v>4568</v>
      </c>
      <c r="F459" s="38" t="s">
        <v>731</v>
      </c>
      <c r="G459" s="38" t="s">
        <v>5782</v>
      </c>
      <c r="H459" s="38" t="s">
        <v>2665</v>
      </c>
      <c r="I459" s="39">
        <v>1454.08</v>
      </c>
      <c r="J459" s="15">
        <f>VLOOKUP(LEFT(B459,5),[1]Percents!$C:$M,9,FALSE)</f>
        <v>0</v>
      </c>
      <c r="K459" s="13">
        <f t="shared" si="7"/>
        <v>0</v>
      </c>
      <c r="L459" s="22"/>
    </row>
    <row r="460" spans="1:12" s="40" customFormat="1" ht="14.25" customHeight="1" x14ac:dyDescent="0.25">
      <c r="A460" s="38" t="s">
        <v>213</v>
      </c>
      <c r="B460" s="38" t="s">
        <v>189</v>
      </c>
      <c r="C460" s="38" t="s">
        <v>8085</v>
      </c>
      <c r="D460" s="38" t="s">
        <v>8086</v>
      </c>
      <c r="E460" s="38" t="s">
        <v>4568</v>
      </c>
      <c r="F460" s="38" t="s">
        <v>731</v>
      </c>
      <c r="G460" s="38" t="s">
        <v>5782</v>
      </c>
      <c r="H460" s="38" t="s">
        <v>2665</v>
      </c>
      <c r="I460" s="39">
        <v>3011.14</v>
      </c>
      <c r="J460" s="15">
        <f>VLOOKUP(LEFT(B460,5),[1]Percents!$C:$M,9,FALSE)</f>
        <v>0</v>
      </c>
      <c r="K460" s="13">
        <f t="shared" si="7"/>
        <v>0</v>
      </c>
      <c r="L460" s="22"/>
    </row>
    <row r="461" spans="1:12" s="40" customFormat="1" ht="14.25" customHeight="1" x14ac:dyDescent="0.25">
      <c r="A461" s="38" t="s">
        <v>213</v>
      </c>
      <c r="B461" s="38" t="s">
        <v>16</v>
      </c>
      <c r="C461" s="38" t="s">
        <v>3769</v>
      </c>
      <c r="D461" s="38" t="s">
        <v>3770</v>
      </c>
      <c r="E461" s="38" t="s">
        <v>769</v>
      </c>
      <c r="F461" s="38" t="s">
        <v>770</v>
      </c>
      <c r="G461" s="38" t="s">
        <v>3744</v>
      </c>
      <c r="H461" s="38" t="s">
        <v>2665</v>
      </c>
      <c r="I461" s="39">
        <v>14793.21</v>
      </c>
      <c r="J461" s="15">
        <f>VLOOKUP(LEFT(B461,5),[1]Percents!$C:$M,9,FALSE)</f>
        <v>0</v>
      </c>
      <c r="K461" s="13">
        <f t="shared" si="7"/>
        <v>0</v>
      </c>
      <c r="L461" s="22"/>
    </row>
    <row r="462" spans="1:12" s="40" customFormat="1" ht="14.25" customHeight="1" x14ac:dyDescent="0.25">
      <c r="A462" s="38" t="s">
        <v>213</v>
      </c>
      <c r="B462" s="38" t="s">
        <v>16</v>
      </c>
      <c r="C462" s="38" t="s">
        <v>9883</v>
      </c>
      <c r="D462" s="38" t="s">
        <v>9884</v>
      </c>
      <c r="E462" s="38" t="s">
        <v>78</v>
      </c>
      <c r="F462" s="38" t="s">
        <v>732</v>
      </c>
      <c r="G462" s="38" t="s">
        <v>1693</v>
      </c>
      <c r="H462" s="38" t="s">
        <v>2665</v>
      </c>
      <c r="I462" s="41">
        <v>-43050.879999999997</v>
      </c>
      <c r="J462" s="15">
        <f>VLOOKUP(LEFT(B462,5),[1]Percents!$C:$M,9,FALSE)</f>
        <v>0</v>
      </c>
      <c r="K462" s="13">
        <f t="shared" si="7"/>
        <v>0</v>
      </c>
      <c r="L462" s="22"/>
    </row>
    <row r="463" spans="1:12" s="40" customFormat="1" ht="14.25" customHeight="1" x14ac:dyDescent="0.25">
      <c r="A463" s="38" t="s">
        <v>213</v>
      </c>
      <c r="B463" s="38" t="s">
        <v>16</v>
      </c>
      <c r="C463" s="38" t="s">
        <v>3771</v>
      </c>
      <c r="D463" s="38" t="s">
        <v>3772</v>
      </c>
      <c r="E463" s="38" t="s">
        <v>78</v>
      </c>
      <c r="F463" s="38" t="s">
        <v>732</v>
      </c>
      <c r="G463" s="38" t="s">
        <v>3744</v>
      </c>
      <c r="H463" s="38" t="s">
        <v>2665</v>
      </c>
      <c r="I463" s="39">
        <v>21414.22</v>
      </c>
      <c r="J463" s="15">
        <f>VLOOKUP(LEFT(B463,5),[1]Percents!$C:$M,9,FALSE)</f>
        <v>0</v>
      </c>
      <c r="K463" s="13">
        <f t="shared" si="7"/>
        <v>0</v>
      </c>
      <c r="L463" s="22"/>
    </row>
    <row r="464" spans="1:12" s="40" customFormat="1" ht="14.25" customHeight="1" x14ac:dyDescent="0.25">
      <c r="A464" s="38" t="s">
        <v>243</v>
      </c>
      <c r="B464" s="38" t="s">
        <v>314</v>
      </c>
      <c r="C464" s="38" t="s">
        <v>1843</v>
      </c>
      <c r="D464" s="38" t="s">
        <v>887</v>
      </c>
      <c r="E464" s="38" t="s">
        <v>657</v>
      </c>
      <c r="F464" s="38" t="s">
        <v>658</v>
      </c>
      <c r="G464" s="38" t="s">
        <v>1844</v>
      </c>
      <c r="H464" s="38" t="s">
        <v>2665</v>
      </c>
      <c r="I464" s="39">
        <v>6907.24</v>
      </c>
      <c r="J464" s="15">
        <f>VLOOKUP(LEFT(B464,5),[1]Percents!$C:$M,9,FALSE)</f>
        <v>0</v>
      </c>
      <c r="K464" s="13">
        <f t="shared" si="7"/>
        <v>0</v>
      </c>
      <c r="L464" s="22"/>
    </row>
    <row r="465" spans="1:12" s="40" customFormat="1" ht="14.25" customHeight="1" x14ac:dyDescent="0.25">
      <c r="A465" s="38" t="s">
        <v>213</v>
      </c>
      <c r="B465" s="38" t="s">
        <v>94</v>
      </c>
      <c r="C465" s="38" t="s">
        <v>1845</v>
      </c>
      <c r="D465" s="38" t="s">
        <v>733</v>
      </c>
      <c r="E465" s="38" t="s">
        <v>95</v>
      </c>
      <c r="F465" s="38" t="s">
        <v>734</v>
      </c>
      <c r="G465" s="38" t="s">
        <v>1693</v>
      </c>
      <c r="H465" s="38" t="s">
        <v>2665</v>
      </c>
      <c r="I465" s="39">
        <v>12944.19</v>
      </c>
      <c r="J465" s="15">
        <f>VLOOKUP(LEFT(B465,5),[1]Percents!$C:$M,9,FALSE)</f>
        <v>0</v>
      </c>
      <c r="K465" s="13">
        <f t="shared" si="7"/>
        <v>0</v>
      </c>
      <c r="L465" s="22"/>
    </row>
    <row r="466" spans="1:12" s="40" customFormat="1" ht="14.25" customHeight="1" x14ac:dyDescent="0.25">
      <c r="A466" s="38" t="s">
        <v>213</v>
      </c>
      <c r="B466" s="38" t="s">
        <v>94</v>
      </c>
      <c r="C466" s="38" t="s">
        <v>10410</v>
      </c>
      <c r="D466" s="38" t="s">
        <v>10411</v>
      </c>
      <c r="E466" s="38" t="s">
        <v>95</v>
      </c>
      <c r="F466" s="38" t="s">
        <v>734</v>
      </c>
      <c r="G466" s="38" t="s">
        <v>1693</v>
      </c>
      <c r="H466" s="38" t="s">
        <v>2665</v>
      </c>
      <c r="I466" s="41">
        <v>-1416.76</v>
      </c>
      <c r="J466" s="15">
        <f>VLOOKUP(LEFT(B466,5),[1]Percents!$C:$M,9,FALSE)</f>
        <v>0</v>
      </c>
      <c r="K466" s="13">
        <f t="shared" si="7"/>
        <v>0</v>
      </c>
      <c r="L466" s="22"/>
    </row>
    <row r="467" spans="1:12" s="40" customFormat="1" ht="14.25" customHeight="1" x14ac:dyDescent="0.25">
      <c r="A467" s="38" t="s">
        <v>141</v>
      </c>
      <c r="B467" s="38" t="s">
        <v>111</v>
      </c>
      <c r="C467" s="38" t="s">
        <v>1846</v>
      </c>
      <c r="D467" s="38" t="s">
        <v>735</v>
      </c>
      <c r="E467" s="38" t="s">
        <v>115</v>
      </c>
      <c r="F467" s="38" t="s">
        <v>736</v>
      </c>
      <c r="G467" s="38" t="s">
        <v>1688</v>
      </c>
      <c r="H467" s="38" t="s">
        <v>2665</v>
      </c>
      <c r="I467" s="39">
        <v>12864.26</v>
      </c>
      <c r="J467" s="15">
        <f>VLOOKUP(LEFT(B467,5),[1]Percents!$C:$M,9,FALSE)</f>
        <v>0.64170000000000005</v>
      </c>
      <c r="K467" s="13">
        <f t="shared" si="7"/>
        <v>8254.9956419999999</v>
      </c>
      <c r="L467" s="22"/>
    </row>
    <row r="468" spans="1:12" s="40" customFormat="1" ht="14.25" customHeight="1" x14ac:dyDescent="0.25">
      <c r="A468" s="38" t="s">
        <v>141</v>
      </c>
      <c r="B468" s="38" t="s">
        <v>111</v>
      </c>
      <c r="C468" s="38" t="s">
        <v>1847</v>
      </c>
      <c r="D468" s="38" t="s">
        <v>850</v>
      </c>
      <c r="E468" s="38" t="s">
        <v>851</v>
      </c>
      <c r="F468" s="38" t="s">
        <v>852</v>
      </c>
      <c r="G468" s="38" t="s">
        <v>1690</v>
      </c>
      <c r="H468" s="38" t="s">
        <v>2665</v>
      </c>
      <c r="I468" s="39">
        <v>58097.91</v>
      </c>
      <c r="J468" s="15">
        <f>VLOOKUP(LEFT(B468,5),[1]Percents!$C:$M,9,FALSE)</f>
        <v>0.64170000000000005</v>
      </c>
      <c r="K468" s="13">
        <f t="shared" si="7"/>
        <v>37281.428847000003</v>
      </c>
      <c r="L468" s="22"/>
    </row>
    <row r="469" spans="1:12" s="40" customFormat="1" ht="14.25" customHeight="1" x14ac:dyDescent="0.25">
      <c r="A469" s="38" t="s">
        <v>243</v>
      </c>
      <c r="B469" s="38" t="s">
        <v>314</v>
      </c>
      <c r="C469" s="38" t="s">
        <v>1848</v>
      </c>
      <c r="D469" s="38" t="s">
        <v>823</v>
      </c>
      <c r="E469" s="38" t="s">
        <v>6705</v>
      </c>
      <c r="F469" s="38" t="s">
        <v>824</v>
      </c>
      <c r="G469" s="38" t="s">
        <v>1849</v>
      </c>
      <c r="H469" s="38" t="s">
        <v>2665</v>
      </c>
      <c r="I469" s="39">
        <v>36793.120000000003</v>
      </c>
      <c r="J469" s="15">
        <f>VLOOKUP(LEFT(B469,5),[1]Percents!$C:$M,9,FALSE)</f>
        <v>0</v>
      </c>
      <c r="K469" s="13">
        <f t="shared" si="7"/>
        <v>0</v>
      </c>
      <c r="L469" s="22"/>
    </row>
    <row r="470" spans="1:12" s="40" customFormat="1" ht="14.25" customHeight="1" x14ac:dyDescent="0.25">
      <c r="A470" s="38" t="s">
        <v>213</v>
      </c>
      <c r="B470" s="38" t="s">
        <v>162</v>
      </c>
      <c r="C470" s="38" t="s">
        <v>9885</v>
      </c>
      <c r="D470" s="38" t="s">
        <v>9886</v>
      </c>
      <c r="E470" s="38" t="s">
        <v>412</v>
      </c>
      <c r="F470" s="38" t="s">
        <v>659</v>
      </c>
      <c r="G470" s="38" t="s">
        <v>1860</v>
      </c>
      <c r="H470" s="38" t="s">
        <v>2665</v>
      </c>
      <c r="I470" s="41">
        <v>-7706.21</v>
      </c>
      <c r="J470" s="15">
        <f>VLOOKUP(LEFT(B470,5),[1]Percents!$C:$M,9,FALSE)</f>
        <v>4.4049999999999999E-2</v>
      </c>
      <c r="K470" s="13">
        <f t="shared" si="7"/>
        <v>-339.4585505</v>
      </c>
      <c r="L470" s="22"/>
    </row>
    <row r="471" spans="1:12" s="40" customFormat="1" ht="14.25" customHeight="1" x14ac:dyDescent="0.25">
      <c r="A471" s="38" t="s">
        <v>213</v>
      </c>
      <c r="B471" s="38" t="s">
        <v>162</v>
      </c>
      <c r="C471" s="38" t="s">
        <v>9887</v>
      </c>
      <c r="D471" s="38" t="s">
        <v>9888</v>
      </c>
      <c r="E471" s="38" t="s">
        <v>412</v>
      </c>
      <c r="F471" s="38" t="s">
        <v>659</v>
      </c>
      <c r="G471" s="38" t="s">
        <v>1712</v>
      </c>
      <c r="H471" s="38" t="s">
        <v>2665</v>
      </c>
      <c r="I471" s="39">
        <v>7706.21</v>
      </c>
      <c r="J471" s="15">
        <f>VLOOKUP(LEFT(B471,5),[1]Percents!$C:$M,9,FALSE)</f>
        <v>4.4049999999999999E-2</v>
      </c>
      <c r="K471" s="13">
        <f t="shared" si="7"/>
        <v>339.4585505</v>
      </c>
      <c r="L471" s="22"/>
    </row>
    <row r="472" spans="1:12" s="40" customFormat="1" ht="14.25" customHeight="1" x14ac:dyDescent="0.25">
      <c r="A472" s="38" t="s">
        <v>213</v>
      </c>
      <c r="B472" s="38" t="s">
        <v>162</v>
      </c>
      <c r="C472" s="38" t="s">
        <v>11655</v>
      </c>
      <c r="D472" s="38" t="s">
        <v>11656</v>
      </c>
      <c r="E472" s="38" t="s">
        <v>412</v>
      </c>
      <c r="F472" s="38" t="s">
        <v>659</v>
      </c>
      <c r="G472" s="38" t="s">
        <v>1750</v>
      </c>
      <c r="H472" s="38" t="s">
        <v>2665</v>
      </c>
      <c r="I472" s="41">
        <v>-899.99</v>
      </c>
      <c r="J472" s="15">
        <f>VLOOKUP(LEFT(B472,5),[1]Percents!$C:$M,9,FALSE)</f>
        <v>4.4049999999999999E-2</v>
      </c>
      <c r="K472" s="13">
        <f t="shared" si="7"/>
        <v>-39.6445595</v>
      </c>
      <c r="L472" s="22"/>
    </row>
    <row r="473" spans="1:12" s="40" customFormat="1" ht="14.25" customHeight="1" x14ac:dyDescent="0.25">
      <c r="A473" s="38" t="s">
        <v>213</v>
      </c>
      <c r="B473" s="38" t="s">
        <v>162</v>
      </c>
      <c r="C473" s="38" t="s">
        <v>5129</v>
      </c>
      <c r="D473" s="38" t="s">
        <v>5130</v>
      </c>
      <c r="E473" s="38" t="s">
        <v>412</v>
      </c>
      <c r="F473" s="38" t="s">
        <v>659</v>
      </c>
      <c r="G473" s="38" t="s">
        <v>5106</v>
      </c>
      <c r="H473" s="38" t="s">
        <v>2665</v>
      </c>
      <c r="I473" s="39">
        <v>55916.09</v>
      </c>
      <c r="J473" s="15">
        <f>VLOOKUP(LEFT(B473,5),[1]Percents!$C:$M,9,FALSE)</f>
        <v>4.4049999999999999E-2</v>
      </c>
      <c r="K473" s="13">
        <f t="shared" si="7"/>
        <v>2463.1037644999997</v>
      </c>
      <c r="L473" s="22"/>
    </row>
    <row r="474" spans="1:12" s="40" customFormat="1" ht="14.25" customHeight="1" x14ac:dyDescent="0.25">
      <c r="A474" s="38" t="s">
        <v>213</v>
      </c>
      <c r="B474" s="38" t="s">
        <v>162</v>
      </c>
      <c r="C474" s="38" t="s">
        <v>9335</v>
      </c>
      <c r="D474" s="38" t="s">
        <v>9336</v>
      </c>
      <c r="E474" s="38" t="s">
        <v>412</v>
      </c>
      <c r="F474" s="38" t="s">
        <v>659</v>
      </c>
      <c r="G474" s="38" t="s">
        <v>8954</v>
      </c>
      <c r="H474" s="38" t="s">
        <v>2665</v>
      </c>
      <c r="I474" s="39">
        <v>80727.569999999992</v>
      </c>
      <c r="J474" s="15">
        <f>VLOOKUP(LEFT(B474,5),[1]Percents!$C:$M,9,FALSE)</f>
        <v>4.4049999999999999E-2</v>
      </c>
      <c r="K474" s="13">
        <f t="shared" si="7"/>
        <v>3556.0494584999997</v>
      </c>
      <c r="L474" s="22"/>
    </row>
    <row r="475" spans="1:12" s="40" customFormat="1" ht="14.25" customHeight="1" x14ac:dyDescent="0.25">
      <c r="A475" s="38" t="s">
        <v>141</v>
      </c>
      <c r="B475" s="38" t="s">
        <v>111</v>
      </c>
      <c r="C475" s="38" t="s">
        <v>1850</v>
      </c>
      <c r="D475" s="38" t="s">
        <v>853</v>
      </c>
      <c r="E475" s="38" t="s">
        <v>379</v>
      </c>
      <c r="F475" s="38" t="s">
        <v>854</v>
      </c>
      <c r="G475" s="38" t="s">
        <v>1693</v>
      </c>
      <c r="H475" s="38" t="s">
        <v>2665</v>
      </c>
      <c r="I475" s="39">
        <v>26564.73</v>
      </c>
      <c r="J475" s="15">
        <f>VLOOKUP(LEFT(B475,5),[1]Percents!$C:$M,9,FALSE)</f>
        <v>0.64170000000000005</v>
      </c>
      <c r="K475" s="13">
        <f t="shared" si="7"/>
        <v>17046.587241000001</v>
      </c>
      <c r="L475" s="22"/>
    </row>
    <row r="476" spans="1:12" s="40" customFormat="1" ht="14.25" customHeight="1" x14ac:dyDescent="0.25">
      <c r="A476" s="38" t="s">
        <v>141</v>
      </c>
      <c r="B476" s="38" t="s">
        <v>111</v>
      </c>
      <c r="C476" s="38" t="s">
        <v>1852</v>
      </c>
      <c r="D476" s="38" t="s">
        <v>803</v>
      </c>
      <c r="E476" s="38" t="s">
        <v>804</v>
      </c>
      <c r="F476" s="38" t="s">
        <v>805</v>
      </c>
      <c r="G476" s="38" t="s">
        <v>1693</v>
      </c>
      <c r="H476" s="38" t="s">
        <v>2665</v>
      </c>
      <c r="I476" s="39">
        <v>73669.149999999994</v>
      </c>
      <c r="J476" s="15">
        <f>VLOOKUP(LEFT(B476,5),[1]Percents!$C:$M,9,FALSE)</f>
        <v>0.64170000000000005</v>
      </c>
      <c r="K476" s="13">
        <f t="shared" si="7"/>
        <v>47273.493555000001</v>
      </c>
      <c r="L476" s="22"/>
    </row>
    <row r="477" spans="1:12" s="40" customFormat="1" ht="14.25" customHeight="1" x14ac:dyDescent="0.25">
      <c r="A477" s="38" t="s">
        <v>141</v>
      </c>
      <c r="B477" s="38" t="s">
        <v>111</v>
      </c>
      <c r="C477" s="38" t="s">
        <v>5801</v>
      </c>
      <c r="D477" s="38" t="s">
        <v>5802</v>
      </c>
      <c r="E477" s="38" t="s">
        <v>804</v>
      </c>
      <c r="F477" s="38" t="s">
        <v>805</v>
      </c>
      <c r="G477" s="38" t="s">
        <v>5782</v>
      </c>
      <c r="H477" s="38" t="s">
        <v>2665</v>
      </c>
      <c r="I477" s="39">
        <v>8859.4</v>
      </c>
      <c r="J477" s="15">
        <f>VLOOKUP(LEFT(B477,5),[1]Percents!$C:$M,9,FALSE)</f>
        <v>0.64170000000000005</v>
      </c>
      <c r="K477" s="13">
        <f t="shared" si="7"/>
        <v>5685.0769799999998</v>
      </c>
      <c r="L477" s="22"/>
    </row>
    <row r="478" spans="1:12" s="40" customFormat="1" ht="14.25" customHeight="1" x14ac:dyDescent="0.25">
      <c r="A478" s="38" t="s">
        <v>213</v>
      </c>
      <c r="B478" s="38" t="s">
        <v>42</v>
      </c>
      <c r="C478" s="38" t="s">
        <v>11657</v>
      </c>
      <c r="D478" s="38" t="s">
        <v>11658</v>
      </c>
      <c r="E478" s="38" t="s">
        <v>80</v>
      </c>
      <c r="F478" s="38" t="s">
        <v>11659</v>
      </c>
      <c r="G478" s="38" t="s">
        <v>1699</v>
      </c>
      <c r="H478" s="38" t="s">
        <v>2665</v>
      </c>
      <c r="I478" s="41">
        <v>-2538.44</v>
      </c>
      <c r="J478" s="15">
        <f>VLOOKUP(LEFT(B478,5),[1]Percents!$C:$M,9,FALSE)</f>
        <v>0</v>
      </c>
      <c r="K478" s="13">
        <f t="shared" ref="K478:K541" si="8">+J478*I478</f>
        <v>0</v>
      </c>
      <c r="L478" s="22"/>
    </row>
    <row r="479" spans="1:12" s="40" customFormat="1" ht="14.25" customHeight="1" x14ac:dyDescent="0.25">
      <c r="A479" s="38" t="s">
        <v>243</v>
      </c>
      <c r="B479" s="38" t="s">
        <v>314</v>
      </c>
      <c r="C479" s="38" t="s">
        <v>5803</v>
      </c>
      <c r="D479" s="38" t="s">
        <v>5804</v>
      </c>
      <c r="E479" s="38" t="s">
        <v>197</v>
      </c>
      <c r="F479" s="38" t="s">
        <v>738</v>
      </c>
      <c r="G479" s="38" t="s">
        <v>5782</v>
      </c>
      <c r="H479" s="38" t="s">
        <v>2665</v>
      </c>
      <c r="I479" s="39">
        <v>63680.56</v>
      </c>
      <c r="J479" s="15">
        <f>VLOOKUP(LEFT(B479,5),[1]Percents!$C:$M,9,FALSE)</f>
        <v>0</v>
      </c>
      <c r="K479" s="13">
        <f t="shared" si="8"/>
        <v>0</v>
      </c>
      <c r="L479" s="22"/>
    </row>
    <row r="480" spans="1:12" s="40" customFormat="1" ht="14.25" customHeight="1" x14ac:dyDescent="0.25">
      <c r="A480" s="38" t="s">
        <v>213</v>
      </c>
      <c r="B480" s="38" t="s">
        <v>258</v>
      </c>
      <c r="C480" s="38" t="s">
        <v>1854</v>
      </c>
      <c r="D480" s="38" t="s">
        <v>825</v>
      </c>
      <c r="E480" s="38" t="s">
        <v>826</v>
      </c>
      <c r="F480" s="38" t="s">
        <v>827</v>
      </c>
      <c r="G480" s="38" t="s">
        <v>1693</v>
      </c>
      <c r="H480" s="38" t="s">
        <v>2665</v>
      </c>
      <c r="I480" s="39">
        <v>6018.3600000000006</v>
      </c>
      <c r="J480" s="15">
        <f>VLOOKUP(LEFT(B480,5),[1]Percents!$C:$M,9,FALSE)</f>
        <v>4.4049999999999999E-2</v>
      </c>
      <c r="K480" s="13">
        <f t="shared" si="8"/>
        <v>265.10875800000002</v>
      </c>
      <c r="L480" s="22"/>
    </row>
    <row r="481" spans="1:12" s="40" customFormat="1" ht="14.25" customHeight="1" x14ac:dyDescent="0.25">
      <c r="A481" s="38" t="s">
        <v>213</v>
      </c>
      <c r="B481" s="38" t="s">
        <v>94</v>
      </c>
      <c r="C481" s="38" t="s">
        <v>1855</v>
      </c>
      <c r="D481" s="38" t="s">
        <v>828</v>
      </c>
      <c r="E481" s="38" t="s">
        <v>829</v>
      </c>
      <c r="F481" s="38" t="s">
        <v>830</v>
      </c>
      <c r="G481" s="38" t="s">
        <v>1856</v>
      </c>
      <c r="H481" s="38" t="s">
        <v>2665</v>
      </c>
      <c r="I481" s="39">
        <v>2051.4899999999998</v>
      </c>
      <c r="J481" s="15">
        <f>VLOOKUP(LEFT(B481,5),[1]Percents!$C:$M,9,FALSE)</f>
        <v>0</v>
      </c>
      <c r="K481" s="13">
        <f t="shared" si="8"/>
        <v>0</v>
      </c>
      <c r="L481" s="22"/>
    </row>
    <row r="482" spans="1:12" s="40" customFormat="1" ht="14.25" customHeight="1" x14ac:dyDescent="0.25">
      <c r="A482" s="38" t="s">
        <v>213</v>
      </c>
      <c r="B482" s="38" t="s">
        <v>285</v>
      </c>
      <c r="C482" s="38" t="s">
        <v>1857</v>
      </c>
      <c r="D482" s="38" t="s">
        <v>831</v>
      </c>
      <c r="E482" s="38" t="s">
        <v>286</v>
      </c>
      <c r="F482" s="38" t="s">
        <v>832</v>
      </c>
      <c r="G482" s="38" t="s">
        <v>1858</v>
      </c>
      <c r="H482" s="38" t="s">
        <v>2665</v>
      </c>
      <c r="I482" s="39">
        <v>216788.1</v>
      </c>
      <c r="J482" s="15">
        <f>VLOOKUP(LEFT(B482,5),[1]Percents!$C:$M,9,FALSE)</f>
        <v>0</v>
      </c>
      <c r="K482" s="13">
        <f t="shared" si="8"/>
        <v>0</v>
      </c>
      <c r="L482" s="22"/>
    </row>
    <row r="483" spans="1:12" s="40" customFormat="1" ht="14.25" customHeight="1" x14ac:dyDescent="0.25">
      <c r="A483" s="38" t="s">
        <v>213</v>
      </c>
      <c r="B483" s="38" t="s">
        <v>225</v>
      </c>
      <c r="C483" s="38" t="s">
        <v>10412</v>
      </c>
      <c r="D483" s="38" t="s">
        <v>10413</v>
      </c>
      <c r="E483" s="38" t="s">
        <v>10414</v>
      </c>
      <c r="F483" s="38" t="s">
        <v>10415</v>
      </c>
      <c r="G483" s="38" t="s">
        <v>10416</v>
      </c>
      <c r="H483" s="38" t="s">
        <v>2665</v>
      </c>
      <c r="I483" s="41">
        <v>-176.01</v>
      </c>
      <c r="J483" s="15">
        <f>VLOOKUP(LEFT(B483,5),[1]Percents!$C:$M,9,FALSE)</f>
        <v>0</v>
      </c>
      <c r="K483" s="13">
        <f t="shared" si="8"/>
        <v>0</v>
      </c>
      <c r="L483" s="22"/>
    </row>
    <row r="484" spans="1:12" s="40" customFormat="1" ht="14.25" customHeight="1" x14ac:dyDescent="0.25">
      <c r="A484" s="38" t="s">
        <v>213</v>
      </c>
      <c r="B484" s="38" t="s">
        <v>211</v>
      </c>
      <c r="C484" s="38" t="s">
        <v>1859</v>
      </c>
      <c r="D484" s="38" t="s">
        <v>773</v>
      </c>
      <c r="E484" s="38" t="s">
        <v>28</v>
      </c>
      <c r="F484" s="38" t="s">
        <v>774</v>
      </c>
      <c r="G484" s="38" t="s">
        <v>1860</v>
      </c>
      <c r="H484" s="38" t="s">
        <v>2665</v>
      </c>
      <c r="I484" s="39">
        <v>60775.26</v>
      </c>
      <c r="J484" s="15">
        <f>VLOOKUP(LEFT(B484,5),[1]Percents!$C:$M,9,FALSE)</f>
        <v>0</v>
      </c>
      <c r="K484" s="13">
        <f t="shared" si="8"/>
        <v>0</v>
      </c>
      <c r="L484" s="22"/>
    </row>
    <row r="485" spans="1:12" s="40" customFormat="1" ht="14.25" customHeight="1" x14ac:dyDescent="0.25">
      <c r="A485" s="38" t="s">
        <v>213</v>
      </c>
      <c r="B485" s="38" t="s">
        <v>94</v>
      </c>
      <c r="C485" s="38" t="s">
        <v>1861</v>
      </c>
      <c r="D485" s="38" t="s">
        <v>690</v>
      </c>
      <c r="E485" s="38" t="s">
        <v>6706</v>
      </c>
      <c r="F485" s="38" t="s">
        <v>691</v>
      </c>
      <c r="G485" s="38" t="s">
        <v>1828</v>
      </c>
      <c r="H485" s="38" t="s">
        <v>2665</v>
      </c>
      <c r="I485" s="39">
        <v>5529.95</v>
      </c>
      <c r="J485" s="15">
        <f>VLOOKUP(LEFT(B485,5),[1]Percents!$C:$M,9,FALSE)</f>
        <v>0</v>
      </c>
      <c r="K485" s="13">
        <f t="shared" si="8"/>
        <v>0</v>
      </c>
      <c r="L485" s="22"/>
    </row>
    <row r="486" spans="1:12" s="40" customFormat="1" ht="14.25" customHeight="1" x14ac:dyDescent="0.25">
      <c r="A486" s="38" t="s">
        <v>213</v>
      </c>
      <c r="B486" s="38" t="s">
        <v>279</v>
      </c>
      <c r="C486" s="38" t="s">
        <v>1862</v>
      </c>
      <c r="D486" s="38" t="s">
        <v>692</v>
      </c>
      <c r="E486" s="38" t="s">
        <v>693</v>
      </c>
      <c r="F486" s="38" t="s">
        <v>694</v>
      </c>
      <c r="G486" s="38" t="s">
        <v>1702</v>
      </c>
      <c r="H486" s="38" t="s">
        <v>2665</v>
      </c>
      <c r="I486" s="39">
        <v>34857.170000000013</v>
      </c>
      <c r="J486" s="15">
        <f>VLOOKUP(LEFT(B486,5),[1]Percents!$C:$M,9,FALSE)</f>
        <v>0</v>
      </c>
      <c r="K486" s="13">
        <f t="shared" si="8"/>
        <v>0</v>
      </c>
      <c r="L486" s="22"/>
    </row>
    <row r="487" spans="1:12" s="40" customFormat="1" ht="14.25" customHeight="1" x14ac:dyDescent="0.25">
      <c r="A487" s="38" t="s">
        <v>213</v>
      </c>
      <c r="B487" s="38" t="s">
        <v>160</v>
      </c>
      <c r="C487" s="38" t="s">
        <v>1863</v>
      </c>
      <c r="D487" s="38" t="s">
        <v>695</v>
      </c>
      <c r="E487" s="38" t="s">
        <v>6707</v>
      </c>
      <c r="F487" s="38" t="s">
        <v>696</v>
      </c>
      <c r="G487" s="38" t="s">
        <v>1860</v>
      </c>
      <c r="H487" s="38" t="s">
        <v>2665</v>
      </c>
      <c r="I487" s="39">
        <v>4685.8</v>
      </c>
      <c r="J487" s="15">
        <f>VLOOKUP(LEFT(B487,5),[1]Percents!$C:$M,9,FALSE)</f>
        <v>4.4049999999999999E-2</v>
      </c>
      <c r="K487" s="13">
        <f t="shared" si="8"/>
        <v>206.40949000000001</v>
      </c>
      <c r="L487" s="22"/>
    </row>
    <row r="488" spans="1:12" s="40" customFormat="1" ht="14.25" customHeight="1" x14ac:dyDescent="0.25">
      <c r="A488" s="38" t="s">
        <v>213</v>
      </c>
      <c r="B488" s="38" t="s">
        <v>331</v>
      </c>
      <c r="C488" s="38" t="s">
        <v>1864</v>
      </c>
      <c r="D488" s="38" t="s">
        <v>1182</v>
      </c>
      <c r="E488" s="38" t="s">
        <v>498</v>
      </c>
      <c r="F488" s="38" t="s">
        <v>660</v>
      </c>
      <c r="G488" s="38" t="s">
        <v>1703</v>
      </c>
      <c r="H488" s="38" t="s">
        <v>2665</v>
      </c>
      <c r="I488" s="39">
        <v>75387.09</v>
      </c>
      <c r="J488" s="15">
        <f>VLOOKUP(LEFT(B488,5),[1]Percents!$C:$M,9,FALSE)</f>
        <v>0</v>
      </c>
      <c r="K488" s="13">
        <f t="shared" si="8"/>
        <v>0</v>
      </c>
      <c r="L488" s="22"/>
    </row>
    <row r="489" spans="1:12" s="40" customFormat="1" ht="14.25" customHeight="1" x14ac:dyDescent="0.25">
      <c r="A489" s="38" t="s">
        <v>213</v>
      </c>
      <c r="B489" s="38" t="s">
        <v>331</v>
      </c>
      <c r="C489" s="38" t="s">
        <v>1865</v>
      </c>
      <c r="D489" s="38" t="s">
        <v>1150</v>
      </c>
      <c r="E489" s="38" t="s">
        <v>498</v>
      </c>
      <c r="F489" s="38" t="s">
        <v>660</v>
      </c>
      <c r="G489" s="38" t="s">
        <v>1703</v>
      </c>
      <c r="H489" s="38" t="s">
        <v>2665</v>
      </c>
      <c r="I489" s="39">
        <v>5297.73</v>
      </c>
      <c r="J489" s="15">
        <f>VLOOKUP(LEFT(B489,5),[1]Percents!$C:$M,9,FALSE)</f>
        <v>0</v>
      </c>
      <c r="K489" s="13">
        <f t="shared" si="8"/>
        <v>0</v>
      </c>
      <c r="L489" s="22"/>
    </row>
    <row r="490" spans="1:12" s="40" customFormat="1" ht="14.25" customHeight="1" x14ac:dyDescent="0.25">
      <c r="A490" s="38" t="s">
        <v>213</v>
      </c>
      <c r="B490" s="38" t="s">
        <v>331</v>
      </c>
      <c r="C490" s="38" t="s">
        <v>1866</v>
      </c>
      <c r="D490" s="38" t="s">
        <v>1178</v>
      </c>
      <c r="E490" s="38" t="s">
        <v>498</v>
      </c>
      <c r="F490" s="38" t="s">
        <v>660</v>
      </c>
      <c r="G490" s="38" t="s">
        <v>1703</v>
      </c>
      <c r="H490" s="38" t="s">
        <v>2665</v>
      </c>
      <c r="I490" s="39">
        <v>40316.82</v>
      </c>
      <c r="J490" s="15">
        <f>VLOOKUP(LEFT(B490,5),[1]Percents!$C:$M,9,FALSE)</f>
        <v>0</v>
      </c>
      <c r="K490" s="13">
        <f t="shared" si="8"/>
        <v>0</v>
      </c>
      <c r="L490" s="22"/>
    </row>
    <row r="491" spans="1:12" s="40" customFormat="1" ht="14.25" customHeight="1" x14ac:dyDescent="0.25">
      <c r="A491" s="38" t="s">
        <v>213</v>
      </c>
      <c r="B491" s="38" t="s">
        <v>331</v>
      </c>
      <c r="C491" s="38" t="s">
        <v>1867</v>
      </c>
      <c r="D491" s="38" t="s">
        <v>1165</v>
      </c>
      <c r="E491" s="38" t="s">
        <v>498</v>
      </c>
      <c r="F491" s="38" t="s">
        <v>660</v>
      </c>
      <c r="G491" s="38" t="s">
        <v>1703</v>
      </c>
      <c r="H491" s="38" t="s">
        <v>2665</v>
      </c>
      <c r="I491" s="39">
        <v>39570.78</v>
      </c>
      <c r="J491" s="15">
        <f>VLOOKUP(LEFT(B491,5),[1]Percents!$C:$M,9,FALSE)</f>
        <v>0</v>
      </c>
      <c r="K491" s="13">
        <f t="shared" si="8"/>
        <v>0</v>
      </c>
      <c r="L491" s="22"/>
    </row>
    <row r="492" spans="1:12" s="40" customFormat="1" ht="14.25" customHeight="1" x14ac:dyDescent="0.25">
      <c r="A492" s="38" t="s">
        <v>213</v>
      </c>
      <c r="B492" s="38" t="s">
        <v>331</v>
      </c>
      <c r="C492" s="38" t="s">
        <v>1868</v>
      </c>
      <c r="D492" s="38" t="s">
        <v>1151</v>
      </c>
      <c r="E492" s="38" t="s">
        <v>498</v>
      </c>
      <c r="F492" s="38" t="s">
        <v>660</v>
      </c>
      <c r="G492" s="38" t="s">
        <v>1703</v>
      </c>
      <c r="H492" s="38" t="s">
        <v>2665</v>
      </c>
      <c r="I492" s="39">
        <v>16544.23</v>
      </c>
      <c r="J492" s="15">
        <f>VLOOKUP(LEFT(B492,5),[1]Percents!$C:$M,9,FALSE)</f>
        <v>0</v>
      </c>
      <c r="K492" s="13">
        <f t="shared" si="8"/>
        <v>0</v>
      </c>
      <c r="L492" s="22"/>
    </row>
    <row r="493" spans="1:12" s="40" customFormat="1" ht="14.25" customHeight="1" x14ac:dyDescent="0.25">
      <c r="A493" s="38" t="s">
        <v>213</v>
      </c>
      <c r="B493" s="38" t="s">
        <v>331</v>
      </c>
      <c r="C493" s="38" t="s">
        <v>1869</v>
      </c>
      <c r="D493" s="38" t="s">
        <v>1164</v>
      </c>
      <c r="E493" s="38" t="s">
        <v>498</v>
      </c>
      <c r="F493" s="38" t="s">
        <v>660</v>
      </c>
      <c r="G493" s="38" t="s">
        <v>1703</v>
      </c>
      <c r="H493" s="38" t="s">
        <v>2665</v>
      </c>
      <c r="I493" s="39">
        <v>45181.97</v>
      </c>
      <c r="J493" s="15">
        <f>VLOOKUP(LEFT(B493,5),[1]Percents!$C:$M,9,FALSE)</f>
        <v>0</v>
      </c>
      <c r="K493" s="13">
        <f t="shared" si="8"/>
        <v>0</v>
      </c>
      <c r="L493" s="22"/>
    </row>
    <row r="494" spans="1:12" s="40" customFormat="1" ht="14.25" customHeight="1" x14ac:dyDescent="0.25">
      <c r="A494" s="38" t="s">
        <v>213</v>
      </c>
      <c r="B494" s="38" t="s">
        <v>331</v>
      </c>
      <c r="C494" s="38" t="s">
        <v>1870</v>
      </c>
      <c r="D494" s="38" t="s">
        <v>1131</v>
      </c>
      <c r="E494" s="38" t="s">
        <v>498</v>
      </c>
      <c r="F494" s="38" t="s">
        <v>660</v>
      </c>
      <c r="G494" s="38" t="s">
        <v>1703</v>
      </c>
      <c r="H494" s="38" t="s">
        <v>2665</v>
      </c>
      <c r="I494" s="39">
        <v>35451.82</v>
      </c>
      <c r="J494" s="15">
        <f>VLOOKUP(LEFT(B494,5),[1]Percents!$C:$M,9,FALSE)</f>
        <v>0</v>
      </c>
      <c r="K494" s="13">
        <f t="shared" si="8"/>
        <v>0</v>
      </c>
      <c r="L494" s="22"/>
    </row>
    <row r="495" spans="1:12" s="40" customFormat="1" ht="14.25" customHeight="1" x14ac:dyDescent="0.25">
      <c r="A495" s="38" t="s">
        <v>213</v>
      </c>
      <c r="B495" s="38" t="s">
        <v>331</v>
      </c>
      <c r="C495" s="38" t="s">
        <v>1871</v>
      </c>
      <c r="D495" s="38" t="s">
        <v>1152</v>
      </c>
      <c r="E495" s="38" t="s">
        <v>498</v>
      </c>
      <c r="F495" s="38" t="s">
        <v>660</v>
      </c>
      <c r="G495" s="38" t="s">
        <v>1703</v>
      </c>
      <c r="H495" s="38" t="s">
        <v>2665</v>
      </c>
      <c r="I495" s="39">
        <v>28277.09</v>
      </c>
      <c r="J495" s="15">
        <f>VLOOKUP(LEFT(B495,5),[1]Percents!$C:$M,9,FALSE)</f>
        <v>0</v>
      </c>
      <c r="K495" s="13">
        <f t="shared" si="8"/>
        <v>0</v>
      </c>
      <c r="L495" s="22"/>
    </row>
    <row r="496" spans="1:12" s="40" customFormat="1" ht="14.25" customHeight="1" x14ac:dyDescent="0.25">
      <c r="A496" s="38" t="s">
        <v>213</v>
      </c>
      <c r="B496" s="38" t="s">
        <v>331</v>
      </c>
      <c r="C496" s="38" t="s">
        <v>1872</v>
      </c>
      <c r="D496" s="38" t="s">
        <v>1132</v>
      </c>
      <c r="E496" s="38" t="s">
        <v>498</v>
      </c>
      <c r="F496" s="38" t="s">
        <v>660</v>
      </c>
      <c r="G496" s="38" t="s">
        <v>1703</v>
      </c>
      <c r="H496" s="38" t="s">
        <v>2665</v>
      </c>
      <c r="I496" s="39">
        <v>26415.15</v>
      </c>
      <c r="J496" s="15">
        <f>VLOOKUP(LEFT(B496,5),[1]Percents!$C:$M,9,FALSE)</f>
        <v>0</v>
      </c>
      <c r="K496" s="13">
        <f t="shared" si="8"/>
        <v>0</v>
      </c>
      <c r="L496" s="22"/>
    </row>
    <row r="497" spans="1:12" s="40" customFormat="1" ht="14.25" customHeight="1" x14ac:dyDescent="0.25">
      <c r="A497" s="38" t="s">
        <v>213</v>
      </c>
      <c r="B497" s="38" t="s">
        <v>331</v>
      </c>
      <c r="C497" s="38" t="s">
        <v>4324</v>
      </c>
      <c r="D497" s="38" t="s">
        <v>4325</v>
      </c>
      <c r="E497" s="38" t="s">
        <v>498</v>
      </c>
      <c r="F497" s="38" t="s">
        <v>660</v>
      </c>
      <c r="G497" s="38" t="s">
        <v>1703</v>
      </c>
      <c r="H497" s="38" t="s">
        <v>2665</v>
      </c>
      <c r="I497" s="39">
        <v>10545.92</v>
      </c>
      <c r="J497" s="15">
        <f>VLOOKUP(LEFT(B497,5),[1]Percents!$C:$M,9,FALSE)</f>
        <v>0</v>
      </c>
      <c r="K497" s="13">
        <f t="shared" si="8"/>
        <v>0</v>
      </c>
      <c r="L497" s="22"/>
    </row>
    <row r="498" spans="1:12" s="40" customFormat="1" ht="14.25" customHeight="1" x14ac:dyDescent="0.25">
      <c r="A498" s="38" t="s">
        <v>213</v>
      </c>
      <c r="B498" s="38" t="s">
        <v>331</v>
      </c>
      <c r="C498" s="38" t="s">
        <v>1873</v>
      </c>
      <c r="D498" s="38" t="s">
        <v>1162</v>
      </c>
      <c r="E498" s="38" t="s">
        <v>498</v>
      </c>
      <c r="F498" s="38" t="s">
        <v>660</v>
      </c>
      <c r="G498" s="38" t="s">
        <v>1703</v>
      </c>
      <c r="H498" s="38" t="s">
        <v>2665</v>
      </c>
      <c r="I498" s="39">
        <v>64736.92</v>
      </c>
      <c r="J498" s="15">
        <f>VLOOKUP(LEFT(B498,5),[1]Percents!$C:$M,9,FALSE)</f>
        <v>0</v>
      </c>
      <c r="K498" s="13">
        <f t="shared" si="8"/>
        <v>0</v>
      </c>
      <c r="L498" s="22"/>
    </row>
    <row r="499" spans="1:12" s="40" customFormat="1" ht="14.25" customHeight="1" x14ac:dyDescent="0.25">
      <c r="A499" s="38" t="s">
        <v>213</v>
      </c>
      <c r="B499" s="38" t="s">
        <v>331</v>
      </c>
      <c r="C499" s="38" t="s">
        <v>1874</v>
      </c>
      <c r="D499" s="38" t="s">
        <v>1163</v>
      </c>
      <c r="E499" s="38" t="s">
        <v>498</v>
      </c>
      <c r="F499" s="38" t="s">
        <v>660</v>
      </c>
      <c r="G499" s="38" t="s">
        <v>1703</v>
      </c>
      <c r="H499" s="38" t="s">
        <v>2665</v>
      </c>
      <c r="I499" s="39">
        <v>61121.94</v>
      </c>
      <c r="J499" s="15">
        <f>VLOOKUP(LEFT(B499,5),[1]Percents!$C:$M,9,FALSE)</f>
        <v>0</v>
      </c>
      <c r="K499" s="13">
        <f t="shared" si="8"/>
        <v>0</v>
      </c>
      <c r="L499" s="22"/>
    </row>
    <row r="500" spans="1:12" s="40" customFormat="1" ht="14.25" customHeight="1" x14ac:dyDescent="0.25">
      <c r="A500" s="38" t="s">
        <v>213</v>
      </c>
      <c r="B500" s="38" t="s">
        <v>331</v>
      </c>
      <c r="C500" s="38" t="s">
        <v>1875</v>
      </c>
      <c r="D500" s="38" t="s">
        <v>1127</v>
      </c>
      <c r="E500" s="38" t="s">
        <v>498</v>
      </c>
      <c r="F500" s="38" t="s">
        <v>660</v>
      </c>
      <c r="G500" s="38" t="s">
        <v>1703</v>
      </c>
      <c r="H500" s="38" t="s">
        <v>2665</v>
      </c>
      <c r="I500" s="39">
        <v>20313.810000000001</v>
      </c>
      <c r="J500" s="15">
        <f>VLOOKUP(LEFT(B500,5),[1]Percents!$C:$M,9,FALSE)</f>
        <v>0</v>
      </c>
      <c r="K500" s="13">
        <f t="shared" si="8"/>
        <v>0</v>
      </c>
      <c r="L500" s="22"/>
    </row>
    <row r="501" spans="1:12" s="40" customFormat="1" ht="14.25" customHeight="1" x14ac:dyDescent="0.25">
      <c r="A501" s="38" t="s">
        <v>213</v>
      </c>
      <c r="B501" s="38" t="s">
        <v>331</v>
      </c>
      <c r="C501" s="38" t="s">
        <v>1876</v>
      </c>
      <c r="D501" s="38" t="s">
        <v>1183</v>
      </c>
      <c r="E501" s="38" t="s">
        <v>498</v>
      </c>
      <c r="F501" s="38" t="s">
        <v>660</v>
      </c>
      <c r="G501" s="38" t="s">
        <v>1703</v>
      </c>
      <c r="H501" s="38" t="s">
        <v>2665</v>
      </c>
      <c r="I501" s="39">
        <v>5297.73</v>
      </c>
      <c r="J501" s="15">
        <f>VLOOKUP(LEFT(B501,5),[1]Percents!$C:$M,9,FALSE)</f>
        <v>0</v>
      </c>
      <c r="K501" s="13">
        <f t="shared" si="8"/>
        <v>0</v>
      </c>
      <c r="L501" s="22"/>
    </row>
    <row r="502" spans="1:12" s="40" customFormat="1" ht="14.25" customHeight="1" x14ac:dyDescent="0.25">
      <c r="A502" s="38" t="s">
        <v>213</v>
      </c>
      <c r="B502" s="38" t="s">
        <v>331</v>
      </c>
      <c r="C502" s="38" t="s">
        <v>10417</v>
      </c>
      <c r="D502" s="38" t="s">
        <v>10418</v>
      </c>
      <c r="E502" s="38" t="s">
        <v>498</v>
      </c>
      <c r="F502" s="38" t="s">
        <v>660</v>
      </c>
      <c r="G502" s="38" t="s">
        <v>1703</v>
      </c>
      <c r="H502" s="38" t="s">
        <v>2665</v>
      </c>
      <c r="I502" s="39">
        <v>26101.99</v>
      </c>
      <c r="J502" s="15">
        <f>VLOOKUP(LEFT(B502,5),[1]Percents!$C:$M,9,FALSE)</f>
        <v>0</v>
      </c>
      <c r="K502" s="13">
        <f t="shared" si="8"/>
        <v>0</v>
      </c>
      <c r="L502" s="22"/>
    </row>
    <row r="503" spans="1:12" s="40" customFormat="1" ht="14.25" customHeight="1" x14ac:dyDescent="0.25">
      <c r="A503" s="38" t="s">
        <v>213</v>
      </c>
      <c r="B503" s="38" t="s">
        <v>331</v>
      </c>
      <c r="C503" s="38" t="s">
        <v>12427</v>
      </c>
      <c r="D503" s="38" t="s">
        <v>12428</v>
      </c>
      <c r="E503" s="38" t="s">
        <v>498</v>
      </c>
      <c r="F503" s="38" t="s">
        <v>660</v>
      </c>
      <c r="G503" s="38" t="s">
        <v>1703</v>
      </c>
      <c r="H503" s="38" t="s">
        <v>2665</v>
      </c>
      <c r="I503" s="41">
        <v>-190.92</v>
      </c>
      <c r="J503" s="15">
        <f>VLOOKUP(LEFT(B503,5),[1]Percents!$C:$M,9,FALSE)</f>
        <v>0</v>
      </c>
      <c r="K503" s="13">
        <f t="shared" si="8"/>
        <v>0</v>
      </c>
      <c r="L503" s="22"/>
    </row>
    <row r="504" spans="1:12" s="40" customFormat="1" ht="14.25" customHeight="1" x14ac:dyDescent="0.25">
      <c r="A504" s="38" t="s">
        <v>213</v>
      </c>
      <c r="B504" s="38" t="s">
        <v>331</v>
      </c>
      <c r="C504" s="38" t="s">
        <v>10651</v>
      </c>
      <c r="D504" s="38" t="s">
        <v>10652</v>
      </c>
      <c r="E504" s="38" t="s">
        <v>498</v>
      </c>
      <c r="F504" s="38" t="s">
        <v>660</v>
      </c>
      <c r="G504" s="38" t="s">
        <v>1703</v>
      </c>
      <c r="H504" s="38" t="s">
        <v>2665</v>
      </c>
      <c r="I504" s="39">
        <v>5841.52</v>
      </c>
      <c r="J504" s="15">
        <f>VLOOKUP(LEFT(B504,5),[1]Percents!$C:$M,9,FALSE)</f>
        <v>0</v>
      </c>
      <c r="K504" s="13">
        <f t="shared" si="8"/>
        <v>0</v>
      </c>
      <c r="L504" s="22"/>
    </row>
    <row r="505" spans="1:12" s="40" customFormat="1" ht="14.25" customHeight="1" x14ac:dyDescent="0.25">
      <c r="A505" s="38" t="s">
        <v>213</v>
      </c>
      <c r="B505" s="38" t="s">
        <v>79</v>
      </c>
      <c r="C505" s="38" t="s">
        <v>1877</v>
      </c>
      <c r="D505" s="38" t="s">
        <v>1401</v>
      </c>
      <c r="E505" s="38" t="s">
        <v>1402</v>
      </c>
      <c r="F505" s="38" t="s">
        <v>660</v>
      </c>
      <c r="G505" s="38" t="s">
        <v>1743</v>
      </c>
      <c r="H505" s="38" t="s">
        <v>2665</v>
      </c>
      <c r="I505" s="41">
        <v>-71.760000000000005</v>
      </c>
      <c r="J505" s="15">
        <f>VLOOKUP(LEFT(B505,5),[1]Percents!$C:$M,9,FALSE)</f>
        <v>0</v>
      </c>
      <c r="K505" s="13">
        <f t="shared" si="8"/>
        <v>0</v>
      </c>
      <c r="L505" s="22"/>
    </row>
    <row r="506" spans="1:12" s="40" customFormat="1" ht="14.25" customHeight="1" x14ac:dyDescent="0.25">
      <c r="A506" s="38" t="s">
        <v>213</v>
      </c>
      <c r="B506" s="38" t="s">
        <v>331</v>
      </c>
      <c r="C506" s="38" t="s">
        <v>11660</v>
      </c>
      <c r="D506" s="38" t="s">
        <v>11661</v>
      </c>
      <c r="E506" s="38" t="s">
        <v>1000</v>
      </c>
      <c r="F506" s="38" t="s">
        <v>660</v>
      </c>
      <c r="G506" s="38" t="s">
        <v>1703</v>
      </c>
      <c r="H506" s="38" t="s">
        <v>2665</v>
      </c>
      <c r="I506" s="39">
        <v>225.14</v>
      </c>
      <c r="J506" s="15">
        <f>VLOOKUP(LEFT(B506,5),[1]Percents!$C:$M,9,FALSE)</f>
        <v>0</v>
      </c>
      <c r="K506" s="13">
        <f t="shared" si="8"/>
        <v>0</v>
      </c>
      <c r="L506" s="22"/>
    </row>
    <row r="507" spans="1:12" s="40" customFormat="1" ht="14.25" customHeight="1" x14ac:dyDescent="0.25">
      <c r="A507" s="38" t="s">
        <v>213</v>
      </c>
      <c r="B507" s="38" t="s">
        <v>331</v>
      </c>
      <c r="C507" s="38" t="s">
        <v>12429</v>
      </c>
      <c r="D507" s="38" t="s">
        <v>12430</v>
      </c>
      <c r="E507" s="38" t="s">
        <v>498</v>
      </c>
      <c r="F507" s="38" t="s">
        <v>660</v>
      </c>
      <c r="G507" s="38" t="s">
        <v>1747</v>
      </c>
      <c r="H507" s="38" t="s">
        <v>2665</v>
      </c>
      <c r="I507" s="41">
        <v>-194.61</v>
      </c>
      <c r="J507" s="15">
        <f>VLOOKUP(LEFT(B507,5),[1]Percents!$C:$M,9,FALSE)</f>
        <v>0</v>
      </c>
      <c r="K507" s="13">
        <f t="shared" si="8"/>
        <v>0</v>
      </c>
      <c r="L507" s="22"/>
    </row>
    <row r="508" spans="1:12" s="40" customFormat="1" ht="14.25" customHeight="1" x14ac:dyDescent="0.25">
      <c r="A508" s="38" t="s">
        <v>213</v>
      </c>
      <c r="B508" s="38" t="s">
        <v>331</v>
      </c>
      <c r="C508" s="38" t="s">
        <v>10419</v>
      </c>
      <c r="D508" s="38" t="s">
        <v>10420</v>
      </c>
      <c r="E508" s="38" t="s">
        <v>498</v>
      </c>
      <c r="F508" s="38" t="s">
        <v>660</v>
      </c>
      <c r="G508" s="38" t="s">
        <v>1747</v>
      </c>
      <c r="H508" s="38" t="s">
        <v>2665</v>
      </c>
      <c r="I508" s="39">
        <v>3254.71</v>
      </c>
      <c r="J508" s="15">
        <f>VLOOKUP(LEFT(B508,5),[1]Percents!$C:$M,9,FALSE)</f>
        <v>0</v>
      </c>
      <c r="K508" s="13">
        <f t="shared" si="8"/>
        <v>0</v>
      </c>
      <c r="L508" s="22"/>
    </row>
    <row r="509" spans="1:12" s="40" customFormat="1" ht="14.25" customHeight="1" x14ac:dyDescent="0.25">
      <c r="A509" s="38" t="s">
        <v>213</v>
      </c>
      <c r="B509" s="38" t="s">
        <v>331</v>
      </c>
      <c r="C509" s="38" t="s">
        <v>12431</v>
      </c>
      <c r="D509" s="38" t="s">
        <v>12432</v>
      </c>
      <c r="E509" s="38" t="s">
        <v>498</v>
      </c>
      <c r="F509" s="38" t="s">
        <v>660</v>
      </c>
      <c r="G509" s="38" t="s">
        <v>1747</v>
      </c>
      <c r="H509" s="38" t="s">
        <v>2665</v>
      </c>
      <c r="I509" s="41">
        <v>-2.69</v>
      </c>
      <c r="J509" s="15">
        <f>VLOOKUP(LEFT(B509,5),[1]Percents!$C:$M,9,FALSE)</f>
        <v>0</v>
      </c>
      <c r="K509" s="13">
        <f t="shared" si="8"/>
        <v>0</v>
      </c>
      <c r="L509" s="22"/>
    </row>
    <row r="510" spans="1:12" s="40" customFormat="1" ht="14.25" customHeight="1" x14ac:dyDescent="0.25">
      <c r="A510" s="38" t="s">
        <v>213</v>
      </c>
      <c r="B510" s="38" t="s">
        <v>331</v>
      </c>
      <c r="C510" s="38" t="s">
        <v>10974</v>
      </c>
      <c r="D510" s="38" t="s">
        <v>10975</v>
      </c>
      <c r="E510" s="38" t="s">
        <v>594</v>
      </c>
      <c r="F510" s="38" t="s">
        <v>660</v>
      </c>
      <c r="G510" s="38" t="s">
        <v>3357</v>
      </c>
      <c r="H510" s="38" t="s">
        <v>2665</v>
      </c>
      <c r="I510" s="39">
        <v>2419.75</v>
      </c>
      <c r="J510" s="15">
        <f>VLOOKUP(LEFT(B510,5),[1]Percents!$C:$M,9,FALSE)</f>
        <v>0</v>
      </c>
      <c r="K510" s="13">
        <f t="shared" si="8"/>
        <v>0</v>
      </c>
      <c r="L510" s="22"/>
    </row>
    <row r="511" spans="1:12" s="40" customFormat="1" ht="14.25" customHeight="1" x14ac:dyDescent="0.25">
      <c r="A511" s="38" t="s">
        <v>213</v>
      </c>
      <c r="B511" s="38" t="s">
        <v>331</v>
      </c>
      <c r="C511" s="38" t="s">
        <v>10976</v>
      </c>
      <c r="D511" s="38" t="s">
        <v>10977</v>
      </c>
      <c r="E511" s="38" t="s">
        <v>8679</v>
      </c>
      <c r="F511" s="38" t="s">
        <v>660</v>
      </c>
      <c r="G511" s="38" t="s">
        <v>3357</v>
      </c>
      <c r="H511" s="38" t="s">
        <v>2665</v>
      </c>
      <c r="I511" s="39">
        <v>1337.64</v>
      </c>
      <c r="J511" s="15">
        <f>VLOOKUP(LEFT(B511,5),[1]Percents!$C:$M,9,FALSE)</f>
        <v>0</v>
      </c>
      <c r="K511" s="13">
        <f t="shared" si="8"/>
        <v>0</v>
      </c>
      <c r="L511" s="22"/>
    </row>
    <row r="512" spans="1:12" s="40" customFormat="1" ht="14.25" customHeight="1" x14ac:dyDescent="0.25">
      <c r="A512" s="38" t="s">
        <v>213</v>
      </c>
      <c r="B512" s="38" t="s">
        <v>331</v>
      </c>
      <c r="C512" s="38" t="s">
        <v>10421</v>
      </c>
      <c r="D512" s="38" t="s">
        <v>10422</v>
      </c>
      <c r="E512" s="38" t="s">
        <v>271</v>
      </c>
      <c r="F512" s="38" t="s">
        <v>660</v>
      </c>
      <c r="G512" s="38" t="s">
        <v>4121</v>
      </c>
      <c r="H512" s="38" t="s">
        <v>2665</v>
      </c>
      <c r="I512" s="39">
        <v>14.87</v>
      </c>
      <c r="J512" s="15">
        <f>VLOOKUP(LEFT(B512,5),[1]Percents!$C:$M,9,FALSE)</f>
        <v>0</v>
      </c>
      <c r="K512" s="13">
        <f t="shared" si="8"/>
        <v>0</v>
      </c>
      <c r="L512" s="22"/>
    </row>
    <row r="513" spans="1:12" s="40" customFormat="1" ht="14.25" customHeight="1" x14ac:dyDescent="0.25">
      <c r="A513" s="38" t="s">
        <v>213</v>
      </c>
      <c r="B513" s="38" t="s">
        <v>331</v>
      </c>
      <c r="C513" s="38" t="s">
        <v>7392</v>
      </c>
      <c r="D513" s="38" t="s">
        <v>7393</v>
      </c>
      <c r="E513" s="38" t="s">
        <v>6719</v>
      </c>
      <c r="F513" s="38" t="s">
        <v>660</v>
      </c>
      <c r="G513" s="38" t="s">
        <v>4468</v>
      </c>
      <c r="H513" s="38" t="s">
        <v>2665</v>
      </c>
      <c r="I513" s="39">
        <v>4674.7299999999996</v>
      </c>
      <c r="J513" s="15">
        <f>VLOOKUP(LEFT(B513,5),[1]Percents!$C:$M,9,FALSE)</f>
        <v>0</v>
      </c>
      <c r="K513" s="13">
        <f t="shared" si="8"/>
        <v>0</v>
      </c>
      <c r="L513" s="22"/>
    </row>
    <row r="514" spans="1:12" s="40" customFormat="1" ht="14.25" customHeight="1" x14ac:dyDescent="0.25">
      <c r="A514" s="38" t="s">
        <v>213</v>
      </c>
      <c r="B514" s="38" t="s">
        <v>211</v>
      </c>
      <c r="C514" s="38" t="s">
        <v>5428</v>
      </c>
      <c r="D514" s="38" t="s">
        <v>5429</v>
      </c>
      <c r="E514" s="38" t="s">
        <v>5430</v>
      </c>
      <c r="F514" s="38" t="s">
        <v>660</v>
      </c>
      <c r="G514" s="38" t="s">
        <v>5106</v>
      </c>
      <c r="H514" s="38" t="s">
        <v>2665</v>
      </c>
      <c r="I514" s="39">
        <v>16295.95</v>
      </c>
      <c r="J514" s="15">
        <f>VLOOKUP(LEFT(B514,5),[1]Percents!$C:$M,9,FALSE)</f>
        <v>0</v>
      </c>
      <c r="K514" s="13">
        <f t="shared" si="8"/>
        <v>0</v>
      </c>
      <c r="L514" s="22"/>
    </row>
    <row r="515" spans="1:12" s="40" customFormat="1" ht="14.25" customHeight="1" x14ac:dyDescent="0.25">
      <c r="A515" s="38" t="s">
        <v>213</v>
      </c>
      <c r="B515" s="38" t="s">
        <v>331</v>
      </c>
      <c r="C515" s="38" t="s">
        <v>6333</v>
      </c>
      <c r="D515" s="38" t="s">
        <v>6334</v>
      </c>
      <c r="E515" s="38" t="s">
        <v>3199</v>
      </c>
      <c r="F515" s="38" t="s">
        <v>660</v>
      </c>
      <c r="G515" s="38" t="s">
        <v>5782</v>
      </c>
      <c r="H515" s="38" t="s">
        <v>2665</v>
      </c>
      <c r="I515" s="39">
        <v>7245.8899999999994</v>
      </c>
      <c r="J515" s="15">
        <f>VLOOKUP(LEFT(B515,5),[1]Percents!$C:$M,9,FALSE)</f>
        <v>0</v>
      </c>
      <c r="K515" s="13">
        <f t="shared" si="8"/>
        <v>0</v>
      </c>
      <c r="L515" s="22"/>
    </row>
    <row r="516" spans="1:12" s="40" customFormat="1" ht="14.25" customHeight="1" x14ac:dyDescent="0.25">
      <c r="A516" s="38" t="s">
        <v>213</v>
      </c>
      <c r="B516" s="38" t="s">
        <v>331</v>
      </c>
      <c r="C516" s="38" t="s">
        <v>6708</v>
      </c>
      <c r="D516" s="38" t="s">
        <v>6709</v>
      </c>
      <c r="E516" s="38" t="s">
        <v>6710</v>
      </c>
      <c r="F516" s="38" t="s">
        <v>660</v>
      </c>
      <c r="G516" s="38" t="s">
        <v>5880</v>
      </c>
      <c r="H516" s="38" t="s">
        <v>2665</v>
      </c>
      <c r="I516" s="39">
        <v>13906.75</v>
      </c>
      <c r="J516" s="15">
        <f>VLOOKUP(LEFT(B516,5),[1]Percents!$C:$M,9,FALSE)</f>
        <v>0</v>
      </c>
      <c r="K516" s="13">
        <f t="shared" si="8"/>
        <v>0</v>
      </c>
      <c r="L516" s="22"/>
    </row>
    <row r="517" spans="1:12" s="40" customFormat="1" ht="14.25" customHeight="1" x14ac:dyDescent="0.25">
      <c r="A517" s="38" t="s">
        <v>213</v>
      </c>
      <c r="B517" s="38" t="s">
        <v>331</v>
      </c>
      <c r="C517" s="38" t="s">
        <v>6335</v>
      </c>
      <c r="D517" s="38" t="s">
        <v>6336</v>
      </c>
      <c r="E517" s="38" t="s">
        <v>498</v>
      </c>
      <c r="F517" s="38" t="s">
        <v>660</v>
      </c>
      <c r="G517" s="38" t="s">
        <v>5782</v>
      </c>
      <c r="H517" s="38" t="s">
        <v>2665</v>
      </c>
      <c r="I517" s="39">
        <v>26331.75</v>
      </c>
      <c r="J517" s="15">
        <f>VLOOKUP(LEFT(B517,5),[1]Percents!$C:$M,9,FALSE)</f>
        <v>0</v>
      </c>
      <c r="K517" s="13">
        <f t="shared" si="8"/>
        <v>0</v>
      </c>
      <c r="L517" s="22"/>
    </row>
    <row r="518" spans="1:12" s="40" customFormat="1" ht="14.25" customHeight="1" x14ac:dyDescent="0.25">
      <c r="A518" s="38" t="s">
        <v>213</v>
      </c>
      <c r="B518" s="38" t="s">
        <v>331</v>
      </c>
      <c r="C518" s="38" t="s">
        <v>6711</v>
      </c>
      <c r="D518" s="38" t="s">
        <v>6712</v>
      </c>
      <c r="E518" s="38" t="s">
        <v>1241</v>
      </c>
      <c r="F518" s="38" t="s">
        <v>660</v>
      </c>
      <c r="G518" s="38" t="s">
        <v>6087</v>
      </c>
      <c r="H518" s="38" t="s">
        <v>2665</v>
      </c>
      <c r="I518" s="39">
        <v>6393.08</v>
      </c>
      <c r="J518" s="15">
        <f>VLOOKUP(LEFT(B518,5),[1]Percents!$C:$M,9,FALSE)</f>
        <v>0</v>
      </c>
      <c r="K518" s="13">
        <f t="shared" si="8"/>
        <v>0</v>
      </c>
      <c r="L518" s="22"/>
    </row>
    <row r="519" spans="1:12" s="40" customFormat="1" ht="14.25" customHeight="1" x14ac:dyDescent="0.25">
      <c r="A519" s="38" t="s">
        <v>213</v>
      </c>
      <c r="B519" s="38" t="s">
        <v>331</v>
      </c>
      <c r="C519" s="38" t="s">
        <v>9337</v>
      </c>
      <c r="D519" s="38" t="s">
        <v>9338</v>
      </c>
      <c r="E519" s="38" t="s">
        <v>389</v>
      </c>
      <c r="F519" s="38" t="s">
        <v>660</v>
      </c>
      <c r="G519" s="38" t="s">
        <v>6087</v>
      </c>
      <c r="H519" s="38" t="s">
        <v>2665</v>
      </c>
      <c r="I519" s="39">
        <v>1205.74</v>
      </c>
      <c r="J519" s="15">
        <f>VLOOKUP(LEFT(B519,5),[1]Percents!$C:$M,9,FALSE)</f>
        <v>0</v>
      </c>
      <c r="K519" s="13">
        <f t="shared" si="8"/>
        <v>0</v>
      </c>
      <c r="L519" s="22"/>
    </row>
    <row r="520" spans="1:12" s="40" customFormat="1" ht="14.25" customHeight="1" x14ac:dyDescent="0.25">
      <c r="A520" s="38" t="s">
        <v>213</v>
      </c>
      <c r="B520" s="38" t="s">
        <v>331</v>
      </c>
      <c r="C520" s="38" t="s">
        <v>6531</v>
      </c>
      <c r="D520" s="38" t="s">
        <v>6532</v>
      </c>
      <c r="E520" s="38" t="s">
        <v>128</v>
      </c>
      <c r="F520" s="38" t="s">
        <v>660</v>
      </c>
      <c r="G520" s="38" t="s">
        <v>6087</v>
      </c>
      <c r="H520" s="38" t="s">
        <v>2665</v>
      </c>
      <c r="I520" s="39">
        <v>1518.46</v>
      </c>
      <c r="J520" s="15">
        <f>VLOOKUP(LEFT(B520,5),[1]Percents!$C:$M,9,FALSE)</f>
        <v>0</v>
      </c>
      <c r="K520" s="13">
        <f t="shared" si="8"/>
        <v>0</v>
      </c>
      <c r="L520" s="22"/>
    </row>
    <row r="521" spans="1:12" s="40" customFormat="1" ht="14.25" customHeight="1" x14ac:dyDescent="0.25">
      <c r="A521" s="38" t="s">
        <v>213</v>
      </c>
      <c r="B521" s="38" t="s">
        <v>331</v>
      </c>
      <c r="C521" s="38" t="s">
        <v>7873</v>
      </c>
      <c r="D521" s="38" t="s">
        <v>7874</v>
      </c>
      <c r="E521" s="38" t="s">
        <v>107</v>
      </c>
      <c r="F521" s="38" t="s">
        <v>660</v>
      </c>
      <c r="G521" s="38" t="s">
        <v>4957</v>
      </c>
      <c r="H521" s="38" t="s">
        <v>2665</v>
      </c>
      <c r="I521" s="39">
        <v>8647.68</v>
      </c>
      <c r="J521" s="15">
        <f>VLOOKUP(LEFT(B521,5),[1]Percents!$C:$M,9,FALSE)</f>
        <v>0</v>
      </c>
      <c r="K521" s="13">
        <f t="shared" si="8"/>
        <v>0</v>
      </c>
      <c r="L521" s="22"/>
    </row>
    <row r="522" spans="1:12" s="40" customFormat="1" ht="14.25" customHeight="1" x14ac:dyDescent="0.25">
      <c r="A522" s="38" t="s">
        <v>213</v>
      </c>
      <c r="B522" s="38" t="s">
        <v>331</v>
      </c>
      <c r="C522" s="38" t="s">
        <v>10423</v>
      </c>
      <c r="D522" s="38" t="s">
        <v>10424</v>
      </c>
      <c r="E522" s="38" t="s">
        <v>6624</v>
      </c>
      <c r="F522" s="38" t="s">
        <v>660</v>
      </c>
      <c r="G522" s="38" t="s">
        <v>6464</v>
      </c>
      <c r="H522" s="38" t="s">
        <v>2665</v>
      </c>
      <c r="I522" s="39">
        <v>16714.38</v>
      </c>
      <c r="J522" s="15">
        <f>VLOOKUP(LEFT(B522,5),[1]Percents!$C:$M,9,FALSE)</f>
        <v>0</v>
      </c>
      <c r="K522" s="13">
        <f t="shared" si="8"/>
        <v>0</v>
      </c>
      <c r="L522" s="22"/>
    </row>
    <row r="523" spans="1:12" s="40" customFormat="1" ht="14.25" customHeight="1" x14ac:dyDescent="0.25">
      <c r="A523" s="38" t="s">
        <v>213</v>
      </c>
      <c r="B523" s="38" t="s">
        <v>331</v>
      </c>
      <c r="C523" s="38" t="s">
        <v>9339</v>
      </c>
      <c r="D523" s="38" t="s">
        <v>9340</v>
      </c>
      <c r="E523" s="38" t="s">
        <v>51</v>
      </c>
      <c r="F523" s="38" t="s">
        <v>660</v>
      </c>
      <c r="G523" s="38" t="s">
        <v>7226</v>
      </c>
      <c r="H523" s="38" t="s">
        <v>2665</v>
      </c>
      <c r="I523" s="39">
        <v>6188.79</v>
      </c>
      <c r="J523" s="15">
        <f>VLOOKUP(LEFT(B523,5),[1]Percents!$C:$M,9,FALSE)</f>
        <v>0</v>
      </c>
      <c r="K523" s="13">
        <f t="shared" si="8"/>
        <v>0</v>
      </c>
      <c r="L523" s="22"/>
    </row>
    <row r="524" spans="1:12" s="40" customFormat="1" ht="14.25" customHeight="1" x14ac:dyDescent="0.25">
      <c r="A524" s="38" t="s">
        <v>213</v>
      </c>
      <c r="B524" s="38" t="s">
        <v>331</v>
      </c>
      <c r="C524" s="38" t="s">
        <v>8584</v>
      </c>
      <c r="D524" s="38" t="s">
        <v>8585</v>
      </c>
      <c r="E524" s="38" t="s">
        <v>8586</v>
      </c>
      <c r="F524" s="38" t="s">
        <v>660</v>
      </c>
      <c r="G524" s="38" t="s">
        <v>7386</v>
      </c>
      <c r="H524" s="38" t="s">
        <v>2665</v>
      </c>
      <c r="I524" s="39">
        <v>2667.57</v>
      </c>
      <c r="J524" s="15">
        <f>VLOOKUP(LEFT(B524,5),[1]Percents!$C:$M,9,FALSE)</f>
        <v>0</v>
      </c>
      <c r="K524" s="13">
        <f t="shared" si="8"/>
        <v>0</v>
      </c>
      <c r="L524" s="22"/>
    </row>
    <row r="525" spans="1:12" s="40" customFormat="1" ht="14.25" customHeight="1" x14ac:dyDescent="0.25">
      <c r="A525" s="38" t="s">
        <v>213</v>
      </c>
      <c r="B525" s="38" t="s">
        <v>331</v>
      </c>
      <c r="C525" s="38" t="s">
        <v>9889</v>
      </c>
      <c r="D525" s="38" t="s">
        <v>9890</v>
      </c>
      <c r="E525" s="38" t="s">
        <v>9891</v>
      </c>
      <c r="F525" s="38" t="s">
        <v>660</v>
      </c>
      <c r="G525" s="38" t="s">
        <v>7869</v>
      </c>
      <c r="H525" s="38" t="s">
        <v>2665</v>
      </c>
      <c r="I525" s="39">
        <v>2711.44</v>
      </c>
      <c r="J525" s="15">
        <f>VLOOKUP(LEFT(B525,5),[1]Percents!$C:$M,9,FALSE)</f>
        <v>0</v>
      </c>
      <c r="K525" s="13">
        <f t="shared" si="8"/>
        <v>0</v>
      </c>
      <c r="L525" s="22"/>
    </row>
    <row r="526" spans="1:12" s="40" customFormat="1" ht="14.25" customHeight="1" x14ac:dyDescent="0.25">
      <c r="A526" s="38" t="s">
        <v>213</v>
      </c>
      <c r="B526" s="38" t="s">
        <v>331</v>
      </c>
      <c r="C526" s="38" t="s">
        <v>9341</v>
      </c>
      <c r="D526" s="38" t="s">
        <v>9342</v>
      </c>
      <c r="E526" s="38" t="s">
        <v>1026</v>
      </c>
      <c r="F526" s="38" t="s">
        <v>660</v>
      </c>
      <c r="G526" s="38" t="s">
        <v>7869</v>
      </c>
      <c r="H526" s="38" t="s">
        <v>2665</v>
      </c>
      <c r="I526" s="39">
        <v>8656.2300000000014</v>
      </c>
      <c r="J526" s="15">
        <f>VLOOKUP(LEFT(B526,5),[1]Percents!$C:$M,9,FALSE)</f>
        <v>0</v>
      </c>
      <c r="K526" s="13">
        <f t="shared" si="8"/>
        <v>0</v>
      </c>
      <c r="L526" s="22"/>
    </row>
    <row r="527" spans="1:12" s="40" customFormat="1" ht="14.25" customHeight="1" x14ac:dyDescent="0.25">
      <c r="A527" s="38" t="s">
        <v>213</v>
      </c>
      <c r="B527" s="38" t="s">
        <v>331</v>
      </c>
      <c r="C527" s="38" t="s">
        <v>9343</v>
      </c>
      <c r="D527" s="38" t="s">
        <v>9344</v>
      </c>
      <c r="E527" s="38" t="s">
        <v>1000</v>
      </c>
      <c r="F527" s="38" t="s">
        <v>660</v>
      </c>
      <c r="G527" s="38" t="s">
        <v>7869</v>
      </c>
      <c r="H527" s="38" t="s">
        <v>2665</v>
      </c>
      <c r="I527" s="39">
        <v>10437.879999999999</v>
      </c>
      <c r="J527" s="15">
        <f>VLOOKUP(LEFT(B527,5),[1]Percents!$C:$M,9,FALSE)</f>
        <v>0</v>
      </c>
      <c r="K527" s="13">
        <f t="shared" si="8"/>
        <v>0</v>
      </c>
      <c r="L527" s="22"/>
    </row>
    <row r="528" spans="1:12" s="40" customFormat="1" ht="14.25" customHeight="1" x14ac:dyDescent="0.25">
      <c r="A528" s="38" t="s">
        <v>213</v>
      </c>
      <c r="B528" s="38" t="s">
        <v>331</v>
      </c>
      <c r="C528" s="38" t="s">
        <v>10978</v>
      </c>
      <c r="D528" s="38" t="s">
        <v>10979</v>
      </c>
      <c r="E528" s="38" t="s">
        <v>3199</v>
      </c>
      <c r="F528" s="38" t="s">
        <v>660</v>
      </c>
      <c r="G528" s="38" t="s">
        <v>7869</v>
      </c>
      <c r="H528" s="38" t="s">
        <v>2665</v>
      </c>
      <c r="I528" s="39">
        <v>4634.6499999999996</v>
      </c>
      <c r="J528" s="15">
        <f>VLOOKUP(LEFT(B528,5),[1]Percents!$C:$M,9,FALSE)</f>
        <v>0</v>
      </c>
      <c r="K528" s="13">
        <f t="shared" si="8"/>
        <v>0</v>
      </c>
      <c r="L528" s="22"/>
    </row>
    <row r="529" spans="1:12" s="40" customFormat="1" ht="14.25" customHeight="1" x14ac:dyDescent="0.25">
      <c r="A529" s="38" t="s">
        <v>213</v>
      </c>
      <c r="B529" s="38" t="s">
        <v>331</v>
      </c>
      <c r="C529" s="38" t="s">
        <v>11311</v>
      </c>
      <c r="D529" s="38" t="s">
        <v>11312</v>
      </c>
      <c r="E529" s="38" t="s">
        <v>2391</v>
      </c>
      <c r="F529" s="38" t="s">
        <v>660</v>
      </c>
      <c r="G529" s="38" t="s">
        <v>9856</v>
      </c>
      <c r="H529" s="38" t="s">
        <v>2665</v>
      </c>
      <c r="I529" s="39">
        <v>6527.41</v>
      </c>
      <c r="J529" s="15">
        <f>VLOOKUP(LEFT(B529,5),[1]Percents!$C:$M,9,FALSE)</f>
        <v>0</v>
      </c>
      <c r="K529" s="13">
        <f t="shared" si="8"/>
        <v>0</v>
      </c>
      <c r="L529" s="22"/>
    </row>
    <row r="530" spans="1:12" s="40" customFormat="1" ht="14.25" customHeight="1" x14ac:dyDescent="0.25">
      <c r="A530" s="38" t="s">
        <v>213</v>
      </c>
      <c r="B530" s="38" t="s">
        <v>331</v>
      </c>
      <c r="C530" s="38" t="s">
        <v>11313</v>
      </c>
      <c r="D530" s="38" t="s">
        <v>11314</v>
      </c>
      <c r="E530" s="38" t="s">
        <v>388</v>
      </c>
      <c r="F530" s="38" t="s">
        <v>660</v>
      </c>
      <c r="G530" s="38" t="s">
        <v>9856</v>
      </c>
      <c r="H530" s="38" t="s">
        <v>2665</v>
      </c>
      <c r="I530" s="39">
        <v>1476</v>
      </c>
      <c r="J530" s="15">
        <f>VLOOKUP(LEFT(B530,5),[1]Percents!$C:$M,9,FALSE)</f>
        <v>0</v>
      </c>
      <c r="K530" s="13">
        <f t="shared" si="8"/>
        <v>0</v>
      </c>
      <c r="L530" s="22"/>
    </row>
    <row r="531" spans="1:12" s="40" customFormat="1" ht="14.25" customHeight="1" x14ac:dyDescent="0.25">
      <c r="A531" s="38" t="s">
        <v>213</v>
      </c>
      <c r="B531" s="38" t="s">
        <v>331</v>
      </c>
      <c r="C531" s="38" t="s">
        <v>10653</v>
      </c>
      <c r="D531" s="38" t="s">
        <v>10654</v>
      </c>
      <c r="E531" s="38" t="s">
        <v>594</v>
      </c>
      <c r="F531" s="38" t="s">
        <v>660</v>
      </c>
      <c r="G531" s="38" t="s">
        <v>9856</v>
      </c>
      <c r="H531" s="38" t="s">
        <v>2665</v>
      </c>
      <c r="I531" s="39">
        <v>3151.88</v>
      </c>
      <c r="J531" s="15">
        <f>VLOOKUP(LEFT(B531,5),[1]Percents!$C:$M,9,FALSE)</f>
        <v>0</v>
      </c>
      <c r="K531" s="13">
        <f t="shared" si="8"/>
        <v>0</v>
      </c>
      <c r="L531" s="22"/>
    </row>
    <row r="532" spans="1:12" s="40" customFormat="1" ht="14.25" customHeight="1" x14ac:dyDescent="0.25">
      <c r="A532" s="38" t="s">
        <v>213</v>
      </c>
      <c r="B532" s="38" t="s">
        <v>331</v>
      </c>
      <c r="C532" s="38" t="s">
        <v>10655</v>
      </c>
      <c r="D532" s="38" t="s">
        <v>10656</v>
      </c>
      <c r="E532" s="38" t="s">
        <v>594</v>
      </c>
      <c r="F532" s="38" t="s">
        <v>660</v>
      </c>
      <c r="G532" s="38" t="s">
        <v>9856</v>
      </c>
      <c r="H532" s="38" t="s">
        <v>2665</v>
      </c>
      <c r="I532" s="39">
        <v>3151.88</v>
      </c>
      <c r="J532" s="15">
        <f>VLOOKUP(LEFT(B532,5),[1]Percents!$C:$M,9,FALSE)</f>
        <v>0</v>
      </c>
      <c r="K532" s="13">
        <f t="shared" si="8"/>
        <v>0</v>
      </c>
      <c r="L532" s="22"/>
    </row>
    <row r="533" spans="1:12" s="40" customFormat="1" ht="14.25" customHeight="1" x14ac:dyDescent="0.25">
      <c r="A533" s="38" t="s">
        <v>213</v>
      </c>
      <c r="B533" s="38" t="s">
        <v>331</v>
      </c>
      <c r="C533" s="38" t="s">
        <v>10657</v>
      </c>
      <c r="D533" s="38" t="s">
        <v>10658</v>
      </c>
      <c r="E533" s="38" t="s">
        <v>271</v>
      </c>
      <c r="F533" s="38" t="s">
        <v>660</v>
      </c>
      <c r="G533" s="38" t="s">
        <v>9856</v>
      </c>
      <c r="H533" s="38" t="s">
        <v>2665</v>
      </c>
      <c r="I533" s="39">
        <v>5278.5</v>
      </c>
      <c r="J533" s="15">
        <f>VLOOKUP(LEFT(B533,5),[1]Percents!$C:$M,9,FALSE)</f>
        <v>0</v>
      </c>
      <c r="K533" s="13">
        <f t="shared" si="8"/>
        <v>0</v>
      </c>
      <c r="L533" s="22"/>
    </row>
    <row r="534" spans="1:12" s="40" customFormat="1" ht="14.25" customHeight="1" x14ac:dyDescent="0.25">
      <c r="A534" s="38" t="s">
        <v>213</v>
      </c>
      <c r="B534" s="38" t="s">
        <v>331</v>
      </c>
      <c r="C534" s="38" t="s">
        <v>10980</v>
      </c>
      <c r="D534" s="38" t="s">
        <v>10981</v>
      </c>
      <c r="E534" s="38" t="s">
        <v>4605</v>
      </c>
      <c r="F534" s="38" t="s">
        <v>660</v>
      </c>
      <c r="G534" s="38" t="s">
        <v>9856</v>
      </c>
      <c r="H534" s="38" t="s">
        <v>2665</v>
      </c>
      <c r="I534" s="39">
        <v>667.78000000000009</v>
      </c>
      <c r="J534" s="15">
        <f>VLOOKUP(LEFT(B534,5),[1]Percents!$C:$M,9,FALSE)</f>
        <v>0</v>
      </c>
      <c r="K534" s="13">
        <f t="shared" si="8"/>
        <v>0</v>
      </c>
      <c r="L534" s="22"/>
    </row>
    <row r="535" spans="1:12" s="40" customFormat="1" ht="14.25" customHeight="1" x14ac:dyDescent="0.25">
      <c r="A535" s="38" t="s">
        <v>213</v>
      </c>
      <c r="B535" s="38" t="s">
        <v>331</v>
      </c>
      <c r="C535" s="38" t="s">
        <v>11315</v>
      </c>
      <c r="D535" s="38" t="s">
        <v>11316</v>
      </c>
      <c r="E535" s="38" t="s">
        <v>11317</v>
      </c>
      <c r="F535" s="38" t="s">
        <v>660</v>
      </c>
      <c r="G535" s="38" t="s">
        <v>10823</v>
      </c>
      <c r="H535" s="38" t="s">
        <v>2665</v>
      </c>
      <c r="I535" s="39">
        <v>61500</v>
      </c>
      <c r="J535" s="15">
        <f>VLOOKUP(LEFT(B535,5),[1]Percents!$C:$M,9,FALSE)</f>
        <v>0</v>
      </c>
      <c r="K535" s="13">
        <f t="shared" si="8"/>
        <v>0</v>
      </c>
      <c r="L535" s="22"/>
    </row>
    <row r="536" spans="1:12" s="40" customFormat="1" ht="14.25" customHeight="1" x14ac:dyDescent="0.25">
      <c r="A536" s="38" t="s">
        <v>213</v>
      </c>
      <c r="B536" s="38" t="s">
        <v>162</v>
      </c>
      <c r="C536" s="38" t="s">
        <v>1878</v>
      </c>
      <c r="D536" s="38" t="s">
        <v>855</v>
      </c>
      <c r="E536" s="38" t="s">
        <v>151</v>
      </c>
      <c r="F536" s="38" t="s">
        <v>856</v>
      </c>
      <c r="G536" s="38" t="s">
        <v>1879</v>
      </c>
      <c r="H536" s="38" t="s">
        <v>2665</v>
      </c>
      <c r="I536" s="39">
        <v>88205.51</v>
      </c>
      <c r="J536" s="15">
        <f>VLOOKUP(LEFT(B536,5),[1]Percents!$C:$M,9,FALSE)</f>
        <v>4.4049999999999999E-2</v>
      </c>
      <c r="K536" s="13">
        <f t="shared" si="8"/>
        <v>3885.4527154999996</v>
      </c>
      <c r="L536" s="22"/>
    </row>
    <row r="537" spans="1:12" s="40" customFormat="1" ht="14.25" customHeight="1" x14ac:dyDescent="0.25">
      <c r="A537" s="38" t="s">
        <v>213</v>
      </c>
      <c r="B537" s="38" t="s">
        <v>166</v>
      </c>
      <c r="C537" s="38" t="s">
        <v>1880</v>
      </c>
      <c r="D537" s="38" t="s">
        <v>697</v>
      </c>
      <c r="E537" s="38" t="s">
        <v>604</v>
      </c>
      <c r="F537" s="38" t="s">
        <v>698</v>
      </c>
      <c r="G537" s="38" t="s">
        <v>1881</v>
      </c>
      <c r="H537" s="38" t="s">
        <v>2665</v>
      </c>
      <c r="I537" s="39">
        <v>212980.79</v>
      </c>
      <c r="J537" s="15">
        <f>VLOOKUP(LEFT(B537,5),[1]Percents!$C:$M,9,FALSE)</f>
        <v>4.4049999999999999E-2</v>
      </c>
      <c r="K537" s="13">
        <f t="shared" si="8"/>
        <v>9381.8037994999995</v>
      </c>
      <c r="L537" s="22"/>
    </row>
    <row r="538" spans="1:12" s="40" customFormat="1" ht="14.25" customHeight="1" x14ac:dyDescent="0.25">
      <c r="A538" s="38" t="s">
        <v>213</v>
      </c>
      <c r="B538" s="38" t="s">
        <v>154</v>
      </c>
      <c r="C538" s="38" t="s">
        <v>1882</v>
      </c>
      <c r="D538" s="38" t="s">
        <v>910</v>
      </c>
      <c r="E538" s="38" t="s">
        <v>905</v>
      </c>
      <c r="F538" s="38" t="s">
        <v>698</v>
      </c>
      <c r="G538" s="38" t="s">
        <v>1828</v>
      </c>
      <c r="H538" s="38" t="s">
        <v>2665</v>
      </c>
      <c r="I538" s="39">
        <v>62259.28</v>
      </c>
      <c r="J538" s="15">
        <f>VLOOKUP(LEFT(B538,5),[1]Percents!$C:$M,9,FALSE)</f>
        <v>0</v>
      </c>
      <c r="K538" s="13">
        <f t="shared" si="8"/>
        <v>0</v>
      </c>
      <c r="L538" s="22"/>
    </row>
    <row r="539" spans="1:12" s="40" customFormat="1" ht="14.25" customHeight="1" x14ac:dyDescent="0.25">
      <c r="A539" s="38" t="s">
        <v>65</v>
      </c>
      <c r="B539" s="38" t="s">
        <v>316</v>
      </c>
      <c r="C539" s="38" t="s">
        <v>1883</v>
      </c>
      <c r="D539" s="38" t="s">
        <v>661</v>
      </c>
      <c r="E539" s="38" t="s">
        <v>662</v>
      </c>
      <c r="F539" s="38" t="s">
        <v>663</v>
      </c>
      <c r="G539" s="38" t="s">
        <v>1884</v>
      </c>
      <c r="H539" s="38" t="s">
        <v>2665</v>
      </c>
      <c r="I539" s="39">
        <v>55312.02</v>
      </c>
      <c r="J539" s="15">
        <f>VLOOKUP(LEFT(B539,5),[1]Percents!$C:$M,9,FALSE)</f>
        <v>0</v>
      </c>
      <c r="K539" s="13">
        <f t="shared" si="8"/>
        <v>0</v>
      </c>
      <c r="L539" s="22"/>
    </row>
    <row r="540" spans="1:12" s="40" customFormat="1" ht="14.25" customHeight="1" x14ac:dyDescent="0.25">
      <c r="A540" s="38" t="s">
        <v>65</v>
      </c>
      <c r="B540" s="38" t="s">
        <v>316</v>
      </c>
      <c r="C540" s="38" t="s">
        <v>9892</v>
      </c>
      <c r="D540" s="38" t="s">
        <v>9893</v>
      </c>
      <c r="E540" s="38" t="s">
        <v>662</v>
      </c>
      <c r="F540" s="38" t="s">
        <v>663</v>
      </c>
      <c r="G540" s="38" t="s">
        <v>1884</v>
      </c>
      <c r="H540" s="38" t="s">
        <v>2665</v>
      </c>
      <c r="I540" s="39">
        <v>842.33</v>
      </c>
      <c r="J540" s="15">
        <f>VLOOKUP(LEFT(B540,5),[1]Percents!$C:$M,9,FALSE)</f>
        <v>0</v>
      </c>
      <c r="K540" s="13">
        <f t="shared" si="8"/>
        <v>0</v>
      </c>
      <c r="L540" s="22"/>
    </row>
    <row r="541" spans="1:12" s="40" customFormat="1" ht="14.25" customHeight="1" x14ac:dyDescent="0.25">
      <c r="A541" s="38" t="s">
        <v>213</v>
      </c>
      <c r="B541" s="38" t="s">
        <v>211</v>
      </c>
      <c r="C541" s="38" t="s">
        <v>5805</v>
      </c>
      <c r="D541" s="38" t="s">
        <v>5806</v>
      </c>
      <c r="E541" s="38" t="s">
        <v>20</v>
      </c>
      <c r="F541" s="38" t="s">
        <v>888</v>
      </c>
      <c r="G541" s="38" t="s">
        <v>5420</v>
      </c>
      <c r="H541" s="38" t="s">
        <v>2665</v>
      </c>
      <c r="I541" s="39">
        <v>2113.38</v>
      </c>
      <c r="J541" s="15">
        <f>VLOOKUP(LEFT(B541,5),[1]Percents!$C:$M,9,FALSE)</f>
        <v>0</v>
      </c>
      <c r="K541" s="13">
        <f t="shared" si="8"/>
        <v>0</v>
      </c>
      <c r="L541" s="22"/>
    </row>
    <row r="542" spans="1:12" s="40" customFormat="1" ht="14.25" customHeight="1" x14ac:dyDescent="0.25">
      <c r="A542" s="38" t="s">
        <v>213</v>
      </c>
      <c r="B542" s="38" t="s">
        <v>211</v>
      </c>
      <c r="C542" s="38" t="s">
        <v>8587</v>
      </c>
      <c r="D542" s="38" t="s">
        <v>8588</v>
      </c>
      <c r="E542" s="38" t="s">
        <v>20</v>
      </c>
      <c r="F542" s="38" t="s">
        <v>888</v>
      </c>
      <c r="G542" s="38" t="s">
        <v>8589</v>
      </c>
      <c r="H542" s="38" t="s">
        <v>2665</v>
      </c>
      <c r="I542" s="39">
        <v>95616.71</v>
      </c>
      <c r="J542" s="15">
        <f>VLOOKUP(LEFT(B542,5),[1]Percents!$C:$M,9,FALSE)</f>
        <v>0</v>
      </c>
      <c r="K542" s="13">
        <f t="shared" ref="K542:K605" si="9">+J542*I542</f>
        <v>0</v>
      </c>
      <c r="L542" s="22"/>
    </row>
    <row r="543" spans="1:12" s="40" customFormat="1" ht="14.25" customHeight="1" x14ac:dyDescent="0.25">
      <c r="A543" s="38" t="s">
        <v>213</v>
      </c>
      <c r="B543" s="38" t="s">
        <v>285</v>
      </c>
      <c r="C543" s="38" t="s">
        <v>1885</v>
      </c>
      <c r="D543" s="38" t="s">
        <v>775</v>
      </c>
      <c r="E543" s="38" t="s">
        <v>702</v>
      </c>
      <c r="F543" s="38" t="s">
        <v>776</v>
      </c>
      <c r="G543" s="38" t="s">
        <v>1693</v>
      </c>
      <c r="H543" s="38" t="s">
        <v>2665</v>
      </c>
      <c r="I543" s="39">
        <v>183195.3</v>
      </c>
      <c r="J543" s="15">
        <f>VLOOKUP(LEFT(B543,5),[1]Percents!$C:$M,9,FALSE)</f>
        <v>0</v>
      </c>
      <c r="K543" s="13">
        <f t="shared" si="9"/>
        <v>0</v>
      </c>
      <c r="L543" s="22"/>
    </row>
    <row r="544" spans="1:12" s="40" customFormat="1" ht="14.25" customHeight="1" x14ac:dyDescent="0.25">
      <c r="A544" s="38" t="s">
        <v>213</v>
      </c>
      <c r="B544" s="38" t="s">
        <v>162</v>
      </c>
      <c r="C544" s="38" t="s">
        <v>1886</v>
      </c>
      <c r="D544" s="38" t="s">
        <v>699</v>
      </c>
      <c r="E544" s="38" t="s">
        <v>291</v>
      </c>
      <c r="F544" s="38" t="s">
        <v>700</v>
      </c>
      <c r="G544" s="38" t="s">
        <v>1703</v>
      </c>
      <c r="H544" s="38" t="s">
        <v>2665</v>
      </c>
      <c r="I544" s="39">
        <v>57329.06</v>
      </c>
      <c r="J544" s="15">
        <f>VLOOKUP(LEFT(B544,5),[1]Percents!$C:$M,9,FALSE)</f>
        <v>4.4049999999999999E-2</v>
      </c>
      <c r="K544" s="13">
        <f t="shared" si="9"/>
        <v>2525.3450929999999</v>
      </c>
      <c r="L544" s="22"/>
    </row>
    <row r="545" spans="1:12" s="40" customFormat="1" ht="14.25" customHeight="1" x14ac:dyDescent="0.25">
      <c r="A545" s="38" t="s">
        <v>213</v>
      </c>
      <c r="B545" s="38" t="s">
        <v>189</v>
      </c>
      <c r="C545" s="38" t="s">
        <v>1887</v>
      </c>
      <c r="D545" s="38" t="s">
        <v>833</v>
      </c>
      <c r="E545" s="38" t="s">
        <v>834</v>
      </c>
      <c r="F545" s="38" t="s">
        <v>835</v>
      </c>
      <c r="G545" s="38" t="s">
        <v>1703</v>
      </c>
      <c r="H545" s="38" t="s">
        <v>2665</v>
      </c>
      <c r="I545" s="39">
        <v>19451.59</v>
      </c>
      <c r="J545" s="15">
        <f>VLOOKUP(LEFT(B545,5),[1]Percents!$C:$M,9,FALSE)</f>
        <v>0</v>
      </c>
      <c r="K545" s="13">
        <f t="shared" si="9"/>
        <v>0</v>
      </c>
      <c r="L545" s="22"/>
    </row>
    <row r="546" spans="1:12" s="40" customFormat="1" ht="14.25" customHeight="1" x14ac:dyDescent="0.25">
      <c r="A546" s="38" t="s">
        <v>213</v>
      </c>
      <c r="B546" s="38" t="s">
        <v>9329</v>
      </c>
      <c r="C546" s="38" t="s">
        <v>1887</v>
      </c>
      <c r="D546" s="38" t="s">
        <v>833</v>
      </c>
      <c r="E546" s="38" t="s">
        <v>834</v>
      </c>
      <c r="F546" s="38" t="s">
        <v>835</v>
      </c>
      <c r="G546" s="38" t="s">
        <v>1703</v>
      </c>
      <c r="H546" s="38" t="s">
        <v>2665</v>
      </c>
      <c r="I546" s="39">
        <v>53585.86</v>
      </c>
      <c r="J546" s="15">
        <f>VLOOKUP(LEFT(B546,5),[1]Percents!$C:$M,9,FALSE)</f>
        <v>0</v>
      </c>
      <c r="K546" s="13">
        <f t="shared" si="9"/>
        <v>0</v>
      </c>
      <c r="L546" s="22"/>
    </row>
    <row r="547" spans="1:12" s="40" customFormat="1" ht="14.25" customHeight="1" x14ac:dyDescent="0.25">
      <c r="A547" s="38" t="s">
        <v>213</v>
      </c>
      <c r="B547" s="38" t="s">
        <v>279</v>
      </c>
      <c r="C547" s="38" t="s">
        <v>1888</v>
      </c>
      <c r="D547" s="38" t="s">
        <v>664</v>
      </c>
      <c r="E547" s="38" t="s">
        <v>188</v>
      </c>
      <c r="F547" s="38" t="s">
        <v>665</v>
      </c>
      <c r="G547" s="38" t="s">
        <v>1889</v>
      </c>
      <c r="H547" s="38" t="s">
        <v>2665</v>
      </c>
      <c r="I547" s="39">
        <v>80542.8</v>
      </c>
      <c r="J547" s="15">
        <f>VLOOKUP(LEFT(B547,5),[1]Percents!$C:$M,9,FALSE)</f>
        <v>0</v>
      </c>
      <c r="K547" s="13">
        <f t="shared" si="9"/>
        <v>0</v>
      </c>
      <c r="L547" s="22"/>
    </row>
    <row r="548" spans="1:12" s="40" customFormat="1" ht="14.25" customHeight="1" x14ac:dyDescent="0.25">
      <c r="A548" s="38" t="s">
        <v>213</v>
      </c>
      <c r="B548" s="38" t="s">
        <v>270</v>
      </c>
      <c r="C548" s="38" t="s">
        <v>1890</v>
      </c>
      <c r="D548" s="38" t="s">
        <v>806</v>
      </c>
      <c r="E548" s="38" t="s">
        <v>218</v>
      </c>
      <c r="F548" s="38" t="s">
        <v>807</v>
      </c>
      <c r="G548" s="38" t="s">
        <v>1706</v>
      </c>
      <c r="H548" s="38" t="s">
        <v>2665</v>
      </c>
      <c r="I548" s="39">
        <v>92513.3</v>
      </c>
      <c r="J548" s="15">
        <f>VLOOKUP(LEFT(B548,5),[1]Percents!$C:$M,9,FALSE)</f>
        <v>0</v>
      </c>
      <c r="K548" s="13">
        <f t="shared" si="9"/>
        <v>0</v>
      </c>
      <c r="L548" s="22"/>
    </row>
    <row r="549" spans="1:12" s="40" customFormat="1" ht="14.25" customHeight="1" x14ac:dyDescent="0.25">
      <c r="A549" s="38" t="s">
        <v>213</v>
      </c>
      <c r="B549" s="38" t="s">
        <v>292</v>
      </c>
      <c r="C549" s="38" t="s">
        <v>1891</v>
      </c>
      <c r="D549" s="38" t="s">
        <v>808</v>
      </c>
      <c r="E549" s="38" t="s">
        <v>168</v>
      </c>
      <c r="F549" s="38" t="s">
        <v>809</v>
      </c>
      <c r="G549" s="38" t="s">
        <v>1892</v>
      </c>
      <c r="H549" s="38" t="s">
        <v>2665</v>
      </c>
      <c r="I549" s="39">
        <v>100274.57</v>
      </c>
      <c r="J549" s="15">
        <f>VLOOKUP(LEFT(B549,5),[1]Percents!$C:$M,9,FALSE)</f>
        <v>4.4049999999999999E-2</v>
      </c>
      <c r="K549" s="13">
        <f t="shared" si="9"/>
        <v>4417.0948085</v>
      </c>
      <c r="L549" s="22"/>
    </row>
    <row r="550" spans="1:12" s="40" customFormat="1" ht="14.25" customHeight="1" x14ac:dyDescent="0.25">
      <c r="A550" s="38" t="s">
        <v>213</v>
      </c>
      <c r="B550" s="38" t="s">
        <v>226</v>
      </c>
      <c r="C550" s="38" t="s">
        <v>5131</v>
      </c>
      <c r="D550" s="38" t="s">
        <v>5132</v>
      </c>
      <c r="E550" s="38" t="s">
        <v>59</v>
      </c>
      <c r="F550" s="38" t="s">
        <v>739</v>
      </c>
      <c r="G550" s="38" t="s">
        <v>5106</v>
      </c>
      <c r="H550" s="38" t="s">
        <v>2665</v>
      </c>
      <c r="I550" s="39">
        <v>15901.7</v>
      </c>
      <c r="J550" s="15">
        <f>VLOOKUP(LEFT(B550,5),[1]Percents!$C:$M,9,FALSE)</f>
        <v>0</v>
      </c>
      <c r="K550" s="13">
        <f t="shared" si="9"/>
        <v>0</v>
      </c>
      <c r="L550" s="22"/>
    </row>
    <row r="551" spans="1:12" s="40" customFormat="1" ht="14.25" customHeight="1" x14ac:dyDescent="0.25">
      <c r="A551" s="38" t="s">
        <v>213</v>
      </c>
      <c r="B551" s="38" t="s">
        <v>226</v>
      </c>
      <c r="C551" s="38" t="s">
        <v>8087</v>
      </c>
      <c r="D551" s="38" t="s">
        <v>8088</v>
      </c>
      <c r="E551" s="38" t="s">
        <v>59</v>
      </c>
      <c r="F551" s="38" t="s">
        <v>739</v>
      </c>
      <c r="G551" s="38" t="s">
        <v>8076</v>
      </c>
      <c r="H551" s="38" t="s">
        <v>2665</v>
      </c>
      <c r="I551" s="39">
        <v>32018.58</v>
      </c>
      <c r="J551" s="15">
        <f>VLOOKUP(LEFT(B551,5),[1]Percents!$C:$M,9,FALSE)</f>
        <v>0</v>
      </c>
      <c r="K551" s="13">
        <f t="shared" si="9"/>
        <v>0</v>
      </c>
      <c r="L551" s="22"/>
    </row>
    <row r="552" spans="1:12" s="40" customFormat="1" ht="14.25" customHeight="1" x14ac:dyDescent="0.25">
      <c r="A552" s="38" t="s">
        <v>213</v>
      </c>
      <c r="B552" s="38" t="s">
        <v>285</v>
      </c>
      <c r="C552" s="38" t="s">
        <v>1893</v>
      </c>
      <c r="D552" s="38" t="s">
        <v>701</v>
      </c>
      <c r="E552" s="38" t="s">
        <v>702</v>
      </c>
      <c r="F552" s="38" t="s">
        <v>703</v>
      </c>
      <c r="G552" s="38" t="s">
        <v>1693</v>
      </c>
      <c r="H552" s="38" t="s">
        <v>2665</v>
      </c>
      <c r="I552" s="39">
        <v>84222.66</v>
      </c>
      <c r="J552" s="15">
        <f>VLOOKUP(LEFT(B552,5),[1]Percents!$C:$M,9,FALSE)</f>
        <v>0</v>
      </c>
      <c r="K552" s="13">
        <f t="shared" si="9"/>
        <v>0</v>
      </c>
      <c r="L552" s="22"/>
    </row>
    <row r="553" spans="1:12" s="40" customFormat="1" ht="14.25" customHeight="1" x14ac:dyDescent="0.25">
      <c r="A553" s="38" t="s">
        <v>213</v>
      </c>
      <c r="B553" s="38" t="s">
        <v>57</v>
      </c>
      <c r="C553" s="38" t="s">
        <v>7875</v>
      </c>
      <c r="D553" s="38" t="s">
        <v>7876</v>
      </c>
      <c r="E553" s="38" t="s">
        <v>55</v>
      </c>
      <c r="F553" s="38" t="s">
        <v>7877</v>
      </c>
      <c r="G553" s="38" t="s">
        <v>4569</v>
      </c>
      <c r="H553" s="38" t="s">
        <v>2665</v>
      </c>
      <c r="I553" s="39">
        <v>1277.8599999999999</v>
      </c>
      <c r="J553" s="15">
        <f>VLOOKUP(LEFT(B553,5),[1]Percents!$C:$M,9,FALSE)</f>
        <v>0</v>
      </c>
      <c r="K553" s="13">
        <f t="shared" si="9"/>
        <v>0</v>
      </c>
      <c r="L553" s="22"/>
    </row>
    <row r="554" spans="1:12" s="40" customFormat="1" ht="14.25" customHeight="1" x14ac:dyDescent="0.25">
      <c r="A554" s="38" t="s">
        <v>213</v>
      </c>
      <c r="B554" s="38" t="s">
        <v>226</v>
      </c>
      <c r="C554" s="38" t="s">
        <v>1894</v>
      </c>
      <c r="D554" s="38" t="s">
        <v>889</v>
      </c>
      <c r="E554" s="38" t="s">
        <v>59</v>
      </c>
      <c r="F554" s="38" t="s">
        <v>890</v>
      </c>
      <c r="G554" s="38" t="s">
        <v>1708</v>
      </c>
      <c r="H554" s="38" t="s">
        <v>2665</v>
      </c>
      <c r="I554" s="39">
        <v>58622.62</v>
      </c>
      <c r="J554" s="15">
        <f>VLOOKUP(LEFT(B554,5),[1]Percents!$C:$M,9,FALSE)</f>
        <v>0</v>
      </c>
      <c r="K554" s="13">
        <f t="shared" si="9"/>
        <v>0</v>
      </c>
      <c r="L554" s="22"/>
    </row>
    <row r="555" spans="1:12" s="40" customFormat="1" ht="14.25" customHeight="1" x14ac:dyDescent="0.25">
      <c r="A555" s="38" t="s">
        <v>213</v>
      </c>
      <c r="B555" s="38" t="s">
        <v>232</v>
      </c>
      <c r="C555" s="38" t="s">
        <v>1895</v>
      </c>
      <c r="D555" s="38" t="s">
        <v>810</v>
      </c>
      <c r="E555" s="38" t="s">
        <v>811</v>
      </c>
      <c r="F555" s="38" t="s">
        <v>812</v>
      </c>
      <c r="G555" s="38" t="s">
        <v>1708</v>
      </c>
      <c r="H555" s="38" t="s">
        <v>2665</v>
      </c>
      <c r="I555" s="39">
        <v>12389.66</v>
      </c>
      <c r="J555" s="15">
        <f>VLOOKUP(LEFT(B555,5),[1]Percents!$C:$M,9,FALSE)</f>
        <v>0</v>
      </c>
      <c r="K555" s="13">
        <f t="shared" si="9"/>
        <v>0</v>
      </c>
      <c r="L555" s="22"/>
    </row>
    <row r="556" spans="1:12" s="40" customFormat="1" ht="14.25" customHeight="1" x14ac:dyDescent="0.25">
      <c r="A556" s="38" t="s">
        <v>213</v>
      </c>
      <c r="B556" s="38" t="s">
        <v>189</v>
      </c>
      <c r="C556" s="38" t="s">
        <v>1896</v>
      </c>
      <c r="D556" s="38" t="s">
        <v>891</v>
      </c>
      <c r="E556" s="38" t="s">
        <v>834</v>
      </c>
      <c r="F556" s="38" t="s">
        <v>892</v>
      </c>
      <c r="G556" s="38" t="s">
        <v>1708</v>
      </c>
      <c r="H556" s="38" t="s">
        <v>2665</v>
      </c>
      <c r="I556" s="39">
        <v>46242.59</v>
      </c>
      <c r="J556" s="15">
        <f>VLOOKUP(LEFT(B556,5),[1]Percents!$C:$M,9,FALSE)</f>
        <v>0</v>
      </c>
      <c r="K556" s="13">
        <f t="shared" si="9"/>
        <v>0</v>
      </c>
      <c r="L556" s="22"/>
    </row>
    <row r="557" spans="1:12" s="40" customFormat="1" ht="14.25" customHeight="1" x14ac:dyDescent="0.25">
      <c r="A557" s="38" t="s">
        <v>213</v>
      </c>
      <c r="B557" s="38" t="s">
        <v>9329</v>
      </c>
      <c r="C557" s="38" t="s">
        <v>1896</v>
      </c>
      <c r="D557" s="38" t="s">
        <v>891</v>
      </c>
      <c r="E557" s="38" t="s">
        <v>834</v>
      </c>
      <c r="F557" s="38" t="s">
        <v>892</v>
      </c>
      <c r="G557" s="38" t="s">
        <v>1708</v>
      </c>
      <c r="H557" s="38" t="s">
        <v>2665</v>
      </c>
      <c r="I557" s="39">
        <v>94651.189999999988</v>
      </c>
      <c r="J557" s="15">
        <f>VLOOKUP(LEFT(B557,5),[1]Percents!$C:$M,9,FALSE)</f>
        <v>0</v>
      </c>
      <c r="K557" s="13">
        <f t="shared" si="9"/>
        <v>0</v>
      </c>
      <c r="L557" s="22"/>
    </row>
    <row r="558" spans="1:12" s="40" customFormat="1" ht="14.25" customHeight="1" x14ac:dyDescent="0.25">
      <c r="A558" s="38" t="s">
        <v>213</v>
      </c>
      <c r="B558" s="38" t="s">
        <v>21</v>
      </c>
      <c r="C558" s="38" t="s">
        <v>5133</v>
      </c>
      <c r="D558" s="38" t="s">
        <v>5134</v>
      </c>
      <c r="E558" s="38" t="s">
        <v>6703</v>
      </c>
      <c r="F558" s="38" t="s">
        <v>740</v>
      </c>
      <c r="G558" s="38" t="s">
        <v>5106</v>
      </c>
      <c r="H558" s="38" t="s">
        <v>2665</v>
      </c>
      <c r="I558" s="39">
        <v>14.27</v>
      </c>
      <c r="J558" s="15">
        <f>VLOOKUP(LEFT(B558,5),[1]Percents!$C:$M,9,FALSE)</f>
        <v>4.4049999999999999E-2</v>
      </c>
      <c r="K558" s="13">
        <f t="shared" si="9"/>
        <v>0.62859349999999992</v>
      </c>
      <c r="L558" s="22"/>
    </row>
    <row r="559" spans="1:12" s="40" customFormat="1" ht="14.25" customHeight="1" x14ac:dyDescent="0.25">
      <c r="A559" s="38" t="s">
        <v>213</v>
      </c>
      <c r="B559" s="38" t="s">
        <v>21</v>
      </c>
      <c r="C559" s="38" t="s">
        <v>8089</v>
      </c>
      <c r="D559" s="38" t="s">
        <v>8090</v>
      </c>
      <c r="E559" s="38" t="s">
        <v>6703</v>
      </c>
      <c r="F559" s="38" t="s">
        <v>740</v>
      </c>
      <c r="G559" s="38" t="s">
        <v>8076</v>
      </c>
      <c r="H559" s="38" t="s">
        <v>2665</v>
      </c>
      <c r="I559" s="39">
        <v>33515.79</v>
      </c>
      <c r="J559" s="15">
        <f>VLOOKUP(LEFT(B559,5),[1]Percents!$C:$M,9,FALSE)</f>
        <v>4.4049999999999999E-2</v>
      </c>
      <c r="K559" s="13">
        <f t="shared" si="9"/>
        <v>1476.3705494999999</v>
      </c>
      <c r="L559" s="22"/>
    </row>
    <row r="560" spans="1:12" s="40" customFormat="1" ht="14.25" customHeight="1" x14ac:dyDescent="0.25">
      <c r="A560" s="38" t="s">
        <v>213</v>
      </c>
      <c r="B560" s="38" t="s">
        <v>21</v>
      </c>
      <c r="C560" s="38" t="s">
        <v>5431</v>
      </c>
      <c r="D560" s="38" t="s">
        <v>5432</v>
      </c>
      <c r="E560" s="38" t="s">
        <v>302</v>
      </c>
      <c r="F560" s="38" t="s">
        <v>961</v>
      </c>
      <c r="G560" s="38" t="s">
        <v>5420</v>
      </c>
      <c r="H560" s="38" t="s">
        <v>2665</v>
      </c>
      <c r="I560" s="39">
        <v>1844.68</v>
      </c>
      <c r="J560" s="15">
        <f>VLOOKUP(LEFT(B560,5),[1]Percents!$C:$M,9,FALSE)</f>
        <v>4.4049999999999999E-2</v>
      </c>
      <c r="K560" s="13">
        <f t="shared" si="9"/>
        <v>81.258154000000005</v>
      </c>
      <c r="L560" s="22"/>
    </row>
    <row r="561" spans="1:12" s="40" customFormat="1" ht="14.25" customHeight="1" x14ac:dyDescent="0.25">
      <c r="A561" s="38" t="s">
        <v>213</v>
      </c>
      <c r="B561" s="38" t="s">
        <v>21</v>
      </c>
      <c r="C561" s="38" t="s">
        <v>8590</v>
      </c>
      <c r="D561" s="38" t="s">
        <v>8591</v>
      </c>
      <c r="E561" s="38" t="s">
        <v>302</v>
      </c>
      <c r="F561" s="38" t="s">
        <v>961</v>
      </c>
      <c r="G561" s="38" t="s">
        <v>8589</v>
      </c>
      <c r="H561" s="38" t="s">
        <v>2665</v>
      </c>
      <c r="I561" s="39">
        <v>15361.31</v>
      </c>
      <c r="J561" s="15">
        <f>VLOOKUP(LEFT(B561,5),[1]Percents!$C:$M,9,FALSE)</f>
        <v>4.4049999999999999E-2</v>
      </c>
      <c r="K561" s="13">
        <f t="shared" si="9"/>
        <v>676.66570549999994</v>
      </c>
      <c r="L561" s="22"/>
    </row>
    <row r="562" spans="1:12" s="40" customFormat="1" ht="14.25" customHeight="1" x14ac:dyDescent="0.25">
      <c r="A562" s="38" t="s">
        <v>213</v>
      </c>
      <c r="B562" s="38" t="s">
        <v>162</v>
      </c>
      <c r="C562" s="38" t="s">
        <v>1897</v>
      </c>
      <c r="D562" s="38" t="s">
        <v>741</v>
      </c>
      <c r="E562" s="38" t="s">
        <v>321</v>
      </c>
      <c r="F562" s="38" t="s">
        <v>742</v>
      </c>
      <c r="G562" s="38" t="s">
        <v>1707</v>
      </c>
      <c r="H562" s="38" t="s">
        <v>2665</v>
      </c>
      <c r="I562" s="39">
        <v>66233.56</v>
      </c>
      <c r="J562" s="15">
        <f>VLOOKUP(LEFT(B562,5),[1]Percents!$C:$M,9,FALSE)</f>
        <v>4.4049999999999999E-2</v>
      </c>
      <c r="K562" s="13">
        <f t="shared" si="9"/>
        <v>2917.5883179999996</v>
      </c>
      <c r="L562" s="22"/>
    </row>
    <row r="563" spans="1:12" s="40" customFormat="1" ht="14.25" customHeight="1" x14ac:dyDescent="0.25">
      <c r="A563" s="38" t="s">
        <v>213</v>
      </c>
      <c r="B563" s="38" t="s">
        <v>329</v>
      </c>
      <c r="C563" s="38" t="s">
        <v>1898</v>
      </c>
      <c r="D563" s="38" t="s">
        <v>705</v>
      </c>
      <c r="E563" s="38" t="s">
        <v>330</v>
      </c>
      <c r="F563" s="38" t="s">
        <v>706</v>
      </c>
      <c r="G563" s="38" t="s">
        <v>1707</v>
      </c>
      <c r="H563" s="38" t="s">
        <v>2665</v>
      </c>
      <c r="I563" s="39">
        <v>139109.39000000001</v>
      </c>
      <c r="J563" s="15">
        <f>VLOOKUP(LEFT(B563,5),[1]Percents!$C:$M,9,FALSE)</f>
        <v>0</v>
      </c>
      <c r="K563" s="13">
        <f t="shared" si="9"/>
        <v>0</v>
      </c>
      <c r="L563" s="22"/>
    </row>
    <row r="564" spans="1:12" s="40" customFormat="1" ht="14.25" customHeight="1" x14ac:dyDescent="0.25">
      <c r="A564" s="38" t="s">
        <v>213</v>
      </c>
      <c r="B564" s="38" t="s">
        <v>329</v>
      </c>
      <c r="C564" s="38" t="s">
        <v>1899</v>
      </c>
      <c r="D564" s="38" t="s">
        <v>1596</v>
      </c>
      <c r="E564" s="38" t="s">
        <v>330</v>
      </c>
      <c r="F564" s="38" t="s">
        <v>706</v>
      </c>
      <c r="G564" s="38" t="s">
        <v>1752</v>
      </c>
      <c r="H564" s="38" t="s">
        <v>2665</v>
      </c>
      <c r="I564" s="39">
        <v>12993.57</v>
      </c>
      <c r="J564" s="15">
        <f>VLOOKUP(LEFT(B564,5),[1]Percents!$C:$M,9,FALSE)</f>
        <v>0</v>
      </c>
      <c r="K564" s="13">
        <f t="shared" si="9"/>
        <v>0</v>
      </c>
      <c r="L564" s="22"/>
    </row>
    <row r="565" spans="1:12" s="40" customFormat="1" ht="14.25" customHeight="1" x14ac:dyDescent="0.25">
      <c r="A565" s="38" t="s">
        <v>213</v>
      </c>
      <c r="B565" s="38" t="s">
        <v>195</v>
      </c>
      <c r="C565" s="38" t="s">
        <v>1900</v>
      </c>
      <c r="D565" s="38" t="s">
        <v>1467</v>
      </c>
      <c r="E565" s="38" t="s">
        <v>92</v>
      </c>
      <c r="F565" s="38" t="s">
        <v>1468</v>
      </c>
      <c r="G565" s="38" t="s">
        <v>1707</v>
      </c>
      <c r="H565" s="38" t="s">
        <v>2665</v>
      </c>
      <c r="I565" s="39">
        <v>1899.69</v>
      </c>
      <c r="J565" s="15">
        <f>VLOOKUP(LEFT(B565,5),[1]Percents!$C:$M,9,FALSE)</f>
        <v>0</v>
      </c>
      <c r="K565" s="13">
        <f t="shared" si="9"/>
        <v>0</v>
      </c>
      <c r="L565" s="22"/>
    </row>
    <row r="566" spans="1:12" s="40" customFormat="1" ht="14.25" customHeight="1" x14ac:dyDescent="0.25">
      <c r="A566" s="38" t="s">
        <v>213</v>
      </c>
      <c r="B566" s="38" t="s">
        <v>270</v>
      </c>
      <c r="C566" s="38" t="s">
        <v>1901</v>
      </c>
      <c r="D566" s="38" t="s">
        <v>743</v>
      </c>
      <c r="E566" s="38" t="s">
        <v>52</v>
      </c>
      <c r="F566" s="38" t="s">
        <v>744</v>
      </c>
      <c r="G566" s="38" t="s">
        <v>1707</v>
      </c>
      <c r="H566" s="38" t="s">
        <v>2665</v>
      </c>
      <c r="I566" s="39">
        <v>240709.18</v>
      </c>
      <c r="J566" s="15">
        <f>VLOOKUP(LEFT(B566,5),[1]Percents!$C:$M,9,FALSE)</f>
        <v>0</v>
      </c>
      <c r="K566" s="13">
        <f t="shared" si="9"/>
        <v>0</v>
      </c>
      <c r="L566" s="22"/>
    </row>
    <row r="567" spans="1:12" s="40" customFormat="1" ht="14.25" customHeight="1" x14ac:dyDescent="0.25">
      <c r="A567" s="38" t="s">
        <v>213</v>
      </c>
      <c r="B567" s="38" t="s">
        <v>61</v>
      </c>
      <c r="C567" s="38" t="s">
        <v>5135</v>
      </c>
      <c r="D567" s="38" t="s">
        <v>5136</v>
      </c>
      <c r="E567" s="38" t="s">
        <v>55</v>
      </c>
      <c r="F567" s="38" t="s">
        <v>857</v>
      </c>
      <c r="G567" s="38" t="s">
        <v>5106</v>
      </c>
      <c r="H567" s="38" t="s">
        <v>2665</v>
      </c>
      <c r="I567" s="39">
        <v>902.22</v>
      </c>
      <c r="J567" s="15">
        <f>VLOOKUP(LEFT(B567,5),[1]Percents!$C:$M,9,FALSE)</f>
        <v>0</v>
      </c>
      <c r="K567" s="13">
        <f t="shared" si="9"/>
        <v>0</v>
      </c>
      <c r="L567" s="22"/>
    </row>
    <row r="568" spans="1:12" s="40" customFormat="1" ht="14.25" customHeight="1" x14ac:dyDescent="0.25">
      <c r="A568" s="38" t="s">
        <v>213</v>
      </c>
      <c r="B568" s="38" t="s">
        <v>61</v>
      </c>
      <c r="C568" s="38" t="s">
        <v>8091</v>
      </c>
      <c r="D568" s="38" t="s">
        <v>8092</v>
      </c>
      <c r="E568" s="38" t="s">
        <v>55</v>
      </c>
      <c r="F568" s="38" t="s">
        <v>857</v>
      </c>
      <c r="G568" s="38" t="s">
        <v>8076</v>
      </c>
      <c r="H568" s="38" t="s">
        <v>2665</v>
      </c>
      <c r="I568" s="39">
        <v>26919.5</v>
      </c>
      <c r="J568" s="15">
        <f>VLOOKUP(LEFT(B568,5),[1]Percents!$C:$M,9,FALSE)</f>
        <v>0</v>
      </c>
      <c r="K568" s="13">
        <f t="shared" si="9"/>
        <v>0</v>
      </c>
      <c r="L568" s="22"/>
    </row>
    <row r="569" spans="1:12" s="40" customFormat="1" ht="14.25" customHeight="1" x14ac:dyDescent="0.25">
      <c r="A569" s="38" t="s">
        <v>213</v>
      </c>
      <c r="B569" s="38" t="s">
        <v>61</v>
      </c>
      <c r="C569" s="38" t="s">
        <v>1902</v>
      </c>
      <c r="D569" s="38" t="s">
        <v>666</v>
      </c>
      <c r="E569" s="38" t="s">
        <v>100</v>
      </c>
      <c r="F569" s="38" t="s">
        <v>667</v>
      </c>
      <c r="G569" s="38" t="s">
        <v>1713</v>
      </c>
      <c r="H569" s="38" t="s">
        <v>2665</v>
      </c>
      <c r="I569" s="39">
        <v>58776</v>
      </c>
      <c r="J569" s="15">
        <f>VLOOKUP(LEFT(B569,5),[1]Percents!$C:$M,9,FALSE)</f>
        <v>0</v>
      </c>
      <c r="K569" s="13">
        <f t="shared" si="9"/>
        <v>0</v>
      </c>
      <c r="L569" s="22"/>
    </row>
    <row r="570" spans="1:12" s="40" customFormat="1" ht="14.25" customHeight="1" x14ac:dyDescent="0.25">
      <c r="A570" s="38" t="s">
        <v>213</v>
      </c>
      <c r="B570" s="38" t="s">
        <v>195</v>
      </c>
      <c r="C570" s="38" t="s">
        <v>1903</v>
      </c>
      <c r="D570" s="38" t="s">
        <v>858</v>
      </c>
      <c r="E570" s="38" t="s">
        <v>207</v>
      </c>
      <c r="F570" s="38" t="s">
        <v>859</v>
      </c>
      <c r="G570" s="38" t="s">
        <v>1712</v>
      </c>
      <c r="H570" s="38" t="s">
        <v>2665</v>
      </c>
      <c r="I570" s="39">
        <v>82981.509999999995</v>
      </c>
      <c r="J570" s="15">
        <f>VLOOKUP(LEFT(B570,5),[1]Percents!$C:$M,9,FALSE)</f>
        <v>0</v>
      </c>
      <c r="K570" s="13">
        <f t="shared" si="9"/>
        <v>0</v>
      </c>
      <c r="L570" s="22"/>
    </row>
    <row r="571" spans="1:12" s="40" customFormat="1" ht="14.25" customHeight="1" x14ac:dyDescent="0.25">
      <c r="A571" s="38" t="s">
        <v>213</v>
      </c>
      <c r="B571" s="38" t="s">
        <v>495</v>
      </c>
      <c r="C571" s="38" t="s">
        <v>1904</v>
      </c>
      <c r="D571" s="38" t="s">
        <v>861</v>
      </c>
      <c r="E571" s="38" t="s">
        <v>336</v>
      </c>
      <c r="F571" s="38" t="s">
        <v>778</v>
      </c>
      <c r="G571" s="38" t="s">
        <v>1713</v>
      </c>
      <c r="H571" s="38" t="s">
        <v>2665</v>
      </c>
      <c r="I571" s="39">
        <v>97510.53</v>
      </c>
      <c r="J571" s="15">
        <f>VLOOKUP(LEFT(B571,5),[1]Percents!$C:$M,9,FALSE)</f>
        <v>0</v>
      </c>
      <c r="K571" s="13">
        <f t="shared" si="9"/>
        <v>0</v>
      </c>
      <c r="L571" s="22"/>
    </row>
    <row r="572" spans="1:12" s="40" customFormat="1" ht="14.25" customHeight="1" x14ac:dyDescent="0.25">
      <c r="A572" s="38" t="s">
        <v>213</v>
      </c>
      <c r="B572" s="38" t="s">
        <v>495</v>
      </c>
      <c r="C572" s="38" t="s">
        <v>1905</v>
      </c>
      <c r="D572" s="38" t="s">
        <v>813</v>
      </c>
      <c r="E572" s="38" t="s">
        <v>247</v>
      </c>
      <c r="F572" s="38" t="s">
        <v>778</v>
      </c>
      <c r="G572" s="38" t="s">
        <v>1713</v>
      </c>
      <c r="H572" s="38" t="s">
        <v>2665</v>
      </c>
      <c r="I572" s="39">
        <v>72243.5</v>
      </c>
      <c r="J572" s="15">
        <f>VLOOKUP(LEFT(B572,5),[1]Percents!$C:$M,9,FALSE)</f>
        <v>0</v>
      </c>
      <c r="K572" s="13">
        <f t="shared" si="9"/>
        <v>0</v>
      </c>
      <c r="L572" s="22"/>
    </row>
    <row r="573" spans="1:12" s="40" customFormat="1" ht="14.25" customHeight="1" x14ac:dyDescent="0.25">
      <c r="A573" s="38" t="s">
        <v>213</v>
      </c>
      <c r="B573" s="38" t="s">
        <v>495</v>
      </c>
      <c r="C573" s="38" t="s">
        <v>1906</v>
      </c>
      <c r="D573" s="38" t="s">
        <v>777</v>
      </c>
      <c r="E573" s="38" t="s">
        <v>34</v>
      </c>
      <c r="F573" s="38" t="s">
        <v>778</v>
      </c>
      <c r="G573" s="38" t="s">
        <v>1713</v>
      </c>
      <c r="H573" s="38" t="s">
        <v>2665</v>
      </c>
      <c r="I573" s="39">
        <v>39393.18</v>
      </c>
      <c r="J573" s="15">
        <f>VLOOKUP(LEFT(B573,5),[1]Percents!$C:$M,9,FALSE)</f>
        <v>0</v>
      </c>
      <c r="K573" s="13">
        <f t="shared" si="9"/>
        <v>0</v>
      </c>
      <c r="L573" s="22"/>
    </row>
    <row r="574" spans="1:12" s="40" customFormat="1" ht="14.25" customHeight="1" x14ac:dyDescent="0.25">
      <c r="A574" s="38" t="s">
        <v>213</v>
      </c>
      <c r="B574" s="38" t="s">
        <v>495</v>
      </c>
      <c r="C574" s="38" t="s">
        <v>1907</v>
      </c>
      <c r="D574" s="38" t="s">
        <v>7671</v>
      </c>
      <c r="E574" s="38" t="s">
        <v>247</v>
      </c>
      <c r="F574" s="38" t="s">
        <v>778</v>
      </c>
      <c r="G574" s="38" t="s">
        <v>1713</v>
      </c>
      <c r="H574" s="38" t="s">
        <v>2665</v>
      </c>
      <c r="I574" s="39">
        <v>12818.99</v>
      </c>
      <c r="J574" s="15">
        <f>VLOOKUP(LEFT(B574,5),[1]Percents!$C:$M,9,FALSE)</f>
        <v>0</v>
      </c>
      <c r="K574" s="13">
        <f t="shared" si="9"/>
        <v>0</v>
      </c>
      <c r="L574" s="22"/>
    </row>
    <row r="575" spans="1:12" s="40" customFormat="1" ht="14.25" customHeight="1" x14ac:dyDescent="0.25">
      <c r="A575" s="38" t="s">
        <v>213</v>
      </c>
      <c r="B575" s="38" t="s">
        <v>495</v>
      </c>
      <c r="C575" s="38" t="s">
        <v>1908</v>
      </c>
      <c r="D575" s="38" t="s">
        <v>860</v>
      </c>
      <c r="E575" s="38" t="s">
        <v>336</v>
      </c>
      <c r="F575" s="38" t="s">
        <v>778</v>
      </c>
      <c r="G575" s="38" t="s">
        <v>1713</v>
      </c>
      <c r="H575" s="38" t="s">
        <v>2665</v>
      </c>
      <c r="I575" s="39">
        <v>20795.009999999998</v>
      </c>
      <c r="J575" s="15">
        <f>VLOOKUP(LEFT(B575,5),[1]Percents!$C:$M,9,FALSE)</f>
        <v>0</v>
      </c>
      <c r="K575" s="13">
        <f t="shared" si="9"/>
        <v>0</v>
      </c>
      <c r="L575" s="22"/>
    </row>
    <row r="576" spans="1:12" s="40" customFormat="1" ht="14.25" customHeight="1" x14ac:dyDescent="0.25">
      <c r="A576" s="38" t="s">
        <v>213</v>
      </c>
      <c r="B576" s="38" t="s">
        <v>190</v>
      </c>
      <c r="C576" s="38" t="s">
        <v>3926</v>
      </c>
      <c r="D576" s="38" t="s">
        <v>3927</v>
      </c>
      <c r="E576" s="38" t="s">
        <v>101</v>
      </c>
      <c r="F576" s="38" t="s">
        <v>911</v>
      </c>
      <c r="G576" s="38" t="s">
        <v>3357</v>
      </c>
      <c r="H576" s="38" t="s">
        <v>2665</v>
      </c>
      <c r="I576" s="41">
        <v>-2.35</v>
      </c>
      <c r="J576" s="15">
        <f>VLOOKUP(LEFT(B576,5),[1]Percents!$C:$M,9,FALSE)</f>
        <v>4.4049999999999999E-2</v>
      </c>
      <c r="K576" s="13">
        <f t="shared" si="9"/>
        <v>-0.1035175</v>
      </c>
      <c r="L576" s="22"/>
    </row>
    <row r="577" spans="1:12" s="40" customFormat="1" ht="14.25" customHeight="1" x14ac:dyDescent="0.25">
      <c r="A577" s="38" t="s">
        <v>213</v>
      </c>
      <c r="B577" s="38" t="s">
        <v>190</v>
      </c>
      <c r="C577" s="38" t="s">
        <v>7394</v>
      </c>
      <c r="D577" s="38" t="s">
        <v>7395</v>
      </c>
      <c r="E577" s="38" t="s">
        <v>101</v>
      </c>
      <c r="F577" s="38" t="s">
        <v>911</v>
      </c>
      <c r="G577" s="38" t="s">
        <v>5106</v>
      </c>
      <c r="H577" s="38" t="s">
        <v>2665</v>
      </c>
      <c r="I577" s="39">
        <v>4696.9799999999996</v>
      </c>
      <c r="J577" s="15">
        <f>VLOOKUP(LEFT(B577,5),[1]Percents!$C:$M,9,FALSE)</f>
        <v>4.4049999999999999E-2</v>
      </c>
      <c r="K577" s="13">
        <f t="shared" si="9"/>
        <v>206.90196899999998</v>
      </c>
      <c r="L577" s="22"/>
    </row>
    <row r="578" spans="1:12" s="40" customFormat="1" ht="14.25" customHeight="1" x14ac:dyDescent="0.25">
      <c r="A578" s="38" t="s">
        <v>213</v>
      </c>
      <c r="B578" s="38" t="s">
        <v>226</v>
      </c>
      <c r="C578" s="38" t="s">
        <v>1909</v>
      </c>
      <c r="D578" s="38" t="s">
        <v>862</v>
      </c>
      <c r="E578" s="38" t="s">
        <v>59</v>
      </c>
      <c r="F578" s="38" t="s">
        <v>863</v>
      </c>
      <c r="G578" s="38" t="s">
        <v>1712</v>
      </c>
      <c r="H578" s="38" t="s">
        <v>2665</v>
      </c>
      <c r="I578" s="39">
        <v>75998.510000000009</v>
      </c>
      <c r="J578" s="15">
        <f>VLOOKUP(LEFT(B578,5),[1]Percents!$C:$M,9,FALSE)</f>
        <v>0</v>
      </c>
      <c r="K578" s="13">
        <f t="shared" si="9"/>
        <v>0</v>
      </c>
      <c r="L578" s="22"/>
    </row>
    <row r="579" spans="1:12" s="40" customFormat="1" ht="14.25" customHeight="1" x14ac:dyDescent="0.25">
      <c r="A579" s="38" t="s">
        <v>213</v>
      </c>
      <c r="B579" s="38" t="s">
        <v>145</v>
      </c>
      <c r="C579" s="38" t="s">
        <v>1910</v>
      </c>
      <c r="D579" s="38" t="s">
        <v>745</v>
      </c>
      <c r="E579" s="38" t="s">
        <v>219</v>
      </c>
      <c r="F579" s="38" t="s">
        <v>746</v>
      </c>
      <c r="G579" s="38" t="s">
        <v>1911</v>
      </c>
      <c r="H579" s="38" t="s">
        <v>2665</v>
      </c>
      <c r="I579" s="41">
        <v>-1584.96</v>
      </c>
      <c r="J579" s="15">
        <f>VLOOKUP(LEFT(B579,5),[1]Percents!$C:$M,9,FALSE)</f>
        <v>0</v>
      </c>
      <c r="K579" s="13">
        <f t="shared" si="9"/>
        <v>0</v>
      </c>
      <c r="L579" s="22"/>
    </row>
    <row r="580" spans="1:12" s="40" customFormat="1" ht="14.25" customHeight="1" x14ac:dyDescent="0.25">
      <c r="A580" s="38" t="s">
        <v>213</v>
      </c>
      <c r="B580" s="38" t="s">
        <v>145</v>
      </c>
      <c r="C580" s="38" t="s">
        <v>7197</v>
      </c>
      <c r="D580" s="38" t="s">
        <v>7198</v>
      </c>
      <c r="E580" s="38" t="s">
        <v>219</v>
      </c>
      <c r="F580" s="38" t="s">
        <v>746</v>
      </c>
      <c r="G580" s="38" t="s">
        <v>4852</v>
      </c>
      <c r="H580" s="38" t="s">
        <v>2665</v>
      </c>
      <c r="I580" s="41">
        <v>-28.47</v>
      </c>
      <c r="J580" s="15">
        <f>VLOOKUP(LEFT(B580,5),[1]Percents!$C:$M,9,FALSE)</f>
        <v>0</v>
      </c>
      <c r="K580" s="13">
        <f t="shared" si="9"/>
        <v>0</v>
      </c>
      <c r="L580" s="22"/>
    </row>
    <row r="581" spans="1:12" s="40" customFormat="1" ht="14.25" customHeight="1" x14ac:dyDescent="0.25">
      <c r="A581" s="38" t="s">
        <v>141</v>
      </c>
      <c r="B581" s="38" t="s">
        <v>43</v>
      </c>
      <c r="C581" s="38" t="s">
        <v>1912</v>
      </c>
      <c r="D581" s="38" t="s">
        <v>962</v>
      </c>
      <c r="E581" s="38" t="s">
        <v>121</v>
      </c>
      <c r="F581" s="38" t="s">
        <v>963</v>
      </c>
      <c r="G581" s="38" t="s">
        <v>1712</v>
      </c>
      <c r="H581" s="38" t="s">
        <v>2665</v>
      </c>
      <c r="I581" s="39">
        <v>68296.159999999989</v>
      </c>
      <c r="J581" s="15">
        <f>VLOOKUP(LEFT(B581,5),[1]Percents!$C:$M,9,FALSE)</f>
        <v>0.64170000000000005</v>
      </c>
      <c r="K581" s="13">
        <f t="shared" si="9"/>
        <v>43825.645871999994</v>
      </c>
      <c r="L581" s="22"/>
    </row>
    <row r="582" spans="1:12" s="40" customFormat="1" ht="14.25" customHeight="1" x14ac:dyDescent="0.25">
      <c r="A582" s="38" t="s">
        <v>243</v>
      </c>
      <c r="B582" s="38" t="s">
        <v>2543</v>
      </c>
      <c r="C582" s="38" t="s">
        <v>8592</v>
      </c>
      <c r="D582" s="38" t="s">
        <v>8593</v>
      </c>
      <c r="E582" s="38" t="s">
        <v>388</v>
      </c>
      <c r="F582" s="38" t="s">
        <v>963</v>
      </c>
      <c r="G582" s="38" t="s">
        <v>1712</v>
      </c>
      <c r="H582" s="38" t="s">
        <v>2665</v>
      </c>
      <c r="I582" s="39">
        <v>476.63</v>
      </c>
      <c r="J582" s="15">
        <f>VLOOKUP(LEFT(B582,5),[1]Percents!$C:$M,9,FALSE)</f>
        <v>0</v>
      </c>
      <c r="K582" s="13">
        <f t="shared" si="9"/>
        <v>0</v>
      </c>
      <c r="L582" s="22"/>
    </row>
    <row r="583" spans="1:12" s="40" customFormat="1" ht="14.25" customHeight="1" x14ac:dyDescent="0.25">
      <c r="A583" s="38" t="s">
        <v>141</v>
      </c>
      <c r="B583" s="38" t="s">
        <v>43</v>
      </c>
      <c r="C583" s="38" t="s">
        <v>4972</v>
      </c>
      <c r="D583" s="38" t="s">
        <v>4973</v>
      </c>
      <c r="E583" s="38" t="s">
        <v>121</v>
      </c>
      <c r="F583" s="38" t="s">
        <v>963</v>
      </c>
      <c r="G583" s="38" t="s">
        <v>4974</v>
      </c>
      <c r="H583" s="38" t="s">
        <v>2665</v>
      </c>
      <c r="I583" s="39">
        <v>1106.24</v>
      </c>
      <c r="J583" s="15">
        <f>VLOOKUP(LEFT(B583,5),[1]Percents!$C:$M,9,FALSE)</f>
        <v>0.64170000000000005</v>
      </c>
      <c r="K583" s="13">
        <f t="shared" si="9"/>
        <v>709.87420800000007</v>
      </c>
      <c r="L583" s="22"/>
    </row>
    <row r="584" spans="1:12" s="40" customFormat="1" ht="14.25" customHeight="1" x14ac:dyDescent="0.25">
      <c r="A584" s="38" t="s">
        <v>141</v>
      </c>
      <c r="B584" s="38" t="s">
        <v>43</v>
      </c>
      <c r="C584" s="38" t="s">
        <v>6533</v>
      </c>
      <c r="D584" s="38" t="s">
        <v>6534</v>
      </c>
      <c r="E584" s="38" t="s">
        <v>121</v>
      </c>
      <c r="F584" s="38" t="s">
        <v>963</v>
      </c>
      <c r="G584" s="38" t="s">
        <v>6535</v>
      </c>
      <c r="H584" s="38" t="s">
        <v>2665</v>
      </c>
      <c r="I584" s="39">
        <v>19685.849999999999</v>
      </c>
      <c r="J584" s="15">
        <f>VLOOKUP(LEFT(B584,5),[1]Percents!$C:$M,9,FALSE)</f>
        <v>0.64170000000000005</v>
      </c>
      <c r="K584" s="13">
        <f t="shared" si="9"/>
        <v>12632.409944999999</v>
      </c>
      <c r="L584" s="22"/>
    </row>
    <row r="585" spans="1:12" s="40" customFormat="1" ht="14.25" customHeight="1" x14ac:dyDescent="0.25">
      <c r="A585" s="38" t="s">
        <v>141</v>
      </c>
      <c r="B585" s="38" t="s">
        <v>245</v>
      </c>
      <c r="C585" s="38" t="s">
        <v>1913</v>
      </c>
      <c r="D585" s="38" t="s">
        <v>964</v>
      </c>
      <c r="E585" s="38" t="s">
        <v>965</v>
      </c>
      <c r="F585" s="38" t="s">
        <v>966</v>
      </c>
      <c r="G585" s="38" t="s">
        <v>1712</v>
      </c>
      <c r="H585" s="38" t="s">
        <v>2665</v>
      </c>
      <c r="I585" s="39">
        <v>101896.89</v>
      </c>
      <c r="J585" s="15">
        <f>VLOOKUP(LEFT(B585,5),[1]Percents!$C:$M,9,FALSE)</f>
        <v>0.64170000000000005</v>
      </c>
      <c r="K585" s="13">
        <f t="shared" si="9"/>
        <v>65387.234313000008</v>
      </c>
      <c r="L585" s="22"/>
    </row>
    <row r="586" spans="1:12" s="40" customFormat="1" ht="14.25" customHeight="1" x14ac:dyDescent="0.25">
      <c r="A586" s="38" t="s">
        <v>213</v>
      </c>
      <c r="B586" s="38" t="s">
        <v>233</v>
      </c>
      <c r="C586" s="38" t="s">
        <v>1914</v>
      </c>
      <c r="D586" s="38" t="s">
        <v>912</v>
      </c>
      <c r="E586" s="38" t="s">
        <v>596</v>
      </c>
      <c r="F586" s="38" t="s">
        <v>913</v>
      </c>
      <c r="G586" s="38" t="s">
        <v>1715</v>
      </c>
      <c r="H586" s="38" t="s">
        <v>2665</v>
      </c>
      <c r="I586" s="39">
        <v>1844.3</v>
      </c>
      <c r="J586" s="15">
        <f>VLOOKUP(LEFT(B586,5),[1]Percents!$C:$M,9,FALSE)</f>
        <v>0</v>
      </c>
      <c r="K586" s="13">
        <f t="shared" si="9"/>
        <v>0</v>
      </c>
      <c r="L586" s="22"/>
    </row>
    <row r="587" spans="1:12" s="40" customFormat="1" ht="14.25" customHeight="1" x14ac:dyDescent="0.25">
      <c r="A587" s="38" t="s">
        <v>213</v>
      </c>
      <c r="B587" s="38" t="s">
        <v>190</v>
      </c>
      <c r="C587" s="38" t="s">
        <v>1915</v>
      </c>
      <c r="D587" s="38" t="s">
        <v>927</v>
      </c>
      <c r="E587" s="38" t="s">
        <v>259</v>
      </c>
      <c r="F587" s="38" t="s">
        <v>928</v>
      </c>
      <c r="G587" s="38" t="s">
        <v>1916</v>
      </c>
      <c r="H587" s="38" t="s">
        <v>2665</v>
      </c>
      <c r="I587" s="39">
        <v>69429.259999999995</v>
      </c>
      <c r="J587" s="15">
        <f>VLOOKUP(LEFT(B587,5),[1]Percents!$C:$M,9,FALSE)</f>
        <v>4.4049999999999999E-2</v>
      </c>
      <c r="K587" s="13">
        <f t="shared" si="9"/>
        <v>3058.3589029999998</v>
      </c>
      <c r="L587" s="22"/>
    </row>
    <row r="588" spans="1:12" s="40" customFormat="1" ht="14.25" customHeight="1" x14ac:dyDescent="0.25">
      <c r="A588" s="38" t="s">
        <v>213</v>
      </c>
      <c r="B588" s="38" t="s">
        <v>67</v>
      </c>
      <c r="C588" s="38" t="s">
        <v>1917</v>
      </c>
      <c r="D588" s="38" t="s">
        <v>967</v>
      </c>
      <c r="E588" s="38" t="s">
        <v>968</v>
      </c>
      <c r="F588" s="38" t="s">
        <v>969</v>
      </c>
      <c r="G588" s="38" t="s">
        <v>1715</v>
      </c>
      <c r="H588" s="38" t="s">
        <v>2665</v>
      </c>
      <c r="I588" s="39">
        <v>2118.4699999999998</v>
      </c>
      <c r="J588" s="15">
        <f>VLOOKUP(LEFT(B588,5),[1]Percents!$C:$M,9,FALSE)</f>
        <v>0</v>
      </c>
      <c r="K588" s="13">
        <f t="shared" si="9"/>
        <v>0</v>
      </c>
      <c r="L588" s="22"/>
    </row>
    <row r="589" spans="1:12" s="40" customFormat="1" ht="14.25" customHeight="1" x14ac:dyDescent="0.25">
      <c r="A589" s="38" t="s">
        <v>213</v>
      </c>
      <c r="B589" s="38" t="s">
        <v>61</v>
      </c>
      <c r="C589" s="38" t="s">
        <v>5433</v>
      </c>
      <c r="D589" s="38" t="s">
        <v>5434</v>
      </c>
      <c r="E589" s="38" t="s">
        <v>81</v>
      </c>
      <c r="F589" s="38" t="s">
        <v>940</v>
      </c>
      <c r="G589" s="38" t="s">
        <v>5420</v>
      </c>
      <c r="H589" s="38" t="s">
        <v>2665</v>
      </c>
      <c r="I589" s="39">
        <v>22287.95</v>
      </c>
      <c r="J589" s="15">
        <f>VLOOKUP(LEFT(B589,5),[1]Percents!$C:$M,9,FALSE)</f>
        <v>0</v>
      </c>
      <c r="K589" s="13">
        <f t="shared" si="9"/>
        <v>0</v>
      </c>
      <c r="L589" s="22"/>
    </row>
    <row r="590" spans="1:12" s="40" customFormat="1" ht="14.25" customHeight="1" x14ac:dyDescent="0.25">
      <c r="A590" s="38" t="s">
        <v>213</v>
      </c>
      <c r="B590" s="38" t="s">
        <v>61</v>
      </c>
      <c r="C590" s="38" t="s">
        <v>5435</v>
      </c>
      <c r="D590" s="38" t="s">
        <v>5436</v>
      </c>
      <c r="E590" s="38" t="s">
        <v>81</v>
      </c>
      <c r="F590" s="38" t="s">
        <v>940</v>
      </c>
      <c r="G590" s="38" t="s">
        <v>5420</v>
      </c>
      <c r="H590" s="38" t="s">
        <v>2665</v>
      </c>
      <c r="I590" s="39">
        <v>101.48</v>
      </c>
      <c r="J590" s="15">
        <f>VLOOKUP(LEFT(B590,5),[1]Percents!$C:$M,9,FALSE)</f>
        <v>0</v>
      </c>
      <c r="K590" s="13">
        <f t="shared" si="9"/>
        <v>0</v>
      </c>
      <c r="L590" s="22"/>
    </row>
    <row r="591" spans="1:12" s="40" customFormat="1" ht="14.25" customHeight="1" x14ac:dyDescent="0.25">
      <c r="A591" s="38" t="s">
        <v>213</v>
      </c>
      <c r="B591" s="38" t="s">
        <v>61</v>
      </c>
      <c r="C591" s="38" t="s">
        <v>8594</v>
      </c>
      <c r="D591" s="38" t="s">
        <v>8595</v>
      </c>
      <c r="E591" s="38" t="s">
        <v>81</v>
      </c>
      <c r="F591" s="38" t="s">
        <v>940</v>
      </c>
      <c r="G591" s="38" t="s">
        <v>8589</v>
      </c>
      <c r="H591" s="38" t="s">
        <v>2665</v>
      </c>
      <c r="I591" s="39">
        <v>122897.4</v>
      </c>
      <c r="J591" s="15">
        <f>VLOOKUP(LEFT(B591,5),[1]Percents!$C:$M,9,FALSE)</f>
        <v>0</v>
      </c>
      <c r="K591" s="13">
        <f t="shared" si="9"/>
        <v>0</v>
      </c>
      <c r="L591" s="22"/>
    </row>
    <row r="592" spans="1:12" s="40" customFormat="1" ht="14.25" customHeight="1" x14ac:dyDescent="0.25">
      <c r="A592" s="38" t="s">
        <v>213</v>
      </c>
      <c r="B592" s="38" t="s">
        <v>61</v>
      </c>
      <c r="C592" s="38" t="s">
        <v>8596</v>
      </c>
      <c r="D592" s="38" t="s">
        <v>8597</v>
      </c>
      <c r="E592" s="38" t="s">
        <v>81</v>
      </c>
      <c r="F592" s="38" t="s">
        <v>940</v>
      </c>
      <c r="G592" s="38" t="s">
        <v>8589</v>
      </c>
      <c r="H592" s="38" t="s">
        <v>2665</v>
      </c>
      <c r="I592" s="39">
        <v>18005.36</v>
      </c>
      <c r="J592" s="15">
        <f>VLOOKUP(LEFT(B592,5),[1]Percents!$C:$M,9,FALSE)</f>
        <v>0</v>
      </c>
      <c r="K592" s="13">
        <f t="shared" si="9"/>
        <v>0</v>
      </c>
      <c r="L592" s="22"/>
    </row>
    <row r="593" spans="1:12" s="40" customFormat="1" ht="14.25" customHeight="1" x14ac:dyDescent="0.25">
      <c r="A593" s="38" t="s">
        <v>213</v>
      </c>
      <c r="B593" s="38" t="s">
        <v>983</v>
      </c>
      <c r="C593" s="38" t="s">
        <v>3536</v>
      </c>
      <c r="D593" s="38" t="s">
        <v>3537</v>
      </c>
      <c r="E593" s="38" t="s">
        <v>985</v>
      </c>
      <c r="F593" s="38" t="s">
        <v>1030</v>
      </c>
      <c r="G593" s="38" t="s">
        <v>3534</v>
      </c>
      <c r="H593" s="38" t="s">
        <v>2665</v>
      </c>
      <c r="I593" s="39">
        <v>18748.990000000002</v>
      </c>
      <c r="J593" s="15">
        <f>VLOOKUP(LEFT(B593,5),[1]Percents!$C:$M,9,FALSE)</f>
        <v>0</v>
      </c>
      <c r="K593" s="13">
        <f t="shared" si="9"/>
        <v>0</v>
      </c>
      <c r="L593" s="22"/>
    </row>
    <row r="594" spans="1:12" s="40" customFormat="1" ht="14.25" customHeight="1" x14ac:dyDescent="0.25">
      <c r="A594" s="38" t="s">
        <v>213</v>
      </c>
      <c r="B594" s="38" t="s">
        <v>190</v>
      </c>
      <c r="C594" s="38" t="s">
        <v>1918</v>
      </c>
      <c r="D594" s="38" t="s">
        <v>1059</v>
      </c>
      <c r="E594" s="38" t="s">
        <v>259</v>
      </c>
      <c r="F594" s="38" t="s">
        <v>1060</v>
      </c>
      <c r="G594" s="38" t="s">
        <v>1919</v>
      </c>
      <c r="H594" s="38" t="s">
        <v>2665</v>
      </c>
      <c r="I594" s="39">
        <v>59964.36</v>
      </c>
      <c r="J594" s="15">
        <f>VLOOKUP(LEFT(B594,5),[1]Percents!$C:$M,9,FALSE)</f>
        <v>4.4049999999999999E-2</v>
      </c>
      <c r="K594" s="13">
        <f t="shared" si="9"/>
        <v>2641.4300579999999</v>
      </c>
      <c r="L594" s="22"/>
    </row>
    <row r="595" spans="1:12" s="40" customFormat="1" ht="14.25" customHeight="1" x14ac:dyDescent="0.25">
      <c r="A595" s="38" t="s">
        <v>213</v>
      </c>
      <c r="B595" s="38" t="s">
        <v>495</v>
      </c>
      <c r="C595" s="38" t="s">
        <v>1920</v>
      </c>
      <c r="D595" s="38" t="s">
        <v>929</v>
      </c>
      <c r="E595" s="38" t="s">
        <v>930</v>
      </c>
      <c r="F595" s="38" t="s">
        <v>931</v>
      </c>
      <c r="G595" s="38" t="s">
        <v>1715</v>
      </c>
      <c r="H595" s="38" t="s">
        <v>2665</v>
      </c>
      <c r="I595" s="41">
        <v>-188.13</v>
      </c>
      <c r="J595" s="15">
        <f>VLOOKUP(LEFT(B595,5),[1]Percents!$C:$M,9,FALSE)</f>
        <v>0</v>
      </c>
      <c r="K595" s="13">
        <f t="shared" si="9"/>
        <v>0</v>
      </c>
      <c r="L595" s="22"/>
    </row>
    <row r="596" spans="1:12" s="40" customFormat="1" ht="14.25" customHeight="1" x14ac:dyDescent="0.25">
      <c r="A596" s="38" t="s">
        <v>243</v>
      </c>
      <c r="B596" s="38" t="s">
        <v>2543</v>
      </c>
      <c r="C596" s="38" t="s">
        <v>12095</v>
      </c>
      <c r="D596" s="38" t="s">
        <v>12096</v>
      </c>
      <c r="E596" s="38" t="s">
        <v>87</v>
      </c>
      <c r="F596" s="38" t="s">
        <v>12097</v>
      </c>
      <c r="G596" s="38" t="s">
        <v>1724</v>
      </c>
      <c r="H596" s="38" t="s">
        <v>2665</v>
      </c>
      <c r="I596" s="39">
        <v>2.72</v>
      </c>
      <c r="J596" s="15">
        <f>VLOOKUP(LEFT(B596,5),[1]Percents!$C:$M,9,FALSE)</f>
        <v>0</v>
      </c>
      <c r="K596" s="13">
        <f t="shared" si="9"/>
        <v>0</v>
      </c>
      <c r="L596" s="22"/>
    </row>
    <row r="597" spans="1:12" s="40" customFormat="1" ht="14.25" customHeight="1" x14ac:dyDescent="0.25">
      <c r="A597" s="38" t="s">
        <v>141</v>
      </c>
      <c r="B597" s="38" t="s">
        <v>245</v>
      </c>
      <c r="C597" s="38" t="s">
        <v>1921</v>
      </c>
      <c r="D597" s="38" t="s">
        <v>1013</v>
      </c>
      <c r="E597" s="38" t="s">
        <v>481</v>
      </c>
      <c r="F597" s="38" t="s">
        <v>1014</v>
      </c>
      <c r="G597" s="38" t="s">
        <v>1922</v>
      </c>
      <c r="H597" s="38" t="s">
        <v>2665</v>
      </c>
      <c r="I597" s="39">
        <v>99759.25</v>
      </c>
      <c r="J597" s="15">
        <f>VLOOKUP(LEFT(B597,5),[1]Percents!$C:$M,9,FALSE)</f>
        <v>0.64170000000000005</v>
      </c>
      <c r="K597" s="13">
        <f t="shared" si="9"/>
        <v>64015.510725000007</v>
      </c>
      <c r="L597" s="22"/>
    </row>
    <row r="598" spans="1:12" s="40" customFormat="1" ht="14.25" customHeight="1" x14ac:dyDescent="0.25">
      <c r="A598" s="38" t="s">
        <v>141</v>
      </c>
      <c r="B598" s="38" t="s">
        <v>245</v>
      </c>
      <c r="C598" s="38" t="s">
        <v>5137</v>
      </c>
      <c r="D598" s="38" t="s">
        <v>5138</v>
      </c>
      <c r="E598" s="38" t="s">
        <v>481</v>
      </c>
      <c r="F598" s="38" t="s">
        <v>1014</v>
      </c>
      <c r="G598" s="38" t="s">
        <v>5106</v>
      </c>
      <c r="H598" s="38" t="s">
        <v>2665</v>
      </c>
      <c r="I598" s="41">
        <v>-0.02</v>
      </c>
      <c r="J598" s="15">
        <f>VLOOKUP(LEFT(B598,5),[1]Percents!$C:$M,9,FALSE)</f>
        <v>0.64170000000000005</v>
      </c>
      <c r="K598" s="13">
        <f t="shared" si="9"/>
        <v>-1.2834000000000002E-2</v>
      </c>
      <c r="L598" s="22"/>
    </row>
    <row r="599" spans="1:12" s="40" customFormat="1" ht="14.25" customHeight="1" x14ac:dyDescent="0.25">
      <c r="A599" s="38" t="s">
        <v>141</v>
      </c>
      <c r="B599" s="38" t="s">
        <v>245</v>
      </c>
      <c r="C599" s="38" t="s">
        <v>8093</v>
      </c>
      <c r="D599" s="38" t="s">
        <v>8094</v>
      </c>
      <c r="E599" s="38" t="s">
        <v>481</v>
      </c>
      <c r="F599" s="38" t="s">
        <v>1014</v>
      </c>
      <c r="G599" s="38" t="s">
        <v>5106</v>
      </c>
      <c r="H599" s="38" t="s">
        <v>2665</v>
      </c>
      <c r="I599" s="39">
        <v>3026.02</v>
      </c>
      <c r="J599" s="15">
        <f>VLOOKUP(LEFT(B599,5),[1]Percents!$C:$M,9,FALSE)</f>
        <v>0.64170000000000005</v>
      </c>
      <c r="K599" s="13">
        <f t="shared" si="9"/>
        <v>1941.7970340000002</v>
      </c>
      <c r="L599" s="22"/>
    </row>
    <row r="600" spans="1:12" s="40" customFormat="1" ht="14.25" customHeight="1" x14ac:dyDescent="0.25">
      <c r="A600" s="38" t="s">
        <v>213</v>
      </c>
      <c r="B600" s="38" t="s">
        <v>983</v>
      </c>
      <c r="C600" s="38" t="s">
        <v>1923</v>
      </c>
      <c r="D600" s="38" t="s">
        <v>984</v>
      </c>
      <c r="E600" s="38" t="s">
        <v>985</v>
      </c>
      <c r="F600" s="38" t="s">
        <v>986</v>
      </c>
      <c r="G600" s="38" t="s">
        <v>1713</v>
      </c>
      <c r="H600" s="38" t="s">
        <v>2665</v>
      </c>
      <c r="I600" s="39">
        <v>48573.06</v>
      </c>
      <c r="J600" s="15">
        <f>VLOOKUP(LEFT(B600,5),[1]Percents!$C:$M,9,FALSE)</f>
        <v>0</v>
      </c>
      <c r="K600" s="13">
        <f t="shared" si="9"/>
        <v>0</v>
      </c>
      <c r="L600" s="22"/>
    </row>
    <row r="601" spans="1:12" s="40" customFormat="1" ht="14.25" customHeight="1" x14ac:dyDescent="0.25">
      <c r="A601" s="38" t="s">
        <v>213</v>
      </c>
      <c r="B601" s="38" t="s">
        <v>233</v>
      </c>
      <c r="C601" s="38" t="s">
        <v>1924</v>
      </c>
      <c r="D601" s="38" t="s">
        <v>1053</v>
      </c>
      <c r="E601" s="38" t="s">
        <v>6713</v>
      </c>
      <c r="F601" s="38" t="s">
        <v>1020</v>
      </c>
      <c r="G601" s="38" t="s">
        <v>1697</v>
      </c>
      <c r="H601" s="38" t="s">
        <v>2665</v>
      </c>
      <c r="I601" s="39">
        <v>17591.509999999998</v>
      </c>
      <c r="J601" s="15">
        <f>VLOOKUP(LEFT(B601,5),[1]Percents!$C:$M,9,FALSE)</f>
        <v>0</v>
      </c>
      <c r="K601" s="13">
        <f t="shared" si="9"/>
        <v>0</v>
      </c>
      <c r="L601" s="22"/>
    </row>
    <row r="602" spans="1:12" s="40" customFormat="1" ht="14.25" customHeight="1" x14ac:dyDescent="0.25">
      <c r="A602" s="38" t="s">
        <v>213</v>
      </c>
      <c r="B602" s="38" t="s">
        <v>1004</v>
      </c>
      <c r="C602" s="38" t="s">
        <v>1924</v>
      </c>
      <c r="D602" s="38" t="s">
        <v>1053</v>
      </c>
      <c r="E602" s="38" t="s">
        <v>6713</v>
      </c>
      <c r="F602" s="38" t="s">
        <v>1020</v>
      </c>
      <c r="G602" s="38" t="s">
        <v>1697</v>
      </c>
      <c r="H602" s="38" t="s">
        <v>2665</v>
      </c>
      <c r="I602" s="39">
        <v>5390.66</v>
      </c>
      <c r="J602" s="15">
        <f>VLOOKUP(LEFT(B602,5),[1]Percents!$C:$M,9,FALSE)</f>
        <v>0</v>
      </c>
      <c r="K602" s="13">
        <f t="shared" si="9"/>
        <v>0</v>
      </c>
      <c r="L602" s="22"/>
    </row>
    <row r="603" spans="1:12" s="40" customFormat="1" ht="14.25" customHeight="1" x14ac:dyDescent="0.25">
      <c r="A603" s="38" t="s">
        <v>213</v>
      </c>
      <c r="B603" s="38" t="s">
        <v>233</v>
      </c>
      <c r="C603" s="38" t="s">
        <v>1925</v>
      </c>
      <c r="D603" s="38" t="s">
        <v>1019</v>
      </c>
      <c r="E603" s="38" t="s">
        <v>6713</v>
      </c>
      <c r="F603" s="38" t="s">
        <v>1020</v>
      </c>
      <c r="G603" s="38" t="s">
        <v>1697</v>
      </c>
      <c r="H603" s="38" t="s">
        <v>2665</v>
      </c>
      <c r="I603" s="39">
        <v>66130.850000000006</v>
      </c>
      <c r="J603" s="15">
        <f>VLOOKUP(LEFT(B603,5),[1]Percents!$C:$M,9,FALSE)</f>
        <v>0</v>
      </c>
      <c r="K603" s="13">
        <f t="shared" si="9"/>
        <v>0</v>
      </c>
      <c r="L603" s="22"/>
    </row>
    <row r="604" spans="1:12" s="40" customFormat="1" ht="14.25" customHeight="1" x14ac:dyDescent="0.25">
      <c r="A604" s="38" t="s">
        <v>213</v>
      </c>
      <c r="B604" s="38" t="s">
        <v>1004</v>
      </c>
      <c r="C604" s="38" t="s">
        <v>1925</v>
      </c>
      <c r="D604" s="38" t="s">
        <v>1019</v>
      </c>
      <c r="E604" s="38" t="s">
        <v>6713</v>
      </c>
      <c r="F604" s="38" t="s">
        <v>1020</v>
      </c>
      <c r="G604" s="38" t="s">
        <v>1697</v>
      </c>
      <c r="H604" s="38" t="s">
        <v>2665</v>
      </c>
      <c r="I604" s="39">
        <v>27773.03</v>
      </c>
      <c r="J604" s="15">
        <f>VLOOKUP(LEFT(B604,5),[1]Percents!$C:$M,9,FALSE)</f>
        <v>0</v>
      </c>
      <c r="K604" s="13">
        <f t="shared" si="9"/>
        <v>0</v>
      </c>
      <c r="L604" s="22"/>
    </row>
    <row r="605" spans="1:12" s="40" customFormat="1" ht="14.25" customHeight="1" x14ac:dyDescent="0.25">
      <c r="A605" s="38" t="s">
        <v>213</v>
      </c>
      <c r="B605" s="38" t="s">
        <v>233</v>
      </c>
      <c r="C605" s="38" t="s">
        <v>1926</v>
      </c>
      <c r="D605" s="38" t="s">
        <v>1052</v>
      </c>
      <c r="E605" s="38" t="s">
        <v>8</v>
      </c>
      <c r="F605" s="38" t="s">
        <v>1020</v>
      </c>
      <c r="G605" s="38" t="s">
        <v>1697</v>
      </c>
      <c r="H605" s="38" t="s">
        <v>2665</v>
      </c>
      <c r="I605" s="39">
        <v>54734.26</v>
      </c>
      <c r="J605" s="15">
        <f>VLOOKUP(LEFT(B605,5),[1]Percents!$C:$M,9,FALSE)</f>
        <v>0</v>
      </c>
      <c r="K605" s="13">
        <f t="shared" si="9"/>
        <v>0</v>
      </c>
      <c r="L605" s="22"/>
    </row>
    <row r="606" spans="1:12" s="40" customFormat="1" ht="14.25" customHeight="1" x14ac:dyDescent="0.25">
      <c r="A606" s="38" t="s">
        <v>213</v>
      </c>
      <c r="B606" s="38" t="s">
        <v>1004</v>
      </c>
      <c r="C606" s="38" t="s">
        <v>1926</v>
      </c>
      <c r="D606" s="38" t="s">
        <v>1052</v>
      </c>
      <c r="E606" s="38" t="s">
        <v>8</v>
      </c>
      <c r="F606" s="38" t="s">
        <v>1020</v>
      </c>
      <c r="G606" s="38" t="s">
        <v>1697</v>
      </c>
      <c r="H606" s="38" t="s">
        <v>2665</v>
      </c>
      <c r="I606" s="39">
        <v>23213.75</v>
      </c>
      <c r="J606" s="15">
        <f>VLOOKUP(LEFT(B606,5),[1]Percents!$C:$M,9,FALSE)</f>
        <v>0</v>
      </c>
      <c r="K606" s="13">
        <f t="shared" ref="K606:K669" si="10">+J606*I606</f>
        <v>0</v>
      </c>
      <c r="L606" s="22"/>
    </row>
    <row r="607" spans="1:12" s="40" customFormat="1" ht="14.25" customHeight="1" x14ac:dyDescent="0.25">
      <c r="A607" s="38" t="s">
        <v>213</v>
      </c>
      <c r="B607" s="38" t="s">
        <v>233</v>
      </c>
      <c r="C607" s="38" t="s">
        <v>1927</v>
      </c>
      <c r="D607" s="38" t="s">
        <v>1928</v>
      </c>
      <c r="E607" s="38" t="s">
        <v>1480</v>
      </c>
      <c r="F607" s="38" t="s">
        <v>1020</v>
      </c>
      <c r="G607" s="38" t="s">
        <v>1697</v>
      </c>
      <c r="H607" s="38" t="s">
        <v>2665</v>
      </c>
      <c r="I607" s="39">
        <v>4622.05</v>
      </c>
      <c r="J607" s="15">
        <f>VLOOKUP(LEFT(B607,5),[1]Percents!$C:$M,9,FALSE)</f>
        <v>0</v>
      </c>
      <c r="K607" s="13">
        <f t="shared" si="10"/>
        <v>0</v>
      </c>
      <c r="L607" s="22"/>
    </row>
    <row r="608" spans="1:12" s="40" customFormat="1" ht="14.25" customHeight="1" x14ac:dyDescent="0.25">
      <c r="A608" s="38" t="s">
        <v>213</v>
      </c>
      <c r="B608" s="38" t="s">
        <v>1004</v>
      </c>
      <c r="C608" s="38" t="s">
        <v>1927</v>
      </c>
      <c r="D608" s="38" t="s">
        <v>1928</v>
      </c>
      <c r="E608" s="38" t="s">
        <v>1480</v>
      </c>
      <c r="F608" s="38" t="s">
        <v>1020</v>
      </c>
      <c r="G608" s="38" t="s">
        <v>1697</v>
      </c>
      <c r="H608" s="38" t="s">
        <v>2665</v>
      </c>
      <c r="I608" s="39">
        <v>1274.1199999999999</v>
      </c>
      <c r="J608" s="15">
        <f>VLOOKUP(LEFT(B608,5),[1]Percents!$C:$M,9,FALSE)</f>
        <v>0</v>
      </c>
      <c r="K608" s="13">
        <f t="shared" si="10"/>
        <v>0</v>
      </c>
      <c r="L608" s="22"/>
    </row>
    <row r="609" spans="1:12" s="40" customFormat="1" ht="14.25" customHeight="1" x14ac:dyDescent="0.25">
      <c r="A609" s="38" t="s">
        <v>213</v>
      </c>
      <c r="B609" s="38" t="s">
        <v>233</v>
      </c>
      <c r="C609" s="38" t="s">
        <v>1929</v>
      </c>
      <c r="D609" s="38" t="s">
        <v>1930</v>
      </c>
      <c r="E609" s="38" t="s">
        <v>8</v>
      </c>
      <c r="F609" s="38" t="s">
        <v>1020</v>
      </c>
      <c r="G609" s="38" t="s">
        <v>1697</v>
      </c>
      <c r="H609" s="38" t="s">
        <v>2665</v>
      </c>
      <c r="I609" s="39">
        <v>3669.2</v>
      </c>
      <c r="J609" s="15">
        <f>VLOOKUP(LEFT(B609,5),[1]Percents!$C:$M,9,FALSE)</f>
        <v>0</v>
      </c>
      <c r="K609" s="13">
        <f t="shared" si="10"/>
        <v>0</v>
      </c>
      <c r="L609" s="22"/>
    </row>
    <row r="610" spans="1:12" s="40" customFormat="1" ht="14.25" customHeight="1" x14ac:dyDescent="0.25">
      <c r="A610" s="38" t="s">
        <v>213</v>
      </c>
      <c r="B610" s="38" t="s">
        <v>1004</v>
      </c>
      <c r="C610" s="38" t="s">
        <v>1929</v>
      </c>
      <c r="D610" s="38" t="s">
        <v>1930</v>
      </c>
      <c r="E610" s="38" t="s">
        <v>8</v>
      </c>
      <c r="F610" s="38" t="s">
        <v>1020</v>
      </c>
      <c r="G610" s="38" t="s">
        <v>1697</v>
      </c>
      <c r="H610" s="38" t="s">
        <v>2665</v>
      </c>
      <c r="I610" s="39">
        <v>1957.83</v>
      </c>
      <c r="J610" s="15">
        <f>VLOOKUP(LEFT(B610,5),[1]Percents!$C:$M,9,FALSE)</f>
        <v>0</v>
      </c>
      <c r="K610" s="13">
        <f t="shared" si="10"/>
        <v>0</v>
      </c>
      <c r="L610" s="22"/>
    </row>
    <row r="611" spans="1:12" s="40" customFormat="1" ht="14.25" customHeight="1" x14ac:dyDescent="0.25">
      <c r="A611" s="38" t="s">
        <v>213</v>
      </c>
      <c r="B611" s="38" t="s">
        <v>233</v>
      </c>
      <c r="C611" s="38" t="s">
        <v>1931</v>
      </c>
      <c r="D611" s="38" t="s">
        <v>1021</v>
      </c>
      <c r="E611" s="38" t="s">
        <v>1022</v>
      </c>
      <c r="F611" s="38" t="s">
        <v>1020</v>
      </c>
      <c r="G611" s="38" t="s">
        <v>1697</v>
      </c>
      <c r="H611" s="38" t="s">
        <v>2665</v>
      </c>
      <c r="I611" s="39">
        <v>25913.8</v>
      </c>
      <c r="J611" s="15">
        <f>VLOOKUP(LEFT(B611,5),[1]Percents!$C:$M,9,FALSE)</f>
        <v>0</v>
      </c>
      <c r="K611" s="13">
        <f t="shared" si="10"/>
        <v>0</v>
      </c>
      <c r="L611" s="22"/>
    </row>
    <row r="612" spans="1:12" s="40" customFormat="1" ht="14.25" customHeight="1" x14ac:dyDescent="0.25">
      <c r="A612" s="38" t="s">
        <v>213</v>
      </c>
      <c r="B612" s="38" t="s">
        <v>1004</v>
      </c>
      <c r="C612" s="38" t="s">
        <v>1931</v>
      </c>
      <c r="D612" s="38" t="s">
        <v>1021</v>
      </c>
      <c r="E612" s="38" t="s">
        <v>1022</v>
      </c>
      <c r="F612" s="38" t="s">
        <v>1020</v>
      </c>
      <c r="G612" s="38" t="s">
        <v>1697</v>
      </c>
      <c r="H612" s="38" t="s">
        <v>2665</v>
      </c>
      <c r="I612" s="39">
        <v>9587.52</v>
      </c>
      <c r="J612" s="15">
        <f>VLOOKUP(LEFT(B612,5),[1]Percents!$C:$M,9,FALSE)</f>
        <v>0</v>
      </c>
      <c r="K612" s="13">
        <f t="shared" si="10"/>
        <v>0</v>
      </c>
      <c r="L612" s="22"/>
    </row>
    <row r="613" spans="1:12" s="40" customFormat="1" ht="14.25" customHeight="1" x14ac:dyDescent="0.25">
      <c r="A613" s="38" t="s">
        <v>213</v>
      </c>
      <c r="B613" s="38" t="s">
        <v>233</v>
      </c>
      <c r="C613" s="38" t="s">
        <v>3232</v>
      </c>
      <c r="D613" s="38" t="s">
        <v>3233</v>
      </c>
      <c r="E613" s="38" t="s">
        <v>6713</v>
      </c>
      <c r="F613" s="38" t="s">
        <v>1020</v>
      </c>
      <c r="G613" s="38" t="s">
        <v>1766</v>
      </c>
      <c r="H613" s="38" t="s">
        <v>2665</v>
      </c>
      <c r="I613" s="39">
        <v>1875.07</v>
      </c>
      <c r="J613" s="15">
        <f>VLOOKUP(LEFT(B613,5),[1]Percents!$C:$M,9,FALSE)</f>
        <v>0</v>
      </c>
      <c r="K613" s="13">
        <f t="shared" si="10"/>
        <v>0</v>
      </c>
      <c r="L613" s="22"/>
    </row>
    <row r="614" spans="1:12" s="40" customFormat="1" ht="14.25" customHeight="1" x14ac:dyDescent="0.25">
      <c r="A614" s="38" t="s">
        <v>213</v>
      </c>
      <c r="B614" s="38" t="s">
        <v>233</v>
      </c>
      <c r="C614" s="38" t="s">
        <v>9345</v>
      </c>
      <c r="D614" s="38" t="s">
        <v>9346</v>
      </c>
      <c r="E614" s="38" t="s">
        <v>6713</v>
      </c>
      <c r="F614" s="38" t="s">
        <v>1020</v>
      </c>
      <c r="G614" s="38" t="s">
        <v>3744</v>
      </c>
      <c r="H614" s="38" t="s">
        <v>2665</v>
      </c>
      <c r="I614" s="39">
        <v>3409.71</v>
      </c>
      <c r="J614" s="15">
        <f>VLOOKUP(LEFT(B614,5),[1]Percents!$C:$M,9,FALSE)</f>
        <v>0</v>
      </c>
      <c r="K614" s="13">
        <f t="shared" si="10"/>
        <v>0</v>
      </c>
      <c r="L614" s="22"/>
    </row>
    <row r="615" spans="1:12" s="40" customFormat="1" ht="14.25" customHeight="1" x14ac:dyDescent="0.25">
      <c r="A615" s="38" t="s">
        <v>213</v>
      </c>
      <c r="B615" s="38" t="s">
        <v>67</v>
      </c>
      <c r="C615" s="38" t="s">
        <v>1932</v>
      </c>
      <c r="D615" s="38" t="s">
        <v>1008</v>
      </c>
      <c r="E615" s="38" t="s">
        <v>282</v>
      </c>
      <c r="F615" s="38" t="s">
        <v>1009</v>
      </c>
      <c r="G615" s="38" t="s">
        <v>1933</v>
      </c>
      <c r="H615" s="38" t="s">
        <v>2665</v>
      </c>
      <c r="I615" s="39">
        <v>99058.93</v>
      </c>
      <c r="J615" s="15">
        <f>VLOOKUP(LEFT(B615,5),[1]Percents!$C:$M,9,FALSE)</f>
        <v>0</v>
      </c>
      <c r="K615" s="13">
        <f t="shared" si="10"/>
        <v>0</v>
      </c>
      <c r="L615" s="22"/>
    </row>
    <row r="616" spans="1:12" s="40" customFormat="1" ht="14.25" customHeight="1" x14ac:dyDescent="0.25">
      <c r="A616" s="38" t="s">
        <v>213</v>
      </c>
      <c r="B616" s="38" t="s">
        <v>270</v>
      </c>
      <c r="C616" s="38" t="s">
        <v>1934</v>
      </c>
      <c r="D616" s="38" t="s">
        <v>1077</v>
      </c>
      <c r="E616" s="38" t="s">
        <v>288</v>
      </c>
      <c r="F616" s="38" t="s">
        <v>1078</v>
      </c>
      <c r="G616" s="38" t="s">
        <v>1935</v>
      </c>
      <c r="H616" s="38" t="s">
        <v>2665</v>
      </c>
      <c r="I616" s="39">
        <v>63598.06</v>
      </c>
      <c r="J616" s="15">
        <f>VLOOKUP(LEFT(B616,5),[1]Percents!$C:$M,9,FALSE)</f>
        <v>0</v>
      </c>
      <c r="K616" s="13">
        <f t="shared" si="10"/>
        <v>0</v>
      </c>
      <c r="L616" s="22"/>
    </row>
    <row r="617" spans="1:12" s="40" customFormat="1" ht="14.25" customHeight="1" x14ac:dyDescent="0.25">
      <c r="A617" s="38" t="s">
        <v>213</v>
      </c>
      <c r="B617" s="38" t="s">
        <v>285</v>
      </c>
      <c r="C617" s="38" t="s">
        <v>8598</v>
      </c>
      <c r="D617" s="38" t="s">
        <v>8599</v>
      </c>
      <c r="E617" s="38" t="s">
        <v>1097</v>
      </c>
      <c r="F617" s="38" t="s">
        <v>8600</v>
      </c>
      <c r="G617" s="38" t="s">
        <v>1712</v>
      </c>
      <c r="H617" s="38" t="s">
        <v>2665</v>
      </c>
      <c r="I617" s="39">
        <v>279.81</v>
      </c>
      <c r="J617" s="15">
        <f>VLOOKUP(LEFT(B617,5),[1]Percents!$C:$M,9,FALSE)</f>
        <v>0</v>
      </c>
      <c r="K617" s="13">
        <f t="shared" si="10"/>
        <v>0</v>
      </c>
      <c r="L617" s="22"/>
    </row>
    <row r="618" spans="1:12" s="40" customFormat="1" ht="14.25" customHeight="1" x14ac:dyDescent="0.25">
      <c r="A618" s="38" t="s">
        <v>213</v>
      </c>
      <c r="B618" s="38" t="s">
        <v>4326</v>
      </c>
      <c r="C618" s="38" t="s">
        <v>1936</v>
      </c>
      <c r="D618" s="38" t="s">
        <v>1223</v>
      </c>
      <c r="E618" s="38" t="s">
        <v>1212</v>
      </c>
      <c r="F618" s="38" t="s">
        <v>1224</v>
      </c>
      <c r="G618" s="38" t="s">
        <v>1715</v>
      </c>
      <c r="H618" s="38" t="s">
        <v>2665</v>
      </c>
      <c r="I618" s="39">
        <v>1621.73</v>
      </c>
      <c r="J618" s="15">
        <f>VLOOKUP(LEFT(B618,5),[1]Percents!$C:$M,9,FALSE)</f>
        <v>0</v>
      </c>
      <c r="K618" s="13">
        <f t="shared" si="10"/>
        <v>0</v>
      </c>
      <c r="L618" s="22"/>
    </row>
    <row r="619" spans="1:12" s="40" customFormat="1" ht="14.25" customHeight="1" x14ac:dyDescent="0.25">
      <c r="A619" s="38" t="s">
        <v>213</v>
      </c>
      <c r="B619" s="38" t="s">
        <v>195</v>
      </c>
      <c r="C619" s="38" t="s">
        <v>6337</v>
      </c>
      <c r="D619" s="38" t="s">
        <v>6338</v>
      </c>
      <c r="E619" s="38" t="s">
        <v>75</v>
      </c>
      <c r="F619" s="38" t="s">
        <v>1032</v>
      </c>
      <c r="G619" s="38" t="s">
        <v>1697</v>
      </c>
      <c r="H619" s="38" t="s">
        <v>2665</v>
      </c>
      <c r="I619" s="41">
        <v>-564.26</v>
      </c>
      <c r="J619" s="15">
        <f>VLOOKUP(LEFT(B619,5),[1]Percents!$C:$M,9,FALSE)</f>
        <v>0</v>
      </c>
      <c r="K619" s="13">
        <f t="shared" si="10"/>
        <v>0</v>
      </c>
      <c r="L619" s="22"/>
    </row>
    <row r="620" spans="1:12" s="40" customFormat="1" ht="14.25" customHeight="1" x14ac:dyDescent="0.25">
      <c r="A620" s="38" t="s">
        <v>213</v>
      </c>
      <c r="B620" s="38" t="s">
        <v>190</v>
      </c>
      <c r="C620" s="38" t="s">
        <v>1937</v>
      </c>
      <c r="D620" s="38" t="s">
        <v>1033</v>
      </c>
      <c r="E620" s="38" t="s">
        <v>1034</v>
      </c>
      <c r="F620" s="38" t="s">
        <v>1035</v>
      </c>
      <c r="G620" s="38" t="s">
        <v>1922</v>
      </c>
      <c r="H620" s="38" t="s">
        <v>2665</v>
      </c>
      <c r="I620" s="39">
        <v>79350.290000000008</v>
      </c>
      <c r="J620" s="15">
        <f>VLOOKUP(LEFT(B620,5),[1]Percents!$C:$M,9,FALSE)</f>
        <v>4.4049999999999999E-2</v>
      </c>
      <c r="K620" s="13">
        <f t="shared" si="10"/>
        <v>3495.3802745000003</v>
      </c>
      <c r="L620" s="22"/>
    </row>
    <row r="621" spans="1:12" s="40" customFormat="1" ht="14.25" customHeight="1" x14ac:dyDescent="0.25">
      <c r="A621" s="38" t="s">
        <v>213</v>
      </c>
      <c r="B621" s="38" t="s">
        <v>190</v>
      </c>
      <c r="C621" s="38" t="s">
        <v>12098</v>
      </c>
      <c r="D621" s="38" t="s">
        <v>12099</v>
      </c>
      <c r="E621" s="38" t="s">
        <v>1034</v>
      </c>
      <c r="F621" s="38" t="s">
        <v>1035</v>
      </c>
      <c r="G621" s="38" t="s">
        <v>1922</v>
      </c>
      <c r="H621" s="38" t="s">
        <v>2665</v>
      </c>
      <c r="I621" s="41">
        <v>-12292.37</v>
      </c>
      <c r="J621" s="15">
        <f>VLOOKUP(LEFT(B621,5),[1]Percents!$C:$M,9,FALSE)</f>
        <v>4.4049999999999999E-2</v>
      </c>
      <c r="K621" s="13">
        <f t="shared" si="10"/>
        <v>-541.47889850000001</v>
      </c>
      <c r="L621" s="22"/>
    </row>
    <row r="622" spans="1:12" s="40" customFormat="1" ht="14.25" customHeight="1" x14ac:dyDescent="0.25">
      <c r="A622" s="38" t="s">
        <v>243</v>
      </c>
      <c r="B622" s="38" t="s">
        <v>314</v>
      </c>
      <c r="C622" s="38" t="s">
        <v>5437</v>
      </c>
      <c r="D622" s="38" t="s">
        <v>5438</v>
      </c>
      <c r="E622" s="38" t="s">
        <v>328</v>
      </c>
      <c r="F622" s="38" t="s">
        <v>1065</v>
      </c>
      <c r="G622" s="38" t="s">
        <v>5420</v>
      </c>
      <c r="H622" s="38" t="s">
        <v>2665</v>
      </c>
      <c r="I622" s="39">
        <v>19183.27</v>
      </c>
      <c r="J622" s="15">
        <f>VLOOKUP(LEFT(B622,5),[1]Percents!$C:$M,9,FALSE)</f>
        <v>0</v>
      </c>
      <c r="K622" s="13">
        <f t="shared" si="10"/>
        <v>0</v>
      </c>
      <c r="L622" s="22"/>
    </row>
    <row r="623" spans="1:12" s="40" customFormat="1" ht="14.25" customHeight="1" x14ac:dyDescent="0.25">
      <c r="A623" s="38" t="s">
        <v>243</v>
      </c>
      <c r="B623" s="38" t="s">
        <v>314</v>
      </c>
      <c r="C623" s="38" t="s">
        <v>5439</v>
      </c>
      <c r="D623" s="38" t="s">
        <v>5440</v>
      </c>
      <c r="E623" s="38" t="s">
        <v>328</v>
      </c>
      <c r="F623" s="38" t="s">
        <v>1065</v>
      </c>
      <c r="G623" s="38" t="s">
        <v>5420</v>
      </c>
      <c r="H623" s="38" t="s">
        <v>2665</v>
      </c>
      <c r="I623" s="39">
        <v>1611.93</v>
      </c>
      <c r="J623" s="15">
        <f>VLOOKUP(LEFT(B623,5),[1]Percents!$C:$M,9,FALSE)</f>
        <v>0</v>
      </c>
      <c r="K623" s="13">
        <f t="shared" si="10"/>
        <v>0</v>
      </c>
      <c r="L623" s="22"/>
    </row>
    <row r="624" spans="1:12" s="40" customFormat="1" ht="14.25" customHeight="1" x14ac:dyDescent="0.25">
      <c r="A624" s="38" t="s">
        <v>243</v>
      </c>
      <c r="B624" s="38" t="s">
        <v>314</v>
      </c>
      <c r="C624" s="38" t="s">
        <v>8601</v>
      </c>
      <c r="D624" s="38" t="s">
        <v>8602</v>
      </c>
      <c r="E624" s="38" t="s">
        <v>328</v>
      </c>
      <c r="F624" s="38" t="s">
        <v>1065</v>
      </c>
      <c r="G624" s="38" t="s">
        <v>8589</v>
      </c>
      <c r="H624" s="38" t="s">
        <v>2665</v>
      </c>
      <c r="I624" s="39">
        <v>114155.06</v>
      </c>
      <c r="J624" s="15">
        <f>VLOOKUP(LEFT(B624,5),[1]Percents!$C:$M,9,FALSE)</f>
        <v>0</v>
      </c>
      <c r="K624" s="13">
        <f t="shared" si="10"/>
        <v>0</v>
      </c>
      <c r="L624" s="22"/>
    </row>
    <row r="625" spans="1:12" s="40" customFormat="1" ht="14.25" customHeight="1" x14ac:dyDescent="0.25">
      <c r="A625" s="38" t="s">
        <v>243</v>
      </c>
      <c r="B625" s="38" t="s">
        <v>314</v>
      </c>
      <c r="C625" s="38" t="s">
        <v>11662</v>
      </c>
      <c r="D625" s="38" t="s">
        <v>11663</v>
      </c>
      <c r="E625" s="38" t="s">
        <v>328</v>
      </c>
      <c r="F625" s="38" t="s">
        <v>1065</v>
      </c>
      <c r="G625" s="38" t="s">
        <v>8589</v>
      </c>
      <c r="H625" s="38" t="s">
        <v>2665</v>
      </c>
      <c r="I625" s="39">
        <v>4298.3599999999997</v>
      </c>
      <c r="J625" s="15">
        <f>VLOOKUP(LEFT(B625,5),[1]Percents!$C:$M,9,FALSE)</f>
        <v>0</v>
      </c>
      <c r="K625" s="13">
        <f t="shared" si="10"/>
        <v>0</v>
      </c>
      <c r="L625" s="22"/>
    </row>
    <row r="626" spans="1:12" s="40" customFormat="1" ht="14.25" customHeight="1" x14ac:dyDescent="0.25">
      <c r="A626" s="38" t="s">
        <v>213</v>
      </c>
      <c r="B626" s="38" t="s">
        <v>195</v>
      </c>
      <c r="C626" s="38" t="s">
        <v>1938</v>
      </c>
      <c r="D626" s="38" t="s">
        <v>1045</v>
      </c>
      <c r="E626" s="38" t="s">
        <v>75</v>
      </c>
      <c r="F626" s="38" t="s">
        <v>1046</v>
      </c>
      <c r="G626" s="38" t="s">
        <v>1813</v>
      </c>
      <c r="H626" s="38" t="s">
        <v>2665</v>
      </c>
      <c r="I626" s="39">
        <v>108199.35</v>
      </c>
      <c r="J626" s="15">
        <f>VLOOKUP(LEFT(B626,5),[1]Percents!$C:$M,9,FALSE)</f>
        <v>0</v>
      </c>
      <c r="K626" s="13">
        <f t="shared" si="10"/>
        <v>0</v>
      </c>
      <c r="L626" s="22"/>
    </row>
    <row r="627" spans="1:12" s="40" customFormat="1" ht="14.25" customHeight="1" x14ac:dyDescent="0.25">
      <c r="A627" s="38" t="s">
        <v>213</v>
      </c>
      <c r="B627" s="38" t="s">
        <v>53</v>
      </c>
      <c r="C627" s="38" t="s">
        <v>9894</v>
      </c>
      <c r="D627" s="38" t="s">
        <v>9895</v>
      </c>
      <c r="E627" s="38" t="s">
        <v>6699</v>
      </c>
      <c r="F627" s="38" t="s">
        <v>9896</v>
      </c>
      <c r="G627" s="38" t="s">
        <v>1715</v>
      </c>
      <c r="H627" s="38" t="s">
        <v>2665</v>
      </c>
      <c r="I627" s="39">
        <v>1744.15</v>
      </c>
      <c r="J627" s="15">
        <f>VLOOKUP(LEFT(B627,5),[1]Percents!$C:$M,9,FALSE)</f>
        <v>0</v>
      </c>
      <c r="K627" s="13">
        <f t="shared" si="10"/>
        <v>0</v>
      </c>
      <c r="L627" s="22"/>
    </row>
    <row r="628" spans="1:12" s="40" customFormat="1" ht="14.25" customHeight="1" x14ac:dyDescent="0.25">
      <c r="A628" s="38" t="s">
        <v>213</v>
      </c>
      <c r="B628" s="38" t="s">
        <v>145</v>
      </c>
      <c r="C628" s="38" t="s">
        <v>1939</v>
      </c>
      <c r="D628" s="38" t="s">
        <v>1092</v>
      </c>
      <c r="E628" s="38" t="s">
        <v>445</v>
      </c>
      <c r="F628" s="38" t="s">
        <v>1093</v>
      </c>
      <c r="G628" s="38" t="s">
        <v>1697</v>
      </c>
      <c r="H628" s="38" t="s">
        <v>2665</v>
      </c>
      <c r="I628" s="39">
        <v>13729.93</v>
      </c>
      <c r="J628" s="15">
        <f>VLOOKUP(LEFT(B628,5),[1]Percents!$C:$M,9,FALSE)</f>
        <v>0</v>
      </c>
      <c r="K628" s="13">
        <f t="shared" si="10"/>
        <v>0</v>
      </c>
      <c r="L628" s="22"/>
    </row>
    <row r="629" spans="1:12" s="40" customFormat="1" ht="14.25" customHeight="1" x14ac:dyDescent="0.25">
      <c r="A629" s="38" t="s">
        <v>213</v>
      </c>
      <c r="B629" s="38" t="s">
        <v>145</v>
      </c>
      <c r="C629" s="38" t="s">
        <v>10425</v>
      </c>
      <c r="D629" s="38" t="s">
        <v>10426</v>
      </c>
      <c r="E629" s="38" t="s">
        <v>445</v>
      </c>
      <c r="F629" s="38" t="s">
        <v>1093</v>
      </c>
      <c r="G629" s="38" t="s">
        <v>1697</v>
      </c>
      <c r="H629" s="38" t="s">
        <v>2665</v>
      </c>
      <c r="I629" s="41">
        <v>-0.01</v>
      </c>
      <c r="J629" s="15">
        <f>VLOOKUP(LEFT(B629,5),[1]Percents!$C:$M,9,FALSE)</f>
        <v>0</v>
      </c>
      <c r="K629" s="13">
        <f t="shared" si="10"/>
        <v>0</v>
      </c>
      <c r="L629" s="22"/>
    </row>
    <row r="630" spans="1:12" s="40" customFormat="1" ht="14.25" customHeight="1" x14ac:dyDescent="0.25">
      <c r="A630" s="38" t="s">
        <v>213</v>
      </c>
      <c r="B630" s="38" t="s">
        <v>190</v>
      </c>
      <c r="C630" s="38" t="s">
        <v>1940</v>
      </c>
      <c r="D630" s="38" t="s">
        <v>1079</v>
      </c>
      <c r="E630" s="38" t="s">
        <v>1034</v>
      </c>
      <c r="F630" s="38" t="s">
        <v>1080</v>
      </c>
      <c r="G630" s="38" t="s">
        <v>1715</v>
      </c>
      <c r="H630" s="38" t="s">
        <v>2665</v>
      </c>
      <c r="I630" s="39">
        <v>8330.7800000000007</v>
      </c>
      <c r="J630" s="15">
        <f>VLOOKUP(LEFT(B630,5),[1]Percents!$C:$M,9,FALSE)</f>
        <v>4.4049999999999999E-2</v>
      </c>
      <c r="K630" s="13">
        <f t="shared" si="10"/>
        <v>366.97085900000002</v>
      </c>
      <c r="L630" s="22"/>
    </row>
    <row r="631" spans="1:12" s="40" customFormat="1" ht="14.25" customHeight="1" x14ac:dyDescent="0.25">
      <c r="A631" s="38" t="s">
        <v>213</v>
      </c>
      <c r="B631" s="38" t="s">
        <v>656</v>
      </c>
      <c r="C631" s="38" t="s">
        <v>11664</v>
      </c>
      <c r="D631" s="38" t="s">
        <v>11665</v>
      </c>
      <c r="E631" s="38" t="s">
        <v>150</v>
      </c>
      <c r="F631" s="38" t="s">
        <v>1080</v>
      </c>
      <c r="G631" s="38" t="s">
        <v>1715</v>
      </c>
      <c r="H631" s="38" t="s">
        <v>2665</v>
      </c>
      <c r="I631" s="41">
        <v>-644.9</v>
      </c>
      <c r="J631" s="15">
        <f>VLOOKUP(LEFT(B631,5),[1]Percents!$C:$M,9,FALSE)</f>
        <v>0.16925000000000001</v>
      </c>
      <c r="K631" s="13">
        <f t="shared" si="10"/>
        <v>-109.149325</v>
      </c>
      <c r="L631" s="22"/>
    </row>
    <row r="632" spans="1:12" s="40" customFormat="1" ht="14.25" customHeight="1" x14ac:dyDescent="0.25">
      <c r="A632" s="38" t="s">
        <v>213</v>
      </c>
      <c r="B632" s="38" t="s">
        <v>94</v>
      </c>
      <c r="C632" s="38" t="s">
        <v>1941</v>
      </c>
      <c r="D632" s="38" t="s">
        <v>1217</v>
      </c>
      <c r="E632" s="38" t="s">
        <v>240</v>
      </c>
      <c r="F632" s="38" t="s">
        <v>1218</v>
      </c>
      <c r="G632" s="38" t="s">
        <v>1788</v>
      </c>
      <c r="H632" s="38" t="s">
        <v>2665</v>
      </c>
      <c r="I632" s="39">
        <v>151711.53</v>
      </c>
      <c r="J632" s="15">
        <f>VLOOKUP(LEFT(B632,5),[1]Percents!$C:$M,9,FALSE)</f>
        <v>0</v>
      </c>
      <c r="K632" s="13">
        <f t="shared" si="10"/>
        <v>0</v>
      </c>
      <c r="L632" s="22"/>
    </row>
    <row r="633" spans="1:12" s="40" customFormat="1" ht="14.25" customHeight="1" x14ac:dyDescent="0.25">
      <c r="A633" s="38" t="s">
        <v>213</v>
      </c>
      <c r="B633" s="38" t="s">
        <v>147</v>
      </c>
      <c r="C633" s="38" t="s">
        <v>1942</v>
      </c>
      <c r="D633" s="38" t="s">
        <v>1119</v>
      </c>
      <c r="E633" s="38" t="s">
        <v>77</v>
      </c>
      <c r="F633" s="38" t="s">
        <v>1120</v>
      </c>
      <c r="G633" s="38" t="s">
        <v>1943</v>
      </c>
      <c r="H633" s="38" t="s">
        <v>2665</v>
      </c>
      <c r="I633" s="39">
        <v>197225.35</v>
      </c>
      <c r="J633" s="15">
        <f>VLOOKUP(LEFT(B633,5),[1]Percents!$C:$M,9,FALSE)</f>
        <v>0</v>
      </c>
      <c r="K633" s="13">
        <f t="shared" si="10"/>
        <v>0</v>
      </c>
      <c r="L633" s="22"/>
    </row>
    <row r="634" spans="1:12" s="40" customFormat="1" ht="14.25" customHeight="1" x14ac:dyDescent="0.25">
      <c r="A634" s="38" t="s">
        <v>213</v>
      </c>
      <c r="B634" s="38" t="s">
        <v>61</v>
      </c>
      <c r="C634" s="38" t="s">
        <v>1944</v>
      </c>
      <c r="D634" s="38" t="s">
        <v>1112</v>
      </c>
      <c r="E634" s="38" t="s">
        <v>249</v>
      </c>
      <c r="F634" s="38" t="s">
        <v>1113</v>
      </c>
      <c r="G634" s="38" t="s">
        <v>1945</v>
      </c>
      <c r="H634" s="38" t="s">
        <v>2665</v>
      </c>
      <c r="I634" s="39">
        <v>81973.5</v>
      </c>
      <c r="J634" s="15">
        <f>VLOOKUP(LEFT(B634,5),[1]Percents!$C:$M,9,FALSE)</f>
        <v>0</v>
      </c>
      <c r="K634" s="13">
        <f t="shared" si="10"/>
        <v>0</v>
      </c>
      <c r="L634" s="22"/>
    </row>
    <row r="635" spans="1:12" s="40" customFormat="1" ht="14.25" customHeight="1" x14ac:dyDescent="0.25">
      <c r="A635" s="38" t="s">
        <v>213</v>
      </c>
      <c r="B635" s="38" t="s">
        <v>61</v>
      </c>
      <c r="C635" s="38" t="s">
        <v>3370</v>
      </c>
      <c r="D635" s="38" t="s">
        <v>3371</v>
      </c>
      <c r="E635" s="38" t="s">
        <v>249</v>
      </c>
      <c r="F635" s="38" t="s">
        <v>1113</v>
      </c>
      <c r="G635" s="38" t="s">
        <v>3357</v>
      </c>
      <c r="H635" s="38" t="s">
        <v>2665</v>
      </c>
      <c r="I635" s="39">
        <v>9275.44</v>
      </c>
      <c r="J635" s="15">
        <f>VLOOKUP(LEFT(B635,5),[1]Percents!$C:$M,9,FALSE)</f>
        <v>0</v>
      </c>
      <c r="K635" s="13">
        <f t="shared" si="10"/>
        <v>0</v>
      </c>
      <c r="L635" s="22"/>
    </row>
    <row r="636" spans="1:12" s="40" customFormat="1" ht="14.25" customHeight="1" x14ac:dyDescent="0.25">
      <c r="A636" s="38" t="s">
        <v>213</v>
      </c>
      <c r="B636" s="38" t="s">
        <v>79</v>
      </c>
      <c r="C636" s="38" t="s">
        <v>5441</v>
      </c>
      <c r="D636" s="38" t="s">
        <v>5442</v>
      </c>
      <c r="E636" s="38" t="s">
        <v>5443</v>
      </c>
      <c r="F636" s="38" t="s">
        <v>5444</v>
      </c>
      <c r="G636" s="38" t="s">
        <v>1946</v>
      </c>
      <c r="H636" s="38" t="s">
        <v>2665</v>
      </c>
      <c r="I636" s="39">
        <v>50627.89</v>
      </c>
      <c r="J636" s="15">
        <f>VLOOKUP(LEFT(B636,5),[1]Percents!$C:$M,9,FALSE)</f>
        <v>0</v>
      </c>
      <c r="K636" s="13">
        <f t="shared" si="10"/>
        <v>0</v>
      </c>
      <c r="L636" s="22"/>
    </row>
    <row r="637" spans="1:12" s="40" customFormat="1" ht="14.25" customHeight="1" x14ac:dyDescent="0.25">
      <c r="A637" s="38" t="s">
        <v>213</v>
      </c>
      <c r="B637" s="38" t="s">
        <v>226</v>
      </c>
      <c r="C637" s="38" t="s">
        <v>1947</v>
      </c>
      <c r="D637" s="38" t="s">
        <v>1102</v>
      </c>
      <c r="E637" s="38" t="s">
        <v>251</v>
      </c>
      <c r="F637" s="38" t="s">
        <v>1103</v>
      </c>
      <c r="G637" s="38" t="s">
        <v>1788</v>
      </c>
      <c r="H637" s="38" t="s">
        <v>2665</v>
      </c>
      <c r="I637" s="39">
        <v>66269.990000000005</v>
      </c>
      <c r="J637" s="15">
        <f>VLOOKUP(LEFT(B637,5),[1]Percents!$C:$M,9,FALSE)</f>
        <v>0</v>
      </c>
      <c r="K637" s="13">
        <f t="shared" si="10"/>
        <v>0</v>
      </c>
      <c r="L637" s="22"/>
    </row>
    <row r="638" spans="1:12" s="40" customFormat="1" ht="14.25" customHeight="1" x14ac:dyDescent="0.25">
      <c r="A638" s="38" t="s">
        <v>243</v>
      </c>
      <c r="B638" s="38" t="s">
        <v>314</v>
      </c>
      <c r="C638" s="38" t="s">
        <v>1948</v>
      </c>
      <c r="D638" s="38" t="s">
        <v>1166</v>
      </c>
      <c r="E638" s="38" t="s">
        <v>328</v>
      </c>
      <c r="F638" s="38" t="s">
        <v>1167</v>
      </c>
      <c r="G638" s="38" t="s">
        <v>1949</v>
      </c>
      <c r="H638" s="38" t="s">
        <v>2665</v>
      </c>
      <c r="I638" s="39">
        <v>92940.47</v>
      </c>
      <c r="J638" s="15">
        <f>VLOOKUP(LEFT(B638,5),[1]Percents!$C:$M,9,FALSE)</f>
        <v>0</v>
      </c>
      <c r="K638" s="13">
        <f t="shared" si="10"/>
        <v>0</v>
      </c>
      <c r="L638" s="22"/>
    </row>
    <row r="639" spans="1:12" s="40" customFormat="1" ht="14.25" customHeight="1" x14ac:dyDescent="0.25">
      <c r="A639" s="38" t="s">
        <v>213</v>
      </c>
      <c r="B639" s="38" t="s">
        <v>226</v>
      </c>
      <c r="C639" s="38" t="s">
        <v>1950</v>
      </c>
      <c r="D639" s="38" t="s">
        <v>1104</v>
      </c>
      <c r="E639" s="38" t="s">
        <v>59</v>
      </c>
      <c r="F639" s="38" t="s">
        <v>1105</v>
      </c>
      <c r="G639" s="38" t="s">
        <v>1788</v>
      </c>
      <c r="H639" s="38" t="s">
        <v>2665</v>
      </c>
      <c r="I639" s="39">
        <v>177117.99</v>
      </c>
      <c r="J639" s="15">
        <f>VLOOKUP(LEFT(B639,5),[1]Percents!$C:$M,9,FALSE)</f>
        <v>0</v>
      </c>
      <c r="K639" s="13">
        <f t="shared" si="10"/>
        <v>0</v>
      </c>
      <c r="L639" s="22"/>
    </row>
    <row r="640" spans="1:12" s="40" customFormat="1" ht="14.25" customHeight="1" x14ac:dyDescent="0.25">
      <c r="A640" s="38" t="s">
        <v>213</v>
      </c>
      <c r="B640" s="38" t="s">
        <v>211</v>
      </c>
      <c r="C640" s="38" t="s">
        <v>1951</v>
      </c>
      <c r="D640" s="38" t="s">
        <v>1168</v>
      </c>
      <c r="E640" s="38" t="s">
        <v>352</v>
      </c>
      <c r="F640" s="38" t="s">
        <v>1169</v>
      </c>
      <c r="G640" s="38" t="s">
        <v>1788</v>
      </c>
      <c r="H640" s="38" t="s">
        <v>2665</v>
      </c>
      <c r="I640" s="39">
        <v>28974.54</v>
      </c>
      <c r="J640" s="15">
        <f>VLOOKUP(LEFT(B640,5),[1]Percents!$C:$M,9,FALSE)</f>
        <v>0</v>
      </c>
      <c r="K640" s="13">
        <f t="shared" si="10"/>
        <v>0</v>
      </c>
      <c r="L640" s="22"/>
    </row>
    <row r="641" spans="1:12" s="40" customFormat="1" ht="14.25" customHeight="1" x14ac:dyDescent="0.25">
      <c r="A641" s="38" t="s">
        <v>213</v>
      </c>
      <c r="B641" s="38" t="s">
        <v>21</v>
      </c>
      <c r="C641" s="38" t="s">
        <v>11666</v>
      </c>
      <c r="D641" s="38" t="s">
        <v>11667</v>
      </c>
      <c r="E641" s="38" t="s">
        <v>1147</v>
      </c>
      <c r="F641" s="38" t="s">
        <v>11668</v>
      </c>
      <c r="G641" s="38" t="s">
        <v>1952</v>
      </c>
      <c r="H641" s="38" t="s">
        <v>2665</v>
      </c>
      <c r="I641" s="41">
        <v>-293.63</v>
      </c>
      <c r="J641" s="15">
        <f>VLOOKUP(LEFT(B641,5),[1]Percents!$C:$M,9,FALSE)</f>
        <v>4.4049999999999999E-2</v>
      </c>
      <c r="K641" s="13">
        <f t="shared" si="10"/>
        <v>-12.9344015</v>
      </c>
      <c r="L641" s="22"/>
    </row>
    <row r="642" spans="1:12" s="40" customFormat="1" ht="14.25" customHeight="1" x14ac:dyDescent="0.25">
      <c r="A642" s="38" t="s">
        <v>213</v>
      </c>
      <c r="B642" s="38" t="s">
        <v>11</v>
      </c>
      <c r="C642" s="38" t="s">
        <v>1953</v>
      </c>
      <c r="D642" s="38" t="s">
        <v>1148</v>
      </c>
      <c r="E642" s="38" t="s">
        <v>6701</v>
      </c>
      <c r="F642" s="38" t="s">
        <v>1149</v>
      </c>
      <c r="G642" s="38" t="s">
        <v>1788</v>
      </c>
      <c r="H642" s="38" t="s">
        <v>2665</v>
      </c>
      <c r="I642" s="39">
        <v>155988.29999999999</v>
      </c>
      <c r="J642" s="15">
        <f>VLOOKUP(LEFT(B642,5),[1]Percents!$C:$M,9,FALSE)</f>
        <v>0</v>
      </c>
      <c r="K642" s="13">
        <f t="shared" si="10"/>
        <v>0</v>
      </c>
      <c r="L642" s="22"/>
    </row>
    <row r="643" spans="1:12" s="40" customFormat="1" ht="14.25" customHeight="1" x14ac:dyDescent="0.25">
      <c r="A643" s="38" t="s">
        <v>141</v>
      </c>
      <c r="B643" s="38" t="s">
        <v>245</v>
      </c>
      <c r="C643" s="38" t="s">
        <v>1954</v>
      </c>
      <c r="D643" s="38" t="s">
        <v>1184</v>
      </c>
      <c r="E643" s="38" t="s">
        <v>1185</v>
      </c>
      <c r="F643" s="38" t="s">
        <v>1186</v>
      </c>
      <c r="G643" s="38" t="s">
        <v>1955</v>
      </c>
      <c r="H643" s="38" t="s">
        <v>2665</v>
      </c>
      <c r="I643" s="39">
        <v>189967.04</v>
      </c>
      <c r="J643" s="15">
        <f>VLOOKUP(LEFT(B643,5),[1]Percents!$C:$M,9,FALSE)</f>
        <v>0.64170000000000005</v>
      </c>
      <c r="K643" s="13">
        <f t="shared" si="10"/>
        <v>121901.84956800002</v>
      </c>
      <c r="L643" s="22"/>
    </row>
    <row r="644" spans="1:12" s="40" customFormat="1" ht="14.25" customHeight="1" x14ac:dyDescent="0.25">
      <c r="A644" s="38" t="s">
        <v>213</v>
      </c>
      <c r="B644" s="38" t="s">
        <v>21</v>
      </c>
      <c r="C644" s="38" t="s">
        <v>1956</v>
      </c>
      <c r="D644" s="38" t="s">
        <v>5445</v>
      </c>
      <c r="E644" s="38" t="s">
        <v>1597</v>
      </c>
      <c r="F644" s="38" t="s">
        <v>1153</v>
      </c>
      <c r="G644" s="38" t="s">
        <v>1955</v>
      </c>
      <c r="H644" s="38" t="s">
        <v>2665</v>
      </c>
      <c r="I644" s="39">
        <v>2242.02</v>
      </c>
      <c r="J644" s="15">
        <f>VLOOKUP(LEFT(B644,5),[1]Percents!$C:$M,9,FALSE)</f>
        <v>4.4049999999999999E-2</v>
      </c>
      <c r="K644" s="13">
        <f t="shared" si="10"/>
        <v>98.760981000000001</v>
      </c>
      <c r="L644" s="22"/>
    </row>
    <row r="645" spans="1:12" s="40" customFormat="1" ht="14.25" customHeight="1" x14ac:dyDescent="0.25">
      <c r="A645" s="38" t="s">
        <v>213</v>
      </c>
      <c r="B645" s="38" t="s">
        <v>21</v>
      </c>
      <c r="C645" s="38" t="s">
        <v>1957</v>
      </c>
      <c r="D645" s="38" t="s">
        <v>1154</v>
      </c>
      <c r="E645" s="38" t="s">
        <v>1155</v>
      </c>
      <c r="F645" s="38" t="s">
        <v>1156</v>
      </c>
      <c r="G645" s="38" t="s">
        <v>1958</v>
      </c>
      <c r="H645" s="38" t="s">
        <v>2665</v>
      </c>
      <c r="I645" s="39">
        <v>15676.16</v>
      </c>
      <c r="J645" s="15">
        <f>VLOOKUP(LEFT(B645,5),[1]Percents!$C:$M,9,FALSE)</f>
        <v>4.4049999999999999E-2</v>
      </c>
      <c r="K645" s="13">
        <f t="shared" si="10"/>
        <v>690.53484800000001</v>
      </c>
      <c r="L645" s="22"/>
    </row>
    <row r="646" spans="1:12" s="40" customFormat="1" ht="14.25" customHeight="1" x14ac:dyDescent="0.25">
      <c r="A646" s="38" t="s">
        <v>213</v>
      </c>
      <c r="B646" s="38" t="s">
        <v>270</v>
      </c>
      <c r="C646" s="38" t="s">
        <v>1959</v>
      </c>
      <c r="D646" s="38" t="s">
        <v>1170</v>
      </c>
      <c r="E646" s="38" t="s">
        <v>988</v>
      </c>
      <c r="F646" s="38" t="s">
        <v>1171</v>
      </c>
      <c r="G646" s="38" t="s">
        <v>1697</v>
      </c>
      <c r="H646" s="38" t="s">
        <v>2665</v>
      </c>
      <c r="I646" s="39">
        <v>11792.68</v>
      </c>
      <c r="J646" s="15">
        <f>VLOOKUP(LEFT(B646,5),[1]Percents!$C:$M,9,FALSE)</f>
        <v>0</v>
      </c>
      <c r="K646" s="13">
        <f t="shared" si="10"/>
        <v>0</v>
      </c>
      <c r="L646" s="22"/>
    </row>
    <row r="647" spans="1:12" s="40" customFormat="1" ht="14.25" customHeight="1" x14ac:dyDescent="0.25">
      <c r="A647" s="38" t="s">
        <v>141</v>
      </c>
      <c r="B647" s="38" t="s">
        <v>111</v>
      </c>
      <c r="C647" s="38" t="s">
        <v>1960</v>
      </c>
      <c r="D647" s="38" t="s">
        <v>1179</v>
      </c>
      <c r="E647" s="38" t="s">
        <v>1139</v>
      </c>
      <c r="F647" s="38" t="s">
        <v>1180</v>
      </c>
      <c r="G647" s="38" t="s">
        <v>1961</v>
      </c>
      <c r="H647" s="38" t="s">
        <v>2665</v>
      </c>
      <c r="I647" s="39">
        <v>233175.44</v>
      </c>
      <c r="J647" s="15">
        <f>VLOOKUP(LEFT(B647,5),[1]Percents!$C:$M,9,FALSE)</f>
        <v>0.64170000000000005</v>
      </c>
      <c r="K647" s="13">
        <f t="shared" si="10"/>
        <v>149628.679848</v>
      </c>
      <c r="L647" s="22"/>
    </row>
    <row r="648" spans="1:12" s="40" customFormat="1" ht="14.25" customHeight="1" x14ac:dyDescent="0.25">
      <c r="A648" s="38" t="s">
        <v>213</v>
      </c>
      <c r="B648" s="38" t="s">
        <v>67</v>
      </c>
      <c r="C648" s="38" t="s">
        <v>1962</v>
      </c>
      <c r="D648" s="38" t="s">
        <v>1187</v>
      </c>
      <c r="E648" s="38" t="s">
        <v>214</v>
      </c>
      <c r="F648" s="38" t="s">
        <v>1188</v>
      </c>
      <c r="G648" s="38" t="s">
        <v>1710</v>
      </c>
      <c r="H648" s="38" t="s">
        <v>2665</v>
      </c>
      <c r="I648" s="39">
        <v>73980.160000000003</v>
      </c>
      <c r="J648" s="15">
        <f>VLOOKUP(LEFT(B648,5),[1]Percents!$C:$M,9,FALSE)</f>
        <v>0</v>
      </c>
      <c r="K648" s="13">
        <f t="shared" si="10"/>
        <v>0</v>
      </c>
      <c r="L648" s="22"/>
    </row>
    <row r="649" spans="1:12" s="40" customFormat="1" ht="14.25" customHeight="1" x14ac:dyDescent="0.25">
      <c r="A649" s="38" t="s">
        <v>213</v>
      </c>
      <c r="B649" s="38" t="s">
        <v>154</v>
      </c>
      <c r="C649" s="38" t="s">
        <v>11669</v>
      </c>
      <c r="D649" s="38" t="s">
        <v>11670</v>
      </c>
      <c r="E649" s="38" t="s">
        <v>6714</v>
      </c>
      <c r="F649" s="38" t="s">
        <v>11671</v>
      </c>
      <c r="G649" s="38" t="s">
        <v>1710</v>
      </c>
      <c r="H649" s="38" t="s">
        <v>2665</v>
      </c>
      <c r="I649" s="39">
        <v>19.96</v>
      </c>
      <c r="J649" s="15">
        <f>VLOOKUP(LEFT(B649,5),[1]Percents!$C:$M,9,FALSE)</f>
        <v>0</v>
      </c>
      <c r="K649" s="13">
        <f t="shared" si="10"/>
        <v>0</v>
      </c>
      <c r="L649" s="22"/>
    </row>
    <row r="650" spans="1:12" s="40" customFormat="1" ht="14.25" customHeight="1" x14ac:dyDescent="0.25">
      <c r="A650" s="38" t="s">
        <v>213</v>
      </c>
      <c r="B650" s="38" t="s">
        <v>57</v>
      </c>
      <c r="C650" s="38" t="s">
        <v>7878</v>
      </c>
      <c r="D650" s="38" t="s">
        <v>7879</v>
      </c>
      <c r="E650" s="38" t="s">
        <v>59</v>
      </c>
      <c r="F650" s="38" t="s">
        <v>7880</v>
      </c>
      <c r="G650" s="38" t="s">
        <v>7386</v>
      </c>
      <c r="H650" s="38" t="s">
        <v>2665</v>
      </c>
      <c r="I650" s="39">
        <v>1448.77</v>
      </c>
      <c r="J650" s="15">
        <f>VLOOKUP(LEFT(B650,5),[1]Percents!$C:$M,9,FALSE)</f>
        <v>0</v>
      </c>
      <c r="K650" s="13">
        <f t="shared" si="10"/>
        <v>0</v>
      </c>
      <c r="L650" s="22"/>
    </row>
    <row r="651" spans="1:12" s="40" customFormat="1" ht="14.25" customHeight="1" x14ac:dyDescent="0.25">
      <c r="A651" s="38" t="s">
        <v>213</v>
      </c>
      <c r="B651" s="38" t="s">
        <v>57</v>
      </c>
      <c r="C651" s="38" t="s">
        <v>12433</v>
      </c>
      <c r="D651" s="38" t="s">
        <v>12434</v>
      </c>
      <c r="E651" s="38" t="s">
        <v>59</v>
      </c>
      <c r="F651" s="38" t="s">
        <v>7880</v>
      </c>
      <c r="G651" s="38" t="s">
        <v>12106</v>
      </c>
      <c r="H651" s="38" t="s">
        <v>2665</v>
      </c>
      <c r="I651" s="39">
        <v>162.34</v>
      </c>
      <c r="J651" s="15">
        <f>VLOOKUP(LEFT(B651,5),[1]Percents!$C:$M,9,FALSE)</f>
        <v>0</v>
      </c>
      <c r="K651" s="13">
        <f t="shared" si="10"/>
        <v>0</v>
      </c>
      <c r="L651" s="22"/>
    </row>
    <row r="652" spans="1:12" s="40" customFormat="1" ht="14.25" customHeight="1" x14ac:dyDescent="0.25">
      <c r="A652" s="38" t="s">
        <v>213</v>
      </c>
      <c r="B652" s="38" t="s">
        <v>21</v>
      </c>
      <c r="C652" s="38" t="s">
        <v>1963</v>
      </c>
      <c r="D652" s="38" t="s">
        <v>1133</v>
      </c>
      <c r="E652" s="38" t="s">
        <v>6703</v>
      </c>
      <c r="F652" s="38" t="s">
        <v>1134</v>
      </c>
      <c r="G652" s="38" t="s">
        <v>1964</v>
      </c>
      <c r="H652" s="38" t="s">
        <v>2665</v>
      </c>
      <c r="I652" s="39">
        <v>116788.47</v>
      </c>
      <c r="J652" s="15">
        <f>VLOOKUP(LEFT(B652,5),[1]Percents!$C:$M,9,FALSE)</f>
        <v>4.4049999999999999E-2</v>
      </c>
      <c r="K652" s="13">
        <f t="shared" si="10"/>
        <v>5144.5321034999997</v>
      </c>
      <c r="L652" s="22"/>
    </row>
    <row r="653" spans="1:12" s="40" customFormat="1" ht="14.25" customHeight="1" x14ac:dyDescent="0.25">
      <c r="A653" s="38" t="s">
        <v>213</v>
      </c>
      <c r="B653" s="38" t="s">
        <v>105</v>
      </c>
      <c r="C653" s="38" t="s">
        <v>1965</v>
      </c>
      <c r="D653" s="38" t="s">
        <v>1172</v>
      </c>
      <c r="E653" s="38" t="s">
        <v>311</v>
      </c>
      <c r="F653" s="38" t="s">
        <v>1173</v>
      </c>
      <c r="G653" s="38" t="s">
        <v>1964</v>
      </c>
      <c r="H653" s="38" t="s">
        <v>2665</v>
      </c>
      <c r="I653" s="39">
        <v>147959.04000000001</v>
      </c>
      <c r="J653" s="15">
        <f>VLOOKUP(LEFT(B653,5),[1]Percents!$C:$M,9,FALSE)</f>
        <v>0</v>
      </c>
      <c r="K653" s="13">
        <f t="shared" si="10"/>
        <v>0</v>
      </c>
      <c r="L653" s="22"/>
    </row>
    <row r="654" spans="1:12" s="40" customFormat="1" ht="14.25" customHeight="1" x14ac:dyDescent="0.25">
      <c r="A654" s="38" t="s">
        <v>213</v>
      </c>
      <c r="B654" s="38" t="s">
        <v>495</v>
      </c>
      <c r="C654" s="38" t="s">
        <v>1966</v>
      </c>
      <c r="D654" s="38" t="s">
        <v>1189</v>
      </c>
      <c r="E654" s="38" t="s">
        <v>336</v>
      </c>
      <c r="F654" s="38" t="s">
        <v>1190</v>
      </c>
      <c r="G654" s="38" t="s">
        <v>1967</v>
      </c>
      <c r="H654" s="38" t="s">
        <v>2665</v>
      </c>
      <c r="I654" s="39">
        <v>198264.57</v>
      </c>
      <c r="J654" s="15">
        <f>VLOOKUP(LEFT(B654,5),[1]Percents!$C:$M,9,FALSE)</f>
        <v>0</v>
      </c>
      <c r="K654" s="13">
        <f t="shared" si="10"/>
        <v>0</v>
      </c>
      <c r="L654" s="22"/>
    </row>
    <row r="655" spans="1:12" s="40" customFormat="1" ht="14.25" customHeight="1" x14ac:dyDescent="0.25">
      <c r="A655" s="38" t="s">
        <v>213</v>
      </c>
      <c r="B655" s="38" t="s">
        <v>79</v>
      </c>
      <c r="C655" s="38" t="s">
        <v>1968</v>
      </c>
      <c r="D655" s="38" t="s">
        <v>1225</v>
      </c>
      <c r="E655" s="38" t="s">
        <v>4199</v>
      </c>
      <c r="F655" s="38" t="s">
        <v>1226</v>
      </c>
      <c r="G655" s="38" t="s">
        <v>1747</v>
      </c>
      <c r="H655" s="38" t="s">
        <v>2665</v>
      </c>
      <c r="I655" s="39">
        <v>78451.049999999988</v>
      </c>
      <c r="J655" s="15">
        <f>VLOOKUP(LEFT(B655,5),[1]Percents!$C:$M,9,FALSE)</f>
        <v>0</v>
      </c>
      <c r="K655" s="13">
        <f t="shared" si="10"/>
        <v>0</v>
      </c>
      <c r="L655" s="22"/>
    </row>
    <row r="656" spans="1:12" s="40" customFormat="1" ht="14.25" customHeight="1" x14ac:dyDescent="0.25">
      <c r="A656" s="38" t="s">
        <v>213</v>
      </c>
      <c r="B656" s="38" t="s">
        <v>162</v>
      </c>
      <c r="C656" s="38" t="s">
        <v>1969</v>
      </c>
      <c r="D656" s="38" t="s">
        <v>1227</v>
      </c>
      <c r="E656" s="38" t="s">
        <v>151</v>
      </c>
      <c r="F656" s="38" t="s">
        <v>1228</v>
      </c>
      <c r="G656" s="38" t="s">
        <v>1740</v>
      </c>
      <c r="H656" s="38" t="s">
        <v>2665</v>
      </c>
      <c r="I656" s="39">
        <v>146534.04999999999</v>
      </c>
      <c r="J656" s="15">
        <f>VLOOKUP(LEFT(B656,5),[1]Percents!$C:$M,9,FALSE)</f>
        <v>4.4049999999999999E-2</v>
      </c>
      <c r="K656" s="13">
        <f t="shared" si="10"/>
        <v>6454.8249024999996</v>
      </c>
      <c r="L656" s="22"/>
    </row>
    <row r="657" spans="1:12" s="40" customFormat="1" ht="14.25" customHeight="1" x14ac:dyDescent="0.25">
      <c r="A657" s="38" t="s">
        <v>213</v>
      </c>
      <c r="B657" s="38" t="s">
        <v>61</v>
      </c>
      <c r="C657" s="38" t="s">
        <v>1970</v>
      </c>
      <c r="D657" s="38" t="s">
        <v>1229</v>
      </c>
      <c r="E657" s="38" t="s">
        <v>1230</v>
      </c>
      <c r="F657" s="38" t="s">
        <v>1231</v>
      </c>
      <c r="G657" s="38" t="s">
        <v>1745</v>
      </c>
      <c r="H657" s="38" t="s">
        <v>2665</v>
      </c>
      <c r="I657" s="39">
        <v>109204.88</v>
      </c>
      <c r="J657" s="15">
        <f>VLOOKUP(LEFT(B657,5),[1]Percents!$C:$M,9,FALSE)</f>
        <v>0</v>
      </c>
      <c r="K657" s="13">
        <f t="shared" si="10"/>
        <v>0</v>
      </c>
      <c r="L657" s="22"/>
    </row>
    <row r="658" spans="1:12" s="40" customFormat="1" ht="14.25" customHeight="1" x14ac:dyDescent="0.25">
      <c r="A658" s="38" t="s">
        <v>213</v>
      </c>
      <c r="B658" s="38" t="s">
        <v>94</v>
      </c>
      <c r="C658" s="38" t="s">
        <v>1971</v>
      </c>
      <c r="D658" s="38" t="s">
        <v>1266</v>
      </c>
      <c r="E658" s="38" t="s">
        <v>11672</v>
      </c>
      <c r="F658" s="38" t="s">
        <v>1267</v>
      </c>
      <c r="G658" s="38" t="s">
        <v>1743</v>
      </c>
      <c r="H658" s="38" t="s">
        <v>2665</v>
      </c>
      <c r="I658" s="39">
        <v>152684.76</v>
      </c>
      <c r="J658" s="15">
        <f>VLOOKUP(LEFT(B658,5),[1]Percents!$C:$M,9,FALSE)</f>
        <v>0</v>
      </c>
      <c r="K658" s="13">
        <f t="shared" si="10"/>
        <v>0</v>
      </c>
      <c r="L658" s="22"/>
    </row>
    <row r="659" spans="1:12" s="40" customFormat="1" ht="14.25" customHeight="1" x14ac:dyDescent="0.25">
      <c r="A659" s="38" t="s">
        <v>213</v>
      </c>
      <c r="B659" s="38" t="s">
        <v>21</v>
      </c>
      <c r="C659" s="38" t="s">
        <v>1972</v>
      </c>
      <c r="D659" s="38" t="s">
        <v>1403</v>
      </c>
      <c r="E659" s="38" t="s">
        <v>6702</v>
      </c>
      <c r="F659" s="38" t="s">
        <v>1404</v>
      </c>
      <c r="G659" s="38" t="s">
        <v>1750</v>
      </c>
      <c r="H659" s="38" t="s">
        <v>2665</v>
      </c>
      <c r="I659" s="39">
        <v>9779.33</v>
      </c>
      <c r="J659" s="15">
        <f>VLOOKUP(LEFT(B659,5),[1]Percents!$C:$M,9,FALSE)</f>
        <v>4.4049999999999999E-2</v>
      </c>
      <c r="K659" s="13">
        <f t="shared" si="10"/>
        <v>430.77948649999996</v>
      </c>
      <c r="L659" s="22"/>
    </row>
    <row r="660" spans="1:12" s="40" customFormat="1" ht="14.25" customHeight="1" x14ac:dyDescent="0.25">
      <c r="A660" s="38" t="s">
        <v>213</v>
      </c>
      <c r="B660" s="38" t="s">
        <v>233</v>
      </c>
      <c r="C660" s="38" t="s">
        <v>1973</v>
      </c>
      <c r="D660" s="38" t="s">
        <v>1295</v>
      </c>
      <c r="E660" s="38" t="s">
        <v>6713</v>
      </c>
      <c r="F660" s="38" t="s">
        <v>1296</v>
      </c>
      <c r="G660" s="38" t="s">
        <v>1743</v>
      </c>
      <c r="H660" s="38" t="s">
        <v>2665</v>
      </c>
      <c r="I660" s="39">
        <v>104481.59</v>
      </c>
      <c r="J660" s="15">
        <f>VLOOKUP(LEFT(B660,5),[1]Percents!$C:$M,9,FALSE)</f>
        <v>0</v>
      </c>
      <c r="K660" s="13">
        <f t="shared" si="10"/>
        <v>0</v>
      </c>
      <c r="L660" s="22"/>
    </row>
    <row r="661" spans="1:12" s="40" customFormat="1" ht="14.25" customHeight="1" x14ac:dyDescent="0.25">
      <c r="A661" s="38" t="s">
        <v>213</v>
      </c>
      <c r="B661" s="38" t="s">
        <v>1004</v>
      </c>
      <c r="C661" s="38" t="s">
        <v>1973</v>
      </c>
      <c r="D661" s="38" t="s">
        <v>1295</v>
      </c>
      <c r="E661" s="38" t="s">
        <v>6713</v>
      </c>
      <c r="F661" s="38" t="s">
        <v>1296</v>
      </c>
      <c r="G661" s="38" t="s">
        <v>1743</v>
      </c>
      <c r="H661" s="38" t="s">
        <v>2665</v>
      </c>
      <c r="I661" s="39">
        <v>37971.86</v>
      </c>
      <c r="J661" s="15">
        <f>VLOOKUP(LEFT(B661,5),[1]Percents!$C:$M,9,FALSE)</f>
        <v>0</v>
      </c>
      <c r="K661" s="13">
        <f t="shared" si="10"/>
        <v>0</v>
      </c>
      <c r="L661" s="22"/>
    </row>
    <row r="662" spans="1:12" s="40" customFormat="1" ht="14.25" customHeight="1" x14ac:dyDescent="0.25">
      <c r="A662" s="38" t="s">
        <v>213</v>
      </c>
      <c r="B662" s="38" t="s">
        <v>189</v>
      </c>
      <c r="C662" s="38" t="s">
        <v>1974</v>
      </c>
      <c r="D662" s="38" t="s">
        <v>1268</v>
      </c>
      <c r="E662" s="38" t="s">
        <v>834</v>
      </c>
      <c r="F662" s="38" t="s">
        <v>1269</v>
      </c>
      <c r="G662" s="38" t="s">
        <v>1739</v>
      </c>
      <c r="H662" s="38" t="s">
        <v>2665</v>
      </c>
      <c r="I662" s="39">
        <v>13234.51</v>
      </c>
      <c r="J662" s="15">
        <f>VLOOKUP(LEFT(B662,5),[1]Percents!$C:$M,9,FALSE)</f>
        <v>0</v>
      </c>
      <c r="K662" s="13">
        <f t="shared" si="10"/>
        <v>0</v>
      </c>
      <c r="L662" s="22"/>
    </row>
    <row r="663" spans="1:12" s="40" customFormat="1" ht="14.25" customHeight="1" x14ac:dyDescent="0.25">
      <c r="A663" s="38" t="s">
        <v>213</v>
      </c>
      <c r="B663" s="38" t="s">
        <v>9329</v>
      </c>
      <c r="C663" s="38" t="s">
        <v>1974</v>
      </c>
      <c r="D663" s="38" t="s">
        <v>1268</v>
      </c>
      <c r="E663" s="38" t="s">
        <v>834</v>
      </c>
      <c r="F663" s="38" t="s">
        <v>1269</v>
      </c>
      <c r="G663" s="38" t="s">
        <v>1739</v>
      </c>
      <c r="H663" s="38" t="s">
        <v>2665</v>
      </c>
      <c r="I663" s="39">
        <v>53806.15</v>
      </c>
      <c r="J663" s="15">
        <f>VLOOKUP(LEFT(B663,5),[1]Percents!$C:$M,9,FALSE)</f>
        <v>0</v>
      </c>
      <c r="K663" s="13">
        <f t="shared" si="10"/>
        <v>0</v>
      </c>
      <c r="L663" s="22"/>
    </row>
    <row r="664" spans="1:12" s="40" customFormat="1" ht="14.25" customHeight="1" x14ac:dyDescent="0.25">
      <c r="A664" s="38" t="s">
        <v>141</v>
      </c>
      <c r="B664" s="38" t="s">
        <v>43</v>
      </c>
      <c r="C664" s="38" t="s">
        <v>1975</v>
      </c>
      <c r="D664" s="38" t="s">
        <v>1270</v>
      </c>
      <c r="E664" s="38" t="s">
        <v>3925</v>
      </c>
      <c r="F664" s="38" t="s">
        <v>1271</v>
      </c>
      <c r="G664" s="38" t="s">
        <v>1976</v>
      </c>
      <c r="H664" s="38" t="s">
        <v>2665</v>
      </c>
      <c r="I664" s="39">
        <v>162525.1</v>
      </c>
      <c r="J664" s="15">
        <f>VLOOKUP(LEFT(B664,5),[1]Percents!$C:$M,9,FALSE)</f>
        <v>0.64170000000000005</v>
      </c>
      <c r="K664" s="13">
        <f t="shared" si="10"/>
        <v>104292.35667000001</v>
      </c>
      <c r="L664" s="22"/>
    </row>
    <row r="665" spans="1:12" s="40" customFormat="1" ht="14.25" customHeight="1" x14ac:dyDescent="0.25">
      <c r="A665" s="38" t="s">
        <v>213</v>
      </c>
      <c r="B665" s="38" t="s">
        <v>195</v>
      </c>
      <c r="C665" s="38" t="s">
        <v>1977</v>
      </c>
      <c r="D665" s="38" t="s">
        <v>1297</v>
      </c>
      <c r="E665" s="38" t="s">
        <v>157</v>
      </c>
      <c r="F665" s="38" t="s">
        <v>1298</v>
      </c>
      <c r="G665" s="38" t="s">
        <v>1752</v>
      </c>
      <c r="H665" s="38" t="s">
        <v>2665</v>
      </c>
      <c r="I665" s="39">
        <v>9996.7000000000007</v>
      </c>
      <c r="J665" s="15">
        <f>VLOOKUP(LEFT(B665,5),[1]Percents!$C:$M,9,FALSE)</f>
        <v>0</v>
      </c>
      <c r="K665" s="13">
        <f t="shared" si="10"/>
        <v>0</v>
      </c>
      <c r="L665" s="22"/>
    </row>
    <row r="666" spans="1:12" s="40" customFormat="1" ht="14.25" customHeight="1" x14ac:dyDescent="0.25">
      <c r="A666" s="38" t="s">
        <v>213</v>
      </c>
      <c r="B666" s="38" t="s">
        <v>983</v>
      </c>
      <c r="C666" s="38" t="s">
        <v>1978</v>
      </c>
      <c r="D666" s="38" t="s">
        <v>1362</v>
      </c>
      <c r="E666" s="38" t="s">
        <v>1026</v>
      </c>
      <c r="F666" s="38" t="s">
        <v>1363</v>
      </c>
      <c r="G666" s="38" t="s">
        <v>1752</v>
      </c>
      <c r="H666" s="38" t="s">
        <v>2665</v>
      </c>
      <c r="I666" s="39">
        <v>105412.86</v>
      </c>
      <c r="J666" s="15">
        <f>VLOOKUP(LEFT(B666,5),[1]Percents!$C:$M,9,FALSE)</f>
        <v>0</v>
      </c>
      <c r="K666" s="13">
        <f t="shared" si="10"/>
        <v>0</v>
      </c>
      <c r="L666" s="22"/>
    </row>
    <row r="667" spans="1:12" s="40" customFormat="1" ht="14.25" customHeight="1" x14ac:dyDescent="0.25">
      <c r="A667" s="38" t="s">
        <v>213</v>
      </c>
      <c r="B667" s="38" t="s">
        <v>148</v>
      </c>
      <c r="C667" s="38" t="s">
        <v>1979</v>
      </c>
      <c r="D667" s="38" t="s">
        <v>1405</v>
      </c>
      <c r="E667" s="38" t="s">
        <v>1406</v>
      </c>
      <c r="F667" s="38" t="s">
        <v>1407</v>
      </c>
      <c r="G667" s="38" t="s">
        <v>1980</v>
      </c>
      <c r="H667" s="38" t="s">
        <v>2665</v>
      </c>
      <c r="I667" s="39">
        <v>105021.23</v>
      </c>
      <c r="J667" s="15">
        <f>VLOOKUP(LEFT(B667,5),[1]Percents!$C:$M,9,FALSE)</f>
        <v>4.4049999999999999E-2</v>
      </c>
      <c r="K667" s="13">
        <f t="shared" si="10"/>
        <v>4626.1851815</v>
      </c>
      <c r="L667" s="22"/>
    </row>
    <row r="668" spans="1:12" s="40" customFormat="1" ht="14.25" customHeight="1" x14ac:dyDescent="0.25">
      <c r="A668" s="38" t="s">
        <v>213</v>
      </c>
      <c r="B668" s="38" t="s">
        <v>310</v>
      </c>
      <c r="C668" s="38" t="s">
        <v>1981</v>
      </c>
      <c r="D668" s="38" t="s">
        <v>1299</v>
      </c>
      <c r="E668" s="38" t="s">
        <v>392</v>
      </c>
      <c r="F668" s="38" t="s">
        <v>1300</v>
      </c>
      <c r="G668" s="38" t="s">
        <v>1752</v>
      </c>
      <c r="H668" s="38" t="s">
        <v>2665</v>
      </c>
      <c r="I668" s="39">
        <v>52723.81</v>
      </c>
      <c r="J668" s="15">
        <f>VLOOKUP(LEFT(B668,5),[1]Percents!$C:$M,9,FALSE)</f>
        <v>0</v>
      </c>
      <c r="K668" s="13">
        <f t="shared" si="10"/>
        <v>0</v>
      </c>
      <c r="L668" s="22"/>
    </row>
    <row r="669" spans="1:12" s="40" customFormat="1" ht="14.25" customHeight="1" x14ac:dyDescent="0.25">
      <c r="A669" s="38" t="s">
        <v>213</v>
      </c>
      <c r="B669" s="38" t="s">
        <v>53</v>
      </c>
      <c r="C669" s="38" t="s">
        <v>1982</v>
      </c>
      <c r="D669" s="38" t="s">
        <v>1301</v>
      </c>
      <c r="E669" s="38" t="s">
        <v>54</v>
      </c>
      <c r="F669" s="38" t="s">
        <v>1302</v>
      </c>
      <c r="G669" s="38" t="s">
        <v>1983</v>
      </c>
      <c r="H669" s="38" t="s">
        <v>2665</v>
      </c>
      <c r="I669" s="39">
        <v>168283.21</v>
      </c>
      <c r="J669" s="15">
        <f>VLOOKUP(LEFT(B669,5),[1]Percents!$C:$M,9,FALSE)</f>
        <v>0</v>
      </c>
      <c r="K669" s="13">
        <f t="shared" si="10"/>
        <v>0</v>
      </c>
      <c r="L669" s="22"/>
    </row>
    <row r="670" spans="1:12" s="40" customFormat="1" ht="14.25" customHeight="1" x14ac:dyDescent="0.25">
      <c r="A670" s="38" t="s">
        <v>213</v>
      </c>
      <c r="B670" s="38" t="s">
        <v>94</v>
      </c>
      <c r="C670" s="38" t="s">
        <v>1984</v>
      </c>
      <c r="D670" s="38" t="s">
        <v>1303</v>
      </c>
      <c r="E670" s="38" t="s">
        <v>633</v>
      </c>
      <c r="F670" s="38" t="s">
        <v>1304</v>
      </c>
      <c r="G670" s="38" t="s">
        <v>1985</v>
      </c>
      <c r="H670" s="38" t="s">
        <v>2665</v>
      </c>
      <c r="I670" s="41">
        <v>-17008.34</v>
      </c>
      <c r="J670" s="15">
        <f>VLOOKUP(LEFT(B670,5),[1]Percents!$C:$M,9,FALSE)</f>
        <v>0</v>
      </c>
      <c r="K670" s="13">
        <f t="shared" ref="K670:K733" si="11">+J670*I670</f>
        <v>0</v>
      </c>
      <c r="L670" s="22"/>
    </row>
    <row r="671" spans="1:12" s="40" customFormat="1" ht="14.25" customHeight="1" x14ac:dyDescent="0.25">
      <c r="A671" s="38" t="s">
        <v>213</v>
      </c>
      <c r="B671" s="38" t="s">
        <v>79</v>
      </c>
      <c r="C671" s="38" t="s">
        <v>7199</v>
      </c>
      <c r="D671" s="38" t="s">
        <v>7200</v>
      </c>
      <c r="E671" s="38" t="s">
        <v>1408</v>
      </c>
      <c r="F671" s="38" t="s">
        <v>1409</v>
      </c>
      <c r="G671" s="38" t="s">
        <v>1743</v>
      </c>
      <c r="H671" s="38" t="s">
        <v>2665</v>
      </c>
      <c r="I671" s="39">
        <v>8205.08</v>
      </c>
      <c r="J671" s="15">
        <f>VLOOKUP(LEFT(B671,5),[1]Percents!$C:$M,9,FALSE)</f>
        <v>0</v>
      </c>
      <c r="K671" s="13">
        <f t="shared" si="11"/>
        <v>0</v>
      </c>
      <c r="L671" s="22"/>
    </row>
    <row r="672" spans="1:12" s="40" customFormat="1" ht="14.25" customHeight="1" x14ac:dyDescent="0.25">
      <c r="A672" s="38" t="s">
        <v>213</v>
      </c>
      <c r="B672" s="38" t="s">
        <v>79</v>
      </c>
      <c r="C672" s="38" t="s">
        <v>1986</v>
      </c>
      <c r="D672" s="38" t="s">
        <v>1410</v>
      </c>
      <c r="E672" s="38" t="s">
        <v>1408</v>
      </c>
      <c r="F672" s="38" t="s">
        <v>1409</v>
      </c>
      <c r="G672" s="38" t="s">
        <v>1750</v>
      </c>
      <c r="H672" s="38" t="s">
        <v>2665</v>
      </c>
      <c r="I672" s="39">
        <v>1399.66</v>
      </c>
      <c r="J672" s="15">
        <f>VLOOKUP(LEFT(B672,5),[1]Percents!$C:$M,9,FALSE)</f>
        <v>0</v>
      </c>
      <c r="K672" s="13">
        <f t="shared" si="11"/>
        <v>0</v>
      </c>
      <c r="L672" s="22"/>
    </row>
    <row r="673" spans="1:12" s="40" customFormat="1" ht="14.25" customHeight="1" x14ac:dyDescent="0.25">
      <c r="A673" s="38" t="s">
        <v>213</v>
      </c>
      <c r="B673" s="38" t="s">
        <v>79</v>
      </c>
      <c r="C673" s="38" t="s">
        <v>1987</v>
      </c>
      <c r="D673" s="38" t="s">
        <v>1305</v>
      </c>
      <c r="E673" s="38" t="s">
        <v>781</v>
      </c>
      <c r="F673" s="38" t="s">
        <v>1306</v>
      </c>
      <c r="G673" s="38" t="s">
        <v>1988</v>
      </c>
      <c r="H673" s="38" t="s">
        <v>2665</v>
      </c>
      <c r="I673" s="39">
        <v>227639.87</v>
      </c>
      <c r="J673" s="15">
        <f>VLOOKUP(LEFT(B673,5),[1]Percents!$C:$M,9,FALSE)</f>
        <v>0</v>
      </c>
      <c r="K673" s="13">
        <f t="shared" si="11"/>
        <v>0</v>
      </c>
      <c r="L673" s="22"/>
    </row>
    <row r="674" spans="1:12" s="40" customFormat="1" ht="14.25" customHeight="1" x14ac:dyDescent="0.25">
      <c r="A674" s="38" t="s">
        <v>213</v>
      </c>
      <c r="B674" s="38" t="s">
        <v>162</v>
      </c>
      <c r="C674" s="38" t="s">
        <v>1989</v>
      </c>
      <c r="D674" s="38" t="s">
        <v>1308</v>
      </c>
      <c r="E674" s="38" t="s">
        <v>1307</v>
      </c>
      <c r="F674" s="38" t="s">
        <v>1309</v>
      </c>
      <c r="G674" s="38" t="s">
        <v>1743</v>
      </c>
      <c r="H674" s="38" t="s">
        <v>2665</v>
      </c>
      <c r="I674" s="39">
        <v>415.34</v>
      </c>
      <c r="J674" s="15">
        <f>VLOOKUP(LEFT(B674,5),[1]Percents!$C:$M,9,FALSE)</f>
        <v>4.4049999999999999E-2</v>
      </c>
      <c r="K674" s="13">
        <f t="shared" si="11"/>
        <v>18.295726999999999</v>
      </c>
      <c r="L674" s="22"/>
    </row>
    <row r="675" spans="1:12" s="40" customFormat="1" ht="14.25" customHeight="1" x14ac:dyDescent="0.25">
      <c r="A675" s="38" t="s">
        <v>213</v>
      </c>
      <c r="B675" s="38" t="s">
        <v>67</v>
      </c>
      <c r="C675" s="38" t="s">
        <v>1990</v>
      </c>
      <c r="D675" s="38" t="s">
        <v>1310</v>
      </c>
      <c r="E675" s="38" t="s">
        <v>282</v>
      </c>
      <c r="F675" s="38" t="s">
        <v>1311</v>
      </c>
      <c r="G675" s="38" t="s">
        <v>1983</v>
      </c>
      <c r="H675" s="38" t="s">
        <v>2665</v>
      </c>
      <c r="I675" s="39">
        <v>98433.45</v>
      </c>
      <c r="J675" s="15">
        <f>VLOOKUP(LEFT(B675,5),[1]Percents!$C:$M,9,FALSE)</f>
        <v>0</v>
      </c>
      <c r="K675" s="13">
        <f t="shared" si="11"/>
        <v>0</v>
      </c>
      <c r="L675" s="22"/>
    </row>
    <row r="676" spans="1:12" s="40" customFormat="1" ht="14.25" customHeight="1" x14ac:dyDescent="0.25">
      <c r="A676" s="38" t="s">
        <v>213</v>
      </c>
      <c r="B676" s="38" t="s">
        <v>147</v>
      </c>
      <c r="C676" s="38" t="s">
        <v>1991</v>
      </c>
      <c r="D676" s="38" t="s">
        <v>1312</v>
      </c>
      <c r="E676" s="38" t="s">
        <v>366</v>
      </c>
      <c r="F676" s="38" t="s">
        <v>1313</v>
      </c>
      <c r="G676" s="38" t="s">
        <v>1983</v>
      </c>
      <c r="H676" s="38" t="s">
        <v>2665</v>
      </c>
      <c r="I676" s="41">
        <v>-0.17</v>
      </c>
      <c r="J676" s="15">
        <f>VLOOKUP(LEFT(B676,5),[1]Percents!$C:$M,9,FALSE)</f>
        <v>0</v>
      </c>
      <c r="K676" s="13">
        <f t="shared" si="11"/>
        <v>0</v>
      </c>
      <c r="L676" s="22"/>
    </row>
    <row r="677" spans="1:12" s="40" customFormat="1" ht="14.25" customHeight="1" x14ac:dyDescent="0.25">
      <c r="A677" s="38" t="s">
        <v>213</v>
      </c>
      <c r="B677" s="38" t="s">
        <v>21</v>
      </c>
      <c r="C677" s="38" t="s">
        <v>1992</v>
      </c>
      <c r="D677" s="38" t="s">
        <v>1364</v>
      </c>
      <c r="E677" s="38" t="s">
        <v>35</v>
      </c>
      <c r="F677" s="38" t="s">
        <v>1365</v>
      </c>
      <c r="G677" s="38" t="s">
        <v>1993</v>
      </c>
      <c r="H677" s="38" t="s">
        <v>2665</v>
      </c>
      <c r="I677" s="39">
        <v>29614.27</v>
      </c>
      <c r="J677" s="15">
        <f>VLOOKUP(LEFT(B677,5),[1]Percents!$C:$M,9,FALSE)</f>
        <v>4.4049999999999999E-2</v>
      </c>
      <c r="K677" s="13">
        <f t="shared" si="11"/>
        <v>1304.5085935</v>
      </c>
      <c r="L677" s="22"/>
    </row>
    <row r="678" spans="1:12" s="40" customFormat="1" ht="14.25" customHeight="1" x14ac:dyDescent="0.25">
      <c r="A678" s="38" t="s">
        <v>213</v>
      </c>
      <c r="B678" s="38" t="s">
        <v>270</v>
      </c>
      <c r="C678" s="38" t="s">
        <v>1994</v>
      </c>
      <c r="D678" s="38" t="s">
        <v>1314</v>
      </c>
      <c r="E678" s="38" t="s">
        <v>365</v>
      </c>
      <c r="F678" s="38" t="s">
        <v>1315</v>
      </c>
      <c r="G678" s="38" t="s">
        <v>1983</v>
      </c>
      <c r="H678" s="38" t="s">
        <v>2665</v>
      </c>
      <c r="I678" s="39">
        <v>103158.78</v>
      </c>
      <c r="J678" s="15">
        <f>VLOOKUP(LEFT(B678,5),[1]Percents!$C:$M,9,FALSE)</f>
        <v>0</v>
      </c>
      <c r="K678" s="13">
        <f t="shared" si="11"/>
        <v>0</v>
      </c>
      <c r="L678" s="22"/>
    </row>
    <row r="679" spans="1:12" s="40" customFormat="1" ht="14.25" customHeight="1" x14ac:dyDescent="0.25">
      <c r="A679" s="38" t="s">
        <v>213</v>
      </c>
      <c r="B679" s="38" t="s">
        <v>154</v>
      </c>
      <c r="C679" s="38" t="s">
        <v>1995</v>
      </c>
      <c r="D679" s="38" t="s">
        <v>1411</v>
      </c>
      <c r="E679" s="38" t="s">
        <v>1412</v>
      </c>
      <c r="F679" s="38" t="s">
        <v>1413</v>
      </c>
      <c r="G679" s="38" t="s">
        <v>1735</v>
      </c>
      <c r="H679" s="38" t="s">
        <v>2665</v>
      </c>
      <c r="I679" s="39">
        <v>128000.98</v>
      </c>
      <c r="J679" s="15">
        <f>VLOOKUP(LEFT(B679,5),[1]Percents!$C:$M,9,FALSE)</f>
        <v>0</v>
      </c>
      <c r="K679" s="13">
        <f t="shared" si="11"/>
        <v>0</v>
      </c>
      <c r="L679" s="22"/>
    </row>
    <row r="680" spans="1:12" s="40" customFormat="1" ht="14.25" customHeight="1" x14ac:dyDescent="0.25">
      <c r="A680" s="38" t="s">
        <v>213</v>
      </c>
      <c r="B680" s="38" t="s">
        <v>61</v>
      </c>
      <c r="C680" s="38" t="s">
        <v>1996</v>
      </c>
      <c r="D680" s="38" t="s">
        <v>1316</v>
      </c>
      <c r="E680" s="38" t="s">
        <v>567</v>
      </c>
      <c r="F680" s="38" t="s">
        <v>1317</v>
      </c>
      <c r="G680" s="38" t="s">
        <v>1997</v>
      </c>
      <c r="H680" s="38" t="s">
        <v>2665</v>
      </c>
      <c r="I680" s="39">
        <v>170731.08</v>
      </c>
      <c r="J680" s="15">
        <f>VLOOKUP(LEFT(B680,5),[1]Percents!$C:$M,9,FALSE)</f>
        <v>0</v>
      </c>
      <c r="K680" s="13">
        <f t="shared" si="11"/>
        <v>0</v>
      </c>
      <c r="L680" s="22"/>
    </row>
    <row r="681" spans="1:12" s="40" customFormat="1" ht="14.25" customHeight="1" x14ac:dyDescent="0.25">
      <c r="A681" s="38" t="s">
        <v>213</v>
      </c>
      <c r="B681" s="38" t="s">
        <v>94</v>
      </c>
      <c r="C681" s="38" t="s">
        <v>5139</v>
      </c>
      <c r="D681" s="38" t="s">
        <v>5140</v>
      </c>
      <c r="E681" s="38" t="s">
        <v>95</v>
      </c>
      <c r="F681" s="38" t="s">
        <v>1414</v>
      </c>
      <c r="G681" s="38" t="s">
        <v>5106</v>
      </c>
      <c r="H681" s="38" t="s">
        <v>2665</v>
      </c>
      <c r="I681" s="39">
        <v>63.48</v>
      </c>
      <c r="J681" s="15">
        <f>VLOOKUP(LEFT(B681,5),[1]Percents!$C:$M,9,FALSE)</f>
        <v>0</v>
      </c>
      <c r="K681" s="13">
        <f t="shared" si="11"/>
        <v>0</v>
      </c>
      <c r="L681" s="22"/>
    </row>
    <row r="682" spans="1:12" s="40" customFormat="1" ht="14.25" customHeight="1" x14ac:dyDescent="0.25">
      <c r="A682" s="38" t="s">
        <v>213</v>
      </c>
      <c r="B682" s="38" t="s">
        <v>94</v>
      </c>
      <c r="C682" s="38" t="s">
        <v>8095</v>
      </c>
      <c r="D682" s="38" t="s">
        <v>8096</v>
      </c>
      <c r="E682" s="38" t="s">
        <v>95</v>
      </c>
      <c r="F682" s="38" t="s">
        <v>1414</v>
      </c>
      <c r="G682" s="38" t="s">
        <v>8076</v>
      </c>
      <c r="H682" s="38" t="s">
        <v>2665</v>
      </c>
      <c r="I682" s="39">
        <v>14528.15</v>
      </c>
      <c r="J682" s="15">
        <f>VLOOKUP(LEFT(B682,5),[1]Percents!$C:$M,9,FALSE)</f>
        <v>0</v>
      </c>
      <c r="K682" s="13">
        <f t="shared" si="11"/>
        <v>0</v>
      </c>
      <c r="L682" s="22"/>
    </row>
    <row r="683" spans="1:12" s="40" customFormat="1" ht="14.25" customHeight="1" x14ac:dyDescent="0.25">
      <c r="A683" s="38" t="s">
        <v>213</v>
      </c>
      <c r="B683" s="38" t="s">
        <v>160</v>
      </c>
      <c r="C683" s="38" t="s">
        <v>1998</v>
      </c>
      <c r="D683" s="38" t="s">
        <v>1415</v>
      </c>
      <c r="E683" s="38" t="s">
        <v>6715</v>
      </c>
      <c r="F683" s="38" t="s">
        <v>1367</v>
      </c>
      <c r="G683" s="38" t="s">
        <v>1999</v>
      </c>
      <c r="H683" s="38" t="s">
        <v>2665</v>
      </c>
      <c r="I683" s="39">
        <v>232186.05</v>
      </c>
      <c r="J683" s="15">
        <f>VLOOKUP(LEFT(B683,5),[1]Percents!$C:$M,9,FALSE)</f>
        <v>4.4049999999999999E-2</v>
      </c>
      <c r="K683" s="13">
        <f t="shared" si="11"/>
        <v>10227.795502499999</v>
      </c>
      <c r="L683" s="22"/>
    </row>
    <row r="684" spans="1:12" s="40" customFormat="1" ht="14.25" customHeight="1" x14ac:dyDescent="0.25">
      <c r="A684" s="38" t="s">
        <v>213</v>
      </c>
      <c r="B684" s="38" t="s">
        <v>160</v>
      </c>
      <c r="C684" s="38" t="s">
        <v>10427</v>
      </c>
      <c r="D684" s="38" t="s">
        <v>10428</v>
      </c>
      <c r="E684" s="38" t="s">
        <v>6715</v>
      </c>
      <c r="F684" s="38" t="s">
        <v>1367</v>
      </c>
      <c r="G684" s="38" t="s">
        <v>1721</v>
      </c>
      <c r="H684" s="38" t="s">
        <v>2665</v>
      </c>
      <c r="I684" s="39">
        <v>5606.73</v>
      </c>
      <c r="J684" s="15">
        <f>VLOOKUP(LEFT(B684,5),[1]Percents!$C:$M,9,FALSE)</f>
        <v>4.4049999999999999E-2</v>
      </c>
      <c r="K684" s="13">
        <f t="shared" si="11"/>
        <v>246.97645649999998</v>
      </c>
      <c r="L684" s="22"/>
    </row>
    <row r="685" spans="1:12" s="40" customFormat="1" ht="14.25" customHeight="1" x14ac:dyDescent="0.25">
      <c r="A685" s="38" t="s">
        <v>141</v>
      </c>
      <c r="B685" s="38" t="s">
        <v>245</v>
      </c>
      <c r="C685" s="38" t="s">
        <v>2000</v>
      </c>
      <c r="D685" s="38" t="s">
        <v>1416</v>
      </c>
      <c r="E685" s="38" t="s">
        <v>123</v>
      </c>
      <c r="F685" s="38" t="s">
        <v>1417</v>
      </c>
      <c r="G685" s="38" t="s">
        <v>1750</v>
      </c>
      <c r="H685" s="38" t="s">
        <v>2665</v>
      </c>
      <c r="I685" s="39">
        <v>102204.65</v>
      </c>
      <c r="J685" s="15">
        <f>VLOOKUP(LEFT(B685,5),[1]Percents!$C:$M,9,FALSE)</f>
        <v>0.64170000000000005</v>
      </c>
      <c r="K685" s="13">
        <f t="shared" si="11"/>
        <v>65584.723905000006</v>
      </c>
      <c r="L685" s="22"/>
    </row>
    <row r="686" spans="1:12" s="40" customFormat="1" ht="14.25" customHeight="1" x14ac:dyDescent="0.25">
      <c r="A686" s="38" t="s">
        <v>243</v>
      </c>
      <c r="B686" s="38" t="s">
        <v>314</v>
      </c>
      <c r="C686" s="38" t="s">
        <v>2001</v>
      </c>
      <c r="D686" s="38" t="s">
        <v>1418</v>
      </c>
      <c r="E686" s="38" t="s">
        <v>6705</v>
      </c>
      <c r="F686" s="38" t="s">
        <v>1419</v>
      </c>
      <c r="G686" s="38" t="s">
        <v>1750</v>
      </c>
      <c r="H686" s="38" t="s">
        <v>2665</v>
      </c>
      <c r="I686" s="39">
        <v>83669.149999999994</v>
      </c>
      <c r="J686" s="15">
        <f>VLOOKUP(LEFT(B686,5),[1]Percents!$C:$M,9,FALSE)</f>
        <v>0</v>
      </c>
      <c r="K686" s="13">
        <f t="shared" si="11"/>
        <v>0</v>
      </c>
      <c r="L686" s="22"/>
    </row>
    <row r="687" spans="1:12" s="40" customFormat="1" ht="14.25" customHeight="1" x14ac:dyDescent="0.25">
      <c r="A687" s="38" t="s">
        <v>213</v>
      </c>
      <c r="B687" s="38" t="s">
        <v>53</v>
      </c>
      <c r="C687" s="38" t="s">
        <v>2002</v>
      </c>
      <c r="D687" s="38" t="s">
        <v>1420</v>
      </c>
      <c r="E687" s="38" t="s">
        <v>1366</v>
      </c>
      <c r="F687" s="38" t="s">
        <v>1421</v>
      </c>
      <c r="G687" s="38" t="s">
        <v>1750</v>
      </c>
      <c r="H687" s="38" t="s">
        <v>2665</v>
      </c>
      <c r="I687" s="39">
        <v>126741.4</v>
      </c>
      <c r="J687" s="15">
        <f>VLOOKUP(LEFT(B687,5),[1]Percents!$C:$M,9,FALSE)</f>
        <v>0</v>
      </c>
      <c r="K687" s="13">
        <f t="shared" si="11"/>
        <v>0</v>
      </c>
      <c r="L687" s="22"/>
    </row>
    <row r="688" spans="1:12" s="40" customFormat="1" ht="14.25" customHeight="1" x14ac:dyDescent="0.25">
      <c r="A688" s="38" t="s">
        <v>213</v>
      </c>
      <c r="B688" s="38" t="s">
        <v>145</v>
      </c>
      <c r="C688" s="38" t="s">
        <v>5141</v>
      </c>
      <c r="D688" s="38" t="s">
        <v>5142</v>
      </c>
      <c r="E688" s="38" t="s">
        <v>320</v>
      </c>
      <c r="F688" s="38" t="s">
        <v>1422</v>
      </c>
      <c r="G688" s="38" t="s">
        <v>5106</v>
      </c>
      <c r="H688" s="38" t="s">
        <v>2665</v>
      </c>
      <c r="I688" s="39">
        <v>7285.69</v>
      </c>
      <c r="J688" s="15">
        <f>VLOOKUP(LEFT(B688,5),[1]Percents!$C:$M,9,FALSE)</f>
        <v>0</v>
      </c>
      <c r="K688" s="13">
        <f t="shared" si="11"/>
        <v>0</v>
      </c>
      <c r="L688" s="22"/>
    </row>
    <row r="689" spans="1:12" s="40" customFormat="1" ht="14.25" customHeight="1" x14ac:dyDescent="0.25">
      <c r="A689" s="38" t="s">
        <v>213</v>
      </c>
      <c r="B689" s="38" t="s">
        <v>145</v>
      </c>
      <c r="C689" s="38" t="s">
        <v>8097</v>
      </c>
      <c r="D689" s="38" t="s">
        <v>8098</v>
      </c>
      <c r="E689" s="38" t="s">
        <v>320</v>
      </c>
      <c r="F689" s="38" t="s">
        <v>1422</v>
      </c>
      <c r="G689" s="38" t="s">
        <v>8076</v>
      </c>
      <c r="H689" s="38" t="s">
        <v>2665</v>
      </c>
      <c r="I689" s="39">
        <v>108901.22</v>
      </c>
      <c r="J689" s="15">
        <f>VLOOKUP(LEFT(B689,5),[1]Percents!$C:$M,9,FALSE)</f>
        <v>0</v>
      </c>
      <c r="K689" s="13">
        <f t="shared" si="11"/>
        <v>0</v>
      </c>
      <c r="L689" s="22"/>
    </row>
    <row r="690" spans="1:12" s="40" customFormat="1" ht="14.25" customHeight="1" x14ac:dyDescent="0.25">
      <c r="A690" s="38" t="s">
        <v>213</v>
      </c>
      <c r="B690" s="38" t="s">
        <v>61</v>
      </c>
      <c r="C690" s="38" t="s">
        <v>9347</v>
      </c>
      <c r="D690" s="38" t="s">
        <v>9348</v>
      </c>
      <c r="E690" s="38" t="s">
        <v>369</v>
      </c>
      <c r="F690" s="38" t="s">
        <v>1423</v>
      </c>
      <c r="G690" s="38" t="s">
        <v>1750</v>
      </c>
      <c r="H690" s="38" t="s">
        <v>2665</v>
      </c>
      <c r="I690" s="39">
        <v>4721.76</v>
      </c>
      <c r="J690" s="15">
        <f>VLOOKUP(LEFT(B690,5),[1]Percents!$C:$M,9,FALSE)</f>
        <v>0</v>
      </c>
      <c r="K690" s="13">
        <f t="shared" si="11"/>
        <v>0</v>
      </c>
      <c r="L690" s="22"/>
    </row>
    <row r="691" spans="1:12" s="40" customFormat="1" ht="14.25" customHeight="1" x14ac:dyDescent="0.25">
      <c r="A691" s="38" t="s">
        <v>213</v>
      </c>
      <c r="B691" s="38" t="s">
        <v>61</v>
      </c>
      <c r="C691" s="38" t="s">
        <v>3773</v>
      </c>
      <c r="D691" s="38" t="s">
        <v>3774</v>
      </c>
      <c r="E691" s="38" t="s">
        <v>369</v>
      </c>
      <c r="F691" s="38" t="s">
        <v>1423</v>
      </c>
      <c r="G691" s="38" t="s">
        <v>3357</v>
      </c>
      <c r="H691" s="38" t="s">
        <v>2665</v>
      </c>
      <c r="I691" s="41">
        <v>-8621.09</v>
      </c>
      <c r="J691" s="15">
        <f>VLOOKUP(LEFT(B691,5),[1]Percents!$C:$M,9,FALSE)</f>
        <v>0</v>
      </c>
      <c r="K691" s="13">
        <f t="shared" si="11"/>
        <v>0</v>
      </c>
      <c r="L691" s="22"/>
    </row>
    <row r="692" spans="1:12" s="40" customFormat="1" ht="14.25" customHeight="1" x14ac:dyDescent="0.25">
      <c r="A692" s="38" t="s">
        <v>213</v>
      </c>
      <c r="B692" s="38" t="s">
        <v>153</v>
      </c>
      <c r="C692" s="38" t="s">
        <v>2003</v>
      </c>
      <c r="D692" s="38" t="s">
        <v>1469</v>
      </c>
      <c r="E692" s="38" t="s">
        <v>491</v>
      </c>
      <c r="F692" s="38" t="s">
        <v>1470</v>
      </c>
      <c r="G692" s="38" t="s">
        <v>1721</v>
      </c>
      <c r="H692" s="38" t="s">
        <v>2665</v>
      </c>
      <c r="I692" s="39">
        <v>136099.45000000001</v>
      </c>
      <c r="J692" s="15">
        <f>VLOOKUP(LEFT(B692,5),[1]Percents!$C:$M,9,FALSE)</f>
        <v>0</v>
      </c>
      <c r="K692" s="13">
        <f t="shared" si="11"/>
        <v>0</v>
      </c>
      <c r="L692" s="22"/>
    </row>
    <row r="693" spans="1:12" s="40" customFormat="1" ht="14.25" customHeight="1" x14ac:dyDescent="0.25">
      <c r="A693" s="38" t="s">
        <v>141</v>
      </c>
      <c r="B693" s="38" t="s">
        <v>43</v>
      </c>
      <c r="C693" s="38" t="s">
        <v>2004</v>
      </c>
      <c r="D693" s="38" t="s">
        <v>1424</v>
      </c>
      <c r="E693" s="38" t="s">
        <v>228</v>
      </c>
      <c r="F693" s="38" t="s">
        <v>1425</v>
      </c>
      <c r="G693" s="38" t="s">
        <v>1750</v>
      </c>
      <c r="H693" s="38" t="s">
        <v>2665</v>
      </c>
      <c r="I693" s="39">
        <v>207842.72</v>
      </c>
      <c r="J693" s="15">
        <f>VLOOKUP(LEFT(B693,5),[1]Percents!$C:$M,9,FALSE)</f>
        <v>0.64170000000000005</v>
      </c>
      <c r="K693" s="13">
        <f t="shared" si="11"/>
        <v>133372.67342400001</v>
      </c>
      <c r="L693" s="22"/>
    </row>
    <row r="694" spans="1:12" s="40" customFormat="1" ht="14.25" customHeight="1" x14ac:dyDescent="0.25">
      <c r="A694" s="38" t="s">
        <v>213</v>
      </c>
      <c r="B694" s="38" t="s">
        <v>162</v>
      </c>
      <c r="C694" s="38" t="s">
        <v>2005</v>
      </c>
      <c r="D694" s="38" t="s">
        <v>1471</v>
      </c>
      <c r="E694" s="38" t="s">
        <v>263</v>
      </c>
      <c r="F694" s="38" t="s">
        <v>1472</v>
      </c>
      <c r="G694" s="38" t="s">
        <v>1721</v>
      </c>
      <c r="H694" s="38" t="s">
        <v>2665</v>
      </c>
      <c r="I694" s="39">
        <v>6045.67</v>
      </c>
      <c r="J694" s="15">
        <f>VLOOKUP(LEFT(B694,5),[1]Percents!$C:$M,9,FALSE)</f>
        <v>4.4049999999999999E-2</v>
      </c>
      <c r="K694" s="13">
        <f t="shared" si="11"/>
        <v>266.31176349999998</v>
      </c>
      <c r="L694" s="22"/>
    </row>
    <row r="695" spans="1:12" s="40" customFormat="1" ht="14.25" customHeight="1" x14ac:dyDescent="0.25">
      <c r="A695" s="38" t="s">
        <v>213</v>
      </c>
      <c r="B695" s="38" t="s">
        <v>162</v>
      </c>
      <c r="C695" s="38" t="s">
        <v>9897</v>
      </c>
      <c r="D695" s="38" t="s">
        <v>9898</v>
      </c>
      <c r="E695" s="38" t="s">
        <v>263</v>
      </c>
      <c r="F695" s="38" t="s">
        <v>1472</v>
      </c>
      <c r="G695" s="38" t="s">
        <v>1721</v>
      </c>
      <c r="H695" s="38" t="s">
        <v>2665</v>
      </c>
      <c r="I695" s="41">
        <v>-12.43</v>
      </c>
      <c r="J695" s="15">
        <f>VLOOKUP(LEFT(B695,5),[1]Percents!$C:$M,9,FALSE)</f>
        <v>4.4049999999999999E-2</v>
      </c>
      <c r="K695" s="13">
        <f t="shared" si="11"/>
        <v>-0.54754150000000001</v>
      </c>
      <c r="L695" s="22"/>
    </row>
    <row r="696" spans="1:12" s="40" customFormat="1" ht="14.25" customHeight="1" x14ac:dyDescent="0.25">
      <c r="A696" s="38" t="s">
        <v>213</v>
      </c>
      <c r="B696" s="38" t="s">
        <v>270</v>
      </c>
      <c r="C696" s="38" t="s">
        <v>2006</v>
      </c>
      <c r="D696" s="38" t="s">
        <v>1473</v>
      </c>
      <c r="E696" s="38" t="s">
        <v>288</v>
      </c>
      <c r="F696" s="38" t="s">
        <v>1474</v>
      </c>
      <c r="G696" s="38" t="s">
        <v>1721</v>
      </c>
      <c r="H696" s="38" t="s">
        <v>2665</v>
      </c>
      <c r="I696" s="39">
        <v>111810.21</v>
      </c>
      <c r="J696" s="15">
        <f>VLOOKUP(LEFT(B696,5),[1]Percents!$C:$M,9,FALSE)</f>
        <v>0</v>
      </c>
      <c r="K696" s="13">
        <f t="shared" si="11"/>
        <v>0</v>
      </c>
      <c r="L696" s="22"/>
    </row>
    <row r="697" spans="1:12" s="40" customFormat="1" ht="14.25" customHeight="1" x14ac:dyDescent="0.25">
      <c r="A697" s="38" t="s">
        <v>213</v>
      </c>
      <c r="B697" s="38" t="s">
        <v>495</v>
      </c>
      <c r="C697" s="38" t="s">
        <v>5143</v>
      </c>
      <c r="D697" s="38" t="s">
        <v>5144</v>
      </c>
      <c r="E697" s="38" t="s">
        <v>930</v>
      </c>
      <c r="F697" s="38" t="s">
        <v>1426</v>
      </c>
      <c r="G697" s="38" t="s">
        <v>5106</v>
      </c>
      <c r="H697" s="38" t="s">
        <v>2665</v>
      </c>
      <c r="I697" s="39">
        <v>90706.59</v>
      </c>
      <c r="J697" s="15">
        <f>VLOOKUP(LEFT(B697,5),[1]Percents!$C:$M,9,FALSE)</f>
        <v>0</v>
      </c>
      <c r="K697" s="13">
        <f t="shared" si="11"/>
        <v>0</v>
      </c>
      <c r="L697" s="22"/>
    </row>
    <row r="698" spans="1:12" s="40" customFormat="1" ht="14.25" customHeight="1" x14ac:dyDescent="0.25">
      <c r="A698" s="38" t="s">
        <v>213</v>
      </c>
      <c r="B698" s="38" t="s">
        <v>233</v>
      </c>
      <c r="C698" s="38" t="s">
        <v>2008</v>
      </c>
      <c r="D698" s="38" t="s">
        <v>1475</v>
      </c>
      <c r="E698" s="38" t="s">
        <v>8</v>
      </c>
      <c r="F698" s="38" t="s">
        <v>1476</v>
      </c>
      <c r="G698" s="38" t="s">
        <v>2009</v>
      </c>
      <c r="H698" s="38" t="s">
        <v>2665</v>
      </c>
      <c r="I698" s="39">
        <v>57621.17</v>
      </c>
      <c r="J698" s="15">
        <f>VLOOKUP(LEFT(B698,5),[1]Percents!$C:$M,9,FALSE)</f>
        <v>0</v>
      </c>
      <c r="K698" s="13">
        <f t="shared" si="11"/>
        <v>0</v>
      </c>
      <c r="L698" s="22"/>
    </row>
    <row r="699" spans="1:12" s="40" customFormat="1" ht="14.25" customHeight="1" x14ac:dyDescent="0.25">
      <c r="A699" s="38" t="s">
        <v>213</v>
      </c>
      <c r="B699" s="38" t="s">
        <v>1004</v>
      </c>
      <c r="C699" s="38" t="s">
        <v>2008</v>
      </c>
      <c r="D699" s="38" t="s">
        <v>1475</v>
      </c>
      <c r="E699" s="38" t="s">
        <v>8</v>
      </c>
      <c r="F699" s="38" t="s">
        <v>1476</v>
      </c>
      <c r="G699" s="38" t="s">
        <v>2009</v>
      </c>
      <c r="H699" s="38" t="s">
        <v>2665</v>
      </c>
      <c r="I699" s="39">
        <v>19469</v>
      </c>
      <c r="J699" s="15">
        <f>VLOOKUP(LEFT(B699,5),[1]Percents!$C:$M,9,FALSE)</f>
        <v>0</v>
      </c>
      <c r="K699" s="13">
        <f t="shared" si="11"/>
        <v>0</v>
      </c>
      <c r="L699" s="22"/>
    </row>
    <row r="700" spans="1:12" s="40" customFormat="1" ht="14.25" customHeight="1" x14ac:dyDescent="0.25">
      <c r="A700" s="38" t="s">
        <v>213</v>
      </c>
      <c r="B700" s="38" t="s">
        <v>285</v>
      </c>
      <c r="C700" s="38" t="s">
        <v>2010</v>
      </c>
      <c r="D700" s="38" t="s">
        <v>1477</v>
      </c>
      <c r="E700" s="38" t="s">
        <v>610</v>
      </c>
      <c r="F700" s="38" t="s">
        <v>1478</v>
      </c>
      <c r="G700" s="38" t="s">
        <v>2556</v>
      </c>
      <c r="H700" s="38" t="s">
        <v>2665</v>
      </c>
      <c r="I700" s="39">
        <v>170235.5</v>
      </c>
      <c r="J700" s="15">
        <f>VLOOKUP(LEFT(B700,5),[1]Percents!$C:$M,9,FALSE)</f>
        <v>0</v>
      </c>
      <c r="K700" s="13">
        <f t="shared" si="11"/>
        <v>0</v>
      </c>
      <c r="L700" s="22"/>
    </row>
    <row r="701" spans="1:12" s="40" customFormat="1" ht="14.25" customHeight="1" x14ac:dyDescent="0.25">
      <c r="A701" s="38" t="s">
        <v>213</v>
      </c>
      <c r="B701" s="38" t="s">
        <v>285</v>
      </c>
      <c r="C701" s="38" t="s">
        <v>2011</v>
      </c>
      <c r="D701" s="38" t="s">
        <v>1479</v>
      </c>
      <c r="E701" s="38" t="s">
        <v>1480</v>
      </c>
      <c r="F701" s="38" t="s">
        <v>1481</v>
      </c>
      <c r="G701" s="38" t="s">
        <v>1721</v>
      </c>
      <c r="H701" s="38" t="s">
        <v>2665</v>
      </c>
      <c r="I701" s="39">
        <v>142098.23999999999</v>
      </c>
      <c r="J701" s="15">
        <f>VLOOKUP(LEFT(B701,5),[1]Percents!$C:$M,9,FALSE)</f>
        <v>0</v>
      </c>
      <c r="K701" s="13">
        <f t="shared" si="11"/>
        <v>0</v>
      </c>
      <c r="L701" s="22"/>
    </row>
    <row r="702" spans="1:12" s="40" customFormat="1" ht="14.25" customHeight="1" x14ac:dyDescent="0.25">
      <c r="A702" s="38" t="s">
        <v>213</v>
      </c>
      <c r="B702" s="38" t="s">
        <v>270</v>
      </c>
      <c r="C702" s="38" t="s">
        <v>8603</v>
      </c>
      <c r="D702" s="38" t="s">
        <v>8604</v>
      </c>
      <c r="E702" s="38" t="s">
        <v>1435</v>
      </c>
      <c r="F702" s="38" t="s">
        <v>8605</v>
      </c>
      <c r="G702" s="38" t="s">
        <v>1735</v>
      </c>
      <c r="H702" s="38" t="s">
        <v>2665</v>
      </c>
      <c r="I702" s="41">
        <v>-0.68</v>
      </c>
      <c r="J702" s="15">
        <f>VLOOKUP(LEFT(B702,5),[1]Percents!$C:$M,9,FALSE)</f>
        <v>0</v>
      </c>
      <c r="K702" s="13">
        <f t="shared" si="11"/>
        <v>0</v>
      </c>
      <c r="L702" s="22"/>
    </row>
    <row r="703" spans="1:12" s="40" customFormat="1" ht="14.25" customHeight="1" x14ac:dyDescent="0.25">
      <c r="A703" s="38" t="s">
        <v>213</v>
      </c>
      <c r="B703" s="38" t="s">
        <v>2</v>
      </c>
      <c r="C703" s="38" t="s">
        <v>2012</v>
      </c>
      <c r="D703" s="38" t="s">
        <v>1599</v>
      </c>
      <c r="E703" s="38" t="s">
        <v>127</v>
      </c>
      <c r="F703" s="38" t="s">
        <v>1600</v>
      </c>
      <c r="G703" s="38" t="s">
        <v>1721</v>
      </c>
      <c r="H703" s="38" t="s">
        <v>2665</v>
      </c>
      <c r="I703" s="39">
        <v>12886.55</v>
      </c>
      <c r="J703" s="15">
        <f>VLOOKUP(LEFT(B703,5),[1]Percents!$C:$M,9,FALSE)</f>
        <v>0</v>
      </c>
      <c r="K703" s="13">
        <f t="shared" si="11"/>
        <v>0</v>
      </c>
      <c r="L703" s="22"/>
    </row>
    <row r="704" spans="1:12" s="40" customFormat="1" ht="14.25" customHeight="1" x14ac:dyDescent="0.25">
      <c r="A704" s="38" t="s">
        <v>213</v>
      </c>
      <c r="B704" s="38" t="s">
        <v>162</v>
      </c>
      <c r="C704" s="38" t="s">
        <v>2013</v>
      </c>
      <c r="D704" s="38" t="s">
        <v>1482</v>
      </c>
      <c r="E704" s="38" t="s">
        <v>264</v>
      </c>
      <c r="F704" s="38" t="s">
        <v>1483</v>
      </c>
      <c r="G704" s="38" t="s">
        <v>1721</v>
      </c>
      <c r="H704" s="38" t="s">
        <v>2665</v>
      </c>
      <c r="I704" s="39">
        <v>135699.06</v>
      </c>
      <c r="J704" s="15">
        <f>VLOOKUP(LEFT(B704,5),[1]Percents!$C:$M,9,FALSE)</f>
        <v>4.4049999999999999E-2</v>
      </c>
      <c r="K704" s="13">
        <f t="shared" si="11"/>
        <v>5977.5435929999994</v>
      </c>
      <c r="L704" s="22"/>
    </row>
    <row r="705" spans="1:12" s="40" customFormat="1" ht="14.25" customHeight="1" x14ac:dyDescent="0.25">
      <c r="A705" s="38" t="s">
        <v>243</v>
      </c>
      <c r="B705" s="38" t="s">
        <v>314</v>
      </c>
      <c r="C705" s="38" t="s">
        <v>2014</v>
      </c>
      <c r="D705" s="38" t="s">
        <v>1484</v>
      </c>
      <c r="E705" s="38" t="s">
        <v>315</v>
      </c>
      <c r="F705" s="38" t="s">
        <v>1485</v>
      </c>
      <c r="G705" s="38" t="s">
        <v>1721</v>
      </c>
      <c r="H705" s="38" t="s">
        <v>2665</v>
      </c>
      <c r="I705" s="39">
        <v>8182.25</v>
      </c>
      <c r="J705" s="15">
        <f>VLOOKUP(LEFT(B705,5),[1]Percents!$C:$M,9,FALSE)</f>
        <v>0</v>
      </c>
      <c r="K705" s="13">
        <f t="shared" si="11"/>
        <v>0</v>
      </c>
      <c r="L705" s="22"/>
    </row>
    <row r="706" spans="1:12" s="40" customFormat="1" ht="14.25" customHeight="1" x14ac:dyDescent="0.25">
      <c r="A706" s="38" t="s">
        <v>213</v>
      </c>
      <c r="B706" s="38" t="s">
        <v>21</v>
      </c>
      <c r="C706" s="38" t="s">
        <v>4975</v>
      </c>
      <c r="D706" s="38" t="s">
        <v>4976</v>
      </c>
      <c r="E706" s="38" t="s">
        <v>6703</v>
      </c>
      <c r="F706" s="38" t="s">
        <v>1601</v>
      </c>
      <c r="G706" s="38" t="s">
        <v>4957</v>
      </c>
      <c r="H706" s="38" t="s">
        <v>2665</v>
      </c>
      <c r="I706" s="39">
        <v>2513.46</v>
      </c>
      <c r="J706" s="15">
        <f>VLOOKUP(LEFT(B706,5),[1]Percents!$C:$M,9,FALSE)</f>
        <v>4.4049999999999999E-2</v>
      </c>
      <c r="K706" s="13">
        <f t="shared" si="11"/>
        <v>110.717913</v>
      </c>
      <c r="L706" s="22"/>
    </row>
    <row r="707" spans="1:12" s="40" customFormat="1" ht="14.25" customHeight="1" x14ac:dyDescent="0.25">
      <c r="A707" s="38" t="s">
        <v>213</v>
      </c>
      <c r="B707" s="38" t="s">
        <v>21</v>
      </c>
      <c r="C707" s="38" t="s">
        <v>7881</v>
      </c>
      <c r="D707" s="38" t="s">
        <v>7882</v>
      </c>
      <c r="E707" s="38" t="s">
        <v>6703</v>
      </c>
      <c r="F707" s="38" t="s">
        <v>1601</v>
      </c>
      <c r="G707" s="38" t="s">
        <v>7869</v>
      </c>
      <c r="H707" s="38" t="s">
        <v>2665</v>
      </c>
      <c r="I707" s="39">
        <v>87973.06</v>
      </c>
      <c r="J707" s="15">
        <f>VLOOKUP(LEFT(B707,5),[1]Percents!$C:$M,9,FALSE)</f>
        <v>4.4049999999999999E-2</v>
      </c>
      <c r="K707" s="13">
        <f t="shared" si="11"/>
        <v>3875.2132929999998</v>
      </c>
      <c r="L707" s="22"/>
    </row>
    <row r="708" spans="1:12" s="40" customFormat="1" ht="14.25" customHeight="1" x14ac:dyDescent="0.25">
      <c r="A708" s="38" t="s">
        <v>213</v>
      </c>
      <c r="B708" s="38" t="s">
        <v>270</v>
      </c>
      <c r="C708" s="38" t="s">
        <v>2015</v>
      </c>
      <c r="D708" s="38" t="s">
        <v>1486</v>
      </c>
      <c r="E708" s="38" t="s">
        <v>1487</v>
      </c>
      <c r="F708" s="38" t="s">
        <v>1488</v>
      </c>
      <c r="G708" s="38" t="s">
        <v>1721</v>
      </c>
      <c r="H708" s="38" t="s">
        <v>2665</v>
      </c>
      <c r="I708" s="39">
        <v>29529.22</v>
      </c>
      <c r="J708" s="15">
        <f>VLOOKUP(LEFT(B708,5),[1]Percents!$C:$M,9,FALSE)</f>
        <v>0</v>
      </c>
      <c r="K708" s="13">
        <f t="shared" si="11"/>
        <v>0</v>
      </c>
      <c r="L708" s="22"/>
    </row>
    <row r="709" spans="1:12" s="40" customFormat="1" ht="14.25" customHeight="1" x14ac:dyDescent="0.25">
      <c r="A709" s="38" t="s">
        <v>213</v>
      </c>
      <c r="B709" s="38" t="s">
        <v>292</v>
      </c>
      <c r="C709" s="38" t="s">
        <v>2017</v>
      </c>
      <c r="D709" s="38" t="s">
        <v>1489</v>
      </c>
      <c r="E709" s="38" t="s">
        <v>167</v>
      </c>
      <c r="F709" s="38" t="s">
        <v>1490</v>
      </c>
      <c r="G709" s="38" t="s">
        <v>2018</v>
      </c>
      <c r="H709" s="38" t="s">
        <v>2665</v>
      </c>
      <c r="I709" s="39">
        <v>163039.54999999999</v>
      </c>
      <c r="J709" s="15">
        <f>VLOOKUP(LEFT(B709,5),[1]Percents!$C:$M,9,FALSE)</f>
        <v>4.4049999999999999E-2</v>
      </c>
      <c r="K709" s="13">
        <f t="shared" si="11"/>
        <v>7181.892177499999</v>
      </c>
      <c r="L709" s="22"/>
    </row>
    <row r="710" spans="1:12" s="40" customFormat="1" ht="14.25" customHeight="1" x14ac:dyDescent="0.25">
      <c r="A710" s="38" t="s">
        <v>213</v>
      </c>
      <c r="B710" s="38" t="s">
        <v>53</v>
      </c>
      <c r="C710" s="38" t="s">
        <v>2019</v>
      </c>
      <c r="D710" s="38" t="s">
        <v>1491</v>
      </c>
      <c r="E710" s="38" t="s">
        <v>1366</v>
      </c>
      <c r="F710" s="38" t="s">
        <v>1492</v>
      </c>
      <c r="G710" s="38" t="s">
        <v>2020</v>
      </c>
      <c r="H710" s="38" t="s">
        <v>2665</v>
      </c>
      <c r="I710" s="39">
        <v>20021.599999999999</v>
      </c>
      <c r="J710" s="15">
        <f>VLOOKUP(LEFT(B710,5),[1]Percents!$C:$M,9,FALSE)</f>
        <v>0</v>
      </c>
      <c r="K710" s="13">
        <f t="shared" si="11"/>
        <v>0</v>
      </c>
      <c r="L710" s="22"/>
    </row>
    <row r="711" spans="1:12" s="40" customFormat="1" ht="14.25" customHeight="1" x14ac:dyDescent="0.25">
      <c r="A711" s="38" t="s">
        <v>213</v>
      </c>
      <c r="B711" s="38" t="s">
        <v>162</v>
      </c>
      <c r="C711" s="38" t="s">
        <v>2021</v>
      </c>
      <c r="D711" s="38" t="s">
        <v>1493</v>
      </c>
      <c r="E711" s="38" t="s">
        <v>412</v>
      </c>
      <c r="F711" s="38" t="s">
        <v>1494</v>
      </c>
      <c r="G711" s="38" t="s">
        <v>1771</v>
      </c>
      <c r="H711" s="38" t="s">
        <v>2665</v>
      </c>
      <c r="I711" s="39">
        <v>129715.77</v>
      </c>
      <c r="J711" s="15">
        <f>VLOOKUP(LEFT(B711,5),[1]Percents!$C:$M,9,FALSE)</f>
        <v>4.4049999999999999E-2</v>
      </c>
      <c r="K711" s="13">
        <f t="shared" si="11"/>
        <v>5713.9796685000001</v>
      </c>
      <c r="L711" s="22"/>
    </row>
    <row r="712" spans="1:12" s="40" customFormat="1" ht="14.25" customHeight="1" x14ac:dyDescent="0.25">
      <c r="A712" s="38" t="s">
        <v>213</v>
      </c>
      <c r="B712" s="38" t="s">
        <v>270</v>
      </c>
      <c r="C712" s="38" t="s">
        <v>2022</v>
      </c>
      <c r="D712" s="38" t="s">
        <v>1495</v>
      </c>
      <c r="E712" s="38" t="s">
        <v>255</v>
      </c>
      <c r="F712" s="38" t="s">
        <v>1496</v>
      </c>
      <c r="G712" s="38" t="s">
        <v>2023</v>
      </c>
      <c r="H712" s="38" t="s">
        <v>2665</v>
      </c>
      <c r="I712" s="39">
        <v>107201.92</v>
      </c>
      <c r="J712" s="15">
        <f>VLOOKUP(LEFT(B712,5),[1]Percents!$C:$M,9,FALSE)</f>
        <v>0</v>
      </c>
      <c r="K712" s="13">
        <f t="shared" si="11"/>
        <v>0</v>
      </c>
      <c r="L712" s="22"/>
    </row>
    <row r="713" spans="1:12" s="40" customFormat="1" ht="14.25" customHeight="1" x14ac:dyDescent="0.25">
      <c r="A713" s="38" t="s">
        <v>213</v>
      </c>
      <c r="B713" s="38" t="s">
        <v>21</v>
      </c>
      <c r="C713" s="38" t="s">
        <v>2024</v>
      </c>
      <c r="D713" s="38" t="s">
        <v>1603</v>
      </c>
      <c r="E713" s="38" t="s">
        <v>1604</v>
      </c>
      <c r="F713" s="38" t="s">
        <v>1605</v>
      </c>
      <c r="G713" s="38" t="s">
        <v>2025</v>
      </c>
      <c r="H713" s="38" t="s">
        <v>2665</v>
      </c>
      <c r="I713" s="39">
        <v>11898.98</v>
      </c>
      <c r="J713" s="15">
        <f>VLOOKUP(LEFT(B713,5),[1]Percents!$C:$M,9,FALSE)</f>
        <v>4.4049999999999999E-2</v>
      </c>
      <c r="K713" s="13">
        <f t="shared" si="11"/>
        <v>524.15006899999992</v>
      </c>
      <c r="L713" s="22"/>
    </row>
    <row r="714" spans="1:12" s="40" customFormat="1" ht="14.25" customHeight="1" x14ac:dyDescent="0.25">
      <c r="A714" s="38" t="s">
        <v>213</v>
      </c>
      <c r="B714" s="38" t="s">
        <v>147</v>
      </c>
      <c r="C714" s="38" t="s">
        <v>2026</v>
      </c>
      <c r="D714" s="38" t="s">
        <v>1497</v>
      </c>
      <c r="E714" s="38" t="s">
        <v>76</v>
      </c>
      <c r="F714" s="38" t="s">
        <v>1498</v>
      </c>
      <c r="G714" s="38" t="s">
        <v>1735</v>
      </c>
      <c r="H714" s="38" t="s">
        <v>2665</v>
      </c>
      <c r="I714" s="39">
        <v>142416.73000000001</v>
      </c>
      <c r="J714" s="15">
        <f>VLOOKUP(LEFT(B714,5),[1]Percents!$C:$M,9,FALSE)</f>
        <v>0</v>
      </c>
      <c r="K714" s="13">
        <f t="shared" si="11"/>
        <v>0</v>
      </c>
      <c r="L714" s="22"/>
    </row>
    <row r="715" spans="1:12" s="40" customFormat="1" ht="14.25" customHeight="1" x14ac:dyDescent="0.25">
      <c r="A715" s="38" t="s">
        <v>213</v>
      </c>
      <c r="B715" s="38" t="s">
        <v>21</v>
      </c>
      <c r="C715" s="38" t="s">
        <v>8099</v>
      </c>
      <c r="D715" s="38" t="s">
        <v>8100</v>
      </c>
      <c r="E715" s="38" t="s">
        <v>6703</v>
      </c>
      <c r="F715" s="38" t="s">
        <v>1499</v>
      </c>
      <c r="G715" s="38" t="s">
        <v>8076</v>
      </c>
      <c r="H715" s="38" t="s">
        <v>2665</v>
      </c>
      <c r="I715" s="39">
        <v>9187.19</v>
      </c>
      <c r="J715" s="15">
        <f>VLOOKUP(LEFT(B715,5),[1]Percents!$C:$M,9,FALSE)</f>
        <v>4.4049999999999999E-2</v>
      </c>
      <c r="K715" s="13">
        <f t="shared" si="11"/>
        <v>404.6957195</v>
      </c>
      <c r="L715" s="22"/>
    </row>
    <row r="716" spans="1:12" s="40" customFormat="1" ht="14.25" customHeight="1" x14ac:dyDescent="0.25">
      <c r="A716" s="38" t="s">
        <v>213</v>
      </c>
      <c r="B716" s="38" t="s">
        <v>211</v>
      </c>
      <c r="C716" s="38" t="s">
        <v>2027</v>
      </c>
      <c r="D716" s="38" t="s">
        <v>1606</v>
      </c>
      <c r="E716" s="38" t="s">
        <v>352</v>
      </c>
      <c r="F716" s="38" t="s">
        <v>1607</v>
      </c>
      <c r="G716" s="38" t="s">
        <v>1766</v>
      </c>
      <c r="H716" s="38" t="s">
        <v>2665</v>
      </c>
      <c r="I716" s="39">
        <v>111451.92</v>
      </c>
      <c r="J716" s="15">
        <f>VLOOKUP(LEFT(B716,5),[1]Percents!$C:$M,9,FALSE)</f>
        <v>0</v>
      </c>
      <c r="K716" s="13">
        <f t="shared" si="11"/>
        <v>0</v>
      </c>
      <c r="L716" s="22"/>
    </row>
    <row r="717" spans="1:12" s="40" customFormat="1" ht="14.25" customHeight="1" x14ac:dyDescent="0.25">
      <c r="A717" s="38" t="s">
        <v>65</v>
      </c>
      <c r="B717" s="38" t="s">
        <v>1135</v>
      </c>
      <c r="C717" s="38" t="s">
        <v>8606</v>
      </c>
      <c r="D717" s="38" t="s">
        <v>8607</v>
      </c>
      <c r="E717" s="38" t="s">
        <v>1608</v>
      </c>
      <c r="F717" s="38" t="s">
        <v>8608</v>
      </c>
      <c r="G717" s="38" t="s">
        <v>1771</v>
      </c>
      <c r="H717" s="38" t="s">
        <v>2665</v>
      </c>
      <c r="I717" s="41">
        <v>-405.33</v>
      </c>
      <c r="J717" s="15">
        <f>VLOOKUP(LEFT(B717,5),[1]Percents!$C:$M,9,FALSE)</f>
        <v>0</v>
      </c>
      <c r="K717" s="13">
        <f t="shared" si="11"/>
        <v>0</v>
      </c>
      <c r="L717" s="22"/>
    </row>
    <row r="718" spans="1:12" s="40" customFormat="1" ht="14.25" customHeight="1" x14ac:dyDescent="0.25">
      <c r="A718" s="38" t="s">
        <v>213</v>
      </c>
      <c r="B718" s="38" t="s">
        <v>495</v>
      </c>
      <c r="C718" s="38" t="s">
        <v>2028</v>
      </c>
      <c r="D718" s="38" t="s">
        <v>1609</v>
      </c>
      <c r="E718" s="38" t="s">
        <v>930</v>
      </c>
      <c r="F718" s="38" t="s">
        <v>1610</v>
      </c>
      <c r="G718" s="38" t="s">
        <v>2029</v>
      </c>
      <c r="H718" s="38" t="s">
        <v>2665</v>
      </c>
      <c r="I718" s="39">
        <v>125151.18</v>
      </c>
      <c r="J718" s="15">
        <f>VLOOKUP(LEFT(B718,5),[1]Percents!$C:$M,9,FALSE)</f>
        <v>0</v>
      </c>
      <c r="K718" s="13">
        <f t="shared" si="11"/>
        <v>0</v>
      </c>
      <c r="L718" s="22"/>
    </row>
    <row r="719" spans="1:12" s="40" customFormat="1" ht="14.25" customHeight="1" x14ac:dyDescent="0.25">
      <c r="A719" s="38" t="s">
        <v>213</v>
      </c>
      <c r="B719" s="38" t="s">
        <v>495</v>
      </c>
      <c r="C719" s="38" t="s">
        <v>12435</v>
      </c>
      <c r="D719" s="38" t="s">
        <v>12436</v>
      </c>
      <c r="E719" s="38" t="s">
        <v>930</v>
      </c>
      <c r="F719" s="38" t="s">
        <v>1610</v>
      </c>
      <c r="G719" s="38" t="s">
        <v>3357</v>
      </c>
      <c r="H719" s="38" t="s">
        <v>2665</v>
      </c>
      <c r="I719" s="41">
        <v>-5.54</v>
      </c>
      <c r="J719" s="15">
        <f>VLOOKUP(LEFT(B719,5),[1]Percents!$C:$M,9,FALSE)</f>
        <v>0</v>
      </c>
      <c r="K719" s="13">
        <f t="shared" si="11"/>
        <v>0</v>
      </c>
      <c r="L719" s="22"/>
    </row>
    <row r="720" spans="1:12" s="40" customFormat="1" ht="14.25" customHeight="1" x14ac:dyDescent="0.25">
      <c r="A720" s="38" t="s">
        <v>213</v>
      </c>
      <c r="B720" s="38" t="s">
        <v>53</v>
      </c>
      <c r="C720" s="38" t="s">
        <v>2030</v>
      </c>
      <c r="D720" s="38" t="s">
        <v>1611</v>
      </c>
      <c r="E720" s="38" t="s">
        <v>1612</v>
      </c>
      <c r="F720" s="38" t="s">
        <v>1613</v>
      </c>
      <c r="G720" s="38" t="s">
        <v>2031</v>
      </c>
      <c r="H720" s="38" t="s">
        <v>2665</v>
      </c>
      <c r="I720" s="39">
        <v>2741.87</v>
      </c>
      <c r="J720" s="15">
        <f>VLOOKUP(LEFT(B720,5),[1]Percents!$C:$M,9,FALSE)</f>
        <v>0</v>
      </c>
      <c r="K720" s="13">
        <f t="shared" si="11"/>
        <v>0</v>
      </c>
      <c r="L720" s="22"/>
    </row>
    <row r="721" spans="1:12" s="40" customFormat="1" ht="14.25" customHeight="1" x14ac:dyDescent="0.25">
      <c r="A721" s="38" t="s">
        <v>213</v>
      </c>
      <c r="B721" s="38" t="s">
        <v>1615</v>
      </c>
      <c r="C721" s="38" t="s">
        <v>2032</v>
      </c>
      <c r="D721" s="38" t="s">
        <v>1614</v>
      </c>
      <c r="E721" s="38" t="s">
        <v>771</v>
      </c>
      <c r="F721" s="38" t="s">
        <v>1616</v>
      </c>
      <c r="G721" s="38" t="s">
        <v>1766</v>
      </c>
      <c r="H721" s="38" t="s">
        <v>2665</v>
      </c>
      <c r="I721" s="39">
        <v>144449.70000000001</v>
      </c>
      <c r="J721" s="15">
        <f>VLOOKUP(LEFT(B721,5),[1]Percents!$C:$M,9,FALSE)</f>
        <v>0</v>
      </c>
      <c r="K721" s="13">
        <f t="shared" si="11"/>
        <v>0</v>
      </c>
      <c r="L721" s="22"/>
    </row>
    <row r="722" spans="1:12" s="40" customFormat="1" ht="14.25" customHeight="1" x14ac:dyDescent="0.25">
      <c r="A722" s="38" t="s">
        <v>213</v>
      </c>
      <c r="B722" s="38" t="s">
        <v>53</v>
      </c>
      <c r="C722" s="38" t="s">
        <v>11673</v>
      </c>
      <c r="D722" s="38" t="s">
        <v>11674</v>
      </c>
      <c r="E722" s="38" t="s">
        <v>11675</v>
      </c>
      <c r="F722" s="38" t="s">
        <v>11676</v>
      </c>
      <c r="G722" s="38" t="s">
        <v>1851</v>
      </c>
      <c r="H722" s="38" t="s">
        <v>2665</v>
      </c>
      <c r="I722" s="41">
        <v>-978.78</v>
      </c>
      <c r="J722" s="15">
        <f>VLOOKUP(LEFT(B722,5),[1]Percents!$C:$M,9,FALSE)</f>
        <v>0</v>
      </c>
      <c r="K722" s="13">
        <f t="shared" si="11"/>
        <v>0</v>
      </c>
      <c r="L722" s="22"/>
    </row>
    <row r="723" spans="1:12" s="40" customFormat="1" ht="14.25" customHeight="1" x14ac:dyDescent="0.25">
      <c r="A723" s="38" t="s">
        <v>213</v>
      </c>
      <c r="B723" s="38" t="s">
        <v>61</v>
      </c>
      <c r="C723" s="38" t="s">
        <v>5807</v>
      </c>
      <c r="D723" s="38" t="s">
        <v>5808</v>
      </c>
      <c r="E723" s="38" t="s">
        <v>367</v>
      </c>
      <c r="F723" s="38" t="s">
        <v>1617</v>
      </c>
      <c r="G723" s="38" t="s">
        <v>5782</v>
      </c>
      <c r="H723" s="38" t="s">
        <v>2665</v>
      </c>
      <c r="I723" s="39">
        <v>42353.46</v>
      </c>
      <c r="J723" s="15">
        <f>VLOOKUP(LEFT(B723,5),[1]Percents!$C:$M,9,FALSE)</f>
        <v>0</v>
      </c>
      <c r="K723" s="13">
        <f t="shared" si="11"/>
        <v>0</v>
      </c>
      <c r="L723" s="22"/>
    </row>
    <row r="724" spans="1:12" s="40" customFormat="1" ht="14.25" customHeight="1" x14ac:dyDescent="0.25">
      <c r="A724" s="38" t="s">
        <v>213</v>
      </c>
      <c r="B724" s="38" t="s">
        <v>61</v>
      </c>
      <c r="C724" s="38" t="s">
        <v>9349</v>
      </c>
      <c r="D724" s="38" t="s">
        <v>9350</v>
      </c>
      <c r="E724" s="38" t="s">
        <v>367</v>
      </c>
      <c r="F724" s="38" t="s">
        <v>1617</v>
      </c>
      <c r="G724" s="38" t="s">
        <v>9320</v>
      </c>
      <c r="H724" s="38" t="s">
        <v>2665</v>
      </c>
      <c r="I724" s="39">
        <v>92547.02</v>
      </c>
      <c r="J724" s="15">
        <f>VLOOKUP(LEFT(B724,5),[1]Percents!$C:$M,9,FALSE)</f>
        <v>0</v>
      </c>
      <c r="K724" s="13">
        <f t="shared" si="11"/>
        <v>0</v>
      </c>
      <c r="L724" s="22"/>
    </row>
    <row r="725" spans="1:12" s="40" customFormat="1" ht="14.25" customHeight="1" x14ac:dyDescent="0.25">
      <c r="A725" s="38" t="s">
        <v>213</v>
      </c>
      <c r="B725" s="38" t="s">
        <v>61</v>
      </c>
      <c r="C725" s="38" t="s">
        <v>9899</v>
      </c>
      <c r="D725" s="38" t="s">
        <v>9900</v>
      </c>
      <c r="E725" s="38" t="s">
        <v>367</v>
      </c>
      <c r="F725" s="38" t="s">
        <v>1617</v>
      </c>
      <c r="G725" s="38" t="s">
        <v>9320</v>
      </c>
      <c r="H725" s="38" t="s">
        <v>2665</v>
      </c>
      <c r="I725" s="39">
        <v>14243.42</v>
      </c>
      <c r="J725" s="15">
        <f>VLOOKUP(LEFT(B725,5),[1]Percents!$C:$M,9,FALSE)</f>
        <v>0</v>
      </c>
      <c r="K725" s="13">
        <f t="shared" si="11"/>
        <v>0</v>
      </c>
      <c r="L725" s="22"/>
    </row>
    <row r="726" spans="1:12" s="40" customFormat="1" ht="14.25" customHeight="1" x14ac:dyDescent="0.25">
      <c r="A726" s="38" t="s">
        <v>213</v>
      </c>
      <c r="B726" s="38" t="s">
        <v>166</v>
      </c>
      <c r="C726" s="38" t="s">
        <v>2034</v>
      </c>
      <c r="D726" s="38" t="s">
        <v>1618</v>
      </c>
      <c r="E726" s="38" t="s">
        <v>1350</v>
      </c>
      <c r="F726" s="38" t="s">
        <v>1619</v>
      </c>
      <c r="G726" s="38" t="s">
        <v>1735</v>
      </c>
      <c r="H726" s="38" t="s">
        <v>2665</v>
      </c>
      <c r="I726" s="39">
        <v>118378.29</v>
      </c>
      <c r="J726" s="15">
        <f>VLOOKUP(LEFT(B726,5),[1]Percents!$C:$M,9,FALSE)</f>
        <v>4.4049999999999999E-2</v>
      </c>
      <c r="K726" s="13">
        <f t="shared" si="11"/>
        <v>5214.5636744999993</v>
      </c>
      <c r="L726" s="22"/>
    </row>
    <row r="727" spans="1:12" s="40" customFormat="1" ht="14.25" customHeight="1" x14ac:dyDescent="0.25">
      <c r="A727" s="38" t="s">
        <v>213</v>
      </c>
      <c r="B727" s="38" t="s">
        <v>53</v>
      </c>
      <c r="C727" s="38" t="s">
        <v>2035</v>
      </c>
      <c r="D727" s="38" t="s">
        <v>1620</v>
      </c>
      <c r="E727" s="38" t="s">
        <v>538</v>
      </c>
      <c r="F727" s="38" t="s">
        <v>1621</v>
      </c>
      <c r="G727" s="38" t="s">
        <v>1851</v>
      </c>
      <c r="H727" s="38" t="s">
        <v>2665</v>
      </c>
      <c r="I727" s="39">
        <v>95609.47</v>
      </c>
      <c r="J727" s="15">
        <f>VLOOKUP(LEFT(B727,5),[1]Percents!$C:$M,9,FALSE)</f>
        <v>0</v>
      </c>
      <c r="K727" s="13">
        <f t="shared" si="11"/>
        <v>0</v>
      </c>
      <c r="L727" s="22"/>
    </row>
    <row r="728" spans="1:12" s="40" customFormat="1" ht="14.25" customHeight="1" x14ac:dyDescent="0.25">
      <c r="A728" s="38" t="s">
        <v>65</v>
      </c>
      <c r="B728" s="38" t="s">
        <v>1135</v>
      </c>
      <c r="C728" s="38" t="s">
        <v>2608</v>
      </c>
      <c r="D728" s="38" t="s">
        <v>2609</v>
      </c>
      <c r="E728" s="38" t="s">
        <v>924</v>
      </c>
      <c r="F728" s="38" t="s">
        <v>2610</v>
      </c>
      <c r="G728" s="38" t="s">
        <v>2611</v>
      </c>
      <c r="H728" s="38" t="s">
        <v>2665</v>
      </c>
      <c r="I728" s="39">
        <v>15024.01</v>
      </c>
      <c r="J728" s="15">
        <f>VLOOKUP(LEFT(B728,5),[1]Percents!$C:$M,9,FALSE)</f>
        <v>0</v>
      </c>
      <c r="K728" s="13">
        <f t="shared" si="11"/>
        <v>0</v>
      </c>
      <c r="L728" s="22"/>
    </row>
    <row r="729" spans="1:12" s="40" customFormat="1" ht="14.25" customHeight="1" x14ac:dyDescent="0.25">
      <c r="A729" s="38" t="s">
        <v>213</v>
      </c>
      <c r="B729" s="38" t="s">
        <v>195</v>
      </c>
      <c r="C729" s="38" t="s">
        <v>2036</v>
      </c>
      <c r="D729" s="38" t="s">
        <v>2037</v>
      </c>
      <c r="E729" s="38" t="s">
        <v>335</v>
      </c>
      <c r="F729" s="38" t="s">
        <v>2038</v>
      </c>
      <c r="G729" s="38" t="s">
        <v>2039</v>
      </c>
      <c r="H729" s="38" t="s">
        <v>2665</v>
      </c>
      <c r="I729" s="39">
        <v>34975.410000000003</v>
      </c>
      <c r="J729" s="15">
        <f>VLOOKUP(LEFT(B729,5),[1]Percents!$C:$M,9,FALSE)</f>
        <v>0</v>
      </c>
      <c r="K729" s="13">
        <f t="shared" si="11"/>
        <v>0</v>
      </c>
      <c r="L729" s="22"/>
    </row>
    <row r="730" spans="1:12" s="40" customFormat="1" ht="14.25" customHeight="1" x14ac:dyDescent="0.25">
      <c r="A730" s="38" t="s">
        <v>213</v>
      </c>
      <c r="B730" s="38" t="s">
        <v>919</v>
      </c>
      <c r="C730" s="38" t="s">
        <v>3538</v>
      </c>
      <c r="D730" s="38" t="s">
        <v>3539</v>
      </c>
      <c r="E730" s="38" t="s">
        <v>920</v>
      </c>
      <c r="F730" s="38" t="s">
        <v>2038</v>
      </c>
      <c r="G730" s="38" t="s">
        <v>2039</v>
      </c>
      <c r="H730" s="38" t="s">
        <v>2665</v>
      </c>
      <c r="I730" s="39">
        <v>74941.64</v>
      </c>
      <c r="J730" s="15">
        <f>VLOOKUP(LEFT(B730,5),[1]Percents!$C:$M,9,FALSE)</f>
        <v>0</v>
      </c>
      <c r="K730" s="13">
        <f t="shared" si="11"/>
        <v>0</v>
      </c>
      <c r="L730" s="22"/>
    </row>
    <row r="731" spans="1:12" s="40" customFormat="1" ht="14.25" customHeight="1" x14ac:dyDescent="0.25">
      <c r="A731" s="38" t="s">
        <v>213</v>
      </c>
      <c r="B731" s="38" t="s">
        <v>195</v>
      </c>
      <c r="C731" s="38" t="s">
        <v>5809</v>
      </c>
      <c r="D731" s="38" t="s">
        <v>5810</v>
      </c>
      <c r="E731" s="38" t="s">
        <v>335</v>
      </c>
      <c r="F731" s="38" t="s">
        <v>2038</v>
      </c>
      <c r="G731" s="38" t="s">
        <v>5782</v>
      </c>
      <c r="H731" s="38" t="s">
        <v>2665</v>
      </c>
      <c r="I731" s="39">
        <v>77408.710000000006</v>
      </c>
      <c r="J731" s="15">
        <f>VLOOKUP(LEFT(B731,5),[1]Percents!$C:$M,9,FALSE)</f>
        <v>0</v>
      </c>
      <c r="K731" s="13">
        <f t="shared" si="11"/>
        <v>0</v>
      </c>
      <c r="L731" s="22"/>
    </row>
    <row r="732" spans="1:12" s="40" customFormat="1" ht="14.25" customHeight="1" x14ac:dyDescent="0.25">
      <c r="A732" s="38" t="s">
        <v>213</v>
      </c>
      <c r="B732" s="38" t="s">
        <v>145</v>
      </c>
      <c r="C732" s="38" t="s">
        <v>2557</v>
      </c>
      <c r="D732" s="38" t="s">
        <v>2558</v>
      </c>
      <c r="E732" s="38" t="s">
        <v>4101</v>
      </c>
      <c r="F732" s="38" t="s">
        <v>2559</v>
      </c>
      <c r="G732" s="38" t="s">
        <v>2040</v>
      </c>
      <c r="H732" s="38" t="s">
        <v>2665</v>
      </c>
      <c r="I732" s="39">
        <v>36211.18</v>
      </c>
      <c r="J732" s="15">
        <f>VLOOKUP(LEFT(B732,5),[1]Percents!$C:$M,9,FALSE)</f>
        <v>0</v>
      </c>
      <c r="K732" s="13">
        <f t="shared" si="11"/>
        <v>0</v>
      </c>
      <c r="L732" s="22"/>
    </row>
    <row r="733" spans="1:12" s="40" customFormat="1" ht="14.25" customHeight="1" x14ac:dyDescent="0.25">
      <c r="A733" s="38" t="s">
        <v>213</v>
      </c>
      <c r="B733" s="38" t="s">
        <v>4327</v>
      </c>
      <c r="C733" s="38" t="s">
        <v>2041</v>
      </c>
      <c r="D733" s="38" t="s">
        <v>2042</v>
      </c>
      <c r="E733" s="38" t="s">
        <v>1000</v>
      </c>
      <c r="F733" s="38" t="s">
        <v>2043</v>
      </c>
      <c r="G733" s="38" t="s">
        <v>2039</v>
      </c>
      <c r="H733" s="38" t="s">
        <v>2665</v>
      </c>
      <c r="I733" s="39">
        <v>64358.26999999999</v>
      </c>
      <c r="J733" s="15">
        <f>VLOOKUP(LEFT(B733,5),[1]Percents!$C:$M,9,FALSE)</f>
        <v>0</v>
      </c>
      <c r="K733" s="13">
        <f t="shared" si="11"/>
        <v>0</v>
      </c>
      <c r="L733" s="22"/>
    </row>
    <row r="734" spans="1:12" s="40" customFormat="1" ht="14.25" customHeight="1" x14ac:dyDescent="0.25">
      <c r="A734" s="38" t="s">
        <v>213</v>
      </c>
      <c r="B734" s="38" t="s">
        <v>61</v>
      </c>
      <c r="C734" s="38" t="s">
        <v>2560</v>
      </c>
      <c r="D734" s="38" t="s">
        <v>2561</v>
      </c>
      <c r="E734" s="38" t="s">
        <v>493</v>
      </c>
      <c r="F734" s="38" t="s">
        <v>2562</v>
      </c>
      <c r="G734" s="38" t="s">
        <v>2563</v>
      </c>
      <c r="H734" s="38" t="s">
        <v>2665</v>
      </c>
      <c r="I734" s="39">
        <v>49830.9</v>
      </c>
      <c r="J734" s="15">
        <f>VLOOKUP(LEFT(B734,5),[1]Percents!$C:$M,9,FALSE)</f>
        <v>0</v>
      </c>
      <c r="K734" s="13">
        <f t="shared" ref="K734:K797" si="12">+J734*I734</f>
        <v>0</v>
      </c>
      <c r="L734" s="22"/>
    </row>
    <row r="735" spans="1:12" s="40" customFormat="1" ht="14.25" customHeight="1" x14ac:dyDescent="0.25">
      <c r="A735" s="38" t="s">
        <v>213</v>
      </c>
      <c r="B735" s="38" t="s">
        <v>160</v>
      </c>
      <c r="C735" s="38" t="s">
        <v>2612</v>
      </c>
      <c r="D735" s="38" t="s">
        <v>2613</v>
      </c>
      <c r="E735" s="38" t="s">
        <v>6715</v>
      </c>
      <c r="F735" s="38" t="s">
        <v>2614</v>
      </c>
      <c r="G735" s="38" t="s">
        <v>2615</v>
      </c>
      <c r="H735" s="38" t="s">
        <v>2665</v>
      </c>
      <c r="I735" s="39">
        <v>15909.65</v>
      </c>
      <c r="J735" s="15">
        <f>VLOOKUP(LEFT(B735,5),[1]Percents!$C:$M,9,FALSE)</f>
        <v>4.4049999999999999E-2</v>
      </c>
      <c r="K735" s="13">
        <f t="shared" si="12"/>
        <v>700.82008250000001</v>
      </c>
      <c r="L735" s="22"/>
    </row>
    <row r="736" spans="1:12" s="40" customFormat="1" ht="14.25" customHeight="1" x14ac:dyDescent="0.25">
      <c r="A736" s="38" t="s">
        <v>213</v>
      </c>
      <c r="B736" s="38" t="s">
        <v>270</v>
      </c>
      <c r="C736" s="38" t="s">
        <v>2616</v>
      </c>
      <c r="D736" s="38" t="s">
        <v>2617</v>
      </c>
      <c r="E736" s="38" t="s">
        <v>988</v>
      </c>
      <c r="F736" s="38" t="s">
        <v>2618</v>
      </c>
      <c r="G736" s="38" t="s">
        <v>2619</v>
      </c>
      <c r="H736" s="38" t="s">
        <v>2665</v>
      </c>
      <c r="I736" s="39">
        <v>30529.43</v>
      </c>
      <c r="J736" s="15">
        <f>VLOOKUP(LEFT(B736,5),[1]Percents!$C:$M,9,FALSE)</f>
        <v>0</v>
      </c>
      <c r="K736" s="13">
        <f t="shared" si="12"/>
        <v>0</v>
      </c>
      <c r="L736" s="22"/>
    </row>
    <row r="737" spans="1:12" s="40" customFormat="1" ht="14.25" customHeight="1" x14ac:dyDescent="0.25">
      <c r="A737" s="38" t="s">
        <v>213</v>
      </c>
      <c r="B737" s="38" t="s">
        <v>154</v>
      </c>
      <c r="C737" s="38" t="s">
        <v>2826</v>
      </c>
      <c r="D737" s="38" t="s">
        <v>2827</v>
      </c>
      <c r="E737" s="38" t="s">
        <v>1466</v>
      </c>
      <c r="F737" s="38" t="s">
        <v>2828</v>
      </c>
      <c r="G737" s="38" t="s">
        <v>2829</v>
      </c>
      <c r="H737" s="38" t="s">
        <v>2665</v>
      </c>
      <c r="I737" s="39">
        <v>106387.08</v>
      </c>
      <c r="J737" s="15">
        <f>VLOOKUP(LEFT(B737,5),[1]Percents!$C:$M,9,FALSE)</f>
        <v>0</v>
      </c>
      <c r="K737" s="13">
        <f t="shared" si="12"/>
        <v>0</v>
      </c>
      <c r="L737" s="22"/>
    </row>
    <row r="738" spans="1:12" s="40" customFormat="1" ht="14.25" customHeight="1" x14ac:dyDescent="0.25">
      <c r="A738" s="38" t="s">
        <v>66</v>
      </c>
      <c r="B738" s="38" t="s">
        <v>3520</v>
      </c>
      <c r="C738" s="38" t="s">
        <v>2687</v>
      </c>
      <c r="D738" s="38" t="s">
        <v>2688</v>
      </c>
      <c r="E738" s="38" t="s">
        <v>2689</v>
      </c>
      <c r="F738" s="38" t="s">
        <v>2690</v>
      </c>
      <c r="G738" s="38" t="s">
        <v>2540</v>
      </c>
      <c r="H738" s="38" t="s">
        <v>2665</v>
      </c>
      <c r="I738" s="39">
        <v>33363.85</v>
      </c>
      <c r="J738" s="15">
        <f>VLOOKUP(LEFT(B738,5),[1]Percents!$C:$M,9,FALSE)</f>
        <v>0</v>
      </c>
      <c r="K738" s="13">
        <f t="shared" si="12"/>
        <v>0</v>
      </c>
      <c r="L738" s="22"/>
    </row>
    <row r="739" spans="1:12" s="40" customFormat="1" ht="14.25" customHeight="1" x14ac:dyDescent="0.25">
      <c r="A739" s="38" t="s">
        <v>213</v>
      </c>
      <c r="B739" s="38" t="s">
        <v>211</v>
      </c>
      <c r="C739" s="38" t="s">
        <v>2620</v>
      </c>
      <c r="D739" s="38" t="s">
        <v>2621</v>
      </c>
      <c r="E739" s="38" t="s">
        <v>2391</v>
      </c>
      <c r="F739" s="38" t="s">
        <v>2622</v>
      </c>
      <c r="G739" s="38" t="s">
        <v>2691</v>
      </c>
      <c r="H739" s="38" t="s">
        <v>2665</v>
      </c>
      <c r="I739" s="39">
        <v>111291.4</v>
      </c>
      <c r="J739" s="15">
        <f>VLOOKUP(LEFT(B739,5),[1]Percents!$C:$M,9,FALSE)</f>
        <v>0</v>
      </c>
      <c r="K739" s="13">
        <f t="shared" si="12"/>
        <v>0</v>
      </c>
      <c r="L739" s="22"/>
    </row>
    <row r="740" spans="1:12" s="40" customFormat="1" ht="14.25" customHeight="1" x14ac:dyDescent="0.25">
      <c r="A740" s="38" t="s">
        <v>213</v>
      </c>
      <c r="B740" s="38" t="s">
        <v>21</v>
      </c>
      <c r="C740" s="38" t="s">
        <v>2830</v>
      </c>
      <c r="D740" s="38" t="s">
        <v>2831</v>
      </c>
      <c r="E740" s="38" t="s">
        <v>2832</v>
      </c>
      <c r="F740" s="38" t="s">
        <v>2833</v>
      </c>
      <c r="G740" s="38" t="s">
        <v>2834</v>
      </c>
      <c r="H740" s="38" t="s">
        <v>2665</v>
      </c>
      <c r="I740" s="39">
        <v>15536.96</v>
      </c>
      <c r="J740" s="15">
        <f>VLOOKUP(LEFT(B740,5),[1]Percents!$C:$M,9,FALSE)</f>
        <v>4.4049999999999999E-2</v>
      </c>
      <c r="K740" s="13">
        <f t="shared" si="12"/>
        <v>684.40308799999991</v>
      </c>
      <c r="L740" s="22"/>
    </row>
    <row r="741" spans="1:12" s="40" customFormat="1" ht="14.25" customHeight="1" x14ac:dyDescent="0.25">
      <c r="A741" s="38" t="s">
        <v>213</v>
      </c>
      <c r="B741" s="38" t="s">
        <v>190</v>
      </c>
      <c r="C741" s="38" t="s">
        <v>2692</v>
      </c>
      <c r="D741" s="38" t="s">
        <v>2693</v>
      </c>
      <c r="E741" s="38" t="s">
        <v>101</v>
      </c>
      <c r="F741" s="38" t="s">
        <v>2694</v>
      </c>
      <c r="G741" s="38" t="s">
        <v>2695</v>
      </c>
      <c r="H741" s="38" t="s">
        <v>2665</v>
      </c>
      <c r="I741" s="39">
        <v>157883.26999999999</v>
      </c>
      <c r="J741" s="15">
        <f>VLOOKUP(LEFT(B741,5),[1]Percents!$C:$M,9,FALSE)</f>
        <v>4.4049999999999999E-2</v>
      </c>
      <c r="K741" s="13">
        <f t="shared" si="12"/>
        <v>6954.7580434999991</v>
      </c>
      <c r="L741" s="22"/>
    </row>
    <row r="742" spans="1:12" s="40" customFormat="1" ht="14.25" customHeight="1" x14ac:dyDescent="0.25">
      <c r="A742" s="38" t="s">
        <v>213</v>
      </c>
      <c r="B742" s="38" t="s">
        <v>495</v>
      </c>
      <c r="C742" s="38" t="s">
        <v>2696</v>
      </c>
      <c r="D742" s="38" t="s">
        <v>2697</v>
      </c>
      <c r="E742" s="38" t="s">
        <v>2698</v>
      </c>
      <c r="F742" s="38" t="s">
        <v>2699</v>
      </c>
      <c r="G742" s="38" t="s">
        <v>1766</v>
      </c>
      <c r="H742" s="38" t="s">
        <v>2665</v>
      </c>
      <c r="I742" s="39">
        <v>55718.55</v>
      </c>
      <c r="J742" s="15">
        <f>VLOOKUP(LEFT(B742,5),[1]Percents!$C:$M,9,FALSE)</f>
        <v>0</v>
      </c>
      <c r="K742" s="13">
        <f t="shared" si="12"/>
        <v>0</v>
      </c>
      <c r="L742" s="22"/>
    </row>
    <row r="743" spans="1:12" s="40" customFormat="1" ht="14.25" customHeight="1" x14ac:dyDescent="0.25">
      <c r="A743" s="38" t="s">
        <v>243</v>
      </c>
      <c r="B743" s="38" t="s">
        <v>314</v>
      </c>
      <c r="C743" s="38" t="s">
        <v>2700</v>
      </c>
      <c r="D743" s="38" t="s">
        <v>2701</v>
      </c>
      <c r="E743" s="38" t="s">
        <v>2702</v>
      </c>
      <c r="F743" s="38" t="s">
        <v>2703</v>
      </c>
      <c r="G743" s="38" t="s">
        <v>2695</v>
      </c>
      <c r="H743" s="38" t="s">
        <v>2665</v>
      </c>
      <c r="I743" s="39">
        <v>3129.349999999999</v>
      </c>
      <c r="J743" s="15">
        <f>VLOOKUP(LEFT(B743,5),[1]Percents!$C:$M,9,FALSE)</f>
        <v>0</v>
      </c>
      <c r="K743" s="13">
        <f t="shared" si="12"/>
        <v>0</v>
      </c>
      <c r="L743" s="22"/>
    </row>
    <row r="744" spans="1:12" s="40" customFormat="1" ht="14.25" customHeight="1" x14ac:dyDescent="0.25">
      <c r="A744" s="38" t="s">
        <v>243</v>
      </c>
      <c r="B744" s="38" t="s">
        <v>314</v>
      </c>
      <c r="C744" s="38" t="s">
        <v>2835</v>
      </c>
      <c r="D744" s="38" t="s">
        <v>2836</v>
      </c>
      <c r="E744" s="38" t="s">
        <v>2702</v>
      </c>
      <c r="F744" s="38" t="s">
        <v>2837</v>
      </c>
      <c r="G744" s="38" t="s">
        <v>2695</v>
      </c>
      <c r="H744" s="38" t="s">
        <v>2665</v>
      </c>
      <c r="I744" s="39">
        <v>1694.78</v>
      </c>
      <c r="J744" s="15">
        <f>VLOOKUP(LEFT(B744,5),[1]Percents!$C:$M,9,FALSE)</f>
        <v>0</v>
      </c>
      <c r="K744" s="13">
        <f t="shared" si="12"/>
        <v>0</v>
      </c>
      <c r="L744" s="22"/>
    </row>
    <row r="745" spans="1:12" s="40" customFormat="1" ht="14.25" customHeight="1" x14ac:dyDescent="0.25">
      <c r="A745" s="38" t="s">
        <v>213</v>
      </c>
      <c r="B745" s="38" t="s">
        <v>147</v>
      </c>
      <c r="C745" s="38" t="s">
        <v>2704</v>
      </c>
      <c r="D745" s="38" t="s">
        <v>2705</v>
      </c>
      <c r="E745" s="38" t="s">
        <v>77</v>
      </c>
      <c r="F745" s="38" t="s">
        <v>2706</v>
      </c>
      <c r="G745" s="38" t="s">
        <v>2707</v>
      </c>
      <c r="H745" s="38" t="s">
        <v>2665</v>
      </c>
      <c r="I745" s="39">
        <v>127882.05</v>
      </c>
      <c r="J745" s="15">
        <f>VLOOKUP(LEFT(B745,5),[1]Percents!$C:$M,9,FALSE)</f>
        <v>0</v>
      </c>
      <c r="K745" s="13">
        <f t="shared" si="12"/>
        <v>0</v>
      </c>
      <c r="L745" s="22"/>
    </row>
    <row r="746" spans="1:12" s="40" customFormat="1" ht="14.25" customHeight="1" x14ac:dyDescent="0.25">
      <c r="A746" s="38" t="s">
        <v>213</v>
      </c>
      <c r="B746" s="38" t="s">
        <v>94</v>
      </c>
      <c r="C746" s="38" t="s">
        <v>2838</v>
      </c>
      <c r="D746" s="38" t="s">
        <v>2839</v>
      </c>
      <c r="E746" s="38" t="s">
        <v>95</v>
      </c>
      <c r="F746" s="38" t="s">
        <v>2840</v>
      </c>
      <c r="G746" s="38" t="s">
        <v>2723</v>
      </c>
      <c r="H746" s="38" t="s">
        <v>2665</v>
      </c>
      <c r="I746" s="39">
        <v>148461.69</v>
      </c>
      <c r="J746" s="15">
        <f>VLOOKUP(LEFT(B746,5),[1]Percents!$C:$M,9,FALSE)</f>
        <v>0</v>
      </c>
      <c r="K746" s="13">
        <f t="shared" si="12"/>
        <v>0</v>
      </c>
      <c r="L746" s="22"/>
    </row>
    <row r="747" spans="1:12" s="40" customFormat="1" ht="14.25" customHeight="1" x14ac:dyDescent="0.25">
      <c r="A747" s="38" t="s">
        <v>213</v>
      </c>
      <c r="B747" s="38" t="s">
        <v>1615</v>
      </c>
      <c r="C747" s="38" t="s">
        <v>2841</v>
      </c>
      <c r="D747" s="38" t="s">
        <v>2842</v>
      </c>
      <c r="E747" s="38" t="s">
        <v>771</v>
      </c>
      <c r="F747" s="38" t="s">
        <v>2843</v>
      </c>
      <c r="G747" s="38" t="s">
        <v>2825</v>
      </c>
      <c r="H747" s="38" t="s">
        <v>2665</v>
      </c>
      <c r="I747" s="39">
        <v>156219.04</v>
      </c>
      <c r="J747" s="15">
        <f>VLOOKUP(LEFT(B747,5),[1]Percents!$C:$M,9,FALSE)</f>
        <v>0</v>
      </c>
      <c r="K747" s="13">
        <f t="shared" si="12"/>
        <v>0</v>
      </c>
      <c r="L747" s="22"/>
    </row>
    <row r="748" spans="1:12" s="40" customFormat="1" ht="14.25" customHeight="1" x14ac:dyDescent="0.25">
      <c r="A748" s="38" t="s">
        <v>213</v>
      </c>
      <c r="B748" s="38" t="s">
        <v>160</v>
      </c>
      <c r="C748" s="38" t="s">
        <v>2992</v>
      </c>
      <c r="D748" s="38" t="s">
        <v>2993</v>
      </c>
      <c r="E748" s="38" t="s">
        <v>156</v>
      </c>
      <c r="F748" s="38" t="s">
        <v>2994</v>
      </c>
      <c r="G748" s="38" t="s">
        <v>2825</v>
      </c>
      <c r="H748" s="38" t="s">
        <v>2665</v>
      </c>
      <c r="I748" s="41">
        <v>-249.49</v>
      </c>
      <c r="J748" s="15">
        <f>VLOOKUP(LEFT(B748,5),[1]Percents!$C:$M,9,FALSE)</f>
        <v>4.4049999999999999E-2</v>
      </c>
      <c r="K748" s="13">
        <f t="shared" si="12"/>
        <v>-10.9900345</v>
      </c>
      <c r="L748" s="22"/>
    </row>
    <row r="749" spans="1:12" s="40" customFormat="1" ht="14.25" customHeight="1" x14ac:dyDescent="0.25">
      <c r="A749" s="38" t="s">
        <v>213</v>
      </c>
      <c r="B749" s="38" t="s">
        <v>226</v>
      </c>
      <c r="C749" s="38" t="s">
        <v>2844</v>
      </c>
      <c r="D749" s="38" t="s">
        <v>2845</v>
      </c>
      <c r="E749" s="38" t="s">
        <v>59</v>
      </c>
      <c r="F749" s="38" t="s">
        <v>2846</v>
      </c>
      <c r="G749" s="38" t="s">
        <v>2825</v>
      </c>
      <c r="H749" s="38" t="s">
        <v>2665</v>
      </c>
      <c r="I749" s="39">
        <v>231552.4</v>
      </c>
      <c r="J749" s="15">
        <f>VLOOKUP(LEFT(B749,5),[1]Percents!$C:$M,9,FALSE)</f>
        <v>0</v>
      </c>
      <c r="K749" s="13">
        <f t="shared" si="12"/>
        <v>0</v>
      </c>
      <c r="L749" s="22"/>
    </row>
    <row r="750" spans="1:12" s="40" customFormat="1" ht="14.25" customHeight="1" x14ac:dyDescent="0.25">
      <c r="A750" s="38" t="s">
        <v>213</v>
      </c>
      <c r="B750" s="38" t="s">
        <v>134</v>
      </c>
      <c r="C750" s="38" t="s">
        <v>6088</v>
      </c>
      <c r="D750" s="38" t="s">
        <v>6089</v>
      </c>
      <c r="E750" s="38" t="s">
        <v>1452</v>
      </c>
      <c r="F750" s="38" t="s">
        <v>2995</v>
      </c>
      <c r="G750" s="38" t="s">
        <v>5106</v>
      </c>
      <c r="H750" s="38" t="s">
        <v>2665</v>
      </c>
      <c r="I750" s="39">
        <v>82.12</v>
      </c>
      <c r="J750" s="15">
        <f>VLOOKUP(LEFT(B750,5),[1]Percents!$C:$M,9,FALSE)</f>
        <v>0</v>
      </c>
      <c r="K750" s="13">
        <f t="shared" si="12"/>
        <v>0</v>
      </c>
      <c r="L750" s="22"/>
    </row>
    <row r="751" spans="1:12" s="40" customFormat="1" ht="14.25" customHeight="1" x14ac:dyDescent="0.25">
      <c r="A751" s="38" t="s">
        <v>213</v>
      </c>
      <c r="B751" s="38" t="s">
        <v>134</v>
      </c>
      <c r="C751" s="38" t="s">
        <v>8101</v>
      </c>
      <c r="D751" s="38" t="s">
        <v>8102</v>
      </c>
      <c r="E751" s="38" t="s">
        <v>1452</v>
      </c>
      <c r="F751" s="38" t="s">
        <v>2995</v>
      </c>
      <c r="G751" s="38" t="s">
        <v>8076</v>
      </c>
      <c r="H751" s="38" t="s">
        <v>2665</v>
      </c>
      <c r="I751" s="39">
        <v>1007.45</v>
      </c>
      <c r="J751" s="15">
        <f>VLOOKUP(LEFT(B751,5),[1]Percents!$C:$M,9,FALSE)</f>
        <v>0</v>
      </c>
      <c r="K751" s="13">
        <f t="shared" si="12"/>
        <v>0</v>
      </c>
      <c r="L751" s="22"/>
    </row>
    <row r="752" spans="1:12" s="40" customFormat="1" ht="14.25" customHeight="1" x14ac:dyDescent="0.25">
      <c r="A752" s="38" t="s">
        <v>213</v>
      </c>
      <c r="B752" s="38" t="s">
        <v>61</v>
      </c>
      <c r="C752" s="38" t="s">
        <v>2848</v>
      </c>
      <c r="D752" s="38" t="s">
        <v>2849</v>
      </c>
      <c r="E752" s="38" t="s">
        <v>62</v>
      </c>
      <c r="F752" s="38" t="s">
        <v>2850</v>
      </c>
      <c r="G752" s="38" t="s">
        <v>2851</v>
      </c>
      <c r="H752" s="38" t="s">
        <v>2665</v>
      </c>
      <c r="I752" s="39">
        <v>8684.9500000000007</v>
      </c>
      <c r="J752" s="15">
        <f>VLOOKUP(LEFT(B752,5),[1]Percents!$C:$M,9,FALSE)</f>
        <v>0</v>
      </c>
      <c r="K752" s="13">
        <f t="shared" si="12"/>
        <v>0</v>
      </c>
      <c r="L752" s="22"/>
    </row>
    <row r="753" spans="1:12" s="40" customFormat="1" ht="14.25" customHeight="1" x14ac:dyDescent="0.25">
      <c r="A753" s="38" t="s">
        <v>243</v>
      </c>
      <c r="B753" s="38" t="s">
        <v>314</v>
      </c>
      <c r="C753" s="38" t="s">
        <v>2923</v>
      </c>
      <c r="D753" s="38" t="s">
        <v>2924</v>
      </c>
      <c r="E753" s="38" t="s">
        <v>727</v>
      </c>
      <c r="F753" s="38" t="s">
        <v>2925</v>
      </c>
      <c r="G753" s="38" t="s">
        <v>2922</v>
      </c>
      <c r="H753" s="38" t="s">
        <v>2665</v>
      </c>
      <c r="I753" s="39">
        <v>118422.32</v>
      </c>
      <c r="J753" s="15">
        <f>VLOOKUP(LEFT(B753,5),[1]Percents!$C:$M,9,FALSE)</f>
        <v>0</v>
      </c>
      <c r="K753" s="13">
        <f t="shared" si="12"/>
        <v>0</v>
      </c>
      <c r="L753" s="22"/>
    </row>
    <row r="754" spans="1:12" s="40" customFormat="1" ht="14.25" customHeight="1" x14ac:dyDescent="0.25">
      <c r="A754" s="38" t="s">
        <v>213</v>
      </c>
      <c r="B754" s="38" t="s">
        <v>232</v>
      </c>
      <c r="C754" s="38" t="s">
        <v>3540</v>
      </c>
      <c r="D754" s="38" t="s">
        <v>3541</v>
      </c>
      <c r="E754" s="38" t="s">
        <v>3542</v>
      </c>
      <c r="F754" s="38" t="s">
        <v>3543</v>
      </c>
      <c r="G754" s="38" t="s">
        <v>3357</v>
      </c>
      <c r="H754" s="38" t="s">
        <v>2665</v>
      </c>
      <c r="I754" s="39">
        <v>12094.92</v>
      </c>
      <c r="J754" s="15">
        <f>VLOOKUP(LEFT(B754,5),[1]Percents!$C:$M,9,FALSE)</f>
        <v>0</v>
      </c>
      <c r="K754" s="13">
        <f t="shared" si="12"/>
        <v>0</v>
      </c>
      <c r="L754" s="22"/>
    </row>
    <row r="755" spans="1:12" s="40" customFormat="1" ht="14.25" customHeight="1" x14ac:dyDescent="0.25">
      <c r="A755" s="38" t="s">
        <v>213</v>
      </c>
      <c r="B755" s="38" t="s">
        <v>145</v>
      </c>
      <c r="C755" s="38" t="s">
        <v>2996</v>
      </c>
      <c r="D755" s="38" t="s">
        <v>2997</v>
      </c>
      <c r="E755" s="38" t="s">
        <v>2998</v>
      </c>
      <c r="F755" s="38" t="s">
        <v>2999</v>
      </c>
      <c r="G755" s="38" t="s">
        <v>2991</v>
      </c>
      <c r="H755" s="38" t="s">
        <v>2665</v>
      </c>
      <c r="I755" s="39">
        <v>102130.42</v>
      </c>
      <c r="J755" s="15">
        <f>VLOOKUP(LEFT(B755,5),[1]Percents!$C:$M,9,FALSE)</f>
        <v>0</v>
      </c>
      <c r="K755" s="13">
        <f t="shared" si="12"/>
        <v>0</v>
      </c>
      <c r="L755" s="22"/>
    </row>
    <row r="756" spans="1:12" s="40" customFormat="1" ht="14.25" customHeight="1" x14ac:dyDescent="0.25">
      <c r="A756" s="38" t="s">
        <v>213</v>
      </c>
      <c r="B756" s="38" t="s">
        <v>3000</v>
      </c>
      <c r="C756" s="38" t="s">
        <v>12100</v>
      </c>
      <c r="D756" s="38" t="s">
        <v>12101</v>
      </c>
      <c r="E756" s="38" t="s">
        <v>335</v>
      </c>
      <c r="F756" s="38" t="s">
        <v>3001</v>
      </c>
      <c r="G756" s="38" t="s">
        <v>4464</v>
      </c>
      <c r="H756" s="38" t="s">
        <v>2665</v>
      </c>
      <c r="I756" s="41">
        <v>-371.35</v>
      </c>
      <c r="J756" s="15">
        <f>VLOOKUP(LEFT(B756,5),[1]Percents!$C:$M,9,FALSE)</f>
        <v>0</v>
      </c>
      <c r="K756" s="13">
        <f t="shared" si="12"/>
        <v>0</v>
      </c>
      <c r="L756" s="22"/>
    </row>
    <row r="757" spans="1:12" s="40" customFormat="1" ht="14.25" customHeight="1" x14ac:dyDescent="0.25">
      <c r="A757" s="38" t="s">
        <v>213</v>
      </c>
      <c r="B757" s="38" t="s">
        <v>3000</v>
      </c>
      <c r="C757" s="38" t="s">
        <v>6997</v>
      </c>
      <c r="D757" s="38" t="s">
        <v>6998</v>
      </c>
      <c r="E757" s="38" t="s">
        <v>335</v>
      </c>
      <c r="F757" s="38" t="s">
        <v>3001</v>
      </c>
      <c r="G757" s="38" t="s">
        <v>6999</v>
      </c>
      <c r="H757" s="38" t="s">
        <v>2665</v>
      </c>
      <c r="I757" s="39">
        <v>31359.4</v>
      </c>
      <c r="J757" s="15">
        <f>VLOOKUP(LEFT(B757,5),[1]Percents!$C:$M,9,FALSE)</f>
        <v>0</v>
      </c>
      <c r="K757" s="13">
        <f t="shared" si="12"/>
        <v>0</v>
      </c>
      <c r="L757" s="22"/>
    </row>
    <row r="758" spans="1:12" s="40" customFormat="1" ht="14.25" customHeight="1" x14ac:dyDescent="0.25">
      <c r="A758" s="38" t="s">
        <v>213</v>
      </c>
      <c r="B758" s="38" t="s">
        <v>3000</v>
      </c>
      <c r="C758" s="38" t="s">
        <v>11318</v>
      </c>
      <c r="D758" s="38" t="s">
        <v>11319</v>
      </c>
      <c r="E758" s="38" t="s">
        <v>335</v>
      </c>
      <c r="F758" s="38" t="s">
        <v>3001</v>
      </c>
      <c r="G758" s="38" t="s">
        <v>11320</v>
      </c>
      <c r="H758" s="38" t="s">
        <v>2665</v>
      </c>
      <c r="I758" s="39">
        <v>4992.55</v>
      </c>
      <c r="J758" s="15">
        <f>VLOOKUP(LEFT(B758,5),[1]Percents!$C:$M,9,FALSE)</f>
        <v>0</v>
      </c>
      <c r="K758" s="13">
        <f t="shared" si="12"/>
        <v>0</v>
      </c>
      <c r="L758" s="22"/>
    </row>
    <row r="759" spans="1:12" s="40" customFormat="1" ht="14.25" customHeight="1" x14ac:dyDescent="0.25">
      <c r="A759" s="38" t="s">
        <v>213</v>
      </c>
      <c r="B759" s="38" t="s">
        <v>3000</v>
      </c>
      <c r="C759" s="38" t="s">
        <v>11321</v>
      </c>
      <c r="D759" s="38" t="s">
        <v>11322</v>
      </c>
      <c r="E759" s="38" t="s">
        <v>335</v>
      </c>
      <c r="F759" s="38" t="s">
        <v>3001</v>
      </c>
      <c r="G759" s="38" t="s">
        <v>11320</v>
      </c>
      <c r="H759" s="38" t="s">
        <v>2665</v>
      </c>
      <c r="I759" s="39">
        <v>4137.6100000000006</v>
      </c>
      <c r="J759" s="15">
        <f>VLOOKUP(LEFT(B759,5),[1]Percents!$C:$M,9,FALSE)</f>
        <v>0</v>
      </c>
      <c r="K759" s="13">
        <f t="shared" si="12"/>
        <v>0</v>
      </c>
      <c r="L759" s="22"/>
    </row>
    <row r="760" spans="1:12" s="40" customFormat="1" ht="14.25" customHeight="1" x14ac:dyDescent="0.25">
      <c r="A760" s="38" t="s">
        <v>213</v>
      </c>
      <c r="B760" s="38" t="s">
        <v>3000</v>
      </c>
      <c r="C760" s="38" t="s">
        <v>11323</v>
      </c>
      <c r="D760" s="38" t="s">
        <v>11324</v>
      </c>
      <c r="E760" s="38" t="s">
        <v>335</v>
      </c>
      <c r="F760" s="38" t="s">
        <v>3001</v>
      </c>
      <c r="G760" s="38" t="s">
        <v>11320</v>
      </c>
      <c r="H760" s="38" t="s">
        <v>2665</v>
      </c>
      <c r="I760" s="39">
        <v>3136.27</v>
      </c>
      <c r="J760" s="15">
        <f>VLOOKUP(LEFT(B760,5),[1]Percents!$C:$M,9,FALSE)</f>
        <v>0</v>
      </c>
      <c r="K760" s="13">
        <f t="shared" si="12"/>
        <v>0</v>
      </c>
      <c r="L760" s="22"/>
    </row>
    <row r="761" spans="1:12" s="40" customFormat="1" ht="14.25" customHeight="1" x14ac:dyDescent="0.25">
      <c r="A761" s="38" t="s">
        <v>213</v>
      </c>
      <c r="B761" s="38" t="s">
        <v>3000</v>
      </c>
      <c r="C761" s="38" t="s">
        <v>11677</v>
      </c>
      <c r="D761" s="38" t="s">
        <v>11678</v>
      </c>
      <c r="E761" s="38" t="s">
        <v>335</v>
      </c>
      <c r="F761" s="38" t="s">
        <v>3001</v>
      </c>
      <c r="G761" s="38" t="s">
        <v>11320</v>
      </c>
      <c r="H761" s="38" t="s">
        <v>2665</v>
      </c>
      <c r="I761" s="39">
        <v>3287.06</v>
      </c>
      <c r="J761" s="15">
        <f>VLOOKUP(LEFT(B761,5),[1]Percents!$C:$M,9,FALSE)</f>
        <v>0</v>
      </c>
      <c r="K761" s="13">
        <f t="shared" si="12"/>
        <v>0</v>
      </c>
      <c r="L761" s="22"/>
    </row>
    <row r="762" spans="1:12" s="40" customFormat="1" ht="14.25" customHeight="1" x14ac:dyDescent="0.25">
      <c r="A762" s="38" t="s">
        <v>213</v>
      </c>
      <c r="B762" s="38" t="s">
        <v>3000</v>
      </c>
      <c r="C762" s="38" t="s">
        <v>11325</v>
      </c>
      <c r="D762" s="38" t="s">
        <v>11326</v>
      </c>
      <c r="E762" s="38" t="s">
        <v>335</v>
      </c>
      <c r="F762" s="38" t="s">
        <v>3001</v>
      </c>
      <c r="G762" s="38" t="s">
        <v>11320</v>
      </c>
      <c r="H762" s="38" t="s">
        <v>2665</v>
      </c>
      <c r="I762" s="39">
        <v>2837.14</v>
      </c>
      <c r="J762" s="15">
        <f>VLOOKUP(LEFT(B762,5),[1]Percents!$C:$M,9,FALSE)</f>
        <v>0</v>
      </c>
      <c r="K762" s="13">
        <f t="shared" si="12"/>
        <v>0</v>
      </c>
      <c r="L762" s="22"/>
    </row>
    <row r="763" spans="1:12" s="40" customFormat="1" ht="14.25" customHeight="1" x14ac:dyDescent="0.25">
      <c r="A763" s="38" t="s">
        <v>213</v>
      </c>
      <c r="B763" s="38" t="s">
        <v>3000</v>
      </c>
      <c r="C763" s="38" t="s">
        <v>11327</v>
      </c>
      <c r="D763" s="38" t="s">
        <v>11328</v>
      </c>
      <c r="E763" s="38" t="s">
        <v>335</v>
      </c>
      <c r="F763" s="38" t="s">
        <v>3001</v>
      </c>
      <c r="G763" s="38" t="s">
        <v>11320</v>
      </c>
      <c r="H763" s="38" t="s">
        <v>2665</v>
      </c>
      <c r="I763" s="39">
        <v>157.30000000000001</v>
      </c>
      <c r="J763" s="15">
        <f>VLOOKUP(LEFT(B763,5),[1]Percents!$C:$M,9,FALSE)</f>
        <v>0</v>
      </c>
      <c r="K763" s="13">
        <f t="shared" si="12"/>
        <v>0</v>
      </c>
      <c r="L763" s="22"/>
    </row>
    <row r="764" spans="1:12" s="40" customFormat="1" ht="14.25" customHeight="1" x14ac:dyDescent="0.25">
      <c r="A764" s="38" t="s">
        <v>213</v>
      </c>
      <c r="B764" s="38" t="s">
        <v>147</v>
      </c>
      <c r="C764" s="38" t="s">
        <v>2926</v>
      </c>
      <c r="D764" s="38" t="s">
        <v>2927</v>
      </c>
      <c r="E764" s="38" t="s">
        <v>82</v>
      </c>
      <c r="F764" s="38" t="s">
        <v>2928</v>
      </c>
      <c r="G764" s="38" t="s">
        <v>2929</v>
      </c>
      <c r="H764" s="38" t="s">
        <v>2665</v>
      </c>
      <c r="I764" s="39">
        <v>946.93999999999994</v>
      </c>
      <c r="J764" s="15">
        <f>VLOOKUP(LEFT(B764,5),[1]Percents!$C:$M,9,FALSE)</f>
        <v>0</v>
      </c>
      <c r="K764" s="13">
        <f t="shared" si="12"/>
        <v>0</v>
      </c>
      <c r="L764" s="22"/>
    </row>
    <row r="765" spans="1:12" s="40" customFormat="1" ht="14.25" customHeight="1" x14ac:dyDescent="0.25">
      <c r="A765" s="38" t="s">
        <v>141</v>
      </c>
      <c r="B765" s="38" t="s">
        <v>245</v>
      </c>
      <c r="C765" s="38" t="s">
        <v>3003</v>
      </c>
      <c r="D765" s="38" t="s">
        <v>3004</v>
      </c>
      <c r="E765" s="38" t="s">
        <v>1264</v>
      </c>
      <c r="F765" s="38" t="s">
        <v>3005</v>
      </c>
      <c r="G765" s="38" t="s">
        <v>3006</v>
      </c>
      <c r="H765" s="38" t="s">
        <v>2665</v>
      </c>
      <c r="I765" s="39">
        <v>82952.039999999994</v>
      </c>
      <c r="J765" s="15">
        <f>VLOOKUP(LEFT(B765,5),[1]Percents!$C:$M,9,FALSE)</f>
        <v>0.64170000000000005</v>
      </c>
      <c r="K765" s="13">
        <f t="shared" si="12"/>
        <v>53230.324068000002</v>
      </c>
      <c r="L765" s="22"/>
    </row>
    <row r="766" spans="1:12" s="40" customFormat="1" ht="14.25" customHeight="1" x14ac:dyDescent="0.25">
      <c r="A766" s="38" t="s">
        <v>141</v>
      </c>
      <c r="B766" s="38" t="s">
        <v>245</v>
      </c>
      <c r="C766" s="38" t="s">
        <v>4474</v>
      </c>
      <c r="D766" s="38" t="s">
        <v>4475</v>
      </c>
      <c r="E766" s="38" t="s">
        <v>1264</v>
      </c>
      <c r="F766" s="38" t="s">
        <v>3005</v>
      </c>
      <c r="G766" s="38" t="s">
        <v>4195</v>
      </c>
      <c r="H766" s="38" t="s">
        <v>2665</v>
      </c>
      <c r="I766" s="39">
        <v>12680.9</v>
      </c>
      <c r="J766" s="15">
        <f>VLOOKUP(LEFT(B766,5),[1]Percents!$C:$M,9,FALSE)</f>
        <v>0.64170000000000005</v>
      </c>
      <c r="K766" s="13">
        <f t="shared" si="12"/>
        <v>8137.3335300000008</v>
      </c>
      <c r="L766" s="22"/>
    </row>
    <row r="767" spans="1:12" s="40" customFormat="1" ht="14.25" customHeight="1" x14ac:dyDescent="0.25">
      <c r="A767" s="38" t="s">
        <v>213</v>
      </c>
      <c r="B767" s="38" t="s">
        <v>3000</v>
      </c>
      <c r="C767" s="38" t="s">
        <v>11679</v>
      </c>
      <c r="D767" s="38" t="s">
        <v>11680</v>
      </c>
      <c r="E767" s="38" t="s">
        <v>3767</v>
      </c>
      <c r="F767" s="38" t="s">
        <v>3007</v>
      </c>
      <c r="G767" s="38" t="s">
        <v>3002</v>
      </c>
      <c r="H767" s="38" t="s">
        <v>2665</v>
      </c>
      <c r="I767" s="41">
        <v>-1305.04</v>
      </c>
      <c r="J767" s="15">
        <f>VLOOKUP(LEFT(B767,5),[1]Percents!$C:$M,9,FALSE)</f>
        <v>0</v>
      </c>
      <c r="K767" s="13">
        <f t="shared" si="12"/>
        <v>0</v>
      </c>
      <c r="L767" s="22"/>
    </row>
    <row r="768" spans="1:12" s="40" customFormat="1" ht="14.25" customHeight="1" x14ac:dyDescent="0.25">
      <c r="A768" s="38" t="s">
        <v>213</v>
      </c>
      <c r="B768" s="38" t="s">
        <v>3000</v>
      </c>
      <c r="C768" s="38" t="s">
        <v>4476</v>
      </c>
      <c r="D768" s="38" t="s">
        <v>4477</v>
      </c>
      <c r="E768" s="38" t="s">
        <v>3767</v>
      </c>
      <c r="F768" s="38" t="s">
        <v>3007</v>
      </c>
      <c r="G768" s="38" t="s">
        <v>4464</v>
      </c>
      <c r="H768" s="38" t="s">
        <v>2665</v>
      </c>
      <c r="I768" s="39">
        <v>440.23</v>
      </c>
      <c r="J768" s="15">
        <f>VLOOKUP(LEFT(B768,5),[1]Percents!$C:$M,9,FALSE)</f>
        <v>0</v>
      </c>
      <c r="K768" s="13">
        <f t="shared" si="12"/>
        <v>0</v>
      </c>
      <c r="L768" s="22"/>
    </row>
    <row r="769" spans="1:12" s="40" customFormat="1" ht="14.25" customHeight="1" x14ac:dyDescent="0.25">
      <c r="A769" s="38" t="s">
        <v>213</v>
      </c>
      <c r="B769" s="38" t="s">
        <v>3000</v>
      </c>
      <c r="C769" s="38" t="s">
        <v>5145</v>
      </c>
      <c r="D769" s="38" t="s">
        <v>5146</v>
      </c>
      <c r="E769" s="38" t="s">
        <v>3767</v>
      </c>
      <c r="F769" s="38" t="s">
        <v>3007</v>
      </c>
      <c r="G769" s="38" t="s">
        <v>4464</v>
      </c>
      <c r="H769" s="38" t="s">
        <v>2665</v>
      </c>
      <c r="I769" s="39">
        <v>24806.15</v>
      </c>
      <c r="J769" s="15">
        <f>VLOOKUP(LEFT(B769,5),[1]Percents!$C:$M,9,FALSE)</f>
        <v>0</v>
      </c>
      <c r="K769" s="13">
        <f t="shared" si="12"/>
        <v>0</v>
      </c>
      <c r="L769" s="22"/>
    </row>
    <row r="770" spans="1:12" s="40" customFormat="1" ht="14.25" customHeight="1" x14ac:dyDescent="0.25">
      <c r="A770" s="38" t="s">
        <v>213</v>
      </c>
      <c r="B770" s="38" t="s">
        <v>166</v>
      </c>
      <c r="C770" s="38" t="s">
        <v>6339</v>
      </c>
      <c r="D770" s="38" t="s">
        <v>6340</v>
      </c>
      <c r="E770" s="38" t="s">
        <v>5713</v>
      </c>
      <c r="F770" s="38" t="s">
        <v>3007</v>
      </c>
      <c r="G770" s="38" t="s">
        <v>5012</v>
      </c>
      <c r="H770" s="38" t="s">
        <v>2665</v>
      </c>
      <c r="I770" s="39">
        <v>35631.800000000003</v>
      </c>
      <c r="J770" s="15">
        <f>VLOOKUP(LEFT(B770,5),[1]Percents!$C:$M,9,FALSE)</f>
        <v>4.4049999999999999E-2</v>
      </c>
      <c r="K770" s="13">
        <f t="shared" si="12"/>
        <v>1569.58079</v>
      </c>
      <c r="L770" s="22"/>
    </row>
    <row r="771" spans="1:12" s="40" customFormat="1" ht="14.25" customHeight="1" x14ac:dyDescent="0.25">
      <c r="A771" s="38" t="s">
        <v>213</v>
      </c>
      <c r="B771" s="38" t="s">
        <v>258</v>
      </c>
      <c r="C771" s="38" t="s">
        <v>6341</v>
      </c>
      <c r="D771" s="38" t="s">
        <v>6342</v>
      </c>
      <c r="E771" s="38" t="s">
        <v>826</v>
      </c>
      <c r="F771" s="38" t="s">
        <v>3007</v>
      </c>
      <c r="G771" s="38" t="s">
        <v>5012</v>
      </c>
      <c r="H771" s="38" t="s">
        <v>2665</v>
      </c>
      <c r="I771" s="39">
        <v>26838.400000000001</v>
      </c>
      <c r="J771" s="15">
        <f>VLOOKUP(LEFT(B771,5),[1]Percents!$C:$M,9,FALSE)</f>
        <v>4.4049999999999999E-2</v>
      </c>
      <c r="K771" s="13">
        <f t="shared" si="12"/>
        <v>1182.23152</v>
      </c>
      <c r="L771" s="22"/>
    </row>
    <row r="772" spans="1:12" s="40" customFormat="1" ht="14.25" customHeight="1" x14ac:dyDescent="0.25">
      <c r="A772" s="38" t="s">
        <v>213</v>
      </c>
      <c r="B772" s="38" t="s">
        <v>21</v>
      </c>
      <c r="C772" s="38" t="s">
        <v>6343</v>
      </c>
      <c r="D772" s="38" t="s">
        <v>6344</v>
      </c>
      <c r="E772" s="38" t="s">
        <v>4665</v>
      </c>
      <c r="F772" s="38" t="s">
        <v>3007</v>
      </c>
      <c r="G772" s="38" t="s">
        <v>4320</v>
      </c>
      <c r="H772" s="38" t="s">
        <v>2665</v>
      </c>
      <c r="I772" s="39">
        <v>3139.7</v>
      </c>
      <c r="J772" s="15">
        <f>VLOOKUP(LEFT(B772,5),[1]Percents!$C:$M,9,FALSE)</f>
        <v>4.4049999999999999E-2</v>
      </c>
      <c r="K772" s="13">
        <f t="shared" si="12"/>
        <v>138.30378499999998</v>
      </c>
      <c r="L772" s="22"/>
    </row>
    <row r="773" spans="1:12" s="40" customFormat="1" ht="14.25" customHeight="1" x14ac:dyDescent="0.25">
      <c r="A773" s="38" t="s">
        <v>213</v>
      </c>
      <c r="B773" s="38" t="s">
        <v>3000</v>
      </c>
      <c r="C773" s="38" t="s">
        <v>7000</v>
      </c>
      <c r="D773" s="38" t="s">
        <v>7001</v>
      </c>
      <c r="E773" s="38" t="s">
        <v>3767</v>
      </c>
      <c r="F773" s="38" t="s">
        <v>3007</v>
      </c>
      <c r="G773" s="38" t="s">
        <v>6999</v>
      </c>
      <c r="H773" s="38" t="s">
        <v>2665</v>
      </c>
      <c r="I773" s="39">
        <v>519275.61999999988</v>
      </c>
      <c r="J773" s="15">
        <f>VLOOKUP(LEFT(B773,5),[1]Percents!$C:$M,9,FALSE)</f>
        <v>0</v>
      </c>
      <c r="K773" s="13">
        <f t="shared" si="12"/>
        <v>0</v>
      </c>
      <c r="L773" s="22"/>
    </row>
    <row r="774" spans="1:12" s="40" customFormat="1" ht="14.25" customHeight="1" x14ac:dyDescent="0.25">
      <c r="A774" s="38" t="s">
        <v>213</v>
      </c>
      <c r="B774" s="38" t="s">
        <v>3000</v>
      </c>
      <c r="C774" s="38" t="s">
        <v>7396</v>
      </c>
      <c r="D774" s="38" t="s">
        <v>7397</v>
      </c>
      <c r="E774" s="38" t="s">
        <v>3767</v>
      </c>
      <c r="F774" s="38" t="s">
        <v>3007</v>
      </c>
      <c r="G774" s="38" t="s">
        <v>6999</v>
      </c>
      <c r="H774" s="38" t="s">
        <v>2665</v>
      </c>
      <c r="I774" s="39">
        <v>31957.759999999998</v>
      </c>
      <c r="J774" s="15">
        <f>VLOOKUP(LEFT(B774,5),[1]Percents!$C:$M,9,FALSE)</f>
        <v>0</v>
      </c>
      <c r="K774" s="13">
        <f t="shared" si="12"/>
        <v>0</v>
      </c>
      <c r="L774" s="22"/>
    </row>
    <row r="775" spans="1:12" s="40" customFormat="1" ht="14.25" customHeight="1" x14ac:dyDescent="0.25">
      <c r="A775" s="38" t="s">
        <v>213</v>
      </c>
      <c r="B775" s="38" t="s">
        <v>3000</v>
      </c>
      <c r="C775" s="38" t="s">
        <v>7672</v>
      </c>
      <c r="D775" s="38" t="s">
        <v>7673</v>
      </c>
      <c r="E775" s="38" t="s">
        <v>3767</v>
      </c>
      <c r="F775" s="38" t="s">
        <v>3007</v>
      </c>
      <c r="G775" s="38" t="s">
        <v>6999</v>
      </c>
      <c r="H775" s="38" t="s">
        <v>2665</v>
      </c>
      <c r="I775" s="39">
        <v>29348.23</v>
      </c>
      <c r="J775" s="15">
        <f>VLOOKUP(LEFT(B775,5),[1]Percents!$C:$M,9,FALSE)</f>
        <v>0</v>
      </c>
      <c r="K775" s="13">
        <f t="shared" si="12"/>
        <v>0</v>
      </c>
      <c r="L775" s="22"/>
    </row>
    <row r="776" spans="1:12" s="40" customFormat="1" ht="14.25" customHeight="1" x14ac:dyDescent="0.25">
      <c r="A776" s="38" t="s">
        <v>213</v>
      </c>
      <c r="B776" s="38" t="s">
        <v>3000</v>
      </c>
      <c r="C776" s="38" t="s">
        <v>7002</v>
      </c>
      <c r="D776" s="38" t="s">
        <v>7003</v>
      </c>
      <c r="E776" s="38" t="s">
        <v>3767</v>
      </c>
      <c r="F776" s="38" t="s">
        <v>3007</v>
      </c>
      <c r="G776" s="38" t="s">
        <v>6999</v>
      </c>
      <c r="H776" s="38" t="s">
        <v>2665</v>
      </c>
      <c r="I776" s="39">
        <v>55972.639999999999</v>
      </c>
      <c r="J776" s="15">
        <f>VLOOKUP(LEFT(B776,5),[1]Percents!$C:$M,9,FALSE)</f>
        <v>0</v>
      </c>
      <c r="K776" s="13">
        <f t="shared" si="12"/>
        <v>0</v>
      </c>
      <c r="L776" s="22"/>
    </row>
    <row r="777" spans="1:12" s="40" customFormat="1" ht="14.25" customHeight="1" x14ac:dyDescent="0.25">
      <c r="A777" s="38" t="s">
        <v>65</v>
      </c>
      <c r="B777" s="38" t="s">
        <v>316</v>
      </c>
      <c r="C777" s="38" t="s">
        <v>9351</v>
      </c>
      <c r="D777" s="38" t="s">
        <v>9352</v>
      </c>
      <c r="E777" s="38" t="s">
        <v>9353</v>
      </c>
      <c r="F777" s="38" t="s">
        <v>3007</v>
      </c>
      <c r="G777" s="38" t="s">
        <v>9320</v>
      </c>
      <c r="H777" s="38" t="s">
        <v>2665</v>
      </c>
      <c r="I777" s="39">
        <v>44479.29</v>
      </c>
      <c r="J777" s="15">
        <f>VLOOKUP(LEFT(B777,5),[1]Percents!$C:$M,9,FALSE)</f>
        <v>0</v>
      </c>
      <c r="K777" s="13">
        <f t="shared" si="12"/>
        <v>0</v>
      </c>
      <c r="L777" s="22"/>
    </row>
    <row r="778" spans="1:12" s="40" customFormat="1" ht="14.25" customHeight="1" x14ac:dyDescent="0.25">
      <c r="A778" s="38" t="s">
        <v>213</v>
      </c>
      <c r="B778" s="38" t="s">
        <v>79</v>
      </c>
      <c r="C778" s="38" t="s">
        <v>10429</v>
      </c>
      <c r="D778" s="38" t="s">
        <v>10430</v>
      </c>
      <c r="E778" s="38" t="s">
        <v>10431</v>
      </c>
      <c r="F778" s="38" t="s">
        <v>3007</v>
      </c>
      <c r="G778" s="38" t="s">
        <v>9320</v>
      </c>
      <c r="H778" s="38" t="s">
        <v>2665</v>
      </c>
      <c r="I778" s="39">
        <v>18264.330000000002</v>
      </c>
      <c r="J778" s="15">
        <f>VLOOKUP(LEFT(B778,5),[1]Percents!$C:$M,9,FALSE)</f>
        <v>0</v>
      </c>
      <c r="K778" s="13">
        <f t="shared" si="12"/>
        <v>0</v>
      </c>
      <c r="L778" s="22"/>
    </row>
    <row r="779" spans="1:12" s="40" customFormat="1" ht="14.25" customHeight="1" x14ac:dyDescent="0.25">
      <c r="A779" s="38" t="s">
        <v>213</v>
      </c>
      <c r="B779" s="38" t="s">
        <v>3000</v>
      </c>
      <c r="C779" s="38" t="s">
        <v>12102</v>
      </c>
      <c r="D779" s="38" t="s">
        <v>12103</v>
      </c>
      <c r="E779" s="38" t="s">
        <v>3767</v>
      </c>
      <c r="F779" s="38" t="s">
        <v>3007</v>
      </c>
      <c r="G779" s="38" t="s">
        <v>11320</v>
      </c>
      <c r="H779" s="38" t="s">
        <v>2665</v>
      </c>
      <c r="I779" s="39">
        <v>409.82</v>
      </c>
      <c r="J779" s="15">
        <f>VLOOKUP(LEFT(B779,5),[1]Percents!$C:$M,9,FALSE)</f>
        <v>0</v>
      </c>
      <c r="K779" s="13">
        <f t="shared" si="12"/>
        <v>0</v>
      </c>
      <c r="L779" s="22"/>
    </row>
    <row r="780" spans="1:12" s="40" customFormat="1" ht="14.25" customHeight="1" x14ac:dyDescent="0.25">
      <c r="A780" s="38" t="s">
        <v>213</v>
      </c>
      <c r="B780" s="38" t="s">
        <v>3000</v>
      </c>
      <c r="C780" s="38" t="s">
        <v>11329</v>
      </c>
      <c r="D780" s="38" t="s">
        <v>11330</v>
      </c>
      <c r="E780" s="38" t="s">
        <v>3767</v>
      </c>
      <c r="F780" s="38" t="s">
        <v>3007</v>
      </c>
      <c r="G780" s="38" t="s">
        <v>11320</v>
      </c>
      <c r="H780" s="38" t="s">
        <v>2665</v>
      </c>
      <c r="I780" s="39">
        <v>27193.94</v>
      </c>
      <c r="J780" s="15">
        <f>VLOOKUP(LEFT(B780,5),[1]Percents!$C:$M,9,FALSE)</f>
        <v>0</v>
      </c>
      <c r="K780" s="13">
        <f t="shared" si="12"/>
        <v>0</v>
      </c>
      <c r="L780" s="22"/>
    </row>
    <row r="781" spans="1:12" s="40" customFormat="1" ht="14.25" customHeight="1" x14ac:dyDescent="0.25">
      <c r="A781" s="38" t="s">
        <v>213</v>
      </c>
      <c r="B781" s="38" t="s">
        <v>3000</v>
      </c>
      <c r="C781" s="38" t="s">
        <v>11681</v>
      </c>
      <c r="D781" s="38" t="s">
        <v>11682</v>
      </c>
      <c r="E781" s="38" t="s">
        <v>3767</v>
      </c>
      <c r="F781" s="38" t="s">
        <v>3007</v>
      </c>
      <c r="G781" s="38" t="s">
        <v>11320</v>
      </c>
      <c r="H781" s="38" t="s">
        <v>2665</v>
      </c>
      <c r="I781" s="39">
        <v>15355.94</v>
      </c>
      <c r="J781" s="15">
        <f>VLOOKUP(LEFT(B781,5),[1]Percents!$C:$M,9,FALSE)</f>
        <v>0</v>
      </c>
      <c r="K781" s="13">
        <f t="shared" si="12"/>
        <v>0</v>
      </c>
      <c r="L781" s="22"/>
    </row>
    <row r="782" spans="1:12" s="40" customFormat="1" ht="14.25" customHeight="1" x14ac:dyDescent="0.25">
      <c r="A782" s="38" t="s">
        <v>213</v>
      </c>
      <c r="B782" s="38" t="s">
        <v>3000</v>
      </c>
      <c r="C782" s="38" t="s">
        <v>11331</v>
      </c>
      <c r="D782" s="38" t="s">
        <v>11332</v>
      </c>
      <c r="E782" s="38" t="s">
        <v>3767</v>
      </c>
      <c r="F782" s="38" t="s">
        <v>3007</v>
      </c>
      <c r="G782" s="38" t="s">
        <v>11320</v>
      </c>
      <c r="H782" s="38" t="s">
        <v>2665</v>
      </c>
      <c r="I782" s="39">
        <v>30319.4</v>
      </c>
      <c r="J782" s="15">
        <f>VLOOKUP(LEFT(B782,5),[1]Percents!$C:$M,9,FALSE)</f>
        <v>0</v>
      </c>
      <c r="K782" s="13">
        <f t="shared" si="12"/>
        <v>0</v>
      </c>
      <c r="L782" s="22"/>
    </row>
    <row r="783" spans="1:12" s="40" customFormat="1" ht="14.25" customHeight="1" x14ac:dyDescent="0.25">
      <c r="A783" s="38" t="s">
        <v>213</v>
      </c>
      <c r="B783" s="38" t="s">
        <v>3000</v>
      </c>
      <c r="C783" s="38" t="s">
        <v>11333</v>
      </c>
      <c r="D783" s="38" t="s">
        <v>11334</v>
      </c>
      <c r="E783" s="38" t="s">
        <v>3767</v>
      </c>
      <c r="F783" s="38" t="s">
        <v>3007</v>
      </c>
      <c r="G783" s="38" t="s">
        <v>11320</v>
      </c>
      <c r="H783" s="38" t="s">
        <v>2665</v>
      </c>
      <c r="I783" s="39">
        <v>17747.63</v>
      </c>
      <c r="J783" s="15">
        <f>VLOOKUP(LEFT(B783,5),[1]Percents!$C:$M,9,FALSE)</f>
        <v>0</v>
      </c>
      <c r="K783" s="13">
        <f t="shared" si="12"/>
        <v>0</v>
      </c>
      <c r="L783" s="22"/>
    </row>
    <row r="784" spans="1:12" s="40" customFormat="1" ht="14.25" customHeight="1" x14ac:dyDescent="0.25">
      <c r="A784" s="38" t="s">
        <v>213</v>
      </c>
      <c r="B784" s="38" t="s">
        <v>3000</v>
      </c>
      <c r="C784" s="38" t="s">
        <v>11335</v>
      </c>
      <c r="D784" s="38" t="s">
        <v>11336</v>
      </c>
      <c r="E784" s="38" t="s">
        <v>3767</v>
      </c>
      <c r="F784" s="38" t="s">
        <v>3007</v>
      </c>
      <c r="G784" s="38" t="s">
        <v>11320</v>
      </c>
      <c r="H784" s="38" t="s">
        <v>2665</v>
      </c>
      <c r="I784" s="39">
        <v>13260.17</v>
      </c>
      <c r="J784" s="15">
        <f>VLOOKUP(LEFT(B784,5),[1]Percents!$C:$M,9,FALSE)</f>
        <v>0</v>
      </c>
      <c r="K784" s="13">
        <f t="shared" si="12"/>
        <v>0</v>
      </c>
      <c r="L784" s="22"/>
    </row>
    <row r="785" spans="1:12" s="40" customFormat="1" ht="14.25" customHeight="1" x14ac:dyDescent="0.25">
      <c r="A785" s="38" t="s">
        <v>213</v>
      </c>
      <c r="B785" s="38" t="s">
        <v>3000</v>
      </c>
      <c r="C785" s="38" t="s">
        <v>11337</v>
      </c>
      <c r="D785" s="38" t="s">
        <v>11338</v>
      </c>
      <c r="E785" s="38" t="s">
        <v>3767</v>
      </c>
      <c r="F785" s="38" t="s">
        <v>3007</v>
      </c>
      <c r="G785" s="38" t="s">
        <v>11320</v>
      </c>
      <c r="H785" s="38" t="s">
        <v>2665</v>
      </c>
      <c r="I785" s="39">
        <v>10492.76</v>
      </c>
      <c r="J785" s="15">
        <f>VLOOKUP(LEFT(B785,5),[1]Percents!$C:$M,9,FALSE)</f>
        <v>0</v>
      </c>
      <c r="K785" s="13">
        <f t="shared" si="12"/>
        <v>0</v>
      </c>
      <c r="L785" s="22"/>
    </row>
    <row r="786" spans="1:12" s="40" customFormat="1" ht="14.25" customHeight="1" x14ac:dyDescent="0.25">
      <c r="A786" s="38" t="s">
        <v>213</v>
      </c>
      <c r="B786" s="38" t="s">
        <v>3000</v>
      </c>
      <c r="C786" s="38" t="s">
        <v>11339</v>
      </c>
      <c r="D786" s="38" t="s">
        <v>11340</v>
      </c>
      <c r="E786" s="38" t="s">
        <v>3767</v>
      </c>
      <c r="F786" s="38" t="s">
        <v>3007</v>
      </c>
      <c r="G786" s="38" t="s">
        <v>11320</v>
      </c>
      <c r="H786" s="38" t="s">
        <v>2665</v>
      </c>
      <c r="I786" s="39">
        <v>8588.14</v>
      </c>
      <c r="J786" s="15">
        <f>VLOOKUP(LEFT(B786,5),[1]Percents!$C:$M,9,FALSE)</f>
        <v>0</v>
      </c>
      <c r="K786" s="13">
        <f t="shared" si="12"/>
        <v>0</v>
      </c>
      <c r="L786" s="22"/>
    </row>
    <row r="787" spans="1:12" s="40" customFormat="1" ht="14.25" customHeight="1" x14ac:dyDescent="0.25">
      <c r="A787" s="38" t="s">
        <v>213</v>
      </c>
      <c r="B787" s="38" t="s">
        <v>3000</v>
      </c>
      <c r="C787" s="38" t="s">
        <v>11683</v>
      </c>
      <c r="D787" s="38" t="s">
        <v>11684</v>
      </c>
      <c r="E787" s="38" t="s">
        <v>3767</v>
      </c>
      <c r="F787" s="38" t="s">
        <v>3007</v>
      </c>
      <c r="G787" s="38" t="s">
        <v>11320</v>
      </c>
      <c r="H787" s="38" t="s">
        <v>2665</v>
      </c>
      <c r="I787" s="39">
        <v>27498.32</v>
      </c>
      <c r="J787" s="15">
        <f>VLOOKUP(LEFT(B787,5),[1]Percents!$C:$M,9,FALSE)</f>
        <v>0</v>
      </c>
      <c r="K787" s="13">
        <f t="shared" si="12"/>
        <v>0</v>
      </c>
      <c r="L787" s="22"/>
    </row>
    <row r="788" spans="1:12" s="40" customFormat="1" ht="14.25" customHeight="1" x14ac:dyDescent="0.25">
      <c r="A788" s="38" t="s">
        <v>242</v>
      </c>
      <c r="B788" s="38" t="s">
        <v>325</v>
      </c>
      <c r="C788" s="38" t="s">
        <v>9354</v>
      </c>
      <c r="D788" s="38" t="s">
        <v>9355</v>
      </c>
      <c r="E788" s="38" t="s">
        <v>359</v>
      </c>
      <c r="F788" s="38" t="s">
        <v>9356</v>
      </c>
      <c r="G788" s="38" t="s">
        <v>2991</v>
      </c>
      <c r="H788" s="38" t="s">
        <v>2665</v>
      </c>
      <c r="I788" s="39">
        <v>64343.35</v>
      </c>
      <c r="J788" s="15">
        <f>VLOOKUP(LEFT(B788,5),[1]Percents!$C:$M,9,FALSE)</f>
        <v>0</v>
      </c>
      <c r="K788" s="13">
        <f t="shared" si="12"/>
        <v>0</v>
      </c>
      <c r="L788" s="22"/>
    </row>
    <row r="789" spans="1:12" s="40" customFormat="1" ht="14.25" customHeight="1" x14ac:dyDescent="0.25">
      <c r="A789" s="38" t="s">
        <v>213</v>
      </c>
      <c r="B789" s="38" t="s">
        <v>102</v>
      </c>
      <c r="C789" s="38" t="s">
        <v>7398</v>
      </c>
      <c r="D789" s="38" t="s">
        <v>7399</v>
      </c>
      <c r="E789" s="38" t="s">
        <v>170</v>
      </c>
      <c r="F789" s="38" t="s">
        <v>3008</v>
      </c>
      <c r="G789" s="38" t="s">
        <v>7386</v>
      </c>
      <c r="H789" s="38" t="s">
        <v>2665</v>
      </c>
      <c r="I789" s="39">
        <v>227774.38</v>
      </c>
      <c r="J789" s="15">
        <f>VLOOKUP(LEFT(B789,5),[1]Percents!$C:$M,9,FALSE)</f>
        <v>0</v>
      </c>
      <c r="K789" s="13">
        <f t="shared" si="12"/>
        <v>0</v>
      </c>
      <c r="L789" s="22"/>
    </row>
    <row r="790" spans="1:12" s="40" customFormat="1" ht="14.25" customHeight="1" x14ac:dyDescent="0.25">
      <c r="A790" s="38" t="s">
        <v>213</v>
      </c>
      <c r="B790" s="38" t="s">
        <v>102</v>
      </c>
      <c r="C790" s="38" t="s">
        <v>12104</v>
      </c>
      <c r="D790" s="38" t="s">
        <v>12105</v>
      </c>
      <c r="E790" s="38" t="s">
        <v>170</v>
      </c>
      <c r="F790" s="38" t="s">
        <v>3008</v>
      </c>
      <c r="G790" s="38" t="s">
        <v>12106</v>
      </c>
      <c r="H790" s="38" t="s">
        <v>2665</v>
      </c>
      <c r="I790" s="39">
        <v>36853.449999999997</v>
      </c>
      <c r="J790" s="15">
        <f>VLOOKUP(LEFT(B790,5),[1]Percents!$C:$M,9,FALSE)</f>
        <v>0</v>
      </c>
      <c r="K790" s="13">
        <f t="shared" si="12"/>
        <v>0</v>
      </c>
      <c r="L790" s="22"/>
    </row>
    <row r="791" spans="1:12" s="40" customFormat="1" ht="14.25" customHeight="1" x14ac:dyDescent="0.25">
      <c r="A791" s="38" t="s">
        <v>141</v>
      </c>
      <c r="B791" s="38" t="s">
        <v>245</v>
      </c>
      <c r="C791" s="38" t="s">
        <v>3009</v>
      </c>
      <c r="D791" s="38" t="s">
        <v>3010</v>
      </c>
      <c r="E791" s="38" t="s">
        <v>247</v>
      </c>
      <c r="F791" s="38" t="s">
        <v>3011</v>
      </c>
      <c r="G791" s="38" t="s">
        <v>2991</v>
      </c>
      <c r="H791" s="38" t="s">
        <v>2665</v>
      </c>
      <c r="I791" s="39">
        <v>77129.27</v>
      </c>
      <c r="J791" s="15">
        <f>VLOOKUP(LEFT(B791,5),[1]Percents!$C:$M,9,FALSE)</f>
        <v>0.64170000000000005</v>
      </c>
      <c r="K791" s="13">
        <f t="shared" si="12"/>
        <v>49493.852559000006</v>
      </c>
      <c r="L791" s="22"/>
    </row>
    <row r="792" spans="1:12" s="40" customFormat="1" ht="14.25" customHeight="1" x14ac:dyDescent="0.25">
      <c r="A792" s="38" t="s">
        <v>213</v>
      </c>
      <c r="B792" s="38" t="s">
        <v>162</v>
      </c>
      <c r="C792" s="38" t="s">
        <v>3012</v>
      </c>
      <c r="D792" s="38" t="s">
        <v>3013</v>
      </c>
      <c r="E792" s="38" t="s">
        <v>1307</v>
      </c>
      <c r="F792" s="38" t="s">
        <v>3014</v>
      </c>
      <c r="G792" s="38" t="s">
        <v>2991</v>
      </c>
      <c r="H792" s="38" t="s">
        <v>2665</v>
      </c>
      <c r="I792" s="39">
        <v>202839.23</v>
      </c>
      <c r="J792" s="15">
        <f>VLOOKUP(LEFT(B792,5),[1]Percents!$C:$M,9,FALSE)</f>
        <v>4.4049999999999999E-2</v>
      </c>
      <c r="K792" s="13">
        <f t="shared" si="12"/>
        <v>8935.0680814999996</v>
      </c>
      <c r="L792" s="22"/>
    </row>
    <row r="793" spans="1:12" s="40" customFormat="1" ht="14.25" customHeight="1" x14ac:dyDescent="0.25">
      <c r="A793" s="38" t="s">
        <v>213</v>
      </c>
      <c r="B793" s="38" t="s">
        <v>162</v>
      </c>
      <c r="C793" s="38" t="s">
        <v>3015</v>
      </c>
      <c r="D793" s="38" t="s">
        <v>3016</v>
      </c>
      <c r="E793" s="38" t="s">
        <v>1307</v>
      </c>
      <c r="F793" s="38" t="s">
        <v>3017</v>
      </c>
      <c r="G793" s="38" t="s">
        <v>2991</v>
      </c>
      <c r="H793" s="38" t="s">
        <v>2665</v>
      </c>
      <c r="I793" s="39">
        <v>130425.26</v>
      </c>
      <c r="J793" s="15">
        <f>VLOOKUP(LEFT(B793,5),[1]Percents!$C:$M,9,FALSE)</f>
        <v>4.4049999999999999E-2</v>
      </c>
      <c r="K793" s="13">
        <f t="shared" si="12"/>
        <v>5745.2327029999997</v>
      </c>
      <c r="L793" s="22"/>
    </row>
    <row r="794" spans="1:12" s="40" customFormat="1" ht="14.25" customHeight="1" x14ac:dyDescent="0.25">
      <c r="A794" s="38" t="s">
        <v>213</v>
      </c>
      <c r="B794" s="38" t="s">
        <v>21</v>
      </c>
      <c r="C794" s="38" t="s">
        <v>3117</v>
      </c>
      <c r="D794" s="38" t="s">
        <v>3118</v>
      </c>
      <c r="E794" s="38" t="s">
        <v>6703</v>
      </c>
      <c r="F794" s="38" t="s">
        <v>3119</v>
      </c>
      <c r="G794" s="38" t="s">
        <v>3120</v>
      </c>
      <c r="H794" s="38" t="s">
        <v>2665</v>
      </c>
      <c r="I794" s="39">
        <v>51996.480000000003</v>
      </c>
      <c r="J794" s="15">
        <f>VLOOKUP(LEFT(B794,5),[1]Percents!$C:$M,9,FALSE)</f>
        <v>4.4049999999999999E-2</v>
      </c>
      <c r="K794" s="13">
        <f t="shared" si="12"/>
        <v>2290.4449440000003</v>
      </c>
      <c r="L794" s="22"/>
    </row>
    <row r="795" spans="1:12" s="40" customFormat="1" ht="14.25" customHeight="1" x14ac:dyDescent="0.25">
      <c r="A795" s="38" t="s">
        <v>213</v>
      </c>
      <c r="B795" s="38" t="s">
        <v>230</v>
      </c>
      <c r="C795" s="38" t="s">
        <v>3018</v>
      </c>
      <c r="D795" s="38" t="s">
        <v>3019</v>
      </c>
      <c r="E795" s="38" t="s">
        <v>3020</v>
      </c>
      <c r="F795" s="38" t="s">
        <v>3021</v>
      </c>
      <c r="G795" s="38" t="s">
        <v>2991</v>
      </c>
      <c r="H795" s="38" t="s">
        <v>2665</v>
      </c>
      <c r="I795" s="39">
        <v>159021.71</v>
      </c>
      <c r="J795" s="15">
        <f>VLOOKUP(LEFT(B795,5),[1]Percents!$C:$M,9,FALSE)</f>
        <v>0</v>
      </c>
      <c r="K795" s="13">
        <f t="shared" si="12"/>
        <v>0</v>
      </c>
      <c r="L795" s="22"/>
    </row>
    <row r="796" spans="1:12" s="40" customFormat="1" ht="14.25" customHeight="1" x14ac:dyDescent="0.25">
      <c r="A796" s="38" t="s">
        <v>213</v>
      </c>
      <c r="B796" s="38" t="s">
        <v>147</v>
      </c>
      <c r="C796" s="38" t="s">
        <v>3022</v>
      </c>
      <c r="D796" s="38" t="s">
        <v>3023</v>
      </c>
      <c r="E796" s="38" t="s">
        <v>3024</v>
      </c>
      <c r="F796" s="38" t="s">
        <v>3025</v>
      </c>
      <c r="G796" s="38" t="s">
        <v>2991</v>
      </c>
      <c r="H796" s="38" t="s">
        <v>2665</v>
      </c>
      <c r="I796" s="39">
        <v>45575.93</v>
      </c>
      <c r="J796" s="15">
        <f>VLOOKUP(LEFT(B796,5),[1]Percents!$C:$M,9,FALSE)</f>
        <v>0</v>
      </c>
      <c r="K796" s="13">
        <f t="shared" si="12"/>
        <v>0</v>
      </c>
      <c r="L796" s="22"/>
    </row>
    <row r="797" spans="1:12" s="40" customFormat="1" ht="14.25" customHeight="1" x14ac:dyDescent="0.25">
      <c r="A797" s="38" t="s">
        <v>213</v>
      </c>
      <c r="B797" s="38" t="s">
        <v>4321</v>
      </c>
      <c r="C797" s="38" t="s">
        <v>7201</v>
      </c>
      <c r="D797" s="38" t="s">
        <v>7202</v>
      </c>
      <c r="E797" s="38" t="s">
        <v>185</v>
      </c>
      <c r="F797" s="38" t="s">
        <v>3026</v>
      </c>
      <c r="G797" s="38" t="s">
        <v>7196</v>
      </c>
      <c r="H797" s="38" t="s">
        <v>2665</v>
      </c>
      <c r="I797" s="39">
        <v>61141.64</v>
      </c>
      <c r="J797" s="15">
        <f>VLOOKUP(LEFT(B797,5),[1]Percents!$C:$M,9,FALSE)</f>
        <v>0</v>
      </c>
      <c r="K797" s="13">
        <f t="shared" si="12"/>
        <v>0</v>
      </c>
      <c r="L797" s="22"/>
    </row>
    <row r="798" spans="1:12" s="40" customFormat="1" ht="14.25" customHeight="1" x14ac:dyDescent="0.25">
      <c r="A798" s="38" t="s">
        <v>213</v>
      </c>
      <c r="B798" s="38" t="s">
        <v>4321</v>
      </c>
      <c r="C798" s="38" t="s">
        <v>11685</v>
      </c>
      <c r="D798" s="38" t="s">
        <v>11686</v>
      </c>
      <c r="E798" s="38" t="s">
        <v>185</v>
      </c>
      <c r="F798" s="38" t="s">
        <v>3026</v>
      </c>
      <c r="G798" s="38" t="s">
        <v>11622</v>
      </c>
      <c r="H798" s="38" t="s">
        <v>2665</v>
      </c>
      <c r="I798" s="39">
        <v>18798.79</v>
      </c>
      <c r="J798" s="15">
        <f>VLOOKUP(LEFT(B798,5),[1]Percents!$C:$M,9,FALSE)</f>
        <v>0</v>
      </c>
      <c r="K798" s="13">
        <f t="shared" ref="K798:K861" si="13">+J798*I798</f>
        <v>0</v>
      </c>
      <c r="L798" s="22"/>
    </row>
    <row r="799" spans="1:12" s="40" customFormat="1" ht="14.25" customHeight="1" x14ac:dyDescent="0.25">
      <c r="A799" s="38" t="s">
        <v>213</v>
      </c>
      <c r="B799" s="38" t="s">
        <v>195</v>
      </c>
      <c r="C799" s="38" t="s">
        <v>3027</v>
      </c>
      <c r="D799" s="38" t="s">
        <v>3028</v>
      </c>
      <c r="E799" s="38" t="s">
        <v>196</v>
      </c>
      <c r="F799" s="38" t="s">
        <v>3029</v>
      </c>
      <c r="G799" s="38" t="s">
        <v>2991</v>
      </c>
      <c r="H799" s="38" t="s">
        <v>2665</v>
      </c>
      <c r="I799" s="39">
        <v>97038.59</v>
      </c>
      <c r="J799" s="15">
        <f>VLOOKUP(LEFT(B799,5),[1]Percents!$C:$M,9,FALSE)</f>
        <v>0</v>
      </c>
      <c r="K799" s="13">
        <f t="shared" si="13"/>
        <v>0</v>
      </c>
      <c r="L799" s="22"/>
    </row>
    <row r="800" spans="1:12" s="40" customFormat="1" ht="14.25" customHeight="1" x14ac:dyDescent="0.25">
      <c r="A800" s="38" t="s">
        <v>213</v>
      </c>
      <c r="B800" s="38" t="s">
        <v>61</v>
      </c>
      <c r="C800" s="38" t="s">
        <v>3234</v>
      </c>
      <c r="D800" s="38" t="s">
        <v>3235</v>
      </c>
      <c r="E800" s="38" t="s">
        <v>97</v>
      </c>
      <c r="F800" s="38" t="s">
        <v>3236</v>
      </c>
      <c r="G800" s="38" t="s">
        <v>3223</v>
      </c>
      <c r="H800" s="38" t="s">
        <v>2665</v>
      </c>
      <c r="I800" s="39">
        <v>18826.66</v>
      </c>
      <c r="J800" s="15">
        <f>VLOOKUP(LEFT(B800,5),[1]Percents!$C:$M,9,FALSE)</f>
        <v>0</v>
      </c>
      <c r="K800" s="13">
        <f t="shared" si="13"/>
        <v>0</v>
      </c>
      <c r="L800" s="22"/>
    </row>
    <row r="801" spans="1:12" s="40" customFormat="1" ht="14.25" customHeight="1" x14ac:dyDescent="0.25">
      <c r="A801" s="38" t="s">
        <v>213</v>
      </c>
      <c r="B801" s="38" t="s">
        <v>61</v>
      </c>
      <c r="C801" s="38" t="s">
        <v>3237</v>
      </c>
      <c r="D801" s="38" t="s">
        <v>3238</v>
      </c>
      <c r="E801" s="38" t="s">
        <v>392</v>
      </c>
      <c r="F801" s="38" t="s">
        <v>3236</v>
      </c>
      <c r="G801" s="38" t="s">
        <v>3223</v>
      </c>
      <c r="H801" s="38" t="s">
        <v>2665</v>
      </c>
      <c r="I801" s="39">
        <v>137094.93</v>
      </c>
      <c r="J801" s="15">
        <f>VLOOKUP(LEFT(B801,5),[1]Percents!$C:$M,9,FALSE)</f>
        <v>0</v>
      </c>
      <c r="K801" s="13">
        <f t="shared" si="13"/>
        <v>0</v>
      </c>
      <c r="L801" s="22"/>
    </row>
    <row r="802" spans="1:12" s="40" customFormat="1" ht="14.25" customHeight="1" x14ac:dyDescent="0.25">
      <c r="A802" s="38" t="s">
        <v>213</v>
      </c>
      <c r="B802" s="38" t="s">
        <v>61</v>
      </c>
      <c r="C802" s="38" t="s">
        <v>3239</v>
      </c>
      <c r="D802" s="38" t="s">
        <v>3240</v>
      </c>
      <c r="E802" s="38" t="s">
        <v>404</v>
      </c>
      <c r="F802" s="38" t="s">
        <v>3236</v>
      </c>
      <c r="G802" s="38" t="s">
        <v>3223</v>
      </c>
      <c r="H802" s="38" t="s">
        <v>2665</v>
      </c>
      <c r="I802" s="39">
        <v>82690.26999999999</v>
      </c>
      <c r="J802" s="15">
        <f>VLOOKUP(LEFT(B802,5),[1]Percents!$C:$M,9,FALSE)</f>
        <v>0</v>
      </c>
      <c r="K802" s="13">
        <f t="shared" si="13"/>
        <v>0</v>
      </c>
      <c r="L802" s="22"/>
    </row>
    <row r="803" spans="1:12" s="40" customFormat="1" ht="14.25" customHeight="1" x14ac:dyDescent="0.25">
      <c r="A803" s="38" t="s">
        <v>213</v>
      </c>
      <c r="B803" s="38" t="s">
        <v>61</v>
      </c>
      <c r="C803" s="38" t="s">
        <v>3241</v>
      </c>
      <c r="D803" s="38" t="s">
        <v>3242</v>
      </c>
      <c r="E803" s="38" t="s">
        <v>97</v>
      </c>
      <c r="F803" s="38" t="s">
        <v>3236</v>
      </c>
      <c r="G803" s="38" t="s">
        <v>3223</v>
      </c>
      <c r="H803" s="38" t="s">
        <v>2665</v>
      </c>
      <c r="I803" s="41">
        <v>-10596.27</v>
      </c>
      <c r="J803" s="15">
        <f>VLOOKUP(LEFT(B803,5),[1]Percents!$C:$M,9,FALSE)</f>
        <v>0</v>
      </c>
      <c r="K803" s="13">
        <f t="shared" si="13"/>
        <v>0</v>
      </c>
      <c r="L803" s="22"/>
    </row>
    <row r="804" spans="1:12" s="40" customFormat="1" ht="14.25" customHeight="1" x14ac:dyDescent="0.25">
      <c r="A804" s="38" t="s">
        <v>213</v>
      </c>
      <c r="B804" s="38" t="s">
        <v>226</v>
      </c>
      <c r="C804" s="38" t="s">
        <v>3243</v>
      </c>
      <c r="D804" s="38" t="s">
        <v>3244</v>
      </c>
      <c r="E804" s="38" t="s">
        <v>251</v>
      </c>
      <c r="F804" s="38" t="s">
        <v>3236</v>
      </c>
      <c r="G804" s="38" t="s">
        <v>3223</v>
      </c>
      <c r="H804" s="38" t="s">
        <v>2665</v>
      </c>
      <c r="I804" s="39">
        <v>156558.91</v>
      </c>
      <c r="J804" s="15">
        <f>VLOOKUP(LEFT(B804,5),[1]Percents!$C:$M,9,FALSE)</f>
        <v>0</v>
      </c>
      <c r="K804" s="13">
        <f t="shared" si="13"/>
        <v>0</v>
      </c>
      <c r="L804" s="22"/>
    </row>
    <row r="805" spans="1:12" s="40" customFormat="1" ht="14.25" customHeight="1" x14ac:dyDescent="0.25">
      <c r="A805" s="38" t="s">
        <v>213</v>
      </c>
      <c r="B805" s="38" t="s">
        <v>94</v>
      </c>
      <c r="C805" s="38" t="s">
        <v>3372</v>
      </c>
      <c r="D805" s="38" t="s">
        <v>3373</v>
      </c>
      <c r="E805" s="38" t="s">
        <v>303</v>
      </c>
      <c r="F805" s="38" t="s">
        <v>3236</v>
      </c>
      <c r="G805" s="38" t="s">
        <v>3223</v>
      </c>
      <c r="H805" s="38" t="s">
        <v>2665</v>
      </c>
      <c r="I805" s="39">
        <v>131984.41</v>
      </c>
      <c r="J805" s="15">
        <f>VLOOKUP(LEFT(B805,5),[1]Percents!$C:$M,9,FALSE)</f>
        <v>0</v>
      </c>
      <c r="K805" s="13">
        <f t="shared" si="13"/>
        <v>0</v>
      </c>
      <c r="L805" s="22"/>
    </row>
    <row r="806" spans="1:12" s="40" customFormat="1" ht="14.25" customHeight="1" x14ac:dyDescent="0.25">
      <c r="A806" s="38" t="s">
        <v>213</v>
      </c>
      <c r="B806" s="38" t="s">
        <v>94</v>
      </c>
      <c r="C806" s="38" t="s">
        <v>3245</v>
      </c>
      <c r="D806" s="38" t="s">
        <v>3246</v>
      </c>
      <c r="E806" s="38" t="s">
        <v>97</v>
      </c>
      <c r="F806" s="38" t="s">
        <v>3236</v>
      </c>
      <c r="G806" s="38" t="s">
        <v>3223</v>
      </c>
      <c r="H806" s="38" t="s">
        <v>2665</v>
      </c>
      <c r="I806" s="39">
        <v>84231.99</v>
      </c>
      <c r="J806" s="15">
        <f>VLOOKUP(LEFT(B806,5),[1]Percents!$C:$M,9,FALSE)</f>
        <v>0</v>
      </c>
      <c r="K806" s="13">
        <f t="shared" si="13"/>
        <v>0</v>
      </c>
      <c r="L806" s="22"/>
    </row>
    <row r="807" spans="1:12" s="40" customFormat="1" ht="14.25" customHeight="1" x14ac:dyDescent="0.25">
      <c r="A807" s="38" t="s">
        <v>213</v>
      </c>
      <c r="B807" s="38" t="s">
        <v>134</v>
      </c>
      <c r="C807" s="38" t="s">
        <v>3030</v>
      </c>
      <c r="D807" s="38" t="s">
        <v>4977</v>
      </c>
      <c r="E807" s="38" t="s">
        <v>3031</v>
      </c>
      <c r="F807" s="38" t="s">
        <v>3032</v>
      </c>
      <c r="G807" s="38" t="s">
        <v>3033</v>
      </c>
      <c r="H807" s="38" t="s">
        <v>2665</v>
      </c>
      <c r="I807" s="39">
        <v>16246.02</v>
      </c>
      <c r="J807" s="15">
        <f>VLOOKUP(LEFT(B807,5),[1]Percents!$C:$M,9,FALSE)</f>
        <v>0</v>
      </c>
      <c r="K807" s="13">
        <f t="shared" si="13"/>
        <v>0</v>
      </c>
      <c r="L807" s="22"/>
    </row>
    <row r="808" spans="1:12" s="40" customFormat="1" ht="14.25" customHeight="1" x14ac:dyDescent="0.25">
      <c r="A808" s="38" t="s">
        <v>213</v>
      </c>
      <c r="B808" s="38" t="s">
        <v>94</v>
      </c>
      <c r="C808" s="38" t="s">
        <v>3034</v>
      </c>
      <c r="D808" s="38" t="s">
        <v>3035</v>
      </c>
      <c r="E808" s="38" t="s">
        <v>3036</v>
      </c>
      <c r="F808" s="38" t="s">
        <v>3037</v>
      </c>
      <c r="G808" s="38" t="s">
        <v>2991</v>
      </c>
      <c r="H808" s="38" t="s">
        <v>2665</v>
      </c>
      <c r="I808" s="39">
        <v>78227.83</v>
      </c>
      <c r="J808" s="15">
        <f>VLOOKUP(LEFT(B808,5),[1]Percents!$C:$M,9,FALSE)</f>
        <v>0</v>
      </c>
      <c r="K808" s="13">
        <f t="shared" si="13"/>
        <v>0</v>
      </c>
      <c r="L808" s="22"/>
    </row>
    <row r="809" spans="1:12" s="40" customFormat="1" ht="14.25" customHeight="1" x14ac:dyDescent="0.25">
      <c r="A809" s="38" t="s">
        <v>141</v>
      </c>
      <c r="B809" s="38" t="s">
        <v>43</v>
      </c>
      <c r="C809" s="38" t="s">
        <v>3038</v>
      </c>
      <c r="D809" s="38" t="s">
        <v>3039</v>
      </c>
      <c r="E809" s="38" t="s">
        <v>265</v>
      </c>
      <c r="F809" s="38" t="s">
        <v>3040</v>
      </c>
      <c r="G809" s="38" t="s">
        <v>3041</v>
      </c>
      <c r="H809" s="38" t="s">
        <v>2665</v>
      </c>
      <c r="I809" s="39">
        <v>267294.88</v>
      </c>
      <c r="J809" s="15">
        <f>VLOOKUP(LEFT(B809,5),[1]Percents!$C:$M,9,FALSE)</f>
        <v>0.64170000000000005</v>
      </c>
      <c r="K809" s="13">
        <f t="shared" si="13"/>
        <v>171523.124496</v>
      </c>
      <c r="L809" s="22"/>
    </row>
    <row r="810" spans="1:12" s="40" customFormat="1" ht="14.25" customHeight="1" x14ac:dyDescent="0.25">
      <c r="A810" s="38" t="s">
        <v>141</v>
      </c>
      <c r="B810" s="38" t="s">
        <v>43</v>
      </c>
      <c r="C810" s="38" t="s">
        <v>9357</v>
      </c>
      <c r="D810" s="38" t="s">
        <v>9358</v>
      </c>
      <c r="E810" s="38" t="s">
        <v>265</v>
      </c>
      <c r="F810" s="38" t="s">
        <v>3040</v>
      </c>
      <c r="G810" s="38" t="s">
        <v>9359</v>
      </c>
      <c r="H810" s="38" t="s">
        <v>2665</v>
      </c>
      <c r="I810" s="39">
        <v>13985.4</v>
      </c>
      <c r="J810" s="15">
        <f>VLOOKUP(LEFT(B810,5),[1]Percents!$C:$M,9,FALSE)</f>
        <v>0.64170000000000005</v>
      </c>
      <c r="K810" s="13">
        <f t="shared" si="13"/>
        <v>8974.4311799999996</v>
      </c>
      <c r="L810" s="22"/>
    </row>
    <row r="811" spans="1:12" s="40" customFormat="1" ht="14.25" customHeight="1" x14ac:dyDescent="0.25">
      <c r="A811" s="38" t="s">
        <v>213</v>
      </c>
      <c r="B811" s="38" t="s">
        <v>94</v>
      </c>
      <c r="C811" s="38" t="s">
        <v>3121</v>
      </c>
      <c r="D811" s="38" t="s">
        <v>3122</v>
      </c>
      <c r="E811" s="38" t="s">
        <v>535</v>
      </c>
      <c r="F811" s="38" t="s">
        <v>3123</v>
      </c>
      <c r="G811" s="38" t="s">
        <v>3112</v>
      </c>
      <c r="H811" s="38" t="s">
        <v>2665</v>
      </c>
      <c r="I811" s="39">
        <v>195451.14</v>
      </c>
      <c r="J811" s="15">
        <f>VLOOKUP(LEFT(B811,5),[1]Percents!$C:$M,9,FALSE)</f>
        <v>0</v>
      </c>
      <c r="K811" s="13">
        <f t="shared" si="13"/>
        <v>0</v>
      </c>
      <c r="L811" s="22"/>
    </row>
    <row r="812" spans="1:12" s="40" customFormat="1" ht="14.25" customHeight="1" x14ac:dyDescent="0.25">
      <c r="A812" s="38" t="s">
        <v>213</v>
      </c>
      <c r="B812" s="38" t="s">
        <v>226</v>
      </c>
      <c r="C812" s="38" t="s">
        <v>3124</v>
      </c>
      <c r="D812" s="38" t="s">
        <v>3125</v>
      </c>
      <c r="E812" s="38" t="s">
        <v>496</v>
      </c>
      <c r="F812" s="38" t="s">
        <v>3126</v>
      </c>
      <c r="G812" s="38" t="s">
        <v>2990</v>
      </c>
      <c r="H812" s="38" t="s">
        <v>2665</v>
      </c>
      <c r="I812" s="39">
        <v>188471.37</v>
      </c>
      <c r="J812" s="15">
        <f>VLOOKUP(LEFT(B812,5),[1]Percents!$C:$M,9,FALSE)</f>
        <v>0</v>
      </c>
      <c r="K812" s="13">
        <f t="shared" si="13"/>
        <v>0</v>
      </c>
      <c r="L812" s="22"/>
    </row>
    <row r="813" spans="1:12" s="40" customFormat="1" ht="14.25" customHeight="1" x14ac:dyDescent="0.25">
      <c r="A813" s="38" t="s">
        <v>213</v>
      </c>
      <c r="B813" s="38" t="s">
        <v>145</v>
      </c>
      <c r="C813" s="38" t="s">
        <v>3042</v>
      </c>
      <c r="D813" s="38" t="s">
        <v>3043</v>
      </c>
      <c r="E813" s="38" t="s">
        <v>47</v>
      </c>
      <c r="F813" s="38" t="s">
        <v>3044</v>
      </c>
      <c r="G813" s="38" t="s">
        <v>2990</v>
      </c>
      <c r="H813" s="38" t="s">
        <v>2665</v>
      </c>
      <c r="I813" s="39">
        <v>33221.72</v>
      </c>
      <c r="J813" s="15">
        <f>VLOOKUP(LEFT(B813,5),[1]Percents!$C:$M,9,FALSE)</f>
        <v>0</v>
      </c>
      <c r="K813" s="13">
        <f t="shared" si="13"/>
        <v>0</v>
      </c>
      <c r="L813" s="22"/>
    </row>
    <row r="814" spans="1:12" s="40" customFormat="1" ht="14.25" customHeight="1" x14ac:dyDescent="0.25">
      <c r="A814" s="38" t="s">
        <v>213</v>
      </c>
      <c r="B814" s="38" t="s">
        <v>656</v>
      </c>
      <c r="C814" s="38" t="s">
        <v>3127</v>
      </c>
      <c r="D814" s="38" t="s">
        <v>3128</v>
      </c>
      <c r="E814" s="38" t="s">
        <v>9</v>
      </c>
      <c r="F814" s="38" t="s">
        <v>3129</v>
      </c>
      <c r="G814" s="38" t="s">
        <v>2991</v>
      </c>
      <c r="H814" s="38" t="s">
        <v>2665</v>
      </c>
      <c r="I814" s="39">
        <v>197581.88</v>
      </c>
      <c r="J814" s="15">
        <f>VLOOKUP(LEFT(B814,5),[1]Percents!$C:$M,9,FALSE)</f>
        <v>0.16925000000000001</v>
      </c>
      <c r="K814" s="13">
        <f t="shared" si="13"/>
        <v>33440.733190000006</v>
      </c>
      <c r="L814" s="22"/>
    </row>
    <row r="815" spans="1:12" s="40" customFormat="1" ht="14.25" customHeight="1" x14ac:dyDescent="0.25">
      <c r="A815" s="38" t="s">
        <v>213</v>
      </c>
      <c r="B815" s="38" t="s">
        <v>145</v>
      </c>
      <c r="C815" s="38" t="s">
        <v>3130</v>
      </c>
      <c r="D815" s="38" t="s">
        <v>3131</v>
      </c>
      <c r="E815" s="38" t="s">
        <v>2946</v>
      </c>
      <c r="F815" s="38" t="s">
        <v>3132</v>
      </c>
      <c r="G815" s="38" t="s">
        <v>1760</v>
      </c>
      <c r="H815" s="38" t="s">
        <v>2665</v>
      </c>
      <c r="I815" s="39">
        <v>126372.96</v>
      </c>
      <c r="J815" s="15">
        <f>VLOOKUP(LEFT(B815,5),[1]Percents!$C:$M,9,FALSE)</f>
        <v>0</v>
      </c>
      <c r="K815" s="13">
        <f t="shared" si="13"/>
        <v>0</v>
      </c>
      <c r="L815" s="22"/>
    </row>
    <row r="816" spans="1:12" s="40" customFormat="1" ht="14.25" customHeight="1" x14ac:dyDescent="0.25">
      <c r="A816" s="38" t="s">
        <v>141</v>
      </c>
      <c r="B816" s="38" t="s">
        <v>43</v>
      </c>
      <c r="C816" s="38" t="s">
        <v>3928</v>
      </c>
      <c r="D816" s="38" t="s">
        <v>3929</v>
      </c>
      <c r="E816" s="38" t="s">
        <v>3930</v>
      </c>
      <c r="F816" s="38" t="s">
        <v>3132</v>
      </c>
      <c r="G816" s="38" t="s">
        <v>3534</v>
      </c>
      <c r="H816" s="38" t="s">
        <v>2665</v>
      </c>
      <c r="I816" s="39">
        <v>35975.870000000003</v>
      </c>
      <c r="J816" s="15">
        <f>VLOOKUP(LEFT(B816,5),[1]Percents!$C:$M,9,FALSE)</f>
        <v>0.64170000000000005</v>
      </c>
      <c r="K816" s="13">
        <f t="shared" si="13"/>
        <v>23085.715779000002</v>
      </c>
      <c r="L816" s="22"/>
    </row>
    <row r="817" spans="1:12" s="40" customFormat="1" ht="14.25" customHeight="1" x14ac:dyDescent="0.25">
      <c r="A817" s="38" t="s">
        <v>141</v>
      </c>
      <c r="B817" s="38" t="s">
        <v>245</v>
      </c>
      <c r="C817" s="38" t="s">
        <v>3133</v>
      </c>
      <c r="D817" s="38" t="s">
        <v>3134</v>
      </c>
      <c r="E817" s="38" t="s">
        <v>497</v>
      </c>
      <c r="F817" s="38" t="s">
        <v>3135</v>
      </c>
      <c r="G817" s="38" t="s">
        <v>3112</v>
      </c>
      <c r="H817" s="38" t="s">
        <v>2665</v>
      </c>
      <c r="I817" s="39">
        <v>94105.76</v>
      </c>
      <c r="J817" s="15">
        <f>VLOOKUP(LEFT(B817,5),[1]Percents!$C:$M,9,FALSE)</f>
        <v>0.64170000000000005</v>
      </c>
      <c r="K817" s="13">
        <f t="shared" si="13"/>
        <v>60387.666192000004</v>
      </c>
      <c r="L817" s="22"/>
    </row>
    <row r="818" spans="1:12" s="40" customFormat="1" ht="14.25" customHeight="1" x14ac:dyDescent="0.25">
      <c r="A818" s="38" t="s">
        <v>213</v>
      </c>
      <c r="B818" s="38" t="s">
        <v>147</v>
      </c>
      <c r="C818" s="38" t="s">
        <v>3136</v>
      </c>
      <c r="D818" s="38" t="s">
        <v>3137</v>
      </c>
      <c r="E818" s="38" t="s">
        <v>822</v>
      </c>
      <c r="F818" s="38" t="s">
        <v>3138</v>
      </c>
      <c r="G818" s="38" t="s">
        <v>3112</v>
      </c>
      <c r="H818" s="38" t="s">
        <v>2665</v>
      </c>
      <c r="I818" s="39">
        <v>162482.20000000001</v>
      </c>
      <c r="J818" s="15">
        <f>VLOOKUP(LEFT(B818,5),[1]Percents!$C:$M,9,FALSE)</f>
        <v>0</v>
      </c>
      <c r="K818" s="13">
        <f t="shared" si="13"/>
        <v>0</v>
      </c>
      <c r="L818" s="22"/>
    </row>
    <row r="819" spans="1:12" s="40" customFormat="1" ht="14.25" customHeight="1" x14ac:dyDescent="0.25">
      <c r="A819" s="38" t="s">
        <v>213</v>
      </c>
      <c r="B819" s="38" t="s">
        <v>310</v>
      </c>
      <c r="C819" s="38" t="s">
        <v>3247</v>
      </c>
      <c r="D819" s="38" t="s">
        <v>3248</v>
      </c>
      <c r="E819" s="38" t="s">
        <v>312</v>
      </c>
      <c r="F819" s="38" t="s">
        <v>3249</v>
      </c>
      <c r="G819" s="38" t="s">
        <v>3223</v>
      </c>
      <c r="H819" s="38" t="s">
        <v>2665</v>
      </c>
      <c r="I819" s="39">
        <v>148635.41</v>
      </c>
      <c r="J819" s="15">
        <f>VLOOKUP(LEFT(B819,5),[1]Percents!$C:$M,9,FALSE)</f>
        <v>0</v>
      </c>
      <c r="K819" s="13">
        <f t="shared" si="13"/>
        <v>0</v>
      </c>
      <c r="L819" s="22"/>
    </row>
    <row r="820" spans="1:12" s="40" customFormat="1" ht="14.25" customHeight="1" x14ac:dyDescent="0.25">
      <c r="A820" s="38" t="s">
        <v>213</v>
      </c>
      <c r="B820" s="38" t="s">
        <v>195</v>
      </c>
      <c r="C820" s="38" t="s">
        <v>3775</v>
      </c>
      <c r="D820" s="38" t="s">
        <v>3776</v>
      </c>
      <c r="E820" s="38" t="s">
        <v>266</v>
      </c>
      <c r="F820" s="38" t="s">
        <v>3249</v>
      </c>
      <c r="G820" s="38" t="s">
        <v>3223</v>
      </c>
      <c r="H820" s="38" t="s">
        <v>2665</v>
      </c>
      <c r="I820" s="39">
        <v>49259.49</v>
      </c>
      <c r="J820" s="15">
        <f>VLOOKUP(LEFT(B820,5),[1]Percents!$C:$M,9,FALSE)</f>
        <v>0</v>
      </c>
      <c r="K820" s="13">
        <f t="shared" si="13"/>
        <v>0</v>
      </c>
      <c r="L820" s="22"/>
    </row>
    <row r="821" spans="1:12" s="40" customFormat="1" ht="14.25" customHeight="1" x14ac:dyDescent="0.25">
      <c r="A821" s="38" t="s">
        <v>213</v>
      </c>
      <c r="B821" s="38" t="s">
        <v>310</v>
      </c>
      <c r="C821" s="38" t="s">
        <v>5811</v>
      </c>
      <c r="D821" s="38" t="s">
        <v>5812</v>
      </c>
      <c r="E821" s="38" t="s">
        <v>312</v>
      </c>
      <c r="F821" s="38" t="s">
        <v>3249</v>
      </c>
      <c r="G821" s="38" t="s">
        <v>5782</v>
      </c>
      <c r="H821" s="38" t="s">
        <v>2665</v>
      </c>
      <c r="I821" s="39">
        <v>49959.72</v>
      </c>
      <c r="J821" s="15">
        <f>VLOOKUP(LEFT(B821,5),[1]Percents!$C:$M,9,FALSE)</f>
        <v>0</v>
      </c>
      <c r="K821" s="13">
        <f t="shared" si="13"/>
        <v>0</v>
      </c>
      <c r="L821" s="22"/>
    </row>
    <row r="822" spans="1:12" s="40" customFormat="1" ht="14.25" customHeight="1" x14ac:dyDescent="0.25">
      <c r="A822" s="38" t="s">
        <v>213</v>
      </c>
      <c r="B822" s="38" t="s">
        <v>190</v>
      </c>
      <c r="C822" s="38" t="s">
        <v>3250</v>
      </c>
      <c r="D822" s="38" t="s">
        <v>3251</v>
      </c>
      <c r="E822" s="38" t="s">
        <v>6716</v>
      </c>
      <c r="F822" s="38" t="s">
        <v>3252</v>
      </c>
      <c r="G822" s="38" t="s">
        <v>3112</v>
      </c>
      <c r="H822" s="38" t="s">
        <v>2665</v>
      </c>
      <c r="I822" s="39">
        <v>10842.99</v>
      </c>
      <c r="J822" s="15">
        <f>VLOOKUP(LEFT(B822,5),[1]Percents!$C:$M,9,FALSE)</f>
        <v>4.4049999999999999E-2</v>
      </c>
      <c r="K822" s="13">
        <f t="shared" si="13"/>
        <v>477.63370949999995</v>
      </c>
      <c r="L822" s="22"/>
    </row>
    <row r="823" spans="1:12" s="40" customFormat="1" ht="14.25" customHeight="1" x14ac:dyDescent="0.25">
      <c r="A823" s="38" t="s">
        <v>213</v>
      </c>
      <c r="B823" s="38" t="s">
        <v>226</v>
      </c>
      <c r="C823" s="38" t="s">
        <v>3253</v>
      </c>
      <c r="D823" s="38" t="s">
        <v>3254</v>
      </c>
      <c r="E823" s="38" t="s">
        <v>496</v>
      </c>
      <c r="F823" s="38" t="s">
        <v>3255</v>
      </c>
      <c r="G823" s="38" t="s">
        <v>3223</v>
      </c>
      <c r="H823" s="38" t="s">
        <v>2665</v>
      </c>
      <c r="I823" s="39">
        <v>174134.57</v>
      </c>
      <c r="J823" s="15">
        <f>VLOOKUP(LEFT(B823,5),[1]Percents!$C:$M,9,FALSE)</f>
        <v>0</v>
      </c>
      <c r="K823" s="13">
        <f t="shared" si="13"/>
        <v>0</v>
      </c>
      <c r="L823" s="22"/>
    </row>
    <row r="824" spans="1:12" s="40" customFormat="1" ht="14.25" customHeight="1" x14ac:dyDescent="0.25">
      <c r="A824" s="38" t="s">
        <v>213</v>
      </c>
      <c r="B824" s="38" t="s">
        <v>4321</v>
      </c>
      <c r="C824" s="38" t="s">
        <v>3777</v>
      </c>
      <c r="D824" s="38" t="s">
        <v>3778</v>
      </c>
      <c r="E824" s="38" t="s">
        <v>3779</v>
      </c>
      <c r="F824" s="38" t="s">
        <v>3780</v>
      </c>
      <c r="G824" s="38" t="s">
        <v>3781</v>
      </c>
      <c r="H824" s="38" t="s">
        <v>2665</v>
      </c>
      <c r="I824" s="39">
        <v>14220.24</v>
      </c>
      <c r="J824" s="15">
        <f>VLOOKUP(LEFT(B824,5),[1]Percents!$C:$M,9,FALSE)</f>
        <v>0</v>
      </c>
      <c r="K824" s="13">
        <f t="shared" si="13"/>
        <v>0</v>
      </c>
      <c r="L824" s="22"/>
    </row>
    <row r="825" spans="1:12" s="40" customFormat="1" ht="14.25" customHeight="1" x14ac:dyDescent="0.25">
      <c r="A825" s="38" t="s">
        <v>243</v>
      </c>
      <c r="B825" s="38" t="s">
        <v>203</v>
      </c>
      <c r="C825" s="38" t="s">
        <v>3256</v>
      </c>
      <c r="D825" s="38" t="s">
        <v>3257</v>
      </c>
      <c r="E825" s="38" t="s">
        <v>3258</v>
      </c>
      <c r="F825" s="38" t="s">
        <v>3259</v>
      </c>
      <c r="G825" s="38" t="s">
        <v>3223</v>
      </c>
      <c r="H825" s="38" t="s">
        <v>2665</v>
      </c>
      <c r="I825" s="39">
        <v>23186.57</v>
      </c>
      <c r="J825" s="15">
        <f>VLOOKUP(LEFT(B825,5),[1]Percents!$C:$M,9,FALSE)</f>
        <v>0</v>
      </c>
      <c r="K825" s="13">
        <f t="shared" si="13"/>
        <v>0</v>
      </c>
      <c r="L825" s="22"/>
    </row>
    <row r="826" spans="1:12" s="40" customFormat="1" ht="14.25" customHeight="1" x14ac:dyDescent="0.25">
      <c r="A826" s="38" t="s">
        <v>213</v>
      </c>
      <c r="B826" s="38" t="s">
        <v>67</v>
      </c>
      <c r="C826" s="38" t="s">
        <v>3544</v>
      </c>
      <c r="D826" s="38" t="s">
        <v>3545</v>
      </c>
      <c r="E826" s="38" t="s">
        <v>282</v>
      </c>
      <c r="F826" s="38" t="s">
        <v>3259</v>
      </c>
      <c r="G826" s="38" t="s">
        <v>3223</v>
      </c>
      <c r="H826" s="38" t="s">
        <v>2665</v>
      </c>
      <c r="I826" s="39">
        <v>17406.27</v>
      </c>
      <c r="J826" s="15">
        <f>VLOOKUP(LEFT(B826,5),[1]Percents!$C:$M,9,FALSE)</f>
        <v>0</v>
      </c>
      <c r="K826" s="13">
        <f t="shared" si="13"/>
        <v>0</v>
      </c>
      <c r="L826" s="22"/>
    </row>
    <row r="827" spans="1:12" s="40" customFormat="1" ht="14.25" customHeight="1" x14ac:dyDescent="0.25">
      <c r="A827" s="38" t="s">
        <v>213</v>
      </c>
      <c r="B827" s="38" t="s">
        <v>919</v>
      </c>
      <c r="C827" s="38" t="s">
        <v>3546</v>
      </c>
      <c r="D827" s="38" t="s">
        <v>3547</v>
      </c>
      <c r="E827" s="38" t="s">
        <v>3548</v>
      </c>
      <c r="F827" s="38" t="s">
        <v>3549</v>
      </c>
      <c r="G827" s="38" t="s">
        <v>3534</v>
      </c>
      <c r="H827" s="38" t="s">
        <v>2665</v>
      </c>
      <c r="I827" s="39">
        <v>2764.01</v>
      </c>
      <c r="J827" s="15">
        <f>VLOOKUP(LEFT(B827,5),[1]Percents!$C:$M,9,FALSE)</f>
        <v>0</v>
      </c>
      <c r="K827" s="13">
        <f t="shared" si="13"/>
        <v>0</v>
      </c>
      <c r="L827" s="22"/>
    </row>
    <row r="828" spans="1:12" s="40" customFormat="1" ht="14.25" customHeight="1" x14ac:dyDescent="0.25">
      <c r="A828" s="38" t="s">
        <v>213</v>
      </c>
      <c r="B828" s="38" t="s">
        <v>919</v>
      </c>
      <c r="C828" s="38" t="s">
        <v>3550</v>
      </c>
      <c r="D828" s="38" t="s">
        <v>3551</v>
      </c>
      <c r="E828" s="38" t="s">
        <v>3548</v>
      </c>
      <c r="F828" s="38" t="s">
        <v>3549</v>
      </c>
      <c r="G828" s="38" t="s">
        <v>3534</v>
      </c>
      <c r="H828" s="38" t="s">
        <v>2665</v>
      </c>
      <c r="I828" s="39">
        <v>10219.11</v>
      </c>
      <c r="J828" s="15">
        <f>VLOOKUP(LEFT(B828,5),[1]Percents!$C:$M,9,FALSE)</f>
        <v>0</v>
      </c>
      <c r="K828" s="13">
        <f t="shared" si="13"/>
        <v>0</v>
      </c>
      <c r="L828" s="22"/>
    </row>
    <row r="829" spans="1:12" s="40" customFormat="1" ht="14.25" customHeight="1" x14ac:dyDescent="0.25">
      <c r="A829" s="38" t="s">
        <v>213</v>
      </c>
      <c r="B829" s="38" t="s">
        <v>919</v>
      </c>
      <c r="C829" s="38" t="s">
        <v>3931</v>
      </c>
      <c r="D829" s="38" t="s">
        <v>3932</v>
      </c>
      <c r="E829" s="38" t="s">
        <v>3548</v>
      </c>
      <c r="F829" s="38" t="s">
        <v>3549</v>
      </c>
      <c r="G829" s="38" t="s">
        <v>3534</v>
      </c>
      <c r="H829" s="38" t="s">
        <v>2665</v>
      </c>
      <c r="I829" s="39">
        <v>127.51</v>
      </c>
      <c r="J829" s="15">
        <f>VLOOKUP(LEFT(B829,5),[1]Percents!$C:$M,9,FALSE)</f>
        <v>0</v>
      </c>
      <c r="K829" s="13">
        <f t="shared" si="13"/>
        <v>0</v>
      </c>
      <c r="L829" s="22"/>
    </row>
    <row r="830" spans="1:12" s="40" customFormat="1" ht="14.25" customHeight="1" x14ac:dyDescent="0.25">
      <c r="A830" s="38" t="s">
        <v>213</v>
      </c>
      <c r="B830" s="38" t="s">
        <v>270</v>
      </c>
      <c r="C830" s="38" t="s">
        <v>3374</v>
      </c>
      <c r="D830" s="38" t="s">
        <v>3375</v>
      </c>
      <c r="E830" s="38" t="s">
        <v>1238</v>
      </c>
      <c r="F830" s="38" t="s">
        <v>3376</v>
      </c>
      <c r="G830" s="38" t="s">
        <v>3223</v>
      </c>
      <c r="H830" s="38" t="s">
        <v>2665</v>
      </c>
      <c r="I830" s="39">
        <v>28324.75</v>
      </c>
      <c r="J830" s="15">
        <f>VLOOKUP(LEFT(B830,5),[1]Percents!$C:$M,9,FALSE)</f>
        <v>0</v>
      </c>
      <c r="K830" s="13">
        <f t="shared" si="13"/>
        <v>0</v>
      </c>
      <c r="L830" s="22"/>
    </row>
    <row r="831" spans="1:12" s="40" customFormat="1" ht="14.25" customHeight="1" x14ac:dyDescent="0.25">
      <c r="A831" s="38" t="s">
        <v>213</v>
      </c>
      <c r="B831" s="38" t="s">
        <v>147</v>
      </c>
      <c r="C831" s="38" t="s">
        <v>3377</v>
      </c>
      <c r="D831" s="38" t="s">
        <v>3378</v>
      </c>
      <c r="E831" s="38" t="s">
        <v>82</v>
      </c>
      <c r="F831" s="38" t="s">
        <v>3379</v>
      </c>
      <c r="G831" s="38" t="s">
        <v>3223</v>
      </c>
      <c r="H831" s="38" t="s">
        <v>2665</v>
      </c>
      <c r="I831" s="39">
        <v>181476.27</v>
      </c>
      <c r="J831" s="15">
        <f>VLOOKUP(LEFT(B831,5),[1]Percents!$C:$M,9,FALSE)</f>
        <v>0</v>
      </c>
      <c r="K831" s="13">
        <f t="shared" si="13"/>
        <v>0</v>
      </c>
      <c r="L831" s="22"/>
    </row>
    <row r="832" spans="1:12" s="40" customFormat="1" ht="14.25" customHeight="1" x14ac:dyDescent="0.25">
      <c r="A832" s="38" t="s">
        <v>213</v>
      </c>
      <c r="B832" s="38" t="s">
        <v>61</v>
      </c>
      <c r="C832" s="38" t="s">
        <v>3380</v>
      </c>
      <c r="D832" s="38" t="s">
        <v>3381</v>
      </c>
      <c r="E832" s="38" t="s">
        <v>461</v>
      </c>
      <c r="F832" s="38" t="s">
        <v>3382</v>
      </c>
      <c r="G832" s="38" t="s">
        <v>3383</v>
      </c>
      <c r="H832" s="38" t="s">
        <v>2665</v>
      </c>
      <c r="I832" s="41">
        <v>-38.71</v>
      </c>
      <c r="J832" s="15">
        <f>VLOOKUP(LEFT(B832,5),[1]Percents!$C:$M,9,FALSE)</f>
        <v>0</v>
      </c>
      <c r="K832" s="13">
        <f t="shared" si="13"/>
        <v>0</v>
      </c>
      <c r="L832" s="22"/>
    </row>
    <row r="833" spans="1:12" s="40" customFormat="1" ht="14.25" customHeight="1" x14ac:dyDescent="0.25">
      <c r="A833" s="38" t="s">
        <v>213</v>
      </c>
      <c r="B833" s="38" t="s">
        <v>495</v>
      </c>
      <c r="C833" s="38" t="s">
        <v>3260</v>
      </c>
      <c r="D833" s="38" t="s">
        <v>3261</v>
      </c>
      <c r="E833" s="38" t="s">
        <v>2698</v>
      </c>
      <c r="F833" s="38" t="s">
        <v>3262</v>
      </c>
      <c r="G833" s="38" t="s">
        <v>3112</v>
      </c>
      <c r="H833" s="38" t="s">
        <v>2665</v>
      </c>
      <c r="I833" s="39">
        <v>48999.57</v>
      </c>
      <c r="J833" s="15">
        <f>VLOOKUP(LEFT(B833,5),[1]Percents!$C:$M,9,FALSE)</f>
        <v>0</v>
      </c>
      <c r="K833" s="13">
        <f t="shared" si="13"/>
        <v>0</v>
      </c>
      <c r="L833" s="22"/>
    </row>
    <row r="834" spans="1:12" s="40" customFormat="1" ht="14.25" customHeight="1" x14ac:dyDescent="0.25">
      <c r="A834" s="38" t="s">
        <v>213</v>
      </c>
      <c r="B834" s="38" t="s">
        <v>94</v>
      </c>
      <c r="C834" s="38" t="s">
        <v>3263</v>
      </c>
      <c r="D834" s="38" t="s">
        <v>3264</v>
      </c>
      <c r="E834" s="38" t="s">
        <v>3265</v>
      </c>
      <c r="F834" s="38" t="s">
        <v>3266</v>
      </c>
      <c r="G834" s="38" t="s">
        <v>3267</v>
      </c>
      <c r="H834" s="38" t="s">
        <v>2665</v>
      </c>
      <c r="I834" s="39">
        <v>214455.21</v>
      </c>
      <c r="J834" s="15">
        <f>VLOOKUP(LEFT(B834,5),[1]Percents!$C:$M,9,FALSE)</f>
        <v>0</v>
      </c>
      <c r="K834" s="13">
        <f t="shared" si="13"/>
        <v>0</v>
      </c>
      <c r="L834" s="22"/>
    </row>
    <row r="835" spans="1:12" s="40" customFormat="1" ht="14.25" customHeight="1" x14ac:dyDescent="0.25">
      <c r="A835" s="38" t="s">
        <v>213</v>
      </c>
      <c r="B835" s="38" t="s">
        <v>292</v>
      </c>
      <c r="C835" s="38" t="s">
        <v>3268</v>
      </c>
      <c r="D835" s="38" t="s">
        <v>3269</v>
      </c>
      <c r="E835" s="38" t="s">
        <v>168</v>
      </c>
      <c r="F835" s="38" t="s">
        <v>3270</v>
      </c>
      <c r="G835" s="38" t="s">
        <v>3223</v>
      </c>
      <c r="H835" s="38" t="s">
        <v>2665</v>
      </c>
      <c r="I835" s="39">
        <v>10637.08</v>
      </c>
      <c r="J835" s="15">
        <f>VLOOKUP(LEFT(B835,5),[1]Percents!$C:$M,9,FALSE)</f>
        <v>4.4049999999999999E-2</v>
      </c>
      <c r="K835" s="13">
        <f t="shared" si="13"/>
        <v>468.56337400000001</v>
      </c>
      <c r="L835" s="22"/>
    </row>
    <row r="836" spans="1:12" s="40" customFormat="1" ht="14.25" customHeight="1" x14ac:dyDescent="0.25">
      <c r="A836" s="38" t="s">
        <v>213</v>
      </c>
      <c r="B836" s="38" t="s">
        <v>233</v>
      </c>
      <c r="C836" s="38" t="s">
        <v>3384</v>
      </c>
      <c r="D836" s="38" t="s">
        <v>3385</v>
      </c>
      <c r="E836" s="38" t="s">
        <v>3386</v>
      </c>
      <c r="F836" s="38" t="s">
        <v>3387</v>
      </c>
      <c r="G836" s="38" t="s">
        <v>2825</v>
      </c>
      <c r="H836" s="38" t="s">
        <v>2665</v>
      </c>
      <c r="I836" s="39">
        <v>42353.1</v>
      </c>
      <c r="J836" s="15">
        <f>VLOOKUP(LEFT(B836,5),[1]Percents!$C:$M,9,FALSE)</f>
        <v>0</v>
      </c>
      <c r="K836" s="13">
        <f t="shared" si="13"/>
        <v>0</v>
      </c>
      <c r="L836" s="22"/>
    </row>
    <row r="837" spans="1:12" s="40" customFormat="1" ht="14.25" customHeight="1" x14ac:dyDescent="0.25">
      <c r="A837" s="38" t="s">
        <v>213</v>
      </c>
      <c r="B837" s="38" t="s">
        <v>1004</v>
      </c>
      <c r="C837" s="38" t="s">
        <v>3384</v>
      </c>
      <c r="D837" s="38" t="s">
        <v>3385</v>
      </c>
      <c r="E837" s="38" t="s">
        <v>3386</v>
      </c>
      <c r="F837" s="38" t="s">
        <v>3387</v>
      </c>
      <c r="G837" s="38" t="s">
        <v>2825</v>
      </c>
      <c r="H837" s="38" t="s">
        <v>2665</v>
      </c>
      <c r="I837" s="39">
        <v>12901.76</v>
      </c>
      <c r="J837" s="15">
        <f>VLOOKUP(LEFT(B837,5),[1]Percents!$C:$M,9,FALSE)</f>
        <v>0</v>
      </c>
      <c r="K837" s="13">
        <f t="shared" si="13"/>
        <v>0</v>
      </c>
      <c r="L837" s="22"/>
    </row>
    <row r="838" spans="1:12" s="40" customFormat="1" ht="14.25" customHeight="1" x14ac:dyDescent="0.25">
      <c r="A838" s="38" t="s">
        <v>213</v>
      </c>
      <c r="B838" s="38" t="s">
        <v>285</v>
      </c>
      <c r="C838" s="38" t="s">
        <v>3388</v>
      </c>
      <c r="D838" s="38" t="s">
        <v>3389</v>
      </c>
      <c r="E838" s="38" t="s">
        <v>1097</v>
      </c>
      <c r="F838" s="38" t="s">
        <v>3390</v>
      </c>
      <c r="G838" s="38" t="s">
        <v>3223</v>
      </c>
      <c r="H838" s="38" t="s">
        <v>2665</v>
      </c>
      <c r="I838" s="39">
        <v>147501.69</v>
      </c>
      <c r="J838" s="15">
        <f>VLOOKUP(LEFT(B838,5),[1]Percents!$C:$M,9,FALSE)</f>
        <v>0</v>
      </c>
      <c r="K838" s="13">
        <f t="shared" si="13"/>
        <v>0</v>
      </c>
      <c r="L838" s="22"/>
    </row>
    <row r="839" spans="1:12" s="40" customFormat="1" ht="14.25" customHeight="1" x14ac:dyDescent="0.25">
      <c r="A839" s="38" t="s">
        <v>213</v>
      </c>
      <c r="B839" s="38" t="s">
        <v>53</v>
      </c>
      <c r="C839" s="38" t="s">
        <v>3552</v>
      </c>
      <c r="D839" s="38" t="s">
        <v>3553</v>
      </c>
      <c r="E839" s="38" t="s">
        <v>538</v>
      </c>
      <c r="F839" s="38" t="s">
        <v>3554</v>
      </c>
      <c r="G839" s="38" t="s">
        <v>3555</v>
      </c>
      <c r="H839" s="38" t="s">
        <v>2665</v>
      </c>
      <c r="I839" s="39">
        <v>51.28</v>
      </c>
      <c r="J839" s="15">
        <f>VLOOKUP(LEFT(B839,5),[1]Percents!$C:$M,9,FALSE)</f>
        <v>0</v>
      </c>
      <c r="K839" s="13">
        <f t="shared" si="13"/>
        <v>0</v>
      </c>
      <c r="L839" s="22"/>
    </row>
    <row r="840" spans="1:12" s="40" customFormat="1" ht="14.25" customHeight="1" x14ac:dyDescent="0.25">
      <c r="A840" s="38" t="s">
        <v>213</v>
      </c>
      <c r="B840" s="38" t="s">
        <v>57</v>
      </c>
      <c r="C840" s="38" t="s">
        <v>8609</v>
      </c>
      <c r="D840" s="38" t="s">
        <v>8610</v>
      </c>
      <c r="E840" s="38" t="s">
        <v>6703</v>
      </c>
      <c r="F840" s="38" t="s">
        <v>7885</v>
      </c>
      <c r="G840" s="38" t="s">
        <v>4957</v>
      </c>
      <c r="H840" s="38" t="s">
        <v>2665</v>
      </c>
      <c r="I840" s="39">
        <v>3122.8</v>
      </c>
      <c r="J840" s="15">
        <f>VLOOKUP(LEFT(B840,5),[1]Percents!$C:$M,9,FALSE)</f>
        <v>0</v>
      </c>
      <c r="K840" s="13">
        <f t="shared" si="13"/>
        <v>0</v>
      </c>
      <c r="L840" s="22"/>
    </row>
    <row r="841" spans="1:12" s="40" customFormat="1" ht="14.25" customHeight="1" x14ac:dyDescent="0.25">
      <c r="A841" s="38" t="s">
        <v>213</v>
      </c>
      <c r="B841" s="38" t="s">
        <v>57</v>
      </c>
      <c r="C841" s="38" t="s">
        <v>7883</v>
      </c>
      <c r="D841" s="38" t="s">
        <v>7884</v>
      </c>
      <c r="E841" s="38" t="s">
        <v>6703</v>
      </c>
      <c r="F841" s="38" t="s">
        <v>7885</v>
      </c>
      <c r="G841" s="38" t="s">
        <v>7869</v>
      </c>
      <c r="H841" s="38" t="s">
        <v>2665</v>
      </c>
      <c r="I841" s="41">
        <v>-1505.29</v>
      </c>
      <c r="J841" s="15">
        <f>VLOOKUP(LEFT(B841,5),[1]Percents!$C:$M,9,FALSE)</f>
        <v>0</v>
      </c>
      <c r="K841" s="13">
        <f t="shared" si="13"/>
        <v>0</v>
      </c>
      <c r="L841" s="22"/>
    </row>
    <row r="842" spans="1:12" s="40" customFormat="1" ht="14.25" customHeight="1" x14ac:dyDescent="0.25">
      <c r="A842" s="38" t="s">
        <v>213</v>
      </c>
      <c r="B842" s="38" t="s">
        <v>211</v>
      </c>
      <c r="C842" s="38" t="s">
        <v>3391</v>
      </c>
      <c r="D842" s="38" t="s">
        <v>3392</v>
      </c>
      <c r="E842" s="38" t="s">
        <v>2391</v>
      </c>
      <c r="F842" s="38" t="s">
        <v>3393</v>
      </c>
      <c r="G842" s="38" t="s">
        <v>3357</v>
      </c>
      <c r="H842" s="38" t="s">
        <v>2665</v>
      </c>
      <c r="I842" s="39">
        <v>748.47</v>
      </c>
      <c r="J842" s="15">
        <f>VLOOKUP(LEFT(B842,5),[1]Percents!$C:$M,9,FALSE)</f>
        <v>0</v>
      </c>
      <c r="K842" s="13">
        <f t="shared" si="13"/>
        <v>0</v>
      </c>
      <c r="L842" s="22"/>
    </row>
    <row r="843" spans="1:12" s="40" customFormat="1" ht="14.25" customHeight="1" x14ac:dyDescent="0.25">
      <c r="A843" s="38" t="s">
        <v>213</v>
      </c>
      <c r="B843" s="38" t="s">
        <v>270</v>
      </c>
      <c r="C843" s="38" t="s">
        <v>3394</v>
      </c>
      <c r="D843" s="38" t="s">
        <v>3395</v>
      </c>
      <c r="E843" s="38" t="s">
        <v>988</v>
      </c>
      <c r="F843" s="38" t="s">
        <v>3396</v>
      </c>
      <c r="G843" s="38" t="s">
        <v>3357</v>
      </c>
      <c r="H843" s="38" t="s">
        <v>2665</v>
      </c>
      <c r="I843" s="39">
        <v>38602.85</v>
      </c>
      <c r="J843" s="15">
        <f>VLOOKUP(LEFT(B843,5),[1]Percents!$C:$M,9,FALSE)</f>
        <v>0</v>
      </c>
      <c r="K843" s="13">
        <f t="shared" si="13"/>
        <v>0</v>
      </c>
      <c r="L843" s="22"/>
    </row>
    <row r="844" spans="1:12" s="40" customFormat="1" ht="14.25" customHeight="1" x14ac:dyDescent="0.25">
      <c r="A844" s="38" t="s">
        <v>213</v>
      </c>
      <c r="B844" s="38" t="s">
        <v>310</v>
      </c>
      <c r="C844" s="38" t="s">
        <v>3271</v>
      </c>
      <c r="D844" s="38" t="s">
        <v>3272</v>
      </c>
      <c r="E844" s="38" t="s">
        <v>392</v>
      </c>
      <c r="F844" s="38" t="s">
        <v>3273</v>
      </c>
      <c r="G844" s="38" t="s">
        <v>3274</v>
      </c>
      <c r="H844" s="38" t="s">
        <v>2665</v>
      </c>
      <c r="I844" s="39">
        <v>82618.049999999988</v>
      </c>
      <c r="J844" s="15">
        <f>VLOOKUP(LEFT(B844,5),[1]Percents!$C:$M,9,FALSE)</f>
        <v>0</v>
      </c>
      <c r="K844" s="13">
        <f t="shared" si="13"/>
        <v>0</v>
      </c>
      <c r="L844" s="22"/>
    </row>
    <row r="845" spans="1:12" s="40" customFormat="1" ht="14.25" customHeight="1" x14ac:dyDescent="0.25">
      <c r="A845" s="38" t="s">
        <v>213</v>
      </c>
      <c r="B845" s="38" t="s">
        <v>211</v>
      </c>
      <c r="C845" s="38" t="s">
        <v>3397</v>
      </c>
      <c r="D845" s="38" t="s">
        <v>3398</v>
      </c>
      <c r="E845" s="38" t="s">
        <v>2391</v>
      </c>
      <c r="F845" s="38" t="s">
        <v>3399</v>
      </c>
      <c r="G845" s="38" t="s">
        <v>3357</v>
      </c>
      <c r="H845" s="38" t="s">
        <v>2665</v>
      </c>
      <c r="I845" s="39">
        <v>72498.13</v>
      </c>
      <c r="J845" s="15">
        <f>VLOOKUP(LEFT(B845,5),[1]Percents!$C:$M,9,FALSE)</f>
        <v>0</v>
      </c>
      <c r="K845" s="13">
        <f t="shared" si="13"/>
        <v>0</v>
      </c>
      <c r="L845" s="22"/>
    </row>
    <row r="846" spans="1:12" s="40" customFormat="1" ht="14.25" customHeight="1" x14ac:dyDescent="0.25">
      <c r="A846" s="38" t="s">
        <v>66</v>
      </c>
      <c r="B846" s="38" t="s">
        <v>6996</v>
      </c>
      <c r="C846" s="38" t="s">
        <v>3782</v>
      </c>
      <c r="D846" s="38" t="s">
        <v>3783</v>
      </c>
      <c r="E846" s="38" t="s">
        <v>3784</v>
      </c>
      <c r="F846" s="38" t="s">
        <v>3785</v>
      </c>
      <c r="G846" s="38" t="s">
        <v>3314</v>
      </c>
      <c r="H846" s="38" t="s">
        <v>2665</v>
      </c>
      <c r="I846" s="39">
        <v>508.84</v>
      </c>
      <c r="J846" s="15">
        <f>VLOOKUP(LEFT(B846,5),[1]Percents!$C:$M,9,FALSE)</f>
        <v>0</v>
      </c>
      <c r="K846" s="13">
        <f t="shared" si="13"/>
        <v>0</v>
      </c>
      <c r="L846" s="22"/>
    </row>
    <row r="847" spans="1:12" s="40" customFormat="1" ht="14.25" customHeight="1" x14ac:dyDescent="0.25">
      <c r="A847" s="38" t="s">
        <v>213</v>
      </c>
      <c r="B847" s="38" t="s">
        <v>225</v>
      </c>
      <c r="C847" s="38" t="s">
        <v>3556</v>
      </c>
      <c r="D847" s="38" t="s">
        <v>3557</v>
      </c>
      <c r="E847" s="38" t="s">
        <v>209</v>
      </c>
      <c r="F847" s="38" t="s">
        <v>3558</v>
      </c>
      <c r="G847" s="38" t="s">
        <v>3357</v>
      </c>
      <c r="H847" s="38" t="s">
        <v>2665</v>
      </c>
      <c r="I847" s="39">
        <v>47173.66</v>
      </c>
      <c r="J847" s="15">
        <f>VLOOKUP(LEFT(B847,5),[1]Percents!$C:$M,9,FALSE)</f>
        <v>0</v>
      </c>
      <c r="K847" s="13">
        <f t="shared" si="13"/>
        <v>0</v>
      </c>
      <c r="L847" s="22"/>
    </row>
    <row r="848" spans="1:12" s="40" customFormat="1" ht="14.25" customHeight="1" x14ac:dyDescent="0.25">
      <c r="A848" s="38" t="s">
        <v>213</v>
      </c>
      <c r="B848" s="38" t="s">
        <v>233</v>
      </c>
      <c r="C848" s="38" t="s">
        <v>3400</v>
      </c>
      <c r="D848" s="38" t="s">
        <v>3401</v>
      </c>
      <c r="E848" s="38" t="s">
        <v>3386</v>
      </c>
      <c r="F848" s="38" t="s">
        <v>3402</v>
      </c>
      <c r="G848" s="38" t="s">
        <v>2825</v>
      </c>
      <c r="H848" s="38" t="s">
        <v>2665</v>
      </c>
      <c r="I848" s="39">
        <v>31794.05</v>
      </c>
      <c r="J848" s="15">
        <f>VLOOKUP(LEFT(B848,5),[1]Percents!$C:$M,9,FALSE)</f>
        <v>0</v>
      </c>
      <c r="K848" s="13">
        <f t="shared" si="13"/>
        <v>0</v>
      </c>
      <c r="L848" s="22"/>
    </row>
    <row r="849" spans="1:12" s="40" customFormat="1" ht="14.25" customHeight="1" x14ac:dyDescent="0.25">
      <c r="A849" s="38" t="s">
        <v>213</v>
      </c>
      <c r="B849" s="38" t="s">
        <v>1004</v>
      </c>
      <c r="C849" s="38" t="s">
        <v>3400</v>
      </c>
      <c r="D849" s="38" t="s">
        <v>3401</v>
      </c>
      <c r="E849" s="38" t="s">
        <v>3386</v>
      </c>
      <c r="F849" s="38" t="s">
        <v>3402</v>
      </c>
      <c r="G849" s="38" t="s">
        <v>2825</v>
      </c>
      <c r="H849" s="38" t="s">
        <v>2665</v>
      </c>
      <c r="I849" s="39">
        <v>9763.2200000000012</v>
      </c>
      <c r="J849" s="15">
        <f>VLOOKUP(LEFT(B849,5),[1]Percents!$C:$M,9,FALSE)</f>
        <v>0</v>
      </c>
      <c r="K849" s="13">
        <f t="shared" si="13"/>
        <v>0</v>
      </c>
      <c r="L849" s="22"/>
    </row>
    <row r="850" spans="1:12" s="40" customFormat="1" ht="14.25" customHeight="1" x14ac:dyDescent="0.25">
      <c r="A850" s="38" t="s">
        <v>213</v>
      </c>
      <c r="B850" s="38" t="s">
        <v>308</v>
      </c>
      <c r="C850" s="38" t="s">
        <v>3403</v>
      </c>
      <c r="D850" s="38" t="s">
        <v>3404</v>
      </c>
      <c r="E850" s="38" t="s">
        <v>283</v>
      </c>
      <c r="F850" s="38" t="s">
        <v>3405</v>
      </c>
      <c r="G850" s="38" t="s">
        <v>3357</v>
      </c>
      <c r="H850" s="38" t="s">
        <v>2665</v>
      </c>
      <c r="I850" s="39">
        <v>130528.45</v>
      </c>
      <c r="J850" s="15">
        <f>VLOOKUP(LEFT(B850,5),[1]Percents!$C:$M,9,FALSE)</f>
        <v>4.4049999999999999E-2</v>
      </c>
      <c r="K850" s="13">
        <f t="shared" si="13"/>
        <v>5749.7782225000001</v>
      </c>
      <c r="L850" s="22"/>
    </row>
    <row r="851" spans="1:12" s="40" customFormat="1" ht="14.25" customHeight="1" x14ac:dyDescent="0.25">
      <c r="A851" s="38" t="s">
        <v>213</v>
      </c>
      <c r="B851" s="38" t="s">
        <v>308</v>
      </c>
      <c r="C851" s="38" t="s">
        <v>3406</v>
      </c>
      <c r="D851" s="38" t="s">
        <v>3407</v>
      </c>
      <c r="E851" s="38" t="s">
        <v>283</v>
      </c>
      <c r="F851" s="38" t="s">
        <v>3408</v>
      </c>
      <c r="G851" s="38" t="s">
        <v>3357</v>
      </c>
      <c r="H851" s="38" t="s">
        <v>2665</v>
      </c>
      <c r="I851" s="39">
        <v>160009.20000000001</v>
      </c>
      <c r="J851" s="15">
        <f>VLOOKUP(LEFT(B851,5),[1]Percents!$C:$M,9,FALSE)</f>
        <v>4.4049999999999999E-2</v>
      </c>
      <c r="K851" s="13">
        <f t="shared" si="13"/>
        <v>7048.4052600000005</v>
      </c>
      <c r="L851" s="22"/>
    </row>
    <row r="852" spans="1:12" s="40" customFormat="1" ht="14.25" customHeight="1" x14ac:dyDescent="0.25">
      <c r="A852" s="38" t="s">
        <v>213</v>
      </c>
      <c r="B852" s="38" t="s">
        <v>21</v>
      </c>
      <c r="C852" s="38" t="s">
        <v>3559</v>
      </c>
      <c r="D852" s="38" t="s">
        <v>3560</v>
      </c>
      <c r="E852" s="38" t="s">
        <v>3561</v>
      </c>
      <c r="F852" s="38" t="s">
        <v>3562</v>
      </c>
      <c r="G852" s="38" t="s">
        <v>3422</v>
      </c>
      <c r="H852" s="38" t="s">
        <v>2665</v>
      </c>
      <c r="I852" s="39">
        <v>13111.68</v>
      </c>
      <c r="J852" s="15">
        <f>VLOOKUP(LEFT(B852,5),[1]Percents!$C:$M,9,FALSE)</f>
        <v>4.4049999999999999E-2</v>
      </c>
      <c r="K852" s="13">
        <f t="shared" si="13"/>
        <v>577.56950400000005</v>
      </c>
      <c r="L852" s="22"/>
    </row>
    <row r="853" spans="1:12" s="40" customFormat="1" ht="14.25" customHeight="1" x14ac:dyDescent="0.25">
      <c r="A853" s="38" t="s">
        <v>213</v>
      </c>
      <c r="B853" s="38" t="s">
        <v>53</v>
      </c>
      <c r="C853" s="38" t="s">
        <v>3563</v>
      </c>
      <c r="D853" s="38" t="s">
        <v>3564</v>
      </c>
      <c r="E853" s="38" t="s">
        <v>6699</v>
      </c>
      <c r="F853" s="38" t="s">
        <v>3565</v>
      </c>
      <c r="G853" s="38" t="s">
        <v>3422</v>
      </c>
      <c r="H853" s="38" t="s">
        <v>2665</v>
      </c>
      <c r="I853" s="41">
        <v>-290.95999999999998</v>
      </c>
      <c r="J853" s="15">
        <f>VLOOKUP(LEFT(B853,5),[1]Percents!$C:$M,9,FALSE)</f>
        <v>0</v>
      </c>
      <c r="K853" s="13">
        <f t="shared" si="13"/>
        <v>0</v>
      </c>
      <c r="L853" s="22"/>
    </row>
    <row r="854" spans="1:12" s="40" customFormat="1" ht="14.25" customHeight="1" x14ac:dyDescent="0.25">
      <c r="A854" s="38" t="s">
        <v>213</v>
      </c>
      <c r="B854" s="38" t="s">
        <v>233</v>
      </c>
      <c r="C854" s="38" t="s">
        <v>3409</v>
      </c>
      <c r="D854" s="38" t="s">
        <v>3410</v>
      </c>
      <c r="E854" s="38" t="s">
        <v>3386</v>
      </c>
      <c r="F854" s="38" t="s">
        <v>3411</v>
      </c>
      <c r="G854" s="38" t="s">
        <v>2825</v>
      </c>
      <c r="H854" s="38" t="s">
        <v>2665</v>
      </c>
      <c r="I854" s="39">
        <v>42989.57</v>
      </c>
      <c r="J854" s="15">
        <f>VLOOKUP(LEFT(B854,5),[1]Percents!$C:$M,9,FALSE)</f>
        <v>0</v>
      </c>
      <c r="K854" s="13">
        <f t="shared" si="13"/>
        <v>0</v>
      </c>
      <c r="L854" s="22"/>
    </row>
    <row r="855" spans="1:12" s="40" customFormat="1" ht="14.25" customHeight="1" x14ac:dyDescent="0.25">
      <c r="A855" s="38" t="s">
        <v>213</v>
      </c>
      <c r="B855" s="38" t="s">
        <v>1004</v>
      </c>
      <c r="C855" s="38" t="s">
        <v>3409</v>
      </c>
      <c r="D855" s="38" t="s">
        <v>3410</v>
      </c>
      <c r="E855" s="38" t="s">
        <v>3386</v>
      </c>
      <c r="F855" s="38" t="s">
        <v>3411</v>
      </c>
      <c r="G855" s="38" t="s">
        <v>2825</v>
      </c>
      <c r="H855" s="38" t="s">
        <v>2665</v>
      </c>
      <c r="I855" s="39">
        <v>19860.03</v>
      </c>
      <c r="J855" s="15">
        <f>VLOOKUP(LEFT(B855,5),[1]Percents!$C:$M,9,FALSE)</f>
        <v>0</v>
      </c>
      <c r="K855" s="13">
        <f t="shared" si="13"/>
        <v>0</v>
      </c>
      <c r="L855" s="22"/>
    </row>
    <row r="856" spans="1:12" s="40" customFormat="1" ht="14.25" customHeight="1" x14ac:dyDescent="0.25">
      <c r="A856" s="38" t="s">
        <v>141</v>
      </c>
      <c r="B856" s="38" t="s">
        <v>245</v>
      </c>
      <c r="C856" s="38" t="s">
        <v>3412</v>
      </c>
      <c r="D856" s="38" t="s">
        <v>3413</v>
      </c>
      <c r="E856" s="38" t="s">
        <v>1185</v>
      </c>
      <c r="F856" s="38" t="s">
        <v>3414</v>
      </c>
      <c r="G856" s="38" t="s">
        <v>3415</v>
      </c>
      <c r="H856" s="38" t="s">
        <v>2665</v>
      </c>
      <c r="I856" s="39">
        <v>5988.63</v>
      </c>
      <c r="J856" s="15">
        <f>VLOOKUP(LEFT(B856,5),[1]Percents!$C:$M,9,FALSE)</f>
        <v>0.64170000000000005</v>
      </c>
      <c r="K856" s="13">
        <f t="shared" si="13"/>
        <v>3842.9038710000004</v>
      </c>
      <c r="L856" s="22"/>
    </row>
    <row r="857" spans="1:12" s="40" customFormat="1" ht="14.25" customHeight="1" x14ac:dyDescent="0.25">
      <c r="A857" s="38" t="s">
        <v>213</v>
      </c>
      <c r="B857" s="38" t="s">
        <v>233</v>
      </c>
      <c r="C857" s="38" t="s">
        <v>3416</v>
      </c>
      <c r="D857" s="38" t="s">
        <v>3417</v>
      </c>
      <c r="E857" s="38" t="s">
        <v>3386</v>
      </c>
      <c r="F857" s="38" t="s">
        <v>3418</v>
      </c>
      <c r="G857" s="38" t="s">
        <v>2825</v>
      </c>
      <c r="H857" s="38" t="s">
        <v>2665</v>
      </c>
      <c r="I857" s="39">
        <v>18753.45</v>
      </c>
      <c r="J857" s="15">
        <f>VLOOKUP(LEFT(B857,5),[1]Percents!$C:$M,9,FALSE)</f>
        <v>0</v>
      </c>
      <c r="K857" s="13">
        <f t="shared" si="13"/>
        <v>0</v>
      </c>
      <c r="L857" s="22"/>
    </row>
    <row r="858" spans="1:12" s="40" customFormat="1" ht="14.25" customHeight="1" x14ac:dyDescent="0.25">
      <c r="A858" s="38" t="s">
        <v>213</v>
      </c>
      <c r="B858" s="38" t="s">
        <v>1004</v>
      </c>
      <c r="C858" s="38" t="s">
        <v>3416</v>
      </c>
      <c r="D858" s="38" t="s">
        <v>3417</v>
      </c>
      <c r="E858" s="38" t="s">
        <v>3386</v>
      </c>
      <c r="F858" s="38" t="s">
        <v>3418</v>
      </c>
      <c r="G858" s="38" t="s">
        <v>2825</v>
      </c>
      <c r="H858" s="38" t="s">
        <v>2665</v>
      </c>
      <c r="I858" s="39">
        <v>6103.83</v>
      </c>
      <c r="J858" s="15">
        <f>VLOOKUP(LEFT(B858,5),[1]Percents!$C:$M,9,FALSE)</f>
        <v>0</v>
      </c>
      <c r="K858" s="13">
        <f t="shared" si="13"/>
        <v>0</v>
      </c>
      <c r="L858" s="22"/>
    </row>
    <row r="859" spans="1:12" s="40" customFormat="1" ht="14.25" customHeight="1" x14ac:dyDescent="0.25">
      <c r="A859" s="38" t="s">
        <v>213</v>
      </c>
      <c r="B859" s="38" t="s">
        <v>67</v>
      </c>
      <c r="C859" s="38" t="s">
        <v>3419</v>
      </c>
      <c r="D859" s="38" t="s">
        <v>3420</v>
      </c>
      <c r="E859" s="38" t="s">
        <v>282</v>
      </c>
      <c r="F859" s="38" t="s">
        <v>3421</v>
      </c>
      <c r="G859" s="38" t="s">
        <v>3422</v>
      </c>
      <c r="H859" s="38" t="s">
        <v>2665</v>
      </c>
      <c r="I859" s="39">
        <v>98931.03</v>
      </c>
      <c r="J859" s="15">
        <f>VLOOKUP(LEFT(B859,5),[1]Percents!$C:$M,9,FALSE)</f>
        <v>0</v>
      </c>
      <c r="K859" s="13">
        <f t="shared" si="13"/>
        <v>0</v>
      </c>
      <c r="L859" s="22"/>
    </row>
    <row r="860" spans="1:12" s="40" customFormat="1" ht="14.25" customHeight="1" x14ac:dyDescent="0.25">
      <c r="A860" s="38" t="s">
        <v>141</v>
      </c>
      <c r="B860" s="38" t="s">
        <v>111</v>
      </c>
      <c r="C860" s="38" t="s">
        <v>3566</v>
      </c>
      <c r="D860" s="38" t="s">
        <v>3567</v>
      </c>
      <c r="E860" s="38" t="s">
        <v>275</v>
      </c>
      <c r="F860" s="38" t="s">
        <v>3568</v>
      </c>
      <c r="G860" s="38" t="s">
        <v>3422</v>
      </c>
      <c r="H860" s="38" t="s">
        <v>2665</v>
      </c>
      <c r="I860" s="39">
        <v>133796.62</v>
      </c>
      <c r="J860" s="15">
        <f>VLOOKUP(LEFT(B860,5),[1]Percents!$C:$M,9,FALSE)</f>
        <v>0.64170000000000005</v>
      </c>
      <c r="K860" s="13">
        <f t="shared" si="13"/>
        <v>85857.291054000001</v>
      </c>
      <c r="L860" s="22"/>
    </row>
    <row r="861" spans="1:12" s="40" customFormat="1" ht="14.25" customHeight="1" x14ac:dyDescent="0.25">
      <c r="A861" s="38" t="s">
        <v>213</v>
      </c>
      <c r="B861" s="38" t="s">
        <v>94</v>
      </c>
      <c r="C861" s="38" t="s">
        <v>3569</v>
      </c>
      <c r="D861" s="38" t="s">
        <v>3570</v>
      </c>
      <c r="E861" s="38" t="s">
        <v>322</v>
      </c>
      <c r="F861" s="38" t="s">
        <v>3571</v>
      </c>
      <c r="G861" s="38" t="s">
        <v>3572</v>
      </c>
      <c r="H861" s="38" t="s">
        <v>2665</v>
      </c>
      <c r="I861" s="39">
        <v>89459.89</v>
      </c>
      <c r="J861" s="15">
        <f>VLOOKUP(LEFT(B861,5),[1]Percents!$C:$M,9,FALSE)</f>
        <v>0</v>
      </c>
      <c r="K861" s="13">
        <f t="shared" si="13"/>
        <v>0</v>
      </c>
      <c r="L861" s="22"/>
    </row>
    <row r="862" spans="1:12" s="40" customFormat="1" ht="14.25" customHeight="1" x14ac:dyDescent="0.25">
      <c r="A862" s="38" t="s">
        <v>213</v>
      </c>
      <c r="B862" s="38" t="s">
        <v>195</v>
      </c>
      <c r="C862" s="38" t="s">
        <v>3573</v>
      </c>
      <c r="D862" s="38" t="s">
        <v>3574</v>
      </c>
      <c r="E862" s="38" t="s">
        <v>75</v>
      </c>
      <c r="F862" s="38" t="s">
        <v>3575</v>
      </c>
      <c r="G862" s="38" t="s">
        <v>3576</v>
      </c>
      <c r="H862" s="38" t="s">
        <v>2665</v>
      </c>
      <c r="I862" s="39">
        <v>99914.83</v>
      </c>
      <c r="J862" s="15">
        <f>VLOOKUP(LEFT(B862,5),[1]Percents!$C:$M,9,FALSE)</f>
        <v>0</v>
      </c>
      <c r="K862" s="13">
        <f t="shared" ref="K862:K925" si="14">+J862*I862</f>
        <v>0</v>
      </c>
      <c r="L862" s="22"/>
    </row>
    <row r="863" spans="1:12" s="40" customFormat="1" ht="14.25" customHeight="1" x14ac:dyDescent="0.25">
      <c r="A863" s="38" t="s">
        <v>213</v>
      </c>
      <c r="B863" s="38" t="s">
        <v>154</v>
      </c>
      <c r="C863" s="38" t="s">
        <v>3577</v>
      </c>
      <c r="D863" s="38" t="s">
        <v>3578</v>
      </c>
      <c r="E863" s="38" t="s">
        <v>6714</v>
      </c>
      <c r="F863" s="38" t="s">
        <v>3579</v>
      </c>
      <c r="G863" s="38" t="s">
        <v>3572</v>
      </c>
      <c r="H863" s="38" t="s">
        <v>2665</v>
      </c>
      <c r="I863" s="39">
        <v>137280.89000000001</v>
      </c>
      <c r="J863" s="15">
        <f>VLOOKUP(LEFT(B863,5),[1]Percents!$C:$M,9,FALSE)</f>
        <v>0</v>
      </c>
      <c r="K863" s="13">
        <f t="shared" si="14"/>
        <v>0</v>
      </c>
      <c r="L863" s="22"/>
    </row>
    <row r="864" spans="1:12" s="40" customFormat="1" ht="14.25" customHeight="1" x14ac:dyDescent="0.25">
      <c r="A864" s="38" t="s">
        <v>213</v>
      </c>
      <c r="B864" s="38" t="s">
        <v>285</v>
      </c>
      <c r="C864" s="38" t="s">
        <v>3786</v>
      </c>
      <c r="D864" s="38" t="s">
        <v>3787</v>
      </c>
      <c r="E864" s="38" t="s">
        <v>286</v>
      </c>
      <c r="F864" s="38" t="s">
        <v>3788</v>
      </c>
      <c r="G864" s="38" t="s">
        <v>3534</v>
      </c>
      <c r="H864" s="38" t="s">
        <v>2665</v>
      </c>
      <c r="I864" s="39">
        <v>192719.92</v>
      </c>
      <c r="J864" s="15">
        <f>VLOOKUP(LEFT(B864,5),[1]Percents!$C:$M,9,FALSE)</f>
        <v>0</v>
      </c>
      <c r="K864" s="13">
        <f t="shared" si="14"/>
        <v>0</v>
      </c>
      <c r="L864" s="22"/>
    </row>
    <row r="865" spans="1:12" s="40" customFormat="1" ht="14.25" customHeight="1" x14ac:dyDescent="0.25">
      <c r="A865" s="38" t="s">
        <v>213</v>
      </c>
      <c r="B865" s="38" t="s">
        <v>190</v>
      </c>
      <c r="C865" s="38" t="s">
        <v>5446</v>
      </c>
      <c r="D865" s="38" t="s">
        <v>5447</v>
      </c>
      <c r="E865" s="38" t="s">
        <v>987</v>
      </c>
      <c r="F865" s="38" t="s">
        <v>3580</v>
      </c>
      <c r="G865" s="38" t="s">
        <v>5420</v>
      </c>
      <c r="H865" s="38" t="s">
        <v>2665</v>
      </c>
      <c r="I865" s="39">
        <v>75713.55</v>
      </c>
      <c r="J865" s="15">
        <f>VLOOKUP(LEFT(B865,5),[1]Percents!$C:$M,9,FALSE)</f>
        <v>4.4049999999999999E-2</v>
      </c>
      <c r="K865" s="13">
        <f t="shared" si="14"/>
        <v>3335.1818775000002</v>
      </c>
      <c r="L865" s="22"/>
    </row>
    <row r="866" spans="1:12" s="40" customFormat="1" ht="14.25" customHeight="1" x14ac:dyDescent="0.25">
      <c r="A866" s="38" t="s">
        <v>213</v>
      </c>
      <c r="B866" s="38" t="s">
        <v>190</v>
      </c>
      <c r="C866" s="38" t="s">
        <v>8611</v>
      </c>
      <c r="D866" s="38" t="s">
        <v>8612</v>
      </c>
      <c r="E866" s="38" t="s">
        <v>987</v>
      </c>
      <c r="F866" s="38" t="s">
        <v>3580</v>
      </c>
      <c r="G866" s="38" t="s">
        <v>8589</v>
      </c>
      <c r="H866" s="38" t="s">
        <v>2665</v>
      </c>
      <c r="I866" s="39">
        <v>155794.93</v>
      </c>
      <c r="J866" s="15">
        <f>VLOOKUP(LEFT(B866,5),[1]Percents!$C:$M,9,FALSE)</f>
        <v>4.4049999999999999E-2</v>
      </c>
      <c r="K866" s="13">
        <f t="shared" si="14"/>
        <v>6862.7666664999997</v>
      </c>
      <c r="L866" s="22"/>
    </row>
    <row r="867" spans="1:12" s="40" customFormat="1" ht="14.25" customHeight="1" x14ac:dyDescent="0.25">
      <c r="A867" s="38" t="s">
        <v>243</v>
      </c>
      <c r="B867" s="38" t="s">
        <v>203</v>
      </c>
      <c r="C867" s="38" t="s">
        <v>3581</v>
      </c>
      <c r="D867" s="38" t="s">
        <v>3582</v>
      </c>
      <c r="E867" s="38" t="s">
        <v>3448</v>
      </c>
      <c r="F867" s="38" t="s">
        <v>3583</v>
      </c>
      <c r="G867" s="38" t="s">
        <v>3112</v>
      </c>
      <c r="H867" s="38" t="s">
        <v>2665</v>
      </c>
      <c r="I867" s="39">
        <v>35821.379999999997</v>
      </c>
      <c r="J867" s="15">
        <f>VLOOKUP(LEFT(B867,5),[1]Percents!$C:$M,9,FALSE)</f>
        <v>0</v>
      </c>
      <c r="K867" s="13">
        <f t="shared" si="14"/>
        <v>0</v>
      </c>
      <c r="L867" s="22"/>
    </row>
    <row r="868" spans="1:12" s="40" customFormat="1" ht="14.25" customHeight="1" x14ac:dyDescent="0.25">
      <c r="A868" s="38" t="s">
        <v>213</v>
      </c>
      <c r="B868" s="38" t="s">
        <v>211</v>
      </c>
      <c r="C868" s="38" t="s">
        <v>3584</v>
      </c>
      <c r="D868" s="38" t="s">
        <v>3585</v>
      </c>
      <c r="E868" s="38" t="s">
        <v>28</v>
      </c>
      <c r="F868" s="38" t="s">
        <v>3586</v>
      </c>
      <c r="G868" s="38" t="s">
        <v>3534</v>
      </c>
      <c r="H868" s="38" t="s">
        <v>2665</v>
      </c>
      <c r="I868" s="39">
        <v>118872.62</v>
      </c>
      <c r="J868" s="15">
        <f>VLOOKUP(LEFT(B868,5),[1]Percents!$C:$M,9,FALSE)</f>
        <v>0</v>
      </c>
      <c r="K868" s="13">
        <f t="shared" si="14"/>
        <v>0</v>
      </c>
      <c r="L868" s="22"/>
    </row>
    <row r="869" spans="1:12" s="40" customFormat="1" ht="14.25" customHeight="1" x14ac:dyDescent="0.25">
      <c r="A869" s="38" t="s">
        <v>213</v>
      </c>
      <c r="B869" s="38" t="s">
        <v>1615</v>
      </c>
      <c r="C869" s="38" t="s">
        <v>3789</v>
      </c>
      <c r="D869" s="38" t="s">
        <v>3790</v>
      </c>
      <c r="E869" s="38" t="s">
        <v>772</v>
      </c>
      <c r="F869" s="38" t="s">
        <v>3791</v>
      </c>
      <c r="G869" s="38" t="s">
        <v>3744</v>
      </c>
      <c r="H869" s="38" t="s">
        <v>2665</v>
      </c>
      <c r="I869" s="41">
        <v>-0.65</v>
      </c>
      <c r="J869" s="15">
        <f>VLOOKUP(LEFT(B869,5),[1]Percents!$C:$M,9,FALSE)</f>
        <v>0</v>
      </c>
      <c r="K869" s="13">
        <f t="shared" si="14"/>
        <v>0</v>
      </c>
      <c r="L869" s="22"/>
    </row>
    <row r="870" spans="1:12" s="40" customFormat="1" ht="14.25" customHeight="1" x14ac:dyDescent="0.25">
      <c r="A870" s="38" t="s">
        <v>243</v>
      </c>
      <c r="B870" s="38" t="s">
        <v>2543</v>
      </c>
      <c r="C870" s="38" t="s">
        <v>4328</v>
      </c>
      <c r="D870" s="38" t="s">
        <v>4329</v>
      </c>
      <c r="E870" s="38" t="s">
        <v>388</v>
      </c>
      <c r="F870" s="38" t="s">
        <v>4330</v>
      </c>
      <c r="G870" s="38" t="s">
        <v>3744</v>
      </c>
      <c r="H870" s="38" t="s">
        <v>2665</v>
      </c>
      <c r="I870" s="39">
        <v>19909.439999999999</v>
      </c>
      <c r="J870" s="15">
        <f>VLOOKUP(LEFT(B870,5),[1]Percents!$C:$M,9,FALSE)</f>
        <v>0</v>
      </c>
      <c r="K870" s="13">
        <f t="shared" si="14"/>
        <v>0</v>
      </c>
      <c r="L870" s="22"/>
    </row>
    <row r="871" spans="1:12" s="40" customFormat="1" ht="14.25" customHeight="1" x14ac:dyDescent="0.25">
      <c r="A871" s="38" t="s">
        <v>242</v>
      </c>
      <c r="B871" s="38" t="s">
        <v>176</v>
      </c>
      <c r="C871" s="38" t="s">
        <v>6345</v>
      </c>
      <c r="D871" s="38" t="s">
        <v>6346</v>
      </c>
      <c r="E871" s="38" t="s">
        <v>3670</v>
      </c>
      <c r="F871" s="38" t="s">
        <v>3933</v>
      </c>
      <c r="G871" s="38" t="s">
        <v>5782</v>
      </c>
      <c r="H871" s="38" t="s">
        <v>2665</v>
      </c>
      <c r="I871" s="39">
        <v>20642.349999999999</v>
      </c>
      <c r="J871" s="15">
        <f>VLOOKUP(LEFT(B871,5),[1]Percents!$C:$M,9,FALSE)</f>
        <v>0</v>
      </c>
      <c r="K871" s="13">
        <f t="shared" si="14"/>
        <v>0</v>
      </c>
      <c r="L871" s="22"/>
    </row>
    <row r="872" spans="1:12" s="40" customFormat="1" ht="14.25" customHeight="1" x14ac:dyDescent="0.25">
      <c r="A872" s="38" t="s">
        <v>242</v>
      </c>
      <c r="B872" s="38" t="s">
        <v>176</v>
      </c>
      <c r="C872" s="38" t="s">
        <v>9360</v>
      </c>
      <c r="D872" s="38" t="s">
        <v>9361</v>
      </c>
      <c r="E872" s="38" t="s">
        <v>3670</v>
      </c>
      <c r="F872" s="38" t="s">
        <v>3933</v>
      </c>
      <c r="G872" s="38" t="s">
        <v>9320</v>
      </c>
      <c r="H872" s="38" t="s">
        <v>2665</v>
      </c>
      <c r="I872" s="39">
        <v>72042.59</v>
      </c>
      <c r="J872" s="15">
        <f>VLOOKUP(LEFT(B872,5),[1]Percents!$C:$M,9,FALSE)</f>
        <v>0</v>
      </c>
      <c r="K872" s="13">
        <f t="shared" si="14"/>
        <v>0</v>
      </c>
      <c r="L872" s="22"/>
    </row>
    <row r="873" spans="1:12" s="40" customFormat="1" ht="14.25" customHeight="1" x14ac:dyDescent="0.25">
      <c r="A873" s="38" t="s">
        <v>213</v>
      </c>
      <c r="B873" s="38" t="s">
        <v>68</v>
      </c>
      <c r="C873" s="38" t="s">
        <v>5813</v>
      </c>
      <c r="D873" s="38" t="s">
        <v>5814</v>
      </c>
      <c r="E873" s="38" t="s">
        <v>69</v>
      </c>
      <c r="F873" s="38" t="s">
        <v>3792</v>
      </c>
      <c r="G873" s="38" t="s">
        <v>5782</v>
      </c>
      <c r="H873" s="38" t="s">
        <v>2665</v>
      </c>
      <c r="I873" s="39">
        <v>3357.06</v>
      </c>
      <c r="J873" s="15">
        <f>VLOOKUP(LEFT(B873,5),[1]Percents!$C:$M,9,FALSE)</f>
        <v>0</v>
      </c>
      <c r="K873" s="13">
        <f t="shared" si="14"/>
        <v>0</v>
      </c>
      <c r="L873" s="22"/>
    </row>
    <row r="874" spans="1:12" s="40" customFormat="1" ht="14.25" customHeight="1" x14ac:dyDescent="0.25">
      <c r="A874" s="38" t="s">
        <v>213</v>
      </c>
      <c r="B874" s="38" t="s">
        <v>68</v>
      </c>
      <c r="C874" s="38" t="s">
        <v>9901</v>
      </c>
      <c r="D874" s="38" t="s">
        <v>9902</v>
      </c>
      <c r="E874" s="38" t="s">
        <v>69</v>
      </c>
      <c r="F874" s="38" t="s">
        <v>3792</v>
      </c>
      <c r="G874" s="38" t="s">
        <v>9320</v>
      </c>
      <c r="H874" s="38" t="s">
        <v>2665</v>
      </c>
      <c r="I874" s="39">
        <v>5876.7</v>
      </c>
      <c r="J874" s="15">
        <f>VLOOKUP(LEFT(B874,5),[1]Percents!$C:$M,9,FALSE)</f>
        <v>0</v>
      </c>
      <c r="K874" s="13">
        <f t="shared" si="14"/>
        <v>0</v>
      </c>
      <c r="L874" s="22"/>
    </row>
    <row r="875" spans="1:12" s="40" customFormat="1" ht="14.25" customHeight="1" x14ac:dyDescent="0.25">
      <c r="A875" s="38" t="s">
        <v>213</v>
      </c>
      <c r="B875" s="38" t="s">
        <v>94</v>
      </c>
      <c r="C875" s="38" t="s">
        <v>3793</v>
      </c>
      <c r="D875" s="38" t="s">
        <v>3794</v>
      </c>
      <c r="E875" s="38" t="s">
        <v>96</v>
      </c>
      <c r="F875" s="38" t="s">
        <v>3795</v>
      </c>
      <c r="G875" s="38" t="s">
        <v>3796</v>
      </c>
      <c r="H875" s="38" t="s">
        <v>2665</v>
      </c>
      <c r="I875" s="39">
        <v>78660.790000000008</v>
      </c>
      <c r="J875" s="15">
        <f>VLOOKUP(LEFT(B875,5),[1]Percents!$C:$M,9,FALSE)</f>
        <v>0</v>
      </c>
      <c r="K875" s="13">
        <f t="shared" si="14"/>
        <v>0</v>
      </c>
      <c r="L875" s="22"/>
    </row>
    <row r="876" spans="1:12" s="40" customFormat="1" ht="14.25" customHeight="1" x14ac:dyDescent="0.25">
      <c r="A876" s="38" t="s">
        <v>243</v>
      </c>
      <c r="B876" s="38" t="s">
        <v>203</v>
      </c>
      <c r="C876" s="38" t="s">
        <v>10659</v>
      </c>
      <c r="D876" s="38" t="s">
        <v>10660</v>
      </c>
      <c r="E876" s="38" t="s">
        <v>671</v>
      </c>
      <c r="F876" s="38" t="s">
        <v>3797</v>
      </c>
      <c r="G876" s="38" t="s">
        <v>3112</v>
      </c>
      <c r="H876" s="38" t="s">
        <v>2665</v>
      </c>
      <c r="I876" s="41">
        <v>-145.53</v>
      </c>
      <c r="J876" s="15">
        <f>VLOOKUP(LEFT(B876,5),[1]Percents!$C:$M,9,FALSE)</f>
        <v>0</v>
      </c>
      <c r="K876" s="13">
        <f t="shared" si="14"/>
        <v>0</v>
      </c>
      <c r="L876" s="22"/>
    </row>
    <row r="877" spans="1:12" s="40" customFormat="1" ht="14.25" customHeight="1" x14ac:dyDescent="0.25">
      <c r="A877" s="38" t="s">
        <v>243</v>
      </c>
      <c r="B877" s="38" t="s">
        <v>203</v>
      </c>
      <c r="C877" s="38" t="s">
        <v>5448</v>
      </c>
      <c r="D877" s="38" t="s">
        <v>5449</v>
      </c>
      <c r="E877" s="38" t="s">
        <v>671</v>
      </c>
      <c r="F877" s="38" t="s">
        <v>3797</v>
      </c>
      <c r="G877" s="38" t="s">
        <v>5420</v>
      </c>
      <c r="H877" s="38" t="s">
        <v>2665</v>
      </c>
      <c r="I877" s="39">
        <v>36123.54</v>
      </c>
      <c r="J877" s="15">
        <f>VLOOKUP(LEFT(B877,5),[1]Percents!$C:$M,9,FALSE)</f>
        <v>0</v>
      </c>
      <c r="K877" s="13">
        <f t="shared" si="14"/>
        <v>0</v>
      </c>
      <c r="L877" s="22"/>
    </row>
    <row r="878" spans="1:12" s="40" customFormat="1" ht="14.25" customHeight="1" x14ac:dyDescent="0.25">
      <c r="A878" s="38" t="s">
        <v>213</v>
      </c>
      <c r="B878" s="38" t="s">
        <v>9329</v>
      </c>
      <c r="C878" s="38" t="s">
        <v>6347</v>
      </c>
      <c r="D878" s="38" t="s">
        <v>6348</v>
      </c>
      <c r="E878" s="38" t="s">
        <v>550</v>
      </c>
      <c r="F878" s="38" t="s">
        <v>3797</v>
      </c>
      <c r="G878" s="38" t="s">
        <v>5420</v>
      </c>
      <c r="H878" s="38" t="s">
        <v>2665</v>
      </c>
      <c r="I878" s="41">
        <v>-140.97</v>
      </c>
      <c r="J878" s="15">
        <f>VLOOKUP(LEFT(B878,5),[1]Percents!$C:$M,9,FALSE)</f>
        <v>0</v>
      </c>
      <c r="K878" s="13">
        <f t="shared" si="14"/>
        <v>0</v>
      </c>
      <c r="L878" s="22"/>
    </row>
    <row r="879" spans="1:12" s="40" customFormat="1" ht="14.25" customHeight="1" x14ac:dyDescent="0.25">
      <c r="A879" s="38" t="s">
        <v>213</v>
      </c>
      <c r="B879" s="38" t="s">
        <v>189</v>
      </c>
      <c r="C879" s="38" t="s">
        <v>6347</v>
      </c>
      <c r="D879" s="38" t="s">
        <v>6348</v>
      </c>
      <c r="E879" s="38" t="s">
        <v>550</v>
      </c>
      <c r="F879" s="38" t="s">
        <v>3797</v>
      </c>
      <c r="G879" s="38" t="s">
        <v>5420</v>
      </c>
      <c r="H879" s="38" t="s">
        <v>2665</v>
      </c>
      <c r="I879" s="39">
        <v>3819.96</v>
      </c>
      <c r="J879" s="15">
        <f>VLOOKUP(LEFT(B879,5),[1]Percents!$C:$M,9,FALSE)</f>
        <v>0</v>
      </c>
      <c r="K879" s="13">
        <f t="shared" si="14"/>
        <v>0</v>
      </c>
      <c r="L879" s="22"/>
    </row>
    <row r="880" spans="1:12" s="40" customFormat="1" ht="14.25" customHeight="1" x14ac:dyDescent="0.25">
      <c r="A880" s="38" t="s">
        <v>243</v>
      </c>
      <c r="B880" s="38" t="s">
        <v>203</v>
      </c>
      <c r="C880" s="38" t="s">
        <v>8613</v>
      </c>
      <c r="D880" s="38" t="s">
        <v>8614</v>
      </c>
      <c r="E880" s="38" t="s">
        <v>671</v>
      </c>
      <c r="F880" s="38" t="s">
        <v>3797</v>
      </c>
      <c r="G880" s="38" t="s">
        <v>8589</v>
      </c>
      <c r="H880" s="38" t="s">
        <v>2665</v>
      </c>
      <c r="I880" s="39">
        <v>44818.21</v>
      </c>
      <c r="J880" s="15">
        <f>VLOOKUP(LEFT(B880,5),[1]Percents!$C:$M,9,FALSE)</f>
        <v>0</v>
      </c>
      <c r="K880" s="13">
        <f t="shared" si="14"/>
        <v>0</v>
      </c>
      <c r="L880" s="22"/>
    </row>
    <row r="881" spans="1:12" s="40" customFormat="1" ht="14.25" customHeight="1" x14ac:dyDescent="0.25">
      <c r="A881" s="38" t="s">
        <v>213</v>
      </c>
      <c r="B881" s="38" t="s">
        <v>189</v>
      </c>
      <c r="C881" s="38" t="s">
        <v>8615</v>
      </c>
      <c r="D881" s="38" t="s">
        <v>8616</v>
      </c>
      <c r="E881" s="38" t="s">
        <v>550</v>
      </c>
      <c r="F881" s="38" t="s">
        <v>3797</v>
      </c>
      <c r="G881" s="38" t="s">
        <v>8589</v>
      </c>
      <c r="H881" s="38" t="s">
        <v>2665</v>
      </c>
      <c r="I881" s="39">
        <v>77.91</v>
      </c>
      <c r="J881" s="15">
        <f>VLOOKUP(LEFT(B881,5),[1]Percents!$C:$M,9,FALSE)</f>
        <v>0</v>
      </c>
      <c r="K881" s="13">
        <f t="shared" si="14"/>
        <v>0</v>
      </c>
      <c r="L881" s="22"/>
    </row>
    <row r="882" spans="1:12" s="40" customFormat="1" ht="14.25" customHeight="1" x14ac:dyDescent="0.25">
      <c r="A882" s="38" t="s">
        <v>213</v>
      </c>
      <c r="B882" s="38" t="s">
        <v>9329</v>
      </c>
      <c r="C882" s="38" t="s">
        <v>8615</v>
      </c>
      <c r="D882" s="38" t="s">
        <v>8616</v>
      </c>
      <c r="E882" s="38" t="s">
        <v>550</v>
      </c>
      <c r="F882" s="38" t="s">
        <v>3797</v>
      </c>
      <c r="G882" s="38" t="s">
        <v>8589</v>
      </c>
      <c r="H882" s="38" t="s">
        <v>2665</v>
      </c>
      <c r="I882" s="39">
        <v>30787.13</v>
      </c>
      <c r="J882" s="15">
        <f>VLOOKUP(LEFT(B882,5),[1]Percents!$C:$M,9,FALSE)</f>
        <v>0</v>
      </c>
      <c r="K882" s="13">
        <f t="shared" si="14"/>
        <v>0</v>
      </c>
      <c r="L882" s="22"/>
    </row>
    <row r="883" spans="1:12" s="40" customFormat="1" ht="14.25" customHeight="1" x14ac:dyDescent="0.25">
      <c r="A883" s="38" t="s">
        <v>213</v>
      </c>
      <c r="B883" s="38" t="s">
        <v>166</v>
      </c>
      <c r="C883" s="38" t="s">
        <v>3587</v>
      </c>
      <c r="D883" s="38" t="s">
        <v>3588</v>
      </c>
      <c r="E883" s="38" t="s">
        <v>3589</v>
      </c>
      <c r="F883" s="38" t="s">
        <v>3590</v>
      </c>
      <c r="G883" s="38" t="s">
        <v>1766</v>
      </c>
      <c r="H883" s="38" t="s">
        <v>2665</v>
      </c>
      <c r="I883" s="39">
        <v>22307.95</v>
      </c>
      <c r="J883" s="15">
        <f>VLOOKUP(LEFT(B883,5),[1]Percents!$C:$M,9,FALSE)</f>
        <v>4.4049999999999999E-2</v>
      </c>
      <c r="K883" s="13">
        <f t="shared" si="14"/>
        <v>982.66519749999998</v>
      </c>
      <c r="L883" s="22"/>
    </row>
    <row r="884" spans="1:12" s="40" customFormat="1" ht="14.25" customHeight="1" x14ac:dyDescent="0.25">
      <c r="A884" s="38" t="s">
        <v>213</v>
      </c>
      <c r="B884" s="38" t="s">
        <v>153</v>
      </c>
      <c r="C884" s="38" t="s">
        <v>4102</v>
      </c>
      <c r="D884" s="38" t="s">
        <v>4103</v>
      </c>
      <c r="E884" s="38" t="s">
        <v>4104</v>
      </c>
      <c r="F884" s="38" t="s">
        <v>4105</v>
      </c>
      <c r="G884" s="38" t="s">
        <v>3744</v>
      </c>
      <c r="H884" s="38" t="s">
        <v>2665</v>
      </c>
      <c r="I884" s="39">
        <v>23131.34</v>
      </c>
      <c r="J884" s="15">
        <f>VLOOKUP(LEFT(B884,5),[1]Percents!$C:$M,9,FALSE)</f>
        <v>0</v>
      </c>
      <c r="K884" s="13">
        <f t="shared" si="14"/>
        <v>0</v>
      </c>
      <c r="L884" s="22"/>
    </row>
    <row r="885" spans="1:12" s="40" customFormat="1" ht="14.25" customHeight="1" x14ac:dyDescent="0.25">
      <c r="A885" s="38" t="s">
        <v>213</v>
      </c>
      <c r="B885" s="38" t="s">
        <v>147</v>
      </c>
      <c r="C885" s="38" t="s">
        <v>3591</v>
      </c>
      <c r="D885" s="38" t="s">
        <v>3592</v>
      </c>
      <c r="E885" s="38" t="s">
        <v>3593</v>
      </c>
      <c r="F885" s="38" t="s">
        <v>3594</v>
      </c>
      <c r="G885" s="38" t="s">
        <v>3595</v>
      </c>
      <c r="H885" s="38" t="s">
        <v>2665</v>
      </c>
      <c r="I885" s="39">
        <v>181625.92</v>
      </c>
      <c r="J885" s="15">
        <f>VLOOKUP(LEFT(B885,5),[1]Percents!$C:$M,9,FALSE)</f>
        <v>0</v>
      </c>
      <c r="K885" s="13">
        <f t="shared" si="14"/>
        <v>0</v>
      </c>
      <c r="L885" s="22"/>
    </row>
    <row r="886" spans="1:12" s="40" customFormat="1" ht="14.25" customHeight="1" x14ac:dyDescent="0.25">
      <c r="A886" s="38" t="s">
        <v>213</v>
      </c>
      <c r="B886" s="38" t="s">
        <v>211</v>
      </c>
      <c r="C886" s="38" t="s">
        <v>3596</v>
      </c>
      <c r="D886" s="38" t="s">
        <v>3597</v>
      </c>
      <c r="E886" s="38" t="s">
        <v>337</v>
      </c>
      <c r="F886" s="38" t="s">
        <v>3598</v>
      </c>
      <c r="G886" s="38" t="s">
        <v>3599</v>
      </c>
      <c r="H886" s="38" t="s">
        <v>2665</v>
      </c>
      <c r="I886" s="39">
        <v>47569.66</v>
      </c>
      <c r="J886" s="15">
        <f>VLOOKUP(LEFT(B886,5),[1]Percents!$C:$M,9,FALSE)</f>
        <v>0</v>
      </c>
      <c r="K886" s="13">
        <f t="shared" si="14"/>
        <v>0</v>
      </c>
      <c r="L886" s="22"/>
    </row>
    <row r="887" spans="1:12" s="40" customFormat="1" ht="14.25" customHeight="1" x14ac:dyDescent="0.25">
      <c r="A887" s="38" t="s">
        <v>213</v>
      </c>
      <c r="B887" s="38" t="s">
        <v>61</v>
      </c>
      <c r="C887" s="38" t="s">
        <v>3798</v>
      </c>
      <c r="D887" s="38" t="s">
        <v>3799</v>
      </c>
      <c r="E887" s="38" t="s">
        <v>493</v>
      </c>
      <c r="F887" s="38" t="s">
        <v>3800</v>
      </c>
      <c r="G887" s="38" t="s">
        <v>3599</v>
      </c>
      <c r="H887" s="38" t="s">
        <v>2665</v>
      </c>
      <c r="I887" s="39">
        <v>4414.29</v>
      </c>
      <c r="J887" s="15">
        <f>VLOOKUP(LEFT(B887,5),[1]Percents!$C:$M,9,FALSE)</f>
        <v>0</v>
      </c>
      <c r="K887" s="13">
        <f t="shared" si="14"/>
        <v>0</v>
      </c>
      <c r="L887" s="22"/>
    </row>
    <row r="888" spans="1:12" s="40" customFormat="1" ht="14.25" customHeight="1" x14ac:dyDescent="0.25">
      <c r="A888" s="38" t="s">
        <v>213</v>
      </c>
      <c r="B888" s="38" t="s">
        <v>279</v>
      </c>
      <c r="C888" s="38" t="s">
        <v>4106</v>
      </c>
      <c r="D888" s="38" t="s">
        <v>4107</v>
      </c>
      <c r="E888" s="38" t="s">
        <v>3718</v>
      </c>
      <c r="F888" s="38" t="s">
        <v>3802</v>
      </c>
      <c r="G888" s="38" t="s">
        <v>2991</v>
      </c>
      <c r="H888" s="38" t="s">
        <v>2665</v>
      </c>
      <c r="I888" s="39">
        <v>20713.990000000002</v>
      </c>
      <c r="J888" s="15">
        <f>VLOOKUP(LEFT(B888,5),[1]Percents!$C:$M,9,FALSE)</f>
        <v>0</v>
      </c>
      <c r="K888" s="13">
        <f t="shared" si="14"/>
        <v>0</v>
      </c>
      <c r="L888" s="22"/>
    </row>
    <row r="889" spans="1:12" s="40" customFormat="1" ht="14.25" customHeight="1" x14ac:dyDescent="0.25">
      <c r="A889" s="38" t="s">
        <v>213</v>
      </c>
      <c r="B889" s="38" t="s">
        <v>105</v>
      </c>
      <c r="C889" s="38" t="s">
        <v>4106</v>
      </c>
      <c r="D889" s="38" t="s">
        <v>4107</v>
      </c>
      <c r="E889" s="38" t="s">
        <v>3718</v>
      </c>
      <c r="F889" s="38" t="s">
        <v>3802</v>
      </c>
      <c r="G889" s="38" t="s">
        <v>2991</v>
      </c>
      <c r="H889" s="38" t="s">
        <v>2665</v>
      </c>
      <c r="I889" s="39">
        <v>12486.12</v>
      </c>
      <c r="J889" s="15">
        <f>VLOOKUP(LEFT(B889,5),[1]Percents!$C:$M,9,FALSE)</f>
        <v>0</v>
      </c>
      <c r="K889" s="13">
        <f t="shared" si="14"/>
        <v>0</v>
      </c>
      <c r="L889" s="22"/>
    </row>
    <row r="890" spans="1:12" s="40" customFormat="1" ht="14.25" customHeight="1" x14ac:dyDescent="0.25">
      <c r="A890" s="38" t="s">
        <v>213</v>
      </c>
      <c r="B890" s="38" t="s">
        <v>279</v>
      </c>
      <c r="C890" s="38" t="s">
        <v>3801</v>
      </c>
      <c r="D890" s="38" t="s">
        <v>3934</v>
      </c>
      <c r="E890" s="38" t="s">
        <v>693</v>
      </c>
      <c r="F890" s="38" t="s">
        <v>3802</v>
      </c>
      <c r="G890" s="38" t="s">
        <v>2991</v>
      </c>
      <c r="H890" s="38" t="s">
        <v>2665</v>
      </c>
      <c r="I890" s="39">
        <v>228450.68</v>
      </c>
      <c r="J890" s="15">
        <f>VLOOKUP(LEFT(B890,5),[1]Percents!$C:$M,9,FALSE)</f>
        <v>0</v>
      </c>
      <c r="K890" s="13">
        <f t="shared" si="14"/>
        <v>0</v>
      </c>
      <c r="L890" s="22"/>
    </row>
    <row r="891" spans="1:12" s="40" customFormat="1" ht="14.25" customHeight="1" x14ac:dyDescent="0.25">
      <c r="A891" s="38" t="s">
        <v>213</v>
      </c>
      <c r="B891" s="38" t="s">
        <v>279</v>
      </c>
      <c r="C891" s="38" t="s">
        <v>3935</v>
      </c>
      <c r="D891" s="38" t="s">
        <v>3936</v>
      </c>
      <c r="E891" s="38" t="s">
        <v>3718</v>
      </c>
      <c r="F891" s="38" t="s">
        <v>3802</v>
      </c>
      <c r="G891" s="38" t="s">
        <v>2991</v>
      </c>
      <c r="H891" s="38" t="s">
        <v>2665</v>
      </c>
      <c r="I891" s="39">
        <v>99972.930000000008</v>
      </c>
      <c r="J891" s="15">
        <f>VLOOKUP(LEFT(B891,5),[1]Percents!$C:$M,9,FALSE)</f>
        <v>0</v>
      </c>
      <c r="K891" s="13">
        <f t="shared" si="14"/>
        <v>0</v>
      </c>
      <c r="L891" s="22"/>
    </row>
    <row r="892" spans="1:12" s="40" customFormat="1" ht="14.25" customHeight="1" x14ac:dyDescent="0.25">
      <c r="A892" s="38" t="s">
        <v>213</v>
      </c>
      <c r="B892" s="38" t="s">
        <v>105</v>
      </c>
      <c r="C892" s="38" t="s">
        <v>3935</v>
      </c>
      <c r="D892" s="38" t="s">
        <v>3936</v>
      </c>
      <c r="E892" s="38" t="s">
        <v>3718</v>
      </c>
      <c r="F892" s="38" t="s">
        <v>3802</v>
      </c>
      <c r="G892" s="38" t="s">
        <v>2991</v>
      </c>
      <c r="H892" s="38" t="s">
        <v>2665</v>
      </c>
      <c r="I892" s="39">
        <v>83949.700000000012</v>
      </c>
      <c r="J892" s="15">
        <f>VLOOKUP(LEFT(B892,5),[1]Percents!$C:$M,9,FALSE)</f>
        <v>0</v>
      </c>
      <c r="K892" s="13">
        <f t="shared" si="14"/>
        <v>0</v>
      </c>
      <c r="L892" s="22"/>
    </row>
    <row r="893" spans="1:12" s="40" customFormat="1" ht="14.25" customHeight="1" x14ac:dyDescent="0.25">
      <c r="A893" s="38" t="s">
        <v>213</v>
      </c>
      <c r="B893" s="38" t="s">
        <v>102</v>
      </c>
      <c r="C893" s="38" t="s">
        <v>3937</v>
      </c>
      <c r="D893" s="38" t="s">
        <v>3938</v>
      </c>
      <c r="E893" s="38" t="s">
        <v>3718</v>
      </c>
      <c r="F893" s="38" t="s">
        <v>3939</v>
      </c>
      <c r="G893" s="38" t="s">
        <v>3174</v>
      </c>
      <c r="H893" s="38" t="s">
        <v>2665</v>
      </c>
      <c r="I893" s="39">
        <v>128285.24</v>
      </c>
      <c r="J893" s="15">
        <f>VLOOKUP(LEFT(B893,5),[1]Percents!$C:$M,9,FALSE)</f>
        <v>0</v>
      </c>
      <c r="K893" s="13">
        <f t="shared" si="14"/>
        <v>0</v>
      </c>
      <c r="L893" s="22"/>
    </row>
    <row r="894" spans="1:12" s="40" customFormat="1" ht="14.25" customHeight="1" x14ac:dyDescent="0.25">
      <c r="A894" s="38" t="s">
        <v>213</v>
      </c>
      <c r="B894" s="38" t="s">
        <v>105</v>
      </c>
      <c r="C894" s="38" t="s">
        <v>3937</v>
      </c>
      <c r="D894" s="38" t="s">
        <v>3938</v>
      </c>
      <c r="E894" s="38" t="s">
        <v>3718</v>
      </c>
      <c r="F894" s="38" t="s">
        <v>3939</v>
      </c>
      <c r="G894" s="38" t="s">
        <v>3174</v>
      </c>
      <c r="H894" s="38" t="s">
        <v>2665</v>
      </c>
      <c r="I894" s="39">
        <v>87197.75</v>
      </c>
      <c r="J894" s="15">
        <f>VLOOKUP(LEFT(B894,5),[1]Percents!$C:$M,9,FALSE)</f>
        <v>0</v>
      </c>
      <c r="K894" s="13">
        <f t="shared" si="14"/>
        <v>0</v>
      </c>
      <c r="L894" s="22"/>
    </row>
    <row r="895" spans="1:12" s="40" customFormat="1" ht="14.25" customHeight="1" x14ac:dyDescent="0.25">
      <c r="A895" s="38" t="s">
        <v>213</v>
      </c>
      <c r="B895" s="38" t="s">
        <v>162</v>
      </c>
      <c r="C895" s="38" t="s">
        <v>3803</v>
      </c>
      <c r="D895" s="38" t="s">
        <v>3804</v>
      </c>
      <c r="E895" s="38" t="s">
        <v>151</v>
      </c>
      <c r="F895" s="38" t="s">
        <v>3805</v>
      </c>
      <c r="G895" s="38" t="s">
        <v>3806</v>
      </c>
      <c r="H895" s="38" t="s">
        <v>2665</v>
      </c>
      <c r="I895" s="39">
        <v>296942.49</v>
      </c>
      <c r="J895" s="15">
        <f>VLOOKUP(LEFT(B895,5),[1]Percents!$C:$M,9,FALSE)</f>
        <v>4.4049999999999999E-2</v>
      </c>
      <c r="K895" s="13">
        <f t="shared" si="14"/>
        <v>13080.3166845</v>
      </c>
      <c r="L895" s="22"/>
    </row>
    <row r="896" spans="1:12" s="40" customFormat="1" ht="14.25" customHeight="1" x14ac:dyDescent="0.25">
      <c r="A896" s="38" t="s">
        <v>213</v>
      </c>
      <c r="B896" s="38" t="s">
        <v>9579</v>
      </c>
      <c r="C896" s="38" t="s">
        <v>5815</v>
      </c>
      <c r="D896" s="38" t="s">
        <v>5816</v>
      </c>
      <c r="E896" s="38" t="s">
        <v>5817</v>
      </c>
      <c r="F896" s="38" t="s">
        <v>5818</v>
      </c>
      <c r="G896" s="38" t="s">
        <v>3744</v>
      </c>
      <c r="H896" s="38" t="s">
        <v>2665</v>
      </c>
      <c r="I896" s="39">
        <v>693.91000000000008</v>
      </c>
      <c r="J896" s="15">
        <f>VLOOKUP(LEFT(B896,5),[1]Percents!$C:$M,9,FALSE)</f>
        <v>4.4049999999999999E-2</v>
      </c>
      <c r="K896" s="13">
        <f t="shared" si="14"/>
        <v>30.566735500000004</v>
      </c>
      <c r="L896" s="22"/>
    </row>
    <row r="897" spans="1:12" s="40" customFormat="1" ht="14.25" customHeight="1" x14ac:dyDescent="0.25">
      <c r="A897" s="38" t="s">
        <v>213</v>
      </c>
      <c r="B897" s="38" t="s">
        <v>2326</v>
      </c>
      <c r="C897" s="38" t="s">
        <v>5815</v>
      </c>
      <c r="D897" s="38" t="s">
        <v>5816</v>
      </c>
      <c r="E897" s="38" t="s">
        <v>5817</v>
      </c>
      <c r="F897" s="38" t="s">
        <v>5818</v>
      </c>
      <c r="G897" s="38" t="s">
        <v>3744</v>
      </c>
      <c r="H897" s="38" t="s">
        <v>2665</v>
      </c>
      <c r="I897" s="39">
        <v>472.63</v>
      </c>
      <c r="J897" s="15">
        <f>VLOOKUP(LEFT(B897,5),[1]Percents!$C:$M,9,FALSE)</f>
        <v>4.4049999999999999E-2</v>
      </c>
      <c r="K897" s="13">
        <f t="shared" si="14"/>
        <v>20.8193515</v>
      </c>
      <c r="L897" s="22"/>
    </row>
    <row r="898" spans="1:12" s="40" customFormat="1" ht="14.25" customHeight="1" x14ac:dyDescent="0.25">
      <c r="A898" s="38" t="s">
        <v>213</v>
      </c>
      <c r="B898" s="38" t="s">
        <v>9921</v>
      </c>
      <c r="C898" s="38" t="s">
        <v>5815</v>
      </c>
      <c r="D898" s="38" t="s">
        <v>5816</v>
      </c>
      <c r="E898" s="38" t="s">
        <v>5817</v>
      </c>
      <c r="F898" s="38" t="s">
        <v>5818</v>
      </c>
      <c r="G898" s="38" t="s">
        <v>3744</v>
      </c>
      <c r="H898" s="38" t="s">
        <v>2665</v>
      </c>
      <c r="I898" s="39">
        <v>4140.57</v>
      </c>
      <c r="J898" s="15">
        <f>VLOOKUP(LEFT(B898,5),[1]Percents!$C:$M,9,FALSE)</f>
        <v>4.4049999999999999E-2</v>
      </c>
      <c r="K898" s="13">
        <f t="shared" si="14"/>
        <v>182.39210849999998</v>
      </c>
      <c r="L898" s="22"/>
    </row>
    <row r="899" spans="1:12" s="40" customFormat="1" ht="14.25" customHeight="1" x14ac:dyDescent="0.25">
      <c r="A899" s="38" t="s">
        <v>213</v>
      </c>
      <c r="B899" s="38" t="s">
        <v>285</v>
      </c>
      <c r="C899" s="38" t="s">
        <v>3807</v>
      </c>
      <c r="D899" s="38" t="s">
        <v>3808</v>
      </c>
      <c r="E899" s="38" t="s">
        <v>881</v>
      </c>
      <c r="F899" s="38" t="s">
        <v>3809</v>
      </c>
      <c r="G899" s="38" t="s">
        <v>3744</v>
      </c>
      <c r="H899" s="38" t="s">
        <v>2665</v>
      </c>
      <c r="I899" s="39">
        <v>153044.48000000001</v>
      </c>
      <c r="J899" s="15">
        <f>VLOOKUP(LEFT(B899,5),[1]Percents!$C:$M,9,FALSE)</f>
        <v>0</v>
      </c>
      <c r="K899" s="13">
        <f t="shared" si="14"/>
        <v>0</v>
      </c>
      <c r="L899" s="22"/>
    </row>
    <row r="900" spans="1:12" s="40" customFormat="1" ht="14.25" customHeight="1" x14ac:dyDescent="0.25">
      <c r="A900" s="38" t="s">
        <v>213</v>
      </c>
      <c r="B900" s="38" t="s">
        <v>285</v>
      </c>
      <c r="C900" s="38" t="s">
        <v>7886</v>
      </c>
      <c r="D900" s="38" t="s">
        <v>7887</v>
      </c>
      <c r="E900" s="38" t="s">
        <v>881</v>
      </c>
      <c r="F900" s="38" t="s">
        <v>3809</v>
      </c>
      <c r="G900" s="38" t="s">
        <v>3744</v>
      </c>
      <c r="H900" s="38" t="s">
        <v>2665</v>
      </c>
      <c r="I900" s="39">
        <v>442.81</v>
      </c>
      <c r="J900" s="15">
        <f>VLOOKUP(LEFT(B900,5),[1]Percents!$C:$M,9,FALSE)</f>
        <v>0</v>
      </c>
      <c r="K900" s="13">
        <f t="shared" si="14"/>
        <v>0</v>
      </c>
      <c r="L900" s="22"/>
    </row>
    <row r="901" spans="1:12" s="40" customFormat="1" ht="14.25" customHeight="1" x14ac:dyDescent="0.25">
      <c r="A901" s="38" t="s">
        <v>213</v>
      </c>
      <c r="B901" s="38" t="s">
        <v>279</v>
      </c>
      <c r="C901" s="38" t="s">
        <v>3810</v>
      </c>
      <c r="D901" s="38" t="s">
        <v>3811</v>
      </c>
      <c r="E901" s="38" t="s">
        <v>280</v>
      </c>
      <c r="F901" s="38" t="s">
        <v>3812</v>
      </c>
      <c r="G901" s="38" t="s">
        <v>3813</v>
      </c>
      <c r="H901" s="38" t="s">
        <v>2665</v>
      </c>
      <c r="I901" s="39">
        <v>74246.17</v>
      </c>
      <c r="J901" s="15">
        <f>VLOOKUP(LEFT(B901,5),[1]Percents!$C:$M,9,FALSE)</f>
        <v>0</v>
      </c>
      <c r="K901" s="13">
        <f t="shared" si="14"/>
        <v>0</v>
      </c>
      <c r="L901" s="22"/>
    </row>
    <row r="902" spans="1:12" s="40" customFormat="1" ht="14.25" customHeight="1" x14ac:dyDescent="0.25">
      <c r="A902" s="38" t="s">
        <v>213</v>
      </c>
      <c r="B902" s="38" t="s">
        <v>105</v>
      </c>
      <c r="C902" s="38" t="s">
        <v>3810</v>
      </c>
      <c r="D902" s="38" t="s">
        <v>3811</v>
      </c>
      <c r="E902" s="38" t="s">
        <v>280</v>
      </c>
      <c r="F902" s="38" t="s">
        <v>3812</v>
      </c>
      <c r="G902" s="38" t="s">
        <v>3813</v>
      </c>
      <c r="H902" s="38" t="s">
        <v>2665</v>
      </c>
      <c r="I902" s="39">
        <v>74802.27</v>
      </c>
      <c r="J902" s="15">
        <f>VLOOKUP(LEFT(B902,5),[1]Percents!$C:$M,9,FALSE)</f>
        <v>0</v>
      </c>
      <c r="K902" s="13">
        <f t="shared" si="14"/>
        <v>0</v>
      </c>
      <c r="L902" s="22"/>
    </row>
    <row r="903" spans="1:12" s="40" customFormat="1" ht="14.25" customHeight="1" x14ac:dyDescent="0.25">
      <c r="A903" s="38" t="s">
        <v>213</v>
      </c>
      <c r="B903" s="38" t="s">
        <v>105</v>
      </c>
      <c r="C903" s="38" t="s">
        <v>4701</v>
      </c>
      <c r="D903" s="38" t="s">
        <v>4702</v>
      </c>
      <c r="E903" s="38" t="s">
        <v>280</v>
      </c>
      <c r="F903" s="38" t="s">
        <v>3812</v>
      </c>
      <c r="G903" s="38" t="s">
        <v>3813</v>
      </c>
      <c r="H903" s="38" t="s">
        <v>2665</v>
      </c>
      <c r="I903" s="39">
        <v>2235.69</v>
      </c>
      <c r="J903" s="15">
        <f>VLOOKUP(LEFT(B903,5),[1]Percents!$C:$M,9,FALSE)</f>
        <v>0</v>
      </c>
      <c r="K903" s="13">
        <f t="shared" si="14"/>
        <v>0</v>
      </c>
      <c r="L903" s="22"/>
    </row>
    <row r="904" spans="1:12" s="40" customFormat="1" ht="14.25" customHeight="1" x14ac:dyDescent="0.25">
      <c r="A904" s="38" t="s">
        <v>213</v>
      </c>
      <c r="B904" s="38" t="s">
        <v>279</v>
      </c>
      <c r="C904" s="38" t="s">
        <v>4701</v>
      </c>
      <c r="D904" s="38" t="s">
        <v>4702</v>
      </c>
      <c r="E904" s="38" t="s">
        <v>280</v>
      </c>
      <c r="F904" s="38" t="s">
        <v>3812</v>
      </c>
      <c r="G904" s="38" t="s">
        <v>3813</v>
      </c>
      <c r="H904" s="38" t="s">
        <v>2665</v>
      </c>
      <c r="I904" s="39">
        <v>11392.67</v>
      </c>
      <c r="J904" s="15">
        <f>VLOOKUP(LEFT(B904,5),[1]Percents!$C:$M,9,FALSE)</f>
        <v>0</v>
      </c>
      <c r="K904" s="13">
        <f t="shared" si="14"/>
        <v>0</v>
      </c>
      <c r="L904" s="22"/>
    </row>
    <row r="905" spans="1:12" s="40" customFormat="1" ht="14.25" customHeight="1" x14ac:dyDescent="0.25">
      <c r="A905" s="38" t="s">
        <v>213</v>
      </c>
      <c r="B905" s="38" t="s">
        <v>148</v>
      </c>
      <c r="C905" s="38" t="s">
        <v>4570</v>
      </c>
      <c r="D905" s="38" t="s">
        <v>4571</v>
      </c>
      <c r="E905" s="38" t="s">
        <v>4068</v>
      </c>
      <c r="F905" s="38" t="s">
        <v>4572</v>
      </c>
      <c r="G905" s="38" t="s">
        <v>3357</v>
      </c>
      <c r="H905" s="38" t="s">
        <v>2665</v>
      </c>
      <c r="I905" s="39">
        <v>9080.49</v>
      </c>
      <c r="J905" s="15">
        <f>VLOOKUP(LEFT(B905,5),[1]Percents!$C:$M,9,FALSE)</f>
        <v>4.4049999999999999E-2</v>
      </c>
      <c r="K905" s="13">
        <f t="shared" si="14"/>
        <v>399.99558450000001</v>
      </c>
      <c r="L905" s="22"/>
    </row>
    <row r="906" spans="1:12" s="40" customFormat="1" ht="14.25" customHeight="1" x14ac:dyDescent="0.25">
      <c r="A906" s="38" t="s">
        <v>213</v>
      </c>
      <c r="B906" s="38" t="s">
        <v>225</v>
      </c>
      <c r="C906" s="38" t="s">
        <v>6090</v>
      </c>
      <c r="D906" s="38" t="s">
        <v>6091</v>
      </c>
      <c r="E906" s="38" t="s">
        <v>1274</v>
      </c>
      <c r="F906" s="38" t="s">
        <v>3940</v>
      </c>
      <c r="G906" s="38" t="s">
        <v>6092</v>
      </c>
      <c r="H906" s="38" t="s">
        <v>2665</v>
      </c>
      <c r="I906" s="39">
        <v>3521.36</v>
      </c>
      <c r="J906" s="15">
        <f>VLOOKUP(LEFT(B906,5),[1]Percents!$C:$M,9,FALSE)</f>
        <v>0</v>
      </c>
      <c r="K906" s="13">
        <f t="shared" si="14"/>
        <v>0</v>
      </c>
      <c r="L906" s="22"/>
    </row>
    <row r="907" spans="1:12" s="40" customFormat="1" ht="14.25" customHeight="1" x14ac:dyDescent="0.25">
      <c r="A907" s="38" t="s">
        <v>213</v>
      </c>
      <c r="B907" s="38" t="s">
        <v>225</v>
      </c>
      <c r="C907" s="38" t="s">
        <v>9903</v>
      </c>
      <c r="D907" s="38" t="s">
        <v>9904</v>
      </c>
      <c r="E907" s="38" t="s">
        <v>1274</v>
      </c>
      <c r="F907" s="38" t="s">
        <v>3940</v>
      </c>
      <c r="G907" s="38" t="s">
        <v>9905</v>
      </c>
      <c r="H907" s="38" t="s">
        <v>2665</v>
      </c>
      <c r="I907" s="39">
        <v>6819.06</v>
      </c>
      <c r="J907" s="15">
        <f>VLOOKUP(LEFT(B907,5),[1]Percents!$C:$M,9,FALSE)</f>
        <v>0</v>
      </c>
      <c r="K907" s="13">
        <f t="shared" si="14"/>
        <v>0</v>
      </c>
      <c r="L907" s="22"/>
    </row>
    <row r="908" spans="1:12" s="40" customFormat="1" ht="14.25" customHeight="1" x14ac:dyDescent="0.25">
      <c r="A908" s="38" t="s">
        <v>213</v>
      </c>
      <c r="B908" s="38" t="s">
        <v>147</v>
      </c>
      <c r="C908" s="38" t="s">
        <v>3942</v>
      </c>
      <c r="D908" s="38" t="s">
        <v>3943</v>
      </c>
      <c r="E908" s="38" t="s">
        <v>3944</v>
      </c>
      <c r="F908" s="38" t="s">
        <v>3945</v>
      </c>
      <c r="G908" s="38" t="s">
        <v>3744</v>
      </c>
      <c r="H908" s="38" t="s">
        <v>2665</v>
      </c>
      <c r="I908" s="39">
        <v>82983.72</v>
      </c>
      <c r="J908" s="15">
        <f>VLOOKUP(LEFT(B908,5),[1]Percents!$C:$M,9,FALSE)</f>
        <v>0</v>
      </c>
      <c r="K908" s="13">
        <f t="shared" si="14"/>
        <v>0</v>
      </c>
      <c r="L908" s="22"/>
    </row>
    <row r="909" spans="1:12" s="40" customFormat="1" ht="14.25" customHeight="1" x14ac:dyDescent="0.25">
      <c r="A909" s="38" t="s">
        <v>213</v>
      </c>
      <c r="B909" s="38" t="s">
        <v>105</v>
      </c>
      <c r="C909" s="38" t="s">
        <v>3946</v>
      </c>
      <c r="D909" s="38" t="s">
        <v>3947</v>
      </c>
      <c r="E909" s="38" t="s">
        <v>23</v>
      </c>
      <c r="F909" s="38" t="s">
        <v>3948</v>
      </c>
      <c r="G909" s="38" t="s">
        <v>3882</v>
      </c>
      <c r="H909" s="38" t="s">
        <v>2665</v>
      </c>
      <c r="I909" s="39">
        <v>141719.60999999999</v>
      </c>
      <c r="J909" s="15">
        <f>VLOOKUP(LEFT(B909,5),[1]Percents!$C:$M,9,FALSE)</f>
        <v>0</v>
      </c>
      <c r="K909" s="13">
        <f t="shared" si="14"/>
        <v>0</v>
      </c>
      <c r="L909" s="22"/>
    </row>
    <row r="910" spans="1:12" s="40" customFormat="1" ht="14.25" customHeight="1" x14ac:dyDescent="0.25">
      <c r="A910" s="38" t="s">
        <v>213</v>
      </c>
      <c r="B910" s="38" t="s">
        <v>148</v>
      </c>
      <c r="C910" s="38" t="s">
        <v>3950</v>
      </c>
      <c r="D910" s="38" t="s">
        <v>3951</v>
      </c>
      <c r="E910" s="38" t="s">
        <v>149</v>
      </c>
      <c r="F910" s="38" t="s">
        <v>3952</v>
      </c>
      <c r="G910" s="38" t="s">
        <v>3817</v>
      </c>
      <c r="H910" s="38" t="s">
        <v>2665</v>
      </c>
      <c r="I910" s="39">
        <v>179902.33</v>
      </c>
      <c r="J910" s="15">
        <f>VLOOKUP(LEFT(B910,5),[1]Percents!$C:$M,9,FALSE)</f>
        <v>4.4049999999999999E-2</v>
      </c>
      <c r="K910" s="13">
        <f t="shared" si="14"/>
        <v>7924.6976364999991</v>
      </c>
      <c r="L910" s="22"/>
    </row>
    <row r="911" spans="1:12" s="40" customFormat="1" ht="14.25" customHeight="1" x14ac:dyDescent="0.25">
      <c r="A911" s="38" t="s">
        <v>213</v>
      </c>
      <c r="B911" s="38" t="s">
        <v>105</v>
      </c>
      <c r="C911" s="38" t="s">
        <v>4108</v>
      </c>
      <c r="D911" s="38" t="s">
        <v>4109</v>
      </c>
      <c r="E911" s="38" t="s">
        <v>51</v>
      </c>
      <c r="F911" s="38" t="s">
        <v>4110</v>
      </c>
      <c r="G911" s="38" t="s">
        <v>3817</v>
      </c>
      <c r="H911" s="38" t="s">
        <v>2665</v>
      </c>
      <c r="I911" s="39">
        <v>18751.830000000002</v>
      </c>
      <c r="J911" s="15">
        <f>VLOOKUP(LEFT(B911,5),[1]Percents!$C:$M,9,FALSE)</f>
        <v>0</v>
      </c>
      <c r="K911" s="13">
        <f t="shared" si="14"/>
        <v>0</v>
      </c>
      <c r="L911" s="22"/>
    </row>
    <row r="912" spans="1:12" s="40" customFormat="1" ht="14.25" customHeight="1" x14ac:dyDescent="0.25">
      <c r="A912" s="38" t="s">
        <v>243</v>
      </c>
      <c r="B912" s="38" t="s">
        <v>314</v>
      </c>
      <c r="C912" s="38" t="s">
        <v>4111</v>
      </c>
      <c r="D912" s="38" t="s">
        <v>4112</v>
      </c>
      <c r="E912" s="38" t="s">
        <v>315</v>
      </c>
      <c r="F912" s="38" t="s">
        <v>4110</v>
      </c>
      <c r="G912" s="38" t="s">
        <v>3817</v>
      </c>
      <c r="H912" s="38" t="s">
        <v>2665</v>
      </c>
      <c r="I912" s="39">
        <v>3847.5</v>
      </c>
      <c r="J912" s="15">
        <f>VLOOKUP(LEFT(B912,5),[1]Percents!$C:$M,9,FALSE)</f>
        <v>0</v>
      </c>
      <c r="K912" s="13">
        <f t="shared" si="14"/>
        <v>0</v>
      </c>
      <c r="L912" s="22"/>
    </row>
    <row r="913" spans="1:12" s="40" customFormat="1" ht="14.25" customHeight="1" x14ac:dyDescent="0.25">
      <c r="A913" s="38" t="s">
        <v>141</v>
      </c>
      <c r="B913" s="38" t="s">
        <v>245</v>
      </c>
      <c r="C913" s="38" t="s">
        <v>11341</v>
      </c>
      <c r="D913" s="38" t="s">
        <v>3953</v>
      </c>
      <c r="E913" s="38" t="s">
        <v>1185</v>
      </c>
      <c r="F913" s="38" t="s">
        <v>3954</v>
      </c>
      <c r="G913" s="38" t="s">
        <v>3955</v>
      </c>
      <c r="H913" s="38" t="s">
        <v>2665</v>
      </c>
      <c r="I913" s="41">
        <v>-0.24</v>
      </c>
      <c r="J913" s="15">
        <f>VLOOKUP(LEFT(B913,5),[1]Percents!$C:$M,9,FALSE)</f>
        <v>0.64170000000000005</v>
      </c>
      <c r="K913" s="13">
        <f t="shared" si="14"/>
        <v>-0.15400800000000001</v>
      </c>
      <c r="L913" s="22"/>
    </row>
    <row r="914" spans="1:12" s="40" customFormat="1" ht="14.25" customHeight="1" x14ac:dyDescent="0.25">
      <c r="A914" s="38" t="s">
        <v>213</v>
      </c>
      <c r="B914" s="38" t="s">
        <v>279</v>
      </c>
      <c r="C914" s="38" t="s">
        <v>11342</v>
      </c>
      <c r="D914" s="38" t="s">
        <v>11343</v>
      </c>
      <c r="E914" s="38" t="s">
        <v>693</v>
      </c>
      <c r="F914" s="38" t="s">
        <v>3954</v>
      </c>
      <c r="G914" s="38" t="s">
        <v>3955</v>
      </c>
      <c r="H914" s="38" t="s">
        <v>2665</v>
      </c>
      <c r="I914" s="41">
        <v>-0.43</v>
      </c>
      <c r="J914" s="15">
        <f>VLOOKUP(LEFT(B914,5),[1]Percents!$C:$M,9,FALSE)</f>
        <v>0</v>
      </c>
      <c r="K914" s="13">
        <f t="shared" si="14"/>
        <v>0</v>
      </c>
      <c r="L914" s="22"/>
    </row>
    <row r="915" spans="1:12" s="40" customFormat="1" ht="14.25" customHeight="1" x14ac:dyDescent="0.25">
      <c r="A915" s="38" t="s">
        <v>141</v>
      </c>
      <c r="B915" s="38" t="s">
        <v>245</v>
      </c>
      <c r="C915" s="38" t="s">
        <v>5450</v>
      </c>
      <c r="D915" s="38" t="s">
        <v>3953</v>
      </c>
      <c r="E915" s="38" t="s">
        <v>1185</v>
      </c>
      <c r="F915" s="38" t="s">
        <v>3954</v>
      </c>
      <c r="G915" s="38" t="s">
        <v>5106</v>
      </c>
      <c r="H915" s="38" t="s">
        <v>2665</v>
      </c>
      <c r="I915" s="39">
        <v>19677.96</v>
      </c>
      <c r="J915" s="15">
        <f>VLOOKUP(LEFT(B915,5),[1]Percents!$C:$M,9,FALSE)</f>
        <v>0.64170000000000005</v>
      </c>
      <c r="K915" s="13">
        <f t="shared" si="14"/>
        <v>12627.346932</v>
      </c>
      <c r="L915" s="22"/>
    </row>
    <row r="916" spans="1:12" s="40" customFormat="1" ht="14.25" customHeight="1" x14ac:dyDescent="0.25">
      <c r="A916" s="38" t="s">
        <v>213</v>
      </c>
      <c r="B916" s="38" t="s">
        <v>279</v>
      </c>
      <c r="C916" s="38" t="s">
        <v>5451</v>
      </c>
      <c r="D916" s="38" t="s">
        <v>5452</v>
      </c>
      <c r="E916" s="38" t="s">
        <v>693</v>
      </c>
      <c r="F916" s="38" t="s">
        <v>3954</v>
      </c>
      <c r="G916" s="38" t="s">
        <v>5106</v>
      </c>
      <c r="H916" s="38" t="s">
        <v>2665</v>
      </c>
      <c r="I916" s="39">
        <v>6326.8200000000006</v>
      </c>
      <c r="J916" s="15">
        <f>VLOOKUP(LEFT(B916,5),[1]Percents!$C:$M,9,FALSE)</f>
        <v>0</v>
      </c>
      <c r="K916" s="13">
        <f t="shared" si="14"/>
        <v>0</v>
      </c>
      <c r="L916" s="22"/>
    </row>
    <row r="917" spans="1:12" s="40" customFormat="1" ht="14.25" customHeight="1" x14ac:dyDescent="0.25">
      <c r="A917" s="38" t="s">
        <v>141</v>
      </c>
      <c r="B917" s="38" t="s">
        <v>245</v>
      </c>
      <c r="C917" s="38" t="s">
        <v>8103</v>
      </c>
      <c r="D917" s="38" t="s">
        <v>8104</v>
      </c>
      <c r="E917" s="38" t="s">
        <v>1185</v>
      </c>
      <c r="F917" s="38" t="s">
        <v>3954</v>
      </c>
      <c r="G917" s="38" t="s">
        <v>8076</v>
      </c>
      <c r="H917" s="38" t="s">
        <v>2665</v>
      </c>
      <c r="I917" s="39">
        <v>75733.509999999995</v>
      </c>
      <c r="J917" s="15">
        <f>VLOOKUP(LEFT(B917,5),[1]Percents!$C:$M,9,FALSE)</f>
        <v>0.64170000000000005</v>
      </c>
      <c r="K917" s="13">
        <f t="shared" si="14"/>
        <v>48598.193367</v>
      </c>
      <c r="L917" s="22"/>
    </row>
    <row r="918" spans="1:12" s="40" customFormat="1" ht="14.25" customHeight="1" x14ac:dyDescent="0.25">
      <c r="A918" s="38" t="s">
        <v>213</v>
      </c>
      <c r="B918" s="38" t="s">
        <v>279</v>
      </c>
      <c r="C918" s="38" t="s">
        <v>8105</v>
      </c>
      <c r="D918" s="38" t="s">
        <v>8106</v>
      </c>
      <c r="E918" s="38" t="s">
        <v>693</v>
      </c>
      <c r="F918" s="38" t="s">
        <v>3954</v>
      </c>
      <c r="G918" s="38" t="s">
        <v>8076</v>
      </c>
      <c r="H918" s="38" t="s">
        <v>2665</v>
      </c>
      <c r="I918" s="39">
        <v>105219.09</v>
      </c>
      <c r="J918" s="15">
        <f>VLOOKUP(LEFT(B918,5),[1]Percents!$C:$M,9,FALSE)</f>
        <v>0</v>
      </c>
      <c r="K918" s="13">
        <f t="shared" si="14"/>
        <v>0</v>
      </c>
      <c r="L918" s="22"/>
    </row>
    <row r="919" spans="1:12" s="40" customFormat="1" ht="14.25" customHeight="1" x14ac:dyDescent="0.25">
      <c r="A919" s="38" t="s">
        <v>213</v>
      </c>
      <c r="B919" s="38" t="s">
        <v>211</v>
      </c>
      <c r="C919" s="38" t="s">
        <v>3956</v>
      </c>
      <c r="D919" s="38" t="s">
        <v>3957</v>
      </c>
      <c r="E919" s="38" t="s">
        <v>212</v>
      </c>
      <c r="F919" s="38" t="s">
        <v>3958</v>
      </c>
      <c r="G919" s="38" t="s">
        <v>3955</v>
      </c>
      <c r="H919" s="38" t="s">
        <v>2665</v>
      </c>
      <c r="I919" s="39">
        <v>163056.29999999999</v>
      </c>
      <c r="J919" s="15">
        <f>VLOOKUP(LEFT(B919,5),[1]Percents!$C:$M,9,FALSE)</f>
        <v>0</v>
      </c>
      <c r="K919" s="13">
        <f t="shared" si="14"/>
        <v>0</v>
      </c>
      <c r="L919" s="22"/>
    </row>
    <row r="920" spans="1:12" s="40" customFormat="1" ht="14.25" customHeight="1" x14ac:dyDescent="0.25">
      <c r="A920" s="38" t="s">
        <v>213</v>
      </c>
      <c r="B920" s="38" t="s">
        <v>42</v>
      </c>
      <c r="C920" s="38" t="s">
        <v>5819</v>
      </c>
      <c r="D920" s="38" t="s">
        <v>5820</v>
      </c>
      <c r="E920" s="38" t="s">
        <v>80</v>
      </c>
      <c r="F920" s="38" t="s">
        <v>3959</v>
      </c>
      <c r="G920" s="38" t="s">
        <v>5782</v>
      </c>
      <c r="H920" s="38" t="s">
        <v>2665</v>
      </c>
      <c r="I920" s="39">
        <v>27981.85</v>
      </c>
      <c r="J920" s="15">
        <f>VLOOKUP(LEFT(B920,5),[1]Percents!$C:$M,9,FALSE)</f>
        <v>0</v>
      </c>
      <c r="K920" s="13">
        <f t="shared" si="14"/>
        <v>0</v>
      </c>
      <c r="L920" s="22"/>
    </row>
    <row r="921" spans="1:12" s="40" customFormat="1" ht="14.25" customHeight="1" x14ac:dyDescent="0.25">
      <c r="A921" s="38" t="s">
        <v>213</v>
      </c>
      <c r="B921" s="38" t="s">
        <v>154</v>
      </c>
      <c r="C921" s="38" t="s">
        <v>6093</v>
      </c>
      <c r="D921" s="38" t="s">
        <v>6094</v>
      </c>
      <c r="E921" s="38" t="s">
        <v>1449</v>
      </c>
      <c r="F921" s="38" t="s">
        <v>3959</v>
      </c>
      <c r="G921" s="38" t="s">
        <v>5782</v>
      </c>
      <c r="H921" s="38" t="s">
        <v>2665</v>
      </c>
      <c r="I921" s="39">
        <v>14802.15</v>
      </c>
      <c r="J921" s="15">
        <f>VLOOKUP(LEFT(B921,5),[1]Percents!$C:$M,9,FALSE)</f>
        <v>0</v>
      </c>
      <c r="K921" s="13">
        <f t="shared" si="14"/>
        <v>0</v>
      </c>
      <c r="L921" s="22"/>
    </row>
    <row r="922" spans="1:12" s="40" customFormat="1" ht="14.25" customHeight="1" x14ac:dyDescent="0.25">
      <c r="A922" s="38" t="s">
        <v>242</v>
      </c>
      <c r="B922" s="38" t="s">
        <v>326</v>
      </c>
      <c r="C922" s="38" t="s">
        <v>6717</v>
      </c>
      <c r="D922" s="38" t="s">
        <v>6718</v>
      </c>
      <c r="E922" s="38" t="s">
        <v>382</v>
      </c>
      <c r="F922" s="38" t="s">
        <v>4113</v>
      </c>
      <c r="G922" s="38" t="s">
        <v>6092</v>
      </c>
      <c r="H922" s="38" t="s">
        <v>2665</v>
      </c>
      <c r="I922" s="39">
        <v>29303.35</v>
      </c>
      <c r="J922" s="15">
        <f>VLOOKUP(LEFT(B922,5),[1]Percents!$C:$M,9,FALSE)</f>
        <v>0</v>
      </c>
      <c r="K922" s="13">
        <f t="shared" si="14"/>
        <v>0</v>
      </c>
      <c r="L922" s="22"/>
    </row>
    <row r="923" spans="1:12" s="40" customFormat="1" ht="14.25" customHeight="1" x14ac:dyDescent="0.25">
      <c r="A923" s="38" t="s">
        <v>243</v>
      </c>
      <c r="B923" s="38" t="s">
        <v>314</v>
      </c>
      <c r="C923" s="38" t="s">
        <v>4200</v>
      </c>
      <c r="D923" s="38" t="s">
        <v>4201</v>
      </c>
      <c r="E923" s="38" t="s">
        <v>4202</v>
      </c>
      <c r="F923" s="38" t="s">
        <v>4203</v>
      </c>
      <c r="G923" s="38" t="s">
        <v>4195</v>
      </c>
      <c r="H923" s="38" t="s">
        <v>2665</v>
      </c>
      <c r="I923" s="39">
        <v>160866.23000000001</v>
      </c>
      <c r="J923" s="15">
        <f>VLOOKUP(LEFT(B923,5),[1]Percents!$C:$M,9,FALSE)</f>
        <v>0</v>
      </c>
      <c r="K923" s="13">
        <f t="shared" si="14"/>
        <v>0</v>
      </c>
      <c r="L923" s="22"/>
    </row>
    <row r="924" spans="1:12" s="40" customFormat="1" ht="14.25" customHeight="1" x14ac:dyDescent="0.25">
      <c r="A924" s="38" t="s">
        <v>141</v>
      </c>
      <c r="B924" s="38" t="s">
        <v>111</v>
      </c>
      <c r="C924" s="38" t="s">
        <v>4331</v>
      </c>
      <c r="D924" s="38" t="s">
        <v>4332</v>
      </c>
      <c r="E924" s="38" t="s">
        <v>22</v>
      </c>
      <c r="F924" s="38" t="s">
        <v>4203</v>
      </c>
      <c r="G924" s="38" t="s">
        <v>4195</v>
      </c>
      <c r="H924" s="38" t="s">
        <v>2665</v>
      </c>
      <c r="I924" s="39">
        <v>34203.449999999997</v>
      </c>
      <c r="J924" s="15">
        <f>VLOOKUP(LEFT(B924,5),[1]Percents!$C:$M,9,FALSE)</f>
        <v>0.64170000000000005</v>
      </c>
      <c r="K924" s="13">
        <f t="shared" si="14"/>
        <v>21948.353865000001</v>
      </c>
      <c r="L924" s="22"/>
    </row>
    <row r="925" spans="1:12" s="40" customFormat="1" ht="14.25" customHeight="1" x14ac:dyDescent="0.25">
      <c r="A925" s="38" t="s">
        <v>243</v>
      </c>
      <c r="B925" s="38" t="s">
        <v>314</v>
      </c>
      <c r="C925" s="38" t="s">
        <v>8617</v>
      </c>
      <c r="D925" s="38" t="s">
        <v>8618</v>
      </c>
      <c r="E925" s="38" t="s">
        <v>4202</v>
      </c>
      <c r="F925" s="38" t="s">
        <v>4203</v>
      </c>
      <c r="G925" s="38" t="s">
        <v>6549</v>
      </c>
      <c r="H925" s="38" t="s">
        <v>2665</v>
      </c>
      <c r="I925" s="39">
        <v>14761.24</v>
      </c>
      <c r="J925" s="15">
        <f>VLOOKUP(LEFT(B925,5),[1]Percents!$C:$M,9,FALSE)</f>
        <v>0</v>
      </c>
      <c r="K925" s="13">
        <f t="shared" si="14"/>
        <v>0</v>
      </c>
      <c r="L925" s="22"/>
    </row>
    <row r="926" spans="1:12" s="40" customFormat="1" ht="14.25" customHeight="1" x14ac:dyDescent="0.25">
      <c r="A926" s="38" t="s">
        <v>213</v>
      </c>
      <c r="B926" s="38" t="s">
        <v>1615</v>
      </c>
      <c r="C926" s="38" t="s">
        <v>4204</v>
      </c>
      <c r="D926" s="38" t="s">
        <v>4205</v>
      </c>
      <c r="E926" s="38" t="s">
        <v>772</v>
      </c>
      <c r="F926" s="38" t="s">
        <v>4206</v>
      </c>
      <c r="G926" s="38" t="s">
        <v>4207</v>
      </c>
      <c r="H926" s="38" t="s">
        <v>2665</v>
      </c>
      <c r="I926" s="41">
        <v>-1.65</v>
      </c>
      <c r="J926" s="15">
        <f>VLOOKUP(LEFT(B926,5),[1]Percents!$C:$M,9,FALSE)</f>
        <v>0</v>
      </c>
      <c r="K926" s="13">
        <f t="shared" ref="K926:K989" si="15">+J926*I926</f>
        <v>0</v>
      </c>
      <c r="L926" s="22"/>
    </row>
    <row r="927" spans="1:12" s="40" customFormat="1" ht="14.25" customHeight="1" x14ac:dyDescent="0.25">
      <c r="A927" s="38" t="s">
        <v>213</v>
      </c>
      <c r="B927" s="38" t="s">
        <v>94</v>
      </c>
      <c r="C927" s="38" t="s">
        <v>4209</v>
      </c>
      <c r="D927" s="38" t="s">
        <v>4210</v>
      </c>
      <c r="E927" s="38" t="s">
        <v>3535</v>
      </c>
      <c r="F927" s="38" t="s">
        <v>4211</v>
      </c>
      <c r="G927" s="38" t="s">
        <v>4333</v>
      </c>
      <c r="H927" s="38" t="s">
        <v>2665</v>
      </c>
      <c r="I927" s="39">
        <v>103804.3</v>
      </c>
      <c r="J927" s="15">
        <f>VLOOKUP(LEFT(B927,5),[1]Percents!$C:$M,9,FALSE)</f>
        <v>0</v>
      </c>
      <c r="K927" s="13">
        <f t="shared" si="15"/>
        <v>0</v>
      </c>
      <c r="L927" s="22"/>
    </row>
    <row r="928" spans="1:12" s="40" customFormat="1" ht="14.25" customHeight="1" x14ac:dyDescent="0.25">
      <c r="A928" s="38" t="s">
        <v>213</v>
      </c>
      <c r="B928" s="38" t="s">
        <v>53</v>
      </c>
      <c r="C928" s="38" t="s">
        <v>4573</v>
      </c>
      <c r="D928" s="38" t="s">
        <v>4574</v>
      </c>
      <c r="E928" s="38" t="s">
        <v>405</v>
      </c>
      <c r="F928" s="38" t="s">
        <v>4575</v>
      </c>
      <c r="G928" s="38" t="s">
        <v>4464</v>
      </c>
      <c r="H928" s="38" t="s">
        <v>2665</v>
      </c>
      <c r="I928" s="39">
        <v>133277.56</v>
      </c>
      <c r="J928" s="15">
        <f>VLOOKUP(LEFT(B928,5),[1]Percents!$C:$M,9,FALSE)</f>
        <v>0</v>
      </c>
      <c r="K928" s="13">
        <f t="shared" si="15"/>
        <v>0</v>
      </c>
      <c r="L928" s="22"/>
    </row>
    <row r="929" spans="1:12" s="40" customFormat="1" ht="14.25" customHeight="1" x14ac:dyDescent="0.25">
      <c r="A929" s="38" t="s">
        <v>213</v>
      </c>
      <c r="B929" s="38" t="s">
        <v>53</v>
      </c>
      <c r="C929" s="38" t="s">
        <v>6095</v>
      </c>
      <c r="D929" s="38" t="s">
        <v>6096</v>
      </c>
      <c r="E929" s="38" t="s">
        <v>405</v>
      </c>
      <c r="F929" s="38" t="s">
        <v>4575</v>
      </c>
      <c r="G929" s="38" t="s">
        <v>4852</v>
      </c>
      <c r="H929" s="38" t="s">
        <v>2665</v>
      </c>
      <c r="I929" s="39">
        <v>20311.61</v>
      </c>
      <c r="J929" s="15">
        <f>VLOOKUP(LEFT(B929,5),[1]Percents!$C:$M,9,FALSE)</f>
        <v>0</v>
      </c>
      <c r="K929" s="13">
        <f t="shared" si="15"/>
        <v>0</v>
      </c>
      <c r="L929" s="22"/>
    </row>
    <row r="930" spans="1:12" s="40" customFormat="1" ht="14.25" customHeight="1" x14ac:dyDescent="0.25">
      <c r="A930" s="38" t="s">
        <v>213</v>
      </c>
      <c r="B930" s="38" t="s">
        <v>53</v>
      </c>
      <c r="C930" s="38" t="s">
        <v>5821</v>
      </c>
      <c r="D930" s="38" t="s">
        <v>5822</v>
      </c>
      <c r="E930" s="38" t="s">
        <v>405</v>
      </c>
      <c r="F930" s="38" t="s">
        <v>4575</v>
      </c>
      <c r="G930" s="38" t="s">
        <v>4464</v>
      </c>
      <c r="H930" s="38" t="s">
        <v>2665</v>
      </c>
      <c r="I930" s="39">
        <v>41889.120000000003</v>
      </c>
      <c r="J930" s="15">
        <f>VLOOKUP(LEFT(B930,5),[1]Percents!$C:$M,9,FALSE)</f>
        <v>0</v>
      </c>
      <c r="K930" s="13">
        <f t="shared" si="15"/>
        <v>0</v>
      </c>
      <c r="L930" s="22"/>
    </row>
    <row r="931" spans="1:12" s="40" customFormat="1" ht="14.25" customHeight="1" x14ac:dyDescent="0.25">
      <c r="A931" s="38" t="s">
        <v>213</v>
      </c>
      <c r="B931" s="38" t="s">
        <v>270</v>
      </c>
      <c r="C931" s="38" t="s">
        <v>4334</v>
      </c>
      <c r="D931" s="38" t="s">
        <v>4335</v>
      </c>
      <c r="E931" s="38" t="s">
        <v>988</v>
      </c>
      <c r="F931" s="38" t="s">
        <v>4336</v>
      </c>
      <c r="G931" s="38" t="s">
        <v>4320</v>
      </c>
      <c r="H931" s="38" t="s">
        <v>2665</v>
      </c>
      <c r="I931" s="39">
        <v>124320.15</v>
      </c>
      <c r="J931" s="15">
        <f>VLOOKUP(LEFT(B931,5),[1]Percents!$C:$M,9,FALSE)</f>
        <v>0</v>
      </c>
      <c r="K931" s="13">
        <f t="shared" si="15"/>
        <v>0</v>
      </c>
      <c r="L931" s="22"/>
    </row>
    <row r="932" spans="1:12" s="40" customFormat="1" ht="14.25" customHeight="1" x14ac:dyDescent="0.25">
      <c r="A932" s="38" t="s">
        <v>141</v>
      </c>
      <c r="B932" s="38" t="s">
        <v>245</v>
      </c>
      <c r="C932" s="38" t="s">
        <v>4337</v>
      </c>
      <c r="D932" s="38" t="s">
        <v>4338</v>
      </c>
      <c r="E932" s="38" t="s">
        <v>4339</v>
      </c>
      <c r="F932" s="38" t="s">
        <v>4340</v>
      </c>
      <c r="G932" s="38" t="s">
        <v>3955</v>
      </c>
      <c r="H932" s="38" t="s">
        <v>2665</v>
      </c>
      <c r="I932" s="39">
        <v>6935.7</v>
      </c>
      <c r="J932" s="15">
        <f>VLOOKUP(LEFT(B932,5),[1]Percents!$C:$M,9,FALSE)</f>
        <v>0.64170000000000005</v>
      </c>
      <c r="K932" s="13">
        <f t="shared" si="15"/>
        <v>4450.6386899999998</v>
      </c>
      <c r="L932" s="22"/>
    </row>
    <row r="933" spans="1:12" s="40" customFormat="1" ht="14.25" customHeight="1" x14ac:dyDescent="0.25">
      <c r="A933" s="38" t="s">
        <v>213</v>
      </c>
      <c r="B933" s="38" t="s">
        <v>61</v>
      </c>
      <c r="C933" s="38" t="s">
        <v>4341</v>
      </c>
      <c r="D933" s="38" t="s">
        <v>4342</v>
      </c>
      <c r="E933" s="38" t="s">
        <v>6719</v>
      </c>
      <c r="F933" s="38" t="s">
        <v>4343</v>
      </c>
      <c r="G933" s="38" t="s">
        <v>4344</v>
      </c>
      <c r="H933" s="38" t="s">
        <v>2665</v>
      </c>
      <c r="I933" s="41">
        <v>-95.58</v>
      </c>
      <c r="J933" s="15">
        <f>VLOOKUP(LEFT(B933,5),[1]Percents!$C:$M,9,FALSE)</f>
        <v>0</v>
      </c>
      <c r="K933" s="13">
        <f t="shared" si="15"/>
        <v>0</v>
      </c>
      <c r="L933" s="22"/>
    </row>
    <row r="934" spans="1:12" s="40" customFormat="1" ht="14.25" customHeight="1" x14ac:dyDescent="0.25">
      <c r="A934" s="38" t="s">
        <v>213</v>
      </c>
      <c r="B934" s="38" t="s">
        <v>211</v>
      </c>
      <c r="C934" s="38" t="s">
        <v>4478</v>
      </c>
      <c r="D934" s="38" t="s">
        <v>4479</v>
      </c>
      <c r="E934" s="38" t="s">
        <v>3532</v>
      </c>
      <c r="F934" s="38" t="s">
        <v>4480</v>
      </c>
      <c r="G934" s="38" t="s">
        <v>4468</v>
      </c>
      <c r="H934" s="38" t="s">
        <v>2665</v>
      </c>
      <c r="I934" s="39">
        <v>88134.98</v>
      </c>
      <c r="J934" s="15">
        <f>VLOOKUP(LEFT(B934,5),[1]Percents!$C:$M,9,FALSE)</f>
        <v>0</v>
      </c>
      <c r="K934" s="13">
        <f t="shared" si="15"/>
        <v>0</v>
      </c>
      <c r="L934" s="22"/>
    </row>
    <row r="935" spans="1:12" s="40" customFormat="1" ht="14.25" customHeight="1" x14ac:dyDescent="0.25">
      <c r="A935" s="38" t="s">
        <v>213</v>
      </c>
      <c r="B935" s="38" t="s">
        <v>211</v>
      </c>
      <c r="C935" s="38" t="s">
        <v>6097</v>
      </c>
      <c r="D935" s="38" t="s">
        <v>6098</v>
      </c>
      <c r="E935" s="38" t="s">
        <v>338</v>
      </c>
      <c r="F935" s="38" t="s">
        <v>4480</v>
      </c>
      <c r="G935" s="38" t="s">
        <v>4468</v>
      </c>
      <c r="H935" s="38" t="s">
        <v>2665</v>
      </c>
      <c r="I935" s="39">
        <v>92195.86</v>
      </c>
      <c r="J935" s="15">
        <f>VLOOKUP(LEFT(B935,5),[1]Percents!$C:$M,9,FALSE)</f>
        <v>0</v>
      </c>
      <c r="K935" s="13">
        <f t="shared" si="15"/>
        <v>0</v>
      </c>
      <c r="L935" s="22"/>
    </row>
    <row r="936" spans="1:12" s="40" customFormat="1" ht="14.25" customHeight="1" x14ac:dyDescent="0.25">
      <c r="A936" s="38" t="s">
        <v>213</v>
      </c>
      <c r="B936" s="38" t="s">
        <v>226</v>
      </c>
      <c r="C936" s="38" t="s">
        <v>6099</v>
      </c>
      <c r="D936" s="38" t="s">
        <v>6100</v>
      </c>
      <c r="E936" s="38" t="s">
        <v>496</v>
      </c>
      <c r="F936" s="38" t="s">
        <v>4480</v>
      </c>
      <c r="G936" s="38" t="s">
        <v>4468</v>
      </c>
      <c r="H936" s="38" t="s">
        <v>2665</v>
      </c>
      <c r="I936" s="39">
        <v>25514.55</v>
      </c>
      <c r="J936" s="15">
        <f>VLOOKUP(LEFT(B936,5),[1]Percents!$C:$M,9,FALSE)</f>
        <v>0</v>
      </c>
      <c r="K936" s="13">
        <f t="shared" si="15"/>
        <v>0</v>
      </c>
      <c r="L936" s="22"/>
    </row>
    <row r="937" spans="1:12" s="40" customFormat="1" ht="14.25" customHeight="1" x14ac:dyDescent="0.25">
      <c r="A937" s="38" t="s">
        <v>213</v>
      </c>
      <c r="B937" s="38" t="s">
        <v>211</v>
      </c>
      <c r="C937" s="38" t="s">
        <v>7004</v>
      </c>
      <c r="D937" s="38" t="s">
        <v>7005</v>
      </c>
      <c r="E937" s="38" t="s">
        <v>3532</v>
      </c>
      <c r="F937" s="38" t="s">
        <v>4480</v>
      </c>
      <c r="G937" s="38" t="s">
        <v>4468</v>
      </c>
      <c r="H937" s="38" t="s">
        <v>2665</v>
      </c>
      <c r="I937" s="39">
        <v>50770.43</v>
      </c>
      <c r="J937" s="15">
        <f>VLOOKUP(LEFT(B937,5),[1]Percents!$C:$M,9,FALSE)</f>
        <v>0</v>
      </c>
      <c r="K937" s="13">
        <f t="shared" si="15"/>
        <v>0</v>
      </c>
      <c r="L937" s="22"/>
    </row>
    <row r="938" spans="1:12" s="40" customFormat="1" ht="14.25" customHeight="1" x14ac:dyDescent="0.25">
      <c r="A938" s="38" t="s">
        <v>213</v>
      </c>
      <c r="B938" s="38" t="s">
        <v>61</v>
      </c>
      <c r="C938" s="38" t="s">
        <v>5147</v>
      </c>
      <c r="D938" s="38" t="s">
        <v>5148</v>
      </c>
      <c r="E938" s="38" t="s">
        <v>704</v>
      </c>
      <c r="F938" s="38" t="s">
        <v>5149</v>
      </c>
      <c r="G938" s="38" t="s">
        <v>5106</v>
      </c>
      <c r="H938" s="38" t="s">
        <v>2665</v>
      </c>
      <c r="I938" s="39">
        <v>187610.57</v>
      </c>
      <c r="J938" s="15">
        <f>VLOOKUP(LEFT(B938,5),[1]Percents!$C:$M,9,FALSE)</f>
        <v>0</v>
      </c>
      <c r="K938" s="13">
        <f t="shared" si="15"/>
        <v>0</v>
      </c>
      <c r="L938" s="22"/>
    </row>
    <row r="939" spans="1:12" s="40" customFormat="1" ht="14.25" customHeight="1" x14ac:dyDescent="0.25">
      <c r="A939" s="38" t="s">
        <v>213</v>
      </c>
      <c r="B939" s="38" t="s">
        <v>61</v>
      </c>
      <c r="C939" s="38" t="s">
        <v>4481</v>
      </c>
      <c r="D939" s="38" t="s">
        <v>4482</v>
      </c>
      <c r="E939" s="38" t="s">
        <v>567</v>
      </c>
      <c r="F939" s="38" t="s">
        <v>4483</v>
      </c>
      <c r="G939" s="38" t="s">
        <v>4464</v>
      </c>
      <c r="H939" s="38" t="s">
        <v>2665</v>
      </c>
      <c r="I939" s="39">
        <v>46534.93</v>
      </c>
      <c r="J939" s="15">
        <f>VLOOKUP(LEFT(B939,5),[1]Percents!$C:$M,9,FALSE)</f>
        <v>0</v>
      </c>
      <c r="K939" s="13">
        <f t="shared" si="15"/>
        <v>0</v>
      </c>
      <c r="L939" s="22"/>
    </row>
    <row r="940" spans="1:12" s="40" customFormat="1" ht="14.25" customHeight="1" x14ac:dyDescent="0.25">
      <c r="A940" s="38" t="s">
        <v>213</v>
      </c>
      <c r="B940" s="38" t="s">
        <v>310</v>
      </c>
      <c r="C940" s="38" t="s">
        <v>4484</v>
      </c>
      <c r="D940" s="38" t="s">
        <v>4485</v>
      </c>
      <c r="E940" s="38" t="s">
        <v>1598</v>
      </c>
      <c r="F940" s="38" t="s">
        <v>4486</v>
      </c>
      <c r="G940" s="38" t="s">
        <v>4464</v>
      </c>
      <c r="H940" s="38" t="s">
        <v>2665</v>
      </c>
      <c r="I940" s="39">
        <v>60347.490000000013</v>
      </c>
      <c r="J940" s="15">
        <f>VLOOKUP(LEFT(B940,5),[1]Percents!$C:$M,9,FALSE)</f>
        <v>0</v>
      </c>
      <c r="K940" s="13">
        <f t="shared" si="15"/>
        <v>0</v>
      </c>
      <c r="L940" s="22"/>
    </row>
    <row r="941" spans="1:12" s="40" customFormat="1" ht="14.25" customHeight="1" x14ac:dyDescent="0.25">
      <c r="A941" s="38" t="s">
        <v>141</v>
      </c>
      <c r="B941" s="38" t="s">
        <v>111</v>
      </c>
      <c r="C941" s="38" t="s">
        <v>4576</v>
      </c>
      <c r="D941" s="38" t="s">
        <v>4577</v>
      </c>
      <c r="E941" s="38" t="s">
        <v>1125</v>
      </c>
      <c r="F941" s="38" t="s">
        <v>4578</v>
      </c>
      <c r="G941" s="38" t="s">
        <v>4569</v>
      </c>
      <c r="H941" s="38" t="s">
        <v>2665</v>
      </c>
      <c r="I941" s="39">
        <v>118198.93</v>
      </c>
      <c r="J941" s="15">
        <f>VLOOKUP(LEFT(B941,5),[1]Percents!$C:$M,9,FALSE)</f>
        <v>0.64170000000000005</v>
      </c>
      <c r="K941" s="13">
        <f t="shared" si="15"/>
        <v>75848.253381000002</v>
      </c>
      <c r="L941" s="22"/>
    </row>
    <row r="942" spans="1:12" s="40" customFormat="1" ht="14.25" customHeight="1" x14ac:dyDescent="0.25">
      <c r="A942" s="38" t="s">
        <v>213</v>
      </c>
      <c r="B942" s="38" t="s">
        <v>270</v>
      </c>
      <c r="C942" s="38" t="s">
        <v>4487</v>
      </c>
      <c r="D942" s="38" t="s">
        <v>4488</v>
      </c>
      <c r="E942" s="38" t="s">
        <v>128</v>
      </c>
      <c r="F942" s="38" t="s">
        <v>4489</v>
      </c>
      <c r="G942" s="38" t="s">
        <v>4464</v>
      </c>
      <c r="H942" s="38" t="s">
        <v>2665</v>
      </c>
      <c r="I942" s="41">
        <v>-0.57999999999999996</v>
      </c>
      <c r="J942" s="15">
        <f>VLOOKUP(LEFT(B942,5),[1]Percents!$C:$M,9,FALSE)</f>
        <v>0</v>
      </c>
      <c r="K942" s="13">
        <f t="shared" si="15"/>
        <v>0</v>
      </c>
      <c r="L942" s="22"/>
    </row>
    <row r="943" spans="1:12" s="40" customFormat="1" ht="14.25" customHeight="1" x14ac:dyDescent="0.25">
      <c r="A943" s="38" t="s">
        <v>213</v>
      </c>
      <c r="B943" s="38" t="s">
        <v>148</v>
      </c>
      <c r="C943" s="38" t="s">
        <v>4703</v>
      </c>
      <c r="D943" s="38" t="s">
        <v>4704</v>
      </c>
      <c r="E943" s="38" t="s">
        <v>149</v>
      </c>
      <c r="F943" s="38" t="s">
        <v>4705</v>
      </c>
      <c r="G943" s="38" t="s">
        <v>4685</v>
      </c>
      <c r="H943" s="38" t="s">
        <v>2665</v>
      </c>
      <c r="I943" s="39">
        <v>213391.21</v>
      </c>
      <c r="J943" s="15">
        <f>VLOOKUP(LEFT(B943,5),[1]Percents!$C:$M,9,FALSE)</f>
        <v>4.4049999999999999E-2</v>
      </c>
      <c r="K943" s="13">
        <f t="shared" si="15"/>
        <v>9399.8828004999996</v>
      </c>
      <c r="L943" s="22"/>
    </row>
    <row r="944" spans="1:12" s="40" customFormat="1" ht="14.25" customHeight="1" x14ac:dyDescent="0.25">
      <c r="A944" s="38" t="s">
        <v>213</v>
      </c>
      <c r="B944" s="38" t="s">
        <v>105</v>
      </c>
      <c r="C944" s="38" t="s">
        <v>4579</v>
      </c>
      <c r="D944" s="38" t="s">
        <v>4580</v>
      </c>
      <c r="E944" s="38" t="s">
        <v>23</v>
      </c>
      <c r="F944" s="38" t="s">
        <v>4581</v>
      </c>
      <c r="G944" s="38" t="s">
        <v>4569</v>
      </c>
      <c r="H944" s="38" t="s">
        <v>2665</v>
      </c>
      <c r="I944" s="39">
        <v>75393.09</v>
      </c>
      <c r="J944" s="15">
        <f>VLOOKUP(LEFT(B944,5),[1]Percents!$C:$M,9,FALSE)</f>
        <v>0</v>
      </c>
      <c r="K944" s="13">
        <f t="shared" si="15"/>
        <v>0</v>
      </c>
      <c r="L944" s="22"/>
    </row>
    <row r="945" spans="1:12" s="40" customFormat="1" ht="14.25" customHeight="1" x14ac:dyDescent="0.25">
      <c r="A945" s="38" t="s">
        <v>213</v>
      </c>
      <c r="B945" s="38" t="s">
        <v>61</v>
      </c>
      <c r="C945" s="38" t="s">
        <v>4490</v>
      </c>
      <c r="D945" s="38" t="s">
        <v>4491</v>
      </c>
      <c r="E945" s="38" t="s">
        <v>1230</v>
      </c>
      <c r="F945" s="38" t="s">
        <v>4492</v>
      </c>
      <c r="G945" s="38" t="s">
        <v>4493</v>
      </c>
      <c r="H945" s="38" t="s">
        <v>2665</v>
      </c>
      <c r="I945" s="39">
        <v>114346.17</v>
      </c>
      <c r="J945" s="15">
        <f>VLOOKUP(LEFT(B945,5),[1]Percents!$C:$M,9,FALSE)</f>
        <v>0</v>
      </c>
      <c r="K945" s="13">
        <f t="shared" si="15"/>
        <v>0</v>
      </c>
      <c r="L945" s="22"/>
    </row>
    <row r="946" spans="1:12" s="40" customFormat="1" ht="14.25" customHeight="1" x14ac:dyDescent="0.25">
      <c r="A946" s="38" t="s">
        <v>213</v>
      </c>
      <c r="B946" s="38" t="s">
        <v>279</v>
      </c>
      <c r="C946" s="38" t="s">
        <v>4582</v>
      </c>
      <c r="D946" s="38" t="s">
        <v>4583</v>
      </c>
      <c r="E946" s="38" t="s">
        <v>280</v>
      </c>
      <c r="F946" s="38" t="s">
        <v>4584</v>
      </c>
      <c r="G946" s="38" t="s">
        <v>4493</v>
      </c>
      <c r="H946" s="38" t="s">
        <v>2665</v>
      </c>
      <c r="I946" s="39">
        <v>93754.829999999987</v>
      </c>
      <c r="J946" s="15">
        <f>VLOOKUP(LEFT(B946,5),[1]Percents!$C:$M,9,FALSE)</f>
        <v>0</v>
      </c>
      <c r="K946" s="13">
        <f t="shared" si="15"/>
        <v>0</v>
      </c>
      <c r="L946" s="22"/>
    </row>
    <row r="947" spans="1:12" s="40" customFormat="1" ht="14.25" customHeight="1" x14ac:dyDescent="0.25">
      <c r="A947" s="38" t="s">
        <v>213</v>
      </c>
      <c r="B947" s="38" t="s">
        <v>105</v>
      </c>
      <c r="C947" s="38" t="s">
        <v>4582</v>
      </c>
      <c r="D947" s="38" t="s">
        <v>4583</v>
      </c>
      <c r="E947" s="38" t="s">
        <v>280</v>
      </c>
      <c r="F947" s="38" t="s">
        <v>4584</v>
      </c>
      <c r="G947" s="38" t="s">
        <v>4493</v>
      </c>
      <c r="H947" s="38" t="s">
        <v>2665</v>
      </c>
      <c r="I947" s="39">
        <v>76924.25</v>
      </c>
      <c r="J947" s="15">
        <f>VLOOKUP(LEFT(B947,5),[1]Percents!$C:$M,9,FALSE)</f>
        <v>0</v>
      </c>
      <c r="K947" s="13">
        <f t="shared" si="15"/>
        <v>0</v>
      </c>
      <c r="L947" s="22"/>
    </row>
    <row r="948" spans="1:12" s="40" customFormat="1" ht="14.25" customHeight="1" x14ac:dyDescent="0.25">
      <c r="A948" s="38" t="s">
        <v>213</v>
      </c>
      <c r="B948" s="38" t="s">
        <v>105</v>
      </c>
      <c r="C948" s="38" t="s">
        <v>4585</v>
      </c>
      <c r="D948" s="38" t="s">
        <v>4586</v>
      </c>
      <c r="E948" s="38" t="s">
        <v>23</v>
      </c>
      <c r="F948" s="38" t="s">
        <v>4587</v>
      </c>
      <c r="G948" s="38" t="s">
        <v>4569</v>
      </c>
      <c r="H948" s="38" t="s">
        <v>2665</v>
      </c>
      <c r="I948" s="39">
        <v>191832.95999999999</v>
      </c>
      <c r="J948" s="15">
        <f>VLOOKUP(LEFT(B948,5),[1]Percents!$C:$M,9,FALSE)</f>
        <v>0</v>
      </c>
      <c r="K948" s="13">
        <f t="shared" si="15"/>
        <v>0</v>
      </c>
      <c r="L948" s="22"/>
    </row>
    <row r="949" spans="1:12" s="40" customFormat="1" ht="14.25" customHeight="1" x14ac:dyDescent="0.25">
      <c r="A949" s="38" t="s">
        <v>213</v>
      </c>
      <c r="B949" s="38" t="s">
        <v>120</v>
      </c>
      <c r="C949" s="38" t="s">
        <v>4978</v>
      </c>
      <c r="D949" s="38" t="s">
        <v>4979</v>
      </c>
      <c r="E949" s="38" t="s">
        <v>578</v>
      </c>
      <c r="F949" s="38" t="s">
        <v>4980</v>
      </c>
      <c r="G949" s="38" t="s">
        <v>4569</v>
      </c>
      <c r="H949" s="38" t="s">
        <v>2665</v>
      </c>
      <c r="I949" s="39">
        <v>108751.49</v>
      </c>
      <c r="J949" s="15">
        <f>VLOOKUP(LEFT(B949,5),[1]Percents!$C:$M,9,FALSE)</f>
        <v>0</v>
      </c>
      <c r="K949" s="13">
        <f t="shared" si="15"/>
        <v>0</v>
      </c>
      <c r="L949" s="22"/>
    </row>
    <row r="950" spans="1:12" s="40" customFormat="1" ht="14.25" customHeight="1" x14ac:dyDescent="0.25">
      <c r="A950" s="38" t="s">
        <v>213</v>
      </c>
      <c r="B950" s="38" t="s">
        <v>270</v>
      </c>
      <c r="C950" s="38" t="s">
        <v>5823</v>
      </c>
      <c r="D950" s="38" t="s">
        <v>5824</v>
      </c>
      <c r="E950" s="38" t="s">
        <v>255</v>
      </c>
      <c r="F950" s="38" t="s">
        <v>4980</v>
      </c>
      <c r="G950" s="38" t="s">
        <v>4569</v>
      </c>
      <c r="H950" s="38" t="s">
        <v>2665</v>
      </c>
      <c r="I950" s="39">
        <v>35605.519999999997</v>
      </c>
      <c r="J950" s="15">
        <f>VLOOKUP(LEFT(B950,5),[1]Percents!$C:$M,9,FALSE)</f>
        <v>0</v>
      </c>
      <c r="K950" s="13">
        <f t="shared" si="15"/>
        <v>0</v>
      </c>
      <c r="L950" s="22"/>
    </row>
    <row r="951" spans="1:12" s="40" customFormat="1" ht="14.25" customHeight="1" x14ac:dyDescent="0.25">
      <c r="A951" s="38" t="s">
        <v>213</v>
      </c>
      <c r="B951" s="38" t="s">
        <v>160</v>
      </c>
      <c r="C951" s="38" t="s">
        <v>4706</v>
      </c>
      <c r="D951" s="38" t="s">
        <v>4707</v>
      </c>
      <c r="E951" s="38" t="s">
        <v>161</v>
      </c>
      <c r="F951" s="38" t="s">
        <v>4708</v>
      </c>
      <c r="G951" s="38" t="s">
        <v>4709</v>
      </c>
      <c r="H951" s="38" t="s">
        <v>2665</v>
      </c>
      <c r="I951" s="39">
        <v>86157.32</v>
      </c>
      <c r="J951" s="15">
        <f>VLOOKUP(LEFT(B951,5),[1]Percents!$C:$M,9,FALSE)</f>
        <v>4.4049999999999999E-2</v>
      </c>
      <c r="K951" s="13">
        <f t="shared" si="15"/>
        <v>3795.2299460000004</v>
      </c>
      <c r="L951" s="22"/>
    </row>
    <row r="952" spans="1:12" s="40" customFormat="1" ht="14.25" customHeight="1" x14ac:dyDescent="0.25">
      <c r="A952" s="38" t="s">
        <v>213</v>
      </c>
      <c r="B952" s="38" t="s">
        <v>160</v>
      </c>
      <c r="C952" s="38" t="s">
        <v>4981</v>
      </c>
      <c r="D952" s="38" t="s">
        <v>4982</v>
      </c>
      <c r="E952" s="38" t="s">
        <v>6707</v>
      </c>
      <c r="F952" s="38" t="s">
        <v>4983</v>
      </c>
      <c r="G952" s="38" t="s">
        <v>4569</v>
      </c>
      <c r="H952" s="38" t="s">
        <v>2665</v>
      </c>
      <c r="I952" s="39">
        <v>63744.22</v>
      </c>
      <c r="J952" s="15">
        <f>VLOOKUP(LEFT(B952,5),[1]Percents!$C:$M,9,FALSE)</f>
        <v>4.4049999999999999E-2</v>
      </c>
      <c r="K952" s="13">
        <f t="shared" si="15"/>
        <v>2807.9328909999999</v>
      </c>
      <c r="L952" s="22"/>
    </row>
    <row r="953" spans="1:12" s="40" customFormat="1" ht="14.25" customHeight="1" x14ac:dyDescent="0.25">
      <c r="A953" s="38" t="s">
        <v>213</v>
      </c>
      <c r="B953" s="38" t="s">
        <v>147</v>
      </c>
      <c r="C953" s="38" t="s">
        <v>4588</v>
      </c>
      <c r="D953" s="38" t="s">
        <v>4589</v>
      </c>
      <c r="E953" s="38" t="s">
        <v>390</v>
      </c>
      <c r="F953" s="38" t="s">
        <v>4590</v>
      </c>
      <c r="G953" s="38" t="s">
        <v>4569</v>
      </c>
      <c r="H953" s="38" t="s">
        <v>2665</v>
      </c>
      <c r="I953" s="39">
        <v>184390.9</v>
      </c>
      <c r="J953" s="15">
        <f>VLOOKUP(LEFT(B953,5),[1]Percents!$C:$M,9,FALSE)</f>
        <v>0</v>
      </c>
      <c r="K953" s="13">
        <f t="shared" si="15"/>
        <v>0</v>
      </c>
      <c r="L953" s="22"/>
    </row>
    <row r="954" spans="1:12" s="40" customFormat="1" ht="14.25" customHeight="1" x14ac:dyDescent="0.25">
      <c r="A954" s="38" t="s">
        <v>213</v>
      </c>
      <c r="B954" s="38" t="s">
        <v>21</v>
      </c>
      <c r="C954" s="38" t="s">
        <v>4591</v>
      </c>
      <c r="D954" s="38" t="s">
        <v>4592</v>
      </c>
      <c r="E954" s="38" t="s">
        <v>2906</v>
      </c>
      <c r="F954" s="38" t="s">
        <v>4593</v>
      </c>
      <c r="G954" s="38" t="s">
        <v>4594</v>
      </c>
      <c r="H954" s="38" t="s">
        <v>2665</v>
      </c>
      <c r="I954" s="39">
        <v>27884.01</v>
      </c>
      <c r="J954" s="15">
        <f>VLOOKUP(LEFT(B954,5),[1]Percents!$C:$M,9,FALSE)</f>
        <v>4.4049999999999999E-2</v>
      </c>
      <c r="K954" s="13">
        <f t="shared" si="15"/>
        <v>1228.2906404999999</v>
      </c>
      <c r="L954" s="22"/>
    </row>
    <row r="955" spans="1:12" s="40" customFormat="1" ht="14.25" customHeight="1" x14ac:dyDescent="0.25">
      <c r="A955" s="38" t="s">
        <v>141</v>
      </c>
      <c r="B955" s="38" t="s">
        <v>245</v>
      </c>
      <c r="C955" s="38" t="s">
        <v>4595</v>
      </c>
      <c r="D955" s="38" t="s">
        <v>4596</v>
      </c>
      <c r="E955" s="38" t="s">
        <v>4597</v>
      </c>
      <c r="F955" s="38" t="s">
        <v>4598</v>
      </c>
      <c r="G955" s="38" t="s">
        <v>4567</v>
      </c>
      <c r="H955" s="38" t="s">
        <v>2665</v>
      </c>
      <c r="I955" s="39">
        <v>103133.18</v>
      </c>
      <c r="J955" s="15">
        <f>VLOOKUP(LEFT(B955,5),[1]Percents!$C:$M,9,FALSE)</f>
        <v>0.64170000000000005</v>
      </c>
      <c r="K955" s="13">
        <f t="shared" si="15"/>
        <v>66180.561606000003</v>
      </c>
      <c r="L955" s="22"/>
    </row>
    <row r="956" spans="1:12" s="40" customFormat="1" ht="14.25" customHeight="1" x14ac:dyDescent="0.25">
      <c r="A956" s="38" t="s">
        <v>141</v>
      </c>
      <c r="B956" s="38" t="s">
        <v>245</v>
      </c>
      <c r="C956" s="38" t="s">
        <v>9906</v>
      </c>
      <c r="D956" s="38" t="s">
        <v>9907</v>
      </c>
      <c r="E956" s="38" t="s">
        <v>4597</v>
      </c>
      <c r="F956" s="38" t="s">
        <v>4598</v>
      </c>
      <c r="G956" s="38" t="s">
        <v>5782</v>
      </c>
      <c r="H956" s="38" t="s">
        <v>2665</v>
      </c>
      <c r="I956" s="41">
        <v>-1046.18</v>
      </c>
      <c r="J956" s="15">
        <f>VLOOKUP(LEFT(B956,5),[1]Percents!$C:$M,9,FALSE)</f>
        <v>0.64170000000000005</v>
      </c>
      <c r="K956" s="13">
        <f t="shared" si="15"/>
        <v>-671.33370600000012</v>
      </c>
      <c r="L956" s="22"/>
    </row>
    <row r="957" spans="1:12" s="40" customFormat="1" ht="14.25" customHeight="1" x14ac:dyDescent="0.25">
      <c r="A957" s="38" t="s">
        <v>213</v>
      </c>
      <c r="B957" s="38" t="s">
        <v>94</v>
      </c>
      <c r="C957" s="38" t="s">
        <v>4599</v>
      </c>
      <c r="D957" s="38" t="s">
        <v>4600</v>
      </c>
      <c r="E957" s="38" t="s">
        <v>29</v>
      </c>
      <c r="F957" s="38" t="s">
        <v>4601</v>
      </c>
      <c r="G957" s="38" t="s">
        <v>4602</v>
      </c>
      <c r="H957" s="38" t="s">
        <v>2665</v>
      </c>
      <c r="I957" s="39">
        <v>152772.37</v>
      </c>
      <c r="J957" s="15">
        <f>VLOOKUP(LEFT(B957,5),[1]Percents!$C:$M,9,FALSE)</f>
        <v>0</v>
      </c>
      <c r="K957" s="13">
        <f t="shared" si="15"/>
        <v>0</v>
      </c>
      <c r="L957" s="22"/>
    </row>
    <row r="958" spans="1:12" s="40" customFormat="1" ht="14.25" customHeight="1" x14ac:dyDescent="0.25">
      <c r="A958" s="38" t="s">
        <v>213</v>
      </c>
      <c r="B958" s="38" t="s">
        <v>225</v>
      </c>
      <c r="C958" s="38" t="s">
        <v>5150</v>
      </c>
      <c r="D958" s="38" t="s">
        <v>5151</v>
      </c>
      <c r="E958" s="38" t="s">
        <v>209</v>
      </c>
      <c r="F958" s="38" t="s">
        <v>5152</v>
      </c>
      <c r="G958" s="38" t="s">
        <v>4569</v>
      </c>
      <c r="H958" s="38" t="s">
        <v>2665</v>
      </c>
      <c r="I958" s="39">
        <v>31209.96</v>
      </c>
      <c r="J958" s="15">
        <f>VLOOKUP(LEFT(B958,5),[1]Percents!$C:$M,9,FALSE)</f>
        <v>0</v>
      </c>
      <c r="K958" s="13">
        <f t="shared" si="15"/>
        <v>0</v>
      </c>
      <c r="L958" s="22"/>
    </row>
    <row r="959" spans="1:12" s="40" customFormat="1" ht="14.25" customHeight="1" x14ac:dyDescent="0.25">
      <c r="A959" s="38" t="s">
        <v>141</v>
      </c>
      <c r="B959" s="38" t="s">
        <v>43</v>
      </c>
      <c r="C959" s="38" t="s">
        <v>4984</v>
      </c>
      <c r="D959" s="38" t="s">
        <v>4985</v>
      </c>
      <c r="E959" s="38" t="s">
        <v>4986</v>
      </c>
      <c r="F959" s="38" t="s">
        <v>4987</v>
      </c>
      <c r="G959" s="38" t="s">
        <v>4988</v>
      </c>
      <c r="H959" s="38" t="s">
        <v>2665</v>
      </c>
      <c r="I959" s="39">
        <v>23134.93</v>
      </c>
      <c r="J959" s="15">
        <f>VLOOKUP(LEFT(B959,5),[1]Percents!$C:$M,9,FALSE)</f>
        <v>0.64170000000000005</v>
      </c>
      <c r="K959" s="13">
        <f t="shared" si="15"/>
        <v>14845.684581000001</v>
      </c>
      <c r="L959" s="22"/>
    </row>
    <row r="960" spans="1:12" s="40" customFormat="1" ht="14.25" customHeight="1" x14ac:dyDescent="0.25">
      <c r="A960" s="38" t="s">
        <v>213</v>
      </c>
      <c r="B960" s="38" t="s">
        <v>225</v>
      </c>
      <c r="C960" s="38" t="s">
        <v>4710</v>
      </c>
      <c r="D960" s="38" t="s">
        <v>4711</v>
      </c>
      <c r="E960" s="38" t="s">
        <v>209</v>
      </c>
      <c r="F960" s="38" t="s">
        <v>4712</v>
      </c>
      <c r="G960" s="38" t="s">
        <v>4594</v>
      </c>
      <c r="H960" s="38" t="s">
        <v>2665</v>
      </c>
      <c r="I960" s="39">
        <v>72517.5</v>
      </c>
      <c r="J960" s="15">
        <f>VLOOKUP(LEFT(B960,5),[1]Percents!$C:$M,9,FALSE)</f>
        <v>0</v>
      </c>
      <c r="K960" s="13">
        <f t="shared" si="15"/>
        <v>0</v>
      </c>
      <c r="L960" s="22"/>
    </row>
    <row r="961" spans="1:12" s="40" customFormat="1" ht="14.25" customHeight="1" x14ac:dyDescent="0.25">
      <c r="A961" s="38" t="s">
        <v>213</v>
      </c>
      <c r="B961" s="38" t="s">
        <v>153</v>
      </c>
      <c r="C961" s="38" t="s">
        <v>4603</v>
      </c>
      <c r="D961" s="38" t="s">
        <v>4604</v>
      </c>
      <c r="E961" s="38" t="s">
        <v>4605</v>
      </c>
      <c r="F961" s="38" t="s">
        <v>4606</v>
      </c>
      <c r="G961" s="38" t="s">
        <v>4569</v>
      </c>
      <c r="H961" s="38" t="s">
        <v>2665</v>
      </c>
      <c r="I961" s="39">
        <v>135584.15</v>
      </c>
      <c r="J961" s="15">
        <f>VLOOKUP(LEFT(B961,5),[1]Percents!$C:$M,9,FALSE)</f>
        <v>0</v>
      </c>
      <c r="K961" s="13">
        <f t="shared" si="15"/>
        <v>0</v>
      </c>
      <c r="L961" s="22"/>
    </row>
    <row r="962" spans="1:12" s="40" customFormat="1" ht="14.25" customHeight="1" x14ac:dyDescent="0.25">
      <c r="A962" s="38" t="s">
        <v>213</v>
      </c>
      <c r="B962" s="38" t="s">
        <v>21</v>
      </c>
      <c r="C962" s="38" t="s">
        <v>4713</v>
      </c>
      <c r="D962" s="38" t="s">
        <v>4714</v>
      </c>
      <c r="E962" s="38" t="s">
        <v>1147</v>
      </c>
      <c r="F962" s="38" t="s">
        <v>4715</v>
      </c>
      <c r="G962" s="38" t="s">
        <v>4716</v>
      </c>
      <c r="H962" s="38" t="s">
        <v>2665</v>
      </c>
      <c r="I962" s="39">
        <v>135748.07999999999</v>
      </c>
      <c r="J962" s="15">
        <f>VLOOKUP(LEFT(B962,5),[1]Percents!$C:$M,9,FALSE)</f>
        <v>4.4049999999999999E-2</v>
      </c>
      <c r="K962" s="13">
        <f t="shared" si="15"/>
        <v>5979.7029239999993</v>
      </c>
      <c r="L962" s="22"/>
    </row>
    <row r="963" spans="1:12" s="40" customFormat="1" ht="14.25" customHeight="1" x14ac:dyDescent="0.25">
      <c r="A963" s="38" t="s">
        <v>213</v>
      </c>
      <c r="B963" s="38" t="s">
        <v>147</v>
      </c>
      <c r="C963" s="38" t="s">
        <v>5153</v>
      </c>
      <c r="D963" s="38" t="s">
        <v>5154</v>
      </c>
      <c r="E963" s="38" t="s">
        <v>366</v>
      </c>
      <c r="F963" s="38" t="s">
        <v>5155</v>
      </c>
      <c r="G963" s="38" t="s">
        <v>4685</v>
      </c>
      <c r="H963" s="38" t="s">
        <v>2665</v>
      </c>
      <c r="I963" s="39">
        <v>97786.45</v>
      </c>
      <c r="J963" s="15">
        <f>VLOOKUP(LEFT(B963,5),[1]Percents!$C:$M,9,FALSE)</f>
        <v>0</v>
      </c>
      <c r="K963" s="13">
        <f t="shared" si="15"/>
        <v>0</v>
      </c>
      <c r="L963" s="22"/>
    </row>
    <row r="964" spans="1:12" s="40" customFormat="1" ht="14.25" customHeight="1" x14ac:dyDescent="0.25">
      <c r="A964" s="38" t="s">
        <v>141</v>
      </c>
      <c r="B964" s="38" t="s">
        <v>43</v>
      </c>
      <c r="C964" s="38" t="s">
        <v>4989</v>
      </c>
      <c r="D964" s="38" t="s">
        <v>4990</v>
      </c>
      <c r="E964" s="38" t="s">
        <v>4471</v>
      </c>
      <c r="F964" s="38" t="s">
        <v>4991</v>
      </c>
      <c r="G964" s="38" t="s">
        <v>4685</v>
      </c>
      <c r="H964" s="38" t="s">
        <v>2665</v>
      </c>
      <c r="I964" s="39">
        <v>111926.81</v>
      </c>
      <c r="J964" s="15">
        <f>VLOOKUP(LEFT(B964,5),[1]Percents!$C:$M,9,FALSE)</f>
        <v>0.64170000000000005</v>
      </c>
      <c r="K964" s="13">
        <f t="shared" si="15"/>
        <v>71823.433977000008</v>
      </c>
      <c r="L964" s="22"/>
    </row>
    <row r="965" spans="1:12" s="40" customFormat="1" ht="14.25" customHeight="1" x14ac:dyDescent="0.25">
      <c r="A965" s="38" t="s">
        <v>213</v>
      </c>
      <c r="B965" s="38" t="s">
        <v>148</v>
      </c>
      <c r="C965" s="38" t="s">
        <v>4992</v>
      </c>
      <c r="D965" s="38" t="s">
        <v>4993</v>
      </c>
      <c r="E965" s="38" t="s">
        <v>4026</v>
      </c>
      <c r="F965" s="38" t="s">
        <v>4994</v>
      </c>
      <c r="G965" s="38" t="s">
        <v>4995</v>
      </c>
      <c r="H965" s="38" t="s">
        <v>2665</v>
      </c>
      <c r="I965" s="39">
        <v>10036.620000000001</v>
      </c>
      <c r="J965" s="15">
        <f>VLOOKUP(LEFT(B965,5),[1]Percents!$C:$M,9,FALSE)</f>
        <v>4.4049999999999999E-2</v>
      </c>
      <c r="K965" s="13">
        <f t="shared" si="15"/>
        <v>442.113111</v>
      </c>
      <c r="L965" s="22"/>
    </row>
    <row r="966" spans="1:12" s="40" customFormat="1" ht="14.25" customHeight="1" x14ac:dyDescent="0.25">
      <c r="A966" s="38" t="s">
        <v>213</v>
      </c>
      <c r="B966" s="38" t="s">
        <v>148</v>
      </c>
      <c r="C966" s="38" t="s">
        <v>12437</v>
      </c>
      <c r="D966" s="38" t="s">
        <v>12438</v>
      </c>
      <c r="E966" s="38" t="s">
        <v>4026</v>
      </c>
      <c r="F966" s="38" t="s">
        <v>4994</v>
      </c>
      <c r="G966" s="38" t="s">
        <v>4995</v>
      </c>
      <c r="H966" s="38" t="s">
        <v>2665</v>
      </c>
      <c r="I966" s="39">
        <v>111.12</v>
      </c>
      <c r="J966" s="15">
        <f>VLOOKUP(LEFT(B966,5),[1]Percents!$C:$M,9,FALSE)</f>
        <v>4.4049999999999999E-2</v>
      </c>
      <c r="K966" s="13">
        <f t="shared" si="15"/>
        <v>4.8948359999999997</v>
      </c>
      <c r="L966" s="22"/>
    </row>
    <row r="967" spans="1:12" s="40" customFormat="1" ht="14.25" customHeight="1" x14ac:dyDescent="0.25">
      <c r="A967" s="38" t="s">
        <v>213</v>
      </c>
      <c r="B967" s="38" t="s">
        <v>656</v>
      </c>
      <c r="C967" s="38" t="s">
        <v>4717</v>
      </c>
      <c r="D967" s="38" t="s">
        <v>4718</v>
      </c>
      <c r="E967" s="38" t="s">
        <v>179</v>
      </c>
      <c r="F967" s="38" t="s">
        <v>4719</v>
      </c>
      <c r="G967" s="38" t="s">
        <v>4685</v>
      </c>
      <c r="H967" s="38" t="s">
        <v>2665</v>
      </c>
      <c r="I967" s="39">
        <v>163051.63</v>
      </c>
      <c r="J967" s="15">
        <f>VLOOKUP(LEFT(B967,5),[1]Percents!$C:$M,9,FALSE)</f>
        <v>0.16925000000000001</v>
      </c>
      <c r="K967" s="13">
        <f t="shared" si="15"/>
        <v>27596.488377500002</v>
      </c>
      <c r="L967" s="22"/>
    </row>
    <row r="968" spans="1:12" s="40" customFormat="1" ht="14.25" customHeight="1" x14ac:dyDescent="0.25">
      <c r="A968" s="38" t="s">
        <v>213</v>
      </c>
      <c r="B968" s="38" t="s">
        <v>229</v>
      </c>
      <c r="C968" s="38" t="s">
        <v>7006</v>
      </c>
      <c r="D968" s="38" t="s">
        <v>7007</v>
      </c>
      <c r="E968" s="38" t="s">
        <v>179</v>
      </c>
      <c r="F968" s="38" t="s">
        <v>4719</v>
      </c>
      <c r="G968" s="38" t="s">
        <v>4685</v>
      </c>
      <c r="H968" s="38" t="s">
        <v>2665</v>
      </c>
      <c r="I968" s="39">
        <v>41607.69</v>
      </c>
      <c r="J968" s="15">
        <f>VLOOKUP(LEFT(B968,5),[1]Percents!$C:$M,9,FALSE)</f>
        <v>0</v>
      </c>
      <c r="K968" s="13">
        <f t="shared" si="15"/>
        <v>0</v>
      </c>
      <c r="L968" s="22"/>
    </row>
    <row r="969" spans="1:12" s="40" customFormat="1" ht="14.25" customHeight="1" x14ac:dyDescent="0.25">
      <c r="A969" s="38" t="s">
        <v>213</v>
      </c>
      <c r="B969" s="38" t="s">
        <v>190</v>
      </c>
      <c r="C969" s="38" t="s">
        <v>6536</v>
      </c>
      <c r="D969" s="38" t="s">
        <v>6537</v>
      </c>
      <c r="E969" s="38" t="s">
        <v>1034</v>
      </c>
      <c r="F969" s="38" t="s">
        <v>4719</v>
      </c>
      <c r="G969" s="38" t="s">
        <v>5782</v>
      </c>
      <c r="H969" s="38" t="s">
        <v>2665</v>
      </c>
      <c r="I969" s="39">
        <v>37377.25</v>
      </c>
      <c r="J969" s="15">
        <f>VLOOKUP(LEFT(B969,5),[1]Percents!$C:$M,9,FALSE)</f>
        <v>4.4049999999999999E-2</v>
      </c>
      <c r="K969" s="13">
        <f t="shared" si="15"/>
        <v>1646.4678624999999</v>
      </c>
      <c r="L969" s="22"/>
    </row>
    <row r="970" spans="1:12" s="40" customFormat="1" ht="14.25" customHeight="1" x14ac:dyDescent="0.25">
      <c r="A970" s="38" t="s">
        <v>213</v>
      </c>
      <c r="B970" s="38" t="s">
        <v>147</v>
      </c>
      <c r="C970" s="38" t="s">
        <v>4720</v>
      </c>
      <c r="D970" s="38" t="s">
        <v>4721</v>
      </c>
      <c r="E970" s="38" t="s">
        <v>4722</v>
      </c>
      <c r="F970" s="38" t="s">
        <v>4723</v>
      </c>
      <c r="G970" s="38" t="s">
        <v>4685</v>
      </c>
      <c r="H970" s="38" t="s">
        <v>2665</v>
      </c>
      <c r="I970" s="39">
        <v>53614.14</v>
      </c>
      <c r="J970" s="15">
        <f>VLOOKUP(LEFT(B970,5),[1]Percents!$C:$M,9,FALSE)</f>
        <v>0</v>
      </c>
      <c r="K970" s="13">
        <f t="shared" si="15"/>
        <v>0</v>
      </c>
      <c r="L970" s="22"/>
    </row>
    <row r="971" spans="1:12" s="40" customFormat="1" ht="14.25" customHeight="1" x14ac:dyDescent="0.25">
      <c r="A971" s="38" t="s">
        <v>213</v>
      </c>
      <c r="B971" s="38" t="s">
        <v>148</v>
      </c>
      <c r="C971" s="38" t="s">
        <v>4996</v>
      </c>
      <c r="D971" s="38" t="s">
        <v>4997</v>
      </c>
      <c r="E971" s="38" t="s">
        <v>149</v>
      </c>
      <c r="F971" s="38" t="s">
        <v>4998</v>
      </c>
      <c r="G971" s="38" t="s">
        <v>4685</v>
      </c>
      <c r="H971" s="38" t="s">
        <v>2665</v>
      </c>
      <c r="I971" s="39">
        <v>5751.87</v>
      </c>
      <c r="J971" s="15">
        <f>VLOOKUP(LEFT(B971,5),[1]Percents!$C:$M,9,FALSE)</f>
        <v>4.4049999999999999E-2</v>
      </c>
      <c r="K971" s="13">
        <f t="shared" si="15"/>
        <v>253.36987349999998</v>
      </c>
      <c r="L971" s="22"/>
    </row>
    <row r="972" spans="1:12" s="40" customFormat="1" ht="14.25" customHeight="1" x14ac:dyDescent="0.25">
      <c r="A972" s="38" t="s">
        <v>141</v>
      </c>
      <c r="B972" s="38" t="s">
        <v>111</v>
      </c>
      <c r="C972" s="38" t="s">
        <v>4724</v>
      </c>
      <c r="D972" s="38" t="s">
        <v>4725</v>
      </c>
      <c r="E972" s="38" t="s">
        <v>4726</v>
      </c>
      <c r="F972" s="38" t="s">
        <v>4727</v>
      </c>
      <c r="G972" s="38" t="s">
        <v>4728</v>
      </c>
      <c r="H972" s="38" t="s">
        <v>2665</v>
      </c>
      <c r="I972" s="39">
        <v>140650.04999999999</v>
      </c>
      <c r="J972" s="15">
        <f>VLOOKUP(LEFT(B972,5),[1]Percents!$C:$M,9,FALSE)</f>
        <v>0.64170000000000005</v>
      </c>
      <c r="K972" s="13">
        <f t="shared" si="15"/>
        <v>90255.137084999995</v>
      </c>
      <c r="L972" s="22"/>
    </row>
    <row r="973" spans="1:12" s="40" customFormat="1" ht="14.25" customHeight="1" x14ac:dyDescent="0.25">
      <c r="A973" s="38" t="s">
        <v>141</v>
      </c>
      <c r="B973" s="38" t="s">
        <v>111</v>
      </c>
      <c r="C973" s="38" t="s">
        <v>5453</v>
      </c>
      <c r="D973" s="38" t="s">
        <v>5454</v>
      </c>
      <c r="E973" s="38" t="s">
        <v>5455</v>
      </c>
      <c r="F973" s="38" t="s">
        <v>4727</v>
      </c>
      <c r="G973" s="38" t="s">
        <v>4728</v>
      </c>
      <c r="H973" s="38" t="s">
        <v>2665</v>
      </c>
      <c r="I973" s="39">
        <v>58687.24</v>
      </c>
      <c r="J973" s="15">
        <f>VLOOKUP(LEFT(B973,5),[1]Percents!$C:$M,9,FALSE)</f>
        <v>0.64170000000000005</v>
      </c>
      <c r="K973" s="13">
        <f t="shared" si="15"/>
        <v>37659.601908000004</v>
      </c>
      <c r="L973" s="22"/>
    </row>
    <row r="974" spans="1:12" s="40" customFormat="1" ht="14.25" customHeight="1" x14ac:dyDescent="0.25">
      <c r="A974" s="38" t="s">
        <v>213</v>
      </c>
      <c r="B974" s="38" t="s">
        <v>310</v>
      </c>
      <c r="C974" s="38" t="s">
        <v>4729</v>
      </c>
      <c r="D974" s="38" t="s">
        <v>4730</v>
      </c>
      <c r="E974" s="38" t="s">
        <v>4731</v>
      </c>
      <c r="F974" s="38" t="s">
        <v>4732</v>
      </c>
      <c r="G974" s="38" t="s">
        <v>4669</v>
      </c>
      <c r="H974" s="38" t="s">
        <v>2665</v>
      </c>
      <c r="I974" s="39">
        <v>138614.42000000001</v>
      </c>
      <c r="J974" s="15">
        <f>VLOOKUP(LEFT(B974,5),[1]Percents!$C:$M,9,FALSE)</f>
        <v>0</v>
      </c>
      <c r="K974" s="13">
        <f t="shared" si="15"/>
        <v>0</v>
      </c>
      <c r="L974" s="22"/>
    </row>
    <row r="975" spans="1:12" s="40" customFormat="1" ht="14.25" customHeight="1" x14ac:dyDescent="0.25">
      <c r="A975" s="38" t="s">
        <v>213</v>
      </c>
      <c r="B975" s="38" t="s">
        <v>79</v>
      </c>
      <c r="C975" s="38" t="s">
        <v>4999</v>
      </c>
      <c r="D975" s="38" t="s">
        <v>5000</v>
      </c>
      <c r="E975" s="38" t="s">
        <v>781</v>
      </c>
      <c r="F975" s="38" t="s">
        <v>5001</v>
      </c>
      <c r="G975" s="38" t="s">
        <v>5002</v>
      </c>
      <c r="H975" s="38" t="s">
        <v>2665</v>
      </c>
      <c r="I975" s="39">
        <v>217349.44</v>
      </c>
      <c r="J975" s="15">
        <f>VLOOKUP(LEFT(B975,5),[1]Percents!$C:$M,9,FALSE)</f>
        <v>0</v>
      </c>
      <c r="K975" s="13">
        <f t="shared" si="15"/>
        <v>0</v>
      </c>
      <c r="L975" s="22"/>
    </row>
    <row r="976" spans="1:12" s="40" customFormat="1" ht="14.25" customHeight="1" x14ac:dyDescent="0.25">
      <c r="A976" s="38" t="s">
        <v>213</v>
      </c>
      <c r="B976" s="38" t="s">
        <v>225</v>
      </c>
      <c r="C976" s="38" t="s">
        <v>5456</v>
      </c>
      <c r="D976" s="38" t="s">
        <v>5457</v>
      </c>
      <c r="E976" s="38" t="s">
        <v>6700</v>
      </c>
      <c r="F976" s="38" t="s">
        <v>5001</v>
      </c>
      <c r="G976" s="38" t="s">
        <v>5002</v>
      </c>
      <c r="H976" s="38" t="s">
        <v>2665</v>
      </c>
      <c r="I976" s="39">
        <v>69646.09</v>
      </c>
      <c r="J976" s="15">
        <f>VLOOKUP(LEFT(B976,5),[1]Percents!$C:$M,9,FALSE)</f>
        <v>0</v>
      </c>
      <c r="K976" s="13">
        <f t="shared" si="15"/>
        <v>0</v>
      </c>
      <c r="L976" s="22"/>
    </row>
    <row r="977" spans="1:12" s="40" customFormat="1" ht="14.25" customHeight="1" x14ac:dyDescent="0.25">
      <c r="A977" s="38" t="s">
        <v>213</v>
      </c>
      <c r="B977" s="38" t="s">
        <v>233</v>
      </c>
      <c r="C977" s="38" t="s">
        <v>4861</v>
      </c>
      <c r="D977" s="38" t="s">
        <v>4862</v>
      </c>
      <c r="E977" s="38" t="s">
        <v>8</v>
      </c>
      <c r="F977" s="38" t="s">
        <v>4863</v>
      </c>
      <c r="G977" s="38" t="s">
        <v>4852</v>
      </c>
      <c r="H977" s="38" t="s">
        <v>2665</v>
      </c>
      <c r="I977" s="39">
        <v>174142.64</v>
      </c>
      <c r="J977" s="15">
        <f>VLOOKUP(LEFT(B977,5),[1]Percents!$C:$M,9,FALSE)</f>
        <v>0</v>
      </c>
      <c r="K977" s="13">
        <f t="shared" si="15"/>
        <v>0</v>
      </c>
      <c r="L977" s="22"/>
    </row>
    <row r="978" spans="1:12" s="40" customFormat="1" ht="14.25" customHeight="1" x14ac:dyDescent="0.25">
      <c r="A978" s="38" t="s">
        <v>213</v>
      </c>
      <c r="B978" s="38" t="s">
        <v>1004</v>
      </c>
      <c r="C978" s="38" t="s">
        <v>4861</v>
      </c>
      <c r="D978" s="38" t="s">
        <v>4862</v>
      </c>
      <c r="E978" s="38" t="s">
        <v>8</v>
      </c>
      <c r="F978" s="38" t="s">
        <v>4863</v>
      </c>
      <c r="G978" s="38" t="s">
        <v>4852</v>
      </c>
      <c r="H978" s="38" t="s">
        <v>2665</v>
      </c>
      <c r="I978" s="39">
        <v>82260.73</v>
      </c>
      <c r="J978" s="15">
        <f>VLOOKUP(LEFT(B978,5),[1]Percents!$C:$M,9,FALSE)</f>
        <v>0</v>
      </c>
      <c r="K978" s="13">
        <f t="shared" si="15"/>
        <v>0</v>
      </c>
      <c r="L978" s="22"/>
    </row>
    <row r="979" spans="1:12" s="40" customFormat="1" ht="14.25" customHeight="1" x14ac:dyDescent="0.25">
      <c r="A979" s="38" t="s">
        <v>213</v>
      </c>
      <c r="B979" s="38" t="s">
        <v>211</v>
      </c>
      <c r="C979" s="38" t="s">
        <v>5156</v>
      </c>
      <c r="D979" s="38" t="s">
        <v>5157</v>
      </c>
      <c r="E979" s="38" t="s">
        <v>338</v>
      </c>
      <c r="F979" s="38" t="s">
        <v>5158</v>
      </c>
      <c r="G979" s="38" t="s">
        <v>4957</v>
      </c>
      <c r="H979" s="38" t="s">
        <v>2665</v>
      </c>
      <c r="I979" s="39">
        <v>46380.7</v>
      </c>
      <c r="J979" s="15">
        <f>VLOOKUP(LEFT(B979,5),[1]Percents!$C:$M,9,FALSE)</f>
        <v>0</v>
      </c>
      <c r="K979" s="13">
        <f t="shared" si="15"/>
        <v>0</v>
      </c>
      <c r="L979" s="22"/>
    </row>
    <row r="980" spans="1:12" s="40" customFormat="1" ht="14.25" customHeight="1" x14ac:dyDescent="0.25">
      <c r="A980" s="38" t="s">
        <v>213</v>
      </c>
      <c r="B980" s="38" t="s">
        <v>211</v>
      </c>
      <c r="C980" s="38" t="s">
        <v>6101</v>
      </c>
      <c r="D980" s="38" t="s">
        <v>6102</v>
      </c>
      <c r="E980" s="38" t="s">
        <v>3532</v>
      </c>
      <c r="F980" s="38" t="s">
        <v>5158</v>
      </c>
      <c r="G980" s="38" t="s">
        <v>4957</v>
      </c>
      <c r="H980" s="38" t="s">
        <v>2665</v>
      </c>
      <c r="I980" s="39">
        <v>26700.080000000002</v>
      </c>
      <c r="J980" s="15">
        <f>VLOOKUP(LEFT(B980,5),[1]Percents!$C:$M,9,FALSE)</f>
        <v>0</v>
      </c>
      <c r="K980" s="13">
        <f t="shared" si="15"/>
        <v>0</v>
      </c>
      <c r="L980" s="22"/>
    </row>
    <row r="981" spans="1:12" s="40" customFormat="1" ht="14.25" customHeight="1" x14ac:dyDescent="0.25">
      <c r="A981" s="38" t="s">
        <v>213</v>
      </c>
      <c r="B981" s="38" t="s">
        <v>190</v>
      </c>
      <c r="C981" s="38" t="s">
        <v>5458</v>
      </c>
      <c r="D981" s="38" t="s">
        <v>5459</v>
      </c>
      <c r="E981" s="38" t="s">
        <v>191</v>
      </c>
      <c r="F981" s="38" t="s">
        <v>5460</v>
      </c>
      <c r="G981" s="38" t="s">
        <v>5106</v>
      </c>
      <c r="H981" s="38" t="s">
        <v>2665</v>
      </c>
      <c r="I981" s="39">
        <v>209320.78</v>
      </c>
      <c r="J981" s="15">
        <f>VLOOKUP(LEFT(B981,5),[1]Percents!$C:$M,9,FALSE)</f>
        <v>4.4049999999999999E-2</v>
      </c>
      <c r="K981" s="13">
        <f t="shared" si="15"/>
        <v>9220.5803589999996</v>
      </c>
      <c r="L981" s="22"/>
    </row>
    <row r="982" spans="1:12" s="40" customFormat="1" ht="14.25" customHeight="1" x14ac:dyDescent="0.25">
      <c r="A982" s="38" t="s">
        <v>141</v>
      </c>
      <c r="B982" s="38" t="s">
        <v>245</v>
      </c>
      <c r="C982" s="38" t="s">
        <v>5003</v>
      </c>
      <c r="D982" s="38" t="s">
        <v>5004</v>
      </c>
      <c r="E982" s="38" t="s">
        <v>193</v>
      </c>
      <c r="F982" s="38" t="s">
        <v>5005</v>
      </c>
      <c r="G982" s="38" t="s">
        <v>4957</v>
      </c>
      <c r="H982" s="38" t="s">
        <v>2665</v>
      </c>
      <c r="I982" s="39">
        <v>232355.89</v>
      </c>
      <c r="J982" s="15">
        <f>VLOOKUP(LEFT(B982,5),[1]Percents!$C:$M,9,FALSE)</f>
        <v>0.64170000000000005</v>
      </c>
      <c r="K982" s="13">
        <f t="shared" si="15"/>
        <v>149102.77461300002</v>
      </c>
      <c r="L982" s="22"/>
    </row>
    <row r="983" spans="1:12" s="40" customFormat="1" ht="14.25" customHeight="1" x14ac:dyDescent="0.25">
      <c r="A983" s="38" t="s">
        <v>213</v>
      </c>
      <c r="B983" s="38" t="s">
        <v>258</v>
      </c>
      <c r="C983" s="38" t="s">
        <v>5825</v>
      </c>
      <c r="D983" s="38" t="s">
        <v>5826</v>
      </c>
      <c r="E983" s="38" t="s">
        <v>498</v>
      </c>
      <c r="F983" s="38" t="s">
        <v>5161</v>
      </c>
      <c r="G983" s="38" t="s">
        <v>4957</v>
      </c>
      <c r="H983" s="38" t="s">
        <v>2665</v>
      </c>
      <c r="I983" s="39">
        <v>22034.36</v>
      </c>
      <c r="J983" s="15">
        <f>VLOOKUP(LEFT(B983,5),[1]Percents!$C:$M,9,FALSE)</f>
        <v>4.4049999999999999E-2</v>
      </c>
      <c r="K983" s="13">
        <f t="shared" si="15"/>
        <v>970.61355800000001</v>
      </c>
      <c r="L983" s="22"/>
    </row>
    <row r="984" spans="1:12" s="40" customFormat="1" ht="14.25" customHeight="1" x14ac:dyDescent="0.25">
      <c r="A984" s="38" t="s">
        <v>213</v>
      </c>
      <c r="B984" s="38" t="s">
        <v>258</v>
      </c>
      <c r="C984" s="38" t="s">
        <v>5461</v>
      </c>
      <c r="D984" s="38" t="s">
        <v>5462</v>
      </c>
      <c r="E984" s="38" t="s">
        <v>498</v>
      </c>
      <c r="F984" s="38" t="s">
        <v>5161</v>
      </c>
      <c r="G984" s="38" t="s">
        <v>4957</v>
      </c>
      <c r="H984" s="38" t="s">
        <v>2665</v>
      </c>
      <c r="I984" s="39">
        <v>25603.48</v>
      </c>
      <c r="J984" s="15">
        <f>VLOOKUP(LEFT(B984,5),[1]Percents!$C:$M,9,FALSE)</f>
        <v>4.4049999999999999E-2</v>
      </c>
      <c r="K984" s="13">
        <f t="shared" si="15"/>
        <v>1127.833294</v>
      </c>
      <c r="L984" s="22"/>
    </row>
    <row r="985" spans="1:12" s="40" customFormat="1" ht="14.25" customHeight="1" x14ac:dyDescent="0.25">
      <c r="A985" s="38" t="s">
        <v>213</v>
      </c>
      <c r="B985" s="38" t="s">
        <v>94</v>
      </c>
      <c r="C985" s="38" t="s">
        <v>5463</v>
      </c>
      <c r="D985" s="38" t="s">
        <v>5464</v>
      </c>
      <c r="E985" s="38" t="s">
        <v>406</v>
      </c>
      <c r="F985" s="38" t="s">
        <v>5161</v>
      </c>
      <c r="G985" s="38" t="s">
        <v>4957</v>
      </c>
      <c r="H985" s="38" t="s">
        <v>2665</v>
      </c>
      <c r="I985" s="39">
        <v>199120.11</v>
      </c>
      <c r="J985" s="15">
        <f>VLOOKUP(LEFT(B985,5),[1]Percents!$C:$M,9,FALSE)</f>
        <v>0</v>
      </c>
      <c r="K985" s="13">
        <f t="shared" si="15"/>
        <v>0</v>
      </c>
      <c r="L985" s="22"/>
    </row>
    <row r="986" spans="1:12" s="40" customFormat="1" ht="14.25" customHeight="1" x14ac:dyDescent="0.25">
      <c r="A986" s="38" t="s">
        <v>213</v>
      </c>
      <c r="B986" s="38" t="s">
        <v>258</v>
      </c>
      <c r="C986" s="38" t="s">
        <v>5465</v>
      </c>
      <c r="D986" s="38" t="s">
        <v>5466</v>
      </c>
      <c r="E986" s="38" t="s">
        <v>498</v>
      </c>
      <c r="F986" s="38" t="s">
        <v>5161</v>
      </c>
      <c r="G986" s="38" t="s">
        <v>4957</v>
      </c>
      <c r="H986" s="38" t="s">
        <v>2665</v>
      </c>
      <c r="I986" s="39">
        <v>30702.44</v>
      </c>
      <c r="J986" s="15">
        <f>VLOOKUP(LEFT(B986,5),[1]Percents!$C:$M,9,FALSE)</f>
        <v>4.4049999999999999E-2</v>
      </c>
      <c r="K986" s="13">
        <f t="shared" si="15"/>
        <v>1352.4424819999999</v>
      </c>
      <c r="L986" s="22"/>
    </row>
    <row r="987" spans="1:12" s="40" customFormat="1" ht="14.25" customHeight="1" x14ac:dyDescent="0.25">
      <c r="A987" s="38" t="s">
        <v>213</v>
      </c>
      <c r="B987" s="38" t="s">
        <v>94</v>
      </c>
      <c r="C987" s="38" t="s">
        <v>5827</v>
      </c>
      <c r="D987" s="38" t="s">
        <v>5828</v>
      </c>
      <c r="E987" s="38" t="s">
        <v>5829</v>
      </c>
      <c r="F987" s="38" t="s">
        <v>5161</v>
      </c>
      <c r="G987" s="38" t="s">
        <v>4957</v>
      </c>
      <c r="H987" s="38" t="s">
        <v>2665</v>
      </c>
      <c r="I987" s="39">
        <v>81258.63</v>
      </c>
      <c r="J987" s="15">
        <f>VLOOKUP(LEFT(B987,5),[1]Percents!$C:$M,9,FALSE)</f>
        <v>0</v>
      </c>
      <c r="K987" s="13">
        <f t="shared" si="15"/>
        <v>0</v>
      </c>
      <c r="L987" s="22"/>
    </row>
    <row r="988" spans="1:12" s="40" customFormat="1" ht="14.25" customHeight="1" x14ac:dyDescent="0.25">
      <c r="A988" s="38" t="s">
        <v>213</v>
      </c>
      <c r="B988" s="38" t="s">
        <v>195</v>
      </c>
      <c r="C988" s="38" t="s">
        <v>5159</v>
      </c>
      <c r="D988" s="38" t="s">
        <v>5160</v>
      </c>
      <c r="E988" s="38" t="s">
        <v>328</v>
      </c>
      <c r="F988" s="38" t="s">
        <v>5161</v>
      </c>
      <c r="G988" s="38" t="s">
        <v>4957</v>
      </c>
      <c r="H988" s="38" t="s">
        <v>2665</v>
      </c>
      <c r="I988" s="39">
        <v>17735.810000000001</v>
      </c>
      <c r="J988" s="15">
        <f>VLOOKUP(LEFT(B988,5),[1]Percents!$C:$M,9,FALSE)</f>
        <v>0</v>
      </c>
      <c r="K988" s="13">
        <f t="shared" si="15"/>
        <v>0</v>
      </c>
      <c r="L988" s="22"/>
    </row>
    <row r="989" spans="1:12" s="40" customFormat="1" ht="14.25" customHeight="1" x14ac:dyDescent="0.25">
      <c r="A989" s="38" t="s">
        <v>243</v>
      </c>
      <c r="B989" s="38" t="s">
        <v>314</v>
      </c>
      <c r="C989" s="38" t="s">
        <v>5159</v>
      </c>
      <c r="D989" s="38" t="s">
        <v>5160</v>
      </c>
      <c r="E989" s="38" t="s">
        <v>328</v>
      </c>
      <c r="F989" s="38" t="s">
        <v>5161</v>
      </c>
      <c r="G989" s="38" t="s">
        <v>4957</v>
      </c>
      <c r="H989" s="38" t="s">
        <v>2665</v>
      </c>
      <c r="I989" s="39">
        <v>4014.16</v>
      </c>
      <c r="J989" s="15">
        <f>VLOOKUP(LEFT(B989,5),[1]Percents!$C:$M,9,FALSE)</f>
        <v>0</v>
      </c>
      <c r="K989" s="13">
        <f t="shared" si="15"/>
        <v>0</v>
      </c>
      <c r="L989" s="22"/>
    </row>
    <row r="990" spans="1:12" s="40" customFormat="1" ht="14.25" customHeight="1" x14ac:dyDescent="0.25">
      <c r="A990" s="38" t="s">
        <v>213</v>
      </c>
      <c r="B990" s="38" t="s">
        <v>79</v>
      </c>
      <c r="C990" s="38" t="s">
        <v>5830</v>
      </c>
      <c r="D990" s="38" t="s">
        <v>5831</v>
      </c>
      <c r="E990" s="38" t="s">
        <v>5832</v>
      </c>
      <c r="F990" s="38" t="s">
        <v>5161</v>
      </c>
      <c r="G990" s="38" t="s">
        <v>4957</v>
      </c>
      <c r="H990" s="38" t="s">
        <v>2665</v>
      </c>
      <c r="I990" s="39">
        <v>888.29</v>
      </c>
      <c r="J990" s="15">
        <f>VLOOKUP(LEFT(B990,5),[1]Percents!$C:$M,9,FALSE)</f>
        <v>0</v>
      </c>
      <c r="K990" s="13">
        <f t="shared" ref="K990:K1053" si="16">+J990*I990</f>
        <v>0</v>
      </c>
      <c r="L990" s="22"/>
    </row>
    <row r="991" spans="1:12" s="40" customFormat="1" ht="14.25" customHeight="1" x14ac:dyDescent="0.25">
      <c r="A991" s="38" t="s">
        <v>213</v>
      </c>
      <c r="B991" s="38" t="s">
        <v>258</v>
      </c>
      <c r="C991" s="38" t="s">
        <v>9908</v>
      </c>
      <c r="D991" s="38" t="s">
        <v>9909</v>
      </c>
      <c r="E991" s="38" t="s">
        <v>498</v>
      </c>
      <c r="F991" s="38" t="s">
        <v>5161</v>
      </c>
      <c r="G991" s="38" t="s">
        <v>7869</v>
      </c>
      <c r="H991" s="38" t="s">
        <v>2665</v>
      </c>
      <c r="I991" s="39">
        <v>10244.82</v>
      </c>
      <c r="J991" s="15">
        <f>VLOOKUP(LEFT(B991,5),[1]Percents!$C:$M,9,FALSE)</f>
        <v>4.4049999999999999E-2</v>
      </c>
      <c r="K991" s="13">
        <f t="shared" si="16"/>
        <v>451.28432099999998</v>
      </c>
      <c r="L991" s="22"/>
    </row>
    <row r="992" spans="1:12" s="40" customFormat="1" ht="14.25" customHeight="1" x14ac:dyDescent="0.25">
      <c r="A992" s="38" t="s">
        <v>213</v>
      </c>
      <c r="B992" s="38" t="s">
        <v>258</v>
      </c>
      <c r="C992" s="38" t="s">
        <v>9910</v>
      </c>
      <c r="D992" s="38" t="s">
        <v>9911</v>
      </c>
      <c r="E992" s="38" t="s">
        <v>406</v>
      </c>
      <c r="F992" s="38" t="s">
        <v>5161</v>
      </c>
      <c r="G992" s="38" t="s">
        <v>7869</v>
      </c>
      <c r="H992" s="38" t="s">
        <v>2665</v>
      </c>
      <c r="I992" s="39">
        <v>16836.64</v>
      </c>
      <c r="J992" s="15">
        <f>VLOOKUP(LEFT(B992,5),[1]Percents!$C:$M,9,FALSE)</f>
        <v>4.4049999999999999E-2</v>
      </c>
      <c r="K992" s="13">
        <f t="shared" si="16"/>
        <v>741.6539919999999</v>
      </c>
      <c r="L992" s="22"/>
    </row>
    <row r="993" spans="1:12" s="40" customFormat="1" ht="14.25" customHeight="1" x14ac:dyDescent="0.25">
      <c r="A993" s="38" t="s">
        <v>213</v>
      </c>
      <c r="B993" s="38" t="s">
        <v>258</v>
      </c>
      <c r="C993" s="38" t="s">
        <v>9912</v>
      </c>
      <c r="D993" s="38" t="s">
        <v>9913</v>
      </c>
      <c r="E993" s="38" t="s">
        <v>498</v>
      </c>
      <c r="F993" s="38" t="s">
        <v>5161</v>
      </c>
      <c r="G993" s="38" t="s">
        <v>7869</v>
      </c>
      <c r="H993" s="38" t="s">
        <v>2665</v>
      </c>
      <c r="I993" s="39">
        <v>80107.009999999995</v>
      </c>
      <c r="J993" s="15">
        <f>VLOOKUP(LEFT(B993,5),[1]Percents!$C:$M,9,FALSE)</f>
        <v>4.4049999999999999E-2</v>
      </c>
      <c r="K993" s="13">
        <f t="shared" si="16"/>
        <v>3528.7137904999995</v>
      </c>
      <c r="L993" s="22"/>
    </row>
    <row r="994" spans="1:12" s="40" customFormat="1" ht="14.25" customHeight="1" x14ac:dyDescent="0.25">
      <c r="A994" s="38" t="s">
        <v>213</v>
      </c>
      <c r="B994" s="38" t="s">
        <v>258</v>
      </c>
      <c r="C994" s="38" t="s">
        <v>10661</v>
      </c>
      <c r="D994" s="38" t="s">
        <v>10662</v>
      </c>
      <c r="E994" s="38" t="s">
        <v>5829</v>
      </c>
      <c r="F994" s="38" t="s">
        <v>5161</v>
      </c>
      <c r="G994" s="38" t="s">
        <v>7869</v>
      </c>
      <c r="H994" s="38" t="s">
        <v>2665</v>
      </c>
      <c r="I994" s="39">
        <v>225.9</v>
      </c>
      <c r="J994" s="15">
        <f>VLOOKUP(LEFT(B994,5),[1]Percents!$C:$M,9,FALSE)</f>
        <v>4.4049999999999999E-2</v>
      </c>
      <c r="K994" s="13">
        <f t="shared" si="16"/>
        <v>9.9508949999999992</v>
      </c>
      <c r="L994" s="22"/>
    </row>
    <row r="995" spans="1:12" s="40" customFormat="1" ht="14.25" customHeight="1" x14ac:dyDescent="0.25">
      <c r="A995" s="38" t="s">
        <v>213</v>
      </c>
      <c r="B995" s="38" t="s">
        <v>258</v>
      </c>
      <c r="C995" s="38" t="s">
        <v>9914</v>
      </c>
      <c r="D995" s="38" t="s">
        <v>9915</v>
      </c>
      <c r="E995" s="38" t="s">
        <v>328</v>
      </c>
      <c r="F995" s="38" t="s">
        <v>5161</v>
      </c>
      <c r="G995" s="38" t="s">
        <v>7869</v>
      </c>
      <c r="H995" s="38" t="s">
        <v>2665</v>
      </c>
      <c r="I995" s="39">
        <v>33122.22</v>
      </c>
      <c r="J995" s="15">
        <f>VLOOKUP(LEFT(B995,5),[1]Percents!$C:$M,9,FALSE)</f>
        <v>4.4049999999999999E-2</v>
      </c>
      <c r="K995" s="13">
        <f t="shared" si="16"/>
        <v>1459.0337910000001</v>
      </c>
      <c r="L995" s="22"/>
    </row>
    <row r="996" spans="1:12" s="40" customFormat="1" ht="14.25" customHeight="1" x14ac:dyDescent="0.25">
      <c r="A996" s="38" t="s">
        <v>243</v>
      </c>
      <c r="B996" s="38" t="s">
        <v>314</v>
      </c>
      <c r="C996" s="38" t="s">
        <v>9914</v>
      </c>
      <c r="D996" s="38" t="s">
        <v>9915</v>
      </c>
      <c r="E996" s="38" t="s">
        <v>328</v>
      </c>
      <c r="F996" s="38" t="s">
        <v>5161</v>
      </c>
      <c r="G996" s="38" t="s">
        <v>7869</v>
      </c>
      <c r="H996" s="38" t="s">
        <v>2665</v>
      </c>
      <c r="I996" s="39">
        <v>960.49</v>
      </c>
      <c r="J996" s="15">
        <f>VLOOKUP(LEFT(B996,5),[1]Percents!$C:$M,9,FALSE)</f>
        <v>0</v>
      </c>
      <c r="K996" s="13">
        <f t="shared" si="16"/>
        <v>0</v>
      </c>
      <c r="L996" s="22"/>
    </row>
    <row r="997" spans="1:12" s="40" customFormat="1" ht="14.25" customHeight="1" x14ac:dyDescent="0.25">
      <c r="A997" s="38" t="s">
        <v>213</v>
      </c>
      <c r="B997" s="38" t="s">
        <v>258</v>
      </c>
      <c r="C997" s="38" t="s">
        <v>10663</v>
      </c>
      <c r="D997" s="38" t="s">
        <v>10664</v>
      </c>
      <c r="E997" s="38" t="s">
        <v>5832</v>
      </c>
      <c r="F997" s="38" t="s">
        <v>5161</v>
      </c>
      <c r="G997" s="38" t="s">
        <v>7869</v>
      </c>
      <c r="H997" s="38" t="s">
        <v>2665</v>
      </c>
      <c r="I997" s="39">
        <v>17003.599999999999</v>
      </c>
      <c r="J997" s="15">
        <f>VLOOKUP(LEFT(B997,5),[1]Percents!$C:$M,9,FALSE)</f>
        <v>4.4049999999999999E-2</v>
      </c>
      <c r="K997" s="13">
        <f t="shared" si="16"/>
        <v>749.00857999999994</v>
      </c>
      <c r="L997" s="22"/>
    </row>
    <row r="998" spans="1:12" s="40" customFormat="1" ht="14.25" customHeight="1" x14ac:dyDescent="0.25">
      <c r="A998" s="38" t="s">
        <v>213</v>
      </c>
      <c r="B998" s="38" t="s">
        <v>61</v>
      </c>
      <c r="C998" s="38" t="s">
        <v>5162</v>
      </c>
      <c r="D998" s="38" t="s">
        <v>5163</v>
      </c>
      <c r="E998" s="38" t="s">
        <v>567</v>
      </c>
      <c r="F998" s="38" t="s">
        <v>5164</v>
      </c>
      <c r="G998" s="38" t="s">
        <v>4957</v>
      </c>
      <c r="H998" s="38" t="s">
        <v>2665</v>
      </c>
      <c r="I998" s="39">
        <v>232926.89</v>
      </c>
      <c r="J998" s="15">
        <f>VLOOKUP(LEFT(B998,5),[1]Percents!$C:$M,9,FALSE)</f>
        <v>0</v>
      </c>
      <c r="K998" s="13">
        <f t="shared" si="16"/>
        <v>0</v>
      </c>
      <c r="L998" s="22"/>
    </row>
    <row r="999" spans="1:12" s="40" customFormat="1" ht="14.25" customHeight="1" x14ac:dyDescent="0.25">
      <c r="A999" s="38" t="s">
        <v>213</v>
      </c>
      <c r="B999" s="38" t="s">
        <v>57</v>
      </c>
      <c r="C999" s="38" t="s">
        <v>5165</v>
      </c>
      <c r="D999" s="38" t="s">
        <v>5166</v>
      </c>
      <c r="E999" s="38" t="s">
        <v>210</v>
      </c>
      <c r="F999" s="38" t="s">
        <v>5167</v>
      </c>
      <c r="G999" s="38" t="s">
        <v>5106</v>
      </c>
      <c r="H999" s="38" t="s">
        <v>2665</v>
      </c>
      <c r="I999" s="39">
        <v>55.07</v>
      </c>
      <c r="J999" s="15">
        <f>VLOOKUP(LEFT(B999,5),[1]Percents!$C:$M,9,FALSE)</f>
        <v>0</v>
      </c>
      <c r="K999" s="13">
        <f t="shared" si="16"/>
        <v>0</v>
      </c>
      <c r="L999" s="22"/>
    </row>
    <row r="1000" spans="1:12" s="40" customFormat="1" ht="14.25" customHeight="1" x14ac:dyDescent="0.25">
      <c r="A1000" s="38" t="s">
        <v>213</v>
      </c>
      <c r="B1000" s="38" t="s">
        <v>57</v>
      </c>
      <c r="C1000" s="38" t="s">
        <v>8107</v>
      </c>
      <c r="D1000" s="38" t="s">
        <v>8108</v>
      </c>
      <c r="E1000" s="38" t="s">
        <v>210</v>
      </c>
      <c r="F1000" s="38" t="s">
        <v>5167</v>
      </c>
      <c r="G1000" s="38" t="s">
        <v>8076</v>
      </c>
      <c r="H1000" s="38" t="s">
        <v>2665</v>
      </c>
      <c r="I1000" s="39">
        <v>30752.51</v>
      </c>
      <c r="J1000" s="15">
        <f>VLOOKUP(LEFT(B1000,5),[1]Percents!$C:$M,9,FALSE)</f>
        <v>0</v>
      </c>
      <c r="K1000" s="13">
        <f t="shared" si="16"/>
        <v>0</v>
      </c>
      <c r="L1000" s="22"/>
    </row>
    <row r="1001" spans="1:12" s="40" customFormat="1" ht="14.25" customHeight="1" x14ac:dyDescent="0.25">
      <c r="A1001" s="38" t="s">
        <v>213</v>
      </c>
      <c r="B1001" s="38" t="s">
        <v>162</v>
      </c>
      <c r="C1001" s="38" t="s">
        <v>5006</v>
      </c>
      <c r="D1001" s="38" t="s">
        <v>5007</v>
      </c>
      <c r="E1001" s="38" t="s">
        <v>264</v>
      </c>
      <c r="F1001" s="38" t="s">
        <v>5008</v>
      </c>
      <c r="G1001" s="38" t="s">
        <v>4957</v>
      </c>
      <c r="H1001" s="38" t="s">
        <v>2665</v>
      </c>
      <c r="I1001" s="39">
        <v>123258.67</v>
      </c>
      <c r="J1001" s="15">
        <f>VLOOKUP(LEFT(B1001,5),[1]Percents!$C:$M,9,FALSE)</f>
        <v>4.4049999999999999E-2</v>
      </c>
      <c r="K1001" s="13">
        <f t="shared" si="16"/>
        <v>5429.5444134999998</v>
      </c>
      <c r="L1001" s="22"/>
    </row>
    <row r="1002" spans="1:12" s="40" customFormat="1" ht="14.25" customHeight="1" x14ac:dyDescent="0.25">
      <c r="A1002" s="38" t="s">
        <v>213</v>
      </c>
      <c r="B1002" s="38" t="s">
        <v>16</v>
      </c>
      <c r="C1002" s="38" t="s">
        <v>5009</v>
      </c>
      <c r="D1002" s="38" t="s">
        <v>5010</v>
      </c>
      <c r="E1002" s="38" t="s">
        <v>78</v>
      </c>
      <c r="F1002" s="38" t="s">
        <v>5011</v>
      </c>
      <c r="G1002" s="38" t="s">
        <v>5012</v>
      </c>
      <c r="H1002" s="38" t="s">
        <v>2665</v>
      </c>
      <c r="I1002" s="39">
        <v>42061.64</v>
      </c>
      <c r="J1002" s="15">
        <f>VLOOKUP(LEFT(B1002,5),[1]Percents!$C:$M,9,FALSE)</f>
        <v>0</v>
      </c>
      <c r="K1002" s="13">
        <f t="shared" si="16"/>
        <v>0</v>
      </c>
      <c r="L1002" s="22"/>
    </row>
    <row r="1003" spans="1:12" s="40" customFormat="1" ht="14.25" customHeight="1" x14ac:dyDescent="0.25">
      <c r="A1003" s="38" t="s">
        <v>213</v>
      </c>
      <c r="B1003" s="38" t="s">
        <v>21</v>
      </c>
      <c r="C1003" s="38" t="s">
        <v>5168</v>
      </c>
      <c r="D1003" s="38" t="s">
        <v>5169</v>
      </c>
      <c r="E1003" s="38" t="s">
        <v>486</v>
      </c>
      <c r="F1003" s="38" t="s">
        <v>5170</v>
      </c>
      <c r="G1003" s="38" t="s">
        <v>4957</v>
      </c>
      <c r="H1003" s="38" t="s">
        <v>2665</v>
      </c>
      <c r="I1003" s="39">
        <v>94072.960000000006</v>
      </c>
      <c r="J1003" s="15">
        <f>VLOOKUP(LEFT(B1003,5),[1]Percents!$C:$M,9,FALSE)</f>
        <v>4.4049999999999999E-2</v>
      </c>
      <c r="K1003" s="13">
        <f t="shared" si="16"/>
        <v>4143.913888</v>
      </c>
      <c r="L1003" s="22"/>
    </row>
    <row r="1004" spans="1:12" s="40" customFormat="1" ht="14.25" customHeight="1" x14ac:dyDescent="0.25">
      <c r="A1004" s="38" t="s">
        <v>213</v>
      </c>
      <c r="B1004" s="38" t="s">
        <v>21</v>
      </c>
      <c r="C1004" s="38" t="s">
        <v>9916</v>
      </c>
      <c r="D1004" s="38" t="s">
        <v>9917</v>
      </c>
      <c r="E1004" s="38" t="s">
        <v>302</v>
      </c>
      <c r="F1004" s="38" t="s">
        <v>9918</v>
      </c>
      <c r="G1004" s="38" t="s">
        <v>4685</v>
      </c>
      <c r="H1004" s="38" t="s">
        <v>2665</v>
      </c>
      <c r="I1004" s="39">
        <v>393.29</v>
      </c>
      <c r="J1004" s="15">
        <f>VLOOKUP(LEFT(B1004,5),[1]Percents!$C:$M,9,FALSE)</f>
        <v>4.4049999999999999E-2</v>
      </c>
      <c r="K1004" s="13">
        <f t="shared" si="16"/>
        <v>17.324424499999999</v>
      </c>
      <c r="L1004" s="22"/>
    </row>
    <row r="1005" spans="1:12" s="40" customFormat="1" ht="14.25" customHeight="1" x14ac:dyDescent="0.25">
      <c r="A1005" s="38" t="s">
        <v>213</v>
      </c>
      <c r="B1005" s="38" t="s">
        <v>195</v>
      </c>
      <c r="C1005" s="38" t="s">
        <v>5013</v>
      </c>
      <c r="D1005" s="38" t="s">
        <v>5014</v>
      </c>
      <c r="E1005" s="38" t="s">
        <v>5015</v>
      </c>
      <c r="F1005" s="38" t="s">
        <v>5016</v>
      </c>
      <c r="G1005" s="38" t="s">
        <v>1707</v>
      </c>
      <c r="H1005" s="38" t="s">
        <v>2665</v>
      </c>
      <c r="I1005" s="41">
        <v>-49.21</v>
      </c>
      <c r="J1005" s="15">
        <f>VLOOKUP(LEFT(B1005,5),[1]Percents!$C:$M,9,FALSE)</f>
        <v>0</v>
      </c>
      <c r="K1005" s="13">
        <f t="shared" si="16"/>
        <v>0</v>
      </c>
      <c r="L1005" s="22"/>
    </row>
    <row r="1006" spans="1:12" s="40" customFormat="1" ht="14.25" customHeight="1" x14ac:dyDescent="0.25">
      <c r="A1006" s="38" t="s">
        <v>213</v>
      </c>
      <c r="B1006" s="38" t="s">
        <v>195</v>
      </c>
      <c r="C1006" s="38" t="s">
        <v>5171</v>
      </c>
      <c r="D1006" s="38" t="s">
        <v>5172</v>
      </c>
      <c r="E1006" s="38" t="s">
        <v>335</v>
      </c>
      <c r="F1006" s="38" t="s">
        <v>5173</v>
      </c>
      <c r="G1006" s="38" t="s">
        <v>4957</v>
      </c>
      <c r="H1006" s="38" t="s">
        <v>2665</v>
      </c>
      <c r="I1006" s="39">
        <v>146094.15</v>
      </c>
      <c r="J1006" s="15">
        <f>VLOOKUP(LEFT(B1006,5),[1]Percents!$C:$M,9,FALSE)</f>
        <v>0</v>
      </c>
      <c r="K1006" s="13">
        <f t="shared" si="16"/>
        <v>0</v>
      </c>
      <c r="L1006" s="22"/>
    </row>
    <row r="1007" spans="1:12" s="40" customFormat="1" ht="14.25" customHeight="1" x14ac:dyDescent="0.25">
      <c r="A1007" s="38" t="s">
        <v>243</v>
      </c>
      <c r="B1007" s="38" t="s">
        <v>203</v>
      </c>
      <c r="C1007" s="38" t="s">
        <v>5833</v>
      </c>
      <c r="D1007" s="38" t="s">
        <v>5834</v>
      </c>
      <c r="E1007" s="38" t="s">
        <v>41</v>
      </c>
      <c r="F1007" s="38" t="s">
        <v>5173</v>
      </c>
      <c r="G1007" s="38" t="s">
        <v>4957</v>
      </c>
      <c r="H1007" s="38" t="s">
        <v>2665</v>
      </c>
      <c r="I1007" s="39">
        <v>30348.69</v>
      </c>
      <c r="J1007" s="15">
        <f>VLOOKUP(LEFT(B1007,5),[1]Percents!$C:$M,9,FALSE)</f>
        <v>0</v>
      </c>
      <c r="K1007" s="13">
        <f t="shared" si="16"/>
        <v>0</v>
      </c>
      <c r="L1007" s="22"/>
    </row>
    <row r="1008" spans="1:12" s="40" customFormat="1" ht="14.25" customHeight="1" x14ac:dyDescent="0.25">
      <c r="A1008" s="38" t="s">
        <v>213</v>
      </c>
      <c r="B1008" s="38" t="s">
        <v>211</v>
      </c>
      <c r="C1008" s="38" t="s">
        <v>5467</v>
      </c>
      <c r="D1008" s="38" t="s">
        <v>5468</v>
      </c>
      <c r="E1008" s="38" t="s">
        <v>352</v>
      </c>
      <c r="F1008" s="38" t="s">
        <v>5469</v>
      </c>
      <c r="G1008" s="38" t="s">
        <v>4957</v>
      </c>
      <c r="H1008" s="38" t="s">
        <v>2665</v>
      </c>
      <c r="I1008" s="39">
        <v>64662.5</v>
      </c>
      <c r="J1008" s="15">
        <f>VLOOKUP(LEFT(B1008,5),[1]Percents!$C:$M,9,FALSE)</f>
        <v>0</v>
      </c>
      <c r="K1008" s="13">
        <f t="shared" si="16"/>
        <v>0</v>
      </c>
      <c r="L1008" s="22"/>
    </row>
    <row r="1009" spans="1:12" s="40" customFormat="1" ht="14.25" customHeight="1" x14ac:dyDescent="0.25">
      <c r="A1009" s="38" t="s">
        <v>243</v>
      </c>
      <c r="B1009" s="38" t="s">
        <v>314</v>
      </c>
      <c r="C1009" s="38" t="s">
        <v>5174</v>
      </c>
      <c r="D1009" s="38" t="s">
        <v>5175</v>
      </c>
      <c r="E1009" s="38" t="s">
        <v>315</v>
      </c>
      <c r="F1009" s="38" t="s">
        <v>5176</v>
      </c>
      <c r="G1009" s="38" t="s">
        <v>5177</v>
      </c>
      <c r="H1009" s="38" t="s">
        <v>2665</v>
      </c>
      <c r="I1009" s="39">
        <v>136434.51</v>
      </c>
      <c r="J1009" s="15">
        <f>VLOOKUP(LEFT(B1009,5),[1]Percents!$C:$M,9,FALSE)</f>
        <v>0</v>
      </c>
      <c r="K1009" s="13">
        <f t="shared" si="16"/>
        <v>0</v>
      </c>
      <c r="L1009" s="22"/>
    </row>
    <row r="1010" spans="1:12" s="40" customFormat="1" ht="14.25" customHeight="1" x14ac:dyDescent="0.25">
      <c r="A1010" s="38" t="s">
        <v>213</v>
      </c>
      <c r="B1010" s="38" t="s">
        <v>105</v>
      </c>
      <c r="C1010" s="38" t="s">
        <v>5178</v>
      </c>
      <c r="D1010" s="38" t="s">
        <v>5179</v>
      </c>
      <c r="E1010" s="38" t="s">
        <v>51</v>
      </c>
      <c r="F1010" s="38" t="s">
        <v>5176</v>
      </c>
      <c r="G1010" s="38" t="s">
        <v>5177</v>
      </c>
      <c r="H1010" s="38" t="s">
        <v>2665</v>
      </c>
      <c r="I1010" s="39">
        <v>152766.62</v>
      </c>
      <c r="J1010" s="15">
        <f>VLOOKUP(LEFT(B1010,5),[1]Percents!$C:$M,9,FALSE)</f>
        <v>0</v>
      </c>
      <c r="K1010" s="13">
        <f t="shared" si="16"/>
        <v>0</v>
      </c>
      <c r="L1010" s="22"/>
    </row>
    <row r="1011" spans="1:12" s="40" customFormat="1" ht="14.25" customHeight="1" x14ac:dyDescent="0.25">
      <c r="A1011" s="38" t="s">
        <v>213</v>
      </c>
      <c r="B1011" s="38" t="s">
        <v>195</v>
      </c>
      <c r="C1011" s="38" t="s">
        <v>5180</v>
      </c>
      <c r="D1011" s="38" t="s">
        <v>5181</v>
      </c>
      <c r="E1011" s="38" t="s">
        <v>5015</v>
      </c>
      <c r="F1011" s="38" t="s">
        <v>5182</v>
      </c>
      <c r="G1011" s="38" t="s">
        <v>4957</v>
      </c>
      <c r="H1011" s="38" t="s">
        <v>2665</v>
      </c>
      <c r="I1011" s="39">
        <v>86744.94</v>
      </c>
      <c r="J1011" s="15">
        <f>VLOOKUP(LEFT(B1011,5),[1]Percents!$C:$M,9,FALSE)</f>
        <v>0</v>
      </c>
      <c r="K1011" s="13">
        <f t="shared" si="16"/>
        <v>0</v>
      </c>
      <c r="L1011" s="22"/>
    </row>
    <row r="1012" spans="1:12" s="40" customFormat="1" ht="14.25" customHeight="1" x14ac:dyDescent="0.25">
      <c r="A1012" s="38" t="s">
        <v>213</v>
      </c>
      <c r="B1012" s="38" t="s">
        <v>495</v>
      </c>
      <c r="C1012" s="38" t="s">
        <v>5183</v>
      </c>
      <c r="D1012" s="38" t="s">
        <v>5184</v>
      </c>
      <c r="E1012" s="38" t="s">
        <v>930</v>
      </c>
      <c r="F1012" s="38" t="s">
        <v>5185</v>
      </c>
      <c r="G1012" s="38" t="s">
        <v>5106</v>
      </c>
      <c r="H1012" s="38" t="s">
        <v>2665</v>
      </c>
      <c r="I1012" s="39">
        <v>111100.99</v>
      </c>
      <c r="J1012" s="15">
        <f>VLOOKUP(LEFT(B1012,5),[1]Percents!$C:$M,9,FALSE)</f>
        <v>0</v>
      </c>
      <c r="K1012" s="13">
        <f t="shared" si="16"/>
        <v>0</v>
      </c>
      <c r="L1012" s="22"/>
    </row>
    <row r="1013" spans="1:12" s="40" customFormat="1" ht="14.25" customHeight="1" x14ac:dyDescent="0.25">
      <c r="A1013" s="38" t="s">
        <v>213</v>
      </c>
      <c r="B1013" s="38" t="s">
        <v>4326</v>
      </c>
      <c r="C1013" s="38" t="s">
        <v>5835</v>
      </c>
      <c r="D1013" s="38" t="s">
        <v>5836</v>
      </c>
      <c r="E1013" s="38" t="s">
        <v>1212</v>
      </c>
      <c r="F1013" s="38" t="s">
        <v>5185</v>
      </c>
      <c r="G1013" s="38" t="s">
        <v>5106</v>
      </c>
      <c r="H1013" s="38" t="s">
        <v>2665</v>
      </c>
      <c r="I1013" s="39">
        <v>49012.6</v>
      </c>
      <c r="J1013" s="15">
        <f>VLOOKUP(LEFT(B1013,5),[1]Percents!$C:$M,9,FALSE)</f>
        <v>0</v>
      </c>
      <c r="K1013" s="13">
        <f t="shared" si="16"/>
        <v>0</v>
      </c>
      <c r="L1013" s="22"/>
    </row>
    <row r="1014" spans="1:12" s="40" customFormat="1" ht="14.25" customHeight="1" x14ac:dyDescent="0.25">
      <c r="A1014" s="38" t="s">
        <v>213</v>
      </c>
      <c r="B1014" s="38" t="s">
        <v>21</v>
      </c>
      <c r="C1014" s="38" t="s">
        <v>5186</v>
      </c>
      <c r="D1014" s="38" t="s">
        <v>5187</v>
      </c>
      <c r="E1014" s="38" t="s">
        <v>4665</v>
      </c>
      <c r="F1014" s="38" t="s">
        <v>5188</v>
      </c>
      <c r="G1014" s="38" t="s">
        <v>5106</v>
      </c>
      <c r="H1014" s="38" t="s">
        <v>2665</v>
      </c>
      <c r="I1014" s="39">
        <v>41032.910000000003</v>
      </c>
      <c r="J1014" s="15">
        <f>VLOOKUP(LEFT(B1014,5),[1]Percents!$C:$M,9,FALSE)</f>
        <v>4.4049999999999999E-2</v>
      </c>
      <c r="K1014" s="13">
        <f t="shared" si="16"/>
        <v>1807.4996855000002</v>
      </c>
      <c r="L1014" s="22"/>
    </row>
    <row r="1015" spans="1:12" s="40" customFormat="1" ht="14.25" customHeight="1" x14ac:dyDescent="0.25">
      <c r="A1015" s="38" t="s">
        <v>213</v>
      </c>
      <c r="B1015" s="38" t="s">
        <v>270</v>
      </c>
      <c r="C1015" s="38" t="s">
        <v>11687</v>
      </c>
      <c r="D1015" s="38" t="s">
        <v>11688</v>
      </c>
      <c r="E1015" s="38" t="s">
        <v>288</v>
      </c>
      <c r="F1015" s="38" t="s">
        <v>11689</v>
      </c>
      <c r="G1015" s="38" t="s">
        <v>5106</v>
      </c>
      <c r="H1015" s="38" t="s">
        <v>2665</v>
      </c>
      <c r="I1015" s="39">
        <v>2918.75</v>
      </c>
      <c r="J1015" s="15">
        <f>VLOOKUP(LEFT(B1015,5),[1]Percents!$C:$M,9,FALSE)</f>
        <v>0</v>
      </c>
      <c r="K1015" s="13">
        <f t="shared" si="16"/>
        <v>0</v>
      </c>
      <c r="L1015" s="22"/>
    </row>
    <row r="1016" spans="1:12" s="40" customFormat="1" ht="14.25" customHeight="1" x14ac:dyDescent="0.25">
      <c r="A1016" s="38" t="s">
        <v>243</v>
      </c>
      <c r="B1016" s="38" t="s">
        <v>314</v>
      </c>
      <c r="C1016" s="38" t="s">
        <v>5189</v>
      </c>
      <c r="D1016" s="38" t="s">
        <v>5190</v>
      </c>
      <c r="E1016" s="38" t="s">
        <v>5191</v>
      </c>
      <c r="F1016" s="38" t="s">
        <v>5192</v>
      </c>
      <c r="G1016" s="38" t="s">
        <v>5193</v>
      </c>
      <c r="H1016" s="38" t="s">
        <v>2665</v>
      </c>
      <c r="I1016" s="39">
        <v>2232.66</v>
      </c>
      <c r="J1016" s="15">
        <f>VLOOKUP(LEFT(B1016,5),[1]Percents!$C:$M,9,FALSE)</f>
        <v>0</v>
      </c>
      <c r="K1016" s="13">
        <f t="shared" si="16"/>
        <v>0</v>
      </c>
      <c r="L1016" s="22"/>
    </row>
    <row r="1017" spans="1:12" s="40" customFormat="1" ht="14.25" customHeight="1" x14ac:dyDescent="0.25">
      <c r="A1017" s="38" t="s">
        <v>213</v>
      </c>
      <c r="B1017" s="38" t="s">
        <v>147</v>
      </c>
      <c r="C1017" s="38" t="s">
        <v>5470</v>
      </c>
      <c r="D1017" s="38" t="s">
        <v>5471</v>
      </c>
      <c r="E1017" s="38" t="s">
        <v>197</v>
      </c>
      <c r="F1017" s="38" t="s">
        <v>5472</v>
      </c>
      <c r="G1017" s="38" t="s">
        <v>5106</v>
      </c>
      <c r="H1017" s="38" t="s">
        <v>2665</v>
      </c>
      <c r="I1017" s="39">
        <v>604.43999999999994</v>
      </c>
      <c r="J1017" s="15">
        <f>VLOOKUP(LEFT(B1017,5),[1]Percents!$C:$M,9,FALSE)</f>
        <v>0</v>
      </c>
      <c r="K1017" s="13">
        <f t="shared" si="16"/>
        <v>0</v>
      </c>
      <c r="L1017" s="22"/>
    </row>
    <row r="1018" spans="1:12" s="40" customFormat="1" ht="14.25" customHeight="1" x14ac:dyDescent="0.25">
      <c r="A1018" s="38" t="s">
        <v>213</v>
      </c>
      <c r="B1018" s="38" t="s">
        <v>147</v>
      </c>
      <c r="C1018" s="38" t="s">
        <v>8109</v>
      </c>
      <c r="D1018" s="38" t="s">
        <v>8110</v>
      </c>
      <c r="E1018" s="38" t="s">
        <v>197</v>
      </c>
      <c r="F1018" s="38" t="s">
        <v>5472</v>
      </c>
      <c r="G1018" s="38" t="s">
        <v>8076</v>
      </c>
      <c r="H1018" s="38" t="s">
        <v>2665</v>
      </c>
      <c r="I1018" s="39">
        <v>21260.78</v>
      </c>
      <c r="J1018" s="15">
        <f>VLOOKUP(LEFT(B1018,5),[1]Percents!$C:$M,9,FALSE)</f>
        <v>0</v>
      </c>
      <c r="K1018" s="13">
        <f t="shared" si="16"/>
        <v>0</v>
      </c>
      <c r="L1018" s="22"/>
    </row>
    <row r="1019" spans="1:12" s="40" customFormat="1" ht="14.25" customHeight="1" x14ac:dyDescent="0.25">
      <c r="A1019" s="38" t="s">
        <v>66</v>
      </c>
      <c r="B1019" s="38" t="s">
        <v>3520</v>
      </c>
      <c r="C1019" s="38" t="s">
        <v>5194</v>
      </c>
      <c r="D1019" s="38" t="s">
        <v>5195</v>
      </c>
      <c r="E1019" s="38" t="s">
        <v>3530</v>
      </c>
      <c r="F1019" s="38" t="s">
        <v>5196</v>
      </c>
      <c r="G1019" s="38" t="s">
        <v>5106</v>
      </c>
      <c r="H1019" s="38" t="s">
        <v>2665</v>
      </c>
      <c r="I1019" s="39">
        <v>118422.66</v>
      </c>
      <c r="J1019" s="15">
        <f>VLOOKUP(LEFT(B1019,5),[1]Percents!$C:$M,9,FALSE)</f>
        <v>0</v>
      </c>
      <c r="K1019" s="13">
        <f t="shared" si="16"/>
        <v>0</v>
      </c>
      <c r="L1019" s="22"/>
    </row>
    <row r="1020" spans="1:12" s="40" customFormat="1" ht="14.25" customHeight="1" x14ac:dyDescent="0.25">
      <c r="A1020" s="38" t="s">
        <v>66</v>
      </c>
      <c r="B1020" s="38" t="s">
        <v>3520</v>
      </c>
      <c r="C1020" s="38" t="s">
        <v>5197</v>
      </c>
      <c r="D1020" s="38" t="s">
        <v>5198</v>
      </c>
      <c r="E1020" s="38" t="s">
        <v>3530</v>
      </c>
      <c r="F1020" s="38" t="s">
        <v>5196</v>
      </c>
      <c r="G1020" s="38" t="s">
        <v>5106</v>
      </c>
      <c r="H1020" s="38" t="s">
        <v>2665</v>
      </c>
      <c r="I1020" s="39">
        <v>38907.410000000003</v>
      </c>
      <c r="J1020" s="15">
        <f>VLOOKUP(LEFT(B1020,5),[1]Percents!$C:$M,9,FALSE)</f>
        <v>0</v>
      </c>
      <c r="K1020" s="13">
        <f t="shared" si="16"/>
        <v>0</v>
      </c>
      <c r="L1020" s="22"/>
    </row>
    <row r="1021" spans="1:12" s="40" customFormat="1" ht="14.25" customHeight="1" x14ac:dyDescent="0.25">
      <c r="A1021" s="38" t="s">
        <v>66</v>
      </c>
      <c r="B1021" s="38" t="s">
        <v>3520</v>
      </c>
      <c r="C1021" s="38" t="s">
        <v>11690</v>
      </c>
      <c r="D1021" s="38" t="s">
        <v>11691</v>
      </c>
      <c r="E1021" s="38" t="s">
        <v>3530</v>
      </c>
      <c r="F1021" s="38" t="s">
        <v>5196</v>
      </c>
      <c r="G1021" s="38" t="s">
        <v>7386</v>
      </c>
      <c r="H1021" s="38" t="s">
        <v>2665</v>
      </c>
      <c r="I1021" s="39">
        <v>4285.17</v>
      </c>
      <c r="J1021" s="15">
        <f>VLOOKUP(LEFT(B1021,5),[1]Percents!$C:$M,9,FALSE)</f>
        <v>0</v>
      </c>
      <c r="K1021" s="13">
        <f t="shared" si="16"/>
        <v>0</v>
      </c>
      <c r="L1021" s="22"/>
    </row>
    <row r="1022" spans="1:12" s="40" customFormat="1" ht="14.25" customHeight="1" x14ac:dyDescent="0.25">
      <c r="A1022" s="38" t="s">
        <v>213</v>
      </c>
      <c r="B1022" s="38" t="s">
        <v>656</v>
      </c>
      <c r="C1022" s="38" t="s">
        <v>5473</v>
      </c>
      <c r="D1022" s="38" t="s">
        <v>5474</v>
      </c>
      <c r="E1022" s="38" t="s">
        <v>150</v>
      </c>
      <c r="F1022" s="38" t="s">
        <v>5475</v>
      </c>
      <c r="G1022" s="38" t="s">
        <v>5106</v>
      </c>
      <c r="H1022" s="38" t="s">
        <v>2665</v>
      </c>
      <c r="I1022" s="39">
        <v>244047.58</v>
      </c>
      <c r="J1022" s="15">
        <f>VLOOKUP(LEFT(B1022,5),[1]Percents!$C:$M,9,FALSE)</f>
        <v>0.16925000000000001</v>
      </c>
      <c r="K1022" s="13">
        <f t="shared" si="16"/>
        <v>41305.052915</v>
      </c>
      <c r="L1022" s="22"/>
    </row>
    <row r="1023" spans="1:12" s="40" customFormat="1" ht="14.25" customHeight="1" x14ac:dyDescent="0.25">
      <c r="A1023" s="38" t="s">
        <v>213</v>
      </c>
      <c r="B1023" s="38" t="s">
        <v>94</v>
      </c>
      <c r="C1023" s="38" t="s">
        <v>6103</v>
      </c>
      <c r="D1023" s="38" t="s">
        <v>6104</v>
      </c>
      <c r="E1023" s="38" t="s">
        <v>29</v>
      </c>
      <c r="F1023" s="38" t="s">
        <v>6105</v>
      </c>
      <c r="G1023" s="38" t="s">
        <v>5106</v>
      </c>
      <c r="H1023" s="38" t="s">
        <v>2665</v>
      </c>
      <c r="I1023" s="41">
        <v>-2575.52</v>
      </c>
      <c r="J1023" s="15">
        <f>VLOOKUP(LEFT(B1023,5),[1]Percents!$C:$M,9,FALSE)</f>
        <v>0</v>
      </c>
      <c r="K1023" s="13">
        <f t="shared" si="16"/>
        <v>0</v>
      </c>
      <c r="L1023" s="22"/>
    </row>
    <row r="1024" spans="1:12" s="40" customFormat="1" ht="14.25" customHeight="1" x14ac:dyDescent="0.25">
      <c r="A1024" s="38" t="s">
        <v>213</v>
      </c>
      <c r="B1024" s="38" t="s">
        <v>211</v>
      </c>
      <c r="C1024" s="38" t="s">
        <v>2016</v>
      </c>
      <c r="D1024" s="38" t="s">
        <v>1602</v>
      </c>
      <c r="E1024" s="38" t="s">
        <v>20</v>
      </c>
      <c r="F1024" s="38" t="s">
        <v>5476</v>
      </c>
      <c r="G1024" s="38" t="s">
        <v>1766</v>
      </c>
      <c r="H1024" s="38" t="s">
        <v>2665</v>
      </c>
      <c r="I1024" s="39">
        <v>110115.3</v>
      </c>
      <c r="J1024" s="15">
        <f>VLOOKUP(LEFT(B1024,5),[1]Percents!$C:$M,9,FALSE)</f>
        <v>0</v>
      </c>
      <c r="K1024" s="13">
        <f t="shared" si="16"/>
        <v>0</v>
      </c>
      <c r="L1024" s="22"/>
    </row>
    <row r="1025" spans="1:12" s="40" customFormat="1" ht="14.25" customHeight="1" x14ac:dyDescent="0.25">
      <c r="A1025" s="38" t="s">
        <v>213</v>
      </c>
      <c r="B1025" s="38" t="s">
        <v>53</v>
      </c>
      <c r="C1025" s="38" t="s">
        <v>6349</v>
      </c>
      <c r="D1025" s="38" t="s">
        <v>6350</v>
      </c>
      <c r="E1025" s="38" t="s">
        <v>393</v>
      </c>
      <c r="F1025" s="38" t="s">
        <v>6351</v>
      </c>
      <c r="G1025" s="38" t="s">
        <v>5782</v>
      </c>
      <c r="H1025" s="38" t="s">
        <v>2665</v>
      </c>
      <c r="I1025" s="39">
        <v>192843.24</v>
      </c>
      <c r="J1025" s="15">
        <f>VLOOKUP(LEFT(B1025,5),[1]Percents!$C:$M,9,FALSE)</f>
        <v>0</v>
      </c>
      <c r="K1025" s="13">
        <f t="shared" si="16"/>
        <v>0</v>
      </c>
      <c r="L1025" s="22"/>
    </row>
    <row r="1026" spans="1:12" s="40" customFormat="1" ht="14.25" customHeight="1" x14ac:dyDescent="0.25">
      <c r="A1026" s="38" t="s">
        <v>213</v>
      </c>
      <c r="B1026" s="38" t="s">
        <v>53</v>
      </c>
      <c r="C1026" s="38" t="s">
        <v>12439</v>
      </c>
      <c r="D1026" s="38" t="s">
        <v>12440</v>
      </c>
      <c r="E1026" s="38" t="s">
        <v>393</v>
      </c>
      <c r="F1026" s="38" t="s">
        <v>6351</v>
      </c>
      <c r="G1026" s="38" t="s">
        <v>9320</v>
      </c>
      <c r="H1026" s="38" t="s">
        <v>2665</v>
      </c>
      <c r="I1026" s="39">
        <v>6972.3</v>
      </c>
      <c r="J1026" s="15">
        <f>VLOOKUP(LEFT(B1026,5),[1]Percents!$C:$M,9,FALSE)</f>
        <v>0</v>
      </c>
      <c r="K1026" s="13">
        <f t="shared" si="16"/>
        <v>0</v>
      </c>
      <c r="L1026" s="22"/>
    </row>
    <row r="1027" spans="1:12" s="40" customFormat="1" ht="14.25" customHeight="1" x14ac:dyDescent="0.25">
      <c r="A1027" s="38" t="s">
        <v>213</v>
      </c>
      <c r="B1027" s="38" t="s">
        <v>211</v>
      </c>
      <c r="C1027" s="38" t="s">
        <v>5477</v>
      </c>
      <c r="D1027" s="38" t="s">
        <v>5478</v>
      </c>
      <c r="E1027" s="38" t="s">
        <v>20</v>
      </c>
      <c r="F1027" s="38" t="s">
        <v>5479</v>
      </c>
      <c r="G1027" s="38" t="s">
        <v>5106</v>
      </c>
      <c r="H1027" s="38" t="s">
        <v>2665</v>
      </c>
      <c r="I1027" s="39">
        <v>119756.46</v>
      </c>
      <c r="J1027" s="15">
        <f>VLOOKUP(LEFT(B1027,5),[1]Percents!$C:$M,9,FALSE)</f>
        <v>0</v>
      </c>
      <c r="K1027" s="13">
        <f t="shared" si="16"/>
        <v>0</v>
      </c>
      <c r="L1027" s="22"/>
    </row>
    <row r="1028" spans="1:12" s="40" customFormat="1" ht="14.25" customHeight="1" x14ac:dyDescent="0.25">
      <c r="A1028" s="38" t="s">
        <v>213</v>
      </c>
      <c r="B1028" s="38" t="s">
        <v>61</v>
      </c>
      <c r="C1028" s="38" t="s">
        <v>5199</v>
      </c>
      <c r="D1028" s="38" t="s">
        <v>5200</v>
      </c>
      <c r="E1028" s="38" t="s">
        <v>567</v>
      </c>
      <c r="F1028" s="38" t="s">
        <v>5201</v>
      </c>
      <c r="G1028" s="38" t="s">
        <v>5106</v>
      </c>
      <c r="H1028" s="38" t="s">
        <v>2665</v>
      </c>
      <c r="I1028" s="39">
        <v>58959.53</v>
      </c>
      <c r="J1028" s="15">
        <f>VLOOKUP(LEFT(B1028,5),[1]Percents!$C:$M,9,FALSE)</f>
        <v>0</v>
      </c>
      <c r="K1028" s="13">
        <f t="shared" si="16"/>
        <v>0</v>
      </c>
      <c r="L1028" s="22"/>
    </row>
    <row r="1029" spans="1:12" s="40" customFormat="1" ht="14.25" customHeight="1" x14ac:dyDescent="0.25">
      <c r="A1029" s="38" t="s">
        <v>213</v>
      </c>
      <c r="B1029" s="38" t="s">
        <v>145</v>
      </c>
      <c r="C1029" s="38" t="s">
        <v>5480</v>
      </c>
      <c r="D1029" s="38" t="s">
        <v>5481</v>
      </c>
      <c r="E1029" s="38" t="s">
        <v>573</v>
      </c>
      <c r="F1029" s="38" t="s">
        <v>5482</v>
      </c>
      <c r="G1029" s="38" t="s">
        <v>5106</v>
      </c>
      <c r="H1029" s="38" t="s">
        <v>2665</v>
      </c>
      <c r="I1029" s="39">
        <v>7611.69</v>
      </c>
      <c r="J1029" s="15">
        <f>VLOOKUP(LEFT(B1029,5),[1]Percents!$C:$M,9,FALSE)</f>
        <v>0</v>
      </c>
      <c r="K1029" s="13">
        <f t="shared" si="16"/>
        <v>0</v>
      </c>
      <c r="L1029" s="22"/>
    </row>
    <row r="1030" spans="1:12" s="40" customFormat="1" ht="14.25" customHeight="1" x14ac:dyDescent="0.25">
      <c r="A1030" s="38" t="s">
        <v>213</v>
      </c>
      <c r="B1030" s="38" t="s">
        <v>225</v>
      </c>
      <c r="C1030" s="38" t="s">
        <v>5202</v>
      </c>
      <c r="D1030" s="38" t="s">
        <v>5203</v>
      </c>
      <c r="E1030" s="38" t="s">
        <v>1274</v>
      </c>
      <c r="F1030" s="38" t="s">
        <v>5204</v>
      </c>
      <c r="G1030" s="38" t="s">
        <v>5106</v>
      </c>
      <c r="H1030" s="38" t="s">
        <v>2665</v>
      </c>
      <c r="I1030" s="39">
        <v>10742.24</v>
      </c>
      <c r="J1030" s="15">
        <f>VLOOKUP(LEFT(B1030,5),[1]Percents!$C:$M,9,FALSE)</f>
        <v>0</v>
      </c>
      <c r="K1030" s="13">
        <f t="shared" si="16"/>
        <v>0</v>
      </c>
      <c r="L1030" s="22"/>
    </row>
    <row r="1031" spans="1:12" s="40" customFormat="1" ht="14.25" customHeight="1" x14ac:dyDescent="0.25">
      <c r="A1031" s="38" t="s">
        <v>243</v>
      </c>
      <c r="B1031" s="38" t="s">
        <v>314</v>
      </c>
      <c r="C1031" s="38" t="s">
        <v>5483</v>
      </c>
      <c r="D1031" s="38" t="s">
        <v>5484</v>
      </c>
      <c r="E1031" s="38" t="s">
        <v>5191</v>
      </c>
      <c r="F1031" s="38" t="s">
        <v>5485</v>
      </c>
      <c r="G1031" s="38" t="s">
        <v>5420</v>
      </c>
      <c r="H1031" s="38" t="s">
        <v>2665</v>
      </c>
      <c r="I1031" s="39">
        <v>44137.23</v>
      </c>
      <c r="J1031" s="15">
        <f>VLOOKUP(LEFT(B1031,5),[1]Percents!$C:$M,9,FALSE)</f>
        <v>0</v>
      </c>
      <c r="K1031" s="13">
        <f t="shared" si="16"/>
        <v>0</v>
      </c>
      <c r="L1031" s="22"/>
    </row>
    <row r="1032" spans="1:12" s="40" customFormat="1" ht="14.25" customHeight="1" x14ac:dyDescent="0.25">
      <c r="A1032" s="38" t="s">
        <v>213</v>
      </c>
      <c r="B1032" s="38" t="s">
        <v>310</v>
      </c>
      <c r="C1032" s="38" t="s">
        <v>5486</v>
      </c>
      <c r="D1032" s="38" t="s">
        <v>5487</v>
      </c>
      <c r="E1032" s="38" t="s">
        <v>5488</v>
      </c>
      <c r="F1032" s="38" t="s">
        <v>5485</v>
      </c>
      <c r="G1032" s="38" t="s">
        <v>5420</v>
      </c>
      <c r="H1032" s="38" t="s">
        <v>2665</v>
      </c>
      <c r="I1032" s="39">
        <v>29741.03</v>
      </c>
      <c r="J1032" s="15">
        <f>VLOOKUP(LEFT(B1032,5),[1]Percents!$C:$M,9,FALSE)</f>
        <v>0</v>
      </c>
      <c r="K1032" s="13">
        <f t="shared" si="16"/>
        <v>0</v>
      </c>
      <c r="L1032" s="22"/>
    </row>
    <row r="1033" spans="1:12" s="40" customFormat="1" ht="14.25" customHeight="1" x14ac:dyDescent="0.25">
      <c r="A1033" s="38" t="s">
        <v>213</v>
      </c>
      <c r="B1033" s="38" t="s">
        <v>21</v>
      </c>
      <c r="C1033" s="38" t="s">
        <v>5205</v>
      </c>
      <c r="D1033" s="38" t="s">
        <v>5206</v>
      </c>
      <c r="E1033" s="38" t="s">
        <v>6703</v>
      </c>
      <c r="F1033" s="38" t="s">
        <v>5207</v>
      </c>
      <c r="G1033" s="38" t="s">
        <v>5106</v>
      </c>
      <c r="H1033" s="38" t="s">
        <v>2665</v>
      </c>
      <c r="I1033" s="39">
        <v>282030.31</v>
      </c>
      <c r="J1033" s="15">
        <f>VLOOKUP(LEFT(B1033,5),[1]Percents!$C:$M,9,FALSE)</f>
        <v>4.4049999999999999E-2</v>
      </c>
      <c r="K1033" s="13">
        <f t="shared" si="16"/>
        <v>12423.435155499999</v>
      </c>
      <c r="L1033" s="22"/>
    </row>
    <row r="1034" spans="1:12" s="40" customFormat="1" ht="14.25" customHeight="1" x14ac:dyDescent="0.25">
      <c r="A1034" s="38" t="s">
        <v>213</v>
      </c>
      <c r="B1034" s="38" t="s">
        <v>21</v>
      </c>
      <c r="C1034" s="38" t="s">
        <v>9362</v>
      </c>
      <c r="D1034" s="38" t="s">
        <v>9363</v>
      </c>
      <c r="E1034" s="38" t="s">
        <v>6703</v>
      </c>
      <c r="F1034" s="38" t="s">
        <v>5207</v>
      </c>
      <c r="G1034" s="38" t="s">
        <v>5106</v>
      </c>
      <c r="H1034" s="38" t="s">
        <v>2665</v>
      </c>
      <c r="I1034" s="39">
        <v>1665.37</v>
      </c>
      <c r="J1034" s="15">
        <f>VLOOKUP(LEFT(B1034,5),[1]Percents!$C:$M,9,FALSE)</f>
        <v>4.4049999999999999E-2</v>
      </c>
      <c r="K1034" s="13">
        <f t="shared" si="16"/>
        <v>73.359548499999988</v>
      </c>
      <c r="L1034" s="22"/>
    </row>
    <row r="1035" spans="1:12" s="40" customFormat="1" ht="14.25" customHeight="1" x14ac:dyDescent="0.25">
      <c r="A1035" s="38" t="s">
        <v>213</v>
      </c>
      <c r="B1035" s="38" t="s">
        <v>310</v>
      </c>
      <c r="C1035" s="38" t="s">
        <v>5489</v>
      </c>
      <c r="D1035" s="38" t="s">
        <v>5490</v>
      </c>
      <c r="E1035" s="38" t="s">
        <v>5488</v>
      </c>
      <c r="F1035" s="38" t="s">
        <v>5491</v>
      </c>
      <c r="G1035" s="38" t="s">
        <v>5420</v>
      </c>
      <c r="H1035" s="38" t="s">
        <v>2665</v>
      </c>
      <c r="I1035" s="39">
        <v>142464.24</v>
      </c>
      <c r="J1035" s="15">
        <f>VLOOKUP(LEFT(B1035,5),[1]Percents!$C:$M,9,FALSE)</f>
        <v>0</v>
      </c>
      <c r="K1035" s="13">
        <f t="shared" si="16"/>
        <v>0</v>
      </c>
      <c r="L1035" s="22"/>
    </row>
    <row r="1036" spans="1:12" s="40" customFormat="1" ht="14.25" customHeight="1" x14ac:dyDescent="0.25">
      <c r="A1036" s="38" t="s">
        <v>213</v>
      </c>
      <c r="B1036" s="38" t="s">
        <v>285</v>
      </c>
      <c r="C1036" s="38" t="s">
        <v>5492</v>
      </c>
      <c r="D1036" s="38" t="s">
        <v>5493</v>
      </c>
      <c r="E1036" s="38" t="s">
        <v>30</v>
      </c>
      <c r="F1036" s="38" t="s">
        <v>5494</v>
      </c>
      <c r="G1036" s="38" t="s">
        <v>5495</v>
      </c>
      <c r="H1036" s="38" t="s">
        <v>2665</v>
      </c>
      <c r="I1036" s="39">
        <v>153771.68</v>
      </c>
      <c r="J1036" s="15">
        <f>VLOOKUP(LEFT(B1036,5),[1]Percents!$C:$M,9,FALSE)</f>
        <v>0</v>
      </c>
      <c r="K1036" s="13">
        <f t="shared" si="16"/>
        <v>0</v>
      </c>
      <c r="L1036" s="22"/>
    </row>
    <row r="1037" spans="1:12" s="40" customFormat="1" ht="14.25" customHeight="1" x14ac:dyDescent="0.25">
      <c r="A1037" s="38" t="s">
        <v>3964</v>
      </c>
      <c r="B1037" s="38" t="s">
        <v>3965</v>
      </c>
      <c r="C1037" s="38" t="s">
        <v>11344</v>
      </c>
      <c r="D1037" s="38" t="s">
        <v>11345</v>
      </c>
      <c r="E1037" s="38" t="s">
        <v>85</v>
      </c>
      <c r="F1037" s="38" t="s">
        <v>11346</v>
      </c>
      <c r="G1037" s="38" t="s">
        <v>5420</v>
      </c>
      <c r="H1037" s="38" t="s">
        <v>2665</v>
      </c>
      <c r="I1037" s="39">
        <v>7686.35</v>
      </c>
      <c r="J1037" s="15">
        <f>VLOOKUP(LEFT(B1037,5),[1]Percents!$C:$M,9,FALSE)</f>
        <v>0</v>
      </c>
      <c r="K1037" s="13">
        <f t="shared" si="16"/>
        <v>0</v>
      </c>
      <c r="L1037" s="22"/>
    </row>
    <row r="1038" spans="1:12" s="40" customFormat="1" ht="14.25" customHeight="1" x14ac:dyDescent="0.25">
      <c r="A1038" s="38" t="s">
        <v>213</v>
      </c>
      <c r="B1038" s="38" t="s">
        <v>21</v>
      </c>
      <c r="C1038" s="38" t="s">
        <v>5208</v>
      </c>
      <c r="D1038" s="38" t="s">
        <v>5209</v>
      </c>
      <c r="E1038" s="38" t="s">
        <v>373</v>
      </c>
      <c r="F1038" s="38" t="s">
        <v>5210</v>
      </c>
      <c r="G1038" s="38" t="s">
        <v>5211</v>
      </c>
      <c r="H1038" s="38" t="s">
        <v>2665</v>
      </c>
      <c r="I1038" s="39">
        <v>127771.43</v>
      </c>
      <c r="J1038" s="15">
        <f>VLOOKUP(LEFT(B1038,5),[1]Percents!$C:$M,9,FALSE)</f>
        <v>4.4049999999999999E-2</v>
      </c>
      <c r="K1038" s="13">
        <f t="shared" si="16"/>
        <v>5628.3314914999992</v>
      </c>
      <c r="L1038" s="22"/>
    </row>
    <row r="1039" spans="1:12" s="40" customFormat="1" ht="14.25" customHeight="1" x14ac:dyDescent="0.25">
      <c r="A1039" s="38" t="s">
        <v>213</v>
      </c>
      <c r="B1039" s="38" t="s">
        <v>21</v>
      </c>
      <c r="C1039" s="38" t="s">
        <v>10432</v>
      </c>
      <c r="D1039" s="38" t="s">
        <v>10433</v>
      </c>
      <c r="E1039" s="38" t="s">
        <v>373</v>
      </c>
      <c r="F1039" s="38" t="s">
        <v>5210</v>
      </c>
      <c r="G1039" s="38" t="s">
        <v>9320</v>
      </c>
      <c r="H1039" s="38" t="s">
        <v>2665</v>
      </c>
      <c r="I1039" s="39">
        <v>27332.85</v>
      </c>
      <c r="J1039" s="15">
        <f>VLOOKUP(LEFT(B1039,5),[1]Percents!$C:$M,9,FALSE)</f>
        <v>4.4049999999999999E-2</v>
      </c>
      <c r="K1039" s="13">
        <f t="shared" si="16"/>
        <v>1204.0120425</v>
      </c>
      <c r="L1039" s="22"/>
    </row>
    <row r="1040" spans="1:12" s="40" customFormat="1" ht="14.25" customHeight="1" x14ac:dyDescent="0.25">
      <c r="A1040" s="38" t="s">
        <v>213</v>
      </c>
      <c r="B1040" s="38" t="s">
        <v>21</v>
      </c>
      <c r="C1040" s="38" t="s">
        <v>5496</v>
      </c>
      <c r="D1040" s="38" t="s">
        <v>5497</v>
      </c>
      <c r="E1040" s="38" t="s">
        <v>5498</v>
      </c>
      <c r="F1040" s="38" t="s">
        <v>5499</v>
      </c>
      <c r="G1040" s="38" t="s">
        <v>5215</v>
      </c>
      <c r="H1040" s="38" t="s">
        <v>2665</v>
      </c>
      <c r="I1040" s="39">
        <v>231050.81</v>
      </c>
      <c r="J1040" s="15">
        <f>VLOOKUP(LEFT(B1040,5),[1]Percents!$C:$M,9,FALSE)</f>
        <v>4.4049999999999999E-2</v>
      </c>
      <c r="K1040" s="13">
        <f t="shared" si="16"/>
        <v>10177.7881805</v>
      </c>
      <c r="L1040" s="22"/>
    </row>
    <row r="1041" spans="1:12" s="40" customFormat="1" ht="14.25" customHeight="1" x14ac:dyDescent="0.25">
      <c r="A1041" s="38" t="s">
        <v>213</v>
      </c>
      <c r="B1041" s="38" t="s">
        <v>21</v>
      </c>
      <c r="C1041" s="38" t="s">
        <v>5500</v>
      </c>
      <c r="D1041" s="38" t="s">
        <v>5501</v>
      </c>
      <c r="E1041" s="38" t="s">
        <v>11347</v>
      </c>
      <c r="F1041" s="38" t="s">
        <v>5502</v>
      </c>
      <c r="G1041" s="38" t="s">
        <v>5106</v>
      </c>
      <c r="H1041" s="38" t="s">
        <v>2665</v>
      </c>
      <c r="I1041" s="39">
        <v>125986.67</v>
      </c>
      <c r="J1041" s="15">
        <f>VLOOKUP(LEFT(B1041,5),[1]Percents!$C:$M,9,FALSE)</f>
        <v>4.4049999999999999E-2</v>
      </c>
      <c r="K1041" s="13">
        <f t="shared" si="16"/>
        <v>5549.7128134999994</v>
      </c>
      <c r="L1041" s="22"/>
    </row>
    <row r="1042" spans="1:12" s="40" customFormat="1" ht="14.25" customHeight="1" x14ac:dyDescent="0.25">
      <c r="A1042" s="38" t="s">
        <v>141</v>
      </c>
      <c r="B1042" s="38" t="s">
        <v>111</v>
      </c>
      <c r="C1042" s="38" t="s">
        <v>5837</v>
      </c>
      <c r="D1042" s="38" t="s">
        <v>5838</v>
      </c>
      <c r="E1042" s="38" t="s">
        <v>5839</v>
      </c>
      <c r="F1042" s="38" t="s">
        <v>5840</v>
      </c>
      <c r="G1042" s="38" t="s">
        <v>5420</v>
      </c>
      <c r="H1042" s="38" t="s">
        <v>2665</v>
      </c>
      <c r="I1042" s="39">
        <v>137118.29999999999</v>
      </c>
      <c r="J1042" s="15">
        <f>VLOOKUP(LEFT(B1042,5),[1]Percents!$C:$M,9,FALSE)</f>
        <v>0.64170000000000005</v>
      </c>
      <c r="K1042" s="13">
        <f t="shared" si="16"/>
        <v>87988.813110000003</v>
      </c>
      <c r="L1042" s="22"/>
    </row>
    <row r="1043" spans="1:12" s="40" customFormat="1" ht="14.25" customHeight="1" x14ac:dyDescent="0.25">
      <c r="A1043" s="38" t="s">
        <v>213</v>
      </c>
      <c r="B1043" s="38" t="s">
        <v>270</v>
      </c>
      <c r="C1043" s="38" t="s">
        <v>5841</v>
      </c>
      <c r="D1043" s="38" t="s">
        <v>5842</v>
      </c>
      <c r="E1043" s="38" t="s">
        <v>255</v>
      </c>
      <c r="F1043" s="38" t="s">
        <v>5843</v>
      </c>
      <c r="G1043" s="38" t="s">
        <v>5420</v>
      </c>
      <c r="H1043" s="38" t="s">
        <v>2665</v>
      </c>
      <c r="I1043" s="39">
        <v>121320.95</v>
      </c>
      <c r="J1043" s="15">
        <f>VLOOKUP(LEFT(B1043,5),[1]Percents!$C:$M,9,FALSE)</f>
        <v>0</v>
      </c>
      <c r="K1043" s="13">
        <f t="shared" si="16"/>
        <v>0</v>
      </c>
      <c r="L1043" s="22"/>
    </row>
    <row r="1044" spans="1:12" s="40" customFormat="1" ht="14.25" customHeight="1" x14ac:dyDescent="0.25">
      <c r="A1044" s="38" t="s">
        <v>213</v>
      </c>
      <c r="B1044" s="38" t="s">
        <v>233</v>
      </c>
      <c r="C1044" s="38" t="s">
        <v>7008</v>
      </c>
      <c r="D1044" s="38" t="s">
        <v>7009</v>
      </c>
      <c r="E1044" s="38" t="s">
        <v>7010</v>
      </c>
      <c r="F1044" s="38" t="s">
        <v>7011</v>
      </c>
      <c r="G1044" s="38" t="s">
        <v>5106</v>
      </c>
      <c r="H1044" s="38" t="s">
        <v>2665</v>
      </c>
      <c r="I1044" s="39">
        <v>141504.04</v>
      </c>
      <c r="J1044" s="15">
        <f>VLOOKUP(LEFT(B1044,5),[1]Percents!$C:$M,9,FALSE)</f>
        <v>0</v>
      </c>
      <c r="K1044" s="13">
        <f t="shared" si="16"/>
        <v>0</v>
      </c>
      <c r="L1044" s="22"/>
    </row>
    <row r="1045" spans="1:12" s="40" customFormat="1" ht="14.25" customHeight="1" x14ac:dyDescent="0.25">
      <c r="A1045" s="38" t="s">
        <v>213</v>
      </c>
      <c r="B1045" s="38" t="s">
        <v>1615</v>
      </c>
      <c r="C1045" s="38" t="s">
        <v>5844</v>
      </c>
      <c r="D1045" s="38" t="s">
        <v>5845</v>
      </c>
      <c r="E1045" s="38" t="s">
        <v>771</v>
      </c>
      <c r="F1045" s="38" t="s">
        <v>5846</v>
      </c>
      <c r="G1045" s="38" t="s">
        <v>5782</v>
      </c>
      <c r="H1045" s="38" t="s">
        <v>2665</v>
      </c>
      <c r="I1045" s="39">
        <v>159645.44</v>
      </c>
      <c r="J1045" s="15">
        <f>VLOOKUP(LEFT(B1045,5),[1]Percents!$C:$M,9,FALSE)</f>
        <v>0</v>
      </c>
      <c r="K1045" s="13">
        <f t="shared" si="16"/>
        <v>0</v>
      </c>
      <c r="L1045" s="22"/>
    </row>
    <row r="1046" spans="1:12" s="40" customFormat="1" ht="14.25" customHeight="1" x14ac:dyDescent="0.25">
      <c r="A1046" s="38" t="s">
        <v>213</v>
      </c>
      <c r="B1046" s="38" t="s">
        <v>1615</v>
      </c>
      <c r="C1046" s="38" t="s">
        <v>8111</v>
      </c>
      <c r="D1046" s="38" t="s">
        <v>8112</v>
      </c>
      <c r="E1046" s="38" t="s">
        <v>771</v>
      </c>
      <c r="F1046" s="38" t="s">
        <v>5846</v>
      </c>
      <c r="G1046" s="38" t="s">
        <v>7869</v>
      </c>
      <c r="H1046" s="38" t="s">
        <v>2665</v>
      </c>
      <c r="I1046" s="39">
        <v>133727.87</v>
      </c>
      <c r="J1046" s="15">
        <f>VLOOKUP(LEFT(B1046,5),[1]Percents!$C:$M,9,FALSE)</f>
        <v>0</v>
      </c>
      <c r="K1046" s="13">
        <f t="shared" si="16"/>
        <v>0</v>
      </c>
      <c r="L1046" s="22"/>
    </row>
    <row r="1047" spans="1:12" s="40" customFormat="1" ht="14.25" customHeight="1" x14ac:dyDescent="0.25">
      <c r="A1047" s="38" t="s">
        <v>243</v>
      </c>
      <c r="B1047" s="38" t="s">
        <v>314</v>
      </c>
      <c r="C1047" s="38" t="s">
        <v>5847</v>
      </c>
      <c r="D1047" s="38" t="s">
        <v>5848</v>
      </c>
      <c r="E1047" s="38" t="s">
        <v>315</v>
      </c>
      <c r="F1047" s="38" t="s">
        <v>5849</v>
      </c>
      <c r="G1047" s="38" t="s">
        <v>5420</v>
      </c>
      <c r="H1047" s="38" t="s">
        <v>2665</v>
      </c>
      <c r="I1047" s="39">
        <v>58860.06</v>
      </c>
      <c r="J1047" s="15">
        <f>VLOOKUP(LEFT(B1047,5),[1]Percents!$C:$M,9,FALSE)</f>
        <v>0</v>
      </c>
      <c r="K1047" s="13">
        <f t="shared" si="16"/>
        <v>0</v>
      </c>
      <c r="L1047" s="22"/>
    </row>
    <row r="1048" spans="1:12" s="40" customFormat="1" ht="14.25" customHeight="1" x14ac:dyDescent="0.25">
      <c r="A1048" s="38" t="s">
        <v>213</v>
      </c>
      <c r="B1048" s="38" t="s">
        <v>53</v>
      </c>
      <c r="C1048" s="38" t="s">
        <v>7012</v>
      </c>
      <c r="D1048" s="38" t="s">
        <v>7013</v>
      </c>
      <c r="E1048" s="38" t="s">
        <v>1612</v>
      </c>
      <c r="F1048" s="38" t="s">
        <v>7014</v>
      </c>
      <c r="G1048" s="38" t="s">
        <v>5782</v>
      </c>
      <c r="H1048" s="38" t="s">
        <v>2665</v>
      </c>
      <c r="I1048" s="39">
        <v>102959.73</v>
      </c>
      <c r="J1048" s="15">
        <f>VLOOKUP(LEFT(B1048,5),[1]Percents!$C:$M,9,FALSE)</f>
        <v>0</v>
      </c>
      <c r="K1048" s="13">
        <f t="shared" si="16"/>
        <v>0</v>
      </c>
      <c r="L1048" s="22"/>
    </row>
    <row r="1049" spans="1:12" s="40" customFormat="1" ht="14.25" customHeight="1" x14ac:dyDescent="0.25">
      <c r="A1049" s="38" t="s">
        <v>243</v>
      </c>
      <c r="B1049" s="38" t="s">
        <v>203</v>
      </c>
      <c r="C1049" s="38" t="s">
        <v>5850</v>
      </c>
      <c r="D1049" s="38" t="s">
        <v>5851</v>
      </c>
      <c r="E1049" s="38" t="s">
        <v>3448</v>
      </c>
      <c r="F1049" s="38" t="s">
        <v>5852</v>
      </c>
      <c r="G1049" s="38" t="s">
        <v>5420</v>
      </c>
      <c r="H1049" s="38" t="s">
        <v>2665</v>
      </c>
      <c r="I1049" s="39">
        <v>94424.14</v>
      </c>
      <c r="J1049" s="15">
        <f>VLOOKUP(LEFT(B1049,5),[1]Percents!$C:$M,9,FALSE)</f>
        <v>0</v>
      </c>
      <c r="K1049" s="13">
        <f t="shared" si="16"/>
        <v>0</v>
      </c>
      <c r="L1049" s="22"/>
    </row>
    <row r="1050" spans="1:12" s="40" customFormat="1" ht="14.25" customHeight="1" x14ac:dyDescent="0.25">
      <c r="A1050" s="38" t="s">
        <v>213</v>
      </c>
      <c r="B1050" s="38" t="s">
        <v>495</v>
      </c>
      <c r="C1050" s="38" t="s">
        <v>5853</v>
      </c>
      <c r="D1050" s="38" t="s">
        <v>5854</v>
      </c>
      <c r="E1050" s="38" t="s">
        <v>5855</v>
      </c>
      <c r="F1050" s="38" t="s">
        <v>5856</v>
      </c>
      <c r="G1050" s="38" t="s">
        <v>5857</v>
      </c>
      <c r="H1050" s="38" t="s">
        <v>2665</v>
      </c>
      <c r="I1050" s="39">
        <v>63754.9</v>
      </c>
      <c r="J1050" s="15">
        <f>VLOOKUP(LEFT(B1050,5),[1]Percents!$C:$M,9,FALSE)</f>
        <v>0</v>
      </c>
      <c r="K1050" s="13">
        <f t="shared" si="16"/>
        <v>0</v>
      </c>
      <c r="L1050" s="22"/>
    </row>
    <row r="1051" spans="1:12" s="40" customFormat="1" ht="14.25" customHeight="1" x14ac:dyDescent="0.25">
      <c r="A1051" s="38" t="s">
        <v>213</v>
      </c>
      <c r="B1051" s="38" t="s">
        <v>195</v>
      </c>
      <c r="C1051" s="38" t="s">
        <v>5858</v>
      </c>
      <c r="D1051" s="38" t="s">
        <v>5859</v>
      </c>
      <c r="E1051" s="38" t="s">
        <v>737</v>
      </c>
      <c r="F1051" s="38" t="s">
        <v>5860</v>
      </c>
      <c r="G1051" s="38" t="s">
        <v>5782</v>
      </c>
      <c r="H1051" s="38" t="s">
        <v>2665</v>
      </c>
      <c r="I1051" s="39">
        <v>154047.26</v>
      </c>
      <c r="J1051" s="15">
        <f>VLOOKUP(LEFT(B1051,5),[1]Percents!$C:$M,9,FALSE)</f>
        <v>0</v>
      </c>
      <c r="K1051" s="13">
        <f t="shared" si="16"/>
        <v>0</v>
      </c>
      <c r="L1051" s="22"/>
    </row>
    <row r="1052" spans="1:12" s="40" customFormat="1" ht="14.25" customHeight="1" x14ac:dyDescent="0.25">
      <c r="A1052" s="38" t="s">
        <v>141</v>
      </c>
      <c r="B1052" s="38" t="s">
        <v>111</v>
      </c>
      <c r="C1052" s="38" t="s">
        <v>5861</v>
      </c>
      <c r="D1052" s="38" t="s">
        <v>5862</v>
      </c>
      <c r="E1052" s="38" t="s">
        <v>1125</v>
      </c>
      <c r="F1052" s="38" t="s">
        <v>5863</v>
      </c>
      <c r="G1052" s="38" t="s">
        <v>5782</v>
      </c>
      <c r="H1052" s="38" t="s">
        <v>2665</v>
      </c>
      <c r="I1052" s="39">
        <v>102771.75</v>
      </c>
      <c r="J1052" s="15">
        <f>VLOOKUP(LEFT(B1052,5),[1]Percents!$C:$M,9,FALSE)</f>
        <v>0.64170000000000005</v>
      </c>
      <c r="K1052" s="13">
        <f t="shared" si="16"/>
        <v>65948.631975000011</v>
      </c>
      <c r="L1052" s="22"/>
    </row>
    <row r="1053" spans="1:12" s="40" customFormat="1" ht="14.25" customHeight="1" x14ac:dyDescent="0.25">
      <c r="A1053" s="38" t="s">
        <v>213</v>
      </c>
      <c r="B1053" s="38" t="s">
        <v>3198</v>
      </c>
      <c r="C1053" s="38" t="s">
        <v>6352</v>
      </c>
      <c r="D1053" s="38" t="s">
        <v>6353</v>
      </c>
      <c r="E1053" s="38" t="s">
        <v>4437</v>
      </c>
      <c r="F1053" s="38" t="s">
        <v>6354</v>
      </c>
      <c r="G1053" s="38" t="s">
        <v>5782</v>
      </c>
      <c r="H1053" s="38" t="s">
        <v>2665</v>
      </c>
      <c r="I1053" s="39">
        <v>48362.78</v>
      </c>
      <c r="J1053" s="15">
        <f>VLOOKUP(LEFT(B1053,5),[1]Percents!$C:$M,9,FALSE)</f>
        <v>0</v>
      </c>
      <c r="K1053" s="13">
        <f t="shared" si="16"/>
        <v>0</v>
      </c>
      <c r="L1053" s="22"/>
    </row>
    <row r="1054" spans="1:12" s="40" customFormat="1" ht="14.25" customHeight="1" x14ac:dyDescent="0.25">
      <c r="A1054" s="38" t="s">
        <v>213</v>
      </c>
      <c r="B1054" s="38" t="s">
        <v>285</v>
      </c>
      <c r="C1054" s="38" t="s">
        <v>6538</v>
      </c>
      <c r="D1054" s="38" t="s">
        <v>6539</v>
      </c>
      <c r="E1054" s="38" t="s">
        <v>1321</v>
      </c>
      <c r="F1054" s="38" t="s">
        <v>6354</v>
      </c>
      <c r="G1054" s="38" t="s">
        <v>5782</v>
      </c>
      <c r="H1054" s="38" t="s">
        <v>2665</v>
      </c>
      <c r="I1054" s="39">
        <v>48014.66</v>
      </c>
      <c r="J1054" s="15">
        <f>VLOOKUP(LEFT(B1054,5),[1]Percents!$C:$M,9,FALSE)</f>
        <v>0</v>
      </c>
      <c r="K1054" s="13">
        <f t="shared" ref="K1054:K1117" si="17">+J1054*I1054</f>
        <v>0</v>
      </c>
      <c r="L1054" s="22"/>
    </row>
    <row r="1055" spans="1:12" s="40" customFormat="1" ht="14.25" customHeight="1" x14ac:dyDescent="0.25">
      <c r="A1055" s="38" t="s">
        <v>213</v>
      </c>
      <c r="B1055" s="38" t="s">
        <v>211</v>
      </c>
      <c r="C1055" s="38" t="s">
        <v>5864</v>
      </c>
      <c r="D1055" s="38" t="s">
        <v>5865</v>
      </c>
      <c r="E1055" s="38" t="s">
        <v>2698</v>
      </c>
      <c r="F1055" s="38" t="s">
        <v>5866</v>
      </c>
      <c r="G1055" s="38" t="s">
        <v>5782</v>
      </c>
      <c r="H1055" s="38" t="s">
        <v>2665</v>
      </c>
      <c r="I1055" s="39">
        <v>69847.959999999992</v>
      </c>
      <c r="J1055" s="15">
        <f>VLOOKUP(LEFT(B1055,5),[1]Percents!$C:$M,9,FALSE)</f>
        <v>0</v>
      </c>
      <c r="K1055" s="13">
        <f t="shared" si="17"/>
        <v>0</v>
      </c>
      <c r="L1055" s="22"/>
    </row>
    <row r="1056" spans="1:12" s="40" customFormat="1" ht="14.25" customHeight="1" x14ac:dyDescent="0.25">
      <c r="A1056" s="38" t="s">
        <v>243</v>
      </c>
      <c r="B1056" s="38" t="s">
        <v>314</v>
      </c>
      <c r="C1056" s="38" t="s">
        <v>6106</v>
      </c>
      <c r="D1056" s="38" t="s">
        <v>6107</v>
      </c>
      <c r="E1056" s="38" t="s">
        <v>2702</v>
      </c>
      <c r="F1056" s="38" t="s">
        <v>6108</v>
      </c>
      <c r="G1056" s="38" t="s">
        <v>6059</v>
      </c>
      <c r="H1056" s="38" t="s">
        <v>2665</v>
      </c>
      <c r="I1056" s="39">
        <v>108815.81</v>
      </c>
      <c r="J1056" s="15">
        <f>VLOOKUP(LEFT(B1056,5),[1]Percents!$C:$M,9,FALSE)</f>
        <v>0</v>
      </c>
      <c r="K1056" s="13">
        <f t="shared" si="17"/>
        <v>0</v>
      </c>
      <c r="L1056" s="22"/>
    </row>
    <row r="1057" spans="1:12" s="40" customFormat="1" ht="14.25" customHeight="1" x14ac:dyDescent="0.25">
      <c r="A1057" s="38" t="s">
        <v>243</v>
      </c>
      <c r="B1057" s="38" t="s">
        <v>203</v>
      </c>
      <c r="C1057" s="38" t="s">
        <v>5867</v>
      </c>
      <c r="D1057" s="38" t="s">
        <v>5868</v>
      </c>
      <c r="E1057" s="38" t="s">
        <v>671</v>
      </c>
      <c r="F1057" s="38" t="s">
        <v>5869</v>
      </c>
      <c r="G1057" s="38" t="s">
        <v>5782</v>
      </c>
      <c r="H1057" s="38" t="s">
        <v>2665</v>
      </c>
      <c r="I1057" s="39">
        <v>22118.05</v>
      </c>
      <c r="J1057" s="15">
        <f>VLOOKUP(LEFT(B1057,5),[1]Percents!$C:$M,9,FALSE)</f>
        <v>0</v>
      </c>
      <c r="K1057" s="13">
        <f t="shared" si="17"/>
        <v>0</v>
      </c>
      <c r="L1057" s="22"/>
    </row>
    <row r="1058" spans="1:12" s="40" customFormat="1" ht="14.25" customHeight="1" x14ac:dyDescent="0.25">
      <c r="A1058" s="38" t="s">
        <v>213</v>
      </c>
      <c r="B1058" s="38" t="s">
        <v>145</v>
      </c>
      <c r="C1058" s="38" t="s">
        <v>6540</v>
      </c>
      <c r="D1058" s="38" t="s">
        <v>6541</v>
      </c>
      <c r="E1058" s="38" t="s">
        <v>47</v>
      </c>
      <c r="F1058" s="38" t="s">
        <v>5869</v>
      </c>
      <c r="G1058" s="38" t="s">
        <v>5782</v>
      </c>
      <c r="H1058" s="38" t="s">
        <v>2665</v>
      </c>
      <c r="I1058" s="39">
        <v>34893.089999999997</v>
      </c>
      <c r="J1058" s="15">
        <f>VLOOKUP(LEFT(B1058,5),[1]Percents!$C:$M,9,FALSE)</f>
        <v>0</v>
      </c>
      <c r="K1058" s="13">
        <f t="shared" si="17"/>
        <v>0</v>
      </c>
      <c r="L1058" s="22"/>
    </row>
    <row r="1059" spans="1:12" s="40" customFormat="1" ht="14.25" customHeight="1" x14ac:dyDescent="0.25">
      <c r="A1059" s="38" t="s">
        <v>243</v>
      </c>
      <c r="B1059" s="38" t="s">
        <v>314</v>
      </c>
      <c r="C1059" s="38" t="s">
        <v>9364</v>
      </c>
      <c r="D1059" s="38" t="s">
        <v>9365</v>
      </c>
      <c r="E1059" s="38" t="s">
        <v>315</v>
      </c>
      <c r="F1059" s="38" t="s">
        <v>5869</v>
      </c>
      <c r="G1059" s="38" t="s">
        <v>5782</v>
      </c>
      <c r="H1059" s="38" t="s">
        <v>2665</v>
      </c>
      <c r="I1059" s="39">
        <v>4778.6400000000003</v>
      </c>
      <c r="J1059" s="15">
        <f>VLOOKUP(LEFT(B1059,5),[1]Percents!$C:$M,9,FALSE)</f>
        <v>0</v>
      </c>
      <c r="K1059" s="13">
        <f t="shared" si="17"/>
        <v>0</v>
      </c>
      <c r="L1059" s="22"/>
    </row>
    <row r="1060" spans="1:12" s="40" customFormat="1" ht="14.25" customHeight="1" x14ac:dyDescent="0.25">
      <c r="A1060" s="38" t="s">
        <v>141</v>
      </c>
      <c r="B1060" s="38" t="s">
        <v>245</v>
      </c>
      <c r="C1060" s="38" t="s">
        <v>6355</v>
      </c>
      <c r="D1060" s="38" t="s">
        <v>6356</v>
      </c>
      <c r="E1060" s="38" t="s">
        <v>6357</v>
      </c>
      <c r="F1060" s="38" t="s">
        <v>6358</v>
      </c>
      <c r="G1060" s="38" t="s">
        <v>5427</v>
      </c>
      <c r="H1060" s="38" t="s">
        <v>2665</v>
      </c>
      <c r="I1060" s="39">
        <v>88528.66</v>
      </c>
      <c r="J1060" s="15">
        <f>VLOOKUP(LEFT(B1060,5),[1]Percents!$C:$M,9,FALSE)</f>
        <v>0.64170000000000005</v>
      </c>
      <c r="K1060" s="13">
        <f t="shared" si="17"/>
        <v>56808.841122000005</v>
      </c>
      <c r="L1060" s="22"/>
    </row>
    <row r="1061" spans="1:12" s="40" customFormat="1" ht="14.25" customHeight="1" x14ac:dyDescent="0.25">
      <c r="A1061" s="38" t="s">
        <v>243</v>
      </c>
      <c r="B1061" s="38" t="s">
        <v>118</v>
      </c>
      <c r="C1061" s="38" t="s">
        <v>6720</v>
      </c>
      <c r="D1061" s="38" t="s">
        <v>6721</v>
      </c>
      <c r="E1061" s="38" t="s">
        <v>5569</v>
      </c>
      <c r="F1061" s="38" t="s">
        <v>6358</v>
      </c>
      <c r="G1061" s="38" t="s">
        <v>5427</v>
      </c>
      <c r="H1061" s="38" t="s">
        <v>2665</v>
      </c>
      <c r="I1061" s="39">
        <v>27579.51</v>
      </c>
      <c r="J1061" s="15">
        <f>VLOOKUP(LEFT(B1061,5),[1]Percents!$C:$M,9,FALSE)</f>
        <v>0</v>
      </c>
      <c r="K1061" s="13">
        <f t="shared" si="17"/>
        <v>0</v>
      </c>
      <c r="L1061" s="22"/>
    </row>
    <row r="1062" spans="1:12" s="40" customFormat="1" ht="14.25" customHeight="1" x14ac:dyDescent="0.25">
      <c r="A1062" s="38" t="s">
        <v>213</v>
      </c>
      <c r="B1062" s="38" t="s">
        <v>292</v>
      </c>
      <c r="C1062" s="38" t="s">
        <v>5870</v>
      </c>
      <c r="D1062" s="38" t="s">
        <v>5871</v>
      </c>
      <c r="E1062" s="38" t="s">
        <v>167</v>
      </c>
      <c r="F1062" s="38" t="s">
        <v>5872</v>
      </c>
      <c r="G1062" s="38" t="s">
        <v>5782</v>
      </c>
      <c r="H1062" s="38" t="s">
        <v>2665</v>
      </c>
      <c r="I1062" s="39">
        <v>310385.7</v>
      </c>
      <c r="J1062" s="15">
        <f>VLOOKUP(LEFT(B1062,5),[1]Percents!$C:$M,9,FALSE)</f>
        <v>4.4049999999999999E-2</v>
      </c>
      <c r="K1062" s="13">
        <f t="shared" si="17"/>
        <v>13672.490084999999</v>
      </c>
      <c r="L1062" s="22"/>
    </row>
    <row r="1063" spans="1:12" s="40" customFormat="1" ht="14.25" customHeight="1" x14ac:dyDescent="0.25">
      <c r="A1063" s="38" t="s">
        <v>242</v>
      </c>
      <c r="B1063" s="38" t="s">
        <v>122</v>
      </c>
      <c r="C1063" s="38" t="s">
        <v>5873</v>
      </c>
      <c r="D1063" s="38" t="s">
        <v>5874</v>
      </c>
      <c r="E1063" s="38" t="s">
        <v>5875</v>
      </c>
      <c r="F1063" s="38" t="s">
        <v>5876</v>
      </c>
      <c r="G1063" s="38" t="s">
        <v>5106</v>
      </c>
      <c r="H1063" s="38" t="s">
        <v>2665</v>
      </c>
      <c r="I1063" s="39">
        <v>99490.3</v>
      </c>
      <c r="J1063" s="15">
        <f>VLOOKUP(LEFT(B1063,5),[1]Percents!$C:$M,9,FALSE)</f>
        <v>0</v>
      </c>
      <c r="K1063" s="13">
        <f t="shared" si="17"/>
        <v>0</v>
      </c>
      <c r="L1063" s="22"/>
    </row>
    <row r="1064" spans="1:12" s="40" customFormat="1" ht="14.25" customHeight="1" x14ac:dyDescent="0.25">
      <c r="A1064" s="38" t="s">
        <v>213</v>
      </c>
      <c r="B1064" s="38" t="s">
        <v>154</v>
      </c>
      <c r="C1064" s="38" t="s">
        <v>5877</v>
      </c>
      <c r="D1064" s="38" t="s">
        <v>5878</v>
      </c>
      <c r="E1064" s="38" t="s">
        <v>1449</v>
      </c>
      <c r="F1064" s="38" t="s">
        <v>5879</v>
      </c>
      <c r="G1064" s="38" t="s">
        <v>5880</v>
      </c>
      <c r="H1064" s="38" t="s">
        <v>2665</v>
      </c>
      <c r="I1064" s="39">
        <v>142870.43</v>
      </c>
      <c r="J1064" s="15">
        <f>VLOOKUP(LEFT(B1064,5),[1]Percents!$C:$M,9,FALSE)</f>
        <v>0</v>
      </c>
      <c r="K1064" s="13">
        <f t="shared" si="17"/>
        <v>0</v>
      </c>
      <c r="L1064" s="22"/>
    </row>
    <row r="1065" spans="1:12" s="40" customFormat="1" ht="14.25" customHeight="1" x14ac:dyDescent="0.25">
      <c r="A1065" s="38" t="s">
        <v>213</v>
      </c>
      <c r="B1065" s="38" t="s">
        <v>162</v>
      </c>
      <c r="C1065" s="38" t="s">
        <v>6109</v>
      </c>
      <c r="D1065" s="38" t="s">
        <v>6110</v>
      </c>
      <c r="E1065" s="38" t="s">
        <v>264</v>
      </c>
      <c r="F1065" s="38" t="s">
        <v>6111</v>
      </c>
      <c r="G1065" s="38" t="s">
        <v>6092</v>
      </c>
      <c r="H1065" s="38" t="s">
        <v>2665</v>
      </c>
      <c r="I1065" s="39">
        <v>670.56</v>
      </c>
      <c r="J1065" s="15">
        <f>VLOOKUP(LEFT(B1065,5),[1]Percents!$C:$M,9,FALSE)</f>
        <v>4.4049999999999999E-2</v>
      </c>
      <c r="K1065" s="13">
        <f t="shared" si="17"/>
        <v>29.538167999999995</v>
      </c>
      <c r="L1065" s="22"/>
    </row>
    <row r="1066" spans="1:12" s="40" customFormat="1" ht="14.25" customHeight="1" x14ac:dyDescent="0.25">
      <c r="A1066" s="38" t="s">
        <v>213</v>
      </c>
      <c r="B1066" s="38" t="s">
        <v>162</v>
      </c>
      <c r="C1066" s="38" t="s">
        <v>7888</v>
      </c>
      <c r="D1066" s="38" t="s">
        <v>7889</v>
      </c>
      <c r="E1066" s="38" t="s">
        <v>264</v>
      </c>
      <c r="F1066" s="38" t="s">
        <v>6111</v>
      </c>
      <c r="G1066" s="38" t="s">
        <v>7869</v>
      </c>
      <c r="H1066" s="38" t="s">
        <v>2665</v>
      </c>
      <c r="I1066" s="39">
        <v>143458.49</v>
      </c>
      <c r="J1066" s="15">
        <f>VLOOKUP(LEFT(B1066,5),[1]Percents!$C:$M,9,FALSE)</f>
        <v>4.4049999999999999E-2</v>
      </c>
      <c r="K1066" s="13">
        <f t="shared" si="17"/>
        <v>6319.3464844999999</v>
      </c>
      <c r="L1066" s="22"/>
    </row>
    <row r="1067" spans="1:12" s="40" customFormat="1" ht="14.25" customHeight="1" x14ac:dyDescent="0.25">
      <c r="A1067" s="38" t="s">
        <v>213</v>
      </c>
      <c r="B1067" s="38" t="s">
        <v>3000</v>
      </c>
      <c r="C1067" s="38" t="s">
        <v>9366</v>
      </c>
      <c r="D1067" s="38" t="s">
        <v>9367</v>
      </c>
      <c r="E1067" s="38" t="s">
        <v>3767</v>
      </c>
      <c r="F1067" s="38" t="s">
        <v>5881</v>
      </c>
      <c r="G1067" s="38" t="s">
        <v>6999</v>
      </c>
      <c r="H1067" s="38" t="s">
        <v>2665</v>
      </c>
      <c r="I1067" s="41">
        <v>-1092.23</v>
      </c>
      <c r="J1067" s="15">
        <f>VLOOKUP(LEFT(B1067,5),[1]Percents!$C:$M,9,FALSE)</f>
        <v>0</v>
      </c>
      <c r="K1067" s="13">
        <f t="shared" si="17"/>
        <v>0</v>
      </c>
      <c r="L1067" s="22"/>
    </row>
    <row r="1068" spans="1:12" s="40" customFormat="1" ht="14.25" customHeight="1" x14ac:dyDescent="0.25">
      <c r="A1068" s="38" t="s">
        <v>213</v>
      </c>
      <c r="B1068" s="38" t="s">
        <v>166</v>
      </c>
      <c r="C1068" s="38" t="s">
        <v>7203</v>
      </c>
      <c r="D1068" s="38" t="s">
        <v>7204</v>
      </c>
      <c r="E1068" s="38" t="s">
        <v>604</v>
      </c>
      <c r="F1068" s="38" t="s">
        <v>5881</v>
      </c>
      <c r="G1068" s="38" t="s">
        <v>7126</v>
      </c>
      <c r="H1068" s="38" t="s">
        <v>2665</v>
      </c>
      <c r="I1068" s="39">
        <v>50344.72</v>
      </c>
      <c r="J1068" s="15">
        <f>VLOOKUP(LEFT(B1068,5),[1]Percents!$C:$M,9,FALSE)</f>
        <v>4.4049999999999999E-2</v>
      </c>
      <c r="K1068" s="13">
        <f t="shared" si="17"/>
        <v>2217.6849160000002</v>
      </c>
      <c r="L1068" s="22"/>
    </row>
    <row r="1069" spans="1:12" s="40" customFormat="1" ht="14.25" customHeight="1" x14ac:dyDescent="0.25">
      <c r="A1069" s="38" t="s">
        <v>213</v>
      </c>
      <c r="B1069" s="38" t="s">
        <v>154</v>
      </c>
      <c r="C1069" s="38" t="s">
        <v>7205</v>
      </c>
      <c r="D1069" s="38" t="s">
        <v>7206</v>
      </c>
      <c r="E1069" s="38" t="s">
        <v>905</v>
      </c>
      <c r="F1069" s="38" t="s">
        <v>5881</v>
      </c>
      <c r="G1069" s="38" t="s">
        <v>7126</v>
      </c>
      <c r="H1069" s="38" t="s">
        <v>2665</v>
      </c>
      <c r="I1069" s="39">
        <v>20617.400000000001</v>
      </c>
      <c r="J1069" s="15">
        <f>VLOOKUP(LEFT(B1069,5),[1]Percents!$C:$M,9,FALSE)</f>
        <v>0</v>
      </c>
      <c r="K1069" s="13">
        <f t="shared" si="17"/>
        <v>0</v>
      </c>
      <c r="L1069" s="22"/>
    </row>
    <row r="1070" spans="1:12" s="40" customFormat="1" ht="14.25" customHeight="1" x14ac:dyDescent="0.25">
      <c r="A1070" s="38" t="s">
        <v>213</v>
      </c>
      <c r="B1070" s="38" t="s">
        <v>166</v>
      </c>
      <c r="C1070" s="38" t="s">
        <v>12107</v>
      </c>
      <c r="D1070" s="38" t="s">
        <v>12108</v>
      </c>
      <c r="E1070" s="38" t="s">
        <v>604</v>
      </c>
      <c r="F1070" s="38" t="s">
        <v>5881</v>
      </c>
      <c r="G1070" s="38" t="s">
        <v>11320</v>
      </c>
      <c r="H1070" s="38" t="s">
        <v>2665</v>
      </c>
      <c r="I1070" s="39">
        <v>14545.85</v>
      </c>
      <c r="J1070" s="15">
        <f>VLOOKUP(LEFT(B1070,5),[1]Percents!$C:$M,9,FALSE)</f>
        <v>4.4049999999999999E-2</v>
      </c>
      <c r="K1070" s="13">
        <f t="shared" si="17"/>
        <v>640.74469250000004</v>
      </c>
      <c r="L1070" s="22"/>
    </row>
    <row r="1071" spans="1:12" s="40" customFormat="1" ht="14.25" customHeight="1" x14ac:dyDescent="0.25">
      <c r="A1071" s="38" t="s">
        <v>213</v>
      </c>
      <c r="B1071" s="38" t="s">
        <v>154</v>
      </c>
      <c r="C1071" s="38" t="s">
        <v>12109</v>
      </c>
      <c r="D1071" s="38" t="s">
        <v>12110</v>
      </c>
      <c r="E1071" s="38" t="s">
        <v>905</v>
      </c>
      <c r="F1071" s="38" t="s">
        <v>5881</v>
      </c>
      <c r="G1071" s="38" t="s">
        <v>11320</v>
      </c>
      <c r="H1071" s="38" t="s">
        <v>2665</v>
      </c>
      <c r="I1071" s="39">
        <v>184.5</v>
      </c>
      <c r="J1071" s="15">
        <f>VLOOKUP(LEFT(B1071,5),[1]Percents!$C:$M,9,FALSE)</f>
        <v>0</v>
      </c>
      <c r="K1071" s="13">
        <f t="shared" si="17"/>
        <v>0</v>
      </c>
      <c r="L1071" s="22"/>
    </row>
    <row r="1072" spans="1:12" s="40" customFormat="1" ht="14.25" customHeight="1" x14ac:dyDescent="0.25">
      <c r="A1072" s="38" t="s">
        <v>213</v>
      </c>
      <c r="B1072" s="38" t="s">
        <v>94</v>
      </c>
      <c r="C1072" s="38" t="s">
        <v>6359</v>
      </c>
      <c r="D1072" s="38" t="s">
        <v>6360</v>
      </c>
      <c r="E1072" s="38" t="s">
        <v>3036</v>
      </c>
      <c r="F1072" s="38" t="s">
        <v>6361</v>
      </c>
      <c r="G1072" s="38" t="s">
        <v>5932</v>
      </c>
      <c r="H1072" s="38" t="s">
        <v>2665</v>
      </c>
      <c r="I1072" s="39">
        <v>38788.480000000003</v>
      </c>
      <c r="J1072" s="15">
        <f>VLOOKUP(LEFT(B1072,5),[1]Percents!$C:$M,9,FALSE)</f>
        <v>0</v>
      </c>
      <c r="K1072" s="13">
        <f t="shared" si="17"/>
        <v>0</v>
      </c>
      <c r="L1072" s="22"/>
    </row>
    <row r="1073" spans="1:12" s="40" customFormat="1" ht="14.25" customHeight="1" x14ac:dyDescent="0.25">
      <c r="A1073" s="38" t="s">
        <v>213</v>
      </c>
      <c r="B1073" s="38" t="s">
        <v>21</v>
      </c>
      <c r="C1073" s="38" t="s">
        <v>5882</v>
      </c>
      <c r="D1073" s="38" t="s">
        <v>5883</v>
      </c>
      <c r="E1073" s="38" t="s">
        <v>373</v>
      </c>
      <c r="F1073" s="38" t="s">
        <v>5884</v>
      </c>
      <c r="G1073" s="38" t="s">
        <v>5885</v>
      </c>
      <c r="H1073" s="38" t="s">
        <v>2665</v>
      </c>
      <c r="I1073" s="39">
        <v>9723.9500000000007</v>
      </c>
      <c r="J1073" s="15">
        <f>VLOOKUP(LEFT(B1073,5),[1]Percents!$C:$M,9,FALSE)</f>
        <v>4.4049999999999999E-2</v>
      </c>
      <c r="K1073" s="13">
        <f t="shared" si="17"/>
        <v>428.33999750000004</v>
      </c>
      <c r="L1073" s="22"/>
    </row>
    <row r="1074" spans="1:12" s="40" customFormat="1" ht="14.25" customHeight="1" x14ac:dyDescent="0.25">
      <c r="A1074" s="38" t="s">
        <v>213</v>
      </c>
      <c r="B1074" s="38" t="s">
        <v>21</v>
      </c>
      <c r="C1074" s="38" t="s">
        <v>8113</v>
      </c>
      <c r="D1074" s="38" t="s">
        <v>8114</v>
      </c>
      <c r="E1074" s="38" t="s">
        <v>6755</v>
      </c>
      <c r="F1074" s="38" t="s">
        <v>5884</v>
      </c>
      <c r="G1074" s="38" t="s">
        <v>8076</v>
      </c>
      <c r="H1074" s="38" t="s">
        <v>2665</v>
      </c>
      <c r="I1074" s="39">
        <v>157062.92000000001</v>
      </c>
      <c r="J1074" s="15">
        <f>VLOOKUP(LEFT(B1074,5),[1]Percents!$C:$M,9,FALSE)</f>
        <v>4.4049999999999999E-2</v>
      </c>
      <c r="K1074" s="13">
        <f t="shared" si="17"/>
        <v>6918.6216260000001</v>
      </c>
      <c r="L1074" s="22"/>
    </row>
    <row r="1075" spans="1:12" s="40" customFormat="1" ht="14.25" customHeight="1" x14ac:dyDescent="0.25">
      <c r="A1075" s="38" t="s">
        <v>141</v>
      </c>
      <c r="B1075" s="38" t="s">
        <v>111</v>
      </c>
      <c r="C1075" s="38" t="s">
        <v>5886</v>
      </c>
      <c r="D1075" s="38" t="s">
        <v>5887</v>
      </c>
      <c r="E1075" s="38" t="s">
        <v>5888</v>
      </c>
      <c r="F1075" s="38" t="s">
        <v>5889</v>
      </c>
      <c r="G1075" s="38" t="s">
        <v>5890</v>
      </c>
      <c r="H1075" s="38" t="s">
        <v>2665</v>
      </c>
      <c r="I1075" s="39">
        <v>65689.25</v>
      </c>
      <c r="J1075" s="15">
        <f>VLOOKUP(LEFT(B1075,5),[1]Percents!$C:$M,9,FALSE)</f>
        <v>0.64170000000000005</v>
      </c>
      <c r="K1075" s="13">
        <f t="shared" si="17"/>
        <v>42152.791725000003</v>
      </c>
      <c r="L1075" s="22"/>
    </row>
    <row r="1076" spans="1:12" s="40" customFormat="1" ht="14.25" customHeight="1" x14ac:dyDescent="0.25">
      <c r="A1076" s="38" t="s">
        <v>213</v>
      </c>
      <c r="B1076" s="38" t="s">
        <v>148</v>
      </c>
      <c r="C1076" s="38" t="s">
        <v>6112</v>
      </c>
      <c r="D1076" s="38" t="s">
        <v>6113</v>
      </c>
      <c r="E1076" s="38" t="s">
        <v>6114</v>
      </c>
      <c r="F1076" s="38" t="s">
        <v>6115</v>
      </c>
      <c r="G1076" s="38" t="s">
        <v>6116</v>
      </c>
      <c r="H1076" s="38" t="s">
        <v>2665</v>
      </c>
      <c r="I1076" s="39">
        <v>112573.94</v>
      </c>
      <c r="J1076" s="15">
        <f>VLOOKUP(LEFT(B1076,5),[1]Percents!$C:$M,9,FALSE)</f>
        <v>4.4049999999999999E-2</v>
      </c>
      <c r="K1076" s="13">
        <f t="shared" si="17"/>
        <v>4958.8820569999998</v>
      </c>
      <c r="L1076" s="22"/>
    </row>
    <row r="1077" spans="1:12" s="40" customFormat="1" ht="14.25" customHeight="1" x14ac:dyDescent="0.25">
      <c r="A1077" s="38" t="s">
        <v>213</v>
      </c>
      <c r="B1077" s="38" t="s">
        <v>154</v>
      </c>
      <c r="C1077" s="38" t="s">
        <v>6117</v>
      </c>
      <c r="D1077" s="38" t="s">
        <v>6118</v>
      </c>
      <c r="E1077" s="38" t="s">
        <v>6119</v>
      </c>
      <c r="F1077" s="38" t="s">
        <v>6120</v>
      </c>
      <c r="G1077" s="38" t="s">
        <v>6121</v>
      </c>
      <c r="H1077" s="38" t="s">
        <v>2665</v>
      </c>
      <c r="I1077" s="39">
        <v>92909.47</v>
      </c>
      <c r="J1077" s="15">
        <f>VLOOKUP(LEFT(B1077,5),[1]Percents!$C:$M,9,FALSE)</f>
        <v>0</v>
      </c>
      <c r="K1077" s="13">
        <f t="shared" si="17"/>
        <v>0</v>
      </c>
      <c r="L1077" s="22"/>
    </row>
    <row r="1078" spans="1:12" s="40" customFormat="1" ht="14.25" customHeight="1" x14ac:dyDescent="0.25">
      <c r="A1078" s="38" t="s">
        <v>141</v>
      </c>
      <c r="B1078" s="38" t="s">
        <v>43</v>
      </c>
      <c r="C1078" s="38" t="s">
        <v>6122</v>
      </c>
      <c r="D1078" s="38" t="s">
        <v>6123</v>
      </c>
      <c r="E1078" s="38" t="s">
        <v>3930</v>
      </c>
      <c r="F1078" s="38" t="s">
        <v>6124</v>
      </c>
      <c r="G1078" s="38" t="s">
        <v>6125</v>
      </c>
      <c r="H1078" s="38" t="s">
        <v>2665</v>
      </c>
      <c r="I1078" s="39">
        <v>7905.91</v>
      </c>
      <c r="J1078" s="15">
        <f>VLOOKUP(LEFT(B1078,5),[1]Percents!$C:$M,9,FALSE)</f>
        <v>0.64170000000000005</v>
      </c>
      <c r="K1078" s="13">
        <f t="shared" si="17"/>
        <v>5073.2224470000001</v>
      </c>
      <c r="L1078" s="22"/>
    </row>
    <row r="1079" spans="1:12" s="40" customFormat="1" ht="14.25" customHeight="1" x14ac:dyDescent="0.25">
      <c r="A1079" s="38" t="s">
        <v>3964</v>
      </c>
      <c r="B1079" s="38" t="s">
        <v>3965</v>
      </c>
      <c r="C1079" s="38" t="s">
        <v>8619</v>
      </c>
      <c r="D1079" s="38" t="s">
        <v>8620</v>
      </c>
      <c r="E1079" s="38" t="s">
        <v>8621</v>
      </c>
      <c r="F1079" s="38" t="s">
        <v>6124</v>
      </c>
      <c r="G1079" s="38" t="s">
        <v>6125</v>
      </c>
      <c r="H1079" s="38" t="s">
        <v>2665</v>
      </c>
      <c r="I1079" s="39">
        <v>1362.13</v>
      </c>
      <c r="J1079" s="15">
        <f>VLOOKUP(LEFT(B1079,5),[1]Percents!$C:$M,9,FALSE)</f>
        <v>0</v>
      </c>
      <c r="K1079" s="13">
        <f t="shared" si="17"/>
        <v>0</v>
      </c>
      <c r="L1079" s="22"/>
    </row>
    <row r="1080" spans="1:12" s="40" customFormat="1" ht="14.25" customHeight="1" x14ac:dyDescent="0.25">
      <c r="A1080" s="38" t="s">
        <v>213</v>
      </c>
      <c r="B1080" s="38" t="s">
        <v>21</v>
      </c>
      <c r="C1080" s="38" t="s">
        <v>6126</v>
      </c>
      <c r="D1080" s="38" t="s">
        <v>6127</v>
      </c>
      <c r="E1080" s="38" t="s">
        <v>35</v>
      </c>
      <c r="F1080" s="38" t="s">
        <v>6128</v>
      </c>
      <c r="G1080" s="38" t="s">
        <v>6129</v>
      </c>
      <c r="H1080" s="38" t="s">
        <v>2665</v>
      </c>
      <c r="I1080" s="39">
        <v>202063.72</v>
      </c>
      <c r="J1080" s="15">
        <f>VLOOKUP(LEFT(B1080,5),[1]Percents!$C:$M,9,FALSE)</f>
        <v>4.4049999999999999E-2</v>
      </c>
      <c r="K1080" s="13">
        <f t="shared" si="17"/>
        <v>8900.9068659999994</v>
      </c>
      <c r="L1080" s="22"/>
    </row>
    <row r="1081" spans="1:12" s="40" customFormat="1" ht="14.25" customHeight="1" x14ac:dyDescent="0.25">
      <c r="A1081" s="38" t="s">
        <v>213</v>
      </c>
      <c r="B1081" s="38" t="s">
        <v>21</v>
      </c>
      <c r="C1081" s="38" t="s">
        <v>6362</v>
      </c>
      <c r="D1081" s="38" t="s">
        <v>6363</v>
      </c>
      <c r="E1081" s="38" t="s">
        <v>2906</v>
      </c>
      <c r="F1081" s="38" t="s">
        <v>6364</v>
      </c>
      <c r="G1081" s="38" t="s">
        <v>6092</v>
      </c>
      <c r="H1081" s="38" t="s">
        <v>2665</v>
      </c>
      <c r="I1081" s="39">
        <v>7144.53</v>
      </c>
      <c r="J1081" s="15">
        <f>VLOOKUP(LEFT(B1081,5),[1]Percents!$C:$M,9,FALSE)</f>
        <v>4.4049999999999999E-2</v>
      </c>
      <c r="K1081" s="13">
        <f t="shared" si="17"/>
        <v>314.71654649999999</v>
      </c>
      <c r="L1081" s="22"/>
    </row>
    <row r="1082" spans="1:12" s="40" customFormat="1" ht="14.25" customHeight="1" x14ac:dyDescent="0.25">
      <c r="A1082" s="38" t="s">
        <v>213</v>
      </c>
      <c r="B1082" s="38" t="s">
        <v>21</v>
      </c>
      <c r="C1082" s="38" t="s">
        <v>9919</v>
      </c>
      <c r="D1082" s="38" t="s">
        <v>9920</v>
      </c>
      <c r="E1082" s="38" t="s">
        <v>2906</v>
      </c>
      <c r="F1082" s="38" t="s">
        <v>6364</v>
      </c>
      <c r="G1082" s="38" t="s">
        <v>9905</v>
      </c>
      <c r="H1082" s="38" t="s">
        <v>2665</v>
      </c>
      <c r="I1082" s="39">
        <v>31706.17</v>
      </c>
      <c r="J1082" s="15">
        <f>VLOOKUP(LEFT(B1082,5),[1]Percents!$C:$M,9,FALSE)</f>
        <v>4.4049999999999999E-2</v>
      </c>
      <c r="K1082" s="13">
        <f t="shared" si="17"/>
        <v>1396.6567884999999</v>
      </c>
      <c r="L1082" s="22"/>
    </row>
    <row r="1083" spans="1:12" s="40" customFormat="1" ht="14.25" customHeight="1" x14ac:dyDescent="0.25">
      <c r="A1083" s="38" t="s">
        <v>213</v>
      </c>
      <c r="B1083" s="38" t="s">
        <v>656</v>
      </c>
      <c r="C1083" s="38" t="s">
        <v>6365</v>
      </c>
      <c r="D1083" s="38" t="s">
        <v>6366</v>
      </c>
      <c r="E1083" s="38" t="s">
        <v>9</v>
      </c>
      <c r="F1083" s="38" t="s">
        <v>6367</v>
      </c>
      <c r="G1083" s="38" t="s">
        <v>6086</v>
      </c>
      <c r="H1083" s="38" t="s">
        <v>2665</v>
      </c>
      <c r="I1083" s="39">
        <v>8033.93</v>
      </c>
      <c r="J1083" s="15">
        <f>VLOOKUP(LEFT(B1083,5),[1]Percents!$C:$M,9,FALSE)</f>
        <v>0.16925000000000001</v>
      </c>
      <c r="K1083" s="13">
        <f t="shared" si="17"/>
        <v>1359.7426525000001</v>
      </c>
      <c r="L1083" s="22"/>
    </row>
    <row r="1084" spans="1:12" s="40" customFormat="1" ht="14.25" customHeight="1" x14ac:dyDescent="0.25">
      <c r="A1084" s="38" t="s">
        <v>213</v>
      </c>
      <c r="B1084" s="38" t="s">
        <v>656</v>
      </c>
      <c r="C1084" s="38" t="s">
        <v>8622</v>
      </c>
      <c r="D1084" s="38" t="s">
        <v>8623</v>
      </c>
      <c r="E1084" s="38" t="s">
        <v>9</v>
      </c>
      <c r="F1084" s="38" t="s">
        <v>6367</v>
      </c>
      <c r="G1084" s="38" t="s">
        <v>8076</v>
      </c>
      <c r="H1084" s="38" t="s">
        <v>2665</v>
      </c>
      <c r="I1084" s="39">
        <v>144023.07</v>
      </c>
      <c r="J1084" s="15">
        <f>VLOOKUP(LEFT(B1084,5),[1]Percents!$C:$M,9,FALSE)</f>
        <v>0.16925000000000001</v>
      </c>
      <c r="K1084" s="13">
        <f t="shared" si="17"/>
        <v>24375.904597500004</v>
      </c>
      <c r="L1084" s="22"/>
    </row>
    <row r="1085" spans="1:12" s="40" customFormat="1" ht="14.25" customHeight="1" x14ac:dyDescent="0.25">
      <c r="A1085" s="38" t="s">
        <v>213</v>
      </c>
      <c r="B1085" s="38" t="s">
        <v>495</v>
      </c>
      <c r="C1085" s="38" t="s">
        <v>6368</v>
      </c>
      <c r="D1085" s="38" t="s">
        <v>6369</v>
      </c>
      <c r="E1085" s="38" t="s">
        <v>5855</v>
      </c>
      <c r="F1085" s="38" t="s">
        <v>6370</v>
      </c>
      <c r="G1085" s="38" t="s">
        <v>3744</v>
      </c>
      <c r="H1085" s="38" t="s">
        <v>2665</v>
      </c>
      <c r="I1085" s="41">
        <v>-6055.15</v>
      </c>
      <c r="J1085" s="15">
        <f>VLOOKUP(LEFT(B1085,5),[1]Percents!$C:$M,9,FALSE)</f>
        <v>0</v>
      </c>
      <c r="K1085" s="13">
        <f t="shared" si="17"/>
        <v>0</v>
      </c>
      <c r="L1085" s="22"/>
    </row>
    <row r="1086" spans="1:12" s="40" customFormat="1" ht="14.25" customHeight="1" x14ac:dyDescent="0.25">
      <c r="A1086" s="38" t="s">
        <v>213</v>
      </c>
      <c r="B1086" s="38" t="s">
        <v>310</v>
      </c>
      <c r="C1086" s="38" t="s">
        <v>6542</v>
      </c>
      <c r="D1086" s="38" t="s">
        <v>6543</v>
      </c>
      <c r="E1086" s="38" t="s">
        <v>5488</v>
      </c>
      <c r="F1086" s="38" t="s">
        <v>6544</v>
      </c>
      <c r="G1086" s="38" t="s">
        <v>6545</v>
      </c>
      <c r="H1086" s="38" t="s">
        <v>2665</v>
      </c>
      <c r="I1086" s="39">
        <v>80860.7</v>
      </c>
      <c r="J1086" s="15">
        <f>VLOOKUP(LEFT(B1086,5),[1]Percents!$C:$M,9,FALSE)</f>
        <v>0</v>
      </c>
      <c r="K1086" s="13">
        <f t="shared" si="17"/>
        <v>0</v>
      </c>
      <c r="L1086" s="22"/>
    </row>
    <row r="1087" spans="1:12" s="40" customFormat="1" ht="14.25" customHeight="1" x14ac:dyDescent="0.25">
      <c r="A1087" s="38" t="s">
        <v>213</v>
      </c>
      <c r="B1087" s="38" t="s">
        <v>145</v>
      </c>
      <c r="C1087" s="38" t="s">
        <v>6546</v>
      </c>
      <c r="D1087" s="38" t="s">
        <v>6547</v>
      </c>
      <c r="E1087" s="38" t="s">
        <v>4616</v>
      </c>
      <c r="F1087" s="38" t="s">
        <v>6548</v>
      </c>
      <c r="G1087" s="38" t="s">
        <v>6549</v>
      </c>
      <c r="H1087" s="38" t="s">
        <v>2665</v>
      </c>
      <c r="I1087" s="39">
        <v>13459</v>
      </c>
      <c r="J1087" s="15">
        <f>VLOOKUP(LEFT(B1087,5),[1]Percents!$C:$M,9,FALSE)</f>
        <v>0</v>
      </c>
      <c r="K1087" s="13">
        <f t="shared" si="17"/>
        <v>0</v>
      </c>
      <c r="L1087" s="22"/>
    </row>
    <row r="1088" spans="1:12" s="40" customFormat="1" ht="14.25" customHeight="1" x14ac:dyDescent="0.25">
      <c r="A1088" s="38" t="s">
        <v>213</v>
      </c>
      <c r="B1088" s="38" t="s">
        <v>61</v>
      </c>
      <c r="C1088" s="38" t="s">
        <v>6550</v>
      </c>
      <c r="D1088" s="38" t="s">
        <v>6551</v>
      </c>
      <c r="E1088" s="38" t="s">
        <v>249</v>
      </c>
      <c r="F1088" s="38" t="s">
        <v>6552</v>
      </c>
      <c r="G1088" s="38" t="s">
        <v>6549</v>
      </c>
      <c r="H1088" s="38" t="s">
        <v>2665</v>
      </c>
      <c r="I1088" s="39">
        <v>66812.55</v>
      </c>
      <c r="J1088" s="15">
        <f>VLOOKUP(LEFT(B1088,5),[1]Percents!$C:$M,9,FALSE)</f>
        <v>0</v>
      </c>
      <c r="K1088" s="13">
        <f t="shared" si="17"/>
        <v>0</v>
      </c>
      <c r="L1088" s="22"/>
    </row>
    <row r="1089" spans="1:12" s="40" customFormat="1" ht="14.25" customHeight="1" x14ac:dyDescent="0.25">
      <c r="A1089" s="38" t="s">
        <v>213</v>
      </c>
      <c r="B1089" s="38" t="s">
        <v>21</v>
      </c>
      <c r="C1089" s="38" t="s">
        <v>6722</v>
      </c>
      <c r="D1089" s="38" t="s">
        <v>6723</v>
      </c>
      <c r="E1089" s="38" t="s">
        <v>6703</v>
      </c>
      <c r="F1089" s="38" t="s">
        <v>6724</v>
      </c>
      <c r="G1089" s="38" t="s">
        <v>6725</v>
      </c>
      <c r="H1089" s="38" t="s">
        <v>2665</v>
      </c>
      <c r="I1089" s="39">
        <v>59922.48</v>
      </c>
      <c r="J1089" s="15">
        <f>VLOOKUP(LEFT(B1089,5),[1]Percents!$C:$M,9,FALSE)</f>
        <v>4.4049999999999999E-2</v>
      </c>
      <c r="K1089" s="13">
        <f t="shared" si="17"/>
        <v>2639.5852439999999</v>
      </c>
      <c r="L1089" s="22"/>
    </row>
    <row r="1090" spans="1:12" s="40" customFormat="1" ht="14.25" customHeight="1" x14ac:dyDescent="0.25">
      <c r="A1090" s="38" t="s">
        <v>213</v>
      </c>
      <c r="B1090" s="38" t="s">
        <v>258</v>
      </c>
      <c r="C1090" s="38" t="s">
        <v>6553</v>
      </c>
      <c r="D1090" s="38" t="s">
        <v>6554</v>
      </c>
      <c r="E1090" s="38" t="s">
        <v>6726</v>
      </c>
      <c r="F1090" s="38" t="s">
        <v>6555</v>
      </c>
      <c r="G1090" s="38" t="s">
        <v>5427</v>
      </c>
      <c r="H1090" s="38" t="s">
        <v>2665</v>
      </c>
      <c r="I1090" s="39">
        <v>102989.47</v>
      </c>
      <c r="J1090" s="15">
        <f>VLOOKUP(LEFT(B1090,5),[1]Percents!$C:$M,9,FALSE)</f>
        <v>4.4049999999999999E-2</v>
      </c>
      <c r="K1090" s="13">
        <f t="shared" si="17"/>
        <v>4536.6861534999998</v>
      </c>
      <c r="L1090" s="22"/>
    </row>
    <row r="1091" spans="1:12" s="40" customFormat="1" ht="14.25" customHeight="1" x14ac:dyDescent="0.25">
      <c r="A1091" s="38" t="s">
        <v>213</v>
      </c>
      <c r="B1091" s="38" t="s">
        <v>94</v>
      </c>
      <c r="C1091" s="38" t="s">
        <v>6556</v>
      </c>
      <c r="D1091" s="38" t="s">
        <v>6557</v>
      </c>
      <c r="E1091" s="38" t="s">
        <v>6558</v>
      </c>
      <c r="F1091" s="38" t="s">
        <v>6559</v>
      </c>
      <c r="G1091" s="38" t="s">
        <v>6560</v>
      </c>
      <c r="H1091" s="38" t="s">
        <v>2665</v>
      </c>
      <c r="I1091" s="39">
        <v>167759.97</v>
      </c>
      <c r="J1091" s="15">
        <f>VLOOKUP(LEFT(B1091,5),[1]Percents!$C:$M,9,FALSE)</f>
        <v>0</v>
      </c>
      <c r="K1091" s="13">
        <f t="shared" si="17"/>
        <v>0</v>
      </c>
      <c r="L1091" s="22"/>
    </row>
    <row r="1092" spans="1:12" s="40" customFormat="1" ht="14.25" customHeight="1" x14ac:dyDescent="0.25">
      <c r="A1092" s="38" t="s">
        <v>213</v>
      </c>
      <c r="B1092" s="38" t="s">
        <v>495</v>
      </c>
      <c r="C1092" s="38" t="s">
        <v>6727</v>
      </c>
      <c r="D1092" s="38" t="s">
        <v>6728</v>
      </c>
      <c r="E1092" s="38" t="s">
        <v>5855</v>
      </c>
      <c r="F1092" s="38" t="s">
        <v>6729</v>
      </c>
      <c r="G1092" s="38" t="s">
        <v>5420</v>
      </c>
      <c r="H1092" s="38" t="s">
        <v>2665</v>
      </c>
      <c r="I1092" s="39">
        <v>211466.78</v>
      </c>
      <c r="J1092" s="15">
        <f>VLOOKUP(LEFT(B1092,5),[1]Percents!$C:$M,9,FALSE)</f>
        <v>0</v>
      </c>
      <c r="K1092" s="13">
        <f t="shared" si="17"/>
        <v>0</v>
      </c>
      <c r="L1092" s="22"/>
    </row>
    <row r="1093" spans="1:12" s="40" customFormat="1" ht="14.25" customHeight="1" x14ac:dyDescent="0.25">
      <c r="A1093" s="38" t="s">
        <v>213</v>
      </c>
      <c r="B1093" s="38" t="s">
        <v>190</v>
      </c>
      <c r="C1093" s="38" t="s">
        <v>6730</v>
      </c>
      <c r="D1093" s="38" t="s">
        <v>6731</v>
      </c>
      <c r="E1093" s="38" t="s">
        <v>309</v>
      </c>
      <c r="F1093" s="38" t="s">
        <v>6732</v>
      </c>
      <c r="G1093" s="38" t="s">
        <v>6733</v>
      </c>
      <c r="H1093" s="38" t="s">
        <v>2665</v>
      </c>
      <c r="I1093" s="39">
        <v>251075.72</v>
      </c>
      <c r="J1093" s="15">
        <f>VLOOKUP(LEFT(B1093,5),[1]Percents!$C:$M,9,FALSE)</f>
        <v>4.4049999999999999E-2</v>
      </c>
      <c r="K1093" s="13">
        <f t="shared" si="17"/>
        <v>11059.885466</v>
      </c>
      <c r="L1093" s="22"/>
    </row>
    <row r="1094" spans="1:12" s="40" customFormat="1" ht="14.25" customHeight="1" x14ac:dyDescent="0.25">
      <c r="A1094" s="38" t="s">
        <v>213</v>
      </c>
      <c r="B1094" s="38" t="s">
        <v>21</v>
      </c>
      <c r="C1094" s="38" t="s">
        <v>7015</v>
      </c>
      <c r="D1094" s="38" t="s">
        <v>7016</v>
      </c>
      <c r="E1094" s="38" t="s">
        <v>6702</v>
      </c>
      <c r="F1094" s="38" t="s">
        <v>7017</v>
      </c>
      <c r="G1094" s="38" t="s">
        <v>6733</v>
      </c>
      <c r="H1094" s="38" t="s">
        <v>2665</v>
      </c>
      <c r="I1094" s="39">
        <v>103784.6</v>
      </c>
      <c r="J1094" s="15">
        <f>VLOOKUP(LEFT(B1094,5),[1]Percents!$C:$M,9,FALSE)</f>
        <v>4.4049999999999999E-2</v>
      </c>
      <c r="K1094" s="13">
        <f t="shared" si="17"/>
        <v>4571.7116299999998</v>
      </c>
      <c r="L1094" s="22"/>
    </row>
    <row r="1095" spans="1:12" s="40" customFormat="1" ht="14.25" customHeight="1" x14ac:dyDescent="0.25">
      <c r="A1095" s="38" t="s">
        <v>213</v>
      </c>
      <c r="B1095" s="38" t="s">
        <v>21</v>
      </c>
      <c r="C1095" s="38" t="s">
        <v>11348</v>
      </c>
      <c r="D1095" s="38" t="s">
        <v>11349</v>
      </c>
      <c r="E1095" s="38" t="s">
        <v>6702</v>
      </c>
      <c r="F1095" s="38" t="s">
        <v>7017</v>
      </c>
      <c r="G1095" s="38" t="s">
        <v>10948</v>
      </c>
      <c r="H1095" s="38" t="s">
        <v>2665</v>
      </c>
      <c r="I1095" s="39">
        <v>62205.27</v>
      </c>
      <c r="J1095" s="15">
        <f>VLOOKUP(LEFT(B1095,5),[1]Percents!$C:$M,9,FALSE)</f>
        <v>4.4049999999999999E-2</v>
      </c>
      <c r="K1095" s="13">
        <f t="shared" si="17"/>
        <v>2740.1421434999997</v>
      </c>
      <c r="L1095" s="22"/>
    </row>
    <row r="1096" spans="1:12" s="40" customFormat="1" ht="14.25" customHeight="1" x14ac:dyDescent="0.25">
      <c r="A1096" s="38" t="s">
        <v>213</v>
      </c>
      <c r="B1096" s="38" t="s">
        <v>7018</v>
      </c>
      <c r="C1096" s="38" t="s">
        <v>7019</v>
      </c>
      <c r="D1096" s="38" t="s">
        <v>7020</v>
      </c>
      <c r="E1096" s="38" t="s">
        <v>7021</v>
      </c>
      <c r="F1096" s="38" t="s">
        <v>7022</v>
      </c>
      <c r="G1096" s="38" t="s">
        <v>5536</v>
      </c>
      <c r="H1096" s="38" t="s">
        <v>2665</v>
      </c>
      <c r="I1096" s="39">
        <v>165297.54999999999</v>
      </c>
      <c r="J1096" s="15">
        <f>VLOOKUP(LEFT(B1096,5),[1]Percents!$C:$M,9,FALSE)</f>
        <v>0</v>
      </c>
      <c r="K1096" s="13">
        <f t="shared" si="17"/>
        <v>0</v>
      </c>
      <c r="L1096" s="22"/>
    </row>
    <row r="1097" spans="1:12" s="40" customFormat="1" ht="14.25" customHeight="1" x14ac:dyDescent="0.25">
      <c r="A1097" s="38" t="s">
        <v>213</v>
      </c>
      <c r="B1097" s="38" t="s">
        <v>94</v>
      </c>
      <c r="C1097" s="38" t="s">
        <v>6734</v>
      </c>
      <c r="D1097" s="38" t="s">
        <v>6735</v>
      </c>
      <c r="E1097" s="38" t="s">
        <v>97</v>
      </c>
      <c r="F1097" s="38" t="s">
        <v>6736</v>
      </c>
      <c r="G1097" s="38" t="s">
        <v>6733</v>
      </c>
      <c r="H1097" s="38" t="s">
        <v>2665</v>
      </c>
      <c r="I1097" s="39">
        <v>190256.41</v>
      </c>
      <c r="J1097" s="15">
        <f>VLOOKUP(LEFT(B1097,5),[1]Percents!$C:$M,9,FALSE)</f>
        <v>0</v>
      </c>
      <c r="K1097" s="13">
        <f t="shared" si="17"/>
        <v>0</v>
      </c>
      <c r="L1097" s="22"/>
    </row>
    <row r="1098" spans="1:12" s="40" customFormat="1" ht="14.25" customHeight="1" x14ac:dyDescent="0.25">
      <c r="A1098" s="38" t="s">
        <v>213</v>
      </c>
      <c r="B1098" s="38" t="s">
        <v>270</v>
      </c>
      <c r="C1098" s="38" t="s">
        <v>7023</v>
      </c>
      <c r="D1098" s="38" t="s">
        <v>7024</v>
      </c>
      <c r="E1098" s="38" t="s">
        <v>389</v>
      </c>
      <c r="F1098" s="38" t="s">
        <v>7025</v>
      </c>
      <c r="G1098" s="38" t="s">
        <v>6733</v>
      </c>
      <c r="H1098" s="38" t="s">
        <v>2665</v>
      </c>
      <c r="I1098" s="39">
        <v>84134.55</v>
      </c>
      <c r="J1098" s="15">
        <f>VLOOKUP(LEFT(B1098,5),[1]Percents!$C:$M,9,FALSE)</f>
        <v>0</v>
      </c>
      <c r="K1098" s="13">
        <f t="shared" si="17"/>
        <v>0</v>
      </c>
      <c r="L1098" s="22"/>
    </row>
    <row r="1099" spans="1:12" s="40" customFormat="1" ht="14.25" customHeight="1" x14ac:dyDescent="0.25">
      <c r="A1099" s="38" t="s">
        <v>213</v>
      </c>
      <c r="B1099" s="38" t="s">
        <v>61</v>
      </c>
      <c r="C1099" s="38" t="s">
        <v>7026</v>
      </c>
      <c r="D1099" s="38" t="s">
        <v>7027</v>
      </c>
      <c r="E1099" s="38" t="s">
        <v>100</v>
      </c>
      <c r="F1099" s="38" t="s">
        <v>7028</v>
      </c>
      <c r="G1099" s="38" t="s">
        <v>7029</v>
      </c>
      <c r="H1099" s="38" t="s">
        <v>2665</v>
      </c>
      <c r="I1099" s="39">
        <v>100623.74</v>
      </c>
      <c r="J1099" s="15">
        <f>VLOOKUP(LEFT(B1099,5),[1]Percents!$C:$M,9,FALSE)</f>
        <v>0</v>
      </c>
      <c r="K1099" s="13">
        <f t="shared" si="17"/>
        <v>0</v>
      </c>
      <c r="L1099" s="22"/>
    </row>
    <row r="1100" spans="1:12" s="40" customFormat="1" ht="14.25" customHeight="1" x14ac:dyDescent="0.25">
      <c r="A1100" s="38" t="s">
        <v>213</v>
      </c>
      <c r="B1100" s="38" t="s">
        <v>270</v>
      </c>
      <c r="C1100" s="38" t="s">
        <v>7400</v>
      </c>
      <c r="D1100" s="38" t="s">
        <v>7401</v>
      </c>
      <c r="E1100" s="38" t="s">
        <v>1241</v>
      </c>
      <c r="F1100" s="38" t="s">
        <v>7402</v>
      </c>
      <c r="G1100" s="38" t="s">
        <v>7386</v>
      </c>
      <c r="H1100" s="38" t="s">
        <v>2665</v>
      </c>
      <c r="I1100" s="39">
        <v>23291.03</v>
      </c>
      <c r="J1100" s="15">
        <f>VLOOKUP(LEFT(B1100,5),[1]Percents!$C:$M,9,FALSE)</f>
        <v>0</v>
      </c>
      <c r="K1100" s="13">
        <f t="shared" si="17"/>
        <v>0</v>
      </c>
      <c r="L1100" s="22"/>
    </row>
    <row r="1101" spans="1:12" s="40" customFormat="1" ht="14.25" customHeight="1" x14ac:dyDescent="0.25">
      <c r="A1101" s="38" t="s">
        <v>213</v>
      </c>
      <c r="B1101" s="38" t="s">
        <v>3198</v>
      </c>
      <c r="C1101" s="38" t="s">
        <v>7674</v>
      </c>
      <c r="D1101" s="38" t="s">
        <v>7675</v>
      </c>
      <c r="E1101" s="38" t="s">
        <v>1241</v>
      </c>
      <c r="F1101" s="38" t="s">
        <v>7402</v>
      </c>
      <c r="G1101" s="38" t="s">
        <v>7386</v>
      </c>
      <c r="H1101" s="38" t="s">
        <v>2665</v>
      </c>
      <c r="I1101" s="39">
        <v>3702.91</v>
      </c>
      <c r="J1101" s="15">
        <f>VLOOKUP(LEFT(B1101,5),[1]Percents!$C:$M,9,FALSE)</f>
        <v>0</v>
      </c>
      <c r="K1101" s="13">
        <f t="shared" si="17"/>
        <v>0</v>
      </c>
      <c r="L1101" s="22"/>
    </row>
    <row r="1102" spans="1:12" s="40" customFormat="1" ht="14.25" customHeight="1" x14ac:dyDescent="0.25">
      <c r="A1102" s="38" t="s">
        <v>213</v>
      </c>
      <c r="B1102" s="38" t="s">
        <v>147</v>
      </c>
      <c r="C1102" s="38" t="s">
        <v>7403</v>
      </c>
      <c r="D1102" s="38" t="s">
        <v>7404</v>
      </c>
      <c r="E1102" s="38" t="s">
        <v>366</v>
      </c>
      <c r="F1102" s="38" t="s">
        <v>7405</v>
      </c>
      <c r="G1102" s="38" t="s">
        <v>6733</v>
      </c>
      <c r="H1102" s="38" t="s">
        <v>2665</v>
      </c>
      <c r="I1102" s="39">
        <v>71491.27</v>
      </c>
      <c r="J1102" s="15">
        <f>VLOOKUP(LEFT(B1102,5),[1]Percents!$C:$M,9,FALSE)</f>
        <v>0</v>
      </c>
      <c r="K1102" s="13">
        <f t="shared" si="17"/>
        <v>0</v>
      </c>
      <c r="L1102" s="22"/>
    </row>
    <row r="1103" spans="1:12" s="40" customFormat="1" ht="14.25" customHeight="1" x14ac:dyDescent="0.25">
      <c r="A1103" s="38" t="s">
        <v>213</v>
      </c>
      <c r="B1103" s="38" t="s">
        <v>190</v>
      </c>
      <c r="C1103" s="38" t="s">
        <v>7030</v>
      </c>
      <c r="D1103" s="38" t="s">
        <v>7031</v>
      </c>
      <c r="E1103" s="38" t="s">
        <v>2985</v>
      </c>
      <c r="F1103" s="38" t="s">
        <v>7032</v>
      </c>
      <c r="G1103" s="38" t="s">
        <v>6999</v>
      </c>
      <c r="H1103" s="38" t="s">
        <v>2665</v>
      </c>
      <c r="I1103" s="39">
        <v>58143.1</v>
      </c>
      <c r="J1103" s="15">
        <f>VLOOKUP(LEFT(B1103,5),[1]Percents!$C:$M,9,FALSE)</f>
        <v>4.4049999999999999E-2</v>
      </c>
      <c r="K1103" s="13">
        <f t="shared" si="17"/>
        <v>2561.2035550000001</v>
      </c>
      <c r="L1103" s="22"/>
    </row>
    <row r="1104" spans="1:12" s="40" customFormat="1" ht="14.25" customHeight="1" x14ac:dyDescent="0.25">
      <c r="A1104" s="38" t="s">
        <v>65</v>
      </c>
      <c r="B1104" s="38" t="s">
        <v>316</v>
      </c>
      <c r="C1104" s="38" t="s">
        <v>7406</v>
      </c>
      <c r="D1104" s="38" t="s">
        <v>7407</v>
      </c>
      <c r="E1104" s="38" t="s">
        <v>1608</v>
      </c>
      <c r="F1104" s="38" t="s">
        <v>7408</v>
      </c>
      <c r="G1104" s="38" t="s">
        <v>6999</v>
      </c>
      <c r="H1104" s="38" t="s">
        <v>2665</v>
      </c>
      <c r="I1104" s="39">
        <v>175191.39</v>
      </c>
      <c r="J1104" s="15">
        <f>VLOOKUP(LEFT(B1104,5),[1]Percents!$C:$M,9,FALSE)</f>
        <v>0</v>
      </c>
      <c r="K1104" s="13">
        <f t="shared" si="17"/>
        <v>0</v>
      </c>
      <c r="L1104" s="22"/>
    </row>
    <row r="1105" spans="1:12" s="40" customFormat="1" ht="14.25" customHeight="1" x14ac:dyDescent="0.25">
      <c r="A1105" s="38" t="s">
        <v>213</v>
      </c>
      <c r="B1105" s="38" t="s">
        <v>79</v>
      </c>
      <c r="C1105" s="38" t="s">
        <v>7890</v>
      </c>
      <c r="D1105" s="38" t="s">
        <v>7891</v>
      </c>
      <c r="E1105" s="38" t="s">
        <v>1370</v>
      </c>
      <c r="F1105" s="38" t="s">
        <v>7408</v>
      </c>
      <c r="G1105" s="38" t="s">
        <v>6999</v>
      </c>
      <c r="H1105" s="38" t="s">
        <v>2665</v>
      </c>
      <c r="I1105" s="39">
        <v>15573.23</v>
      </c>
      <c r="J1105" s="15">
        <f>VLOOKUP(LEFT(B1105,5),[1]Percents!$C:$M,9,FALSE)</f>
        <v>0</v>
      </c>
      <c r="K1105" s="13">
        <f t="shared" si="17"/>
        <v>0</v>
      </c>
      <c r="L1105" s="22"/>
    </row>
    <row r="1106" spans="1:12" s="40" customFormat="1" ht="14.25" customHeight="1" x14ac:dyDescent="0.25">
      <c r="A1106" s="38" t="s">
        <v>213</v>
      </c>
      <c r="B1106" s="38" t="s">
        <v>9921</v>
      </c>
      <c r="C1106" s="38" t="s">
        <v>9922</v>
      </c>
      <c r="D1106" s="38" t="s">
        <v>9923</v>
      </c>
      <c r="E1106" s="38" t="s">
        <v>2327</v>
      </c>
      <c r="F1106" s="38" t="s">
        <v>7408</v>
      </c>
      <c r="G1106" s="38" t="s">
        <v>6999</v>
      </c>
      <c r="H1106" s="38" t="s">
        <v>2665</v>
      </c>
      <c r="I1106" s="39">
        <v>5135.47</v>
      </c>
      <c r="J1106" s="15">
        <f>VLOOKUP(LEFT(B1106,5),[1]Percents!$C:$M,9,FALSE)</f>
        <v>4.4049999999999999E-2</v>
      </c>
      <c r="K1106" s="13">
        <f t="shared" si="17"/>
        <v>226.2174535</v>
      </c>
      <c r="L1106" s="22"/>
    </row>
    <row r="1107" spans="1:12" s="40" customFormat="1" ht="14.25" customHeight="1" x14ac:dyDescent="0.25">
      <c r="A1107" s="38" t="s">
        <v>213</v>
      </c>
      <c r="B1107" s="38" t="s">
        <v>11692</v>
      </c>
      <c r="C1107" s="38" t="s">
        <v>9922</v>
      </c>
      <c r="D1107" s="38" t="s">
        <v>9923</v>
      </c>
      <c r="E1107" s="38" t="s">
        <v>2327</v>
      </c>
      <c r="F1107" s="38" t="s">
        <v>7408</v>
      </c>
      <c r="G1107" s="38" t="s">
        <v>6999</v>
      </c>
      <c r="H1107" s="38" t="s">
        <v>2665</v>
      </c>
      <c r="I1107" s="39">
        <v>6809.51</v>
      </c>
      <c r="J1107" s="15">
        <f>VLOOKUP(LEFT(B1107,5),[1]Percents!$C:$M,9,FALSE)</f>
        <v>4.4049999999999999E-2</v>
      </c>
      <c r="K1107" s="13">
        <f t="shared" si="17"/>
        <v>299.95891549999999</v>
      </c>
      <c r="L1107" s="22"/>
    </row>
    <row r="1108" spans="1:12" s="40" customFormat="1" ht="14.25" customHeight="1" x14ac:dyDescent="0.25">
      <c r="A1108" s="38" t="s">
        <v>66</v>
      </c>
      <c r="B1108" s="38" t="s">
        <v>3520</v>
      </c>
      <c r="C1108" s="38" t="s">
        <v>7676</v>
      </c>
      <c r="D1108" s="38" t="s">
        <v>7677</v>
      </c>
      <c r="E1108" s="38" t="s">
        <v>2800</v>
      </c>
      <c r="F1108" s="38" t="s">
        <v>7408</v>
      </c>
      <c r="G1108" s="38" t="s">
        <v>6999</v>
      </c>
      <c r="H1108" s="38" t="s">
        <v>2665</v>
      </c>
      <c r="I1108" s="39">
        <v>8059.84</v>
      </c>
      <c r="J1108" s="15">
        <f>VLOOKUP(LEFT(B1108,5),[1]Percents!$C:$M,9,FALSE)</f>
        <v>0</v>
      </c>
      <c r="K1108" s="13">
        <f t="shared" si="17"/>
        <v>0</v>
      </c>
      <c r="L1108" s="22"/>
    </row>
    <row r="1109" spans="1:12" s="40" customFormat="1" ht="14.25" customHeight="1" x14ac:dyDescent="0.25">
      <c r="A1109" s="38" t="s">
        <v>243</v>
      </c>
      <c r="B1109" s="38" t="s">
        <v>314</v>
      </c>
      <c r="C1109" s="38" t="s">
        <v>7207</v>
      </c>
      <c r="D1109" s="38" t="s">
        <v>7208</v>
      </c>
      <c r="E1109" s="38" t="s">
        <v>5191</v>
      </c>
      <c r="F1109" s="38" t="s">
        <v>7209</v>
      </c>
      <c r="G1109" s="38" t="s">
        <v>6999</v>
      </c>
      <c r="H1109" s="38" t="s">
        <v>2665</v>
      </c>
      <c r="I1109" s="39">
        <v>36374.78</v>
      </c>
      <c r="J1109" s="15">
        <f>VLOOKUP(LEFT(B1109,5),[1]Percents!$C:$M,9,FALSE)</f>
        <v>0</v>
      </c>
      <c r="K1109" s="13">
        <f t="shared" si="17"/>
        <v>0</v>
      </c>
      <c r="L1109" s="22"/>
    </row>
    <row r="1110" spans="1:12" s="40" customFormat="1" ht="14.25" customHeight="1" x14ac:dyDescent="0.25">
      <c r="A1110" s="38" t="s">
        <v>213</v>
      </c>
      <c r="B1110" s="38" t="s">
        <v>748</v>
      </c>
      <c r="C1110" s="38" t="s">
        <v>8115</v>
      </c>
      <c r="D1110" s="38" t="s">
        <v>8116</v>
      </c>
      <c r="E1110" s="38" t="s">
        <v>8117</v>
      </c>
      <c r="F1110" s="38" t="s">
        <v>7209</v>
      </c>
      <c r="G1110" s="38" t="s">
        <v>6999</v>
      </c>
      <c r="H1110" s="38" t="s">
        <v>2665</v>
      </c>
      <c r="I1110" s="39">
        <v>7935.44</v>
      </c>
      <c r="J1110" s="15">
        <f>VLOOKUP(LEFT(B1110,5),[1]Percents!$C:$M,9,FALSE)</f>
        <v>0</v>
      </c>
      <c r="K1110" s="13">
        <f t="shared" si="17"/>
        <v>0</v>
      </c>
      <c r="L1110" s="22"/>
    </row>
    <row r="1111" spans="1:12" s="40" customFormat="1" ht="14.25" customHeight="1" x14ac:dyDescent="0.25">
      <c r="A1111" s="38" t="s">
        <v>213</v>
      </c>
      <c r="B1111" s="38" t="s">
        <v>9368</v>
      </c>
      <c r="C1111" s="38" t="s">
        <v>8115</v>
      </c>
      <c r="D1111" s="38" t="s">
        <v>8116</v>
      </c>
      <c r="E1111" s="38" t="s">
        <v>8117</v>
      </c>
      <c r="F1111" s="38" t="s">
        <v>7209</v>
      </c>
      <c r="G1111" s="38" t="s">
        <v>6999</v>
      </c>
      <c r="H1111" s="38" t="s">
        <v>2665</v>
      </c>
      <c r="I1111" s="39">
        <v>12205.6</v>
      </c>
      <c r="J1111" s="15">
        <f>VLOOKUP(LEFT(B1111,5),[1]Percents!$C:$M,9,FALSE)</f>
        <v>0</v>
      </c>
      <c r="K1111" s="13">
        <f t="shared" si="17"/>
        <v>0</v>
      </c>
      <c r="L1111" s="22"/>
    </row>
    <row r="1112" spans="1:12" s="40" customFormat="1" ht="14.25" customHeight="1" x14ac:dyDescent="0.25">
      <c r="A1112" s="38" t="s">
        <v>213</v>
      </c>
      <c r="B1112" s="38" t="s">
        <v>225</v>
      </c>
      <c r="C1112" s="38" t="s">
        <v>7033</v>
      </c>
      <c r="D1112" s="38" t="s">
        <v>7034</v>
      </c>
      <c r="E1112" s="38" t="s">
        <v>1428</v>
      </c>
      <c r="F1112" s="38" t="s">
        <v>7035</v>
      </c>
      <c r="G1112" s="38" t="s">
        <v>6549</v>
      </c>
      <c r="H1112" s="38" t="s">
        <v>2665</v>
      </c>
      <c r="I1112" s="39">
        <v>171416.41</v>
      </c>
      <c r="J1112" s="15">
        <f>VLOOKUP(LEFT(B1112,5),[1]Percents!$C:$M,9,FALSE)</f>
        <v>0</v>
      </c>
      <c r="K1112" s="13">
        <f t="shared" si="17"/>
        <v>0</v>
      </c>
      <c r="L1112" s="22"/>
    </row>
    <row r="1113" spans="1:12" s="40" customFormat="1" ht="14.25" customHeight="1" x14ac:dyDescent="0.25">
      <c r="A1113" s="38" t="s">
        <v>213</v>
      </c>
      <c r="B1113" s="38" t="s">
        <v>7018</v>
      </c>
      <c r="C1113" s="38" t="s">
        <v>7036</v>
      </c>
      <c r="D1113" s="38" t="s">
        <v>7037</v>
      </c>
      <c r="E1113" s="38" t="s">
        <v>7021</v>
      </c>
      <c r="F1113" s="38" t="s">
        <v>7038</v>
      </c>
      <c r="G1113" s="38" t="s">
        <v>5420</v>
      </c>
      <c r="H1113" s="38" t="s">
        <v>2665</v>
      </c>
      <c r="I1113" s="39">
        <v>13866.56</v>
      </c>
      <c r="J1113" s="15">
        <f>VLOOKUP(LEFT(B1113,5),[1]Percents!$C:$M,9,FALSE)</f>
        <v>0</v>
      </c>
      <c r="K1113" s="13">
        <f t="shared" si="17"/>
        <v>0</v>
      </c>
      <c r="L1113" s="22"/>
    </row>
    <row r="1114" spans="1:12" s="40" customFormat="1" ht="14.25" customHeight="1" x14ac:dyDescent="0.25">
      <c r="A1114" s="38" t="s">
        <v>213</v>
      </c>
      <c r="B1114" s="38" t="s">
        <v>7018</v>
      </c>
      <c r="C1114" s="38" t="s">
        <v>7409</v>
      </c>
      <c r="D1114" s="38" t="s">
        <v>7410</v>
      </c>
      <c r="E1114" s="38" t="s">
        <v>7411</v>
      </c>
      <c r="F1114" s="38" t="s">
        <v>7412</v>
      </c>
      <c r="G1114" s="38" t="s">
        <v>5536</v>
      </c>
      <c r="H1114" s="38" t="s">
        <v>2665</v>
      </c>
      <c r="I1114" s="39">
        <v>80886.080000000002</v>
      </c>
      <c r="J1114" s="15">
        <f>VLOOKUP(LEFT(B1114,5),[1]Percents!$C:$M,9,FALSE)</f>
        <v>0</v>
      </c>
      <c r="K1114" s="13">
        <f t="shared" si="17"/>
        <v>0</v>
      </c>
      <c r="L1114" s="22"/>
    </row>
    <row r="1115" spans="1:12" s="40" customFormat="1" ht="14.25" customHeight="1" x14ac:dyDescent="0.25">
      <c r="A1115" s="38" t="s">
        <v>213</v>
      </c>
      <c r="B1115" s="38" t="s">
        <v>166</v>
      </c>
      <c r="C1115" s="38" t="s">
        <v>7678</v>
      </c>
      <c r="D1115" s="38" t="s">
        <v>7679</v>
      </c>
      <c r="E1115" s="38" t="s">
        <v>6385</v>
      </c>
      <c r="F1115" s="38" t="s">
        <v>7680</v>
      </c>
      <c r="G1115" s="38" t="s">
        <v>7681</v>
      </c>
      <c r="H1115" s="38" t="s">
        <v>2665</v>
      </c>
      <c r="I1115" s="39">
        <v>18553.71</v>
      </c>
      <c r="J1115" s="15">
        <f>VLOOKUP(LEFT(B1115,5),[1]Percents!$C:$M,9,FALSE)</f>
        <v>4.4049999999999999E-2</v>
      </c>
      <c r="K1115" s="13">
        <f t="shared" si="17"/>
        <v>817.29092549999996</v>
      </c>
      <c r="L1115" s="22"/>
    </row>
    <row r="1116" spans="1:12" s="40" customFormat="1" ht="14.25" customHeight="1" x14ac:dyDescent="0.25">
      <c r="A1116" s="38" t="s">
        <v>213</v>
      </c>
      <c r="B1116" s="38" t="s">
        <v>61</v>
      </c>
      <c r="C1116" s="38" t="s">
        <v>7210</v>
      </c>
      <c r="D1116" s="38" t="s">
        <v>7211</v>
      </c>
      <c r="E1116" s="38" t="s">
        <v>1003</v>
      </c>
      <c r="F1116" s="38" t="s">
        <v>7212</v>
      </c>
      <c r="G1116" s="38" t="s">
        <v>7196</v>
      </c>
      <c r="H1116" s="38" t="s">
        <v>2665</v>
      </c>
      <c r="I1116" s="39">
        <v>152868.72</v>
      </c>
      <c r="J1116" s="15">
        <f>VLOOKUP(LEFT(B1116,5),[1]Percents!$C:$M,9,FALSE)</f>
        <v>0</v>
      </c>
      <c r="K1116" s="13">
        <f t="shared" si="17"/>
        <v>0</v>
      </c>
      <c r="L1116" s="22"/>
    </row>
    <row r="1117" spans="1:12" s="40" customFormat="1" ht="14.25" customHeight="1" x14ac:dyDescent="0.25">
      <c r="A1117" s="38" t="s">
        <v>141</v>
      </c>
      <c r="B1117" s="38" t="s">
        <v>245</v>
      </c>
      <c r="C1117" s="38" t="s">
        <v>8624</v>
      </c>
      <c r="D1117" s="38" t="s">
        <v>8625</v>
      </c>
      <c r="E1117" s="38" t="s">
        <v>4597</v>
      </c>
      <c r="F1117" s="38" t="s">
        <v>7212</v>
      </c>
      <c r="G1117" s="38" t="s">
        <v>7196</v>
      </c>
      <c r="H1117" s="38" t="s">
        <v>2665</v>
      </c>
      <c r="I1117" s="39">
        <v>22424.07</v>
      </c>
      <c r="J1117" s="15">
        <f>VLOOKUP(LEFT(B1117,5),[1]Percents!$C:$M,9,FALSE)</f>
        <v>0.64170000000000005</v>
      </c>
      <c r="K1117" s="13">
        <f t="shared" si="17"/>
        <v>14389.525719000001</v>
      </c>
      <c r="L1117" s="22"/>
    </row>
    <row r="1118" spans="1:12" s="40" customFormat="1" ht="14.25" customHeight="1" x14ac:dyDescent="0.25">
      <c r="A1118" s="38" t="s">
        <v>213</v>
      </c>
      <c r="B1118" s="38" t="s">
        <v>79</v>
      </c>
      <c r="C1118" s="38" t="s">
        <v>7213</v>
      </c>
      <c r="D1118" s="38" t="s">
        <v>7214</v>
      </c>
      <c r="E1118" s="38" t="s">
        <v>403</v>
      </c>
      <c r="F1118" s="38" t="s">
        <v>7215</v>
      </c>
      <c r="G1118" s="38" t="s">
        <v>7196</v>
      </c>
      <c r="H1118" s="38" t="s">
        <v>2665</v>
      </c>
      <c r="I1118" s="39">
        <v>116431.69</v>
      </c>
      <c r="J1118" s="15">
        <f>VLOOKUP(LEFT(B1118,5),[1]Percents!$C:$M,9,FALSE)</f>
        <v>0</v>
      </c>
      <c r="K1118" s="13">
        <f t="shared" ref="K1118:K1181" si="18">+J1118*I1118</f>
        <v>0</v>
      </c>
      <c r="L1118" s="22"/>
    </row>
    <row r="1119" spans="1:12" s="40" customFormat="1" ht="14.25" customHeight="1" x14ac:dyDescent="0.25">
      <c r="A1119" s="38" t="s">
        <v>213</v>
      </c>
      <c r="B1119" s="38" t="s">
        <v>61</v>
      </c>
      <c r="C1119" s="38" t="s">
        <v>7216</v>
      </c>
      <c r="D1119" s="38" t="s">
        <v>7217</v>
      </c>
      <c r="E1119" s="38" t="s">
        <v>461</v>
      </c>
      <c r="F1119" s="38" t="s">
        <v>7218</v>
      </c>
      <c r="G1119" s="38" t="s">
        <v>7196</v>
      </c>
      <c r="H1119" s="38" t="s">
        <v>2665</v>
      </c>
      <c r="I1119" s="39">
        <v>62049.5</v>
      </c>
      <c r="J1119" s="15">
        <f>VLOOKUP(LEFT(B1119,5),[1]Percents!$C:$M,9,FALSE)</f>
        <v>0</v>
      </c>
      <c r="K1119" s="13">
        <f t="shared" si="18"/>
        <v>0</v>
      </c>
      <c r="L1119" s="22"/>
    </row>
    <row r="1120" spans="1:12" s="40" customFormat="1" ht="14.25" customHeight="1" x14ac:dyDescent="0.25">
      <c r="A1120" s="38" t="s">
        <v>213</v>
      </c>
      <c r="B1120" s="38" t="s">
        <v>7018</v>
      </c>
      <c r="C1120" s="38" t="s">
        <v>8626</v>
      </c>
      <c r="D1120" s="38" t="s">
        <v>8627</v>
      </c>
      <c r="E1120" s="38" t="s">
        <v>7411</v>
      </c>
      <c r="F1120" s="38" t="s">
        <v>8628</v>
      </c>
      <c r="G1120" s="38" t="s">
        <v>5420</v>
      </c>
      <c r="H1120" s="38" t="s">
        <v>2665</v>
      </c>
      <c r="I1120" s="39">
        <v>274697.38</v>
      </c>
      <c r="J1120" s="15">
        <f>VLOOKUP(LEFT(B1120,5),[1]Percents!$C:$M,9,FALSE)</f>
        <v>0</v>
      </c>
      <c r="K1120" s="13">
        <f t="shared" si="18"/>
        <v>0</v>
      </c>
      <c r="L1120" s="22"/>
    </row>
    <row r="1121" spans="1:12" s="40" customFormat="1" ht="14.25" customHeight="1" x14ac:dyDescent="0.25">
      <c r="A1121" s="38" t="s">
        <v>213</v>
      </c>
      <c r="B1121" s="38" t="s">
        <v>61</v>
      </c>
      <c r="C1121" s="38" t="s">
        <v>7219</v>
      </c>
      <c r="D1121" s="38" t="s">
        <v>7220</v>
      </c>
      <c r="E1121" s="38" t="s">
        <v>249</v>
      </c>
      <c r="F1121" s="38" t="s">
        <v>7221</v>
      </c>
      <c r="G1121" s="38" t="s">
        <v>7222</v>
      </c>
      <c r="H1121" s="38" t="s">
        <v>2665</v>
      </c>
      <c r="I1121" s="39">
        <v>81354.63</v>
      </c>
      <c r="J1121" s="15">
        <f>VLOOKUP(LEFT(B1121,5),[1]Percents!$C:$M,9,FALSE)</f>
        <v>0</v>
      </c>
      <c r="K1121" s="13">
        <f t="shared" si="18"/>
        <v>0</v>
      </c>
      <c r="L1121" s="22"/>
    </row>
    <row r="1122" spans="1:12" s="40" customFormat="1" ht="14.25" customHeight="1" x14ac:dyDescent="0.25">
      <c r="A1122" s="38" t="s">
        <v>141</v>
      </c>
      <c r="B1122" s="38" t="s">
        <v>245</v>
      </c>
      <c r="C1122" s="38" t="s">
        <v>7682</v>
      </c>
      <c r="D1122" s="38" t="s">
        <v>7683</v>
      </c>
      <c r="E1122" s="38" t="s">
        <v>1185</v>
      </c>
      <c r="F1122" s="38" t="s">
        <v>7684</v>
      </c>
      <c r="G1122" s="38" t="s">
        <v>7685</v>
      </c>
      <c r="H1122" s="38" t="s">
        <v>2665</v>
      </c>
      <c r="I1122" s="39">
        <v>23186.89</v>
      </c>
      <c r="J1122" s="15">
        <f>VLOOKUP(LEFT(B1122,5),[1]Percents!$C:$M,9,FALSE)</f>
        <v>0.64170000000000005</v>
      </c>
      <c r="K1122" s="13">
        <f t="shared" si="18"/>
        <v>14879.027313000001</v>
      </c>
      <c r="L1122" s="22"/>
    </row>
    <row r="1123" spans="1:12" s="40" customFormat="1" ht="14.25" customHeight="1" x14ac:dyDescent="0.25">
      <c r="A1123" s="38" t="s">
        <v>213</v>
      </c>
      <c r="B1123" s="38" t="s">
        <v>195</v>
      </c>
      <c r="C1123" s="38" t="s">
        <v>8629</v>
      </c>
      <c r="D1123" s="38" t="s">
        <v>8630</v>
      </c>
      <c r="E1123" s="38" t="s">
        <v>266</v>
      </c>
      <c r="F1123" s="38" t="s">
        <v>7684</v>
      </c>
      <c r="G1123" s="38" t="s">
        <v>7685</v>
      </c>
      <c r="H1123" s="38" t="s">
        <v>2665</v>
      </c>
      <c r="I1123" s="39">
        <v>20017.560000000001</v>
      </c>
      <c r="J1123" s="15">
        <f>VLOOKUP(LEFT(B1123,5),[1]Percents!$C:$M,9,FALSE)</f>
        <v>0</v>
      </c>
      <c r="K1123" s="13">
        <f t="shared" si="18"/>
        <v>0</v>
      </c>
      <c r="L1123" s="22"/>
    </row>
    <row r="1124" spans="1:12" s="40" customFormat="1" ht="14.25" customHeight="1" x14ac:dyDescent="0.25">
      <c r="A1124" s="38" t="s">
        <v>213</v>
      </c>
      <c r="B1124" s="38" t="s">
        <v>9329</v>
      </c>
      <c r="C1124" s="38" t="s">
        <v>8566</v>
      </c>
      <c r="D1124" s="38" t="s">
        <v>8567</v>
      </c>
      <c r="E1124" s="38" t="s">
        <v>834</v>
      </c>
      <c r="F1124" s="38" t="s">
        <v>8120</v>
      </c>
      <c r="G1124" s="38" t="s">
        <v>3357</v>
      </c>
      <c r="H1124" s="38" t="s">
        <v>2665</v>
      </c>
      <c r="I1124" s="39">
        <v>2007.84</v>
      </c>
      <c r="J1124" s="15">
        <f>VLOOKUP(LEFT(B1124,5),[1]Percents!$C:$M,9,FALSE)</f>
        <v>0</v>
      </c>
      <c r="K1124" s="13">
        <f t="shared" si="18"/>
        <v>0</v>
      </c>
      <c r="L1124" s="22"/>
    </row>
    <row r="1125" spans="1:12" s="40" customFormat="1" ht="14.25" customHeight="1" x14ac:dyDescent="0.25">
      <c r="A1125" s="38" t="s">
        <v>213</v>
      </c>
      <c r="B1125" s="38" t="s">
        <v>189</v>
      </c>
      <c r="C1125" s="38" t="s">
        <v>8118</v>
      </c>
      <c r="D1125" s="38" t="s">
        <v>8119</v>
      </c>
      <c r="E1125" s="38" t="s">
        <v>834</v>
      </c>
      <c r="F1125" s="38" t="s">
        <v>8120</v>
      </c>
      <c r="G1125" s="38" t="s">
        <v>7196</v>
      </c>
      <c r="H1125" s="38" t="s">
        <v>2665</v>
      </c>
      <c r="I1125" s="39">
        <v>4473.2299999999996</v>
      </c>
      <c r="J1125" s="15">
        <f>VLOOKUP(LEFT(B1125,5),[1]Percents!$C:$M,9,FALSE)</f>
        <v>0</v>
      </c>
      <c r="K1125" s="13">
        <f t="shared" si="18"/>
        <v>0</v>
      </c>
      <c r="L1125" s="22"/>
    </row>
    <row r="1126" spans="1:12" s="40" customFormat="1" ht="14.25" customHeight="1" x14ac:dyDescent="0.25">
      <c r="A1126" s="38" t="s">
        <v>213</v>
      </c>
      <c r="B1126" s="38" t="s">
        <v>9329</v>
      </c>
      <c r="C1126" s="38" t="s">
        <v>8118</v>
      </c>
      <c r="D1126" s="38" t="s">
        <v>8119</v>
      </c>
      <c r="E1126" s="38" t="s">
        <v>834</v>
      </c>
      <c r="F1126" s="38" t="s">
        <v>8120</v>
      </c>
      <c r="G1126" s="38" t="s">
        <v>7196</v>
      </c>
      <c r="H1126" s="38" t="s">
        <v>2665</v>
      </c>
      <c r="I1126" s="39">
        <v>21578.92</v>
      </c>
      <c r="J1126" s="15">
        <f>VLOOKUP(LEFT(B1126,5),[1]Percents!$C:$M,9,FALSE)</f>
        <v>0</v>
      </c>
      <c r="K1126" s="13">
        <f t="shared" si="18"/>
        <v>0</v>
      </c>
      <c r="L1126" s="22"/>
    </row>
    <row r="1127" spans="1:12" s="40" customFormat="1" ht="14.25" customHeight="1" x14ac:dyDescent="0.25">
      <c r="A1127" s="38" t="s">
        <v>213</v>
      </c>
      <c r="B1127" s="38" t="s">
        <v>21</v>
      </c>
      <c r="C1127" s="38" t="s">
        <v>7223</v>
      </c>
      <c r="D1127" s="38" t="s">
        <v>7224</v>
      </c>
      <c r="E1127" s="38" t="s">
        <v>2906</v>
      </c>
      <c r="F1127" s="38" t="s">
        <v>7225</v>
      </c>
      <c r="G1127" s="38" t="s">
        <v>7226</v>
      </c>
      <c r="H1127" s="38" t="s">
        <v>2665</v>
      </c>
      <c r="I1127" s="39">
        <v>143100.17000000001</v>
      </c>
      <c r="J1127" s="15">
        <f>VLOOKUP(LEFT(B1127,5),[1]Percents!$C:$M,9,FALSE)</f>
        <v>4.4049999999999999E-2</v>
      </c>
      <c r="K1127" s="13">
        <f t="shared" si="18"/>
        <v>6303.5624885000007</v>
      </c>
      <c r="L1127" s="22"/>
    </row>
    <row r="1128" spans="1:12" s="40" customFormat="1" ht="14.25" customHeight="1" x14ac:dyDescent="0.25">
      <c r="A1128" s="38" t="s">
        <v>213</v>
      </c>
      <c r="B1128" s="38" t="s">
        <v>53</v>
      </c>
      <c r="C1128" s="38" t="s">
        <v>7686</v>
      </c>
      <c r="D1128" s="38" t="s">
        <v>7687</v>
      </c>
      <c r="E1128" s="38" t="s">
        <v>6699</v>
      </c>
      <c r="F1128" s="38" t="s">
        <v>7688</v>
      </c>
      <c r="G1128" s="38" t="s">
        <v>7386</v>
      </c>
      <c r="H1128" s="38" t="s">
        <v>2665</v>
      </c>
      <c r="I1128" s="39">
        <v>123662.24</v>
      </c>
      <c r="J1128" s="15">
        <f>VLOOKUP(LEFT(B1128,5),[1]Percents!$C:$M,9,FALSE)</f>
        <v>0</v>
      </c>
      <c r="K1128" s="13">
        <f t="shared" si="18"/>
        <v>0</v>
      </c>
      <c r="L1128" s="22"/>
    </row>
    <row r="1129" spans="1:12" s="40" customFormat="1" ht="14.25" customHeight="1" x14ac:dyDescent="0.25">
      <c r="A1129" s="38" t="s">
        <v>213</v>
      </c>
      <c r="B1129" s="38" t="s">
        <v>61</v>
      </c>
      <c r="C1129" s="38" t="s">
        <v>7413</v>
      </c>
      <c r="D1129" s="38" t="s">
        <v>7414</v>
      </c>
      <c r="E1129" s="38" t="s">
        <v>81</v>
      </c>
      <c r="F1129" s="38" t="s">
        <v>7415</v>
      </c>
      <c r="G1129" s="38" t="s">
        <v>7386</v>
      </c>
      <c r="H1129" s="38" t="s">
        <v>2665</v>
      </c>
      <c r="I1129" s="39">
        <v>125397.19</v>
      </c>
      <c r="J1129" s="15">
        <f>VLOOKUP(LEFT(B1129,5),[1]Percents!$C:$M,9,FALSE)</f>
        <v>0</v>
      </c>
      <c r="K1129" s="13">
        <f t="shared" si="18"/>
        <v>0</v>
      </c>
      <c r="L1129" s="22"/>
    </row>
    <row r="1130" spans="1:12" s="40" customFormat="1" ht="14.25" customHeight="1" x14ac:dyDescent="0.25">
      <c r="A1130" s="38" t="s">
        <v>213</v>
      </c>
      <c r="B1130" s="38" t="s">
        <v>145</v>
      </c>
      <c r="C1130" s="38" t="s">
        <v>7416</v>
      </c>
      <c r="D1130" s="38" t="s">
        <v>7417</v>
      </c>
      <c r="E1130" s="38" t="s">
        <v>219</v>
      </c>
      <c r="F1130" s="38" t="s">
        <v>7418</v>
      </c>
      <c r="G1130" s="38" t="s">
        <v>7386</v>
      </c>
      <c r="H1130" s="38" t="s">
        <v>2665</v>
      </c>
      <c r="I1130" s="39">
        <v>167371.06</v>
      </c>
      <c r="J1130" s="15">
        <f>VLOOKUP(LEFT(B1130,5),[1]Percents!$C:$M,9,FALSE)</f>
        <v>0</v>
      </c>
      <c r="K1130" s="13">
        <f t="shared" si="18"/>
        <v>0</v>
      </c>
      <c r="L1130" s="22"/>
    </row>
    <row r="1131" spans="1:12" s="40" customFormat="1" ht="14.25" customHeight="1" x14ac:dyDescent="0.25">
      <c r="A1131" s="38" t="s">
        <v>213</v>
      </c>
      <c r="B1131" s="38" t="s">
        <v>162</v>
      </c>
      <c r="C1131" s="38" t="s">
        <v>7419</v>
      </c>
      <c r="D1131" s="38" t="s">
        <v>7420</v>
      </c>
      <c r="E1131" s="38" t="s">
        <v>1307</v>
      </c>
      <c r="F1131" s="38" t="s">
        <v>7421</v>
      </c>
      <c r="G1131" s="38" t="s">
        <v>7689</v>
      </c>
      <c r="H1131" s="38" t="s">
        <v>2665</v>
      </c>
      <c r="I1131" s="39">
        <v>151528.97</v>
      </c>
      <c r="J1131" s="15">
        <f>VLOOKUP(LEFT(B1131,5),[1]Percents!$C:$M,9,FALSE)</f>
        <v>4.4049999999999999E-2</v>
      </c>
      <c r="K1131" s="13">
        <f t="shared" si="18"/>
        <v>6674.8511284999995</v>
      </c>
      <c r="L1131" s="22"/>
    </row>
    <row r="1132" spans="1:12" s="40" customFormat="1" ht="14.25" customHeight="1" x14ac:dyDescent="0.25">
      <c r="A1132" s="38" t="s">
        <v>213</v>
      </c>
      <c r="B1132" s="38" t="s">
        <v>162</v>
      </c>
      <c r="C1132" s="38" t="s">
        <v>7422</v>
      </c>
      <c r="D1132" s="38" t="s">
        <v>7423</v>
      </c>
      <c r="E1132" s="38" t="s">
        <v>291</v>
      </c>
      <c r="F1132" s="38" t="s">
        <v>7424</v>
      </c>
      <c r="G1132" s="38" t="s">
        <v>6549</v>
      </c>
      <c r="H1132" s="38" t="s">
        <v>2665</v>
      </c>
      <c r="I1132" s="39">
        <v>5972.87</v>
      </c>
      <c r="J1132" s="15">
        <f>VLOOKUP(LEFT(B1132,5),[1]Percents!$C:$M,9,FALSE)</f>
        <v>4.4049999999999999E-2</v>
      </c>
      <c r="K1132" s="13">
        <f t="shared" si="18"/>
        <v>263.10492349999998</v>
      </c>
      <c r="L1132" s="22"/>
    </row>
    <row r="1133" spans="1:12" s="40" customFormat="1" ht="14.25" customHeight="1" x14ac:dyDescent="0.25">
      <c r="A1133" s="38" t="s">
        <v>243</v>
      </c>
      <c r="B1133" s="38" t="s">
        <v>314</v>
      </c>
      <c r="C1133" s="38" t="s">
        <v>7690</v>
      </c>
      <c r="D1133" s="38" t="s">
        <v>7691</v>
      </c>
      <c r="E1133" s="38" t="s">
        <v>315</v>
      </c>
      <c r="F1133" s="38" t="s">
        <v>7692</v>
      </c>
      <c r="G1133" s="38" t="s">
        <v>7386</v>
      </c>
      <c r="H1133" s="38" t="s">
        <v>2665</v>
      </c>
      <c r="I1133" s="39">
        <v>115014.65</v>
      </c>
      <c r="J1133" s="15">
        <f>VLOOKUP(LEFT(B1133,5),[1]Percents!$C:$M,9,FALSE)</f>
        <v>0</v>
      </c>
      <c r="K1133" s="13">
        <f t="shared" si="18"/>
        <v>0</v>
      </c>
      <c r="L1133" s="22"/>
    </row>
    <row r="1134" spans="1:12" s="40" customFormat="1" ht="14.25" customHeight="1" x14ac:dyDescent="0.25">
      <c r="A1134" s="38" t="s">
        <v>213</v>
      </c>
      <c r="B1134" s="38" t="s">
        <v>154</v>
      </c>
      <c r="C1134" s="38" t="s">
        <v>8631</v>
      </c>
      <c r="D1134" s="38" t="s">
        <v>8632</v>
      </c>
      <c r="E1134" s="38" t="s">
        <v>6714</v>
      </c>
      <c r="F1134" s="38" t="s">
        <v>7692</v>
      </c>
      <c r="G1134" s="38" t="s">
        <v>7386</v>
      </c>
      <c r="H1134" s="38" t="s">
        <v>2665</v>
      </c>
      <c r="I1134" s="39">
        <v>13125.35</v>
      </c>
      <c r="J1134" s="15">
        <f>VLOOKUP(LEFT(B1134,5),[1]Percents!$C:$M,9,FALSE)</f>
        <v>0</v>
      </c>
      <c r="K1134" s="13">
        <f t="shared" si="18"/>
        <v>0</v>
      </c>
      <c r="L1134" s="22"/>
    </row>
    <row r="1135" spans="1:12" s="40" customFormat="1" ht="14.25" customHeight="1" x14ac:dyDescent="0.25">
      <c r="A1135" s="38" t="s">
        <v>213</v>
      </c>
      <c r="B1135" s="38" t="s">
        <v>6473</v>
      </c>
      <c r="C1135" s="38" t="s">
        <v>7693</v>
      </c>
      <c r="D1135" s="38" t="s">
        <v>7694</v>
      </c>
      <c r="E1135" s="38" t="s">
        <v>7695</v>
      </c>
      <c r="F1135" s="38" t="s">
        <v>7692</v>
      </c>
      <c r="G1135" s="38" t="s">
        <v>7386</v>
      </c>
      <c r="H1135" s="38" t="s">
        <v>2665</v>
      </c>
      <c r="I1135" s="39">
        <v>2627.37</v>
      </c>
      <c r="J1135" s="15">
        <f>VLOOKUP(LEFT(B1135,5),[1]Percents!$C:$M,9,FALSE)</f>
        <v>0</v>
      </c>
      <c r="K1135" s="13">
        <f t="shared" si="18"/>
        <v>0</v>
      </c>
      <c r="L1135" s="22"/>
    </row>
    <row r="1136" spans="1:12" s="40" customFormat="1" ht="14.25" customHeight="1" x14ac:dyDescent="0.25">
      <c r="A1136" s="38" t="s">
        <v>213</v>
      </c>
      <c r="B1136" s="38" t="s">
        <v>102</v>
      </c>
      <c r="C1136" s="38" t="s">
        <v>7693</v>
      </c>
      <c r="D1136" s="38" t="s">
        <v>7694</v>
      </c>
      <c r="E1136" s="38" t="s">
        <v>7695</v>
      </c>
      <c r="F1136" s="38" t="s">
        <v>7692</v>
      </c>
      <c r="G1136" s="38" t="s">
        <v>7386</v>
      </c>
      <c r="H1136" s="38" t="s">
        <v>2665</v>
      </c>
      <c r="I1136" s="39">
        <v>1374.42</v>
      </c>
      <c r="J1136" s="15">
        <f>VLOOKUP(LEFT(B1136,5),[1]Percents!$C:$M,9,FALSE)</f>
        <v>0</v>
      </c>
      <c r="K1136" s="13">
        <f t="shared" si="18"/>
        <v>0</v>
      </c>
      <c r="L1136" s="22"/>
    </row>
    <row r="1137" spans="1:12" s="40" customFormat="1" ht="14.25" customHeight="1" x14ac:dyDescent="0.25">
      <c r="A1137" s="38" t="s">
        <v>65</v>
      </c>
      <c r="B1137" s="38" t="s">
        <v>316</v>
      </c>
      <c r="C1137" s="38" t="s">
        <v>7696</v>
      </c>
      <c r="D1137" s="38" t="s">
        <v>7697</v>
      </c>
      <c r="E1137" s="38" t="s">
        <v>7698</v>
      </c>
      <c r="F1137" s="38" t="s">
        <v>7427</v>
      </c>
      <c r="G1137" s="38" t="s">
        <v>7386</v>
      </c>
      <c r="H1137" s="38" t="s">
        <v>2665</v>
      </c>
      <c r="I1137" s="39">
        <v>73267.509999999995</v>
      </c>
      <c r="J1137" s="15">
        <f>VLOOKUP(LEFT(B1137,5),[1]Percents!$C:$M,9,FALSE)</f>
        <v>0</v>
      </c>
      <c r="K1137" s="13">
        <f t="shared" si="18"/>
        <v>0</v>
      </c>
      <c r="L1137" s="22"/>
    </row>
    <row r="1138" spans="1:12" s="40" customFormat="1" ht="14.25" customHeight="1" x14ac:dyDescent="0.25">
      <c r="A1138" s="38" t="s">
        <v>213</v>
      </c>
      <c r="B1138" s="38" t="s">
        <v>79</v>
      </c>
      <c r="C1138" s="38" t="s">
        <v>7425</v>
      </c>
      <c r="D1138" s="38" t="s">
        <v>7426</v>
      </c>
      <c r="E1138" s="38" t="s">
        <v>1370</v>
      </c>
      <c r="F1138" s="38" t="s">
        <v>7427</v>
      </c>
      <c r="G1138" s="38" t="s">
        <v>7386</v>
      </c>
      <c r="H1138" s="38" t="s">
        <v>2665</v>
      </c>
      <c r="I1138" s="39">
        <v>10877.31</v>
      </c>
      <c r="J1138" s="15">
        <f>VLOOKUP(LEFT(B1138,5),[1]Percents!$C:$M,9,FALSE)</f>
        <v>0</v>
      </c>
      <c r="K1138" s="13">
        <f t="shared" si="18"/>
        <v>0</v>
      </c>
      <c r="L1138" s="22"/>
    </row>
    <row r="1139" spans="1:12" s="40" customFormat="1" ht="14.25" customHeight="1" x14ac:dyDescent="0.25">
      <c r="A1139" s="38" t="s">
        <v>65</v>
      </c>
      <c r="B1139" s="38" t="s">
        <v>316</v>
      </c>
      <c r="C1139" s="38" t="s">
        <v>9369</v>
      </c>
      <c r="D1139" s="38" t="s">
        <v>9370</v>
      </c>
      <c r="E1139" s="38" t="s">
        <v>7698</v>
      </c>
      <c r="F1139" s="38" t="s">
        <v>7427</v>
      </c>
      <c r="G1139" s="38" t="s">
        <v>9371</v>
      </c>
      <c r="H1139" s="38" t="s">
        <v>2665</v>
      </c>
      <c r="I1139" s="39">
        <v>29864.639999999999</v>
      </c>
      <c r="J1139" s="15">
        <f>VLOOKUP(LEFT(B1139,5),[1]Percents!$C:$M,9,FALSE)</f>
        <v>0</v>
      </c>
      <c r="K1139" s="13">
        <f t="shared" si="18"/>
        <v>0</v>
      </c>
      <c r="L1139" s="22"/>
    </row>
    <row r="1140" spans="1:12" s="40" customFormat="1" ht="14.25" customHeight="1" x14ac:dyDescent="0.25">
      <c r="A1140" s="38" t="s">
        <v>213</v>
      </c>
      <c r="B1140" s="38" t="s">
        <v>79</v>
      </c>
      <c r="C1140" s="38" t="s">
        <v>11693</v>
      </c>
      <c r="D1140" s="38" t="s">
        <v>11694</v>
      </c>
      <c r="E1140" s="38" t="s">
        <v>391</v>
      </c>
      <c r="F1140" s="38" t="s">
        <v>7427</v>
      </c>
      <c r="G1140" s="38" t="s">
        <v>9371</v>
      </c>
      <c r="H1140" s="38" t="s">
        <v>2665</v>
      </c>
      <c r="I1140" s="39">
        <v>5917.6</v>
      </c>
      <c r="J1140" s="15">
        <f>VLOOKUP(LEFT(B1140,5),[1]Percents!$C:$M,9,FALSE)</f>
        <v>0</v>
      </c>
      <c r="K1140" s="13">
        <f t="shared" si="18"/>
        <v>0</v>
      </c>
      <c r="L1140" s="22"/>
    </row>
    <row r="1141" spans="1:12" s="40" customFormat="1" ht="14.25" customHeight="1" x14ac:dyDescent="0.25">
      <c r="A1141" s="38" t="s">
        <v>141</v>
      </c>
      <c r="B1141" s="38" t="s">
        <v>111</v>
      </c>
      <c r="C1141" s="38" t="s">
        <v>7428</v>
      </c>
      <c r="D1141" s="38" t="s">
        <v>7429</v>
      </c>
      <c r="E1141" s="38" t="s">
        <v>6993</v>
      </c>
      <c r="F1141" s="38" t="s">
        <v>7430</v>
      </c>
      <c r="G1141" s="38" t="s">
        <v>7386</v>
      </c>
      <c r="H1141" s="38" t="s">
        <v>2665</v>
      </c>
      <c r="I1141" s="39">
        <v>85342.94</v>
      </c>
      <c r="J1141" s="15">
        <f>VLOOKUP(LEFT(B1141,5),[1]Percents!$C:$M,9,FALSE)</f>
        <v>0.64170000000000005</v>
      </c>
      <c r="K1141" s="13">
        <f t="shared" si="18"/>
        <v>54764.564598000004</v>
      </c>
      <c r="L1141" s="22"/>
    </row>
    <row r="1142" spans="1:12" s="40" customFormat="1" ht="14.25" customHeight="1" x14ac:dyDescent="0.25">
      <c r="A1142" s="38" t="s">
        <v>141</v>
      </c>
      <c r="B1142" s="38" t="s">
        <v>111</v>
      </c>
      <c r="C1142" s="38" t="s">
        <v>7431</v>
      </c>
      <c r="D1142" s="38" t="s">
        <v>7432</v>
      </c>
      <c r="E1142" s="38" t="s">
        <v>22</v>
      </c>
      <c r="F1142" s="38" t="s">
        <v>7433</v>
      </c>
      <c r="G1142" s="38" t="s">
        <v>1681</v>
      </c>
      <c r="H1142" s="38" t="s">
        <v>2665</v>
      </c>
      <c r="I1142" s="39">
        <v>208476.44</v>
      </c>
      <c r="J1142" s="15">
        <f>VLOOKUP(LEFT(B1142,5),[1]Percents!$C:$M,9,FALSE)</f>
        <v>0.64170000000000005</v>
      </c>
      <c r="K1142" s="13">
        <f t="shared" si="18"/>
        <v>133779.33154800002</v>
      </c>
      <c r="L1142" s="22"/>
    </row>
    <row r="1143" spans="1:12" s="40" customFormat="1" ht="14.25" customHeight="1" x14ac:dyDescent="0.25">
      <c r="A1143" s="38" t="s">
        <v>243</v>
      </c>
      <c r="B1143" s="38" t="s">
        <v>203</v>
      </c>
      <c r="C1143" s="38" t="s">
        <v>8121</v>
      </c>
      <c r="D1143" s="38" t="s">
        <v>8122</v>
      </c>
      <c r="E1143" s="38" t="s">
        <v>3448</v>
      </c>
      <c r="F1143" s="38" t="s">
        <v>8123</v>
      </c>
      <c r="G1143" s="38" t="s">
        <v>7661</v>
      </c>
      <c r="H1143" s="38" t="s">
        <v>2665</v>
      </c>
      <c r="I1143" s="39">
        <v>71590.8</v>
      </c>
      <c r="J1143" s="15">
        <f>VLOOKUP(LEFT(B1143,5),[1]Percents!$C:$M,9,FALSE)</f>
        <v>0</v>
      </c>
      <c r="K1143" s="13">
        <f t="shared" si="18"/>
        <v>0</v>
      </c>
      <c r="L1143" s="22"/>
    </row>
    <row r="1144" spans="1:12" s="40" customFormat="1" ht="14.25" customHeight="1" x14ac:dyDescent="0.25">
      <c r="A1144" s="38" t="s">
        <v>243</v>
      </c>
      <c r="B1144" s="38" t="s">
        <v>314</v>
      </c>
      <c r="C1144" s="38" t="s">
        <v>9372</v>
      </c>
      <c r="D1144" s="38" t="s">
        <v>9373</v>
      </c>
      <c r="E1144" s="38" t="s">
        <v>436</v>
      </c>
      <c r="F1144" s="38" t="s">
        <v>8123</v>
      </c>
      <c r="G1144" s="38" t="s">
        <v>7661</v>
      </c>
      <c r="H1144" s="38" t="s">
        <v>2665</v>
      </c>
      <c r="I1144" s="39">
        <v>9991.0499999999993</v>
      </c>
      <c r="J1144" s="15">
        <f>VLOOKUP(LEFT(B1144,5),[1]Percents!$C:$M,9,FALSE)</f>
        <v>0</v>
      </c>
      <c r="K1144" s="13">
        <f t="shared" si="18"/>
        <v>0</v>
      </c>
      <c r="L1144" s="22"/>
    </row>
    <row r="1145" spans="1:12" s="40" customFormat="1" ht="14.25" customHeight="1" x14ac:dyDescent="0.25">
      <c r="A1145" s="38" t="s">
        <v>213</v>
      </c>
      <c r="B1145" s="38" t="s">
        <v>147</v>
      </c>
      <c r="C1145" s="38" t="s">
        <v>7434</v>
      </c>
      <c r="D1145" s="38" t="s">
        <v>7435</v>
      </c>
      <c r="E1145" s="38" t="s">
        <v>58</v>
      </c>
      <c r="F1145" s="38" t="s">
        <v>7436</v>
      </c>
      <c r="G1145" s="38" t="s">
        <v>6999</v>
      </c>
      <c r="H1145" s="38" t="s">
        <v>2665</v>
      </c>
      <c r="I1145" s="39">
        <v>158633.91</v>
      </c>
      <c r="J1145" s="15">
        <f>VLOOKUP(LEFT(B1145,5),[1]Percents!$C:$M,9,FALSE)</f>
        <v>0</v>
      </c>
      <c r="K1145" s="13">
        <f t="shared" si="18"/>
        <v>0</v>
      </c>
      <c r="L1145" s="22"/>
    </row>
    <row r="1146" spans="1:12" s="40" customFormat="1" ht="14.25" customHeight="1" x14ac:dyDescent="0.25">
      <c r="A1146" s="38" t="s">
        <v>213</v>
      </c>
      <c r="B1146" s="38" t="s">
        <v>61</v>
      </c>
      <c r="C1146" s="38" t="s">
        <v>7437</v>
      </c>
      <c r="D1146" s="38" t="s">
        <v>7438</v>
      </c>
      <c r="E1146" s="38" t="s">
        <v>262</v>
      </c>
      <c r="F1146" s="38" t="s">
        <v>7439</v>
      </c>
      <c r="G1146" s="38" t="s">
        <v>7386</v>
      </c>
      <c r="H1146" s="38" t="s">
        <v>2665</v>
      </c>
      <c r="I1146" s="39">
        <v>52783.1</v>
      </c>
      <c r="J1146" s="15">
        <f>VLOOKUP(LEFT(B1146,5),[1]Percents!$C:$M,9,FALSE)</f>
        <v>0</v>
      </c>
      <c r="K1146" s="13">
        <f t="shared" si="18"/>
        <v>0</v>
      </c>
      <c r="L1146" s="22"/>
    </row>
    <row r="1147" spans="1:12" s="40" customFormat="1" ht="14.25" customHeight="1" x14ac:dyDescent="0.25">
      <c r="A1147" s="38" t="s">
        <v>213</v>
      </c>
      <c r="B1147" s="38" t="s">
        <v>270</v>
      </c>
      <c r="C1147" s="38" t="s">
        <v>7440</v>
      </c>
      <c r="D1147" s="38" t="s">
        <v>7441</v>
      </c>
      <c r="E1147" s="38" t="s">
        <v>1435</v>
      </c>
      <c r="F1147" s="38" t="s">
        <v>7442</v>
      </c>
      <c r="G1147" s="38" t="s">
        <v>7386</v>
      </c>
      <c r="H1147" s="38" t="s">
        <v>2665</v>
      </c>
      <c r="I1147" s="39">
        <v>98765.9</v>
      </c>
      <c r="J1147" s="15">
        <f>VLOOKUP(LEFT(B1147,5),[1]Percents!$C:$M,9,FALSE)</f>
        <v>0</v>
      </c>
      <c r="K1147" s="13">
        <f t="shared" si="18"/>
        <v>0</v>
      </c>
      <c r="L1147" s="22"/>
    </row>
    <row r="1148" spans="1:12" s="40" customFormat="1" ht="14.25" customHeight="1" x14ac:dyDescent="0.25">
      <c r="A1148" s="38" t="s">
        <v>213</v>
      </c>
      <c r="B1148" s="38" t="s">
        <v>270</v>
      </c>
      <c r="C1148" s="38" t="s">
        <v>7443</v>
      </c>
      <c r="D1148" s="38" t="s">
        <v>7444</v>
      </c>
      <c r="E1148" s="38" t="s">
        <v>52</v>
      </c>
      <c r="F1148" s="38" t="s">
        <v>7445</v>
      </c>
      <c r="G1148" s="38" t="s">
        <v>7386</v>
      </c>
      <c r="H1148" s="38" t="s">
        <v>2665</v>
      </c>
      <c r="I1148" s="39">
        <v>8264.11</v>
      </c>
      <c r="J1148" s="15">
        <f>VLOOKUP(LEFT(B1148,5),[1]Percents!$C:$M,9,FALSE)</f>
        <v>0</v>
      </c>
      <c r="K1148" s="13">
        <f t="shared" si="18"/>
        <v>0</v>
      </c>
      <c r="L1148" s="22"/>
    </row>
    <row r="1149" spans="1:12" s="40" customFormat="1" ht="14.25" customHeight="1" x14ac:dyDescent="0.25">
      <c r="A1149" s="38" t="s">
        <v>213</v>
      </c>
      <c r="B1149" s="38" t="s">
        <v>7018</v>
      </c>
      <c r="C1149" s="38" t="s">
        <v>7699</v>
      </c>
      <c r="D1149" s="38" t="s">
        <v>7700</v>
      </c>
      <c r="E1149" s="38" t="s">
        <v>834</v>
      </c>
      <c r="F1149" s="38" t="s">
        <v>7701</v>
      </c>
      <c r="G1149" s="38" t="s">
        <v>7378</v>
      </c>
      <c r="H1149" s="38" t="s">
        <v>2665</v>
      </c>
      <c r="I1149" s="39">
        <v>88880.97</v>
      </c>
      <c r="J1149" s="15">
        <f>VLOOKUP(LEFT(B1149,5),[1]Percents!$C:$M,9,FALSE)</f>
        <v>0</v>
      </c>
      <c r="K1149" s="13">
        <f t="shared" si="18"/>
        <v>0</v>
      </c>
      <c r="L1149" s="22"/>
    </row>
    <row r="1150" spans="1:12" s="40" customFormat="1" ht="14.25" customHeight="1" x14ac:dyDescent="0.25">
      <c r="A1150" s="38" t="s">
        <v>213</v>
      </c>
      <c r="B1150" s="38" t="s">
        <v>226</v>
      </c>
      <c r="C1150" s="38" t="s">
        <v>8124</v>
      </c>
      <c r="D1150" s="38" t="s">
        <v>8125</v>
      </c>
      <c r="E1150" s="38" t="s">
        <v>496</v>
      </c>
      <c r="F1150" s="38" t="s">
        <v>7701</v>
      </c>
      <c r="G1150" s="38" t="s">
        <v>7378</v>
      </c>
      <c r="H1150" s="38" t="s">
        <v>2665</v>
      </c>
      <c r="I1150" s="39">
        <v>76072.100000000006</v>
      </c>
      <c r="J1150" s="15">
        <f>VLOOKUP(LEFT(B1150,5),[1]Percents!$C:$M,9,FALSE)</f>
        <v>0</v>
      </c>
      <c r="K1150" s="13">
        <f t="shared" si="18"/>
        <v>0</v>
      </c>
      <c r="L1150" s="22"/>
    </row>
    <row r="1151" spans="1:12" s="40" customFormat="1" ht="14.25" customHeight="1" x14ac:dyDescent="0.25">
      <c r="A1151" s="38" t="s">
        <v>213</v>
      </c>
      <c r="B1151" s="38" t="s">
        <v>195</v>
      </c>
      <c r="C1151" s="38" t="s">
        <v>7702</v>
      </c>
      <c r="D1151" s="38" t="s">
        <v>7703</v>
      </c>
      <c r="E1151" s="38" t="s">
        <v>5015</v>
      </c>
      <c r="F1151" s="38" t="s">
        <v>7704</v>
      </c>
      <c r="G1151" s="38" t="s">
        <v>7661</v>
      </c>
      <c r="H1151" s="38" t="s">
        <v>2665</v>
      </c>
      <c r="I1151" s="39">
        <v>100247.87</v>
      </c>
      <c r="J1151" s="15">
        <f>VLOOKUP(LEFT(B1151,5),[1]Percents!$C:$M,9,FALSE)</f>
        <v>0</v>
      </c>
      <c r="K1151" s="13">
        <f t="shared" si="18"/>
        <v>0</v>
      </c>
      <c r="L1151" s="22"/>
    </row>
    <row r="1152" spans="1:12" s="40" customFormat="1" ht="14.25" customHeight="1" x14ac:dyDescent="0.25">
      <c r="A1152" s="38" t="s">
        <v>213</v>
      </c>
      <c r="B1152" s="38" t="s">
        <v>162</v>
      </c>
      <c r="C1152" s="38" t="s">
        <v>7705</v>
      </c>
      <c r="D1152" s="38" t="s">
        <v>7706</v>
      </c>
      <c r="E1152" s="38" t="s">
        <v>291</v>
      </c>
      <c r="F1152" s="38" t="s">
        <v>7707</v>
      </c>
      <c r="G1152" s="38" t="s">
        <v>7661</v>
      </c>
      <c r="H1152" s="38" t="s">
        <v>2665</v>
      </c>
      <c r="I1152" s="39">
        <v>33014.379999999997</v>
      </c>
      <c r="J1152" s="15">
        <f>VLOOKUP(LEFT(B1152,5),[1]Percents!$C:$M,9,FALSE)</f>
        <v>4.4049999999999999E-2</v>
      </c>
      <c r="K1152" s="13">
        <f t="shared" si="18"/>
        <v>1454.2834389999998</v>
      </c>
      <c r="L1152" s="22"/>
    </row>
    <row r="1153" spans="1:12" s="40" customFormat="1" ht="14.25" customHeight="1" x14ac:dyDescent="0.25">
      <c r="A1153" s="38" t="s">
        <v>141</v>
      </c>
      <c r="B1153" s="38" t="s">
        <v>43</v>
      </c>
      <c r="C1153" s="38" t="s">
        <v>10665</v>
      </c>
      <c r="D1153" s="38" t="s">
        <v>10666</v>
      </c>
      <c r="E1153" s="38" t="s">
        <v>1125</v>
      </c>
      <c r="F1153" s="38" t="s">
        <v>7710</v>
      </c>
      <c r="G1153" s="38" t="s">
        <v>7661</v>
      </c>
      <c r="H1153" s="38" t="s">
        <v>2665</v>
      </c>
      <c r="I1153" s="39">
        <v>15375</v>
      </c>
      <c r="J1153" s="15">
        <f>VLOOKUP(LEFT(B1153,5),[1]Percents!$C:$M,9,FALSE)</f>
        <v>0.64170000000000005</v>
      </c>
      <c r="K1153" s="13">
        <f t="shared" si="18"/>
        <v>9866.1375000000007</v>
      </c>
      <c r="L1153" s="22"/>
    </row>
    <row r="1154" spans="1:12" s="40" customFormat="1" ht="14.25" customHeight="1" x14ac:dyDescent="0.25">
      <c r="A1154" s="38" t="s">
        <v>141</v>
      </c>
      <c r="B1154" s="38" t="s">
        <v>111</v>
      </c>
      <c r="C1154" s="38" t="s">
        <v>7708</v>
      </c>
      <c r="D1154" s="38" t="s">
        <v>7709</v>
      </c>
      <c r="E1154" s="38" t="s">
        <v>1125</v>
      </c>
      <c r="F1154" s="38" t="s">
        <v>7710</v>
      </c>
      <c r="G1154" s="38" t="s">
        <v>7661</v>
      </c>
      <c r="H1154" s="38" t="s">
        <v>2665</v>
      </c>
      <c r="I1154" s="39">
        <v>62467.420000000013</v>
      </c>
      <c r="J1154" s="15">
        <f>VLOOKUP(LEFT(B1154,5),[1]Percents!$C:$M,9,FALSE)</f>
        <v>0.64170000000000005</v>
      </c>
      <c r="K1154" s="13">
        <f t="shared" si="18"/>
        <v>40085.34341400001</v>
      </c>
      <c r="L1154" s="22"/>
    </row>
    <row r="1155" spans="1:12" s="40" customFormat="1" ht="14.25" customHeight="1" x14ac:dyDescent="0.25">
      <c r="A1155" s="38" t="s">
        <v>141</v>
      </c>
      <c r="B1155" s="38" t="s">
        <v>43</v>
      </c>
      <c r="C1155" s="38" t="s">
        <v>7892</v>
      </c>
      <c r="D1155" s="38" t="s">
        <v>7893</v>
      </c>
      <c r="E1155" s="38" t="s">
        <v>3925</v>
      </c>
      <c r="F1155" s="38" t="s">
        <v>7710</v>
      </c>
      <c r="G1155" s="38" t="s">
        <v>7661</v>
      </c>
      <c r="H1155" s="38" t="s">
        <v>2665</v>
      </c>
      <c r="I1155" s="39">
        <v>42376.36</v>
      </c>
      <c r="J1155" s="15">
        <f>VLOOKUP(LEFT(B1155,5),[1]Percents!$C:$M,9,FALSE)</f>
        <v>0.64170000000000005</v>
      </c>
      <c r="K1155" s="13">
        <f t="shared" si="18"/>
        <v>27192.910212000003</v>
      </c>
      <c r="L1155" s="22"/>
    </row>
    <row r="1156" spans="1:12" s="40" customFormat="1" ht="14.25" customHeight="1" x14ac:dyDescent="0.25">
      <c r="A1156" s="38" t="s">
        <v>141</v>
      </c>
      <c r="B1156" s="38" t="s">
        <v>43</v>
      </c>
      <c r="C1156" s="38" t="s">
        <v>9374</v>
      </c>
      <c r="D1156" s="38" t="s">
        <v>9375</v>
      </c>
      <c r="E1156" s="38" t="s">
        <v>1091</v>
      </c>
      <c r="F1156" s="38" t="s">
        <v>7710</v>
      </c>
      <c r="G1156" s="38" t="s">
        <v>7661</v>
      </c>
      <c r="H1156" s="38" t="s">
        <v>2665</v>
      </c>
      <c r="I1156" s="39">
        <v>12339.98</v>
      </c>
      <c r="J1156" s="15">
        <f>VLOOKUP(LEFT(B1156,5),[1]Percents!$C:$M,9,FALSE)</f>
        <v>0.64170000000000005</v>
      </c>
      <c r="K1156" s="13">
        <f t="shared" si="18"/>
        <v>7918.5651660000003</v>
      </c>
      <c r="L1156" s="22"/>
    </row>
    <row r="1157" spans="1:12" s="40" customFormat="1" ht="14.25" customHeight="1" x14ac:dyDescent="0.25">
      <c r="A1157" s="38" t="s">
        <v>213</v>
      </c>
      <c r="B1157" s="38" t="s">
        <v>94</v>
      </c>
      <c r="C1157" s="38" t="s">
        <v>7711</v>
      </c>
      <c r="D1157" s="38" t="s">
        <v>7712</v>
      </c>
      <c r="E1157" s="38" t="s">
        <v>633</v>
      </c>
      <c r="F1157" s="38" t="s">
        <v>7713</v>
      </c>
      <c r="G1157" s="38" t="s">
        <v>7661</v>
      </c>
      <c r="H1157" s="38" t="s">
        <v>2665</v>
      </c>
      <c r="I1157" s="39">
        <v>96322.36</v>
      </c>
      <c r="J1157" s="15">
        <f>VLOOKUP(LEFT(B1157,5),[1]Percents!$C:$M,9,FALSE)</f>
        <v>0</v>
      </c>
      <c r="K1157" s="13">
        <f t="shared" si="18"/>
        <v>0</v>
      </c>
      <c r="L1157" s="22"/>
    </row>
    <row r="1158" spans="1:12" s="40" customFormat="1" ht="14.25" customHeight="1" x14ac:dyDescent="0.25">
      <c r="A1158" s="38" t="s">
        <v>141</v>
      </c>
      <c r="B1158" s="38" t="s">
        <v>111</v>
      </c>
      <c r="C1158" s="38" t="s">
        <v>7894</v>
      </c>
      <c r="D1158" s="38" t="s">
        <v>7895</v>
      </c>
      <c r="E1158" s="38" t="s">
        <v>1139</v>
      </c>
      <c r="F1158" s="38" t="s">
        <v>7896</v>
      </c>
      <c r="G1158" s="38" t="s">
        <v>7897</v>
      </c>
      <c r="H1158" s="38" t="s">
        <v>2665</v>
      </c>
      <c r="I1158" s="39">
        <v>4212.55</v>
      </c>
      <c r="J1158" s="15">
        <f>VLOOKUP(LEFT(B1158,5),[1]Percents!$C:$M,9,FALSE)</f>
        <v>0.64170000000000005</v>
      </c>
      <c r="K1158" s="13">
        <f t="shared" si="18"/>
        <v>2703.1933350000004</v>
      </c>
      <c r="L1158" s="22"/>
    </row>
    <row r="1159" spans="1:12" s="40" customFormat="1" ht="14.25" customHeight="1" x14ac:dyDescent="0.25">
      <c r="A1159" s="38" t="s">
        <v>243</v>
      </c>
      <c r="B1159" s="38" t="s">
        <v>314</v>
      </c>
      <c r="C1159" s="38" t="s">
        <v>7714</v>
      </c>
      <c r="D1159" s="38" t="s">
        <v>7715</v>
      </c>
      <c r="E1159" s="38" t="s">
        <v>5191</v>
      </c>
      <c r="F1159" s="38" t="s">
        <v>7716</v>
      </c>
      <c r="G1159" s="38" t="s">
        <v>7386</v>
      </c>
      <c r="H1159" s="38" t="s">
        <v>2665</v>
      </c>
      <c r="I1159" s="39">
        <v>13284.03</v>
      </c>
      <c r="J1159" s="15">
        <f>VLOOKUP(LEFT(B1159,5),[1]Percents!$C:$M,9,FALSE)</f>
        <v>0</v>
      </c>
      <c r="K1159" s="13">
        <f t="shared" si="18"/>
        <v>0</v>
      </c>
      <c r="L1159" s="22"/>
    </row>
    <row r="1160" spans="1:12" s="40" customFormat="1" ht="14.25" customHeight="1" x14ac:dyDescent="0.25">
      <c r="A1160" s="38" t="s">
        <v>243</v>
      </c>
      <c r="B1160" s="38" t="s">
        <v>314</v>
      </c>
      <c r="C1160" s="38" t="s">
        <v>7714</v>
      </c>
      <c r="D1160" s="38" t="s">
        <v>7715</v>
      </c>
      <c r="E1160" s="38" t="s">
        <v>5191</v>
      </c>
      <c r="F1160" s="38" t="s">
        <v>7716</v>
      </c>
      <c r="G1160" s="38" t="s">
        <v>8633</v>
      </c>
      <c r="H1160" s="38" t="s">
        <v>2665</v>
      </c>
      <c r="I1160" s="39">
        <v>176128.24</v>
      </c>
      <c r="J1160" s="15">
        <f>VLOOKUP(LEFT(B1160,5),[1]Percents!$C:$M,9,FALSE)</f>
        <v>0</v>
      </c>
      <c r="K1160" s="13">
        <f t="shared" si="18"/>
        <v>0</v>
      </c>
      <c r="L1160" s="22"/>
    </row>
    <row r="1161" spans="1:12" s="40" customFormat="1" ht="14.25" customHeight="1" x14ac:dyDescent="0.25">
      <c r="A1161" s="38" t="s">
        <v>213</v>
      </c>
      <c r="B1161" s="38" t="s">
        <v>310</v>
      </c>
      <c r="C1161" s="38" t="s">
        <v>8126</v>
      </c>
      <c r="D1161" s="38" t="s">
        <v>8127</v>
      </c>
      <c r="E1161" s="38" t="s">
        <v>5488</v>
      </c>
      <c r="F1161" s="38" t="s">
        <v>7716</v>
      </c>
      <c r="G1161" s="38" t="s">
        <v>8076</v>
      </c>
      <c r="H1161" s="38" t="s">
        <v>2665</v>
      </c>
      <c r="I1161" s="39">
        <v>6826.86</v>
      </c>
      <c r="J1161" s="15">
        <f>VLOOKUP(LEFT(B1161,5),[1]Percents!$C:$M,9,FALSE)</f>
        <v>0</v>
      </c>
      <c r="K1161" s="13">
        <f t="shared" si="18"/>
        <v>0</v>
      </c>
      <c r="L1161" s="22"/>
    </row>
    <row r="1162" spans="1:12" s="40" customFormat="1" ht="14.25" customHeight="1" x14ac:dyDescent="0.25">
      <c r="A1162" s="38" t="s">
        <v>141</v>
      </c>
      <c r="B1162" s="38" t="s">
        <v>111</v>
      </c>
      <c r="C1162" s="38" t="s">
        <v>8128</v>
      </c>
      <c r="D1162" s="38" t="s">
        <v>8129</v>
      </c>
      <c r="E1162" s="38" t="s">
        <v>1125</v>
      </c>
      <c r="F1162" s="38" t="s">
        <v>8130</v>
      </c>
      <c r="G1162" s="38" t="s">
        <v>7869</v>
      </c>
      <c r="H1162" s="38" t="s">
        <v>2665</v>
      </c>
      <c r="I1162" s="39">
        <v>6978.5</v>
      </c>
      <c r="J1162" s="15">
        <f>VLOOKUP(LEFT(B1162,5),[1]Percents!$C:$M,9,FALSE)</f>
        <v>0.64170000000000005</v>
      </c>
      <c r="K1162" s="13">
        <f t="shared" si="18"/>
        <v>4478.1034500000005</v>
      </c>
      <c r="L1162" s="22"/>
    </row>
    <row r="1163" spans="1:12" s="40" customFormat="1" ht="14.25" customHeight="1" x14ac:dyDescent="0.25">
      <c r="A1163" s="38" t="s">
        <v>213</v>
      </c>
      <c r="B1163" s="38" t="s">
        <v>766</v>
      </c>
      <c r="C1163" s="38" t="s">
        <v>7898</v>
      </c>
      <c r="D1163" s="38" t="s">
        <v>7899</v>
      </c>
      <c r="E1163" s="38" t="s">
        <v>767</v>
      </c>
      <c r="F1163" s="38" t="s">
        <v>7900</v>
      </c>
      <c r="G1163" s="38" t="s">
        <v>7901</v>
      </c>
      <c r="H1163" s="38" t="s">
        <v>2665</v>
      </c>
      <c r="I1163" s="39">
        <v>76396.73</v>
      </c>
      <c r="J1163" s="15">
        <f>VLOOKUP(LEFT(B1163,5),[1]Percents!$C:$M,9,FALSE)</f>
        <v>0</v>
      </c>
      <c r="K1163" s="13">
        <f t="shared" si="18"/>
        <v>0</v>
      </c>
      <c r="L1163" s="22"/>
    </row>
    <row r="1164" spans="1:12" s="40" customFormat="1" ht="14.25" customHeight="1" x14ac:dyDescent="0.25">
      <c r="A1164" s="38" t="s">
        <v>213</v>
      </c>
      <c r="B1164" s="38" t="s">
        <v>3198</v>
      </c>
      <c r="C1164" s="38" t="s">
        <v>8634</v>
      </c>
      <c r="D1164" s="38" t="s">
        <v>8635</v>
      </c>
      <c r="E1164" s="38" t="s">
        <v>4437</v>
      </c>
      <c r="F1164" s="38" t="s">
        <v>7900</v>
      </c>
      <c r="G1164" s="38" t="s">
        <v>7901</v>
      </c>
      <c r="H1164" s="38" t="s">
        <v>2665</v>
      </c>
      <c r="I1164" s="39">
        <v>20265.25</v>
      </c>
      <c r="J1164" s="15">
        <f>VLOOKUP(LEFT(B1164,5),[1]Percents!$C:$M,9,FALSE)</f>
        <v>0</v>
      </c>
      <c r="K1164" s="13">
        <f t="shared" si="18"/>
        <v>0</v>
      </c>
      <c r="L1164" s="22"/>
    </row>
    <row r="1165" spans="1:12" s="40" customFormat="1" ht="14.25" customHeight="1" x14ac:dyDescent="0.25">
      <c r="A1165" s="38" t="s">
        <v>213</v>
      </c>
      <c r="B1165" s="38" t="s">
        <v>53</v>
      </c>
      <c r="C1165" s="38" t="s">
        <v>8636</v>
      </c>
      <c r="D1165" s="38" t="s">
        <v>8637</v>
      </c>
      <c r="E1165" s="38" t="s">
        <v>1612</v>
      </c>
      <c r="F1165" s="38" t="s">
        <v>8638</v>
      </c>
      <c r="G1165" s="38" t="s">
        <v>8589</v>
      </c>
      <c r="H1165" s="38" t="s">
        <v>2665</v>
      </c>
      <c r="I1165" s="39">
        <v>176680.03</v>
      </c>
      <c r="J1165" s="15">
        <f>VLOOKUP(LEFT(B1165,5),[1]Percents!$C:$M,9,FALSE)</f>
        <v>0</v>
      </c>
      <c r="K1165" s="13">
        <f t="shared" si="18"/>
        <v>0</v>
      </c>
      <c r="L1165" s="22"/>
    </row>
    <row r="1166" spans="1:12" s="40" customFormat="1" ht="14.25" customHeight="1" x14ac:dyDescent="0.25">
      <c r="A1166" s="38" t="s">
        <v>243</v>
      </c>
      <c r="B1166" s="38" t="s">
        <v>314</v>
      </c>
      <c r="C1166" s="38" t="s">
        <v>7717</v>
      </c>
      <c r="D1166" s="38" t="s">
        <v>7718</v>
      </c>
      <c r="E1166" s="38" t="s">
        <v>315</v>
      </c>
      <c r="F1166" s="38" t="s">
        <v>7719</v>
      </c>
      <c r="G1166" s="38" t="s">
        <v>7720</v>
      </c>
      <c r="H1166" s="38" t="s">
        <v>2665</v>
      </c>
      <c r="I1166" s="39">
        <v>112074.27</v>
      </c>
      <c r="J1166" s="15">
        <f>VLOOKUP(LEFT(B1166,5),[1]Percents!$C:$M,9,FALSE)</f>
        <v>0</v>
      </c>
      <c r="K1166" s="13">
        <f t="shared" si="18"/>
        <v>0</v>
      </c>
      <c r="L1166" s="22"/>
    </row>
    <row r="1167" spans="1:12" s="40" customFormat="1" ht="14.25" customHeight="1" x14ac:dyDescent="0.25">
      <c r="A1167" s="38" t="s">
        <v>213</v>
      </c>
      <c r="B1167" s="38" t="s">
        <v>154</v>
      </c>
      <c r="C1167" s="38" t="s">
        <v>8131</v>
      </c>
      <c r="D1167" s="38" t="s">
        <v>8132</v>
      </c>
      <c r="E1167" s="38" t="s">
        <v>6714</v>
      </c>
      <c r="F1167" s="38" t="s">
        <v>7719</v>
      </c>
      <c r="G1167" s="38" t="s">
        <v>7720</v>
      </c>
      <c r="H1167" s="38" t="s">
        <v>2665</v>
      </c>
      <c r="I1167" s="39">
        <v>50363.37</v>
      </c>
      <c r="J1167" s="15">
        <f>VLOOKUP(LEFT(B1167,5),[1]Percents!$C:$M,9,FALSE)</f>
        <v>0</v>
      </c>
      <c r="K1167" s="13">
        <f t="shared" si="18"/>
        <v>0</v>
      </c>
      <c r="L1167" s="22"/>
    </row>
    <row r="1168" spans="1:12" s="40" customFormat="1" ht="14.25" customHeight="1" x14ac:dyDescent="0.25">
      <c r="A1168" s="38" t="s">
        <v>213</v>
      </c>
      <c r="B1168" s="38" t="s">
        <v>162</v>
      </c>
      <c r="C1168" s="38" t="s">
        <v>8133</v>
      </c>
      <c r="D1168" s="38" t="s">
        <v>8134</v>
      </c>
      <c r="E1168" s="38" t="s">
        <v>321</v>
      </c>
      <c r="F1168" s="38" t="s">
        <v>7719</v>
      </c>
      <c r="G1168" s="38" t="s">
        <v>7720</v>
      </c>
      <c r="H1168" s="38" t="s">
        <v>2665</v>
      </c>
      <c r="I1168" s="39">
        <v>12460.57</v>
      </c>
      <c r="J1168" s="15">
        <f>VLOOKUP(LEFT(B1168,5),[1]Percents!$C:$M,9,FALSE)</f>
        <v>4.4049999999999999E-2</v>
      </c>
      <c r="K1168" s="13">
        <f t="shared" si="18"/>
        <v>548.88810849999993</v>
      </c>
      <c r="L1168" s="22"/>
    </row>
    <row r="1169" spans="1:12" s="40" customFormat="1" ht="14.25" customHeight="1" x14ac:dyDescent="0.25">
      <c r="A1169" s="38" t="s">
        <v>213</v>
      </c>
      <c r="B1169" s="38" t="s">
        <v>6473</v>
      </c>
      <c r="C1169" s="38" t="s">
        <v>8135</v>
      </c>
      <c r="D1169" s="38" t="s">
        <v>8136</v>
      </c>
      <c r="E1169" s="38" t="s">
        <v>7695</v>
      </c>
      <c r="F1169" s="38" t="s">
        <v>7719</v>
      </c>
      <c r="G1169" s="38" t="s">
        <v>7720</v>
      </c>
      <c r="H1169" s="38" t="s">
        <v>2665</v>
      </c>
      <c r="I1169" s="39">
        <v>5646.63</v>
      </c>
      <c r="J1169" s="15">
        <f>VLOOKUP(LEFT(B1169,5),[1]Percents!$C:$M,9,FALSE)</f>
        <v>0</v>
      </c>
      <c r="K1169" s="13">
        <f t="shared" si="18"/>
        <v>0</v>
      </c>
      <c r="L1169" s="22"/>
    </row>
    <row r="1170" spans="1:12" s="40" customFormat="1" ht="14.25" customHeight="1" x14ac:dyDescent="0.25">
      <c r="A1170" s="38" t="s">
        <v>213</v>
      </c>
      <c r="B1170" s="38" t="s">
        <v>102</v>
      </c>
      <c r="C1170" s="38" t="s">
        <v>8135</v>
      </c>
      <c r="D1170" s="38" t="s">
        <v>8136</v>
      </c>
      <c r="E1170" s="38" t="s">
        <v>7695</v>
      </c>
      <c r="F1170" s="38" t="s">
        <v>7719</v>
      </c>
      <c r="G1170" s="38" t="s">
        <v>7720</v>
      </c>
      <c r="H1170" s="38" t="s">
        <v>2665</v>
      </c>
      <c r="I1170" s="39">
        <v>3134.71</v>
      </c>
      <c r="J1170" s="15">
        <f>VLOOKUP(LEFT(B1170,5),[1]Percents!$C:$M,9,FALSE)</f>
        <v>0</v>
      </c>
      <c r="K1170" s="13">
        <f t="shared" si="18"/>
        <v>0</v>
      </c>
      <c r="L1170" s="22"/>
    </row>
    <row r="1171" spans="1:12" s="40" customFormat="1" ht="14.25" customHeight="1" x14ac:dyDescent="0.25">
      <c r="A1171" s="38" t="s">
        <v>213</v>
      </c>
      <c r="B1171" s="38" t="s">
        <v>61</v>
      </c>
      <c r="C1171" s="38" t="s">
        <v>8137</v>
      </c>
      <c r="D1171" s="38" t="s">
        <v>8138</v>
      </c>
      <c r="E1171" s="38" t="s">
        <v>461</v>
      </c>
      <c r="F1171" s="38" t="s">
        <v>8139</v>
      </c>
      <c r="G1171" s="38" t="s">
        <v>7995</v>
      </c>
      <c r="H1171" s="38" t="s">
        <v>2665</v>
      </c>
      <c r="I1171" s="39">
        <v>61320.959999999999</v>
      </c>
      <c r="J1171" s="15">
        <f>VLOOKUP(LEFT(B1171,5),[1]Percents!$C:$M,9,FALSE)</f>
        <v>0</v>
      </c>
      <c r="K1171" s="13">
        <f t="shared" si="18"/>
        <v>0</v>
      </c>
      <c r="L1171" s="22"/>
    </row>
    <row r="1172" spans="1:12" s="40" customFormat="1" ht="14.25" customHeight="1" x14ac:dyDescent="0.25">
      <c r="A1172" s="38" t="s">
        <v>213</v>
      </c>
      <c r="B1172" s="38" t="s">
        <v>1615</v>
      </c>
      <c r="C1172" s="38" t="s">
        <v>7902</v>
      </c>
      <c r="D1172" s="38" t="s">
        <v>7903</v>
      </c>
      <c r="E1172" s="38" t="s">
        <v>7904</v>
      </c>
      <c r="F1172" s="38" t="s">
        <v>7905</v>
      </c>
      <c r="G1172" s="38" t="s">
        <v>7869</v>
      </c>
      <c r="H1172" s="38" t="s">
        <v>2665</v>
      </c>
      <c r="I1172" s="39">
        <v>160326.22</v>
      </c>
      <c r="J1172" s="15">
        <f>VLOOKUP(LEFT(B1172,5),[1]Percents!$C:$M,9,FALSE)</f>
        <v>0</v>
      </c>
      <c r="K1172" s="13">
        <f t="shared" si="18"/>
        <v>0</v>
      </c>
      <c r="L1172" s="22"/>
    </row>
    <row r="1173" spans="1:12" s="40" customFormat="1" ht="14.25" customHeight="1" x14ac:dyDescent="0.25">
      <c r="A1173" s="38" t="s">
        <v>213</v>
      </c>
      <c r="B1173" s="38" t="s">
        <v>53</v>
      </c>
      <c r="C1173" s="38" t="s">
        <v>7906</v>
      </c>
      <c r="D1173" s="38" t="s">
        <v>7907</v>
      </c>
      <c r="E1173" s="38" t="s">
        <v>538</v>
      </c>
      <c r="F1173" s="38" t="s">
        <v>7908</v>
      </c>
      <c r="G1173" s="38" t="s">
        <v>7869</v>
      </c>
      <c r="H1173" s="38" t="s">
        <v>2665</v>
      </c>
      <c r="I1173" s="39">
        <v>147216.15</v>
      </c>
      <c r="J1173" s="15">
        <f>VLOOKUP(LEFT(B1173,5),[1]Percents!$C:$M,9,FALSE)</f>
        <v>0</v>
      </c>
      <c r="K1173" s="13">
        <f t="shared" si="18"/>
        <v>0</v>
      </c>
      <c r="L1173" s="22"/>
    </row>
    <row r="1174" spans="1:12" s="40" customFormat="1" ht="14.25" customHeight="1" x14ac:dyDescent="0.25">
      <c r="A1174" s="38" t="s">
        <v>213</v>
      </c>
      <c r="B1174" s="38" t="s">
        <v>94</v>
      </c>
      <c r="C1174" s="38" t="s">
        <v>7909</v>
      </c>
      <c r="D1174" s="38" t="s">
        <v>7910</v>
      </c>
      <c r="E1174" s="38" t="s">
        <v>404</v>
      </c>
      <c r="F1174" s="38" t="s">
        <v>7911</v>
      </c>
      <c r="G1174" s="38" t="s">
        <v>7661</v>
      </c>
      <c r="H1174" s="38" t="s">
        <v>2665</v>
      </c>
      <c r="I1174" s="39">
        <v>115284.6</v>
      </c>
      <c r="J1174" s="15">
        <f>VLOOKUP(LEFT(B1174,5),[1]Percents!$C:$M,9,FALSE)</f>
        <v>0</v>
      </c>
      <c r="K1174" s="13">
        <f t="shared" si="18"/>
        <v>0</v>
      </c>
      <c r="L1174" s="22"/>
    </row>
    <row r="1175" spans="1:12" s="40" customFormat="1" ht="14.25" customHeight="1" x14ac:dyDescent="0.25">
      <c r="A1175" s="38" t="s">
        <v>213</v>
      </c>
      <c r="B1175" s="38" t="s">
        <v>211</v>
      </c>
      <c r="C1175" s="38" t="s">
        <v>7912</v>
      </c>
      <c r="D1175" s="38" t="s">
        <v>7913</v>
      </c>
      <c r="E1175" s="38" t="s">
        <v>352</v>
      </c>
      <c r="F1175" s="38" t="s">
        <v>7914</v>
      </c>
      <c r="G1175" s="38" t="s">
        <v>7869</v>
      </c>
      <c r="H1175" s="38" t="s">
        <v>2665</v>
      </c>
      <c r="I1175" s="39">
        <v>58109.33</v>
      </c>
      <c r="J1175" s="15">
        <f>VLOOKUP(LEFT(B1175,5),[1]Percents!$C:$M,9,FALSE)</f>
        <v>0</v>
      </c>
      <c r="K1175" s="13">
        <f t="shared" si="18"/>
        <v>0</v>
      </c>
      <c r="L1175" s="22"/>
    </row>
    <row r="1176" spans="1:12" s="40" customFormat="1" ht="14.25" customHeight="1" x14ac:dyDescent="0.25">
      <c r="A1176" s="38" t="s">
        <v>213</v>
      </c>
      <c r="B1176" s="38" t="s">
        <v>162</v>
      </c>
      <c r="C1176" s="38" t="s">
        <v>8639</v>
      </c>
      <c r="D1176" s="38" t="s">
        <v>8640</v>
      </c>
      <c r="E1176" s="38" t="s">
        <v>1307</v>
      </c>
      <c r="F1176" s="38" t="s">
        <v>8641</v>
      </c>
      <c r="G1176" s="38" t="s">
        <v>7869</v>
      </c>
      <c r="H1176" s="38" t="s">
        <v>2665</v>
      </c>
      <c r="I1176" s="39">
        <v>43426.11</v>
      </c>
      <c r="J1176" s="15">
        <f>VLOOKUP(LEFT(B1176,5),[1]Percents!$C:$M,9,FALSE)</f>
        <v>4.4049999999999999E-2</v>
      </c>
      <c r="K1176" s="13">
        <f t="shared" si="18"/>
        <v>1912.9201455</v>
      </c>
      <c r="L1176" s="22"/>
    </row>
    <row r="1177" spans="1:12" s="40" customFormat="1" ht="14.25" customHeight="1" x14ac:dyDescent="0.25">
      <c r="A1177" s="38" t="s">
        <v>141</v>
      </c>
      <c r="B1177" s="38" t="s">
        <v>111</v>
      </c>
      <c r="C1177" s="38" t="s">
        <v>7915</v>
      </c>
      <c r="D1177" s="38" t="s">
        <v>7916</v>
      </c>
      <c r="E1177" s="38" t="s">
        <v>1139</v>
      </c>
      <c r="F1177" s="38" t="s">
        <v>7917</v>
      </c>
      <c r="G1177" s="38" t="s">
        <v>7869</v>
      </c>
      <c r="H1177" s="38" t="s">
        <v>2665</v>
      </c>
      <c r="I1177" s="39">
        <v>118689.49</v>
      </c>
      <c r="J1177" s="15">
        <f>VLOOKUP(LEFT(B1177,5),[1]Percents!$C:$M,9,FALSE)</f>
        <v>0.64170000000000005</v>
      </c>
      <c r="K1177" s="13">
        <f t="shared" si="18"/>
        <v>76163.045733000006</v>
      </c>
      <c r="L1177" s="22"/>
    </row>
    <row r="1178" spans="1:12" s="40" customFormat="1" ht="14.25" customHeight="1" x14ac:dyDescent="0.25">
      <c r="A1178" s="38" t="s">
        <v>213</v>
      </c>
      <c r="B1178" s="38" t="s">
        <v>42</v>
      </c>
      <c r="C1178" s="38" t="s">
        <v>8140</v>
      </c>
      <c r="D1178" s="38" t="s">
        <v>8141</v>
      </c>
      <c r="E1178" s="38" t="s">
        <v>8142</v>
      </c>
      <c r="F1178" s="38" t="s">
        <v>8143</v>
      </c>
      <c r="G1178" s="38" t="s">
        <v>8076</v>
      </c>
      <c r="H1178" s="38" t="s">
        <v>2665</v>
      </c>
      <c r="I1178" s="39">
        <v>98511.12000000001</v>
      </c>
      <c r="J1178" s="15">
        <f>VLOOKUP(LEFT(B1178,5),[1]Percents!$C:$M,9,FALSE)</f>
        <v>0</v>
      </c>
      <c r="K1178" s="13">
        <f t="shared" si="18"/>
        <v>0</v>
      </c>
      <c r="L1178" s="22"/>
    </row>
    <row r="1179" spans="1:12" s="40" customFormat="1" ht="14.25" customHeight="1" x14ac:dyDescent="0.25">
      <c r="A1179" s="38" t="s">
        <v>213</v>
      </c>
      <c r="B1179" s="38" t="s">
        <v>94</v>
      </c>
      <c r="C1179" s="38" t="s">
        <v>7918</v>
      </c>
      <c r="D1179" s="38" t="s">
        <v>7919</v>
      </c>
      <c r="E1179" s="38" t="s">
        <v>404</v>
      </c>
      <c r="F1179" s="38" t="s">
        <v>7920</v>
      </c>
      <c r="G1179" s="38" t="s">
        <v>7921</v>
      </c>
      <c r="H1179" s="38" t="s">
        <v>2665</v>
      </c>
      <c r="I1179" s="39">
        <v>164242.22</v>
      </c>
      <c r="J1179" s="15">
        <f>VLOOKUP(LEFT(B1179,5),[1]Percents!$C:$M,9,FALSE)</f>
        <v>0</v>
      </c>
      <c r="K1179" s="13">
        <f t="shared" si="18"/>
        <v>0</v>
      </c>
      <c r="L1179" s="22"/>
    </row>
    <row r="1180" spans="1:12" s="40" customFormat="1" ht="14.25" customHeight="1" x14ac:dyDescent="0.25">
      <c r="A1180" s="38" t="s">
        <v>213</v>
      </c>
      <c r="B1180" s="38" t="s">
        <v>21</v>
      </c>
      <c r="C1180" s="38" t="s">
        <v>8144</v>
      </c>
      <c r="D1180" s="38" t="s">
        <v>8145</v>
      </c>
      <c r="E1180" s="38" t="s">
        <v>2906</v>
      </c>
      <c r="F1180" s="38" t="s">
        <v>8146</v>
      </c>
      <c r="G1180" s="38" t="s">
        <v>6092</v>
      </c>
      <c r="H1180" s="38" t="s">
        <v>2665</v>
      </c>
      <c r="I1180" s="39">
        <v>136623.03</v>
      </c>
      <c r="J1180" s="15">
        <f>VLOOKUP(LEFT(B1180,5),[1]Percents!$C:$M,9,FALSE)</f>
        <v>4.4049999999999999E-2</v>
      </c>
      <c r="K1180" s="13">
        <f t="shared" si="18"/>
        <v>6018.2444715000001</v>
      </c>
      <c r="L1180" s="22"/>
    </row>
    <row r="1181" spans="1:12" s="40" customFormat="1" ht="14.25" customHeight="1" x14ac:dyDescent="0.25">
      <c r="A1181" s="38" t="s">
        <v>213</v>
      </c>
      <c r="B1181" s="38" t="s">
        <v>21</v>
      </c>
      <c r="C1181" s="38" t="s">
        <v>8144</v>
      </c>
      <c r="D1181" s="38" t="s">
        <v>8145</v>
      </c>
      <c r="E1181" s="38" t="s">
        <v>2906</v>
      </c>
      <c r="F1181" s="38" t="s">
        <v>8146</v>
      </c>
      <c r="G1181" s="38" t="s">
        <v>7869</v>
      </c>
      <c r="H1181" s="38" t="s">
        <v>2665</v>
      </c>
      <c r="I1181" s="39">
        <v>4124.5200000000004</v>
      </c>
      <c r="J1181" s="15">
        <f>VLOOKUP(LEFT(B1181,5),[1]Percents!$C:$M,9,FALSE)</f>
        <v>4.4049999999999999E-2</v>
      </c>
      <c r="K1181" s="13">
        <f t="shared" si="18"/>
        <v>181.68510600000002</v>
      </c>
      <c r="L1181" s="22"/>
    </row>
    <row r="1182" spans="1:12" s="40" customFormat="1" ht="14.25" customHeight="1" x14ac:dyDescent="0.25">
      <c r="A1182" s="38" t="s">
        <v>213</v>
      </c>
      <c r="B1182" s="38" t="s">
        <v>21</v>
      </c>
      <c r="C1182" s="38" t="s">
        <v>10667</v>
      </c>
      <c r="D1182" s="38" t="s">
        <v>10668</v>
      </c>
      <c r="E1182" s="38" t="s">
        <v>2906</v>
      </c>
      <c r="F1182" s="38" t="s">
        <v>8146</v>
      </c>
      <c r="G1182" s="38" t="s">
        <v>9905</v>
      </c>
      <c r="H1182" s="38" t="s">
        <v>2665</v>
      </c>
      <c r="I1182" s="39">
        <v>135459.66</v>
      </c>
      <c r="J1182" s="15">
        <f>VLOOKUP(LEFT(B1182,5),[1]Percents!$C:$M,9,FALSE)</f>
        <v>4.4049999999999999E-2</v>
      </c>
      <c r="K1182" s="13">
        <f t="shared" ref="K1182:K1245" si="19">+J1182*I1182</f>
        <v>5966.9980230000001</v>
      </c>
      <c r="L1182" s="22"/>
    </row>
    <row r="1183" spans="1:12" s="40" customFormat="1" ht="14.25" customHeight="1" x14ac:dyDescent="0.25">
      <c r="A1183" s="38" t="s">
        <v>213</v>
      </c>
      <c r="B1183" s="38" t="s">
        <v>57</v>
      </c>
      <c r="C1183" s="38" t="s">
        <v>8147</v>
      </c>
      <c r="D1183" s="38" t="s">
        <v>8148</v>
      </c>
      <c r="E1183" s="38" t="s">
        <v>288</v>
      </c>
      <c r="F1183" s="38" t="s">
        <v>8149</v>
      </c>
      <c r="G1183" s="38" t="s">
        <v>8076</v>
      </c>
      <c r="H1183" s="38" t="s">
        <v>2665</v>
      </c>
      <c r="I1183" s="39">
        <v>17159.5</v>
      </c>
      <c r="J1183" s="15">
        <f>VLOOKUP(LEFT(B1183,5),[1]Percents!$C:$M,9,FALSE)</f>
        <v>0</v>
      </c>
      <c r="K1183" s="13">
        <f t="shared" si="19"/>
        <v>0</v>
      </c>
      <c r="L1183" s="22"/>
    </row>
    <row r="1184" spans="1:12" s="40" customFormat="1" ht="14.25" customHeight="1" x14ac:dyDescent="0.25">
      <c r="A1184" s="38" t="s">
        <v>213</v>
      </c>
      <c r="B1184" s="38" t="s">
        <v>195</v>
      </c>
      <c r="C1184" s="38" t="s">
        <v>8150</v>
      </c>
      <c r="D1184" s="38" t="s">
        <v>8151</v>
      </c>
      <c r="E1184" s="38" t="s">
        <v>157</v>
      </c>
      <c r="F1184" s="38" t="s">
        <v>8152</v>
      </c>
      <c r="G1184" s="38" t="s">
        <v>8076</v>
      </c>
      <c r="H1184" s="38" t="s">
        <v>2665</v>
      </c>
      <c r="I1184" s="39">
        <v>134620.98000000001</v>
      </c>
      <c r="J1184" s="15">
        <f>VLOOKUP(LEFT(B1184,5),[1]Percents!$C:$M,9,FALSE)</f>
        <v>0</v>
      </c>
      <c r="K1184" s="13">
        <f t="shared" si="19"/>
        <v>0</v>
      </c>
      <c r="L1184" s="22"/>
    </row>
    <row r="1185" spans="1:12" s="40" customFormat="1" ht="14.25" customHeight="1" x14ac:dyDescent="0.25">
      <c r="A1185" s="38" t="s">
        <v>242</v>
      </c>
      <c r="B1185" s="38" t="s">
        <v>176</v>
      </c>
      <c r="C1185" s="38" t="s">
        <v>9376</v>
      </c>
      <c r="D1185" s="38" t="s">
        <v>9377</v>
      </c>
      <c r="E1185" s="38" t="s">
        <v>3670</v>
      </c>
      <c r="F1185" s="38" t="s">
        <v>9378</v>
      </c>
      <c r="G1185" s="38" t="s">
        <v>8076</v>
      </c>
      <c r="H1185" s="38" t="s">
        <v>2665</v>
      </c>
      <c r="I1185" s="39">
        <v>24206.31</v>
      </c>
      <c r="J1185" s="15">
        <f>VLOOKUP(LEFT(B1185,5),[1]Percents!$C:$M,9,FALSE)</f>
        <v>0</v>
      </c>
      <c r="K1185" s="13">
        <f t="shared" si="19"/>
        <v>0</v>
      </c>
      <c r="L1185" s="22"/>
    </row>
    <row r="1186" spans="1:12" s="40" customFormat="1" ht="14.25" customHeight="1" x14ac:dyDescent="0.25">
      <c r="A1186" s="38" t="s">
        <v>213</v>
      </c>
      <c r="B1186" s="38" t="s">
        <v>53</v>
      </c>
      <c r="C1186" s="38" t="s">
        <v>8153</v>
      </c>
      <c r="D1186" s="38" t="s">
        <v>8154</v>
      </c>
      <c r="E1186" s="38" t="s">
        <v>8155</v>
      </c>
      <c r="F1186" s="38" t="s">
        <v>8156</v>
      </c>
      <c r="G1186" s="38" t="s">
        <v>8157</v>
      </c>
      <c r="H1186" s="38" t="s">
        <v>2665</v>
      </c>
      <c r="I1186" s="39">
        <v>157473.63</v>
      </c>
      <c r="J1186" s="15">
        <f>VLOOKUP(LEFT(B1186,5),[1]Percents!$C:$M,9,FALSE)</f>
        <v>0</v>
      </c>
      <c r="K1186" s="13">
        <f t="shared" si="19"/>
        <v>0</v>
      </c>
      <c r="L1186" s="22"/>
    </row>
    <row r="1187" spans="1:12" s="40" customFormat="1" ht="14.25" customHeight="1" x14ac:dyDescent="0.25">
      <c r="A1187" s="38" t="s">
        <v>141</v>
      </c>
      <c r="B1187" s="38" t="s">
        <v>111</v>
      </c>
      <c r="C1187" s="38" t="s">
        <v>8158</v>
      </c>
      <c r="D1187" s="38" t="s">
        <v>8159</v>
      </c>
      <c r="E1187" s="38" t="s">
        <v>2627</v>
      </c>
      <c r="F1187" s="38" t="s">
        <v>8160</v>
      </c>
      <c r="G1187" s="38" t="s">
        <v>8076</v>
      </c>
      <c r="H1187" s="38" t="s">
        <v>2665</v>
      </c>
      <c r="I1187" s="39">
        <v>210186.52</v>
      </c>
      <c r="J1187" s="15">
        <f>VLOOKUP(LEFT(B1187,5),[1]Percents!$C:$M,9,FALSE)</f>
        <v>0.64170000000000005</v>
      </c>
      <c r="K1187" s="13">
        <f t="shared" si="19"/>
        <v>134876.68988399999</v>
      </c>
      <c r="L1187" s="22"/>
    </row>
    <row r="1188" spans="1:12" s="40" customFormat="1" ht="14.25" customHeight="1" x14ac:dyDescent="0.25">
      <c r="A1188" s="38" t="s">
        <v>141</v>
      </c>
      <c r="B1188" s="38" t="s">
        <v>111</v>
      </c>
      <c r="C1188" s="38" t="s">
        <v>9379</v>
      </c>
      <c r="D1188" s="38" t="s">
        <v>9380</v>
      </c>
      <c r="E1188" s="38" t="s">
        <v>804</v>
      </c>
      <c r="F1188" s="38" t="s">
        <v>9381</v>
      </c>
      <c r="G1188" s="38" t="s">
        <v>8076</v>
      </c>
      <c r="H1188" s="38" t="s">
        <v>2665</v>
      </c>
      <c r="I1188" s="39">
        <v>72309.41</v>
      </c>
      <c r="J1188" s="15">
        <f>VLOOKUP(LEFT(B1188,5),[1]Percents!$C:$M,9,FALSE)</f>
        <v>0.64170000000000005</v>
      </c>
      <c r="K1188" s="13">
        <f t="shared" si="19"/>
        <v>46400.948397000007</v>
      </c>
      <c r="L1188" s="22"/>
    </row>
    <row r="1189" spans="1:12" s="40" customFormat="1" ht="14.25" customHeight="1" x14ac:dyDescent="0.25">
      <c r="A1189" s="38" t="s">
        <v>213</v>
      </c>
      <c r="B1189" s="38" t="s">
        <v>148</v>
      </c>
      <c r="C1189" s="38" t="s">
        <v>9924</v>
      </c>
      <c r="D1189" s="38" t="s">
        <v>9925</v>
      </c>
      <c r="E1189" s="38" t="s">
        <v>149</v>
      </c>
      <c r="F1189" s="38" t="s">
        <v>8163</v>
      </c>
      <c r="G1189" s="38" t="s">
        <v>8076</v>
      </c>
      <c r="H1189" s="38" t="s">
        <v>2665</v>
      </c>
      <c r="I1189" s="39">
        <v>43602</v>
      </c>
      <c r="J1189" s="15">
        <f>VLOOKUP(LEFT(B1189,5),[1]Percents!$C:$M,9,FALSE)</f>
        <v>4.4049999999999999E-2</v>
      </c>
      <c r="K1189" s="13">
        <f t="shared" si="19"/>
        <v>1920.6680999999999</v>
      </c>
      <c r="L1189" s="22"/>
    </row>
    <row r="1190" spans="1:12" s="40" customFormat="1" ht="14.25" customHeight="1" x14ac:dyDescent="0.25">
      <c r="A1190" s="38" t="s">
        <v>213</v>
      </c>
      <c r="B1190" s="38" t="s">
        <v>292</v>
      </c>
      <c r="C1190" s="38" t="s">
        <v>8161</v>
      </c>
      <c r="D1190" s="38" t="s">
        <v>8162</v>
      </c>
      <c r="E1190" s="38" t="s">
        <v>168</v>
      </c>
      <c r="F1190" s="38" t="s">
        <v>8163</v>
      </c>
      <c r="G1190" s="38" t="s">
        <v>8076</v>
      </c>
      <c r="H1190" s="38" t="s">
        <v>2665</v>
      </c>
      <c r="I1190" s="39">
        <v>5313.61</v>
      </c>
      <c r="J1190" s="15">
        <f>VLOOKUP(LEFT(B1190,5),[1]Percents!$C:$M,9,FALSE)</f>
        <v>4.4049999999999999E-2</v>
      </c>
      <c r="K1190" s="13">
        <f t="shared" si="19"/>
        <v>234.06452049999999</v>
      </c>
      <c r="L1190" s="22"/>
    </row>
    <row r="1191" spans="1:12" s="40" customFormat="1" ht="14.25" customHeight="1" x14ac:dyDescent="0.25">
      <c r="A1191" s="38" t="s">
        <v>213</v>
      </c>
      <c r="B1191" s="38" t="s">
        <v>53</v>
      </c>
      <c r="C1191" s="38" t="s">
        <v>9382</v>
      </c>
      <c r="D1191" s="38" t="s">
        <v>9383</v>
      </c>
      <c r="E1191" s="38" t="s">
        <v>1612</v>
      </c>
      <c r="F1191" s="38" t="s">
        <v>9384</v>
      </c>
      <c r="G1191" s="38" t="s">
        <v>8589</v>
      </c>
      <c r="H1191" s="38" t="s">
        <v>2665</v>
      </c>
      <c r="I1191" s="39">
        <v>78689.14</v>
      </c>
      <c r="J1191" s="15">
        <f>VLOOKUP(LEFT(B1191,5),[1]Percents!$C:$M,9,FALSE)</f>
        <v>0</v>
      </c>
      <c r="K1191" s="13">
        <f t="shared" si="19"/>
        <v>0</v>
      </c>
      <c r="L1191" s="22"/>
    </row>
    <row r="1192" spans="1:12" s="40" customFormat="1" ht="14.25" customHeight="1" x14ac:dyDescent="0.25">
      <c r="A1192" s="38" t="s">
        <v>213</v>
      </c>
      <c r="B1192" s="38" t="s">
        <v>94</v>
      </c>
      <c r="C1192" s="38" t="s">
        <v>10434</v>
      </c>
      <c r="D1192" s="38" t="s">
        <v>10435</v>
      </c>
      <c r="E1192" s="38" t="s">
        <v>96</v>
      </c>
      <c r="F1192" s="38" t="s">
        <v>9384</v>
      </c>
      <c r="G1192" s="38" t="s">
        <v>8589</v>
      </c>
      <c r="H1192" s="38" t="s">
        <v>2665</v>
      </c>
      <c r="I1192" s="39">
        <v>48666.74</v>
      </c>
      <c r="J1192" s="15">
        <f>VLOOKUP(LEFT(B1192,5),[1]Percents!$C:$M,9,FALSE)</f>
        <v>0</v>
      </c>
      <c r="K1192" s="13">
        <f t="shared" si="19"/>
        <v>0</v>
      </c>
      <c r="L1192" s="22"/>
    </row>
    <row r="1193" spans="1:12" s="40" customFormat="1" ht="14.25" customHeight="1" x14ac:dyDescent="0.25">
      <c r="A1193" s="38" t="s">
        <v>213</v>
      </c>
      <c r="B1193" s="38" t="s">
        <v>53</v>
      </c>
      <c r="C1193" s="38" t="s">
        <v>8164</v>
      </c>
      <c r="D1193" s="38" t="s">
        <v>8165</v>
      </c>
      <c r="E1193" s="38" t="s">
        <v>405</v>
      </c>
      <c r="F1193" s="38" t="s">
        <v>8166</v>
      </c>
      <c r="G1193" s="38" t="s">
        <v>8076</v>
      </c>
      <c r="H1193" s="38" t="s">
        <v>2665</v>
      </c>
      <c r="I1193" s="39">
        <v>4581.17</v>
      </c>
      <c r="J1193" s="15">
        <f>VLOOKUP(LEFT(B1193,5),[1]Percents!$C:$M,9,FALSE)</f>
        <v>0</v>
      </c>
      <c r="K1193" s="13">
        <f t="shared" si="19"/>
        <v>0</v>
      </c>
      <c r="L1193" s="22"/>
    </row>
    <row r="1194" spans="1:12" s="40" customFormat="1" ht="14.25" customHeight="1" x14ac:dyDescent="0.25">
      <c r="A1194" s="38" t="s">
        <v>213</v>
      </c>
      <c r="B1194" s="38" t="s">
        <v>226</v>
      </c>
      <c r="C1194" s="38" t="s">
        <v>8167</v>
      </c>
      <c r="D1194" s="38" t="s">
        <v>8168</v>
      </c>
      <c r="E1194" s="38" t="s">
        <v>59</v>
      </c>
      <c r="F1194" s="38" t="s">
        <v>8169</v>
      </c>
      <c r="G1194" s="38" t="s">
        <v>8076</v>
      </c>
      <c r="H1194" s="38" t="s">
        <v>2665</v>
      </c>
      <c r="I1194" s="39">
        <v>180586.21</v>
      </c>
      <c r="J1194" s="15">
        <f>VLOOKUP(LEFT(B1194,5),[1]Percents!$C:$M,9,FALSE)</f>
        <v>0</v>
      </c>
      <c r="K1194" s="13">
        <f t="shared" si="19"/>
        <v>0</v>
      </c>
      <c r="L1194" s="22"/>
    </row>
    <row r="1195" spans="1:12" s="40" customFormat="1" ht="14.25" customHeight="1" x14ac:dyDescent="0.25">
      <c r="A1195" s="38" t="s">
        <v>213</v>
      </c>
      <c r="B1195" s="38" t="s">
        <v>147</v>
      </c>
      <c r="C1195" s="38" t="s">
        <v>8642</v>
      </c>
      <c r="D1195" s="38" t="s">
        <v>8643</v>
      </c>
      <c r="E1195" s="38" t="s">
        <v>8644</v>
      </c>
      <c r="F1195" s="38" t="s">
        <v>8645</v>
      </c>
      <c r="G1195" s="38" t="s">
        <v>8076</v>
      </c>
      <c r="H1195" s="38" t="s">
        <v>2665</v>
      </c>
      <c r="I1195" s="39">
        <v>82284.22</v>
      </c>
      <c r="J1195" s="15">
        <f>VLOOKUP(LEFT(B1195,5),[1]Percents!$C:$M,9,FALSE)</f>
        <v>0</v>
      </c>
      <c r="K1195" s="13">
        <f t="shared" si="19"/>
        <v>0</v>
      </c>
      <c r="L1195" s="22"/>
    </row>
    <row r="1196" spans="1:12" s="40" customFormat="1" ht="14.25" customHeight="1" x14ac:dyDescent="0.25">
      <c r="A1196" s="38" t="s">
        <v>242</v>
      </c>
      <c r="B1196" s="38" t="s">
        <v>423</v>
      </c>
      <c r="C1196" s="38" t="s">
        <v>8646</v>
      </c>
      <c r="D1196" s="38" t="s">
        <v>8647</v>
      </c>
      <c r="E1196" s="38" t="s">
        <v>8648</v>
      </c>
      <c r="F1196" s="38" t="s">
        <v>8649</v>
      </c>
      <c r="G1196" s="38" t="s">
        <v>8650</v>
      </c>
      <c r="H1196" s="38" t="s">
        <v>2665</v>
      </c>
      <c r="I1196" s="39">
        <v>79449.98000000001</v>
      </c>
      <c r="J1196" s="15">
        <f>VLOOKUP(LEFT(B1196,5),[1]Percents!$C:$M,9,FALSE)</f>
        <v>0</v>
      </c>
      <c r="K1196" s="13">
        <f t="shared" si="19"/>
        <v>0</v>
      </c>
      <c r="L1196" s="22"/>
    </row>
    <row r="1197" spans="1:12" s="40" customFormat="1" ht="14.25" customHeight="1" x14ac:dyDescent="0.25">
      <c r="A1197" s="38" t="s">
        <v>141</v>
      </c>
      <c r="B1197" s="38" t="s">
        <v>111</v>
      </c>
      <c r="C1197" s="38" t="s">
        <v>8170</v>
      </c>
      <c r="D1197" s="38" t="s">
        <v>8171</v>
      </c>
      <c r="E1197" s="38" t="s">
        <v>379</v>
      </c>
      <c r="F1197" s="38" t="s">
        <v>8172</v>
      </c>
      <c r="G1197" s="38" t="s">
        <v>8076</v>
      </c>
      <c r="H1197" s="38" t="s">
        <v>2665</v>
      </c>
      <c r="I1197" s="39">
        <v>158054.92000000001</v>
      </c>
      <c r="J1197" s="15">
        <f>VLOOKUP(LEFT(B1197,5),[1]Percents!$C:$M,9,FALSE)</f>
        <v>0.64170000000000005</v>
      </c>
      <c r="K1197" s="13">
        <f t="shared" si="19"/>
        <v>101423.84216400002</v>
      </c>
      <c r="L1197" s="22"/>
    </row>
    <row r="1198" spans="1:12" s="40" customFormat="1" ht="14.25" customHeight="1" x14ac:dyDescent="0.25">
      <c r="A1198" s="38" t="s">
        <v>213</v>
      </c>
      <c r="B1198" s="38" t="s">
        <v>21</v>
      </c>
      <c r="C1198" s="38" t="s">
        <v>8173</v>
      </c>
      <c r="D1198" s="38" t="s">
        <v>8174</v>
      </c>
      <c r="E1198" s="38" t="s">
        <v>10436</v>
      </c>
      <c r="F1198" s="38" t="s">
        <v>8175</v>
      </c>
      <c r="G1198" s="38" t="s">
        <v>8176</v>
      </c>
      <c r="H1198" s="38" t="s">
        <v>2665</v>
      </c>
      <c r="I1198" s="39">
        <v>9370.2800000000007</v>
      </c>
      <c r="J1198" s="15">
        <f>VLOOKUP(LEFT(B1198,5),[1]Percents!$C:$M,9,FALSE)</f>
        <v>4.4049999999999999E-2</v>
      </c>
      <c r="K1198" s="13">
        <f t="shared" si="19"/>
        <v>412.76083400000005</v>
      </c>
      <c r="L1198" s="22"/>
    </row>
    <row r="1199" spans="1:12" s="40" customFormat="1" ht="14.25" customHeight="1" x14ac:dyDescent="0.25">
      <c r="A1199" s="38" t="s">
        <v>141</v>
      </c>
      <c r="B1199" s="38" t="s">
        <v>111</v>
      </c>
      <c r="C1199" s="38" t="s">
        <v>8177</v>
      </c>
      <c r="D1199" s="38" t="s">
        <v>8178</v>
      </c>
      <c r="E1199" s="38" t="s">
        <v>275</v>
      </c>
      <c r="F1199" s="38" t="s">
        <v>8179</v>
      </c>
      <c r="G1199" s="38" t="s">
        <v>8180</v>
      </c>
      <c r="H1199" s="38" t="s">
        <v>2665</v>
      </c>
      <c r="I1199" s="39">
        <v>48215.23</v>
      </c>
      <c r="J1199" s="15">
        <f>VLOOKUP(LEFT(B1199,5),[1]Percents!$C:$M,9,FALSE)</f>
        <v>0.64170000000000005</v>
      </c>
      <c r="K1199" s="13">
        <f t="shared" si="19"/>
        <v>30939.713091000005</v>
      </c>
      <c r="L1199" s="22"/>
    </row>
    <row r="1200" spans="1:12" s="40" customFormat="1" ht="14.25" customHeight="1" x14ac:dyDescent="0.25">
      <c r="A1200" s="38" t="s">
        <v>213</v>
      </c>
      <c r="B1200" s="38" t="s">
        <v>53</v>
      </c>
      <c r="C1200" s="38" t="s">
        <v>8651</v>
      </c>
      <c r="D1200" s="38" t="s">
        <v>8652</v>
      </c>
      <c r="E1200" s="38" t="s">
        <v>6699</v>
      </c>
      <c r="F1200" s="38" t="s">
        <v>8653</v>
      </c>
      <c r="G1200" s="38" t="s">
        <v>8589</v>
      </c>
      <c r="H1200" s="38" t="s">
        <v>2665</v>
      </c>
      <c r="I1200" s="39">
        <v>112219.48</v>
      </c>
      <c r="J1200" s="15">
        <f>VLOOKUP(LEFT(B1200,5),[1]Percents!$C:$M,9,FALSE)</f>
        <v>0</v>
      </c>
      <c r="K1200" s="13">
        <f t="shared" si="19"/>
        <v>0</v>
      </c>
      <c r="L1200" s="22"/>
    </row>
    <row r="1201" spans="1:12" s="40" customFormat="1" ht="14.25" customHeight="1" x14ac:dyDescent="0.25">
      <c r="A1201" s="38" t="s">
        <v>213</v>
      </c>
      <c r="B1201" s="38" t="s">
        <v>67</v>
      </c>
      <c r="C1201" s="38" t="s">
        <v>8181</v>
      </c>
      <c r="D1201" s="38" t="s">
        <v>8182</v>
      </c>
      <c r="E1201" s="38" t="s">
        <v>214</v>
      </c>
      <c r="F1201" s="38" t="s">
        <v>8183</v>
      </c>
      <c r="G1201" s="38" t="s">
        <v>8180</v>
      </c>
      <c r="H1201" s="38" t="s">
        <v>2665</v>
      </c>
      <c r="I1201" s="39">
        <v>96094.46</v>
      </c>
      <c r="J1201" s="15">
        <f>VLOOKUP(LEFT(B1201,5),[1]Percents!$C:$M,9,FALSE)</f>
        <v>0</v>
      </c>
      <c r="K1201" s="13">
        <f t="shared" si="19"/>
        <v>0</v>
      </c>
      <c r="L1201" s="22"/>
    </row>
    <row r="1202" spans="1:12" s="40" customFormat="1" ht="14.25" customHeight="1" x14ac:dyDescent="0.25">
      <c r="A1202" s="38" t="s">
        <v>213</v>
      </c>
      <c r="B1202" s="38" t="s">
        <v>94</v>
      </c>
      <c r="C1202" s="38" t="s">
        <v>8654</v>
      </c>
      <c r="D1202" s="38" t="s">
        <v>8655</v>
      </c>
      <c r="E1202" s="38" t="s">
        <v>96</v>
      </c>
      <c r="F1202" s="38" t="s">
        <v>8183</v>
      </c>
      <c r="G1202" s="38" t="s">
        <v>8180</v>
      </c>
      <c r="H1202" s="38" t="s">
        <v>2665</v>
      </c>
      <c r="I1202" s="39">
        <v>7657.89</v>
      </c>
      <c r="J1202" s="15">
        <f>VLOOKUP(LEFT(B1202,5),[1]Percents!$C:$M,9,FALSE)</f>
        <v>0</v>
      </c>
      <c r="K1202" s="13">
        <f t="shared" si="19"/>
        <v>0</v>
      </c>
      <c r="L1202" s="22"/>
    </row>
    <row r="1203" spans="1:12" s="40" customFormat="1" ht="14.25" customHeight="1" x14ac:dyDescent="0.25">
      <c r="A1203" s="38" t="s">
        <v>141</v>
      </c>
      <c r="B1203" s="38" t="s">
        <v>111</v>
      </c>
      <c r="C1203" s="38" t="s">
        <v>8656</v>
      </c>
      <c r="D1203" s="38" t="s">
        <v>8657</v>
      </c>
      <c r="E1203" s="38" t="s">
        <v>8658</v>
      </c>
      <c r="F1203" s="38" t="s">
        <v>8659</v>
      </c>
      <c r="G1203" s="38" t="s">
        <v>8180</v>
      </c>
      <c r="H1203" s="38" t="s">
        <v>2665</v>
      </c>
      <c r="I1203" s="39">
        <v>70227.199999999997</v>
      </c>
      <c r="J1203" s="15">
        <f>VLOOKUP(LEFT(B1203,5),[1]Percents!$C:$M,9,FALSE)</f>
        <v>0.64170000000000005</v>
      </c>
      <c r="K1203" s="13">
        <f t="shared" si="19"/>
        <v>45064.794240000003</v>
      </c>
      <c r="L1203" s="22"/>
    </row>
    <row r="1204" spans="1:12" s="40" customFormat="1" ht="14.25" customHeight="1" x14ac:dyDescent="0.25">
      <c r="A1204" s="38" t="s">
        <v>213</v>
      </c>
      <c r="B1204" s="38" t="s">
        <v>919</v>
      </c>
      <c r="C1204" s="38" t="s">
        <v>8660</v>
      </c>
      <c r="D1204" s="38" t="s">
        <v>8661</v>
      </c>
      <c r="E1204" s="38" t="s">
        <v>8662</v>
      </c>
      <c r="F1204" s="38" t="s">
        <v>8663</v>
      </c>
      <c r="G1204" s="38" t="s">
        <v>8664</v>
      </c>
      <c r="H1204" s="38" t="s">
        <v>2665</v>
      </c>
      <c r="I1204" s="39">
        <v>72456.59</v>
      </c>
      <c r="J1204" s="15">
        <f>VLOOKUP(LEFT(B1204,5),[1]Percents!$C:$M,9,FALSE)</f>
        <v>0</v>
      </c>
      <c r="K1204" s="13">
        <f t="shared" si="19"/>
        <v>0</v>
      </c>
      <c r="L1204" s="22"/>
    </row>
    <row r="1205" spans="1:12" s="40" customFormat="1" ht="14.25" customHeight="1" x14ac:dyDescent="0.25">
      <c r="A1205" s="38" t="s">
        <v>213</v>
      </c>
      <c r="B1205" s="38" t="s">
        <v>61</v>
      </c>
      <c r="C1205" s="38" t="s">
        <v>8667</v>
      </c>
      <c r="D1205" s="38" t="s">
        <v>8668</v>
      </c>
      <c r="E1205" s="38" t="s">
        <v>493</v>
      </c>
      <c r="F1205" s="38" t="s">
        <v>8669</v>
      </c>
      <c r="G1205" s="38" t="s">
        <v>8589</v>
      </c>
      <c r="H1205" s="38" t="s">
        <v>2665</v>
      </c>
      <c r="I1205" s="39">
        <v>76053.350000000006</v>
      </c>
      <c r="J1205" s="15">
        <f>VLOOKUP(LEFT(B1205,5),[1]Percents!$C:$M,9,FALSE)</f>
        <v>0</v>
      </c>
      <c r="K1205" s="13">
        <f t="shared" si="19"/>
        <v>0</v>
      </c>
      <c r="L1205" s="22"/>
    </row>
    <row r="1206" spans="1:12" s="40" customFormat="1" ht="14.25" customHeight="1" x14ac:dyDescent="0.25">
      <c r="A1206" s="38" t="s">
        <v>213</v>
      </c>
      <c r="B1206" s="38" t="s">
        <v>94</v>
      </c>
      <c r="C1206" s="38" t="s">
        <v>9926</v>
      </c>
      <c r="D1206" s="38" t="s">
        <v>9927</v>
      </c>
      <c r="E1206" s="38" t="s">
        <v>829</v>
      </c>
      <c r="F1206" s="38" t="s">
        <v>9928</v>
      </c>
      <c r="G1206" s="38" t="s">
        <v>9320</v>
      </c>
      <c r="H1206" s="38" t="s">
        <v>2665</v>
      </c>
      <c r="I1206" s="39">
        <v>44476.65</v>
      </c>
      <c r="J1206" s="15">
        <f>VLOOKUP(LEFT(B1206,5),[1]Percents!$C:$M,9,FALSE)</f>
        <v>0</v>
      </c>
      <c r="K1206" s="13">
        <f t="shared" si="19"/>
        <v>0</v>
      </c>
      <c r="L1206" s="22"/>
    </row>
    <row r="1207" spans="1:12" s="40" customFormat="1" ht="14.25" customHeight="1" x14ac:dyDescent="0.25">
      <c r="A1207" s="38" t="s">
        <v>213</v>
      </c>
      <c r="B1207" s="38" t="s">
        <v>226</v>
      </c>
      <c r="C1207" s="38" t="s">
        <v>8670</v>
      </c>
      <c r="D1207" s="38" t="s">
        <v>8671</v>
      </c>
      <c r="E1207" s="38" t="s">
        <v>7132</v>
      </c>
      <c r="F1207" s="38" t="s">
        <v>8672</v>
      </c>
      <c r="G1207" s="38" t="s">
        <v>8673</v>
      </c>
      <c r="H1207" s="38" t="s">
        <v>2665</v>
      </c>
      <c r="I1207" s="39">
        <v>22818.91</v>
      </c>
      <c r="J1207" s="15">
        <f>VLOOKUP(LEFT(B1207,5),[1]Percents!$C:$M,9,FALSE)</f>
        <v>0</v>
      </c>
      <c r="K1207" s="13">
        <f t="shared" si="19"/>
        <v>0</v>
      </c>
      <c r="L1207" s="22"/>
    </row>
    <row r="1208" spans="1:12" s="40" customFormat="1" ht="14.25" customHeight="1" x14ac:dyDescent="0.25">
      <c r="A1208" s="38" t="s">
        <v>213</v>
      </c>
      <c r="B1208" s="38" t="s">
        <v>162</v>
      </c>
      <c r="C1208" s="38" t="s">
        <v>8670</v>
      </c>
      <c r="D1208" s="38" t="s">
        <v>8671</v>
      </c>
      <c r="E1208" s="38" t="s">
        <v>7132</v>
      </c>
      <c r="F1208" s="38" t="s">
        <v>8672</v>
      </c>
      <c r="G1208" s="38" t="s">
        <v>8673</v>
      </c>
      <c r="H1208" s="38" t="s">
        <v>2665</v>
      </c>
      <c r="I1208" s="39">
        <v>82343.73</v>
      </c>
      <c r="J1208" s="15">
        <f>VLOOKUP(LEFT(B1208,5),[1]Percents!$C:$M,9,FALSE)</f>
        <v>4.4049999999999999E-2</v>
      </c>
      <c r="K1208" s="13">
        <f t="shared" si="19"/>
        <v>3627.2413064999996</v>
      </c>
      <c r="L1208" s="22"/>
    </row>
    <row r="1209" spans="1:12" s="40" customFormat="1" ht="14.25" customHeight="1" x14ac:dyDescent="0.25">
      <c r="A1209" s="38" t="s">
        <v>213</v>
      </c>
      <c r="B1209" s="38" t="s">
        <v>211</v>
      </c>
      <c r="C1209" s="38" t="s">
        <v>8674</v>
      </c>
      <c r="D1209" s="38" t="s">
        <v>8675</v>
      </c>
      <c r="E1209" s="38" t="s">
        <v>5430</v>
      </c>
      <c r="F1209" s="38" t="s">
        <v>8676</v>
      </c>
      <c r="G1209" s="38" t="s">
        <v>8589</v>
      </c>
      <c r="H1209" s="38" t="s">
        <v>2665</v>
      </c>
      <c r="I1209" s="39">
        <v>138177.38</v>
      </c>
      <c r="J1209" s="15">
        <f>VLOOKUP(LEFT(B1209,5),[1]Percents!$C:$M,9,FALSE)</f>
        <v>0</v>
      </c>
      <c r="K1209" s="13">
        <f t="shared" si="19"/>
        <v>0</v>
      </c>
      <c r="L1209" s="22"/>
    </row>
    <row r="1210" spans="1:12" s="40" customFormat="1" ht="14.25" customHeight="1" x14ac:dyDescent="0.25">
      <c r="A1210" s="38" t="s">
        <v>213</v>
      </c>
      <c r="B1210" s="38" t="s">
        <v>225</v>
      </c>
      <c r="C1210" s="38" t="s">
        <v>8677</v>
      </c>
      <c r="D1210" s="38" t="s">
        <v>8678</v>
      </c>
      <c r="E1210" s="38" t="s">
        <v>8679</v>
      </c>
      <c r="F1210" s="38" t="s">
        <v>8680</v>
      </c>
      <c r="G1210" s="38" t="s">
        <v>8681</v>
      </c>
      <c r="H1210" s="38" t="s">
        <v>2665</v>
      </c>
      <c r="I1210" s="39">
        <v>66621.69</v>
      </c>
      <c r="J1210" s="15">
        <f>VLOOKUP(LEFT(B1210,5),[1]Percents!$C:$M,9,FALSE)</f>
        <v>0</v>
      </c>
      <c r="K1210" s="13">
        <f t="shared" si="19"/>
        <v>0</v>
      </c>
      <c r="L1210" s="22"/>
    </row>
    <row r="1211" spans="1:12" s="40" customFormat="1" ht="14.25" customHeight="1" x14ac:dyDescent="0.25">
      <c r="A1211" s="38" t="s">
        <v>243</v>
      </c>
      <c r="B1211" s="38" t="s">
        <v>314</v>
      </c>
      <c r="C1211" s="38" t="s">
        <v>11350</v>
      </c>
      <c r="D1211" s="38" t="s">
        <v>11351</v>
      </c>
      <c r="E1211" s="38" t="s">
        <v>328</v>
      </c>
      <c r="F1211" s="38" t="s">
        <v>11352</v>
      </c>
      <c r="G1211" s="38" t="s">
        <v>5420</v>
      </c>
      <c r="H1211" s="38" t="s">
        <v>2665</v>
      </c>
      <c r="I1211" s="39">
        <v>5136.83</v>
      </c>
      <c r="J1211" s="15">
        <f>VLOOKUP(LEFT(B1211,5),[1]Percents!$C:$M,9,FALSE)</f>
        <v>0</v>
      </c>
      <c r="K1211" s="13">
        <f t="shared" si="19"/>
        <v>0</v>
      </c>
      <c r="L1211" s="22"/>
    </row>
    <row r="1212" spans="1:12" s="40" customFormat="1" ht="14.25" customHeight="1" x14ac:dyDescent="0.25">
      <c r="A1212" s="38" t="s">
        <v>213</v>
      </c>
      <c r="B1212" s="38" t="s">
        <v>162</v>
      </c>
      <c r="C1212" s="38" t="s">
        <v>8682</v>
      </c>
      <c r="D1212" s="38" t="s">
        <v>8683</v>
      </c>
      <c r="E1212" s="38" t="s">
        <v>263</v>
      </c>
      <c r="F1212" s="38" t="s">
        <v>8684</v>
      </c>
      <c r="G1212" s="38" t="s">
        <v>9385</v>
      </c>
      <c r="H1212" s="38" t="s">
        <v>2665</v>
      </c>
      <c r="I1212" s="39">
        <v>118250.23</v>
      </c>
      <c r="J1212" s="15">
        <f>VLOOKUP(LEFT(B1212,5),[1]Percents!$C:$M,9,FALSE)</f>
        <v>4.4049999999999999E-2</v>
      </c>
      <c r="K1212" s="13">
        <f t="shared" si="19"/>
        <v>5208.9226314999996</v>
      </c>
      <c r="L1212" s="22"/>
    </row>
    <row r="1213" spans="1:12" s="40" customFormat="1" ht="14.25" customHeight="1" x14ac:dyDescent="0.25">
      <c r="A1213" s="38" t="s">
        <v>213</v>
      </c>
      <c r="B1213" s="38" t="s">
        <v>162</v>
      </c>
      <c r="C1213" s="38" t="s">
        <v>8682</v>
      </c>
      <c r="D1213" s="38" t="s">
        <v>8683</v>
      </c>
      <c r="E1213" s="38" t="s">
        <v>263</v>
      </c>
      <c r="F1213" s="38" t="s">
        <v>8684</v>
      </c>
      <c r="G1213" s="38" t="s">
        <v>8685</v>
      </c>
      <c r="H1213" s="38" t="s">
        <v>2665</v>
      </c>
      <c r="I1213" s="39">
        <v>1457.69</v>
      </c>
      <c r="J1213" s="15">
        <f>VLOOKUP(LEFT(B1213,5),[1]Percents!$C:$M,9,FALSE)</f>
        <v>4.4049999999999999E-2</v>
      </c>
      <c r="K1213" s="13">
        <f t="shared" si="19"/>
        <v>64.211244500000006</v>
      </c>
      <c r="L1213" s="22"/>
    </row>
    <row r="1214" spans="1:12" s="40" customFormat="1" ht="14.25" customHeight="1" x14ac:dyDescent="0.25">
      <c r="A1214" s="38" t="s">
        <v>213</v>
      </c>
      <c r="B1214" s="38" t="s">
        <v>195</v>
      </c>
      <c r="C1214" s="38" t="s">
        <v>9929</v>
      </c>
      <c r="D1214" s="38" t="s">
        <v>9930</v>
      </c>
      <c r="E1214" s="38" t="s">
        <v>75</v>
      </c>
      <c r="F1214" s="38" t="s">
        <v>8684</v>
      </c>
      <c r="G1214" s="38" t="s">
        <v>8685</v>
      </c>
      <c r="H1214" s="38" t="s">
        <v>2665</v>
      </c>
      <c r="I1214" s="39">
        <v>10903.61</v>
      </c>
      <c r="J1214" s="15">
        <f>VLOOKUP(LEFT(B1214,5),[1]Percents!$C:$M,9,FALSE)</f>
        <v>0</v>
      </c>
      <c r="K1214" s="13">
        <f t="shared" si="19"/>
        <v>0</v>
      </c>
      <c r="L1214" s="22"/>
    </row>
    <row r="1215" spans="1:12" s="40" customFormat="1" ht="14.25" customHeight="1" x14ac:dyDescent="0.25">
      <c r="A1215" s="38" t="s">
        <v>213</v>
      </c>
      <c r="B1215" s="38" t="s">
        <v>21</v>
      </c>
      <c r="C1215" s="38" t="s">
        <v>10437</v>
      </c>
      <c r="D1215" s="38" t="s">
        <v>10438</v>
      </c>
      <c r="E1215" s="38" t="s">
        <v>537</v>
      </c>
      <c r="F1215" s="38" t="s">
        <v>10439</v>
      </c>
      <c r="G1215" s="38" t="s">
        <v>9522</v>
      </c>
      <c r="H1215" s="38" t="s">
        <v>2665</v>
      </c>
      <c r="I1215" s="39">
        <v>70283.070000000007</v>
      </c>
      <c r="J1215" s="15">
        <f>VLOOKUP(LEFT(B1215,5),[1]Percents!$C:$M,9,FALSE)</f>
        <v>4.4049999999999999E-2</v>
      </c>
      <c r="K1215" s="13">
        <f t="shared" si="19"/>
        <v>3095.9692335000004</v>
      </c>
      <c r="L1215" s="22"/>
    </row>
    <row r="1216" spans="1:12" s="40" customFormat="1" ht="14.25" customHeight="1" x14ac:dyDescent="0.25">
      <c r="A1216" s="38" t="s">
        <v>213</v>
      </c>
      <c r="B1216" s="38" t="s">
        <v>285</v>
      </c>
      <c r="C1216" s="38" t="s">
        <v>8686</v>
      </c>
      <c r="D1216" s="38" t="s">
        <v>8687</v>
      </c>
      <c r="E1216" s="38" t="s">
        <v>368</v>
      </c>
      <c r="F1216" s="38" t="s">
        <v>8688</v>
      </c>
      <c r="G1216" s="38" t="s">
        <v>8673</v>
      </c>
      <c r="H1216" s="38" t="s">
        <v>2665</v>
      </c>
      <c r="I1216" s="39">
        <v>27873.57</v>
      </c>
      <c r="J1216" s="15">
        <f>VLOOKUP(LEFT(B1216,5),[1]Percents!$C:$M,9,FALSE)</f>
        <v>0</v>
      </c>
      <c r="K1216" s="13">
        <f t="shared" si="19"/>
        <v>0</v>
      </c>
      <c r="L1216" s="22"/>
    </row>
    <row r="1217" spans="1:12" s="40" customFormat="1" ht="14.25" customHeight="1" x14ac:dyDescent="0.25">
      <c r="A1217" s="38" t="s">
        <v>213</v>
      </c>
      <c r="B1217" s="38" t="s">
        <v>310</v>
      </c>
      <c r="C1217" s="38" t="s">
        <v>9386</v>
      </c>
      <c r="D1217" s="38" t="s">
        <v>9387</v>
      </c>
      <c r="E1217" s="38" t="s">
        <v>312</v>
      </c>
      <c r="F1217" s="38" t="s">
        <v>9388</v>
      </c>
      <c r="G1217" s="38" t="s">
        <v>9320</v>
      </c>
      <c r="H1217" s="38" t="s">
        <v>2665</v>
      </c>
      <c r="I1217" s="39">
        <v>15185.28</v>
      </c>
      <c r="J1217" s="15">
        <f>VLOOKUP(LEFT(B1217,5),[1]Percents!$C:$M,9,FALSE)</f>
        <v>0</v>
      </c>
      <c r="K1217" s="13">
        <f t="shared" si="19"/>
        <v>0</v>
      </c>
      <c r="L1217" s="22"/>
    </row>
    <row r="1218" spans="1:12" s="40" customFormat="1" ht="14.25" customHeight="1" x14ac:dyDescent="0.25">
      <c r="A1218" s="38" t="s">
        <v>213</v>
      </c>
      <c r="B1218" s="38" t="s">
        <v>16</v>
      </c>
      <c r="C1218" s="38" t="s">
        <v>9389</v>
      </c>
      <c r="D1218" s="38" t="s">
        <v>9390</v>
      </c>
      <c r="E1218" s="38" t="s">
        <v>78</v>
      </c>
      <c r="F1218" s="38" t="s">
        <v>9391</v>
      </c>
      <c r="G1218" s="38" t="s">
        <v>9320</v>
      </c>
      <c r="H1218" s="38" t="s">
        <v>2665</v>
      </c>
      <c r="I1218" s="39">
        <v>19002.87</v>
      </c>
      <c r="J1218" s="15">
        <f>VLOOKUP(LEFT(B1218,5),[1]Percents!$C:$M,9,FALSE)</f>
        <v>0</v>
      </c>
      <c r="K1218" s="13">
        <f t="shared" si="19"/>
        <v>0</v>
      </c>
      <c r="L1218" s="22"/>
    </row>
    <row r="1219" spans="1:12" s="40" customFormat="1" ht="14.25" customHeight="1" x14ac:dyDescent="0.25">
      <c r="A1219" s="38" t="s">
        <v>243</v>
      </c>
      <c r="B1219" s="38" t="s">
        <v>314</v>
      </c>
      <c r="C1219" s="38" t="s">
        <v>9392</v>
      </c>
      <c r="D1219" s="38" t="s">
        <v>9393</v>
      </c>
      <c r="E1219" s="38" t="s">
        <v>197</v>
      </c>
      <c r="F1219" s="38" t="s">
        <v>9394</v>
      </c>
      <c r="G1219" s="38" t="s">
        <v>9931</v>
      </c>
      <c r="H1219" s="38" t="s">
        <v>2665</v>
      </c>
      <c r="I1219" s="39">
        <v>70983.23</v>
      </c>
      <c r="J1219" s="15">
        <f>VLOOKUP(LEFT(B1219,5),[1]Percents!$C:$M,9,FALSE)</f>
        <v>0</v>
      </c>
      <c r="K1219" s="13">
        <f t="shared" si="19"/>
        <v>0</v>
      </c>
      <c r="L1219" s="22"/>
    </row>
    <row r="1220" spans="1:12" s="40" customFormat="1" ht="14.25" customHeight="1" x14ac:dyDescent="0.25">
      <c r="A1220" s="38" t="s">
        <v>243</v>
      </c>
      <c r="B1220" s="38" t="s">
        <v>314</v>
      </c>
      <c r="C1220" s="38" t="s">
        <v>9392</v>
      </c>
      <c r="D1220" s="38" t="s">
        <v>9393</v>
      </c>
      <c r="E1220" s="38" t="s">
        <v>197</v>
      </c>
      <c r="F1220" s="38" t="s">
        <v>9394</v>
      </c>
      <c r="G1220" s="38" t="s">
        <v>9320</v>
      </c>
      <c r="H1220" s="38" t="s">
        <v>2665</v>
      </c>
      <c r="I1220" s="39">
        <v>5763.37</v>
      </c>
      <c r="J1220" s="15">
        <f>VLOOKUP(LEFT(B1220,5),[1]Percents!$C:$M,9,FALSE)</f>
        <v>0</v>
      </c>
      <c r="K1220" s="13">
        <f t="shared" si="19"/>
        <v>0</v>
      </c>
      <c r="L1220" s="22"/>
    </row>
    <row r="1221" spans="1:12" s="40" customFormat="1" ht="14.25" customHeight="1" x14ac:dyDescent="0.25">
      <c r="A1221" s="38" t="s">
        <v>213</v>
      </c>
      <c r="B1221" s="38" t="s">
        <v>145</v>
      </c>
      <c r="C1221" s="38" t="s">
        <v>9395</v>
      </c>
      <c r="D1221" s="38" t="s">
        <v>9396</v>
      </c>
      <c r="E1221" s="38" t="s">
        <v>219</v>
      </c>
      <c r="F1221" s="38" t="s">
        <v>9397</v>
      </c>
      <c r="G1221" s="38" t="s">
        <v>9320</v>
      </c>
      <c r="H1221" s="38" t="s">
        <v>2665</v>
      </c>
      <c r="I1221" s="39">
        <v>100077.17</v>
      </c>
      <c r="J1221" s="15">
        <f>VLOOKUP(LEFT(B1221,5),[1]Percents!$C:$M,9,FALSE)</f>
        <v>0</v>
      </c>
      <c r="K1221" s="13">
        <f t="shared" si="19"/>
        <v>0</v>
      </c>
      <c r="L1221" s="22"/>
    </row>
    <row r="1222" spans="1:12" s="40" customFormat="1" ht="14.25" customHeight="1" x14ac:dyDescent="0.25">
      <c r="A1222" s="38" t="s">
        <v>242</v>
      </c>
      <c r="B1222" s="38" t="s">
        <v>326</v>
      </c>
      <c r="C1222" s="38" t="s">
        <v>9932</v>
      </c>
      <c r="D1222" s="38" t="s">
        <v>9933</v>
      </c>
      <c r="E1222" s="38" t="s">
        <v>382</v>
      </c>
      <c r="F1222" s="38" t="s">
        <v>9934</v>
      </c>
      <c r="G1222" s="38" t="s">
        <v>9905</v>
      </c>
      <c r="H1222" s="38" t="s">
        <v>2665</v>
      </c>
      <c r="I1222" s="39">
        <v>72965.73</v>
      </c>
      <c r="J1222" s="15">
        <f>VLOOKUP(LEFT(B1222,5),[1]Percents!$C:$M,9,FALSE)</f>
        <v>0</v>
      </c>
      <c r="K1222" s="13">
        <f t="shared" si="19"/>
        <v>0</v>
      </c>
      <c r="L1222" s="22"/>
    </row>
    <row r="1223" spans="1:12" s="40" customFormat="1" ht="14.25" customHeight="1" x14ac:dyDescent="0.25">
      <c r="A1223" s="38" t="s">
        <v>213</v>
      </c>
      <c r="B1223" s="38" t="s">
        <v>79</v>
      </c>
      <c r="C1223" s="38" t="s">
        <v>9935</v>
      </c>
      <c r="D1223" s="38" t="s">
        <v>9936</v>
      </c>
      <c r="E1223" s="38" t="s">
        <v>1370</v>
      </c>
      <c r="F1223" s="38" t="s">
        <v>9937</v>
      </c>
      <c r="G1223" s="38" t="s">
        <v>9453</v>
      </c>
      <c r="H1223" s="38" t="s">
        <v>2665</v>
      </c>
      <c r="I1223" s="39">
        <v>33368.019999999997</v>
      </c>
      <c r="J1223" s="15">
        <f>VLOOKUP(LEFT(B1223,5),[1]Percents!$C:$M,9,FALSE)</f>
        <v>0</v>
      </c>
      <c r="K1223" s="13">
        <f t="shared" si="19"/>
        <v>0</v>
      </c>
      <c r="L1223" s="22"/>
    </row>
    <row r="1224" spans="1:12" s="40" customFormat="1" ht="14.25" customHeight="1" x14ac:dyDescent="0.25">
      <c r="A1224" s="38" t="s">
        <v>213</v>
      </c>
      <c r="B1224" s="38" t="s">
        <v>53</v>
      </c>
      <c r="C1224" s="38" t="s">
        <v>9398</v>
      </c>
      <c r="D1224" s="38" t="s">
        <v>9399</v>
      </c>
      <c r="E1224" s="38" t="s">
        <v>8155</v>
      </c>
      <c r="F1224" s="38" t="s">
        <v>9400</v>
      </c>
      <c r="G1224" s="38" t="s">
        <v>7661</v>
      </c>
      <c r="H1224" s="38" t="s">
        <v>2665</v>
      </c>
      <c r="I1224" s="39">
        <v>212286.35</v>
      </c>
      <c r="J1224" s="15">
        <f>VLOOKUP(LEFT(B1224,5),[1]Percents!$C:$M,9,FALSE)</f>
        <v>0</v>
      </c>
      <c r="K1224" s="13">
        <f t="shared" si="19"/>
        <v>0</v>
      </c>
      <c r="L1224" s="22"/>
    </row>
    <row r="1225" spans="1:12" s="40" customFormat="1" ht="14.25" customHeight="1" x14ac:dyDescent="0.25">
      <c r="A1225" s="38" t="s">
        <v>213</v>
      </c>
      <c r="B1225" s="38" t="s">
        <v>53</v>
      </c>
      <c r="C1225" s="38" t="s">
        <v>9401</v>
      </c>
      <c r="D1225" s="38" t="s">
        <v>9402</v>
      </c>
      <c r="E1225" s="38" t="s">
        <v>8155</v>
      </c>
      <c r="F1225" s="38" t="s">
        <v>9403</v>
      </c>
      <c r="G1225" s="38" t="s">
        <v>9199</v>
      </c>
      <c r="H1225" s="38" t="s">
        <v>2665</v>
      </c>
      <c r="I1225" s="39">
        <v>156527.78</v>
      </c>
      <c r="J1225" s="15">
        <f>VLOOKUP(LEFT(B1225,5),[1]Percents!$C:$M,9,FALSE)</f>
        <v>0</v>
      </c>
      <c r="K1225" s="13">
        <f t="shared" si="19"/>
        <v>0</v>
      </c>
      <c r="L1225" s="22"/>
    </row>
    <row r="1226" spans="1:12" s="40" customFormat="1" ht="14.25" customHeight="1" x14ac:dyDescent="0.25">
      <c r="A1226" s="38" t="s">
        <v>213</v>
      </c>
      <c r="B1226" s="38" t="s">
        <v>53</v>
      </c>
      <c r="C1226" s="38" t="s">
        <v>9401</v>
      </c>
      <c r="D1226" s="38" t="s">
        <v>9402</v>
      </c>
      <c r="E1226" s="38" t="s">
        <v>8155</v>
      </c>
      <c r="F1226" s="38" t="s">
        <v>9403</v>
      </c>
      <c r="G1226" s="38" t="s">
        <v>8673</v>
      </c>
      <c r="H1226" s="38" t="s">
        <v>2665</v>
      </c>
      <c r="I1226" s="39">
        <v>8062.81</v>
      </c>
      <c r="J1226" s="15">
        <f>VLOOKUP(LEFT(B1226,5),[1]Percents!$C:$M,9,FALSE)</f>
        <v>0</v>
      </c>
      <c r="K1226" s="13">
        <f t="shared" si="19"/>
        <v>0</v>
      </c>
      <c r="L1226" s="22"/>
    </row>
    <row r="1227" spans="1:12" s="40" customFormat="1" ht="14.25" customHeight="1" x14ac:dyDescent="0.25">
      <c r="A1227" s="38" t="s">
        <v>213</v>
      </c>
      <c r="B1227" s="38" t="s">
        <v>148</v>
      </c>
      <c r="C1227" s="38" t="s">
        <v>9938</v>
      </c>
      <c r="D1227" s="38" t="s">
        <v>9939</v>
      </c>
      <c r="E1227" s="38" t="s">
        <v>6114</v>
      </c>
      <c r="F1227" s="38" t="s">
        <v>9940</v>
      </c>
      <c r="G1227" s="38" t="s">
        <v>9941</v>
      </c>
      <c r="H1227" s="38" t="s">
        <v>2665</v>
      </c>
      <c r="I1227" s="39">
        <v>11375.67</v>
      </c>
      <c r="J1227" s="15">
        <f>VLOOKUP(LEFT(B1227,5),[1]Percents!$C:$M,9,FALSE)</f>
        <v>4.4049999999999999E-2</v>
      </c>
      <c r="K1227" s="13">
        <f t="shared" si="19"/>
        <v>501.09826349999997</v>
      </c>
      <c r="L1227" s="22"/>
    </row>
    <row r="1228" spans="1:12" s="40" customFormat="1" ht="14.25" customHeight="1" x14ac:dyDescent="0.25">
      <c r="A1228" s="38" t="s">
        <v>213</v>
      </c>
      <c r="B1228" s="38" t="s">
        <v>147</v>
      </c>
      <c r="C1228" s="38" t="s">
        <v>8665</v>
      </c>
      <c r="D1228" s="38" t="s">
        <v>8666</v>
      </c>
      <c r="E1228" s="38" t="s">
        <v>58</v>
      </c>
      <c r="F1228" s="38" t="s">
        <v>9404</v>
      </c>
      <c r="G1228" s="38" t="s">
        <v>8589</v>
      </c>
      <c r="H1228" s="38" t="s">
        <v>2665</v>
      </c>
      <c r="I1228" s="39">
        <v>133157.16</v>
      </c>
      <c r="J1228" s="15">
        <f>VLOOKUP(LEFT(B1228,5),[1]Percents!$C:$M,9,FALSE)</f>
        <v>0</v>
      </c>
      <c r="K1228" s="13">
        <f t="shared" si="19"/>
        <v>0</v>
      </c>
      <c r="L1228" s="22"/>
    </row>
    <row r="1229" spans="1:12" s="40" customFormat="1" ht="14.25" customHeight="1" x14ac:dyDescent="0.25">
      <c r="A1229" s="38" t="s">
        <v>213</v>
      </c>
      <c r="B1229" s="38" t="s">
        <v>145</v>
      </c>
      <c r="C1229" s="38" t="s">
        <v>9405</v>
      </c>
      <c r="D1229" s="38" t="s">
        <v>9406</v>
      </c>
      <c r="E1229" s="38" t="s">
        <v>9407</v>
      </c>
      <c r="F1229" s="38" t="s">
        <v>9408</v>
      </c>
      <c r="G1229" s="38" t="s">
        <v>9409</v>
      </c>
      <c r="H1229" s="38" t="s">
        <v>2665</v>
      </c>
      <c r="I1229" s="39">
        <v>7149.6100000000006</v>
      </c>
      <c r="J1229" s="15">
        <f>VLOOKUP(LEFT(B1229,5),[1]Percents!$C:$M,9,FALSE)</f>
        <v>0</v>
      </c>
      <c r="K1229" s="13">
        <f t="shared" si="19"/>
        <v>0</v>
      </c>
      <c r="L1229" s="22"/>
    </row>
    <row r="1230" spans="1:12" s="40" customFormat="1" ht="14.25" customHeight="1" x14ac:dyDescent="0.25">
      <c r="A1230" s="38" t="s">
        <v>213</v>
      </c>
      <c r="B1230" s="38" t="s">
        <v>9329</v>
      </c>
      <c r="C1230" s="38" t="s">
        <v>8085</v>
      </c>
      <c r="D1230" s="38" t="s">
        <v>8086</v>
      </c>
      <c r="E1230" s="38" t="s">
        <v>4568</v>
      </c>
      <c r="F1230" s="38" t="s">
        <v>10669</v>
      </c>
      <c r="G1230" s="38" t="s">
        <v>5782</v>
      </c>
      <c r="H1230" s="38" t="s">
        <v>2665</v>
      </c>
      <c r="I1230" s="39">
        <v>12431.48</v>
      </c>
      <c r="J1230" s="15">
        <f>VLOOKUP(LEFT(B1230,5),[1]Percents!$C:$M,9,FALSE)</f>
        <v>0</v>
      </c>
      <c r="K1230" s="13">
        <f t="shared" si="19"/>
        <v>0</v>
      </c>
      <c r="L1230" s="22"/>
    </row>
    <row r="1231" spans="1:12" s="40" customFormat="1" ht="14.25" customHeight="1" x14ac:dyDescent="0.25">
      <c r="A1231" s="38" t="s">
        <v>213</v>
      </c>
      <c r="B1231" s="38" t="s">
        <v>160</v>
      </c>
      <c r="C1231" s="38" t="s">
        <v>9942</v>
      </c>
      <c r="D1231" s="38" t="s">
        <v>9943</v>
      </c>
      <c r="E1231" s="38" t="s">
        <v>156</v>
      </c>
      <c r="F1231" s="38" t="s">
        <v>9944</v>
      </c>
      <c r="G1231" s="38" t="s">
        <v>9945</v>
      </c>
      <c r="H1231" s="38" t="s">
        <v>2665</v>
      </c>
      <c r="I1231" s="39">
        <v>76644.72</v>
      </c>
      <c r="J1231" s="15">
        <f>VLOOKUP(LEFT(B1231,5),[1]Percents!$C:$M,9,FALSE)</f>
        <v>4.4049999999999999E-2</v>
      </c>
      <c r="K1231" s="13">
        <f t="shared" si="19"/>
        <v>3376.199916</v>
      </c>
      <c r="L1231" s="22"/>
    </row>
    <row r="1232" spans="1:12" s="40" customFormat="1" ht="14.25" customHeight="1" x14ac:dyDescent="0.25">
      <c r="A1232" s="38" t="s">
        <v>213</v>
      </c>
      <c r="B1232" s="38" t="s">
        <v>162</v>
      </c>
      <c r="C1232" s="38" t="s">
        <v>9946</v>
      </c>
      <c r="D1232" s="38" t="s">
        <v>9947</v>
      </c>
      <c r="E1232" s="38" t="s">
        <v>1307</v>
      </c>
      <c r="F1232" s="38" t="s">
        <v>9948</v>
      </c>
      <c r="G1232" s="38" t="s">
        <v>9941</v>
      </c>
      <c r="H1232" s="38" t="s">
        <v>2665</v>
      </c>
      <c r="I1232" s="39">
        <v>96083.98000000001</v>
      </c>
      <c r="J1232" s="15">
        <f>VLOOKUP(LEFT(B1232,5),[1]Percents!$C:$M,9,FALSE)</f>
        <v>4.4049999999999999E-2</v>
      </c>
      <c r="K1232" s="13">
        <f t="shared" si="19"/>
        <v>4232.4993190000005</v>
      </c>
      <c r="L1232" s="22"/>
    </row>
    <row r="1233" spans="1:12" s="40" customFormat="1" ht="14.25" customHeight="1" x14ac:dyDescent="0.25">
      <c r="A1233" s="38" t="s">
        <v>213</v>
      </c>
      <c r="B1233" s="38" t="s">
        <v>656</v>
      </c>
      <c r="C1233" s="38" t="s">
        <v>9949</v>
      </c>
      <c r="D1233" s="38" t="s">
        <v>9950</v>
      </c>
      <c r="E1233" s="38" t="s">
        <v>9</v>
      </c>
      <c r="F1233" s="38" t="s">
        <v>9951</v>
      </c>
      <c r="G1233" s="38" t="s">
        <v>9952</v>
      </c>
      <c r="H1233" s="38" t="s">
        <v>2665</v>
      </c>
      <c r="I1233" s="39">
        <v>74369.320000000007</v>
      </c>
      <c r="J1233" s="15">
        <f>VLOOKUP(LEFT(B1233,5),[1]Percents!$C:$M,9,FALSE)</f>
        <v>0.16925000000000001</v>
      </c>
      <c r="K1233" s="13">
        <f t="shared" si="19"/>
        <v>12587.007410000002</v>
      </c>
      <c r="L1233" s="22"/>
    </row>
    <row r="1234" spans="1:12" s="40" customFormat="1" ht="14.25" customHeight="1" x14ac:dyDescent="0.25">
      <c r="A1234" s="38" t="s">
        <v>213</v>
      </c>
      <c r="B1234" s="38" t="s">
        <v>190</v>
      </c>
      <c r="C1234" s="38" t="s">
        <v>12441</v>
      </c>
      <c r="D1234" s="38" t="s">
        <v>12442</v>
      </c>
      <c r="E1234" s="38" t="s">
        <v>627</v>
      </c>
      <c r="F1234" s="38" t="s">
        <v>9951</v>
      </c>
      <c r="G1234" s="38" t="s">
        <v>9952</v>
      </c>
      <c r="H1234" s="38" t="s">
        <v>2665</v>
      </c>
      <c r="I1234" s="39">
        <v>1779.11</v>
      </c>
      <c r="J1234" s="15">
        <f>VLOOKUP(LEFT(B1234,5),[1]Percents!$C:$M,9,FALSE)</f>
        <v>4.4049999999999999E-2</v>
      </c>
      <c r="K1234" s="13">
        <f t="shared" si="19"/>
        <v>78.369795499999995</v>
      </c>
      <c r="L1234" s="22"/>
    </row>
    <row r="1235" spans="1:12" s="40" customFormat="1" ht="14.25" customHeight="1" x14ac:dyDescent="0.25">
      <c r="A1235" s="38" t="s">
        <v>213</v>
      </c>
      <c r="B1235" s="38" t="s">
        <v>162</v>
      </c>
      <c r="C1235" s="38" t="s">
        <v>8083</v>
      </c>
      <c r="D1235" s="38" t="s">
        <v>8084</v>
      </c>
      <c r="E1235" s="38" t="s">
        <v>6701</v>
      </c>
      <c r="F1235" s="38" t="s">
        <v>9953</v>
      </c>
      <c r="G1235" s="38" t="s">
        <v>5106</v>
      </c>
      <c r="H1235" s="38" t="s">
        <v>2665</v>
      </c>
      <c r="I1235" s="39">
        <v>9684.1200000000008</v>
      </c>
      <c r="J1235" s="15">
        <f>VLOOKUP(LEFT(B1235,5),[1]Percents!$C:$M,9,FALSE)</f>
        <v>4.4049999999999999E-2</v>
      </c>
      <c r="K1235" s="13">
        <f t="shared" si="19"/>
        <v>426.585486</v>
      </c>
      <c r="L1235" s="22"/>
    </row>
    <row r="1236" spans="1:12" s="40" customFormat="1" ht="14.25" customHeight="1" x14ac:dyDescent="0.25">
      <c r="A1236" s="38" t="s">
        <v>213</v>
      </c>
      <c r="B1236" s="38" t="s">
        <v>105</v>
      </c>
      <c r="C1236" s="38" t="s">
        <v>9954</v>
      </c>
      <c r="D1236" s="38" t="s">
        <v>9955</v>
      </c>
      <c r="E1236" s="38" t="s">
        <v>9956</v>
      </c>
      <c r="F1236" s="38" t="s">
        <v>9957</v>
      </c>
      <c r="G1236" s="38" t="s">
        <v>10440</v>
      </c>
      <c r="H1236" s="38" t="s">
        <v>2665</v>
      </c>
      <c r="I1236" s="39">
        <v>94368.31</v>
      </c>
      <c r="J1236" s="15">
        <f>VLOOKUP(LEFT(B1236,5),[1]Percents!$C:$M,9,FALSE)</f>
        <v>0</v>
      </c>
      <c r="K1236" s="13">
        <f t="shared" si="19"/>
        <v>0</v>
      </c>
      <c r="L1236" s="22"/>
    </row>
    <row r="1237" spans="1:12" s="40" customFormat="1" ht="14.25" customHeight="1" x14ac:dyDescent="0.25">
      <c r="A1237" s="38" t="s">
        <v>213</v>
      </c>
      <c r="B1237" s="38" t="s">
        <v>105</v>
      </c>
      <c r="C1237" s="38" t="s">
        <v>9954</v>
      </c>
      <c r="D1237" s="38" t="s">
        <v>9955</v>
      </c>
      <c r="E1237" s="38" t="s">
        <v>9956</v>
      </c>
      <c r="F1237" s="38" t="s">
        <v>9957</v>
      </c>
      <c r="G1237" s="38" t="s">
        <v>9958</v>
      </c>
      <c r="H1237" s="38" t="s">
        <v>2665</v>
      </c>
      <c r="I1237" s="39">
        <v>9756.94</v>
      </c>
      <c r="J1237" s="15">
        <f>VLOOKUP(LEFT(B1237,5),[1]Percents!$C:$M,9,FALSE)</f>
        <v>0</v>
      </c>
      <c r="K1237" s="13">
        <f t="shared" si="19"/>
        <v>0</v>
      </c>
      <c r="L1237" s="22"/>
    </row>
    <row r="1238" spans="1:12" s="40" customFormat="1" ht="14.25" customHeight="1" x14ac:dyDescent="0.25">
      <c r="A1238" s="38" t="s">
        <v>213</v>
      </c>
      <c r="B1238" s="38" t="s">
        <v>67</v>
      </c>
      <c r="C1238" s="38" t="s">
        <v>9410</v>
      </c>
      <c r="D1238" s="38" t="s">
        <v>9411</v>
      </c>
      <c r="E1238" s="38" t="s">
        <v>9412</v>
      </c>
      <c r="F1238" s="38" t="s">
        <v>9413</v>
      </c>
      <c r="G1238" s="38" t="s">
        <v>9414</v>
      </c>
      <c r="H1238" s="38" t="s">
        <v>2665</v>
      </c>
      <c r="I1238" s="39">
        <v>34404.410000000003</v>
      </c>
      <c r="J1238" s="15">
        <f>VLOOKUP(LEFT(B1238,5),[1]Percents!$C:$M,9,FALSE)</f>
        <v>0</v>
      </c>
      <c r="K1238" s="13">
        <f t="shared" si="19"/>
        <v>0</v>
      </c>
      <c r="L1238" s="22"/>
    </row>
    <row r="1239" spans="1:12" s="40" customFormat="1" ht="14.25" customHeight="1" x14ac:dyDescent="0.25">
      <c r="A1239" s="38" t="s">
        <v>243</v>
      </c>
      <c r="B1239" s="38" t="s">
        <v>314</v>
      </c>
      <c r="C1239" s="38" t="s">
        <v>9959</v>
      </c>
      <c r="D1239" s="38" t="s">
        <v>9960</v>
      </c>
      <c r="E1239" s="38" t="s">
        <v>328</v>
      </c>
      <c r="F1239" s="38" t="s">
        <v>9961</v>
      </c>
      <c r="G1239" s="38" t="s">
        <v>9962</v>
      </c>
      <c r="H1239" s="38" t="s">
        <v>2665</v>
      </c>
      <c r="I1239" s="39">
        <v>40479.49</v>
      </c>
      <c r="J1239" s="15">
        <f>VLOOKUP(LEFT(B1239,5),[1]Percents!$C:$M,9,FALSE)</f>
        <v>0</v>
      </c>
      <c r="K1239" s="13">
        <f t="shared" si="19"/>
        <v>0</v>
      </c>
      <c r="L1239" s="22"/>
    </row>
    <row r="1240" spans="1:12" s="40" customFormat="1" ht="14.25" customHeight="1" x14ac:dyDescent="0.25">
      <c r="A1240" s="38" t="s">
        <v>213</v>
      </c>
      <c r="B1240" s="38" t="s">
        <v>211</v>
      </c>
      <c r="C1240" s="38" t="s">
        <v>12443</v>
      </c>
      <c r="D1240" s="38" t="s">
        <v>12444</v>
      </c>
      <c r="E1240" s="38" t="s">
        <v>350</v>
      </c>
      <c r="F1240" s="38" t="s">
        <v>12445</v>
      </c>
      <c r="G1240" s="38" t="s">
        <v>12446</v>
      </c>
      <c r="H1240" s="38" t="s">
        <v>2665</v>
      </c>
      <c r="I1240" s="39">
        <v>5610.53</v>
      </c>
      <c r="J1240" s="15">
        <f>VLOOKUP(LEFT(B1240,5),[1]Percents!$C:$M,9,FALSE)</f>
        <v>0</v>
      </c>
      <c r="K1240" s="13">
        <f t="shared" si="19"/>
        <v>0</v>
      </c>
      <c r="L1240" s="22"/>
    </row>
    <row r="1241" spans="1:12" s="40" customFormat="1" ht="14.25" customHeight="1" x14ac:dyDescent="0.25">
      <c r="A1241" s="38" t="s">
        <v>213</v>
      </c>
      <c r="B1241" s="38" t="s">
        <v>16</v>
      </c>
      <c r="C1241" s="38" t="s">
        <v>9963</v>
      </c>
      <c r="D1241" s="38" t="s">
        <v>9964</v>
      </c>
      <c r="E1241" s="38" t="s">
        <v>78</v>
      </c>
      <c r="F1241" s="38" t="s">
        <v>9965</v>
      </c>
      <c r="G1241" s="38" t="s">
        <v>1693</v>
      </c>
      <c r="H1241" s="38" t="s">
        <v>2665</v>
      </c>
      <c r="I1241" s="39">
        <v>43050.879999999997</v>
      </c>
      <c r="J1241" s="15">
        <f>VLOOKUP(LEFT(B1241,5),[1]Percents!$C:$M,9,FALSE)</f>
        <v>0</v>
      </c>
      <c r="K1241" s="13">
        <f t="shared" si="19"/>
        <v>0</v>
      </c>
      <c r="L1241" s="22"/>
    </row>
    <row r="1242" spans="1:12" s="40" customFormat="1" ht="14.25" customHeight="1" x14ac:dyDescent="0.25">
      <c r="A1242" s="38" t="s">
        <v>213</v>
      </c>
      <c r="B1242" s="38" t="s">
        <v>2</v>
      </c>
      <c r="C1242" s="38" t="s">
        <v>10982</v>
      </c>
      <c r="D1242" s="38" t="s">
        <v>10983</v>
      </c>
      <c r="E1242" s="38" t="s">
        <v>127</v>
      </c>
      <c r="F1242" s="38" t="s">
        <v>10984</v>
      </c>
      <c r="G1242" s="38" t="s">
        <v>10871</v>
      </c>
      <c r="H1242" s="38" t="s">
        <v>2665</v>
      </c>
      <c r="I1242" s="39">
        <v>16963.96</v>
      </c>
      <c r="J1242" s="15">
        <f>VLOOKUP(LEFT(B1242,5),[1]Percents!$C:$M,9,FALSE)</f>
        <v>0</v>
      </c>
      <c r="K1242" s="13">
        <f t="shared" si="19"/>
        <v>0</v>
      </c>
      <c r="L1242" s="22"/>
    </row>
    <row r="1243" spans="1:12" s="40" customFormat="1" ht="14.25" customHeight="1" x14ac:dyDescent="0.25">
      <c r="A1243" s="38" t="s">
        <v>213</v>
      </c>
      <c r="B1243" s="38" t="s">
        <v>211</v>
      </c>
      <c r="C1243" s="38" t="s">
        <v>10441</v>
      </c>
      <c r="D1243" s="38" t="s">
        <v>10442</v>
      </c>
      <c r="E1243" s="38" t="s">
        <v>28</v>
      </c>
      <c r="F1243" s="38" t="s">
        <v>10443</v>
      </c>
      <c r="G1243" s="38" t="s">
        <v>9633</v>
      </c>
      <c r="H1243" s="38" t="s">
        <v>2665</v>
      </c>
      <c r="I1243" s="39">
        <v>61214.92</v>
      </c>
      <c r="J1243" s="15">
        <f>VLOOKUP(LEFT(B1243,5),[1]Percents!$C:$M,9,FALSE)</f>
        <v>0</v>
      </c>
      <c r="K1243" s="13">
        <f t="shared" si="19"/>
        <v>0</v>
      </c>
      <c r="L1243" s="22"/>
    </row>
    <row r="1244" spans="1:12" s="40" customFormat="1" ht="14.25" customHeight="1" x14ac:dyDescent="0.25">
      <c r="A1244" s="38" t="s">
        <v>243</v>
      </c>
      <c r="B1244" s="38" t="s">
        <v>314</v>
      </c>
      <c r="C1244" s="38" t="s">
        <v>10444</v>
      </c>
      <c r="D1244" s="38" t="s">
        <v>10445</v>
      </c>
      <c r="E1244" s="38" t="s">
        <v>10446</v>
      </c>
      <c r="F1244" s="38" t="s">
        <v>10447</v>
      </c>
      <c r="G1244" s="38" t="s">
        <v>10448</v>
      </c>
      <c r="H1244" s="38" t="s">
        <v>2665</v>
      </c>
      <c r="I1244" s="39">
        <v>74444.399999999994</v>
      </c>
      <c r="J1244" s="15">
        <f>VLOOKUP(LEFT(B1244,5),[1]Percents!$C:$M,9,FALSE)</f>
        <v>0</v>
      </c>
      <c r="K1244" s="13">
        <f t="shared" si="19"/>
        <v>0</v>
      </c>
      <c r="L1244" s="22"/>
    </row>
    <row r="1245" spans="1:12" s="40" customFormat="1" ht="14.25" customHeight="1" x14ac:dyDescent="0.25">
      <c r="A1245" s="38" t="s">
        <v>213</v>
      </c>
      <c r="B1245" s="38" t="s">
        <v>21</v>
      </c>
      <c r="C1245" s="38" t="s">
        <v>10985</v>
      </c>
      <c r="D1245" s="38" t="s">
        <v>10986</v>
      </c>
      <c r="E1245" s="38" t="s">
        <v>10987</v>
      </c>
      <c r="F1245" s="38" t="s">
        <v>10988</v>
      </c>
      <c r="G1245" s="38" t="s">
        <v>10948</v>
      </c>
      <c r="H1245" s="38" t="s">
        <v>2665</v>
      </c>
      <c r="I1245" s="39">
        <v>71715.990000000005</v>
      </c>
      <c r="J1245" s="15">
        <f>VLOOKUP(LEFT(B1245,5),[1]Percents!$C:$M,9,FALSE)</f>
        <v>4.4049999999999999E-2</v>
      </c>
      <c r="K1245" s="13">
        <f t="shared" si="19"/>
        <v>3159.0893595000002</v>
      </c>
      <c r="L1245" s="22"/>
    </row>
    <row r="1246" spans="1:12" s="40" customFormat="1" ht="14.25" customHeight="1" x14ac:dyDescent="0.25">
      <c r="A1246" s="38" t="s">
        <v>213</v>
      </c>
      <c r="B1246" s="38" t="s">
        <v>21</v>
      </c>
      <c r="C1246" s="38" t="s">
        <v>10989</v>
      </c>
      <c r="D1246" s="38" t="s">
        <v>10990</v>
      </c>
      <c r="E1246" s="38" t="s">
        <v>10987</v>
      </c>
      <c r="F1246" s="38" t="s">
        <v>10991</v>
      </c>
      <c r="G1246" s="38" t="s">
        <v>10948</v>
      </c>
      <c r="H1246" s="38" t="s">
        <v>2665</v>
      </c>
      <c r="I1246" s="39">
        <v>80457.45</v>
      </c>
      <c r="J1246" s="15">
        <f>VLOOKUP(LEFT(B1246,5),[1]Percents!$C:$M,9,FALSE)</f>
        <v>4.4049999999999999E-2</v>
      </c>
      <c r="K1246" s="13">
        <f t="shared" ref="K1246:K1309" si="20">+J1246*I1246</f>
        <v>3544.1506724999999</v>
      </c>
      <c r="L1246" s="22"/>
    </row>
    <row r="1247" spans="1:12" s="40" customFormat="1" ht="14.25" customHeight="1" x14ac:dyDescent="0.25">
      <c r="A1247" s="38" t="s">
        <v>213</v>
      </c>
      <c r="B1247" s="38" t="s">
        <v>21</v>
      </c>
      <c r="C1247" s="38" t="s">
        <v>12447</v>
      </c>
      <c r="D1247" s="38" t="s">
        <v>12448</v>
      </c>
      <c r="E1247" s="38" t="s">
        <v>10987</v>
      </c>
      <c r="F1247" s="38" t="s">
        <v>10991</v>
      </c>
      <c r="G1247" s="38" t="s">
        <v>10948</v>
      </c>
      <c r="H1247" s="38" t="s">
        <v>2665</v>
      </c>
      <c r="I1247" s="39">
        <v>3516</v>
      </c>
      <c r="J1247" s="15">
        <f>VLOOKUP(LEFT(B1247,5),[1]Percents!$C:$M,9,FALSE)</f>
        <v>4.4049999999999999E-2</v>
      </c>
      <c r="K1247" s="13">
        <f t="shared" si="20"/>
        <v>154.87979999999999</v>
      </c>
      <c r="L1247" s="22"/>
    </row>
    <row r="1248" spans="1:12" s="40" customFormat="1" ht="14.25" customHeight="1" x14ac:dyDescent="0.25">
      <c r="A1248" s="38" t="s">
        <v>213</v>
      </c>
      <c r="B1248" s="38" t="s">
        <v>21</v>
      </c>
      <c r="C1248" s="38" t="s">
        <v>12449</v>
      </c>
      <c r="D1248" s="38" t="s">
        <v>12450</v>
      </c>
      <c r="E1248" s="38" t="s">
        <v>10987</v>
      </c>
      <c r="F1248" s="38" t="s">
        <v>10991</v>
      </c>
      <c r="G1248" s="38" t="s">
        <v>10948</v>
      </c>
      <c r="H1248" s="38" t="s">
        <v>2665</v>
      </c>
      <c r="I1248" s="39">
        <v>3194.66</v>
      </c>
      <c r="J1248" s="15">
        <f>VLOOKUP(LEFT(B1248,5),[1]Percents!$C:$M,9,FALSE)</f>
        <v>4.4049999999999999E-2</v>
      </c>
      <c r="K1248" s="13">
        <f t="shared" si="20"/>
        <v>140.724773</v>
      </c>
      <c r="L1248" s="22"/>
    </row>
    <row r="1249" spans="1:12" s="40" customFormat="1" ht="14.25" customHeight="1" x14ac:dyDescent="0.25">
      <c r="A1249" s="38" t="s">
        <v>213</v>
      </c>
      <c r="B1249" s="38" t="s">
        <v>21</v>
      </c>
      <c r="C1249" s="38" t="s">
        <v>10992</v>
      </c>
      <c r="D1249" s="38" t="s">
        <v>10993</v>
      </c>
      <c r="E1249" s="38" t="s">
        <v>10987</v>
      </c>
      <c r="F1249" s="38" t="s">
        <v>10994</v>
      </c>
      <c r="G1249" s="38" t="s">
        <v>10948</v>
      </c>
      <c r="H1249" s="38" t="s">
        <v>2665</v>
      </c>
      <c r="I1249" s="39">
        <v>72861.060000000012</v>
      </c>
      <c r="J1249" s="15">
        <f>VLOOKUP(LEFT(B1249,5),[1]Percents!$C:$M,9,FALSE)</f>
        <v>4.4049999999999999E-2</v>
      </c>
      <c r="K1249" s="13">
        <f t="shared" si="20"/>
        <v>3209.5296930000004</v>
      </c>
      <c r="L1249" s="22"/>
    </row>
    <row r="1250" spans="1:12" s="40" customFormat="1" ht="14.25" customHeight="1" x14ac:dyDescent="0.25">
      <c r="A1250" s="38" t="s">
        <v>213</v>
      </c>
      <c r="B1250" s="38" t="s">
        <v>21</v>
      </c>
      <c r="C1250" s="38" t="s">
        <v>12451</v>
      </c>
      <c r="D1250" s="38" t="s">
        <v>12452</v>
      </c>
      <c r="E1250" s="38" t="s">
        <v>10987</v>
      </c>
      <c r="F1250" s="38" t="s">
        <v>10994</v>
      </c>
      <c r="G1250" s="38" t="s">
        <v>10948</v>
      </c>
      <c r="H1250" s="38" t="s">
        <v>2665</v>
      </c>
      <c r="I1250" s="39">
        <v>1828.12</v>
      </c>
      <c r="J1250" s="15">
        <f>VLOOKUP(LEFT(B1250,5),[1]Percents!$C:$M,9,FALSE)</f>
        <v>4.4049999999999999E-2</v>
      </c>
      <c r="K1250" s="13">
        <f t="shared" si="20"/>
        <v>80.528685999999993</v>
      </c>
      <c r="L1250" s="22"/>
    </row>
    <row r="1251" spans="1:12" s="40" customFormat="1" ht="14.25" customHeight="1" x14ac:dyDescent="0.25">
      <c r="A1251" s="38" t="s">
        <v>213</v>
      </c>
      <c r="B1251" s="38" t="s">
        <v>21</v>
      </c>
      <c r="C1251" s="38" t="s">
        <v>10995</v>
      </c>
      <c r="D1251" s="38" t="s">
        <v>10996</v>
      </c>
      <c r="E1251" s="38" t="s">
        <v>10987</v>
      </c>
      <c r="F1251" s="38" t="s">
        <v>10997</v>
      </c>
      <c r="G1251" s="38" t="s">
        <v>10948</v>
      </c>
      <c r="H1251" s="38" t="s">
        <v>2665</v>
      </c>
      <c r="I1251" s="39">
        <v>77427.759999999995</v>
      </c>
      <c r="J1251" s="15">
        <f>VLOOKUP(LEFT(B1251,5),[1]Percents!$C:$M,9,FALSE)</f>
        <v>4.4049999999999999E-2</v>
      </c>
      <c r="K1251" s="13">
        <f t="shared" si="20"/>
        <v>3410.6928279999997</v>
      </c>
      <c r="L1251" s="22"/>
    </row>
    <row r="1252" spans="1:12" s="40" customFormat="1" ht="14.25" customHeight="1" x14ac:dyDescent="0.25">
      <c r="A1252" s="38" t="s">
        <v>213</v>
      </c>
      <c r="B1252" s="38" t="s">
        <v>21</v>
      </c>
      <c r="C1252" s="38" t="s">
        <v>10998</v>
      </c>
      <c r="D1252" s="38" t="s">
        <v>10999</v>
      </c>
      <c r="E1252" s="38" t="s">
        <v>10987</v>
      </c>
      <c r="F1252" s="38" t="s">
        <v>11000</v>
      </c>
      <c r="G1252" s="38" t="s">
        <v>10948</v>
      </c>
      <c r="H1252" s="38" t="s">
        <v>2665</v>
      </c>
      <c r="I1252" s="39">
        <v>38547.85</v>
      </c>
      <c r="J1252" s="15">
        <f>VLOOKUP(LEFT(B1252,5),[1]Percents!$C:$M,9,FALSE)</f>
        <v>4.4049999999999999E-2</v>
      </c>
      <c r="K1252" s="13">
        <f t="shared" si="20"/>
        <v>1698.0327924999999</v>
      </c>
      <c r="L1252" s="22"/>
    </row>
    <row r="1253" spans="1:12" s="40" customFormat="1" ht="14.25" customHeight="1" x14ac:dyDescent="0.25">
      <c r="A1253" s="38" t="s">
        <v>213</v>
      </c>
      <c r="B1253" s="38" t="s">
        <v>61</v>
      </c>
      <c r="C1253" s="38" t="s">
        <v>10670</v>
      </c>
      <c r="D1253" s="38" t="s">
        <v>10671</v>
      </c>
      <c r="E1253" s="38" t="s">
        <v>493</v>
      </c>
      <c r="F1253" s="38" t="s">
        <v>10672</v>
      </c>
      <c r="G1253" s="38" t="s">
        <v>10673</v>
      </c>
      <c r="H1253" s="38" t="s">
        <v>2665</v>
      </c>
      <c r="I1253" s="39">
        <v>13758.63</v>
      </c>
      <c r="J1253" s="15">
        <f>VLOOKUP(LEFT(B1253,5),[1]Percents!$C:$M,9,FALSE)</f>
        <v>0</v>
      </c>
      <c r="K1253" s="13">
        <f t="shared" si="20"/>
        <v>0</v>
      </c>
      <c r="L1253" s="22"/>
    </row>
    <row r="1254" spans="1:12" s="40" customFormat="1" ht="14.25" customHeight="1" x14ac:dyDescent="0.25">
      <c r="A1254" s="38" t="s">
        <v>213</v>
      </c>
      <c r="B1254" s="38" t="s">
        <v>68</v>
      </c>
      <c r="C1254" s="38" t="s">
        <v>10674</v>
      </c>
      <c r="D1254" s="38" t="s">
        <v>10675</v>
      </c>
      <c r="E1254" s="38" t="s">
        <v>788</v>
      </c>
      <c r="F1254" s="38" t="s">
        <v>10676</v>
      </c>
      <c r="G1254" s="38" t="s">
        <v>10673</v>
      </c>
      <c r="H1254" s="38" t="s">
        <v>2665</v>
      </c>
      <c r="I1254" s="39">
        <v>15046.82</v>
      </c>
      <c r="J1254" s="15">
        <f>VLOOKUP(LEFT(B1254,5),[1]Percents!$C:$M,9,FALSE)</f>
        <v>0</v>
      </c>
      <c r="K1254" s="13">
        <f t="shared" si="20"/>
        <v>0</v>
      </c>
      <c r="L1254" s="22"/>
    </row>
    <row r="1255" spans="1:12" s="40" customFormat="1" ht="14.25" customHeight="1" x14ac:dyDescent="0.25">
      <c r="A1255" s="38" t="s">
        <v>243</v>
      </c>
      <c r="B1255" s="38" t="s">
        <v>314</v>
      </c>
      <c r="C1255" s="38" t="s">
        <v>10677</v>
      </c>
      <c r="D1255" s="38" t="s">
        <v>10678</v>
      </c>
      <c r="E1255" s="38" t="s">
        <v>328</v>
      </c>
      <c r="F1255" s="38" t="s">
        <v>10679</v>
      </c>
      <c r="G1255" s="38" t="s">
        <v>10673</v>
      </c>
      <c r="H1255" s="38" t="s">
        <v>2665</v>
      </c>
      <c r="I1255" s="39">
        <v>50222.01</v>
      </c>
      <c r="J1255" s="15">
        <f>VLOOKUP(LEFT(B1255,5),[1]Percents!$C:$M,9,FALSE)</f>
        <v>0</v>
      </c>
      <c r="K1255" s="13">
        <f t="shared" si="20"/>
        <v>0</v>
      </c>
      <c r="L1255" s="22"/>
    </row>
    <row r="1256" spans="1:12" s="40" customFormat="1" ht="14.25" customHeight="1" x14ac:dyDescent="0.25">
      <c r="A1256" s="38" t="s">
        <v>213</v>
      </c>
      <c r="B1256" s="38" t="s">
        <v>61</v>
      </c>
      <c r="C1256" s="38" t="s">
        <v>10680</v>
      </c>
      <c r="D1256" s="38" t="s">
        <v>10681</v>
      </c>
      <c r="E1256" s="38" t="s">
        <v>369</v>
      </c>
      <c r="F1256" s="38" t="s">
        <v>10679</v>
      </c>
      <c r="G1256" s="38" t="s">
        <v>10673</v>
      </c>
      <c r="H1256" s="38" t="s">
        <v>2665</v>
      </c>
      <c r="I1256" s="39">
        <v>20872.93</v>
      </c>
      <c r="J1256" s="15">
        <f>VLOOKUP(LEFT(B1256,5),[1]Percents!$C:$M,9,FALSE)</f>
        <v>0</v>
      </c>
      <c r="K1256" s="13">
        <f t="shared" si="20"/>
        <v>0</v>
      </c>
      <c r="L1256" s="22"/>
    </row>
    <row r="1257" spans="1:12" s="40" customFormat="1" ht="14.25" customHeight="1" x14ac:dyDescent="0.25">
      <c r="A1257" s="38" t="s">
        <v>213</v>
      </c>
      <c r="B1257" s="38" t="s">
        <v>4327</v>
      </c>
      <c r="C1257" s="38" t="s">
        <v>11001</v>
      </c>
      <c r="D1257" s="38" t="s">
        <v>11002</v>
      </c>
      <c r="E1257" s="38" t="s">
        <v>377</v>
      </c>
      <c r="F1257" s="38" t="s">
        <v>10679</v>
      </c>
      <c r="G1257" s="38" t="s">
        <v>10673</v>
      </c>
      <c r="H1257" s="38" t="s">
        <v>2665</v>
      </c>
      <c r="I1257" s="39">
        <v>3262.12</v>
      </c>
      <c r="J1257" s="15">
        <f>VLOOKUP(LEFT(B1257,5),[1]Percents!$C:$M,9,FALSE)</f>
        <v>0</v>
      </c>
      <c r="K1257" s="13">
        <f t="shared" si="20"/>
        <v>0</v>
      </c>
      <c r="L1257" s="22"/>
    </row>
    <row r="1258" spans="1:12" s="40" customFormat="1" ht="14.25" customHeight="1" x14ac:dyDescent="0.25">
      <c r="A1258" s="38" t="s">
        <v>141</v>
      </c>
      <c r="B1258" s="38" t="s">
        <v>245</v>
      </c>
      <c r="C1258" s="38" t="s">
        <v>11003</v>
      </c>
      <c r="D1258" s="38" t="s">
        <v>11004</v>
      </c>
      <c r="E1258" s="38" t="s">
        <v>4597</v>
      </c>
      <c r="F1258" s="38" t="s">
        <v>11005</v>
      </c>
      <c r="G1258" s="38" t="s">
        <v>10948</v>
      </c>
      <c r="H1258" s="38" t="s">
        <v>2665</v>
      </c>
      <c r="I1258" s="39">
        <v>2369.4</v>
      </c>
      <c r="J1258" s="15">
        <f>VLOOKUP(LEFT(B1258,5),[1]Percents!$C:$M,9,FALSE)</f>
        <v>0.64170000000000005</v>
      </c>
      <c r="K1258" s="13">
        <f t="shared" si="20"/>
        <v>1520.4439800000002</v>
      </c>
      <c r="L1258" s="22"/>
    </row>
    <row r="1259" spans="1:12" s="40" customFormat="1" ht="14.25" customHeight="1" x14ac:dyDescent="0.25">
      <c r="A1259" s="38" t="s">
        <v>141</v>
      </c>
      <c r="B1259" s="38" t="s">
        <v>245</v>
      </c>
      <c r="C1259" s="38" t="s">
        <v>11006</v>
      </c>
      <c r="D1259" s="38" t="s">
        <v>11007</v>
      </c>
      <c r="E1259" s="38" t="s">
        <v>481</v>
      </c>
      <c r="F1259" s="38" t="s">
        <v>11008</v>
      </c>
      <c r="G1259" s="38" t="s">
        <v>10948</v>
      </c>
      <c r="H1259" s="38" t="s">
        <v>2665</v>
      </c>
      <c r="I1259" s="39">
        <v>41107.31</v>
      </c>
      <c r="J1259" s="15">
        <f>VLOOKUP(LEFT(B1259,5),[1]Percents!$C:$M,9,FALSE)</f>
        <v>0.64170000000000005</v>
      </c>
      <c r="K1259" s="13">
        <f t="shared" si="20"/>
        <v>26378.560827000001</v>
      </c>
      <c r="L1259" s="22"/>
    </row>
    <row r="1260" spans="1:12" s="40" customFormat="1" ht="14.25" customHeight="1" x14ac:dyDescent="0.25">
      <c r="A1260" s="38" t="s">
        <v>141</v>
      </c>
      <c r="B1260" s="38" t="s">
        <v>245</v>
      </c>
      <c r="C1260" s="38" t="s">
        <v>11009</v>
      </c>
      <c r="D1260" s="38" t="s">
        <v>11010</v>
      </c>
      <c r="E1260" s="38" t="s">
        <v>123</v>
      </c>
      <c r="F1260" s="38" t="s">
        <v>11011</v>
      </c>
      <c r="G1260" s="38" t="s">
        <v>10948</v>
      </c>
      <c r="H1260" s="38" t="s">
        <v>2665</v>
      </c>
      <c r="I1260" s="39">
        <v>20629.66</v>
      </c>
      <c r="J1260" s="15">
        <f>VLOOKUP(LEFT(B1260,5),[1]Percents!$C:$M,9,FALSE)</f>
        <v>0.64170000000000005</v>
      </c>
      <c r="K1260" s="13">
        <f t="shared" si="20"/>
        <v>13238.052822000001</v>
      </c>
      <c r="L1260" s="22"/>
    </row>
    <row r="1261" spans="1:12" s="40" customFormat="1" ht="14.25" customHeight="1" x14ac:dyDescent="0.25">
      <c r="A1261" s="38" t="s">
        <v>213</v>
      </c>
      <c r="B1261" s="38" t="s">
        <v>94</v>
      </c>
      <c r="C1261" s="38" t="s">
        <v>11695</v>
      </c>
      <c r="D1261" s="38" t="s">
        <v>11696</v>
      </c>
      <c r="E1261" s="38" t="s">
        <v>240</v>
      </c>
      <c r="F1261" s="38" t="s">
        <v>11011</v>
      </c>
      <c r="G1261" s="38" t="s">
        <v>10948</v>
      </c>
      <c r="H1261" s="38" t="s">
        <v>2665</v>
      </c>
      <c r="I1261" s="39">
        <v>13774.41</v>
      </c>
      <c r="J1261" s="15">
        <f>VLOOKUP(LEFT(B1261,5),[1]Percents!$C:$M,9,FALSE)</f>
        <v>0</v>
      </c>
      <c r="K1261" s="13">
        <f t="shared" si="20"/>
        <v>0</v>
      </c>
      <c r="L1261" s="22"/>
    </row>
    <row r="1262" spans="1:12" s="40" customFormat="1" ht="14.25" customHeight="1" x14ac:dyDescent="0.25">
      <c r="A1262" s="38" t="s">
        <v>213</v>
      </c>
      <c r="B1262" s="38" t="s">
        <v>270</v>
      </c>
      <c r="C1262" s="38" t="s">
        <v>11012</v>
      </c>
      <c r="D1262" s="38" t="s">
        <v>11013</v>
      </c>
      <c r="E1262" s="38" t="s">
        <v>1435</v>
      </c>
      <c r="F1262" s="38" t="s">
        <v>11014</v>
      </c>
      <c r="G1262" s="38" t="s">
        <v>10948</v>
      </c>
      <c r="H1262" s="38" t="s">
        <v>2665</v>
      </c>
      <c r="I1262" s="39">
        <v>52083.27</v>
      </c>
      <c r="J1262" s="15">
        <f>VLOOKUP(LEFT(B1262,5),[1]Percents!$C:$M,9,FALSE)</f>
        <v>0</v>
      </c>
      <c r="K1262" s="13">
        <f t="shared" si="20"/>
        <v>0</v>
      </c>
      <c r="L1262" s="22"/>
    </row>
    <row r="1263" spans="1:12" s="40" customFormat="1" ht="14.25" customHeight="1" x14ac:dyDescent="0.25">
      <c r="A1263" s="38" t="s">
        <v>213</v>
      </c>
      <c r="B1263" s="38" t="s">
        <v>226</v>
      </c>
      <c r="C1263" s="38" t="s">
        <v>11015</v>
      </c>
      <c r="D1263" s="38" t="s">
        <v>11016</v>
      </c>
      <c r="E1263" s="38" t="s">
        <v>59</v>
      </c>
      <c r="F1263" s="38" t="s">
        <v>11017</v>
      </c>
      <c r="G1263" s="38" t="s">
        <v>10948</v>
      </c>
      <c r="H1263" s="38" t="s">
        <v>2665</v>
      </c>
      <c r="I1263" s="39">
        <v>114139.15</v>
      </c>
      <c r="J1263" s="15">
        <f>VLOOKUP(LEFT(B1263,5),[1]Percents!$C:$M,9,FALSE)</f>
        <v>0</v>
      </c>
      <c r="K1263" s="13">
        <f t="shared" si="20"/>
        <v>0</v>
      </c>
      <c r="L1263" s="22"/>
    </row>
    <row r="1264" spans="1:12" s="40" customFormat="1" ht="14.25" customHeight="1" x14ac:dyDescent="0.25">
      <c r="A1264" s="38" t="s">
        <v>213</v>
      </c>
      <c r="B1264" s="38" t="s">
        <v>211</v>
      </c>
      <c r="C1264" s="38" t="s">
        <v>11697</v>
      </c>
      <c r="D1264" s="38" t="s">
        <v>11698</v>
      </c>
      <c r="E1264" s="38" t="s">
        <v>352</v>
      </c>
      <c r="F1264" s="38" t="s">
        <v>11699</v>
      </c>
      <c r="G1264" s="38" t="s">
        <v>10948</v>
      </c>
      <c r="H1264" s="38" t="s">
        <v>2665</v>
      </c>
      <c r="I1264" s="39">
        <v>44257.75</v>
      </c>
      <c r="J1264" s="15">
        <f>VLOOKUP(LEFT(B1264,5),[1]Percents!$C:$M,9,FALSE)</f>
        <v>0</v>
      </c>
      <c r="K1264" s="13">
        <f t="shared" si="20"/>
        <v>0</v>
      </c>
      <c r="L1264" s="22"/>
    </row>
    <row r="1265" spans="1:12" s="40" customFormat="1" ht="14.25" customHeight="1" x14ac:dyDescent="0.25">
      <c r="A1265" s="38" t="s">
        <v>213</v>
      </c>
      <c r="B1265" s="38" t="s">
        <v>195</v>
      </c>
      <c r="C1265" s="38" t="s">
        <v>11018</v>
      </c>
      <c r="D1265" s="38" t="s">
        <v>11019</v>
      </c>
      <c r="E1265" s="38" t="s">
        <v>207</v>
      </c>
      <c r="F1265" s="38" t="s">
        <v>11020</v>
      </c>
      <c r="G1265" s="38" t="s">
        <v>10948</v>
      </c>
      <c r="H1265" s="38" t="s">
        <v>2665</v>
      </c>
      <c r="I1265" s="39">
        <v>14855.08</v>
      </c>
      <c r="J1265" s="15">
        <f>VLOOKUP(LEFT(B1265,5),[1]Percents!$C:$M,9,FALSE)</f>
        <v>0</v>
      </c>
      <c r="K1265" s="13">
        <f t="shared" si="20"/>
        <v>0</v>
      </c>
      <c r="L1265" s="22"/>
    </row>
    <row r="1266" spans="1:12" s="40" customFormat="1" ht="14.25" customHeight="1" x14ac:dyDescent="0.25">
      <c r="A1266" s="38" t="s">
        <v>213</v>
      </c>
      <c r="B1266" s="38" t="s">
        <v>195</v>
      </c>
      <c r="C1266" s="38" t="s">
        <v>12111</v>
      </c>
      <c r="D1266" s="38" t="s">
        <v>12112</v>
      </c>
      <c r="E1266" s="38" t="s">
        <v>207</v>
      </c>
      <c r="F1266" s="38" t="s">
        <v>11020</v>
      </c>
      <c r="G1266" s="38" t="s">
        <v>10948</v>
      </c>
      <c r="H1266" s="38" t="s">
        <v>2665</v>
      </c>
      <c r="I1266" s="39">
        <v>70266.66</v>
      </c>
      <c r="J1266" s="15">
        <f>VLOOKUP(LEFT(B1266,5),[1]Percents!$C:$M,9,FALSE)</f>
        <v>0</v>
      </c>
      <c r="K1266" s="13">
        <f t="shared" si="20"/>
        <v>0</v>
      </c>
      <c r="L1266" s="22"/>
    </row>
    <row r="1267" spans="1:12" s="40" customFormat="1" ht="14.25" customHeight="1" x14ac:dyDescent="0.25">
      <c r="A1267" s="38" t="s">
        <v>213</v>
      </c>
      <c r="B1267" s="38" t="s">
        <v>310</v>
      </c>
      <c r="C1267" s="38" t="s">
        <v>11021</v>
      </c>
      <c r="D1267" s="38" t="s">
        <v>11022</v>
      </c>
      <c r="E1267" s="38" t="s">
        <v>1598</v>
      </c>
      <c r="F1267" s="38" t="s">
        <v>11023</v>
      </c>
      <c r="G1267" s="38" t="s">
        <v>11024</v>
      </c>
      <c r="H1267" s="38" t="s">
        <v>2665</v>
      </c>
      <c r="I1267" s="39">
        <v>24541.61</v>
      </c>
      <c r="J1267" s="15">
        <f>VLOOKUP(LEFT(B1267,5),[1]Percents!$C:$M,9,FALSE)</f>
        <v>0</v>
      </c>
      <c r="K1267" s="13">
        <f t="shared" si="20"/>
        <v>0</v>
      </c>
      <c r="L1267" s="22"/>
    </row>
    <row r="1268" spans="1:12" s="40" customFormat="1" ht="14.25" customHeight="1" x14ac:dyDescent="0.25">
      <c r="A1268" s="38" t="s">
        <v>213</v>
      </c>
      <c r="B1268" s="38" t="s">
        <v>61</v>
      </c>
      <c r="C1268" s="38" t="s">
        <v>11025</v>
      </c>
      <c r="D1268" s="38" t="s">
        <v>11026</v>
      </c>
      <c r="E1268" s="38" t="s">
        <v>330</v>
      </c>
      <c r="F1268" s="38" t="s">
        <v>11027</v>
      </c>
      <c r="G1268" s="38" t="s">
        <v>11028</v>
      </c>
      <c r="H1268" s="38" t="s">
        <v>2665</v>
      </c>
      <c r="I1268" s="39">
        <v>28269.4</v>
      </c>
      <c r="J1268" s="15">
        <f>VLOOKUP(LEFT(B1268,5),[1]Percents!$C:$M,9,FALSE)</f>
        <v>0</v>
      </c>
      <c r="K1268" s="13">
        <f t="shared" si="20"/>
        <v>0</v>
      </c>
      <c r="L1268" s="22"/>
    </row>
    <row r="1269" spans="1:12" s="40" customFormat="1" ht="14.25" customHeight="1" x14ac:dyDescent="0.25">
      <c r="A1269" s="38" t="s">
        <v>213</v>
      </c>
      <c r="B1269" s="38" t="s">
        <v>53</v>
      </c>
      <c r="C1269" s="38" t="s">
        <v>11353</v>
      </c>
      <c r="D1269" s="38" t="s">
        <v>11354</v>
      </c>
      <c r="E1269" s="38" t="s">
        <v>56</v>
      </c>
      <c r="F1269" s="38" t="s">
        <v>11355</v>
      </c>
      <c r="G1269" s="38" t="s">
        <v>11320</v>
      </c>
      <c r="H1269" s="38" t="s">
        <v>2665</v>
      </c>
      <c r="I1269" s="39">
        <v>31954.6</v>
      </c>
      <c r="J1269" s="15">
        <f>VLOOKUP(LEFT(B1269,5),[1]Percents!$C:$M,9,FALSE)</f>
        <v>0</v>
      </c>
      <c r="K1269" s="13">
        <f t="shared" si="20"/>
        <v>0</v>
      </c>
      <c r="L1269" s="22"/>
    </row>
    <row r="1270" spans="1:12" s="40" customFormat="1" ht="14.25" customHeight="1" x14ac:dyDescent="0.25">
      <c r="A1270" s="38" t="s">
        <v>213</v>
      </c>
      <c r="B1270" s="38" t="s">
        <v>331</v>
      </c>
      <c r="C1270" s="38" t="s">
        <v>11700</v>
      </c>
      <c r="D1270" s="38" t="s">
        <v>11701</v>
      </c>
      <c r="E1270" s="38" t="s">
        <v>498</v>
      </c>
      <c r="F1270" s="38" t="s">
        <v>11702</v>
      </c>
      <c r="G1270" s="38" t="s">
        <v>11320</v>
      </c>
      <c r="H1270" s="38" t="s">
        <v>2665</v>
      </c>
      <c r="I1270" s="39">
        <v>23167.83</v>
      </c>
      <c r="J1270" s="15">
        <f>VLOOKUP(LEFT(B1270,5),[1]Percents!$C:$M,9,FALSE)</f>
        <v>0</v>
      </c>
      <c r="K1270" s="13">
        <f t="shared" si="20"/>
        <v>0</v>
      </c>
      <c r="L1270" s="22"/>
    </row>
    <row r="1271" spans="1:12" s="40" customFormat="1" ht="14.25" customHeight="1" x14ac:dyDescent="0.25">
      <c r="A1271" s="38" t="s">
        <v>213</v>
      </c>
      <c r="B1271" s="38" t="s">
        <v>331</v>
      </c>
      <c r="C1271" s="38" t="s">
        <v>11703</v>
      </c>
      <c r="D1271" s="38" t="s">
        <v>11704</v>
      </c>
      <c r="E1271" s="38" t="s">
        <v>498</v>
      </c>
      <c r="F1271" s="38" t="s">
        <v>11702</v>
      </c>
      <c r="G1271" s="38" t="s">
        <v>11320</v>
      </c>
      <c r="H1271" s="38" t="s">
        <v>2665</v>
      </c>
      <c r="I1271" s="39">
        <v>14123.3</v>
      </c>
      <c r="J1271" s="15">
        <f>VLOOKUP(LEFT(B1271,5),[1]Percents!$C:$M,9,FALSE)</f>
        <v>0</v>
      </c>
      <c r="K1271" s="13">
        <f t="shared" si="20"/>
        <v>0</v>
      </c>
      <c r="L1271" s="22"/>
    </row>
    <row r="1272" spans="1:12" s="40" customFormat="1" ht="14.25" customHeight="1" x14ac:dyDescent="0.25">
      <c r="A1272" s="38" t="s">
        <v>213</v>
      </c>
      <c r="B1272" s="38" t="s">
        <v>331</v>
      </c>
      <c r="C1272" s="38" t="s">
        <v>11705</v>
      </c>
      <c r="D1272" s="38" t="s">
        <v>11706</v>
      </c>
      <c r="E1272" s="38" t="s">
        <v>498</v>
      </c>
      <c r="F1272" s="38" t="s">
        <v>11702</v>
      </c>
      <c r="G1272" s="38" t="s">
        <v>11320</v>
      </c>
      <c r="H1272" s="38" t="s">
        <v>2665</v>
      </c>
      <c r="I1272" s="39">
        <v>3680.08</v>
      </c>
      <c r="J1272" s="15">
        <f>VLOOKUP(LEFT(B1272,5),[1]Percents!$C:$M,9,FALSE)</f>
        <v>0</v>
      </c>
      <c r="K1272" s="13">
        <f t="shared" si="20"/>
        <v>0</v>
      </c>
      <c r="L1272" s="22"/>
    </row>
    <row r="1273" spans="1:12" s="40" customFormat="1" ht="14.25" customHeight="1" x14ac:dyDescent="0.25">
      <c r="A1273" s="38" t="s">
        <v>213</v>
      </c>
      <c r="B1273" s="38" t="s">
        <v>331</v>
      </c>
      <c r="C1273" s="38" t="s">
        <v>11707</v>
      </c>
      <c r="D1273" s="38" t="s">
        <v>11708</v>
      </c>
      <c r="E1273" s="38" t="s">
        <v>498</v>
      </c>
      <c r="F1273" s="38" t="s">
        <v>11702</v>
      </c>
      <c r="G1273" s="38" t="s">
        <v>11320</v>
      </c>
      <c r="H1273" s="38" t="s">
        <v>2665</v>
      </c>
      <c r="I1273" s="39">
        <v>5041.3999999999996</v>
      </c>
      <c r="J1273" s="15">
        <f>VLOOKUP(LEFT(B1273,5),[1]Percents!$C:$M,9,FALSE)</f>
        <v>0</v>
      </c>
      <c r="K1273" s="13">
        <f t="shared" si="20"/>
        <v>0</v>
      </c>
      <c r="L1273" s="22"/>
    </row>
    <row r="1274" spans="1:12" s="40" customFormat="1" ht="14.25" customHeight="1" x14ac:dyDescent="0.25">
      <c r="A1274" s="38" t="s">
        <v>213</v>
      </c>
      <c r="B1274" s="38" t="s">
        <v>331</v>
      </c>
      <c r="C1274" s="38" t="s">
        <v>11709</v>
      </c>
      <c r="D1274" s="38" t="s">
        <v>11710</v>
      </c>
      <c r="E1274" s="38" t="s">
        <v>498</v>
      </c>
      <c r="F1274" s="38" t="s">
        <v>11702</v>
      </c>
      <c r="G1274" s="38" t="s">
        <v>11320</v>
      </c>
      <c r="H1274" s="38" t="s">
        <v>2665</v>
      </c>
      <c r="I1274" s="39">
        <v>5278.21</v>
      </c>
      <c r="J1274" s="15">
        <f>VLOOKUP(LEFT(B1274,5),[1]Percents!$C:$M,9,FALSE)</f>
        <v>0</v>
      </c>
      <c r="K1274" s="13">
        <f t="shared" si="20"/>
        <v>0</v>
      </c>
      <c r="L1274" s="22"/>
    </row>
    <row r="1275" spans="1:12" s="40" customFormat="1" ht="14.25" customHeight="1" x14ac:dyDescent="0.25">
      <c r="A1275" s="38" t="s">
        <v>213</v>
      </c>
      <c r="B1275" s="38" t="s">
        <v>331</v>
      </c>
      <c r="C1275" s="38" t="s">
        <v>11711</v>
      </c>
      <c r="D1275" s="38" t="s">
        <v>11712</v>
      </c>
      <c r="E1275" s="38" t="s">
        <v>498</v>
      </c>
      <c r="F1275" s="38" t="s">
        <v>11702</v>
      </c>
      <c r="G1275" s="38" t="s">
        <v>11320</v>
      </c>
      <c r="H1275" s="38" t="s">
        <v>2665</v>
      </c>
      <c r="I1275" s="39">
        <v>2454.0700000000002</v>
      </c>
      <c r="J1275" s="15">
        <f>VLOOKUP(LEFT(B1275,5),[1]Percents!$C:$M,9,FALSE)</f>
        <v>0</v>
      </c>
      <c r="K1275" s="13">
        <f t="shared" si="20"/>
        <v>0</v>
      </c>
      <c r="L1275" s="22"/>
    </row>
    <row r="1276" spans="1:12" s="40" customFormat="1" ht="14.25" customHeight="1" x14ac:dyDescent="0.25">
      <c r="A1276" s="38" t="s">
        <v>213</v>
      </c>
      <c r="B1276" s="38" t="s">
        <v>331</v>
      </c>
      <c r="C1276" s="38" t="s">
        <v>11713</v>
      </c>
      <c r="D1276" s="38" t="s">
        <v>11714</v>
      </c>
      <c r="E1276" s="38" t="s">
        <v>498</v>
      </c>
      <c r="F1276" s="38" t="s">
        <v>11702</v>
      </c>
      <c r="G1276" s="38" t="s">
        <v>11320</v>
      </c>
      <c r="H1276" s="38" t="s">
        <v>2665</v>
      </c>
      <c r="I1276" s="39">
        <v>20552.34</v>
      </c>
      <c r="J1276" s="15">
        <f>VLOOKUP(LEFT(B1276,5),[1]Percents!$C:$M,9,FALSE)</f>
        <v>0</v>
      </c>
      <c r="K1276" s="13">
        <f t="shared" si="20"/>
        <v>0</v>
      </c>
      <c r="L1276" s="22"/>
    </row>
    <row r="1277" spans="1:12" s="40" customFormat="1" ht="14.25" customHeight="1" x14ac:dyDescent="0.25">
      <c r="A1277" s="38" t="s">
        <v>213</v>
      </c>
      <c r="B1277" s="38" t="s">
        <v>331</v>
      </c>
      <c r="C1277" s="38" t="s">
        <v>11715</v>
      </c>
      <c r="D1277" s="38" t="s">
        <v>11716</v>
      </c>
      <c r="E1277" s="38" t="s">
        <v>498</v>
      </c>
      <c r="F1277" s="38" t="s">
        <v>11702</v>
      </c>
      <c r="G1277" s="38" t="s">
        <v>11320</v>
      </c>
      <c r="H1277" s="38" t="s">
        <v>2665</v>
      </c>
      <c r="I1277" s="39">
        <v>4987.75</v>
      </c>
      <c r="J1277" s="15">
        <f>VLOOKUP(LEFT(B1277,5),[1]Percents!$C:$M,9,FALSE)</f>
        <v>0</v>
      </c>
      <c r="K1277" s="13">
        <f t="shared" si="20"/>
        <v>0</v>
      </c>
      <c r="L1277" s="22"/>
    </row>
    <row r="1278" spans="1:12" s="40" customFormat="1" ht="14.25" customHeight="1" x14ac:dyDescent="0.25">
      <c r="A1278" s="38" t="s">
        <v>213</v>
      </c>
      <c r="B1278" s="38" t="s">
        <v>331</v>
      </c>
      <c r="C1278" s="38" t="s">
        <v>11717</v>
      </c>
      <c r="D1278" s="38" t="s">
        <v>11718</v>
      </c>
      <c r="E1278" s="38" t="s">
        <v>498</v>
      </c>
      <c r="F1278" s="38" t="s">
        <v>11702</v>
      </c>
      <c r="G1278" s="38" t="s">
        <v>11320</v>
      </c>
      <c r="H1278" s="38" t="s">
        <v>2665</v>
      </c>
      <c r="I1278" s="39">
        <v>3160.95</v>
      </c>
      <c r="J1278" s="15">
        <f>VLOOKUP(LEFT(B1278,5),[1]Percents!$C:$M,9,FALSE)</f>
        <v>0</v>
      </c>
      <c r="K1278" s="13">
        <f t="shared" si="20"/>
        <v>0</v>
      </c>
      <c r="L1278" s="22"/>
    </row>
    <row r="1279" spans="1:12" s="40" customFormat="1" ht="14.25" customHeight="1" x14ac:dyDescent="0.25">
      <c r="A1279" s="38" t="s">
        <v>213</v>
      </c>
      <c r="B1279" s="38" t="s">
        <v>331</v>
      </c>
      <c r="C1279" s="38" t="s">
        <v>11719</v>
      </c>
      <c r="D1279" s="38" t="s">
        <v>11720</v>
      </c>
      <c r="E1279" s="38" t="s">
        <v>498</v>
      </c>
      <c r="F1279" s="38" t="s">
        <v>11702</v>
      </c>
      <c r="G1279" s="38" t="s">
        <v>11320</v>
      </c>
      <c r="H1279" s="38" t="s">
        <v>2665</v>
      </c>
      <c r="I1279" s="39">
        <v>39366.97</v>
      </c>
      <c r="J1279" s="15">
        <f>VLOOKUP(LEFT(B1279,5),[1]Percents!$C:$M,9,FALSE)</f>
        <v>0</v>
      </c>
      <c r="K1279" s="13">
        <f t="shared" si="20"/>
        <v>0</v>
      </c>
      <c r="L1279" s="22"/>
    </row>
    <row r="1280" spans="1:12" s="40" customFormat="1" ht="14.25" customHeight="1" x14ac:dyDescent="0.25">
      <c r="A1280" s="38" t="s">
        <v>213</v>
      </c>
      <c r="B1280" s="38" t="s">
        <v>331</v>
      </c>
      <c r="C1280" s="38" t="s">
        <v>11721</v>
      </c>
      <c r="D1280" s="38" t="s">
        <v>11722</v>
      </c>
      <c r="E1280" s="38" t="s">
        <v>498</v>
      </c>
      <c r="F1280" s="38" t="s">
        <v>11702</v>
      </c>
      <c r="G1280" s="38" t="s">
        <v>11320</v>
      </c>
      <c r="H1280" s="38" t="s">
        <v>2665</v>
      </c>
      <c r="I1280" s="39">
        <v>20663.509999999998</v>
      </c>
      <c r="J1280" s="15">
        <f>VLOOKUP(LEFT(B1280,5),[1]Percents!$C:$M,9,FALSE)</f>
        <v>0</v>
      </c>
      <c r="K1280" s="13">
        <f t="shared" si="20"/>
        <v>0</v>
      </c>
      <c r="L1280" s="22"/>
    </row>
    <row r="1281" spans="1:12" s="40" customFormat="1" ht="14.25" customHeight="1" x14ac:dyDescent="0.25">
      <c r="A1281" s="38" t="s">
        <v>213</v>
      </c>
      <c r="B1281" s="38" t="s">
        <v>331</v>
      </c>
      <c r="C1281" s="38" t="s">
        <v>11723</v>
      </c>
      <c r="D1281" s="38" t="s">
        <v>11724</v>
      </c>
      <c r="E1281" s="38" t="s">
        <v>498</v>
      </c>
      <c r="F1281" s="38" t="s">
        <v>11702</v>
      </c>
      <c r="G1281" s="38" t="s">
        <v>11320</v>
      </c>
      <c r="H1281" s="38" t="s">
        <v>2665</v>
      </c>
      <c r="I1281" s="39">
        <v>7423.62</v>
      </c>
      <c r="J1281" s="15">
        <f>VLOOKUP(LEFT(B1281,5),[1]Percents!$C:$M,9,FALSE)</f>
        <v>0</v>
      </c>
      <c r="K1281" s="13">
        <f t="shared" si="20"/>
        <v>0</v>
      </c>
      <c r="L1281" s="22"/>
    </row>
    <row r="1282" spans="1:12" s="40" customFormat="1" ht="14.25" customHeight="1" x14ac:dyDescent="0.25">
      <c r="A1282" s="38" t="s">
        <v>213</v>
      </c>
      <c r="B1282" s="38" t="s">
        <v>331</v>
      </c>
      <c r="C1282" s="38" t="s">
        <v>12113</v>
      </c>
      <c r="D1282" s="38" t="s">
        <v>12114</v>
      </c>
      <c r="E1282" s="38" t="s">
        <v>498</v>
      </c>
      <c r="F1282" s="38" t="s">
        <v>11702</v>
      </c>
      <c r="G1282" s="38" t="s">
        <v>11320</v>
      </c>
      <c r="H1282" s="38" t="s">
        <v>2665</v>
      </c>
      <c r="I1282" s="39">
        <v>2361.1</v>
      </c>
      <c r="J1282" s="15">
        <f>VLOOKUP(LEFT(B1282,5),[1]Percents!$C:$M,9,FALSE)</f>
        <v>0</v>
      </c>
      <c r="K1282" s="13">
        <f t="shared" si="20"/>
        <v>0</v>
      </c>
      <c r="L1282" s="22"/>
    </row>
    <row r="1283" spans="1:12" s="40" customFormat="1" ht="14.25" customHeight="1" x14ac:dyDescent="0.25">
      <c r="A1283" s="38" t="s">
        <v>213</v>
      </c>
      <c r="B1283" s="38" t="s">
        <v>331</v>
      </c>
      <c r="C1283" s="38" t="s">
        <v>11725</v>
      </c>
      <c r="D1283" s="38" t="s">
        <v>11726</v>
      </c>
      <c r="E1283" s="38" t="s">
        <v>498</v>
      </c>
      <c r="F1283" s="38" t="s">
        <v>11702</v>
      </c>
      <c r="G1283" s="38" t="s">
        <v>11320</v>
      </c>
      <c r="H1283" s="38" t="s">
        <v>2665</v>
      </c>
      <c r="I1283" s="39">
        <v>9432.75</v>
      </c>
      <c r="J1283" s="15">
        <f>VLOOKUP(LEFT(B1283,5),[1]Percents!$C:$M,9,FALSE)</f>
        <v>0</v>
      </c>
      <c r="K1283" s="13">
        <f t="shared" si="20"/>
        <v>0</v>
      </c>
      <c r="L1283" s="22"/>
    </row>
    <row r="1284" spans="1:12" s="40" customFormat="1" ht="14.25" customHeight="1" x14ac:dyDescent="0.25">
      <c r="A1284" s="38" t="s">
        <v>213</v>
      </c>
      <c r="B1284" s="38" t="s">
        <v>331</v>
      </c>
      <c r="C1284" s="38" t="s">
        <v>11727</v>
      </c>
      <c r="D1284" s="38" t="s">
        <v>11728</v>
      </c>
      <c r="E1284" s="38" t="s">
        <v>498</v>
      </c>
      <c r="F1284" s="38" t="s">
        <v>11702</v>
      </c>
      <c r="G1284" s="38" t="s">
        <v>11320</v>
      </c>
      <c r="H1284" s="38" t="s">
        <v>2665</v>
      </c>
      <c r="I1284" s="39">
        <v>12964.45</v>
      </c>
      <c r="J1284" s="15">
        <f>VLOOKUP(LEFT(B1284,5),[1]Percents!$C:$M,9,FALSE)</f>
        <v>0</v>
      </c>
      <c r="K1284" s="13">
        <f t="shared" si="20"/>
        <v>0</v>
      </c>
      <c r="L1284" s="22"/>
    </row>
    <row r="1285" spans="1:12" s="40" customFormat="1" ht="14.25" customHeight="1" x14ac:dyDescent="0.25">
      <c r="A1285" s="38" t="s">
        <v>213</v>
      </c>
      <c r="B1285" s="38" t="s">
        <v>331</v>
      </c>
      <c r="C1285" s="38" t="s">
        <v>11729</v>
      </c>
      <c r="D1285" s="38" t="s">
        <v>11730</v>
      </c>
      <c r="E1285" s="38" t="s">
        <v>498</v>
      </c>
      <c r="F1285" s="38" t="s">
        <v>11702</v>
      </c>
      <c r="G1285" s="38" t="s">
        <v>11320</v>
      </c>
      <c r="H1285" s="38" t="s">
        <v>2665</v>
      </c>
      <c r="I1285" s="39">
        <v>6376.35</v>
      </c>
      <c r="J1285" s="15">
        <f>VLOOKUP(LEFT(B1285,5),[1]Percents!$C:$M,9,FALSE)</f>
        <v>0</v>
      </c>
      <c r="K1285" s="13">
        <f t="shared" si="20"/>
        <v>0</v>
      </c>
      <c r="L1285" s="22"/>
    </row>
    <row r="1286" spans="1:12" s="40" customFormat="1" ht="14.25" customHeight="1" x14ac:dyDescent="0.25">
      <c r="A1286" s="38" t="s">
        <v>213</v>
      </c>
      <c r="B1286" s="38" t="s">
        <v>331</v>
      </c>
      <c r="C1286" s="38" t="s">
        <v>11731</v>
      </c>
      <c r="D1286" s="38" t="s">
        <v>11732</v>
      </c>
      <c r="E1286" s="38" t="s">
        <v>498</v>
      </c>
      <c r="F1286" s="38" t="s">
        <v>11702</v>
      </c>
      <c r="G1286" s="38" t="s">
        <v>11320</v>
      </c>
      <c r="H1286" s="38" t="s">
        <v>2665</v>
      </c>
      <c r="I1286" s="39">
        <v>3944.04</v>
      </c>
      <c r="J1286" s="15">
        <f>VLOOKUP(LEFT(B1286,5),[1]Percents!$C:$M,9,FALSE)</f>
        <v>0</v>
      </c>
      <c r="K1286" s="13">
        <f t="shared" si="20"/>
        <v>0</v>
      </c>
      <c r="L1286" s="22"/>
    </row>
    <row r="1287" spans="1:12" s="40" customFormat="1" ht="14.25" customHeight="1" x14ac:dyDescent="0.25">
      <c r="A1287" s="38" t="s">
        <v>213</v>
      </c>
      <c r="B1287" s="38" t="s">
        <v>331</v>
      </c>
      <c r="C1287" s="38" t="s">
        <v>11733</v>
      </c>
      <c r="D1287" s="38" t="s">
        <v>11734</v>
      </c>
      <c r="E1287" s="38" t="s">
        <v>498</v>
      </c>
      <c r="F1287" s="38" t="s">
        <v>11702</v>
      </c>
      <c r="G1287" s="38" t="s">
        <v>11320</v>
      </c>
      <c r="H1287" s="38" t="s">
        <v>2665</v>
      </c>
      <c r="I1287" s="39">
        <v>5839.87</v>
      </c>
      <c r="J1287" s="15">
        <f>VLOOKUP(LEFT(B1287,5),[1]Percents!$C:$M,9,FALSE)</f>
        <v>0</v>
      </c>
      <c r="K1287" s="13">
        <f t="shared" si="20"/>
        <v>0</v>
      </c>
      <c r="L1287" s="22"/>
    </row>
    <row r="1288" spans="1:12" s="40" customFormat="1" ht="14.25" customHeight="1" x14ac:dyDescent="0.25">
      <c r="A1288" s="38" t="s">
        <v>213</v>
      </c>
      <c r="B1288" s="38" t="s">
        <v>331</v>
      </c>
      <c r="C1288" s="38" t="s">
        <v>11735</v>
      </c>
      <c r="D1288" s="38" t="s">
        <v>11736</v>
      </c>
      <c r="E1288" s="38" t="s">
        <v>498</v>
      </c>
      <c r="F1288" s="38" t="s">
        <v>11702</v>
      </c>
      <c r="G1288" s="38" t="s">
        <v>11320</v>
      </c>
      <c r="H1288" s="38" t="s">
        <v>2665</v>
      </c>
      <c r="I1288" s="39">
        <v>3356.86</v>
      </c>
      <c r="J1288" s="15">
        <f>VLOOKUP(LEFT(B1288,5),[1]Percents!$C:$M,9,FALSE)</f>
        <v>0</v>
      </c>
      <c r="K1288" s="13">
        <f t="shared" si="20"/>
        <v>0</v>
      </c>
      <c r="L1288" s="22"/>
    </row>
    <row r="1289" spans="1:12" s="40" customFormat="1" ht="14.25" customHeight="1" x14ac:dyDescent="0.25">
      <c r="A1289" s="38" t="s">
        <v>213</v>
      </c>
      <c r="B1289" s="38" t="s">
        <v>331</v>
      </c>
      <c r="C1289" s="38" t="s">
        <v>12115</v>
      </c>
      <c r="D1289" s="38" t="s">
        <v>12116</v>
      </c>
      <c r="E1289" s="38" t="s">
        <v>51</v>
      </c>
      <c r="F1289" s="38" t="s">
        <v>11702</v>
      </c>
      <c r="G1289" s="38" t="s">
        <v>11320</v>
      </c>
      <c r="H1289" s="38" t="s">
        <v>2665</v>
      </c>
      <c r="I1289" s="39">
        <v>953.93999999999994</v>
      </c>
      <c r="J1289" s="15">
        <f>VLOOKUP(LEFT(B1289,5),[1]Percents!$C:$M,9,FALSE)</f>
        <v>0</v>
      </c>
      <c r="K1289" s="13">
        <f t="shared" si="20"/>
        <v>0</v>
      </c>
      <c r="L1289" s="22"/>
    </row>
    <row r="1290" spans="1:12" s="40" customFormat="1" ht="14.25" customHeight="1" x14ac:dyDescent="0.25">
      <c r="A1290" s="38" t="s">
        <v>213</v>
      </c>
      <c r="B1290" s="38" t="s">
        <v>331</v>
      </c>
      <c r="C1290" s="38" t="s">
        <v>12117</v>
      </c>
      <c r="D1290" s="38" t="s">
        <v>12118</v>
      </c>
      <c r="E1290" s="38" t="s">
        <v>1026</v>
      </c>
      <c r="F1290" s="38" t="s">
        <v>11702</v>
      </c>
      <c r="G1290" s="38" t="s">
        <v>11320</v>
      </c>
      <c r="H1290" s="38" t="s">
        <v>2665</v>
      </c>
      <c r="I1290" s="39">
        <v>7140.99</v>
      </c>
      <c r="J1290" s="15">
        <f>VLOOKUP(LEFT(B1290,5),[1]Percents!$C:$M,9,FALSE)</f>
        <v>0</v>
      </c>
      <c r="K1290" s="13">
        <f t="shared" si="20"/>
        <v>0</v>
      </c>
      <c r="L1290" s="22"/>
    </row>
    <row r="1291" spans="1:12" s="40" customFormat="1" ht="14.25" customHeight="1" x14ac:dyDescent="0.25">
      <c r="A1291" s="38" t="s">
        <v>213</v>
      </c>
      <c r="B1291" s="38" t="s">
        <v>331</v>
      </c>
      <c r="C1291" s="38" t="s">
        <v>12119</v>
      </c>
      <c r="D1291" s="38" t="s">
        <v>12120</v>
      </c>
      <c r="E1291" s="38" t="s">
        <v>1000</v>
      </c>
      <c r="F1291" s="38" t="s">
        <v>11702</v>
      </c>
      <c r="G1291" s="38" t="s">
        <v>11320</v>
      </c>
      <c r="H1291" s="38" t="s">
        <v>2665</v>
      </c>
      <c r="I1291" s="39">
        <v>1036.8599999999999</v>
      </c>
      <c r="J1291" s="15">
        <f>VLOOKUP(LEFT(B1291,5),[1]Percents!$C:$M,9,FALSE)</f>
        <v>0</v>
      </c>
      <c r="K1291" s="13">
        <f t="shared" si="20"/>
        <v>0</v>
      </c>
      <c r="L1291" s="22"/>
    </row>
    <row r="1292" spans="1:12" s="40" customFormat="1" ht="14.25" customHeight="1" x14ac:dyDescent="0.25">
      <c r="A1292" s="38" t="s">
        <v>213</v>
      </c>
      <c r="B1292" s="38" t="s">
        <v>331</v>
      </c>
      <c r="C1292" s="38" t="s">
        <v>12121</v>
      </c>
      <c r="D1292" s="38" t="s">
        <v>12122</v>
      </c>
      <c r="E1292" s="38" t="s">
        <v>107</v>
      </c>
      <c r="F1292" s="38" t="s">
        <v>11702</v>
      </c>
      <c r="G1292" s="38" t="s">
        <v>11320</v>
      </c>
      <c r="H1292" s="38" t="s">
        <v>2665</v>
      </c>
      <c r="I1292" s="39">
        <v>8869.0400000000009</v>
      </c>
      <c r="J1292" s="15">
        <f>VLOOKUP(LEFT(B1292,5),[1]Percents!$C:$M,9,FALSE)</f>
        <v>0</v>
      </c>
      <c r="K1292" s="13">
        <f t="shared" si="20"/>
        <v>0</v>
      </c>
      <c r="L1292" s="22"/>
    </row>
    <row r="1293" spans="1:12" s="40" customFormat="1" ht="14.25" customHeight="1" x14ac:dyDescent="0.25">
      <c r="A1293" s="38" t="s">
        <v>213</v>
      </c>
      <c r="B1293" s="38" t="s">
        <v>331</v>
      </c>
      <c r="C1293" s="38" t="s">
        <v>12123</v>
      </c>
      <c r="D1293" s="38" t="s">
        <v>12124</v>
      </c>
      <c r="E1293" s="38" t="s">
        <v>2391</v>
      </c>
      <c r="F1293" s="38" t="s">
        <v>11702</v>
      </c>
      <c r="G1293" s="38" t="s">
        <v>11320</v>
      </c>
      <c r="H1293" s="38" t="s">
        <v>2665</v>
      </c>
      <c r="I1293" s="39">
        <v>6498.19</v>
      </c>
      <c r="J1293" s="15">
        <f>VLOOKUP(LEFT(B1293,5),[1]Percents!$C:$M,9,FALSE)</f>
        <v>0</v>
      </c>
      <c r="K1293" s="13">
        <f t="shared" si="20"/>
        <v>0</v>
      </c>
      <c r="L1293" s="22"/>
    </row>
    <row r="1294" spans="1:12" s="40" customFormat="1" ht="14.25" customHeight="1" x14ac:dyDescent="0.25">
      <c r="A1294" s="38" t="s">
        <v>213</v>
      </c>
      <c r="B1294" s="38" t="s">
        <v>331</v>
      </c>
      <c r="C1294" s="38" t="s">
        <v>12125</v>
      </c>
      <c r="D1294" s="38" t="s">
        <v>12126</v>
      </c>
      <c r="E1294" s="38" t="s">
        <v>594</v>
      </c>
      <c r="F1294" s="38" t="s">
        <v>11702</v>
      </c>
      <c r="G1294" s="38" t="s">
        <v>11320</v>
      </c>
      <c r="H1294" s="38" t="s">
        <v>2665</v>
      </c>
      <c r="I1294" s="39">
        <v>6073.13</v>
      </c>
      <c r="J1294" s="15">
        <f>VLOOKUP(LEFT(B1294,5),[1]Percents!$C:$M,9,FALSE)</f>
        <v>0</v>
      </c>
      <c r="K1294" s="13">
        <f t="shared" si="20"/>
        <v>0</v>
      </c>
      <c r="L1294" s="22"/>
    </row>
    <row r="1295" spans="1:12" s="40" customFormat="1" ht="14.25" customHeight="1" x14ac:dyDescent="0.25">
      <c r="A1295" s="38" t="s">
        <v>213</v>
      </c>
      <c r="B1295" s="38" t="s">
        <v>331</v>
      </c>
      <c r="C1295" s="38" t="s">
        <v>12127</v>
      </c>
      <c r="D1295" s="38" t="s">
        <v>12128</v>
      </c>
      <c r="E1295" s="38" t="s">
        <v>594</v>
      </c>
      <c r="F1295" s="38" t="s">
        <v>11702</v>
      </c>
      <c r="G1295" s="38" t="s">
        <v>11320</v>
      </c>
      <c r="H1295" s="38" t="s">
        <v>2665</v>
      </c>
      <c r="I1295" s="39">
        <v>6073.13</v>
      </c>
      <c r="J1295" s="15">
        <f>VLOOKUP(LEFT(B1295,5),[1]Percents!$C:$M,9,FALSE)</f>
        <v>0</v>
      </c>
      <c r="K1295" s="13">
        <f t="shared" si="20"/>
        <v>0</v>
      </c>
      <c r="L1295" s="22"/>
    </row>
    <row r="1296" spans="1:12" s="40" customFormat="1" ht="14.25" customHeight="1" x14ac:dyDescent="0.25">
      <c r="A1296" s="38" t="s">
        <v>213</v>
      </c>
      <c r="B1296" s="38" t="s">
        <v>331</v>
      </c>
      <c r="C1296" s="38" t="s">
        <v>12129</v>
      </c>
      <c r="D1296" s="38" t="s">
        <v>12130</v>
      </c>
      <c r="E1296" s="38" t="s">
        <v>271</v>
      </c>
      <c r="F1296" s="38" t="s">
        <v>11702</v>
      </c>
      <c r="G1296" s="38" t="s">
        <v>11320</v>
      </c>
      <c r="H1296" s="38" t="s">
        <v>2665</v>
      </c>
      <c r="I1296" s="39">
        <v>820.88</v>
      </c>
      <c r="J1296" s="15">
        <f>VLOOKUP(LEFT(B1296,5),[1]Percents!$C:$M,9,FALSE)</f>
        <v>0</v>
      </c>
      <c r="K1296" s="13">
        <f t="shared" si="20"/>
        <v>0</v>
      </c>
      <c r="L1296" s="22"/>
    </row>
    <row r="1297" spans="1:12" s="40" customFormat="1" ht="14.25" customHeight="1" x14ac:dyDescent="0.25">
      <c r="A1297" s="38" t="s">
        <v>213</v>
      </c>
      <c r="B1297" s="38" t="s">
        <v>331</v>
      </c>
      <c r="C1297" s="38" t="s">
        <v>12131</v>
      </c>
      <c r="D1297" s="38" t="s">
        <v>12132</v>
      </c>
      <c r="E1297" s="38" t="s">
        <v>4605</v>
      </c>
      <c r="F1297" s="38" t="s">
        <v>11702</v>
      </c>
      <c r="G1297" s="38" t="s">
        <v>11320</v>
      </c>
      <c r="H1297" s="38" t="s">
        <v>2665</v>
      </c>
      <c r="I1297" s="39">
        <v>1670.43</v>
      </c>
      <c r="J1297" s="15">
        <f>VLOOKUP(LEFT(B1297,5),[1]Percents!$C:$M,9,FALSE)</f>
        <v>0</v>
      </c>
      <c r="K1297" s="13">
        <f t="shared" si="20"/>
        <v>0</v>
      </c>
      <c r="L1297" s="22"/>
    </row>
    <row r="1298" spans="1:12" s="40" customFormat="1" ht="14.25" customHeight="1" x14ac:dyDescent="0.25">
      <c r="A1298" s="38" t="s">
        <v>213</v>
      </c>
      <c r="B1298" s="38" t="s">
        <v>331</v>
      </c>
      <c r="C1298" s="38" t="s">
        <v>12133</v>
      </c>
      <c r="D1298" s="38" t="s">
        <v>12134</v>
      </c>
      <c r="E1298" s="38" t="s">
        <v>1480</v>
      </c>
      <c r="F1298" s="38" t="s">
        <v>11702</v>
      </c>
      <c r="G1298" s="38" t="s">
        <v>11320</v>
      </c>
      <c r="H1298" s="38" t="s">
        <v>2665</v>
      </c>
      <c r="I1298" s="39">
        <v>3566.87</v>
      </c>
      <c r="J1298" s="15">
        <f>VLOOKUP(LEFT(B1298,5),[1]Percents!$C:$M,9,FALSE)</f>
        <v>0</v>
      </c>
      <c r="K1298" s="13">
        <f t="shared" si="20"/>
        <v>0</v>
      </c>
      <c r="L1298" s="22"/>
    </row>
    <row r="1299" spans="1:12" s="40" customFormat="1" ht="14.25" customHeight="1" x14ac:dyDescent="0.25">
      <c r="A1299" s="38" t="s">
        <v>213</v>
      </c>
      <c r="B1299" s="38" t="s">
        <v>331</v>
      </c>
      <c r="C1299" s="38" t="s">
        <v>12135</v>
      </c>
      <c r="D1299" s="38" t="s">
        <v>12136</v>
      </c>
      <c r="E1299" s="38" t="s">
        <v>498</v>
      </c>
      <c r="F1299" s="38" t="s">
        <v>11702</v>
      </c>
      <c r="G1299" s="38" t="s">
        <v>11320</v>
      </c>
      <c r="H1299" s="38" t="s">
        <v>2665</v>
      </c>
      <c r="I1299" s="39">
        <v>0</v>
      </c>
      <c r="J1299" s="15">
        <f>VLOOKUP(LEFT(B1299,5),[1]Percents!$C:$M,9,FALSE)</f>
        <v>0</v>
      </c>
      <c r="K1299" s="13">
        <f t="shared" si="20"/>
        <v>0</v>
      </c>
      <c r="L1299" s="22"/>
    </row>
    <row r="1300" spans="1:12" s="40" customFormat="1" ht="14.25" customHeight="1" x14ac:dyDescent="0.25">
      <c r="A1300" s="38" t="s">
        <v>213</v>
      </c>
      <c r="B1300" s="38" t="s">
        <v>331</v>
      </c>
      <c r="C1300" s="38" t="s">
        <v>12137</v>
      </c>
      <c r="D1300" s="38" t="s">
        <v>12138</v>
      </c>
      <c r="E1300" s="38" t="s">
        <v>550</v>
      </c>
      <c r="F1300" s="38" t="s">
        <v>11702</v>
      </c>
      <c r="G1300" s="38" t="s">
        <v>11320</v>
      </c>
      <c r="H1300" s="38" t="s">
        <v>2665</v>
      </c>
      <c r="I1300" s="39">
        <v>4018.29</v>
      </c>
      <c r="J1300" s="15">
        <f>VLOOKUP(LEFT(B1300,5),[1]Percents!$C:$M,9,FALSE)</f>
        <v>0</v>
      </c>
      <c r="K1300" s="13">
        <f t="shared" si="20"/>
        <v>0</v>
      </c>
      <c r="L1300" s="22"/>
    </row>
    <row r="1301" spans="1:12" s="40" customFormat="1" ht="14.25" customHeight="1" x14ac:dyDescent="0.25">
      <c r="A1301" s="38" t="s">
        <v>213</v>
      </c>
      <c r="B1301" s="38" t="s">
        <v>331</v>
      </c>
      <c r="C1301" s="38" t="s">
        <v>12453</v>
      </c>
      <c r="D1301" s="38" t="s">
        <v>12454</v>
      </c>
      <c r="E1301" s="38" t="s">
        <v>12148</v>
      </c>
      <c r="F1301" s="38" t="s">
        <v>11702</v>
      </c>
      <c r="G1301" s="38" t="s">
        <v>11320</v>
      </c>
      <c r="H1301" s="38" t="s">
        <v>2665</v>
      </c>
      <c r="I1301" s="39">
        <v>607.41999999999996</v>
      </c>
      <c r="J1301" s="15">
        <f>VLOOKUP(LEFT(B1301,5),[1]Percents!$C:$M,9,FALSE)</f>
        <v>0</v>
      </c>
      <c r="K1301" s="13">
        <f t="shared" si="20"/>
        <v>0</v>
      </c>
      <c r="L1301" s="22"/>
    </row>
    <row r="1302" spans="1:12" s="40" customFormat="1" ht="14.25" customHeight="1" x14ac:dyDescent="0.25">
      <c r="A1302" s="38" t="s">
        <v>213</v>
      </c>
      <c r="B1302" s="38" t="s">
        <v>331</v>
      </c>
      <c r="C1302" s="38" t="s">
        <v>12455</v>
      </c>
      <c r="D1302" s="38" t="s">
        <v>12456</v>
      </c>
      <c r="E1302" s="38" t="s">
        <v>594</v>
      </c>
      <c r="F1302" s="38" t="s">
        <v>11702</v>
      </c>
      <c r="G1302" s="38" t="s">
        <v>11320</v>
      </c>
      <c r="H1302" s="38" t="s">
        <v>2665</v>
      </c>
      <c r="I1302" s="39">
        <v>785.87</v>
      </c>
      <c r="J1302" s="15">
        <f>VLOOKUP(LEFT(B1302,5),[1]Percents!$C:$M,9,FALSE)</f>
        <v>0</v>
      </c>
      <c r="K1302" s="13">
        <f t="shared" si="20"/>
        <v>0</v>
      </c>
      <c r="L1302" s="22"/>
    </row>
    <row r="1303" spans="1:12" s="40" customFormat="1" ht="14.25" customHeight="1" x14ac:dyDescent="0.25">
      <c r="A1303" s="38" t="s">
        <v>213</v>
      </c>
      <c r="B1303" s="38" t="s">
        <v>211</v>
      </c>
      <c r="C1303" s="38" t="s">
        <v>11356</v>
      </c>
      <c r="D1303" s="38" t="s">
        <v>11357</v>
      </c>
      <c r="E1303" s="38" t="s">
        <v>4217</v>
      </c>
      <c r="F1303" s="38" t="s">
        <v>11358</v>
      </c>
      <c r="G1303" s="38" t="s">
        <v>11359</v>
      </c>
      <c r="H1303" s="38" t="s">
        <v>2665</v>
      </c>
      <c r="I1303" s="39">
        <v>42283.22</v>
      </c>
      <c r="J1303" s="15">
        <f>VLOOKUP(LEFT(B1303,5),[1]Percents!$C:$M,9,FALSE)</f>
        <v>0</v>
      </c>
      <c r="K1303" s="13">
        <f t="shared" si="20"/>
        <v>0</v>
      </c>
      <c r="L1303" s="22"/>
    </row>
    <row r="1304" spans="1:12" s="40" customFormat="1" ht="14.25" customHeight="1" x14ac:dyDescent="0.25">
      <c r="A1304" s="38" t="s">
        <v>213</v>
      </c>
      <c r="B1304" s="38" t="s">
        <v>21</v>
      </c>
      <c r="C1304" s="38" t="s">
        <v>11360</v>
      </c>
      <c r="D1304" s="38" t="s">
        <v>11361</v>
      </c>
      <c r="E1304" s="38" t="s">
        <v>6703</v>
      </c>
      <c r="F1304" s="38" t="s">
        <v>11362</v>
      </c>
      <c r="G1304" s="38" t="s">
        <v>11359</v>
      </c>
      <c r="H1304" s="38" t="s">
        <v>2665</v>
      </c>
      <c r="I1304" s="39">
        <v>37424.639999999999</v>
      </c>
      <c r="J1304" s="15">
        <f>VLOOKUP(LEFT(B1304,5),[1]Percents!$C:$M,9,FALSE)</f>
        <v>4.4049999999999999E-2</v>
      </c>
      <c r="K1304" s="13">
        <f t="shared" si="20"/>
        <v>1648.555392</v>
      </c>
      <c r="L1304" s="22"/>
    </row>
    <row r="1305" spans="1:12" s="40" customFormat="1" ht="14.25" customHeight="1" x14ac:dyDescent="0.25">
      <c r="A1305" s="38" t="s">
        <v>213</v>
      </c>
      <c r="B1305" s="38" t="s">
        <v>53</v>
      </c>
      <c r="C1305" s="38" t="s">
        <v>11363</v>
      </c>
      <c r="D1305" s="38" t="s">
        <v>11364</v>
      </c>
      <c r="E1305" s="38" t="s">
        <v>538</v>
      </c>
      <c r="F1305" s="38" t="s">
        <v>11365</v>
      </c>
      <c r="G1305" s="38" t="s">
        <v>11366</v>
      </c>
      <c r="H1305" s="38" t="s">
        <v>2665</v>
      </c>
      <c r="I1305" s="39">
        <v>2727.87</v>
      </c>
      <c r="J1305" s="15">
        <f>VLOOKUP(LEFT(B1305,5),[1]Percents!$C:$M,9,FALSE)</f>
        <v>0</v>
      </c>
      <c r="K1305" s="13">
        <f t="shared" si="20"/>
        <v>0</v>
      </c>
      <c r="L1305" s="22"/>
    </row>
    <row r="1306" spans="1:12" s="40" customFormat="1" ht="14.25" customHeight="1" x14ac:dyDescent="0.25">
      <c r="A1306" s="38" t="s">
        <v>213</v>
      </c>
      <c r="B1306" s="38" t="s">
        <v>231</v>
      </c>
      <c r="C1306" s="38" t="s">
        <v>11737</v>
      </c>
      <c r="D1306" s="38" t="s">
        <v>11738</v>
      </c>
      <c r="E1306" s="38" t="s">
        <v>11739</v>
      </c>
      <c r="F1306" s="38" t="s">
        <v>11740</v>
      </c>
      <c r="G1306" s="38" t="s">
        <v>11741</v>
      </c>
      <c r="H1306" s="38" t="s">
        <v>2665</v>
      </c>
      <c r="I1306" s="39">
        <v>23025.08</v>
      </c>
      <c r="J1306" s="15">
        <f>VLOOKUP(LEFT(B1306,5),[1]Percents!$C:$M,9,FALSE)</f>
        <v>0</v>
      </c>
      <c r="K1306" s="13">
        <f t="shared" si="20"/>
        <v>0</v>
      </c>
      <c r="L1306" s="22"/>
    </row>
    <row r="1307" spans="1:12" s="40" customFormat="1" ht="14.25" customHeight="1" x14ac:dyDescent="0.25">
      <c r="A1307" s="38" t="s">
        <v>213</v>
      </c>
      <c r="B1307" s="38" t="s">
        <v>153</v>
      </c>
      <c r="C1307" s="38" t="s">
        <v>11742</v>
      </c>
      <c r="D1307" s="38" t="s">
        <v>11743</v>
      </c>
      <c r="E1307" s="38" t="s">
        <v>10534</v>
      </c>
      <c r="F1307" s="38" t="s">
        <v>11744</v>
      </c>
      <c r="G1307" s="38" t="s">
        <v>11320</v>
      </c>
      <c r="H1307" s="38" t="s">
        <v>2665</v>
      </c>
      <c r="I1307" s="39">
        <v>39401.599999999999</v>
      </c>
      <c r="J1307" s="15">
        <f>VLOOKUP(LEFT(B1307,5),[1]Percents!$C:$M,9,FALSE)</f>
        <v>0</v>
      </c>
      <c r="K1307" s="13">
        <f t="shared" si="20"/>
        <v>0</v>
      </c>
      <c r="L1307" s="22"/>
    </row>
    <row r="1308" spans="1:12" s="40" customFormat="1" ht="14.25" customHeight="1" x14ac:dyDescent="0.25">
      <c r="A1308" s="38" t="s">
        <v>65</v>
      </c>
      <c r="B1308" s="38" t="s">
        <v>316</v>
      </c>
      <c r="C1308" s="38" t="s">
        <v>11745</v>
      </c>
      <c r="D1308" s="38" t="s">
        <v>11746</v>
      </c>
      <c r="E1308" s="38" t="s">
        <v>11747</v>
      </c>
      <c r="F1308" s="38" t="s">
        <v>11748</v>
      </c>
      <c r="G1308" s="38" t="s">
        <v>10948</v>
      </c>
      <c r="H1308" s="38" t="s">
        <v>2665</v>
      </c>
      <c r="I1308" s="39">
        <v>4347.04</v>
      </c>
      <c r="J1308" s="15">
        <f>VLOOKUP(LEFT(B1308,5),[1]Percents!$C:$M,9,FALSE)</f>
        <v>0</v>
      </c>
      <c r="K1308" s="13">
        <f t="shared" si="20"/>
        <v>0</v>
      </c>
      <c r="L1308" s="22"/>
    </row>
    <row r="1309" spans="1:12" s="40" customFormat="1" ht="14.25" customHeight="1" x14ac:dyDescent="0.25">
      <c r="A1309" s="38" t="s">
        <v>213</v>
      </c>
      <c r="B1309" s="38" t="s">
        <v>67</v>
      </c>
      <c r="C1309" s="38" t="s">
        <v>11749</v>
      </c>
      <c r="D1309" s="38" t="s">
        <v>11750</v>
      </c>
      <c r="E1309" s="38" t="s">
        <v>214</v>
      </c>
      <c r="F1309" s="38" t="s">
        <v>11751</v>
      </c>
      <c r="G1309" s="38" t="s">
        <v>11366</v>
      </c>
      <c r="H1309" s="38" t="s">
        <v>2665</v>
      </c>
      <c r="I1309" s="39">
        <v>8150.4</v>
      </c>
      <c r="J1309" s="15">
        <f>VLOOKUP(LEFT(B1309,5),[1]Percents!$C:$M,9,FALSE)</f>
        <v>0</v>
      </c>
      <c r="K1309" s="13">
        <f t="shared" si="20"/>
        <v>0</v>
      </c>
      <c r="L1309" s="22"/>
    </row>
    <row r="1310" spans="1:12" s="40" customFormat="1" ht="14.25" customHeight="1" x14ac:dyDescent="0.25">
      <c r="A1310" s="38" t="s">
        <v>213</v>
      </c>
      <c r="B1310" s="38" t="s">
        <v>225</v>
      </c>
      <c r="C1310" s="38" t="s">
        <v>12457</v>
      </c>
      <c r="D1310" s="38" t="s">
        <v>12458</v>
      </c>
      <c r="E1310" s="38" t="s">
        <v>209</v>
      </c>
      <c r="F1310" s="38" t="s">
        <v>12459</v>
      </c>
      <c r="G1310" s="38" t="s">
        <v>11622</v>
      </c>
      <c r="H1310" s="38" t="s">
        <v>2665</v>
      </c>
      <c r="I1310" s="39">
        <v>18879.080000000002</v>
      </c>
      <c r="J1310" s="15">
        <f>VLOOKUP(LEFT(B1310,5),[1]Percents!$C:$M,9,FALSE)</f>
        <v>0</v>
      </c>
      <c r="K1310" s="13">
        <f t="shared" ref="K1310:K1373" si="21">+J1310*I1310</f>
        <v>0</v>
      </c>
      <c r="L1310" s="22"/>
    </row>
    <row r="1311" spans="1:12" s="40" customFormat="1" ht="14.25" customHeight="1" x14ac:dyDescent="0.25">
      <c r="A1311" s="38" t="s">
        <v>213</v>
      </c>
      <c r="B1311" s="38" t="s">
        <v>7018</v>
      </c>
      <c r="C1311" s="38" t="s">
        <v>12139</v>
      </c>
      <c r="D1311" s="38" t="s">
        <v>12140</v>
      </c>
      <c r="E1311" s="38" t="s">
        <v>12141</v>
      </c>
      <c r="F1311" s="38" t="s">
        <v>12142</v>
      </c>
      <c r="G1311" s="38" t="s">
        <v>12106</v>
      </c>
      <c r="H1311" s="38" t="s">
        <v>2665</v>
      </c>
      <c r="I1311" s="39">
        <v>12316.86</v>
      </c>
      <c r="J1311" s="15">
        <f>VLOOKUP(LEFT(B1311,5),[1]Percents!$C:$M,9,FALSE)</f>
        <v>0</v>
      </c>
      <c r="K1311" s="13">
        <f t="shared" si="21"/>
        <v>0</v>
      </c>
      <c r="L1311" s="22"/>
    </row>
    <row r="1312" spans="1:12" s="40" customFormat="1" ht="14.25" customHeight="1" x14ac:dyDescent="0.25">
      <c r="A1312" s="38" t="s">
        <v>213</v>
      </c>
      <c r="B1312" s="38" t="s">
        <v>160</v>
      </c>
      <c r="C1312" s="38" t="s">
        <v>11752</v>
      </c>
      <c r="D1312" s="38" t="s">
        <v>11753</v>
      </c>
      <c r="E1312" s="38" t="s">
        <v>161</v>
      </c>
      <c r="F1312" s="38" t="s">
        <v>11754</v>
      </c>
      <c r="G1312" s="38" t="s">
        <v>11622</v>
      </c>
      <c r="H1312" s="38" t="s">
        <v>2665</v>
      </c>
      <c r="I1312" s="39">
        <v>14732.2</v>
      </c>
      <c r="J1312" s="15">
        <f>VLOOKUP(LEFT(B1312,5),[1]Percents!$C:$M,9,FALSE)</f>
        <v>4.4049999999999999E-2</v>
      </c>
      <c r="K1312" s="13">
        <f t="shared" si="21"/>
        <v>648.95340999999996</v>
      </c>
      <c r="L1312" s="22"/>
    </row>
    <row r="1313" spans="1:12" s="40" customFormat="1" ht="14.25" customHeight="1" x14ac:dyDescent="0.25">
      <c r="A1313" s="38" t="s">
        <v>213</v>
      </c>
      <c r="B1313" s="38" t="s">
        <v>21</v>
      </c>
      <c r="C1313" s="38" t="s">
        <v>12143</v>
      </c>
      <c r="D1313" s="38" t="s">
        <v>12144</v>
      </c>
      <c r="E1313" s="38" t="s">
        <v>373</v>
      </c>
      <c r="F1313" s="38" t="s">
        <v>12145</v>
      </c>
      <c r="G1313" s="38" t="s">
        <v>11622</v>
      </c>
      <c r="H1313" s="38" t="s">
        <v>2665</v>
      </c>
      <c r="I1313" s="39">
        <v>149.6</v>
      </c>
      <c r="J1313" s="15">
        <f>VLOOKUP(LEFT(B1313,5),[1]Percents!$C:$M,9,FALSE)</f>
        <v>4.4049999999999999E-2</v>
      </c>
      <c r="K1313" s="13">
        <f t="shared" si="21"/>
        <v>6.58988</v>
      </c>
      <c r="L1313" s="22"/>
    </row>
    <row r="1314" spans="1:12" s="40" customFormat="1" ht="14.25" customHeight="1" x14ac:dyDescent="0.25">
      <c r="A1314" s="38" t="s">
        <v>213</v>
      </c>
      <c r="B1314" s="38" t="s">
        <v>2</v>
      </c>
      <c r="C1314" s="38" t="s">
        <v>12460</v>
      </c>
      <c r="D1314" s="38" t="s">
        <v>12461</v>
      </c>
      <c r="E1314" s="38" t="s">
        <v>127</v>
      </c>
      <c r="F1314" s="38" t="s">
        <v>12462</v>
      </c>
      <c r="G1314" s="38" t="s">
        <v>12106</v>
      </c>
      <c r="H1314" s="38" t="s">
        <v>2665</v>
      </c>
      <c r="I1314" s="39">
        <v>3051.76</v>
      </c>
      <c r="J1314" s="15">
        <f>VLOOKUP(LEFT(B1314,5),[1]Percents!$C:$M,9,FALSE)</f>
        <v>0</v>
      </c>
      <c r="K1314" s="13">
        <f t="shared" si="21"/>
        <v>0</v>
      </c>
      <c r="L1314" s="22"/>
    </row>
    <row r="1315" spans="1:12" s="40" customFormat="1" ht="14.25" customHeight="1" x14ac:dyDescent="0.25">
      <c r="A1315" s="38" t="s">
        <v>213</v>
      </c>
      <c r="B1315" s="38" t="s">
        <v>270</v>
      </c>
      <c r="C1315" s="38" t="s">
        <v>12146</v>
      </c>
      <c r="D1315" s="38" t="s">
        <v>12147</v>
      </c>
      <c r="E1315" s="38" t="s">
        <v>12148</v>
      </c>
      <c r="F1315" s="38" t="s">
        <v>12149</v>
      </c>
      <c r="G1315" s="38" t="s">
        <v>12106</v>
      </c>
      <c r="H1315" s="38" t="s">
        <v>2665</v>
      </c>
      <c r="I1315" s="39">
        <v>10593.31</v>
      </c>
      <c r="J1315" s="15">
        <f>VLOOKUP(LEFT(B1315,5),[1]Percents!$C:$M,9,FALSE)</f>
        <v>0</v>
      </c>
      <c r="K1315" s="13">
        <f t="shared" si="21"/>
        <v>0</v>
      </c>
      <c r="L1315" s="22"/>
    </row>
    <row r="1316" spans="1:12" s="40" customFormat="1" ht="14.25" customHeight="1" x14ac:dyDescent="0.25">
      <c r="A1316" s="38" t="s">
        <v>213</v>
      </c>
      <c r="B1316" s="38" t="s">
        <v>9254</v>
      </c>
      <c r="C1316" s="38" t="s">
        <v>12463</v>
      </c>
      <c r="D1316" s="38" t="s">
        <v>12464</v>
      </c>
      <c r="E1316" s="38" t="s">
        <v>550</v>
      </c>
      <c r="F1316" s="38" t="s">
        <v>12149</v>
      </c>
      <c r="G1316" s="38" t="s">
        <v>12106</v>
      </c>
      <c r="H1316" s="38" t="s">
        <v>2665</v>
      </c>
      <c r="I1316" s="39">
        <v>2115.5500000000002</v>
      </c>
      <c r="J1316" s="15">
        <f>VLOOKUP(LEFT(B1316,5),[1]Percents!$C:$M,9,FALSE)</f>
        <v>0</v>
      </c>
      <c r="K1316" s="13">
        <f t="shared" si="21"/>
        <v>0</v>
      </c>
      <c r="L1316" s="22"/>
    </row>
    <row r="1317" spans="1:12" s="40" customFormat="1" ht="14.25" customHeight="1" x14ac:dyDescent="0.25">
      <c r="A1317" s="38" t="s">
        <v>213</v>
      </c>
      <c r="B1317" s="38" t="s">
        <v>258</v>
      </c>
      <c r="C1317" s="38" t="s">
        <v>12150</v>
      </c>
      <c r="D1317" s="38" t="s">
        <v>12151</v>
      </c>
      <c r="E1317" s="38" t="s">
        <v>11317</v>
      </c>
      <c r="F1317" s="38" t="s">
        <v>12152</v>
      </c>
      <c r="G1317" s="38" t="s">
        <v>11622</v>
      </c>
      <c r="H1317" s="38" t="s">
        <v>2665</v>
      </c>
      <c r="I1317" s="39">
        <v>5210.6499999999996</v>
      </c>
      <c r="J1317" s="15">
        <f>VLOOKUP(LEFT(B1317,5),[1]Percents!$C:$M,9,FALSE)</f>
        <v>4.4049999999999999E-2</v>
      </c>
      <c r="K1317" s="13">
        <f t="shared" si="21"/>
        <v>229.52913249999997</v>
      </c>
      <c r="L1317" s="22"/>
    </row>
    <row r="1318" spans="1:12" s="40" customFormat="1" ht="14.25" customHeight="1" x14ac:dyDescent="0.25">
      <c r="A1318" s="38" t="s">
        <v>213</v>
      </c>
      <c r="B1318" s="38" t="s">
        <v>162</v>
      </c>
      <c r="C1318" s="38" t="s">
        <v>12153</v>
      </c>
      <c r="D1318" s="38" t="s">
        <v>12154</v>
      </c>
      <c r="E1318" s="38" t="s">
        <v>7132</v>
      </c>
      <c r="F1318" s="38" t="s">
        <v>12155</v>
      </c>
      <c r="G1318" s="38" t="s">
        <v>12106</v>
      </c>
      <c r="H1318" s="38" t="s">
        <v>2665</v>
      </c>
      <c r="I1318" s="39">
        <v>18547.07</v>
      </c>
      <c r="J1318" s="15">
        <f>VLOOKUP(LEFT(B1318,5),[1]Percents!$C:$M,9,FALSE)</f>
        <v>4.4049999999999999E-2</v>
      </c>
      <c r="K1318" s="13">
        <f t="shared" si="21"/>
        <v>816.99843349999992</v>
      </c>
      <c r="L1318" s="22"/>
    </row>
    <row r="1319" spans="1:12" s="40" customFormat="1" ht="14.25" customHeight="1" x14ac:dyDescent="0.25">
      <c r="A1319" s="38" t="s">
        <v>213</v>
      </c>
      <c r="B1319" s="38" t="s">
        <v>94</v>
      </c>
      <c r="C1319" s="38" t="s">
        <v>12465</v>
      </c>
      <c r="D1319" s="38" t="s">
        <v>12466</v>
      </c>
      <c r="E1319" s="38" t="s">
        <v>829</v>
      </c>
      <c r="F1319" s="38" t="s">
        <v>12467</v>
      </c>
      <c r="G1319" s="38" t="s">
        <v>12106</v>
      </c>
      <c r="H1319" s="38" t="s">
        <v>2665</v>
      </c>
      <c r="I1319" s="39">
        <v>7968.68</v>
      </c>
      <c r="J1319" s="15">
        <f>VLOOKUP(LEFT(B1319,5),[1]Percents!$C:$M,9,FALSE)</f>
        <v>0</v>
      </c>
      <c r="K1319" s="13">
        <f t="shared" si="21"/>
        <v>0</v>
      </c>
      <c r="L1319" s="22"/>
    </row>
    <row r="1320" spans="1:12" s="40" customFormat="1" ht="14.25" customHeight="1" x14ac:dyDescent="0.25">
      <c r="A1320" s="38" t="s">
        <v>213</v>
      </c>
      <c r="B1320" s="38" t="s">
        <v>285</v>
      </c>
      <c r="C1320" s="38" t="s">
        <v>12156</v>
      </c>
      <c r="D1320" s="38" t="s">
        <v>12157</v>
      </c>
      <c r="E1320" s="38" t="s">
        <v>30</v>
      </c>
      <c r="F1320" s="38" t="s">
        <v>12158</v>
      </c>
      <c r="G1320" s="38" t="s">
        <v>12159</v>
      </c>
      <c r="H1320" s="38" t="s">
        <v>2665</v>
      </c>
      <c r="I1320" s="39">
        <v>3427.68</v>
      </c>
      <c r="J1320" s="15">
        <f>VLOOKUP(LEFT(B1320,5),[1]Percents!$C:$M,9,FALSE)</f>
        <v>0</v>
      </c>
      <c r="K1320" s="13">
        <f t="shared" si="21"/>
        <v>0</v>
      </c>
      <c r="L1320" s="22"/>
    </row>
    <row r="1321" spans="1:12" s="40" customFormat="1" ht="14.25" customHeight="1" x14ac:dyDescent="0.25">
      <c r="A1321" s="38" t="s">
        <v>213</v>
      </c>
      <c r="B1321" s="38" t="s">
        <v>94</v>
      </c>
      <c r="C1321" s="38" t="s">
        <v>12468</v>
      </c>
      <c r="D1321" s="38" t="s">
        <v>12469</v>
      </c>
      <c r="E1321" s="38" t="s">
        <v>322</v>
      </c>
      <c r="F1321" s="38" t="s">
        <v>12470</v>
      </c>
      <c r="G1321" s="38" t="s">
        <v>12106</v>
      </c>
      <c r="H1321" s="38" t="s">
        <v>2665</v>
      </c>
      <c r="I1321" s="39">
        <v>9690.5299999999988</v>
      </c>
      <c r="J1321" s="15">
        <f>VLOOKUP(LEFT(B1321,5),[1]Percents!$C:$M,9,FALSE)</f>
        <v>0</v>
      </c>
      <c r="K1321" s="13">
        <f t="shared" si="21"/>
        <v>0</v>
      </c>
      <c r="L1321" s="22"/>
    </row>
    <row r="1322" spans="1:12" s="40" customFormat="1" ht="14.25" customHeight="1" x14ac:dyDescent="0.25">
      <c r="A1322" s="38" t="s">
        <v>213</v>
      </c>
      <c r="B1322" s="38" t="s">
        <v>495</v>
      </c>
      <c r="C1322" s="38" t="s">
        <v>12471</v>
      </c>
      <c r="D1322" s="38" t="s">
        <v>12472</v>
      </c>
      <c r="E1322" s="38" t="s">
        <v>930</v>
      </c>
      <c r="F1322" s="38" t="s">
        <v>12473</v>
      </c>
      <c r="G1322" s="38" t="s">
        <v>12474</v>
      </c>
      <c r="H1322" s="38" t="s">
        <v>2665</v>
      </c>
      <c r="I1322" s="39">
        <v>8425.5</v>
      </c>
      <c r="J1322" s="15">
        <f>VLOOKUP(LEFT(B1322,5),[1]Percents!$C:$M,9,FALSE)</f>
        <v>0</v>
      </c>
      <c r="K1322" s="13">
        <f t="shared" si="21"/>
        <v>0</v>
      </c>
      <c r="L1322" s="22"/>
    </row>
    <row r="1323" spans="1:12" s="40" customFormat="1" ht="14.25" customHeight="1" x14ac:dyDescent="0.25">
      <c r="A1323" s="38" t="s">
        <v>213</v>
      </c>
      <c r="B1323" s="38" t="s">
        <v>190</v>
      </c>
      <c r="C1323" s="38" t="s">
        <v>12475</v>
      </c>
      <c r="D1323" s="38" t="s">
        <v>12476</v>
      </c>
      <c r="E1323" s="38" t="s">
        <v>2985</v>
      </c>
      <c r="F1323" s="38" t="s">
        <v>12473</v>
      </c>
      <c r="G1323" s="38" t="s">
        <v>12474</v>
      </c>
      <c r="H1323" s="38" t="s">
        <v>2665</v>
      </c>
      <c r="I1323" s="39">
        <v>1183.23</v>
      </c>
      <c r="J1323" s="15">
        <f>VLOOKUP(LEFT(B1323,5),[1]Percents!$C:$M,9,FALSE)</f>
        <v>4.4049999999999999E-2</v>
      </c>
      <c r="K1323" s="13">
        <f t="shared" si="21"/>
        <v>52.121281500000002</v>
      </c>
      <c r="L1323" s="22"/>
    </row>
    <row r="1324" spans="1:12" s="40" customFormat="1" ht="14.25" customHeight="1" x14ac:dyDescent="0.25">
      <c r="A1324" s="38" t="s">
        <v>213</v>
      </c>
      <c r="B1324" s="38" t="s">
        <v>270</v>
      </c>
      <c r="C1324" s="38" t="s">
        <v>12477</v>
      </c>
      <c r="D1324" s="38" t="s">
        <v>12478</v>
      </c>
      <c r="E1324" s="38" t="s">
        <v>52</v>
      </c>
      <c r="F1324" s="38" t="s">
        <v>12479</v>
      </c>
      <c r="G1324" s="38" t="s">
        <v>12474</v>
      </c>
      <c r="H1324" s="38" t="s">
        <v>2665</v>
      </c>
      <c r="I1324" s="39">
        <v>16979.82</v>
      </c>
      <c r="J1324" s="15">
        <f>VLOOKUP(LEFT(B1324,5),[1]Percents!$C:$M,9,FALSE)</f>
        <v>0</v>
      </c>
      <c r="K1324" s="13">
        <f t="shared" si="21"/>
        <v>0</v>
      </c>
      <c r="L1324" s="22"/>
    </row>
    <row r="1325" spans="1:12" s="40" customFormat="1" ht="14.25" customHeight="1" x14ac:dyDescent="0.25">
      <c r="A1325" s="38" t="s">
        <v>141</v>
      </c>
      <c r="B1325" s="38" t="s">
        <v>245</v>
      </c>
      <c r="C1325" s="38" t="s">
        <v>12480</v>
      </c>
      <c r="D1325" s="38" t="s">
        <v>12481</v>
      </c>
      <c r="E1325" s="38" t="s">
        <v>123</v>
      </c>
      <c r="F1325" s="38" t="s">
        <v>12482</v>
      </c>
      <c r="G1325" s="38" t="s">
        <v>12474</v>
      </c>
      <c r="H1325" s="38" t="s">
        <v>2665</v>
      </c>
      <c r="I1325" s="39">
        <v>236.78</v>
      </c>
      <c r="J1325" s="15">
        <f>VLOOKUP(LEFT(B1325,5),[1]Percents!$C:$M,9,FALSE)</f>
        <v>0.64170000000000005</v>
      </c>
      <c r="K1325" s="13">
        <f t="shared" si="21"/>
        <v>151.94172600000002</v>
      </c>
      <c r="L1325" s="22"/>
    </row>
    <row r="1326" spans="1:12" s="40" customFormat="1" ht="14.25" customHeight="1" x14ac:dyDescent="0.25">
      <c r="A1326" s="38" t="s">
        <v>213</v>
      </c>
      <c r="B1326" s="38" t="s">
        <v>162</v>
      </c>
      <c r="C1326" s="38" t="s">
        <v>12483</v>
      </c>
      <c r="D1326" s="38" t="s">
        <v>12484</v>
      </c>
      <c r="E1326" s="38" t="s">
        <v>264</v>
      </c>
      <c r="F1326" s="38" t="s">
        <v>12485</v>
      </c>
      <c r="G1326" s="38" t="s">
        <v>12486</v>
      </c>
      <c r="H1326" s="38" t="s">
        <v>2665</v>
      </c>
      <c r="I1326" s="39">
        <v>950.71</v>
      </c>
      <c r="J1326" s="15">
        <f>VLOOKUP(LEFT(B1326,5),[1]Percents!$C:$M,9,FALSE)</f>
        <v>4.4049999999999999E-2</v>
      </c>
      <c r="K1326" s="13">
        <f t="shared" si="21"/>
        <v>41.878775500000003</v>
      </c>
      <c r="L1326" s="22"/>
    </row>
    <row r="1327" spans="1:12" s="40" customFormat="1" ht="14.25" customHeight="1" x14ac:dyDescent="0.25">
      <c r="A1327" s="38" t="s">
        <v>213</v>
      </c>
      <c r="B1327" s="38" t="s">
        <v>258</v>
      </c>
      <c r="C1327" s="38" t="s">
        <v>12487</v>
      </c>
      <c r="D1327" s="38" t="s">
        <v>12488</v>
      </c>
      <c r="E1327" s="38" t="s">
        <v>11317</v>
      </c>
      <c r="F1327" s="38" t="s">
        <v>12489</v>
      </c>
      <c r="G1327" s="38" t="s">
        <v>10592</v>
      </c>
      <c r="H1327" s="38" t="s">
        <v>2665</v>
      </c>
      <c r="I1327" s="39">
        <v>19198.080000000002</v>
      </c>
      <c r="J1327" s="15">
        <f>VLOOKUP(LEFT(B1327,5),[1]Percents!$C:$M,9,FALSE)</f>
        <v>4.4049999999999999E-2</v>
      </c>
      <c r="K1327" s="13">
        <f t="shared" si="21"/>
        <v>845.67542400000002</v>
      </c>
      <c r="L1327" s="22"/>
    </row>
    <row r="1328" spans="1:12" s="40" customFormat="1" ht="14.25" customHeight="1" x14ac:dyDescent="0.25">
      <c r="A1328" s="38" t="s">
        <v>141</v>
      </c>
      <c r="B1328" s="38" t="s">
        <v>111</v>
      </c>
      <c r="C1328" s="38" t="s">
        <v>12490</v>
      </c>
      <c r="D1328" s="38" t="s">
        <v>12491</v>
      </c>
      <c r="E1328" s="38" t="s">
        <v>1139</v>
      </c>
      <c r="F1328" s="38" t="s">
        <v>12492</v>
      </c>
      <c r="G1328" s="38" t="s">
        <v>12474</v>
      </c>
      <c r="H1328" s="38" t="s">
        <v>2665</v>
      </c>
      <c r="I1328" s="39">
        <v>9441.2199999999993</v>
      </c>
      <c r="J1328" s="15">
        <f>VLOOKUP(LEFT(B1328,5),[1]Percents!$C:$M,9,FALSE)</f>
        <v>0.64170000000000005</v>
      </c>
      <c r="K1328" s="13">
        <f t="shared" si="21"/>
        <v>6058.4308739999997</v>
      </c>
      <c r="L1328" s="22"/>
    </row>
    <row r="1329" spans="1:12" s="40" customFormat="1" ht="14.25" customHeight="1" x14ac:dyDescent="0.25">
      <c r="A1329" s="38" t="s">
        <v>213</v>
      </c>
      <c r="B1329" s="38" t="s">
        <v>160</v>
      </c>
      <c r="C1329" s="38" t="s">
        <v>11029</v>
      </c>
      <c r="D1329" s="38" t="s">
        <v>11030</v>
      </c>
      <c r="E1329" s="38" t="s">
        <v>161</v>
      </c>
      <c r="F1329" s="38" t="s">
        <v>11031</v>
      </c>
      <c r="G1329" s="38" t="s">
        <v>1679</v>
      </c>
      <c r="H1329" s="38" t="s">
        <v>2665</v>
      </c>
      <c r="I1329" s="41">
        <v>-8.6999999999999993</v>
      </c>
      <c r="J1329" s="15">
        <f>VLOOKUP(LEFT(B1329,5),[1]Percents!$C:$M,9,FALSE)</f>
        <v>4.4049999999999999E-2</v>
      </c>
      <c r="K1329" s="13">
        <f t="shared" si="21"/>
        <v>-0.38323499999999994</v>
      </c>
      <c r="L1329" s="22"/>
    </row>
    <row r="1330" spans="1:12" s="40" customFormat="1" ht="14.25" customHeight="1" x14ac:dyDescent="0.25">
      <c r="A1330" s="38" t="s">
        <v>141</v>
      </c>
      <c r="B1330" s="38" t="s">
        <v>306</v>
      </c>
      <c r="C1330" s="38" t="s">
        <v>11032</v>
      </c>
      <c r="D1330" s="38" t="s">
        <v>11033</v>
      </c>
      <c r="E1330" s="38" t="s">
        <v>1085</v>
      </c>
      <c r="F1330" s="38" t="s">
        <v>11034</v>
      </c>
      <c r="G1330" s="38" t="s">
        <v>11035</v>
      </c>
      <c r="H1330" s="38" t="s">
        <v>2665</v>
      </c>
      <c r="I1330" s="41">
        <v>-18.54</v>
      </c>
      <c r="J1330" s="15">
        <f>VLOOKUP(LEFT(B1330,5),[1]Percents!$C:$M,9,FALSE)</f>
        <v>0.64170000000000005</v>
      </c>
      <c r="K1330" s="13">
        <f t="shared" si="21"/>
        <v>-11.897118000000001</v>
      </c>
      <c r="L1330" s="22"/>
    </row>
    <row r="1331" spans="1:12" s="40" customFormat="1" ht="14.25" customHeight="1" x14ac:dyDescent="0.25">
      <c r="A1331" s="38" t="s">
        <v>213</v>
      </c>
      <c r="B1331" s="38" t="s">
        <v>145</v>
      </c>
      <c r="C1331" s="38" t="s">
        <v>9966</v>
      </c>
      <c r="D1331" s="38" t="s">
        <v>9967</v>
      </c>
      <c r="E1331" s="38" t="s">
        <v>396</v>
      </c>
      <c r="F1331" s="38" t="s">
        <v>9968</v>
      </c>
      <c r="G1331" s="38" t="s">
        <v>9969</v>
      </c>
      <c r="H1331" s="38" t="s">
        <v>2665</v>
      </c>
      <c r="I1331" s="39">
        <v>6125.33</v>
      </c>
      <c r="J1331" s="15">
        <f>VLOOKUP(LEFT(B1331,5),[1]Percents!$C:$M,9,FALSE)</f>
        <v>0</v>
      </c>
      <c r="K1331" s="13">
        <f t="shared" si="21"/>
        <v>0</v>
      </c>
      <c r="L1331" s="22"/>
    </row>
    <row r="1332" spans="1:12" s="40" customFormat="1" ht="14.25" customHeight="1" x14ac:dyDescent="0.25">
      <c r="A1332" s="38" t="s">
        <v>25</v>
      </c>
      <c r="B1332" s="38" t="s">
        <v>844</v>
      </c>
      <c r="C1332" s="38" t="s">
        <v>9415</v>
      </c>
      <c r="D1332" s="38" t="s">
        <v>9416</v>
      </c>
      <c r="E1332" s="38" t="s">
        <v>9417</v>
      </c>
      <c r="F1332" s="38" t="s">
        <v>9418</v>
      </c>
      <c r="G1332" s="38" t="s">
        <v>2683</v>
      </c>
      <c r="H1332" s="38" t="s">
        <v>2665</v>
      </c>
      <c r="I1332" s="39">
        <v>5756.62</v>
      </c>
      <c r="J1332" s="15">
        <f>VLOOKUP(LEFT(B1332,5),[1]Percents!$C:$M,9,FALSE)</f>
        <v>0</v>
      </c>
      <c r="K1332" s="13">
        <f t="shared" si="21"/>
        <v>0</v>
      </c>
      <c r="L1332" s="22"/>
    </row>
    <row r="1333" spans="1:12" s="40" customFormat="1" ht="14.25" customHeight="1" x14ac:dyDescent="0.25">
      <c r="A1333" s="38" t="s">
        <v>242</v>
      </c>
      <c r="B1333" s="38" t="s">
        <v>326</v>
      </c>
      <c r="C1333" s="38" t="s">
        <v>3600</v>
      </c>
      <c r="D1333" s="38" t="s">
        <v>3601</v>
      </c>
      <c r="E1333" s="38" t="s">
        <v>183</v>
      </c>
      <c r="F1333" s="38" t="s">
        <v>3602</v>
      </c>
      <c r="G1333" s="38" t="s">
        <v>2683</v>
      </c>
      <c r="H1333" s="38" t="s">
        <v>2665</v>
      </c>
      <c r="I1333" s="39">
        <v>7311.13</v>
      </c>
      <c r="J1333" s="15">
        <f>VLOOKUP(LEFT(B1333,5),[1]Percents!$C:$M,9,FALSE)</f>
        <v>0</v>
      </c>
      <c r="K1333" s="13">
        <f t="shared" si="21"/>
        <v>0</v>
      </c>
      <c r="L1333" s="22"/>
    </row>
    <row r="1334" spans="1:12" s="40" customFormat="1" ht="14.25" customHeight="1" x14ac:dyDescent="0.25">
      <c r="A1334" s="38" t="s">
        <v>242</v>
      </c>
      <c r="B1334" s="38" t="s">
        <v>122</v>
      </c>
      <c r="C1334" s="38" t="s">
        <v>3139</v>
      </c>
      <c r="D1334" s="38" t="s">
        <v>3140</v>
      </c>
      <c r="E1334" s="38" t="s">
        <v>357</v>
      </c>
      <c r="F1334" s="38" t="s">
        <v>3141</v>
      </c>
      <c r="G1334" s="38" t="s">
        <v>3142</v>
      </c>
      <c r="H1334" s="38" t="s">
        <v>2665</v>
      </c>
      <c r="I1334" s="39">
        <v>95332.79</v>
      </c>
      <c r="J1334" s="15">
        <f>VLOOKUP(LEFT(B1334,5),[1]Percents!$C:$M,9,FALSE)</f>
        <v>0</v>
      </c>
      <c r="K1334" s="13">
        <f t="shared" si="21"/>
        <v>0</v>
      </c>
      <c r="L1334" s="22"/>
    </row>
    <row r="1335" spans="1:12" s="40" customFormat="1" ht="14.25" customHeight="1" x14ac:dyDescent="0.25">
      <c r="A1335" s="38" t="s">
        <v>89</v>
      </c>
      <c r="B1335" s="38" t="s">
        <v>90</v>
      </c>
      <c r="C1335" s="38" t="s">
        <v>10682</v>
      </c>
      <c r="D1335" s="38" t="s">
        <v>10683</v>
      </c>
      <c r="E1335" s="38" t="s">
        <v>10684</v>
      </c>
      <c r="F1335" s="38" t="s">
        <v>10685</v>
      </c>
      <c r="G1335" s="38" t="s">
        <v>2990</v>
      </c>
      <c r="H1335" s="38" t="s">
        <v>2665</v>
      </c>
      <c r="I1335" s="39">
        <v>452.65</v>
      </c>
      <c r="J1335" s="15">
        <f>VLOOKUP(LEFT(B1335,5),[1]Percents!$C:$M,9,FALSE)</f>
        <v>0</v>
      </c>
      <c r="K1335" s="13">
        <f t="shared" si="21"/>
        <v>0</v>
      </c>
      <c r="L1335" s="22"/>
    </row>
    <row r="1336" spans="1:12" s="40" customFormat="1" ht="14.25" customHeight="1" x14ac:dyDescent="0.25">
      <c r="A1336" s="38" t="s">
        <v>213</v>
      </c>
      <c r="B1336" s="38" t="s">
        <v>258</v>
      </c>
      <c r="C1336" s="38" t="s">
        <v>3423</v>
      </c>
      <c r="D1336" s="38" t="s">
        <v>3424</v>
      </c>
      <c r="E1336" s="38" t="s">
        <v>395</v>
      </c>
      <c r="F1336" s="38" t="s">
        <v>3425</v>
      </c>
      <c r="G1336" s="38" t="s">
        <v>3426</v>
      </c>
      <c r="H1336" s="38" t="s">
        <v>2665</v>
      </c>
      <c r="I1336" s="39">
        <v>7407.5599999999986</v>
      </c>
      <c r="J1336" s="15">
        <f>VLOOKUP(LEFT(B1336,5),[1]Percents!$C:$M,9,FALSE)</f>
        <v>4.4049999999999999E-2</v>
      </c>
      <c r="K1336" s="13">
        <f t="shared" si="21"/>
        <v>326.30301799999995</v>
      </c>
      <c r="L1336" s="22"/>
    </row>
    <row r="1337" spans="1:12" s="40" customFormat="1" ht="14.25" customHeight="1" x14ac:dyDescent="0.25">
      <c r="A1337" s="38" t="s">
        <v>146</v>
      </c>
      <c r="B1337" s="38" t="s">
        <v>304</v>
      </c>
      <c r="C1337" s="38" t="s">
        <v>9970</v>
      </c>
      <c r="D1337" s="38" t="s">
        <v>9971</v>
      </c>
      <c r="E1337" s="38" t="s">
        <v>9972</v>
      </c>
      <c r="F1337" s="38" t="s">
        <v>9973</v>
      </c>
      <c r="G1337" s="38" t="s">
        <v>3357</v>
      </c>
      <c r="H1337" s="38" t="s">
        <v>2665</v>
      </c>
      <c r="I1337" s="39">
        <v>458.96</v>
      </c>
      <c r="J1337" s="15">
        <f>VLOOKUP(LEFT(B1337,5),[1]Percents!$C:$M,9,FALSE)</f>
        <v>0</v>
      </c>
      <c r="K1337" s="13">
        <f t="shared" si="21"/>
        <v>0</v>
      </c>
      <c r="L1337" s="22"/>
    </row>
    <row r="1338" spans="1:12" s="40" customFormat="1" ht="14.25" customHeight="1" x14ac:dyDescent="0.25">
      <c r="A1338" s="38" t="s">
        <v>141</v>
      </c>
      <c r="B1338" s="38" t="s">
        <v>43</v>
      </c>
      <c r="C1338" s="38" t="s">
        <v>11036</v>
      </c>
      <c r="D1338" s="38" t="s">
        <v>11037</v>
      </c>
      <c r="E1338" s="38" t="s">
        <v>9724</v>
      </c>
      <c r="F1338" s="38" t="s">
        <v>11038</v>
      </c>
      <c r="G1338" s="38" t="s">
        <v>3534</v>
      </c>
      <c r="H1338" s="38" t="s">
        <v>2665</v>
      </c>
      <c r="I1338" s="41">
        <v>-9.44</v>
      </c>
      <c r="J1338" s="15">
        <f>VLOOKUP(LEFT(B1338,5),[1]Percents!$C:$M,9,FALSE)</f>
        <v>0.64170000000000005</v>
      </c>
      <c r="K1338" s="13">
        <f t="shared" si="21"/>
        <v>-6.0576480000000004</v>
      </c>
      <c r="L1338" s="22"/>
    </row>
    <row r="1339" spans="1:12" s="40" customFormat="1" ht="14.25" customHeight="1" x14ac:dyDescent="0.25">
      <c r="A1339" s="38" t="s">
        <v>213</v>
      </c>
      <c r="B1339" s="38" t="s">
        <v>258</v>
      </c>
      <c r="C1339" s="38" t="s">
        <v>3960</v>
      </c>
      <c r="D1339" s="38" t="s">
        <v>3961</v>
      </c>
      <c r="E1339" s="38" t="s">
        <v>452</v>
      </c>
      <c r="F1339" s="38" t="s">
        <v>3962</v>
      </c>
      <c r="G1339" s="38" t="s">
        <v>3963</v>
      </c>
      <c r="H1339" s="38" t="s">
        <v>2665</v>
      </c>
      <c r="I1339" s="39">
        <v>1181.1099999999999</v>
      </c>
      <c r="J1339" s="15">
        <f>VLOOKUP(LEFT(B1339,5),[1]Percents!$C:$M,9,FALSE)</f>
        <v>4.4049999999999999E-2</v>
      </c>
      <c r="K1339" s="13">
        <f t="shared" si="21"/>
        <v>52.027895499999993</v>
      </c>
      <c r="L1339" s="22"/>
    </row>
    <row r="1340" spans="1:12" s="40" customFormat="1" ht="14.25" customHeight="1" x14ac:dyDescent="0.25">
      <c r="A1340" s="38" t="s">
        <v>242</v>
      </c>
      <c r="B1340" s="38" t="s">
        <v>325</v>
      </c>
      <c r="C1340" s="38" t="s">
        <v>4115</v>
      </c>
      <c r="D1340" s="38" t="s">
        <v>4116</v>
      </c>
      <c r="E1340" s="38" t="s">
        <v>1432</v>
      </c>
      <c r="F1340" s="38" t="s">
        <v>4117</v>
      </c>
      <c r="G1340" s="38" t="s">
        <v>3357</v>
      </c>
      <c r="H1340" s="38" t="s">
        <v>2665</v>
      </c>
      <c r="I1340" s="39">
        <v>516.97</v>
      </c>
      <c r="J1340" s="15">
        <f>VLOOKUP(LEFT(B1340,5),[1]Percents!$C:$M,9,FALSE)</f>
        <v>0</v>
      </c>
      <c r="K1340" s="13">
        <f t="shared" si="21"/>
        <v>0</v>
      </c>
      <c r="L1340" s="22"/>
    </row>
    <row r="1341" spans="1:12" s="40" customFormat="1" ht="14.25" customHeight="1" x14ac:dyDescent="0.25">
      <c r="A1341" s="38" t="s">
        <v>213</v>
      </c>
      <c r="B1341" s="38" t="s">
        <v>21</v>
      </c>
      <c r="C1341" s="38" t="s">
        <v>5891</v>
      </c>
      <c r="D1341" s="38" t="s">
        <v>5892</v>
      </c>
      <c r="E1341" s="38" t="s">
        <v>6703</v>
      </c>
      <c r="F1341" s="38" t="s">
        <v>5893</v>
      </c>
      <c r="G1341" s="38" t="s">
        <v>3905</v>
      </c>
      <c r="H1341" s="38" t="s">
        <v>2665</v>
      </c>
      <c r="I1341" s="39">
        <v>28862.2</v>
      </c>
      <c r="J1341" s="15">
        <f>VLOOKUP(LEFT(B1341,5),[1]Percents!$C:$M,9,FALSE)</f>
        <v>4.4049999999999999E-2</v>
      </c>
      <c r="K1341" s="13">
        <f t="shared" si="21"/>
        <v>1271.3799100000001</v>
      </c>
      <c r="L1341" s="22"/>
    </row>
    <row r="1342" spans="1:12" s="40" customFormat="1" ht="14.25" customHeight="1" x14ac:dyDescent="0.25">
      <c r="A1342" s="38" t="s">
        <v>213</v>
      </c>
      <c r="B1342" s="38" t="s">
        <v>230</v>
      </c>
      <c r="C1342" s="38" t="s">
        <v>4607</v>
      </c>
      <c r="D1342" s="38" t="s">
        <v>4608</v>
      </c>
      <c r="E1342" s="38" t="s">
        <v>3020</v>
      </c>
      <c r="F1342" s="38" t="s">
        <v>4609</v>
      </c>
      <c r="G1342" s="38" t="s">
        <v>1712</v>
      </c>
      <c r="H1342" s="38" t="s">
        <v>2665</v>
      </c>
      <c r="I1342" s="39">
        <v>12381.17</v>
      </c>
      <c r="J1342" s="15">
        <f>VLOOKUP(LEFT(B1342,5),[1]Percents!$C:$M,9,FALSE)</f>
        <v>0</v>
      </c>
      <c r="K1342" s="13">
        <f t="shared" si="21"/>
        <v>0</v>
      </c>
      <c r="L1342" s="22"/>
    </row>
    <row r="1343" spans="1:12" s="40" customFormat="1" ht="14.25" customHeight="1" x14ac:dyDescent="0.25">
      <c r="A1343" s="38" t="s">
        <v>213</v>
      </c>
      <c r="B1343" s="38" t="s">
        <v>120</v>
      </c>
      <c r="C1343" s="38" t="s">
        <v>4733</v>
      </c>
      <c r="D1343" s="38" t="s">
        <v>4734</v>
      </c>
      <c r="E1343" s="38" t="s">
        <v>6737</v>
      </c>
      <c r="F1343" s="38" t="s">
        <v>4735</v>
      </c>
      <c r="G1343" s="38" t="s">
        <v>4685</v>
      </c>
      <c r="H1343" s="38" t="s">
        <v>2665</v>
      </c>
      <c r="I1343" s="39">
        <v>2931.42</v>
      </c>
      <c r="J1343" s="15">
        <f>VLOOKUP(LEFT(B1343,5),[1]Percents!$C:$M,9,FALSE)</f>
        <v>0</v>
      </c>
      <c r="K1343" s="13">
        <f t="shared" si="21"/>
        <v>0</v>
      </c>
      <c r="L1343" s="22"/>
    </row>
    <row r="1344" spans="1:12" s="40" customFormat="1" ht="14.25" customHeight="1" x14ac:dyDescent="0.25">
      <c r="A1344" s="38" t="s">
        <v>213</v>
      </c>
      <c r="B1344" s="38" t="s">
        <v>229</v>
      </c>
      <c r="C1344" s="38" t="s">
        <v>11039</v>
      </c>
      <c r="D1344" s="38" t="s">
        <v>11040</v>
      </c>
      <c r="E1344" s="38" t="s">
        <v>353</v>
      </c>
      <c r="F1344" s="38" t="s">
        <v>11041</v>
      </c>
      <c r="G1344" s="38" t="s">
        <v>4685</v>
      </c>
      <c r="H1344" s="38" t="s">
        <v>2665</v>
      </c>
      <c r="I1344" s="39">
        <v>353.79</v>
      </c>
      <c r="J1344" s="15">
        <f>VLOOKUP(LEFT(B1344,5),[1]Percents!$C:$M,9,FALSE)</f>
        <v>0</v>
      </c>
      <c r="K1344" s="13">
        <f t="shared" si="21"/>
        <v>0</v>
      </c>
      <c r="L1344" s="22"/>
    </row>
    <row r="1345" spans="1:12" s="40" customFormat="1" ht="14.25" customHeight="1" x14ac:dyDescent="0.25">
      <c r="A1345" s="38" t="s">
        <v>213</v>
      </c>
      <c r="B1345" s="38" t="s">
        <v>285</v>
      </c>
      <c r="C1345" s="38" t="s">
        <v>5017</v>
      </c>
      <c r="D1345" s="38" t="s">
        <v>5018</v>
      </c>
      <c r="E1345" s="38" t="s">
        <v>881</v>
      </c>
      <c r="F1345" s="38" t="s">
        <v>5019</v>
      </c>
      <c r="G1345" s="38" t="s">
        <v>5020</v>
      </c>
      <c r="H1345" s="38" t="s">
        <v>2665</v>
      </c>
      <c r="I1345" s="39">
        <v>56698.98</v>
      </c>
      <c r="J1345" s="15">
        <f>VLOOKUP(LEFT(B1345,5),[1]Percents!$C:$M,9,FALSE)</f>
        <v>0</v>
      </c>
      <c r="K1345" s="13">
        <f t="shared" si="21"/>
        <v>0</v>
      </c>
      <c r="L1345" s="22"/>
    </row>
    <row r="1346" spans="1:12" s="40" customFormat="1" ht="14.25" customHeight="1" x14ac:dyDescent="0.25">
      <c r="A1346" s="38" t="s">
        <v>25</v>
      </c>
      <c r="B1346" s="38" t="s">
        <v>26</v>
      </c>
      <c r="C1346" s="38" t="s">
        <v>5212</v>
      </c>
      <c r="D1346" s="38" t="s">
        <v>5213</v>
      </c>
      <c r="E1346" s="38" t="s">
        <v>549</v>
      </c>
      <c r="F1346" s="38" t="s">
        <v>5214</v>
      </c>
      <c r="G1346" s="38" t="s">
        <v>5106</v>
      </c>
      <c r="H1346" s="38" t="s">
        <v>2665</v>
      </c>
      <c r="I1346" s="39">
        <v>12497.5</v>
      </c>
      <c r="J1346" s="15">
        <f>VLOOKUP(LEFT(B1346,5),[1]Percents!$C:$M,9,FALSE)</f>
        <v>0</v>
      </c>
      <c r="K1346" s="13">
        <f t="shared" si="21"/>
        <v>0</v>
      </c>
      <c r="L1346" s="22"/>
    </row>
    <row r="1347" spans="1:12" s="40" customFormat="1" ht="14.25" customHeight="1" x14ac:dyDescent="0.25">
      <c r="A1347" s="38" t="s">
        <v>141</v>
      </c>
      <c r="B1347" s="38" t="s">
        <v>305</v>
      </c>
      <c r="C1347" s="38" t="s">
        <v>9974</v>
      </c>
      <c r="D1347" s="38" t="s">
        <v>9975</v>
      </c>
      <c r="E1347" s="38" t="s">
        <v>9976</v>
      </c>
      <c r="F1347" s="38" t="s">
        <v>9977</v>
      </c>
      <c r="G1347" s="38" t="s">
        <v>4957</v>
      </c>
      <c r="H1347" s="38" t="s">
        <v>2665</v>
      </c>
      <c r="I1347" s="39">
        <v>383.2</v>
      </c>
      <c r="J1347" s="15">
        <f>VLOOKUP(LEFT(B1347,5),[1]Percents!$C:$M,9,FALSE)</f>
        <v>0.64170000000000005</v>
      </c>
      <c r="K1347" s="13">
        <f t="shared" si="21"/>
        <v>245.89944</v>
      </c>
      <c r="L1347" s="22"/>
    </row>
    <row r="1348" spans="1:12" s="40" customFormat="1" ht="14.25" customHeight="1" x14ac:dyDescent="0.25">
      <c r="A1348" s="38" t="s">
        <v>213</v>
      </c>
      <c r="B1348" s="38" t="s">
        <v>98</v>
      </c>
      <c r="C1348" s="38" t="s">
        <v>5503</v>
      </c>
      <c r="D1348" s="38" t="s">
        <v>5504</v>
      </c>
      <c r="E1348" s="38" t="s">
        <v>99</v>
      </c>
      <c r="F1348" s="38" t="s">
        <v>5505</v>
      </c>
      <c r="G1348" s="38" t="s">
        <v>5506</v>
      </c>
      <c r="H1348" s="38" t="s">
        <v>2665</v>
      </c>
      <c r="I1348" s="39">
        <v>16738.28</v>
      </c>
      <c r="J1348" s="15">
        <f>VLOOKUP(LEFT(B1348,5),[1]Percents!$C:$M,9,FALSE)</f>
        <v>0</v>
      </c>
      <c r="K1348" s="13">
        <f t="shared" si="21"/>
        <v>0</v>
      </c>
      <c r="L1348" s="22"/>
    </row>
    <row r="1349" spans="1:12" s="40" customFormat="1" ht="14.25" customHeight="1" x14ac:dyDescent="0.25">
      <c r="A1349" s="38" t="s">
        <v>66</v>
      </c>
      <c r="B1349" s="38" t="s">
        <v>3520</v>
      </c>
      <c r="C1349" s="38" t="s">
        <v>5216</v>
      </c>
      <c r="D1349" s="38" t="s">
        <v>5217</v>
      </c>
      <c r="E1349" s="38" t="s">
        <v>3197</v>
      </c>
      <c r="F1349" s="38" t="s">
        <v>5218</v>
      </c>
      <c r="G1349" s="38" t="s">
        <v>4957</v>
      </c>
      <c r="H1349" s="38" t="s">
        <v>2665</v>
      </c>
      <c r="I1349" s="41">
        <v>-0.71</v>
      </c>
      <c r="J1349" s="15">
        <f>VLOOKUP(LEFT(B1349,5),[1]Percents!$C:$M,9,FALSE)</f>
        <v>0</v>
      </c>
      <c r="K1349" s="13">
        <f t="shared" si="21"/>
        <v>0</v>
      </c>
      <c r="L1349" s="22"/>
    </row>
    <row r="1350" spans="1:12" s="40" customFormat="1" ht="14.25" customHeight="1" x14ac:dyDescent="0.25">
      <c r="A1350" s="38" t="s">
        <v>213</v>
      </c>
      <c r="B1350" s="38" t="s">
        <v>61</v>
      </c>
      <c r="C1350" s="38" t="s">
        <v>6130</v>
      </c>
      <c r="D1350" s="38" t="s">
        <v>6131</v>
      </c>
      <c r="E1350" s="38" t="s">
        <v>369</v>
      </c>
      <c r="F1350" s="38" t="s">
        <v>6132</v>
      </c>
      <c r="G1350" s="38" t="s">
        <v>5106</v>
      </c>
      <c r="H1350" s="38" t="s">
        <v>2665</v>
      </c>
      <c r="I1350" s="39">
        <v>5235.5200000000004</v>
      </c>
      <c r="J1350" s="15">
        <f>VLOOKUP(LEFT(B1350,5),[1]Percents!$C:$M,9,FALSE)</f>
        <v>0</v>
      </c>
      <c r="K1350" s="13">
        <f t="shared" si="21"/>
        <v>0</v>
      </c>
      <c r="L1350" s="22"/>
    </row>
    <row r="1351" spans="1:12" s="40" customFormat="1" ht="14.25" customHeight="1" x14ac:dyDescent="0.25">
      <c r="A1351" s="38" t="s">
        <v>146</v>
      </c>
      <c r="B1351" s="38" t="s">
        <v>304</v>
      </c>
      <c r="C1351" s="38" t="s">
        <v>9978</v>
      </c>
      <c r="D1351" s="38" t="s">
        <v>9979</v>
      </c>
      <c r="E1351" s="38" t="s">
        <v>9980</v>
      </c>
      <c r="F1351" s="38" t="s">
        <v>9981</v>
      </c>
      <c r="G1351" s="38" t="s">
        <v>5495</v>
      </c>
      <c r="H1351" s="38" t="s">
        <v>2665</v>
      </c>
      <c r="I1351" s="39">
        <v>330.31</v>
      </c>
      <c r="J1351" s="15">
        <f>VLOOKUP(LEFT(B1351,5),[1]Percents!$C:$M,9,FALSE)</f>
        <v>0</v>
      </c>
      <c r="K1351" s="13">
        <f t="shared" si="21"/>
        <v>0</v>
      </c>
      <c r="L1351" s="22"/>
    </row>
    <row r="1352" spans="1:12" s="40" customFormat="1" ht="14.25" customHeight="1" x14ac:dyDescent="0.25">
      <c r="A1352" s="38" t="s">
        <v>213</v>
      </c>
      <c r="B1352" s="38" t="s">
        <v>106</v>
      </c>
      <c r="C1352" s="38" t="s">
        <v>5894</v>
      </c>
      <c r="D1352" s="38" t="s">
        <v>5895</v>
      </c>
      <c r="E1352" s="38" t="s">
        <v>253</v>
      </c>
      <c r="F1352" s="38" t="s">
        <v>5896</v>
      </c>
      <c r="G1352" s="38" t="s">
        <v>5897</v>
      </c>
      <c r="H1352" s="38" t="s">
        <v>2665</v>
      </c>
      <c r="I1352" s="39">
        <v>123339.98</v>
      </c>
      <c r="J1352" s="15">
        <f>VLOOKUP(LEFT(B1352,5),[1]Percents!$C:$M,9,FALSE)</f>
        <v>0</v>
      </c>
      <c r="K1352" s="13">
        <f t="shared" si="21"/>
        <v>0</v>
      </c>
      <c r="L1352" s="22"/>
    </row>
    <row r="1353" spans="1:12" s="40" customFormat="1" ht="14.25" customHeight="1" x14ac:dyDescent="0.25">
      <c r="A1353" s="38" t="s">
        <v>242</v>
      </c>
      <c r="B1353" s="38" t="s">
        <v>423</v>
      </c>
      <c r="C1353" s="38" t="s">
        <v>7721</v>
      </c>
      <c r="D1353" s="38" t="s">
        <v>7722</v>
      </c>
      <c r="E1353" s="38" t="s">
        <v>7723</v>
      </c>
      <c r="F1353" s="38" t="s">
        <v>5896</v>
      </c>
      <c r="G1353" s="38" t="s">
        <v>5897</v>
      </c>
      <c r="H1353" s="38" t="s">
        <v>2665</v>
      </c>
      <c r="I1353" s="39">
        <v>15619.14</v>
      </c>
      <c r="J1353" s="15">
        <f>VLOOKUP(LEFT(B1353,5),[1]Percents!$C:$M,9,FALSE)</f>
        <v>0</v>
      </c>
      <c r="K1353" s="13">
        <f t="shared" si="21"/>
        <v>0</v>
      </c>
      <c r="L1353" s="22"/>
    </row>
    <row r="1354" spans="1:12" s="40" customFormat="1" ht="14.25" customHeight="1" x14ac:dyDescent="0.25">
      <c r="A1354" s="38" t="s">
        <v>213</v>
      </c>
      <c r="B1354" s="38" t="s">
        <v>166</v>
      </c>
      <c r="C1354" s="38" t="s">
        <v>10686</v>
      </c>
      <c r="D1354" s="38" t="s">
        <v>10687</v>
      </c>
      <c r="E1354" s="38" t="s">
        <v>9127</v>
      </c>
      <c r="F1354" s="38" t="s">
        <v>10688</v>
      </c>
      <c r="G1354" s="38" t="s">
        <v>6733</v>
      </c>
      <c r="H1354" s="38" t="s">
        <v>2665</v>
      </c>
      <c r="I1354" s="39">
        <v>2160</v>
      </c>
      <c r="J1354" s="15">
        <f>VLOOKUP(LEFT(B1354,5),[1]Percents!$C:$M,9,FALSE)</f>
        <v>4.4049999999999999E-2</v>
      </c>
      <c r="K1354" s="13">
        <f t="shared" si="21"/>
        <v>95.147999999999996</v>
      </c>
      <c r="L1354" s="22"/>
    </row>
    <row r="1355" spans="1:12" s="40" customFormat="1" ht="14.25" customHeight="1" x14ac:dyDescent="0.25">
      <c r="A1355" s="38" t="s">
        <v>213</v>
      </c>
      <c r="B1355" s="38" t="s">
        <v>6133</v>
      </c>
      <c r="C1355" s="38" t="s">
        <v>6134</v>
      </c>
      <c r="D1355" s="38" t="s">
        <v>6135</v>
      </c>
      <c r="E1355" s="38" t="s">
        <v>6136</v>
      </c>
      <c r="F1355" s="38" t="s">
        <v>6137</v>
      </c>
      <c r="G1355" s="38" t="s">
        <v>5106</v>
      </c>
      <c r="H1355" s="38" t="s">
        <v>2665</v>
      </c>
      <c r="I1355" s="39">
        <v>235.95</v>
      </c>
      <c r="J1355" s="15">
        <f>VLOOKUP(LEFT(B1355,5),[1]Percents!$C:$M,9,FALSE)</f>
        <v>0</v>
      </c>
      <c r="K1355" s="13">
        <f t="shared" si="21"/>
        <v>0</v>
      </c>
      <c r="L1355" s="22"/>
    </row>
    <row r="1356" spans="1:12" s="40" customFormat="1" ht="14.25" customHeight="1" x14ac:dyDescent="0.25">
      <c r="A1356" s="38" t="s">
        <v>213</v>
      </c>
      <c r="B1356" s="38" t="s">
        <v>6133</v>
      </c>
      <c r="C1356" s="38" t="s">
        <v>10689</v>
      </c>
      <c r="D1356" s="38" t="s">
        <v>10690</v>
      </c>
      <c r="E1356" s="38" t="s">
        <v>6136</v>
      </c>
      <c r="F1356" s="38" t="s">
        <v>6137</v>
      </c>
      <c r="G1356" s="38" t="s">
        <v>8076</v>
      </c>
      <c r="H1356" s="38" t="s">
        <v>2665</v>
      </c>
      <c r="I1356" s="39">
        <v>3961.35</v>
      </c>
      <c r="J1356" s="15">
        <f>VLOOKUP(LEFT(B1356,5),[1]Percents!$C:$M,9,FALSE)</f>
        <v>0</v>
      </c>
      <c r="K1356" s="13">
        <f t="shared" si="21"/>
        <v>0</v>
      </c>
      <c r="L1356" s="22"/>
    </row>
    <row r="1357" spans="1:12" s="40" customFormat="1" ht="14.25" customHeight="1" x14ac:dyDescent="0.25">
      <c r="A1357" s="38" t="s">
        <v>242</v>
      </c>
      <c r="B1357" s="38" t="s">
        <v>326</v>
      </c>
      <c r="C1357" s="38" t="s">
        <v>6138</v>
      </c>
      <c r="D1357" s="38" t="s">
        <v>6139</v>
      </c>
      <c r="E1357" s="38" t="s">
        <v>382</v>
      </c>
      <c r="F1357" s="38" t="s">
        <v>6140</v>
      </c>
      <c r="G1357" s="38" t="s">
        <v>5106</v>
      </c>
      <c r="H1357" s="38" t="s">
        <v>2665</v>
      </c>
      <c r="I1357" s="39">
        <v>8231.19</v>
      </c>
      <c r="J1357" s="15">
        <f>VLOOKUP(LEFT(B1357,5),[1]Percents!$C:$M,9,FALSE)</f>
        <v>0</v>
      </c>
      <c r="K1357" s="13">
        <f t="shared" si="21"/>
        <v>0</v>
      </c>
      <c r="L1357" s="22"/>
    </row>
    <row r="1358" spans="1:12" s="40" customFormat="1" ht="14.25" customHeight="1" x14ac:dyDescent="0.25">
      <c r="A1358" s="38" t="s">
        <v>213</v>
      </c>
      <c r="B1358" s="38" t="s">
        <v>919</v>
      </c>
      <c r="C1358" s="38" t="s">
        <v>6375</v>
      </c>
      <c r="D1358" s="38" t="s">
        <v>6376</v>
      </c>
      <c r="E1358" s="38" t="s">
        <v>3548</v>
      </c>
      <c r="F1358" s="38" t="s">
        <v>6377</v>
      </c>
      <c r="G1358" s="38" t="s">
        <v>5106</v>
      </c>
      <c r="H1358" s="38" t="s">
        <v>2665</v>
      </c>
      <c r="I1358" s="39">
        <v>1484.67</v>
      </c>
      <c r="J1358" s="15">
        <f>VLOOKUP(LEFT(B1358,5),[1]Percents!$C:$M,9,FALSE)</f>
        <v>0</v>
      </c>
      <c r="K1358" s="13">
        <f t="shared" si="21"/>
        <v>0</v>
      </c>
      <c r="L1358" s="22"/>
    </row>
    <row r="1359" spans="1:12" s="40" customFormat="1" ht="14.25" customHeight="1" x14ac:dyDescent="0.25">
      <c r="A1359" s="38" t="s">
        <v>243</v>
      </c>
      <c r="B1359" s="38" t="s">
        <v>2543</v>
      </c>
      <c r="C1359" s="38" t="s">
        <v>6738</v>
      </c>
      <c r="D1359" s="38" t="s">
        <v>6739</v>
      </c>
      <c r="E1359" s="38" t="s">
        <v>327</v>
      </c>
      <c r="F1359" s="38" t="s">
        <v>6740</v>
      </c>
      <c r="G1359" s="38" t="s">
        <v>6733</v>
      </c>
      <c r="H1359" s="38" t="s">
        <v>2665</v>
      </c>
      <c r="I1359" s="39">
        <v>12180.15</v>
      </c>
      <c r="J1359" s="15">
        <f>VLOOKUP(LEFT(B1359,5),[1]Percents!$C:$M,9,FALSE)</f>
        <v>0</v>
      </c>
      <c r="K1359" s="13">
        <f t="shared" si="21"/>
        <v>0</v>
      </c>
      <c r="L1359" s="22"/>
    </row>
    <row r="1360" spans="1:12" s="40" customFormat="1" ht="14.25" customHeight="1" x14ac:dyDescent="0.25">
      <c r="A1360" s="38" t="s">
        <v>66</v>
      </c>
      <c r="B1360" s="38" t="s">
        <v>317</v>
      </c>
      <c r="C1360" s="38" t="s">
        <v>6741</v>
      </c>
      <c r="D1360" s="38" t="s">
        <v>6742</v>
      </c>
      <c r="E1360" s="38" t="s">
        <v>794</v>
      </c>
      <c r="F1360" s="38" t="s">
        <v>6740</v>
      </c>
      <c r="G1360" s="38" t="s">
        <v>6733</v>
      </c>
      <c r="H1360" s="38" t="s">
        <v>2665</v>
      </c>
      <c r="I1360" s="39">
        <v>2827.4</v>
      </c>
      <c r="J1360" s="15">
        <f>VLOOKUP(LEFT(B1360,5),[1]Percents!$C:$M,9,FALSE)</f>
        <v>0</v>
      </c>
      <c r="K1360" s="13">
        <f t="shared" si="21"/>
        <v>0</v>
      </c>
      <c r="L1360" s="22"/>
    </row>
    <row r="1361" spans="1:12" s="40" customFormat="1" ht="14.25" customHeight="1" x14ac:dyDescent="0.25">
      <c r="A1361" s="38" t="s">
        <v>243</v>
      </c>
      <c r="B1361" s="38" t="s">
        <v>2543</v>
      </c>
      <c r="C1361" s="38" t="s">
        <v>9419</v>
      </c>
      <c r="D1361" s="38" t="s">
        <v>9420</v>
      </c>
      <c r="E1361" s="38" t="s">
        <v>327</v>
      </c>
      <c r="F1361" s="38" t="s">
        <v>6740</v>
      </c>
      <c r="G1361" s="38" t="s">
        <v>6733</v>
      </c>
      <c r="H1361" s="38" t="s">
        <v>2665</v>
      </c>
      <c r="I1361" s="39">
        <v>2639.13</v>
      </c>
      <c r="J1361" s="15">
        <f>VLOOKUP(LEFT(B1361,5),[1]Percents!$C:$M,9,FALSE)</f>
        <v>0</v>
      </c>
      <c r="K1361" s="13">
        <f t="shared" si="21"/>
        <v>0</v>
      </c>
      <c r="L1361" s="22"/>
    </row>
    <row r="1362" spans="1:12" s="40" customFormat="1" ht="14.25" customHeight="1" x14ac:dyDescent="0.25">
      <c r="A1362" s="38" t="s">
        <v>213</v>
      </c>
      <c r="B1362" s="38" t="s">
        <v>166</v>
      </c>
      <c r="C1362" s="38" t="s">
        <v>6378</v>
      </c>
      <c r="D1362" s="38" t="s">
        <v>6379</v>
      </c>
      <c r="E1362" s="38" t="s">
        <v>3976</v>
      </c>
      <c r="F1362" s="38" t="s">
        <v>6380</v>
      </c>
      <c r="G1362" s="38" t="s">
        <v>6087</v>
      </c>
      <c r="H1362" s="38" t="s">
        <v>2665</v>
      </c>
      <c r="I1362" s="39">
        <v>682.99</v>
      </c>
      <c r="J1362" s="15">
        <f>VLOOKUP(LEFT(B1362,5),[1]Percents!$C:$M,9,FALSE)</f>
        <v>4.4049999999999999E-2</v>
      </c>
      <c r="K1362" s="13">
        <f t="shared" si="21"/>
        <v>30.0857095</v>
      </c>
      <c r="L1362" s="22"/>
    </row>
    <row r="1363" spans="1:12" s="40" customFormat="1" ht="14.25" customHeight="1" x14ac:dyDescent="0.25">
      <c r="A1363" s="38" t="s">
        <v>213</v>
      </c>
      <c r="B1363" s="38" t="s">
        <v>21</v>
      </c>
      <c r="C1363" s="38" t="s">
        <v>6561</v>
      </c>
      <c r="D1363" s="38" t="s">
        <v>6562</v>
      </c>
      <c r="E1363" s="38" t="s">
        <v>1604</v>
      </c>
      <c r="F1363" s="38" t="s">
        <v>6563</v>
      </c>
      <c r="G1363" s="38" t="s">
        <v>6564</v>
      </c>
      <c r="H1363" s="38" t="s">
        <v>2665</v>
      </c>
      <c r="I1363" s="39">
        <v>358.07000000000011</v>
      </c>
      <c r="J1363" s="15">
        <f>VLOOKUP(LEFT(B1363,5),[1]Percents!$C:$M,9,FALSE)</f>
        <v>4.4049999999999999E-2</v>
      </c>
      <c r="K1363" s="13">
        <f t="shared" si="21"/>
        <v>15.772983500000004</v>
      </c>
      <c r="L1363" s="22"/>
    </row>
    <row r="1364" spans="1:12" s="40" customFormat="1" ht="14.25" customHeight="1" x14ac:dyDescent="0.25">
      <c r="A1364" s="38" t="s">
        <v>213</v>
      </c>
      <c r="B1364" s="38" t="s">
        <v>120</v>
      </c>
      <c r="C1364" s="38" t="s">
        <v>10691</v>
      </c>
      <c r="D1364" s="38" t="s">
        <v>10692</v>
      </c>
      <c r="E1364" s="38" t="s">
        <v>6737</v>
      </c>
      <c r="F1364" s="38" t="s">
        <v>10693</v>
      </c>
      <c r="G1364" s="38" t="s">
        <v>6560</v>
      </c>
      <c r="H1364" s="38" t="s">
        <v>2665</v>
      </c>
      <c r="I1364" s="39">
        <v>36.04</v>
      </c>
      <c r="J1364" s="15">
        <f>VLOOKUP(LEFT(B1364,5),[1]Percents!$C:$M,9,FALSE)</f>
        <v>0</v>
      </c>
      <c r="K1364" s="13">
        <f t="shared" si="21"/>
        <v>0</v>
      </c>
      <c r="L1364" s="22"/>
    </row>
    <row r="1365" spans="1:12" s="40" customFormat="1" ht="14.25" customHeight="1" x14ac:dyDescent="0.25">
      <c r="A1365" s="38" t="s">
        <v>242</v>
      </c>
      <c r="B1365" s="38" t="s">
        <v>9421</v>
      </c>
      <c r="C1365" s="38" t="s">
        <v>6743</v>
      </c>
      <c r="D1365" s="38" t="s">
        <v>6744</v>
      </c>
      <c r="E1365" s="38" t="s">
        <v>6745</v>
      </c>
      <c r="F1365" s="38" t="s">
        <v>6746</v>
      </c>
      <c r="G1365" s="38" t="s">
        <v>6589</v>
      </c>
      <c r="H1365" s="38" t="s">
        <v>2665</v>
      </c>
      <c r="I1365" s="39">
        <v>1562.9</v>
      </c>
      <c r="J1365" s="15">
        <f>VLOOKUP(LEFT(B1365,5),[1]Percents!$C:$M,9,FALSE)</f>
        <v>0</v>
      </c>
      <c r="K1365" s="13">
        <f t="shared" si="21"/>
        <v>0</v>
      </c>
      <c r="L1365" s="22"/>
    </row>
    <row r="1366" spans="1:12" s="40" customFormat="1" ht="14.25" customHeight="1" x14ac:dyDescent="0.25">
      <c r="A1366" s="38" t="s">
        <v>242</v>
      </c>
      <c r="B1366" s="38" t="s">
        <v>178</v>
      </c>
      <c r="C1366" s="38" t="s">
        <v>6743</v>
      </c>
      <c r="D1366" s="38" t="s">
        <v>6744</v>
      </c>
      <c r="E1366" s="38" t="s">
        <v>6745</v>
      </c>
      <c r="F1366" s="38" t="s">
        <v>6746</v>
      </c>
      <c r="G1366" s="38" t="s">
        <v>6589</v>
      </c>
      <c r="H1366" s="38" t="s">
        <v>2665</v>
      </c>
      <c r="I1366" s="39">
        <v>1969.77</v>
      </c>
      <c r="J1366" s="15">
        <f>VLOOKUP(LEFT(B1366,5),[1]Percents!$C:$M,9,FALSE)</f>
        <v>0</v>
      </c>
      <c r="K1366" s="13">
        <f t="shared" si="21"/>
        <v>0</v>
      </c>
      <c r="L1366" s="22"/>
    </row>
    <row r="1367" spans="1:12" s="40" customFormat="1" ht="14.25" customHeight="1" x14ac:dyDescent="0.25">
      <c r="A1367" s="38" t="s">
        <v>242</v>
      </c>
      <c r="B1367" s="38" t="s">
        <v>9421</v>
      </c>
      <c r="C1367" s="38" t="s">
        <v>11755</v>
      </c>
      <c r="D1367" s="38" t="s">
        <v>11756</v>
      </c>
      <c r="E1367" s="38" t="s">
        <v>6745</v>
      </c>
      <c r="F1367" s="38" t="s">
        <v>6746</v>
      </c>
      <c r="G1367" s="38" t="s">
        <v>10673</v>
      </c>
      <c r="H1367" s="38" t="s">
        <v>2665</v>
      </c>
      <c r="I1367" s="39">
        <v>7999.31</v>
      </c>
      <c r="J1367" s="15">
        <f>VLOOKUP(LEFT(B1367,5),[1]Percents!$C:$M,9,FALSE)</f>
        <v>0</v>
      </c>
      <c r="K1367" s="13">
        <f t="shared" si="21"/>
        <v>0</v>
      </c>
      <c r="L1367" s="22"/>
    </row>
    <row r="1368" spans="1:12" s="40" customFormat="1" ht="14.25" customHeight="1" x14ac:dyDescent="0.25">
      <c r="A1368" s="38" t="s">
        <v>242</v>
      </c>
      <c r="B1368" s="38" t="s">
        <v>9421</v>
      </c>
      <c r="C1368" s="38" t="s">
        <v>6747</v>
      </c>
      <c r="D1368" s="38" t="s">
        <v>8184</v>
      </c>
      <c r="E1368" s="38" t="s">
        <v>6745</v>
      </c>
      <c r="F1368" s="38" t="s">
        <v>6748</v>
      </c>
      <c r="G1368" s="38" t="s">
        <v>6464</v>
      </c>
      <c r="H1368" s="38" t="s">
        <v>2665</v>
      </c>
      <c r="I1368" s="39">
        <v>13.54</v>
      </c>
      <c r="J1368" s="15">
        <f>VLOOKUP(LEFT(B1368,5),[1]Percents!$C:$M,9,FALSE)</f>
        <v>0</v>
      </c>
      <c r="K1368" s="13">
        <f t="shared" si="21"/>
        <v>0</v>
      </c>
      <c r="L1368" s="22"/>
    </row>
    <row r="1369" spans="1:12" s="40" customFormat="1" ht="14.25" customHeight="1" x14ac:dyDescent="0.25">
      <c r="A1369" s="38" t="s">
        <v>242</v>
      </c>
      <c r="B1369" s="38" t="s">
        <v>178</v>
      </c>
      <c r="C1369" s="38" t="s">
        <v>6747</v>
      </c>
      <c r="D1369" s="38" t="s">
        <v>8184</v>
      </c>
      <c r="E1369" s="38" t="s">
        <v>6745</v>
      </c>
      <c r="F1369" s="38" t="s">
        <v>6748</v>
      </c>
      <c r="G1369" s="38" t="s">
        <v>6464</v>
      </c>
      <c r="H1369" s="38" t="s">
        <v>2665</v>
      </c>
      <c r="I1369" s="39">
        <v>1663.04</v>
      </c>
      <c r="J1369" s="15">
        <f>VLOOKUP(LEFT(B1369,5),[1]Percents!$C:$M,9,FALSE)</f>
        <v>0</v>
      </c>
      <c r="K1369" s="13">
        <f t="shared" si="21"/>
        <v>0</v>
      </c>
      <c r="L1369" s="22"/>
    </row>
    <row r="1370" spans="1:12" s="40" customFormat="1" ht="14.25" customHeight="1" x14ac:dyDescent="0.25">
      <c r="A1370" s="38" t="s">
        <v>213</v>
      </c>
      <c r="B1370" s="38" t="s">
        <v>258</v>
      </c>
      <c r="C1370" s="38" t="s">
        <v>6565</v>
      </c>
      <c r="D1370" s="38" t="s">
        <v>6566</v>
      </c>
      <c r="E1370" s="38" t="s">
        <v>541</v>
      </c>
      <c r="F1370" s="38" t="s">
        <v>6567</v>
      </c>
      <c r="G1370" s="38" t="s">
        <v>6568</v>
      </c>
      <c r="H1370" s="38" t="s">
        <v>2665</v>
      </c>
      <c r="I1370" s="39">
        <v>6609.03</v>
      </c>
      <c r="J1370" s="15">
        <f>VLOOKUP(LEFT(B1370,5),[1]Percents!$C:$M,9,FALSE)</f>
        <v>4.4049999999999999E-2</v>
      </c>
      <c r="K1370" s="13">
        <f t="shared" si="21"/>
        <v>291.12777149999999</v>
      </c>
      <c r="L1370" s="22"/>
    </row>
    <row r="1371" spans="1:12" s="40" customFormat="1" ht="14.25" customHeight="1" x14ac:dyDescent="0.25">
      <c r="A1371" s="38" t="s">
        <v>242</v>
      </c>
      <c r="B1371" s="38" t="s">
        <v>122</v>
      </c>
      <c r="C1371" s="38" t="s">
        <v>6749</v>
      </c>
      <c r="D1371" s="38" t="s">
        <v>6750</v>
      </c>
      <c r="E1371" s="38" t="s">
        <v>4359</v>
      </c>
      <c r="F1371" s="38" t="s">
        <v>6751</v>
      </c>
      <c r="G1371" s="38" t="s">
        <v>6733</v>
      </c>
      <c r="H1371" s="38" t="s">
        <v>2665</v>
      </c>
      <c r="I1371" s="39">
        <v>4043.62</v>
      </c>
      <c r="J1371" s="15">
        <f>VLOOKUP(LEFT(B1371,5),[1]Percents!$C:$M,9,FALSE)</f>
        <v>0</v>
      </c>
      <c r="K1371" s="13">
        <f t="shared" si="21"/>
        <v>0</v>
      </c>
      <c r="L1371" s="22"/>
    </row>
    <row r="1372" spans="1:12" s="40" customFormat="1" ht="14.25" customHeight="1" x14ac:dyDescent="0.25">
      <c r="A1372" s="38" t="s">
        <v>213</v>
      </c>
      <c r="B1372" s="38" t="s">
        <v>120</v>
      </c>
      <c r="C1372" s="38" t="s">
        <v>6569</v>
      </c>
      <c r="D1372" s="38" t="s">
        <v>6570</v>
      </c>
      <c r="E1372" s="38" t="s">
        <v>6737</v>
      </c>
      <c r="F1372" s="38" t="s">
        <v>6571</v>
      </c>
      <c r="G1372" s="38" t="s">
        <v>6572</v>
      </c>
      <c r="H1372" s="38" t="s">
        <v>2665</v>
      </c>
      <c r="I1372" s="39">
        <v>4616.1899999999996</v>
      </c>
      <c r="J1372" s="15">
        <f>VLOOKUP(LEFT(B1372,5),[1]Percents!$C:$M,9,FALSE)</f>
        <v>0</v>
      </c>
      <c r="K1372" s="13">
        <f t="shared" si="21"/>
        <v>0</v>
      </c>
      <c r="L1372" s="22"/>
    </row>
    <row r="1373" spans="1:12" s="40" customFormat="1" ht="14.25" customHeight="1" x14ac:dyDescent="0.25">
      <c r="A1373" s="38" t="s">
        <v>242</v>
      </c>
      <c r="B1373" s="38" t="s">
        <v>326</v>
      </c>
      <c r="C1373" s="38" t="s">
        <v>7039</v>
      </c>
      <c r="D1373" s="38" t="s">
        <v>7040</v>
      </c>
      <c r="E1373" s="38" t="s">
        <v>381</v>
      </c>
      <c r="F1373" s="38" t="s">
        <v>7041</v>
      </c>
      <c r="G1373" s="38" t="s">
        <v>7042</v>
      </c>
      <c r="H1373" s="38" t="s">
        <v>2665</v>
      </c>
      <c r="I1373" s="39">
        <v>15758.31</v>
      </c>
      <c r="J1373" s="15">
        <f>VLOOKUP(LEFT(B1373,5),[1]Percents!$C:$M,9,FALSE)</f>
        <v>0</v>
      </c>
      <c r="K1373" s="13">
        <f t="shared" si="21"/>
        <v>0</v>
      </c>
      <c r="L1373" s="22"/>
    </row>
    <row r="1374" spans="1:12" s="40" customFormat="1" ht="14.25" customHeight="1" x14ac:dyDescent="0.25">
      <c r="A1374" s="38" t="s">
        <v>141</v>
      </c>
      <c r="B1374" s="38" t="s">
        <v>305</v>
      </c>
      <c r="C1374" s="38" t="s">
        <v>6752</v>
      </c>
      <c r="D1374" s="38" t="s">
        <v>6753</v>
      </c>
      <c r="E1374" s="38" t="s">
        <v>5690</v>
      </c>
      <c r="F1374" s="38" t="s">
        <v>6754</v>
      </c>
      <c r="G1374" s="38" t="s">
        <v>6733</v>
      </c>
      <c r="H1374" s="38" t="s">
        <v>2665</v>
      </c>
      <c r="I1374" s="39">
        <v>1191.4100000000001</v>
      </c>
      <c r="J1374" s="15">
        <f>VLOOKUP(LEFT(B1374,5),[1]Percents!$C:$M,9,FALSE)</f>
        <v>0.64170000000000005</v>
      </c>
      <c r="K1374" s="13">
        <f t="shared" ref="K1374:K1437" si="22">+J1374*I1374</f>
        <v>764.52779700000008</v>
      </c>
      <c r="L1374" s="22"/>
    </row>
    <row r="1375" spans="1:12" s="40" customFormat="1" ht="14.25" customHeight="1" x14ac:dyDescent="0.25">
      <c r="A1375" s="38" t="s">
        <v>141</v>
      </c>
      <c r="B1375" s="38" t="s">
        <v>245</v>
      </c>
      <c r="C1375" s="38" t="s">
        <v>7043</v>
      </c>
      <c r="D1375" s="38" t="s">
        <v>7044</v>
      </c>
      <c r="E1375" s="38" t="s">
        <v>481</v>
      </c>
      <c r="F1375" s="38" t="s">
        <v>7045</v>
      </c>
      <c r="G1375" s="38" t="s">
        <v>6999</v>
      </c>
      <c r="H1375" s="38" t="s">
        <v>2665</v>
      </c>
      <c r="I1375" s="39">
        <v>31606.82</v>
      </c>
      <c r="J1375" s="15">
        <f>VLOOKUP(LEFT(B1375,5),[1]Percents!$C:$M,9,FALSE)</f>
        <v>0.64170000000000005</v>
      </c>
      <c r="K1375" s="13">
        <f t="shared" si="22"/>
        <v>20282.096394</v>
      </c>
      <c r="L1375" s="22"/>
    </row>
    <row r="1376" spans="1:12" s="40" customFormat="1" ht="14.25" customHeight="1" x14ac:dyDescent="0.25">
      <c r="A1376" s="38" t="s">
        <v>141</v>
      </c>
      <c r="B1376" s="38" t="s">
        <v>245</v>
      </c>
      <c r="C1376" s="38" t="s">
        <v>7446</v>
      </c>
      <c r="D1376" s="38" t="s">
        <v>7447</v>
      </c>
      <c r="E1376" s="38" t="s">
        <v>7384</v>
      </c>
      <c r="F1376" s="38" t="s">
        <v>7448</v>
      </c>
      <c r="G1376" s="38" t="s">
        <v>6999</v>
      </c>
      <c r="H1376" s="38" t="s">
        <v>2665</v>
      </c>
      <c r="I1376" s="39">
        <v>4102.3599999999997</v>
      </c>
      <c r="J1376" s="15">
        <f>VLOOKUP(LEFT(B1376,5),[1]Percents!$C:$M,9,FALSE)</f>
        <v>0.64170000000000005</v>
      </c>
      <c r="K1376" s="13">
        <f t="shared" si="22"/>
        <v>2632.4844119999998</v>
      </c>
      <c r="L1376" s="22"/>
    </row>
    <row r="1377" spans="1:12" s="40" customFormat="1" ht="14.25" customHeight="1" x14ac:dyDescent="0.25">
      <c r="A1377" s="38" t="s">
        <v>213</v>
      </c>
      <c r="B1377" s="38" t="s">
        <v>42</v>
      </c>
      <c r="C1377" s="38" t="s">
        <v>4744</v>
      </c>
      <c r="D1377" s="38" t="s">
        <v>4745</v>
      </c>
      <c r="E1377" s="38" t="s">
        <v>2623</v>
      </c>
      <c r="F1377" s="38" t="s">
        <v>7046</v>
      </c>
      <c r="G1377" s="38" t="s">
        <v>4320</v>
      </c>
      <c r="H1377" s="38" t="s">
        <v>2665</v>
      </c>
      <c r="I1377" s="39">
        <v>667.88</v>
      </c>
      <c r="J1377" s="15">
        <f>VLOOKUP(LEFT(B1377,5),[1]Percents!$C:$M,9,FALSE)</f>
        <v>0</v>
      </c>
      <c r="K1377" s="13">
        <f t="shared" si="22"/>
        <v>0</v>
      </c>
      <c r="L1377" s="22"/>
    </row>
    <row r="1378" spans="1:12" s="40" customFormat="1" ht="14.25" customHeight="1" x14ac:dyDescent="0.25">
      <c r="A1378" s="38" t="s">
        <v>242</v>
      </c>
      <c r="B1378" s="38" t="s">
        <v>325</v>
      </c>
      <c r="C1378" s="38" t="s">
        <v>7227</v>
      </c>
      <c r="D1378" s="38" t="s">
        <v>7228</v>
      </c>
      <c r="E1378" s="38" t="s">
        <v>6759</v>
      </c>
      <c r="F1378" s="38" t="s">
        <v>7229</v>
      </c>
      <c r="G1378" s="38" t="s">
        <v>6428</v>
      </c>
      <c r="H1378" s="38" t="s">
        <v>2665</v>
      </c>
      <c r="I1378" s="39">
        <v>8570.19</v>
      </c>
      <c r="J1378" s="15">
        <f>VLOOKUP(LEFT(B1378,5),[1]Percents!$C:$M,9,FALSE)</f>
        <v>0</v>
      </c>
      <c r="K1378" s="13">
        <f t="shared" si="22"/>
        <v>0</v>
      </c>
      <c r="L1378" s="22"/>
    </row>
    <row r="1379" spans="1:12" s="40" customFormat="1" ht="14.25" customHeight="1" x14ac:dyDescent="0.25">
      <c r="A1379" s="38" t="s">
        <v>213</v>
      </c>
      <c r="B1379" s="38" t="s">
        <v>3056</v>
      </c>
      <c r="C1379" s="38" t="s">
        <v>6371</v>
      </c>
      <c r="D1379" s="38" t="s">
        <v>6372</v>
      </c>
      <c r="E1379" s="38" t="s">
        <v>6373</v>
      </c>
      <c r="F1379" s="38" t="s">
        <v>7724</v>
      </c>
      <c r="G1379" s="38" t="s">
        <v>6374</v>
      </c>
      <c r="H1379" s="38" t="s">
        <v>2665</v>
      </c>
      <c r="I1379" s="39">
        <v>1828.74</v>
      </c>
      <c r="J1379" s="15">
        <f>VLOOKUP(LEFT(B1379,5),[1]Percents!$C:$M,9,FALSE)</f>
        <v>0</v>
      </c>
      <c r="K1379" s="13">
        <f t="shared" si="22"/>
        <v>0</v>
      </c>
      <c r="L1379" s="22"/>
    </row>
    <row r="1380" spans="1:12" s="40" customFormat="1" ht="14.25" customHeight="1" x14ac:dyDescent="0.25">
      <c r="A1380" s="38" t="s">
        <v>213</v>
      </c>
      <c r="B1380" s="38" t="s">
        <v>120</v>
      </c>
      <c r="C1380" s="38" t="s">
        <v>7047</v>
      </c>
      <c r="D1380" s="38" t="s">
        <v>7048</v>
      </c>
      <c r="E1380" s="38" t="s">
        <v>6737</v>
      </c>
      <c r="F1380" s="38" t="s">
        <v>7049</v>
      </c>
      <c r="G1380" s="38" t="s">
        <v>6871</v>
      </c>
      <c r="H1380" s="38" t="s">
        <v>2665</v>
      </c>
      <c r="I1380" s="39">
        <v>10134.459999999999</v>
      </c>
      <c r="J1380" s="15">
        <f>VLOOKUP(LEFT(B1380,5),[1]Percents!$C:$M,9,FALSE)</f>
        <v>0</v>
      </c>
      <c r="K1380" s="13">
        <f t="shared" si="22"/>
        <v>0</v>
      </c>
      <c r="L1380" s="22"/>
    </row>
    <row r="1381" spans="1:12" s="40" customFormat="1" ht="14.25" customHeight="1" x14ac:dyDescent="0.25">
      <c r="A1381" s="38" t="s">
        <v>243</v>
      </c>
      <c r="B1381" s="38" t="s">
        <v>674</v>
      </c>
      <c r="C1381" s="38" t="s">
        <v>7230</v>
      </c>
      <c r="D1381" s="38" t="s">
        <v>7231</v>
      </c>
      <c r="E1381" s="38" t="s">
        <v>561</v>
      </c>
      <c r="F1381" s="38" t="s">
        <v>7232</v>
      </c>
      <c r="G1381" s="38" t="s">
        <v>6999</v>
      </c>
      <c r="H1381" s="38" t="s">
        <v>2665</v>
      </c>
      <c r="I1381" s="39">
        <v>1249.78</v>
      </c>
      <c r="J1381" s="15">
        <f>VLOOKUP(LEFT(B1381,5),[1]Percents!$C:$M,9,FALSE)</f>
        <v>0</v>
      </c>
      <c r="K1381" s="13">
        <f t="shared" si="22"/>
        <v>0</v>
      </c>
      <c r="L1381" s="22"/>
    </row>
    <row r="1382" spans="1:12" s="40" customFormat="1" ht="14.25" customHeight="1" x14ac:dyDescent="0.25">
      <c r="A1382" s="38" t="s">
        <v>243</v>
      </c>
      <c r="B1382" s="38" t="s">
        <v>674</v>
      </c>
      <c r="C1382" s="38" t="s">
        <v>7233</v>
      </c>
      <c r="D1382" s="38" t="s">
        <v>7234</v>
      </c>
      <c r="E1382" s="38" t="s">
        <v>561</v>
      </c>
      <c r="F1382" s="38" t="s">
        <v>7232</v>
      </c>
      <c r="G1382" s="38" t="s">
        <v>6999</v>
      </c>
      <c r="H1382" s="38" t="s">
        <v>2665</v>
      </c>
      <c r="I1382" s="41">
        <v>-5.25</v>
      </c>
      <c r="J1382" s="15">
        <f>VLOOKUP(LEFT(B1382,5),[1]Percents!$C:$M,9,FALSE)</f>
        <v>0</v>
      </c>
      <c r="K1382" s="13">
        <f t="shared" si="22"/>
        <v>0</v>
      </c>
      <c r="L1382" s="22"/>
    </row>
    <row r="1383" spans="1:12" s="40" customFormat="1" ht="14.25" customHeight="1" x14ac:dyDescent="0.25">
      <c r="A1383" s="38" t="s">
        <v>146</v>
      </c>
      <c r="B1383" s="38" t="s">
        <v>304</v>
      </c>
      <c r="C1383" s="38" t="s">
        <v>8689</v>
      </c>
      <c r="D1383" s="38" t="s">
        <v>8690</v>
      </c>
      <c r="E1383" s="38" t="s">
        <v>8691</v>
      </c>
      <c r="F1383" s="38" t="s">
        <v>8692</v>
      </c>
      <c r="G1383" s="38" t="s">
        <v>4728</v>
      </c>
      <c r="H1383" s="38" t="s">
        <v>2665</v>
      </c>
      <c r="I1383" s="39">
        <v>58.45</v>
      </c>
      <c r="J1383" s="15">
        <f>VLOOKUP(LEFT(B1383,5),[1]Percents!$C:$M,9,FALSE)</f>
        <v>0</v>
      </c>
      <c r="K1383" s="13">
        <f t="shared" si="22"/>
        <v>0</v>
      </c>
      <c r="L1383" s="22"/>
    </row>
    <row r="1384" spans="1:12" s="40" customFormat="1" ht="14.25" customHeight="1" x14ac:dyDescent="0.25">
      <c r="A1384" s="38" t="s">
        <v>213</v>
      </c>
      <c r="B1384" s="38" t="s">
        <v>79</v>
      </c>
      <c r="C1384" s="38" t="s">
        <v>7235</v>
      </c>
      <c r="D1384" s="38" t="s">
        <v>7236</v>
      </c>
      <c r="E1384" s="38" t="s">
        <v>781</v>
      </c>
      <c r="F1384" s="38" t="s">
        <v>7237</v>
      </c>
      <c r="G1384" s="38" t="s">
        <v>6059</v>
      </c>
      <c r="H1384" s="38" t="s">
        <v>2665</v>
      </c>
      <c r="I1384" s="39">
        <v>11301.49</v>
      </c>
      <c r="J1384" s="15">
        <f>VLOOKUP(LEFT(B1384,5),[1]Percents!$C:$M,9,FALSE)</f>
        <v>0</v>
      </c>
      <c r="K1384" s="13">
        <f t="shared" si="22"/>
        <v>0</v>
      </c>
      <c r="L1384" s="22"/>
    </row>
    <row r="1385" spans="1:12" s="40" customFormat="1" ht="14.25" customHeight="1" x14ac:dyDescent="0.25">
      <c r="A1385" s="38" t="s">
        <v>213</v>
      </c>
      <c r="B1385" s="38" t="s">
        <v>134</v>
      </c>
      <c r="C1385" s="38" t="s">
        <v>7725</v>
      </c>
      <c r="D1385" s="38" t="s">
        <v>7726</v>
      </c>
      <c r="E1385" s="38" t="s">
        <v>1452</v>
      </c>
      <c r="F1385" s="38" t="s">
        <v>7727</v>
      </c>
      <c r="G1385" s="38" t="s">
        <v>7196</v>
      </c>
      <c r="H1385" s="38" t="s">
        <v>2665</v>
      </c>
      <c r="I1385" s="39">
        <v>15147.73</v>
      </c>
      <c r="J1385" s="15">
        <f>VLOOKUP(LEFT(B1385,5),[1]Percents!$C:$M,9,FALSE)</f>
        <v>0</v>
      </c>
      <c r="K1385" s="13">
        <f t="shared" si="22"/>
        <v>0</v>
      </c>
      <c r="L1385" s="22"/>
    </row>
    <row r="1386" spans="1:12" s="40" customFormat="1" ht="14.25" customHeight="1" x14ac:dyDescent="0.25">
      <c r="A1386" s="38" t="s">
        <v>243</v>
      </c>
      <c r="B1386" s="38" t="s">
        <v>2543</v>
      </c>
      <c r="C1386" s="38" t="s">
        <v>9422</v>
      </c>
      <c r="D1386" s="38" t="s">
        <v>9423</v>
      </c>
      <c r="E1386" s="38" t="s">
        <v>384</v>
      </c>
      <c r="F1386" s="38" t="s">
        <v>9424</v>
      </c>
      <c r="G1386" s="38" t="s">
        <v>6733</v>
      </c>
      <c r="H1386" s="38" t="s">
        <v>2665</v>
      </c>
      <c r="I1386" s="39">
        <v>2522</v>
      </c>
      <c r="J1386" s="15">
        <f>VLOOKUP(LEFT(B1386,5),[1]Percents!$C:$M,9,FALSE)</f>
        <v>0</v>
      </c>
      <c r="K1386" s="13">
        <f t="shared" si="22"/>
        <v>0</v>
      </c>
      <c r="L1386" s="22"/>
    </row>
    <row r="1387" spans="1:12" s="40" customFormat="1" ht="14.25" customHeight="1" x14ac:dyDescent="0.25">
      <c r="A1387" s="38" t="s">
        <v>213</v>
      </c>
      <c r="B1387" s="38" t="s">
        <v>285</v>
      </c>
      <c r="C1387" s="38" t="s">
        <v>2070</v>
      </c>
      <c r="D1387" s="38" t="s">
        <v>1214</v>
      </c>
      <c r="E1387" s="38" t="s">
        <v>286</v>
      </c>
      <c r="F1387" s="38" t="s">
        <v>7449</v>
      </c>
      <c r="G1387" s="38" t="s">
        <v>1715</v>
      </c>
      <c r="H1387" s="38" t="s">
        <v>2665</v>
      </c>
      <c r="I1387" s="39">
        <v>1760.49</v>
      </c>
      <c r="J1387" s="15">
        <f>VLOOKUP(LEFT(B1387,5),[1]Percents!$C:$M,9,FALSE)</f>
        <v>0</v>
      </c>
      <c r="K1387" s="13">
        <f t="shared" si="22"/>
        <v>0</v>
      </c>
      <c r="L1387" s="22"/>
    </row>
    <row r="1388" spans="1:12" s="40" customFormat="1" ht="14.25" customHeight="1" x14ac:dyDescent="0.25">
      <c r="A1388" s="38" t="s">
        <v>141</v>
      </c>
      <c r="B1388" s="38" t="s">
        <v>7922</v>
      </c>
      <c r="C1388" s="38" t="s">
        <v>7923</v>
      </c>
      <c r="D1388" s="38" t="s">
        <v>7924</v>
      </c>
      <c r="E1388" s="38" t="s">
        <v>7925</v>
      </c>
      <c r="F1388" s="38" t="s">
        <v>7926</v>
      </c>
      <c r="G1388" s="38" t="s">
        <v>6733</v>
      </c>
      <c r="H1388" s="38" t="s">
        <v>2665</v>
      </c>
      <c r="I1388" s="39">
        <v>14018.48</v>
      </c>
      <c r="J1388" s="15">
        <f>VLOOKUP(LEFT(B1388,5),[1]Percents!$C:$M,9,FALSE)</f>
        <v>0.64170000000000005</v>
      </c>
      <c r="K1388" s="13">
        <f t="shared" si="22"/>
        <v>8995.6586160000006</v>
      </c>
      <c r="L1388" s="22"/>
    </row>
    <row r="1389" spans="1:12" s="40" customFormat="1" ht="14.25" customHeight="1" x14ac:dyDescent="0.25">
      <c r="A1389" s="38" t="s">
        <v>242</v>
      </c>
      <c r="B1389" s="38" t="s">
        <v>325</v>
      </c>
      <c r="C1389" s="38" t="s">
        <v>7450</v>
      </c>
      <c r="D1389" s="38" t="s">
        <v>7451</v>
      </c>
      <c r="E1389" s="38" t="s">
        <v>84</v>
      </c>
      <c r="F1389" s="38" t="s">
        <v>7452</v>
      </c>
      <c r="G1389" s="38" t="s">
        <v>7386</v>
      </c>
      <c r="H1389" s="38" t="s">
        <v>2665</v>
      </c>
      <c r="I1389" s="39">
        <v>51118.99</v>
      </c>
      <c r="J1389" s="15">
        <f>VLOOKUP(LEFT(B1389,5),[1]Percents!$C:$M,9,FALSE)</f>
        <v>0</v>
      </c>
      <c r="K1389" s="13">
        <f t="shared" si="22"/>
        <v>0</v>
      </c>
      <c r="L1389" s="22"/>
    </row>
    <row r="1390" spans="1:12" s="40" customFormat="1" ht="14.25" customHeight="1" x14ac:dyDescent="0.25">
      <c r="A1390" s="38" t="s">
        <v>213</v>
      </c>
      <c r="B1390" s="38" t="s">
        <v>21</v>
      </c>
      <c r="C1390" s="38" t="s">
        <v>9982</v>
      </c>
      <c r="D1390" s="38" t="s">
        <v>9983</v>
      </c>
      <c r="E1390" s="38" t="s">
        <v>6702</v>
      </c>
      <c r="F1390" s="38" t="s">
        <v>9984</v>
      </c>
      <c r="G1390" s="38" t="s">
        <v>7196</v>
      </c>
      <c r="H1390" s="38" t="s">
        <v>2665</v>
      </c>
      <c r="I1390" s="39">
        <v>4333.5600000000004</v>
      </c>
      <c r="J1390" s="15">
        <f>VLOOKUP(LEFT(B1390,5),[1]Percents!$C:$M,9,FALSE)</f>
        <v>4.4049999999999999E-2</v>
      </c>
      <c r="K1390" s="13">
        <f t="shared" si="22"/>
        <v>190.89331800000002</v>
      </c>
      <c r="L1390" s="22"/>
    </row>
    <row r="1391" spans="1:12" s="40" customFormat="1" ht="14.25" customHeight="1" x14ac:dyDescent="0.25">
      <c r="A1391" s="38" t="s">
        <v>141</v>
      </c>
      <c r="B1391" s="38" t="s">
        <v>43</v>
      </c>
      <c r="C1391" s="38" t="s">
        <v>8693</v>
      </c>
      <c r="D1391" s="38" t="s">
        <v>8694</v>
      </c>
      <c r="E1391" s="38" t="s">
        <v>4986</v>
      </c>
      <c r="F1391" s="38" t="s">
        <v>8695</v>
      </c>
      <c r="G1391" s="38" t="s">
        <v>8180</v>
      </c>
      <c r="H1391" s="38" t="s">
        <v>2665</v>
      </c>
      <c r="I1391" s="39">
        <v>1901.02</v>
      </c>
      <c r="J1391" s="15">
        <f>VLOOKUP(LEFT(B1391,5),[1]Percents!$C:$M,9,FALSE)</f>
        <v>0.64170000000000005</v>
      </c>
      <c r="K1391" s="13">
        <f t="shared" si="22"/>
        <v>1219.884534</v>
      </c>
      <c r="L1391" s="22"/>
    </row>
    <row r="1392" spans="1:12" s="40" customFormat="1" ht="14.25" customHeight="1" x14ac:dyDescent="0.25">
      <c r="A1392" s="38" t="s">
        <v>213</v>
      </c>
      <c r="B1392" s="38" t="s">
        <v>160</v>
      </c>
      <c r="C1392" s="38" t="s">
        <v>7728</v>
      </c>
      <c r="D1392" s="38" t="s">
        <v>7729</v>
      </c>
      <c r="E1392" s="38" t="s">
        <v>7730</v>
      </c>
      <c r="F1392" s="38" t="s">
        <v>7731</v>
      </c>
      <c r="G1392" s="38" t="s">
        <v>6999</v>
      </c>
      <c r="H1392" s="38" t="s">
        <v>2665</v>
      </c>
      <c r="I1392" s="39">
        <v>7820.58</v>
      </c>
      <c r="J1392" s="15">
        <f>VLOOKUP(LEFT(B1392,5),[1]Percents!$C:$M,9,FALSE)</f>
        <v>4.4049999999999999E-2</v>
      </c>
      <c r="K1392" s="13">
        <f t="shared" si="22"/>
        <v>344.49654900000002</v>
      </c>
      <c r="L1392" s="22"/>
    </row>
    <row r="1393" spans="1:12" s="40" customFormat="1" ht="14.25" customHeight="1" x14ac:dyDescent="0.25">
      <c r="A1393" s="38" t="s">
        <v>213</v>
      </c>
      <c r="B1393" s="38" t="s">
        <v>16</v>
      </c>
      <c r="C1393" s="38" t="s">
        <v>7732</v>
      </c>
      <c r="D1393" s="38" t="s">
        <v>7733</v>
      </c>
      <c r="E1393" s="38" t="s">
        <v>769</v>
      </c>
      <c r="F1393" s="38" t="s">
        <v>7734</v>
      </c>
      <c r="G1393" s="38" t="s">
        <v>5106</v>
      </c>
      <c r="H1393" s="38" t="s">
        <v>2665</v>
      </c>
      <c r="I1393" s="39">
        <v>12.56</v>
      </c>
      <c r="J1393" s="15">
        <f>VLOOKUP(LEFT(B1393,5),[1]Percents!$C:$M,9,FALSE)</f>
        <v>0</v>
      </c>
      <c r="K1393" s="13">
        <f t="shared" si="22"/>
        <v>0</v>
      </c>
      <c r="L1393" s="22"/>
    </row>
    <row r="1394" spans="1:12" s="40" customFormat="1" ht="14.25" customHeight="1" x14ac:dyDescent="0.25">
      <c r="A1394" s="38" t="s">
        <v>66</v>
      </c>
      <c r="B1394" s="38" t="s">
        <v>208</v>
      </c>
      <c r="C1394" s="38" t="s">
        <v>8185</v>
      </c>
      <c r="D1394" s="38" t="s">
        <v>8186</v>
      </c>
      <c r="E1394" s="38" t="s">
        <v>46</v>
      </c>
      <c r="F1394" s="38" t="s">
        <v>8187</v>
      </c>
      <c r="G1394" s="38" t="s">
        <v>7386</v>
      </c>
      <c r="H1394" s="38" t="s">
        <v>2665</v>
      </c>
      <c r="I1394" s="39">
        <v>1561.36</v>
      </c>
      <c r="J1394" s="15">
        <f>VLOOKUP(LEFT(B1394,5),[1]Percents!$C:$M,9,FALSE)</f>
        <v>0</v>
      </c>
      <c r="K1394" s="13">
        <f t="shared" si="22"/>
        <v>0</v>
      </c>
      <c r="L1394" s="22"/>
    </row>
    <row r="1395" spans="1:12" s="40" customFormat="1" ht="14.25" customHeight="1" x14ac:dyDescent="0.25">
      <c r="A1395" s="38" t="s">
        <v>213</v>
      </c>
      <c r="B1395" s="38" t="s">
        <v>145</v>
      </c>
      <c r="C1395" s="38" t="s">
        <v>8696</v>
      </c>
      <c r="D1395" s="38" t="s">
        <v>8697</v>
      </c>
      <c r="E1395" s="38" t="s">
        <v>3057</v>
      </c>
      <c r="F1395" s="38" t="s">
        <v>8698</v>
      </c>
      <c r="G1395" s="38" t="s">
        <v>7897</v>
      </c>
      <c r="H1395" s="38" t="s">
        <v>2665</v>
      </c>
      <c r="I1395" s="39">
        <v>108.96</v>
      </c>
      <c r="J1395" s="15">
        <f>VLOOKUP(LEFT(B1395,5),[1]Percents!$C:$M,9,FALSE)</f>
        <v>0</v>
      </c>
      <c r="K1395" s="13">
        <f t="shared" si="22"/>
        <v>0</v>
      </c>
      <c r="L1395" s="22"/>
    </row>
    <row r="1396" spans="1:12" s="40" customFormat="1" ht="14.25" customHeight="1" x14ac:dyDescent="0.25">
      <c r="A1396" s="38" t="s">
        <v>25</v>
      </c>
      <c r="B1396" s="38" t="s">
        <v>26</v>
      </c>
      <c r="C1396" s="38" t="s">
        <v>9425</v>
      </c>
      <c r="D1396" s="38" t="s">
        <v>9426</v>
      </c>
      <c r="E1396" s="38" t="s">
        <v>9427</v>
      </c>
      <c r="F1396" s="38" t="s">
        <v>9428</v>
      </c>
      <c r="G1396" s="38" t="s">
        <v>8589</v>
      </c>
      <c r="H1396" s="38" t="s">
        <v>2665</v>
      </c>
      <c r="I1396" s="39">
        <v>6030.03</v>
      </c>
      <c r="J1396" s="15">
        <f>VLOOKUP(LEFT(B1396,5),[1]Percents!$C:$M,9,FALSE)</f>
        <v>0</v>
      </c>
      <c r="K1396" s="13">
        <f t="shared" si="22"/>
        <v>0</v>
      </c>
      <c r="L1396" s="22"/>
    </row>
    <row r="1397" spans="1:12" s="40" customFormat="1" ht="14.25" customHeight="1" x14ac:dyDescent="0.25">
      <c r="A1397" s="38" t="s">
        <v>242</v>
      </c>
      <c r="B1397" s="38" t="s">
        <v>325</v>
      </c>
      <c r="C1397" s="38" t="s">
        <v>10449</v>
      </c>
      <c r="D1397" s="38" t="s">
        <v>10450</v>
      </c>
      <c r="E1397" s="38" t="s">
        <v>6759</v>
      </c>
      <c r="F1397" s="38" t="s">
        <v>10451</v>
      </c>
      <c r="G1397" s="38" t="s">
        <v>7196</v>
      </c>
      <c r="H1397" s="38" t="s">
        <v>2665</v>
      </c>
      <c r="I1397" s="39">
        <v>4774.8</v>
      </c>
      <c r="J1397" s="15">
        <f>VLOOKUP(LEFT(B1397,5),[1]Percents!$C:$M,9,FALSE)</f>
        <v>0</v>
      </c>
      <c r="K1397" s="13">
        <f t="shared" si="22"/>
        <v>0</v>
      </c>
      <c r="L1397" s="22"/>
    </row>
    <row r="1398" spans="1:12" s="40" customFormat="1" ht="14.25" customHeight="1" x14ac:dyDescent="0.25">
      <c r="A1398" s="38" t="s">
        <v>65</v>
      </c>
      <c r="B1398" s="38" t="s">
        <v>316</v>
      </c>
      <c r="C1398" s="38" t="s">
        <v>11367</v>
      </c>
      <c r="D1398" s="38" t="s">
        <v>11368</v>
      </c>
      <c r="E1398" s="38" t="s">
        <v>11369</v>
      </c>
      <c r="F1398" s="38" t="s">
        <v>10451</v>
      </c>
      <c r="G1398" s="38" t="s">
        <v>7196</v>
      </c>
      <c r="H1398" s="38" t="s">
        <v>2665</v>
      </c>
      <c r="I1398" s="39">
        <v>628.17999999999995</v>
      </c>
      <c r="J1398" s="15">
        <f>VLOOKUP(LEFT(B1398,5),[1]Percents!$C:$M,9,FALSE)</f>
        <v>0</v>
      </c>
      <c r="K1398" s="13">
        <f t="shared" si="22"/>
        <v>0</v>
      </c>
      <c r="L1398" s="22"/>
    </row>
    <row r="1399" spans="1:12" s="40" customFormat="1" ht="14.25" customHeight="1" x14ac:dyDescent="0.25">
      <c r="A1399" s="38" t="s">
        <v>213</v>
      </c>
      <c r="B1399" s="38" t="s">
        <v>134</v>
      </c>
      <c r="C1399" s="38" t="s">
        <v>7735</v>
      </c>
      <c r="D1399" s="38" t="s">
        <v>7736</v>
      </c>
      <c r="E1399" s="38" t="s">
        <v>1561</v>
      </c>
      <c r="F1399" s="38" t="s">
        <v>7737</v>
      </c>
      <c r="G1399" s="38" t="s">
        <v>7386</v>
      </c>
      <c r="H1399" s="38" t="s">
        <v>2665</v>
      </c>
      <c r="I1399" s="39">
        <v>3233.25</v>
      </c>
      <c r="J1399" s="15">
        <f>VLOOKUP(LEFT(B1399,5),[1]Percents!$C:$M,9,FALSE)</f>
        <v>0</v>
      </c>
      <c r="K1399" s="13">
        <f t="shared" si="22"/>
        <v>0</v>
      </c>
      <c r="L1399" s="22"/>
    </row>
    <row r="1400" spans="1:12" s="40" customFormat="1" ht="14.25" customHeight="1" x14ac:dyDescent="0.25">
      <c r="A1400" s="38" t="s">
        <v>242</v>
      </c>
      <c r="B1400" s="38" t="s">
        <v>122</v>
      </c>
      <c r="C1400" s="38" t="s">
        <v>9429</v>
      </c>
      <c r="D1400" s="38" t="s">
        <v>9430</v>
      </c>
      <c r="E1400" s="38" t="s">
        <v>2786</v>
      </c>
      <c r="F1400" s="38" t="s">
        <v>9431</v>
      </c>
      <c r="G1400" s="38" t="s">
        <v>6733</v>
      </c>
      <c r="H1400" s="38" t="s">
        <v>2665</v>
      </c>
      <c r="I1400" s="39">
        <v>1233.18</v>
      </c>
      <c r="J1400" s="15">
        <f>VLOOKUP(LEFT(B1400,5),[1]Percents!$C:$M,9,FALSE)</f>
        <v>0</v>
      </c>
      <c r="K1400" s="13">
        <f t="shared" si="22"/>
        <v>0</v>
      </c>
      <c r="L1400" s="22"/>
    </row>
    <row r="1401" spans="1:12" s="40" customFormat="1" ht="14.25" customHeight="1" x14ac:dyDescent="0.25">
      <c r="A1401" s="38" t="s">
        <v>213</v>
      </c>
      <c r="B1401" s="38" t="s">
        <v>234</v>
      </c>
      <c r="C1401" s="38" t="s">
        <v>7927</v>
      </c>
      <c r="D1401" s="38" t="s">
        <v>7928</v>
      </c>
      <c r="E1401" s="38" t="s">
        <v>287</v>
      </c>
      <c r="F1401" s="38" t="s">
        <v>7929</v>
      </c>
      <c r="G1401" s="38" t="s">
        <v>7386</v>
      </c>
      <c r="H1401" s="38" t="s">
        <v>2665</v>
      </c>
      <c r="I1401" s="39">
        <v>8209.41</v>
      </c>
      <c r="J1401" s="15">
        <f>VLOOKUP(LEFT(B1401,5),[1]Percents!$C:$M,9,FALSE)</f>
        <v>0</v>
      </c>
      <c r="K1401" s="13">
        <f t="shared" si="22"/>
        <v>0</v>
      </c>
      <c r="L1401" s="22"/>
    </row>
    <row r="1402" spans="1:12" s="40" customFormat="1" ht="14.25" customHeight="1" x14ac:dyDescent="0.25">
      <c r="A1402" s="38" t="s">
        <v>141</v>
      </c>
      <c r="B1402" s="38" t="s">
        <v>245</v>
      </c>
      <c r="C1402" s="38" t="s">
        <v>11370</v>
      </c>
      <c r="D1402" s="38" t="s">
        <v>11371</v>
      </c>
      <c r="E1402" s="38" t="s">
        <v>4339</v>
      </c>
      <c r="F1402" s="38" t="s">
        <v>11372</v>
      </c>
      <c r="G1402" s="38" t="s">
        <v>8434</v>
      </c>
      <c r="H1402" s="38" t="s">
        <v>2665</v>
      </c>
      <c r="I1402" s="39">
        <v>3313.8</v>
      </c>
      <c r="J1402" s="15">
        <f>VLOOKUP(LEFT(B1402,5),[1]Percents!$C:$M,9,FALSE)</f>
        <v>0.64170000000000005</v>
      </c>
      <c r="K1402" s="13">
        <f t="shared" si="22"/>
        <v>2126.4654600000003</v>
      </c>
      <c r="L1402" s="22"/>
    </row>
    <row r="1403" spans="1:12" s="40" customFormat="1" ht="14.25" customHeight="1" x14ac:dyDescent="0.25">
      <c r="A1403" s="38" t="s">
        <v>141</v>
      </c>
      <c r="B1403" s="38" t="s">
        <v>169</v>
      </c>
      <c r="C1403" s="38" t="s">
        <v>11042</v>
      </c>
      <c r="D1403" s="38" t="s">
        <v>11043</v>
      </c>
      <c r="E1403" s="38" t="s">
        <v>1291</v>
      </c>
      <c r="F1403" s="38" t="s">
        <v>11044</v>
      </c>
      <c r="G1403" s="38" t="s">
        <v>8673</v>
      </c>
      <c r="H1403" s="38" t="s">
        <v>2665</v>
      </c>
      <c r="I1403" s="39">
        <v>254.7</v>
      </c>
      <c r="J1403" s="15">
        <f>VLOOKUP(LEFT(B1403,5),[1]Percents!$C:$M,9,FALSE)</f>
        <v>0.64170000000000005</v>
      </c>
      <c r="K1403" s="13">
        <f t="shared" si="22"/>
        <v>163.44099</v>
      </c>
      <c r="L1403" s="22"/>
    </row>
    <row r="1404" spans="1:12" s="40" customFormat="1" ht="14.25" customHeight="1" x14ac:dyDescent="0.25">
      <c r="A1404" s="38" t="s">
        <v>213</v>
      </c>
      <c r="B1404" s="38" t="s">
        <v>166</v>
      </c>
      <c r="C1404" s="38" t="s">
        <v>11373</v>
      </c>
      <c r="D1404" s="38" t="s">
        <v>11374</v>
      </c>
      <c r="E1404" s="38" t="s">
        <v>1074</v>
      </c>
      <c r="F1404" s="38" t="s">
        <v>11375</v>
      </c>
      <c r="G1404" s="38" t="s">
        <v>4852</v>
      </c>
      <c r="H1404" s="38" t="s">
        <v>2665</v>
      </c>
      <c r="I1404" s="39">
        <v>3350.95</v>
      </c>
      <c r="J1404" s="15">
        <f>VLOOKUP(LEFT(B1404,5),[1]Percents!$C:$M,9,FALSE)</f>
        <v>4.4049999999999999E-2</v>
      </c>
      <c r="K1404" s="13">
        <f t="shared" si="22"/>
        <v>147.60934749999998</v>
      </c>
      <c r="L1404" s="22"/>
    </row>
    <row r="1405" spans="1:12" s="40" customFormat="1" ht="14.25" customHeight="1" x14ac:dyDescent="0.25">
      <c r="A1405" s="38" t="s">
        <v>213</v>
      </c>
      <c r="B1405" s="38" t="s">
        <v>162</v>
      </c>
      <c r="C1405" s="38" t="s">
        <v>11045</v>
      </c>
      <c r="D1405" s="38" t="s">
        <v>11046</v>
      </c>
      <c r="E1405" s="38" t="s">
        <v>2856</v>
      </c>
      <c r="F1405" s="38" t="s">
        <v>11047</v>
      </c>
      <c r="G1405" s="38" t="s">
        <v>11048</v>
      </c>
      <c r="H1405" s="38" t="s">
        <v>2665</v>
      </c>
      <c r="I1405" s="39">
        <v>2887.72</v>
      </c>
      <c r="J1405" s="15">
        <f>VLOOKUP(LEFT(B1405,5),[1]Percents!$C:$M,9,FALSE)</f>
        <v>4.4049999999999999E-2</v>
      </c>
      <c r="K1405" s="13">
        <f t="shared" si="22"/>
        <v>127.20406599999998</v>
      </c>
      <c r="L1405" s="22"/>
    </row>
    <row r="1406" spans="1:12" s="40" customFormat="1" ht="14.25" customHeight="1" x14ac:dyDescent="0.25">
      <c r="A1406" s="38" t="s">
        <v>141</v>
      </c>
      <c r="B1406" s="38" t="s">
        <v>305</v>
      </c>
      <c r="C1406" s="38" t="s">
        <v>8699</v>
      </c>
      <c r="D1406" s="38" t="s">
        <v>8700</v>
      </c>
      <c r="E1406" s="38" t="s">
        <v>5690</v>
      </c>
      <c r="F1406" s="38" t="s">
        <v>8701</v>
      </c>
      <c r="G1406" s="38" t="s">
        <v>7661</v>
      </c>
      <c r="H1406" s="38" t="s">
        <v>2665</v>
      </c>
      <c r="I1406" s="39">
        <v>6500</v>
      </c>
      <c r="J1406" s="15">
        <f>VLOOKUP(LEFT(B1406,5),[1]Percents!$C:$M,9,FALSE)</f>
        <v>0.64170000000000005</v>
      </c>
      <c r="K1406" s="13">
        <f t="shared" si="22"/>
        <v>4171.05</v>
      </c>
      <c r="L1406" s="22"/>
    </row>
    <row r="1407" spans="1:12" s="40" customFormat="1" ht="14.25" customHeight="1" x14ac:dyDescent="0.25">
      <c r="A1407" s="38" t="s">
        <v>213</v>
      </c>
      <c r="B1407" s="38" t="s">
        <v>12493</v>
      </c>
      <c r="C1407" s="38" t="s">
        <v>12494</v>
      </c>
      <c r="D1407" s="38" t="s">
        <v>12495</v>
      </c>
      <c r="E1407" s="38" t="s">
        <v>12496</v>
      </c>
      <c r="F1407" s="38" t="s">
        <v>12497</v>
      </c>
      <c r="G1407" s="38" t="s">
        <v>11864</v>
      </c>
      <c r="H1407" s="38" t="s">
        <v>2665</v>
      </c>
      <c r="I1407" s="39">
        <v>1956.52</v>
      </c>
      <c r="J1407" s="15">
        <f>VLOOKUP(LEFT(B1407,5),[1]Percents!$C:$M,9,FALSE)</f>
        <v>0</v>
      </c>
      <c r="K1407" s="13">
        <f t="shared" si="22"/>
        <v>0</v>
      </c>
      <c r="L1407" s="22"/>
    </row>
    <row r="1408" spans="1:12" s="40" customFormat="1" ht="14.25" customHeight="1" x14ac:dyDescent="0.25">
      <c r="A1408" s="38" t="s">
        <v>213</v>
      </c>
      <c r="B1408" s="38" t="s">
        <v>145</v>
      </c>
      <c r="C1408" s="38" t="s">
        <v>12160</v>
      </c>
      <c r="D1408" s="38" t="s">
        <v>12161</v>
      </c>
      <c r="E1408" s="38" t="s">
        <v>3057</v>
      </c>
      <c r="F1408" s="38" t="s">
        <v>12162</v>
      </c>
      <c r="G1408" s="38" t="s">
        <v>6129</v>
      </c>
      <c r="H1408" s="38" t="s">
        <v>2665</v>
      </c>
      <c r="I1408" s="39">
        <v>3.24</v>
      </c>
      <c r="J1408" s="15">
        <f>VLOOKUP(LEFT(B1408,5),[1]Percents!$C:$M,9,FALSE)</f>
        <v>0</v>
      </c>
      <c r="K1408" s="13">
        <f t="shared" si="22"/>
        <v>0</v>
      </c>
      <c r="L1408" s="22"/>
    </row>
    <row r="1409" spans="1:12" s="40" customFormat="1" ht="14.25" customHeight="1" x14ac:dyDescent="0.25">
      <c r="A1409" s="38" t="s">
        <v>242</v>
      </c>
      <c r="B1409" s="38" t="s">
        <v>122</v>
      </c>
      <c r="C1409" s="38" t="s">
        <v>8188</v>
      </c>
      <c r="D1409" s="38" t="s">
        <v>8189</v>
      </c>
      <c r="E1409" s="38" t="s">
        <v>313</v>
      </c>
      <c r="F1409" s="38" t="s">
        <v>8190</v>
      </c>
      <c r="G1409" s="38" t="s">
        <v>8076</v>
      </c>
      <c r="H1409" s="38" t="s">
        <v>2665</v>
      </c>
      <c r="I1409" s="39">
        <v>9056.51</v>
      </c>
      <c r="J1409" s="15">
        <f>VLOOKUP(LEFT(B1409,5),[1]Percents!$C:$M,9,FALSE)</f>
        <v>0</v>
      </c>
      <c r="K1409" s="13">
        <f t="shared" si="22"/>
        <v>0</v>
      </c>
      <c r="L1409" s="22"/>
    </row>
    <row r="1410" spans="1:12" s="40" customFormat="1" ht="14.25" customHeight="1" x14ac:dyDescent="0.25">
      <c r="A1410" s="38" t="s">
        <v>243</v>
      </c>
      <c r="B1410" s="38" t="s">
        <v>118</v>
      </c>
      <c r="C1410" s="38" t="s">
        <v>8191</v>
      </c>
      <c r="D1410" s="38" t="s">
        <v>8192</v>
      </c>
      <c r="E1410" s="38" t="s">
        <v>8193</v>
      </c>
      <c r="F1410" s="38" t="s">
        <v>8194</v>
      </c>
      <c r="G1410" s="38" t="s">
        <v>6995</v>
      </c>
      <c r="H1410" s="38" t="s">
        <v>2665</v>
      </c>
      <c r="I1410" s="39">
        <v>37923.79</v>
      </c>
      <c r="J1410" s="15">
        <f>VLOOKUP(LEFT(B1410,5),[1]Percents!$C:$M,9,FALSE)</f>
        <v>0</v>
      </c>
      <c r="K1410" s="13">
        <f t="shared" si="22"/>
        <v>0</v>
      </c>
      <c r="L1410" s="22"/>
    </row>
    <row r="1411" spans="1:12" s="40" customFormat="1" ht="14.25" customHeight="1" x14ac:dyDescent="0.25">
      <c r="A1411" s="38" t="s">
        <v>243</v>
      </c>
      <c r="B1411" s="38" t="s">
        <v>118</v>
      </c>
      <c r="C1411" s="38" t="s">
        <v>8191</v>
      </c>
      <c r="D1411" s="38" t="s">
        <v>8192</v>
      </c>
      <c r="E1411" s="38" t="s">
        <v>8193</v>
      </c>
      <c r="F1411" s="38" t="s">
        <v>8194</v>
      </c>
      <c r="G1411" s="38" t="s">
        <v>8195</v>
      </c>
      <c r="H1411" s="38" t="s">
        <v>2665</v>
      </c>
      <c r="I1411" s="39">
        <v>18795.75</v>
      </c>
      <c r="J1411" s="15">
        <f>VLOOKUP(LEFT(B1411,5),[1]Percents!$C:$M,9,FALSE)</f>
        <v>0</v>
      </c>
      <c r="K1411" s="13">
        <f t="shared" si="22"/>
        <v>0</v>
      </c>
      <c r="L1411" s="22"/>
    </row>
    <row r="1412" spans="1:12" s="40" customFormat="1" ht="14.25" customHeight="1" x14ac:dyDescent="0.25">
      <c r="A1412" s="38" t="s">
        <v>213</v>
      </c>
      <c r="B1412" s="38" t="s">
        <v>919</v>
      </c>
      <c r="C1412" s="38" t="s">
        <v>8196</v>
      </c>
      <c r="D1412" s="38" t="s">
        <v>8197</v>
      </c>
      <c r="E1412" s="38" t="s">
        <v>920</v>
      </c>
      <c r="F1412" s="38" t="s">
        <v>8198</v>
      </c>
      <c r="G1412" s="38" t="s">
        <v>8076</v>
      </c>
      <c r="H1412" s="38" t="s">
        <v>2665</v>
      </c>
      <c r="I1412" s="39">
        <v>5417.91</v>
      </c>
      <c r="J1412" s="15">
        <f>VLOOKUP(LEFT(B1412,5),[1]Percents!$C:$M,9,FALSE)</f>
        <v>0</v>
      </c>
      <c r="K1412" s="13">
        <f t="shared" si="22"/>
        <v>0</v>
      </c>
      <c r="L1412" s="22"/>
    </row>
    <row r="1413" spans="1:12" s="40" customFormat="1" ht="14.25" customHeight="1" x14ac:dyDescent="0.25">
      <c r="A1413" s="38" t="s">
        <v>25</v>
      </c>
      <c r="B1413" s="38" t="s">
        <v>995</v>
      </c>
      <c r="C1413" s="38" t="s">
        <v>8199</v>
      </c>
      <c r="D1413" s="38" t="s">
        <v>8200</v>
      </c>
      <c r="E1413" s="38" t="s">
        <v>5537</v>
      </c>
      <c r="F1413" s="38" t="s">
        <v>8201</v>
      </c>
      <c r="G1413" s="38" t="s">
        <v>6733</v>
      </c>
      <c r="H1413" s="38" t="s">
        <v>2665</v>
      </c>
      <c r="I1413" s="39">
        <v>3085.6</v>
      </c>
      <c r="J1413" s="15">
        <f>VLOOKUP(LEFT(B1413,5),[1]Percents!$C:$M,9,FALSE)</f>
        <v>0</v>
      </c>
      <c r="K1413" s="13">
        <f t="shared" si="22"/>
        <v>0</v>
      </c>
      <c r="L1413" s="22"/>
    </row>
    <row r="1414" spans="1:12" s="40" customFormat="1" ht="14.25" customHeight="1" x14ac:dyDescent="0.25">
      <c r="A1414" s="38" t="s">
        <v>213</v>
      </c>
      <c r="B1414" s="38" t="s">
        <v>9368</v>
      </c>
      <c r="C1414" s="38" t="s">
        <v>9985</v>
      </c>
      <c r="D1414" s="38" t="s">
        <v>9986</v>
      </c>
      <c r="E1414" s="38" t="s">
        <v>9987</v>
      </c>
      <c r="F1414" s="38" t="s">
        <v>9988</v>
      </c>
      <c r="G1414" s="38" t="s">
        <v>8076</v>
      </c>
      <c r="H1414" s="38" t="s">
        <v>2665</v>
      </c>
      <c r="I1414" s="39">
        <v>721.17</v>
      </c>
      <c r="J1414" s="15">
        <f>VLOOKUP(LEFT(B1414,5),[1]Percents!$C:$M,9,FALSE)</f>
        <v>0</v>
      </c>
      <c r="K1414" s="13">
        <f t="shared" si="22"/>
        <v>0</v>
      </c>
      <c r="L1414" s="22"/>
    </row>
    <row r="1415" spans="1:12" s="40" customFormat="1" ht="14.25" customHeight="1" x14ac:dyDescent="0.25">
      <c r="A1415" s="38" t="s">
        <v>243</v>
      </c>
      <c r="B1415" s="38" t="s">
        <v>289</v>
      </c>
      <c r="C1415" s="38" t="s">
        <v>9989</v>
      </c>
      <c r="D1415" s="38" t="s">
        <v>9990</v>
      </c>
      <c r="E1415" s="38" t="s">
        <v>655</v>
      </c>
      <c r="F1415" s="38" t="s">
        <v>9988</v>
      </c>
      <c r="G1415" s="38" t="s">
        <v>8076</v>
      </c>
      <c r="H1415" s="38" t="s">
        <v>2665</v>
      </c>
      <c r="I1415" s="39">
        <v>315.51</v>
      </c>
      <c r="J1415" s="15">
        <f>VLOOKUP(LEFT(B1415,5),[1]Percents!$C:$M,9,FALSE)</f>
        <v>0</v>
      </c>
      <c r="K1415" s="13">
        <f t="shared" si="22"/>
        <v>0</v>
      </c>
      <c r="L1415" s="22"/>
    </row>
    <row r="1416" spans="1:12" s="40" customFormat="1" ht="14.25" customHeight="1" x14ac:dyDescent="0.25">
      <c r="A1416" s="38" t="s">
        <v>213</v>
      </c>
      <c r="B1416" s="38" t="s">
        <v>120</v>
      </c>
      <c r="C1416" s="38" t="s">
        <v>8202</v>
      </c>
      <c r="D1416" s="38" t="s">
        <v>8203</v>
      </c>
      <c r="E1416" s="38" t="s">
        <v>6737</v>
      </c>
      <c r="F1416" s="38" t="s">
        <v>8204</v>
      </c>
      <c r="G1416" s="38" t="s">
        <v>8205</v>
      </c>
      <c r="H1416" s="38" t="s">
        <v>2665</v>
      </c>
      <c r="I1416" s="39">
        <v>6592.47</v>
      </c>
      <c r="J1416" s="15">
        <f>VLOOKUP(LEFT(B1416,5),[1]Percents!$C:$M,9,FALSE)</f>
        <v>0</v>
      </c>
      <c r="K1416" s="13">
        <f t="shared" si="22"/>
        <v>0</v>
      </c>
      <c r="L1416" s="22"/>
    </row>
    <row r="1417" spans="1:12" s="40" customFormat="1" ht="14.25" customHeight="1" x14ac:dyDescent="0.25">
      <c r="A1417" s="38" t="s">
        <v>89</v>
      </c>
      <c r="B1417" s="38" t="s">
        <v>90</v>
      </c>
      <c r="C1417" s="38" t="s">
        <v>11757</v>
      </c>
      <c r="D1417" s="38" t="s">
        <v>11758</v>
      </c>
      <c r="E1417" s="38" t="s">
        <v>11759</v>
      </c>
      <c r="F1417" s="38" t="s">
        <v>11760</v>
      </c>
      <c r="G1417" s="38" t="s">
        <v>8076</v>
      </c>
      <c r="H1417" s="38" t="s">
        <v>2665</v>
      </c>
      <c r="I1417" s="39">
        <v>12362.63</v>
      </c>
      <c r="J1417" s="15">
        <f>VLOOKUP(LEFT(B1417,5),[1]Percents!$C:$M,9,FALSE)</f>
        <v>0</v>
      </c>
      <c r="K1417" s="13">
        <f t="shared" si="22"/>
        <v>0</v>
      </c>
      <c r="L1417" s="22"/>
    </row>
    <row r="1418" spans="1:12" s="40" customFormat="1" ht="14.25" customHeight="1" x14ac:dyDescent="0.25">
      <c r="A1418" s="38" t="s">
        <v>213</v>
      </c>
      <c r="B1418" s="38" t="s">
        <v>120</v>
      </c>
      <c r="C1418" s="38" t="s">
        <v>8206</v>
      </c>
      <c r="D1418" s="38" t="s">
        <v>8207</v>
      </c>
      <c r="E1418" s="38" t="s">
        <v>6737</v>
      </c>
      <c r="F1418" s="38" t="s">
        <v>8208</v>
      </c>
      <c r="G1418" s="38" t="s">
        <v>8209</v>
      </c>
      <c r="H1418" s="38" t="s">
        <v>2665</v>
      </c>
      <c r="I1418" s="39">
        <v>13431.34</v>
      </c>
      <c r="J1418" s="15">
        <f>VLOOKUP(LEFT(B1418,5),[1]Percents!$C:$M,9,FALSE)</f>
        <v>0</v>
      </c>
      <c r="K1418" s="13">
        <f t="shared" si="22"/>
        <v>0</v>
      </c>
      <c r="L1418" s="22"/>
    </row>
    <row r="1419" spans="1:12" s="40" customFormat="1" ht="14.25" customHeight="1" x14ac:dyDescent="0.25">
      <c r="A1419" s="38" t="s">
        <v>213</v>
      </c>
      <c r="B1419" s="38" t="s">
        <v>21</v>
      </c>
      <c r="C1419" s="38" t="s">
        <v>8702</v>
      </c>
      <c r="D1419" s="38" t="s">
        <v>8703</v>
      </c>
      <c r="E1419" s="38" t="s">
        <v>6703</v>
      </c>
      <c r="F1419" s="38" t="s">
        <v>8704</v>
      </c>
      <c r="G1419" s="38" t="s">
        <v>7226</v>
      </c>
      <c r="H1419" s="38" t="s">
        <v>2665</v>
      </c>
      <c r="I1419" s="39">
        <v>104873.16</v>
      </c>
      <c r="J1419" s="15">
        <f>VLOOKUP(LEFT(B1419,5),[1]Percents!$C:$M,9,FALSE)</f>
        <v>4.4049999999999999E-2</v>
      </c>
      <c r="K1419" s="13">
        <f t="shared" si="22"/>
        <v>4619.6626980000001</v>
      </c>
      <c r="L1419" s="22"/>
    </row>
    <row r="1420" spans="1:12" s="40" customFormat="1" ht="14.25" customHeight="1" x14ac:dyDescent="0.25">
      <c r="A1420" s="38" t="s">
        <v>242</v>
      </c>
      <c r="B1420" s="38" t="s">
        <v>174</v>
      </c>
      <c r="C1420" s="38" t="s">
        <v>9432</v>
      </c>
      <c r="D1420" s="38" t="s">
        <v>9433</v>
      </c>
      <c r="E1420" s="38" t="s">
        <v>27</v>
      </c>
      <c r="F1420" s="38" t="s">
        <v>9434</v>
      </c>
      <c r="G1420" s="38" t="s">
        <v>7661</v>
      </c>
      <c r="H1420" s="38" t="s">
        <v>2665</v>
      </c>
      <c r="I1420" s="39">
        <v>16340.19</v>
      </c>
      <c r="J1420" s="15">
        <f>VLOOKUP(LEFT(B1420,5),[1]Percents!$C:$M,9,FALSE)</f>
        <v>0</v>
      </c>
      <c r="K1420" s="13">
        <f t="shared" si="22"/>
        <v>0</v>
      </c>
      <c r="L1420" s="22"/>
    </row>
    <row r="1421" spans="1:12" s="40" customFormat="1" ht="14.25" customHeight="1" x14ac:dyDescent="0.25">
      <c r="A1421" s="38" t="s">
        <v>66</v>
      </c>
      <c r="B1421" s="38" t="s">
        <v>8705</v>
      </c>
      <c r="C1421" s="38" t="s">
        <v>8706</v>
      </c>
      <c r="D1421" s="38" t="s">
        <v>8707</v>
      </c>
      <c r="E1421" s="38" t="s">
        <v>8708</v>
      </c>
      <c r="F1421" s="38" t="s">
        <v>8709</v>
      </c>
      <c r="G1421" s="38" t="s">
        <v>8710</v>
      </c>
      <c r="H1421" s="38" t="s">
        <v>2665</v>
      </c>
      <c r="I1421" s="39">
        <v>3793.12</v>
      </c>
      <c r="J1421" s="15">
        <f>VLOOKUP(LEFT(B1421,5),[1]Percents!$C:$M,9,FALSE)</f>
        <v>0</v>
      </c>
      <c r="K1421" s="13">
        <f t="shared" si="22"/>
        <v>0</v>
      </c>
      <c r="L1421" s="22"/>
    </row>
    <row r="1422" spans="1:12" s="40" customFormat="1" ht="14.25" customHeight="1" x14ac:dyDescent="0.25">
      <c r="A1422" s="38" t="s">
        <v>213</v>
      </c>
      <c r="B1422" s="38" t="s">
        <v>285</v>
      </c>
      <c r="C1422" s="38" t="s">
        <v>8711</v>
      </c>
      <c r="D1422" s="38" t="s">
        <v>8712</v>
      </c>
      <c r="E1422" s="38" t="s">
        <v>881</v>
      </c>
      <c r="F1422" s="38" t="s">
        <v>8713</v>
      </c>
      <c r="G1422" s="38" t="s">
        <v>7386</v>
      </c>
      <c r="H1422" s="38" t="s">
        <v>2665</v>
      </c>
      <c r="I1422" s="39">
        <v>27716.15</v>
      </c>
      <c r="J1422" s="15">
        <f>VLOOKUP(LEFT(B1422,5),[1]Percents!$C:$M,9,FALSE)</f>
        <v>0</v>
      </c>
      <c r="K1422" s="13">
        <f t="shared" si="22"/>
        <v>0</v>
      </c>
      <c r="L1422" s="22"/>
    </row>
    <row r="1423" spans="1:12" s="40" customFormat="1" ht="14.25" customHeight="1" x14ac:dyDescent="0.25">
      <c r="A1423" s="38" t="s">
        <v>243</v>
      </c>
      <c r="B1423" s="38" t="s">
        <v>2543</v>
      </c>
      <c r="C1423" s="38" t="s">
        <v>8714</v>
      </c>
      <c r="D1423" s="38" t="s">
        <v>8715</v>
      </c>
      <c r="E1423" s="38" t="s">
        <v>87</v>
      </c>
      <c r="F1423" s="38" t="s">
        <v>8716</v>
      </c>
      <c r="G1423" s="38" t="s">
        <v>8717</v>
      </c>
      <c r="H1423" s="38" t="s">
        <v>2665</v>
      </c>
      <c r="I1423" s="39">
        <v>187.02</v>
      </c>
      <c r="J1423" s="15">
        <f>VLOOKUP(LEFT(B1423,5),[1]Percents!$C:$M,9,FALSE)</f>
        <v>0</v>
      </c>
      <c r="K1423" s="13">
        <f t="shared" si="22"/>
        <v>0</v>
      </c>
      <c r="L1423" s="22"/>
    </row>
    <row r="1424" spans="1:12" s="40" customFormat="1" ht="14.25" customHeight="1" x14ac:dyDescent="0.25">
      <c r="A1424" s="38" t="s">
        <v>213</v>
      </c>
      <c r="B1424" s="38" t="s">
        <v>231</v>
      </c>
      <c r="C1424" s="38" t="s">
        <v>8718</v>
      </c>
      <c r="D1424" s="38" t="s">
        <v>8719</v>
      </c>
      <c r="E1424" s="38" t="s">
        <v>8720</v>
      </c>
      <c r="F1424" s="38" t="s">
        <v>8721</v>
      </c>
      <c r="G1424" s="38" t="s">
        <v>8076</v>
      </c>
      <c r="H1424" s="38" t="s">
        <v>2665</v>
      </c>
      <c r="I1424" s="39">
        <v>1004.04</v>
      </c>
      <c r="J1424" s="15">
        <f>VLOOKUP(LEFT(B1424,5),[1]Percents!$C:$M,9,FALSE)</f>
        <v>0</v>
      </c>
      <c r="K1424" s="13">
        <f t="shared" si="22"/>
        <v>0</v>
      </c>
      <c r="L1424" s="22"/>
    </row>
    <row r="1425" spans="1:12" s="40" customFormat="1" ht="14.25" customHeight="1" x14ac:dyDescent="0.25">
      <c r="A1425" s="38" t="s">
        <v>213</v>
      </c>
      <c r="B1425" s="38" t="s">
        <v>120</v>
      </c>
      <c r="C1425" s="38" t="s">
        <v>11376</v>
      </c>
      <c r="D1425" s="38" t="s">
        <v>11377</v>
      </c>
      <c r="E1425" s="38" t="s">
        <v>6737</v>
      </c>
      <c r="F1425" s="38" t="s">
        <v>11378</v>
      </c>
      <c r="G1425" s="38" t="s">
        <v>10204</v>
      </c>
      <c r="H1425" s="38" t="s">
        <v>2665</v>
      </c>
      <c r="I1425" s="39">
        <v>825.4</v>
      </c>
      <c r="J1425" s="15">
        <f>VLOOKUP(LEFT(B1425,5),[1]Percents!$C:$M,9,FALSE)</f>
        <v>0</v>
      </c>
      <c r="K1425" s="13">
        <f t="shared" si="22"/>
        <v>0</v>
      </c>
      <c r="L1425" s="22"/>
    </row>
    <row r="1426" spans="1:12" s="40" customFormat="1" ht="14.25" customHeight="1" x14ac:dyDescent="0.25">
      <c r="A1426" s="38" t="s">
        <v>66</v>
      </c>
      <c r="B1426" s="38" t="s">
        <v>3520</v>
      </c>
      <c r="C1426" s="38" t="s">
        <v>9435</v>
      </c>
      <c r="D1426" s="38" t="s">
        <v>9436</v>
      </c>
      <c r="E1426" s="38" t="s">
        <v>3048</v>
      </c>
      <c r="F1426" s="38" t="s">
        <v>9437</v>
      </c>
      <c r="G1426" s="38" t="s">
        <v>8589</v>
      </c>
      <c r="H1426" s="38" t="s">
        <v>2665</v>
      </c>
      <c r="I1426" s="39">
        <v>62102.509999999987</v>
      </c>
      <c r="J1426" s="15">
        <f>VLOOKUP(LEFT(B1426,5),[1]Percents!$C:$M,9,FALSE)</f>
        <v>0</v>
      </c>
      <c r="K1426" s="13">
        <f t="shared" si="22"/>
        <v>0</v>
      </c>
      <c r="L1426" s="22"/>
    </row>
    <row r="1427" spans="1:12" s="40" customFormat="1" ht="14.25" customHeight="1" x14ac:dyDescent="0.25">
      <c r="A1427" s="38" t="s">
        <v>141</v>
      </c>
      <c r="B1427" s="38" t="s">
        <v>7922</v>
      </c>
      <c r="C1427" s="38" t="s">
        <v>9991</v>
      </c>
      <c r="D1427" s="38" t="s">
        <v>9992</v>
      </c>
      <c r="E1427" s="38" t="s">
        <v>8412</v>
      </c>
      <c r="F1427" s="38" t="s">
        <v>9437</v>
      </c>
      <c r="G1427" s="38" t="s">
        <v>8589</v>
      </c>
      <c r="H1427" s="38" t="s">
        <v>2665</v>
      </c>
      <c r="I1427" s="39">
        <v>3114.87</v>
      </c>
      <c r="J1427" s="15">
        <f>VLOOKUP(LEFT(B1427,5),[1]Percents!$C:$M,9,FALSE)</f>
        <v>0.64170000000000005</v>
      </c>
      <c r="K1427" s="13">
        <f t="shared" si="22"/>
        <v>1998.812079</v>
      </c>
      <c r="L1427" s="22"/>
    </row>
    <row r="1428" spans="1:12" s="40" customFormat="1" ht="14.25" customHeight="1" x14ac:dyDescent="0.25">
      <c r="A1428" s="38" t="s">
        <v>213</v>
      </c>
      <c r="B1428" s="38" t="s">
        <v>292</v>
      </c>
      <c r="C1428" s="38" t="s">
        <v>9438</v>
      </c>
      <c r="D1428" s="38" t="s">
        <v>9439</v>
      </c>
      <c r="E1428" s="38" t="s">
        <v>574</v>
      </c>
      <c r="F1428" s="38" t="s">
        <v>9440</v>
      </c>
      <c r="G1428" s="38" t="s">
        <v>7869</v>
      </c>
      <c r="H1428" s="38" t="s">
        <v>2665</v>
      </c>
      <c r="I1428" s="39">
        <v>8392.6</v>
      </c>
      <c r="J1428" s="15">
        <f>VLOOKUP(LEFT(B1428,5),[1]Percents!$C:$M,9,FALSE)</f>
        <v>4.4049999999999999E-2</v>
      </c>
      <c r="K1428" s="13">
        <f t="shared" si="22"/>
        <v>369.69403</v>
      </c>
      <c r="L1428" s="22"/>
    </row>
    <row r="1429" spans="1:12" s="40" customFormat="1" ht="14.25" customHeight="1" x14ac:dyDescent="0.25">
      <c r="A1429" s="38" t="s">
        <v>213</v>
      </c>
      <c r="B1429" s="38" t="s">
        <v>225</v>
      </c>
      <c r="C1429" s="38" t="s">
        <v>9441</v>
      </c>
      <c r="D1429" s="38" t="s">
        <v>9442</v>
      </c>
      <c r="E1429" s="38" t="s">
        <v>6981</v>
      </c>
      <c r="F1429" s="38" t="s">
        <v>9443</v>
      </c>
      <c r="G1429" s="38" t="s">
        <v>8301</v>
      </c>
      <c r="H1429" s="38" t="s">
        <v>2665</v>
      </c>
      <c r="I1429" s="39">
        <v>21309.439999999999</v>
      </c>
      <c r="J1429" s="15">
        <f>VLOOKUP(LEFT(B1429,5),[1]Percents!$C:$M,9,FALSE)</f>
        <v>0</v>
      </c>
      <c r="K1429" s="13">
        <f t="shared" si="22"/>
        <v>0</v>
      </c>
      <c r="L1429" s="22"/>
    </row>
    <row r="1430" spans="1:12" s="40" customFormat="1" ht="14.25" customHeight="1" x14ac:dyDescent="0.25">
      <c r="A1430" s="38" t="s">
        <v>213</v>
      </c>
      <c r="B1430" s="38" t="s">
        <v>258</v>
      </c>
      <c r="C1430" s="38" t="s">
        <v>9444</v>
      </c>
      <c r="D1430" s="38" t="s">
        <v>9445</v>
      </c>
      <c r="E1430" s="38" t="s">
        <v>452</v>
      </c>
      <c r="F1430" s="38" t="s">
        <v>9446</v>
      </c>
      <c r="G1430" s="38" t="s">
        <v>9359</v>
      </c>
      <c r="H1430" s="38" t="s">
        <v>2665</v>
      </c>
      <c r="I1430" s="39">
        <v>1213.3</v>
      </c>
      <c r="J1430" s="15">
        <f>VLOOKUP(LEFT(B1430,5),[1]Percents!$C:$M,9,FALSE)</f>
        <v>4.4049999999999999E-2</v>
      </c>
      <c r="K1430" s="13">
        <f t="shared" si="22"/>
        <v>53.445864999999998</v>
      </c>
      <c r="L1430" s="22"/>
    </row>
    <row r="1431" spans="1:12" s="40" customFormat="1" ht="14.25" customHeight="1" x14ac:dyDescent="0.25">
      <c r="A1431" s="38" t="s">
        <v>213</v>
      </c>
      <c r="B1431" s="38" t="s">
        <v>21</v>
      </c>
      <c r="C1431" s="38" t="s">
        <v>11049</v>
      </c>
      <c r="D1431" s="38" t="s">
        <v>11050</v>
      </c>
      <c r="E1431" s="38" t="s">
        <v>6702</v>
      </c>
      <c r="F1431" s="38" t="s">
        <v>11051</v>
      </c>
      <c r="G1431" s="38" t="s">
        <v>9645</v>
      </c>
      <c r="H1431" s="38" t="s">
        <v>2665</v>
      </c>
      <c r="I1431" s="39">
        <v>8539.85</v>
      </c>
      <c r="J1431" s="15">
        <f>VLOOKUP(LEFT(B1431,5),[1]Percents!$C:$M,9,FALSE)</f>
        <v>4.4049999999999999E-2</v>
      </c>
      <c r="K1431" s="13">
        <f t="shared" si="22"/>
        <v>376.18039249999998</v>
      </c>
      <c r="L1431" s="22"/>
    </row>
    <row r="1432" spans="1:12" s="40" customFormat="1" ht="14.25" customHeight="1" x14ac:dyDescent="0.25">
      <c r="A1432" s="38" t="s">
        <v>213</v>
      </c>
      <c r="B1432" s="38" t="s">
        <v>919</v>
      </c>
      <c r="C1432" s="38" t="s">
        <v>9447</v>
      </c>
      <c r="D1432" s="38" t="s">
        <v>9448</v>
      </c>
      <c r="E1432" s="38" t="s">
        <v>3548</v>
      </c>
      <c r="F1432" s="38" t="s">
        <v>9449</v>
      </c>
      <c r="G1432" s="38" t="s">
        <v>8076</v>
      </c>
      <c r="H1432" s="38" t="s">
        <v>2665</v>
      </c>
      <c r="I1432" s="39">
        <v>11868.36</v>
      </c>
      <c r="J1432" s="15">
        <f>VLOOKUP(LEFT(B1432,5),[1]Percents!$C:$M,9,FALSE)</f>
        <v>0</v>
      </c>
      <c r="K1432" s="13">
        <f t="shared" si="22"/>
        <v>0</v>
      </c>
      <c r="L1432" s="22"/>
    </row>
    <row r="1433" spans="1:12" s="40" customFormat="1" ht="14.25" customHeight="1" x14ac:dyDescent="0.25">
      <c r="A1433" s="38" t="s">
        <v>213</v>
      </c>
      <c r="B1433" s="38" t="s">
        <v>919</v>
      </c>
      <c r="C1433" s="38" t="s">
        <v>9450</v>
      </c>
      <c r="D1433" s="38" t="s">
        <v>9451</v>
      </c>
      <c r="E1433" s="38" t="s">
        <v>920</v>
      </c>
      <c r="F1433" s="38" t="s">
        <v>9452</v>
      </c>
      <c r="G1433" s="38" t="s">
        <v>8076</v>
      </c>
      <c r="H1433" s="38" t="s">
        <v>2665</v>
      </c>
      <c r="I1433" s="39">
        <v>1857.66</v>
      </c>
      <c r="J1433" s="15">
        <f>VLOOKUP(LEFT(B1433,5),[1]Percents!$C:$M,9,FALSE)</f>
        <v>0</v>
      </c>
      <c r="K1433" s="13">
        <f t="shared" si="22"/>
        <v>0</v>
      </c>
      <c r="L1433" s="22"/>
    </row>
    <row r="1434" spans="1:12" s="40" customFormat="1" ht="14.25" customHeight="1" x14ac:dyDescent="0.25">
      <c r="A1434" s="38" t="s">
        <v>213</v>
      </c>
      <c r="B1434" s="38" t="s">
        <v>919</v>
      </c>
      <c r="C1434" s="38" t="s">
        <v>9450</v>
      </c>
      <c r="D1434" s="38" t="s">
        <v>9451</v>
      </c>
      <c r="E1434" s="38" t="s">
        <v>920</v>
      </c>
      <c r="F1434" s="38" t="s">
        <v>9452</v>
      </c>
      <c r="G1434" s="38" t="s">
        <v>9453</v>
      </c>
      <c r="H1434" s="38" t="s">
        <v>2665</v>
      </c>
      <c r="I1434" s="39">
        <v>123.8</v>
      </c>
      <c r="J1434" s="15">
        <f>VLOOKUP(LEFT(B1434,5),[1]Percents!$C:$M,9,FALSE)</f>
        <v>0</v>
      </c>
      <c r="K1434" s="13">
        <f t="shared" si="22"/>
        <v>0</v>
      </c>
      <c r="L1434" s="22"/>
    </row>
    <row r="1435" spans="1:12" s="40" customFormat="1" ht="14.25" customHeight="1" x14ac:dyDescent="0.25">
      <c r="A1435" s="38" t="s">
        <v>242</v>
      </c>
      <c r="B1435" s="38" t="s">
        <v>9421</v>
      </c>
      <c r="C1435" s="38" t="s">
        <v>9454</v>
      </c>
      <c r="D1435" s="38" t="s">
        <v>9455</v>
      </c>
      <c r="E1435" s="38" t="s">
        <v>6745</v>
      </c>
      <c r="F1435" s="38" t="s">
        <v>9456</v>
      </c>
      <c r="G1435" s="38" t="s">
        <v>8673</v>
      </c>
      <c r="H1435" s="38" t="s">
        <v>2665</v>
      </c>
      <c r="I1435" s="39">
        <v>3972.09</v>
      </c>
      <c r="J1435" s="15">
        <f>VLOOKUP(LEFT(B1435,5),[1]Percents!$C:$M,9,FALSE)</f>
        <v>0</v>
      </c>
      <c r="K1435" s="13">
        <f t="shared" si="22"/>
        <v>0</v>
      </c>
      <c r="L1435" s="22"/>
    </row>
    <row r="1436" spans="1:12" s="40" customFormat="1" ht="14.25" customHeight="1" x14ac:dyDescent="0.25">
      <c r="A1436" s="38" t="s">
        <v>141</v>
      </c>
      <c r="B1436" s="38" t="s">
        <v>172</v>
      </c>
      <c r="C1436" s="38" t="s">
        <v>9457</v>
      </c>
      <c r="D1436" s="38" t="s">
        <v>9458</v>
      </c>
      <c r="E1436" s="38" t="s">
        <v>192</v>
      </c>
      <c r="F1436" s="38" t="s">
        <v>9459</v>
      </c>
      <c r="G1436" s="38" t="s">
        <v>7661</v>
      </c>
      <c r="H1436" s="38" t="s">
        <v>2665</v>
      </c>
      <c r="I1436" s="39">
        <v>47843.539999999994</v>
      </c>
      <c r="J1436" s="15">
        <f>VLOOKUP(LEFT(B1436,5),[1]Percents!$C:$M,9,FALSE)</f>
        <v>0.64170000000000005</v>
      </c>
      <c r="K1436" s="13">
        <f t="shared" si="22"/>
        <v>30701.199617999999</v>
      </c>
      <c r="L1436" s="22"/>
    </row>
    <row r="1437" spans="1:12" s="40" customFormat="1" ht="14.25" customHeight="1" x14ac:dyDescent="0.25">
      <c r="A1437" s="38" t="s">
        <v>141</v>
      </c>
      <c r="B1437" s="38" t="s">
        <v>43</v>
      </c>
      <c r="C1437" s="38" t="s">
        <v>11052</v>
      </c>
      <c r="D1437" s="38" t="s">
        <v>11053</v>
      </c>
      <c r="E1437" s="38" t="s">
        <v>6265</v>
      </c>
      <c r="F1437" s="38" t="s">
        <v>11054</v>
      </c>
      <c r="G1437" s="38" t="s">
        <v>10164</v>
      </c>
      <c r="H1437" s="38" t="s">
        <v>2665</v>
      </c>
      <c r="I1437" s="39">
        <v>41.61</v>
      </c>
      <c r="J1437" s="15">
        <f>VLOOKUP(LEFT(B1437,5),[1]Percents!$C:$M,9,FALSE)</f>
        <v>0.64170000000000005</v>
      </c>
      <c r="K1437" s="13">
        <f t="shared" si="22"/>
        <v>26.701137000000003</v>
      </c>
      <c r="L1437" s="22"/>
    </row>
    <row r="1438" spans="1:12" s="40" customFormat="1" ht="14.25" customHeight="1" x14ac:dyDescent="0.25">
      <c r="A1438" s="38" t="s">
        <v>243</v>
      </c>
      <c r="B1438" s="38" t="s">
        <v>674</v>
      </c>
      <c r="C1438" s="38" t="s">
        <v>9993</v>
      </c>
      <c r="D1438" s="38" t="s">
        <v>9994</v>
      </c>
      <c r="E1438" s="38" t="s">
        <v>387</v>
      </c>
      <c r="F1438" s="38" t="s">
        <v>9995</v>
      </c>
      <c r="G1438" s="38" t="s">
        <v>9856</v>
      </c>
      <c r="H1438" s="38" t="s">
        <v>2665</v>
      </c>
      <c r="I1438" s="39">
        <v>1024.71</v>
      </c>
      <c r="J1438" s="15">
        <f>VLOOKUP(LEFT(B1438,5),[1]Percents!$C:$M,9,FALSE)</f>
        <v>0</v>
      </c>
      <c r="K1438" s="13">
        <f t="shared" ref="K1438:K1501" si="23">+J1438*I1438</f>
        <v>0</v>
      </c>
      <c r="L1438" s="22"/>
    </row>
    <row r="1439" spans="1:12" s="40" customFormat="1" ht="14.25" customHeight="1" x14ac:dyDescent="0.25">
      <c r="A1439" s="38" t="s">
        <v>213</v>
      </c>
      <c r="B1439" s="38" t="s">
        <v>9579</v>
      </c>
      <c r="C1439" s="38" t="s">
        <v>9996</v>
      </c>
      <c r="D1439" s="38" t="s">
        <v>9997</v>
      </c>
      <c r="E1439" s="38" t="s">
        <v>9998</v>
      </c>
      <c r="F1439" s="38" t="s">
        <v>9999</v>
      </c>
      <c r="G1439" s="38" t="s">
        <v>9941</v>
      </c>
      <c r="H1439" s="38" t="s">
        <v>2665</v>
      </c>
      <c r="I1439" s="39">
        <v>357.69</v>
      </c>
      <c r="J1439" s="15">
        <f>VLOOKUP(LEFT(B1439,5),[1]Percents!$C:$M,9,FALSE)</f>
        <v>4.4049999999999999E-2</v>
      </c>
      <c r="K1439" s="13">
        <f t="shared" si="23"/>
        <v>15.756244499999999</v>
      </c>
      <c r="L1439" s="22"/>
    </row>
    <row r="1440" spans="1:12" s="40" customFormat="1" ht="14.25" customHeight="1" x14ac:dyDescent="0.25">
      <c r="A1440" s="38" t="s">
        <v>213</v>
      </c>
      <c r="B1440" s="38" t="s">
        <v>9921</v>
      </c>
      <c r="C1440" s="38" t="s">
        <v>9996</v>
      </c>
      <c r="D1440" s="38" t="s">
        <v>9997</v>
      </c>
      <c r="E1440" s="38" t="s">
        <v>9998</v>
      </c>
      <c r="F1440" s="38" t="s">
        <v>9999</v>
      </c>
      <c r="G1440" s="38" t="s">
        <v>9941</v>
      </c>
      <c r="H1440" s="38" t="s">
        <v>2665</v>
      </c>
      <c r="I1440" s="39">
        <v>6403.1900000000014</v>
      </c>
      <c r="J1440" s="15">
        <f>VLOOKUP(LEFT(B1440,5),[1]Percents!$C:$M,9,FALSE)</f>
        <v>4.4049999999999999E-2</v>
      </c>
      <c r="K1440" s="13">
        <f t="shared" si="23"/>
        <v>282.06051950000005</v>
      </c>
      <c r="L1440" s="22"/>
    </row>
    <row r="1441" spans="1:12" s="40" customFormat="1" ht="14.25" customHeight="1" x14ac:dyDescent="0.25">
      <c r="A1441" s="38" t="s">
        <v>242</v>
      </c>
      <c r="B1441" s="38" t="s">
        <v>325</v>
      </c>
      <c r="C1441" s="38" t="s">
        <v>10452</v>
      </c>
      <c r="D1441" s="38" t="s">
        <v>10453</v>
      </c>
      <c r="E1441" s="38" t="s">
        <v>6759</v>
      </c>
      <c r="F1441" s="38" t="s">
        <v>10454</v>
      </c>
      <c r="G1441" s="38" t="s">
        <v>8076</v>
      </c>
      <c r="H1441" s="38" t="s">
        <v>2665</v>
      </c>
      <c r="I1441" s="39">
        <v>2131.8000000000002</v>
      </c>
      <c r="J1441" s="15">
        <f>VLOOKUP(LEFT(B1441,5),[1]Percents!$C:$M,9,FALSE)</f>
        <v>0</v>
      </c>
      <c r="K1441" s="13">
        <f t="shared" si="23"/>
        <v>0</v>
      </c>
      <c r="L1441" s="22"/>
    </row>
    <row r="1442" spans="1:12" s="40" customFormat="1" ht="14.25" customHeight="1" x14ac:dyDescent="0.25">
      <c r="A1442" s="38" t="s">
        <v>66</v>
      </c>
      <c r="B1442" s="38" t="s">
        <v>3520</v>
      </c>
      <c r="C1442" s="38" t="s">
        <v>10000</v>
      </c>
      <c r="D1442" s="38" t="s">
        <v>10001</v>
      </c>
      <c r="E1442" s="38" t="s">
        <v>3530</v>
      </c>
      <c r="F1442" s="38" t="s">
        <v>10002</v>
      </c>
      <c r="G1442" s="38" t="s">
        <v>8589</v>
      </c>
      <c r="H1442" s="38" t="s">
        <v>2665</v>
      </c>
      <c r="I1442" s="39">
        <v>69380.759999999995</v>
      </c>
      <c r="J1442" s="15">
        <f>VLOOKUP(LEFT(B1442,5),[1]Percents!$C:$M,9,FALSE)</f>
        <v>0</v>
      </c>
      <c r="K1442" s="13">
        <f t="shared" si="23"/>
        <v>0</v>
      </c>
      <c r="L1442" s="22"/>
    </row>
    <row r="1443" spans="1:12" s="40" customFormat="1" ht="14.25" customHeight="1" x14ac:dyDescent="0.25">
      <c r="A1443" s="38" t="s">
        <v>66</v>
      </c>
      <c r="B1443" s="38" t="s">
        <v>3520</v>
      </c>
      <c r="C1443" s="38" t="s">
        <v>10003</v>
      </c>
      <c r="D1443" s="38" t="s">
        <v>10004</v>
      </c>
      <c r="E1443" s="38" t="s">
        <v>3530</v>
      </c>
      <c r="F1443" s="38" t="s">
        <v>10005</v>
      </c>
      <c r="G1443" s="38" t="s">
        <v>8589</v>
      </c>
      <c r="H1443" s="38" t="s">
        <v>2665</v>
      </c>
      <c r="I1443" s="39">
        <v>66640.33</v>
      </c>
      <c r="J1443" s="15">
        <f>VLOOKUP(LEFT(B1443,5),[1]Percents!$C:$M,9,FALSE)</f>
        <v>0</v>
      </c>
      <c r="K1443" s="13">
        <f t="shared" si="23"/>
        <v>0</v>
      </c>
      <c r="L1443" s="22"/>
    </row>
    <row r="1444" spans="1:12" s="40" customFormat="1" ht="14.25" customHeight="1" x14ac:dyDescent="0.25">
      <c r="A1444" s="38" t="s">
        <v>213</v>
      </c>
      <c r="B1444" s="38" t="s">
        <v>230</v>
      </c>
      <c r="C1444" s="38" t="s">
        <v>10694</v>
      </c>
      <c r="D1444" s="38" t="s">
        <v>10695</v>
      </c>
      <c r="E1444" s="38" t="s">
        <v>1054</v>
      </c>
      <c r="F1444" s="38" t="s">
        <v>10696</v>
      </c>
      <c r="G1444" s="38" t="s">
        <v>7196</v>
      </c>
      <c r="H1444" s="38" t="s">
        <v>2665</v>
      </c>
      <c r="I1444" s="39">
        <v>1317.47</v>
      </c>
      <c r="J1444" s="15">
        <f>VLOOKUP(LEFT(B1444,5),[1]Percents!$C:$M,9,FALSE)</f>
        <v>0</v>
      </c>
      <c r="K1444" s="13">
        <f t="shared" si="23"/>
        <v>0</v>
      </c>
      <c r="L1444" s="22"/>
    </row>
    <row r="1445" spans="1:12" s="40" customFormat="1" ht="14.25" customHeight="1" x14ac:dyDescent="0.25">
      <c r="A1445" s="38" t="s">
        <v>140</v>
      </c>
      <c r="B1445" s="38" t="s">
        <v>10962</v>
      </c>
      <c r="C1445" s="38" t="s">
        <v>10006</v>
      </c>
      <c r="D1445" s="38" t="s">
        <v>10007</v>
      </c>
      <c r="E1445" s="38" t="s">
        <v>673</v>
      </c>
      <c r="F1445" s="38" t="s">
        <v>10008</v>
      </c>
      <c r="G1445" s="38" t="s">
        <v>6733</v>
      </c>
      <c r="H1445" s="38" t="s">
        <v>2665</v>
      </c>
      <c r="I1445" s="39">
        <v>992.57</v>
      </c>
      <c r="J1445" s="15">
        <f>VLOOKUP(LEFT(B1445,5),[1]Percents!$C:$M,9,FALSE)</f>
        <v>0</v>
      </c>
      <c r="K1445" s="13">
        <f t="shared" si="23"/>
        <v>0</v>
      </c>
      <c r="L1445" s="22"/>
    </row>
    <row r="1446" spans="1:12" s="40" customFormat="1" ht="14.25" customHeight="1" x14ac:dyDescent="0.25">
      <c r="A1446" s="38" t="s">
        <v>140</v>
      </c>
      <c r="B1446" s="38" t="s">
        <v>672</v>
      </c>
      <c r="C1446" s="38" t="s">
        <v>10006</v>
      </c>
      <c r="D1446" s="38" t="s">
        <v>10007</v>
      </c>
      <c r="E1446" s="38" t="s">
        <v>673</v>
      </c>
      <c r="F1446" s="38" t="s">
        <v>10008</v>
      </c>
      <c r="G1446" s="38" t="s">
        <v>6733</v>
      </c>
      <c r="H1446" s="38" t="s">
        <v>2665</v>
      </c>
      <c r="I1446" s="39">
        <v>1175.93</v>
      </c>
      <c r="J1446" s="15">
        <f>VLOOKUP(LEFT(B1446,5),[1]Percents!$C:$M,9,FALSE)</f>
        <v>0</v>
      </c>
      <c r="K1446" s="13">
        <f t="shared" si="23"/>
        <v>0</v>
      </c>
      <c r="L1446" s="22"/>
    </row>
    <row r="1447" spans="1:12" s="40" customFormat="1" ht="14.25" customHeight="1" x14ac:dyDescent="0.25">
      <c r="A1447" s="38" t="s">
        <v>141</v>
      </c>
      <c r="B1447" s="38" t="s">
        <v>3</v>
      </c>
      <c r="C1447" s="38" t="s">
        <v>11379</v>
      </c>
      <c r="D1447" s="38" t="s">
        <v>11380</v>
      </c>
      <c r="E1447" s="38" t="s">
        <v>267</v>
      </c>
      <c r="F1447" s="38" t="s">
        <v>11381</v>
      </c>
      <c r="G1447" s="38" t="s">
        <v>9856</v>
      </c>
      <c r="H1447" s="38" t="s">
        <v>2665</v>
      </c>
      <c r="I1447" s="39">
        <v>253.76</v>
      </c>
      <c r="J1447" s="15">
        <f>VLOOKUP(LEFT(B1447,5),[1]Percents!$C:$M,9,FALSE)</f>
        <v>0.64170000000000005</v>
      </c>
      <c r="K1447" s="13">
        <f t="shared" si="23"/>
        <v>162.83779200000001</v>
      </c>
      <c r="L1447" s="22"/>
    </row>
    <row r="1448" spans="1:12" s="40" customFormat="1" ht="14.25" customHeight="1" x14ac:dyDescent="0.25">
      <c r="A1448" s="38" t="s">
        <v>243</v>
      </c>
      <c r="B1448" s="38" t="s">
        <v>674</v>
      </c>
      <c r="C1448" s="38" t="s">
        <v>10009</v>
      </c>
      <c r="D1448" s="38" t="s">
        <v>10010</v>
      </c>
      <c r="E1448" s="38" t="s">
        <v>561</v>
      </c>
      <c r="F1448" s="38" t="s">
        <v>10011</v>
      </c>
      <c r="G1448" s="38" t="s">
        <v>9856</v>
      </c>
      <c r="H1448" s="38" t="s">
        <v>2665</v>
      </c>
      <c r="I1448" s="39">
        <v>14830.01</v>
      </c>
      <c r="J1448" s="15">
        <f>VLOOKUP(LEFT(B1448,5),[1]Percents!$C:$M,9,FALSE)</f>
        <v>0</v>
      </c>
      <c r="K1448" s="13">
        <f t="shared" si="23"/>
        <v>0</v>
      </c>
      <c r="L1448" s="22"/>
    </row>
    <row r="1449" spans="1:12" s="40" customFormat="1" ht="14.25" customHeight="1" x14ac:dyDescent="0.25">
      <c r="A1449" s="38" t="s">
        <v>242</v>
      </c>
      <c r="B1449" s="38" t="s">
        <v>325</v>
      </c>
      <c r="C1449" s="38" t="s">
        <v>11055</v>
      </c>
      <c r="D1449" s="38" t="s">
        <v>11056</v>
      </c>
      <c r="E1449" s="38" t="s">
        <v>11057</v>
      </c>
      <c r="F1449" s="38" t="s">
        <v>11058</v>
      </c>
      <c r="G1449" s="38" t="s">
        <v>9856</v>
      </c>
      <c r="H1449" s="38" t="s">
        <v>2665</v>
      </c>
      <c r="I1449" s="39">
        <v>1920.04</v>
      </c>
      <c r="J1449" s="15">
        <f>VLOOKUP(LEFT(B1449,5),[1]Percents!$C:$M,9,FALSE)</f>
        <v>0</v>
      </c>
      <c r="K1449" s="13">
        <f t="shared" si="23"/>
        <v>0</v>
      </c>
      <c r="L1449" s="22"/>
    </row>
    <row r="1450" spans="1:12" s="40" customFormat="1" ht="14.25" customHeight="1" x14ac:dyDescent="0.25">
      <c r="A1450" s="38" t="s">
        <v>213</v>
      </c>
      <c r="B1450" s="38" t="s">
        <v>102</v>
      </c>
      <c r="C1450" s="38" t="s">
        <v>10455</v>
      </c>
      <c r="D1450" s="38" t="s">
        <v>10456</v>
      </c>
      <c r="E1450" s="38" t="s">
        <v>170</v>
      </c>
      <c r="F1450" s="38" t="s">
        <v>10457</v>
      </c>
      <c r="G1450" s="38" t="s">
        <v>6549</v>
      </c>
      <c r="H1450" s="38" t="s">
        <v>2665</v>
      </c>
      <c r="I1450" s="39">
        <v>92225.09</v>
      </c>
      <c r="J1450" s="15">
        <f>VLOOKUP(LEFT(B1450,5),[1]Percents!$C:$M,9,FALSE)</f>
        <v>0</v>
      </c>
      <c r="K1450" s="13">
        <f t="shared" si="23"/>
        <v>0</v>
      </c>
      <c r="L1450" s="22"/>
    </row>
    <row r="1451" spans="1:12" s="40" customFormat="1" ht="14.25" customHeight="1" x14ac:dyDescent="0.25">
      <c r="A1451" s="38" t="s">
        <v>242</v>
      </c>
      <c r="B1451" s="38" t="s">
        <v>122</v>
      </c>
      <c r="C1451" s="38" t="s">
        <v>10697</v>
      </c>
      <c r="D1451" s="38" t="s">
        <v>10698</v>
      </c>
      <c r="E1451" s="38" t="s">
        <v>313</v>
      </c>
      <c r="F1451" s="38" t="s">
        <v>10699</v>
      </c>
      <c r="G1451" s="38" t="s">
        <v>9856</v>
      </c>
      <c r="H1451" s="38" t="s">
        <v>2665</v>
      </c>
      <c r="I1451" s="39">
        <v>2606.66</v>
      </c>
      <c r="J1451" s="15">
        <f>VLOOKUP(LEFT(B1451,5),[1]Percents!$C:$M,9,FALSE)</f>
        <v>0</v>
      </c>
      <c r="K1451" s="13">
        <f t="shared" si="23"/>
        <v>0</v>
      </c>
      <c r="L1451" s="22"/>
    </row>
    <row r="1452" spans="1:12" s="40" customFormat="1" ht="14.25" customHeight="1" x14ac:dyDescent="0.25">
      <c r="A1452" s="38" t="s">
        <v>213</v>
      </c>
      <c r="B1452" s="38" t="s">
        <v>230</v>
      </c>
      <c r="C1452" s="38" t="s">
        <v>10700</v>
      </c>
      <c r="D1452" s="38" t="s">
        <v>10701</v>
      </c>
      <c r="E1452" s="38" t="s">
        <v>558</v>
      </c>
      <c r="F1452" s="38" t="s">
        <v>10702</v>
      </c>
      <c r="G1452" s="38" t="s">
        <v>9905</v>
      </c>
      <c r="H1452" s="38" t="s">
        <v>2665</v>
      </c>
      <c r="I1452" s="39">
        <v>673.6</v>
      </c>
      <c r="J1452" s="15">
        <f>VLOOKUP(LEFT(B1452,5),[1]Percents!$C:$M,9,FALSE)</f>
        <v>0</v>
      </c>
      <c r="K1452" s="13">
        <f t="shared" si="23"/>
        <v>0</v>
      </c>
      <c r="L1452" s="22"/>
    </row>
    <row r="1453" spans="1:12" s="40" customFormat="1" ht="14.25" customHeight="1" x14ac:dyDescent="0.25">
      <c r="A1453" s="38" t="s">
        <v>213</v>
      </c>
      <c r="B1453" s="38" t="s">
        <v>230</v>
      </c>
      <c r="C1453" s="38" t="s">
        <v>10700</v>
      </c>
      <c r="D1453" s="38" t="s">
        <v>10701</v>
      </c>
      <c r="E1453" s="38" t="s">
        <v>558</v>
      </c>
      <c r="F1453" s="38" t="s">
        <v>10702</v>
      </c>
      <c r="G1453" s="38" t="s">
        <v>9856</v>
      </c>
      <c r="H1453" s="38" t="s">
        <v>2665</v>
      </c>
      <c r="I1453" s="39">
        <v>269.44</v>
      </c>
      <c r="J1453" s="15">
        <f>VLOOKUP(LEFT(B1453,5),[1]Percents!$C:$M,9,FALSE)</f>
        <v>0</v>
      </c>
      <c r="K1453" s="13">
        <f t="shared" si="23"/>
        <v>0</v>
      </c>
      <c r="L1453" s="22"/>
    </row>
    <row r="1454" spans="1:12" s="40" customFormat="1" ht="14.25" customHeight="1" x14ac:dyDescent="0.25">
      <c r="A1454" s="38" t="s">
        <v>213</v>
      </c>
      <c r="B1454" s="38" t="s">
        <v>166</v>
      </c>
      <c r="C1454" s="38" t="s">
        <v>10703</v>
      </c>
      <c r="D1454" s="38" t="s">
        <v>10704</v>
      </c>
      <c r="E1454" s="38" t="s">
        <v>3976</v>
      </c>
      <c r="F1454" s="38" t="s">
        <v>10705</v>
      </c>
      <c r="G1454" s="38" t="s">
        <v>9856</v>
      </c>
      <c r="H1454" s="38" t="s">
        <v>2665</v>
      </c>
      <c r="I1454" s="39">
        <v>1245.1099999999999</v>
      </c>
      <c r="J1454" s="15">
        <f>VLOOKUP(LEFT(B1454,5),[1]Percents!$C:$M,9,FALSE)</f>
        <v>4.4049999999999999E-2</v>
      </c>
      <c r="K1454" s="13">
        <f t="shared" si="23"/>
        <v>54.847095499999995</v>
      </c>
      <c r="L1454" s="22"/>
    </row>
    <row r="1455" spans="1:12" s="40" customFormat="1" ht="14.25" customHeight="1" x14ac:dyDescent="0.25">
      <c r="A1455" s="38" t="s">
        <v>242</v>
      </c>
      <c r="B1455" s="38" t="s">
        <v>423</v>
      </c>
      <c r="C1455" s="38" t="s">
        <v>11382</v>
      </c>
      <c r="D1455" s="38" t="s">
        <v>11383</v>
      </c>
      <c r="E1455" s="38" t="s">
        <v>11384</v>
      </c>
      <c r="F1455" s="38" t="s">
        <v>11385</v>
      </c>
      <c r="G1455" s="38" t="s">
        <v>9665</v>
      </c>
      <c r="H1455" s="38" t="s">
        <v>2665</v>
      </c>
      <c r="I1455" s="39">
        <v>1003.22</v>
      </c>
      <c r="J1455" s="15">
        <f>VLOOKUP(LEFT(B1455,5),[1]Percents!$C:$M,9,FALSE)</f>
        <v>0</v>
      </c>
      <c r="K1455" s="13">
        <f t="shared" si="23"/>
        <v>0</v>
      </c>
      <c r="L1455" s="22"/>
    </row>
    <row r="1456" spans="1:12" s="40" customFormat="1" ht="14.25" customHeight="1" x14ac:dyDescent="0.25">
      <c r="A1456" s="38" t="s">
        <v>3964</v>
      </c>
      <c r="B1456" s="38" t="s">
        <v>3965</v>
      </c>
      <c r="C1456" s="38" t="s">
        <v>11059</v>
      </c>
      <c r="D1456" s="38" t="s">
        <v>12498</v>
      </c>
      <c r="E1456" s="38" t="s">
        <v>11060</v>
      </c>
      <c r="F1456" s="38" t="s">
        <v>11061</v>
      </c>
      <c r="G1456" s="38" t="s">
        <v>10948</v>
      </c>
      <c r="H1456" s="38" t="s">
        <v>2665</v>
      </c>
      <c r="I1456" s="39">
        <v>4454.05</v>
      </c>
      <c r="J1456" s="15">
        <f>VLOOKUP(LEFT(B1456,5),[1]Percents!$C:$M,9,FALSE)</f>
        <v>0</v>
      </c>
      <c r="K1456" s="13">
        <f t="shared" si="23"/>
        <v>0</v>
      </c>
      <c r="L1456" s="22"/>
    </row>
    <row r="1457" spans="1:12" s="40" customFormat="1" ht="14.25" customHeight="1" x14ac:dyDescent="0.25">
      <c r="A1457" s="38" t="s">
        <v>242</v>
      </c>
      <c r="B1457" s="38" t="s">
        <v>326</v>
      </c>
      <c r="C1457" s="38" t="s">
        <v>11386</v>
      </c>
      <c r="D1457" s="38" t="s">
        <v>11387</v>
      </c>
      <c r="E1457" s="38" t="s">
        <v>381</v>
      </c>
      <c r="F1457" s="38" t="s">
        <v>11388</v>
      </c>
      <c r="G1457" s="38" t="s">
        <v>9856</v>
      </c>
      <c r="H1457" s="38" t="s">
        <v>2665</v>
      </c>
      <c r="I1457" s="39">
        <v>3275.26</v>
      </c>
      <c r="J1457" s="15">
        <f>VLOOKUP(LEFT(B1457,5),[1]Percents!$C:$M,9,FALSE)</f>
        <v>0</v>
      </c>
      <c r="K1457" s="13">
        <f t="shared" si="23"/>
        <v>0</v>
      </c>
      <c r="L1457" s="22"/>
    </row>
    <row r="1458" spans="1:12" s="40" customFormat="1" ht="14.25" customHeight="1" x14ac:dyDescent="0.25">
      <c r="A1458" s="38" t="s">
        <v>213</v>
      </c>
      <c r="B1458" s="38" t="s">
        <v>226</v>
      </c>
      <c r="C1458" s="38" t="s">
        <v>11062</v>
      </c>
      <c r="D1458" s="38" t="s">
        <v>11063</v>
      </c>
      <c r="E1458" s="38" t="s">
        <v>251</v>
      </c>
      <c r="F1458" s="38" t="s">
        <v>11064</v>
      </c>
      <c r="G1458" s="38" t="s">
        <v>9409</v>
      </c>
      <c r="H1458" s="38" t="s">
        <v>2665</v>
      </c>
      <c r="I1458" s="39">
        <v>2492.75</v>
      </c>
      <c r="J1458" s="15">
        <f>VLOOKUP(LEFT(B1458,5),[1]Percents!$C:$M,9,FALSE)</f>
        <v>0</v>
      </c>
      <c r="K1458" s="13">
        <f t="shared" si="23"/>
        <v>0</v>
      </c>
      <c r="L1458" s="22"/>
    </row>
    <row r="1459" spans="1:12" s="40" customFormat="1" ht="14.25" customHeight="1" x14ac:dyDescent="0.25">
      <c r="A1459" s="38" t="s">
        <v>213</v>
      </c>
      <c r="B1459" s="38" t="s">
        <v>285</v>
      </c>
      <c r="C1459" s="38" t="s">
        <v>11389</v>
      </c>
      <c r="D1459" s="38" t="s">
        <v>11390</v>
      </c>
      <c r="E1459" s="38" t="s">
        <v>286</v>
      </c>
      <c r="F1459" s="38" t="s">
        <v>11391</v>
      </c>
      <c r="G1459" s="38" t="s">
        <v>9856</v>
      </c>
      <c r="H1459" s="38" t="s">
        <v>2665</v>
      </c>
      <c r="I1459" s="39">
        <v>2768.79</v>
      </c>
      <c r="J1459" s="15">
        <f>VLOOKUP(LEFT(B1459,5),[1]Percents!$C:$M,9,FALSE)</f>
        <v>0</v>
      </c>
      <c r="K1459" s="13">
        <f t="shared" si="23"/>
        <v>0</v>
      </c>
      <c r="L1459" s="22"/>
    </row>
    <row r="1460" spans="1:12" s="40" customFormat="1" ht="14.25" customHeight="1" x14ac:dyDescent="0.25">
      <c r="A1460" s="38" t="s">
        <v>213</v>
      </c>
      <c r="B1460" s="38" t="s">
        <v>285</v>
      </c>
      <c r="C1460" s="38" t="s">
        <v>11389</v>
      </c>
      <c r="D1460" s="38" t="s">
        <v>11390</v>
      </c>
      <c r="E1460" s="38" t="s">
        <v>286</v>
      </c>
      <c r="F1460" s="38" t="s">
        <v>11391</v>
      </c>
      <c r="G1460" s="38" t="s">
        <v>10948</v>
      </c>
      <c r="H1460" s="38" t="s">
        <v>2665</v>
      </c>
      <c r="I1460" s="39">
        <v>155.93</v>
      </c>
      <c r="J1460" s="15">
        <f>VLOOKUP(LEFT(B1460,5),[1]Percents!$C:$M,9,FALSE)</f>
        <v>0</v>
      </c>
      <c r="K1460" s="13">
        <f t="shared" si="23"/>
        <v>0</v>
      </c>
      <c r="L1460" s="22"/>
    </row>
    <row r="1461" spans="1:12" s="40" customFormat="1" ht="14.25" customHeight="1" x14ac:dyDescent="0.25">
      <c r="A1461" s="38" t="s">
        <v>243</v>
      </c>
      <c r="B1461" s="38" t="s">
        <v>674</v>
      </c>
      <c r="C1461" s="38" t="s">
        <v>11392</v>
      </c>
      <c r="D1461" s="38" t="s">
        <v>11393</v>
      </c>
      <c r="E1461" s="38" t="s">
        <v>561</v>
      </c>
      <c r="F1461" s="38" t="s">
        <v>11394</v>
      </c>
      <c r="G1461" s="38" t="s">
        <v>10948</v>
      </c>
      <c r="H1461" s="38" t="s">
        <v>2665</v>
      </c>
      <c r="I1461" s="39">
        <v>3260.35</v>
      </c>
      <c r="J1461" s="15">
        <f>VLOOKUP(LEFT(B1461,5),[1]Percents!$C:$M,9,FALSE)</f>
        <v>0</v>
      </c>
      <c r="K1461" s="13">
        <f t="shared" si="23"/>
        <v>0</v>
      </c>
      <c r="L1461" s="22"/>
    </row>
    <row r="1462" spans="1:12" s="40" customFormat="1" ht="14.25" customHeight="1" x14ac:dyDescent="0.25">
      <c r="A1462" s="38" t="s">
        <v>213</v>
      </c>
      <c r="B1462" s="38" t="s">
        <v>42</v>
      </c>
      <c r="C1462" s="38" t="s">
        <v>4744</v>
      </c>
      <c r="D1462" s="38" t="s">
        <v>4745</v>
      </c>
      <c r="E1462" s="38" t="s">
        <v>2623</v>
      </c>
      <c r="F1462" s="38" t="s">
        <v>11761</v>
      </c>
      <c r="G1462" s="38" t="s">
        <v>4320</v>
      </c>
      <c r="H1462" s="38" t="s">
        <v>2665</v>
      </c>
      <c r="I1462" s="39">
        <v>255.94</v>
      </c>
      <c r="J1462" s="15">
        <f>VLOOKUP(LEFT(B1462,5),[1]Percents!$C:$M,9,FALSE)</f>
        <v>0</v>
      </c>
      <c r="K1462" s="13">
        <f t="shared" si="23"/>
        <v>0</v>
      </c>
      <c r="L1462" s="22"/>
    </row>
    <row r="1463" spans="1:12" s="40" customFormat="1" ht="14.25" customHeight="1" x14ac:dyDescent="0.25">
      <c r="A1463" s="38" t="s">
        <v>213</v>
      </c>
      <c r="B1463" s="38" t="s">
        <v>285</v>
      </c>
      <c r="C1463" s="38" t="s">
        <v>11395</v>
      </c>
      <c r="D1463" s="38" t="s">
        <v>11396</v>
      </c>
      <c r="E1463" s="38" t="s">
        <v>1321</v>
      </c>
      <c r="F1463" s="38" t="s">
        <v>11397</v>
      </c>
      <c r="G1463" s="38" t="s">
        <v>8589</v>
      </c>
      <c r="H1463" s="38" t="s">
        <v>2665</v>
      </c>
      <c r="I1463" s="39">
        <v>3345.68</v>
      </c>
      <c r="J1463" s="15">
        <f>VLOOKUP(LEFT(B1463,5),[1]Percents!$C:$M,9,FALSE)</f>
        <v>0</v>
      </c>
      <c r="K1463" s="13">
        <f t="shared" si="23"/>
        <v>0</v>
      </c>
      <c r="L1463" s="22"/>
    </row>
    <row r="1464" spans="1:12" s="40" customFormat="1" ht="14.25" customHeight="1" x14ac:dyDescent="0.25">
      <c r="A1464" s="38" t="s">
        <v>4361</v>
      </c>
      <c r="B1464" s="38" t="s">
        <v>4362</v>
      </c>
      <c r="C1464" s="38" t="s">
        <v>11398</v>
      </c>
      <c r="D1464" s="38" t="s">
        <v>11399</v>
      </c>
      <c r="E1464" s="38" t="s">
        <v>11400</v>
      </c>
      <c r="F1464" s="38" t="s">
        <v>11401</v>
      </c>
      <c r="G1464" s="38" t="s">
        <v>11320</v>
      </c>
      <c r="H1464" s="38" t="s">
        <v>2665</v>
      </c>
      <c r="I1464" s="39">
        <v>1652.77</v>
      </c>
      <c r="J1464" s="15">
        <f>VLOOKUP(LEFT(B1464,5),[1]Percents!$C:$M,9,FALSE)</f>
        <v>0</v>
      </c>
      <c r="K1464" s="13">
        <f t="shared" si="23"/>
        <v>0</v>
      </c>
      <c r="L1464" s="22"/>
    </row>
    <row r="1465" spans="1:12" s="40" customFormat="1" ht="14.25" customHeight="1" x14ac:dyDescent="0.25">
      <c r="A1465" s="38" t="s">
        <v>213</v>
      </c>
      <c r="B1465" s="38" t="s">
        <v>120</v>
      </c>
      <c r="C1465" s="38" t="s">
        <v>12163</v>
      </c>
      <c r="D1465" s="38" t="s">
        <v>12164</v>
      </c>
      <c r="E1465" s="38" t="s">
        <v>6737</v>
      </c>
      <c r="F1465" s="38" t="s">
        <v>12165</v>
      </c>
      <c r="G1465" s="38" t="s">
        <v>12166</v>
      </c>
      <c r="H1465" s="38" t="s">
        <v>2665</v>
      </c>
      <c r="I1465" s="39">
        <v>1111.9000000000001</v>
      </c>
      <c r="J1465" s="15">
        <f>VLOOKUP(LEFT(B1465,5),[1]Percents!$C:$M,9,FALSE)</f>
        <v>0</v>
      </c>
      <c r="K1465" s="13">
        <f t="shared" si="23"/>
        <v>0</v>
      </c>
      <c r="L1465" s="22"/>
    </row>
    <row r="1466" spans="1:12" s="40" customFormat="1" ht="14.25" customHeight="1" x14ac:dyDescent="0.25">
      <c r="A1466" s="38" t="s">
        <v>243</v>
      </c>
      <c r="B1466" s="38" t="s">
        <v>290</v>
      </c>
      <c r="C1466" s="38" t="s">
        <v>12499</v>
      </c>
      <c r="D1466" s="38" t="s">
        <v>12500</v>
      </c>
      <c r="E1466" s="38" t="s">
        <v>3705</v>
      </c>
      <c r="F1466" s="38" t="s">
        <v>12501</v>
      </c>
      <c r="G1466" s="38" t="s">
        <v>11320</v>
      </c>
      <c r="H1466" s="38" t="s">
        <v>2665</v>
      </c>
      <c r="I1466" s="39">
        <v>116.65</v>
      </c>
      <c r="J1466" s="15">
        <f>VLOOKUP(LEFT(B1466,5),[1]Percents!$C:$M,9,FALSE)</f>
        <v>0</v>
      </c>
      <c r="K1466" s="13">
        <f t="shared" si="23"/>
        <v>0</v>
      </c>
      <c r="L1466" s="22"/>
    </row>
    <row r="1467" spans="1:12" s="40" customFormat="1" ht="14.25" customHeight="1" x14ac:dyDescent="0.25">
      <c r="A1467" s="38" t="s">
        <v>213</v>
      </c>
      <c r="B1467" s="38" t="s">
        <v>21</v>
      </c>
      <c r="C1467" s="38" t="s">
        <v>12167</v>
      </c>
      <c r="D1467" s="38" t="s">
        <v>12168</v>
      </c>
      <c r="E1467" s="38" t="s">
        <v>6702</v>
      </c>
      <c r="F1467" s="38" t="s">
        <v>12169</v>
      </c>
      <c r="G1467" s="38" t="s">
        <v>12170</v>
      </c>
      <c r="H1467" s="38" t="s">
        <v>2665</v>
      </c>
      <c r="I1467" s="39">
        <v>30721.69</v>
      </c>
      <c r="J1467" s="15">
        <f>VLOOKUP(LEFT(B1467,5),[1]Percents!$C:$M,9,FALSE)</f>
        <v>4.4049999999999999E-2</v>
      </c>
      <c r="K1467" s="13">
        <f t="shared" si="23"/>
        <v>1353.2904444999999</v>
      </c>
      <c r="L1467" s="22"/>
    </row>
    <row r="1468" spans="1:12" s="40" customFormat="1" ht="14.25" customHeight="1" x14ac:dyDescent="0.25">
      <c r="A1468" s="38" t="s">
        <v>213</v>
      </c>
      <c r="B1468" s="38" t="s">
        <v>16</v>
      </c>
      <c r="C1468" s="38" t="s">
        <v>11762</v>
      </c>
      <c r="D1468" s="38" t="s">
        <v>11763</v>
      </c>
      <c r="E1468" s="38" t="s">
        <v>769</v>
      </c>
      <c r="F1468" s="38" t="s">
        <v>11764</v>
      </c>
      <c r="G1468" s="38" t="s">
        <v>7869</v>
      </c>
      <c r="H1468" s="38" t="s">
        <v>2665</v>
      </c>
      <c r="I1468" s="39">
        <v>1102.93</v>
      </c>
      <c r="J1468" s="15">
        <f>VLOOKUP(LEFT(B1468,5),[1]Percents!$C:$M,9,FALSE)</f>
        <v>0</v>
      </c>
      <c r="K1468" s="13">
        <f t="shared" si="23"/>
        <v>0</v>
      </c>
      <c r="L1468" s="22"/>
    </row>
    <row r="1469" spans="1:12" s="40" customFormat="1" ht="14.25" customHeight="1" x14ac:dyDescent="0.25">
      <c r="A1469" s="38" t="s">
        <v>242</v>
      </c>
      <c r="B1469" s="38" t="s">
        <v>326</v>
      </c>
      <c r="C1469" s="38" t="s">
        <v>12171</v>
      </c>
      <c r="D1469" s="38" t="s">
        <v>12172</v>
      </c>
      <c r="E1469" s="38" t="s">
        <v>4354</v>
      </c>
      <c r="F1469" s="38" t="s">
        <v>12173</v>
      </c>
      <c r="G1469" s="38" t="s">
        <v>5782</v>
      </c>
      <c r="H1469" s="38" t="s">
        <v>2665</v>
      </c>
      <c r="I1469" s="39">
        <v>1862.47</v>
      </c>
      <c r="J1469" s="15">
        <f>VLOOKUP(LEFT(B1469,5),[1]Percents!$C:$M,9,FALSE)</f>
        <v>0</v>
      </c>
      <c r="K1469" s="13">
        <f t="shared" si="23"/>
        <v>0</v>
      </c>
      <c r="L1469" s="22"/>
    </row>
    <row r="1470" spans="1:12" s="40" customFormat="1" ht="14.25" customHeight="1" x14ac:dyDescent="0.25">
      <c r="A1470" s="38" t="s">
        <v>243</v>
      </c>
      <c r="B1470" s="38" t="s">
        <v>2543</v>
      </c>
      <c r="C1470" s="38" t="s">
        <v>12502</v>
      </c>
      <c r="D1470" s="38" t="s">
        <v>12503</v>
      </c>
      <c r="E1470" s="38" t="s">
        <v>1773</v>
      </c>
      <c r="F1470" s="38" t="s">
        <v>12504</v>
      </c>
      <c r="G1470" s="38" t="s">
        <v>10948</v>
      </c>
      <c r="H1470" s="38" t="s">
        <v>2665</v>
      </c>
      <c r="I1470" s="39">
        <v>1938.37</v>
      </c>
      <c r="J1470" s="15">
        <f>VLOOKUP(LEFT(B1470,5),[1]Percents!$C:$M,9,FALSE)</f>
        <v>0</v>
      </c>
      <c r="K1470" s="13">
        <f t="shared" si="23"/>
        <v>0</v>
      </c>
      <c r="L1470" s="22"/>
    </row>
    <row r="1471" spans="1:12" s="40" customFormat="1" ht="14.25" customHeight="1" x14ac:dyDescent="0.25">
      <c r="A1471" s="38" t="s">
        <v>243</v>
      </c>
      <c r="B1471" s="38" t="s">
        <v>118</v>
      </c>
      <c r="C1471" s="38" t="s">
        <v>12505</v>
      </c>
      <c r="D1471" s="38" t="s">
        <v>12506</v>
      </c>
      <c r="E1471" s="38" t="s">
        <v>107</v>
      </c>
      <c r="F1471" s="38" t="s">
        <v>12507</v>
      </c>
      <c r="G1471" s="38" t="s">
        <v>9856</v>
      </c>
      <c r="H1471" s="38" t="s">
        <v>2665</v>
      </c>
      <c r="I1471" s="39">
        <v>869.86</v>
      </c>
      <c r="J1471" s="15">
        <f>VLOOKUP(LEFT(B1471,5),[1]Percents!$C:$M,9,FALSE)</f>
        <v>0</v>
      </c>
      <c r="K1471" s="13">
        <f t="shared" si="23"/>
        <v>0</v>
      </c>
      <c r="L1471" s="22"/>
    </row>
    <row r="1472" spans="1:12" s="40" customFormat="1" ht="14.25" customHeight="1" x14ac:dyDescent="0.25">
      <c r="A1472" s="38" t="s">
        <v>243</v>
      </c>
      <c r="B1472" s="38" t="s">
        <v>118</v>
      </c>
      <c r="C1472" s="38" t="s">
        <v>12174</v>
      </c>
      <c r="D1472" s="38" t="s">
        <v>12175</v>
      </c>
      <c r="E1472" s="38" t="s">
        <v>40</v>
      </c>
      <c r="F1472" s="38" t="s">
        <v>12176</v>
      </c>
      <c r="G1472" s="38" t="s">
        <v>12177</v>
      </c>
      <c r="H1472" s="38" t="s">
        <v>2665</v>
      </c>
      <c r="I1472" s="39">
        <v>524.12</v>
      </c>
      <c r="J1472" s="15">
        <f>VLOOKUP(LEFT(B1472,5),[1]Percents!$C:$M,9,FALSE)</f>
        <v>0</v>
      </c>
      <c r="K1472" s="13">
        <f t="shared" si="23"/>
        <v>0</v>
      </c>
      <c r="L1472" s="22"/>
    </row>
    <row r="1473" spans="1:12" s="40" customFormat="1" ht="14.25" customHeight="1" x14ac:dyDescent="0.25">
      <c r="A1473" s="38" t="s">
        <v>213</v>
      </c>
      <c r="B1473" s="38" t="s">
        <v>258</v>
      </c>
      <c r="C1473" s="38" t="s">
        <v>12508</v>
      </c>
      <c r="D1473" s="38" t="s">
        <v>12509</v>
      </c>
      <c r="E1473" s="38" t="s">
        <v>541</v>
      </c>
      <c r="F1473" s="38" t="s">
        <v>12510</v>
      </c>
      <c r="G1473" s="38" t="s">
        <v>12511</v>
      </c>
      <c r="H1473" s="38" t="s">
        <v>2665</v>
      </c>
      <c r="I1473" s="39">
        <v>63.88</v>
      </c>
      <c r="J1473" s="15">
        <f>VLOOKUP(LEFT(B1473,5),[1]Percents!$C:$M,9,FALSE)</f>
        <v>4.4049999999999999E-2</v>
      </c>
      <c r="K1473" s="13">
        <f t="shared" si="23"/>
        <v>2.813914</v>
      </c>
      <c r="L1473" s="22"/>
    </row>
    <row r="1474" spans="1:12" s="40" customFormat="1" ht="14.25" customHeight="1" x14ac:dyDescent="0.25">
      <c r="A1474" s="38" t="s">
        <v>213</v>
      </c>
      <c r="B1474" s="38" t="s">
        <v>3056</v>
      </c>
      <c r="C1474" s="38" t="s">
        <v>12512</v>
      </c>
      <c r="D1474" s="38" t="s">
        <v>12513</v>
      </c>
      <c r="E1474" s="38" t="s">
        <v>6373</v>
      </c>
      <c r="F1474" s="38" t="s">
        <v>12514</v>
      </c>
      <c r="G1474" s="38" t="s">
        <v>11622</v>
      </c>
      <c r="H1474" s="38" t="s">
        <v>2665</v>
      </c>
      <c r="I1474" s="39">
        <v>1171.76</v>
      </c>
      <c r="J1474" s="15">
        <f>VLOOKUP(LEFT(B1474,5),[1]Percents!$C:$M,9,FALSE)</f>
        <v>0</v>
      </c>
      <c r="K1474" s="13">
        <f t="shared" si="23"/>
        <v>0</v>
      </c>
      <c r="L1474" s="22"/>
    </row>
    <row r="1475" spans="1:12" s="40" customFormat="1" ht="14.25" customHeight="1" x14ac:dyDescent="0.25">
      <c r="A1475" s="38" t="s">
        <v>213</v>
      </c>
      <c r="B1475" s="38" t="s">
        <v>258</v>
      </c>
      <c r="C1475" s="38" t="s">
        <v>5220</v>
      </c>
      <c r="D1475" s="38" t="s">
        <v>5221</v>
      </c>
      <c r="E1475" s="38" t="s">
        <v>477</v>
      </c>
      <c r="F1475" s="38" t="s">
        <v>5219</v>
      </c>
      <c r="G1475" s="38" t="s">
        <v>4464</v>
      </c>
      <c r="H1475" s="38" t="s">
        <v>2665</v>
      </c>
      <c r="I1475" s="39">
        <v>765.71</v>
      </c>
      <c r="J1475" s="15">
        <f>VLOOKUP(LEFT(B1475,5),[1]Percents!$C:$M,9,FALSE)</f>
        <v>4.4049999999999999E-2</v>
      </c>
      <c r="K1475" s="13">
        <f t="shared" si="23"/>
        <v>33.729525500000001</v>
      </c>
      <c r="L1475" s="22"/>
    </row>
    <row r="1476" spans="1:12" s="40" customFormat="1" ht="14.25" customHeight="1" x14ac:dyDescent="0.25">
      <c r="A1476" s="38" t="s">
        <v>213</v>
      </c>
      <c r="B1476" s="38" t="s">
        <v>331</v>
      </c>
      <c r="C1476" s="38" t="s">
        <v>7738</v>
      </c>
      <c r="D1476" s="38" t="s">
        <v>7739</v>
      </c>
      <c r="E1476" s="38" t="s">
        <v>328</v>
      </c>
      <c r="F1476" s="38" t="s">
        <v>5219</v>
      </c>
      <c r="G1476" s="38" t="s">
        <v>7196</v>
      </c>
      <c r="H1476" s="38" t="s">
        <v>2665</v>
      </c>
      <c r="I1476" s="39">
        <v>583.43999999999994</v>
      </c>
      <c r="J1476" s="15">
        <f>VLOOKUP(LEFT(B1476,5),[1]Percents!$C:$M,9,FALSE)</f>
        <v>0</v>
      </c>
      <c r="K1476" s="13">
        <f t="shared" si="23"/>
        <v>0</v>
      </c>
      <c r="L1476" s="22"/>
    </row>
    <row r="1477" spans="1:12" s="40" customFormat="1" ht="14.25" customHeight="1" x14ac:dyDescent="0.25">
      <c r="A1477" s="38" t="s">
        <v>141</v>
      </c>
      <c r="B1477" s="38" t="s">
        <v>3</v>
      </c>
      <c r="C1477" s="38" t="s">
        <v>7930</v>
      </c>
      <c r="D1477" s="38" t="s">
        <v>7931</v>
      </c>
      <c r="E1477" s="38" t="s">
        <v>223</v>
      </c>
      <c r="F1477" s="38" t="s">
        <v>7932</v>
      </c>
      <c r="G1477" s="38" t="s">
        <v>7933</v>
      </c>
      <c r="H1477" s="38" t="s">
        <v>2665</v>
      </c>
      <c r="I1477" s="39">
        <v>952</v>
      </c>
      <c r="J1477" s="15">
        <f>VLOOKUP(LEFT(B1477,5),[1]Percents!$C:$M,9,FALSE)</f>
        <v>0.64170000000000005</v>
      </c>
      <c r="K1477" s="13">
        <f t="shared" si="23"/>
        <v>610.89840000000004</v>
      </c>
      <c r="L1477" s="22"/>
    </row>
    <row r="1478" spans="1:12" s="40" customFormat="1" ht="14.25" customHeight="1" x14ac:dyDescent="0.25">
      <c r="A1478" s="38" t="s">
        <v>243</v>
      </c>
      <c r="B1478" s="38" t="s">
        <v>314</v>
      </c>
      <c r="C1478" s="38" t="s">
        <v>2046</v>
      </c>
      <c r="D1478" s="38" t="s">
        <v>383</v>
      </c>
      <c r="E1478" s="38" t="s">
        <v>328</v>
      </c>
      <c r="F1478" s="38" t="s">
        <v>144</v>
      </c>
      <c r="G1478" s="38" t="s">
        <v>2047</v>
      </c>
      <c r="H1478" s="38" t="s">
        <v>2665</v>
      </c>
      <c r="I1478" s="39">
        <v>1787.84</v>
      </c>
      <c r="J1478" s="15">
        <f>VLOOKUP(LEFT(B1478,5),[1]Percents!$C:$M,9,FALSE)</f>
        <v>0</v>
      </c>
      <c r="K1478" s="13">
        <f t="shared" si="23"/>
        <v>0</v>
      </c>
      <c r="L1478" s="22"/>
    </row>
    <row r="1479" spans="1:12" s="40" customFormat="1" ht="14.25" customHeight="1" x14ac:dyDescent="0.25">
      <c r="A1479" s="38" t="s">
        <v>213</v>
      </c>
      <c r="B1479" s="38" t="s">
        <v>258</v>
      </c>
      <c r="C1479" s="38" t="s">
        <v>10012</v>
      </c>
      <c r="D1479" s="38" t="s">
        <v>10013</v>
      </c>
      <c r="E1479" s="38" t="s">
        <v>1157</v>
      </c>
      <c r="F1479" s="38" t="s">
        <v>10014</v>
      </c>
      <c r="G1479" s="38" t="s">
        <v>10015</v>
      </c>
      <c r="H1479" s="38" t="s">
        <v>2665</v>
      </c>
      <c r="I1479" s="39">
        <v>1457.44</v>
      </c>
      <c r="J1479" s="15">
        <f>VLOOKUP(LEFT(B1479,5),[1]Percents!$C:$M,9,FALSE)</f>
        <v>4.4049999999999999E-2</v>
      </c>
      <c r="K1479" s="13">
        <f t="shared" si="23"/>
        <v>64.200232</v>
      </c>
      <c r="L1479" s="22"/>
    </row>
    <row r="1480" spans="1:12" s="40" customFormat="1" ht="14.25" customHeight="1" x14ac:dyDescent="0.25">
      <c r="A1480" s="38" t="s">
        <v>141</v>
      </c>
      <c r="B1480" s="38" t="s">
        <v>135</v>
      </c>
      <c r="C1480" s="38" t="s">
        <v>8722</v>
      </c>
      <c r="D1480" s="38" t="s">
        <v>8723</v>
      </c>
      <c r="E1480" s="38" t="s">
        <v>136</v>
      </c>
      <c r="F1480" s="38" t="s">
        <v>8724</v>
      </c>
      <c r="G1480" s="38" t="s">
        <v>8725</v>
      </c>
      <c r="H1480" s="38" t="s">
        <v>2665</v>
      </c>
      <c r="I1480" s="41">
        <v>-3.66</v>
      </c>
      <c r="J1480" s="15">
        <f>VLOOKUP(LEFT(B1480,5),[1]Percents!$C:$M,9,FALSE)</f>
        <v>0.64170000000000005</v>
      </c>
      <c r="K1480" s="13">
        <f t="shared" si="23"/>
        <v>-2.3486220000000002</v>
      </c>
      <c r="L1480" s="22"/>
    </row>
    <row r="1481" spans="1:12" s="40" customFormat="1" ht="14.25" customHeight="1" x14ac:dyDescent="0.25">
      <c r="A1481" s="38" t="s">
        <v>213</v>
      </c>
      <c r="B1481" s="38" t="s">
        <v>42</v>
      </c>
      <c r="C1481" s="38" t="s">
        <v>7453</v>
      </c>
      <c r="D1481" s="38" t="s">
        <v>7454</v>
      </c>
      <c r="E1481" s="38" t="s">
        <v>747</v>
      </c>
      <c r="F1481" s="38" t="s">
        <v>7455</v>
      </c>
      <c r="G1481" s="38" t="s">
        <v>7456</v>
      </c>
      <c r="H1481" s="38" t="s">
        <v>2665</v>
      </c>
      <c r="I1481" s="39">
        <v>124.4</v>
      </c>
      <c r="J1481" s="15">
        <f>VLOOKUP(LEFT(B1481,5),[1]Percents!$C:$M,9,FALSE)</f>
        <v>0</v>
      </c>
      <c r="K1481" s="13">
        <f t="shared" si="23"/>
        <v>0</v>
      </c>
      <c r="L1481" s="22"/>
    </row>
    <row r="1482" spans="1:12" s="40" customFormat="1" ht="14.25" customHeight="1" x14ac:dyDescent="0.25">
      <c r="A1482" s="38" t="s">
        <v>141</v>
      </c>
      <c r="B1482" s="38" t="s">
        <v>43</v>
      </c>
      <c r="C1482" s="38" t="s">
        <v>2048</v>
      </c>
      <c r="D1482" s="38" t="s">
        <v>1427</v>
      </c>
      <c r="E1482" s="38" t="s">
        <v>399</v>
      </c>
      <c r="F1482" s="38" t="s">
        <v>400</v>
      </c>
      <c r="G1482" s="38" t="s">
        <v>1750</v>
      </c>
      <c r="H1482" s="38" t="s">
        <v>2665</v>
      </c>
      <c r="I1482" s="39">
        <v>2002.18</v>
      </c>
      <c r="J1482" s="15">
        <f>VLOOKUP(LEFT(B1482,5),[1]Percents!$C:$M,9,FALSE)</f>
        <v>0.64170000000000005</v>
      </c>
      <c r="K1482" s="13">
        <f t="shared" si="23"/>
        <v>1284.7989060000002</v>
      </c>
      <c r="L1482" s="22"/>
    </row>
    <row r="1483" spans="1:12" s="40" customFormat="1" ht="14.25" customHeight="1" x14ac:dyDescent="0.25">
      <c r="A1483" s="38" t="s">
        <v>141</v>
      </c>
      <c r="B1483" s="38" t="s">
        <v>135</v>
      </c>
      <c r="C1483" s="38" t="s">
        <v>2050</v>
      </c>
      <c r="D1483" s="38" t="s">
        <v>437</v>
      </c>
      <c r="E1483" s="38" t="s">
        <v>136</v>
      </c>
      <c r="F1483" s="38" t="s">
        <v>438</v>
      </c>
      <c r="G1483" s="38" t="s">
        <v>1787</v>
      </c>
      <c r="H1483" s="38" t="s">
        <v>2665</v>
      </c>
      <c r="I1483" s="39">
        <v>50413.47</v>
      </c>
      <c r="J1483" s="15">
        <f>VLOOKUP(LEFT(B1483,5),[1]Percents!$C:$M,9,FALSE)</f>
        <v>0.64170000000000005</v>
      </c>
      <c r="K1483" s="13">
        <f t="shared" si="23"/>
        <v>32350.323699000004</v>
      </c>
      <c r="L1483" s="22"/>
    </row>
    <row r="1484" spans="1:12" s="40" customFormat="1" ht="14.25" customHeight="1" x14ac:dyDescent="0.25">
      <c r="A1484" s="38" t="s">
        <v>213</v>
      </c>
      <c r="B1484" s="38" t="s">
        <v>258</v>
      </c>
      <c r="C1484" s="38" t="s">
        <v>2052</v>
      </c>
      <c r="D1484" s="38" t="s">
        <v>906</v>
      </c>
      <c r="E1484" s="38" t="s">
        <v>907</v>
      </c>
      <c r="F1484" s="38" t="s">
        <v>908</v>
      </c>
      <c r="G1484" s="38" t="s">
        <v>2053</v>
      </c>
      <c r="H1484" s="38" t="s">
        <v>2665</v>
      </c>
      <c r="I1484" s="39">
        <v>558.91</v>
      </c>
      <c r="J1484" s="15">
        <f>VLOOKUP(LEFT(B1484,5),[1]Percents!$C:$M,9,FALSE)</f>
        <v>4.4049999999999999E-2</v>
      </c>
      <c r="K1484" s="13">
        <f t="shared" si="23"/>
        <v>24.619985499999999</v>
      </c>
      <c r="L1484" s="22"/>
    </row>
    <row r="1485" spans="1:12" s="40" customFormat="1" ht="14.25" customHeight="1" x14ac:dyDescent="0.25">
      <c r="A1485" s="38" t="s">
        <v>213</v>
      </c>
      <c r="B1485" s="38" t="s">
        <v>145</v>
      </c>
      <c r="C1485" s="38" t="s">
        <v>7238</v>
      </c>
      <c r="D1485" s="38" t="s">
        <v>7239</v>
      </c>
      <c r="E1485" s="38" t="s">
        <v>396</v>
      </c>
      <c r="F1485" s="38" t="s">
        <v>462</v>
      </c>
      <c r="G1485" s="38" t="s">
        <v>6733</v>
      </c>
      <c r="H1485" s="38" t="s">
        <v>2665</v>
      </c>
      <c r="I1485" s="39">
        <v>1581.55</v>
      </c>
      <c r="J1485" s="15">
        <f>VLOOKUP(LEFT(B1485,5),[1]Percents!$C:$M,9,FALSE)</f>
        <v>0</v>
      </c>
      <c r="K1485" s="13">
        <f t="shared" si="23"/>
        <v>0</v>
      </c>
      <c r="L1485" s="22"/>
    </row>
    <row r="1486" spans="1:12" s="40" customFormat="1" ht="14.25" customHeight="1" x14ac:dyDescent="0.25">
      <c r="A1486" s="38" t="s">
        <v>213</v>
      </c>
      <c r="B1486" s="38" t="s">
        <v>145</v>
      </c>
      <c r="C1486" s="38" t="s">
        <v>12178</v>
      </c>
      <c r="D1486" s="38" t="s">
        <v>12179</v>
      </c>
      <c r="E1486" s="38" t="s">
        <v>374</v>
      </c>
      <c r="F1486" s="38" t="s">
        <v>462</v>
      </c>
      <c r="G1486" s="38" t="s">
        <v>10948</v>
      </c>
      <c r="H1486" s="38" t="s">
        <v>2665</v>
      </c>
      <c r="I1486" s="39">
        <v>371.2</v>
      </c>
      <c r="J1486" s="15">
        <f>VLOOKUP(LEFT(B1486,5),[1]Percents!$C:$M,9,FALSE)</f>
        <v>0</v>
      </c>
      <c r="K1486" s="13">
        <f t="shared" si="23"/>
        <v>0</v>
      </c>
      <c r="L1486" s="22"/>
    </row>
    <row r="1487" spans="1:12" s="40" customFormat="1" ht="14.25" customHeight="1" x14ac:dyDescent="0.25">
      <c r="A1487" s="38" t="s">
        <v>141</v>
      </c>
      <c r="B1487" s="38" t="s">
        <v>169</v>
      </c>
      <c r="C1487" s="38" t="s">
        <v>10706</v>
      </c>
      <c r="D1487" s="38" t="s">
        <v>10707</v>
      </c>
      <c r="E1487" s="38" t="s">
        <v>10708</v>
      </c>
      <c r="F1487" s="38" t="s">
        <v>10709</v>
      </c>
      <c r="G1487" s="38" t="s">
        <v>1680</v>
      </c>
      <c r="H1487" s="38" t="s">
        <v>2665</v>
      </c>
      <c r="I1487" s="39">
        <v>55.1</v>
      </c>
      <c r="J1487" s="15">
        <f>VLOOKUP(LEFT(B1487,5),[1]Percents!$C:$M,9,FALSE)</f>
        <v>0.64170000000000005</v>
      </c>
      <c r="K1487" s="13">
        <f t="shared" si="23"/>
        <v>35.357670000000006</v>
      </c>
      <c r="L1487" s="22"/>
    </row>
    <row r="1488" spans="1:12" s="40" customFormat="1" ht="14.25" customHeight="1" x14ac:dyDescent="0.25">
      <c r="A1488" s="38" t="s">
        <v>141</v>
      </c>
      <c r="B1488" s="38" t="s">
        <v>169</v>
      </c>
      <c r="C1488" s="38" t="s">
        <v>10710</v>
      </c>
      <c r="D1488" s="38" t="s">
        <v>10711</v>
      </c>
      <c r="E1488" s="38" t="s">
        <v>10708</v>
      </c>
      <c r="F1488" s="38" t="s">
        <v>10709</v>
      </c>
      <c r="G1488" s="38" t="s">
        <v>5782</v>
      </c>
      <c r="H1488" s="38" t="s">
        <v>2665</v>
      </c>
      <c r="I1488" s="39">
        <v>116.16</v>
      </c>
      <c r="J1488" s="15">
        <f>VLOOKUP(LEFT(B1488,5),[1]Percents!$C:$M,9,FALSE)</f>
        <v>0.64170000000000005</v>
      </c>
      <c r="K1488" s="13">
        <f t="shared" si="23"/>
        <v>74.539872000000003</v>
      </c>
      <c r="L1488" s="22"/>
    </row>
    <row r="1489" spans="1:12" s="40" customFormat="1" ht="14.25" customHeight="1" x14ac:dyDescent="0.25">
      <c r="A1489" s="38" t="s">
        <v>213</v>
      </c>
      <c r="B1489" s="38" t="s">
        <v>2</v>
      </c>
      <c r="C1489" s="38" t="s">
        <v>2054</v>
      </c>
      <c r="D1489" s="38" t="s">
        <v>1023</v>
      </c>
      <c r="E1489" s="38" t="s">
        <v>8210</v>
      </c>
      <c r="F1489" s="38" t="s">
        <v>1024</v>
      </c>
      <c r="G1489" s="38" t="s">
        <v>2044</v>
      </c>
      <c r="H1489" s="38" t="s">
        <v>2665</v>
      </c>
      <c r="I1489" s="39">
        <v>4083.48</v>
      </c>
      <c r="J1489" s="15">
        <f>VLOOKUP(LEFT(B1489,5),[1]Percents!$C:$M,9,FALSE)</f>
        <v>0</v>
      </c>
      <c r="K1489" s="13">
        <f t="shared" si="23"/>
        <v>0</v>
      </c>
      <c r="L1489" s="22"/>
    </row>
    <row r="1490" spans="1:12" s="40" customFormat="1" ht="14.25" customHeight="1" x14ac:dyDescent="0.25">
      <c r="A1490" s="38" t="s">
        <v>213</v>
      </c>
      <c r="B1490" s="38" t="s">
        <v>331</v>
      </c>
      <c r="C1490" s="38" t="s">
        <v>6756</v>
      </c>
      <c r="D1490" s="38" t="s">
        <v>6757</v>
      </c>
      <c r="E1490" s="38" t="s">
        <v>476</v>
      </c>
      <c r="F1490" s="38" t="s">
        <v>6758</v>
      </c>
      <c r="G1490" s="38" t="s">
        <v>1669</v>
      </c>
      <c r="H1490" s="38" t="s">
        <v>2665</v>
      </c>
      <c r="I1490" s="41">
        <v>-0.01</v>
      </c>
      <c r="J1490" s="15">
        <f>VLOOKUP(LEFT(B1490,5),[1]Percents!$C:$M,9,FALSE)</f>
        <v>0</v>
      </c>
      <c r="K1490" s="13">
        <f t="shared" si="23"/>
        <v>0</v>
      </c>
      <c r="L1490" s="22"/>
    </row>
    <row r="1491" spans="1:12" s="40" customFormat="1" ht="14.25" customHeight="1" x14ac:dyDescent="0.25">
      <c r="A1491" s="38" t="s">
        <v>213</v>
      </c>
      <c r="B1491" s="38" t="s">
        <v>120</v>
      </c>
      <c r="C1491" s="38" t="s">
        <v>10016</v>
      </c>
      <c r="D1491" s="38" t="s">
        <v>10017</v>
      </c>
      <c r="E1491" s="38" t="s">
        <v>6737</v>
      </c>
      <c r="F1491" s="38" t="s">
        <v>10018</v>
      </c>
      <c r="G1491" s="38" t="s">
        <v>1678</v>
      </c>
      <c r="H1491" s="38" t="s">
        <v>2665</v>
      </c>
      <c r="I1491" s="39">
        <v>80.849999999999994</v>
      </c>
      <c r="J1491" s="15">
        <f>VLOOKUP(LEFT(B1491,5),[1]Percents!$C:$M,9,FALSE)</f>
        <v>0</v>
      </c>
      <c r="K1491" s="13">
        <f t="shared" si="23"/>
        <v>0</v>
      </c>
      <c r="L1491" s="22"/>
    </row>
    <row r="1492" spans="1:12" s="40" customFormat="1" ht="14.25" customHeight="1" x14ac:dyDescent="0.25">
      <c r="A1492" s="38" t="s">
        <v>213</v>
      </c>
      <c r="B1492" s="38" t="s">
        <v>258</v>
      </c>
      <c r="C1492" s="38" t="s">
        <v>2056</v>
      </c>
      <c r="D1492" s="38" t="s">
        <v>576</v>
      </c>
      <c r="E1492" s="38" t="s">
        <v>477</v>
      </c>
      <c r="F1492" s="38" t="s">
        <v>577</v>
      </c>
      <c r="G1492" s="38" t="s">
        <v>1685</v>
      </c>
      <c r="H1492" s="38" t="s">
        <v>2665</v>
      </c>
      <c r="I1492" s="41">
        <v>-5191.04</v>
      </c>
      <c r="J1492" s="15">
        <f>VLOOKUP(LEFT(B1492,5),[1]Percents!$C:$M,9,FALSE)</f>
        <v>4.4049999999999999E-2</v>
      </c>
      <c r="K1492" s="13">
        <f t="shared" si="23"/>
        <v>-228.665312</v>
      </c>
      <c r="L1492" s="22"/>
    </row>
    <row r="1493" spans="1:12" s="40" customFormat="1" ht="14.25" customHeight="1" x14ac:dyDescent="0.25">
      <c r="A1493" s="38" t="s">
        <v>213</v>
      </c>
      <c r="B1493" s="38" t="s">
        <v>258</v>
      </c>
      <c r="C1493" s="38" t="s">
        <v>2057</v>
      </c>
      <c r="D1493" s="38" t="s">
        <v>506</v>
      </c>
      <c r="E1493" s="38" t="s">
        <v>452</v>
      </c>
      <c r="F1493" s="38" t="s">
        <v>507</v>
      </c>
      <c r="G1493" s="38" t="s">
        <v>2058</v>
      </c>
      <c r="H1493" s="38" t="s">
        <v>2665</v>
      </c>
      <c r="I1493" s="39">
        <v>6203.12</v>
      </c>
      <c r="J1493" s="15">
        <f>VLOOKUP(LEFT(B1493,5),[1]Percents!$C:$M,9,FALSE)</f>
        <v>4.4049999999999999E-2</v>
      </c>
      <c r="K1493" s="13">
        <f t="shared" si="23"/>
        <v>273.24743599999999</v>
      </c>
      <c r="L1493" s="22"/>
    </row>
    <row r="1494" spans="1:12" s="40" customFormat="1" ht="14.25" customHeight="1" x14ac:dyDescent="0.25">
      <c r="A1494" s="38" t="s">
        <v>213</v>
      </c>
      <c r="B1494" s="38" t="s">
        <v>42</v>
      </c>
      <c r="C1494" s="38" t="s">
        <v>5898</v>
      </c>
      <c r="D1494" s="38" t="s">
        <v>5899</v>
      </c>
      <c r="E1494" s="38" t="s">
        <v>747</v>
      </c>
      <c r="F1494" s="38" t="s">
        <v>5900</v>
      </c>
      <c r="G1494" s="38" t="s">
        <v>5901</v>
      </c>
      <c r="H1494" s="38" t="s">
        <v>2665</v>
      </c>
      <c r="I1494" s="39">
        <v>166.23</v>
      </c>
      <c r="J1494" s="15">
        <f>VLOOKUP(LEFT(B1494,5),[1]Percents!$C:$M,9,FALSE)</f>
        <v>0</v>
      </c>
      <c r="K1494" s="13">
        <f t="shared" si="23"/>
        <v>0</v>
      </c>
      <c r="L1494" s="22"/>
    </row>
    <row r="1495" spans="1:12" s="40" customFormat="1" ht="14.25" customHeight="1" x14ac:dyDescent="0.25">
      <c r="A1495" s="38" t="s">
        <v>213</v>
      </c>
      <c r="B1495" s="38" t="s">
        <v>258</v>
      </c>
      <c r="C1495" s="38" t="s">
        <v>2060</v>
      </c>
      <c r="D1495" s="38" t="s">
        <v>613</v>
      </c>
      <c r="E1495" s="38" t="s">
        <v>614</v>
      </c>
      <c r="F1495" s="38" t="s">
        <v>615</v>
      </c>
      <c r="G1495" s="38" t="s">
        <v>1687</v>
      </c>
      <c r="H1495" s="38" t="s">
        <v>2665</v>
      </c>
      <c r="I1495" s="39">
        <v>6160.6100000000006</v>
      </c>
      <c r="J1495" s="15">
        <f>VLOOKUP(LEFT(B1495,5),[1]Percents!$C:$M,9,FALSE)</f>
        <v>4.4049999999999999E-2</v>
      </c>
      <c r="K1495" s="13">
        <f t="shared" si="23"/>
        <v>271.37487050000004</v>
      </c>
      <c r="L1495" s="22"/>
    </row>
    <row r="1496" spans="1:12" s="40" customFormat="1" ht="14.25" customHeight="1" x14ac:dyDescent="0.25">
      <c r="A1496" s="38" t="s">
        <v>213</v>
      </c>
      <c r="B1496" s="38" t="s">
        <v>106</v>
      </c>
      <c r="C1496" s="38" t="s">
        <v>11065</v>
      </c>
      <c r="D1496" s="38" t="s">
        <v>11066</v>
      </c>
      <c r="E1496" s="38" t="s">
        <v>253</v>
      </c>
      <c r="F1496" s="38" t="s">
        <v>9462</v>
      </c>
      <c r="G1496" s="38" t="s">
        <v>1817</v>
      </c>
      <c r="H1496" s="38" t="s">
        <v>2665</v>
      </c>
      <c r="I1496" s="41">
        <v>-37.54</v>
      </c>
      <c r="J1496" s="15">
        <f>VLOOKUP(LEFT(B1496,5),[1]Percents!$C:$M,9,FALSE)</f>
        <v>0</v>
      </c>
      <c r="K1496" s="13">
        <f t="shared" si="23"/>
        <v>0</v>
      </c>
      <c r="L1496" s="22"/>
    </row>
    <row r="1497" spans="1:12" s="40" customFormat="1" ht="14.25" customHeight="1" x14ac:dyDescent="0.25">
      <c r="A1497" s="38" t="s">
        <v>213</v>
      </c>
      <c r="B1497" s="38" t="s">
        <v>106</v>
      </c>
      <c r="C1497" s="38" t="s">
        <v>9460</v>
      </c>
      <c r="D1497" s="38" t="s">
        <v>9461</v>
      </c>
      <c r="E1497" s="38" t="s">
        <v>253</v>
      </c>
      <c r="F1497" s="38" t="s">
        <v>9462</v>
      </c>
      <c r="G1497" s="38" t="s">
        <v>1697</v>
      </c>
      <c r="H1497" s="38" t="s">
        <v>2665</v>
      </c>
      <c r="I1497" s="41">
        <v>-6686.1200000000008</v>
      </c>
      <c r="J1497" s="15">
        <f>VLOOKUP(LEFT(B1497,5),[1]Percents!$C:$M,9,FALSE)</f>
        <v>0</v>
      </c>
      <c r="K1497" s="13">
        <f t="shared" si="23"/>
        <v>0</v>
      </c>
      <c r="L1497" s="22"/>
    </row>
    <row r="1498" spans="1:12" s="40" customFormat="1" ht="14.25" customHeight="1" x14ac:dyDescent="0.25">
      <c r="A1498" s="38" t="s">
        <v>141</v>
      </c>
      <c r="B1498" s="38" t="s">
        <v>135</v>
      </c>
      <c r="C1498" s="38" t="s">
        <v>2061</v>
      </c>
      <c r="D1498" s="38" t="s">
        <v>508</v>
      </c>
      <c r="E1498" s="38" t="s">
        <v>480</v>
      </c>
      <c r="F1498" s="38" t="s">
        <v>509</v>
      </c>
      <c r="G1498" s="38" t="s">
        <v>1688</v>
      </c>
      <c r="H1498" s="38" t="s">
        <v>2665</v>
      </c>
      <c r="I1498" s="39">
        <v>945.98</v>
      </c>
      <c r="J1498" s="15">
        <f>VLOOKUP(LEFT(B1498,5),[1]Percents!$C:$M,9,FALSE)</f>
        <v>0.64170000000000005</v>
      </c>
      <c r="K1498" s="13">
        <f t="shared" si="23"/>
        <v>607.03536600000007</v>
      </c>
      <c r="L1498" s="22"/>
    </row>
    <row r="1499" spans="1:12" s="40" customFormat="1" ht="14.25" customHeight="1" x14ac:dyDescent="0.25">
      <c r="A1499" s="38" t="s">
        <v>4361</v>
      </c>
      <c r="B1499" s="38" t="s">
        <v>4362</v>
      </c>
      <c r="C1499" s="38" t="s">
        <v>12180</v>
      </c>
      <c r="D1499" s="38" t="s">
        <v>12181</v>
      </c>
      <c r="E1499" s="38" t="s">
        <v>12182</v>
      </c>
      <c r="F1499" s="38" t="s">
        <v>12183</v>
      </c>
      <c r="G1499" s="38" t="s">
        <v>11188</v>
      </c>
      <c r="H1499" s="38" t="s">
        <v>2665</v>
      </c>
      <c r="I1499" s="39">
        <v>515.25</v>
      </c>
      <c r="J1499" s="15">
        <f>VLOOKUP(LEFT(B1499,5),[1]Percents!$C:$M,9,FALSE)</f>
        <v>0</v>
      </c>
      <c r="K1499" s="13">
        <f t="shared" si="23"/>
        <v>0</v>
      </c>
      <c r="L1499" s="22"/>
    </row>
    <row r="1500" spans="1:12" s="40" customFormat="1" ht="14.25" customHeight="1" x14ac:dyDescent="0.25">
      <c r="A1500" s="38" t="s">
        <v>213</v>
      </c>
      <c r="B1500" s="38" t="s">
        <v>258</v>
      </c>
      <c r="C1500" s="38" t="s">
        <v>10458</v>
      </c>
      <c r="D1500" s="38" t="s">
        <v>10459</v>
      </c>
      <c r="E1500" s="38" t="s">
        <v>452</v>
      </c>
      <c r="F1500" s="38" t="s">
        <v>10460</v>
      </c>
      <c r="G1500" s="38" t="s">
        <v>10461</v>
      </c>
      <c r="H1500" s="38" t="s">
        <v>2665</v>
      </c>
      <c r="I1500" s="39">
        <v>291.72000000000003</v>
      </c>
      <c r="J1500" s="15">
        <f>VLOOKUP(LEFT(B1500,5),[1]Percents!$C:$M,9,FALSE)</f>
        <v>4.4049999999999999E-2</v>
      </c>
      <c r="K1500" s="13">
        <f t="shared" si="23"/>
        <v>12.850266000000001</v>
      </c>
      <c r="L1500" s="22"/>
    </row>
    <row r="1501" spans="1:12" s="40" customFormat="1" ht="14.25" customHeight="1" x14ac:dyDescent="0.25">
      <c r="A1501" s="38" t="s">
        <v>141</v>
      </c>
      <c r="B1501" s="38" t="s">
        <v>10462</v>
      </c>
      <c r="C1501" s="38" t="s">
        <v>10463</v>
      </c>
      <c r="D1501" s="38" t="s">
        <v>10464</v>
      </c>
      <c r="E1501" s="38" t="s">
        <v>1506</v>
      </c>
      <c r="F1501" s="38" t="s">
        <v>10465</v>
      </c>
      <c r="G1501" s="38" t="s">
        <v>1689</v>
      </c>
      <c r="H1501" s="38" t="s">
        <v>2665</v>
      </c>
      <c r="I1501" s="39">
        <v>562.5</v>
      </c>
      <c r="J1501" s="15">
        <f>VLOOKUP(LEFT(B1501,5),[1]Percents!$C:$M,9,FALSE)</f>
        <v>0.64170000000000005</v>
      </c>
      <c r="K1501" s="13">
        <f t="shared" si="23"/>
        <v>360.95625000000001</v>
      </c>
      <c r="L1501" s="22"/>
    </row>
    <row r="1502" spans="1:12" s="40" customFormat="1" ht="14.25" customHeight="1" x14ac:dyDescent="0.25">
      <c r="A1502" s="38" t="s">
        <v>213</v>
      </c>
      <c r="B1502" s="38" t="s">
        <v>258</v>
      </c>
      <c r="C1502" s="38" t="s">
        <v>9463</v>
      </c>
      <c r="D1502" s="38" t="s">
        <v>9464</v>
      </c>
      <c r="E1502" s="38" t="s">
        <v>1157</v>
      </c>
      <c r="F1502" s="38" t="s">
        <v>9465</v>
      </c>
      <c r="G1502" s="38" t="s">
        <v>9466</v>
      </c>
      <c r="H1502" s="38" t="s">
        <v>2665</v>
      </c>
      <c r="I1502" s="41">
        <v>-1742.73</v>
      </c>
      <c r="J1502" s="15">
        <f>VLOOKUP(LEFT(B1502,5),[1]Percents!$C:$M,9,FALSE)</f>
        <v>4.4049999999999999E-2</v>
      </c>
      <c r="K1502" s="13">
        <f t="shared" ref="K1502:K1565" si="24">+J1502*I1502</f>
        <v>-76.767256500000002</v>
      </c>
      <c r="L1502" s="22"/>
    </row>
    <row r="1503" spans="1:12" s="40" customFormat="1" ht="14.25" customHeight="1" x14ac:dyDescent="0.25">
      <c r="A1503" s="38" t="s">
        <v>242</v>
      </c>
      <c r="B1503" s="38" t="s">
        <v>178</v>
      </c>
      <c r="C1503" s="38" t="s">
        <v>2062</v>
      </c>
      <c r="D1503" s="38" t="s">
        <v>668</v>
      </c>
      <c r="E1503" s="38" t="s">
        <v>669</v>
      </c>
      <c r="F1503" s="38" t="s">
        <v>670</v>
      </c>
      <c r="G1503" s="38" t="s">
        <v>1692</v>
      </c>
      <c r="H1503" s="38" t="s">
        <v>2665</v>
      </c>
      <c r="I1503" s="39">
        <v>4750.93</v>
      </c>
      <c r="J1503" s="15">
        <f>VLOOKUP(LEFT(B1503,5),[1]Percents!$C:$M,9,FALSE)</f>
        <v>0</v>
      </c>
      <c r="K1503" s="13">
        <f t="shared" si="24"/>
        <v>0</v>
      </c>
      <c r="L1503" s="22"/>
    </row>
    <row r="1504" spans="1:12" s="40" customFormat="1" ht="14.25" customHeight="1" x14ac:dyDescent="0.25">
      <c r="A1504" s="38" t="s">
        <v>242</v>
      </c>
      <c r="B1504" s="38" t="s">
        <v>9421</v>
      </c>
      <c r="C1504" s="38" t="s">
        <v>2062</v>
      </c>
      <c r="D1504" s="38" t="s">
        <v>668</v>
      </c>
      <c r="E1504" s="38" t="s">
        <v>669</v>
      </c>
      <c r="F1504" s="38" t="s">
        <v>670</v>
      </c>
      <c r="G1504" s="38" t="s">
        <v>1692</v>
      </c>
      <c r="H1504" s="38" t="s">
        <v>2665</v>
      </c>
      <c r="I1504" s="39">
        <v>11959.67</v>
      </c>
      <c r="J1504" s="15">
        <f>VLOOKUP(LEFT(B1504,5),[1]Percents!$C:$M,9,FALSE)</f>
        <v>0</v>
      </c>
      <c r="K1504" s="13">
        <f t="shared" si="24"/>
        <v>0</v>
      </c>
      <c r="L1504" s="22"/>
    </row>
    <row r="1505" spans="1:12" s="40" customFormat="1" ht="14.25" customHeight="1" x14ac:dyDescent="0.25">
      <c r="A1505" s="38" t="s">
        <v>141</v>
      </c>
      <c r="B1505" s="38" t="s">
        <v>111</v>
      </c>
      <c r="C1505" s="38" t="s">
        <v>9467</v>
      </c>
      <c r="D1505" s="38" t="s">
        <v>9468</v>
      </c>
      <c r="E1505" s="38" t="s">
        <v>9469</v>
      </c>
      <c r="F1505" s="38" t="s">
        <v>9470</v>
      </c>
      <c r="G1505" s="38" t="s">
        <v>1692</v>
      </c>
      <c r="H1505" s="38" t="s">
        <v>2665</v>
      </c>
      <c r="I1505" s="41">
        <v>-0.38</v>
      </c>
      <c r="J1505" s="15">
        <f>VLOOKUP(LEFT(B1505,5),[1]Percents!$C:$M,9,FALSE)</f>
        <v>0.64170000000000005</v>
      </c>
      <c r="K1505" s="13">
        <f t="shared" si="24"/>
        <v>-0.24384600000000003</v>
      </c>
      <c r="L1505" s="22"/>
    </row>
    <row r="1506" spans="1:12" s="40" customFormat="1" ht="14.25" customHeight="1" x14ac:dyDescent="0.25">
      <c r="A1506" s="38" t="s">
        <v>213</v>
      </c>
      <c r="B1506" s="38" t="s">
        <v>343</v>
      </c>
      <c r="C1506" s="38" t="s">
        <v>2063</v>
      </c>
      <c r="D1506" s="38" t="s">
        <v>864</v>
      </c>
      <c r="E1506" s="38" t="s">
        <v>13</v>
      </c>
      <c r="F1506" s="38" t="s">
        <v>865</v>
      </c>
      <c r="G1506" s="38" t="s">
        <v>1828</v>
      </c>
      <c r="H1506" s="38" t="s">
        <v>2665</v>
      </c>
      <c r="I1506" s="39">
        <v>1044.02</v>
      </c>
      <c r="J1506" s="15">
        <f>VLOOKUP(LEFT(B1506,5),[1]Percents!$C:$M,9,FALSE)</f>
        <v>0</v>
      </c>
      <c r="K1506" s="13">
        <f t="shared" si="24"/>
        <v>0</v>
      </c>
      <c r="L1506" s="22"/>
    </row>
    <row r="1507" spans="1:12" s="40" customFormat="1" ht="14.25" customHeight="1" x14ac:dyDescent="0.25">
      <c r="A1507" s="38" t="s">
        <v>213</v>
      </c>
      <c r="B1507" s="38" t="s">
        <v>61</v>
      </c>
      <c r="C1507" s="38" t="s">
        <v>2064</v>
      </c>
      <c r="D1507" s="38" t="s">
        <v>779</v>
      </c>
      <c r="E1507" s="38" t="s">
        <v>704</v>
      </c>
      <c r="F1507" s="38" t="s">
        <v>780</v>
      </c>
      <c r="G1507" s="38" t="s">
        <v>1828</v>
      </c>
      <c r="H1507" s="38" t="s">
        <v>2665</v>
      </c>
      <c r="I1507" s="41">
        <v>-33.01</v>
      </c>
      <c r="J1507" s="15">
        <f>VLOOKUP(LEFT(B1507,5),[1]Percents!$C:$M,9,FALSE)</f>
        <v>0</v>
      </c>
      <c r="K1507" s="13">
        <f t="shared" si="24"/>
        <v>0</v>
      </c>
      <c r="L1507" s="22"/>
    </row>
    <row r="1508" spans="1:12" s="40" customFormat="1" ht="14.25" customHeight="1" x14ac:dyDescent="0.25">
      <c r="A1508" s="38" t="s">
        <v>242</v>
      </c>
      <c r="B1508" s="38" t="s">
        <v>326</v>
      </c>
      <c r="C1508" s="38" t="s">
        <v>2065</v>
      </c>
      <c r="D1508" s="38" t="s">
        <v>707</v>
      </c>
      <c r="E1508" s="38" t="s">
        <v>183</v>
      </c>
      <c r="F1508" s="38" t="s">
        <v>708</v>
      </c>
      <c r="G1508" s="38" t="s">
        <v>1692</v>
      </c>
      <c r="H1508" s="38" t="s">
        <v>2665</v>
      </c>
      <c r="I1508" s="39">
        <v>108.65</v>
      </c>
      <c r="J1508" s="15">
        <f>VLOOKUP(LEFT(B1508,5),[1]Percents!$C:$M,9,FALSE)</f>
        <v>0</v>
      </c>
      <c r="K1508" s="13">
        <f t="shared" si="24"/>
        <v>0</v>
      </c>
      <c r="L1508" s="22"/>
    </row>
    <row r="1509" spans="1:12" s="40" customFormat="1" ht="14.25" customHeight="1" x14ac:dyDescent="0.25">
      <c r="A1509" s="38" t="s">
        <v>25</v>
      </c>
      <c r="B1509" s="38" t="s">
        <v>9471</v>
      </c>
      <c r="C1509" s="38" t="s">
        <v>9472</v>
      </c>
      <c r="D1509" s="38" t="s">
        <v>9473</v>
      </c>
      <c r="E1509" s="38" t="s">
        <v>9474</v>
      </c>
      <c r="F1509" s="38" t="s">
        <v>9475</v>
      </c>
      <c r="G1509" s="38" t="s">
        <v>9081</v>
      </c>
      <c r="H1509" s="38" t="s">
        <v>2665</v>
      </c>
      <c r="I1509" s="39">
        <v>391.17</v>
      </c>
      <c r="J1509" s="15">
        <f>VLOOKUP(LEFT(B1509,5),[1]Percents!$C:$M,9,FALSE)</f>
        <v>0</v>
      </c>
      <c r="K1509" s="13">
        <f t="shared" si="24"/>
        <v>0</v>
      </c>
      <c r="L1509" s="22"/>
    </row>
    <row r="1510" spans="1:12" s="40" customFormat="1" ht="14.25" customHeight="1" x14ac:dyDescent="0.25">
      <c r="A1510" s="38" t="s">
        <v>213</v>
      </c>
      <c r="B1510" s="38" t="s">
        <v>4326</v>
      </c>
      <c r="C1510" s="38" t="s">
        <v>2930</v>
      </c>
      <c r="D1510" s="38" t="s">
        <v>2931</v>
      </c>
      <c r="E1510" s="38" t="s">
        <v>269</v>
      </c>
      <c r="F1510" s="38" t="s">
        <v>836</v>
      </c>
      <c r="G1510" s="38" t="s">
        <v>2683</v>
      </c>
      <c r="H1510" s="38" t="s">
        <v>2665</v>
      </c>
      <c r="I1510" s="39">
        <v>288.89999999999998</v>
      </c>
      <c r="J1510" s="15">
        <f>VLOOKUP(LEFT(B1510,5),[1]Percents!$C:$M,9,FALSE)</f>
        <v>0</v>
      </c>
      <c r="K1510" s="13">
        <f t="shared" si="24"/>
        <v>0</v>
      </c>
      <c r="L1510" s="22"/>
    </row>
    <row r="1511" spans="1:12" s="40" customFormat="1" ht="14.25" customHeight="1" x14ac:dyDescent="0.25">
      <c r="A1511" s="38" t="s">
        <v>242</v>
      </c>
      <c r="B1511" s="38" t="s">
        <v>325</v>
      </c>
      <c r="C1511" s="38" t="s">
        <v>8726</v>
      </c>
      <c r="D1511" s="38" t="s">
        <v>8727</v>
      </c>
      <c r="E1511" s="38" t="s">
        <v>8728</v>
      </c>
      <c r="F1511" s="38" t="s">
        <v>8729</v>
      </c>
      <c r="G1511" s="38" t="s">
        <v>1657</v>
      </c>
      <c r="H1511" s="38" t="s">
        <v>2665</v>
      </c>
      <c r="I1511" s="39">
        <v>10574.88</v>
      </c>
      <c r="J1511" s="15">
        <f>VLOOKUP(LEFT(B1511,5),[1]Percents!$C:$M,9,FALSE)</f>
        <v>0</v>
      </c>
      <c r="K1511" s="13">
        <f t="shared" si="24"/>
        <v>0</v>
      </c>
      <c r="L1511" s="22"/>
    </row>
    <row r="1512" spans="1:12" s="40" customFormat="1" ht="14.25" customHeight="1" x14ac:dyDescent="0.25">
      <c r="A1512" s="38" t="s">
        <v>213</v>
      </c>
      <c r="B1512" s="38" t="s">
        <v>166</v>
      </c>
      <c r="C1512" s="38" t="s">
        <v>2932</v>
      </c>
      <c r="D1512" s="38" t="s">
        <v>2933</v>
      </c>
      <c r="E1512" s="38" t="s">
        <v>1573</v>
      </c>
      <c r="F1512" s="38" t="s">
        <v>2934</v>
      </c>
      <c r="G1512" s="38" t="s">
        <v>1819</v>
      </c>
      <c r="H1512" s="38" t="s">
        <v>2665</v>
      </c>
      <c r="I1512" s="39">
        <v>9655.84</v>
      </c>
      <c r="J1512" s="15">
        <f>VLOOKUP(LEFT(B1512,5),[1]Percents!$C:$M,9,FALSE)</f>
        <v>4.4049999999999999E-2</v>
      </c>
      <c r="K1512" s="13">
        <f t="shared" si="24"/>
        <v>425.33975199999998</v>
      </c>
      <c r="L1512" s="22"/>
    </row>
    <row r="1513" spans="1:12" s="40" customFormat="1" ht="14.25" customHeight="1" x14ac:dyDescent="0.25">
      <c r="A1513" s="38" t="s">
        <v>213</v>
      </c>
      <c r="B1513" s="38" t="s">
        <v>120</v>
      </c>
      <c r="C1513" s="38" t="s">
        <v>12515</v>
      </c>
      <c r="D1513" s="38" t="s">
        <v>12516</v>
      </c>
      <c r="E1513" s="38" t="s">
        <v>6737</v>
      </c>
      <c r="F1513" s="38" t="s">
        <v>12517</v>
      </c>
      <c r="G1513" s="38" t="s">
        <v>1657</v>
      </c>
      <c r="H1513" s="38" t="s">
        <v>2665</v>
      </c>
      <c r="I1513" s="39">
        <v>5.15</v>
      </c>
      <c r="J1513" s="15">
        <f>VLOOKUP(LEFT(B1513,5),[1]Percents!$C:$M,9,FALSE)</f>
        <v>0</v>
      </c>
      <c r="K1513" s="13">
        <f t="shared" si="24"/>
        <v>0</v>
      </c>
      <c r="L1513" s="22"/>
    </row>
    <row r="1514" spans="1:12" s="40" customFormat="1" ht="14.25" customHeight="1" x14ac:dyDescent="0.25">
      <c r="A1514" s="38" t="s">
        <v>213</v>
      </c>
      <c r="B1514" s="38" t="s">
        <v>120</v>
      </c>
      <c r="C1514" s="38" t="s">
        <v>2708</v>
      </c>
      <c r="D1514" s="38" t="s">
        <v>2709</v>
      </c>
      <c r="E1514" s="38" t="s">
        <v>6737</v>
      </c>
      <c r="F1514" s="38" t="s">
        <v>2710</v>
      </c>
      <c r="G1514" s="38" t="s">
        <v>1693</v>
      </c>
      <c r="H1514" s="38" t="s">
        <v>2665</v>
      </c>
      <c r="I1514" s="39">
        <v>68.610000000000014</v>
      </c>
      <c r="J1514" s="15">
        <f>VLOOKUP(LEFT(B1514,5),[1]Percents!$C:$M,9,FALSE)</f>
        <v>0</v>
      </c>
      <c r="K1514" s="13">
        <f t="shared" si="24"/>
        <v>0</v>
      </c>
      <c r="L1514" s="22"/>
    </row>
    <row r="1515" spans="1:12" s="40" customFormat="1" ht="14.25" customHeight="1" x14ac:dyDescent="0.25">
      <c r="A1515" s="38" t="s">
        <v>141</v>
      </c>
      <c r="B1515" s="38" t="s">
        <v>169</v>
      </c>
      <c r="C1515" s="38" t="s">
        <v>10712</v>
      </c>
      <c r="D1515" s="38" t="s">
        <v>10713</v>
      </c>
      <c r="E1515" s="38" t="s">
        <v>5765</v>
      </c>
      <c r="F1515" s="38" t="s">
        <v>10714</v>
      </c>
      <c r="G1515" s="38" t="s">
        <v>1697</v>
      </c>
      <c r="H1515" s="38" t="s">
        <v>2665</v>
      </c>
      <c r="I1515" s="39">
        <v>949.09</v>
      </c>
      <c r="J1515" s="15">
        <f>VLOOKUP(LEFT(B1515,5),[1]Percents!$C:$M,9,FALSE)</f>
        <v>0.64170000000000005</v>
      </c>
      <c r="K1515" s="13">
        <f t="shared" si="24"/>
        <v>609.03105300000004</v>
      </c>
      <c r="L1515" s="22"/>
    </row>
    <row r="1516" spans="1:12" s="40" customFormat="1" ht="14.25" customHeight="1" x14ac:dyDescent="0.25">
      <c r="A1516" s="38" t="s">
        <v>242</v>
      </c>
      <c r="B1516" s="38" t="s">
        <v>174</v>
      </c>
      <c r="C1516" s="38" t="s">
        <v>3814</v>
      </c>
      <c r="D1516" s="38" t="s">
        <v>3815</v>
      </c>
      <c r="E1516" s="38" t="s">
        <v>175</v>
      </c>
      <c r="F1516" s="38" t="s">
        <v>3816</v>
      </c>
      <c r="G1516" s="38" t="s">
        <v>1708</v>
      </c>
      <c r="H1516" s="38" t="s">
        <v>2665</v>
      </c>
      <c r="I1516" s="41">
        <v>-39.270000000000003</v>
      </c>
      <c r="J1516" s="15">
        <f>VLOOKUP(LEFT(B1516,5),[1]Percents!$C:$M,9,FALSE)</f>
        <v>0</v>
      </c>
      <c r="K1516" s="13">
        <f t="shared" si="24"/>
        <v>0</v>
      </c>
      <c r="L1516" s="22"/>
    </row>
    <row r="1517" spans="1:12" s="40" customFormat="1" ht="14.25" customHeight="1" x14ac:dyDescent="0.25">
      <c r="A1517" s="38" t="s">
        <v>243</v>
      </c>
      <c r="B1517" s="38" t="s">
        <v>314</v>
      </c>
      <c r="C1517" s="38" t="s">
        <v>10715</v>
      </c>
      <c r="D1517" s="38" t="s">
        <v>10716</v>
      </c>
      <c r="E1517" s="38" t="s">
        <v>256</v>
      </c>
      <c r="F1517" s="38" t="s">
        <v>1025</v>
      </c>
      <c r="G1517" s="38" t="s">
        <v>1760</v>
      </c>
      <c r="H1517" s="38" t="s">
        <v>2665</v>
      </c>
      <c r="I1517" s="41">
        <v>-56.27</v>
      </c>
      <c r="J1517" s="15">
        <f>VLOOKUP(LEFT(B1517,5),[1]Percents!$C:$M,9,FALSE)</f>
        <v>0</v>
      </c>
      <c r="K1517" s="13">
        <f t="shared" si="24"/>
        <v>0</v>
      </c>
      <c r="L1517" s="22"/>
    </row>
    <row r="1518" spans="1:12" s="40" customFormat="1" ht="14.25" customHeight="1" x14ac:dyDescent="0.25">
      <c r="A1518" s="38" t="s">
        <v>243</v>
      </c>
      <c r="B1518" s="38" t="s">
        <v>314</v>
      </c>
      <c r="C1518" s="38" t="s">
        <v>3966</v>
      </c>
      <c r="D1518" s="38" t="s">
        <v>3967</v>
      </c>
      <c r="E1518" s="38" t="s">
        <v>256</v>
      </c>
      <c r="F1518" s="38" t="s">
        <v>1025</v>
      </c>
      <c r="G1518" s="38" t="s">
        <v>3905</v>
      </c>
      <c r="H1518" s="38" t="s">
        <v>2665</v>
      </c>
      <c r="I1518" s="39">
        <v>11843.4</v>
      </c>
      <c r="J1518" s="15">
        <f>VLOOKUP(LEFT(B1518,5),[1]Percents!$C:$M,9,FALSE)</f>
        <v>0</v>
      </c>
      <c r="K1518" s="13">
        <f t="shared" si="24"/>
        <v>0</v>
      </c>
      <c r="L1518" s="22"/>
    </row>
    <row r="1519" spans="1:12" s="40" customFormat="1" ht="14.25" customHeight="1" x14ac:dyDescent="0.25">
      <c r="A1519" s="38" t="s">
        <v>213</v>
      </c>
      <c r="B1519" s="38" t="s">
        <v>258</v>
      </c>
      <c r="C1519" s="38" t="s">
        <v>10466</v>
      </c>
      <c r="D1519" s="38" t="s">
        <v>10467</v>
      </c>
      <c r="E1519" s="38" t="s">
        <v>541</v>
      </c>
      <c r="F1519" s="38" t="s">
        <v>10468</v>
      </c>
      <c r="G1519" s="38" t="s">
        <v>1919</v>
      </c>
      <c r="H1519" s="38" t="s">
        <v>2665</v>
      </c>
      <c r="I1519" s="41">
        <v>-513.25</v>
      </c>
      <c r="J1519" s="15">
        <f>VLOOKUP(LEFT(B1519,5),[1]Percents!$C:$M,9,FALSE)</f>
        <v>4.4049999999999999E-2</v>
      </c>
      <c r="K1519" s="13">
        <f t="shared" si="24"/>
        <v>-22.608662499999998</v>
      </c>
      <c r="L1519" s="22"/>
    </row>
    <row r="1520" spans="1:12" s="40" customFormat="1" ht="14.25" customHeight="1" x14ac:dyDescent="0.25">
      <c r="A1520" s="38" t="s">
        <v>213</v>
      </c>
      <c r="B1520" s="38" t="s">
        <v>21</v>
      </c>
      <c r="C1520" s="38" t="s">
        <v>2067</v>
      </c>
      <c r="D1520" s="38" t="s">
        <v>1121</v>
      </c>
      <c r="E1520" s="38" t="s">
        <v>6702</v>
      </c>
      <c r="F1520" s="38" t="s">
        <v>1122</v>
      </c>
      <c r="G1520" s="38" t="s">
        <v>2068</v>
      </c>
      <c r="H1520" s="38" t="s">
        <v>2665</v>
      </c>
      <c r="I1520" s="39">
        <v>37043.93</v>
      </c>
      <c r="J1520" s="15">
        <f>VLOOKUP(LEFT(B1520,5),[1]Percents!$C:$M,9,FALSE)</f>
        <v>4.4049999999999999E-2</v>
      </c>
      <c r="K1520" s="13">
        <f t="shared" si="24"/>
        <v>1631.7851165</v>
      </c>
      <c r="L1520" s="22"/>
    </row>
    <row r="1521" spans="1:12" s="40" customFormat="1" ht="14.25" customHeight="1" x14ac:dyDescent="0.25">
      <c r="A1521" s="38" t="s">
        <v>213</v>
      </c>
      <c r="B1521" s="38" t="s">
        <v>21</v>
      </c>
      <c r="C1521" s="38" t="s">
        <v>11067</v>
      </c>
      <c r="D1521" s="38" t="s">
        <v>11068</v>
      </c>
      <c r="E1521" s="38" t="s">
        <v>6702</v>
      </c>
      <c r="F1521" s="38" t="s">
        <v>1122</v>
      </c>
      <c r="G1521" s="38" t="s">
        <v>2683</v>
      </c>
      <c r="H1521" s="38" t="s">
        <v>2665</v>
      </c>
      <c r="I1521" s="41">
        <v>-392.35</v>
      </c>
      <c r="J1521" s="15">
        <f>VLOOKUP(LEFT(B1521,5),[1]Percents!$C:$M,9,FALSE)</f>
        <v>4.4049999999999999E-2</v>
      </c>
      <c r="K1521" s="13">
        <f t="shared" si="24"/>
        <v>-17.2830175</v>
      </c>
      <c r="L1521" s="22"/>
    </row>
    <row r="1522" spans="1:12" s="40" customFormat="1" ht="14.25" customHeight="1" x14ac:dyDescent="0.25">
      <c r="A1522" s="38" t="s">
        <v>213</v>
      </c>
      <c r="B1522" s="38" t="s">
        <v>258</v>
      </c>
      <c r="C1522" s="38" t="s">
        <v>2071</v>
      </c>
      <c r="D1522" s="38" t="s">
        <v>1500</v>
      </c>
      <c r="E1522" s="38" t="s">
        <v>395</v>
      </c>
      <c r="F1522" s="38" t="s">
        <v>1501</v>
      </c>
      <c r="G1522" s="38" t="s">
        <v>2069</v>
      </c>
      <c r="H1522" s="38" t="s">
        <v>2665</v>
      </c>
      <c r="I1522" s="39">
        <v>1317.72</v>
      </c>
      <c r="J1522" s="15">
        <f>VLOOKUP(LEFT(B1522,5),[1]Percents!$C:$M,9,FALSE)</f>
        <v>4.4049999999999999E-2</v>
      </c>
      <c r="K1522" s="13">
        <f t="shared" si="24"/>
        <v>58.045566000000001</v>
      </c>
      <c r="L1522" s="22"/>
    </row>
    <row r="1523" spans="1:12" s="40" customFormat="1" ht="14.25" customHeight="1" x14ac:dyDescent="0.25">
      <c r="A1523" s="38" t="s">
        <v>213</v>
      </c>
      <c r="B1523" s="38" t="s">
        <v>152</v>
      </c>
      <c r="C1523" s="38" t="s">
        <v>2073</v>
      </c>
      <c r="D1523" s="38" t="s">
        <v>1502</v>
      </c>
      <c r="E1523" s="38" t="s">
        <v>456</v>
      </c>
      <c r="F1523" s="38" t="s">
        <v>1503</v>
      </c>
      <c r="G1523" s="38" t="s">
        <v>2074</v>
      </c>
      <c r="H1523" s="38" t="s">
        <v>2665</v>
      </c>
      <c r="I1523" s="39">
        <v>15742.11</v>
      </c>
      <c r="J1523" s="15">
        <f>VLOOKUP(LEFT(B1523,5),[1]Percents!$C:$M,9,FALSE)</f>
        <v>0</v>
      </c>
      <c r="K1523" s="13">
        <f t="shared" si="24"/>
        <v>0</v>
      </c>
      <c r="L1523" s="22"/>
    </row>
    <row r="1524" spans="1:12" s="40" customFormat="1" ht="14.25" customHeight="1" x14ac:dyDescent="0.25">
      <c r="A1524" s="38" t="s">
        <v>242</v>
      </c>
      <c r="B1524" s="38" t="s">
        <v>174</v>
      </c>
      <c r="C1524" s="38" t="s">
        <v>2075</v>
      </c>
      <c r="D1524" s="38" t="s">
        <v>1319</v>
      </c>
      <c r="E1524" s="38" t="s">
        <v>27</v>
      </c>
      <c r="F1524" s="38" t="s">
        <v>1320</v>
      </c>
      <c r="G1524" s="38" t="s">
        <v>1697</v>
      </c>
      <c r="H1524" s="38" t="s">
        <v>2665</v>
      </c>
      <c r="I1524" s="39">
        <v>12481.71</v>
      </c>
      <c r="J1524" s="15">
        <f>VLOOKUP(LEFT(B1524,5),[1]Percents!$C:$M,9,FALSE)</f>
        <v>0</v>
      </c>
      <c r="K1524" s="13">
        <f t="shared" si="24"/>
        <v>0</v>
      </c>
      <c r="L1524" s="22"/>
    </row>
    <row r="1525" spans="1:12" s="40" customFormat="1" ht="14.25" customHeight="1" x14ac:dyDescent="0.25">
      <c r="A1525" s="38" t="s">
        <v>213</v>
      </c>
      <c r="B1525" s="38" t="s">
        <v>42</v>
      </c>
      <c r="C1525" s="38" t="s">
        <v>8730</v>
      </c>
      <c r="D1525" s="38" t="s">
        <v>8731</v>
      </c>
      <c r="E1525" s="38" t="s">
        <v>926</v>
      </c>
      <c r="F1525" s="38" t="s">
        <v>8732</v>
      </c>
      <c r="G1525" s="38" t="s">
        <v>1712</v>
      </c>
      <c r="H1525" s="38" t="s">
        <v>2665</v>
      </c>
      <c r="I1525" s="41">
        <v>-19.61</v>
      </c>
      <c r="J1525" s="15">
        <f>VLOOKUP(LEFT(B1525,5),[1]Percents!$C:$M,9,FALSE)</f>
        <v>0</v>
      </c>
      <c r="K1525" s="13">
        <f t="shared" si="24"/>
        <v>0</v>
      </c>
      <c r="L1525" s="22"/>
    </row>
    <row r="1526" spans="1:12" s="40" customFormat="1" ht="14.25" customHeight="1" x14ac:dyDescent="0.25">
      <c r="A1526" s="38" t="s">
        <v>242</v>
      </c>
      <c r="B1526" s="38" t="s">
        <v>326</v>
      </c>
      <c r="C1526" s="38" t="s">
        <v>2076</v>
      </c>
      <c r="D1526" s="38" t="s">
        <v>1272</v>
      </c>
      <c r="E1526" s="38" t="s">
        <v>183</v>
      </c>
      <c r="F1526" s="38" t="s">
        <v>1273</v>
      </c>
      <c r="G1526" s="38" t="s">
        <v>1952</v>
      </c>
      <c r="H1526" s="38" t="s">
        <v>2665</v>
      </c>
      <c r="I1526" s="39">
        <v>948.23</v>
      </c>
      <c r="J1526" s="15">
        <f>VLOOKUP(LEFT(B1526,5),[1]Percents!$C:$M,9,FALSE)</f>
        <v>0</v>
      </c>
      <c r="K1526" s="13">
        <f t="shared" si="24"/>
        <v>0</v>
      </c>
      <c r="L1526" s="22"/>
    </row>
    <row r="1527" spans="1:12" s="40" customFormat="1" ht="14.25" customHeight="1" x14ac:dyDescent="0.25">
      <c r="A1527" s="38" t="s">
        <v>213</v>
      </c>
      <c r="B1527" s="38" t="s">
        <v>258</v>
      </c>
      <c r="C1527" s="38" t="s">
        <v>2077</v>
      </c>
      <c r="D1527" s="38" t="s">
        <v>1429</v>
      </c>
      <c r="E1527" s="38" t="s">
        <v>951</v>
      </c>
      <c r="F1527" s="38" t="s">
        <v>1430</v>
      </c>
      <c r="G1527" s="38" t="s">
        <v>1980</v>
      </c>
      <c r="H1527" s="38" t="s">
        <v>2665</v>
      </c>
      <c r="I1527" s="39">
        <v>1343.5</v>
      </c>
      <c r="J1527" s="15">
        <f>VLOOKUP(LEFT(B1527,5),[1]Percents!$C:$M,9,FALSE)</f>
        <v>4.4049999999999999E-2</v>
      </c>
      <c r="K1527" s="13">
        <f t="shared" si="24"/>
        <v>59.181174999999996</v>
      </c>
      <c r="L1527" s="22"/>
    </row>
    <row r="1528" spans="1:12" s="40" customFormat="1" ht="14.25" customHeight="1" x14ac:dyDescent="0.25">
      <c r="A1528" s="38" t="s">
        <v>141</v>
      </c>
      <c r="B1528" s="38" t="s">
        <v>3</v>
      </c>
      <c r="C1528" s="38" t="s">
        <v>2078</v>
      </c>
      <c r="D1528" s="38" t="s">
        <v>1322</v>
      </c>
      <c r="E1528" s="38" t="s">
        <v>109</v>
      </c>
      <c r="F1528" s="38" t="s">
        <v>1323</v>
      </c>
      <c r="G1528" s="38" t="s">
        <v>1742</v>
      </c>
      <c r="H1528" s="38" t="s">
        <v>2665</v>
      </c>
      <c r="I1528" s="39">
        <v>17791.86</v>
      </c>
      <c r="J1528" s="15">
        <f>VLOOKUP(LEFT(B1528,5),[1]Percents!$C:$M,9,FALSE)</f>
        <v>0.64170000000000005</v>
      </c>
      <c r="K1528" s="13">
        <f t="shared" si="24"/>
        <v>11417.036562000001</v>
      </c>
      <c r="L1528" s="22"/>
    </row>
    <row r="1529" spans="1:12" s="40" customFormat="1" ht="14.25" customHeight="1" x14ac:dyDescent="0.25">
      <c r="A1529" s="38" t="s">
        <v>213</v>
      </c>
      <c r="B1529" s="38" t="s">
        <v>53</v>
      </c>
      <c r="C1529" s="38" t="s">
        <v>2079</v>
      </c>
      <c r="D1529" s="38" t="s">
        <v>1368</v>
      </c>
      <c r="E1529" s="38" t="s">
        <v>538</v>
      </c>
      <c r="F1529" s="38" t="s">
        <v>1369</v>
      </c>
      <c r="G1529" s="38" t="s">
        <v>1752</v>
      </c>
      <c r="H1529" s="38" t="s">
        <v>2665</v>
      </c>
      <c r="I1529" s="39">
        <v>3498.4</v>
      </c>
      <c r="J1529" s="15">
        <f>VLOOKUP(LEFT(B1529,5),[1]Percents!$C:$M,9,FALSE)</f>
        <v>0</v>
      </c>
      <c r="K1529" s="13">
        <f t="shared" si="24"/>
        <v>0</v>
      </c>
      <c r="L1529" s="22"/>
    </row>
    <row r="1530" spans="1:12" s="40" customFormat="1" ht="14.25" customHeight="1" x14ac:dyDescent="0.25">
      <c r="A1530" s="38" t="s">
        <v>242</v>
      </c>
      <c r="B1530" s="38" t="s">
        <v>325</v>
      </c>
      <c r="C1530" s="38" t="s">
        <v>2080</v>
      </c>
      <c r="D1530" s="38" t="s">
        <v>1431</v>
      </c>
      <c r="E1530" s="38" t="s">
        <v>1432</v>
      </c>
      <c r="F1530" s="38" t="s">
        <v>1433</v>
      </c>
      <c r="G1530" s="38" t="s">
        <v>1743</v>
      </c>
      <c r="H1530" s="38" t="s">
        <v>2665</v>
      </c>
      <c r="I1530" s="39">
        <v>4384.96</v>
      </c>
      <c r="J1530" s="15">
        <f>VLOOKUP(LEFT(B1530,5),[1]Percents!$C:$M,9,FALSE)</f>
        <v>0</v>
      </c>
      <c r="K1530" s="13">
        <f t="shared" si="24"/>
        <v>0</v>
      </c>
      <c r="L1530" s="22"/>
    </row>
    <row r="1531" spans="1:12" s="40" customFormat="1" ht="14.25" customHeight="1" x14ac:dyDescent="0.25">
      <c r="A1531" s="38" t="s">
        <v>213</v>
      </c>
      <c r="B1531" s="38" t="s">
        <v>258</v>
      </c>
      <c r="C1531" s="38" t="s">
        <v>2081</v>
      </c>
      <c r="D1531" s="38" t="s">
        <v>1504</v>
      </c>
      <c r="E1531" s="38" t="s">
        <v>541</v>
      </c>
      <c r="F1531" s="38" t="s">
        <v>1505</v>
      </c>
      <c r="G1531" s="38" t="s">
        <v>2082</v>
      </c>
      <c r="H1531" s="38" t="s">
        <v>2665</v>
      </c>
      <c r="I1531" s="39">
        <v>451.96</v>
      </c>
      <c r="J1531" s="15">
        <f>VLOOKUP(LEFT(B1531,5),[1]Percents!$C:$M,9,FALSE)</f>
        <v>4.4049999999999999E-2</v>
      </c>
      <c r="K1531" s="13">
        <f t="shared" si="24"/>
        <v>19.908837999999999</v>
      </c>
      <c r="L1531" s="22"/>
    </row>
    <row r="1532" spans="1:12" s="40" customFormat="1" ht="14.25" customHeight="1" x14ac:dyDescent="0.25">
      <c r="A1532" s="38" t="s">
        <v>242</v>
      </c>
      <c r="B1532" s="38" t="s">
        <v>326</v>
      </c>
      <c r="C1532" s="38" t="s">
        <v>3968</v>
      </c>
      <c r="D1532" s="38" t="s">
        <v>3969</v>
      </c>
      <c r="E1532" s="38" t="s">
        <v>183</v>
      </c>
      <c r="F1532" s="38" t="s">
        <v>3970</v>
      </c>
      <c r="G1532" s="38" t="s">
        <v>3971</v>
      </c>
      <c r="H1532" s="38" t="s">
        <v>2665</v>
      </c>
      <c r="I1532" s="39">
        <v>3821.11</v>
      </c>
      <c r="J1532" s="15">
        <f>VLOOKUP(LEFT(B1532,5),[1]Percents!$C:$M,9,FALSE)</f>
        <v>0</v>
      </c>
      <c r="K1532" s="13">
        <f t="shared" si="24"/>
        <v>0</v>
      </c>
      <c r="L1532" s="22"/>
    </row>
    <row r="1533" spans="1:12" s="40" customFormat="1" ht="14.25" customHeight="1" x14ac:dyDescent="0.25">
      <c r="A1533" s="38" t="s">
        <v>213</v>
      </c>
      <c r="B1533" s="38" t="s">
        <v>42</v>
      </c>
      <c r="C1533" s="38" t="s">
        <v>8733</v>
      </c>
      <c r="D1533" s="38" t="s">
        <v>8734</v>
      </c>
      <c r="E1533" s="38" t="s">
        <v>747</v>
      </c>
      <c r="F1533" s="38" t="s">
        <v>8735</v>
      </c>
      <c r="G1533" s="38" t="s">
        <v>2084</v>
      </c>
      <c r="H1533" s="38" t="s">
        <v>2665</v>
      </c>
      <c r="I1533" s="39">
        <v>2352.23</v>
      </c>
      <c r="J1533" s="15">
        <f>VLOOKUP(LEFT(B1533,5),[1]Percents!$C:$M,9,FALSE)</f>
        <v>0</v>
      </c>
      <c r="K1533" s="13">
        <f t="shared" si="24"/>
        <v>0</v>
      </c>
      <c r="L1533" s="22"/>
    </row>
    <row r="1534" spans="1:12" s="40" customFormat="1" ht="14.25" customHeight="1" x14ac:dyDescent="0.25">
      <c r="A1534" s="38" t="s">
        <v>213</v>
      </c>
      <c r="B1534" s="38" t="s">
        <v>162</v>
      </c>
      <c r="C1534" s="38" t="s">
        <v>5222</v>
      </c>
      <c r="D1534" s="38" t="s">
        <v>5223</v>
      </c>
      <c r="E1534" s="38" t="s">
        <v>263</v>
      </c>
      <c r="F1534" s="38" t="s">
        <v>1434</v>
      </c>
      <c r="G1534" s="38" t="s">
        <v>5106</v>
      </c>
      <c r="H1534" s="38" t="s">
        <v>2665</v>
      </c>
      <c r="I1534" s="39">
        <v>1708.88</v>
      </c>
      <c r="J1534" s="15">
        <f>VLOOKUP(LEFT(B1534,5),[1]Percents!$C:$M,9,FALSE)</f>
        <v>4.4049999999999999E-2</v>
      </c>
      <c r="K1534" s="13">
        <f t="shared" si="24"/>
        <v>75.276164000000009</v>
      </c>
      <c r="L1534" s="22"/>
    </row>
    <row r="1535" spans="1:12" s="40" customFormat="1" ht="14.25" customHeight="1" x14ac:dyDescent="0.25">
      <c r="A1535" s="38" t="s">
        <v>213</v>
      </c>
      <c r="B1535" s="38" t="s">
        <v>21</v>
      </c>
      <c r="C1535" s="38" t="s">
        <v>2085</v>
      </c>
      <c r="D1535" s="38" t="s">
        <v>1507</v>
      </c>
      <c r="E1535" s="38" t="s">
        <v>537</v>
      </c>
      <c r="F1535" s="38" t="s">
        <v>1508</v>
      </c>
      <c r="G1535" s="38" t="s">
        <v>2086</v>
      </c>
      <c r="H1535" s="38" t="s">
        <v>2665</v>
      </c>
      <c r="I1535" s="39">
        <v>6374.37</v>
      </c>
      <c r="J1535" s="15">
        <f>VLOOKUP(LEFT(B1535,5),[1]Percents!$C:$M,9,FALSE)</f>
        <v>4.4049999999999999E-2</v>
      </c>
      <c r="K1535" s="13">
        <f t="shared" si="24"/>
        <v>280.7909985</v>
      </c>
      <c r="L1535" s="22"/>
    </row>
    <row r="1536" spans="1:12" s="40" customFormat="1" ht="14.25" customHeight="1" x14ac:dyDescent="0.25">
      <c r="A1536" s="38" t="s">
        <v>213</v>
      </c>
      <c r="B1536" s="38" t="s">
        <v>21</v>
      </c>
      <c r="C1536" s="38" t="s">
        <v>8736</v>
      </c>
      <c r="D1536" s="38" t="s">
        <v>8737</v>
      </c>
      <c r="E1536" s="38" t="s">
        <v>537</v>
      </c>
      <c r="F1536" s="38" t="s">
        <v>1508</v>
      </c>
      <c r="G1536" s="38" t="s">
        <v>2086</v>
      </c>
      <c r="H1536" s="38" t="s">
        <v>2665</v>
      </c>
      <c r="I1536" s="39">
        <v>2119.4</v>
      </c>
      <c r="J1536" s="15">
        <f>VLOOKUP(LEFT(B1536,5),[1]Percents!$C:$M,9,FALSE)</f>
        <v>4.4049999999999999E-2</v>
      </c>
      <c r="K1536" s="13">
        <f t="shared" si="24"/>
        <v>93.359570000000005</v>
      </c>
      <c r="L1536" s="22"/>
    </row>
    <row r="1537" spans="1:12" s="40" customFormat="1" ht="14.25" customHeight="1" x14ac:dyDescent="0.25">
      <c r="A1537" s="38" t="s">
        <v>213</v>
      </c>
      <c r="B1537" s="38" t="s">
        <v>21</v>
      </c>
      <c r="C1537" s="38" t="s">
        <v>12518</v>
      </c>
      <c r="D1537" s="38" t="s">
        <v>12519</v>
      </c>
      <c r="E1537" s="38" t="s">
        <v>537</v>
      </c>
      <c r="F1537" s="38" t="s">
        <v>1508</v>
      </c>
      <c r="G1537" s="38" t="s">
        <v>12520</v>
      </c>
      <c r="H1537" s="38" t="s">
        <v>2665</v>
      </c>
      <c r="I1537" s="41">
        <v>-79.41</v>
      </c>
      <c r="J1537" s="15">
        <f>VLOOKUP(LEFT(B1537,5),[1]Percents!$C:$M,9,FALSE)</f>
        <v>4.4049999999999999E-2</v>
      </c>
      <c r="K1537" s="13">
        <f t="shared" si="24"/>
        <v>-3.4980104999999999</v>
      </c>
      <c r="L1537" s="22"/>
    </row>
    <row r="1538" spans="1:12" s="40" customFormat="1" ht="14.25" customHeight="1" x14ac:dyDescent="0.25">
      <c r="A1538" s="38" t="s">
        <v>213</v>
      </c>
      <c r="B1538" s="38" t="s">
        <v>270</v>
      </c>
      <c r="C1538" s="38" t="s">
        <v>5224</v>
      </c>
      <c r="D1538" s="38" t="s">
        <v>5225</v>
      </c>
      <c r="E1538" s="38" t="s">
        <v>1435</v>
      </c>
      <c r="F1538" s="38" t="s">
        <v>1436</v>
      </c>
      <c r="G1538" s="38" t="s">
        <v>5106</v>
      </c>
      <c r="H1538" s="38" t="s">
        <v>2665</v>
      </c>
      <c r="I1538" s="39">
        <v>415.69</v>
      </c>
      <c r="J1538" s="15">
        <f>VLOOKUP(LEFT(B1538,5),[1]Percents!$C:$M,9,FALSE)</f>
        <v>0</v>
      </c>
      <c r="K1538" s="13">
        <f t="shared" si="24"/>
        <v>0</v>
      </c>
      <c r="L1538" s="22"/>
    </row>
    <row r="1539" spans="1:12" s="40" customFormat="1" ht="14.25" customHeight="1" x14ac:dyDescent="0.25">
      <c r="A1539" s="38" t="s">
        <v>213</v>
      </c>
      <c r="B1539" s="38" t="s">
        <v>270</v>
      </c>
      <c r="C1539" s="38" t="s">
        <v>9476</v>
      </c>
      <c r="D1539" s="38" t="s">
        <v>9477</v>
      </c>
      <c r="E1539" s="38" t="s">
        <v>1435</v>
      </c>
      <c r="F1539" s="38" t="s">
        <v>1436</v>
      </c>
      <c r="G1539" s="38" t="s">
        <v>8076</v>
      </c>
      <c r="H1539" s="38" t="s">
        <v>2665</v>
      </c>
      <c r="I1539" s="39">
        <v>3300.79</v>
      </c>
      <c r="J1539" s="15">
        <f>VLOOKUP(LEFT(B1539,5),[1]Percents!$C:$M,9,FALSE)</f>
        <v>0</v>
      </c>
      <c r="K1539" s="13">
        <f t="shared" si="24"/>
        <v>0</v>
      </c>
      <c r="L1539" s="22"/>
    </row>
    <row r="1540" spans="1:12" s="40" customFormat="1" ht="14.25" customHeight="1" x14ac:dyDescent="0.25">
      <c r="A1540" s="38" t="s">
        <v>213</v>
      </c>
      <c r="B1540" s="38" t="s">
        <v>5021</v>
      </c>
      <c r="C1540" s="38" t="s">
        <v>4212</v>
      </c>
      <c r="D1540" s="38" t="s">
        <v>4213</v>
      </c>
      <c r="E1540" s="38" t="s">
        <v>4014</v>
      </c>
      <c r="F1540" s="38" t="s">
        <v>4214</v>
      </c>
      <c r="G1540" s="38" t="s">
        <v>2007</v>
      </c>
      <c r="H1540" s="38" t="s">
        <v>2665</v>
      </c>
      <c r="I1540" s="39">
        <v>3741.33</v>
      </c>
      <c r="J1540" s="15">
        <f>VLOOKUP(LEFT(B1540,5),[1]Percents!$C:$M,9,FALSE)</f>
        <v>0</v>
      </c>
      <c r="K1540" s="13">
        <f t="shared" si="24"/>
        <v>0</v>
      </c>
      <c r="L1540" s="22"/>
    </row>
    <row r="1541" spans="1:12" s="40" customFormat="1" ht="14.25" customHeight="1" x14ac:dyDescent="0.25">
      <c r="A1541" s="38" t="s">
        <v>141</v>
      </c>
      <c r="B1541" s="38" t="s">
        <v>43</v>
      </c>
      <c r="C1541" s="38" t="s">
        <v>10469</v>
      </c>
      <c r="D1541" s="38" t="s">
        <v>10470</v>
      </c>
      <c r="E1541" s="38" t="s">
        <v>10471</v>
      </c>
      <c r="F1541" s="38" t="s">
        <v>10472</v>
      </c>
      <c r="G1541" s="38" t="s">
        <v>1721</v>
      </c>
      <c r="H1541" s="38" t="s">
        <v>2665</v>
      </c>
      <c r="I1541" s="39">
        <v>7391.07</v>
      </c>
      <c r="J1541" s="15">
        <f>VLOOKUP(LEFT(B1541,5),[1]Percents!$C:$M,9,FALSE)</f>
        <v>0.64170000000000005</v>
      </c>
      <c r="K1541" s="13">
        <f t="shared" si="24"/>
        <v>4742.8496190000005</v>
      </c>
      <c r="L1541" s="22"/>
    </row>
    <row r="1542" spans="1:12" s="40" customFormat="1" ht="14.25" customHeight="1" x14ac:dyDescent="0.25">
      <c r="A1542" s="38" t="s">
        <v>213</v>
      </c>
      <c r="B1542" s="38" t="s">
        <v>68</v>
      </c>
      <c r="C1542" s="38" t="s">
        <v>2088</v>
      </c>
      <c r="D1542" s="38" t="s">
        <v>1623</v>
      </c>
      <c r="E1542" s="38" t="s">
        <v>370</v>
      </c>
      <c r="F1542" s="38" t="s">
        <v>1624</v>
      </c>
      <c r="G1542" s="38" t="s">
        <v>1766</v>
      </c>
      <c r="H1542" s="38" t="s">
        <v>2665</v>
      </c>
      <c r="I1542" s="39">
        <v>360.23</v>
      </c>
      <c r="J1542" s="15">
        <f>VLOOKUP(LEFT(B1542,5),[1]Percents!$C:$M,9,FALSE)</f>
        <v>0</v>
      </c>
      <c r="K1542" s="13">
        <f t="shared" si="24"/>
        <v>0</v>
      </c>
      <c r="L1542" s="22"/>
    </row>
    <row r="1543" spans="1:12" s="40" customFormat="1" ht="14.25" customHeight="1" x14ac:dyDescent="0.25">
      <c r="A1543" s="38" t="s">
        <v>213</v>
      </c>
      <c r="B1543" s="38" t="s">
        <v>68</v>
      </c>
      <c r="C1543" s="38" t="s">
        <v>9478</v>
      </c>
      <c r="D1543" s="38" t="s">
        <v>9479</v>
      </c>
      <c r="E1543" s="38" t="s">
        <v>370</v>
      </c>
      <c r="F1543" s="38" t="s">
        <v>1624</v>
      </c>
      <c r="G1543" s="38" t="s">
        <v>1766</v>
      </c>
      <c r="H1543" s="38" t="s">
        <v>2665</v>
      </c>
      <c r="I1543" s="39">
        <v>98.92</v>
      </c>
      <c r="J1543" s="15">
        <f>VLOOKUP(LEFT(B1543,5),[1]Percents!$C:$M,9,FALSE)</f>
        <v>0</v>
      </c>
      <c r="K1543" s="13">
        <f t="shared" si="24"/>
        <v>0</v>
      </c>
      <c r="L1543" s="22"/>
    </row>
    <row r="1544" spans="1:12" s="40" customFormat="1" ht="14.25" customHeight="1" x14ac:dyDescent="0.25">
      <c r="A1544" s="38" t="s">
        <v>213</v>
      </c>
      <c r="B1544" s="38" t="s">
        <v>258</v>
      </c>
      <c r="C1544" s="38" t="s">
        <v>2089</v>
      </c>
      <c r="D1544" s="38" t="s">
        <v>1625</v>
      </c>
      <c r="E1544" s="38" t="s">
        <v>453</v>
      </c>
      <c r="F1544" s="38" t="s">
        <v>1626</v>
      </c>
      <c r="G1544" s="38" t="s">
        <v>1766</v>
      </c>
      <c r="H1544" s="38" t="s">
        <v>2665</v>
      </c>
      <c r="I1544" s="39">
        <v>969.54</v>
      </c>
      <c r="J1544" s="15">
        <f>VLOOKUP(LEFT(B1544,5),[1]Percents!$C:$M,9,FALSE)</f>
        <v>4.4049999999999999E-2</v>
      </c>
      <c r="K1544" s="13">
        <f t="shared" si="24"/>
        <v>42.708236999999997</v>
      </c>
      <c r="L1544" s="22"/>
    </row>
    <row r="1545" spans="1:12" s="40" customFormat="1" ht="14.25" customHeight="1" x14ac:dyDescent="0.25">
      <c r="A1545" s="38" t="s">
        <v>213</v>
      </c>
      <c r="B1545" s="38" t="s">
        <v>258</v>
      </c>
      <c r="C1545" s="38" t="s">
        <v>10473</v>
      </c>
      <c r="D1545" s="38" t="s">
        <v>10474</v>
      </c>
      <c r="E1545" s="38" t="s">
        <v>477</v>
      </c>
      <c r="F1545" s="38" t="s">
        <v>10475</v>
      </c>
      <c r="G1545" s="38" t="s">
        <v>1766</v>
      </c>
      <c r="H1545" s="38" t="s">
        <v>2665</v>
      </c>
      <c r="I1545" s="41">
        <v>-3640.36</v>
      </c>
      <c r="J1545" s="15">
        <f>VLOOKUP(LEFT(B1545,5),[1]Percents!$C:$M,9,FALSE)</f>
        <v>4.4049999999999999E-2</v>
      </c>
      <c r="K1545" s="13">
        <f t="shared" si="24"/>
        <v>-160.35785799999999</v>
      </c>
      <c r="L1545" s="22"/>
    </row>
    <row r="1546" spans="1:12" s="40" customFormat="1" ht="14.25" customHeight="1" x14ac:dyDescent="0.25">
      <c r="A1546" s="38" t="s">
        <v>242</v>
      </c>
      <c r="B1546" s="38" t="s">
        <v>122</v>
      </c>
      <c r="C1546" s="38" t="s">
        <v>2090</v>
      </c>
      <c r="D1546" s="38" t="s">
        <v>1627</v>
      </c>
      <c r="E1546" s="38" t="s">
        <v>45</v>
      </c>
      <c r="F1546" s="38" t="s">
        <v>1628</v>
      </c>
      <c r="G1546" s="38" t="s">
        <v>1750</v>
      </c>
      <c r="H1546" s="38" t="s">
        <v>2665</v>
      </c>
      <c r="I1546" s="39">
        <v>61.8</v>
      </c>
      <c r="J1546" s="15">
        <f>VLOOKUP(LEFT(B1546,5),[1]Percents!$C:$M,9,FALSE)</f>
        <v>0</v>
      </c>
      <c r="K1546" s="13">
        <f t="shared" si="24"/>
        <v>0</v>
      </c>
      <c r="L1546" s="22"/>
    </row>
    <row r="1547" spans="1:12" s="40" customFormat="1" ht="14.25" customHeight="1" x14ac:dyDescent="0.25">
      <c r="A1547" s="38" t="s">
        <v>213</v>
      </c>
      <c r="B1547" s="38" t="s">
        <v>106</v>
      </c>
      <c r="C1547" s="38" t="s">
        <v>2091</v>
      </c>
      <c r="D1547" s="38" t="s">
        <v>2092</v>
      </c>
      <c r="E1547" s="38" t="s">
        <v>253</v>
      </c>
      <c r="F1547" s="38" t="s">
        <v>2093</v>
      </c>
      <c r="G1547" s="38" t="s">
        <v>1750</v>
      </c>
      <c r="H1547" s="38" t="s">
        <v>2665</v>
      </c>
      <c r="I1547" s="39">
        <v>2356.73</v>
      </c>
      <c r="J1547" s="15">
        <f>VLOOKUP(LEFT(B1547,5),[1]Percents!$C:$M,9,FALSE)</f>
        <v>0</v>
      </c>
      <c r="K1547" s="13">
        <f t="shared" si="24"/>
        <v>0</v>
      </c>
      <c r="L1547" s="22"/>
    </row>
    <row r="1548" spans="1:12" s="40" customFormat="1" ht="14.25" customHeight="1" x14ac:dyDescent="0.25">
      <c r="A1548" s="38" t="s">
        <v>213</v>
      </c>
      <c r="B1548" s="38" t="s">
        <v>106</v>
      </c>
      <c r="C1548" s="38" t="s">
        <v>2565</v>
      </c>
      <c r="D1548" s="38" t="s">
        <v>2566</v>
      </c>
      <c r="E1548" s="38" t="s">
        <v>253</v>
      </c>
      <c r="F1548" s="38" t="s">
        <v>2567</v>
      </c>
      <c r="G1548" s="38" t="s">
        <v>1750</v>
      </c>
      <c r="H1548" s="38" t="s">
        <v>2665</v>
      </c>
      <c r="I1548" s="41">
        <v>-217.18</v>
      </c>
      <c r="J1548" s="15">
        <f>VLOOKUP(LEFT(B1548,5),[1]Percents!$C:$M,9,FALSE)</f>
        <v>0</v>
      </c>
      <c r="K1548" s="13">
        <f t="shared" si="24"/>
        <v>0</v>
      </c>
      <c r="L1548" s="22"/>
    </row>
    <row r="1549" spans="1:12" s="40" customFormat="1" ht="14.25" customHeight="1" x14ac:dyDescent="0.25">
      <c r="A1549" s="38" t="s">
        <v>243</v>
      </c>
      <c r="B1549" s="38" t="s">
        <v>314</v>
      </c>
      <c r="C1549" s="38" t="s">
        <v>2711</v>
      </c>
      <c r="D1549" s="38" t="s">
        <v>2712</v>
      </c>
      <c r="E1549" s="38" t="s">
        <v>436</v>
      </c>
      <c r="F1549" s="38" t="s">
        <v>2713</v>
      </c>
      <c r="G1549" s="38" t="s">
        <v>1721</v>
      </c>
      <c r="H1549" s="38" t="s">
        <v>2665</v>
      </c>
      <c r="I1549" s="39">
        <v>6785.18</v>
      </c>
      <c r="J1549" s="15">
        <f>VLOOKUP(LEFT(B1549,5),[1]Percents!$C:$M,9,FALSE)</f>
        <v>0</v>
      </c>
      <c r="K1549" s="13">
        <f t="shared" si="24"/>
        <v>0</v>
      </c>
      <c r="L1549" s="22"/>
    </row>
    <row r="1550" spans="1:12" s="40" customFormat="1" ht="14.25" customHeight="1" x14ac:dyDescent="0.25">
      <c r="A1550" s="38" t="s">
        <v>66</v>
      </c>
      <c r="B1550" s="38" t="s">
        <v>8705</v>
      </c>
      <c r="C1550" s="38" t="s">
        <v>9480</v>
      </c>
      <c r="D1550" s="38" t="s">
        <v>9481</v>
      </c>
      <c r="E1550" s="38" t="s">
        <v>8708</v>
      </c>
      <c r="F1550" s="38" t="s">
        <v>9482</v>
      </c>
      <c r="G1550" s="38" t="s">
        <v>1766</v>
      </c>
      <c r="H1550" s="38" t="s">
        <v>2665</v>
      </c>
      <c r="I1550" s="41">
        <v>-0.03</v>
      </c>
      <c r="J1550" s="15">
        <f>VLOOKUP(LEFT(B1550,5),[1]Percents!$C:$M,9,FALSE)</f>
        <v>0</v>
      </c>
      <c r="K1550" s="13">
        <f t="shared" si="24"/>
        <v>0</v>
      </c>
      <c r="L1550" s="22"/>
    </row>
    <row r="1551" spans="1:12" s="40" customFormat="1" ht="14.25" customHeight="1" x14ac:dyDescent="0.25">
      <c r="A1551" s="38" t="s">
        <v>242</v>
      </c>
      <c r="B1551" s="38" t="s">
        <v>122</v>
      </c>
      <c r="C1551" s="38" t="s">
        <v>2714</v>
      </c>
      <c r="D1551" s="38" t="s">
        <v>2715</v>
      </c>
      <c r="E1551" s="38" t="s">
        <v>380</v>
      </c>
      <c r="F1551" s="38" t="s">
        <v>2716</v>
      </c>
      <c r="G1551" s="38" t="s">
        <v>2683</v>
      </c>
      <c r="H1551" s="38" t="s">
        <v>2665</v>
      </c>
      <c r="I1551" s="39">
        <v>12213.28</v>
      </c>
      <c r="J1551" s="15">
        <f>VLOOKUP(LEFT(B1551,5),[1]Percents!$C:$M,9,FALSE)</f>
        <v>0</v>
      </c>
      <c r="K1551" s="13">
        <f t="shared" si="24"/>
        <v>0</v>
      </c>
      <c r="L1551" s="22"/>
    </row>
    <row r="1552" spans="1:12" s="40" customFormat="1" ht="14.25" customHeight="1" x14ac:dyDescent="0.25">
      <c r="A1552" s="38" t="s">
        <v>213</v>
      </c>
      <c r="B1552" s="38" t="s">
        <v>79</v>
      </c>
      <c r="C1552" s="38" t="s">
        <v>2935</v>
      </c>
      <c r="D1552" s="38" t="s">
        <v>2936</v>
      </c>
      <c r="E1552" s="38" t="s">
        <v>476</v>
      </c>
      <c r="F1552" s="38" t="s">
        <v>2937</v>
      </c>
      <c r="G1552" s="38" t="s">
        <v>2683</v>
      </c>
      <c r="H1552" s="38" t="s">
        <v>2665</v>
      </c>
      <c r="I1552" s="39">
        <v>11971.4</v>
      </c>
      <c r="J1552" s="15">
        <f>VLOOKUP(LEFT(B1552,5),[1]Percents!$C:$M,9,FALSE)</f>
        <v>0</v>
      </c>
      <c r="K1552" s="13">
        <f t="shared" si="24"/>
        <v>0</v>
      </c>
      <c r="L1552" s="22"/>
    </row>
    <row r="1553" spans="1:12" s="40" customFormat="1" ht="14.25" customHeight="1" x14ac:dyDescent="0.25">
      <c r="A1553" s="38" t="s">
        <v>213</v>
      </c>
      <c r="B1553" s="38" t="s">
        <v>190</v>
      </c>
      <c r="C1553" s="38" t="s">
        <v>8211</v>
      </c>
      <c r="D1553" s="38" t="s">
        <v>8212</v>
      </c>
      <c r="E1553" s="38" t="s">
        <v>2938</v>
      </c>
      <c r="F1553" s="38" t="s">
        <v>8213</v>
      </c>
      <c r="G1553" s="38" t="s">
        <v>1760</v>
      </c>
      <c r="H1553" s="38" t="s">
        <v>2665</v>
      </c>
      <c r="I1553" s="39">
        <v>0.19</v>
      </c>
      <c r="J1553" s="15">
        <f>VLOOKUP(LEFT(B1553,5),[1]Percents!$C:$M,9,FALSE)</f>
        <v>4.4049999999999999E-2</v>
      </c>
      <c r="K1553" s="13">
        <f t="shared" si="24"/>
        <v>8.3695000000000002E-3</v>
      </c>
      <c r="L1553" s="22"/>
    </row>
    <row r="1554" spans="1:12" s="40" customFormat="1" ht="14.25" customHeight="1" x14ac:dyDescent="0.25">
      <c r="A1554" s="38" t="s">
        <v>213</v>
      </c>
      <c r="B1554" s="38" t="s">
        <v>106</v>
      </c>
      <c r="C1554" s="38" t="s">
        <v>7457</v>
      </c>
      <c r="D1554" s="38" t="s">
        <v>7458</v>
      </c>
      <c r="E1554" s="38" t="s">
        <v>253</v>
      </c>
      <c r="F1554" s="38" t="s">
        <v>7459</v>
      </c>
      <c r="G1554" s="38" t="s">
        <v>2040</v>
      </c>
      <c r="H1554" s="38" t="s">
        <v>2665</v>
      </c>
      <c r="I1554" s="39">
        <v>150100.35999999999</v>
      </c>
      <c r="J1554" s="15">
        <f>VLOOKUP(LEFT(B1554,5),[1]Percents!$C:$M,9,FALSE)</f>
        <v>0</v>
      </c>
      <c r="K1554" s="13">
        <f t="shared" si="24"/>
        <v>0</v>
      </c>
      <c r="L1554" s="22"/>
    </row>
    <row r="1555" spans="1:12" s="40" customFormat="1" ht="14.25" customHeight="1" x14ac:dyDescent="0.25">
      <c r="A1555" s="38" t="s">
        <v>242</v>
      </c>
      <c r="B1555" s="38" t="s">
        <v>423</v>
      </c>
      <c r="C1555" s="38" t="s">
        <v>10019</v>
      </c>
      <c r="D1555" s="38" t="s">
        <v>10020</v>
      </c>
      <c r="E1555" s="38" t="s">
        <v>7723</v>
      </c>
      <c r="F1555" s="38" t="s">
        <v>7459</v>
      </c>
      <c r="G1555" s="38" t="s">
        <v>6733</v>
      </c>
      <c r="H1555" s="38" t="s">
        <v>2665</v>
      </c>
      <c r="I1555" s="39">
        <v>8825.24</v>
      </c>
      <c r="J1555" s="15">
        <f>VLOOKUP(LEFT(B1555,5),[1]Percents!$C:$M,9,FALSE)</f>
        <v>0</v>
      </c>
      <c r="K1555" s="13">
        <f t="shared" si="24"/>
        <v>0</v>
      </c>
      <c r="L1555" s="22"/>
    </row>
    <row r="1556" spans="1:12" s="40" customFormat="1" ht="14.25" customHeight="1" x14ac:dyDescent="0.25">
      <c r="A1556" s="38" t="s">
        <v>213</v>
      </c>
      <c r="B1556" s="38" t="s">
        <v>258</v>
      </c>
      <c r="C1556" s="38" t="s">
        <v>2939</v>
      </c>
      <c r="D1556" s="38" t="s">
        <v>2940</v>
      </c>
      <c r="E1556" s="38" t="s">
        <v>541</v>
      </c>
      <c r="F1556" s="38" t="s">
        <v>2941</v>
      </c>
      <c r="G1556" s="38" t="s">
        <v>2942</v>
      </c>
      <c r="H1556" s="38" t="s">
        <v>2665</v>
      </c>
      <c r="I1556" s="39">
        <v>152.36000000000001</v>
      </c>
      <c r="J1556" s="15">
        <f>VLOOKUP(LEFT(B1556,5),[1]Percents!$C:$M,9,FALSE)</f>
        <v>4.4049999999999999E-2</v>
      </c>
      <c r="K1556" s="13">
        <f t="shared" si="24"/>
        <v>6.7114580000000004</v>
      </c>
      <c r="L1556" s="22"/>
    </row>
    <row r="1557" spans="1:12" s="40" customFormat="1" ht="14.25" customHeight="1" x14ac:dyDescent="0.25">
      <c r="A1557" s="38" t="s">
        <v>213</v>
      </c>
      <c r="B1557" s="38" t="s">
        <v>258</v>
      </c>
      <c r="C1557" s="38" t="s">
        <v>3045</v>
      </c>
      <c r="D1557" s="38" t="s">
        <v>3046</v>
      </c>
      <c r="E1557" s="38" t="s">
        <v>541</v>
      </c>
      <c r="F1557" s="38" t="s">
        <v>3047</v>
      </c>
      <c r="G1557" s="38" t="s">
        <v>2990</v>
      </c>
      <c r="H1557" s="38" t="s">
        <v>2665</v>
      </c>
      <c r="I1557" s="39">
        <v>2193.8000000000002</v>
      </c>
      <c r="J1557" s="15">
        <f>VLOOKUP(LEFT(B1557,5),[1]Percents!$C:$M,9,FALSE)</f>
        <v>4.4049999999999999E-2</v>
      </c>
      <c r="K1557" s="13">
        <f t="shared" si="24"/>
        <v>96.636890000000008</v>
      </c>
      <c r="L1557" s="22"/>
    </row>
    <row r="1558" spans="1:12" s="40" customFormat="1" ht="14.25" customHeight="1" x14ac:dyDescent="0.25">
      <c r="A1558" s="38" t="s">
        <v>213</v>
      </c>
      <c r="B1558" s="38" t="s">
        <v>42</v>
      </c>
      <c r="C1558" s="38" t="s">
        <v>7740</v>
      </c>
      <c r="D1558" s="38" t="s">
        <v>7741</v>
      </c>
      <c r="E1558" s="38" t="s">
        <v>747</v>
      </c>
      <c r="F1558" s="38" t="s">
        <v>7742</v>
      </c>
      <c r="G1558" s="38" t="s">
        <v>3768</v>
      </c>
      <c r="H1558" s="38" t="s">
        <v>2665</v>
      </c>
      <c r="I1558" s="39">
        <v>1248.77</v>
      </c>
      <c r="J1558" s="15">
        <f>VLOOKUP(LEFT(B1558,5),[1]Percents!$C:$M,9,FALSE)</f>
        <v>0</v>
      </c>
      <c r="K1558" s="13">
        <f t="shared" si="24"/>
        <v>0</v>
      </c>
      <c r="L1558" s="22"/>
    </row>
    <row r="1559" spans="1:12" s="40" customFormat="1" ht="14.25" customHeight="1" x14ac:dyDescent="0.25">
      <c r="A1559" s="38" t="s">
        <v>141</v>
      </c>
      <c r="B1559" s="38" t="s">
        <v>323</v>
      </c>
      <c r="C1559" s="38" t="s">
        <v>3275</v>
      </c>
      <c r="D1559" s="38" t="s">
        <v>3276</v>
      </c>
      <c r="E1559" s="38" t="s">
        <v>3277</v>
      </c>
      <c r="F1559" s="38" t="s">
        <v>3278</v>
      </c>
      <c r="G1559" s="38" t="s">
        <v>2922</v>
      </c>
      <c r="H1559" s="38" t="s">
        <v>2665</v>
      </c>
      <c r="I1559" s="39">
        <v>2933.67</v>
      </c>
      <c r="J1559" s="15">
        <f>VLOOKUP(LEFT(B1559,5),[1]Percents!$C:$M,9,FALSE)</f>
        <v>0.64170000000000005</v>
      </c>
      <c r="K1559" s="13">
        <f t="shared" si="24"/>
        <v>1882.5360390000003</v>
      </c>
      <c r="L1559" s="22"/>
    </row>
    <row r="1560" spans="1:12" s="40" customFormat="1" ht="14.25" customHeight="1" x14ac:dyDescent="0.25">
      <c r="A1560" s="38" t="s">
        <v>213</v>
      </c>
      <c r="B1560" s="38" t="s">
        <v>120</v>
      </c>
      <c r="C1560" s="38" t="s">
        <v>3143</v>
      </c>
      <c r="D1560" s="38" t="s">
        <v>3144</v>
      </c>
      <c r="E1560" s="38" t="s">
        <v>6737</v>
      </c>
      <c r="F1560" s="38" t="s">
        <v>3145</v>
      </c>
      <c r="G1560" s="38" t="s">
        <v>3146</v>
      </c>
      <c r="H1560" s="38" t="s">
        <v>2665</v>
      </c>
      <c r="I1560" s="39">
        <v>711.06</v>
      </c>
      <c r="J1560" s="15">
        <f>VLOOKUP(LEFT(B1560,5),[1]Percents!$C:$M,9,FALSE)</f>
        <v>0</v>
      </c>
      <c r="K1560" s="13">
        <f t="shared" si="24"/>
        <v>0</v>
      </c>
      <c r="L1560" s="22"/>
    </row>
    <row r="1561" spans="1:12" s="40" customFormat="1" ht="14.25" customHeight="1" x14ac:dyDescent="0.25">
      <c r="A1561" s="38" t="s">
        <v>213</v>
      </c>
      <c r="B1561" s="38" t="s">
        <v>225</v>
      </c>
      <c r="C1561" s="38" t="s">
        <v>3147</v>
      </c>
      <c r="D1561" s="38" t="s">
        <v>3148</v>
      </c>
      <c r="E1561" s="38" t="s">
        <v>6700</v>
      </c>
      <c r="F1561" s="38" t="s">
        <v>3149</v>
      </c>
      <c r="G1561" s="38" t="s">
        <v>2847</v>
      </c>
      <c r="H1561" s="38" t="s">
        <v>2665</v>
      </c>
      <c r="I1561" s="39">
        <v>8807.0499999999993</v>
      </c>
      <c r="J1561" s="15">
        <f>VLOOKUP(LEFT(B1561,5),[1]Percents!$C:$M,9,FALSE)</f>
        <v>0</v>
      </c>
      <c r="K1561" s="13">
        <f t="shared" si="24"/>
        <v>0</v>
      </c>
      <c r="L1561" s="22"/>
    </row>
    <row r="1562" spans="1:12" s="40" customFormat="1" ht="14.25" customHeight="1" x14ac:dyDescent="0.25">
      <c r="A1562" s="38" t="s">
        <v>213</v>
      </c>
      <c r="B1562" s="38" t="s">
        <v>495</v>
      </c>
      <c r="C1562" s="38" t="s">
        <v>4215</v>
      </c>
      <c r="D1562" s="38" t="s">
        <v>4216</v>
      </c>
      <c r="E1562" s="38" t="s">
        <v>4217</v>
      </c>
      <c r="F1562" s="38" t="s">
        <v>4218</v>
      </c>
      <c r="G1562" s="38" t="s">
        <v>4195</v>
      </c>
      <c r="H1562" s="38" t="s">
        <v>2665</v>
      </c>
      <c r="I1562" s="39">
        <v>8296.81</v>
      </c>
      <c r="J1562" s="15">
        <f>VLOOKUP(LEFT(B1562,5),[1]Percents!$C:$M,9,FALSE)</f>
        <v>0</v>
      </c>
      <c r="K1562" s="13">
        <f t="shared" si="24"/>
        <v>0</v>
      </c>
      <c r="L1562" s="22"/>
    </row>
    <row r="1563" spans="1:12" s="40" customFormat="1" ht="14.25" customHeight="1" x14ac:dyDescent="0.25">
      <c r="A1563" s="38" t="s">
        <v>243</v>
      </c>
      <c r="B1563" s="38" t="s">
        <v>2543</v>
      </c>
      <c r="C1563" s="38" t="s">
        <v>7460</v>
      </c>
      <c r="D1563" s="38" t="s">
        <v>7461</v>
      </c>
      <c r="E1563" s="38" t="s">
        <v>7462</v>
      </c>
      <c r="F1563" s="38" t="s">
        <v>7463</v>
      </c>
      <c r="G1563" s="38" t="s">
        <v>4114</v>
      </c>
      <c r="H1563" s="38" t="s">
        <v>2665</v>
      </c>
      <c r="I1563" s="39">
        <v>2016.44</v>
      </c>
      <c r="J1563" s="15">
        <f>VLOOKUP(LEFT(B1563,5),[1]Percents!$C:$M,9,FALSE)</f>
        <v>0</v>
      </c>
      <c r="K1563" s="13">
        <f t="shared" si="24"/>
        <v>0</v>
      </c>
      <c r="L1563" s="22"/>
    </row>
    <row r="1564" spans="1:12" s="40" customFormat="1" ht="14.25" customHeight="1" x14ac:dyDescent="0.25">
      <c r="A1564" s="38" t="s">
        <v>213</v>
      </c>
      <c r="B1564" s="38" t="s">
        <v>120</v>
      </c>
      <c r="C1564" s="38" t="s">
        <v>2072</v>
      </c>
      <c r="D1564" s="38" t="s">
        <v>1318</v>
      </c>
      <c r="E1564" s="38" t="s">
        <v>6737</v>
      </c>
      <c r="F1564" s="38" t="s">
        <v>5226</v>
      </c>
      <c r="G1564" s="38" t="s">
        <v>1706</v>
      </c>
      <c r="H1564" s="38" t="s">
        <v>2665</v>
      </c>
      <c r="I1564" s="39">
        <v>2141.2600000000002</v>
      </c>
      <c r="J1564" s="15">
        <f>VLOOKUP(LEFT(B1564,5),[1]Percents!$C:$M,9,FALSE)</f>
        <v>0</v>
      </c>
      <c r="K1564" s="13">
        <f t="shared" si="24"/>
        <v>0</v>
      </c>
      <c r="L1564" s="22"/>
    </row>
    <row r="1565" spans="1:12" s="40" customFormat="1" ht="14.25" customHeight="1" x14ac:dyDescent="0.25">
      <c r="A1565" s="38" t="s">
        <v>213</v>
      </c>
      <c r="B1565" s="38" t="s">
        <v>233</v>
      </c>
      <c r="C1565" s="38" t="s">
        <v>4219</v>
      </c>
      <c r="D1565" s="38" t="s">
        <v>4220</v>
      </c>
      <c r="E1565" s="38" t="s">
        <v>4221</v>
      </c>
      <c r="F1565" s="38" t="s">
        <v>4222</v>
      </c>
      <c r="G1565" s="38" t="s">
        <v>3599</v>
      </c>
      <c r="H1565" s="38" t="s">
        <v>2665</v>
      </c>
      <c r="I1565" s="39">
        <v>5614.33</v>
      </c>
      <c r="J1565" s="15">
        <f>VLOOKUP(LEFT(B1565,5),[1]Percents!$C:$M,9,FALSE)</f>
        <v>0</v>
      </c>
      <c r="K1565" s="13">
        <f t="shared" si="24"/>
        <v>0</v>
      </c>
      <c r="L1565" s="22"/>
    </row>
    <row r="1566" spans="1:12" s="40" customFormat="1" ht="14.25" customHeight="1" x14ac:dyDescent="0.25">
      <c r="A1566" s="38" t="s">
        <v>213</v>
      </c>
      <c r="B1566" s="38" t="s">
        <v>148</v>
      </c>
      <c r="C1566" s="38" t="s">
        <v>7240</v>
      </c>
      <c r="D1566" s="38" t="s">
        <v>7241</v>
      </c>
      <c r="E1566" s="38" t="s">
        <v>3175</v>
      </c>
      <c r="F1566" s="38" t="s">
        <v>4736</v>
      </c>
      <c r="G1566" s="38" t="s">
        <v>4957</v>
      </c>
      <c r="H1566" s="38" t="s">
        <v>2665</v>
      </c>
      <c r="I1566" s="41">
        <v>-55.84</v>
      </c>
      <c r="J1566" s="15">
        <f>VLOOKUP(LEFT(B1566,5),[1]Percents!$C:$M,9,FALSE)</f>
        <v>4.4049999999999999E-2</v>
      </c>
      <c r="K1566" s="13">
        <f t="shared" ref="K1566:K1629" si="25">+J1566*I1566</f>
        <v>-2.4597519999999999</v>
      </c>
      <c r="L1566" s="22"/>
    </row>
    <row r="1567" spans="1:12" s="40" customFormat="1" ht="14.25" customHeight="1" x14ac:dyDescent="0.25">
      <c r="A1567" s="38" t="s">
        <v>213</v>
      </c>
      <c r="B1567" s="38" t="s">
        <v>148</v>
      </c>
      <c r="C1567" s="38" t="s">
        <v>12521</v>
      </c>
      <c r="D1567" s="38" t="s">
        <v>12522</v>
      </c>
      <c r="E1567" s="38" t="s">
        <v>3175</v>
      </c>
      <c r="F1567" s="38" t="s">
        <v>4736</v>
      </c>
      <c r="G1567" s="38" t="s">
        <v>7869</v>
      </c>
      <c r="H1567" s="38" t="s">
        <v>2665</v>
      </c>
      <c r="I1567" s="39">
        <v>1565.79</v>
      </c>
      <c r="J1567" s="15">
        <f>VLOOKUP(LEFT(B1567,5),[1]Percents!$C:$M,9,FALSE)</f>
        <v>4.4049999999999999E-2</v>
      </c>
      <c r="K1567" s="13">
        <f t="shared" si="25"/>
        <v>68.973049500000002</v>
      </c>
      <c r="L1567" s="22"/>
    </row>
    <row r="1568" spans="1:12" s="40" customFormat="1" ht="14.25" customHeight="1" x14ac:dyDescent="0.25">
      <c r="A1568" s="38" t="s">
        <v>213</v>
      </c>
      <c r="B1568" s="38" t="s">
        <v>211</v>
      </c>
      <c r="C1568" s="38" t="s">
        <v>4345</v>
      </c>
      <c r="D1568" s="38" t="s">
        <v>4346</v>
      </c>
      <c r="E1568" s="38" t="s">
        <v>2391</v>
      </c>
      <c r="F1568" s="38" t="s">
        <v>4347</v>
      </c>
      <c r="G1568" s="38" t="s">
        <v>4348</v>
      </c>
      <c r="H1568" s="38" t="s">
        <v>2665</v>
      </c>
      <c r="I1568" s="39">
        <v>8054.66</v>
      </c>
      <c r="J1568" s="15">
        <f>VLOOKUP(LEFT(B1568,5),[1]Percents!$C:$M,9,FALSE)</f>
        <v>0</v>
      </c>
      <c r="K1568" s="13">
        <f t="shared" si="25"/>
        <v>0</v>
      </c>
      <c r="L1568" s="22"/>
    </row>
    <row r="1569" spans="1:12" s="40" customFormat="1" ht="14.25" customHeight="1" x14ac:dyDescent="0.25">
      <c r="A1569" s="38" t="s">
        <v>213</v>
      </c>
      <c r="B1569" s="38" t="s">
        <v>226</v>
      </c>
      <c r="C1569" s="38" t="s">
        <v>5902</v>
      </c>
      <c r="D1569" s="38" t="s">
        <v>5903</v>
      </c>
      <c r="E1569" s="38" t="s">
        <v>5507</v>
      </c>
      <c r="F1569" s="38" t="s">
        <v>5508</v>
      </c>
      <c r="G1569" s="38" t="s">
        <v>5782</v>
      </c>
      <c r="H1569" s="38" t="s">
        <v>2665</v>
      </c>
      <c r="I1569" s="39">
        <v>3169.06</v>
      </c>
      <c r="J1569" s="15">
        <f>VLOOKUP(LEFT(B1569,5),[1]Percents!$C:$M,9,FALSE)</f>
        <v>0</v>
      </c>
      <c r="K1569" s="13">
        <f t="shared" si="25"/>
        <v>0</v>
      </c>
      <c r="L1569" s="22"/>
    </row>
    <row r="1570" spans="1:12" s="40" customFormat="1" ht="14.25" customHeight="1" x14ac:dyDescent="0.25">
      <c r="A1570" s="38" t="s">
        <v>141</v>
      </c>
      <c r="B1570" s="38" t="s">
        <v>135</v>
      </c>
      <c r="C1570" s="38" t="s">
        <v>11069</v>
      </c>
      <c r="D1570" s="38" t="s">
        <v>11070</v>
      </c>
      <c r="E1570" s="38" t="s">
        <v>11071</v>
      </c>
      <c r="F1570" s="38" t="s">
        <v>11072</v>
      </c>
      <c r="G1570" s="38" t="s">
        <v>9522</v>
      </c>
      <c r="H1570" s="38" t="s">
        <v>2665</v>
      </c>
      <c r="I1570" s="39">
        <v>791.34000000000015</v>
      </c>
      <c r="J1570" s="15">
        <f>VLOOKUP(LEFT(B1570,5),[1]Percents!$C:$M,9,FALSE)</f>
        <v>0.64170000000000005</v>
      </c>
      <c r="K1570" s="13">
        <f t="shared" si="25"/>
        <v>507.80287800000013</v>
      </c>
      <c r="L1570" s="22"/>
    </row>
    <row r="1571" spans="1:12" s="40" customFormat="1" ht="14.25" customHeight="1" x14ac:dyDescent="0.25">
      <c r="A1571" s="38" t="s">
        <v>141</v>
      </c>
      <c r="B1571" s="38" t="s">
        <v>111</v>
      </c>
      <c r="C1571" s="38" t="s">
        <v>10021</v>
      </c>
      <c r="D1571" s="38" t="s">
        <v>10022</v>
      </c>
      <c r="E1571" s="38" t="s">
        <v>804</v>
      </c>
      <c r="F1571" s="38" t="s">
        <v>10023</v>
      </c>
      <c r="G1571" s="38" t="s">
        <v>9856</v>
      </c>
      <c r="H1571" s="38" t="s">
        <v>2665</v>
      </c>
      <c r="I1571" s="39">
        <v>1809.42</v>
      </c>
      <c r="J1571" s="15">
        <f>VLOOKUP(LEFT(B1571,5),[1]Percents!$C:$M,9,FALSE)</f>
        <v>0.64170000000000005</v>
      </c>
      <c r="K1571" s="13">
        <f t="shared" si="25"/>
        <v>1161.104814</v>
      </c>
      <c r="L1571" s="22"/>
    </row>
    <row r="1572" spans="1:12" s="40" customFormat="1" ht="14.25" customHeight="1" x14ac:dyDescent="0.25">
      <c r="A1572" s="38" t="s">
        <v>243</v>
      </c>
      <c r="B1572" s="38" t="s">
        <v>118</v>
      </c>
      <c r="C1572" s="38" t="s">
        <v>6598</v>
      </c>
      <c r="D1572" s="38" t="s">
        <v>6599</v>
      </c>
      <c r="E1572" s="38" t="s">
        <v>112</v>
      </c>
      <c r="F1572" s="38" t="s">
        <v>10717</v>
      </c>
      <c r="G1572" s="38" t="s">
        <v>6129</v>
      </c>
      <c r="H1572" s="38" t="s">
        <v>2665</v>
      </c>
      <c r="I1572" s="39">
        <v>23840.57</v>
      </c>
      <c r="J1572" s="15">
        <f>VLOOKUP(LEFT(B1572,5),[1]Percents!$C:$M,9,FALSE)</f>
        <v>0</v>
      </c>
      <c r="K1572" s="13">
        <f t="shared" si="25"/>
        <v>0</v>
      </c>
      <c r="L1572" s="22"/>
    </row>
    <row r="1573" spans="1:12" s="40" customFormat="1" ht="14.25" customHeight="1" x14ac:dyDescent="0.25">
      <c r="A1573" s="38" t="s">
        <v>213</v>
      </c>
      <c r="B1573" s="38" t="s">
        <v>234</v>
      </c>
      <c r="C1573" s="38" t="s">
        <v>11765</v>
      </c>
      <c r="D1573" s="38" t="s">
        <v>11766</v>
      </c>
      <c r="E1573" s="38" t="s">
        <v>287</v>
      </c>
      <c r="F1573" s="38" t="s">
        <v>11767</v>
      </c>
      <c r="G1573" s="38" t="s">
        <v>10948</v>
      </c>
      <c r="H1573" s="38" t="s">
        <v>2665</v>
      </c>
      <c r="I1573" s="39">
        <v>887.04</v>
      </c>
      <c r="J1573" s="15">
        <f>VLOOKUP(LEFT(B1573,5),[1]Percents!$C:$M,9,FALSE)</f>
        <v>0</v>
      </c>
      <c r="K1573" s="13">
        <f t="shared" si="25"/>
        <v>0</v>
      </c>
      <c r="L1573" s="22"/>
    </row>
    <row r="1574" spans="1:12" s="40" customFormat="1" ht="14.25" customHeight="1" x14ac:dyDescent="0.25">
      <c r="A1574" s="38" t="s">
        <v>213</v>
      </c>
      <c r="B1574" s="38" t="s">
        <v>190</v>
      </c>
      <c r="C1574" s="38" t="s">
        <v>12184</v>
      </c>
      <c r="D1574" s="38" t="s">
        <v>12185</v>
      </c>
      <c r="E1574" s="38" t="s">
        <v>12186</v>
      </c>
      <c r="F1574" s="38" t="s">
        <v>12187</v>
      </c>
      <c r="G1574" s="38" t="s">
        <v>12106</v>
      </c>
      <c r="H1574" s="38" t="s">
        <v>2665</v>
      </c>
      <c r="I1574" s="39">
        <v>974.97</v>
      </c>
      <c r="J1574" s="15">
        <f>VLOOKUP(LEFT(B1574,5),[1]Percents!$C:$M,9,FALSE)</f>
        <v>4.4049999999999999E-2</v>
      </c>
      <c r="K1574" s="13">
        <f t="shared" si="25"/>
        <v>42.947428500000001</v>
      </c>
      <c r="L1574" s="22"/>
    </row>
    <row r="1575" spans="1:12" s="40" customFormat="1" ht="14.25" customHeight="1" x14ac:dyDescent="0.25">
      <c r="A1575" s="38" t="s">
        <v>213</v>
      </c>
      <c r="B1575" s="38" t="s">
        <v>21</v>
      </c>
      <c r="C1575" s="38" t="s">
        <v>2568</v>
      </c>
      <c r="D1575" s="38" t="s">
        <v>2569</v>
      </c>
      <c r="E1575" s="38" t="s">
        <v>6703</v>
      </c>
      <c r="F1575" s="38" t="s">
        <v>2570</v>
      </c>
      <c r="G1575" s="38" t="s">
        <v>2502</v>
      </c>
      <c r="H1575" s="38" t="s">
        <v>2665</v>
      </c>
      <c r="I1575" s="41">
        <v>-488.79</v>
      </c>
      <c r="J1575" s="15">
        <f>VLOOKUP(LEFT(B1575,5),[1]Percents!$C:$M,9,FALSE)</f>
        <v>4.4049999999999999E-2</v>
      </c>
      <c r="K1575" s="13">
        <f t="shared" si="25"/>
        <v>-21.5311995</v>
      </c>
      <c r="L1575" s="22"/>
    </row>
    <row r="1576" spans="1:12" s="40" customFormat="1" ht="14.25" customHeight="1" x14ac:dyDescent="0.25">
      <c r="A1576" s="38" t="s">
        <v>242</v>
      </c>
      <c r="B1576" s="38" t="s">
        <v>326</v>
      </c>
      <c r="C1576" s="38" t="s">
        <v>8738</v>
      </c>
      <c r="D1576" s="38" t="s">
        <v>8739</v>
      </c>
      <c r="E1576" s="38" t="s">
        <v>381</v>
      </c>
      <c r="F1576" s="38" t="s">
        <v>8740</v>
      </c>
      <c r="G1576" s="38" t="s">
        <v>2852</v>
      </c>
      <c r="H1576" s="38" t="s">
        <v>2665</v>
      </c>
      <c r="I1576" s="39">
        <v>0.37</v>
      </c>
      <c r="J1576" s="15">
        <f>VLOOKUP(LEFT(B1576,5),[1]Percents!$C:$M,9,FALSE)</f>
        <v>0</v>
      </c>
      <c r="K1576" s="13">
        <f t="shared" si="25"/>
        <v>0</v>
      </c>
      <c r="L1576" s="22"/>
    </row>
    <row r="1577" spans="1:12" s="40" customFormat="1" ht="14.25" customHeight="1" x14ac:dyDescent="0.25">
      <c r="A1577" s="38" t="s">
        <v>242</v>
      </c>
      <c r="B1577" s="38" t="s">
        <v>122</v>
      </c>
      <c r="C1577" s="38" t="s">
        <v>2624</v>
      </c>
      <c r="D1577" s="38" t="s">
        <v>2625</v>
      </c>
      <c r="E1577" s="38" t="s">
        <v>313</v>
      </c>
      <c r="F1577" s="38" t="s">
        <v>2626</v>
      </c>
      <c r="G1577" s="38" t="s">
        <v>1760</v>
      </c>
      <c r="H1577" s="38" t="s">
        <v>2665</v>
      </c>
      <c r="I1577" s="39">
        <v>14841.89</v>
      </c>
      <c r="J1577" s="15">
        <f>VLOOKUP(LEFT(B1577,5),[1]Percents!$C:$M,9,FALSE)</f>
        <v>0</v>
      </c>
      <c r="K1577" s="13">
        <f t="shared" si="25"/>
        <v>0</v>
      </c>
      <c r="L1577" s="22"/>
    </row>
    <row r="1578" spans="1:12" s="40" customFormat="1" ht="14.25" customHeight="1" x14ac:dyDescent="0.25">
      <c r="A1578" s="38" t="s">
        <v>141</v>
      </c>
      <c r="B1578" s="38" t="s">
        <v>306</v>
      </c>
      <c r="C1578" s="38" t="s">
        <v>5509</v>
      </c>
      <c r="D1578" s="38" t="s">
        <v>5510</v>
      </c>
      <c r="E1578" s="38" t="s">
        <v>5511</v>
      </c>
      <c r="F1578" s="38" t="s">
        <v>5512</v>
      </c>
      <c r="G1578" s="38" t="s">
        <v>2619</v>
      </c>
      <c r="H1578" s="38" t="s">
        <v>2665</v>
      </c>
      <c r="I1578" s="39">
        <v>1429.51</v>
      </c>
      <c r="J1578" s="15">
        <f>VLOOKUP(LEFT(B1578,5),[1]Percents!$C:$M,9,FALSE)</f>
        <v>0.64170000000000005</v>
      </c>
      <c r="K1578" s="13">
        <f t="shared" si="25"/>
        <v>917.31656700000008</v>
      </c>
      <c r="L1578" s="22"/>
    </row>
    <row r="1579" spans="1:12" s="40" customFormat="1" ht="14.25" customHeight="1" x14ac:dyDescent="0.25">
      <c r="A1579" s="38" t="s">
        <v>213</v>
      </c>
      <c r="B1579" s="38" t="s">
        <v>152</v>
      </c>
      <c r="C1579" s="38" t="s">
        <v>2717</v>
      </c>
      <c r="D1579" s="38" t="s">
        <v>2718</v>
      </c>
      <c r="E1579" s="38" t="s">
        <v>456</v>
      </c>
      <c r="F1579" s="38" t="s">
        <v>2719</v>
      </c>
      <c r="G1579" s="38" t="s">
        <v>2619</v>
      </c>
      <c r="H1579" s="38" t="s">
        <v>2665</v>
      </c>
      <c r="I1579" s="39">
        <v>4715.68</v>
      </c>
      <c r="J1579" s="15">
        <f>VLOOKUP(LEFT(B1579,5),[1]Percents!$C:$M,9,FALSE)</f>
        <v>0</v>
      </c>
      <c r="K1579" s="13">
        <f t="shared" si="25"/>
        <v>0</v>
      </c>
      <c r="L1579" s="22"/>
    </row>
    <row r="1580" spans="1:12" s="40" customFormat="1" ht="14.25" customHeight="1" x14ac:dyDescent="0.25">
      <c r="A1580" s="38" t="s">
        <v>141</v>
      </c>
      <c r="B1580" s="38" t="s">
        <v>111</v>
      </c>
      <c r="C1580" s="38" t="s">
        <v>6760</v>
      </c>
      <c r="D1580" s="38" t="s">
        <v>6761</v>
      </c>
      <c r="E1580" s="38" t="s">
        <v>2627</v>
      </c>
      <c r="F1580" s="38" t="s">
        <v>2628</v>
      </c>
      <c r="G1580" s="38" t="s">
        <v>6733</v>
      </c>
      <c r="H1580" s="38" t="s">
        <v>2665</v>
      </c>
      <c r="I1580" s="39">
        <v>26462.400000000001</v>
      </c>
      <c r="J1580" s="15">
        <f>VLOOKUP(LEFT(B1580,5),[1]Percents!$C:$M,9,FALSE)</f>
        <v>0.64170000000000005</v>
      </c>
      <c r="K1580" s="13">
        <f t="shared" si="25"/>
        <v>16980.922080000004</v>
      </c>
      <c r="L1580" s="22"/>
    </row>
    <row r="1581" spans="1:12" s="40" customFormat="1" ht="14.25" customHeight="1" x14ac:dyDescent="0.25">
      <c r="A1581" s="38" t="s">
        <v>141</v>
      </c>
      <c r="B1581" s="38" t="s">
        <v>111</v>
      </c>
      <c r="C1581" s="38" t="s">
        <v>11073</v>
      </c>
      <c r="D1581" s="38" t="s">
        <v>11074</v>
      </c>
      <c r="E1581" s="38" t="s">
        <v>2627</v>
      </c>
      <c r="F1581" s="38" t="s">
        <v>2628</v>
      </c>
      <c r="G1581" s="38" t="s">
        <v>10948</v>
      </c>
      <c r="H1581" s="38" t="s">
        <v>2665</v>
      </c>
      <c r="I1581" s="39">
        <v>19269.990000000002</v>
      </c>
      <c r="J1581" s="15">
        <f>VLOOKUP(LEFT(B1581,5),[1]Percents!$C:$M,9,FALSE)</f>
        <v>0.64170000000000005</v>
      </c>
      <c r="K1581" s="13">
        <f t="shared" si="25"/>
        <v>12365.552583000002</v>
      </c>
      <c r="L1581" s="22"/>
    </row>
    <row r="1582" spans="1:12" s="40" customFormat="1" ht="14.25" customHeight="1" x14ac:dyDescent="0.25">
      <c r="A1582" s="38" t="s">
        <v>213</v>
      </c>
      <c r="B1582" s="38" t="s">
        <v>226</v>
      </c>
      <c r="C1582" s="38" t="s">
        <v>2720</v>
      </c>
      <c r="D1582" s="38" t="s">
        <v>2721</v>
      </c>
      <c r="E1582" s="38" t="s">
        <v>59</v>
      </c>
      <c r="F1582" s="38" t="s">
        <v>2722</v>
      </c>
      <c r="G1582" s="38" t="s">
        <v>2683</v>
      </c>
      <c r="H1582" s="38" t="s">
        <v>2665</v>
      </c>
      <c r="I1582" s="39">
        <v>22282.71</v>
      </c>
      <c r="J1582" s="15">
        <f>VLOOKUP(LEFT(B1582,5),[1]Percents!$C:$M,9,FALSE)</f>
        <v>0</v>
      </c>
      <c r="K1582" s="13">
        <f t="shared" si="25"/>
        <v>0</v>
      </c>
      <c r="L1582" s="22"/>
    </row>
    <row r="1583" spans="1:12" s="40" customFormat="1" ht="14.25" customHeight="1" x14ac:dyDescent="0.25">
      <c r="A1583" s="38" t="s">
        <v>213</v>
      </c>
      <c r="B1583" s="38" t="s">
        <v>145</v>
      </c>
      <c r="C1583" s="38" t="s">
        <v>6381</v>
      </c>
      <c r="D1583" s="38" t="s">
        <v>6382</v>
      </c>
      <c r="E1583" s="38" t="s">
        <v>4101</v>
      </c>
      <c r="F1583" s="38" t="s">
        <v>2943</v>
      </c>
      <c r="G1583" s="38" t="s">
        <v>5420</v>
      </c>
      <c r="H1583" s="38" t="s">
        <v>2665</v>
      </c>
      <c r="I1583" s="39">
        <v>1565.86</v>
      </c>
      <c r="J1583" s="15">
        <f>VLOOKUP(LEFT(B1583,5),[1]Percents!$C:$M,9,FALSE)</f>
        <v>0</v>
      </c>
      <c r="K1583" s="13">
        <f t="shared" si="25"/>
        <v>0</v>
      </c>
      <c r="L1583" s="22"/>
    </row>
    <row r="1584" spans="1:12" s="40" customFormat="1" ht="14.25" customHeight="1" x14ac:dyDescent="0.25">
      <c r="A1584" s="38" t="s">
        <v>213</v>
      </c>
      <c r="B1584" s="38" t="s">
        <v>145</v>
      </c>
      <c r="C1584" s="38" t="s">
        <v>10476</v>
      </c>
      <c r="D1584" s="38" t="s">
        <v>10477</v>
      </c>
      <c r="E1584" s="38" t="s">
        <v>4101</v>
      </c>
      <c r="F1584" s="38" t="s">
        <v>2943</v>
      </c>
      <c r="G1584" s="38" t="s">
        <v>8589</v>
      </c>
      <c r="H1584" s="38" t="s">
        <v>2665</v>
      </c>
      <c r="I1584" s="39">
        <v>10796.13</v>
      </c>
      <c r="J1584" s="15">
        <f>VLOOKUP(LEFT(B1584,5),[1]Percents!$C:$M,9,FALSE)</f>
        <v>0</v>
      </c>
      <c r="K1584" s="13">
        <f t="shared" si="25"/>
        <v>0</v>
      </c>
      <c r="L1584" s="22"/>
    </row>
    <row r="1585" spans="1:12" s="40" customFormat="1" ht="14.25" customHeight="1" x14ac:dyDescent="0.25">
      <c r="A1585" s="38" t="s">
        <v>213</v>
      </c>
      <c r="B1585" s="38" t="s">
        <v>145</v>
      </c>
      <c r="C1585" s="38" t="s">
        <v>2944</v>
      </c>
      <c r="D1585" s="38" t="s">
        <v>2945</v>
      </c>
      <c r="E1585" s="38" t="s">
        <v>2946</v>
      </c>
      <c r="F1585" s="38" t="s">
        <v>2947</v>
      </c>
      <c r="G1585" s="38" t="s">
        <v>2571</v>
      </c>
      <c r="H1585" s="38" t="s">
        <v>2665</v>
      </c>
      <c r="I1585" s="39">
        <v>6528.9299999999994</v>
      </c>
      <c r="J1585" s="15">
        <f>VLOOKUP(LEFT(B1585,5),[1]Percents!$C:$M,9,FALSE)</f>
        <v>0</v>
      </c>
      <c r="K1585" s="13">
        <f t="shared" si="25"/>
        <v>0</v>
      </c>
      <c r="L1585" s="22"/>
    </row>
    <row r="1586" spans="1:12" s="40" customFormat="1" ht="14.25" customHeight="1" x14ac:dyDescent="0.25">
      <c r="A1586" s="38" t="s">
        <v>213</v>
      </c>
      <c r="B1586" s="38" t="s">
        <v>285</v>
      </c>
      <c r="C1586" s="38" t="s">
        <v>7242</v>
      </c>
      <c r="D1586" s="38" t="s">
        <v>7243</v>
      </c>
      <c r="E1586" s="38" t="s">
        <v>610</v>
      </c>
      <c r="F1586" s="38" t="s">
        <v>2948</v>
      </c>
      <c r="G1586" s="38" t="s">
        <v>6733</v>
      </c>
      <c r="H1586" s="38" t="s">
        <v>2665</v>
      </c>
      <c r="I1586" s="39">
        <v>2262.86</v>
      </c>
      <c r="J1586" s="15">
        <f>VLOOKUP(LEFT(B1586,5),[1]Percents!$C:$M,9,FALSE)</f>
        <v>0</v>
      </c>
      <c r="K1586" s="13">
        <f t="shared" si="25"/>
        <v>0</v>
      </c>
      <c r="L1586" s="22"/>
    </row>
    <row r="1587" spans="1:12" s="40" customFormat="1" ht="14.25" customHeight="1" x14ac:dyDescent="0.25">
      <c r="A1587" s="38" t="s">
        <v>213</v>
      </c>
      <c r="B1587" s="38" t="s">
        <v>94</v>
      </c>
      <c r="C1587" s="38" t="s">
        <v>6142</v>
      </c>
      <c r="D1587" s="38" t="s">
        <v>6143</v>
      </c>
      <c r="E1587" s="38" t="s">
        <v>240</v>
      </c>
      <c r="F1587" s="38" t="s">
        <v>6144</v>
      </c>
      <c r="G1587" s="38" t="s">
        <v>2991</v>
      </c>
      <c r="H1587" s="38" t="s">
        <v>2665</v>
      </c>
      <c r="I1587" s="39">
        <v>4199.25</v>
      </c>
      <c r="J1587" s="15">
        <f>VLOOKUP(LEFT(B1587,5),[1]Percents!$C:$M,9,FALSE)</f>
        <v>0</v>
      </c>
      <c r="K1587" s="13">
        <f t="shared" si="25"/>
        <v>0</v>
      </c>
      <c r="L1587" s="22"/>
    </row>
    <row r="1588" spans="1:12" s="40" customFormat="1" ht="14.25" customHeight="1" x14ac:dyDescent="0.25">
      <c r="A1588" s="38" t="s">
        <v>213</v>
      </c>
      <c r="B1588" s="38" t="s">
        <v>195</v>
      </c>
      <c r="C1588" s="38" t="s">
        <v>7464</v>
      </c>
      <c r="D1588" s="38" t="s">
        <v>7465</v>
      </c>
      <c r="E1588" s="38" t="s">
        <v>3150</v>
      </c>
      <c r="F1588" s="38" t="s">
        <v>3151</v>
      </c>
      <c r="G1588" s="38" t="s">
        <v>7386</v>
      </c>
      <c r="H1588" s="38" t="s">
        <v>2665</v>
      </c>
      <c r="I1588" s="39">
        <v>1890.63</v>
      </c>
      <c r="J1588" s="15">
        <f>VLOOKUP(LEFT(B1588,5),[1]Percents!$C:$M,9,FALSE)</f>
        <v>0</v>
      </c>
      <c r="K1588" s="13">
        <f t="shared" si="25"/>
        <v>0</v>
      </c>
      <c r="L1588" s="22"/>
    </row>
    <row r="1589" spans="1:12" s="40" customFormat="1" ht="14.25" customHeight="1" x14ac:dyDescent="0.25">
      <c r="A1589" s="38" t="s">
        <v>65</v>
      </c>
      <c r="B1589" s="38" t="s">
        <v>1135</v>
      </c>
      <c r="C1589" s="38" t="s">
        <v>3427</v>
      </c>
      <c r="D1589" s="38" t="s">
        <v>3428</v>
      </c>
      <c r="E1589" s="38" t="s">
        <v>1608</v>
      </c>
      <c r="F1589" s="38" t="s">
        <v>3429</v>
      </c>
      <c r="G1589" s="38" t="s">
        <v>3357</v>
      </c>
      <c r="H1589" s="38" t="s">
        <v>2665</v>
      </c>
      <c r="I1589" s="39">
        <v>1326.09</v>
      </c>
      <c r="J1589" s="15">
        <f>VLOOKUP(LEFT(B1589,5),[1]Percents!$C:$M,9,FALSE)</f>
        <v>0</v>
      </c>
      <c r="K1589" s="13">
        <f t="shared" si="25"/>
        <v>0</v>
      </c>
      <c r="L1589" s="22"/>
    </row>
    <row r="1590" spans="1:12" s="40" customFormat="1" ht="14.25" customHeight="1" x14ac:dyDescent="0.25">
      <c r="A1590" s="38" t="s">
        <v>213</v>
      </c>
      <c r="B1590" s="38" t="s">
        <v>106</v>
      </c>
      <c r="C1590" s="38" t="s">
        <v>3604</v>
      </c>
      <c r="D1590" s="38" t="s">
        <v>3605</v>
      </c>
      <c r="E1590" s="38" t="s">
        <v>3606</v>
      </c>
      <c r="F1590" s="38" t="s">
        <v>3607</v>
      </c>
      <c r="G1590" s="38" t="s">
        <v>3357</v>
      </c>
      <c r="H1590" s="38" t="s">
        <v>2665</v>
      </c>
      <c r="I1590" s="39">
        <v>28453.279999999999</v>
      </c>
      <c r="J1590" s="15">
        <f>VLOOKUP(LEFT(B1590,5),[1]Percents!$C:$M,9,FALSE)</f>
        <v>0</v>
      </c>
      <c r="K1590" s="13">
        <f t="shared" si="25"/>
        <v>0</v>
      </c>
      <c r="L1590" s="22"/>
    </row>
    <row r="1591" spans="1:12" s="40" customFormat="1" ht="14.25" customHeight="1" x14ac:dyDescent="0.25">
      <c r="A1591" s="38" t="s">
        <v>213</v>
      </c>
      <c r="B1591" s="38" t="s">
        <v>258</v>
      </c>
      <c r="C1591" s="38" t="s">
        <v>3279</v>
      </c>
      <c r="D1591" s="38" t="s">
        <v>3280</v>
      </c>
      <c r="E1591" s="38" t="s">
        <v>453</v>
      </c>
      <c r="F1591" s="38" t="s">
        <v>3281</v>
      </c>
      <c r="G1591" s="38" t="s">
        <v>3282</v>
      </c>
      <c r="H1591" s="38" t="s">
        <v>2665</v>
      </c>
      <c r="I1591" s="39">
        <v>1069.5</v>
      </c>
      <c r="J1591" s="15">
        <f>VLOOKUP(LEFT(B1591,5),[1]Percents!$C:$M,9,FALSE)</f>
        <v>4.4049999999999999E-2</v>
      </c>
      <c r="K1591" s="13">
        <f t="shared" si="25"/>
        <v>47.111474999999999</v>
      </c>
      <c r="L1591" s="22"/>
    </row>
    <row r="1592" spans="1:12" s="40" customFormat="1" ht="14.25" customHeight="1" x14ac:dyDescent="0.25">
      <c r="A1592" s="38" t="s">
        <v>213</v>
      </c>
      <c r="B1592" s="38" t="s">
        <v>102</v>
      </c>
      <c r="C1592" s="38" t="s">
        <v>3283</v>
      </c>
      <c r="D1592" s="38" t="s">
        <v>3284</v>
      </c>
      <c r="E1592" s="38" t="s">
        <v>170</v>
      </c>
      <c r="F1592" s="38" t="s">
        <v>3285</v>
      </c>
      <c r="G1592" s="38" t="s">
        <v>3223</v>
      </c>
      <c r="H1592" s="38" t="s">
        <v>2665</v>
      </c>
      <c r="I1592" s="41">
        <v>-20572.79</v>
      </c>
      <c r="J1592" s="15">
        <f>VLOOKUP(LEFT(B1592,5),[1]Percents!$C:$M,9,FALSE)</f>
        <v>0</v>
      </c>
      <c r="K1592" s="13">
        <f t="shared" si="25"/>
        <v>0</v>
      </c>
      <c r="L1592" s="22"/>
    </row>
    <row r="1593" spans="1:12" s="40" customFormat="1" ht="14.25" customHeight="1" x14ac:dyDescent="0.25">
      <c r="A1593" s="38" t="s">
        <v>213</v>
      </c>
      <c r="B1593" s="38" t="s">
        <v>106</v>
      </c>
      <c r="C1593" s="38" t="s">
        <v>3608</v>
      </c>
      <c r="D1593" s="38" t="s">
        <v>3609</v>
      </c>
      <c r="E1593" s="38" t="s">
        <v>253</v>
      </c>
      <c r="F1593" s="38" t="s">
        <v>3610</v>
      </c>
      <c r="G1593" s="38" t="s">
        <v>2683</v>
      </c>
      <c r="H1593" s="38" t="s">
        <v>2665</v>
      </c>
      <c r="I1593" s="39">
        <v>6513.4400000000014</v>
      </c>
      <c r="J1593" s="15">
        <f>VLOOKUP(LEFT(B1593,5),[1]Percents!$C:$M,9,FALSE)</f>
        <v>0</v>
      </c>
      <c r="K1593" s="13">
        <f t="shared" si="25"/>
        <v>0</v>
      </c>
      <c r="L1593" s="22"/>
    </row>
    <row r="1594" spans="1:12" s="40" customFormat="1" ht="14.25" customHeight="1" x14ac:dyDescent="0.25">
      <c r="A1594" s="38" t="s">
        <v>213</v>
      </c>
      <c r="B1594" s="38" t="s">
        <v>285</v>
      </c>
      <c r="C1594" s="38" t="s">
        <v>5227</v>
      </c>
      <c r="D1594" s="38" t="s">
        <v>5228</v>
      </c>
      <c r="E1594" s="38" t="s">
        <v>610</v>
      </c>
      <c r="F1594" s="38" t="s">
        <v>3430</v>
      </c>
      <c r="G1594" s="38" t="s">
        <v>5106</v>
      </c>
      <c r="H1594" s="38" t="s">
        <v>2665</v>
      </c>
      <c r="I1594" s="39">
        <v>1005.3</v>
      </c>
      <c r="J1594" s="15">
        <f>VLOOKUP(LEFT(B1594,5),[1]Percents!$C:$M,9,FALSE)</f>
        <v>0</v>
      </c>
      <c r="K1594" s="13">
        <f t="shared" si="25"/>
        <v>0</v>
      </c>
      <c r="L1594" s="22"/>
    </row>
    <row r="1595" spans="1:12" s="40" customFormat="1" ht="14.25" customHeight="1" x14ac:dyDescent="0.25">
      <c r="A1595" s="38" t="s">
        <v>213</v>
      </c>
      <c r="B1595" s="38" t="s">
        <v>285</v>
      </c>
      <c r="C1595" s="38" t="s">
        <v>8741</v>
      </c>
      <c r="D1595" s="38" t="s">
        <v>8742</v>
      </c>
      <c r="E1595" s="38" t="s">
        <v>610</v>
      </c>
      <c r="F1595" s="38" t="s">
        <v>3430</v>
      </c>
      <c r="G1595" s="38" t="s">
        <v>8076</v>
      </c>
      <c r="H1595" s="38" t="s">
        <v>2665</v>
      </c>
      <c r="I1595" s="39">
        <v>8147.24</v>
      </c>
      <c r="J1595" s="15">
        <f>VLOOKUP(LEFT(B1595,5),[1]Percents!$C:$M,9,FALSE)</f>
        <v>0</v>
      </c>
      <c r="K1595" s="13">
        <f t="shared" si="25"/>
        <v>0</v>
      </c>
      <c r="L1595" s="22"/>
    </row>
    <row r="1596" spans="1:12" s="40" customFormat="1" ht="14.25" customHeight="1" x14ac:dyDescent="0.25">
      <c r="A1596" s="38" t="s">
        <v>242</v>
      </c>
      <c r="B1596" s="38" t="s">
        <v>326</v>
      </c>
      <c r="C1596" s="38" t="s">
        <v>3611</v>
      </c>
      <c r="D1596" s="38" t="s">
        <v>3612</v>
      </c>
      <c r="E1596" s="38" t="s">
        <v>382</v>
      </c>
      <c r="F1596" s="38" t="s">
        <v>3613</v>
      </c>
      <c r="G1596" s="38" t="s">
        <v>3091</v>
      </c>
      <c r="H1596" s="38" t="s">
        <v>2665</v>
      </c>
      <c r="I1596" s="39">
        <v>32002.98</v>
      </c>
      <c r="J1596" s="15">
        <f>VLOOKUP(LEFT(B1596,5),[1]Percents!$C:$M,9,FALSE)</f>
        <v>0</v>
      </c>
      <c r="K1596" s="13">
        <f t="shared" si="25"/>
        <v>0</v>
      </c>
      <c r="L1596" s="22"/>
    </row>
    <row r="1597" spans="1:12" s="40" customFormat="1" ht="14.25" customHeight="1" x14ac:dyDescent="0.25">
      <c r="A1597" s="38" t="s">
        <v>213</v>
      </c>
      <c r="B1597" s="38" t="s">
        <v>258</v>
      </c>
      <c r="C1597" s="38" t="s">
        <v>3431</v>
      </c>
      <c r="D1597" s="38" t="s">
        <v>3432</v>
      </c>
      <c r="E1597" s="38" t="s">
        <v>395</v>
      </c>
      <c r="F1597" s="38" t="s">
        <v>3433</v>
      </c>
      <c r="G1597" s="38" t="s">
        <v>3426</v>
      </c>
      <c r="H1597" s="38" t="s">
        <v>2665</v>
      </c>
      <c r="I1597" s="39">
        <v>7827.12</v>
      </c>
      <c r="J1597" s="15">
        <f>VLOOKUP(LEFT(B1597,5),[1]Percents!$C:$M,9,FALSE)</f>
        <v>4.4049999999999999E-2</v>
      </c>
      <c r="K1597" s="13">
        <f t="shared" si="25"/>
        <v>344.78463599999998</v>
      </c>
      <c r="L1597" s="22"/>
    </row>
    <row r="1598" spans="1:12" s="40" customFormat="1" ht="14.25" customHeight="1" x14ac:dyDescent="0.25">
      <c r="A1598" s="38" t="s">
        <v>141</v>
      </c>
      <c r="B1598" s="38" t="s">
        <v>169</v>
      </c>
      <c r="C1598" s="38" t="s">
        <v>8743</v>
      </c>
      <c r="D1598" s="38" t="s">
        <v>8744</v>
      </c>
      <c r="E1598" s="38" t="s">
        <v>8745</v>
      </c>
      <c r="F1598" s="38" t="s">
        <v>8746</v>
      </c>
      <c r="G1598" s="38" t="s">
        <v>3744</v>
      </c>
      <c r="H1598" s="38" t="s">
        <v>2665</v>
      </c>
      <c r="I1598" s="39">
        <v>938.44</v>
      </c>
      <c r="J1598" s="15">
        <f>VLOOKUP(LEFT(B1598,5),[1]Percents!$C:$M,9,FALSE)</f>
        <v>0.64170000000000005</v>
      </c>
      <c r="K1598" s="13">
        <f t="shared" si="25"/>
        <v>602.19694800000013</v>
      </c>
      <c r="L1598" s="22"/>
    </row>
    <row r="1599" spans="1:12" s="40" customFormat="1" ht="14.25" customHeight="1" x14ac:dyDescent="0.25">
      <c r="A1599" s="38" t="s">
        <v>213</v>
      </c>
      <c r="B1599" s="38" t="s">
        <v>258</v>
      </c>
      <c r="C1599" s="38" t="s">
        <v>3434</v>
      </c>
      <c r="D1599" s="38" t="s">
        <v>3435</v>
      </c>
      <c r="E1599" s="38" t="s">
        <v>951</v>
      </c>
      <c r="F1599" s="38" t="s">
        <v>3436</v>
      </c>
      <c r="G1599" s="38" t="s">
        <v>3437</v>
      </c>
      <c r="H1599" s="38" t="s">
        <v>2665</v>
      </c>
      <c r="I1599" s="39">
        <v>2362.9499999999998</v>
      </c>
      <c r="J1599" s="15">
        <f>VLOOKUP(LEFT(B1599,5),[1]Percents!$C:$M,9,FALSE)</f>
        <v>4.4049999999999999E-2</v>
      </c>
      <c r="K1599" s="13">
        <f t="shared" si="25"/>
        <v>104.08794749999998</v>
      </c>
      <c r="L1599" s="22"/>
    </row>
    <row r="1600" spans="1:12" s="40" customFormat="1" ht="14.25" customHeight="1" x14ac:dyDescent="0.25">
      <c r="A1600" s="38" t="s">
        <v>242</v>
      </c>
      <c r="B1600" s="38" t="s">
        <v>122</v>
      </c>
      <c r="C1600" s="38" t="s">
        <v>3438</v>
      </c>
      <c r="D1600" s="38" t="s">
        <v>3439</v>
      </c>
      <c r="E1600" s="38" t="s">
        <v>313</v>
      </c>
      <c r="F1600" s="38" t="s">
        <v>3440</v>
      </c>
      <c r="G1600" s="38" t="s">
        <v>3112</v>
      </c>
      <c r="H1600" s="38" t="s">
        <v>2665</v>
      </c>
      <c r="I1600" s="39">
        <v>1501.04</v>
      </c>
      <c r="J1600" s="15">
        <f>VLOOKUP(LEFT(B1600,5),[1]Percents!$C:$M,9,FALSE)</f>
        <v>0</v>
      </c>
      <c r="K1600" s="13">
        <f t="shared" si="25"/>
        <v>0</v>
      </c>
      <c r="L1600" s="22"/>
    </row>
    <row r="1601" spans="1:12" s="40" customFormat="1" ht="14.25" customHeight="1" x14ac:dyDescent="0.25">
      <c r="A1601" s="38" t="s">
        <v>213</v>
      </c>
      <c r="B1601" s="38" t="s">
        <v>229</v>
      </c>
      <c r="C1601" s="38" t="s">
        <v>6383</v>
      </c>
      <c r="D1601" s="38" t="s">
        <v>6384</v>
      </c>
      <c r="E1601" s="38" t="s">
        <v>4349</v>
      </c>
      <c r="F1601" s="38" t="s">
        <v>4350</v>
      </c>
      <c r="G1601" s="38" t="s">
        <v>5782</v>
      </c>
      <c r="H1601" s="38" t="s">
        <v>2665</v>
      </c>
      <c r="I1601" s="39">
        <v>900.49</v>
      </c>
      <c r="J1601" s="15">
        <f>VLOOKUP(LEFT(B1601,5),[1]Percents!$C:$M,9,FALSE)</f>
        <v>0</v>
      </c>
      <c r="K1601" s="13">
        <f t="shared" si="25"/>
        <v>0</v>
      </c>
      <c r="L1601" s="22"/>
    </row>
    <row r="1602" spans="1:12" s="40" customFormat="1" ht="14.25" customHeight="1" x14ac:dyDescent="0.25">
      <c r="A1602" s="38" t="s">
        <v>213</v>
      </c>
      <c r="B1602" s="38" t="s">
        <v>229</v>
      </c>
      <c r="C1602" s="38" t="s">
        <v>11075</v>
      </c>
      <c r="D1602" s="38" t="s">
        <v>11076</v>
      </c>
      <c r="E1602" s="38" t="s">
        <v>4349</v>
      </c>
      <c r="F1602" s="38" t="s">
        <v>4350</v>
      </c>
      <c r="G1602" s="38" t="s">
        <v>9320</v>
      </c>
      <c r="H1602" s="38" t="s">
        <v>2665</v>
      </c>
      <c r="I1602" s="39">
        <v>2332.79</v>
      </c>
      <c r="J1602" s="15">
        <f>VLOOKUP(LEFT(B1602,5),[1]Percents!$C:$M,9,FALSE)</f>
        <v>0</v>
      </c>
      <c r="K1602" s="13">
        <f t="shared" si="25"/>
        <v>0</v>
      </c>
      <c r="L1602" s="22"/>
    </row>
    <row r="1603" spans="1:12" s="40" customFormat="1" ht="14.25" customHeight="1" x14ac:dyDescent="0.25">
      <c r="A1603" s="38" t="s">
        <v>213</v>
      </c>
      <c r="B1603" s="38" t="s">
        <v>258</v>
      </c>
      <c r="C1603" s="38" t="s">
        <v>3614</v>
      </c>
      <c r="D1603" s="38" t="s">
        <v>3615</v>
      </c>
      <c r="E1603" s="38" t="s">
        <v>541</v>
      </c>
      <c r="F1603" s="38" t="s">
        <v>3616</v>
      </c>
      <c r="G1603" s="38" t="s">
        <v>3617</v>
      </c>
      <c r="H1603" s="38" t="s">
        <v>2665</v>
      </c>
      <c r="I1603" s="39">
        <v>3642.4</v>
      </c>
      <c r="J1603" s="15">
        <f>VLOOKUP(LEFT(B1603,5),[1]Percents!$C:$M,9,FALSE)</f>
        <v>4.4049999999999999E-2</v>
      </c>
      <c r="K1603" s="13">
        <f t="shared" si="25"/>
        <v>160.44772</v>
      </c>
      <c r="L1603" s="22"/>
    </row>
    <row r="1604" spans="1:12" s="40" customFormat="1" ht="14.25" customHeight="1" x14ac:dyDescent="0.25">
      <c r="A1604" s="38" t="s">
        <v>213</v>
      </c>
      <c r="B1604" s="38" t="s">
        <v>2</v>
      </c>
      <c r="C1604" s="38" t="s">
        <v>4494</v>
      </c>
      <c r="D1604" s="38" t="s">
        <v>4495</v>
      </c>
      <c r="E1604" s="38" t="s">
        <v>4496</v>
      </c>
      <c r="F1604" s="38" t="s">
        <v>4497</v>
      </c>
      <c r="G1604" s="38" t="s">
        <v>3534</v>
      </c>
      <c r="H1604" s="38" t="s">
        <v>2665</v>
      </c>
      <c r="I1604" s="39">
        <v>1081.43</v>
      </c>
      <c r="J1604" s="15">
        <f>VLOOKUP(LEFT(B1604,5),[1]Percents!$C:$M,9,FALSE)</f>
        <v>0</v>
      </c>
      <c r="K1604" s="13">
        <f t="shared" si="25"/>
        <v>0</v>
      </c>
      <c r="L1604" s="22"/>
    </row>
    <row r="1605" spans="1:12" s="40" customFormat="1" ht="14.25" customHeight="1" x14ac:dyDescent="0.25">
      <c r="A1605" s="38" t="s">
        <v>213</v>
      </c>
      <c r="B1605" s="38" t="s">
        <v>258</v>
      </c>
      <c r="C1605" s="38" t="s">
        <v>3618</v>
      </c>
      <c r="D1605" s="38" t="s">
        <v>3619</v>
      </c>
      <c r="E1605" s="38" t="s">
        <v>951</v>
      </c>
      <c r="F1605" s="38" t="s">
        <v>3620</v>
      </c>
      <c r="G1605" s="38" t="s">
        <v>3621</v>
      </c>
      <c r="H1605" s="38" t="s">
        <v>2665</v>
      </c>
      <c r="I1605" s="39">
        <v>100.28</v>
      </c>
      <c r="J1605" s="15">
        <f>VLOOKUP(LEFT(B1605,5),[1]Percents!$C:$M,9,FALSE)</f>
        <v>4.4049999999999999E-2</v>
      </c>
      <c r="K1605" s="13">
        <f t="shared" si="25"/>
        <v>4.4173340000000003</v>
      </c>
      <c r="L1605" s="22"/>
    </row>
    <row r="1606" spans="1:12" s="40" customFormat="1" ht="14.25" customHeight="1" x14ac:dyDescent="0.25">
      <c r="A1606" s="38" t="s">
        <v>213</v>
      </c>
      <c r="B1606" s="38" t="s">
        <v>145</v>
      </c>
      <c r="C1606" s="38" t="s">
        <v>5229</v>
      </c>
      <c r="D1606" s="38" t="s">
        <v>5230</v>
      </c>
      <c r="E1606" s="38" t="s">
        <v>1568</v>
      </c>
      <c r="F1606" s="38" t="s">
        <v>3622</v>
      </c>
      <c r="G1606" s="38" t="s">
        <v>5106</v>
      </c>
      <c r="H1606" s="38" t="s">
        <v>2665</v>
      </c>
      <c r="I1606" s="39">
        <v>2548.44</v>
      </c>
      <c r="J1606" s="15">
        <f>VLOOKUP(LEFT(B1606,5),[1]Percents!$C:$M,9,FALSE)</f>
        <v>0</v>
      </c>
      <c r="K1606" s="13">
        <f t="shared" si="25"/>
        <v>0</v>
      </c>
      <c r="L1606" s="22"/>
    </row>
    <row r="1607" spans="1:12" s="40" customFormat="1" ht="14.25" customHeight="1" x14ac:dyDescent="0.25">
      <c r="A1607" s="38" t="s">
        <v>141</v>
      </c>
      <c r="B1607" s="38" t="s">
        <v>43</v>
      </c>
      <c r="C1607" s="38" t="s">
        <v>3623</v>
      </c>
      <c r="D1607" s="38" t="s">
        <v>3624</v>
      </c>
      <c r="E1607" s="38" t="s">
        <v>121</v>
      </c>
      <c r="F1607" s="38" t="s">
        <v>3625</v>
      </c>
      <c r="G1607" s="38" t="s">
        <v>3357</v>
      </c>
      <c r="H1607" s="38" t="s">
        <v>2665</v>
      </c>
      <c r="I1607" s="39">
        <v>927.11</v>
      </c>
      <c r="J1607" s="15">
        <f>VLOOKUP(LEFT(B1607,5),[1]Percents!$C:$M,9,FALSE)</f>
        <v>0.64170000000000005</v>
      </c>
      <c r="K1607" s="13">
        <f t="shared" si="25"/>
        <v>594.92648700000007</v>
      </c>
      <c r="L1607" s="22"/>
    </row>
    <row r="1608" spans="1:12" s="40" customFormat="1" ht="14.25" customHeight="1" x14ac:dyDescent="0.25">
      <c r="A1608" s="38" t="s">
        <v>213</v>
      </c>
      <c r="B1608" s="38" t="s">
        <v>258</v>
      </c>
      <c r="C1608" s="38" t="s">
        <v>3626</v>
      </c>
      <c r="D1608" s="38" t="s">
        <v>3627</v>
      </c>
      <c r="E1608" s="38" t="s">
        <v>452</v>
      </c>
      <c r="F1608" s="38" t="s">
        <v>3628</v>
      </c>
      <c r="G1608" s="38" t="s">
        <v>3629</v>
      </c>
      <c r="H1608" s="38" t="s">
        <v>2665</v>
      </c>
      <c r="I1608" s="39">
        <v>695.96</v>
      </c>
      <c r="J1608" s="15">
        <f>VLOOKUP(LEFT(B1608,5),[1]Percents!$C:$M,9,FALSE)</f>
        <v>4.4049999999999999E-2</v>
      </c>
      <c r="K1608" s="13">
        <f t="shared" si="25"/>
        <v>30.657038</v>
      </c>
      <c r="L1608" s="22"/>
    </row>
    <row r="1609" spans="1:12" s="40" customFormat="1" ht="14.25" customHeight="1" x14ac:dyDescent="0.25">
      <c r="A1609" s="38" t="s">
        <v>213</v>
      </c>
      <c r="B1609" s="38" t="s">
        <v>258</v>
      </c>
      <c r="C1609" s="38" t="s">
        <v>3818</v>
      </c>
      <c r="D1609" s="38" t="s">
        <v>3819</v>
      </c>
      <c r="E1609" s="38" t="s">
        <v>541</v>
      </c>
      <c r="F1609" s="38" t="s">
        <v>3820</v>
      </c>
      <c r="G1609" s="38" t="s">
        <v>3821</v>
      </c>
      <c r="H1609" s="38" t="s">
        <v>2665</v>
      </c>
      <c r="I1609" s="41">
        <v>-3311.14</v>
      </c>
      <c r="J1609" s="15">
        <f>VLOOKUP(LEFT(B1609,5),[1]Percents!$C:$M,9,FALSE)</f>
        <v>4.4049999999999999E-2</v>
      </c>
      <c r="K1609" s="13">
        <f t="shared" si="25"/>
        <v>-145.855717</v>
      </c>
      <c r="L1609" s="22"/>
    </row>
    <row r="1610" spans="1:12" s="40" customFormat="1" ht="14.25" customHeight="1" x14ac:dyDescent="0.25">
      <c r="A1610" s="38" t="s">
        <v>213</v>
      </c>
      <c r="B1610" s="38" t="s">
        <v>42</v>
      </c>
      <c r="C1610" s="38" t="s">
        <v>10718</v>
      </c>
      <c r="D1610" s="38" t="s">
        <v>10719</v>
      </c>
      <c r="E1610" s="38" t="s">
        <v>747</v>
      </c>
      <c r="F1610" s="38" t="s">
        <v>10720</v>
      </c>
      <c r="G1610" s="38" t="s">
        <v>3813</v>
      </c>
      <c r="H1610" s="38" t="s">
        <v>2665</v>
      </c>
      <c r="I1610" s="39">
        <v>51.56</v>
      </c>
      <c r="J1610" s="15">
        <f>VLOOKUP(LEFT(B1610,5),[1]Percents!$C:$M,9,FALSE)</f>
        <v>0</v>
      </c>
      <c r="K1610" s="13">
        <f t="shared" si="25"/>
        <v>0</v>
      </c>
      <c r="L1610" s="22"/>
    </row>
    <row r="1611" spans="1:12" s="40" customFormat="1" ht="14.25" customHeight="1" x14ac:dyDescent="0.25">
      <c r="A1611" s="38" t="s">
        <v>213</v>
      </c>
      <c r="B1611" s="38" t="s">
        <v>61</v>
      </c>
      <c r="C1611" s="38" t="s">
        <v>12188</v>
      </c>
      <c r="D1611" s="38" t="s">
        <v>12189</v>
      </c>
      <c r="E1611" s="38" t="s">
        <v>1003</v>
      </c>
      <c r="F1611" s="38" t="s">
        <v>12190</v>
      </c>
      <c r="G1611" s="38" t="s">
        <v>5938</v>
      </c>
      <c r="H1611" s="38" t="s">
        <v>2665</v>
      </c>
      <c r="I1611" s="41">
        <v>-3.9</v>
      </c>
      <c r="J1611" s="15">
        <f>VLOOKUP(LEFT(B1611,5),[1]Percents!$C:$M,9,FALSE)</f>
        <v>0</v>
      </c>
      <c r="K1611" s="13">
        <f t="shared" si="25"/>
        <v>0</v>
      </c>
      <c r="L1611" s="22"/>
    </row>
    <row r="1612" spans="1:12" s="40" customFormat="1" ht="14.25" customHeight="1" x14ac:dyDescent="0.25">
      <c r="A1612" s="38" t="s">
        <v>213</v>
      </c>
      <c r="B1612" s="38" t="s">
        <v>21</v>
      </c>
      <c r="C1612" s="38" t="s">
        <v>3972</v>
      </c>
      <c r="D1612" s="38" t="s">
        <v>3973</v>
      </c>
      <c r="E1612" s="38" t="s">
        <v>486</v>
      </c>
      <c r="F1612" s="38" t="s">
        <v>3974</v>
      </c>
      <c r="G1612" s="38" t="s">
        <v>3949</v>
      </c>
      <c r="H1612" s="38" t="s">
        <v>2665</v>
      </c>
      <c r="I1612" s="39">
        <v>26443.83</v>
      </c>
      <c r="J1612" s="15">
        <f>VLOOKUP(LEFT(B1612,5),[1]Percents!$C:$M,9,FALSE)</f>
        <v>4.4049999999999999E-2</v>
      </c>
      <c r="K1612" s="13">
        <f t="shared" si="25"/>
        <v>1164.8507115</v>
      </c>
      <c r="L1612" s="22"/>
    </row>
    <row r="1613" spans="1:12" s="40" customFormat="1" ht="14.25" customHeight="1" x14ac:dyDescent="0.25">
      <c r="A1613" s="38" t="s">
        <v>65</v>
      </c>
      <c r="B1613" s="38" t="s">
        <v>1135</v>
      </c>
      <c r="C1613" s="38" t="s">
        <v>5231</v>
      </c>
      <c r="D1613" s="38" t="s">
        <v>5232</v>
      </c>
      <c r="E1613" s="38" t="s">
        <v>2986</v>
      </c>
      <c r="F1613" s="38" t="s">
        <v>3975</v>
      </c>
      <c r="G1613" s="38" t="s">
        <v>5106</v>
      </c>
      <c r="H1613" s="38" t="s">
        <v>2665</v>
      </c>
      <c r="I1613" s="39">
        <v>3484.94</v>
      </c>
      <c r="J1613" s="15">
        <f>VLOOKUP(LEFT(B1613,5),[1]Percents!$C:$M,9,FALSE)</f>
        <v>0</v>
      </c>
      <c r="K1613" s="13">
        <f t="shared" si="25"/>
        <v>0</v>
      </c>
      <c r="L1613" s="22"/>
    </row>
    <row r="1614" spans="1:12" s="40" customFormat="1" ht="14.25" customHeight="1" x14ac:dyDescent="0.25">
      <c r="A1614" s="38" t="s">
        <v>213</v>
      </c>
      <c r="B1614" s="38" t="s">
        <v>258</v>
      </c>
      <c r="C1614" s="38" t="s">
        <v>4118</v>
      </c>
      <c r="D1614" s="38" t="s">
        <v>4119</v>
      </c>
      <c r="E1614" s="38" t="s">
        <v>541</v>
      </c>
      <c r="F1614" s="38" t="s">
        <v>4120</v>
      </c>
      <c r="G1614" s="38" t="s">
        <v>4121</v>
      </c>
      <c r="H1614" s="38" t="s">
        <v>2665</v>
      </c>
      <c r="I1614" s="39">
        <v>0.02</v>
      </c>
      <c r="J1614" s="15">
        <f>VLOOKUP(LEFT(B1614,5),[1]Percents!$C:$M,9,FALSE)</f>
        <v>4.4049999999999999E-2</v>
      </c>
      <c r="K1614" s="13">
        <f t="shared" si="25"/>
        <v>8.8099999999999995E-4</v>
      </c>
      <c r="L1614" s="22"/>
    </row>
    <row r="1615" spans="1:12" s="40" customFormat="1" ht="14.25" customHeight="1" x14ac:dyDescent="0.25">
      <c r="A1615" s="38" t="s">
        <v>213</v>
      </c>
      <c r="B1615" s="38" t="s">
        <v>98</v>
      </c>
      <c r="C1615" s="38" t="s">
        <v>11768</v>
      </c>
      <c r="D1615" s="38" t="s">
        <v>11769</v>
      </c>
      <c r="E1615" s="38" t="s">
        <v>8749</v>
      </c>
      <c r="F1615" s="38" t="s">
        <v>11770</v>
      </c>
      <c r="G1615" s="38" t="s">
        <v>2495</v>
      </c>
      <c r="H1615" s="38" t="s">
        <v>2665</v>
      </c>
      <c r="I1615" s="41">
        <v>-36.989999999999988</v>
      </c>
      <c r="J1615" s="15">
        <f>VLOOKUP(LEFT(B1615,5),[1]Percents!$C:$M,9,FALSE)</f>
        <v>0</v>
      </c>
      <c r="K1615" s="13">
        <f t="shared" si="25"/>
        <v>0</v>
      </c>
      <c r="L1615" s="22"/>
    </row>
    <row r="1616" spans="1:12" s="40" customFormat="1" ht="14.25" customHeight="1" x14ac:dyDescent="0.25">
      <c r="A1616" s="38" t="s">
        <v>213</v>
      </c>
      <c r="B1616" s="38" t="s">
        <v>166</v>
      </c>
      <c r="C1616" s="38" t="s">
        <v>10024</v>
      </c>
      <c r="D1616" s="38" t="s">
        <v>10025</v>
      </c>
      <c r="E1616" s="38" t="s">
        <v>6385</v>
      </c>
      <c r="F1616" s="38" t="s">
        <v>10026</v>
      </c>
      <c r="G1616" s="38" t="s">
        <v>3905</v>
      </c>
      <c r="H1616" s="38" t="s">
        <v>2665</v>
      </c>
      <c r="I1616" s="39">
        <v>1516.7</v>
      </c>
      <c r="J1616" s="15">
        <f>VLOOKUP(LEFT(B1616,5),[1]Percents!$C:$M,9,FALSE)</f>
        <v>4.4049999999999999E-2</v>
      </c>
      <c r="K1616" s="13">
        <f t="shared" si="25"/>
        <v>66.810635000000005</v>
      </c>
      <c r="L1616" s="22"/>
    </row>
    <row r="1617" spans="1:12" s="40" customFormat="1" ht="14.25" customHeight="1" x14ac:dyDescent="0.25">
      <c r="A1617" s="38" t="s">
        <v>213</v>
      </c>
      <c r="B1617" s="38" t="s">
        <v>120</v>
      </c>
      <c r="C1617" s="38" t="s">
        <v>4122</v>
      </c>
      <c r="D1617" s="38" t="s">
        <v>4123</v>
      </c>
      <c r="E1617" s="38" t="s">
        <v>1275</v>
      </c>
      <c r="F1617" s="38" t="s">
        <v>4124</v>
      </c>
      <c r="G1617" s="38" t="s">
        <v>4125</v>
      </c>
      <c r="H1617" s="38" t="s">
        <v>2665</v>
      </c>
      <c r="I1617" s="39">
        <v>10649.02</v>
      </c>
      <c r="J1617" s="15">
        <f>VLOOKUP(LEFT(B1617,5),[1]Percents!$C:$M,9,FALSE)</f>
        <v>0</v>
      </c>
      <c r="K1617" s="13">
        <f t="shared" si="25"/>
        <v>0</v>
      </c>
      <c r="L1617" s="22"/>
    </row>
    <row r="1618" spans="1:12" s="40" customFormat="1" ht="14.25" customHeight="1" x14ac:dyDescent="0.25">
      <c r="A1618" s="38" t="s">
        <v>213</v>
      </c>
      <c r="B1618" s="38" t="s">
        <v>229</v>
      </c>
      <c r="C1618" s="38" t="s">
        <v>5904</v>
      </c>
      <c r="D1618" s="38" t="s">
        <v>5905</v>
      </c>
      <c r="E1618" s="38" t="s">
        <v>179</v>
      </c>
      <c r="F1618" s="38" t="s">
        <v>5906</v>
      </c>
      <c r="G1618" s="38" t="s">
        <v>5907</v>
      </c>
      <c r="H1618" s="38" t="s">
        <v>2665</v>
      </c>
      <c r="I1618" s="39">
        <v>10901.6</v>
      </c>
      <c r="J1618" s="15">
        <f>VLOOKUP(LEFT(B1618,5),[1]Percents!$C:$M,9,FALSE)</f>
        <v>0</v>
      </c>
      <c r="K1618" s="13">
        <f t="shared" si="25"/>
        <v>0</v>
      </c>
      <c r="L1618" s="22"/>
    </row>
    <row r="1619" spans="1:12" s="40" customFormat="1" ht="14.25" customHeight="1" x14ac:dyDescent="0.25">
      <c r="A1619" s="38" t="s">
        <v>141</v>
      </c>
      <c r="B1619" s="38" t="s">
        <v>3</v>
      </c>
      <c r="C1619" s="38" t="s">
        <v>6145</v>
      </c>
      <c r="D1619" s="38" t="s">
        <v>6146</v>
      </c>
      <c r="E1619" s="38" t="s">
        <v>6062</v>
      </c>
      <c r="F1619" s="38" t="s">
        <v>6147</v>
      </c>
      <c r="G1619" s="38" t="s">
        <v>4121</v>
      </c>
      <c r="H1619" s="38" t="s">
        <v>2665</v>
      </c>
      <c r="I1619" s="39">
        <v>1746.03</v>
      </c>
      <c r="J1619" s="15">
        <f>VLOOKUP(LEFT(B1619,5),[1]Percents!$C:$M,9,FALSE)</f>
        <v>0.64170000000000005</v>
      </c>
      <c r="K1619" s="13">
        <f t="shared" si="25"/>
        <v>1120.427451</v>
      </c>
      <c r="L1619" s="22"/>
    </row>
    <row r="1620" spans="1:12" s="40" customFormat="1" ht="14.25" customHeight="1" x14ac:dyDescent="0.25">
      <c r="A1620" s="38" t="s">
        <v>213</v>
      </c>
      <c r="B1620" s="38" t="s">
        <v>195</v>
      </c>
      <c r="C1620" s="38" t="s">
        <v>6573</v>
      </c>
      <c r="D1620" s="38" t="s">
        <v>6574</v>
      </c>
      <c r="E1620" s="38" t="s">
        <v>3150</v>
      </c>
      <c r="F1620" s="38" t="s">
        <v>4351</v>
      </c>
      <c r="G1620" s="38" t="s">
        <v>6549</v>
      </c>
      <c r="H1620" s="38" t="s">
        <v>2665</v>
      </c>
      <c r="I1620" s="39">
        <v>3925.91</v>
      </c>
      <c r="J1620" s="15">
        <f>VLOOKUP(LEFT(B1620,5),[1]Percents!$C:$M,9,FALSE)</f>
        <v>0</v>
      </c>
      <c r="K1620" s="13">
        <f t="shared" si="25"/>
        <v>0</v>
      </c>
      <c r="L1620" s="22"/>
    </row>
    <row r="1621" spans="1:12" s="40" customFormat="1" ht="14.25" customHeight="1" x14ac:dyDescent="0.25">
      <c r="A1621" s="38" t="s">
        <v>213</v>
      </c>
      <c r="B1621" s="38" t="s">
        <v>120</v>
      </c>
      <c r="C1621" s="38" t="s">
        <v>4223</v>
      </c>
      <c r="D1621" s="38" t="s">
        <v>4224</v>
      </c>
      <c r="E1621" s="38" t="s">
        <v>6737</v>
      </c>
      <c r="F1621" s="38" t="s">
        <v>4225</v>
      </c>
      <c r="G1621" s="38" t="s">
        <v>4208</v>
      </c>
      <c r="H1621" s="38" t="s">
        <v>2665</v>
      </c>
      <c r="I1621" s="39">
        <v>401.03</v>
      </c>
      <c r="J1621" s="15">
        <f>VLOOKUP(LEFT(B1621,5),[1]Percents!$C:$M,9,FALSE)</f>
        <v>0</v>
      </c>
      <c r="K1621" s="13">
        <f t="shared" si="25"/>
        <v>0</v>
      </c>
      <c r="L1621" s="22"/>
    </row>
    <row r="1622" spans="1:12" s="40" customFormat="1" ht="14.25" customHeight="1" x14ac:dyDescent="0.25">
      <c r="A1622" s="38" t="s">
        <v>242</v>
      </c>
      <c r="B1622" s="38" t="s">
        <v>326</v>
      </c>
      <c r="C1622" s="38" t="s">
        <v>4352</v>
      </c>
      <c r="D1622" s="38" t="s">
        <v>4353</v>
      </c>
      <c r="E1622" s="38" t="s">
        <v>4354</v>
      </c>
      <c r="F1622" s="38" t="s">
        <v>4355</v>
      </c>
      <c r="G1622" s="38" t="s">
        <v>4356</v>
      </c>
      <c r="H1622" s="38" t="s">
        <v>2665</v>
      </c>
      <c r="I1622" s="39">
        <v>3464.69</v>
      </c>
      <c r="J1622" s="15">
        <f>VLOOKUP(LEFT(B1622,5),[1]Percents!$C:$M,9,FALSE)</f>
        <v>0</v>
      </c>
      <c r="K1622" s="13">
        <f t="shared" si="25"/>
        <v>0</v>
      </c>
      <c r="L1622" s="22"/>
    </row>
    <row r="1623" spans="1:12" s="40" customFormat="1" ht="14.25" customHeight="1" x14ac:dyDescent="0.25">
      <c r="A1623" s="38" t="s">
        <v>213</v>
      </c>
      <c r="B1623" s="38" t="s">
        <v>3728</v>
      </c>
      <c r="C1623" s="38" t="s">
        <v>6148</v>
      </c>
      <c r="D1623" s="38" t="s">
        <v>6149</v>
      </c>
      <c r="E1623" s="38" t="s">
        <v>3729</v>
      </c>
      <c r="F1623" s="38" t="s">
        <v>6150</v>
      </c>
      <c r="G1623" s="38" t="s">
        <v>3941</v>
      </c>
      <c r="H1623" s="38" t="s">
        <v>2665</v>
      </c>
      <c r="I1623" s="39">
        <v>14752.7</v>
      </c>
      <c r="J1623" s="15">
        <f>VLOOKUP(LEFT(B1623,5),[1]Percents!$C:$M,9,FALSE)</f>
        <v>0</v>
      </c>
      <c r="K1623" s="13">
        <f t="shared" si="25"/>
        <v>0</v>
      </c>
      <c r="L1623" s="22"/>
    </row>
    <row r="1624" spans="1:12" s="40" customFormat="1" ht="14.25" customHeight="1" x14ac:dyDescent="0.25">
      <c r="A1624" s="38" t="s">
        <v>213</v>
      </c>
      <c r="B1624" s="38" t="s">
        <v>154</v>
      </c>
      <c r="C1624" s="38" t="s">
        <v>4226</v>
      </c>
      <c r="D1624" s="38" t="s">
        <v>4227</v>
      </c>
      <c r="E1624" s="38" t="s">
        <v>114</v>
      </c>
      <c r="F1624" s="38" t="s">
        <v>4228</v>
      </c>
      <c r="G1624" s="38" t="s">
        <v>3534</v>
      </c>
      <c r="H1624" s="38" t="s">
        <v>2665</v>
      </c>
      <c r="I1624" s="39">
        <v>1560.76</v>
      </c>
      <c r="J1624" s="15">
        <f>VLOOKUP(LEFT(B1624,5),[1]Percents!$C:$M,9,FALSE)</f>
        <v>0</v>
      </c>
      <c r="K1624" s="13">
        <f t="shared" si="25"/>
        <v>0</v>
      </c>
      <c r="L1624" s="22"/>
    </row>
    <row r="1625" spans="1:12" s="40" customFormat="1" ht="14.25" customHeight="1" x14ac:dyDescent="0.25">
      <c r="A1625" s="38" t="s">
        <v>242</v>
      </c>
      <c r="B1625" s="38" t="s">
        <v>122</v>
      </c>
      <c r="C1625" s="38" t="s">
        <v>4357</v>
      </c>
      <c r="D1625" s="38" t="s">
        <v>4358</v>
      </c>
      <c r="E1625" s="38" t="s">
        <v>4359</v>
      </c>
      <c r="F1625" s="38" t="s">
        <v>4360</v>
      </c>
      <c r="G1625" s="38" t="s">
        <v>4320</v>
      </c>
      <c r="H1625" s="38" t="s">
        <v>2665</v>
      </c>
      <c r="I1625" s="39">
        <v>13812.99</v>
      </c>
      <c r="J1625" s="15">
        <f>VLOOKUP(LEFT(B1625,5),[1]Percents!$C:$M,9,FALSE)</f>
        <v>0</v>
      </c>
      <c r="K1625" s="13">
        <f t="shared" si="25"/>
        <v>0</v>
      </c>
      <c r="L1625" s="22"/>
    </row>
    <row r="1626" spans="1:12" s="40" customFormat="1" ht="14.25" customHeight="1" x14ac:dyDescent="0.25">
      <c r="A1626" s="38" t="s">
        <v>213</v>
      </c>
      <c r="B1626" s="38" t="s">
        <v>145</v>
      </c>
      <c r="C1626" s="38" t="s">
        <v>8747</v>
      </c>
      <c r="D1626" s="38" t="s">
        <v>8748</v>
      </c>
      <c r="E1626" s="38" t="s">
        <v>8749</v>
      </c>
      <c r="F1626" s="38" t="s">
        <v>8750</v>
      </c>
      <c r="G1626" s="38" t="s">
        <v>8751</v>
      </c>
      <c r="H1626" s="38" t="s">
        <v>2665</v>
      </c>
      <c r="I1626" s="39">
        <v>2092.13</v>
      </c>
      <c r="J1626" s="15">
        <f>VLOOKUP(LEFT(B1626,5),[1]Percents!$C:$M,9,FALSE)</f>
        <v>0</v>
      </c>
      <c r="K1626" s="13">
        <f t="shared" si="25"/>
        <v>0</v>
      </c>
      <c r="L1626" s="22"/>
    </row>
    <row r="1627" spans="1:12" s="40" customFormat="1" ht="14.25" customHeight="1" x14ac:dyDescent="0.25">
      <c r="A1627" s="38" t="s">
        <v>141</v>
      </c>
      <c r="B1627" s="38" t="s">
        <v>306</v>
      </c>
      <c r="C1627" s="38" t="s">
        <v>7050</v>
      </c>
      <c r="D1627" s="38" t="s">
        <v>7051</v>
      </c>
      <c r="E1627" s="38" t="s">
        <v>7052</v>
      </c>
      <c r="F1627" s="38" t="s">
        <v>7053</v>
      </c>
      <c r="G1627" s="38" t="s">
        <v>4121</v>
      </c>
      <c r="H1627" s="38" t="s">
        <v>2665</v>
      </c>
      <c r="I1627" s="41">
        <v>-240.13</v>
      </c>
      <c r="J1627" s="15">
        <f>VLOOKUP(LEFT(B1627,5),[1]Percents!$C:$M,9,FALSE)</f>
        <v>0.64170000000000005</v>
      </c>
      <c r="K1627" s="13">
        <f t="shared" si="25"/>
        <v>-154.091421</v>
      </c>
      <c r="L1627" s="22"/>
    </row>
    <row r="1628" spans="1:12" s="40" customFormat="1" ht="14.25" customHeight="1" x14ac:dyDescent="0.25">
      <c r="A1628" s="38" t="s">
        <v>4361</v>
      </c>
      <c r="B1628" s="38" t="s">
        <v>4362</v>
      </c>
      <c r="C1628" s="38" t="s">
        <v>4363</v>
      </c>
      <c r="D1628" s="38" t="s">
        <v>4364</v>
      </c>
      <c r="E1628" s="38" t="s">
        <v>1506</v>
      </c>
      <c r="F1628" s="38" t="s">
        <v>4365</v>
      </c>
      <c r="G1628" s="38" t="s">
        <v>4320</v>
      </c>
      <c r="H1628" s="38" t="s">
        <v>2665</v>
      </c>
      <c r="I1628" s="39">
        <v>12718.13</v>
      </c>
      <c r="J1628" s="15">
        <f>VLOOKUP(LEFT(B1628,5),[1]Percents!$C:$M,9,FALSE)</f>
        <v>0</v>
      </c>
      <c r="K1628" s="13">
        <f t="shared" si="25"/>
        <v>0</v>
      </c>
      <c r="L1628" s="22"/>
    </row>
    <row r="1629" spans="1:12" s="40" customFormat="1" ht="14.25" customHeight="1" x14ac:dyDescent="0.25">
      <c r="A1629" s="38" t="s">
        <v>213</v>
      </c>
      <c r="B1629" s="38" t="s">
        <v>656</v>
      </c>
      <c r="C1629" s="38" t="s">
        <v>4737</v>
      </c>
      <c r="D1629" s="38" t="s">
        <v>4738</v>
      </c>
      <c r="E1629" s="38" t="s">
        <v>4739</v>
      </c>
      <c r="F1629" s="38" t="s">
        <v>4740</v>
      </c>
      <c r="G1629" s="38" t="s">
        <v>4884</v>
      </c>
      <c r="H1629" s="38" t="s">
        <v>2665</v>
      </c>
      <c r="I1629" s="39">
        <v>17518.37</v>
      </c>
      <c r="J1629" s="15">
        <f>VLOOKUP(LEFT(B1629,5),[1]Percents!$C:$M,9,FALSE)</f>
        <v>0.16925000000000001</v>
      </c>
      <c r="K1629" s="13">
        <f t="shared" si="25"/>
        <v>2964.9841225</v>
      </c>
      <c r="L1629" s="22"/>
    </row>
    <row r="1630" spans="1:12" s="40" customFormat="1" ht="14.25" customHeight="1" x14ac:dyDescent="0.25">
      <c r="A1630" s="38" t="s">
        <v>141</v>
      </c>
      <c r="B1630" s="38" t="s">
        <v>135</v>
      </c>
      <c r="C1630" s="38" t="s">
        <v>4864</v>
      </c>
      <c r="D1630" s="38" t="s">
        <v>4865</v>
      </c>
      <c r="E1630" s="38" t="s">
        <v>244</v>
      </c>
      <c r="F1630" s="38" t="s">
        <v>4866</v>
      </c>
      <c r="G1630" s="38" t="s">
        <v>4195</v>
      </c>
      <c r="H1630" s="38" t="s">
        <v>2665</v>
      </c>
      <c r="I1630" s="39">
        <v>41910.5</v>
      </c>
      <c r="J1630" s="15">
        <f>VLOOKUP(LEFT(B1630,5),[1]Percents!$C:$M,9,FALSE)</f>
        <v>0.64170000000000005</v>
      </c>
      <c r="K1630" s="13">
        <f t="shared" ref="K1630:K1693" si="26">+J1630*I1630</f>
        <v>26893.967850000001</v>
      </c>
      <c r="L1630" s="22"/>
    </row>
    <row r="1631" spans="1:12" s="40" customFormat="1" ht="14.25" customHeight="1" x14ac:dyDescent="0.25">
      <c r="A1631" s="38" t="s">
        <v>141</v>
      </c>
      <c r="B1631" s="38" t="s">
        <v>306</v>
      </c>
      <c r="C1631" s="38" t="s">
        <v>5513</v>
      </c>
      <c r="D1631" s="38" t="s">
        <v>5514</v>
      </c>
      <c r="E1631" s="38" t="s">
        <v>171</v>
      </c>
      <c r="F1631" s="38" t="s">
        <v>5515</v>
      </c>
      <c r="G1631" s="38" t="s">
        <v>4195</v>
      </c>
      <c r="H1631" s="38" t="s">
        <v>2665</v>
      </c>
      <c r="I1631" s="39">
        <v>4602.67</v>
      </c>
      <c r="J1631" s="15">
        <f>VLOOKUP(LEFT(B1631,5),[1]Percents!$C:$M,9,FALSE)</f>
        <v>0.64170000000000005</v>
      </c>
      <c r="K1631" s="13">
        <f t="shared" si="26"/>
        <v>2953.5333390000001</v>
      </c>
      <c r="L1631" s="22"/>
    </row>
    <row r="1632" spans="1:12" s="40" customFormat="1" ht="14.25" customHeight="1" x14ac:dyDescent="0.25">
      <c r="A1632" s="38" t="s">
        <v>242</v>
      </c>
      <c r="B1632" s="38" t="s">
        <v>174</v>
      </c>
      <c r="C1632" s="38" t="s">
        <v>4741</v>
      </c>
      <c r="D1632" s="38" t="s">
        <v>4742</v>
      </c>
      <c r="E1632" s="38" t="s">
        <v>3900</v>
      </c>
      <c r="F1632" s="38" t="s">
        <v>4743</v>
      </c>
      <c r="G1632" s="38" t="s">
        <v>3905</v>
      </c>
      <c r="H1632" s="38" t="s">
        <v>2665</v>
      </c>
      <c r="I1632" s="39">
        <v>63702.01</v>
      </c>
      <c r="J1632" s="15">
        <f>VLOOKUP(LEFT(B1632,5),[1]Percents!$C:$M,9,FALSE)</f>
        <v>0</v>
      </c>
      <c r="K1632" s="13">
        <f t="shared" si="26"/>
        <v>0</v>
      </c>
      <c r="L1632" s="22"/>
    </row>
    <row r="1633" spans="1:12" s="40" customFormat="1" ht="14.25" customHeight="1" x14ac:dyDescent="0.25">
      <c r="A1633" s="38" t="s">
        <v>242</v>
      </c>
      <c r="B1633" s="38" t="s">
        <v>326</v>
      </c>
      <c r="C1633" s="38" t="s">
        <v>5022</v>
      </c>
      <c r="D1633" s="38" t="s">
        <v>5023</v>
      </c>
      <c r="E1633" s="38" t="s">
        <v>381</v>
      </c>
      <c r="F1633" s="38" t="s">
        <v>5024</v>
      </c>
      <c r="G1633" s="38" t="s">
        <v>4569</v>
      </c>
      <c r="H1633" s="38" t="s">
        <v>2665</v>
      </c>
      <c r="I1633" s="39">
        <v>1545.36</v>
      </c>
      <c r="J1633" s="15">
        <f>VLOOKUP(LEFT(B1633,5),[1]Percents!$C:$M,9,FALSE)</f>
        <v>0</v>
      </c>
      <c r="K1633" s="13">
        <f t="shared" si="26"/>
        <v>0</v>
      </c>
      <c r="L1633" s="22"/>
    </row>
    <row r="1634" spans="1:12" s="40" customFormat="1" ht="14.25" customHeight="1" x14ac:dyDescent="0.25">
      <c r="A1634" s="38" t="s">
        <v>213</v>
      </c>
      <c r="B1634" s="38" t="s">
        <v>120</v>
      </c>
      <c r="C1634" s="38" t="s">
        <v>4610</v>
      </c>
      <c r="D1634" s="38" t="s">
        <v>4611</v>
      </c>
      <c r="E1634" s="38" t="s">
        <v>6737</v>
      </c>
      <c r="F1634" s="38" t="s">
        <v>4612</v>
      </c>
      <c r="G1634" s="38" t="s">
        <v>4602</v>
      </c>
      <c r="H1634" s="38" t="s">
        <v>2665</v>
      </c>
      <c r="I1634" s="39">
        <v>186.6</v>
      </c>
      <c r="J1634" s="15">
        <f>VLOOKUP(LEFT(B1634,5),[1]Percents!$C:$M,9,FALSE)</f>
        <v>0</v>
      </c>
      <c r="K1634" s="13">
        <f t="shared" si="26"/>
        <v>0</v>
      </c>
      <c r="L1634" s="22"/>
    </row>
    <row r="1635" spans="1:12" s="40" customFormat="1" ht="14.25" customHeight="1" x14ac:dyDescent="0.25">
      <c r="A1635" s="38" t="s">
        <v>66</v>
      </c>
      <c r="B1635" s="38" t="s">
        <v>317</v>
      </c>
      <c r="C1635" s="38" t="s">
        <v>11402</v>
      </c>
      <c r="D1635" s="38" t="s">
        <v>11403</v>
      </c>
      <c r="E1635" s="38" t="s">
        <v>3823</v>
      </c>
      <c r="F1635" s="38" t="s">
        <v>11404</v>
      </c>
      <c r="G1635" s="38" t="s">
        <v>4464</v>
      </c>
      <c r="H1635" s="38" t="s">
        <v>2665</v>
      </c>
      <c r="I1635" s="39">
        <v>709.81</v>
      </c>
      <c r="J1635" s="15">
        <f>VLOOKUP(LEFT(B1635,5),[1]Percents!$C:$M,9,FALSE)</f>
        <v>0</v>
      </c>
      <c r="K1635" s="13">
        <f t="shared" si="26"/>
        <v>0</v>
      </c>
      <c r="L1635" s="22"/>
    </row>
    <row r="1636" spans="1:12" s="40" customFormat="1" ht="14.25" customHeight="1" x14ac:dyDescent="0.25">
      <c r="A1636" s="38" t="s">
        <v>213</v>
      </c>
      <c r="B1636" s="38" t="s">
        <v>42</v>
      </c>
      <c r="C1636" s="38" t="s">
        <v>4744</v>
      </c>
      <c r="D1636" s="38" t="s">
        <v>4745</v>
      </c>
      <c r="E1636" s="38" t="s">
        <v>2623</v>
      </c>
      <c r="F1636" s="38" t="s">
        <v>9483</v>
      </c>
      <c r="G1636" s="38" t="s">
        <v>4320</v>
      </c>
      <c r="H1636" s="38" t="s">
        <v>2665</v>
      </c>
      <c r="I1636" s="41">
        <v>-0.13</v>
      </c>
      <c r="J1636" s="15">
        <f>VLOOKUP(LEFT(B1636,5),[1]Percents!$C:$M,9,FALSE)</f>
        <v>0</v>
      </c>
      <c r="K1636" s="13">
        <f t="shared" si="26"/>
        <v>0</v>
      </c>
      <c r="L1636" s="22"/>
    </row>
    <row r="1637" spans="1:12" s="40" customFormat="1" ht="14.25" customHeight="1" x14ac:dyDescent="0.25">
      <c r="A1637" s="38" t="s">
        <v>66</v>
      </c>
      <c r="B1637" s="38" t="s">
        <v>10478</v>
      </c>
      <c r="C1637" s="38" t="s">
        <v>10479</v>
      </c>
      <c r="D1637" s="38" t="s">
        <v>10480</v>
      </c>
      <c r="E1637" s="38" t="s">
        <v>10481</v>
      </c>
      <c r="F1637" s="38" t="s">
        <v>10482</v>
      </c>
      <c r="G1637" s="38" t="s">
        <v>4685</v>
      </c>
      <c r="H1637" s="38" t="s">
        <v>2665</v>
      </c>
      <c r="I1637" s="39">
        <v>467.5</v>
      </c>
      <c r="J1637" s="15">
        <f>VLOOKUP(LEFT(B1637,5),[1]Percents!$C:$M,9,FALSE)</f>
        <v>0</v>
      </c>
      <c r="K1637" s="13">
        <f t="shared" si="26"/>
        <v>0</v>
      </c>
      <c r="L1637" s="22"/>
    </row>
    <row r="1638" spans="1:12" s="40" customFormat="1" ht="14.25" customHeight="1" x14ac:dyDescent="0.25">
      <c r="A1638" s="38" t="s">
        <v>213</v>
      </c>
      <c r="B1638" s="38" t="s">
        <v>285</v>
      </c>
      <c r="C1638" s="38" t="s">
        <v>4746</v>
      </c>
      <c r="D1638" s="38" t="s">
        <v>4747</v>
      </c>
      <c r="E1638" s="38" t="s">
        <v>368</v>
      </c>
      <c r="F1638" s="38" t="s">
        <v>4748</v>
      </c>
      <c r="G1638" s="38" t="s">
        <v>4383</v>
      </c>
      <c r="H1638" s="38" t="s">
        <v>2665</v>
      </c>
      <c r="I1638" s="39">
        <v>2696.63</v>
      </c>
      <c r="J1638" s="15">
        <f>VLOOKUP(LEFT(B1638,5),[1]Percents!$C:$M,9,FALSE)</f>
        <v>0</v>
      </c>
      <c r="K1638" s="13">
        <f t="shared" si="26"/>
        <v>0</v>
      </c>
      <c r="L1638" s="22"/>
    </row>
    <row r="1639" spans="1:12" s="40" customFormat="1" ht="14.25" customHeight="1" x14ac:dyDescent="0.25">
      <c r="A1639" s="38" t="s">
        <v>213</v>
      </c>
      <c r="B1639" s="38" t="s">
        <v>230</v>
      </c>
      <c r="C1639" s="38" t="s">
        <v>2103</v>
      </c>
      <c r="D1639" s="38" t="s">
        <v>1108</v>
      </c>
      <c r="E1639" s="38" t="s">
        <v>558</v>
      </c>
      <c r="F1639" s="38" t="s">
        <v>5233</v>
      </c>
      <c r="G1639" s="38" t="s">
        <v>2104</v>
      </c>
      <c r="H1639" s="38" t="s">
        <v>2665</v>
      </c>
      <c r="I1639" s="39">
        <v>60.71</v>
      </c>
      <c r="J1639" s="15">
        <f>VLOOKUP(LEFT(B1639,5),[1]Percents!$C:$M,9,FALSE)</f>
        <v>0</v>
      </c>
      <c r="K1639" s="13">
        <f t="shared" si="26"/>
        <v>0</v>
      </c>
      <c r="L1639" s="22"/>
    </row>
    <row r="1640" spans="1:12" s="40" customFormat="1" ht="14.25" customHeight="1" x14ac:dyDescent="0.25">
      <c r="A1640" s="38" t="s">
        <v>213</v>
      </c>
      <c r="B1640" s="38" t="s">
        <v>258</v>
      </c>
      <c r="C1640" s="38" t="s">
        <v>4749</v>
      </c>
      <c r="D1640" s="38" t="s">
        <v>4750</v>
      </c>
      <c r="E1640" s="38" t="s">
        <v>1374</v>
      </c>
      <c r="F1640" s="38" t="s">
        <v>4751</v>
      </c>
      <c r="G1640" s="38" t="s">
        <v>4752</v>
      </c>
      <c r="H1640" s="38" t="s">
        <v>2665</v>
      </c>
      <c r="I1640" s="39">
        <v>1114.98</v>
      </c>
      <c r="J1640" s="15">
        <f>VLOOKUP(LEFT(B1640,5),[1]Percents!$C:$M,9,FALSE)</f>
        <v>4.4049999999999999E-2</v>
      </c>
      <c r="K1640" s="13">
        <f t="shared" si="26"/>
        <v>49.114868999999999</v>
      </c>
      <c r="L1640" s="22"/>
    </row>
    <row r="1641" spans="1:12" s="40" customFormat="1" ht="14.25" customHeight="1" x14ac:dyDescent="0.25">
      <c r="A1641" s="38" t="s">
        <v>213</v>
      </c>
      <c r="B1641" s="38" t="s">
        <v>258</v>
      </c>
      <c r="C1641" s="38" t="s">
        <v>5516</v>
      </c>
      <c r="D1641" s="38" t="s">
        <v>5517</v>
      </c>
      <c r="E1641" s="38" t="s">
        <v>614</v>
      </c>
      <c r="F1641" s="38" t="s">
        <v>5518</v>
      </c>
      <c r="G1641" s="38" t="s">
        <v>5519</v>
      </c>
      <c r="H1641" s="38" t="s">
        <v>2665</v>
      </c>
      <c r="I1641" s="39">
        <v>775.65</v>
      </c>
      <c r="J1641" s="15">
        <f>VLOOKUP(LEFT(B1641,5),[1]Percents!$C:$M,9,FALSE)</f>
        <v>4.4049999999999999E-2</v>
      </c>
      <c r="K1641" s="13">
        <f t="shared" si="26"/>
        <v>34.167382499999995</v>
      </c>
      <c r="L1641" s="22"/>
    </row>
    <row r="1642" spans="1:12" s="40" customFormat="1" ht="14.25" customHeight="1" x14ac:dyDescent="0.25">
      <c r="A1642" s="38" t="s">
        <v>213</v>
      </c>
      <c r="B1642" s="38" t="s">
        <v>258</v>
      </c>
      <c r="C1642" s="38" t="s">
        <v>4753</v>
      </c>
      <c r="D1642" s="38" t="s">
        <v>4754</v>
      </c>
      <c r="E1642" s="38" t="s">
        <v>541</v>
      </c>
      <c r="F1642" s="38" t="s">
        <v>4755</v>
      </c>
      <c r="G1642" s="38" t="s">
        <v>4756</v>
      </c>
      <c r="H1642" s="38" t="s">
        <v>2665</v>
      </c>
      <c r="I1642" s="39">
        <v>3139.62</v>
      </c>
      <c r="J1642" s="15">
        <f>VLOOKUP(LEFT(B1642,5),[1]Percents!$C:$M,9,FALSE)</f>
        <v>4.4049999999999999E-2</v>
      </c>
      <c r="K1642" s="13">
        <f t="shared" si="26"/>
        <v>138.30026099999998</v>
      </c>
      <c r="L1642" s="22"/>
    </row>
    <row r="1643" spans="1:12" s="40" customFormat="1" ht="14.25" customHeight="1" x14ac:dyDescent="0.25">
      <c r="A1643" s="38" t="s">
        <v>213</v>
      </c>
      <c r="B1643" s="38" t="s">
        <v>164</v>
      </c>
      <c r="C1643" s="38" t="s">
        <v>9484</v>
      </c>
      <c r="D1643" s="38" t="s">
        <v>9485</v>
      </c>
      <c r="E1643" s="38" t="s">
        <v>9486</v>
      </c>
      <c r="F1643" s="38" t="s">
        <v>9487</v>
      </c>
      <c r="G1643" s="38" t="s">
        <v>3534</v>
      </c>
      <c r="H1643" s="38" t="s">
        <v>2665</v>
      </c>
      <c r="I1643" s="39">
        <v>12091.36</v>
      </c>
      <c r="J1643" s="15">
        <f>VLOOKUP(LEFT(B1643,5),[1]Percents!$C:$M,9,FALSE)</f>
        <v>0</v>
      </c>
      <c r="K1643" s="13">
        <f t="shared" si="26"/>
        <v>0</v>
      </c>
      <c r="L1643" s="22"/>
    </row>
    <row r="1644" spans="1:12" s="40" customFormat="1" ht="14.25" customHeight="1" x14ac:dyDescent="0.25">
      <c r="A1644" s="38" t="s">
        <v>213</v>
      </c>
      <c r="B1644" s="38" t="s">
        <v>258</v>
      </c>
      <c r="C1644" s="38" t="s">
        <v>10483</v>
      </c>
      <c r="D1644" s="38" t="s">
        <v>10484</v>
      </c>
      <c r="E1644" s="38" t="s">
        <v>5554</v>
      </c>
      <c r="F1644" s="38" t="s">
        <v>10485</v>
      </c>
      <c r="G1644" s="38" t="s">
        <v>5908</v>
      </c>
      <c r="H1644" s="38" t="s">
        <v>2665</v>
      </c>
      <c r="I1644" s="39">
        <v>104.43</v>
      </c>
      <c r="J1644" s="15">
        <f>VLOOKUP(LEFT(B1644,5),[1]Percents!$C:$M,9,FALSE)</f>
        <v>4.4049999999999999E-2</v>
      </c>
      <c r="K1644" s="13">
        <f t="shared" si="26"/>
        <v>4.6001415000000003</v>
      </c>
      <c r="L1644" s="22"/>
    </row>
    <row r="1645" spans="1:12" s="40" customFormat="1" ht="14.25" customHeight="1" x14ac:dyDescent="0.25">
      <c r="A1645" s="38" t="s">
        <v>213</v>
      </c>
      <c r="B1645" s="38" t="s">
        <v>258</v>
      </c>
      <c r="C1645" s="38" t="s">
        <v>5025</v>
      </c>
      <c r="D1645" s="38" t="s">
        <v>5026</v>
      </c>
      <c r="E1645" s="38" t="s">
        <v>541</v>
      </c>
      <c r="F1645" s="38" t="s">
        <v>5027</v>
      </c>
      <c r="G1645" s="38" t="s">
        <v>5028</v>
      </c>
      <c r="H1645" s="38" t="s">
        <v>2665</v>
      </c>
      <c r="I1645" s="39">
        <v>1553.68</v>
      </c>
      <c r="J1645" s="15">
        <f>VLOOKUP(LEFT(B1645,5),[1]Percents!$C:$M,9,FALSE)</f>
        <v>4.4049999999999999E-2</v>
      </c>
      <c r="K1645" s="13">
        <f t="shared" si="26"/>
        <v>68.439604000000003</v>
      </c>
      <c r="L1645" s="22"/>
    </row>
    <row r="1646" spans="1:12" s="40" customFormat="1" ht="14.25" customHeight="1" x14ac:dyDescent="0.25">
      <c r="A1646" s="38" t="s">
        <v>213</v>
      </c>
      <c r="B1646" s="38" t="s">
        <v>234</v>
      </c>
      <c r="C1646" s="38" t="s">
        <v>11077</v>
      </c>
      <c r="D1646" s="38" t="s">
        <v>11078</v>
      </c>
      <c r="E1646" s="38" t="s">
        <v>287</v>
      </c>
      <c r="F1646" s="38" t="s">
        <v>11079</v>
      </c>
      <c r="G1646" s="38" t="s">
        <v>4685</v>
      </c>
      <c r="H1646" s="38" t="s">
        <v>2665</v>
      </c>
      <c r="I1646" s="39">
        <v>558.34</v>
      </c>
      <c r="J1646" s="15">
        <f>VLOOKUP(LEFT(B1646,5),[1]Percents!$C:$M,9,FALSE)</f>
        <v>0</v>
      </c>
      <c r="K1646" s="13">
        <f t="shared" si="26"/>
        <v>0</v>
      </c>
      <c r="L1646" s="22"/>
    </row>
    <row r="1647" spans="1:12" s="40" customFormat="1" ht="14.25" customHeight="1" x14ac:dyDescent="0.25">
      <c r="A1647" s="38" t="s">
        <v>213</v>
      </c>
      <c r="B1647" s="38" t="s">
        <v>162</v>
      </c>
      <c r="C1647" s="38" t="s">
        <v>11771</v>
      </c>
      <c r="D1647" s="38" t="s">
        <v>11772</v>
      </c>
      <c r="E1647" s="38" t="s">
        <v>291</v>
      </c>
      <c r="F1647" s="38" t="s">
        <v>11773</v>
      </c>
      <c r="G1647" s="38" t="s">
        <v>3112</v>
      </c>
      <c r="H1647" s="38" t="s">
        <v>2665</v>
      </c>
      <c r="I1647" s="39">
        <v>2910.02</v>
      </c>
      <c r="J1647" s="15">
        <f>VLOOKUP(LEFT(B1647,5),[1]Percents!$C:$M,9,FALSE)</f>
        <v>4.4049999999999999E-2</v>
      </c>
      <c r="K1647" s="13">
        <f t="shared" si="26"/>
        <v>128.18638099999998</v>
      </c>
      <c r="L1647" s="22"/>
    </row>
    <row r="1648" spans="1:12" s="40" customFormat="1" ht="14.25" customHeight="1" x14ac:dyDescent="0.25">
      <c r="A1648" s="38" t="s">
        <v>141</v>
      </c>
      <c r="B1648" s="38" t="s">
        <v>306</v>
      </c>
      <c r="C1648" s="38" t="s">
        <v>5520</v>
      </c>
      <c r="D1648" s="38" t="s">
        <v>5521</v>
      </c>
      <c r="E1648" s="38" t="s">
        <v>277</v>
      </c>
      <c r="F1648" s="38" t="s">
        <v>5522</v>
      </c>
      <c r="G1648" s="38" t="s">
        <v>4906</v>
      </c>
      <c r="H1648" s="38" t="s">
        <v>2665</v>
      </c>
      <c r="I1648" s="39">
        <v>32118.31</v>
      </c>
      <c r="J1648" s="15">
        <f>VLOOKUP(LEFT(B1648,5),[1]Percents!$C:$M,9,FALSE)</f>
        <v>0.64170000000000005</v>
      </c>
      <c r="K1648" s="13">
        <f t="shared" si="26"/>
        <v>20610.319527000003</v>
      </c>
      <c r="L1648" s="22"/>
    </row>
    <row r="1649" spans="1:12" s="40" customFormat="1" ht="14.25" customHeight="1" x14ac:dyDescent="0.25">
      <c r="A1649" s="38" t="s">
        <v>213</v>
      </c>
      <c r="B1649" s="38" t="s">
        <v>270</v>
      </c>
      <c r="C1649" s="38" t="s">
        <v>5234</v>
      </c>
      <c r="D1649" s="38" t="s">
        <v>5235</v>
      </c>
      <c r="E1649" s="38" t="s">
        <v>1241</v>
      </c>
      <c r="F1649" s="38" t="s">
        <v>5236</v>
      </c>
      <c r="G1649" s="38" t="s">
        <v>5040</v>
      </c>
      <c r="H1649" s="38" t="s">
        <v>2665</v>
      </c>
      <c r="I1649" s="39">
        <v>268.08999999999997</v>
      </c>
      <c r="J1649" s="15">
        <f>VLOOKUP(LEFT(B1649,5),[1]Percents!$C:$M,9,FALSE)</f>
        <v>0</v>
      </c>
      <c r="K1649" s="13">
        <f t="shared" si="26"/>
        <v>0</v>
      </c>
      <c r="L1649" s="22"/>
    </row>
    <row r="1650" spans="1:12" s="40" customFormat="1" ht="14.25" customHeight="1" x14ac:dyDescent="0.25">
      <c r="A1650" s="38" t="s">
        <v>213</v>
      </c>
      <c r="B1650" s="38" t="s">
        <v>79</v>
      </c>
      <c r="C1650" s="38" t="s">
        <v>5523</v>
      </c>
      <c r="D1650" s="38" t="s">
        <v>5524</v>
      </c>
      <c r="E1650" s="38" t="s">
        <v>1402</v>
      </c>
      <c r="F1650" s="38" t="s">
        <v>5525</v>
      </c>
      <c r="G1650" s="38" t="s">
        <v>5106</v>
      </c>
      <c r="H1650" s="38" t="s">
        <v>2665</v>
      </c>
      <c r="I1650" s="39">
        <v>370.62999999999988</v>
      </c>
      <c r="J1650" s="15">
        <f>VLOOKUP(LEFT(B1650,5),[1]Percents!$C:$M,9,FALSE)</f>
        <v>0</v>
      </c>
      <c r="K1650" s="13">
        <f t="shared" si="26"/>
        <v>0</v>
      </c>
      <c r="L1650" s="22"/>
    </row>
    <row r="1651" spans="1:12" s="40" customFormat="1" ht="14.25" customHeight="1" x14ac:dyDescent="0.25">
      <c r="A1651" s="38" t="s">
        <v>213</v>
      </c>
      <c r="B1651" s="38" t="s">
        <v>79</v>
      </c>
      <c r="C1651" s="38" t="s">
        <v>10721</v>
      </c>
      <c r="D1651" s="38" t="s">
        <v>10722</v>
      </c>
      <c r="E1651" s="38" t="s">
        <v>1402</v>
      </c>
      <c r="F1651" s="38" t="s">
        <v>5525</v>
      </c>
      <c r="G1651" s="38" t="s">
        <v>8076</v>
      </c>
      <c r="H1651" s="38" t="s">
        <v>2665</v>
      </c>
      <c r="I1651" s="39">
        <v>1399.09</v>
      </c>
      <c r="J1651" s="15">
        <f>VLOOKUP(LEFT(B1651,5),[1]Percents!$C:$M,9,FALSE)</f>
        <v>0</v>
      </c>
      <c r="K1651" s="13">
        <f t="shared" si="26"/>
        <v>0</v>
      </c>
      <c r="L1651" s="22"/>
    </row>
    <row r="1652" spans="1:12" s="40" customFormat="1" ht="14.25" customHeight="1" x14ac:dyDescent="0.25">
      <c r="A1652" s="38" t="s">
        <v>141</v>
      </c>
      <c r="B1652" s="38" t="s">
        <v>169</v>
      </c>
      <c r="C1652" s="38" t="s">
        <v>8752</v>
      </c>
      <c r="D1652" s="38" t="s">
        <v>8753</v>
      </c>
      <c r="E1652" s="38" t="s">
        <v>8754</v>
      </c>
      <c r="F1652" s="38" t="s">
        <v>8755</v>
      </c>
      <c r="G1652" s="38" t="s">
        <v>5782</v>
      </c>
      <c r="H1652" s="38" t="s">
        <v>2665</v>
      </c>
      <c r="I1652" s="39">
        <v>1672.46</v>
      </c>
      <c r="J1652" s="15">
        <f>VLOOKUP(LEFT(B1652,5),[1]Percents!$C:$M,9,FALSE)</f>
        <v>0.64170000000000005</v>
      </c>
      <c r="K1652" s="13">
        <f t="shared" si="26"/>
        <v>1073.217582</v>
      </c>
      <c r="L1652" s="22"/>
    </row>
    <row r="1653" spans="1:12" s="40" customFormat="1" ht="14.25" customHeight="1" x14ac:dyDescent="0.25">
      <c r="A1653" s="38" t="s">
        <v>213</v>
      </c>
      <c r="B1653" s="38" t="s">
        <v>154</v>
      </c>
      <c r="C1653" s="38" t="s">
        <v>4226</v>
      </c>
      <c r="D1653" s="38" t="s">
        <v>4227</v>
      </c>
      <c r="E1653" s="38" t="s">
        <v>114</v>
      </c>
      <c r="F1653" s="38" t="s">
        <v>5526</v>
      </c>
      <c r="G1653" s="38" t="s">
        <v>3534</v>
      </c>
      <c r="H1653" s="38" t="s">
        <v>2665</v>
      </c>
      <c r="I1653" s="39">
        <v>705.11</v>
      </c>
      <c r="J1653" s="15">
        <f>VLOOKUP(LEFT(B1653,5),[1]Percents!$C:$M,9,FALSE)</f>
        <v>0</v>
      </c>
      <c r="K1653" s="13">
        <f t="shared" si="26"/>
        <v>0</v>
      </c>
      <c r="L1653" s="22"/>
    </row>
    <row r="1654" spans="1:12" s="40" customFormat="1" ht="14.25" customHeight="1" x14ac:dyDescent="0.25">
      <c r="A1654" s="38" t="s">
        <v>242</v>
      </c>
      <c r="B1654" s="38" t="s">
        <v>6762</v>
      </c>
      <c r="C1654" s="38" t="s">
        <v>6763</v>
      </c>
      <c r="D1654" s="38" t="s">
        <v>6764</v>
      </c>
      <c r="E1654" s="38" t="s">
        <v>177</v>
      </c>
      <c r="F1654" s="38" t="s">
        <v>5239</v>
      </c>
      <c r="G1654" s="38" t="s">
        <v>5113</v>
      </c>
      <c r="H1654" s="38" t="s">
        <v>2665</v>
      </c>
      <c r="I1654" s="39">
        <v>16172.61</v>
      </c>
      <c r="J1654" s="15">
        <f>VLOOKUP(LEFT(B1654,5),[1]Percents!$C:$M,9,FALSE)</f>
        <v>0</v>
      </c>
      <c r="K1654" s="13">
        <f t="shared" si="26"/>
        <v>0</v>
      </c>
      <c r="L1654" s="22"/>
    </row>
    <row r="1655" spans="1:12" s="40" customFormat="1" ht="14.25" customHeight="1" x14ac:dyDescent="0.25">
      <c r="A1655" s="38" t="s">
        <v>242</v>
      </c>
      <c r="B1655" s="38" t="s">
        <v>122</v>
      </c>
      <c r="C1655" s="38" t="s">
        <v>5909</v>
      </c>
      <c r="D1655" s="38" t="s">
        <v>5910</v>
      </c>
      <c r="E1655" s="38" t="s">
        <v>4859</v>
      </c>
      <c r="F1655" s="38" t="s">
        <v>5239</v>
      </c>
      <c r="G1655" s="38" t="s">
        <v>5113</v>
      </c>
      <c r="H1655" s="38" t="s">
        <v>2665</v>
      </c>
      <c r="I1655" s="39">
        <v>16287.12</v>
      </c>
      <c r="J1655" s="15">
        <f>VLOOKUP(LEFT(B1655,5),[1]Percents!$C:$M,9,FALSE)</f>
        <v>0</v>
      </c>
      <c r="K1655" s="13">
        <f t="shared" si="26"/>
        <v>0</v>
      </c>
      <c r="L1655" s="22"/>
    </row>
    <row r="1656" spans="1:12" s="40" customFormat="1" ht="14.25" customHeight="1" x14ac:dyDescent="0.25">
      <c r="A1656" s="38" t="s">
        <v>242</v>
      </c>
      <c r="B1656" s="38" t="s">
        <v>174</v>
      </c>
      <c r="C1656" s="38" t="s">
        <v>5527</v>
      </c>
      <c r="D1656" s="38" t="s">
        <v>5528</v>
      </c>
      <c r="E1656" s="38" t="s">
        <v>418</v>
      </c>
      <c r="F1656" s="38" t="s">
        <v>5239</v>
      </c>
      <c r="G1656" s="38" t="s">
        <v>5113</v>
      </c>
      <c r="H1656" s="38" t="s">
        <v>2665</v>
      </c>
      <c r="I1656" s="39">
        <v>8654.6299999999992</v>
      </c>
      <c r="J1656" s="15">
        <f>VLOOKUP(LEFT(B1656,5),[1]Percents!$C:$M,9,FALSE)</f>
        <v>0</v>
      </c>
      <c r="K1656" s="13">
        <f t="shared" si="26"/>
        <v>0</v>
      </c>
      <c r="L1656" s="22"/>
    </row>
    <row r="1657" spans="1:12" s="40" customFormat="1" ht="14.25" customHeight="1" x14ac:dyDescent="0.25">
      <c r="A1657" s="38" t="s">
        <v>242</v>
      </c>
      <c r="B1657" s="38" t="s">
        <v>174</v>
      </c>
      <c r="C1657" s="38" t="s">
        <v>5237</v>
      </c>
      <c r="D1657" s="38" t="s">
        <v>5238</v>
      </c>
      <c r="E1657" s="38" t="s">
        <v>27</v>
      </c>
      <c r="F1657" s="38" t="s">
        <v>5239</v>
      </c>
      <c r="G1657" s="38" t="s">
        <v>5113</v>
      </c>
      <c r="H1657" s="38" t="s">
        <v>2665</v>
      </c>
      <c r="I1657" s="39">
        <v>12715.6</v>
      </c>
      <c r="J1657" s="15">
        <f>VLOOKUP(LEFT(B1657,5),[1]Percents!$C:$M,9,FALSE)</f>
        <v>0</v>
      </c>
      <c r="K1657" s="13">
        <f t="shared" si="26"/>
        <v>0</v>
      </c>
      <c r="L1657" s="22"/>
    </row>
    <row r="1658" spans="1:12" s="40" customFormat="1" ht="14.25" customHeight="1" x14ac:dyDescent="0.25">
      <c r="A1658" s="38" t="s">
        <v>242</v>
      </c>
      <c r="B1658" s="38" t="s">
        <v>178</v>
      </c>
      <c r="C1658" s="38" t="s">
        <v>5911</v>
      </c>
      <c r="D1658" s="38" t="s">
        <v>5912</v>
      </c>
      <c r="E1658" s="38" t="s">
        <v>5913</v>
      </c>
      <c r="F1658" s="38" t="s">
        <v>5239</v>
      </c>
      <c r="G1658" s="38" t="s">
        <v>5113</v>
      </c>
      <c r="H1658" s="38" t="s">
        <v>2665</v>
      </c>
      <c r="I1658" s="39">
        <v>4202.1399999999994</v>
      </c>
      <c r="J1658" s="15">
        <f>VLOOKUP(LEFT(B1658,5),[1]Percents!$C:$M,9,FALSE)</f>
        <v>0</v>
      </c>
      <c r="K1658" s="13">
        <f t="shared" si="26"/>
        <v>0</v>
      </c>
      <c r="L1658" s="22"/>
    </row>
    <row r="1659" spans="1:12" s="40" customFormat="1" ht="14.25" customHeight="1" x14ac:dyDescent="0.25">
      <c r="A1659" s="38" t="s">
        <v>242</v>
      </c>
      <c r="B1659" s="38" t="s">
        <v>9421</v>
      </c>
      <c r="C1659" s="38" t="s">
        <v>5911</v>
      </c>
      <c r="D1659" s="38" t="s">
        <v>5912</v>
      </c>
      <c r="E1659" s="38" t="s">
        <v>5913</v>
      </c>
      <c r="F1659" s="38" t="s">
        <v>5239</v>
      </c>
      <c r="G1659" s="38" t="s">
        <v>5113</v>
      </c>
      <c r="H1659" s="38" t="s">
        <v>2665</v>
      </c>
      <c r="I1659" s="39">
        <v>13004.62</v>
      </c>
      <c r="J1659" s="15">
        <f>VLOOKUP(LEFT(B1659,5),[1]Percents!$C:$M,9,FALSE)</f>
        <v>0</v>
      </c>
      <c r="K1659" s="13">
        <f t="shared" si="26"/>
        <v>0</v>
      </c>
      <c r="L1659" s="22"/>
    </row>
    <row r="1660" spans="1:12" s="40" customFormat="1" ht="14.25" customHeight="1" x14ac:dyDescent="0.25">
      <c r="A1660" s="38" t="s">
        <v>242</v>
      </c>
      <c r="B1660" s="38" t="s">
        <v>325</v>
      </c>
      <c r="C1660" s="38" t="s">
        <v>7054</v>
      </c>
      <c r="D1660" s="38" t="s">
        <v>7055</v>
      </c>
      <c r="E1660" s="38" t="s">
        <v>6759</v>
      </c>
      <c r="F1660" s="38" t="s">
        <v>5239</v>
      </c>
      <c r="G1660" s="38" t="s">
        <v>5113</v>
      </c>
      <c r="H1660" s="38" t="s">
        <v>2665</v>
      </c>
      <c r="I1660" s="39">
        <v>17891.7</v>
      </c>
      <c r="J1660" s="15">
        <f>VLOOKUP(LEFT(B1660,5),[1]Percents!$C:$M,9,FALSE)</f>
        <v>0</v>
      </c>
      <c r="K1660" s="13">
        <f t="shared" si="26"/>
        <v>0</v>
      </c>
      <c r="L1660" s="22"/>
    </row>
    <row r="1661" spans="1:12" s="40" customFormat="1" ht="14.25" customHeight="1" x14ac:dyDescent="0.25">
      <c r="A1661" s="38" t="s">
        <v>242</v>
      </c>
      <c r="B1661" s="38" t="s">
        <v>122</v>
      </c>
      <c r="C1661" s="38" t="s">
        <v>10486</v>
      </c>
      <c r="D1661" s="38" t="s">
        <v>10487</v>
      </c>
      <c r="E1661" s="38" t="s">
        <v>10488</v>
      </c>
      <c r="F1661" s="38" t="s">
        <v>5239</v>
      </c>
      <c r="G1661" s="38" t="s">
        <v>5420</v>
      </c>
      <c r="H1661" s="38" t="s">
        <v>2665</v>
      </c>
      <c r="I1661" s="39">
        <v>837.48</v>
      </c>
      <c r="J1661" s="15">
        <f>VLOOKUP(LEFT(B1661,5),[1]Percents!$C:$M,9,FALSE)</f>
        <v>0</v>
      </c>
      <c r="K1661" s="13">
        <f t="shared" si="26"/>
        <v>0</v>
      </c>
      <c r="L1661" s="22"/>
    </row>
    <row r="1662" spans="1:12" s="40" customFormat="1" ht="14.25" customHeight="1" x14ac:dyDescent="0.25">
      <c r="A1662" s="38" t="s">
        <v>242</v>
      </c>
      <c r="B1662" s="38" t="s">
        <v>122</v>
      </c>
      <c r="C1662" s="38" t="s">
        <v>10723</v>
      </c>
      <c r="D1662" s="38" t="s">
        <v>10724</v>
      </c>
      <c r="E1662" s="38" t="s">
        <v>83</v>
      </c>
      <c r="F1662" s="38" t="s">
        <v>5239</v>
      </c>
      <c r="G1662" s="38" t="s">
        <v>5420</v>
      </c>
      <c r="H1662" s="38" t="s">
        <v>2665</v>
      </c>
      <c r="I1662" s="39">
        <v>617.03</v>
      </c>
      <c r="J1662" s="15">
        <f>VLOOKUP(LEFT(B1662,5),[1]Percents!$C:$M,9,FALSE)</f>
        <v>0</v>
      </c>
      <c r="K1662" s="13">
        <f t="shared" si="26"/>
        <v>0</v>
      </c>
      <c r="L1662" s="22"/>
    </row>
    <row r="1663" spans="1:12" s="40" customFormat="1" ht="14.25" customHeight="1" x14ac:dyDescent="0.25">
      <c r="A1663" s="38" t="s">
        <v>213</v>
      </c>
      <c r="B1663" s="38" t="s">
        <v>120</v>
      </c>
      <c r="C1663" s="38" t="s">
        <v>5529</v>
      </c>
      <c r="D1663" s="38" t="s">
        <v>5530</v>
      </c>
      <c r="E1663" s="38" t="s">
        <v>6737</v>
      </c>
      <c r="F1663" s="38" t="s">
        <v>5531</v>
      </c>
      <c r="G1663" s="38" t="s">
        <v>5532</v>
      </c>
      <c r="H1663" s="38" t="s">
        <v>2665</v>
      </c>
      <c r="I1663" s="39">
        <v>16310.97</v>
      </c>
      <c r="J1663" s="15">
        <f>VLOOKUP(LEFT(B1663,5),[1]Percents!$C:$M,9,FALSE)</f>
        <v>0</v>
      </c>
      <c r="K1663" s="13">
        <f t="shared" si="26"/>
        <v>0</v>
      </c>
      <c r="L1663" s="22"/>
    </row>
    <row r="1664" spans="1:12" s="40" customFormat="1" ht="14.25" customHeight="1" x14ac:dyDescent="0.25">
      <c r="A1664" s="38" t="s">
        <v>213</v>
      </c>
      <c r="B1664" s="38" t="s">
        <v>120</v>
      </c>
      <c r="C1664" s="38" t="s">
        <v>5533</v>
      </c>
      <c r="D1664" s="38" t="s">
        <v>5534</v>
      </c>
      <c r="E1664" s="38" t="s">
        <v>6737</v>
      </c>
      <c r="F1664" s="38" t="s">
        <v>5535</v>
      </c>
      <c r="G1664" s="38" t="s">
        <v>5536</v>
      </c>
      <c r="H1664" s="38" t="s">
        <v>2665</v>
      </c>
      <c r="I1664" s="39">
        <v>5952.49</v>
      </c>
      <c r="J1664" s="15">
        <f>VLOOKUP(LEFT(B1664,5),[1]Percents!$C:$M,9,FALSE)</f>
        <v>0</v>
      </c>
      <c r="K1664" s="13">
        <f t="shared" si="26"/>
        <v>0</v>
      </c>
      <c r="L1664" s="22"/>
    </row>
    <row r="1665" spans="1:12" s="40" customFormat="1" ht="14.25" customHeight="1" x14ac:dyDescent="0.25">
      <c r="A1665" s="38" t="s">
        <v>213</v>
      </c>
      <c r="B1665" s="38" t="s">
        <v>285</v>
      </c>
      <c r="C1665" s="38" t="s">
        <v>2070</v>
      </c>
      <c r="D1665" s="38" t="s">
        <v>1214</v>
      </c>
      <c r="E1665" s="38" t="s">
        <v>286</v>
      </c>
      <c r="F1665" s="38" t="s">
        <v>5538</v>
      </c>
      <c r="G1665" s="38" t="s">
        <v>1715</v>
      </c>
      <c r="H1665" s="38" t="s">
        <v>2665</v>
      </c>
      <c r="I1665" s="39">
        <v>299.63</v>
      </c>
      <c r="J1665" s="15">
        <f>VLOOKUP(LEFT(B1665,5),[1]Percents!$C:$M,9,FALSE)</f>
        <v>0</v>
      </c>
      <c r="K1665" s="13">
        <f t="shared" si="26"/>
        <v>0</v>
      </c>
      <c r="L1665" s="22"/>
    </row>
    <row r="1666" spans="1:12" s="40" customFormat="1" ht="14.25" customHeight="1" x14ac:dyDescent="0.25">
      <c r="A1666" s="38" t="s">
        <v>213</v>
      </c>
      <c r="B1666" s="38" t="s">
        <v>225</v>
      </c>
      <c r="C1666" s="38" t="s">
        <v>5539</v>
      </c>
      <c r="D1666" s="38" t="s">
        <v>5540</v>
      </c>
      <c r="E1666" s="38" t="s">
        <v>6700</v>
      </c>
      <c r="F1666" s="38" t="s">
        <v>5541</v>
      </c>
      <c r="G1666" s="38" t="s">
        <v>4852</v>
      </c>
      <c r="H1666" s="38" t="s">
        <v>2665</v>
      </c>
      <c r="I1666" s="39">
        <v>35368.33</v>
      </c>
      <c r="J1666" s="15">
        <f>VLOOKUP(LEFT(B1666,5),[1]Percents!$C:$M,9,FALSE)</f>
        <v>0</v>
      </c>
      <c r="K1666" s="13">
        <f t="shared" si="26"/>
        <v>0</v>
      </c>
      <c r="L1666" s="22"/>
    </row>
    <row r="1667" spans="1:12" s="40" customFormat="1" ht="14.25" customHeight="1" x14ac:dyDescent="0.25">
      <c r="A1667" s="38" t="s">
        <v>242</v>
      </c>
      <c r="B1667" s="38" t="s">
        <v>122</v>
      </c>
      <c r="C1667" s="38" t="s">
        <v>5914</v>
      </c>
      <c r="D1667" s="38" t="s">
        <v>5915</v>
      </c>
      <c r="E1667" s="38" t="s">
        <v>4859</v>
      </c>
      <c r="F1667" s="38" t="s">
        <v>5916</v>
      </c>
      <c r="G1667" s="38" t="s">
        <v>5106</v>
      </c>
      <c r="H1667" s="38" t="s">
        <v>2665</v>
      </c>
      <c r="I1667" s="39">
        <v>25224.25</v>
      </c>
      <c r="J1667" s="15">
        <f>VLOOKUP(LEFT(B1667,5),[1]Percents!$C:$M,9,FALSE)</f>
        <v>0</v>
      </c>
      <c r="K1667" s="13">
        <f t="shared" si="26"/>
        <v>0</v>
      </c>
      <c r="L1667" s="22"/>
    </row>
    <row r="1668" spans="1:12" s="40" customFormat="1" ht="14.25" customHeight="1" x14ac:dyDescent="0.25">
      <c r="A1668" s="38" t="s">
        <v>243</v>
      </c>
      <c r="B1668" s="38" t="s">
        <v>118</v>
      </c>
      <c r="C1668" s="38" t="s">
        <v>5917</v>
      </c>
      <c r="D1668" s="38" t="s">
        <v>5918</v>
      </c>
      <c r="E1668" s="38" t="s">
        <v>194</v>
      </c>
      <c r="F1668" s="38" t="s">
        <v>5919</v>
      </c>
      <c r="G1668" s="38" t="s">
        <v>5106</v>
      </c>
      <c r="H1668" s="38" t="s">
        <v>2665</v>
      </c>
      <c r="I1668" s="41">
        <v>-0.14000000000000001</v>
      </c>
      <c r="J1668" s="15">
        <f>VLOOKUP(LEFT(B1668,5),[1]Percents!$C:$M,9,FALSE)</f>
        <v>0</v>
      </c>
      <c r="K1668" s="13">
        <f t="shared" si="26"/>
        <v>0</v>
      </c>
      <c r="L1668" s="22"/>
    </row>
    <row r="1669" spans="1:12" s="40" customFormat="1" ht="14.25" customHeight="1" x14ac:dyDescent="0.25">
      <c r="A1669" s="38" t="s">
        <v>213</v>
      </c>
      <c r="B1669" s="38" t="s">
        <v>258</v>
      </c>
      <c r="C1669" s="38" t="s">
        <v>5920</v>
      </c>
      <c r="D1669" s="38" t="s">
        <v>5921</v>
      </c>
      <c r="E1669" s="38" t="s">
        <v>541</v>
      </c>
      <c r="F1669" s="38" t="s">
        <v>5922</v>
      </c>
      <c r="G1669" s="38" t="s">
        <v>5782</v>
      </c>
      <c r="H1669" s="38" t="s">
        <v>2665</v>
      </c>
      <c r="I1669" s="39">
        <v>2398.64</v>
      </c>
      <c r="J1669" s="15">
        <f>VLOOKUP(LEFT(B1669,5),[1]Percents!$C:$M,9,FALSE)</f>
        <v>4.4049999999999999E-2</v>
      </c>
      <c r="K1669" s="13">
        <f t="shared" si="26"/>
        <v>105.66009199999999</v>
      </c>
      <c r="L1669" s="22"/>
    </row>
    <row r="1670" spans="1:12" s="40" customFormat="1" ht="14.25" customHeight="1" x14ac:dyDescent="0.25">
      <c r="A1670" s="38" t="s">
        <v>242</v>
      </c>
      <c r="B1670" s="38" t="s">
        <v>326</v>
      </c>
      <c r="C1670" s="38" t="s">
        <v>5542</v>
      </c>
      <c r="D1670" s="38" t="s">
        <v>5543</v>
      </c>
      <c r="E1670" s="38" t="s">
        <v>4354</v>
      </c>
      <c r="F1670" s="38" t="s">
        <v>5544</v>
      </c>
      <c r="G1670" s="38" t="s">
        <v>5545</v>
      </c>
      <c r="H1670" s="38" t="s">
        <v>2665</v>
      </c>
      <c r="I1670" s="39">
        <v>3279</v>
      </c>
      <c r="J1670" s="15">
        <f>VLOOKUP(LEFT(B1670,5),[1]Percents!$C:$M,9,FALSE)</f>
        <v>0</v>
      </c>
      <c r="K1670" s="13">
        <f t="shared" si="26"/>
        <v>0</v>
      </c>
      <c r="L1670" s="22"/>
    </row>
    <row r="1671" spans="1:12" s="40" customFormat="1" ht="14.25" customHeight="1" x14ac:dyDescent="0.25">
      <c r="A1671" s="38" t="s">
        <v>66</v>
      </c>
      <c r="B1671" s="38" t="s">
        <v>3520</v>
      </c>
      <c r="C1671" s="38" t="s">
        <v>5923</v>
      </c>
      <c r="D1671" s="38" t="s">
        <v>5924</v>
      </c>
      <c r="E1671" s="38" t="s">
        <v>3048</v>
      </c>
      <c r="F1671" s="38" t="s">
        <v>5925</v>
      </c>
      <c r="G1671" s="38" t="s">
        <v>5420</v>
      </c>
      <c r="H1671" s="38" t="s">
        <v>2665</v>
      </c>
      <c r="I1671" s="39">
        <v>5805.26</v>
      </c>
      <c r="J1671" s="15">
        <f>VLOOKUP(LEFT(B1671,5),[1]Percents!$C:$M,9,FALSE)</f>
        <v>0</v>
      </c>
      <c r="K1671" s="13">
        <f t="shared" si="26"/>
        <v>0</v>
      </c>
      <c r="L1671" s="22"/>
    </row>
    <row r="1672" spans="1:12" s="40" customFormat="1" ht="14.25" customHeight="1" x14ac:dyDescent="0.25">
      <c r="A1672" s="38" t="s">
        <v>213</v>
      </c>
      <c r="B1672" s="38" t="s">
        <v>120</v>
      </c>
      <c r="C1672" s="38" t="s">
        <v>5926</v>
      </c>
      <c r="D1672" s="38" t="s">
        <v>5927</v>
      </c>
      <c r="E1672" s="38" t="s">
        <v>1275</v>
      </c>
      <c r="F1672" s="38" t="s">
        <v>5928</v>
      </c>
      <c r="G1672" s="38" t="s">
        <v>5420</v>
      </c>
      <c r="H1672" s="38" t="s">
        <v>2665</v>
      </c>
      <c r="I1672" s="39">
        <v>456.6</v>
      </c>
      <c r="J1672" s="15">
        <f>VLOOKUP(LEFT(B1672,5),[1]Percents!$C:$M,9,FALSE)</f>
        <v>0</v>
      </c>
      <c r="K1672" s="13">
        <f t="shared" si="26"/>
        <v>0</v>
      </c>
      <c r="L1672" s="22"/>
    </row>
    <row r="1673" spans="1:12" s="40" customFormat="1" ht="14.25" customHeight="1" x14ac:dyDescent="0.25">
      <c r="A1673" s="38" t="s">
        <v>213</v>
      </c>
      <c r="B1673" s="38" t="s">
        <v>21</v>
      </c>
      <c r="C1673" s="38" t="s">
        <v>5929</v>
      </c>
      <c r="D1673" s="38" t="s">
        <v>5930</v>
      </c>
      <c r="E1673" s="38" t="s">
        <v>537</v>
      </c>
      <c r="F1673" s="38" t="s">
        <v>5931</v>
      </c>
      <c r="G1673" s="38" t="s">
        <v>5932</v>
      </c>
      <c r="H1673" s="38" t="s">
        <v>2665</v>
      </c>
      <c r="I1673" s="39">
        <v>58064.899999999987</v>
      </c>
      <c r="J1673" s="15">
        <f>VLOOKUP(LEFT(B1673,5),[1]Percents!$C:$M,9,FALSE)</f>
        <v>4.4049999999999999E-2</v>
      </c>
      <c r="K1673" s="13">
        <f t="shared" si="26"/>
        <v>2557.7588449999994</v>
      </c>
      <c r="L1673" s="22"/>
    </row>
    <row r="1674" spans="1:12" s="40" customFormat="1" ht="14.25" customHeight="1" x14ac:dyDescent="0.25">
      <c r="A1674" s="38" t="s">
        <v>243</v>
      </c>
      <c r="B1674" s="38" t="s">
        <v>2543</v>
      </c>
      <c r="C1674" s="38" t="s">
        <v>6386</v>
      </c>
      <c r="D1674" s="38" t="s">
        <v>6387</v>
      </c>
      <c r="E1674" s="38" t="s">
        <v>4086</v>
      </c>
      <c r="F1674" s="38" t="s">
        <v>6388</v>
      </c>
      <c r="G1674" s="38" t="s">
        <v>4569</v>
      </c>
      <c r="H1674" s="38" t="s">
        <v>2665</v>
      </c>
      <c r="I1674" s="39">
        <v>3197.68</v>
      </c>
      <c r="J1674" s="15">
        <f>VLOOKUP(LEFT(B1674,5),[1]Percents!$C:$M,9,FALSE)</f>
        <v>0</v>
      </c>
      <c r="K1674" s="13">
        <f t="shared" si="26"/>
        <v>0</v>
      </c>
      <c r="L1674" s="22"/>
    </row>
    <row r="1675" spans="1:12" s="40" customFormat="1" ht="14.25" customHeight="1" x14ac:dyDescent="0.25">
      <c r="A1675" s="38" t="s">
        <v>141</v>
      </c>
      <c r="B1675" s="38" t="s">
        <v>3</v>
      </c>
      <c r="C1675" s="38" t="s">
        <v>11405</v>
      </c>
      <c r="D1675" s="38" t="s">
        <v>11406</v>
      </c>
      <c r="E1675" s="38" t="s">
        <v>215</v>
      </c>
      <c r="F1675" s="38" t="s">
        <v>11407</v>
      </c>
      <c r="G1675" s="38" t="s">
        <v>5897</v>
      </c>
      <c r="H1675" s="38" t="s">
        <v>2665</v>
      </c>
      <c r="I1675" s="41">
        <v>-0.1</v>
      </c>
      <c r="J1675" s="15">
        <f>VLOOKUP(LEFT(B1675,5),[1]Percents!$C:$M,9,FALSE)</f>
        <v>0.64170000000000005</v>
      </c>
      <c r="K1675" s="13">
        <f t="shared" si="26"/>
        <v>-6.4170000000000005E-2</v>
      </c>
      <c r="L1675" s="22"/>
    </row>
    <row r="1676" spans="1:12" s="40" customFormat="1" ht="14.25" customHeight="1" x14ac:dyDescent="0.25">
      <c r="A1676" s="38" t="s">
        <v>242</v>
      </c>
      <c r="B1676" s="38" t="s">
        <v>325</v>
      </c>
      <c r="C1676" s="38" t="s">
        <v>12191</v>
      </c>
      <c r="D1676" s="38" t="s">
        <v>12192</v>
      </c>
      <c r="E1676" s="38" t="s">
        <v>359</v>
      </c>
      <c r="F1676" s="38" t="s">
        <v>12193</v>
      </c>
      <c r="G1676" s="38" t="s">
        <v>5106</v>
      </c>
      <c r="H1676" s="38" t="s">
        <v>2665</v>
      </c>
      <c r="I1676" s="39">
        <v>0</v>
      </c>
      <c r="J1676" s="15">
        <f>VLOOKUP(LEFT(B1676,5),[1]Percents!$C:$M,9,FALSE)</f>
        <v>0</v>
      </c>
      <c r="K1676" s="13">
        <f t="shared" si="26"/>
        <v>0</v>
      </c>
      <c r="L1676" s="22"/>
    </row>
    <row r="1677" spans="1:12" s="40" customFormat="1" ht="14.25" customHeight="1" x14ac:dyDescent="0.25">
      <c r="A1677" s="38" t="s">
        <v>213</v>
      </c>
      <c r="B1677" s="38" t="s">
        <v>61</v>
      </c>
      <c r="C1677" s="38" t="s">
        <v>6151</v>
      </c>
      <c r="D1677" s="38" t="s">
        <v>6152</v>
      </c>
      <c r="E1677" s="38" t="s">
        <v>369</v>
      </c>
      <c r="F1677" s="38" t="s">
        <v>6153</v>
      </c>
      <c r="G1677" s="38" t="s">
        <v>6087</v>
      </c>
      <c r="H1677" s="38" t="s">
        <v>2665</v>
      </c>
      <c r="I1677" s="39">
        <v>2349.5</v>
      </c>
      <c r="J1677" s="15">
        <f>VLOOKUP(LEFT(B1677,5),[1]Percents!$C:$M,9,FALSE)</f>
        <v>0</v>
      </c>
      <c r="K1677" s="13">
        <f t="shared" si="26"/>
        <v>0</v>
      </c>
      <c r="L1677" s="22"/>
    </row>
    <row r="1678" spans="1:12" s="40" customFormat="1" ht="14.25" customHeight="1" x14ac:dyDescent="0.25">
      <c r="A1678" s="38" t="s">
        <v>25</v>
      </c>
      <c r="B1678" s="38" t="s">
        <v>26</v>
      </c>
      <c r="C1678" s="38" t="s">
        <v>6154</v>
      </c>
      <c r="D1678" s="38" t="s">
        <v>6155</v>
      </c>
      <c r="E1678" s="38" t="s">
        <v>958</v>
      </c>
      <c r="F1678" s="38" t="s">
        <v>6156</v>
      </c>
      <c r="G1678" s="38" t="s">
        <v>5989</v>
      </c>
      <c r="H1678" s="38" t="s">
        <v>2665</v>
      </c>
      <c r="I1678" s="39">
        <v>3094.74</v>
      </c>
      <c r="J1678" s="15">
        <f>VLOOKUP(LEFT(B1678,5),[1]Percents!$C:$M,9,FALSE)</f>
        <v>0</v>
      </c>
      <c r="K1678" s="13">
        <f t="shared" si="26"/>
        <v>0</v>
      </c>
      <c r="L1678" s="22"/>
    </row>
    <row r="1679" spans="1:12" s="40" customFormat="1" ht="14.25" customHeight="1" x14ac:dyDescent="0.25">
      <c r="A1679" s="38" t="s">
        <v>213</v>
      </c>
      <c r="B1679" s="38" t="s">
        <v>120</v>
      </c>
      <c r="C1679" s="38" t="s">
        <v>6575</v>
      </c>
      <c r="D1679" s="38" t="s">
        <v>6576</v>
      </c>
      <c r="E1679" s="38" t="s">
        <v>1275</v>
      </c>
      <c r="F1679" s="38" t="s">
        <v>6577</v>
      </c>
      <c r="G1679" s="38" t="s">
        <v>6578</v>
      </c>
      <c r="H1679" s="38" t="s">
        <v>2665</v>
      </c>
      <c r="I1679" s="39">
        <v>668.32</v>
      </c>
      <c r="J1679" s="15">
        <f>VLOOKUP(LEFT(B1679,5),[1]Percents!$C:$M,9,FALSE)</f>
        <v>0</v>
      </c>
      <c r="K1679" s="13">
        <f t="shared" si="26"/>
        <v>0</v>
      </c>
      <c r="L1679" s="22"/>
    </row>
    <row r="1680" spans="1:12" s="40" customFormat="1" ht="14.25" customHeight="1" x14ac:dyDescent="0.25">
      <c r="A1680" s="38" t="s">
        <v>213</v>
      </c>
      <c r="B1680" s="38" t="s">
        <v>258</v>
      </c>
      <c r="C1680" s="38" t="s">
        <v>8756</v>
      </c>
      <c r="D1680" s="38" t="s">
        <v>8757</v>
      </c>
      <c r="E1680" s="38" t="s">
        <v>5554</v>
      </c>
      <c r="F1680" s="38" t="s">
        <v>8758</v>
      </c>
      <c r="G1680" s="38" t="s">
        <v>4791</v>
      </c>
      <c r="H1680" s="38" t="s">
        <v>2665</v>
      </c>
      <c r="I1680" s="39">
        <v>138.75</v>
      </c>
      <c r="J1680" s="15">
        <f>VLOOKUP(LEFT(B1680,5),[1]Percents!$C:$M,9,FALSE)</f>
        <v>4.4049999999999999E-2</v>
      </c>
      <c r="K1680" s="13">
        <f t="shared" si="26"/>
        <v>6.1119374999999998</v>
      </c>
      <c r="L1680" s="22"/>
    </row>
    <row r="1681" spans="1:12" s="40" customFormat="1" ht="14.25" customHeight="1" x14ac:dyDescent="0.25">
      <c r="A1681" s="38" t="s">
        <v>66</v>
      </c>
      <c r="B1681" s="38" t="s">
        <v>3520</v>
      </c>
      <c r="C1681" s="38" t="s">
        <v>6579</v>
      </c>
      <c r="D1681" s="38" t="s">
        <v>6580</v>
      </c>
      <c r="E1681" s="38" t="s">
        <v>3530</v>
      </c>
      <c r="F1681" s="38" t="s">
        <v>6581</v>
      </c>
      <c r="G1681" s="38" t="s">
        <v>5420</v>
      </c>
      <c r="H1681" s="38" t="s">
        <v>2665</v>
      </c>
      <c r="I1681" s="39">
        <v>28087.01</v>
      </c>
      <c r="J1681" s="15">
        <f>VLOOKUP(LEFT(B1681,5),[1]Percents!$C:$M,9,FALSE)</f>
        <v>0</v>
      </c>
      <c r="K1681" s="13">
        <f t="shared" si="26"/>
        <v>0</v>
      </c>
      <c r="L1681" s="22"/>
    </row>
    <row r="1682" spans="1:12" s="40" customFormat="1" ht="14.25" customHeight="1" x14ac:dyDescent="0.25">
      <c r="A1682" s="38" t="s">
        <v>213</v>
      </c>
      <c r="B1682" s="38" t="s">
        <v>21</v>
      </c>
      <c r="C1682" s="38" t="s">
        <v>7244</v>
      </c>
      <c r="D1682" s="38" t="s">
        <v>7245</v>
      </c>
      <c r="E1682" s="38" t="s">
        <v>7246</v>
      </c>
      <c r="F1682" s="38" t="s">
        <v>6581</v>
      </c>
      <c r="G1682" s="38" t="s">
        <v>5420</v>
      </c>
      <c r="H1682" s="38" t="s">
        <v>2665</v>
      </c>
      <c r="I1682" s="39">
        <v>3284.22</v>
      </c>
      <c r="J1682" s="15">
        <f>VLOOKUP(LEFT(B1682,5),[1]Percents!$C:$M,9,FALSE)</f>
        <v>4.4049999999999999E-2</v>
      </c>
      <c r="K1682" s="13">
        <f t="shared" si="26"/>
        <v>144.66989099999998</v>
      </c>
      <c r="L1682" s="22"/>
    </row>
    <row r="1683" spans="1:12" s="40" customFormat="1" ht="14.25" customHeight="1" x14ac:dyDescent="0.25">
      <c r="A1683" s="38" t="s">
        <v>243</v>
      </c>
      <c r="B1683" s="38" t="s">
        <v>50</v>
      </c>
      <c r="C1683" s="38" t="s">
        <v>6765</v>
      </c>
      <c r="D1683" s="38" t="s">
        <v>6766</v>
      </c>
      <c r="E1683" s="38" t="s">
        <v>2746</v>
      </c>
      <c r="F1683" s="38" t="s">
        <v>6767</v>
      </c>
      <c r="G1683" s="38" t="s">
        <v>5890</v>
      </c>
      <c r="H1683" s="38" t="s">
        <v>2665</v>
      </c>
      <c r="I1683" s="39">
        <v>751</v>
      </c>
      <c r="J1683" s="15">
        <f>VLOOKUP(LEFT(B1683,5),[1]Percents!$C:$M,9,FALSE)</f>
        <v>0</v>
      </c>
      <c r="K1683" s="13">
        <f t="shared" si="26"/>
        <v>0</v>
      </c>
      <c r="L1683" s="22"/>
    </row>
    <row r="1684" spans="1:12" s="40" customFormat="1" ht="14.25" customHeight="1" x14ac:dyDescent="0.25">
      <c r="A1684" s="38" t="s">
        <v>243</v>
      </c>
      <c r="B1684" s="38" t="s">
        <v>674</v>
      </c>
      <c r="C1684" s="38" t="s">
        <v>6389</v>
      </c>
      <c r="D1684" s="38" t="s">
        <v>6390</v>
      </c>
      <c r="E1684" s="38" t="s">
        <v>675</v>
      </c>
      <c r="F1684" s="38" t="s">
        <v>6391</v>
      </c>
      <c r="G1684" s="38" t="s">
        <v>5782</v>
      </c>
      <c r="H1684" s="38" t="s">
        <v>2665</v>
      </c>
      <c r="I1684" s="39">
        <v>632.52</v>
      </c>
      <c r="J1684" s="15">
        <f>VLOOKUP(LEFT(B1684,5),[1]Percents!$C:$M,9,FALSE)</f>
        <v>0</v>
      </c>
      <c r="K1684" s="13">
        <f t="shared" si="26"/>
        <v>0</v>
      </c>
      <c r="L1684" s="22"/>
    </row>
    <row r="1685" spans="1:12" s="40" customFormat="1" ht="14.25" customHeight="1" x14ac:dyDescent="0.25">
      <c r="A1685" s="38" t="s">
        <v>213</v>
      </c>
      <c r="B1685" s="38" t="s">
        <v>21</v>
      </c>
      <c r="C1685" s="38" t="s">
        <v>6582</v>
      </c>
      <c r="D1685" s="38" t="s">
        <v>6583</v>
      </c>
      <c r="E1685" s="38" t="s">
        <v>537</v>
      </c>
      <c r="F1685" s="38" t="s">
        <v>6584</v>
      </c>
      <c r="G1685" s="38" t="s">
        <v>6585</v>
      </c>
      <c r="H1685" s="38" t="s">
        <v>2665</v>
      </c>
      <c r="I1685" s="39">
        <v>50421.97</v>
      </c>
      <c r="J1685" s="15">
        <f>VLOOKUP(LEFT(B1685,5),[1]Percents!$C:$M,9,FALSE)</f>
        <v>4.4049999999999999E-2</v>
      </c>
      <c r="K1685" s="13">
        <f t="shared" si="26"/>
        <v>2221.0877784999998</v>
      </c>
      <c r="L1685" s="22"/>
    </row>
    <row r="1686" spans="1:12" s="40" customFormat="1" ht="14.25" customHeight="1" x14ac:dyDescent="0.25">
      <c r="A1686" s="38" t="s">
        <v>12194</v>
      </c>
      <c r="B1686" s="38" t="s">
        <v>12195</v>
      </c>
      <c r="C1686" s="38" t="s">
        <v>12196</v>
      </c>
      <c r="D1686" s="38" t="s">
        <v>12197</v>
      </c>
      <c r="E1686" s="38" t="s">
        <v>12198</v>
      </c>
      <c r="F1686" s="38" t="s">
        <v>12199</v>
      </c>
      <c r="G1686" s="38" t="s">
        <v>5782</v>
      </c>
      <c r="H1686" s="38" t="s">
        <v>2665</v>
      </c>
      <c r="I1686" s="39">
        <v>80</v>
      </c>
      <c r="J1686" s="15">
        <f>VLOOKUP(LEFT(B1686,5),[1]Percents!$C:$M,9,FALSE)</f>
        <v>0</v>
      </c>
      <c r="K1686" s="13">
        <f t="shared" si="26"/>
        <v>0</v>
      </c>
      <c r="L1686" s="22"/>
    </row>
    <row r="1687" spans="1:12" s="40" customFormat="1" ht="14.25" customHeight="1" x14ac:dyDescent="0.25">
      <c r="A1687" s="38" t="s">
        <v>213</v>
      </c>
      <c r="B1687" s="38" t="s">
        <v>106</v>
      </c>
      <c r="C1687" s="38" t="s">
        <v>6392</v>
      </c>
      <c r="D1687" s="38" t="s">
        <v>6393</v>
      </c>
      <c r="E1687" s="38" t="s">
        <v>253</v>
      </c>
      <c r="F1687" s="38" t="s">
        <v>6394</v>
      </c>
      <c r="G1687" s="38" t="s">
        <v>5782</v>
      </c>
      <c r="H1687" s="38" t="s">
        <v>2665</v>
      </c>
      <c r="I1687" s="39">
        <v>56640.11</v>
      </c>
      <c r="J1687" s="15">
        <f>VLOOKUP(LEFT(B1687,5),[1]Percents!$C:$M,9,FALSE)</f>
        <v>0</v>
      </c>
      <c r="K1687" s="13">
        <f t="shared" si="26"/>
        <v>0</v>
      </c>
      <c r="L1687" s="22"/>
    </row>
    <row r="1688" spans="1:12" s="40" customFormat="1" ht="14.25" customHeight="1" x14ac:dyDescent="0.25">
      <c r="A1688" s="38" t="s">
        <v>213</v>
      </c>
      <c r="B1688" s="38" t="s">
        <v>106</v>
      </c>
      <c r="C1688" s="38" t="s">
        <v>6392</v>
      </c>
      <c r="D1688" s="38" t="s">
        <v>6393</v>
      </c>
      <c r="E1688" s="38" t="s">
        <v>253</v>
      </c>
      <c r="F1688" s="38" t="s">
        <v>6394</v>
      </c>
      <c r="G1688" s="38" t="s">
        <v>6087</v>
      </c>
      <c r="H1688" s="38" t="s">
        <v>2665</v>
      </c>
      <c r="I1688" s="39">
        <v>35165.25</v>
      </c>
      <c r="J1688" s="15">
        <f>VLOOKUP(LEFT(B1688,5),[1]Percents!$C:$M,9,FALSE)</f>
        <v>0</v>
      </c>
      <c r="K1688" s="13">
        <f t="shared" si="26"/>
        <v>0</v>
      </c>
      <c r="L1688" s="22"/>
    </row>
    <row r="1689" spans="1:12" s="40" customFormat="1" ht="14.25" customHeight="1" x14ac:dyDescent="0.25">
      <c r="A1689" s="38" t="s">
        <v>213</v>
      </c>
      <c r="B1689" s="38" t="s">
        <v>495</v>
      </c>
      <c r="C1689" s="38" t="s">
        <v>6768</v>
      </c>
      <c r="D1689" s="38" t="s">
        <v>6769</v>
      </c>
      <c r="E1689" s="38" t="s">
        <v>5855</v>
      </c>
      <c r="F1689" s="38" t="s">
        <v>6770</v>
      </c>
      <c r="G1689" s="38" t="s">
        <v>5420</v>
      </c>
      <c r="H1689" s="38" t="s">
        <v>2665</v>
      </c>
      <c r="I1689" s="39">
        <v>2759.86</v>
      </c>
      <c r="J1689" s="15">
        <f>VLOOKUP(LEFT(B1689,5),[1]Percents!$C:$M,9,FALSE)</f>
        <v>0</v>
      </c>
      <c r="K1689" s="13">
        <f t="shared" si="26"/>
        <v>0</v>
      </c>
      <c r="L1689" s="22"/>
    </row>
    <row r="1690" spans="1:12" s="40" customFormat="1" ht="14.25" customHeight="1" x14ac:dyDescent="0.25">
      <c r="A1690" s="38" t="s">
        <v>213</v>
      </c>
      <c r="B1690" s="38" t="s">
        <v>919</v>
      </c>
      <c r="C1690" s="38" t="s">
        <v>6586</v>
      </c>
      <c r="D1690" s="38" t="s">
        <v>6587</v>
      </c>
      <c r="E1690" s="38" t="s">
        <v>920</v>
      </c>
      <c r="F1690" s="38" t="s">
        <v>6588</v>
      </c>
      <c r="G1690" s="38" t="s">
        <v>6589</v>
      </c>
      <c r="H1690" s="38" t="s">
        <v>2665</v>
      </c>
      <c r="I1690" s="39">
        <v>11476.56</v>
      </c>
      <c r="J1690" s="15">
        <f>VLOOKUP(LEFT(B1690,5),[1]Percents!$C:$M,9,FALSE)</f>
        <v>0</v>
      </c>
      <c r="K1690" s="13">
        <f t="shared" si="26"/>
        <v>0</v>
      </c>
      <c r="L1690" s="22"/>
    </row>
    <row r="1691" spans="1:12" s="40" customFormat="1" ht="14.25" customHeight="1" x14ac:dyDescent="0.25">
      <c r="A1691" s="38" t="s">
        <v>213</v>
      </c>
      <c r="B1691" s="38" t="s">
        <v>211</v>
      </c>
      <c r="C1691" s="38" t="s">
        <v>7247</v>
      </c>
      <c r="D1691" s="38" t="s">
        <v>7248</v>
      </c>
      <c r="E1691" s="38" t="s">
        <v>28</v>
      </c>
      <c r="F1691" s="38" t="s">
        <v>7249</v>
      </c>
      <c r="G1691" s="38" t="s">
        <v>5420</v>
      </c>
      <c r="H1691" s="38" t="s">
        <v>2665</v>
      </c>
      <c r="I1691" s="39">
        <v>44621.01</v>
      </c>
      <c r="J1691" s="15">
        <f>VLOOKUP(LEFT(B1691,5),[1]Percents!$C:$M,9,FALSE)</f>
        <v>0</v>
      </c>
      <c r="K1691" s="13">
        <f t="shared" si="26"/>
        <v>0</v>
      </c>
      <c r="L1691" s="22"/>
    </row>
    <row r="1692" spans="1:12" s="40" customFormat="1" ht="14.25" customHeight="1" x14ac:dyDescent="0.25">
      <c r="A1692" s="38" t="s">
        <v>213</v>
      </c>
      <c r="B1692" s="38" t="s">
        <v>258</v>
      </c>
      <c r="C1692" s="38" t="s">
        <v>6590</v>
      </c>
      <c r="D1692" s="38" t="s">
        <v>6591</v>
      </c>
      <c r="E1692" s="38" t="s">
        <v>477</v>
      </c>
      <c r="F1692" s="38" t="s">
        <v>6592</v>
      </c>
      <c r="G1692" s="38" t="s">
        <v>6589</v>
      </c>
      <c r="H1692" s="38" t="s">
        <v>2665</v>
      </c>
      <c r="I1692" s="41">
        <v>-451.3</v>
      </c>
      <c r="J1692" s="15">
        <f>VLOOKUP(LEFT(B1692,5),[1]Percents!$C:$M,9,FALSE)</f>
        <v>4.4049999999999999E-2</v>
      </c>
      <c r="K1692" s="13">
        <f t="shared" si="26"/>
        <v>-19.879764999999999</v>
      </c>
      <c r="L1692" s="22"/>
    </row>
    <row r="1693" spans="1:12" s="40" customFormat="1" ht="14.25" customHeight="1" x14ac:dyDescent="0.25">
      <c r="A1693" s="38" t="s">
        <v>213</v>
      </c>
      <c r="B1693" s="38" t="s">
        <v>94</v>
      </c>
      <c r="C1693" s="38" t="s">
        <v>4126</v>
      </c>
      <c r="D1693" s="38" t="s">
        <v>4127</v>
      </c>
      <c r="E1693" s="38" t="s">
        <v>239</v>
      </c>
      <c r="F1693" s="38" t="s">
        <v>6771</v>
      </c>
      <c r="G1693" s="38" t="s">
        <v>3817</v>
      </c>
      <c r="H1693" s="38" t="s">
        <v>2665</v>
      </c>
      <c r="I1693" s="39">
        <v>15654.02</v>
      </c>
      <c r="J1693" s="15">
        <f>VLOOKUP(LEFT(B1693,5),[1]Percents!$C:$M,9,FALSE)</f>
        <v>0</v>
      </c>
      <c r="K1693" s="13">
        <f t="shared" si="26"/>
        <v>0</v>
      </c>
      <c r="L1693" s="22"/>
    </row>
    <row r="1694" spans="1:12" s="40" customFormat="1" ht="14.25" customHeight="1" x14ac:dyDescent="0.25">
      <c r="A1694" s="38" t="s">
        <v>213</v>
      </c>
      <c r="B1694" s="38" t="s">
        <v>230</v>
      </c>
      <c r="C1694" s="38" t="s">
        <v>6772</v>
      </c>
      <c r="D1694" s="38" t="s">
        <v>6773</v>
      </c>
      <c r="E1694" s="38" t="s">
        <v>558</v>
      </c>
      <c r="F1694" s="38" t="s">
        <v>6774</v>
      </c>
      <c r="G1694" s="38" t="s">
        <v>6092</v>
      </c>
      <c r="H1694" s="38" t="s">
        <v>2665</v>
      </c>
      <c r="I1694" s="39">
        <v>538.88</v>
      </c>
      <c r="J1694" s="15">
        <f>VLOOKUP(LEFT(B1694,5),[1]Percents!$C:$M,9,FALSE)</f>
        <v>0</v>
      </c>
      <c r="K1694" s="13">
        <f t="shared" ref="K1694:K1757" si="27">+J1694*I1694</f>
        <v>0</v>
      </c>
      <c r="L1694" s="22"/>
    </row>
    <row r="1695" spans="1:12" s="40" customFormat="1" ht="14.25" customHeight="1" x14ac:dyDescent="0.25">
      <c r="A1695" s="38" t="s">
        <v>66</v>
      </c>
      <c r="B1695" s="38" t="s">
        <v>3520</v>
      </c>
      <c r="C1695" s="38" t="s">
        <v>6775</v>
      </c>
      <c r="D1695" s="38" t="s">
        <v>6776</v>
      </c>
      <c r="E1695" s="38" t="s">
        <v>3197</v>
      </c>
      <c r="F1695" s="38" t="s">
        <v>6777</v>
      </c>
      <c r="G1695" s="38" t="s">
        <v>6778</v>
      </c>
      <c r="H1695" s="38" t="s">
        <v>2665</v>
      </c>
      <c r="I1695" s="39">
        <v>51316.83</v>
      </c>
      <c r="J1695" s="15">
        <f>VLOOKUP(LEFT(B1695,5),[1]Percents!$C:$M,9,FALSE)</f>
        <v>0</v>
      </c>
      <c r="K1695" s="13">
        <f t="shared" si="27"/>
        <v>0</v>
      </c>
      <c r="L1695" s="22"/>
    </row>
    <row r="1696" spans="1:12" s="40" customFormat="1" ht="14.25" customHeight="1" x14ac:dyDescent="0.25">
      <c r="A1696" s="38" t="s">
        <v>243</v>
      </c>
      <c r="B1696" s="38" t="s">
        <v>289</v>
      </c>
      <c r="C1696" s="38" t="s">
        <v>7934</v>
      </c>
      <c r="D1696" s="38" t="s">
        <v>7935</v>
      </c>
      <c r="E1696" s="38" t="s">
        <v>1581</v>
      </c>
      <c r="F1696" s="38" t="s">
        <v>7936</v>
      </c>
      <c r="G1696" s="38" t="s">
        <v>6733</v>
      </c>
      <c r="H1696" s="38" t="s">
        <v>2665</v>
      </c>
      <c r="I1696" s="39">
        <v>8083.29</v>
      </c>
      <c r="J1696" s="15">
        <f>VLOOKUP(LEFT(B1696,5),[1]Percents!$C:$M,9,FALSE)</f>
        <v>0</v>
      </c>
      <c r="K1696" s="13">
        <f t="shared" si="27"/>
        <v>0</v>
      </c>
      <c r="L1696" s="22"/>
    </row>
    <row r="1697" spans="1:12" s="40" customFormat="1" ht="14.25" customHeight="1" x14ac:dyDescent="0.25">
      <c r="A1697" s="38" t="s">
        <v>141</v>
      </c>
      <c r="B1697" s="38" t="s">
        <v>111</v>
      </c>
      <c r="C1697" s="38" t="s">
        <v>6779</v>
      </c>
      <c r="D1697" s="38" t="s">
        <v>6780</v>
      </c>
      <c r="E1697" s="38" t="s">
        <v>612</v>
      </c>
      <c r="F1697" s="38" t="s">
        <v>6781</v>
      </c>
      <c r="G1697" s="38" t="s">
        <v>6782</v>
      </c>
      <c r="H1697" s="38" t="s">
        <v>2665</v>
      </c>
      <c r="I1697" s="39">
        <v>31781.94</v>
      </c>
      <c r="J1697" s="15">
        <f>VLOOKUP(LEFT(B1697,5),[1]Percents!$C:$M,9,FALSE)</f>
        <v>0.64170000000000005</v>
      </c>
      <c r="K1697" s="13">
        <f t="shared" si="27"/>
        <v>20394.470898</v>
      </c>
      <c r="L1697" s="22"/>
    </row>
    <row r="1698" spans="1:12" s="40" customFormat="1" ht="14.25" customHeight="1" x14ac:dyDescent="0.25">
      <c r="A1698" s="38" t="s">
        <v>213</v>
      </c>
      <c r="B1698" s="38" t="s">
        <v>145</v>
      </c>
      <c r="C1698" s="38" t="s">
        <v>6783</v>
      </c>
      <c r="D1698" s="38" t="s">
        <v>6784</v>
      </c>
      <c r="E1698" s="38" t="s">
        <v>4101</v>
      </c>
      <c r="F1698" s="38" t="s">
        <v>6785</v>
      </c>
      <c r="G1698" s="38" t="s">
        <v>6733</v>
      </c>
      <c r="H1698" s="38" t="s">
        <v>2665</v>
      </c>
      <c r="I1698" s="39">
        <v>5399.36</v>
      </c>
      <c r="J1698" s="15">
        <f>VLOOKUP(LEFT(B1698,5),[1]Percents!$C:$M,9,FALSE)</f>
        <v>0</v>
      </c>
      <c r="K1698" s="13">
        <f t="shared" si="27"/>
        <v>0</v>
      </c>
      <c r="L1698" s="22"/>
    </row>
    <row r="1699" spans="1:12" s="40" customFormat="1" ht="14.25" customHeight="1" x14ac:dyDescent="0.25">
      <c r="A1699" s="38" t="s">
        <v>213</v>
      </c>
      <c r="B1699" s="38" t="s">
        <v>106</v>
      </c>
      <c r="C1699" s="38" t="s">
        <v>6786</v>
      </c>
      <c r="D1699" s="38" t="s">
        <v>6787</v>
      </c>
      <c r="E1699" s="38" t="s">
        <v>253</v>
      </c>
      <c r="F1699" s="38" t="s">
        <v>6788</v>
      </c>
      <c r="G1699" s="38" t="s">
        <v>6733</v>
      </c>
      <c r="H1699" s="38" t="s">
        <v>2665</v>
      </c>
      <c r="I1699" s="39">
        <v>54625.94</v>
      </c>
      <c r="J1699" s="15">
        <f>VLOOKUP(LEFT(B1699,5),[1]Percents!$C:$M,9,FALSE)</f>
        <v>0</v>
      </c>
      <c r="K1699" s="13">
        <f t="shared" si="27"/>
        <v>0</v>
      </c>
      <c r="L1699" s="22"/>
    </row>
    <row r="1700" spans="1:12" s="40" customFormat="1" ht="14.25" customHeight="1" x14ac:dyDescent="0.25">
      <c r="A1700" s="38" t="s">
        <v>213</v>
      </c>
      <c r="B1700" s="38" t="s">
        <v>162</v>
      </c>
      <c r="C1700" s="38" t="s">
        <v>6789</v>
      </c>
      <c r="D1700" s="38" t="s">
        <v>6790</v>
      </c>
      <c r="E1700" s="38" t="s">
        <v>151</v>
      </c>
      <c r="F1700" s="38" t="s">
        <v>6791</v>
      </c>
      <c r="G1700" s="38" t="s">
        <v>6733</v>
      </c>
      <c r="H1700" s="38" t="s">
        <v>2665</v>
      </c>
      <c r="I1700" s="39">
        <v>11539.32</v>
      </c>
      <c r="J1700" s="15">
        <f>VLOOKUP(LEFT(B1700,5),[1]Percents!$C:$M,9,FALSE)</f>
        <v>4.4049999999999999E-2</v>
      </c>
      <c r="K1700" s="13">
        <f t="shared" si="27"/>
        <v>508.30704599999996</v>
      </c>
      <c r="L1700" s="22"/>
    </row>
    <row r="1701" spans="1:12" s="40" customFormat="1" ht="14.25" customHeight="1" x14ac:dyDescent="0.25">
      <c r="A1701" s="38" t="s">
        <v>242</v>
      </c>
      <c r="B1701" s="38" t="s">
        <v>326</v>
      </c>
      <c r="C1701" s="38" t="s">
        <v>2099</v>
      </c>
      <c r="D1701" s="38" t="s">
        <v>1027</v>
      </c>
      <c r="E1701" s="38" t="s">
        <v>381</v>
      </c>
      <c r="F1701" s="38" t="s">
        <v>7466</v>
      </c>
      <c r="G1701" s="38" t="s">
        <v>1697</v>
      </c>
      <c r="H1701" s="38" t="s">
        <v>2665</v>
      </c>
      <c r="I1701" s="39">
        <v>28945.99</v>
      </c>
      <c r="J1701" s="15">
        <f>VLOOKUP(LEFT(B1701,5),[1]Percents!$C:$M,9,FALSE)</f>
        <v>0</v>
      </c>
      <c r="K1701" s="13">
        <f t="shared" si="27"/>
        <v>0</v>
      </c>
      <c r="L1701" s="22"/>
    </row>
    <row r="1702" spans="1:12" s="40" customFormat="1" ht="14.25" customHeight="1" x14ac:dyDescent="0.25">
      <c r="A1702" s="38" t="s">
        <v>213</v>
      </c>
      <c r="B1702" s="38" t="s">
        <v>21</v>
      </c>
      <c r="C1702" s="38" t="s">
        <v>7467</v>
      </c>
      <c r="D1702" s="38" t="s">
        <v>7468</v>
      </c>
      <c r="E1702" s="38" t="s">
        <v>6703</v>
      </c>
      <c r="F1702" s="38" t="s">
        <v>7469</v>
      </c>
      <c r="G1702" s="38" t="s">
        <v>6464</v>
      </c>
      <c r="H1702" s="38" t="s">
        <v>2665</v>
      </c>
      <c r="I1702" s="39">
        <v>21081.5</v>
      </c>
      <c r="J1702" s="15">
        <f>VLOOKUP(LEFT(B1702,5),[1]Percents!$C:$M,9,FALSE)</f>
        <v>4.4049999999999999E-2</v>
      </c>
      <c r="K1702" s="13">
        <f t="shared" si="27"/>
        <v>928.64007500000002</v>
      </c>
      <c r="L1702" s="22"/>
    </row>
    <row r="1703" spans="1:12" s="40" customFormat="1" ht="14.25" customHeight="1" x14ac:dyDescent="0.25">
      <c r="A1703" s="38" t="s">
        <v>213</v>
      </c>
      <c r="B1703" s="38" t="s">
        <v>145</v>
      </c>
      <c r="C1703" s="38" t="s">
        <v>9488</v>
      </c>
      <c r="D1703" s="38" t="s">
        <v>9489</v>
      </c>
      <c r="E1703" s="38" t="s">
        <v>445</v>
      </c>
      <c r="F1703" s="38" t="s">
        <v>9490</v>
      </c>
      <c r="G1703" s="38" t="s">
        <v>1760</v>
      </c>
      <c r="H1703" s="38" t="s">
        <v>2665</v>
      </c>
      <c r="I1703" s="39">
        <v>409.08</v>
      </c>
      <c r="J1703" s="15">
        <f>VLOOKUP(LEFT(B1703,5),[1]Percents!$C:$M,9,FALSE)</f>
        <v>0</v>
      </c>
      <c r="K1703" s="13">
        <f t="shared" si="27"/>
        <v>0</v>
      </c>
      <c r="L1703" s="22"/>
    </row>
    <row r="1704" spans="1:12" s="40" customFormat="1" ht="14.25" customHeight="1" x14ac:dyDescent="0.25">
      <c r="A1704" s="38" t="s">
        <v>213</v>
      </c>
      <c r="B1704" s="38" t="s">
        <v>258</v>
      </c>
      <c r="C1704" s="38" t="s">
        <v>6792</v>
      </c>
      <c r="D1704" s="38" t="s">
        <v>6793</v>
      </c>
      <c r="E1704" s="38" t="s">
        <v>1098</v>
      </c>
      <c r="F1704" s="38" t="s">
        <v>6794</v>
      </c>
      <c r="G1704" s="38" t="s">
        <v>6795</v>
      </c>
      <c r="H1704" s="38" t="s">
        <v>2665</v>
      </c>
      <c r="I1704" s="39">
        <v>183.25</v>
      </c>
      <c r="J1704" s="15">
        <f>VLOOKUP(LEFT(B1704,5),[1]Percents!$C:$M,9,FALSE)</f>
        <v>4.4049999999999999E-2</v>
      </c>
      <c r="K1704" s="13">
        <f t="shared" si="27"/>
        <v>8.0721624999999992</v>
      </c>
      <c r="L1704" s="22"/>
    </row>
    <row r="1705" spans="1:12" s="40" customFormat="1" ht="14.25" customHeight="1" x14ac:dyDescent="0.25">
      <c r="A1705" s="38" t="s">
        <v>213</v>
      </c>
      <c r="B1705" s="38" t="s">
        <v>61</v>
      </c>
      <c r="C1705" s="38" t="s">
        <v>3155</v>
      </c>
      <c r="D1705" s="38" t="s">
        <v>3156</v>
      </c>
      <c r="E1705" s="38" t="s">
        <v>249</v>
      </c>
      <c r="F1705" s="38" t="s">
        <v>7250</v>
      </c>
      <c r="G1705" s="38" t="s">
        <v>3157</v>
      </c>
      <c r="H1705" s="38" t="s">
        <v>2665</v>
      </c>
      <c r="I1705" s="39">
        <v>40234.39</v>
      </c>
      <c r="J1705" s="15">
        <f>VLOOKUP(LEFT(B1705,5),[1]Percents!$C:$M,9,FALSE)</f>
        <v>0</v>
      </c>
      <c r="K1705" s="13">
        <f t="shared" si="27"/>
        <v>0</v>
      </c>
      <c r="L1705" s="22"/>
    </row>
    <row r="1706" spans="1:12" s="40" customFormat="1" ht="14.25" customHeight="1" x14ac:dyDescent="0.25">
      <c r="A1706" s="38" t="s">
        <v>213</v>
      </c>
      <c r="B1706" s="38" t="s">
        <v>258</v>
      </c>
      <c r="C1706" s="38" t="s">
        <v>7056</v>
      </c>
      <c r="D1706" s="38" t="s">
        <v>7057</v>
      </c>
      <c r="E1706" s="38" t="s">
        <v>614</v>
      </c>
      <c r="F1706" s="38" t="s">
        <v>7058</v>
      </c>
      <c r="G1706" s="38" t="s">
        <v>7059</v>
      </c>
      <c r="H1706" s="38" t="s">
        <v>2665</v>
      </c>
      <c r="I1706" s="39">
        <v>2934.5</v>
      </c>
      <c r="J1706" s="15">
        <f>VLOOKUP(LEFT(B1706,5),[1]Percents!$C:$M,9,FALSE)</f>
        <v>4.4049999999999999E-2</v>
      </c>
      <c r="K1706" s="13">
        <f t="shared" si="27"/>
        <v>129.264725</v>
      </c>
      <c r="L1706" s="22"/>
    </row>
    <row r="1707" spans="1:12" s="40" customFormat="1" ht="14.25" customHeight="1" x14ac:dyDescent="0.25">
      <c r="A1707" s="38" t="s">
        <v>213</v>
      </c>
      <c r="B1707" s="38" t="s">
        <v>120</v>
      </c>
      <c r="C1707" s="38" t="s">
        <v>7251</v>
      </c>
      <c r="D1707" s="38" t="s">
        <v>7252</v>
      </c>
      <c r="E1707" s="38" t="s">
        <v>6737</v>
      </c>
      <c r="F1707" s="38" t="s">
        <v>7253</v>
      </c>
      <c r="G1707" s="38" t="s">
        <v>7226</v>
      </c>
      <c r="H1707" s="38" t="s">
        <v>2665</v>
      </c>
      <c r="I1707" s="39">
        <v>2493.06</v>
      </c>
      <c r="J1707" s="15">
        <f>VLOOKUP(LEFT(B1707,5),[1]Percents!$C:$M,9,FALSE)</f>
        <v>0</v>
      </c>
      <c r="K1707" s="13">
        <f t="shared" si="27"/>
        <v>0</v>
      </c>
      <c r="L1707" s="22"/>
    </row>
    <row r="1708" spans="1:12" s="40" customFormat="1" ht="14.25" customHeight="1" x14ac:dyDescent="0.25">
      <c r="A1708" s="38" t="s">
        <v>213</v>
      </c>
      <c r="B1708" s="38" t="s">
        <v>120</v>
      </c>
      <c r="C1708" s="38" t="s">
        <v>7470</v>
      </c>
      <c r="D1708" s="38" t="s">
        <v>7471</v>
      </c>
      <c r="E1708" s="38" t="s">
        <v>1275</v>
      </c>
      <c r="F1708" s="38" t="s">
        <v>7472</v>
      </c>
      <c r="G1708" s="38" t="s">
        <v>7386</v>
      </c>
      <c r="H1708" s="38" t="s">
        <v>2665</v>
      </c>
      <c r="I1708" s="39">
        <v>13356.49</v>
      </c>
      <c r="J1708" s="15">
        <f>VLOOKUP(LEFT(B1708,5),[1]Percents!$C:$M,9,FALSE)</f>
        <v>0</v>
      </c>
      <c r="K1708" s="13">
        <f t="shared" si="27"/>
        <v>0</v>
      </c>
      <c r="L1708" s="22"/>
    </row>
    <row r="1709" spans="1:12" s="40" customFormat="1" ht="14.25" customHeight="1" x14ac:dyDescent="0.25">
      <c r="A1709" s="38" t="s">
        <v>213</v>
      </c>
      <c r="B1709" s="38" t="s">
        <v>21</v>
      </c>
      <c r="C1709" s="38" t="s">
        <v>7743</v>
      </c>
      <c r="D1709" s="38" t="s">
        <v>7744</v>
      </c>
      <c r="E1709" s="38" t="s">
        <v>6800</v>
      </c>
      <c r="F1709" s="38" t="s">
        <v>7745</v>
      </c>
      <c r="G1709" s="38" t="s">
        <v>7746</v>
      </c>
      <c r="H1709" s="38" t="s">
        <v>2665</v>
      </c>
      <c r="I1709" s="39">
        <v>4985.1000000000004</v>
      </c>
      <c r="J1709" s="15">
        <f>VLOOKUP(LEFT(B1709,5),[1]Percents!$C:$M,9,FALSE)</f>
        <v>4.4049999999999999E-2</v>
      </c>
      <c r="K1709" s="13">
        <f t="shared" si="27"/>
        <v>219.59365500000001</v>
      </c>
      <c r="L1709" s="22"/>
    </row>
    <row r="1710" spans="1:12" s="40" customFormat="1" ht="14.25" customHeight="1" x14ac:dyDescent="0.25">
      <c r="A1710" s="38" t="s">
        <v>213</v>
      </c>
      <c r="B1710" s="38" t="s">
        <v>145</v>
      </c>
      <c r="C1710" s="38" t="s">
        <v>10725</v>
      </c>
      <c r="D1710" s="38" t="s">
        <v>10726</v>
      </c>
      <c r="E1710" s="38" t="s">
        <v>3057</v>
      </c>
      <c r="F1710" s="38" t="s">
        <v>10727</v>
      </c>
      <c r="G1710" s="38" t="s">
        <v>9739</v>
      </c>
      <c r="H1710" s="38" t="s">
        <v>2665</v>
      </c>
      <c r="I1710" s="39">
        <v>236.31</v>
      </c>
      <c r="J1710" s="15">
        <f>VLOOKUP(LEFT(B1710,5),[1]Percents!$C:$M,9,FALSE)</f>
        <v>0</v>
      </c>
      <c r="K1710" s="13">
        <f t="shared" si="27"/>
        <v>0</v>
      </c>
      <c r="L1710" s="22"/>
    </row>
    <row r="1711" spans="1:12" s="40" customFormat="1" ht="14.25" customHeight="1" x14ac:dyDescent="0.25">
      <c r="A1711" s="38" t="s">
        <v>213</v>
      </c>
      <c r="B1711" s="38" t="s">
        <v>230</v>
      </c>
      <c r="C1711" s="38" t="s">
        <v>2103</v>
      </c>
      <c r="D1711" s="38" t="s">
        <v>1108</v>
      </c>
      <c r="E1711" s="38" t="s">
        <v>558</v>
      </c>
      <c r="F1711" s="38" t="s">
        <v>7937</v>
      </c>
      <c r="G1711" s="38" t="s">
        <v>2104</v>
      </c>
      <c r="H1711" s="38" t="s">
        <v>2665</v>
      </c>
      <c r="I1711" s="39">
        <v>1554.85</v>
      </c>
      <c r="J1711" s="15">
        <f>VLOOKUP(LEFT(B1711,5),[1]Percents!$C:$M,9,FALSE)</f>
        <v>0</v>
      </c>
      <c r="K1711" s="13">
        <f t="shared" si="27"/>
        <v>0</v>
      </c>
      <c r="L1711" s="22"/>
    </row>
    <row r="1712" spans="1:12" s="40" customFormat="1" ht="14.25" customHeight="1" x14ac:dyDescent="0.25">
      <c r="A1712" s="38" t="s">
        <v>213</v>
      </c>
      <c r="B1712" s="38" t="s">
        <v>258</v>
      </c>
      <c r="C1712" s="38" t="s">
        <v>7938</v>
      </c>
      <c r="D1712" s="38" t="s">
        <v>7939</v>
      </c>
      <c r="E1712" s="38" t="s">
        <v>452</v>
      </c>
      <c r="F1712" s="38" t="s">
        <v>7940</v>
      </c>
      <c r="G1712" s="38" t="s">
        <v>7901</v>
      </c>
      <c r="H1712" s="38" t="s">
        <v>2665</v>
      </c>
      <c r="I1712" s="39">
        <v>2192.29</v>
      </c>
      <c r="J1712" s="15">
        <f>VLOOKUP(LEFT(B1712,5),[1]Percents!$C:$M,9,FALSE)</f>
        <v>4.4049999999999999E-2</v>
      </c>
      <c r="K1712" s="13">
        <f t="shared" si="27"/>
        <v>96.5703745</v>
      </c>
      <c r="L1712" s="22"/>
    </row>
    <row r="1713" spans="1:12" s="40" customFormat="1" ht="14.25" customHeight="1" x14ac:dyDescent="0.25">
      <c r="A1713" s="38" t="s">
        <v>213</v>
      </c>
      <c r="B1713" s="38" t="s">
        <v>21</v>
      </c>
      <c r="C1713" s="38" t="s">
        <v>10728</v>
      </c>
      <c r="D1713" s="38" t="s">
        <v>10729</v>
      </c>
      <c r="E1713" s="38" t="s">
        <v>6702</v>
      </c>
      <c r="F1713" s="38" t="s">
        <v>10730</v>
      </c>
      <c r="G1713" s="38" t="s">
        <v>10731</v>
      </c>
      <c r="H1713" s="38" t="s">
        <v>2665</v>
      </c>
      <c r="I1713" s="39">
        <v>106787.02</v>
      </c>
      <c r="J1713" s="15">
        <f>VLOOKUP(LEFT(B1713,5),[1]Percents!$C:$M,9,FALSE)</f>
        <v>4.4049999999999999E-2</v>
      </c>
      <c r="K1713" s="13">
        <f t="shared" si="27"/>
        <v>4703.9682309999998</v>
      </c>
      <c r="L1713" s="22"/>
    </row>
    <row r="1714" spans="1:12" s="40" customFormat="1" ht="14.25" customHeight="1" x14ac:dyDescent="0.25">
      <c r="A1714" s="38" t="s">
        <v>213</v>
      </c>
      <c r="B1714" s="38" t="s">
        <v>258</v>
      </c>
      <c r="C1714" s="38" t="s">
        <v>7747</v>
      </c>
      <c r="D1714" s="38" t="s">
        <v>7748</v>
      </c>
      <c r="E1714" s="38" t="s">
        <v>477</v>
      </c>
      <c r="F1714" s="38" t="s">
        <v>7749</v>
      </c>
      <c r="G1714" s="38" t="s">
        <v>7750</v>
      </c>
      <c r="H1714" s="38" t="s">
        <v>2665</v>
      </c>
      <c r="I1714" s="39">
        <v>2534.42</v>
      </c>
      <c r="J1714" s="15">
        <f>VLOOKUP(LEFT(B1714,5),[1]Percents!$C:$M,9,FALSE)</f>
        <v>4.4049999999999999E-2</v>
      </c>
      <c r="K1714" s="13">
        <f t="shared" si="27"/>
        <v>111.641201</v>
      </c>
      <c r="L1714" s="22"/>
    </row>
    <row r="1715" spans="1:12" s="40" customFormat="1" ht="14.25" customHeight="1" x14ac:dyDescent="0.25">
      <c r="A1715" s="38" t="s">
        <v>213</v>
      </c>
      <c r="B1715" s="38" t="s">
        <v>234</v>
      </c>
      <c r="C1715" s="38" t="s">
        <v>7751</v>
      </c>
      <c r="D1715" s="38" t="s">
        <v>7752</v>
      </c>
      <c r="E1715" s="38" t="s">
        <v>287</v>
      </c>
      <c r="F1715" s="38" t="s">
        <v>7753</v>
      </c>
      <c r="G1715" s="38" t="s">
        <v>6733</v>
      </c>
      <c r="H1715" s="38" t="s">
        <v>2665</v>
      </c>
      <c r="I1715" s="39">
        <v>1280.8599999999999</v>
      </c>
      <c r="J1715" s="15">
        <f>VLOOKUP(LEFT(B1715,5),[1]Percents!$C:$M,9,FALSE)</f>
        <v>0</v>
      </c>
      <c r="K1715" s="13">
        <f t="shared" si="27"/>
        <v>0</v>
      </c>
      <c r="L1715" s="22"/>
    </row>
    <row r="1716" spans="1:12" s="40" customFormat="1" ht="14.25" customHeight="1" x14ac:dyDescent="0.25">
      <c r="A1716" s="38" t="s">
        <v>213</v>
      </c>
      <c r="B1716" s="38" t="s">
        <v>21</v>
      </c>
      <c r="C1716" s="38" t="s">
        <v>10027</v>
      </c>
      <c r="D1716" s="38" t="s">
        <v>10028</v>
      </c>
      <c r="E1716" s="38" t="s">
        <v>373</v>
      </c>
      <c r="F1716" s="38" t="s">
        <v>10029</v>
      </c>
      <c r="G1716" s="38" t="s">
        <v>7282</v>
      </c>
      <c r="H1716" s="38" t="s">
        <v>2665</v>
      </c>
      <c r="I1716" s="39">
        <v>2644.06</v>
      </c>
      <c r="J1716" s="15">
        <f>VLOOKUP(LEFT(B1716,5),[1]Percents!$C:$M,9,FALSE)</f>
        <v>4.4049999999999999E-2</v>
      </c>
      <c r="K1716" s="13">
        <f t="shared" si="27"/>
        <v>116.47084299999999</v>
      </c>
      <c r="L1716" s="22"/>
    </row>
    <row r="1717" spans="1:12" s="40" customFormat="1" ht="14.25" customHeight="1" x14ac:dyDescent="0.25">
      <c r="A1717" s="38" t="s">
        <v>213</v>
      </c>
      <c r="B1717" s="38" t="s">
        <v>2</v>
      </c>
      <c r="C1717" s="38" t="s">
        <v>2153</v>
      </c>
      <c r="D1717" s="38" t="s">
        <v>407</v>
      </c>
      <c r="E1717" s="38" t="s">
        <v>8210</v>
      </c>
      <c r="F1717" s="38" t="s">
        <v>10732</v>
      </c>
      <c r="G1717" s="38" t="s">
        <v>2154</v>
      </c>
      <c r="H1717" s="38" t="s">
        <v>2665</v>
      </c>
      <c r="I1717" s="39">
        <v>5230.21</v>
      </c>
      <c r="J1717" s="15">
        <f>VLOOKUP(LEFT(B1717,5),[1]Percents!$C:$M,9,FALSE)</f>
        <v>0</v>
      </c>
      <c r="K1717" s="13">
        <f t="shared" si="27"/>
        <v>0</v>
      </c>
      <c r="L1717" s="22"/>
    </row>
    <row r="1718" spans="1:12" s="40" customFormat="1" ht="14.25" customHeight="1" x14ac:dyDescent="0.25">
      <c r="A1718" s="38" t="s">
        <v>213</v>
      </c>
      <c r="B1718" s="38" t="s">
        <v>285</v>
      </c>
      <c r="C1718" s="38" t="s">
        <v>2070</v>
      </c>
      <c r="D1718" s="38" t="s">
        <v>1214</v>
      </c>
      <c r="E1718" s="38" t="s">
        <v>286</v>
      </c>
      <c r="F1718" s="38" t="s">
        <v>8759</v>
      </c>
      <c r="G1718" s="38" t="s">
        <v>1715</v>
      </c>
      <c r="H1718" s="38" t="s">
        <v>2665</v>
      </c>
      <c r="I1718" s="39">
        <v>28270.12</v>
      </c>
      <c r="J1718" s="15">
        <f>VLOOKUP(LEFT(B1718,5),[1]Percents!$C:$M,9,FALSE)</f>
        <v>0</v>
      </c>
      <c r="K1718" s="13">
        <f t="shared" si="27"/>
        <v>0</v>
      </c>
      <c r="L1718" s="22"/>
    </row>
    <row r="1719" spans="1:12" s="40" customFormat="1" ht="14.25" customHeight="1" x14ac:dyDescent="0.25">
      <c r="A1719" s="38" t="s">
        <v>213</v>
      </c>
      <c r="B1719" s="38" t="s">
        <v>79</v>
      </c>
      <c r="C1719" s="38" t="s">
        <v>8760</v>
      </c>
      <c r="D1719" s="38" t="s">
        <v>8761</v>
      </c>
      <c r="E1719" s="38" t="s">
        <v>1026</v>
      </c>
      <c r="F1719" s="38" t="s">
        <v>8762</v>
      </c>
      <c r="G1719" s="38" t="s">
        <v>8076</v>
      </c>
      <c r="H1719" s="38" t="s">
        <v>2665</v>
      </c>
      <c r="I1719" s="39">
        <v>9900.69</v>
      </c>
      <c r="J1719" s="15">
        <f>VLOOKUP(LEFT(B1719,5),[1]Percents!$C:$M,9,FALSE)</f>
        <v>0</v>
      </c>
      <c r="K1719" s="13">
        <f t="shared" si="27"/>
        <v>0</v>
      </c>
      <c r="L1719" s="22"/>
    </row>
    <row r="1720" spans="1:12" s="40" customFormat="1" ht="14.25" customHeight="1" x14ac:dyDescent="0.25">
      <c r="A1720" s="38" t="s">
        <v>213</v>
      </c>
      <c r="B1720" s="38" t="s">
        <v>331</v>
      </c>
      <c r="C1720" s="38" t="s">
        <v>9491</v>
      </c>
      <c r="D1720" s="38" t="s">
        <v>9492</v>
      </c>
      <c r="E1720" s="38" t="s">
        <v>8586</v>
      </c>
      <c r="F1720" s="38" t="s">
        <v>9493</v>
      </c>
      <c r="G1720" s="38" t="s">
        <v>8076</v>
      </c>
      <c r="H1720" s="38" t="s">
        <v>2665</v>
      </c>
      <c r="I1720" s="39">
        <v>1702.96</v>
      </c>
      <c r="J1720" s="15">
        <f>VLOOKUP(LEFT(B1720,5),[1]Percents!$C:$M,9,FALSE)</f>
        <v>0</v>
      </c>
      <c r="K1720" s="13">
        <f t="shared" si="27"/>
        <v>0</v>
      </c>
      <c r="L1720" s="22"/>
    </row>
    <row r="1721" spans="1:12" s="40" customFormat="1" ht="14.25" customHeight="1" x14ac:dyDescent="0.25">
      <c r="A1721" s="38" t="s">
        <v>213</v>
      </c>
      <c r="B1721" s="38" t="s">
        <v>285</v>
      </c>
      <c r="C1721" s="38" t="s">
        <v>8763</v>
      </c>
      <c r="D1721" s="38" t="s">
        <v>8764</v>
      </c>
      <c r="E1721" s="38" t="s">
        <v>286</v>
      </c>
      <c r="F1721" s="38" t="s">
        <v>8765</v>
      </c>
      <c r="G1721" s="38" t="s">
        <v>8766</v>
      </c>
      <c r="H1721" s="38" t="s">
        <v>2665</v>
      </c>
      <c r="I1721" s="39">
        <v>1873.26</v>
      </c>
      <c r="J1721" s="15">
        <f>VLOOKUP(LEFT(B1721,5),[1]Percents!$C:$M,9,FALSE)</f>
        <v>0</v>
      </c>
      <c r="K1721" s="13">
        <f t="shared" si="27"/>
        <v>0</v>
      </c>
      <c r="L1721" s="22"/>
    </row>
    <row r="1722" spans="1:12" s="40" customFormat="1" ht="14.25" customHeight="1" x14ac:dyDescent="0.25">
      <c r="A1722" s="38" t="s">
        <v>141</v>
      </c>
      <c r="B1722" s="38" t="s">
        <v>3</v>
      </c>
      <c r="C1722" s="38" t="s">
        <v>8767</v>
      </c>
      <c r="D1722" s="38" t="s">
        <v>8768</v>
      </c>
      <c r="E1722" s="38" t="s">
        <v>267</v>
      </c>
      <c r="F1722" s="38" t="s">
        <v>8769</v>
      </c>
      <c r="G1722" s="38" t="s">
        <v>8770</v>
      </c>
      <c r="H1722" s="38" t="s">
        <v>2665</v>
      </c>
      <c r="I1722" s="39">
        <v>5245.65</v>
      </c>
      <c r="J1722" s="15">
        <f>VLOOKUP(LEFT(B1722,5),[1]Percents!$C:$M,9,FALSE)</f>
        <v>0.64170000000000005</v>
      </c>
      <c r="K1722" s="13">
        <f t="shared" si="27"/>
        <v>3366.133605</v>
      </c>
      <c r="L1722" s="22"/>
    </row>
    <row r="1723" spans="1:12" s="40" customFormat="1" ht="14.25" customHeight="1" x14ac:dyDescent="0.25">
      <c r="A1723" s="38" t="s">
        <v>213</v>
      </c>
      <c r="B1723" s="38" t="s">
        <v>53</v>
      </c>
      <c r="C1723" s="38" t="s">
        <v>10030</v>
      </c>
      <c r="D1723" s="38" t="s">
        <v>10031</v>
      </c>
      <c r="E1723" s="38" t="s">
        <v>538</v>
      </c>
      <c r="F1723" s="38" t="s">
        <v>10032</v>
      </c>
      <c r="G1723" s="38" t="s">
        <v>10033</v>
      </c>
      <c r="H1723" s="38" t="s">
        <v>2665</v>
      </c>
      <c r="I1723" s="39">
        <v>19830.03</v>
      </c>
      <c r="J1723" s="15">
        <f>VLOOKUP(LEFT(B1723,5),[1]Percents!$C:$M,9,FALSE)</f>
        <v>0</v>
      </c>
      <c r="K1723" s="13">
        <f t="shared" si="27"/>
        <v>0</v>
      </c>
      <c r="L1723" s="22"/>
    </row>
    <row r="1724" spans="1:12" s="40" customFormat="1" ht="14.25" customHeight="1" x14ac:dyDescent="0.25">
      <c r="A1724" s="38" t="s">
        <v>213</v>
      </c>
      <c r="B1724" s="38" t="s">
        <v>258</v>
      </c>
      <c r="C1724" s="38" t="s">
        <v>9494</v>
      </c>
      <c r="D1724" s="38" t="s">
        <v>9495</v>
      </c>
      <c r="E1724" s="38" t="s">
        <v>951</v>
      </c>
      <c r="F1724" s="38" t="s">
        <v>9496</v>
      </c>
      <c r="G1724" s="38" t="s">
        <v>9497</v>
      </c>
      <c r="H1724" s="38" t="s">
        <v>2665</v>
      </c>
      <c r="I1724" s="39">
        <v>1486.98</v>
      </c>
      <c r="J1724" s="15">
        <f>VLOOKUP(LEFT(B1724,5),[1]Percents!$C:$M,9,FALSE)</f>
        <v>4.4049999999999999E-2</v>
      </c>
      <c r="K1724" s="13">
        <f t="shared" si="27"/>
        <v>65.501469</v>
      </c>
      <c r="L1724" s="22"/>
    </row>
    <row r="1725" spans="1:12" s="40" customFormat="1" ht="14.25" customHeight="1" x14ac:dyDescent="0.25">
      <c r="A1725" s="38" t="s">
        <v>213</v>
      </c>
      <c r="B1725" s="38" t="s">
        <v>94</v>
      </c>
      <c r="C1725" s="38" t="s">
        <v>4126</v>
      </c>
      <c r="D1725" s="38" t="s">
        <v>4127</v>
      </c>
      <c r="E1725" s="38" t="s">
        <v>239</v>
      </c>
      <c r="F1725" s="38" t="s">
        <v>9498</v>
      </c>
      <c r="G1725" s="38" t="s">
        <v>3817</v>
      </c>
      <c r="H1725" s="38" t="s">
        <v>2665</v>
      </c>
      <c r="I1725" s="39">
        <v>48347.59</v>
      </c>
      <c r="J1725" s="15">
        <f>VLOOKUP(LEFT(B1725,5),[1]Percents!$C:$M,9,FALSE)</f>
        <v>0</v>
      </c>
      <c r="K1725" s="13">
        <f t="shared" si="27"/>
        <v>0</v>
      </c>
      <c r="L1725" s="22"/>
    </row>
    <row r="1726" spans="1:12" s="40" customFormat="1" ht="14.25" customHeight="1" x14ac:dyDescent="0.25">
      <c r="A1726" s="38" t="s">
        <v>213</v>
      </c>
      <c r="B1726" s="38" t="s">
        <v>2</v>
      </c>
      <c r="C1726" s="38" t="s">
        <v>11408</v>
      </c>
      <c r="D1726" s="38" t="s">
        <v>11409</v>
      </c>
      <c r="E1726" s="38" t="s">
        <v>127</v>
      </c>
      <c r="F1726" s="38" t="s">
        <v>11410</v>
      </c>
      <c r="G1726" s="38" t="s">
        <v>11091</v>
      </c>
      <c r="H1726" s="38" t="s">
        <v>2665</v>
      </c>
      <c r="I1726" s="39">
        <v>508.98</v>
      </c>
      <c r="J1726" s="15">
        <f>VLOOKUP(LEFT(B1726,5),[1]Percents!$C:$M,9,FALSE)</f>
        <v>0</v>
      </c>
      <c r="K1726" s="13">
        <f t="shared" si="27"/>
        <v>0</v>
      </c>
      <c r="L1726" s="22"/>
    </row>
    <row r="1727" spans="1:12" s="40" customFormat="1" ht="14.25" customHeight="1" x14ac:dyDescent="0.25">
      <c r="A1727" s="38" t="s">
        <v>213</v>
      </c>
      <c r="B1727" s="38" t="s">
        <v>258</v>
      </c>
      <c r="C1727" s="38" t="s">
        <v>10034</v>
      </c>
      <c r="D1727" s="38" t="s">
        <v>10035</v>
      </c>
      <c r="E1727" s="38" t="s">
        <v>10036</v>
      </c>
      <c r="F1727" s="38" t="s">
        <v>10037</v>
      </c>
      <c r="G1727" s="38" t="s">
        <v>8589</v>
      </c>
      <c r="H1727" s="38" t="s">
        <v>2665</v>
      </c>
      <c r="I1727" s="39">
        <v>5617.4</v>
      </c>
      <c r="J1727" s="15">
        <f>VLOOKUP(LEFT(B1727,5),[1]Percents!$C:$M,9,FALSE)</f>
        <v>4.4049999999999999E-2</v>
      </c>
      <c r="K1727" s="13">
        <f t="shared" si="27"/>
        <v>247.44646999999998</v>
      </c>
      <c r="L1727" s="22"/>
    </row>
    <row r="1728" spans="1:12" s="40" customFormat="1" ht="14.25" customHeight="1" x14ac:dyDescent="0.25">
      <c r="A1728" s="38" t="s">
        <v>213</v>
      </c>
      <c r="B1728" s="38" t="s">
        <v>258</v>
      </c>
      <c r="C1728" s="38" t="s">
        <v>10038</v>
      </c>
      <c r="D1728" s="38" t="s">
        <v>10039</v>
      </c>
      <c r="E1728" s="38" t="s">
        <v>7299</v>
      </c>
      <c r="F1728" s="38" t="s">
        <v>10040</v>
      </c>
      <c r="G1728" s="38" t="s">
        <v>8176</v>
      </c>
      <c r="H1728" s="38" t="s">
        <v>2665</v>
      </c>
      <c r="I1728" s="39">
        <v>2462.17</v>
      </c>
      <c r="J1728" s="15">
        <f>VLOOKUP(LEFT(B1728,5),[1]Percents!$C:$M,9,FALSE)</f>
        <v>4.4049999999999999E-2</v>
      </c>
      <c r="K1728" s="13">
        <f t="shared" si="27"/>
        <v>108.4585885</v>
      </c>
      <c r="L1728" s="22"/>
    </row>
    <row r="1729" spans="1:12" s="40" customFormat="1" ht="14.25" customHeight="1" x14ac:dyDescent="0.25">
      <c r="A1729" s="38" t="s">
        <v>25</v>
      </c>
      <c r="B1729" s="38" t="s">
        <v>1534</v>
      </c>
      <c r="C1729" s="38" t="s">
        <v>10041</v>
      </c>
      <c r="D1729" s="38" t="s">
        <v>10042</v>
      </c>
      <c r="E1729" s="38" t="s">
        <v>6409</v>
      </c>
      <c r="F1729" s="38" t="s">
        <v>10043</v>
      </c>
      <c r="G1729" s="38" t="s">
        <v>10044</v>
      </c>
      <c r="H1729" s="38" t="s">
        <v>2665</v>
      </c>
      <c r="I1729" s="39">
        <v>5940.3</v>
      </c>
      <c r="J1729" s="15">
        <f>VLOOKUP(LEFT(B1729,5),[1]Percents!$C:$M,9,FALSE)</f>
        <v>0</v>
      </c>
      <c r="K1729" s="13">
        <f t="shared" si="27"/>
        <v>0</v>
      </c>
      <c r="L1729" s="22"/>
    </row>
    <row r="1730" spans="1:12" s="40" customFormat="1" ht="14.25" customHeight="1" x14ac:dyDescent="0.25">
      <c r="A1730" s="38" t="s">
        <v>25</v>
      </c>
      <c r="B1730" s="38" t="s">
        <v>1534</v>
      </c>
      <c r="C1730" s="38" t="s">
        <v>10489</v>
      </c>
      <c r="D1730" s="38" t="s">
        <v>10490</v>
      </c>
      <c r="E1730" s="38" t="s">
        <v>6409</v>
      </c>
      <c r="F1730" s="38" t="s">
        <v>10491</v>
      </c>
      <c r="G1730" s="38" t="s">
        <v>10044</v>
      </c>
      <c r="H1730" s="38" t="s">
        <v>2665</v>
      </c>
      <c r="I1730" s="39">
        <v>3366</v>
      </c>
      <c r="J1730" s="15">
        <f>VLOOKUP(LEFT(B1730,5),[1]Percents!$C:$M,9,FALSE)</f>
        <v>0</v>
      </c>
      <c r="K1730" s="13">
        <f t="shared" si="27"/>
        <v>0</v>
      </c>
      <c r="L1730" s="22"/>
    </row>
    <row r="1731" spans="1:12" s="40" customFormat="1" ht="14.25" customHeight="1" x14ac:dyDescent="0.25">
      <c r="A1731" s="38" t="s">
        <v>243</v>
      </c>
      <c r="B1731" s="38" t="s">
        <v>674</v>
      </c>
      <c r="C1731" s="38" t="s">
        <v>10492</v>
      </c>
      <c r="D1731" s="38" t="s">
        <v>10493</v>
      </c>
      <c r="E1731" s="38" t="s">
        <v>675</v>
      </c>
      <c r="F1731" s="38" t="s">
        <v>10494</v>
      </c>
      <c r="G1731" s="38" t="s">
        <v>9856</v>
      </c>
      <c r="H1731" s="38" t="s">
        <v>2665</v>
      </c>
      <c r="I1731" s="39">
        <v>5882.5</v>
      </c>
      <c r="J1731" s="15">
        <f>VLOOKUP(LEFT(B1731,5),[1]Percents!$C:$M,9,FALSE)</f>
        <v>0</v>
      </c>
      <c r="K1731" s="13">
        <f t="shared" si="27"/>
        <v>0</v>
      </c>
      <c r="L1731" s="22"/>
    </row>
    <row r="1732" spans="1:12" s="40" customFormat="1" ht="14.25" customHeight="1" x14ac:dyDescent="0.25">
      <c r="A1732" s="38" t="s">
        <v>242</v>
      </c>
      <c r="B1732" s="38" t="s">
        <v>325</v>
      </c>
      <c r="C1732" s="38" t="s">
        <v>11080</v>
      </c>
      <c r="D1732" s="38" t="s">
        <v>11081</v>
      </c>
      <c r="E1732" s="38" t="s">
        <v>4779</v>
      </c>
      <c r="F1732" s="38" t="s">
        <v>11082</v>
      </c>
      <c r="G1732" s="38" t="s">
        <v>6795</v>
      </c>
      <c r="H1732" s="38" t="s">
        <v>2665</v>
      </c>
      <c r="I1732" s="39">
        <v>19349.41</v>
      </c>
      <c r="J1732" s="15">
        <f>VLOOKUP(LEFT(B1732,5),[1]Percents!$C:$M,9,FALSE)</f>
        <v>0</v>
      </c>
      <c r="K1732" s="13">
        <f t="shared" si="27"/>
        <v>0</v>
      </c>
      <c r="L1732" s="22"/>
    </row>
    <row r="1733" spans="1:12" s="40" customFormat="1" ht="14.25" customHeight="1" x14ac:dyDescent="0.25">
      <c r="A1733" s="38" t="s">
        <v>213</v>
      </c>
      <c r="B1733" s="38" t="s">
        <v>154</v>
      </c>
      <c r="C1733" s="38" t="s">
        <v>4226</v>
      </c>
      <c r="D1733" s="38" t="s">
        <v>4227</v>
      </c>
      <c r="E1733" s="38" t="s">
        <v>114</v>
      </c>
      <c r="F1733" s="38" t="s">
        <v>10733</v>
      </c>
      <c r="G1733" s="38" t="s">
        <v>3534</v>
      </c>
      <c r="H1733" s="38" t="s">
        <v>2665</v>
      </c>
      <c r="I1733" s="39">
        <v>4387.21</v>
      </c>
      <c r="J1733" s="15">
        <f>VLOOKUP(LEFT(B1733,5),[1]Percents!$C:$M,9,FALSE)</f>
        <v>0</v>
      </c>
      <c r="K1733" s="13">
        <f t="shared" si="27"/>
        <v>0</v>
      </c>
      <c r="L1733" s="22"/>
    </row>
    <row r="1734" spans="1:12" s="40" customFormat="1" ht="14.25" customHeight="1" x14ac:dyDescent="0.25">
      <c r="A1734" s="38" t="s">
        <v>213</v>
      </c>
      <c r="B1734" s="38" t="s">
        <v>154</v>
      </c>
      <c r="C1734" s="38" t="s">
        <v>4226</v>
      </c>
      <c r="D1734" s="38" t="s">
        <v>4227</v>
      </c>
      <c r="E1734" s="38" t="s">
        <v>114</v>
      </c>
      <c r="F1734" s="38" t="s">
        <v>10734</v>
      </c>
      <c r="G1734" s="38" t="s">
        <v>3534</v>
      </c>
      <c r="H1734" s="38" t="s">
        <v>2665</v>
      </c>
      <c r="I1734" s="39">
        <v>2004.59</v>
      </c>
      <c r="J1734" s="15">
        <f>VLOOKUP(LEFT(B1734,5),[1]Percents!$C:$M,9,FALSE)</f>
        <v>0</v>
      </c>
      <c r="K1734" s="13">
        <f t="shared" si="27"/>
        <v>0</v>
      </c>
      <c r="L1734" s="22"/>
    </row>
    <row r="1735" spans="1:12" s="40" customFormat="1" ht="14.25" customHeight="1" x14ac:dyDescent="0.25">
      <c r="A1735" s="38" t="s">
        <v>213</v>
      </c>
      <c r="B1735" s="38" t="s">
        <v>162</v>
      </c>
      <c r="C1735" s="38" t="s">
        <v>11083</v>
      </c>
      <c r="D1735" s="38" t="s">
        <v>11084</v>
      </c>
      <c r="E1735" s="38" t="s">
        <v>412</v>
      </c>
      <c r="F1735" s="38" t="s">
        <v>11085</v>
      </c>
      <c r="G1735" s="38" t="s">
        <v>11086</v>
      </c>
      <c r="H1735" s="38" t="s">
        <v>2665</v>
      </c>
      <c r="I1735" s="39">
        <v>30720.14</v>
      </c>
      <c r="J1735" s="15">
        <f>VLOOKUP(LEFT(B1735,5),[1]Percents!$C:$M,9,FALSE)</f>
        <v>4.4049999999999999E-2</v>
      </c>
      <c r="K1735" s="13">
        <f t="shared" si="27"/>
        <v>1353.2221669999999</v>
      </c>
      <c r="L1735" s="22"/>
    </row>
    <row r="1736" spans="1:12" s="40" customFormat="1" ht="14.25" customHeight="1" x14ac:dyDescent="0.25">
      <c r="A1736" s="38" t="s">
        <v>213</v>
      </c>
      <c r="B1736" s="38" t="s">
        <v>61</v>
      </c>
      <c r="C1736" s="38" t="s">
        <v>3155</v>
      </c>
      <c r="D1736" s="38" t="s">
        <v>3156</v>
      </c>
      <c r="E1736" s="38" t="s">
        <v>249</v>
      </c>
      <c r="F1736" s="38" t="s">
        <v>11774</v>
      </c>
      <c r="G1736" s="38" t="s">
        <v>3157</v>
      </c>
      <c r="H1736" s="38" t="s">
        <v>2665</v>
      </c>
      <c r="I1736" s="39">
        <v>13386.51</v>
      </c>
      <c r="J1736" s="15">
        <f>VLOOKUP(LEFT(B1736,5),[1]Percents!$C:$M,9,FALSE)</f>
        <v>0</v>
      </c>
      <c r="K1736" s="13">
        <f t="shared" si="27"/>
        <v>0</v>
      </c>
      <c r="L1736" s="22"/>
    </row>
    <row r="1737" spans="1:12" s="40" customFormat="1" ht="14.25" customHeight="1" x14ac:dyDescent="0.25">
      <c r="A1737" s="38" t="s">
        <v>213</v>
      </c>
      <c r="B1737" s="38" t="s">
        <v>154</v>
      </c>
      <c r="C1737" s="38" t="s">
        <v>12523</v>
      </c>
      <c r="D1737" s="38" t="s">
        <v>12524</v>
      </c>
      <c r="E1737" s="38" t="s">
        <v>114</v>
      </c>
      <c r="F1737" s="38" t="s">
        <v>12525</v>
      </c>
      <c r="G1737" s="38" t="s">
        <v>8589</v>
      </c>
      <c r="H1737" s="38" t="s">
        <v>2665</v>
      </c>
      <c r="I1737" s="39">
        <v>503.4</v>
      </c>
      <c r="J1737" s="15">
        <f>VLOOKUP(LEFT(B1737,5),[1]Percents!$C:$M,9,FALSE)</f>
        <v>0</v>
      </c>
      <c r="K1737" s="13">
        <f t="shared" si="27"/>
        <v>0</v>
      </c>
      <c r="L1737" s="22"/>
    </row>
    <row r="1738" spans="1:12" s="40" customFormat="1" ht="14.25" customHeight="1" x14ac:dyDescent="0.25">
      <c r="A1738" s="38" t="s">
        <v>213</v>
      </c>
      <c r="B1738" s="38" t="s">
        <v>154</v>
      </c>
      <c r="C1738" s="38" t="s">
        <v>12523</v>
      </c>
      <c r="D1738" s="38" t="s">
        <v>12524</v>
      </c>
      <c r="E1738" s="38" t="s">
        <v>114</v>
      </c>
      <c r="F1738" s="38" t="s">
        <v>12526</v>
      </c>
      <c r="G1738" s="38" t="s">
        <v>8589</v>
      </c>
      <c r="H1738" s="38" t="s">
        <v>2665</v>
      </c>
      <c r="I1738" s="39">
        <v>18.91</v>
      </c>
      <c r="J1738" s="15">
        <f>VLOOKUP(LEFT(B1738,5),[1]Percents!$C:$M,9,FALSE)</f>
        <v>0</v>
      </c>
      <c r="K1738" s="13">
        <f t="shared" si="27"/>
        <v>0</v>
      </c>
      <c r="L1738" s="22"/>
    </row>
    <row r="1739" spans="1:12" s="40" customFormat="1" ht="14.25" customHeight="1" x14ac:dyDescent="0.25">
      <c r="A1739" s="38" t="s">
        <v>213</v>
      </c>
      <c r="B1739" s="38" t="s">
        <v>2</v>
      </c>
      <c r="C1739" s="38" t="s">
        <v>2094</v>
      </c>
      <c r="D1739" s="38" t="s">
        <v>837</v>
      </c>
      <c r="E1739" s="38" t="s">
        <v>791</v>
      </c>
      <c r="F1739" s="38" t="s">
        <v>838</v>
      </c>
      <c r="G1739" s="38" t="s">
        <v>2095</v>
      </c>
      <c r="H1739" s="38" t="s">
        <v>2665</v>
      </c>
      <c r="I1739" s="39">
        <v>2568.7600000000002</v>
      </c>
      <c r="J1739" s="15">
        <f>VLOOKUP(LEFT(B1739,5),[1]Percents!$C:$M,9,FALSE)</f>
        <v>0</v>
      </c>
      <c r="K1739" s="13">
        <f t="shared" si="27"/>
        <v>0</v>
      </c>
      <c r="L1739" s="22"/>
    </row>
    <row r="1740" spans="1:12" s="40" customFormat="1" ht="14.25" customHeight="1" x14ac:dyDescent="0.25">
      <c r="A1740" s="38" t="s">
        <v>213</v>
      </c>
      <c r="B1740" s="38" t="s">
        <v>4327</v>
      </c>
      <c r="C1740" s="38" t="s">
        <v>2096</v>
      </c>
      <c r="D1740" s="38" t="s">
        <v>866</v>
      </c>
      <c r="E1740" s="38" t="s">
        <v>4568</v>
      </c>
      <c r="F1740" s="38" t="s">
        <v>867</v>
      </c>
      <c r="G1740" s="38" t="s">
        <v>2097</v>
      </c>
      <c r="H1740" s="38" t="s">
        <v>2665</v>
      </c>
      <c r="I1740" s="39">
        <v>2018.09</v>
      </c>
      <c r="J1740" s="15">
        <f>VLOOKUP(LEFT(B1740,5),[1]Percents!$C:$M,9,FALSE)</f>
        <v>0</v>
      </c>
      <c r="K1740" s="13">
        <f t="shared" si="27"/>
        <v>0</v>
      </c>
      <c r="L1740" s="22"/>
    </row>
    <row r="1741" spans="1:12" s="40" customFormat="1" ht="14.25" customHeight="1" x14ac:dyDescent="0.25">
      <c r="A1741" s="38" t="s">
        <v>213</v>
      </c>
      <c r="B1741" s="38" t="s">
        <v>162</v>
      </c>
      <c r="C1741" s="38" t="s">
        <v>6796</v>
      </c>
      <c r="D1741" s="38" t="s">
        <v>6797</v>
      </c>
      <c r="E1741" s="38" t="s">
        <v>165</v>
      </c>
      <c r="F1741" s="38" t="s">
        <v>6798</v>
      </c>
      <c r="G1741" s="38" t="s">
        <v>6799</v>
      </c>
      <c r="H1741" s="38" t="s">
        <v>2665</v>
      </c>
      <c r="I1741" s="39">
        <v>249.68</v>
      </c>
      <c r="J1741" s="15">
        <f>VLOOKUP(LEFT(B1741,5),[1]Percents!$C:$M,9,FALSE)</f>
        <v>4.4049999999999999E-2</v>
      </c>
      <c r="K1741" s="13">
        <f t="shared" si="27"/>
        <v>10.998404000000001</v>
      </c>
      <c r="L1741" s="22"/>
    </row>
    <row r="1742" spans="1:12" s="40" customFormat="1" ht="14.25" customHeight="1" x14ac:dyDescent="0.25">
      <c r="A1742" s="38" t="s">
        <v>213</v>
      </c>
      <c r="B1742" s="38" t="s">
        <v>258</v>
      </c>
      <c r="C1742" s="38" t="s">
        <v>8771</v>
      </c>
      <c r="D1742" s="38" t="s">
        <v>8772</v>
      </c>
      <c r="E1742" s="38" t="s">
        <v>951</v>
      </c>
      <c r="F1742" s="38" t="s">
        <v>8773</v>
      </c>
      <c r="G1742" s="38" t="s">
        <v>8774</v>
      </c>
      <c r="H1742" s="38" t="s">
        <v>2665</v>
      </c>
      <c r="I1742" s="41">
        <v>-703.93</v>
      </c>
      <c r="J1742" s="15">
        <f>VLOOKUP(LEFT(B1742,5),[1]Percents!$C:$M,9,FALSE)</f>
        <v>4.4049999999999999E-2</v>
      </c>
      <c r="K1742" s="13">
        <f t="shared" si="27"/>
        <v>-31.008116499999996</v>
      </c>
      <c r="L1742" s="22"/>
    </row>
    <row r="1743" spans="1:12" s="40" customFormat="1" ht="14.25" customHeight="1" x14ac:dyDescent="0.25">
      <c r="A1743" s="38" t="s">
        <v>213</v>
      </c>
      <c r="B1743" s="38" t="s">
        <v>231</v>
      </c>
      <c r="C1743" s="38" t="s">
        <v>10045</v>
      </c>
      <c r="D1743" s="38" t="s">
        <v>10046</v>
      </c>
      <c r="E1743" s="38" t="s">
        <v>920</v>
      </c>
      <c r="F1743" s="38" t="s">
        <v>10047</v>
      </c>
      <c r="G1743" s="38" t="s">
        <v>10048</v>
      </c>
      <c r="H1743" s="38" t="s">
        <v>2665</v>
      </c>
      <c r="I1743" s="39">
        <v>9.5</v>
      </c>
      <c r="J1743" s="15">
        <f>VLOOKUP(LEFT(B1743,5),[1]Percents!$C:$M,9,FALSE)</f>
        <v>0</v>
      </c>
      <c r="K1743" s="13">
        <f t="shared" si="27"/>
        <v>0</v>
      </c>
      <c r="L1743" s="22"/>
    </row>
    <row r="1744" spans="1:12" s="40" customFormat="1" ht="14.25" customHeight="1" x14ac:dyDescent="0.25">
      <c r="A1744" s="38" t="s">
        <v>213</v>
      </c>
      <c r="B1744" s="38" t="s">
        <v>1004</v>
      </c>
      <c r="C1744" s="38" t="s">
        <v>2098</v>
      </c>
      <c r="D1744" s="38" t="s">
        <v>1005</v>
      </c>
      <c r="E1744" s="38" t="s">
        <v>920</v>
      </c>
      <c r="F1744" s="38" t="s">
        <v>1006</v>
      </c>
      <c r="G1744" s="38" t="s">
        <v>1690</v>
      </c>
      <c r="H1744" s="38" t="s">
        <v>2665</v>
      </c>
      <c r="I1744" s="39">
        <v>23330.16</v>
      </c>
      <c r="J1744" s="15">
        <f>VLOOKUP(LEFT(B1744,5),[1]Percents!$C:$M,9,FALSE)</f>
        <v>0</v>
      </c>
      <c r="K1744" s="13">
        <f t="shared" si="27"/>
        <v>0</v>
      </c>
      <c r="L1744" s="22"/>
    </row>
    <row r="1745" spans="1:12" s="40" customFormat="1" ht="14.25" customHeight="1" x14ac:dyDescent="0.25">
      <c r="A1745" s="38" t="s">
        <v>141</v>
      </c>
      <c r="B1745" s="38" t="s">
        <v>111</v>
      </c>
      <c r="C1745" s="38" t="s">
        <v>10495</v>
      </c>
      <c r="D1745" s="38" t="s">
        <v>10496</v>
      </c>
      <c r="E1745" s="38" t="s">
        <v>10497</v>
      </c>
      <c r="F1745" s="38" t="s">
        <v>10498</v>
      </c>
      <c r="G1745" s="38" t="s">
        <v>1708</v>
      </c>
      <c r="H1745" s="38" t="s">
        <v>2665</v>
      </c>
      <c r="I1745" s="39">
        <v>6220.95</v>
      </c>
      <c r="J1745" s="15">
        <f>VLOOKUP(LEFT(B1745,5),[1]Percents!$C:$M,9,FALSE)</f>
        <v>0.64170000000000005</v>
      </c>
      <c r="K1745" s="13">
        <f t="shared" si="27"/>
        <v>3991.9836150000001</v>
      </c>
      <c r="L1745" s="22"/>
    </row>
    <row r="1746" spans="1:12" s="40" customFormat="1" ht="14.25" customHeight="1" x14ac:dyDescent="0.25">
      <c r="A1746" s="38" t="s">
        <v>213</v>
      </c>
      <c r="B1746" s="38" t="s">
        <v>162</v>
      </c>
      <c r="C1746" s="38" t="s">
        <v>5029</v>
      </c>
      <c r="D1746" s="38" t="s">
        <v>5030</v>
      </c>
      <c r="E1746" s="38" t="s">
        <v>252</v>
      </c>
      <c r="F1746" s="38" t="s">
        <v>932</v>
      </c>
      <c r="G1746" s="38" t="s">
        <v>4957</v>
      </c>
      <c r="H1746" s="38" t="s">
        <v>2665</v>
      </c>
      <c r="I1746" s="39">
        <v>11947.65</v>
      </c>
      <c r="J1746" s="15">
        <f>VLOOKUP(LEFT(B1746,5),[1]Percents!$C:$M,9,FALSE)</f>
        <v>4.4049999999999999E-2</v>
      </c>
      <c r="K1746" s="13">
        <f t="shared" si="27"/>
        <v>526.29398249999997</v>
      </c>
      <c r="L1746" s="22"/>
    </row>
    <row r="1747" spans="1:12" s="40" customFormat="1" ht="14.25" customHeight="1" x14ac:dyDescent="0.25">
      <c r="A1747" s="38" t="s">
        <v>213</v>
      </c>
      <c r="B1747" s="38" t="s">
        <v>162</v>
      </c>
      <c r="C1747" s="38" t="s">
        <v>7941</v>
      </c>
      <c r="D1747" s="38" t="s">
        <v>7942</v>
      </c>
      <c r="E1747" s="38" t="s">
        <v>252</v>
      </c>
      <c r="F1747" s="38" t="s">
        <v>932</v>
      </c>
      <c r="G1747" s="38" t="s">
        <v>7869</v>
      </c>
      <c r="H1747" s="38" t="s">
        <v>2665</v>
      </c>
      <c r="I1747" s="39">
        <v>75004.430000000008</v>
      </c>
      <c r="J1747" s="15">
        <f>VLOOKUP(LEFT(B1747,5),[1]Percents!$C:$M,9,FALSE)</f>
        <v>4.4049999999999999E-2</v>
      </c>
      <c r="K1747" s="13">
        <f t="shared" si="27"/>
        <v>3303.9451415000003</v>
      </c>
      <c r="L1747" s="22"/>
    </row>
    <row r="1748" spans="1:12" s="40" customFormat="1" ht="14.25" customHeight="1" x14ac:dyDescent="0.25">
      <c r="A1748" s="38" t="s">
        <v>213</v>
      </c>
      <c r="B1748" s="38" t="s">
        <v>162</v>
      </c>
      <c r="C1748" s="38" t="s">
        <v>5240</v>
      </c>
      <c r="D1748" s="38" t="s">
        <v>5241</v>
      </c>
      <c r="E1748" s="38" t="s">
        <v>151</v>
      </c>
      <c r="F1748" s="38" t="s">
        <v>970</v>
      </c>
      <c r="G1748" s="38" t="s">
        <v>4957</v>
      </c>
      <c r="H1748" s="38" t="s">
        <v>2665</v>
      </c>
      <c r="I1748" s="39">
        <v>2534.1999999999998</v>
      </c>
      <c r="J1748" s="15">
        <f>VLOOKUP(LEFT(B1748,5),[1]Percents!$C:$M,9,FALSE)</f>
        <v>4.4049999999999999E-2</v>
      </c>
      <c r="K1748" s="13">
        <f t="shared" si="27"/>
        <v>111.63150999999999</v>
      </c>
      <c r="L1748" s="22"/>
    </row>
    <row r="1749" spans="1:12" s="40" customFormat="1" ht="14.25" customHeight="1" x14ac:dyDescent="0.25">
      <c r="A1749" s="38" t="s">
        <v>213</v>
      </c>
      <c r="B1749" s="38" t="s">
        <v>162</v>
      </c>
      <c r="C1749" s="38" t="s">
        <v>7943</v>
      </c>
      <c r="D1749" s="38" t="s">
        <v>7944</v>
      </c>
      <c r="E1749" s="38" t="s">
        <v>151</v>
      </c>
      <c r="F1749" s="38" t="s">
        <v>970</v>
      </c>
      <c r="G1749" s="38" t="s">
        <v>7869</v>
      </c>
      <c r="H1749" s="38" t="s">
        <v>2665</v>
      </c>
      <c r="I1749" s="39">
        <v>122107.24</v>
      </c>
      <c r="J1749" s="15">
        <f>VLOOKUP(LEFT(B1749,5),[1]Percents!$C:$M,9,FALSE)</f>
        <v>4.4049999999999999E-2</v>
      </c>
      <c r="K1749" s="13">
        <f t="shared" si="27"/>
        <v>5378.8239220000005</v>
      </c>
      <c r="L1749" s="22"/>
    </row>
    <row r="1750" spans="1:12" s="40" customFormat="1" ht="14.25" customHeight="1" x14ac:dyDescent="0.25">
      <c r="A1750" s="38" t="s">
        <v>242</v>
      </c>
      <c r="B1750" s="38" t="s">
        <v>326</v>
      </c>
      <c r="C1750" s="38" t="s">
        <v>2099</v>
      </c>
      <c r="D1750" s="38" t="s">
        <v>1027</v>
      </c>
      <c r="E1750" s="38" t="s">
        <v>381</v>
      </c>
      <c r="F1750" s="38" t="s">
        <v>11411</v>
      </c>
      <c r="G1750" s="38" t="s">
        <v>1697</v>
      </c>
      <c r="H1750" s="38" t="s">
        <v>2665</v>
      </c>
      <c r="I1750" s="41">
        <v>-4703.12</v>
      </c>
      <c r="J1750" s="15">
        <f>VLOOKUP(LEFT(B1750,5),[1]Percents!$C:$M,9,FALSE)</f>
        <v>0</v>
      </c>
      <c r="K1750" s="13">
        <f t="shared" si="27"/>
        <v>0</v>
      </c>
      <c r="L1750" s="22"/>
    </row>
    <row r="1751" spans="1:12" s="40" customFormat="1" ht="14.25" customHeight="1" x14ac:dyDescent="0.25">
      <c r="A1751" s="38" t="s">
        <v>6075</v>
      </c>
      <c r="B1751" s="38" t="s">
        <v>6593</v>
      </c>
      <c r="C1751" s="38" t="s">
        <v>6594</v>
      </c>
      <c r="D1751" s="38" t="s">
        <v>6595</v>
      </c>
      <c r="E1751" s="38" t="s">
        <v>6596</v>
      </c>
      <c r="F1751" s="38" t="s">
        <v>6597</v>
      </c>
      <c r="G1751" s="38" t="s">
        <v>1712</v>
      </c>
      <c r="H1751" s="38" t="s">
        <v>2665</v>
      </c>
      <c r="I1751" s="41">
        <v>-78.27</v>
      </c>
      <c r="J1751" s="15">
        <f>VLOOKUP(LEFT(B1751,5),[1]Percents!$C:$M,9,FALSE)</f>
        <v>0</v>
      </c>
      <c r="K1751" s="13">
        <f t="shared" si="27"/>
        <v>0</v>
      </c>
      <c r="L1751" s="22"/>
    </row>
    <row r="1752" spans="1:12" s="40" customFormat="1" ht="14.25" customHeight="1" x14ac:dyDescent="0.25">
      <c r="A1752" s="38" t="s">
        <v>213</v>
      </c>
      <c r="B1752" s="38" t="s">
        <v>258</v>
      </c>
      <c r="C1752" s="38" t="s">
        <v>3630</v>
      </c>
      <c r="D1752" s="38" t="s">
        <v>3631</v>
      </c>
      <c r="E1752" s="38" t="s">
        <v>453</v>
      </c>
      <c r="F1752" s="38" t="s">
        <v>3632</v>
      </c>
      <c r="G1752" s="38" t="s">
        <v>1828</v>
      </c>
      <c r="H1752" s="38" t="s">
        <v>2665</v>
      </c>
      <c r="I1752" s="41">
        <v>-990.62</v>
      </c>
      <c r="J1752" s="15">
        <f>VLOOKUP(LEFT(B1752,5),[1]Percents!$C:$M,9,FALSE)</f>
        <v>4.4049999999999999E-2</v>
      </c>
      <c r="K1752" s="13">
        <f t="shared" si="27"/>
        <v>-43.636811000000002</v>
      </c>
      <c r="L1752" s="22"/>
    </row>
    <row r="1753" spans="1:12" s="40" customFormat="1" ht="14.25" customHeight="1" x14ac:dyDescent="0.25">
      <c r="A1753" s="38" t="s">
        <v>213</v>
      </c>
      <c r="B1753" s="38" t="s">
        <v>839</v>
      </c>
      <c r="C1753" s="38" t="s">
        <v>2100</v>
      </c>
      <c r="D1753" s="38" t="s">
        <v>1509</v>
      </c>
      <c r="E1753" s="38" t="s">
        <v>4229</v>
      </c>
      <c r="F1753" s="38" t="s">
        <v>1510</v>
      </c>
      <c r="G1753" s="38" t="s">
        <v>1715</v>
      </c>
      <c r="H1753" s="38" t="s">
        <v>2665</v>
      </c>
      <c r="I1753" s="39">
        <v>16833.48</v>
      </c>
      <c r="J1753" s="15">
        <f>VLOOKUP(LEFT(B1753,5),[1]Percents!$C:$M,9,FALSE)</f>
        <v>0</v>
      </c>
      <c r="K1753" s="13">
        <f t="shared" si="27"/>
        <v>0</v>
      </c>
      <c r="L1753" s="22"/>
    </row>
    <row r="1754" spans="1:12" s="40" customFormat="1" ht="14.25" customHeight="1" x14ac:dyDescent="0.25">
      <c r="A1754" s="38" t="s">
        <v>213</v>
      </c>
      <c r="B1754" s="38" t="s">
        <v>258</v>
      </c>
      <c r="C1754" s="38" t="s">
        <v>2101</v>
      </c>
      <c r="D1754" s="38" t="s">
        <v>1205</v>
      </c>
      <c r="E1754" s="38" t="s">
        <v>1098</v>
      </c>
      <c r="F1754" s="38" t="s">
        <v>1206</v>
      </c>
      <c r="G1754" s="38" t="s">
        <v>2102</v>
      </c>
      <c r="H1754" s="38" t="s">
        <v>2665</v>
      </c>
      <c r="I1754" s="39">
        <v>900.43999999999994</v>
      </c>
      <c r="J1754" s="15">
        <f>VLOOKUP(LEFT(B1754,5),[1]Percents!$C:$M,9,FALSE)</f>
        <v>4.4049999999999999E-2</v>
      </c>
      <c r="K1754" s="13">
        <f t="shared" si="27"/>
        <v>39.664381999999996</v>
      </c>
      <c r="L1754" s="22"/>
    </row>
    <row r="1755" spans="1:12" s="40" customFormat="1" ht="14.25" customHeight="1" x14ac:dyDescent="0.25">
      <c r="A1755" s="38" t="s">
        <v>213</v>
      </c>
      <c r="B1755" s="38" t="s">
        <v>120</v>
      </c>
      <c r="C1755" s="38" t="s">
        <v>2105</v>
      </c>
      <c r="D1755" s="38" t="s">
        <v>1324</v>
      </c>
      <c r="E1755" s="38" t="s">
        <v>578</v>
      </c>
      <c r="F1755" s="38" t="s">
        <v>1325</v>
      </c>
      <c r="G1755" s="38" t="s">
        <v>1964</v>
      </c>
      <c r="H1755" s="38" t="s">
        <v>2665</v>
      </c>
      <c r="I1755" s="39">
        <v>244.2</v>
      </c>
      <c r="J1755" s="15">
        <f>VLOOKUP(LEFT(B1755,5),[1]Percents!$C:$M,9,FALSE)</f>
        <v>0</v>
      </c>
      <c r="K1755" s="13">
        <f t="shared" si="27"/>
        <v>0</v>
      </c>
      <c r="L1755" s="22"/>
    </row>
    <row r="1756" spans="1:12" s="40" customFormat="1" ht="14.25" customHeight="1" x14ac:dyDescent="0.25">
      <c r="A1756" s="38" t="s">
        <v>213</v>
      </c>
      <c r="B1756" s="38" t="s">
        <v>258</v>
      </c>
      <c r="C1756" s="38" t="s">
        <v>2107</v>
      </c>
      <c r="D1756" s="38" t="s">
        <v>1511</v>
      </c>
      <c r="E1756" s="38" t="s">
        <v>1276</v>
      </c>
      <c r="F1756" s="38" t="s">
        <v>1512</v>
      </c>
      <c r="G1756" s="38" t="s">
        <v>2108</v>
      </c>
      <c r="H1756" s="38" t="s">
        <v>2665</v>
      </c>
      <c r="I1756" s="39">
        <v>3765.87</v>
      </c>
      <c r="J1756" s="15">
        <f>VLOOKUP(LEFT(B1756,5),[1]Percents!$C:$M,9,FALSE)</f>
        <v>4.4049999999999999E-2</v>
      </c>
      <c r="K1756" s="13">
        <f t="shared" si="27"/>
        <v>165.8865735</v>
      </c>
      <c r="L1756" s="22"/>
    </row>
    <row r="1757" spans="1:12" s="40" customFormat="1" ht="14.25" customHeight="1" x14ac:dyDescent="0.25">
      <c r="A1757" s="38" t="s">
        <v>242</v>
      </c>
      <c r="B1757" s="38" t="s">
        <v>122</v>
      </c>
      <c r="C1757" s="38" t="s">
        <v>5933</v>
      </c>
      <c r="D1757" s="38" t="s">
        <v>5934</v>
      </c>
      <c r="E1757" s="38" t="s">
        <v>1622</v>
      </c>
      <c r="F1757" s="38" t="s">
        <v>2572</v>
      </c>
      <c r="G1757" s="38" t="s">
        <v>5782</v>
      </c>
      <c r="H1757" s="38" t="s">
        <v>2665</v>
      </c>
      <c r="I1757" s="39">
        <v>4764.4799999999996</v>
      </c>
      <c r="J1757" s="15">
        <f>VLOOKUP(LEFT(B1757,5),[1]Percents!$C:$M,9,FALSE)</f>
        <v>0</v>
      </c>
      <c r="K1757" s="13">
        <f t="shared" si="27"/>
        <v>0</v>
      </c>
      <c r="L1757" s="22"/>
    </row>
    <row r="1758" spans="1:12" s="40" customFormat="1" ht="14.25" customHeight="1" x14ac:dyDescent="0.25">
      <c r="A1758" s="38" t="s">
        <v>242</v>
      </c>
      <c r="B1758" s="38" t="s">
        <v>122</v>
      </c>
      <c r="C1758" s="38" t="s">
        <v>10049</v>
      </c>
      <c r="D1758" s="38" t="s">
        <v>10050</v>
      </c>
      <c r="E1758" s="38" t="s">
        <v>1622</v>
      </c>
      <c r="F1758" s="38" t="s">
        <v>2572</v>
      </c>
      <c r="G1758" s="38" t="s">
        <v>9320</v>
      </c>
      <c r="H1758" s="38" t="s">
        <v>2665</v>
      </c>
      <c r="I1758" s="39">
        <v>19072.5</v>
      </c>
      <c r="J1758" s="15">
        <f>VLOOKUP(LEFT(B1758,5),[1]Percents!$C:$M,9,FALSE)</f>
        <v>0</v>
      </c>
      <c r="K1758" s="13">
        <f t="shared" ref="K1758:K1821" si="28">+J1758*I1758</f>
        <v>0</v>
      </c>
      <c r="L1758" s="22"/>
    </row>
    <row r="1759" spans="1:12" s="40" customFormat="1" ht="14.25" customHeight="1" x14ac:dyDescent="0.25">
      <c r="A1759" s="38" t="s">
        <v>141</v>
      </c>
      <c r="B1759" s="38" t="s">
        <v>306</v>
      </c>
      <c r="C1759" s="38" t="s">
        <v>8214</v>
      </c>
      <c r="D1759" s="38" t="s">
        <v>8215</v>
      </c>
      <c r="E1759" s="38" t="s">
        <v>5687</v>
      </c>
      <c r="F1759" s="38" t="s">
        <v>8216</v>
      </c>
      <c r="G1759" s="38" t="s">
        <v>2619</v>
      </c>
      <c r="H1759" s="38" t="s">
        <v>2665</v>
      </c>
      <c r="I1759" s="39">
        <v>3810.97</v>
      </c>
      <c r="J1759" s="15">
        <f>VLOOKUP(LEFT(B1759,5),[1]Percents!$C:$M,9,FALSE)</f>
        <v>0.64170000000000005</v>
      </c>
      <c r="K1759" s="13">
        <f t="shared" si="28"/>
        <v>2445.4994489999999</v>
      </c>
      <c r="L1759" s="22"/>
    </row>
    <row r="1760" spans="1:12" s="40" customFormat="1" ht="14.25" customHeight="1" x14ac:dyDescent="0.25">
      <c r="A1760" s="38" t="s">
        <v>141</v>
      </c>
      <c r="B1760" s="38" t="s">
        <v>111</v>
      </c>
      <c r="C1760" s="38" t="s">
        <v>6801</v>
      </c>
      <c r="D1760" s="38" t="s">
        <v>6802</v>
      </c>
      <c r="E1760" s="38" t="s">
        <v>268</v>
      </c>
      <c r="F1760" s="38" t="s">
        <v>2724</v>
      </c>
      <c r="G1760" s="38" t="s">
        <v>6733</v>
      </c>
      <c r="H1760" s="38" t="s">
        <v>2665</v>
      </c>
      <c r="I1760" s="39">
        <v>7729.0300000000007</v>
      </c>
      <c r="J1760" s="15">
        <f>VLOOKUP(LEFT(B1760,5),[1]Percents!$C:$M,9,FALSE)</f>
        <v>0.64170000000000005</v>
      </c>
      <c r="K1760" s="13">
        <f t="shared" si="28"/>
        <v>4959.7185510000008</v>
      </c>
      <c r="L1760" s="22"/>
    </row>
    <row r="1761" spans="1:12" s="40" customFormat="1" ht="14.25" customHeight="1" x14ac:dyDescent="0.25">
      <c r="A1761" s="38" t="s">
        <v>242</v>
      </c>
      <c r="B1761" s="38" t="s">
        <v>326</v>
      </c>
      <c r="C1761" s="38" t="s">
        <v>2853</v>
      </c>
      <c r="D1761" s="38" t="s">
        <v>2854</v>
      </c>
      <c r="E1761" s="38" t="s">
        <v>381</v>
      </c>
      <c r="F1761" s="38" t="s">
        <v>2855</v>
      </c>
      <c r="G1761" s="38" t="s">
        <v>2619</v>
      </c>
      <c r="H1761" s="38" t="s">
        <v>2665</v>
      </c>
      <c r="I1761" s="39">
        <v>5612.85</v>
      </c>
      <c r="J1761" s="15">
        <f>VLOOKUP(LEFT(B1761,5),[1]Percents!$C:$M,9,FALSE)</f>
        <v>0</v>
      </c>
      <c r="K1761" s="13">
        <f t="shared" si="28"/>
        <v>0</v>
      </c>
      <c r="L1761" s="22"/>
    </row>
    <row r="1762" spans="1:12" s="40" customFormat="1" ht="14.25" customHeight="1" x14ac:dyDescent="0.25">
      <c r="A1762" s="38" t="s">
        <v>213</v>
      </c>
      <c r="B1762" s="38" t="s">
        <v>258</v>
      </c>
      <c r="C1762" s="38" t="s">
        <v>5546</v>
      </c>
      <c r="D1762" s="38" t="s">
        <v>5547</v>
      </c>
      <c r="E1762" s="38" t="s">
        <v>477</v>
      </c>
      <c r="F1762" s="38" t="s">
        <v>5548</v>
      </c>
      <c r="G1762" s="38" t="s">
        <v>5549</v>
      </c>
      <c r="H1762" s="38" t="s">
        <v>2665</v>
      </c>
      <c r="I1762" s="39">
        <v>581.74</v>
      </c>
      <c r="J1762" s="15">
        <f>VLOOKUP(LEFT(B1762,5),[1]Percents!$C:$M,9,FALSE)</f>
        <v>4.4049999999999999E-2</v>
      </c>
      <c r="K1762" s="13">
        <f t="shared" si="28"/>
        <v>25.625647000000001</v>
      </c>
      <c r="L1762" s="22"/>
    </row>
    <row r="1763" spans="1:12" s="40" customFormat="1" ht="14.25" customHeight="1" x14ac:dyDescent="0.25">
      <c r="A1763" s="38" t="s">
        <v>242</v>
      </c>
      <c r="B1763" s="38" t="s">
        <v>326</v>
      </c>
      <c r="C1763" s="38" t="s">
        <v>3152</v>
      </c>
      <c r="D1763" s="38" t="s">
        <v>3153</v>
      </c>
      <c r="E1763" s="38" t="s">
        <v>381</v>
      </c>
      <c r="F1763" s="38" t="s">
        <v>3154</v>
      </c>
      <c r="G1763" s="38" t="s">
        <v>2695</v>
      </c>
      <c r="H1763" s="38" t="s">
        <v>2665</v>
      </c>
      <c r="I1763" s="39">
        <v>3113.71</v>
      </c>
      <c r="J1763" s="15">
        <f>VLOOKUP(LEFT(B1763,5),[1]Percents!$C:$M,9,FALSE)</f>
        <v>0</v>
      </c>
      <c r="K1763" s="13">
        <f t="shared" si="28"/>
        <v>0</v>
      </c>
      <c r="L1763" s="22"/>
    </row>
    <row r="1764" spans="1:12" s="40" customFormat="1" ht="14.25" customHeight="1" x14ac:dyDescent="0.25">
      <c r="A1764" s="38" t="s">
        <v>3964</v>
      </c>
      <c r="B1764" s="38" t="s">
        <v>3965</v>
      </c>
      <c r="C1764" s="38" t="s">
        <v>3824</v>
      </c>
      <c r="D1764" s="38" t="s">
        <v>4128</v>
      </c>
      <c r="E1764" s="38" t="s">
        <v>3825</v>
      </c>
      <c r="F1764" s="38" t="s">
        <v>3826</v>
      </c>
      <c r="G1764" s="38" t="s">
        <v>2991</v>
      </c>
      <c r="H1764" s="38" t="s">
        <v>2665</v>
      </c>
      <c r="I1764" s="39">
        <v>20096.919999999998</v>
      </c>
      <c r="J1764" s="15">
        <f>VLOOKUP(LEFT(B1764,5),[1]Percents!$C:$M,9,FALSE)</f>
        <v>0</v>
      </c>
      <c r="K1764" s="13">
        <f t="shared" si="28"/>
        <v>0</v>
      </c>
      <c r="L1764" s="22"/>
    </row>
    <row r="1765" spans="1:12" s="40" customFormat="1" ht="14.25" customHeight="1" x14ac:dyDescent="0.25">
      <c r="A1765" s="38" t="s">
        <v>141</v>
      </c>
      <c r="B1765" s="38" t="s">
        <v>306</v>
      </c>
      <c r="C1765" s="38" t="s">
        <v>3827</v>
      </c>
      <c r="D1765" s="38" t="s">
        <v>3828</v>
      </c>
      <c r="E1765" s="38" t="s">
        <v>6686</v>
      </c>
      <c r="F1765" s="38" t="s">
        <v>3829</v>
      </c>
      <c r="G1765" s="38" t="s">
        <v>3830</v>
      </c>
      <c r="H1765" s="38" t="s">
        <v>2665</v>
      </c>
      <c r="I1765" s="39">
        <v>1174.83</v>
      </c>
      <c r="J1765" s="15">
        <f>VLOOKUP(LEFT(B1765,5),[1]Percents!$C:$M,9,FALSE)</f>
        <v>0.64170000000000005</v>
      </c>
      <c r="K1765" s="13">
        <f t="shared" si="28"/>
        <v>753.88841100000002</v>
      </c>
      <c r="L1765" s="22"/>
    </row>
    <row r="1766" spans="1:12" s="40" customFormat="1" ht="14.25" customHeight="1" x14ac:dyDescent="0.25">
      <c r="A1766" s="38" t="s">
        <v>213</v>
      </c>
      <c r="B1766" s="38" t="s">
        <v>285</v>
      </c>
      <c r="C1766" s="38" t="s">
        <v>3977</v>
      </c>
      <c r="D1766" s="38" t="s">
        <v>3978</v>
      </c>
      <c r="E1766" s="38" t="s">
        <v>881</v>
      </c>
      <c r="F1766" s="38" t="s">
        <v>3979</v>
      </c>
      <c r="G1766" s="38" t="s">
        <v>3357</v>
      </c>
      <c r="H1766" s="38" t="s">
        <v>2665</v>
      </c>
      <c r="I1766" s="39">
        <v>10656.23</v>
      </c>
      <c r="J1766" s="15">
        <f>VLOOKUP(LEFT(B1766,5),[1]Percents!$C:$M,9,FALSE)</f>
        <v>0</v>
      </c>
      <c r="K1766" s="13">
        <f t="shared" si="28"/>
        <v>0</v>
      </c>
      <c r="L1766" s="22"/>
    </row>
    <row r="1767" spans="1:12" s="40" customFormat="1" ht="14.25" customHeight="1" x14ac:dyDescent="0.25">
      <c r="A1767" s="38" t="s">
        <v>213</v>
      </c>
      <c r="B1767" s="38" t="s">
        <v>120</v>
      </c>
      <c r="C1767" s="38" t="s">
        <v>8775</v>
      </c>
      <c r="D1767" s="38" t="s">
        <v>8776</v>
      </c>
      <c r="E1767" s="38" t="s">
        <v>578</v>
      </c>
      <c r="F1767" s="38" t="s">
        <v>8777</v>
      </c>
      <c r="G1767" s="38" t="s">
        <v>3744</v>
      </c>
      <c r="H1767" s="38" t="s">
        <v>2665</v>
      </c>
      <c r="I1767" s="39">
        <v>526.34</v>
      </c>
      <c r="J1767" s="15">
        <f>VLOOKUP(LEFT(B1767,5),[1]Percents!$C:$M,9,FALSE)</f>
        <v>0</v>
      </c>
      <c r="K1767" s="13">
        <f t="shared" si="28"/>
        <v>0</v>
      </c>
      <c r="L1767" s="22"/>
    </row>
    <row r="1768" spans="1:12" s="40" customFormat="1" ht="14.25" customHeight="1" x14ac:dyDescent="0.25">
      <c r="A1768" s="38" t="s">
        <v>89</v>
      </c>
      <c r="B1768" s="38" t="s">
        <v>90</v>
      </c>
      <c r="C1768" s="38" t="s">
        <v>4613</v>
      </c>
      <c r="D1768" s="38" t="s">
        <v>4614</v>
      </c>
      <c r="E1768" s="38" t="s">
        <v>1128</v>
      </c>
      <c r="F1768" s="38" t="s">
        <v>4615</v>
      </c>
      <c r="G1768" s="38" t="s">
        <v>4320</v>
      </c>
      <c r="H1768" s="38" t="s">
        <v>2665</v>
      </c>
      <c r="I1768" s="39">
        <v>8514.83</v>
      </c>
      <c r="J1768" s="15">
        <f>VLOOKUP(LEFT(B1768,5),[1]Percents!$C:$M,9,FALSE)</f>
        <v>0</v>
      </c>
      <c r="K1768" s="13">
        <f t="shared" si="28"/>
        <v>0</v>
      </c>
      <c r="L1768" s="22"/>
    </row>
    <row r="1769" spans="1:12" s="40" customFormat="1" ht="14.25" customHeight="1" x14ac:dyDescent="0.25">
      <c r="A1769" s="38" t="s">
        <v>89</v>
      </c>
      <c r="B1769" s="38" t="s">
        <v>90</v>
      </c>
      <c r="C1769" s="38" t="s">
        <v>5242</v>
      </c>
      <c r="D1769" s="38" t="s">
        <v>5243</v>
      </c>
      <c r="E1769" s="38" t="s">
        <v>1128</v>
      </c>
      <c r="F1769" s="38" t="s">
        <v>4615</v>
      </c>
      <c r="G1769" s="38" t="s">
        <v>4320</v>
      </c>
      <c r="H1769" s="38" t="s">
        <v>2665</v>
      </c>
      <c r="I1769" s="39">
        <v>24725.46</v>
      </c>
      <c r="J1769" s="15">
        <f>VLOOKUP(LEFT(B1769,5),[1]Percents!$C:$M,9,FALSE)</f>
        <v>0</v>
      </c>
      <c r="K1769" s="13">
        <f t="shared" si="28"/>
        <v>0</v>
      </c>
      <c r="L1769" s="22"/>
    </row>
    <row r="1770" spans="1:12" s="40" customFormat="1" ht="14.25" customHeight="1" x14ac:dyDescent="0.25">
      <c r="A1770" s="38" t="s">
        <v>141</v>
      </c>
      <c r="B1770" s="38" t="s">
        <v>169</v>
      </c>
      <c r="C1770" s="38" t="s">
        <v>4867</v>
      </c>
      <c r="D1770" s="38" t="s">
        <v>4868</v>
      </c>
      <c r="E1770" s="38" t="s">
        <v>4869</v>
      </c>
      <c r="F1770" s="38" t="s">
        <v>4870</v>
      </c>
      <c r="G1770" s="38" t="s">
        <v>4784</v>
      </c>
      <c r="H1770" s="38" t="s">
        <v>2665</v>
      </c>
      <c r="I1770" s="39">
        <v>9842.94</v>
      </c>
      <c r="J1770" s="15">
        <f>VLOOKUP(LEFT(B1770,5),[1]Percents!$C:$M,9,FALSE)</f>
        <v>0.64170000000000005</v>
      </c>
      <c r="K1770" s="13">
        <f t="shared" si="28"/>
        <v>6316.2145980000005</v>
      </c>
      <c r="L1770" s="22"/>
    </row>
    <row r="1771" spans="1:12" s="40" customFormat="1" ht="14.25" customHeight="1" x14ac:dyDescent="0.25">
      <c r="A1771" s="38" t="s">
        <v>213</v>
      </c>
      <c r="B1771" s="38" t="s">
        <v>160</v>
      </c>
      <c r="C1771" s="38" t="s">
        <v>5244</v>
      </c>
      <c r="D1771" s="38" t="s">
        <v>5245</v>
      </c>
      <c r="E1771" s="38" t="s">
        <v>5246</v>
      </c>
      <c r="F1771" s="38" t="s">
        <v>5247</v>
      </c>
      <c r="G1771" s="38" t="s">
        <v>4464</v>
      </c>
      <c r="H1771" s="38" t="s">
        <v>2665</v>
      </c>
      <c r="I1771" s="39">
        <v>63560.49</v>
      </c>
      <c r="J1771" s="15">
        <f>VLOOKUP(LEFT(B1771,5),[1]Percents!$C:$M,9,FALSE)</f>
        <v>4.4049999999999999E-2</v>
      </c>
      <c r="K1771" s="13">
        <f t="shared" si="28"/>
        <v>2799.8395845</v>
      </c>
      <c r="L1771" s="22"/>
    </row>
    <row r="1772" spans="1:12" s="40" customFormat="1" ht="14.25" customHeight="1" x14ac:dyDescent="0.25">
      <c r="A1772" s="38" t="s">
        <v>213</v>
      </c>
      <c r="B1772" s="38" t="s">
        <v>285</v>
      </c>
      <c r="C1772" s="38" t="s">
        <v>6157</v>
      </c>
      <c r="D1772" s="38" t="s">
        <v>6158</v>
      </c>
      <c r="E1772" s="38" t="s">
        <v>286</v>
      </c>
      <c r="F1772" s="38" t="s">
        <v>6159</v>
      </c>
      <c r="G1772" s="38" t="s">
        <v>4791</v>
      </c>
      <c r="H1772" s="38" t="s">
        <v>2665</v>
      </c>
      <c r="I1772" s="39">
        <v>2533.94</v>
      </c>
      <c r="J1772" s="15">
        <f>VLOOKUP(LEFT(B1772,5),[1]Percents!$C:$M,9,FALSE)</f>
        <v>0</v>
      </c>
      <c r="K1772" s="13">
        <f t="shared" si="28"/>
        <v>0</v>
      </c>
      <c r="L1772" s="22"/>
    </row>
    <row r="1773" spans="1:12" s="40" customFormat="1" ht="14.25" customHeight="1" x14ac:dyDescent="0.25">
      <c r="A1773" s="38" t="s">
        <v>213</v>
      </c>
      <c r="B1773" s="38" t="s">
        <v>258</v>
      </c>
      <c r="C1773" s="38" t="s">
        <v>4757</v>
      </c>
      <c r="D1773" s="38" t="s">
        <v>4758</v>
      </c>
      <c r="E1773" s="38" t="s">
        <v>395</v>
      </c>
      <c r="F1773" s="38" t="s">
        <v>4759</v>
      </c>
      <c r="G1773" s="38" t="s">
        <v>4685</v>
      </c>
      <c r="H1773" s="38" t="s">
        <v>2665</v>
      </c>
      <c r="I1773" s="39">
        <v>5504.59</v>
      </c>
      <c r="J1773" s="15">
        <f>VLOOKUP(LEFT(B1773,5),[1]Percents!$C:$M,9,FALSE)</f>
        <v>4.4049999999999999E-2</v>
      </c>
      <c r="K1773" s="13">
        <f t="shared" si="28"/>
        <v>242.47718950000001</v>
      </c>
      <c r="L1773" s="22"/>
    </row>
    <row r="1774" spans="1:12" s="40" customFormat="1" ht="14.25" customHeight="1" x14ac:dyDescent="0.25">
      <c r="A1774" s="38" t="s">
        <v>213</v>
      </c>
      <c r="B1774" s="38" t="s">
        <v>261</v>
      </c>
      <c r="C1774" s="38" t="s">
        <v>5550</v>
      </c>
      <c r="D1774" s="38" t="s">
        <v>5551</v>
      </c>
      <c r="E1774" s="38" t="s">
        <v>5552</v>
      </c>
      <c r="F1774" s="38" t="s">
        <v>5553</v>
      </c>
      <c r="G1774" s="38" t="s">
        <v>4685</v>
      </c>
      <c r="H1774" s="38" t="s">
        <v>2665</v>
      </c>
      <c r="I1774" s="41">
        <v>-2007.78</v>
      </c>
      <c r="J1774" s="15">
        <f>VLOOKUP(LEFT(B1774,5),[1]Percents!$C:$M,9,FALSE)</f>
        <v>4.4049999999999999E-2</v>
      </c>
      <c r="K1774" s="13">
        <f t="shared" si="28"/>
        <v>-88.442708999999994</v>
      </c>
      <c r="L1774" s="22"/>
    </row>
    <row r="1775" spans="1:12" s="40" customFormat="1" ht="14.25" customHeight="1" x14ac:dyDescent="0.25">
      <c r="A1775" s="38" t="s">
        <v>213</v>
      </c>
      <c r="B1775" s="38" t="s">
        <v>148</v>
      </c>
      <c r="C1775" s="38" t="s">
        <v>5248</v>
      </c>
      <c r="D1775" s="38" t="s">
        <v>5249</v>
      </c>
      <c r="E1775" s="38" t="s">
        <v>4026</v>
      </c>
      <c r="F1775" s="38" t="s">
        <v>5250</v>
      </c>
      <c r="G1775" s="38" t="s">
        <v>5106</v>
      </c>
      <c r="H1775" s="38" t="s">
        <v>2665</v>
      </c>
      <c r="I1775" s="39">
        <v>3313.6</v>
      </c>
      <c r="J1775" s="15">
        <f>VLOOKUP(LEFT(B1775,5),[1]Percents!$C:$M,9,FALSE)</f>
        <v>4.4049999999999999E-2</v>
      </c>
      <c r="K1775" s="13">
        <f t="shared" si="28"/>
        <v>145.96408</v>
      </c>
      <c r="L1775" s="22"/>
    </row>
    <row r="1776" spans="1:12" s="40" customFormat="1" ht="14.25" customHeight="1" x14ac:dyDescent="0.25">
      <c r="A1776" s="38" t="s">
        <v>213</v>
      </c>
      <c r="B1776" s="38" t="s">
        <v>258</v>
      </c>
      <c r="C1776" s="38" t="s">
        <v>9499</v>
      </c>
      <c r="D1776" s="38" t="s">
        <v>9500</v>
      </c>
      <c r="E1776" s="38" t="s">
        <v>5554</v>
      </c>
      <c r="F1776" s="38" t="s">
        <v>9501</v>
      </c>
      <c r="G1776" s="38" t="s">
        <v>4791</v>
      </c>
      <c r="H1776" s="38" t="s">
        <v>2665</v>
      </c>
      <c r="I1776" s="39">
        <v>1914.72</v>
      </c>
      <c r="J1776" s="15">
        <f>VLOOKUP(LEFT(B1776,5),[1]Percents!$C:$M,9,FALSE)</f>
        <v>4.4049999999999999E-2</v>
      </c>
      <c r="K1776" s="13">
        <f t="shared" si="28"/>
        <v>84.343416000000005</v>
      </c>
      <c r="L1776" s="22"/>
    </row>
    <row r="1777" spans="1:12" s="40" customFormat="1" ht="14.25" customHeight="1" x14ac:dyDescent="0.25">
      <c r="A1777" s="38" t="s">
        <v>141</v>
      </c>
      <c r="B1777" s="38" t="s">
        <v>43</v>
      </c>
      <c r="C1777" s="38" t="s">
        <v>7254</v>
      </c>
      <c r="D1777" s="38" t="s">
        <v>7255</v>
      </c>
      <c r="E1777" s="38" t="s">
        <v>399</v>
      </c>
      <c r="F1777" s="38" t="s">
        <v>7256</v>
      </c>
      <c r="G1777" s="38" t="s">
        <v>5782</v>
      </c>
      <c r="H1777" s="38" t="s">
        <v>2665</v>
      </c>
      <c r="I1777" s="39">
        <v>5776.65</v>
      </c>
      <c r="J1777" s="15">
        <f>VLOOKUP(LEFT(B1777,5),[1]Percents!$C:$M,9,FALSE)</f>
        <v>0.64170000000000005</v>
      </c>
      <c r="K1777" s="13">
        <f t="shared" si="28"/>
        <v>3706.8763050000002</v>
      </c>
      <c r="L1777" s="22"/>
    </row>
    <row r="1778" spans="1:12" s="40" customFormat="1" ht="14.25" customHeight="1" x14ac:dyDescent="0.25">
      <c r="A1778" s="38" t="s">
        <v>213</v>
      </c>
      <c r="B1778" s="38" t="s">
        <v>225</v>
      </c>
      <c r="C1778" s="38" t="s">
        <v>6395</v>
      </c>
      <c r="D1778" s="38" t="s">
        <v>6396</v>
      </c>
      <c r="E1778" s="38" t="s">
        <v>6700</v>
      </c>
      <c r="F1778" s="38" t="s">
        <v>6397</v>
      </c>
      <c r="G1778" s="38" t="s">
        <v>5363</v>
      </c>
      <c r="H1778" s="38" t="s">
        <v>2665</v>
      </c>
      <c r="I1778" s="39">
        <v>183.65</v>
      </c>
      <c r="J1778" s="15">
        <f>VLOOKUP(LEFT(B1778,5),[1]Percents!$C:$M,9,FALSE)</f>
        <v>0</v>
      </c>
      <c r="K1778" s="13">
        <f t="shared" si="28"/>
        <v>0</v>
      </c>
      <c r="L1778" s="22"/>
    </row>
    <row r="1779" spans="1:12" s="40" customFormat="1" ht="14.25" customHeight="1" x14ac:dyDescent="0.25">
      <c r="A1779" s="38" t="s">
        <v>243</v>
      </c>
      <c r="B1779" s="38" t="s">
        <v>2543</v>
      </c>
      <c r="C1779" s="38" t="s">
        <v>10051</v>
      </c>
      <c r="D1779" s="38" t="s">
        <v>10052</v>
      </c>
      <c r="E1779" s="38" t="s">
        <v>384</v>
      </c>
      <c r="F1779" s="38" t="s">
        <v>10053</v>
      </c>
      <c r="G1779" s="38" t="s">
        <v>5782</v>
      </c>
      <c r="H1779" s="38" t="s">
        <v>2665</v>
      </c>
      <c r="I1779" s="39">
        <v>13780.49</v>
      </c>
      <c r="J1779" s="15">
        <f>VLOOKUP(LEFT(B1779,5),[1]Percents!$C:$M,9,FALSE)</f>
        <v>0</v>
      </c>
      <c r="K1779" s="13">
        <f t="shared" si="28"/>
        <v>0</v>
      </c>
      <c r="L1779" s="22"/>
    </row>
    <row r="1780" spans="1:12" s="40" customFormat="1" ht="14.25" customHeight="1" x14ac:dyDescent="0.25">
      <c r="A1780" s="38" t="s">
        <v>243</v>
      </c>
      <c r="B1780" s="38" t="s">
        <v>118</v>
      </c>
      <c r="C1780" s="38" t="s">
        <v>6598</v>
      </c>
      <c r="D1780" s="38" t="s">
        <v>6599</v>
      </c>
      <c r="E1780" s="38" t="s">
        <v>112</v>
      </c>
      <c r="F1780" s="38" t="s">
        <v>6600</v>
      </c>
      <c r="G1780" s="38" t="s">
        <v>6129</v>
      </c>
      <c r="H1780" s="38" t="s">
        <v>2665</v>
      </c>
      <c r="I1780" s="39">
        <v>28642.74</v>
      </c>
      <c r="J1780" s="15">
        <f>VLOOKUP(LEFT(B1780,5),[1]Percents!$C:$M,9,FALSE)</f>
        <v>0</v>
      </c>
      <c r="K1780" s="13">
        <f t="shared" si="28"/>
        <v>0</v>
      </c>
      <c r="L1780" s="22"/>
    </row>
    <row r="1781" spans="1:12" s="40" customFormat="1" ht="14.25" customHeight="1" x14ac:dyDescent="0.25">
      <c r="A1781" s="38" t="s">
        <v>213</v>
      </c>
      <c r="B1781" s="38" t="s">
        <v>120</v>
      </c>
      <c r="C1781" s="38" t="s">
        <v>7060</v>
      </c>
      <c r="D1781" s="38" t="s">
        <v>7061</v>
      </c>
      <c r="E1781" s="38" t="s">
        <v>6737</v>
      </c>
      <c r="F1781" s="38" t="s">
        <v>7062</v>
      </c>
      <c r="G1781" s="38" t="s">
        <v>2922</v>
      </c>
      <c r="H1781" s="38" t="s">
        <v>2665</v>
      </c>
      <c r="I1781" s="39">
        <v>1339.91</v>
      </c>
      <c r="J1781" s="15">
        <f>VLOOKUP(LEFT(B1781,5),[1]Percents!$C:$M,9,FALSE)</f>
        <v>0</v>
      </c>
      <c r="K1781" s="13">
        <f t="shared" si="28"/>
        <v>0</v>
      </c>
      <c r="L1781" s="22"/>
    </row>
    <row r="1782" spans="1:12" s="40" customFormat="1" ht="14.25" customHeight="1" x14ac:dyDescent="0.25">
      <c r="A1782" s="38" t="s">
        <v>213</v>
      </c>
      <c r="B1782" s="38" t="s">
        <v>162</v>
      </c>
      <c r="C1782" s="38" t="s">
        <v>7473</v>
      </c>
      <c r="D1782" s="38" t="s">
        <v>7474</v>
      </c>
      <c r="E1782" s="38" t="s">
        <v>3295</v>
      </c>
      <c r="F1782" s="38" t="s">
        <v>7475</v>
      </c>
      <c r="G1782" s="38" t="s">
        <v>7098</v>
      </c>
      <c r="H1782" s="38" t="s">
        <v>2665</v>
      </c>
      <c r="I1782" s="39">
        <v>397.06</v>
      </c>
      <c r="J1782" s="15">
        <f>VLOOKUP(LEFT(B1782,5),[1]Percents!$C:$M,9,FALSE)</f>
        <v>4.4049999999999999E-2</v>
      </c>
      <c r="K1782" s="13">
        <f t="shared" si="28"/>
        <v>17.490493000000001</v>
      </c>
      <c r="L1782" s="22"/>
    </row>
    <row r="1783" spans="1:12" s="40" customFormat="1" ht="14.25" customHeight="1" x14ac:dyDescent="0.25">
      <c r="A1783" s="38" t="s">
        <v>213</v>
      </c>
      <c r="B1783" s="38" t="s">
        <v>258</v>
      </c>
      <c r="C1783" s="38" t="s">
        <v>7945</v>
      </c>
      <c r="D1783" s="38" t="s">
        <v>7946</v>
      </c>
      <c r="E1783" s="38" t="s">
        <v>477</v>
      </c>
      <c r="F1783" s="38" t="s">
        <v>7947</v>
      </c>
      <c r="G1783" s="38" t="s">
        <v>7661</v>
      </c>
      <c r="H1783" s="38" t="s">
        <v>2665</v>
      </c>
      <c r="I1783" s="39">
        <v>1239.8499999999999</v>
      </c>
      <c r="J1783" s="15">
        <f>VLOOKUP(LEFT(B1783,5),[1]Percents!$C:$M,9,FALSE)</f>
        <v>4.4049999999999999E-2</v>
      </c>
      <c r="K1783" s="13">
        <f t="shared" si="28"/>
        <v>54.615392499999992</v>
      </c>
      <c r="L1783" s="22"/>
    </row>
    <row r="1784" spans="1:12" s="40" customFormat="1" ht="14.25" customHeight="1" x14ac:dyDescent="0.25">
      <c r="A1784" s="38" t="s">
        <v>213</v>
      </c>
      <c r="B1784" s="38" t="s">
        <v>225</v>
      </c>
      <c r="C1784" s="38" t="s">
        <v>6395</v>
      </c>
      <c r="D1784" s="38" t="s">
        <v>6396</v>
      </c>
      <c r="E1784" s="38" t="s">
        <v>6700</v>
      </c>
      <c r="F1784" s="38" t="s">
        <v>8778</v>
      </c>
      <c r="G1784" s="38" t="s">
        <v>5363</v>
      </c>
      <c r="H1784" s="38" t="s">
        <v>2665</v>
      </c>
      <c r="I1784" s="39">
        <v>6519.91</v>
      </c>
      <c r="J1784" s="15">
        <f>VLOOKUP(LEFT(B1784,5),[1]Percents!$C:$M,9,FALSE)</f>
        <v>0</v>
      </c>
      <c r="K1784" s="13">
        <f t="shared" si="28"/>
        <v>0</v>
      </c>
      <c r="L1784" s="22"/>
    </row>
    <row r="1785" spans="1:12" s="40" customFormat="1" ht="14.25" customHeight="1" x14ac:dyDescent="0.25">
      <c r="A1785" s="38" t="s">
        <v>213</v>
      </c>
      <c r="B1785" s="38" t="s">
        <v>9254</v>
      </c>
      <c r="C1785" s="38" t="s">
        <v>10735</v>
      </c>
      <c r="D1785" s="38" t="s">
        <v>10736</v>
      </c>
      <c r="E1785" s="38" t="s">
        <v>550</v>
      </c>
      <c r="F1785" s="38" t="s">
        <v>10737</v>
      </c>
      <c r="G1785" s="38" t="s">
        <v>8681</v>
      </c>
      <c r="H1785" s="38" t="s">
        <v>2665</v>
      </c>
      <c r="I1785" s="39">
        <v>2553.4899999999998</v>
      </c>
      <c r="J1785" s="15">
        <f>VLOOKUP(LEFT(B1785,5),[1]Percents!$C:$M,9,FALSE)</f>
        <v>0</v>
      </c>
      <c r="K1785" s="13">
        <f t="shared" si="28"/>
        <v>0</v>
      </c>
      <c r="L1785" s="22"/>
    </row>
    <row r="1786" spans="1:12" s="40" customFormat="1" ht="14.25" customHeight="1" x14ac:dyDescent="0.25">
      <c r="A1786" s="38" t="s">
        <v>141</v>
      </c>
      <c r="B1786" s="38" t="s">
        <v>135</v>
      </c>
      <c r="C1786" s="38" t="s">
        <v>11087</v>
      </c>
      <c r="D1786" s="38" t="s">
        <v>11088</v>
      </c>
      <c r="E1786" s="38" t="s">
        <v>11089</v>
      </c>
      <c r="F1786" s="38" t="s">
        <v>11090</v>
      </c>
      <c r="G1786" s="38" t="s">
        <v>11091</v>
      </c>
      <c r="H1786" s="38" t="s">
        <v>2665</v>
      </c>
      <c r="I1786" s="39">
        <v>3892.49</v>
      </c>
      <c r="J1786" s="15">
        <f>VLOOKUP(LEFT(B1786,5),[1]Percents!$C:$M,9,FALSE)</f>
        <v>0.64170000000000005</v>
      </c>
      <c r="K1786" s="13">
        <f t="shared" si="28"/>
        <v>2497.810833</v>
      </c>
      <c r="L1786" s="22"/>
    </row>
    <row r="1787" spans="1:12" s="40" customFormat="1" ht="14.25" customHeight="1" x14ac:dyDescent="0.25">
      <c r="A1787" s="38" t="s">
        <v>213</v>
      </c>
      <c r="B1787" s="38" t="s">
        <v>919</v>
      </c>
      <c r="C1787" s="38" t="s">
        <v>10738</v>
      </c>
      <c r="D1787" s="38" t="s">
        <v>10739</v>
      </c>
      <c r="E1787" s="38" t="s">
        <v>920</v>
      </c>
      <c r="F1787" s="38" t="s">
        <v>10740</v>
      </c>
      <c r="G1787" s="38" t="s">
        <v>10741</v>
      </c>
      <c r="H1787" s="38" t="s">
        <v>2665</v>
      </c>
      <c r="I1787" s="39">
        <v>3001.92</v>
      </c>
      <c r="J1787" s="15">
        <f>VLOOKUP(LEFT(B1787,5),[1]Percents!$C:$M,9,FALSE)</f>
        <v>0</v>
      </c>
      <c r="K1787" s="13">
        <f t="shared" si="28"/>
        <v>0</v>
      </c>
      <c r="L1787" s="22"/>
    </row>
    <row r="1788" spans="1:12" s="40" customFormat="1" ht="14.25" customHeight="1" x14ac:dyDescent="0.25">
      <c r="A1788" s="38" t="s">
        <v>141</v>
      </c>
      <c r="B1788" s="38" t="s">
        <v>306</v>
      </c>
      <c r="C1788" s="38" t="s">
        <v>11775</v>
      </c>
      <c r="D1788" s="38" t="s">
        <v>11776</v>
      </c>
      <c r="E1788" s="38" t="s">
        <v>1085</v>
      </c>
      <c r="F1788" s="38" t="s">
        <v>11777</v>
      </c>
      <c r="G1788" s="38" t="s">
        <v>9856</v>
      </c>
      <c r="H1788" s="38" t="s">
        <v>2665</v>
      </c>
      <c r="I1788" s="39">
        <v>6188.85</v>
      </c>
      <c r="J1788" s="15">
        <f>VLOOKUP(LEFT(B1788,5),[1]Percents!$C:$M,9,FALSE)</f>
        <v>0.64170000000000005</v>
      </c>
      <c r="K1788" s="13">
        <f t="shared" si="28"/>
        <v>3971.3850450000004</v>
      </c>
      <c r="L1788" s="22"/>
    </row>
    <row r="1789" spans="1:12" s="40" customFormat="1" ht="14.25" customHeight="1" x14ac:dyDescent="0.25">
      <c r="A1789" s="38" t="s">
        <v>89</v>
      </c>
      <c r="B1789" s="38" t="s">
        <v>90</v>
      </c>
      <c r="C1789" s="38" t="s">
        <v>12527</v>
      </c>
      <c r="D1789" s="38" t="s">
        <v>12528</v>
      </c>
      <c r="E1789" s="38" t="s">
        <v>1128</v>
      </c>
      <c r="F1789" s="38" t="s">
        <v>12529</v>
      </c>
      <c r="G1789" s="38" t="s">
        <v>10948</v>
      </c>
      <c r="H1789" s="38" t="s">
        <v>2665</v>
      </c>
      <c r="I1789" s="39">
        <v>220.96</v>
      </c>
      <c r="J1789" s="15">
        <f>VLOOKUP(LEFT(B1789,5),[1]Percents!$C:$M,9,FALSE)</f>
        <v>0</v>
      </c>
      <c r="K1789" s="13">
        <f t="shared" si="28"/>
        <v>0</v>
      </c>
      <c r="L1789" s="22"/>
    </row>
    <row r="1790" spans="1:12" s="40" customFormat="1" ht="14.25" customHeight="1" x14ac:dyDescent="0.25">
      <c r="A1790" s="38" t="s">
        <v>213</v>
      </c>
      <c r="B1790" s="38" t="s">
        <v>120</v>
      </c>
      <c r="C1790" s="38" t="s">
        <v>12530</v>
      </c>
      <c r="D1790" s="38" t="s">
        <v>12531</v>
      </c>
      <c r="E1790" s="38" t="s">
        <v>11998</v>
      </c>
      <c r="F1790" s="38" t="s">
        <v>12532</v>
      </c>
      <c r="G1790" s="38" t="s">
        <v>12533</v>
      </c>
      <c r="H1790" s="38" t="s">
        <v>2665</v>
      </c>
      <c r="I1790" s="39">
        <v>263.33999999999997</v>
      </c>
      <c r="J1790" s="15">
        <f>VLOOKUP(LEFT(B1790,5),[1]Percents!$C:$M,9,FALSE)</f>
        <v>0</v>
      </c>
      <c r="K1790" s="13">
        <f t="shared" si="28"/>
        <v>0</v>
      </c>
      <c r="L1790" s="22"/>
    </row>
    <row r="1791" spans="1:12" s="40" customFormat="1" ht="14.25" customHeight="1" x14ac:dyDescent="0.25">
      <c r="A1791" s="38" t="s">
        <v>243</v>
      </c>
      <c r="B1791" s="38" t="s">
        <v>2543</v>
      </c>
      <c r="C1791" s="38" t="s">
        <v>12534</v>
      </c>
      <c r="D1791" s="38" t="s">
        <v>12535</v>
      </c>
      <c r="E1791" s="38" t="s">
        <v>12536</v>
      </c>
      <c r="F1791" s="38" t="s">
        <v>12537</v>
      </c>
      <c r="G1791" s="38" t="s">
        <v>12474</v>
      </c>
      <c r="H1791" s="38" t="s">
        <v>2665</v>
      </c>
      <c r="I1791" s="39">
        <v>638.66</v>
      </c>
      <c r="J1791" s="15">
        <f>VLOOKUP(LEFT(B1791,5),[1]Percents!$C:$M,9,FALSE)</f>
        <v>0</v>
      </c>
      <c r="K1791" s="13">
        <f t="shared" si="28"/>
        <v>0</v>
      </c>
      <c r="L1791" s="22"/>
    </row>
    <row r="1792" spans="1:12" s="40" customFormat="1" ht="14.25" customHeight="1" x14ac:dyDescent="0.25">
      <c r="A1792" s="38" t="s">
        <v>141</v>
      </c>
      <c r="B1792" s="38" t="s">
        <v>172</v>
      </c>
      <c r="C1792" s="38" t="s">
        <v>2109</v>
      </c>
      <c r="D1792" s="38" t="s">
        <v>355</v>
      </c>
      <c r="E1792" s="38" t="s">
        <v>4498</v>
      </c>
      <c r="F1792" s="38" t="s">
        <v>9502</v>
      </c>
      <c r="G1792" s="38" t="s">
        <v>1656</v>
      </c>
      <c r="H1792" s="38" t="s">
        <v>2665</v>
      </c>
      <c r="I1792" s="39">
        <v>620.14</v>
      </c>
      <c r="J1792" s="15">
        <f>VLOOKUP(LEFT(B1792,5),[1]Percents!$C:$M,9,FALSE)</f>
        <v>0.64170000000000005</v>
      </c>
      <c r="K1792" s="13">
        <f t="shared" si="28"/>
        <v>397.94383800000003</v>
      </c>
      <c r="L1792" s="22"/>
    </row>
    <row r="1793" spans="1:12" s="40" customFormat="1" ht="14.25" customHeight="1" x14ac:dyDescent="0.25">
      <c r="A1793" s="38" t="s">
        <v>213</v>
      </c>
      <c r="B1793" s="38" t="s">
        <v>195</v>
      </c>
      <c r="C1793" s="38" t="s">
        <v>8779</v>
      </c>
      <c r="D1793" s="38" t="s">
        <v>8780</v>
      </c>
      <c r="E1793" s="38" t="s">
        <v>335</v>
      </c>
      <c r="F1793" s="38" t="s">
        <v>8781</v>
      </c>
      <c r="G1793" s="38" t="s">
        <v>8782</v>
      </c>
      <c r="H1793" s="38" t="s">
        <v>2665</v>
      </c>
      <c r="I1793" s="41">
        <v>-69.03</v>
      </c>
      <c r="J1793" s="15">
        <f>VLOOKUP(LEFT(B1793,5),[1]Percents!$C:$M,9,FALSE)</f>
        <v>0</v>
      </c>
      <c r="K1793" s="13">
        <f t="shared" si="28"/>
        <v>0</v>
      </c>
      <c r="L1793" s="22"/>
    </row>
    <row r="1794" spans="1:12" s="40" customFormat="1" ht="14.25" customHeight="1" x14ac:dyDescent="0.25">
      <c r="A1794" s="38" t="s">
        <v>243</v>
      </c>
      <c r="B1794" s="38" t="s">
        <v>50</v>
      </c>
      <c r="C1794" s="38" t="s">
        <v>7754</v>
      </c>
      <c r="D1794" s="38" t="s">
        <v>7755</v>
      </c>
      <c r="E1794" s="38" t="s">
        <v>386</v>
      </c>
      <c r="F1794" s="38" t="s">
        <v>7756</v>
      </c>
      <c r="G1794" s="38" t="s">
        <v>7746</v>
      </c>
      <c r="H1794" s="38" t="s">
        <v>2665</v>
      </c>
      <c r="I1794" s="39">
        <v>26135</v>
      </c>
      <c r="J1794" s="15">
        <f>VLOOKUP(LEFT(B1794,5),[1]Percents!$C:$M,9,FALSE)</f>
        <v>0</v>
      </c>
      <c r="K1794" s="13">
        <f t="shared" si="28"/>
        <v>0</v>
      </c>
      <c r="L1794" s="22"/>
    </row>
    <row r="1795" spans="1:12" s="40" customFormat="1" ht="14.25" customHeight="1" x14ac:dyDescent="0.25">
      <c r="A1795" s="38" t="s">
        <v>243</v>
      </c>
      <c r="B1795" s="38" t="s">
        <v>50</v>
      </c>
      <c r="C1795" s="38" t="s">
        <v>5555</v>
      </c>
      <c r="D1795" s="38" t="s">
        <v>5556</v>
      </c>
      <c r="E1795" s="38" t="s">
        <v>348</v>
      </c>
      <c r="F1795" s="38" t="s">
        <v>5557</v>
      </c>
      <c r="G1795" s="38" t="s">
        <v>1669</v>
      </c>
      <c r="H1795" s="38" t="s">
        <v>2665</v>
      </c>
      <c r="I1795" s="39">
        <v>34.07</v>
      </c>
      <c r="J1795" s="15">
        <f>VLOOKUP(LEFT(B1795,5),[1]Percents!$C:$M,9,FALSE)</f>
        <v>0</v>
      </c>
      <c r="K1795" s="13">
        <f t="shared" si="28"/>
        <v>0</v>
      </c>
      <c r="L1795" s="22"/>
    </row>
    <row r="1796" spans="1:12" s="40" customFormat="1" ht="14.25" customHeight="1" x14ac:dyDescent="0.25">
      <c r="A1796" s="38" t="s">
        <v>243</v>
      </c>
      <c r="B1796" s="38" t="s">
        <v>50</v>
      </c>
      <c r="C1796" s="38" t="s">
        <v>2110</v>
      </c>
      <c r="D1796" s="38" t="s">
        <v>511</v>
      </c>
      <c r="E1796" s="38" t="s">
        <v>19</v>
      </c>
      <c r="F1796" s="38" t="s">
        <v>512</v>
      </c>
      <c r="G1796" s="38" t="s">
        <v>1830</v>
      </c>
      <c r="H1796" s="38" t="s">
        <v>2665</v>
      </c>
      <c r="I1796" s="39">
        <v>55115.490000000013</v>
      </c>
      <c r="J1796" s="15">
        <f>VLOOKUP(LEFT(B1796,5),[1]Percents!$C:$M,9,FALSE)</f>
        <v>0</v>
      </c>
      <c r="K1796" s="13">
        <f t="shared" si="28"/>
        <v>0</v>
      </c>
      <c r="L1796" s="22"/>
    </row>
    <row r="1797" spans="1:12" s="40" customFormat="1" ht="14.25" customHeight="1" x14ac:dyDescent="0.25">
      <c r="A1797" s="38" t="s">
        <v>243</v>
      </c>
      <c r="B1797" s="38" t="s">
        <v>50</v>
      </c>
      <c r="C1797" s="38" t="s">
        <v>8783</v>
      </c>
      <c r="D1797" s="38" t="s">
        <v>8784</v>
      </c>
      <c r="E1797" s="38" t="s">
        <v>19</v>
      </c>
      <c r="F1797" s="38" t="s">
        <v>512</v>
      </c>
      <c r="G1797" s="38" t="s">
        <v>3534</v>
      </c>
      <c r="H1797" s="38" t="s">
        <v>2665</v>
      </c>
      <c r="I1797" s="39">
        <v>2545.04</v>
      </c>
      <c r="J1797" s="15">
        <f>VLOOKUP(LEFT(B1797,5),[1]Percents!$C:$M,9,FALSE)</f>
        <v>0</v>
      </c>
      <c r="K1797" s="13">
        <f t="shared" si="28"/>
        <v>0</v>
      </c>
      <c r="L1797" s="22"/>
    </row>
    <row r="1798" spans="1:12" s="40" customFormat="1" ht="14.25" customHeight="1" x14ac:dyDescent="0.25">
      <c r="A1798" s="38" t="s">
        <v>141</v>
      </c>
      <c r="B1798" s="38" t="s">
        <v>306</v>
      </c>
      <c r="C1798" s="38" t="s">
        <v>8785</v>
      </c>
      <c r="D1798" s="38" t="s">
        <v>8786</v>
      </c>
      <c r="E1798" s="38" t="s">
        <v>250</v>
      </c>
      <c r="F1798" s="38" t="s">
        <v>8787</v>
      </c>
      <c r="G1798" s="38" t="s">
        <v>8788</v>
      </c>
      <c r="H1798" s="38" t="s">
        <v>2665</v>
      </c>
      <c r="I1798" s="41">
        <v>-1.83</v>
      </c>
      <c r="J1798" s="15">
        <f>VLOOKUP(LEFT(B1798,5),[1]Percents!$C:$M,9,FALSE)</f>
        <v>0.64170000000000005</v>
      </c>
      <c r="K1798" s="13">
        <f t="shared" si="28"/>
        <v>-1.1743110000000001</v>
      </c>
      <c r="L1798" s="22"/>
    </row>
    <row r="1799" spans="1:12" s="40" customFormat="1" ht="14.25" customHeight="1" x14ac:dyDescent="0.25">
      <c r="A1799" s="38" t="s">
        <v>141</v>
      </c>
      <c r="B1799" s="38" t="s">
        <v>172</v>
      </c>
      <c r="C1799" s="38" t="s">
        <v>2112</v>
      </c>
      <c r="D1799" s="38" t="s">
        <v>749</v>
      </c>
      <c r="E1799" s="38" t="s">
        <v>137</v>
      </c>
      <c r="F1799" s="38" t="s">
        <v>750</v>
      </c>
      <c r="G1799" s="38" t="s">
        <v>1853</v>
      </c>
      <c r="H1799" s="38" t="s">
        <v>2665</v>
      </c>
      <c r="I1799" s="39">
        <v>59871.11</v>
      </c>
      <c r="J1799" s="15">
        <f>VLOOKUP(LEFT(B1799,5),[1]Percents!$C:$M,9,FALSE)</f>
        <v>0.64170000000000005</v>
      </c>
      <c r="K1799" s="13">
        <f t="shared" si="28"/>
        <v>38419.291287</v>
      </c>
      <c r="L1799" s="22"/>
    </row>
    <row r="1800" spans="1:12" s="40" customFormat="1" ht="14.25" customHeight="1" x14ac:dyDescent="0.25">
      <c r="A1800" s="38" t="s">
        <v>243</v>
      </c>
      <c r="B1800" s="38" t="s">
        <v>118</v>
      </c>
      <c r="C1800" s="38" t="s">
        <v>2113</v>
      </c>
      <c r="D1800" s="38" t="s">
        <v>893</v>
      </c>
      <c r="E1800" s="38" t="s">
        <v>119</v>
      </c>
      <c r="F1800" s="38" t="s">
        <v>750</v>
      </c>
      <c r="G1800" s="38" t="s">
        <v>1853</v>
      </c>
      <c r="H1800" s="38" t="s">
        <v>2665</v>
      </c>
      <c r="I1800" s="39">
        <v>52490.29</v>
      </c>
      <c r="J1800" s="15">
        <f>VLOOKUP(LEFT(B1800,5),[1]Percents!$C:$M,9,FALSE)</f>
        <v>0</v>
      </c>
      <c r="K1800" s="13">
        <f t="shared" si="28"/>
        <v>0</v>
      </c>
      <c r="L1800" s="22"/>
    </row>
    <row r="1801" spans="1:12" s="40" customFormat="1" ht="14.25" customHeight="1" x14ac:dyDescent="0.25">
      <c r="A1801" s="38" t="s">
        <v>243</v>
      </c>
      <c r="B1801" s="38" t="s">
        <v>290</v>
      </c>
      <c r="C1801" s="38" t="s">
        <v>10054</v>
      </c>
      <c r="D1801" s="38" t="s">
        <v>10055</v>
      </c>
      <c r="E1801" s="38" t="s">
        <v>6803</v>
      </c>
      <c r="F1801" s="38" t="s">
        <v>783</v>
      </c>
      <c r="G1801" s="38" t="s">
        <v>1828</v>
      </c>
      <c r="H1801" s="38" t="s">
        <v>2665</v>
      </c>
      <c r="I1801" s="41">
        <v>-3167.4</v>
      </c>
      <c r="J1801" s="15">
        <f>VLOOKUP(LEFT(B1801,5),[1]Percents!$C:$M,9,FALSE)</f>
        <v>0</v>
      </c>
      <c r="K1801" s="13">
        <f t="shared" si="28"/>
        <v>0</v>
      </c>
      <c r="L1801" s="22"/>
    </row>
    <row r="1802" spans="1:12" s="40" customFormat="1" ht="14.25" customHeight="1" x14ac:dyDescent="0.25">
      <c r="A1802" s="38" t="s">
        <v>243</v>
      </c>
      <c r="B1802" s="38" t="s">
        <v>290</v>
      </c>
      <c r="C1802" s="38" t="s">
        <v>2114</v>
      </c>
      <c r="D1802" s="38" t="s">
        <v>1513</v>
      </c>
      <c r="E1802" s="38" t="s">
        <v>272</v>
      </c>
      <c r="F1802" s="38" t="s">
        <v>783</v>
      </c>
      <c r="G1802" s="38" t="s">
        <v>1828</v>
      </c>
      <c r="H1802" s="38" t="s">
        <v>2665</v>
      </c>
      <c r="I1802" s="39">
        <v>1548.12</v>
      </c>
      <c r="J1802" s="15">
        <f>VLOOKUP(LEFT(B1802,5),[1]Percents!$C:$M,9,FALSE)</f>
        <v>0</v>
      </c>
      <c r="K1802" s="13">
        <f t="shared" si="28"/>
        <v>0</v>
      </c>
      <c r="L1802" s="22"/>
    </row>
    <row r="1803" spans="1:12" s="40" customFormat="1" ht="14.25" customHeight="1" x14ac:dyDescent="0.25">
      <c r="A1803" s="38" t="s">
        <v>243</v>
      </c>
      <c r="B1803" s="38" t="s">
        <v>290</v>
      </c>
      <c r="C1803" s="38" t="s">
        <v>2115</v>
      </c>
      <c r="D1803" s="38" t="s">
        <v>1629</v>
      </c>
      <c r="E1803" s="38" t="s">
        <v>71</v>
      </c>
      <c r="F1803" s="38" t="s">
        <v>783</v>
      </c>
      <c r="G1803" s="38" t="s">
        <v>1828</v>
      </c>
      <c r="H1803" s="38" t="s">
        <v>2665</v>
      </c>
      <c r="I1803" s="39">
        <v>14677.12</v>
      </c>
      <c r="J1803" s="15">
        <f>VLOOKUP(LEFT(B1803,5),[1]Percents!$C:$M,9,FALSE)</f>
        <v>0</v>
      </c>
      <c r="K1803" s="13">
        <f t="shared" si="28"/>
        <v>0</v>
      </c>
      <c r="L1803" s="22"/>
    </row>
    <row r="1804" spans="1:12" s="40" customFormat="1" ht="14.25" customHeight="1" x14ac:dyDescent="0.25">
      <c r="A1804" s="38" t="s">
        <v>141</v>
      </c>
      <c r="B1804" s="38" t="s">
        <v>3</v>
      </c>
      <c r="C1804" s="38" t="s">
        <v>2116</v>
      </c>
      <c r="D1804" s="38" t="s">
        <v>1232</v>
      </c>
      <c r="E1804" s="38" t="s">
        <v>378</v>
      </c>
      <c r="F1804" s="38" t="s">
        <v>1233</v>
      </c>
      <c r="G1804" s="38" t="s">
        <v>1693</v>
      </c>
      <c r="H1804" s="38" t="s">
        <v>2665</v>
      </c>
      <c r="I1804" s="39">
        <v>3561.42</v>
      </c>
      <c r="J1804" s="15">
        <f>VLOOKUP(LEFT(B1804,5),[1]Percents!$C:$M,9,FALSE)</f>
        <v>0.64170000000000005</v>
      </c>
      <c r="K1804" s="13">
        <f t="shared" si="28"/>
        <v>2285.3632140000004</v>
      </c>
      <c r="L1804" s="22"/>
    </row>
    <row r="1805" spans="1:12" s="40" customFormat="1" ht="14.25" customHeight="1" x14ac:dyDescent="0.25">
      <c r="A1805" s="38" t="s">
        <v>243</v>
      </c>
      <c r="B1805" s="38" t="s">
        <v>314</v>
      </c>
      <c r="C1805" s="38" t="s">
        <v>11778</v>
      </c>
      <c r="D1805" s="38" t="s">
        <v>11779</v>
      </c>
      <c r="E1805" s="38" t="s">
        <v>657</v>
      </c>
      <c r="F1805" s="38" t="s">
        <v>11780</v>
      </c>
      <c r="G1805" s="38" t="s">
        <v>11781</v>
      </c>
      <c r="H1805" s="38" t="s">
        <v>2665</v>
      </c>
      <c r="I1805" s="41">
        <v>-4461.51</v>
      </c>
      <c r="J1805" s="15">
        <f>VLOOKUP(LEFT(B1805,5),[1]Percents!$C:$M,9,FALSE)</f>
        <v>0</v>
      </c>
      <c r="K1805" s="13">
        <f t="shared" si="28"/>
        <v>0</v>
      </c>
      <c r="L1805" s="22"/>
    </row>
    <row r="1806" spans="1:12" s="40" customFormat="1" ht="14.25" customHeight="1" x14ac:dyDescent="0.25">
      <c r="A1806" s="38" t="s">
        <v>243</v>
      </c>
      <c r="B1806" s="38" t="s">
        <v>118</v>
      </c>
      <c r="C1806" s="38" t="s">
        <v>2118</v>
      </c>
      <c r="D1806" s="38" t="s">
        <v>921</v>
      </c>
      <c r="E1806" s="38" t="s">
        <v>922</v>
      </c>
      <c r="F1806" s="38" t="s">
        <v>923</v>
      </c>
      <c r="G1806" s="38" t="s">
        <v>1713</v>
      </c>
      <c r="H1806" s="38" t="s">
        <v>2665</v>
      </c>
      <c r="I1806" s="39">
        <v>18640.689999999999</v>
      </c>
      <c r="J1806" s="15">
        <f>VLOOKUP(LEFT(B1806,5),[1]Percents!$C:$M,9,FALSE)</f>
        <v>0</v>
      </c>
      <c r="K1806" s="13">
        <f t="shared" si="28"/>
        <v>0</v>
      </c>
      <c r="L1806" s="22"/>
    </row>
    <row r="1807" spans="1:12" s="40" customFormat="1" ht="14.25" customHeight="1" x14ac:dyDescent="0.25">
      <c r="A1807" s="38" t="s">
        <v>243</v>
      </c>
      <c r="B1807" s="38" t="s">
        <v>289</v>
      </c>
      <c r="C1807" s="38" t="s">
        <v>2119</v>
      </c>
      <c r="D1807" s="38" t="s">
        <v>1514</v>
      </c>
      <c r="E1807" s="38" t="s">
        <v>186</v>
      </c>
      <c r="F1807" s="38" t="s">
        <v>923</v>
      </c>
      <c r="G1807" s="38" t="s">
        <v>1713</v>
      </c>
      <c r="H1807" s="38" t="s">
        <v>2665</v>
      </c>
      <c r="I1807" s="39">
        <v>22249.89</v>
      </c>
      <c r="J1807" s="15">
        <f>VLOOKUP(LEFT(B1807,5),[1]Percents!$C:$M,9,FALSE)</f>
        <v>0</v>
      </c>
      <c r="K1807" s="13">
        <f t="shared" si="28"/>
        <v>0</v>
      </c>
      <c r="L1807" s="22"/>
    </row>
    <row r="1808" spans="1:12" s="40" customFormat="1" ht="14.25" customHeight="1" x14ac:dyDescent="0.25">
      <c r="A1808" s="38" t="s">
        <v>243</v>
      </c>
      <c r="B1808" s="38" t="s">
        <v>118</v>
      </c>
      <c r="C1808" s="38" t="s">
        <v>2120</v>
      </c>
      <c r="D1808" s="38" t="s">
        <v>1515</v>
      </c>
      <c r="E1808" s="38" t="s">
        <v>1516</v>
      </c>
      <c r="F1808" s="38" t="s">
        <v>923</v>
      </c>
      <c r="G1808" s="38" t="s">
        <v>1713</v>
      </c>
      <c r="H1808" s="38" t="s">
        <v>2665</v>
      </c>
      <c r="I1808" s="39">
        <v>30418.23</v>
      </c>
      <c r="J1808" s="15">
        <f>VLOOKUP(LEFT(B1808,5),[1]Percents!$C:$M,9,FALSE)</f>
        <v>0</v>
      </c>
      <c r="K1808" s="13">
        <f t="shared" si="28"/>
        <v>0</v>
      </c>
      <c r="L1808" s="22"/>
    </row>
    <row r="1809" spans="1:12" s="40" customFormat="1" ht="14.25" customHeight="1" x14ac:dyDescent="0.25">
      <c r="A1809" s="38" t="s">
        <v>141</v>
      </c>
      <c r="B1809" s="38" t="s">
        <v>172</v>
      </c>
      <c r="C1809" s="38" t="s">
        <v>10056</v>
      </c>
      <c r="D1809" s="38" t="s">
        <v>10057</v>
      </c>
      <c r="E1809" s="38" t="s">
        <v>792</v>
      </c>
      <c r="F1809" s="38" t="s">
        <v>10058</v>
      </c>
      <c r="G1809" s="38" t="s">
        <v>10059</v>
      </c>
      <c r="H1809" s="38" t="s">
        <v>2665</v>
      </c>
      <c r="I1809" s="39">
        <v>1490.69</v>
      </c>
      <c r="J1809" s="15">
        <f>VLOOKUP(LEFT(B1809,5),[1]Percents!$C:$M,9,FALSE)</f>
        <v>0.64170000000000005</v>
      </c>
      <c r="K1809" s="13">
        <f t="shared" si="28"/>
        <v>956.57577300000014</v>
      </c>
      <c r="L1809" s="22"/>
    </row>
    <row r="1810" spans="1:12" s="40" customFormat="1" ht="14.25" customHeight="1" x14ac:dyDescent="0.25">
      <c r="A1810" s="38" t="s">
        <v>243</v>
      </c>
      <c r="B1810" s="38" t="s">
        <v>674</v>
      </c>
      <c r="C1810" s="38" t="s">
        <v>2121</v>
      </c>
      <c r="D1810" s="38" t="s">
        <v>1036</v>
      </c>
      <c r="E1810" s="38" t="s">
        <v>1031</v>
      </c>
      <c r="F1810" s="38" t="s">
        <v>1037</v>
      </c>
      <c r="G1810" s="38" t="s">
        <v>2122</v>
      </c>
      <c r="H1810" s="38" t="s">
        <v>2665</v>
      </c>
      <c r="I1810" s="39">
        <v>59640.17</v>
      </c>
      <c r="J1810" s="15">
        <f>VLOOKUP(LEFT(B1810,5),[1]Percents!$C:$M,9,FALSE)</f>
        <v>0</v>
      </c>
      <c r="K1810" s="13">
        <f t="shared" si="28"/>
        <v>0</v>
      </c>
      <c r="L1810" s="22"/>
    </row>
    <row r="1811" spans="1:12" s="40" customFormat="1" ht="14.25" customHeight="1" x14ac:dyDescent="0.25">
      <c r="A1811" s="38" t="s">
        <v>243</v>
      </c>
      <c r="B1811" s="38" t="s">
        <v>2543</v>
      </c>
      <c r="C1811" s="38" t="s">
        <v>2123</v>
      </c>
      <c r="D1811" s="38" t="s">
        <v>1038</v>
      </c>
      <c r="E1811" s="38" t="s">
        <v>7</v>
      </c>
      <c r="F1811" s="38" t="s">
        <v>1039</v>
      </c>
      <c r="G1811" s="38" t="s">
        <v>2124</v>
      </c>
      <c r="H1811" s="38" t="s">
        <v>2665</v>
      </c>
      <c r="I1811" s="39">
        <v>37528.509999999987</v>
      </c>
      <c r="J1811" s="15">
        <f>VLOOKUP(LEFT(B1811,5),[1]Percents!$C:$M,9,FALSE)</f>
        <v>0</v>
      </c>
      <c r="K1811" s="13">
        <f t="shared" si="28"/>
        <v>0</v>
      </c>
      <c r="L1811" s="22"/>
    </row>
    <row r="1812" spans="1:12" s="40" customFormat="1" ht="14.25" customHeight="1" x14ac:dyDescent="0.25">
      <c r="A1812" s="38" t="s">
        <v>243</v>
      </c>
      <c r="B1812" s="38" t="s">
        <v>118</v>
      </c>
      <c r="C1812" s="38" t="s">
        <v>2125</v>
      </c>
      <c r="D1812" s="38" t="s">
        <v>1234</v>
      </c>
      <c r="E1812" s="38" t="s">
        <v>88</v>
      </c>
      <c r="F1812" s="38" t="s">
        <v>1235</v>
      </c>
      <c r="G1812" s="38" t="s">
        <v>1747</v>
      </c>
      <c r="H1812" s="38" t="s">
        <v>2665</v>
      </c>
      <c r="I1812" s="39">
        <v>53664.73</v>
      </c>
      <c r="J1812" s="15">
        <f>VLOOKUP(LEFT(B1812,5),[1]Percents!$C:$M,9,FALSE)</f>
        <v>0</v>
      </c>
      <c r="K1812" s="13">
        <f t="shared" si="28"/>
        <v>0</v>
      </c>
      <c r="L1812" s="22"/>
    </row>
    <row r="1813" spans="1:12" s="40" customFormat="1" ht="14.25" customHeight="1" x14ac:dyDescent="0.25">
      <c r="A1813" s="38" t="s">
        <v>243</v>
      </c>
      <c r="B1813" s="38" t="s">
        <v>290</v>
      </c>
      <c r="C1813" s="38" t="s">
        <v>2126</v>
      </c>
      <c r="D1813" s="38" t="s">
        <v>1437</v>
      </c>
      <c r="E1813" s="38" t="s">
        <v>1438</v>
      </c>
      <c r="F1813" s="38" t="s">
        <v>1235</v>
      </c>
      <c r="G1813" s="38" t="s">
        <v>1747</v>
      </c>
      <c r="H1813" s="38" t="s">
        <v>2665</v>
      </c>
      <c r="I1813" s="39">
        <v>6079.68</v>
      </c>
      <c r="J1813" s="15">
        <f>VLOOKUP(LEFT(B1813,5),[1]Percents!$C:$M,9,FALSE)</f>
        <v>0</v>
      </c>
      <c r="K1813" s="13">
        <f t="shared" si="28"/>
        <v>0</v>
      </c>
      <c r="L1813" s="22"/>
    </row>
    <row r="1814" spans="1:12" s="40" customFormat="1" ht="14.25" customHeight="1" x14ac:dyDescent="0.25">
      <c r="A1814" s="38" t="s">
        <v>141</v>
      </c>
      <c r="B1814" s="38" t="s">
        <v>172</v>
      </c>
      <c r="C1814" s="38" t="s">
        <v>2127</v>
      </c>
      <c r="D1814" s="38" t="s">
        <v>1236</v>
      </c>
      <c r="E1814" s="38" t="s">
        <v>192</v>
      </c>
      <c r="F1814" s="38" t="s">
        <v>1235</v>
      </c>
      <c r="G1814" s="38" t="s">
        <v>1747</v>
      </c>
      <c r="H1814" s="38" t="s">
        <v>2665</v>
      </c>
      <c r="I1814" s="39">
        <v>60206.559999999998</v>
      </c>
      <c r="J1814" s="15">
        <f>VLOOKUP(LEFT(B1814,5),[1]Percents!$C:$M,9,FALSE)</f>
        <v>0.64170000000000005</v>
      </c>
      <c r="K1814" s="13">
        <f t="shared" si="28"/>
        <v>38634.549552000004</v>
      </c>
      <c r="L1814" s="22"/>
    </row>
    <row r="1815" spans="1:12" s="40" customFormat="1" ht="14.25" customHeight="1" x14ac:dyDescent="0.25">
      <c r="A1815" s="38" t="s">
        <v>243</v>
      </c>
      <c r="B1815" s="38" t="s">
        <v>118</v>
      </c>
      <c r="C1815" s="38" t="s">
        <v>4367</v>
      </c>
      <c r="D1815" s="38" t="s">
        <v>4368</v>
      </c>
      <c r="E1815" s="38" t="s">
        <v>181</v>
      </c>
      <c r="F1815" s="38" t="s">
        <v>1235</v>
      </c>
      <c r="G1815" s="38" t="s">
        <v>1747</v>
      </c>
      <c r="H1815" s="38" t="s">
        <v>2665</v>
      </c>
      <c r="I1815" s="39">
        <v>8391.0300000000007</v>
      </c>
      <c r="J1815" s="15">
        <f>VLOOKUP(LEFT(B1815,5),[1]Percents!$C:$M,9,FALSE)</f>
        <v>0</v>
      </c>
      <c r="K1815" s="13">
        <f t="shared" si="28"/>
        <v>0</v>
      </c>
      <c r="L1815" s="22"/>
    </row>
    <row r="1816" spans="1:12" s="40" customFormat="1" ht="14.25" customHeight="1" x14ac:dyDescent="0.25">
      <c r="A1816" s="38" t="s">
        <v>141</v>
      </c>
      <c r="B1816" s="38" t="s">
        <v>3</v>
      </c>
      <c r="C1816" s="38" t="s">
        <v>10742</v>
      </c>
      <c r="D1816" s="38" t="s">
        <v>10743</v>
      </c>
      <c r="E1816" s="38" t="s">
        <v>215</v>
      </c>
      <c r="F1816" s="38" t="s">
        <v>10744</v>
      </c>
      <c r="G1816" s="38" t="s">
        <v>1740</v>
      </c>
      <c r="H1816" s="38" t="s">
        <v>2665</v>
      </c>
      <c r="I1816" s="39">
        <v>20135.400000000001</v>
      </c>
      <c r="J1816" s="15">
        <f>VLOOKUP(LEFT(B1816,5),[1]Percents!$C:$M,9,FALSE)</f>
        <v>0.64170000000000005</v>
      </c>
      <c r="K1816" s="13">
        <f t="shared" si="28"/>
        <v>12920.886180000001</v>
      </c>
      <c r="L1816" s="22"/>
    </row>
    <row r="1817" spans="1:12" s="40" customFormat="1" ht="14.25" customHeight="1" x14ac:dyDescent="0.25">
      <c r="A1817" s="38" t="s">
        <v>213</v>
      </c>
      <c r="B1817" s="38" t="s">
        <v>270</v>
      </c>
      <c r="C1817" s="38" t="s">
        <v>2128</v>
      </c>
      <c r="D1817" s="38" t="s">
        <v>1237</v>
      </c>
      <c r="E1817" s="38" t="s">
        <v>1238</v>
      </c>
      <c r="F1817" s="38" t="s">
        <v>1239</v>
      </c>
      <c r="G1817" s="38" t="s">
        <v>1742</v>
      </c>
      <c r="H1817" s="38" t="s">
        <v>2665</v>
      </c>
      <c r="I1817" s="39">
        <v>10373.01</v>
      </c>
      <c r="J1817" s="15">
        <f>VLOOKUP(LEFT(B1817,5),[1]Percents!$C:$M,9,FALSE)</f>
        <v>0</v>
      </c>
      <c r="K1817" s="13">
        <f t="shared" si="28"/>
        <v>0</v>
      </c>
      <c r="L1817" s="22"/>
    </row>
    <row r="1818" spans="1:12" s="40" customFormat="1" ht="14.25" customHeight="1" x14ac:dyDescent="0.25">
      <c r="A1818" s="38" t="s">
        <v>213</v>
      </c>
      <c r="B1818" s="38" t="s">
        <v>270</v>
      </c>
      <c r="C1818" s="38" t="s">
        <v>2129</v>
      </c>
      <c r="D1818" s="38" t="s">
        <v>1240</v>
      </c>
      <c r="E1818" s="38" t="s">
        <v>1241</v>
      </c>
      <c r="F1818" s="38" t="s">
        <v>1242</v>
      </c>
      <c r="G1818" s="38" t="s">
        <v>1742</v>
      </c>
      <c r="H1818" s="38" t="s">
        <v>2665</v>
      </c>
      <c r="I1818" s="39">
        <v>7582.66</v>
      </c>
      <c r="J1818" s="15">
        <f>VLOOKUP(LEFT(B1818,5),[1]Percents!$C:$M,9,FALSE)</f>
        <v>0</v>
      </c>
      <c r="K1818" s="13">
        <f t="shared" si="28"/>
        <v>0</v>
      </c>
      <c r="L1818" s="22"/>
    </row>
    <row r="1819" spans="1:12" s="40" customFormat="1" ht="14.25" customHeight="1" x14ac:dyDescent="0.25">
      <c r="A1819" s="38" t="s">
        <v>243</v>
      </c>
      <c r="B1819" s="38" t="s">
        <v>290</v>
      </c>
      <c r="C1819" s="38" t="s">
        <v>3633</v>
      </c>
      <c r="D1819" s="38" t="s">
        <v>3634</v>
      </c>
      <c r="E1819" s="38" t="s">
        <v>71</v>
      </c>
      <c r="F1819" s="38" t="s">
        <v>1439</v>
      </c>
      <c r="G1819" s="38" t="s">
        <v>1750</v>
      </c>
      <c r="H1819" s="38" t="s">
        <v>2665</v>
      </c>
      <c r="I1819" s="39">
        <v>438.51</v>
      </c>
      <c r="J1819" s="15">
        <f>VLOOKUP(LEFT(B1819,5),[1]Percents!$C:$M,9,FALSE)</f>
        <v>0</v>
      </c>
      <c r="K1819" s="13">
        <f t="shared" si="28"/>
        <v>0</v>
      </c>
      <c r="L1819" s="22"/>
    </row>
    <row r="1820" spans="1:12" s="40" customFormat="1" ht="14.25" customHeight="1" x14ac:dyDescent="0.25">
      <c r="A1820" s="38" t="s">
        <v>243</v>
      </c>
      <c r="B1820" s="38" t="s">
        <v>290</v>
      </c>
      <c r="C1820" s="38" t="s">
        <v>5558</v>
      </c>
      <c r="D1820" s="38" t="s">
        <v>5559</v>
      </c>
      <c r="E1820" s="38" t="s">
        <v>71</v>
      </c>
      <c r="F1820" s="38" t="s">
        <v>2130</v>
      </c>
      <c r="G1820" s="38" t="s">
        <v>1735</v>
      </c>
      <c r="H1820" s="38" t="s">
        <v>2665</v>
      </c>
      <c r="I1820" s="39">
        <v>3379.46</v>
      </c>
      <c r="J1820" s="15">
        <f>VLOOKUP(LEFT(B1820,5),[1]Percents!$C:$M,9,FALSE)</f>
        <v>0</v>
      </c>
      <c r="K1820" s="13">
        <f t="shared" si="28"/>
        <v>0</v>
      </c>
      <c r="L1820" s="22"/>
    </row>
    <row r="1821" spans="1:12" s="40" customFormat="1" ht="14.25" customHeight="1" x14ac:dyDescent="0.25">
      <c r="A1821" s="38" t="s">
        <v>243</v>
      </c>
      <c r="B1821" s="38" t="s">
        <v>290</v>
      </c>
      <c r="C1821" s="38" t="s">
        <v>9503</v>
      </c>
      <c r="D1821" s="38" t="s">
        <v>9504</v>
      </c>
      <c r="E1821" s="38" t="s">
        <v>272</v>
      </c>
      <c r="F1821" s="38" t="s">
        <v>2130</v>
      </c>
      <c r="G1821" s="38" t="s">
        <v>1735</v>
      </c>
      <c r="H1821" s="38" t="s">
        <v>2665</v>
      </c>
      <c r="I1821" s="39">
        <v>991.73</v>
      </c>
      <c r="J1821" s="15">
        <f>VLOOKUP(LEFT(B1821,5),[1]Percents!$C:$M,9,FALSE)</f>
        <v>0</v>
      </c>
      <c r="K1821" s="13">
        <f t="shared" si="28"/>
        <v>0</v>
      </c>
      <c r="L1821" s="22"/>
    </row>
    <row r="1822" spans="1:12" s="40" customFormat="1" ht="14.25" customHeight="1" x14ac:dyDescent="0.25">
      <c r="A1822" s="38" t="s">
        <v>243</v>
      </c>
      <c r="B1822" s="38" t="s">
        <v>290</v>
      </c>
      <c r="C1822" s="38" t="s">
        <v>10060</v>
      </c>
      <c r="D1822" s="38" t="s">
        <v>10061</v>
      </c>
      <c r="E1822" s="38" t="s">
        <v>6803</v>
      </c>
      <c r="F1822" s="38" t="s">
        <v>2130</v>
      </c>
      <c r="G1822" s="38" t="s">
        <v>1735</v>
      </c>
      <c r="H1822" s="38" t="s">
        <v>2665</v>
      </c>
      <c r="I1822" s="41">
        <v>-4383.1099999999997</v>
      </c>
      <c r="J1822" s="15">
        <f>VLOOKUP(LEFT(B1822,5),[1]Percents!$C:$M,9,FALSE)</f>
        <v>0</v>
      </c>
      <c r="K1822" s="13">
        <f t="shared" ref="K1822:K1885" si="29">+J1822*I1822</f>
        <v>0</v>
      </c>
      <c r="L1822" s="22"/>
    </row>
    <row r="1823" spans="1:12" s="40" customFormat="1" ht="14.25" customHeight="1" x14ac:dyDescent="0.25">
      <c r="A1823" s="38" t="s">
        <v>243</v>
      </c>
      <c r="B1823" s="38" t="s">
        <v>290</v>
      </c>
      <c r="C1823" s="38" t="s">
        <v>2132</v>
      </c>
      <c r="D1823" s="38" t="s">
        <v>1517</v>
      </c>
      <c r="E1823" s="38" t="s">
        <v>272</v>
      </c>
      <c r="F1823" s="38" t="s">
        <v>1518</v>
      </c>
      <c r="G1823" s="38" t="s">
        <v>1735</v>
      </c>
      <c r="H1823" s="38" t="s">
        <v>2665</v>
      </c>
      <c r="I1823" s="39">
        <v>17853.07</v>
      </c>
      <c r="J1823" s="15">
        <f>VLOOKUP(LEFT(B1823,5),[1]Percents!$C:$M,9,FALSE)</f>
        <v>0</v>
      </c>
      <c r="K1823" s="13">
        <f t="shared" si="29"/>
        <v>0</v>
      </c>
      <c r="L1823" s="22"/>
    </row>
    <row r="1824" spans="1:12" s="40" customFormat="1" ht="14.25" customHeight="1" x14ac:dyDescent="0.25">
      <c r="A1824" s="38" t="s">
        <v>243</v>
      </c>
      <c r="B1824" s="38" t="s">
        <v>290</v>
      </c>
      <c r="C1824" s="38" t="s">
        <v>2725</v>
      </c>
      <c r="D1824" s="38" t="s">
        <v>2726</v>
      </c>
      <c r="E1824" s="38" t="s">
        <v>6803</v>
      </c>
      <c r="F1824" s="38" t="s">
        <v>1518</v>
      </c>
      <c r="G1824" s="38" t="s">
        <v>1735</v>
      </c>
      <c r="H1824" s="38" t="s">
        <v>2665</v>
      </c>
      <c r="I1824" s="39">
        <v>16772.560000000001</v>
      </c>
      <c r="J1824" s="15">
        <f>VLOOKUP(LEFT(B1824,5),[1]Percents!$C:$M,9,FALSE)</f>
        <v>0</v>
      </c>
      <c r="K1824" s="13">
        <f t="shared" si="29"/>
        <v>0</v>
      </c>
      <c r="L1824" s="22"/>
    </row>
    <row r="1825" spans="1:12" s="40" customFormat="1" ht="14.25" customHeight="1" x14ac:dyDescent="0.25">
      <c r="A1825" s="38" t="s">
        <v>243</v>
      </c>
      <c r="B1825" s="38" t="s">
        <v>290</v>
      </c>
      <c r="C1825" s="38" t="s">
        <v>3831</v>
      </c>
      <c r="D1825" s="38" t="s">
        <v>3832</v>
      </c>
      <c r="E1825" s="38" t="s">
        <v>71</v>
      </c>
      <c r="F1825" s="38" t="s">
        <v>1518</v>
      </c>
      <c r="G1825" s="38" t="s">
        <v>1735</v>
      </c>
      <c r="H1825" s="38" t="s">
        <v>2665</v>
      </c>
      <c r="I1825" s="39">
        <v>9749.0400000000009</v>
      </c>
      <c r="J1825" s="15">
        <f>VLOOKUP(LEFT(B1825,5),[1]Percents!$C:$M,9,FALSE)</f>
        <v>0</v>
      </c>
      <c r="K1825" s="13">
        <f t="shared" si="29"/>
        <v>0</v>
      </c>
      <c r="L1825" s="22"/>
    </row>
    <row r="1826" spans="1:12" s="40" customFormat="1" ht="14.25" customHeight="1" x14ac:dyDescent="0.25">
      <c r="A1826" s="38" t="s">
        <v>141</v>
      </c>
      <c r="B1826" s="38" t="s">
        <v>3</v>
      </c>
      <c r="C1826" s="38" t="s">
        <v>5560</v>
      </c>
      <c r="D1826" s="38" t="s">
        <v>5561</v>
      </c>
      <c r="E1826" s="38" t="s">
        <v>448</v>
      </c>
      <c r="F1826" s="38" t="s">
        <v>5562</v>
      </c>
      <c r="G1826" s="38" t="s">
        <v>1752</v>
      </c>
      <c r="H1826" s="38" t="s">
        <v>2665</v>
      </c>
      <c r="I1826" s="41">
        <v>-0.03</v>
      </c>
      <c r="J1826" s="15">
        <f>VLOOKUP(LEFT(B1826,5),[1]Percents!$C:$M,9,FALSE)</f>
        <v>0.64170000000000005</v>
      </c>
      <c r="K1826" s="13">
        <f t="shared" si="29"/>
        <v>-1.9251000000000001E-2</v>
      </c>
      <c r="L1826" s="22"/>
    </row>
    <row r="1827" spans="1:12" s="40" customFormat="1" ht="14.25" customHeight="1" x14ac:dyDescent="0.25">
      <c r="A1827" s="38" t="s">
        <v>243</v>
      </c>
      <c r="B1827" s="38" t="s">
        <v>50</v>
      </c>
      <c r="C1827" s="38" t="s">
        <v>9505</v>
      </c>
      <c r="D1827" s="38" t="s">
        <v>9506</v>
      </c>
      <c r="E1827" s="38" t="s">
        <v>348</v>
      </c>
      <c r="F1827" s="38" t="s">
        <v>9507</v>
      </c>
      <c r="G1827" s="38" t="s">
        <v>1752</v>
      </c>
      <c r="H1827" s="38" t="s">
        <v>2665</v>
      </c>
      <c r="I1827" s="39">
        <v>16167.02</v>
      </c>
      <c r="J1827" s="15">
        <f>VLOOKUP(LEFT(B1827,5),[1]Percents!$C:$M,9,FALSE)</f>
        <v>0</v>
      </c>
      <c r="K1827" s="13">
        <f t="shared" si="29"/>
        <v>0</v>
      </c>
      <c r="L1827" s="22"/>
    </row>
    <row r="1828" spans="1:12" s="40" customFormat="1" ht="14.25" customHeight="1" x14ac:dyDescent="0.25">
      <c r="A1828" s="38" t="s">
        <v>243</v>
      </c>
      <c r="B1828" s="38" t="s">
        <v>289</v>
      </c>
      <c r="C1828" s="38" t="s">
        <v>5251</v>
      </c>
      <c r="D1828" s="38" t="s">
        <v>5252</v>
      </c>
      <c r="E1828" s="38" t="s">
        <v>294</v>
      </c>
      <c r="F1828" s="38" t="s">
        <v>1326</v>
      </c>
      <c r="G1828" s="38" t="s">
        <v>5068</v>
      </c>
      <c r="H1828" s="38" t="s">
        <v>2665</v>
      </c>
      <c r="I1828" s="41">
        <v>-35448.32</v>
      </c>
      <c r="J1828" s="15">
        <f>VLOOKUP(LEFT(B1828,5),[1]Percents!$C:$M,9,FALSE)</f>
        <v>0</v>
      </c>
      <c r="K1828" s="13">
        <f t="shared" si="29"/>
        <v>0</v>
      </c>
      <c r="L1828" s="22"/>
    </row>
    <row r="1829" spans="1:12" s="40" customFormat="1" ht="14.25" customHeight="1" x14ac:dyDescent="0.25">
      <c r="A1829" s="38" t="s">
        <v>243</v>
      </c>
      <c r="B1829" s="38" t="s">
        <v>289</v>
      </c>
      <c r="C1829" s="38" t="s">
        <v>8217</v>
      </c>
      <c r="D1829" s="38" t="s">
        <v>8218</v>
      </c>
      <c r="E1829" s="38" t="s">
        <v>294</v>
      </c>
      <c r="F1829" s="38" t="s">
        <v>1326</v>
      </c>
      <c r="G1829" s="38" t="s">
        <v>8219</v>
      </c>
      <c r="H1829" s="38" t="s">
        <v>2665</v>
      </c>
      <c r="I1829" s="39">
        <v>498169.8</v>
      </c>
      <c r="J1829" s="15">
        <f>VLOOKUP(LEFT(B1829,5),[1]Percents!$C:$M,9,FALSE)</f>
        <v>0</v>
      </c>
      <c r="K1829" s="13">
        <f t="shared" si="29"/>
        <v>0</v>
      </c>
      <c r="L1829" s="22"/>
    </row>
    <row r="1830" spans="1:12" s="40" customFormat="1" ht="14.25" customHeight="1" x14ac:dyDescent="0.25">
      <c r="A1830" s="38" t="s">
        <v>243</v>
      </c>
      <c r="B1830" s="38" t="s">
        <v>289</v>
      </c>
      <c r="C1830" s="38" t="s">
        <v>8789</v>
      </c>
      <c r="D1830" s="38" t="s">
        <v>8790</v>
      </c>
      <c r="E1830" s="38" t="s">
        <v>294</v>
      </c>
      <c r="F1830" s="38" t="s">
        <v>1326</v>
      </c>
      <c r="G1830" s="38" t="s">
        <v>8219</v>
      </c>
      <c r="H1830" s="38" t="s">
        <v>2665</v>
      </c>
      <c r="I1830" s="39">
        <v>41926.97</v>
      </c>
      <c r="J1830" s="15">
        <f>VLOOKUP(LEFT(B1830,5),[1]Percents!$C:$M,9,FALSE)</f>
        <v>0</v>
      </c>
      <c r="K1830" s="13">
        <f t="shared" si="29"/>
        <v>0</v>
      </c>
      <c r="L1830" s="22"/>
    </row>
    <row r="1831" spans="1:12" s="40" customFormat="1" ht="14.25" customHeight="1" x14ac:dyDescent="0.25">
      <c r="A1831" s="38" t="s">
        <v>243</v>
      </c>
      <c r="B1831" s="38" t="s">
        <v>50</v>
      </c>
      <c r="C1831" s="38" t="s">
        <v>5563</v>
      </c>
      <c r="D1831" s="38" t="s">
        <v>5564</v>
      </c>
      <c r="E1831" s="38" t="s">
        <v>1630</v>
      </c>
      <c r="F1831" s="38" t="s">
        <v>5565</v>
      </c>
      <c r="G1831" s="38" t="s">
        <v>1750</v>
      </c>
      <c r="H1831" s="38" t="s">
        <v>2665</v>
      </c>
      <c r="I1831" s="39">
        <v>4128.92</v>
      </c>
      <c r="J1831" s="15">
        <f>VLOOKUP(LEFT(B1831,5),[1]Percents!$C:$M,9,FALSE)</f>
        <v>0</v>
      </c>
      <c r="K1831" s="13">
        <f t="shared" si="29"/>
        <v>0</v>
      </c>
      <c r="L1831" s="22"/>
    </row>
    <row r="1832" spans="1:12" s="40" customFormat="1" ht="14.25" customHeight="1" x14ac:dyDescent="0.25">
      <c r="A1832" s="38" t="s">
        <v>243</v>
      </c>
      <c r="B1832" s="38" t="s">
        <v>290</v>
      </c>
      <c r="C1832" s="38" t="s">
        <v>2133</v>
      </c>
      <c r="D1832" s="38" t="s">
        <v>1519</v>
      </c>
      <c r="E1832" s="38" t="s">
        <v>70</v>
      </c>
      <c r="F1832" s="38" t="s">
        <v>1520</v>
      </c>
      <c r="G1832" s="38" t="s">
        <v>1721</v>
      </c>
      <c r="H1832" s="38" t="s">
        <v>2665</v>
      </c>
      <c r="I1832" s="39">
        <v>2169.9699999999998</v>
      </c>
      <c r="J1832" s="15">
        <f>VLOOKUP(LEFT(B1832,5),[1]Percents!$C:$M,9,FALSE)</f>
        <v>0</v>
      </c>
      <c r="K1832" s="13">
        <f t="shared" si="29"/>
        <v>0</v>
      </c>
      <c r="L1832" s="22"/>
    </row>
    <row r="1833" spans="1:12" s="40" customFormat="1" ht="14.25" customHeight="1" x14ac:dyDescent="0.25">
      <c r="A1833" s="38" t="s">
        <v>141</v>
      </c>
      <c r="B1833" s="38" t="s">
        <v>3</v>
      </c>
      <c r="C1833" s="38" t="s">
        <v>8791</v>
      </c>
      <c r="D1833" s="38" t="s">
        <v>8792</v>
      </c>
      <c r="E1833" s="38" t="s">
        <v>215</v>
      </c>
      <c r="F1833" s="38" t="s">
        <v>8793</v>
      </c>
      <c r="G1833" s="38" t="s">
        <v>1735</v>
      </c>
      <c r="H1833" s="38" t="s">
        <v>2665</v>
      </c>
      <c r="I1833" s="41">
        <v>-0.03</v>
      </c>
      <c r="J1833" s="15">
        <f>VLOOKUP(LEFT(B1833,5),[1]Percents!$C:$M,9,FALSE)</f>
        <v>0.64170000000000005</v>
      </c>
      <c r="K1833" s="13">
        <f t="shared" si="29"/>
        <v>-1.9251000000000001E-2</v>
      </c>
      <c r="L1833" s="22"/>
    </row>
    <row r="1834" spans="1:12" s="40" customFormat="1" ht="14.25" customHeight="1" x14ac:dyDescent="0.25">
      <c r="A1834" s="38" t="s">
        <v>243</v>
      </c>
      <c r="B1834" s="38" t="s">
        <v>50</v>
      </c>
      <c r="C1834" s="38" t="s">
        <v>6804</v>
      </c>
      <c r="D1834" s="38" t="s">
        <v>6805</v>
      </c>
      <c r="E1834" s="38" t="s">
        <v>6806</v>
      </c>
      <c r="F1834" s="38" t="s">
        <v>6807</v>
      </c>
      <c r="G1834" s="38" t="s">
        <v>1721</v>
      </c>
      <c r="H1834" s="38" t="s">
        <v>2665</v>
      </c>
      <c r="I1834" s="41">
        <v>-249.95</v>
      </c>
      <c r="J1834" s="15">
        <f>VLOOKUP(LEFT(B1834,5),[1]Percents!$C:$M,9,FALSE)</f>
        <v>0</v>
      </c>
      <c r="K1834" s="13">
        <f t="shared" si="29"/>
        <v>0</v>
      </c>
      <c r="L1834" s="22"/>
    </row>
    <row r="1835" spans="1:12" s="40" customFormat="1" ht="14.25" customHeight="1" x14ac:dyDescent="0.25">
      <c r="A1835" s="38" t="s">
        <v>243</v>
      </c>
      <c r="B1835" s="38" t="s">
        <v>314</v>
      </c>
      <c r="C1835" s="38" t="s">
        <v>2134</v>
      </c>
      <c r="D1835" s="38" t="s">
        <v>1521</v>
      </c>
      <c r="E1835" s="38" t="s">
        <v>436</v>
      </c>
      <c r="F1835" s="38" t="s">
        <v>1522</v>
      </c>
      <c r="G1835" s="38" t="s">
        <v>1721</v>
      </c>
      <c r="H1835" s="38" t="s">
        <v>2665</v>
      </c>
      <c r="I1835" s="39">
        <v>25055.56</v>
      </c>
      <c r="J1835" s="15">
        <f>VLOOKUP(LEFT(B1835,5),[1]Percents!$C:$M,9,FALSE)</f>
        <v>0</v>
      </c>
      <c r="K1835" s="13">
        <f t="shared" si="29"/>
        <v>0</v>
      </c>
      <c r="L1835" s="22"/>
    </row>
    <row r="1836" spans="1:12" s="40" customFormat="1" ht="14.25" customHeight="1" x14ac:dyDescent="0.25">
      <c r="A1836" s="38" t="s">
        <v>213</v>
      </c>
      <c r="B1836" s="38" t="s">
        <v>2</v>
      </c>
      <c r="C1836" s="38" t="s">
        <v>10499</v>
      </c>
      <c r="D1836" s="38" t="s">
        <v>10500</v>
      </c>
      <c r="E1836" s="38" t="s">
        <v>3441</v>
      </c>
      <c r="F1836" s="38" t="s">
        <v>1522</v>
      </c>
      <c r="G1836" s="38" t="s">
        <v>1721</v>
      </c>
      <c r="H1836" s="38" t="s">
        <v>2665</v>
      </c>
      <c r="I1836" s="39">
        <v>2499.29</v>
      </c>
      <c r="J1836" s="15">
        <f>VLOOKUP(LEFT(B1836,5),[1]Percents!$C:$M,9,FALSE)</f>
        <v>0</v>
      </c>
      <c r="K1836" s="13">
        <f t="shared" si="29"/>
        <v>0</v>
      </c>
      <c r="L1836" s="22"/>
    </row>
    <row r="1837" spans="1:12" s="40" customFormat="1" ht="14.25" customHeight="1" x14ac:dyDescent="0.25">
      <c r="A1837" s="38" t="s">
        <v>243</v>
      </c>
      <c r="B1837" s="38" t="s">
        <v>290</v>
      </c>
      <c r="C1837" s="38" t="s">
        <v>2135</v>
      </c>
      <c r="D1837" s="38" t="s">
        <v>1631</v>
      </c>
      <c r="E1837" s="38" t="s">
        <v>1</v>
      </c>
      <c r="F1837" s="38" t="s">
        <v>1632</v>
      </c>
      <c r="G1837" s="38" t="s">
        <v>1750</v>
      </c>
      <c r="H1837" s="38" t="s">
        <v>2665</v>
      </c>
      <c r="I1837" s="39">
        <v>9959.9599999999991</v>
      </c>
      <c r="J1837" s="15">
        <f>VLOOKUP(LEFT(B1837,5),[1]Percents!$C:$M,9,FALSE)</f>
        <v>0</v>
      </c>
      <c r="K1837" s="13">
        <f t="shared" si="29"/>
        <v>0</v>
      </c>
      <c r="L1837" s="22"/>
    </row>
    <row r="1838" spans="1:12" s="40" customFormat="1" ht="14.25" customHeight="1" x14ac:dyDescent="0.25">
      <c r="A1838" s="38" t="s">
        <v>243</v>
      </c>
      <c r="B1838" s="38" t="s">
        <v>289</v>
      </c>
      <c r="C1838" s="38" t="s">
        <v>8794</v>
      </c>
      <c r="D1838" s="38" t="s">
        <v>8795</v>
      </c>
      <c r="E1838" s="38" t="s">
        <v>2544</v>
      </c>
      <c r="F1838" s="38" t="s">
        <v>8796</v>
      </c>
      <c r="G1838" s="38" t="s">
        <v>1766</v>
      </c>
      <c r="H1838" s="38" t="s">
        <v>2665</v>
      </c>
      <c r="I1838" s="39">
        <v>26430.76</v>
      </c>
      <c r="J1838" s="15">
        <f>VLOOKUP(LEFT(B1838,5),[1]Percents!$C:$M,9,FALSE)</f>
        <v>0</v>
      </c>
      <c r="K1838" s="13">
        <f t="shared" si="29"/>
        <v>0</v>
      </c>
      <c r="L1838" s="22"/>
    </row>
    <row r="1839" spans="1:12" s="40" customFormat="1" ht="14.25" customHeight="1" x14ac:dyDescent="0.25">
      <c r="A1839" s="38" t="s">
        <v>894</v>
      </c>
      <c r="B1839" s="38" t="s">
        <v>895</v>
      </c>
      <c r="C1839" s="38" t="s">
        <v>2573</v>
      </c>
      <c r="D1839" s="38" t="s">
        <v>2574</v>
      </c>
      <c r="E1839" s="38" t="s">
        <v>2575</v>
      </c>
      <c r="F1839" s="38" t="s">
        <v>2576</v>
      </c>
      <c r="G1839" s="38" t="s">
        <v>1760</v>
      </c>
      <c r="H1839" s="38" t="s">
        <v>2665</v>
      </c>
      <c r="I1839" s="39">
        <v>1252.48</v>
      </c>
      <c r="J1839" s="15">
        <f>VLOOKUP(LEFT(B1839,5),[1]Percents!$C:$M,9,FALSE)</f>
        <v>0</v>
      </c>
      <c r="K1839" s="13">
        <f t="shared" si="29"/>
        <v>0</v>
      </c>
      <c r="L1839" s="22"/>
    </row>
    <row r="1840" spans="1:12" s="40" customFormat="1" ht="14.25" customHeight="1" x14ac:dyDescent="0.25">
      <c r="A1840" s="38" t="s">
        <v>141</v>
      </c>
      <c r="B1840" s="38" t="s">
        <v>172</v>
      </c>
      <c r="C1840" s="38" t="s">
        <v>7757</v>
      </c>
      <c r="D1840" s="38" t="s">
        <v>7758</v>
      </c>
      <c r="E1840" s="38" t="s">
        <v>4</v>
      </c>
      <c r="F1840" s="38" t="s">
        <v>7759</v>
      </c>
      <c r="G1840" s="38" t="s">
        <v>2018</v>
      </c>
      <c r="H1840" s="38" t="s">
        <v>2665</v>
      </c>
      <c r="I1840" s="39">
        <v>762.52</v>
      </c>
      <c r="J1840" s="15">
        <f>VLOOKUP(LEFT(B1840,5),[1]Percents!$C:$M,9,FALSE)</f>
        <v>0.64170000000000005</v>
      </c>
      <c r="K1840" s="13">
        <f t="shared" si="29"/>
        <v>489.30908400000004</v>
      </c>
      <c r="L1840" s="22"/>
    </row>
    <row r="1841" spans="1:12" s="40" customFormat="1" ht="14.25" customHeight="1" x14ac:dyDescent="0.25">
      <c r="A1841" s="38" t="s">
        <v>243</v>
      </c>
      <c r="B1841" s="38" t="s">
        <v>118</v>
      </c>
      <c r="C1841" s="38" t="s">
        <v>2577</v>
      </c>
      <c r="D1841" s="38" t="s">
        <v>2578</v>
      </c>
      <c r="E1841" s="38" t="s">
        <v>107</v>
      </c>
      <c r="F1841" s="38" t="s">
        <v>2579</v>
      </c>
      <c r="G1841" s="38" t="s">
        <v>1766</v>
      </c>
      <c r="H1841" s="38" t="s">
        <v>2665</v>
      </c>
      <c r="I1841" s="39">
        <v>16015.34</v>
      </c>
      <c r="J1841" s="15">
        <f>VLOOKUP(LEFT(B1841,5),[1]Percents!$C:$M,9,FALSE)</f>
        <v>0</v>
      </c>
      <c r="K1841" s="13">
        <f t="shared" si="29"/>
        <v>0</v>
      </c>
      <c r="L1841" s="22"/>
    </row>
    <row r="1842" spans="1:12" s="40" customFormat="1" ht="14.25" customHeight="1" x14ac:dyDescent="0.25">
      <c r="A1842" s="38" t="s">
        <v>146</v>
      </c>
      <c r="B1842" s="38" t="s">
        <v>304</v>
      </c>
      <c r="C1842" s="38" t="s">
        <v>11412</v>
      </c>
      <c r="D1842" s="38" t="s">
        <v>11413</v>
      </c>
      <c r="E1842" s="38" t="s">
        <v>11414</v>
      </c>
      <c r="F1842" s="38" t="s">
        <v>11415</v>
      </c>
      <c r="G1842" s="38" t="s">
        <v>1760</v>
      </c>
      <c r="H1842" s="38" t="s">
        <v>2665</v>
      </c>
      <c r="I1842" s="39">
        <v>1621.65</v>
      </c>
      <c r="J1842" s="15">
        <f>VLOOKUP(LEFT(B1842,5),[1]Percents!$C:$M,9,FALSE)</f>
        <v>0</v>
      </c>
      <c r="K1842" s="13">
        <f t="shared" si="29"/>
        <v>0</v>
      </c>
      <c r="L1842" s="22"/>
    </row>
    <row r="1843" spans="1:12" s="40" customFormat="1" ht="14.25" customHeight="1" x14ac:dyDescent="0.25">
      <c r="A1843" s="38" t="s">
        <v>243</v>
      </c>
      <c r="B1843" s="38" t="s">
        <v>314</v>
      </c>
      <c r="C1843" s="38" t="s">
        <v>2136</v>
      </c>
      <c r="D1843" s="38" t="s">
        <v>2137</v>
      </c>
      <c r="E1843" s="38" t="s">
        <v>436</v>
      </c>
      <c r="F1843" s="38" t="s">
        <v>2138</v>
      </c>
      <c r="G1843" s="38" t="s">
        <v>1766</v>
      </c>
      <c r="H1843" s="38" t="s">
        <v>2665</v>
      </c>
      <c r="I1843" s="39">
        <v>21602.53</v>
      </c>
      <c r="J1843" s="15">
        <f>VLOOKUP(LEFT(B1843,5),[1]Percents!$C:$M,9,FALSE)</f>
        <v>0</v>
      </c>
      <c r="K1843" s="13">
        <f t="shared" si="29"/>
        <v>0</v>
      </c>
      <c r="L1843" s="22"/>
    </row>
    <row r="1844" spans="1:12" s="40" customFormat="1" ht="14.25" customHeight="1" x14ac:dyDescent="0.25">
      <c r="A1844" s="38" t="s">
        <v>141</v>
      </c>
      <c r="B1844" s="38" t="s">
        <v>3</v>
      </c>
      <c r="C1844" s="38" t="s">
        <v>3442</v>
      </c>
      <c r="D1844" s="38" t="s">
        <v>3443</v>
      </c>
      <c r="E1844" s="38" t="s">
        <v>1399</v>
      </c>
      <c r="F1844" s="38" t="s">
        <v>3444</v>
      </c>
      <c r="G1844" s="38" t="s">
        <v>1766</v>
      </c>
      <c r="H1844" s="38" t="s">
        <v>2665</v>
      </c>
      <c r="I1844" s="39">
        <v>1042.26</v>
      </c>
      <c r="J1844" s="15">
        <f>VLOOKUP(LEFT(B1844,5),[1]Percents!$C:$M,9,FALSE)</f>
        <v>0.64170000000000005</v>
      </c>
      <c r="K1844" s="13">
        <f t="shared" si="29"/>
        <v>668.81824200000005</v>
      </c>
      <c r="L1844" s="22"/>
    </row>
    <row r="1845" spans="1:12" s="40" customFormat="1" ht="14.25" customHeight="1" x14ac:dyDescent="0.25">
      <c r="A1845" s="38" t="s">
        <v>141</v>
      </c>
      <c r="B1845" s="38" t="s">
        <v>135</v>
      </c>
      <c r="C1845" s="38" t="s">
        <v>10062</v>
      </c>
      <c r="D1845" s="38" t="s">
        <v>10063</v>
      </c>
      <c r="E1845" s="38" t="s">
        <v>136</v>
      </c>
      <c r="F1845" s="38" t="s">
        <v>10064</v>
      </c>
      <c r="G1845" s="38" t="s">
        <v>1766</v>
      </c>
      <c r="H1845" s="38" t="s">
        <v>2665</v>
      </c>
      <c r="I1845" s="39">
        <v>5551.58</v>
      </c>
      <c r="J1845" s="15">
        <f>VLOOKUP(LEFT(B1845,5),[1]Percents!$C:$M,9,FALSE)</f>
        <v>0.64170000000000005</v>
      </c>
      <c r="K1845" s="13">
        <f t="shared" si="29"/>
        <v>3562.4488860000001</v>
      </c>
      <c r="L1845" s="22"/>
    </row>
    <row r="1846" spans="1:12" s="40" customFormat="1" ht="14.25" customHeight="1" x14ac:dyDescent="0.25">
      <c r="A1846" s="38" t="s">
        <v>65</v>
      </c>
      <c r="B1846" s="38" t="s">
        <v>1135</v>
      </c>
      <c r="C1846" s="38" t="s">
        <v>3636</v>
      </c>
      <c r="D1846" s="38" t="s">
        <v>3637</v>
      </c>
      <c r="E1846" s="38" t="s">
        <v>3638</v>
      </c>
      <c r="F1846" s="38" t="s">
        <v>3639</v>
      </c>
      <c r="G1846" s="38" t="s">
        <v>2683</v>
      </c>
      <c r="H1846" s="38" t="s">
        <v>2665</v>
      </c>
      <c r="I1846" s="39">
        <v>36014.710000000006</v>
      </c>
      <c r="J1846" s="15">
        <f>VLOOKUP(LEFT(B1846,5),[1]Percents!$C:$M,9,FALSE)</f>
        <v>0</v>
      </c>
      <c r="K1846" s="13">
        <f t="shared" si="29"/>
        <v>0</v>
      </c>
      <c r="L1846" s="22"/>
    </row>
    <row r="1847" spans="1:12" s="40" customFormat="1" ht="14.25" customHeight="1" x14ac:dyDescent="0.25">
      <c r="A1847" s="38" t="s">
        <v>141</v>
      </c>
      <c r="B1847" s="38" t="s">
        <v>245</v>
      </c>
      <c r="C1847" s="38" t="s">
        <v>2629</v>
      </c>
      <c r="D1847" s="38" t="s">
        <v>2630</v>
      </c>
      <c r="E1847" s="38" t="s">
        <v>86</v>
      </c>
      <c r="F1847" s="38" t="s">
        <v>2631</v>
      </c>
      <c r="G1847" s="38" t="s">
        <v>2632</v>
      </c>
      <c r="H1847" s="38" t="s">
        <v>2665</v>
      </c>
      <c r="I1847" s="39">
        <v>22966.32</v>
      </c>
      <c r="J1847" s="15">
        <f>VLOOKUP(LEFT(B1847,5),[1]Percents!$C:$M,9,FALSE)</f>
        <v>0.64170000000000005</v>
      </c>
      <c r="K1847" s="13">
        <f t="shared" si="29"/>
        <v>14737.487544000001</v>
      </c>
      <c r="L1847" s="22"/>
    </row>
    <row r="1848" spans="1:12" s="40" customFormat="1" ht="14.25" customHeight="1" x14ac:dyDescent="0.25">
      <c r="A1848" s="38" t="s">
        <v>243</v>
      </c>
      <c r="B1848" s="38" t="s">
        <v>289</v>
      </c>
      <c r="C1848" s="38" t="s">
        <v>3158</v>
      </c>
      <c r="D1848" s="38" t="s">
        <v>3159</v>
      </c>
      <c r="E1848" s="38" t="s">
        <v>2555</v>
      </c>
      <c r="F1848" s="38" t="s">
        <v>3160</v>
      </c>
      <c r="G1848" s="38" t="s">
        <v>3161</v>
      </c>
      <c r="H1848" s="38" t="s">
        <v>2665</v>
      </c>
      <c r="I1848" s="39">
        <v>39985.53</v>
      </c>
      <c r="J1848" s="15">
        <f>VLOOKUP(LEFT(B1848,5),[1]Percents!$C:$M,9,FALSE)</f>
        <v>0</v>
      </c>
      <c r="K1848" s="13">
        <f t="shared" si="29"/>
        <v>0</v>
      </c>
      <c r="L1848" s="22"/>
    </row>
    <row r="1849" spans="1:12" s="40" customFormat="1" ht="14.25" customHeight="1" x14ac:dyDescent="0.25">
      <c r="A1849" s="38" t="s">
        <v>141</v>
      </c>
      <c r="B1849" s="38" t="s">
        <v>245</v>
      </c>
      <c r="C1849" s="38" t="s">
        <v>7948</v>
      </c>
      <c r="D1849" s="38" t="s">
        <v>7949</v>
      </c>
      <c r="E1849" s="38" t="s">
        <v>465</v>
      </c>
      <c r="F1849" s="38" t="s">
        <v>7950</v>
      </c>
      <c r="G1849" s="38" t="s">
        <v>2683</v>
      </c>
      <c r="H1849" s="38" t="s">
        <v>2665</v>
      </c>
      <c r="I1849" s="39">
        <v>9343.34</v>
      </c>
      <c r="J1849" s="15">
        <f>VLOOKUP(LEFT(B1849,5),[1]Percents!$C:$M,9,FALSE)</f>
        <v>0.64170000000000005</v>
      </c>
      <c r="K1849" s="13">
        <f t="shared" si="29"/>
        <v>5995.6212780000005</v>
      </c>
      <c r="L1849" s="22"/>
    </row>
    <row r="1850" spans="1:12" s="40" customFormat="1" ht="14.25" customHeight="1" x14ac:dyDescent="0.25">
      <c r="A1850" s="38" t="s">
        <v>243</v>
      </c>
      <c r="B1850" s="38" t="s">
        <v>290</v>
      </c>
      <c r="C1850" s="38" t="s">
        <v>3286</v>
      </c>
      <c r="D1850" s="38" t="s">
        <v>3287</v>
      </c>
      <c r="E1850" s="38" t="s">
        <v>70</v>
      </c>
      <c r="F1850" s="38" t="s">
        <v>3288</v>
      </c>
      <c r="G1850" s="38" t="s">
        <v>3289</v>
      </c>
      <c r="H1850" s="38" t="s">
        <v>2665</v>
      </c>
      <c r="I1850" s="39">
        <v>14558.56</v>
      </c>
      <c r="J1850" s="15">
        <f>VLOOKUP(LEFT(B1850,5),[1]Percents!$C:$M,9,FALSE)</f>
        <v>0</v>
      </c>
      <c r="K1850" s="13">
        <f t="shared" si="29"/>
        <v>0</v>
      </c>
      <c r="L1850" s="22"/>
    </row>
    <row r="1851" spans="1:12" s="40" customFormat="1" ht="14.25" customHeight="1" x14ac:dyDescent="0.25">
      <c r="A1851" s="38" t="s">
        <v>66</v>
      </c>
      <c r="B1851" s="38" t="s">
        <v>3520</v>
      </c>
      <c r="C1851" s="38" t="s">
        <v>3053</v>
      </c>
      <c r="D1851" s="38" t="s">
        <v>3054</v>
      </c>
      <c r="E1851" s="38" t="s">
        <v>3048</v>
      </c>
      <c r="F1851" s="38" t="s">
        <v>3055</v>
      </c>
      <c r="G1851" s="38" t="s">
        <v>3290</v>
      </c>
      <c r="H1851" s="38" t="s">
        <v>2665</v>
      </c>
      <c r="I1851" s="39">
        <v>184248.18</v>
      </c>
      <c r="J1851" s="15">
        <f>VLOOKUP(LEFT(B1851,5),[1]Percents!$C:$M,9,FALSE)</f>
        <v>0</v>
      </c>
      <c r="K1851" s="13">
        <f t="shared" si="29"/>
        <v>0</v>
      </c>
      <c r="L1851" s="22"/>
    </row>
    <row r="1852" spans="1:12" s="40" customFormat="1" ht="14.25" customHeight="1" x14ac:dyDescent="0.25">
      <c r="A1852" s="38" t="s">
        <v>243</v>
      </c>
      <c r="B1852" s="38" t="s">
        <v>290</v>
      </c>
      <c r="C1852" s="38" t="s">
        <v>3640</v>
      </c>
      <c r="D1852" s="38" t="s">
        <v>3641</v>
      </c>
      <c r="E1852" s="38" t="s">
        <v>6803</v>
      </c>
      <c r="F1852" s="38" t="s">
        <v>3642</v>
      </c>
      <c r="G1852" s="38" t="s">
        <v>3112</v>
      </c>
      <c r="H1852" s="38" t="s">
        <v>2665</v>
      </c>
      <c r="I1852" s="39">
        <v>86921.21</v>
      </c>
      <c r="J1852" s="15">
        <f>VLOOKUP(LEFT(B1852,5),[1]Percents!$C:$M,9,FALSE)</f>
        <v>0</v>
      </c>
      <c r="K1852" s="13">
        <f t="shared" si="29"/>
        <v>0</v>
      </c>
      <c r="L1852" s="22"/>
    </row>
    <row r="1853" spans="1:12" s="40" customFormat="1" ht="14.25" customHeight="1" x14ac:dyDescent="0.25">
      <c r="A1853" s="38" t="s">
        <v>141</v>
      </c>
      <c r="B1853" s="38" t="s">
        <v>3</v>
      </c>
      <c r="C1853" s="38" t="s">
        <v>12538</v>
      </c>
      <c r="D1853" s="38" t="s">
        <v>12539</v>
      </c>
      <c r="E1853" s="38" t="s">
        <v>215</v>
      </c>
      <c r="F1853" s="38" t="s">
        <v>12540</v>
      </c>
      <c r="G1853" s="38" t="s">
        <v>2922</v>
      </c>
      <c r="H1853" s="38" t="s">
        <v>2665</v>
      </c>
      <c r="I1853" s="41">
        <v>-0.02</v>
      </c>
      <c r="J1853" s="15">
        <f>VLOOKUP(LEFT(B1853,5),[1]Percents!$C:$M,9,FALSE)</f>
        <v>0.64170000000000005</v>
      </c>
      <c r="K1853" s="13">
        <f t="shared" si="29"/>
        <v>-1.2834000000000002E-2</v>
      </c>
      <c r="L1853" s="22"/>
    </row>
    <row r="1854" spans="1:12" s="40" customFormat="1" ht="14.25" customHeight="1" x14ac:dyDescent="0.25">
      <c r="A1854" s="38" t="s">
        <v>243</v>
      </c>
      <c r="B1854" s="38" t="s">
        <v>2543</v>
      </c>
      <c r="C1854" s="38" t="s">
        <v>3980</v>
      </c>
      <c r="D1854" s="38" t="s">
        <v>3981</v>
      </c>
      <c r="E1854" s="38" t="s">
        <v>85</v>
      </c>
      <c r="F1854" s="38" t="s">
        <v>3982</v>
      </c>
      <c r="G1854" s="38" t="s">
        <v>2707</v>
      </c>
      <c r="H1854" s="38" t="s">
        <v>2665</v>
      </c>
      <c r="I1854" s="39">
        <v>29473.9</v>
      </c>
      <c r="J1854" s="15">
        <f>VLOOKUP(LEFT(B1854,5),[1]Percents!$C:$M,9,FALSE)</f>
        <v>0</v>
      </c>
      <c r="K1854" s="13">
        <f t="shared" si="29"/>
        <v>0</v>
      </c>
      <c r="L1854" s="22"/>
    </row>
    <row r="1855" spans="1:12" s="40" customFormat="1" ht="14.25" customHeight="1" x14ac:dyDescent="0.25">
      <c r="A1855" s="38" t="s">
        <v>243</v>
      </c>
      <c r="B1855" s="38" t="s">
        <v>290</v>
      </c>
      <c r="C1855" s="38" t="s">
        <v>3162</v>
      </c>
      <c r="D1855" s="38" t="s">
        <v>3163</v>
      </c>
      <c r="E1855" s="38" t="s">
        <v>1</v>
      </c>
      <c r="F1855" s="38" t="s">
        <v>3164</v>
      </c>
      <c r="G1855" s="38" t="s">
        <v>2991</v>
      </c>
      <c r="H1855" s="38" t="s">
        <v>2665</v>
      </c>
      <c r="I1855" s="39">
        <v>45748.54</v>
      </c>
      <c r="J1855" s="15">
        <f>VLOOKUP(LEFT(B1855,5),[1]Percents!$C:$M,9,FALSE)</f>
        <v>0</v>
      </c>
      <c r="K1855" s="13">
        <f t="shared" si="29"/>
        <v>0</v>
      </c>
      <c r="L1855" s="22"/>
    </row>
    <row r="1856" spans="1:12" s="40" customFormat="1" ht="14.25" customHeight="1" x14ac:dyDescent="0.25">
      <c r="A1856" s="38" t="s">
        <v>243</v>
      </c>
      <c r="B1856" s="38" t="s">
        <v>290</v>
      </c>
      <c r="C1856" s="38" t="s">
        <v>3445</v>
      </c>
      <c r="D1856" s="38" t="s">
        <v>3446</v>
      </c>
      <c r="E1856" s="38" t="s">
        <v>3447</v>
      </c>
      <c r="F1856" s="38" t="s">
        <v>3164</v>
      </c>
      <c r="G1856" s="38" t="s">
        <v>2991</v>
      </c>
      <c r="H1856" s="38" t="s">
        <v>2665</v>
      </c>
      <c r="I1856" s="39">
        <v>21006.75</v>
      </c>
      <c r="J1856" s="15">
        <f>VLOOKUP(LEFT(B1856,5),[1]Percents!$C:$M,9,FALSE)</f>
        <v>0</v>
      </c>
      <c r="K1856" s="13">
        <f t="shared" si="29"/>
        <v>0</v>
      </c>
      <c r="L1856" s="22"/>
    </row>
    <row r="1857" spans="1:12" s="40" customFormat="1" ht="14.25" customHeight="1" x14ac:dyDescent="0.25">
      <c r="A1857" s="38" t="s">
        <v>213</v>
      </c>
      <c r="B1857" s="38" t="s">
        <v>166</v>
      </c>
      <c r="C1857" s="38" t="s">
        <v>3165</v>
      </c>
      <c r="D1857" s="38" t="s">
        <v>3166</v>
      </c>
      <c r="E1857" s="38" t="s">
        <v>604</v>
      </c>
      <c r="F1857" s="38" t="s">
        <v>3167</v>
      </c>
      <c r="G1857" s="38" t="s">
        <v>3168</v>
      </c>
      <c r="H1857" s="38" t="s">
        <v>2665</v>
      </c>
      <c r="I1857" s="39">
        <v>45216.76</v>
      </c>
      <c r="J1857" s="15">
        <f>VLOOKUP(LEFT(B1857,5),[1]Percents!$C:$M,9,FALSE)</f>
        <v>4.4049999999999999E-2</v>
      </c>
      <c r="K1857" s="13">
        <f t="shared" si="29"/>
        <v>1991.798278</v>
      </c>
      <c r="L1857" s="22"/>
    </row>
    <row r="1858" spans="1:12" s="40" customFormat="1" ht="14.25" customHeight="1" x14ac:dyDescent="0.25">
      <c r="A1858" s="38" t="s">
        <v>141</v>
      </c>
      <c r="B1858" s="38" t="s">
        <v>172</v>
      </c>
      <c r="C1858" s="38" t="s">
        <v>3170</v>
      </c>
      <c r="D1858" s="38" t="s">
        <v>3171</v>
      </c>
      <c r="E1858" s="38" t="s">
        <v>184</v>
      </c>
      <c r="F1858" s="38" t="s">
        <v>3172</v>
      </c>
      <c r="G1858" s="38" t="s">
        <v>3173</v>
      </c>
      <c r="H1858" s="38" t="s">
        <v>2665</v>
      </c>
      <c r="I1858" s="39">
        <v>85180.53</v>
      </c>
      <c r="J1858" s="15">
        <f>VLOOKUP(LEFT(B1858,5),[1]Percents!$C:$M,9,FALSE)</f>
        <v>0.64170000000000005</v>
      </c>
      <c r="K1858" s="13">
        <f t="shared" si="29"/>
        <v>54660.346101000003</v>
      </c>
      <c r="L1858" s="22"/>
    </row>
    <row r="1859" spans="1:12" s="40" customFormat="1" ht="14.25" customHeight="1" x14ac:dyDescent="0.25">
      <c r="A1859" s="38" t="s">
        <v>140</v>
      </c>
      <c r="B1859" s="38" t="s">
        <v>539</v>
      </c>
      <c r="C1859" s="38" t="s">
        <v>7951</v>
      </c>
      <c r="D1859" s="38" t="s">
        <v>7952</v>
      </c>
      <c r="E1859" s="38" t="s">
        <v>7953</v>
      </c>
      <c r="F1859" s="38" t="s">
        <v>7954</v>
      </c>
      <c r="G1859" s="38" t="s">
        <v>1747</v>
      </c>
      <c r="H1859" s="38" t="s">
        <v>2665</v>
      </c>
      <c r="I1859" s="39">
        <v>3587.93</v>
      </c>
      <c r="J1859" s="15">
        <f>VLOOKUP(LEFT(B1859,5),[1]Percents!$C:$M,9,FALSE)</f>
        <v>0</v>
      </c>
      <c r="K1859" s="13">
        <f t="shared" si="29"/>
        <v>0</v>
      </c>
      <c r="L1859" s="22"/>
    </row>
    <row r="1860" spans="1:12" s="40" customFormat="1" ht="14.25" customHeight="1" x14ac:dyDescent="0.25">
      <c r="A1860" s="38" t="s">
        <v>243</v>
      </c>
      <c r="B1860" s="38" t="s">
        <v>203</v>
      </c>
      <c r="C1860" s="38" t="s">
        <v>10745</v>
      </c>
      <c r="D1860" s="38" t="s">
        <v>10746</v>
      </c>
      <c r="E1860" s="38" t="s">
        <v>3448</v>
      </c>
      <c r="F1860" s="38" t="s">
        <v>10747</v>
      </c>
      <c r="G1860" s="38" t="s">
        <v>3223</v>
      </c>
      <c r="H1860" s="38" t="s">
        <v>2665</v>
      </c>
      <c r="I1860" s="39">
        <v>22688.7</v>
      </c>
      <c r="J1860" s="15">
        <f>VLOOKUP(LEFT(B1860,5),[1]Percents!$C:$M,9,FALSE)</f>
        <v>0</v>
      </c>
      <c r="K1860" s="13">
        <f t="shared" si="29"/>
        <v>0</v>
      </c>
      <c r="L1860" s="22"/>
    </row>
    <row r="1861" spans="1:12" s="40" customFormat="1" ht="14.25" customHeight="1" x14ac:dyDescent="0.25">
      <c r="A1861" s="38" t="s">
        <v>213</v>
      </c>
      <c r="B1861" s="38" t="s">
        <v>270</v>
      </c>
      <c r="C1861" s="38" t="s">
        <v>3450</v>
      </c>
      <c r="D1861" s="38" t="s">
        <v>3451</v>
      </c>
      <c r="E1861" s="38" t="s">
        <v>1238</v>
      </c>
      <c r="F1861" s="38" t="s">
        <v>3452</v>
      </c>
      <c r="G1861" s="38" t="s">
        <v>3223</v>
      </c>
      <c r="H1861" s="38" t="s">
        <v>2665</v>
      </c>
      <c r="I1861" s="39">
        <v>3132.48</v>
      </c>
      <c r="J1861" s="15">
        <f>VLOOKUP(LEFT(B1861,5),[1]Percents!$C:$M,9,FALSE)</f>
        <v>0</v>
      </c>
      <c r="K1861" s="13">
        <f t="shared" si="29"/>
        <v>0</v>
      </c>
      <c r="L1861" s="22"/>
    </row>
    <row r="1862" spans="1:12" s="40" customFormat="1" ht="14.25" customHeight="1" x14ac:dyDescent="0.25">
      <c r="A1862" s="38" t="s">
        <v>243</v>
      </c>
      <c r="B1862" s="38" t="s">
        <v>290</v>
      </c>
      <c r="C1862" s="38" t="s">
        <v>3643</v>
      </c>
      <c r="D1862" s="38" t="s">
        <v>3644</v>
      </c>
      <c r="E1862" s="38" t="s">
        <v>272</v>
      </c>
      <c r="F1862" s="38" t="s">
        <v>3645</v>
      </c>
      <c r="G1862" s="38" t="s">
        <v>3357</v>
      </c>
      <c r="H1862" s="38" t="s">
        <v>2665</v>
      </c>
      <c r="I1862" s="39">
        <v>43367.23</v>
      </c>
      <c r="J1862" s="15">
        <f>VLOOKUP(LEFT(B1862,5),[1]Percents!$C:$M,9,FALSE)</f>
        <v>0</v>
      </c>
      <c r="K1862" s="13">
        <f t="shared" si="29"/>
        <v>0</v>
      </c>
      <c r="L1862" s="22"/>
    </row>
    <row r="1863" spans="1:12" s="40" customFormat="1" ht="14.25" customHeight="1" x14ac:dyDescent="0.25">
      <c r="A1863" s="38" t="s">
        <v>66</v>
      </c>
      <c r="B1863" s="38" t="s">
        <v>2564</v>
      </c>
      <c r="C1863" s="38" t="s">
        <v>8797</v>
      </c>
      <c r="D1863" s="38" t="s">
        <v>8798</v>
      </c>
      <c r="E1863" s="38" t="s">
        <v>676</v>
      </c>
      <c r="F1863" s="38" t="s">
        <v>8799</v>
      </c>
      <c r="G1863" s="38" t="s">
        <v>3223</v>
      </c>
      <c r="H1863" s="38" t="s">
        <v>2665</v>
      </c>
      <c r="I1863" s="39">
        <v>702.23</v>
      </c>
      <c r="J1863" s="15">
        <f>VLOOKUP(LEFT(B1863,5),[1]Percents!$C:$M,9,FALSE)</f>
        <v>0</v>
      </c>
      <c r="K1863" s="13">
        <f t="shared" si="29"/>
        <v>0</v>
      </c>
      <c r="L1863" s="22"/>
    </row>
    <row r="1864" spans="1:12" s="40" customFormat="1" ht="14.25" customHeight="1" x14ac:dyDescent="0.25">
      <c r="A1864" s="38" t="s">
        <v>141</v>
      </c>
      <c r="B1864" s="38" t="s">
        <v>172</v>
      </c>
      <c r="C1864" s="38" t="s">
        <v>3051</v>
      </c>
      <c r="D1864" s="38" t="s">
        <v>3052</v>
      </c>
      <c r="E1864" s="38" t="s">
        <v>946</v>
      </c>
      <c r="F1864" s="38" t="s">
        <v>3983</v>
      </c>
      <c r="G1864" s="38" t="s">
        <v>1658</v>
      </c>
      <c r="H1864" s="38" t="s">
        <v>2665</v>
      </c>
      <c r="I1864" s="39">
        <v>6272.97</v>
      </c>
      <c r="J1864" s="15">
        <f>VLOOKUP(LEFT(B1864,5),[1]Percents!$C:$M,9,FALSE)</f>
        <v>0.64170000000000005</v>
      </c>
      <c r="K1864" s="13">
        <f t="shared" si="29"/>
        <v>4025.3648490000005</v>
      </c>
      <c r="L1864" s="22"/>
    </row>
    <row r="1865" spans="1:12" s="40" customFormat="1" ht="14.25" customHeight="1" x14ac:dyDescent="0.25">
      <c r="A1865" s="38" t="s">
        <v>141</v>
      </c>
      <c r="B1865" s="38" t="s">
        <v>245</v>
      </c>
      <c r="C1865" s="38" t="s">
        <v>8800</v>
      </c>
      <c r="D1865" s="38" t="s">
        <v>8801</v>
      </c>
      <c r="E1865" s="38" t="s">
        <v>465</v>
      </c>
      <c r="F1865" s="38" t="s">
        <v>8802</v>
      </c>
      <c r="G1865" s="38" t="s">
        <v>3274</v>
      </c>
      <c r="H1865" s="38" t="s">
        <v>2665</v>
      </c>
      <c r="I1865" s="39">
        <v>17219.32</v>
      </c>
      <c r="J1865" s="15">
        <f>VLOOKUP(LEFT(B1865,5),[1]Percents!$C:$M,9,FALSE)</f>
        <v>0.64170000000000005</v>
      </c>
      <c r="K1865" s="13">
        <f t="shared" si="29"/>
        <v>11049.637644</v>
      </c>
      <c r="L1865" s="22"/>
    </row>
    <row r="1866" spans="1:12" s="40" customFormat="1" ht="14.25" customHeight="1" x14ac:dyDescent="0.25">
      <c r="A1866" s="38" t="s">
        <v>66</v>
      </c>
      <c r="B1866" s="38" t="s">
        <v>3520</v>
      </c>
      <c r="C1866" s="38" t="s">
        <v>9508</v>
      </c>
      <c r="D1866" s="38" t="s">
        <v>9509</v>
      </c>
      <c r="E1866" s="38" t="s">
        <v>3048</v>
      </c>
      <c r="F1866" s="38" t="s">
        <v>9510</v>
      </c>
      <c r="G1866" s="38" t="s">
        <v>2991</v>
      </c>
      <c r="H1866" s="38" t="s">
        <v>2665</v>
      </c>
      <c r="I1866" s="39">
        <v>19515.509999999998</v>
      </c>
      <c r="J1866" s="15">
        <f>VLOOKUP(LEFT(B1866,5),[1]Percents!$C:$M,9,FALSE)</f>
        <v>0</v>
      </c>
      <c r="K1866" s="13">
        <f t="shared" si="29"/>
        <v>0</v>
      </c>
      <c r="L1866" s="22"/>
    </row>
    <row r="1867" spans="1:12" s="40" customFormat="1" ht="14.25" customHeight="1" x14ac:dyDescent="0.25">
      <c r="A1867" s="38" t="s">
        <v>213</v>
      </c>
      <c r="B1867" s="38" t="s">
        <v>270</v>
      </c>
      <c r="C1867" s="38" t="s">
        <v>3453</v>
      </c>
      <c r="D1867" s="38" t="s">
        <v>3454</v>
      </c>
      <c r="E1867" s="38" t="s">
        <v>988</v>
      </c>
      <c r="F1867" s="38" t="s">
        <v>3455</v>
      </c>
      <c r="G1867" s="38" t="s">
        <v>3357</v>
      </c>
      <c r="H1867" s="38" t="s">
        <v>2665</v>
      </c>
      <c r="I1867" s="39">
        <v>158469.04999999999</v>
      </c>
      <c r="J1867" s="15">
        <f>VLOOKUP(LEFT(B1867,5),[1]Percents!$C:$M,9,FALSE)</f>
        <v>0</v>
      </c>
      <c r="K1867" s="13">
        <f t="shared" si="29"/>
        <v>0</v>
      </c>
      <c r="L1867" s="22"/>
    </row>
    <row r="1868" spans="1:12" s="40" customFormat="1" ht="14.25" customHeight="1" x14ac:dyDescent="0.25">
      <c r="A1868" s="38" t="s">
        <v>213</v>
      </c>
      <c r="B1868" s="38" t="s">
        <v>105</v>
      </c>
      <c r="C1868" s="38" t="s">
        <v>3646</v>
      </c>
      <c r="D1868" s="38" t="s">
        <v>3647</v>
      </c>
      <c r="E1868" s="38" t="s">
        <v>51</v>
      </c>
      <c r="F1868" s="38" t="s">
        <v>3648</v>
      </c>
      <c r="G1868" s="38" t="s">
        <v>3422</v>
      </c>
      <c r="H1868" s="38" t="s">
        <v>2665</v>
      </c>
      <c r="I1868" s="39">
        <v>10029.41</v>
      </c>
      <c r="J1868" s="15">
        <f>VLOOKUP(LEFT(B1868,5),[1]Percents!$C:$M,9,FALSE)</f>
        <v>0</v>
      </c>
      <c r="K1868" s="13">
        <f t="shared" si="29"/>
        <v>0</v>
      </c>
      <c r="L1868" s="22"/>
    </row>
    <row r="1869" spans="1:12" s="40" customFormat="1" ht="14.25" customHeight="1" x14ac:dyDescent="0.25">
      <c r="A1869" s="38" t="s">
        <v>242</v>
      </c>
      <c r="B1869" s="38" t="s">
        <v>176</v>
      </c>
      <c r="C1869" s="38" t="s">
        <v>3984</v>
      </c>
      <c r="D1869" s="38" t="s">
        <v>3985</v>
      </c>
      <c r="E1869" s="38" t="s">
        <v>3670</v>
      </c>
      <c r="F1869" s="38" t="s">
        <v>3986</v>
      </c>
      <c r="G1869" s="38" t="s">
        <v>3744</v>
      </c>
      <c r="H1869" s="38" t="s">
        <v>2665</v>
      </c>
      <c r="I1869" s="39">
        <v>25305.96</v>
      </c>
      <c r="J1869" s="15">
        <f>VLOOKUP(LEFT(B1869,5),[1]Percents!$C:$M,9,FALSE)</f>
        <v>0</v>
      </c>
      <c r="K1869" s="13">
        <f t="shared" si="29"/>
        <v>0</v>
      </c>
      <c r="L1869" s="22"/>
    </row>
    <row r="1870" spans="1:12" s="40" customFormat="1" ht="14.25" customHeight="1" x14ac:dyDescent="0.25">
      <c r="A1870" s="38" t="s">
        <v>213</v>
      </c>
      <c r="B1870" s="38" t="s">
        <v>4327</v>
      </c>
      <c r="C1870" s="38" t="s">
        <v>3649</v>
      </c>
      <c r="D1870" s="38" t="s">
        <v>3650</v>
      </c>
      <c r="E1870" s="38" t="s">
        <v>4568</v>
      </c>
      <c r="F1870" s="38" t="s">
        <v>3651</v>
      </c>
      <c r="G1870" s="38" t="s">
        <v>3422</v>
      </c>
      <c r="H1870" s="38" t="s">
        <v>2665</v>
      </c>
      <c r="I1870" s="39">
        <v>70774.960000000006</v>
      </c>
      <c r="J1870" s="15">
        <f>VLOOKUP(LEFT(B1870,5),[1]Percents!$C:$M,9,FALSE)</f>
        <v>0</v>
      </c>
      <c r="K1870" s="13">
        <f t="shared" si="29"/>
        <v>0</v>
      </c>
      <c r="L1870" s="22"/>
    </row>
    <row r="1871" spans="1:12" s="40" customFormat="1" ht="14.25" customHeight="1" x14ac:dyDescent="0.25">
      <c r="A1871" s="38" t="s">
        <v>141</v>
      </c>
      <c r="B1871" s="38" t="s">
        <v>3</v>
      </c>
      <c r="C1871" s="38" t="s">
        <v>8803</v>
      </c>
      <c r="D1871" s="38" t="s">
        <v>8804</v>
      </c>
      <c r="E1871" s="38" t="s">
        <v>108</v>
      </c>
      <c r="F1871" s="38" t="s">
        <v>8805</v>
      </c>
      <c r="G1871" s="38" t="s">
        <v>5782</v>
      </c>
      <c r="H1871" s="38" t="s">
        <v>2665</v>
      </c>
      <c r="I1871" s="39">
        <v>241.63</v>
      </c>
      <c r="J1871" s="15">
        <f>VLOOKUP(LEFT(B1871,5),[1]Percents!$C:$M,9,FALSE)</f>
        <v>0.64170000000000005</v>
      </c>
      <c r="K1871" s="13">
        <f t="shared" si="29"/>
        <v>155.05397100000002</v>
      </c>
      <c r="L1871" s="22"/>
    </row>
    <row r="1872" spans="1:12" s="40" customFormat="1" ht="14.25" customHeight="1" x14ac:dyDescent="0.25">
      <c r="A1872" s="38" t="s">
        <v>213</v>
      </c>
      <c r="B1872" s="38" t="s">
        <v>153</v>
      </c>
      <c r="C1872" s="38" t="s">
        <v>3987</v>
      </c>
      <c r="D1872" s="38" t="s">
        <v>3988</v>
      </c>
      <c r="E1872" s="38" t="s">
        <v>3989</v>
      </c>
      <c r="F1872" s="38" t="s">
        <v>3990</v>
      </c>
      <c r="G1872" s="38" t="s">
        <v>3534</v>
      </c>
      <c r="H1872" s="38" t="s">
        <v>2665</v>
      </c>
      <c r="I1872" s="39">
        <v>57307.209999999992</v>
      </c>
      <c r="J1872" s="15">
        <f>VLOOKUP(LEFT(B1872,5),[1]Percents!$C:$M,9,FALSE)</f>
        <v>0</v>
      </c>
      <c r="K1872" s="13">
        <f t="shared" si="29"/>
        <v>0</v>
      </c>
      <c r="L1872" s="22"/>
    </row>
    <row r="1873" spans="1:12" s="40" customFormat="1" ht="14.25" customHeight="1" x14ac:dyDescent="0.25">
      <c r="A1873" s="38" t="s">
        <v>243</v>
      </c>
      <c r="B1873" s="38" t="s">
        <v>118</v>
      </c>
      <c r="C1873" s="38" t="s">
        <v>4760</v>
      </c>
      <c r="D1873" s="38" t="s">
        <v>4761</v>
      </c>
      <c r="E1873" s="38" t="s">
        <v>1571</v>
      </c>
      <c r="F1873" s="38" t="s">
        <v>4762</v>
      </c>
      <c r="G1873" s="38" t="s">
        <v>3534</v>
      </c>
      <c r="H1873" s="38" t="s">
        <v>2665</v>
      </c>
      <c r="I1873" s="39">
        <v>23222.83</v>
      </c>
      <c r="J1873" s="15">
        <f>VLOOKUP(LEFT(B1873,5),[1]Percents!$C:$M,9,FALSE)</f>
        <v>0</v>
      </c>
      <c r="K1873" s="13">
        <f t="shared" si="29"/>
        <v>0</v>
      </c>
      <c r="L1873" s="22"/>
    </row>
    <row r="1874" spans="1:12" s="40" customFormat="1" ht="14.25" customHeight="1" x14ac:dyDescent="0.25">
      <c r="A1874" s="38" t="s">
        <v>66</v>
      </c>
      <c r="B1874" s="38" t="s">
        <v>3520</v>
      </c>
      <c r="C1874" s="38" t="s">
        <v>3991</v>
      </c>
      <c r="D1874" s="38" t="s">
        <v>3992</v>
      </c>
      <c r="E1874" s="38" t="s">
        <v>3202</v>
      </c>
      <c r="F1874" s="38" t="s">
        <v>3993</v>
      </c>
      <c r="G1874" s="38" t="s">
        <v>3744</v>
      </c>
      <c r="H1874" s="38" t="s">
        <v>2665</v>
      </c>
      <c r="I1874" s="39">
        <v>12868.7</v>
      </c>
      <c r="J1874" s="15">
        <f>VLOOKUP(LEFT(B1874,5),[1]Percents!$C:$M,9,FALSE)</f>
        <v>0</v>
      </c>
      <c r="K1874" s="13">
        <f t="shared" si="29"/>
        <v>0</v>
      </c>
      <c r="L1874" s="22"/>
    </row>
    <row r="1875" spans="1:12" s="40" customFormat="1" ht="14.25" customHeight="1" x14ac:dyDescent="0.25">
      <c r="A1875" s="38" t="s">
        <v>141</v>
      </c>
      <c r="B1875" s="38" t="s">
        <v>135</v>
      </c>
      <c r="C1875" s="38" t="s">
        <v>5935</v>
      </c>
      <c r="D1875" s="38" t="s">
        <v>5936</v>
      </c>
      <c r="E1875" s="38" t="s">
        <v>136</v>
      </c>
      <c r="F1875" s="38" t="s">
        <v>5937</v>
      </c>
      <c r="G1875" s="38" t="s">
        <v>5938</v>
      </c>
      <c r="H1875" s="38" t="s">
        <v>2665</v>
      </c>
      <c r="I1875" s="39">
        <v>7770.19</v>
      </c>
      <c r="J1875" s="15">
        <f>VLOOKUP(LEFT(B1875,5),[1]Percents!$C:$M,9,FALSE)</f>
        <v>0.64170000000000005</v>
      </c>
      <c r="K1875" s="13">
        <f t="shared" si="29"/>
        <v>4986.1309229999997</v>
      </c>
      <c r="L1875" s="22"/>
    </row>
    <row r="1876" spans="1:12" s="40" customFormat="1" ht="14.25" customHeight="1" x14ac:dyDescent="0.25">
      <c r="A1876" s="38" t="s">
        <v>243</v>
      </c>
      <c r="B1876" s="38" t="s">
        <v>290</v>
      </c>
      <c r="C1876" s="38" t="s">
        <v>4129</v>
      </c>
      <c r="D1876" s="38" t="s">
        <v>4130</v>
      </c>
      <c r="E1876" s="38" t="s">
        <v>71</v>
      </c>
      <c r="F1876" s="38" t="s">
        <v>3996</v>
      </c>
      <c r="G1876" s="38" t="s">
        <v>3997</v>
      </c>
      <c r="H1876" s="38" t="s">
        <v>2665</v>
      </c>
      <c r="I1876" s="39">
        <v>17595.22</v>
      </c>
      <c r="J1876" s="15">
        <f>VLOOKUP(LEFT(B1876,5),[1]Percents!$C:$M,9,FALSE)</f>
        <v>0</v>
      </c>
      <c r="K1876" s="13">
        <f t="shared" si="29"/>
        <v>0</v>
      </c>
      <c r="L1876" s="22"/>
    </row>
    <row r="1877" spans="1:12" s="40" customFormat="1" ht="14.25" customHeight="1" x14ac:dyDescent="0.25">
      <c r="A1877" s="38" t="s">
        <v>243</v>
      </c>
      <c r="B1877" s="38" t="s">
        <v>290</v>
      </c>
      <c r="C1877" s="38" t="s">
        <v>4131</v>
      </c>
      <c r="D1877" s="38" t="s">
        <v>4132</v>
      </c>
      <c r="E1877" s="38" t="s">
        <v>206</v>
      </c>
      <c r="F1877" s="38" t="s">
        <v>3996</v>
      </c>
      <c r="G1877" s="38" t="s">
        <v>3997</v>
      </c>
      <c r="H1877" s="38" t="s">
        <v>2665</v>
      </c>
      <c r="I1877" s="39">
        <v>45157.06</v>
      </c>
      <c r="J1877" s="15">
        <f>VLOOKUP(LEFT(B1877,5),[1]Percents!$C:$M,9,FALSE)</f>
        <v>0</v>
      </c>
      <c r="K1877" s="13">
        <f t="shared" si="29"/>
        <v>0</v>
      </c>
      <c r="L1877" s="22"/>
    </row>
    <row r="1878" spans="1:12" s="40" customFormat="1" ht="14.25" customHeight="1" x14ac:dyDescent="0.25">
      <c r="A1878" s="38" t="s">
        <v>141</v>
      </c>
      <c r="B1878" s="38" t="s">
        <v>172</v>
      </c>
      <c r="C1878" s="38" t="s">
        <v>3994</v>
      </c>
      <c r="D1878" s="38" t="s">
        <v>3995</v>
      </c>
      <c r="E1878" s="38" t="s">
        <v>192</v>
      </c>
      <c r="F1878" s="38" t="s">
        <v>3996</v>
      </c>
      <c r="G1878" s="38" t="s">
        <v>3997</v>
      </c>
      <c r="H1878" s="38" t="s">
        <v>2665</v>
      </c>
      <c r="I1878" s="39">
        <v>14385.85</v>
      </c>
      <c r="J1878" s="15">
        <f>VLOOKUP(LEFT(B1878,5),[1]Percents!$C:$M,9,FALSE)</f>
        <v>0.64170000000000005</v>
      </c>
      <c r="K1878" s="13">
        <f t="shared" si="29"/>
        <v>9231.399945000001</v>
      </c>
      <c r="L1878" s="22"/>
    </row>
    <row r="1879" spans="1:12" s="40" customFormat="1" ht="14.25" customHeight="1" x14ac:dyDescent="0.25">
      <c r="A1879" s="38" t="s">
        <v>213</v>
      </c>
      <c r="B1879" s="38" t="s">
        <v>106</v>
      </c>
      <c r="C1879" s="38" t="s">
        <v>3998</v>
      </c>
      <c r="D1879" s="38" t="s">
        <v>3999</v>
      </c>
      <c r="E1879" s="38" t="s">
        <v>3606</v>
      </c>
      <c r="F1879" s="38" t="s">
        <v>4000</v>
      </c>
      <c r="G1879" s="38" t="s">
        <v>3744</v>
      </c>
      <c r="H1879" s="38" t="s">
        <v>2665</v>
      </c>
      <c r="I1879" s="39">
        <v>80678.720000000001</v>
      </c>
      <c r="J1879" s="15">
        <f>VLOOKUP(LEFT(B1879,5),[1]Percents!$C:$M,9,FALSE)</f>
        <v>0</v>
      </c>
      <c r="K1879" s="13">
        <f t="shared" si="29"/>
        <v>0</v>
      </c>
      <c r="L1879" s="22"/>
    </row>
    <row r="1880" spans="1:12" s="40" customFormat="1" ht="14.25" customHeight="1" x14ac:dyDescent="0.25">
      <c r="A1880" s="38" t="s">
        <v>243</v>
      </c>
      <c r="B1880" s="38" t="s">
        <v>289</v>
      </c>
      <c r="C1880" s="38" t="s">
        <v>4133</v>
      </c>
      <c r="D1880" s="38" t="s">
        <v>4134</v>
      </c>
      <c r="E1880" s="38" t="s">
        <v>655</v>
      </c>
      <c r="F1880" s="38" t="s">
        <v>4003</v>
      </c>
      <c r="G1880" s="38" t="s">
        <v>4004</v>
      </c>
      <c r="H1880" s="38" t="s">
        <v>2665</v>
      </c>
      <c r="I1880" s="39">
        <v>43951.34</v>
      </c>
      <c r="J1880" s="15">
        <f>VLOOKUP(LEFT(B1880,5),[1]Percents!$C:$M,9,FALSE)</f>
        <v>0</v>
      </c>
      <c r="K1880" s="13">
        <f t="shared" si="29"/>
        <v>0</v>
      </c>
      <c r="L1880" s="22"/>
    </row>
    <row r="1881" spans="1:12" s="40" customFormat="1" ht="14.25" customHeight="1" x14ac:dyDescent="0.25">
      <c r="A1881" s="38" t="s">
        <v>243</v>
      </c>
      <c r="B1881" s="38" t="s">
        <v>2543</v>
      </c>
      <c r="C1881" s="38" t="s">
        <v>4001</v>
      </c>
      <c r="D1881" s="38" t="s">
        <v>4002</v>
      </c>
      <c r="E1881" s="38" t="s">
        <v>295</v>
      </c>
      <c r="F1881" s="38" t="s">
        <v>4003</v>
      </c>
      <c r="G1881" s="38" t="s">
        <v>4004</v>
      </c>
      <c r="H1881" s="38" t="s">
        <v>2665</v>
      </c>
      <c r="I1881" s="39">
        <v>25204.13</v>
      </c>
      <c r="J1881" s="15">
        <f>VLOOKUP(LEFT(B1881,5),[1]Percents!$C:$M,9,FALSE)</f>
        <v>0</v>
      </c>
      <c r="K1881" s="13">
        <f t="shared" si="29"/>
        <v>0</v>
      </c>
      <c r="L1881" s="22"/>
    </row>
    <row r="1882" spans="1:12" s="40" customFormat="1" ht="14.25" customHeight="1" x14ac:dyDescent="0.25">
      <c r="A1882" s="38" t="s">
        <v>141</v>
      </c>
      <c r="B1882" s="38" t="s">
        <v>3</v>
      </c>
      <c r="C1882" s="38" t="s">
        <v>11782</v>
      </c>
      <c r="D1882" s="38" t="s">
        <v>11783</v>
      </c>
      <c r="E1882" s="38" t="s">
        <v>448</v>
      </c>
      <c r="F1882" s="38" t="s">
        <v>11784</v>
      </c>
      <c r="G1882" s="38" t="s">
        <v>3744</v>
      </c>
      <c r="H1882" s="38" t="s">
        <v>2665</v>
      </c>
      <c r="I1882" s="39">
        <v>908.98</v>
      </c>
      <c r="J1882" s="15">
        <f>VLOOKUP(LEFT(B1882,5),[1]Percents!$C:$M,9,FALSE)</f>
        <v>0.64170000000000005</v>
      </c>
      <c r="K1882" s="13">
        <f t="shared" si="29"/>
        <v>583.2924660000001</v>
      </c>
      <c r="L1882" s="22"/>
    </row>
    <row r="1883" spans="1:12" s="40" customFormat="1" ht="14.25" customHeight="1" x14ac:dyDescent="0.25">
      <c r="A1883" s="38" t="s">
        <v>243</v>
      </c>
      <c r="B1883" s="38" t="s">
        <v>674</v>
      </c>
      <c r="C1883" s="38" t="s">
        <v>4005</v>
      </c>
      <c r="D1883" s="38" t="s">
        <v>4006</v>
      </c>
      <c r="E1883" s="38" t="s">
        <v>561</v>
      </c>
      <c r="F1883" s="38" t="s">
        <v>4007</v>
      </c>
      <c r="G1883" s="38" t="s">
        <v>3941</v>
      </c>
      <c r="H1883" s="38" t="s">
        <v>2665</v>
      </c>
      <c r="I1883" s="39">
        <v>25204.75</v>
      </c>
      <c r="J1883" s="15">
        <f>VLOOKUP(LEFT(B1883,5),[1]Percents!$C:$M,9,FALSE)</f>
        <v>0</v>
      </c>
      <c r="K1883" s="13">
        <f t="shared" si="29"/>
        <v>0</v>
      </c>
      <c r="L1883" s="22"/>
    </row>
    <row r="1884" spans="1:12" s="40" customFormat="1" ht="14.25" customHeight="1" x14ac:dyDescent="0.25">
      <c r="A1884" s="38" t="s">
        <v>141</v>
      </c>
      <c r="B1884" s="38" t="s">
        <v>245</v>
      </c>
      <c r="C1884" s="38" t="s">
        <v>4369</v>
      </c>
      <c r="D1884" s="38" t="s">
        <v>4370</v>
      </c>
      <c r="E1884" s="38" t="s">
        <v>246</v>
      </c>
      <c r="F1884" s="38" t="s">
        <v>4371</v>
      </c>
      <c r="G1884" s="38" t="s">
        <v>4320</v>
      </c>
      <c r="H1884" s="38" t="s">
        <v>2665</v>
      </c>
      <c r="I1884" s="39">
        <v>9562.74</v>
      </c>
      <c r="J1884" s="15">
        <f>VLOOKUP(LEFT(B1884,5),[1]Percents!$C:$M,9,FALSE)</f>
        <v>0.64170000000000005</v>
      </c>
      <c r="K1884" s="13">
        <f t="shared" si="29"/>
        <v>6136.4102579999999</v>
      </c>
      <c r="L1884" s="22"/>
    </row>
    <row r="1885" spans="1:12" s="40" customFormat="1" ht="14.25" customHeight="1" x14ac:dyDescent="0.25">
      <c r="A1885" s="38" t="s">
        <v>243</v>
      </c>
      <c r="B1885" s="38" t="s">
        <v>118</v>
      </c>
      <c r="C1885" s="38" t="s">
        <v>11785</v>
      </c>
      <c r="D1885" s="38" t="s">
        <v>11786</v>
      </c>
      <c r="E1885" s="38" t="s">
        <v>107</v>
      </c>
      <c r="F1885" s="38" t="s">
        <v>4371</v>
      </c>
      <c r="G1885" s="38" t="s">
        <v>4320</v>
      </c>
      <c r="H1885" s="38" t="s">
        <v>2665</v>
      </c>
      <c r="I1885" s="41">
        <v>-0.04</v>
      </c>
      <c r="J1885" s="15">
        <f>VLOOKUP(LEFT(B1885,5),[1]Percents!$C:$M,9,FALSE)</f>
        <v>0</v>
      </c>
      <c r="K1885" s="13">
        <f t="shared" si="29"/>
        <v>0</v>
      </c>
      <c r="L1885" s="22"/>
    </row>
    <row r="1886" spans="1:12" s="40" customFormat="1" ht="14.25" customHeight="1" x14ac:dyDescent="0.25">
      <c r="A1886" s="38" t="s">
        <v>213</v>
      </c>
      <c r="B1886" s="38" t="s">
        <v>4008</v>
      </c>
      <c r="C1886" s="38" t="s">
        <v>4009</v>
      </c>
      <c r="D1886" s="38" t="s">
        <v>4010</v>
      </c>
      <c r="E1886" s="38" t="s">
        <v>4011</v>
      </c>
      <c r="F1886" s="38" t="s">
        <v>4012</v>
      </c>
      <c r="G1886" s="38" t="s">
        <v>4013</v>
      </c>
      <c r="H1886" s="38" t="s">
        <v>2665</v>
      </c>
      <c r="I1886" s="39">
        <v>5153.62</v>
      </c>
      <c r="J1886" s="15">
        <f>VLOOKUP(LEFT(B1886,5),[1]Percents!$C:$M,9,FALSE)</f>
        <v>0</v>
      </c>
      <c r="K1886" s="13">
        <f t="shared" ref="K1886:K1949" si="30">+J1886*I1886</f>
        <v>0</v>
      </c>
      <c r="L1886" s="22"/>
    </row>
    <row r="1887" spans="1:12" s="40" customFormat="1" ht="14.25" customHeight="1" x14ac:dyDescent="0.25">
      <c r="A1887" s="38" t="s">
        <v>243</v>
      </c>
      <c r="B1887" s="38" t="s">
        <v>118</v>
      </c>
      <c r="C1887" s="38" t="s">
        <v>4499</v>
      </c>
      <c r="D1887" s="38" t="s">
        <v>4500</v>
      </c>
      <c r="E1887" s="38" t="s">
        <v>1094</v>
      </c>
      <c r="F1887" s="38" t="s">
        <v>4501</v>
      </c>
      <c r="G1887" s="38" t="s">
        <v>4320</v>
      </c>
      <c r="H1887" s="38" t="s">
        <v>2665</v>
      </c>
      <c r="I1887" s="39">
        <v>2017.33</v>
      </c>
      <c r="J1887" s="15">
        <f>VLOOKUP(LEFT(B1887,5),[1]Percents!$C:$M,9,FALSE)</f>
        <v>0</v>
      </c>
      <c r="K1887" s="13">
        <f t="shared" si="30"/>
        <v>0</v>
      </c>
      <c r="L1887" s="22"/>
    </row>
    <row r="1888" spans="1:12" s="40" customFormat="1" ht="14.25" customHeight="1" x14ac:dyDescent="0.25">
      <c r="A1888" s="38" t="s">
        <v>213</v>
      </c>
      <c r="B1888" s="38" t="s">
        <v>270</v>
      </c>
      <c r="C1888" s="38" t="s">
        <v>4372</v>
      </c>
      <c r="D1888" s="38" t="s">
        <v>4373</v>
      </c>
      <c r="E1888" s="38" t="s">
        <v>1435</v>
      </c>
      <c r="F1888" s="38" t="s">
        <v>4374</v>
      </c>
      <c r="G1888" s="38" t="s">
        <v>4320</v>
      </c>
      <c r="H1888" s="38" t="s">
        <v>2665</v>
      </c>
      <c r="I1888" s="39">
        <v>96581.78</v>
      </c>
      <c r="J1888" s="15">
        <f>VLOOKUP(LEFT(B1888,5),[1]Percents!$C:$M,9,FALSE)</f>
        <v>0</v>
      </c>
      <c r="K1888" s="13">
        <f t="shared" si="30"/>
        <v>0</v>
      </c>
      <c r="L1888" s="22"/>
    </row>
    <row r="1889" spans="1:12" s="40" customFormat="1" ht="14.25" customHeight="1" x14ac:dyDescent="0.25">
      <c r="A1889" s="38" t="s">
        <v>213</v>
      </c>
      <c r="B1889" s="38" t="s">
        <v>270</v>
      </c>
      <c r="C1889" s="38" t="s">
        <v>4375</v>
      </c>
      <c r="D1889" s="38" t="s">
        <v>4376</v>
      </c>
      <c r="E1889" s="38" t="s">
        <v>1241</v>
      </c>
      <c r="F1889" s="38" t="s">
        <v>4377</v>
      </c>
      <c r="G1889" s="38" t="s">
        <v>4320</v>
      </c>
      <c r="H1889" s="38" t="s">
        <v>2665</v>
      </c>
      <c r="I1889" s="39">
        <v>7663.74</v>
      </c>
      <c r="J1889" s="15">
        <f>VLOOKUP(LEFT(B1889,5),[1]Percents!$C:$M,9,FALSE)</f>
        <v>0</v>
      </c>
      <c r="K1889" s="13">
        <f t="shared" si="30"/>
        <v>0</v>
      </c>
      <c r="L1889" s="22"/>
    </row>
    <row r="1890" spans="1:12" s="40" customFormat="1" ht="14.25" customHeight="1" x14ac:dyDescent="0.25">
      <c r="A1890" s="38" t="s">
        <v>141</v>
      </c>
      <c r="B1890" s="38" t="s">
        <v>3</v>
      </c>
      <c r="C1890" s="38" t="s">
        <v>8806</v>
      </c>
      <c r="D1890" s="38" t="s">
        <v>8807</v>
      </c>
      <c r="E1890" s="38" t="s">
        <v>1015</v>
      </c>
      <c r="F1890" s="38" t="s">
        <v>8808</v>
      </c>
      <c r="G1890" s="38" t="s">
        <v>4320</v>
      </c>
      <c r="H1890" s="38" t="s">
        <v>2665</v>
      </c>
      <c r="I1890" s="39">
        <v>724.97</v>
      </c>
      <c r="J1890" s="15">
        <f>VLOOKUP(LEFT(B1890,5),[1]Percents!$C:$M,9,FALSE)</f>
        <v>0.64170000000000005</v>
      </c>
      <c r="K1890" s="13">
        <f t="shared" si="30"/>
        <v>465.21324900000008</v>
      </c>
      <c r="L1890" s="22"/>
    </row>
    <row r="1891" spans="1:12" s="40" customFormat="1" ht="14.25" customHeight="1" x14ac:dyDescent="0.25">
      <c r="A1891" s="38" t="s">
        <v>141</v>
      </c>
      <c r="B1891" s="38" t="s">
        <v>3</v>
      </c>
      <c r="C1891" s="38" t="s">
        <v>9511</v>
      </c>
      <c r="D1891" s="38" t="s">
        <v>9512</v>
      </c>
      <c r="E1891" s="38" t="s">
        <v>378</v>
      </c>
      <c r="F1891" s="38" t="s">
        <v>9513</v>
      </c>
      <c r="G1891" s="38" t="s">
        <v>4195</v>
      </c>
      <c r="H1891" s="38" t="s">
        <v>2665</v>
      </c>
      <c r="I1891" s="39">
        <v>51343.02</v>
      </c>
      <c r="J1891" s="15">
        <f>VLOOKUP(LEFT(B1891,5),[1]Percents!$C:$M,9,FALSE)</f>
        <v>0.64170000000000005</v>
      </c>
      <c r="K1891" s="13">
        <f t="shared" si="30"/>
        <v>32946.815933999998</v>
      </c>
      <c r="L1891" s="22"/>
    </row>
    <row r="1892" spans="1:12" s="40" customFormat="1" ht="14.25" customHeight="1" x14ac:dyDescent="0.25">
      <c r="A1892" s="38" t="s">
        <v>141</v>
      </c>
      <c r="B1892" s="38" t="s">
        <v>172</v>
      </c>
      <c r="C1892" s="38" t="s">
        <v>4502</v>
      </c>
      <c r="D1892" s="38" t="s">
        <v>4503</v>
      </c>
      <c r="E1892" s="38" t="s">
        <v>184</v>
      </c>
      <c r="F1892" s="38" t="s">
        <v>4504</v>
      </c>
      <c r="G1892" s="38" t="s">
        <v>4391</v>
      </c>
      <c r="H1892" s="38" t="s">
        <v>2665</v>
      </c>
      <c r="I1892" s="39">
        <v>17578.36</v>
      </c>
      <c r="J1892" s="15">
        <f>VLOOKUP(LEFT(B1892,5),[1]Percents!$C:$M,9,FALSE)</f>
        <v>0.64170000000000005</v>
      </c>
      <c r="K1892" s="13">
        <f t="shared" si="30"/>
        <v>11280.033612000001</v>
      </c>
      <c r="L1892" s="22"/>
    </row>
    <row r="1893" spans="1:12" s="40" customFormat="1" ht="14.25" customHeight="1" x14ac:dyDescent="0.25">
      <c r="A1893" s="38" t="s">
        <v>243</v>
      </c>
      <c r="B1893" s="38" t="s">
        <v>290</v>
      </c>
      <c r="C1893" s="38" t="s">
        <v>4871</v>
      </c>
      <c r="D1893" s="38" t="s">
        <v>4872</v>
      </c>
      <c r="E1893" s="38" t="s">
        <v>272</v>
      </c>
      <c r="F1893" s="38" t="s">
        <v>4873</v>
      </c>
      <c r="G1893" s="38" t="s">
        <v>3223</v>
      </c>
      <c r="H1893" s="38" t="s">
        <v>2665</v>
      </c>
      <c r="I1893" s="39">
        <v>5286.9699999999993</v>
      </c>
      <c r="J1893" s="15">
        <f>VLOOKUP(LEFT(B1893,5),[1]Percents!$C:$M,9,FALSE)</f>
        <v>0</v>
      </c>
      <c r="K1893" s="13">
        <f t="shared" si="30"/>
        <v>0</v>
      </c>
      <c r="L1893" s="22"/>
    </row>
    <row r="1894" spans="1:12" s="40" customFormat="1" ht="14.25" customHeight="1" x14ac:dyDescent="0.25">
      <c r="A1894" s="38" t="s">
        <v>213</v>
      </c>
      <c r="B1894" s="38" t="s">
        <v>2</v>
      </c>
      <c r="C1894" s="38" t="s">
        <v>4505</v>
      </c>
      <c r="D1894" s="38" t="s">
        <v>4506</v>
      </c>
      <c r="E1894" s="38" t="s">
        <v>872</v>
      </c>
      <c r="F1894" s="38" t="s">
        <v>4507</v>
      </c>
      <c r="G1894" s="38" t="s">
        <v>4464</v>
      </c>
      <c r="H1894" s="38" t="s">
        <v>2665</v>
      </c>
      <c r="I1894" s="39">
        <v>59474.78</v>
      </c>
      <c r="J1894" s="15">
        <f>VLOOKUP(LEFT(B1894,5),[1]Percents!$C:$M,9,FALSE)</f>
        <v>0</v>
      </c>
      <c r="K1894" s="13">
        <f t="shared" si="30"/>
        <v>0</v>
      </c>
      <c r="L1894" s="22"/>
    </row>
    <row r="1895" spans="1:12" s="40" customFormat="1" ht="14.25" customHeight="1" x14ac:dyDescent="0.25">
      <c r="A1895" s="38" t="s">
        <v>243</v>
      </c>
      <c r="B1895" s="38" t="s">
        <v>118</v>
      </c>
      <c r="C1895" s="38" t="s">
        <v>8809</v>
      </c>
      <c r="D1895" s="38" t="s">
        <v>8810</v>
      </c>
      <c r="E1895" s="38" t="s">
        <v>107</v>
      </c>
      <c r="F1895" s="38" t="s">
        <v>4507</v>
      </c>
      <c r="G1895" s="38" t="s">
        <v>4464</v>
      </c>
      <c r="H1895" s="38" t="s">
        <v>2665</v>
      </c>
      <c r="I1895" s="39">
        <v>8458.98</v>
      </c>
      <c r="J1895" s="15">
        <f>VLOOKUP(LEFT(B1895,5),[1]Percents!$C:$M,9,FALSE)</f>
        <v>0</v>
      </c>
      <c r="K1895" s="13">
        <f t="shared" si="30"/>
        <v>0</v>
      </c>
      <c r="L1895" s="22"/>
    </row>
    <row r="1896" spans="1:12" s="40" customFormat="1" ht="14.25" customHeight="1" x14ac:dyDescent="0.25">
      <c r="A1896" s="38" t="s">
        <v>141</v>
      </c>
      <c r="B1896" s="38" t="s">
        <v>172</v>
      </c>
      <c r="C1896" s="38" t="s">
        <v>4508</v>
      </c>
      <c r="D1896" s="38" t="s">
        <v>4509</v>
      </c>
      <c r="E1896" s="38" t="s">
        <v>4</v>
      </c>
      <c r="F1896" s="38" t="s">
        <v>4510</v>
      </c>
      <c r="G1896" s="38" t="s">
        <v>4320</v>
      </c>
      <c r="H1896" s="38" t="s">
        <v>2665</v>
      </c>
      <c r="I1896" s="39">
        <v>2630.97</v>
      </c>
      <c r="J1896" s="15">
        <f>VLOOKUP(LEFT(B1896,5),[1]Percents!$C:$M,9,FALSE)</f>
        <v>0.64170000000000005</v>
      </c>
      <c r="K1896" s="13">
        <f t="shared" si="30"/>
        <v>1688.293449</v>
      </c>
      <c r="L1896" s="22"/>
    </row>
    <row r="1897" spans="1:12" s="40" customFormat="1" ht="14.25" customHeight="1" x14ac:dyDescent="0.25">
      <c r="A1897" s="38" t="s">
        <v>243</v>
      </c>
      <c r="B1897" s="38" t="s">
        <v>290</v>
      </c>
      <c r="C1897" s="38" t="s">
        <v>4874</v>
      </c>
      <c r="D1897" s="38" t="s">
        <v>4875</v>
      </c>
      <c r="E1897" s="38" t="s">
        <v>544</v>
      </c>
      <c r="F1897" s="38" t="s">
        <v>4876</v>
      </c>
      <c r="G1897" s="38" t="s">
        <v>4050</v>
      </c>
      <c r="H1897" s="38" t="s">
        <v>2665</v>
      </c>
      <c r="I1897" s="39">
        <v>18558.22</v>
      </c>
      <c r="J1897" s="15">
        <f>VLOOKUP(LEFT(B1897,5),[1]Percents!$C:$M,9,FALSE)</f>
        <v>0</v>
      </c>
      <c r="K1897" s="13">
        <f t="shared" si="30"/>
        <v>0</v>
      </c>
      <c r="L1897" s="22"/>
    </row>
    <row r="1898" spans="1:12" s="40" customFormat="1" ht="14.25" customHeight="1" x14ac:dyDescent="0.25">
      <c r="A1898" s="38" t="s">
        <v>141</v>
      </c>
      <c r="B1898" s="38" t="s">
        <v>43</v>
      </c>
      <c r="C1898" s="38" t="s">
        <v>5031</v>
      </c>
      <c r="D1898" s="38" t="s">
        <v>5032</v>
      </c>
      <c r="E1898" s="38" t="s">
        <v>356</v>
      </c>
      <c r="F1898" s="38" t="s">
        <v>5033</v>
      </c>
      <c r="G1898" s="38" t="s">
        <v>4852</v>
      </c>
      <c r="H1898" s="38" t="s">
        <v>2665</v>
      </c>
      <c r="I1898" s="39">
        <v>29763.16</v>
      </c>
      <c r="J1898" s="15">
        <f>VLOOKUP(LEFT(B1898,5),[1]Percents!$C:$M,9,FALSE)</f>
        <v>0.64170000000000005</v>
      </c>
      <c r="K1898" s="13">
        <f t="shared" si="30"/>
        <v>19099.019772</v>
      </c>
      <c r="L1898" s="22"/>
    </row>
    <row r="1899" spans="1:12" s="40" customFormat="1" ht="14.25" customHeight="1" x14ac:dyDescent="0.25">
      <c r="A1899" s="38" t="s">
        <v>141</v>
      </c>
      <c r="B1899" s="38" t="s">
        <v>3</v>
      </c>
      <c r="C1899" s="38" t="s">
        <v>11416</v>
      </c>
      <c r="D1899" s="38" t="s">
        <v>11417</v>
      </c>
      <c r="E1899" s="38" t="s">
        <v>448</v>
      </c>
      <c r="F1899" s="38" t="s">
        <v>11418</v>
      </c>
      <c r="G1899" s="38" t="s">
        <v>4685</v>
      </c>
      <c r="H1899" s="38" t="s">
        <v>2665</v>
      </c>
      <c r="I1899" s="41">
        <v>-0.05</v>
      </c>
      <c r="J1899" s="15">
        <f>VLOOKUP(LEFT(B1899,5),[1]Percents!$C:$M,9,FALSE)</f>
        <v>0.64170000000000005</v>
      </c>
      <c r="K1899" s="13">
        <f t="shared" si="30"/>
        <v>-3.2085000000000002E-2</v>
      </c>
      <c r="L1899" s="22"/>
    </row>
    <row r="1900" spans="1:12" s="40" customFormat="1" ht="14.25" customHeight="1" x14ac:dyDescent="0.25">
      <c r="A1900" s="38" t="s">
        <v>141</v>
      </c>
      <c r="B1900" s="38" t="s">
        <v>172</v>
      </c>
      <c r="C1900" s="38" t="s">
        <v>4877</v>
      </c>
      <c r="D1900" s="38" t="s">
        <v>4878</v>
      </c>
      <c r="E1900" s="38" t="s">
        <v>3635</v>
      </c>
      <c r="F1900" s="38" t="s">
        <v>4879</v>
      </c>
      <c r="G1900" s="38" t="s">
        <v>4880</v>
      </c>
      <c r="H1900" s="38" t="s">
        <v>2665</v>
      </c>
      <c r="I1900" s="39">
        <v>28537.88</v>
      </c>
      <c r="J1900" s="15">
        <f>VLOOKUP(LEFT(B1900,5),[1]Percents!$C:$M,9,FALSE)</f>
        <v>0.64170000000000005</v>
      </c>
      <c r="K1900" s="13">
        <f t="shared" si="30"/>
        <v>18312.757596000003</v>
      </c>
      <c r="L1900" s="22"/>
    </row>
    <row r="1901" spans="1:12" s="40" customFormat="1" ht="14.25" customHeight="1" x14ac:dyDescent="0.25">
      <c r="A1901" s="38" t="s">
        <v>243</v>
      </c>
      <c r="B1901" s="38" t="s">
        <v>50</v>
      </c>
      <c r="C1901" s="38" t="s">
        <v>7063</v>
      </c>
      <c r="D1901" s="38" t="s">
        <v>7064</v>
      </c>
      <c r="E1901" s="38" t="s">
        <v>6806</v>
      </c>
      <c r="F1901" s="38" t="s">
        <v>7065</v>
      </c>
      <c r="G1901" s="38" t="s">
        <v>4852</v>
      </c>
      <c r="H1901" s="38" t="s">
        <v>2665</v>
      </c>
      <c r="I1901" s="39">
        <v>170.32</v>
      </c>
      <c r="J1901" s="15">
        <f>VLOOKUP(LEFT(B1901,5),[1]Percents!$C:$M,9,FALSE)</f>
        <v>0</v>
      </c>
      <c r="K1901" s="13">
        <f t="shared" si="30"/>
        <v>0</v>
      </c>
      <c r="L1901" s="22"/>
    </row>
    <row r="1902" spans="1:12" s="40" customFormat="1" ht="14.25" customHeight="1" x14ac:dyDescent="0.25">
      <c r="A1902" s="38" t="s">
        <v>243</v>
      </c>
      <c r="B1902" s="38" t="s">
        <v>2543</v>
      </c>
      <c r="C1902" s="38" t="s">
        <v>4881</v>
      </c>
      <c r="D1902" s="38" t="s">
        <v>4882</v>
      </c>
      <c r="E1902" s="38" t="s">
        <v>3487</v>
      </c>
      <c r="F1902" s="38" t="s">
        <v>4883</v>
      </c>
      <c r="G1902" s="38" t="s">
        <v>4805</v>
      </c>
      <c r="H1902" s="38" t="s">
        <v>2665</v>
      </c>
      <c r="I1902" s="39">
        <v>44305.31</v>
      </c>
      <c r="J1902" s="15">
        <f>VLOOKUP(LEFT(B1902,5),[1]Percents!$C:$M,9,FALSE)</f>
        <v>0</v>
      </c>
      <c r="K1902" s="13">
        <f t="shared" si="30"/>
        <v>0</v>
      </c>
      <c r="L1902" s="22"/>
    </row>
    <row r="1903" spans="1:12" s="40" customFormat="1" ht="14.25" customHeight="1" x14ac:dyDescent="0.25">
      <c r="A1903" s="38" t="s">
        <v>243</v>
      </c>
      <c r="B1903" s="38" t="s">
        <v>290</v>
      </c>
      <c r="C1903" s="38" t="s">
        <v>8811</v>
      </c>
      <c r="D1903" s="38" t="s">
        <v>8812</v>
      </c>
      <c r="E1903" s="38" t="s">
        <v>272</v>
      </c>
      <c r="F1903" s="38" t="s">
        <v>8813</v>
      </c>
      <c r="G1903" s="38" t="s">
        <v>4884</v>
      </c>
      <c r="H1903" s="38" t="s">
        <v>2665</v>
      </c>
      <c r="I1903" s="39">
        <v>141.18000000000009</v>
      </c>
      <c r="J1903" s="15">
        <f>VLOOKUP(LEFT(B1903,5),[1]Percents!$C:$M,9,FALSE)</f>
        <v>0</v>
      </c>
      <c r="K1903" s="13">
        <f t="shared" si="30"/>
        <v>0</v>
      </c>
      <c r="L1903" s="22"/>
    </row>
    <row r="1904" spans="1:12" s="40" customFormat="1" ht="14.25" customHeight="1" x14ac:dyDescent="0.25">
      <c r="A1904" s="38" t="s">
        <v>243</v>
      </c>
      <c r="B1904" s="38" t="s">
        <v>50</v>
      </c>
      <c r="C1904" s="38" t="s">
        <v>5034</v>
      </c>
      <c r="D1904" s="38" t="s">
        <v>5035</v>
      </c>
      <c r="E1904" s="38" t="s">
        <v>4447</v>
      </c>
      <c r="F1904" s="38" t="s">
        <v>5036</v>
      </c>
      <c r="G1904" s="38" t="s">
        <v>4852</v>
      </c>
      <c r="H1904" s="38" t="s">
        <v>2665</v>
      </c>
      <c r="I1904" s="39">
        <v>117685.36</v>
      </c>
      <c r="J1904" s="15">
        <f>VLOOKUP(LEFT(B1904,5),[1]Percents!$C:$M,9,FALSE)</f>
        <v>0</v>
      </c>
      <c r="K1904" s="13">
        <f t="shared" si="30"/>
        <v>0</v>
      </c>
      <c r="L1904" s="22"/>
    </row>
    <row r="1905" spans="1:12" s="40" customFormat="1" ht="14.25" customHeight="1" x14ac:dyDescent="0.25">
      <c r="A1905" s="38" t="s">
        <v>213</v>
      </c>
      <c r="B1905" s="38" t="s">
        <v>106</v>
      </c>
      <c r="C1905" s="38" t="s">
        <v>5566</v>
      </c>
      <c r="D1905" s="38" t="s">
        <v>5567</v>
      </c>
      <c r="E1905" s="38" t="s">
        <v>253</v>
      </c>
      <c r="F1905" s="38" t="s">
        <v>5568</v>
      </c>
      <c r="G1905" s="38" t="s">
        <v>4784</v>
      </c>
      <c r="H1905" s="38" t="s">
        <v>2665</v>
      </c>
      <c r="I1905" s="39">
        <v>19657.73</v>
      </c>
      <c r="J1905" s="15">
        <f>VLOOKUP(LEFT(B1905,5),[1]Percents!$C:$M,9,FALSE)</f>
        <v>0</v>
      </c>
      <c r="K1905" s="13">
        <f t="shared" si="30"/>
        <v>0</v>
      </c>
      <c r="L1905" s="22"/>
    </row>
    <row r="1906" spans="1:12" s="40" customFormat="1" ht="14.25" customHeight="1" x14ac:dyDescent="0.25">
      <c r="A1906" s="38" t="s">
        <v>243</v>
      </c>
      <c r="B1906" s="38" t="s">
        <v>118</v>
      </c>
      <c r="C1906" s="38" t="s">
        <v>8814</v>
      </c>
      <c r="D1906" s="38" t="s">
        <v>8815</v>
      </c>
      <c r="E1906" s="38" t="s">
        <v>5569</v>
      </c>
      <c r="F1906" s="38" t="s">
        <v>8816</v>
      </c>
      <c r="G1906" s="38" t="s">
        <v>4957</v>
      </c>
      <c r="H1906" s="38" t="s">
        <v>2665</v>
      </c>
      <c r="I1906" s="39">
        <v>21587.11</v>
      </c>
      <c r="J1906" s="15">
        <f>VLOOKUP(LEFT(B1906,5),[1]Percents!$C:$M,9,FALSE)</f>
        <v>0</v>
      </c>
      <c r="K1906" s="13">
        <f t="shared" si="30"/>
        <v>0</v>
      </c>
      <c r="L1906" s="22"/>
    </row>
    <row r="1907" spans="1:12" s="40" customFormat="1" ht="14.25" customHeight="1" x14ac:dyDescent="0.25">
      <c r="A1907" s="38" t="s">
        <v>243</v>
      </c>
      <c r="B1907" s="38" t="s">
        <v>118</v>
      </c>
      <c r="C1907" s="38" t="s">
        <v>10065</v>
      </c>
      <c r="D1907" s="38" t="s">
        <v>10066</v>
      </c>
      <c r="E1907" s="38" t="s">
        <v>112</v>
      </c>
      <c r="F1907" s="38" t="s">
        <v>8816</v>
      </c>
      <c r="G1907" s="38" t="s">
        <v>4957</v>
      </c>
      <c r="H1907" s="38" t="s">
        <v>2665</v>
      </c>
      <c r="I1907" s="39">
        <v>13893.12</v>
      </c>
      <c r="J1907" s="15">
        <f>VLOOKUP(LEFT(B1907,5),[1]Percents!$C:$M,9,FALSE)</f>
        <v>0</v>
      </c>
      <c r="K1907" s="13">
        <f t="shared" si="30"/>
        <v>0</v>
      </c>
      <c r="L1907" s="22"/>
    </row>
    <row r="1908" spans="1:12" s="40" customFormat="1" ht="14.25" customHeight="1" x14ac:dyDescent="0.25">
      <c r="A1908" s="38" t="s">
        <v>66</v>
      </c>
      <c r="B1908" s="38" t="s">
        <v>3520</v>
      </c>
      <c r="C1908" s="38" t="s">
        <v>5253</v>
      </c>
      <c r="D1908" s="38" t="s">
        <v>5254</v>
      </c>
      <c r="E1908" s="38" t="s">
        <v>3048</v>
      </c>
      <c r="F1908" s="38" t="s">
        <v>5255</v>
      </c>
      <c r="G1908" s="38" t="s">
        <v>4957</v>
      </c>
      <c r="H1908" s="38" t="s">
        <v>2665</v>
      </c>
      <c r="I1908" s="39">
        <v>313107.36</v>
      </c>
      <c r="J1908" s="15">
        <f>VLOOKUP(LEFT(B1908,5),[1]Percents!$C:$M,9,FALSE)</f>
        <v>0</v>
      </c>
      <c r="K1908" s="13">
        <f t="shared" si="30"/>
        <v>0</v>
      </c>
      <c r="L1908" s="22"/>
    </row>
    <row r="1909" spans="1:12" s="40" customFormat="1" ht="14.25" customHeight="1" x14ac:dyDescent="0.25">
      <c r="A1909" s="38" t="s">
        <v>243</v>
      </c>
      <c r="B1909" s="38" t="s">
        <v>674</v>
      </c>
      <c r="C1909" s="38" t="s">
        <v>5037</v>
      </c>
      <c r="D1909" s="38" t="s">
        <v>5038</v>
      </c>
      <c r="E1909" s="38" t="s">
        <v>113</v>
      </c>
      <c r="F1909" s="38" t="s">
        <v>5039</v>
      </c>
      <c r="G1909" s="38" t="s">
        <v>5040</v>
      </c>
      <c r="H1909" s="38" t="s">
        <v>2665</v>
      </c>
      <c r="I1909" s="39">
        <v>6307.8899999999994</v>
      </c>
      <c r="J1909" s="15">
        <f>VLOOKUP(LEFT(B1909,5),[1]Percents!$C:$M,9,FALSE)</f>
        <v>0</v>
      </c>
      <c r="K1909" s="13">
        <f t="shared" si="30"/>
        <v>0</v>
      </c>
      <c r="L1909" s="22"/>
    </row>
    <row r="1910" spans="1:12" s="40" customFormat="1" ht="14.25" customHeight="1" x14ac:dyDescent="0.25">
      <c r="A1910" s="38" t="s">
        <v>243</v>
      </c>
      <c r="B1910" s="38" t="s">
        <v>50</v>
      </c>
      <c r="C1910" s="38" t="s">
        <v>5939</v>
      </c>
      <c r="D1910" s="38" t="s">
        <v>5940</v>
      </c>
      <c r="E1910" s="38" t="s">
        <v>348</v>
      </c>
      <c r="F1910" s="38" t="s">
        <v>5941</v>
      </c>
      <c r="G1910" s="38" t="s">
        <v>5106</v>
      </c>
      <c r="H1910" s="38" t="s">
        <v>2665</v>
      </c>
      <c r="I1910" s="39">
        <v>48431.7</v>
      </c>
      <c r="J1910" s="15">
        <f>VLOOKUP(LEFT(B1910,5),[1]Percents!$C:$M,9,FALSE)</f>
        <v>0</v>
      </c>
      <c r="K1910" s="13">
        <f t="shared" si="30"/>
        <v>0</v>
      </c>
      <c r="L1910" s="22"/>
    </row>
    <row r="1911" spans="1:12" s="40" customFormat="1" ht="14.25" customHeight="1" x14ac:dyDescent="0.25">
      <c r="A1911" s="38" t="s">
        <v>243</v>
      </c>
      <c r="B1911" s="38" t="s">
        <v>50</v>
      </c>
      <c r="C1911" s="38" t="s">
        <v>5256</v>
      </c>
      <c r="D1911" s="38" t="s">
        <v>5257</v>
      </c>
      <c r="E1911" s="38" t="s">
        <v>1259</v>
      </c>
      <c r="F1911" s="38" t="s">
        <v>5258</v>
      </c>
      <c r="G1911" s="38" t="s">
        <v>5094</v>
      </c>
      <c r="H1911" s="38" t="s">
        <v>2665</v>
      </c>
      <c r="I1911" s="39">
        <v>53468.22</v>
      </c>
      <c r="J1911" s="15">
        <f>VLOOKUP(LEFT(B1911,5),[1]Percents!$C:$M,9,FALSE)</f>
        <v>0</v>
      </c>
      <c r="K1911" s="13">
        <f t="shared" si="30"/>
        <v>0</v>
      </c>
      <c r="L1911" s="22"/>
    </row>
    <row r="1912" spans="1:12" s="40" customFormat="1" ht="14.25" customHeight="1" x14ac:dyDescent="0.25">
      <c r="A1912" s="38" t="s">
        <v>243</v>
      </c>
      <c r="B1912" s="38" t="s">
        <v>290</v>
      </c>
      <c r="C1912" s="38" t="s">
        <v>5259</v>
      </c>
      <c r="D1912" s="38" t="s">
        <v>5260</v>
      </c>
      <c r="E1912" s="38" t="s">
        <v>272</v>
      </c>
      <c r="F1912" s="38" t="s">
        <v>5261</v>
      </c>
      <c r="G1912" s="38" t="s">
        <v>4906</v>
      </c>
      <c r="H1912" s="38" t="s">
        <v>2665</v>
      </c>
      <c r="I1912" s="39">
        <v>28005.439999999999</v>
      </c>
      <c r="J1912" s="15">
        <f>VLOOKUP(LEFT(B1912,5),[1]Percents!$C:$M,9,FALSE)</f>
        <v>0</v>
      </c>
      <c r="K1912" s="13">
        <f t="shared" si="30"/>
        <v>0</v>
      </c>
      <c r="L1912" s="22"/>
    </row>
    <row r="1913" spans="1:12" s="40" customFormat="1" ht="14.25" customHeight="1" x14ac:dyDescent="0.25">
      <c r="A1913" s="38" t="s">
        <v>213</v>
      </c>
      <c r="B1913" s="38" t="s">
        <v>145</v>
      </c>
      <c r="C1913" s="38" t="s">
        <v>5942</v>
      </c>
      <c r="D1913" s="38" t="s">
        <v>5943</v>
      </c>
      <c r="E1913" s="38" t="s">
        <v>445</v>
      </c>
      <c r="F1913" s="38" t="s">
        <v>5944</v>
      </c>
      <c r="G1913" s="38" t="s">
        <v>5782</v>
      </c>
      <c r="H1913" s="38" t="s">
        <v>2665</v>
      </c>
      <c r="I1913" s="39">
        <v>25764.25</v>
      </c>
      <c r="J1913" s="15">
        <f>VLOOKUP(LEFT(B1913,5),[1]Percents!$C:$M,9,FALSE)</f>
        <v>0</v>
      </c>
      <c r="K1913" s="13">
        <f t="shared" si="30"/>
        <v>0</v>
      </c>
      <c r="L1913" s="22"/>
    </row>
    <row r="1914" spans="1:12" s="40" customFormat="1" ht="14.25" customHeight="1" x14ac:dyDescent="0.25">
      <c r="A1914" s="38" t="s">
        <v>243</v>
      </c>
      <c r="B1914" s="38" t="s">
        <v>290</v>
      </c>
      <c r="C1914" s="38" t="s">
        <v>5945</v>
      </c>
      <c r="D1914" s="38" t="s">
        <v>5946</v>
      </c>
      <c r="E1914" s="38" t="s">
        <v>71</v>
      </c>
      <c r="F1914" s="38" t="s">
        <v>5947</v>
      </c>
      <c r="G1914" s="38" t="s">
        <v>5663</v>
      </c>
      <c r="H1914" s="38" t="s">
        <v>2665</v>
      </c>
      <c r="I1914" s="39">
        <v>38099.86</v>
      </c>
      <c r="J1914" s="15">
        <f>VLOOKUP(LEFT(B1914,5),[1]Percents!$C:$M,9,FALSE)</f>
        <v>0</v>
      </c>
      <c r="K1914" s="13">
        <f t="shared" si="30"/>
        <v>0</v>
      </c>
      <c r="L1914" s="22"/>
    </row>
    <row r="1915" spans="1:12" s="40" customFormat="1" ht="14.25" customHeight="1" x14ac:dyDescent="0.25">
      <c r="A1915" s="38" t="s">
        <v>141</v>
      </c>
      <c r="B1915" s="38" t="s">
        <v>306</v>
      </c>
      <c r="C1915" s="38" t="s">
        <v>5570</v>
      </c>
      <c r="D1915" s="38" t="s">
        <v>5571</v>
      </c>
      <c r="E1915" s="38" t="s">
        <v>163</v>
      </c>
      <c r="F1915" s="38" t="s">
        <v>5572</v>
      </c>
      <c r="G1915" s="38" t="s">
        <v>5286</v>
      </c>
      <c r="H1915" s="38" t="s">
        <v>2665</v>
      </c>
      <c r="I1915" s="39">
        <v>2959.58</v>
      </c>
      <c r="J1915" s="15">
        <f>VLOOKUP(LEFT(B1915,5),[1]Percents!$C:$M,9,FALSE)</f>
        <v>0.64170000000000005</v>
      </c>
      <c r="K1915" s="13">
        <f t="shared" si="30"/>
        <v>1899.1624860000002</v>
      </c>
      <c r="L1915" s="22"/>
    </row>
    <row r="1916" spans="1:12" s="40" customFormat="1" ht="14.25" customHeight="1" x14ac:dyDescent="0.25">
      <c r="A1916" s="38" t="s">
        <v>66</v>
      </c>
      <c r="B1916" s="38" t="s">
        <v>2564</v>
      </c>
      <c r="C1916" s="38" t="s">
        <v>6808</v>
      </c>
      <c r="D1916" s="38" t="s">
        <v>6809</v>
      </c>
      <c r="E1916" s="38" t="s">
        <v>676</v>
      </c>
      <c r="F1916" s="38" t="s">
        <v>6810</v>
      </c>
      <c r="G1916" s="38" t="s">
        <v>5106</v>
      </c>
      <c r="H1916" s="38" t="s">
        <v>2665</v>
      </c>
      <c r="I1916" s="39">
        <v>78.289999999999992</v>
      </c>
      <c r="J1916" s="15">
        <f>VLOOKUP(LEFT(B1916,5),[1]Percents!$C:$M,9,FALSE)</f>
        <v>0</v>
      </c>
      <c r="K1916" s="13">
        <f t="shared" si="30"/>
        <v>0</v>
      </c>
      <c r="L1916" s="22"/>
    </row>
    <row r="1917" spans="1:12" s="40" customFormat="1" ht="14.25" customHeight="1" x14ac:dyDescent="0.25">
      <c r="A1917" s="38" t="s">
        <v>141</v>
      </c>
      <c r="B1917" s="38" t="s">
        <v>172</v>
      </c>
      <c r="C1917" s="38" t="s">
        <v>5573</v>
      </c>
      <c r="D1917" s="38" t="s">
        <v>5574</v>
      </c>
      <c r="E1917" s="38" t="s">
        <v>5575</v>
      </c>
      <c r="F1917" s="38" t="s">
        <v>5576</v>
      </c>
      <c r="G1917" s="38" t="s">
        <v>1760</v>
      </c>
      <c r="H1917" s="38" t="s">
        <v>2665</v>
      </c>
      <c r="I1917" s="39">
        <v>26215.61</v>
      </c>
      <c r="J1917" s="15">
        <f>VLOOKUP(LEFT(B1917,5),[1]Percents!$C:$M,9,FALSE)</f>
        <v>0.64170000000000005</v>
      </c>
      <c r="K1917" s="13">
        <f t="shared" si="30"/>
        <v>16822.556937000001</v>
      </c>
      <c r="L1917" s="22"/>
    </row>
    <row r="1918" spans="1:12" s="40" customFormat="1" ht="14.25" customHeight="1" x14ac:dyDescent="0.25">
      <c r="A1918" s="38" t="s">
        <v>243</v>
      </c>
      <c r="B1918" s="38" t="s">
        <v>290</v>
      </c>
      <c r="C1918" s="38" t="s">
        <v>5577</v>
      </c>
      <c r="D1918" s="38" t="s">
        <v>5578</v>
      </c>
      <c r="E1918" s="38" t="s">
        <v>1438</v>
      </c>
      <c r="F1918" s="38" t="s">
        <v>5579</v>
      </c>
      <c r="G1918" s="38" t="s">
        <v>5420</v>
      </c>
      <c r="H1918" s="38" t="s">
        <v>2665</v>
      </c>
      <c r="I1918" s="39">
        <v>98837.21</v>
      </c>
      <c r="J1918" s="15">
        <f>VLOOKUP(LEFT(B1918,5),[1]Percents!$C:$M,9,FALSE)</f>
        <v>0</v>
      </c>
      <c r="K1918" s="13">
        <f t="shared" si="30"/>
        <v>0</v>
      </c>
      <c r="L1918" s="22"/>
    </row>
    <row r="1919" spans="1:12" s="40" customFormat="1" ht="14.25" customHeight="1" x14ac:dyDescent="0.25">
      <c r="A1919" s="38" t="s">
        <v>141</v>
      </c>
      <c r="B1919" s="38" t="s">
        <v>3</v>
      </c>
      <c r="C1919" s="38" t="s">
        <v>5948</v>
      </c>
      <c r="D1919" s="38" t="s">
        <v>5949</v>
      </c>
      <c r="E1919" s="38" t="s">
        <v>215</v>
      </c>
      <c r="F1919" s="38" t="s">
        <v>5950</v>
      </c>
      <c r="G1919" s="38" t="s">
        <v>5545</v>
      </c>
      <c r="H1919" s="38" t="s">
        <v>2665</v>
      </c>
      <c r="I1919" s="39">
        <v>1129.52</v>
      </c>
      <c r="J1919" s="15">
        <f>VLOOKUP(LEFT(B1919,5),[1]Percents!$C:$M,9,FALSE)</f>
        <v>0.64170000000000005</v>
      </c>
      <c r="K1919" s="13">
        <f t="shared" si="30"/>
        <v>724.81298400000003</v>
      </c>
      <c r="L1919" s="22"/>
    </row>
    <row r="1920" spans="1:12" s="40" customFormat="1" ht="14.25" customHeight="1" x14ac:dyDescent="0.25">
      <c r="A1920" s="38" t="s">
        <v>243</v>
      </c>
      <c r="B1920" s="38" t="s">
        <v>118</v>
      </c>
      <c r="C1920" s="38" t="s">
        <v>5951</v>
      </c>
      <c r="D1920" s="38" t="s">
        <v>5952</v>
      </c>
      <c r="E1920" s="38" t="s">
        <v>1094</v>
      </c>
      <c r="F1920" s="38" t="s">
        <v>5953</v>
      </c>
      <c r="G1920" s="38" t="s">
        <v>5782</v>
      </c>
      <c r="H1920" s="38" t="s">
        <v>2665</v>
      </c>
      <c r="I1920" s="39">
        <v>2733.19</v>
      </c>
      <c r="J1920" s="15">
        <f>VLOOKUP(LEFT(B1920,5),[1]Percents!$C:$M,9,FALSE)</f>
        <v>0</v>
      </c>
      <c r="K1920" s="13">
        <f t="shared" si="30"/>
        <v>0</v>
      </c>
      <c r="L1920" s="22"/>
    </row>
    <row r="1921" spans="1:12" s="40" customFormat="1" ht="14.25" customHeight="1" x14ac:dyDescent="0.25">
      <c r="A1921" s="38" t="s">
        <v>243</v>
      </c>
      <c r="B1921" s="38" t="s">
        <v>314</v>
      </c>
      <c r="C1921" s="38" t="s">
        <v>6160</v>
      </c>
      <c r="D1921" s="38" t="s">
        <v>6161</v>
      </c>
      <c r="E1921" s="38" t="s">
        <v>436</v>
      </c>
      <c r="F1921" s="38" t="s">
        <v>6162</v>
      </c>
      <c r="G1921" s="38" t="s">
        <v>5782</v>
      </c>
      <c r="H1921" s="38" t="s">
        <v>2665</v>
      </c>
      <c r="I1921" s="39">
        <v>74533.61</v>
      </c>
      <c r="J1921" s="15">
        <f>VLOOKUP(LEFT(B1921,5),[1]Percents!$C:$M,9,FALSE)</f>
        <v>0</v>
      </c>
      <c r="K1921" s="13">
        <f t="shared" si="30"/>
        <v>0</v>
      </c>
      <c r="L1921" s="22"/>
    </row>
    <row r="1922" spans="1:12" s="40" customFormat="1" ht="14.25" customHeight="1" x14ac:dyDescent="0.25">
      <c r="A1922" s="38" t="s">
        <v>243</v>
      </c>
      <c r="B1922" s="38" t="s">
        <v>314</v>
      </c>
      <c r="C1922" s="38" t="s">
        <v>6811</v>
      </c>
      <c r="D1922" s="38" t="s">
        <v>6812</v>
      </c>
      <c r="E1922" s="38" t="s">
        <v>197</v>
      </c>
      <c r="F1922" s="38" t="s">
        <v>6162</v>
      </c>
      <c r="G1922" s="38" t="s">
        <v>5782</v>
      </c>
      <c r="H1922" s="38" t="s">
        <v>2665</v>
      </c>
      <c r="I1922" s="39">
        <v>7902.51</v>
      </c>
      <c r="J1922" s="15">
        <f>VLOOKUP(LEFT(B1922,5),[1]Percents!$C:$M,9,FALSE)</f>
        <v>0</v>
      </c>
      <c r="K1922" s="13">
        <f t="shared" si="30"/>
        <v>0</v>
      </c>
      <c r="L1922" s="22"/>
    </row>
    <row r="1923" spans="1:12" s="40" customFormat="1" ht="14.25" customHeight="1" x14ac:dyDescent="0.25">
      <c r="A1923" s="38" t="s">
        <v>213</v>
      </c>
      <c r="B1923" s="38" t="s">
        <v>2</v>
      </c>
      <c r="C1923" s="38" t="s">
        <v>6813</v>
      </c>
      <c r="D1923" s="38" t="s">
        <v>6814</v>
      </c>
      <c r="E1923" s="38" t="s">
        <v>3441</v>
      </c>
      <c r="F1923" s="38" t="s">
        <v>6162</v>
      </c>
      <c r="G1923" s="38" t="s">
        <v>5782</v>
      </c>
      <c r="H1923" s="38" t="s">
        <v>2665</v>
      </c>
      <c r="I1923" s="39">
        <v>8712.9</v>
      </c>
      <c r="J1923" s="15">
        <f>VLOOKUP(LEFT(B1923,5),[1]Percents!$C:$M,9,FALSE)</f>
        <v>0</v>
      </c>
      <c r="K1923" s="13">
        <f t="shared" si="30"/>
        <v>0</v>
      </c>
      <c r="L1923" s="22"/>
    </row>
    <row r="1924" spans="1:12" s="40" customFormat="1" ht="14.25" customHeight="1" x14ac:dyDescent="0.25">
      <c r="A1924" s="38" t="s">
        <v>243</v>
      </c>
      <c r="B1924" s="38" t="s">
        <v>290</v>
      </c>
      <c r="C1924" s="38" t="s">
        <v>6163</v>
      </c>
      <c r="D1924" s="38" t="s">
        <v>6164</v>
      </c>
      <c r="E1924" s="38" t="s">
        <v>1440</v>
      </c>
      <c r="F1924" s="38" t="s">
        <v>6165</v>
      </c>
      <c r="G1924" s="38" t="s">
        <v>6166</v>
      </c>
      <c r="H1924" s="38" t="s">
        <v>2665</v>
      </c>
      <c r="I1924" s="39">
        <v>62123.71</v>
      </c>
      <c r="J1924" s="15">
        <f>VLOOKUP(LEFT(B1924,5),[1]Percents!$C:$M,9,FALSE)</f>
        <v>0</v>
      </c>
      <c r="K1924" s="13">
        <f t="shared" si="30"/>
        <v>0</v>
      </c>
      <c r="L1924" s="22"/>
    </row>
    <row r="1925" spans="1:12" s="40" customFormat="1" ht="14.25" customHeight="1" x14ac:dyDescent="0.25">
      <c r="A1925" s="38" t="s">
        <v>243</v>
      </c>
      <c r="B1925" s="38" t="s">
        <v>290</v>
      </c>
      <c r="C1925" s="38" t="s">
        <v>12541</v>
      </c>
      <c r="D1925" s="38" t="s">
        <v>12542</v>
      </c>
      <c r="E1925" s="38" t="s">
        <v>1440</v>
      </c>
      <c r="F1925" s="38" t="s">
        <v>6165</v>
      </c>
      <c r="G1925" s="38" t="s">
        <v>12543</v>
      </c>
      <c r="H1925" s="38" t="s">
        <v>2665</v>
      </c>
      <c r="I1925" s="39">
        <v>1487.8</v>
      </c>
      <c r="J1925" s="15">
        <f>VLOOKUP(LEFT(B1925,5),[1]Percents!$C:$M,9,FALSE)</f>
        <v>0</v>
      </c>
      <c r="K1925" s="13">
        <f t="shared" si="30"/>
        <v>0</v>
      </c>
      <c r="L1925" s="22"/>
    </row>
    <row r="1926" spans="1:12" s="40" customFormat="1" ht="14.25" customHeight="1" x14ac:dyDescent="0.25">
      <c r="A1926" s="38" t="s">
        <v>243</v>
      </c>
      <c r="B1926" s="38" t="s">
        <v>674</v>
      </c>
      <c r="C1926" s="38" t="s">
        <v>6167</v>
      </c>
      <c r="D1926" s="38" t="s">
        <v>6168</v>
      </c>
      <c r="E1926" s="38" t="s">
        <v>561</v>
      </c>
      <c r="F1926" s="38" t="s">
        <v>6169</v>
      </c>
      <c r="G1926" s="38" t="s">
        <v>6170</v>
      </c>
      <c r="H1926" s="38" t="s">
        <v>2665</v>
      </c>
      <c r="I1926" s="39">
        <v>47274.559999999998</v>
      </c>
      <c r="J1926" s="15">
        <f>VLOOKUP(LEFT(B1926,5),[1]Percents!$C:$M,9,FALSE)</f>
        <v>0</v>
      </c>
      <c r="K1926" s="13">
        <f t="shared" si="30"/>
        <v>0</v>
      </c>
      <c r="L1926" s="22"/>
    </row>
    <row r="1927" spans="1:12" s="40" customFormat="1" ht="14.25" customHeight="1" x14ac:dyDescent="0.25">
      <c r="A1927" s="38" t="s">
        <v>66</v>
      </c>
      <c r="B1927" s="38" t="s">
        <v>8817</v>
      </c>
      <c r="C1927" s="38" t="s">
        <v>8818</v>
      </c>
      <c r="D1927" s="38" t="s">
        <v>8819</v>
      </c>
      <c r="E1927" s="38" t="s">
        <v>8820</v>
      </c>
      <c r="F1927" s="38" t="s">
        <v>8821</v>
      </c>
      <c r="G1927" s="38" t="s">
        <v>5782</v>
      </c>
      <c r="H1927" s="38" t="s">
        <v>2665</v>
      </c>
      <c r="I1927" s="39">
        <v>12297.55</v>
      </c>
      <c r="J1927" s="15">
        <f>VLOOKUP(LEFT(B1927,5),[1]Percents!$C:$M,9,FALSE)</f>
        <v>0</v>
      </c>
      <c r="K1927" s="13">
        <f t="shared" si="30"/>
        <v>0</v>
      </c>
      <c r="L1927" s="22"/>
    </row>
    <row r="1928" spans="1:12" s="40" customFormat="1" ht="14.25" customHeight="1" x14ac:dyDescent="0.25">
      <c r="A1928" s="38" t="s">
        <v>213</v>
      </c>
      <c r="B1928" s="38" t="s">
        <v>225</v>
      </c>
      <c r="C1928" s="38" t="s">
        <v>3049</v>
      </c>
      <c r="D1928" s="38" t="s">
        <v>3050</v>
      </c>
      <c r="E1928" s="38" t="s">
        <v>6700</v>
      </c>
      <c r="F1928" s="38" t="s">
        <v>6171</v>
      </c>
      <c r="G1928" s="38" t="s">
        <v>2365</v>
      </c>
      <c r="H1928" s="38" t="s">
        <v>2665</v>
      </c>
      <c r="I1928" s="39">
        <v>503.49</v>
      </c>
      <c r="J1928" s="15">
        <f>VLOOKUP(LEFT(B1928,5),[1]Percents!$C:$M,9,FALSE)</f>
        <v>0</v>
      </c>
      <c r="K1928" s="13">
        <f t="shared" si="30"/>
        <v>0</v>
      </c>
      <c r="L1928" s="22"/>
    </row>
    <row r="1929" spans="1:12" s="40" customFormat="1" ht="14.25" customHeight="1" x14ac:dyDescent="0.25">
      <c r="A1929" s="38" t="s">
        <v>213</v>
      </c>
      <c r="B1929" s="38" t="s">
        <v>195</v>
      </c>
      <c r="C1929" s="38" t="s">
        <v>6172</v>
      </c>
      <c r="D1929" s="38" t="s">
        <v>6173</v>
      </c>
      <c r="E1929" s="38" t="s">
        <v>5015</v>
      </c>
      <c r="F1929" s="38" t="s">
        <v>6174</v>
      </c>
      <c r="G1929" s="38" t="s">
        <v>6059</v>
      </c>
      <c r="H1929" s="38" t="s">
        <v>2665</v>
      </c>
      <c r="I1929" s="39">
        <v>41412.100000000013</v>
      </c>
      <c r="J1929" s="15">
        <f>VLOOKUP(LEFT(B1929,5),[1]Percents!$C:$M,9,FALSE)</f>
        <v>0</v>
      </c>
      <c r="K1929" s="13">
        <f t="shared" si="30"/>
        <v>0</v>
      </c>
      <c r="L1929" s="22"/>
    </row>
    <row r="1930" spans="1:12" s="40" customFormat="1" ht="14.25" customHeight="1" x14ac:dyDescent="0.25">
      <c r="A1930" s="38" t="s">
        <v>243</v>
      </c>
      <c r="B1930" s="38" t="s">
        <v>203</v>
      </c>
      <c r="C1930" s="38" t="s">
        <v>6175</v>
      </c>
      <c r="D1930" s="38" t="s">
        <v>6176</v>
      </c>
      <c r="E1930" s="38" t="s">
        <v>582</v>
      </c>
      <c r="F1930" s="38" t="s">
        <v>6177</v>
      </c>
      <c r="G1930" s="38" t="s">
        <v>5782</v>
      </c>
      <c r="H1930" s="38" t="s">
        <v>2665</v>
      </c>
      <c r="I1930" s="39">
        <v>77826.14</v>
      </c>
      <c r="J1930" s="15">
        <f>VLOOKUP(LEFT(B1930,5),[1]Percents!$C:$M,9,FALSE)</f>
        <v>0</v>
      </c>
      <c r="K1930" s="13">
        <f t="shared" si="30"/>
        <v>0</v>
      </c>
      <c r="L1930" s="22"/>
    </row>
    <row r="1931" spans="1:12" s="40" customFormat="1" ht="14.25" customHeight="1" x14ac:dyDescent="0.25">
      <c r="A1931" s="38" t="s">
        <v>141</v>
      </c>
      <c r="B1931" s="38" t="s">
        <v>172</v>
      </c>
      <c r="C1931" s="38" t="s">
        <v>6815</v>
      </c>
      <c r="D1931" s="38" t="s">
        <v>6816</v>
      </c>
      <c r="E1931" s="38" t="s">
        <v>274</v>
      </c>
      <c r="F1931" s="38" t="s">
        <v>6177</v>
      </c>
      <c r="G1931" s="38" t="s">
        <v>5782</v>
      </c>
      <c r="H1931" s="38" t="s">
        <v>2665</v>
      </c>
      <c r="I1931" s="39">
        <v>29027.7</v>
      </c>
      <c r="J1931" s="15">
        <f>VLOOKUP(LEFT(B1931,5),[1]Percents!$C:$M,9,FALSE)</f>
        <v>0.64170000000000005</v>
      </c>
      <c r="K1931" s="13">
        <f t="shared" si="30"/>
        <v>18627.075090000002</v>
      </c>
      <c r="L1931" s="22"/>
    </row>
    <row r="1932" spans="1:12" s="40" customFormat="1" ht="14.25" customHeight="1" x14ac:dyDescent="0.25">
      <c r="A1932" s="38" t="s">
        <v>243</v>
      </c>
      <c r="B1932" s="38" t="s">
        <v>50</v>
      </c>
      <c r="C1932" s="38" t="s">
        <v>6817</v>
      </c>
      <c r="D1932" s="38" t="s">
        <v>6818</v>
      </c>
      <c r="E1932" s="38" t="s">
        <v>6819</v>
      </c>
      <c r="F1932" s="38" t="s">
        <v>6820</v>
      </c>
      <c r="G1932" s="38" t="s">
        <v>6733</v>
      </c>
      <c r="H1932" s="38" t="s">
        <v>2665</v>
      </c>
      <c r="I1932" s="39">
        <v>13222.33</v>
      </c>
      <c r="J1932" s="15">
        <f>VLOOKUP(LEFT(B1932,5),[1]Percents!$C:$M,9,FALSE)</f>
        <v>0</v>
      </c>
      <c r="K1932" s="13">
        <f t="shared" si="30"/>
        <v>0</v>
      </c>
      <c r="L1932" s="22"/>
    </row>
    <row r="1933" spans="1:12" s="40" customFormat="1" ht="14.25" customHeight="1" x14ac:dyDescent="0.25">
      <c r="A1933" s="38" t="s">
        <v>243</v>
      </c>
      <c r="B1933" s="38" t="s">
        <v>50</v>
      </c>
      <c r="C1933" s="38" t="s">
        <v>6821</v>
      </c>
      <c r="D1933" s="38" t="s">
        <v>6822</v>
      </c>
      <c r="E1933" s="38" t="s">
        <v>6823</v>
      </c>
      <c r="F1933" s="38" t="s">
        <v>6824</v>
      </c>
      <c r="G1933" s="38" t="s">
        <v>6092</v>
      </c>
      <c r="H1933" s="38" t="s">
        <v>2665</v>
      </c>
      <c r="I1933" s="39">
        <v>108332.04</v>
      </c>
      <c r="J1933" s="15">
        <f>VLOOKUP(LEFT(B1933,5),[1]Percents!$C:$M,9,FALSE)</f>
        <v>0</v>
      </c>
      <c r="K1933" s="13">
        <f t="shared" si="30"/>
        <v>0</v>
      </c>
      <c r="L1933" s="22"/>
    </row>
    <row r="1934" spans="1:12" s="40" customFormat="1" ht="14.25" customHeight="1" x14ac:dyDescent="0.25">
      <c r="A1934" s="38" t="s">
        <v>213</v>
      </c>
      <c r="B1934" s="38" t="s">
        <v>154</v>
      </c>
      <c r="C1934" s="38" t="s">
        <v>6825</v>
      </c>
      <c r="D1934" s="38" t="s">
        <v>6826</v>
      </c>
      <c r="E1934" s="38" t="s">
        <v>1449</v>
      </c>
      <c r="F1934" s="38" t="s">
        <v>6827</v>
      </c>
      <c r="G1934" s="38" t="s">
        <v>6121</v>
      </c>
      <c r="H1934" s="38" t="s">
        <v>2665</v>
      </c>
      <c r="I1934" s="39">
        <v>3714.43</v>
      </c>
      <c r="J1934" s="15">
        <f>VLOOKUP(LEFT(B1934,5),[1]Percents!$C:$M,9,FALSE)</f>
        <v>0</v>
      </c>
      <c r="K1934" s="13">
        <f t="shared" si="30"/>
        <v>0</v>
      </c>
      <c r="L1934" s="22"/>
    </row>
    <row r="1935" spans="1:12" s="40" customFormat="1" ht="14.25" customHeight="1" x14ac:dyDescent="0.25">
      <c r="A1935" s="38" t="s">
        <v>141</v>
      </c>
      <c r="B1935" s="38" t="s">
        <v>172</v>
      </c>
      <c r="C1935" s="38" t="s">
        <v>2109</v>
      </c>
      <c r="D1935" s="38" t="s">
        <v>355</v>
      </c>
      <c r="E1935" s="38" t="s">
        <v>4498</v>
      </c>
      <c r="F1935" s="38" t="s">
        <v>6828</v>
      </c>
      <c r="G1935" s="38" t="s">
        <v>1656</v>
      </c>
      <c r="H1935" s="38" t="s">
        <v>2665</v>
      </c>
      <c r="I1935" s="39">
        <v>38522.47</v>
      </c>
      <c r="J1935" s="15">
        <f>VLOOKUP(LEFT(B1935,5),[1]Percents!$C:$M,9,FALSE)</f>
        <v>0.64170000000000005</v>
      </c>
      <c r="K1935" s="13">
        <f t="shared" si="30"/>
        <v>24719.868999000002</v>
      </c>
      <c r="L1935" s="22"/>
    </row>
    <row r="1936" spans="1:12" s="40" customFormat="1" ht="14.25" customHeight="1" x14ac:dyDescent="0.25">
      <c r="A1936" s="38" t="s">
        <v>141</v>
      </c>
      <c r="B1936" s="38" t="s">
        <v>306</v>
      </c>
      <c r="C1936" s="38" t="s">
        <v>6829</v>
      </c>
      <c r="D1936" s="38" t="s">
        <v>6830</v>
      </c>
      <c r="E1936" s="38" t="s">
        <v>250</v>
      </c>
      <c r="F1936" s="38" t="s">
        <v>6831</v>
      </c>
      <c r="G1936" s="38" t="s">
        <v>6733</v>
      </c>
      <c r="H1936" s="38" t="s">
        <v>2665</v>
      </c>
      <c r="I1936" s="39">
        <v>30239.200000000001</v>
      </c>
      <c r="J1936" s="15">
        <f>VLOOKUP(LEFT(B1936,5),[1]Percents!$C:$M,9,FALSE)</f>
        <v>0.64170000000000005</v>
      </c>
      <c r="K1936" s="13">
        <f t="shared" si="30"/>
        <v>19404.494640000001</v>
      </c>
      <c r="L1936" s="22"/>
    </row>
    <row r="1937" spans="1:12" s="40" customFormat="1" ht="14.25" customHeight="1" x14ac:dyDescent="0.25">
      <c r="A1937" s="38" t="s">
        <v>141</v>
      </c>
      <c r="B1937" s="38" t="s">
        <v>172</v>
      </c>
      <c r="C1937" s="38" t="s">
        <v>7476</v>
      </c>
      <c r="D1937" s="38" t="s">
        <v>7477</v>
      </c>
      <c r="E1937" s="38" t="s">
        <v>143</v>
      </c>
      <c r="F1937" s="38" t="s">
        <v>7478</v>
      </c>
      <c r="G1937" s="38" t="s">
        <v>6589</v>
      </c>
      <c r="H1937" s="38" t="s">
        <v>2665</v>
      </c>
      <c r="I1937" s="39">
        <v>3631.6</v>
      </c>
      <c r="J1937" s="15">
        <f>VLOOKUP(LEFT(B1937,5),[1]Percents!$C:$M,9,FALSE)</f>
        <v>0.64170000000000005</v>
      </c>
      <c r="K1937" s="13">
        <f t="shared" si="30"/>
        <v>2330.3977199999999</v>
      </c>
      <c r="L1937" s="22"/>
    </row>
    <row r="1938" spans="1:12" s="40" customFormat="1" ht="14.25" customHeight="1" x14ac:dyDescent="0.25">
      <c r="A1938" s="38" t="s">
        <v>242</v>
      </c>
      <c r="B1938" s="38" t="s">
        <v>174</v>
      </c>
      <c r="C1938" s="38" t="s">
        <v>7066</v>
      </c>
      <c r="D1938" s="38" t="s">
        <v>7067</v>
      </c>
      <c r="E1938" s="38" t="s">
        <v>3900</v>
      </c>
      <c r="F1938" s="38" t="s">
        <v>7068</v>
      </c>
      <c r="G1938" s="38" t="s">
        <v>6733</v>
      </c>
      <c r="H1938" s="38" t="s">
        <v>2665</v>
      </c>
      <c r="I1938" s="39">
        <v>92585.47</v>
      </c>
      <c r="J1938" s="15">
        <f>VLOOKUP(LEFT(B1938,5),[1]Percents!$C:$M,9,FALSE)</f>
        <v>0</v>
      </c>
      <c r="K1938" s="13">
        <f t="shared" si="30"/>
        <v>0</v>
      </c>
      <c r="L1938" s="22"/>
    </row>
    <row r="1939" spans="1:12" s="40" customFormat="1" ht="14.25" customHeight="1" x14ac:dyDescent="0.25">
      <c r="A1939" s="38" t="s">
        <v>243</v>
      </c>
      <c r="B1939" s="38" t="s">
        <v>289</v>
      </c>
      <c r="C1939" s="38" t="s">
        <v>7955</v>
      </c>
      <c r="D1939" s="38" t="s">
        <v>7956</v>
      </c>
      <c r="E1939" s="38" t="s">
        <v>2544</v>
      </c>
      <c r="F1939" s="38" t="s">
        <v>7957</v>
      </c>
      <c r="G1939" s="38" t="s">
        <v>4644</v>
      </c>
      <c r="H1939" s="38" t="s">
        <v>2665</v>
      </c>
      <c r="I1939" s="39">
        <v>3003.03</v>
      </c>
      <c r="J1939" s="15">
        <f>VLOOKUP(LEFT(B1939,5),[1]Percents!$C:$M,9,FALSE)</f>
        <v>0</v>
      </c>
      <c r="K1939" s="13">
        <f t="shared" si="30"/>
        <v>0</v>
      </c>
      <c r="L1939" s="22"/>
    </row>
    <row r="1940" spans="1:12" s="40" customFormat="1" ht="14.25" customHeight="1" x14ac:dyDescent="0.25">
      <c r="A1940" s="38" t="s">
        <v>243</v>
      </c>
      <c r="B1940" s="38" t="s">
        <v>118</v>
      </c>
      <c r="C1940" s="38" t="s">
        <v>7069</v>
      </c>
      <c r="D1940" s="38" t="s">
        <v>7070</v>
      </c>
      <c r="E1940" s="38" t="s">
        <v>510</v>
      </c>
      <c r="F1940" s="38" t="s">
        <v>7071</v>
      </c>
      <c r="G1940" s="38" t="s">
        <v>6733</v>
      </c>
      <c r="H1940" s="38" t="s">
        <v>2665</v>
      </c>
      <c r="I1940" s="39">
        <v>26184.55</v>
      </c>
      <c r="J1940" s="15">
        <f>VLOOKUP(LEFT(B1940,5),[1]Percents!$C:$M,9,FALSE)</f>
        <v>0</v>
      </c>
      <c r="K1940" s="13">
        <f t="shared" si="30"/>
        <v>0</v>
      </c>
      <c r="L1940" s="22"/>
    </row>
    <row r="1941" spans="1:12" s="40" customFormat="1" ht="14.25" customHeight="1" x14ac:dyDescent="0.25">
      <c r="A1941" s="38" t="s">
        <v>243</v>
      </c>
      <c r="B1941" s="38" t="s">
        <v>118</v>
      </c>
      <c r="C1941" s="38" t="s">
        <v>7479</v>
      </c>
      <c r="D1941" s="38" t="s">
        <v>7480</v>
      </c>
      <c r="E1941" s="38" t="s">
        <v>510</v>
      </c>
      <c r="F1941" s="38" t="s">
        <v>7071</v>
      </c>
      <c r="G1941" s="38" t="s">
        <v>6733</v>
      </c>
      <c r="H1941" s="38" t="s">
        <v>2665</v>
      </c>
      <c r="I1941" s="39">
        <v>4449.91</v>
      </c>
      <c r="J1941" s="15">
        <f>VLOOKUP(LEFT(B1941,5),[1]Percents!$C:$M,9,FALSE)</f>
        <v>0</v>
      </c>
      <c r="K1941" s="13">
        <f t="shared" si="30"/>
        <v>0</v>
      </c>
      <c r="L1941" s="22"/>
    </row>
    <row r="1942" spans="1:12" s="40" customFormat="1" ht="14.25" customHeight="1" x14ac:dyDescent="0.25">
      <c r="A1942" s="38" t="s">
        <v>243</v>
      </c>
      <c r="B1942" s="38" t="s">
        <v>118</v>
      </c>
      <c r="C1942" s="38" t="s">
        <v>8220</v>
      </c>
      <c r="D1942" s="38" t="s">
        <v>8221</v>
      </c>
      <c r="E1942" s="38" t="s">
        <v>40</v>
      </c>
      <c r="F1942" s="38" t="s">
        <v>7071</v>
      </c>
      <c r="G1942" s="38" t="s">
        <v>6733</v>
      </c>
      <c r="H1942" s="38" t="s">
        <v>2665</v>
      </c>
      <c r="I1942" s="39">
        <v>9712.8799999999992</v>
      </c>
      <c r="J1942" s="15">
        <f>VLOOKUP(LEFT(B1942,5),[1]Percents!$C:$M,9,FALSE)</f>
        <v>0</v>
      </c>
      <c r="K1942" s="13">
        <f t="shared" si="30"/>
        <v>0</v>
      </c>
      <c r="L1942" s="22"/>
    </row>
    <row r="1943" spans="1:12" s="40" customFormat="1" ht="14.25" customHeight="1" x14ac:dyDescent="0.25">
      <c r="A1943" s="38" t="s">
        <v>243</v>
      </c>
      <c r="B1943" s="38" t="s">
        <v>118</v>
      </c>
      <c r="C1943" s="38" t="s">
        <v>7257</v>
      </c>
      <c r="D1943" s="38" t="s">
        <v>7258</v>
      </c>
      <c r="E1943" s="38" t="s">
        <v>40</v>
      </c>
      <c r="F1943" s="38" t="s">
        <v>7071</v>
      </c>
      <c r="G1943" s="38" t="s">
        <v>6733</v>
      </c>
      <c r="H1943" s="38" t="s">
        <v>2665</v>
      </c>
      <c r="I1943" s="39">
        <v>30512.880000000001</v>
      </c>
      <c r="J1943" s="15">
        <f>VLOOKUP(LEFT(B1943,5),[1]Percents!$C:$M,9,FALSE)</f>
        <v>0</v>
      </c>
      <c r="K1943" s="13">
        <f t="shared" si="30"/>
        <v>0</v>
      </c>
      <c r="L1943" s="22"/>
    </row>
    <row r="1944" spans="1:12" s="40" customFormat="1" ht="14.25" customHeight="1" x14ac:dyDescent="0.25">
      <c r="A1944" s="38" t="s">
        <v>243</v>
      </c>
      <c r="B1944" s="38" t="s">
        <v>118</v>
      </c>
      <c r="C1944" s="38" t="s">
        <v>9514</v>
      </c>
      <c r="D1944" s="38" t="s">
        <v>9515</v>
      </c>
      <c r="E1944" s="38" t="s">
        <v>39</v>
      </c>
      <c r="F1944" s="38" t="s">
        <v>9516</v>
      </c>
      <c r="G1944" s="38" t="s">
        <v>6999</v>
      </c>
      <c r="H1944" s="38" t="s">
        <v>2665</v>
      </c>
      <c r="I1944" s="39">
        <v>17748.29</v>
      </c>
      <c r="J1944" s="15">
        <f>VLOOKUP(LEFT(B1944,5),[1]Percents!$C:$M,9,FALSE)</f>
        <v>0</v>
      </c>
      <c r="K1944" s="13">
        <f t="shared" si="30"/>
        <v>0</v>
      </c>
      <c r="L1944" s="22"/>
    </row>
    <row r="1945" spans="1:12" s="40" customFormat="1" ht="14.25" customHeight="1" x14ac:dyDescent="0.25">
      <c r="A1945" s="38" t="s">
        <v>243</v>
      </c>
      <c r="B1945" s="38" t="s">
        <v>118</v>
      </c>
      <c r="C1945" s="38" t="s">
        <v>8222</v>
      </c>
      <c r="D1945" s="38" t="s">
        <v>8223</v>
      </c>
      <c r="E1945" s="38" t="s">
        <v>1094</v>
      </c>
      <c r="F1945" s="38" t="s">
        <v>8224</v>
      </c>
      <c r="G1945" s="38" t="s">
        <v>6999</v>
      </c>
      <c r="H1945" s="38" t="s">
        <v>2665</v>
      </c>
      <c r="I1945" s="39">
        <v>20657.150000000001</v>
      </c>
      <c r="J1945" s="15">
        <f>VLOOKUP(LEFT(B1945,5),[1]Percents!$C:$M,9,FALSE)</f>
        <v>0</v>
      </c>
      <c r="K1945" s="13">
        <f t="shared" si="30"/>
        <v>0</v>
      </c>
      <c r="L1945" s="22"/>
    </row>
    <row r="1946" spans="1:12" s="40" customFormat="1" ht="14.25" customHeight="1" x14ac:dyDescent="0.25">
      <c r="A1946" s="38" t="s">
        <v>213</v>
      </c>
      <c r="B1946" s="38" t="s">
        <v>225</v>
      </c>
      <c r="C1946" s="38" t="s">
        <v>7259</v>
      </c>
      <c r="D1946" s="38" t="s">
        <v>7260</v>
      </c>
      <c r="E1946" s="38" t="s">
        <v>1274</v>
      </c>
      <c r="F1946" s="38" t="s">
        <v>7261</v>
      </c>
      <c r="G1946" s="38" t="s">
        <v>7226</v>
      </c>
      <c r="H1946" s="38" t="s">
        <v>2665</v>
      </c>
      <c r="I1946" s="39">
        <v>8739.02</v>
      </c>
      <c r="J1946" s="15">
        <f>VLOOKUP(LEFT(B1946,5),[1]Percents!$C:$M,9,FALSE)</f>
        <v>0</v>
      </c>
      <c r="K1946" s="13">
        <f t="shared" si="30"/>
        <v>0</v>
      </c>
      <c r="L1946" s="22"/>
    </row>
    <row r="1947" spans="1:12" s="40" customFormat="1" ht="14.25" customHeight="1" x14ac:dyDescent="0.25">
      <c r="A1947" s="38" t="s">
        <v>213</v>
      </c>
      <c r="B1947" s="38" t="s">
        <v>225</v>
      </c>
      <c r="C1947" s="38" t="s">
        <v>12544</v>
      </c>
      <c r="D1947" s="38" t="s">
        <v>12545</v>
      </c>
      <c r="E1947" s="38" t="s">
        <v>1274</v>
      </c>
      <c r="F1947" s="38" t="s">
        <v>7261</v>
      </c>
      <c r="G1947" s="38" t="s">
        <v>12306</v>
      </c>
      <c r="H1947" s="38" t="s">
        <v>2665</v>
      </c>
      <c r="I1947" s="39">
        <v>634.16</v>
      </c>
      <c r="J1947" s="15">
        <f>VLOOKUP(LEFT(B1947,5),[1]Percents!$C:$M,9,FALSE)</f>
        <v>0</v>
      </c>
      <c r="K1947" s="13">
        <f t="shared" si="30"/>
        <v>0</v>
      </c>
      <c r="L1947" s="22"/>
    </row>
    <row r="1948" spans="1:12" s="40" customFormat="1" ht="14.25" customHeight="1" x14ac:dyDescent="0.25">
      <c r="A1948" s="38" t="s">
        <v>141</v>
      </c>
      <c r="B1948" s="38" t="s">
        <v>306</v>
      </c>
      <c r="C1948" s="38" t="s">
        <v>7760</v>
      </c>
      <c r="D1948" s="38" t="s">
        <v>7761</v>
      </c>
      <c r="E1948" s="38" t="s">
        <v>250</v>
      </c>
      <c r="F1948" s="38" t="s">
        <v>7762</v>
      </c>
      <c r="G1948" s="38" t="s">
        <v>7763</v>
      </c>
      <c r="H1948" s="38" t="s">
        <v>2665</v>
      </c>
      <c r="I1948" s="39">
        <v>409.09</v>
      </c>
      <c r="J1948" s="15">
        <f>VLOOKUP(LEFT(B1948,5),[1]Percents!$C:$M,9,FALSE)</f>
        <v>0.64170000000000005</v>
      </c>
      <c r="K1948" s="13">
        <f t="shared" si="30"/>
        <v>262.51305300000001</v>
      </c>
      <c r="L1948" s="22"/>
    </row>
    <row r="1949" spans="1:12" s="40" customFormat="1" ht="14.25" customHeight="1" x14ac:dyDescent="0.25">
      <c r="A1949" s="38" t="s">
        <v>25</v>
      </c>
      <c r="B1949" s="38" t="s">
        <v>1534</v>
      </c>
      <c r="C1949" s="38" t="s">
        <v>7481</v>
      </c>
      <c r="D1949" s="38" t="s">
        <v>7482</v>
      </c>
      <c r="E1949" s="38" t="s">
        <v>6409</v>
      </c>
      <c r="F1949" s="38" t="s">
        <v>7483</v>
      </c>
      <c r="G1949" s="38" t="s">
        <v>7484</v>
      </c>
      <c r="H1949" s="38" t="s">
        <v>2665</v>
      </c>
      <c r="I1949" s="39">
        <v>99348.62</v>
      </c>
      <c r="J1949" s="15">
        <f>VLOOKUP(LEFT(B1949,5),[1]Percents!$C:$M,9,FALSE)</f>
        <v>0</v>
      </c>
      <c r="K1949" s="13">
        <f t="shared" si="30"/>
        <v>0</v>
      </c>
      <c r="L1949" s="22"/>
    </row>
    <row r="1950" spans="1:12" s="40" customFormat="1" ht="14.25" customHeight="1" x14ac:dyDescent="0.25">
      <c r="A1950" s="38" t="s">
        <v>141</v>
      </c>
      <c r="B1950" s="38" t="s">
        <v>7958</v>
      </c>
      <c r="C1950" s="38" t="s">
        <v>7959</v>
      </c>
      <c r="D1950" s="38" t="s">
        <v>7960</v>
      </c>
      <c r="E1950" s="38" t="s">
        <v>7961</v>
      </c>
      <c r="F1950" s="38" t="s">
        <v>7962</v>
      </c>
      <c r="G1950" s="38" t="s">
        <v>7963</v>
      </c>
      <c r="H1950" s="38" t="s">
        <v>2665</v>
      </c>
      <c r="I1950" s="39">
        <v>15712.43</v>
      </c>
      <c r="J1950" s="15">
        <f>VLOOKUP(LEFT(B1950,5),[1]Percents!$C:$M,9,FALSE)</f>
        <v>0.64170000000000005</v>
      </c>
      <c r="K1950" s="13">
        <f t="shared" ref="K1950:K2013" si="31">+J1950*I1950</f>
        <v>10082.666331</v>
      </c>
      <c r="L1950" s="22"/>
    </row>
    <row r="1951" spans="1:12" s="40" customFormat="1" ht="14.25" customHeight="1" x14ac:dyDescent="0.25">
      <c r="A1951" s="38" t="s">
        <v>140</v>
      </c>
      <c r="B1951" s="38" t="s">
        <v>672</v>
      </c>
      <c r="C1951" s="38" t="s">
        <v>8822</v>
      </c>
      <c r="D1951" s="38" t="s">
        <v>8823</v>
      </c>
      <c r="E1951" s="38" t="s">
        <v>673</v>
      </c>
      <c r="F1951" s="38" t="s">
        <v>8824</v>
      </c>
      <c r="G1951" s="38" t="s">
        <v>8710</v>
      </c>
      <c r="H1951" s="38" t="s">
        <v>2665</v>
      </c>
      <c r="I1951" s="39">
        <v>5558.8</v>
      </c>
      <c r="J1951" s="15">
        <f>VLOOKUP(LEFT(B1951,5),[1]Percents!$C:$M,9,FALSE)</f>
        <v>0</v>
      </c>
      <c r="K1951" s="13">
        <f t="shared" si="31"/>
        <v>0</v>
      </c>
      <c r="L1951" s="22"/>
    </row>
    <row r="1952" spans="1:12" s="40" customFormat="1" ht="14.25" customHeight="1" x14ac:dyDescent="0.25">
      <c r="A1952" s="38" t="s">
        <v>243</v>
      </c>
      <c r="B1952" s="38" t="s">
        <v>50</v>
      </c>
      <c r="C1952" s="38" t="s">
        <v>8225</v>
      </c>
      <c r="D1952" s="38" t="s">
        <v>8226</v>
      </c>
      <c r="E1952" s="38" t="s">
        <v>348</v>
      </c>
      <c r="F1952" s="38" t="s">
        <v>8227</v>
      </c>
      <c r="G1952" s="38" t="s">
        <v>7869</v>
      </c>
      <c r="H1952" s="38" t="s">
        <v>2665</v>
      </c>
      <c r="I1952" s="39">
        <v>61266.05</v>
      </c>
      <c r="J1952" s="15">
        <f>VLOOKUP(LEFT(B1952,5),[1]Percents!$C:$M,9,FALSE)</f>
        <v>0</v>
      </c>
      <c r="K1952" s="13">
        <f t="shared" si="31"/>
        <v>0</v>
      </c>
      <c r="L1952" s="22"/>
    </row>
    <row r="1953" spans="1:12" s="40" customFormat="1" ht="14.25" customHeight="1" x14ac:dyDescent="0.25">
      <c r="A1953" s="38" t="s">
        <v>243</v>
      </c>
      <c r="B1953" s="38" t="s">
        <v>290</v>
      </c>
      <c r="C1953" s="38" t="s">
        <v>8228</v>
      </c>
      <c r="D1953" s="38" t="s">
        <v>8229</v>
      </c>
      <c r="E1953" s="38" t="s">
        <v>1438</v>
      </c>
      <c r="F1953" s="38" t="s">
        <v>8230</v>
      </c>
      <c r="G1953" s="38" t="s">
        <v>7661</v>
      </c>
      <c r="H1953" s="38" t="s">
        <v>2665</v>
      </c>
      <c r="I1953" s="39">
        <v>31644.95</v>
      </c>
      <c r="J1953" s="15">
        <f>VLOOKUP(LEFT(B1953,5),[1]Percents!$C:$M,9,FALSE)</f>
        <v>0</v>
      </c>
      <c r="K1953" s="13">
        <f t="shared" si="31"/>
        <v>0</v>
      </c>
      <c r="L1953" s="22"/>
    </row>
    <row r="1954" spans="1:12" s="40" customFormat="1" ht="14.25" customHeight="1" x14ac:dyDescent="0.25">
      <c r="A1954" s="38" t="s">
        <v>141</v>
      </c>
      <c r="B1954" s="38" t="s">
        <v>142</v>
      </c>
      <c r="C1954" s="38" t="s">
        <v>8231</v>
      </c>
      <c r="D1954" s="38" t="s">
        <v>8232</v>
      </c>
      <c r="E1954" s="38" t="s">
        <v>782</v>
      </c>
      <c r="F1954" s="38" t="s">
        <v>8233</v>
      </c>
      <c r="G1954" s="38" t="s">
        <v>8234</v>
      </c>
      <c r="H1954" s="38" t="s">
        <v>2665</v>
      </c>
      <c r="I1954" s="39">
        <v>5406.2</v>
      </c>
      <c r="J1954" s="15">
        <f>VLOOKUP(LEFT(B1954,5),[1]Percents!$C:$M,9,FALSE)</f>
        <v>0.64170000000000005</v>
      </c>
      <c r="K1954" s="13">
        <f t="shared" si="31"/>
        <v>3469.1585400000004</v>
      </c>
      <c r="L1954" s="22"/>
    </row>
    <row r="1955" spans="1:12" s="40" customFormat="1" ht="14.25" customHeight="1" x14ac:dyDescent="0.25">
      <c r="A1955" s="38" t="s">
        <v>141</v>
      </c>
      <c r="B1955" s="38" t="s">
        <v>3</v>
      </c>
      <c r="C1955" s="38" t="s">
        <v>7964</v>
      </c>
      <c r="D1955" s="38" t="s">
        <v>7965</v>
      </c>
      <c r="E1955" s="38" t="s">
        <v>108</v>
      </c>
      <c r="F1955" s="38" t="s">
        <v>7966</v>
      </c>
      <c r="G1955" s="38" t="s">
        <v>7661</v>
      </c>
      <c r="H1955" s="38" t="s">
        <v>2665</v>
      </c>
      <c r="I1955" s="39">
        <v>1155.5999999999999</v>
      </c>
      <c r="J1955" s="15">
        <f>VLOOKUP(LEFT(B1955,5),[1]Percents!$C:$M,9,FALSE)</f>
        <v>0.64170000000000005</v>
      </c>
      <c r="K1955" s="13">
        <f t="shared" si="31"/>
        <v>741.54852000000005</v>
      </c>
      <c r="L1955" s="22"/>
    </row>
    <row r="1956" spans="1:12" s="40" customFormat="1" ht="14.25" customHeight="1" x14ac:dyDescent="0.25">
      <c r="A1956" s="38" t="s">
        <v>66</v>
      </c>
      <c r="B1956" s="38" t="s">
        <v>11787</v>
      </c>
      <c r="C1956" s="38" t="s">
        <v>11788</v>
      </c>
      <c r="D1956" s="38" t="s">
        <v>11789</v>
      </c>
      <c r="E1956" s="38" t="s">
        <v>11790</v>
      </c>
      <c r="F1956" s="38" t="s">
        <v>11791</v>
      </c>
      <c r="G1956" s="38" t="s">
        <v>6733</v>
      </c>
      <c r="H1956" s="38" t="s">
        <v>2665</v>
      </c>
      <c r="I1956" s="39">
        <v>4126.99</v>
      </c>
      <c r="J1956" s="15">
        <f>VLOOKUP(LEFT(B1956,5),[1]Percents!$C:$M,9,FALSE)</f>
        <v>0</v>
      </c>
      <c r="K1956" s="13">
        <f t="shared" si="31"/>
        <v>0</v>
      </c>
      <c r="L1956" s="22"/>
    </row>
    <row r="1957" spans="1:12" s="40" customFormat="1" ht="14.25" customHeight="1" x14ac:dyDescent="0.25">
      <c r="A1957" s="38" t="s">
        <v>141</v>
      </c>
      <c r="B1957" s="38" t="s">
        <v>3</v>
      </c>
      <c r="C1957" s="38" t="s">
        <v>7967</v>
      </c>
      <c r="D1957" s="38" t="s">
        <v>7968</v>
      </c>
      <c r="E1957" s="38" t="s">
        <v>108</v>
      </c>
      <c r="F1957" s="38" t="s">
        <v>7969</v>
      </c>
      <c r="G1957" s="38" t="s">
        <v>7661</v>
      </c>
      <c r="H1957" s="38" t="s">
        <v>2665</v>
      </c>
      <c r="I1957" s="39">
        <v>1155.58</v>
      </c>
      <c r="J1957" s="15">
        <f>VLOOKUP(LEFT(B1957,5),[1]Percents!$C:$M,9,FALSE)</f>
        <v>0.64170000000000005</v>
      </c>
      <c r="K1957" s="13">
        <f t="shared" si="31"/>
        <v>741.53568600000006</v>
      </c>
      <c r="L1957" s="22"/>
    </row>
    <row r="1958" spans="1:12" s="40" customFormat="1" ht="14.25" customHeight="1" x14ac:dyDescent="0.25">
      <c r="A1958" s="38" t="s">
        <v>243</v>
      </c>
      <c r="B1958" s="38" t="s">
        <v>118</v>
      </c>
      <c r="C1958" s="38" t="s">
        <v>10067</v>
      </c>
      <c r="D1958" s="38" t="s">
        <v>10068</v>
      </c>
      <c r="E1958" s="38" t="s">
        <v>922</v>
      </c>
      <c r="F1958" s="38" t="s">
        <v>8827</v>
      </c>
      <c r="G1958" s="38" t="s">
        <v>7661</v>
      </c>
      <c r="H1958" s="38" t="s">
        <v>2665</v>
      </c>
      <c r="I1958" s="39">
        <v>2490.48</v>
      </c>
      <c r="J1958" s="15">
        <f>VLOOKUP(LEFT(B1958,5),[1]Percents!$C:$M,9,FALSE)</f>
        <v>0</v>
      </c>
      <c r="K1958" s="13">
        <f t="shared" si="31"/>
        <v>0</v>
      </c>
      <c r="L1958" s="22"/>
    </row>
    <row r="1959" spans="1:12" s="40" customFormat="1" ht="14.25" customHeight="1" x14ac:dyDescent="0.25">
      <c r="A1959" s="38" t="s">
        <v>243</v>
      </c>
      <c r="B1959" s="38" t="s">
        <v>289</v>
      </c>
      <c r="C1959" s="38" t="s">
        <v>8825</v>
      </c>
      <c r="D1959" s="38" t="s">
        <v>8826</v>
      </c>
      <c r="E1959" s="38" t="s">
        <v>186</v>
      </c>
      <c r="F1959" s="38" t="s">
        <v>8827</v>
      </c>
      <c r="G1959" s="38" t="s">
        <v>7661</v>
      </c>
      <c r="H1959" s="38" t="s">
        <v>2665</v>
      </c>
      <c r="I1959" s="39">
        <v>35372.07</v>
      </c>
      <c r="J1959" s="15">
        <f>VLOOKUP(LEFT(B1959,5),[1]Percents!$C:$M,9,FALSE)</f>
        <v>0</v>
      </c>
      <c r="K1959" s="13">
        <f t="shared" si="31"/>
        <v>0</v>
      </c>
      <c r="L1959" s="22"/>
    </row>
    <row r="1960" spans="1:12" s="40" customFormat="1" ht="14.25" customHeight="1" x14ac:dyDescent="0.25">
      <c r="A1960" s="38" t="s">
        <v>243</v>
      </c>
      <c r="B1960" s="38" t="s">
        <v>50</v>
      </c>
      <c r="C1960" s="38" t="s">
        <v>8235</v>
      </c>
      <c r="D1960" s="38" t="s">
        <v>8236</v>
      </c>
      <c r="E1960" s="38" t="s">
        <v>6823</v>
      </c>
      <c r="F1960" s="38" t="s">
        <v>8237</v>
      </c>
      <c r="G1960" s="38" t="s">
        <v>8238</v>
      </c>
      <c r="H1960" s="38" t="s">
        <v>2665</v>
      </c>
      <c r="I1960" s="39">
        <v>25061.5</v>
      </c>
      <c r="J1960" s="15">
        <f>VLOOKUP(LEFT(B1960,5),[1]Percents!$C:$M,9,FALSE)</f>
        <v>0</v>
      </c>
      <c r="K1960" s="13">
        <f t="shared" si="31"/>
        <v>0</v>
      </c>
      <c r="L1960" s="22"/>
    </row>
    <row r="1961" spans="1:12" s="40" customFormat="1" ht="14.25" customHeight="1" x14ac:dyDescent="0.25">
      <c r="A1961" s="38" t="s">
        <v>141</v>
      </c>
      <c r="B1961" s="38" t="s">
        <v>3</v>
      </c>
      <c r="C1961" s="38" t="s">
        <v>12546</v>
      </c>
      <c r="D1961" s="38" t="s">
        <v>12547</v>
      </c>
      <c r="E1961" s="38" t="s">
        <v>110</v>
      </c>
      <c r="F1961" s="38" t="s">
        <v>12548</v>
      </c>
      <c r="G1961" s="38" t="s">
        <v>7661</v>
      </c>
      <c r="H1961" s="38" t="s">
        <v>2665</v>
      </c>
      <c r="I1961" s="39">
        <v>710</v>
      </c>
      <c r="J1961" s="15">
        <f>VLOOKUP(LEFT(B1961,5),[1]Percents!$C:$M,9,FALSE)</f>
        <v>0.64170000000000005</v>
      </c>
      <c r="K1961" s="13">
        <f t="shared" si="31"/>
        <v>455.60700000000003</v>
      </c>
      <c r="L1961" s="22"/>
    </row>
    <row r="1962" spans="1:12" s="40" customFormat="1" ht="14.25" customHeight="1" x14ac:dyDescent="0.25">
      <c r="A1962" s="38" t="s">
        <v>243</v>
      </c>
      <c r="B1962" s="38" t="s">
        <v>50</v>
      </c>
      <c r="C1962" s="38" t="s">
        <v>10501</v>
      </c>
      <c r="D1962" s="38" t="s">
        <v>10502</v>
      </c>
      <c r="E1962" s="38" t="s">
        <v>6823</v>
      </c>
      <c r="F1962" s="38" t="s">
        <v>10503</v>
      </c>
      <c r="G1962" s="38" t="s">
        <v>7869</v>
      </c>
      <c r="H1962" s="38" t="s">
        <v>2665</v>
      </c>
      <c r="I1962" s="39">
        <v>3990.55</v>
      </c>
      <c r="J1962" s="15">
        <f>VLOOKUP(LEFT(B1962,5),[1]Percents!$C:$M,9,FALSE)</f>
        <v>0</v>
      </c>
      <c r="K1962" s="13">
        <f t="shared" si="31"/>
        <v>0</v>
      </c>
      <c r="L1962" s="22"/>
    </row>
    <row r="1963" spans="1:12" s="40" customFormat="1" ht="14.25" customHeight="1" x14ac:dyDescent="0.25">
      <c r="A1963" s="38" t="s">
        <v>243</v>
      </c>
      <c r="B1963" s="38" t="s">
        <v>118</v>
      </c>
      <c r="C1963" s="38" t="s">
        <v>12549</v>
      </c>
      <c r="D1963" s="38" t="s">
        <v>12550</v>
      </c>
      <c r="E1963" s="38" t="s">
        <v>194</v>
      </c>
      <c r="F1963" s="38" t="s">
        <v>12551</v>
      </c>
      <c r="G1963" s="38" t="s">
        <v>7869</v>
      </c>
      <c r="H1963" s="38" t="s">
        <v>2665</v>
      </c>
      <c r="I1963" s="39">
        <v>353.36</v>
      </c>
      <c r="J1963" s="15">
        <f>VLOOKUP(LEFT(B1963,5),[1]Percents!$C:$M,9,FALSE)</f>
        <v>0</v>
      </c>
      <c r="K1963" s="13">
        <f t="shared" si="31"/>
        <v>0</v>
      </c>
      <c r="L1963" s="22"/>
    </row>
    <row r="1964" spans="1:12" s="40" customFormat="1" ht="14.25" customHeight="1" x14ac:dyDescent="0.25">
      <c r="A1964" s="38" t="s">
        <v>243</v>
      </c>
      <c r="B1964" s="38" t="s">
        <v>118</v>
      </c>
      <c r="C1964" s="38" t="s">
        <v>8828</v>
      </c>
      <c r="D1964" s="38" t="s">
        <v>8829</v>
      </c>
      <c r="E1964" s="38" t="s">
        <v>2792</v>
      </c>
      <c r="F1964" s="38" t="s">
        <v>8830</v>
      </c>
      <c r="G1964" s="38" t="s">
        <v>8076</v>
      </c>
      <c r="H1964" s="38" t="s">
        <v>2665</v>
      </c>
      <c r="I1964" s="39">
        <v>25631.63</v>
      </c>
      <c r="J1964" s="15">
        <f>VLOOKUP(LEFT(B1964,5),[1]Percents!$C:$M,9,FALSE)</f>
        <v>0</v>
      </c>
      <c r="K1964" s="13">
        <f t="shared" si="31"/>
        <v>0</v>
      </c>
      <c r="L1964" s="22"/>
    </row>
    <row r="1965" spans="1:12" s="40" customFormat="1" ht="14.25" customHeight="1" x14ac:dyDescent="0.25">
      <c r="A1965" s="38" t="s">
        <v>243</v>
      </c>
      <c r="B1965" s="38" t="s">
        <v>2543</v>
      </c>
      <c r="C1965" s="38" t="s">
        <v>6281</v>
      </c>
      <c r="D1965" s="38" t="s">
        <v>6282</v>
      </c>
      <c r="E1965" s="38" t="s">
        <v>3487</v>
      </c>
      <c r="F1965" s="38" t="s">
        <v>8239</v>
      </c>
      <c r="G1965" s="38" t="s">
        <v>6626</v>
      </c>
      <c r="H1965" s="38" t="s">
        <v>2665</v>
      </c>
      <c r="I1965" s="39">
        <v>31225.94</v>
      </c>
      <c r="J1965" s="15">
        <f>VLOOKUP(LEFT(B1965,5),[1]Percents!$C:$M,9,FALSE)</f>
        <v>0</v>
      </c>
      <c r="K1965" s="13">
        <f t="shared" si="31"/>
        <v>0</v>
      </c>
      <c r="L1965" s="22"/>
    </row>
    <row r="1966" spans="1:12" s="40" customFormat="1" ht="14.25" customHeight="1" x14ac:dyDescent="0.25">
      <c r="A1966" s="38" t="s">
        <v>213</v>
      </c>
      <c r="B1966" s="38" t="s">
        <v>61</v>
      </c>
      <c r="C1966" s="38" t="s">
        <v>8831</v>
      </c>
      <c r="D1966" s="38" t="s">
        <v>8832</v>
      </c>
      <c r="E1966" s="38" t="s">
        <v>369</v>
      </c>
      <c r="F1966" s="38" t="s">
        <v>8833</v>
      </c>
      <c r="G1966" s="38" t="s">
        <v>8589</v>
      </c>
      <c r="H1966" s="38" t="s">
        <v>2665</v>
      </c>
      <c r="I1966" s="39">
        <v>25344.77</v>
      </c>
      <c r="J1966" s="15">
        <f>VLOOKUP(LEFT(B1966,5),[1]Percents!$C:$M,9,FALSE)</f>
        <v>0</v>
      </c>
      <c r="K1966" s="13">
        <f t="shared" si="31"/>
        <v>0</v>
      </c>
      <c r="L1966" s="22"/>
    </row>
    <row r="1967" spans="1:12" s="40" customFormat="1" ht="14.25" customHeight="1" x14ac:dyDescent="0.25">
      <c r="A1967" s="38" t="s">
        <v>213</v>
      </c>
      <c r="B1967" s="38" t="s">
        <v>310</v>
      </c>
      <c r="C1967" s="38" t="s">
        <v>8834</v>
      </c>
      <c r="D1967" s="38" t="s">
        <v>8835</v>
      </c>
      <c r="E1967" s="38" t="s">
        <v>5488</v>
      </c>
      <c r="F1967" s="38" t="s">
        <v>8833</v>
      </c>
      <c r="G1967" s="38" t="s">
        <v>8589</v>
      </c>
      <c r="H1967" s="38" t="s">
        <v>2665</v>
      </c>
      <c r="I1967" s="39">
        <v>17611.48</v>
      </c>
      <c r="J1967" s="15">
        <f>VLOOKUP(LEFT(B1967,5),[1]Percents!$C:$M,9,FALSE)</f>
        <v>0</v>
      </c>
      <c r="K1967" s="13">
        <f t="shared" si="31"/>
        <v>0</v>
      </c>
      <c r="L1967" s="22"/>
    </row>
    <row r="1968" spans="1:12" s="40" customFormat="1" ht="14.25" customHeight="1" x14ac:dyDescent="0.25">
      <c r="A1968" s="38" t="s">
        <v>213</v>
      </c>
      <c r="B1968" s="38" t="s">
        <v>53</v>
      </c>
      <c r="C1968" s="38" t="s">
        <v>9517</v>
      </c>
      <c r="D1968" s="38" t="s">
        <v>9518</v>
      </c>
      <c r="E1968" s="38" t="s">
        <v>405</v>
      </c>
      <c r="F1968" s="38" t="s">
        <v>8833</v>
      </c>
      <c r="G1968" s="38" t="s">
        <v>8589</v>
      </c>
      <c r="H1968" s="38" t="s">
        <v>2665</v>
      </c>
      <c r="I1968" s="39">
        <v>7353.08</v>
      </c>
      <c r="J1968" s="15">
        <f>VLOOKUP(LEFT(B1968,5),[1]Percents!$C:$M,9,FALSE)</f>
        <v>0</v>
      </c>
      <c r="K1968" s="13">
        <f t="shared" si="31"/>
        <v>0</v>
      </c>
      <c r="L1968" s="22"/>
    </row>
    <row r="1969" spans="1:12" s="40" customFormat="1" ht="14.25" customHeight="1" x14ac:dyDescent="0.25">
      <c r="A1969" s="38" t="s">
        <v>141</v>
      </c>
      <c r="B1969" s="38" t="s">
        <v>172</v>
      </c>
      <c r="C1969" s="38" t="s">
        <v>11792</v>
      </c>
      <c r="D1969" s="38" t="s">
        <v>11793</v>
      </c>
      <c r="E1969" s="38" t="s">
        <v>184</v>
      </c>
      <c r="F1969" s="38" t="s">
        <v>11794</v>
      </c>
      <c r="G1969" s="38" t="s">
        <v>8076</v>
      </c>
      <c r="H1969" s="38" t="s">
        <v>2665</v>
      </c>
      <c r="I1969" s="39">
        <v>5691.33</v>
      </c>
      <c r="J1969" s="15">
        <f>VLOOKUP(LEFT(B1969,5),[1]Percents!$C:$M,9,FALSE)</f>
        <v>0.64170000000000005</v>
      </c>
      <c r="K1969" s="13">
        <f t="shared" si="31"/>
        <v>3652.1264610000003</v>
      </c>
      <c r="L1969" s="22"/>
    </row>
    <row r="1970" spans="1:12" s="40" customFormat="1" ht="14.25" customHeight="1" x14ac:dyDescent="0.25">
      <c r="A1970" s="38" t="s">
        <v>243</v>
      </c>
      <c r="B1970" s="38" t="s">
        <v>290</v>
      </c>
      <c r="C1970" s="38" t="s">
        <v>8836</v>
      </c>
      <c r="D1970" s="38" t="s">
        <v>8837</v>
      </c>
      <c r="E1970" s="38" t="s">
        <v>70</v>
      </c>
      <c r="F1970" s="38" t="s">
        <v>8838</v>
      </c>
      <c r="G1970" s="38" t="s">
        <v>7661</v>
      </c>
      <c r="H1970" s="38" t="s">
        <v>2665</v>
      </c>
      <c r="I1970" s="39">
        <v>63834.04</v>
      </c>
      <c r="J1970" s="15">
        <f>VLOOKUP(LEFT(B1970,5),[1]Percents!$C:$M,9,FALSE)</f>
        <v>0</v>
      </c>
      <c r="K1970" s="13">
        <f t="shared" si="31"/>
        <v>0</v>
      </c>
      <c r="L1970" s="22"/>
    </row>
    <row r="1971" spans="1:12" s="40" customFormat="1" ht="14.25" customHeight="1" x14ac:dyDescent="0.25">
      <c r="A1971" s="38" t="s">
        <v>66</v>
      </c>
      <c r="B1971" s="38" t="s">
        <v>3520</v>
      </c>
      <c r="C1971" s="38" t="s">
        <v>9519</v>
      </c>
      <c r="D1971" s="38" t="s">
        <v>9520</v>
      </c>
      <c r="E1971" s="38" t="s">
        <v>3048</v>
      </c>
      <c r="F1971" s="38" t="s">
        <v>9521</v>
      </c>
      <c r="G1971" s="38" t="s">
        <v>9522</v>
      </c>
      <c r="H1971" s="38" t="s">
        <v>2665</v>
      </c>
      <c r="I1971" s="39">
        <v>185293.02</v>
      </c>
      <c r="J1971" s="15">
        <f>VLOOKUP(LEFT(B1971,5),[1]Percents!$C:$M,9,FALSE)</f>
        <v>0</v>
      </c>
      <c r="K1971" s="13">
        <f t="shared" si="31"/>
        <v>0</v>
      </c>
      <c r="L1971" s="22"/>
    </row>
    <row r="1972" spans="1:12" s="40" customFormat="1" ht="14.25" customHeight="1" x14ac:dyDescent="0.25">
      <c r="A1972" s="38" t="s">
        <v>213</v>
      </c>
      <c r="B1972" s="38" t="s">
        <v>53</v>
      </c>
      <c r="C1972" s="38" t="s">
        <v>10069</v>
      </c>
      <c r="D1972" s="38" t="s">
        <v>10070</v>
      </c>
      <c r="E1972" s="38" t="s">
        <v>538</v>
      </c>
      <c r="F1972" s="38" t="s">
        <v>10071</v>
      </c>
      <c r="G1972" s="38" t="s">
        <v>8673</v>
      </c>
      <c r="H1972" s="38" t="s">
        <v>2665</v>
      </c>
      <c r="I1972" s="39">
        <v>79104.88</v>
      </c>
      <c r="J1972" s="15">
        <f>VLOOKUP(LEFT(B1972,5),[1]Percents!$C:$M,9,FALSE)</f>
        <v>0</v>
      </c>
      <c r="K1972" s="13">
        <f t="shared" si="31"/>
        <v>0</v>
      </c>
      <c r="L1972" s="22"/>
    </row>
    <row r="1973" spans="1:12" s="40" customFormat="1" ht="14.25" customHeight="1" x14ac:dyDescent="0.25">
      <c r="A1973" s="38" t="s">
        <v>141</v>
      </c>
      <c r="B1973" s="38" t="s">
        <v>3</v>
      </c>
      <c r="C1973" s="38" t="s">
        <v>10072</v>
      </c>
      <c r="D1973" s="38" t="s">
        <v>10073</v>
      </c>
      <c r="E1973" s="38" t="s">
        <v>108</v>
      </c>
      <c r="F1973" s="38" t="s">
        <v>10074</v>
      </c>
      <c r="G1973" s="38" t="s">
        <v>8673</v>
      </c>
      <c r="H1973" s="38" t="s">
        <v>2665</v>
      </c>
      <c r="I1973" s="39">
        <v>3009.24</v>
      </c>
      <c r="J1973" s="15">
        <f>VLOOKUP(LEFT(B1973,5),[1]Percents!$C:$M,9,FALSE)</f>
        <v>0.64170000000000005</v>
      </c>
      <c r="K1973" s="13">
        <f t="shared" si="31"/>
        <v>1931.0293079999999</v>
      </c>
      <c r="L1973" s="22"/>
    </row>
    <row r="1974" spans="1:12" s="40" customFormat="1" ht="14.25" customHeight="1" x14ac:dyDescent="0.25">
      <c r="A1974" s="38" t="s">
        <v>141</v>
      </c>
      <c r="B1974" s="38" t="s">
        <v>172</v>
      </c>
      <c r="C1974" s="38" t="s">
        <v>10075</v>
      </c>
      <c r="D1974" s="38" t="s">
        <v>10076</v>
      </c>
      <c r="E1974" s="38" t="s">
        <v>119</v>
      </c>
      <c r="F1974" s="38" t="s">
        <v>10077</v>
      </c>
      <c r="G1974" s="38" t="s">
        <v>10078</v>
      </c>
      <c r="H1974" s="38" t="s">
        <v>2665</v>
      </c>
      <c r="I1974" s="39">
        <v>111534.52</v>
      </c>
      <c r="J1974" s="15">
        <f>VLOOKUP(LEFT(B1974,5),[1]Percents!$C:$M,9,FALSE)</f>
        <v>0.64170000000000005</v>
      </c>
      <c r="K1974" s="13">
        <f t="shared" si="31"/>
        <v>71571.701484000005</v>
      </c>
      <c r="L1974" s="22"/>
    </row>
    <row r="1975" spans="1:12" s="40" customFormat="1" ht="14.25" customHeight="1" x14ac:dyDescent="0.25">
      <c r="A1975" s="38" t="s">
        <v>243</v>
      </c>
      <c r="B1975" s="38" t="s">
        <v>118</v>
      </c>
      <c r="C1975" s="38" t="s">
        <v>10748</v>
      </c>
      <c r="D1975" s="38" t="s">
        <v>10749</v>
      </c>
      <c r="E1975" s="38" t="s">
        <v>119</v>
      </c>
      <c r="F1975" s="38" t="s">
        <v>10077</v>
      </c>
      <c r="G1975" s="38" t="s">
        <v>10078</v>
      </c>
      <c r="H1975" s="38" t="s">
        <v>2665</v>
      </c>
      <c r="I1975" s="39">
        <v>53591.03</v>
      </c>
      <c r="J1975" s="15">
        <f>VLOOKUP(LEFT(B1975,5),[1]Percents!$C:$M,9,FALSE)</f>
        <v>0</v>
      </c>
      <c r="K1975" s="13">
        <f t="shared" si="31"/>
        <v>0</v>
      </c>
      <c r="L1975" s="22"/>
    </row>
    <row r="1976" spans="1:12" s="40" customFormat="1" ht="14.25" customHeight="1" x14ac:dyDescent="0.25">
      <c r="A1976" s="38" t="s">
        <v>141</v>
      </c>
      <c r="B1976" s="38" t="s">
        <v>306</v>
      </c>
      <c r="C1976" s="38" t="s">
        <v>10079</v>
      </c>
      <c r="D1976" s="38" t="s">
        <v>10080</v>
      </c>
      <c r="E1976" s="38" t="s">
        <v>10081</v>
      </c>
      <c r="F1976" s="38" t="s">
        <v>10082</v>
      </c>
      <c r="G1976" s="38" t="s">
        <v>10083</v>
      </c>
      <c r="H1976" s="38" t="s">
        <v>2665</v>
      </c>
      <c r="I1976" s="39">
        <v>6185.63</v>
      </c>
      <c r="J1976" s="15">
        <f>VLOOKUP(LEFT(B1976,5),[1]Percents!$C:$M,9,FALSE)</f>
        <v>0.64170000000000005</v>
      </c>
      <c r="K1976" s="13">
        <f t="shared" si="31"/>
        <v>3969.3187710000002</v>
      </c>
      <c r="L1976" s="22"/>
    </row>
    <row r="1977" spans="1:12" s="40" customFormat="1" ht="14.25" customHeight="1" x14ac:dyDescent="0.25">
      <c r="A1977" s="38" t="s">
        <v>66</v>
      </c>
      <c r="B1977" s="38" t="s">
        <v>3520</v>
      </c>
      <c r="C1977" s="38" t="s">
        <v>10084</v>
      </c>
      <c r="D1977" s="38" t="s">
        <v>10085</v>
      </c>
      <c r="E1977" s="38" t="s">
        <v>10086</v>
      </c>
      <c r="F1977" s="38" t="s">
        <v>10087</v>
      </c>
      <c r="G1977" s="38" t="s">
        <v>9962</v>
      </c>
      <c r="H1977" s="38" t="s">
        <v>2665</v>
      </c>
      <c r="I1977" s="39">
        <v>15150.7</v>
      </c>
      <c r="J1977" s="15">
        <f>VLOOKUP(LEFT(B1977,5),[1]Percents!$C:$M,9,FALSE)</f>
        <v>0</v>
      </c>
      <c r="K1977" s="13">
        <f t="shared" si="31"/>
        <v>0</v>
      </c>
      <c r="L1977" s="22"/>
    </row>
    <row r="1978" spans="1:12" s="40" customFormat="1" ht="14.25" customHeight="1" x14ac:dyDescent="0.25">
      <c r="A1978" s="38" t="s">
        <v>140</v>
      </c>
      <c r="B1978" s="38" t="s">
        <v>6490</v>
      </c>
      <c r="C1978" s="38" t="s">
        <v>10750</v>
      </c>
      <c r="D1978" s="38" t="s">
        <v>10751</v>
      </c>
      <c r="E1978" s="38" t="s">
        <v>10752</v>
      </c>
      <c r="F1978" s="38" t="s">
        <v>10753</v>
      </c>
      <c r="G1978" s="38" t="s">
        <v>9945</v>
      </c>
      <c r="H1978" s="38" t="s">
        <v>2665</v>
      </c>
      <c r="I1978" s="39">
        <v>5699.6</v>
      </c>
      <c r="J1978" s="15">
        <f>VLOOKUP(LEFT(B1978,5),[1]Percents!$C:$M,9,FALSE)</f>
        <v>0</v>
      </c>
      <c r="K1978" s="13">
        <f t="shared" si="31"/>
        <v>0</v>
      </c>
      <c r="L1978" s="22"/>
    </row>
    <row r="1979" spans="1:12" s="40" customFormat="1" ht="14.25" customHeight="1" x14ac:dyDescent="0.25">
      <c r="A1979" s="38" t="s">
        <v>243</v>
      </c>
      <c r="B1979" s="38" t="s">
        <v>674</v>
      </c>
      <c r="C1979" s="38" t="s">
        <v>10088</v>
      </c>
      <c r="D1979" s="38" t="s">
        <v>10089</v>
      </c>
      <c r="E1979" s="38" t="s">
        <v>561</v>
      </c>
      <c r="F1979" s="38" t="s">
        <v>10090</v>
      </c>
      <c r="G1979" s="38" t="s">
        <v>10091</v>
      </c>
      <c r="H1979" s="38" t="s">
        <v>2665</v>
      </c>
      <c r="I1979" s="39">
        <v>11983.05</v>
      </c>
      <c r="J1979" s="15">
        <f>VLOOKUP(LEFT(B1979,5),[1]Percents!$C:$M,9,FALSE)</f>
        <v>0</v>
      </c>
      <c r="K1979" s="13">
        <f t="shared" si="31"/>
        <v>0</v>
      </c>
      <c r="L1979" s="22"/>
    </row>
    <row r="1980" spans="1:12" s="40" customFormat="1" ht="14.25" customHeight="1" x14ac:dyDescent="0.25">
      <c r="A1980" s="38" t="s">
        <v>243</v>
      </c>
      <c r="B1980" s="38" t="s">
        <v>674</v>
      </c>
      <c r="C1980" s="38" t="s">
        <v>10092</v>
      </c>
      <c r="D1980" s="38" t="s">
        <v>10093</v>
      </c>
      <c r="E1980" s="38" t="s">
        <v>675</v>
      </c>
      <c r="F1980" s="38" t="s">
        <v>10094</v>
      </c>
      <c r="G1980" s="38" t="s">
        <v>10095</v>
      </c>
      <c r="H1980" s="38" t="s">
        <v>2665</v>
      </c>
      <c r="I1980" s="39">
        <v>6523.32</v>
      </c>
      <c r="J1980" s="15">
        <f>VLOOKUP(LEFT(B1980,5),[1]Percents!$C:$M,9,FALSE)</f>
        <v>0</v>
      </c>
      <c r="K1980" s="13">
        <f t="shared" si="31"/>
        <v>0</v>
      </c>
      <c r="L1980" s="22"/>
    </row>
    <row r="1981" spans="1:12" s="40" customFormat="1" ht="14.25" customHeight="1" x14ac:dyDescent="0.25">
      <c r="A1981" s="38" t="s">
        <v>140</v>
      </c>
      <c r="B1981" s="38" t="s">
        <v>6490</v>
      </c>
      <c r="C1981" s="38" t="s">
        <v>11419</v>
      </c>
      <c r="D1981" s="38" t="s">
        <v>11420</v>
      </c>
      <c r="E1981" s="38" t="s">
        <v>6491</v>
      </c>
      <c r="F1981" s="38" t="s">
        <v>11421</v>
      </c>
      <c r="G1981" s="38" t="s">
        <v>10091</v>
      </c>
      <c r="H1981" s="38" t="s">
        <v>2665</v>
      </c>
      <c r="I1981" s="39">
        <v>2362.6799999999998</v>
      </c>
      <c r="J1981" s="15">
        <f>VLOOKUP(LEFT(B1981,5),[1]Percents!$C:$M,9,FALSE)</f>
        <v>0</v>
      </c>
      <c r="K1981" s="13">
        <f t="shared" si="31"/>
        <v>0</v>
      </c>
      <c r="L1981" s="22"/>
    </row>
    <row r="1982" spans="1:12" s="40" customFormat="1" ht="14.25" customHeight="1" x14ac:dyDescent="0.25">
      <c r="A1982" s="38" t="s">
        <v>140</v>
      </c>
      <c r="B1982" s="38" t="s">
        <v>6490</v>
      </c>
      <c r="C1982" s="38" t="s">
        <v>12552</v>
      </c>
      <c r="D1982" s="38" t="s">
        <v>12553</v>
      </c>
      <c r="E1982" s="38" t="s">
        <v>6491</v>
      </c>
      <c r="F1982" s="38" t="s">
        <v>11421</v>
      </c>
      <c r="G1982" s="38" t="s">
        <v>10091</v>
      </c>
      <c r="H1982" s="38" t="s">
        <v>2665</v>
      </c>
      <c r="I1982" s="39">
        <v>27.47</v>
      </c>
      <c r="J1982" s="15">
        <f>VLOOKUP(LEFT(B1982,5),[1]Percents!$C:$M,9,FALSE)</f>
        <v>0</v>
      </c>
      <c r="K1982" s="13">
        <f t="shared" si="31"/>
        <v>0</v>
      </c>
      <c r="L1982" s="22"/>
    </row>
    <row r="1983" spans="1:12" s="40" customFormat="1" ht="14.25" customHeight="1" x14ac:dyDescent="0.25">
      <c r="A1983" s="38" t="s">
        <v>243</v>
      </c>
      <c r="B1983" s="38" t="s">
        <v>674</v>
      </c>
      <c r="C1983" s="38" t="s">
        <v>10096</v>
      </c>
      <c r="D1983" s="38" t="s">
        <v>10097</v>
      </c>
      <c r="E1983" s="38" t="s">
        <v>561</v>
      </c>
      <c r="F1983" s="38" t="s">
        <v>10098</v>
      </c>
      <c r="G1983" s="38" t="s">
        <v>10095</v>
      </c>
      <c r="H1983" s="38" t="s">
        <v>2665</v>
      </c>
      <c r="I1983" s="39">
        <v>33724.519999999997</v>
      </c>
      <c r="J1983" s="15">
        <f>VLOOKUP(LEFT(B1983,5),[1]Percents!$C:$M,9,FALSE)</f>
        <v>0</v>
      </c>
      <c r="K1983" s="13">
        <f t="shared" si="31"/>
        <v>0</v>
      </c>
      <c r="L1983" s="22"/>
    </row>
    <row r="1984" spans="1:12" s="40" customFormat="1" ht="14.25" customHeight="1" x14ac:dyDescent="0.25">
      <c r="A1984" s="38" t="s">
        <v>243</v>
      </c>
      <c r="B1984" s="38" t="s">
        <v>118</v>
      </c>
      <c r="C1984" s="38" t="s">
        <v>10504</v>
      </c>
      <c r="D1984" s="38" t="s">
        <v>10505</v>
      </c>
      <c r="E1984" s="38" t="s">
        <v>107</v>
      </c>
      <c r="F1984" s="38" t="s">
        <v>10506</v>
      </c>
      <c r="G1984" s="38" t="s">
        <v>9905</v>
      </c>
      <c r="H1984" s="38" t="s">
        <v>2665</v>
      </c>
      <c r="I1984" s="39">
        <v>1887.78</v>
      </c>
      <c r="J1984" s="15">
        <f>VLOOKUP(LEFT(B1984,5),[1]Percents!$C:$M,9,FALSE)</f>
        <v>0</v>
      </c>
      <c r="K1984" s="13">
        <f t="shared" si="31"/>
        <v>0</v>
      </c>
      <c r="L1984" s="22"/>
    </row>
    <row r="1985" spans="1:12" s="40" customFormat="1" ht="14.25" customHeight="1" x14ac:dyDescent="0.25">
      <c r="A1985" s="38" t="s">
        <v>243</v>
      </c>
      <c r="B1985" s="38" t="s">
        <v>50</v>
      </c>
      <c r="C1985" s="38" t="s">
        <v>11092</v>
      </c>
      <c r="D1985" s="38" t="s">
        <v>11093</v>
      </c>
      <c r="E1985" s="38" t="s">
        <v>3524</v>
      </c>
      <c r="F1985" s="38" t="s">
        <v>11094</v>
      </c>
      <c r="G1985" s="38" t="s">
        <v>9856</v>
      </c>
      <c r="H1985" s="38" t="s">
        <v>2665</v>
      </c>
      <c r="I1985" s="39">
        <v>3440.61</v>
      </c>
      <c r="J1985" s="15">
        <f>VLOOKUP(LEFT(B1985,5),[1]Percents!$C:$M,9,FALSE)</f>
        <v>0</v>
      </c>
      <c r="K1985" s="13">
        <f t="shared" si="31"/>
        <v>0</v>
      </c>
      <c r="L1985" s="22"/>
    </row>
    <row r="1986" spans="1:12" s="40" customFormat="1" ht="14.25" customHeight="1" x14ac:dyDescent="0.25">
      <c r="A1986" s="38" t="s">
        <v>141</v>
      </c>
      <c r="B1986" s="38" t="s">
        <v>3</v>
      </c>
      <c r="C1986" s="38" t="s">
        <v>10507</v>
      </c>
      <c r="D1986" s="38" t="s">
        <v>10508</v>
      </c>
      <c r="E1986" s="38" t="s">
        <v>1015</v>
      </c>
      <c r="F1986" s="38" t="s">
        <v>10509</v>
      </c>
      <c r="G1986" s="38" t="s">
        <v>8589</v>
      </c>
      <c r="H1986" s="38" t="s">
        <v>2665</v>
      </c>
      <c r="I1986" s="39">
        <v>1255.5</v>
      </c>
      <c r="J1986" s="15">
        <f>VLOOKUP(LEFT(B1986,5),[1]Percents!$C:$M,9,FALSE)</f>
        <v>0.64170000000000005</v>
      </c>
      <c r="K1986" s="13">
        <f t="shared" si="31"/>
        <v>805.65435000000002</v>
      </c>
      <c r="L1986" s="22"/>
    </row>
    <row r="1987" spans="1:12" s="40" customFormat="1" ht="14.25" customHeight="1" x14ac:dyDescent="0.25">
      <c r="A1987" s="38" t="s">
        <v>213</v>
      </c>
      <c r="B1987" s="38" t="s">
        <v>154</v>
      </c>
      <c r="C1987" s="38" t="s">
        <v>10754</v>
      </c>
      <c r="D1987" s="38" t="s">
        <v>10755</v>
      </c>
      <c r="E1987" s="38" t="s">
        <v>1449</v>
      </c>
      <c r="F1987" s="38" t="s">
        <v>10756</v>
      </c>
      <c r="G1987" s="38" t="s">
        <v>9962</v>
      </c>
      <c r="H1987" s="38" t="s">
        <v>2665</v>
      </c>
      <c r="I1987" s="39">
        <v>18442</v>
      </c>
      <c r="J1987" s="15">
        <f>VLOOKUP(LEFT(B1987,5),[1]Percents!$C:$M,9,FALSE)</f>
        <v>0</v>
      </c>
      <c r="K1987" s="13">
        <f t="shared" si="31"/>
        <v>0</v>
      </c>
      <c r="L1987" s="22"/>
    </row>
    <row r="1988" spans="1:12" s="40" customFormat="1" ht="14.25" customHeight="1" x14ac:dyDescent="0.25">
      <c r="A1988" s="38" t="s">
        <v>66</v>
      </c>
      <c r="B1988" s="38" t="s">
        <v>11422</v>
      </c>
      <c r="C1988" s="38" t="s">
        <v>11423</v>
      </c>
      <c r="D1988" s="38" t="s">
        <v>11424</v>
      </c>
      <c r="E1988" s="38" t="s">
        <v>11425</v>
      </c>
      <c r="F1988" s="38" t="s">
        <v>11426</v>
      </c>
      <c r="G1988" s="38" t="s">
        <v>8076</v>
      </c>
      <c r="H1988" s="38" t="s">
        <v>2665</v>
      </c>
      <c r="I1988" s="39">
        <v>4291.68</v>
      </c>
      <c r="J1988" s="15">
        <f>VLOOKUP(LEFT(B1988,5),[1]Percents!$C:$M,9,FALSE)</f>
        <v>0</v>
      </c>
      <c r="K1988" s="13">
        <f t="shared" si="31"/>
        <v>0</v>
      </c>
      <c r="L1988" s="22"/>
    </row>
    <row r="1989" spans="1:12" s="40" customFormat="1" ht="14.25" customHeight="1" x14ac:dyDescent="0.25">
      <c r="A1989" s="38" t="s">
        <v>243</v>
      </c>
      <c r="B1989" s="38" t="s">
        <v>674</v>
      </c>
      <c r="C1989" s="38" t="s">
        <v>12200</v>
      </c>
      <c r="D1989" s="38" t="s">
        <v>12201</v>
      </c>
      <c r="E1989" s="38" t="s">
        <v>113</v>
      </c>
      <c r="F1989" s="38" t="s">
        <v>12202</v>
      </c>
      <c r="G1989" s="38" t="s">
        <v>12203</v>
      </c>
      <c r="H1989" s="38" t="s">
        <v>2665</v>
      </c>
      <c r="I1989" s="39">
        <v>341.6</v>
      </c>
      <c r="J1989" s="15">
        <f>VLOOKUP(LEFT(B1989,5),[1]Percents!$C:$M,9,FALSE)</f>
        <v>0</v>
      </c>
      <c r="K1989" s="13">
        <f t="shared" si="31"/>
        <v>0</v>
      </c>
      <c r="L1989" s="22"/>
    </row>
    <row r="1990" spans="1:12" s="40" customFormat="1" ht="14.25" customHeight="1" x14ac:dyDescent="0.25">
      <c r="A1990" s="38" t="s">
        <v>243</v>
      </c>
      <c r="B1990" s="38" t="s">
        <v>50</v>
      </c>
      <c r="C1990" s="38" t="s">
        <v>11795</v>
      </c>
      <c r="D1990" s="38" t="s">
        <v>11796</v>
      </c>
      <c r="E1990" s="38" t="s">
        <v>4447</v>
      </c>
      <c r="F1990" s="38" t="s">
        <v>11797</v>
      </c>
      <c r="G1990" s="38" t="s">
        <v>9320</v>
      </c>
      <c r="H1990" s="38" t="s">
        <v>2665</v>
      </c>
      <c r="I1990" s="39">
        <v>3757.7</v>
      </c>
      <c r="J1990" s="15">
        <f>VLOOKUP(LEFT(B1990,5),[1]Percents!$C:$M,9,FALSE)</f>
        <v>0</v>
      </c>
      <c r="K1990" s="13">
        <f t="shared" si="31"/>
        <v>0</v>
      </c>
      <c r="L1990" s="22"/>
    </row>
    <row r="1991" spans="1:12" s="40" customFormat="1" ht="14.25" customHeight="1" x14ac:dyDescent="0.25">
      <c r="A1991" s="38" t="s">
        <v>243</v>
      </c>
      <c r="B1991" s="38" t="s">
        <v>2543</v>
      </c>
      <c r="C1991" s="38" t="s">
        <v>10757</v>
      </c>
      <c r="D1991" s="38" t="s">
        <v>10758</v>
      </c>
      <c r="E1991" s="38" t="s">
        <v>8025</v>
      </c>
      <c r="F1991" s="38" t="s">
        <v>10759</v>
      </c>
      <c r="G1991" s="38" t="s">
        <v>10760</v>
      </c>
      <c r="H1991" s="38" t="s">
        <v>2665</v>
      </c>
      <c r="I1991" s="39">
        <v>16106.38</v>
      </c>
      <c r="J1991" s="15">
        <f>VLOOKUP(LEFT(B1991,5),[1]Percents!$C:$M,9,FALSE)</f>
        <v>0</v>
      </c>
      <c r="K1991" s="13">
        <f t="shared" si="31"/>
        <v>0</v>
      </c>
      <c r="L1991" s="22"/>
    </row>
    <row r="1992" spans="1:12" s="40" customFormat="1" ht="14.25" customHeight="1" x14ac:dyDescent="0.25">
      <c r="A1992" s="38" t="s">
        <v>243</v>
      </c>
      <c r="B1992" s="38" t="s">
        <v>118</v>
      </c>
      <c r="C1992" s="38" t="s">
        <v>11095</v>
      </c>
      <c r="D1992" s="38" t="s">
        <v>11096</v>
      </c>
      <c r="E1992" s="38" t="s">
        <v>2792</v>
      </c>
      <c r="F1992" s="38" t="s">
        <v>11097</v>
      </c>
      <c r="G1992" s="38" t="s">
        <v>11098</v>
      </c>
      <c r="H1992" s="38" t="s">
        <v>2665</v>
      </c>
      <c r="I1992" s="39">
        <v>12355.5</v>
      </c>
      <c r="J1992" s="15">
        <f>VLOOKUP(LEFT(B1992,5),[1]Percents!$C:$M,9,FALSE)</f>
        <v>0</v>
      </c>
      <c r="K1992" s="13">
        <f t="shared" si="31"/>
        <v>0</v>
      </c>
      <c r="L1992" s="22"/>
    </row>
    <row r="1993" spans="1:12" s="40" customFormat="1" ht="14.25" customHeight="1" x14ac:dyDescent="0.25">
      <c r="A1993" s="38" t="s">
        <v>243</v>
      </c>
      <c r="B1993" s="38" t="s">
        <v>118</v>
      </c>
      <c r="C1993" s="38" t="s">
        <v>12554</v>
      </c>
      <c r="D1993" s="38" t="s">
        <v>12555</v>
      </c>
      <c r="E1993" s="38" t="s">
        <v>2792</v>
      </c>
      <c r="F1993" s="38" t="s">
        <v>11097</v>
      </c>
      <c r="G1993" s="38" t="s">
        <v>11098</v>
      </c>
      <c r="H1993" s="38" t="s">
        <v>2665</v>
      </c>
      <c r="I1993" s="39">
        <v>6150</v>
      </c>
      <c r="J1993" s="15">
        <f>VLOOKUP(LEFT(B1993,5),[1]Percents!$C:$M,9,FALSE)</f>
        <v>0</v>
      </c>
      <c r="K1993" s="13">
        <f t="shared" si="31"/>
        <v>0</v>
      </c>
      <c r="L1993" s="22"/>
    </row>
    <row r="1994" spans="1:12" s="40" customFormat="1" ht="14.25" customHeight="1" x14ac:dyDescent="0.25">
      <c r="A1994" s="38" t="s">
        <v>243</v>
      </c>
      <c r="B1994" s="38" t="s">
        <v>118</v>
      </c>
      <c r="C1994" s="38" t="s">
        <v>12556</v>
      </c>
      <c r="D1994" s="38" t="s">
        <v>12557</v>
      </c>
      <c r="E1994" s="38" t="s">
        <v>2792</v>
      </c>
      <c r="F1994" s="38" t="s">
        <v>11097</v>
      </c>
      <c r="G1994" s="38" t="s">
        <v>11098</v>
      </c>
      <c r="H1994" s="38" t="s">
        <v>2665</v>
      </c>
      <c r="I1994" s="39">
        <v>14193.46</v>
      </c>
      <c r="J1994" s="15">
        <f>VLOOKUP(LEFT(B1994,5),[1]Percents!$C:$M,9,FALSE)</f>
        <v>0</v>
      </c>
      <c r="K1994" s="13">
        <f t="shared" si="31"/>
        <v>0</v>
      </c>
      <c r="L1994" s="22"/>
    </row>
    <row r="1995" spans="1:12" s="40" customFormat="1" ht="14.25" customHeight="1" x14ac:dyDescent="0.25">
      <c r="A1995" s="38" t="s">
        <v>243</v>
      </c>
      <c r="B1995" s="38" t="s">
        <v>118</v>
      </c>
      <c r="C1995" s="38" t="s">
        <v>11427</v>
      </c>
      <c r="D1995" s="38" t="s">
        <v>11428</v>
      </c>
      <c r="E1995" s="38" t="s">
        <v>510</v>
      </c>
      <c r="F1995" s="38" t="s">
        <v>11097</v>
      </c>
      <c r="G1995" s="38" t="s">
        <v>11098</v>
      </c>
      <c r="H1995" s="38" t="s">
        <v>2665</v>
      </c>
      <c r="I1995" s="39">
        <v>8273.8799999999992</v>
      </c>
      <c r="J1995" s="15">
        <f>VLOOKUP(LEFT(B1995,5),[1]Percents!$C:$M,9,FALSE)</f>
        <v>0</v>
      </c>
      <c r="K1995" s="13">
        <f t="shared" si="31"/>
        <v>0</v>
      </c>
      <c r="L1995" s="22"/>
    </row>
    <row r="1996" spans="1:12" s="40" customFormat="1" ht="14.25" customHeight="1" x14ac:dyDescent="0.25">
      <c r="A1996" s="38" t="s">
        <v>243</v>
      </c>
      <c r="B1996" s="38" t="s">
        <v>118</v>
      </c>
      <c r="C1996" s="38" t="s">
        <v>11429</v>
      </c>
      <c r="D1996" s="38" t="s">
        <v>11430</v>
      </c>
      <c r="E1996" s="38" t="s">
        <v>385</v>
      </c>
      <c r="F1996" s="38" t="s">
        <v>11097</v>
      </c>
      <c r="G1996" s="38" t="s">
        <v>11098</v>
      </c>
      <c r="H1996" s="38" t="s">
        <v>2665</v>
      </c>
      <c r="I1996" s="39">
        <v>14824.26</v>
      </c>
      <c r="J1996" s="15">
        <f>VLOOKUP(LEFT(B1996,5),[1]Percents!$C:$M,9,FALSE)</f>
        <v>0</v>
      </c>
      <c r="K1996" s="13">
        <f t="shared" si="31"/>
        <v>0</v>
      </c>
      <c r="L1996" s="22"/>
    </row>
    <row r="1997" spans="1:12" s="40" customFormat="1" ht="14.25" customHeight="1" x14ac:dyDescent="0.25">
      <c r="A1997" s="38" t="s">
        <v>243</v>
      </c>
      <c r="B1997" s="38" t="s">
        <v>290</v>
      </c>
      <c r="C1997" s="38" t="s">
        <v>11099</v>
      </c>
      <c r="D1997" s="38" t="s">
        <v>11100</v>
      </c>
      <c r="E1997" s="38" t="s">
        <v>6066</v>
      </c>
      <c r="F1997" s="38" t="s">
        <v>11101</v>
      </c>
      <c r="G1997" s="38" t="s">
        <v>11086</v>
      </c>
      <c r="H1997" s="38" t="s">
        <v>2665</v>
      </c>
      <c r="I1997" s="39">
        <v>5602.27</v>
      </c>
      <c r="J1997" s="15">
        <f>VLOOKUP(LEFT(B1997,5),[1]Percents!$C:$M,9,FALSE)</f>
        <v>0</v>
      </c>
      <c r="K1997" s="13">
        <f t="shared" si="31"/>
        <v>0</v>
      </c>
      <c r="L1997" s="22"/>
    </row>
    <row r="1998" spans="1:12" s="40" customFormat="1" ht="14.25" customHeight="1" x14ac:dyDescent="0.25">
      <c r="A1998" s="38" t="s">
        <v>141</v>
      </c>
      <c r="B1998" s="38" t="s">
        <v>245</v>
      </c>
      <c r="C1998" s="38" t="s">
        <v>11102</v>
      </c>
      <c r="D1998" s="38" t="s">
        <v>11103</v>
      </c>
      <c r="E1998" s="38" t="s">
        <v>246</v>
      </c>
      <c r="F1998" s="38" t="s">
        <v>11104</v>
      </c>
      <c r="G1998" s="38" t="s">
        <v>6733</v>
      </c>
      <c r="H1998" s="38" t="s">
        <v>2665</v>
      </c>
      <c r="I1998" s="39">
        <v>6652.71</v>
      </c>
      <c r="J1998" s="15">
        <f>VLOOKUP(LEFT(B1998,5),[1]Percents!$C:$M,9,FALSE)</f>
        <v>0.64170000000000005</v>
      </c>
      <c r="K1998" s="13">
        <f t="shared" si="31"/>
        <v>4269.0440070000004</v>
      </c>
      <c r="L1998" s="22"/>
    </row>
    <row r="1999" spans="1:12" s="40" customFormat="1" ht="14.25" customHeight="1" x14ac:dyDescent="0.25">
      <c r="A1999" s="38" t="s">
        <v>141</v>
      </c>
      <c r="B1999" s="38" t="s">
        <v>245</v>
      </c>
      <c r="C1999" s="38" t="s">
        <v>11105</v>
      </c>
      <c r="D1999" s="38" t="s">
        <v>11106</v>
      </c>
      <c r="E1999" s="38" t="s">
        <v>246</v>
      </c>
      <c r="F1999" s="38" t="s">
        <v>11107</v>
      </c>
      <c r="G1999" s="38" t="s">
        <v>6733</v>
      </c>
      <c r="H1999" s="38" t="s">
        <v>2665</v>
      </c>
      <c r="I1999" s="39">
        <v>9809.24</v>
      </c>
      <c r="J1999" s="15">
        <f>VLOOKUP(LEFT(B1999,5),[1]Percents!$C:$M,9,FALSE)</f>
        <v>0.64170000000000005</v>
      </c>
      <c r="K1999" s="13">
        <f t="shared" si="31"/>
        <v>6294.5893080000005</v>
      </c>
      <c r="L1999" s="22"/>
    </row>
    <row r="2000" spans="1:12" s="40" customFormat="1" ht="14.25" customHeight="1" x14ac:dyDescent="0.25">
      <c r="A2000" s="38" t="s">
        <v>243</v>
      </c>
      <c r="B2000" s="38" t="s">
        <v>203</v>
      </c>
      <c r="C2000" s="38" t="s">
        <v>11798</v>
      </c>
      <c r="D2000" s="38" t="s">
        <v>11799</v>
      </c>
      <c r="E2000" s="38" t="s">
        <v>204</v>
      </c>
      <c r="F2000" s="38" t="s">
        <v>11800</v>
      </c>
      <c r="G2000" s="38" t="s">
        <v>10673</v>
      </c>
      <c r="H2000" s="38" t="s">
        <v>2665</v>
      </c>
      <c r="I2000" s="39">
        <v>15831.51</v>
      </c>
      <c r="J2000" s="15">
        <f>VLOOKUP(LEFT(B2000,5),[1]Percents!$C:$M,9,FALSE)</f>
        <v>0</v>
      </c>
      <c r="K2000" s="13">
        <f t="shared" si="31"/>
        <v>0</v>
      </c>
      <c r="L2000" s="22"/>
    </row>
    <row r="2001" spans="1:12" s="40" customFormat="1" ht="14.25" customHeight="1" x14ac:dyDescent="0.25">
      <c r="A2001" s="38" t="s">
        <v>243</v>
      </c>
      <c r="B2001" s="38" t="s">
        <v>50</v>
      </c>
      <c r="C2001" s="38" t="s">
        <v>12204</v>
      </c>
      <c r="D2001" s="38" t="s">
        <v>12205</v>
      </c>
      <c r="E2001" s="38" t="s">
        <v>348</v>
      </c>
      <c r="F2001" s="38" t="s">
        <v>12206</v>
      </c>
      <c r="G2001" s="38" t="s">
        <v>11320</v>
      </c>
      <c r="H2001" s="38" t="s">
        <v>2665</v>
      </c>
      <c r="I2001" s="39">
        <v>33703.69</v>
      </c>
      <c r="J2001" s="15">
        <f>VLOOKUP(LEFT(B2001,5),[1]Percents!$C:$M,9,FALSE)</f>
        <v>0</v>
      </c>
      <c r="K2001" s="13">
        <f t="shared" si="31"/>
        <v>0</v>
      </c>
      <c r="L2001" s="22"/>
    </row>
    <row r="2002" spans="1:12" s="40" customFormat="1" ht="14.25" customHeight="1" x14ac:dyDescent="0.25">
      <c r="A2002" s="38" t="s">
        <v>243</v>
      </c>
      <c r="B2002" s="38" t="s">
        <v>290</v>
      </c>
      <c r="C2002" s="38" t="s">
        <v>11801</v>
      </c>
      <c r="D2002" s="38" t="s">
        <v>11802</v>
      </c>
      <c r="E2002" s="38" t="s">
        <v>71</v>
      </c>
      <c r="F2002" s="38" t="s">
        <v>11803</v>
      </c>
      <c r="G2002" s="38" t="s">
        <v>10948</v>
      </c>
      <c r="H2002" s="38" t="s">
        <v>2665</v>
      </c>
      <c r="I2002" s="39">
        <v>5750.8</v>
      </c>
      <c r="J2002" s="15">
        <f>VLOOKUP(LEFT(B2002,5),[1]Percents!$C:$M,9,FALSE)</f>
        <v>0</v>
      </c>
      <c r="K2002" s="13">
        <f t="shared" si="31"/>
        <v>0</v>
      </c>
      <c r="L2002" s="22"/>
    </row>
    <row r="2003" spans="1:12" s="40" customFormat="1" ht="14.25" customHeight="1" x14ac:dyDescent="0.25">
      <c r="A2003" s="38" t="s">
        <v>243</v>
      </c>
      <c r="B2003" s="38" t="s">
        <v>290</v>
      </c>
      <c r="C2003" s="38" t="s">
        <v>12558</v>
      </c>
      <c r="D2003" s="38" t="s">
        <v>12559</v>
      </c>
      <c r="E2003" s="38" t="s">
        <v>6803</v>
      </c>
      <c r="F2003" s="38" t="s">
        <v>11803</v>
      </c>
      <c r="G2003" s="38" t="s">
        <v>12560</v>
      </c>
      <c r="H2003" s="38" t="s">
        <v>2665</v>
      </c>
      <c r="I2003" s="39">
        <v>717.4</v>
      </c>
      <c r="J2003" s="15">
        <f>VLOOKUP(LEFT(B2003,5),[1]Percents!$C:$M,9,FALSE)</f>
        <v>0</v>
      </c>
      <c r="K2003" s="13">
        <f t="shared" si="31"/>
        <v>0</v>
      </c>
      <c r="L2003" s="22"/>
    </row>
    <row r="2004" spans="1:12" s="40" customFormat="1" ht="14.25" customHeight="1" x14ac:dyDescent="0.25">
      <c r="A2004" s="38" t="s">
        <v>243</v>
      </c>
      <c r="B2004" s="38" t="s">
        <v>290</v>
      </c>
      <c r="C2004" s="38" t="s">
        <v>12561</v>
      </c>
      <c r="D2004" s="38" t="s">
        <v>12562</v>
      </c>
      <c r="E2004" s="38" t="s">
        <v>6066</v>
      </c>
      <c r="F2004" s="38" t="s">
        <v>11803</v>
      </c>
      <c r="G2004" s="38" t="s">
        <v>12560</v>
      </c>
      <c r="H2004" s="38" t="s">
        <v>2665</v>
      </c>
      <c r="I2004" s="39">
        <v>664.3</v>
      </c>
      <c r="J2004" s="15">
        <f>VLOOKUP(LEFT(B2004,5),[1]Percents!$C:$M,9,FALSE)</f>
        <v>0</v>
      </c>
      <c r="K2004" s="13">
        <f t="shared" si="31"/>
        <v>0</v>
      </c>
      <c r="L2004" s="22"/>
    </row>
    <row r="2005" spans="1:12" s="40" customFormat="1" ht="14.25" customHeight="1" x14ac:dyDescent="0.25">
      <c r="A2005" s="38" t="s">
        <v>243</v>
      </c>
      <c r="B2005" s="38" t="s">
        <v>290</v>
      </c>
      <c r="C2005" s="38" t="s">
        <v>11431</v>
      </c>
      <c r="D2005" s="38" t="s">
        <v>11432</v>
      </c>
      <c r="E2005" s="38" t="s">
        <v>1</v>
      </c>
      <c r="F2005" s="38" t="s">
        <v>11433</v>
      </c>
      <c r="G2005" s="38" t="s">
        <v>10948</v>
      </c>
      <c r="H2005" s="38" t="s">
        <v>2665</v>
      </c>
      <c r="I2005" s="39">
        <v>14879.72</v>
      </c>
      <c r="J2005" s="15">
        <f>VLOOKUP(LEFT(B2005,5),[1]Percents!$C:$M,9,FALSE)</f>
        <v>0</v>
      </c>
      <c r="K2005" s="13">
        <f t="shared" si="31"/>
        <v>0</v>
      </c>
      <c r="L2005" s="22"/>
    </row>
    <row r="2006" spans="1:12" s="40" customFormat="1" ht="14.25" customHeight="1" x14ac:dyDescent="0.25">
      <c r="A2006" s="38" t="s">
        <v>141</v>
      </c>
      <c r="B2006" s="38" t="s">
        <v>3</v>
      </c>
      <c r="C2006" s="38" t="s">
        <v>11804</v>
      </c>
      <c r="D2006" s="38" t="s">
        <v>11805</v>
      </c>
      <c r="E2006" s="38" t="s">
        <v>64</v>
      </c>
      <c r="F2006" s="38" t="s">
        <v>11806</v>
      </c>
      <c r="G2006" s="38" t="s">
        <v>10948</v>
      </c>
      <c r="H2006" s="38" t="s">
        <v>2665</v>
      </c>
      <c r="I2006" s="39">
        <v>2616.9</v>
      </c>
      <c r="J2006" s="15">
        <f>VLOOKUP(LEFT(B2006,5),[1]Percents!$C:$M,9,FALSE)</f>
        <v>0.64170000000000005</v>
      </c>
      <c r="K2006" s="13">
        <f t="shared" si="31"/>
        <v>1679.2647300000001</v>
      </c>
      <c r="L2006" s="22"/>
    </row>
    <row r="2007" spans="1:12" s="40" customFormat="1" ht="14.25" customHeight="1" x14ac:dyDescent="0.25">
      <c r="A2007" s="38" t="s">
        <v>243</v>
      </c>
      <c r="B2007" s="38" t="s">
        <v>118</v>
      </c>
      <c r="C2007" s="38" t="s">
        <v>12207</v>
      </c>
      <c r="D2007" s="38" t="s">
        <v>12208</v>
      </c>
      <c r="E2007" s="38" t="s">
        <v>40</v>
      </c>
      <c r="F2007" s="38" t="s">
        <v>12209</v>
      </c>
      <c r="G2007" s="38" t="s">
        <v>12210</v>
      </c>
      <c r="H2007" s="38" t="s">
        <v>2665</v>
      </c>
      <c r="I2007" s="39">
        <v>5398.78</v>
      </c>
      <c r="J2007" s="15">
        <f>VLOOKUP(LEFT(B2007,5),[1]Percents!$C:$M,9,FALSE)</f>
        <v>0</v>
      </c>
      <c r="K2007" s="13">
        <f t="shared" si="31"/>
        <v>0</v>
      </c>
      <c r="L2007" s="22"/>
    </row>
    <row r="2008" spans="1:12" s="40" customFormat="1" ht="14.25" customHeight="1" x14ac:dyDescent="0.25">
      <c r="A2008" s="38" t="s">
        <v>243</v>
      </c>
      <c r="B2008" s="38" t="s">
        <v>674</v>
      </c>
      <c r="C2008" s="38" t="s">
        <v>12211</v>
      </c>
      <c r="D2008" s="38" t="s">
        <v>12212</v>
      </c>
      <c r="E2008" s="38" t="s">
        <v>113</v>
      </c>
      <c r="F2008" s="38" t="s">
        <v>12213</v>
      </c>
      <c r="G2008" s="38" t="s">
        <v>12214</v>
      </c>
      <c r="H2008" s="38" t="s">
        <v>2665</v>
      </c>
      <c r="I2008" s="39">
        <v>1456.41</v>
      </c>
      <c r="J2008" s="15">
        <f>VLOOKUP(LEFT(B2008,5),[1]Percents!$C:$M,9,FALSE)</f>
        <v>0</v>
      </c>
      <c r="K2008" s="13">
        <f t="shared" si="31"/>
        <v>0</v>
      </c>
      <c r="L2008" s="22"/>
    </row>
    <row r="2009" spans="1:12" s="40" customFormat="1" ht="14.25" customHeight="1" x14ac:dyDescent="0.25">
      <c r="A2009" s="38" t="s">
        <v>243</v>
      </c>
      <c r="B2009" s="38" t="s">
        <v>50</v>
      </c>
      <c r="C2009" s="38" t="s">
        <v>2139</v>
      </c>
      <c r="D2009" s="38" t="s">
        <v>409</v>
      </c>
      <c r="E2009" s="38" t="s">
        <v>201</v>
      </c>
      <c r="F2009" s="38" t="s">
        <v>513</v>
      </c>
      <c r="G2009" s="38" t="s">
        <v>2140</v>
      </c>
      <c r="H2009" s="38" t="s">
        <v>2665</v>
      </c>
      <c r="I2009" s="41">
        <v>-83.2</v>
      </c>
      <c r="J2009" s="15">
        <f>VLOOKUP(LEFT(B2009,5),[1]Percents!$C:$M,9,FALSE)</f>
        <v>0</v>
      </c>
      <c r="K2009" s="13">
        <f t="shared" si="31"/>
        <v>0</v>
      </c>
      <c r="L2009" s="22"/>
    </row>
    <row r="2010" spans="1:12" s="40" customFormat="1" ht="14.25" customHeight="1" x14ac:dyDescent="0.25">
      <c r="A2010" s="38" t="s">
        <v>243</v>
      </c>
      <c r="B2010" s="38" t="s">
        <v>50</v>
      </c>
      <c r="C2010" s="38" t="s">
        <v>10761</v>
      </c>
      <c r="D2010" s="38" t="s">
        <v>10762</v>
      </c>
      <c r="E2010" s="38" t="s">
        <v>3888</v>
      </c>
      <c r="F2010" s="38" t="s">
        <v>513</v>
      </c>
      <c r="G2010" s="38" t="s">
        <v>2140</v>
      </c>
      <c r="H2010" s="38" t="s">
        <v>2665</v>
      </c>
      <c r="I2010" s="41">
        <v>-0.04</v>
      </c>
      <c r="J2010" s="15">
        <f>VLOOKUP(LEFT(B2010,5),[1]Percents!$C:$M,9,FALSE)</f>
        <v>0</v>
      </c>
      <c r="K2010" s="13">
        <f t="shared" si="31"/>
        <v>0</v>
      </c>
      <c r="L2010" s="22"/>
    </row>
    <row r="2011" spans="1:12" s="40" customFormat="1" ht="14.25" customHeight="1" x14ac:dyDescent="0.25">
      <c r="A2011" s="38" t="s">
        <v>243</v>
      </c>
      <c r="B2011" s="38" t="s">
        <v>290</v>
      </c>
      <c r="C2011" s="38" t="s">
        <v>9523</v>
      </c>
      <c r="D2011" s="38" t="s">
        <v>9524</v>
      </c>
      <c r="E2011" s="38" t="s">
        <v>1</v>
      </c>
      <c r="F2011" s="38" t="s">
        <v>9525</v>
      </c>
      <c r="G2011" s="38" t="s">
        <v>9526</v>
      </c>
      <c r="H2011" s="38" t="s">
        <v>2665</v>
      </c>
      <c r="I2011" s="41">
        <v>-0.68</v>
      </c>
      <c r="J2011" s="15">
        <f>VLOOKUP(LEFT(B2011,5),[1]Percents!$C:$M,9,FALSE)</f>
        <v>0</v>
      </c>
      <c r="K2011" s="13">
        <f t="shared" si="31"/>
        <v>0</v>
      </c>
      <c r="L2011" s="22"/>
    </row>
    <row r="2012" spans="1:12" s="40" customFormat="1" ht="14.25" customHeight="1" x14ac:dyDescent="0.25">
      <c r="A2012" s="38" t="s">
        <v>242</v>
      </c>
      <c r="B2012" s="38" t="s">
        <v>9421</v>
      </c>
      <c r="C2012" s="38" t="s">
        <v>3291</v>
      </c>
      <c r="D2012" s="38" t="s">
        <v>3292</v>
      </c>
      <c r="E2012" s="38" t="s">
        <v>669</v>
      </c>
      <c r="F2012" s="38" t="s">
        <v>3293</v>
      </c>
      <c r="G2012" s="38" t="s">
        <v>2611</v>
      </c>
      <c r="H2012" s="38" t="s">
        <v>2665</v>
      </c>
      <c r="I2012" s="39">
        <v>565.25</v>
      </c>
      <c r="J2012" s="15">
        <f>VLOOKUP(LEFT(B2012,5),[1]Percents!$C:$M,9,FALSE)</f>
        <v>0</v>
      </c>
      <c r="K2012" s="13">
        <f t="shared" si="31"/>
        <v>0</v>
      </c>
      <c r="L2012" s="22"/>
    </row>
    <row r="2013" spans="1:12" s="40" customFormat="1" ht="14.25" customHeight="1" x14ac:dyDescent="0.25">
      <c r="A2013" s="38" t="s">
        <v>242</v>
      </c>
      <c r="B2013" s="38" t="s">
        <v>178</v>
      </c>
      <c r="C2013" s="38" t="s">
        <v>3291</v>
      </c>
      <c r="D2013" s="38" t="s">
        <v>3292</v>
      </c>
      <c r="E2013" s="38" t="s">
        <v>669</v>
      </c>
      <c r="F2013" s="38" t="s">
        <v>3293</v>
      </c>
      <c r="G2013" s="38" t="s">
        <v>2611</v>
      </c>
      <c r="H2013" s="38" t="s">
        <v>2665</v>
      </c>
      <c r="I2013" s="39">
        <v>1568.26</v>
      </c>
      <c r="J2013" s="15">
        <f>VLOOKUP(LEFT(B2013,5),[1]Percents!$C:$M,9,FALSE)</f>
        <v>0</v>
      </c>
      <c r="K2013" s="13">
        <f t="shared" si="31"/>
        <v>0</v>
      </c>
      <c r="L2013" s="22"/>
    </row>
    <row r="2014" spans="1:12" s="40" customFormat="1" ht="14.25" customHeight="1" x14ac:dyDescent="0.25">
      <c r="A2014" s="38" t="s">
        <v>141</v>
      </c>
      <c r="B2014" s="38" t="s">
        <v>3</v>
      </c>
      <c r="C2014" s="38" t="s">
        <v>8839</v>
      </c>
      <c r="D2014" s="38" t="s">
        <v>8840</v>
      </c>
      <c r="E2014" s="38" t="s">
        <v>3834</v>
      </c>
      <c r="F2014" s="38" t="s">
        <v>8841</v>
      </c>
      <c r="G2014" s="38" t="s">
        <v>4852</v>
      </c>
      <c r="H2014" s="38" t="s">
        <v>2665</v>
      </c>
      <c r="I2014" s="39">
        <v>441.79</v>
      </c>
      <c r="J2014" s="15">
        <f>VLOOKUP(LEFT(B2014,5),[1]Percents!$C:$M,9,FALSE)</f>
        <v>0.64170000000000005</v>
      </c>
      <c r="K2014" s="13">
        <f t="shared" ref="K2014:K2077" si="32">+J2014*I2014</f>
        <v>283.49664300000006</v>
      </c>
      <c r="L2014" s="22"/>
    </row>
    <row r="2015" spans="1:12" s="40" customFormat="1" ht="14.25" customHeight="1" x14ac:dyDescent="0.25">
      <c r="A2015" s="38" t="s">
        <v>66</v>
      </c>
      <c r="B2015" s="38" t="s">
        <v>3520</v>
      </c>
      <c r="C2015" s="38" t="s">
        <v>4885</v>
      </c>
      <c r="D2015" s="38" t="s">
        <v>4886</v>
      </c>
      <c r="E2015" s="38" t="s">
        <v>3048</v>
      </c>
      <c r="F2015" s="38" t="s">
        <v>4887</v>
      </c>
      <c r="G2015" s="38" t="s">
        <v>4775</v>
      </c>
      <c r="H2015" s="38" t="s">
        <v>2665</v>
      </c>
      <c r="I2015" s="39">
        <v>163220.84</v>
      </c>
      <c r="J2015" s="15">
        <f>VLOOKUP(LEFT(B2015,5),[1]Percents!$C:$M,9,FALSE)</f>
        <v>0</v>
      </c>
      <c r="K2015" s="13">
        <f t="shared" si="32"/>
        <v>0</v>
      </c>
      <c r="L2015" s="22"/>
    </row>
    <row r="2016" spans="1:12" s="40" customFormat="1" ht="14.25" customHeight="1" x14ac:dyDescent="0.25">
      <c r="A2016" s="38" t="s">
        <v>141</v>
      </c>
      <c r="B2016" s="38" t="s">
        <v>3</v>
      </c>
      <c r="C2016" s="38" t="s">
        <v>8842</v>
      </c>
      <c r="D2016" s="38" t="s">
        <v>8843</v>
      </c>
      <c r="E2016" s="38" t="s">
        <v>1399</v>
      </c>
      <c r="F2016" s="38" t="s">
        <v>8844</v>
      </c>
      <c r="G2016" s="38" t="s">
        <v>6733</v>
      </c>
      <c r="H2016" s="38" t="s">
        <v>2665</v>
      </c>
      <c r="I2016" s="39">
        <v>3192.05</v>
      </c>
      <c r="J2016" s="15">
        <f>VLOOKUP(LEFT(B2016,5),[1]Percents!$C:$M,9,FALSE)</f>
        <v>0.64170000000000005</v>
      </c>
      <c r="K2016" s="13">
        <f t="shared" si="32"/>
        <v>2048.3384850000002</v>
      </c>
      <c r="L2016" s="22"/>
    </row>
    <row r="2017" spans="1:12" s="40" customFormat="1" ht="14.25" customHeight="1" x14ac:dyDescent="0.25">
      <c r="A2017" s="38" t="s">
        <v>213</v>
      </c>
      <c r="B2017" s="38" t="s">
        <v>270</v>
      </c>
      <c r="C2017" s="38" t="s">
        <v>6832</v>
      </c>
      <c r="D2017" s="38" t="s">
        <v>6833</v>
      </c>
      <c r="E2017" s="38" t="s">
        <v>988</v>
      </c>
      <c r="F2017" s="38" t="s">
        <v>6834</v>
      </c>
      <c r="G2017" s="38" t="s">
        <v>6733</v>
      </c>
      <c r="H2017" s="38" t="s">
        <v>2665</v>
      </c>
      <c r="I2017" s="39">
        <v>142889.26999999999</v>
      </c>
      <c r="J2017" s="15">
        <f>VLOOKUP(LEFT(B2017,5),[1]Percents!$C:$M,9,FALSE)</f>
        <v>0</v>
      </c>
      <c r="K2017" s="13">
        <f t="shared" si="32"/>
        <v>0</v>
      </c>
      <c r="L2017" s="22"/>
    </row>
    <row r="2018" spans="1:12" s="40" customFormat="1" ht="14.25" customHeight="1" x14ac:dyDescent="0.25">
      <c r="A2018" s="38" t="s">
        <v>141</v>
      </c>
      <c r="B2018" s="38" t="s">
        <v>3</v>
      </c>
      <c r="C2018" s="38" t="s">
        <v>8240</v>
      </c>
      <c r="D2018" s="38" t="s">
        <v>8241</v>
      </c>
      <c r="E2018" s="38" t="s">
        <v>215</v>
      </c>
      <c r="F2018" s="38" t="s">
        <v>8242</v>
      </c>
      <c r="G2018" s="38" t="s">
        <v>6549</v>
      </c>
      <c r="H2018" s="38" t="s">
        <v>2665</v>
      </c>
      <c r="I2018" s="39">
        <v>2576.6</v>
      </c>
      <c r="J2018" s="15">
        <f>VLOOKUP(LEFT(B2018,5),[1]Percents!$C:$M,9,FALSE)</f>
        <v>0.64170000000000005</v>
      </c>
      <c r="K2018" s="13">
        <f t="shared" si="32"/>
        <v>1653.4042200000001</v>
      </c>
      <c r="L2018" s="22"/>
    </row>
    <row r="2019" spans="1:12" s="40" customFormat="1" ht="14.25" customHeight="1" x14ac:dyDescent="0.25">
      <c r="A2019" s="38" t="s">
        <v>243</v>
      </c>
      <c r="B2019" s="38" t="s">
        <v>290</v>
      </c>
      <c r="C2019" s="38" t="s">
        <v>7485</v>
      </c>
      <c r="D2019" s="38" t="s">
        <v>7486</v>
      </c>
      <c r="E2019" s="38" t="s">
        <v>1</v>
      </c>
      <c r="F2019" s="38" t="s">
        <v>7487</v>
      </c>
      <c r="G2019" s="38" t="s">
        <v>6733</v>
      </c>
      <c r="H2019" s="38" t="s">
        <v>2665</v>
      </c>
      <c r="I2019" s="39">
        <v>37577.54</v>
      </c>
      <c r="J2019" s="15">
        <f>VLOOKUP(LEFT(B2019,5),[1]Percents!$C:$M,9,FALSE)</f>
        <v>0</v>
      </c>
      <c r="K2019" s="13">
        <f t="shared" si="32"/>
        <v>0</v>
      </c>
      <c r="L2019" s="22"/>
    </row>
    <row r="2020" spans="1:12" s="40" customFormat="1" ht="14.25" customHeight="1" x14ac:dyDescent="0.25">
      <c r="A2020" s="38" t="s">
        <v>141</v>
      </c>
      <c r="B2020" s="38" t="s">
        <v>306</v>
      </c>
      <c r="C2020" s="38" t="s">
        <v>7072</v>
      </c>
      <c r="D2020" s="38" t="s">
        <v>7073</v>
      </c>
      <c r="E2020" s="38" t="s">
        <v>250</v>
      </c>
      <c r="F2020" s="38" t="s">
        <v>7074</v>
      </c>
      <c r="G2020" s="38" t="s">
        <v>6733</v>
      </c>
      <c r="H2020" s="38" t="s">
        <v>2665</v>
      </c>
      <c r="I2020" s="39">
        <v>5998.25</v>
      </c>
      <c r="J2020" s="15">
        <f>VLOOKUP(LEFT(B2020,5),[1]Percents!$C:$M,9,FALSE)</f>
        <v>0.64170000000000005</v>
      </c>
      <c r="K2020" s="13">
        <f t="shared" si="32"/>
        <v>3849.0770250000005</v>
      </c>
      <c r="L2020" s="22"/>
    </row>
    <row r="2021" spans="1:12" s="40" customFormat="1" ht="14.25" customHeight="1" x14ac:dyDescent="0.25">
      <c r="A2021" s="38" t="s">
        <v>243</v>
      </c>
      <c r="B2021" s="38" t="s">
        <v>289</v>
      </c>
      <c r="C2021" s="38" t="s">
        <v>8845</v>
      </c>
      <c r="D2021" s="38" t="s">
        <v>8846</v>
      </c>
      <c r="E2021" s="38" t="s">
        <v>2823</v>
      </c>
      <c r="F2021" s="38" t="s">
        <v>8245</v>
      </c>
      <c r="G2021" s="38" t="s">
        <v>7869</v>
      </c>
      <c r="H2021" s="38" t="s">
        <v>2665</v>
      </c>
      <c r="I2021" s="39">
        <v>31685.51</v>
      </c>
      <c r="J2021" s="15">
        <f>VLOOKUP(LEFT(B2021,5),[1]Percents!$C:$M,9,FALSE)</f>
        <v>0</v>
      </c>
      <c r="K2021" s="13">
        <f t="shared" si="32"/>
        <v>0</v>
      </c>
      <c r="L2021" s="22"/>
    </row>
    <row r="2022" spans="1:12" s="40" customFormat="1" ht="14.25" customHeight="1" x14ac:dyDescent="0.25">
      <c r="A2022" s="38" t="s">
        <v>243</v>
      </c>
      <c r="B2022" s="38" t="s">
        <v>289</v>
      </c>
      <c r="C2022" s="38" t="s">
        <v>8243</v>
      </c>
      <c r="D2022" s="38" t="s">
        <v>8244</v>
      </c>
      <c r="E2022" s="38" t="s">
        <v>2555</v>
      </c>
      <c r="F2022" s="38" t="s">
        <v>8245</v>
      </c>
      <c r="G2022" s="38" t="s">
        <v>7869</v>
      </c>
      <c r="H2022" s="38" t="s">
        <v>2665</v>
      </c>
      <c r="I2022" s="39">
        <v>42500.45</v>
      </c>
      <c r="J2022" s="15">
        <f>VLOOKUP(LEFT(B2022,5),[1]Percents!$C:$M,9,FALSE)</f>
        <v>0</v>
      </c>
      <c r="K2022" s="13">
        <f t="shared" si="32"/>
        <v>0</v>
      </c>
      <c r="L2022" s="22"/>
    </row>
    <row r="2023" spans="1:12" s="40" customFormat="1" ht="14.25" customHeight="1" x14ac:dyDescent="0.25">
      <c r="A2023" s="38" t="s">
        <v>243</v>
      </c>
      <c r="B2023" s="38" t="s">
        <v>289</v>
      </c>
      <c r="C2023" s="38" t="s">
        <v>9527</v>
      </c>
      <c r="D2023" s="38" t="s">
        <v>9528</v>
      </c>
      <c r="E2023" s="38" t="s">
        <v>2544</v>
      </c>
      <c r="F2023" s="38" t="s">
        <v>8245</v>
      </c>
      <c r="G2023" s="38" t="s">
        <v>7869</v>
      </c>
      <c r="H2023" s="38" t="s">
        <v>2665</v>
      </c>
      <c r="I2023" s="39">
        <v>22355.47</v>
      </c>
      <c r="J2023" s="15">
        <f>VLOOKUP(LEFT(B2023,5),[1]Percents!$C:$M,9,FALSE)</f>
        <v>0</v>
      </c>
      <c r="K2023" s="13">
        <f t="shared" si="32"/>
        <v>0</v>
      </c>
      <c r="L2023" s="22"/>
    </row>
    <row r="2024" spans="1:12" s="40" customFormat="1" ht="14.25" customHeight="1" x14ac:dyDescent="0.25">
      <c r="A2024" s="38" t="s">
        <v>66</v>
      </c>
      <c r="B2024" s="38" t="s">
        <v>2564</v>
      </c>
      <c r="C2024" s="38" t="s">
        <v>9529</v>
      </c>
      <c r="D2024" s="38" t="s">
        <v>9530</v>
      </c>
      <c r="E2024" s="38" t="s">
        <v>676</v>
      </c>
      <c r="F2024" s="38" t="s">
        <v>9531</v>
      </c>
      <c r="G2024" s="38" t="s">
        <v>6733</v>
      </c>
      <c r="H2024" s="38" t="s">
        <v>2665</v>
      </c>
      <c r="I2024" s="39">
        <v>4126.9799999999996</v>
      </c>
      <c r="J2024" s="15">
        <f>VLOOKUP(LEFT(B2024,5),[1]Percents!$C:$M,9,FALSE)</f>
        <v>0</v>
      </c>
      <c r="K2024" s="13">
        <f t="shared" si="32"/>
        <v>0</v>
      </c>
      <c r="L2024" s="22"/>
    </row>
    <row r="2025" spans="1:12" s="40" customFormat="1" ht="14.25" customHeight="1" x14ac:dyDescent="0.25">
      <c r="A2025" s="38" t="s">
        <v>243</v>
      </c>
      <c r="B2025" s="38" t="s">
        <v>50</v>
      </c>
      <c r="C2025" s="38" t="s">
        <v>7488</v>
      </c>
      <c r="D2025" s="38" t="s">
        <v>7489</v>
      </c>
      <c r="E2025" s="38" t="s">
        <v>201</v>
      </c>
      <c r="F2025" s="38" t="s">
        <v>7490</v>
      </c>
      <c r="G2025" s="38" t="s">
        <v>7764</v>
      </c>
      <c r="H2025" s="38" t="s">
        <v>2665</v>
      </c>
      <c r="I2025" s="39">
        <v>104152.77</v>
      </c>
      <c r="J2025" s="15">
        <f>VLOOKUP(LEFT(B2025,5),[1]Percents!$C:$M,9,FALSE)</f>
        <v>0</v>
      </c>
      <c r="K2025" s="13">
        <f t="shared" si="32"/>
        <v>0</v>
      </c>
      <c r="L2025" s="22"/>
    </row>
    <row r="2026" spans="1:12" s="40" customFormat="1" ht="14.25" customHeight="1" x14ac:dyDescent="0.25">
      <c r="A2026" s="38" t="s">
        <v>243</v>
      </c>
      <c r="B2026" s="38" t="s">
        <v>50</v>
      </c>
      <c r="C2026" s="38" t="s">
        <v>8246</v>
      </c>
      <c r="D2026" s="38" t="s">
        <v>8247</v>
      </c>
      <c r="E2026" s="38" t="s">
        <v>3888</v>
      </c>
      <c r="F2026" s="38" t="s">
        <v>7490</v>
      </c>
      <c r="G2026" s="38" t="s">
        <v>7491</v>
      </c>
      <c r="H2026" s="38" t="s">
        <v>2665</v>
      </c>
      <c r="I2026" s="39">
        <v>46446.09</v>
      </c>
      <c r="J2026" s="15">
        <f>VLOOKUP(LEFT(B2026,5),[1]Percents!$C:$M,9,FALSE)</f>
        <v>0</v>
      </c>
      <c r="K2026" s="13">
        <f t="shared" si="32"/>
        <v>0</v>
      </c>
      <c r="L2026" s="22"/>
    </row>
    <row r="2027" spans="1:12" s="40" customFormat="1" ht="14.25" customHeight="1" x14ac:dyDescent="0.25">
      <c r="A2027" s="38" t="s">
        <v>141</v>
      </c>
      <c r="B2027" s="38" t="s">
        <v>169</v>
      </c>
      <c r="C2027" s="38" t="s">
        <v>7970</v>
      </c>
      <c r="D2027" s="38" t="s">
        <v>7971</v>
      </c>
      <c r="E2027" s="38" t="s">
        <v>4869</v>
      </c>
      <c r="F2027" s="38" t="s">
        <v>7972</v>
      </c>
      <c r="G2027" s="38" t="s">
        <v>7973</v>
      </c>
      <c r="H2027" s="38" t="s">
        <v>2665</v>
      </c>
      <c r="I2027" s="39">
        <v>9398.57</v>
      </c>
      <c r="J2027" s="15">
        <f>VLOOKUP(LEFT(B2027,5),[1]Percents!$C:$M,9,FALSE)</f>
        <v>0.64170000000000005</v>
      </c>
      <c r="K2027" s="13">
        <f t="shared" si="32"/>
        <v>6031.0623690000002</v>
      </c>
      <c r="L2027" s="22"/>
    </row>
    <row r="2028" spans="1:12" s="40" customFormat="1" ht="14.25" customHeight="1" x14ac:dyDescent="0.25">
      <c r="A2028" s="38" t="s">
        <v>243</v>
      </c>
      <c r="B2028" s="38" t="s">
        <v>2543</v>
      </c>
      <c r="C2028" s="38" t="s">
        <v>8248</v>
      </c>
      <c r="D2028" s="38" t="s">
        <v>8249</v>
      </c>
      <c r="E2028" s="38" t="s">
        <v>3487</v>
      </c>
      <c r="F2028" s="38" t="s">
        <v>8250</v>
      </c>
      <c r="G2028" s="38" t="s">
        <v>7661</v>
      </c>
      <c r="H2028" s="38" t="s">
        <v>2665</v>
      </c>
      <c r="I2028" s="39">
        <v>30312.400000000001</v>
      </c>
      <c r="J2028" s="15">
        <f>VLOOKUP(LEFT(B2028,5),[1]Percents!$C:$M,9,FALSE)</f>
        <v>0</v>
      </c>
      <c r="K2028" s="13">
        <f t="shared" si="32"/>
        <v>0</v>
      </c>
      <c r="L2028" s="22"/>
    </row>
    <row r="2029" spans="1:12" s="40" customFormat="1" ht="14.25" customHeight="1" x14ac:dyDescent="0.25">
      <c r="A2029" s="38" t="s">
        <v>213</v>
      </c>
      <c r="B2029" s="38" t="s">
        <v>162</v>
      </c>
      <c r="C2029" s="38" t="s">
        <v>7765</v>
      </c>
      <c r="D2029" s="38" t="s">
        <v>7766</v>
      </c>
      <c r="E2029" s="38" t="s">
        <v>1307</v>
      </c>
      <c r="F2029" s="38" t="s">
        <v>7767</v>
      </c>
      <c r="G2029" s="38" t="s">
        <v>7122</v>
      </c>
      <c r="H2029" s="38" t="s">
        <v>2665</v>
      </c>
      <c r="I2029" s="39">
        <v>182684.3</v>
      </c>
      <c r="J2029" s="15">
        <f>VLOOKUP(LEFT(B2029,5),[1]Percents!$C:$M,9,FALSE)</f>
        <v>4.4049999999999999E-2</v>
      </c>
      <c r="K2029" s="13">
        <f t="shared" si="32"/>
        <v>8047.243414999999</v>
      </c>
      <c r="L2029" s="22"/>
    </row>
    <row r="2030" spans="1:12" s="40" customFormat="1" ht="14.25" customHeight="1" x14ac:dyDescent="0.25">
      <c r="A2030" s="38" t="s">
        <v>141</v>
      </c>
      <c r="B2030" s="38" t="s">
        <v>3</v>
      </c>
      <c r="C2030" s="38" t="s">
        <v>8251</v>
      </c>
      <c r="D2030" s="38" t="s">
        <v>8252</v>
      </c>
      <c r="E2030" s="38" t="s">
        <v>3834</v>
      </c>
      <c r="F2030" s="38" t="s">
        <v>8253</v>
      </c>
      <c r="G2030" s="38" t="s">
        <v>8254</v>
      </c>
      <c r="H2030" s="38" t="s">
        <v>2665</v>
      </c>
      <c r="I2030" s="39">
        <v>3722.64</v>
      </c>
      <c r="J2030" s="15">
        <f>VLOOKUP(LEFT(B2030,5),[1]Percents!$C:$M,9,FALSE)</f>
        <v>0.64170000000000005</v>
      </c>
      <c r="K2030" s="13">
        <f t="shared" si="32"/>
        <v>2388.818088</v>
      </c>
      <c r="L2030" s="22"/>
    </row>
    <row r="2031" spans="1:12" s="40" customFormat="1" ht="14.25" customHeight="1" x14ac:dyDescent="0.25">
      <c r="A2031" s="38" t="s">
        <v>243</v>
      </c>
      <c r="B2031" s="38" t="s">
        <v>289</v>
      </c>
      <c r="C2031" s="38" t="s">
        <v>10510</v>
      </c>
      <c r="D2031" s="38" t="s">
        <v>10511</v>
      </c>
      <c r="E2031" s="38" t="s">
        <v>294</v>
      </c>
      <c r="F2031" s="38" t="s">
        <v>10512</v>
      </c>
      <c r="G2031" s="38" t="s">
        <v>9941</v>
      </c>
      <c r="H2031" s="38" t="s">
        <v>2665</v>
      </c>
      <c r="I2031" s="39">
        <v>42061.03</v>
      </c>
      <c r="J2031" s="15">
        <f>VLOOKUP(LEFT(B2031,5),[1]Percents!$C:$M,9,FALSE)</f>
        <v>0</v>
      </c>
      <c r="K2031" s="13">
        <f t="shared" si="32"/>
        <v>0</v>
      </c>
      <c r="L2031" s="22"/>
    </row>
    <row r="2032" spans="1:12" s="40" customFormat="1" ht="14.25" customHeight="1" x14ac:dyDescent="0.25">
      <c r="A2032" s="38" t="s">
        <v>243</v>
      </c>
      <c r="B2032" s="38" t="s">
        <v>674</v>
      </c>
      <c r="C2032" s="38" t="s">
        <v>10763</v>
      </c>
      <c r="D2032" s="38" t="s">
        <v>10764</v>
      </c>
      <c r="E2032" s="38" t="s">
        <v>561</v>
      </c>
      <c r="F2032" s="38" t="s">
        <v>10765</v>
      </c>
      <c r="G2032" s="38" t="s">
        <v>9414</v>
      </c>
      <c r="H2032" s="38" t="s">
        <v>2665</v>
      </c>
      <c r="I2032" s="39">
        <v>8187.96</v>
      </c>
      <c r="J2032" s="15">
        <f>VLOOKUP(LEFT(B2032,5),[1]Percents!$C:$M,9,FALSE)</f>
        <v>0</v>
      </c>
      <c r="K2032" s="13">
        <f t="shared" si="32"/>
        <v>0</v>
      </c>
      <c r="L2032" s="22"/>
    </row>
    <row r="2033" spans="1:12" s="40" customFormat="1" ht="14.25" customHeight="1" x14ac:dyDescent="0.25">
      <c r="A2033" s="38" t="s">
        <v>141</v>
      </c>
      <c r="B2033" s="38" t="s">
        <v>172</v>
      </c>
      <c r="C2033" s="38" t="s">
        <v>12563</v>
      </c>
      <c r="D2033" s="38" t="s">
        <v>12564</v>
      </c>
      <c r="E2033" s="38" t="s">
        <v>4</v>
      </c>
      <c r="F2033" s="38" t="s">
        <v>12565</v>
      </c>
      <c r="G2033" s="38" t="s">
        <v>10845</v>
      </c>
      <c r="H2033" s="38" t="s">
        <v>2665</v>
      </c>
      <c r="I2033" s="39">
        <v>109.45</v>
      </c>
      <c r="J2033" s="15">
        <f>VLOOKUP(LEFT(B2033,5),[1]Percents!$C:$M,9,FALSE)</f>
        <v>0.64170000000000005</v>
      </c>
      <c r="K2033" s="13">
        <f t="shared" si="32"/>
        <v>70.234065000000001</v>
      </c>
      <c r="L2033" s="22"/>
    </row>
    <row r="2034" spans="1:12" s="40" customFormat="1" ht="14.25" customHeight="1" x14ac:dyDescent="0.25">
      <c r="A2034" s="38" t="s">
        <v>66</v>
      </c>
      <c r="B2034" s="38" t="s">
        <v>2564</v>
      </c>
      <c r="C2034" s="38" t="s">
        <v>2143</v>
      </c>
      <c r="D2034" s="38" t="s">
        <v>709</v>
      </c>
      <c r="E2034" s="38" t="s">
        <v>5580</v>
      </c>
      <c r="F2034" s="38" t="s">
        <v>710</v>
      </c>
      <c r="G2034" s="38" t="s">
        <v>1683</v>
      </c>
      <c r="H2034" s="38" t="s">
        <v>2665</v>
      </c>
      <c r="I2034" s="39">
        <v>2173.12</v>
      </c>
      <c r="J2034" s="15">
        <f>VLOOKUP(LEFT(B2034,5),[1]Percents!$C:$M,9,FALSE)</f>
        <v>0</v>
      </c>
      <c r="K2034" s="13">
        <f t="shared" si="32"/>
        <v>0</v>
      </c>
      <c r="L2034" s="22"/>
    </row>
    <row r="2035" spans="1:12" s="40" customFormat="1" ht="14.25" customHeight="1" x14ac:dyDescent="0.25">
      <c r="A2035" s="38" t="s">
        <v>66</v>
      </c>
      <c r="B2035" s="38" t="s">
        <v>208</v>
      </c>
      <c r="C2035" s="38" t="s">
        <v>9532</v>
      </c>
      <c r="D2035" s="38" t="s">
        <v>9533</v>
      </c>
      <c r="E2035" s="38" t="s">
        <v>46</v>
      </c>
      <c r="F2035" s="38" t="s">
        <v>710</v>
      </c>
      <c r="G2035" s="38" t="s">
        <v>1683</v>
      </c>
      <c r="H2035" s="38" t="s">
        <v>2665</v>
      </c>
      <c r="I2035" s="39">
        <v>724.71999999999991</v>
      </c>
      <c r="J2035" s="15">
        <f>VLOOKUP(LEFT(B2035,5),[1]Percents!$C:$M,9,FALSE)</f>
        <v>0</v>
      </c>
      <c r="K2035" s="13">
        <f t="shared" si="32"/>
        <v>0</v>
      </c>
      <c r="L2035" s="22"/>
    </row>
    <row r="2036" spans="1:12" s="40" customFormat="1" ht="14.25" customHeight="1" x14ac:dyDescent="0.25">
      <c r="A2036" s="38" t="s">
        <v>66</v>
      </c>
      <c r="B2036" s="38" t="s">
        <v>2564</v>
      </c>
      <c r="C2036" s="38" t="s">
        <v>11807</v>
      </c>
      <c r="D2036" s="38" t="s">
        <v>11808</v>
      </c>
      <c r="E2036" s="38" t="s">
        <v>676</v>
      </c>
      <c r="F2036" s="38" t="s">
        <v>11809</v>
      </c>
      <c r="G2036" s="38" t="s">
        <v>1750</v>
      </c>
      <c r="H2036" s="38" t="s">
        <v>2665</v>
      </c>
      <c r="I2036" s="41">
        <v>-173.79</v>
      </c>
      <c r="J2036" s="15">
        <f>VLOOKUP(LEFT(B2036,5),[1]Percents!$C:$M,9,FALSE)</f>
        <v>0</v>
      </c>
      <c r="K2036" s="13">
        <f t="shared" si="32"/>
        <v>0</v>
      </c>
      <c r="L2036" s="22"/>
    </row>
    <row r="2037" spans="1:12" s="40" customFormat="1" ht="14.25" customHeight="1" x14ac:dyDescent="0.25">
      <c r="A2037" s="38" t="s">
        <v>140</v>
      </c>
      <c r="B2037" s="38" t="s">
        <v>8255</v>
      </c>
      <c r="C2037" s="38" t="s">
        <v>8256</v>
      </c>
      <c r="D2037" s="38" t="s">
        <v>8257</v>
      </c>
      <c r="E2037" s="38" t="s">
        <v>8258</v>
      </c>
      <c r="F2037" s="38" t="s">
        <v>8259</v>
      </c>
      <c r="G2037" s="38" t="s">
        <v>8260</v>
      </c>
      <c r="H2037" s="38" t="s">
        <v>2665</v>
      </c>
      <c r="I2037" s="41">
        <v>-2029.81</v>
      </c>
      <c r="J2037" s="15">
        <f>VLOOKUP(LEFT(B2037,5),[1]Percents!$C:$M,9,FALSE)</f>
        <v>0</v>
      </c>
      <c r="K2037" s="13">
        <f t="shared" si="32"/>
        <v>0</v>
      </c>
      <c r="L2037" s="22"/>
    </row>
    <row r="2038" spans="1:12" s="40" customFormat="1" ht="14.25" customHeight="1" x14ac:dyDescent="0.25">
      <c r="A2038" s="38" t="s">
        <v>141</v>
      </c>
      <c r="B2038" s="38" t="s">
        <v>323</v>
      </c>
      <c r="C2038" s="38" t="s">
        <v>2144</v>
      </c>
      <c r="D2038" s="38" t="s">
        <v>2145</v>
      </c>
      <c r="E2038" s="38" t="s">
        <v>640</v>
      </c>
      <c r="F2038" s="38" t="s">
        <v>2146</v>
      </c>
      <c r="G2038" s="38" t="s">
        <v>1760</v>
      </c>
      <c r="H2038" s="38" t="s">
        <v>2665</v>
      </c>
      <c r="I2038" s="41">
        <v>-0.57999999999999996</v>
      </c>
      <c r="J2038" s="15">
        <f>VLOOKUP(LEFT(B2038,5),[1]Percents!$C:$M,9,FALSE)</f>
        <v>0.64170000000000005</v>
      </c>
      <c r="K2038" s="13">
        <f t="shared" si="32"/>
        <v>-0.37218600000000002</v>
      </c>
      <c r="L2038" s="22"/>
    </row>
    <row r="2039" spans="1:12" s="40" customFormat="1" ht="14.25" customHeight="1" x14ac:dyDescent="0.25">
      <c r="A2039" s="38" t="s">
        <v>141</v>
      </c>
      <c r="B2039" s="38" t="s">
        <v>9534</v>
      </c>
      <c r="C2039" s="38" t="s">
        <v>9535</v>
      </c>
      <c r="D2039" s="38" t="s">
        <v>9536</v>
      </c>
      <c r="E2039" s="38" t="s">
        <v>9537</v>
      </c>
      <c r="F2039" s="38" t="s">
        <v>9538</v>
      </c>
      <c r="G2039" s="38" t="s">
        <v>1766</v>
      </c>
      <c r="H2039" s="38" t="s">
        <v>2665</v>
      </c>
      <c r="I2039" s="41">
        <v>-0.03</v>
      </c>
      <c r="J2039" s="15">
        <f>VLOOKUP(LEFT(B2039,5),[1]Percents!$C:$M,9,FALSE)</f>
        <v>0.64170000000000005</v>
      </c>
      <c r="K2039" s="13">
        <f t="shared" si="32"/>
        <v>-1.9251000000000001E-2</v>
      </c>
      <c r="L2039" s="22"/>
    </row>
    <row r="2040" spans="1:12" s="40" customFormat="1" ht="14.25" customHeight="1" x14ac:dyDescent="0.25">
      <c r="A2040" s="38" t="s">
        <v>141</v>
      </c>
      <c r="B2040" s="38" t="s">
        <v>187</v>
      </c>
      <c r="C2040" s="38" t="s">
        <v>4135</v>
      </c>
      <c r="D2040" s="38" t="s">
        <v>4136</v>
      </c>
      <c r="E2040" s="38" t="s">
        <v>347</v>
      </c>
      <c r="F2040" s="38" t="s">
        <v>4137</v>
      </c>
      <c r="G2040" s="38" t="s">
        <v>3905</v>
      </c>
      <c r="H2040" s="38" t="s">
        <v>2665</v>
      </c>
      <c r="I2040" s="39">
        <v>34879.89</v>
      </c>
      <c r="J2040" s="15">
        <f>VLOOKUP(LEFT(B2040,5),[1]Percents!$C:$M,9,FALSE)</f>
        <v>0.64170000000000005</v>
      </c>
      <c r="K2040" s="13">
        <f t="shared" si="32"/>
        <v>22382.425413000001</v>
      </c>
      <c r="L2040" s="22"/>
    </row>
    <row r="2041" spans="1:12" s="40" customFormat="1" ht="14.25" customHeight="1" x14ac:dyDescent="0.25">
      <c r="A2041" s="38" t="s">
        <v>141</v>
      </c>
      <c r="B2041" s="38" t="s">
        <v>276</v>
      </c>
      <c r="C2041" s="38" t="s">
        <v>4138</v>
      </c>
      <c r="D2041" s="38" t="s">
        <v>4139</v>
      </c>
      <c r="E2041" s="38" t="s">
        <v>3456</v>
      </c>
      <c r="F2041" s="38" t="s">
        <v>4140</v>
      </c>
      <c r="G2041" s="38" t="s">
        <v>3905</v>
      </c>
      <c r="H2041" s="38" t="s">
        <v>2665</v>
      </c>
      <c r="I2041" s="39">
        <v>1.2</v>
      </c>
      <c r="J2041" s="15">
        <f>VLOOKUP(LEFT(B2041,5),[1]Percents!$C:$M,9,FALSE)</f>
        <v>0.64170000000000005</v>
      </c>
      <c r="K2041" s="13">
        <f t="shared" si="32"/>
        <v>0.77004000000000006</v>
      </c>
      <c r="L2041" s="22"/>
    </row>
    <row r="2042" spans="1:12" s="40" customFormat="1" ht="14.25" customHeight="1" x14ac:dyDescent="0.25">
      <c r="A2042" s="38" t="s">
        <v>66</v>
      </c>
      <c r="B2042" s="38" t="s">
        <v>208</v>
      </c>
      <c r="C2042" s="38" t="s">
        <v>6178</v>
      </c>
      <c r="D2042" s="38" t="s">
        <v>6179</v>
      </c>
      <c r="E2042" s="38" t="s">
        <v>46</v>
      </c>
      <c r="F2042" s="38" t="s">
        <v>6180</v>
      </c>
      <c r="G2042" s="38" t="s">
        <v>4957</v>
      </c>
      <c r="H2042" s="38" t="s">
        <v>2665</v>
      </c>
      <c r="I2042" s="39">
        <v>10912.92</v>
      </c>
      <c r="J2042" s="15">
        <f>VLOOKUP(LEFT(B2042,5),[1]Percents!$C:$M,9,FALSE)</f>
        <v>0</v>
      </c>
      <c r="K2042" s="13">
        <f t="shared" si="32"/>
        <v>0</v>
      </c>
      <c r="L2042" s="22"/>
    </row>
    <row r="2043" spans="1:12" s="40" customFormat="1" ht="14.25" customHeight="1" x14ac:dyDescent="0.25">
      <c r="A2043" s="38" t="s">
        <v>141</v>
      </c>
      <c r="B2043" s="38" t="s">
        <v>276</v>
      </c>
      <c r="C2043" s="38" t="s">
        <v>7075</v>
      </c>
      <c r="D2043" s="38" t="s">
        <v>7076</v>
      </c>
      <c r="E2043" s="38" t="s">
        <v>3456</v>
      </c>
      <c r="F2043" s="38" t="s">
        <v>7077</v>
      </c>
      <c r="G2043" s="38" t="s">
        <v>6087</v>
      </c>
      <c r="H2043" s="38" t="s">
        <v>2665</v>
      </c>
      <c r="I2043" s="39">
        <v>34139.03</v>
      </c>
      <c r="J2043" s="15">
        <f>VLOOKUP(LEFT(B2043,5),[1]Percents!$C:$M,9,FALSE)</f>
        <v>0.64170000000000005</v>
      </c>
      <c r="K2043" s="13">
        <f t="shared" si="32"/>
        <v>21907.015551</v>
      </c>
      <c r="L2043" s="22"/>
    </row>
    <row r="2044" spans="1:12" s="40" customFormat="1" ht="14.25" customHeight="1" x14ac:dyDescent="0.25">
      <c r="A2044" s="38" t="s">
        <v>66</v>
      </c>
      <c r="B2044" s="38" t="s">
        <v>208</v>
      </c>
      <c r="C2044" s="38" t="s">
        <v>9539</v>
      </c>
      <c r="D2044" s="38" t="s">
        <v>9540</v>
      </c>
      <c r="E2044" s="38" t="s">
        <v>46</v>
      </c>
      <c r="F2044" s="38" t="s">
        <v>9541</v>
      </c>
      <c r="G2044" s="38" t="s">
        <v>7869</v>
      </c>
      <c r="H2044" s="38" t="s">
        <v>2665</v>
      </c>
      <c r="I2044" s="39">
        <v>20223.310000000001</v>
      </c>
      <c r="J2044" s="15">
        <f>VLOOKUP(LEFT(B2044,5),[1]Percents!$C:$M,9,FALSE)</f>
        <v>0</v>
      </c>
      <c r="K2044" s="13">
        <f t="shared" si="32"/>
        <v>0</v>
      </c>
      <c r="L2044" s="22"/>
    </row>
    <row r="2045" spans="1:12" s="40" customFormat="1" ht="14.25" customHeight="1" x14ac:dyDescent="0.25">
      <c r="A2045" s="38" t="s">
        <v>141</v>
      </c>
      <c r="B2045" s="38" t="s">
        <v>187</v>
      </c>
      <c r="C2045" s="38" t="s">
        <v>10513</v>
      </c>
      <c r="D2045" s="38" t="s">
        <v>10514</v>
      </c>
      <c r="E2045" s="38" t="s">
        <v>347</v>
      </c>
      <c r="F2045" s="38" t="s">
        <v>10515</v>
      </c>
      <c r="G2045" s="38" t="s">
        <v>9856</v>
      </c>
      <c r="H2045" s="38" t="s">
        <v>2665</v>
      </c>
      <c r="I2045" s="39">
        <v>23682.959999999999</v>
      </c>
      <c r="J2045" s="15">
        <f>VLOOKUP(LEFT(B2045,5),[1]Percents!$C:$M,9,FALSE)</f>
        <v>0.64170000000000005</v>
      </c>
      <c r="K2045" s="13">
        <f t="shared" si="32"/>
        <v>15197.355432</v>
      </c>
      <c r="L2045" s="22"/>
    </row>
    <row r="2046" spans="1:12" s="40" customFormat="1" ht="14.25" customHeight="1" x14ac:dyDescent="0.25">
      <c r="A2046" s="38" t="s">
        <v>66</v>
      </c>
      <c r="B2046" s="38" t="s">
        <v>8817</v>
      </c>
      <c r="C2046" s="38" t="s">
        <v>12566</v>
      </c>
      <c r="D2046" s="38" t="s">
        <v>12567</v>
      </c>
      <c r="E2046" s="38" t="s">
        <v>8820</v>
      </c>
      <c r="F2046" s="38" t="s">
        <v>12568</v>
      </c>
      <c r="G2046" s="38" t="s">
        <v>10948</v>
      </c>
      <c r="H2046" s="38" t="s">
        <v>2665</v>
      </c>
      <c r="I2046" s="39">
        <v>2698.02</v>
      </c>
      <c r="J2046" s="15">
        <f>VLOOKUP(LEFT(B2046,5),[1]Percents!$C:$M,9,FALSE)</f>
        <v>0</v>
      </c>
      <c r="K2046" s="13">
        <f t="shared" si="32"/>
        <v>0</v>
      </c>
      <c r="L2046" s="22"/>
    </row>
    <row r="2047" spans="1:12" s="40" customFormat="1" ht="14.25" customHeight="1" x14ac:dyDescent="0.25">
      <c r="A2047" s="38" t="s">
        <v>213</v>
      </c>
      <c r="B2047" s="38" t="s">
        <v>258</v>
      </c>
      <c r="C2047" s="38" t="s">
        <v>2147</v>
      </c>
      <c r="D2047" s="38" t="s">
        <v>300</v>
      </c>
      <c r="E2047" s="38" t="s">
        <v>453</v>
      </c>
      <c r="F2047" s="38" t="s">
        <v>301</v>
      </c>
      <c r="G2047" s="38" t="s">
        <v>2148</v>
      </c>
      <c r="H2047" s="38" t="s">
        <v>2665</v>
      </c>
      <c r="I2047" s="39">
        <v>433.8</v>
      </c>
      <c r="J2047" s="15">
        <f>VLOOKUP(LEFT(B2047,5),[1]Percents!$C:$M,9,FALSE)</f>
        <v>4.4049999999999999E-2</v>
      </c>
      <c r="K2047" s="13">
        <f t="shared" si="32"/>
        <v>19.108889999999999</v>
      </c>
      <c r="L2047" s="22"/>
    </row>
    <row r="2048" spans="1:12" s="40" customFormat="1" ht="14.25" customHeight="1" x14ac:dyDescent="0.25">
      <c r="A2048" s="38" t="s">
        <v>213</v>
      </c>
      <c r="B2048" s="38" t="s">
        <v>225</v>
      </c>
      <c r="C2048" s="38" t="s">
        <v>2149</v>
      </c>
      <c r="D2048" s="38" t="s">
        <v>72</v>
      </c>
      <c r="E2048" s="38" t="s">
        <v>73</v>
      </c>
      <c r="F2048" s="38" t="s">
        <v>74</v>
      </c>
      <c r="G2048" s="38" t="s">
        <v>2150</v>
      </c>
      <c r="H2048" s="38" t="s">
        <v>2665</v>
      </c>
      <c r="I2048" s="39">
        <v>1498.89</v>
      </c>
      <c r="J2048" s="15">
        <f>VLOOKUP(LEFT(B2048,5),[1]Percents!$C:$M,9,FALSE)</f>
        <v>0</v>
      </c>
      <c r="K2048" s="13">
        <f t="shared" si="32"/>
        <v>0</v>
      </c>
      <c r="L2048" s="22"/>
    </row>
    <row r="2049" spans="1:12" s="40" customFormat="1" ht="14.25" customHeight="1" x14ac:dyDescent="0.25">
      <c r="A2049" s="38" t="s">
        <v>213</v>
      </c>
      <c r="B2049" s="38" t="s">
        <v>8847</v>
      </c>
      <c r="C2049" s="38" t="s">
        <v>8848</v>
      </c>
      <c r="D2049" s="38" t="s">
        <v>8849</v>
      </c>
      <c r="E2049" s="38" t="s">
        <v>8850</v>
      </c>
      <c r="F2049" s="38" t="s">
        <v>8851</v>
      </c>
      <c r="G2049" s="38" t="s">
        <v>8852</v>
      </c>
      <c r="H2049" s="38" t="s">
        <v>2665</v>
      </c>
      <c r="I2049" s="39">
        <v>839.51</v>
      </c>
      <c r="J2049" s="15">
        <f>VLOOKUP(LEFT(B2049,5),[1]Percents!$C:$M,9,FALSE)</f>
        <v>0</v>
      </c>
      <c r="K2049" s="13">
        <f t="shared" si="32"/>
        <v>0</v>
      </c>
      <c r="L2049" s="22"/>
    </row>
    <row r="2050" spans="1:12" s="40" customFormat="1" ht="14.25" customHeight="1" x14ac:dyDescent="0.25">
      <c r="A2050" s="38" t="s">
        <v>213</v>
      </c>
      <c r="B2050" s="38" t="s">
        <v>68</v>
      </c>
      <c r="C2050" s="38" t="s">
        <v>2151</v>
      </c>
      <c r="D2050" s="38" t="s">
        <v>641</v>
      </c>
      <c r="E2050" s="38" t="s">
        <v>69</v>
      </c>
      <c r="F2050" s="38" t="s">
        <v>642</v>
      </c>
      <c r="G2050" s="38" t="s">
        <v>2152</v>
      </c>
      <c r="H2050" s="38" t="s">
        <v>2665</v>
      </c>
      <c r="I2050" s="39">
        <v>854.83</v>
      </c>
      <c r="J2050" s="15">
        <f>VLOOKUP(LEFT(B2050,5),[1]Percents!$C:$M,9,FALSE)</f>
        <v>0</v>
      </c>
      <c r="K2050" s="13">
        <f t="shared" si="32"/>
        <v>0</v>
      </c>
      <c r="L2050" s="22"/>
    </row>
    <row r="2051" spans="1:12" s="40" customFormat="1" ht="14.25" customHeight="1" x14ac:dyDescent="0.25">
      <c r="A2051" s="38" t="s">
        <v>213</v>
      </c>
      <c r="B2051" s="38" t="s">
        <v>2</v>
      </c>
      <c r="C2051" s="38" t="s">
        <v>2153</v>
      </c>
      <c r="D2051" s="38" t="s">
        <v>407</v>
      </c>
      <c r="E2051" s="38" t="s">
        <v>8210</v>
      </c>
      <c r="F2051" s="38" t="s">
        <v>408</v>
      </c>
      <c r="G2051" s="38" t="s">
        <v>2154</v>
      </c>
      <c r="H2051" s="38" t="s">
        <v>2665</v>
      </c>
      <c r="I2051" s="41">
        <v>-2694.33</v>
      </c>
      <c r="J2051" s="15">
        <f>VLOOKUP(LEFT(B2051,5),[1]Percents!$C:$M,9,FALSE)</f>
        <v>0</v>
      </c>
      <c r="K2051" s="13">
        <f t="shared" si="32"/>
        <v>0</v>
      </c>
      <c r="L2051" s="22"/>
    </row>
    <row r="2052" spans="1:12" s="40" customFormat="1" ht="14.25" customHeight="1" x14ac:dyDescent="0.25">
      <c r="A2052" s="38" t="s">
        <v>213</v>
      </c>
      <c r="B2052" s="38" t="s">
        <v>42</v>
      </c>
      <c r="C2052" s="38" t="s">
        <v>2155</v>
      </c>
      <c r="D2052" s="38" t="s">
        <v>1523</v>
      </c>
      <c r="E2052" s="38" t="s">
        <v>747</v>
      </c>
      <c r="F2052" s="38" t="s">
        <v>1524</v>
      </c>
      <c r="G2052" s="38" t="s">
        <v>2156</v>
      </c>
      <c r="H2052" s="38" t="s">
        <v>2665</v>
      </c>
      <c r="I2052" s="39">
        <v>414.19</v>
      </c>
      <c r="J2052" s="15">
        <f>VLOOKUP(LEFT(B2052,5),[1]Percents!$C:$M,9,FALSE)</f>
        <v>0</v>
      </c>
      <c r="K2052" s="13">
        <f t="shared" si="32"/>
        <v>0</v>
      </c>
      <c r="L2052" s="22"/>
    </row>
    <row r="2053" spans="1:12" s="40" customFormat="1" ht="14.25" customHeight="1" x14ac:dyDescent="0.25">
      <c r="A2053" s="38" t="s">
        <v>213</v>
      </c>
      <c r="B2053" s="38" t="s">
        <v>162</v>
      </c>
      <c r="C2053" s="38" t="s">
        <v>10516</v>
      </c>
      <c r="D2053" s="38" t="s">
        <v>10517</v>
      </c>
      <c r="E2053" s="38" t="s">
        <v>59</v>
      </c>
      <c r="F2053" s="38" t="s">
        <v>10518</v>
      </c>
      <c r="G2053" s="38" t="s">
        <v>10519</v>
      </c>
      <c r="H2053" s="38" t="s">
        <v>2665</v>
      </c>
      <c r="I2053" s="39">
        <v>161.91999999999999</v>
      </c>
      <c r="J2053" s="15">
        <f>VLOOKUP(LEFT(B2053,5),[1]Percents!$C:$M,9,FALSE)</f>
        <v>4.4049999999999999E-2</v>
      </c>
      <c r="K2053" s="13">
        <f t="shared" si="32"/>
        <v>7.1325759999999994</v>
      </c>
      <c r="L2053" s="22"/>
    </row>
    <row r="2054" spans="1:12" s="40" customFormat="1" ht="14.25" customHeight="1" x14ac:dyDescent="0.25">
      <c r="A2054" s="38" t="s">
        <v>213</v>
      </c>
      <c r="B2054" s="38" t="s">
        <v>106</v>
      </c>
      <c r="C2054" s="38" t="s">
        <v>10520</v>
      </c>
      <c r="D2054" s="38" t="s">
        <v>10521</v>
      </c>
      <c r="E2054" s="38" t="s">
        <v>5592</v>
      </c>
      <c r="F2054" s="38" t="s">
        <v>10522</v>
      </c>
      <c r="G2054" s="38" t="s">
        <v>10523</v>
      </c>
      <c r="H2054" s="38" t="s">
        <v>2665</v>
      </c>
      <c r="I2054" s="41">
        <v>-1578.38</v>
      </c>
      <c r="J2054" s="15">
        <f>VLOOKUP(LEFT(B2054,5),[1]Percents!$C:$M,9,FALSE)</f>
        <v>0</v>
      </c>
      <c r="K2054" s="13">
        <f t="shared" si="32"/>
        <v>0</v>
      </c>
      <c r="L2054" s="22"/>
    </row>
    <row r="2055" spans="1:12" s="40" customFormat="1" ht="14.25" customHeight="1" x14ac:dyDescent="0.25">
      <c r="A2055" s="38" t="s">
        <v>213</v>
      </c>
      <c r="B2055" s="38" t="s">
        <v>162</v>
      </c>
      <c r="C2055" s="38" t="s">
        <v>12569</v>
      </c>
      <c r="D2055" s="38" t="s">
        <v>12570</v>
      </c>
      <c r="E2055" s="38" t="s">
        <v>12571</v>
      </c>
      <c r="F2055" s="38" t="s">
        <v>12572</v>
      </c>
      <c r="G2055" s="38" t="s">
        <v>12573</v>
      </c>
      <c r="H2055" s="38" t="s">
        <v>2665</v>
      </c>
      <c r="I2055" s="39">
        <v>0.12</v>
      </c>
      <c r="J2055" s="15">
        <f>VLOOKUP(LEFT(B2055,5),[1]Percents!$C:$M,9,FALSE)</f>
        <v>4.4049999999999999E-2</v>
      </c>
      <c r="K2055" s="13">
        <f t="shared" si="32"/>
        <v>5.2859999999999999E-3</v>
      </c>
      <c r="L2055" s="22"/>
    </row>
    <row r="2056" spans="1:12" s="40" customFormat="1" ht="14.25" customHeight="1" x14ac:dyDescent="0.25">
      <c r="A2056" s="38" t="s">
        <v>213</v>
      </c>
      <c r="B2056" s="38" t="s">
        <v>234</v>
      </c>
      <c r="C2056" s="38" t="s">
        <v>12215</v>
      </c>
      <c r="D2056" s="38" t="s">
        <v>12216</v>
      </c>
      <c r="E2056" s="38" t="s">
        <v>287</v>
      </c>
      <c r="F2056" s="38" t="s">
        <v>12217</v>
      </c>
      <c r="G2056" s="38" t="s">
        <v>12218</v>
      </c>
      <c r="H2056" s="38" t="s">
        <v>2665</v>
      </c>
      <c r="I2056" s="41">
        <v>-29.16</v>
      </c>
      <c r="J2056" s="15">
        <f>VLOOKUP(LEFT(B2056,5),[1]Percents!$C:$M,9,FALSE)</f>
        <v>0</v>
      </c>
      <c r="K2056" s="13">
        <f t="shared" si="32"/>
        <v>0</v>
      </c>
      <c r="L2056" s="22"/>
    </row>
    <row r="2057" spans="1:12" s="40" customFormat="1" ht="14.25" customHeight="1" x14ac:dyDescent="0.25">
      <c r="A2057" s="38" t="s">
        <v>213</v>
      </c>
      <c r="B2057" s="38" t="s">
        <v>11108</v>
      </c>
      <c r="C2057" s="38" t="s">
        <v>11109</v>
      </c>
      <c r="D2057" s="38" t="s">
        <v>11110</v>
      </c>
      <c r="E2057" s="38" t="s">
        <v>11111</v>
      </c>
      <c r="F2057" s="38" t="s">
        <v>11112</v>
      </c>
      <c r="G2057" s="38" t="s">
        <v>11113</v>
      </c>
      <c r="H2057" s="38" t="s">
        <v>2665</v>
      </c>
      <c r="I2057" s="39">
        <v>1436.52</v>
      </c>
      <c r="J2057" s="15">
        <f>VLOOKUP(LEFT(B2057,5),[1]Percents!$C:$M,9,FALSE)</f>
        <v>0</v>
      </c>
      <c r="K2057" s="13">
        <f t="shared" si="32"/>
        <v>0</v>
      </c>
      <c r="L2057" s="22"/>
    </row>
    <row r="2058" spans="1:12" s="40" customFormat="1" ht="14.25" customHeight="1" x14ac:dyDescent="0.25">
      <c r="A2058" s="38" t="s">
        <v>213</v>
      </c>
      <c r="B2058" s="38" t="s">
        <v>4327</v>
      </c>
      <c r="C2058" s="38" t="s">
        <v>7262</v>
      </c>
      <c r="D2058" s="38" t="s">
        <v>7263</v>
      </c>
      <c r="E2058" s="38" t="s">
        <v>4568</v>
      </c>
      <c r="F2058" s="38" t="s">
        <v>7264</v>
      </c>
      <c r="G2058" s="38" t="s">
        <v>7265</v>
      </c>
      <c r="H2058" s="38" t="s">
        <v>2665</v>
      </c>
      <c r="I2058" s="39">
        <v>5594.55</v>
      </c>
      <c r="J2058" s="15">
        <f>VLOOKUP(LEFT(B2058,5),[1]Percents!$C:$M,9,FALSE)</f>
        <v>0</v>
      </c>
      <c r="K2058" s="13">
        <f t="shared" si="32"/>
        <v>0</v>
      </c>
      <c r="L2058" s="22"/>
    </row>
    <row r="2059" spans="1:12" s="40" customFormat="1" ht="14.25" customHeight="1" x14ac:dyDescent="0.25">
      <c r="A2059" s="38" t="s">
        <v>213</v>
      </c>
      <c r="B2059" s="38" t="s">
        <v>4327</v>
      </c>
      <c r="C2059" s="38" t="s">
        <v>2157</v>
      </c>
      <c r="D2059" s="38" t="s">
        <v>375</v>
      </c>
      <c r="E2059" s="38" t="s">
        <v>4568</v>
      </c>
      <c r="F2059" s="38" t="s">
        <v>376</v>
      </c>
      <c r="G2059" s="38" t="s">
        <v>2158</v>
      </c>
      <c r="H2059" s="38" t="s">
        <v>2665</v>
      </c>
      <c r="I2059" s="39">
        <v>300.3</v>
      </c>
      <c r="J2059" s="15">
        <f>VLOOKUP(LEFT(B2059,5),[1]Percents!$C:$M,9,FALSE)</f>
        <v>0</v>
      </c>
      <c r="K2059" s="13">
        <f t="shared" si="32"/>
        <v>0</v>
      </c>
      <c r="L2059" s="22"/>
    </row>
    <row r="2060" spans="1:12" s="40" customFormat="1" ht="14.25" customHeight="1" x14ac:dyDescent="0.25">
      <c r="A2060" s="38" t="s">
        <v>213</v>
      </c>
      <c r="B2060" s="38" t="s">
        <v>162</v>
      </c>
      <c r="C2060" s="38" t="s">
        <v>2160</v>
      </c>
      <c r="D2060" s="38" t="s">
        <v>371</v>
      </c>
      <c r="E2060" s="38" t="s">
        <v>18</v>
      </c>
      <c r="F2060" s="38" t="s">
        <v>372</v>
      </c>
      <c r="G2060" s="38" t="s">
        <v>1812</v>
      </c>
      <c r="H2060" s="38" t="s">
        <v>2665</v>
      </c>
      <c r="I2060" s="39">
        <v>318.82</v>
      </c>
      <c r="J2060" s="15">
        <f>VLOOKUP(LEFT(B2060,5),[1]Percents!$C:$M,9,FALSE)</f>
        <v>4.4049999999999999E-2</v>
      </c>
      <c r="K2060" s="13">
        <f t="shared" si="32"/>
        <v>14.044020999999999</v>
      </c>
      <c r="L2060" s="22"/>
    </row>
    <row r="2061" spans="1:12" s="40" customFormat="1" ht="14.25" customHeight="1" x14ac:dyDescent="0.25">
      <c r="A2061" s="38" t="s">
        <v>213</v>
      </c>
      <c r="B2061" s="38" t="s">
        <v>42</v>
      </c>
      <c r="C2061" s="38" t="s">
        <v>10766</v>
      </c>
      <c r="D2061" s="38" t="s">
        <v>10767</v>
      </c>
      <c r="E2061" s="38" t="s">
        <v>80</v>
      </c>
      <c r="F2061" s="38" t="s">
        <v>10768</v>
      </c>
      <c r="G2061" s="38" t="s">
        <v>10769</v>
      </c>
      <c r="H2061" s="38" t="s">
        <v>2665</v>
      </c>
      <c r="I2061" s="39">
        <v>2087.58</v>
      </c>
      <c r="J2061" s="15">
        <f>VLOOKUP(LEFT(B2061,5),[1]Percents!$C:$M,9,FALSE)</f>
        <v>0</v>
      </c>
      <c r="K2061" s="13">
        <f t="shared" si="32"/>
        <v>0</v>
      </c>
      <c r="L2061" s="22"/>
    </row>
    <row r="2062" spans="1:12" s="40" customFormat="1" ht="14.25" customHeight="1" x14ac:dyDescent="0.25">
      <c r="A2062" s="38" t="s">
        <v>213</v>
      </c>
      <c r="B2062" s="38" t="s">
        <v>42</v>
      </c>
      <c r="C2062" s="38" t="s">
        <v>2161</v>
      </c>
      <c r="D2062" s="38" t="s">
        <v>933</v>
      </c>
      <c r="E2062" s="38" t="s">
        <v>80</v>
      </c>
      <c r="F2062" s="38" t="s">
        <v>934</v>
      </c>
      <c r="G2062" s="38" t="s">
        <v>2162</v>
      </c>
      <c r="H2062" s="38" t="s">
        <v>2665</v>
      </c>
      <c r="I2062" s="39">
        <v>617.79</v>
      </c>
      <c r="J2062" s="15">
        <f>VLOOKUP(LEFT(B2062,5),[1]Percents!$C:$M,9,FALSE)</f>
        <v>0</v>
      </c>
      <c r="K2062" s="13">
        <f t="shared" si="32"/>
        <v>0</v>
      </c>
      <c r="L2062" s="22"/>
    </row>
    <row r="2063" spans="1:12" s="40" customFormat="1" ht="14.25" customHeight="1" x14ac:dyDescent="0.25">
      <c r="A2063" s="38" t="s">
        <v>213</v>
      </c>
      <c r="B2063" s="38" t="s">
        <v>42</v>
      </c>
      <c r="C2063" s="38" t="s">
        <v>11810</v>
      </c>
      <c r="D2063" s="38" t="s">
        <v>11811</v>
      </c>
      <c r="E2063" s="38" t="s">
        <v>2623</v>
      </c>
      <c r="F2063" s="38" t="s">
        <v>11812</v>
      </c>
      <c r="G2063" s="38" t="s">
        <v>2163</v>
      </c>
      <c r="H2063" s="38" t="s">
        <v>2665</v>
      </c>
      <c r="I2063" s="41">
        <v>-77.260000000000005</v>
      </c>
      <c r="J2063" s="15">
        <f>VLOOKUP(LEFT(B2063,5),[1]Percents!$C:$M,9,FALSE)</f>
        <v>0</v>
      </c>
      <c r="K2063" s="13">
        <f t="shared" si="32"/>
        <v>0</v>
      </c>
      <c r="L2063" s="22"/>
    </row>
    <row r="2064" spans="1:12" s="40" customFormat="1" ht="14.25" customHeight="1" x14ac:dyDescent="0.25">
      <c r="A2064" s="38" t="s">
        <v>213</v>
      </c>
      <c r="B2064" s="38" t="s">
        <v>4378</v>
      </c>
      <c r="C2064" s="38" t="s">
        <v>8853</v>
      </c>
      <c r="D2064" s="38" t="s">
        <v>8854</v>
      </c>
      <c r="E2064" s="38" t="s">
        <v>3294</v>
      </c>
      <c r="F2064" s="38" t="s">
        <v>8855</v>
      </c>
      <c r="G2064" s="38" t="s">
        <v>8856</v>
      </c>
      <c r="H2064" s="38" t="s">
        <v>2665</v>
      </c>
      <c r="I2064" s="39">
        <v>3460.31</v>
      </c>
      <c r="J2064" s="15">
        <f>VLOOKUP(LEFT(B2064,5),[1]Percents!$C:$M,9,FALSE)</f>
        <v>0</v>
      </c>
      <c r="K2064" s="13">
        <f t="shared" si="32"/>
        <v>0</v>
      </c>
      <c r="L2064" s="22"/>
    </row>
    <row r="2065" spans="1:12" s="40" customFormat="1" ht="14.25" customHeight="1" x14ac:dyDescent="0.25">
      <c r="A2065" s="38" t="s">
        <v>213</v>
      </c>
      <c r="B2065" s="38" t="s">
        <v>189</v>
      </c>
      <c r="C2065" s="38" t="s">
        <v>7974</v>
      </c>
      <c r="D2065" s="38" t="s">
        <v>7975</v>
      </c>
      <c r="E2065" s="38" t="s">
        <v>377</v>
      </c>
      <c r="F2065" s="38" t="s">
        <v>7976</v>
      </c>
      <c r="G2065" s="38" t="s">
        <v>2163</v>
      </c>
      <c r="H2065" s="38" t="s">
        <v>2665</v>
      </c>
      <c r="I2065" s="39">
        <v>83.68</v>
      </c>
      <c r="J2065" s="15">
        <f>VLOOKUP(LEFT(B2065,5),[1]Percents!$C:$M,9,FALSE)</f>
        <v>0</v>
      </c>
      <c r="K2065" s="13">
        <f t="shared" si="32"/>
        <v>0</v>
      </c>
      <c r="L2065" s="22"/>
    </row>
    <row r="2066" spans="1:12" s="40" customFormat="1" ht="14.25" customHeight="1" x14ac:dyDescent="0.25">
      <c r="A2066" s="38" t="s">
        <v>213</v>
      </c>
      <c r="B2066" s="38" t="s">
        <v>4326</v>
      </c>
      <c r="C2066" s="38" t="s">
        <v>10770</v>
      </c>
      <c r="D2066" s="38" t="s">
        <v>10771</v>
      </c>
      <c r="E2066" s="38" t="s">
        <v>346</v>
      </c>
      <c r="F2066" s="38" t="s">
        <v>10772</v>
      </c>
      <c r="G2066" s="38" t="s">
        <v>10773</v>
      </c>
      <c r="H2066" s="38" t="s">
        <v>2665</v>
      </c>
      <c r="I2066" s="39">
        <v>1082.1400000000001</v>
      </c>
      <c r="J2066" s="15">
        <f>VLOOKUP(LEFT(B2066,5),[1]Percents!$C:$M,9,FALSE)</f>
        <v>0</v>
      </c>
      <c r="K2066" s="13">
        <f t="shared" si="32"/>
        <v>0</v>
      </c>
      <c r="L2066" s="22"/>
    </row>
    <row r="2067" spans="1:12" s="40" customFormat="1" ht="14.25" customHeight="1" x14ac:dyDescent="0.25">
      <c r="A2067" s="38" t="s">
        <v>213</v>
      </c>
      <c r="B2067" s="38" t="s">
        <v>145</v>
      </c>
      <c r="C2067" s="38" t="s">
        <v>3652</v>
      </c>
      <c r="D2067" s="38" t="s">
        <v>3653</v>
      </c>
      <c r="E2067" s="38" t="s">
        <v>220</v>
      </c>
      <c r="F2067" s="38" t="s">
        <v>3654</v>
      </c>
      <c r="G2067" s="38" t="s">
        <v>1784</v>
      </c>
      <c r="H2067" s="38" t="s">
        <v>2665</v>
      </c>
      <c r="I2067" s="41">
        <v>-1.55</v>
      </c>
      <c r="J2067" s="15">
        <f>VLOOKUP(LEFT(B2067,5),[1]Percents!$C:$M,9,FALSE)</f>
        <v>0</v>
      </c>
      <c r="K2067" s="13">
        <f t="shared" si="32"/>
        <v>0</v>
      </c>
      <c r="L2067" s="22"/>
    </row>
    <row r="2068" spans="1:12" s="40" customFormat="1" ht="14.25" customHeight="1" x14ac:dyDescent="0.25">
      <c r="A2068" s="38" t="s">
        <v>213</v>
      </c>
      <c r="B2068" s="38" t="s">
        <v>230</v>
      </c>
      <c r="C2068" s="38" t="s">
        <v>2165</v>
      </c>
      <c r="D2068" s="38" t="s">
        <v>1327</v>
      </c>
      <c r="E2068" s="38" t="s">
        <v>558</v>
      </c>
      <c r="F2068" s="38" t="s">
        <v>426</v>
      </c>
      <c r="G2068" s="38" t="s">
        <v>1713</v>
      </c>
      <c r="H2068" s="38" t="s">
        <v>2665</v>
      </c>
      <c r="I2068" s="39">
        <v>138015.64000000001</v>
      </c>
      <c r="J2068" s="15">
        <f>VLOOKUP(LEFT(B2068,5),[1]Percents!$C:$M,9,FALSE)</f>
        <v>0</v>
      </c>
      <c r="K2068" s="13">
        <f t="shared" si="32"/>
        <v>0</v>
      </c>
      <c r="L2068" s="22"/>
    </row>
    <row r="2069" spans="1:12" s="40" customFormat="1" ht="14.25" customHeight="1" x14ac:dyDescent="0.25">
      <c r="A2069" s="38" t="s">
        <v>213</v>
      </c>
      <c r="B2069" s="38" t="s">
        <v>5021</v>
      </c>
      <c r="C2069" s="38" t="s">
        <v>2166</v>
      </c>
      <c r="D2069" s="38" t="s">
        <v>1016</v>
      </c>
      <c r="E2069" s="38" t="s">
        <v>199</v>
      </c>
      <c r="F2069" s="38" t="s">
        <v>415</v>
      </c>
      <c r="G2069" s="38" t="s">
        <v>1662</v>
      </c>
      <c r="H2069" s="38" t="s">
        <v>2665</v>
      </c>
      <c r="I2069" s="39">
        <v>9753.06</v>
      </c>
      <c r="J2069" s="15">
        <f>VLOOKUP(LEFT(B2069,5),[1]Percents!$C:$M,9,FALSE)</f>
        <v>0</v>
      </c>
      <c r="K2069" s="13">
        <f t="shared" si="32"/>
        <v>0</v>
      </c>
      <c r="L2069" s="22"/>
    </row>
    <row r="2070" spans="1:12" s="40" customFormat="1" ht="14.25" customHeight="1" x14ac:dyDescent="0.25">
      <c r="A2070" s="38" t="s">
        <v>213</v>
      </c>
      <c r="B2070" s="38" t="s">
        <v>5021</v>
      </c>
      <c r="C2070" s="38" t="s">
        <v>8857</v>
      </c>
      <c r="D2070" s="38" t="s">
        <v>8858</v>
      </c>
      <c r="E2070" s="38" t="s">
        <v>199</v>
      </c>
      <c r="F2070" s="38" t="s">
        <v>415</v>
      </c>
      <c r="G2070" s="38" t="s">
        <v>2170</v>
      </c>
      <c r="H2070" s="38" t="s">
        <v>2665</v>
      </c>
      <c r="I2070" s="39">
        <v>62.5</v>
      </c>
      <c r="J2070" s="15">
        <f>VLOOKUP(LEFT(B2070,5),[1]Percents!$C:$M,9,FALSE)</f>
        <v>0</v>
      </c>
      <c r="K2070" s="13">
        <f t="shared" si="32"/>
        <v>0</v>
      </c>
      <c r="L2070" s="22"/>
    </row>
    <row r="2071" spans="1:12" s="40" customFormat="1" ht="14.25" customHeight="1" x14ac:dyDescent="0.25">
      <c r="A2071" s="38" t="s">
        <v>213</v>
      </c>
      <c r="B2071" s="38" t="s">
        <v>5021</v>
      </c>
      <c r="C2071" s="38" t="s">
        <v>8859</v>
      </c>
      <c r="D2071" s="38" t="s">
        <v>8860</v>
      </c>
      <c r="E2071" s="38" t="s">
        <v>199</v>
      </c>
      <c r="F2071" s="38" t="s">
        <v>415</v>
      </c>
      <c r="G2071" s="38" t="s">
        <v>8861</v>
      </c>
      <c r="H2071" s="38" t="s">
        <v>2665</v>
      </c>
      <c r="I2071" s="39">
        <v>800</v>
      </c>
      <c r="J2071" s="15">
        <f>VLOOKUP(LEFT(B2071,5),[1]Percents!$C:$M,9,FALSE)</f>
        <v>0</v>
      </c>
      <c r="K2071" s="13">
        <f t="shared" si="32"/>
        <v>0</v>
      </c>
      <c r="L2071" s="22"/>
    </row>
    <row r="2072" spans="1:12" s="40" customFormat="1" ht="14.25" customHeight="1" x14ac:dyDescent="0.25">
      <c r="A2072" s="38" t="s">
        <v>213</v>
      </c>
      <c r="B2072" s="38" t="s">
        <v>5021</v>
      </c>
      <c r="C2072" s="38" t="s">
        <v>8862</v>
      </c>
      <c r="D2072" s="38" t="s">
        <v>8863</v>
      </c>
      <c r="E2072" s="38" t="s">
        <v>199</v>
      </c>
      <c r="F2072" s="38" t="s">
        <v>415</v>
      </c>
      <c r="G2072" s="38" t="s">
        <v>1787</v>
      </c>
      <c r="H2072" s="38" t="s">
        <v>2665</v>
      </c>
      <c r="I2072" s="39">
        <v>625</v>
      </c>
      <c r="J2072" s="15">
        <f>VLOOKUP(LEFT(B2072,5),[1]Percents!$C:$M,9,FALSE)</f>
        <v>0</v>
      </c>
      <c r="K2072" s="13">
        <f t="shared" si="32"/>
        <v>0</v>
      </c>
      <c r="L2072" s="22"/>
    </row>
    <row r="2073" spans="1:12" s="40" customFormat="1" ht="14.25" customHeight="1" x14ac:dyDescent="0.25">
      <c r="A2073" s="38" t="s">
        <v>213</v>
      </c>
      <c r="B2073" s="38" t="s">
        <v>5021</v>
      </c>
      <c r="C2073" s="38" t="s">
        <v>11813</v>
      </c>
      <c r="D2073" s="38" t="s">
        <v>11814</v>
      </c>
      <c r="E2073" s="38" t="s">
        <v>199</v>
      </c>
      <c r="F2073" s="38" t="s">
        <v>415</v>
      </c>
      <c r="G2073" s="38" t="s">
        <v>2224</v>
      </c>
      <c r="H2073" s="38" t="s">
        <v>2665</v>
      </c>
      <c r="I2073" s="39">
        <v>262.5</v>
      </c>
      <c r="J2073" s="15">
        <f>VLOOKUP(LEFT(B2073,5),[1]Percents!$C:$M,9,FALSE)</f>
        <v>0</v>
      </c>
      <c r="K2073" s="13">
        <f t="shared" si="32"/>
        <v>0</v>
      </c>
      <c r="L2073" s="22"/>
    </row>
    <row r="2074" spans="1:12" s="40" customFormat="1" ht="14.25" customHeight="1" x14ac:dyDescent="0.25">
      <c r="A2074" s="38" t="s">
        <v>213</v>
      </c>
      <c r="B2074" s="38" t="s">
        <v>5021</v>
      </c>
      <c r="C2074" s="38" t="s">
        <v>12219</v>
      </c>
      <c r="D2074" s="38" t="s">
        <v>12220</v>
      </c>
      <c r="E2074" s="38" t="s">
        <v>199</v>
      </c>
      <c r="F2074" s="38" t="s">
        <v>415</v>
      </c>
      <c r="G2074" s="38" t="s">
        <v>12221</v>
      </c>
      <c r="H2074" s="38" t="s">
        <v>2665</v>
      </c>
      <c r="I2074" s="39">
        <v>187.5</v>
      </c>
      <c r="J2074" s="15">
        <f>VLOOKUP(LEFT(B2074,5),[1]Percents!$C:$M,9,FALSE)</f>
        <v>0</v>
      </c>
      <c r="K2074" s="13">
        <f t="shared" si="32"/>
        <v>0</v>
      </c>
      <c r="L2074" s="22"/>
    </row>
    <row r="2075" spans="1:12" s="40" customFormat="1" ht="14.25" customHeight="1" x14ac:dyDescent="0.25">
      <c r="A2075" s="38" t="s">
        <v>213</v>
      </c>
      <c r="B2075" s="38" t="s">
        <v>5021</v>
      </c>
      <c r="C2075" s="38" t="s">
        <v>11815</v>
      </c>
      <c r="D2075" s="38" t="s">
        <v>11816</v>
      </c>
      <c r="E2075" s="38" t="s">
        <v>199</v>
      </c>
      <c r="F2075" s="38" t="s">
        <v>415</v>
      </c>
      <c r="G2075" s="38" t="s">
        <v>11817</v>
      </c>
      <c r="H2075" s="38" t="s">
        <v>2665</v>
      </c>
      <c r="I2075" s="39">
        <v>325</v>
      </c>
      <c r="J2075" s="15">
        <f>VLOOKUP(LEFT(B2075,5),[1]Percents!$C:$M,9,FALSE)</f>
        <v>0</v>
      </c>
      <c r="K2075" s="13">
        <f t="shared" si="32"/>
        <v>0</v>
      </c>
      <c r="L2075" s="22"/>
    </row>
    <row r="2076" spans="1:12" s="40" customFormat="1" ht="14.25" customHeight="1" x14ac:dyDescent="0.25">
      <c r="A2076" s="38" t="s">
        <v>213</v>
      </c>
      <c r="B2076" s="38" t="s">
        <v>5021</v>
      </c>
      <c r="C2076" s="38" t="s">
        <v>11818</v>
      </c>
      <c r="D2076" s="38" t="s">
        <v>11819</v>
      </c>
      <c r="E2076" s="38" t="s">
        <v>199</v>
      </c>
      <c r="F2076" s="38" t="s">
        <v>415</v>
      </c>
      <c r="G2076" s="38" t="s">
        <v>11820</v>
      </c>
      <c r="H2076" s="38" t="s">
        <v>2665</v>
      </c>
      <c r="I2076" s="39">
        <v>417.5</v>
      </c>
      <c r="J2076" s="15">
        <f>VLOOKUP(LEFT(B2076,5),[1]Percents!$C:$M,9,FALSE)</f>
        <v>0</v>
      </c>
      <c r="K2076" s="13">
        <f t="shared" si="32"/>
        <v>0</v>
      </c>
      <c r="L2076" s="22"/>
    </row>
    <row r="2077" spans="1:12" s="40" customFormat="1" ht="14.25" customHeight="1" x14ac:dyDescent="0.25">
      <c r="A2077" s="38" t="s">
        <v>213</v>
      </c>
      <c r="B2077" s="38" t="s">
        <v>258</v>
      </c>
      <c r="C2077" s="38" t="s">
        <v>2167</v>
      </c>
      <c r="D2077" s="38" t="s">
        <v>1525</v>
      </c>
      <c r="E2077" s="38" t="s">
        <v>17</v>
      </c>
      <c r="F2077" s="38" t="s">
        <v>1526</v>
      </c>
      <c r="G2077" s="38" t="s">
        <v>2168</v>
      </c>
      <c r="H2077" s="38" t="s">
        <v>2665</v>
      </c>
      <c r="I2077" s="39">
        <v>69.98</v>
      </c>
      <c r="J2077" s="15">
        <f>VLOOKUP(LEFT(B2077,5),[1]Percents!$C:$M,9,FALSE)</f>
        <v>4.4049999999999999E-2</v>
      </c>
      <c r="K2077" s="13">
        <f t="shared" si="32"/>
        <v>3.0826190000000002</v>
      </c>
      <c r="L2077" s="22"/>
    </row>
    <row r="2078" spans="1:12" s="40" customFormat="1" ht="14.25" customHeight="1" x14ac:dyDescent="0.25">
      <c r="A2078" s="38" t="s">
        <v>213</v>
      </c>
      <c r="B2078" s="38" t="s">
        <v>4321</v>
      </c>
      <c r="C2078" s="38" t="s">
        <v>6601</v>
      </c>
      <c r="D2078" s="38" t="s">
        <v>6602</v>
      </c>
      <c r="E2078" s="38" t="s">
        <v>6603</v>
      </c>
      <c r="F2078" s="38" t="s">
        <v>6604</v>
      </c>
      <c r="G2078" s="38" t="s">
        <v>1662</v>
      </c>
      <c r="H2078" s="38" t="s">
        <v>2665</v>
      </c>
      <c r="I2078" s="39">
        <v>575.86</v>
      </c>
      <c r="J2078" s="15">
        <f>VLOOKUP(LEFT(B2078,5),[1]Percents!$C:$M,9,FALSE)</f>
        <v>0</v>
      </c>
      <c r="K2078" s="13">
        <f t="shared" ref="K2078:K2141" si="33">+J2078*I2078</f>
        <v>0</v>
      </c>
      <c r="L2078" s="22"/>
    </row>
    <row r="2079" spans="1:12" s="40" customFormat="1" ht="14.25" customHeight="1" x14ac:dyDescent="0.25">
      <c r="A2079" s="38" t="s">
        <v>213</v>
      </c>
      <c r="B2079" s="38" t="s">
        <v>164</v>
      </c>
      <c r="C2079" s="38" t="s">
        <v>5581</v>
      </c>
      <c r="D2079" s="38" t="s">
        <v>5582</v>
      </c>
      <c r="E2079" s="38" t="s">
        <v>5583</v>
      </c>
      <c r="F2079" s="38" t="s">
        <v>5584</v>
      </c>
      <c r="G2079" s="38" t="s">
        <v>5585</v>
      </c>
      <c r="H2079" s="38" t="s">
        <v>2665</v>
      </c>
      <c r="I2079" s="39">
        <v>19.55</v>
      </c>
      <c r="J2079" s="15">
        <f>VLOOKUP(LEFT(B2079,5),[1]Percents!$C:$M,9,FALSE)</f>
        <v>0</v>
      </c>
      <c r="K2079" s="13">
        <f t="shared" si="33"/>
        <v>0</v>
      </c>
      <c r="L2079" s="22"/>
    </row>
    <row r="2080" spans="1:12" s="40" customFormat="1" ht="14.25" customHeight="1" x14ac:dyDescent="0.25">
      <c r="A2080" s="38" t="s">
        <v>213</v>
      </c>
      <c r="B2080" s="38" t="s">
        <v>258</v>
      </c>
      <c r="C2080" s="38" t="s">
        <v>2169</v>
      </c>
      <c r="D2080" s="38" t="s">
        <v>413</v>
      </c>
      <c r="E2080" s="38" t="s">
        <v>395</v>
      </c>
      <c r="F2080" s="38" t="s">
        <v>414</v>
      </c>
      <c r="G2080" s="38" t="s">
        <v>2170</v>
      </c>
      <c r="H2080" s="38" t="s">
        <v>2665</v>
      </c>
      <c r="I2080" s="39">
        <v>386.02</v>
      </c>
      <c r="J2080" s="15">
        <f>VLOOKUP(LEFT(B2080,5),[1]Percents!$C:$M,9,FALSE)</f>
        <v>4.4049999999999999E-2</v>
      </c>
      <c r="K2080" s="13">
        <f t="shared" si="33"/>
        <v>17.004180999999999</v>
      </c>
      <c r="L2080" s="22"/>
    </row>
    <row r="2081" spans="1:12" s="40" customFormat="1" ht="14.25" customHeight="1" x14ac:dyDescent="0.25">
      <c r="A2081" s="38" t="s">
        <v>213</v>
      </c>
      <c r="B2081" s="38" t="s">
        <v>2</v>
      </c>
      <c r="C2081" s="38" t="s">
        <v>2171</v>
      </c>
      <c r="D2081" s="38" t="s">
        <v>424</v>
      </c>
      <c r="E2081" s="38" t="s">
        <v>6</v>
      </c>
      <c r="F2081" s="38" t="s">
        <v>425</v>
      </c>
      <c r="G2081" s="38" t="s">
        <v>1785</v>
      </c>
      <c r="H2081" s="38" t="s">
        <v>2665</v>
      </c>
      <c r="I2081" s="39">
        <v>4253.01</v>
      </c>
      <c r="J2081" s="15">
        <f>VLOOKUP(LEFT(B2081,5),[1]Percents!$C:$M,9,FALSE)</f>
        <v>0</v>
      </c>
      <c r="K2081" s="13">
        <f t="shared" si="33"/>
        <v>0</v>
      </c>
      <c r="L2081" s="22"/>
    </row>
    <row r="2082" spans="1:12" s="40" customFormat="1" ht="14.25" customHeight="1" x14ac:dyDescent="0.25">
      <c r="A2082" s="38" t="s">
        <v>213</v>
      </c>
      <c r="B2082" s="38" t="s">
        <v>258</v>
      </c>
      <c r="C2082" s="38" t="s">
        <v>2172</v>
      </c>
      <c r="D2082" s="38" t="s">
        <v>430</v>
      </c>
      <c r="E2082" s="38" t="s">
        <v>452</v>
      </c>
      <c r="F2082" s="38" t="s">
        <v>431</v>
      </c>
      <c r="G2082" s="38" t="s">
        <v>2173</v>
      </c>
      <c r="H2082" s="38" t="s">
        <v>2665</v>
      </c>
      <c r="I2082" s="39">
        <v>341.23</v>
      </c>
      <c r="J2082" s="15">
        <f>VLOOKUP(LEFT(B2082,5),[1]Percents!$C:$M,9,FALSE)</f>
        <v>4.4049999999999999E-2</v>
      </c>
      <c r="K2082" s="13">
        <f t="shared" si="33"/>
        <v>15.031181500000001</v>
      </c>
      <c r="L2082" s="22"/>
    </row>
    <row r="2083" spans="1:12" s="40" customFormat="1" ht="14.25" customHeight="1" x14ac:dyDescent="0.25">
      <c r="A2083" s="38" t="s">
        <v>213</v>
      </c>
      <c r="B2083" s="38" t="s">
        <v>148</v>
      </c>
      <c r="C2083" s="38" t="s">
        <v>6398</v>
      </c>
      <c r="D2083" s="38" t="s">
        <v>6399</v>
      </c>
      <c r="E2083" s="38" t="s">
        <v>1126</v>
      </c>
      <c r="F2083" s="38" t="s">
        <v>6400</v>
      </c>
      <c r="G2083" s="38" t="s">
        <v>6401</v>
      </c>
      <c r="H2083" s="38" t="s">
        <v>2665</v>
      </c>
      <c r="I2083" s="39">
        <v>686.22</v>
      </c>
      <c r="J2083" s="15">
        <f>VLOOKUP(LEFT(B2083,5),[1]Percents!$C:$M,9,FALSE)</f>
        <v>4.4049999999999999E-2</v>
      </c>
      <c r="K2083" s="13">
        <f t="shared" si="33"/>
        <v>30.227990999999999</v>
      </c>
      <c r="L2083" s="22"/>
    </row>
    <row r="2084" spans="1:12" s="40" customFormat="1" ht="14.25" customHeight="1" x14ac:dyDescent="0.25">
      <c r="A2084" s="38" t="s">
        <v>213</v>
      </c>
      <c r="B2084" s="38" t="s">
        <v>162</v>
      </c>
      <c r="C2084" s="38" t="s">
        <v>8864</v>
      </c>
      <c r="D2084" s="38" t="s">
        <v>8865</v>
      </c>
      <c r="E2084" s="38" t="s">
        <v>8866</v>
      </c>
      <c r="F2084" s="38" t="s">
        <v>8867</v>
      </c>
      <c r="G2084" s="38" t="s">
        <v>8868</v>
      </c>
      <c r="H2084" s="38" t="s">
        <v>2665</v>
      </c>
      <c r="I2084" s="39">
        <v>801.90000000000009</v>
      </c>
      <c r="J2084" s="15">
        <f>VLOOKUP(LEFT(B2084,5),[1]Percents!$C:$M,9,FALSE)</f>
        <v>4.4049999999999999E-2</v>
      </c>
      <c r="K2084" s="13">
        <f t="shared" si="33"/>
        <v>35.323695000000001</v>
      </c>
      <c r="L2084" s="22"/>
    </row>
    <row r="2085" spans="1:12" s="40" customFormat="1" ht="14.25" customHeight="1" x14ac:dyDescent="0.25">
      <c r="A2085" s="38" t="s">
        <v>213</v>
      </c>
      <c r="B2085" s="38" t="s">
        <v>162</v>
      </c>
      <c r="C2085" s="38" t="s">
        <v>2174</v>
      </c>
      <c r="D2085" s="38" t="s">
        <v>840</v>
      </c>
      <c r="E2085" s="38" t="s">
        <v>1537</v>
      </c>
      <c r="F2085" s="38" t="s">
        <v>841</v>
      </c>
      <c r="G2085" s="38" t="s">
        <v>2175</v>
      </c>
      <c r="H2085" s="38" t="s">
        <v>2665</v>
      </c>
      <c r="I2085" s="39">
        <v>893.14</v>
      </c>
      <c r="J2085" s="15">
        <f>VLOOKUP(LEFT(B2085,5),[1]Percents!$C:$M,9,FALSE)</f>
        <v>4.4049999999999999E-2</v>
      </c>
      <c r="K2085" s="13">
        <f t="shared" si="33"/>
        <v>39.342816999999997</v>
      </c>
      <c r="L2085" s="22"/>
    </row>
    <row r="2086" spans="1:12" s="40" customFormat="1" ht="14.25" customHeight="1" x14ac:dyDescent="0.25">
      <c r="A2086" s="38" t="s">
        <v>213</v>
      </c>
      <c r="B2086" s="38" t="s">
        <v>4378</v>
      </c>
      <c r="C2086" s="38" t="s">
        <v>2176</v>
      </c>
      <c r="D2086" s="38" t="s">
        <v>941</v>
      </c>
      <c r="E2086" s="38" t="s">
        <v>942</v>
      </c>
      <c r="F2086" s="38" t="s">
        <v>943</v>
      </c>
      <c r="G2086" s="38" t="s">
        <v>2177</v>
      </c>
      <c r="H2086" s="38" t="s">
        <v>2665</v>
      </c>
      <c r="I2086" s="39">
        <v>165.71</v>
      </c>
      <c r="J2086" s="15">
        <f>VLOOKUP(LEFT(B2086,5),[1]Percents!$C:$M,9,FALSE)</f>
        <v>0</v>
      </c>
      <c r="K2086" s="13">
        <f t="shared" si="33"/>
        <v>0</v>
      </c>
      <c r="L2086" s="22"/>
    </row>
    <row r="2087" spans="1:12" s="40" customFormat="1" ht="14.25" customHeight="1" x14ac:dyDescent="0.25">
      <c r="A2087" s="38" t="s">
        <v>213</v>
      </c>
      <c r="B2087" s="38" t="s">
        <v>230</v>
      </c>
      <c r="C2087" s="38" t="s">
        <v>2178</v>
      </c>
      <c r="D2087" s="38" t="s">
        <v>952</v>
      </c>
      <c r="E2087" s="38" t="s">
        <v>1054</v>
      </c>
      <c r="F2087" s="38" t="s">
        <v>953</v>
      </c>
      <c r="G2087" s="38" t="s">
        <v>1661</v>
      </c>
      <c r="H2087" s="38" t="s">
        <v>2665</v>
      </c>
      <c r="I2087" s="39">
        <v>50.48</v>
      </c>
      <c r="J2087" s="15">
        <f>VLOOKUP(LEFT(B2087,5),[1]Percents!$C:$M,9,FALSE)</f>
        <v>0</v>
      </c>
      <c r="K2087" s="13">
        <f t="shared" si="33"/>
        <v>0</v>
      </c>
      <c r="L2087" s="22"/>
    </row>
    <row r="2088" spans="1:12" s="40" customFormat="1" ht="14.25" customHeight="1" x14ac:dyDescent="0.25">
      <c r="A2088" s="38" t="s">
        <v>213</v>
      </c>
      <c r="B2088" s="38" t="s">
        <v>162</v>
      </c>
      <c r="C2088" s="38" t="s">
        <v>12574</v>
      </c>
      <c r="D2088" s="38" t="s">
        <v>12575</v>
      </c>
      <c r="E2088" s="38" t="s">
        <v>12571</v>
      </c>
      <c r="F2088" s="38" t="s">
        <v>12576</v>
      </c>
      <c r="G2088" s="38" t="s">
        <v>12577</v>
      </c>
      <c r="H2088" s="38" t="s">
        <v>2665</v>
      </c>
      <c r="I2088" s="39">
        <v>0.32</v>
      </c>
      <c r="J2088" s="15">
        <f>VLOOKUP(LEFT(B2088,5),[1]Percents!$C:$M,9,FALSE)</f>
        <v>4.4049999999999999E-2</v>
      </c>
      <c r="K2088" s="13">
        <f t="shared" si="33"/>
        <v>1.4095999999999999E-2</v>
      </c>
      <c r="L2088" s="22"/>
    </row>
    <row r="2089" spans="1:12" s="40" customFormat="1" ht="14.25" customHeight="1" x14ac:dyDescent="0.25">
      <c r="A2089" s="38" t="s">
        <v>213</v>
      </c>
      <c r="B2089" s="38" t="s">
        <v>258</v>
      </c>
      <c r="C2089" s="38" t="s">
        <v>2179</v>
      </c>
      <c r="D2089" s="38" t="s">
        <v>944</v>
      </c>
      <c r="E2089" s="38" t="s">
        <v>453</v>
      </c>
      <c r="F2089" s="38" t="s">
        <v>945</v>
      </c>
      <c r="G2089" s="38" t="s">
        <v>2180</v>
      </c>
      <c r="H2089" s="38" t="s">
        <v>2665</v>
      </c>
      <c r="I2089" s="39">
        <v>44.05</v>
      </c>
      <c r="J2089" s="15">
        <f>VLOOKUP(LEFT(B2089,5),[1]Percents!$C:$M,9,FALSE)</f>
        <v>4.4049999999999999E-2</v>
      </c>
      <c r="K2089" s="13">
        <f t="shared" si="33"/>
        <v>1.9404024999999998</v>
      </c>
      <c r="L2089" s="22"/>
    </row>
    <row r="2090" spans="1:12" s="40" customFormat="1" ht="14.25" customHeight="1" x14ac:dyDescent="0.25">
      <c r="A2090" s="38" t="s">
        <v>213</v>
      </c>
      <c r="B2090" s="38" t="s">
        <v>162</v>
      </c>
      <c r="C2090" s="38" t="s">
        <v>8869</v>
      </c>
      <c r="D2090" s="38" t="s">
        <v>8870</v>
      </c>
      <c r="E2090" s="38" t="s">
        <v>263</v>
      </c>
      <c r="F2090" s="38" t="s">
        <v>8871</v>
      </c>
      <c r="G2090" s="38" t="s">
        <v>8872</v>
      </c>
      <c r="H2090" s="38" t="s">
        <v>2665</v>
      </c>
      <c r="I2090" s="39">
        <v>4027.99</v>
      </c>
      <c r="J2090" s="15">
        <f>VLOOKUP(LEFT(B2090,5),[1]Percents!$C:$M,9,FALSE)</f>
        <v>4.4049999999999999E-2</v>
      </c>
      <c r="K2090" s="13">
        <f t="shared" si="33"/>
        <v>177.43295949999998</v>
      </c>
      <c r="L2090" s="22"/>
    </row>
    <row r="2091" spans="1:12" s="40" customFormat="1" ht="14.25" customHeight="1" x14ac:dyDescent="0.25">
      <c r="A2091" s="38" t="s">
        <v>213</v>
      </c>
      <c r="B2091" s="38" t="s">
        <v>4327</v>
      </c>
      <c r="C2091" s="38" t="s">
        <v>2181</v>
      </c>
      <c r="D2091" s="38" t="s">
        <v>446</v>
      </c>
      <c r="E2091" s="38" t="s">
        <v>4568</v>
      </c>
      <c r="F2091" s="38" t="s">
        <v>447</v>
      </c>
      <c r="G2091" s="38" t="s">
        <v>2182</v>
      </c>
      <c r="H2091" s="38" t="s">
        <v>2665</v>
      </c>
      <c r="I2091" s="39">
        <v>4946.55</v>
      </c>
      <c r="J2091" s="15">
        <f>VLOOKUP(LEFT(B2091,5),[1]Percents!$C:$M,9,FALSE)</f>
        <v>0</v>
      </c>
      <c r="K2091" s="13">
        <f t="shared" si="33"/>
        <v>0</v>
      </c>
      <c r="L2091" s="22"/>
    </row>
    <row r="2092" spans="1:12" s="40" customFormat="1" ht="14.25" customHeight="1" x14ac:dyDescent="0.25">
      <c r="A2092" s="38" t="s">
        <v>213</v>
      </c>
      <c r="B2092" s="38" t="s">
        <v>4327</v>
      </c>
      <c r="C2092" s="38" t="s">
        <v>2183</v>
      </c>
      <c r="D2092" s="38" t="s">
        <v>455</v>
      </c>
      <c r="E2092" s="38" t="s">
        <v>550</v>
      </c>
      <c r="F2092" s="38" t="s">
        <v>447</v>
      </c>
      <c r="G2092" s="38" t="s">
        <v>2182</v>
      </c>
      <c r="H2092" s="38" t="s">
        <v>2665</v>
      </c>
      <c r="I2092" s="39">
        <v>532.93000000000006</v>
      </c>
      <c r="J2092" s="15">
        <f>VLOOKUP(LEFT(B2092,5),[1]Percents!$C:$M,9,FALSE)</f>
        <v>0</v>
      </c>
      <c r="K2092" s="13">
        <f t="shared" si="33"/>
        <v>0</v>
      </c>
      <c r="L2092" s="22"/>
    </row>
    <row r="2093" spans="1:12" s="40" customFormat="1" ht="14.25" customHeight="1" x14ac:dyDescent="0.25">
      <c r="A2093" s="38" t="s">
        <v>213</v>
      </c>
      <c r="B2093" s="38" t="s">
        <v>4327</v>
      </c>
      <c r="C2093" s="38" t="s">
        <v>9542</v>
      </c>
      <c r="D2093" s="38" t="s">
        <v>9543</v>
      </c>
      <c r="E2093" s="38" t="s">
        <v>4568</v>
      </c>
      <c r="F2093" s="38" t="s">
        <v>447</v>
      </c>
      <c r="G2093" s="38" t="s">
        <v>1667</v>
      </c>
      <c r="H2093" s="38" t="s">
        <v>2665</v>
      </c>
      <c r="I2093" s="39">
        <v>3250</v>
      </c>
      <c r="J2093" s="15">
        <f>VLOOKUP(LEFT(B2093,5),[1]Percents!$C:$M,9,FALSE)</f>
        <v>0</v>
      </c>
      <c r="K2093" s="13">
        <f t="shared" si="33"/>
        <v>0</v>
      </c>
      <c r="L2093" s="22"/>
    </row>
    <row r="2094" spans="1:12" s="40" customFormat="1" ht="14.25" customHeight="1" x14ac:dyDescent="0.25">
      <c r="A2094" s="38" t="s">
        <v>213</v>
      </c>
      <c r="B2094" s="38" t="s">
        <v>4327</v>
      </c>
      <c r="C2094" s="38" t="s">
        <v>10524</v>
      </c>
      <c r="D2094" s="38" t="s">
        <v>10525</v>
      </c>
      <c r="E2094" s="38" t="s">
        <v>4568</v>
      </c>
      <c r="F2094" s="38" t="s">
        <v>447</v>
      </c>
      <c r="G2094" s="38" t="s">
        <v>2571</v>
      </c>
      <c r="H2094" s="38" t="s">
        <v>2665</v>
      </c>
      <c r="I2094" s="39">
        <v>2587</v>
      </c>
      <c r="J2094" s="15">
        <f>VLOOKUP(LEFT(B2094,5),[1]Percents!$C:$M,9,FALSE)</f>
        <v>0</v>
      </c>
      <c r="K2094" s="13">
        <f t="shared" si="33"/>
        <v>0</v>
      </c>
      <c r="L2094" s="22"/>
    </row>
    <row r="2095" spans="1:12" s="40" customFormat="1" ht="14.25" customHeight="1" x14ac:dyDescent="0.25">
      <c r="A2095" s="38" t="s">
        <v>213</v>
      </c>
      <c r="B2095" s="38" t="s">
        <v>279</v>
      </c>
      <c r="C2095" s="38" t="s">
        <v>12578</v>
      </c>
      <c r="D2095" s="38" t="s">
        <v>12579</v>
      </c>
      <c r="E2095" s="38" t="s">
        <v>12580</v>
      </c>
      <c r="F2095" s="38" t="s">
        <v>12581</v>
      </c>
      <c r="G2095" s="38" t="s">
        <v>12582</v>
      </c>
      <c r="H2095" s="38" t="s">
        <v>2665</v>
      </c>
      <c r="I2095" s="39">
        <v>0.01</v>
      </c>
      <c r="J2095" s="15">
        <f>VLOOKUP(LEFT(B2095,5),[1]Percents!$C:$M,9,FALSE)</f>
        <v>0</v>
      </c>
      <c r="K2095" s="13">
        <f t="shared" si="33"/>
        <v>0</v>
      </c>
      <c r="L2095" s="22"/>
    </row>
    <row r="2096" spans="1:12" s="40" customFormat="1" ht="14.25" customHeight="1" x14ac:dyDescent="0.25">
      <c r="A2096" s="38" t="s">
        <v>213</v>
      </c>
      <c r="B2096" s="38" t="s">
        <v>279</v>
      </c>
      <c r="C2096" s="38" t="s">
        <v>2185</v>
      </c>
      <c r="D2096" s="38" t="s">
        <v>597</v>
      </c>
      <c r="E2096" s="38" t="s">
        <v>598</v>
      </c>
      <c r="F2096" s="38" t="s">
        <v>599</v>
      </c>
      <c r="G2096" s="38" t="s">
        <v>2044</v>
      </c>
      <c r="H2096" s="38" t="s">
        <v>2665</v>
      </c>
      <c r="I2096" s="39">
        <v>3860.21</v>
      </c>
      <c r="J2096" s="15">
        <f>VLOOKUP(LEFT(B2096,5),[1]Percents!$C:$M,9,FALSE)</f>
        <v>0</v>
      </c>
      <c r="K2096" s="13">
        <f t="shared" si="33"/>
        <v>0</v>
      </c>
      <c r="L2096" s="22"/>
    </row>
    <row r="2097" spans="1:12" s="40" customFormat="1" ht="14.25" customHeight="1" x14ac:dyDescent="0.25">
      <c r="A2097" s="38" t="s">
        <v>213</v>
      </c>
      <c r="B2097" s="38" t="s">
        <v>4378</v>
      </c>
      <c r="C2097" s="38" t="s">
        <v>11821</v>
      </c>
      <c r="D2097" s="38" t="s">
        <v>11822</v>
      </c>
      <c r="E2097" s="38" t="s">
        <v>3294</v>
      </c>
      <c r="F2097" s="38" t="s">
        <v>11823</v>
      </c>
      <c r="G2097" s="38" t="s">
        <v>11824</v>
      </c>
      <c r="H2097" s="38" t="s">
        <v>2665</v>
      </c>
      <c r="I2097" s="39">
        <v>3356.91</v>
      </c>
      <c r="J2097" s="15">
        <f>VLOOKUP(LEFT(B2097,5),[1]Percents!$C:$M,9,FALSE)</f>
        <v>0</v>
      </c>
      <c r="K2097" s="13">
        <f t="shared" si="33"/>
        <v>0</v>
      </c>
      <c r="L2097" s="22"/>
    </row>
    <row r="2098" spans="1:12" s="40" customFormat="1" ht="14.25" customHeight="1" x14ac:dyDescent="0.25">
      <c r="A2098" s="38" t="s">
        <v>213</v>
      </c>
      <c r="B2098" s="38" t="s">
        <v>42</v>
      </c>
      <c r="C2098" s="38" t="s">
        <v>2186</v>
      </c>
      <c r="D2098" s="38" t="s">
        <v>474</v>
      </c>
      <c r="E2098" s="38" t="s">
        <v>80</v>
      </c>
      <c r="F2098" s="38" t="s">
        <v>475</v>
      </c>
      <c r="G2098" s="38" t="s">
        <v>2187</v>
      </c>
      <c r="H2098" s="38" t="s">
        <v>2665</v>
      </c>
      <c r="I2098" s="39">
        <v>899.56</v>
      </c>
      <c r="J2098" s="15">
        <f>VLOOKUP(LEFT(B2098,5),[1]Percents!$C:$M,9,FALSE)</f>
        <v>0</v>
      </c>
      <c r="K2098" s="13">
        <f t="shared" si="33"/>
        <v>0</v>
      </c>
      <c r="L2098" s="22"/>
    </row>
    <row r="2099" spans="1:12" s="40" customFormat="1" ht="14.25" customHeight="1" x14ac:dyDescent="0.25">
      <c r="A2099" s="38" t="s">
        <v>213</v>
      </c>
      <c r="B2099" s="38" t="s">
        <v>258</v>
      </c>
      <c r="C2099" s="38" t="s">
        <v>2188</v>
      </c>
      <c r="D2099" s="38" t="s">
        <v>472</v>
      </c>
      <c r="E2099" s="38" t="s">
        <v>6835</v>
      </c>
      <c r="F2099" s="38" t="s">
        <v>473</v>
      </c>
      <c r="G2099" s="38" t="s">
        <v>1795</v>
      </c>
      <c r="H2099" s="38" t="s">
        <v>2665</v>
      </c>
      <c r="I2099" s="39">
        <v>4073.49</v>
      </c>
      <c r="J2099" s="15">
        <f>VLOOKUP(LEFT(B2099,5),[1]Percents!$C:$M,9,FALSE)</f>
        <v>4.4049999999999999E-2</v>
      </c>
      <c r="K2099" s="13">
        <f t="shared" si="33"/>
        <v>179.43723449999999</v>
      </c>
      <c r="L2099" s="22"/>
    </row>
    <row r="2100" spans="1:12" s="40" customFormat="1" ht="14.25" customHeight="1" x14ac:dyDescent="0.25">
      <c r="A2100" s="38" t="s">
        <v>213</v>
      </c>
      <c r="B2100" s="38" t="s">
        <v>162</v>
      </c>
      <c r="C2100" s="38" t="s">
        <v>3655</v>
      </c>
      <c r="D2100" s="38" t="s">
        <v>3656</v>
      </c>
      <c r="E2100" s="38" t="s">
        <v>165</v>
      </c>
      <c r="F2100" s="38" t="s">
        <v>3657</v>
      </c>
      <c r="G2100" s="38" t="s">
        <v>3658</v>
      </c>
      <c r="H2100" s="38" t="s">
        <v>2665</v>
      </c>
      <c r="I2100" s="39">
        <v>2182.84</v>
      </c>
      <c r="J2100" s="15">
        <f>VLOOKUP(LEFT(B2100,5),[1]Percents!$C:$M,9,FALSE)</f>
        <v>4.4049999999999999E-2</v>
      </c>
      <c r="K2100" s="13">
        <f t="shared" si="33"/>
        <v>96.154102000000009</v>
      </c>
      <c r="L2100" s="22"/>
    </row>
    <row r="2101" spans="1:12" s="40" customFormat="1" ht="14.25" customHeight="1" x14ac:dyDescent="0.25">
      <c r="A2101" s="38" t="s">
        <v>213</v>
      </c>
      <c r="B2101" s="38" t="s">
        <v>258</v>
      </c>
      <c r="C2101" s="38" t="s">
        <v>2189</v>
      </c>
      <c r="D2101" s="38" t="s">
        <v>478</v>
      </c>
      <c r="E2101" s="38" t="s">
        <v>452</v>
      </c>
      <c r="F2101" s="38" t="s">
        <v>479</v>
      </c>
      <c r="G2101" s="38" t="s">
        <v>1673</v>
      </c>
      <c r="H2101" s="38" t="s">
        <v>2665</v>
      </c>
      <c r="I2101" s="39">
        <v>5372.89</v>
      </c>
      <c r="J2101" s="15">
        <f>VLOOKUP(LEFT(B2101,5),[1]Percents!$C:$M,9,FALSE)</f>
        <v>4.4049999999999999E-2</v>
      </c>
      <c r="K2101" s="13">
        <f t="shared" si="33"/>
        <v>236.6758045</v>
      </c>
      <c r="L2101" s="22"/>
    </row>
    <row r="2102" spans="1:12" s="40" customFormat="1" ht="14.25" customHeight="1" x14ac:dyDescent="0.25">
      <c r="A2102" s="38" t="s">
        <v>213</v>
      </c>
      <c r="B2102" s="38" t="s">
        <v>162</v>
      </c>
      <c r="C2102" s="38" t="s">
        <v>2857</v>
      </c>
      <c r="D2102" s="38" t="s">
        <v>2858</v>
      </c>
      <c r="E2102" s="38" t="s">
        <v>165</v>
      </c>
      <c r="F2102" s="38" t="s">
        <v>2859</v>
      </c>
      <c r="G2102" s="38" t="s">
        <v>2860</v>
      </c>
      <c r="H2102" s="38" t="s">
        <v>2665</v>
      </c>
      <c r="I2102" s="39">
        <v>2918.53</v>
      </c>
      <c r="J2102" s="15">
        <f>VLOOKUP(LEFT(B2102,5),[1]Percents!$C:$M,9,FALSE)</f>
        <v>4.4049999999999999E-2</v>
      </c>
      <c r="K2102" s="13">
        <f t="shared" si="33"/>
        <v>128.56124650000001</v>
      </c>
      <c r="L2102" s="22"/>
    </row>
    <row r="2103" spans="1:12" s="40" customFormat="1" ht="14.25" customHeight="1" x14ac:dyDescent="0.25">
      <c r="A2103" s="38" t="s">
        <v>213</v>
      </c>
      <c r="B2103" s="38" t="s">
        <v>258</v>
      </c>
      <c r="C2103" s="38" t="s">
        <v>2190</v>
      </c>
      <c r="D2103" s="38" t="s">
        <v>1527</v>
      </c>
      <c r="E2103" s="38" t="s">
        <v>477</v>
      </c>
      <c r="F2103" s="38" t="s">
        <v>1528</v>
      </c>
      <c r="G2103" s="38" t="s">
        <v>1676</v>
      </c>
      <c r="H2103" s="38" t="s">
        <v>2665</v>
      </c>
      <c r="I2103" s="39">
        <v>538.61</v>
      </c>
      <c r="J2103" s="15">
        <f>VLOOKUP(LEFT(B2103,5),[1]Percents!$C:$M,9,FALSE)</f>
        <v>4.4049999999999999E-2</v>
      </c>
      <c r="K2103" s="13">
        <f t="shared" si="33"/>
        <v>23.725770499999999</v>
      </c>
      <c r="L2103" s="22"/>
    </row>
    <row r="2104" spans="1:12" s="40" customFormat="1" ht="14.25" customHeight="1" x14ac:dyDescent="0.25">
      <c r="A2104" s="38" t="s">
        <v>213</v>
      </c>
      <c r="B2104" s="38" t="s">
        <v>4327</v>
      </c>
      <c r="C2104" s="38" t="s">
        <v>2191</v>
      </c>
      <c r="D2104" s="38" t="s">
        <v>1529</v>
      </c>
      <c r="E2104" s="38" t="s">
        <v>4568</v>
      </c>
      <c r="F2104" s="38" t="s">
        <v>1530</v>
      </c>
      <c r="G2104" s="38" t="s">
        <v>2192</v>
      </c>
      <c r="H2104" s="38" t="s">
        <v>2665</v>
      </c>
      <c r="I2104" s="39">
        <v>95.7</v>
      </c>
      <c r="J2104" s="15">
        <f>VLOOKUP(LEFT(B2104,5),[1]Percents!$C:$M,9,FALSE)</f>
        <v>0</v>
      </c>
      <c r="K2104" s="13">
        <f t="shared" si="33"/>
        <v>0</v>
      </c>
      <c r="L2104" s="22"/>
    </row>
    <row r="2105" spans="1:12" s="40" customFormat="1" ht="14.25" customHeight="1" x14ac:dyDescent="0.25">
      <c r="A2105" s="38" t="s">
        <v>213</v>
      </c>
      <c r="B2105" s="38" t="s">
        <v>162</v>
      </c>
      <c r="C2105" s="38" t="s">
        <v>8261</v>
      </c>
      <c r="D2105" s="38" t="s">
        <v>8262</v>
      </c>
      <c r="E2105" s="38" t="s">
        <v>165</v>
      </c>
      <c r="F2105" s="38" t="s">
        <v>8263</v>
      </c>
      <c r="G2105" s="38" t="s">
        <v>8264</v>
      </c>
      <c r="H2105" s="38" t="s">
        <v>2665</v>
      </c>
      <c r="I2105" s="39">
        <v>1699.8</v>
      </c>
      <c r="J2105" s="15">
        <f>VLOOKUP(LEFT(B2105,5),[1]Percents!$C:$M,9,FALSE)</f>
        <v>4.4049999999999999E-2</v>
      </c>
      <c r="K2105" s="13">
        <f t="shared" si="33"/>
        <v>74.876189999999994</v>
      </c>
      <c r="L2105" s="22"/>
    </row>
    <row r="2106" spans="1:12" s="40" customFormat="1" ht="14.25" customHeight="1" x14ac:dyDescent="0.25">
      <c r="A2106" s="38" t="s">
        <v>213</v>
      </c>
      <c r="B2106" s="38" t="s">
        <v>258</v>
      </c>
      <c r="C2106" s="38" t="s">
        <v>2194</v>
      </c>
      <c r="D2106" s="38" t="s">
        <v>10099</v>
      </c>
      <c r="E2106" s="38" t="s">
        <v>477</v>
      </c>
      <c r="F2106" s="38" t="s">
        <v>515</v>
      </c>
      <c r="G2106" s="38" t="s">
        <v>2195</v>
      </c>
      <c r="H2106" s="38" t="s">
        <v>2665</v>
      </c>
      <c r="I2106" s="39">
        <v>3335.84</v>
      </c>
      <c r="J2106" s="15">
        <f>VLOOKUP(LEFT(B2106,5),[1]Percents!$C:$M,9,FALSE)</f>
        <v>4.4049999999999999E-2</v>
      </c>
      <c r="K2106" s="13">
        <f t="shared" si="33"/>
        <v>146.94375199999999</v>
      </c>
      <c r="L2106" s="22"/>
    </row>
    <row r="2107" spans="1:12" s="40" customFormat="1" ht="14.25" customHeight="1" x14ac:dyDescent="0.25">
      <c r="A2107" s="38" t="s">
        <v>243</v>
      </c>
      <c r="B2107" s="38" t="s">
        <v>203</v>
      </c>
      <c r="C2107" s="38" t="s">
        <v>10774</v>
      </c>
      <c r="D2107" s="38" t="s">
        <v>10775</v>
      </c>
      <c r="E2107" s="38" t="s">
        <v>205</v>
      </c>
      <c r="F2107" s="38" t="s">
        <v>10776</v>
      </c>
      <c r="G2107" s="38" t="s">
        <v>1680</v>
      </c>
      <c r="H2107" s="38" t="s">
        <v>2665</v>
      </c>
      <c r="I2107" s="39">
        <v>4016.59</v>
      </c>
      <c r="J2107" s="15">
        <f>VLOOKUP(LEFT(B2107,5),[1]Percents!$C:$M,9,FALSE)</f>
        <v>0</v>
      </c>
      <c r="K2107" s="13">
        <f t="shared" si="33"/>
        <v>0</v>
      </c>
      <c r="L2107" s="22"/>
    </row>
    <row r="2108" spans="1:12" s="40" customFormat="1" ht="14.25" customHeight="1" x14ac:dyDescent="0.25">
      <c r="A2108" s="38" t="s">
        <v>213</v>
      </c>
      <c r="B2108" s="38" t="s">
        <v>4327</v>
      </c>
      <c r="C2108" s="38" t="s">
        <v>3835</v>
      </c>
      <c r="D2108" s="38" t="s">
        <v>3836</v>
      </c>
      <c r="E2108" s="38" t="s">
        <v>4568</v>
      </c>
      <c r="F2108" s="38" t="s">
        <v>3837</v>
      </c>
      <c r="G2108" s="38" t="s">
        <v>2049</v>
      </c>
      <c r="H2108" s="38" t="s">
        <v>2665</v>
      </c>
      <c r="I2108" s="39">
        <v>18787.39</v>
      </c>
      <c r="J2108" s="15">
        <f>VLOOKUP(LEFT(B2108,5),[1]Percents!$C:$M,9,FALSE)</f>
        <v>0</v>
      </c>
      <c r="K2108" s="13">
        <f t="shared" si="33"/>
        <v>0</v>
      </c>
      <c r="L2108" s="22"/>
    </row>
    <row r="2109" spans="1:12" s="40" customFormat="1" ht="14.25" customHeight="1" x14ac:dyDescent="0.25">
      <c r="A2109" s="38" t="s">
        <v>213</v>
      </c>
      <c r="B2109" s="38" t="s">
        <v>258</v>
      </c>
      <c r="C2109" s="38" t="s">
        <v>2196</v>
      </c>
      <c r="D2109" s="38" t="s">
        <v>551</v>
      </c>
      <c r="E2109" s="38" t="s">
        <v>395</v>
      </c>
      <c r="F2109" s="38" t="s">
        <v>540</v>
      </c>
      <c r="G2109" s="38" t="s">
        <v>1679</v>
      </c>
      <c r="H2109" s="38" t="s">
        <v>2665</v>
      </c>
      <c r="I2109" s="39">
        <v>362.3</v>
      </c>
      <c r="J2109" s="15">
        <f>VLOOKUP(LEFT(B2109,5),[1]Percents!$C:$M,9,FALSE)</f>
        <v>4.4049999999999999E-2</v>
      </c>
      <c r="K2109" s="13">
        <f t="shared" si="33"/>
        <v>15.959315</v>
      </c>
      <c r="L2109" s="22"/>
    </row>
    <row r="2110" spans="1:12" s="40" customFormat="1" ht="14.25" customHeight="1" x14ac:dyDescent="0.25">
      <c r="A2110" s="38" t="s">
        <v>213</v>
      </c>
      <c r="B2110" s="38" t="s">
        <v>258</v>
      </c>
      <c r="C2110" s="38" t="s">
        <v>8265</v>
      </c>
      <c r="D2110" s="38" t="s">
        <v>8266</v>
      </c>
      <c r="E2110" s="38" t="s">
        <v>395</v>
      </c>
      <c r="F2110" s="38" t="s">
        <v>540</v>
      </c>
      <c r="G2110" s="38" t="s">
        <v>1680</v>
      </c>
      <c r="H2110" s="38" t="s">
        <v>2665</v>
      </c>
      <c r="I2110" s="39">
        <v>2848.63</v>
      </c>
      <c r="J2110" s="15">
        <f>VLOOKUP(LEFT(B2110,5),[1]Percents!$C:$M,9,FALSE)</f>
        <v>4.4049999999999999E-2</v>
      </c>
      <c r="K2110" s="13">
        <f t="shared" si="33"/>
        <v>125.4821515</v>
      </c>
      <c r="L2110" s="22"/>
    </row>
    <row r="2111" spans="1:12" s="40" customFormat="1" ht="14.25" customHeight="1" x14ac:dyDescent="0.25">
      <c r="A2111" s="38" t="s">
        <v>213</v>
      </c>
      <c r="B2111" s="38" t="s">
        <v>258</v>
      </c>
      <c r="C2111" s="38" t="s">
        <v>6181</v>
      </c>
      <c r="D2111" s="38" t="s">
        <v>6182</v>
      </c>
      <c r="E2111" s="38" t="s">
        <v>395</v>
      </c>
      <c r="F2111" s="38" t="s">
        <v>540</v>
      </c>
      <c r="G2111" s="38" t="s">
        <v>1819</v>
      </c>
      <c r="H2111" s="38" t="s">
        <v>2665</v>
      </c>
      <c r="I2111" s="39">
        <v>3637.65</v>
      </c>
      <c r="J2111" s="15">
        <f>VLOOKUP(LEFT(B2111,5),[1]Percents!$C:$M,9,FALSE)</f>
        <v>4.4049999999999999E-2</v>
      </c>
      <c r="K2111" s="13">
        <f t="shared" si="33"/>
        <v>160.2384825</v>
      </c>
      <c r="L2111" s="22"/>
    </row>
    <row r="2112" spans="1:12" s="40" customFormat="1" ht="14.25" customHeight="1" x14ac:dyDescent="0.25">
      <c r="A2112" s="38" t="s">
        <v>213</v>
      </c>
      <c r="B2112" s="38" t="s">
        <v>258</v>
      </c>
      <c r="C2112" s="38" t="s">
        <v>2197</v>
      </c>
      <c r="D2112" s="38" t="s">
        <v>516</v>
      </c>
      <c r="E2112" s="38" t="s">
        <v>453</v>
      </c>
      <c r="F2112" s="38" t="s">
        <v>517</v>
      </c>
      <c r="G2112" s="38" t="s">
        <v>2198</v>
      </c>
      <c r="H2112" s="38" t="s">
        <v>2665</v>
      </c>
      <c r="I2112" s="39">
        <v>379.53</v>
      </c>
      <c r="J2112" s="15">
        <f>VLOOKUP(LEFT(B2112,5),[1]Percents!$C:$M,9,FALSE)</f>
        <v>4.4049999999999999E-2</v>
      </c>
      <c r="K2112" s="13">
        <f t="shared" si="33"/>
        <v>16.718296499999997</v>
      </c>
      <c r="L2112" s="22"/>
    </row>
    <row r="2113" spans="1:12" s="40" customFormat="1" ht="14.25" customHeight="1" x14ac:dyDescent="0.25">
      <c r="A2113" s="38" t="s">
        <v>213</v>
      </c>
      <c r="B2113" s="38" t="s">
        <v>4321</v>
      </c>
      <c r="C2113" s="38" t="s">
        <v>9567</v>
      </c>
      <c r="D2113" s="38" t="s">
        <v>9568</v>
      </c>
      <c r="E2113" s="38" t="s">
        <v>1633</v>
      </c>
      <c r="F2113" s="38" t="s">
        <v>12222</v>
      </c>
      <c r="G2113" s="38" t="s">
        <v>9570</v>
      </c>
      <c r="H2113" s="38" t="s">
        <v>2665</v>
      </c>
      <c r="I2113" s="39">
        <v>62.5</v>
      </c>
      <c r="J2113" s="15">
        <f>VLOOKUP(LEFT(B2113,5),[1]Percents!$C:$M,9,FALSE)</f>
        <v>0</v>
      </c>
      <c r="K2113" s="13">
        <f t="shared" si="33"/>
        <v>0</v>
      </c>
      <c r="L2113" s="22"/>
    </row>
    <row r="2114" spans="1:12" s="40" customFormat="1" ht="14.25" customHeight="1" x14ac:dyDescent="0.25">
      <c r="A2114" s="38" t="s">
        <v>243</v>
      </c>
      <c r="B2114" s="38" t="s">
        <v>2543</v>
      </c>
      <c r="C2114" s="38" t="s">
        <v>2199</v>
      </c>
      <c r="D2114" s="38" t="s">
        <v>559</v>
      </c>
      <c r="E2114" s="38" t="s">
        <v>7</v>
      </c>
      <c r="F2114" s="38" t="s">
        <v>560</v>
      </c>
      <c r="G2114" s="38" t="s">
        <v>1682</v>
      </c>
      <c r="H2114" s="38" t="s">
        <v>2665</v>
      </c>
      <c r="I2114" s="39">
        <v>15269.94</v>
      </c>
      <c r="J2114" s="15">
        <f>VLOOKUP(LEFT(B2114,5),[1]Percents!$C:$M,9,FALSE)</f>
        <v>0</v>
      </c>
      <c r="K2114" s="13">
        <f t="shared" si="33"/>
        <v>0</v>
      </c>
      <c r="L2114" s="22"/>
    </row>
    <row r="2115" spans="1:12" s="40" customFormat="1" ht="14.25" customHeight="1" x14ac:dyDescent="0.25">
      <c r="A2115" s="38" t="s">
        <v>213</v>
      </c>
      <c r="B2115" s="38" t="s">
        <v>98</v>
      </c>
      <c r="C2115" s="38" t="s">
        <v>2200</v>
      </c>
      <c r="D2115" s="38" t="s">
        <v>616</v>
      </c>
      <c r="E2115" s="38" t="s">
        <v>99</v>
      </c>
      <c r="F2115" s="38" t="s">
        <v>617</v>
      </c>
      <c r="G2115" s="38" t="s">
        <v>1680</v>
      </c>
      <c r="H2115" s="38" t="s">
        <v>2665</v>
      </c>
      <c r="I2115" s="39">
        <v>50.92</v>
      </c>
      <c r="J2115" s="15">
        <f>VLOOKUP(LEFT(B2115,5),[1]Percents!$C:$M,9,FALSE)</f>
        <v>0</v>
      </c>
      <c r="K2115" s="13">
        <f t="shared" si="33"/>
        <v>0</v>
      </c>
      <c r="L2115" s="22"/>
    </row>
    <row r="2116" spans="1:12" s="40" customFormat="1" ht="14.25" customHeight="1" x14ac:dyDescent="0.25">
      <c r="A2116" s="38" t="s">
        <v>213</v>
      </c>
      <c r="B2116" s="38" t="s">
        <v>225</v>
      </c>
      <c r="C2116" s="38" t="s">
        <v>12583</v>
      </c>
      <c r="D2116" s="38" t="s">
        <v>12584</v>
      </c>
      <c r="E2116" s="38" t="s">
        <v>10414</v>
      </c>
      <c r="F2116" s="38" t="s">
        <v>618</v>
      </c>
      <c r="G2116" s="38" t="s">
        <v>1680</v>
      </c>
      <c r="H2116" s="38" t="s">
        <v>2665</v>
      </c>
      <c r="I2116" s="41">
        <v>-0.01</v>
      </c>
      <c r="J2116" s="15">
        <f>VLOOKUP(LEFT(B2116,5),[1]Percents!$C:$M,9,FALSE)</f>
        <v>0</v>
      </c>
      <c r="K2116" s="13">
        <f t="shared" si="33"/>
        <v>0</v>
      </c>
      <c r="L2116" s="22"/>
    </row>
    <row r="2117" spans="1:12" s="40" customFormat="1" ht="14.25" customHeight="1" x14ac:dyDescent="0.25">
      <c r="A2117" s="38" t="s">
        <v>213</v>
      </c>
      <c r="B2117" s="38" t="s">
        <v>225</v>
      </c>
      <c r="C2117" s="38" t="s">
        <v>2201</v>
      </c>
      <c r="D2117" s="38" t="s">
        <v>619</v>
      </c>
      <c r="E2117" s="38" t="s">
        <v>10</v>
      </c>
      <c r="F2117" s="38" t="s">
        <v>618</v>
      </c>
      <c r="G2117" s="38" t="s">
        <v>2202</v>
      </c>
      <c r="H2117" s="38" t="s">
        <v>2665</v>
      </c>
      <c r="I2117" s="39">
        <v>34.86</v>
      </c>
      <c r="J2117" s="15">
        <f>VLOOKUP(LEFT(B2117,5),[1]Percents!$C:$M,9,FALSE)</f>
        <v>0</v>
      </c>
      <c r="K2117" s="13">
        <f t="shared" si="33"/>
        <v>0</v>
      </c>
      <c r="L2117" s="22"/>
    </row>
    <row r="2118" spans="1:12" s="40" customFormat="1" ht="14.25" customHeight="1" x14ac:dyDescent="0.25">
      <c r="A2118" s="38" t="s">
        <v>213</v>
      </c>
      <c r="B2118" s="38" t="s">
        <v>2</v>
      </c>
      <c r="C2118" s="38" t="s">
        <v>8873</v>
      </c>
      <c r="D2118" s="38" t="s">
        <v>8874</v>
      </c>
      <c r="E2118" s="38" t="s">
        <v>11434</v>
      </c>
      <c r="F2118" s="38" t="s">
        <v>8875</v>
      </c>
      <c r="G2118" s="38" t="s">
        <v>8876</v>
      </c>
      <c r="H2118" s="38" t="s">
        <v>2665</v>
      </c>
      <c r="I2118" s="39">
        <v>1807.63</v>
      </c>
      <c r="J2118" s="15">
        <f>VLOOKUP(LEFT(B2118,5),[1]Percents!$C:$M,9,FALSE)</f>
        <v>0</v>
      </c>
      <c r="K2118" s="13">
        <f t="shared" si="33"/>
        <v>0</v>
      </c>
      <c r="L2118" s="22"/>
    </row>
    <row r="2119" spans="1:12" s="40" customFormat="1" ht="14.25" customHeight="1" x14ac:dyDescent="0.25">
      <c r="A2119" s="38" t="s">
        <v>213</v>
      </c>
      <c r="B2119" s="38" t="s">
        <v>120</v>
      </c>
      <c r="C2119" s="38" t="s">
        <v>9544</v>
      </c>
      <c r="D2119" s="38" t="s">
        <v>9545</v>
      </c>
      <c r="E2119" s="38" t="s">
        <v>6737</v>
      </c>
      <c r="F2119" s="38" t="s">
        <v>677</v>
      </c>
      <c r="G2119" s="38" t="s">
        <v>9546</v>
      </c>
      <c r="H2119" s="38" t="s">
        <v>2665</v>
      </c>
      <c r="I2119" s="39">
        <v>19498.75</v>
      </c>
      <c r="J2119" s="15">
        <f>VLOOKUP(LEFT(B2119,5),[1]Percents!$C:$M,9,FALSE)</f>
        <v>0</v>
      </c>
      <c r="K2119" s="13">
        <f t="shared" si="33"/>
        <v>0</v>
      </c>
      <c r="L2119" s="22"/>
    </row>
    <row r="2120" spans="1:12" s="40" customFormat="1" ht="14.25" customHeight="1" x14ac:dyDescent="0.25">
      <c r="A2120" s="38" t="s">
        <v>213</v>
      </c>
      <c r="B2120" s="38" t="s">
        <v>120</v>
      </c>
      <c r="C2120" s="38" t="s">
        <v>11825</v>
      </c>
      <c r="D2120" s="38" t="s">
        <v>11826</v>
      </c>
      <c r="E2120" s="38" t="s">
        <v>6737</v>
      </c>
      <c r="F2120" s="38" t="s">
        <v>677</v>
      </c>
      <c r="G2120" s="38" t="s">
        <v>1688</v>
      </c>
      <c r="H2120" s="38" t="s">
        <v>2665</v>
      </c>
      <c r="I2120" s="39">
        <v>2500</v>
      </c>
      <c r="J2120" s="15">
        <f>VLOOKUP(LEFT(B2120,5),[1]Percents!$C:$M,9,FALSE)</f>
        <v>0</v>
      </c>
      <c r="K2120" s="13">
        <f t="shared" si="33"/>
        <v>0</v>
      </c>
      <c r="L2120" s="22"/>
    </row>
    <row r="2121" spans="1:12" s="40" customFormat="1" ht="14.25" customHeight="1" x14ac:dyDescent="0.25">
      <c r="A2121" s="38" t="s">
        <v>213</v>
      </c>
      <c r="B2121" s="38" t="s">
        <v>120</v>
      </c>
      <c r="C2121" s="38" t="s">
        <v>2203</v>
      </c>
      <c r="D2121" s="38" t="s">
        <v>909</v>
      </c>
      <c r="E2121" s="38" t="s">
        <v>6737</v>
      </c>
      <c r="F2121" s="38" t="s">
        <v>677</v>
      </c>
      <c r="G2121" s="38" t="s">
        <v>2204</v>
      </c>
      <c r="H2121" s="38" t="s">
        <v>2665</v>
      </c>
      <c r="I2121" s="39">
        <v>37.5</v>
      </c>
      <c r="J2121" s="15">
        <f>VLOOKUP(LEFT(B2121,5),[1]Percents!$C:$M,9,FALSE)</f>
        <v>0</v>
      </c>
      <c r="K2121" s="13">
        <f t="shared" si="33"/>
        <v>0</v>
      </c>
      <c r="L2121" s="22"/>
    </row>
    <row r="2122" spans="1:12" s="40" customFormat="1" ht="14.25" customHeight="1" x14ac:dyDescent="0.25">
      <c r="A2122" s="38" t="s">
        <v>213</v>
      </c>
      <c r="B2122" s="38" t="s">
        <v>258</v>
      </c>
      <c r="C2122" s="38" t="s">
        <v>2205</v>
      </c>
      <c r="D2122" s="38" t="s">
        <v>914</v>
      </c>
      <c r="E2122" s="38" t="s">
        <v>907</v>
      </c>
      <c r="F2122" s="38" t="s">
        <v>915</v>
      </c>
      <c r="G2122" s="38" t="s">
        <v>2055</v>
      </c>
      <c r="H2122" s="38" t="s">
        <v>2665</v>
      </c>
      <c r="I2122" s="39">
        <v>215.08</v>
      </c>
      <c r="J2122" s="15">
        <f>VLOOKUP(LEFT(B2122,5),[1]Percents!$C:$M,9,FALSE)</f>
        <v>4.4049999999999999E-2</v>
      </c>
      <c r="K2122" s="13">
        <f t="shared" si="33"/>
        <v>9.4742740000000012</v>
      </c>
      <c r="L2122" s="22"/>
    </row>
    <row r="2123" spans="1:12" s="40" customFormat="1" ht="14.25" customHeight="1" x14ac:dyDescent="0.25">
      <c r="A2123" s="38" t="s">
        <v>213</v>
      </c>
      <c r="B2123" s="38" t="s">
        <v>261</v>
      </c>
      <c r="C2123" s="38" t="s">
        <v>11114</v>
      </c>
      <c r="D2123" s="38" t="s">
        <v>11115</v>
      </c>
      <c r="E2123" s="38" t="s">
        <v>3296</v>
      </c>
      <c r="F2123" s="38" t="s">
        <v>11116</v>
      </c>
      <c r="G2123" s="38" t="s">
        <v>11117</v>
      </c>
      <c r="H2123" s="38" t="s">
        <v>2665</v>
      </c>
      <c r="I2123" s="39">
        <v>1731.39</v>
      </c>
      <c r="J2123" s="15">
        <f>VLOOKUP(LEFT(B2123,5),[1]Percents!$C:$M,9,FALSE)</f>
        <v>4.4049999999999999E-2</v>
      </c>
      <c r="K2123" s="13">
        <f t="shared" si="33"/>
        <v>76.267729500000002</v>
      </c>
      <c r="L2123" s="22"/>
    </row>
    <row r="2124" spans="1:12" s="40" customFormat="1" ht="14.25" customHeight="1" x14ac:dyDescent="0.25">
      <c r="A2124" s="38" t="s">
        <v>213</v>
      </c>
      <c r="B2124" s="38" t="s">
        <v>162</v>
      </c>
      <c r="C2124" s="38" t="s">
        <v>2206</v>
      </c>
      <c r="D2124" s="38" t="s">
        <v>784</v>
      </c>
      <c r="E2124" s="38" t="s">
        <v>3295</v>
      </c>
      <c r="F2124" s="38" t="s">
        <v>785</v>
      </c>
      <c r="G2124" s="38" t="s">
        <v>2193</v>
      </c>
      <c r="H2124" s="38" t="s">
        <v>2665</v>
      </c>
      <c r="I2124" s="39">
        <v>178.07</v>
      </c>
      <c r="J2124" s="15">
        <f>VLOOKUP(LEFT(B2124,5),[1]Percents!$C:$M,9,FALSE)</f>
        <v>4.4049999999999999E-2</v>
      </c>
      <c r="K2124" s="13">
        <f t="shared" si="33"/>
        <v>7.8439834999999993</v>
      </c>
      <c r="L2124" s="22"/>
    </row>
    <row r="2125" spans="1:12" s="40" customFormat="1" ht="14.25" customHeight="1" x14ac:dyDescent="0.25">
      <c r="A2125" s="38" t="s">
        <v>213</v>
      </c>
      <c r="B2125" s="38" t="s">
        <v>5586</v>
      </c>
      <c r="C2125" s="38" t="s">
        <v>5587</v>
      </c>
      <c r="D2125" s="38" t="s">
        <v>5588</v>
      </c>
      <c r="E2125" s="38" t="s">
        <v>5589</v>
      </c>
      <c r="F2125" s="38" t="s">
        <v>5590</v>
      </c>
      <c r="G2125" s="38" t="s">
        <v>5591</v>
      </c>
      <c r="H2125" s="38" t="s">
        <v>2665</v>
      </c>
      <c r="I2125" s="39">
        <v>30156.04</v>
      </c>
      <c r="J2125" s="15">
        <f>VLOOKUP(LEFT(B2125,5),[1]Percents!$C:$M,9,FALSE)</f>
        <v>0</v>
      </c>
      <c r="K2125" s="13">
        <f t="shared" si="33"/>
        <v>0</v>
      </c>
      <c r="L2125" s="22"/>
    </row>
    <row r="2126" spans="1:12" s="40" customFormat="1" ht="14.25" customHeight="1" x14ac:dyDescent="0.25">
      <c r="A2126" s="38" t="s">
        <v>213</v>
      </c>
      <c r="B2126" s="38" t="s">
        <v>162</v>
      </c>
      <c r="C2126" s="38" t="s">
        <v>2210</v>
      </c>
      <c r="D2126" s="38" t="s">
        <v>868</v>
      </c>
      <c r="E2126" s="38" t="s">
        <v>63</v>
      </c>
      <c r="F2126" s="38" t="s">
        <v>869</v>
      </c>
      <c r="G2126" s="38" t="s">
        <v>2211</v>
      </c>
      <c r="H2126" s="38" t="s">
        <v>2665</v>
      </c>
      <c r="I2126" s="39">
        <v>988.91</v>
      </c>
      <c r="J2126" s="15">
        <f>VLOOKUP(LEFT(B2126,5),[1]Percents!$C:$M,9,FALSE)</f>
        <v>4.4049999999999999E-2</v>
      </c>
      <c r="K2126" s="13">
        <f t="shared" si="33"/>
        <v>43.561485499999996</v>
      </c>
      <c r="L2126" s="22"/>
    </row>
    <row r="2127" spans="1:12" s="40" customFormat="1" ht="14.25" customHeight="1" x14ac:dyDescent="0.25">
      <c r="A2127" s="38" t="s">
        <v>213</v>
      </c>
      <c r="B2127" s="38" t="s">
        <v>4378</v>
      </c>
      <c r="C2127" s="38" t="s">
        <v>10100</v>
      </c>
      <c r="D2127" s="38" t="s">
        <v>10101</v>
      </c>
      <c r="E2127" s="38" t="s">
        <v>3294</v>
      </c>
      <c r="F2127" s="38" t="s">
        <v>10102</v>
      </c>
      <c r="G2127" s="38" t="s">
        <v>10103</v>
      </c>
      <c r="H2127" s="38" t="s">
        <v>2665</v>
      </c>
      <c r="I2127" s="39">
        <v>1442.05</v>
      </c>
      <c r="J2127" s="15">
        <f>VLOOKUP(LEFT(B2127,5),[1]Percents!$C:$M,9,FALSE)</f>
        <v>0</v>
      </c>
      <c r="K2127" s="13">
        <f t="shared" si="33"/>
        <v>0</v>
      </c>
      <c r="L2127" s="22"/>
    </row>
    <row r="2128" spans="1:12" s="40" customFormat="1" ht="14.25" customHeight="1" x14ac:dyDescent="0.25">
      <c r="A2128" s="38" t="s">
        <v>213</v>
      </c>
      <c r="B2128" s="38" t="s">
        <v>162</v>
      </c>
      <c r="C2128" s="38" t="s">
        <v>2212</v>
      </c>
      <c r="D2128" s="38" t="s">
        <v>579</v>
      </c>
      <c r="E2128" s="38" t="s">
        <v>18</v>
      </c>
      <c r="F2128" s="38" t="s">
        <v>580</v>
      </c>
      <c r="G2128" s="38" t="s">
        <v>2111</v>
      </c>
      <c r="H2128" s="38" t="s">
        <v>2665</v>
      </c>
      <c r="I2128" s="39">
        <v>4812.04</v>
      </c>
      <c r="J2128" s="15">
        <f>VLOOKUP(LEFT(B2128,5),[1]Percents!$C:$M,9,FALSE)</f>
        <v>4.4049999999999999E-2</v>
      </c>
      <c r="K2128" s="13">
        <f t="shared" si="33"/>
        <v>211.97036199999999</v>
      </c>
      <c r="L2128" s="22"/>
    </row>
    <row r="2129" spans="1:12" s="40" customFormat="1" ht="14.25" customHeight="1" x14ac:dyDescent="0.25">
      <c r="A2129" s="38" t="s">
        <v>213</v>
      </c>
      <c r="B2129" s="38" t="s">
        <v>162</v>
      </c>
      <c r="C2129" s="38" t="s">
        <v>3838</v>
      </c>
      <c r="D2129" s="38" t="s">
        <v>3839</v>
      </c>
      <c r="E2129" s="38" t="s">
        <v>18</v>
      </c>
      <c r="F2129" s="38" t="s">
        <v>580</v>
      </c>
      <c r="G2129" s="38" t="s">
        <v>2084</v>
      </c>
      <c r="H2129" s="38" t="s">
        <v>2665</v>
      </c>
      <c r="I2129" s="39">
        <v>2801.49</v>
      </c>
      <c r="J2129" s="15">
        <f>VLOOKUP(LEFT(B2129,5),[1]Percents!$C:$M,9,FALSE)</f>
        <v>4.4049999999999999E-2</v>
      </c>
      <c r="K2129" s="13">
        <f t="shared" si="33"/>
        <v>123.40563449999999</v>
      </c>
      <c r="L2129" s="22"/>
    </row>
    <row r="2130" spans="1:12" s="40" customFormat="1" ht="14.25" customHeight="1" x14ac:dyDescent="0.25">
      <c r="A2130" s="38" t="s">
        <v>213</v>
      </c>
      <c r="B2130" s="38" t="s">
        <v>5021</v>
      </c>
      <c r="C2130" s="38" t="s">
        <v>11118</v>
      </c>
      <c r="D2130" s="38" t="s">
        <v>11119</v>
      </c>
      <c r="E2130" s="38" t="s">
        <v>4014</v>
      </c>
      <c r="F2130" s="38" t="s">
        <v>11120</v>
      </c>
      <c r="G2130" s="38" t="s">
        <v>10111</v>
      </c>
      <c r="H2130" s="38" t="s">
        <v>2665</v>
      </c>
      <c r="I2130" s="39">
        <v>13.15</v>
      </c>
      <c r="J2130" s="15">
        <f>VLOOKUP(LEFT(B2130,5),[1]Percents!$C:$M,9,FALSE)</f>
        <v>0</v>
      </c>
      <c r="K2130" s="13">
        <f t="shared" si="33"/>
        <v>0</v>
      </c>
      <c r="L2130" s="22"/>
    </row>
    <row r="2131" spans="1:12" s="40" customFormat="1" ht="14.25" customHeight="1" x14ac:dyDescent="0.25">
      <c r="A2131" s="38" t="s">
        <v>213</v>
      </c>
      <c r="B2131" s="38" t="s">
        <v>4321</v>
      </c>
      <c r="C2131" s="38" t="s">
        <v>5954</v>
      </c>
      <c r="D2131" s="38" t="s">
        <v>5955</v>
      </c>
      <c r="E2131" s="38" t="s">
        <v>5956</v>
      </c>
      <c r="F2131" s="38" t="s">
        <v>5957</v>
      </c>
      <c r="G2131" s="38" t="s">
        <v>5958</v>
      </c>
      <c r="H2131" s="38" t="s">
        <v>2665</v>
      </c>
      <c r="I2131" s="39">
        <v>1463.4</v>
      </c>
      <c r="J2131" s="15">
        <f>VLOOKUP(LEFT(B2131,5),[1]Percents!$C:$M,9,FALSE)</f>
        <v>0</v>
      </c>
      <c r="K2131" s="13">
        <f t="shared" si="33"/>
        <v>0</v>
      </c>
      <c r="L2131" s="22"/>
    </row>
    <row r="2132" spans="1:12" s="40" customFormat="1" ht="14.25" customHeight="1" x14ac:dyDescent="0.25">
      <c r="A2132" s="38" t="s">
        <v>213</v>
      </c>
      <c r="B2132" s="38" t="s">
        <v>258</v>
      </c>
      <c r="C2132" s="38" t="s">
        <v>2213</v>
      </c>
      <c r="D2132" s="38" t="s">
        <v>552</v>
      </c>
      <c r="E2132" s="38" t="s">
        <v>477</v>
      </c>
      <c r="F2132" s="38" t="s">
        <v>553</v>
      </c>
      <c r="G2132" s="38" t="s">
        <v>2214</v>
      </c>
      <c r="H2132" s="38" t="s">
        <v>2665</v>
      </c>
      <c r="I2132" s="39">
        <v>1094.33</v>
      </c>
      <c r="J2132" s="15">
        <f>VLOOKUP(LEFT(B2132,5),[1]Percents!$C:$M,9,FALSE)</f>
        <v>4.4049999999999999E-2</v>
      </c>
      <c r="K2132" s="13">
        <f t="shared" si="33"/>
        <v>48.205236499999998</v>
      </c>
      <c r="L2132" s="22"/>
    </row>
    <row r="2133" spans="1:12" s="40" customFormat="1" ht="14.25" customHeight="1" x14ac:dyDescent="0.25">
      <c r="A2133" s="38" t="s">
        <v>213</v>
      </c>
      <c r="B2133" s="38" t="s">
        <v>258</v>
      </c>
      <c r="C2133" s="38" t="s">
        <v>2215</v>
      </c>
      <c r="D2133" s="38" t="s">
        <v>518</v>
      </c>
      <c r="E2133" s="38" t="s">
        <v>395</v>
      </c>
      <c r="F2133" s="38" t="s">
        <v>519</v>
      </c>
      <c r="G2133" s="38" t="s">
        <v>2055</v>
      </c>
      <c r="H2133" s="38" t="s">
        <v>2665</v>
      </c>
      <c r="I2133" s="39">
        <v>5627</v>
      </c>
      <c r="J2133" s="15">
        <f>VLOOKUP(LEFT(B2133,5),[1]Percents!$C:$M,9,FALSE)</f>
        <v>4.4049999999999999E-2</v>
      </c>
      <c r="K2133" s="13">
        <f t="shared" si="33"/>
        <v>247.86935</v>
      </c>
      <c r="L2133" s="22"/>
    </row>
    <row r="2134" spans="1:12" s="40" customFormat="1" ht="14.25" customHeight="1" x14ac:dyDescent="0.25">
      <c r="A2134" s="38" t="s">
        <v>213</v>
      </c>
      <c r="B2134" s="38" t="s">
        <v>258</v>
      </c>
      <c r="C2134" s="38" t="s">
        <v>2217</v>
      </c>
      <c r="D2134" s="38" t="s">
        <v>786</v>
      </c>
      <c r="E2134" s="38" t="s">
        <v>541</v>
      </c>
      <c r="F2134" s="38" t="s">
        <v>787</v>
      </c>
      <c r="G2134" s="38" t="s">
        <v>2218</v>
      </c>
      <c r="H2134" s="38" t="s">
        <v>2665</v>
      </c>
      <c r="I2134" s="39">
        <v>1961.7</v>
      </c>
      <c r="J2134" s="15">
        <f>VLOOKUP(LEFT(B2134,5),[1]Percents!$C:$M,9,FALSE)</f>
        <v>4.4049999999999999E-2</v>
      </c>
      <c r="K2134" s="13">
        <f t="shared" si="33"/>
        <v>86.412885000000003</v>
      </c>
      <c r="L2134" s="22"/>
    </row>
    <row r="2135" spans="1:12" s="40" customFormat="1" ht="14.25" customHeight="1" x14ac:dyDescent="0.25">
      <c r="A2135" s="38" t="s">
        <v>213</v>
      </c>
      <c r="B2135" s="38" t="s">
        <v>4378</v>
      </c>
      <c r="C2135" s="38" t="s">
        <v>6402</v>
      </c>
      <c r="D2135" s="38" t="s">
        <v>6403</v>
      </c>
      <c r="E2135" s="38" t="s">
        <v>3294</v>
      </c>
      <c r="F2135" s="38" t="s">
        <v>6404</v>
      </c>
      <c r="G2135" s="38" t="s">
        <v>1817</v>
      </c>
      <c r="H2135" s="38" t="s">
        <v>2665</v>
      </c>
      <c r="I2135" s="39">
        <v>185.91</v>
      </c>
      <c r="J2135" s="15">
        <f>VLOOKUP(LEFT(B2135,5),[1]Percents!$C:$M,9,FALSE)</f>
        <v>0</v>
      </c>
      <c r="K2135" s="13">
        <f t="shared" si="33"/>
        <v>0</v>
      </c>
      <c r="L2135" s="22"/>
    </row>
    <row r="2136" spans="1:12" s="40" customFormat="1" ht="14.25" customHeight="1" x14ac:dyDescent="0.25">
      <c r="A2136" s="38" t="s">
        <v>213</v>
      </c>
      <c r="B2136" s="38" t="s">
        <v>261</v>
      </c>
      <c r="C2136" s="38" t="s">
        <v>2219</v>
      </c>
      <c r="D2136" s="38" t="s">
        <v>842</v>
      </c>
      <c r="E2136" s="38" t="s">
        <v>14</v>
      </c>
      <c r="F2136" s="38" t="s">
        <v>843</v>
      </c>
      <c r="G2136" s="38" t="s">
        <v>1685</v>
      </c>
      <c r="H2136" s="38" t="s">
        <v>2665</v>
      </c>
      <c r="I2136" s="39">
        <v>14336.75</v>
      </c>
      <c r="J2136" s="15">
        <f>VLOOKUP(LEFT(B2136,5),[1]Percents!$C:$M,9,FALSE)</f>
        <v>4.4049999999999999E-2</v>
      </c>
      <c r="K2136" s="13">
        <f t="shared" si="33"/>
        <v>631.5338375</v>
      </c>
      <c r="L2136" s="22"/>
    </row>
    <row r="2137" spans="1:12" s="40" customFormat="1" ht="14.25" customHeight="1" x14ac:dyDescent="0.25">
      <c r="A2137" s="38" t="s">
        <v>213</v>
      </c>
      <c r="B2137" s="38" t="s">
        <v>261</v>
      </c>
      <c r="C2137" s="38" t="s">
        <v>2220</v>
      </c>
      <c r="D2137" s="38" t="s">
        <v>870</v>
      </c>
      <c r="E2137" s="38" t="s">
        <v>3296</v>
      </c>
      <c r="F2137" s="38" t="s">
        <v>871</v>
      </c>
      <c r="G2137" s="38" t="s">
        <v>2207</v>
      </c>
      <c r="H2137" s="38" t="s">
        <v>2665</v>
      </c>
      <c r="I2137" s="39">
        <v>1193.8599999999999</v>
      </c>
      <c r="J2137" s="15">
        <f>VLOOKUP(LEFT(B2137,5),[1]Percents!$C:$M,9,FALSE)</f>
        <v>4.4049999999999999E-2</v>
      </c>
      <c r="K2137" s="13">
        <f t="shared" si="33"/>
        <v>52.589532999999996</v>
      </c>
      <c r="L2137" s="22"/>
    </row>
    <row r="2138" spans="1:12" s="40" customFormat="1" ht="14.25" customHeight="1" x14ac:dyDescent="0.25">
      <c r="A2138" s="38" t="s">
        <v>213</v>
      </c>
      <c r="B2138" s="38" t="s">
        <v>4326</v>
      </c>
      <c r="C2138" s="38" t="s">
        <v>2221</v>
      </c>
      <c r="D2138" s="38" t="s">
        <v>711</v>
      </c>
      <c r="E2138" s="38" t="s">
        <v>346</v>
      </c>
      <c r="F2138" s="38" t="s">
        <v>712</v>
      </c>
      <c r="G2138" s="38" t="s">
        <v>1685</v>
      </c>
      <c r="H2138" s="38" t="s">
        <v>2665</v>
      </c>
      <c r="I2138" s="41">
        <v>-998.44</v>
      </c>
      <c r="J2138" s="15">
        <f>VLOOKUP(LEFT(B2138,5),[1]Percents!$C:$M,9,FALSE)</f>
        <v>0</v>
      </c>
      <c r="K2138" s="13">
        <f t="shared" si="33"/>
        <v>0</v>
      </c>
      <c r="L2138" s="22"/>
    </row>
    <row r="2139" spans="1:12" s="40" customFormat="1" ht="14.25" customHeight="1" x14ac:dyDescent="0.25">
      <c r="A2139" s="38" t="s">
        <v>213</v>
      </c>
      <c r="B2139" s="38" t="s">
        <v>261</v>
      </c>
      <c r="C2139" s="38" t="s">
        <v>2222</v>
      </c>
      <c r="D2139" s="38" t="s">
        <v>751</v>
      </c>
      <c r="E2139" s="38" t="s">
        <v>14</v>
      </c>
      <c r="F2139" s="38" t="s">
        <v>752</v>
      </c>
      <c r="G2139" s="38" t="s">
        <v>2209</v>
      </c>
      <c r="H2139" s="38" t="s">
        <v>2665</v>
      </c>
      <c r="I2139" s="39">
        <v>7241.42</v>
      </c>
      <c r="J2139" s="15">
        <f>VLOOKUP(LEFT(B2139,5),[1]Percents!$C:$M,9,FALSE)</f>
        <v>4.4049999999999999E-2</v>
      </c>
      <c r="K2139" s="13">
        <f t="shared" si="33"/>
        <v>318.98455100000001</v>
      </c>
      <c r="L2139" s="22"/>
    </row>
    <row r="2140" spans="1:12" s="40" customFormat="1" ht="14.25" customHeight="1" x14ac:dyDescent="0.25">
      <c r="A2140" s="38" t="s">
        <v>213</v>
      </c>
      <c r="B2140" s="38" t="s">
        <v>2</v>
      </c>
      <c r="C2140" s="38" t="s">
        <v>9547</v>
      </c>
      <c r="D2140" s="38" t="s">
        <v>9548</v>
      </c>
      <c r="E2140" s="38" t="s">
        <v>872</v>
      </c>
      <c r="F2140" s="38" t="s">
        <v>9549</v>
      </c>
      <c r="G2140" s="38" t="s">
        <v>9550</v>
      </c>
      <c r="H2140" s="38" t="s">
        <v>2665</v>
      </c>
      <c r="I2140" s="39">
        <v>380.74</v>
      </c>
      <c r="J2140" s="15">
        <f>VLOOKUP(LEFT(B2140,5),[1]Percents!$C:$M,9,FALSE)</f>
        <v>0</v>
      </c>
      <c r="K2140" s="13">
        <f t="shared" si="33"/>
        <v>0</v>
      </c>
      <c r="L2140" s="22"/>
    </row>
    <row r="2141" spans="1:12" s="40" customFormat="1" ht="14.25" customHeight="1" x14ac:dyDescent="0.25">
      <c r="A2141" s="38" t="s">
        <v>213</v>
      </c>
      <c r="B2141" s="38" t="s">
        <v>258</v>
      </c>
      <c r="C2141" s="38" t="s">
        <v>2225</v>
      </c>
      <c r="D2141" s="38" t="s">
        <v>897</v>
      </c>
      <c r="E2141" s="38" t="s">
        <v>395</v>
      </c>
      <c r="F2141" s="38" t="s">
        <v>898</v>
      </c>
      <c r="G2141" s="38" t="s">
        <v>2208</v>
      </c>
      <c r="H2141" s="38" t="s">
        <v>2665</v>
      </c>
      <c r="I2141" s="39">
        <v>15637.81</v>
      </c>
      <c r="J2141" s="15">
        <f>VLOOKUP(LEFT(B2141,5),[1]Percents!$C:$M,9,FALSE)</f>
        <v>4.4049999999999999E-2</v>
      </c>
      <c r="K2141" s="13">
        <f t="shared" si="33"/>
        <v>688.8455305</v>
      </c>
      <c r="L2141" s="22"/>
    </row>
    <row r="2142" spans="1:12" s="40" customFormat="1" ht="14.25" customHeight="1" x14ac:dyDescent="0.25">
      <c r="A2142" s="38" t="s">
        <v>213</v>
      </c>
      <c r="B2142" s="38" t="s">
        <v>9329</v>
      </c>
      <c r="C2142" s="38" t="s">
        <v>10526</v>
      </c>
      <c r="D2142" s="38" t="s">
        <v>10527</v>
      </c>
      <c r="E2142" s="38" t="s">
        <v>185</v>
      </c>
      <c r="F2142" s="38" t="s">
        <v>10528</v>
      </c>
      <c r="G2142" s="38" t="s">
        <v>10529</v>
      </c>
      <c r="H2142" s="38" t="s">
        <v>2665</v>
      </c>
      <c r="I2142" s="39">
        <v>3078.5</v>
      </c>
      <c r="J2142" s="15">
        <f>VLOOKUP(LEFT(B2142,5),[1]Percents!$C:$M,9,FALSE)</f>
        <v>0</v>
      </c>
      <c r="K2142" s="13">
        <f t="shared" ref="K2142:K2205" si="34">+J2142*I2142</f>
        <v>0</v>
      </c>
      <c r="L2142" s="22"/>
    </row>
    <row r="2143" spans="1:12" s="40" customFormat="1" ht="14.25" customHeight="1" x14ac:dyDescent="0.25">
      <c r="A2143" s="38" t="s">
        <v>213</v>
      </c>
      <c r="B2143" s="38" t="s">
        <v>258</v>
      </c>
      <c r="C2143" s="38" t="s">
        <v>2226</v>
      </c>
      <c r="D2143" s="38" t="s">
        <v>873</v>
      </c>
      <c r="E2143" s="38" t="s">
        <v>714</v>
      </c>
      <c r="F2143" s="38" t="s">
        <v>874</v>
      </c>
      <c r="G2143" s="38" t="s">
        <v>2059</v>
      </c>
      <c r="H2143" s="38" t="s">
        <v>2665</v>
      </c>
      <c r="I2143" s="39">
        <v>2583.5300000000002</v>
      </c>
      <c r="J2143" s="15">
        <f>VLOOKUP(LEFT(B2143,5),[1]Percents!$C:$M,9,FALSE)</f>
        <v>4.4049999999999999E-2</v>
      </c>
      <c r="K2143" s="13">
        <f t="shared" si="34"/>
        <v>113.8044965</v>
      </c>
      <c r="L2143" s="22"/>
    </row>
    <row r="2144" spans="1:12" s="40" customFormat="1" ht="14.25" customHeight="1" x14ac:dyDescent="0.25">
      <c r="A2144" s="38" t="s">
        <v>213</v>
      </c>
      <c r="B2144" s="38" t="s">
        <v>343</v>
      </c>
      <c r="C2144" s="38" t="s">
        <v>2227</v>
      </c>
      <c r="D2144" s="38" t="s">
        <v>954</v>
      </c>
      <c r="E2144" s="38" t="s">
        <v>13</v>
      </c>
      <c r="F2144" s="38" t="s">
        <v>955</v>
      </c>
      <c r="G2144" s="38" t="s">
        <v>2228</v>
      </c>
      <c r="H2144" s="38" t="s">
        <v>2665</v>
      </c>
      <c r="I2144" s="41">
        <v>-212.39</v>
      </c>
      <c r="J2144" s="15">
        <f>VLOOKUP(LEFT(B2144,5),[1]Percents!$C:$M,9,FALSE)</f>
        <v>0</v>
      </c>
      <c r="K2144" s="13">
        <f t="shared" si="34"/>
        <v>0</v>
      </c>
      <c r="L2144" s="22"/>
    </row>
    <row r="2145" spans="1:12" s="40" customFormat="1" ht="14.25" customHeight="1" x14ac:dyDescent="0.25">
      <c r="A2145" s="38" t="s">
        <v>213</v>
      </c>
      <c r="B2145" s="38" t="s">
        <v>145</v>
      </c>
      <c r="C2145" s="38" t="s">
        <v>10104</v>
      </c>
      <c r="D2145" s="38" t="s">
        <v>10105</v>
      </c>
      <c r="E2145" s="38" t="s">
        <v>445</v>
      </c>
      <c r="F2145" s="38" t="s">
        <v>10106</v>
      </c>
      <c r="G2145" s="38" t="s">
        <v>10107</v>
      </c>
      <c r="H2145" s="38" t="s">
        <v>2665</v>
      </c>
      <c r="I2145" s="39">
        <v>1240.3699999999999</v>
      </c>
      <c r="J2145" s="15">
        <f>VLOOKUP(LEFT(B2145,5),[1]Percents!$C:$M,9,FALSE)</f>
        <v>0</v>
      </c>
      <c r="K2145" s="13">
        <f t="shared" si="34"/>
        <v>0</v>
      </c>
      <c r="L2145" s="22"/>
    </row>
    <row r="2146" spans="1:12" s="40" customFormat="1" ht="14.25" customHeight="1" x14ac:dyDescent="0.25">
      <c r="A2146" s="38" t="s">
        <v>213</v>
      </c>
      <c r="B2146" s="38" t="s">
        <v>162</v>
      </c>
      <c r="C2146" s="38" t="s">
        <v>2229</v>
      </c>
      <c r="D2146" s="38" t="s">
        <v>814</v>
      </c>
      <c r="E2146" s="38" t="s">
        <v>18</v>
      </c>
      <c r="F2146" s="38" t="s">
        <v>815</v>
      </c>
      <c r="G2146" s="38" t="s">
        <v>2230</v>
      </c>
      <c r="H2146" s="38" t="s">
        <v>2665</v>
      </c>
      <c r="I2146" s="39">
        <v>5299.91</v>
      </c>
      <c r="J2146" s="15">
        <f>VLOOKUP(LEFT(B2146,5),[1]Percents!$C:$M,9,FALSE)</f>
        <v>4.4049999999999999E-2</v>
      </c>
      <c r="K2146" s="13">
        <f t="shared" si="34"/>
        <v>233.46103549999998</v>
      </c>
      <c r="L2146" s="22"/>
    </row>
    <row r="2147" spans="1:12" s="40" customFormat="1" ht="14.25" customHeight="1" x14ac:dyDescent="0.25">
      <c r="A2147" s="38" t="s">
        <v>213</v>
      </c>
      <c r="B2147" s="38" t="s">
        <v>145</v>
      </c>
      <c r="C2147" s="38" t="s">
        <v>10108</v>
      </c>
      <c r="D2147" s="38" t="s">
        <v>10109</v>
      </c>
      <c r="E2147" s="38" t="s">
        <v>99</v>
      </c>
      <c r="F2147" s="38" t="s">
        <v>10110</v>
      </c>
      <c r="G2147" s="38" t="s">
        <v>10111</v>
      </c>
      <c r="H2147" s="38" t="s">
        <v>2665</v>
      </c>
      <c r="I2147" s="39">
        <v>6025.98</v>
      </c>
      <c r="J2147" s="15">
        <f>VLOOKUP(LEFT(B2147,5),[1]Percents!$C:$M,9,FALSE)</f>
        <v>0</v>
      </c>
      <c r="K2147" s="13">
        <f t="shared" si="34"/>
        <v>0</v>
      </c>
      <c r="L2147" s="22"/>
    </row>
    <row r="2148" spans="1:12" s="40" customFormat="1" ht="14.25" customHeight="1" x14ac:dyDescent="0.25">
      <c r="A2148" s="38" t="s">
        <v>213</v>
      </c>
      <c r="B2148" s="38" t="s">
        <v>258</v>
      </c>
      <c r="C2148" s="38" t="s">
        <v>2231</v>
      </c>
      <c r="D2148" s="38" t="s">
        <v>753</v>
      </c>
      <c r="E2148" s="38" t="s">
        <v>17</v>
      </c>
      <c r="F2148" s="38" t="s">
        <v>754</v>
      </c>
      <c r="G2148" s="38" t="s">
        <v>2211</v>
      </c>
      <c r="H2148" s="38" t="s">
        <v>2665</v>
      </c>
      <c r="I2148" s="39">
        <v>4517.3500000000004</v>
      </c>
      <c r="J2148" s="15">
        <f>VLOOKUP(LEFT(B2148,5),[1]Percents!$C:$M,9,FALSE)</f>
        <v>4.4049999999999999E-2</v>
      </c>
      <c r="K2148" s="13">
        <f t="shared" si="34"/>
        <v>198.98926750000001</v>
      </c>
      <c r="L2148" s="22"/>
    </row>
    <row r="2149" spans="1:12" s="40" customFormat="1" ht="14.25" customHeight="1" x14ac:dyDescent="0.25">
      <c r="A2149" s="38" t="s">
        <v>243</v>
      </c>
      <c r="B2149" s="38" t="s">
        <v>50</v>
      </c>
      <c r="C2149" s="38" t="s">
        <v>3659</v>
      </c>
      <c r="D2149" s="38" t="s">
        <v>3660</v>
      </c>
      <c r="E2149" s="38" t="s">
        <v>32</v>
      </c>
      <c r="F2149" s="38" t="s">
        <v>3661</v>
      </c>
      <c r="G2149" s="38" t="s">
        <v>3662</v>
      </c>
      <c r="H2149" s="38" t="s">
        <v>2665</v>
      </c>
      <c r="I2149" s="39">
        <v>26559.25</v>
      </c>
      <c r="J2149" s="15">
        <f>VLOOKUP(LEFT(B2149,5),[1]Percents!$C:$M,9,FALSE)</f>
        <v>0</v>
      </c>
      <c r="K2149" s="13">
        <f t="shared" si="34"/>
        <v>0</v>
      </c>
      <c r="L2149" s="22"/>
    </row>
    <row r="2150" spans="1:12" s="40" customFormat="1" ht="14.25" customHeight="1" x14ac:dyDescent="0.25">
      <c r="A2150" s="38" t="s">
        <v>213</v>
      </c>
      <c r="B2150" s="38" t="s">
        <v>120</v>
      </c>
      <c r="C2150" s="38" t="s">
        <v>10112</v>
      </c>
      <c r="D2150" s="38" t="s">
        <v>10113</v>
      </c>
      <c r="E2150" s="38" t="s">
        <v>6737</v>
      </c>
      <c r="F2150" s="38" t="s">
        <v>10114</v>
      </c>
      <c r="G2150" s="38" t="s">
        <v>10115</v>
      </c>
      <c r="H2150" s="38" t="s">
        <v>2665</v>
      </c>
      <c r="I2150" s="39">
        <v>1865.63</v>
      </c>
      <c r="J2150" s="15">
        <f>VLOOKUP(LEFT(B2150,5),[1]Percents!$C:$M,9,FALSE)</f>
        <v>0</v>
      </c>
      <c r="K2150" s="13">
        <f t="shared" si="34"/>
        <v>0</v>
      </c>
      <c r="L2150" s="22"/>
    </row>
    <row r="2151" spans="1:12" s="40" customFormat="1" ht="14.25" customHeight="1" x14ac:dyDescent="0.25">
      <c r="A2151" s="38" t="s">
        <v>213</v>
      </c>
      <c r="B2151" s="38" t="s">
        <v>4321</v>
      </c>
      <c r="C2151" s="38" t="s">
        <v>2727</v>
      </c>
      <c r="D2151" s="38" t="s">
        <v>2728</v>
      </c>
      <c r="E2151" s="38" t="s">
        <v>1633</v>
      </c>
      <c r="F2151" s="38" t="s">
        <v>2861</v>
      </c>
      <c r="G2151" s="38" t="s">
        <v>2232</v>
      </c>
      <c r="H2151" s="38" t="s">
        <v>2665</v>
      </c>
      <c r="I2151" s="39">
        <v>137.72999999999999</v>
      </c>
      <c r="J2151" s="15">
        <f>VLOOKUP(LEFT(B2151,5),[1]Percents!$C:$M,9,FALSE)</f>
        <v>0</v>
      </c>
      <c r="K2151" s="13">
        <f t="shared" si="34"/>
        <v>0</v>
      </c>
      <c r="L2151" s="22"/>
    </row>
    <row r="2152" spans="1:12" s="40" customFormat="1" ht="14.25" customHeight="1" x14ac:dyDescent="0.25">
      <c r="A2152" s="38" t="s">
        <v>213</v>
      </c>
      <c r="B2152" s="38" t="s">
        <v>4327</v>
      </c>
      <c r="C2152" s="38" t="s">
        <v>8877</v>
      </c>
      <c r="D2152" s="38" t="s">
        <v>8878</v>
      </c>
      <c r="E2152" s="38" t="s">
        <v>377</v>
      </c>
      <c r="F2152" s="38" t="s">
        <v>8879</v>
      </c>
      <c r="G2152" s="38" t="s">
        <v>8880</v>
      </c>
      <c r="H2152" s="38" t="s">
        <v>2665</v>
      </c>
      <c r="I2152" s="39">
        <v>1756.98</v>
      </c>
      <c r="J2152" s="15">
        <f>VLOOKUP(LEFT(B2152,5),[1]Percents!$C:$M,9,FALSE)</f>
        <v>0</v>
      </c>
      <c r="K2152" s="13">
        <f t="shared" si="34"/>
        <v>0</v>
      </c>
      <c r="L2152" s="22"/>
    </row>
    <row r="2153" spans="1:12" s="40" customFormat="1" ht="14.25" customHeight="1" x14ac:dyDescent="0.25">
      <c r="A2153" s="38" t="s">
        <v>213</v>
      </c>
      <c r="B2153" s="38" t="s">
        <v>162</v>
      </c>
      <c r="C2153" s="38" t="s">
        <v>8881</v>
      </c>
      <c r="D2153" s="38" t="s">
        <v>8882</v>
      </c>
      <c r="E2153" s="38" t="s">
        <v>8866</v>
      </c>
      <c r="F2153" s="38" t="s">
        <v>8883</v>
      </c>
      <c r="G2153" s="38" t="s">
        <v>1688</v>
      </c>
      <c r="H2153" s="38" t="s">
        <v>2665</v>
      </c>
      <c r="I2153" s="39">
        <v>2395.88</v>
      </c>
      <c r="J2153" s="15">
        <f>VLOOKUP(LEFT(B2153,5),[1]Percents!$C:$M,9,FALSE)</f>
        <v>4.4049999999999999E-2</v>
      </c>
      <c r="K2153" s="13">
        <f t="shared" si="34"/>
        <v>105.53851400000001</v>
      </c>
      <c r="L2153" s="22"/>
    </row>
    <row r="2154" spans="1:12" s="40" customFormat="1" ht="14.25" customHeight="1" x14ac:dyDescent="0.25">
      <c r="A2154" s="38" t="s">
        <v>213</v>
      </c>
      <c r="B2154" s="38" t="s">
        <v>2</v>
      </c>
      <c r="C2154" s="38" t="s">
        <v>2233</v>
      </c>
      <c r="D2154" s="38" t="s">
        <v>816</v>
      </c>
      <c r="E2154" s="38" t="s">
        <v>6</v>
      </c>
      <c r="F2154" s="38" t="s">
        <v>817</v>
      </c>
      <c r="G2154" s="38" t="s">
        <v>2234</v>
      </c>
      <c r="H2154" s="38" t="s">
        <v>2665</v>
      </c>
      <c r="I2154" s="39">
        <v>7032.02</v>
      </c>
      <c r="J2154" s="15">
        <f>VLOOKUP(LEFT(B2154,5),[1]Percents!$C:$M,9,FALSE)</f>
        <v>0</v>
      </c>
      <c r="K2154" s="13">
        <f t="shared" si="34"/>
        <v>0</v>
      </c>
      <c r="L2154" s="22"/>
    </row>
    <row r="2155" spans="1:12" s="40" customFormat="1" ht="14.25" customHeight="1" x14ac:dyDescent="0.25">
      <c r="A2155" s="38" t="s">
        <v>213</v>
      </c>
      <c r="B2155" s="38" t="s">
        <v>258</v>
      </c>
      <c r="C2155" s="38" t="s">
        <v>2235</v>
      </c>
      <c r="D2155" s="38" t="s">
        <v>875</v>
      </c>
      <c r="E2155" s="38" t="s">
        <v>477</v>
      </c>
      <c r="F2155" s="38" t="s">
        <v>876</v>
      </c>
      <c r="G2155" s="38" t="s">
        <v>2216</v>
      </c>
      <c r="H2155" s="38" t="s">
        <v>2665</v>
      </c>
      <c r="I2155" s="39">
        <v>1333.91</v>
      </c>
      <c r="J2155" s="15">
        <f>VLOOKUP(LEFT(B2155,5),[1]Percents!$C:$M,9,FALSE)</f>
        <v>4.4049999999999999E-2</v>
      </c>
      <c r="K2155" s="13">
        <f t="shared" si="34"/>
        <v>58.7587355</v>
      </c>
      <c r="L2155" s="22"/>
    </row>
    <row r="2156" spans="1:12" s="40" customFormat="1" ht="14.25" customHeight="1" x14ac:dyDescent="0.25">
      <c r="A2156" s="38" t="s">
        <v>213</v>
      </c>
      <c r="B2156" s="38" t="s">
        <v>229</v>
      </c>
      <c r="C2156" s="38" t="s">
        <v>10530</v>
      </c>
      <c r="D2156" s="38" t="s">
        <v>10531</v>
      </c>
      <c r="E2156" s="38" t="s">
        <v>179</v>
      </c>
      <c r="F2156" s="38" t="s">
        <v>678</v>
      </c>
      <c r="G2156" s="38" t="s">
        <v>2236</v>
      </c>
      <c r="H2156" s="38" t="s">
        <v>2665</v>
      </c>
      <c r="I2156" s="39">
        <v>42384.63</v>
      </c>
      <c r="J2156" s="15">
        <f>VLOOKUP(LEFT(B2156,5),[1]Percents!$C:$M,9,FALSE)</f>
        <v>0</v>
      </c>
      <c r="K2156" s="13">
        <f t="shared" si="34"/>
        <v>0</v>
      </c>
      <c r="L2156" s="22"/>
    </row>
    <row r="2157" spans="1:12" s="40" customFormat="1" ht="14.25" customHeight="1" x14ac:dyDescent="0.25">
      <c r="A2157" s="38" t="s">
        <v>213</v>
      </c>
      <c r="B2157" s="38" t="s">
        <v>21</v>
      </c>
      <c r="C2157" s="38" t="s">
        <v>2237</v>
      </c>
      <c r="D2157" s="38" t="s">
        <v>899</v>
      </c>
      <c r="E2157" s="38" t="s">
        <v>6702</v>
      </c>
      <c r="F2157" s="38" t="s">
        <v>678</v>
      </c>
      <c r="G2157" s="38" t="s">
        <v>2236</v>
      </c>
      <c r="H2157" s="38" t="s">
        <v>2665</v>
      </c>
      <c r="I2157" s="39">
        <v>513.45000000000005</v>
      </c>
      <c r="J2157" s="15">
        <f>VLOOKUP(LEFT(B2157,5),[1]Percents!$C:$M,9,FALSE)</f>
        <v>4.4049999999999999E-2</v>
      </c>
      <c r="K2157" s="13">
        <f t="shared" si="34"/>
        <v>22.617472500000002</v>
      </c>
      <c r="L2157" s="22"/>
    </row>
    <row r="2158" spans="1:12" s="40" customFormat="1" ht="14.25" customHeight="1" x14ac:dyDescent="0.25">
      <c r="A2158" s="38" t="s">
        <v>213</v>
      </c>
      <c r="B2158" s="38" t="s">
        <v>21</v>
      </c>
      <c r="C2158" s="38" t="s">
        <v>4015</v>
      </c>
      <c r="D2158" s="38" t="s">
        <v>4016</v>
      </c>
      <c r="E2158" s="38" t="s">
        <v>179</v>
      </c>
      <c r="F2158" s="38" t="s">
        <v>678</v>
      </c>
      <c r="G2158" s="38" t="s">
        <v>1710</v>
      </c>
      <c r="H2158" s="38" t="s">
        <v>2665</v>
      </c>
      <c r="I2158" s="39">
        <v>5229.47</v>
      </c>
      <c r="J2158" s="15">
        <f>VLOOKUP(LEFT(B2158,5),[1]Percents!$C:$M,9,FALSE)</f>
        <v>4.4049999999999999E-2</v>
      </c>
      <c r="K2158" s="13">
        <f t="shared" si="34"/>
        <v>230.35815350000001</v>
      </c>
      <c r="L2158" s="22"/>
    </row>
    <row r="2159" spans="1:12" s="40" customFormat="1" ht="14.25" customHeight="1" x14ac:dyDescent="0.25">
      <c r="A2159" s="38" t="s">
        <v>213</v>
      </c>
      <c r="B2159" s="38" t="s">
        <v>145</v>
      </c>
      <c r="C2159" s="38" t="s">
        <v>9551</v>
      </c>
      <c r="D2159" s="38" t="s">
        <v>9552</v>
      </c>
      <c r="E2159" s="38" t="s">
        <v>220</v>
      </c>
      <c r="F2159" s="38" t="s">
        <v>9553</v>
      </c>
      <c r="G2159" s="38" t="s">
        <v>9554</v>
      </c>
      <c r="H2159" s="38" t="s">
        <v>2665</v>
      </c>
      <c r="I2159" s="39">
        <v>1590.25</v>
      </c>
      <c r="J2159" s="15">
        <f>VLOOKUP(LEFT(B2159,5),[1]Percents!$C:$M,9,FALSE)</f>
        <v>0</v>
      </c>
      <c r="K2159" s="13">
        <f t="shared" si="34"/>
        <v>0</v>
      </c>
      <c r="L2159" s="22"/>
    </row>
    <row r="2160" spans="1:12" s="40" customFormat="1" ht="14.25" customHeight="1" x14ac:dyDescent="0.25">
      <c r="A2160" s="38" t="s">
        <v>213</v>
      </c>
      <c r="B2160" s="38" t="s">
        <v>120</v>
      </c>
      <c r="C2160" s="38" t="s">
        <v>10116</v>
      </c>
      <c r="D2160" s="38" t="s">
        <v>10117</v>
      </c>
      <c r="E2160" s="38" t="s">
        <v>578</v>
      </c>
      <c r="F2160" s="38" t="s">
        <v>10118</v>
      </c>
      <c r="G2160" s="38" t="s">
        <v>10119</v>
      </c>
      <c r="H2160" s="38" t="s">
        <v>2665</v>
      </c>
      <c r="I2160" s="39">
        <v>2394.37</v>
      </c>
      <c r="J2160" s="15">
        <f>VLOOKUP(LEFT(B2160,5),[1]Percents!$C:$M,9,FALSE)</f>
        <v>0</v>
      </c>
      <c r="K2160" s="13">
        <f t="shared" si="34"/>
        <v>0</v>
      </c>
      <c r="L2160" s="22"/>
    </row>
    <row r="2161" spans="1:12" s="40" customFormat="1" ht="14.25" customHeight="1" x14ac:dyDescent="0.25">
      <c r="A2161" s="38" t="s">
        <v>213</v>
      </c>
      <c r="B2161" s="38" t="s">
        <v>153</v>
      </c>
      <c r="C2161" s="38" t="s">
        <v>10532</v>
      </c>
      <c r="D2161" s="38" t="s">
        <v>10533</v>
      </c>
      <c r="E2161" s="38" t="s">
        <v>10534</v>
      </c>
      <c r="F2161" s="38" t="s">
        <v>10535</v>
      </c>
      <c r="G2161" s="38" t="s">
        <v>10536</v>
      </c>
      <c r="H2161" s="38" t="s">
        <v>2665</v>
      </c>
      <c r="I2161" s="39">
        <v>86.94</v>
      </c>
      <c r="J2161" s="15">
        <f>VLOOKUP(LEFT(B2161,5),[1]Percents!$C:$M,9,FALSE)</f>
        <v>0</v>
      </c>
      <c r="K2161" s="13">
        <f t="shared" si="34"/>
        <v>0</v>
      </c>
      <c r="L2161" s="22"/>
    </row>
    <row r="2162" spans="1:12" s="40" customFormat="1" ht="14.25" customHeight="1" x14ac:dyDescent="0.25">
      <c r="A2162" s="38" t="s">
        <v>213</v>
      </c>
      <c r="B2162" s="38" t="s">
        <v>261</v>
      </c>
      <c r="C2162" s="38" t="s">
        <v>2238</v>
      </c>
      <c r="D2162" s="38" t="s">
        <v>679</v>
      </c>
      <c r="E2162" s="38" t="s">
        <v>14</v>
      </c>
      <c r="F2162" s="38" t="s">
        <v>680</v>
      </c>
      <c r="G2162" s="38" t="s">
        <v>2239</v>
      </c>
      <c r="H2162" s="38" t="s">
        <v>2665</v>
      </c>
      <c r="I2162" s="39">
        <v>1195.5999999999999</v>
      </c>
      <c r="J2162" s="15">
        <f>VLOOKUP(LEFT(B2162,5),[1]Percents!$C:$M,9,FALSE)</f>
        <v>4.4049999999999999E-2</v>
      </c>
      <c r="K2162" s="13">
        <f t="shared" si="34"/>
        <v>52.666179999999997</v>
      </c>
      <c r="L2162" s="22"/>
    </row>
    <row r="2163" spans="1:12" s="40" customFormat="1" ht="14.25" customHeight="1" x14ac:dyDescent="0.25">
      <c r="A2163" s="38" t="s">
        <v>213</v>
      </c>
      <c r="B2163" s="38" t="s">
        <v>261</v>
      </c>
      <c r="C2163" s="38" t="s">
        <v>2240</v>
      </c>
      <c r="D2163" s="38" t="s">
        <v>755</v>
      </c>
      <c r="E2163" s="38" t="s">
        <v>14</v>
      </c>
      <c r="F2163" s="38" t="s">
        <v>756</v>
      </c>
      <c r="G2163" s="38" t="s">
        <v>2239</v>
      </c>
      <c r="H2163" s="38" t="s">
        <v>2665</v>
      </c>
      <c r="I2163" s="39">
        <v>3000.75</v>
      </c>
      <c r="J2163" s="15">
        <f>VLOOKUP(LEFT(B2163,5),[1]Percents!$C:$M,9,FALSE)</f>
        <v>4.4049999999999999E-2</v>
      </c>
      <c r="K2163" s="13">
        <f t="shared" si="34"/>
        <v>132.18303749999998</v>
      </c>
      <c r="L2163" s="22"/>
    </row>
    <row r="2164" spans="1:12" s="40" customFormat="1" ht="14.25" customHeight="1" x14ac:dyDescent="0.25">
      <c r="A2164" s="38" t="s">
        <v>213</v>
      </c>
      <c r="B2164" s="38" t="s">
        <v>230</v>
      </c>
      <c r="C2164" s="38" t="s">
        <v>2241</v>
      </c>
      <c r="D2164" s="38" t="s">
        <v>978</v>
      </c>
      <c r="E2164" s="38" t="s">
        <v>979</v>
      </c>
      <c r="F2164" s="38" t="s">
        <v>980</v>
      </c>
      <c r="G2164" s="38" t="s">
        <v>2242</v>
      </c>
      <c r="H2164" s="38" t="s">
        <v>2665</v>
      </c>
      <c r="I2164" s="39">
        <v>2560.8000000000002</v>
      </c>
      <c r="J2164" s="15">
        <f>VLOOKUP(LEFT(B2164,5),[1]Percents!$C:$M,9,FALSE)</f>
        <v>0</v>
      </c>
      <c r="K2164" s="13">
        <f t="shared" si="34"/>
        <v>0</v>
      </c>
      <c r="L2164" s="22"/>
    </row>
    <row r="2165" spans="1:12" s="40" customFormat="1" ht="14.25" customHeight="1" x14ac:dyDescent="0.25">
      <c r="A2165" s="38" t="s">
        <v>213</v>
      </c>
      <c r="B2165" s="38" t="s">
        <v>2</v>
      </c>
      <c r="C2165" s="38" t="s">
        <v>2243</v>
      </c>
      <c r="D2165" s="38" t="s">
        <v>972</v>
      </c>
      <c r="E2165" s="38" t="s">
        <v>514</v>
      </c>
      <c r="F2165" s="38" t="s">
        <v>973</v>
      </c>
      <c r="G2165" s="38" t="s">
        <v>2117</v>
      </c>
      <c r="H2165" s="38" t="s">
        <v>2665</v>
      </c>
      <c r="I2165" s="39">
        <v>1211</v>
      </c>
      <c r="J2165" s="15">
        <f>VLOOKUP(LEFT(B2165,5),[1]Percents!$C:$M,9,FALSE)</f>
        <v>0</v>
      </c>
      <c r="K2165" s="13">
        <f t="shared" si="34"/>
        <v>0</v>
      </c>
      <c r="L2165" s="22"/>
    </row>
    <row r="2166" spans="1:12" s="40" customFormat="1" ht="14.25" customHeight="1" x14ac:dyDescent="0.25">
      <c r="A2166" s="38" t="s">
        <v>213</v>
      </c>
      <c r="B2166" s="38" t="s">
        <v>258</v>
      </c>
      <c r="C2166" s="38" t="s">
        <v>2244</v>
      </c>
      <c r="D2166" s="38" t="s">
        <v>757</v>
      </c>
      <c r="E2166" s="38" t="s">
        <v>453</v>
      </c>
      <c r="F2166" s="38" t="s">
        <v>758</v>
      </c>
      <c r="G2166" s="38" t="s">
        <v>1692</v>
      </c>
      <c r="H2166" s="38" t="s">
        <v>2665</v>
      </c>
      <c r="I2166" s="39">
        <v>5206.53</v>
      </c>
      <c r="J2166" s="15">
        <f>VLOOKUP(LEFT(B2166,5),[1]Percents!$C:$M,9,FALSE)</f>
        <v>4.4049999999999999E-2</v>
      </c>
      <c r="K2166" s="13">
        <f t="shared" si="34"/>
        <v>229.3476465</v>
      </c>
      <c r="L2166" s="22"/>
    </row>
    <row r="2167" spans="1:12" s="40" customFormat="1" ht="14.25" customHeight="1" x14ac:dyDescent="0.25">
      <c r="A2167" s="38" t="s">
        <v>213</v>
      </c>
      <c r="B2167" s="38" t="s">
        <v>258</v>
      </c>
      <c r="C2167" s="38" t="s">
        <v>2245</v>
      </c>
      <c r="D2167" s="38" t="s">
        <v>900</v>
      </c>
      <c r="E2167" s="38" t="s">
        <v>453</v>
      </c>
      <c r="F2167" s="38" t="s">
        <v>901</v>
      </c>
      <c r="G2167" s="38" t="s">
        <v>1693</v>
      </c>
      <c r="H2167" s="38" t="s">
        <v>2665</v>
      </c>
      <c r="I2167" s="39">
        <v>275</v>
      </c>
      <c r="J2167" s="15">
        <f>VLOOKUP(LEFT(B2167,5),[1]Percents!$C:$M,9,FALSE)</f>
        <v>4.4049999999999999E-2</v>
      </c>
      <c r="K2167" s="13">
        <f t="shared" si="34"/>
        <v>12.11375</v>
      </c>
      <c r="L2167" s="22"/>
    </row>
    <row r="2168" spans="1:12" s="40" customFormat="1" ht="14.25" customHeight="1" x14ac:dyDescent="0.25">
      <c r="A2168" s="38" t="s">
        <v>213</v>
      </c>
      <c r="B2168" s="38" t="s">
        <v>261</v>
      </c>
      <c r="C2168" s="38" t="s">
        <v>2246</v>
      </c>
      <c r="D2168" s="38" t="s">
        <v>902</v>
      </c>
      <c r="E2168" s="38" t="s">
        <v>14</v>
      </c>
      <c r="F2168" s="38" t="s">
        <v>903</v>
      </c>
      <c r="G2168" s="38" t="s">
        <v>2247</v>
      </c>
      <c r="H2168" s="38" t="s">
        <v>2665</v>
      </c>
      <c r="I2168" s="39">
        <v>21854.560000000001</v>
      </c>
      <c r="J2168" s="15">
        <f>VLOOKUP(LEFT(B2168,5),[1]Percents!$C:$M,9,FALSE)</f>
        <v>4.4049999999999999E-2</v>
      </c>
      <c r="K2168" s="13">
        <f t="shared" si="34"/>
        <v>962.69336800000008</v>
      </c>
      <c r="L2168" s="22"/>
    </row>
    <row r="2169" spans="1:12" s="40" customFormat="1" ht="14.25" customHeight="1" x14ac:dyDescent="0.25">
      <c r="A2169" s="38" t="s">
        <v>213</v>
      </c>
      <c r="B2169" s="38" t="s">
        <v>42</v>
      </c>
      <c r="C2169" s="38" t="s">
        <v>8884</v>
      </c>
      <c r="D2169" s="38" t="s">
        <v>8885</v>
      </c>
      <c r="E2169" s="38" t="s">
        <v>80</v>
      </c>
      <c r="F2169" s="38" t="s">
        <v>8886</v>
      </c>
      <c r="G2169" s="38" t="s">
        <v>8887</v>
      </c>
      <c r="H2169" s="38" t="s">
        <v>2665</v>
      </c>
      <c r="I2169" s="41">
        <v>-0.01</v>
      </c>
      <c r="J2169" s="15">
        <f>VLOOKUP(LEFT(B2169,5),[1]Percents!$C:$M,9,FALSE)</f>
        <v>0</v>
      </c>
      <c r="K2169" s="13">
        <f t="shared" si="34"/>
        <v>0</v>
      </c>
      <c r="L2169" s="22"/>
    </row>
    <row r="2170" spans="1:12" s="40" customFormat="1" ht="14.25" customHeight="1" x14ac:dyDescent="0.25">
      <c r="A2170" s="38" t="s">
        <v>213</v>
      </c>
      <c r="B2170" s="38" t="s">
        <v>232</v>
      </c>
      <c r="C2170" s="38" t="s">
        <v>2249</v>
      </c>
      <c r="D2170" s="38" t="s">
        <v>935</v>
      </c>
      <c r="E2170" s="38" t="s">
        <v>877</v>
      </c>
      <c r="F2170" s="38" t="s">
        <v>936</v>
      </c>
      <c r="G2170" s="38" t="s">
        <v>2250</v>
      </c>
      <c r="H2170" s="38" t="s">
        <v>2665</v>
      </c>
      <c r="I2170" s="39">
        <v>6491.28</v>
      </c>
      <c r="J2170" s="15">
        <f>VLOOKUP(LEFT(B2170,5),[1]Percents!$C:$M,9,FALSE)</f>
        <v>0</v>
      </c>
      <c r="K2170" s="13">
        <f t="shared" si="34"/>
        <v>0</v>
      </c>
      <c r="L2170" s="22"/>
    </row>
    <row r="2171" spans="1:12" s="40" customFormat="1" ht="14.25" customHeight="1" x14ac:dyDescent="0.25">
      <c r="A2171" s="38" t="s">
        <v>213</v>
      </c>
      <c r="B2171" s="38" t="s">
        <v>258</v>
      </c>
      <c r="C2171" s="38" t="s">
        <v>2251</v>
      </c>
      <c r="D2171" s="38" t="s">
        <v>989</v>
      </c>
      <c r="E2171" s="38" t="s">
        <v>395</v>
      </c>
      <c r="F2171" s="38" t="s">
        <v>990</v>
      </c>
      <c r="G2171" s="38" t="s">
        <v>2252</v>
      </c>
      <c r="H2171" s="38" t="s">
        <v>2665</v>
      </c>
      <c r="I2171" s="39">
        <v>3052.38</v>
      </c>
      <c r="J2171" s="15">
        <f>VLOOKUP(LEFT(B2171,5),[1]Percents!$C:$M,9,FALSE)</f>
        <v>4.4049999999999999E-2</v>
      </c>
      <c r="K2171" s="13">
        <f t="shared" si="34"/>
        <v>134.45733899999999</v>
      </c>
      <c r="L2171" s="22"/>
    </row>
    <row r="2172" spans="1:12" s="40" customFormat="1" ht="14.25" customHeight="1" x14ac:dyDescent="0.25">
      <c r="A2172" s="38" t="s">
        <v>213</v>
      </c>
      <c r="B2172" s="38" t="s">
        <v>162</v>
      </c>
      <c r="C2172" s="38" t="s">
        <v>2253</v>
      </c>
      <c r="D2172" s="38" t="s">
        <v>681</v>
      </c>
      <c r="E2172" s="38" t="s">
        <v>3295</v>
      </c>
      <c r="F2172" s="38" t="s">
        <v>682</v>
      </c>
      <c r="G2172" s="38" t="s">
        <v>2254</v>
      </c>
      <c r="H2172" s="38" t="s">
        <v>2665</v>
      </c>
      <c r="I2172" s="39">
        <v>7304.0300000000007</v>
      </c>
      <c r="J2172" s="15">
        <f>VLOOKUP(LEFT(B2172,5),[1]Percents!$C:$M,9,FALSE)</f>
        <v>4.4049999999999999E-2</v>
      </c>
      <c r="K2172" s="13">
        <f t="shared" si="34"/>
        <v>321.74252150000001</v>
      </c>
      <c r="L2172" s="22"/>
    </row>
    <row r="2173" spans="1:12" s="40" customFormat="1" ht="14.25" customHeight="1" x14ac:dyDescent="0.25">
      <c r="A2173" s="38" t="s">
        <v>213</v>
      </c>
      <c r="B2173" s="38" t="s">
        <v>258</v>
      </c>
      <c r="C2173" s="38" t="s">
        <v>2255</v>
      </c>
      <c r="D2173" s="38" t="s">
        <v>998</v>
      </c>
      <c r="E2173" s="38" t="s">
        <v>477</v>
      </c>
      <c r="F2173" s="38" t="s">
        <v>999</v>
      </c>
      <c r="G2173" s="38" t="s">
        <v>2256</v>
      </c>
      <c r="H2173" s="38" t="s">
        <v>2665</v>
      </c>
      <c r="I2173" s="39">
        <v>1510.38</v>
      </c>
      <c r="J2173" s="15">
        <f>VLOOKUP(LEFT(B2173,5),[1]Percents!$C:$M,9,FALSE)</f>
        <v>4.4049999999999999E-2</v>
      </c>
      <c r="K2173" s="13">
        <f t="shared" si="34"/>
        <v>66.532239000000004</v>
      </c>
      <c r="L2173" s="22"/>
    </row>
    <row r="2174" spans="1:12" s="40" customFormat="1" ht="14.25" customHeight="1" x14ac:dyDescent="0.25">
      <c r="A2174" s="38" t="s">
        <v>213</v>
      </c>
      <c r="B2174" s="38" t="s">
        <v>162</v>
      </c>
      <c r="C2174" s="38" t="s">
        <v>9555</v>
      </c>
      <c r="D2174" s="38" t="s">
        <v>9556</v>
      </c>
      <c r="E2174" s="38" t="s">
        <v>5959</v>
      </c>
      <c r="F2174" s="38" t="s">
        <v>9557</v>
      </c>
      <c r="G2174" s="38" t="s">
        <v>9558</v>
      </c>
      <c r="H2174" s="38" t="s">
        <v>2665</v>
      </c>
      <c r="I2174" s="39">
        <v>937.27</v>
      </c>
      <c r="J2174" s="15">
        <f>VLOOKUP(LEFT(B2174,5),[1]Percents!$C:$M,9,FALSE)</f>
        <v>4.4049999999999999E-2</v>
      </c>
      <c r="K2174" s="13">
        <f t="shared" si="34"/>
        <v>41.2867435</v>
      </c>
      <c r="L2174" s="22"/>
    </row>
    <row r="2175" spans="1:12" s="40" customFormat="1" ht="14.25" customHeight="1" x14ac:dyDescent="0.25">
      <c r="A2175" s="38" t="s">
        <v>213</v>
      </c>
      <c r="B2175" s="38" t="s">
        <v>748</v>
      </c>
      <c r="C2175" s="38" t="s">
        <v>2257</v>
      </c>
      <c r="D2175" s="38" t="s">
        <v>1100</v>
      </c>
      <c r="E2175" s="38" t="s">
        <v>925</v>
      </c>
      <c r="F2175" s="38" t="s">
        <v>1101</v>
      </c>
      <c r="G2175" s="38" t="s">
        <v>2258</v>
      </c>
      <c r="H2175" s="38" t="s">
        <v>2665</v>
      </c>
      <c r="I2175" s="39">
        <v>50</v>
      </c>
      <c r="J2175" s="15">
        <f>VLOOKUP(LEFT(B2175,5),[1]Percents!$C:$M,9,FALSE)</f>
        <v>0</v>
      </c>
      <c r="K2175" s="13">
        <f t="shared" si="34"/>
        <v>0</v>
      </c>
      <c r="L2175" s="22"/>
    </row>
    <row r="2176" spans="1:12" s="40" customFormat="1" ht="14.25" customHeight="1" x14ac:dyDescent="0.25">
      <c r="A2176" s="38" t="s">
        <v>213</v>
      </c>
      <c r="B2176" s="38" t="s">
        <v>9368</v>
      </c>
      <c r="C2176" s="38" t="s">
        <v>2257</v>
      </c>
      <c r="D2176" s="38" t="s">
        <v>1100</v>
      </c>
      <c r="E2176" s="38" t="s">
        <v>925</v>
      </c>
      <c r="F2176" s="38" t="s">
        <v>1101</v>
      </c>
      <c r="G2176" s="38" t="s">
        <v>2258</v>
      </c>
      <c r="H2176" s="38" t="s">
        <v>2665</v>
      </c>
      <c r="I2176" s="39">
        <v>1137.56</v>
      </c>
      <c r="J2176" s="15">
        <f>VLOOKUP(LEFT(B2176,5),[1]Percents!$C:$M,9,FALSE)</f>
        <v>0</v>
      </c>
      <c r="K2176" s="13">
        <f t="shared" si="34"/>
        <v>0</v>
      </c>
      <c r="L2176" s="22"/>
    </row>
    <row r="2177" spans="1:12" s="40" customFormat="1" ht="14.25" customHeight="1" x14ac:dyDescent="0.25">
      <c r="A2177" s="38" t="s">
        <v>213</v>
      </c>
      <c r="B2177" s="38" t="s">
        <v>258</v>
      </c>
      <c r="C2177" s="38" t="s">
        <v>2259</v>
      </c>
      <c r="D2177" s="38" t="s">
        <v>1095</v>
      </c>
      <c r="E2177" s="38" t="s">
        <v>453</v>
      </c>
      <c r="F2177" s="38" t="s">
        <v>1096</v>
      </c>
      <c r="G2177" s="38" t="s">
        <v>1677</v>
      </c>
      <c r="H2177" s="38" t="s">
        <v>2665</v>
      </c>
      <c r="I2177" s="39">
        <v>14311.77</v>
      </c>
      <c r="J2177" s="15">
        <f>VLOOKUP(LEFT(B2177,5),[1]Percents!$C:$M,9,FALSE)</f>
        <v>4.4049999999999999E-2</v>
      </c>
      <c r="K2177" s="13">
        <f t="shared" si="34"/>
        <v>630.4334685</v>
      </c>
      <c r="L2177" s="22"/>
    </row>
    <row r="2178" spans="1:12" s="40" customFormat="1" ht="14.25" customHeight="1" x14ac:dyDescent="0.25">
      <c r="A2178" s="38" t="s">
        <v>213</v>
      </c>
      <c r="B2178" s="38" t="s">
        <v>261</v>
      </c>
      <c r="C2178" s="38" t="s">
        <v>2260</v>
      </c>
      <c r="D2178" s="38" t="s">
        <v>937</v>
      </c>
      <c r="E2178" s="38" t="s">
        <v>938</v>
      </c>
      <c r="F2178" s="38" t="s">
        <v>939</v>
      </c>
      <c r="G2178" s="38" t="s">
        <v>2141</v>
      </c>
      <c r="H2178" s="38" t="s">
        <v>2665</v>
      </c>
      <c r="I2178" s="39">
        <v>6965</v>
      </c>
      <c r="J2178" s="15">
        <f>VLOOKUP(LEFT(B2178,5),[1]Percents!$C:$M,9,FALSE)</f>
        <v>4.4049999999999999E-2</v>
      </c>
      <c r="K2178" s="13">
        <f t="shared" si="34"/>
        <v>306.80824999999999</v>
      </c>
      <c r="L2178" s="22"/>
    </row>
    <row r="2179" spans="1:12" s="40" customFormat="1" ht="14.25" customHeight="1" x14ac:dyDescent="0.25">
      <c r="A2179" s="38" t="s">
        <v>213</v>
      </c>
      <c r="B2179" s="38" t="s">
        <v>162</v>
      </c>
      <c r="C2179" s="38" t="s">
        <v>8888</v>
      </c>
      <c r="D2179" s="38" t="s">
        <v>8889</v>
      </c>
      <c r="E2179" s="38" t="s">
        <v>263</v>
      </c>
      <c r="F2179" s="38" t="s">
        <v>8890</v>
      </c>
      <c r="G2179" s="38" t="s">
        <v>8891</v>
      </c>
      <c r="H2179" s="38" t="s">
        <v>2665</v>
      </c>
      <c r="I2179" s="39">
        <v>1996.02</v>
      </c>
      <c r="J2179" s="15">
        <f>VLOOKUP(LEFT(B2179,5),[1]Percents!$C:$M,9,FALSE)</f>
        <v>4.4049999999999999E-2</v>
      </c>
      <c r="K2179" s="13">
        <f t="shared" si="34"/>
        <v>87.924680999999993</v>
      </c>
      <c r="L2179" s="22"/>
    </row>
    <row r="2180" spans="1:12" s="40" customFormat="1" ht="14.25" customHeight="1" x14ac:dyDescent="0.25">
      <c r="A2180" s="38" t="s">
        <v>243</v>
      </c>
      <c r="B2180" s="38" t="s">
        <v>50</v>
      </c>
      <c r="C2180" s="38" t="s">
        <v>2261</v>
      </c>
      <c r="D2180" s="38" t="s">
        <v>1531</v>
      </c>
      <c r="E2180" s="38" t="s">
        <v>386</v>
      </c>
      <c r="F2180" s="38" t="s">
        <v>1532</v>
      </c>
      <c r="G2180" s="38" t="s">
        <v>1715</v>
      </c>
      <c r="H2180" s="38" t="s">
        <v>2665</v>
      </c>
      <c r="I2180" s="39">
        <v>41807.01</v>
      </c>
      <c r="J2180" s="15">
        <f>VLOOKUP(LEFT(B2180,5),[1]Percents!$C:$M,9,FALSE)</f>
        <v>0</v>
      </c>
      <c r="K2180" s="13">
        <f t="shared" si="34"/>
        <v>0</v>
      </c>
      <c r="L2180" s="22"/>
    </row>
    <row r="2181" spans="1:12" s="40" customFormat="1" ht="14.25" customHeight="1" x14ac:dyDescent="0.25">
      <c r="A2181" s="38" t="s">
        <v>213</v>
      </c>
      <c r="B2181" s="38" t="s">
        <v>164</v>
      </c>
      <c r="C2181" s="38" t="s">
        <v>2262</v>
      </c>
      <c r="D2181" s="38" t="s">
        <v>1140</v>
      </c>
      <c r="E2181" s="38" t="s">
        <v>601</v>
      </c>
      <c r="F2181" s="38" t="s">
        <v>1141</v>
      </c>
      <c r="G2181" s="38" t="s">
        <v>2263</v>
      </c>
      <c r="H2181" s="38" t="s">
        <v>2665</v>
      </c>
      <c r="I2181" s="39">
        <v>519.54</v>
      </c>
      <c r="J2181" s="15">
        <f>VLOOKUP(LEFT(B2181,5),[1]Percents!$C:$M,9,FALSE)</f>
        <v>0</v>
      </c>
      <c r="K2181" s="13">
        <f t="shared" si="34"/>
        <v>0</v>
      </c>
      <c r="L2181" s="22"/>
    </row>
    <row r="2182" spans="1:12" s="40" customFormat="1" ht="14.25" customHeight="1" x14ac:dyDescent="0.25">
      <c r="A2182" s="38" t="s">
        <v>213</v>
      </c>
      <c r="B2182" s="38" t="s">
        <v>2</v>
      </c>
      <c r="C2182" s="38" t="s">
        <v>9559</v>
      </c>
      <c r="D2182" s="38" t="s">
        <v>9560</v>
      </c>
      <c r="E2182" s="38" t="s">
        <v>9561</v>
      </c>
      <c r="F2182" s="38" t="s">
        <v>9562</v>
      </c>
      <c r="G2182" s="38" t="s">
        <v>9563</v>
      </c>
      <c r="H2182" s="38" t="s">
        <v>2665</v>
      </c>
      <c r="I2182" s="39">
        <v>0.01</v>
      </c>
      <c r="J2182" s="15">
        <f>VLOOKUP(LEFT(B2182,5),[1]Percents!$C:$M,9,FALSE)</f>
        <v>0</v>
      </c>
      <c r="K2182" s="13">
        <f t="shared" si="34"/>
        <v>0</v>
      </c>
      <c r="L2182" s="22"/>
    </row>
    <row r="2183" spans="1:12" s="40" customFormat="1" ht="14.25" customHeight="1" x14ac:dyDescent="0.25">
      <c r="A2183" s="38" t="s">
        <v>213</v>
      </c>
      <c r="B2183" s="38" t="s">
        <v>258</v>
      </c>
      <c r="C2183" s="38" t="s">
        <v>2264</v>
      </c>
      <c r="D2183" s="38" t="s">
        <v>1055</v>
      </c>
      <c r="E2183" s="38" t="s">
        <v>17</v>
      </c>
      <c r="F2183" s="38" t="s">
        <v>1056</v>
      </c>
      <c r="G2183" s="38" t="s">
        <v>2265</v>
      </c>
      <c r="H2183" s="38" t="s">
        <v>2665</v>
      </c>
      <c r="I2183" s="39">
        <v>84.55</v>
      </c>
      <c r="J2183" s="15">
        <f>VLOOKUP(LEFT(B2183,5),[1]Percents!$C:$M,9,FALSE)</f>
        <v>4.4049999999999999E-2</v>
      </c>
      <c r="K2183" s="13">
        <f t="shared" si="34"/>
        <v>3.7244275</v>
      </c>
      <c r="L2183" s="22"/>
    </row>
    <row r="2184" spans="1:12" s="40" customFormat="1" ht="14.25" customHeight="1" x14ac:dyDescent="0.25">
      <c r="A2184" s="38" t="s">
        <v>213</v>
      </c>
      <c r="B2184" s="38" t="s">
        <v>68</v>
      </c>
      <c r="C2184" s="38" t="s">
        <v>2266</v>
      </c>
      <c r="D2184" s="38" t="s">
        <v>2267</v>
      </c>
      <c r="E2184" s="38" t="s">
        <v>788</v>
      </c>
      <c r="F2184" s="38" t="s">
        <v>2268</v>
      </c>
      <c r="G2184" s="38" t="s">
        <v>2269</v>
      </c>
      <c r="H2184" s="38" t="s">
        <v>2665</v>
      </c>
      <c r="I2184" s="39">
        <v>12734.97</v>
      </c>
      <c r="J2184" s="15">
        <f>VLOOKUP(LEFT(B2184,5),[1]Percents!$C:$M,9,FALSE)</f>
        <v>0</v>
      </c>
      <c r="K2184" s="13">
        <f t="shared" si="34"/>
        <v>0</v>
      </c>
      <c r="L2184" s="22"/>
    </row>
    <row r="2185" spans="1:12" s="40" customFormat="1" ht="14.25" customHeight="1" x14ac:dyDescent="0.25">
      <c r="A2185" s="38" t="s">
        <v>213</v>
      </c>
      <c r="B2185" s="38" t="s">
        <v>195</v>
      </c>
      <c r="C2185" s="38" t="s">
        <v>8892</v>
      </c>
      <c r="D2185" s="38" t="s">
        <v>8893</v>
      </c>
      <c r="E2185" s="38" t="s">
        <v>75</v>
      </c>
      <c r="F2185" s="38" t="s">
        <v>8894</v>
      </c>
      <c r="G2185" s="38" t="s">
        <v>2270</v>
      </c>
      <c r="H2185" s="38" t="s">
        <v>2665</v>
      </c>
      <c r="I2185" s="39">
        <v>1451.56</v>
      </c>
      <c r="J2185" s="15">
        <f>VLOOKUP(LEFT(B2185,5),[1]Percents!$C:$M,9,FALSE)</f>
        <v>0</v>
      </c>
      <c r="K2185" s="13">
        <f t="shared" si="34"/>
        <v>0</v>
      </c>
      <c r="L2185" s="22"/>
    </row>
    <row r="2186" spans="1:12" s="40" customFormat="1" ht="14.25" customHeight="1" x14ac:dyDescent="0.25">
      <c r="A2186" s="38" t="s">
        <v>213</v>
      </c>
      <c r="B2186" s="38" t="s">
        <v>145</v>
      </c>
      <c r="C2186" s="38" t="s">
        <v>12223</v>
      </c>
      <c r="D2186" s="38" t="s">
        <v>12224</v>
      </c>
      <c r="E2186" s="38" t="s">
        <v>220</v>
      </c>
      <c r="F2186" s="38" t="s">
        <v>12225</v>
      </c>
      <c r="G2186" s="38" t="s">
        <v>1706</v>
      </c>
      <c r="H2186" s="38" t="s">
        <v>2665</v>
      </c>
      <c r="I2186" s="39">
        <v>75.09</v>
      </c>
      <c r="J2186" s="15">
        <f>VLOOKUP(LEFT(B2186,5),[1]Percents!$C:$M,9,FALSE)</f>
        <v>0</v>
      </c>
      <c r="K2186" s="13">
        <f t="shared" si="34"/>
        <v>0</v>
      </c>
      <c r="L2186" s="22"/>
    </row>
    <row r="2187" spans="1:12" s="40" customFormat="1" ht="14.25" customHeight="1" x14ac:dyDescent="0.25">
      <c r="A2187" s="38" t="s">
        <v>213</v>
      </c>
      <c r="B2187" s="38" t="s">
        <v>232</v>
      </c>
      <c r="C2187" s="38" t="s">
        <v>6405</v>
      </c>
      <c r="D2187" s="38" t="s">
        <v>6406</v>
      </c>
      <c r="E2187" s="38" t="s">
        <v>877</v>
      </c>
      <c r="F2187" s="38" t="s">
        <v>6407</v>
      </c>
      <c r="G2187" s="38" t="s">
        <v>6408</v>
      </c>
      <c r="H2187" s="38" t="s">
        <v>2665</v>
      </c>
      <c r="I2187" s="39">
        <v>6173.51</v>
      </c>
      <c r="J2187" s="15">
        <f>VLOOKUP(LEFT(B2187,5),[1]Percents!$C:$M,9,FALSE)</f>
        <v>0</v>
      </c>
      <c r="K2187" s="13">
        <f t="shared" si="34"/>
        <v>0</v>
      </c>
      <c r="L2187" s="22"/>
    </row>
    <row r="2188" spans="1:12" s="40" customFormat="1" ht="14.25" customHeight="1" x14ac:dyDescent="0.25">
      <c r="A2188" s="38" t="s">
        <v>213</v>
      </c>
      <c r="B2188" s="38" t="s">
        <v>145</v>
      </c>
      <c r="C2188" s="38" t="s">
        <v>9564</v>
      </c>
      <c r="D2188" s="38" t="s">
        <v>9565</v>
      </c>
      <c r="E2188" s="38" t="s">
        <v>220</v>
      </c>
      <c r="F2188" s="38" t="s">
        <v>9566</v>
      </c>
      <c r="G2188" s="38" t="s">
        <v>2271</v>
      </c>
      <c r="H2188" s="38" t="s">
        <v>2665</v>
      </c>
      <c r="I2188" s="39">
        <v>1798.51</v>
      </c>
      <c r="J2188" s="15">
        <f>VLOOKUP(LEFT(B2188,5),[1]Percents!$C:$M,9,FALSE)</f>
        <v>0</v>
      </c>
      <c r="K2188" s="13">
        <f t="shared" si="34"/>
        <v>0</v>
      </c>
      <c r="L2188" s="22"/>
    </row>
    <row r="2189" spans="1:12" s="40" customFormat="1" ht="14.25" customHeight="1" x14ac:dyDescent="0.25">
      <c r="A2189" s="38" t="s">
        <v>213</v>
      </c>
      <c r="B2189" s="38" t="s">
        <v>42</v>
      </c>
      <c r="C2189" s="38" t="s">
        <v>3457</v>
      </c>
      <c r="D2189" s="38" t="s">
        <v>3458</v>
      </c>
      <c r="E2189" s="38" t="s">
        <v>80</v>
      </c>
      <c r="F2189" s="38" t="s">
        <v>3459</v>
      </c>
      <c r="G2189" s="38" t="s">
        <v>1703</v>
      </c>
      <c r="H2189" s="38" t="s">
        <v>2665</v>
      </c>
      <c r="I2189" s="39">
        <v>85.98</v>
      </c>
      <c r="J2189" s="15">
        <f>VLOOKUP(LEFT(B2189,5),[1]Percents!$C:$M,9,FALSE)</f>
        <v>0</v>
      </c>
      <c r="K2189" s="13">
        <f t="shared" si="34"/>
        <v>0</v>
      </c>
      <c r="L2189" s="22"/>
    </row>
    <row r="2190" spans="1:12" s="40" customFormat="1" ht="14.25" customHeight="1" x14ac:dyDescent="0.25">
      <c r="A2190" s="38" t="s">
        <v>213</v>
      </c>
      <c r="B2190" s="38" t="s">
        <v>2</v>
      </c>
      <c r="C2190" s="38" t="s">
        <v>2272</v>
      </c>
      <c r="D2190" s="38" t="s">
        <v>1081</v>
      </c>
      <c r="E2190" s="38" t="s">
        <v>643</v>
      </c>
      <c r="F2190" s="38" t="s">
        <v>1082</v>
      </c>
      <c r="G2190" s="38" t="s">
        <v>2273</v>
      </c>
      <c r="H2190" s="38" t="s">
        <v>2665</v>
      </c>
      <c r="I2190" s="39">
        <v>10547.53</v>
      </c>
      <c r="J2190" s="15">
        <f>VLOOKUP(LEFT(B2190,5),[1]Percents!$C:$M,9,FALSE)</f>
        <v>0</v>
      </c>
      <c r="K2190" s="13">
        <f t="shared" si="34"/>
        <v>0</v>
      </c>
      <c r="L2190" s="22"/>
    </row>
    <row r="2191" spans="1:12" s="40" customFormat="1" ht="14.25" customHeight="1" x14ac:dyDescent="0.25">
      <c r="A2191" s="38" t="s">
        <v>213</v>
      </c>
      <c r="B2191" s="38" t="s">
        <v>225</v>
      </c>
      <c r="C2191" s="38" t="s">
        <v>2274</v>
      </c>
      <c r="D2191" s="38" t="s">
        <v>1129</v>
      </c>
      <c r="E2191" s="38" t="s">
        <v>60</v>
      </c>
      <c r="F2191" s="38" t="s">
        <v>1130</v>
      </c>
      <c r="G2191" s="38" t="s">
        <v>2068</v>
      </c>
      <c r="H2191" s="38" t="s">
        <v>2665</v>
      </c>
      <c r="I2191" s="39">
        <v>689.67</v>
      </c>
      <c r="J2191" s="15">
        <f>VLOOKUP(LEFT(B2191,5),[1]Percents!$C:$M,9,FALSE)</f>
        <v>0</v>
      </c>
      <c r="K2191" s="13">
        <f t="shared" si="34"/>
        <v>0</v>
      </c>
      <c r="L2191" s="22"/>
    </row>
    <row r="2192" spans="1:12" s="40" customFormat="1" ht="14.25" customHeight="1" x14ac:dyDescent="0.25">
      <c r="A2192" s="38" t="s">
        <v>213</v>
      </c>
      <c r="B2192" s="38" t="s">
        <v>162</v>
      </c>
      <c r="C2192" s="38" t="s">
        <v>2276</v>
      </c>
      <c r="D2192" s="38" t="s">
        <v>1142</v>
      </c>
      <c r="E2192" s="38" t="s">
        <v>165</v>
      </c>
      <c r="F2192" s="38" t="s">
        <v>1143</v>
      </c>
      <c r="G2192" s="38" t="s">
        <v>2275</v>
      </c>
      <c r="H2192" s="38" t="s">
        <v>2665</v>
      </c>
      <c r="I2192" s="39">
        <v>2301.7399999999998</v>
      </c>
      <c r="J2192" s="15">
        <f>VLOOKUP(LEFT(B2192,5),[1]Percents!$C:$M,9,FALSE)</f>
        <v>4.4049999999999999E-2</v>
      </c>
      <c r="K2192" s="13">
        <f t="shared" si="34"/>
        <v>101.39164699999999</v>
      </c>
      <c r="L2192" s="22"/>
    </row>
    <row r="2193" spans="1:12" s="40" customFormat="1" ht="14.25" customHeight="1" x14ac:dyDescent="0.25">
      <c r="A2193" s="38" t="s">
        <v>213</v>
      </c>
      <c r="B2193" s="38" t="s">
        <v>190</v>
      </c>
      <c r="C2193" s="38" t="s">
        <v>2277</v>
      </c>
      <c r="D2193" s="38" t="s">
        <v>1071</v>
      </c>
      <c r="E2193" s="38" t="s">
        <v>987</v>
      </c>
      <c r="F2193" s="38" t="s">
        <v>1072</v>
      </c>
      <c r="G2193" s="38" t="s">
        <v>1715</v>
      </c>
      <c r="H2193" s="38" t="s">
        <v>2665</v>
      </c>
      <c r="I2193" s="39">
        <v>112000.22</v>
      </c>
      <c r="J2193" s="15">
        <f>VLOOKUP(LEFT(B2193,5),[1]Percents!$C:$M,9,FALSE)</f>
        <v>4.4049999999999999E-2</v>
      </c>
      <c r="K2193" s="13">
        <f t="shared" si="34"/>
        <v>4933.6096909999997</v>
      </c>
      <c r="L2193" s="22"/>
    </row>
    <row r="2194" spans="1:12" s="40" customFormat="1" ht="14.25" customHeight="1" x14ac:dyDescent="0.25">
      <c r="A2194" s="38" t="s">
        <v>213</v>
      </c>
      <c r="B2194" s="38" t="s">
        <v>2</v>
      </c>
      <c r="C2194" s="38" t="s">
        <v>12226</v>
      </c>
      <c r="D2194" s="38" t="s">
        <v>12227</v>
      </c>
      <c r="E2194" s="38" t="s">
        <v>1124</v>
      </c>
      <c r="F2194" s="38" t="s">
        <v>12228</v>
      </c>
      <c r="G2194" s="38" t="s">
        <v>12229</v>
      </c>
      <c r="H2194" s="38" t="s">
        <v>2665</v>
      </c>
      <c r="I2194" s="41">
        <v>-486.33</v>
      </c>
      <c r="J2194" s="15">
        <f>VLOOKUP(LEFT(B2194,5),[1]Percents!$C:$M,9,FALSE)</f>
        <v>0</v>
      </c>
      <c r="K2194" s="13">
        <f t="shared" si="34"/>
        <v>0</v>
      </c>
      <c r="L2194" s="22"/>
    </row>
    <row r="2195" spans="1:12" s="40" customFormat="1" ht="14.25" customHeight="1" x14ac:dyDescent="0.25">
      <c r="A2195" s="38" t="s">
        <v>213</v>
      </c>
      <c r="B2195" s="38" t="s">
        <v>258</v>
      </c>
      <c r="C2195" s="38" t="s">
        <v>2278</v>
      </c>
      <c r="D2195" s="38" t="s">
        <v>1219</v>
      </c>
      <c r="E2195" s="38" t="s">
        <v>453</v>
      </c>
      <c r="F2195" s="38" t="s">
        <v>1220</v>
      </c>
      <c r="G2195" s="38" t="s">
        <v>1943</v>
      </c>
      <c r="H2195" s="38" t="s">
        <v>2665</v>
      </c>
      <c r="I2195" s="39">
        <v>1125.31</v>
      </c>
      <c r="J2195" s="15">
        <f>VLOOKUP(LEFT(B2195,5),[1]Percents!$C:$M,9,FALSE)</f>
        <v>4.4049999999999999E-2</v>
      </c>
      <c r="K2195" s="13">
        <f t="shared" si="34"/>
        <v>49.569905499999997</v>
      </c>
      <c r="L2195" s="22"/>
    </row>
    <row r="2196" spans="1:12" s="40" customFormat="1" ht="14.25" customHeight="1" x14ac:dyDescent="0.25">
      <c r="A2196" s="38" t="s">
        <v>243</v>
      </c>
      <c r="B2196" s="38" t="s">
        <v>203</v>
      </c>
      <c r="C2196" s="38" t="s">
        <v>2279</v>
      </c>
      <c r="D2196" s="38" t="s">
        <v>1174</v>
      </c>
      <c r="E2196" s="38" t="s">
        <v>205</v>
      </c>
      <c r="F2196" s="38" t="s">
        <v>1175</v>
      </c>
      <c r="G2196" s="38" t="s">
        <v>2280</v>
      </c>
      <c r="H2196" s="38" t="s">
        <v>2665</v>
      </c>
      <c r="I2196" s="39">
        <v>20128.78</v>
      </c>
      <c r="J2196" s="15">
        <f>VLOOKUP(LEFT(B2196,5),[1]Percents!$C:$M,9,FALSE)</f>
        <v>0</v>
      </c>
      <c r="K2196" s="13">
        <f t="shared" si="34"/>
        <v>0</v>
      </c>
      <c r="L2196" s="22"/>
    </row>
    <row r="2197" spans="1:12" s="40" customFormat="1" ht="14.25" customHeight="1" x14ac:dyDescent="0.25">
      <c r="A2197" s="38" t="s">
        <v>213</v>
      </c>
      <c r="B2197" s="38" t="s">
        <v>839</v>
      </c>
      <c r="C2197" s="38" t="s">
        <v>4230</v>
      </c>
      <c r="D2197" s="38" t="s">
        <v>4231</v>
      </c>
      <c r="E2197" s="38" t="s">
        <v>4229</v>
      </c>
      <c r="F2197" s="38" t="s">
        <v>4232</v>
      </c>
      <c r="G2197" s="38" t="s">
        <v>2281</v>
      </c>
      <c r="H2197" s="38" t="s">
        <v>2665</v>
      </c>
      <c r="I2197" s="39">
        <v>2399.4</v>
      </c>
      <c r="J2197" s="15">
        <f>VLOOKUP(LEFT(B2197,5),[1]Percents!$C:$M,9,FALSE)</f>
        <v>0</v>
      </c>
      <c r="K2197" s="13">
        <f t="shared" si="34"/>
        <v>0</v>
      </c>
      <c r="L2197" s="22"/>
    </row>
    <row r="2198" spans="1:12" s="40" customFormat="1" ht="14.25" customHeight="1" x14ac:dyDescent="0.25">
      <c r="A2198" s="38" t="s">
        <v>213</v>
      </c>
      <c r="B2198" s="38" t="s">
        <v>4321</v>
      </c>
      <c r="C2198" s="38" t="s">
        <v>9567</v>
      </c>
      <c r="D2198" s="38" t="s">
        <v>9568</v>
      </c>
      <c r="E2198" s="38" t="s">
        <v>1633</v>
      </c>
      <c r="F2198" s="38" t="s">
        <v>9569</v>
      </c>
      <c r="G2198" s="38" t="s">
        <v>9570</v>
      </c>
      <c r="H2198" s="38" t="s">
        <v>2665</v>
      </c>
      <c r="I2198" s="39">
        <v>1421.24</v>
      </c>
      <c r="J2198" s="15">
        <f>VLOOKUP(LEFT(B2198,5),[1]Percents!$C:$M,9,FALSE)</f>
        <v>0</v>
      </c>
      <c r="K2198" s="13">
        <f t="shared" si="34"/>
        <v>0</v>
      </c>
      <c r="L2198" s="22"/>
    </row>
    <row r="2199" spans="1:12" s="40" customFormat="1" ht="14.25" customHeight="1" x14ac:dyDescent="0.25">
      <c r="A2199" s="38" t="s">
        <v>213</v>
      </c>
      <c r="B2199" s="38" t="s">
        <v>4321</v>
      </c>
      <c r="C2199" s="38" t="s">
        <v>2727</v>
      </c>
      <c r="D2199" s="38" t="s">
        <v>2728</v>
      </c>
      <c r="E2199" s="38" t="s">
        <v>1633</v>
      </c>
      <c r="F2199" s="38" t="s">
        <v>9571</v>
      </c>
      <c r="G2199" s="38" t="s">
        <v>2232</v>
      </c>
      <c r="H2199" s="38" t="s">
        <v>2665</v>
      </c>
      <c r="I2199" s="39">
        <v>1094.26</v>
      </c>
      <c r="J2199" s="15">
        <f>VLOOKUP(LEFT(B2199,5),[1]Percents!$C:$M,9,FALSE)</f>
        <v>0</v>
      </c>
      <c r="K2199" s="13">
        <f t="shared" si="34"/>
        <v>0</v>
      </c>
      <c r="L2199" s="22"/>
    </row>
    <row r="2200" spans="1:12" s="40" customFormat="1" ht="14.25" customHeight="1" x14ac:dyDescent="0.25">
      <c r="A2200" s="38" t="s">
        <v>213</v>
      </c>
      <c r="B2200" s="38" t="s">
        <v>145</v>
      </c>
      <c r="C2200" s="38" t="s">
        <v>12585</v>
      </c>
      <c r="D2200" s="38" t="s">
        <v>12586</v>
      </c>
      <c r="E2200" s="38" t="s">
        <v>320</v>
      </c>
      <c r="F2200" s="38" t="s">
        <v>12587</v>
      </c>
      <c r="G2200" s="38" t="s">
        <v>2122</v>
      </c>
      <c r="H2200" s="38" t="s">
        <v>2665</v>
      </c>
      <c r="I2200" s="39">
        <v>970.52</v>
      </c>
      <c r="J2200" s="15">
        <f>VLOOKUP(LEFT(B2200,5),[1]Percents!$C:$M,9,FALSE)</f>
        <v>0</v>
      </c>
      <c r="K2200" s="13">
        <f t="shared" si="34"/>
        <v>0</v>
      </c>
      <c r="L2200" s="22"/>
    </row>
    <row r="2201" spans="1:12" s="40" customFormat="1" ht="14.25" customHeight="1" x14ac:dyDescent="0.25">
      <c r="A2201" s="38" t="s">
        <v>213</v>
      </c>
      <c r="B2201" s="38" t="s">
        <v>162</v>
      </c>
      <c r="C2201" s="38" t="s">
        <v>10120</v>
      </c>
      <c r="D2201" s="38" t="s">
        <v>10121</v>
      </c>
      <c r="E2201" s="38" t="s">
        <v>1537</v>
      </c>
      <c r="F2201" s="38" t="s">
        <v>10122</v>
      </c>
      <c r="G2201" s="38" t="s">
        <v>1946</v>
      </c>
      <c r="H2201" s="38" t="s">
        <v>2665</v>
      </c>
      <c r="I2201" s="39">
        <v>1801.77</v>
      </c>
      <c r="J2201" s="15">
        <f>VLOOKUP(LEFT(B2201,5),[1]Percents!$C:$M,9,FALSE)</f>
        <v>4.4049999999999999E-2</v>
      </c>
      <c r="K2201" s="13">
        <f t="shared" si="34"/>
        <v>79.367968500000003</v>
      </c>
      <c r="L2201" s="22"/>
    </row>
    <row r="2202" spans="1:12" s="40" customFormat="1" ht="14.25" customHeight="1" x14ac:dyDescent="0.25">
      <c r="A2202" s="38" t="s">
        <v>213</v>
      </c>
      <c r="B2202" s="38" t="s">
        <v>261</v>
      </c>
      <c r="C2202" s="38" t="s">
        <v>2283</v>
      </c>
      <c r="D2202" s="38" t="s">
        <v>1243</v>
      </c>
      <c r="E2202" s="38" t="s">
        <v>3296</v>
      </c>
      <c r="F2202" s="38" t="s">
        <v>1204</v>
      </c>
      <c r="G2202" s="38" t="s">
        <v>2282</v>
      </c>
      <c r="H2202" s="38" t="s">
        <v>2665</v>
      </c>
      <c r="I2202" s="39">
        <v>12493.39</v>
      </c>
      <c r="J2202" s="15">
        <f>VLOOKUP(LEFT(B2202,5),[1]Percents!$C:$M,9,FALSE)</f>
        <v>4.4049999999999999E-2</v>
      </c>
      <c r="K2202" s="13">
        <f t="shared" si="34"/>
        <v>550.33382949999998</v>
      </c>
      <c r="L2202" s="22"/>
    </row>
    <row r="2203" spans="1:12" s="40" customFormat="1" ht="14.25" customHeight="1" x14ac:dyDescent="0.25">
      <c r="A2203" s="38" t="s">
        <v>213</v>
      </c>
      <c r="B2203" s="38" t="s">
        <v>162</v>
      </c>
      <c r="C2203" s="38" t="s">
        <v>2285</v>
      </c>
      <c r="D2203" s="38" t="s">
        <v>1328</v>
      </c>
      <c r="E2203" s="38" t="s">
        <v>18</v>
      </c>
      <c r="F2203" s="38" t="s">
        <v>1329</v>
      </c>
      <c r="G2203" s="38" t="s">
        <v>2286</v>
      </c>
      <c r="H2203" s="38" t="s">
        <v>2665</v>
      </c>
      <c r="I2203" s="39">
        <v>575.28</v>
      </c>
      <c r="J2203" s="15">
        <f>VLOOKUP(LEFT(B2203,5),[1]Percents!$C:$M,9,FALSE)</f>
        <v>4.4049999999999999E-2</v>
      </c>
      <c r="K2203" s="13">
        <f t="shared" si="34"/>
        <v>25.341083999999999</v>
      </c>
      <c r="L2203" s="22"/>
    </row>
    <row r="2204" spans="1:12" s="40" customFormat="1" ht="14.25" customHeight="1" x14ac:dyDescent="0.25">
      <c r="A2204" s="38" t="s">
        <v>213</v>
      </c>
      <c r="B2204" s="38" t="s">
        <v>225</v>
      </c>
      <c r="C2204" s="38" t="s">
        <v>11827</v>
      </c>
      <c r="D2204" s="38" t="s">
        <v>11828</v>
      </c>
      <c r="E2204" s="38" t="s">
        <v>10</v>
      </c>
      <c r="F2204" s="38" t="s">
        <v>11829</v>
      </c>
      <c r="G2204" s="38" t="s">
        <v>1715</v>
      </c>
      <c r="H2204" s="38" t="s">
        <v>2665</v>
      </c>
      <c r="I2204" s="41">
        <v>-1081.6400000000001</v>
      </c>
      <c r="J2204" s="15">
        <f>VLOOKUP(LEFT(B2204,5),[1]Percents!$C:$M,9,FALSE)</f>
        <v>0</v>
      </c>
      <c r="K2204" s="13">
        <f t="shared" si="34"/>
        <v>0</v>
      </c>
      <c r="L2204" s="22"/>
    </row>
    <row r="2205" spans="1:12" s="40" customFormat="1" ht="14.25" customHeight="1" x14ac:dyDescent="0.25">
      <c r="A2205" s="38" t="s">
        <v>213</v>
      </c>
      <c r="B2205" s="38" t="s">
        <v>162</v>
      </c>
      <c r="C2205" s="38" t="s">
        <v>2287</v>
      </c>
      <c r="D2205" s="38" t="s">
        <v>1244</v>
      </c>
      <c r="E2205" s="38" t="s">
        <v>18</v>
      </c>
      <c r="F2205" s="38" t="s">
        <v>1245</v>
      </c>
      <c r="G2205" s="38" t="s">
        <v>2286</v>
      </c>
      <c r="H2205" s="38" t="s">
        <v>2665</v>
      </c>
      <c r="I2205" s="39">
        <v>48414.43</v>
      </c>
      <c r="J2205" s="15">
        <f>VLOOKUP(LEFT(B2205,5),[1]Percents!$C:$M,9,FALSE)</f>
        <v>4.4049999999999999E-2</v>
      </c>
      <c r="K2205" s="13">
        <f t="shared" si="34"/>
        <v>2132.6556415</v>
      </c>
      <c r="L2205" s="22"/>
    </row>
    <row r="2206" spans="1:12" s="40" customFormat="1" ht="14.25" customHeight="1" x14ac:dyDescent="0.25">
      <c r="A2206" s="38" t="s">
        <v>213</v>
      </c>
      <c r="B2206" s="38" t="s">
        <v>261</v>
      </c>
      <c r="C2206" s="38" t="s">
        <v>2288</v>
      </c>
      <c r="D2206" s="38" t="s">
        <v>1221</v>
      </c>
      <c r="E2206" s="38" t="s">
        <v>3296</v>
      </c>
      <c r="F2206" s="38" t="s">
        <v>1222</v>
      </c>
      <c r="G2206" s="38" t="s">
        <v>2284</v>
      </c>
      <c r="H2206" s="38" t="s">
        <v>2665</v>
      </c>
      <c r="I2206" s="39">
        <v>2945.75</v>
      </c>
      <c r="J2206" s="15">
        <f>VLOOKUP(LEFT(B2206,5),[1]Percents!$C:$M,9,FALSE)</f>
        <v>4.4049999999999999E-2</v>
      </c>
      <c r="K2206" s="13">
        <f t="shared" ref="K2206:K2269" si="35">+J2206*I2206</f>
        <v>129.7602875</v>
      </c>
      <c r="L2206" s="22"/>
    </row>
    <row r="2207" spans="1:12" s="40" customFormat="1" ht="14.25" customHeight="1" x14ac:dyDescent="0.25">
      <c r="A2207" s="38" t="s">
        <v>243</v>
      </c>
      <c r="B2207" s="38" t="s">
        <v>674</v>
      </c>
      <c r="C2207" s="38" t="s">
        <v>9572</v>
      </c>
      <c r="D2207" s="38" t="s">
        <v>9573</v>
      </c>
      <c r="E2207" s="38" t="s">
        <v>675</v>
      </c>
      <c r="F2207" s="38" t="s">
        <v>9574</v>
      </c>
      <c r="G2207" s="38" t="s">
        <v>1710</v>
      </c>
      <c r="H2207" s="38" t="s">
        <v>2665</v>
      </c>
      <c r="I2207" s="41">
        <v>-0.01</v>
      </c>
      <c r="J2207" s="15">
        <f>VLOOKUP(LEFT(B2207,5),[1]Percents!$C:$M,9,FALSE)</f>
        <v>0</v>
      </c>
      <c r="K2207" s="13">
        <f t="shared" si="35"/>
        <v>0</v>
      </c>
      <c r="L2207" s="22"/>
    </row>
    <row r="2208" spans="1:12" s="40" customFormat="1" ht="14.25" customHeight="1" x14ac:dyDescent="0.25">
      <c r="A2208" s="38" t="s">
        <v>213</v>
      </c>
      <c r="B2208" s="38" t="s">
        <v>98</v>
      </c>
      <c r="C2208" s="38" t="s">
        <v>2289</v>
      </c>
      <c r="D2208" s="38" t="s">
        <v>1246</v>
      </c>
      <c r="E2208" s="38" t="s">
        <v>99</v>
      </c>
      <c r="F2208" s="38" t="s">
        <v>1247</v>
      </c>
      <c r="G2208" s="38" t="s">
        <v>1747</v>
      </c>
      <c r="H2208" s="38" t="s">
        <v>2665</v>
      </c>
      <c r="I2208" s="39">
        <v>4056.3</v>
      </c>
      <c r="J2208" s="15">
        <f>VLOOKUP(LEFT(B2208,5),[1]Percents!$C:$M,9,FALSE)</f>
        <v>0</v>
      </c>
      <c r="K2208" s="13">
        <f t="shared" si="35"/>
        <v>0</v>
      </c>
      <c r="L2208" s="22"/>
    </row>
    <row r="2209" spans="1:12" s="40" customFormat="1" ht="14.25" customHeight="1" x14ac:dyDescent="0.25">
      <c r="A2209" s="38" t="s">
        <v>213</v>
      </c>
      <c r="B2209" s="38" t="s">
        <v>261</v>
      </c>
      <c r="C2209" s="38" t="s">
        <v>2291</v>
      </c>
      <c r="D2209" s="38" t="s">
        <v>1248</v>
      </c>
      <c r="E2209" s="38" t="s">
        <v>3296</v>
      </c>
      <c r="F2209" s="38" t="s">
        <v>1249</v>
      </c>
      <c r="G2209" s="38" t="s">
        <v>2292</v>
      </c>
      <c r="H2209" s="38" t="s">
        <v>2665</v>
      </c>
      <c r="I2209" s="39">
        <v>2369.88</v>
      </c>
      <c r="J2209" s="15">
        <f>VLOOKUP(LEFT(B2209,5),[1]Percents!$C:$M,9,FALSE)</f>
        <v>4.4049999999999999E-2</v>
      </c>
      <c r="K2209" s="13">
        <f t="shared" si="35"/>
        <v>104.393214</v>
      </c>
      <c r="L2209" s="22"/>
    </row>
    <row r="2210" spans="1:12" s="40" customFormat="1" ht="14.25" customHeight="1" x14ac:dyDescent="0.25">
      <c r="A2210" s="38" t="s">
        <v>243</v>
      </c>
      <c r="B2210" s="38" t="s">
        <v>290</v>
      </c>
      <c r="C2210" s="38" t="s">
        <v>2293</v>
      </c>
      <c r="D2210" s="38" t="s">
        <v>1371</v>
      </c>
      <c r="E2210" s="38" t="s">
        <v>130</v>
      </c>
      <c r="F2210" s="38" t="s">
        <v>1372</v>
      </c>
      <c r="G2210" s="38" t="s">
        <v>1743</v>
      </c>
      <c r="H2210" s="38" t="s">
        <v>2665</v>
      </c>
      <c r="I2210" s="39">
        <v>32224.21</v>
      </c>
      <c r="J2210" s="15">
        <f>VLOOKUP(LEFT(B2210,5),[1]Percents!$C:$M,9,FALSE)</f>
        <v>0</v>
      </c>
      <c r="K2210" s="13">
        <f t="shared" si="35"/>
        <v>0</v>
      </c>
      <c r="L2210" s="22"/>
    </row>
    <row r="2211" spans="1:12" s="40" customFormat="1" ht="14.25" customHeight="1" x14ac:dyDescent="0.25">
      <c r="A2211" s="38" t="s">
        <v>213</v>
      </c>
      <c r="B2211" s="38" t="s">
        <v>162</v>
      </c>
      <c r="C2211" s="38" t="s">
        <v>2862</v>
      </c>
      <c r="D2211" s="38" t="s">
        <v>2863</v>
      </c>
      <c r="E2211" s="38" t="s">
        <v>18</v>
      </c>
      <c r="F2211" s="38" t="s">
        <v>2864</v>
      </c>
      <c r="G2211" s="38" t="s">
        <v>2865</v>
      </c>
      <c r="H2211" s="38" t="s">
        <v>2665</v>
      </c>
      <c r="I2211" s="39">
        <v>3855.36</v>
      </c>
      <c r="J2211" s="15">
        <f>VLOOKUP(LEFT(B2211,5),[1]Percents!$C:$M,9,FALSE)</f>
        <v>4.4049999999999999E-2</v>
      </c>
      <c r="K2211" s="13">
        <f t="shared" si="35"/>
        <v>169.828608</v>
      </c>
      <c r="L2211" s="22"/>
    </row>
    <row r="2212" spans="1:12" s="40" customFormat="1" ht="14.25" customHeight="1" x14ac:dyDescent="0.25">
      <c r="A2212" s="38" t="s">
        <v>213</v>
      </c>
      <c r="B2212" s="38" t="s">
        <v>258</v>
      </c>
      <c r="C2212" s="38" t="s">
        <v>2294</v>
      </c>
      <c r="D2212" s="38" t="s">
        <v>1330</v>
      </c>
      <c r="E2212" s="38" t="s">
        <v>453</v>
      </c>
      <c r="F2212" s="38" t="s">
        <v>1331</v>
      </c>
      <c r="G2212" s="38" t="s">
        <v>2295</v>
      </c>
      <c r="H2212" s="38" t="s">
        <v>2665</v>
      </c>
      <c r="I2212" s="39">
        <v>2197.14</v>
      </c>
      <c r="J2212" s="15">
        <f>VLOOKUP(LEFT(B2212,5),[1]Percents!$C:$M,9,FALSE)</f>
        <v>4.4049999999999999E-2</v>
      </c>
      <c r="K2212" s="13">
        <f t="shared" si="35"/>
        <v>96.784016999999992</v>
      </c>
      <c r="L2212" s="22"/>
    </row>
    <row r="2213" spans="1:12" s="40" customFormat="1" ht="14.25" customHeight="1" x14ac:dyDescent="0.25">
      <c r="A2213" s="38" t="s">
        <v>6075</v>
      </c>
      <c r="B2213" s="38" t="s">
        <v>8895</v>
      </c>
      <c r="C2213" s="38" t="s">
        <v>8896</v>
      </c>
      <c r="D2213" s="38" t="s">
        <v>8897</v>
      </c>
      <c r="E2213" s="38" t="s">
        <v>8898</v>
      </c>
      <c r="F2213" s="38" t="s">
        <v>8899</v>
      </c>
      <c r="G2213" s="38" t="s">
        <v>8900</v>
      </c>
      <c r="H2213" s="38" t="s">
        <v>2665</v>
      </c>
      <c r="I2213" s="39">
        <v>1207.83</v>
      </c>
      <c r="J2213" s="15">
        <f>VLOOKUP(LEFT(B2213,5),[1]Percents!$C:$M,9,FALSE)</f>
        <v>0</v>
      </c>
      <c r="K2213" s="13">
        <f t="shared" si="35"/>
        <v>0</v>
      </c>
      <c r="L2213" s="22"/>
    </row>
    <row r="2214" spans="1:12" s="40" customFormat="1" ht="14.25" customHeight="1" x14ac:dyDescent="0.25">
      <c r="A2214" s="38" t="s">
        <v>213</v>
      </c>
      <c r="B2214" s="38" t="s">
        <v>120</v>
      </c>
      <c r="C2214" s="38" t="s">
        <v>11830</v>
      </c>
      <c r="D2214" s="38" t="s">
        <v>11831</v>
      </c>
      <c r="E2214" s="38" t="s">
        <v>1275</v>
      </c>
      <c r="F2214" s="38" t="s">
        <v>11832</v>
      </c>
      <c r="G2214" s="38" t="s">
        <v>11833</v>
      </c>
      <c r="H2214" s="38" t="s">
        <v>2665</v>
      </c>
      <c r="I2214" s="39">
        <v>75.900000000000006</v>
      </c>
      <c r="J2214" s="15">
        <f>VLOOKUP(LEFT(B2214,5),[1]Percents!$C:$M,9,FALSE)</f>
        <v>0</v>
      </c>
      <c r="K2214" s="13">
        <f t="shared" si="35"/>
        <v>0</v>
      </c>
      <c r="L2214" s="22"/>
    </row>
    <row r="2215" spans="1:12" s="40" customFormat="1" ht="14.25" customHeight="1" x14ac:dyDescent="0.25">
      <c r="A2215" s="38" t="s">
        <v>213</v>
      </c>
      <c r="B2215" s="38" t="s">
        <v>258</v>
      </c>
      <c r="C2215" s="38" t="s">
        <v>2297</v>
      </c>
      <c r="D2215" s="38" t="s">
        <v>1332</v>
      </c>
      <c r="E2215" s="38" t="s">
        <v>395</v>
      </c>
      <c r="F2215" s="38" t="s">
        <v>1333</v>
      </c>
      <c r="G2215" s="38" t="s">
        <v>2290</v>
      </c>
      <c r="H2215" s="38" t="s">
        <v>2665</v>
      </c>
      <c r="I2215" s="39">
        <v>1215.3399999999999</v>
      </c>
      <c r="J2215" s="15">
        <f>VLOOKUP(LEFT(B2215,5),[1]Percents!$C:$M,9,FALSE)</f>
        <v>4.4049999999999999E-2</v>
      </c>
      <c r="K2215" s="13">
        <f t="shared" si="35"/>
        <v>53.535726999999994</v>
      </c>
      <c r="L2215" s="22"/>
    </row>
    <row r="2216" spans="1:12" s="40" customFormat="1" ht="14.25" customHeight="1" x14ac:dyDescent="0.25">
      <c r="A2216" s="38" t="s">
        <v>213</v>
      </c>
      <c r="B2216" s="38" t="s">
        <v>4326</v>
      </c>
      <c r="C2216" s="38" t="s">
        <v>9575</v>
      </c>
      <c r="D2216" s="38" t="s">
        <v>9576</v>
      </c>
      <c r="E2216" s="38" t="s">
        <v>1533</v>
      </c>
      <c r="F2216" s="38" t="s">
        <v>9577</v>
      </c>
      <c r="G2216" s="38" t="s">
        <v>9578</v>
      </c>
      <c r="H2216" s="38" t="s">
        <v>2665</v>
      </c>
      <c r="I2216" s="39">
        <v>4013.56</v>
      </c>
      <c r="J2216" s="15">
        <f>VLOOKUP(LEFT(B2216,5),[1]Percents!$C:$M,9,FALSE)</f>
        <v>0</v>
      </c>
      <c r="K2216" s="13">
        <f t="shared" si="35"/>
        <v>0</v>
      </c>
      <c r="L2216" s="22"/>
    </row>
    <row r="2217" spans="1:12" s="40" customFormat="1" ht="14.25" customHeight="1" x14ac:dyDescent="0.25">
      <c r="A2217" s="38" t="s">
        <v>213</v>
      </c>
      <c r="B2217" s="38" t="s">
        <v>258</v>
      </c>
      <c r="C2217" s="38" t="s">
        <v>2298</v>
      </c>
      <c r="D2217" s="38" t="s">
        <v>1334</v>
      </c>
      <c r="E2217" s="38" t="s">
        <v>17</v>
      </c>
      <c r="F2217" s="38" t="s">
        <v>1335</v>
      </c>
      <c r="G2217" s="38" t="s">
        <v>2296</v>
      </c>
      <c r="H2217" s="38" t="s">
        <v>2665</v>
      </c>
      <c r="I2217" s="39">
        <v>20705.23</v>
      </c>
      <c r="J2217" s="15">
        <f>VLOOKUP(LEFT(B2217,5),[1]Percents!$C:$M,9,FALSE)</f>
        <v>4.4049999999999999E-2</v>
      </c>
      <c r="K2217" s="13">
        <f t="shared" si="35"/>
        <v>912.06538149999994</v>
      </c>
      <c r="L2217" s="22"/>
    </row>
    <row r="2218" spans="1:12" s="40" customFormat="1" ht="14.25" customHeight="1" x14ac:dyDescent="0.25">
      <c r="A2218" s="38" t="s">
        <v>213</v>
      </c>
      <c r="B2218" s="38" t="s">
        <v>258</v>
      </c>
      <c r="C2218" s="38" t="s">
        <v>2299</v>
      </c>
      <c r="D2218" s="38" t="s">
        <v>1336</v>
      </c>
      <c r="E2218" s="38" t="s">
        <v>453</v>
      </c>
      <c r="F2218" s="38" t="s">
        <v>1337</v>
      </c>
      <c r="G2218" s="38" t="s">
        <v>2300</v>
      </c>
      <c r="H2218" s="38" t="s">
        <v>2665</v>
      </c>
      <c r="I2218" s="39">
        <v>3492.81</v>
      </c>
      <c r="J2218" s="15">
        <f>VLOOKUP(LEFT(B2218,5),[1]Percents!$C:$M,9,FALSE)</f>
        <v>4.4049999999999999E-2</v>
      </c>
      <c r="K2218" s="13">
        <f t="shared" si="35"/>
        <v>153.85828050000001</v>
      </c>
      <c r="L2218" s="22"/>
    </row>
    <row r="2219" spans="1:12" s="40" customFormat="1" ht="14.25" customHeight="1" x14ac:dyDescent="0.25">
      <c r="A2219" s="38" t="s">
        <v>213</v>
      </c>
      <c r="B2219" s="38" t="s">
        <v>4321</v>
      </c>
      <c r="C2219" s="38" t="s">
        <v>12230</v>
      </c>
      <c r="D2219" s="38" t="s">
        <v>12231</v>
      </c>
      <c r="E2219" s="38" t="s">
        <v>5956</v>
      </c>
      <c r="F2219" s="38" t="s">
        <v>12232</v>
      </c>
      <c r="G2219" s="38" t="s">
        <v>11833</v>
      </c>
      <c r="H2219" s="38" t="s">
        <v>2665</v>
      </c>
      <c r="I2219" s="39">
        <v>152.12</v>
      </c>
      <c r="J2219" s="15">
        <f>VLOOKUP(LEFT(B2219,5),[1]Percents!$C:$M,9,FALSE)</f>
        <v>0</v>
      </c>
      <c r="K2219" s="13">
        <f t="shared" si="35"/>
        <v>0</v>
      </c>
      <c r="L2219" s="22"/>
    </row>
    <row r="2220" spans="1:12" s="40" customFormat="1" ht="14.25" customHeight="1" x14ac:dyDescent="0.25">
      <c r="A2220" s="38" t="s">
        <v>213</v>
      </c>
      <c r="B2220" s="38" t="s">
        <v>258</v>
      </c>
      <c r="C2220" s="38" t="s">
        <v>2301</v>
      </c>
      <c r="D2220" s="38" t="s">
        <v>1338</v>
      </c>
      <c r="E2220" s="38" t="s">
        <v>452</v>
      </c>
      <c r="F2220" s="38" t="s">
        <v>1339</v>
      </c>
      <c r="G2220" s="38" t="s">
        <v>2131</v>
      </c>
      <c r="H2220" s="38" t="s">
        <v>2665</v>
      </c>
      <c r="I2220" s="39">
        <v>7338.02</v>
      </c>
      <c r="J2220" s="15">
        <f>VLOOKUP(LEFT(B2220,5),[1]Percents!$C:$M,9,FALSE)</f>
        <v>4.4049999999999999E-2</v>
      </c>
      <c r="K2220" s="13">
        <f t="shared" si="35"/>
        <v>323.23978099999999</v>
      </c>
      <c r="L2220" s="22"/>
    </row>
    <row r="2221" spans="1:12" s="40" customFormat="1" ht="14.25" customHeight="1" x14ac:dyDescent="0.25">
      <c r="A2221" s="38" t="s">
        <v>213</v>
      </c>
      <c r="B2221" s="38" t="s">
        <v>2</v>
      </c>
      <c r="C2221" s="38" t="s">
        <v>11834</v>
      </c>
      <c r="D2221" s="38" t="s">
        <v>11835</v>
      </c>
      <c r="E2221" s="38" t="s">
        <v>872</v>
      </c>
      <c r="F2221" s="38" t="s">
        <v>11836</v>
      </c>
      <c r="G2221" s="38" t="s">
        <v>2302</v>
      </c>
      <c r="H2221" s="38" t="s">
        <v>2665</v>
      </c>
      <c r="I2221" s="39">
        <v>127.5</v>
      </c>
      <c r="J2221" s="15">
        <f>VLOOKUP(LEFT(B2221,5),[1]Percents!$C:$M,9,FALSE)</f>
        <v>0</v>
      </c>
      <c r="K2221" s="13">
        <f t="shared" si="35"/>
        <v>0</v>
      </c>
      <c r="L2221" s="22"/>
    </row>
    <row r="2222" spans="1:12" s="40" customFormat="1" ht="14.25" customHeight="1" x14ac:dyDescent="0.25">
      <c r="A2222" s="38" t="s">
        <v>213</v>
      </c>
      <c r="B2222" s="38" t="s">
        <v>258</v>
      </c>
      <c r="C2222" s="38" t="s">
        <v>2304</v>
      </c>
      <c r="D2222" s="38" t="s">
        <v>1373</v>
      </c>
      <c r="E2222" s="38" t="s">
        <v>1374</v>
      </c>
      <c r="F2222" s="38" t="s">
        <v>1375</v>
      </c>
      <c r="G2222" s="38" t="s">
        <v>2305</v>
      </c>
      <c r="H2222" s="38" t="s">
        <v>2665</v>
      </c>
      <c r="I2222" s="39">
        <v>7538.8799999999992</v>
      </c>
      <c r="J2222" s="15">
        <f>VLOOKUP(LEFT(B2222,5),[1]Percents!$C:$M,9,FALSE)</f>
        <v>4.4049999999999999E-2</v>
      </c>
      <c r="K2222" s="13">
        <f t="shared" si="35"/>
        <v>332.08766399999996</v>
      </c>
      <c r="L2222" s="22"/>
    </row>
    <row r="2223" spans="1:12" s="40" customFormat="1" ht="14.25" customHeight="1" x14ac:dyDescent="0.25">
      <c r="A2223" s="38" t="s">
        <v>213</v>
      </c>
      <c r="B2223" s="38" t="s">
        <v>258</v>
      </c>
      <c r="C2223" s="38" t="s">
        <v>2306</v>
      </c>
      <c r="D2223" s="38" t="s">
        <v>1376</v>
      </c>
      <c r="E2223" s="38" t="s">
        <v>395</v>
      </c>
      <c r="F2223" s="38" t="s">
        <v>1377</v>
      </c>
      <c r="G2223" s="38" t="s">
        <v>1993</v>
      </c>
      <c r="H2223" s="38" t="s">
        <v>2665</v>
      </c>
      <c r="I2223" s="39">
        <v>60948.3</v>
      </c>
      <c r="J2223" s="15">
        <f>VLOOKUP(LEFT(B2223,5),[1]Percents!$C:$M,9,FALSE)</f>
        <v>4.4049999999999999E-2</v>
      </c>
      <c r="K2223" s="13">
        <f t="shared" si="35"/>
        <v>2684.7726149999999</v>
      </c>
      <c r="L2223" s="22"/>
    </row>
    <row r="2224" spans="1:12" s="40" customFormat="1" ht="14.25" customHeight="1" x14ac:dyDescent="0.25">
      <c r="A2224" s="38" t="s">
        <v>213</v>
      </c>
      <c r="B2224" s="38" t="s">
        <v>258</v>
      </c>
      <c r="C2224" s="38" t="s">
        <v>2307</v>
      </c>
      <c r="D2224" s="38" t="s">
        <v>1441</v>
      </c>
      <c r="E2224" s="38" t="s">
        <v>714</v>
      </c>
      <c r="F2224" s="38" t="s">
        <v>1442</v>
      </c>
      <c r="G2224" s="38" t="s">
        <v>2308</v>
      </c>
      <c r="H2224" s="38" t="s">
        <v>2665</v>
      </c>
      <c r="I2224" s="39">
        <v>9987.74</v>
      </c>
      <c r="J2224" s="15">
        <f>VLOOKUP(LEFT(B2224,5),[1]Percents!$C:$M,9,FALSE)</f>
        <v>4.4049999999999999E-2</v>
      </c>
      <c r="K2224" s="13">
        <f t="shared" si="35"/>
        <v>439.959947</v>
      </c>
      <c r="L2224" s="22"/>
    </row>
    <row r="2225" spans="1:12" s="40" customFormat="1" ht="14.25" customHeight="1" x14ac:dyDescent="0.25">
      <c r="A2225" s="38" t="s">
        <v>213</v>
      </c>
      <c r="B2225" s="38" t="s">
        <v>258</v>
      </c>
      <c r="C2225" s="38" t="s">
        <v>2310</v>
      </c>
      <c r="D2225" s="38" t="s">
        <v>1535</v>
      </c>
      <c r="E2225" s="38" t="s">
        <v>453</v>
      </c>
      <c r="F2225" s="38" t="s">
        <v>1536</v>
      </c>
      <c r="G2225" s="38" t="s">
        <v>2311</v>
      </c>
      <c r="H2225" s="38" t="s">
        <v>2665</v>
      </c>
      <c r="I2225" s="39">
        <v>1235.57</v>
      </c>
      <c r="J2225" s="15">
        <f>VLOOKUP(LEFT(B2225,5),[1]Percents!$C:$M,9,FALSE)</f>
        <v>4.4049999999999999E-2</v>
      </c>
      <c r="K2225" s="13">
        <f t="shared" si="35"/>
        <v>54.426858499999994</v>
      </c>
      <c r="L2225" s="22"/>
    </row>
    <row r="2226" spans="1:12" s="40" customFormat="1" ht="14.25" customHeight="1" x14ac:dyDescent="0.25">
      <c r="A2226" s="38" t="s">
        <v>213</v>
      </c>
      <c r="B2226" s="38" t="s">
        <v>258</v>
      </c>
      <c r="C2226" s="38" t="s">
        <v>2312</v>
      </c>
      <c r="D2226" s="38" t="s">
        <v>1378</v>
      </c>
      <c r="E2226" s="38" t="s">
        <v>453</v>
      </c>
      <c r="F2226" s="38" t="s">
        <v>1379</v>
      </c>
      <c r="G2226" s="38" t="s">
        <v>1993</v>
      </c>
      <c r="H2226" s="38" t="s">
        <v>2665</v>
      </c>
      <c r="I2226" s="39">
        <v>37347.22</v>
      </c>
      <c r="J2226" s="15">
        <f>VLOOKUP(LEFT(B2226,5),[1]Percents!$C:$M,9,FALSE)</f>
        <v>4.4049999999999999E-2</v>
      </c>
      <c r="K2226" s="13">
        <f t="shared" si="35"/>
        <v>1645.145041</v>
      </c>
      <c r="L2226" s="22"/>
    </row>
    <row r="2227" spans="1:12" s="40" customFormat="1" ht="14.25" customHeight="1" x14ac:dyDescent="0.25">
      <c r="A2227" s="38" t="s">
        <v>213</v>
      </c>
      <c r="B2227" s="38" t="s">
        <v>258</v>
      </c>
      <c r="C2227" s="38" t="s">
        <v>2313</v>
      </c>
      <c r="D2227" s="38" t="s">
        <v>1443</v>
      </c>
      <c r="E2227" s="38" t="s">
        <v>714</v>
      </c>
      <c r="F2227" s="38" t="s">
        <v>1444</v>
      </c>
      <c r="G2227" s="38" t="s">
        <v>2087</v>
      </c>
      <c r="H2227" s="38" t="s">
        <v>2665</v>
      </c>
      <c r="I2227" s="39">
        <v>1044.5</v>
      </c>
      <c r="J2227" s="15">
        <f>VLOOKUP(LEFT(B2227,5),[1]Percents!$C:$M,9,FALSE)</f>
        <v>4.4049999999999999E-2</v>
      </c>
      <c r="K2227" s="13">
        <f t="shared" si="35"/>
        <v>46.010224999999998</v>
      </c>
      <c r="L2227" s="22"/>
    </row>
    <row r="2228" spans="1:12" s="40" customFormat="1" ht="14.25" customHeight="1" x14ac:dyDescent="0.25">
      <c r="A2228" s="38" t="s">
        <v>213</v>
      </c>
      <c r="B2228" s="38" t="s">
        <v>2</v>
      </c>
      <c r="C2228" s="38" t="s">
        <v>2314</v>
      </c>
      <c r="D2228" s="38" t="s">
        <v>2315</v>
      </c>
      <c r="E2228" s="38" t="s">
        <v>2316</v>
      </c>
      <c r="F2228" s="38" t="s">
        <v>2317</v>
      </c>
      <c r="G2228" s="38" t="s">
        <v>2309</v>
      </c>
      <c r="H2228" s="38" t="s">
        <v>2665</v>
      </c>
      <c r="I2228" s="39">
        <v>2681.28</v>
      </c>
      <c r="J2228" s="15">
        <f>VLOOKUP(LEFT(B2228,5),[1]Percents!$C:$M,9,FALSE)</f>
        <v>0</v>
      </c>
      <c r="K2228" s="13">
        <f t="shared" si="35"/>
        <v>0</v>
      </c>
      <c r="L2228" s="22"/>
    </row>
    <row r="2229" spans="1:12" s="40" customFormat="1" ht="14.25" customHeight="1" x14ac:dyDescent="0.25">
      <c r="A2229" s="38" t="s">
        <v>213</v>
      </c>
      <c r="B2229" s="38" t="s">
        <v>162</v>
      </c>
      <c r="C2229" s="38" t="s">
        <v>2318</v>
      </c>
      <c r="D2229" s="38" t="s">
        <v>1445</v>
      </c>
      <c r="E2229" s="38" t="s">
        <v>18</v>
      </c>
      <c r="F2229" s="38" t="s">
        <v>1446</v>
      </c>
      <c r="G2229" s="38" t="s">
        <v>2319</v>
      </c>
      <c r="H2229" s="38" t="s">
        <v>2665</v>
      </c>
      <c r="I2229" s="39">
        <v>10909.27</v>
      </c>
      <c r="J2229" s="15">
        <f>VLOOKUP(LEFT(B2229,5),[1]Percents!$C:$M,9,FALSE)</f>
        <v>4.4049999999999999E-2</v>
      </c>
      <c r="K2229" s="13">
        <f t="shared" si="35"/>
        <v>480.55334349999998</v>
      </c>
      <c r="L2229" s="22"/>
    </row>
    <row r="2230" spans="1:12" s="40" customFormat="1" ht="14.25" customHeight="1" x14ac:dyDescent="0.25">
      <c r="A2230" s="38" t="s">
        <v>213</v>
      </c>
      <c r="B2230" s="38" t="s">
        <v>4321</v>
      </c>
      <c r="C2230" s="38" t="s">
        <v>2321</v>
      </c>
      <c r="D2230" s="38" t="s">
        <v>1538</v>
      </c>
      <c r="E2230" s="38" t="s">
        <v>2871</v>
      </c>
      <c r="F2230" s="38" t="s">
        <v>1539</v>
      </c>
      <c r="G2230" s="38" t="s">
        <v>2322</v>
      </c>
      <c r="H2230" s="38" t="s">
        <v>2665</v>
      </c>
      <c r="I2230" s="39">
        <v>1172.8399999999999</v>
      </c>
      <c r="J2230" s="15">
        <f>VLOOKUP(LEFT(B2230,5),[1]Percents!$C:$M,9,FALSE)</f>
        <v>0</v>
      </c>
      <c r="K2230" s="13">
        <f t="shared" si="35"/>
        <v>0</v>
      </c>
      <c r="L2230" s="22"/>
    </row>
    <row r="2231" spans="1:12" s="40" customFormat="1" ht="14.25" customHeight="1" x14ac:dyDescent="0.25">
      <c r="A2231" s="38" t="s">
        <v>141</v>
      </c>
      <c r="B2231" s="38" t="s">
        <v>3</v>
      </c>
      <c r="C2231" s="38" t="s">
        <v>7492</v>
      </c>
      <c r="D2231" s="38" t="s">
        <v>7493</v>
      </c>
      <c r="E2231" s="38" t="s">
        <v>215</v>
      </c>
      <c r="F2231" s="38" t="s">
        <v>1380</v>
      </c>
      <c r="G2231" s="38" t="s">
        <v>7494</v>
      </c>
      <c r="H2231" s="38" t="s">
        <v>2665</v>
      </c>
      <c r="I2231" s="39">
        <v>3249.52</v>
      </c>
      <c r="J2231" s="15">
        <f>VLOOKUP(LEFT(B2231,5),[1]Percents!$C:$M,9,FALSE)</f>
        <v>0.64170000000000005</v>
      </c>
      <c r="K2231" s="13">
        <f t="shared" si="35"/>
        <v>2085.2169840000001</v>
      </c>
      <c r="L2231" s="22"/>
    </row>
    <row r="2232" spans="1:12" s="40" customFormat="1" ht="14.25" customHeight="1" x14ac:dyDescent="0.25">
      <c r="A2232" s="38" t="s">
        <v>213</v>
      </c>
      <c r="B2232" s="38" t="s">
        <v>258</v>
      </c>
      <c r="C2232" s="38" t="s">
        <v>2323</v>
      </c>
      <c r="D2232" s="38" t="s">
        <v>1540</v>
      </c>
      <c r="E2232" s="38" t="s">
        <v>1276</v>
      </c>
      <c r="F2232" s="38" t="s">
        <v>1541</v>
      </c>
      <c r="G2232" s="38" t="s">
        <v>2322</v>
      </c>
      <c r="H2232" s="38" t="s">
        <v>2665</v>
      </c>
      <c r="I2232" s="39">
        <v>4037.75</v>
      </c>
      <c r="J2232" s="15">
        <f>VLOOKUP(LEFT(B2232,5),[1]Percents!$C:$M,9,FALSE)</f>
        <v>4.4049999999999999E-2</v>
      </c>
      <c r="K2232" s="13">
        <f t="shared" si="35"/>
        <v>177.8628875</v>
      </c>
      <c r="L2232" s="22"/>
    </row>
    <row r="2233" spans="1:12" s="40" customFormat="1" ht="14.25" customHeight="1" x14ac:dyDescent="0.25">
      <c r="A2233" s="38" t="s">
        <v>213</v>
      </c>
      <c r="B2233" s="38" t="s">
        <v>162</v>
      </c>
      <c r="C2233" s="38" t="s">
        <v>4763</v>
      </c>
      <c r="D2233" s="38" t="s">
        <v>4764</v>
      </c>
      <c r="E2233" s="38" t="s">
        <v>18</v>
      </c>
      <c r="F2233" s="38" t="s">
        <v>4765</v>
      </c>
      <c r="G2233" s="38" t="s">
        <v>4766</v>
      </c>
      <c r="H2233" s="38" t="s">
        <v>2665</v>
      </c>
      <c r="I2233" s="39">
        <v>2706.37</v>
      </c>
      <c r="J2233" s="15">
        <f>VLOOKUP(LEFT(B2233,5),[1]Percents!$C:$M,9,FALSE)</f>
        <v>4.4049999999999999E-2</v>
      </c>
      <c r="K2233" s="13">
        <f t="shared" si="35"/>
        <v>119.2155985</v>
      </c>
      <c r="L2233" s="22"/>
    </row>
    <row r="2234" spans="1:12" s="40" customFormat="1" ht="14.25" customHeight="1" x14ac:dyDescent="0.25">
      <c r="A2234" s="38" t="s">
        <v>213</v>
      </c>
      <c r="B2234" s="38" t="s">
        <v>9579</v>
      </c>
      <c r="C2234" s="38" t="s">
        <v>2324</v>
      </c>
      <c r="D2234" s="38" t="s">
        <v>2325</v>
      </c>
      <c r="E2234" s="38" t="s">
        <v>2327</v>
      </c>
      <c r="F2234" s="38" t="s">
        <v>2328</v>
      </c>
      <c r="G2234" s="38" t="s">
        <v>1710</v>
      </c>
      <c r="H2234" s="38" t="s">
        <v>2665</v>
      </c>
      <c r="I2234" s="39">
        <v>12481.31</v>
      </c>
      <c r="J2234" s="15">
        <f>VLOOKUP(LEFT(B2234,5),[1]Percents!$C:$M,9,FALSE)</f>
        <v>4.4049999999999999E-2</v>
      </c>
      <c r="K2234" s="13">
        <f t="shared" si="35"/>
        <v>549.80170549999991</v>
      </c>
      <c r="L2234" s="22"/>
    </row>
    <row r="2235" spans="1:12" s="40" customFormat="1" ht="14.25" customHeight="1" x14ac:dyDescent="0.25">
      <c r="A2235" s="38" t="s">
        <v>213</v>
      </c>
      <c r="B2235" s="38" t="s">
        <v>2326</v>
      </c>
      <c r="C2235" s="38" t="s">
        <v>2324</v>
      </c>
      <c r="D2235" s="38" t="s">
        <v>2325</v>
      </c>
      <c r="E2235" s="38" t="s">
        <v>2327</v>
      </c>
      <c r="F2235" s="38" t="s">
        <v>2328</v>
      </c>
      <c r="G2235" s="38" t="s">
        <v>1710</v>
      </c>
      <c r="H2235" s="38" t="s">
        <v>2665</v>
      </c>
      <c r="I2235" s="41">
        <v>-2231.63</v>
      </c>
      <c r="J2235" s="15">
        <f>VLOOKUP(LEFT(B2235,5),[1]Percents!$C:$M,9,FALSE)</f>
        <v>4.4049999999999999E-2</v>
      </c>
      <c r="K2235" s="13">
        <f t="shared" si="35"/>
        <v>-98.303301500000003</v>
      </c>
      <c r="L2235" s="22"/>
    </row>
    <row r="2236" spans="1:12" s="40" customFormat="1" ht="14.25" customHeight="1" x14ac:dyDescent="0.25">
      <c r="A2236" s="38" t="s">
        <v>213</v>
      </c>
      <c r="B2236" s="38" t="s">
        <v>9921</v>
      </c>
      <c r="C2236" s="38" t="s">
        <v>2324</v>
      </c>
      <c r="D2236" s="38" t="s">
        <v>2325</v>
      </c>
      <c r="E2236" s="38" t="s">
        <v>2327</v>
      </c>
      <c r="F2236" s="38" t="s">
        <v>2328</v>
      </c>
      <c r="G2236" s="38" t="s">
        <v>1710</v>
      </c>
      <c r="H2236" s="38" t="s">
        <v>2665</v>
      </c>
      <c r="I2236" s="39">
        <v>3557.61</v>
      </c>
      <c r="J2236" s="15">
        <f>VLOOKUP(LEFT(B2236,5),[1]Percents!$C:$M,9,FALSE)</f>
        <v>4.4049999999999999E-2</v>
      </c>
      <c r="K2236" s="13">
        <f t="shared" si="35"/>
        <v>156.71272049999999</v>
      </c>
      <c r="L2236" s="22"/>
    </row>
    <row r="2237" spans="1:12" s="40" customFormat="1" ht="14.25" customHeight="1" x14ac:dyDescent="0.25">
      <c r="A2237" s="38" t="s">
        <v>213</v>
      </c>
      <c r="B2237" s="38" t="s">
        <v>4326</v>
      </c>
      <c r="C2237" s="38" t="s">
        <v>2329</v>
      </c>
      <c r="D2237" s="38" t="s">
        <v>1542</v>
      </c>
      <c r="E2237" s="38" t="s">
        <v>269</v>
      </c>
      <c r="F2237" s="38" t="s">
        <v>1543</v>
      </c>
      <c r="G2237" s="38" t="s">
        <v>2083</v>
      </c>
      <c r="H2237" s="38" t="s">
        <v>2665</v>
      </c>
      <c r="I2237" s="39">
        <v>6148.4500000000007</v>
      </c>
      <c r="J2237" s="15">
        <f>VLOOKUP(LEFT(B2237,5),[1]Percents!$C:$M,9,FALSE)</f>
        <v>0</v>
      </c>
      <c r="K2237" s="13">
        <f t="shared" si="35"/>
        <v>0</v>
      </c>
      <c r="L2237" s="22"/>
    </row>
    <row r="2238" spans="1:12" s="40" customFormat="1" ht="14.25" customHeight="1" x14ac:dyDescent="0.25">
      <c r="A2238" s="38" t="s">
        <v>141</v>
      </c>
      <c r="B2238" s="38" t="s">
        <v>142</v>
      </c>
      <c r="C2238" s="38" t="s">
        <v>2330</v>
      </c>
      <c r="D2238" s="38" t="s">
        <v>1447</v>
      </c>
      <c r="E2238" s="38" t="s">
        <v>1015</v>
      </c>
      <c r="F2238" s="38" t="s">
        <v>1448</v>
      </c>
      <c r="G2238" s="38" t="s">
        <v>1745</v>
      </c>
      <c r="H2238" s="38" t="s">
        <v>2665</v>
      </c>
      <c r="I2238" s="39">
        <v>1277</v>
      </c>
      <c r="J2238" s="15">
        <f>VLOOKUP(LEFT(B2238,5),[1]Percents!$C:$M,9,FALSE)</f>
        <v>0.64170000000000005</v>
      </c>
      <c r="K2238" s="13">
        <f t="shared" si="35"/>
        <v>819.45090000000005</v>
      </c>
      <c r="L2238" s="22"/>
    </row>
    <row r="2239" spans="1:12" s="40" customFormat="1" ht="14.25" customHeight="1" x14ac:dyDescent="0.25">
      <c r="A2239" s="38" t="s">
        <v>213</v>
      </c>
      <c r="B2239" s="38" t="s">
        <v>164</v>
      </c>
      <c r="C2239" s="38" t="s">
        <v>6605</v>
      </c>
      <c r="D2239" s="38" t="s">
        <v>6606</v>
      </c>
      <c r="E2239" s="38" t="s">
        <v>5583</v>
      </c>
      <c r="F2239" s="38" t="s">
        <v>6607</v>
      </c>
      <c r="G2239" s="38" t="s">
        <v>2322</v>
      </c>
      <c r="H2239" s="38" t="s">
        <v>2665</v>
      </c>
      <c r="I2239" s="39">
        <v>32.56</v>
      </c>
      <c r="J2239" s="15">
        <f>VLOOKUP(LEFT(B2239,5),[1]Percents!$C:$M,9,FALSE)</f>
        <v>0</v>
      </c>
      <c r="K2239" s="13">
        <f t="shared" si="35"/>
        <v>0</v>
      </c>
      <c r="L2239" s="22"/>
    </row>
    <row r="2240" spans="1:12" s="40" customFormat="1" ht="14.25" customHeight="1" x14ac:dyDescent="0.25">
      <c r="A2240" s="38" t="s">
        <v>213</v>
      </c>
      <c r="B2240" s="38" t="s">
        <v>53</v>
      </c>
      <c r="C2240" s="38" t="s">
        <v>8901</v>
      </c>
      <c r="D2240" s="38" t="s">
        <v>8902</v>
      </c>
      <c r="E2240" s="38" t="s">
        <v>538</v>
      </c>
      <c r="F2240" s="38" t="s">
        <v>8903</v>
      </c>
      <c r="G2240" s="38" t="s">
        <v>1750</v>
      </c>
      <c r="H2240" s="38" t="s">
        <v>2665</v>
      </c>
      <c r="I2240" s="41">
        <v>-5824.72</v>
      </c>
      <c r="J2240" s="15">
        <f>VLOOKUP(LEFT(B2240,5),[1]Percents!$C:$M,9,FALSE)</f>
        <v>0</v>
      </c>
      <c r="K2240" s="13">
        <f t="shared" si="35"/>
        <v>0</v>
      </c>
      <c r="L2240" s="22"/>
    </row>
    <row r="2241" spans="1:12" s="40" customFormat="1" ht="14.25" customHeight="1" x14ac:dyDescent="0.25">
      <c r="A2241" s="38" t="s">
        <v>213</v>
      </c>
      <c r="B2241" s="38" t="s">
        <v>154</v>
      </c>
      <c r="C2241" s="38" t="s">
        <v>2332</v>
      </c>
      <c r="D2241" s="38" t="s">
        <v>1544</v>
      </c>
      <c r="E2241" s="38" t="s">
        <v>905</v>
      </c>
      <c r="F2241" s="38" t="s">
        <v>1545</v>
      </c>
      <c r="G2241" s="38" t="s">
        <v>1735</v>
      </c>
      <c r="H2241" s="38" t="s">
        <v>2665</v>
      </c>
      <c r="I2241" s="39">
        <v>736.58</v>
      </c>
      <c r="J2241" s="15">
        <f>VLOOKUP(LEFT(B2241,5),[1]Percents!$C:$M,9,FALSE)</f>
        <v>0</v>
      </c>
      <c r="K2241" s="13">
        <f t="shared" si="35"/>
        <v>0</v>
      </c>
      <c r="L2241" s="22"/>
    </row>
    <row r="2242" spans="1:12" s="40" customFormat="1" ht="14.25" customHeight="1" x14ac:dyDescent="0.25">
      <c r="A2242" s="38" t="s">
        <v>213</v>
      </c>
      <c r="B2242" s="38" t="s">
        <v>154</v>
      </c>
      <c r="C2242" s="38" t="s">
        <v>3297</v>
      </c>
      <c r="D2242" s="38" t="s">
        <v>3298</v>
      </c>
      <c r="E2242" s="38" t="s">
        <v>905</v>
      </c>
      <c r="F2242" s="38" t="s">
        <v>1545</v>
      </c>
      <c r="G2242" s="38" t="s">
        <v>1735</v>
      </c>
      <c r="H2242" s="38" t="s">
        <v>2665</v>
      </c>
      <c r="I2242" s="39">
        <v>2598.52</v>
      </c>
      <c r="J2242" s="15">
        <f>VLOOKUP(LEFT(B2242,5),[1]Percents!$C:$M,9,FALSE)</f>
        <v>0</v>
      </c>
      <c r="K2242" s="13">
        <f t="shared" si="35"/>
        <v>0</v>
      </c>
      <c r="L2242" s="22"/>
    </row>
    <row r="2243" spans="1:12" s="40" customFormat="1" ht="14.25" customHeight="1" x14ac:dyDescent="0.25">
      <c r="A2243" s="38" t="s">
        <v>243</v>
      </c>
      <c r="B2243" s="38" t="s">
        <v>50</v>
      </c>
      <c r="C2243" s="38" t="s">
        <v>2333</v>
      </c>
      <c r="D2243" s="38" t="s">
        <v>1546</v>
      </c>
      <c r="E2243" s="38" t="s">
        <v>348</v>
      </c>
      <c r="F2243" s="38" t="s">
        <v>1547</v>
      </c>
      <c r="G2243" s="38" t="s">
        <v>1750</v>
      </c>
      <c r="H2243" s="38" t="s">
        <v>2665</v>
      </c>
      <c r="I2243" s="39">
        <v>17711.810000000001</v>
      </c>
      <c r="J2243" s="15">
        <f>VLOOKUP(LEFT(B2243,5),[1]Percents!$C:$M,9,FALSE)</f>
        <v>0</v>
      </c>
      <c r="K2243" s="13">
        <f t="shared" si="35"/>
        <v>0</v>
      </c>
      <c r="L2243" s="22"/>
    </row>
    <row r="2244" spans="1:12" s="40" customFormat="1" ht="14.25" customHeight="1" x14ac:dyDescent="0.25">
      <c r="A2244" s="38" t="s">
        <v>213</v>
      </c>
      <c r="B2244" s="38" t="s">
        <v>234</v>
      </c>
      <c r="C2244" s="38" t="s">
        <v>10777</v>
      </c>
      <c r="D2244" s="38" t="s">
        <v>10778</v>
      </c>
      <c r="E2244" s="38" t="s">
        <v>287</v>
      </c>
      <c r="F2244" s="38" t="s">
        <v>10779</v>
      </c>
      <c r="G2244" s="38" t="s">
        <v>10780</v>
      </c>
      <c r="H2244" s="38" t="s">
        <v>2665</v>
      </c>
      <c r="I2244" s="41">
        <v>-176.33</v>
      </c>
      <c r="J2244" s="15">
        <f>VLOOKUP(LEFT(B2244,5),[1]Percents!$C:$M,9,FALSE)</f>
        <v>0</v>
      </c>
      <c r="K2244" s="13">
        <f t="shared" si="35"/>
        <v>0</v>
      </c>
      <c r="L2244" s="22"/>
    </row>
    <row r="2245" spans="1:12" s="40" customFormat="1" ht="14.25" customHeight="1" x14ac:dyDescent="0.25">
      <c r="A2245" s="38" t="s">
        <v>213</v>
      </c>
      <c r="B2245" s="38" t="s">
        <v>225</v>
      </c>
      <c r="C2245" s="38" t="s">
        <v>11837</v>
      </c>
      <c r="D2245" s="38" t="s">
        <v>11838</v>
      </c>
      <c r="E2245" s="38" t="s">
        <v>10</v>
      </c>
      <c r="F2245" s="38" t="s">
        <v>11839</v>
      </c>
      <c r="G2245" s="38" t="s">
        <v>11840</v>
      </c>
      <c r="H2245" s="38" t="s">
        <v>2665</v>
      </c>
      <c r="I2245" s="41">
        <v>-3486.99</v>
      </c>
      <c r="J2245" s="15">
        <f>VLOOKUP(LEFT(B2245,5),[1]Percents!$C:$M,9,FALSE)</f>
        <v>0</v>
      </c>
      <c r="K2245" s="13">
        <f t="shared" si="35"/>
        <v>0</v>
      </c>
      <c r="L2245" s="22"/>
    </row>
    <row r="2246" spans="1:12" s="40" customFormat="1" ht="14.25" customHeight="1" x14ac:dyDescent="0.25">
      <c r="A2246" s="38" t="s">
        <v>213</v>
      </c>
      <c r="B2246" s="38" t="s">
        <v>258</v>
      </c>
      <c r="C2246" s="38" t="s">
        <v>2334</v>
      </c>
      <c r="D2246" s="38" t="s">
        <v>1548</v>
      </c>
      <c r="E2246" s="38" t="s">
        <v>395</v>
      </c>
      <c r="F2246" s="38" t="s">
        <v>1549</v>
      </c>
      <c r="G2246" s="38" t="s">
        <v>2335</v>
      </c>
      <c r="H2246" s="38" t="s">
        <v>2665</v>
      </c>
      <c r="I2246" s="39">
        <v>1856.08</v>
      </c>
      <c r="J2246" s="15">
        <f>VLOOKUP(LEFT(B2246,5),[1]Percents!$C:$M,9,FALSE)</f>
        <v>4.4049999999999999E-2</v>
      </c>
      <c r="K2246" s="13">
        <f t="shared" si="35"/>
        <v>81.760323999999997</v>
      </c>
      <c r="L2246" s="22"/>
    </row>
    <row r="2247" spans="1:12" s="40" customFormat="1" ht="14.25" customHeight="1" x14ac:dyDescent="0.25">
      <c r="A2247" s="38" t="s">
        <v>213</v>
      </c>
      <c r="B2247" s="38" t="s">
        <v>21</v>
      </c>
      <c r="C2247" s="38" t="s">
        <v>11841</v>
      </c>
      <c r="D2247" s="38" t="s">
        <v>11842</v>
      </c>
      <c r="E2247" s="38" t="s">
        <v>11843</v>
      </c>
      <c r="F2247" s="38" t="s">
        <v>11844</v>
      </c>
      <c r="G2247" s="38" t="s">
        <v>11845</v>
      </c>
      <c r="H2247" s="38" t="s">
        <v>2665</v>
      </c>
      <c r="I2247" s="41">
        <v>-364.89</v>
      </c>
      <c r="J2247" s="15">
        <f>VLOOKUP(LEFT(B2247,5),[1]Percents!$C:$M,9,FALSE)</f>
        <v>4.4049999999999999E-2</v>
      </c>
      <c r="K2247" s="13">
        <f t="shared" si="35"/>
        <v>-16.073404499999999</v>
      </c>
      <c r="L2247" s="22"/>
    </row>
    <row r="2248" spans="1:12" s="40" customFormat="1" ht="14.25" customHeight="1" x14ac:dyDescent="0.25">
      <c r="A2248" s="38" t="s">
        <v>213</v>
      </c>
      <c r="B2248" s="38" t="s">
        <v>162</v>
      </c>
      <c r="C2248" s="38" t="s">
        <v>2336</v>
      </c>
      <c r="D2248" s="38" t="s">
        <v>2337</v>
      </c>
      <c r="E2248" s="38" t="s">
        <v>63</v>
      </c>
      <c r="F2248" s="38" t="s">
        <v>2338</v>
      </c>
      <c r="G2248" s="38" t="s">
        <v>2339</v>
      </c>
      <c r="H2248" s="38" t="s">
        <v>2665</v>
      </c>
      <c r="I2248" s="39">
        <v>0.23</v>
      </c>
      <c r="J2248" s="15">
        <f>VLOOKUP(LEFT(B2248,5),[1]Percents!$C:$M,9,FALSE)</f>
        <v>4.4049999999999999E-2</v>
      </c>
      <c r="K2248" s="13">
        <f t="shared" si="35"/>
        <v>1.01315E-2</v>
      </c>
      <c r="L2248" s="22"/>
    </row>
    <row r="2249" spans="1:12" s="40" customFormat="1" ht="14.25" customHeight="1" x14ac:dyDescent="0.25">
      <c r="A2249" s="38" t="s">
        <v>213</v>
      </c>
      <c r="B2249" s="38" t="s">
        <v>230</v>
      </c>
      <c r="C2249" s="38" t="s">
        <v>2340</v>
      </c>
      <c r="D2249" s="38" t="s">
        <v>1550</v>
      </c>
      <c r="E2249" s="38" t="s">
        <v>558</v>
      </c>
      <c r="F2249" s="38" t="s">
        <v>1551</v>
      </c>
      <c r="G2249" s="38" t="s">
        <v>2341</v>
      </c>
      <c r="H2249" s="38" t="s">
        <v>2665</v>
      </c>
      <c r="I2249" s="39">
        <v>956.17</v>
      </c>
      <c r="J2249" s="15">
        <f>VLOOKUP(LEFT(B2249,5),[1]Percents!$C:$M,9,FALSE)</f>
        <v>0</v>
      </c>
      <c r="K2249" s="13">
        <f t="shared" si="35"/>
        <v>0</v>
      </c>
      <c r="L2249" s="22"/>
    </row>
    <row r="2250" spans="1:12" s="40" customFormat="1" ht="14.25" customHeight="1" x14ac:dyDescent="0.25">
      <c r="A2250" s="38" t="s">
        <v>213</v>
      </c>
      <c r="B2250" s="38" t="s">
        <v>162</v>
      </c>
      <c r="C2250" s="38" t="s">
        <v>2342</v>
      </c>
      <c r="D2250" s="38" t="s">
        <v>2343</v>
      </c>
      <c r="E2250" s="38" t="s">
        <v>18</v>
      </c>
      <c r="F2250" s="38" t="s">
        <v>2344</v>
      </c>
      <c r="G2250" s="38" t="s">
        <v>2345</v>
      </c>
      <c r="H2250" s="38" t="s">
        <v>2665</v>
      </c>
      <c r="I2250" s="39">
        <v>59.26</v>
      </c>
      <c r="J2250" s="15">
        <f>VLOOKUP(LEFT(B2250,5),[1]Percents!$C:$M,9,FALSE)</f>
        <v>4.4049999999999999E-2</v>
      </c>
      <c r="K2250" s="13">
        <f t="shared" si="35"/>
        <v>2.6104029999999998</v>
      </c>
      <c r="L2250" s="22"/>
    </row>
    <row r="2251" spans="1:12" s="40" customFormat="1" ht="14.25" customHeight="1" x14ac:dyDescent="0.25">
      <c r="A2251" s="38" t="s">
        <v>213</v>
      </c>
      <c r="B2251" s="38" t="s">
        <v>21</v>
      </c>
      <c r="C2251" s="38" t="s">
        <v>10123</v>
      </c>
      <c r="D2251" s="38" t="s">
        <v>10124</v>
      </c>
      <c r="E2251" s="38" t="s">
        <v>373</v>
      </c>
      <c r="F2251" s="38" t="s">
        <v>10125</v>
      </c>
      <c r="G2251" s="38" t="s">
        <v>1743</v>
      </c>
      <c r="H2251" s="38" t="s">
        <v>2665</v>
      </c>
      <c r="I2251" s="39">
        <v>1313.85</v>
      </c>
      <c r="J2251" s="15">
        <f>VLOOKUP(LEFT(B2251,5),[1]Percents!$C:$M,9,FALSE)</f>
        <v>4.4049999999999999E-2</v>
      </c>
      <c r="K2251" s="13">
        <f t="shared" si="35"/>
        <v>57.875092499999994</v>
      </c>
      <c r="L2251" s="22"/>
    </row>
    <row r="2252" spans="1:12" s="40" customFormat="1" ht="14.25" customHeight="1" x14ac:dyDescent="0.25">
      <c r="A2252" s="38" t="s">
        <v>213</v>
      </c>
      <c r="B2252" s="38" t="s">
        <v>2</v>
      </c>
      <c r="C2252" s="38" t="s">
        <v>5960</v>
      </c>
      <c r="D2252" s="38" t="s">
        <v>5961</v>
      </c>
      <c r="E2252" s="38" t="s">
        <v>1124</v>
      </c>
      <c r="F2252" s="38" t="s">
        <v>5962</v>
      </c>
      <c r="G2252" s="38" t="s">
        <v>5963</v>
      </c>
      <c r="H2252" s="38" t="s">
        <v>2665</v>
      </c>
      <c r="I2252" s="39">
        <v>1220.21</v>
      </c>
      <c r="J2252" s="15">
        <f>VLOOKUP(LEFT(B2252,5),[1]Percents!$C:$M,9,FALSE)</f>
        <v>0</v>
      </c>
      <c r="K2252" s="13">
        <f t="shared" si="35"/>
        <v>0</v>
      </c>
      <c r="L2252" s="22"/>
    </row>
    <row r="2253" spans="1:12" s="40" customFormat="1" ht="14.25" customHeight="1" x14ac:dyDescent="0.25">
      <c r="A2253" s="38" t="s">
        <v>213</v>
      </c>
      <c r="B2253" s="38" t="s">
        <v>162</v>
      </c>
      <c r="C2253" s="38" t="s">
        <v>2346</v>
      </c>
      <c r="D2253" s="38" t="s">
        <v>1552</v>
      </c>
      <c r="E2253" s="38" t="s">
        <v>18</v>
      </c>
      <c r="F2253" s="38" t="s">
        <v>1553</v>
      </c>
      <c r="G2253" s="38" t="s">
        <v>2009</v>
      </c>
      <c r="H2253" s="38" t="s">
        <v>2665</v>
      </c>
      <c r="I2253" s="39">
        <v>5130.9799999999996</v>
      </c>
      <c r="J2253" s="15">
        <f>VLOOKUP(LEFT(B2253,5),[1]Percents!$C:$M,9,FALSE)</f>
        <v>4.4049999999999999E-2</v>
      </c>
      <c r="K2253" s="13">
        <f t="shared" si="35"/>
        <v>226.01966899999996</v>
      </c>
      <c r="L2253" s="22"/>
    </row>
    <row r="2254" spans="1:12" s="40" customFormat="1" ht="14.25" customHeight="1" x14ac:dyDescent="0.25">
      <c r="A2254" s="38" t="s">
        <v>141</v>
      </c>
      <c r="B2254" s="38" t="s">
        <v>111</v>
      </c>
      <c r="C2254" s="38" t="s">
        <v>2347</v>
      </c>
      <c r="D2254" s="38" t="s">
        <v>1554</v>
      </c>
      <c r="E2254" s="38" t="s">
        <v>268</v>
      </c>
      <c r="F2254" s="38" t="s">
        <v>1555</v>
      </c>
      <c r="G2254" s="38" t="s">
        <v>1750</v>
      </c>
      <c r="H2254" s="38" t="s">
        <v>2665</v>
      </c>
      <c r="I2254" s="39">
        <v>10884.59</v>
      </c>
      <c r="J2254" s="15">
        <f>VLOOKUP(LEFT(B2254,5),[1]Percents!$C:$M,9,FALSE)</f>
        <v>0.64170000000000005</v>
      </c>
      <c r="K2254" s="13">
        <f t="shared" si="35"/>
        <v>6984.6414030000005</v>
      </c>
      <c r="L2254" s="22"/>
    </row>
    <row r="2255" spans="1:12" s="40" customFormat="1" ht="14.25" customHeight="1" x14ac:dyDescent="0.25">
      <c r="A2255" s="38" t="s">
        <v>141</v>
      </c>
      <c r="B2255" s="38" t="s">
        <v>111</v>
      </c>
      <c r="C2255" s="38" t="s">
        <v>7266</v>
      </c>
      <c r="D2255" s="38" t="s">
        <v>7267</v>
      </c>
      <c r="E2255" s="38" t="s">
        <v>268</v>
      </c>
      <c r="F2255" s="38" t="s">
        <v>1555</v>
      </c>
      <c r="G2255" s="38" t="s">
        <v>6733</v>
      </c>
      <c r="H2255" s="38" t="s">
        <v>2665</v>
      </c>
      <c r="I2255" s="39">
        <v>100454.25</v>
      </c>
      <c r="J2255" s="15">
        <f>VLOOKUP(LEFT(B2255,5),[1]Percents!$C:$M,9,FALSE)</f>
        <v>0.64170000000000005</v>
      </c>
      <c r="K2255" s="13">
        <f t="shared" si="35"/>
        <v>64461.492225000002</v>
      </c>
      <c r="L2255" s="22"/>
    </row>
    <row r="2256" spans="1:12" s="40" customFormat="1" ht="14.25" customHeight="1" x14ac:dyDescent="0.25">
      <c r="A2256" s="38" t="s">
        <v>213</v>
      </c>
      <c r="B2256" s="38" t="s">
        <v>261</v>
      </c>
      <c r="C2256" s="38" t="s">
        <v>2348</v>
      </c>
      <c r="D2256" s="38" t="s">
        <v>1340</v>
      </c>
      <c r="E2256" s="38" t="s">
        <v>14</v>
      </c>
      <c r="F2256" s="38" t="s">
        <v>1341</v>
      </c>
      <c r="G2256" s="38" t="s">
        <v>2302</v>
      </c>
      <c r="H2256" s="38" t="s">
        <v>2665</v>
      </c>
      <c r="I2256" s="39">
        <v>24772.37</v>
      </c>
      <c r="J2256" s="15">
        <f>VLOOKUP(LEFT(B2256,5),[1]Percents!$C:$M,9,FALSE)</f>
        <v>4.4049999999999999E-2</v>
      </c>
      <c r="K2256" s="13">
        <f t="shared" si="35"/>
        <v>1091.2228984999999</v>
      </c>
      <c r="L2256" s="22"/>
    </row>
    <row r="2257" spans="1:12" s="40" customFormat="1" ht="14.25" customHeight="1" x14ac:dyDescent="0.25">
      <c r="A2257" s="38" t="s">
        <v>213</v>
      </c>
      <c r="B2257" s="38" t="s">
        <v>145</v>
      </c>
      <c r="C2257" s="38" t="s">
        <v>2349</v>
      </c>
      <c r="D2257" s="38" t="s">
        <v>1634</v>
      </c>
      <c r="E2257" s="38" t="s">
        <v>445</v>
      </c>
      <c r="F2257" s="38" t="s">
        <v>1635</v>
      </c>
      <c r="G2257" s="38" t="s">
        <v>2345</v>
      </c>
      <c r="H2257" s="38" t="s">
        <v>2665</v>
      </c>
      <c r="I2257" s="39">
        <v>64.400000000000006</v>
      </c>
      <c r="J2257" s="15">
        <f>VLOOKUP(LEFT(B2257,5),[1]Percents!$C:$M,9,FALSE)</f>
        <v>0</v>
      </c>
      <c r="K2257" s="13">
        <f t="shared" si="35"/>
        <v>0</v>
      </c>
      <c r="L2257" s="22"/>
    </row>
    <row r="2258" spans="1:12" s="40" customFormat="1" ht="14.25" customHeight="1" x14ac:dyDescent="0.25">
      <c r="A2258" s="38" t="s">
        <v>213</v>
      </c>
      <c r="B2258" s="38" t="s">
        <v>234</v>
      </c>
      <c r="C2258" s="38" t="s">
        <v>11846</v>
      </c>
      <c r="D2258" s="38" t="s">
        <v>11847</v>
      </c>
      <c r="E2258" s="38" t="s">
        <v>287</v>
      </c>
      <c r="F2258" s="38" t="s">
        <v>11848</v>
      </c>
      <c r="G2258" s="38" t="s">
        <v>2007</v>
      </c>
      <c r="H2258" s="38" t="s">
        <v>2665</v>
      </c>
      <c r="I2258" s="41">
        <v>-285.95</v>
      </c>
      <c r="J2258" s="15">
        <f>VLOOKUP(LEFT(B2258,5),[1]Percents!$C:$M,9,FALSE)</f>
        <v>0</v>
      </c>
      <c r="K2258" s="13">
        <f t="shared" si="35"/>
        <v>0</v>
      </c>
      <c r="L2258" s="22"/>
    </row>
    <row r="2259" spans="1:12" s="40" customFormat="1" ht="14.25" customHeight="1" x14ac:dyDescent="0.25">
      <c r="A2259" s="38" t="s">
        <v>213</v>
      </c>
      <c r="B2259" s="38" t="s">
        <v>162</v>
      </c>
      <c r="C2259" s="38" t="s">
        <v>8267</v>
      </c>
      <c r="D2259" s="38" t="s">
        <v>8268</v>
      </c>
      <c r="E2259" s="38" t="s">
        <v>18</v>
      </c>
      <c r="F2259" s="38" t="s">
        <v>8269</v>
      </c>
      <c r="G2259" s="38" t="s">
        <v>2271</v>
      </c>
      <c r="H2259" s="38" t="s">
        <v>2665</v>
      </c>
      <c r="I2259" s="39">
        <v>953.32</v>
      </c>
      <c r="J2259" s="15">
        <f>VLOOKUP(LEFT(B2259,5),[1]Percents!$C:$M,9,FALSE)</f>
        <v>4.4049999999999999E-2</v>
      </c>
      <c r="K2259" s="13">
        <f t="shared" si="35"/>
        <v>41.993746000000002</v>
      </c>
      <c r="L2259" s="22"/>
    </row>
    <row r="2260" spans="1:12" s="40" customFormat="1" ht="14.25" customHeight="1" x14ac:dyDescent="0.25">
      <c r="A2260" s="38" t="s">
        <v>213</v>
      </c>
      <c r="B2260" s="38" t="s">
        <v>145</v>
      </c>
      <c r="C2260" s="38" t="s">
        <v>2350</v>
      </c>
      <c r="D2260" s="38" t="s">
        <v>2351</v>
      </c>
      <c r="E2260" s="38" t="s">
        <v>3057</v>
      </c>
      <c r="F2260" s="38" t="s">
        <v>2352</v>
      </c>
      <c r="G2260" s="38" t="s">
        <v>2023</v>
      </c>
      <c r="H2260" s="38" t="s">
        <v>2665</v>
      </c>
      <c r="I2260" s="39">
        <v>15340.69</v>
      </c>
      <c r="J2260" s="15">
        <f>VLOOKUP(LEFT(B2260,5),[1]Percents!$C:$M,9,FALSE)</f>
        <v>0</v>
      </c>
      <c r="K2260" s="13">
        <f t="shared" si="35"/>
        <v>0</v>
      </c>
      <c r="L2260" s="22"/>
    </row>
    <row r="2261" spans="1:12" s="40" customFormat="1" ht="14.25" customHeight="1" x14ac:dyDescent="0.25">
      <c r="A2261" s="38" t="s">
        <v>213</v>
      </c>
      <c r="B2261" s="38" t="s">
        <v>105</v>
      </c>
      <c r="C2261" s="38" t="s">
        <v>2353</v>
      </c>
      <c r="D2261" s="38" t="s">
        <v>1556</v>
      </c>
      <c r="E2261" s="38" t="s">
        <v>51</v>
      </c>
      <c r="F2261" s="38" t="s">
        <v>1557</v>
      </c>
      <c r="G2261" s="38" t="s">
        <v>2018</v>
      </c>
      <c r="H2261" s="38" t="s">
        <v>2665</v>
      </c>
      <c r="I2261" s="39">
        <v>2998.36</v>
      </c>
      <c r="J2261" s="15">
        <f>VLOOKUP(LEFT(B2261,5),[1]Percents!$C:$M,9,FALSE)</f>
        <v>0</v>
      </c>
      <c r="K2261" s="13">
        <f t="shared" si="35"/>
        <v>0</v>
      </c>
      <c r="L2261" s="22"/>
    </row>
    <row r="2262" spans="1:12" s="40" customFormat="1" ht="14.25" customHeight="1" x14ac:dyDescent="0.25">
      <c r="A2262" s="38" t="s">
        <v>213</v>
      </c>
      <c r="B2262" s="38" t="s">
        <v>258</v>
      </c>
      <c r="C2262" s="38" t="s">
        <v>2354</v>
      </c>
      <c r="D2262" s="38" t="s">
        <v>1636</v>
      </c>
      <c r="E2262" s="38" t="s">
        <v>395</v>
      </c>
      <c r="F2262" s="38" t="s">
        <v>1637</v>
      </c>
      <c r="G2262" s="38" t="s">
        <v>2355</v>
      </c>
      <c r="H2262" s="38" t="s">
        <v>2665</v>
      </c>
      <c r="I2262" s="39">
        <v>4591.6099999999997</v>
      </c>
      <c r="J2262" s="15">
        <f>VLOOKUP(LEFT(B2262,5),[1]Percents!$C:$M,9,FALSE)</f>
        <v>4.4049999999999999E-2</v>
      </c>
      <c r="K2262" s="13">
        <f t="shared" si="35"/>
        <v>202.26042049999998</v>
      </c>
      <c r="L2262" s="22"/>
    </row>
    <row r="2263" spans="1:12" s="40" customFormat="1" ht="14.25" customHeight="1" x14ac:dyDescent="0.25">
      <c r="A2263" s="38" t="s">
        <v>213</v>
      </c>
      <c r="B2263" s="38" t="s">
        <v>120</v>
      </c>
      <c r="C2263" s="38" t="s">
        <v>2356</v>
      </c>
      <c r="D2263" s="38" t="s">
        <v>2357</v>
      </c>
      <c r="E2263" s="38" t="s">
        <v>6737</v>
      </c>
      <c r="F2263" s="38" t="s">
        <v>2358</v>
      </c>
      <c r="G2263" s="38" t="s">
        <v>2359</v>
      </c>
      <c r="H2263" s="38" t="s">
        <v>2665</v>
      </c>
      <c r="I2263" s="39">
        <v>1719.69</v>
      </c>
      <c r="J2263" s="15">
        <f>VLOOKUP(LEFT(B2263,5),[1]Percents!$C:$M,9,FALSE)</f>
        <v>0</v>
      </c>
      <c r="K2263" s="13">
        <f t="shared" si="35"/>
        <v>0</v>
      </c>
      <c r="L2263" s="22"/>
    </row>
    <row r="2264" spans="1:12" s="40" customFormat="1" ht="14.25" customHeight="1" x14ac:dyDescent="0.25">
      <c r="A2264" s="38" t="s">
        <v>213</v>
      </c>
      <c r="B2264" s="38" t="s">
        <v>120</v>
      </c>
      <c r="C2264" s="38" t="s">
        <v>9580</v>
      </c>
      <c r="D2264" s="38" t="s">
        <v>9581</v>
      </c>
      <c r="E2264" s="38" t="s">
        <v>6737</v>
      </c>
      <c r="F2264" s="38" t="s">
        <v>9582</v>
      </c>
      <c r="G2264" s="38" t="s">
        <v>9583</v>
      </c>
      <c r="H2264" s="38" t="s">
        <v>2665</v>
      </c>
      <c r="I2264" s="39">
        <v>9477.19</v>
      </c>
      <c r="J2264" s="15">
        <f>VLOOKUP(LEFT(B2264,5),[1]Percents!$C:$M,9,FALSE)</f>
        <v>0</v>
      </c>
      <c r="K2264" s="13">
        <f t="shared" si="35"/>
        <v>0</v>
      </c>
      <c r="L2264" s="22"/>
    </row>
    <row r="2265" spans="1:12" s="40" customFormat="1" ht="14.25" customHeight="1" x14ac:dyDescent="0.25">
      <c r="A2265" s="38" t="s">
        <v>213</v>
      </c>
      <c r="B2265" s="38" t="s">
        <v>233</v>
      </c>
      <c r="C2265" s="38" t="s">
        <v>10781</v>
      </c>
      <c r="D2265" s="38" t="s">
        <v>10782</v>
      </c>
      <c r="E2265" s="38" t="s">
        <v>10783</v>
      </c>
      <c r="F2265" s="38" t="s">
        <v>10784</v>
      </c>
      <c r="G2265" s="38" t="s">
        <v>1721</v>
      </c>
      <c r="H2265" s="38" t="s">
        <v>2665</v>
      </c>
      <c r="I2265" s="39">
        <v>4730.47</v>
      </c>
      <c r="J2265" s="15">
        <f>VLOOKUP(LEFT(B2265,5),[1]Percents!$C:$M,9,FALSE)</f>
        <v>0</v>
      </c>
      <c r="K2265" s="13">
        <f t="shared" si="35"/>
        <v>0</v>
      </c>
      <c r="L2265" s="22"/>
    </row>
    <row r="2266" spans="1:12" s="40" customFormat="1" ht="14.25" customHeight="1" x14ac:dyDescent="0.25">
      <c r="A2266" s="38" t="s">
        <v>141</v>
      </c>
      <c r="B2266" s="38" t="s">
        <v>43</v>
      </c>
      <c r="C2266" s="38" t="s">
        <v>2729</v>
      </c>
      <c r="D2266" s="38" t="s">
        <v>2730</v>
      </c>
      <c r="E2266" s="38" t="s">
        <v>1091</v>
      </c>
      <c r="F2266" s="38" t="s">
        <v>2731</v>
      </c>
      <c r="G2266" s="38" t="s">
        <v>1766</v>
      </c>
      <c r="H2266" s="38" t="s">
        <v>2665</v>
      </c>
      <c r="I2266" s="39">
        <v>15499.76</v>
      </c>
      <c r="J2266" s="15">
        <f>VLOOKUP(LEFT(B2266,5),[1]Percents!$C:$M,9,FALSE)</f>
        <v>0.64170000000000005</v>
      </c>
      <c r="K2266" s="13">
        <f t="shared" si="35"/>
        <v>9946.1959920000008</v>
      </c>
      <c r="L2266" s="22"/>
    </row>
    <row r="2267" spans="1:12" s="40" customFormat="1" ht="14.25" customHeight="1" x14ac:dyDescent="0.25">
      <c r="A2267" s="38" t="s">
        <v>213</v>
      </c>
      <c r="B2267" s="38" t="s">
        <v>258</v>
      </c>
      <c r="C2267" s="38" t="s">
        <v>2360</v>
      </c>
      <c r="D2267" s="38" t="s">
        <v>1638</v>
      </c>
      <c r="E2267" s="38" t="s">
        <v>1374</v>
      </c>
      <c r="F2267" s="38" t="s">
        <v>1639</v>
      </c>
      <c r="G2267" s="38" t="s">
        <v>2361</v>
      </c>
      <c r="H2267" s="38" t="s">
        <v>2665</v>
      </c>
      <c r="I2267" s="39">
        <v>21607.69</v>
      </c>
      <c r="J2267" s="15">
        <f>VLOOKUP(LEFT(B2267,5),[1]Percents!$C:$M,9,FALSE)</f>
        <v>4.4049999999999999E-2</v>
      </c>
      <c r="K2267" s="13">
        <f t="shared" si="35"/>
        <v>951.81874449999987</v>
      </c>
      <c r="L2267" s="22"/>
    </row>
    <row r="2268" spans="1:12" s="40" customFormat="1" ht="14.25" customHeight="1" x14ac:dyDescent="0.25">
      <c r="A2268" s="38" t="s">
        <v>243</v>
      </c>
      <c r="B2268" s="38" t="s">
        <v>118</v>
      </c>
      <c r="C2268" s="38" t="s">
        <v>2362</v>
      </c>
      <c r="D2268" s="38" t="s">
        <v>2363</v>
      </c>
      <c r="E2268" s="38" t="s">
        <v>88</v>
      </c>
      <c r="F2268" s="38" t="s">
        <v>2364</v>
      </c>
      <c r="G2268" s="38" t="s">
        <v>1750</v>
      </c>
      <c r="H2268" s="38" t="s">
        <v>2665</v>
      </c>
      <c r="I2268" s="39">
        <v>14693.68</v>
      </c>
      <c r="J2268" s="15">
        <f>VLOOKUP(LEFT(B2268,5),[1]Percents!$C:$M,9,FALSE)</f>
        <v>0</v>
      </c>
      <c r="K2268" s="13">
        <f t="shared" si="35"/>
        <v>0</v>
      </c>
      <c r="L2268" s="22"/>
    </row>
    <row r="2269" spans="1:12" s="40" customFormat="1" ht="14.25" customHeight="1" x14ac:dyDescent="0.25">
      <c r="A2269" s="38" t="s">
        <v>213</v>
      </c>
      <c r="B2269" s="38" t="s">
        <v>234</v>
      </c>
      <c r="C2269" s="38" t="s">
        <v>2580</v>
      </c>
      <c r="D2269" s="38" t="s">
        <v>2581</v>
      </c>
      <c r="E2269" s="38" t="s">
        <v>287</v>
      </c>
      <c r="F2269" s="38" t="s">
        <v>2582</v>
      </c>
      <c r="G2269" s="38" t="s">
        <v>2583</v>
      </c>
      <c r="H2269" s="38" t="s">
        <v>2665</v>
      </c>
      <c r="I2269" s="39">
        <v>12500.71</v>
      </c>
      <c r="J2269" s="15">
        <f>VLOOKUP(LEFT(B2269,5),[1]Percents!$C:$M,9,FALSE)</f>
        <v>0</v>
      </c>
      <c r="K2269" s="13">
        <f t="shared" si="35"/>
        <v>0</v>
      </c>
      <c r="L2269" s="22"/>
    </row>
    <row r="2270" spans="1:12" s="40" customFormat="1" ht="14.25" customHeight="1" x14ac:dyDescent="0.25">
      <c r="A2270" s="38" t="s">
        <v>213</v>
      </c>
      <c r="B2270" s="38" t="s">
        <v>2</v>
      </c>
      <c r="C2270" s="38" t="s">
        <v>2366</v>
      </c>
      <c r="D2270" s="38" t="s">
        <v>2367</v>
      </c>
      <c r="E2270" s="38" t="s">
        <v>643</v>
      </c>
      <c r="F2270" s="38" t="s">
        <v>2368</v>
      </c>
      <c r="G2270" s="38" t="s">
        <v>2369</v>
      </c>
      <c r="H2270" s="38" t="s">
        <v>2665</v>
      </c>
      <c r="I2270" s="39">
        <v>4117.1400000000003</v>
      </c>
      <c r="J2270" s="15">
        <f>VLOOKUP(LEFT(B2270,5),[1]Percents!$C:$M,9,FALSE)</f>
        <v>0</v>
      </c>
      <c r="K2270" s="13">
        <f t="shared" ref="K2270:K2333" si="36">+J2270*I2270</f>
        <v>0</v>
      </c>
      <c r="L2270" s="22"/>
    </row>
    <row r="2271" spans="1:12" s="40" customFormat="1" ht="14.25" customHeight="1" x14ac:dyDescent="0.25">
      <c r="A2271" s="38" t="s">
        <v>213</v>
      </c>
      <c r="B2271" s="38" t="s">
        <v>261</v>
      </c>
      <c r="C2271" s="38" t="s">
        <v>2584</v>
      </c>
      <c r="D2271" s="38" t="s">
        <v>2585</v>
      </c>
      <c r="E2271" s="38" t="s">
        <v>5262</v>
      </c>
      <c r="F2271" s="38" t="s">
        <v>2586</v>
      </c>
      <c r="G2271" s="38" t="s">
        <v>2587</v>
      </c>
      <c r="H2271" s="38" t="s">
        <v>2665</v>
      </c>
      <c r="I2271" s="39">
        <v>5112.46</v>
      </c>
      <c r="J2271" s="15">
        <f>VLOOKUP(LEFT(B2271,5),[1]Percents!$C:$M,9,FALSE)</f>
        <v>4.4049999999999999E-2</v>
      </c>
      <c r="K2271" s="13">
        <f t="shared" si="36"/>
        <v>225.20386299999998</v>
      </c>
      <c r="L2271" s="22"/>
    </row>
    <row r="2272" spans="1:12" s="40" customFormat="1" ht="14.25" customHeight="1" x14ac:dyDescent="0.25">
      <c r="A2272" s="38" t="s">
        <v>213</v>
      </c>
      <c r="B2272" s="38" t="s">
        <v>4321</v>
      </c>
      <c r="C2272" s="38" t="s">
        <v>10126</v>
      </c>
      <c r="D2272" s="38" t="s">
        <v>10127</v>
      </c>
      <c r="E2272" s="38" t="s">
        <v>185</v>
      </c>
      <c r="F2272" s="38" t="s">
        <v>10128</v>
      </c>
      <c r="G2272" s="38" t="s">
        <v>2636</v>
      </c>
      <c r="H2272" s="38" t="s">
        <v>2665</v>
      </c>
      <c r="I2272" s="39">
        <v>2493.69</v>
      </c>
      <c r="J2272" s="15">
        <f>VLOOKUP(LEFT(B2272,5),[1]Percents!$C:$M,9,FALSE)</f>
        <v>0</v>
      </c>
      <c r="K2272" s="13">
        <f t="shared" si="36"/>
        <v>0</v>
      </c>
      <c r="L2272" s="22"/>
    </row>
    <row r="2273" spans="1:12" s="40" customFormat="1" ht="14.25" customHeight="1" x14ac:dyDescent="0.25">
      <c r="A2273" s="38" t="s">
        <v>213</v>
      </c>
      <c r="B2273" s="38" t="s">
        <v>258</v>
      </c>
      <c r="C2273" s="38" t="s">
        <v>2370</v>
      </c>
      <c r="D2273" s="38" t="s">
        <v>1640</v>
      </c>
      <c r="E2273" s="38" t="s">
        <v>452</v>
      </c>
      <c r="F2273" s="38" t="s">
        <v>1641</v>
      </c>
      <c r="G2273" s="38" t="s">
        <v>2371</v>
      </c>
      <c r="H2273" s="38" t="s">
        <v>2665</v>
      </c>
      <c r="I2273" s="39">
        <v>1975.06</v>
      </c>
      <c r="J2273" s="15">
        <f>VLOOKUP(LEFT(B2273,5),[1]Percents!$C:$M,9,FALSE)</f>
        <v>4.4049999999999999E-2</v>
      </c>
      <c r="K2273" s="13">
        <f t="shared" si="36"/>
        <v>87.001392999999993</v>
      </c>
      <c r="L2273" s="22"/>
    </row>
    <row r="2274" spans="1:12" s="40" customFormat="1" ht="14.25" customHeight="1" x14ac:dyDescent="0.25">
      <c r="A2274" s="38" t="s">
        <v>213</v>
      </c>
      <c r="B2274" s="38" t="s">
        <v>145</v>
      </c>
      <c r="C2274" s="38" t="s">
        <v>2372</v>
      </c>
      <c r="D2274" s="38" t="s">
        <v>2373</v>
      </c>
      <c r="E2274" s="38" t="s">
        <v>2952</v>
      </c>
      <c r="F2274" s="38" t="s">
        <v>2374</v>
      </c>
      <c r="G2274" s="38" t="s">
        <v>2375</v>
      </c>
      <c r="H2274" s="38" t="s">
        <v>2665</v>
      </c>
      <c r="I2274" s="39">
        <v>16244.2</v>
      </c>
      <c r="J2274" s="15">
        <f>VLOOKUP(LEFT(B2274,5),[1]Percents!$C:$M,9,FALSE)</f>
        <v>0</v>
      </c>
      <c r="K2274" s="13">
        <f t="shared" si="36"/>
        <v>0</v>
      </c>
      <c r="L2274" s="22"/>
    </row>
    <row r="2275" spans="1:12" s="40" customFormat="1" ht="14.25" customHeight="1" x14ac:dyDescent="0.25">
      <c r="A2275" s="38" t="s">
        <v>213</v>
      </c>
      <c r="B2275" s="38" t="s">
        <v>67</v>
      </c>
      <c r="C2275" s="38" t="s">
        <v>2949</v>
      </c>
      <c r="D2275" s="38" t="s">
        <v>2950</v>
      </c>
      <c r="E2275" s="38" t="s">
        <v>1281</v>
      </c>
      <c r="F2275" s="38" t="s">
        <v>2951</v>
      </c>
      <c r="G2275" s="38" t="s">
        <v>2033</v>
      </c>
      <c r="H2275" s="38" t="s">
        <v>2665</v>
      </c>
      <c r="I2275" s="39">
        <v>8573.19</v>
      </c>
      <c r="J2275" s="15">
        <f>VLOOKUP(LEFT(B2275,5),[1]Percents!$C:$M,9,FALSE)</f>
        <v>0</v>
      </c>
      <c r="K2275" s="13">
        <f t="shared" si="36"/>
        <v>0</v>
      </c>
      <c r="L2275" s="22"/>
    </row>
    <row r="2276" spans="1:12" s="40" customFormat="1" ht="14.25" customHeight="1" x14ac:dyDescent="0.25">
      <c r="A2276" s="38" t="s">
        <v>213</v>
      </c>
      <c r="B2276" s="38" t="s">
        <v>258</v>
      </c>
      <c r="C2276" s="38" t="s">
        <v>2376</v>
      </c>
      <c r="D2276" s="38" t="s">
        <v>2377</v>
      </c>
      <c r="E2276" s="38" t="s">
        <v>395</v>
      </c>
      <c r="F2276" s="38" t="s">
        <v>2378</v>
      </c>
      <c r="G2276" s="38" t="s">
        <v>2365</v>
      </c>
      <c r="H2276" s="38" t="s">
        <v>2665</v>
      </c>
      <c r="I2276" s="39">
        <v>2719.62</v>
      </c>
      <c r="J2276" s="15">
        <f>VLOOKUP(LEFT(B2276,5),[1]Percents!$C:$M,9,FALSE)</f>
        <v>4.4049999999999999E-2</v>
      </c>
      <c r="K2276" s="13">
        <f t="shared" si="36"/>
        <v>119.79926099999999</v>
      </c>
      <c r="L2276" s="22"/>
    </row>
    <row r="2277" spans="1:12" s="40" customFormat="1" ht="14.25" customHeight="1" x14ac:dyDescent="0.25">
      <c r="A2277" s="38" t="s">
        <v>213</v>
      </c>
      <c r="B2277" s="38" t="s">
        <v>162</v>
      </c>
      <c r="C2277" s="38" t="s">
        <v>12233</v>
      </c>
      <c r="D2277" s="38" t="s">
        <v>12234</v>
      </c>
      <c r="E2277" s="38" t="s">
        <v>263</v>
      </c>
      <c r="F2277" s="38" t="s">
        <v>12235</v>
      </c>
      <c r="G2277" s="38" t="s">
        <v>1760</v>
      </c>
      <c r="H2277" s="38" t="s">
        <v>2665</v>
      </c>
      <c r="I2277" s="39">
        <v>85.73</v>
      </c>
      <c r="J2277" s="15">
        <f>VLOOKUP(LEFT(B2277,5),[1]Percents!$C:$M,9,FALSE)</f>
        <v>4.4049999999999999E-2</v>
      </c>
      <c r="K2277" s="13">
        <f t="shared" si="36"/>
        <v>3.7764065000000002</v>
      </c>
      <c r="L2277" s="22"/>
    </row>
    <row r="2278" spans="1:12" s="40" customFormat="1" ht="14.25" customHeight="1" x14ac:dyDescent="0.25">
      <c r="A2278" s="38" t="s">
        <v>213</v>
      </c>
      <c r="B2278" s="38" t="s">
        <v>258</v>
      </c>
      <c r="C2278" s="38" t="s">
        <v>2379</v>
      </c>
      <c r="D2278" s="38" t="s">
        <v>2380</v>
      </c>
      <c r="E2278" s="38" t="s">
        <v>395</v>
      </c>
      <c r="F2278" s="38" t="s">
        <v>2381</v>
      </c>
      <c r="G2278" s="38" t="s">
        <v>2382</v>
      </c>
      <c r="H2278" s="38" t="s">
        <v>2665</v>
      </c>
      <c r="I2278" s="39">
        <v>2118.58</v>
      </c>
      <c r="J2278" s="15">
        <f>VLOOKUP(LEFT(B2278,5),[1]Percents!$C:$M,9,FALSE)</f>
        <v>4.4049999999999999E-2</v>
      </c>
      <c r="K2278" s="13">
        <f t="shared" si="36"/>
        <v>93.323448999999997</v>
      </c>
      <c r="L2278" s="22"/>
    </row>
    <row r="2279" spans="1:12" s="40" customFormat="1" ht="14.25" customHeight="1" x14ac:dyDescent="0.25">
      <c r="A2279" s="38" t="s">
        <v>213</v>
      </c>
      <c r="B2279" s="38" t="s">
        <v>4327</v>
      </c>
      <c r="C2279" s="38" t="s">
        <v>2383</v>
      </c>
      <c r="D2279" s="38" t="s">
        <v>2384</v>
      </c>
      <c r="E2279" s="38" t="s">
        <v>4568</v>
      </c>
      <c r="F2279" s="38" t="s">
        <v>2385</v>
      </c>
      <c r="G2279" s="38" t="s">
        <v>2066</v>
      </c>
      <c r="H2279" s="38" t="s">
        <v>2665</v>
      </c>
      <c r="I2279" s="39">
        <v>4024.41</v>
      </c>
      <c r="J2279" s="15">
        <f>VLOOKUP(LEFT(B2279,5),[1]Percents!$C:$M,9,FALSE)</f>
        <v>0</v>
      </c>
      <c r="K2279" s="13">
        <f t="shared" si="36"/>
        <v>0</v>
      </c>
      <c r="L2279" s="22"/>
    </row>
    <row r="2280" spans="1:12" s="40" customFormat="1" ht="14.25" customHeight="1" x14ac:dyDescent="0.25">
      <c r="A2280" s="38" t="s">
        <v>213</v>
      </c>
      <c r="B2280" s="38" t="s">
        <v>4321</v>
      </c>
      <c r="C2280" s="38" t="s">
        <v>3663</v>
      </c>
      <c r="D2280" s="38" t="s">
        <v>3664</v>
      </c>
      <c r="E2280" s="38" t="s">
        <v>18</v>
      </c>
      <c r="F2280" s="38" t="s">
        <v>3665</v>
      </c>
      <c r="G2280" s="38" t="s">
        <v>1735</v>
      </c>
      <c r="H2280" s="38" t="s">
        <v>2665</v>
      </c>
      <c r="I2280" s="39">
        <v>1620.39</v>
      </c>
      <c r="J2280" s="15">
        <f>VLOOKUP(LEFT(B2280,5),[1]Percents!$C:$M,9,FALSE)</f>
        <v>0</v>
      </c>
      <c r="K2280" s="13">
        <f t="shared" si="36"/>
        <v>0</v>
      </c>
      <c r="L2280" s="22"/>
    </row>
    <row r="2281" spans="1:12" s="40" customFormat="1" ht="14.25" customHeight="1" x14ac:dyDescent="0.25">
      <c r="A2281" s="38" t="s">
        <v>213</v>
      </c>
      <c r="B2281" s="38" t="s">
        <v>162</v>
      </c>
      <c r="C2281" s="38" t="s">
        <v>11121</v>
      </c>
      <c r="D2281" s="38" t="s">
        <v>11122</v>
      </c>
      <c r="E2281" s="38" t="s">
        <v>18</v>
      </c>
      <c r="F2281" s="38" t="s">
        <v>3665</v>
      </c>
      <c r="G2281" s="38" t="s">
        <v>7612</v>
      </c>
      <c r="H2281" s="38" t="s">
        <v>2665</v>
      </c>
      <c r="I2281" s="39">
        <v>9757.01</v>
      </c>
      <c r="J2281" s="15">
        <f>VLOOKUP(LEFT(B2281,5),[1]Percents!$C:$M,9,FALSE)</f>
        <v>4.4049999999999999E-2</v>
      </c>
      <c r="K2281" s="13">
        <f t="shared" si="36"/>
        <v>429.7962905</v>
      </c>
      <c r="L2281" s="22"/>
    </row>
    <row r="2282" spans="1:12" s="40" customFormat="1" ht="14.25" customHeight="1" x14ac:dyDescent="0.25">
      <c r="A2282" s="38" t="s">
        <v>213</v>
      </c>
      <c r="B2282" s="38" t="s">
        <v>11</v>
      </c>
      <c r="C2282" s="38" t="s">
        <v>2588</v>
      </c>
      <c r="D2282" s="38" t="s">
        <v>2589</v>
      </c>
      <c r="E2282" s="38" t="s">
        <v>6701</v>
      </c>
      <c r="F2282" s="38" t="s">
        <v>2590</v>
      </c>
      <c r="G2282" s="38" t="s">
        <v>2591</v>
      </c>
      <c r="H2282" s="38" t="s">
        <v>2665</v>
      </c>
      <c r="I2282" s="39">
        <v>36.11</v>
      </c>
      <c r="J2282" s="15">
        <f>VLOOKUP(LEFT(B2282,5),[1]Percents!$C:$M,9,FALSE)</f>
        <v>0</v>
      </c>
      <c r="K2282" s="13">
        <f t="shared" si="36"/>
        <v>0</v>
      </c>
      <c r="L2282" s="22"/>
    </row>
    <row r="2283" spans="1:12" s="40" customFormat="1" ht="14.25" customHeight="1" x14ac:dyDescent="0.25">
      <c r="A2283" s="38" t="s">
        <v>243</v>
      </c>
      <c r="B2283" s="38" t="s">
        <v>674</v>
      </c>
      <c r="C2283" s="38" t="s">
        <v>2386</v>
      </c>
      <c r="D2283" s="38" t="s">
        <v>2387</v>
      </c>
      <c r="E2283" s="38" t="s">
        <v>113</v>
      </c>
      <c r="F2283" s="38" t="s">
        <v>2388</v>
      </c>
      <c r="G2283" s="38" t="s">
        <v>2303</v>
      </c>
      <c r="H2283" s="38" t="s">
        <v>2665</v>
      </c>
      <c r="I2283" s="39">
        <v>28481.25</v>
      </c>
      <c r="J2283" s="15">
        <f>VLOOKUP(LEFT(B2283,5),[1]Percents!$C:$M,9,FALSE)</f>
        <v>0</v>
      </c>
      <c r="K2283" s="13">
        <f t="shared" si="36"/>
        <v>0</v>
      </c>
      <c r="L2283" s="22"/>
    </row>
    <row r="2284" spans="1:12" s="40" customFormat="1" ht="14.25" customHeight="1" x14ac:dyDescent="0.25">
      <c r="A2284" s="38" t="s">
        <v>213</v>
      </c>
      <c r="B2284" s="38" t="s">
        <v>258</v>
      </c>
      <c r="C2284" s="38" t="s">
        <v>2592</v>
      </c>
      <c r="D2284" s="38" t="s">
        <v>2593</v>
      </c>
      <c r="E2284" s="38" t="s">
        <v>452</v>
      </c>
      <c r="F2284" s="38" t="s">
        <v>2594</v>
      </c>
      <c r="G2284" s="38" t="s">
        <v>2595</v>
      </c>
      <c r="H2284" s="38" t="s">
        <v>2665</v>
      </c>
      <c r="I2284" s="39">
        <v>2408.71</v>
      </c>
      <c r="J2284" s="15">
        <f>VLOOKUP(LEFT(B2284,5),[1]Percents!$C:$M,9,FALSE)</f>
        <v>4.4049999999999999E-2</v>
      </c>
      <c r="K2284" s="13">
        <f t="shared" si="36"/>
        <v>106.10367549999999</v>
      </c>
      <c r="L2284" s="22"/>
    </row>
    <row r="2285" spans="1:12" s="40" customFormat="1" ht="14.25" customHeight="1" x14ac:dyDescent="0.25">
      <c r="A2285" s="38" t="s">
        <v>213</v>
      </c>
      <c r="B2285" s="38" t="s">
        <v>162</v>
      </c>
      <c r="C2285" s="38" t="s">
        <v>2732</v>
      </c>
      <c r="D2285" s="38" t="s">
        <v>2733</v>
      </c>
      <c r="E2285" s="38" t="s">
        <v>165</v>
      </c>
      <c r="F2285" s="38" t="s">
        <v>2734</v>
      </c>
      <c r="G2285" s="38" t="s">
        <v>2735</v>
      </c>
      <c r="H2285" s="38" t="s">
        <v>2665</v>
      </c>
      <c r="I2285" s="39">
        <v>2903.59</v>
      </c>
      <c r="J2285" s="15">
        <f>VLOOKUP(LEFT(B2285,5),[1]Percents!$C:$M,9,FALSE)</f>
        <v>4.4049999999999999E-2</v>
      </c>
      <c r="K2285" s="13">
        <f t="shared" si="36"/>
        <v>127.90313950000001</v>
      </c>
      <c r="L2285" s="22"/>
    </row>
    <row r="2286" spans="1:12" s="40" customFormat="1" ht="14.25" customHeight="1" x14ac:dyDescent="0.25">
      <c r="A2286" s="38" t="s">
        <v>213</v>
      </c>
      <c r="B2286" s="38" t="s">
        <v>229</v>
      </c>
      <c r="C2286" s="38" t="s">
        <v>3666</v>
      </c>
      <c r="D2286" s="38" t="s">
        <v>3667</v>
      </c>
      <c r="E2286" s="38" t="s">
        <v>600</v>
      </c>
      <c r="F2286" s="38" t="s">
        <v>3668</v>
      </c>
      <c r="G2286" s="38" t="s">
        <v>3669</v>
      </c>
      <c r="H2286" s="38" t="s">
        <v>2665</v>
      </c>
      <c r="I2286" s="39">
        <v>1201.26</v>
      </c>
      <c r="J2286" s="15">
        <f>VLOOKUP(LEFT(B2286,5),[1]Percents!$C:$M,9,FALSE)</f>
        <v>0</v>
      </c>
      <c r="K2286" s="13">
        <f t="shared" si="36"/>
        <v>0</v>
      </c>
      <c r="L2286" s="22"/>
    </row>
    <row r="2287" spans="1:12" s="40" customFormat="1" ht="14.25" customHeight="1" x14ac:dyDescent="0.25">
      <c r="A2287" s="38" t="s">
        <v>213</v>
      </c>
      <c r="B2287" s="38" t="s">
        <v>166</v>
      </c>
      <c r="C2287" s="38" t="s">
        <v>10129</v>
      </c>
      <c r="D2287" s="38" t="s">
        <v>10130</v>
      </c>
      <c r="E2287" s="38" t="s">
        <v>8987</v>
      </c>
      <c r="F2287" s="38" t="s">
        <v>10131</v>
      </c>
      <c r="G2287" s="38" t="s">
        <v>2571</v>
      </c>
      <c r="H2287" s="38" t="s">
        <v>2665</v>
      </c>
      <c r="I2287" s="39">
        <v>3195.27</v>
      </c>
      <c r="J2287" s="15">
        <f>VLOOKUP(LEFT(B2287,5),[1]Percents!$C:$M,9,FALSE)</f>
        <v>4.4049999999999999E-2</v>
      </c>
      <c r="K2287" s="13">
        <f t="shared" si="36"/>
        <v>140.7516435</v>
      </c>
      <c r="L2287" s="22"/>
    </row>
    <row r="2288" spans="1:12" s="40" customFormat="1" ht="14.25" customHeight="1" x14ac:dyDescent="0.25">
      <c r="A2288" s="38" t="s">
        <v>213</v>
      </c>
      <c r="B2288" s="38" t="s">
        <v>162</v>
      </c>
      <c r="C2288" s="38" t="s">
        <v>10537</v>
      </c>
      <c r="D2288" s="38" t="s">
        <v>10538</v>
      </c>
      <c r="E2288" s="38" t="s">
        <v>8866</v>
      </c>
      <c r="F2288" s="38" t="s">
        <v>10539</v>
      </c>
      <c r="G2288" s="38" t="s">
        <v>2736</v>
      </c>
      <c r="H2288" s="38" t="s">
        <v>2665</v>
      </c>
      <c r="I2288" s="39">
        <v>186.99</v>
      </c>
      <c r="J2288" s="15">
        <f>VLOOKUP(LEFT(B2288,5),[1]Percents!$C:$M,9,FALSE)</f>
        <v>4.4049999999999999E-2</v>
      </c>
      <c r="K2288" s="13">
        <f t="shared" si="36"/>
        <v>8.2369094999999994</v>
      </c>
      <c r="L2288" s="22"/>
    </row>
    <row r="2289" spans="1:12" s="40" customFormat="1" ht="14.25" customHeight="1" x14ac:dyDescent="0.25">
      <c r="A2289" s="38" t="s">
        <v>213</v>
      </c>
      <c r="B2289" s="38" t="s">
        <v>258</v>
      </c>
      <c r="C2289" s="38" t="s">
        <v>2596</v>
      </c>
      <c r="D2289" s="38" t="s">
        <v>2597</v>
      </c>
      <c r="E2289" s="38" t="s">
        <v>1157</v>
      </c>
      <c r="F2289" s="38" t="s">
        <v>2598</v>
      </c>
      <c r="G2289" s="38" t="s">
        <v>2599</v>
      </c>
      <c r="H2289" s="38" t="s">
        <v>2665</v>
      </c>
      <c r="I2289" s="39">
        <v>673.58</v>
      </c>
      <c r="J2289" s="15">
        <f>VLOOKUP(LEFT(B2289,5),[1]Percents!$C:$M,9,FALSE)</f>
        <v>4.4049999999999999E-2</v>
      </c>
      <c r="K2289" s="13">
        <f t="shared" si="36"/>
        <v>29.671199000000001</v>
      </c>
      <c r="L2289" s="22"/>
    </row>
    <row r="2290" spans="1:12" s="40" customFormat="1" ht="14.25" customHeight="1" x14ac:dyDescent="0.25">
      <c r="A2290" s="38" t="s">
        <v>213</v>
      </c>
      <c r="B2290" s="38" t="s">
        <v>261</v>
      </c>
      <c r="C2290" s="38" t="s">
        <v>2633</v>
      </c>
      <c r="D2290" s="38" t="s">
        <v>2634</v>
      </c>
      <c r="E2290" s="38" t="s">
        <v>5262</v>
      </c>
      <c r="F2290" s="38" t="s">
        <v>2635</v>
      </c>
      <c r="G2290" s="38" t="s">
        <v>2636</v>
      </c>
      <c r="H2290" s="38" t="s">
        <v>2665</v>
      </c>
      <c r="I2290" s="39">
        <v>3413.42</v>
      </c>
      <c r="J2290" s="15">
        <f>VLOOKUP(LEFT(B2290,5),[1]Percents!$C:$M,9,FALSE)</f>
        <v>4.4049999999999999E-2</v>
      </c>
      <c r="K2290" s="13">
        <f t="shared" si="36"/>
        <v>150.36115100000001</v>
      </c>
      <c r="L2290" s="22"/>
    </row>
    <row r="2291" spans="1:12" s="40" customFormat="1" ht="14.25" customHeight="1" x14ac:dyDescent="0.25">
      <c r="A2291" s="38" t="s">
        <v>213</v>
      </c>
      <c r="B2291" s="38" t="s">
        <v>162</v>
      </c>
      <c r="C2291" s="38" t="s">
        <v>2737</v>
      </c>
      <c r="D2291" s="38" t="s">
        <v>2738</v>
      </c>
      <c r="E2291" s="38" t="s">
        <v>165</v>
      </c>
      <c r="F2291" s="38" t="s">
        <v>2739</v>
      </c>
      <c r="G2291" s="38" t="s">
        <v>2571</v>
      </c>
      <c r="H2291" s="38" t="s">
        <v>2665</v>
      </c>
      <c r="I2291" s="39">
        <v>4787.2</v>
      </c>
      <c r="J2291" s="15">
        <f>VLOOKUP(LEFT(B2291,5),[1]Percents!$C:$M,9,FALSE)</f>
        <v>4.4049999999999999E-2</v>
      </c>
      <c r="K2291" s="13">
        <f t="shared" si="36"/>
        <v>210.87616</v>
      </c>
      <c r="L2291" s="22"/>
    </row>
    <row r="2292" spans="1:12" s="40" customFormat="1" ht="14.25" customHeight="1" x14ac:dyDescent="0.25">
      <c r="A2292" s="38" t="s">
        <v>213</v>
      </c>
      <c r="B2292" s="38" t="s">
        <v>162</v>
      </c>
      <c r="C2292" s="38" t="s">
        <v>2740</v>
      </c>
      <c r="D2292" s="38" t="s">
        <v>2741</v>
      </c>
      <c r="E2292" s="38" t="s">
        <v>165</v>
      </c>
      <c r="F2292" s="38" t="s">
        <v>2742</v>
      </c>
      <c r="G2292" s="38" t="s">
        <v>2640</v>
      </c>
      <c r="H2292" s="38" t="s">
        <v>2665</v>
      </c>
      <c r="I2292" s="39">
        <v>305.13</v>
      </c>
      <c r="J2292" s="15">
        <f>VLOOKUP(LEFT(B2292,5),[1]Percents!$C:$M,9,FALSE)</f>
        <v>4.4049999999999999E-2</v>
      </c>
      <c r="K2292" s="13">
        <f t="shared" si="36"/>
        <v>13.4409765</v>
      </c>
      <c r="L2292" s="22"/>
    </row>
    <row r="2293" spans="1:12" s="40" customFormat="1" ht="14.25" customHeight="1" x14ac:dyDescent="0.25">
      <c r="A2293" s="38" t="s">
        <v>141</v>
      </c>
      <c r="B2293" s="38" t="s">
        <v>142</v>
      </c>
      <c r="C2293" s="38" t="s">
        <v>3840</v>
      </c>
      <c r="D2293" s="38" t="s">
        <v>3841</v>
      </c>
      <c r="E2293" s="38" t="s">
        <v>1015</v>
      </c>
      <c r="F2293" s="38" t="s">
        <v>3842</v>
      </c>
      <c r="G2293" s="38" t="s">
        <v>2563</v>
      </c>
      <c r="H2293" s="38" t="s">
        <v>2665</v>
      </c>
      <c r="I2293" s="39">
        <v>35184.019999999997</v>
      </c>
      <c r="J2293" s="15">
        <f>VLOOKUP(LEFT(B2293,5),[1]Percents!$C:$M,9,FALSE)</f>
        <v>0.64170000000000005</v>
      </c>
      <c r="K2293" s="13">
        <f t="shared" si="36"/>
        <v>22577.585633999999</v>
      </c>
      <c r="L2293" s="22"/>
    </row>
    <row r="2294" spans="1:12" s="40" customFormat="1" ht="14.25" customHeight="1" x14ac:dyDescent="0.25">
      <c r="A2294" s="38" t="s">
        <v>213</v>
      </c>
      <c r="B2294" s="38" t="s">
        <v>162</v>
      </c>
      <c r="C2294" s="38" t="s">
        <v>2743</v>
      </c>
      <c r="D2294" s="38" t="s">
        <v>2744</v>
      </c>
      <c r="E2294" s="38" t="s">
        <v>165</v>
      </c>
      <c r="F2294" s="38" t="s">
        <v>2745</v>
      </c>
      <c r="G2294" s="38" t="s">
        <v>2736</v>
      </c>
      <c r="H2294" s="38" t="s">
        <v>2665</v>
      </c>
      <c r="I2294" s="39">
        <v>10201.870000000001</v>
      </c>
      <c r="J2294" s="15">
        <f>VLOOKUP(LEFT(B2294,5),[1]Percents!$C:$M,9,FALSE)</f>
        <v>4.4049999999999999E-2</v>
      </c>
      <c r="K2294" s="13">
        <f t="shared" si="36"/>
        <v>449.39237350000002</v>
      </c>
      <c r="L2294" s="22"/>
    </row>
    <row r="2295" spans="1:12" s="40" customFormat="1" ht="14.25" customHeight="1" x14ac:dyDescent="0.25">
      <c r="A2295" s="38" t="s">
        <v>213</v>
      </c>
      <c r="B2295" s="38" t="s">
        <v>162</v>
      </c>
      <c r="C2295" s="38" t="s">
        <v>3843</v>
      </c>
      <c r="D2295" s="38" t="s">
        <v>3844</v>
      </c>
      <c r="E2295" s="38" t="s">
        <v>3845</v>
      </c>
      <c r="F2295" s="38" t="s">
        <v>3846</v>
      </c>
      <c r="G2295" s="38" t="s">
        <v>3847</v>
      </c>
      <c r="H2295" s="38" t="s">
        <v>2665</v>
      </c>
      <c r="I2295" s="39">
        <v>14066.23</v>
      </c>
      <c r="J2295" s="15">
        <f>VLOOKUP(LEFT(B2295,5),[1]Percents!$C:$M,9,FALSE)</f>
        <v>4.4049999999999999E-2</v>
      </c>
      <c r="K2295" s="13">
        <f t="shared" si="36"/>
        <v>619.61743149999995</v>
      </c>
      <c r="L2295" s="22"/>
    </row>
    <row r="2296" spans="1:12" s="40" customFormat="1" ht="14.25" customHeight="1" x14ac:dyDescent="0.25">
      <c r="A2296" s="38" t="s">
        <v>66</v>
      </c>
      <c r="B2296" s="38" t="s">
        <v>3520</v>
      </c>
      <c r="C2296" s="38" t="s">
        <v>3058</v>
      </c>
      <c r="D2296" s="38" t="s">
        <v>4141</v>
      </c>
      <c r="E2296" s="38" t="s">
        <v>3059</v>
      </c>
      <c r="F2296" s="38" t="s">
        <v>3060</v>
      </c>
      <c r="G2296" s="38" t="s">
        <v>1760</v>
      </c>
      <c r="H2296" s="38" t="s">
        <v>2665</v>
      </c>
      <c r="I2296" s="39">
        <v>3039.42</v>
      </c>
      <c r="J2296" s="15">
        <f>VLOOKUP(LEFT(B2296,5),[1]Percents!$C:$M,9,FALSE)</f>
        <v>0</v>
      </c>
      <c r="K2296" s="13">
        <f t="shared" si="36"/>
        <v>0</v>
      </c>
      <c r="L2296" s="22"/>
    </row>
    <row r="2297" spans="1:12" s="40" customFormat="1" ht="14.25" customHeight="1" x14ac:dyDescent="0.25">
      <c r="A2297" s="38" t="s">
        <v>213</v>
      </c>
      <c r="B2297" s="38" t="s">
        <v>258</v>
      </c>
      <c r="C2297" s="38" t="s">
        <v>2637</v>
      </c>
      <c r="D2297" s="38" t="s">
        <v>2638</v>
      </c>
      <c r="E2297" s="38" t="s">
        <v>453</v>
      </c>
      <c r="F2297" s="38" t="s">
        <v>2639</v>
      </c>
      <c r="G2297" s="38" t="s">
        <v>2640</v>
      </c>
      <c r="H2297" s="38" t="s">
        <v>2665</v>
      </c>
      <c r="I2297" s="39">
        <v>769.12</v>
      </c>
      <c r="J2297" s="15">
        <f>VLOOKUP(LEFT(B2297,5),[1]Percents!$C:$M,9,FALSE)</f>
        <v>4.4049999999999999E-2</v>
      </c>
      <c r="K2297" s="13">
        <f t="shared" si="36"/>
        <v>33.879736000000001</v>
      </c>
      <c r="L2297" s="22"/>
    </row>
    <row r="2298" spans="1:12" s="40" customFormat="1" ht="14.25" customHeight="1" x14ac:dyDescent="0.25">
      <c r="A2298" s="38" t="s">
        <v>243</v>
      </c>
      <c r="B2298" s="38" t="s">
        <v>290</v>
      </c>
      <c r="C2298" s="38" t="s">
        <v>5593</v>
      </c>
      <c r="D2298" s="38" t="s">
        <v>5594</v>
      </c>
      <c r="E2298" s="38" t="s">
        <v>6803</v>
      </c>
      <c r="F2298" s="38" t="s">
        <v>5595</v>
      </c>
      <c r="G2298" s="38" t="s">
        <v>1760</v>
      </c>
      <c r="H2298" s="38" t="s">
        <v>2665</v>
      </c>
      <c r="I2298" s="39">
        <v>56042.080000000002</v>
      </c>
      <c r="J2298" s="15">
        <f>VLOOKUP(LEFT(B2298,5),[1]Percents!$C:$M,9,FALSE)</f>
        <v>0</v>
      </c>
      <c r="K2298" s="13">
        <f t="shared" si="36"/>
        <v>0</v>
      </c>
      <c r="L2298" s="22"/>
    </row>
    <row r="2299" spans="1:12" s="40" customFormat="1" ht="14.25" customHeight="1" x14ac:dyDescent="0.25">
      <c r="A2299" s="38" t="s">
        <v>213</v>
      </c>
      <c r="B2299" s="38" t="s">
        <v>258</v>
      </c>
      <c r="C2299" s="38" t="s">
        <v>2748</v>
      </c>
      <c r="D2299" s="38" t="s">
        <v>2749</v>
      </c>
      <c r="E2299" s="38" t="s">
        <v>714</v>
      </c>
      <c r="F2299" s="38" t="s">
        <v>2750</v>
      </c>
      <c r="G2299" s="38" t="s">
        <v>2751</v>
      </c>
      <c r="H2299" s="38" t="s">
        <v>2665</v>
      </c>
      <c r="I2299" s="39">
        <v>1999.06</v>
      </c>
      <c r="J2299" s="15">
        <f>VLOOKUP(LEFT(B2299,5),[1]Percents!$C:$M,9,FALSE)</f>
        <v>4.4049999999999999E-2</v>
      </c>
      <c r="K2299" s="13">
        <f t="shared" si="36"/>
        <v>88.058593000000002</v>
      </c>
      <c r="L2299" s="22"/>
    </row>
    <row r="2300" spans="1:12" s="40" customFormat="1" ht="14.25" customHeight="1" x14ac:dyDescent="0.25">
      <c r="A2300" s="38" t="s">
        <v>243</v>
      </c>
      <c r="B2300" s="38" t="s">
        <v>118</v>
      </c>
      <c r="C2300" s="38" t="s">
        <v>2752</v>
      </c>
      <c r="D2300" s="38" t="s">
        <v>2753</v>
      </c>
      <c r="E2300" s="38" t="s">
        <v>510</v>
      </c>
      <c r="F2300" s="38" t="s">
        <v>2754</v>
      </c>
      <c r="G2300" s="38" t="s">
        <v>2834</v>
      </c>
      <c r="H2300" s="38" t="s">
        <v>2665</v>
      </c>
      <c r="I2300" s="39">
        <v>26283.279999999999</v>
      </c>
      <c r="J2300" s="15">
        <f>VLOOKUP(LEFT(B2300,5),[1]Percents!$C:$M,9,FALSE)</f>
        <v>0</v>
      </c>
      <c r="K2300" s="13">
        <f t="shared" si="36"/>
        <v>0</v>
      </c>
      <c r="L2300" s="22"/>
    </row>
    <row r="2301" spans="1:12" s="40" customFormat="1" ht="14.25" customHeight="1" x14ac:dyDescent="0.25">
      <c r="A2301" s="38" t="s">
        <v>243</v>
      </c>
      <c r="B2301" s="38" t="s">
        <v>118</v>
      </c>
      <c r="C2301" s="38" t="s">
        <v>3176</v>
      </c>
      <c r="D2301" s="38" t="s">
        <v>3177</v>
      </c>
      <c r="E2301" s="38" t="s">
        <v>40</v>
      </c>
      <c r="F2301" s="38" t="s">
        <v>2754</v>
      </c>
      <c r="G2301" s="38" t="s">
        <v>2834</v>
      </c>
      <c r="H2301" s="38" t="s">
        <v>2665</v>
      </c>
      <c r="I2301" s="39">
        <v>20322.11</v>
      </c>
      <c r="J2301" s="15">
        <f>VLOOKUP(LEFT(B2301,5),[1]Percents!$C:$M,9,FALSE)</f>
        <v>0</v>
      </c>
      <c r="K2301" s="13">
        <f t="shared" si="36"/>
        <v>0</v>
      </c>
      <c r="L2301" s="22"/>
    </row>
    <row r="2302" spans="1:12" s="40" customFormat="1" ht="14.25" customHeight="1" x14ac:dyDescent="0.25">
      <c r="A2302" s="38" t="s">
        <v>243</v>
      </c>
      <c r="B2302" s="38" t="s">
        <v>674</v>
      </c>
      <c r="C2302" s="38" t="s">
        <v>2641</v>
      </c>
      <c r="D2302" s="38" t="s">
        <v>2642</v>
      </c>
      <c r="E2302" s="38" t="s">
        <v>675</v>
      </c>
      <c r="F2302" s="38" t="s">
        <v>2643</v>
      </c>
      <c r="G2302" s="38" t="s">
        <v>1760</v>
      </c>
      <c r="H2302" s="38" t="s">
        <v>2665</v>
      </c>
      <c r="I2302" s="39">
        <v>31730.53</v>
      </c>
      <c r="J2302" s="15">
        <f>VLOOKUP(LEFT(B2302,5),[1]Percents!$C:$M,9,FALSE)</f>
        <v>0</v>
      </c>
      <c r="K2302" s="13">
        <f t="shared" si="36"/>
        <v>0</v>
      </c>
      <c r="L2302" s="22"/>
    </row>
    <row r="2303" spans="1:12" s="40" customFormat="1" ht="14.25" customHeight="1" x14ac:dyDescent="0.25">
      <c r="A2303" s="38" t="s">
        <v>213</v>
      </c>
      <c r="B2303" s="38" t="s">
        <v>145</v>
      </c>
      <c r="C2303" s="38" t="s">
        <v>11435</v>
      </c>
      <c r="D2303" s="38" t="s">
        <v>11436</v>
      </c>
      <c r="E2303" s="38" t="s">
        <v>47</v>
      </c>
      <c r="F2303" s="38" t="s">
        <v>11437</v>
      </c>
      <c r="G2303" s="38" t="s">
        <v>2587</v>
      </c>
      <c r="H2303" s="38" t="s">
        <v>2665</v>
      </c>
      <c r="I2303" s="41">
        <v>-2316.900000000001</v>
      </c>
      <c r="J2303" s="15">
        <f>VLOOKUP(LEFT(B2303,5),[1]Percents!$C:$M,9,FALSE)</f>
        <v>0</v>
      </c>
      <c r="K2303" s="13">
        <f t="shared" si="36"/>
        <v>0</v>
      </c>
      <c r="L2303" s="22"/>
    </row>
    <row r="2304" spans="1:12" s="40" customFormat="1" ht="14.25" customHeight="1" x14ac:dyDescent="0.25">
      <c r="A2304" s="38" t="s">
        <v>213</v>
      </c>
      <c r="B2304" s="38" t="s">
        <v>153</v>
      </c>
      <c r="C2304" s="38" t="s">
        <v>2866</v>
      </c>
      <c r="D2304" s="38" t="s">
        <v>2867</v>
      </c>
      <c r="E2304" s="38" t="s">
        <v>896</v>
      </c>
      <c r="F2304" s="38" t="s">
        <v>2868</v>
      </c>
      <c r="G2304" s="38" t="s">
        <v>2755</v>
      </c>
      <c r="H2304" s="38" t="s">
        <v>2665</v>
      </c>
      <c r="I2304" s="39">
        <v>7344.49</v>
      </c>
      <c r="J2304" s="15">
        <f>VLOOKUP(LEFT(B2304,5),[1]Percents!$C:$M,9,FALSE)</f>
        <v>0</v>
      </c>
      <c r="K2304" s="13">
        <f t="shared" si="36"/>
        <v>0</v>
      </c>
      <c r="L2304" s="22"/>
    </row>
    <row r="2305" spans="1:12" s="40" customFormat="1" ht="14.25" customHeight="1" x14ac:dyDescent="0.25">
      <c r="A2305" s="38" t="s">
        <v>213</v>
      </c>
      <c r="B2305" s="38" t="s">
        <v>162</v>
      </c>
      <c r="C2305" s="38" t="s">
        <v>2756</v>
      </c>
      <c r="D2305" s="38" t="s">
        <v>2757</v>
      </c>
      <c r="E2305" s="38" t="s">
        <v>18</v>
      </c>
      <c r="F2305" s="38" t="s">
        <v>2758</v>
      </c>
      <c r="G2305" s="38" t="s">
        <v>2755</v>
      </c>
      <c r="H2305" s="38" t="s">
        <v>2665</v>
      </c>
      <c r="I2305" s="39">
        <v>38005.9</v>
      </c>
      <c r="J2305" s="15">
        <f>VLOOKUP(LEFT(B2305,5),[1]Percents!$C:$M,9,FALSE)</f>
        <v>4.4049999999999999E-2</v>
      </c>
      <c r="K2305" s="13">
        <f t="shared" si="36"/>
        <v>1674.159895</v>
      </c>
      <c r="L2305" s="22"/>
    </row>
    <row r="2306" spans="1:12" s="40" customFormat="1" ht="14.25" customHeight="1" x14ac:dyDescent="0.25">
      <c r="A2306" s="38" t="s">
        <v>213</v>
      </c>
      <c r="B2306" s="38" t="s">
        <v>4321</v>
      </c>
      <c r="C2306" s="38" t="s">
        <v>2869</v>
      </c>
      <c r="D2306" s="38" t="s">
        <v>2870</v>
      </c>
      <c r="E2306" s="38" t="s">
        <v>2871</v>
      </c>
      <c r="F2306" s="38" t="s">
        <v>2872</v>
      </c>
      <c r="G2306" s="38" t="s">
        <v>2873</v>
      </c>
      <c r="H2306" s="38" t="s">
        <v>2665</v>
      </c>
      <c r="I2306" s="39">
        <v>5613.74</v>
      </c>
      <c r="J2306" s="15">
        <f>VLOOKUP(LEFT(B2306,5),[1]Percents!$C:$M,9,FALSE)</f>
        <v>0</v>
      </c>
      <c r="K2306" s="13">
        <f t="shared" si="36"/>
        <v>0</v>
      </c>
      <c r="L2306" s="22"/>
    </row>
    <row r="2307" spans="1:12" s="40" customFormat="1" ht="14.25" customHeight="1" x14ac:dyDescent="0.25">
      <c r="A2307" s="38" t="s">
        <v>213</v>
      </c>
      <c r="B2307" s="38" t="s">
        <v>258</v>
      </c>
      <c r="C2307" s="38" t="s">
        <v>2759</v>
      </c>
      <c r="D2307" s="38" t="s">
        <v>2760</v>
      </c>
      <c r="E2307" s="38" t="s">
        <v>453</v>
      </c>
      <c r="F2307" s="38" t="s">
        <v>2761</v>
      </c>
      <c r="G2307" s="38" t="s">
        <v>2762</v>
      </c>
      <c r="H2307" s="38" t="s">
        <v>2665</v>
      </c>
      <c r="I2307" s="39">
        <v>11869.43</v>
      </c>
      <c r="J2307" s="15">
        <f>VLOOKUP(LEFT(B2307,5),[1]Percents!$C:$M,9,FALSE)</f>
        <v>4.4049999999999999E-2</v>
      </c>
      <c r="K2307" s="13">
        <f t="shared" si="36"/>
        <v>522.84839150000005</v>
      </c>
      <c r="L2307" s="22"/>
    </row>
    <row r="2308" spans="1:12" s="40" customFormat="1" ht="14.25" customHeight="1" x14ac:dyDescent="0.25">
      <c r="A2308" s="38" t="s">
        <v>213</v>
      </c>
      <c r="B2308" s="38" t="s">
        <v>21</v>
      </c>
      <c r="C2308" s="38" t="s">
        <v>2763</v>
      </c>
      <c r="D2308" s="38" t="s">
        <v>2764</v>
      </c>
      <c r="E2308" s="38" t="s">
        <v>302</v>
      </c>
      <c r="F2308" s="38" t="s">
        <v>2765</v>
      </c>
      <c r="G2308" s="38" t="s">
        <v>2571</v>
      </c>
      <c r="H2308" s="38" t="s">
        <v>2665</v>
      </c>
      <c r="I2308" s="39">
        <v>21488.33</v>
      </c>
      <c r="J2308" s="15">
        <f>VLOOKUP(LEFT(B2308,5),[1]Percents!$C:$M,9,FALSE)</f>
        <v>4.4049999999999999E-2</v>
      </c>
      <c r="K2308" s="13">
        <f t="shared" si="36"/>
        <v>946.56093650000003</v>
      </c>
      <c r="L2308" s="22"/>
    </row>
    <row r="2309" spans="1:12" s="40" customFormat="1" ht="14.25" customHeight="1" x14ac:dyDescent="0.25">
      <c r="A2309" s="38" t="s">
        <v>213</v>
      </c>
      <c r="B2309" s="38" t="s">
        <v>225</v>
      </c>
      <c r="C2309" s="38" t="s">
        <v>6183</v>
      </c>
      <c r="D2309" s="38" t="s">
        <v>6184</v>
      </c>
      <c r="E2309" s="38" t="s">
        <v>60</v>
      </c>
      <c r="F2309" s="38" t="s">
        <v>6185</v>
      </c>
      <c r="G2309" s="38" t="s">
        <v>2747</v>
      </c>
      <c r="H2309" s="38" t="s">
        <v>2665</v>
      </c>
      <c r="I2309" s="39">
        <v>16326.63</v>
      </c>
      <c r="J2309" s="15">
        <f>VLOOKUP(LEFT(B2309,5),[1]Percents!$C:$M,9,FALSE)</f>
        <v>0</v>
      </c>
      <c r="K2309" s="13">
        <f t="shared" si="36"/>
        <v>0</v>
      </c>
      <c r="L2309" s="22"/>
    </row>
    <row r="2310" spans="1:12" s="40" customFormat="1" ht="14.25" customHeight="1" x14ac:dyDescent="0.25">
      <c r="A2310" s="38" t="s">
        <v>213</v>
      </c>
      <c r="B2310" s="38" t="s">
        <v>2</v>
      </c>
      <c r="C2310" s="38" t="s">
        <v>2874</v>
      </c>
      <c r="D2310" s="38" t="s">
        <v>2875</v>
      </c>
      <c r="E2310" s="38" t="s">
        <v>6</v>
      </c>
      <c r="F2310" s="38" t="s">
        <v>2876</v>
      </c>
      <c r="G2310" s="38" t="s">
        <v>2877</v>
      </c>
      <c r="H2310" s="38" t="s">
        <v>2665</v>
      </c>
      <c r="I2310" s="39">
        <v>3964.83</v>
      </c>
      <c r="J2310" s="15">
        <f>VLOOKUP(LEFT(B2310,5),[1]Percents!$C:$M,9,FALSE)</f>
        <v>0</v>
      </c>
      <c r="K2310" s="13">
        <f t="shared" si="36"/>
        <v>0</v>
      </c>
      <c r="L2310" s="22"/>
    </row>
    <row r="2311" spans="1:12" s="40" customFormat="1" ht="14.25" customHeight="1" x14ac:dyDescent="0.25">
      <c r="A2311" s="38" t="s">
        <v>213</v>
      </c>
      <c r="B2311" s="38" t="s">
        <v>258</v>
      </c>
      <c r="C2311" s="38" t="s">
        <v>2766</v>
      </c>
      <c r="D2311" s="38" t="s">
        <v>2767</v>
      </c>
      <c r="E2311" s="38" t="s">
        <v>1374</v>
      </c>
      <c r="F2311" s="38" t="s">
        <v>2768</v>
      </c>
      <c r="G2311" s="38" t="s">
        <v>2769</v>
      </c>
      <c r="H2311" s="38" t="s">
        <v>2665</v>
      </c>
      <c r="I2311" s="39">
        <v>4596.82</v>
      </c>
      <c r="J2311" s="15">
        <f>VLOOKUP(LEFT(B2311,5),[1]Percents!$C:$M,9,FALSE)</f>
        <v>4.4049999999999999E-2</v>
      </c>
      <c r="K2311" s="13">
        <f t="shared" si="36"/>
        <v>202.48992099999998</v>
      </c>
      <c r="L2311" s="22"/>
    </row>
    <row r="2312" spans="1:12" s="40" customFormat="1" ht="14.25" customHeight="1" x14ac:dyDescent="0.25">
      <c r="A2312" s="38" t="s">
        <v>213</v>
      </c>
      <c r="B2312" s="38" t="s">
        <v>162</v>
      </c>
      <c r="C2312" s="38" t="s">
        <v>7268</v>
      </c>
      <c r="D2312" s="38" t="s">
        <v>7269</v>
      </c>
      <c r="E2312" s="38" t="s">
        <v>18</v>
      </c>
      <c r="F2312" s="38" t="s">
        <v>7270</v>
      </c>
      <c r="G2312" s="38" t="s">
        <v>2777</v>
      </c>
      <c r="H2312" s="38" t="s">
        <v>2665</v>
      </c>
      <c r="I2312" s="39">
        <v>14.5</v>
      </c>
      <c r="J2312" s="15">
        <f>VLOOKUP(LEFT(B2312,5),[1]Percents!$C:$M,9,FALSE)</f>
        <v>4.4049999999999999E-2</v>
      </c>
      <c r="K2312" s="13">
        <f t="shared" si="36"/>
        <v>0.63872499999999999</v>
      </c>
      <c r="L2312" s="22"/>
    </row>
    <row r="2313" spans="1:12" s="40" customFormat="1" ht="14.25" customHeight="1" x14ac:dyDescent="0.25">
      <c r="A2313" s="38" t="s">
        <v>213</v>
      </c>
      <c r="B2313" s="38" t="s">
        <v>258</v>
      </c>
      <c r="C2313" s="38" t="s">
        <v>2770</v>
      </c>
      <c r="D2313" s="38" t="s">
        <v>2771</v>
      </c>
      <c r="E2313" s="38" t="s">
        <v>1344</v>
      </c>
      <c r="F2313" s="38" t="s">
        <v>2772</v>
      </c>
      <c r="G2313" s="38" t="s">
        <v>2773</v>
      </c>
      <c r="H2313" s="38" t="s">
        <v>2665</v>
      </c>
      <c r="I2313" s="39">
        <v>1386.3</v>
      </c>
      <c r="J2313" s="15">
        <f>VLOOKUP(LEFT(B2313,5),[1]Percents!$C:$M,9,FALSE)</f>
        <v>4.4049999999999999E-2</v>
      </c>
      <c r="K2313" s="13">
        <f t="shared" si="36"/>
        <v>61.066514999999995</v>
      </c>
      <c r="L2313" s="22"/>
    </row>
    <row r="2314" spans="1:12" s="40" customFormat="1" ht="14.25" customHeight="1" x14ac:dyDescent="0.25">
      <c r="A2314" s="38" t="s">
        <v>213</v>
      </c>
      <c r="B2314" s="38" t="s">
        <v>258</v>
      </c>
      <c r="C2314" s="38" t="s">
        <v>2774</v>
      </c>
      <c r="D2314" s="38" t="s">
        <v>2775</v>
      </c>
      <c r="E2314" s="38" t="s">
        <v>452</v>
      </c>
      <c r="F2314" s="38" t="s">
        <v>2776</v>
      </c>
      <c r="G2314" s="38" t="s">
        <v>2777</v>
      </c>
      <c r="H2314" s="38" t="s">
        <v>2665</v>
      </c>
      <c r="I2314" s="39">
        <v>8669.619999999999</v>
      </c>
      <c r="J2314" s="15">
        <f>VLOOKUP(LEFT(B2314,5),[1]Percents!$C:$M,9,FALSE)</f>
        <v>4.4049999999999999E-2</v>
      </c>
      <c r="K2314" s="13">
        <f t="shared" si="36"/>
        <v>381.89676099999997</v>
      </c>
      <c r="L2314" s="22"/>
    </row>
    <row r="2315" spans="1:12" s="40" customFormat="1" ht="14.25" customHeight="1" x14ac:dyDescent="0.25">
      <c r="A2315" s="38" t="s">
        <v>213</v>
      </c>
      <c r="B2315" s="38" t="s">
        <v>258</v>
      </c>
      <c r="C2315" s="38" t="s">
        <v>2778</v>
      </c>
      <c r="D2315" s="38" t="s">
        <v>2779</v>
      </c>
      <c r="E2315" s="38" t="s">
        <v>395</v>
      </c>
      <c r="F2315" s="38" t="s">
        <v>2780</v>
      </c>
      <c r="G2315" s="38" t="s">
        <v>2769</v>
      </c>
      <c r="H2315" s="38" t="s">
        <v>2665</v>
      </c>
      <c r="I2315" s="39">
        <v>6202.54</v>
      </c>
      <c r="J2315" s="15">
        <f>VLOOKUP(LEFT(B2315,5),[1]Percents!$C:$M,9,FALSE)</f>
        <v>4.4049999999999999E-2</v>
      </c>
      <c r="K2315" s="13">
        <f t="shared" si="36"/>
        <v>273.22188699999998</v>
      </c>
      <c r="L2315" s="22"/>
    </row>
    <row r="2316" spans="1:12" s="40" customFormat="1" ht="14.25" customHeight="1" x14ac:dyDescent="0.25">
      <c r="A2316" s="38" t="s">
        <v>213</v>
      </c>
      <c r="B2316" s="38" t="s">
        <v>145</v>
      </c>
      <c r="C2316" s="38" t="s">
        <v>2878</v>
      </c>
      <c r="D2316" s="38" t="s">
        <v>2879</v>
      </c>
      <c r="E2316" s="38" t="s">
        <v>1568</v>
      </c>
      <c r="F2316" s="38" t="s">
        <v>2880</v>
      </c>
      <c r="G2316" s="38" t="s">
        <v>2881</v>
      </c>
      <c r="H2316" s="38" t="s">
        <v>2665</v>
      </c>
      <c r="I2316" s="39">
        <v>32578.57</v>
      </c>
      <c r="J2316" s="15">
        <f>VLOOKUP(LEFT(B2316,5),[1]Percents!$C:$M,9,FALSE)</f>
        <v>0</v>
      </c>
      <c r="K2316" s="13">
        <f t="shared" si="36"/>
        <v>0</v>
      </c>
      <c r="L2316" s="22"/>
    </row>
    <row r="2317" spans="1:12" s="40" customFormat="1" ht="14.25" customHeight="1" x14ac:dyDescent="0.25">
      <c r="A2317" s="38" t="s">
        <v>213</v>
      </c>
      <c r="B2317" s="38" t="s">
        <v>2</v>
      </c>
      <c r="C2317" s="38" t="s">
        <v>2882</v>
      </c>
      <c r="D2317" s="38" t="s">
        <v>2883</v>
      </c>
      <c r="E2317" s="38" t="s">
        <v>643</v>
      </c>
      <c r="F2317" s="38" t="s">
        <v>2884</v>
      </c>
      <c r="G2317" s="38" t="s">
        <v>2885</v>
      </c>
      <c r="H2317" s="38" t="s">
        <v>2665</v>
      </c>
      <c r="I2317" s="39">
        <v>1866.14</v>
      </c>
      <c r="J2317" s="15">
        <f>VLOOKUP(LEFT(B2317,5),[1]Percents!$C:$M,9,FALSE)</f>
        <v>0</v>
      </c>
      <c r="K2317" s="13">
        <f t="shared" si="36"/>
        <v>0</v>
      </c>
      <c r="L2317" s="22"/>
    </row>
    <row r="2318" spans="1:12" s="40" customFormat="1" ht="14.25" customHeight="1" x14ac:dyDescent="0.25">
      <c r="A2318" s="38" t="s">
        <v>213</v>
      </c>
      <c r="B2318" s="38" t="s">
        <v>261</v>
      </c>
      <c r="C2318" s="38" t="s">
        <v>3061</v>
      </c>
      <c r="D2318" s="38" t="s">
        <v>3062</v>
      </c>
      <c r="E2318" s="38" t="s">
        <v>14</v>
      </c>
      <c r="F2318" s="38" t="s">
        <v>3063</v>
      </c>
      <c r="G2318" s="38" t="s">
        <v>2825</v>
      </c>
      <c r="H2318" s="38" t="s">
        <v>2665</v>
      </c>
      <c r="I2318" s="39">
        <v>3515.79</v>
      </c>
      <c r="J2318" s="15">
        <f>VLOOKUP(LEFT(B2318,5),[1]Percents!$C:$M,9,FALSE)</f>
        <v>4.4049999999999999E-2</v>
      </c>
      <c r="K2318" s="13">
        <f t="shared" si="36"/>
        <v>154.87054949999998</v>
      </c>
      <c r="L2318" s="22"/>
    </row>
    <row r="2319" spans="1:12" s="40" customFormat="1" ht="14.25" customHeight="1" x14ac:dyDescent="0.25">
      <c r="A2319" s="38" t="s">
        <v>243</v>
      </c>
      <c r="B2319" s="38" t="s">
        <v>290</v>
      </c>
      <c r="C2319" s="38" t="s">
        <v>2886</v>
      </c>
      <c r="D2319" s="38" t="s">
        <v>2887</v>
      </c>
      <c r="E2319" s="38" t="s">
        <v>71</v>
      </c>
      <c r="F2319" s="38" t="s">
        <v>2888</v>
      </c>
      <c r="G2319" s="38" t="s">
        <v>2889</v>
      </c>
      <c r="H2319" s="38" t="s">
        <v>2665</v>
      </c>
      <c r="I2319" s="39">
        <v>59055.67</v>
      </c>
      <c r="J2319" s="15">
        <f>VLOOKUP(LEFT(B2319,5),[1]Percents!$C:$M,9,FALSE)</f>
        <v>0</v>
      </c>
      <c r="K2319" s="13">
        <f t="shared" si="36"/>
        <v>0</v>
      </c>
      <c r="L2319" s="22"/>
    </row>
    <row r="2320" spans="1:12" s="40" customFormat="1" ht="14.25" customHeight="1" x14ac:dyDescent="0.25">
      <c r="A2320" s="38" t="s">
        <v>213</v>
      </c>
      <c r="B2320" s="38" t="s">
        <v>164</v>
      </c>
      <c r="C2320" s="38" t="s">
        <v>3064</v>
      </c>
      <c r="D2320" s="38" t="s">
        <v>3065</v>
      </c>
      <c r="E2320" s="38" t="s">
        <v>6836</v>
      </c>
      <c r="F2320" s="38" t="s">
        <v>3066</v>
      </c>
      <c r="G2320" s="38" t="s">
        <v>3067</v>
      </c>
      <c r="H2320" s="38" t="s">
        <v>2665</v>
      </c>
      <c r="I2320" s="39">
        <v>15144.33</v>
      </c>
      <c r="J2320" s="15">
        <f>VLOOKUP(LEFT(B2320,5),[1]Percents!$C:$M,9,FALSE)</f>
        <v>0</v>
      </c>
      <c r="K2320" s="13">
        <f t="shared" si="36"/>
        <v>0</v>
      </c>
      <c r="L2320" s="22"/>
    </row>
    <row r="2321" spans="1:12" s="40" customFormat="1" ht="14.25" customHeight="1" x14ac:dyDescent="0.25">
      <c r="A2321" s="38" t="s">
        <v>242</v>
      </c>
      <c r="B2321" s="38" t="s">
        <v>423</v>
      </c>
      <c r="C2321" s="38" t="s">
        <v>2890</v>
      </c>
      <c r="D2321" s="38" t="s">
        <v>2891</v>
      </c>
      <c r="E2321" s="38" t="s">
        <v>11849</v>
      </c>
      <c r="F2321" s="38" t="s">
        <v>2892</v>
      </c>
      <c r="G2321" s="38" t="s">
        <v>2640</v>
      </c>
      <c r="H2321" s="38" t="s">
        <v>2665</v>
      </c>
      <c r="I2321" s="39">
        <v>12855.26</v>
      </c>
      <c r="J2321" s="15">
        <f>VLOOKUP(LEFT(B2321,5),[1]Percents!$C:$M,9,FALSE)</f>
        <v>0</v>
      </c>
      <c r="K2321" s="13">
        <f t="shared" si="36"/>
        <v>0</v>
      </c>
      <c r="L2321" s="22"/>
    </row>
    <row r="2322" spans="1:12" s="40" customFormat="1" ht="14.25" customHeight="1" x14ac:dyDescent="0.25">
      <c r="A2322" s="38" t="s">
        <v>213</v>
      </c>
      <c r="B2322" s="38" t="s">
        <v>258</v>
      </c>
      <c r="C2322" s="38" t="s">
        <v>2893</v>
      </c>
      <c r="D2322" s="38" t="s">
        <v>2894</v>
      </c>
      <c r="E2322" s="38" t="s">
        <v>714</v>
      </c>
      <c r="F2322" s="38" t="s">
        <v>2895</v>
      </c>
      <c r="G2322" s="38" t="s">
        <v>2825</v>
      </c>
      <c r="H2322" s="38" t="s">
        <v>2665</v>
      </c>
      <c r="I2322" s="39">
        <v>14395.93</v>
      </c>
      <c r="J2322" s="15">
        <f>VLOOKUP(LEFT(B2322,5),[1]Percents!$C:$M,9,FALSE)</f>
        <v>4.4049999999999999E-2</v>
      </c>
      <c r="K2322" s="13">
        <f t="shared" si="36"/>
        <v>634.14071650000005</v>
      </c>
      <c r="L2322" s="22"/>
    </row>
    <row r="2323" spans="1:12" s="40" customFormat="1" ht="14.25" customHeight="1" x14ac:dyDescent="0.25">
      <c r="A2323" s="38" t="s">
        <v>213</v>
      </c>
      <c r="B2323" s="38" t="s">
        <v>164</v>
      </c>
      <c r="C2323" s="38" t="s">
        <v>3299</v>
      </c>
      <c r="D2323" s="38" t="s">
        <v>3300</v>
      </c>
      <c r="E2323" s="38" t="s">
        <v>6836</v>
      </c>
      <c r="F2323" s="38" t="s">
        <v>3301</v>
      </c>
      <c r="G2323" s="38" t="s">
        <v>3302</v>
      </c>
      <c r="H2323" s="38" t="s">
        <v>2665</v>
      </c>
      <c r="I2323" s="39">
        <v>1727.1</v>
      </c>
      <c r="J2323" s="15">
        <f>VLOOKUP(LEFT(B2323,5),[1]Percents!$C:$M,9,FALSE)</f>
        <v>0</v>
      </c>
      <c r="K2323" s="13">
        <f t="shared" si="36"/>
        <v>0</v>
      </c>
      <c r="L2323" s="22"/>
    </row>
    <row r="2324" spans="1:12" s="40" customFormat="1" ht="14.25" customHeight="1" x14ac:dyDescent="0.25">
      <c r="A2324" s="38" t="s">
        <v>213</v>
      </c>
      <c r="B2324" s="38" t="s">
        <v>162</v>
      </c>
      <c r="C2324" s="38" t="s">
        <v>3303</v>
      </c>
      <c r="D2324" s="38" t="s">
        <v>3304</v>
      </c>
      <c r="E2324" s="38" t="s">
        <v>18</v>
      </c>
      <c r="F2324" s="38" t="s">
        <v>3305</v>
      </c>
      <c r="G2324" s="38" t="s">
        <v>3306</v>
      </c>
      <c r="H2324" s="38" t="s">
        <v>2665</v>
      </c>
      <c r="I2324" s="39">
        <v>197.92</v>
      </c>
      <c r="J2324" s="15">
        <f>VLOOKUP(LEFT(B2324,5),[1]Percents!$C:$M,9,FALSE)</f>
        <v>4.4049999999999999E-2</v>
      </c>
      <c r="K2324" s="13">
        <f t="shared" si="36"/>
        <v>8.7183759999999992</v>
      </c>
      <c r="L2324" s="22"/>
    </row>
    <row r="2325" spans="1:12" s="40" customFormat="1" ht="14.25" customHeight="1" x14ac:dyDescent="0.25">
      <c r="A2325" s="38" t="s">
        <v>213</v>
      </c>
      <c r="B2325" s="38" t="s">
        <v>162</v>
      </c>
      <c r="C2325" s="38" t="s">
        <v>3178</v>
      </c>
      <c r="D2325" s="38" t="s">
        <v>3179</v>
      </c>
      <c r="E2325" s="38" t="s">
        <v>18</v>
      </c>
      <c r="F2325" s="38" t="s">
        <v>3180</v>
      </c>
      <c r="G2325" s="38" t="s">
        <v>3181</v>
      </c>
      <c r="H2325" s="38" t="s">
        <v>2665</v>
      </c>
      <c r="I2325" s="39">
        <v>2096.63</v>
      </c>
      <c r="J2325" s="15">
        <f>VLOOKUP(LEFT(B2325,5),[1]Percents!$C:$M,9,FALSE)</f>
        <v>4.4049999999999999E-2</v>
      </c>
      <c r="K2325" s="13">
        <f t="shared" si="36"/>
        <v>92.356551500000009</v>
      </c>
      <c r="L2325" s="22"/>
    </row>
    <row r="2326" spans="1:12" s="40" customFormat="1" ht="14.25" customHeight="1" x14ac:dyDescent="0.25">
      <c r="A2326" s="38" t="s">
        <v>243</v>
      </c>
      <c r="B2326" s="38" t="s">
        <v>118</v>
      </c>
      <c r="C2326" s="38" t="s">
        <v>6186</v>
      </c>
      <c r="D2326" s="38" t="s">
        <v>6187</v>
      </c>
      <c r="E2326" s="38" t="s">
        <v>119</v>
      </c>
      <c r="F2326" s="38" t="s">
        <v>6188</v>
      </c>
      <c r="G2326" s="38" t="s">
        <v>2825</v>
      </c>
      <c r="H2326" s="38" t="s">
        <v>2665</v>
      </c>
      <c r="I2326" s="39">
        <v>16962.88</v>
      </c>
      <c r="J2326" s="15">
        <f>VLOOKUP(LEFT(B2326,5),[1]Percents!$C:$M,9,FALSE)</f>
        <v>0</v>
      </c>
      <c r="K2326" s="13">
        <f t="shared" si="36"/>
        <v>0</v>
      </c>
      <c r="L2326" s="22"/>
    </row>
    <row r="2327" spans="1:12" s="40" customFormat="1" ht="14.25" customHeight="1" x14ac:dyDescent="0.25">
      <c r="A2327" s="38" t="s">
        <v>213</v>
      </c>
      <c r="B2327" s="38" t="s">
        <v>258</v>
      </c>
      <c r="C2327" s="38" t="s">
        <v>2896</v>
      </c>
      <c r="D2327" s="38" t="s">
        <v>2897</v>
      </c>
      <c r="E2327" s="38" t="s">
        <v>1374</v>
      </c>
      <c r="F2327" s="38" t="s">
        <v>2898</v>
      </c>
      <c r="G2327" s="38" t="s">
        <v>2889</v>
      </c>
      <c r="H2327" s="38" t="s">
        <v>2665</v>
      </c>
      <c r="I2327" s="39">
        <v>1008.48</v>
      </c>
      <c r="J2327" s="15">
        <f>VLOOKUP(LEFT(B2327,5),[1]Percents!$C:$M,9,FALSE)</f>
        <v>4.4049999999999999E-2</v>
      </c>
      <c r="K2327" s="13">
        <f t="shared" si="36"/>
        <v>44.423544</v>
      </c>
      <c r="L2327" s="22"/>
    </row>
    <row r="2328" spans="1:12" s="40" customFormat="1" ht="14.25" customHeight="1" x14ac:dyDescent="0.25">
      <c r="A2328" s="38" t="s">
        <v>213</v>
      </c>
      <c r="B2328" s="38" t="s">
        <v>154</v>
      </c>
      <c r="C2328" s="38" t="s">
        <v>3068</v>
      </c>
      <c r="D2328" s="38" t="s">
        <v>3069</v>
      </c>
      <c r="E2328" s="38" t="s">
        <v>253</v>
      </c>
      <c r="F2328" s="38" t="s">
        <v>3070</v>
      </c>
      <c r="G2328" s="38" t="s">
        <v>3071</v>
      </c>
      <c r="H2328" s="38" t="s">
        <v>2665</v>
      </c>
      <c r="I2328" s="39">
        <v>11944.47</v>
      </c>
      <c r="J2328" s="15">
        <f>VLOOKUP(LEFT(B2328,5),[1]Percents!$C:$M,9,FALSE)</f>
        <v>0</v>
      </c>
      <c r="K2328" s="13">
        <f t="shared" si="36"/>
        <v>0</v>
      </c>
      <c r="L2328" s="22"/>
    </row>
    <row r="2329" spans="1:12" s="40" customFormat="1" ht="14.25" customHeight="1" x14ac:dyDescent="0.25">
      <c r="A2329" s="38" t="s">
        <v>213</v>
      </c>
      <c r="B2329" s="38" t="s">
        <v>162</v>
      </c>
      <c r="C2329" s="38" t="s">
        <v>3307</v>
      </c>
      <c r="D2329" s="38" t="s">
        <v>3308</v>
      </c>
      <c r="E2329" s="38" t="s">
        <v>1537</v>
      </c>
      <c r="F2329" s="38" t="s">
        <v>3309</v>
      </c>
      <c r="G2329" s="38" t="s">
        <v>3290</v>
      </c>
      <c r="H2329" s="38" t="s">
        <v>2665</v>
      </c>
      <c r="I2329" s="39">
        <v>713.52</v>
      </c>
      <c r="J2329" s="15">
        <f>VLOOKUP(LEFT(B2329,5),[1]Percents!$C:$M,9,FALSE)</f>
        <v>4.4049999999999999E-2</v>
      </c>
      <c r="K2329" s="13">
        <f t="shared" si="36"/>
        <v>31.430555999999999</v>
      </c>
      <c r="L2329" s="22"/>
    </row>
    <row r="2330" spans="1:12" s="40" customFormat="1" ht="14.25" customHeight="1" x14ac:dyDescent="0.25">
      <c r="A2330" s="38" t="s">
        <v>213</v>
      </c>
      <c r="B2330" s="38" t="s">
        <v>258</v>
      </c>
      <c r="C2330" s="38" t="s">
        <v>2954</v>
      </c>
      <c r="D2330" s="38" t="s">
        <v>2955</v>
      </c>
      <c r="E2330" s="38" t="s">
        <v>17</v>
      </c>
      <c r="F2330" s="38" t="s">
        <v>2956</v>
      </c>
      <c r="G2330" s="38" t="s">
        <v>2953</v>
      </c>
      <c r="H2330" s="38" t="s">
        <v>2665</v>
      </c>
      <c r="I2330" s="39">
        <v>4549.17</v>
      </c>
      <c r="J2330" s="15">
        <f>VLOOKUP(LEFT(B2330,5),[1]Percents!$C:$M,9,FALSE)</f>
        <v>4.4049999999999999E-2</v>
      </c>
      <c r="K2330" s="13">
        <f t="shared" si="36"/>
        <v>200.3909385</v>
      </c>
      <c r="L2330" s="22"/>
    </row>
    <row r="2331" spans="1:12" s="40" customFormat="1" ht="14.25" customHeight="1" x14ac:dyDescent="0.25">
      <c r="A2331" s="38" t="s">
        <v>213</v>
      </c>
      <c r="B2331" s="38" t="s">
        <v>4321</v>
      </c>
      <c r="C2331" s="38" t="s">
        <v>3072</v>
      </c>
      <c r="D2331" s="38" t="s">
        <v>3073</v>
      </c>
      <c r="E2331" s="38" t="s">
        <v>2871</v>
      </c>
      <c r="F2331" s="38" t="s">
        <v>3074</v>
      </c>
      <c r="G2331" s="38" t="s">
        <v>3075</v>
      </c>
      <c r="H2331" s="38" t="s">
        <v>2665</v>
      </c>
      <c r="I2331" s="39">
        <v>10251.4</v>
      </c>
      <c r="J2331" s="15">
        <f>VLOOKUP(LEFT(B2331,5),[1]Percents!$C:$M,9,FALSE)</f>
        <v>0</v>
      </c>
      <c r="K2331" s="13">
        <f t="shared" si="36"/>
        <v>0</v>
      </c>
      <c r="L2331" s="22"/>
    </row>
    <row r="2332" spans="1:12" s="40" customFormat="1" ht="14.25" customHeight="1" x14ac:dyDescent="0.25">
      <c r="A2332" s="38" t="s">
        <v>213</v>
      </c>
      <c r="B2332" s="38" t="s">
        <v>261</v>
      </c>
      <c r="C2332" s="38" t="s">
        <v>3076</v>
      </c>
      <c r="D2332" s="38" t="s">
        <v>3077</v>
      </c>
      <c r="E2332" s="38" t="s">
        <v>14</v>
      </c>
      <c r="F2332" s="38" t="s">
        <v>3078</v>
      </c>
      <c r="G2332" s="38" t="s">
        <v>3079</v>
      </c>
      <c r="H2332" s="38" t="s">
        <v>2665</v>
      </c>
      <c r="I2332" s="39">
        <v>14421.83</v>
      </c>
      <c r="J2332" s="15">
        <f>VLOOKUP(LEFT(B2332,5),[1]Percents!$C:$M,9,FALSE)</f>
        <v>4.4049999999999999E-2</v>
      </c>
      <c r="K2332" s="13">
        <f t="shared" si="36"/>
        <v>635.28161149999994</v>
      </c>
      <c r="L2332" s="22"/>
    </row>
    <row r="2333" spans="1:12" s="40" customFormat="1" ht="14.25" customHeight="1" x14ac:dyDescent="0.25">
      <c r="A2333" s="38" t="s">
        <v>213</v>
      </c>
      <c r="B2333" s="38" t="s">
        <v>258</v>
      </c>
      <c r="C2333" s="38" t="s">
        <v>2957</v>
      </c>
      <c r="D2333" s="38" t="s">
        <v>2958</v>
      </c>
      <c r="E2333" s="38" t="s">
        <v>614</v>
      </c>
      <c r="F2333" s="38" t="s">
        <v>2959</v>
      </c>
      <c r="G2333" s="38" t="s">
        <v>2960</v>
      </c>
      <c r="H2333" s="38" t="s">
        <v>2665</v>
      </c>
      <c r="I2333" s="39">
        <v>8960.89</v>
      </c>
      <c r="J2333" s="15">
        <f>VLOOKUP(LEFT(B2333,5),[1]Percents!$C:$M,9,FALSE)</f>
        <v>4.4049999999999999E-2</v>
      </c>
      <c r="K2333" s="13">
        <f t="shared" si="36"/>
        <v>394.72720449999997</v>
      </c>
      <c r="L2333" s="22"/>
    </row>
    <row r="2334" spans="1:12" s="40" customFormat="1" ht="14.25" customHeight="1" x14ac:dyDescent="0.25">
      <c r="A2334" s="38" t="s">
        <v>213</v>
      </c>
      <c r="B2334" s="38" t="s">
        <v>258</v>
      </c>
      <c r="C2334" s="38" t="s">
        <v>2961</v>
      </c>
      <c r="D2334" s="38" t="s">
        <v>2962</v>
      </c>
      <c r="E2334" s="38" t="s">
        <v>1276</v>
      </c>
      <c r="F2334" s="38" t="s">
        <v>2963</v>
      </c>
      <c r="G2334" s="38" t="s">
        <v>2964</v>
      </c>
      <c r="H2334" s="38" t="s">
        <v>2665</v>
      </c>
      <c r="I2334" s="39">
        <v>625.51</v>
      </c>
      <c r="J2334" s="15">
        <f>VLOOKUP(LEFT(B2334,5),[1]Percents!$C:$M,9,FALSE)</f>
        <v>4.4049999999999999E-2</v>
      </c>
      <c r="K2334" s="13">
        <f t="shared" ref="K2334:K2397" si="37">+J2334*I2334</f>
        <v>27.553715499999999</v>
      </c>
      <c r="L2334" s="22"/>
    </row>
    <row r="2335" spans="1:12" s="40" customFormat="1" ht="14.25" customHeight="1" x14ac:dyDescent="0.25">
      <c r="A2335" s="38" t="s">
        <v>243</v>
      </c>
      <c r="B2335" s="38" t="s">
        <v>118</v>
      </c>
      <c r="C2335" s="38" t="s">
        <v>10785</v>
      </c>
      <c r="D2335" s="38" t="s">
        <v>10786</v>
      </c>
      <c r="E2335" s="38" t="s">
        <v>385</v>
      </c>
      <c r="F2335" s="38" t="s">
        <v>10787</v>
      </c>
      <c r="G2335" s="38" t="s">
        <v>2619</v>
      </c>
      <c r="H2335" s="38" t="s">
        <v>2665</v>
      </c>
      <c r="I2335" s="41">
        <v>-865.15</v>
      </c>
      <c r="J2335" s="15">
        <f>VLOOKUP(LEFT(B2335,5),[1]Percents!$C:$M,9,FALSE)</f>
        <v>0</v>
      </c>
      <c r="K2335" s="13">
        <f t="shared" si="37"/>
        <v>0</v>
      </c>
      <c r="L2335" s="22"/>
    </row>
    <row r="2336" spans="1:12" s="40" customFormat="1" ht="14.25" customHeight="1" x14ac:dyDescent="0.25">
      <c r="A2336" s="38" t="s">
        <v>213</v>
      </c>
      <c r="B2336" s="38" t="s">
        <v>261</v>
      </c>
      <c r="C2336" s="38" t="s">
        <v>3081</v>
      </c>
      <c r="D2336" s="38" t="s">
        <v>3082</v>
      </c>
      <c r="E2336" s="38" t="s">
        <v>14</v>
      </c>
      <c r="F2336" s="38" t="s">
        <v>3083</v>
      </c>
      <c r="G2336" s="38" t="s">
        <v>3079</v>
      </c>
      <c r="H2336" s="38" t="s">
        <v>2665</v>
      </c>
      <c r="I2336" s="39">
        <v>11831.56</v>
      </c>
      <c r="J2336" s="15">
        <f>VLOOKUP(LEFT(B2336,5),[1]Percents!$C:$M,9,FALSE)</f>
        <v>4.4049999999999999E-2</v>
      </c>
      <c r="K2336" s="13">
        <f t="shared" si="37"/>
        <v>521.18021799999997</v>
      </c>
      <c r="L2336" s="22"/>
    </row>
    <row r="2337" spans="1:12" s="40" customFormat="1" ht="14.25" customHeight="1" x14ac:dyDescent="0.25">
      <c r="A2337" s="38" t="s">
        <v>213</v>
      </c>
      <c r="B2337" s="38" t="s">
        <v>120</v>
      </c>
      <c r="C2337" s="38" t="s">
        <v>2965</v>
      </c>
      <c r="D2337" s="38" t="s">
        <v>2966</v>
      </c>
      <c r="E2337" s="38" t="s">
        <v>6737</v>
      </c>
      <c r="F2337" s="38" t="s">
        <v>2967</v>
      </c>
      <c r="G2337" s="38" t="s">
        <v>2968</v>
      </c>
      <c r="H2337" s="38" t="s">
        <v>2665</v>
      </c>
      <c r="I2337" s="39">
        <v>38106.19</v>
      </c>
      <c r="J2337" s="15">
        <f>VLOOKUP(LEFT(B2337,5),[1]Percents!$C:$M,9,FALSE)</f>
        <v>0</v>
      </c>
      <c r="K2337" s="13">
        <f t="shared" si="37"/>
        <v>0</v>
      </c>
      <c r="L2337" s="22"/>
    </row>
    <row r="2338" spans="1:12" s="40" customFormat="1" ht="14.25" customHeight="1" x14ac:dyDescent="0.25">
      <c r="A2338" s="38" t="s">
        <v>213</v>
      </c>
      <c r="B2338" s="38" t="s">
        <v>145</v>
      </c>
      <c r="C2338" s="38" t="s">
        <v>3183</v>
      </c>
      <c r="D2338" s="38" t="s">
        <v>3184</v>
      </c>
      <c r="E2338" s="38" t="s">
        <v>4173</v>
      </c>
      <c r="F2338" s="38" t="s">
        <v>3185</v>
      </c>
      <c r="G2338" s="38" t="s">
        <v>3186</v>
      </c>
      <c r="H2338" s="38" t="s">
        <v>2665</v>
      </c>
      <c r="I2338" s="39">
        <v>14180.85</v>
      </c>
      <c r="J2338" s="15">
        <f>VLOOKUP(LEFT(B2338,5),[1]Percents!$C:$M,9,FALSE)</f>
        <v>0</v>
      </c>
      <c r="K2338" s="13">
        <f t="shared" si="37"/>
        <v>0</v>
      </c>
      <c r="L2338" s="22"/>
    </row>
    <row r="2339" spans="1:12" s="40" customFormat="1" ht="14.25" customHeight="1" x14ac:dyDescent="0.25">
      <c r="A2339" s="38" t="s">
        <v>213</v>
      </c>
      <c r="B2339" s="38" t="s">
        <v>162</v>
      </c>
      <c r="C2339" s="38" t="s">
        <v>11123</v>
      </c>
      <c r="D2339" s="38" t="s">
        <v>11124</v>
      </c>
      <c r="E2339" s="38" t="s">
        <v>291</v>
      </c>
      <c r="F2339" s="38" t="s">
        <v>11125</v>
      </c>
      <c r="G2339" s="38" t="s">
        <v>11126</v>
      </c>
      <c r="H2339" s="38" t="s">
        <v>2665</v>
      </c>
      <c r="I2339" s="39">
        <v>7347.01</v>
      </c>
      <c r="J2339" s="15">
        <f>VLOOKUP(LEFT(B2339,5),[1]Percents!$C:$M,9,FALSE)</f>
        <v>4.4049999999999999E-2</v>
      </c>
      <c r="K2339" s="13">
        <f t="shared" si="37"/>
        <v>323.63579049999998</v>
      </c>
      <c r="L2339" s="22"/>
    </row>
    <row r="2340" spans="1:12" s="40" customFormat="1" ht="14.25" customHeight="1" x14ac:dyDescent="0.25">
      <c r="A2340" s="38" t="s">
        <v>213</v>
      </c>
      <c r="B2340" s="38" t="s">
        <v>21</v>
      </c>
      <c r="C2340" s="38" t="s">
        <v>2223</v>
      </c>
      <c r="D2340" s="38" t="s">
        <v>432</v>
      </c>
      <c r="E2340" s="38" t="s">
        <v>6703</v>
      </c>
      <c r="F2340" s="38" t="s">
        <v>3084</v>
      </c>
      <c r="G2340" s="38" t="s">
        <v>2224</v>
      </c>
      <c r="H2340" s="38" t="s">
        <v>2665</v>
      </c>
      <c r="I2340" s="39">
        <v>2713.92</v>
      </c>
      <c r="J2340" s="15">
        <f>VLOOKUP(LEFT(B2340,5),[1]Percents!$C:$M,9,FALSE)</f>
        <v>4.4049999999999999E-2</v>
      </c>
      <c r="K2340" s="13">
        <f t="shared" si="37"/>
        <v>119.548176</v>
      </c>
      <c r="L2340" s="22"/>
    </row>
    <row r="2341" spans="1:12" s="40" customFormat="1" ht="14.25" customHeight="1" x14ac:dyDescent="0.25">
      <c r="A2341" s="38" t="s">
        <v>213</v>
      </c>
      <c r="B2341" s="38" t="s">
        <v>234</v>
      </c>
      <c r="C2341" s="38" t="s">
        <v>4233</v>
      </c>
      <c r="D2341" s="38" t="s">
        <v>4234</v>
      </c>
      <c r="E2341" s="38" t="s">
        <v>287</v>
      </c>
      <c r="F2341" s="38" t="s">
        <v>4235</v>
      </c>
      <c r="G2341" s="38" t="s">
        <v>2571</v>
      </c>
      <c r="H2341" s="38" t="s">
        <v>2665</v>
      </c>
      <c r="I2341" s="39">
        <v>319.92</v>
      </c>
      <c r="J2341" s="15">
        <f>VLOOKUP(LEFT(B2341,5),[1]Percents!$C:$M,9,FALSE)</f>
        <v>0</v>
      </c>
      <c r="K2341" s="13">
        <f t="shared" si="37"/>
        <v>0</v>
      </c>
      <c r="L2341" s="22"/>
    </row>
    <row r="2342" spans="1:12" s="40" customFormat="1" ht="14.25" customHeight="1" x14ac:dyDescent="0.25">
      <c r="A2342" s="38" t="s">
        <v>213</v>
      </c>
      <c r="B2342" s="38" t="s">
        <v>145</v>
      </c>
      <c r="C2342" s="38" t="s">
        <v>3085</v>
      </c>
      <c r="D2342" s="38" t="s">
        <v>3086</v>
      </c>
      <c r="E2342" s="38" t="s">
        <v>182</v>
      </c>
      <c r="F2342" s="38" t="s">
        <v>3087</v>
      </c>
      <c r="G2342" s="38" t="s">
        <v>2922</v>
      </c>
      <c r="H2342" s="38" t="s">
        <v>2665</v>
      </c>
      <c r="I2342" s="39">
        <v>10939.86</v>
      </c>
      <c r="J2342" s="15">
        <f>VLOOKUP(LEFT(B2342,5),[1]Percents!$C:$M,9,FALSE)</f>
        <v>0</v>
      </c>
      <c r="K2342" s="13">
        <f t="shared" si="37"/>
        <v>0</v>
      </c>
      <c r="L2342" s="22"/>
    </row>
    <row r="2343" spans="1:12" s="40" customFormat="1" ht="14.25" customHeight="1" x14ac:dyDescent="0.25">
      <c r="A2343" s="38" t="s">
        <v>213</v>
      </c>
      <c r="B2343" s="38" t="s">
        <v>2</v>
      </c>
      <c r="C2343" s="38" t="s">
        <v>3671</v>
      </c>
      <c r="D2343" s="38" t="s">
        <v>3672</v>
      </c>
      <c r="E2343" s="38" t="s">
        <v>6</v>
      </c>
      <c r="F2343" s="38" t="s">
        <v>3673</v>
      </c>
      <c r="G2343" s="38" t="s">
        <v>3033</v>
      </c>
      <c r="H2343" s="38" t="s">
        <v>2665</v>
      </c>
      <c r="I2343" s="39">
        <v>6411.27</v>
      </c>
      <c r="J2343" s="15">
        <f>VLOOKUP(LEFT(B2343,5),[1]Percents!$C:$M,9,FALSE)</f>
        <v>0</v>
      </c>
      <c r="K2343" s="13">
        <f t="shared" si="37"/>
        <v>0</v>
      </c>
      <c r="L2343" s="22"/>
    </row>
    <row r="2344" spans="1:12" s="40" customFormat="1" ht="14.25" customHeight="1" x14ac:dyDescent="0.25">
      <c r="A2344" s="38" t="s">
        <v>213</v>
      </c>
      <c r="B2344" s="38" t="s">
        <v>162</v>
      </c>
      <c r="C2344" s="38" t="s">
        <v>8904</v>
      </c>
      <c r="D2344" s="38" t="s">
        <v>8905</v>
      </c>
      <c r="E2344" s="38" t="s">
        <v>263</v>
      </c>
      <c r="F2344" s="38" t="s">
        <v>8906</v>
      </c>
      <c r="G2344" s="38" t="s">
        <v>3142</v>
      </c>
      <c r="H2344" s="38" t="s">
        <v>2665</v>
      </c>
      <c r="I2344" s="39">
        <v>4106.88</v>
      </c>
      <c r="J2344" s="15">
        <f>VLOOKUP(LEFT(B2344,5),[1]Percents!$C:$M,9,FALSE)</f>
        <v>4.4049999999999999E-2</v>
      </c>
      <c r="K2344" s="13">
        <f t="shared" si="37"/>
        <v>180.908064</v>
      </c>
      <c r="L2344" s="22"/>
    </row>
    <row r="2345" spans="1:12" s="40" customFormat="1" ht="14.25" customHeight="1" x14ac:dyDescent="0.25">
      <c r="A2345" s="38" t="s">
        <v>213</v>
      </c>
      <c r="B2345" s="38" t="s">
        <v>258</v>
      </c>
      <c r="C2345" s="38" t="s">
        <v>3088</v>
      </c>
      <c r="D2345" s="38" t="s">
        <v>3089</v>
      </c>
      <c r="E2345" s="38" t="s">
        <v>714</v>
      </c>
      <c r="F2345" s="38" t="s">
        <v>3090</v>
      </c>
      <c r="G2345" s="38" t="s">
        <v>3091</v>
      </c>
      <c r="H2345" s="38" t="s">
        <v>2665</v>
      </c>
      <c r="I2345" s="39">
        <v>11628.74</v>
      </c>
      <c r="J2345" s="15">
        <f>VLOOKUP(LEFT(B2345,5),[1]Percents!$C:$M,9,FALSE)</f>
        <v>4.4049999999999999E-2</v>
      </c>
      <c r="K2345" s="13">
        <f t="shared" si="37"/>
        <v>512.24599699999999</v>
      </c>
      <c r="L2345" s="22"/>
    </row>
    <row r="2346" spans="1:12" s="40" customFormat="1" ht="14.25" customHeight="1" x14ac:dyDescent="0.25">
      <c r="A2346" s="38" t="s">
        <v>213</v>
      </c>
      <c r="B2346" s="38" t="s">
        <v>160</v>
      </c>
      <c r="C2346" s="38" t="s">
        <v>3674</v>
      </c>
      <c r="D2346" s="38" t="s">
        <v>3675</v>
      </c>
      <c r="E2346" s="38" t="s">
        <v>6707</v>
      </c>
      <c r="F2346" s="38" t="s">
        <v>3676</v>
      </c>
      <c r="G2346" s="38" t="s">
        <v>3677</v>
      </c>
      <c r="H2346" s="38" t="s">
        <v>2665</v>
      </c>
      <c r="I2346" s="39">
        <v>11697.3</v>
      </c>
      <c r="J2346" s="15">
        <f>VLOOKUP(LEFT(B2346,5),[1]Percents!$C:$M,9,FALSE)</f>
        <v>4.4049999999999999E-2</v>
      </c>
      <c r="K2346" s="13">
        <f t="shared" si="37"/>
        <v>515.26606499999991</v>
      </c>
      <c r="L2346" s="22"/>
    </row>
    <row r="2347" spans="1:12" s="40" customFormat="1" ht="14.25" customHeight="1" x14ac:dyDescent="0.25">
      <c r="A2347" s="38" t="s">
        <v>213</v>
      </c>
      <c r="B2347" s="38" t="s">
        <v>145</v>
      </c>
      <c r="C2347" s="38" t="s">
        <v>9584</v>
      </c>
      <c r="D2347" s="38" t="s">
        <v>9585</v>
      </c>
      <c r="E2347" s="38" t="s">
        <v>220</v>
      </c>
      <c r="F2347" s="38" t="s">
        <v>9586</v>
      </c>
      <c r="G2347" s="38" t="s">
        <v>3169</v>
      </c>
      <c r="H2347" s="38" t="s">
        <v>2665</v>
      </c>
      <c r="I2347" s="39">
        <v>4641.2299999999996</v>
      </c>
      <c r="J2347" s="15">
        <f>VLOOKUP(LEFT(B2347,5),[1]Percents!$C:$M,9,FALSE)</f>
        <v>0</v>
      </c>
      <c r="K2347" s="13">
        <f t="shared" si="37"/>
        <v>0</v>
      </c>
      <c r="L2347" s="22"/>
    </row>
    <row r="2348" spans="1:12" s="40" customFormat="1" ht="14.25" customHeight="1" x14ac:dyDescent="0.25">
      <c r="A2348" s="38" t="s">
        <v>213</v>
      </c>
      <c r="B2348" s="38" t="s">
        <v>258</v>
      </c>
      <c r="C2348" s="38" t="s">
        <v>3187</v>
      </c>
      <c r="D2348" s="38" t="s">
        <v>3188</v>
      </c>
      <c r="E2348" s="38" t="s">
        <v>614</v>
      </c>
      <c r="F2348" s="38" t="s">
        <v>3189</v>
      </c>
      <c r="G2348" s="38" t="s">
        <v>3071</v>
      </c>
      <c r="H2348" s="38" t="s">
        <v>2665</v>
      </c>
      <c r="I2348" s="39">
        <v>8.25</v>
      </c>
      <c r="J2348" s="15">
        <f>VLOOKUP(LEFT(B2348,5),[1]Percents!$C:$M,9,FALSE)</f>
        <v>4.4049999999999999E-2</v>
      </c>
      <c r="K2348" s="13">
        <f t="shared" si="37"/>
        <v>0.36341249999999997</v>
      </c>
      <c r="L2348" s="22"/>
    </row>
    <row r="2349" spans="1:12" s="40" customFormat="1" ht="14.25" customHeight="1" x14ac:dyDescent="0.25">
      <c r="A2349" s="38" t="s">
        <v>213</v>
      </c>
      <c r="B2349" s="38" t="s">
        <v>4321</v>
      </c>
      <c r="C2349" s="38" t="s">
        <v>5042</v>
      </c>
      <c r="D2349" s="38" t="s">
        <v>5043</v>
      </c>
      <c r="E2349" s="38" t="s">
        <v>1633</v>
      </c>
      <c r="F2349" s="38" t="s">
        <v>5044</v>
      </c>
      <c r="G2349" s="38" t="s">
        <v>3730</v>
      </c>
      <c r="H2349" s="38" t="s">
        <v>2665</v>
      </c>
      <c r="I2349" s="39">
        <v>106.23</v>
      </c>
      <c r="J2349" s="15">
        <f>VLOOKUP(LEFT(B2349,5),[1]Percents!$C:$M,9,FALSE)</f>
        <v>0</v>
      </c>
      <c r="K2349" s="13">
        <f t="shared" si="37"/>
        <v>0</v>
      </c>
      <c r="L2349" s="22"/>
    </row>
    <row r="2350" spans="1:12" s="40" customFormat="1" ht="14.25" customHeight="1" x14ac:dyDescent="0.25">
      <c r="A2350" s="38" t="s">
        <v>213</v>
      </c>
      <c r="B2350" s="38" t="s">
        <v>258</v>
      </c>
      <c r="C2350" s="38" t="s">
        <v>3190</v>
      </c>
      <c r="D2350" s="38" t="s">
        <v>3191</v>
      </c>
      <c r="E2350" s="38" t="s">
        <v>1374</v>
      </c>
      <c r="F2350" s="38" t="s">
        <v>3192</v>
      </c>
      <c r="G2350" s="38" t="s">
        <v>3146</v>
      </c>
      <c r="H2350" s="38" t="s">
        <v>2665</v>
      </c>
      <c r="I2350" s="39">
        <v>37472.980000000003</v>
      </c>
      <c r="J2350" s="15">
        <f>VLOOKUP(LEFT(B2350,5),[1]Percents!$C:$M,9,FALSE)</f>
        <v>4.4049999999999999E-2</v>
      </c>
      <c r="K2350" s="13">
        <f t="shared" si="37"/>
        <v>1650.6847690000002</v>
      </c>
      <c r="L2350" s="22"/>
    </row>
    <row r="2351" spans="1:12" s="40" customFormat="1" ht="14.25" customHeight="1" x14ac:dyDescent="0.25">
      <c r="A2351" s="38" t="s">
        <v>243</v>
      </c>
      <c r="B2351" s="38" t="s">
        <v>50</v>
      </c>
      <c r="C2351" s="38" t="s">
        <v>9587</v>
      </c>
      <c r="D2351" s="38" t="s">
        <v>9588</v>
      </c>
      <c r="E2351" s="38" t="s">
        <v>2746</v>
      </c>
      <c r="F2351" s="38" t="s">
        <v>9589</v>
      </c>
      <c r="G2351" s="38" t="s">
        <v>2922</v>
      </c>
      <c r="H2351" s="38" t="s">
        <v>2665</v>
      </c>
      <c r="I2351" s="39">
        <v>1960.3</v>
      </c>
      <c r="J2351" s="15">
        <f>VLOOKUP(LEFT(B2351,5),[1]Percents!$C:$M,9,FALSE)</f>
        <v>0</v>
      </c>
      <c r="K2351" s="13">
        <f t="shared" si="37"/>
        <v>0</v>
      </c>
      <c r="L2351" s="22"/>
    </row>
    <row r="2352" spans="1:12" s="40" customFormat="1" ht="14.25" customHeight="1" x14ac:dyDescent="0.25">
      <c r="A2352" s="38" t="s">
        <v>213</v>
      </c>
      <c r="B2352" s="38" t="s">
        <v>94</v>
      </c>
      <c r="C2352" s="38" t="s">
        <v>10540</v>
      </c>
      <c r="D2352" s="38" t="s">
        <v>10541</v>
      </c>
      <c r="E2352" s="38" t="s">
        <v>535</v>
      </c>
      <c r="F2352" s="38" t="s">
        <v>10542</v>
      </c>
      <c r="G2352" s="38" t="s">
        <v>10543</v>
      </c>
      <c r="H2352" s="38" t="s">
        <v>2665</v>
      </c>
      <c r="I2352" s="39">
        <v>752.45</v>
      </c>
      <c r="J2352" s="15">
        <f>VLOOKUP(LEFT(B2352,5),[1]Percents!$C:$M,9,FALSE)</f>
        <v>0</v>
      </c>
      <c r="K2352" s="13">
        <f t="shared" si="37"/>
        <v>0</v>
      </c>
      <c r="L2352" s="22"/>
    </row>
    <row r="2353" spans="1:12" s="40" customFormat="1" ht="14.25" customHeight="1" x14ac:dyDescent="0.25">
      <c r="A2353" s="38" t="s">
        <v>141</v>
      </c>
      <c r="B2353" s="38" t="s">
        <v>142</v>
      </c>
      <c r="C2353" s="38" t="s">
        <v>11438</v>
      </c>
      <c r="D2353" s="38" t="s">
        <v>11439</v>
      </c>
      <c r="E2353" s="38" t="s">
        <v>110</v>
      </c>
      <c r="F2353" s="38" t="s">
        <v>11440</v>
      </c>
      <c r="G2353" s="38" t="s">
        <v>11441</v>
      </c>
      <c r="H2353" s="38" t="s">
        <v>2665</v>
      </c>
      <c r="I2353" s="39">
        <v>9717</v>
      </c>
      <c r="J2353" s="15">
        <f>VLOOKUP(LEFT(B2353,5),[1]Percents!$C:$M,9,FALSE)</f>
        <v>0.64170000000000005</v>
      </c>
      <c r="K2353" s="13">
        <f t="shared" si="37"/>
        <v>6235.3989000000001</v>
      </c>
      <c r="L2353" s="22"/>
    </row>
    <row r="2354" spans="1:12" s="40" customFormat="1" ht="14.25" customHeight="1" x14ac:dyDescent="0.25">
      <c r="A2354" s="38" t="s">
        <v>213</v>
      </c>
      <c r="B2354" s="38" t="s">
        <v>258</v>
      </c>
      <c r="C2354" s="38" t="s">
        <v>3310</v>
      </c>
      <c r="D2354" s="38" t="s">
        <v>3311</v>
      </c>
      <c r="E2354" s="38" t="s">
        <v>1344</v>
      </c>
      <c r="F2354" s="38" t="s">
        <v>3312</v>
      </c>
      <c r="G2354" s="38" t="s">
        <v>3313</v>
      </c>
      <c r="H2354" s="38" t="s">
        <v>2665</v>
      </c>
      <c r="I2354" s="39">
        <v>8964.26</v>
      </c>
      <c r="J2354" s="15">
        <f>VLOOKUP(LEFT(B2354,5),[1]Percents!$C:$M,9,FALSE)</f>
        <v>4.4049999999999999E-2</v>
      </c>
      <c r="K2354" s="13">
        <f t="shared" si="37"/>
        <v>394.875653</v>
      </c>
      <c r="L2354" s="22"/>
    </row>
    <row r="2355" spans="1:12" s="40" customFormat="1" ht="14.25" customHeight="1" x14ac:dyDescent="0.25">
      <c r="A2355" s="38" t="s">
        <v>213</v>
      </c>
      <c r="B2355" s="38" t="s">
        <v>120</v>
      </c>
      <c r="C2355" s="38" t="s">
        <v>3315</v>
      </c>
      <c r="D2355" s="38" t="s">
        <v>3316</v>
      </c>
      <c r="E2355" s="38" t="s">
        <v>6737</v>
      </c>
      <c r="F2355" s="38" t="s">
        <v>3317</v>
      </c>
      <c r="G2355" s="38" t="s">
        <v>3169</v>
      </c>
      <c r="H2355" s="38" t="s">
        <v>2665</v>
      </c>
      <c r="I2355" s="39">
        <v>8663.16</v>
      </c>
      <c r="J2355" s="15">
        <f>VLOOKUP(LEFT(B2355,5),[1]Percents!$C:$M,9,FALSE)</f>
        <v>0</v>
      </c>
      <c r="K2355" s="13">
        <f t="shared" si="37"/>
        <v>0</v>
      </c>
      <c r="L2355" s="22"/>
    </row>
    <row r="2356" spans="1:12" s="40" customFormat="1" ht="14.25" customHeight="1" x14ac:dyDescent="0.25">
      <c r="A2356" s="38" t="s">
        <v>213</v>
      </c>
      <c r="B2356" s="38" t="s">
        <v>2</v>
      </c>
      <c r="C2356" s="38" t="s">
        <v>11442</v>
      </c>
      <c r="D2356" s="38" t="s">
        <v>11443</v>
      </c>
      <c r="E2356" s="38" t="s">
        <v>9561</v>
      </c>
      <c r="F2356" s="38" t="s">
        <v>11444</v>
      </c>
      <c r="G2356" s="38" t="s">
        <v>3318</v>
      </c>
      <c r="H2356" s="38" t="s">
        <v>2665</v>
      </c>
      <c r="I2356" s="39">
        <v>14.67</v>
      </c>
      <c r="J2356" s="15">
        <f>VLOOKUP(LEFT(B2356,5),[1]Percents!$C:$M,9,FALSE)</f>
        <v>0</v>
      </c>
      <c r="K2356" s="13">
        <f t="shared" si="37"/>
        <v>0</v>
      </c>
      <c r="L2356" s="22"/>
    </row>
    <row r="2357" spans="1:12" s="40" customFormat="1" ht="14.25" customHeight="1" x14ac:dyDescent="0.25">
      <c r="A2357" s="38" t="s">
        <v>243</v>
      </c>
      <c r="B2357" s="38" t="s">
        <v>50</v>
      </c>
      <c r="C2357" s="38" t="s">
        <v>3678</v>
      </c>
      <c r="D2357" s="38" t="s">
        <v>3679</v>
      </c>
      <c r="E2357" s="38" t="s">
        <v>386</v>
      </c>
      <c r="F2357" s="38" t="s">
        <v>3680</v>
      </c>
      <c r="G2357" s="38" t="s">
        <v>2991</v>
      </c>
      <c r="H2357" s="38" t="s">
        <v>2665</v>
      </c>
      <c r="I2357" s="39">
        <v>317.16000000000003</v>
      </c>
      <c r="J2357" s="15">
        <f>VLOOKUP(LEFT(B2357,5),[1]Percents!$C:$M,9,FALSE)</f>
        <v>0</v>
      </c>
      <c r="K2357" s="13">
        <f t="shared" si="37"/>
        <v>0</v>
      </c>
      <c r="L2357" s="22"/>
    </row>
    <row r="2358" spans="1:12" s="40" customFormat="1" ht="14.25" customHeight="1" x14ac:dyDescent="0.25">
      <c r="A2358" s="38" t="s">
        <v>213</v>
      </c>
      <c r="B2358" s="38" t="s">
        <v>2</v>
      </c>
      <c r="C2358" s="38" t="s">
        <v>6837</v>
      </c>
      <c r="D2358" s="38" t="s">
        <v>6838</v>
      </c>
      <c r="E2358" s="38" t="s">
        <v>3441</v>
      </c>
      <c r="F2358" s="38" t="s">
        <v>6839</v>
      </c>
      <c r="G2358" s="38" t="s">
        <v>3267</v>
      </c>
      <c r="H2358" s="38" t="s">
        <v>2665</v>
      </c>
      <c r="I2358" s="39">
        <v>91.12</v>
      </c>
      <c r="J2358" s="15">
        <f>VLOOKUP(LEFT(B2358,5),[1]Percents!$C:$M,9,FALSE)</f>
        <v>0</v>
      </c>
      <c r="K2358" s="13">
        <f t="shared" si="37"/>
        <v>0</v>
      </c>
      <c r="L2358" s="22"/>
    </row>
    <row r="2359" spans="1:12" s="40" customFormat="1" ht="14.25" customHeight="1" x14ac:dyDescent="0.25">
      <c r="A2359" s="38" t="s">
        <v>213</v>
      </c>
      <c r="B2359" s="38" t="s">
        <v>258</v>
      </c>
      <c r="C2359" s="38" t="s">
        <v>3319</v>
      </c>
      <c r="D2359" s="38" t="s">
        <v>3320</v>
      </c>
      <c r="E2359" s="38" t="s">
        <v>1098</v>
      </c>
      <c r="F2359" s="38" t="s">
        <v>3321</v>
      </c>
      <c r="G2359" s="38" t="s">
        <v>3318</v>
      </c>
      <c r="H2359" s="38" t="s">
        <v>2665</v>
      </c>
      <c r="I2359" s="39">
        <v>1300.68</v>
      </c>
      <c r="J2359" s="15">
        <f>VLOOKUP(LEFT(B2359,5),[1]Percents!$C:$M,9,FALSE)</f>
        <v>4.4049999999999999E-2</v>
      </c>
      <c r="K2359" s="13">
        <f t="shared" si="37"/>
        <v>57.294954000000004</v>
      </c>
      <c r="L2359" s="22"/>
    </row>
    <row r="2360" spans="1:12" s="40" customFormat="1" ht="14.25" customHeight="1" x14ac:dyDescent="0.25">
      <c r="A2360" s="38" t="s">
        <v>213</v>
      </c>
      <c r="B2360" s="38" t="s">
        <v>258</v>
      </c>
      <c r="C2360" s="38" t="s">
        <v>3322</v>
      </c>
      <c r="D2360" s="38" t="s">
        <v>3323</v>
      </c>
      <c r="E2360" s="38" t="s">
        <v>1276</v>
      </c>
      <c r="F2360" s="38" t="s">
        <v>3324</v>
      </c>
      <c r="G2360" s="38" t="s">
        <v>3318</v>
      </c>
      <c r="H2360" s="38" t="s">
        <v>2665</v>
      </c>
      <c r="I2360" s="39">
        <v>2938.81</v>
      </c>
      <c r="J2360" s="15">
        <f>VLOOKUP(LEFT(B2360,5),[1]Percents!$C:$M,9,FALSE)</f>
        <v>4.4049999999999999E-2</v>
      </c>
      <c r="K2360" s="13">
        <f t="shared" si="37"/>
        <v>129.45458049999999</v>
      </c>
      <c r="L2360" s="22"/>
    </row>
    <row r="2361" spans="1:12" s="40" customFormat="1" ht="14.25" customHeight="1" x14ac:dyDescent="0.25">
      <c r="A2361" s="38" t="s">
        <v>213</v>
      </c>
      <c r="B2361" s="38" t="s">
        <v>261</v>
      </c>
      <c r="C2361" s="38" t="s">
        <v>3681</v>
      </c>
      <c r="D2361" s="38" t="s">
        <v>3682</v>
      </c>
      <c r="E2361" s="38" t="s">
        <v>14</v>
      </c>
      <c r="F2361" s="38" t="s">
        <v>3683</v>
      </c>
      <c r="G2361" s="38" t="s">
        <v>3684</v>
      </c>
      <c r="H2361" s="38" t="s">
        <v>2665</v>
      </c>
      <c r="I2361" s="39">
        <v>31069.61</v>
      </c>
      <c r="J2361" s="15">
        <f>VLOOKUP(LEFT(B2361,5),[1]Percents!$C:$M,9,FALSE)</f>
        <v>4.4049999999999999E-2</v>
      </c>
      <c r="K2361" s="13">
        <f t="shared" si="37"/>
        <v>1368.6163205</v>
      </c>
      <c r="L2361" s="22"/>
    </row>
    <row r="2362" spans="1:12" s="40" customFormat="1" ht="14.25" customHeight="1" x14ac:dyDescent="0.25">
      <c r="A2362" s="38" t="s">
        <v>213</v>
      </c>
      <c r="B2362" s="38" t="s">
        <v>258</v>
      </c>
      <c r="C2362" s="38" t="s">
        <v>3460</v>
      </c>
      <c r="D2362" s="38" t="s">
        <v>3461</v>
      </c>
      <c r="E2362" s="38" t="s">
        <v>714</v>
      </c>
      <c r="F2362" s="38" t="s">
        <v>3462</v>
      </c>
      <c r="G2362" s="38" t="s">
        <v>3426</v>
      </c>
      <c r="H2362" s="38" t="s">
        <v>2665</v>
      </c>
      <c r="I2362" s="39">
        <v>6844.38</v>
      </c>
      <c r="J2362" s="15">
        <f>VLOOKUP(LEFT(B2362,5),[1]Percents!$C:$M,9,FALSE)</f>
        <v>4.4049999999999999E-2</v>
      </c>
      <c r="K2362" s="13">
        <f t="shared" si="37"/>
        <v>301.49493899999999</v>
      </c>
      <c r="L2362" s="22"/>
    </row>
    <row r="2363" spans="1:12" s="40" customFormat="1" ht="14.25" customHeight="1" x14ac:dyDescent="0.25">
      <c r="A2363" s="38" t="s">
        <v>213</v>
      </c>
      <c r="B2363" s="38" t="s">
        <v>145</v>
      </c>
      <c r="C2363" s="38" t="s">
        <v>3685</v>
      </c>
      <c r="D2363" s="38" t="s">
        <v>3686</v>
      </c>
      <c r="E2363" s="38" t="s">
        <v>220</v>
      </c>
      <c r="F2363" s="38" t="s">
        <v>3687</v>
      </c>
      <c r="G2363" s="38" t="s">
        <v>3688</v>
      </c>
      <c r="H2363" s="38" t="s">
        <v>2665</v>
      </c>
      <c r="I2363" s="39">
        <v>6302.2000000000007</v>
      </c>
      <c r="J2363" s="15">
        <f>VLOOKUP(LEFT(B2363,5),[1]Percents!$C:$M,9,FALSE)</f>
        <v>0</v>
      </c>
      <c r="K2363" s="13">
        <f t="shared" si="37"/>
        <v>0</v>
      </c>
      <c r="L2363" s="22"/>
    </row>
    <row r="2364" spans="1:12" s="40" customFormat="1" ht="14.25" customHeight="1" x14ac:dyDescent="0.25">
      <c r="A2364" s="38" t="s">
        <v>213</v>
      </c>
      <c r="B2364" s="38" t="s">
        <v>145</v>
      </c>
      <c r="C2364" s="38" t="s">
        <v>8907</v>
      </c>
      <c r="D2364" s="38" t="s">
        <v>8908</v>
      </c>
      <c r="E2364" s="38" t="s">
        <v>3057</v>
      </c>
      <c r="F2364" s="38" t="s">
        <v>8909</v>
      </c>
      <c r="G2364" s="38" t="s">
        <v>8910</v>
      </c>
      <c r="H2364" s="38" t="s">
        <v>2665</v>
      </c>
      <c r="I2364" s="39">
        <v>8458.06</v>
      </c>
      <c r="J2364" s="15">
        <f>VLOOKUP(LEFT(B2364,5),[1]Percents!$C:$M,9,FALSE)</f>
        <v>0</v>
      </c>
      <c r="K2364" s="13">
        <f t="shared" si="37"/>
        <v>0</v>
      </c>
      <c r="L2364" s="22"/>
    </row>
    <row r="2365" spans="1:12" s="40" customFormat="1" ht="14.25" customHeight="1" x14ac:dyDescent="0.25">
      <c r="A2365" s="38" t="s">
        <v>213</v>
      </c>
      <c r="B2365" s="38" t="s">
        <v>258</v>
      </c>
      <c r="C2365" s="38" t="s">
        <v>3463</v>
      </c>
      <c r="D2365" s="38" t="s">
        <v>3464</v>
      </c>
      <c r="E2365" s="38" t="s">
        <v>453</v>
      </c>
      <c r="F2365" s="38" t="s">
        <v>3465</v>
      </c>
      <c r="G2365" s="38" t="s">
        <v>3357</v>
      </c>
      <c r="H2365" s="38" t="s">
        <v>2665</v>
      </c>
      <c r="I2365" s="39">
        <v>1324.15</v>
      </c>
      <c r="J2365" s="15">
        <f>VLOOKUP(LEFT(B2365,5),[1]Percents!$C:$M,9,FALSE)</f>
        <v>4.4049999999999999E-2</v>
      </c>
      <c r="K2365" s="13">
        <f t="shared" si="37"/>
        <v>58.328807500000003</v>
      </c>
      <c r="L2365" s="22"/>
    </row>
    <row r="2366" spans="1:12" s="40" customFormat="1" ht="14.25" customHeight="1" x14ac:dyDescent="0.25">
      <c r="A2366" s="38" t="s">
        <v>213</v>
      </c>
      <c r="B2366" s="38" t="s">
        <v>106</v>
      </c>
      <c r="C2366" s="38" t="s">
        <v>12588</v>
      </c>
      <c r="D2366" s="38" t="s">
        <v>12589</v>
      </c>
      <c r="E2366" s="38" t="s">
        <v>2856</v>
      </c>
      <c r="F2366" s="38" t="s">
        <v>12590</v>
      </c>
      <c r="G2366" s="38" t="s">
        <v>3415</v>
      </c>
      <c r="H2366" s="38" t="s">
        <v>2665</v>
      </c>
      <c r="I2366" s="39">
        <v>1223.3</v>
      </c>
      <c r="J2366" s="15">
        <f>VLOOKUP(LEFT(B2366,5),[1]Percents!$C:$M,9,FALSE)</f>
        <v>0</v>
      </c>
      <c r="K2366" s="13">
        <f t="shared" si="37"/>
        <v>0</v>
      </c>
      <c r="L2366" s="22"/>
    </row>
    <row r="2367" spans="1:12" s="40" customFormat="1" ht="14.25" customHeight="1" x14ac:dyDescent="0.25">
      <c r="A2367" s="38" t="s">
        <v>213</v>
      </c>
      <c r="B2367" s="38" t="s">
        <v>67</v>
      </c>
      <c r="C2367" s="38" t="s">
        <v>7078</v>
      </c>
      <c r="D2367" s="38" t="s">
        <v>7079</v>
      </c>
      <c r="E2367" s="38" t="s">
        <v>7080</v>
      </c>
      <c r="F2367" s="38" t="s">
        <v>7081</v>
      </c>
      <c r="G2367" s="38" t="s">
        <v>3883</v>
      </c>
      <c r="H2367" s="38" t="s">
        <v>2665</v>
      </c>
      <c r="I2367" s="39">
        <v>1420.51</v>
      </c>
      <c r="J2367" s="15">
        <f>VLOOKUP(LEFT(B2367,5),[1]Percents!$C:$M,9,FALSE)</f>
        <v>0</v>
      </c>
      <c r="K2367" s="13">
        <f t="shared" si="37"/>
        <v>0</v>
      </c>
      <c r="L2367" s="22"/>
    </row>
    <row r="2368" spans="1:12" s="40" customFormat="1" ht="14.25" customHeight="1" x14ac:dyDescent="0.25">
      <c r="A2368" s="38" t="s">
        <v>213</v>
      </c>
      <c r="B2368" s="38" t="s">
        <v>2</v>
      </c>
      <c r="C2368" s="38" t="s">
        <v>3691</v>
      </c>
      <c r="D2368" s="38" t="s">
        <v>3692</v>
      </c>
      <c r="E2368" s="38" t="s">
        <v>12236</v>
      </c>
      <c r="F2368" s="38" t="s">
        <v>3693</v>
      </c>
      <c r="G2368" s="38" t="s">
        <v>3437</v>
      </c>
      <c r="H2368" s="38" t="s">
        <v>2665</v>
      </c>
      <c r="I2368" s="39">
        <v>1858.69</v>
      </c>
      <c r="J2368" s="15">
        <f>VLOOKUP(LEFT(B2368,5),[1]Percents!$C:$M,9,FALSE)</f>
        <v>0</v>
      </c>
      <c r="K2368" s="13">
        <f t="shared" si="37"/>
        <v>0</v>
      </c>
      <c r="L2368" s="22"/>
    </row>
    <row r="2369" spans="1:12" s="40" customFormat="1" ht="14.25" customHeight="1" x14ac:dyDescent="0.25">
      <c r="A2369" s="38" t="s">
        <v>243</v>
      </c>
      <c r="B2369" s="38" t="s">
        <v>2543</v>
      </c>
      <c r="C2369" s="38" t="s">
        <v>8911</v>
      </c>
      <c r="D2369" s="38" t="s">
        <v>8912</v>
      </c>
      <c r="E2369" s="38" t="s">
        <v>33</v>
      </c>
      <c r="F2369" s="38" t="s">
        <v>8913</v>
      </c>
      <c r="G2369" s="38" t="s">
        <v>2960</v>
      </c>
      <c r="H2369" s="38" t="s">
        <v>2665</v>
      </c>
      <c r="I2369" s="41">
        <v>-0.82</v>
      </c>
      <c r="J2369" s="15">
        <f>VLOOKUP(LEFT(B2369,5),[1]Percents!$C:$M,9,FALSE)</f>
        <v>0</v>
      </c>
      <c r="K2369" s="13">
        <f t="shared" si="37"/>
        <v>0</v>
      </c>
      <c r="L2369" s="22"/>
    </row>
    <row r="2370" spans="1:12" s="40" customFormat="1" ht="14.25" customHeight="1" x14ac:dyDescent="0.25">
      <c r="A2370" s="38" t="s">
        <v>213</v>
      </c>
      <c r="B2370" s="38" t="s">
        <v>258</v>
      </c>
      <c r="C2370" s="38" t="s">
        <v>3466</v>
      </c>
      <c r="D2370" s="38" t="s">
        <v>3467</v>
      </c>
      <c r="E2370" s="38" t="s">
        <v>17</v>
      </c>
      <c r="F2370" s="38" t="s">
        <v>3468</v>
      </c>
      <c r="G2370" s="38" t="s">
        <v>3357</v>
      </c>
      <c r="H2370" s="38" t="s">
        <v>2665</v>
      </c>
      <c r="I2370" s="39">
        <v>2696.5</v>
      </c>
      <c r="J2370" s="15">
        <f>VLOOKUP(LEFT(B2370,5),[1]Percents!$C:$M,9,FALSE)</f>
        <v>4.4049999999999999E-2</v>
      </c>
      <c r="K2370" s="13">
        <f t="shared" si="37"/>
        <v>118.78082499999999</v>
      </c>
      <c r="L2370" s="22"/>
    </row>
    <row r="2371" spans="1:12" s="40" customFormat="1" ht="14.25" customHeight="1" x14ac:dyDescent="0.25">
      <c r="A2371" s="38" t="s">
        <v>213</v>
      </c>
      <c r="B2371" s="38" t="s">
        <v>153</v>
      </c>
      <c r="C2371" s="38" t="s">
        <v>3694</v>
      </c>
      <c r="D2371" s="38" t="s">
        <v>3695</v>
      </c>
      <c r="E2371" s="38" t="s">
        <v>8914</v>
      </c>
      <c r="F2371" s="38" t="s">
        <v>3696</v>
      </c>
      <c r="G2371" s="38" t="s">
        <v>3357</v>
      </c>
      <c r="H2371" s="38" t="s">
        <v>2665</v>
      </c>
      <c r="I2371" s="39">
        <v>36230.089999999997</v>
      </c>
      <c r="J2371" s="15">
        <f>VLOOKUP(LEFT(B2371,5),[1]Percents!$C:$M,9,FALSE)</f>
        <v>0</v>
      </c>
      <c r="K2371" s="13">
        <f t="shared" si="37"/>
        <v>0</v>
      </c>
      <c r="L2371" s="22"/>
    </row>
    <row r="2372" spans="1:12" s="40" customFormat="1" ht="14.25" customHeight="1" x14ac:dyDescent="0.25">
      <c r="A2372" s="38" t="s">
        <v>213</v>
      </c>
      <c r="B2372" s="38" t="s">
        <v>42</v>
      </c>
      <c r="C2372" s="38" t="s">
        <v>8915</v>
      </c>
      <c r="D2372" s="38" t="s">
        <v>8916</v>
      </c>
      <c r="E2372" s="38" t="s">
        <v>2623</v>
      </c>
      <c r="F2372" s="38" t="s">
        <v>8917</v>
      </c>
      <c r="G2372" s="38" t="s">
        <v>3572</v>
      </c>
      <c r="H2372" s="38" t="s">
        <v>2665</v>
      </c>
      <c r="I2372" s="39">
        <v>4723.0600000000004</v>
      </c>
      <c r="J2372" s="15">
        <f>VLOOKUP(LEFT(B2372,5),[1]Percents!$C:$M,9,FALSE)</f>
        <v>0</v>
      </c>
      <c r="K2372" s="13">
        <f t="shared" si="37"/>
        <v>0</v>
      </c>
      <c r="L2372" s="22"/>
    </row>
    <row r="2373" spans="1:12" s="40" customFormat="1" ht="14.25" customHeight="1" x14ac:dyDescent="0.25">
      <c r="A2373" s="38" t="s">
        <v>213</v>
      </c>
      <c r="B2373" s="38" t="s">
        <v>258</v>
      </c>
      <c r="C2373" s="38" t="s">
        <v>3697</v>
      </c>
      <c r="D2373" s="38" t="s">
        <v>3698</v>
      </c>
      <c r="E2373" s="38" t="s">
        <v>3699</v>
      </c>
      <c r="F2373" s="38" t="s">
        <v>3700</v>
      </c>
      <c r="G2373" s="38" t="s">
        <v>3617</v>
      </c>
      <c r="H2373" s="38" t="s">
        <v>2665</v>
      </c>
      <c r="I2373" s="39">
        <v>638.92999999999995</v>
      </c>
      <c r="J2373" s="15">
        <f>VLOOKUP(LEFT(B2373,5),[1]Percents!$C:$M,9,FALSE)</f>
        <v>4.4049999999999999E-2</v>
      </c>
      <c r="K2373" s="13">
        <f t="shared" si="37"/>
        <v>28.144866499999996</v>
      </c>
      <c r="L2373" s="22"/>
    </row>
    <row r="2374" spans="1:12" s="40" customFormat="1" ht="14.25" customHeight="1" x14ac:dyDescent="0.25">
      <c r="A2374" s="38" t="s">
        <v>213</v>
      </c>
      <c r="B2374" s="38" t="s">
        <v>285</v>
      </c>
      <c r="C2374" s="38" t="s">
        <v>3848</v>
      </c>
      <c r="D2374" s="38" t="s">
        <v>3849</v>
      </c>
      <c r="E2374" s="38" t="s">
        <v>286</v>
      </c>
      <c r="F2374" s="38" t="s">
        <v>3850</v>
      </c>
      <c r="G2374" s="38" t="s">
        <v>3112</v>
      </c>
      <c r="H2374" s="38" t="s">
        <v>2665</v>
      </c>
      <c r="I2374" s="39">
        <v>17184.599999999999</v>
      </c>
      <c r="J2374" s="15">
        <f>VLOOKUP(LEFT(B2374,5),[1]Percents!$C:$M,9,FALSE)</f>
        <v>0</v>
      </c>
      <c r="K2374" s="13">
        <f t="shared" si="37"/>
        <v>0</v>
      </c>
      <c r="L2374" s="22"/>
    </row>
    <row r="2375" spans="1:12" s="40" customFormat="1" ht="14.25" customHeight="1" x14ac:dyDescent="0.25">
      <c r="A2375" s="38" t="s">
        <v>213</v>
      </c>
      <c r="B2375" s="38" t="s">
        <v>162</v>
      </c>
      <c r="C2375" s="38" t="s">
        <v>4017</v>
      </c>
      <c r="D2375" s="38" t="s">
        <v>4018</v>
      </c>
      <c r="E2375" s="38" t="s">
        <v>6189</v>
      </c>
      <c r="F2375" s="38" t="s">
        <v>4019</v>
      </c>
      <c r="G2375" s="38" t="s">
        <v>4020</v>
      </c>
      <c r="H2375" s="38" t="s">
        <v>2665</v>
      </c>
      <c r="I2375" s="39">
        <v>2012.84</v>
      </c>
      <c r="J2375" s="15">
        <f>VLOOKUP(LEFT(B2375,5),[1]Percents!$C:$M,9,FALSE)</f>
        <v>4.4049999999999999E-2</v>
      </c>
      <c r="K2375" s="13">
        <f t="shared" si="37"/>
        <v>88.665601999999993</v>
      </c>
      <c r="L2375" s="22"/>
    </row>
    <row r="2376" spans="1:12" s="40" customFormat="1" ht="14.25" customHeight="1" x14ac:dyDescent="0.25">
      <c r="A2376" s="38" t="s">
        <v>213</v>
      </c>
      <c r="B2376" s="38" t="s">
        <v>134</v>
      </c>
      <c r="C2376" s="38" t="s">
        <v>3851</v>
      </c>
      <c r="D2376" s="38" t="s">
        <v>5045</v>
      </c>
      <c r="E2376" s="38" t="s">
        <v>3031</v>
      </c>
      <c r="F2376" s="38" t="s">
        <v>3852</v>
      </c>
      <c r="G2376" s="38" t="s">
        <v>3629</v>
      </c>
      <c r="H2376" s="38" t="s">
        <v>2665</v>
      </c>
      <c r="I2376" s="39">
        <v>2366.2199999999998</v>
      </c>
      <c r="J2376" s="15">
        <f>VLOOKUP(LEFT(B2376,5),[1]Percents!$C:$M,9,FALSE)</f>
        <v>0</v>
      </c>
      <c r="K2376" s="13">
        <f t="shared" si="37"/>
        <v>0</v>
      </c>
      <c r="L2376" s="22"/>
    </row>
    <row r="2377" spans="1:12" s="40" customFormat="1" ht="14.25" customHeight="1" x14ac:dyDescent="0.25">
      <c r="A2377" s="38" t="s">
        <v>141</v>
      </c>
      <c r="B2377" s="38" t="s">
        <v>306</v>
      </c>
      <c r="C2377" s="38" t="s">
        <v>3853</v>
      </c>
      <c r="D2377" s="38" t="s">
        <v>3854</v>
      </c>
      <c r="E2377" s="38" t="s">
        <v>345</v>
      </c>
      <c r="F2377" s="38" t="s">
        <v>3855</v>
      </c>
      <c r="G2377" s="38" t="s">
        <v>3534</v>
      </c>
      <c r="H2377" s="38" t="s">
        <v>2665</v>
      </c>
      <c r="I2377" s="39">
        <v>5768.5300000000007</v>
      </c>
      <c r="J2377" s="15">
        <f>VLOOKUP(LEFT(B2377,5),[1]Percents!$C:$M,9,FALSE)</f>
        <v>0.64170000000000005</v>
      </c>
      <c r="K2377" s="13">
        <f t="shared" si="37"/>
        <v>3701.6657010000008</v>
      </c>
      <c r="L2377" s="22"/>
    </row>
    <row r="2378" spans="1:12" s="40" customFormat="1" ht="14.25" customHeight="1" x14ac:dyDescent="0.25">
      <c r="A2378" s="38" t="s">
        <v>213</v>
      </c>
      <c r="B2378" s="38" t="s">
        <v>153</v>
      </c>
      <c r="C2378" s="38" t="s">
        <v>4236</v>
      </c>
      <c r="D2378" s="38" t="s">
        <v>4237</v>
      </c>
      <c r="E2378" s="38" t="s">
        <v>491</v>
      </c>
      <c r="F2378" s="38" t="s">
        <v>4238</v>
      </c>
      <c r="G2378" s="38" t="s">
        <v>3357</v>
      </c>
      <c r="H2378" s="38" t="s">
        <v>2665</v>
      </c>
      <c r="I2378" s="39">
        <v>373.48</v>
      </c>
      <c r="J2378" s="15">
        <f>VLOOKUP(LEFT(B2378,5),[1]Percents!$C:$M,9,FALSE)</f>
        <v>0</v>
      </c>
      <c r="K2378" s="13">
        <f t="shared" si="37"/>
        <v>0</v>
      </c>
      <c r="L2378" s="22"/>
    </row>
    <row r="2379" spans="1:12" s="40" customFormat="1" ht="14.25" customHeight="1" x14ac:dyDescent="0.25">
      <c r="A2379" s="38" t="s">
        <v>213</v>
      </c>
      <c r="B2379" s="38" t="s">
        <v>3856</v>
      </c>
      <c r="C2379" s="38" t="s">
        <v>3857</v>
      </c>
      <c r="D2379" s="38" t="s">
        <v>3858</v>
      </c>
      <c r="E2379" s="38" t="s">
        <v>3859</v>
      </c>
      <c r="F2379" s="38" t="s">
        <v>3860</v>
      </c>
      <c r="G2379" s="38" t="s">
        <v>3861</v>
      </c>
      <c r="H2379" s="38" t="s">
        <v>2665</v>
      </c>
      <c r="I2379" s="39">
        <v>249.23</v>
      </c>
      <c r="J2379" s="15">
        <f>VLOOKUP(LEFT(B2379,5),[1]Percents!$C:$M,9,FALSE)</f>
        <v>4.4049999999999999E-2</v>
      </c>
      <c r="K2379" s="13">
        <f t="shared" si="37"/>
        <v>10.978581499999999</v>
      </c>
      <c r="L2379" s="22"/>
    </row>
    <row r="2380" spans="1:12" s="40" customFormat="1" ht="14.25" customHeight="1" x14ac:dyDescent="0.25">
      <c r="A2380" s="38" t="s">
        <v>213</v>
      </c>
      <c r="B2380" s="38" t="s">
        <v>4321</v>
      </c>
      <c r="C2380" s="38" t="s">
        <v>8918</v>
      </c>
      <c r="D2380" s="38" t="s">
        <v>8919</v>
      </c>
      <c r="E2380" s="38" t="s">
        <v>8920</v>
      </c>
      <c r="F2380" s="38" t="s">
        <v>8921</v>
      </c>
      <c r="G2380" s="38" t="s">
        <v>3833</v>
      </c>
      <c r="H2380" s="38" t="s">
        <v>2665</v>
      </c>
      <c r="I2380" s="39">
        <v>6461.74</v>
      </c>
      <c r="J2380" s="15">
        <f>VLOOKUP(LEFT(B2380,5),[1]Percents!$C:$M,9,FALSE)</f>
        <v>0</v>
      </c>
      <c r="K2380" s="13">
        <f t="shared" si="37"/>
        <v>0</v>
      </c>
      <c r="L2380" s="22"/>
    </row>
    <row r="2381" spans="1:12" s="40" customFormat="1" ht="14.25" customHeight="1" x14ac:dyDescent="0.25">
      <c r="A2381" s="38" t="s">
        <v>213</v>
      </c>
      <c r="B2381" s="38" t="s">
        <v>164</v>
      </c>
      <c r="C2381" s="38" t="s">
        <v>5596</v>
      </c>
      <c r="D2381" s="38" t="s">
        <v>5597</v>
      </c>
      <c r="E2381" s="38" t="s">
        <v>5583</v>
      </c>
      <c r="F2381" s="38" t="s">
        <v>5598</v>
      </c>
      <c r="G2381" s="38" t="s">
        <v>5599</v>
      </c>
      <c r="H2381" s="38" t="s">
        <v>2665</v>
      </c>
      <c r="I2381" s="39">
        <v>2973.63</v>
      </c>
      <c r="J2381" s="15">
        <f>VLOOKUP(LEFT(B2381,5),[1]Percents!$C:$M,9,FALSE)</f>
        <v>0</v>
      </c>
      <c r="K2381" s="13">
        <f t="shared" si="37"/>
        <v>0</v>
      </c>
      <c r="L2381" s="22"/>
    </row>
    <row r="2382" spans="1:12" s="40" customFormat="1" ht="14.25" customHeight="1" x14ac:dyDescent="0.25">
      <c r="A2382" s="38" t="s">
        <v>213</v>
      </c>
      <c r="B2382" s="38" t="s">
        <v>145</v>
      </c>
      <c r="C2382" s="38" t="s">
        <v>4142</v>
      </c>
      <c r="D2382" s="38" t="s">
        <v>4143</v>
      </c>
      <c r="E2382" s="38" t="s">
        <v>374</v>
      </c>
      <c r="F2382" s="38" t="s">
        <v>4144</v>
      </c>
      <c r="G2382" s="38" t="s">
        <v>3822</v>
      </c>
      <c r="H2382" s="38" t="s">
        <v>2665</v>
      </c>
      <c r="I2382" s="39">
        <v>5205.9399999999996</v>
      </c>
      <c r="J2382" s="15">
        <f>VLOOKUP(LEFT(B2382,5),[1]Percents!$C:$M,9,FALSE)</f>
        <v>0</v>
      </c>
      <c r="K2382" s="13">
        <f t="shared" si="37"/>
        <v>0</v>
      </c>
      <c r="L2382" s="22"/>
    </row>
    <row r="2383" spans="1:12" s="40" customFormat="1" ht="14.25" customHeight="1" x14ac:dyDescent="0.25">
      <c r="A2383" s="38" t="s">
        <v>213</v>
      </c>
      <c r="B2383" s="38" t="s">
        <v>2</v>
      </c>
      <c r="C2383" s="38" t="s">
        <v>4239</v>
      </c>
      <c r="D2383" s="38" t="s">
        <v>4240</v>
      </c>
      <c r="E2383" s="38" t="s">
        <v>1124</v>
      </c>
      <c r="F2383" s="38" t="s">
        <v>4241</v>
      </c>
      <c r="G2383" s="38" t="s">
        <v>3422</v>
      </c>
      <c r="H2383" s="38" t="s">
        <v>2665</v>
      </c>
      <c r="I2383" s="39">
        <v>1304.75</v>
      </c>
      <c r="J2383" s="15">
        <f>VLOOKUP(LEFT(B2383,5),[1]Percents!$C:$M,9,FALSE)</f>
        <v>0</v>
      </c>
      <c r="K2383" s="13">
        <f t="shared" si="37"/>
        <v>0</v>
      </c>
      <c r="L2383" s="22"/>
    </row>
    <row r="2384" spans="1:12" s="40" customFormat="1" ht="14.25" customHeight="1" x14ac:dyDescent="0.25">
      <c r="A2384" s="38" t="s">
        <v>213</v>
      </c>
      <c r="B2384" s="38" t="s">
        <v>261</v>
      </c>
      <c r="C2384" s="38" t="s">
        <v>4021</v>
      </c>
      <c r="D2384" s="38" t="s">
        <v>4022</v>
      </c>
      <c r="E2384" s="38" t="s">
        <v>14</v>
      </c>
      <c r="F2384" s="38" t="s">
        <v>4023</v>
      </c>
      <c r="G2384" s="38" t="s">
        <v>3955</v>
      </c>
      <c r="H2384" s="38" t="s">
        <v>2665</v>
      </c>
      <c r="I2384" s="39">
        <v>29351.27</v>
      </c>
      <c r="J2384" s="15">
        <f>VLOOKUP(LEFT(B2384,5),[1]Percents!$C:$M,9,FALSE)</f>
        <v>4.4049999999999999E-2</v>
      </c>
      <c r="K2384" s="13">
        <f t="shared" si="37"/>
        <v>1292.9234435000001</v>
      </c>
      <c r="L2384" s="22"/>
    </row>
    <row r="2385" spans="1:12" s="40" customFormat="1" ht="14.25" customHeight="1" x14ac:dyDescent="0.25">
      <c r="A2385" s="38" t="s">
        <v>213</v>
      </c>
      <c r="B2385" s="38" t="s">
        <v>148</v>
      </c>
      <c r="C2385" s="38" t="s">
        <v>4024</v>
      </c>
      <c r="D2385" s="38" t="s">
        <v>4025</v>
      </c>
      <c r="E2385" s="38" t="s">
        <v>4026</v>
      </c>
      <c r="F2385" s="38" t="s">
        <v>4027</v>
      </c>
      <c r="G2385" s="38" t="s">
        <v>3744</v>
      </c>
      <c r="H2385" s="38" t="s">
        <v>2665</v>
      </c>
      <c r="I2385" s="39">
        <v>9336.77</v>
      </c>
      <c r="J2385" s="15">
        <f>VLOOKUP(LEFT(B2385,5),[1]Percents!$C:$M,9,FALSE)</f>
        <v>4.4049999999999999E-2</v>
      </c>
      <c r="K2385" s="13">
        <f t="shared" si="37"/>
        <v>411.2847185</v>
      </c>
      <c r="L2385" s="22"/>
    </row>
    <row r="2386" spans="1:12" s="40" customFormat="1" ht="14.25" customHeight="1" x14ac:dyDescent="0.25">
      <c r="A2386" s="38" t="s">
        <v>213</v>
      </c>
      <c r="B2386" s="38" t="s">
        <v>164</v>
      </c>
      <c r="C2386" s="38" t="s">
        <v>10788</v>
      </c>
      <c r="D2386" s="38" t="s">
        <v>10789</v>
      </c>
      <c r="E2386" s="38" t="s">
        <v>6836</v>
      </c>
      <c r="F2386" s="38" t="s">
        <v>10790</v>
      </c>
      <c r="G2386" s="38" t="s">
        <v>3861</v>
      </c>
      <c r="H2386" s="38" t="s">
        <v>2665</v>
      </c>
      <c r="I2386" s="39">
        <v>22.5</v>
      </c>
      <c r="J2386" s="15">
        <f>VLOOKUP(LEFT(B2386,5),[1]Percents!$C:$M,9,FALSE)</f>
        <v>0</v>
      </c>
      <c r="K2386" s="13">
        <f t="shared" si="37"/>
        <v>0</v>
      </c>
      <c r="L2386" s="22"/>
    </row>
    <row r="2387" spans="1:12" s="40" customFormat="1" ht="14.25" customHeight="1" x14ac:dyDescent="0.25">
      <c r="A2387" s="38" t="s">
        <v>213</v>
      </c>
      <c r="B2387" s="38" t="s">
        <v>258</v>
      </c>
      <c r="C2387" s="38" t="s">
        <v>4028</v>
      </c>
      <c r="D2387" s="38" t="s">
        <v>4029</v>
      </c>
      <c r="E2387" s="38" t="s">
        <v>614</v>
      </c>
      <c r="F2387" s="38" t="s">
        <v>4030</v>
      </c>
      <c r="G2387" s="38" t="s">
        <v>4031</v>
      </c>
      <c r="H2387" s="38" t="s">
        <v>2665</v>
      </c>
      <c r="I2387" s="39">
        <v>37185.14</v>
      </c>
      <c r="J2387" s="15">
        <f>VLOOKUP(LEFT(B2387,5),[1]Percents!$C:$M,9,FALSE)</f>
        <v>4.4049999999999999E-2</v>
      </c>
      <c r="K2387" s="13">
        <f t="shared" si="37"/>
        <v>1638.0054169999999</v>
      </c>
      <c r="L2387" s="22"/>
    </row>
    <row r="2388" spans="1:12" s="40" customFormat="1" ht="14.25" customHeight="1" x14ac:dyDescent="0.25">
      <c r="A2388" s="38" t="s">
        <v>213</v>
      </c>
      <c r="B2388" s="38" t="s">
        <v>164</v>
      </c>
      <c r="C2388" s="38" t="s">
        <v>8270</v>
      </c>
      <c r="D2388" s="38" t="s">
        <v>8271</v>
      </c>
      <c r="E2388" s="38" t="s">
        <v>5583</v>
      </c>
      <c r="F2388" s="38" t="s">
        <v>8272</v>
      </c>
      <c r="G2388" s="38" t="s">
        <v>3833</v>
      </c>
      <c r="H2388" s="38" t="s">
        <v>2665</v>
      </c>
      <c r="I2388" s="39">
        <v>2810.63</v>
      </c>
      <c r="J2388" s="15">
        <f>VLOOKUP(LEFT(B2388,5),[1]Percents!$C:$M,9,FALSE)</f>
        <v>0</v>
      </c>
      <c r="K2388" s="13">
        <f t="shared" si="37"/>
        <v>0</v>
      </c>
      <c r="L2388" s="22"/>
    </row>
    <row r="2389" spans="1:12" s="40" customFormat="1" ht="14.25" customHeight="1" x14ac:dyDescent="0.25">
      <c r="A2389" s="38" t="s">
        <v>213</v>
      </c>
      <c r="B2389" s="38" t="s">
        <v>4326</v>
      </c>
      <c r="C2389" s="38" t="s">
        <v>4032</v>
      </c>
      <c r="D2389" s="38" t="s">
        <v>4033</v>
      </c>
      <c r="E2389" s="38" t="s">
        <v>1533</v>
      </c>
      <c r="F2389" s="38" t="s">
        <v>4034</v>
      </c>
      <c r="G2389" s="38" t="s">
        <v>3887</v>
      </c>
      <c r="H2389" s="38" t="s">
        <v>2665</v>
      </c>
      <c r="I2389" s="39">
        <v>8984.89</v>
      </c>
      <c r="J2389" s="15">
        <f>VLOOKUP(LEFT(B2389,5),[1]Percents!$C:$M,9,FALSE)</f>
        <v>0</v>
      </c>
      <c r="K2389" s="13">
        <f t="shared" si="37"/>
        <v>0</v>
      </c>
      <c r="L2389" s="22"/>
    </row>
    <row r="2390" spans="1:12" s="40" customFormat="1" ht="14.25" customHeight="1" x14ac:dyDescent="0.25">
      <c r="A2390" s="38" t="s">
        <v>213</v>
      </c>
      <c r="B2390" s="38" t="s">
        <v>164</v>
      </c>
      <c r="C2390" s="38" t="s">
        <v>11127</v>
      </c>
      <c r="D2390" s="38" t="s">
        <v>11128</v>
      </c>
      <c r="E2390" s="38" t="s">
        <v>11129</v>
      </c>
      <c r="F2390" s="38" t="s">
        <v>11130</v>
      </c>
      <c r="G2390" s="38" t="s">
        <v>3882</v>
      </c>
      <c r="H2390" s="38" t="s">
        <v>2665</v>
      </c>
      <c r="I2390" s="39">
        <v>249.72</v>
      </c>
      <c r="J2390" s="15">
        <f>VLOOKUP(LEFT(B2390,5),[1]Percents!$C:$M,9,FALSE)</f>
        <v>0</v>
      </c>
      <c r="K2390" s="13">
        <f t="shared" si="37"/>
        <v>0</v>
      </c>
      <c r="L2390" s="22"/>
    </row>
    <row r="2391" spans="1:12" s="40" customFormat="1" ht="14.25" customHeight="1" x14ac:dyDescent="0.25">
      <c r="A2391" s="38" t="s">
        <v>213</v>
      </c>
      <c r="B2391" s="38" t="s">
        <v>42</v>
      </c>
      <c r="C2391" s="38" t="s">
        <v>4035</v>
      </c>
      <c r="D2391" s="38" t="s">
        <v>4036</v>
      </c>
      <c r="E2391" s="38" t="s">
        <v>4037</v>
      </c>
      <c r="F2391" s="38" t="s">
        <v>4038</v>
      </c>
      <c r="G2391" s="38" t="s">
        <v>3817</v>
      </c>
      <c r="H2391" s="38" t="s">
        <v>2665</v>
      </c>
      <c r="I2391" s="39">
        <v>8212.1200000000008</v>
      </c>
      <c r="J2391" s="15">
        <f>VLOOKUP(LEFT(B2391,5),[1]Percents!$C:$M,9,FALSE)</f>
        <v>0</v>
      </c>
      <c r="K2391" s="13">
        <f t="shared" si="37"/>
        <v>0</v>
      </c>
      <c r="L2391" s="22"/>
    </row>
    <row r="2392" spans="1:12" s="40" customFormat="1" ht="14.25" customHeight="1" x14ac:dyDescent="0.25">
      <c r="A2392" s="38" t="s">
        <v>213</v>
      </c>
      <c r="B2392" s="38" t="s">
        <v>261</v>
      </c>
      <c r="C2392" s="38" t="s">
        <v>4039</v>
      </c>
      <c r="D2392" s="38" t="s">
        <v>4040</v>
      </c>
      <c r="E2392" s="38" t="s">
        <v>3296</v>
      </c>
      <c r="F2392" s="38" t="s">
        <v>4041</v>
      </c>
      <c r="G2392" s="38" t="s">
        <v>4042</v>
      </c>
      <c r="H2392" s="38" t="s">
        <v>2665</v>
      </c>
      <c r="I2392" s="39">
        <v>33791.46</v>
      </c>
      <c r="J2392" s="15">
        <f>VLOOKUP(LEFT(B2392,5),[1]Percents!$C:$M,9,FALSE)</f>
        <v>4.4049999999999999E-2</v>
      </c>
      <c r="K2392" s="13">
        <f t="shared" si="37"/>
        <v>1488.513813</v>
      </c>
      <c r="L2392" s="22"/>
    </row>
    <row r="2393" spans="1:12" s="40" customFormat="1" ht="14.25" customHeight="1" x14ac:dyDescent="0.25">
      <c r="A2393" s="38" t="s">
        <v>213</v>
      </c>
      <c r="B2393" s="38" t="s">
        <v>4321</v>
      </c>
      <c r="C2393" s="38" t="s">
        <v>4242</v>
      </c>
      <c r="D2393" s="38" t="s">
        <v>4243</v>
      </c>
      <c r="E2393" s="38" t="s">
        <v>2871</v>
      </c>
      <c r="F2393" s="38" t="s">
        <v>4244</v>
      </c>
      <c r="G2393" s="38" t="s">
        <v>4245</v>
      </c>
      <c r="H2393" s="38" t="s">
        <v>2665</v>
      </c>
      <c r="I2393" s="39">
        <v>17014.14</v>
      </c>
      <c r="J2393" s="15">
        <f>VLOOKUP(LEFT(B2393,5),[1]Percents!$C:$M,9,FALSE)</f>
        <v>0</v>
      </c>
      <c r="K2393" s="13">
        <f t="shared" si="37"/>
        <v>0</v>
      </c>
      <c r="L2393" s="22"/>
    </row>
    <row r="2394" spans="1:12" s="40" customFormat="1" ht="14.25" customHeight="1" x14ac:dyDescent="0.25">
      <c r="A2394" s="38" t="s">
        <v>213</v>
      </c>
      <c r="B2394" s="38" t="s">
        <v>258</v>
      </c>
      <c r="C2394" s="38" t="s">
        <v>4043</v>
      </c>
      <c r="D2394" s="38" t="s">
        <v>4044</v>
      </c>
      <c r="E2394" s="38" t="s">
        <v>453</v>
      </c>
      <c r="F2394" s="38" t="s">
        <v>4045</v>
      </c>
      <c r="G2394" s="38" t="s">
        <v>4046</v>
      </c>
      <c r="H2394" s="38" t="s">
        <v>2665</v>
      </c>
      <c r="I2394" s="39">
        <v>3090.08</v>
      </c>
      <c r="J2394" s="15">
        <f>VLOOKUP(LEFT(B2394,5),[1]Percents!$C:$M,9,FALSE)</f>
        <v>4.4049999999999999E-2</v>
      </c>
      <c r="K2394" s="13">
        <f t="shared" si="37"/>
        <v>136.11802399999999</v>
      </c>
      <c r="L2394" s="22"/>
    </row>
    <row r="2395" spans="1:12" s="40" customFormat="1" ht="14.25" customHeight="1" x14ac:dyDescent="0.25">
      <c r="A2395" s="38" t="s">
        <v>213</v>
      </c>
      <c r="B2395" s="38" t="s">
        <v>258</v>
      </c>
      <c r="C2395" s="38" t="s">
        <v>4047</v>
      </c>
      <c r="D2395" s="38" t="s">
        <v>4048</v>
      </c>
      <c r="E2395" s="38" t="s">
        <v>452</v>
      </c>
      <c r="F2395" s="38" t="s">
        <v>4049</v>
      </c>
      <c r="G2395" s="38" t="s">
        <v>4050</v>
      </c>
      <c r="H2395" s="38" t="s">
        <v>2665</v>
      </c>
      <c r="I2395" s="39">
        <v>14065.27</v>
      </c>
      <c r="J2395" s="15">
        <f>VLOOKUP(LEFT(B2395,5),[1]Percents!$C:$M,9,FALSE)</f>
        <v>4.4049999999999999E-2</v>
      </c>
      <c r="K2395" s="13">
        <f t="shared" si="37"/>
        <v>619.57514349999997</v>
      </c>
      <c r="L2395" s="22"/>
    </row>
    <row r="2396" spans="1:12" s="40" customFormat="1" ht="14.25" customHeight="1" x14ac:dyDescent="0.25">
      <c r="A2396" s="38" t="s">
        <v>213</v>
      </c>
      <c r="B2396" s="38" t="s">
        <v>4321</v>
      </c>
      <c r="C2396" s="38" t="s">
        <v>10791</v>
      </c>
      <c r="D2396" s="38" t="s">
        <v>10792</v>
      </c>
      <c r="E2396" s="38" t="s">
        <v>8920</v>
      </c>
      <c r="F2396" s="38" t="s">
        <v>10793</v>
      </c>
      <c r="G2396" s="38" t="s">
        <v>10794</v>
      </c>
      <c r="H2396" s="38" t="s">
        <v>2665</v>
      </c>
      <c r="I2396" s="39">
        <v>1807.82</v>
      </c>
      <c r="J2396" s="15">
        <f>VLOOKUP(LEFT(B2396,5),[1]Percents!$C:$M,9,FALSE)</f>
        <v>0</v>
      </c>
      <c r="K2396" s="13">
        <f t="shared" si="37"/>
        <v>0</v>
      </c>
      <c r="L2396" s="22"/>
    </row>
    <row r="2397" spans="1:12" s="40" customFormat="1" ht="14.25" customHeight="1" x14ac:dyDescent="0.25">
      <c r="A2397" s="38" t="s">
        <v>213</v>
      </c>
      <c r="B2397" s="38" t="s">
        <v>160</v>
      </c>
      <c r="C2397" s="38" t="s">
        <v>4146</v>
      </c>
      <c r="D2397" s="38" t="s">
        <v>4147</v>
      </c>
      <c r="E2397" s="38" t="s">
        <v>161</v>
      </c>
      <c r="F2397" s="38" t="s">
        <v>4148</v>
      </c>
      <c r="G2397" s="38" t="s">
        <v>4149</v>
      </c>
      <c r="H2397" s="38" t="s">
        <v>2665</v>
      </c>
      <c r="I2397" s="39">
        <v>19889.84</v>
      </c>
      <c r="J2397" s="15">
        <f>VLOOKUP(LEFT(B2397,5),[1]Percents!$C:$M,9,FALSE)</f>
        <v>4.4049999999999999E-2</v>
      </c>
      <c r="K2397" s="13">
        <f t="shared" si="37"/>
        <v>876.14745199999993</v>
      </c>
      <c r="L2397" s="22"/>
    </row>
    <row r="2398" spans="1:12" s="40" customFormat="1" ht="14.25" customHeight="1" x14ac:dyDescent="0.25">
      <c r="A2398" s="38" t="s">
        <v>213</v>
      </c>
      <c r="B2398" s="38" t="s">
        <v>258</v>
      </c>
      <c r="C2398" s="38" t="s">
        <v>4051</v>
      </c>
      <c r="D2398" s="38" t="s">
        <v>4052</v>
      </c>
      <c r="E2398" s="38" t="s">
        <v>453</v>
      </c>
      <c r="F2398" s="38" t="s">
        <v>4053</v>
      </c>
      <c r="G2398" s="38" t="s">
        <v>4054</v>
      </c>
      <c r="H2398" s="38" t="s">
        <v>2665</v>
      </c>
      <c r="I2398" s="39">
        <v>1650.75</v>
      </c>
      <c r="J2398" s="15">
        <f>VLOOKUP(LEFT(B2398,5),[1]Percents!$C:$M,9,FALSE)</f>
        <v>4.4049999999999999E-2</v>
      </c>
      <c r="K2398" s="13">
        <f t="shared" ref="K2398:K2461" si="38">+J2398*I2398</f>
        <v>72.715537499999996</v>
      </c>
      <c r="L2398" s="22"/>
    </row>
    <row r="2399" spans="1:12" s="40" customFormat="1" ht="14.25" customHeight="1" x14ac:dyDescent="0.25">
      <c r="A2399" s="38" t="s">
        <v>213</v>
      </c>
      <c r="B2399" s="38" t="s">
        <v>162</v>
      </c>
      <c r="C2399" s="38" t="s">
        <v>5964</v>
      </c>
      <c r="D2399" s="38" t="s">
        <v>5965</v>
      </c>
      <c r="E2399" s="38" t="s">
        <v>18</v>
      </c>
      <c r="F2399" s="38" t="s">
        <v>5966</v>
      </c>
      <c r="G2399" s="38" t="s">
        <v>5967</v>
      </c>
      <c r="H2399" s="38" t="s">
        <v>2665</v>
      </c>
      <c r="I2399" s="39">
        <v>8697.75</v>
      </c>
      <c r="J2399" s="15">
        <f>VLOOKUP(LEFT(B2399,5),[1]Percents!$C:$M,9,FALSE)</f>
        <v>4.4049999999999999E-2</v>
      </c>
      <c r="K2399" s="13">
        <f t="shared" si="38"/>
        <v>383.13588749999997</v>
      </c>
      <c r="L2399" s="22"/>
    </row>
    <row r="2400" spans="1:12" s="40" customFormat="1" ht="14.25" customHeight="1" x14ac:dyDescent="0.25">
      <c r="A2400" s="38" t="s">
        <v>213</v>
      </c>
      <c r="B2400" s="38" t="s">
        <v>258</v>
      </c>
      <c r="C2400" s="38" t="s">
        <v>4150</v>
      </c>
      <c r="D2400" s="38" t="s">
        <v>4151</v>
      </c>
      <c r="E2400" s="38" t="s">
        <v>1276</v>
      </c>
      <c r="F2400" s="38" t="s">
        <v>4152</v>
      </c>
      <c r="G2400" s="38" t="s">
        <v>4153</v>
      </c>
      <c r="H2400" s="38" t="s">
        <v>2665</v>
      </c>
      <c r="I2400" s="39">
        <v>18669.650000000001</v>
      </c>
      <c r="J2400" s="15">
        <f>VLOOKUP(LEFT(B2400,5),[1]Percents!$C:$M,9,FALSE)</f>
        <v>4.4049999999999999E-2</v>
      </c>
      <c r="K2400" s="13">
        <f t="shared" si="38"/>
        <v>822.39808249999999</v>
      </c>
      <c r="L2400" s="22"/>
    </row>
    <row r="2401" spans="1:12" s="40" customFormat="1" ht="14.25" customHeight="1" x14ac:dyDescent="0.25">
      <c r="A2401" s="38" t="s">
        <v>213</v>
      </c>
      <c r="B2401" s="38" t="s">
        <v>656</v>
      </c>
      <c r="C2401" s="38" t="s">
        <v>4154</v>
      </c>
      <c r="D2401" s="38" t="s">
        <v>4155</v>
      </c>
      <c r="E2401" s="38" t="s">
        <v>9</v>
      </c>
      <c r="F2401" s="38" t="s">
        <v>4156</v>
      </c>
      <c r="G2401" s="38" t="s">
        <v>4157</v>
      </c>
      <c r="H2401" s="38" t="s">
        <v>2665</v>
      </c>
      <c r="I2401" s="39">
        <v>1728.18</v>
      </c>
      <c r="J2401" s="15">
        <f>VLOOKUP(LEFT(B2401,5),[1]Percents!$C:$M,9,FALSE)</f>
        <v>0.16925000000000001</v>
      </c>
      <c r="K2401" s="13">
        <f t="shared" si="38"/>
        <v>292.49446500000005</v>
      </c>
      <c r="L2401" s="22"/>
    </row>
    <row r="2402" spans="1:12" s="40" customFormat="1" ht="14.25" customHeight="1" x14ac:dyDescent="0.25">
      <c r="A2402" s="38" t="s">
        <v>243</v>
      </c>
      <c r="B2402" s="38" t="s">
        <v>50</v>
      </c>
      <c r="C2402" s="38" t="s">
        <v>5968</v>
      </c>
      <c r="D2402" s="38" t="s">
        <v>5969</v>
      </c>
      <c r="E2402" s="38" t="s">
        <v>348</v>
      </c>
      <c r="F2402" s="38" t="s">
        <v>5970</v>
      </c>
      <c r="G2402" s="38" t="s">
        <v>3534</v>
      </c>
      <c r="H2402" s="38" t="s">
        <v>2665</v>
      </c>
      <c r="I2402" s="39">
        <v>41918.449999999997</v>
      </c>
      <c r="J2402" s="15">
        <f>VLOOKUP(LEFT(B2402,5),[1]Percents!$C:$M,9,FALSE)</f>
        <v>0</v>
      </c>
      <c r="K2402" s="13">
        <f t="shared" si="38"/>
        <v>0</v>
      </c>
      <c r="L2402" s="22"/>
    </row>
    <row r="2403" spans="1:12" s="40" customFormat="1" ht="14.25" customHeight="1" x14ac:dyDescent="0.25">
      <c r="A2403" s="38" t="s">
        <v>213</v>
      </c>
      <c r="B2403" s="38" t="s">
        <v>258</v>
      </c>
      <c r="C2403" s="38" t="s">
        <v>4158</v>
      </c>
      <c r="D2403" s="38" t="s">
        <v>4159</v>
      </c>
      <c r="E2403" s="38" t="s">
        <v>395</v>
      </c>
      <c r="F2403" s="38" t="s">
        <v>4160</v>
      </c>
      <c r="G2403" s="38" t="s">
        <v>4161</v>
      </c>
      <c r="H2403" s="38" t="s">
        <v>2665</v>
      </c>
      <c r="I2403" s="39">
        <v>9513.48</v>
      </c>
      <c r="J2403" s="15">
        <f>VLOOKUP(LEFT(B2403,5),[1]Percents!$C:$M,9,FALSE)</f>
        <v>4.4049999999999999E-2</v>
      </c>
      <c r="K2403" s="13">
        <f t="shared" si="38"/>
        <v>419.06879399999997</v>
      </c>
      <c r="L2403" s="22"/>
    </row>
    <row r="2404" spans="1:12" s="40" customFormat="1" ht="14.25" customHeight="1" x14ac:dyDescent="0.25">
      <c r="A2404" s="38" t="s">
        <v>243</v>
      </c>
      <c r="B2404" s="38" t="s">
        <v>2543</v>
      </c>
      <c r="C2404" s="38" t="s">
        <v>11445</v>
      </c>
      <c r="D2404" s="38" t="s">
        <v>11446</v>
      </c>
      <c r="E2404" s="38" t="s">
        <v>536</v>
      </c>
      <c r="F2404" s="38" t="s">
        <v>11447</v>
      </c>
      <c r="G2404" s="38" t="s">
        <v>11448</v>
      </c>
      <c r="H2404" s="38" t="s">
        <v>2665</v>
      </c>
      <c r="I2404" s="39">
        <v>4188.88</v>
      </c>
      <c r="J2404" s="15">
        <f>VLOOKUP(LEFT(B2404,5),[1]Percents!$C:$M,9,FALSE)</f>
        <v>0</v>
      </c>
      <c r="K2404" s="13">
        <f t="shared" si="38"/>
        <v>0</v>
      </c>
      <c r="L2404" s="22"/>
    </row>
    <row r="2405" spans="1:12" s="40" customFormat="1" ht="14.25" customHeight="1" x14ac:dyDescent="0.25">
      <c r="A2405" s="38" t="s">
        <v>213</v>
      </c>
      <c r="B2405" s="38" t="s">
        <v>53</v>
      </c>
      <c r="C2405" s="38" t="s">
        <v>6410</v>
      </c>
      <c r="D2405" s="38" t="s">
        <v>6411</v>
      </c>
      <c r="E2405" s="38" t="s">
        <v>538</v>
      </c>
      <c r="F2405" s="38" t="s">
        <v>6412</v>
      </c>
      <c r="G2405" s="38" t="s">
        <v>4399</v>
      </c>
      <c r="H2405" s="38" t="s">
        <v>2665</v>
      </c>
      <c r="I2405" s="39">
        <v>1245.6099999999999</v>
      </c>
      <c r="J2405" s="15">
        <f>VLOOKUP(LEFT(B2405,5),[1]Percents!$C:$M,9,FALSE)</f>
        <v>0</v>
      </c>
      <c r="K2405" s="13">
        <f t="shared" si="38"/>
        <v>0</v>
      </c>
      <c r="L2405" s="22"/>
    </row>
    <row r="2406" spans="1:12" s="40" customFormat="1" ht="14.25" customHeight="1" x14ac:dyDescent="0.25">
      <c r="A2406" s="38" t="s">
        <v>213</v>
      </c>
      <c r="B2406" s="38" t="s">
        <v>258</v>
      </c>
      <c r="C2406" s="38" t="s">
        <v>4162</v>
      </c>
      <c r="D2406" s="38" t="s">
        <v>4163</v>
      </c>
      <c r="E2406" s="38" t="s">
        <v>1374</v>
      </c>
      <c r="F2406" s="38" t="s">
        <v>4164</v>
      </c>
      <c r="G2406" s="38" t="s">
        <v>4165</v>
      </c>
      <c r="H2406" s="38" t="s">
        <v>2665</v>
      </c>
      <c r="I2406" s="39">
        <v>7005.78</v>
      </c>
      <c r="J2406" s="15">
        <f>VLOOKUP(LEFT(B2406,5),[1]Percents!$C:$M,9,FALSE)</f>
        <v>4.4049999999999999E-2</v>
      </c>
      <c r="K2406" s="13">
        <f t="shared" si="38"/>
        <v>308.60460899999998</v>
      </c>
      <c r="L2406" s="22"/>
    </row>
    <row r="2407" spans="1:12" s="40" customFormat="1" ht="14.25" customHeight="1" x14ac:dyDescent="0.25">
      <c r="A2407" s="38" t="s">
        <v>213</v>
      </c>
      <c r="B2407" s="38" t="s">
        <v>258</v>
      </c>
      <c r="C2407" s="38" t="s">
        <v>4166</v>
      </c>
      <c r="D2407" s="38" t="s">
        <v>4167</v>
      </c>
      <c r="E2407" s="38" t="s">
        <v>284</v>
      </c>
      <c r="F2407" s="38" t="s">
        <v>4168</v>
      </c>
      <c r="G2407" s="38" t="s">
        <v>4149</v>
      </c>
      <c r="H2407" s="38" t="s">
        <v>2665</v>
      </c>
      <c r="I2407" s="39">
        <v>6630.34</v>
      </c>
      <c r="J2407" s="15">
        <f>VLOOKUP(LEFT(B2407,5),[1]Percents!$C:$M,9,FALSE)</f>
        <v>4.4049999999999999E-2</v>
      </c>
      <c r="K2407" s="13">
        <f t="shared" si="38"/>
        <v>292.06647700000002</v>
      </c>
      <c r="L2407" s="22"/>
    </row>
    <row r="2408" spans="1:12" s="40" customFormat="1" ht="14.25" customHeight="1" x14ac:dyDescent="0.25">
      <c r="A2408" s="38" t="s">
        <v>243</v>
      </c>
      <c r="B2408" s="38" t="s">
        <v>50</v>
      </c>
      <c r="C2408" s="38" t="s">
        <v>10795</v>
      </c>
      <c r="D2408" s="38" t="s">
        <v>10796</v>
      </c>
      <c r="E2408" s="38" t="s">
        <v>124</v>
      </c>
      <c r="F2408" s="38" t="s">
        <v>10797</v>
      </c>
      <c r="G2408" s="38" t="s">
        <v>3905</v>
      </c>
      <c r="H2408" s="38" t="s">
        <v>2665</v>
      </c>
      <c r="I2408" s="39">
        <v>2990.73</v>
      </c>
      <c r="J2408" s="15">
        <f>VLOOKUP(LEFT(B2408,5),[1]Percents!$C:$M,9,FALSE)</f>
        <v>0</v>
      </c>
      <c r="K2408" s="13">
        <f t="shared" si="38"/>
        <v>0</v>
      </c>
      <c r="L2408" s="22"/>
    </row>
    <row r="2409" spans="1:12" s="40" customFormat="1" ht="14.25" customHeight="1" x14ac:dyDescent="0.25">
      <c r="A2409" s="38" t="s">
        <v>213</v>
      </c>
      <c r="B2409" s="38" t="s">
        <v>166</v>
      </c>
      <c r="C2409" s="38" t="s">
        <v>4247</v>
      </c>
      <c r="D2409" s="38" t="s">
        <v>4248</v>
      </c>
      <c r="E2409" s="38" t="s">
        <v>4246</v>
      </c>
      <c r="F2409" s="38" t="s">
        <v>4249</v>
      </c>
      <c r="G2409" s="38" t="s">
        <v>4121</v>
      </c>
      <c r="H2409" s="38" t="s">
        <v>2665</v>
      </c>
      <c r="I2409" s="41">
        <v>-2233.71</v>
      </c>
      <c r="J2409" s="15">
        <f>VLOOKUP(LEFT(B2409,5),[1]Percents!$C:$M,9,FALSE)</f>
        <v>4.4049999999999999E-2</v>
      </c>
      <c r="K2409" s="13">
        <f t="shared" si="38"/>
        <v>-98.394925499999999</v>
      </c>
      <c r="L2409" s="22"/>
    </row>
    <row r="2410" spans="1:12" s="40" customFormat="1" ht="14.25" customHeight="1" x14ac:dyDescent="0.25">
      <c r="A2410" s="38" t="s">
        <v>213</v>
      </c>
      <c r="B2410" s="38" t="s">
        <v>656</v>
      </c>
      <c r="C2410" s="38" t="s">
        <v>4380</v>
      </c>
      <c r="D2410" s="38" t="s">
        <v>4381</v>
      </c>
      <c r="E2410" s="38" t="s">
        <v>150</v>
      </c>
      <c r="F2410" s="38" t="s">
        <v>4382</v>
      </c>
      <c r="G2410" s="38" t="s">
        <v>4383</v>
      </c>
      <c r="H2410" s="38" t="s">
        <v>2665</v>
      </c>
      <c r="I2410" s="39">
        <v>258280.83</v>
      </c>
      <c r="J2410" s="15">
        <f>VLOOKUP(LEFT(B2410,5),[1]Percents!$C:$M,9,FALSE)</f>
        <v>0.16925000000000001</v>
      </c>
      <c r="K2410" s="13">
        <f t="shared" si="38"/>
        <v>43714.030477500004</v>
      </c>
      <c r="L2410" s="22"/>
    </row>
    <row r="2411" spans="1:12" s="40" customFormat="1" ht="14.25" customHeight="1" x14ac:dyDescent="0.25">
      <c r="A2411" s="38" t="s">
        <v>213</v>
      </c>
      <c r="B2411" s="38" t="s">
        <v>148</v>
      </c>
      <c r="C2411" s="38" t="s">
        <v>4384</v>
      </c>
      <c r="D2411" s="38" t="s">
        <v>4385</v>
      </c>
      <c r="E2411" s="38" t="s">
        <v>4386</v>
      </c>
      <c r="F2411" s="38" t="s">
        <v>4387</v>
      </c>
      <c r="G2411" s="38" t="s">
        <v>4149</v>
      </c>
      <c r="H2411" s="38" t="s">
        <v>2665</v>
      </c>
      <c r="I2411" s="39">
        <v>21197.86</v>
      </c>
      <c r="J2411" s="15">
        <f>VLOOKUP(LEFT(B2411,5),[1]Percents!$C:$M,9,FALSE)</f>
        <v>4.4049999999999999E-2</v>
      </c>
      <c r="K2411" s="13">
        <f t="shared" si="38"/>
        <v>933.76573299999995</v>
      </c>
      <c r="L2411" s="22"/>
    </row>
    <row r="2412" spans="1:12" s="40" customFormat="1" ht="14.25" customHeight="1" x14ac:dyDescent="0.25">
      <c r="A2412" s="38" t="s">
        <v>243</v>
      </c>
      <c r="B2412" s="38" t="s">
        <v>289</v>
      </c>
      <c r="C2412" s="38" t="s">
        <v>5600</v>
      </c>
      <c r="D2412" s="38" t="s">
        <v>5601</v>
      </c>
      <c r="E2412" s="38" t="s">
        <v>2902</v>
      </c>
      <c r="F2412" s="38" t="s">
        <v>5602</v>
      </c>
      <c r="G2412" s="38" t="s">
        <v>3905</v>
      </c>
      <c r="H2412" s="38" t="s">
        <v>2665</v>
      </c>
      <c r="I2412" s="39">
        <v>6173.72</v>
      </c>
      <c r="J2412" s="15">
        <f>VLOOKUP(LEFT(B2412,5),[1]Percents!$C:$M,9,FALSE)</f>
        <v>0</v>
      </c>
      <c r="K2412" s="13">
        <f t="shared" si="38"/>
        <v>0</v>
      </c>
      <c r="L2412" s="22"/>
    </row>
    <row r="2413" spans="1:12" s="40" customFormat="1" ht="14.25" customHeight="1" x14ac:dyDescent="0.25">
      <c r="A2413" s="38" t="s">
        <v>213</v>
      </c>
      <c r="B2413" s="38" t="s">
        <v>232</v>
      </c>
      <c r="C2413" s="38" t="s">
        <v>4388</v>
      </c>
      <c r="D2413" s="38" t="s">
        <v>4389</v>
      </c>
      <c r="E2413" s="38" t="s">
        <v>877</v>
      </c>
      <c r="F2413" s="38" t="s">
        <v>4390</v>
      </c>
      <c r="G2413" s="38" t="s">
        <v>4391</v>
      </c>
      <c r="H2413" s="38" t="s">
        <v>2665</v>
      </c>
      <c r="I2413" s="39">
        <v>7346.35</v>
      </c>
      <c r="J2413" s="15">
        <f>VLOOKUP(LEFT(B2413,5),[1]Percents!$C:$M,9,FALSE)</f>
        <v>0</v>
      </c>
      <c r="K2413" s="13">
        <f t="shared" si="38"/>
        <v>0</v>
      </c>
      <c r="L2413" s="22"/>
    </row>
    <row r="2414" spans="1:12" s="40" customFormat="1" ht="14.25" customHeight="1" x14ac:dyDescent="0.25">
      <c r="A2414" s="38" t="s">
        <v>213</v>
      </c>
      <c r="B2414" s="38" t="s">
        <v>145</v>
      </c>
      <c r="C2414" s="38" t="s">
        <v>4392</v>
      </c>
      <c r="D2414" s="38" t="s">
        <v>4393</v>
      </c>
      <c r="E2414" s="38" t="s">
        <v>2952</v>
      </c>
      <c r="F2414" s="38" t="s">
        <v>4394</v>
      </c>
      <c r="G2414" s="38" t="s">
        <v>4395</v>
      </c>
      <c r="H2414" s="38" t="s">
        <v>2665</v>
      </c>
      <c r="I2414" s="39">
        <v>5135.59</v>
      </c>
      <c r="J2414" s="15">
        <f>VLOOKUP(LEFT(B2414,5),[1]Percents!$C:$M,9,FALSE)</f>
        <v>0</v>
      </c>
      <c r="K2414" s="13">
        <f t="shared" si="38"/>
        <v>0</v>
      </c>
      <c r="L2414" s="22"/>
    </row>
    <row r="2415" spans="1:12" s="40" customFormat="1" ht="14.25" customHeight="1" x14ac:dyDescent="0.25">
      <c r="A2415" s="38" t="s">
        <v>213</v>
      </c>
      <c r="B2415" s="38" t="s">
        <v>258</v>
      </c>
      <c r="C2415" s="38" t="s">
        <v>4250</v>
      </c>
      <c r="D2415" s="38" t="s">
        <v>4251</v>
      </c>
      <c r="E2415" s="38" t="s">
        <v>1157</v>
      </c>
      <c r="F2415" s="38" t="s">
        <v>4252</v>
      </c>
      <c r="G2415" s="38" t="s">
        <v>4253</v>
      </c>
      <c r="H2415" s="38" t="s">
        <v>2665</v>
      </c>
      <c r="I2415" s="39">
        <v>5694.01</v>
      </c>
      <c r="J2415" s="15">
        <f>VLOOKUP(LEFT(B2415,5),[1]Percents!$C:$M,9,FALSE)</f>
        <v>4.4049999999999999E-2</v>
      </c>
      <c r="K2415" s="13">
        <f t="shared" si="38"/>
        <v>250.82114050000001</v>
      </c>
      <c r="L2415" s="22"/>
    </row>
    <row r="2416" spans="1:12" s="40" customFormat="1" ht="14.25" customHeight="1" x14ac:dyDescent="0.25">
      <c r="A2416" s="38" t="s">
        <v>213</v>
      </c>
      <c r="B2416" s="38" t="s">
        <v>261</v>
      </c>
      <c r="C2416" s="38" t="s">
        <v>4396</v>
      </c>
      <c r="D2416" s="38" t="s">
        <v>4397</v>
      </c>
      <c r="E2416" s="38" t="s">
        <v>14</v>
      </c>
      <c r="F2416" s="38" t="s">
        <v>4398</v>
      </c>
      <c r="G2416" s="38" t="s">
        <v>4399</v>
      </c>
      <c r="H2416" s="38" t="s">
        <v>2665</v>
      </c>
      <c r="I2416" s="39">
        <v>4851.99</v>
      </c>
      <c r="J2416" s="15">
        <f>VLOOKUP(LEFT(B2416,5),[1]Percents!$C:$M,9,FALSE)</f>
        <v>4.4049999999999999E-2</v>
      </c>
      <c r="K2416" s="13">
        <f t="shared" si="38"/>
        <v>213.73015949999998</v>
      </c>
      <c r="L2416" s="22"/>
    </row>
    <row r="2417" spans="1:12" s="40" customFormat="1" ht="14.25" customHeight="1" x14ac:dyDescent="0.25">
      <c r="A2417" s="38" t="s">
        <v>213</v>
      </c>
      <c r="B2417" s="38" t="s">
        <v>258</v>
      </c>
      <c r="C2417" s="38" t="s">
        <v>4254</v>
      </c>
      <c r="D2417" s="38" t="s">
        <v>4255</v>
      </c>
      <c r="E2417" s="38" t="s">
        <v>1276</v>
      </c>
      <c r="F2417" s="38" t="s">
        <v>4256</v>
      </c>
      <c r="G2417" s="38" t="s">
        <v>4207</v>
      </c>
      <c r="H2417" s="38" t="s">
        <v>2665</v>
      </c>
      <c r="I2417" s="39">
        <v>3246.02</v>
      </c>
      <c r="J2417" s="15">
        <f>VLOOKUP(LEFT(B2417,5),[1]Percents!$C:$M,9,FALSE)</f>
        <v>4.4049999999999999E-2</v>
      </c>
      <c r="K2417" s="13">
        <f t="shared" si="38"/>
        <v>142.98718099999999</v>
      </c>
      <c r="L2417" s="22"/>
    </row>
    <row r="2418" spans="1:12" s="40" customFormat="1" ht="14.25" customHeight="1" x14ac:dyDescent="0.25">
      <c r="A2418" s="38" t="s">
        <v>213</v>
      </c>
      <c r="B2418" s="38" t="s">
        <v>656</v>
      </c>
      <c r="C2418" s="38" t="s">
        <v>4400</v>
      </c>
      <c r="D2418" s="38" t="s">
        <v>4401</v>
      </c>
      <c r="E2418" s="38" t="s">
        <v>4402</v>
      </c>
      <c r="F2418" s="38" t="s">
        <v>4403</v>
      </c>
      <c r="G2418" s="38" t="s">
        <v>4399</v>
      </c>
      <c r="H2418" s="38" t="s">
        <v>2665</v>
      </c>
      <c r="I2418" s="39">
        <v>11101.23</v>
      </c>
      <c r="J2418" s="15">
        <f>VLOOKUP(LEFT(B2418,5),[1]Percents!$C:$M,9,FALSE)</f>
        <v>0.16925000000000001</v>
      </c>
      <c r="K2418" s="13">
        <f t="shared" si="38"/>
        <v>1878.8831775000001</v>
      </c>
      <c r="L2418" s="22"/>
    </row>
    <row r="2419" spans="1:12" s="40" customFormat="1" ht="14.25" customHeight="1" x14ac:dyDescent="0.25">
      <c r="A2419" s="38" t="s">
        <v>213</v>
      </c>
      <c r="B2419" s="38" t="s">
        <v>261</v>
      </c>
      <c r="C2419" s="38" t="s">
        <v>5603</v>
      </c>
      <c r="D2419" s="38" t="s">
        <v>5604</v>
      </c>
      <c r="E2419" s="38" t="s">
        <v>938</v>
      </c>
      <c r="F2419" s="38" t="s">
        <v>5605</v>
      </c>
      <c r="G2419" s="38" t="s">
        <v>4121</v>
      </c>
      <c r="H2419" s="38" t="s">
        <v>2665</v>
      </c>
      <c r="I2419" s="39">
        <v>14854.58</v>
      </c>
      <c r="J2419" s="15">
        <f>VLOOKUP(LEFT(B2419,5),[1]Percents!$C:$M,9,FALSE)</f>
        <v>4.4049999999999999E-2</v>
      </c>
      <c r="K2419" s="13">
        <f t="shared" si="38"/>
        <v>654.34424899999999</v>
      </c>
      <c r="L2419" s="22"/>
    </row>
    <row r="2420" spans="1:12" s="40" customFormat="1" ht="14.25" customHeight="1" x14ac:dyDescent="0.25">
      <c r="A2420" s="38" t="s">
        <v>213</v>
      </c>
      <c r="B2420" s="38" t="s">
        <v>190</v>
      </c>
      <c r="C2420" s="38" t="s">
        <v>4257</v>
      </c>
      <c r="D2420" s="38" t="s">
        <v>4258</v>
      </c>
      <c r="E2420" s="38" t="s">
        <v>627</v>
      </c>
      <c r="F2420" s="38" t="s">
        <v>4259</v>
      </c>
      <c r="G2420" s="38" t="s">
        <v>4260</v>
      </c>
      <c r="H2420" s="38" t="s">
        <v>2665</v>
      </c>
      <c r="I2420" s="39">
        <v>15085.44</v>
      </c>
      <c r="J2420" s="15">
        <f>VLOOKUP(LEFT(B2420,5),[1]Percents!$C:$M,9,FALSE)</f>
        <v>4.4049999999999999E-2</v>
      </c>
      <c r="K2420" s="13">
        <f t="shared" si="38"/>
        <v>664.51363200000003</v>
      </c>
      <c r="L2420" s="22"/>
    </row>
    <row r="2421" spans="1:12" s="40" customFormat="1" ht="14.25" customHeight="1" x14ac:dyDescent="0.25">
      <c r="A2421" s="38" t="s">
        <v>213</v>
      </c>
      <c r="B2421" s="38" t="s">
        <v>61</v>
      </c>
      <c r="C2421" s="38" t="s">
        <v>4261</v>
      </c>
      <c r="D2421" s="38" t="s">
        <v>4262</v>
      </c>
      <c r="E2421" s="38" t="s">
        <v>262</v>
      </c>
      <c r="F2421" s="38" t="s">
        <v>4263</v>
      </c>
      <c r="G2421" s="38" t="s">
        <v>4260</v>
      </c>
      <c r="H2421" s="38" t="s">
        <v>2665</v>
      </c>
      <c r="I2421" s="39">
        <v>15047.36</v>
      </c>
      <c r="J2421" s="15">
        <f>VLOOKUP(LEFT(B2421,5),[1]Percents!$C:$M,9,FALSE)</f>
        <v>0</v>
      </c>
      <c r="K2421" s="13">
        <f t="shared" si="38"/>
        <v>0</v>
      </c>
      <c r="L2421" s="22"/>
    </row>
    <row r="2422" spans="1:12" s="40" customFormat="1" ht="14.25" customHeight="1" x14ac:dyDescent="0.25">
      <c r="A2422" s="38" t="s">
        <v>213</v>
      </c>
      <c r="B2422" s="38" t="s">
        <v>190</v>
      </c>
      <c r="C2422" s="38" t="s">
        <v>9590</v>
      </c>
      <c r="D2422" s="38" t="s">
        <v>9591</v>
      </c>
      <c r="E2422" s="38" t="s">
        <v>9592</v>
      </c>
      <c r="F2422" s="38" t="s">
        <v>9593</v>
      </c>
      <c r="G2422" s="38" t="s">
        <v>9594</v>
      </c>
      <c r="H2422" s="38" t="s">
        <v>2665</v>
      </c>
      <c r="I2422" s="39">
        <v>838.93</v>
      </c>
      <c r="J2422" s="15">
        <f>VLOOKUP(LEFT(B2422,5),[1]Percents!$C:$M,9,FALSE)</f>
        <v>4.4049999999999999E-2</v>
      </c>
      <c r="K2422" s="13">
        <f t="shared" si="38"/>
        <v>36.954866499999994</v>
      </c>
      <c r="L2422" s="22"/>
    </row>
    <row r="2423" spans="1:12" s="40" customFormat="1" ht="14.25" customHeight="1" x14ac:dyDescent="0.25">
      <c r="A2423" s="38" t="s">
        <v>213</v>
      </c>
      <c r="B2423" s="38" t="s">
        <v>166</v>
      </c>
      <c r="C2423" s="38" t="s">
        <v>4264</v>
      </c>
      <c r="D2423" s="38" t="s">
        <v>4265</v>
      </c>
      <c r="E2423" s="38" t="s">
        <v>1350</v>
      </c>
      <c r="F2423" s="38" t="s">
        <v>4266</v>
      </c>
      <c r="G2423" s="38" t="s">
        <v>4267</v>
      </c>
      <c r="H2423" s="38" t="s">
        <v>2665</v>
      </c>
      <c r="I2423" s="39">
        <v>1062.8900000000001</v>
      </c>
      <c r="J2423" s="15">
        <f>VLOOKUP(LEFT(B2423,5),[1]Percents!$C:$M,9,FALSE)</f>
        <v>4.4049999999999999E-2</v>
      </c>
      <c r="K2423" s="13">
        <f t="shared" si="38"/>
        <v>46.820304500000006</v>
      </c>
      <c r="L2423" s="22"/>
    </row>
    <row r="2424" spans="1:12" s="40" customFormat="1" ht="14.25" customHeight="1" x14ac:dyDescent="0.25">
      <c r="A2424" s="38" t="s">
        <v>213</v>
      </c>
      <c r="B2424" s="38" t="s">
        <v>145</v>
      </c>
      <c r="C2424" s="38" t="s">
        <v>4511</v>
      </c>
      <c r="D2424" s="38" t="s">
        <v>4512</v>
      </c>
      <c r="E2424" s="38" t="s">
        <v>374</v>
      </c>
      <c r="F2424" s="38" t="s">
        <v>4513</v>
      </c>
      <c r="G2424" s="38" t="s">
        <v>4121</v>
      </c>
      <c r="H2424" s="38" t="s">
        <v>2665</v>
      </c>
      <c r="I2424" s="39">
        <v>4698.24</v>
      </c>
      <c r="J2424" s="15">
        <f>VLOOKUP(LEFT(B2424,5),[1]Percents!$C:$M,9,FALSE)</f>
        <v>0</v>
      </c>
      <c r="K2424" s="13">
        <f t="shared" si="38"/>
        <v>0</v>
      </c>
      <c r="L2424" s="22"/>
    </row>
    <row r="2425" spans="1:12" s="40" customFormat="1" ht="14.25" customHeight="1" x14ac:dyDescent="0.25">
      <c r="A2425" s="38" t="s">
        <v>213</v>
      </c>
      <c r="B2425" s="38" t="s">
        <v>145</v>
      </c>
      <c r="C2425" s="38" t="s">
        <v>4404</v>
      </c>
      <c r="D2425" s="38" t="s">
        <v>4405</v>
      </c>
      <c r="E2425" s="38" t="s">
        <v>445</v>
      </c>
      <c r="F2425" s="38" t="s">
        <v>4406</v>
      </c>
      <c r="G2425" s="38" t="s">
        <v>4072</v>
      </c>
      <c r="H2425" s="38" t="s">
        <v>2665</v>
      </c>
      <c r="I2425" s="39">
        <v>10835.72</v>
      </c>
      <c r="J2425" s="15">
        <f>VLOOKUP(LEFT(B2425,5),[1]Percents!$C:$M,9,FALSE)</f>
        <v>0</v>
      </c>
      <c r="K2425" s="13">
        <f t="shared" si="38"/>
        <v>0</v>
      </c>
      <c r="L2425" s="22"/>
    </row>
    <row r="2426" spans="1:12" s="40" customFormat="1" ht="14.25" customHeight="1" x14ac:dyDescent="0.25">
      <c r="A2426" s="38" t="s">
        <v>243</v>
      </c>
      <c r="B2426" s="38" t="s">
        <v>118</v>
      </c>
      <c r="C2426" s="38" t="s">
        <v>5606</v>
      </c>
      <c r="D2426" s="38" t="s">
        <v>5607</v>
      </c>
      <c r="E2426" s="38" t="s">
        <v>181</v>
      </c>
      <c r="F2426" s="38" t="s">
        <v>5608</v>
      </c>
      <c r="G2426" s="38" t="s">
        <v>4320</v>
      </c>
      <c r="H2426" s="38" t="s">
        <v>2665</v>
      </c>
      <c r="I2426" s="39">
        <v>6457.22</v>
      </c>
      <c r="J2426" s="15">
        <f>VLOOKUP(LEFT(B2426,5),[1]Percents!$C:$M,9,FALSE)</f>
        <v>0</v>
      </c>
      <c r="K2426" s="13">
        <f t="shared" si="38"/>
        <v>0</v>
      </c>
      <c r="L2426" s="22"/>
    </row>
    <row r="2427" spans="1:12" s="40" customFormat="1" ht="14.25" customHeight="1" x14ac:dyDescent="0.25">
      <c r="A2427" s="38" t="s">
        <v>243</v>
      </c>
      <c r="B2427" s="38" t="s">
        <v>289</v>
      </c>
      <c r="C2427" s="38" t="s">
        <v>8922</v>
      </c>
      <c r="D2427" s="38" t="s">
        <v>8923</v>
      </c>
      <c r="E2427" s="38" t="s">
        <v>221</v>
      </c>
      <c r="F2427" s="38" t="s">
        <v>5608</v>
      </c>
      <c r="G2427" s="38" t="s">
        <v>4320</v>
      </c>
      <c r="H2427" s="38" t="s">
        <v>2665</v>
      </c>
      <c r="I2427" s="39">
        <v>14304.51</v>
      </c>
      <c r="J2427" s="15">
        <f>VLOOKUP(LEFT(B2427,5),[1]Percents!$C:$M,9,FALSE)</f>
        <v>0</v>
      </c>
      <c r="K2427" s="13">
        <f t="shared" si="38"/>
        <v>0</v>
      </c>
      <c r="L2427" s="22"/>
    </row>
    <row r="2428" spans="1:12" s="40" customFormat="1" ht="14.25" customHeight="1" x14ac:dyDescent="0.25">
      <c r="A2428" s="38" t="s">
        <v>213</v>
      </c>
      <c r="B2428" s="38" t="s">
        <v>258</v>
      </c>
      <c r="C2428" s="38" t="s">
        <v>4407</v>
      </c>
      <c r="D2428" s="38" t="s">
        <v>4408</v>
      </c>
      <c r="E2428" s="38" t="s">
        <v>1276</v>
      </c>
      <c r="F2428" s="38" t="s">
        <v>4409</v>
      </c>
      <c r="G2428" s="38" t="s">
        <v>4121</v>
      </c>
      <c r="H2428" s="38" t="s">
        <v>2665</v>
      </c>
      <c r="I2428" s="39">
        <v>128.05000000000001</v>
      </c>
      <c r="J2428" s="15">
        <f>VLOOKUP(LEFT(B2428,5),[1]Percents!$C:$M,9,FALSE)</f>
        <v>4.4049999999999999E-2</v>
      </c>
      <c r="K2428" s="13">
        <f t="shared" si="38"/>
        <v>5.6406025</v>
      </c>
      <c r="L2428" s="22"/>
    </row>
    <row r="2429" spans="1:12" s="40" customFormat="1" ht="14.25" customHeight="1" x14ac:dyDescent="0.25">
      <c r="A2429" s="38" t="s">
        <v>25</v>
      </c>
      <c r="B2429" s="38" t="s">
        <v>26</v>
      </c>
      <c r="C2429" s="38" t="s">
        <v>11449</v>
      </c>
      <c r="D2429" s="38" t="s">
        <v>11450</v>
      </c>
      <c r="E2429" s="38" t="s">
        <v>4379</v>
      </c>
      <c r="F2429" s="38" t="s">
        <v>11451</v>
      </c>
      <c r="G2429" s="38" t="s">
        <v>3290</v>
      </c>
      <c r="H2429" s="38" t="s">
        <v>2665</v>
      </c>
      <c r="I2429" s="39">
        <v>0.01</v>
      </c>
      <c r="J2429" s="15">
        <f>VLOOKUP(LEFT(B2429,5),[1]Percents!$C:$M,9,FALSE)</f>
        <v>0</v>
      </c>
      <c r="K2429" s="13">
        <f t="shared" si="38"/>
        <v>0</v>
      </c>
      <c r="L2429" s="22"/>
    </row>
    <row r="2430" spans="1:12" s="40" customFormat="1" ht="14.25" customHeight="1" x14ac:dyDescent="0.25">
      <c r="A2430" s="38" t="s">
        <v>213</v>
      </c>
      <c r="B2430" s="38" t="s">
        <v>21</v>
      </c>
      <c r="C2430" s="38" t="s">
        <v>4410</v>
      </c>
      <c r="D2430" s="38" t="s">
        <v>4411</v>
      </c>
      <c r="E2430" s="38" t="s">
        <v>2906</v>
      </c>
      <c r="F2430" s="38" t="s">
        <v>4412</v>
      </c>
      <c r="G2430" s="38" t="s">
        <v>4207</v>
      </c>
      <c r="H2430" s="38" t="s">
        <v>2665</v>
      </c>
      <c r="I2430" s="39">
        <v>1460.13</v>
      </c>
      <c r="J2430" s="15">
        <f>VLOOKUP(LEFT(B2430,5),[1]Percents!$C:$M,9,FALSE)</f>
        <v>4.4049999999999999E-2</v>
      </c>
      <c r="K2430" s="13">
        <f t="shared" si="38"/>
        <v>64.318726499999997</v>
      </c>
      <c r="L2430" s="22"/>
    </row>
    <row r="2431" spans="1:12" s="40" customFormat="1" ht="14.25" customHeight="1" x14ac:dyDescent="0.25">
      <c r="A2431" s="38" t="s">
        <v>141</v>
      </c>
      <c r="B2431" s="38" t="s">
        <v>306</v>
      </c>
      <c r="C2431" s="38" t="s">
        <v>4514</v>
      </c>
      <c r="D2431" s="38" t="s">
        <v>4515</v>
      </c>
      <c r="E2431" s="38" t="s">
        <v>163</v>
      </c>
      <c r="F2431" s="38" t="s">
        <v>4516</v>
      </c>
      <c r="G2431" s="38" t="s">
        <v>4121</v>
      </c>
      <c r="H2431" s="38" t="s">
        <v>2665</v>
      </c>
      <c r="I2431" s="39">
        <v>4796.88</v>
      </c>
      <c r="J2431" s="15">
        <f>VLOOKUP(LEFT(B2431,5),[1]Percents!$C:$M,9,FALSE)</f>
        <v>0.64170000000000005</v>
      </c>
      <c r="K2431" s="13">
        <f t="shared" si="38"/>
        <v>3078.1578960000002</v>
      </c>
      <c r="L2431" s="22"/>
    </row>
    <row r="2432" spans="1:12" s="40" customFormat="1" ht="14.25" customHeight="1" x14ac:dyDescent="0.25">
      <c r="A2432" s="38" t="s">
        <v>213</v>
      </c>
      <c r="B2432" s="38" t="s">
        <v>162</v>
      </c>
      <c r="C2432" s="38" t="s">
        <v>4413</v>
      </c>
      <c r="D2432" s="38" t="s">
        <v>4414</v>
      </c>
      <c r="E2432" s="38" t="s">
        <v>3295</v>
      </c>
      <c r="F2432" s="38" t="s">
        <v>4415</v>
      </c>
      <c r="G2432" s="38" t="s">
        <v>4416</v>
      </c>
      <c r="H2432" s="38" t="s">
        <v>2665</v>
      </c>
      <c r="I2432" s="39">
        <v>9828.4699999999993</v>
      </c>
      <c r="J2432" s="15">
        <f>VLOOKUP(LEFT(B2432,5),[1]Percents!$C:$M,9,FALSE)</f>
        <v>4.4049999999999999E-2</v>
      </c>
      <c r="K2432" s="13">
        <f t="shared" si="38"/>
        <v>432.94410349999998</v>
      </c>
      <c r="L2432" s="22"/>
    </row>
    <row r="2433" spans="1:12" s="40" customFormat="1" ht="14.25" customHeight="1" x14ac:dyDescent="0.25">
      <c r="A2433" s="38" t="s">
        <v>243</v>
      </c>
      <c r="B2433" s="38" t="s">
        <v>314</v>
      </c>
      <c r="C2433" s="38" t="s">
        <v>4617</v>
      </c>
      <c r="D2433" s="38" t="s">
        <v>4618</v>
      </c>
      <c r="E2433" s="38" t="s">
        <v>436</v>
      </c>
      <c r="F2433" s="38" t="s">
        <v>4619</v>
      </c>
      <c r="G2433" s="38" t="s">
        <v>3669</v>
      </c>
      <c r="H2433" s="38" t="s">
        <v>2665</v>
      </c>
      <c r="I2433" s="39">
        <v>37642.65</v>
      </c>
      <c r="J2433" s="15">
        <f>VLOOKUP(LEFT(B2433,5),[1]Percents!$C:$M,9,FALSE)</f>
        <v>0</v>
      </c>
      <c r="K2433" s="13">
        <f t="shared" si="38"/>
        <v>0</v>
      </c>
      <c r="L2433" s="22"/>
    </row>
    <row r="2434" spans="1:12" s="40" customFormat="1" ht="14.25" customHeight="1" x14ac:dyDescent="0.25">
      <c r="A2434" s="38" t="s">
        <v>213</v>
      </c>
      <c r="B2434" s="38" t="s">
        <v>4417</v>
      </c>
      <c r="C2434" s="38" t="s">
        <v>4418</v>
      </c>
      <c r="D2434" s="38" t="s">
        <v>4419</v>
      </c>
      <c r="E2434" s="38" t="s">
        <v>7977</v>
      </c>
      <c r="F2434" s="38" t="s">
        <v>4420</v>
      </c>
      <c r="G2434" s="38" t="s">
        <v>4421</v>
      </c>
      <c r="H2434" s="38" t="s">
        <v>2665</v>
      </c>
      <c r="I2434" s="39">
        <v>370.62</v>
      </c>
      <c r="J2434" s="15">
        <f>VLOOKUP(LEFT(B2434,5),[1]Percents!$C:$M,9,FALSE)</f>
        <v>0</v>
      </c>
      <c r="K2434" s="13">
        <f t="shared" si="38"/>
        <v>0</v>
      </c>
      <c r="L2434" s="22"/>
    </row>
    <row r="2435" spans="1:12" s="40" customFormat="1" ht="14.25" customHeight="1" x14ac:dyDescent="0.25">
      <c r="A2435" s="38" t="s">
        <v>243</v>
      </c>
      <c r="B2435" s="38" t="s">
        <v>290</v>
      </c>
      <c r="C2435" s="38" t="s">
        <v>4518</v>
      </c>
      <c r="D2435" s="38" t="s">
        <v>4519</v>
      </c>
      <c r="E2435" s="38" t="s">
        <v>4520</v>
      </c>
      <c r="F2435" s="38" t="s">
        <v>4521</v>
      </c>
      <c r="G2435" s="38" t="s">
        <v>4517</v>
      </c>
      <c r="H2435" s="38" t="s">
        <v>2665</v>
      </c>
      <c r="I2435" s="41">
        <v>-6216.78</v>
      </c>
      <c r="J2435" s="15">
        <f>VLOOKUP(LEFT(B2435,5),[1]Percents!$C:$M,9,FALSE)</f>
        <v>0</v>
      </c>
      <c r="K2435" s="13">
        <f t="shared" si="38"/>
        <v>0</v>
      </c>
      <c r="L2435" s="22"/>
    </row>
    <row r="2436" spans="1:12" s="40" customFormat="1" ht="14.25" customHeight="1" x14ac:dyDescent="0.25">
      <c r="A2436" s="38" t="s">
        <v>243</v>
      </c>
      <c r="B2436" s="38" t="s">
        <v>289</v>
      </c>
      <c r="C2436" s="38" t="s">
        <v>9595</v>
      </c>
      <c r="D2436" s="38" t="s">
        <v>9596</v>
      </c>
      <c r="E2436" s="38" t="s">
        <v>622</v>
      </c>
      <c r="F2436" s="38" t="s">
        <v>9597</v>
      </c>
      <c r="G2436" s="38" t="s">
        <v>4125</v>
      </c>
      <c r="H2436" s="38" t="s">
        <v>2665</v>
      </c>
      <c r="I2436" s="39">
        <v>0.01</v>
      </c>
      <c r="J2436" s="15">
        <f>VLOOKUP(LEFT(B2436,5),[1]Percents!$C:$M,9,FALSE)</f>
        <v>0</v>
      </c>
      <c r="K2436" s="13">
        <f t="shared" si="38"/>
        <v>0</v>
      </c>
      <c r="L2436" s="22"/>
    </row>
    <row r="2437" spans="1:12" s="40" customFormat="1" ht="14.25" customHeight="1" x14ac:dyDescent="0.25">
      <c r="A2437" s="38" t="s">
        <v>213</v>
      </c>
      <c r="B2437" s="38" t="s">
        <v>226</v>
      </c>
      <c r="C2437" s="38" t="s">
        <v>5263</v>
      </c>
      <c r="D2437" s="38" t="s">
        <v>5264</v>
      </c>
      <c r="E2437" s="38" t="s">
        <v>5265</v>
      </c>
      <c r="F2437" s="38" t="s">
        <v>5266</v>
      </c>
      <c r="G2437" s="38" t="s">
        <v>4383</v>
      </c>
      <c r="H2437" s="38" t="s">
        <v>2665</v>
      </c>
      <c r="I2437" s="39">
        <v>2473.2800000000002</v>
      </c>
      <c r="J2437" s="15">
        <f>VLOOKUP(LEFT(B2437,5),[1]Percents!$C:$M,9,FALSE)</f>
        <v>0</v>
      </c>
      <c r="K2437" s="13">
        <f t="shared" si="38"/>
        <v>0</v>
      </c>
      <c r="L2437" s="22"/>
    </row>
    <row r="2438" spans="1:12" s="40" customFormat="1" ht="14.25" customHeight="1" x14ac:dyDescent="0.25">
      <c r="A2438" s="38" t="s">
        <v>213</v>
      </c>
      <c r="B2438" s="38" t="s">
        <v>7978</v>
      </c>
      <c r="C2438" s="38" t="s">
        <v>7979</v>
      </c>
      <c r="D2438" s="38" t="s">
        <v>7980</v>
      </c>
      <c r="E2438" s="38" t="s">
        <v>7981</v>
      </c>
      <c r="F2438" s="38" t="s">
        <v>7982</v>
      </c>
      <c r="G2438" s="38" t="s">
        <v>3357</v>
      </c>
      <c r="H2438" s="38" t="s">
        <v>2665</v>
      </c>
      <c r="I2438" s="39">
        <v>5146.9399999999996</v>
      </c>
      <c r="J2438" s="15">
        <f>VLOOKUP(LEFT(B2438,5),[1]Percents!$C:$M,9,FALSE)</f>
        <v>4.4049999999999999E-2</v>
      </c>
      <c r="K2438" s="13">
        <f t="shared" si="38"/>
        <v>226.72270699999999</v>
      </c>
      <c r="L2438" s="22"/>
    </row>
    <row r="2439" spans="1:12" s="40" customFormat="1" ht="14.25" customHeight="1" x14ac:dyDescent="0.25">
      <c r="A2439" s="38" t="s">
        <v>213</v>
      </c>
      <c r="B2439" s="38" t="s">
        <v>258</v>
      </c>
      <c r="C2439" s="38" t="s">
        <v>4422</v>
      </c>
      <c r="D2439" s="38" t="s">
        <v>4423</v>
      </c>
      <c r="E2439" s="38" t="s">
        <v>541</v>
      </c>
      <c r="F2439" s="38" t="s">
        <v>4424</v>
      </c>
      <c r="G2439" s="38" t="s">
        <v>4425</v>
      </c>
      <c r="H2439" s="38" t="s">
        <v>2665</v>
      </c>
      <c r="I2439" s="39">
        <v>5730.36</v>
      </c>
      <c r="J2439" s="15">
        <f>VLOOKUP(LEFT(B2439,5),[1]Percents!$C:$M,9,FALSE)</f>
        <v>4.4049999999999999E-2</v>
      </c>
      <c r="K2439" s="13">
        <f t="shared" si="38"/>
        <v>252.42235799999997</v>
      </c>
      <c r="L2439" s="22"/>
    </row>
    <row r="2440" spans="1:12" s="40" customFormat="1" ht="14.25" customHeight="1" x14ac:dyDescent="0.25">
      <c r="A2440" s="38" t="s">
        <v>243</v>
      </c>
      <c r="B2440" s="38" t="s">
        <v>674</v>
      </c>
      <c r="C2440" s="38" t="s">
        <v>4523</v>
      </c>
      <c r="D2440" s="38" t="s">
        <v>4524</v>
      </c>
      <c r="E2440" s="38" t="s">
        <v>4447</v>
      </c>
      <c r="F2440" s="38" t="s">
        <v>4525</v>
      </c>
      <c r="G2440" s="38" t="s">
        <v>4320</v>
      </c>
      <c r="H2440" s="38" t="s">
        <v>2665</v>
      </c>
      <c r="I2440" s="39">
        <v>5470.33</v>
      </c>
      <c r="J2440" s="15">
        <f>VLOOKUP(LEFT(B2440,5),[1]Percents!$C:$M,9,FALSE)</f>
        <v>0</v>
      </c>
      <c r="K2440" s="13">
        <f t="shared" si="38"/>
        <v>0</v>
      </c>
      <c r="L2440" s="22"/>
    </row>
    <row r="2441" spans="1:12" s="40" customFormat="1" ht="14.25" customHeight="1" x14ac:dyDescent="0.25">
      <c r="A2441" s="38" t="s">
        <v>213</v>
      </c>
      <c r="B2441" s="38" t="s">
        <v>134</v>
      </c>
      <c r="C2441" s="38" t="s">
        <v>4767</v>
      </c>
      <c r="D2441" s="38" t="s">
        <v>5046</v>
      </c>
      <c r="E2441" s="38" t="s">
        <v>3031</v>
      </c>
      <c r="F2441" s="38" t="s">
        <v>4768</v>
      </c>
      <c r="G2441" s="38" t="s">
        <v>3629</v>
      </c>
      <c r="H2441" s="38" t="s">
        <v>2665</v>
      </c>
      <c r="I2441" s="39">
        <v>319.41000000000003</v>
      </c>
      <c r="J2441" s="15">
        <f>VLOOKUP(LEFT(B2441,5),[1]Percents!$C:$M,9,FALSE)</f>
        <v>0</v>
      </c>
      <c r="K2441" s="13">
        <f t="shared" si="38"/>
        <v>0</v>
      </c>
      <c r="L2441" s="22"/>
    </row>
    <row r="2442" spans="1:12" s="40" customFormat="1" ht="14.25" customHeight="1" x14ac:dyDescent="0.25">
      <c r="A2442" s="38" t="s">
        <v>213</v>
      </c>
      <c r="B2442" s="38" t="s">
        <v>261</v>
      </c>
      <c r="C2442" s="38" t="s">
        <v>4769</v>
      </c>
      <c r="D2442" s="38" t="s">
        <v>7495</v>
      </c>
      <c r="E2442" s="38" t="s">
        <v>14</v>
      </c>
      <c r="F2442" s="38" t="s">
        <v>4770</v>
      </c>
      <c r="G2442" s="38" t="s">
        <v>4771</v>
      </c>
      <c r="H2442" s="38" t="s">
        <v>2665</v>
      </c>
      <c r="I2442" s="39">
        <v>3641.35</v>
      </c>
      <c r="J2442" s="15">
        <f>VLOOKUP(LEFT(B2442,5),[1]Percents!$C:$M,9,FALSE)</f>
        <v>4.4049999999999999E-2</v>
      </c>
      <c r="K2442" s="13">
        <f t="shared" si="38"/>
        <v>160.4014675</v>
      </c>
      <c r="L2442" s="22"/>
    </row>
    <row r="2443" spans="1:12" s="40" customFormat="1" ht="14.25" customHeight="1" x14ac:dyDescent="0.25">
      <c r="A2443" s="38" t="s">
        <v>213</v>
      </c>
      <c r="B2443" s="38" t="s">
        <v>120</v>
      </c>
      <c r="C2443" s="38" t="s">
        <v>4526</v>
      </c>
      <c r="D2443" s="38" t="s">
        <v>4527</v>
      </c>
      <c r="E2443" s="38" t="s">
        <v>6737</v>
      </c>
      <c r="F2443" s="38" t="s">
        <v>4528</v>
      </c>
      <c r="G2443" s="38" t="s">
        <v>4468</v>
      </c>
      <c r="H2443" s="38" t="s">
        <v>2665</v>
      </c>
      <c r="I2443" s="39">
        <v>29846.37</v>
      </c>
      <c r="J2443" s="15">
        <f>VLOOKUP(LEFT(B2443,5),[1]Percents!$C:$M,9,FALSE)</f>
        <v>0</v>
      </c>
      <c r="K2443" s="13">
        <f t="shared" si="38"/>
        <v>0</v>
      </c>
      <c r="L2443" s="22"/>
    </row>
    <row r="2444" spans="1:12" s="40" customFormat="1" ht="14.25" customHeight="1" x14ac:dyDescent="0.25">
      <c r="A2444" s="38" t="s">
        <v>213</v>
      </c>
      <c r="B2444" s="38" t="s">
        <v>162</v>
      </c>
      <c r="C2444" s="38" t="s">
        <v>7496</v>
      </c>
      <c r="D2444" s="38" t="s">
        <v>7497</v>
      </c>
      <c r="E2444" s="38" t="s">
        <v>263</v>
      </c>
      <c r="F2444" s="38" t="s">
        <v>7498</v>
      </c>
      <c r="G2444" s="38" t="s">
        <v>6236</v>
      </c>
      <c r="H2444" s="38" t="s">
        <v>2665</v>
      </c>
      <c r="I2444" s="39">
        <v>3953.49</v>
      </c>
      <c r="J2444" s="15">
        <f>VLOOKUP(LEFT(B2444,5),[1]Percents!$C:$M,9,FALSE)</f>
        <v>4.4049999999999999E-2</v>
      </c>
      <c r="K2444" s="13">
        <f t="shared" si="38"/>
        <v>174.15123449999999</v>
      </c>
      <c r="L2444" s="22"/>
    </row>
    <row r="2445" spans="1:12" s="40" customFormat="1" ht="14.25" customHeight="1" x14ac:dyDescent="0.25">
      <c r="A2445" s="38" t="s">
        <v>243</v>
      </c>
      <c r="B2445" s="38" t="s">
        <v>674</v>
      </c>
      <c r="C2445" s="38" t="s">
        <v>4531</v>
      </c>
      <c r="D2445" s="38" t="s">
        <v>4532</v>
      </c>
      <c r="E2445" s="38" t="s">
        <v>675</v>
      </c>
      <c r="F2445" s="38" t="s">
        <v>4533</v>
      </c>
      <c r="G2445" s="38" t="s">
        <v>4121</v>
      </c>
      <c r="H2445" s="38" t="s">
        <v>2665</v>
      </c>
      <c r="I2445" s="39">
        <v>25025.200000000001</v>
      </c>
      <c r="J2445" s="15">
        <f>VLOOKUP(LEFT(B2445,5),[1]Percents!$C:$M,9,FALSE)</f>
        <v>0</v>
      </c>
      <c r="K2445" s="13">
        <f t="shared" si="38"/>
        <v>0</v>
      </c>
      <c r="L2445" s="22"/>
    </row>
    <row r="2446" spans="1:12" s="40" customFormat="1" ht="14.25" customHeight="1" x14ac:dyDescent="0.25">
      <c r="A2446" s="38" t="s">
        <v>213</v>
      </c>
      <c r="B2446" s="38" t="s">
        <v>148</v>
      </c>
      <c r="C2446" s="38" t="s">
        <v>4620</v>
      </c>
      <c r="D2446" s="38" t="s">
        <v>4621</v>
      </c>
      <c r="E2446" s="38" t="s">
        <v>1126</v>
      </c>
      <c r="F2446" s="38" t="s">
        <v>4622</v>
      </c>
      <c r="G2446" s="38" t="s">
        <v>4517</v>
      </c>
      <c r="H2446" s="38" t="s">
        <v>2665</v>
      </c>
      <c r="I2446" s="39">
        <v>3669.79</v>
      </c>
      <c r="J2446" s="15">
        <f>VLOOKUP(LEFT(B2446,5),[1]Percents!$C:$M,9,FALSE)</f>
        <v>4.4049999999999999E-2</v>
      </c>
      <c r="K2446" s="13">
        <f t="shared" si="38"/>
        <v>161.65424949999999</v>
      </c>
      <c r="L2446" s="22"/>
    </row>
    <row r="2447" spans="1:12" s="40" customFormat="1" ht="14.25" customHeight="1" x14ac:dyDescent="0.25">
      <c r="A2447" s="38" t="s">
        <v>243</v>
      </c>
      <c r="B2447" s="38" t="s">
        <v>290</v>
      </c>
      <c r="C2447" s="38" t="s">
        <v>4623</v>
      </c>
      <c r="D2447" s="38" t="s">
        <v>4624</v>
      </c>
      <c r="E2447" s="38" t="s">
        <v>1</v>
      </c>
      <c r="F2447" s="38" t="s">
        <v>4625</v>
      </c>
      <c r="G2447" s="38" t="s">
        <v>4320</v>
      </c>
      <c r="H2447" s="38" t="s">
        <v>2665</v>
      </c>
      <c r="I2447" s="41">
        <v>-0.19</v>
      </c>
      <c r="J2447" s="15">
        <f>VLOOKUP(LEFT(B2447,5),[1]Percents!$C:$M,9,FALSE)</f>
        <v>0</v>
      </c>
      <c r="K2447" s="13">
        <f t="shared" si="38"/>
        <v>0</v>
      </c>
      <c r="L2447" s="22"/>
    </row>
    <row r="2448" spans="1:12" s="40" customFormat="1" ht="14.25" customHeight="1" x14ac:dyDescent="0.25">
      <c r="A2448" s="38" t="s">
        <v>213</v>
      </c>
      <c r="B2448" s="38" t="s">
        <v>258</v>
      </c>
      <c r="C2448" s="38" t="s">
        <v>4626</v>
      </c>
      <c r="D2448" s="38" t="s">
        <v>4627</v>
      </c>
      <c r="E2448" s="38" t="s">
        <v>452</v>
      </c>
      <c r="F2448" s="38" t="s">
        <v>4628</v>
      </c>
      <c r="G2448" s="38" t="s">
        <v>4629</v>
      </c>
      <c r="H2448" s="38" t="s">
        <v>2665</v>
      </c>
      <c r="I2448" s="39">
        <v>5171.88</v>
      </c>
      <c r="J2448" s="15">
        <f>VLOOKUP(LEFT(B2448,5),[1]Percents!$C:$M,9,FALSE)</f>
        <v>4.4049999999999999E-2</v>
      </c>
      <c r="K2448" s="13">
        <f t="shared" si="38"/>
        <v>227.821314</v>
      </c>
      <c r="L2448" s="22"/>
    </row>
    <row r="2449" spans="1:12" s="40" customFormat="1" ht="14.25" customHeight="1" x14ac:dyDescent="0.25">
      <c r="A2449" s="38" t="s">
        <v>243</v>
      </c>
      <c r="B2449" s="38" t="s">
        <v>2543</v>
      </c>
      <c r="C2449" s="38" t="s">
        <v>8924</v>
      </c>
      <c r="D2449" s="38" t="s">
        <v>8925</v>
      </c>
      <c r="E2449" s="38" t="s">
        <v>388</v>
      </c>
      <c r="F2449" s="38" t="s">
        <v>4628</v>
      </c>
      <c r="G2449" s="38" t="s">
        <v>4629</v>
      </c>
      <c r="H2449" s="38" t="s">
        <v>2665</v>
      </c>
      <c r="I2449" s="39">
        <v>1066.81</v>
      </c>
      <c r="J2449" s="15">
        <f>VLOOKUP(LEFT(B2449,5),[1]Percents!$C:$M,9,FALSE)</f>
        <v>0</v>
      </c>
      <c r="K2449" s="13">
        <f t="shared" si="38"/>
        <v>0</v>
      </c>
      <c r="L2449" s="22"/>
    </row>
    <row r="2450" spans="1:12" s="40" customFormat="1" ht="14.25" customHeight="1" x14ac:dyDescent="0.25">
      <c r="A2450" s="38" t="s">
        <v>213</v>
      </c>
      <c r="B2450" s="38" t="s">
        <v>145</v>
      </c>
      <c r="C2450" s="38" t="s">
        <v>5609</v>
      </c>
      <c r="D2450" s="38" t="s">
        <v>5610</v>
      </c>
      <c r="E2450" s="38" t="s">
        <v>220</v>
      </c>
      <c r="F2450" s="38" t="s">
        <v>5611</v>
      </c>
      <c r="G2450" s="38" t="s">
        <v>5612</v>
      </c>
      <c r="H2450" s="38" t="s">
        <v>2665</v>
      </c>
      <c r="I2450" s="39">
        <v>1.86</v>
      </c>
      <c r="J2450" s="15">
        <f>VLOOKUP(LEFT(B2450,5),[1]Percents!$C:$M,9,FALSE)</f>
        <v>0</v>
      </c>
      <c r="K2450" s="13">
        <f t="shared" si="38"/>
        <v>0</v>
      </c>
      <c r="L2450" s="22"/>
    </row>
    <row r="2451" spans="1:12" s="40" customFormat="1" ht="14.25" customHeight="1" x14ac:dyDescent="0.25">
      <c r="A2451" s="38" t="s">
        <v>213</v>
      </c>
      <c r="B2451" s="38" t="s">
        <v>67</v>
      </c>
      <c r="C2451" s="38" t="s">
        <v>8926</v>
      </c>
      <c r="D2451" s="38" t="s">
        <v>8927</v>
      </c>
      <c r="E2451" s="38" t="s">
        <v>1281</v>
      </c>
      <c r="F2451" s="38" t="s">
        <v>8928</v>
      </c>
      <c r="G2451" s="38" t="s">
        <v>8929</v>
      </c>
      <c r="H2451" s="38" t="s">
        <v>2665</v>
      </c>
      <c r="I2451" s="39">
        <v>3327.62</v>
      </c>
      <c r="J2451" s="15">
        <f>VLOOKUP(LEFT(B2451,5),[1]Percents!$C:$M,9,FALSE)</f>
        <v>0</v>
      </c>
      <c r="K2451" s="13">
        <f t="shared" si="38"/>
        <v>0</v>
      </c>
      <c r="L2451" s="22"/>
    </row>
    <row r="2452" spans="1:12" s="40" customFormat="1" ht="14.25" customHeight="1" x14ac:dyDescent="0.25">
      <c r="A2452" s="38" t="s">
        <v>213</v>
      </c>
      <c r="B2452" s="38" t="s">
        <v>190</v>
      </c>
      <c r="C2452" s="38" t="s">
        <v>9598</v>
      </c>
      <c r="D2452" s="38" t="s">
        <v>9599</v>
      </c>
      <c r="E2452" s="38" t="s">
        <v>9592</v>
      </c>
      <c r="F2452" s="38" t="s">
        <v>9600</v>
      </c>
      <c r="G2452" s="38" t="s">
        <v>9601</v>
      </c>
      <c r="H2452" s="38" t="s">
        <v>2665</v>
      </c>
      <c r="I2452" s="39">
        <v>1353.72</v>
      </c>
      <c r="J2452" s="15">
        <f>VLOOKUP(LEFT(B2452,5),[1]Percents!$C:$M,9,FALSE)</f>
        <v>4.4049999999999999E-2</v>
      </c>
      <c r="K2452" s="13">
        <f t="shared" si="38"/>
        <v>59.631366</v>
      </c>
      <c r="L2452" s="22"/>
    </row>
    <row r="2453" spans="1:12" s="40" customFormat="1" ht="14.25" customHeight="1" x14ac:dyDescent="0.25">
      <c r="A2453" s="38" t="s">
        <v>213</v>
      </c>
      <c r="B2453" s="38" t="s">
        <v>195</v>
      </c>
      <c r="C2453" s="38" t="s">
        <v>4630</v>
      </c>
      <c r="D2453" s="38" t="s">
        <v>4631</v>
      </c>
      <c r="E2453" s="38" t="s">
        <v>157</v>
      </c>
      <c r="F2453" s="38" t="s">
        <v>4632</v>
      </c>
      <c r="G2453" s="38" t="s">
        <v>4633</v>
      </c>
      <c r="H2453" s="38" t="s">
        <v>2665</v>
      </c>
      <c r="I2453" s="39">
        <v>55647.899999999987</v>
      </c>
      <c r="J2453" s="15">
        <f>VLOOKUP(LEFT(B2453,5),[1]Percents!$C:$M,9,FALSE)</f>
        <v>0</v>
      </c>
      <c r="K2453" s="13">
        <f t="shared" si="38"/>
        <v>0</v>
      </c>
      <c r="L2453" s="22"/>
    </row>
    <row r="2454" spans="1:12" s="40" customFormat="1" ht="14.25" customHeight="1" x14ac:dyDescent="0.25">
      <c r="A2454" s="38" t="s">
        <v>141</v>
      </c>
      <c r="B2454" s="38" t="s">
        <v>172</v>
      </c>
      <c r="C2454" s="38" t="s">
        <v>10544</v>
      </c>
      <c r="D2454" s="38" t="s">
        <v>10545</v>
      </c>
      <c r="E2454" s="38" t="s">
        <v>4</v>
      </c>
      <c r="F2454" s="38" t="s">
        <v>10546</v>
      </c>
      <c r="G2454" s="38" t="s">
        <v>4195</v>
      </c>
      <c r="H2454" s="38" t="s">
        <v>2665</v>
      </c>
      <c r="I2454" s="39">
        <v>221.26</v>
      </c>
      <c r="J2454" s="15">
        <f>VLOOKUP(LEFT(B2454,5),[1]Percents!$C:$M,9,FALSE)</f>
        <v>0.64170000000000005</v>
      </c>
      <c r="K2454" s="13">
        <f t="shared" si="38"/>
        <v>141.982542</v>
      </c>
      <c r="L2454" s="22"/>
    </row>
    <row r="2455" spans="1:12" s="40" customFormat="1" ht="14.25" customHeight="1" x14ac:dyDescent="0.25">
      <c r="A2455" s="38" t="s">
        <v>213</v>
      </c>
      <c r="B2455" s="38" t="s">
        <v>5021</v>
      </c>
      <c r="C2455" s="38" t="s">
        <v>7271</v>
      </c>
      <c r="D2455" s="38" t="s">
        <v>7272</v>
      </c>
      <c r="E2455" s="38" t="s">
        <v>199</v>
      </c>
      <c r="F2455" s="38" t="s">
        <v>7273</v>
      </c>
      <c r="G2455" s="38" t="s">
        <v>4937</v>
      </c>
      <c r="H2455" s="38" t="s">
        <v>2665</v>
      </c>
      <c r="I2455" s="39">
        <v>1417.04</v>
      </c>
      <c r="J2455" s="15">
        <f>VLOOKUP(LEFT(B2455,5),[1]Percents!$C:$M,9,FALSE)</f>
        <v>0</v>
      </c>
      <c r="K2455" s="13">
        <f t="shared" si="38"/>
        <v>0</v>
      </c>
      <c r="L2455" s="22"/>
    </row>
    <row r="2456" spans="1:12" s="40" customFormat="1" ht="14.25" customHeight="1" x14ac:dyDescent="0.25">
      <c r="A2456" s="38" t="s">
        <v>213</v>
      </c>
      <c r="B2456" s="38" t="s">
        <v>21</v>
      </c>
      <c r="C2456" s="38" t="s">
        <v>4772</v>
      </c>
      <c r="D2456" s="38" t="s">
        <v>4773</v>
      </c>
      <c r="E2456" s="38" t="s">
        <v>6800</v>
      </c>
      <c r="F2456" s="38" t="s">
        <v>4774</v>
      </c>
      <c r="G2456" s="38" t="s">
        <v>4775</v>
      </c>
      <c r="H2456" s="38" t="s">
        <v>2665</v>
      </c>
      <c r="I2456" s="39">
        <v>325.02</v>
      </c>
      <c r="J2456" s="15">
        <f>VLOOKUP(LEFT(B2456,5),[1]Percents!$C:$M,9,FALSE)</f>
        <v>4.4049999999999999E-2</v>
      </c>
      <c r="K2456" s="13">
        <f t="shared" si="38"/>
        <v>14.317130999999998</v>
      </c>
      <c r="L2456" s="22"/>
    </row>
    <row r="2457" spans="1:12" s="40" customFormat="1" ht="14.25" customHeight="1" x14ac:dyDescent="0.25">
      <c r="A2457" s="38" t="s">
        <v>243</v>
      </c>
      <c r="B2457" s="38" t="s">
        <v>290</v>
      </c>
      <c r="C2457" s="38" t="s">
        <v>4634</v>
      </c>
      <c r="D2457" s="38" t="s">
        <v>4635</v>
      </c>
      <c r="E2457" s="38" t="s">
        <v>206</v>
      </c>
      <c r="F2457" s="38" t="s">
        <v>4636</v>
      </c>
      <c r="G2457" s="38" t="s">
        <v>4195</v>
      </c>
      <c r="H2457" s="38" t="s">
        <v>2665</v>
      </c>
      <c r="I2457" s="39">
        <v>9796.1200000000008</v>
      </c>
      <c r="J2457" s="15">
        <f>VLOOKUP(LEFT(B2457,5),[1]Percents!$C:$M,9,FALSE)</f>
        <v>0</v>
      </c>
      <c r="K2457" s="13">
        <f t="shared" si="38"/>
        <v>0</v>
      </c>
      <c r="L2457" s="22"/>
    </row>
    <row r="2458" spans="1:12" s="40" customFormat="1" ht="14.25" customHeight="1" x14ac:dyDescent="0.25">
      <c r="A2458" s="38" t="s">
        <v>213</v>
      </c>
      <c r="B2458" s="38" t="s">
        <v>11</v>
      </c>
      <c r="C2458" s="38" t="s">
        <v>4888</v>
      </c>
      <c r="D2458" s="38" t="s">
        <v>4889</v>
      </c>
      <c r="E2458" s="38" t="s">
        <v>6701</v>
      </c>
      <c r="F2458" s="38" t="s">
        <v>4890</v>
      </c>
      <c r="G2458" s="38" t="s">
        <v>4891</v>
      </c>
      <c r="H2458" s="38" t="s">
        <v>2665</v>
      </c>
      <c r="I2458" s="39">
        <v>1502.22</v>
      </c>
      <c r="J2458" s="15">
        <f>VLOOKUP(LEFT(B2458,5),[1]Percents!$C:$M,9,FALSE)</f>
        <v>0</v>
      </c>
      <c r="K2458" s="13">
        <f t="shared" si="38"/>
        <v>0</v>
      </c>
      <c r="L2458" s="22"/>
    </row>
    <row r="2459" spans="1:12" s="40" customFormat="1" ht="14.25" customHeight="1" x14ac:dyDescent="0.25">
      <c r="A2459" s="38" t="s">
        <v>243</v>
      </c>
      <c r="B2459" s="38" t="s">
        <v>290</v>
      </c>
      <c r="C2459" s="38" t="s">
        <v>8930</v>
      </c>
      <c r="D2459" s="38" t="s">
        <v>8931</v>
      </c>
      <c r="E2459" s="38" t="s">
        <v>1</v>
      </c>
      <c r="F2459" s="38" t="s">
        <v>8932</v>
      </c>
      <c r="G2459" s="38" t="s">
        <v>4320</v>
      </c>
      <c r="H2459" s="38" t="s">
        <v>2665</v>
      </c>
      <c r="I2459" s="39">
        <v>0.13</v>
      </c>
      <c r="J2459" s="15">
        <f>VLOOKUP(LEFT(B2459,5),[1]Percents!$C:$M,9,FALSE)</f>
        <v>0</v>
      </c>
      <c r="K2459" s="13">
        <f t="shared" si="38"/>
        <v>0</v>
      </c>
      <c r="L2459" s="22"/>
    </row>
    <row r="2460" spans="1:12" s="40" customFormat="1" ht="14.25" customHeight="1" x14ac:dyDescent="0.25">
      <c r="A2460" s="38" t="s">
        <v>213</v>
      </c>
      <c r="B2460" s="38" t="s">
        <v>120</v>
      </c>
      <c r="C2460" s="38" t="s">
        <v>4637</v>
      </c>
      <c r="D2460" s="38" t="s">
        <v>4638</v>
      </c>
      <c r="E2460" s="38" t="s">
        <v>6737</v>
      </c>
      <c r="F2460" s="38" t="s">
        <v>4639</v>
      </c>
      <c r="G2460" s="38" t="s">
        <v>4640</v>
      </c>
      <c r="H2460" s="38" t="s">
        <v>2665</v>
      </c>
      <c r="I2460" s="39">
        <v>636.9</v>
      </c>
      <c r="J2460" s="15">
        <f>VLOOKUP(LEFT(B2460,5),[1]Percents!$C:$M,9,FALSE)</f>
        <v>0</v>
      </c>
      <c r="K2460" s="13">
        <f t="shared" si="38"/>
        <v>0</v>
      </c>
      <c r="L2460" s="22"/>
    </row>
    <row r="2461" spans="1:12" s="40" customFormat="1" ht="14.25" customHeight="1" x14ac:dyDescent="0.25">
      <c r="A2461" s="38" t="s">
        <v>213</v>
      </c>
      <c r="B2461" s="38" t="s">
        <v>2</v>
      </c>
      <c r="C2461" s="38" t="s">
        <v>4641</v>
      </c>
      <c r="D2461" s="38" t="s">
        <v>4642</v>
      </c>
      <c r="E2461" s="38" t="s">
        <v>1124</v>
      </c>
      <c r="F2461" s="38" t="s">
        <v>4643</v>
      </c>
      <c r="G2461" s="38" t="s">
        <v>4644</v>
      </c>
      <c r="H2461" s="38" t="s">
        <v>2665</v>
      </c>
      <c r="I2461" s="39">
        <v>180.81</v>
      </c>
      <c r="J2461" s="15">
        <f>VLOOKUP(LEFT(B2461,5),[1]Percents!$C:$M,9,FALSE)</f>
        <v>0</v>
      </c>
      <c r="K2461" s="13">
        <f t="shared" si="38"/>
        <v>0</v>
      </c>
      <c r="L2461" s="22"/>
    </row>
    <row r="2462" spans="1:12" s="40" customFormat="1" ht="14.25" customHeight="1" x14ac:dyDescent="0.25">
      <c r="A2462" s="38" t="s">
        <v>243</v>
      </c>
      <c r="B2462" s="38" t="s">
        <v>203</v>
      </c>
      <c r="C2462" s="38" t="s">
        <v>4776</v>
      </c>
      <c r="D2462" s="38" t="s">
        <v>4777</v>
      </c>
      <c r="E2462" s="38" t="s">
        <v>1208</v>
      </c>
      <c r="F2462" s="38" t="s">
        <v>4778</v>
      </c>
      <c r="G2462" s="38" t="s">
        <v>4320</v>
      </c>
      <c r="H2462" s="38" t="s">
        <v>2665</v>
      </c>
      <c r="I2462" s="39">
        <v>5477.34</v>
      </c>
      <c r="J2462" s="15">
        <f>VLOOKUP(LEFT(B2462,5),[1]Percents!$C:$M,9,FALSE)</f>
        <v>0</v>
      </c>
      <c r="K2462" s="13">
        <f t="shared" ref="K2462:K2525" si="39">+J2462*I2462</f>
        <v>0</v>
      </c>
      <c r="L2462" s="22"/>
    </row>
    <row r="2463" spans="1:12" s="40" customFormat="1" ht="14.25" customHeight="1" x14ac:dyDescent="0.25">
      <c r="A2463" s="38" t="s">
        <v>243</v>
      </c>
      <c r="B2463" s="38" t="s">
        <v>50</v>
      </c>
      <c r="C2463" s="38" t="s">
        <v>5047</v>
      </c>
      <c r="D2463" s="38" t="s">
        <v>5048</v>
      </c>
      <c r="E2463" s="38" t="s">
        <v>4447</v>
      </c>
      <c r="F2463" s="38" t="s">
        <v>5049</v>
      </c>
      <c r="G2463" s="38" t="s">
        <v>4320</v>
      </c>
      <c r="H2463" s="38" t="s">
        <v>2665</v>
      </c>
      <c r="I2463" s="39">
        <v>9714.68</v>
      </c>
      <c r="J2463" s="15">
        <f>VLOOKUP(LEFT(B2463,5),[1]Percents!$C:$M,9,FALSE)</f>
        <v>0</v>
      </c>
      <c r="K2463" s="13">
        <f t="shared" si="39"/>
        <v>0</v>
      </c>
      <c r="L2463" s="22"/>
    </row>
    <row r="2464" spans="1:12" s="40" customFormat="1" ht="14.25" customHeight="1" x14ac:dyDescent="0.25">
      <c r="A2464" s="38" t="s">
        <v>243</v>
      </c>
      <c r="B2464" s="38" t="s">
        <v>290</v>
      </c>
      <c r="C2464" s="38" t="s">
        <v>8933</v>
      </c>
      <c r="D2464" s="38" t="s">
        <v>8934</v>
      </c>
      <c r="E2464" s="38" t="s">
        <v>1</v>
      </c>
      <c r="F2464" s="38" t="s">
        <v>8935</v>
      </c>
      <c r="G2464" s="38" t="s">
        <v>4320</v>
      </c>
      <c r="H2464" s="38" t="s">
        <v>2665</v>
      </c>
      <c r="I2464" s="39">
        <v>0.62</v>
      </c>
      <c r="J2464" s="15">
        <f>VLOOKUP(LEFT(B2464,5),[1]Percents!$C:$M,9,FALSE)</f>
        <v>0</v>
      </c>
      <c r="K2464" s="13">
        <f t="shared" si="39"/>
        <v>0</v>
      </c>
      <c r="L2464" s="22"/>
    </row>
    <row r="2465" spans="1:12" s="40" customFormat="1" ht="14.25" customHeight="1" x14ac:dyDescent="0.25">
      <c r="A2465" s="38" t="s">
        <v>213</v>
      </c>
      <c r="B2465" s="38" t="s">
        <v>258</v>
      </c>
      <c r="C2465" s="38" t="s">
        <v>4645</v>
      </c>
      <c r="D2465" s="38" t="s">
        <v>4646</v>
      </c>
      <c r="E2465" s="38" t="s">
        <v>1344</v>
      </c>
      <c r="F2465" s="38" t="s">
        <v>4647</v>
      </c>
      <c r="G2465" s="38" t="s">
        <v>4648</v>
      </c>
      <c r="H2465" s="38" t="s">
        <v>2665</v>
      </c>
      <c r="I2465" s="39">
        <v>19963.04</v>
      </c>
      <c r="J2465" s="15">
        <f>VLOOKUP(LEFT(B2465,5),[1]Percents!$C:$M,9,FALSE)</f>
        <v>4.4049999999999999E-2</v>
      </c>
      <c r="K2465" s="13">
        <f t="shared" si="39"/>
        <v>879.37191200000007</v>
      </c>
      <c r="L2465" s="22"/>
    </row>
    <row r="2466" spans="1:12" s="40" customFormat="1" ht="14.25" customHeight="1" x14ac:dyDescent="0.25">
      <c r="A2466" s="38" t="s">
        <v>213</v>
      </c>
      <c r="B2466" s="38" t="s">
        <v>258</v>
      </c>
      <c r="C2466" s="38" t="s">
        <v>4649</v>
      </c>
      <c r="D2466" s="38" t="s">
        <v>4650</v>
      </c>
      <c r="E2466" s="38" t="s">
        <v>452</v>
      </c>
      <c r="F2466" s="38" t="s">
        <v>4651</v>
      </c>
      <c r="G2466" s="38" t="s">
        <v>4652</v>
      </c>
      <c r="H2466" s="38" t="s">
        <v>2665</v>
      </c>
      <c r="I2466" s="39">
        <v>6216.12</v>
      </c>
      <c r="J2466" s="15">
        <f>VLOOKUP(LEFT(B2466,5),[1]Percents!$C:$M,9,FALSE)</f>
        <v>4.4049999999999999E-2</v>
      </c>
      <c r="K2466" s="13">
        <f t="shared" si="39"/>
        <v>273.820086</v>
      </c>
      <c r="L2466" s="22"/>
    </row>
    <row r="2467" spans="1:12" s="40" customFormat="1" ht="14.25" customHeight="1" x14ac:dyDescent="0.25">
      <c r="A2467" s="38" t="s">
        <v>213</v>
      </c>
      <c r="B2467" s="38" t="s">
        <v>162</v>
      </c>
      <c r="C2467" s="38" t="s">
        <v>4780</v>
      </c>
      <c r="D2467" s="38" t="s">
        <v>4781</v>
      </c>
      <c r="E2467" s="38" t="s">
        <v>4782</v>
      </c>
      <c r="F2467" s="38" t="s">
        <v>4783</v>
      </c>
      <c r="G2467" s="38" t="s">
        <v>4784</v>
      </c>
      <c r="H2467" s="38" t="s">
        <v>2665</v>
      </c>
      <c r="I2467" s="39">
        <v>865.4</v>
      </c>
      <c r="J2467" s="15">
        <f>VLOOKUP(LEFT(B2467,5),[1]Percents!$C:$M,9,FALSE)</f>
        <v>4.4049999999999999E-2</v>
      </c>
      <c r="K2467" s="13">
        <f t="shared" si="39"/>
        <v>38.120869999999996</v>
      </c>
      <c r="L2467" s="22"/>
    </row>
    <row r="2468" spans="1:12" s="40" customFormat="1" ht="14.25" customHeight="1" x14ac:dyDescent="0.25">
      <c r="A2468" s="38" t="s">
        <v>213</v>
      </c>
      <c r="B2468" s="38" t="s">
        <v>2</v>
      </c>
      <c r="C2468" s="38" t="s">
        <v>4785</v>
      </c>
      <c r="D2468" s="38" t="s">
        <v>4786</v>
      </c>
      <c r="E2468" s="38" t="s">
        <v>3441</v>
      </c>
      <c r="F2468" s="38" t="s">
        <v>4787</v>
      </c>
      <c r="G2468" s="38" t="s">
        <v>4195</v>
      </c>
      <c r="H2468" s="38" t="s">
        <v>2665</v>
      </c>
      <c r="I2468" s="39">
        <v>13060.42</v>
      </c>
      <c r="J2468" s="15">
        <f>VLOOKUP(LEFT(B2468,5),[1]Percents!$C:$M,9,FALSE)</f>
        <v>0</v>
      </c>
      <c r="K2468" s="13">
        <f t="shared" si="39"/>
        <v>0</v>
      </c>
      <c r="L2468" s="22"/>
    </row>
    <row r="2469" spans="1:12" s="40" customFormat="1" ht="14.25" customHeight="1" x14ac:dyDescent="0.25">
      <c r="A2469" s="38" t="s">
        <v>213</v>
      </c>
      <c r="B2469" s="38" t="s">
        <v>53</v>
      </c>
      <c r="C2469" s="38" t="s">
        <v>6608</v>
      </c>
      <c r="D2469" s="38" t="s">
        <v>6609</v>
      </c>
      <c r="E2469" s="38" t="s">
        <v>6699</v>
      </c>
      <c r="F2469" s="38" t="s">
        <v>6610</v>
      </c>
      <c r="G2469" s="38" t="s">
        <v>4072</v>
      </c>
      <c r="H2469" s="38" t="s">
        <v>2665</v>
      </c>
      <c r="I2469" s="39">
        <v>36591.509999999987</v>
      </c>
      <c r="J2469" s="15">
        <f>VLOOKUP(LEFT(B2469,5),[1]Percents!$C:$M,9,FALSE)</f>
        <v>0</v>
      </c>
      <c r="K2469" s="13">
        <f t="shared" si="39"/>
        <v>0</v>
      </c>
      <c r="L2469" s="22"/>
    </row>
    <row r="2470" spans="1:12" s="40" customFormat="1" ht="14.25" customHeight="1" x14ac:dyDescent="0.25">
      <c r="A2470" s="38" t="s">
        <v>213</v>
      </c>
      <c r="B2470" s="38" t="s">
        <v>166</v>
      </c>
      <c r="C2470" s="38" t="s">
        <v>5267</v>
      </c>
      <c r="D2470" s="38" t="s">
        <v>5268</v>
      </c>
      <c r="E2470" s="38" t="s">
        <v>604</v>
      </c>
      <c r="F2470" s="38" t="s">
        <v>5269</v>
      </c>
      <c r="G2470" s="38" t="s">
        <v>4050</v>
      </c>
      <c r="H2470" s="38" t="s">
        <v>2665</v>
      </c>
      <c r="I2470" s="41">
        <v>-239.55</v>
      </c>
      <c r="J2470" s="15">
        <f>VLOOKUP(LEFT(B2470,5),[1]Percents!$C:$M,9,FALSE)</f>
        <v>4.4049999999999999E-2</v>
      </c>
      <c r="K2470" s="13">
        <f t="shared" si="39"/>
        <v>-10.552177500000001</v>
      </c>
      <c r="L2470" s="22"/>
    </row>
    <row r="2471" spans="1:12" s="40" customFormat="1" ht="14.25" customHeight="1" x14ac:dyDescent="0.25">
      <c r="A2471" s="38" t="s">
        <v>213</v>
      </c>
      <c r="B2471" s="38" t="s">
        <v>258</v>
      </c>
      <c r="C2471" s="38" t="s">
        <v>4653</v>
      </c>
      <c r="D2471" s="38" t="s">
        <v>4654</v>
      </c>
      <c r="E2471" s="38" t="s">
        <v>4176</v>
      </c>
      <c r="F2471" s="38" t="s">
        <v>4655</v>
      </c>
      <c r="G2471" s="38" t="s">
        <v>4656</v>
      </c>
      <c r="H2471" s="38" t="s">
        <v>2665</v>
      </c>
      <c r="I2471" s="39">
        <v>2739.97</v>
      </c>
      <c r="J2471" s="15">
        <f>VLOOKUP(LEFT(B2471,5),[1]Percents!$C:$M,9,FALSE)</f>
        <v>4.4049999999999999E-2</v>
      </c>
      <c r="K2471" s="13">
        <f t="shared" si="39"/>
        <v>120.69567849999999</v>
      </c>
      <c r="L2471" s="22"/>
    </row>
    <row r="2472" spans="1:12" s="40" customFormat="1" ht="14.25" customHeight="1" x14ac:dyDescent="0.25">
      <c r="A2472" s="38" t="s">
        <v>213</v>
      </c>
      <c r="B2472" s="38" t="s">
        <v>106</v>
      </c>
      <c r="C2472" s="38" t="s">
        <v>8936</v>
      </c>
      <c r="D2472" s="38" t="s">
        <v>8937</v>
      </c>
      <c r="E2472" s="38" t="s">
        <v>5971</v>
      </c>
      <c r="F2472" s="38" t="s">
        <v>8938</v>
      </c>
      <c r="G2472" s="38" t="s">
        <v>4656</v>
      </c>
      <c r="H2472" s="38" t="s">
        <v>2665</v>
      </c>
      <c r="I2472" s="39">
        <v>4238.9399999999996</v>
      </c>
      <c r="J2472" s="15">
        <f>VLOOKUP(LEFT(B2472,5),[1]Percents!$C:$M,9,FALSE)</f>
        <v>0</v>
      </c>
      <c r="K2472" s="13">
        <f t="shared" si="39"/>
        <v>0</v>
      </c>
      <c r="L2472" s="22"/>
    </row>
    <row r="2473" spans="1:12" s="40" customFormat="1" ht="14.25" customHeight="1" x14ac:dyDescent="0.25">
      <c r="A2473" s="38" t="s">
        <v>66</v>
      </c>
      <c r="B2473" s="38" t="s">
        <v>3520</v>
      </c>
      <c r="C2473" s="38" t="s">
        <v>10547</v>
      </c>
      <c r="D2473" s="38" t="s">
        <v>10548</v>
      </c>
      <c r="E2473" s="38" t="s">
        <v>3338</v>
      </c>
      <c r="F2473" s="38" t="s">
        <v>10549</v>
      </c>
      <c r="G2473" s="38" t="s">
        <v>10550</v>
      </c>
      <c r="H2473" s="38" t="s">
        <v>2665</v>
      </c>
      <c r="I2473" s="39">
        <v>247524.73</v>
      </c>
      <c r="J2473" s="15">
        <f>VLOOKUP(LEFT(B2473,5),[1]Percents!$C:$M,9,FALSE)</f>
        <v>0</v>
      </c>
      <c r="K2473" s="13">
        <f t="shared" si="39"/>
        <v>0</v>
      </c>
      <c r="L2473" s="22"/>
    </row>
    <row r="2474" spans="1:12" s="40" customFormat="1" ht="14.25" customHeight="1" x14ac:dyDescent="0.25">
      <c r="A2474" s="38" t="s">
        <v>213</v>
      </c>
      <c r="B2474" s="38" t="s">
        <v>258</v>
      </c>
      <c r="C2474" s="38" t="s">
        <v>4657</v>
      </c>
      <c r="D2474" s="38" t="s">
        <v>4658</v>
      </c>
      <c r="E2474" s="38" t="s">
        <v>477</v>
      </c>
      <c r="F2474" s="38" t="s">
        <v>4659</v>
      </c>
      <c r="G2474" s="38" t="s">
        <v>4660</v>
      </c>
      <c r="H2474" s="38" t="s">
        <v>2665</v>
      </c>
      <c r="I2474" s="39">
        <v>1909.43</v>
      </c>
      <c r="J2474" s="15">
        <f>VLOOKUP(LEFT(B2474,5),[1]Percents!$C:$M,9,FALSE)</f>
        <v>4.4049999999999999E-2</v>
      </c>
      <c r="K2474" s="13">
        <f t="shared" si="39"/>
        <v>84.110391500000006</v>
      </c>
      <c r="L2474" s="22"/>
    </row>
    <row r="2475" spans="1:12" s="40" customFormat="1" ht="14.25" customHeight="1" x14ac:dyDescent="0.25">
      <c r="A2475" s="38" t="s">
        <v>213</v>
      </c>
      <c r="B2475" s="38" t="s">
        <v>162</v>
      </c>
      <c r="C2475" s="38" t="s">
        <v>4788</v>
      </c>
      <c r="D2475" s="38" t="s">
        <v>4789</v>
      </c>
      <c r="E2475" s="38" t="s">
        <v>165</v>
      </c>
      <c r="F2475" s="38" t="s">
        <v>4790</v>
      </c>
      <c r="G2475" s="38" t="s">
        <v>4791</v>
      </c>
      <c r="H2475" s="38" t="s">
        <v>2665</v>
      </c>
      <c r="I2475" s="39">
        <v>1938.31</v>
      </c>
      <c r="J2475" s="15">
        <f>VLOOKUP(LEFT(B2475,5),[1]Percents!$C:$M,9,FALSE)</f>
        <v>4.4049999999999999E-2</v>
      </c>
      <c r="K2475" s="13">
        <f t="shared" si="39"/>
        <v>85.382555499999995</v>
      </c>
      <c r="L2475" s="22"/>
    </row>
    <row r="2476" spans="1:12" s="40" customFormat="1" ht="14.25" customHeight="1" x14ac:dyDescent="0.25">
      <c r="A2476" s="38" t="s">
        <v>213</v>
      </c>
      <c r="B2476" s="38" t="s">
        <v>258</v>
      </c>
      <c r="C2476" s="38" t="s">
        <v>4792</v>
      </c>
      <c r="D2476" s="38" t="s">
        <v>4793</v>
      </c>
      <c r="E2476" s="38" t="s">
        <v>4176</v>
      </c>
      <c r="F2476" s="38" t="s">
        <v>4794</v>
      </c>
      <c r="G2476" s="38" t="s">
        <v>4602</v>
      </c>
      <c r="H2476" s="38" t="s">
        <v>2665</v>
      </c>
      <c r="I2476" s="39">
        <v>25666.28</v>
      </c>
      <c r="J2476" s="15">
        <f>VLOOKUP(LEFT(B2476,5),[1]Percents!$C:$M,9,FALSE)</f>
        <v>4.4049999999999999E-2</v>
      </c>
      <c r="K2476" s="13">
        <f t="shared" si="39"/>
        <v>1130.5996339999999</v>
      </c>
      <c r="L2476" s="22"/>
    </row>
    <row r="2477" spans="1:12" s="40" customFormat="1" ht="14.25" customHeight="1" x14ac:dyDescent="0.25">
      <c r="A2477" s="38" t="s">
        <v>213</v>
      </c>
      <c r="B2477" s="38" t="s">
        <v>162</v>
      </c>
      <c r="C2477" s="38" t="s">
        <v>4795</v>
      </c>
      <c r="D2477" s="38" t="s">
        <v>4796</v>
      </c>
      <c r="E2477" s="38" t="s">
        <v>18</v>
      </c>
      <c r="F2477" s="38" t="s">
        <v>4797</v>
      </c>
      <c r="G2477" s="38" t="s">
        <v>4493</v>
      </c>
      <c r="H2477" s="38" t="s">
        <v>2665</v>
      </c>
      <c r="I2477" s="39">
        <v>11111.2</v>
      </c>
      <c r="J2477" s="15">
        <f>VLOOKUP(LEFT(B2477,5),[1]Percents!$C:$M,9,FALSE)</f>
        <v>4.4049999999999999E-2</v>
      </c>
      <c r="K2477" s="13">
        <f t="shared" si="39"/>
        <v>489.44836000000004</v>
      </c>
      <c r="L2477" s="22"/>
    </row>
    <row r="2478" spans="1:12" s="40" customFormat="1" ht="14.25" customHeight="1" x14ac:dyDescent="0.25">
      <c r="A2478" s="38" t="s">
        <v>213</v>
      </c>
      <c r="B2478" s="38" t="s">
        <v>152</v>
      </c>
      <c r="C2478" s="38" t="s">
        <v>5050</v>
      </c>
      <c r="D2478" s="38" t="s">
        <v>5051</v>
      </c>
      <c r="E2478" s="38" t="s">
        <v>456</v>
      </c>
      <c r="F2478" s="38" t="s">
        <v>5052</v>
      </c>
      <c r="G2478" s="38" t="s">
        <v>4988</v>
      </c>
      <c r="H2478" s="38" t="s">
        <v>2665</v>
      </c>
      <c r="I2478" s="39">
        <v>5377.78</v>
      </c>
      <c r="J2478" s="15">
        <f>VLOOKUP(LEFT(B2478,5),[1]Percents!$C:$M,9,FALSE)</f>
        <v>0</v>
      </c>
      <c r="K2478" s="13">
        <f t="shared" si="39"/>
        <v>0</v>
      </c>
      <c r="L2478" s="22"/>
    </row>
    <row r="2479" spans="1:12" s="40" customFormat="1" ht="14.25" customHeight="1" x14ac:dyDescent="0.25">
      <c r="A2479" s="38" t="s">
        <v>243</v>
      </c>
      <c r="B2479" s="38" t="s">
        <v>290</v>
      </c>
      <c r="C2479" s="38" t="s">
        <v>4893</v>
      </c>
      <c r="D2479" s="38" t="s">
        <v>4894</v>
      </c>
      <c r="E2479" s="38" t="s">
        <v>206</v>
      </c>
      <c r="F2479" s="38" t="s">
        <v>4895</v>
      </c>
      <c r="G2479" s="38" t="s">
        <v>4644</v>
      </c>
      <c r="H2479" s="38" t="s">
        <v>2665</v>
      </c>
      <c r="I2479" s="39">
        <v>33774.410000000003</v>
      </c>
      <c r="J2479" s="15">
        <f>VLOOKUP(LEFT(B2479,5),[1]Percents!$C:$M,9,FALSE)</f>
        <v>0</v>
      </c>
      <c r="K2479" s="13">
        <f t="shared" si="39"/>
        <v>0</v>
      </c>
      <c r="L2479" s="22"/>
    </row>
    <row r="2480" spans="1:12" s="40" customFormat="1" ht="14.25" customHeight="1" x14ac:dyDescent="0.25">
      <c r="A2480" s="38" t="s">
        <v>243</v>
      </c>
      <c r="B2480" s="38" t="s">
        <v>290</v>
      </c>
      <c r="C2480" s="38" t="s">
        <v>8939</v>
      </c>
      <c r="D2480" s="38" t="s">
        <v>8940</v>
      </c>
      <c r="E2480" s="38" t="s">
        <v>6803</v>
      </c>
      <c r="F2480" s="38" t="s">
        <v>4895</v>
      </c>
      <c r="G2480" s="38" t="s">
        <v>4644</v>
      </c>
      <c r="H2480" s="38" t="s">
        <v>2665</v>
      </c>
      <c r="I2480" s="39">
        <v>3940.29</v>
      </c>
      <c r="J2480" s="15">
        <f>VLOOKUP(LEFT(B2480,5),[1]Percents!$C:$M,9,FALSE)</f>
        <v>0</v>
      </c>
      <c r="K2480" s="13">
        <f t="shared" si="39"/>
        <v>0</v>
      </c>
      <c r="L2480" s="22"/>
    </row>
    <row r="2481" spans="1:12" s="40" customFormat="1" ht="14.25" customHeight="1" x14ac:dyDescent="0.25">
      <c r="A2481" s="38" t="s">
        <v>243</v>
      </c>
      <c r="B2481" s="38" t="s">
        <v>2543</v>
      </c>
      <c r="C2481" s="38" t="s">
        <v>9602</v>
      </c>
      <c r="D2481" s="38" t="s">
        <v>9603</v>
      </c>
      <c r="E2481" s="38" t="s">
        <v>4688</v>
      </c>
      <c r="F2481" s="38" t="s">
        <v>9604</v>
      </c>
      <c r="G2481" s="38" t="s">
        <v>9605</v>
      </c>
      <c r="H2481" s="38" t="s">
        <v>2665</v>
      </c>
      <c r="I2481" s="39">
        <v>176.37</v>
      </c>
      <c r="J2481" s="15">
        <f>VLOOKUP(LEFT(B2481,5),[1]Percents!$C:$M,9,FALSE)</f>
        <v>0</v>
      </c>
      <c r="K2481" s="13">
        <f t="shared" si="39"/>
        <v>0</v>
      </c>
      <c r="L2481" s="22"/>
    </row>
    <row r="2482" spans="1:12" s="40" customFormat="1" ht="14.25" customHeight="1" x14ac:dyDescent="0.25">
      <c r="A2482" s="38" t="s">
        <v>243</v>
      </c>
      <c r="B2482" s="38" t="s">
        <v>674</v>
      </c>
      <c r="C2482" s="38" t="s">
        <v>5053</v>
      </c>
      <c r="D2482" s="38" t="s">
        <v>5054</v>
      </c>
      <c r="E2482" s="38" t="s">
        <v>561</v>
      </c>
      <c r="F2482" s="38" t="s">
        <v>5055</v>
      </c>
      <c r="G2482" s="38" t="s">
        <v>4685</v>
      </c>
      <c r="H2482" s="38" t="s">
        <v>2665</v>
      </c>
      <c r="I2482" s="39">
        <v>11420.59</v>
      </c>
      <c r="J2482" s="15">
        <f>VLOOKUP(LEFT(B2482,5),[1]Percents!$C:$M,9,FALSE)</f>
        <v>0</v>
      </c>
      <c r="K2482" s="13">
        <f t="shared" si="39"/>
        <v>0</v>
      </c>
      <c r="L2482" s="22"/>
    </row>
    <row r="2483" spans="1:12" s="40" customFormat="1" ht="14.25" customHeight="1" x14ac:dyDescent="0.25">
      <c r="A2483" s="38" t="s">
        <v>243</v>
      </c>
      <c r="B2483" s="38" t="s">
        <v>289</v>
      </c>
      <c r="C2483" s="38" t="s">
        <v>4896</v>
      </c>
      <c r="D2483" s="38" t="s">
        <v>4897</v>
      </c>
      <c r="E2483" s="38" t="s">
        <v>2555</v>
      </c>
      <c r="F2483" s="38" t="s">
        <v>4898</v>
      </c>
      <c r="G2483" s="38" t="s">
        <v>4656</v>
      </c>
      <c r="H2483" s="38" t="s">
        <v>2665</v>
      </c>
      <c r="I2483" s="39">
        <v>198805.76000000001</v>
      </c>
      <c r="J2483" s="15">
        <f>VLOOKUP(LEFT(B2483,5),[1]Percents!$C:$M,9,FALSE)</f>
        <v>0</v>
      </c>
      <c r="K2483" s="13">
        <f t="shared" si="39"/>
        <v>0</v>
      </c>
      <c r="L2483" s="22"/>
    </row>
    <row r="2484" spans="1:12" s="40" customFormat="1" ht="14.25" customHeight="1" x14ac:dyDescent="0.25">
      <c r="A2484" s="38" t="s">
        <v>213</v>
      </c>
      <c r="B2484" s="38" t="s">
        <v>21</v>
      </c>
      <c r="C2484" s="38" t="s">
        <v>4899</v>
      </c>
      <c r="D2484" s="38" t="s">
        <v>4900</v>
      </c>
      <c r="E2484" s="38" t="s">
        <v>1155</v>
      </c>
      <c r="F2484" s="38" t="s">
        <v>4901</v>
      </c>
      <c r="G2484" s="38" t="s">
        <v>4902</v>
      </c>
      <c r="H2484" s="38" t="s">
        <v>2665</v>
      </c>
      <c r="I2484" s="39">
        <v>6304.99</v>
      </c>
      <c r="J2484" s="15">
        <f>VLOOKUP(LEFT(B2484,5),[1]Percents!$C:$M,9,FALSE)</f>
        <v>4.4049999999999999E-2</v>
      </c>
      <c r="K2484" s="13">
        <f t="shared" si="39"/>
        <v>277.73480949999998</v>
      </c>
      <c r="L2484" s="22"/>
    </row>
    <row r="2485" spans="1:12" s="40" customFormat="1" ht="14.25" customHeight="1" x14ac:dyDescent="0.25">
      <c r="A2485" s="38" t="s">
        <v>213</v>
      </c>
      <c r="B2485" s="38" t="s">
        <v>68</v>
      </c>
      <c r="C2485" s="38" t="s">
        <v>5270</v>
      </c>
      <c r="D2485" s="38" t="s">
        <v>5271</v>
      </c>
      <c r="E2485" s="38" t="s">
        <v>1155</v>
      </c>
      <c r="F2485" s="38" t="s">
        <v>4901</v>
      </c>
      <c r="G2485" s="38" t="s">
        <v>4902</v>
      </c>
      <c r="H2485" s="38" t="s">
        <v>2665</v>
      </c>
      <c r="I2485" s="39">
        <v>1425.72</v>
      </c>
      <c r="J2485" s="15">
        <f>VLOOKUP(LEFT(B2485,5),[1]Percents!$C:$M,9,FALSE)</f>
        <v>0</v>
      </c>
      <c r="K2485" s="13">
        <f t="shared" si="39"/>
        <v>0</v>
      </c>
      <c r="L2485" s="22"/>
    </row>
    <row r="2486" spans="1:12" s="40" customFormat="1" ht="14.25" customHeight="1" x14ac:dyDescent="0.25">
      <c r="A2486" s="38" t="s">
        <v>213</v>
      </c>
      <c r="B2486" s="38" t="s">
        <v>162</v>
      </c>
      <c r="C2486" s="38" t="s">
        <v>5272</v>
      </c>
      <c r="D2486" s="38" t="s">
        <v>5613</v>
      </c>
      <c r="E2486" s="38" t="s">
        <v>18</v>
      </c>
      <c r="F2486" s="38" t="s">
        <v>5273</v>
      </c>
      <c r="G2486" s="38" t="s">
        <v>4806</v>
      </c>
      <c r="H2486" s="38" t="s">
        <v>2665</v>
      </c>
      <c r="I2486" s="39">
        <v>6913.38</v>
      </c>
      <c r="J2486" s="15">
        <f>VLOOKUP(LEFT(B2486,5),[1]Percents!$C:$M,9,FALSE)</f>
        <v>4.4049999999999999E-2</v>
      </c>
      <c r="K2486" s="13">
        <f t="shared" si="39"/>
        <v>304.53438899999998</v>
      </c>
      <c r="L2486" s="22"/>
    </row>
    <row r="2487" spans="1:12" s="40" customFormat="1" ht="14.25" customHeight="1" x14ac:dyDescent="0.25">
      <c r="A2487" s="38" t="s">
        <v>213</v>
      </c>
      <c r="B2487" s="38" t="s">
        <v>258</v>
      </c>
      <c r="C2487" s="38" t="s">
        <v>4798</v>
      </c>
      <c r="D2487" s="38" t="s">
        <v>4799</v>
      </c>
      <c r="E2487" s="38" t="s">
        <v>1374</v>
      </c>
      <c r="F2487" s="38" t="s">
        <v>4800</v>
      </c>
      <c r="G2487" s="38" t="s">
        <v>4660</v>
      </c>
      <c r="H2487" s="38" t="s">
        <v>2665</v>
      </c>
      <c r="I2487" s="39">
        <v>16985.689999999999</v>
      </c>
      <c r="J2487" s="15">
        <f>VLOOKUP(LEFT(B2487,5),[1]Percents!$C:$M,9,FALSE)</f>
        <v>4.4049999999999999E-2</v>
      </c>
      <c r="K2487" s="13">
        <f t="shared" si="39"/>
        <v>748.21964449999996</v>
      </c>
      <c r="L2487" s="22"/>
    </row>
    <row r="2488" spans="1:12" s="40" customFormat="1" ht="14.25" customHeight="1" x14ac:dyDescent="0.25">
      <c r="A2488" s="38" t="s">
        <v>213</v>
      </c>
      <c r="B2488" s="38" t="s">
        <v>42</v>
      </c>
      <c r="C2488" s="38" t="s">
        <v>11452</v>
      </c>
      <c r="D2488" s="38" t="s">
        <v>11453</v>
      </c>
      <c r="E2488" s="38" t="s">
        <v>747</v>
      </c>
      <c r="F2488" s="38" t="s">
        <v>11454</v>
      </c>
      <c r="G2488" s="38" t="s">
        <v>11455</v>
      </c>
      <c r="H2488" s="38" t="s">
        <v>2665</v>
      </c>
      <c r="I2488" s="39">
        <v>0.02</v>
      </c>
      <c r="J2488" s="15">
        <f>VLOOKUP(LEFT(B2488,5),[1]Percents!$C:$M,9,FALSE)</f>
        <v>0</v>
      </c>
      <c r="K2488" s="13">
        <f t="shared" si="39"/>
        <v>0</v>
      </c>
      <c r="L2488" s="22"/>
    </row>
    <row r="2489" spans="1:12" s="40" customFormat="1" ht="14.25" customHeight="1" x14ac:dyDescent="0.25">
      <c r="A2489" s="38" t="s">
        <v>213</v>
      </c>
      <c r="B2489" s="38" t="s">
        <v>98</v>
      </c>
      <c r="C2489" s="38" t="s">
        <v>5614</v>
      </c>
      <c r="D2489" s="38" t="s">
        <v>5615</v>
      </c>
      <c r="E2489" s="38" t="s">
        <v>99</v>
      </c>
      <c r="F2489" s="38" t="s">
        <v>5616</v>
      </c>
      <c r="G2489" s="38" t="s">
        <v>4366</v>
      </c>
      <c r="H2489" s="38" t="s">
        <v>2665</v>
      </c>
      <c r="I2489" s="39">
        <v>14688.47</v>
      </c>
      <c r="J2489" s="15">
        <f>VLOOKUP(LEFT(B2489,5),[1]Percents!$C:$M,9,FALSE)</f>
        <v>0</v>
      </c>
      <c r="K2489" s="13">
        <f t="shared" si="39"/>
        <v>0</v>
      </c>
      <c r="L2489" s="22"/>
    </row>
    <row r="2490" spans="1:12" s="40" customFormat="1" ht="14.25" customHeight="1" x14ac:dyDescent="0.25">
      <c r="A2490" s="38" t="s">
        <v>213</v>
      </c>
      <c r="B2490" s="38" t="s">
        <v>258</v>
      </c>
      <c r="C2490" s="38" t="s">
        <v>4801</v>
      </c>
      <c r="D2490" s="38" t="s">
        <v>4802</v>
      </c>
      <c r="E2490" s="38" t="s">
        <v>714</v>
      </c>
      <c r="F2490" s="38" t="s">
        <v>4803</v>
      </c>
      <c r="G2490" s="38" t="s">
        <v>4804</v>
      </c>
      <c r="H2490" s="38" t="s">
        <v>2665</v>
      </c>
      <c r="I2490" s="39">
        <v>26017.05</v>
      </c>
      <c r="J2490" s="15">
        <f>VLOOKUP(LEFT(B2490,5),[1]Percents!$C:$M,9,FALSE)</f>
        <v>4.4049999999999999E-2</v>
      </c>
      <c r="K2490" s="13">
        <f t="shared" si="39"/>
        <v>1146.0510525</v>
      </c>
      <c r="L2490" s="22"/>
    </row>
    <row r="2491" spans="1:12" s="40" customFormat="1" ht="14.25" customHeight="1" x14ac:dyDescent="0.25">
      <c r="A2491" s="38" t="s">
        <v>213</v>
      </c>
      <c r="B2491" s="38" t="s">
        <v>225</v>
      </c>
      <c r="C2491" s="38" t="s">
        <v>4807</v>
      </c>
      <c r="D2491" s="38" t="s">
        <v>4808</v>
      </c>
      <c r="E2491" s="38" t="s">
        <v>6700</v>
      </c>
      <c r="F2491" s="38" t="s">
        <v>4809</v>
      </c>
      <c r="G2491" s="38" t="s">
        <v>3744</v>
      </c>
      <c r="H2491" s="38" t="s">
        <v>2665</v>
      </c>
      <c r="I2491" s="39">
        <v>66125.460000000006</v>
      </c>
      <c r="J2491" s="15">
        <f>VLOOKUP(LEFT(B2491,5),[1]Percents!$C:$M,9,FALSE)</f>
        <v>0</v>
      </c>
      <c r="K2491" s="13">
        <f t="shared" si="39"/>
        <v>0</v>
      </c>
      <c r="L2491" s="22"/>
    </row>
    <row r="2492" spans="1:12" s="40" customFormat="1" ht="14.25" customHeight="1" x14ac:dyDescent="0.25">
      <c r="A2492" s="38" t="s">
        <v>213</v>
      </c>
      <c r="B2492" s="38" t="s">
        <v>120</v>
      </c>
      <c r="C2492" s="38" t="s">
        <v>4903</v>
      </c>
      <c r="D2492" s="38" t="s">
        <v>4904</v>
      </c>
      <c r="E2492" s="38" t="s">
        <v>6737</v>
      </c>
      <c r="F2492" s="38" t="s">
        <v>4905</v>
      </c>
      <c r="G2492" s="38" t="s">
        <v>4906</v>
      </c>
      <c r="H2492" s="38" t="s">
        <v>2665</v>
      </c>
      <c r="I2492" s="39">
        <v>10229.43</v>
      </c>
      <c r="J2492" s="15">
        <f>VLOOKUP(LEFT(B2492,5),[1]Percents!$C:$M,9,FALSE)</f>
        <v>0</v>
      </c>
      <c r="K2492" s="13">
        <f t="shared" si="39"/>
        <v>0</v>
      </c>
      <c r="L2492" s="22"/>
    </row>
    <row r="2493" spans="1:12" s="40" customFormat="1" ht="14.25" customHeight="1" x14ac:dyDescent="0.25">
      <c r="A2493" s="38" t="s">
        <v>213</v>
      </c>
      <c r="B2493" s="38" t="s">
        <v>145</v>
      </c>
      <c r="C2493" s="38" t="s">
        <v>5972</v>
      </c>
      <c r="D2493" s="38" t="s">
        <v>5973</v>
      </c>
      <c r="E2493" s="38" t="s">
        <v>396</v>
      </c>
      <c r="F2493" s="38" t="s">
        <v>5974</v>
      </c>
      <c r="G2493" s="38" t="s">
        <v>5975</v>
      </c>
      <c r="H2493" s="38" t="s">
        <v>2665</v>
      </c>
      <c r="I2493" s="39">
        <v>362.75</v>
      </c>
      <c r="J2493" s="15">
        <f>VLOOKUP(LEFT(B2493,5),[1]Percents!$C:$M,9,FALSE)</f>
        <v>0</v>
      </c>
      <c r="K2493" s="13">
        <f t="shared" si="39"/>
        <v>0</v>
      </c>
      <c r="L2493" s="22"/>
    </row>
    <row r="2494" spans="1:12" s="40" customFormat="1" ht="14.25" customHeight="1" x14ac:dyDescent="0.25">
      <c r="A2494" s="38" t="s">
        <v>213</v>
      </c>
      <c r="B2494" s="38" t="s">
        <v>134</v>
      </c>
      <c r="C2494" s="38" t="s">
        <v>5056</v>
      </c>
      <c r="D2494" s="38" t="s">
        <v>5057</v>
      </c>
      <c r="E2494" s="38" t="s">
        <v>5058</v>
      </c>
      <c r="F2494" s="38" t="s">
        <v>5059</v>
      </c>
      <c r="G2494" s="38" t="s">
        <v>5060</v>
      </c>
      <c r="H2494" s="38" t="s">
        <v>2665</v>
      </c>
      <c r="I2494" s="39">
        <v>2909.83</v>
      </c>
      <c r="J2494" s="15">
        <f>VLOOKUP(LEFT(B2494,5),[1]Percents!$C:$M,9,FALSE)</f>
        <v>0</v>
      </c>
      <c r="K2494" s="13">
        <f t="shared" si="39"/>
        <v>0</v>
      </c>
      <c r="L2494" s="22"/>
    </row>
    <row r="2495" spans="1:12" s="40" customFormat="1" ht="14.25" customHeight="1" x14ac:dyDescent="0.25">
      <c r="A2495" s="38" t="s">
        <v>213</v>
      </c>
      <c r="B2495" s="38" t="s">
        <v>120</v>
      </c>
      <c r="C2495" s="38" t="s">
        <v>4907</v>
      </c>
      <c r="D2495" s="38" t="s">
        <v>4908</v>
      </c>
      <c r="E2495" s="38" t="s">
        <v>6737</v>
      </c>
      <c r="F2495" s="38" t="s">
        <v>4909</v>
      </c>
      <c r="G2495" s="38" t="s">
        <v>4910</v>
      </c>
      <c r="H2495" s="38" t="s">
        <v>2665</v>
      </c>
      <c r="I2495" s="39">
        <v>6597.6</v>
      </c>
      <c r="J2495" s="15">
        <f>VLOOKUP(LEFT(B2495,5),[1]Percents!$C:$M,9,FALSE)</f>
        <v>0</v>
      </c>
      <c r="K2495" s="13">
        <f t="shared" si="39"/>
        <v>0</v>
      </c>
      <c r="L2495" s="22"/>
    </row>
    <row r="2496" spans="1:12" s="40" customFormat="1" ht="14.25" customHeight="1" x14ac:dyDescent="0.25">
      <c r="A2496" s="38" t="s">
        <v>213</v>
      </c>
      <c r="B2496" s="38" t="s">
        <v>258</v>
      </c>
      <c r="C2496" s="38" t="s">
        <v>5061</v>
      </c>
      <c r="D2496" s="38" t="s">
        <v>5274</v>
      </c>
      <c r="E2496" s="38" t="s">
        <v>4176</v>
      </c>
      <c r="F2496" s="38" t="s">
        <v>5062</v>
      </c>
      <c r="G2496" s="38" t="s">
        <v>5020</v>
      </c>
      <c r="H2496" s="38" t="s">
        <v>2665</v>
      </c>
      <c r="I2496" s="39">
        <v>1022.77</v>
      </c>
      <c r="J2496" s="15">
        <f>VLOOKUP(LEFT(B2496,5),[1]Percents!$C:$M,9,FALSE)</f>
        <v>4.4049999999999999E-2</v>
      </c>
      <c r="K2496" s="13">
        <f t="shared" si="39"/>
        <v>45.0530185</v>
      </c>
      <c r="L2496" s="22"/>
    </row>
    <row r="2497" spans="1:12" s="40" customFormat="1" ht="14.25" customHeight="1" x14ac:dyDescent="0.25">
      <c r="A2497" s="38" t="s">
        <v>213</v>
      </c>
      <c r="B2497" s="38" t="s">
        <v>258</v>
      </c>
      <c r="C2497" s="38" t="s">
        <v>2184</v>
      </c>
      <c r="D2497" s="38" t="s">
        <v>451</v>
      </c>
      <c r="E2497" s="38" t="s">
        <v>17</v>
      </c>
      <c r="F2497" s="38" t="s">
        <v>5275</v>
      </c>
      <c r="G2497" s="38" t="s">
        <v>2051</v>
      </c>
      <c r="H2497" s="38" t="s">
        <v>2665</v>
      </c>
      <c r="I2497" s="39">
        <v>532.74</v>
      </c>
      <c r="J2497" s="15">
        <f>VLOOKUP(LEFT(B2497,5),[1]Percents!$C:$M,9,FALSE)</f>
        <v>4.4049999999999999E-2</v>
      </c>
      <c r="K2497" s="13">
        <f t="shared" si="39"/>
        <v>23.467196999999999</v>
      </c>
      <c r="L2497" s="22"/>
    </row>
    <row r="2498" spans="1:12" s="40" customFormat="1" ht="14.25" customHeight="1" x14ac:dyDescent="0.25">
      <c r="A2498" s="38" t="s">
        <v>243</v>
      </c>
      <c r="B2498" s="38" t="s">
        <v>203</v>
      </c>
      <c r="C2498" s="38" t="s">
        <v>5617</v>
      </c>
      <c r="D2498" s="38" t="s">
        <v>5618</v>
      </c>
      <c r="E2498" s="38" t="s">
        <v>205</v>
      </c>
      <c r="F2498" s="38" t="s">
        <v>5619</v>
      </c>
      <c r="G2498" s="38" t="s">
        <v>5335</v>
      </c>
      <c r="H2498" s="38" t="s">
        <v>2665</v>
      </c>
      <c r="I2498" s="39">
        <v>12060.64</v>
      </c>
      <c r="J2498" s="15">
        <f>VLOOKUP(LEFT(B2498,5),[1]Percents!$C:$M,9,FALSE)</f>
        <v>0</v>
      </c>
      <c r="K2498" s="13">
        <f t="shared" si="39"/>
        <v>0</v>
      </c>
      <c r="L2498" s="22"/>
    </row>
    <row r="2499" spans="1:12" s="40" customFormat="1" ht="14.25" customHeight="1" x14ac:dyDescent="0.25">
      <c r="A2499" s="38" t="s">
        <v>243</v>
      </c>
      <c r="B2499" s="38" t="s">
        <v>118</v>
      </c>
      <c r="C2499" s="38" t="s">
        <v>8941</v>
      </c>
      <c r="D2499" s="38" t="s">
        <v>8942</v>
      </c>
      <c r="E2499" s="38" t="s">
        <v>4892</v>
      </c>
      <c r="F2499" s="38" t="s">
        <v>8943</v>
      </c>
      <c r="G2499" s="38" t="s">
        <v>5106</v>
      </c>
      <c r="H2499" s="38" t="s">
        <v>2665</v>
      </c>
      <c r="I2499" s="39">
        <v>1174.8699999999999</v>
      </c>
      <c r="J2499" s="15">
        <f>VLOOKUP(LEFT(B2499,5),[1]Percents!$C:$M,9,FALSE)</f>
        <v>0</v>
      </c>
      <c r="K2499" s="13">
        <f t="shared" si="39"/>
        <v>0</v>
      </c>
      <c r="L2499" s="22"/>
    </row>
    <row r="2500" spans="1:12" s="40" customFormat="1" ht="14.25" customHeight="1" x14ac:dyDescent="0.25">
      <c r="A2500" s="38" t="s">
        <v>141</v>
      </c>
      <c r="B2500" s="38" t="s">
        <v>3</v>
      </c>
      <c r="C2500" s="38" t="s">
        <v>5620</v>
      </c>
      <c r="D2500" s="38" t="s">
        <v>5621</v>
      </c>
      <c r="E2500" s="38" t="s">
        <v>6681</v>
      </c>
      <c r="F2500" s="38" t="s">
        <v>5622</v>
      </c>
      <c r="G2500" s="38" t="s">
        <v>4957</v>
      </c>
      <c r="H2500" s="38" t="s">
        <v>2665</v>
      </c>
      <c r="I2500" s="41">
        <v>-1362.25</v>
      </c>
      <c r="J2500" s="15">
        <f>VLOOKUP(LEFT(B2500,5),[1]Percents!$C:$M,9,FALSE)</f>
        <v>0.64170000000000005</v>
      </c>
      <c r="K2500" s="13">
        <f t="shared" si="39"/>
        <v>-874.15582500000005</v>
      </c>
      <c r="L2500" s="22"/>
    </row>
    <row r="2501" spans="1:12" s="40" customFormat="1" ht="14.25" customHeight="1" x14ac:dyDescent="0.25">
      <c r="A2501" s="38" t="s">
        <v>213</v>
      </c>
      <c r="B2501" s="38" t="s">
        <v>145</v>
      </c>
      <c r="C2501" s="38" t="s">
        <v>5976</v>
      </c>
      <c r="D2501" s="38" t="s">
        <v>5977</v>
      </c>
      <c r="E2501" s="38" t="s">
        <v>2952</v>
      </c>
      <c r="F2501" s="38" t="s">
        <v>5978</v>
      </c>
      <c r="G2501" s="38" t="s">
        <v>4522</v>
      </c>
      <c r="H2501" s="38" t="s">
        <v>2665</v>
      </c>
      <c r="I2501" s="39">
        <v>892.71</v>
      </c>
      <c r="J2501" s="15">
        <f>VLOOKUP(LEFT(B2501,5),[1]Percents!$C:$M,9,FALSE)</f>
        <v>0</v>
      </c>
      <c r="K2501" s="13">
        <f t="shared" si="39"/>
        <v>0</v>
      </c>
      <c r="L2501" s="22"/>
    </row>
    <row r="2502" spans="1:12" s="40" customFormat="1" ht="14.25" customHeight="1" x14ac:dyDescent="0.25">
      <c r="A2502" s="38" t="s">
        <v>140</v>
      </c>
      <c r="B2502" s="38" t="s">
        <v>672</v>
      </c>
      <c r="C2502" s="38" t="s">
        <v>8944</v>
      </c>
      <c r="D2502" s="38" t="s">
        <v>8945</v>
      </c>
      <c r="E2502" s="38" t="s">
        <v>673</v>
      </c>
      <c r="F2502" s="38" t="s">
        <v>8946</v>
      </c>
      <c r="G2502" s="38" t="s">
        <v>8947</v>
      </c>
      <c r="H2502" s="38" t="s">
        <v>2665</v>
      </c>
      <c r="I2502" s="39">
        <v>1075.49</v>
      </c>
      <c r="J2502" s="15">
        <f>VLOOKUP(LEFT(B2502,5),[1]Percents!$C:$M,9,FALSE)</f>
        <v>0</v>
      </c>
      <c r="K2502" s="13">
        <f t="shared" si="39"/>
        <v>0</v>
      </c>
      <c r="L2502" s="22"/>
    </row>
    <row r="2503" spans="1:12" s="40" customFormat="1" ht="14.25" customHeight="1" x14ac:dyDescent="0.25">
      <c r="A2503" s="38" t="s">
        <v>243</v>
      </c>
      <c r="B2503" s="38" t="s">
        <v>674</v>
      </c>
      <c r="C2503" s="38" t="s">
        <v>5276</v>
      </c>
      <c r="D2503" s="38" t="s">
        <v>5277</v>
      </c>
      <c r="E2503" s="38" t="s">
        <v>561</v>
      </c>
      <c r="F2503" s="38" t="s">
        <v>5278</v>
      </c>
      <c r="G2503" s="38" t="s">
        <v>5106</v>
      </c>
      <c r="H2503" s="38" t="s">
        <v>2665</v>
      </c>
      <c r="I2503" s="39">
        <v>7139</v>
      </c>
      <c r="J2503" s="15">
        <f>VLOOKUP(LEFT(B2503,5),[1]Percents!$C:$M,9,FALSE)</f>
        <v>0</v>
      </c>
      <c r="K2503" s="13">
        <f t="shared" si="39"/>
        <v>0</v>
      </c>
      <c r="L2503" s="22"/>
    </row>
    <row r="2504" spans="1:12" s="40" customFormat="1" ht="14.25" customHeight="1" x14ac:dyDescent="0.25">
      <c r="A2504" s="38" t="s">
        <v>213</v>
      </c>
      <c r="B2504" s="38" t="s">
        <v>106</v>
      </c>
      <c r="C2504" s="38" t="s">
        <v>5979</v>
      </c>
      <c r="D2504" s="38" t="s">
        <v>5980</v>
      </c>
      <c r="E2504" s="38" t="s">
        <v>5592</v>
      </c>
      <c r="F2504" s="38" t="s">
        <v>5981</v>
      </c>
      <c r="G2504" s="38" t="s">
        <v>4121</v>
      </c>
      <c r="H2504" s="38" t="s">
        <v>2665</v>
      </c>
      <c r="I2504" s="41">
        <v>-285.77999999999997</v>
      </c>
      <c r="J2504" s="15">
        <f>VLOOKUP(LEFT(B2504,5),[1]Percents!$C:$M,9,FALSE)</f>
        <v>0</v>
      </c>
      <c r="K2504" s="13">
        <f t="shared" si="39"/>
        <v>0</v>
      </c>
      <c r="L2504" s="22"/>
    </row>
    <row r="2505" spans="1:12" s="40" customFormat="1" ht="14.25" customHeight="1" x14ac:dyDescent="0.25">
      <c r="A2505" s="38" t="s">
        <v>213</v>
      </c>
      <c r="B2505" s="38" t="s">
        <v>162</v>
      </c>
      <c r="C2505" s="38" t="s">
        <v>10132</v>
      </c>
      <c r="D2505" s="38" t="s">
        <v>10133</v>
      </c>
      <c r="E2505" s="38" t="s">
        <v>1537</v>
      </c>
      <c r="F2505" s="38" t="s">
        <v>10134</v>
      </c>
      <c r="G2505" s="38" t="s">
        <v>2755</v>
      </c>
      <c r="H2505" s="38" t="s">
        <v>2665</v>
      </c>
      <c r="I2505" s="39">
        <v>5131.63</v>
      </c>
      <c r="J2505" s="15">
        <f>VLOOKUP(LEFT(B2505,5),[1]Percents!$C:$M,9,FALSE)</f>
        <v>4.4049999999999999E-2</v>
      </c>
      <c r="K2505" s="13">
        <f t="shared" si="39"/>
        <v>226.04830150000001</v>
      </c>
      <c r="L2505" s="22"/>
    </row>
    <row r="2506" spans="1:12" s="40" customFormat="1" ht="14.25" customHeight="1" x14ac:dyDescent="0.25">
      <c r="A2506" s="38" t="s">
        <v>213</v>
      </c>
      <c r="B2506" s="38" t="s">
        <v>211</v>
      </c>
      <c r="C2506" s="38" t="s">
        <v>2389</v>
      </c>
      <c r="D2506" s="38" t="s">
        <v>2390</v>
      </c>
      <c r="E2506" s="38" t="s">
        <v>2391</v>
      </c>
      <c r="F2506" s="38" t="s">
        <v>5279</v>
      </c>
      <c r="G2506" s="38" t="s">
        <v>1766</v>
      </c>
      <c r="H2506" s="38" t="s">
        <v>2665</v>
      </c>
      <c r="I2506" s="39">
        <v>9343.7199999999993</v>
      </c>
      <c r="J2506" s="15">
        <f>VLOOKUP(LEFT(B2506,5),[1]Percents!$C:$M,9,FALSE)</f>
        <v>0</v>
      </c>
      <c r="K2506" s="13">
        <f t="shared" si="39"/>
        <v>0</v>
      </c>
      <c r="L2506" s="22"/>
    </row>
    <row r="2507" spans="1:12" s="40" customFormat="1" ht="14.25" customHeight="1" x14ac:dyDescent="0.25">
      <c r="A2507" s="38" t="s">
        <v>213</v>
      </c>
      <c r="B2507" s="38" t="s">
        <v>258</v>
      </c>
      <c r="C2507" s="38" t="s">
        <v>5280</v>
      </c>
      <c r="D2507" s="38" t="s">
        <v>5281</v>
      </c>
      <c r="E2507" s="38" t="s">
        <v>1098</v>
      </c>
      <c r="F2507" s="38" t="s">
        <v>5282</v>
      </c>
      <c r="G2507" s="38" t="s">
        <v>5094</v>
      </c>
      <c r="H2507" s="38" t="s">
        <v>2665</v>
      </c>
      <c r="I2507" s="39">
        <v>788.49</v>
      </c>
      <c r="J2507" s="15">
        <f>VLOOKUP(LEFT(B2507,5),[1]Percents!$C:$M,9,FALSE)</f>
        <v>4.4049999999999999E-2</v>
      </c>
      <c r="K2507" s="13">
        <f t="shared" si="39"/>
        <v>34.732984500000001</v>
      </c>
      <c r="L2507" s="22"/>
    </row>
    <row r="2508" spans="1:12" s="40" customFormat="1" ht="14.25" customHeight="1" x14ac:dyDescent="0.25">
      <c r="A2508" s="38" t="s">
        <v>213</v>
      </c>
      <c r="B2508" s="38" t="s">
        <v>258</v>
      </c>
      <c r="C2508" s="38" t="s">
        <v>5283</v>
      </c>
      <c r="D2508" s="38" t="s">
        <v>5284</v>
      </c>
      <c r="E2508" s="38" t="s">
        <v>453</v>
      </c>
      <c r="F2508" s="38" t="s">
        <v>5285</v>
      </c>
      <c r="G2508" s="38" t="s">
        <v>5286</v>
      </c>
      <c r="H2508" s="38" t="s">
        <v>2665</v>
      </c>
      <c r="I2508" s="39">
        <v>15131.59</v>
      </c>
      <c r="J2508" s="15">
        <f>VLOOKUP(LEFT(B2508,5),[1]Percents!$C:$M,9,FALSE)</f>
        <v>4.4049999999999999E-2</v>
      </c>
      <c r="K2508" s="13">
        <f t="shared" si="39"/>
        <v>666.54653949999999</v>
      </c>
      <c r="L2508" s="22"/>
    </row>
    <row r="2509" spans="1:12" s="40" customFormat="1" ht="14.25" customHeight="1" x14ac:dyDescent="0.25">
      <c r="A2509" s="38" t="s">
        <v>243</v>
      </c>
      <c r="B2509" s="38" t="s">
        <v>118</v>
      </c>
      <c r="C2509" s="38" t="s">
        <v>5623</v>
      </c>
      <c r="D2509" s="38" t="s">
        <v>6840</v>
      </c>
      <c r="E2509" s="38" t="s">
        <v>107</v>
      </c>
      <c r="F2509" s="38" t="s">
        <v>5624</v>
      </c>
      <c r="G2509" s="38" t="s">
        <v>4320</v>
      </c>
      <c r="H2509" s="38" t="s">
        <v>2665</v>
      </c>
      <c r="I2509" s="39">
        <v>11832.49</v>
      </c>
      <c r="J2509" s="15">
        <f>VLOOKUP(LEFT(B2509,5),[1]Percents!$C:$M,9,FALSE)</f>
        <v>0</v>
      </c>
      <c r="K2509" s="13">
        <f t="shared" si="39"/>
        <v>0</v>
      </c>
      <c r="L2509" s="22"/>
    </row>
    <row r="2510" spans="1:12" s="40" customFormat="1" ht="14.25" customHeight="1" x14ac:dyDescent="0.25">
      <c r="A2510" s="38" t="s">
        <v>213</v>
      </c>
      <c r="B2510" s="38" t="s">
        <v>21</v>
      </c>
      <c r="C2510" s="38" t="s">
        <v>11850</v>
      </c>
      <c r="D2510" s="38" t="s">
        <v>11851</v>
      </c>
      <c r="E2510" s="38" t="s">
        <v>1090</v>
      </c>
      <c r="F2510" s="38" t="s">
        <v>11852</v>
      </c>
      <c r="G2510" s="38" t="s">
        <v>5287</v>
      </c>
      <c r="H2510" s="38" t="s">
        <v>2665</v>
      </c>
      <c r="I2510" s="39">
        <v>142.66</v>
      </c>
      <c r="J2510" s="15">
        <f>VLOOKUP(LEFT(B2510,5),[1]Percents!$C:$M,9,FALSE)</f>
        <v>4.4049999999999999E-2</v>
      </c>
      <c r="K2510" s="13">
        <f t="shared" si="39"/>
        <v>6.284173</v>
      </c>
      <c r="L2510" s="22"/>
    </row>
    <row r="2511" spans="1:12" s="40" customFormat="1" ht="14.25" customHeight="1" x14ac:dyDescent="0.25">
      <c r="A2511" s="38" t="s">
        <v>213</v>
      </c>
      <c r="B2511" s="38" t="s">
        <v>162</v>
      </c>
      <c r="C2511" s="38" t="s">
        <v>7499</v>
      </c>
      <c r="D2511" s="38" t="s">
        <v>7500</v>
      </c>
      <c r="E2511" s="38" t="s">
        <v>252</v>
      </c>
      <c r="F2511" s="38" t="s">
        <v>7501</v>
      </c>
      <c r="G2511" s="38" t="s">
        <v>5287</v>
      </c>
      <c r="H2511" s="38" t="s">
        <v>2665</v>
      </c>
      <c r="I2511" s="39">
        <v>29.63</v>
      </c>
      <c r="J2511" s="15">
        <f>VLOOKUP(LEFT(B2511,5),[1]Percents!$C:$M,9,FALSE)</f>
        <v>4.4049999999999999E-2</v>
      </c>
      <c r="K2511" s="13">
        <f t="shared" si="39"/>
        <v>1.3052014999999999</v>
      </c>
      <c r="L2511" s="22"/>
    </row>
    <row r="2512" spans="1:12" s="40" customFormat="1" ht="14.25" customHeight="1" x14ac:dyDescent="0.25">
      <c r="A2512" s="38" t="s">
        <v>213</v>
      </c>
      <c r="B2512" s="38" t="s">
        <v>42</v>
      </c>
      <c r="C2512" s="38" t="s">
        <v>5625</v>
      </c>
      <c r="D2512" s="38" t="s">
        <v>5626</v>
      </c>
      <c r="E2512" s="38" t="s">
        <v>2623</v>
      </c>
      <c r="F2512" s="38" t="s">
        <v>5628</v>
      </c>
      <c r="G2512" s="38" t="s">
        <v>5629</v>
      </c>
      <c r="H2512" s="38" t="s">
        <v>2665</v>
      </c>
      <c r="I2512" s="39">
        <v>8880.9</v>
      </c>
      <c r="J2512" s="15">
        <f>VLOOKUP(LEFT(B2512,5),[1]Percents!$C:$M,9,FALSE)</f>
        <v>0</v>
      </c>
      <c r="K2512" s="13">
        <f t="shared" si="39"/>
        <v>0</v>
      </c>
      <c r="L2512" s="22"/>
    </row>
    <row r="2513" spans="1:12" s="40" customFormat="1" ht="14.25" customHeight="1" x14ac:dyDescent="0.25">
      <c r="A2513" s="38" t="s">
        <v>213</v>
      </c>
      <c r="B2513" s="38" t="s">
        <v>134</v>
      </c>
      <c r="C2513" s="38" t="s">
        <v>5630</v>
      </c>
      <c r="D2513" s="38" t="s">
        <v>5631</v>
      </c>
      <c r="E2513" s="38" t="s">
        <v>5058</v>
      </c>
      <c r="F2513" s="38" t="s">
        <v>5632</v>
      </c>
      <c r="G2513" s="38" t="s">
        <v>5286</v>
      </c>
      <c r="H2513" s="38" t="s">
        <v>2665</v>
      </c>
      <c r="I2513" s="39">
        <v>3478.74</v>
      </c>
      <c r="J2513" s="15">
        <f>VLOOKUP(LEFT(B2513,5),[1]Percents!$C:$M,9,FALSE)</f>
        <v>0</v>
      </c>
      <c r="K2513" s="13">
        <f t="shared" si="39"/>
        <v>0</v>
      </c>
      <c r="L2513" s="22"/>
    </row>
    <row r="2514" spans="1:12" s="40" customFormat="1" ht="14.25" customHeight="1" x14ac:dyDescent="0.25">
      <c r="A2514" s="38" t="s">
        <v>213</v>
      </c>
      <c r="B2514" s="38" t="s">
        <v>258</v>
      </c>
      <c r="C2514" s="38" t="s">
        <v>5288</v>
      </c>
      <c r="D2514" s="38" t="s">
        <v>5289</v>
      </c>
      <c r="E2514" s="38" t="s">
        <v>1344</v>
      </c>
      <c r="F2514" s="38" t="s">
        <v>5290</v>
      </c>
      <c r="G2514" s="38" t="s">
        <v>5291</v>
      </c>
      <c r="H2514" s="38" t="s">
        <v>2665</v>
      </c>
      <c r="I2514" s="39">
        <v>1253.25</v>
      </c>
      <c r="J2514" s="15">
        <f>VLOOKUP(LEFT(B2514,5),[1]Percents!$C:$M,9,FALSE)</f>
        <v>4.4049999999999999E-2</v>
      </c>
      <c r="K2514" s="13">
        <f t="shared" si="39"/>
        <v>55.205662499999995</v>
      </c>
      <c r="L2514" s="22"/>
    </row>
    <row r="2515" spans="1:12" s="40" customFormat="1" ht="14.25" customHeight="1" x14ac:dyDescent="0.25">
      <c r="A2515" s="38" t="s">
        <v>213</v>
      </c>
      <c r="B2515" s="38" t="s">
        <v>4417</v>
      </c>
      <c r="C2515" s="38" t="s">
        <v>5633</v>
      </c>
      <c r="D2515" s="38" t="s">
        <v>5634</v>
      </c>
      <c r="E2515" s="38" t="s">
        <v>7977</v>
      </c>
      <c r="F2515" s="38" t="s">
        <v>5635</v>
      </c>
      <c r="G2515" s="38" t="s">
        <v>5636</v>
      </c>
      <c r="H2515" s="38" t="s">
        <v>2665</v>
      </c>
      <c r="I2515" s="39">
        <v>478.94</v>
      </c>
      <c r="J2515" s="15">
        <f>VLOOKUP(LEFT(B2515,5),[1]Percents!$C:$M,9,FALSE)</f>
        <v>0</v>
      </c>
      <c r="K2515" s="13">
        <f t="shared" si="39"/>
        <v>0</v>
      </c>
      <c r="L2515" s="22"/>
    </row>
    <row r="2516" spans="1:12" s="40" customFormat="1" ht="14.25" customHeight="1" x14ac:dyDescent="0.25">
      <c r="A2516" s="38" t="s">
        <v>213</v>
      </c>
      <c r="B2516" s="38" t="s">
        <v>2</v>
      </c>
      <c r="C2516" s="38" t="s">
        <v>5637</v>
      </c>
      <c r="D2516" s="38" t="s">
        <v>5638</v>
      </c>
      <c r="E2516" s="38" t="s">
        <v>1124</v>
      </c>
      <c r="F2516" s="38" t="s">
        <v>5639</v>
      </c>
      <c r="G2516" s="38" t="s">
        <v>5363</v>
      </c>
      <c r="H2516" s="38" t="s">
        <v>2665</v>
      </c>
      <c r="I2516" s="39">
        <v>6468.38</v>
      </c>
      <c r="J2516" s="15">
        <f>VLOOKUP(LEFT(B2516,5),[1]Percents!$C:$M,9,FALSE)</f>
        <v>0</v>
      </c>
      <c r="K2516" s="13">
        <f t="shared" si="39"/>
        <v>0</v>
      </c>
      <c r="L2516" s="22"/>
    </row>
    <row r="2517" spans="1:12" s="40" customFormat="1" ht="14.25" customHeight="1" x14ac:dyDescent="0.25">
      <c r="A2517" s="38" t="s">
        <v>213</v>
      </c>
      <c r="B2517" s="38" t="s">
        <v>258</v>
      </c>
      <c r="C2517" s="38" t="s">
        <v>5292</v>
      </c>
      <c r="D2517" s="38" t="s">
        <v>5293</v>
      </c>
      <c r="E2517" s="38" t="s">
        <v>1344</v>
      </c>
      <c r="F2517" s="38" t="s">
        <v>5294</v>
      </c>
      <c r="G2517" s="38" t="s">
        <v>5295</v>
      </c>
      <c r="H2517" s="38" t="s">
        <v>2665</v>
      </c>
      <c r="I2517" s="39">
        <v>2906.09</v>
      </c>
      <c r="J2517" s="15">
        <f>VLOOKUP(LEFT(B2517,5),[1]Percents!$C:$M,9,FALSE)</f>
        <v>4.4049999999999999E-2</v>
      </c>
      <c r="K2517" s="13">
        <f t="shared" si="39"/>
        <v>128.01326449999999</v>
      </c>
      <c r="L2517" s="22"/>
    </row>
    <row r="2518" spans="1:12" s="40" customFormat="1" ht="14.25" customHeight="1" x14ac:dyDescent="0.25">
      <c r="A2518" s="38" t="s">
        <v>213</v>
      </c>
      <c r="B2518" s="38" t="s">
        <v>162</v>
      </c>
      <c r="C2518" s="38" t="s">
        <v>5640</v>
      </c>
      <c r="D2518" s="38" t="s">
        <v>5641</v>
      </c>
      <c r="E2518" s="38" t="s">
        <v>18</v>
      </c>
      <c r="F2518" s="38" t="s">
        <v>5642</v>
      </c>
      <c r="G2518" s="38" t="s">
        <v>5532</v>
      </c>
      <c r="H2518" s="38" t="s">
        <v>2665</v>
      </c>
      <c r="I2518" s="39">
        <v>5380.43</v>
      </c>
      <c r="J2518" s="15">
        <f>VLOOKUP(LEFT(B2518,5),[1]Percents!$C:$M,9,FALSE)</f>
        <v>4.4049999999999999E-2</v>
      </c>
      <c r="K2518" s="13">
        <f t="shared" si="39"/>
        <v>237.00794150000002</v>
      </c>
      <c r="L2518" s="22"/>
    </row>
    <row r="2519" spans="1:12" s="40" customFormat="1" ht="14.25" customHeight="1" x14ac:dyDescent="0.25">
      <c r="A2519" s="38" t="s">
        <v>213</v>
      </c>
      <c r="B2519" s="38" t="s">
        <v>190</v>
      </c>
      <c r="C2519" s="38" t="s">
        <v>9606</v>
      </c>
      <c r="D2519" s="38" t="s">
        <v>9607</v>
      </c>
      <c r="E2519" s="38" t="s">
        <v>9592</v>
      </c>
      <c r="F2519" s="38" t="s">
        <v>9608</v>
      </c>
      <c r="G2519" s="38" t="s">
        <v>5532</v>
      </c>
      <c r="H2519" s="38" t="s">
        <v>2665</v>
      </c>
      <c r="I2519" s="41">
        <v>-2144.89</v>
      </c>
      <c r="J2519" s="15">
        <f>VLOOKUP(LEFT(B2519,5),[1]Percents!$C:$M,9,FALSE)</f>
        <v>4.4049999999999999E-2</v>
      </c>
      <c r="K2519" s="13">
        <f t="shared" si="39"/>
        <v>-94.482404499999987</v>
      </c>
      <c r="L2519" s="22"/>
    </row>
    <row r="2520" spans="1:12" s="40" customFormat="1" ht="14.25" customHeight="1" x14ac:dyDescent="0.25">
      <c r="A2520" s="38" t="s">
        <v>213</v>
      </c>
      <c r="B2520" s="38" t="s">
        <v>145</v>
      </c>
      <c r="C2520" s="38" t="s">
        <v>5982</v>
      </c>
      <c r="D2520" s="38" t="s">
        <v>5983</v>
      </c>
      <c r="E2520" s="38" t="s">
        <v>5984</v>
      </c>
      <c r="F2520" s="38" t="s">
        <v>5985</v>
      </c>
      <c r="G2520" s="38" t="s">
        <v>5663</v>
      </c>
      <c r="H2520" s="38" t="s">
        <v>2665</v>
      </c>
      <c r="I2520" s="39">
        <v>1757.99</v>
      </c>
      <c r="J2520" s="15">
        <f>VLOOKUP(LEFT(B2520,5),[1]Percents!$C:$M,9,FALSE)</f>
        <v>0</v>
      </c>
      <c r="K2520" s="13">
        <f t="shared" si="39"/>
        <v>0</v>
      </c>
      <c r="L2520" s="22"/>
    </row>
    <row r="2521" spans="1:12" s="40" customFormat="1" ht="14.25" customHeight="1" x14ac:dyDescent="0.25">
      <c r="A2521" s="38" t="s">
        <v>213</v>
      </c>
      <c r="B2521" s="38" t="s">
        <v>211</v>
      </c>
      <c r="C2521" s="38" t="s">
        <v>10135</v>
      </c>
      <c r="D2521" s="38" t="s">
        <v>10136</v>
      </c>
      <c r="E2521" s="38" t="s">
        <v>350</v>
      </c>
      <c r="F2521" s="38" t="s">
        <v>5643</v>
      </c>
      <c r="G2521" s="38" t="s">
        <v>5644</v>
      </c>
      <c r="H2521" s="38" t="s">
        <v>2665</v>
      </c>
      <c r="I2521" s="39">
        <v>331.04</v>
      </c>
      <c r="J2521" s="15">
        <f>VLOOKUP(LEFT(B2521,5),[1]Percents!$C:$M,9,FALSE)</f>
        <v>0</v>
      </c>
      <c r="K2521" s="13">
        <f t="shared" si="39"/>
        <v>0</v>
      </c>
      <c r="L2521" s="22"/>
    </row>
    <row r="2522" spans="1:12" s="40" customFormat="1" ht="14.25" customHeight="1" x14ac:dyDescent="0.25">
      <c r="A2522" s="38" t="s">
        <v>213</v>
      </c>
      <c r="B2522" s="38" t="s">
        <v>21</v>
      </c>
      <c r="C2522" s="38" t="s">
        <v>5645</v>
      </c>
      <c r="D2522" s="38" t="s">
        <v>5646</v>
      </c>
      <c r="E2522" s="38" t="s">
        <v>1090</v>
      </c>
      <c r="F2522" s="38" t="s">
        <v>5643</v>
      </c>
      <c r="G2522" s="38" t="s">
        <v>5644</v>
      </c>
      <c r="H2522" s="38" t="s">
        <v>2665</v>
      </c>
      <c r="I2522" s="39">
        <v>4771.95</v>
      </c>
      <c r="J2522" s="15">
        <f>VLOOKUP(LEFT(B2522,5),[1]Percents!$C:$M,9,FALSE)</f>
        <v>4.4049999999999999E-2</v>
      </c>
      <c r="K2522" s="13">
        <f t="shared" si="39"/>
        <v>210.2043975</v>
      </c>
      <c r="L2522" s="22"/>
    </row>
    <row r="2523" spans="1:12" s="40" customFormat="1" ht="14.25" customHeight="1" x14ac:dyDescent="0.25">
      <c r="A2523" s="38" t="s">
        <v>213</v>
      </c>
      <c r="B2523" s="38" t="s">
        <v>232</v>
      </c>
      <c r="C2523" s="38" t="s">
        <v>5647</v>
      </c>
      <c r="D2523" s="38" t="s">
        <v>5648</v>
      </c>
      <c r="E2523" s="38" t="s">
        <v>877</v>
      </c>
      <c r="F2523" s="38" t="s">
        <v>5649</v>
      </c>
      <c r="G2523" s="38" t="s">
        <v>5650</v>
      </c>
      <c r="H2523" s="38" t="s">
        <v>2665</v>
      </c>
      <c r="I2523" s="39">
        <v>12063.61</v>
      </c>
      <c r="J2523" s="15">
        <f>VLOOKUP(LEFT(B2523,5),[1]Percents!$C:$M,9,FALSE)</f>
        <v>0</v>
      </c>
      <c r="K2523" s="13">
        <f t="shared" si="39"/>
        <v>0</v>
      </c>
      <c r="L2523" s="22"/>
    </row>
    <row r="2524" spans="1:12" s="40" customFormat="1" ht="14.25" customHeight="1" x14ac:dyDescent="0.25">
      <c r="A2524" s="38" t="s">
        <v>213</v>
      </c>
      <c r="B2524" s="38" t="s">
        <v>190</v>
      </c>
      <c r="C2524" s="38" t="s">
        <v>5651</v>
      </c>
      <c r="D2524" s="38" t="s">
        <v>5652</v>
      </c>
      <c r="E2524" s="38" t="s">
        <v>627</v>
      </c>
      <c r="F2524" s="38" t="s">
        <v>5653</v>
      </c>
      <c r="G2524" s="38" t="s">
        <v>5545</v>
      </c>
      <c r="H2524" s="38" t="s">
        <v>2665</v>
      </c>
      <c r="I2524" s="39">
        <v>14320.88</v>
      </c>
      <c r="J2524" s="15">
        <f>VLOOKUP(LEFT(B2524,5),[1]Percents!$C:$M,9,FALSE)</f>
        <v>4.4049999999999999E-2</v>
      </c>
      <c r="K2524" s="13">
        <f t="shared" si="39"/>
        <v>630.83476399999995</v>
      </c>
      <c r="L2524" s="22"/>
    </row>
    <row r="2525" spans="1:12" s="40" customFormat="1" ht="14.25" customHeight="1" x14ac:dyDescent="0.25">
      <c r="A2525" s="38" t="s">
        <v>213</v>
      </c>
      <c r="B2525" s="38" t="s">
        <v>145</v>
      </c>
      <c r="C2525" s="38" t="s">
        <v>10798</v>
      </c>
      <c r="D2525" s="38" t="s">
        <v>10799</v>
      </c>
      <c r="E2525" s="38" t="s">
        <v>374</v>
      </c>
      <c r="F2525" s="38" t="s">
        <v>10800</v>
      </c>
      <c r="G2525" s="38" t="s">
        <v>5506</v>
      </c>
      <c r="H2525" s="38" t="s">
        <v>2665</v>
      </c>
      <c r="I2525" s="39">
        <v>1282.73</v>
      </c>
      <c r="J2525" s="15">
        <f>VLOOKUP(LEFT(B2525,5),[1]Percents!$C:$M,9,FALSE)</f>
        <v>0</v>
      </c>
      <c r="K2525" s="13">
        <f t="shared" si="39"/>
        <v>0</v>
      </c>
      <c r="L2525" s="22"/>
    </row>
    <row r="2526" spans="1:12" s="40" customFormat="1" ht="14.25" customHeight="1" x14ac:dyDescent="0.25">
      <c r="A2526" s="38" t="s">
        <v>213</v>
      </c>
      <c r="B2526" s="38" t="s">
        <v>258</v>
      </c>
      <c r="C2526" s="38" t="s">
        <v>5654</v>
      </c>
      <c r="D2526" s="38" t="s">
        <v>5655</v>
      </c>
      <c r="E2526" s="38" t="s">
        <v>453</v>
      </c>
      <c r="F2526" s="38" t="s">
        <v>5656</v>
      </c>
      <c r="G2526" s="38" t="s">
        <v>5106</v>
      </c>
      <c r="H2526" s="38" t="s">
        <v>2665</v>
      </c>
      <c r="I2526" s="39">
        <v>20859.7</v>
      </c>
      <c r="J2526" s="15">
        <f>VLOOKUP(LEFT(B2526,5),[1]Percents!$C:$M,9,FALSE)</f>
        <v>4.4049999999999999E-2</v>
      </c>
      <c r="K2526" s="13">
        <f t="shared" ref="K2526:K2589" si="40">+J2526*I2526</f>
        <v>918.86978499999998</v>
      </c>
      <c r="L2526" s="22"/>
    </row>
    <row r="2527" spans="1:12" s="40" customFormat="1" ht="14.25" customHeight="1" x14ac:dyDescent="0.25">
      <c r="A2527" s="38" t="s">
        <v>213</v>
      </c>
      <c r="B2527" s="38" t="s">
        <v>234</v>
      </c>
      <c r="C2527" s="38" t="s">
        <v>6413</v>
      </c>
      <c r="D2527" s="38" t="s">
        <v>6414</v>
      </c>
      <c r="E2527" s="38" t="s">
        <v>287</v>
      </c>
      <c r="F2527" s="38" t="s">
        <v>6415</v>
      </c>
      <c r="G2527" s="38" t="s">
        <v>4320</v>
      </c>
      <c r="H2527" s="38" t="s">
        <v>2665</v>
      </c>
      <c r="I2527" s="39">
        <v>2267.16</v>
      </c>
      <c r="J2527" s="15">
        <f>VLOOKUP(LEFT(B2527,5),[1]Percents!$C:$M,9,FALSE)</f>
        <v>0</v>
      </c>
      <c r="K2527" s="13">
        <f t="shared" si="40"/>
        <v>0</v>
      </c>
      <c r="L2527" s="22"/>
    </row>
    <row r="2528" spans="1:12" s="40" customFormat="1" ht="14.25" customHeight="1" x14ac:dyDescent="0.25">
      <c r="A2528" s="38" t="s">
        <v>213</v>
      </c>
      <c r="B2528" s="38" t="s">
        <v>145</v>
      </c>
      <c r="C2528" s="38" t="s">
        <v>6191</v>
      </c>
      <c r="D2528" s="38" t="s">
        <v>6192</v>
      </c>
      <c r="E2528" s="38" t="s">
        <v>2952</v>
      </c>
      <c r="F2528" s="38" t="s">
        <v>6193</v>
      </c>
      <c r="G2528" s="38" t="s">
        <v>5532</v>
      </c>
      <c r="H2528" s="38" t="s">
        <v>2665</v>
      </c>
      <c r="I2528" s="39">
        <v>1718.42</v>
      </c>
      <c r="J2528" s="15">
        <f>VLOOKUP(LEFT(B2528,5),[1]Percents!$C:$M,9,FALSE)</f>
        <v>0</v>
      </c>
      <c r="K2528" s="13">
        <f t="shared" si="40"/>
        <v>0</v>
      </c>
      <c r="L2528" s="22"/>
    </row>
    <row r="2529" spans="1:12" s="40" customFormat="1" ht="14.25" customHeight="1" x14ac:dyDescent="0.25">
      <c r="A2529" s="38" t="s">
        <v>213</v>
      </c>
      <c r="B2529" s="38" t="s">
        <v>120</v>
      </c>
      <c r="C2529" s="38" t="s">
        <v>5657</v>
      </c>
      <c r="D2529" s="38" t="s">
        <v>5658</v>
      </c>
      <c r="E2529" s="38" t="s">
        <v>6737</v>
      </c>
      <c r="F2529" s="38" t="s">
        <v>5659</v>
      </c>
      <c r="G2529" s="38" t="s">
        <v>5532</v>
      </c>
      <c r="H2529" s="38" t="s">
        <v>2665</v>
      </c>
      <c r="I2529" s="39">
        <v>15620.95</v>
      </c>
      <c r="J2529" s="15">
        <f>VLOOKUP(LEFT(B2529,5),[1]Percents!$C:$M,9,FALSE)</f>
        <v>0</v>
      </c>
      <c r="K2529" s="13">
        <f t="shared" si="40"/>
        <v>0</v>
      </c>
      <c r="L2529" s="22"/>
    </row>
    <row r="2530" spans="1:12" s="40" customFormat="1" ht="14.25" customHeight="1" x14ac:dyDescent="0.25">
      <c r="A2530" s="38" t="s">
        <v>213</v>
      </c>
      <c r="B2530" s="38" t="s">
        <v>21</v>
      </c>
      <c r="C2530" s="38" t="s">
        <v>5986</v>
      </c>
      <c r="D2530" s="38" t="s">
        <v>5987</v>
      </c>
      <c r="E2530" s="38" t="s">
        <v>6703</v>
      </c>
      <c r="F2530" s="38" t="s">
        <v>5988</v>
      </c>
      <c r="G2530" s="38" t="s">
        <v>5989</v>
      </c>
      <c r="H2530" s="38" t="s">
        <v>2665</v>
      </c>
      <c r="I2530" s="39">
        <v>12121.62</v>
      </c>
      <c r="J2530" s="15">
        <f>VLOOKUP(LEFT(B2530,5),[1]Percents!$C:$M,9,FALSE)</f>
        <v>4.4049999999999999E-2</v>
      </c>
      <c r="K2530" s="13">
        <f t="shared" si="40"/>
        <v>533.95736099999999</v>
      </c>
      <c r="L2530" s="22"/>
    </row>
    <row r="2531" spans="1:12" s="40" customFormat="1" ht="14.25" customHeight="1" x14ac:dyDescent="0.25">
      <c r="A2531" s="38" t="s">
        <v>243</v>
      </c>
      <c r="B2531" s="38" t="s">
        <v>674</v>
      </c>
      <c r="C2531" s="38" t="s">
        <v>5660</v>
      </c>
      <c r="D2531" s="38" t="s">
        <v>5661</v>
      </c>
      <c r="E2531" s="38" t="s">
        <v>387</v>
      </c>
      <c r="F2531" s="38" t="s">
        <v>5662</v>
      </c>
      <c r="G2531" s="38" t="s">
        <v>5363</v>
      </c>
      <c r="H2531" s="38" t="s">
        <v>2665</v>
      </c>
      <c r="I2531" s="39">
        <v>1753.14</v>
      </c>
      <c r="J2531" s="15">
        <f>VLOOKUP(LEFT(B2531,5),[1]Percents!$C:$M,9,FALSE)</f>
        <v>0</v>
      </c>
      <c r="K2531" s="13">
        <f t="shared" si="40"/>
        <v>0</v>
      </c>
      <c r="L2531" s="22"/>
    </row>
    <row r="2532" spans="1:12" s="40" customFormat="1" ht="14.25" customHeight="1" x14ac:dyDescent="0.25">
      <c r="A2532" s="38" t="s">
        <v>213</v>
      </c>
      <c r="B2532" s="38" t="s">
        <v>67</v>
      </c>
      <c r="C2532" s="38" t="s">
        <v>8948</v>
      </c>
      <c r="D2532" s="38" t="s">
        <v>8949</v>
      </c>
      <c r="E2532" s="38" t="s">
        <v>1281</v>
      </c>
      <c r="F2532" s="38" t="s">
        <v>8950</v>
      </c>
      <c r="G2532" s="38" t="s">
        <v>5106</v>
      </c>
      <c r="H2532" s="38" t="s">
        <v>2665</v>
      </c>
      <c r="I2532" s="41">
        <v>-0.01</v>
      </c>
      <c r="J2532" s="15">
        <f>VLOOKUP(LEFT(B2532,5),[1]Percents!$C:$M,9,FALSE)</f>
        <v>0</v>
      </c>
      <c r="K2532" s="13">
        <f t="shared" si="40"/>
        <v>0</v>
      </c>
      <c r="L2532" s="22"/>
    </row>
    <row r="2533" spans="1:12" s="40" customFormat="1" ht="14.25" customHeight="1" x14ac:dyDescent="0.25">
      <c r="A2533" s="38" t="s">
        <v>243</v>
      </c>
      <c r="B2533" s="38" t="s">
        <v>2543</v>
      </c>
      <c r="C2533" s="38" t="s">
        <v>5664</v>
      </c>
      <c r="D2533" s="38" t="s">
        <v>5665</v>
      </c>
      <c r="E2533" s="38" t="s">
        <v>33</v>
      </c>
      <c r="F2533" s="38" t="s">
        <v>5666</v>
      </c>
      <c r="G2533" s="38" t="s">
        <v>5495</v>
      </c>
      <c r="H2533" s="38" t="s">
        <v>2665</v>
      </c>
      <c r="I2533" s="39">
        <v>10907.35</v>
      </c>
      <c r="J2533" s="15">
        <f>VLOOKUP(LEFT(B2533,5),[1]Percents!$C:$M,9,FALSE)</f>
        <v>0</v>
      </c>
      <c r="K2533" s="13">
        <f t="shared" si="40"/>
        <v>0</v>
      </c>
      <c r="L2533" s="22"/>
    </row>
    <row r="2534" spans="1:12" s="40" customFormat="1" ht="14.25" customHeight="1" x14ac:dyDescent="0.25">
      <c r="A2534" s="38" t="s">
        <v>213</v>
      </c>
      <c r="B2534" s="38" t="s">
        <v>98</v>
      </c>
      <c r="C2534" s="38" t="s">
        <v>5990</v>
      </c>
      <c r="D2534" s="38" t="s">
        <v>5991</v>
      </c>
      <c r="E2534" s="38" t="s">
        <v>99</v>
      </c>
      <c r="F2534" s="38" t="s">
        <v>5992</v>
      </c>
      <c r="G2534" s="38" t="s">
        <v>5993</v>
      </c>
      <c r="H2534" s="38" t="s">
        <v>2665</v>
      </c>
      <c r="I2534" s="39">
        <v>2312.44</v>
      </c>
      <c r="J2534" s="15">
        <f>VLOOKUP(LEFT(B2534,5),[1]Percents!$C:$M,9,FALSE)</f>
        <v>0</v>
      </c>
      <c r="K2534" s="13">
        <f t="shared" si="40"/>
        <v>0</v>
      </c>
      <c r="L2534" s="22"/>
    </row>
    <row r="2535" spans="1:12" s="40" customFormat="1" ht="14.25" customHeight="1" x14ac:dyDescent="0.25">
      <c r="A2535" s="38" t="s">
        <v>213</v>
      </c>
      <c r="B2535" s="38" t="s">
        <v>67</v>
      </c>
      <c r="C2535" s="38" t="s">
        <v>10137</v>
      </c>
      <c r="D2535" s="38" t="s">
        <v>10138</v>
      </c>
      <c r="E2535" s="38" t="s">
        <v>10139</v>
      </c>
      <c r="F2535" s="38" t="s">
        <v>10140</v>
      </c>
      <c r="G2535" s="38" t="s">
        <v>6221</v>
      </c>
      <c r="H2535" s="38" t="s">
        <v>2665</v>
      </c>
      <c r="I2535" s="39">
        <v>8700</v>
      </c>
      <c r="J2535" s="15">
        <f>VLOOKUP(LEFT(B2535,5),[1]Percents!$C:$M,9,FALSE)</f>
        <v>0</v>
      </c>
      <c r="K2535" s="13">
        <f t="shared" si="40"/>
        <v>0</v>
      </c>
      <c r="L2535" s="22"/>
    </row>
    <row r="2536" spans="1:12" s="40" customFormat="1" ht="14.25" customHeight="1" x14ac:dyDescent="0.25">
      <c r="A2536" s="38" t="s">
        <v>213</v>
      </c>
      <c r="B2536" s="38" t="s">
        <v>162</v>
      </c>
      <c r="C2536" s="38" t="s">
        <v>5994</v>
      </c>
      <c r="D2536" s="38" t="s">
        <v>5995</v>
      </c>
      <c r="E2536" s="38" t="s">
        <v>6701</v>
      </c>
      <c r="F2536" s="38" t="s">
        <v>5996</v>
      </c>
      <c r="G2536" s="38" t="s">
        <v>5997</v>
      </c>
      <c r="H2536" s="38" t="s">
        <v>2665</v>
      </c>
      <c r="I2536" s="41">
        <v>-766.84</v>
      </c>
      <c r="J2536" s="15">
        <f>VLOOKUP(LEFT(B2536,5),[1]Percents!$C:$M,9,FALSE)</f>
        <v>4.4049999999999999E-2</v>
      </c>
      <c r="K2536" s="13">
        <f t="shared" si="40"/>
        <v>-33.779302000000001</v>
      </c>
      <c r="L2536" s="22"/>
    </row>
    <row r="2537" spans="1:12" s="40" customFormat="1" ht="14.25" customHeight="1" x14ac:dyDescent="0.25">
      <c r="A2537" s="38" t="s">
        <v>213</v>
      </c>
      <c r="B2537" s="38" t="s">
        <v>258</v>
      </c>
      <c r="C2537" s="38" t="s">
        <v>5998</v>
      </c>
      <c r="D2537" s="38" t="s">
        <v>5999</v>
      </c>
      <c r="E2537" s="38" t="s">
        <v>6841</v>
      </c>
      <c r="F2537" s="38" t="s">
        <v>6000</v>
      </c>
      <c r="G2537" s="38" t="s">
        <v>5663</v>
      </c>
      <c r="H2537" s="38" t="s">
        <v>2665</v>
      </c>
      <c r="I2537" s="39">
        <v>3370.26</v>
      </c>
      <c r="J2537" s="15">
        <f>VLOOKUP(LEFT(B2537,5),[1]Percents!$C:$M,9,FALSE)</f>
        <v>4.4049999999999999E-2</v>
      </c>
      <c r="K2537" s="13">
        <f t="shared" si="40"/>
        <v>148.45995300000001</v>
      </c>
      <c r="L2537" s="22"/>
    </row>
    <row r="2538" spans="1:12" s="40" customFormat="1" ht="14.25" customHeight="1" x14ac:dyDescent="0.25">
      <c r="A2538" s="38" t="s">
        <v>213</v>
      </c>
      <c r="B2538" s="38" t="s">
        <v>656</v>
      </c>
      <c r="C2538" s="38" t="s">
        <v>6001</v>
      </c>
      <c r="D2538" s="38" t="s">
        <v>6002</v>
      </c>
      <c r="E2538" s="38" t="s">
        <v>150</v>
      </c>
      <c r="F2538" s="38" t="s">
        <v>6003</v>
      </c>
      <c r="G2538" s="38" t="s">
        <v>6004</v>
      </c>
      <c r="H2538" s="38" t="s">
        <v>2665</v>
      </c>
      <c r="I2538" s="39">
        <v>25905.35</v>
      </c>
      <c r="J2538" s="15">
        <f>VLOOKUP(LEFT(B2538,5),[1]Percents!$C:$M,9,FALSE)</f>
        <v>0.16925000000000001</v>
      </c>
      <c r="K2538" s="13">
        <f t="shared" si="40"/>
        <v>4384.4804875</v>
      </c>
      <c r="L2538" s="22"/>
    </row>
    <row r="2539" spans="1:12" s="40" customFormat="1" ht="14.25" customHeight="1" x14ac:dyDescent="0.25">
      <c r="A2539" s="38" t="s">
        <v>213</v>
      </c>
      <c r="B2539" s="38" t="s">
        <v>656</v>
      </c>
      <c r="C2539" s="38" t="s">
        <v>7502</v>
      </c>
      <c r="D2539" s="38" t="s">
        <v>7503</v>
      </c>
      <c r="E2539" s="38" t="s">
        <v>150</v>
      </c>
      <c r="F2539" s="38" t="s">
        <v>6003</v>
      </c>
      <c r="G2539" s="38" t="s">
        <v>6004</v>
      </c>
      <c r="H2539" s="38" t="s">
        <v>2665</v>
      </c>
      <c r="I2539" s="39">
        <v>120240.25</v>
      </c>
      <c r="J2539" s="15">
        <f>VLOOKUP(LEFT(B2539,5),[1]Percents!$C:$M,9,FALSE)</f>
        <v>0.16925000000000001</v>
      </c>
      <c r="K2539" s="13">
        <f t="shared" si="40"/>
        <v>20350.662312500001</v>
      </c>
      <c r="L2539" s="22"/>
    </row>
    <row r="2540" spans="1:12" s="40" customFormat="1" ht="14.25" customHeight="1" x14ac:dyDescent="0.25">
      <c r="A2540" s="38" t="s">
        <v>213</v>
      </c>
      <c r="B2540" s="38" t="s">
        <v>656</v>
      </c>
      <c r="C2540" s="38" t="s">
        <v>8273</v>
      </c>
      <c r="D2540" s="38" t="s">
        <v>8274</v>
      </c>
      <c r="E2540" s="38" t="s">
        <v>9</v>
      </c>
      <c r="F2540" s="38" t="s">
        <v>6003</v>
      </c>
      <c r="G2540" s="38" t="s">
        <v>6004</v>
      </c>
      <c r="H2540" s="38" t="s">
        <v>2665</v>
      </c>
      <c r="I2540" s="39">
        <v>133261.45000000001</v>
      </c>
      <c r="J2540" s="15">
        <f>VLOOKUP(LEFT(B2540,5),[1]Percents!$C:$M,9,FALSE)</f>
        <v>0.16925000000000001</v>
      </c>
      <c r="K2540" s="13">
        <f t="shared" si="40"/>
        <v>22554.500412500005</v>
      </c>
      <c r="L2540" s="22"/>
    </row>
    <row r="2541" spans="1:12" s="40" customFormat="1" ht="14.25" customHeight="1" x14ac:dyDescent="0.25">
      <c r="A2541" s="38" t="s">
        <v>213</v>
      </c>
      <c r="B2541" s="38" t="s">
        <v>656</v>
      </c>
      <c r="C2541" s="38" t="s">
        <v>11853</v>
      </c>
      <c r="D2541" s="38" t="s">
        <v>11854</v>
      </c>
      <c r="E2541" s="38" t="s">
        <v>150</v>
      </c>
      <c r="F2541" s="38" t="s">
        <v>6003</v>
      </c>
      <c r="G2541" s="38" t="s">
        <v>6004</v>
      </c>
      <c r="H2541" s="38" t="s">
        <v>2665</v>
      </c>
      <c r="I2541" s="39">
        <v>8688.06</v>
      </c>
      <c r="J2541" s="15">
        <f>VLOOKUP(LEFT(B2541,5),[1]Percents!$C:$M,9,FALSE)</f>
        <v>0.16925000000000001</v>
      </c>
      <c r="K2541" s="13">
        <f t="shared" si="40"/>
        <v>1470.4541549999999</v>
      </c>
      <c r="L2541" s="22"/>
    </row>
    <row r="2542" spans="1:12" s="40" customFormat="1" ht="14.25" customHeight="1" x14ac:dyDescent="0.25">
      <c r="A2542" s="38" t="s">
        <v>213</v>
      </c>
      <c r="B2542" s="38" t="s">
        <v>258</v>
      </c>
      <c r="C2542" s="38" t="s">
        <v>6005</v>
      </c>
      <c r="D2542" s="38" t="s">
        <v>6006</v>
      </c>
      <c r="E2542" s="38" t="s">
        <v>395</v>
      </c>
      <c r="F2542" s="38" t="s">
        <v>6007</v>
      </c>
      <c r="G2542" s="38" t="s">
        <v>5106</v>
      </c>
      <c r="H2542" s="38" t="s">
        <v>2665</v>
      </c>
      <c r="I2542" s="39">
        <v>68709.259999999995</v>
      </c>
      <c r="J2542" s="15">
        <f>VLOOKUP(LEFT(B2542,5),[1]Percents!$C:$M,9,FALSE)</f>
        <v>4.4049999999999999E-2</v>
      </c>
      <c r="K2542" s="13">
        <f t="shared" si="40"/>
        <v>3026.6429029999995</v>
      </c>
      <c r="L2542" s="22"/>
    </row>
    <row r="2543" spans="1:12" s="40" customFormat="1" ht="14.25" customHeight="1" x14ac:dyDescent="0.25">
      <c r="A2543" s="38" t="s">
        <v>213</v>
      </c>
      <c r="B2543" s="38" t="s">
        <v>67</v>
      </c>
      <c r="C2543" s="38" t="s">
        <v>7082</v>
      </c>
      <c r="D2543" s="38" t="s">
        <v>7083</v>
      </c>
      <c r="E2543" s="38" t="s">
        <v>10551</v>
      </c>
      <c r="F2543" s="38" t="s">
        <v>6194</v>
      </c>
      <c r="G2543" s="38" t="s">
        <v>6190</v>
      </c>
      <c r="H2543" s="38" t="s">
        <v>2665</v>
      </c>
      <c r="I2543" s="39">
        <v>1333.59</v>
      </c>
      <c r="J2543" s="15">
        <f>VLOOKUP(LEFT(B2543,5),[1]Percents!$C:$M,9,FALSE)</f>
        <v>0</v>
      </c>
      <c r="K2543" s="13">
        <f t="shared" si="40"/>
        <v>0</v>
      </c>
      <c r="L2543" s="22"/>
    </row>
    <row r="2544" spans="1:12" s="40" customFormat="1" ht="14.25" customHeight="1" x14ac:dyDescent="0.25">
      <c r="A2544" s="38" t="s">
        <v>213</v>
      </c>
      <c r="B2544" s="38" t="s">
        <v>134</v>
      </c>
      <c r="C2544" s="38" t="s">
        <v>6842</v>
      </c>
      <c r="D2544" s="38" t="s">
        <v>6843</v>
      </c>
      <c r="E2544" s="38" t="s">
        <v>5058</v>
      </c>
      <c r="F2544" s="38" t="s">
        <v>6844</v>
      </c>
      <c r="G2544" s="38" t="s">
        <v>5295</v>
      </c>
      <c r="H2544" s="38" t="s">
        <v>2665</v>
      </c>
      <c r="I2544" s="39">
        <v>1315.66</v>
      </c>
      <c r="J2544" s="15">
        <f>VLOOKUP(LEFT(B2544,5),[1]Percents!$C:$M,9,FALSE)</f>
        <v>0</v>
      </c>
      <c r="K2544" s="13">
        <f t="shared" si="40"/>
        <v>0</v>
      </c>
      <c r="L2544" s="22"/>
    </row>
    <row r="2545" spans="1:12" s="40" customFormat="1" ht="14.25" customHeight="1" x14ac:dyDescent="0.25">
      <c r="A2545" s="38" t="s">
        <v>141</v>
      </c>
      <c r="B2545" s="38" t="s">
        <v>172</v>
      </c>
      <c r="C2545" s="38" t="s">
        <v>6008</v>
      </c>
      <c r="D2545" s="38" t="s">
        <v>6009</v>
      </c>
      <c r="E2545" s="38" t="s">
        <v>192</v>
      </c>
      <c r="F2545" s="38" t="s">
        <v>6010</v>
      </c>
      <c r="G2545" s="38" t="s">
        <v>5420</v>
      </c>
      <c r="H2545" s="38" t="s">
        <v>2665</v>
      </c>
      <c r="I2545" s="39">
        <v>261.58999999999997</v>
      </c>
      <c r="J2545" s="15">
        <f>VLOOKUP(LEFT(B2545,5),[1]Percents!$C:$M,9,FALSE)</f>
        <v>0.64170000000000005</v>
      </c>
      <c r="K2545" s="13">
        <f t="shared" si="40"/>
        <v>167.862303</v>
      </c>
      <c r="L2545" s="22"/>
    </row>
    <row r="2546" spans="1:12" s="40" customFormat="1" ht="14.25" customHeight="1" x14ac:dyDescent="0.25">
      <c r="A2546" s="38" t="s">
        <v>213</v>
      </c>
      <c r="B2546" s="38" t="s">
        <v>106</v>
      </c>
      <c r="C2546" s="38" t="s">
        <v>6845</v>
      </c>
      <c r="D2546" s="38" t="s">
        <v>6846</v>
      </c>
      <c r="E2546" s="38" t="s">
        <v>5592</v>
      </c>
      <c r="F2546" s="38" t="s">
        <v>6847</v>
      </c>
      <c r="G2546" s="38" t="s">
        <v>6848</v>
      </c>
      <c r="H2546" s="38" t="s">
        <v>2665</v>
      </c>
      <c r="I2546" s="41">
        <v>-1072.78</v>
      </c>
      <c r="J2546" s="15">
        <f>VLOOKUP(LEFT(B2546,5),[1]Percents!$C:$M,9,FALSE)</f>
        <v>0</v>
      </c>
      <c r="K2546" s="13">
        <f t="shared" si="40"/>
        <v>0</v>
      </c>
      <c r="L2546" s="22"/>
    </row>
    <row r="2547" spans="1:12" s="40" customFormat="1" ht="14.25" customHeight="1" x14ac:dyDescent="0.25">
      <c r="A2547" s="38" t="s">
        <v>213</v>
      </c>
      <c r="B2547" s="38" t="s">
        <v>162</v>
      </c>
      <c r="C2547" s="38" t="s">
        <v>8951</v>
      </c>
      <c r="D2547" s="38" t="s">
        <v>8952</v>
      </c>
      <c r="E2547" s="38" t="s">
        <v>5959</v>
      </c>
      <c r="F2547" s="38" t="s">
        <v>8953</v>
      </c>
      <c r="G2547" s="38" t="s">
        <v>8954</v>
      </c>
      <c r="H2547" s="38" t="s">
        <v>2665</v>
      </c>
      <c r="I2547" s="39">
        <v>1978.36</v>
      </c>
      <c r="J2547" s="15">
        <f>VLOOKUP(LEFT(B2547,5),[1]Percents!$C:$M,9,FALSE)</f>
        <v>4.4049999999999999E-2</v>
      </c>
      <c r="K2547" s="13">
        <f t="shared" si="40"/>
        <v>87.146757999999991</v>
      </c>
      <c r="L2547" s="22"/>
    </row>
    <row r="2548" spans="1:12" s="40" customFormat="1" ht="14.25" customHeight="1" x14ac:dyDescent="0.25">
      <c r="A2548" s="38" t="s">
        <v>213</v>
      </c>
      <c r="B2548" s="38" t="s">
        <v>154</v>
      </c>
      <c r="C2548" s="38" t="s">
        <v>6417</v>
      </c>
      <c r="D2548" s="38" t="s">
        <v>6418</v>
      </c>
      <c r="E2548" s="38" t="s">
        <v>905</v>
      </c>
      <c r="F2548" s="38" t="s">
        <v>6419</v>
      </c>
      <c r="G2548" s="38" t="s">
        <v>5890</v>
      </c>
      <c r="H2548" s="38" t="s">
        <v>2665</v>
      </c>
      <c r="I2548" s="39">
        <v>14962.86</v>
      </c>
      <c r="J2548" s="15">
        <f>VLOOKUP(LEFT(B2548,5),[1]Percents!$C:$M,9,FALSE)</f>
        <v>0</v>
      </c>
      <c r="K2548" s="13">
        <f t="shared" si="40"/>
        <v>0</v>
      </c>
      <c r="L2548" s="22"/>
    </row>
    <row r="2549" spans="1:12" s="40" customFormat="1" ht="14.25" customHeight="1" x14ac:dyDescent="0.25">
      <c r="A2549" s="38" t="s">
        <v>213</v>
      </c>
      <c r="B2549" s="38" t="s">
        <v>270</v>
      </c>
      <c r="C2549" s="38" t="s">
        <v>6195</v>
      </c>
      <c r="D2549" s="38" t="s">
        <v>6196</v>
      </c>
      <c r="E2549" s="38" t="s">
        <v>1241</v>
      </c>
      <c r="F2549" s="38" t="s">
        <v>6197</v>
      </c>
      <c r="G2549" s="38" t="s">
        <v>5890</v>
      </c>
      <c r="H2549" s="38" t="s">
        <v>2665</v>
      </c>
      <c r="I2549" s="39">
        <v>33940.6</v>
      </c>
      <c r="J2549" s="15">
        <f>VLOOKUP(LEFT(B2549,5),[1]Percents!$C:$M,9,FALSE)</f>
        <v>0</v>
      </c>
      <c r="K2549" s="13">
        <f t="shared" si="40"/>
        <v>0</v>
      </c>
      <c r="L2549" s="22"/>
    </row>
    <row r="2550" spans="1:12" s="40" customFormat="1" ht="14.25" customHeight="1" x14ac:dyDescent="0.25">
      <c r="A2550" s="38" t="s">
        <v>213</v>
      </c>
      <c r="B2550" s="38" t="s">
        <v>145</v>
      </c>
      <c r="C2550" s="38" t="s">
        <v>6198</v>
      </c>
      <c r="D2550" s="38" t="s">
        <v>6199</v>
      </c>
      <c r="E2550" s="38" t="s">
        <v>220</v>
      </c>
      <c r="F2550" s="38" t="s">
        <v>6200</v>
      </c>
      <c r="G2550" s="38" t="s">
        <v>6201</v>
      </c>
      <c r="H2550" s="38" t="s">
        <v>2665</v>
      </c>
      <c r="I2550" s="39">
        <v>6569</v>
      </c>
      <c r="J2550" s="15">
        <f>VLOOKUP(LEFT(B2550,5),[1]Percents!$C:$M,9,FALSE)</f>
        <v>0</v>
      </c>
      <c r="K2550" s="13">
        <f t="shared" si="40"/>
        <v>0</v>
      </c>
      <c r="L2550" s="22"/>
    </row>
    <row r="2551" spans="1:12" s="40" customFormat="1" ht="14.25" customHeight="1" x14ac:dyDescent="0.25">
      <c r="A2551" s="38" t="s">
        <v>243</v>
      </c>
      <c r="B2551" s="38" t="s">
        <v>290</v>
      </c>
      <c r="C2551" s="38" t="s">
        <v>6611</v>
      </c>
      <c r="D2551" s="38" t="s">
        <v>6612</v>
      </c>
      <c r="E2551" s="38" t="s">
        <v>44</v>
      </c>
      <c r="F2551" s="38" t="s">
        <v>6613</v>
      </c>
      <c r="G2551" s="38" t="s">
        <v>5782</v>
      </c>
      <c r="H2551" s="38" t="s">
        <v>2665</v>
      </c>
      <c r="I2551" s="39">
        <v>54647.24</v>
      </c>
      <c r="J2551" s="15">
        <f>VLOOKUP(LEFT(B2551,5),[1]Percents!$C:$M,9,FALSE)</f>
        <v>0</v>
      </c>
      <c r="K2551" s="13">
        <f t="shared" si="40"/>
        <v>0</v>
      </c>
      <c r="L2551" s="22"/>
    </row>
    <row r="2552" spans="1:12" s="40" customFormat="1" ht="14.25" customHeight="1" x14ac:dyDescent="0.25">
      <c r="A2552" s="38" t="s">
        <v>213</v>
      </c>
      <c r="B2552" s="38" t="s">
        <v>145</v>
      </c>
      <c r="C2552" s="38" t="s">
        <v>6420</v>
      </c>
      <c r="D2552" s="38" t="s">
        <v>6421</v>
      </c>
      <c r="E2552" s="38" t="s">
        <v>5984</v>
      </c>
      <c r="F2552" s="38" t="s">
        <v>6422</v>
      </c>
      <c r="G2552" s="38" t="s">
        <v>6423</v>
      </c>
      <c r="H2552" s="38" t="s">
        <v>2665</v>
      </c>
      <c r="I2552" s="39">
        <v>890.25</v>
      </c>
      <c r="J2552" s="15">
        <f>VLOOKUP(LEFT(B2552,5),[1]Percents!$C:$M,9,FALSE)</f>
        <v>0</v>
      </c>
      <c r="K2552" s="13">
        <f t="shared" si="40"/>
        <v>0</v>
      </c>
      <c r="L2552" s="22"/>
    </row>
    <row r="2553" spans="1:12" s="40" customFormat="1" ht="14.25" customHeight="1" x14ac:dyDescent="0.25">
      <c r="A2553" s="38" t="s">
        <v>213</v>
      </c>
      <c r="B2553" s="38" t="s">
        <v>225</v>
      </c>
      <c r="C2553" s="38" t="s">
        <v>6424</v>
      </c>
      <c r="D2553" s="38" t="s">
        <v>6425</v>
      </c>
      <c r="E2553" s="38" t="s">
        <v>6700</v>
      </c>
      <c r="F2553" s="38" t="s">
        <v>6426</v>
      </c>
      <c r="G2553" s="38" t="s">
        <v>6427</v>
      </c>
      <c r="H2553" s="38" t="s">
        <v>2665</v>
      </c>
      <c r="I2553" s="39">
        <v>40850.769999999997</v>
      </c>
      <c r="J2553" s="15">
        <f>VLOOKUP(LEFT(B2553,5),[1]Percents!$C:$M,9,FALSE)</f>
        <v>0</v>
      </c>
      <c r="K2553" s="13">
        <f t="shared" si="40"/>
        <v>0</v>
      </c>
      <c r="L2553" s="22"/>
    </row>
    <row r="2554" spans="1:12" s="40" customFormat="1" ht="14.25" customHeight="1" x14ac:dyDescent="0.25">
      <c r="A2554" s="38" t="s">
        <v>213</v>
      </c>
      <c r="B2554" s="38" t="s">
        <v>258</v>
      </c>
      <c r="C2554" s="38" t="s">
        <v>6203</v>
      </c>
      <c r="D2554" s="38" t="s">
        <v>6204</v>
      </c>
      <c r="E2554" s="38" t="s">
        <v>5554</v>
      </c>
      <c r="F2554" s="38" t="s">
        <v>6205</v>
      </c>
      <c r="G2554" s="38" t="s">
        <v>5932</v>
      </c>
      <c r="H2554" s="38" t="s">
        <v>2665</v>
      </c>
      <c r="I2554" s="39">
        <v>25398.74</v>
      </c>
      <c r="J2554" s="15">
        <f>VLOOKUP(LEFT(B2554,5),[1]Percents!$C:$M,9,FALSE)</f>
        <v>4.4049999999999999E-2</v>
      </c>
      <c r="K2554" s="13">
        <f t="shared" si="40"/>
        <v>1118.8144970000001</v>
      </c>
      <c r="L2554" s="22"/>
    </row>
    <row r="2555" spans="1:12" s="40" customFormat="1" ht="14.25" customHeight="1" x14ac:dyDescent="0.25">
      <c r="A2555" s="38" t="s">
        <v>213</v>
      </c>
      <c r="B2555" s="38" t="s">
        <v>6206</v>
      </c>
      <c r="C2555" s="38" t="s">
        <v>6207</v>
      </c>
      <c r="D2555" s="38" t="s">
        <v>6208</v>
      </c>
      <c r="E2555" s="38" t="s">
        <v>6209</v>
      </c>
      <c r="F2555" s="38" t="s">
        <v>6210</v>
      </c>
      <c r="G2555" s="38" t="s">
        <v>6125</v>
      </c>
      <c r="H2555" s="38" t="s">
        <v>2665</v>
      </c>
      <c r="I2555" s="39">
        <v>662.63</v>
      </c>
      <c r="J2555" s="15">
        <f>VLOOKUP(LEFT(B2555,5),[1]Percents!$C:$M,9,FALSE)</f>
        <v>0</v>
      </c>
      <c r="K2555" s="13">
        <f t="shared" si="40"/>
        <v>0</v>
      </c>
      <c r="L2555" s="22"/>
    </row>
    <row r="2556" spans="1:12" s="40" customFormat="1" ht="14.25" customHeight="1" x14ac:dyDescent="0.25">
      <c r="A2556" s="38" t="s">
        <v>213</v>
      </c>
      <c r="B2556" s="38" t="s">
        <v>258</v>
      </c>
      <c r="C2556" s="38" t="s">
        <v>6211</v>
      </c>
      <c r="D2556" s="38" t="s">
        <v>6212</v>
      </c>
      <c r="E2556" s="38" t="s">
        <v>3699</v>
      </c>
      <c r="F2556" s="38" t="s">
        <v>6213</v>
      </c>
      <c r="G2556" s="38" t="s">
        <v>6214</v>
      </c>
      <c r="H2556" s="38" t="s">
        <v>2665</v>
      </c>
      <c r="I2556" s="39">
        <v>34097.56</v>
      </c>
      <c r="J2556" s="15">
        <f>VLOOKUP(LEFT(B2556,5),[1]Percents!$C:$M,9,FALSE)</f>
        <v>4.4049999999999999E-2</v>
      </c>
      <c r="K2556" s="13">
        <f t="shared" si="40"/>
        <v>1501.9975179999999</v>
      </c>
      <c r="L2556" s="22"/>
    </row>
    <row r="2557" spans="1:12" s="40" customFormat="1" ht="14.25" customHeight="1" x14ac:dyDescent="0.25">
      <c r="A2557" s="38" t="s">
        <v>213</v>
      </c>
      <c r="B2557" s="38" t="s">
        <v>106</v>
      </c>
      <c r="C2557" s="38" t="s">
        <v>12591</v>
      </c>
      <c r="D2557" s="38" t="s">
        <v>12592</v>
      </c>
      <c r="E2557" s="38" t="s">
        <v>5592</v>
      </c>
      <c r="F2557" s="38" t="s">
        <v>12593</v>
      </c>
      <c r="G2557" s="38" t="s">
        <v>6428</v>
      </c>
      <c r="H2557" s="38" t="s">
        <v>2665</v>
      </c>
      <c r="I2557" s="39">
        <v>791.94</v>
      </c>
      <c r="J2557" s="15">
        <f>VLOOKUP(LEFT(B2557,5),[1]Percents!$C:$M,9,FALSE)</f>
        <v>0</v>
      </c>
      <c r="K2557" s="13">
        <f t="shared" si="40"/>
        <v>0</v>
      </c>
      <c r="L2557" s="22"/>
    </row>
    <row r="2558" spans="1:12" s="40" customFormat="1" ht="14.25" customHeight="1" x14ac:dyDescent="0.25">
      <c r="A2558" s="38" t="s">
        <v>213</v>
      </c>
      <c r="B2558" s="38" t="s">
        <v>145</v>
      </c>
      <c r="C2558" s="38" t="s">
        <v>6614</v>
      </c>
      <c r="D2558" s="38" t="s">
        <v>6615</v>
      </c>
      <c r="E2558" s="38" t="s">
        <v>3057</v>
      </c>
      <c r="F2558" s="38" t="s">
        <v>6616</v>
      </c>
      <c r="G2558" s="38" t="s">
        <v>6617</v>
      </c>
      <c r="H2558" s="38" t="s">
        <v>2665</v>
      </c>
      <c r="I2558" s="39">
        <v>499</v>
      </c>
      <c r="J2558" s="15">
        <f>VLOOKUP(LEFT(B2558,5),[1]Percents!$C:$M,9,FALSE)</f>
        <v>0</v>
      </c>
      <c r="K2558" s="13">
        <f t="shared" si="40"/>
        <v>0</v>
      </c>
      <c r="L2558" s="22"/>
    </row>
    <row r="2559" spans="1:12" s="40" customFormat="1" ht="14.25" customHeight="1" x14ac:dyDescent="0.25">
      <c r="A2559" s="38" t="s">
        <v>213</v>
      </c>
      <c r="B2559" s="38" t="s">
        <v>145</v>
      </c>
      <c r="C2559" s="38" t="s">
        <v>11855</v>
      </c>
      <c r="D2559" s="38" t="s">
        <v>11856</v>
      </c>
      <c r="E2559" s="38" t="s">
        <v>3057</v>
      </c>
      <c r="F2559" s="38" t="s">
        <v>11857</v>
      </c>
      <c r="G2559" s="38" t="s">
        <v>6617</v>
      </c>
      <c r="H2559" s="38" t="s">
        <v>2665</v>
      </c>
      <c r="I2559" s="39">
        <v>2.4300000000000002</v>
      </c>
      <c r="J2559" s="15">
        <f>VLOOKUP(LEFT(B2559,5),[1]Percents!$C:$M,9,FALSE)</f>
        <v>0</v>
      </c>
      <c r="K2559" s="13">
        <f t="shared" si="40"/>
        <v>0</v>
      </c>
      <c r="L2559" s="22"/>
    </row>
    <row r="2560" spans="1:12" s="40" customFormat="1" ht="14.25" customHeight="1" x14ac:dyDescent="0.25">
      <c r="A2560" s="38" t="s">
        <v>213</v>
      </c>
      <c r="B2560" s="38" t="s">
        <v>145</v>
      </c>
      <c r="C2560" s="38" t="s">
        <v>8955</v>
      </c>
      <c r="D2560" s="38" t="s">
        <v>8956</v>
      </c>
      <c r="E2560" s="38" t="s">
        <v>3057</v>
      </c>
      <c r="F2560" s="38" t="s">
        <v>8957</v>
      </c>
      <c r="G2560" s="38" t="s">
        <v>6617</v>
      </c>
      <c r="H2560" s="38" t="s">
        <v>2665</v>
      </c>
      <c r="I2560" s="39">
        <v>25.38</v>
      </c>
      <c r="J2560" s="15">
        <f>VLOOKUP(LEFT(B2560,5),[1]Percents!$C:$M,9,FALSE)</f>
        <v>0</v>
      </c>
      <c r="K2560" s="13">
        <f t="shared" si="40"/>
        <v>0</v>
      </c>
      <c r="L2560" s="22"/>
    </row>
    <row r="2561" spans="1:12" s="40" customFormat="1" ht="14.25" customHeight="1" x14ac:dyDescent="0.25">
      <c r="A2561" s="38" t="s">
        <v>213</v>
      </c>
      <c r="B2561" s="38" t="s">
        <v>4323</v>
      </c>
      <c r="C2561" s="38" t="s">
        <v>6618</v>
      </c>
      <c r="D2561" s="38" t="s">
        <v>6619</v>
      </c>
      <c r="E2561" s="38" t="s">
        <v>6620</v>
      </c>
      <c r="F2561" s="38" t="s">
        <v>6621</v>
      </c>
      <c r="G2561" s="38" t="s">
        <v>6502</v>
      </c>
      <c r="H2561" s="38" t="s">
        <v>2665</v>
      </c>
      <c r="I2561" s="39">
        <v>7628.66</v>
      </c>
      <c r="J2561" s="15">
        <f>VLOOKUP(LEFT(B2561,5),[1]Percents!$C:$M,9,FALSE)</f>
        <v>0</v>
      </c>
      <c r="K2561" s="13">
        <f t="shared" si="40"/>
        <v>0</v>
      </c>
      <c r="L2561" s="22"/>
    </row>
    <row r="2562" spans="1:12" s="40" customFormat="1" ht="14.25" customHeight="1" x14ac:dyDescent="0.25">
      <c r="A2562" s="38" t="s">
        <v>213</v>
      </c>
      <c r="B2562" s="38" t="s">
        <v>145</v>
      </c>
      <c r="C2562" s="38" t="s">
        <v>7084</v>
      </c>
      <c r="D2562" s="38" t="s">
        <v>7085</v>
      </c>
      <c r="E2562" s="38" t="s">
        <v>3057</v>
      </c>
      <c r="F2562" s="38" t="s">
        <v>7086</v>
      </c>
      <c r="G2562" s="38" t="s">
        <v>6617</v>
      </c>
      <c r="H2562" s="38" t="s">
        <v>2665</v>
      </c>
      <c r="I2562" s="39">
        <v>406.61</v>
      </c>
      <c r="J2562" s="15">
        <f>VLOOKUP(LEFT(B2562,5),[1]Percents!$C:$M,9,FALSE)</f>
        <v>0</v>
      </c>
      <c r="K2562" s="13">
        <f t="shared" si="40"/>
        <v>0</v>
      </c>
      <c r="L2562" s="22"/>
    </row>
    <row r="2563" spans="1:12" s="40" customFormat="1" ht="14.25" customHeight="1" x14ac:dyDescent="0.25">
      <c r="A2563" s="38" t="s">
        <v>213</v>
      </c>
      <c r="B2563" s="38" t="s">
        <v>148</v>
      </c>
      <c r="C2563" s="38" t="s">
        <v>6429</v>
      </c>
      <c r="D2563" s="38" t="s">
        <v>6430</v>
      </c>
      <c r="E2563" s="38" t="s">
        <v>1126</v>
      </c>
      <c r="F2563" s="38" t="s">
        <v>6431</v>
      </c>
      <c r="G2563" s="38" t="s">
        <v>6428</v>
      </c>
      <c r="H2563" s="38" t="s">
        <v>2665</v>
      </c>
      <c r="I2563" s="39">
        <v>1305.1099999999999</v>
      </c>
      <c r="J2563" s="15">
        <f>VLOOKUP(LEFT(B2563,5),[1]Percents!$C:$M,9,FALSE)</f>
        <v>4.4049999999999999E-2</v>
      </c>
      <c r="K2563" s="13">
        <f t="shared" si="40"/>
        <v>57.490095499999995</v>
      </c>
      <c r="L2563" s="22"/>
    </row>
    <row r="2564" spans="1:12" s="40" customFormat="1" ht="14.25" customHeight="1" x14ac:dyDescent="0.25">
      <c r="A2564" s="38" t="s">
        <v>213</v>
      </c>
      <c r="B2564" s="38" t="s">
        <v>232</v>
      </c>
      <c r="C2564" s="38" t="s">
        <v>6849</v>
      </c>
      <c r="D2564" s="38" t="s">
        <v>6850</v>
      </c>
      <c r="E2564" s="38" t="s">
        <v>6851</v>
      </c>
      <c r="F2564" s="38" t="s">
        <v>6852</v>
      </c>
      <c r="G2564" s="38" t="s">
        <v>6853</v>
      </c>
      <c r="H2564" s="38" t="s">
        <v>2665</v>
      </c>
      <c r="I2564" s="39">
        <v>2019.17</v>
      </c>
      <c r="J2564" s="15">
        <f>VLOOKUP(LEFT(B2564,5),[1]Percents!$C:$M,9,FALSE)</f>
        <v>0</v>
      </c>
      <c r="K2564" s="13">
        <f t="shared" si="40"/>
        <v>0</v>
      </c>
      <c r="L2564" s="22"/>
    </row>
    <row r="2565" spans="1:12" s="40" customFormat="1" ht="14.25" customHeight="1" x14ac:dyDescent="0.25">
      <c r="A2565" s="38" t="s">
        <v>213</v>
      </c>
      <c r="B2565" s="38" t="s">
        <v>261</v>
      </c>
      <c r="C2565" s="38" t="s">
        <v>10141</v>
      </c>
      <c r="D2565" s="38" t="s">
        <v>10142</v>
      </c>
      <c r="E2565" s="38" t="s">
        <v>3296</v>
      </c>
      <c r="F2565" s="38" t="s">
        <v>10143</v>
      </c>
      <c r="G2565" s="38" t="s">
        <v>5749</v>
      </c>
      <c r="H2565" s="38" t="s">
        <v>2665</v>
      </c>
      <c r="I2565" s="39">
        <v>1904.36</v>
      </c>
      <c r="J2565" s="15">
        <f>VLOOKUP(LEFT(B2565,5),[1]Percents!$C:$M,9,FALSE)</f>
        <v>4.4049999999999999E-2</v>
      </c>
      <c r="K2565" s="13">
        <f t="shared" si="40"/>
        <v>83.887057999999996</v>
      </c>
      <c r="L2565" s="22"/>
    </row>
    <row r="2566" spans="1:12" s="40" customFormat="1" ht="14.25" customHeight="1" x14ac:dyDescent="0.25">
      <c r="A2566" s="38" t="s">
        <v>243</v>
      </c>
      <c r="B2566" s="38" t="s">
        <v>50</v>
      </c>
      <c r="C2566" s="38" t="s">
        <v>8958</v>
      </c>
      <c r="D2566" s="38" t="s">
        <v>8959</v>
      </c>
      <c r="E2566" s="38" t="s">
        <v>386</v>
      </c>
      <c r="F2566" s="38" t="s">
        <v>8960</v>
      </c>
      <c r="G2566" s="38" t="s">
        <v>6087</v>
      </c>
      <c r="H2566" s="38" t="s">
        <v>2665</v>
      </c>
      <c r="I2566" s="41">
        <v>-0.01</v>
      </c>
      <c r="J2566" s="15">
        <f>VLOOKUP(LEFT(B2566,5),[1]Percents!$C:$M,9,FALSE)</f>
        <v>0</v>
      </c>
      <c r="K2566" s="13">
        <f t="shared" si="40"/>
        <v>0</v>
      </c>
      <c r="L2566" s="22"/>
    </row>
    <row r="2567" spans="1:12" s="40" customFormat="1" ht="14.25" customHeight="1" x14ac:dyDescent="0.25">
      <c r="A2567" s="38" t="s">
        <v>213</v>
      </c>
      <c r="B2567" s="38" t="s">
        <v>258</v>
      </c>
      <c r="C2567" s="38" t="s">
        <v>6622</v>
      </c>
      <c r="D2567" s="38" t="s">
        <v>6623</v>
      </c>
      <c r="E2567" s="38" t="s">
        <v>6624</v>
      </c>
      <c r="F2567" s="38" t="s">
        <v>6625</v>
      </c>
      <c r="G2567" s="38" t="s">
        <v>6626</v>
      </c>
      <c r="H2567" s="38" t="s">
        <v>2665</v>
      </c>
      <c r="I2567" s="39">
        <v>40267.46</v>
      </c>
      <c r="J2567" s="15">
        <f>VLOOKUP(LEFT(B2567,5),[1]Percents!$C:$M,9,FALSE)</f>
        <v>4.4049999999999999E-2</v>
      </c>
      <c r="K2567" s="13">
        <f t="shared" si="40"/>
        <v>1773.7816129999999</v>
      </c>
      <c r="L2567" s="22"/>
    </row>
    <row r="2568" spans="1:12" s="40" customFormat="1" ht="14.25" customHeight="1" x14ac:dyDescent="0.25">
      <c r="A2568" s="38" t="s">
        <v>213</v>
      </c>
      <c r="B2568" s="38" t="s">
        <v>3056</v>
      </c>
      <c r="C2568" s="38" t="s">
        <v>6627</v>
      </c>
      <c r="D2568" s="38" t="s">
        <v>6628</v>
      </c>
      <c r="E2568" s="38" t="s">
        <v>6373</v>
      </c>
      <c r="F2568" s="38" t="s">
        <v>6629</v>
      </c>
      <c r="G2568" s="38" t="s">
        <v>6578</v>
      </c>
      <c r="H2568" s="38" t="s">
        <v>2665</v>
      </c>
      <c r="I2568" s="39">
        <v>16842.61</v>
      </c>
      <c r="J2568" s="15">
        <f>VLOOKUP(LEFT(B2568,5),[1]Percents!$C:$M,9,FALSE)</f>
        <v>0</v>
      </c>
      <c r="K2568" s="13">
        <f t="shared" si="40"/>
        <v>0</v>
      </c>
      <c r="L2568" s="22"/>
    </row>
    <row r="2569" spans="1:12" s="40" customFormat="1" ht="14.25" customHeight="1" x14ac:dyDescent="0.25">
      <c r="A2569" s="38" t="s">
        <v>213</v>
      </c>
      <c r="B2569" s="38" t="s">
        <v>656</v>
      </c>
      <c r="C2569" s="38" t="s">
        <v>6630</v>
      </c>
      <c r="D2569" s="38" t="s">
        <v>6631</v>
      </c>
      <c r="E2569" s="38" t="s">
        <v>9</v>
      </c>
      <c r="F2569" s="38" t="s">
        <v>6632</v>
      </c>
      <c r="G2569" s="38" t="s">
        <v>6578</v>
      </c>
      <c r="H2569" s="38" t="s">
        <v>2665</v>
      </c>
      <c r="I2569" s="39">
        <v>7737.88</v>
      </c>
      <c r="J2569" s="15">
        <f>VLOOKUP(LEFT(B2569,5),[1]Percents!$C:$M,9,FALSE)</f>
        <v>0.16925000000000001</v>
      </c>
      <c r="K2569" s="13">
        <f t="shared" si="40"/>
        <v>1309.6361900000002</v>
      </c>
      <c r="L2569" s="22"/>
    </row>
    <row r="2570" spans="1:12" s="40" customFormat="1" ht="14.25" customHeight="1" x14ac:dyDescent="0.25">
      <c r="A2570" s="38" t="s">
        <v>213</v>
      </c>
      <c r="B2570" s="38" t="s">
        <v>153</v>
      </c>
      <c r="C2570" s="38" t="s">
        <v>6432</v>
      </c>
      <c r="D2570" s="38" t="s">
        <v>6433</v>
      </c>
      <c r="E2570" s="38" t="s">
        <v>4605</v>
      </c>
      <c r="F2570" s="38" t="s">
        <v>6434</v>
      </c>
      <c r="G2570" s="38" t="s">
        <v>6435</v>
      </c>
      <c r="H2570" s="38" t="s">
        <v>2665</v>
      </c>
      <c r="I2570" s="39">
        <v>1482.93</v>
      </c>
      <c r="J2570" s="15">
        <f>VLOOKUP(LEFT(B2570,5),[1]Percents!$C:$M,9,FALSE)</f>
        <v>0</v>
      </c>
      <c r="K2570" s="13">
        <f t="shared" si="40"/>
        <v>0</v>
      </c>
      <c r="L2570" s="22"/>
    </row>
    <row r="2571" spans="1:12" s="40" customFormat="1" ht="14.25" customHeight="1" x14ac:dyDescent="0.25">
      <c r="A2571" s="38" t="s">
        <v>213</v>
      </c>
      <c r="B2571" s="38" t="s">
        <v>3056</v>
      </c>
      <c r="C2571" s="38" t="s">
        <v>6633</v>
      </c>
      <c r="D2571" s="38" t="s">
        <v>6634</v>
      </c>
      <c r="E2571" s="38" t="s">
        <v>6373</v>
      </c>
      <c r="F2571" s="38" t="s">
        <v>6635</v>
      </c>
      <c r="G2571" s="38" t="s">
        <v>6578</v>
      </c>
      <c r="H2571" s="38" t="s">
        <v>2665</v>
      </c>
      <c r="I2571" s="39">
        <v>6986.37</v>
      </c>
      <c r="J2571" s="15">
        <f>VLOOKUP(LEFT(B2571,5),[1]Percents!$C:$M,9,FALSE)</f>
        <v>0</v>
      </c>
      <c r="K2571" s="13">
        <f t="shared" si="40"/>
        <v>0</v>
      </c>
      <c r="L2571" s="22"/>
    </row>
    <row r="2572" spans="1:12" s="40" customFormat="1" ht="14.25" customHeight="1" x14ac:dyDescent="0.25">
      <c r="A2572" s="38" t="s">
        <v>213</v>
      </c>
      <c r="B2572" s="38" t="s">
        <v>145</v>
      </c>
      <c r="C2572" s="38" t="s">
        <v>6436</v>
      </c>
      <c r="D2572" s="38" t="s">
        <v>6437</v>
      </c>
      <c r="E2572" s="38" t="s">
        <v>1568</v>
      </c>
      <c r="F2572" s="38" t="s">
        <v>6438</v>
      </c>
      <c r="G2572" s="38" t="s">
        <v>6439</v>
      </c>
      <c r="H2572" s="38" t="s">
        <v>2665</v>
      </c>
      <c r="I2572" s="39">
        <v>5109.5</v>
      </c>
      <c r="J2572" s="15">
        <f>VLOOKUP(LEFT(B2572,5),[1]Percents!$C:$M,9,FALSE)</f>
        <v>0</v>
      </c>
      <c r="K2572" s="13">
        <f t="shared" si="40"/>
        <v>0</v>
      </c>
      <c r="L2572" s="22"/>
    </row>
    <row r="2573" spans="1:12" s="40" customFormat="1" ht="14.25" customHeight="1" x14ac:dyDescent="0.25">
      <c r="A2573" s="38" t="s">
        <v>213</v>
      </c>
      <c r="B2573" s="38" t="s">
        <v>258</v>
      </c>
      <c r="C2573" s="38" t="s">
        <v>6636</v>
      </c>
      <c r="D2573" s="38" t="s">
        <v>6637</v>
      </c>
      <c r="E2573" s="38" t="s">
        <v>4176</v>
      </c>
      <c r="F2573" s="38" t="s">
        <v>6638</v>
      </c>
      <c r="G2573" s="38" t="s">
        <v>6639</v>
      </c>
      <c r="H2573" s="38" t="s">
        <v>2665</v>
      </c>
      <c r="I2573" s="39">
        <v>3570.67</v>
      </c>
      <c r="J2573" s="15">
        <f>VLOOKUP(LEFT(B2573,5),[1]Percents!$C:$M,9,FALSE)</f>
        <v>4.4049999999999999E-2</v>
      </c>
      <c r="K2573" s="13">
        <f t="shared" si="40"/>
        <v>157.28801350000001</v>
      </c>
      <c r="L2573" s="22"/>
    </row>
    <row r="2574" spans="1:12" s="40" customFormat="1" ht="14.25" customHeight="1" x14ac:dyDescent="0.25">
      <c r="A2574" s="38" t="s">
        <v>213</v>
      </c>
      <c r="B2574" s="38" t="s">
        <v>258</v>
      </c>
      <c r="C2574" s="38" t="s">
        <v>6440</v>
      </c>
      <c r="D2574" s="38" t="s">
        <v>6441</v>
      </c>
      <c r="E2574" s="38" t="s">
        <v>714</v>
      </c>
      <c r="F2574" s="38" t="s">
        <v>6442</v>
      </c>
      <c r="G2574" s="38" t="s">
        <v>6435</v>
      </c>
      <c r="H2574" s="38" t="s">
        <v>2665</v>
      </c>
      <c r="I2574" s="39">
        <v>16956.04</v>
      </c>
      <c r="J2574" s="15">
        <f>VLOOKUP(LEFT(B2574,5),[1]Percents!$C:$M,9,FALSE)</f>
        <v>4.4049999999999999E-2</v>
      </c>
      <c r="K2574" s="13">
        <f t="shared" si="40"/>
        <v>746.91356200000007</v>
      </c>
      <c r="L2574" s="22"/>
    </row>
    <row r="2575" spans="1:12" s="40" customFormat="1" ht="14.25" customHeight="1" x14ac:dyDescent="0.25">
      <c r="A2575" s="38" t="s">
        <v>213</v>
      </c>
      <c r="B2575" s="38" t="s">
        <v>225</v>
      </c>
      <c r="C2575" s="38" t="s">
        <v>6854</v>
      </c>
      <c r="D2575" s="38" t="s">
        <v>6855</v>
      </c>
      <c r="E2575" s="38" t="s">
        <v>6700</v>
      </c>
      <c r="F2575" s="38" t="s">
        <v>6856</v>
      </c>
      <c r="G2575" s="38" t="s">
        <v>5782</v>
      </c>
      <c r="H2575" s="38" t="s">
        <v>2665</v>
      </c>
      <c r="I2575" s="39">
        <v>2828.88</v>
      </c>
      <c r="J2575" s="15">
        <f>VLOOKUP(LEFT(B2575,5),[1]Percents!$C:$M,9,FALSE)</f>
        <v>0</v>
      </c>
      <c r="K2575" s="13">
        <f t="shared" si="40"/>
        <v>0</v>
      </c>
      <c r="L2575" s="22"/>
    </row>
    <row r="2576" spans="1:12" s="40" customFormat="1" ht="14.25" customHeight="1" x14ac:dyDescent="0.25">
      <c r="A2576" s="38" t="s">
        <v>243</v>
      </c>
      <c r="B2576" s="38" t="s">
        <v>674</v>
      </c>
      <c r="C2576" s="38" t="s">
        <v>6443</v>
      </c>
      <c r="D2576" s="38" t="s">
        <v>6444</v>
      </c>
      <c r="E2576" s="38" t="s">
        <v>113</v>
      </c>
      <c r="F2576" s="38" t="s">
        <v>6445</v>
      </c>
      <c r="G2576" s="38" t="s">
        <v>6446</v>
      </c>
      <c r="H2576" s="38" t="s">
        <v>2665</v>
      </c>
      <c r="I2576" s="39">
        <v>5342.61</v>
      </c>
      <c r="J2576" s="15">
        <f>VLOOKUP(LEFT(B2576,5),[1]Percents!$C:$M,9,FALSE)</f>
        <v>0</v>
      </c>
      <c r="K2576" s="13">
        <f t="shared" si="40"/>
        <v>0</v>
      </c>
      <c r="L2576" s="22"/>
    </row>
    <row r="2577" spans="1:12" s="40" customFormat="1" ht="14.25" customHeight="1" x14ac:dyDescent="0.25">
      <c r="A2577" s="38" t="s">
        <v>213</v>
      </c>
      <c r="B2577" s="38" t="s">
        <v>229</v>
      </c>
      <c r="C2577" s="38" t="s">
        <v>6857</v>
      </c>
      <c r="D2577" s="38" t="s">
        <v>6858</v>
      </c>
      <c r="E2577" s="38" t="s">
        <v>600</v>
      </c>
      <c r="F2577" s="38" t="s">
        <v>6859</v>
      </c>
      <c r="G2577" s="38" t="s">
        <v>6860</v>
      </c>
      <c r="H2577" s="38" t="s">
        <v>2665</v>
      </c>
      <c r="I2577" s="39">
        <v>7416.63</v>
      </c>
      <c r="J2577" s="15">
        <f>VLOOKUP(LEFT(B2577,5),[1]Percents!$C:$M,9,FALSE)</f>
        <v>0</v>
      </c>
      <c r="K2577" s="13">
        <f t="shared" si="40"/>
        <v>0</v>
      </c>
      <c r="L2577" s="22"/>
    </row>
    <row r="2578" spans="1:12" s="40" customFormat="1" ht="14.25" customHeight="1" x14ac:dyDescent="0.25">
      <c r="A2578" s="38" t="s">
        <v>213</v>
      </c>
      <c r="B2578" s="38" t="s">
        <v>21</v>
      </c>
      <c r="C2578" s="38" t="s">
        <v>11456</v>
      </c>
      <c r="D2578" s="38" t="s">
        <v>11457</v>
      </c>
      <c r="E2578" s="38" t="s">
        <v>6703</v>
      </c>
      <c r="F2578" s="38" t="s">
        <v>11458</v>
      </c>
      <c r="G2578" s="38" t="s">
        <v>4685</v>
      </c>
      <c r="H2578" s="38" t="s">
        <v>2665</v>
      </c>
      <c r="I2578" s="39">
        <v>5420.12</v>
      </c>
      <c r="J2578" s="15">
        <f>VLOOKUP(LEFT(B2578,5),[1]Percents!$C:$M,9,FALSE)</f>
        <v>4.4049999999999999E-2</v>
      </c>
      <c r="K2578" s="13">
        <f t="shared" si="40"/>
        <v>238.75628599999999</v>
      </c>
      <c r="L2578" s="22"/>
    </row>
    <row r="2579" spans="1:12" s="40" customFormat="1" ht="14.25" customHeight="1" x14ac:dyDescent="0.25">
      <c r="A2579" s="38" t="s">
        <v>213</v>
      </c>
      <c r="B2579" s="38" t="s">
        <v>162</v>
      </c>
      <c r="C2579" s="38" t="s">
        <v>6861</v>
      </c>
      <c r="D2579" s="38" t="s">
        <v>6862</v>
      </c>
      <c r="E2579" s="38" t="s">
        <v>18</v>
      </c>
      <c r="F2579" s="38" t="s">
        <v>6863</v>
      </c>
      <c r="G2579" s="38" t="s">
        <v>6782</v>
      </c>
      <c r="H2579" s="38" t="s">
        <v>2665</v>
      </c>
      <c r="I2579" s="39">
        <v>2761.8</v>
      </c>
      <c r="J2579" s="15">
        <f>VLOOKUP(LEFT(B2579,5),[1]Percents!$C:$M,9,FALSE)</f>
        <v>4.4049999999999999E-2</v>
      </c>
      <c r="K2579" s="13">
        <f t="shared" si="40"/>
        <v>121.65729</v>
      </c>
      <c r="L2579" s="22"/>
    </row>
    <row r="2580" spans="1:12" s="40" customFormat="1" ht="14.25" customHeight="1" x14ac:dyDescent="0.25">
      <c r="A2580" s="38" t="s">
        <v>25</v>
      </c>
      <c r="B2580" s="38" t="s">
        <v>1534</v>
      </c>
      <c r="C2580" s="38" t="s">
        <v>6640</v>
      </c>
      <c r="D2580" s="38" t="s">
        <v>6641</v>
      </c>
      <c r="E2580" s="38" t="s">
        <v>6409</v>
      </c>
      <c r="F2580" s="38" t="s">
        <v>6642</v>
      </c>
      <c r="G2580" s="38" t="s">
        <v>6087</v>
      </c>
      <c r="H2580" s="38" t="s">
        <v>2665</v>
      </c>
      <c r="I2580" s="39">
        <v>5610.19</v>
      </c>
      <c r="J2580" s="15">
        <f>VLOOKUP(LEFT(B2580,5),[1]Percents!$C:$M,9,FALSE)</f>
        <v>0</v>
      </c>
      <c r="K2580" s="13">
        <f t="shared" si="40"/>
        <v>0</v>
      </c>
      <c r="L2580" s="22"/>
    </row>
    <row r="2581" spans="1:12" s="40" customFormat="1" ht="14.25" customHeight="1" x14ac:dyDescent="0.25">
      <c r="A2581" s="38" t="s">
        <v>213</v>
      </c>
      <c r="B2581" s="38" t="s">
        <v>21</v>
      </c>
      <c r="C2581" s="38" t="s">
        <v>6643</v>
      </c>
      <c r="D2581" s="38" t="s">
        <v>6644</v>
      </c>
      <c r="E2581" s="38" t="s">
        <v>2832</v>
      </c>
      <c r="F2581" s="38" t="s">
        <v>6645</v>
      </c>
      <c r="G2581" s="38" t="s">
        <v>6646</v>
      </c>
      <c r="H2581" s="38" t="s">
        <v>2665</v>
      </c>
      <c r="I2581" s="39">
        <v>60543.45</v>
      </c>
      <c r="J2581" s="15">
        <f>VLOOKUP(LEFT(B2581,5),[1]Percents!$C:$M,9,FALSE)</f>
        <v>4.4049999999999999E-2</v>
      </c>
      <c r="K2581" s="13">
        <f t="shared" si="40"/>
        <v>2666.9389724999996</v>
      </c>
      <c r="L2581" s="22"/>
    </row>
    <row r="2582" spans="1:12" s="40" customFormat="1" ht="14.25" customHeight="1" x14ac:dyDescent="0.25">
      <c r="A2582" s="38" t="s">
        <v>213</v>
      </c>
      <c r="B2582" s="38" t="s">
        <v>2</v>
      </c>
      <c r="C2582" s="38" t="s">
        <v>6647</v>
      </c>
      <c r="D2582" s="38" t="s">
        <v>6648</v>
      </c>
      <c r="E2582" s="38" t="s">
        <v>643</v>
      </c>
      <c r="F2582" s="38" t="s">
        <v>6649</v>
      </c>
      <c r="G2582" s="38" t="s">
        <v>6650</v>
      </c>
      <c r="H2582" s="38" t="s">
        <v>2665</v>
      </c>
      <c r="I2582" s="39">
        <v>3949.84</v>
      </c>
      <c r="J2582" s="15">
        <f>VLOOKUP(LEFT(B2582,5),[1]Percents!$C:$M,9,FALSE)</f>
        <v>0</v>
      </c>
      <c r="K2582" s="13">
        <f t="shared" si="40"/>
        <v>0</v>
      </c>
      <c r="L2582" s="22"/>
    </row>
    <row r="2583" spans="1:12" s="40" customFormat="1" ht="14.25" customHeight="1" x14ac:dyDescent="0.25">
      <c r="A2583" s="38" t="s">
        <v>213</v>
      </c>
      <c r="B2583" s="38" t="s">
        <v>162</v>
      </c>
      <c r="C2583" s="38" t="s">
        <v>6864</v>
      </c>
      <c r="D2583" s="38" t="s">
        <v>6865</v>
      </c>
      <c r="E2583" s="38" t="s">
        <v>18</v>
      </c>
      <c r="F2583" s="38" t="s">
        <v>6866</v>
      </c>
      <c r="G2583" s="38" t="s">
        <v>6867</v>
      </c>
      <c r="H2583" s="38" t="s">
        <v>2665</v>
      </c>
      <c r="I2583" s="39">
        <v>1426.56</v>
      </c>
      <c r="J2583" s="15">
        <f>VLOOKUP(LEFT(B2583,5),[1]Percents!$C:$M,9,FALSE)</f>
        <v>4.4049999999999999E-2</v>
      </c>
      <c r="K2583" s="13">
        <f t="shared" si="40"/>
        <v>62.839967999999999</v>
      </c>
      <c r="L2583" s="22"/>
    </row>
    <row r="2584" spans="1:12" s="40" customFormat="1" ht="14.25" customHeight="1" x14ac:dyDescent="0.25">
      <c r="A2584" s="38" t="s">
        <v>213</v>
      </c>
      <c r="B2584" s="38" t="s">
        <v>258</v>
      </c>
      <c r="C2584" s="38" t="s">
        <v>6651</v>
      </c>
      <c r="D2584" s="38" t="s">
        <v>6652</v>
      </c>
      <c r="E2584" s="38" t="s">
        <v>477</v>
      </c>
      <c r="F2584" s="38" t="s">
        <v>6653</v>
      </c>
      <c r="G2584" s="38" t="s">
        <v>6446</v>
      </c>
      <c r="H2584" s="38" t="s">
        <v>2665</v>
      </c>
      <c r="I2584" s="39">
        <v>4560.18</v>
      </c>
      <c r="J2584" s="15">
        <f>VLOOKUP(LEFT(B2584,5),[1]Percents!$C:$M,9,FALSE)</f>
        <v>4.4049999999999999E-2</v>
      </c>
      <c r="K2584" s="13">
        <f t="shared" si="40"/>
        <v>200.87592900000001</v>
      </c>
      <c r="L2584" s="22"/>
    </row>
    <row r="2585" spans="1:12" s="40" customFormat="1" ht="14.25" customHeight="1" x14ac:dyDescent="0.25">
      <c r="A2585" s="38" t="s">
        <v>213</v>
      </c>
      <c r="B2585" s="38" t="s">
        <v>261</v>
      </c>
      <c r="C2585" s="38" t="s">
        <v>10144</v>
      </c>
      <c r="D2585" s="38" t="s">
        <v>10145</v>
      </c>
      <c r="E2585" s="38" t="s">
        <v>14</v>
      </c>
      <c r="F2585" s="38" t="s">
        <v>10146</v>
      </c>
      <c r="G2585" s="38" t="s">
        <v>7504</v>
      </c>
      <c r="H2585" s="38" t="s">
        <v>2665</v>
      </c>
      <c r="I2585" s="39">
        <v>582.89</v>
      </c>
      <c r="J2585" s="15">
        <f>VLOOKUP(LEFT(B2585,5),[1]Percents!$C:$M,9,FALSE)</f>
        <v>4.4049999999999999E-2</v>
      </c>
      <c r="K2585" s="13">
        <f t="shared" si="40"/>
        <v>25.676304499999997</v>
      </c>
      <c r="L2585" s="22"/>
    </row>
    <row r="2586" spans="1:12" s="40" customFormat="1" ht="14.25" customHeight="1" x14ac:dyDescent="0.25">
      <c r="A2586" s="38" t="s">
        <v>213</v>
      </c>
      <c r="B2586" s="38" t="s">
        <v>164</v>
      </c>
      <c r="C2586" s="38" t="s">
        <v>6868</v>
      </c>
      <c r="D2586" s="38" t="s">
        <v>6869</v>
      </c>
      <c r="E2586" s="38" t="s">
        <v>5583</v>
      </c>
      <c r="F2586" s="38" t="s">
        <v>6870</v>
      </c>
      <c r="G2586" s="38" t="s">
        <v>6871</v>
      </c>
      <c r="H2586" s="38" t="s">
        <v>2665</v>
      </c>
      <c r="I2586" s="39">
        <v>3539.28</v>
      </c>
      <c r="J2586" s="15">
        <f>VLOOKUP(LEFT(B2586,5),[1]Percents!$C:$M,9,FALSE)</f>
        <v>0</v>
      </c>
      <c r="K2586" s="13">
        <f t="shared" si="40"/>
        <v>0</v>
      </c>
      <c r="L2586" s="22"/>
    </row>
    <row r="2587" spans="1:12" s="40" customFormat="1" ht="14.25" customHeight="1" x14ac:dyDescent="0.25">
      <c r="A2587" s="38" t="s">
        <v>213</v>
      </c>
      <c r="B2587" s="38" t="s">
        <v>258</v>
      </c>
      <c r="C2587" s="38" t="s">
        <v>6872</v>
      </c>
      <c r="D2587" s="38" t="s">
        <v>6873</v>
      </c>
      <c r="E2587" s="38" t="s">
        <v>714</v>
      </c>
      <c r="F2587" s="38" t="s">
        <v>6874</v>
      </c>
      <c r="G2587" s="38" t="s">
        <v>6875</v>
      </c>
      <c r="H2587" s="38" t="s">
        <v>2665</v>
      </c>
      <c r="I2587" s="39">
        <v>9821.06</v>
      </c>
      <c r="J2587" s="15">
        <f>VLOOKUP(LEFT(B2587,5),[1]Percents!$C:$M,9,FALSE)</f>
        <v>4.4049999999999999E-2</v>
      </c>
      <c r="K2587" s="13">
        <f t="shared" si="40"/>
        <v>432.61769299999997</v>
      </c>
      <c r="L2587" s="22"/>
    </row>
    <row r="2588" spans="1:12" s="40" customFormat="1" ht="14.25" customHeight="1" x14ac:dyDescent="0.25">
      <c r="A2588" s="38" t="s">
        <v>243</v>
      </c>
      <c r="B2588" s="38" t="s">
        <v>118</v>
      </c>
      <c r="C2588" s="38" t="s">
        <v>6876</v>
      </c>
      <c r="D2588" s="38" t="s">
        <v>6877</v>
      </c>
      <c r="E2588" s="38" t="s">
        <v>510</v>
      </c>
      <c r="F2588" s="38" t="s">
        <v>6878</v>
      </c>
      <c r="G2588" s="38" t="s">
        <v>5897</v>
      </c>
      <c r="H2588" s="38" t="s">
        <v>2665</v>
      </c>
      <c r="I2588" s="39">
        <v>27443.87</v>
      </c>
      <c r="J2588" s="15">
        <f>VLOOKUP(LEFT(B2588,5),[1]Percents!$C:$M,9,FALSE)</f>
        <v>0</v>
      </c>
      <c r="K2588" s="13">
        <f t="shared" si="40"/>
        <v>0</v>
      </c>
      <c r="L2588" s="22"/>
    </row>
    <row r="2589" spans="1:12" s="40" customFormat="1" ht="14.25" customHeight="1" x14ac:dyDescent="0.25">
      <c r="A2589" s="38" t="s">
        <v>243</v>
      </c>
      <c r="B2589" s="38" t="s">
        <v>118</v>
      </c>
      <c r="C2589" s="38" t="s">
        <v>6879</v>
      </c>
      <c r="D2589" s="38" t="s">
        <v>6880</v>
      </c>
      <c r="E2589" s="38" t="s">
        <v>385</v>
      </c>
      <c r="F2589" s="38" t="s">
        <v>6878</v>
      </c>
      <c r="G2589" s="38" t="s">
        <v>5897</v>
      </c>
      <c r="H2589" s="38" t="s">
        <v>2665</v>
      </c>
      <c r="I2589" s="39">
        <v>55609.24</v>
      </c>
      <c r="J2589" s="15">
        <f>VLOOKUP(LEFT(B2589,5),[1]Percents!$C:$M,9,FALSE)</f>
        <v>0</v>
      </c>
      <c r="K2589" s="13">
        <f t="shared" si="40"/>
        <v>0</v>
      </c>
      <c r="L2589" s="22"/>
    </row>
    <row r="2590" spans="1:12" s="40" customFormat="1" ht="14.25" customHeight="1" x14ac:dyDescent="0.25">
      <c r="A2590" s="38" t="s">
        <v>243</v>
      </c>
      <c r="B2590" s="38" t="s">
        <v>118</v>
      </c>
      <c r="C2590" s="38" t="s">
        <v>7087</v>
      </c>
      <c r="D2590" s="38" t="s">
        <v>7088</v>
      </c>
      <c r="E2590" s="38" t="s">
        <v>2792</v>
      </c>
      <c r="F2590" s="38" t="s">
        <v>6878</v>
      </c>
      <c r="G2590" s="38" t="s">
        <v>5897</v>
      </c>
      <c r="H2590" s="38" t="s">
        <v>2665</v>
      </c>
      <c r="I2590" s="39">
        <v>19863.830000000002</v>
      </c>
      <c r="J2590" s="15">
        <f>VLOOKUP(LEFT(B2590,5),[1]Percents!$C:$M,9,FALSE)</f>
        <v>0</v>
      </c>
      <c r="K2590" s="13">
        <f t="shared" ref="K2590:K2653" si="41">+J2590*I2590</f>
        <v>0</v>
      </c>
      <c r="L2590" s="22"/>
    </row>
    <row r="2591" spans="1:12" s="40" customFormat="1" ht="14.25" customHeight="1" x14ac:dyDescent="0.25">
      <c r="A2591" s="38" t="s">
        <v>243</v>
      </c>
      <c r="B2591" s="38" t="s">
        <v>118</v>
      </c>
      <c r="C2591" s="38" t="s">
        <v>11459</v>
      </c>
      <c r="D2591" s="38" t="s">
        <v>11460</v>
      </c>
      <c r="E2591" s="38" t="s">
        <v>39</v>
      </c>
      <c r="F2591" s="38" t="s">
        <v>6878</v>
      </c>
      <c r="G2591" s="38" t="s">
        <v>5897</v>
      </c>
      <c r="H2591" s="38" t="s">
        <v>2665</v>
      </c>
      <c r="I2591" s="39">
        <v>6509.06</v>
      </c>
      <c r="J2591" s="15">
        <f>VLOOKUP(LEFT(B2591,5),[1]Percents!$C:$M,9,FALSE)</f>
        <v>0</v>
      </c>
      <c r="K2591" s="13">
        <f t="shared" si="41"/>
        <v>0</v>
      </c>
      <c r="L2591" s="22"/>
    </row>
    <row r="2592" spans="1:12" s="40" customFormat="1" ht="14.25" customHeight="1" x14ac:dyDescent="0.25">
      <c r="A2592" s="38" t="s">
        <v>213</v>
      </c>
      <c r="B2592" s="38" t="s">
        <v>145</v>
      </c>
      <c r="C2592" s="38" t="s">
        <v>6654</v>
      </c>
      <c r="D2592" s="38" t="s">
        <v>6655</v>
      </c>
      <c r="E2592" s="38" t="s">
        <v>445</v>
      </c>
      <c r="F2592" s="38" t="s">
        <v>6656</v>
      </c>
      <c r="G2592" s="38" t="s">
        <v>6657</v>
      </c>
      <c r="H2592" s="38" t="s">
        <v>2665</v>
      </c>
      <c r="I2592" s="39">
        <v>7512.27</v>
      </c>
      <c r="J2592" s="15">
        <f>VLOOKUP(LEFT(B2592,5),[1]Percents!$C:$M,9,FALSE)</f>
        <v>0</v>
      </c>
      <c r="K2592" s="13">
        <f t="shared" si="41"/>
        <v>0</v>
      </c>
      <c r="L2592" s="22"/>
    </row>
    <row r="2593" spans="1:12" s="40" customFormat="1" ht="14.25" customHeight="1" x14ac:dyDescent="0.25">
      <c r="A2593" s="38" t="s">
        <v>213</v>
      </c>
      <c r="B2593" s="38" t="s">
        <v>258</v>
      </c>
      <c r="C2593" s="38" t="s">
        <v>6881</v>
      </c>
      <c r="D2593" s="38" t="s">
        <v>6882</v>
      </c>
      <c r="E2593" s="38" t="s">
        <v>395</v>
      </c>
      <c r="F2593" s="38" t="s">
        <v>6883</v>
      </c>
      <c r="G2593" s="38" t="s">
        <v>6657</v>
      </c>
      <c r="H2593" s="38" t="s">
        <v>2665</v>
      </c>
      <c r="I2593" s="39">
        <v>3066.54</v>
      </c>
      <c r="J2593" s="15">
        <f>VLOOKUP(LEFT(B2593,5),[1]Percents!$C:$M,9,FALSE)</f>
        <v>4.4049999999999999E-2</v>
      </c>
      <c r="K2593" s="13">
        <f t="shared" si="41"/>
        <v>135.081087</v>
      </c>
      <c r="L2593" s="22"/>
    </row>
    <row r="2594" spans="1:12" s="40" customFormat="1" ht="14.25" customHeight="1" x14ac:dyDescent="0.25">
      <c r="A2594" s="38" t="s">
        <v>213</v>
      </c>
      <c r="B2594" s="38" t="s">
        <v>261</v>
      </c>
      <c r="C2594" s="38" t="s">
        <v>7089</v>
      </c>
      <c r="D2594" s="38" t="s">
        <v>7090</v>
      </c>
      <c r="E2594" s="38" t="s">
        <v>14</v>
      </c>
      <c r="F2594" s="38" t="s">
        <v>7091</v>
      </c>
      <c r="G2594" s="38" t="s">
        <v>6657</v>
      </c>
      <c r="H2594" s="38" t="s">
        <v>2665</v>
      </c>
      <c r="I2594" s="39">
        <v>7390.14</v>
      </c>
      <c r="J2594" s="15">
        <f>VLOOKUP(LEFT(B2594,5),[1]Percents!$C:$M,9,FALSE)</f>
        <v>4.4049999999999999E-2</v>
      </c>
      <c r="K2594" s="13">
        <f t="shared" si="41"/>
        <v>325.53566699999999</v>
      </c>
      <c r="L2594" s="22"/>
    </row>
    <row r="2595" spans="1:12" s="40" customFormat="1" ht="14.25" customHeight="1" x14ac:dyDescent="0.25">
      <c r="A2595" s="38" t="s">
        <v>213</v>
      </c>
      <c r="B2595" s="38" t="s">
        <v>261</v>
      </c>
      <c r="C2595" s="38" t="s">
        <v>7505</v>
      </c>
      <c r="D2595" s="38" t="s">
        <v>7506</v>
      </c>
      <c r="E2595" s="38" t="s">
        <v>3296</v>
      </c>
      <c r="F2595" s="38" t="s">
        <v>7507</v>
      </c>
      <c r="G2595" s="38" t="s">
        <v>7508</v>
      </c>
      <c r="H2595" s="38" t="s">
        <v>2665</v>
      </c>
      <c r="I2595" s="39">
        <v>470.71</v>
      </c>
      <c r="J2595" s="15">
        <f>VLOOKUP(LEFT(B2595,5),[1]Percents!$C:$M,9,FALSE)</f>
        <v>4.4049999999999999E-2</v>
      </c>
      <c r="K2595" s="13">
        <f t="shared" si="41"/>
        <v>20.734775499999998</v>
      </c>
      <c r="L2595" s="22"/>
    </row>
    <row r="2596" spans="1:12" s="40" customFormat="1" ht="14.25" customHeight="1" x14ac:dyDescent="0.25">
      <c r="A2596" s="38" t="s">
        <v>213</v>
      </c>
      <c r="B2596" s="38" t="s">
        <v>120</v>
      </c>
      <c r="C2596" s="38" t="s">
        <v>6884</v>
      </c>
      <c r="D2596" s="38" t="s">
        <v>6885</v>
      </c>
      <c r="E2596" s="38" t="s">
        <v>6737</v>
      </c>
      <c r="F2596" s="38" t="s">
        <v>6886</v>
      </c>
      <c r="G2596" s="38" t="s">
        <v>6725</v>
      </c>
      <c r="H2596" s="38" t="s">
        <v>2665</v>
      </c>
      <c r="I2596" s="39">
        <v>832.2</v>
      </c>
      <c r="J2596" s="15">
        <f>VLOOKUP(LEFT(B2596,5),[1]Percents!$C:$M,9,FALSE)</f>
        <v>0</v>
      </c>
      <c r="K2596" s="13">
        <f t="shared" si="41"/>
        <v>0</v>
      </c>
      <c r="L2596" s="22"/>
    </row>
    <row r="2597" spans="1:12" s="40" customFormat="1" ht="14.25" customHeight="1" x14ac:dyDescent="0.25">
      <c r="A2597" s="38" t="s">
        <v>243</v>
      </c>
      <c r="B2597" s="38" t="s">
        <v>674</v>
      </c>
      <c r="C2597" s="38" t="s">
        <v>6658</v>
      </c>
      <c r="D2597" s="38" t="s">
        <v>6659</v>
      </c>
      <c r="E2597" s="38" t="s">
        <v>387</v>
      </c>
      <c r="F2597" s="38" t="s">
        <v>6660</v>
      </c>
      <c r="G2597" s="38" t="s">
        <v>5932</v>
      </c>
      <c r="H2597" s="38" t="s">
        <v>2665</v>
      </c>
      <c r="I2597" s="39">
        <v>8109.55</v>
      </c>
      <c r="J2597" s="15">
        <f>VLOOKUP(LEFT(B2597,5),[1]Percents!$C:$M,9,FALSE)</f>
        <v>0</v>
      </c>
      <c r="K2597" s="13">
        <f t="shared" si="41"/>
        <v>0</v>
      </c>
      <c r="L2597" s="22"/>
    </row>
    <row r="2598" spans="1:12" s="40" customFormat="1" ht="14.25" customHeight="1" x14ac:dyDescent="0.25">
      <c r="A2598" s="38" t="s">
        <v>141</v>
      </c>
      <c r="B2598" s="38" t="s">
        <v>245</v>
      </c>
      <c r="C2598" s="38" t="s">
        <v>6887</v>
      </c>
      <c r="D2598" s="38" t="s">
        <v>6888</v>
      </c>
      <c r="E2598" s="38" t="s">
        <v>246</v>
      </c>
      <c r="F2598" s="38" t="s">
        <v>6889</v>
      </c>
      <c r="G2598" s="38" t="s">
        <v>6890</v>
      </c>
      <c r="H2598" s="38" t="s">
        <v>2665</v>
      </c>
      <c r="I2598" s="39">
        <v>29141.94</v>
      </c>
      <c r="J2598" s="15">
        <f>VLOOKUP(LEFT(B2598,5),[1]Percents!$C:$M,9,FALSE)</f>
        <v>0.64170000000000005</v>
      </c>
      <c r="K2598" s="13">
        <f t="shared" si="41"/>
        <v>18700.382898</v>
      </c>
      <c r="L2598" s="22"/>
    </row>
    <row r="2599" spans="1:12" s="40" customFormat="1" ht="14.25" customHeight="1" x14ac:dyDescent="0.25">
      <c r="A2599" s="38" t="s">
        <v>243</v>
      </c>
      <c r="B2599" s="38" t="s">
        <v>674</v>
      </c>
      <c r="C2599" s="38" t="s">
        <v>7092</v>
      </c>
      <c r="D2599" s="38" t="s">
        <v>7093</v>
      </c>
      <c r="E2599" s="38" t="s">
        <v>387</v>
      </c>
      <c r="F2599" s="38" t="s">
        <v>7094</v>
      </c>
      <c r="G2599" s="38" t="s">
        <v>5106</v>
      </c>
      <c r="H2599" s="38" t="s">
        <v>2665</v>
      </c>
      <c r="I2599" s="39">
        <v>20065.169999999998</v>
      </c>
      <c r="J2599" s="15">
        <f>VLOOKUP(LEFT(B2599,5),[1]Percents!$C:$M,9,FALSE)</f>
        <v>0</v>
      </c>
      <c r="K2599" s="13">
        <f t="shared" si="41"/>
        <v>0</v>
      </c>
      <c r="L2599" s="22"/>
    </row>
    <row r="2600" spans="1:12" s="40" customFormat="1" ht="14.25" customHeight="1" x14ac:dyDescent="0.25">
      <c r="A2600" s="38" t="s">
        <v>243</v>
      </c>
      <c r="B2600" s="38" t="s">
        <v>674</v>
      </c>
      <c r="C2600" s="38" t="s">
        <v>7274</v>
      </c>
      <c r="D2600" s="38" t="s">
        <v>7275</v>
      </c>
      <c r="E2600" s="38" t="s">
        <v>387</v>
      </c>
      <c r="F2600" s="38" t="s">
        <v>7094</v>
      </c>
      <c r="G2600" s="38" t="s">
        <v>5106</v>
      </c>
      <c r="H2600" s="38" t="s">
        <v>2665</v>
      </c>
      <c r="I2600" s="41">
        <v>-4061.69</v>
      </c>
      <c r="J2600" s="15">
        <f>VLOOKUP(LEFT(B2600,5),[1]Percents!$C:$M,9,FALSE)</f>
        <v>0</v>
      </c>
      <c r="K2600" s="13">
        <f t="shared" si="41"/>
        <v>0</v>
      </c>
      <c r="L2600" s="22"/>
    </row>
    <row r="2601" spans="1:12" s="40" customFormat="1" ht="14.25" customHeight="1" x14ac:dyDescent="0.25">
      <c r="A2601" s="38" t="s">
        <v>213</v>
      </c>
      <c r="B2601" s="38" t="s">
        <v>79</v>
      </c>
      <c r="C2601" s="38" t="s">
        <v>6891</v>
      </c>
      <c r="D2601" s="38" t="s">
        <v>6892</v>
      </c>
      <c r="E2601" s="38" t="s">
        <v>391</v>
      </c>
      <c r="F2601" s="38" t="s">
        <v>6893</v>
      </c>
      <c r="G2601" s="38" t="s">
        <v>6125</v>
      </c>
      <c r="H2601" s="38" t="s">
        <v>2665</v>
      </c>
      <c r="I2601" s="39">
        <v>7509.95</v>
      </c>
      <c r="J2601" s="15">
        <f>VLOOKUP(LEFT(B2601,5),[1]Percents!$C:$M,9,FALSE)</f>
        <v>0</v>
      </c>
      <c r="K2601" s="13">
        <f t="shared" si="41"/>
        <v>0</v>
      </c>
      <c r="L2601" s="22"/>
    </row>
    <row r="2602" spans="1:12" s="40" customFormat="1" ht="14.25" customHeight="1" x14ac:dyDescent="0.25">
      <c r="A2602" s="38" t="s">
        <v>213</v>
      </c>
      <c r="B2602" s="38" t="s">
        <v>2</v>
      </c>
      <c r="C2602" s="38" t="s">
        <v>8275</v>
      </c>
      <c r="D2602" s="38" t="s">
        <v>8276</v>
      </c>
      <c r="E2602" s="38" t="s">
        <v>514</v>
      </c>
      <c r="F2602" s="38" t="s">
        <v>8277</v>
      </c>
      <c r="G2602" s="38" t="s">
        <v>5420</v>
      </c>
      <c r="H2602" s="38" t="s">
        <v>2665</v>
      </c>
      <c r="I2602" s="39">
        <v>966.67</v>
      </c>
      <c r="J2602" s="15">
        <f>VLOOKUP(LEFT(B2602,5),[1]Percents!$C:$M,9,FALSE)</f>
        <v>0</v>
      </c>
      <c r="K2602" s="13">
        <f t="shared" si="41"/>
        <v>0</v>
      </c>
      <c r="L2602" s="22"/>
    </row>
    <row r="2603" spans="1:12" s="40" customFormat="1" ht="14.25" customHeight="1" x14ac:dyDescent="0.25">
      <c r="A2603" s="38" t="s">
        <v>242</v>
      </c>
      <c r="B2603" s="38" t="s">
        <v>122</v>
      </c>
      <c r="C2603" s="38" t="s">
        <v>6894</v>
      </c>
      <c r="D2603" s="38" t="s">
        <v>6895</v>
      </c>
      <c r="E2603" s="38" t="s">
        <v>6896</v>
      </c>
      <c r="F2603" s="38" t="s">
        <v>6897</v>
      </c>
      <c r="G2603" s="38" t="s">
        <v>6898</v>
      </c>
      <c r="H2603" s="38" t="s">
        <v>2665</v>
      </c>
      <c r="I2603" s="39">
        <v>15982.33</v>
      </c>
      <c r="J2603" s="15">
        <f>VLOOKUP(LEFT(B2603,5),[1]Percents!$C:$M,9,FALSE)</f>
        <v>0</v>
      </c>
      <c r="K2603" s="13">
        <f t="shared" si="41"/>
        <v>0</v>
      </c>
      <c r="L2603" s="22"/>
    </row>
    <row r="2604" spans="1:12" s="40" customFormat="1" ht="14.25" customHeight="1" x14ac:dyDescent="0.25">
      <c r="A2604" s="38" t="s">
        <v>213</v>
      </c>
      <c r="B2604" s="38" t="s">
        <v>231</v>
      </c>
      <c r="C2604" s="38" t="s">
        <v>7276</v>
      </c>
      <c r="D2604" s="38" t="s">
        <v>7277</v>
      </c>
      <c r="E2604" s="38" t="s">
        <v>117</v>
      </c>
      <c r="F2604" s="38" t="s">
        <v>7278</v>
      </c>
      <c r="G2604" s="38" t="s">
        <v>3223</v>
      </c>
      <c r="H2604" s="38" t="s">
        <v>2665</v>
      </c>
      <c r="I2604" s="39">
        <v>763.69</v>
      </c>
      <c r="J2604" s="15">
        <f>VLOOKUP(LEFT(B2604,5),[1]Percents!$C:$M,9,FALSE)</f>
        <v>0</v>
      </c>
      <c r="K2604" s="13">
        <f t="shared" si="41"/>
        <v>0</v>
      </c>
      <c r="L2604" s="22"/>
    </row>
    <row r="2605" spans="1:12" s="40" customFormat="1" ht="14.25" customHeight="1" x14ac:dyDescent="0.25">
      <c r="A2605" s="38" t="s">
        <v>243</v>
      </c>
      <c r="B2605" s="38" t="s">
        <v>50</v>
      </c>
      <c r="C2605" s="38" t="s">
        <v>7095</v>
      </c>
      <c r="D2605" s="38" t="s">
        <v>7096</v>
      </c>
      <c r="E2605" s="38" t="s">
        <v>2746</v>
      </c>
      <c r="F2605" s="38" t="s">
        <v>7097</v>
      </c>
      <c r="G2605" s="38" t="s">
        <v>7098</v>
      </c>
      <c r="H2605" s="38" t="s">
        <v>2665</v>
      </c>
      <c r="I2605" s="39">
        <v>23615.83</v>
      </c>
      <c r="J2605" s="15">
        <f>VLOOKUP(LEFT(B2605,5),[1]Percents!$C:$M,9,FALSE)</f>
        <v>0</v>
      </c>
      <c r="K2605" s="13">
        <f t="shared" si="41"/>
        <v>0</v>
      </c>
      <c r="L2605" s="22"/>
    </row>
    <row r="2606" spans="1:12" s="40" customFormat="1" ht="14.25" customHeight="1" x14ac:dyDescent="0.25">
      <c r="A2606" s="38" t="s">
        <v>213</v>
      </c>
      <c r="B2606" s="38" t="s">
        <v>225</v>
      </c>
      <c r="C2606" s="38" t="s">
        <v>7099</v>
      </c>
      <c r="D2606" s="38" t="s">
        <v>7100</v>
      </c>
      <c r="E2606" s="38" t="s">
        <v>6700</v>
      </c>
      <c r="F2606" s="38" t="s">
        <v>7101</v>
      </c>
      <c r="G2606" s="38" t="s">
        <v>7102</v>
      </c>
      <c r="H2606" s="38" t="s">
        <v>2665</v>
      </c>
      <c r="I2606" s="41">
        <v>-323.25</v>
      </c>
      <c r="J2606" s="15">
        <f>VLOOKUP(LEFT(B2606,5),[1]Percents!$C:$M,9,FALSE)</f>
        <v>0</v>
      </c>
      <c r="K2606" s="13">
        <f t="shared" si="41"/>
        <v>0</v>
      </c>
      <c r="L2606" s="22"/>
    </row>
    <row r="2607" spans="1:12" s="40" customFormat="1" ht="14.25" customHeight="1" x14ac:dyDescent="0.25">
      <c r="A2607" s="38" t="s">
        <v>243</v>
      </c>
      <c r="B2607" s="38" t="s">
        <v>290</v>
      </c>
      <c r="C2607" s="38" t="s">
        <v>7103</v>
      </c>
      <c r="D2607" s="38" t="s">
        <v>7104</v>
      </c>
      <c r="E2607" s="38" t="s">
        <v>4520</v>
      </c>
      <c r="F2607" s="38" t="s">
        <v>7105</v>
      </c>
      <c r="G2607" s="38" t="s">
        <v>6995</v>
      </c>
      <c r="H2607" s="38" t="s">
        <v>2665</v>
      </c>
      <c r="I2607" s="39">
        <v>37229.360000000001</v>
      </c>
      <c r="J2607" s="15">
        <f>VLOOKUP(LEFT(B2607,5),[1]Percents!$C:$M,9,FALSE)</f>
        <v>0</v>
      </c>
      <c r="K2607" s="13">
        <f t="shared" si="41"/>
        <v>0</v>
      </c>
      <c r="L2607" s="22"/>
    </row>
    <row r="2608" spans="1:12" s="40" customFormat="1" ht="14.25" customHeight="1" x14ac:dyDescent="0.25">
      <c r="A2608" s="38" t="s">
        <v>243</v>
      </c>
      <c r="B2608" s="38" t="s">
        <v>289</v>
      </c>
      <c r="C2608" s="38" t="s">
        <v>7279</v>
      </c>
      <c r="D2608" s="38" t="s">
        <v>7280</v>
      </c>
      <c r="E2608" s="38" t="s">
        <v>4145</v>
      </c>
      <c r="F2608" s="38" t="s">
        <v>7281</v>
      </c>
      <c r="G2608" s="38" t="s">
        <v>7282</v>
      </c>
      <c r="H2608" s="38" t="s">
        <v>2665</v>
      </c>
      <c r="I2608" s="39">
        <v>2722.2</v>
      </c>
      <c r="J2608" s="15">
        <f>VLOOKUP(LEFT(B2608,5),[1]Percents!$C:$M,9,FALSE)</f>
        <v>0</v>
      </c>
      <c r="K2608" s="13">
        <f t="shared" si="41"/>
        <v>0</v>
      </c>
      <c r="L2608" s="22"/>
    </row>
    <row r="2609" spans="1:12" s="40" customFormat="1" ht="14.25" customHeight="1" x14ac:dyDescent="0.25">
      <c r="A2609" s="38" t="s">
        <v>213</v>
      </c>
      <c r="B2609" s="38" t="s">
        <v>190</v>
      </c>
      <c r="C2609" s="38" t="s">
        <v>7283</v>
      </c>
      <c r="D2609" s="38" t="s">
        <v>7284</v>
      </c>
      <c r="E2609" s="38" t="s">
        <v>987</v>
      </c>
      <c r="F2609" s="38" t="s">
        <v>7285</v>
      </c>
      <c r="G2609" s="38" t="s">
        <v>7286</v>
      </c>
      <c r="H2609" s="38" t="s">
        <v>2665</v>
      </c>
      <c r="I2609" s="39">
        <v>14773.84</v>
      </c>
      <c r="J2609" s="15">
        <f>VLOOKUP(LEFT(B2609,5),[1]Percents!$C:$M,9,FALSE)</f>
        <v>4.4049999999999999E-2</v>
      </c>
      <c r="K2609" s="13">
        <f t="shared" si="41"/>
        <v>650.78765199999998</v>
      </c>
      <c r="L2609" s="22"/>
    </row>
    <row r="2610" spans="1:12" s="40" customFormat="1" ht="14.25" customHeight="1" x14ac:dyDescent="0.25">
      <c r="A2610" s="38" t="s">
        <v>243</v>
      </c>
      <c r="B2610" s="38" t="s">
        <v>290</v>
      </c>
      <c r="C2610" s="38" t="s">
        <v>7106</v>
      </c>
      <c r="D2610" s="38" t="s">
        <v>7107</v>
      </c>
      <c r="E2610" s="38" t="s">
        <v>1</v>
      </c>
      <c r="F2610" s="38" t="s">
        <v>7108</v>
      </c>
      <c r="G2610" s="38" t="s">
        <v>6733</v>
      </c>
      <c r="H2610" s="38" t="s">
        <v>2665</v>
      </c>
      <c r="I2610" s="39">
        <v>25125.84</v>
      </c>
      <c r="J2610" s="15">
        <f>VLOOKUP(LEFT(B2610,5),[1]Percents!$C:$M,9,FALSE)</f>
        <v>0</v>
      </c>
      <c r="K2610" s="13">
        <f t="shared" si="41"/>
        <v>0</v>
      </c>
      <c r="L2610" s="22"/>
    </row>
    <row r="2611" spans="1:12" s="40" customFormat="1" ht="14.25" customHeight="1" x14ac:dyDescent="0.25">
      <c r="A2611" s="38" t="s">
        <v>213</v>
      </c>
      <c r="B2611" s="38" t="s">
        <v>120</v>
      </c>
      <c r="C2611" s="38" t="s">
        <v>10552</v>
      </c>
      <c r="D2611" s="38" t="s">
        <v>10553</v>
      </c>
      <c r="E2611" s="38" t="s">
        <v>6737</v>
      </c>
      <c r="F2611" s="38" t="s">
        <v>10554</v>
      </c>
      <c r="G2611" s="38" t="s">
        <v>7571</v>
      </c>
      <c r="H2611" s="38" t="s">
        <v>2665</v>
      </c>
      <c r="I2611" s="39">
        <v>464.3</v>
      </c>
      <c r="J2611" s="15">
        <f>VLOOKUP(LEFT(B2611,5),[1]Percents!$C:$M,9,FALSE)</f>
        <v>0</v>
      </c>
      <c r="K2611" s="13">
        <f t="shared" si="41"/>
        <v>0</v>
      </c>
      <c r="L2611" s="22"/>
    </row>
    <row r="2612" spans="1:12" s="40" customFormat="1" ht="14.25" customHeight="1" x14ac:dyDescent="0.25">
      <c r="A2612" s="38" t="s">
        <v>243</v>
      </c>
      <c r="B2612" s="38" t="s">
        <v>50</v>
      </c>
      <c r="C2612" s="38" t="s">
        <v>7109</v>
      </c>
      <c r="D2612" s="38" t="s">
        <v>7110</v>
      </c>
      <c r="E2612" s="38" t="s">
        <v>19</v>
      </c>
      <c r="F2612" s="38" t="s">
        <v>7111</v>
      </c>
      <c r="G2612" s="38" t="s">
        <v>6733</v>
      </c>
      <c r="H2612" s="38" t="s">
        <v>2665</v>
      </c>
      <c r="I2612" s="39">
        <v>33627.379999999997</v>
      </c>
      <c r="J2612" s="15">
        <f>VLOOKUP(LEFT(B2612,5),[1]Percents!$C:$M,9,FALSE)</f>
        <v>0</v>
      </c>
      <c r="K2612" s="13">
        <f t="shared" si="41"/>
        <v>0</v>
      </c>
      <c r="L2612" s="22"/>
    </row>
    <row r="2613" spans="1:12" s="40" customFormat="1" ht="14.25" customHeight="1" x14ac:dyDescent="0.25">
      <c r="A2613" s="38" t="s">
        <v>243</v>
      </c>
      <c r="B2613" s="38" t="s">
        <v>290</v>
      </c>
      <c r="C2613" s="38" t="s">
        <v>7112</v>
      </c>
      <c r="D2613" s="38" t="s">
        <v>7113</v>
      </c>
      <c r="E2613" s="38" t="s">
        <v>1</v>
      </c>
      <c r="F2613" s="38" t="s">
        <v>7114</v>
      </c>
      <c r="G2613" s="38" t="s">
        <v>6733</v>
      </c>
      <c r="H2613" s="38" t="s">
        <v>2665</v>
      </c>
      <c r="I2613" s="39">
        <v>7632.33</v>
      </c>
      <c r="J2613" s="15">
        <f>VLOOKUP(LEFT(B2613,5),[1]Percents!$C:$M,9,FALSE)</f>
        <v>0</v>
      </c>
      <c r="K2613" s="13">
        <f t="shared" si="41"/>
        <v>0</v>
      </c>
      <c r="L2613" s="22"/>
    </row>
    <row r="2614" spans="1:12" s="40" customFormat="1" ht="14.25" customHeight="1" x14ac:dyDescent="0.25">
      <c r="A2614" s="38" t="s">
        <v>213</v>
      </c>
      <c r="B2614" s="38" t="s">
        <v>258</v>
      </c>
      <c r="C2614" s="38" t="s">
        <v>7115</v>
      </c>
      <c r="D2614" s="38" t="s">
        <v>7116</v>
      </c>
      <c r="E2614" s="38" t="s">
        <v>1374</v>
      </c>
      <c r="F2614" s="38" t="s">
        <v>7117</v>
      </c>
      <c r="G2614" s="38" t="s">
        <v>7118</v>
      </c>
      <c r="H2614" s="38" t="s">
        <v>2665</v>
      </c>
      <c r="I2614" s="39">
        <v>58131.95</v>
      </c>
      <c r="J2614" s="15">
        <f>VLOOKUP(LEFT(B2614,5),[1]Percents!$C:$M,9,FALSE)</f>
        <v>4.4049999999999999E-2</v>
      </c>
      <c r="K2614" s="13">
        <f t="shared" si="41"/>
        <v>2560.7123975</v>
      </c>
      <c r="L2614" s="22"/>
    </row>
    <row r="2615" spans="1:12" s="40" customFormat="1" ht="14.25" customHeight="1" x14ac:dyDescent="0.25">
      <c r="A2615" s="38" t="s">
        <v>243</v>
      </c>
      <c r="B2615" s="38" t="s">
        <v>290</v>
      </c>
      <c r="C2615" s="38" t="s">
        <v>8961</v>
      </c>
      <c r="D2615" s="38" t="s">
        <v>8962</v>
      </c>
      <c r="E2615" s="38" t="s">
        <v>1</v>
      </c>
      <c r="F2615" s="38" t="s">
        <v>8963</v>
      </c>
      <c r="G2615" s="38" t="s">
        <v>6733</v>
      </c>
      <c r="H2615" s="38" t="s">
        <v>2665</v>
      </c>
      <c r="I2615" s="39">
        <v>25261.54</v>
      </c>
      <c r="J2615" s="15">
        <f>VLOOKUP(LEFT(B2615,5),[1]Percents!$C:$M,9,FALSE)</f>
        <v>0</v>
      </c>
      <c r="K2615" s="13">
        <f t="shared" si="41"/>
        <v>0</v>
      </c>
      <c r="L2615" s="22"/>
    </row>
    <row r="2616" spans="1:12" s="40" customFormat="1" ht="14.25" customHeight="1" x14ac:dyDescent="0.25">
      <c r="A2616" s="38" t="s">
        <v>213</v>
      </c>
      <c r="B2616" s="38" t="s">
        <v>258</v>
      </c>
      <c r="C2616" s="38" t="s">
        <v>7119</v>
      </c>
      <c r="D2616" s="38" t="s">
        <v>7120</v>
      </c>
      <c r="E2616" s="38" t="s">
        <v>17</v>
      </c>
      <c r="F2616" s="38" t="s">
        <v>7121</v>
      </c>
      <c r="G2616" s="38" t="s">
        <v>7122</v>
      </c>
      <c r="H2616" s="38" t="s">
        <v>2665</v>
      </c>
      <c r="I2616" s="39">
        <v>3551.83</v>
      </c>
      <c r="J2616" s="15">
        <f>VLOOKUP(LEFT(B2616,5),[1]Percents!$C:$M,9,FALSE)</f>
        <v>4.4049999999999999E-2</v>
      </c>
      <c r="K2616" s="13">
        <f t="shared" si="41"/>
        <v>156.4581115</v>
      </c>
      <c r="L2616" s="22"/>
    </row>
    <row r="2617" spans="1:12" s="40" customFormat="1" ht="14.25" customHeight="1" x14ac:dyDescent="0.25">
      <c r="A2617" s="38" t="s">
        <v>213</v>
      </c>
      <c r="B2617" s="38" t="s">
        <v>190</v>
      </c>
      <c r="C2617" s="38" t="s">
        <v>7123</v>
      </c>
      <c r="D2617" s="38" t="s">
        <v>7124</v>
      </c>
      <c r="E2617" s="38" t="s">
        <v>627</v>
      </c>
      <c r="F2617" s="38" t="s">
        <v>7125</v>
      </c>
      <c r="G2617" s="38" t="s">
        <v>7126</v>
      </c>
      <c r="H2617" s="38" t="s">
        <v>2665</v>
      </c>
      <c r="I2617" s="39">
        <v>23369.69</v>
      </c>
      <c r="J2617" s="15">
        <f>VLOOKUP(LEFT(B2617,5),[1]Percents!$C:$M,9,FALSE)</f>
        <v>4.4049999999999999E-2</v>
      </c>
      <c r="K2617" s="13">
        <f t="shared" si="41"/>
        <v>1029.4348444999998</v>
      </c>
      <c r="L2617" s="22"/>
    </row>
    <row r="2618" spans="1:12" s="40" customFormat="1" ht="14.25" customHeight="1" x14ac:dyDescent="0.25">
      <c r="A2618" s="38" t="s">
        <v>213</v>
      </c>
      <c r="B2618" s="38" t="s">
        <v>67</v>
      </c>
      <c r="C2618" s="38" t="s">
        <v>7287</v>
      </c>
      <c r="D2618" s="38" t="s">
        <v>7288</v>
      </c>
      <c r="E2618" s="38" t="s">
        <v>282</v>
      </c>
      <c r="F2618" s="38" t="s">
        <v>7289</v>
      </c>
      <c r="G2618" s="38" t="s">
        <v>7290</v>
      </c>
      <c r="H2618" s="38" t="s">
        <v>2665</v>
      </c>
      <c r="I2618" s="39">
        <v>28342.44</v>
      </c>
      <c r="J2618" s="15">
        <f>VLOOKUP(LEFT(B2618,5),[1]Percents!$C:$M,9,FALSE)</f>
        <v>0</v>
      </c>
      <c r="K2618" s="13">
        <f t="shared" si="41"/>
        <v>0</v>
      </c>
      <c r="L2618" s="22"/>
    </row>
    <row r="2619" spans="1:12" s="40" customFormat="1" ht="14.25" customHeight="1" x14ac:dyDescent="0.25">
      <c r="A2619" s="38" t="s">
        <v>243</v>
      </c>
      <c r="B2619" s="38" t="s">
        <v>50</v>
      </c>
      <c r="C2619" s="38" t="s">
        <v>7291</v>
      </c>
      <c r="D2619" s="38" t="s">
        <v>7292</v>
      </c>
      <c r="E2619" s="38" t="s">
        <v>124</v>
      </c>
      <c r="F2619" s="38" t="s">
        <v>7293</v>
      </c>
      <c r="G2619" s="38" t="s">
        <v>6733</v>
      </c>
      <c r="H2619" s="38" t="s">
        <v>2665</v>
      </c>
      <c r="I2619" s="39">
        <v>34798.26</v>
      </c>
      <c r="J2619" s="15">
        <f>VLOOKUP(LEFT(B2619,5),[1]Percents!$C:$M,9,FALSE)</f>
        <v>0</v>
      </c>
      <c r="K2619" s="13">
        <f t="shared" si="41"/>
        <v>0</v>
      </c>
      <c r="L2619" s="22"/>
    </row>
    <row r="2620" spans="1:12" s="40" customFormat="1" ht="14.25" customHeight="1" x14ac:dyDescent="0.25">
      <c r="A2620" s="38" t="s">
        <v>213</v>
      </c>
      <c r="B2620" s="38" t="s">
        <v>162</v>
      </c>
      <c r="C2620" s="38" t="s">
        <v>7509</v>
      </c>
      <c r="D2620" s="38" t="s">
        <v>7510</v>
      </c>
      <c r="E2620" s="38" t="s">
        <v>18</v>
      </c>
      <c r="F2620" s="38" t="s">
        <v>7511</v>
      </c>
      <c r="G2620" s="38" t="s">
        <v>7178</v>
      </c>
      <c r="H2620" s="38" t="s">
        <v>2665</v>
      </c>
      <c r="I2620" s="39">
        <v>9318.5300000000007</v>
      </c>
      <c r="J2620" s="15">
        <f>VLOOKUP(LEFT(B2620,5),[1]Percents!$C:$M,9,FALSE)</f>
        <v>4.4049999999999999E-2</v>
      </c>
      <c r="K2620" s="13">
        <f t="shared" si="41"/>
        <v>410.4812465</v>
      </c>
      <c r="L2620" s="22"/>
    </row>
    <row r="2621" spans="1:12" s="40" customFormat="1" ht="14.25" customHeight="1" x14ac:dyDescent="0.25">
      <c r="A2621" s="38" t="s">
        <v>213</v>
      </c>
      <c r="B2621" s="38" t="s">
        <v>258</v>
      </c>
      <c r="C2621" s="38" t="s">
        <v>11858</v>
      </c>
      <c r="D2621" s="38" t="s">
        <v>11859</v>
      </c>
      <c r="E2621" s="38" t="s">
        <v>6624</v>
      </c>
      <c r="F2621" s="38" t="s">
        <v>11860</v>
      </c>
      <c r="G2621" s="38" t="s">
        <v>7126</v>
      </c>
      <c r="H2621" s="38" t="s">
        <v>2665</v>
      </c>
      <c r="I2621" s="39">
        <v>3929.57</v>
      </c>
      <c r="J2621" s="15">
        <f>VLOOKUP(LEFT(B2621,5),[1]Percents!$C:$M,9,FALSE)</f>
        <v>4.4049999999999999E-2</v>
      </c>
      <c r="K2621" s="13">
        <f t="shared" si="41"/>
        <v>173.09755849999999</v>
      </c>
      <c r="L2621" s="22"/>
    </row>
    <row r="2622" spans="1:12" s="40" customFormat="1" ht="14.25" customHeight="1" x14ac:dyDescent="0.25">
      <c r="A2622" s="38" t="s">
        <v>213</v>
      </c>
      <c r="B2622" s="38" t="s">
        <v>4327</v>
      </c>
      <c r="C2622" s="38" t="s">
        <v>7294</v>
      </c>
      <c r="D2622" s="38" t="s">
        <v>7295</v>
      </c>
      <c r="E2622" s="38" t="s">
        <v>4568</v>
      </c>
      <c r="F2622" s="38" t="s">
        <v>7296</v>
      </c>
      <c r="G2622" s="38" t="s">
        <v>7178</v>
      </c>
      <c r="H2622" s="38" t="s">
        <v>2665</v>
      </c>
      <c r="I2622" s="39">
        <v>2625.27</v>
      </c>
      <c r="J2622" s="15">
        <f>VLOOKUP(LEFT(B2622,5),[1]Percents!$C:$M,9,FALSE)</f>
        <v>0</v>
      </c>
      <c r="K2622" s="13">
        <f t="shared" si="41"/>
        <v>0</v>
      </c>
      <c r="L2622" s="22"/>
    </row>
    <row r="2623" spans="1:12" s="40" customFormat="1" ht="14.25" customHeight="1" x14ac:dyDescent="0.25">
      <c r="A2623" s="38" t="s">
        <v>213</v>
      </c>
      <c r="B2623" s="38" t="s">
        <v>145</v>
      </c>
      <c r="C2623" s="38" t="s">
        <v>11131</v>
      </c>
      <c r="D2623" s="38" t="s">
        <v>11132</v>
      </c>
      <c r="E2623" s="38" t="s">
        <v>4101</v>
      </c>
      <c r="F2623" s="38" t="s">
        <v>11133</v>
      </c>
      <c r="G2623" s="38" t="s">
        <v>3817</v>
      </c>
      <c r="H2623" s="38" t="s">
        <v>2665</v>
      </c>
      <c r="I2623" s="39">
        <v>1617.6</v>
      </c>
      <c r="J2623" s="15">
        <f>VLOOKUP(LEFT(B2623,5),[1]Percents!$C:$M,9,FALSE)</f>
        <v>0</v>
      </c>
      <c r="K2623" s="13">
        <f t="shared" si="41"/>
        <v>0</v>
      </c>
      <c r="L2623" s="22"/>
    </row>
    <row r="2624" spans="1:12" s="40" customFormat="1" ht="14.25" customHeight="1" x14ac:dyDescent="0.25">
      <c r="A2624" s="38" t="s">
        <v>213</v>
      </c>
      <c r="B2624" s="38" t="s">
        <v>258</v>
      </c>
      <c r="C2624" s="38" t="s">
        <v>7297</v>
      </c>
      <c r="D2624" s="38" t="s">
        <v>7298</v>
      </c>
      <c r="E2624" s="38" t="s">
        <v>7299</v>
      </c>
      <c r="F2624" s="38" t="s">
        <v>7300</v>
      </c>
      <c r="G2624" s="38" t="s">
        <v>7301</v>
      </c>
      <c r="H2624" s="38" t="s">
        <v>2665</v>
      </c>
      <c r="I2624" s="39">
        <v>9387.2199999999993</v>
      </c>
      <c r="J2624" s="15">
        <f>VLOOKUP(LEFT(B2624,5),[1]Percents!$C:$M,9,FALSE)</f>
        <v>4.4049999999999999E-2</v>
      </c>
      <c r="K2624" s="13">
        <f t="shared" si="41"/>
        <v>413.50704099999996</v>
      </c>
      <c r="L2624" s="22"/>
    </row>
    <row r="2625" spans="1:12" s="40" customFormat="1" ht="14.25" customHeight="1" x14ac:dyDescent="0.25">
      <c r="A2625" s="38" t="s">
        <v>243</v>
      </c>
      <c r="B2625" s="38" t="s">
        <v>674</v>
      </c>
      <c r="C2625" s="38" t="s">
        <v>7302</v>
      </c>
      <c r="D2625" s="38" t="s">
        <v>7303</v>
      </c>
      <c r="E2625" s="38" t="s">
        <v>387</v>
      </c>
      <c r="F2625" s="38" t="s">
        <v>7304</v>
      </c>
      <c r="G2625" s="38" t="s">
        <v>6995</v>
      </c>
      <c r="H2625" s="38" t="s">
        <v>2665</v>
      </c>
      <c r="I2625" s="39">
        <v>9215.66</v>
      </c>
      <c r="J2625" s="15">
        <f>VLOOKUP(LEFT(B2625,5),[1]Percents!$C:$M,9,FALSE)</f>
        <v>0</v>
      </c>
      <c r="K2625" s="13">
        <f t="shared" si="41"/>
        <v>0</v>
      </c>
      <c r="L2625" s="22"/>
    </row>
    <row r="2626" spans="1:12" s="40" customFormat="1" ht="14.25" customHeight="1" x14ac:dyDescent="0.25">
      <c r="A2626" s="38" t="s">
        <v>213</v>
      </c>
      <c r="B2626" s="38" t="s">
        <v>225</v>
      </c>
      <c r="C2626" s="38" t="s">
        <v>10801</v>
      </c>
      <c r="D2626" s="38" t="s">
        <v>10802</v>
      </c>
      <c r="E2626" s="38" t="s">
        <v>60</v>
      </c>
      <c r="F2626" s="38" t="s">
        <v>10803</v>
      </c>
      <c r="G2626" s="38" t="s">
        <v>8770</v>
      </c>
      <c r="H2626" s="38" t="s">
        <v>2665</v>
      </c>
      <c r="I2626" s="39">
        <v>1080.07</v>
      </c>
      <c r="J2626" s="15">
        <f>VLOOKUP(LEFT(B2626,5),[1]Percents!$C:$M,9,FALSE)</f>
        <v>0</v>
      </c>
      <c r="K2626" s="13">
        <f t="shared" si="41"/>
        <v>0</v>
      </c>
      <c r="L2626" s="22"/>
    </row>
    <row r="2627" spans="1:12" s="40" customFormat="1" ht="14.25" customHeight="1" x14ac:dyDescent="0.25">
      <c r="A2627" s="38" t="s">
        <v>141</v>
      </c>
      <c r="B2627" s="38" t="s">
        <v>172</v>
      </c>
      <c r="C2627" s="38" t="s">
        <v>7512</v>
      </c>
      <c r="D2627" s="38" t="s">
        <v>7513</v>
      </c>
      <c r="E2627" s="38" t="s">
        <v>36</v>
      </c>
      <c r="F2627" s="38" t="s">
        <v>7514</v>
      </c>
      <c r="G2627" s="38" t="s">
        <v>7491</v>
      </c>
      <c r="H2627" s="38" t="s">
        <v>2665</v>
      </c>
      <c r="I2627" s="39">
        <v>24659.24</v>
      </c>
      <c r="J2627" s="15">
        <f>VLOOKUP(LEFT(B2627,5),[1]Percents!$C:$M,9,FALSE)</f>
        <v>0.64170000000000005</v>
      </c>
      <c r="K2627" s="13">
        <f t="shared" si="41"/>
        <v>15823.834308000001</v>
      </c>
      <c r="L2627" s="22"/>
    </row>
    <row r="2628" spans="1:12" s="40" customFormat="1" ht="14.25" customHeight="1" x14ac:dyDescent="0.25">
      <c r="A2628" s="38" t="s">
        <v>243</v>
      </c>
      <c r="B2628" s="38" t="s">
        <v>290</v>
      </c>
      <c r="C2628" s="38" t="s">
        <v>7305</v>
      </c>
      <c r="D2628" s="38" t="s">
        <v>7306</v>
      </c>
      <c r="E2628" s="38" t="s">
        <v>206</v>
      </c>
      <c r="F2628" s="38" t="s">
        <v>7307</v>
      </c>
      <c r="G2628" s="38" t="s">
        <v>7308</v>
      </c>
      <c r="H2628" s="38" t="s">
        <v>2665</v>
      </c>
      <c r="I2628" s="39">
        <v>92077.540000000008</v>
      </c>
      <c r="J2628" s="15">
        <f>VLOOKUP(LEFT(B2628,5),[1]Percents!$C:$M,9,FALSE)</f>
        <v>0</v>
      </c>
      <c r="K2628" s="13">
        <f t="shared" si="41"/>
        <v>0</v>
      </c>
      <c r="L2628" s="22"/>
    </row>
    <row r="2629" spans="1:12" s="40" customFormat="1" ht="14.25" customHeight="1" x14ac:dyDescent="0.25">
      <c r="A2629" s="38" t="s">
        <v>213</v>
      </c>
      <c r="B2629" s="38" t="s">
        <v>166</v>
      </c>
      <c r="C2629" s="38" t="s">
        <v>8964</v>
      </c>
      <c r="D2629" s="38" t="s">
        <v>8965</v>
      </c>
      <c r="E2629" s="38" t="s">
        <v>604</v>
      </c>
      <c r="F2629" s="38" t="s">
        <v>8966</v>
      </c>
      <c r="G2629" s="38" t="s">
        <v>8967</v>
      </c>
      <c r="H2629" s="38" t="s">
        <v>2665</v>
      </c>
      <c r="I2629" s="39">
        <v>9895.4</v>
      </c>
      <c r="J2629" s="15">
        <f>VLOOKUP(LEFT(B2629,5),[1]Percents!$C:$M,9,FALSE)</f>
        <v>4.4049999999999999E-2</v>
      </c>
      <c r="K2629" s="13">
        <f t="shared" si="41"/>
        <v>435.89236999999997</v>
      </c>
      <c r="L2629" s="22"/>
    </row>
    <row r="2630" spans="1:12" s="40" customFormat="1" ht="14.25" customHeight="1" x14ac:dyDescent="0.25">
      <c r="A2630" s="38" t="s">
        <v>213</v>
      </c>
      <c r="B2630" s="38" t="s">
        <v>4378</v>
      </c>
      <c r="C2630" s="38" t="s">
        <v>7515</v>
      </c>
      <c r="D2630" s="38" t="s">
        <v>7516</v>
      </c>
      <c r="E2630" s="38" t="s">
        <v>3294</v>
      </c>
      <c r="F2630" s="38" t="s">
        <v>7517</v>
      </c>
      <c r="G2630" s="38" t="s">
        <v>7518</v>
      </c>
      <c r="H2630" s="38" t="s">
        <v>2665</v>
      </c>
      <c r="I2630" s="39">
        <v>1380</v>
      </c>
      <c r="J2630" s="15">
        <f>VLOOKUP(LEFT(B2630,5),[1]Percents!$C:$M,9,FALSE)</f>
        <v>0</v>
      </c>
      <c r="K2630" s="13">
        <f t="shared" si="41"/>
        <v>0</v>
      </c>
      <c r="L2630" s="22"/>
    </row>
    <row r="2631" spans="1:12" s="40" customFormat="1" ht="14.25" customHeight="1" x14ac:dyDescent="0.25">
      <c r="A2631" s="38" t="s">
        <v>213</v>
      </c>
      <c r="B2631" s="38" t="s">
        <v>145</v>
      </c>
      <c r="C2631" s="38" t="s">
        <v>7519</v>
      </c>
      <c r="D2631" s="38" t="s">
        <v>7520</v>
      </c>
      <c r="E2631" s="38" t="s">
        <v>445</v>
      </c>
      <c r="F2631" s="38" t="s">
        <v>7521</v>
      </c>
      <c r="G2631" s="38" t="s">
        <v>7222</v>
      </c>
      <c r="H2631" s="38" t="s">
        <v>2665</v>
      </c>
      <c r="I2631" s="39">
        <v>4121.25</v>
      </c>
      <c r="J2631" s="15">
        <f>VLOOKUP(LEFT(B2631,5),[1]Percents!$C:$M,9,FALSE)</f>
        <v>0</v>
      </c>
      <c r="K2631" s="13">
        <f t="shared" si="41"/>
        <v>0</v>
      </c>
      <c r="L2631" s="22"/>
    </row>
    <row r="2632" spans="1:12" s="40" customFormat="1" ht="14.25" customHeight="1" x14ac:dyDescent="0.25">
      <c r="A2632" s="38" t="s">
        <v>25</v>
      </c>
      <c r="B2632" s="38" t="s">
        <v>26</v>
      </c>
      <c r="C2632" s="38" t="s">
        <v>7522</v>
      </c>
      <c r="D2632" s="38" t="s">
        <v>7523</v>
      </c>
      <c r="E2632" s="38" t="s">
        <v>5752</v>
      </c>
      <c r="F2632" s="38" t="s">
        <v>7524</v>
      </c>
      <c r="G2632" s="38" t="s">
        <v>7196</v>
      </c>
      <c r="H2632" s="38" t="s">
        <v>2665</v>
      </c>
      <c r="I2632" s="39">
        <v>729.47</v>
      </c>
      <c r="J2632" s="15">
        <f>VLOOKUP(LEFT(B2632,5),[1]Percents!$C:$M,9,FALSE)</f>
        <v>0</v>
      </c>
      <c r="K2632" s="13">
        <f t="shared" si="41"/>
        <v>0</v>
      </c>
      <c r="L2632" s="22"/>
    </row>
    <row r="2633" spans="1:12" s="40" customFormat="1" ht="14.25" customHeight="1" x14ac:dyDescent="0.25">
      <c r="A2633" s="38" t="s">
        <v>213</v>
      </c>
      <c r="B2633" s="38" t="s">
        <v>134</v>
      </c>
      <c r="C2633" s="38" t="s">
        <v>7525</v>
      </c>
      <c r="D2633" s="38" t="s">
        <v>7526</v>
      </c>
      <c r="E2633" s="38" t="s">
        <v>1561</v>
      </c>
      <c r="F2633" s="38" t="s">
        <v>7527</v>
      </c>
      <c r="G2633" s="38" t="s">
        <v>6639</v>
      </c>
      <c r="H2633" s="38" t="s">
        <v>2665</v>
      </c>
      <c r="I2633" s="39">
        <v>12091.48</v>
      </c>
      <c r="J2633" s="15">
        <f>VLOOKUP(LEFT(B2633,5),[1]Percents!$C:$M,9,FALSE)</f>
        <v>0</v>
      </c>
      <c r="K2633" s="13">
        <f t="shared" si="41"/>
        <v>0</v>
      </c>
      <c r="L2633" s="22"/>
    </row>
    <row r="2634" spans="1:12" s="40" customFormat="1" ht="14.25" customHeight="1" x14ac:dyDescent="0.25">
      <c r="A2634" s="38" t="s">
        <v>213</v>
      </c>
      <c r="B2634" s="38" t="s">
        <v>258</v>
      </c>
      <c r="C2634" s="38" t="s">
        <v>7309</v>
      </c>
      <c r="D2634" s="38" t="s">
        <v>7310</v>
      </c>
      <c r="E2634" s="38" t="s">
        <v>3699</v>
      </c>
      <c r="F2634" s="38" t="s">
        <v>7311</v>
      </c>
      <c r="G2634" s="38" t="s">
        <v>7308</v>
      </c>
      <c r="H2634" s="38" t="s">
        <v>2665</v>
      </c>
      <c r="I2634" s="39">
        <v>3790.67</v>
      </c>
      <c r="J2634" s="15">
        <f>VLOOKUP(LEFT(B2634,5),[1]Percents!$C:$M,9,FALSE)</f>
        <v>4.4049999999999999E-2</v>
      </c>
      <c r="K2634" s="13">
        <f t="shared" si="41"/>
        <v>166.97901350000001</v>
      </c>
      <c r="L2634" s="22"/>
    </row>
    <row r="2635" spans="1:12" s="40" customFormat="1" ht="14.25" customHeight="1" x14ac:dyDescent="0.25">
      <c r="A2635" s="38" t="s">
        <v>66</v>
      </c>
      <c r="B2635" s="38" t="s">
        <v>3520</v>
      </c>
      <c r="C2635" s="38" t="s">
        <v>7528</v>
      </c>
      <c r="D2635" s="38" t="s">
        <v>7529</v>
      </c>
      <c r="E2635" s="38" t="s">
        <v>3338</v>
      </c>
      <c r="F2635" s="38" t="s">
        <v>7530</v>
      </c>
      <c r="G2635" s="38" t="s">
        <v>7308</v>
      </c>
      <c r="H2635" s="38" t="s">
        <v>2665</v>
      </c>
      <c r="I2635" s="39">
        <v>780468.21</v>
      </c>
      <c r="J2635" s="15">
        <f>VLOOKUP(LEFT(B2635,5),[1]Percents!$C:$M,9,FALSE)</f>
        <v>0</v>
      </c>
      <c r="K2635" s="13">
        <f t="shared" si="41"/>
        <v>0</v>
      </c>
      <c r="L2635" s="22"/>
    </row>
    <row r="2636" spans="1:12" s="40" customFormat="1" ht="14.25" customHeight="1" x14ac:dyDescent="0.25">
      <c r="A2636" s="38" t="s">
        <v>213</v>
      </c>
      <c r="B2636" s="38" t="s">
        <v>162</v>
      </c>
      <c r="C2636" s="38" t="s">
        <v>7531</v>
      </c>
      <c r="D2636" s="38" t="s">
        <v>7532</v>
      </c>
      <c r="E2636" s="38" t="s">
        <v>4782</v>
      </c>
      <c r="F2636" s="38" t="s">
        <v>7533</v>
      </c>
      <c r="G2636" s="38" t="s">
        <v>7118</v>
      </c>
      <c r="H2636" s="38" t="s">
        <v>2665</v>
      </c>
      <c r="I2636" s="39">
        <v>464.41</v>
      </c>
      <c r="J2636" s="15">
        <f>VLOOKUP(LEFT(B2636,5),[1]Percents!$C:$M,9,FALSE)</f>
        <v>4.4049999999999999E-2</v>
      </c>
      <c r="K2636" s="13">
        <f t="shared" si="41"/>
        <v>20.4572605</v>
      </c>
      <c r="L2636" s="22"/>
    </row>
    <row r="2637" spans="1:12" s="40" customFormat="1" ht="14.25" customHeight="1" x14ac:dyDescent="0.25">
      <c r="A2637" s="38" t="s">
        <v>213</v>
      </c>
      <c r="B2637" s="38" t="s">
        <v>2</v>
      </c>
      <c r="C2637" s="38" t="s">
        <v>7534</v>
      </c>
      <c r="D2637" s="38" t="s">
        <v>7535</v>
      </c>
      <c r="E2637" s="38" t="s">
        <v>3441</v>
      </c>
      <c r="F2637" s="38" t="s">
        <v>7536</v>
      </c>
      <c r="G2637" s="38" t="s">
        <v>5782</v>
      </c>
      <c r="H2637" s="38" t="s">
        <v>2665</v>
      </c>
      <c r="I2637" s="39">
        <v>10514.99</v>
      </c>
      <c r="J2637" s="15">
        <f>VLOOKUP(LEFT(B2637,5),[1]Percents!$C:$M,9,FALSE)</f>
        <v>0</v>
      </c>
      <c r="K2637" s="13">
        <f t="shared" si="41"/>
        <v>0</v>
      </c>
      <c r="L2637" s="22"/>
    </row>
    <row r="2638" spans="1:12" s="40" customFormat="1" ht="14.25" customHeight="1" x14ac:dyDescent="0.25">
      <c r="A2638" s="38" t="s">
        <v>141</v>
      </c>
      <c r="B2638" s="38" t="s">
        <v>245</v>
      </c>
      <c r="C2638" s="38" t="s">
        <v>7537</v>
      </c>
      <c r="D2638" s="38" t="s">
        <v>7538</v>
      </c>
      <c r="E2638" s="38" t="s">
        <v>481</v>
      </c>
      <c r="F2638" s="38" t="s">
        <v>7539</v>
      </c>
      <c r="G2638" s="38" t="s">
        <v>6999</v>
      </c>
      <c r="H2638" s="38" t="s">
        <v>2665</v>
      </c>
      <c r="I2638" s="39">
        <v>128220.45</v>
      </c>
      <c r="J2638" s="15">
        <f>VLOOKUP(LEFT(B2638,5),[1]Percents!$C:$M,9,FALSE)</f>
        <v>0.64170000000000005</v>
      </c>
      <c r="K2638" s="13">
        <f t="shared" si="41"/>
        <v>82279.06276500001</v>
      </c>
      <c r="L2638" s="22"/>
    </row>
    <row r="2639" spans="1:12" s="40" customFormat="1" ht="14.25" customHeight="1" x14ac:dyDescent="0.25">
      <c r="A2639" s="38" t="s">
        <v>213</v>
      </c>
      <c r="B2639" s="38" t="s">
        <v>258</v>
      </c>
      <c r="C2639" s="38" t="s">
        <v>7540</v>
      </c>
      <c r="D2639" s="38" t="s">
        <v>7541</v>
      </c>
      <c r="E2639" s="38" t="s">
        <v>452</v>
      </c>
      <c r="F2639" s="38" t="s">
        <v>7542</v>
      </c>
      <c r="G2639" s="38" t="s">
        <v>7543</v>
      </c>
      <c r="H2639" s="38" t="s">
        <v>2665</v>
      </c>
      <c r="I2639" s="39">
        <v>2195.73</v>
      </c>
      <c r="J2639" s="15">
        <f>VLOOKUP(LEFT(B2639,5),[1]Percents!$C:$M,9,FALSE)</f>
        <v>4.4049999999999999E-2</v>
      </c>
      <c r="K2639" s="13">
        <f t="shared" si="41"/>
        <v>96.721906500000003</v>
      </c>
      <c r="L2639" s="22"/>
    </row>
    <row r="2640" spans="1:12" s="40" customFormat="1" ht="14.25" customHeight="1" x14ac:dyDescent="0.25">
      <c r="A2640" s="38" t="s">
        <v>243</v>
      </c>
      <c r="B2640" s="38" t="s">
        <v>50</v>
      </c>
      <c r="C2640" s="38" t="s">
        <v>7768</v>
      </c>
      <c r="D2640" s="38" t="s">
        <v>7769</v>
      </c>
      <c r="E2640" s="38" t="s">
        <v>348</v>
      </c>
      <c r="F2640" s="38" t="s">
        <v>7546</v>
      </c>
      <c r="G2640" s="38" t="s">
        <v>6733</v>
      </c>
      <c r="H2640" s="38" t="s">
        <v>2665</v>
      </c>
      <c r="I2640" s="39">
        <v>16544.61</v>
      </c>
      <c r="J2640" s="15">
        <f>VLOOKUP(LEFT(B2640,5),[1]Percents!$C:$M,9,FALSE)</f>
        <v>0</v>
      </c>
      <c r="K2640" s="13">
        <f t="shared" si="41"/>
        <v>0</v>
      </c>
      <c r="L2640" s="22"/>
    </row>
    <row r="2641" spans="1:12" s="40" customFormat="1" ht="14.25" customHeight="1" x14ac:dyDescent="0.25">
      <c r="A2641" s="38" t="s">
        <v>243</v>
      </c>
      <c r="B2641" s="38" t="s">
        <v>290</v>
      </c>
      <c r="C2641" s="38" t="s">
        <v>7544</v>
      </c>
      <c r="D2641" s="38" t="s">
        <v>7545</v>
      </c>
      <c r="E2641" s="38" t="s">
        <v>1</v>
      </c>
      <c r="F2641" s="38" t="s">
        <v>7546</v>
      </c>
      <c r="G2641" s="38" t="s">
        <v>6733</v>
      </c>
      <c r="H2641" s="38" t="s">
        <v>2665</v>
      </c>
      <c r="I2641" s="39">
        <v>18328.96</v>
      </c>
      <c r="J2641" s="15">
        <f>VLOOKUP(LEFT(B2641,5),[1]Percents!$C:$M,9,FALSE)</f>
        <v>0</v>
      </c>
      <c r="K2641" s="13">
        <f t="shared" si="41"/>
        <v>0</v>
      </c>
      <c r="L2641" s="22"/>
    </row>
    <row r="2642" spans="1:12" s="40" customFormat="1" ht="14.25" customHeight="1" x14ac:dyDescent="0.25">
      <c r="A2642" s="38" t="s">
        <v>213</v>
      </c>
      <c r="B2642" s="38" t="s">
        <v>8968</v>
      </c>
      <c r="C2642" s="38" t="s">
        <v>8969</v>
      </c>
      <c r="D2642" s="38" t="s">
        <v>8970</v>
      </c>
      <c r="E2642" s="38" t="s">
        <v>6927</v>
      </c>
      <c r="F2642" s="38" t="s">
        <v>8971</v>
      </c>
      <c r="G2642" s="38" t="s">
        <v>7386</v>
      </c>
      <c r="H2642" s="38" t="s">
        <v>2665</v>
      </c>
      <c r="I2642" s="39">
        <v>1325.82</v>
      </c>
      <c r="J2642" s="15">
        <f>VLOOKUP(LEFT(B2642,5),[1]Percents!$C:$M,9,FALSE)</f>
        <v>0</v>
      </c>
      <c r="K2642" s="13">
        <f t="shared" si="41"/>
        <v>0</v>
      </c>
      <c r="L2642" s="22"/>
    </row>
    <row r="2643" spans="1:12" s="40" customFormat="1" ht="14.25" customHeight="1" x14ac:dyDescent="0.25">
      <c r="A2643" s="38" t="s">
        <v>213</v>
      </c>
      <c r="B2643" s="38" t="s">
        <v>258</v>
      </c>
      <c r="C2643" s="38" t="s">
        <v>7547</v>
      </c>
      <c r="D2643" s="38" t="s">
        <v>7548</v>
      </c>
      <c r="E2643" s="38" t="s">
        <v>452</v>
      </c>
      <c r="F2643" s="38" t="s">
        <v>7549</v>
      </c>
      <c r="G2643" s="38" t="s">
        <v>7550</v>
      </c>
      <c r="H2643" s="38" t="s">
        <v>2665</v>
      </c>
      <c r="I2643" s="39">
        <v>4678.5</v>
      </c>
      <c r="J2643" s="15">
        <f>VLOOKUP(LEFT(B2643,5),[1]Percents!$C:$M,9,FALSE)</f>
        <v>4.4049999999999999E-2</v>
      </c>
      <c r="K2643" s="13">
        <f t="shared" si="41"/>
        <v>206.08792499999998</v>
      </c>
      <c r="L2643" s="22"/>
    </row>
    <row r="2644" spans="1:12" s="40" customFormat="1" ht="14.25" customHeight="1" x14ac:dyDescent="0.25">
      <c r="A2644" s="38" t="s">
        <v>213</v>
      </c>
      <c r="B2644" s="38" t="s">
        <v>145</v>
      </c>
      <c r="C2644" s="38" t="s">
        <v>8278</v>
      </c>
      <c r="D2644" s="38" t="s">
        <v>8279</v>
      </c>
      <c r="E2644" s="38" t="s">
        <v>5984</v>
      </c>
      <c r="F2644" s="38" t="s">
        <v>8280</v>
      </c>
      <c r="G2644" s="38" t="s">
        <v>7543</v>
      </c>
      <c r="H2644" s="38" t="s">
        <v>2665</v>
      </c>
      <c r="I2644" s="39">
        <v>2730</v>
      </c>
      <c r="J2644" s="15">
        <f>VLOOKUP(LEFT(B2644,5),[1]Percents!$C:$M,9,FALSE)</f>
        <v>0</v>
      </c>
      <c r="K2644" s="13">
        <f t="shared" si="41"/>
        <v>0</v>
      </c>
      <c r="L2644" s="22"/>
    </row>
    <row r="2645" spans="1:12" s="40" customFormat="1" ht="14.25" customHeight="1" x14ac:dyDescent="0.25">
      <c r="A2645" s="38" t="s">
        <v>25</v>
      </c>
      <c r="B2645" s="38" t="s">
        <v>26</v>
      </c>
      <c r="C2645" s="38" t="s">
        <v>7551</v>
      </c>
      <c r="D2645" s="38" t="s">
        <v>7552</v>
      </c>
      <c r="E2645" s="38" t="s">
        <v>4379</v>
      </c>
      <c r="F2645" s="38" t="s">
        <v>7553</v>
      </c>
      <c r="G2645" s="38" t="s">
        <v>6464</v>
      </c>
      <c r="H2645" s="38" t="s">
        <v>2665</v>
      </c>
      <c r="I2645" s="39">
        <v>11978.22</v>
      </c>
      <c r="J2645" s="15">
        <f>VLOOKUP(LEFT(B2645,5),[1]Percents!$C:$M,9,FALSE)</f>
        <v>0</v>
      </c>
      <c r="K2645" s="13">
        <f t="shared" si="41"/>
        <v>0</v>
      </c>
      <c r="L2645" s="22"/>
    </row>
    <row r="2646" spans="1:12" s="40" customFormat="1" ht="14.25" customHeight="1" x14ac:dyDescent="0.25">
      <c r="A2646" s="38" t="s">
        <v>213</v>
      </c>
      <c r="B2646" s="38" t="s">
        <v>42</v>
      </c>
      <c r="C2646" s="38" t="s">
        <v>8972</v>
      </c>
      <c r="D2646" s="38" t="s">
        <v>8973</v>
      </c>
      <c r="E2646" s="38" t="s">
        <v>5627</v>
      </c>
      <c r="F2646" s="38" t="s">
        <v>8974</v>
      </c>
      <c r="G2646" s="38" t="s">
        <v>7550</v>
      </c>
      <c r="H2646" s="38" t="s">
        <v>2665</v>
      </c>
      <c r="I2646" s="39">
        <v>4435.8900000000003</v>
      </c>
      <c r="J2646" s="15">
        <f>VLOOKUP(LEFT(B2646,5),[1]Percents!$C:$M,9,FALSE)</f>
        <v>0</v>
      </c>
      <c r="K2646" s="13">
        <f t="shared" si="41"/>
        <v>0</v>
      </c>
      <c r="L2646" s="22"/>
    </row>
    <row r="2647" spans="1:12" s="40" customFormat="1" ht="14.25" customHeight="1" x14ac:dyDescent="0.25">
      <c r="A2647" s="38" t="s">
        <v>213</v>
      </c>
      <c r="B2647" s="38" t="s">
        <v>106</v>
      </c>
      <c r="C2647" s="38" t="s">
        <v>7770</v>
      </c>
      <c r="D2647" s="38" t="s">
        <v>7771</v>
      </c>
      <c r="E2647" s="38" t="s">
        <v>5971</v>
      </c>
      <c r="F2647" s="38" t="s">
        <v>7772</v>
      </c>
      <c r="G2647" s="38" t="s">
        <v>7773</v>
      </c>
      <c r="H2647" s="38" t="s">
        <v>2665</v>
      </c>
      <c r="I2647" s="39">
        <v>7072.48</v>
      </c>
      <c r="J2647" s="15">
        <f>VLOOKUP(LEFT(B2647,5),[1]Percents!$C:$M,9,FALSE)</f>
        <v>0</v>
      </c>
      <c r="K2647" s="13">
        <f t="shared" si="41"/>
        <v>0</v>
      </c>
      <c r="L2647" s="22"/>
    </row>
    <row r="2648" spans="1:12" s="40" customFormat="1" ht="14.25" customHeight="1" x14ac:dyDescent="0.25">
      <c r="A2648" s="38" t="s">
        <v>213</v>
      </c>
      <c r="B2648" s="38" t="s">
        <v>258</v>
      </c>
      <c r="C2648" s="38" t="s">
        <v>7554</v>
      </c>
      <c r="D2648" s="38" t="s">
        <v>7555</v>
      </c>
      <c r="E2648" s="38" t="s">
        <v>7556</v>
      </c>
      <c r="F2648" s="38" t="s">
        <v>7557</v>
      </c>
      <c r="G2648" s="38" t="s">
        <v>7558</v>
      </c>
      <c r="H2648" s="38" t="s">
        <v>2665</v>
      </c>
      <c r="I2648" s="39">
        <v>20298.099999999999</v>
      </c>
      <c r="J2648" s="15">
        <f>VLOOKUP(LEFT(B2648,5),[1]Percents!$C:$M,9,FALSE)</f>
        <v>4.4049999999999999E-2</v>
      </c>
      <c r="K2648" s="13">
        <f t="shared" si="41"/>
        <v>894.13130499999988</v>
      </c>
      <c r="L2648" s="22"/>
    </row>
    <row r="2649" spans="1:12" s="40" customFormat="1" ht="14.25" customHeight="1" x14ac:dyDescent="0.25">
      <c r="A2649" s="38" t="s">
        <v>213</v>
      </c>
      <c r="B2649" s="38" t="s">
        <v>285</v>
      </c>
      <c r="C2649" s="38" t="s">
        <v>7559</v>
      </c>
      <c r="D2649" s="38" t="s">
        <v>7560</v>
      </c>
      <c r="E2649" s="38" t="s">
        <v>450</v>
      </c>
      <c r="F2649" s="38" t="s">
        <v>7557</v>
      </c>
      <c r="G2649" s="38" t="s">
        <v>7558</v>
      </c>
      <c r="H2649" s="38" t="s">
        <v>2665</v>
      </c>
      <c r="I2649" s="39">
        <v>19643.88</v>
      </c>
      <c r="J2649" s="15">
        <f>VLOOKUP(LEFT(B2649,5),[1]Percents!$C:$M,9,FALSE)</f>
        <v>0</v>
      </c>
      <c r="K2649" s="13">
        <f t="shared" si="41"/>
        <v>0</v>
      </c>
      <c r="L2649" s="22"/>
    </row>
    <row r="2650" spans="1:12" s="40" customFormat="1" ht="14.25" customHeight="1" x14ac:dyDescent="0.25">
      <c r="A2650" s="38" t="s">
        <v>213</v>
      </c>
      <c r="B2650" s="38" t="s">
        <v>106</v>
      </c>
      <c r="C2650" s="38" t="s">
        <v>7983</v>
      </c>
      <c r="D2650" s="38" t="s">
        <v>7984</v>
      </c>
      <c r="E2650" s="38" t="s">
        <v>5592</v>
      </c>
      <c r="F2650" s="38" t="s">
        <v>7985</v>
      </c>
      <c r="G2650" s="38" t="s">
        <v>7567</v>
      </c>
      <c r="H2650" s="38" t="s">
        <v>2665</v>
      </c>
      <c r="I2650" s="39">
        <v>4116.25</v>
      </c>
      <c r="J2650" s="15">
        <f>VLOOKUP(LEFT(B2650,5),[1]Percents!$C:$M,9,FALSE)</f>
        <v>0</v>
      </c>
      <c r="K2650" s="13">
        <f t="shared" si="41"/>
        <v>0</v>
      </c>
      <c r="L2650" s="22"/>
    </row>
    <row r="2651" spans="1:12" s="40" customFormat="1" ht="14.25" customHeight="1" x14ac:dyDescent="0.25">
      <c r="A2651" s="38" t="s">
        <v>243</v>
      </c>
      <c r="B2651" s="38" t="s">
        <v>118</v>
      </c>
      <c r="C2651" s="38" t="s">
        <v>7774</v>
      </c>
      <c r="D2651" s="38" t="s">
        <v>7775</v>
      </c>
      <c r="E2651" s="38" t="s">
        <v>107</v>
      </c>
      <c r="F2651" s="38" t="s">
        <v>7776</v>
      </c>
      <c r="G2651" s="38" t="s">
        <v>7226</v>
      </c>
      <c r="H2651" s="38" t="s">
        <v>2665</v>
      </c>
      <c r="I2651" s="39">
        <v>45093.279999999999</v>
      </c>
      <c r="J2651" s="15">
        <f>VLOOKUP(LEFT(B2651,5),[1]Percents!$C:$M,9,FALSE)</f>
        <v>0</v>
      </c>
      <c r="K2651" s="13">
        <f t="shared" si="41"/>
        <v>0</v>
      </c>
      <c r="L2651" s="22"/>
    </row>
    <row r="2652" spans="1:12" s="40" customFormat="1" ht="14.25" customHeight="1" x14ac:dyDescent="0.25">
      <c r="A2652" s="38" t="s">
        <v>213</v>
      </c>
      <c r="B2652" s="38" t="s">
        <v>2</v>
      </c>
      <c r="C2652" s="38" t="s">
        <v>7561</v>
      </c>
      <c r="D2652" s="38" t="s">
        <v>7562</v>
      </c>
      <c r="E2652" s="38" t="s">
        <v>10804</v>
      </c>
      <c r="F2652" s="38" t="s">
        <v>7563</v>
      </c>
      <c r="G2652" s="38" t="s">
        <v>5629</v>
      </c>
      <c r="H2652" s="38" t="s">
        <v>2665</v>
      </c>
      <c r="I2652" s="39">
        <v>2945.44</v>
      </c>
      <c r="J2652" s="15">
        <f>VLOOKUP(LEFT(B2652,5),[1]Percents!$C:$M,9,FALSE)</f>
        <v>0</v>
      </c>
      <c r="K2652" s="13">
        <f t="shared" si="41"/>
        <v>0</v>
      </c>
      <c r="L2652" s="22"/>
    </row>
    <row r="2653" spans="1:12" s="40" customFormat="1" ht="14.25" customHeight="1" x14ac:dyDescent="0.25">
      <c r="A2653" s="38" t="s">
        <v>213</v>
      </c>
      <c r="B2653" s="38" t="s">
        <v>162</v>
      </c>
      <c r="C2653" s="38" t="s">
        <v>8975</v>
      </c>
      <c r="D2653" s="38" t="s">
        <v>8976</v>
      </c>
      <c r="E2653" s="38" t="s">
        <v>263</v>
      </c>
      <c r="F2653" s="38" t="s">
        <v>8977</v>
      </c>
      <c r="G2653" s="38" t="s">
        <v>7518</v>
      </c>
      <c r="H2653" s="38" t="s">
        <v>2665</v>
      </c>
      <c r="I2653" s="39">
        <v>2807.7</v>
      </c>
      <c r="J2653" s="15">
        <f>VLOOKUP(LEFT(B2653,5),[1]Percents!$C:$M,9,FALSE)</f>
        <v>4.4049999999999999E-2</v>
      </c>
      <c r="K2653" s="13">
        <f t="shared" si="41"/>
        <v>123.67918499999999</v>
      </c>
      <c r="L2653" s="22"/>
    </row>
    <row r="2654" spans="1:12" s="40" customFormat="1" ht="14.25" customHeight="1" x14ac:dyDescent="0.25">
      <c r="A2654" s="38" t="s">
        <v>213</v>
      </c>
      <c r="B2654" s="38" t="s">
        <v>258</v>
      </c>
      <c r="C2654" s="38" t="s">
        <v>7564</v>
      </c>
      <c r="D2654" s="38" t="s">
        <v>7565</v>
      </c>
      <c r="E2654" s="38" t="s">
        <v>453</v>
      </c>
      <c r="F2654" s="38" t="s">
        <v>7566</v>
      </c>
      <c r="G2654" s="38" t="s">
        <v>7567</v>
      </c>
      <c r="H2654" s="38" t="s">
        <v>2665</v>
      </c>
      <c r="I2654" s="39">
        <v>5305.71</v>
      </c>
      <c r="J2654" s="15">
        <f>VLOOKUP(LEFT(B2654,5),[1]Percents!$C:$M,9,FALSE)</f>
        <v>4.4049999999999999E-2</v>
      </c>
      <c r="K2654" s="13">
        <f t="shared" ref="K2654:K2717" si="42">+J2654*I2654</f>
        <v>233.71652549999999</v>
      </c>
      <c r="L2654" s="22"/>
    </row>
    <row r="2655" spans="1:12" s="40" customFormat="1" ht="14.25" customHeight="1" x14ac:dyDescent="0.25">
      <c r="A2655" s="38" t="s">
        <v>213</v>
      </c>
      <c r="B2655" s="38" t="s">
        <v>42</v>
      </c>
      <c r="C2655" s="38" t="s">
        <v>7777</v>
      </c>
      <c r="D2655" s="38" t="s">
        <v>7778</v>
      </c>
      <c r="E2655" s="38" t="s">
        <v>2623</v>
      </c>
      <c r="F2655" s="38" t="s">
        <v>7779</v>
      </c>
      <c r="G2655" s="38" t="s">
        <v>7780</v>
      </c>
      <c r="H2655" s="38" t="s">
        <v>2665</v>
      </c>
      <c r="I2655" s="39">
        <v>5865.48</v>
      </c>
      <c r="J2655" s="15">
        <f>VLOOKUP(LEFT(B2655,5),[1]Percents!$C:$M,9,FALSE)</f>
        <v>0</v>
      </c>
      <c r="K2655" s="13">
        <f t="shared" si="42"/>
        <v>0</v>
      </c>
      <c r="L2655" s="22"/>
    </row>
    <row r="2656" spans="1:12" s="40" customFormat="1" ht="14.25" customHeight="1" x14ac:dyDescent="0.25">
      <c r="A2656" s="38" t="s">
        <v>213</v>
      </c>
      <c r="B2656" s="38" t="s">
        <v>258</v>
      </c>
      <c r="C2656" s="38" t="s">
        <v>7568</v>
      </c>
      <c r="D2656" s="38" t="s">
        <v>7569</v>
      </c>
      <c r="E2656" s="38" t="s">
        <v>614</v>
      </c>
      <c r="F2656" s="38" t="s">
        <v>7570</v>
      </c>
      <c r="G2656" s="38" t="s">
        <v>7571</v>
      </c>
      <c r="H2656" s="38" t="s">
        <v>2665</v>
      </c>
      <c r="I2656" s="39">
        <v>11148.71</v>
      </c>
      <c r="J2656" s="15">
        <f>VLOOKUP(LEFT(B2656,5),[1]Percents!$C:$M,9,FALSE)</f>
        <v>4.4049999999999999E-2</v>
      </c>
      <c r="K2656" s="13">
        <f t="shared" si="42"/>
        <v>491.10067549999997</v>
      </c>
      <c r="L2656" s="22"/>
    </row>
    <row r="2657" spans="1:12" s="40" customFormat="1" ht="14.25" customHeight="1" x14ac:dyDescent="0.25">
      <c r="A2657" s="38" t="s">
        <v>243</v>
      </c>
      <c r="B2657" s="38" t="s">
        <v>2543</v>
      </c>
      <c r="C2657" s="38" t="s">
        <v>8281</v>
      </c>
      <c r="D2657" s="38" t="s">
        <v>8282</v>
      </c>
      <c r="E2657" s="38" t="s">
        <v>1773</v>
      </c>
      <c r="F2657" s="38" t="s">
        <v>8283</v>
      </c>
      <c r="G2657" s="38" t="s">
        <v>6733</v>
      </c>
      <c r="H2657" s="38" t="s">
        <v>2665</v>
      </c>
      <c r="I2657" s="39">
        <v>41302.67</v>
      </c>
      <c r="J2657" s="15">
        <f>VLOOKUP(LEFT(B2657,5),[1]Percents!$C:$M,9,FALSE)</f>
        <v>0</v>
      </c>
      <c r="K2657" s="13">
        <f t="shared" si="42"/>
        <v>0</v>
      </c>
      <c r="L2657" s="22"/>
    </row>
    <row r="2658" spans="1:12" s="40" customFormat="1" ht="14.25" customHeight="1" x14ac:dyDescent="0.25">
      <c r="A2658" s="38" t="s">
        <v>243</v>
      </c>
      <c r="B2658" s="38" t="s">
        <v>118</v>
      </c>
      <c r="C2658" s="38" t="s">
        <v>8284</v>
      </c>
      <c r="D2658" s="38" t="s">
        <v>8285</v>
      </c>
      <c r="E2658" s="38" t="s">
        <v>194</v>
      </c>
      <c r="F2658" s="38" t="s">
        <v>8286</v>
      </c>
      <c r="G2658" s="38" t="s">
        <v>7378</v>
      </c>
      <c r="H2658" s="38" t="s">
        <v>2665</v>
      </c>
      <c r="I2658" s="39">
        <v>29538.7</v>
      </c>
      <c r="J2658" s="15">
        <f>VLOOKUP(LEFT(B2658,5),[1]Percents!$C:$M,9,FALSE)</f>
        <v>0</v>
      </c>
      <c r="K2658" s="13">
        <f t="shared" si="42"/>
        <v>0</v>
      </c>
      <c r="L2658" s="22"/>
    </row>
    <row r="2659" spans="1:12" s="40" customFormat="1" ht="14.25" customHeight="1" x14ac:dyDescent="0.25">
      <c r="A2659" s="38" t="s">
        <v>213</v>
      </c>
      <c r="B2659" s="38" t="s">
        <v>971</v>
      </c>
      <c r="C2659" s="38" t="s">
        <v>8287</v>
      </c>
      <c r="D2659" s="38" t="s">
        <v>8288</v>
      </c>
      <c r="E2659" s="38" t="s">
        <v>7578</v>
      </c>
      <c r="F2659" s="38" t="s">
        <v>8289</v>
      </c>
      <c r="G2659" s="38" t="s">
        <v>8290</v>
      </c>
      <c r="H2659" s="38" t="s">
        <v>2665</v>
      </c>
      <c r="I2659" s="39">
        <v>12566.51</v>
      </c>
      <c r="J2659" s="15">
        <f>VLOOKUP(LEFT(B2659,5),[1]Percents!$C:$M,9,FALSE)</f>
        <v>0</v>
      </c>
      <c r="K2659" s="13">
        <f t="shared" si="42"/>
        <v>0</v>
      </c>
      <c r="L2659" s="22"/>
    </row>
    <row r="2660" spans="1:12" s="40" customFormat="1" ht="14.25" customHeight="1" x14ac:dyDescent="0.25">
      <c r="A2660" s="38" t="s">
        <v>213</v>
      </c>
      <c r="B2660" s="38" t="s">
        <v>106</v>
      </c>
      <c r="C2660" s="38" t="s">
        <v>9609</v>
      </c>
      <c r="D2660" s="38" t="s">
        <v>9610</v>
      </c>
      <c r="E2660" s="38" t="s">
        <v>9144</v>
      </c>
      <c r="F2660" s="38" t="s">
        <v>9611</v>
      </c>
      <c r="G2660" s="38" t="s">
        <v>7685</v>
      </c>
      <c r="H2660" s="38" t="s">
        <v>2665</v>
      </c>
      <c r="I2660" s="39">
        <v>108.27</v>
      </c>
      <c r="J2660" s="15">
        <f>VLOOKUP(LEFT(B2660,5),[1]Percents!$C:$M,9,FALSE)</f>
        <v>0</v>
      </c>
      <c r="K2660" s="13">
        <f t="shared" si="42"/>
        <v>0</v>
      </c>
      <c r="L2660" s="22"/>
    </row>
    <row r="2661" spans="1:12" s="40" customFormat="1" ht="14.25" customHeight="1" x14ac:dyDescent="0.25">
      <c r="A2661" s="38" t="s">
        <v>213</v>
      </c>
      <c r="B2661" s="38" t="s">
        <v>211</v>
      </c>
      <c r="C2661" s="38" t="s">
        <v>7781</v>
      </c>
      <c r="D2661" s="38" t="s">
        <v>7782</v>
      </c>
      <c r="E2661" s="38" t="s">
        <v>352</v>
      </c>
      <c r="F2661" s="38" t="s">
        <v>7783</v>
      </c>
      <c r="G2661" s="38" t="s">
        <v>7784</v>
      </c>
      <c r="H2661" s="38" t="s">
        <v>2665</v>
      </c>
      <c r="I2661" s="39">
        <v>242328.79</v>
      </c>
      <c r="J2661" s="15">
        <f>VLOOKUP(LEFT(B2661,5),[1]Percents!$C:$M,9,FALSE)</f>
        <v>0</v>
      </c>
      <c r="K2661" s="13">
        <f t="shared" si="42"/>
        <v>0</v>
      </c>
      <c r="L2661" s="22"/>
    </row>
    <row r="2662" spans="1:12" s="40" customFormat="1" ht="14.25" customHeight="1" x14ac:dyDescent="0.25">
      <c r="A2662" s="38" t="s">
        <v>243</v>
      </c>
      <c r="B2662" s="38" t="s">
        <v>118</v>
      </c>
      <c r="C2662" s="38" t="s">
        <v>10555</v>
      </c>
      <c r="D2662" s="38" t="s">
        <v>10556</v>
      </c>
      <c r="E2662" s="38" t="s">
        <v>39</v>
      </c>
      <c r="F2662" s="38" t="s">
        <v>10557</v>
      </c>
      <c r="G2662" s="38" t="s">
        <v>7317</v>
      </c>
      <c r="H2662" s="38" t="s">
        <v>2665</v>
      </c>
      <c r="I2662" s="39">
        <v>8692.66</v>
      </c>
      <c r="J2662" s="15">
        <f>VLOOKUP(LEFT(B2662,5),[1]Percents!$C:$M,9,FALSE)</f>
        <v>0</v>
      </c>
      <c r="K2662" s="13">
        <f t="shared" si="42"/>
        <v>0</v>
      </c>
      <c r="L2662" s="22"/>
    </row>
    <row r="2663" spans="1:12" s="40" customFormat="1" ht="14.25" customHeight="1" x14ac:dyDescent="0.25">
      <c r="A2663" s="38" t="s">
        <v>213</v>
      </c>
      <c r="B2663" s="38" t="s">
        <v>2</v>
      </c>
      <c r="C2663" s="38" t="s">
        <v>7785</v>
      </c>
      <c r="D2663" s="38" t="s">
        <v>7786</v>
      </c>
      <c r="E2663" s="38" t="s">
        <v>12236</v>
      </c>
      <c r="F2663" s="38" t="s">
        <v>7787</v>
      </c>
      <c r="G2663" s="38" t="s">
        <v>7788</v>
      </c>
      <c r="H2663" s="38" t="s">
        <v>2665</v>
      </c>
      <c r="I2663" s="39">
        <v>6019.71</v>
      </c>
      <c r="J2663" s="15">
        <f>VLOOKUP(LEFT(B2663,5),[1]Percents!$C:$M,9,FALSE)</f>
        <v>0</v>
      </c>
      <c r="K2663" s="13">
        <f t="shared" si="42"/>
        <v>0</v>
      </c>
      <c r="L2663" s="22"/>
    </row>
    <row r="2664" spans="1:12" s="40" customFormat="1" ht="14.25" customHeight="1" x14ac:dyDescent="0.25">
      <c r="A2664" s="38" t="s">
        <v>213</v>
      </c>
      <c r="B2664" s="38" t="s">
        <v>225</v>
      </c>
      <c r="C2664" s="38" t="s">
        <v>7986</v>
      </c>
      <c r="D2664" s="38" t="s">
        <v>7987</v>
      </c>
      <c r="E2664" s="38" t="s">
        <v>60</v>
      </c>
      <c r="F2664" s="38" t="s">
        <v>7988</v>
      </c>
      <c r="G2664" s="38" t="s">
        <v>7750</v>
      </c>
      <c r="H2664" s="38" t="s">
        <v>2665</v>
      </c>
      <c r="I2664" s="39">
        <v>4188.17</v>
      </c>
      <c r="J2664" s="15">
        <f>VLOOKUP(LEFT(B2664,5),[1]Percents!$C:$M,9,FALSE)</f>
        <v>0</v>
      </c>
      <c r="K2664" s="13">
        <f t="shared" si="42"/>
        <v>0</v>
      </c>
      <c r="L2664" s="22"/>
    </row>
    <row r="2665" spans="1:12" s="40" customFormat="1" ht="14.25" customHeight="1" x14ac:dyDescent="0.25">
      <c r="A2665" s="38" t="s">
        <v>213</v>
      </c>
      <c r="B2665" s="38" t="s">
        <v>120</v>
      </c>
      <c r="C2665" s="38" t="s">
        <v>8291</v>
      </c>
      <c r="D2665" s="38" t="s">
        <v>8292</v>
      </c>
      <c r="E2665" s="38" t="s">
        <v>6737</v>
      </c>
      <c r="F2665" s="38" t="s">
        <v>8293</v>
      </c>
      <c r="G2665" s="38" t="s">
        <v>8294</v>
      </c>
      <c r="H2665" s="38" t="s">
        <v>2665</v>
      </c>
      <c r="I2665" s="39">
        <v>412.7</v>
      </c>
      <c r="J2665" s="15">
        <f>VLOOKUP(LEFT(B2665,5),[1]Percents!$C:$M,9,FALSE)</f>
        <v>0</v>
      </c>
      <c r="K2665" s="13">
        <f t="shared" si="42"/>
        <v>0</v>
      </c>
      <c r="L2665" s="22"/>
    </row>
    <row r="2666" spans="1:12" s="40" customFormat="1" ht="14.25" customHeight="1" x14ac:dyDescent="0.25">
      <c r="A2666" s="38" t="s">
        <v>213</v>
      </c>
      <c r="B2666" s="38" t="s">
        <v>145</v>
      </c>
      <c r="C2666" s="38" t="s">
        <v>8295</v>
      </c>
      <c r="D2666" s="38" t="s">
        <v>8296</v>
      </c>
      <c r="E2666" s="38" t="s">
        <v>2952</v>
      </c>
      <c r="F2666" s="38" t="s">
        <v>8297</v>
      </c>
      <c r="G2666" s="38" t="s">
        <v>7504</v>
      </c>
      <c r="H2666" s="38" t="s">
        <v>2665</v>
      </c>
      <c r="I2666" s="39">
        <v>2557.85</v>
      </c>
      <c r="J2666" s="15">
        <f>VLOOKUP(LEFT(B2666,5),[1]Percents!$C:$M,9,FALSE)</f>
        <v>0</v>
      </c>
      <c r="K2666" s="13">
        <f t="shared" si="42"/>
        <v>0</v>
      </c>
      <c r="L2666" s="22"/>
    </row>
    <row r="2667" spans="1:12" s="40" customFormat="1" ht="14.25" customHeight="1" x14ac:dyDescent="0.25">
      <c r="A2667" s="38" t="s">
        <v>243</v>
      </c>
      <c r="B2667" s="38" t="s">
        <v>674</v>
      </c>
      <c r="C2667" s="38" t="s">
        <v>12237</v>
      </c>
      <c r="D2667" s="38" t="s">
        <v>12238</v>
      </c>
      <c r="E2667" s="38" t="s">
        <v>561</v>
      </c>
      <c r="F2667" s="38" t="s">
        <v>12239</v>
      </c>
      <c r="G2667" s="38" t="s">
        <v>12106</v>
      </c>
      <c r="H2667" s="38" t="s">
        <v>2665</v>
      </c>
      <c r="I2667" s="39">
        <v>1248.77</v>
      </c>
      <c r="J2667" s="15">
        <f>VLOOKUP(LEFT(B2667,5),[1]Percents!$C:$M,9,FALSE)</f>
        <v>0</v>
      </c>
      <c r="K2667" s="13">
        <f t="shared" si="42"/>
        <v>0</v>
      </c>
      <c r="L2667" s="22"/>
    </row>
    <row r="2668" spans="1:12" s="40" customFormat="1" ht="14.25" customHeight="1" x14ac:dyDescent="0.25">
      <c r="A2668" s="38" t="s">
        <v>213</v>
      </c>
      <c r="B2668" s="38" t="s">
        <v>225</v>
      </c>
      <c r="C2668" s="38" t="s">
        <v>12594</v>
      </c>
      <c r="D2668" s="38" t="s">
        <v>12595</v>
      </c>
      <c r="E2668" s="38" t="s">
        <v>60</v>
      </c>
      <c r="F2668" s="38" t="s">
        <v>12596</v>
      </c>
      <c r="G2668" s="38" t="s">
        <v>12597</v>
      </c>
      <c r="H2668" s="38" t="s">
        <v>2665</v>
      </c>
      <c r="I2668" s="39">
        <v>1330</v>
      </c>
      <c r="J2668" s="15">
        <f>VLOOKUP(LEFT(B2668,5),[1]Percents!$C:$M,9,FALSE)</f>
        <v>0</v>
      </c>
      <c r="K2668" s="13">
        <f t="shared" si="42"/>
        <v>0</v>
      </c>
      <c r="L2668" s="22"/>
    </row>
    <row r="2669" spans="1:12" s="40" customFormat="1" ht="14.25" customHeight="1" x14ac:dyDescent="0.25">
      <c r="A2669" s="38" t="s">
        <v>213</v>
      </c>
      <c r="B2669" s="38" t="s">
        <v>261</v>
      </c>
      <c r="C2669" s="38" t="s">
        <v>8978</v>
      </c>
      <c r="D2669" s="38" t="s">
        <v>8979</v>
      </c>
      <c r="E2669" s="38" t="s">
        <v>14</v>
      </c>
      <c r="F2669" s="38" t="s">
        <v>8980</v>
      </c>
      <c r="G2669" s="38" t="s">
        <v>7995</v>
      </c>
      <c r="H2669" s="38" t="s">
        <v>2665</v>
      </c>
      <c r="I2669" s="39">
        <v>2935.29</v>
      </c>
      <c r="J2669" s="15">
        <f>VLOOKUP(LEFT(B2669,5),[1]Percents!$C:$M,9,FALSE)</f>
        <v>4.4049999999999999E-2</v>
      </c>
      <c r="K2669" s="13">
        <f t="shared" si="42"/>
        <v>129.29952449999999</v>
      </c>
      <c r="L2669" s="22"/>
    </row>
    <row r="2670" spans="1:12" s="40" customFormat="1" ht="14.25" customHeight="1" x14ac:dyDescent="0.25">
      <c r="A2670" s="38" t="s">
        <v>213</v>
      </c>
      <c r="B2670" s="38" t="s">
        <v>166</v>
      </c>
      <c r="C2670" s="38" t="s">
        <v>8981</v>
      </c>
      <c r="D2670" s="38" t="s">
        <v>8982</v>
      </c>
      <c r="E2670" s="38" t="s">
        <v>8983</v>
      </c>
      <c r="F2670" s="38" t="s">
        <v>8984</v>
      </c>
      <c r="G2670" s="38" t="s">
        <v>7995</v>
      </c>
      <c r="H2670" s="38" t="s">
        <v>2665</v>
      </c>
      <c r="I2670" s="39">
        <v>4275.7299999999996</v>
      </c>
      <c r="J2670" s="15">
        <f>VLOOKUP(LEFT(B2670,5),[1]Percents!$C:$M,9,FALSE)</f>
        <v>4.4049999999999999E-2</v>
      </c>
      <c r="K2670" s="13">
        <f t="shared" si="42"/>
        <v>188.34590649999998</v>
      </c>
      <c r="L2670" s="22"/>
    </row>
    <row r="2671" spans="1:12" s="40" customFormat="1" ht="14.25" customHeight="1" x14ac:dyDescent="0.25">
      <c r="A2671" s="38" t="s">
        <v>213</v>
      </c>
      <c r="B2671" s="38" t="s">
        <v>4321</v>
      </c>
      <c r="C2671" s="38" t="s">
        <v>8298</v>
      </c>
      <c r="D2671" s="38" t="s">
        <v>8299</v>
      </c>
      <c r="E2671" s="38" t="s">
        <v>2871</v>
      </c>
      <c r="F2671" s="38" t="s">
        <v>8300</v>
      </c>
      <c r="G2671" s="38" t="s">
        <v>8301</v>
      </c>
      <c r="H2671" s="38" t="s">
        <v>2665</v>
      </c>
      <c r="I2671" s="39">
        <v>3800.86</v>
      </c>
      <c r="J2671" s="15">
        <f>VLOOKUP(LEFT(B2671,5),[1]Percents!$C:$M,9,FALSE)</f>
        <v>0</v>
      </c>
      <c r="K2671" s="13">
        <f t="shared" si="42"/>
        <v>0</v>
      </c>
      <c r="L2671" s="22"/>
    </row>
    <row r="2672" spans="1:12" s="40" customFormat="1" ht="14.25" customHeight="1" x14ac:dyDescent="0.25">
      <c r="A2672" s="38" t="s">
        <v>243</v>
      </c>
      <c r="B2672" s="38" t="s">
        <v>118</v>
      </c>
      <c r="C2672" s="38" t="s">
        <v>9612</v>
      </c>
      <c r="D2672" s="38" t="s">
        <v>9613</v>
      </c>
      <c r="E2672" s="38" t="s">
        <v>119</v>
      </c>
      <c r="F2672" s="38" t="s">
        <v>9614</v>
      </c>
      <c r="G2672" s="38" t="s">
        <v>7196</v>
      </c>
      <c r="H2672" s="38" t="s">
        <v>2665</v>
      </c>
      <c r="I2672" s="39">
        <v>15838.28</v>
      </c>
      <c r="J2672" s="15">
        <f>VLOOKUP(LEFT(B2672,5),[1]Percents!$C:$M,9,FALSE)</f>
        <v>0</v>
      </c>
      <c r="K2672" s="13">
        <f t="shared" si="42"/>
        <v>0</v>
      </c>
      <c r="L2672" s="22"/>
    </row>
    <row r="2673" spans="1:12" s="40" customFormat="1" ht="14.25" customHeight="1" x14ac:dyDescent="0.25">
      <c r="A2673" s="38" t="s">
        <v>243</v>
      </c>
      <c r="B2673" s="38" t="s">
        <v>289</v>
      </c>
      <c r="C2673" s="38" t="s">
        <v>7989</v>
      </c>
      <c r="D2673" s="38" t="s">
        <v>7990</v>
      </c>
      <c r="E2673" s="38" t="s">
        <v>257</v>
      </c>
      <c r="F2673" s="38" t="s">
        <v>7991</v>
      </c>
      <c r="G2673" s="38" t="s">
        <v>7869</v>
      </c>
      <c r="H2673" s="38" t="s">
        <v>2665</v>
      </c>
      <c r="I2673" s="39">
        <v>52619.16</v>
      </c>
      <c r="J2673" s="15">
        <f>VLOOKUP(LEFT(B2673,5),[1]Percents!$C:$M,9,FALSE)</f>
        <v>0</v>
      </c>
      <c r="K2673" s="13">
        <f t="shared" si="42"/>
        <v>0</v>
      </c>
      <c r="L2673" s="22"/>
    </row>
    <row r="2674" spans="1:12" s="40" customFormat="1" ht="14.25" customHeight="1" x14ac:dyDescent="0.25">
      <c r="A2674" s="38" t="s">
        <v>213</v>
      </c>
      <c r="B2674" s="38" t="s">
        <v>166</v>
      </c>
      <c r="C2674" s="38" t="s">
        <v>8985</v>
      </c>
      <c r="D2674" s="38" t="s">
        <v>8986</v>
      </c>
      <c r="E2674" s="38" t="s">
        <v>8987</v>
      </c>
      <c r="F2674" s="38" t="s">
        <v>8988</v>
      </c>
      <c r="G2674" s="38" t="s">
        <v>7750</v>
      </c>
      <c r="H2674" s="38" t="s">
        <v>2665</v>
      </c>
      <c r="I2674" s="39">
        <v>2703.17</v>
      </c>
      <c r="J2674" s="15">
        <f>VLOOKUP(LEFT(B2674,5),[1]Percents!$C:$M,9,FALSE)</f>
        <v>4.4049999999999999E-2</v>
      </c>
      <c r="K2674" s="13">
        <f t="shared" si="42"/>
        <v>119.07463850000001</v>
      </c>
      <c r="L2674" s="22"/>
    </row>
    <row r="2675" spans="1:12" s="40" customFormat="1" ht="14.25" customHeight="1" x14ac:dyDescent="0.25">
      <c r="A2675" s="38" t="s">
        <v>213</v>
      </c>
      <c r="B2675" s="38" t="s">
        <v>258</v>
      </c>
      <c r="C2675" s="38" t="s">
        <v>7992</v>
      </c>
      <c r="D2675" s="38" t="s">
        <v>7993</v>
      </c>
      <c r="E2675" s="38" t="s">
        <v>452</v>
      </c>
      <c r="F2675" s="38" t="s">
        <v>7994</v>
      </c>
      <c r="G2675" s="38" t="s">
        <v>7995</v>
      </c>
      <c r="H2675" s="38" t="s">
        <v>2665</v>
      </c>
      <c r="I2675" s="39">
        <v>18109.3</v>
      </c>
      <c r="J2675" s="15">
        <f>VLOOKUP(LEFT(B2675,5),[1]Percents!$C:$M,9,FALSE)</f>
        <v>4.4049999999999999E-2</v>
      </c>
      <c r="K2675" s="13">
        <f t="shared" si="42"/>
        <v>797.71466499999997</v>
      </c>
      <c r="L2675" s="22"/>
    </row>
    <row r="2676" spans="1:12" s="40" customFormat="1" ht="14.25" customHeight="1" x14ac:dyDescent="0.25">
      <c r="A2676" s="38" t="s">
        <v>213</v>
      </c>
      <c r="B2676" s="38" t="s">
        <v>2</v>
      </c>
      <c r="C2676" s="38" t="s">
        <v>7996</v>
      </c>
      <c r="D2676" s="38" t="s">
        <v>7997</v>
      </c>
      <c r="E2676" s="38" t="s">
        <v>12236</v>
      </c>
      <c r="F2676" s="38" t="s">
        <v>7998</v>
      </c>
      <c r="G2676" s="38" t="s">
        <v>7558</v>
      </c>
      <c r="H2676" s="38" t="s">
        <v>2665</v>
      </c>
      <c r="I2676" s="39">
        <v>12544.17</v>
      </c>
      <c r="J2676" s="15">
        <f>VLOOKUP(LEFT(B2676,5),[1]Percents!$C:$M,9,FALSE)</f>
        <v>0</v>
      </c>
      <c r="K2676" s="13">
        <f t="shared" si="42"/>
        <v>0</v>
      </c>
      <c r="L2676" s="22"/>
    </row>
    <row r="2677" spans="1:12" s="40" customFormat="1" ht="14.25" customHeight="1" x14ac:dyDescent="0.25">
      <c r="A2677" s="38" t="s">
        <v>213</v>
      </c>
      <c r="B2677" s="38" t="s">
        <v>162</v>
      </c>
      <c r="C2677" s="38" t="s">
        <v>7999</v>
      </c>
      <c r="D2677" s="38" t="s">
        <v>8000</v>
      </c>
      <c r="E2677" s="38" t="s">
        <v>5959</v>
      </c>
      <c r="F2677" s="38" t="s">
        <v>8001</v>
      </c>
      <c r="G2677" s="38" t="s">
        <v>8002</v>
      </c>
      <c r="H2677" s="38" t="s">
        <v>2665</v>
      </c>
      <c r="I2677" s="39">
        <v>4620.33</v>
      </c>
      <c r="J2677" s="15">
        <f>VLOOKUP(LEFT(B2677,5),[1]Percents!$C:$M,9,FALSE)</f>
        <v>4.4049999999999999E-2</v>
      </c>
      <c r="K2677" s="13">
        <f t="shared" si="42"/>
        <v>203.52553649999999</v>
      </c>
      <c r="L2677" s="22"/>
    </row>
    <row r="2678" spans="1:12" s="40" customFormat="1" ht="14.25" customHeight="1" x14ac:dyDescent="0.25">
      <c r="A2678" s="38" t="s">
        <v>243</v>
      </c>
      <c r="B2678" s="38" t="s">
        <v>118</v>
      </c>
      <c r="C2678" s="38" t="s">
        <v>8302</v>
      </c>
      <c r="D2678" s="38" t="s">
        <v>8303</v>
      </c>
      <c r="E2678" s="38" t="s">
        <v>39</v>
      </c>
      <c r="F2678" s="38" t="s">
        <v>8304</v>
      </c>
      <c r="G2678" s="38" t="s">
        <v>7226</v>
      </c>
      <c r="H2678" s="38" t="s">
        <v>2665</v>
      </c>
      <c r="I2678" s="39">
        <v>12177.37</v>
      </c>
      <c r="J2678" s="15">
        <f>VLOOKUP(LEFT(B2678,5),[1]Percents!$C:$M,9,FALSE)</f>
        <v>0</v>
      </c>
      <c r="K2678" s="13">
        <f t="shared" si="42"/>
        <v>0</v>
      </c>
      <c r="L2678" s="22"/>
    </row>
    <row r="2679" spans="1:12" s="40" customFormat="1" ht="14.25" customHeight="1" x14ac:dyDescent="0.25">
      <c r="A2679" s="38" t="s">
        <v>243</v>
      </c>
      <c r="B2679" s="38" t="s">
        <v>50</v>
      </c>
      <c r="C2679" s="38" t="s">
        <v>8989</v>
      </c>
      <c r="D2679" s="38" t="s">
        <v>8990</v>
      </c>
      <c r="E2679" s="38" t="s">
        <v>386</v>
      </c>
      <c r="F2679" s="38" t="s">
        <v>8991</v>
      </c>
      <c r="G2679" s="38" t="s">
        <v>7869</v>
      </c>
      <c r="H2679" s="38" t="s">
        <v>2665</v>
      </c>
      <c r="I2679" s="39">
        <v>17900.849999999999</v>
      </c>
      <c r="J2679" s="15">
        <f>VLOOKUP(LEFT(B2679,5),[1]Percents!$C:$M,9,FALSE)</f>
        <v>0</v>
      </c>
      <c r="K2679" s="13">
        <f t="shared" si="42"/>
        <v>0</v>
      </c>
      <c r="L2679" s="22"/>
    </row>
    <row r="2680" spans="1:12" s="40" customFormat="1" ht="14.25" customHeight="1" x14ac:dyDescent="0.25">
      <c r="A2680" s="38" t="s">
        <v>213</v>
      </c>
      <c r="B2680" s="38" t="s">
        <v>211</v>
      </c>
      <c r="C2680" s="38" t="s">
        <v>2389</v>
      </c>
      <c r="D2680" s="38" t="s">
        <v>2390</v>
      </c>
      <c r="E2680" s="38" t="s">
        <v>2391</v>
      </c>
      <c r="F2680" s="38" t="s">
        <v>8305</v>
      </c>
      <c r="G2680" s="38" t="s">
        <v>1766</v>
      </c>
      <c r="H2680" s="38" t="s">
        <v>2665</v>
      </c>
      <c r="I2680" s="39">
        <v>100121.06</v>
      </c>
      <c r="J2680" s="15">
        <f>VLOOKUP(LEFT(B2680,5),[1]Percents!$C:$M,9,FALSE)</f>
        <v>0</v>
      </c>
      <c r="K2680" s="13">
        <f t="shared" si="42"/>
        <v>0</v>
      </c>
      <c r="L2680" s="22"/>
    </row>
    <row r="2681" spans="1:12" s="40" customFormat="1" ht="14.25" customHeight="1" x14ac:dyDescent="0.25">
      <c r="A2681" s="38" t="s">
        <v>213</v>
      </c>
      <c r="B2681" s="38" t="s">
        <v>258</v>
      </c>
      <c r="C2681" s="38" t="s">
        <v>8306</v>
      </c>
      <c r="D2681" s="38" t="s">
        <v>8307</v>
      </c>
      <c r="E2681" s="38" t="s">
        <v>541</v>
      </c>
      <c r="F2681" s="38" t="s">
        <v>8308</v>
      </c>
      <c r="G2681" s="38" t="s">
        <v>8309</v>
      </c>
      <c r="H2681" s="38" t="s">
        <v>2665</v>
      </c>
      <c r="I2681" s="39">
        <v>26874.12</v>
      </c>
      <c r="J2681" s="15">
        <f>VLOOKUP(LEFT(B2681,5),[1]Percents!$C:$M,9,FALSE)</f>
        <v>4.4049999999999999E-2</v>
      </c>
      <c r="K2681" s="13">
        <f t="shared" si="42"/>
        <v>1183.8049859999999</v>
      </c>
      <c r="L2681" s="22"/>
    </row>
    <row r="2682" spans="1:12" s="40" customFormat="1" ht="14.25" customHeight="1" x14ac:dyDescent="0.25">
      <c r="A2682" s="38" t="s">
        <v>213</v>
      </c>
      <c r="B2682" s="38" t="s">
        <v>164</v>
      </c>
      <c r="C2682" s="38" t="s">
        <v>11134</v>
      </c>
      <c r="D2682" s="38" t="s">
        <v>11135</v>
      </c>
      <c r="E2682" s="38" t="s">
        <v>6836</v>
      </c>
      <c r="F2682" s="38" t="s">
        <v>11136</v>
      </c>
      <c r="G2682" s="38" t="s">
        <v>10150</v>
      </c>
      <c r="H2682" s="38" t="s">
        <v>2665</v>
      </c>
      <c r="I2682" s="39">
        <v>1206.52</v>
      </c>
      <c r="J2682" s="15">
        <f>VLOOKUP(LEFT(B2682,5),[1]Percents!$C:$M,9,FALSE)</f>
        <v>0</v>
      </c>
      <c r="K2682" s="13">
        <f t="shared" si="42"/>
        <v>0</v>
      </c>
      <c r="L2682" s="22"/>
    </row>
    <row r="2683" spans="1:12" s="40" customFormat="1" ht="14.25" customHeight="1" x14ac:dyDescent="0.25">
      <c r="A2683" s="38" t="s">
        <v>243</v>
      </c>
      <c r="B2683" s="38" t="s">
        <v>290</v>
      </c>
      <c r="C2683" s="38" t="s">
        <v>8310</v>
      </c>
      <c r="D2683" s="38" t="s">
        <v>8311</v>
      </c>
      <c r="E2683" s="38" t="s">
        <v>272</v>
      </c>
      <c r="F2683" s="38" t="s">
        <v>8312</v>
      </c>
      <c r="G2683" s="38" t="s">
        <v>7773</v>
      </c>
      <c r="H2683" s="38" t="s">
        <v>2665</v>
      </c>
      <c r="I2683" s="39">
        <v>48528.62</v>
      </c>
      <c r="J2683" s="15">
        <f>VLOOKUP(LEFT(B2683,5),[1]Percents!$C:$M,9,FALSE)</f>
        <v>0</v>
      </c>
      <c r="K2683" s="13">
        <f t="shared" si="42"/>
        <v>0</v>
      </c>
      <c r="L2683" s="22"/>
    </row>
    <row r="2684" spans="1:12" s="40" customFormat="1" ht="14.25" customHeight="1" x14ac:dyDescent="0.25">
      <c r="A2684" s="38" t="s">
        <v>243</v>
      </c>
      <c r="B2684" s="38" t="s">
        <v>290</v>
      </c>
      <c r="C2684" s="38" t="s">
        <v>9615</v>
      </c>
      <c r="D2684" s="38" t="s">
        <v>9616</v>
      </c>
      <c r="E2684" s="38" t="s">
        <v>6803</v>
      </c>
      <c r="F2684" s="38" t="s">
        <v>8312</v>
      </c>
      <c r="G2684" s="38" t="s">
        <v>7773</v>
      </c>
      <c r="H2684" s="38" t="s">
        <v>2665</v>
      </c>
      <c r="I2684" s="39">
        <v>38302.449999999997</v>
      </c>
      <c r="J2684" s="15">
        <f>VLOOKUP(LEFT(B2684,5),[1]Percents!$C:$M,9,FALSE)</f>
        <v>0</v>
      </c>
      <c r="K2684" s="13">
        <f t="shared" si="42"/>
        <v>0</v>
      </c>
      <c r="L2684" s="22"/>
    </row>
    <row r="2685" spans="1:12" s="40" customFormat="1" ht="14.25" customHeight="1" x14ac:dyDescent="0.25">
      <c r="A2685" s="38" t="s">
        <v>141</v>
      </c>
      <c r="B2685" s="38" t="s">
        <v>111</v>
      </c>
      <c r="C2685" s="38" t="s">
        <v>8313</v>
      </c>
      <c r="D2685" s="38" t="s">
        <v>8314</v>
      </c>
      <c r="E2685" s="38" t="s">
        <v>7390</v>
      </c>
      <c r="F2685" s="38" t="s">
        <v>8315</v>
      </c>
      <c r="G2685" s="38" t="s">
        <v>7897</v>
      </c>
      <c r="H2685" s="38" t="s">
        <v>2665</v>
      </c>
      <c r="I2685" s="39">
        <v>5712.11</v>
      </c>
      <c r="J2685" s="15">
        <f>VLOOKUP(LEFT(B2685,5),[1]Percents!$C:$M,9,FALSE)</f>
        <v>0.64170000000000005</v>
      </c>
      <c r="K2685" s="13">
        <f t="shared" si="42"/>
        <v>3665.4609869999999</v>
      </c>
      <c r="L2685" s="22"/>
    </row>
    <row r="2686" spans="1:12" s="40" customFormat="1" ht="14.25" customHeight="1" x14ac:dyDescent="0.25">
      <c r="A2686" s="38" t="s">
        <v>213</v>
      </c>
      <c r="B2686" s="38" t="s">
        <v>94</v>
      </c>
      <c r="C2686" s="38" t="s">
        <v>8992</v>
      </c>
      <c r="D2686" s="38" t="s">
        <v>8993</v>
      </c>
      <c r="E2686" s="38" t="s">
        <v>406</v>
      </c>
      <c r="F2686" s="38" t="s">
        <v>8315</v>
      </c>
      <c r="G2686" s="38" t="s">
        <v>7897</v>
      </c>
      <c r="H2686" s="38" t="s">
        <v>2665</v>
      </c>
      <c r="I2686" s="39">
        <v>5712.11</v>
      </c>
      <c r="J2686" s="15">
        <f>VLOOKUP(LEFT(B2686,5),[1]Percents!$C:$M,9,FALSE)</f>
        <v>0</v>
      </c>
      <c r="K2686" s="13">
        <f t="shared" si="42"/>
        <v>0</v>
      </c>
      <c r="L2686" s="22"/>
    </row>
    <row r="2687" spans="1:12" s="40" customFormat="1" ht="14.25" customHeight="1" x14ac:dyDescent="0.25">
      <c r="A2687" s="38" t="s">
        <v>243</v>
      </c>
      <c r="B2687" s="38" t="s">
        <v>674</v>
      </c>
      <c r="C2687" s="38" t="s">
        <v>8316</v>
      </c>
      <c r="D2687" s="38" t="s">
        <v>8317</v>
      </c>
      <c r="E2687" s="38" t="s">
        <v>675</v>
      </c>
      <c r="F2687" s="38" t="s">
        <v>8318</v>
      </c>
      <c r="G2687" s="38" t="s">
        <v>7869</v>
      </c>
      <c r="H2687" s="38" t="s">
        <v>2665</v>
      </c>
      <c r="I2687" s="39">
        <v>22392.99</v>
      </c>
      <c r="J2687" s="15">
        <f>VLOOKUP(LEFT(B2687,5),[1]Percents!$C:$M,9,FALSE)</f>
        <v>0</v>
      </c>
      <c r="K2687" s="13">
        <f t="shared" si="42"/>
        <v>0</v>
      </c>
      <c r="L2687" s="22"/>
    </row>
    <row r="2688" spans="1:12" s="40" customFormat="1" ht="14.25" customHeight="1" x14ac:dyDescent="0.25">
      <c r="A2688" s="38" t="s">
        <v>213</v>
      </c>
      <c r="B2688" s="38" t="s">
        <v>154</v>
      </c>
      <c r="C2688" s="38" t="s">
        <v>8994</v>
      </c>
      <c r="D2688" s="38" t="s">
        <v>8995</v>
      </c>
      <c r="E2688" s="38" t="s">
        <v>8996</v>
      </c>
      <c r="F2688" s="38" t="s">
        <v>8997</v>
      </c>
      <c r="G2688" s="38" t="s">
        <v>5993</v>
      </c>
      <c r="H2688" s="38" t="s">
        <v>2665</v>
      </c>
      <c r="I2688" s="39">
        <v>7249.1799999999994</v>
      </c>
      <c r="J2688" s="15">
        <f>VLOOKUP(LEFT(B2688,5),[1]Percents!$C:$M,9,FALSE)</f>
        <v>0</v>
      </c>
      <c r="K2688" s="13">
        <f t="shared" si="42"/>
        <v>0</v>
      </c>
      <c r="L2688" s="22"/>
    </row>
    <row r="2689" spans="1:12" s="40" customFormat="1" ht="14.25" customHeight="1" x14ac:dyDescent="0.25">
      <c r="A2689" s="38" t="s">
        <v>213</v>
      </c>
      <c r="B2689" s="38" t="s">
        <v>162</v>
      </c>
      <c r="C2689" s="38" t="s">
        <v>10147</v>
      </c>
      <c r="D2689" s="38" t="s">
        <v>10148</v>
      </c>
      <c r="E2689" s="38" t="s">
        <v>3295</v>
      </c>
      <c r="F2689" s="38" t="s">
        <v>10149</v>
      </c>
      <c r="G2689" s="38" t="s">
        <v>10150</v>
      </c>
      <c r="H2689" s="38" t="s">
        <v>2665</v>
      </c>
      <c r="I2689" s="39">
        <v>4600.9799999999996</v>
      </c>
      <c r="J2689" s="15">
        <f>VLOOKUP(LEFT(B2689,5),[1]Percents!$C:$M,9,FALSE)</f>
        <v>4.4049999999999999E-2</v>
      </c>
      <c r="K2689" s="13">
        <f t="shared" si="42"/>
        <v>202.67316899999997</v>
      </c>
      <c r="L2689" s="22"/>
    </row>
    <row r="2690" spans="1:12" s="40" customFormat="1" ht="14.25" customHeight="1" x14ac:dyDescent="0.25">
      <c r="A2690" s="38" t="s">
        <v>213</v>
      </c>
      <c r="B2690" s="38" t="s">
        <v>258</v>
      </c>
      <c r="C2690" s="38" t="s">
        <v>8319</v>
      </c>
      <c r="D2690" s="38" t="s">
        <v>8320</v>
      </c>
      <c r="E2690" s="38" t="s">
        <v>17</v>
      </c>
      <c r="F2690" s="38" t="s">
        <v>8321</v>
      </c>
      <c r="G2690" s="38" t="s">
        <v>6464</v>
      </c>
      <c r="H2690" s="38" t="s">
        <v>2665</v>
      </c>
      <c r="I2690" s="39">
        <v>9535.19</v>
      </c>
      <c r="J2690" s="15">
        <f>VLOOKUP(LEFT(B2690,5),[1]Percents!$C:$M,9,FALSE)</f>
        <v>4.4049999999999999E-2</v>
      </c>
      <c r="K2690" s="13">
        <f t="shared" si="42"/>
        <v>420.02511950000002</v>
      </c>
      <c r="L2690" s="22"/>
    </row>
    <row r="2691" spans="1:12" s="40" customFormat="1" ht="14.25" customHeight="1" x14ac:dyDescent="0.25">
      <c r="A2691" s="38" t="s">
        <v>243</v>
      </c>
      <c r="B2691" s="38" t="s">
        <v>290</v>
      </c>
      <c r="C2691" s="38" t="s">
        <v>8998</v>
      </c>
      <c r="D2691" s="38" t="s">
        <v>8999</v>
      </c>
      <c r="E2691" s="38" t="s">
        <v>272</v>
      </c>
      <c r="F2691" s="38" t="s">
        <v>9000</v>
      </c>
      <c r="G2691" s="38" t="s">
        <v>8710</v>
      </c>
      <c r="H2691" s="38" t="s">
        <v>2665</v>
      </c>
      <c r="I2691" s="39">
        <v>20531.02</v>
      </c>
      <c r="J2691" s="15">
        <f>VLOOKUP(LEFT(B2691,5),[1]Percents!$C:$M,9,FALSE)</f>
        <v>0</v>
      </c>
      <c r="K2691" s="13">
        <f t="shared" si="42"/>
        <v>0</v>
      </c>
      <c r="L2691" s="22"/>
    </row>
    <row r="2692" spans="1:12" s="40" customFormat="1" ht="14.25" customHeight="1" x14ac:dyDescent="0.25">
      <c r="A2692" s="38" t="s">
        <v>213</v>
      </c>
      <c r="B2692" s="38" t="s">
        <v>79</v>
      </c>
      <c r="C2692" s="38" t="s">
        <v>9001</v>
      </c>
      <c r="D2692" s="38" t="s">
        <v>9002</v>
      </c>
      <c r="E2692" s="38" t="s">
        <v>9003</v>
      </c>
      <c r="F2692" s="38" t="s">
        <v>9004</v>
      </c>
      <c r="G2692" s="38" t="s">
        <v>9005</v>
      </c>
      <c r="H2692" s="38" t="s">
        <v>2665</v>
      </c>
      <c r="I2692" s="39">
        <v>25934.2</v>
      </c>
      <c r="J2692" s="15">
        <f>VLOOKUP(LEFT(B2692,5),[1]Percents!$C:$M,9,FALSE)</f>
        <v>0</v>
      </c>
      <c r="K2692" s="13">
        <f t="shared" si="42"/>
        <v>0</v>
      </c>
      <c r="L2692" s="22"/>
    </row>
    <row r="2693" spans="1:12" s="40" customFormat="1" ht="14.25" customHeight="1" x14ac:dyDescent="0.25">
      <c r="A2693" s="38" t="s">
        <v>213</v>
      </c>
      <c r="B2693" s="38" t="s">
        <v>258</v>
      </c>
      <c r="C2693" s="38" t="s">
        <v>8322</v>
      </c>
      <c r="D2693" s="38" t="s">
        <v>8323</v>
      </c>
      <c r="E2693" s="38" t="s">
        <v>1098</v>
      </c>
      <c r="F2693" s="38" t="s">
        <v>8324</v>
      </c>
      <c r="G2693" s="38" t="s">
        <v>8205</v>
      </c>
      <c r="H2693" s="38" t="s">
        <v>2665</v>
      </c>
      <c r="I2693" s="39">
        <v>10152.52</v>
      </c>
      <c r="J2693" s="15">
        <f>VLOOKUP(LEFT(B2693,5),[1]Percents!$C:$M,9,FALSE)</f>
        <v>4.4049999999999999E-2</v>
      </c>
      <c r="K2693" s="13">
        <f t="shared" si="42"/>
        <v>447.21850599999999</v>
      </c>
      <c r="L2693" s="22"/>
    </row>
    <row r="2694" spans="1:12" s="40" customFormat="1" ht="14.25" customHeight="1" x14ac:dyDescent="0.25">
      <c r="A2694" s="38" t="s">
        <v>213</v>
      </c>
      <c r="B2694" s="38" t="s">
        <v>2</v>
      </c>
      <c r="C2694" s="38" t="s">
        <v>8325</v>
      </c>
      <c r="D2694" s="38" t="s">
        <v>8326</v>
      </c>
      <c r="E2694" s="38" t="s">
        <v>3441</v>
      </c>
      <c r="F2694" s="38" t="s">
        <v>8327</v>
      </c>
      <c r="G2694" s="38" t="s">
        <v>7661</v>
      </c>
      <c r="H2694" s="38" t="s">
        <v>2665</v>
      </c>
      <c r="I2694" s="39">
        <v>25779.75</v>
      </c>
      <c r="J2694" s="15">
        <f>VLOOKUP(LEFT(B2694,5),[1]Percents!$C:$M,9,FALSE)</f>
        <v>0</v>
      </c>
      <c r="K2694" s="13">
        <f t="shared" si="42"/>
        <v>0</v>
      </c>
      <c r="L2694" s="22"/>
    </row>
    <row r="2695" spans="1:12" s="40" customFormat="1" ht="14.25" customHeight="1" x14ac:dyDescent="0.25">
      <c r="A2695" s="38" t="s">
        <v>10151</v>
      </c>
      <c r="B2695" s="38" t="s">
        <v>10152</v>
      </c>
      <c r="C2695" s="38" t="s">
        <v>10153</v>
      </c>
      <c r="D2695" s="38" t="s">
        <v>10154</v>
      </c>
      <c r="E2695" s="38" t="s">
        <v>10155</v>
      </c>
      <c r="F2695" s="38" t="s">
        <v>10156</v>
      </c>
      <c r="G2695" s="38" t="s">
        <v>9019</v>
      </c>
      <c r="H2695" s="38" t="s">
        <v>2665</v>
      </c>
      <c r="I2695" s="39">
        <v>11700</v>
      </c>
      <c r="J2695" s="15">
        <f>VLOOKUP(LEFT(B2695,5),[1]Percents!$C:$M,9,FALSE)</f>
        <v>0</v>
      </c>
      <c r="K2695" s="13">
        <f t="shared" si="42"/>
        <v>0</v>
      </c>
      <c r="L2695" s="22"/>
    </row>
    <row r="2696" spans="1:12" s="40" customFormat="1" ht="14.25" customHeight="1" x14ac:dyDescent="0.25">
      <c r="A2696" s="38" t="s">
        <v>141</v>
      </c>
      <c r="B2696" s="38" t="s">
        <v>3</v>
      </c>
      <c r="C2696" s="38" t="s">
        <v>9006</v>
      </c>
      <c r="D2696" s="38" t="s">
        <v>9007</v>
      </c>
      <c r="E2696" s="38" t="s">
        <v>6062</v>
      </c>
      <c r="F2696" s="38" t="s">
        <v>9008</v>
      </c>
      <c r="G2696" s="38" t="s">
        <v>8076</v>
      </c>
      <c r="H2696" s="38" t="s">
        <v>2665</v>
      </c>
      <c r="I2696" s="39">
        <v>3485.95</v>
      </c>
      <c r="J2696" s="15">
        <f>VLOOKUP(LEFT(B2696,5),[1]Percents!$C:$M,9,FALSE)</f>
        <v>0.64170000000000005</v>
      </c>
      <c r="K2696" s="13">
        <f t="shared" si="42"/>
        <v>2236.934115</v>
      </c>
      <c r="L2696" s="22"/>
    </row>
    <row r="2697" spans="1:12" s="40" customFormat="1" ht="14.25" customHeight="1" x14ac:dyDescent="0.25">
      <c r="A2697" s="38" t="s">
        <v>213</v>
      </c>
      <c r="B2697" s="38" t="s">
        <v>42</v>
      </c>
      <c r="C2697" s="38" t="s">
        <v>11137</v>
      </c>
      <c r="D2697" s="38" t="s">
        <v>11138</v>
      </c>
      <c r="E2697" s="38" t="s">
        <v>2623</v>
      </c>
      <c r="F2697" s="38" t="s">
        <v>11139</v>
      </c>
      <c r="G2697" s="38" t="s">
        <v>11140</v>
      </c>
      <c r="H2697" s="38" t="s">
        <v>2665</v>
      </c>
      <c r="I2697" s="39">
        <v>2723.38</v>
      </c>
      <c r="J2697" s="15">
        <f>VLOOKUP(LEFT(B2697,5),[1]Percents!$C:$M,9,FALSE)</f>
        <v>0</v>
      </c>
      <c r="K2697" s="13">
        <f t="shared" si="42"/>
        <v>0</v>
      </c>
      <c r="L2697" s="22"/>
    </row>
    <row r="2698" spans="1:12" s="40" customFormat="1" ht="14.25" customHeight="1" x14ac:dyDescent="0.25">
      <c r="A2698" s="38" t="s">
        <v>213</v>
      </c>
      <c r="B2698" s="38" t="s">
        <v>61</v>
      </c>
      <c r="C2698" s="38" t="s">
        <v>8328</v>
      </c>
      <c r="D2698" s="38" t="s">
        <v>8329</v>
      </c>
      <c r="E2698" s="38" t="s">
        <v>262</v>
      </c>
      <c r="F2698" s="38" t="s">
        <v>8330</v>
      </c>
      <c r="G2698" s="38" t="s">
        <v>7869</v>
      </c>
      <c r="H2698" s="38" t="s">
        <v>2665</v>
      </c>
      <c r="I2698" s="39">
        <v>30039.93</v>
      </c>
      <c r="J2698" s="15">
        <f>VLOOKUP(LEFT(B2698,5),[1]Percents!$C:$M,9,FALSE)</f>
        <v>0</v>
      </c>
      <c r="K2698" s="13">
        <f t="shared" si="42"/>
        <v>0</v>
      </c>
      <c r="L2698" s="22"/>
    </row>
    <row r="2699" spans="1:12" s="40" customFormat="1" ht="14.25" customHeight="1" x14ac:dyDescent="0.25">
      <c r="A2699" s="38" t="s">
        <v>243</v>
      </c>
      <c r="B2699" s="38" t="s">
        <v>203</v>
      </c>
      <c r="C2699" s="38" t="s">
        <v>8331</v>
      </c>
      <c r="D2699" s="38" t="s">
        <v>8332</v>
      </c>
      <c r="E2699" s="38" t="s">
        <v>1208</v>
      </c>
      <c r="F2699" s="38" t="s">
        <v>8333</v>
      </c>
      <c r="G2699" s="38" t="s">
        <v>6087</v>
      </c>
      <c r="H2699" s="38" t="s">
        <v>2665</v>
      </c>
      <c r="I2699" s="39">
        <v>39668.959999999999</v>
      </c>
      <c r="J2699" s="15">
        <f>VLOOKUP(LEFT(B2699,5),[1]Percents!$C:$M,9,FALSE)</f>
        <v>0</v>
      </c>
      <c r="K2699" s="13">
        <f t="shared" si="42"/>
        <v>0</v>
      </c>
      <c r="L2699" s="22"/>
    </row>
    <row r="2700" spans="1:12" s="40" customFormat="1" ht="14.25" customHeight="1" x14ac:dyDescent="0.25">
      <c r="A2700" s="38" t="s">
        <v>141</v>
      </c>
      <c r="B2700" s="38" t="s">
        <v>3</v>
      </c>
      <c r="C2700" s="38" t="s">
        <v>9009</v>
      </c>
      <c r="D2700" s="38" t="s">
        <v>9010</v>
      </c>
      <c r="E2700" s="38" t="s">
        <v>1015</v>
      </c>
      <c r="F2700" s="38" t="s">
        <v>9011</v>
      </c>
      <c r="G2700" s="38" t="s">
        <v>9012</v>
      </c>
      <c r="H2700" s="38" t="s">
        <v>2665</v>
      </c>
      <c r="I2700" s="39">
        <v>2720.88</v>
      </c>
      <c r="J2700" s="15">
        <f>VLOOKUP(LEFT(B2700,5),[1]Percents!$C:$M,9,FALSE)</f>
        <v>0.64170000000000005</v>
      </c>
      <c r="K2700" s="13">
        <f t="shared" si="42"/>
        <v>1745.9886960000001</v>
      </c>
      <c r="L2700" s="22"/>
    </row>
    <row r="2701" spans="1:12" s="40" customFormat="1" ht="14.25" customHeight="1" x14ac:dyDescent="0.25">
      <c r="A2701" s="38" t="s">
        <v>141</v>
      </c>
      <c r="B2701" s="38" t="s">
        <v>3</v>
      </c>
      <c r="C2701" s="38" t="s">
        <v>11461</v>
      </c>
      <c r="D2701" s="38" t="s">
        <v>11462</v>
      </c>
      <c r="E2701" s="38" t="s">
        <v>1015</v>
      </c>
      <c r="F2701" s="38" t="s">
        <v>11463</v>
      </c>
      <c r="G2701" s="38" t="s">
        <v>9012</v>
      </c>
      <c r="H2701" s="38" t="s">
        <v>2665</v>
      </c>
      <c r="I2701" s="39">
        <v>14853.55</v>
      </c>
      <c r="J2701" s="15">
        <f>VLOOKUP(LEFT(B2701,5),[1]Percents!$C:$M,9,FALSE)</f>
        <v>0.64170000000000005</v>
      </c>
      <c r="K2701" s="13">
        <f t="shared" si="42"/>
        <v>9531.5230350000002</v>
      </c>
      <c r="L2701" s="22"/>
    </row>
    <row r="2702" spans="1:12" s="40" customFormat="1" ht="14.25" customHeight="1" x14ac:dyDescent="0.25">
      <c r="A2702" s="38" t="s">
        <v>243</v>
      </c>
      <c r="B2702" s="38" t="s">
        <v>290</v>
      </c>
      <c r="C2702" s="38" t="s">
        <v>9617</v>
      </c>
      <c r="D2702" s="38" t="s">
        <v>9618</v>
      </c>
      <c r="E2702" s="38" t="s">
        <v>1440</v>
      </c>
      <c r="F2702" s="38" t="s">
        <v>9619</v>
      </c>
      <c r="G2702" s="38" t="s">
        <v>7869</v>
      </c>
      <c r="H2702" s="38" t="s">
        <v>2665</v>
      </c>
      <c r="I2702" s="39">
        <v>107.93</v>
      </c>
      <c r="J2702" s="15">
        <f>VLOOKUP(LEFT(B2702,5),[1]Percents!$C:$M,9,FALSE)</f>
        <v>0</v>
      </c>
      <c r="K2702" s="13">
        <f t="shared" si="42"/>
        <v>0</v>
      </c>
      <c r="L2702" s="22"/>
    </row>
    <row r="2703" spans="1:12" s="40" customFormat="1" ht="14.25" customHeight="1" x14ac:dyDescent="0.25">
      <c r="A2703" s="38" t="s">
        <v>243</v>
      </c>
      <c r="B2703" s="38" t="s">
        <v>674</v>
      </c>
      <c r="C2703" s="38" t="s">
        <v>9013</v>
      </c>
      <c r="D2703" s="38" t="s">
        <v>9014</v>
      </c>
      <c r="E2703" s="38" t="s">
        <v>675</v>
      </c>
      <c r="F2703" s="38" t="s">
        <v>9015</v>
      </c>
      <c r="G2703" s="38" t="s">
        <v>9012</v>
      </c>
      <c r="H2703" s="38" t="s">
        <v>2665</v>
      </c>
      <c r="I2703" s="39">
        <v>12452.03</v>
      </c>
      <c r="J2703" s="15">
        <f>VLOOKUP(LEFT(B2703,5),[1]Percents!$C:$M,9,FALSE)</f>
        <v>0</v>
      </c>
      <c r="K2703" s="13">
        <f t="shared" si="42"/>
        <v>0</v>
      </c>
      <c r="L2703" s="22"/>
    </row>
    <row r="2704" spans="1:12" s="40" customFormat="1" ht="14.25" customHeight="1" x14ac:dyDescent="0.25">
      <c r="A2704" s="38" t="s">
        <v>213</v>
      </c>
      <c r="B2704" s="38" t="s">
        <v>292</v>
      </c>
      <c r="C2704" s="38" t="s">
        <v>9016</v>
      </c>
      <c r="D2704" s="38" t="s">
        <v>9017</v>
      </c>
      <c r="E2704" s="38" t="s">
        <v>574</v>
      </c>
      <c r="F2704" s="38" t="s">
        <v>9018</v>
      </c>
      <c r="G2704" s="38" t="s">
        <v>9019</v>
      </c>
      <c r="H2704" s="38" t="s">
        <v>2665</v>
      </c>
      <c r="I2704" s="39">
        <v>16323.27</v>
      </c>
      <c r="J2704" s="15">
        <f>VLOOKUP(LEFT(B2704,5),[1]Percents!$C:$M,9,FALSE)</f>
        <v>4.4049999999999999E-2</v>
      </c>
      <c r="K2704" s="13">
        <f t="shared" si="42"/>
        <v>719.04004350000002</v>
      </c>
      <c r="L2704" s="22"/>
    </row>
    <row r="2705" spans="1:12" s="40" customFormat="1" ht="14.25" customHeight="1" x14ac:dyDescent="0.25">
      <c r="A2705" s="38" t="s">
        <v>243</v>
      </c>
      <c r="B2705" s="38" t="s">
        <v>674</v>
      </c>
      <c r="C2705" s="38" t="s">
        <v>9020</v>
      </c>
      <c r="D2705" s="38" t="s">
        <v>9021</v>
      </c>
      <c r="E2705" s="38" t="s">
        <v>675</v>
      </c>
      <c r="F2705" s="38" t="s">
        <v>9022</v>
      </c>
      <c r="G2705" s="38" t="s">
        <v>7661</v>
      </c>
      <c r="H2705" s="38" t="s">
        <v>2665</v>
      </c>
      <c r="I2705" s="39">
        <v>20599.88</v>
      </c>
      <c r="J2705" s="15">
        <f>VLOOKUP(LEFT(B2705,5),[1]Percents!$C:$M,9,FALSE)</f>
        <v>0</v>
      </c>
      <c r="K2705" s="13">
        <f t="shared" si="42"/>
        <v>0</v>
      </c>
      <c r="L2705" s="22"/>
    </row>
    <row r="2706" spans="1:12" s="40" customFormat="1" ht="14.25" customHeight="1" x14ac:dyDescent="0.25">
      <c r="A2706" s="38" t="s">
        <v>213</v>
      </c>
      <c r="B2706" s="38" t="s">
        <v>67</v>
      </c>
      <c r="C2706" s="38" t="s">
        <v>9023</v>
      </c>
      <c r="D2706" s="38" t="s">
        <v>9024</v>
      </c>
      <c r="E2706" s="38" t="s">
        <v>214</v>
      </c>
      <c r="F2706" s="38" t="s">
        <v>9025</v>
      </c>
      <c r="G2706" s="38" t="s">
        <v>9026</v>
      </c>
      <c r="H2706" s="38" t="s">
        <v>2665</v>
      </c>
      <c r="I2706" s="39">
        <v>23967.919999999998</v>
      </c>
      <c r="J2706" s="15">
        <f>VLOOKUP(LEFT(B2706,5),[1]Percents!$C:$M,9,FALSE)</f>
        <v>0</v>
      </c>
      <c r="K2706" s="13">
        <f t="shared" si="42"/>
        <v>0</v>
      </c>
      <c r="L2706" s="22"/>
    </row>
    <row r="2707" spans="1:12" s="40" customFormat="1" ht="14.25" customHeight="1" x14ac:dyDescent="0.25">
      <c r="A2707" s="38" t="s">
        <v>213</v>
      </c>
      <c r="B2707" s="38" t="s">
        <v>152</v>
      </c>
      <c r="C2707" s="38" t="s">
        <v>9027</v>
      </c>
      <c r="D2707" s="38" t="s">
        <v>9028</v>
      </c>
      <c r="E2707" s="38" t="s">
        <v>456</v>
      </c>
      <c r="F2707" s="38" t="s">
        <v>9029</v>
      </c>
      <c r="G2707" s="38" t="s">
        <v>9030</v>
      </c>
      <c r="H2707" s="38" t="s">
        <v>2665</v>
      </c>
      <c r="I2707" s="39">
        <v>22177.58</v>
      </c>
      <c r="J2707" s="15">
        <f>VLOOKUP(LEFT(B2707,5),[1]Percents!$C:$M,9,FALSE)</f>
        <v>0</v>
      </c>
      <c r="K2707" s="13">
        <f t="shared" si="42"/>
        <v>0</v>
      </c>
      <c r="L2707" s="22"/>
    </row>
    <row r="2708" spans="1:12" s="40" customFormat="1" ht="14.25" customHeight="1" x14ac:dyDescent="0.25">
      <c r="A2708" s="38" t="s">
        <v>243</v>
      </c>
      <c r="B2708" s="38" t="s">
        <v>50</v>
      </c>
      <c r="C2708" s="38" t="s">
        <v>9620</v>
      </c>
      <c r="D2708" s="38" t="s">
        <v>9621</v>
      </c>
      <c r="E2708" s="38" t="s">
        <v>348</v>
      </c>
      <c r="F2708" s="38" t="s">
        <v>9622</v>
      </c>
      <c r="G2708" s="38" t="s">
        <v>8076</v>
      </c>
      <c r="H2708" s="38" t="s">
        <v>2665</v>
      </c>
      <c r="I2708" s="39">
        <v>40545.129999999997</v>
      </c>
      <c r="J2708" s="15">
        <f>VLOOKUP(LEFT(B2708,5),[1]Percents!$C:$M,9,FALSE)</f>
        <v>0</v>
      </c>
      <c r="K2708" s="13">
        <f t="shared" si="42"/>
        <v>0</v>
      </c>
      <c r="L2708" s="22"/>
    </row>
    <row r="2709" spans="1:12" s="40" customFormat="1" ht="14.25" customHeight="1" x14ac:dyDescent="0.25">
      <c r="A2709" s="38" t="s">
        <v>243</v>
      </c>
      <c r="B2709" s="38" t="s">
        <v>50</v>
      </c>
      <c r="C2709" s="38" t="s">
        <v>9623</v>
      </c>
      <c r="D2709" s="38" t="s">
        <v>9624</v>
      </c>
      <c r="E2709" s="38" t="s">
        <v>348</v>
      </c>
      <c r="F2709" s="38" t="s">
        <v>9625</v>
      </c>
      <c r="G2709" s="38" t="s">
        <v>8434</v>
      </c>
      <c r="H2709" s="38" t="s">
        <v>2665</v>
      </c>
      <c r="I2709" s="39">
        <v>38658.82</v>
      </c>
      <c r="J2709" s="15">
        <f>VLOOKUP(LEFT(B2709,5),[1]Percents!$C:$M,9,FALSE)</f>
        <v>0</v>
      </c>
      <c r="K2709" s="13">
        <f t="shared" si="42"/>
        <v>0</v>
      </c>
      <c r="L2709" s="22"/>
    </row>
    <row r="2710" spans="1:12" s="40" customFormat="1" ht="14.25" customHeight="1" x14ac:dyDescent="0.25">
      <c r="A2710" s="38" t="s">
        <v>213</v>
      </c>
      <c r="B2710" s="38" t="s">
        <v>9254</v>
      </c>
      <c r="C2710" s="38" t="s">
        <v>9626</v>
      </c>
      <c r="D2710" s="38" t="s">
        <v>9627</v>
      </c>
      <c r="E2710" s="38" t="s">
        <v>550</v>
      </c>
      <c r="F2710" s="38" t="s">
        <v>9628</v>
      </c>
      <c r="G2710" s="38" t="s">
        <v>9629</v>
      </c>
      <c r="H2710" s="38" t="s">
        <v>2665</v>
      </c>
      <c r="I2710" s="39">
        <v>12876.18</v>
      </c>
      <c r="J2710" s="15">
        <f>VLOOKUP(LEFT(B2710,5),[1]Percents!$C:$M,9,FALSE)</f>
        <v>0</v>
      </c>
      <c r="K2710" s="13">
        <f t="shared" si="42"/>
        <v>0</v>
      </c>
      <c r="L2710" s="22"/>
    </row>
    <row r="2711" spans="1:12" s="40" customFormat="1" ht="14.25" customHeight="1" x14ac:dyDescent="0.25">
      <c r="A2711" s="38" t="s">
        <v>213</v>
      </c>
      <c r="B2711" s="38" t="s">
        <v>8968</v>
      </c>
      <c r="C2711" s="38" t="s">
        <v>11141</v>
      </c>
      <c r="D2711" s="38" t="s">
        <v>11142</v>
      </c>
      <c r="E2711" s="38" t="s">
        <v>6927</v>
      </c>
      <c r="F2711" s="38" t="s">
        <v>11143</v>
      </c>
      <c r="G2711" s="38" t="s">
        <v>11144</v>
      </c>
      <c r="H2711" s="38" t="s">
        <v>2665</v>
      </c>
      <c r="I2711" s="39">
        <v>1059.8</v>
      </c>
      <c r="J2711" s="15">
        <f>VLOOKUP(LEFT(B2711,5),[1]Percents!$C:$M,9,FALSE)</f>
        <v>0</v>
      </c>
      <c r="K2711" s="13">
        <f t="shared" si="42"/>
        <v>0</v>
      </c>
      <c r="L2711" s="22"/>
    </row>
    <row r="2712" spans="1:12" s="40" customFormat="1" ht="14.25" customHeight="1" x14ac:dyDescent="0.25">
      <c r="A2712" s="38" t="s">
        <v>213</v>
      </c>
      <c r="B2712" s="38" t="s">
        <v>229</v>
      </c>
      <c r="C2712" s="38" t="s">
        <v>9031</v>
      </c>
      <c r="D2712" s="38" t="s">
        <v>9032</v>
      </c>
      <c r="E2712" s="38" t="s">
        <v>353</v>
      </c>
      <c r="F2712" s="38" t="s">
        <v>9033</v>
      </c>
      <c r="G2712" s="38" t="s">
        <v>9030</v>
      </c>
      <c r="H2712" s="38" t="s">
        <v>2665</v>
      </c>
      <c r="I2712" s="39">
        <v>8963.4699999999993</v>
      </c>
      <c r="J2712" s="15">
        <f>VLOOKUP(LEFT(B2712,5),[1]Percents!$C:$M,9,FALSE)</f>
        <v>0</v>
      </c>
      <c r="K2712" s="13">
        <f t="shared" si="42"/>
        <v>0</v>
      </c>
      <c r="L2712" s="22"/>
    </row>
    <row r="2713" spans="1:12" s="40" customFormat="1" ht="14.25" customHeight="1" x14ac:dyDescent="0.25">
      <c r="A2713" s="38" t="s">
        <v>243</v>
      </c>
      <c r="B2713" s="38" t="s">
        <v>50</v>
      </c>
      <c r="C2713" s="38" t="s">
        <v>9034</v>
      </c>
      <c r="D2713" s="38" t="s">
        <v>9035</v>
      </c>
      <c r="E2713" s="38" t="s">
        <v>386</v>
      </c>
      <c r="F2713" s="38" t="s">
        <v>9036</v>
      </c>
      <c r="G2713" s="38" t="s">
        <v>7869</v>
      </c>
      <c r="H2713" s="38" t="s">
        <v>2665</v>
      </c>
      <c r="I2713" s="39">
        <v>48603.7</v>
      </c>
      <c r="J2713" s="15">
        <f>VLOOKUP(LEFT(B2713,5),[1]Percents!$C:$M,9,FALSE)</f>
        <v>0</v>
      </c>
      <c r="K2713" s="13">
        <f t="shared" si="42"/>
        <v>0</v>
      </c>
      <c r="L2713" s="22"/>
    </row>
    <row r="2714" spans="1:12" s="40" customFormat="1" ht="14.25" customHeight="1" x14ac:dyDescent="0.25">
      <c r="A2714" s="38" t="s">
        <v>213</v>
      </c>
      <c r="B2714" s="38" t="s">
        <v>152</v>
      </c>
      <c r="C2714" s="38" t="s">
        <v>9037</v>
      </c>
      <c r="D2714" s="38" t="s">
        <v>9038</v>
      </c>
      <c r="E2714" s="38" t="s">
        <v>456</v>
      </c>
      <c r="F2714" s="38" t="s">
        <v>9039</v>
      </c>
      <c r="G2714" s="38" t="s">
        <v>8076</v>
      </c>
      <c r="H2714" s="38" t="s">
        <v>2665</v>
      </c>
      <c r="I2714" s="39">
        <v>27062.32</v>
      </c>
      <c r="J2714" s="15">
        <f>VLOOKUP(LEFT(B2714,5),[1]Percents!$C:$M,9,FALSE)</f>
        <v>0</v>
      </c>
      <c r="K2714" s="13">
        <f t="shared" si="42"/>
        <v>0</v>
      </c>
      <c r="L2714" s="22"/>
    </row>
    <row r="2715" spans="1:12" s="40" customFormat="1" ht="14.25" customHeight="1" x14ac:dyDescent="0.25">
      <c r="A2715" s="38" t="s">
        <v>213</v>
      </c>
      <c r="B2715" s="38" t="s">
        <v>261</v>
      </c>
      <c r="C2715" s="38" t="s">
        <v>11145</v>
      </c>
      <c r="D2715" s="38" t="s">
        <v>11146</v>
      </c>
      <c r="E2715" s="38" t="s">
        <v>3296</v>
      </c>
      <c r="F2715" s="38" t="s">
        <v>11147</v>
      </c>
      <c r="G2715" s="38" t="s">
        <v>11148</v>
      </c>
      <c r="H2715" s="38" t="s">
        <v>2665</v>
      </c>
      <c r="I2715" s="39">
        <v>1125</v>
      </c>
      <c r="J2715" s="15">
        <f>VLOOKUP(LEFT(B2715,5),[1]Percents!$C:$M,9,FALSE)</f>
        <v>4.4049999999999999E-2</v>
      </c>
      <c r="K2715" s="13">
        <f t="shared" si="42"/>
        <v>49.556249999999999</v>
      </c>
      <c r="L2715" s="22"/>
    </row>
    <row r="2716" spans="1:12" s="40" customFormat="1" ht="14.25" customHeight="1" x14ac:dyDescent="0.25">
      <c r="A2716" s="38" t="s">
        <v>213</v>
      </c>
      <c r="B2716" s="38" t="s">
        <v>279</v>
      </c>
      <c r="C2716" s="38" t="s">
        <v>11861</v>
      </c>
      <c r="D2716" s="38" t="s">
        <v>11862</v>
      </c>
      <c r="E2716" s="38" t="s">
        <v>693</v>
      </c>
      <c r="F2716" s="38" t="s">
        <v>11863</v>
      </c>
      <c r="G2716" s="38" t="s">
        <v>11864</v>
      </c>
      <c r="H2716" s="38" t="s">
        <v>2665</v>
      </c>
      <c r="I2716" s="39">
        <v>12609.18</v>
      </c>
      <c r="J2716" s="15">
        <f>VLOOKUP(LEFT(B2716,5),[1]Percents!$C:$M,9,FALSE)</f>
        <v>0</v>
      </c>
      <c r="K2716" s="13">
        <f t="shared" si="42"/>
        <v>0</v>
      </c>
      <c r="L2716" s="22"/>
    </row>
    <row r="2717" spans="1:12" s="40" customFormat="1" ht="14.25" customHeight="1" x14ac:dyDescent="0.25">
      <c r="A2717" s="38" t="s">
        <v>213</v>
      </c>
      <c r="B2717" s="38" t="s">
        <v>162</v>
      </c>
      <c r="C2717" s="38" t="s">
        <v>10157</v>
      </c>
      <c r="D2717" s="38" t="s">
        <v>10158</v>
      </c>
      <c r="E2717" s="38" t="s">
        <v>4782</v>
      </c>
      <c r="F2717" s="38" t="s">
        <v>10159</v>
      </c>
      <c r="G2717" s="38" t="s">
        <v>10160</v>
      </c>
      <c r="H2717" s="38" t="s">
        <v>2665</v>
      </c>
      <c r="I2717" s="39">
        <v>3717.28</v>
      </c>
      <c r="J2717" s="15">
        <f>VLOOKUP(LEFT(B2717,5),[1]Percents!$C:$M,9,FALSE)</f>
        <v>4.4049999999999999E-2</v>
      </c>
      <c r="K2717" s="13">
        <f t="shared" si="42"/>
        <v>163.746184</v>
      </c>
      <c r="L2717" s="22"/>
    </row>
    <row r="2718" spans="1:12" s="40" customFormat="1" ht="14.25" customHeight="1" x14ac:dyDescent="0.25">
      <c r="A2718" s="38" t="s">
        <v>213</v>
      </c>
      <c r="B2718" s="38" t="s">
        <v>261</v>
      </c>
      <c r="C2718" s="38" t="s">
        <v>10805</v>
      </c>
      <c r="D2718" s="38" t="s">
        <v>10806</v>
      </c>
      <c r="E2718" s="38" t="s">
        <v>938</v>
      </c>
      <c r="F2718" s="38" t="s">
        <v>10807</v>
      </c>
      <c r="G2718" s="38" t="s">
        <v>10808</v>
      </c>
      <c r="H2718" s="38" t="s">
        <v>2665</v>
      </c>
      <c r="I2718" s="39">
        <v>1060.5</v>
      </c>
      <c r="J2718" s="15">
        <f>VLOOKUP(LEFT(B2718,5),[1]Percents!$C:$M,9,FALSE)</f>
        <v>4.4049999999999999E-2</v>
      </c>
      <c r="K2718" s="13">
        <f t="shared" ref="K2718:K2781" si="43">+J2718*I2718</f>
        <v>46.715024999999997</v>
      </c>
      <c r="L2718" s="22"/>
    </row>
    <row r="2719" spans="1:12" s="40" customFormat="1" ht="14.25" customHeight="1" x14ac:dyDescent="0.25">
      <c r="A2719" s="38" t="s">
        <v>25</v>
      </c>
      <c r="B2719" s="38" t="s">
        <v>1534</v>
      </c>
      <c r="C2719" s="38" t="s">
        <v>9040</v>
      </c>
      <c r="D2719" s="38" t="s">
        <v>9041</v>
      </c>
      <c r="E2719" s="38" t="s">
        <v>6409</v>
      </c>
      <c r="F2719" s="38" t="s">
        <v>9042</v>
      </c>
      <c r="G2719" s="38" t="s">
        <v>8076</v>
      </c>
      <c r="H2719" s="38" t="s">
        <v>2665</v>
      </c>
      <c r="I2719" s="39">
        <v>5333.34</v>
      </c>
      <c r="J2719" s="15">
        <f>VLOOKUP(LEFT(B2719,5),[1]Percents!$C:$M,9,FALSE)</f>
        <v>0</v>
      </c>
      <c r="K2719" s="13">
        <f t="shared" si="43"/>
        <v>0</v>
      </c>
      <c r="L2719" s="22"/>
    </row>
    <row r="2720" spans="1:12" s="40" customFormat="1" ht="14.25" customHeight="1" x14ac:dyDescent="0.25">
      <c r="A2720" s="38" t="s">
        <v>243</v>
      </c>
      <c r="B2720" s="38" t="s">
        <v>50</v>
      </c>
      <c r="C2720" s="38" t="s">
        <v>9630</v>
      </c>
      <c r="D2720" s="38" t="s">
        <v>9631</v>
      </c>
      <c r="E2720" s="38" t="s">
        <v>32</v>
      </c>
      <c r="F2720" s="38" t="s">
        <v>9632</v>
      </c>
      <c r="G2720" s="38" t="s">
        <v>9633</v>
      </c>
      <c r="H2720" s="38" t="s">
        <v>2665</v>
      </c>
      <c r="I2720" s="39">
        <v>19673.39</v>
      </c>
      <c r="J2720" s="15">
        <f>VLOOKUP(LEFT(B2720,5),[1]Percents!$C:$M,9,FALSE)</f>
        <v>0</v>
      </c>
      <c r="K2720" s="13">
        <f t="shared" si="43"/>
        <v>0</v>
      </c>
      <c r="L2720" s="22"/>
    </row>
    <row r="2721" spans="1:12" s="40" customFormat="1" ht="14.25" customHeight="1" x14ac:dyDescent="0.25">
      <c r="A2721" s="38" t="s">
        <v>25</v>
      </c>
      <c r="B2721" s="38" t="s">
        <v>1534</v>
      </c>
      <c r="C2721" s="38" t="s">
        <v>10558</v>
      </c>
      <c r="D2721" s="38" t="s">
        <v>10559</v>
      </c>
      <c r="E2721" s="38" t="s">
        <v>4379</v>
      </c>
      <c r="F2721" s="38" t="s">
        <v>10560</v>
      </c>
      <c r="G2721" s="38" t="s">
        <v>8589</v>
      </c>
      <c r="H2721" s="38" t="s">
        <v>2665</v>
      </c>
      <c r="I2721" s="39">
        <v>15530.31</v>
      </c>
      <c r="J2721" s="15">
        <f>VLOOKUP(LEFT(B2721,5),[1]Percents!$C:$M,9,FALSE)</f>
        <v>0</v>
      </c>
      <c r="K2721" s="13">
        <f t="shared" si="43"/>
        <v>0</v>
      </c>
      <c r="L2721" s="22"/>
    </row>
    <row r="2722" spans="1:12" s="40" customFormat="1" ht="14.25" customHeight="1" x14ac:dyDescent="0.25">
      <c r="A2722" s="38" t="s">
        <v>213</v>
      </c>
      <c r="B2722" s="38" t="s">
        <v>106</v>
      </c>
      <c r="C2722" s="38" t="s">
        <v>11149</v>
      </c>
      <c r="D2722" s="38" t="s">
        <v>11150</v>
      </c>
      <c r="E2722" s="38" t="s">
        <v>9144</v>
      </c>
      <c r="F2722" s="38" t="s">
        <v>11151</v>
      </c>
      <c r="G2722" s="38" t="s">
        <v>11152</v>
      </c>
      <c r="H2722" s="38" t="s">
        <v>2665</v>
      </c>
      <c r="I2722" s="39">
        <v>185.72</v>
      </c>
      <c r="J2722" s="15">
        <f>VLOOKUP(LEFT(B2722,5),[1]Percents!$C:$M,9,FALSE)</f>
        <v>0</v>
      </c>
      <c r="K2722" s="13">
        <f t="shared" si="43"/>
        <v>0</v>
      </c>
      <c r="L2722" s="22"/>
    </row>
    <row r="2723" spans="1:12" s="40" customFormat="1" ht="14.25" customHeight="1" x14ac:dyDescent="0.25">
      <c r="A2723" s="38" t="s">
        <v>213</v>
      </c>
      <c r="B2723" s="38" t="s">
        <v>4323</v>
      </c>
      <c r="C2723" s="38" t="s">
        <v>10161</v>
      </c>
      <c r="D2723" s="38" t="s">
        <v>10162</v>
      </c>
      <c r="E2723" s="38" t="s">
        <v>6620</v>
      </c>
      <c r="F2723" s="38" t="s">
        <v>10163</v>
      </c>
      <c r="G2723" s="38" t="s">
        <v>10164</v>
      </c>
      <c r="H2723" s="38" t="s">
        <v>2665</v>
      </c>
      <c r="I2723" s="39">
        <v>6305.51</v>
      </c>
      <c r="J2723" s="15">
        <f>VLOOKUP(LEFT(B2723,5),[1]Percents!$C:$M,9,FALSE)</f>
        <v>0</v>
      </c>
      <c r="K2723" s="13">
        <f t="shared" si="43"/>
        <v>0</v>
      </c>
      <c r="L2723" s="22"/>
    </row>
    <row r="2724" spans="1:12" s="40" customFormat="1" ht="14.25" customHeight="1" x14ac:dyDescent="0.25">
      <c r="A2724" s="38" t="s">
        <v>213</v>
      </c>
      <c r="B2724" s="38" t="s">
        <v>160</v>
      </c>
      <c r="C2724" s="38" t="s">
        <v>5296</v>
      </c>
      <c r="D2724" s="38" t="s">
        <v>5297</v>
      </c>
      <c r="E2724" s="38" t="s">
        <v>161</v>
      </c>
      <c r="F2724" s="38" t="s">
        <v>5298</v>
      </c>
      <c r="G2724" s="38" t="s">
        <v>5041</v>
      </c>
      <c r="H2724" s="38" t="s">
        <v>2665</v>
      </c>
      <c r="I2724" s="39">
        <v>1508.28</v>
      </c>
      <c r="J2724" s="15">
        <f>VLOOKUP(LEFT(B2724,5),[1]Percents!$C:$M,9,FALSE)</f>
        <v>4.4049999999999999E-2</v>
      </c>
      <c r="K2724" s="13">
        <f t="shared" si="43"/>
        <v>66.439734000000001</v>
      </c>
      <c r="L2724" s="22"/>
    </row>
    <row r="2725" spans="1:12" s="40" customFormat="1" ht="14.25" customHeight="1" x14ac:dyDescent="0.25">
      <c r="A2725" s="38" t="s">
        <v>213</v>
      </c>
      <c r="B2725" s="38" t="s">
        <v>145</v>
      </c>
      <c r="C2725" s="38" t="s">
        <v>3689</v>
      </c>
      <c r="D2725" s="38" t="s">
        <v>3690</v>
      </c>
      <c r="E2725" s="38" t="s">
        <v>445</v>
      </c>
      <c r="F2725" s="38" t="s">
        <v>4911</v>
      </c>
      <c r="G2725" s="38" t="s">
        <v>3449</v>
      </c>
      <c r="H2725" s="38" t="s">
        <v>2665</v>
      </c>
      <c r="I2725" s="39">
        <v>14995.89</v>
      </c>
      <c r="J2725" s="15">
        <f>VLOOKUP(LEFT(B2725,5),[1]Percents!$C:$M,9,FALSE)</f>
        <v>0</v>
      </c>
      <c r="K2725" s="13">
        <f t="shared" si="43"/>
        <v>0</v>
      </c>
      <c r="L2725" s="22"/>
    </row>
    <row r="2726" spans="1:12" s="40" customFormat="1" ht="14.25" customHeight="1" x14ac:dyDescent="0.25">
      <c r="A2726" s="38" t="s">
        <v>213</v>
      </c>
      <c r="B2726" s="38" t="s">
        <v>2</v>
      </c>
      <c r="C2726" s="38" t="s">
        <v>4529</v>
      </c>
      <c r="D2726" s="38" t="s">
        <v>4530</v>
      </c>
      <c r="E2726" s="38" t="s">
        <v>791</v>
      </c>
      <c r="F2726" s="38" t="s">
        <v>5063</v>
      </c>
      <c r="G2726" s="38" t="s">
        <v>3357</v>
      </c>
      <c r="H2726" s="38" t="s">
        <v>2665</v>
      </c>
      <c r="I2726" s="39">
        <v>3024.48</v>
      </c>
      <c r="J2726" s="15">
        <f>VLOOKUP(LEFT(B2726,5),[1]Percents!$C:$M,9,FALSE)</f>
        <v>0</v>
      </c>
      <c r="K2726" s="13">
        <f t="shared" si="43"/>
        <v>0</v>
      </c>
      <c r="L2726" s="22"/>
    </row>
    <row r="2727" spans="1:12" s="40" customFormat="1" ht="14.25" customHeight="1" x14ac:dyDescent="0.25">
      <c r="A2727" s="38" t="s">
        <v>213</v>
      </c>
      <c r="B2727" s="38" t="s">
        <v>190</v>
      </c>
      <c r="C2727" s="38" t="s">
        <v>11865</v>
      </c>
      <c r="D2727" s="38" t="s">
        <v>11866</v>
      </c>
      <c r="E2727" s="38" t="s">
        <v>627</v>
      </c>
      <c r="F2727" s="38" t="s">
        <v>11867</v>
      </c>
      <c r="G2727" s="38" t="s">
        <v>11868</v>
      </c>
      <c r="H2727" s="38" t="s">
        <v>2665</v>
      </c>
      <c r="I2727" s="39">
        <v>1627.21</v>
      </c>
      <c r="J2727" s="15">
        <f>VLOOKUP(LEFT(B2727,5),[1]Percents!$C:$M,9,FALSE)</f>
        <v>4.4049999999999999E-2</v>
      </c>
      <c r="K2727" s="13">
        <f t="shared" si="43"/>
        <v>71.678600500000002</v>
      </c>
      <c r="L2727" s="22"/>
    </row>
    <row r="2728" spans="1:12" s="40" customFormat="1" ht="14.25" customHeight="1" x14ac:dyDescent="0.25">
      <c r="A2728" s="38" t="s">
        <v>213</v>
      </c>
      <c r="B2728" s="38" t="s">
        <v>42</v>
      </c>
      <c r="C2728" s="38" t="s">
        <v>5299</v>
      </c>
      <c r="D2728" s="38" t="s">
        <v>5300</v>
      </c>
      <c r="E2728" s="38" t="s">
        <v>80</v>
      </c>
      <c r="F2728" s="38" t="s">
        <v>5301</v>
      </c>
      <c r="G2728" s="38" t="s">
        <v>5302</v>
      </c>
      <c r="H2728" s="38" t="s">
        <v>2665</v>
      </c>
      <c r="I2728" s="39">
        <v>13061.46</v>
      </c>
      <c r="J2728" s="15">
        <f>VLOOKUP(LEFT(B2728,5),[1]Percents!$C:$M,9,FALSE)</f>
        <v>0</v>
      </c>
      <c r="K2728" s="13">
        <f t="shared" si="43"/>
        <v>0</v>
      </c>
      <c r="L2728" s="22"/>
    </row>
    <row r="2729" spans="1:12" s="40" customFormat="1" ht="14.25" customHeight="1" x14ac:dyDescent="0.25">
      <c r="A2729" s="38" t="s">
        <v>213</v>
      </c>
      <c r="B2729" s="38" t="s">
        <v>258</v>
      </c>
      <c r="C2729" s="38" t="s">
        <v>5064</v>
      </c>
      <c r="D2729" s="38" t="s">
        <v>5065</v>
      </c>
      <c r="E2729" s="38" t="s">
        <v>453</v>
      </c>
      <c r="F2729" s="38" t="s">
        <v>5066</v>
      </c>
      <c r="G2729" s="38" t="s">
        <v>5067</v>
      </c>
      <c r="H2729" s="38" t="s">
        <v>2665</v>
      </c>
      <c r="I2729" s="39">
        <v>32680.799999999999</v>
      </c>
      <c r="J2729" s="15">
        <f>VLOOKUP(LEFT(B2729,5),[1]Percents!$C:$M,9,FALSE)</f>
        <v>4.4049999999999999E-2</v>
      </c>
      <c r="K2729" s="13">
        <f t="shared" si="43"/>
        <v>1439.58924</v>
      </c>
      <c r="L2729" s="22"/>
    </row>
    <row r="2730" spans="1:12" s="40" customFormat="1" ht="14.25" customHeight="1" x14ac:dyDescent="0.25">
      <c r="A2730" s="38" t="s">
        <v>243</v>
      </c>
      <c r="B2730" s="38" t="s">
        <v>50</v>
      </c>
      <c r="C2730" s="38" t="s">
        <v>9043</v>
      </c>
      <c r="D2730" s="38" t="s">
        <v>9044</v>
      </c>
      <c r="E2730" s="38" t="s">
        <v>32</v>
      </c>
      <c r="F2730" s="38" t="s">
        <v>9045</v>
      </c>
      <c r="G2730" s="38" t="s">
        <v>4957</v>
      </c>
      <c r="H2730" s="38" t="s">
        <v>2665</v>
      </c>
      <c r="I2730" s="39">
        <v>0.02</v>
      </c>
      <c r="J2730" s="15">
        <f>VLOOKUP(LEFT(B2730,5),[1]Percents!$C:$M,9,FALSE)</f>
        <v>0</v>
      </c>
      <c r="K2730" s="13">
        <f t="shared" si="43"/>
        <v>0</v>
      </c>
      <c r="L2730" s="22"/>
    </row>
    <row r="2731" spans="1:12" s="40" customFormat="1" ht="14.25" customHeight="1" x14ac:dyDescent="0.25">
      <c r="A2731" s="38" t="s">
        <v>213</v>
      </c>
      <c r="B2731" s="38" t="s">
        <v>160</v>
      </c>
      <c r="C2731" s="38" t="s">
        <v>6215</v>
      </c>
      <c r="D2731" s="38" t="s">
        <v>6216</v>
      </c>
      <c r="E2731" s="38" t="s">
        <v>161</v>
      </c>
      <c r="F2731" s="38" t="s">
        <v>6217</v>
      </c>
      <c r="G2731" s="38" t="s">
        <v>5644</v>
      </c>
      <c r="H2731" s="38" t="s">
        <v>2665</v>
      </c>
      <c r="I2731" s="39">
        <v>43381.56</v>
      </c>
      <c r="J2731" s="15">
        <f>VLOOKUP(LEFT(B2731,5),[1]Percents!$C:$M,9,FALSE)</f>
        <v>4.4049999999999999E-2</v>
      </c>
      <c r="K2731" s="13">
        <f t="shared" si="43"/>
        <v>1910.9577179999999</v>
      </c>
      <c r="L2731" s="22"/>
    </row>
    <row r="2732" spans="1:12" s="40" customFormat="1" ht="14.25" customHeight="1" x14ac:dyDescent="0.25">
      <c r="A2732" s="38" t="s">
        <v>213</v>
      </c>
      <c r="B2732" s="38" t="s">
        <v>160</v>
      </c>
      <c r="C2732" s="38" t="s">
        <v>9046</v>
      </c>
      <c r="D2732" s="38" t="s">
        <v>9047</v>
      </c>
      <c r="E2732" s="38" t="s">
        <v>156</v>
      </c>
      <c r="F2732" s="38" t="s">
        <v>6217</v>
      </c>
      <c r="G2732" s="38" t="s">
        <v>9048</v>
      </c>
      <c r="H2732" s="38" t="s">
        <v>2665</v>
      </c>
      <c r="I2732" s="39">
        <v>1446.29</v>
      </c>
      <c r="J2732" s="15">
        <f>VLOOKUP(LEFT(B2732,5),[1]Percents!$C:$M,9,FALSE)</f>
        <v>4.4049999999999999E-2</v>
      </c>
      <c r="K2732" s="13">
        <f t="shared" si="43"/>
        <v>63.7090745</v>
      </c>
      <c r="L2732" s="22"/>
    </row>
    <row r="2733" spans="1:12" s="40" customFormat="1" ht="14.25" customHeight="1" x14ac:dyDescent="0.25">
      <c r="A2733" s="38" t="s">
        <v>213</v>
      </c>
      <c r="B2733" s="38" t="s">
        <v>2331</v>
      </c>
      <c r="C2733" s="38" t="s">
        <v>6447</v>
      </c>
      <c r="D2733" s="38" t="s">
        <v>6448</v>
      </c>
      <c r="E2733" s="38" t="s">
        <v>6449</v>
      </c>
      <c r="F2733" s="38" t="s">
        <v>6450</v>
      </c>
      <c r="G2733" s="38" t="s">
        <v>5519</v>
      </c>
      <c r="H2733" s="38" t="s">
        <v>2665</v>
      </c>
      <c r="I2733" s="39">
        <v>4338.6400000000003</v>
      </c>
      <c r="J2733" s="15">
        <f>VLOOKUP(LEFT(B2733,5),[1]Percents!$C:$M,9,FALSE)</f>
        <v>0</v>
      </c>
      <c r="K2733" s="13">
        <f t="shared" si="43"/>
        <v>0</v>
      </c>
      <c r="L2733" s="22"/>
    </row>
    <row r="2734" spans="1:12" s="40" customFormat="1" ht="14.25" customHeight="1" x14ac:dyDescent="0.25">
      <c r="A2734" s="38" t="s">
        <v>213</v>
      </c>
      <c r="B2734" s="38" t="s">
        <v>11</v>
      </c>
      <c r="C2734" s="38" t="s">
        <v>12598</v>
      </c>
      <c r="D2734" s="38" t="s">
        <v>12599</v>
      </c>
      <c r="E2734" s="38" t="s">
        <v>6701</v>
      </c>
      <c r="F2734" s="38" t="s">
        <v>12600</v>
      </c>
      <c r="G2734" s="38" t="s">
        <v>4685</v>
      </c>
      <c r="H2734" s="38" t="s">
        <v>2665</v>
      </c>
      <c r="I2734" s="39">
        <v>17.79</v>
      </c>
      <c r="J2734" s="15">
        <f>VLOOKUP(LEFT(B2734,5),[1]Percents!$C:$M,9,FALSE)</f>
        <v>0</v>
      </c>
      <c r="K2734" s="13">
        <f t="shared" si="43"/>
        <v>0</v>
      </c>
      <c r="L2734" s="22"/>
    </row>
    <row r="2735" spans="1:12" s="40" customFormat="1" ht="14.25" customHeight="1" x14ac:dyDescent="0.25">
      <c r="A2735" s="38" t="s">
        <v>213</v>
      </c>
      <c r="B2735" s="38" t="s">
        <v>258</v>
      </c>
      <c r="C2735" s="38" t="s">
        <v>5303</v>
      </c>
      <c r="D2735" s="38" t="s">
        <v>5304</v>
      </c>
      <c r="E2735" s="38" t="s">
        <v>4176</v>
      </c>
      <c r="F2735" s="38" t="s">
        <v>5305</v>
      </c>
      <c r="G2735" s="38" t="s">
        <v>5040</v>
      </c>
      <c r="H2735" s="38" t="s">
        <v>2665</v>
      </c>
      <c r="I2735" s="39">
        <v>4954.46</v>
      </c>
      <c r="J2735" s="15">
        <f>VLOOKUP(LEFT(B2735,5),[1]Percents!$C:$M,9,FALSE)</f>
        <v>4.4049999999999999E-2</v>
      </c>
      <c r="K2735" s="13">
        <f t="shared" si="43"/>
        <v>218.24396300000001</v>
      </c>
      <c r="L2735" s="22"/>
    </row>
    <row r="2736" spans="1:12" s="40" customFormat="1" ht="14.25" customHeight="1" x14ac:dyDescent="0.25">
      <c r="A2736" s="38" t="s">
        <v>213</v>
      </c>
      <c r="B2736" s="38" t="s">
        <v>258</v>
      </c>
      <c r="C2736" s="38" t="s">
        <v>6011</v>
      </c>
      <c r="D2736" s="38" t="s">
        <v>6012</v>
      </c>
      <c r="E2736" s="38" t="s">
        <v>714</v>
      </c>
      <c r="F2736" s="38" t="s">
        <v>6013</v>
      </c>
      <c r="G2736" s="38" t="s">
        <v>4633</v>
      </c>
      <c r="H2736" s="38" t="s">
        <v>2665</v>
      </c>
      <c r="I2736" s="39">
        <v>27296.19</v>
      </c>
      <c r="J2736" s="15">
        <f>VLOOKUP(LEFT(B2736,5),[1]Percents!$C:$M,9,FALSE)</f>
        <v>4.4049999999999999E-2</v>
      </c>
      <c r="K2736" s="13">
        <f t="shared" si="43"/>
        <v>1202.3971695</v>
      </c>
      <c r="L2736" s="22"/>
    </row>
    <row r="2737" spans="1:12" s="40" customFormat="1" ht="14.25" customHeight="1" x14ac:dyDescent="0.25">
      <c r="A2737" s="38" t="s">
        <v>213</v>
      </c>
      <c r="B2737" s="38" t="s">
        <v>162</v>
      </c>
      <c r="C2737" s="38" t="s">
        <v>6218</v>
      </c>
      <c r="D2737" s="38" t="s">
        <v>6219</v>
      </c>
      <c r="E2737" s="38" t="s">
        <v>18</v>
      </c>
      <c r="F2737" s="38" t="s">
        <v>6220</v>
      </c>
      <c r="G2737" s="38" t="s">
        <v>6221</v>
      </c>
      <c r="H2737" s="38" t="s">
        <v>2665</v>
      </c>
      <c r="I2737" s="39">
        <v>4986.78</v>
      </c>
      <c r="J2737" s="15">
        <f>VLOOKUP(LEFT(B2737,5),[1]Percents!$C:$M,9,FALSE)</f>
        <v>4.4049999999999999E-2</v>
      </c>
      <c r="K2737" s="13">
        <f t="shared" si="43"/>
        <v>219.66765899999999</v>
      </c>
      <c r="L2737" s="22"/>
    </row>
    <row r="2738" spans="1:12" s="40" customFormat="1" ht="14.25" customHeight="1" x14ac:dyDescent="0.25">
      <c r="A2738" s="38" t="s">
        <v>25</v>
      </c>
      <c r="B2738" s="38" t="s">
        <v>1534</v>
      </c>
      <c r="C2738" s="38" t="s">
        <v>6222</v>
      </c>
      <c r="D2738" s="38" t="s">
        <v>6223</v>
      </c>
      <c r="E2738" s="38" t="s">
        <v>4379</v>
      </c>
      <c r="F2738" s="38" t="s">
        <v>6224</v>
      </c>
      <c r="G2738" s="38" t="s">
        <v>5420</v>
      </c>
      <c r="H2738" s="38" t="s">
        <v>2665</v>
      </c>
      <c r="I2738" s="39">
        <v>14373.21</v>
      </c>
      <c r="J2738" s="15">
        <f>VLOOKUP(LEFT(B2738,5),[1]Percents!$C:$M,9,FALSE)</f>
        <v>0</v>
      </c>
      <c r="K2738" s="13">
        <f t="shared" si="43"/>
        <v>0</v>
      </c>
      <c r="L2738" s="22"/>
    </row>
    <row r="2739" spans="1:12" s="40" customFormat="1" ht="14.25" customHeight="1" x14ac:dyDescent="0.25">
      <c r="A2739" s="38" t="s">
        <v>243</v>
      </c>
      <c r="B2739" s="38" t="s">
        <v>674</v>
      </c>
      <c r="C2739" s="38" t="s">
        <v>6661</v>
      </c>
      <c r="D2739" s="38" t="s">
        <v>6662</v>
      </c>
      <c r="E2739" s="38" t="s">
        <v>113</v>
      </c>
      <c r="F2739" s="38" t="s">
        <v>6663</v>
      </c>
      <c r="G2739" s="38" t="s">
        <v>6664</v>
      </c>
      <c r="H2739" s="38" t="s">
        <v>2665</v>
      </c>
      <c r="I2739" s="39">
        <v>14080.04</v>
      </c>
      <c r="J2739" s="15">
        <f>VLOOKUP(LEFT(B2739,5),[1]Percents!$C:$M,9,FALSE)</f>
        <v>0</v>
      </c>
      <c r="K2739" s="13">
        <f t="shared" si="43"/>
        <v>0</v>
      </c>
      <c r="L2739" s="22"/>
    </row>
    <row r="2740" spans="1:12" s="40" customFormat="1" ht="14.25" customHeight="1" x14ac:dyDescent="0.25">
      <c r="A2740" s="38" t="s">
        <v>243</v>
      </c>
      <c r="B2740" s="38" t="s">
        <v>290</v>
      </c>
      <c r="C2740" s="38" t="s">
        <v>7127</v>
      </c>
      <c r="D2740" s="38" t="s">
        <v>7128</v>
      </c>
      <c r="E2740" s="38" t="s">
        <v>1</v>
      </c>
      <c r="F2740" s="38" t="s">
        <v>7129</v>
      </c>
      <c r="G2740" s="38" t="s">
        <v>6733</v>
      </c>
      <c r="H2740" s="38" t="s">
        <v>2665</v>
      </c>
      <c r="I2740" s="39">
        <v>27789.97</v>
      </c>
      <c r="J2740" s="15">
        <f>VLOOKUP(LEFT(B2740,5),[1]Percents!$C:$M,9,FALSE)</f>
        <v>0</v>
      </c>
      <c r="K2740" s="13">
        <f t="shared" si="43"/>
        <v>0</v>
      </c>
      <c r="L2740" s="22"/>
    </row>
    <row r="2741" spans="1:12" s="40" customFormat="1" ht="14.25" customHeight="1" x14ac:dyDescent="0.25">
      <c r="A2741" s="38" t="s">
        <v>213</v>
      </c>
      <c r="B2741" s="38" t="s">
        <v>164</v>
      </c>
      <c r="C2741" s="38" t="s">
        <v>8003</v>
      </c>
      <c r="D2741" s="38" t="s">
        <v>8004</v>
      </c>
      <c r="E2741" s="38" t="s">
        <v>5583</v>
      </c>
      <c r="F2741" s="38" t="s">
        <v>8005</v>
      </c>
      <c r="G2741" s="38" t="s">
        <v>7387</v>
      </c>
      <c r="H2741" s="38" t="s">
        <v>2665</v>
      </c>
      <c r="I2741" s="39">
        <v>1866.01</v>
      </c>
      <c r="J2741" s="15">
        <f>VLOOKUP(LEFT(B2741,5),[1]Percents!$C:$M,9,FALSE)</f>
        <v>0</v>
      </c>
      <c r="K2741" s="13">
        <f t="shared" si="43"/>
        <v>0</v>
      </c>
      <c r="L2741" s="22"/>
    </row>
    <row r="2742" spans="1:12" s="40" customFormat="1" ht="14.25" customHeight="1" x14ac:dyDescent="0.25">
      <c r="A2742" s="38" t="s">
        <v>213</v>
      </c>
      <c r="B2742" s="38" t="s">
        <v>261</v>
      </c>
      <c r="C2742" s="38" t="s">
        <v>8334</v>
      </c>
      <c r="D2742" s="38" t="s">
        <v>8335</v>
      </c>
      <c r="E2742" s="38" t="s">
        <v>14</v>
      </c>
      <c r="F2742" s="38" t="s">
        <v>8336</v>
      </c>
      <c r="G2742" s="38" t="s">
        <v>8009</v>
      </c>
      <c r="H2742" s="38" t="s">
        <v>2665</v>
      </c>
      <c r="I2742" s="39">
        <v>4384.2299999999996</v>
      </c>
      <c r="J2742" s="15">
        <f>VLOOKUP(LEFT(B2742,5),[1]Percents!$C:$M,9,FALSE)</f>
        <v>4.4049999999999999E-2</v>
      </c>
      <c r="K2742" s="13">
        <f t="shared" si="43"/>
        <v>193.12533149999999</v>
      </c>
      <c r="L2742" s="22"/>
    </row>
    <row r="2743" spans="1:12" s="40" customFormat="1" ht="14.25" customHeight="1" x14ac:dyDescent="0.25">
      <c r="A2743" s="38" t="s">
        <v>213</v>
      </c>
      <c r="B2743" s="38" t="s">
        <v>120</v>
      </c>
      <c r="C2743" s="38" t="s">
        <v>7789</v>
      </c>
      <c r="D2743" s="38" t="s">
        <v>7790</v>
      </c>
      <c r="E2743" s="38" t="s">
        <v>6737</v>
      </c>
      <c r="F2743" s="38" t="s">
        <v>7791</v>
      </c>
      <c r="G2743" s="38" t="s">
        <v>7792</v>
      </c>
      <c r="H2743" s="38" t="s">
        <v>2665</v>
      </c>
      <c r="I2743" s="39">
        <v>3242.82</v>
      </c>
      <c r="J2743" s="15">
        <f>VLOOKUP(LEFT(B2743,5),[1]Percents!$C:$M,9,FALSE)</f>
        <v>0</v>
      </c>
      <c r="K2743" s="13">
        <f t="shared" si="43"/>
        <v>0</v>
      </c>
      <c r="L2743" s="22"/>
    </row>
    <row r="2744" spans="1:12" s="40" customFormat="1" ht="14.25" customHeight="1" x14ac:dyDescent="0.25">
      <c r="A2744" s="38" t="s">
        <v>213</v>
      </c>
      <c r="B2744" s="38" t="s">
        <v>68</v>
      </c>
      <c r="C2744" s="38" t="s">
        <v>8006</v>
      </c>
      <c r="D2744" s="38" t="s">
        <v>8007</v>
      </c>
      <c r="E2744" s="38" t="s">
        <v>788</v>
      </c>
      <c r="F2744" s="38" t="s">
        <v>8008</v>
      </c>
      <c r="G2744" s="38" t="s">
        <v>8009</v>
      </c>
      <c r="H2744" s="38" t="s">
        <v>2665</v>
      </c>
      <c r="I2744" s="39">
        <v>2406.9699999999998</v>
      </c>
      <c r="J2744" s="15">
        <f>VLOOKUP(LEFT(B2744,5),[1]Percents!$C:$M,9,FALSE)</f>
        <v>0</v>
      </c>
      <c r="K2744" s="13">
        <f t="shared" si="43"/>
        <v>0</v>
      </c>
      <c r="L2744" s="22"/>
    </row>
    <row r="2745" spans="1:12" s="40" customFormat="1" ht="14.25" customHeight="1" x14ac:dyDescent="0.25">
      <c r="A2745" s="38" t="s">
        <v>243</v>
      </c>
      <c r="B2745" s="38" t="s">
        <v>50</v>
      </c>
      <c r="C2745" s="38" t="s">
        <v>9049</v>
      </c>
      <c r="D2745" s="38" t="s">
        <v>9050</v>
      </c>
      <c r="E2745" s="38" t="s">
        <v>124</v>
      </c>
      <c r="F2745" s="38" t="s">
        <v>9051</v>
      </c>
      <c r="G2745" s="38" t="s">
        <v>7869</v>
      </c>
      <c r="H2745" s="38" t="s">
        <v>2665</v>
      </c>
      <c r="I2745" s="39">
        <v>36610.720000000001</v>
      </c>
      <c r="J2745" s="15">
        <f>VLOOKUP(LEFT(B2745,5),[1]Percents!$C:$M,9,FALSE)</f>
        <v>0</v>
      </c>
      <c r="K2745" s="13">
        <f t="shared" si="43"/>
        <v>0</v>
      </c>
      <c r="L2745" s="22"/>
    </row>
    <row r="2746" spans="1:12" s="40" customFormat="1" ht="14.25" customHeight="1" x14ac:dyDescent="0.25">
      <c r="A2746" s="38" t="s">
        <v>213</v>
      </c>
      <c r="B2746" s="38" t="s">
        <v>162</v>
      </c>
      <c r="C2746" s="38" t="s">
        <v>8337</v>
      </c>
      <c r="D2746" s="38" t="s">
        <v>8338</v>
      </c>
      <c r="E2746" s="38" t="s">
        <v>18</v>
      </c>
      <c r="F2746" s="38" t="s">
        <v>8339</v>
      </c>
      <c r="G2746" s="38" t="s">
        <v>7995</v>
      </c>
      <c r="H2746" s="38" t="s">
        <v>2665</v>
      </c>
      <c r="I2746" s="39">
        <v>2027.21</v>
      </c>
      <c r="J2746" s="15">
        <f>VLOOKUP(LEFT(B2746,5),[1]Percents!$C:$M,9,FALSE)</f>
        <v>4.4049999999999999E-2</v>
      </c>
      <c r="K2746" s="13">
        <f t="shared" si="43"/>
        <v>89.298600500000006</v>
      </c>
      <c r="L2746" s="22"/>
    </row>
    <row r="2747" spans="1:12" s="40" customFormat="1" ht="14.25" customHeight="1" x14ac:dyDescent="0.25">
      <c r="A2747" s="38" t="s">
        <v>213</v>
      </c>
      <c r="B2747" s="38" t="s">
        <v>258</v>
      </c>
      <c r="C2747" s="38" t="s">
        <v>9052</v>
      </c>
      <c r="D2747" s="38" t="s">
        <v>9053</v>
      </c>
      <c r="E2747" s="38" t="s">
        <v>1374</v>
      </c>
      <c r="F2747" s="38" t="s">
        <v>9054</v>
      </c>
      <c r="G2747" s="38" t="s">
        <v>9055</v>
      </c>
      <c r="H2747" s="38" t="s">
        <v>2665</v>
      </c>
      <c r="I2747" s="39">
        <v>8760.33</v>
      </c>
      <c r="J2747" s="15">
        <f>VLOOKUP(LEFT(B2747,5),[1]Percents!$C:$M,9,FALSE)</f>
        <v>4.4049999999999999E-2</v>
      </c>
      <c r="K2747" s="13">
        <f t="shared" si="43"/>
        <v>385.89253650000001</v>
      </c>
      <c r="L2747" s="22"/>
    </row>
    <row r="2748" spans="1:12" s="40" customFormat="1" ht="14.25" customHeight="1" x14ac:dyDescent="0.25">
      <c r="A2748" s="38" t="s">
        <v>243</v>
      </c>
      <c r="B2748" s="38" t="s">
        <v>674</v>
      </c>
      <c r="C2748" s="38" t="s">
        <v>8340</v>
      </c>
      <c r="D2748" s="38" t="s">
        <v>8341</v>
      </c>
      <c r="E2748" s="38" t="s">
        <v>1031</v>
      </c>
      <c r="F2748" s="38" t="s">
        <v>8342</v>
      </c>
      <c r="G2748" s="38" t="s">
        <v>8343</v>
      </c>
      <c r="H2748" s="38" t="s">
        <v>2665</v>
      </c>
      <c r="I2748" s="39">
        <v>87441.87000000001</v>
      </c>
      <c r="J2748" s="15">
        <f>VLOOKUP(LEFT(B2748,5),[1]Percents!$C:$M,9,FALSE)</f>
        <v>0</v>
      </c>
      <c r="K2748" s="13">
        <f t="shared" si="43"/>
        <v>0</v>
      </c>
      <c r="L2748" s="22"/>
    </row>
    <row r="2749" spans="1:12" s="40" customFormat="1" ht="14.25" customHeight="1" x14ac:dyDescent="0.25">
      <c r="A2749" s="38" t="s">
        <v>213</v>
      </c>
      <c r="B2749" s="38" t="s">
        <v>261</v>
      </c>
      <c r="C2749" s="38" t="s">
        <v>9634</v>
      </c>
      <c r="D2749" s="38" t="s">
        <v>9635</v>
      </c>
      <c r="E2749" s="38" t="s">
        <v>9636</v>
      </c>
      <c r="F2749" s="38" t="s">
        <v>9637</v>
      </c>
      <c r="G2749" s="38" t="s">
        <v>7750</v>
      </c>
      <c r="H2749" s="38" t="s">
        <v>2665</v>
      </c>
      <c r="I2749" s="39">
        <v>3667.91</v>
      </c>
      <c r="J2749" s="15">
        <f>VLOOKUP(LEFT(B2749,5),[1]Percents!$C:$M,9,FALSE)</f>
        <v>4.4049999999999999E-2</v>
      </c>
      <c r="K2749" s="13">
        <f t="shared" si="43"/>
        <v>161.57143549999998</v>
      </c>
      <c r="L2749" s="22"/>
    </row>
    <row r="2750" spans="1:12" s="40" customFormat="1" ht="14.25" customHeight="1" x14ac:dyDescent="0.25">
      <c r="A2750" s="38" t="s">
        <v>243</v>
      </c>
      <c r="B2750" s="38" t="s">
        <v>290</v>
      </c>
      <c r="C2750" s="38" t="s">
        <v>9638</v>
      </c>
      <c r="D2750" s="38" t="s">
        <v>9639</v>
      </c>
      <c r="E2750" s="38" t="s">
        <v>272</v>
      </c>
      <c r="F2750" s="38" t="s">
        <v>9640</v>
      </c>
      <c r="G2750" s="38" t="s">
        <v>9641</v>
      </c>
      <c r="H2750" s="38" t="s">
        <v>2665</v>
      </c>
      <c r="I2750" s="39">
        <v>20675.689999999999</v>
      </c>
      <c r="J2750" s="15">
        <f>VLOOKUP(LEFT(B2750,5),[1]Percents!$C:$M,9,FALSE)</f>
        <v>0</v>
      </c>
      <c r="K2750" s="13">
        <f t="shared" si="43"/>
        <v>0</v>
      </c>
      <c r="L2750" s="22"/>
    </row>
    <row r="2751" spans="1:12" s="40" customFormat="1" ht="14.25" customHeight="1" x14ac:dyDescent="0.25">
      <c r="A2751" s="38" t="s">
        <v>213</v>
      </c>
      <c r="B2751" s="38" t="s">
        <v>102</v>
      </c>
      <c r="C2751" s="38" t="s">
        <v>10165</v>
      </c>
      <c r="D2751" s="38" t="s">
        <v>10166</v>
      </c>
      <c r="E2751" s="38" t="s">
        <v>10167</v>
      </c>
      <c r="F2751" s="38" t="s">
        <v>10168</v>
      </c>
      <c r="G2751" s="38" t="s">
        <v>7059</v>
      </c>
      <c r="H2751" s="38" t="s">
        <v>2665</v>
      </c>
      <c r="I2751" s="39">
        <v>3580.85</v>
      </c>
      <c r="J2751" s="15">
        <f>VLOOKUP(LEFT(B2751,5),[1]Percents!$C:$M,9,FALSE)</f>
        <v>0</v>
      </c>
      <c r="K2751" s="13">
        <f t="shared" si="43"/>
        <v>0</v>
      </c>
      <c r="L2751" s="22"/>
    </row>
    <row r="2752" spans="1:12" s="40" customFormat="1" ht="14.25" customHeight="1" x14ac:dyDescent="0.25">
      <c r="A2752" s="38" t="s">
        <v>213</v>
      </c>
      <c r="B2752" s="38" t="s">
        <v>94</v>
      </c>
      <c r="C2752" s="38" t="s">
        <v>10169</v>
      </c>
      <c r="D2752" s="38" t="s">
        <v>10170</v>
      </c>
      <c r="E2752" s="38" t="s">
        <v>97</v>
      </c>
      <c r="F2752" s="38" t="s">
        <v>10171</v>
      </c>
      <c r="G2752" s="38" t="s">
        <v>9320</v>
      </c>
      <c r="H2752" s="38" t="s">
        <v>2665</v>
      </c>
      <c r="I2752" s="39">
        <v>2459.79</v>
      </c>
      <c r="J2752" s="15">
        <f>VLOOKUP(LEFT(B2752,5),[1]Percents!$C:$M,9,FALSE)</f>
        <v>0</v>
      </c>
      <c r="K2752" s="13">
        <f t="shared" si="43"/>
        <v>0</v>
      </c>
      <c r="L2752" s="22"/>
    </row>
    <row r="2753" spans="1:12" s="40" customFormat="1" ht="14.25" customHeight="1" x14ac:dyDescent="0.25">
      <c r="A2753" s="38" t="s">
        <v>213</v>
      </c>
      <c r="B2753" s="38" t="s">
        <v>258</v>
      </c>
      <c r="C2753" s="38" t="s">
        <v>9642</v>
      </c>
      <c r="D2753" s="38" t="s">
        <v>9643</v>
      </c>
      <c r="E2753" s="38" t="s">
        <v>1276</v>
      </c>
      <c r="F2753" s="38" t="s">
        <v>9644</v>
      </c>
      <c r="G2753" s="38" t="s">
        <v>9645</v>
      </c>
      <c r="H2753" s="38" t="s">
        <v>2665</v>
      </c>
      <c r="I2753" s="39">
        <v>8536.15</v>
      </c>
      <c r="J2753" s="15">
        <f>VLOOKUP(LEFT(B2753,5),[1]Percents!$C:$M,9,FALSE)</f>
        <v>4.4049999999999999E-2</v>
      </c>
      <c r="K2753" s="13">
        <f t="shared" si="43"/>
        <v>376.01740749999999</v>
      </c>
      <c r="L2753" s="22"/>
    </row>
    <row r="2754" spans="1:12" s="40" customFormat="1" ht="14.25" customHeight="1" x14ac:dyDescent="0.25">
      <c r="A2754" s="38" t="s">
        <v>9646</v>
      </c>
      <c r="B2754" s="38" t="s">
        <v>9647</v>
      </c>
      <c r="C2754" s="38" t="s">
        <v>9648</v>
      </c>
      <c r="D2754" s="38" t="s">
        <v>9649</v>
      </c>
      <c r="E2754" s="38" t="s">
        <v>69</v>
      </c>
      <c r="F2754" s="38" t="s">
        <v>9650</v>
      </c>
      <c r="G2754" s="38" t="s">
        <v>9048</v>
      </c>
      <c r="H2754" s="38" t="s">
        <v>2665</v>
      </c>
      <c r="I2754" s="39">
        <v>8250.4500000000007</v>
      </c>
      <c r="J2754" s="15">
        <f>VLOOKUP(LEFT(B2754,5),[1]Percents!$C:$M,9,FALSE)</f>
        <v>0</v>
      </c>
      <c r="K2754" s="13">
        <f t="shared" si="43"/>
        <v>0</v>
      </c>
      <c r="L2754" s="22"/>
    </row>
    <row r="2755" spans="1:12" s="40" customFormat="1" ht="14.25" customHeight="1" x14ac:dyDescent="0.25">
      <c r="A2755" s="38" t="s">
        <v>243</v>
      </c>
      <c r="B2755" s="38" t="s">
        <v>50</v>
      </c>
      <c r="C2755" s="38" t="s">
        <v>10172</v>
      </c>
      <c r="D2755" s="38" t="s">
        <v>10173</v>
      </c>
      <c r="E2755" s="38" t="s">
        <v>386</v>
      </c>
      <c r="F2755" s="38" t="s">
        <v>10174</v>
      </c>
      <c r="G2755" s="38" t="s">
        <v>10078</v>
      </c>
      <c r="H2755" s="38" t="s">
        <v>2665</v>
      </c>
      <c r="I2755" s="39">
        <v>36687.42</v>
      </c>
      <c r="J2755" s="15">
        <f>VLOOKUP(LEFT(B2755,5),[1]Percents!$C:$M,9,FALSE)</f>
        <v>0</v>
      </c>
      <c r="K2755" s="13">
        <f t="shared" si="43"/>
        <v>0</v>
      </c>
      <c r="L2755" s="22"/>
    </row>
    <row r="2756" spans="1:12" s="40" customFormat="1" ht="14.25" customHeight="1" x14ac:dyDescent="0.25">
      <c r="A2756" s="38" t="s">
        <v>213</v>
      </c>
      <c r="B2756" s="38" t="s">
        <v>258</v>
      </c>
      <c r="C2756" s="38" t="s">
        <v>9651</v>
      </c>
      <c r="D2756" s="38" t="s">
        <v>9652</v>
      </c>
      <c r="E2756" s="38" t="s">
        <v>3699</v>
      </c>
      <c r="F2756" s="38" t="s">
        <v>9653</v>
      </c>
      <c r="G2756" s="38" t="s">
        <v>9654</v>
      </c>
      <c r="H2756" s="38" t="s">
        <v>2665</v>
      </c>
      <c r="I2756" s="39">
        <v>12701.72</v>
      </c>
      <c r="J2756" s="15">
        <f>VLOOKUP(LEFT(B2756,5),[1]Percents!$C:$M,9,FALSE)</f>
        <v>4.4049999999999999E-2</v>
      </c>
      <c r="K2756" s="13">
        <f t="shared" si="43"/>
        <v>559.51076599999999</v>
      </c>
      <c r="L2756" s="22"/>
    </row>
    <row r="2757" spans="1:12" s="40" customFormat="1" ht="14.25" customHeight="1" x14ac:dyDescent="0.25">
      <c r="A2757" s="38" t="s">
        <v>243</v>
      </c>
      <c r="B2757" s="38" t="s">
        <v>674</v>
      </c>
      <c r="C2757" s="38" t="s">
        <v>9655</v>
      </c>
      <c r="D2757" s="38" t="s">
        <v>9656</v>
      </c>
      <c r="E2757" s="38" t="s">
        <v>387</v>
      </c>
      <c r="F2757" s="38" t="s">
        <v>9657</v>
      </c>
      <c r="G2757" s="38" t="s">
        <v>8076</v>
      </c>
      <c r="H2757" s="38" t="s">
        <v>2665</v>
      </c>
      <c r="I2757" s="39">
        <v>10245.94</v>
      </c>
      <c r="J2757" s="15">
        <f>VLOOKUP(LEFT(B2757,5),[1]Percents!$C:$M,9,FALSE)</f>
        <v>0</v>
      </c>
      <c r="K2757" s="13">
        <f t="shared" si="43"/>
        <v>0</v>
      </c>
      <c r="L2757" s="22"/>
    </row>
    <row r="2758" spans="1:12" s="40" customFormat="1" ht="14.25" customHeight="1" x14ac:dyDescent="0.25">
      <c r="A2758" s="38" t="s">
        <v>213</v>
      </c>
      <c r="B2758" s="38" t="s">
        <v>160</v>
      </c>
      <c r="C2758" s="38" t="s">
        <v>10175</v>
      </c>
      <c r="D2758" s="38" t="s">
        <v>10176</v>
      </c>
      <c r="E2758" s="38" t="s">
        <v>156</v>
      </c>
      <c r="F2758" s="38" t="s">
        <v>10177</v>
      </c>
      <c r="G2758" s="38" t="s">
        <v>7869</v>
      </c>
      <c r="H2758" s="38" t="s">
        <v>2665</v>
      </c>
      <c r="I2758" s="39">
        <v>20552.5</v>
      </c>
      <c r="J2758" s="15">
        <f>VLOOKUP(LEFT(B2758,5),[1]Percents!$C:$M,9,FALSE)</f>
        <v>4.4049999999999999E-2</v>
      </c>
      <c r="K2758" s="13">
        <f t="shared" si="43"/>
        <v>905.337625</v>
      </c>
      <c r="L2758" s="22"/>
    </row>
    <row r="2759" spans="1:12" s="40" customFormat="1" ht="14.25" customHeight="1" x14ac:dyDescent="0.25">
      <c r="A2759" s="38" t="s">
        <v>213</v>
      </c>
      <c r="B2759" s="38" t="s">
        <v>164</v>
      </c>
      <c r="C2759" s="38" t="s">
        <v>10809</v>
      </c>
      <c r="D2759" s="38" t="s">
        <v>10810</v>
      </c>
      <c r="E2759" s="38" t="s">
        <v>10811</v>
      </c>
      <c r="F2759" s="38" t="s">
        <v>10812</v>
      </c>
      <c r="G2759" s="38" t="s">
        <v>9497</v>
      </c>
      <c r="H2759" s="38" t="s">
        <v>2665</v>
      </c>
      <c r="I2759" s="39">
        <v>2357.13</v>
      </c>
      <c r="J2759" s="15">
        <f>VLOOKUP(LEFT(B2759,5),[1]Percents!$C:$M,9,FALSE)</f>
        <v>0</v>
      </c>
      <c r="K2759" s="13">
        <f t="shared" si="43"/>
        <v>0</v>
      </c>
      <c r="L2759" s="22"/>
    </row>
    <row r="2760" spans="1:12" s="40" customFormat="1" ht="14.25" customHeight="1" x14ac:dyDescent="0.25">
      <c r="A2760" s="38" t="s">
        <v>213</v>
      </c>
      <c r="B2760" s="38" t="s">
        <v>162</v>
      </c>
      <c r="C2760" s="38" t="s">
        <v>9658</v>
      </c>
      <c r="D2760" s="38" t="s">
        <v>9659</v>
      </c>
      <c r="E2760" s="38" t="s">
        <v>5959</v>
      </c>
      <c r="F2760" s="38" t="s">
        <v>9660</v>
      </c>
      <c r="G2760" s="38" t="s">
        <v>9661</v>
      </c>
      <c r="H2760" s="38" t="s">
        <v>2665</v>
      </c>
      <c r="I2760" s="39">
        <v>4569.0200000000004</v>
      </c>
      <c r="J2760" s="15">
        <f>VLOOKUP(LEFT(B2760,5),[1]Percents!$C:$M,9,FALSE)</f>
        <v>4.4049999999999999E-2</v>
      </c>
      <c r="K2760" s="13">
        <f t="shared" si="43"/>
        <v>201.265331</v>
      </c>
      <c r="L2760" s="22"/>
    </row>
    <row r="2761" spans="1:12" s="40" customFormat="1" ht="14.25" customHeight="1" x14ac:dyDescent="0.25">
      <c r="A2761" s="38" t="s">
        <v>213</v>
      </c>
      <c r="B2761" s="38" t="s">
        <v>258</v>
      </c>
      <c r="C2761" s="38" t="s">
        <v>9662</v>
      </c>
      <c r="D2761" s="38" t="s">
        <v>9663</v>
      </c>
      <c r="E2761" s="38" t="s">
        <v>5554</v>
      </c>
      <c r="F2761" s="38" t="s">
        <v>9664</v>
      </c>
      <c r="G2761" s="38" t="s">
        <v>9665</v>
      </c>
      <c r="H2761" s="38" t="s">
        <v>2665</v>
      </c>
      <c r="I2761" s="39">
        <v>8496.1299999999992</v>
      </c>
      <c r="J2761" s="15">
        <f>VLOOKUP(LEFT(B2761,5),[1]Percents!$C:$M,9,FALSE)</f>
        <v>4.4049999999999999E-2</v>
      </c>
      <c r="K2761" s="13">
        <f t="shared" si="43"/>
        <v>374.25452649999994</v>
      </c>
      <c r="L2761" s="22"/>
    </row>
    <row r="2762" spans="1:12" s="40" customFormat="1" ht="14.25" customHeight="1" x14ac:dyDescent="0.25">
      <c r="A2762" s="38" t="s">
        <v>213</v>
      </c>
      <c r="B2762" s="38" t="s">
        <v>145</v>
      </c>
      <c r="C2762" s="38" t="s">
        <v>10178</v>
      </c>
      <c r="D2762" s="38" t="s">
        <v>10179</v>
      </c>
      <c r="E2762" s="38" t="s">
        <v>3767</v>
      </c>
      <c r="F2762" s="38" t="s">
        <v>10180</v>
      </c>
      <c r="G2762" s="38" t="s">
        <v>9941</v>
      </c>
      <c r="H2762" s="38" t="s">
        <v>2665</v>
      </c>
      <c r="I2762" s="39">
        <v>2201.35</v>
      </c>
      <c r="J2762" s="15">
        <f>VLOOKUP(LEFT(B2762,5),[1]Percents!$C:$M,9,FALSE)</f>
        <v>0</v>
      </c>
      <c r="K2762" s="13">
        <f t="shared" si="43"/>
        <v>0</v>
      </c>
      <c r="L2762" s="22"/>
    </row>
    <row r="2763" spans="1:12" s="40" customFormat="1" ht="14.25" customHeight="1" x14ac:dyDescent="0.25">
      <c r="A2763" s="38" t="s">
        <v>213</v>
      </c>
      <c r="B2763" s="38" t="s">
        <v>258</v>
      </c>
      <c r="C2763" s="38" t="s">
        <v>10181</v>
      </c>
      <c r="D2763" s="38" t="s">
        <v>10182</v>
      </c>
      <c r="E2763" s="38" t="s">
        <v>6624</v>
      </c>
      <c r="F2763" s="38" t="s">
        <v>10183</v>
      </c>
      <c r="G2763" s="38" t="s">
        <v>10184</v>
      </c>
      <c r="H2763" s="38" t="s">
        <v>2665</v>
      </c>
      <c r="I2763" s="39">
        <v>11465.17</v>
      </c>
      <c r="J2763" s="15">
        <f>VLOOKUP(LEFT(B2763,5),[1]Percents!$C:$M,9,FALSE)</f>
        <v>4.4049999999999999E-2</v>
      </c>
      <c r="K2763" s="13">
        <f t="shared" si="43"/>
        <v>505.04073849999997</v>
      </c>
      <c r="L2763" s="22"/>
    </row>
    <row r="2764" spans="1:12" s="40" customFormat="1" ht="14.25" customHeight="1" x14ac:dyDescent="0.25">
      <c r="A2764" s="38" t="s">
        <v>213</v>
      </c>
      <c r="B2764" s="38" t="s">
        <v>145</v>
      </c>
      <c r="C2764" s="38" t="s">
        <v>12601</v>
      </c>
      <c r="D2764" s="38" t="s">
        <v>12602</v>
      </c>
      <c r="E2764" s="38" t="s">
        <v>220</v>
      </c>
      <c r="F2764" s="38" t="s">
        <v>12603</v>
      </c>
      <c r="G2764" s="38" t="s">
        <v>12604</v>
      </c>
      <c r="H2764" s="38" t="s">
        <v>2665</v>
      </c>
      <c r="I2764" s="39">
        <v>283.18</v>
      </c>
      <c r="J2764" s="15">
        <f>VLOOKUP(LEFT(B2764,5),[1]Percents!$C:$M,9,FALSE)</f>
        <v>0</v>
      </c>
      <c r="K2764" s="13">
        <f t="shared" si="43"/>
        <v>0</v>
      </c>
      <c r="L2764" s="22"/>
    </row>
    <row r="2765" spans="1:12" s="40" customFormat="1" ht="14.25" customHeight="1" x14ac:dyDescent="0.25">
      <c r="A2765" s="38" t="s">
        <v>213</v>
      </c>
      <c r="B2765" s="38" t="s">
        <v>9368</v>
      </c>
      <c r="C2765" s="38" t="s">
        <v>11153</v>
      </c>
      <c r="D2765" s="38" t="s">
        <v>11154</v>
      </c>
      <c r="E2765" s="38" t="s">
        <v>11155</v>
      </c>
      <c r="F2765" s="38" t="s">
        <v>11156</v>
      </c>
      <c r="G2765" s="38" t="s">
        <v>11157</v>
      </c>
      <c r="H2765" s="38" t="s">
        <v>2665</v>
      </c>
      <c r="I2765" s="39">
        <v>1050</v>
      </c>
      <c r="J2765" s="15">
        <f>VLOOKUP(LEFT(B2765,5),[1]Percents!$C:$M,9,FALSE)</f>
        <v>0</v>
      </c>
      <c r="K2765" s="13">
        <f t="shared" si="43"/>
        <v>0</v>
      </c>
      <c r="L2765" s="22"/>
    </row>
    <row r="2766" spans="1:12" s="40" customFormat="1" ht="14.25" customHeight="1" x14ac:dyDescent="0.25">
      <c r="A2766" s="38" t="s">
        <v>243</v>
      </c>
      <c r="B2766" s="38" t="s">
        <v>289</v>
      </c>
      <c r="C2766" s="38" t="s">
        <v>10561</v>
      </c>
      <c r="D2766" s="38" t="s">
        <v>10562</v>
      </c>
      <c r="E2766" s="38" t="s">
        <v>221</v>
      </c>
      <c r="F2766" s="38" t="s">
        <v>10187</v>
      </c>
      <c r="G2766" s="38" t="s">
        <v>6733</v>
      </c>
      <c r="H2766" s="38" t="s">
        <v>2665</v>
      </c>
      <c r="I2766" s="39">
        <v>85973.440000000002</v>
      </c>
      <c r="J2766" s="15">
        <f>VLOOKUP(LEFT(B2766,5),[1]Percents!$C:$M,9,FALSE)</f>
        <v>0</v>
      </c>
      <c r="K2766" s="13">
        <f t="shared" si="43"/>
        <v>0</v>
      </c>
      <c r="L2766" s="22"/>
    </row>
    <row r="2767" spans="1:12" s="40" customFormat="1" ht="14.25" customHeight="1" x14ac:dyDescent="0.25">
      <c r="A2767" s="38" t="s">
        <v>243</v>
      </c>
      <c r="B2767" s="38" t="s">
        <v>118</v>
      </c>
      <c r="C2767" s="38" t="s">
        <v>10185</v>
      </c>
      <c r="D2767" s="38" t="s">
        <v>10186</v>
      </c>
      <c r="E2767" s="38" t="s">
        <v>181</v>
      </c>
      <c r="F2767" s="38" t="s">
        <v>10187</v>
      </c>
      <c r="G2767" s="38" t="s">
        <v>6733</v>
      </c>
      <c r="H2767" s="38" t="s">
        <v>2665</v>
      </c>
      <c r="I2767" s="39">
        <v>27854.49</v>
      </c>
      <c r="J2767" s="15">
        <f>VLOOKUP(LEFT(B2767,5),[1]Percents!$C:$M,9,FALSE)</f>
        <v>0</v>
      </c>
      <c r="K2767" s="13">
        <f t="shared" si="43"/>
        <v>0</v>
      </c>
      <c r="L2767" s="22"/>
    </row>
    <row r="2768" spans="1:12" s="40" customFormat="1" ht="14.25" customHeight="1" x14ac:dyDescent="0.25">
      <c r="A2768" s="38" t="s">
        <v>213</v>
      </c>
      <c r="B2768" s="38" t="s">
        <v>162</v>
      </c>
      <c r="C2768" s="38" t="s">
        <v>10813</v>
      </c>
      <c r="D2768" s="38" t="s">
        <v>10814</v>
      </c>
      <c r="E2768" s="38" t="s">
        <v>252</v>
      </c>
      <c r="F2768" s="38" t="s">
        <v>10815</v>
      </c>
      <c r="G2768" s="38" t="s">
        <v>9856</v>
      </c>
      <c r="H2768" s="38" t="s">
        <v>2665</v>
      </c>
      <c r="I2768" s="39">
        <v>1996.36</v>
      </c>
      <c r="J2768" s="15">
        <f>VLOOKUP(LEFT(B2768,5),[1]Percents!$C:$M,9,FALSE)</f>
        <v>4.4049999999999999E-2</v>
      </c>
      <c r="K2768" s="13">
        <f t="shared" si="43"/>
        <v>87.939657999999994</v>
      </c>
      <c r="L2768" s="22"/>
    </row>
    <row r="2769" spans="1:12" s="40" customFormat="1" ht="14.25" customHeight="1" x14ac:dyDescent="0.25">
      <c r="A2769" s="38" t="s">
        <v>213</v>
      </c>
      <c r="B2769" s="38" t="s">
        <v>270</v>
      </c>
      <c r="C2769" s="38" t="s">
        <v>10188</v>
      </c>
      <c r="D2769" s="38" t="s">
        <v>10189</v>
      </c>
      <c r="E2769" s="38" t="s">
        <v>988</v>
      </c>
      <c r="F2769" s="38" t="s">
        <v>10190</v>
      </c>
      <c r="G2769" s="38" t="s">
        <v>9856</v>
      </c>
      <c r="H2769" s="38" t="s">
        <v>2665</v>
      </c>
      <c r="I2769" s="39">
        <v>19834.73</v>
      </c>
      <c r="J2769" s="15">
        <f>VLOOKUP(LEFT(B2769,5),[1]Percents!$C:$M,9,FALSE)</f>
        <v>0</v>
      </c>
      <c r="K2769" s="13">
        <f t="shared" si="43"/>
        <v>0</v>
      </c>
      <c r="L2769" s="22"/>
    </row>
    <row r="2770" spans="1:12" s="40" customFormat="1" ht="14.25" customHeight="1" x14ac:dyDescent="0.25">
      <c r="A2770" s="38" t="s">
        <v>213</v>
      </c>
      <c r="B2770" s="38" t="s">
        <v>162</v>
      </c>
      <c r="C2770" s="38" t="s">
        <v>10563</v>
      </c>
      <c r="D2770" s="38" t="s">
        <v>10564</v>
      </c>
      <c r="E2770" s="38" t="s">
        <v>8866</v>
      </c>
      <c r="F2770" s="38" t="s">
        <v>10565</v>
      </c>
      <c r="G2770" s="38" t="s">
        <v>10566</v>
      </c>
      <c r="H2770" s="38" t="s">
        <v>2665</v>
      </c>
      <c r="I2770" s="39">
        <v>11707.89</v>
      </c>
      <c r="J2770" s="15">
        <f>VLOOKUP(LEFT(B2770,5),[1]Percents!$C:$M,9,FALSE)</f>
        <v>4.4049999999999999E-2</v>
      </c>
      <c r="K2770" s="13">
        <f t="shared" si="43"/>
        <v>515.73255449999999</v>
      </c>
      <c r="L2770" s="22"/>
    </row>
    <row r="2771" spans="1:12" s="40" customFormat="1" ht="14.25" customHeight="1" x14ac:dyDescent="0.25">
      <c r="A2771" s="38" t="s">
        <v>213</v>
      </c>
      <c r="B2771" s="38" t="s">
        <v>258</v>
      </c>
      <c r="C2771" s="38" t="s">
        <v>10191</v>
      </c>
      <c r="D2771" s="38" t="s">
        <v>10192</v>
      </c>
      <c r="E2771" s="38" t="s">
        <v>4176</v>
      </c>
      <c r="F2771" s="38" t="s">
        <v>10193</v>
      </c>
      <c r="G2771" s="38" t="s">
        <v>9905</v>
      </c>
      <c r="H2771" s="38" t="s">
        <v>2665</v>
      </c>
      <c r="I2771" s="39">
        <v>12155.98</v>
      </c>
      <c r="J2771" s="15">
        <f>VLOOKUP(LEFT(B2771,5),[1]Percents!$C:$M,9,FALSE)</f>
        <v>4.4049999999999999E-2</v>
      </c>
      <c r="K2771" s="13">
        <f t="shared" si="43"/>
        <v>535.47091899999998</v>
      </c>
      <c r="L2771" s="22"/>
    </row>
    <row r="2772" spans="1:12" s="40" customFormat="1" ht="14.25" customHeight="1" x14ac:dyDescent="0.25">
      <c r="A2772" s="38" t="s">
        <v>213</v>
      </c>
      <c r="B2772" s="38" t="s">
        <v>68</v>
      </c>
      <c r="C2772" s="38" t="s">
        <v>11869</v>
      </c>
      <c r="D2772" s="38" t="s">
        <v>11870</v>
      </c>
      <c r="E2772" s="38" t="s">
        <v>11871</v>
      </c>
      <c r="F2772" s="38" t="s">
        <v>11872</v>
      </c>
      <c r="G2772" s="38" t="s">
        <v>11873</v>
      </c>
      <c r="H2772" s="38" t="s">
        <v>2665</v>
      </c>
      <c r="I2772" s="39">
        <v>1050</v>
      </c>
      <c r="J2772" s="15">
        <f>VLOOKUP(LEFT(B2772,5),[1]Percents!$C:$M,9,FALSE)</f>
        <v>0</v>
      </c>
      <c r="K2772" s="13">
        <f t="shared" si="43"/>
        <v>0</v>
      </c>
      <c r="L2772" s="22"/>
    </row>
    <row r="2773" spans="1:12" s="40" customFormat="1" ht="14.25" customHeight="1" x14ac:dyDescent="0.25">
      <c r="A2773" s="38" t="s">
        <v>213</v>
      </c>
      <c r="B2773" s="38" t="s">
        <v>21</v>
      </c>
      <c r="C2773" s="38" t="s">
        <v>10194</v>
      </c>
      <c r="D2773" s="38" t="s">
        <v>10195</v>
      </c>
      <c r="E2773" s="38" t="s">
        <v>6703</v>
      </c>
      <c r="F2773" s="38" t="s">
        <v>10196</v>
      </c>
      <c r="G2773" s="38" t="s">
        <v>7386</v>
      </c>
      <c r="H2773" s="38" t="s">
        <v>2665</v>
      </c>
      <c r="I2773" s="39">
        <v>53617.3</v>
      </c>
      <c r="J2773" s="15">
        <f>VLOOKUP(LEFT(B2773,5),[1]Percents!$C:$M,9,FALSE)</f>
        <v>4.4049999999999999E-2</v>
      </c>
      <c r="K2773" s="13">
        <f t="shared" si="43"/>
        <v>2361.8420650000003</v>
      </c>
      <c r="L2773" s="22"/>
    </row>
    <row r="2774" spans="1:12" s="40" customFormat="1" ht="14.25" customHeight="1" x14ac:dyDescent="0.25">
      <c r="A2774" s="38" t="s">
        <v>213</v>
      </c>
      <c r="B2774" s="38" t="s">
        <v>152</v>
      </c>
      <c r="C2774" s="38" t="s">
        <v>10816</v>
      </c>
      <c r="D2774" s="38" t="s">
        <v>10817</v>
      </c>
      <c r="E2774" s="38" t="s">
        <v>456</v>
      </c>
      <c r="F2774" s="38" t="s">
        <v>10818</v>
      </c>
      <c r="G2774" s="38" t="s">
        <v>10819</v>
      </c>
      <c r="H2774" s="38" t="s">
        <v>2665</v>
      </c>
      <c r="I2774" s="39">
        <v>5524.91</v>
      </c>
      <c r="J2774" s="15">
        <f>VLOOKUP(LEFT(B2774,5),[1]Percents!$C:$M,9,FALSE)</f>
        <v>0</v>
      </c>
      <c r="K2774" s="13">
        <f t="shared" si="43"/>
        <v>0</v>
      </c>
      <c r="L2774" s="22"/>
    </row>
    <row r="2775" spans="1:12" s="40" customFormat="1" ht="14.25" customHeight="1" x14ac:dyDescent="0.25">
      <c r="A2775" s="38" t="s">
        <v>243</v>
      </c>
      <c r="B2775" s="38" t="s">
        <v>290</v>
      </c>
      <c r="C2775" s="38" t="s">
        <v>10567</v>
      </c>
      <c r="D2775" s="38" t="s">
        <v>10568</v>
      </c>
      <c r="E2775" s="38" t="s">
        <v>10569</v>
      </c>
      <c r="F2775" s="38" t="s">
        <v>10570</v>
      </c>
      <c r="G2775" s="38" t="s">
        <v>9856</v>
      </c>
      <c r="H2775" s="38" t="s">
        <v>2665</v>
      </c>
      <c r="I2775" s="39">
        <v>13354.42</v>
      </c>
      <c r="J2775" s="15">
        <f>VLOOKUP(LEFT(B2775,5),[1]Percents!$C:$M,9,FALSE)</f>
        <v>0</v>
      </c>
      <c r="K2775" s="13">
        <f t="shared" si="43"/>
        <v>0</v>
      </c>
      <c r="L2775" s="22"/>
    </row>
    <row r="2776" spans="1:12" s="40" customFormat="1" ht="14.25" customHeight="1" x14ac:dyDescent="0.25">
      <c r="A2776" s="38" t="s">
        <v>213</v>
      </c>
      <c r="B2776" s="38" t="s">
        <v>258</v>
      </c>
      <c r="C2776" s="38" t="s">
        <v>11874</v>
      </c>
      <c r="D2776" s="38" t="s">
        <v>11875</v>
      </c>
      <c r="E2776" s="38" t="s">
        <v>6624</v>
      </c>
      <c r="F2776" s="38" t="s">
        <v>11876</v>
      </c>
      <c r="G2776" s="38" t="s">
        <v>10845</v>
      </c>
      <c r="H2776" s="38" t="s">
        <v>2665</v>
      </c>
      <c r="I2776" s="39">
        <v>12722.59</v>
      </c>
      <c r="J2776" s="15">
        <f>VLOOKUP(LEFT(B2776,5),[1]Percents!$C:$M,9,FALSE)</f>
        <v>4.4049999999999999E-2</v>
      </c>
      <c r="K2776" s="13">
        <f t="shared" si="43"/>
        <v>560.43008950000001</v>
      </c>
      <c r="L2776" s="22"/>
    </row>
    <row r="2777" spans="1:12" s="40" customFormat="1" ht="14.25" customHeight="1" x14ac:dyDescent="0.25">
      <c r="A2777" s="38" t="s">
        <v>213</v>
      </c>
      <c r="B2777" s="38" t="s">
        <v>145</v>
      </c>
      <c r="C2777" s="38" t="s">
        <v>10820</v>
      </c>
      <c r="D2777" s="38" t="s">
        <v>10821</v>
      </c>
      <c r="E2777" s="38" t="s">
        <v>220</v>
      </c>
      <c r="F2777" s="38" t="s">
        <v>10822</v>
      </c>
      <c r="G2777" s="38" t="s">
        <v>10823</v>
      </c>
      <c r="H2777" s="38" t="s">
        <v>2665</v>
      </c>
      <c r="I2777" s="39">
        <v>2831.6</v>
      </c>
      <c r="J2777" s="15">
        <f>VLOOKUP(LEFT(B2777,5),[1]Percents!$C:$M,9,FALSE)</f>
        <v>0</v>
      </c>
      <c r="K2777" s="13">
        <f t="shared" si="43"/>
        <v>0</v>
      </c>
      <c r="L2777" s="22"/>
    </row>
    <row r="2778" spans="1:12" s="40" customFormat="1" ht="14.25" customHeight="1" x14ac:dyDescent="0.25">
      <c r="A2778" s="38" t="s">
        <v>213</v>
      </c>
      <c r="B2778" s="38" t="s">
        <v>154</v>
      </c>
      <c r="C2778" s="38" t="s">
        <v>10571</v>
      </c>
      <c r="D2778" s="38" t="s">
        <v>10572</v>
      </c>
      <c r="E2778" s="38" t="s">
        <v>905</v>
      </c>
      <c r="F2778" s="38" t="s">
        <v>10573</v>
      </c>
      <c r="G2778" s="38" t="s">
        <v>9941</v>
      </c>
      <c r="H2778" s="38" t="s">
        <v>2665</v>
      </c>
      <c r="I2778" s="39">
        <v>14028.94</v>
      </c>
      <c r="J2778" s="15">
        <f>VLOOKUP(LEFT(B2778,5),[1]Percents!$C:$M,9,FALSE)</f>
        <v>0</v>
      </c>
      <c r="K2778" s="13">
        <f t="shared" si="43"/>
        <v>0</v>
      </c>
      <c r="L2778" s="22"/>
    </row>
    <row r="2779" spans="1:12" s="40" customFormat="1" ht="14.25" customHeight="1" x14ac:dyDescent="0.25">
      <c r="A2779" s="38" t="s">
        <v>213</v>
      </c>
      <c r="B2779" s="38" t="s">
        <v>232</v>
      </c>
      <c r="C2779" s="38" t="s">
        <v>10824</v>
      </c>
      <c r="D2779" s="38" t="s">
        <v>10825</v>
      </c>
      <c r="E2779" s="38" t="s">
        <v>877</v>
      </c>
      <c r="F2779" s="38" t="s">
        <v>10826</v>
      </c>
      <c r="G2779" s="38" t="s">
        <v>10827</v>
      </c>
      <c r="H2779" s="38" t="s">
        <v>2665</v>
      </c>
      <c r="I2779" s="39">
        <v>3428.37</v>
      </c>
      <c r="J2779" s="15">
        <f>VLOOKUP(LEFT(B2779,5),[1]Percents!$C:$M,9,FALSE)</f>
        <v>0</v>
      </c>
      <c r="K2779" s="13">
        <f t="shared" si="43"/>
        <v>0</v>
      </c>
      <c r="L2779" s="22"/>
    </row>
    <row r="2780" spans="1:12" s="40" customFormat="1" ht="14.25" customHeight="1" x14ac:dyDescent="0.25">
      <c r="A2780" s="38" t="s">
        <v>213</v>
      </c>
      <c r="B2780" s="38" t="s">
        <v>68</v>
      </c>
      <c r="C2780" s="38" t="s">
        <v>11464</v>
      </c>
      <c r="D2780" s="38" t="s">
        <v>11465</v>
      </c>
      <c r="E2780" s="38" t="s">
        <v>11466</v>
      </c>
      <c r="F2780" s="38" t="s">
        <v>11467</v>
      </c>
      <c r="G2780" s="38" t="s">
        <v>10641</v>
      </c>
      <c r="H2780" s="38" t="s">
        <v>2665</v>
      </c>
      <c r="I2780" s="39">
        <v>1961.95</v>
      </c>
      <c r="J2780" s="15">
        <f>VLOOKUP(LEFT(B2780,5),[1]Percents!$C:$M,9,FALSE)</f>
        <v>0</v>
      </c>
      <c r="K2780" s="13">
        <f t="shared" si="43"/>
        <v>0</v>
      </c>
      <c r="L2780" s="22"/>
    </row>
    <row r="2781" spans="1:12" s="40" customFormat="1" ht="14.25" customHeight="1" x14ac:dyDescent="0.25">
      <c r="A2781" s="38" t="s">
        <v>213</v>
      </c>
      <c r="B2781" s="38" t="s">
        <v>258</v>
      </c>
      <c r="C2781" s="38" t="s">
        <v>10574</v>
      </c>
      <c r="D2781" s="38" t="s">
        <v>10575</v>
      </c>
      <c r="E2781" s="38" t="s">
        <v>453</v>
      </c>
      <c r="F2781" s="38" t="s">
        <v>10576</v>
      </c>
      <c r="G2781" s="38" t="s">
        <v>10577</v>
      </c>
      <c r="H2781" s="38" t="s">
        <v>2665</v>
      </c>
      <c r="I2781" s="39">
        <v>9956.9599999999991</v>
      </c>
      <c r="J2781" s="15">
        <f>VLOOKUP(LEFT(B2781,5),[1]Percents!$C:$M,9,FALSE)</f>
        <v>4.4049999999999999E-2</v>
      </c>
      <c r="K2781" s="13">
        <f t="shared" si="43"/>
        <v>438.60408799999993</v>
      </c>
      <c r="L2781" s="22"/>
    </row>
    <row r="2782" spans="1:12" s="40" customFormat="1" ht="14.25" customHeight="1" x14ac:dyDescent="0.25">
      <c r="A2782" s="38" t="s">
        <v>213</v>
      </c>
      <c r="B2782" s="38" t="s">
        <v>225</v>
      </c>
      <c r="C2782" s="38" t="s">
        <v>12605</v>
      </c>
      <c r="D2782" s="38" t="s">
        <v>12606</v>
      </c>
      <c r="E2782" s="38" t="s">
        <v>60</v>
      </c>
      <c r="F2782" s="38" t="s">
        <v>12607</v>
      </c>
      <c r="G2782" s="38" t="s">
        <v>12608</v>
      </c>
      <c r="H2782" s="38" t="s">
        <v>2665</v>
      </c>
      <c r="I2782" s="39">
        <v>1050</v>
      </c>
      <c r="J2782" s="15">
        <f>VLOOKUP(LEFT(B2782,5),[1]Percents!$C:$M,9,FALSE)</f>
        <v>0</v>
      </c>
      <c r="K2782" s="13">
        <f t="shared" ref="K2782:K2845" si="44">+J2782*I2782</f>
        <v>0</v>
      </c>
      <c r="L2782" s="22"/>
    </row>
    <row r="2783" spans="1:12" s="40" customFormat="1" ht="14.25" customHeight="1" x14ac:dyDescent="0.25">
      <c r="A2783" s="38" t="s">
        <v>213</v>
      </c>
      <c r="B2783" s="38" t="s">
        <v>162</v>
      </c>
      <c r="C2783" s="38" t="s">
        <v>10828</v>
      </c>
      <c r="D2783" s="38" t="s">
        <v>10829</v>
      </c>
      <c r="E2783" s="38" t="s">
        <v>18</v>
      </c>
      <c r="F2783" s="38" t="s">
        <v>10830</v>
      </c>
      <c r="G2783" s="38" t="s">
        <v>10831</v>
      </c>
      <c r="H2783" s="38" t="s">
        <v>2665</v>
      </c>
      <c r="I2783" s="39">
        <v>4548.7299999999996</v>
      </c>
      <c r="J2783" s="15">
        <f>VLOOKUP(LEFT(B2783,5),[1]Percents!$C:$M,9,FALSE)</f>
        <v>4.4049999999999999E-2</v>
      </c>
      <c r="K2783" s="13">
        <f t="shared" si="44"/>
        <v>200.37155649999997</v>
      </c>
      <c r="L2783" s="22"/>
    </row>
    <row r="2784" spans="1:12" s="40" customFormat="1" ht="14.25" customHeight="1" x14ac:dyDescent="0.25">
      <c r="A2784" s="38" t="s">
        <v>141</v>
      </c>
      <c r="B2784" s="38" t="s">
        <v>172</v>
      </c>
      <c r="C2784" s="38" t="s">
        <v>10578</v>
      </c>
      <c r="D2784" s="38" t="s">
        <v>10579</v>
      </c>
      <c r="E2784" s="38" t="s">
        <v>4</v>
      </c>
      <c r="F2784" s="38" t="s">
        <v>10580</v>
      </c>
      <c r="G2784" s="38" t="s">
        <v>9320</v>
      </c>
      <c r="H2784" s="38" t="s">
        <v>2665</v>
      </c>
      <c r="I2784" s="39">
        <v>3401.34</v>
      </c>
      <c r="J2784" s="15">
        <f>VLOOKUP(LEFT(B2784,5),[1]Percents!$C:$M,9,FALSE)</f>
        <v>0.64170000000000005</v>
      </c>
      <c r="K2784" s="13">
        <f t="shared" si="44"/>
        <v>2182.6398780000004</v>
      </c>
      <c r="L2784" s="22"/>
    </row>
    <row r="2785" spans="1:12" s="40" customFormat="1" ht="14.25" customHeight="1" x14ac:dyDescent="0.25">
      <c r="A2785" s="38" t="s">
        <v>213</v>
      </c>
      <c r="B2785" s="38" t="s">
        <v>258</v>
      </c>
      <c r="C2785" s="38" t="s">
        <v>10581</v>
      </c>
      <c r="D2785" s="38" t="s">
        <v>10582</v>
      </c>
      <c r="E2785" s="38" t="s">
        <v>1374</v>
      </c>
      <c r="F2785" s="38" t="s">
        <v>10583</v>
      </c>
      <c r="G2785" s="38" t="s">
        <v>10584</v>
      </c>
      <c r="H2785" s="38" t="s">
        <v>2665</v>
      </c>
      <c r="I2785" s="39">
        <v>7052.28</v>
      </c>
      <c r="J2785" s="15">
        <f>VLOOKUP(LEFT(B2785,5),[1]Percents!$C:$M,9,FALSE)</f>
        <v>4.4049999999999999E-2</v>
      </c>
      <c r="K2785" s="13">
        <f t="shared" si="44"/>
        <v>310.65293399999996</v>
      </c>
      <c r="L2785" s="22"/>
    </row>
    <row r="2786" spans="1:12" s="40" customFormat="1" ht="14.25" customHeight="1" x14ac:dyDescent="0.25">
      <c r="A2786" s="38" t="s">
        <v>243</v>
      </c>
      <c r="B2786" s="38" t="s">
        <v>290</v>
      </c>
      <c r="C2786" s="38" t="s">
        <v>10585</v>
      </c>
      <c r="D2786" s="38" t="s">
        <v>10586</v>
      </c>
      <c r="E2786" s="38" t="s">
        <v>70</v>
      </c>
      <c r="F2786" s="38" t="s">
        <v>10587</v>
      </c>
      <c r="G2786" s="38" t="s">
        <v>10588</v>
      </c>
      <c r="H2786" s="38" t="s">
        <v>2665</v>
      </c>
      <c r="I2786" s="39">
        <v>12300</v>
      </c>
      <c r="J2786" s="15">
        <f>VLOOKUP(LEFT(B2786,5),[1]Percents!$C:$M,9,FALSE)</f>
        <v>0</v>
      </c>
      <c r="K2786" s="13">
        <f t="shared" si="44"/>
        <v>0</v>
      </c>
      <c r="L2786" s="22"/>
    </row>
    <row r="2787" spans="1:12" s="40" customFormat="1" ht="14.25" customHeight="1" x14ac:dyDescent="0.25">
      <c r="A2787" s="38" t="s">
        <v>213</v>
      </c>
      <c r="B2787" s="38" t="s">
        <v>106</v>
      </c>
      <c r="C2787" s="38" t="s">
        <v>10589</v>
      </c>
      <c r="D2787" s="38" t="s">
        <v>10590</v>
      </c>
      <c r="E2787" s="38" t="s">
        <v>9144</v>
      </c>
      <c r="F2787" s="38" t="s">
        <v>10591</v>
      </c>
      <c r="G2787" s="38" t="s">
        <v>10592</v>
      </c>
      <c r="H2787" s="38" t="s">
        <v>2665</v>
      </c>
      <c r="I2787" s="39">
        <v>1589.84</v>
      </c>
      <c r="J2787" s="15">
        <f>VLOOKUP(LEFT(B2787,5),[1]Percents!$C:$M,9,FALSE)</f>
        <v>0</v>
      </c>
      <c r="K2787" s="13">
        <f t="shared" si="44"/>
        <v>0</v>
      </c>
      <c r="L2787" s="22"/>
    </row>
    <row r="2788" spans="1:12" s="40" customFormat="1" ht="14.25" customHeight="1" x14ac:dyDescent="0.25">
      <c r="A2788" s="38" t="s">
        <v>213</v>
      </c>
      <c r="B2788" s="38" t="s">
        <v>261</v>
      </c>
      <c r="C2788" s="38" t="s">
        <v>11158</v>
      </c>
      <c r="D2788" s="38" t="s">
        <v>11159</v>
      </c>
      <c r="E2788" s="38" t="s">
        <v>3296</v>
      </c>
      <c r="F2788" s="38" t="s">
        <v>11160</v>
      </c>
      <c r="G2788" s="38" t="s">
        <v>10879</v>
      </c>
      <c r="H2788" s="38" t="s">
        <v>2665</v>
      </c>
      <c r="I2788" s="39">
        <v>2490</v>
      </c>
      <c r="J2788" s="15">
        <f>VLOOKUP(LEFT(B2788,5),[1]Percents!$C:$M,9,FALSE)</f>
        <v>4.4049999999999999E-2</v>
      </c>
      <c r="K2788" s="13">
        <f t="shared" si="44"/>
        <v>109.6845</v>
      </c>
      <c r="L2788" s="22"/>
    </row>
    <row r="2789" spans="1:12" s="40" customFormat="1" ht="14.25" customHeight="1" x14ac:dyDescent="0.25">
      <c r="A2789" s="38" t="s">
        <v>213</v>
      </c>
      <c r="B2789" s="38" t="s">
        <v>166</v>
      </c>
      <c r="C2789" s="38" t="s">
        <v>10832</v>
      </c>
      <c r="D2789" s="38" t="s">
        <v>10833</v>
      </c>
      <c r="E2789" s="38" t="s">
        <v>1537</v>
      </c>
      <c r="F2789" s="38" t="s">
        <v>10834</v>
      </c>
      <c r="G2789" s="38" t="s">
        <v>8076</v>
      </c>
      <c r="H2789" s="38" t="s">
        <v>2665</v>
      </c>
      <c r="I2789" s="39">
        <v>186.28</v>
      </c>
      <c r="J2789" s="15">
        <f>VLOOKUP(LEFT(B2789,5),[1]Percents!$C:$M,9,FALSE)</f>
        <v>4.4049999999999999E-2</v>
      </c>
      <c r="K2789" s="13">
        <f t="shared" si="44"/>
        <v>8.2056339999999999</v>
      </c>
      <c r="L2789" s="22"/>
    </row>
    <row r="2790" spans="1:12" s="40" customFormat="1" ht="14.25" customHeight="1" x14ac:dyDescent="0.25">
      <c r="A2790" s="38" t="s">
        <v>141</v>
      </c>
      <c r="B2790" s="38" t="s">
        <v>172</v>
      </c>
      <c r="C2790" s="38" t="s">
        <v>10835</v>
      </c>
      <c r="D2790" s="38" t="s">
        <v>10836</v>
      </c>
      <c r="E2790" s="38" t="s">
        <v>7179</v>
      </c>
      <c r="F2790" s="38" t="s">
        <v>10837</v>
      </c>
      <c r="G2790" s="38" t="s">
        <v>10741</v>
      </c>
      <c r="H2790" s="38" t="s">
        <v>2665</v>
      </c>
      <c r="I2790" s="39">
        <v>7347.01</v>
      </c>
      <c r="J2790" s="15">
        <f>VLOOKUP(LEFT(B2790,5),[1]Percents!$C:$M,9,FALSE)</f>
        <v>0.64170000000000005</v>
      </c>
      <c r="K2790" s="13">
        <f t="shared" si="44"/>
        <v>4714.5763170000009</v>
      </c>
      <c r="L2790" s="22"/>
    </row>
    <row r="2791" spans="1:12" s="40" customFormat="1" ht="14.25" customHeight="1" x14ac:dyDescent="0.25">
      <c r="A2791" s="38" t="s">
        <v>213</v>
      </c>
      <c r="B2791" s="38" t="s">
        <v>61</v>
      </c>
      <c r="C2791" s="38" t="s">
        <v>10838</v>
      </c>
      <c r="D2791" s="38" t="s">
        <v>10839</v>
      </c>
      <c r="E2791" s="38" t="s">
        <v>262</v>
      </c>
      <c r="F2791" s="38" t="s">
        <v>10840</v>
      </c>
      <c r="G2791" s="38" t="s">
        <v>10841</v>
      </c>
      <c r="H2791" s="38" t="s">
        <v>2665</v>
      </c>
      <c r="I2791" s="39">
        <v>39132.559999999998</v>
      </c>
      <c r="J2791" s="15">
        <f>VLOOKUP(LEFT(B2791,5),[1]Percents!$C:$M,9,FALSE)</f>
        <v>0</v>
      </c>
      <c r="K2791" s="13">
        <f t="shared" si="44"/>
        <v>0</v>
      </c>
      <c r="L2791" s="22"/>
    </row>
    <row r="2792" spans="1:12" s="40" customFormat="1" ht="14.25" customHeight="1" x14ac:dyDescent="0.25">
      <c r="A2792" s="38" t="s">
        <v>243</v>
      </c>
      <c r="B2792" s="38" t="s">
        <v>290</v>
      </c>
      <c r="C2792" s="38" t="s">
        <v>10842</v>
      </c>
      <c r="D2792" s="38" t="s">
        <v>10843</v>
      </c>
      <c r="E2792" s="38" t="s">
        <v>6320</v>
      </c>
      <c r="F2792" s="38" t="s">
        <v>10844</v>
      </c>
      <c r="G2792" s="38" t="s">
        <v>9856</v>
      </c>
      <c r="H2792" s="38" t="s">
        <v>2665</v>
      </c>
      <c r="I2792" s="39">
        <v>2822.41</v>
      </c>
      <c r="J2792" s="15">
        <f>VLOOKUP(LEFT(B2792,5),[1]Percents!$C:$M,9,FALSE)</f>
        <v>0</v>
      </c>
      <c r="K2792" s="13">
        <f t="shared" si="44"/>
        <v>0</v>
      </c>
      <c r="L2792" s="22"/>
    </row>
    <row r="2793" spans="1:12" s="40" customFormat="1" ht="14.25" customHeight="1" x14ac:dyDescent="0.25">
      <c r="A2793" s="38" t="s">
        <v>243</v>
      </c>
      <c r="B2793" s="38" t="s">
        <v>290</v>
      </c>
      <c r="C2793" s="38" t="s">
        <v>10842</v>
      </c>
      <c r="D2793" s="38" t="s">
        <v>10843</v>
      </c>
      <c r="E2793" s="38" t="s">
        <v>6320</v>
      </c>
      <c r="F2793" s="38" t="s">
        <v>10844</v>
      </c>
      <c r="G2793" s="38" t="s">
        <v>10845</v>
      </c>
      <c r="H2793" s="38" t="s">
        <v>2665</v>
      </c>
      <c r="I2793" s="39">
        <v>2651.3</v>
      </c>
      <c r="J2793" s="15">
        <f>VLOOKUP(LEFT(B2793,5),[1]Percents!$C:$M,9,FALSE)</f>
        <v>0</v>
      </c>
      <c r="K2793" s="13">
        <f t="shared" si="44"/>
        <v>0</v>
      </c>
      <c r="L2793" s="22"/>
    </row>
    <row r="2794" spans="1:12" s="40" customFormat="1" ht="14.25" customHeight="1" x14ac:dyDescent="0.25">
      <c r="A2794" s="38" t="s">
        <v>243</v>
      </c>
      <c r="B2794" s="38" t="s">
        <v>289</v>
      </c>
      <c r="C2794" s="38" t="s">
        <v>10846</v>
      </c>
      <c r="D2794" s="38" t="s">
        <v>10847</v>
      </c>
      <c r="E2794" s="38" t="s">
        <v>2555</v>
      </c>
      <c r="F2794" s="38" t="s">
        <v>10848</v>
      </c>
      <c r="G2794" s="38" t="s">
        <v>10849</v>
      </c>
      <c r="H2794" s="38" t="s">
        <v>2665</v>
      </c>
      <c r="I2794" s="39">
        <v>23613.43</v>
      </c>
      <c r="J2794" s="15">
        <f>VLOOKUP(LEFT(B2794,5),[1]Percents!$C:$M,9,FALSE)</f>
        <v>0</v>
      </c>
      <c r="K2794" s="13">
        <f t="shared" si="44"/>
        <v>0</v>
      </c>
      <c r="L2794" s="22"/>
    </row>
    <row r="2795" spans="1:12" s="40" customFormat="1" ht="14.25" customHeight="1" x14ac:dyDescent="0.25">
      <c r="A2795" s="38" t="s">
        <v>213</v>
      </c>
      <c r="B2795" s="38" t="s">
        <v>68</v>
      </c>
      <c r="C2795" s="38" t="s">
        <v>11161</v>
      </c>
      <c r="D2795" s="38" t="s">
        <v>11162</v>
      </c>
      <c r="E2795" s="38" t="s">
        <v>11163</v>
      </c>
      <c r="F2795" s="38" t="s">
        <v>11164</v>
      </c>
      <c r="G2795" s="38" t="s">
        <v>10853</v>
      </c>
      <c r="H2795" s="38" t="s">
        <v>2665</v>
      </c>
      <c r="I2795" s="39">
        <v>6239.21</v>
      </c>
      <c r="J2795" s="15">
        <f>VLOOKUP(LEFT(B2795,5),[1]Percents!$C:$M,9,FALSE)</f>
        <v>0</v>
      </c>
      <c r="K2795" s="13">
        <f t="shared" si="44"/>
        <v>0</v>
      </c>
      <c r="L2795" s="22"/>
    </row>
    <row r="2796" spans="1:12" s="40" customFormat="1" ht="14.25" customHeight="1" x14ac:dyDescent="0.25">
      <c r="A2796" s="38" t="s">
        <v>213</v>
      </c>
      <c r="B2796" s="38" t="s">
        <v>258</v>
      </c>
      <c r="C2796" s="38" t="s">
        <v>10850</v>
      </c>
      <c r="D2796" s="38" t="s">
        <v>10851</v>
      </c>
      <c r="E2796" s="38" t="s">
        <v>714</v>
      </c>
      <c r="F2796" s="38" t="s">
        <v>10852</v>
      </c>
      <c r="G2796" s="38" t="s">
        <v>10853</v>
      </c>
      <c r="H2796" s="38" t="s">
        <v>2665</v>
      </c>
      <c r="I2796" s="39">
        <v>19948.38</v>
      </c>
      <c r="J2796" s="15">
        <f>VLOOKUP(LEFT(B2796,5),[1]Percents!$C:$M,9,FALSE)</f>
        <v>4.4049999999999999E-2</v>
      </c>
      <c r="K2796" s="13">
        <f t="shared" si="44"/>
        <v>878.72613899999999</v>
      </c>
      <c r="L2796" s="22"/>
    </row>
    <row r="2797" spans="1:12" s="40" customFormat="1" ht="14.25" customHeight="1" x14ac:dyDescent="0.25">
      <c r="A2797" s="38" t="s">
        <v>213</v>
      </c>
      <c r="B2797" s="38" t="s">
        <v>225</v>
      </c>
      <c r="C2797" s="38" t="s">
        <v>11165</v>
      </c>
      <c r="D2797" s="38" t="s">
        <v>11166</v>
      </c>
      <c r="E2797" s="38" t="s">
        <v>60</v>
      </c>
      <c r="F2797" s="38" t="s">
        <v>11167</v>
      </c>
      <c r="G2797" s="38" t="s">
        <v>11168</v>
      </c>
      <c r="H2797" s="38" t="s">
        <v>2665</v>
      </c>
      <c r="I2797" s="39">
        <v>1253.73</v>
      </c>
      <c r="J2797" s="15">
        <f>VLOOKUP(LEFT(B2797,5),[1]Percents!$C:$M,9,FALSE)</f>
        <v>0</v>
      </c>
      <c r="K2797" s="13">
        <f t="shared" si="44"/>
        <v>0</v>
      </c>
      <c r="L2797" s="22"/>
    </row>
    <row r="2798" spans="1:12" s="40" customFormat="1" ht="14.25" customHeight="1" x14ac:dyDescent="0.25">
      <c r="A2798" s="38" t="s">
        <v>213</v>
      </c>
      <c r="B2798" s="38" t="s">
        <v>68</v>
      </c>
      <c r="C2798" s="38" t="s">
        <v>10854</v>
      </c>
      <c r="D2798" s="38" t="s">
        <v>10855</v>
      </c>
      <c r="E2798" s="38" t="s">
        <v>788</v>
      </c>
      <c r="F2798" s="38" t="s">
        <v>10856</v>
      </c>
      <c r="G2798" s="38" t="s">
        <v>10845</v>
      </c>
      <c r="H2798" s="38" t="s">
        <v>2665</v>
      </c>
      <c r="I2798" s="39">
        <v>2887.71</v>
      </c>
      <c r="J2798" s="15">
        <f>VLOOKUP(LEFT(B2798,5),[1]Percents!$C:$M,9,FALSE)</f>
        <v>0</v>
      </c>
      <c r="K2798" s="13">
        <f t="shared" si="44"/>
        <v>0</v>
      </c>
      <c r="L2798" s="22"/>
    </row>
    <row r="2799" spans="1:12" s="40" customFormat="1" ht="14.25" customHeight="1" x14ac:dyDescent="0.25">
      <c r="A2799" s="38" t="s">
        <v>213</v>
      </c>
      <c r="B2799" s="38" t="s">
        <v>154</v>
      </c>
      <c r="C2799" s="38" t="s">
        <v>10857</v>
      </c>
      <c r="D2799" s="38" t="s">
        <v>10858</v>
      </c>
      <c r="E2799" s="38" t="s">
        <v>253</v>
      </c>
      <c r="F2799" s="38" t="s">
        <v>10859</v>
      </c>
      <c r="G2799" s="38" t="s">
        <v>10853</v>
      </c>
      <c r="H2799" s="38" t="s">
        <v>2665</v>
      </c>
      <c r="I2799" s="39">
        <v>20679.25</v>
      </c>
      <c r="J2799" s="15">
        <f>VLOOKUP(LEFT(B2799,5),[1]Percents!$C:$M,9,FALSE)</f>
        <v>0</v>
      </c>
      <c r="K2799" s="13">
        <f t="shared" si="44"/>
        <v>0</v>
      </c>
      <c r="L2799" s="22"/>
    </row>
    <row r="2800" spans="1:12" s="40" customFormat="1" ht="14.25" customHeight="1" x14ac:dyDescent="0.25">
      <c r="A2800" s="38" t="s">
        <v>213</v>
      </c>
      <c r="B2800" s="38" t="s">
        <v>229</v>
      </c>
      <c r="C2800" s="38" t="s">
        <v>11468</v>
      </c>
      <c r="D2800" s="38" t="s">
        <v>11469</v>
      </c>
      <c r="E2800" s="38" t="s">
        <v>600</v>
      </c>
      <c r="F2800" s="38" t="s">
        <v>11470</v>
      </c>
      <c r="G2800" s="38" t="s">
        <v>10849</v>
      </c>
      <c r="H2800" s="38" t="s">
        <v>2665</v>
      </c>
      <c r="I2800" s="39">
        <v>3321.75</v>
      </c>
      <c r="J2800" s="15">
        <f>VLOOKUP(LEFT(B2800,5),[1]Percents!$C:$M,9,FALSE)</f>
        <v>0</v>
      </c>
      <c r="K2800" s="13">
        <f t="shared" si="44"/>
        <v>0</v>
      </c>
      <c r="L2800" s="22"/>
    </row>
    <row r="2801" spans="1:12" s="40" customFormat="1" ht="14.25" customHeight="1" x14ac:dyDescent="0.25">
      <c r="A2801" s="38" t="s">
        <v>213</v>
      </c>
      <c r="B2801" s="38" t="s">
        <v>261</v>
      </c>
      <c r="C2801" s="38" t="s">
        <v>12240</v>
      </c>
      <c r="D2801" s="38" t="s">
        <v>12241</v>
      </c>
      <c r="E2801" s="38" t="s">
        <v>12242</v>
      </c>
      <c r="F2801" s="38" t="s">
        <v>12243</v>
      </c>
      <c r="G2801" s="38" t="s">
        <v>12244</v>
      </c>
      <c r="H2801" s="38" t="s">
        <v>2665</v>
      </c>
      <c r="I2801" s="39">
        <v>8.1</v>
      </c>
      <c r="J2801" s="15">
        <f>VLOOKUP(LEFT(B2801,5),[1]Percents!$C:$M,9,FALSE)</f>
        <v>4.4049999999999999E-2</v>
      </c>
      <c r="K2801" s="13">
        <f t="shared" si="44"/>
        <v>0.35680499999999998</v>
      </c>
      <c r="L2801" s="22"/>
    </row>
    <row r="2802" spans="1:12" s="40" customFormat="1" ht="14.25" customHeight="1" x14ac:dyDescent="0.25">
      <c r="A2802" s="38" t="s">
        <v>243</v>
      </c>
      <c r="B2802" s="38" t="s">
        <v>2543</v>
      </c>
      <c r="C2802" s="38" t="s">
        <v>11169</v>
      </c>
      <c r="D2802" s="38" t="s">
        <v>11170</v>
      </c>
      <c r="E2802" s="38" t="s">
        <v>581</v>
      </c>
      <c r="F2802" s="38" t="s">
        <v>11171</v>
      </c>
      <c r="G2802" s="38" t="s">
        <v>10948</v>
      </c>
      <c r="H2802" s="38" t="s">
        <v>2665</v>
      </c>
      <c r="I2802" s="39">
        <v>27431.32</v>
      </c>
      <c r="J2802" s="15">
        <f>VLOOKUP(LEFT(B2802,5),[1]Percents!$C:$M,9,FALSE)</f>
        <v>0</v>
      </c>
      <c r="K2802" s="13">
        <f t="shared" si="44"/>
        <v>0</v>
      </c>
      <c r="L2802" s="22"/>
    </row>
    <row r="2803" spans="1:12" s="40" customFormat="1" ht="14.25" customHeight="1" x14ac:dyDescent="0.25">
      <c r="A2803" s="38" t="s">
        <v>141</v>
      </c>
      <c r="B2803" s="38" t="s">
        <v>172</v>
      </c>
      <c r="C2803" s="38" t="s">
        <v>11172</v>
      </c>
      <c r="D2803" s="38" t="s">
        <v>11173</v>
      </c>
      <c r="E2803" s="38" t="s">
        <v>36</v>
      </c>
      <c r="F2803" s="38" t="s">
        <v>11174</v>
      </c>
      <c r="G2803" s="38" t="s">
        <v>10673</v>
      </c>
      <c r="H2803" s="38" t="s">
        <v>2665</v>
      </c>
      <c r="I2803" s="39">
        <v>21323.75</v>
      </c>
      <c r="J2803" s="15">
        <f>VLOOKUP(LEFT(B2803,5),[1]Percents!$C:$M,9,FALSE)</f>
        <v>0.64170000000000005</v>
      </c>
      <c r="K2803" s="13">
        <f t="shared" si="44"/>
        <v>13683.450375</v>
      </c>
      <c r="L2803" s="22"/>
    </row>
    <row r="2804" spans="1:12" s="40" customFormat="1" ht="14.25" customHeight="1" x14ac:dyDescent="0.25">
      <c r="A2804" s="38" t="s">
        <v>213</v>
      </c>
      <c r="B2804" s="38" t="s">
        <v>120</v>
      </c>
      <c r="C2804" s="38" t="s">
        <v>11175</v>
      </c>
      <c r="D2804" s="38" t="s">
        <v>11176</v>
      </c>
      <c r="E2804" s="38" t="s">
        <v>6737</v>
      </c>
      <c r="F2804" s="38" t="s">
        <v>11177</v>
      </c>
      <c r="G2804" s="38" t="s">
        <v>10673</v>
      </c>
      <c r="H2804" s="38" t="s">
        <v>2665</v>
      </c>
      <c r="I2804" s="39">
        <v>2940.06</v>
      </c>
      <c r="J2804" s="15">
        <f>VLOOKUP(LEFT(B2804,5),[1]Percents!$C:$M,9,FALSE)</f>
        <v>0</v>
      </c>
      <c r="K2804" s="13">
        <f t="shared" si="44"/>
        <v>0</v>
      </c>
      <c r="L2804" s="22"/>
    </row>
    <row r="2805" spans="1:12" s="40" customFormat="1" ht="14.25" customHeight="1" x14ac:dyDescent="0.25">
      <c r="A2805" s="38" t="s">
        <v>243</v>
      </c>
      <c r="B2805" s="38" t="s">
        <v>290</v>
      </c>
      <c r="C2805" s="38" t="s">
        <v>10860</v>
      </c>
      <c r="D2805" s="38" t="s">
        <v>10861</v>
      </c>
      <c r="E2805" s="38" t="s">
        <v>206</v>
      </c>
      <c r="F2805" s="38" t="s">
        <v>10862</v>
      </c>
      <c r="G2805" s="38" t="s">
        <v>10845</v>
      </c>
      <c r="H2805" s="38" t="s">
        <v>2665</v>
      </c>
      <c r="I2805" s="39">
        <v>12573.22</v>
      </c>
      <c r="J2805" s="15">
        <f>VLOOKUP(LEFT(B2805,5),[1]Percents!$C:$M,9,FALSE)</f>
        <v>0</v>
      </c>
      <c r="K2805" s="13">
        <f t="shared" si="44"/>
        <v>0</v>
      </c>
      <c r="L2805" s="22"/>
    </row>
    <row r="2806" spans="1:12" s="40" customFormat="1" ht="14.25" customHeight="1" x14ac:dyDescent="0.25">
      <c r="A2806" s="38" t="s">
        <v>213</v>
      </c>
      <c r="B2806" s="38" t="s">
        <v>42</v>
      </c>
      <c r="C2806" s="38" t="s">
        <v>11471</v>
      </c>
      <c r="D2806" s="38" t="s">
        <v>11472</v>
      </c>
      <c r="E2806" s="38" t="s">
        <v>11473</v>
      </c>
      <c r="F2806" s="38" t="s">
        <v>11474</v>
      </c>
      <c r="G2806" s="38" t="s">
        <v>10913</v>
      </c>
      <c r="H2806" s="38" t="s">
        <v>2665</v>
      </c>
      <c r="I2806" s="39">
        <v>2976.31</v>
      </c>
      <c r="J2806" s="15">
        <f>VLOOKUP(LEFT(B2806,5),[1]Percents!$C:$M,9,FALSE)</f>
        <v>0</v>
      </c>
      <c r="K2806" s="13">
        <f t="shared" si="44"/>
        <v>0</v>
      </c>
      <c r="L2806" s="22"/>
    </row>
    <row r="2807" spans="1:12" s="40" customFormat="1" ht="14.25" customHeight="1" x14ac:dyDescent="0.25">
      <c r="A2807" s="38" t="s">
        <v>243</v>
      </c>
      <c r="B2807" s="38" t="s">
        <v>314</v>
      </c>
      <c r="C2807" s="38" t="s">
        <v>12609</v>
      </c>
      <c r="D2807" s="38" t="s">
        <v>12610</v>
      </c>
      <c r="E2807" s="38" t="s">
        <v>197</v>
      </c>
      <c r="F2807" s="38" t="s">
        <v>12611</v>
      </c>
      <c r="G2807" s="38" t="s">
        <v>8180</v>
      </c>
      <c r="H2807" s="38" t="s">
        <v>2665</v>
      </c>
      <c r="I2807" s="39">
        <v>9086.49</v>
      </c>
      <c r="J2807" s="15">
        <f>VLOOKUP(LEFT(B2807,5),[1]Percents!$C:$M,9,FALSE)</f>
        <v>0</v>
      </c>
      <c r="K2807" s="13">
        <f t="shared" si="44"/>
        <v>0</v>
      </c>
      <c r="L2807" s="22"/>
    </row>
    <row r="2808" spans="1:12" s="40" customFormat="1" ht="14.25" customHeight="1" x14ac:dyDescent="0.25">
      <c r="A2808" s="38" t="s">
        <v>213</v>
      </c>
      <c r="B2808" s="38" t="s">
        <v>162</v>
      </c>
      <c r="C2808" s="38" t="s">
        <v>11178</v>
      </c>
      <c r="D2808" s="38" t="s">
        <v>11179</v>
      </c>
      <c r="E2808" s="38" t="s">
        <v>8866</v>
      </c>
      <c r="F2808" s="38" t="s">
        <v>11180</v>
      </c>
      <c r="G2808" s="38" t="s">
        <v>11168</v>
      </c>
      <c r="H2808" s="38" t="s">
        <v>2665</v>
      </c>
      <c r="I2808" s="39">
        <v>3425.12</v>
      </c>
      <c r="J2808" s="15">
        <f>VLOOKUP(LEFT(B2808,5),[1]Percents!$C:$M,9,FALSE)</f>
        <v>4.4049999999999999E-2</v>
      </c>
      <c r="K2808" s="13">
        <f t="shared" si="44"/>
        <v>150.87653599999999</v>
      </c>
      <c r="L2808" s="22"/>
    </row>
    <row r="2809" spans="1:12" s="40" customFormat="1" ht="14.25" customHeight="1" x14ac:dyDescent="0.25">
      <c r="A2809" s="38" t="s">
        <v>213</v>
      </c>
      <c r="B2809" s="38" t="s">
        <v>258</v>
      </c>
      <c r="C2809" s="38" t="s">
        <v>11181</v>
      </c>
      <c r="D2809" s="38" t="s">
        <v>11182</v>
      </c>
      <c r="E2809" s="38" t="s">
        <v>453</v>
      </c>
      <c r="F2809" s="38" t="s">
        <v>11183</v>
      </c>
      <c r="G2809" s="38" t="s">
        <v>10845</v>
      </c>
      <c r="H2809" s="38" t="s">
        <v>2665</v>
      </c>
      <c r="I2809" s="39">
        <v>8615.36</v>
      </c>
      <c r="J2809" s="15">
        <f>VLOOKUP(LEFT(B2809,5),[1]Percents!$C:$M,9,FALSE)</f>
        <v>4.4049999999999999E-2</v>
      </c>
      <c r="K2809" s="13">
        <f t="shared" si="44"/>
        <v>379.50660800000003</v>
      </c>
      <c r="L2809" s="22"/>
    </row>
    <row r="2810" spans="1:12" s="40" customFormat="1" ht="14.25" customHeight="1" x14ac:dyDescent="0.25">
      <c r="A2810" s="38" t="s">
        <v>243</v>
      </c>
      <c r="B2810" s="38" t="s">
        <v>118</v>
      </c>
      <c r="C2810" s="38" t="s">
        <v>12612</v>
      </c>
      <c r="D2810" s="38" t="s">
        <v>12613</v>
      </c>
      <c r="E2810" s="38" t="s">
        <v>8543</v>
      </c>
      <c r="F2810" s="38" t="s">
        <v>12614</v>
      </c>
      <c r="G2810" s="38" t="s">
        <v>12615</v>
      </c>
      <c r="H2810" s="38" t="s">
        <v>2665</v>
      </c>
      <c r="I2810" s="39">
        <v>1127.5</v>
      </c>
      <c r="J2810" s="15">
        <f>VLOOKUP(LEFT(B2810,5),[1]Percents!$C:$M,9,FALSE)</f>
        <v>0</v>
      </c>
      <c r="K2810" s="13">
        <f t="shared" si="44"/>
        <v>0</v>
      </c>
      <c r="L2810" s="22"/>
    </row>
    <row r="2811" spans="1:12" s="40" customFormat="1" ht="14.25" customHeight="1" x14ac:dyDescent="0.25">
      <c r="A2811" s="38" t="s">
        <v>243</v>
      </c>
      <c r="B2811" s="38" t="s">
        <v>203</v>
      </c>
      <c r="C2811" s="38" t="s">
        <v>11877</v>
      </c>
      <c r="D2811" s="38" t="s">
        <v>11878</v>
      </c>
      <c r="E2811" s="38" t="s">
        <v>11879</v>
      </c>
      <c r="F2811" s="38" t="s">
        <v>11880</v>
      </c>
      <c r="G2811" s="38" t="s">
        <v>10673</v>
      </c>
      <c r="H2811" s="38" t="s">
        <v>2665</v>
      </c>
      <c r="I2811" s="39">
        <v>16718.099999999999</v>
      </c>
      <c r="J2811" s="15">
        <f>VLOOKUP(LEFT(B2811,5),[1]Percents!$C:$M,9,FALSE)</f>
        <v>0</v>
      </c>
      <c r="K2811" s="13">
        <f t="shared" si="44"/>
        <v>0</v>
      </c>
      <c r="L2811" s="22"/>
    </row>
    <row r="2812" spans="1:12" s="40" customFormat="1" ht="14.25" customHeight="1" x14ac:dyDescent="0.25">
      <c r="A2812" s="38" t="s">
        <v>243</v>
      </c>
      <c r="B2812" s="38" t="s">
        <v>289</v>
      </c>
      <c r="C2812" s="38" t="s">
        <v>12245</v>
      </c>
      <c r="D2812" s="38" t="s">
        <v>12246</v>
      </c>
      <c r="E2812" s="38" t="s">
        <v>12247</v>
      </c>
      <c r="F2812" s="38" t="s">
        <v>12248</v>
      </c>
      <c r="G2812" s="38" t="s">
        <v>11366</v>
      </c>
      <c r="H2812" s="38" t="s">
        <v>2665</v>
      </c>
      <c r="I2812" s="39">
        <v>5744.38</v>
      </c>
      <c r="J2812" s="15">
        <f>VLOOKUP(LEFT(B2812,5),[1]Percents!$C:$M,9,FALSE)</f>
        <v>0</v>
      </c>
      <c r="K2812" s="13">
        <f t="shared" si="44"/>
        <v>0</v>
      </c>
      <c r="L2812" s="22"/>
    </row>
    <row r="2813" spans="1:12" s="40" customFormat="1" ht="14.25" customHeight="1" x14ac:dyDescent="0.25">
      <c r="A2813" s="38" t="s">
        <v>243</v>
      </c>
      <c r="B2813" s="38" t="s">
        <v>50</v>
      </c>
      <c r="C2813" s="38" t="s">
        <v>11475</v>
      </c>
      <c r="D2813" s="38" t="s">
        <v>11476</v>
      </c>
      <c r="E2813" s="38" t="s">
        <v>124</v>
      </c>
      <c r="F2813" s="38" t="s">
        <v>11477</v>
      </c>
      <c r="G2813" s="38" t="s">
        <v>10760</v>
      </c>
      <c r="H2813" s="38" t="s">
        <v>2665</v>
      </c>
      <c r="I2813" s="39">
        <v>8579.5</v>
      </c>
      <c r="J2813" s="15">
        <f>VLOOKUP(LEFT(B2813,5),[1]Percents!$C:$M,9,FALSE)</f>
        <v>0</v>
      </c>
      <c r="K2813" s="13">
        <f t="shared" si="44"/>
        <v>0</v>
      </c>
      <c r="L2813" s="22"/>
    </row>
    <row r="2814" spans="1:12" s="40" customFormat="1" ht="14.25" customHeight="1" x14ac:dyDescent="0.25">
      <c r="A2814" s="38" t="s">
        <v>243</v>
      </c>
      <c r="B2814" s="38" t="s">
        <v>314</v>
      </c>
      <c r="C2814" s="38" t="s">
        <v>12616</v>
      </c>
      <c r="D2814" s="38" t="s">
        <v>12617</v>
      </c>
      <c r="E2814" s="38" t="s">
        <v>436</v>
      </c>
      <c r="F2814" s="38" t="s">
        <v>12618</v>
      </c>
      <c r="G2814" s="38" t="s">
        <v>11200</v>
      </c>
      <c r="H2814" s="38" t="s">
        <v>2665</v>
      </c>
      <c r="I2814" s="39">
        <v>768.75</v>
      </c>
      <c r="J2814" s="15">
        <f>VLOOKUP(LEFT(B2814,5),[1]Percents!$C:$M,9,FALSE)</f>
        <v>0</v>
      </c>
      <c r="K2814" s="13">
        <f t="shared" si="44"/>
        <v>0</v>
      </c>
      <c r="L2814" s="22"/>
    </row>
    <row r="2815" spans="1:12" s="40" customFormat="1" ht="14.25" customHeight="1" x14ac:dyDescent="0.25">
      <c r="A2815" s="38" t="s">
        <v>243</v>
      </c>
      <c r="B2815" s="38" t="s">
        <v>118</v>
      </c>
      <c r="C2815" s="38" t="s">
        <v>11881</v>
      </c>
      <c r="D2815" s="38" t="s">
        <v>11882</v>
      </c>
      <c r="E2815" s="38" t="s">
        <v>39</v>
      </c>
      <c r="F2815" s="38" t="s">
        <v>11883</v>
      </c>
      <c r="G2815" s="38" t="s">
        <v>11884</v>
      </c>
      <c r="H2815" s="38" t="s">
        <v>2665</v>
      </c>
      <c r="I2815" s="39">
        <v>11994.58</v>
      </c>
      <c r="J2815" s="15">
        <f>VLOOKUP(LEFT(B2815,5),[1]Percents!$C:$M,9,FALSE)</f>
        <v>0</v>
      </c>
      <c r="K2815" s="13">
        <f t="shared" si="44"/>
        <v>0</v>
      </c>
      <c r="L2815" s="22"/>
    </row>
    <row r="2816" spans="1:12" s="40" customFormat="1" ht="14.25" customHeight="1" x14ac:dyDescent="0.25">
      <c r="A2816" s="38" t="s">
        <v>213</v>
      </c>
      <c r="B2816" s="38" t="s">
        <v>261</v>
      </c>
      <c r="C2816" s="38" t="s">
        <v>11478</v>
      </c>
      <c r="D2816" s="38" t="s">
        <v>11479</v>
      </c>
      <c r="E2816" s="38" t="s">
        <v>14</v>
      </c>
      <c r="F2816" s="38" t="s">
        <v>11480</v>
      </c>
      <c r="G2816" s="38" t="s">
        <v>11481</v>
      </c>
      <c r="H2816" s="38" t="s">
        <v>2665</v>
      </c>
      <c r="I2816" s="39">
        <v>3285.78</v>
      </c>
      <c r="J2816" s="15">
        <f>VLOOKUP(LEFT(B2816,5),[1]Percents!$C:$M,9,FALSE)</f>
        <v>4.4049999999999999E-2</v>
      </c>
      <c r="K2816" s="13">
        <f t="shared" si="44"/>
        <v>144.738609</v>
      </c>
      <c r="L2816" s="22"/>
    </row>
    <row r="2817" spans="1:12" s="40" customFormat="1" ht="14.25" customHeight="1" x14ac:dyDescent="0.25">
      <c r="A2817" s="38" t="s">
        <v>243</v>
      </c>
      <c r="B2817" s="38" t="s">
        <v>674</v>
      </c>
      <c r="C2817" s="38" t="s">
        <v>11184</v>
      </c>
      <c r="D2817" s="38" t="s">
        <v>11185</v>
      </c>
      <c r="E2817" s="38" t="s">
        <v>675</v>
      </c>
      <c r="F2817" s="38" t="s">
        <v>11186</v>
      </c>
      <c r="G2817" s="38" t="s">
        <v>10948</v>
      </c>
      <c r="H2817" s="38" t="s">
        <v>2665</v>
      </c>
      <c r="I2817" s="39">
        <v>1998.07</v>
      </c>
      <c r="J2817" s="15">
        <f>VLOOKUP(LEFT(B2817,5),[1]Percents!$C:$M,9,FALSE)</f>
        <v>0</v>
      </c>
      <c r="K2817" s="13">
        <f t="shared" si="44"/>
        <v>0</v>
      </c>
      <c r="L2817" s="22"/>
    </row>
    <row r="2818" spans="1:12" s="40" customFormat="1" ht="14.25" customHeight="1" x14ac:dyDescent="0.25">
      <c r="A2818" s="38" t="s">
        <v>243</v>
      </c>
      <c r="B2818" s="38" t="s">
        <v>50</v>
      </c>
      <c r="C2818" s="38" t="s">
        <v>11482</v>
      </c>
      <c r="D2818" s="38" t="s">
        <v>11483</v>
      </c>
      <c r="E2818" s="38" t="s">
        <v>386</v>
      </c>
      <c r="F2818" s="38" t="s">
        <v>11484</v>
      </c>
      <c r="G2818" s="38" t="s">
        <v>11485</v>
      </c>
      <c r="H2818" s="38" t="s">
        <v>2665</v>
      </c>
      <c r="I2818" s="39">
        <v>5676.94</v>
      </c>
      <c r="J2818" s="15">
        <f>VLOOKUP(LEFT(B2818,5),[1]Percents!$C:$M,9,FALSE)</f>
        <v>0</v>
      </c>
      <c r="K2818" s="13">
        <f t="shared" si="44"/>
        <v>0</v>
      </c>
      <c r="L2818" s="22"/>
    </row>
    <row r="2819" spans="1:12" s="40" customFormat="1" ht="14.25" customHeight="1" x14ac:dyDescent="0.25">
      <c r="A2819" s="38" t="s">
        <v>213</v>
      </c>
      <c r="B2819" s="38" t="s">
        <v>839</v>
      </c>
      <c r="C2819" s="38" t="s">
        <v>11486</v>
      </c>
      <c r="D2819" s="38" t="s">
        <v>11487</v>
      </c>
      <c r="E2819" s="38" t="s">
        <v>11488</v>
      </c>
      <c r="F2819" s="38" t="s">
        <v>11489</v>
      </c>
      <c r="G2819" s="38" t="s">
        <v>11490</v>
      </c>
      <c r="H2819" s="38" t="s">
        <v>2665</v>
      </c>
      <c r="I2819" s="39">
        <v>6032.84</v>
      </c>
      <c r="J2819" s="15">
        <f>VLOOKUP(LEFT(B2819,5),[1]Percents!$C:$M,9,FALSE)</f>
        <v>0</v>
      </c>
      <c r="K2819" s="13">
        <f t="shared" si="44"/>
        <v>0</v>
      </c>
      <c r="L2819" s="22"/>
    </row>
    <row r="2820" spans="1:12" s="40" customFormat="1" ht="14.25" customHeight="1" x14ac:dyDescent="0.25">
      <c r="A2820" s="38" t="s">
        <v>213</v>
      </c>
      <c r="B2820" s="38" t="s">
        <v>67</v>
      </c>
      <c r="C2820" s="38" t="s">
        <v>11491</v>
      </c>
      <c r="D2820" s="38" t="s">
        <v>11492</v>
      </c>
      <c r="E2820" s="38" t="s">
        <v>214</v>
      </c>
      <c r="F2820" s="38" t="s">
        <v>11493</v>
      </c>
      <c r="G2820" s="38" t="s">
        <v>11168</v>
      </c>
      <c r="H2820" s="38" t="s">
        <v>2665</v>
      </c>
      <c r="I2820" s="39">
        <v>4825.97</v>
      </c>
      <c r="J2820" s="15">
        <f>VLOOKUP(LEFT(B2820,5),[1]Percents!$C:$M,9,FALSE)</f>
        <v>0</v>
      </c>
      <c r="K2820" s="13">
        <f t="shared" si="44"/>
        <v>0</v>
      </c>
      <c r="L2820" s="22"/>
    </row>
    <row r="2821" spans="1:12" s="40" customFormat="1" ht="14.25" customHeight="1" x14ac:dyDescent="0.25">
      <c r="A2821" s="38" t="s">
        <v>213</v>
      </c>
      <c r="B2821" s="38" t="s">
        <v>1004</v>
      </c>
      <c r="C2821" s="38" t="s">
        <v>12249</v>
      </c>
      <c r="D2821" s="38" t="s">
        <v>12250</v>
      </c>
      <c r="E2821" s="38" t="s">
        <v>117</v>
      </c>
      <c r="F2821" s="38" t="s">
        <v>12251</v>
      </c>
      <c r="G2821" s="38" t="s">
        <v>12252</v>
      </c>
      <c r="H2821" s="38" t="s">
        <v>2665</v>
      </c>
      <c r="I2821" s="39">
        <v>1234.8800000000001</v>
      </c>
      <c r="J2821" s="15">
        <f>VLOOKUP(LEFT(B2821,5),[1]Percents!$C:$M,9,FALSE)</f>
        <v>0</v>
      </c>
      <c r="K2821" s="13">
        <f t="shared" si="44"/>
        <v>0</v>
      </c>
      <c r="L2821" s="22"/>
    </row>
    <row r="2822" spans="1:12" s="40" customFormat="1" ht="14.25" customHeight="1" x14ac:dyDescent="0.25">
      <c r="A2822" s="38" t="s">
        <v>141</v>
      </c>
      <c r="B2822" s="38" t="s">
        <v>111</v>
      </c>
      <c r="C2822" s="38" t="s">
        <v>11885</v>
      </c>
      <c r="D2822" s="38" t="s">
        <v>11886</v>
      </c>
      <c r="E2822" s="38" t="s">
        <v>268</v>
      </c>
      <c r="F2822" s="38" t="s">
        <v>11887</v>
      </c>
      <c r="G2822" s="38" t="s">
        <v>11888</v>
      </c>
      <c r="H2822" s="38" t="s">
        <v>2665</v>
      </c>
      <c r="I2822" s="39">
        <v>2162.73</v>
      </c>
      <c r="J2822" s="15">
        <f>VLOOKUP(LEFT(B2822,5),[1]Percents!$C:$M,9,FALSE)</f>
        <v>0.64170000000000005</v>
      </c>
      <c r="K2822" s="13">
        <f t="shared" si="44"/>
        <v>1387.8238410000001</v>
      </c>
      <c r="L2822" s="22"/>
    </row>
    <row r="2823" spans="1:12" s="40" customFormat="1" ht="14.25" customHeight="1" x14ac:dyDescent="0.25">
      <c r="A2823" s="38" t="s">
        <v>213</v>
      </c>
      <c r="B2823" s="38" t="s">
        <v>145</v>
      </c>
      <c r="C2823" s="38" t="s">
        <v>11889</v>
      </c>
      <c r="D2823" s="38" t="s">
        <v>11890</v>
      </c>
      <c r="E2823" s="38" t="s">
        <v>220</v>
      </c>
      <c r="F2823" s="38" t="s">
        <v>11891</v>
      </c>
      <c r="G2823" s="38" t="s">
        <v>11892</v>
      </c>
      <c r="H2823" s="38" t="s">
        <v>2665</v>
      </c>
      <c r="I2823" s="39">
        <v>1920.9</v>
      </c>
      <c r="J2823" s="15">
        <f>VLOOKUP(LEFT(B2823,5),[1]Percents!$C:$M,9,FALSE)</f>
        <v>0</v>
      </c>
      <c r="K2823" s="13">
        <f t="shared" si="44"/>
        <v>0</v>
      </c>
      <c r="L2823" s="22"/>
    </row>
    <row r="2824" spans="1:12" s="40" customFormat="1" ht="14.25" customHeight="1" x14ac:dyDescent="0.25">
      <c r="A2824" s="38" t="s">
        <v>213</v>
      </c>
      <c r="B2824" s="38" t="s">
        <v>261</v>
      </c>
      <c r="C2824" s="38" t="s">
        <v>12253</v>
      </c>
      <c r="D2824" s="38" t="s">
        <v>12254</v>
      </c>
      <c r="E2824" s="38" t="s">
        <v>14</v>
      </c>
      <c r="F2824" s="38" t="s">
        <v>12255</v>
      </c>
      <c r="G2824" s="38" t="s">
        <v>11320</v>
      </c>
      <c r="H2824" s="38" t="s">
        <v>2665</v>
      </c>
      <c r="I2824" s="39">
        <v>2460</v>
      </c>
      <c r="J2824" s="15">
        <f>VLOOKUP(LEFT(B2824,5),[1]Percents!$C:$M,9,FALSE)</f>
        <v>4.4049999999999999E-2</v>
      </c>
      <c r="K2824" s="13">
        <f t="shared" si="44"/>
        <v>108.363</v>
      </c>
      <c r="L2824" s="22"/>
    </row>
    <row r="2825" spans="1:12" s="40" customFormat="1" ht="14.25" customHeight="1" x14ac:dyDescent="0.25">
      <c r="A2825" s="38" t="s">
        <v>213</v>
      </c>
      <c r="B2825" s="38" t="s">
        <v>166</v>
      </c>
      <c r="C2825" s="38" t="s">
        <v>11893</v>
      </c>
      <c r="D2825" s="38" t="s">
        <v>11894</v>
      </c>
      <c r="E2825" s="38" t="s">
        <v>1537</v>
      </c>
      <c r="F2825" s="38" t="s">
        <v>11895</v>
      </c>
      <c r="G2825" s="38" t="s">
        <v>5629</v>
      </c>
      <c r="H2825" s="38" t="s">
        <v>2665</v>
      </c>
      <c r="I2825" s="39">
        <v>337.99</v>
      </c>
      <c r="J2825" s="15">
        <f>VLOOKUP(LEFT(B2825,5),[1]Percents!$C:$M,9,FALSE)</f>
        <v>4.4049999999999999E-2</v>
      </c>
      <c r="K2825" s="13">
        <f t="shared" si="44"/>
        <v>14.8884595</v>
      </c>
      <c r="L2825" s="22"/>
    </row>
    <row r="2826" spans="1:12" s="40" customFormat="1" ht="14.25" customHeight="1" x14ac:dyDescent="0.25">
      <c r="A2826" s="38" t="s">
        <v>213</v>
      </c>
      <c r="B2826" s="38" t="s">
        <v>8847</v>
      </c>
      <c r="C2826" s="38" t="s">
        <v>12256</v>
      </c>
      <c r="D2826" s="38" t="s">
        <v>12257</v>
      </c>
      <c r="E2826" s="38" t="s">
        <v>12258</v>
      </c>
      <c r="F2826" s="38" t="s">
        <v>12259</v>
      </c>
      <c r="G2826" s="38" t="s">
        <v>12260</v>
      </c>
      <c r="H2826" s="38" t="s">
        <v>2665</v>
      </c>
      <c r="I2826" s="39">
        <v>249.9</v>
      </c>
      <c r="J2826" s="15">
        <f>VLOOKUP(LEFT(B2826,5),[1]Percents!$C:$M,9,FALSE)</f>
        <v>0</v>
      </c>
      <c r="K2826" s="13">
        <f t="shared" si="44"/>
        <v>0</v>
      </c>
      <c r="L2826" s="22"/>
    </row>
    <row r="2827" spans="1:12" s="40" customFormat="1" ht="14.25" customHeight="1" x14ac:dyDescent="0.25">
      <c r="A2827" s="38" t="s">
        <v>213</v>
      </c>
      <c r="B2827" s="38" t="s">
        <v>166</v>
      </c>
      <c r="C2827" s="38" t="s">
        <v>11494</v>
      </c>
      <c r="D2827" s="38" t="s">
        <v>11495</v>
      </c>
      <c r="E2827" s="38" t="s">
        <v>1537</v>
      </c>
      <c r="F2827" s="38" t="s">
        <v>11496</v>
      </c>
      <c r="G2827" s="38" t="s">
        <v>8076</v>
      </c>
      <c r="H2827" s="38" t="s">
        <v>2665</v>
      </c>
      <c r="I2827" s="39">
        <v>927.08</v>
      </c>
      <c r="J2827" s="15">
        <f>VLOOKUP(LEFT(B2827,5),[1]Percents!$C:$M,9,FALSE)</f>
        <v>4.4049999999999999E-2</v>
      </c>
      <c r="K2827" s="13">
        <f t="shared" si="44"/>
        <v>40.837873999999999</v>
      </c>
      <c r="L2827" s="22"/>
    </row>
    <row r="2828" spans="1:12" s="40" customFormat="1" ht="14.25" customHeight="1" x14ac:dyDescent="0.25">
      <c r="A2828" s="38" t="s">
        <v>213</v>
      </c>
      <c r="B2828" s="38" t="s">
        <v>258</v>
      </c>
      <c r="C2828" s="38" t="s">
        <v>11896</v>
      </c>
      <c r="D2828" s="38" t="s">
        <v>11897</v>
      </c>
      <c r="E2828" s="38" t="s">
        <v>395</v>
      </c>
      <c r="F2828" s="38" t="s">
        <v>11898</v>
      </c>
      <c r="G2828" s="38" t="s">
        <v>11899</v>
      </c>
      <c r="H2828" s="38" t="s">
        <v>2665</v>
      </c>
      <c r="I2828" s="39">
        <v>4120.0600000000004</v>
      </c>
      <c r="J2828" s="15">
        <f>VLOOKUP(LEFT(B2828,5),[1]Percents!$C:$M,9,FALSE)</f>
        <v>4.4049999999999999E-2</v>
      </c>
      <c r="K2828" s="13">
        <f t="shared" si="44"/>
        <v>181.48864300000002</v>
      </c>
      <c r="L2828" s="22"/>
    </row>
    <row r="2829" spans="1:12" s="40" customFormat="1" ht="14.25" customHeight="1" x14ac:dyDescent="0.25">
      <c r="A2829" s="38" t="s">
        <v>213</v>
      </c>
      <c r="B2829" s="38" t="s">
        <v>261</v>
      </c>
      <c r="C2829" s="38" t="s">
        <v>11497</v>
      </c>
      <c r="D2829" s="38" t="s">
        <v>11498</v>
      </c>
      <c r="E2829" s="38" t="s">
        <v>11499</v>
      </c>
      <c r="F2829" s="38" t="s">
        <v>11500</v>
      </c>
      <c r="G2829" s="38" t="s">
        <v>11501</v>
      </c>
      <c r="H2829" s="38" t="s">
        <v>2665</v>
      </c>
      <c r="I2829" s="39">
        <v>3671.84</v>
      </c>
      <c r="J2829" s="15">
        <f>VLOOKUP(LEFT(B2829,5),[1]Percents!$C:$M,9,FALSE)</f>
        <v>4.4049999999999999E-2</v>
      </c>
      <c r="K2829" s="13">
        <f t="shared" si="44"/>
        <v>161.744552</v>
      </c>
      <c r="L2829" s="22"/>
    </row>
    <row r="2830" spans="1:12" s="40" customFormat="1" ht="14.25" customHeight="1" x14ac:dyDescent="0.25">
      <c r="A2830" s="38" t="s">
        <v>213</v>
      </c>
      <c r="B2830" s="38" t="s">
        <v>839</v>
      </c>
      <c r="C2830" s="38" t="s">
        <v>11502</v>
      </c>
      <c r="D2830" s="38" t="s">
        <v>11503</v>
      </c>
      <c r="E2830" s="38" t="s">
        <v>11488</v>
      </c>
      <c r="F2830" s="38" t="s">
        <v>11504</v>
      </c>
      <c r="G2830" s="38" t="s">
        <v>11490</v>
      </c>
      <c r="H2830" s="38" t="s">
        <v>2665</v>
      </c>
      <c r="I2830" s="39">
        <v>3620.23</v>
      </c>
      <c r="J2830" s="15">
        <f>VLOOKUP(LEFT(B2830,5),[1]Percents!$C:$M,9,FALSE)</f>
        <v>0</v>
      </c>
      <c r="K2830" s="13">
        <f t="shared" si="44"/>
        <v>0</v>
      </c>
      <c r="L2830" s="22"/>
    </row>
    <row r="2831" spans="1:12" s="40" customFormat="1" ht="14.25" customHeight="1" x14ac:dyDescent="0.25">
      <c r="A2831" s="38" t="s">
        <v>213</v>
      </c>
      <c r="B2831" s="38" t="s">
        <v>145</v>
      </c>
      <c r="C2831" s="38" t="s">
        <v>11900</v>
      </c>
      <c r="D2831" s="38" t="s">
        <v>11901</v>
      </c>
      <c r="E2831" s="38" t="s">
        <v>374</v>
      </c>
      <c r="F2831" s="38" t="s">
        <v>11902</v>
      </c>
      <c r="G2831" s="38" t="s">
        <v>9941</v>
      </c>
      <c r="H2831" s="38" t="s">
        <v>2665</v>
      </c>
      <c r="I2831" s="39">
        <v>7211.33</v>
      </c>
      <c r="J2831" s="15">
        <f>VLOOKUP(LEFT(B2831,5),[1]Percents!$C:$M,9,FALSE)</f>
        <v>0</v>
      </c>
      <c r="K2831" s="13">
        <f t="shared" si="44"/>
        <v>0</v>
      </c>
      <c r="L2831" s="22"/>
    </row>
    <row r="2832" spans="1:12" s="40" customFormat="1" ht="14.25" customHeight="1" x14ac:dyDescent="0.25">
      <c r="A2832" s="38" t="s">
        <v>243</v>
      </c>
      <c r="B2832" s="38" t="s">
        <v>674</v>
      </c>
      <c r="C2832" s="38" t="s">
        <v>11505</v>
      </c>
      <c r="D2832" s="38" t="s">
        <v>11506</v>
      </c>
      <c r="E2832" s="38" t="s">
        <v>675</v>
      </c>
      <c r="F2832" s="38" t="s">
        <v>11507</v>
      </c>
      <c r="G2832" s="38" t="s">
        <v>10673</v>
      </c>
      <c r="H2832" s="38" t="s">
        <v>2665</v>
      </c>
      <c r="I2832" s="39">
        <v>12171.86</v>
      </c>
      <c r="J2832" s="15">
        <f>VLOOKUP(LEFT(B2832,5),[1]Percents!$C:$M,9,FALSE)</f>
        <v>0</v>
      </c>
      <c r="K2832" s="13">
        <f t="shared" si="44"/>
        <v>0</v>
      </c>
      <c r="L2832" s="22"/>
    </row>
    <row r="2833" spans="1:12" s="40" customFormat="1" ht="14.25" customHeight="1" x14ac:dyDescent="0.25">
      <c r="A2833" s="38" t="s">
        <v>243</v>
      </c>
      <c r="B2833" s="38" t="s">
        <v>674</v>
      </c>
      <c r="C2833" s="38" t="s">
        <v>11508</v>
      </c>
      <c r="D2833" s="38" t="s">
        <v>11509</v>
      </c>
      <c r="E2833" s="38" t="s">
        <v>675</v>
      </c>
      <c r="F2833" s="38" t="s">
        <v>11510</v>
      </c>
      <c r="G2833" s="38" t="s">
        <v>9856</v>
      </c>
      <c r="H2833" s="38" t="s">
        <v>2665</v>
      </c>
      <c r="I2833" s="39">
        <v>11880.77</v>
      </c>
      <c r="J2833" s="15">
        <f>VLOOKUP(LEFT(B2833,5),[1]Percents!$C:$M,9,FALSE)</f>
        <v>0</v>
      </c>
      <c r="K2833" s="13">
        <f t="shared" si="44"/>
        <v>0</v>
      </c>
      <c r="L2833" s="22"/>
    </row>
    <row r="2834" spans="1:12" s="40" customFormat="1" ht="14.25" customHeight="1" x14ac:dyDescent="0.25">
      <c r="A2834" s="38" t="s">
        <v>243</v>
      </c>
      <c r="B2834" s="38" t="s">
        <v>50</v>
      </c>
      <c r="C2834" s="38" t="s">
        <v>11903</v>
      </c>
      <c r="D2834" s="38" t="s">
        <v>11904</v>
      </c>
      <c r="E2834" s="38" t="s">
        <v>19</v>
      </c>
      <c r="F2834" s="38" t="s">
        <v>11905</v>
      </c>
      <c r="G2834" s="38" t="s">
        <v>10948</v>
      </c>
      <c r="H2834" s="38" t="s">
        <v>2665</v>
      </c>
      <c r="I2834" s="39">
        <v>8362.1200000000008</v>
      </c>
      <c r="J2834" s="15">
        <f>VLOOKUP(LEFT(B2834,5),[1]Percents!$C:$M,9,FALSE)</f>
        <v>0</v>
      </c>
      <c r="K2834" s="13">
        <f t="shared" si="44"/>
        <v>0</v>
      </c>
      <c r="L2834" s="22"/>
    </row>
    <row r="2835" spans="1:12" s="40" customFormat="1" ht="14.25" customHeight="1" x14ac:dyDescent="0.25">
      <c r="A2835" s="38" t="s">
        <v>6075</v>
      </c>
      <c r="B2835" s="38" t="s">
        <v>8895</v>
      </c>
      <c r="C2835" s="38" t="s">
        <v>12261</v>
      </c>
      <c r="D2835" s="38" t="s">
        <v>12262</v>
      </c>
      <c r="E2835" s="38" t="s">
        <v>8898</v>
      </c>
      <c r="F2835" s="38" t="s">
        <v>12263</v>
      </c>
      <c r="G2835" s="38" t="s">
        <v>12264</v>
      </c>
      <c r="H2835" s="38" t="s">
        <v>2665</v>
      </c>
      <c r="I2835" s="39">
        <v>1288.3900000000001</v>
      </c>
      <c r="J2835" s="15">
        <f>VLOOKUP(LEFT(B2835,5),[1]Percents!$C:$M,9,FALSE)</f>
        <v>0</v>
      </c>
      <c r="K2835" s="13">
        <f t="shared" si="44"/>
        <v>0</v>
      </c>
      <c r="L2835" s="22"/>
    </row>
    <row r="2836" spans="1:12" s="40" customFormat="1" ht="14.25" customHeight="1" x14ac:dyDescent="0.25">
      <c r="A2836" s="38" t="s">
        <v>213</v>
      </c>
      <c r="B2836" s="38" t="s">
        <v>231</v>
      </c>
      <c r="C2836" s="38" t="s">
        <v>11906</v>
      </c>
      <c r="D2836" s="38" t="s">
        <v>11907</v>
      </c>
      <c r="E2836" s="38" t="s">
        <v>117</v>
      </c>
      <c r="F2836" s="38" t="s">
        <v>11908</v>
      </c>
      <c r="G2836" s="38" t="s">
        <v>10948</v>
      </c>
      <c r="H2836" s="38" t="s">
        <v>2665</v>
      </c>
      <c r="I2836" s="39">
        <v>9337.15</v>
      </c>
      <c r="J2836" s="15">
        <f>VLOOKUP(LEFT(B2836,5),[1]Percents!$C:$M,9,FALSE)</f>
        <v>0</v>
      </c>
      <c r="K2836" s="13">
        <f t="shared" si="44"/>
        <v>0</v>
      </c>
      <c r="L2836" s="22"/>
    </row>
    <row r="2837" spans="1:12" s="40" customFormat="1" ht="14.25" customHeight="1" x14ac:dyDescent="0.25">
      <c r="A2837" s="38" t="s">
        <v>213</v>
      </c>
      <c r="B2837" s="38" t="s">
        <v>258</v>
      </c>
      <c r="C2837" s="38" t="s">
        <v>11909</v>
      </c>
      <c r="D2837" s="38" t="s">
        <v>11910</v>
      </c>
      <c r="E2837" s="38" t="s">
        <v>1374</v>
      </c>
      <c r="F2837" s="38" t="s">
        <v>11911</v>
      </c>
      <c r="G2837" s="38" t="s">
        <v>11912</v>
      </c>
      <c r="H2837" s="38" t="s">
        <v>2665</v>
      </c>
      <c r="I2837" s="39">
        <v>9963.5</v>
      </c>
      <c r="J2837" s="15">
        <f>VLOOKUP(LEFT(B2837,5),[1]Percents!$C:$M,9,FALSE)</f>
        <v>4.4049999999999999E-2</v>
      </c>
      <c r="K2837" s="13">
        <f t="shared" si="44"/>
        <v>438.89217500000001</v>
      </c>
      <c r="L2837" s="22"/>
    </row>
    <row r="2838" spans="1:12" s="40" customFormat="1" ht="14.25" customHeight="1" x14ac:dyDescent="0.25">
      <c r="A2838" s="38" t="s">
        <v>213</v>
      </c>
      <c r="B2838" s="38" t="s">
        <v>162</v>
      </c>
      <c r="C2838" s="38" t="s">
        <v>12619</v>
      </c>
      <c r="D2838" s="38" t="s">
        <v>12620</v>
      </c>
      <c r="E2838" s="38" t="s">
        <v>3295</v>
      </c>
      <c r="F2838" s="38" t="s">
        <v>12621</v>
      </c>
      <c r="G2838" s="38" t="s">
        <v>11320</v>
      </c>
      <c r="H2838" s="38" t="s">
        <v>2665</v>
      </c>
      <c r="I2838" s="39">
        <v>1287.9100000000001</v>
      </c>
      <c r="J2838" s="15">
        <f>VLOOKUP(LEFT(B2838,5),[1]Percents!$C:$M,9,FALSE)</f>
        <v>4.4049999999999999E-2</v>
      </c>
      <c r="K2838" s="13">
        <f t="shared" si="44"/>
        <v>56.732435500000001</v>
      </c>
      <c r="L2838" s="22"/>
    </row>
    <row r="2839" spans="1:12" s="40" customFormat="1" ht="14.25" customHeight="1" x14ac:dyDescent="0.25">
      <c r="A2839" s="38" t="s">
        <v>213</v>
      </c>
      <c r="B2839" s="38" t="s">
        <v>152</v>
      </c>
      <c r="C2839" s="38" t="s">
        <v>11913</v>
      </c>
      <c r="D2839" s="38" t="s">
        <v>11914</v>
      </c>
      <c r="E2839" s="38" t="s">
        <v>456</v>
      </c>
      <c r="F2839" s="38" t="s">
        <v>11915</v>
      </c>
      <c r="G2839" s="38" t="s">
        <v>11916</v>
      </c>
      <c r="H2839" s="38" t="s">
        <v>2665</v>
      </c>
      <c r="I2839" s="39">
        <v>7246.21</v>
      </c>
      <c r="J2839" s="15">
        <f>VLOOKUP(LEFT(B2839,5),[1]Percents!$C:$M,9,FALSE)</f>
        <v>0</v>
      </c>
      <c r="K2839" s="13">
        <f t="shared" si="44"/>
        <v>0</v>
      </c>
      <c r="L2839" s="22"/>
    </row>
    <row r="2840" spans="1:12" s="40" customFormat="1" ht="14.25" customHeight="1" x14ac:dyDescent="0.25">
      <c r="A2840" s="38" t="s">
        <v>213</v>
      </c>
      <c r="B2840" s="38" t="s">
        <v>258</v>
      </c>
      <c r="C2840" s="38" t="s">
        <v>11917</v>
      </c>
      <c r="D2840" s="38" t="s">
        <v>11918</v>
      </c>
      <c r="E2840" s="38" t="s">
        <v>1374</v>
      </c>
      <c r="F2840" s="38" t="s">
        <v>11919</v>
      </c>
      <c r="G2840" s="38" t="s">
        <v>11920</v>
      </c>
      <c r="H2840" s="38" t="s">
        <v>2665</v>
      </c>
      <c r="I2840" s="39">
        <v>5056.22</v>
      </c>
      <c r="J2840" s="15">
        <f>VLOOKUP(LEFT(B2840,5),[1]Percents!$C:$M,9,FALSE)</f>
        <v>4.4049999999999999E-2</v>
      </c>
      <c r="K2840" s="13">
        <f t="shared" si="44"/>
        <v>222.72649100000001</v>
      </c>
      <c r="L2840" s="22"/>
    </row>
    <row r="2841" spans="1:12" s="40" customFormat="1" ht="14.25" customHeight="1" x14ac:dyDescent="0.25">
      <c r="A2841" s="38" t="s">
        <v>213</v>
      </c>
      <c r="B2841" s="38" t="s">
        <v>261</v>
      </c>
      <c r="C2841" s="38" t="s">
        <v>12265</v>
      </c>
      <c r="D2841" s="38" t="s">
        <v>12266</v>
      </c>
      <c r="E2841" s="38" t="s">
        <v>14</v>
      </c>
      <c r="F2841" s="38" t="s">
        <v>12267</v>
      </c>
      <c r="G2841" s="38" t="s">
        <v>11366</v>
      </c>
      <c r="H2841" s="38" t="s">
        <v>2665</v>
      </c>
      <c r="I2841" s="39">
        <v>3051.68</v>
      </c>
      <c r="J2841" s="15">
        <f>VLOOKUP(LEFT(B2841,5),[1]Percents!$C:$M,9,FALSE)</f>
        <v>4.4049999999999999E-2</v>
      </c>
      <c r="K2841" s="13">
        <f t="shared" si="44"/>
        <v>134.42650399999999</v>
      </c>
      <c r="L2841" s="22"/>
    </row>
    <row r="2842" spans="1:12" s="40" customFormat="1" ht="14.25" customHeight="1" x14ac:dyDescent="0.25">
      <c r="A2842" s="38" t="s">
        <v>243</v>
      </c>
      <c r="B2842" s="38" t="s">
        <v>50</v>
      </c>
      <c r="C2842" s="38" t="s">
        <v>11921</v>
      </c>
      <c r="D2842" s="38" t="s">
        <v>11922</v>
      </c>
      <c r="E2842" s="38" t="s">
        <v>348</v>
      </c>
      <c r="F2842" s="38" t="s">
        <v>11923</v>
      </c>
      <c r="G2842" s="38" t="s">
        <v>10948</v>
      </c>
      <c r="H2842" s="38" t="s">
        <v>2665</v>
      </c>
      <c r="I2842" s="39">
        <v>3818.95</v>
      </c>
      <c r="J2842" s="15">
        <f>VLOOKUP(LEFT(B2842,5),[1]Percents!$C:$M,9,FALSE)</f>
        <v>0</v>
      </c>
      <c r="K2842" s="13">
        <f t="shared" si="44"/>
        <v>0</v>
      </c>
      <c r="L2842" s="22"/>
    </row>
    <row r="2843" spans="1:12" s="40" customFormat="1" ht="14.25" customHeight="1" x14ac:dyDescent="0.25">
      <c r="A2843" s="38" t="s">
        <v>243</v>
      </c>
      <c r="B2843" s="38" t="s">
        <v>50</v>
      </c>
      <c r="C2843" s="38" t="s">
        <v>11924</v>
      </c>
      <c r="D2843" s="38" t="s">
        <v>11925</v>
      </c>
      <c r="E2843" s="38" t="s">
        <v>348</v>
      </c>
      <c r="F2843" s="38" t="s">
        <v>11926</v>
      </c>
      <c r="G2843" s="38" t="s">
        <v>10948</v>
      </c>
      <c r="H2843" s="38" t="s">
        <v>2665</v>
      </c>
      <c r="I2843" s="39">
        <v>4008.8</v>
      </c>
      <c r="J2843" s="15">
        <f>VLOOKUP(LEFT(B2843,5),[1]Percents!$C:$M,9,FALSE)</f>
        <v>0</v>
      </c>
      <c r="K2843" s="13">
        <f t="shared" si="44"/>
        <v>0</v>
      </c>
      <c r="L2843" s="22"/>
    </row>
    <row r="2844" spans="1:12" s="40" customFormat="1" ht="14.25" customHeight="1" x14ac:dyDescent="0.25">
      <c r="A2844" s="38" t="s">
        <v>213</v>
      </c>
      <c r="B2844" s="38" t="s">
        <v>162</v>
      </c>
      <c r="C2844" s="38" t="s">
        <v>12268</v>
      </c>
      <c r="D2844" s="38" t="s">
        <v>12269</v>
      </c>
      <c r="E2844" s="38" t="s">
        <v>6701</v>
      </c>
      <c r="F2844" s="38" t="s">
        <v>12270</v>
      </c>
      <c r="G2844" s="38" t="s">
        <v>11501</v>
      </c>
      <c r="H2844" s="38" t="s">
        <v>2665</v>
      </c>
      <c r="I2844" s="39">
        <v>1410</v>
      </c>
      <c r="J2844" s="15">
        <f>VLOOKUP(LEFT(B2844,5),[1]Percents!$C:$M,9,FALSE)</f>
        <v>4.4049999999999999E-2</v>
      </c>
      <c r="K2844" s="13">
        <f t="shared" si="44"/>
        <v>62.110500000000002</v>
      </c>
      <c r="L2844" s="22"/>
    </row>
    <row r="2845" spans="1:12" s="40" customFormat="1" ht="14.25" customHeight="1" x14ac:dyDescent="0.25">
      <c r="A2845" s="38" t="s">
        <v>213</v>
      </c>
      <c r="B2845" s="38" t="s">
        <v>2</v>
      </c>
      <c r="C2845" s="38" t="s">
        <v>11927</v>
      </c>
      <c r="D2845" s="38" t="s">
        <v>11928</v>
      </c>
      <c r="E2845" s="38" t="s">
        <v>11929</v>
      </c>
      <c r="F2845" s="38" t="s">
        <v>11930</v>
      </c>
      <c r="G2845" s="38" t="s">
        <v>11931</v>
      </c>
      <c r="H2845" s="38" t="s">
        <v>2665</v>
      </c>
      <c r="I2845" s="39">
        <v>5267.9</v>
      </c>
      <c r="J2845" s="15">
        <f>VLOOKUP(LEFT(B2845,5),[1]Percents!$C:$M,9,FALSE)</f>
        <v>0</v>
      </c>
      <c r="K2845" s="13">
        <f t="shared" si="44"/>
        <v>0</v>
      </c>
      <c r="L2845" s="22"/>
    </row>
    <row r="2846" spans="1:12" s="40" customFormat="1" ht="14.25" customHeight="1" x14ac:dyDescent="0.25">
      <c r="A2846" s="38" t="s">
        <v>243</v>
      </c>
      <c r="B2846" s="38" t="s">
        <v>674</v>
      </c>
      <c r="C2846" s="38" t="s">
        <v>11932</v>
      </c>
      <c r="D2846" s="38" t="s">
        <v>11933</v>
      </c>
      <c r="E2846" s="38" t="s">
        <v>387</v>
      </c>
      <c r="F2846" s="38" t="s">
        <v>11934</v>
      </c>
      <c r="G2846" s="38" t="s">
        <v>10948</v>
      </c>
      <c r="H2846" s="38" t="s">
        <v>2665</v>
      </c>
      <c r="I2846" s="39">
        <v>1427.14</v>
      </c>
      <c r="J2846" s="15">
        <f>VLOOKUP(LEFT(B2846,5),[1]Percents!$C:$M,9,FALSE)</f>
        <v>0</v>
      </c>
      <c r="K2846" s="13">
        <f t="shared" ref="K2846:K2909" si="45">+J2846*I2846</f>
        <v>0</v>
      </c>
      <c r="L2846" s="22"/>
    </row>
    <row r="2847" spans="1:12" s="40" customFormat="1" ht="14.25" customHeight="1" x14ac:dyDescent="0.25">
      <c r="A2847" s="38" t="s">
        <v>213</v>
      </c>
      <c r="B2847" s="38" t="s">
        <v>12622</v>
      </c>
      <c r="C2847" s="38" t="s">
        <v>12623</v>
      </c>
      <c r="D2847" s="38" t="s">
        <v>12624</v>
      </c>
      <c r="E2847" s="38" t="s">
        <v>12625</v>
      </c>
      <c r="F2847" s="38" t="s">
        <v>12626</v>
      </c>
      <c r="G2847" s="38" t="s">
        <v>9856</v>
      </c>
      <c r="H2847" s="38" t="s">
        <v>2665</v>
      </c>
      <c r="I2847" s="39">
        <v>889.65</v>
      </c>
      <c r="J2847" s="15">
        <f>VLOOKUP(LEFT(B2847,5),[1]Percents!$C:$M,9,FALSE)</f>
        <v>0</v>
      </c>
      <c r="K2847" s="13">
        <f t="shared" si="45"/>
        <v>0</v>
      </c>
      <c r="L2847" s="22"/>
    </row>
    <row r="2848" spans="1:12" s="40" customFormat="1" ht="14.25" customHeight="1" x14ac:dyDescent="0.25">
      <c r="A2848" s="38" t="s">
        <v>213</v>
      </c>
      <c r="B2848" s="38" t="s">
        <v>134</v>
      </c>
      <c r="C2848" s="38" t="s">
        <v>12627</v>
      </c>
      <c r="D2848" s="38" t="s">
        <v>12628</v>
      </c>
      <c r="E2848" s="38" t="s">
        <v>5058</v>
      </c>
      <c r="F2848" s="38" t="s">
        <v>12629</v>
      </c>
      <c r="G2848" s="38" t="s">
        <v>12285</v>
      </c>
      <c r="H2848" s="38" t="s">
        <v>2665</v>
      </c>
      <c r="I2848" s="39">
        <v>2430</v>
      </c>
      <c r="J2848" s="15">
        <f>VLOOKUP(LEFT(B2848,5),[1]Percents!$C:$M,9,FALSE)</f>
        <v>0</v>
      </c>
      <c r="K2848" s="13">
        <f t="shared" si="45"/>
        <v>0</v>
      </c>
      <c r="L2848" s="22"/>
    </row>
    <row r="2849" spans="1:12" s="40" customFormat="1" ht="14.25" customHeight="1" x14ac:dyDescent="0.25">
      <c r="A2849" s="38" t="s">
        <v>213</v>
      </c>
      <c r="B2849" s="38" t="s">
        <v>261</v>
      </c>
      <c r="C2849" s="38" t="s">
        <v>12630</v>
      </c>
      <c r="D2849" s="38" t="s">
        <v>12631</v>
      </c>
      <c r="E2849" s="38" t="s">
        <v>12632</v>
      </c>
      <c r="F2849" s="38" t="s">
        <v>12633</v>
      </c>
      <c r="G2849" s="38" t="s">
        <v>12210</v>
      </c>
      <c r="H2849" s="38" t="s">
        <v>2665</v>
      </c>
      <c r="I2849" s="39">
        <v>2430</v>
      </c>
      <c r="J2849" s="15">
        <f>VLOOKUP(LEFT(B2849,5),[1]Percents!$C:$M,9,FALSE)</f>
        <v>4.4049999999999999E-2</v>
      </c>
      <c r="K2849" s="13">
        <f t="shared" si="45"/>
        <v>107.0415</v>
      </c>
      <c r="L2849" s="22"/>
    </row>
    <row r="2850" spans="1:12" s="40" customFormat="1" ht="14.25" customHeight="1" x14ac:dyDescent="0.25">
      <c r="A2850" s="38" t="s">
        <v>213</v>
      </c>
      <c r="B2850" s="38" t="s">
        <v>234</v>
      </c>
      <c r="C2850" s="38" t="s">
        <v>11935</v>
      </c>
      <c r="D2850" s="38" t="s">
        <v>11936</v>
      </c>
      <c r="E2850" s="38" t="s">
        <v>287</v>
      </c>
      <c r="F2850" s="38" t="s">
        <v>11937</v>
      </c>
      <c r="G2850" s="38" t="s">
        <v>11938</v>
      </c>
      <c r="H2850" s="38" t="s">
        <v>2665</v>
      </c>
      <c r="I2850" s="39">
        <v>1484.13</v>
      </c>
      <c r="J2850" s="15">
        <f>VLOOKUP(LEFT(B2850,5),[1]Percents!$C:$M,9,FALSE)</f>
        <v>0</v>
      </c>
      <c r="K2850" s="13">
        <f t="shared" si="45"/>
        <v>0</v>
      </c>
      <c r="L2850" s="22"/>
    </row>
    <row r="2851" spans="1:12" s="40" customFormat="1" ht="14.25" customHeight="1" x14ac:dyDescent="0.25">
      <c r="A2851" s="38" t="s">
        <v>66</v>
      </c>
      <c r="B2851" s="38" t="s">
        <v>3520</v>
      </c>
      <c r="C2851" s="38" t="s">
        <v>11939</v>
      </c>
      <c r="D2851" s="38" t="s">
        <v>11940</v>
      </c>
      <c r="E2851" s="38" t="s">
        <v>11187</v>
      </c>
      <c r="F2851" s="38" t="s">
        <v>11941</v>
      </c>
      <c r="G2851" s="38" t="s">
        <v>10845</v>
      </c>
      <c r="H2851" s="38" t="s">
        <v>2665</v>
      </c>
      <c r="I2851" s="39">
        <v>39006.21</v>
      </c>
      <c r="J2851" s="15">
        <f>VLOOKUP(LEFT(B2851,5),[1]Percents!$C:$M,9,FALSE)</f>
        <v>0</v>
      </c>
      <c r="K2851" s="13">
        <f t="shared" si="45"/>
        <v>0</v>
      </c>
      <c r="L2851" s="22"/>
    </row>
    <row r="2852" spans="1:12" s="40" customFormat="1" ht="14.25" customHeight="1" x14ac:dyDescent="0.25">
      <c r="A2852" s="38" t="s">
        <v>213</v>
      </c>
      <c r="B2852" s="38" t="s">
        <v>258</v>
      </c>
      <c r="C2852" s="38" t="s">
        <v>11942</v>
      </c>
      <c r="D2852" s="38" t="s">
        <v>11943</v>
      </c>
      <c r="E2852" s="38" t="s">
        <v>5554</v>
      </c>
      <c r="F2852" s="38" t="s">
        <v>11944</v>
      </c>
      <c r="G2852" s="38" t="s">
        <v>11945</v>
      </c>
      <c r="H2852" s="38" t="s">
        <v>2665</v>
      </c>
      <c r="I2852" s="39">
        <v>3957.55</v>
      </c>
      <c r="J2852" s="15">
        <f>VLOOKUP(LEFT(B2852,5),[1]Percents!$C:$M,9,FALSE)</f>
        <v>4.4049999999999999E-2</v>
      </c>
      <c r="K2852" s="13">
        <f t="shared" si="45"/>
        <v>174.33007750000002</v>
      </c>
      <c r="L2852" s="22"/>
    </row>
    <row r="2853" spans="1:12" s="40" customFormat="1" ht="14.25" customHeight="1" x14ac:dyDescent="0.25">
      <c r="A2853" s="38" t="s">
        <v>213</v>
      </c>
      <c r="B2853" s="38" t="s">
        <v>258</v>
      </c>
      <c r="C2853" s="38" t="s">
        <v>12271</v>
      </c>
      <c r="D2853" s="38" t="s">
        <v>12272</v>
      </c>
      <c r="E2853" s="38" t="s">
        <v>453</v>
      </c>
      <c r="F2853" s="38" t="s">
        <v>12273</v>
      </c>
      <c r="G2853" s="38" t="s">
        <v>12274</v>
      </c>
      <c r="H2853" s="38" t="s">
        <v>2665</v>
      </c>
      <c r="I2853" s="39">
        <v>689.73</v>
      </c>
      <c r="J2853" s="15">
        <f>VLOOKUP(LEFT(B2853,5),[1]Percents!$C:$M,9,FALSE)</f>
        <v>4.4049999999999999E-2</v>
      </c>
      <c r="K2853" s="13">
        <f t="shared" si="45"/>
        <v>30.382606500000001</v>
      </c>
      <c r="L2853" s="22"/>
    </row>
    <row r="2854" spans="1:12" s="40" customFormat="1" ht="14.25" customHeight="1" x14ac:dyDescent="0.25">
      <c r="A2854" s="38" t="s">
        <v>66</v>
      </c>
      <c r="B2854" s="38" t="s">
        <v>3520</v>
      </c>
      <c r="C2854" s="38" t="s">
        <v>12275</v>
      </c>
      <c r="D2854" s="38" t="s">
        <v>12276</v>
      </c>
      <c r="E2854" s="38" t="s">
        <v>12277</v>
      </c>
      <c r="F2854" s="38" t="s">
        <v>12278</v>
      </c>
      <c r="G2854" s="38" t="s">
        <v>10845</v>
      </c>
      <c r="H2854" s="38" t="s">
        <v>2665</v>
      </c>
      <c r="I2854" s="39">
        <v>7921.69</v>
      </c>
      <c r="J2854" s="15">
        <f>VLOOKUP(LEFT(B2854,5),[1]Percents!$C:$M,9,FALSE)</f>
        <v>0</v>
      </c>
      <c r="K2854" s="13">
        <f t="shared" si="45"/>
        <v>0</v>
      </c>
      <c r="L2854" s="22"/>
    </row>
    <row r="2855" spans="1:12" s="40" customFormat="1" ht="14.25" customHeight="1" x14ac:dyDescent="0.25">
      <c r="A2855" s="38" t="s">
        <v>213</v>
      </c>
      <c r="B2855" s="38" t="s">
        <v>225</v>
      </c>
      <c r="C2855" s="38" t="s">
        <v>12634</v>
      </c>
      <c r="D2855" s="38" t="s">
        <v>12635</v>
      </c>
      <c r="E2855" s="38" t="s">
        <v>60</v>
      </c>
      <c r="F2855" s="38" t="s">
        <v>12636</v>
      </c>
      <c r="G2855" s="38" t="s">
        <v>12170</v>
      </c>
      <c r="H2855" s="38" t="s">
        <v>2665</v>
      </c>
      <c r="I2855" s="39">
        <v>1050</v>
      </c>
      <c r="J2855" s="15">
        <f>VLOOKUP(LEFT(B2855,5),[1]Percents!$C:$M,9,FALSE)</f>
        <v>0</v>
      </c>
      <c r="K2855" s="13">
        <f t="shared" si="45"/>
        <v>0</v>
      </c>
      <c r="L2855" s="22"/>
    </row>
    <row r="2856" spans="1:12" s="40" customFormat="1" ht="14.25" customHeight="1" x14ac:dyDescent="0.25">
      <c r="A2856" s="38" t="s">
        <v>243</v>
      </c>
      <c r="B2856" s="38" t="s">
        <v>290</v>
      </c>
      <c r="C2856" s="38" t="s">
        <v>12637</v>
      </c>
      <c r="D2856" s="38" t="s">
        <v>12638</v>
      </c>
      <c r="E2856" s="38" t="s">
        <v>71</v>
      </c>
      <c r="F2856" s="38" t="s">
        <v>12639</v>
      </c>
      <c r="G2856" s="38" t="s">
        <v>12640</v>
      </c>
      <c r="H2856" s="38" t="s">
        <v>2665</v>
      </c>
      <c r="I2856" s="39">
        <v>693.07</v>
      </c>
      <c r="J2856" s="15">
        <f>VLOOKUP(LEFT(B2856,5),[1]Percents!$C:$M,9,FALSE)</f>
        <v>0</v>
      </c>
      <c r="K2856" s="13">
        <f t="shared" si="45"/>
        <v>0</v>
      </c>
      <c r="L2856" s="22"/>
    </row>
    <row r="2857" spans="1:12" s="40" customFormat="1" ht="14.25" customHeight="1" x14ac:dyDescent="0.25">
      <c r="A2857" s="38" t="s">
        <v>213</v>
      </c>
      <c r="B2857" s="38" t="s">
        <v>162</v>
      </c>
      <c r="C2857" s="38" t="s">
        <v>12279</v>
      </c>
      <c r="D2857" s="38" t="s">
        <v>12280</v>
      </c>
      <c r="E2857" s="38" t="s">
        <v>18</v>
      </c>
      <c r="F2857" s="38" t="s">
        <v>12281</v>
      </c>
      <c r="G2857" s="38" t="s">
        <v>11359</v>
      </c>
      <c r="H2857" s="38" t="s">
        <v>2665</v>
      </c>
      <c r="I2857" s="39">
        <v>379.26</v>
      </c>
      <c r="J2857" s="15">
        <f>VLOOKUP(LEFT(B2857,5),[1]Percents!$C:$M,9,FALSE)</f>
        <v>4.4049999999999999E-2</v>
      </c>
      <c r="K2857" s="13">
        <f t="shared" si="45"/>
        <v>16.706402999999998</v>
      </c>
      <c r="L2857" s="22"/>
    </row>
    <row r="2858" spans="1:12" s="40" customFormat="1" ht="14.25" customHeight="1" x14ac:dyDescent="0.25">
      <c r="A2858" s="38" t="s">
        <v>213</v>
      </c>
      <c r="B2858" s="38" t="s">
        <v>258</v>
      </c>
      <c r="C2858" s="38" t="s">
        <v>11946</v>
      </c>
      <c r="D2858" s="38" t="s">
        <v>11947</v>
      </c>
      <c r="E2858" s="38" t="s">
        <v>3699</v>
      </c>
      <c r="F2858" s="38" t="s">
        <v>11948</v>
      </c>
      <c r="G2858" s="38" t="s">
        <v>11892</v>
      </c>
      <c r="H2858" s="38" t="s">
        <v>2665</v>
      </c>
      <c r="I2858" s="39">
        <v>6760.98</v>
      </c>
      <c r="J2858" s="15">
        <f>VLOOKUP(LEFT(B2858,5),[1]Percents!$C:$M,9,FALSE)</f>
        <v>4.4049999999999999E-2</v>
      </c>
      <c r="K2858" s="13">
        <f t="shared" si="45"/>
        <v>297.821169</v>
      </c>
      <c r="L2858" s="22"/>
    </row>
    <row r="2859" spans="1:12" s="40" customFormat="1" ht="14.25" customHeight="1" x14ac:dyDescent="0.25">
      <c r="A2859" s="38" t="s">
        <v>213</v>
      </c>
      <c r="B2859" s="38" t="s">
        <v>261</v>
      </c>
      <c r="C2859" s="38" t="s">
        <v>12641</v>
      </c>
      <c r="D2859" s="38" t="s">
        <v>12642</v>
      </c>
      <c r="E2859" s="38" t="s">
        <v>14</v>
      </c>
      <c r="F2859" s="38" t="s">
        <v>12643</v>
      </c>
      <c r="G2859" s="38" t="s">
        <v>12285</v>
      </c>
      <c r="H2859" s="38" t="s">
        <v>2665</v>
      </c>
      <c r="I2859" s="39">
        <v>2430</v>
      </c>
      <c r="J2859" s="15">
        <f>VLOOKUP(LEFT(B2859,5),[1]Percents!$C:$M,9,FALSE)</f>
        <v>4.4049999999999999E-2</v>
      </c>
      <c r="K2859" s="13">
        <f t="shared" si="45"/>
        <v>107.0415</v>
      </c>
      <c r="L2859" s="22"/>
    </row>
    <row r="2860" spans="1:12" s="40" customFormat="1" ht="14.25" customHeight="1" x14ac:dyDescent="0.25">
      <c r="A2860" s="38" t="s">
        <v>213</v>
      </c>
      <c r="B2860" s="38" t="s">
        <v>229</v>
      </c>
      <c r="C2860" s="38" t="s">
        <v>12282</v>
      </c>
      <c r="D2860" s="38" t="s">
        <v>12283</v>
      </c>
      <c r="E2860" s="38" t="s">
        <v>600</v>
      </c>
      <c r="F2860" s="38" t="s">
        <v>12284</v>
      </c>
      <c r="G2860" s="38" t="s">
        <v>12285</v>
      </c>
      <c r="H2860" s="38" t="s">
        <v>2665</v>
      </c>
      <c r="I2860" s="39">
        <v>2475.6</v>
      </c>
      <c r="J2860" s="15">
        <f>VLOOKUP(LEFT(B2860,5),[1]Percents!$C:$M,9,FALSE)</f>
        <v>0</v>
      </c>
      <c r="K2860" s="13">
        <f t="shared" si="45"/>
        <v>0</v>
      </c>
      <c r="L2860" s="22"/>
    </row>
    <row r="2861" spans="1:12" s="40" customFormat="1" ht="14.25" customHeight="1" x14ac:dyDescent="0.25">
      <c r="A2861" s="38" t="s">
        <v>213</v>
      </c>
      <c r="B2861" s="38" t="s">
        <v>258</v>
      </c>
      <c r="C2861" s="38" t="s">
        <v>11949</v>
      </c>
      <c r="D2861" s="38" t="s">
        <v>11950</v>
      </c>
      <c r="E2861" s="38" t="s">
        <v>4176</v>
      </c>
      <c r="F2861" s="38" t="s">
        <v>11951</v>
      </c>
      <c r="G2861" s="38" t="s">
        <v>11952</v>
      </c>
      <c r="H2861" s="38" t="s">
        <v>2665</v>
      </c>
      <c r="I2861" s="39">
        <v>4891.75</v>
      </c>
      <c r="J2861" s="15">
        <f>VLOOKUP(LEFT(B2861,5),[1]Percents!$C:$M,9,FALSE)</f>
        <v>4.4049999999999999E-2</v>
      </c>
      <c r="K2861" s="13">
        <f t="shared" si="45"/>
        <v>215.48158749999999</v>
      </c>
      <c r="L2861" s="22"/>
    </row>
    <row r="2862" spans="1:12" s="40" customFormat="1" ht="14.25" customHeight="1" x14ac:dyDescent="0.25">
      <c r="A2862" s="38" t="s">
        <v>213</v>
      </c>
      <c r="B2862" s="38" t="s">
        <v>102</v>
      </c>
      <c r="C2862" s="38" t="s">
        <v>12286</v>
      </c>
      <c r="D2862" s="38" t="s">
        <v>12287</v>
      </c>
      <c r="E2862" s="38" t="s">
        <v>170</v>
      </c>
      <c r="F2862" s="38" t="s">
        <v>12288</v>
      </c>
      <c r="G2862" s="38" t="s">
        <v>10673</v>
      </c>
      <c r="H2862" s="38" t="s">
        <v>2665</v>
      </c>
      <c r="I2862" s="39">
        <v>32490.05</v>
      </c>
      <c r="J2862" s="15">
        <f>VLOOKUP(LEFT(B2862,5),[1]Percents!$C:$M,9,FALSE)</f>
        <v>0</v>
      </c>
      <c r="K2862" s="13">
        <f t="shared" si="45"/>
        <v>0</v>
      </c>
      <c r="L2862" s="22"/>
    </row>
    <row r="2863" spans="1:12" s="40" customFormat="1" ht="14.25" customHeight="1" x14ac:dyDescent="0.25">
      <c r="A2863" s="38" t="s">
        <v>213</v>
      </c>
      <c r="B2863" s="38" t="s">
        <v>258</v>
      </c>
      <c r="C2863" s="38" t="s">
        <v>12289</v>
      </c>
      <c r="D2863" s="38" t="s">
        <v>12290</v>
      </c>
      <c r="E2863" s="38" t="s">
        <v>452</v>
      </c>
      <c r="F2863" s="38" t="s">
        <v>12291</v>
      </c>
      <c r="G2863" s="38" t="s">
        <v>12292</v>
      </c>
      <c r="H2863" s="38" t="s">
        <v>2665</v>
      </c>
      <c r="I2863" s="39">
        <v>3015.35</v>
      </c>
      <c r="J2863" s="15">
        <f>VLOOKUP(LEFT(B2863,5),[1]Percents!$C:$M,9,FALSE)</f>
        <v>4.4049999999999999E-2</v>
      </c>
      <c r="K2863" s="13">
        <f t="shared" si="45"/>
        <v>132.8261675</v>
      </c>
      <c r="L2863" s="22"/>
    </row>
    <row r="2864" spans="1:12" s="40" customFormat="1" ht="14.25" customHeight="1" x14ac:dyDescent="0.25">
      <c r="A2864" s="38" t="s">
        <v>213</v>
      </c>
      <c r="B2864" s="38" t="s">
        <v>261</v>
      </c>
      <c r="C2864" s="38" t="s">
        <v>12644</v>
      </c>
      <c r="D2864" s="38" t="s">
        <v>12645</v>
      </c>
      <c r="E2864" s="38" t="s">
        <v>14</v>
      </c>
      <c r="F2864" s="38" t="s">
        <v>12646</v>
      </c>
      <c r="G2864" s="38" t="s">
        <v>12647</v>
      </c>
      <c r="H2864" s="38" t="s">
        <v>2665</v>
      </c>
      <c r="I2864" s="39">
        <v>2438.12</v>
      </c>
      <c r="J2864" s="15">
        <f>VLOOKUP(LEFT(B2864,5),[1]Percents!$C:$M,9,FALSE)</f>
        <v>4.4049999999999999E-2</v>
      </c>
      <c r="K2864" s="13">
        <f t="shared" si="45"/>
        <v>107.39918599999999</v>
      </c>
      <c r="L2864" s="22"/>
    </row>
    <row r="2865" spans="1:12" s="40" customFormat="1" ht="14.25" customHeight="1" x14ac:dyDescent="0.25">
      <c r="A2865" s="38" t="s">
        <v>213</v>
      </c>
      <c r="B2865" s="38" t="s">
        <v>67</v>
      </c>
      <c r="C2865" s="38" t="s">
        <v>12293</v>
      </c>
      <c r="D2865" s="38" t="s">
        <v>12294</v>
      </c>
      <c r="E2865" s="38" t="s">
        <v>214</v>
      </c>
      <c r="F2865" s="38" t="s">
        <v>12295</v>
      </c>
      <c r="G2865" s="38" t="s">
        <v>12296</v>
      </c>
      <c r="H2865" s="38" t="s">
        <v>2665</v>
      </c>
      <c r="I2865" s="39">
        <v>2950.93</v>
      </c>
      <c r="J2865" s="15">
        <f>VLOOKUP(LEFT(B2865,5),[1]Percents!$C:$M,9,FALSE)</f>
        <v>0</v>
      </c>
      <c r="K2865" s="13">
        <f t="shared" si="45"/>
        <v>0</v>
      </c>
      <c r="L2865" s="22"/>
    </row>
    <row r="2866" spans="1:12" s="40" customFormat="1" ht="14.25" customHeight="1" x14ac:dyDescent="0.25">
      <c r="A2866" s="38" t="s">
        <v>243</v>
      </c>
      <c r="B2866" s="38" t="s">
        <v>290</v>
      </c>
      <c r="C2866" s="38" t="s">
        <v>12648</v>
      </c>
      <c r="D2866" s="38" t="s">
        <v>12649</v>
      </c>
      <c r="E2866" s="38" t="s">
        <v>1</v>
      </c>
      <c r="F2866" s="38" t="s">
        <v>12650</v>
      </c>
      <c r="G2866" s="38" t="s">
        <v>10948</v>
      </c>
      <c r="H2866" s="38" t="s">
        <v>2665</v>
      </c>
      <c r="I2866" s="39">
        <v>1707.15</v>
      </c>
      <c r="J2866" s="15">
        <f>VLOOKUP(LEFT(B2866,5),[1]Percents!$C:$M,9,FALSE)</f>
        <v>0</v>
      </c>
      <c r="K2866" s="13">
        <f t="shared" si="45"/>
        <v>0</v>
      </c>
      <c r="L2866" s="22"/>
    </row>
    <row r="2867" spans="1:12" s="40" customFormat="1" ht="14.25" customHeight="1" x14ac:dyDescent="0.25">
      <c r="A2867" s="38" t="s">
        <v>243</v>
      </c>
      <c r="B2867" s="38" t="s">
        <v>290</v>
      </c>
      <c r="C2867" s="38" t="s">
        <v>12651</v>
      </c>
      <c r="D2867" s="38" t="s">
        <v>12652</v>
      </c>
      <c r="E2867" s="38" t="s">
        <v>1</v>
      </c>
      <c r="F2867" s="38" t="s">
        <v>12653</v>
      </c>
      <c r="G2867" s="38" t="s">
        <v>10948</v>
      </c>
      <c r="H2867" s="38" t="s">
        <v>2665</v>
      </c>
      <c r="I2867" s="39">
        <v>1262.9000000000001</v>
      </c>
      <c r="J2867" s="15">
        <f>VLOOKUP(LEFT(B2867,5),[1]Percents!$C:$M,9,FALSE)</f>
        <v>0</v>
      </c>
      <c r="K2867" s="13">
        <f t="shared" si="45"/>
        <v>0</v>
      </c>
      <c r="L2867" s="22"/>
    </row>
    <row r="2868" spans="1:12" s="40" customFormat="1" ht="14.25" customHeight="1" x14ac:dyDescent="0.25">
      <c r="A2868" s="38" t="s">
        <v>243</v>
      </c>
      <c r="B2868" s="38" t="s">
        <v>290</v>
      </c>
      <c r="C2868" s="38" t="s">
        <v>12297</v>
      </c>
      <c r="D2868" s="38" t="s">
        <v>12298</v>
      </c>
      <c r="E2868" s="38" t="s">
        <v>1</v>
      </c>
      <c r="F2868" s="38" t="s">
        <v>12299</v>
      </c>
      <c r="G2868" s="38" t="s">
        <v>10948</v>
      </c>
      <c r="H2868" s="38" t="s">
        <v>2665</v>
      </c>
      <c r="I2868" s="39">
        <v>8646.7999999999993</v>
      </c>
      <c r="J2868" s="15">
        <f>VLOOKUP(LEFT(B2868,5),[1]Percents!$C:$M,9,FALSE)</f>
        <v>0</v>
      </c>
      <c r="K2868" s="13">
        <f t="shared" si="45"/>
        <v>0</v>
      </c>
      <c r="L2868" s="22"/>
    </row>
    <row r="2869" spans="1:12" s="40" customFormat="1" ht="14.25" customHeight="1" x14ac:dyDescent="0.25">
      <c r="A2869" s="38" t="s">
        <v>243</v>
      </c>
      <c r="B2869" s="38" t="s">
        <v>118</v>
      </c>
      <c r="C2869" s="38" t="s">
        <v>12300</v>
      </c>
      <c r="D2869" s="38" t="s">
        <v>12301</v>
      </c>
      <c r="E2869" s="38" t="s">
        <v>107</v>
      </c>
      <c r="F2869" s="38" t="s">
        <v>12302</v>
      </c>
      <c r="G2869" s="38" t="s">
        <v>11622</v>
      </c>
      <c r="H2869" s="38" t="s">
        <v>2665</v>
      </c>
      <c r="I2869" s="39">
        <v>1802.33</v>
      </c>
      <c r="J2869" s="15">
        <f>VLOOKUP(LEFT(B2869,5),[1]Percents!$C:$M,9,FALSE)</f>
        <v>0</v>
      </c>
      <c r="K2869" s="13">
        <f t="shared" si="45"/>
        <v>0</v>
      </c>
      <c r="L2869" s="22"/>
    </row>
    <row r="2870" spans="1:12" s="40" customFormat="1" ht="14.25" customHeight="1" x14ac:dyDescent="0.25">
      <c r="A2870" s="38" t="s">
        <v>243</v>
      </c>
      <c r="B2870" s="38" t="s">
        <v>674</v>
      </c>
      <c r="C2870" s="38" t="s">
        <v>12654</v>
      </c>
      <c r="D2870" s="38" t="s">
        <v>12655</v>
      </c>
      <c r="E2870" s="38" t="s">
        <v>4447</v>
      </c>
      <c r="F2870" s="38" t="s">
        <v>12656</v>
      </c>
      <c r="G2870" s="38" t="s">
        <v>11622</v>
      </c>
      <c r="H2870" s="38" t="s">
        <v>2665</v>
      </c>
      <c r="I2870" s="39">
        <v>132.76</v>
      </c>
      <c r="J2870" s="15">
        <f>VLOOKUP(LEFT(B2870,5),[1]Percents!$C:$M,9,FALSE)</f>
        <v>0</v>
      </c>
      <c r="K2870" s="13">
        <f t="shared" si="45"/>
        <v>0</v>
      </c>
      <c r="L2870" s="22"/>
    </row>
    <row r="2871" spans="1:12" s="40" customFormat="1" ht="14.25" customHeight="1" x14ac:dyDescent="0.25">
      <c r="A2871" s="38" t="s">
        <v>25</v>
      </c>
      <c r="B2871" s="38" t="s">
        <v>1534</v>
      </c>
      <c r="C2871" s="38" t="s">
        <v>12303</v>
      </c>
      <c r="D2871" s="38" t="s">
        <v>12304</v>
      </c>
      <c r="E2871" s="38" t="s">
        <v>6409</v>
      </c>
      <c r="F2871" s="38" t="s">
        <v>12305</v>
      </c>
      <c r="G2871" s="38" t="s">
        <v>12306</v>
      </c>
      <c r="H2871" s="38" t="s">
        <v>2665</v>
      </c>
      <c r="I2871" s="39">
        <v>28926.16</v>
      </c>
      <c r="J2871" s="15">
        <f>VLOOKUP(LEFT(B2871,5),[1]Percents!$C:$M,9,FALSE)</f>
        <v>0</v>
      </c>
      <c r="K2871" s="13">
        <f t="shared" si="45"/>
        <v>0</v>
      </c>
      <c r="L2871" s="22"/>
    </row>
    <row r="2872" spans="1:12" s="40" customFormat="1" ht="14.25" customHeight="1" x14ac:dyDescent="0.25">
      <c r="A2872" s="38" t="s">
        <v>213</v>
      </c>
      <c r="B2872" s="38" t="s">
        <v>258</v>
      </c>
      <c r="C2872" s="38" t="s">
        <v>12307</v>
      </c>
      <c r="D2872" s="38" t="s">
        <v>12308</v>
      </c>
      <c r="E2872" s="38" t="s">
        <v>6624</v>
      </c>
      <c r="F2872" s="38" t="s">
        <v>12309</v>
      </c>
      <c r="G2872" s="38" t="s">
        <v>12310</v>
      </c>
      <c r="H2872" s="38" t="s">
        <v>2665</v>
      </c>
      <c r="I2872" s="39">
        <v>4090.92</v>
      </c>
      <c r="J2872" s="15">
        <f>VLOOKUP(LEFT(B2872,5),[1]Percents!$C:$M,9,FALSE)</f>
        <v>4.4049999999999999E-2</v>
      </c>
      <c r="K2872" s="13">
        <f t="shared" si="45"/>
        <v>180.205026</v>
      </c>
      <c r="L2872" s="22"/>
    </row>
    <row r="2873" spans="1:12" s="40" customFormat="1" ht="14.25" customHeight="1" x14ac:dyDescent="0.25">
      <c r="A2873" s="38" t="s">
        <v>243</v>
      </c>
      <c r="B2873" s="38" t="s">
        <v>118</v>
      </c>
      <c r="C2873" s="38" t="s">
        <v>12311</v>
      </c>
      <c r="D2873" s="38" t="s">
        <v>12312</v>
      </c>
      <c r="E2873" s="38" t="s">
        <v>385</v>
      </c>
      <c r="F2873" s="38" t="s">
        <v>12313</v>
      </c>
      <c r="G2873" s="38" t="s">
        <v>12106</v>
      </c>
      <c r="H2873" s="38" t="s">
        <v>2665</v>
      </c>
      <c r="I2873" s="39">
        <v>2040.32</v>
      </c>
      <c r="J2873" s="15">
        <f>VLOOKUP(LEFT(B2873,5),[1]Percents!$C:$M,9,FALSE)</f>
        <v>0</v>
      </c>
      <c r="K2873" s="13">
        <f t="shared" si="45"/>
        <v>0</v>
      </c>
      <c r="L2873" s="22"/>
    </row>
    <row r="2874" spans="1:12" s="40" customFormat="1" ht="14.25" customHeight="1" x14ac:dyDescent="0.25">
      <c r="A2874" s="38" t="s">
        <v>213</v>
      </c>
      <c r="B2874" s="38" t="s">
        <v>258</v>
      </c>
      <c r="C2874" s="38" t="s">
        <v>12657</v>
      </c>
      <c r="D2874" s="38" t="s">
        <v>12658</v>
      </c>
      <c r="E2874" s="38" t="s">
        <v>7556</v>
      </c>
      <c r="F2874" s="38" t="s">
        <v>12659</v>
      </c>
      <c r="G2874" s="38" t="s">
        <v>12660</v>
      </c>
      <c r="H2874" s="38" t="s">
        <v>2665</v>
      </c>
      <c r="I2874" s="39">
        <v>1733.51</v>
      </c>
      <c r="J2874" s="15">
        <f>VLOOKUP(LEFT(B2874,5),[1]Percents!$C:$M,9,FALSE)</f>
        <v>4.4049999999999999E-2</v>
      </c>
      <c r="K2874" s="13">
        <f t="shared" si="45"/>
        <v>76.361115499999997</v>
      </c>
      <c r="L2874" s="22"/>
    </row>
    <row r="2875" spans="1:12" s="40" customFormat="1" ht="14.25" customHeight="1" x14ac:dyDescent="0.25">
      <c r="A2875" s="38" t="s">
        <v>213</v>
      </c>
      <c r="B2875" s="38" t="s">
        <v>258</v>
      </c>
      <c r="C2875" s="38" t="s">
        <v>12661</v>
      </c>
      <c r="D2875" s="38" t="s">
        <v>12662</v>
      </c>
      <c r="E2875" s="38" t="s">
        <v>1276</v>
      </c>
      <c r="F2875" s="38" t="s">
        <v>12663</v>
      </c>
      <c r="G2875" s="38" t="s">
        <v>12664</v>
      </c>
      <c r="H2875" s="38" t="s">
        <v>2665</v>
      </c>
      <c r="I2875" s="39">
        <v>1924.29</v>
      </c>
      <c r="J2875" s="15">
        <f>VLOOKUP(LEFT(B2875,5),[1]Percents!$C:$M,9,FALSE)</f>
        <v>4.4049999999999999E-2</v>
      </c>
      <c r="K2875" s="13">
        <f t="shared" si="45"/>
        <v>84.764974499999994</v>
      </c>
      <c r="L2875" s="22"/>
    </row>
    <row r="2876" spans="1:12" s="40" customFormat="1" ht="14.25" customHeight="1" x14ac:dyDescent="0.25">
      <c r="A2876" s="38" t="s">
        <v>213</v>
      </c>
      <c r="B2876" s="38" t="s">
        <v>258</v>
      </c>
      <c r="C2876" s="38" t="s">
        <v>12665</v>
      </c>
      <c r="D2876" s="38" t="s">
        <v>12666</v>
      </c>
      <c r="E2876" s="38" t="s">
        <v>951</v>
      </c>
      <c r="F2876" s="38" t="s">
        <v>12667</v>
      </c>
      <c r="G2876" s="38" t="s">
        <v>12668</v>
      </c>
      <c r="H2876" s="38" t="s">
        <v>2665</v>
      </c>
      <c r="I2876" s="39">
        <v>4785.18</v>
      </c>
      <c r="J2876" s="15">
        <f>VLOOKUP(LEFT(B2876,5),[1]Percents!$C:$M,9,FALSE)</f>
        <v>4.4049999999999999E-2</v>
      </c>
      <c r="K2876" s="13">
        <f t="shared" si="45"/>
        <v>210.78717900000001</v>
      </c>
      <c r="L2876" s="22"/>
    </row>
    <row r="2877" spans="1:12" s="40" customFormat="1" ht="14.25" customHeight="1" x14ac:dyDescent="0.25">
      <c r="A2877" s="38" t="s">
        <v>213</v>
      </c>
      <c r="B2877" s="38" t="s">
        <v>162</v>
      </c>
      <c r="C2877" s="38" t="s">
        <v>12669</v>
      </c>
      <c r="D2877" s="38" t="s">
        <v>12670</v>
      </c>
      <c r="E2877" s="38" t="s">
        <v>4782</v>
      </c>
      <c r="F2877" s="38" t="s">
        <v>12671</v>
      </c>
      <c r="G2877" s="38" t="s">
        <v>12672</v>
      </c>
      <c r="H2877" s="38" t="s">
        <v>2665</v>
      </c>
      <c r="I2877" s="39">
        <v>1050</v>
      </c>
      <c r="J2877" s="15">
        <f>VLOOKUP(LEFT(B2877,5),[1]Percents!$C:$M,9,FALSE)</f>
        <v>4.4049999999999999E-2</v>
      </c>
      <c r="K2877" s="13">
        <f t="shared" si="45"/>
        <v>46.252499999999998</v>
      </c>
      <c r="L2877" s="22"/>
    </row>
    <row r="2878" spans="1:12" s="40" customFormat="1" ht="14.25" customHeight="1" x14ac:dyDescent="0.25">
      <c r="A2878" s="38" t="s">
        <v>213</v>
      </c>
      <c r="B2878" s="38" t="s">
        <v>225</v>
      </c>
      <c r="C2878" s="38" t="s">
        <v>12673</v>
      </c>
      <c r="D2878" s="38" t="s">
        <v>12674</v>
      </c>
      <c r="E2878" s="38" t="s">
        <v>1274</v>
      </c>
      <c r="F2878" s="38" t="s">
        <v>12675</v>
      </c>
      <c r="G2878" s="38" t="s">
        <v>12676</v>
      </c>
      <c r="H2878" s="38" t="s">
        <v>2665</v>
      </c>
      <c r="I2878" s="39">
        <v>24074.9</v>
      </c>
      <c r="J2878" s="15">
        <f>VLOOKUP(LEFT(B2878,5),[1]Percents!$C:$M,9,FALSE)</f>
        <v>0</v>
      </c>
      <c r="K2878" s="13">
        <f t="shared" si="45"/>
        <v>0</v>
      </c>
      <c r="L2878" s="22"/>
    </row>
    <row r="2879" spans="1:12" s="40" customFormat="1" ht="14.25" customHeight="1" x14ac:dyDescent="0.25">
      <c r="A2879" s="38" t="s">
        <v>243</v>
      </c>
      <c r="B2879" s="38" t="s">
        <v>118</v>
      </c>
      <c r="C2879" s="38" t="s">
        <v>12677</v>
      </c>
      <c r="D2879" s="38" t="s">
        <v>12678</v>
      </c>
      <c r="E2879" s="38" t="s">
        <v>12679</v>
      </c>
      <c r="F2879" s="38" t="s">
        <v>12680</v>
      </c>
      <c r="G2879" s="38" t="s">
        <v>12681</v>
      </c>
      <c r="H2879" s="38" t="s">
        <v>2665</v>
      </c>
      <c r="I2879" s="39">
        <v>3021.53</v>
      </c>
      <c r="J2879" s="15">
        <f>VLOOKUP(LEFT(B2879,5),[1]Percents!$C:$M,9,FALSE)</f>
        <v>0</v>
      </c>
      <c r="K2879" s="13">
        <f t="shared" si="45"/>
        <v>0</v>
      </c>
      <c r="L2879" s="22"/>
    </row>
    <row r="2880" spans="1:12" s="40" customFormat="1" ht="14.25" customHeight="1" x14ac:dyDescent="0.25">
      <c r="A2880" s="38" t="s">
        <v>243</v>
      </c>
      <c r="B2880" s="38" t="s">
        <v>290</v>
      </c>
      <c r="C2880" s="38" t="s">
        <v>12682</v>
      </c>
      <c r="D2880" s="38" t="s">
        <v>12683</v>
      </c>
      <c r="E2880" s="38" t="s">
        <v>272</v>
      </c>
      <c r="F2880" s="38" t="s">
        <v>12684</v>
      </c>
      <c r="G2880" s="38" t="s">
        <v>12685</v>
      </c>
      <c r="H2880" s="38" t="s">
        <v>2665</v>
      </c>
      <c r="I2880" s="39">
        <v>883.53</v>
      </c>
      <c r="J2880" s="15">
        <f>VLOOKUP(LEFT(B2880,5),[1]Percents!$C:$M,9,FALSE)</f>
        <v>0</v>
      </c>
      <c r="K2880" s="13">
        <f t="shared" si="45"/>
        <v>0</v>
      </c>
      <c r="L2880" s="22"/>
    </row>
    <row r="2881" spans="1:12" s="40" customFormat="1" ht="14.25" customHeight="1" x14ac:dyDescent="0.25">
      <c r="A2881" s="38" t="s">
        <v>213</v>
      </c>
      <c r="B2881" s="38" t="s">
        <v>145</v>
      </c>
      <c r="C2881" s="38" t="s">
        <v>2392</v>
      </c>
      <c r="D2881" s="38" t="s">
        <v>1066</v>
      </c>
      <c r="E2881" s="38" t="s">
        <v>445</v>
      </c>
      <c r="F2881" s="38" t="s">
        <v>1067</v>
      </c>
      <c r="G2881" s="38" t="s">
        <v>1657</v>
      </c>
      <c r="H2881" s="38" t="s">
        <v>2665</v>
      </c>
      <c r="I2881" s="39">
        <v>1327.79</v>
      </c>
      <c r="J2881" s="15">
        <f>VLOOKUP(LEFT(B2881,5),[1]Percents!$C:$M,9,FALSE)</f>
        <v>0</v>
      </c>
      <c r="K2881" s="13">
        <f t="shared" si="45"/>
        <v>0</v>
      </c>
      <c r="L2881" s="22"/>
    </row>
    <row r="2882" spans="1:12" s="40" customFormat="1" ht="14.25" customHeight="1" x14ac:dyDescent="0.25">
      <c r="A2882" s="38" t="s">
        <v>213</v>
      </c>
      <c r="B2882" s="38" t="s">
        <v>261</v>
      </c>
      <c r="C2882" s="38" t="s">
        <v>2393</v>
      </c>
      <c r="D2882" s="38" t="s">
        <v>683</v>
      </c>
      <c r="E2882" s="38" t="s">
        <v>14</v>
      </c>
      <c r="F2882" s="38" t="s">
        <v>684</v>
      </c>
      <c r="G2882" s="38" t="s">
        <v>2247</v>
      </c>
      <c r="H2882" s="38" t="s">
        <v>2665</v>
      </c>
      <c r="I2882" s="39">
        <v>23501.1</v>
      </c>
      <c r="J2882" s="15">
        <f>VLOOKUP(LEFT(B2882,5),[1]Percents!$C:$M,9,FALSE)</f>
        <v>4.4049999999999999E-2</v>
      </c>
      <c r="K2882" s="13">
        <f t="shared" si="45"/>
        <v>1035.2234549999998</v>
      </c>
      <c r="L2882" s="22"/>
    </row>
    <row r="2883" spans="1:12" s="40" customFormat="1" ht="14.25" customHeight="1" x14ac:dyDescent="0.25">
      <c r="A2883" s="38" t="s">
        <v>213</v>
      </c>
      <c r="B2883" s="38" t="s">
        <v>152</v>
      </c>
      <c r="C2883" s="38" t="s">
        <v>9056</v>
      </c>
      <c r="D2883" s="38" t="s">
        <v>9057</v>
      </c>
      <c r="E2883" s="38" t="s">
        <v>9058</v>
      </c>
      <c r="F2883" s="38" t="s">
        <v>9059</v>
      </c>
      <c r="G2883" s="38" t="s">
        <v>9060</v>
      </c>
      <c r="H2883" s="38" t="s">
        <v>2665</v>
      </c>
      <c r="I2883" s="39">
        <v>2774.5</v>
      </c>
      <c r="J2883" s="15">
        <f>VLOOKUP(LEFT(B2883,5),[1]Percents!$C:$M,9,FALSE)</f>
        <v>0</v>
      </c>
      <c r="K2883" s="13">
        <f t="shared" si="45"/>
        <v>0</v>
      </c>
      <c r="L2883" s="22"/>
    </row>
    <row r="2884" spans="1:12" s="40" customFormat="1" ht="14.25" customHeight="1" x14ac:dyDescent="0.25">
      <c r="A2884" s="38" t="s">
        <v>213</v>
      </c>
      <c r="B2884" s="38" t="s">
        <v>11</v>
      </c>
      <c r="C2884" s="38" t="s">
        <v>9061</v>
      </c>
      <c r="D2884" s="38" t="s">
        <v>9062</v>
      </c>
      <c r="E2884" s="38" t="s">
        <v>6701</v>
      </c>
      <c r="F2884" s="38" t="s">
        <v>9063</v>
      </c>
      <c r="G2884" s="38" t="s">
        <v>9064</v>
      </c>
      <c r="H2884" s="38" t="s">
        <v>2665</v>
      </c>
      <c r="I2884" s="39">
        <v>16159.55</v>
      </c>
      <c r="J2884" s="15">
        <f>VLOOKUP(LEFT(B2884,5),[1]Percents!$C:$M,9,FALSE)</f>
        <v>0</v>
      </c>
      <c r="K2884" s="13">
        <f t="shared" si="45"/>
        <v>0</v>
      </c>
      <c r="L2884" s="22"/>
    </row>
    <row r="2885" spans="1:12" s="40" customFormat="1" ht="14.25" customHeight="1" x14ac:dyDescent="0.25">
      <c r="A2885" s="38" t="s">
        <v>213</v>
      </c>
      <c r="B2885" s="38" t="s">
        <v>120</v>
      </c>
      <c r="C2885" s="38" t="s">
        <v>2394</v>
      </c>
      <c r="D2885" s="38" t="s">
        <v>789</v>
      </c>
      <c r="E2885" s="38" t="s">
        <v>6737</v>
      </c>
      <c r="F2885" s="38" t="s">
        <v>790</v>
      </c>
      <c r="G2885" s="38" t="s">
        <v>2395</v>
      </c>
      <c r="H2885" s="38" t="s">
        <v>2665</v>
      </c>
      <c r="I2885" s="39">
        <v>1152.05</v>
      </c>
      <c r="J2885" s="15">
        <f>VLOOKUP(LEFT(B2885,5),[1]Percents!$C:$M,9,FALSE)</f>
        <v>0</v>
      </c>
      <c r="K2885" s="13">
        <f t="shared" si="45"/>
        <v>0</v>
      </c>
      <c r="L2885" s="22"/>
    </row>
    <row r="2886" spans="1:12" s="40" customFormat="1" ht="14.25" customHeight="1" x14ac:dyDescent="0.25">
      <c r="A2886" s="38" t="s">
        <v>213</v>
      </c>
      <c r="B2886" s="38" t="s">
        <v>162</v>
      </c>
      <c r="C2886" s="38" t="s">
        <v>4426</v>
      </c>
      <c r="D2886" s="38" t="s">
        <v>4427</v>
      </c>
      <c r="E2886" s="38" t="s">
        <v>165</v>
      </c>
      <c r="F2886" s="38" t="s">
        <v>4428</v>
      </c>
      <c r="G2886" s="38" t="s">
        <v>2248</v>
      </c>
      <c r="H2886" s="38" t="s">
        <v>2665</v>
      </c>
      <c r="I2886" s="39">
        <v>4356.5</v>
      </c>
      <c r="J2886" s="15">
        <f>VLOOKUP(LEFT(B2886,5),[1]Percents!$C:$M,9,FALSE)</f>
        <v>4.4049999999999999E-2</v>
      </c>
      <c r="K2886" s="13">
        <f t="shared" si="45"/>
        <v>191.90382499999998</v>
      </c>
      <c r="L2886" s="22"/>
    </row>
    <row r="2887" spans="1:12" s="40" customFormat="1" ht="14.25" customHeight="1" x14ac:dyDescent="0.25">
      <c r="A2887" s="38" t="s">
        <v>213</v>
      </c>
      <c r="B2887" s="38" t="s">
        <v>258</v>
      </c>
      <c r="C2887" s="38" t="s">
        <v>2396</v>
      </c>
      <c r="D2887" s="38" t="s">
        <v>713</v>
      </c>
      <c r="E2887" s="38" t="s">
        <v>714</v>
      </c>
      <c r="F2887" s="38" t="s">
        <v>715</v>
      </c>
      <c r="G2887" s="38" t="s">
        <v>1703</v>
      </c>
      <c r="H2887" s="38" t="s">
        <v>2665</v>
      </c>
      <c r="I2887" s="39">
        <v>675.35</v>
      </c>
      <c r="J2887" s="15">
        <f>VLOOKUP(LEFT(B2887,5),[1]Percents!$C:$M,9,FALSE)</f>
        <v>4.4049999999999999E-2</v>
      </c>
      <c r="K2887" s="13">
        <f t="shared" si="45"/>
        <v>29.749167499999999</v>
      </c>
      <c r="L2887" s="22"/>
    </row>
    <row r="2888" spans="1:12" s="40" customFormat="1" ht="14.25" customHeight="1" x14ac:dyDescent="0.25">
      <c r="A2888" s="38" t="s">
        <v>213</v>
      </c>
      <c r="B2888" s="38" t="s">
        <v>162</v>
      </c>
      <c r="C2888" s="38" t="s">
        <v>10863</v>
      </c>
      <c r="D2888" s="38" t="s">
        <v>10864</v>
      </c>
      <c r="E2888" s="38" t="s">
        <v>59</v>
      </c>
      <c r="F2888" s="38" t="s">
        <v>7133</v>
      </c>
      <c r="G2888" s="38" t="s">
        <v>1683</v>
      </c>
      <c r="H2888" s="38" t="s">
        <v>2665</v>
      </c>
      <c r="I2888" s="39">
        <v>0.12</v>
      </c>
      <c r="J2888" s="15">
        <f>VLOOKUP(LEFT(B2888,5),[1]Percents!$C:$M,9,FALSE)</f>
        <v>4.4049999999999999E-2</v>
      </c>
      <c r="K2888" s="13">
        <f t="shared" si="45"/>
        <v>5.2859999999999999E-3</v>
      </c>
      <c r="L2888" s="22"/>
    </row>
    <row r="2889" spans="1:12" s="40" customFormat="1" ht="14.25" customHeight="1" x14ac:dyDescent="0.25">
      <c r="A2889" s="38" t="s">
        <v>213</v>
      </c>
      <c r="B2889" s="38" t="s">
        <v>162</v>
      </c>
      <c r="C2889" s="38" t="s">
        <v>7130</v>
      </c>
      <c r="D2889" s="38" t="s">
        <v>7131</v>
      </c>
      <c r="E2889" s="38" t="s">
        <v>7132</v>
      </c>
      <c r="F2889" s="38" t="s">
        <v>7133</v>
      </c>
      <c r="G2889" s="38" t="s">
        <v>6733</v>
      </c>
      <c r="H2889" s="38" t="s">
        <v>2665</v>
      </c>
      <c r="I2889" s="39">
        <v>34486.720000000001</v>
      </c>
      <c r="J2889" s="15">
        <f>VLOOKUP(LEFT(B2889,5),[1]Percents!$C:$M,9,FALSE)</f>
        <v>4.4049999999999999E-2</v>
      </c>
      <c r="K2889" s="13">
        <f t="shared" si="45"/>
        <v>1519.1400160000001</v>
      </c>
      <c r="L2889" s="22"/>
    </row>
    <row r="2890" spans="1:12" s="40" customFormat="1" ht="14.25" customHeight="1" x14ac:dyDescent="0.25">
      <c r="A2890" s="38" t="s">
        <v>213</v>
      </c>
      <c r="B2890" s="38" t="s">
        <v>162</v>
      </c>
      <c r="C2890" s="38" t="s">
        <v>7312</v>
      </c>
      <c r="D2890" s="38" t="s">
        <v>7313</v>
      </c>
      <c r="E2890" s="38" t="s">
        <v>59</v>
      </c>
      <c r="F2890" s="38" t="s">
        <v>7133</v>
      </c>
      <c r="G2890" s="38" t="s">
        <v>6999</v>
      </c>
      <c r="H2890" s="38" t="s">
        <v>2665</v>
      </c>
      <c r="I2890" s="39">
        <v>62427.390000000007</v>
      </c>
      <c r="J2890" s="15">
        <f>VLOOKUP(LEFT(B2890,5),[1]Percents!$C:$M,9,FALSE)</f>
        <v>4.4049999999999999E-2</v>
      </c>
      <c r="K2890" s="13">
        <f t="shared" si="45"/>
        <v>2749.9265295</v>
      </c>
      <c r="L2890" s="22"/>
    </row>
    <row r="2891" spans="1:12" s="40" customFormat="1" ht="14.25" customHeight="1" x14ac:dyDescent="0.25">
      <c r="A2891" s="38" t="s">
        <v>213</v>
      </c>
      <c r="B2891" s="38" t="s">
        <v>258</v>
      </c>
      <c r="C2891" s="38" t="s">
        <v>2397</v>
      </c>
      <c r="D2891" s="38" t="s">
        <v>916</v>
      </c>
      <c r="E2891" s="38" t="s">
        <v>1276</v>
      </c>
      <c r="F2891" s="38" t="s">
        <v>917</v>
      </c>
      <c r="G2891" s="38" t="s">
        <v>2398</v>
      </c>
      <c r="H2891" s="38" t="s">
        <v>2665</v>
      </c>
      <c r="I2891" s="39">
        <v>2422.0300000000002</v>
      </c>
      <c r="J2891" s="15">
        <f>VLOOKUP(LEFT(B2891,5),[1]Percents!$C:$M,9,FALSE)</f>
        <v>4.4049999999999999E-2</v>
      </c>
      <c r="K2891" s="13">
        <f t="shared" si="45"/>
        <v>106.6904215</v>
      </c>
      <c r="L2891" s="22"/>
    </row>
    <row r="2892" spans="1:12" s="40" customFormat="1" ht="14.25" customHeight="1" x14ac:dyDescent="0.25">
      <c r="A2892" s="38" t="s">
        <v>213</v>
      </c>
      <c r="B2892" s="38" t="s">
        <v>162</v>
      </c>
      <c r="C2892" s="38" t="s">
        <v>2399</v>
      </c>
      <c r="D2892" s="38" t="s">
        <v>878</v>
      </c>
      <c r="E2892" s="38" t="s">
        <v>394</v>
      </c>
      <c r="F2892" s="38" t="s">
        <v>879</v>
      </c>
      <c r="G2892" s="38" t="s">
        <v>2400</v>
      </c>
      <c r="H2892" s="38" t="s">
        <v>2665</v>
      </c>
      <c r="I2892" s="39">
        <v>2108.61</v>
      </c>
      <c r="J2892" s="15">
        <f>VLOOKUP(LEFT(B2892,5),[1]Percents!$C:$M,9,FALSE)</f>
        <v>4.4049999999999999E-2</v>
      </c>
      <c r="K2892" s="13">
        <f t="shared" si="45"/>
        <v>92.8842705</v>
      </c>
      <c r="L2892" s="22"/>
    </row>
    <row r="2893" spans="1:12" s="40" customFormat="1" ht="14.25" customHeight="1" x14ac:dyDescent="0.25">
      <c r="A2893" s="38" t="s">
        <v>213</v>
      </c>
      <c r="B2893" s="38" t="s">
        <v>154</v>
      </c>
      <c r="C2893" s="38" t="s">
        <v>9666</v>
      </c>
      <c r="D2893" s="38" t="s">
        <v>9667</v>
      </c>
      <c r="E2893" s="38" t="s">
        <v>9668</v>
      </c>
      <c r="F2893" s="38" t="s">
        <v>9669</v>
      </c>
      <c r="G2893" s="38" t="s">
        <v>9670</v>
      </c>
      <c r="H2893" s="38" t="s">
        <v>2665</v>
      </c>
      <c r="I2893" s="41">
        <v>-1362.5</v>
      </c>
      <c r="J2893" s="15">
        <f>VLOOKUP(LEFT(B2893,5),[1]Percents!$C:$M,9,FALSE)</f>
        <v>0</v>
      </c>
      <c r="K2893" s="13">
        <f t="shared" si="45"/>
        <v>0</v>
      </c>
      <c r="L2893" s="22"/>
    </row>
    <row r="2894" spans="1:12" s="40" customFormat="1" ht="14.25" customHeight="1" x14ac:dyDescent="0.25">
      <c r="A2894" s="38" t="s">
        <v>213</v>
      </c>
      <c r="B2894" s="38" t="s">
        <v>225</v>
      </c>
      <c r="C2894" s="38" t="s">
        <v>11953</v>
      </c>
      <c r="D2894" s="38" t="s">
        <v>11954</v>
      </c>
      <c r="E2894" s="38" t="s">
        <v>10</v>
      </c>
      <c r="F2894" s="38" t="s">
        <v>11955</v>
      </c>
      <c r="G2894" s="38" t="s">
        <v>10232</v>
      </c>
      <c r="H2894" s="38" t="s">
        <v>2665</v>
      </c>
      <c r="I2894" s="41">
        <v>-1877.97</v>
      </c>
      <c r="J2894" s="15">
        <f>VLOOKUP(LEFT(B2894,5),[1]Percents!$C:$M,9,FALSE)</f>
        <v>0</v>
      </c>
      <c r="K2894" s="13">
        <f t="shared" si="45"/>
        <v>0</v>
      </c>
      <c r="L2894" s="22"/>
    </row>
    <row r="2895" spans="1:12" s="40" customFormat="1" ht="14.25" customHeight="1" x14ac:dyDescent="0.25">
      <c r="A2895" s="38" t="s">
        <v>213</v>
      </c>
      <c r="B2895" s="38" t="s">
        <v>258</v>
      </c>
      <c r="C2895" s="38" t="s">
        <v>2401</v>
      </c>
      <c r="D2895" s="38" t="s">
        <v>1068</v>
      </c>
      <c r="E2895" s="38" t="s">
        <v>17</v>
      </c>
      <c r="F2895" s="38" t="s">
        <v>1069</v>
      </c>
      <c r="G2895" s="38" t="s">
        <v>2402</v>
      </c>
      <c r="H2895" s="38" t="s">
        <v>2665</v>
      </c>
      <c r="I2895" s="39">
        <v>5826.77</v>
      </c>
      <c r="J2895" s="15">
        <f>VLOOKUP(LEFT(B2895,5),[1]Percents!$C:$M,9,FALSE)</f>
        <v>4.4049999999999999E-2</v>
      </c>
      <c r="K2895" s="13">
        <f t="shared" si="45"/>
        <v>256.6692185</v>
      </c>
      <c r="L2895" s="22"/>
    </row>
    <row r="2896" spans="1:12" s="40" customFormat="1" ht="14.25" customHeight="1" x14ac:dyDescent="0.25">
      <c r="A2896" s="38" t="s">
        <v>213</v>
      </c>
      <c r="B2896" s="38" t="s">
        <v>225</v>
      </c>
      <c r="C2896" s="38" t="s">
        <v>12314</v>
      </c>
      <c r="D2896" s="38" t="s">
        <v>12315</v>
      </c>
      <c r="E2896" s="38" t="s">
        <v>60</v>
      </c>
      <c r="F2896" s="38" t="s">
        <v>12316</v>
      </c>
      <c r="G2896" s="38" t="s">
        <v>2141</v>
      </c>
      <c r="H2896" s="38" t="s">
        <v>2665</v>
      </c>
      <c r="I2896" s="41">
        <v>-0.18</v>
      </c>
      <c r="J2896" s="15">
        <f>VLOOKUP(LEFT(B2896,5),[1]Percents!$C:$M,9,FALSE)</f>
        <v>0</v>
      </c>
      <c r="K2896" s="13">
        <f t="shared" si="45"/>
        <v>0</v>
      </c>
      <c r="L2896" s="22"/>
    </row>
    <row r="2897" spans="1:12" s="40" customFormat="1" ht="14.25" customHeight="1" x14ac:dyDescent="0.25">
      <c r="A2897" s="38" t="s">
        <v>213</v>
      </c>
      <c r="B2897" s="38" t="s">
        <v>258</v>
      </c>
      <c r="C2897" s="38" t="s">
        <v>2403</v>
      </c>
      <c r="D2897" s="38" t="s">
        <v>1088</v>
      </c>
      <c r="E2897" s="38" t="s">
        <v>453</v>
      </c>
      <c r="F2897" s="38" t="s">
        <v>1089</v>
      </c>
      <c r="G2897" s="38" t="s">
        <v>1697</v>
      </c>
      <c r="H2897" s="38" t="s">
        <v>2665</v>
      </c>
      <c r="I2897" s="39">
        <v>663.29</v>
      </c>
      <c r="J2897" s="15">
        <f>VLOOKUP(LEFT(B2897,5),[1]Percents!$C:$M,9,FALSE)</f>
        <v>4.4049999999999999E-2</v>
      </c>
      <c r="K2897" s="13">
        <f t="shared" si="45"/>
        <v>29.217924499999999</v>
      </c>
      <c r="L2897" s="22"/>
    </row>
    <row r="2898" spans="1:12" s="40" customFormat="1" ht="14.25" customHeight="1" x14ac:dyDescent="0.25">
      <c r="A2898" s="38" t="s">
        <v>213</v>
      </c>
      <c r="B2898" s="38" t="s">
        <v>42</v>
      </c>
      <c r="C2898" s="38" t="s">
        <v>2404</v>
      </c>
      <c r="D2898" s="38" t="s">
        <v>1559</v>
      </c>
      <c r="E2898" s="38" t="s">
        <v>926</v>
      </c>
      <c r="F2898" s="38" t="s">
        <v>1560</v>
      </c>
      <c r="G2898" s="38" t="s">
        <v>2270</v>
      </c>
      <c r="H2898" s="38" t="s">
        <v>2665</v>
      </c>
      <c r="I2898" s="39">
        <v>2239.88</v>
      </c>
      <c r="J2898" s="15">
        <f>VLOOKUP(LEFT(B2898,5),[1]Percents!$C:$M,9,FALSE)</f>
        <v>0</v>
      </c>
      <c r="K2898" s="13">
        <f t="shared" si="45"/>
        <v>0</v>
      </c>
      <c r="L2898" s="22"/>
    </row>
    <row r="2899" spans="1:12" s="40" customFormat="1" ht="14.25" customHeight="1" x14ac:dyDescent="0.25">
      <c r="A2899" s="38" t="s">
        <v>213</v>
      </c>
      <c r="B2899" s="38" t="s">
        <v>258</v>
      </c>
      <c r="C2899" s="38" t="s">
        <v>2405</v>
      </c>
      <c r="D2899" s="38" t="s">
        <v>1106</v>
      </c>
      <c r="E2899" s="38" t="s">
        <v>714</v>
      </c>
      <c r="F2899" s="38" t="s">
        <v>1107</v>
      </c>
      <c r="G2899" s="38" t="s">
        <v>1749</v>
      </c>
      <c r="H2899" s="38" t="s">
        <v>2665</v>
      </c>
      <c r="I2899" s="39">
        <v>15106.55</v>
      </c>
      <c r="J2899" s="15">
        <f>VLOOKUP(LEFT(B2899,5),[1]Percents!$C:$M,9,FALSE)</f>
        <v>4.4049999999999999E-2</v>
      </c>
      <c r="K2899" s="13">
        <f t="shared" si="45"/>
        <v>665.44352749999996</v>
      </c>
      <c r="L2899" s="22"/>
    </row>
    <row r="2900" spans="1:12" s="40" customFormat="1" ht="14.25" customHeight="1" x14ac:dyDescent="0.25">
      <c r="A2900" s="38" t="s">
        <v>243</v>
      </c>
      <c r="B2900" s="38" t="s">
        <v>289</v>
      </c>
      <c r="C2900" s="38" t="s">
        <v>2406</v>
      </c>
      <c r="D2900" s="38" t="s">
        <v>1198</v>
      </c>
      <c r="E2900" s="38" t="s">
        <v>221</v>
      </c>
      <c r="F2900" s="38" t="s">
        <v>1199</v>
      </c>
      <c r="G2900" s="38" t="s">
        <v>1710</v>
      </c>
      <c r="H2900" s="38" t="s">
        <v>2665</v>
      </c>
      <c r="I2900" s="39">
        <v>240533.02</v>
      </c>
      <c r="J2900" s="15">
        <f>VLOOKUP(LEFT(B2900,5),[1]Percents!$C:$M,9,FALSE)</f>
        <v>0</v>
      </c>
      <c r="K2900" s="13">
        <f t="shared" si="45"/>
        <v>0</v>
      </c>
      <c r="L2900" s="22"/>
    </row>
    <row r="2901" spans="1:12" s="40" customFormat="1" ht="14.25" customHeight="1" x14ac:dyDescent="0.25">
      <c r="A2901" s="38" t="s">
        <v>243</v>
      </c>
      <c r="B2901" s="38" t="s">
        <v>118</v>
      </c>
      <c r="C2901" s="38" t="s">
        <v>5667</v>
      </c>
      <c r="D2901" s="38" t="s">
        <v>5668</v>
      </c>
      <c r="E2901" s="38" t="s">
        <v>181</v>
      </c>
      <c r="F2901" s="38" t="s">
        <v>1199</v>
      </c>
      <c r="G2901" s="38" t="s">
        <v>1710</v>
      </c>
      <c r="H2901" s="38" t="s">
        <v>2665</v>
      </c>
      <c r="I2901" s="39">
        <v>110003.36</v>
      </c>
      <c r="J2901" s="15">
        <f>VLOOKUP(LEFT(B2901,5),[1]Percents!$C:$M,9,FALSE)</f>
        <v>0</v>
      </c>
      <c r="K2901" s="13">
        <f t="shared" si="45"/>
        <v>0</v>
      </c>
      <c r="L2901" s="22"/>
    </row>
    <row r="2902" spans="1:12" s="40" customFormat="1" ht="14.25" customHeight="1" x14ac:dyDescent="0.25">
      <c r="A2902" s="38" t="s">
        <v>243</v>
      </c>
      <c r="B2902" s="38" t="s">
        <v>289</v>
      </c>
      <c r="C2902" s="38" t="s">
        <v>2407</v>
      </c>
      <c r="D2902" s="38" t="s">
        <v>1642</v>
      </c>
      <c r="E2902" s="38" t="s">
        <v>1118</v>
      </c>
      <c r="F2902" s="38" t="s">
        <v>1199</v>
      </c>
      <c r="G2902" s="38" t="s">
        <v>1710</v>
      </c>
      <c r="H2902" s="38" t="s">
        <v>2665</v>
      </c>
      <c r="I2902" s="39">
        <v>71686.8</v>
      </c>
      <c r="J2902" s="15">
        <f>VLOOKUP(LEFT(B2902,5),[1]Percents!$C:$M,9,FALSE)</f>
        <v>0</v>
      </c>
      <c r="K2902" s="13">
        <f t="shared" si="45"/>
        <v>0</v>
      </c>
      <c r="L2902" s="22"/>
    </row>
    <row r="2903" spans="1:12" s="40" customFormat="1" ht="14.25" customHeight="1" x14ac:dyDescent="0.25">
      <c r="A2903" s="38" t="s">
        <v>213</v>
      </c>
      <c r="B2903" s="38" t="s">
        <v>162</v>
      </c>
      <c r="C2903" s="38" t="s">
        <v>2408</v>
      </c>
      <c r="D2903" s="38" t="s">
        <v>1250</v>
      </c>
      <c r="E2903" s="38" t="s">
        <v>18</v>
      </c>
      <c r="F2903" s="38" t="s">
        <v>1251</v>
      </c>
      <c r="G2903" s="38" t="s">
        <v>2106</v>
      </c>
      <c r="H2903" s="38" t="s">
        <v>2665</v>
      </c>
      <c r="I2903" s="39">
        <v>311.12</v>
      </c>
      <c r="J2903" s="15">
        <f>VLOOKUP(LEFT(B2903,5),[1]Percents!$C:$M,9,FALSE)</f>
        <v>4.4049999999999999E-2</v>
      </c>
      <c r="K2903" s="13">
        <f t="shared" si="45"/>
        <v>13.704836</v>
      </c>
      <c r="L2903" s="22"/>
    </row>
    <row r="2904" spans="1:12" s="40" customFormat="1" ht="14.25" customHeight="1" x14ac:dyDescent="0.25">
      <c r="A2904" s="38" t="s">
        <v>213</v>
      </c>
      <c r="B2904" s="38" t="s">
        <v>148</v>
      </c>
      <c r="C2904" s="38" t="s">
        <v>2409</v>
      </c>
      <c r="D2904" s="38" t="s">
        <v>1252</v>
      </c>
      <c r="E2904" s="38" t="s">
        <v>6899</v>
      </c>
      <c r="F2904" s="38" t="s">
        <v>1253</v>
      </c>
      <c r="G2904" s="38" t="s">
        <v>1788</v>
      </c>
      <c r="H2904" s="38" t="s">
        <v>2665</v>
      </c>
      <c r="I2904" s="39">
        <v>5707.93</v>
      </c>
      <c r="J2904" s="15">
        <f>VLOOKUP(LEFT(B2904,5),[1]Percents!$C:$M,9,FALSE)</f>
        <v>4.4049999999999999E-2</v>
      </c>
      <c r="K2904" s="13">
        <f t="shared" si="45"/>
        <v>251.43431649999999</v>
      </c>
      <c r="L2904" s="22"/>
    </row>
    <row r="2905" spans="1:12" s="40" customFormat="1" ht="14.25" customHeight="1" x14ac:dyDescent="0.25">
      <c r="A2905" s="38" t="s">
        <v>213</v>
      </c>
      <c r="B2905" s="38" t="s">
        <v>11</v>
      </c>
      <c r="C2905" s="38" t="s">
        <v>10593</v>
      </c>
      <c r="D2905" s="38" t="s">
        <v>10594</v>
      </c>
      <c r="E2905" s="38" t="s">
        <v>6701</v>
      </c>
      <c r="F2905" s="38" t="s">
        <v>10595</v>
      </c>
      <c r="G2905" s="38" t="s">
        <v>1710</v>
      </c>
      <c r="H2905" s="38" t="s">
        <v>2665</v>
      </c>
      <c r="I2905" s="39">
        <v>8079.28</v>
      </c>
      <c r="J2905" s="15">
        <f>VLOOKUP(LEFT(B2905,5),[1]Percents!$C:$M,9,FALSE)</f>
        <v>0</v>
      </c>
      <c r="K2905" s="13">
        <f t="shared" si="45"/>
        <v>0</v>
      </c>
      <c r="L2905" s="22"/>
    </row>
    <row r="2906" spans="1:12" s="40" customFormat="1" ht="14.25" customHeight="1" x14ac:dyDescent="0.25">
      <c r="A2906" s="38" t="s">
        <v>213</v>
      </c>
      <c r="B2906" s="38" t="s">
        <v>162</v>
      </c>
      <c r="C2906" s="38" t="s">
        <v>7134</v>
      </c>
      <c r="D2906" s="38" t="s">
        <v>7135</v>
      </c>
      <c r="E2906" s="38" t="s">
        <v>7136</v>
      </c>
      <c r="F2906" s="38" t="s">
        <v>7137</v>
      </c>
      <c r="G2906" s="38" t="s">
        <v>7138</v>
      </c>
      <c r="H2906" s="38" t="s">
        <v>2665</v>
      </c>
      <c r="I2906" s="39">
        <v>3063.55</v>
      </c>
      <c r="J2906" s="15">
        <f>VLOOKUP(LEFT(B2906,5),[1]Percents!$C:$M,9,FALSE)</f>
        <v>4.4049999999999999E-2</v>
      </c>
      <c r="K2906" s="13">
        <f t="shared" si="45"/>
        <v>134.9493775</v>
      </c>
      <c r="L2906" s="22"/>
    </row>
    <row r="2907" spans="1:12" s="40" customFormat="1" ht="14.25" customHeight="1" x14ac:dyDescent="0.25">
      <c r="A2907" s="38" t="s">
        <v>243</v>
      </c>
      <c r="B2907" s="38" t="s">
        <v>674</v>
      </c>
      <c r="C2907" s="38" t="s">
        <v>10865</v>
      </c>
      <c r="D2907" s="38" t="s">
        <v>10866</v>
      </c>
      <c r="E2907" s="38" t="s">
        <v>387</v>
      </c>
      <c r="F2907" s="38" t="s">
        <v>10867</v>
      </c>
      <c r="G2907" s="38" t="s">
        <v>1710</v>
      </c>
      <c r="H2907" s="38" t="s">
        <v>2665</v>
      </c>
      <c r="I2907" s="41">
        <v>-1537.38</v>
      </c>
      <c r="J2907" s="15">
        <f>VLOOKUP(LEFT(B2907,5),[1]Percents!$C:$M,9,FALSE)</f>
        <v>0</v>
      </c>
      <c r="K2907" s="13">
        <f t="shared" si="45"/>
        <v>0</v>
      </c>
      <c r="L2907" s="22"/>
    </row>
    <row r="2908" spans="1:12" s="40" customFormat="1" ht="14.25" customHeight="1" x14ac:dyDescent="0.25">
      <c r="A2908" s="38" t="s">
        <v>243</v>
      </c>
      <c r="B2908" s="38" t="s">
        <v>314</v>
      </c>
      <c r="C2908" s="38" t="s">
        <v>2410</v>
      </c>
      <c r="D2908" s="38" t="s">
        <v>1215</v>
      </c>
      <c r="E2908" s="38" t="s">
        <v>436</v>
      </c>
      <c r="F2908" s="38" t="s">
        <v>1216</v>
      </c>
      <c r="G2908" s="38" t="s">
        <v>1747</v>
      </c>
      <c r="H2908" s="38" t="s">
        <v>2665</v>
      </c>
      <c r="I2908" s="39">
        <v>5882.65</v>
      </c>
      <c r="J2908" s="15">
        <f>VLOOKUP(LEFT(B2908,5),[1]Percents!$C:$M,9,FALSE)</f>
        <v>0</v>
      </c>
      <c r="K2908" s="13">
        <f t="shared" si="45"/>
        <v>0</v>
      </c>
      <c r="L2908" s="22"/>
    </row>
    <row r="2909" spans="1:12" s="40" customFormat="1" ht="14.25" customHeight="1" x14ac:dyDescent="0.25">
      <c r="A2909" s="38" t="s">
        <v>213</v>
      </c>
      <c r="B2909" s="38" t="s">
        <v>106</v>
      </c>
      <c r="C2909" s="38" t="s">
        <v>12686</v>
      </c>
      <c r="D2909" s="38" t="s">
        <v>12687</v>
      </c>
      <c r="E2909" s="38" t="s">
        <v>5592</v>
      </c>
      <c r="F2909" s="38" t="s">
        <v>12688</v>
      </c>
      <c r="G2909" s="38" t="s">
        <v>1747</v>
      </c>
      <c r="H2909" s="38" t="s">
        <v>2665</v>
      </c>
      <c r="I2909" s="39">
        <v>1346.27</v>
      </c>
      <c r="J2909" s="15">
        <f>VLOOKUP(LEFT(B2909,5),[1]Percents!$C:$M,9,FALSE)</f>
        <v>0</v>
      </c>
      <c r="K2909" s="13">
        <f t="shared" si="45"/>
        <v>0</v>
      </c>
      <c r="L2909" s="22"/>
    </row>
    <row r="2910" spans="1:12" s="40" customFormat="1" ht="14.25" customHeight="1" x14ac:dyDescent="0.25">
      <c r="A2910" s="38" t="s">
        <v>213</v>
      </c>
      <c r="B2910" s="38" t="s">
        <v>162</v>
      </c>
      <c r="C2910" s="38" t="s">
        <v>2411</v>
      </c>
      <c r="D2910" s="38" t="s">
        <v>1254</v>
      </c>
      <c r="E2910" s="38" t="s">
        <v>165</v>
      </c>
      <c r="F2910" s="38" t="s">
        <v>1255</v>
      </c>
      <c r="G2910" s="38" t="s">
        <v>2320</v>
      </c>
      <c r="H2910" s="38" t="s">
        <v>2665</v>
      </c>
      <c r="I2910" s="39">
        <v>3619.79</v>
      </c>
      <c r="J2910" s="15">
        <f>VLOOKUP(LEFT(B2910,5),[1]Percents!$C:$M,9,FALSE)</f>
        <v>4.4049999999999999E-2</v>
      </c>
      <c r="K2910" s="13">
        <f t="shared" ref="K2910:K2973" si="46">+J2910*I2910</f>
        <v>159.45174950000001</v>
      </c>
      <c r="L2910" s="22"/>
    </row>
    <row r="2911" spans="1:12" s="40" customFormat="1" ht="14.25" customHeight="1" x14ac:dyDescent="0.25">
      <c r="A2911" s="38" t="s">
        <v>213</v>
      </c>
      <c r="B2911" s="38" t="s">
        <v>225</v>
      </c>
      <c r="C2911" s="38" t="s">
        <v>11956</v>
      </c>
      <c r="D2911" s="38" t="s">
        <v>11957</v>
      </c>
      <c r="E2911" s="38" t="s">
        <v>10</v>
      </c>
      <c r="F2911" s="38" t="s">
        <v>11958</v>
      </c>
      <c r="G2911" s="38" t="s">
        <v>11959</v>
      </c>
      <c r="H2911" s="38" t="s">
        <v>2665</v>
      </c>
      <c r="I2911" s="41">
        <v>-1733.04</v>
      </c>
      <c r="J2911" s="15">
        <f>VLOOKUP(LEFT(B2911,5),[1]Percents!$C:$M,9,FALSE)</f>
        <v>0</v>
      </c>
      <c r="K2911" s="13">
        <f t="shared" si="46"/>
        <v>0</v>
      </c>
      <c r="L2911" s="22"/>
    </row>
    <row r="2912" spans="1:12" s="40" customFormat="1" ht="14.25" customHeight="1" x14ac:dyDescent="0.25">
      <c r="A2912" s="38" t="s">
        <v>213</v>
      </c>
      <c r="B2912" s="38" t="s">
        <v>162</v>
      </c>
      <c r="C2912" s="38" t="s">
        <v>10197</v>
      </c>
      <c r="D2912" s="38" t="s">
        <v>10198</v>
      </c>
      <c r="E2912" s="38" t="s">
        <v>63</v>
      </c>
      <c r="F2912" s="38" t="s">
        <v>10199</v>
      </c>
      <c r="G2912" s="38" t="s">
        <v>10200</v>
      </c>
      <c r="H2912" s="38" t="s">
        <v>2665</v>
      </c>
      <c r="I2912" s="39">
        <v>959.02</v>
      </c>
      <c r="J2912" s="15">
        <f>VLOOKUP(LEFT(B2912,5),[1]Percents!$C:$M,9,FALSE)</f>
        <v>4.4049999999999999E-2</v>
      </c>
      <c r="K2912" s="13">
        <f t="shared" si="46"/>
        <v>42.244830999999998</v>
      </c>
      <c r="L2912" s="22"/>
    </row>
    <row r="2913" spans="1:12" s="40" customFormat="1" ht="14.25" customHeight="1" x14ac:dyDescent="0.25">
      <c r="A2913" s="38" t="s">
        <v>213</v>
      </c>
      <c r="B2913" s="38" t="s">
        <v>258</v>
      </c>
      <c r="C2913" s="38" t="s">
        <v>2412</v>
      </c>
      <c r="D2913" s="38" t="s">
        <v>1277</v>
      </c>
      <c r="E2913" s="38" t="s">
        <v>951</v>
      </c>
      <c r="F2913" s="38" t="s">
        <v>1278</v>
      </c>
      <c r="G2913" s="38" t="s">
        <v>1742</v>
      </c>
      <c r="H2913" s="38" t="s">
        <v>2665</v>
      </c>
      <c r="I2913" s="39">
        <v>11296.3</v>
      </c>
      <c r="J2913" s="15">
        <f>VLOOKUP(LEFT(B2913,5),[1]Percents!$C:$M,9,FALSE)</f>
        <v>4.4049999999999999E-2</v>
      </c>
      <c r="K2913" s="13">
        <f t="shared" si="46"/>
        <v>497.60201499999994</v>
      </c>
      <c r="L2913" s="22"/>
    </row>
    <row r="2914" spans="1:12" s="40" customFormat="1" ht="14.25" customHeight="1" x14ac:dyDescent="0.25">
      <c r="A2914" s="38" t="s">
        <v>213</v>
      </c>
      <c r="B2914" s="38" t="s">
        <v>261</v>
      </c>
      <c r="C2914" s="38" t="s">
        <v>2413</v>
      </c>
      <c r="D2914" s="38" t="s">
        <v>1279</v>
      </c>
      <c r="E2914" s="38" t="s">
        <v>3296</v>
      </c>
      <c r="F2914" s="38" t="s">
        <v>1280</v>
      </c>
      <c r="G2914" s="38" t="s">
        <v>2292</v>
      </c>
      <c r="H2914" s="38" t="s">
        <v>2665</v>
      </c>
      <c r="I2914" s="39">
        <v>5226.8900000000003</v>
      </c>
      <c r="J2914" s="15">
        <f>VLOOKUP(LEFT(B2914,5),[1]Percents!$C:$M,9,FALSE)</f>
        <v>4.4049999999999999E-2</v>
      </c>
      <c r="K2914" s="13">
        <f t="shared" si="46"/>
        <v>230.24450450000001</v>
      </c>
      <c r="L2914" s="22"/>
    </row>
    <row r="2915" spans="1:12" s="40" customFormat="1" ht="14.25" customHeight="1" x14ac:dyDescent="0.25">
      <c r="A2915" s="38" t="s">
        <v>213</v>
      </c>
      <c r="B2915" s="38" t="s">
        <v>2</v>
      </c>
      <c r="C2915" s="38" t="s">
        <v>2414</v>
      </c>
      <c r="D2915" s="38" t="s">
        <v>1282</v>
      </c>
      <c r="E2915" s="38" t="s">
        <v>643</v>
      </c>
      <c r="F2915" s="38" t="s">
        <v>1283</v>
      </c>
      <c r="G2915" s="38" t="s">
        <v>2415</v>
      </c>
      <c r="H2915" s="38" t="s">
        <v>2665</v>
      </c>
      <c r="I2915" s="39">
        <v>2115.12</v>
      </c>
      <c r="J2915" s="15">
        <f>VLOOKUP(LEFT(B2915,5),[1]Percents!$C:$M,9,FALSE)</f>
        <v>0</v>
      </c>
      <c r="K2915" s="13">
        <f t="shared" si="46"/>
        <v>0</v>
      </c>
      <c r="L2915" s="22"/>
    </row>
    <row r="2916" spans="1:12" s="40" customFormat="1" ht="14.25" customHeight="1" x14ac:dyDescent="0.25">
      <c r="A2916" s="38" t="s">
        <v>243</v>
      </c>
      <c r="B2916" s="38" t="s">
        <v>50</v>
      </c>
      <c r="C2916" s="38" t="s">
        <v>6451</v>
      </c>
      <c r="D2916" s="38" t="s">
        <v>6452</v>
      </c>
      <c r="E2916" s="38" t="s">
        <v>386</v>
      </c>
      <c r="F2916" s="38" t="s">
        <v>6453</v>
      </c>
      <c r="G2916" s="38" t="s">
        <v>6454</v>
      </c>
      <c r="H2916" s="38" t="s">
        <v>2665</v>
      </c>
      <c r="I2916" s="39">
        <v>47814.94</v>
      </c>
      <c r="J2916" s="15">
        <f>VLOOKUP(LEFT(B2916,5),[1]Percents!$C:$M,9,FALSE)</f>
        <v>0</v>
      </c>
      <c r="K2916" s="13">
        <f t="shared" si="46"/>
        <v>0</v>
      </c>
      <c r="L2916" s="22"/>
    </row>
    <row r="2917" spans="1:12" s="40" customFormat="1" ht="14.25" customHeight="1" x14ac:dyDescent="0.25">
      <c r="A2917" s="38" t="s">
        <v>213</v>
      </c>
      <c r="B2917" s="38" t="s">
        <v>258</v>
      </c>
      <c r="C2917" s="38" t="s">
        <v>2416</v>
      </c>
      <c r="D2917" s="38" t="s">
        <v>1643</v>
      </c>
      <c r="E2917" s="38" t="s">
        <v>1374</v>
      </c>
      <c r="F2917" s="38" t="s">
        <v>1644</v>
      </c>
      <c r="G2917" s="38" t="s">
        <v>2417</v>
      </c>
      <c r="H2917" s="38" t="s">
        <v>2665</v>
      </c>
      <c r="I2917" s="39">
        <v>11397.57</v>
      </c>
      <c r="J2917" s="15">
        <f>VLOOKUP(LEFT(B2917,5),[1]Percents!$C:$M,9,FALSE)</f>
        <v>4.4049999999999999E-2</v>
      </c>
      <c r="K2917" s="13">
        <f t="shared" si="46"/>
        <v>502.06295849999998</v>
      </c>
      <c r="L2917" s="22"/>
    </row>
    <row r="2918" spans="1:12" s="40" customFormat="1" ht="14.25" customHeight="1" x14ac:dyDescent="0.25">
      <c r="A2918" s="38" t="s">
        <v>213</v>
      </c>
      <c r="B2918" s="38" t="s">
        <v>229</v>
      </c>
      <c r="C2918" s="38" t="s">
        <v>2644</v>
      </c>
      <c r="D2918" s="38" t="s">
        <v>2645</v>
      </c>
      <c r="E2918" s="38" t="s">
        <v>353</v>
      </c>
      <c r="F2918" s="38" t="s">
        <v>2646</v>
      </c>
      <c r="G2918" s="38" t="s">
        <v>2647</v>
      </c>
      <c r="H2918" s="38" t="s">
        <v>2665</v>
      </c>
      <c r="I2918" s="39">
        <v>4320.5499999999993</v>
      </c>
      <c r="J2918" s="15">
        <f>VLOOKUP(LEFT(B2918,5),[1]Percents!$C:$M,9,FALSE)</f>
        <v>0</v>
      </c>
      <c r="K2918" s="13">
        <f t="shared" si="46"/>
        <v>0</v>
      </c>
      <c r="L2918" s="22"/>
    </row>
    <row r="2919" spans="1:12" s="40" customFormat="1" ht="14.25" customHeight="1" x14ac:dyDescent="0.25">
      <c r="A2919" s="38" t="s">
        <v>213</v>
      </c>
      <c r="B2919" s="38" t="s">
        <v>145</v>
      </c>
      <c r="C2919" s="38" t="s">
        <v>9671</v>
      </c>
      <c r="D2919" s="38" t="s">
        <v>9672</v>
      </c>
      <c r="E2919" s="38" t="s">
        <v>573</v>
      </c>
      <c r="F2919" s="38" t="s">
        <v>9673</v>
      </c>
      <c r="G2919" s="38" t="s">
        <v>9674</v>
      </c>
      <c r="H2919" s="38" t="s">
        <v>2665</v>
      </c>
      <c r="I2919" s="39">
        <v>100</v>
      </c>
      <c r="J2919" s="15">
        <f>VLOOKUP(LEFT(B2919,5),[1]Percents!$C:$M,9,FALSE)</f>
        <v>0</v>
      </c>
      <c r="K2919" s="13">
        <f t="shared" si="46"/>
        <v>0</v>
      </c>
      <c r="L2919" s="22"/>
    </row>
    <row r="2920" spans="1:12" s="40" customFormat="1" ht="14.25" customHeight="1" x14ac:dyDescent="0.25">
      <c r="A2920" s="38" t="s">
        <v>243</v>
      </c>
      <c r="B2920" s="38" t="s">
        <v>290</v>
      </c>
      <c r="C2920" s="38" t="s">
        <v>2781</v>
      </c>
      <c r="D2920" s="38" t="s">
        <v>2782</v>
      </c>
      <c r="E2920" s="38" t="s">
        <v>1440</v>
      </c>
      <c r="F2920" s="38" t="s">
        <v>2783</v>
      </c>
      <c r="G2920" s="38" t="s">
        <v>2683</v>
      </c>
      <c r="H2920" s="38" t="s">
        <v>2665</v>
      </c>
      <c r="I2920" s="39">
        <v>21296.92</v>
      </c>
      <c r="J2920" s="15">
        <f>VLOOKUP(LEFT(B2920,5),[1]Percents!$C:$M,9,FALSE)</f>
        <v>0</v>
      </c>
      <c r="K2920" s="13">
        <f t="shared" si="46"/>
        <v>0</v>
      </c>
      <c r="L2920" s="22"/>
    </row>
    <row r="2921" spans="1:12" s="40" customFormat="1" ht="14.25" customHeight="1" x14ac:dyDescent="0.25">
      <c r="A2921" s="38" t="s">
        <v>213</v>
      </c>
      <c r="B2921" s="38" t="s">
        <v>230</v>
      </c>
      <c r="C2921" s="38" t="s">
        <v>6014</v>
      </c>
      <c r="D2921" s="38" t="s">
        <v>6015</v>
      </c>
      <c r="E2921" s="38" t="s">
        <v>558</v>
      </c>
      <c r="F2921" s="38" t="s">
        <v>6016</v>
      </c>
      <c r="G2921" s="38" t="s">
        <v>2889</v>
      </c>
      <c r="H2921" s="38" t="s">
        <v>2665</v>
      </c>
      <c r="I2921" s="39">
        <v>1052.4000000000001</v>
      </c>
      <c r="J2921" s="15">
        <f>VLOOKUP(LEFT(B2921,5),[1]Percents!$C:$M,9,FALSE)</f>
        <v>0</v>
      </c>
      <c r="K2921" s="13">
        <f t="shared" si="46"/>
        <v>0</v>
      </c>
      <c r="L2921" s="22"/>
    </row>
    <row r="2922" spans="1:12" s="40" customFormat="1" ht="14.25" customHeight="1" x14ac:dyDescent="0.25">
      <c r="A2922" s="38" t="s">
        <v>243</v>
      </c>
      <c r="B2922" s="38" t="s">
        <v>118</v>
      </c>
      <c r="C2922" s="38" t="s">
        <v>3193</v>
      </c>
      <c r="D2922" s="38" t="s">
        <v>3194</v>
      </c>
      <c r="E2922" s="38" t="s">
        <v>760</v>
      </c>
      <c r="F2922" s="38" t="s">
        <v>3195</v>
      </c>
      <c r="G2922" s="38" t="s">
        <v>3080</v>
      </c>
      <c r="H2922" s="38" t="s">
        <v>2665</v>
      </c>
      <c r="I2922" s="39">
        <v>27133.7</v>
      </c>
      <c r="J2922" s="15">
        <f>VLOOKUP(LEFT(B2922,5),[1]Percents!$C:$M,9,FALSE)</f>
        <v>0</v>
      </c>
      <c r="K2922" s="13">
        <f t="shared" si="46"/>
        <v>0</v>
      </c>
      <c r="L2922" s="22"/>
    </row>
    <row r="2923" spans="1:12" s="40" customFormat="1" ht="14.25" customHeight="1" x14ac:dyDescent="0.25">
      <c r="A2923" s="38" t="s">
        <v>242</v>
      </c>
      <c r="B2923" s="38" t="s">
        <v>326</v>
      </c>
      <c r="C2923" s="38" t="s">
        <v>3325</v>
      </c>
      <c r="D2923" s="38" t="s">
        <v>3326</v>
      </c>
      <c r="E2923" s="38" t="s">
        <v>381</v>
      </c>
      <c r="F2923" s="38" t="s">
        <v>3327</v>
      </c>
      <c r="G2923" s="38" t="s">
        <v>2852</v>
      </c>
      <c r="H2923" s="38" t="s">
        <v>2665</v>
      </c>
      <c r="I2923" s="39">
        <v>36.229999999999997</v>
      </c>
      <c r="J2923" s="15">
        <f>VLOOKUP(LEFT(B2923,5),[1]Percents!$C:$M,9,FALSE)</f>
        <v>0</v>
      </c>
      <c r="K2923" s="13">
        <f t="shared" si="46"/>
        <v>0</v>
      </c>
      <c r="L2923" s="22"/>
    </row>
    <row r="2924" spans="1:12" s="40" customFormat="1" ht="14.25" customHeight="1" x14ac:dyDescent="0.25">
      <c r="A2924" s="38" t="s">
        <v>213</v>
      </c>
      <c r="B2924" s="38" t="s">
        <v>258</v>
      </c>
      <c r="C2924" s="38" t="s">
        <v>6900</v>
      </c>
      <c r="D2924" s="38" t="s">
        <v>6901</v>
      </c>
      <c r="E2924" s="38" t="s">
        <v>5554</v>
      </c>
      <c r="F2924" s="38" t="s">
        <v>6902</v>
      </c>
      <c r="G2924" s="38" t="s">
        <v>6903</v>
      </c>
      <c r="H2924" s="38" t="s">
        <v>2665</v>
      </c>
      <c r="I2924" s="39">
        <v>11567.62</v>
      </c>
      <c r="J2924" s="15">
        <f>VLOOKUP(LEFT(B2924,5),[1]Percents!$C:$M,9,FALSE)</f>
        <v>4.4049999999999999E-2</v>
      </c>
      <c r="K2924" s="13">
        <f t="shared" si="46"/>
        <v>509.55366100000003</v>
      </c>
      <c r="L2924" s="22"/>
    </row>
    <row r="2925" spans="1:12" s="40" customFormat="1" ht="14.25" customHeight="1" x14ac:dyDescent="0.25">
      <c r="A2925" s="38" t="s">
        <v>213</v>
      </c>
      <c r="B2925" s="38" t="s">
        <v>162</v>
      </c>
      <c r="C2925" s="38" t="s">
        <v>7572</v>
      </c>
      <c r="D2925" s="38" t="s">
        <v>7573</v>
      </c>
      <c r="E2925" s="38" t="s">
        <v>18</v>
      </c>
      <c r="F2925" s="38" t="s">
        <v>7574</v>
      </c>
      <c r="G2925" s="38" t="s">
        <v>7575</v>
      </c>
      <c r="H2925" s="38" t="s">
        <v>2665</v>
      </c>
      <c r="I2925" s="39">
        <v>4911.8100000000004</v>
      </c>
      <c r="J2925" s="15">
        <f>VLOOKUP(LEFT(B2925,5),[1]Percents!$C:$M,9,FALSE)</f>
        <v>4.4049999999999999E-2</v>
      </c>
      <c r="K2925" s="13">
        <f t="shared" si="46"/>
        <v>216.36523050000002</v>
      </c>
      <c r="L2925" s="22"/>
    </row>
    <row r="2926" spans="1:12" s="40" customFormat="1" ht="14.25" customHeight="1" x14ac:dyDescent="0.25">
      <c r="A2926" s="38" t="s">
        <v>213</v>
      </c>
      <c r="B2926" s="38" t="s">
        <v>120</v>
      </c>
      <c r="C2926" s="38" t="s">
        <v>7139</v>
      </c>
      <c r="D2926" s="38" t="s">
        <v>7140</v>
      </c>
      <c r="E2926" s="38" t="s">
        <v>6737</v>
      </c>
      <c r="F2926" s="38" t="s">
        <v>7141</v>
      </c>
      <c r="G2926" s="38" t="s">
        <v>6875</v>
      </c>
      <c r="H2926" s="38" t="s">
        <v>2665</v>
      </c>
      <c r="I2926" s="39">
        <v>3349.6</v>
      </c>
      <c r="J2926" s="15">
        <f>VLOOKUP(LEFT(B2926,5),[1]Percents!$C:$M,9,FALSE)</f>
        <v>0</v>
      </c>
      <c r="K2926" s="13">
        <f t="shared" si="46"/>
        <v>0</v>
      </c>
      <c r="L2926" s="22"/>
    </row>
    <row r="2927" spans="1:12" s="40" customFormat="1" ht="14.25" customHeight="1" x14ac:dyDescent="0.25">
      <c r="A2927" s="38" t="s">
        <v>213</v>
      </c>
      <c r="B2927" s="38" t="s">
        <v>234</v>
      </c>
      <c r="C2927" s="38" t="s">
        <v>7793</v>
      </c>
      <c r="D2927" s="38" t="s">
        <v>7794</v>
      </c>
      <c r="E2927" s="38" t="s">
        <v>287</v>
      </c>
      <c r="F2927" s="38" t="s">
        <v>7795</v>
      </c>
      <c r="G2927" s="38" t="s">
        <v>4320</v>
      </c>
      <c r="H2927" s="38" t="s">
        <v>2665</v>
      </c>
      <c r="I2927" s="39">
        <v>1277.6199999999999</v>
      </c>
      <c r="J2927" s="15">
        <f>VLOOKUP(LEFT(B2927,5),[1]Percents!$C:$M,9,FALSE)</f>
        <v>0</v>
      </c>
      <c r="K2927" s="13">
        <f t="shared" si="46"/>
        <v>0</v>
      </c>
      <c r="L2927" s="22"/>
    </row>
    <row r="2928" spans="1:12" s="40" customFormat="1" ht="14.25" customHeight="1" x14ac:dyDescent="0.25">
      <c r="A2928" s="38" t="s">
        <v>213</v>
      </c>
      <c r="B2928" s="38" t="s">
        <v>4321</v>
      </c>
      <c r="C2928" s="38" t="s">
        <v>8010</v>
      </c>
      <c r="D2928" s="38" t="s">
        <v>8011</v>
      </c>
      <c r="E2928" s="38" t="s">
        <v>1633</v>
      </c>
      <c r="F2928" s="38" t="s">
        <v>8012</v>
      </c>
      <c r="G2928" s="38" t="s">
        <v>7029</v>
      </c>
      <c r="H2928" s="38" t="s">
        <v>2665</v>
      </c>
      <c r="I2928" s="39">
        <v>1437.79</v>
      </c>
      <c r="J2928" s="15">
        <f>VLOOKUP(LEFT(B2928,5),[1]Percents!$C:$M,9,FALSE)</f>
        <v>0</v>
      </c>
      <c r="K2928" s="13">
        <f t="shared" si="46"/>
        <v>0</v>
      </c>
      <c r="L2928" s="22"/>
    </row>
    <row r="2929" spans="1:12" s="40" customFormat="1" ht="14.25" customHeight="1" x14ac:dyDescent="0.25">
      <c r="A2929" s="38" t="s">
        <v>213</v>
      </c>
      <c r="B2929" s="38" t="s">
        <v>67</v>
      </c>
      <c r="C2929" s="38" t="s">
        <v>8013</v>
      </c>
      <c r="D2929" s="38" t="s">
        <v>8014</v>
      </c>
      <c r="E2929" s="38" t="s">
        <v>9675</v>
      </c>
      <c r="F2929" s="38" t="s">
        <v>8015</v>
      </c>
      <c r="G2929" s="38" t="s">
        <v>8016</v>
      </c>
      <c r="H2929" s="38" t="s">
        <v>2665</v>
      </c>
      <c r="I2929" s="39">
        <v>3515.26</v>
      </c>
      <c r="J2929" s="15">
        <f>VLOOKUP(LEFT(B2929,5),[1]Percents!$C:$M,9,FALSE)</f>
        <v>0</v>
      </c>
      <c r="K2929" s="13">
        <f t="shared" si="46"/>
        <v>0</v>
      </c>
      <c r="L2929" s="22"/>
    </row>
    <row r="2930" spans="1:12" s="40" customFormat="1" ht="14.25" customHeight="1" x14ac:dyDescent="0.25">
      <c r="A2930" s="38" t="s">
        <v>213</v>
      </c>
      <c r="B2930" s="38" t="s">
        <v>258</v>
      </c>
      <c r="C2930" s="38" t="s">
        <v>7142</v>
      </c>
      <c r="D2930" s="38" t="s">
        <v>7143</v>
      </c>
      <c r="E2930" s="38" t="s">
        <v>5554</v>
      </c>
      <c r="F2930" s="38" t="s">
        <v>7144</v>
      </c>
      <c r="G2930" s="38" t="s">
        <v>7145</v>
      </c>
      <c r="H2930" s="38" t="s">
        <v>2665</v>
      </c>
      <c r="I2930" s="39">
        <v>14246.27</v>
      </c>
      <c r="J2930" s="15">
        <f>VLOOKUP(LEFT(B2930,5),[1]Percents!$C:$M,9,FALSE)</f>
        <v>4.4049999999999999E-2</v>
      </c>
      <c r="K2930" s="13">
        <f t="shared" si="46"/>
        <v>627.54819350000002</v>
      </c>
      <c r="L2930" s="22"/>
    </row>
    <row r="2931" spans="1:12" s="40" customFormat="1" ht="14.25" customHeight="1" x14ac:dyDescent="0.25">
      <c r="A2931" s="38" t="s">
        <v>213</v>
      </c>
      <c r="B2931" s="38" t="s">
        <v>120</v>
      </c>
      <c r="C2931" s="38" t="s">
        <v>7314</v>
      </c>
      <c r="D2931" s="38" t="s">
        <v>7315</v>
      </c>
      <c r="E2931" s="38" t="s">
        <v>6737</v>
      </c>
      <c r="F2931" s="38" t="s">
        <v>7316</v>
      </c>
      <c r="G2931" s="38" t="s">
        <v>7317</v>
      </c>
      <c r="H2931" s="38" t="s">
        <v>2665</v>
      </c>
      <c r="I2931" s="39">
        <v>16694.34</v>
      </c>
      <c r="J2931" s="15">
        <f>VLOOKUP(LEFT(B2931,5),[1]Percents!$C:$M,9,FALSE)</f>
        <v>0</v>
      </c>
      <c r="K2931" s="13">
        <f t="shared" si="46"/>
        <v>0</v>
      </c>
      <c r="L2931" s="22"/>
    </row>
    <row r="2932" spans="1:12" s="40" customFormat="1" ht="14.25" customHeight="1" x14ac:dyDescent="0.25">
      <c r="A2932" s="38" t="s">
        <v>213</v>
      </c>
      <c r="B2932" s="38" t="s">
        <v>971</v>
      </c>
      <c r="C2932" s="38" t="s">
        <v>7576</v>
      </c>
      <c r="D2932" s="38" t="s">
        <v>7577</v>
      </c>
      <c r="E2932" s="38" t="s">
        <v>7578</v>
      </c>
      <c r="F2932" s="38" t="s">
        <v>7579</v>
      </c>
      <c r="G2932" s="38" t="s">
        <v>7580</v>
      </c>
      <c r="H2932" s="38" t="s">
        <v>2665</v>
      </c>
      <c r="I2932" s="39">
        <v>14164.15</v>
      </c>
      <c r="J2932" s="15">
        <f>VLOOKUP(LEFT(B2932,5),[1]Percents!$C:$M,9,FALSE)</f>
        <v>0</v>
      </c>
      <c r="K2932" s="13">
        <f t="shared" si="46"/>
        <v>0</v>
      </c>
      <c r="L2932" s="22"/>
    </row>
    <row r="2933" spans="1:12" s="40" customFormat="1" ht="14.25" customHeight="1" x14ac:dyDescent="0.25">
      <c r="A2933" s="38" t="s">
        <v>213</v>
      </c>
      <c r="B2933" s="38" t="s">
        <v>162</v>
      </c>
      <c r="C2933" s="38" t="s">
        <v>8344</v>
      </c>
      <c r="D2933" s="38" t="s">
        <v>8345</v>
      </c>
      <c r="E2933" s="38" t="s">
        <v>18</v>
      </c>
      <c r="F2933" s="38" t="s">
        <v>8346</v>
      </c>
      <c r="G2933" s="38" t="s">
        <v>8347</v>
      </c>
      <c r="H2933" s="38" t="s">
        <v>2665</v>
      </c>
      <c r="I2933" s="39">
        <v>4117.34</v>
      </c>
      <c r="J2933" s="15">
        <f>VLOOKUP(LEFT(B2933,5),[1]Percents!$C:$M,9,FALSE)</f>
        <v>4.4049999999999999E-2</v>
      </c>
      <c r="K2933" s="13">
        <f t="shared" si="46"/>
        <v>181.36882700000001</v>
      </c>
      <c r="L2933" s="22"/>
    </row>
    <row r="2934" spans="1:12" s="40" customFormat="1" ht="14.25" customHeight="1" x14ac:dyDescent="0.25">
      <c r="A2934" s="38" t="s">
        <v>213</v>
      </c>
      <c r="B2934" s="38" t="s">
        <v>258</v>
      </c>
      <c r="C2934" s="38" t="s">
        <v>7318</v>
      </c>
      <c r="D2934" s="38" t="s">
        <v>7319</v>
      </c>
      <c r="E2934" s="38" t="s">
        <v>452</v>
      </c>
      <c r="F2934" s="38" t="s">
        <v>7320</v>
      </c>
      <c r="G2934" s="38" t="s">
        <v>7226</v>
      </c>
      <c r="H2934" s="38" t="s">
        <v>2665</v>
      </c>
      <c r="I2934" s="41">
        <v>-326.04000000000002</v>
      </c>
      <c r="J2934" s="15">
        <f>VLOOKUP(LEFT(B2934,5),[1]Percents!$C:$M,9,FALSE)</f>
        <v>4.4049999999999999E-2</v>
      </c>
      <c r="K2934" s="13">
        <f t="shared" si="46"/>
        <v>-14.362062</v>
      </c>
      <c r="L2934" s="22"/>
    </row>
    <row r="2935" spans="1:12" s="40" customFormat="1" ht="14.25" customHeight="1" x14ac:dyDescent="0.25">
      <c r="A2935" s="38" t="s">
        <v>213</v>
      </c>
      <c r="B2935" s="38" t="s">
        <v>9329</v>
      </c>
      <c r="C2935" s="38" t="s">
        <v>8348</v>
      </c>
      <c r="D2935" s="38" t="s">
        <v>8349</v>
      </c>
      <c r="E2935" s="38" t="s">
        <v>269</v>
      </c>
      <c r="F2935" s="38" t="s">
        <v>8350</v>
      </c>
      <c r="G2935" s="38" t="s">
        <v>5782</v>
      </c>
      <c r="H2935" s="38" t="s">
        <v>2665</v>
      </c>
      <c r="I2935" s="39">
        <v>2594.89</v>
      </c>
      <c r="J2935" s="15">
        <f>VLOOKUP(LEFT(B2935,5),[1]Percents!$C:$M,9,FALSE)</f>
        <v>0</v>
      </c>
      <c r="K2935" s="13">
        <f t="shared" si="46"/>
        <v>0</v>
      </c>
      <c r="L2935" s="22"/>
    </row>
    <row r="2936" spans="1:12" s="40" customFormat="1" ht="14.25" customHeight="1" x14ac:dyDescent="0.25">
      <c r="A2936" s="38" t="s">
        <v>213</v>
      </c>
      <c r="B2936" s="38" t="s">
        <v>189</v>
      </c>
      <c r="C2936" s="38" t="s">
        <v>8348</v>
      </c>
      <c r="D2936" s="38" t="s">
        <v>8349</v>
      </c>
      <c r="E2936" s="38" t="s">
        <v>269</v>
      </c>
      <c r="F2936" s="38" t="s">
        <v>8350</v>
      </c>
      <c r="G2936" s="38" t="s">
        <v>5782</v>
      </c>
      <c r="H2936" s="38" t="s">
        <v>2665</v>
      </c>
      <c r="I2936" s="39">
        <v>38118.82</v>
      </c>
      <c r="J2936" s="15">
        <f>VLOOKUP(LEFT(B2936,5),[1]Percents!$C:$M,9,FALSE)</f>
        <v>0</v>
      </c>
      <c r="K2936" s="13">
        <f t="shared" si="46"/>
        <v>0</v>
      </c>
      <c r="L2936" s="22"/>
    </row>
    <row r="2937" spans="1:12" s="40" customFormat="1" ht="14.25" customHeight="1" x14ac:dyDescent="0.25">
      <c r="A2937" s="38" t="s">
        <v>213</v>
      </c>
      <c r="B2937" s="38" t="s">
        <v>162</v>
      </c>
      <c r="C2937" s="38" t="s">
        <v>10201</v>
      </c>
      <c r="D2937" s="38" t="s">
        <v>10202</v>
      </c>
      <c r="E2937" s="38" t="s">
        <v>252</v>
      </c>
      <c r="F2937" s="38" t="s">
        <v>10203</v>
      </c>
      <c r="G2937" s="38" t="s">
        <v>10204</v>
      </c>
      <c r="H2937" s="38" t="s">
        <v>2665</v>
      </c>
      <c r="I2937" s="39">
        <v>3605.86</v>
      </c>
      <c r="J2937" s="15">
        <f>VLOOKUP(LEFT(B2937,5),[1]Percents!$C:$M,9,FALSE)</f>
        <v>4.4049999999999999E-2</v>
      </c>
      <c r="K2937" s="13">
        <f t="shared" si="46"/>
        <v>158.838133</v>
      </c>
      <c r="L2937" s="22"/>
    </row>
    <row r="2938" spans="1:12" s="40" customFormat="1" ht="14.25" customHeight="1" x14ac:dyDescent="0.25">
      <c r="A2938" s="38" t="s">
        <v>213</v>
      </c>
      <c r="B2938" s="38" t="s">
        <v>190</v>
      </c>
      <c r="C2938" s="38" t="s">
        <v>9676</v>
      </c>
      <c r="D2938" s="38" t="s">
        <v>9677</v>
      </c>
      <c r="E2938" s="38" t="s">
        <v>627</v>
      </c>
      <c r="F2938" s="38" t="s">
        <v>9678</v>
      </c>
      <c r="G2938" s="38" t="s">
        <v>9679</v>
      </c>
      <c r="H2938" s="38" t="s">
        <v>2665</v>
      </c>
      <c r="I2938" s="39">
        <v>57344.59</v>
      </c>
      <c r="J2938" s="15">
        <f>VLOOKUP(LEFT(B2938,5),[1]Percents!$C:$M,9,FALSE)</f>
        <v>4.4049999999999999E-2</v>
      </c>
      <c r="K2938" s="13">
        <f t="shared" si="46"/>
        <v>2526.0291894999996</v>
      </c>
      <c r="L2938" s="22"/>
    </row>
    <row r="2939" spans="1:12" s="40" customFormat="1" ht="14.25" customHeight="1" x14ac:dyDescent="0.25">
      <c r="A2939" s="38" t="s">
        <v>213</v>
      </c>
      <c r="B2939" s="38" t="s">
        <v>164</v>
      </c>
      <c r="C2939" s="38" t="s">
        <v>10868</v>
      </c>
      <c r="D2939" s="38" t="s">
        <v>10869</v>
      </c>
      <c r="E2939" s="38" t="s">
        <v>6836</v>
      </c>
      <c r="F2939" s="38" t="s">
        <v>10870</v>
      </c>
      <c r="G2939" s="38" t="s">
        <v>9371</v>
      </c>
      <c r="H2939" s="38" t="s">
        <v>2665</v>
      </c>
      <c r="I2939" s="39">
        <v>1140</v>
      </c>
      <c r="J2939" s="15">
        <f>VLOOKUP(LEFT(B2939,5),[1]Percents!$C:$M,9,FALSE)</f>
        <v>0</v>
      </c>
      <c r="K2939" s="13">
        <f t="shared" si="46"/>
        <v>0</v>
      </c>
      <c r="L2939" s="22"/>
    </row>
    <row r="2940" spans="1:12" s="40" customFormat="1" ht="14.25" customHeight="1" x14ac:dyDescent="0.25">
      <c r="A2940" s="38" t="s">
        <v>213</v>
      </c>
      <c r="B2940" s="38" t="s">
        <v>258</v>
      </c>
      <c r="C2940" s="38" t="s">
        <v>10205</v>
      </c>
      <c r="D2940" s="38" t="s">
        <v>10206</v>
      </c>
      <c r="E2940" s="38" t="s">
        <v>453</v>
      </c>
      <c r="F2940" s="38" t="s">
        <v>10207</v>
      </c>
      <c r="G2940" s="38" t="s">
        <v>9931</v>
      </c>
      <c r="H2940" s="38" t="s">
        <v>2665</v>
      </c>
      <c r="I2940" s="39">
        <v>11483.73</v>
      </c>
      <c r="J2940" s="15">
        <f>VLOOKUP(LEFT(B2940,5),[1]Percents!$C:$M,9,FALSE)</f>
        <v>4.4049999999999999E-2</v>
      </c>
      <c r="K2940" s="13">
        <f t="shared" si="46"/>
        <v>505.85830649999997</v>
      </c>
      <c r="L2940" s="22"/>
    </row>
    <row r="2941" spans="1:12" s="40" customFormat="1" ht="14.25" customHeight="1" x14ac:dyDescent="0.25">
      <c r="A2941" s="38" t="s">
        <v>213</v>
      </c>
      <c r="B2941" s="38" t="s">
        <v>258</v>
      </c>
      <c r="C2941" s="38" t="s">
        <v>9680</v>
      </c>
      <c r="D2941" s="38" t="s">
        <v>9681</v>
      </c>
      <c r="E2941" s="38" t="s">
        <v>614</v>
      </c>
      <c r="F2941" s="38" t="s">
        <v>9682</v>
      </c>
      <c r="G2941" s="38" t="s">
        <v>9665</v>
      </c>
      <c r="H2941" s="38" t="s">
        <v>2665</v>
      </c>
      <c r="I2941" s="39">
        <v>9111.0400000000009</v>
      </c>
      <c r="J2941" s="15">
        <f>VLOOKUP(LEFT(B2941,5),[1]Percents!$C:$M,9,FALSE)</f>
        <v>4.4049999999999999E-2</v>
      </c>
      <c r="K2941" s="13">
        <f t="shared" si="46"/>
        <v>401.34131200000002</v>
      </c>
      <c r="L2941" s="22"/>
    </row>
    <row r="2942" spans="1:12" s="40" customFormat="1" ht="14.25" customHeight="1" x14ac:dyDescent="0.25">
      <c r="A2942" s="38" t="s">
        <v>213</v>
      </c>
      <c r="B2942" s="38" t="s">
        <v>162</v>
      </c>
      <c r="C2942" s="38" t="s">
        <v>11189</v>
      </c>
      <c r="D2942" s="38" t="s">
        <v>11190</v>
      </c>
      <c r="E2942" s="38" t="s">
        <v>18</v>
      </c>
      <c r="F2942" s="38" t="s">
        <v>11191</v>
      </c>
      <c r="G2942" s="38" t="s">
        <v>11192</v>
      </c>
      <c r="H2942" s="38" t="s">
        <v>2665</v>
      </c>
      <c r="I2942" s="39">
        <v>1907.54</v>
      </c>
      <c r="J2942" s="15">
        <f>VLOOKUP(LEFT(B2942,5),[1]Percents!$C:$M,9,FALSE)</f>
        <v>4.4049999999999999E-2</v>
      </c>
      <c r="K2942" s="13">
        <f t="shared" si="46"/>
        <v>84.027136999999996</v>
      </c>
      <c r="L2942" s="22"/>
    </row>
    <row r="2943" spans="1:12" s="40" customFormat="1" ht="14.25" customHeight="1" x14ac:dyDescent="0.25">
      <c r="A2943" s="38" t="s">
        <v>213</v>
      </c>
      <c r="B2943" s="38" t="s">
        <v>162</v>
      </c>
      <c r="C2943" s="38" t="s">
        <v>10872</v>
      </c>
      <c r="D2943" s="38" t="s">
        <v>10873</v>
      </c>
      <c r="E2943" s="38" t="s">
        <v>18</v>
      </c>
      <c r="F2943" s="38" t="s">
        <v>10874</v>
      </c>
      <c r="G2943" s="38" t="s">
        <v>10875</v>
      </c>
      <c r="H2943" s="38" t="s">
        <v>2665</v>
      </c>
      <c r="I2943" s="39">
        <v>1429.26</v>
      </c>
      <c r="J2943" s="15">
        <f>VLOOKUP(LEFT(B2943,5),[1]Percents!$C:$M,9,FALSE)</f>
        <v>4.4049999999999999E-2</v>
      </c>
      <c r="K2943" s="13">
        <f t="shared" si="46"/>
        <v>62.958902999999999</v>
      </c>
      <c r="L2943" s="22"/>
    </row>
    <row r="2944" spans="1:12" s="40" customFormat="1" ht="14.25" customHeight="1" x14ac:dyDescent="0.25">
      <c r="A2944" s="38" t="s">
        <v>213</v>
      </c>
      <c r="B2944" s="38" t="s">
        <v>234</v>
      </c>
      <c r="C2944" s="38" t="s">
        <v>10876</v>
      </c>
      <c r="D2944" s="38" t="s">
        <v>10877</v>
      </c>
      <c r="E2944" s="38" t="s">
        <v>287</v>
      </c>
      <c r="F2944" s="38" t="s">
        <v>10878</v>
      </c>
      <c r="G2944" s="38" t="s">
        <v>10879</v>
      </c>
      <c r="H2944" s="38" t="s">
        <v>2665</v>
      </c>
      <c r="I2944" s="39">
        <v>2774.6</v>
      </c>
      <c r="J2944" s="15">
        <f>VLOOKUP(LEFT(B2944,5),[1]Percents!$C:$M,9,FALSE)</f>
        <v>0</v>
      </c>
      <c r="K2944" s="13">
        <f t="shared" si="46"/>
        <v>0</v>
      </c>
      <c r="L2944" s="22"/>
    </row>
    <row r="2945" spans="1:12" s="40" customFormat="1" ht="14.25" customHeight="1" x14ac:dyDescent="0.25">
      <c r="A2945" s="38" t="s">
        <v>213</v>
      </c>
      <c r="B2945" s="38" t="s">
        <v>258</v>
      </c>
      <c r="C2945" s="38" t="s">
        <v>10880</v>
      </c>
      <c r="D2945" s="38" t="s">
        <v>10881</v>
      </c>
      <c r="E2945" s="38" t="s">
        <v>4176</v>
      </c>
      <c r="F2945" s="38" t="s">
        <v>10882</v>
      </c>
      <c r="G2945" s="38" t="s">
        <v>9905</v>
      </c>
      <c r="H2945" s="38" t="s">
        <v>2665</v>
      </c>
      <c r="I2945" s="39">
        <v>5097.7</v>
      </c>
      <c r="J2945" s="15">
        <f>VLOOKUP(LEFT(B2945,5),[1]Percents!$C:$M,9,FALSE)</f>
        <v>4.4049999999999999E-2</v>
      </c>
      <c r="K2945" s="13">
        <f t="shared" si="46"/>
        <v>224.55368499999997</v>
      </c>
      <c r="L2945" s="22"/>
    </row>
    <row r="2946" spans="1:12" s="40" customFormat="1" ht="14.25" customHeight="1" x14ac:dyDescent="0.25">
      <c r="A2946" s="38" t="s">
        <v>213</v>
      </c>
      <c r="B2946" s="38" t="s">
        <v>229</v>
      </c>
      <c r="C2946" s="38" t="s">
        <v>11193</v>
      </c>
      <c r="D2946" s="38" t="s">
        <v>11194</v>
      </c>
      <c r="E2946" s="38" t="s">
        <v>353</v>
      </c>
      <c r="F2946" s="38" t="s">
        <v>11195</v>
      </c>
      <c r="G2946" s="38" t="s">
        <v>11196</v>
      </c>
      <c r="H2946" s="38" t="s">
        <v>2665</v>
      </c>
      <c r="I2946" s="39">
        <v>5731.76</v>
      </c>
      <c r="J2946" s="15">
        <f>VLOOKUP(LEFT(B2946,5),[1]Percents!$C:$M,9,FALSE)</f>
        <v>0</v>
      </c>
      <c r="K2946" s="13">
        <f t="shared" si="46"/>
        <v>0</v>
      </c>
      <c r="L2946" s="22"/>
    </row>
    <row r="2947" spans="1:12" s="40" customFormat="1" ht="14.25" customHeight="1" x14ac:dyDescent="0.25">
      <c r="A2947" s="38" t="s">
        <v>213</v>
      </c>
      <c r="B2947" s="38" t="s">
        <v>258</v>
      </c>
      <c r="C2947" s="38" t="s">
        <v>11197</v>
      </c>
      <c r="D2947" s="38" t="s">
        <v>11198</v>
      </c>
      <c r="E2947" s="38" t="s">
        <v>1157</v>
      </c>
      <c r="F2947" s="38" t="s">
        <v>11199</v>
      </c>
      <c r="G2947" s="38" t="s">
        <v>11200</v>
      </c>
      <c r="H2947" s="38" t="s">
        <v>2665</v>
      </c>
      <c r="I2947" s="39">
        <v>12019.55</v>
      </c>
      <c r="J2947" s="15">
        <f>VLOOKUP(LEFT(B2947,5),[1]Percents!$C:$M,9,FALSE)</f>
        <v>4.4049999999999999E-2</v>
      </c>
      <c r="K2947" s="13">
        <f t="shared" si="46"/>
        <v>529.46117749999996</v>
      </c>
      <c r="L2947" s="22"/>
    </row>
    <row r="2948" spans="1:12" s="40" customFormat="1" ht="14.25" customHeight="1" x14ac:dyDescent="0.25">
      <c r="A2948" s="38" t="s">
        <v>213</v>
      </c>
      <c r="B2948" s="38" t="s">
        <v>285</v>
      </c>
      <c r="C2948" s="38" t="s">
        <v>11960</v>
      </c>
      <c r="D2948" s="38" t="s">
        <v>11961</v>
      </c>
      <c r="E2948" s="38" t="s">
        <v>702</v>
      </c>
      <c r="F2948" s="38" t="s">
        <v>11962</v>
      </c>
      <c r="G2948" s="38" t="s">
        <v>11200</v>
      </c>
      <c r="H2948" s="38" t="s">
        <v>2665</v>
      </c>
      <c r="I2948" s="39">
        <v>31425.02</v>
      </c>
      <c r="J2948" s="15">
        <f>VLOOKUP(LEFT(B2948,5),[1]Percents!$C:$M,9,FALSE)</f>
        <v>0</v>
      </c>
      <c r="K2948" s="13">
        <f t="shared" si="46"/>
        <v>0</v>
      </c>
      <c r="L2948" s="22"/>
    </row>
    <row r="2949" spans="1:12" s="40" customFormat="1" ht="14.25" customHeight="1" x14ac:dyDescent="0.25">
      <c r="A2949" s="38" t="s">
        <v>243</v>
      </c>
      <c r="B2949" s="38" t="s">
        <v>674</v>
      </c>
      <c r="C2949" s="38" t="s">
        <v>11963</v>
      </c>
      <c r="D2949" s="38" t="s">
        <v>11964</v>
      </c>
      <c r="E2949" s="38" t="s">
        <v>675</v>
      </c>
      <c r="F2949" s="38" t="s">
        <v>11965</v>
      </c>
      <c r="G2949" s="38" t="s">
        <v>10673</v>
      </c>
      <c r="H2949" s="38" t="s">
        <v>2665</v>
      </c>
      <c r="I2949" s="39">
        <v>2413.86</v>
      </c>
      <c r="J2949" s="15">
        <f>VLOOKUP(LEFT(B2949,5),[1]Percents!$C:$M,9,FALSE)</f>
        <v>0</v>
      </c>
      <c r="K2949" s="13">
        <f t="shared" si="46"/>
        <v>0</v>
      </c>
      <c r="L2949" s="22"/>
    </row>
    <row r="2950" spans="1:12" s="40" customFormat="1" ht="14.25" customHeight="1" x14ac:dyDescent="0.25">
      <c r="A2950" s="38" t="s">
        <v>213</v>
      </c>
      <c r="B2950" s="38" t="s">
        <v>258</v>
      </c>
      <c r="C2950" s="38" t="s">
        <v>11966</v>
      </c>
      <c r="D2950" s="38" t="s">
        <v>11967</v>
      </c>
      <c r="E2950" s="38" t="s">
        <v>452</v>
      </c>
      <c r="F2950" s="38" t="s">
        <v>11968</v>
      </c>
      <c r="G2950" s="38" t="s">
        <v>11969</v>
      </c>
      <c r="H2950" s="38" t="s">
        <v>2665</v>
      </c>
      <c r="I2950" s="39">
        <v>9676.9</v>
      </c>
      <c r="J2950" s="15">
        <f>VLOOKUP(LEFT(B2950,5),[1]Percents!$C:$M,9,FALSE)</f>
        <v>4.4049999999999999E-2</v>
      </c>
      <c r="K2950" s="13">
        <f t="shared" si="46"/>
        <v>426.26744499999995</v>
      </c>
      <c r="L2950" s="22"/>
    </row>
    <row r="2951" spans="1:12" s="40" customFormat="1" ht="14.25" customHeight="1" x14ac:dyDescent="0.25">
      <c r="A2951" s="38" t="s">
        <v>141</v>
      </c>
      <c r="B2951" s="38" t="s">
        <v>956</v>
      </c>
      <c r="C2951" s="38" t="s">
        <v>2418</v>
      </c>
      <c r="D2951" s="38" t="s">
        <v>2419</v>
      </c>
      <c r="E2951" s="38" t="s">
        <v>957</v>
      </c>
      <c r="F2951" s="38" t="s">
        <v>2420</v>
      </c>
      <c r="G2951" s="38" t="s">
        <v>1750</v>
      </c>
      <c r="H2951" s="38" t="s">
        <v>2665</v>
      </c>
      <c r="I2951" s="39">
        <v>11559.09</v>
      </c>
      <c r="J2951" s="15">
        <f>VLOOKUP(LEFT(B2951,5),[1]Percents!$C:$M,9,FALSE)</f>
        <v>0.64170000000000005</v>
      </c>
      <c r="K2951" s="13">
        <f t="shared" si="46"/>
        <v>7417.4680530000005</v>
      </c>
      <c r="L2951" s="22"/>
    </row>
    <row r="2952" spans="1:12" s="40" customFormat="1" ht="14.25" customHeight="1" x14ac:dyDescent="0.25">
      <c r="A2952" s="38" t="s">
        <v>141</v>
      </c>
      <c r="B2952" s="38" t="s">
        <v>306</v>
      </c>
      <c r="C2952" s="38" t="s">
        <v>5306</v>
      </c>
      <c r="D2952" s="38" t="s">
        <v>5307</v>
      </c>
      <c r="E2952" s="38" t="s">
        <v>606</v>
      </c>
      <c r="F2952" s="38" t="s">
        <v>5308</v>
      </c>
      <c r="G2952" s="38" t="s">
        <v>3744</v>
      </c>
      <c r="H2952" s="38" t="s">
        <v>2665</v>
      </c>
      <c r="I2952" s="39">
        <v>22957.45</v>
      </c>
      <c r="J2952" s="15">
        <f>VLOOKUP(LEFT(B2952,5),[1]Percents!$C:$M,9,FALSE)</f>
        <v>0.64170000000000005</v>
      </c>
      <c r="K2952" s="13">
        <f t="shared" si="46"/>
        <v>14731.795665000001</v>
      </c>
      <c r="L2952" s="22"/>
    </row>
    <row r="2953" spans="1:12" s="40" customFormat="1" ht="14.25" customHeight="1" x14ac:dyDescent="0.25">
      <c r="A2953" s="38" t="s">
        <v>242</v>
      </c>
      <c r="B2953" s="38" t="s">
        <v>325</v>
      </c>
      <c r="C2953" s="38" t="s">
        <v>2421</v>
      </c>
      <c r="D2953" s="38" t="s">
        <v>401</v>
      </c>
      <c r="E2953" s="38" t="s">
        <v>359</v>
      </c>
      <c r="F2953" s="38" t="s">
        <v>402</v>
      </c>
      <c r="G2953" s="38" t="s">
        <v>1663</v>
      </c>
      <c r="H2953" s="38" t="s">
        <v>2665</v>
      </c>
      <c r="I2953" s="39">
        <v>10736.74</v>
      </c>
      <c r="J2953" s="15">
        <f>VLOOKUP(LEFT(B2953,5),[1]Percents!$C:$M,9,FALSE)</f>
        <v>0</v>
      </c>
      <c r="K2953" s="13">
        <f t="shared" si="46"/>
        <v>0</v>
      </c>
      <c r="L2953" s="22"/>
    </row>
    <row r="2954" spans="1:12" s="40" customFormat="1" ht="14.25" customHeight="1" x14ac:dyDescent="0.25">
      <c r="A2954" s="38" t="s">
        <v>242</v>
      </c>
      <c r="B2954" s="38" t="s">
        <v>9421</v>
      </c>
      <c r="C2954" s="38" t="s">
        <v>2422</v>
      </c>
      <c r="D2954" s="38" t="s">
        <v>416</v>
      </c>
      <c r="E2954" s="38" t="s">
        <v>177</v>
      </c>
      <c r="F2954" s="38" t="s">
        <v>417</v>
      </c>
      <c r="G2954" s="38" t="s">
        <v>1666</v>
      </c>
      <c r="H2954" s="38" t="s">
        <v>2665</v>
      </c>
      <c r="I2954" s="41">
        <v>-251.91</v>
      </c>
      <c r="J2954" s="15">
        <f>VLOOKUP(LEFT(B2954,5),[1]Percents!$C:$M,9,FALSE)</f>
        <v>0</v>
      </c>
      <c r="K2954" s="13">
        <f t="shared" si="46"/>
        <v>0</v>
      </c>
      <c r="L2954" s="22"/>
    </row>
    <row r="2955" spans="1:12" s="40" customFormat="1" ht="14.25" customHeight="1" x14ac:dyDescent="0.25">
      <c r="A2955" s="38" t="s">
        <v>242</v>
      </c>
      <c r="B2955" s="38" t="s">
        <v>178</v>
      </c>
      <c r="C2955" s="38" t="s">
        <v>2422</v>
      </c>
      <c r="D2955" s="38" t="s">
        <v>416</v>
      </c>
      <c r="E2955" s="38" t="s">
        <v>177</v>
      </c>
      <c r="F2955" s="38" t="s">
        <v>417</v>
      </c>
      <c r="G2955" s="38" t="s">
        <v>1666</v>
      </c>
      <c r="H2955" s="38" t="s">
        <v>2665</v>
      </c>
      <c r="I2955" s="39">
        <v>56.14</v>
      </c>
      <c r="J2955" s="15">
        <f>VLOOKUP(LEFT(B2955,5),[1]Percents!$C:$M,9,FALSE)</f>
        <v>0</v>
      </c>
      <c r="K2955" s="13">
        <f t="shared" si="46"/>
        <v>0</v>
      </c>
      <c r="L2955" s="22"/>
    </row>
    <row r="2956" spans="1:12" s="40" customFormat="1" ht="14.25" customHeight="1" x14ac:dyDescent="0.25">
      <c r="A2956" s="38" t="s">
        <v>242</v>
      </c>
      <c r="B2956" s="38" t="s">
        <v>174</v>
      </c>
      <c r="C2956" s="38" t="s">
        <v>10208</v>
      </c>
      <c r="D2956" s="38" t="s">
        <v>10209</v>
      </c>
      <c r="E2956" s="38" t="s">
        <v>10210</v>
      </c>
      <c r="F2956" s="38" t="s">
        <v>10211</v>
      </c>
      <c r="G2956" s="38" t="s">
        <v>10212</v>
      </c>
      <c r="H2956" s="38" t="s">
        <v>2665</v>
      </c>
      <c r="I2956" s="39">
        <v>4561.09</v>
      </c>
      <c r="J2956" s="15">
        <f>VLOOKUP(LEFT(B2956,5),[1]Percents!$C:$M,9,FALSE)</f>
        <v>0</v>
      </c>
      <c r="K2956" s="13">
        <f t="shared" si="46"/>
        <v>0</v>
      </c>
      <c r="L2956" s="22"/>
    </row>
    <row r="2957" spans="1:12" s="40" customFormat="1" ht="14.25" customHeight="1" x14ac:dyDescent="0.25">
      <c r="A2957" s="38" t="s">
        <v>242</v>
      </c>
      <c r="B2957" s="38" t="s">
        <v>325</v>
      </c>
      <c r="C2957" s="38" t="s">
        <v>2423</v>
      </c>
      <c r="D2957" s="38" t="s">
        <v>484</v>
      </c>
      <c r="E2957" s="38" t="s">
        <v>359</v>
      </c>
      <c r="F2957" s="38" t="s">
        <v>485</v>
      </c>
      <c r="G2957" s="38" t="s">
        <v>1669</v>
      </c>
      <c r="H2957" s="38" t="s">
        <v>2665</v>
      </c>
      <c r="I2957" s="39">
        <v>45197.29</v>
      </c>
      <c r="J2957" s="15">
        <f>VLOOKUP(LEFT(B2957,5),[1]Percents!$C:$M,9,FALSE)</f>
        <v>0</v>
      </c>
      <c r="K2957" s="13">
        <f t="shared" si="46"/>
        <v>0</v>
      </c>
      <c r="L2957" s="22"/>
    </row>
    <row r="2958" spans="1:12" s="40" customFormat="1" ht="14.25" customHeight="1" x14ac:dyDescent="0.25">
      <c r="A2958" s="38" t="s">
        <v>242</v>
      </c>
      <c r="B2958" s="38" t="s">
        <v>325</v>
      </c>
      <c r="C2958" s="38" t="s">
        <v>2424</v>
      </c>
      <c r="D2958" s="38" t="s">
        <v>482</v>
      </c>
      <c r="E2958" s="38" t="s">
        <v>359</v>
      </c>
      <c r="F2958" s="38" t="s">
        <v>483</v>
      </c>
      <c r="G2958" s="38" t="s">
        <v>1669</v>
      </c>
      <c r="H2958" s="38" t="s">
        <v>2665</v>
      </c>
      <c r="I2958" s="39">
        <v>19250.849999999999</v>
      </c>
      <c r="J2958" s="15">
        <f>VLOOKUP(LEFT(B2958,5),[1]Percents!$C:$M,9,FALSE)</f>
        <v>0</v>
      </c>
      <c r="K2958" s="13">
        <f t="shared" si="46"/>
        <v>0</v>
      </c>
      <c r="L2958" s="22"/>
    </row>
    <row r="2959" spans="1:12" s="40" customFormat="1" ht="14.25" customHeight="1" x14ac:dyDescent="0.25">
      <c r="A2959" s="38" t="s">
        <v>242</v>
      </c>
      <c r="B2959" s="38" t="s">
        <v>174</v>
      </c>
      <c r="C2959" s="38" t="s">
        <v>2425</v>
      </c>
      <c r="D2959" s="38" t="s">
        <v>542</v>
      </c>
      <c r="E2959" s="38" t="s">
        <v>449</v>
      </c>
      <c r="F2959" s="38" t="s">
        <v>543</v>
      </c>
      <c r="G2959" s="38" t="s">
        <v>1679</v>
      </c>
      <c r="H2959" s="38" t="s">
        <v>2665</v>
      </c>
      <c r="I2959" s="39">
        <v>3392.18</v>
      </c>
      <c r="J2959" s="15">
        <f>VLOOKUP(LEFT(B2959,5),[1]Percents!$C:$M,9,FALSE)</f>
        <v>0</v>
      </c>
      <c r="K2959" s="13">
        <f t="shared" si="46"/>
        <v>0</v>
      </c>
      <c r="L2959" s="22"/>
    </row>
    <row r="2960" spans="1:12" s="40" customFormat="1" ht="14.25" customHeight="1" x14ac:dyDescent="0.25">
      <c r="A2960" s="38" t="s">
        <v>242</v>
      </c>
      <c r="B2960" s="38" t="s">
        <v>326</v>
      </c>
      <c r="C2960" s="38" t="s">
        <v>2426</v>
      </c>
      <c r="D2960" s="38" t="s">
        <v>644</v>
      </c>
      <c r="E2960" s="38" t="s">
        <v>381</v>
      </c>
      <c r="F2960" s="38" t="s">
        <v>562</v>
      </c>
      <c r="G2960" s="38" t="s">
        <v>1817</v>
      </c>
      <c r="H2960" s="38" t="s">
        <v>2665</v>
      </c>
      <c r="I2960" s="39">
        <v>53334.76</v>
      </c>
      <c r="J2960" s="15">
        <f>VLOOKUP(LEFT(B2960,5),[1]Percents!$C:$M,9,FALSE)</f>
        <v>0</v>
      </c>
      <c r="K2960" s="13">
        <f t="shared" si="46"/>
        <v>0</v>
      </c>
      <c r="L2960" s="22"/>
    </row>
    <row r="2961" spans="1:12" s="40" customFormat="1" ht="14.25" customHeight="1" x14ac:dyDescent="0.25">
      <c r="A2961" s="38" t="s">
        <v>242</v>
      </c>
      <c r="B2961" s="38" t="s">
        <v>122</v>
      </c>
      <c r="C2961" s="38" t="s">
        <v>2427</v>
      </c>
      <c r="D2961" s="38" t="s">
        <v>645</v>
      </c>
      <c r="E2961" s="38" t="s">
        <v>177</v>
      </c>
      <c r="F2961" s="38" t="s">
        <v>646</v>
      </c>
      <c r="G2961" s="38" t="s">
        <v>2428</v>
      </c>
      <c r="H2961" s="38" t="s">
        <v>2665</v>
      </c>
      <c r="I2961" s="39">
        <v>61409.51</v>
      </c>
      <c r="J2961" s="15">
        <f>VLOOKUP(LEFT(B2961,5),[1]Percents!$C:$M,9,FALSE)</f>
        <v>0</v>
      </c>
      <c r="K2961" s="13">
        <f t="shared" si="46"/>
        <v>0</v>
      </c>
      <c r="L2961" s="22"/>
    </row>
    <row r="2962" spans="1:12" s="40" customFormat="1" ht="14.25" customHeight="1" x14ac:dyDescent="0.25">
      <c r="A2962" s="38" t="s">
        <v>66</v>
      </c>
      <c r="B2962" s="38" t="s">
        <v>318</v>
      </c>
      <c r="C2962" s="38" t="s">
        <v>2429</v>
      </c>
      <c r="D2962" s="38" t="s">
        <v>716</v>
      </c>
      <c r="E2962" s="38" t="s">
        <v>12317</v>
      </c>
      <c r="F2962" s="38" t="s">
        <v>717</v>
      </c>
      <c r="G2962" s="38" t="s">
        <v>1713</v>
      </c>
      <c r="H2962" s="38" t="s">
        <v>2665</v>
      </c>
      <c r="I2962" s="39">
        <v>23456.36</v>
      </c>
      <c r="J2962" s="15">
        <f>VLOOKUP(LEFT(B2962,5),[1]Percents!$C:$M,9,FALSE)</f>
        <v>0</v>
      </c>
      <c r="K2962" s="13">
        <f t="shared" si="46"/>
        <v>0</v>
      </c>
      <c r="L2962" s="22"/>
    </row>
    <row r="2963" spans="1:12" s="40" customFormat="1" ht="14.25" customHeight="1" x14ac:dyDescent="0.25">
      <c r="A2963" s="38" t="s">
        <v>242</v>
      </c>
      <c r="B2963" s="38" t="s">
        <v>122</v>
      </c>
      <c r="C2963" s="38" t="s">
        <v>2430</v>
      </c>
      <c r="D2963" s="38" t="s">
        <v>1017</v>
      </c>
      <c r="E2963" s="38" t="s">
        <v>382</v>
      </c>
      <c r="F2963" s="38" t="s">
        <v>1018</v>
      </c>
      <c r="G2963" s="38" t="s">
        <v>1697</v>
      </c>
      <c r="H2963" s="38" t="s">
        <v>2665</v>
      </c>
      <c r="I2963" s="39">
        <v>45.86</v>
      </c>
      <c r="J2963" s="15">
        <f>VLOOKUP(LEFT(B2963,5),[1]Percents!$C:$M,9,FALSE)</f>
        <v>0</v>
      </c>
      <c r="K2963" s="13">
        <f t="shared" si="46"/>
        <v>0</v>
      </c>
      <c r="L2963" s="22"/>
    </row>
    <row r="2964" spans="1:12" s="40" customFormat="1" ht="14.25" customHeight="1" x14ac:dyDescent="0.25">
      <c r="A2964" s="38" t="s">
        <v>242</v>
      </c>
      <c r="B2964" s="38" t="s">
        <v>122</v>
      </c>
      <c r="C2964" s="38" t="s">
        <v>2431</v>
      </c>
      <c r="D2964" s="38" t="s">
        <v>1010</v>
      </c>
      <c r="E2964" s="38" t="s">
        <v>2648</v>
      </c>
      <c r="F2964" s="38" t="s">
        <v>1011</v>
      </c>
      <c r="G2964" s="38" t="s">
        <v>1697</v>
      </c>
      <c r="H2964" s="38" t="s">
        <v>2665</v>
      </c>
      <c r="I2964" s="39">
        <v>46263.6</v>
      </c>
      <c r="J2964" s="15">
        <f>VLOOKUP(LEFT(B2964,5),[1]Percents!$C:$M,9,FALSE)</f>
        <v>0</v>
      </c>
      <c r="K2964" s="13">
        <f t="shared" si="46"/>
        <v>0</v>
      </c>
      <c r="L2964" s="22"/>
    </row>
    <row r="2965" spans="1:12" s="40" customFormat="1" ht="14.25" customHeight="1" x14ac:dyDescent="0.25">
      <c r="A2965" s="38" t="s">
        <v>242</v>
      </c>
      <c r="B2965" s="38" t="s">
        <v>122</v>
      </c>
      <c r="C2965" s="38" t="s">
        <v>9065</v>
      </c>
      <c r="D2965" s="38" t="s">
        <v>9066</v>
      </c>
      <c r="E2965" s="38" t="s">
        <v>2648</v>
      </c>
      <c r="F2965" s="38" t="s">
        <v>1011</v>
      </c>
      <c r="G2965" s="38" t="s">
        <v>1697</v>
      </c>
      <c r="H2965" s="38" t="s">
        <v>2665</v>
      </c>
      <c r="I2965" s="41">
        <v>-475.03</v>
      </c>
      <c r="J2965" s="15">
        <f>VLOOKUP(LEFT(B2965,5),[1]Percents!$C:$M,9,FALSE)</f>
        <v>0</v>
      </c>
      <c r="K2965" s="13">
        <f t="shared" si="46"/>
        <v>0</v>
      </c>
      <c r="L2965" s="22"/>
    </row>
    <row r="2966" spans="1:12" s="40" customFormat="1" ht="14.25" customHeight="1" x14ac:dyDescent="0.25">
      <c r="A2966" s="38" t="s">
        <v>242</v>
      </c>
      <c r="B2966" s="38" t="s">
        <v>174</v>
      </c>
      <c r="C2966" s="38" t="s">
        <v>9067</v>
      </c>
      <c r="D2966" s="38" t="s">
        <v>9068</v>
      </c>
      <c r="E2966" s="38" t="s">
        <v>1041</v>
      </c>
      <c r="F2966" s="38" t="s">
        <v>9069</v>
      </c>
      <c r="G2966" s="38" t="s">
        <v>1710</v>
      </c>
      <c r="H2966" s="38" t="s">
        <v>2665</v>
      </c>
      <c r="I2966" s="41">
        <v>-55838.97</v>
      </c>
      <c r="J2966" s="15">
        <f>VLOOKUP(LEFT(B2966,5),[1]Percents!$C:$M,9,FALSE)</f>
        <v>0</v>
      </c>
      <c r="K2966" s="13">
        <f t="shared" si="46"/>
        <v>0</v>
      </c>
      <c r="L2966" s="22"/>
    </row>
    <row r="2967" spans="1:12" s="40" customFormat="1" ht="14.25" customHeight="1" x14ac:dyDescent="0.25">
      <c r="A2967" s="38" t="s">
        <v>242</v>
      </c>
      <c r="B2967" s="38" t="s">
        <v>122</v>
      </c>
      <c r="C2967" s="38" t="s">
        <v>2432</v>
      </c>
      <c r="D2967" s="38" t="s">
        <v>1450</v>
      </c>
      <c r="E2967" s="38" t="s">
        <v>83</v>
      </c>
      <c r="F2967" s="38" t="s">
        <v>1451</v>
      </c>
      <c r="G2967" s="38" t="s">
        <v>1750</v>
      </c>
      <c r="H2967" s="38" t="s">
        <v>2665</v>
      </c>
      <c r="I2967" s="39">
        <v>181581.66</v>
      </c>
      <c r="J2967" s="15">
        <f>VLOOKUP(LEFT(B2967,5),[1]Percents!$C:$M,9,FALSE)</f>
        <v>0</v>
      </c>
      <c r="K2967" s="13">
        <f t="shared" si="46"/>
        <v>0</v>
      </c>
      <c r="L2967" s="22"/>
    </row>
    <row r="2968" spans="1:12" s="40" customFormat="1" ht="14.25" customHeight="1" x14ac:dyDescent="0.25">
      <c r="A2968" s="38" t="s">
        <v>242</v>
      </c>
      <c r="B2968" s="38" t="s">
        <v>122</v>
      </c>
      <c r="C2968" s="38" t="s">
        <v>2784</v>
      </c>
      <c r="D2968" s="38" t="s">
        <v>2785</v>
      </c>
      <c r="E2968" s="38" t="s">
        <v>2786</v>
      </c>
      <c r="F2968" s="38" t="s">
        <v>2787</v>
      </c>
      <c r="G2968" s="38" t="s">
        <v>2788</v>
      </c>
      <c r="H2968" s="38" t="s">
        <v>2665</v>
      </c>
      <c r="I2968" s="39">
        <v>2445.3000000000002</v>
      </c>
      <c r="J2968" s="15">
        <f>VLOOKUP(LEFT(B2968,5),[1]Percents!$C:$M,9,FALSE)</f>
        <v>0</v>
      </c>
      <c r="K2968" s="13">
        <f t="shared" si="46"/>
        <v>0</v>
      </c>
      <c r="L2968" s="22"/>
    </row>
    <row r="2969" spans="1:12" s="40" customFormat="1" ht="14.25" customHeight="1" x14ac:dyDescent="0.25">
      <c r="A2969" s="38" t="s">
        <v>242</v>
      </c>
      <c r="B2969" s="38" t="s">
        <v>122</v>
      </c>
      <c r="C2969" s="38" t="s">
        <v>9070</v>
      </c>
      <c r="D2969" s="38" t="s">
        <v>9071</v>
      </c>
      <c r="E2969" s="38" t="s">
        <v>2786</v>
      </c>
      <c r="F2969" s="38" t="s">
        <v>9072</v>
      </c>
      <c r="G2969" s="38" t="s">
        <v>1766</v>
      </c>
      <c r="H2969" s="38" t="s">
        <v>2665</v>
      </c>
      <c r="I2969" s="39">
        <v>10114.379999999999</v>
      </c>
      <c r="J2969" s="15">
        <f>VLOOKUP(LEFT(B2969,5),[1]Percents!$C:$M,9,FALSE)</f>
        <v>0</v>
      </c>
      <c r="K2969" s="13">
        <f t="shared" si="46"/>
        <v>0</v>
      </c>
      <c r="L2969" s="22"/>
    </row>
    <row r="2970" spans="1:12" s="40" customFormat="1" ht="14.25" customHeight="1" x14ac:dyDescent="0.25">
      <c r="A2970" s="38" t="s">
        <v>242</v>
      </c>
      <c r="B2970" s="38" t="s">
        <v>326</v>
      </c>
      <c r="C2970" s="38" t="s">
        <v>4429</v>
      </c>
      <c r="D2970" s="38" t="s">
        <v>4430</v>
      </c>
      <c r="E2970" s="38" t="s">
        <v>554</v>
      </c>
      <c r="F2970" s="38" t="s">
        <v>4431</v>
      </c>
      <c r="G2970" s="38" t="s">
        <v>3744</v>
      </c>
      <c r="H2970" s="38" t="s">
        <v>2665</v>
      </c>
      <c r="I2970" s="39">
        <v>57746.11</v>
      </c>
      <c r="J2970" s="15">
        <f>VLOOKUP(LEFT(B2970,5),[1]Percents!$C:$M,9,FALSE)</f>
        <v>0</v>
      </c>
      <c r="K2970" s="13">
        <f t="shared" si="46"/>
        <v>0</v>
      </c>
      <c r="L2970" s="22"/>
    </row>
    <row r="2971" spans="1:12" s="40" customFormat="1" ht="14.25" customHeight="1" x14ac:dyDescent="0.25">
      <c r="A2971" s="38" t="s">
        <v>242</v>
      </c>
      <c r="B2971" s="38" t="s">
        <v>325</v>
      </c>
      <c r="C2971" s="38" t="s">
        <v>4056</v>
      </c>
      <c r="D2971" s="38" t="s">
        <v>4057</v>
      </c>
      <c r="E2971" s="38" t="s">
        <v>359</v>
      </c>
      <c r="F2971" s="38" t="s">
        <v>4058</v>
      </c>
      <c r="G2971" s="38" t="s">
        <v>3357</v>
      </c>
      <c r="H2971" s="38" t="s">
        <v>2665</v>
      </c>
      <c r="I2971" s="39">
        <v>18207.939999999999</v>
      </c>
      <c r="J2971" s="15">
        <f>VLOOKUP(LEFT(B2971,5),[1]Percents!$C:$M,9,FALSE)</f>
        <v>0</v>
      </c>
      <c r="K2971" s="13">
        <f t="shared" si="46"/>
        <v>0</v>
      </c>
      <c r="L2971" s="22"/>
    </row>
    <row r="2972" spans="1:12" s="40" customFormat="1" ht="14.25" customHeight="1" x14ac:dyDescent="0.25">
      <c r="A2972" s="38" t="s">
        <v>242</v>
      </c>
      <c r="B2972" s="38" t="s">
        <v>122</v>
      </c>
      <c r="C2972" s="38" t="s">
        <v>3469</v>
      </c>
      <c r="D2972" s="38" t="s">
        <v>3470</v>
      </c>
      <c r="E2972" s="38" t="s">
        <v>3471</v>
      </c>
      <c r="F2972" s="38" t="s">
        <v>3472</v>
      </c>
      <c r="G2972" s="38" t="s">
        <v>3357</v>
      </c>
      <c r="H2972" s="38" t="s">
        <v>2665</v>
      </c>
      <c r="I2972" s="39">
        <v>10737.09</v>
      </c>
      <c r="J2972" s="15">
        <f>VLOOKUP(LEFT(B2972,5),[1]Percents!$C:$M,9,FALSE)</f>
        <v>0</v>
      </c>
      <c r="K2972" s="13">
        <f t="shared" si="46"/>
        <v>0</v>
      </c>
      <c r="L2972" s="22"/>
    </row>
    <row r="2973" spans="1:12" s="40" customFormat="1" ht="14.25" customHeight="1" x14ac:dyDescent="0.25">
      <c r="A2973" s="38" t="s">
        <v>242</v>
      </c>
      <c r="B2973" s="38" t="s">
        <v>325</v>
      </c>
      <c r="C2973" s="38" t="s">
        <v>3862</v>
      </c>
      <c r="D2973" s="38" t="s">
        <v>3863</v>
      </c>
      <c r="E2973" s="38" t="s">
        <v>84</v>
      </c>
      <c r="F2973" s="38" t="s">
        <v>3864</v>
      </c>
      <c r="G2973" s="38" t="s">
        <v>3357</v>
      </c>
      <c r="H2973" s="38" t="s">
        <v>2665</v>
      </c>
      <c r="I2973" s="39">
        <v>42598.05</v>
      </c>
      <c r="J2973" s="15">
        <f>VLOOKUP(LEFT(B2973,5),[1]Percents!$C:$M,9,FALSE)</f>
        <v>0</v>
      </c>
      <c r="K2973" s="13">
        <f t="shared" si="46"/>
        <v>0</v>
      </c>
      <c r="L2973" s="22"/>
    </row>
    <row r="2974" spans="1:12" s="40" customFormat="1" ht="14.25" customHeight="1" x14ac:dyDescent="0.25">
      <c r="A2974" s="38" t="s">
        <v>242</v>
      </c>
      <c r="B2974" s="38" t="s">
        <v>174</v>
      </c>
      <c r="C2974" s="38" t="s">
        <v>4169</v>
      </c>
      <c r="D2974" s="38" t="s">
        <v>4170</v>
      </c>
      <c r="E2974" s="38" t="s">
        <v>4171</v>
      </c>
      <c r="F2974" s="38" t="s">
        <v>4172</v>
      </c>
      <c r="G2974" s="38" t="s">
        <v>3744</v>
      </c>
      <c r="H2974" s="38" t="s">
        <v>2665</v>
      </c>
      <c r="I2974" s="39">
        <v>43731.31</v>
      </c>
      <c r="J2974" s="15">
        <f>VLOOKUP(LEFT(B2974,5),[1]Percents!$C:$M,9,FALSE)</f>
        <v>0</v>
      </c>
      <c r="K2974" s="13">
        <f t="shared" ref="K2974:K3037" si="47">+J2974*I2974</f>
        <v>0</v>
      </c>
      <c r="L2974" s="22"/>
    </row>
    <row r="2975" spans="1:12" s="40" customFormat="1" ht="14.25" customHeight="1" x14ac:dyDescent="0.25">
      <c r="A2975" s="38" t="s">
        <v>242</v>
      </c>
      <c r="B2975" s="38" t="s">
        <v>122</v>
      </c>
      <c r="C2975" s="38" t="s">
        <v>4059</v>
      </c>
      <c r="D2975" s="38" t="s">
        <v>4060</v>
      </c>
      <c r="E2975" s="38" t="s">
        <v>6904</v>
      </c>
      <c r="F2975" s="38" t="s">
        <v>4061</v>
      </c>
      <c r="G2975" s="38" t="s">
        <v>3905</v>
      </c>
      <c r="H2975" s="38" t="s">
        <v>2665</v>
      </c>
      <c r="I2975" s="39">
        <v>162331.19</v>
      </c>
      <c r="J2975" s="15">
        <f>VLOOKUP(LEFT(B2975,5),[1]Percents!$C:$M,9,FALSE)</f>
        <v>0</v>
      </c>
      <c r="K2975" s="13">
        <f t="shared" si="47"/>
        <v>0</v>
      </c>
      <c r="L2975" s="22"/>
    </row>
    <row r="2976" spans="1:12" s="40" customFormat="1" ht="14.25" customHeight="1" x14ac:dyDescent="0.25">
      <c r="A2976" s="38" t="s">
        <v>242</v>
      </c>
      <c r="B2976" s="38" t="s">
        <v>174</v>
      </c>
      <c r="C2976" s="38" t="s">
        <v>4268</v>
      </c>
      <c r="D2976" s="38" t="s">
        <v>4269</v>
      </c>
      <c r="E2976" s="38" t="s">
        <v>4055</v>
      </c>
      <c r="F2976" s="38" t="s">
        <v>4270</v>
      </c>
      <c r="G2976" s="38" t="s">
        <v>4121</v>
      </c>
      <c r="H2976" s="38" t="s">
        <v>2665</v>
      </c>
      <c r="I2976" s="39">
        <v>181554.48</v>
      </c>
      <c r="J2976" s="15">
        <f>VLOOKUP(LEFT(B2976,5),[1]Percents!$C:$M,9,FALSE)</f>
        <v>0</v>
      </c>
      <c r="K2976" s="13">
        <f t="shared" si="47"/>
        <v>0</v>
      </c>
      <c r="L2976" s="22"/>
    </row>
    <row r="2977" spans="1:12" s="40" customFormat="1" ht="14.25" customHeight="1" x14ac:dyDescent="0.25">
      <c r="A2977" s="38" t="s">
        <v>242</v>
      </c>
      <c r="B2977" s="38" t="s">
        <v>174</v>
      </c>
      <c r="C2977" s="38" t="s">
        <v>11201</v>
      </c>
      <c r="D2977" s="38" t="s">
        <v>11202</v>
      </c>
      <c r="E2977" s="38" t="s">
        <v>2786</v>
      </c>
      <c r="F2977" s="38" t="s">
        <v>11203</v>
      </c>
      <c r="G2977" s="38" t="s">
        <v>4121</v>
      </c>
      <c r="H2977" s="38" t="s">
        <v>2665</v>
      </c>
      <c r="I2977" s="41">
        <v>-9263.3700000000008</v>
      </c>
      <c r="J2977" s="15">
        <f>VLOOKUP(LEFT(B2977,5),[1]Percents!$C:$M,9,FALSE)</f>
        <v>0</v>
      </c>
      <c r="K2977" s="13">
        <f t="shared" si="47"/>
        <v>0</v>
      </c>
      <c r="L2977" s="22"/>
    </row>
    <row r="2978" spans="1:12" s="40" customFormat="1" ht="14.25" customHeight="1" x14ac:dyDescent="0.25">
      <c r="A2978" s="38" t="s">
        <v>242</v>
      </c>
      <c r="B2978" s="38" t="s">
        <v>174</v>
      </c>
      <c r="C2978" s="38" t="s">
        <v>4271</v>
      </c>
      <c r="D2978" s="38" t="s">
        <v>4272</v>
      </c>
      <c r="E2978" s="38" t="s">
        <v>4055</v>
      </c>
      <c r="F2978" s="38" t="s">
        <v>4273</v>
      </c>
      <c r="G2978" s="38" t="s">
        <v>4121</v>
      </c>
      <c r="H2978" s="38" t="s">
        <v>2665</v>
      </c>
      <c r="I2978" s="39">
        <v>2057.7600000000002</v>
      </c>
      <c r="J2978" s="15">
        <f>VLOOKUP(LEFT(B2978,5),[1]Percents!$C:$M,9,FALSE)</f>
        <v>0</v>
      </c>
      <c r="K2978" s="13">
        <f t="shared" si="47"/>
        <v>0</v>
      </c>
      <c r="L2978" s="22"/>
    </row>
    <row r="2979" spans="1:12" s="40" customFormat="1" ht="14.25" customHeight="1" x14ac:dyDescent="0.25">
      <c r="A2979" s="38" t="s">
        <v>242</v>
      </c>
      <c r="B2979" s="38" t="s">
        <v>122</v>
      </c>
      <c r="C2979" s="38" t="s">
        <v>6017</v>
      </c>
      <c r="D2979" s="38" t="s">
        <v>6018</v>
      </c>
      <c r="E2979" s="38" t="s">
        <v>2786</v>
      </c>
      <c r="F2979" s="38" t="s">
        <v>6019</v>
      </c>
      <c r="G2979" s="38" t="s">
        <v>5106</v>
      </c>
      <c r="H2979" s="38" t="s">
        <v>2665</v>
      </c>
      <c r="I2979" s="39">
        <v>31353.65</v>
      </c>
      <c r="J2979" s="15">
        <f>VLOOKUP(LEFT(B2979,5),[1]Percents!$C:$M,9,FALSE)</f>
        <v>0</v>
      </c>
      <c r="K2979" s="13">
        <f t="shared" si="47"/>
        <v>0</v>
      </c>
      <c r="L2979" s="22"/>
    </row>
    <row r="2980" spans="1:12" s="40" customFormat="1" ht="14.25" customHeight="1" x14ac:dyDescent="0.25">
      <c r="A2980" s="38" t="s">
        <v>242</v>
      </c>
      <c r="B2980" s="38" t="s">
        <v>174</v>
      </c>
      <c r="C2980" s="38" t="s">
        <v>5309</v>
      </c>
      <c r="D2980" s="38" t="s">
        <v>5310</v>
      </c>
      <c r="E2980" s="38" t="s">
        <v>4055</v>
      </c>
      <c r="F2980" s="38" t="s">
        <v>5311</v>
      </c>
      <c r="G2980" s="38" t="s">
        <v>5106</v>
      </c>
      <c r="H2980" s="38" t="s">
        <v>2665</v>
      </c>
      <c r="I2980" s="39">
        <v>62417.86</v>
      </c>
      <c r="J2980" s="15">
        <f>VLOOKUP(LEFT(B2980,5),[1]Percents!$C:$M,9,FALSE)</f>
        <v>0</v>
      </c>
      <c r="K2980" s="13">
        <f t="shared" si="47"/>
        <v>0</v>
      </c>
      <c r="L2980" s="22"/>
    </row>
    <row r="2981" spans="1:12" s="40" customFormat="1" ht="14.25" customHeight="1" x14ac:dyDescent="0.25">
      <c r="A2981" s="38" t="s">
        <v>242</v>
      </c>
      <c r="B2981" s="38" t="s">
        <v>122</v>
      </c>
      <c r="C2981" s="38" t="s">
        <v>5312</v>
      </c>
      <c r="D2981" s="38" t="s">
        <v>5313</v>
      </c>
      <c r="E2981" s="38" t="s">
        <v>1622</v>
      </c>
      <c r="F2981" s="38" t="s">
        <v>5314</v>
      </c>
      <c r="G2981" s="38" t="s">
        <v>5106</v>
      </c>
      <c r="H2981" s="38" t="s">
        <v>2665</v>
      </c>
      <c r="I2981" s="39">
        <v>92506.97</v>
      </c>
      <c r="J2981" s="15">
        <f>VLOOKUP(LEFT(B2981,5),[1]Percents!$C:$M,9,FALSE)</f>
        <v>0</v>
      </c>
      <c r="K2981" s="13">
        <f t="shared" si="47"/>
        <v>0</v>
      </c>
      <c r="L2981" s="22"/>
    </row>
    <row r="2982" spans="1:12" s="40" customFormat="1" ht="14.25" customHeight="1" x14ac:dyDescent="0.25">
      <c r="A2982" s="38" t="s">
        <v>242</v>
      </c>
      <c r="B2982" s="38" t="s">
        <v>178</v>
      </c>
      <c r="C2982" s="38" t="s">
        <v>5315</v>
      </c>
      <c r="D2982" s="38" t="s">
        <v>5316</v>
      </c>
      <c r="E2982" s="38" t="s">
        <v>759</v>
      </c>
      <c r="F2982" s="38" t="s">
        <v>5317</v>
      </c>
      <c r="G2982" s="38" t="s">
        <v>5106</v>
      </c>
      <c r="H2982" s="38" t="s">
        <v>2665</v>
      </c>
      <c r="I2982" s="39">
        <v>36722.89</v>
      </c>
      <c r="J2982" s="15">
        <f>VLOOKUP(LEFT(B2982,5),[1]Percents!$C:$M,9,FALSE)</f>
        <v>0</v>
      </c>
      <c r="K2982" s="13">
        <f t="shared" si="47"/>
        <v>0</v>
      </c>
      <c r="L2982" s="22"/>
    </row>
    <row r="2983" spans="1:12" s="40" customFormat="1" ht="14.25" customHeight="1" x14ac:dyDescent="0.25">
      <c r="A2983" s="38" t="s">
        <v>242</v>
      </c>
      <c r="B2983" s="38" t="s">
        <v>9421</v>
      </c>
      <c r="C2983" s="38" t="s">
        <v>5315</v>
      </c>
      <c r="D2983" s="38" t="s">
        <v>5316</v>
      </c>
      <c r="E2983" s="38" t="s">
        <v>759</v>
      </c>
      <c r="F2983" s="38" t="s">
        <v>5317</v>
      </c>
      <c r="G2983" s="38" t="s">
        <v>5106</v>
      </c>
      <c r="H2983" s="38" t="s">
        <v>2665</v>
      </c>
      <c r="I2983" s="39">
        <v>68670.200000000012</v>
      </c>
      <c r="J2983" s="15">
        <f>VLOOKUP(LEFT(B2983,5),[1]Percents!$C:$M,9,FALSE)</f>
        <v>0</v>
      </c>
      <c r="K2983" s="13">
        <f t="shared" si="47"/>
        <v>0</v>
      </c>
      <c r="L2983" s="22"/>
    </row>
    <row r="2984" spans="1:12" s="40" customFormat="1" ht="14.25" customHeight="1" x14ac:dyDescent="0.25">
      <c r="A2984" s="38" t="s">
        <v>242</v>
      </c>
      <c r="B2984" s="38" t="s">
        <v>178</v>
      </c>
      <c r="C2984" s="38" t="s">
        <v>6020</v>
      </c>
      <c r="D2984" s="38" t="s">
        <v>6021</v>
      </c>
      <c r="E2984" s="38" t="s">
        <v>313</v>
      </c>
      <c r="F2984" s="38" t="s">
        <v>6022</v>
      </c>
      <c r="G2984" s="38" t="s">
        <v>5782</v>
      </c>
      <c r="H2984" s="38" t="s">
        <v>2665</v>
      </c>
      <c r="I2984" s="39">
        <v>950.6</v>
      </c>
      <c r="J2984" s="15">
        <f>VLOOKUP(LEFT(B2984,5),[1]Percents!$C:$M,9,FALSE)</f>
        <v>0</v>
      </c>
      <c r="K2984" s="13">
        <f t="shared" si="47"/>
        <v>0</v>
      </c>
      <c r="L2984" s="22"/>
    </row>
    <row r="2985" spans="1:12" s="40" customFormat="1" ht="14.25" customHeight="1" x14ac:dyDescent="0.25">
      <c r="A2985" s="38" t="s">
        <v>242</v>
      </c>
      <c r="B2985" s="38" t="s">
        <v>9421</v>
      </c>
      <c r="C2985" s="38" t="s">
        <v>6020</v>
      </c>
      <c r="D2985" s="38" t="s">
        <v>6021</v>
      </c>
      <c r="E2985" s="38" t="s">
        <v>313</v>
      </c>
      <c r="F2985" s="38" t="s">
        <v>6022</v>
      </c>
      <c r="G2985" s="38" t="s">
        <v>5782</v>
      </c>
      <c r="H2985" s="38" t="s">
        <v>2665</v>
      </c>
      <c r="I2985" s="39">
        <v>11976.57</v>
      </c>
      <c r="J2985" s="15">
        <f>VLOOKUP(LEFT(B2985,5),[1]Percents!$C:$M,9,FALSE)</f>
        <v>0</v>
      </c>
      <c r="K2985" s="13">
        <f t="shared" si="47"/>
        <v>0</v>
      </c>
      <c r="L2985" s="22"/>
    </row>
    <row r="2986" spans="1:12" s="40" customFormat="1" ht="14.25" customHeight="1" x14ac:dyDescent="0.25">
      <c r="A2986" s="38" t="s">
        <v>242</v>
      </c>
      <c r="B2986" s="38" t="s">
        <v>122</v>
      </c>
      <c r="C2986" s="38" t="s">
        <v>10213</v>
      </c>
      <c r="D2986" s="38" t="s">
        <v>10214</v>
      </c>
      <c r="E2986" s="38" t="s">
        <v>313</v>
      </c>
      <c r="F2986" s="38" t="s">
        <v>10215</v>
      </c>
      <c r="G2986" s="38" t="s">
        <v>9320</v>
      </c>
      <c r="H2986" s="38" t="s">
        <v>2665</v>
      </c>
      <c r="I2986" s="39">
        <v>700.39</v>
      </c>
      <c r="J2986" s="15">
        <f>VLOOKUP(LEFT(B2986,5),[1]Percents!$C:$M,9,FALSE)</f>
        <v>0</v>
      </c>
      <c r="K2986" s="13">
        <f t="shared" si="47"/>
        <v>0</v>
      </c>
      <c r="L2986" s="22"/>
    </row>
    <row r="2987" spans="1:12" s="40" customFormat="1" ht="14.25" customHeight="1" x14ac:dyDescent="0.25">
      <c r="A2987" s="38" t="s">
        <v>242</v>
      </c>
      <c r="B2987" s="38" t="s">
        <v>174</v>
      </c>
      <c r="C2987" s="38" t="s">
        <v>8351</v>
      </c>
      <c r="D2987" s="38" t="s">
        <v>8352</v>
      </c>
      <c r="E2987" s="38" t="s">
        <v>4055</v>
      </c>
      <c r="F2987" s="38" t="s">
        <v>8353</v>
      </c>
      <c r="G2987" s="38" t="s">
        <v>8076</v>
      </c>
      <c r="H2987" s="38" t="s">
        <v>2665</v>
      </c>
      <c r="I2987" s="39">
        <v>116884.55</v>
      </c>
      <c r="J2987" s="15">
        <f>VLOOKUP(LEFT(B2987,5),[1]Percents!$C:$M,9,FALSE)</f>
        <v>0</v>
      </c>
      <c r="K2987" s="13">
        <f t="shared" si="47"/>
        <v>0</v>
      </c>
      <c r="L2987" s="22"/>
    </row>
    <row r="2988" spans="1:12" s="40" customFormat="1" ht="14.25" customHeight="1" x14ac:dyDescent="0.25">
      <c r="A2988" s="38" t="s">
        <v>243</v>
      </c>
      <c r="B2988" s="38" t="s">
        <v>118</v>
      </c>
      <c r="C2988" s="38" t="s">
        <v>2433</v>
      </c>
      <c r="D2988" s="38" t="s">
        <v>361</v>
      </c>
      <c r="E2988" s="38" t="s">
        <v>40</v>
      </c>
      <c r="F2988" s="38" t="s">
        <v>362</v>
      </c>
      <c r="G2988" s="38" t="s">
        <v>1800</v>
      </c>
      <c r="H2988" s="38" t="s">
        <v>2665</v>
      </c>
      <c r="I2988" s="39">
        <v>30281.45</v>
      </c>
      <c r="J2988" s="15">
        <f>VLOOKUP(LEFT(B2988,5),[1]Percents!$C:$M,9,FALSE)</f>
        <v>0</v>
      </c>
      <c r="K2988" s="13">
        <f t="shared" si="47"/>
        <v>0</v>
      </c>
      <c r="L2988" s="22"/>
    </row>
    <row r="2989" spans="1:12" s="40" customFormat="1" ht="14.25" customHeight="1" x14ac:dyDescent="0.25">
      <c r="A2989" s="38" t="s">
        <v>243</v>
      </c>
      <c r="B2989" s="38" t="s">
        <v>118</v>
      </c>
      <c r="C2989" s="38" t="s">
        <v>2434</v>
      </c>
      <c r="D2989" s="38" t="s">
        <v>363</v>
      </c>
      <c r="E2989" s="38" t="s">
        <v>40</v>
      </c>
      <c r="F2989" s="38" t="s">
        <v>362</v>
      </c>
      <c r="G2989" s="38" t="s">
        <v>1800</v>
      </c>
      <c r="H2989" s="38" t="s">
        <v>2665</v>
      </c>
      <c r="I2989" s="39">
        <v>3437.29</v>
      </c>
      <c r="J2989" s="15">
        <f>VLOOKUP(LEFT(B2989,5),[1]Percents!$C:$M,9,FALSE)</f>
        <v>0</v>
      </c>
      <c r="K2989" s="13">
        <f t="shared" si="47"/>
        <v>0</v>
      </c>
      <c r="L2989" s="22"/>
    </row>
    <row r="2990" spans="1:12" s="40" customFormat="1" ht="14.25" customHeight="1" x14ac:dyDescent="0.25">
      <c r="A2990" s="38" t="s">
        <v>243</v>
      </c>
      <c r="B2990" s="38" t="s">
        <v>118</v>
      </c>
      <c r="C2990" s="38" t="s">
        <v>10216</v>
      </c>
      <c r="D2990" s="38" t="s">
        <v>10217</v>
      </c>
      <c r="E2990" s="38" t="s">
        <v>639</v>
      </c>
      <c r="F2990" s="38" t="s">
        <v>362</v>
      </c>
      <c r="G2990" s="38" t="s">
        <v>1800</v>
      </c>
      <c r="H2990" s="38" t="s">
        <v>2665</v>
      </c>
      <c r="I2990" s="41">
        <v>-0.02</v>
      </c>
      <c r="J2990" s="15">
        <f>VLOOKUP(LEFT(B2990,5),[1]Percents!$C:$M,9,FALSE)</f>
        <v>0</v>
      </c>
      <c r="K2990" s="13">
        <f t="shared" si="47"/>
        <v>0</v>
      </c>
      <c r="L2990" s="22"/>
    </row>
    <row r="2991" spans="1:12" s="40" customFormat="1" ht="14.25" customHeight="1" x14ac:dyDescent="0.25">
      <c r="A2991" s="38" t="s">
        <v>243</v>
      </c>
      <c r="B2991" s="38" t="s">
        <v>118</v>
      </c>
      <c r="C2991" s="38" t="s">
        <v>10218</v>
      </c>
      <c r="D2991" s="38" t="s">
        <v>10219</v>
      </c>
      <c r="E2991" s="38" t="s">
        <v>9274</v>
      </c>
      <c r="F2991" s="38" t="s">
        <v>362</v>
      </c>
      <c r="G2991" s="38" t="s">
        <v>1680</v>
      </c>
      <c r="H2991" s="38" t="s">
        <v>2665</v>
      </c>
      <c r="I2991" s="41">
        <v>-0.01</v>
      </c>
      <c r="J2991" s="15">
        <f>VLOOKUP(LEFT(B2991,5),[1]Percents!$C:$M,9,FALSE)</f>
        <v>0</v>
      </c>
      <c r="K2991" s="13">
        <f t="shared" si="47"/>
        <v>0</v>
      </c>
      <c r="L2991" s="22"/>
    </row>
    <row r="2992" spans="1:12" s="40" customFormat="1" ht="14.25" customHeight="1" x14ac:dyDescent="0.25">
      <c r="A2992" s="38" t="s">
        <v>213</v>
      </c>
      <c r="B2992" s="38" t="s">
        <v>162</v>
      </c>
      <c r="C2992" s="38" t="s">
        <v>8354</v>
      </c>
      <c r="D2992" s="38" t="s">
        <v>8355</v>
      </c>
      <c r="E2992" s="38" t="s">
        <v>2856</v>
      </c>
      <c r="F2992" s="38" t="s">
        <v>8356</v>
      </c>
      <c r="G2992" s="38" t="s">
        <v>1656</v>
      </c>
      <c r="H2992" s="38" t="s">
        <v>2665</v>
      </c>
      <c r="I2992" s="39">
        <v>11.56</v>
      </c>
      <c r="J2992" s="15">
        <f>VLOOKUP(LEFT(B2992,5),[1]Percents!$C:$M,9,FALSE)</f>
        <v>4.4049999999999999E-2</v>
      </c>
      <c r="K2992" s="13">
        <f t="shared" si="47"/>
        <v>0.50921800000000006</v>
      </c>
      <c r="L2992" s="22"/>
    </row>
    <row r="2993" spans="1:12" s="40" customFormat="1" ht="14.25" customHeight="1" x14ac:dyDescent="0.25">
      <c r="A2993" s="38" t="s">
        <v>213</v>
      </c>
      <c r="B2993" s="38" t="s">
        <v>229</v>
      </c>
      <c r="C2993" s="38" t="s">
        <v>2435</v>
      </c>
      <c r="D2993" s="38" t="s">
        <v>433</v>
      </c>
      <c r="E2993" s="38" t="s">
        <v>353</v>
      </c>
      <c r="F2993" s="38" t="s">
        <v>434</v>
      </c>
      <c r="G2993" s="38" t="s">
        <v>2164</v>
      </c>
      <c r="H2993" s="38" t="s">
        <v>2665</v>
      </c>
      <c r="I2993" s="39">
        <v>326.61</v>
      </c>
      <c r="J2993" s="15">
        <f>VLOOKUP(LEFT(B2993,5),[1]Percents!$C:$M,9,FALSE)</f>
        <v>0</v>
      </c>
      <c r="K2993" s="13">
        <f t="shared" si="47"/>
        <v>0</v>
      </c>
      <c r="L2993" s="22"/>
    </row>
    <row r="2994" spans="1:12" s="40" customFormat="1" ht="14.25" customHeight="1" x14ac:dyDescent="0.25">
      <c r="A2994" s="38" t="s">
        <v>213</v>
      </c>
      <c r="B2994" s="38" t="s">
        <v>4327</v>
      </c>
      <c r="C2994" s="38" t="s">
        <v>10883</v>
      </c>
      <c r="D2994" s="38" t="s">
        <v>10884</v>
      </c>
      <c r="E2994" s="38" t="s">
        <v>1000</v>
      </c>
      <c r="F2994" s="38" t="s">
        <v>10885</v>
      </c>
      <c r="G2994" s="38" t="s">
        <v>10886</v>
      </c>
      <c r="H2994" s="38" t="s">
        <v>2665</v>
      </c>
      <c r="I2994" s="39">
        <v>994.27</v>
      </c>
      <c r="J2994" s="15">
        <f>VLOOKUP(LEFT(B2994,5),[1]Percents!$C:$M,9,FALSE)</f>
        <v>0</v>
      </c>
      <c r="K2994" s="13">
        <f t="shared" si="47"/>
        <v>0</v>
      </c>
      <c r="L2994" s="22"/>
    </row>
    <row r="2995" spans="1:12" s="40" customFormat="1" ht="14.25" customHeight="1" x14ac:dyDescent="0.25">
      <c r="A2995" s="38" t="s">
        <v>141</v>
      </c>
      <c r="B2995" s="38" t="s">
        <v>172</v>
      </c>
      <c r="C2995" s="38" t="s">
        <v>2436</v>
      </c>
      <c r="D2995" s="38" t="s">
        <v>397</v>
      </c>
      <c r="E2995" s="38" t="s">
        <v>138</v>
      </c>
      <c r="F2995" s="38" t="s">
        <v>398</v>
      </c>
      <c r="G2995" s="38" t="s">
        <v>1663</v>
      </c>
      <c r="H2995" s="38" t="s">
        <v>2665</v>
      </c>
      <c r="I2995" s="39">
        <v>43891.55</v>
      </c>
      <c r="J2995" s="15">
        <f>VLOOKUP(LEFT(B2995,5),[1]Percents!$C:$M,9,FALSE)</f>
        <v>0.64170000000000005</v>
      </c>
      <c r="K2995" s="13">
        <f t="shared" si="47"/>
        <v>28165.207635000002</v>
      </c>
      <c r="L2995" s="22"/>
    </row>
    <row r="2996" spans="1:12" s="40" customFormat="1" ht="14.25" customHeight="1" x14ac:dyDescent="0.25">
      <c r="A2996" s="38" t="s">
        <v>243</v>
      </c>
      <c r="B2996" s="38" t="s">
        <v>290</v>
      </c>
      <c r="C2996" s="38" t="s">
        <v>5669</v>
      </c>
      <c r="D2996" s="38" t="s">
        <v>5670</v>
      </c>
      <c r="E2996" s="38" t="s">
        <v>71</v>
      </c>
      <c r="F2996" s="38" t="s">
        <v>419</v>
      </c>
      <c r="G2996" s="38" t="s">
        <v>2437</v>
      </c>
      <c r="H2996" s="38" t="s">
        <v>2665</v>
      </c>
      <c r="I2996" s="39">
        <v>37599.789999999994</v>
      </c>
      <c r="J2996" s="15">
        <f>VLOOKUP(LEFT(B2996,5),[1]Percents!$C:$M,9,FALSE)</f>
        <v>0</v>
      </c>
      <c r="K2996" s="13">
        <f t="shared" si="47"/>
        <v>0</v>
      </c>
      <c r="L2996" s="22"/>
    </row>
    <row r="2997" spans="1:12" s="40" customFormat="1" ht="14.25" customHeight="1" x14ac:dyDescent="0.25">
      <c r="A2997" s="38" t="s">
        <v>243</v>
      </c>
      <c r="B2997" s="38" t="s">
        <v>290</v>
      </c>
      <c r="C2997" s="38" t="s">
        <v>2438</v>
      </c>
      <c r="D2997" s="38" t="s">
        <v>420</v>
      </c>
      <c r="E2997" s="38" t="s">
        <v>133</v>
      </c>
      <c r="F2997" s="38" t="s">
        <v>419</v>
      </c>
      <c r="G2997" s="38" t="s">
        <v>2437</v>
      </c>
      <c r="H2997" s="38" t="s">
        <v>2665</v>
      </c>
      <c r="I2997" s="39">
        <v>31376.23</v>
      </c>
      <c r="J2997" s="15">
        <f>VLOOKUP(LEFT(B2997,5),[1]Percents!$C:$M,9,FALSE)</f>
        <v>0</v>
      </c>
      <c r="K2997" s="13">
        <f t="shared" si="47"/>
        <v>0</v>
      </c>
      <c r="L2997" s="22"/>
    </row>
    <row r="2998" spans="1:12" s="40" customFormat="1" ht="14.25" customHeight="1" x14ac:dyDescent="0.25">
      <c r="A2998" s="38" t="s">
        <v>213</v>
      </c>
      <c r="B2998" s="38" t="s">
        <v>98</v>
      </c>
      <c r="C2998" s="38" t="s">
        <v>11970</v>
      </c>
      <c r="D2998" s="38" t="s">
        <v>11971</v>
      </c>
      <c r="E2998" s="38" t="s">
        <v>99</v>
      </c>
      <c r="F2998" s="38" t="s">
        <v>11972</v>
      </c>
      <c r="G2998" s="38" t="s">
        <v>11973</v>
      </c>
      <c r="H2998" s="38" t="s">
        <v>2665</v>
      </c>
      <c r="I2998" s="39">
        <v>263.29000000000002</v>
      </c>
      <c r="J2998" s="15">
        <f>VLOOKUP(LEFT(B2998,5),[1]Percents!$C:$M,9,FALSE)</f>
        <v>0</v>
      </c>
      <c r="K2998" s="13">
        <f t="shared" si="47"/>
        <v>0</v>
      </c>
      <c r="L2998" s="22"/>
    </row>
    <row r="2999" spans="1:12" s="40" customFormat="1" ht="14.25" customHeight="1" x14ac:dyDescent="0.25">
      <c r="A2999" s="38" t="s">
        <v>213</v>
      </c>
      <c r="B2999" s="38" t="s">
        <v>258</v>
      </c>
      <c r="C2999" s="38" t="s">
        <v>10220</v>
      </c>
      <c r="D2999" s="38" t="s">
        <v>10221</v>
      </c>
      <c r="E2999" s="38" t="s">
        <v>395</v>
      </c>
      <c r="F2999" s="38" t="s">
        <v>10222</v>
      </c>
      <c r="G2999" s="38" t="s">
        <v>8872</v>
      </c>
      <c r="H2999" s="38" t="s">
        <v>2665</v>
      </c>
      <c r="I2999" s="39">
        <v>785.99</v>
      </c>
      <c r="J2999" s="15">
        <f>VLOOKUP(LEFT(B2999,5),[1]Percents!$C:$M,9,FALSE)</f>
        <v>4.4049999999999999E-2</v>
      </c>
      <c r="K2999" s="13">
        <f t="shared" si="47"/>
        <v>34.622859499999997</v>
      </c>
      <c r="L2999" s="22"/>
    </row>
    <row r="3000" spans="1:12" s="40" customFormat="1" ht="14.25" customHeight="1" x14ac:dyDescent="0.25">
      <c r="A3000" s="38" t="s">
        <v>243</v>
      </c>
      <c r="B3000" s="38" t="s">
        <v>314</v>
      </c>
      <c r="C3000" s="38" t="s">
        <v>2439</v>
      </c>
      <c r="D3000" s="38" t="s">
        <v>443</v>
      </c>
      <c r="E3000" s="38" t="s">
        <v>436</v>
      </c>
      <c r="F3000" s="38" t="s">
        <v>444</v>
      </c>
      <c r="G3000" s="38" t="s">
        <v>1667</v>
      </c>
      <c r="H3000" s="38" t="s">
        <v>2665</v>
      </c>
      <c r="I3000" s="39">
        <v>2077.7399999999998</v>
      </c>
      <c r="J3000" s="15">
        <f>VLOOKUP(LEFT(B3000,5),[1]Percents!$C:$M,9,FALSE)</f>
        <v>0</v>
      </c>
      <c r="K3000" s="13">
        <f t="shared" si="47"/>
        <v>0</v>
      </c>
      <c r="L3000" s="22"/>
    </row>
    <row r="3001" spans="1:12" s="40" customFormat="1" ht="14.25" customHeight="1" x14ac:dyDescent="0.25">
      <c r="A3001" s="38" t="s">
        <v>243</v>
      </c>
      <c r="B3001" s="38" t="s">
        <v>314</v>
      </c>
      <c r="C3001" s="38" t="s">
        <v>2440</v>
      </c>
      <c r="D3001" s="38" t="s">
        <v>441</v>
      </c>
      <c r="E3001" s="38" t="s">
        <v>436</v>
      </c>
      <c r="F3001" s="38" t="s">
        <v>442</v>
      </c>
      <c r="G3001" s="38" t="s">
        <v>1667</v>
      </c>
      <c r="H3001" s="38" t="s">
        <v>2665</v>
      </c>
      <c r="I3001" s="39">
        <v>21310.19</v>
      </c>
      <c r="J3001" s="15">
        <f>VLOOKUP(LEFT(B3001,5),[1]Percents!$C:$M,9,FALSE)</f>
        <v>0</v>
      </c>
      <c r="K3001" s="13">
        <f t="shared" si="47"/>
        <v>0</v>
      </c>
      <c r="L3001" s="22"/>
    </row>
    <row r="3002" spans="1:12" s="40" customFormat="1" ht="14.25" customHeight="1" x14ac:dyDescent="0.25">
      <c r="A3002" s="38" t="s">
        <v>243</v>
      </c>
      <c r="B3002" s="38" t="s">
        <v>314</v>
      </c>
      <c r="C3002" s="38" t="s">
        <v>2441</v>
      </c>
      <c r="D3002" s="38" t="s">
        <v>439</v>
      </c>
      <c r="E3002" s="38" t="s">
        <v>436</v>
      </c>
      <c r="F3002" s="38" t="s">
        <v>440</v>
      </c>
      <c r="G3002" s="38" t="s">
        <v>1667</v>
      </c>
      <c r="H3002" s="38" t="s">
        <v>2665</v>
      </c>
      <c r="I3002" s="39">
        <v>742.49</v>
      </c>
      <c r="J3002" s="15">
        <f>VLOOKUP(LEFT(B3002,5),[1]Percents!$C:$M,9,FALSE)</f>
        <v>0</v>
      </c>
      <c r="K3002" s="13">
        <f t="shared" si="47"/>
        <v>0</v>
      </c>
      <c r="L3002" s="22"/>
    </row>
    <row r="3003" spans="1:12" s="40" customFormat="1" ht="14.25" customHeight="1" x14ac:dyDescent="0.25">
      <c r="A3003" s="38" t="s">
        <v>213</v>
      </c>
      <c r="B3003" s="38" t="s">
        <v>9329</v>
      </c>
      <c r="C3003" s="38" t="s">
        <v>11974</v>
      </c>
      <c r="D3003" s="38" t="s">
        <v>11975</v>
      </c>
      <c r="E3003" s="38" t="s">
        <v>8920</v>
      </c>
      <c r="F3003" s="38" t="s">
        <v>11976</v>
      </c>
      <c r="G3003" s="38" t="s">
        <v>11977</v>
      </c>
      <c r="H3003" s="38" t="s">
        <v>2665</v>
      </c>
      <c r="I3003" s="41">
        <v>-137.93</v>
      </c>
      <c r="J3003" s="15">
        <f>VLOOKUP(LEFT(B3003,5),[1]Percents!$C:$M,9,FALSE)</f>
        <v>0</v>
      </c>
      <c r="K3003" s="13">
        <f t="shared" si="47"/>
        <v>0</v>
      </c>
      <c r="L3003" s="22"/>
    </row>
    <row r="3004" spans="1:12" s="40" customFormat="1" ht="14.25" customHeight="1" x14ac:dyDescent="0.25">
      <c r="A3004" s="38" t="s">
        <v>213</v>
      </c>
      <c r="B3004" s="38" t="s">
        <v>258</v>
      </c>
      <c r="C3004" s="38" t="s">
        <v>10223</v>
      </c>
      <c r="D3004" s="38" t="s">
        <v>10224</v>
      </c>
      <c r="E3004" s="38" t="s">
        <v>453</v>
      </c>
      <c r="F3004" s="38" t="s">
        <v>10225</v>
      </c>
      <c r="G3004" s="38" t="s">
        <v>10226</v>
      </c>
      <c r="H3004" s="38" t="s">
        <v>2665</v>
      </c>
      <c r="I3004" s="39">
        <v>205.92</v>
      </c>
      <c r="J3004" s="15">
        <f>VLOOKUP(LEFT(B3004,5),[1]Percents!$C:$M,9,FALSE)</f>
        <v>4.4049999999999999E-2</v>
      </c>
      <c r="K3004" s="13">
        <f t="shared" si="47"/>
        <v>9.0707759999999986</v>
      </c>
      <c r="L3004" s="22"/>
    </row>
    <row r="3005" spans="1:12" s="40" customFormat="1" ht="14.25" customHeight="1" x14ac:dyDescent="0.25">
      <c r="A3005" s="38" t="s">
        <v>213</v>
      </c>
      <c r="B3005" s="38" t="s">
        <v>5021</v>
      </c>
      <c r="C3005" s="38" t="s">
        <v>3865</v>
      </c>
      <c r="D3005" s="38" t="s">
        <v>3866</v>
      </c>
      <c r="E3005" s="38" t="s">
        <v>199</v>
      </c>
      <c r="F3005" s="38" t="s">
        <v>3867</v>
      </c>
      <c r="G3005" s="38" t="s">
        <v>1674</v>
      </c>
      <c r="H3005" s="38" t="s">
        <v>2665</v>
      </c>
      <c r="I3005" s="39">
        <v>3207.79</v>
      </c>
      <c r="J3005" s="15">
        <f>VLOOKUP(LEFT(B3005,5),[1]Percents!$C:$M,9,FALSE)</f>
        <v>0</v>
      </c>
      <c r="K3005" s="13">
        <f t="shared" si="47"/>
        <v>0</v>
      </c>
      <c r="L3005" s="22"/>
    </row>
    <row r="3006" spans="1:12" s="40" customFormat="1" ht="14.25" customHeight="1" x14ac:dyDescent="0.25">
      <c r="A3006" s="38" t="s">
        <v>141</v>
      </c>
      <c r="B3006" s="38" t="s">
        <v>3</v>
      </c>
      <c r="C3006" s="38" t="s">
        <v>8357</v>
      </c>
      <c r="D3006" s="38" t="s">
        <v>8358</v>
      </c>
      <c r="E3006" s="38" t="s">
        <v>215</v>
      </c>
      <c r="F3006" s="38" t="s">
        <v>8359</v>
      </c>
      <c r="G3006" s="38" t="s">
        <v>2051</v>
      </c>
      <c r="H3006" s="38" t="s">
        <v>2665</v>
      </c>
      <c r="I3006" s="39">
        <v>10369.870000000001</v>
      </c>
      <c r="J3006" s="15">
        <f>VLOOKUP(LEFT(B3006,5),[1]Percents!$C:$M,9,FALSE)</f>
        <v>0.64170000000000005</v>
      </c>
      <c r="K3006" s="13">
        <f t="shared" si="47"/>
        <v>6654.3455790000007</v>
      </c>
      <c r="L3006" s="22"/>
    </row>
    <row r="3007" spans="1:12" s="40" customFormat="1" ht="14.25" customHeight="1" x14ac:dyDescent="0.25">
      <c r="A3007" s="38" t="s">
        <v>141</v>
      </c>
      <c r="B3007" s="38" t="s">
        <v>142</v>
      </c>
      <c r="C3007" s="38" t="s">
        <v>2442</v>
      </c>
      <c r="D3007" s="38" t="s">
        <v>974</v>
      </c>
      <c r="E3007" s="38" t="s">
        <v>64</v>
      </c>
      <c r="F3007" s="38" t="s">
        <v>975</v>
      </c>
      <c r="G3007" s="38" t="s">
        <v>1674</v>
      </c>
      <c r="H3007" s="38" t="s">
        <v>2665</v>
      </c>
      <c r="I3007" s="39">
        <v>4430.2700000000004</v>
      </c>
      <c r="J3007" s="15">
        <f>VLOOKUP(LEFT(B3007,5),[1]Percents!$C:$M,9,FALSE)</f>
        <v>0.64170000000000005</v>
      </c>
      <c r="K3007" s="13">
        <f t="shared" si="47"/>
        <v>2842.9042590000004</v>
      </c>
      <c r="L3007" s="22"/>
    </row>
    <row r="3008" spans="1:12" s="40" customFormat="1" ht="14.25" customHeight="1" x14ac:dyDescent="0.25">
      <c r="A3008" s="38" t="s">
        <v>243</v>
      </c>
      <c r="B3008" s="38" t="s">
        <v>200</v>
      </c>
      <c r="C3008" s="38" t="s">
        <v>2443</v>
      </c>
      <c r="D3008" s="38" t="s">
        <v>9073</v>
      </c>
      <c r="E3008" s="38" t="s">
        <v>536</v>
      </c>
      <c r="F3008" s="38" t="s">
        <v>563</v>
      </c>
      <c r="G3008" s="38" t="s">
        <v>1669</v>
      </c>
      <c r="H3008" s="38" t="s">
        <v>2665</v>
      </c>
      <c r="I3008" s="39">
        <v>6439.5599999999986</v>
      </c>
      <c r="J3008" s="15">
        <f>VLOOKUP(LEFT(B3008,5),[1]Percents!$C:$M,9,FALSE)</f>
        <v>0</v>
      </c>
      <c r="K3008" s="13">
        <f t="shared" si="47"/>
        <v>0</v>
      </c>
      <c r="L3008" s="22"/>
    </row>
    <row r="3009" spans="1:12" s="40" customFormat="1" ht="14.25" customHeight="1" x14ac:dyDescent="0.25">
      <c r="A3009" s="38" t="s">
        <v>243</v>
      </c>
      <c r="B3009" s="38" t="s">
        <v>2543</v>
      </c>
      <c r="C3009" s="38" t="s">
        <v>2443</v>
      </c>
      <c r="D3009" s="38" t="s">
        <v>9073</v>
      </c>
      <c r="E3009" s="38" t="s">
        <v>536</v>
      </c>
      <c r="F3009" s="38" t="s">
        <v>563</v>
      </c>
      <c r="G3009" s="38" t="s">
        <v>1669</v>
      </c>
      <c r="H3009" s="38" t="s">
        <v>2665</v>
      </c>
      <c r="I3009" s="39">
        <v>43779.929999999993</v>
      </c>
      <c r="J3009" s="15">
        <f>VLOOKUP(LEFT(B3009,5),[1]Percents!$C:$M,9,FALSE)</f>
        <v>0</v>
      </c>
      <c r="K3009" s="13">
        <f t="shared" si="47"/>
        <v>0</v>
      </c>
      <c r="L3009" s="22"/>
    </row>
    <row r="3010" spans="1:12" s="40" customFormat="1" ht="14.25" customHeight="1" x14ac:dyDescent="0.25">
      <c r="A3010" s="38" t="s">
        <v>243</v>
      </c>
      <c r="B3010" s="38" t="s">
        <v>290</v>
      </c>
      <c r="C3010" s="38" t="s">
        <v>9074</v>
      </c>
      <c r="D3010" s="38" t="s">
        <v>9075</v>
      </c>
      <c r="E3010" s="38" t="s">
        <v>206</v>
      </c>
      <c r="F3010" s="38" t="s">
        <v>9076</v>
      </c>
      <c r="G3010" s="38" t="s">
        <v>9077</v>
      </c>
      <c r="H3010" s="38" t="s">
        <v>2665</v>
      </c>
      <c r="I3010" s="41">
        <v>-42.54</v>
      </c>
      <c r="J3010" s="15">
        <f>VLOOKUP(LEFT(B3010,5),[1]Percents!$C:$M,9,FALSE)</f>
        <v>0</v>
      </c>
      <c r="K3010" s="13">
        <f t="shared" si="47"/>
        <v>0</v>
      </c>
      <c r="L3010" s="22"/>
    </row>
    <row r="3011" spans="1:12" s="40" customFormat="1" ht="14.25" customHeight="1" x14ac:dyDescent="0.25">
      <c r="A3011" s="38" t="s">
        <v>243</v>
      </c>
      <c r="B3011" s="38" t="s">
        <v>290</v>
      </c>
      <c r="C3011" s="38" t="s">
        <v>5671</v>
      </c>
      <c r="D3011" s="38" t="s">
        <v>5672</v>
      </c>
      <c r="E3011" s="38" t="s">
        <v>1</v>
      </c>
      <c r="F3011" s="38" t="s">
        <v>5673</v>
      </c>
      <c r="G3011" s="38" t="s">
        <v>2193</v>
      </c>
      <c r="H3011" s="38" t="s">
        <v>2665</v>
      </c>
      <c r="I3011" s="39">
        <v>8261.74</v>
      </c>
      <c r="J3011" s="15">
        <f>VLOOKUP(LEFT(B3011,5),[1]Percents!$C:$M,9,FALSE)</f>
        <v>0</v>
      </c>
      <c r="K3011" s="13">
        <f t="shared" si="47"/>
        <v>0</v>
      </c>
      <c r="L3011" s="22"/>
    </row>
    <row r="3012" spans="1:12" s="40" customFormat="1" ht="14.25" customHeight="1" x14ac:dyDescent="0.25">
      <c r="A3012" s="38" t="s">
        <v>243</v>
      </c>
      <c r="B3012" s="38" t="s">
        <v>50</v>
      </c>
      <c r="C3012" s="38" t="s">
        <v>5674</v>
      </c>
      <c r="D3012" s="38" t="s">
        <v>5675</v>
      </c>
      <c r="E3012" s="38" t="s">
        <v>348</v>
      </c>
      <c r="F3012" s="38" t="s">
        <v>5673</v>
      </c>
      <c r="G3012" s="38" t="s">
        <v>2193</v>
      </c>
      <c r="H3012" s="38" t="s">
        <v>2665</v>
      </c>
      <c r="I3012" s="39">
        <v>29929.85</v>
      </c>
      <c r="J3012" s="15">
        <f>VLOOKUP(LEFT(B3012,5),[1]Percents!$C:$M,9,FALSE)</f>
        <v>0</v>
      </c>
      <c r="K3012" s="13">
        <f t="shared" si="47"/>
        <v>0</v>
      </c>
      <c r="L3012" s="22"/>
    </row>
    <row r="3013" spans="1:12" s="40" customFormat="1" ht="14.25" customHeight="1" x14ac:dyDescent="0.25">
      <c r="A3013" s="38" t="s">
        <v>213</v>
      </c>
      <c r="B3013" s="38" t="s">
        <v>258</v>
      </c>
      <c r="C3013" s="38" t="s">
        <v>2444</v>
      </c>
      <c r="D3013" s="38" t="s">
        <v>1562</v>
      </c>
      <c r="E3013" s="38" t="s">
        <v>614</v>
      </c>
      <c r="F3013" s="38" t="s">
        <v>1563</v>
      </c>
      <c r="G3013" s="38" t="s">
        <v>2445</v>
      </c>
      <c r="H3013" s="38" t="s">
        <v>2665</v>
      </c>
      <c r="I3013" s="39">
        <v>169.92</v>
      </c>
      <c r="J3013" s="15">
        <f>VLOOKUP(LEFT(B3013,5),[1]Percents!$C:$M,9,FALSE)</f>
        <v>4.4049999999999999E-2</v>
      </c>
      <c r="K3013" s="13">
        <f t="shared" si="47"/>
        <v>7.4849759999999996</v>
      </c>
      <c r="L3013" s="22"/>
    </row>
    <row r="3014" spans="1:12" s="40" customFormat="1" ht="14.25" customHeight="1" x14ac:dyDescent="0.25">
      <c r="A3014" s="38" t="s">
        <v>213</v>
      </c>
      <c r="B3014" s="38" t="s">
        <v>4323</v>
      </c>
      <c r="C3014" s="38" t="s">
        <v>9683</v>
      </c>
      <c r="D3014" s="38" t="s">
        <v>9684</v>
      </c>
      <c r="E3014" s="38" t="s">
        <v>6620</v>
      </c>
      <c r="F3014" s="38" t="s">
        <v>9685</v>
      </c>
      <c r="G3014" s="38" t="s">
        <v>1678</v>
      </c>
      <c r="H3014" s="38" t="s">
        <v>2665</v>
      </c>
      <c r="I3014" s="41">
        <v>-4.26</v>
      </c>
      <c r="J3014" s="15">
        <f>VLOOKUP(LEFT(B3014,5),[1]Percents!$C:$M,9,FALSE)</f>
        <v>0</v>
      </c>
      <c r="K3014" s="13">
        <f t="shared" si="47"/>
        <v>0</v>
      </c>
      <c r="L3014" s="22"/>
    </row>
    <row r="3015" spans="1:12" s="40" customFormat="1" ht="14.25" customHeight="1" x14ac:dyDescent="0.25">
      <c r="A3015" s="38" t="s">
        <v>213</v>
      </c>
      <c r="B3015" s="38" t="s">
        <v>4327</v>
      </c>
      <c r="C3015" s="38" t="s">
        <v>11204</v>
      </c>
      <c r="D3015" s="38" t="s">
        <v>11205</v>
      </c>
      <c r="E3015" s="38" t="s">
        <v>1000</v>
      </c>
      <c r="F3015" s="38" t="s">
        <v>11206</v>
      </c>
      <c r="G3015" s="38" t="s">
        <v>1678</v>
      </c>
      <c r="H3015" s="38" t="s">
        <v>2665</v>
      </c>
      <c r="I3015" s="39">
        <v>553.72</v>
      </c>
      <c r="J3015" s="15">
        <f>VLOOKUP(LEFT(B3015,5),[1]Percents!$C:$M,9,FALSE)</f>
        <v>0</v>
      </c>
      <c r="K3015" s="13">
        <f t="shared" si="47"/>
        <v>0</v>
      </c>
      <c r="L3015" s="22"/>
    </row>
    <row r="3016" spans="1:12" s="40" customFormat="1" ht="14.25" customHeight="1" x14ac:dyDescent="0.25">
      <c r="A3016" s="38" t="s">
        <v>213</v>
      </c>
      <c r="B3016" s="38" t="s">
        <v>292</v>
      </c>
      <c r="C3016" s="38" t="s">
        <v>11978</v>
      </c>
      <c r="D3016" s="38" t="s">
        <v>11979</v>
      </c>
      <c r="E3016" s="38" t="s">
        <v>574</v>
      </c>
      <c r="F3016" s="38" t="s">
        <v>11980</v>
      </c>
      <c r="G3016" s="38" t="s">
        <v>1817</v>
      </c>
      <c r="H3016" s="38" t="s">
        <v>2665</v>
      </c>
      <c r="I3016" s="41">
        <v>-693.6</v>
      </c>
      <c r="J3016" s="15">
        <f>VLOOKUP(LEFT(B3016,5),[1]Percents!$C:$M,9,FALSE)</f>
        <v>4.4049999999999999E-2</v>
      </c>
      <c r="K3016" s="13">
        <f t="shared" si="47"/>
        <v>-30.553080000000001</v>
      </c>
      <c r="L3016" s="22"/>
    </row>
    <row r="3017" spans="1:12" s="40" customFormat="1" ht="14.25" customHeight="1" x14ac:dyDescent="0.25">
      <c r="A3017" s="38" t="s">
        <v>242</v>
      </c>
      <c r="B3017" s="38" t="s">
        <v>325</v>
      </c>
      <c r="C3017" s="38" t="s">
        <v>2446</v>
      </c>
      <c r="D3017" s="38" t="s">
        <v>718</v>
      </c>
      <c r="E3017" s="38" t="s">
        <v>359</v>
      </c>
      <c r="F3017" s="38" t="s">
        <v>719</v>
      </c>
      <c r="G3017" s="38" t="s">
        <v>2447</v>
      </c>
      <c r="H3017" s="38" t="s">
        <v>2665</v>
      </c>
      <c r="I3017" s="39">
        <v>62739.25</v>
      </c>
      <c r="J3017" s="15">
        <f>VLOOKUP(LEFT(B3017,5),[1]Percents!$C:$M,9,FALSE)</f>
        <v>0</v>
      </c>
      <c r="K3017" s="13">
        <f t="shared" si="47"/>
        <v>0</v>
      </c>
      <c r="L3017" s="22"/>
    </row>
    <row r="3018" spans="1:12" s="40" customFormat="1" ht="14.25" customHeight="1" x14ac:dyDescent="0.25">
      <c r="A3018" s="38" t="s">
        <v>213</v>
      </c>
      <c r="B3018" s="38" t="s">
        <v>2</v>
      </c>
      <c r="C3018" s="38" t="s">
        <v>9078</v>
      </c>
      <c r="D3018" s="38" t="s">
        <v>9079</v>
      </c>
      <c r="E3018" s="38" t="s">
        <v>791</v>
      </c>
      <c r="F3018" s="38" t="s">
        <v>9080</v>
      </c>
      <c r="G3018" s="38" t="s">
        <v>9081</v>
      </c>
      <c r="H3018" s="38" t="s">
        <v>2665</v>
      </c>
      <c r="I3018" s="41">
        <v>-0.09</v>
      </c>
      <c r="J3018" s="15">
        <f>VLOOKUP(LEFT(B3018,5),[1]Percents!$C:$M,9,FALSE)</f>
        <v>0</v>
      </c>
      <c r="K3018" s="13">
        <f t="shared" si="47"/>
        <v>0</v>
      </c>
      <c r="L3018" s="22"/>
    </row>
    <row r="3019" spans="1:12" s="40" customFormat="1" ht="14.25" customHeight="1" x14ac:dyDescent="0.25">
      <c r="A3019" s="38" t="s">
        <v>140</v>
      </c>
      <c r="B3019" s="38" t="s">
        <v>539</v>
      </c>
      <c r="C3019" s="38" t="s">
        <v>9082</v>
      </c>
      <c r="D3019" s="38" t="s">
        <v>9083</v>
      </c>
      <c r="E3019" s="38" t="s">
        <v>8553</v>
      </c>
      <c r="F3019" s="38" t="s">
        <v>9084</v>
      </c>
      <c r="G3019" s="38" t="s">
        <v>1687</v>
      </c>
      <c r="H3019" s="38" t="s">
        <v>2665</v>
      </c>
      <c r="I3019" s="39">
        <v>4571.8999999999996</v>
      </c>
      <c r="J3019" s="15">
        <f>VLOOKUP(LEFT(B3019,5),[1]Percents!$C:$M,9,FALSE)</f>
        <v>0</v>
      </c>
      <c r="K3019" s="13">
        <f t="shared" si="47"/>
        <v>0</v>
      </c>
      <c r="L3019" s="22"/>
    </row>
    <row r="3020" spans="1:12" s="40" customFormat="1" ht="14.25" customHeight="1" x14ac:dyDescent="0.25">
      <c r="A3020" s="38" t="s">
        <v>243</v>
      </c>
      <c r="B3020" s="38" t="s">
        <v>314</v>
      </c>
      <c r="C3020" s="38" t="s">
        <v>9686</v>
      </c>
      <c r="D3020" s="38" t="s">
        <v>9687</v>
      </c>
      <c r="E3020" s="38" t="s">
        <v>197</v>
      </c>
      <c r="F3020" s="38" t="s">
        <v>9688</v>
      </c>
      <c r="G3020" s="38" t="s">
        <v>1687</v>
      </c>
      <c r="H3020" s="38" t="s">
        <v>2665</v>
      </c>
      <c r="I3020" s="39">
        <v>137.59</v>
      </c>
      <c r="J3020" s="15">
        <f>VLOOKUP(LEFT(B3020,5),[1]Percents!$C:$M,9,FALSE)</f>
        <v>0</v>
      </c>
      <c r="K3020" s="13">
        <f t="shared" si="47"/>
        <v>0</v>
      </c>
      <c r="L3020" s="22"/>
    </row>
    <row r="3021" spans="1:12" s="40" customFormat="1" ht="14.25" customHeight="1" x14ac:dyDescent="0.25">
      <c r="A3021" s="38" t="s">
        <v>213</v>
      </c>
      <c r="B3021" s="38" t="s">
        <v>166</v>
      </c>
      <c r="C3021" s="38" t="s">
        <v>2448</v>
      </c>
      <c r="D3021" s="38" t="s">
        <v>603</v>
      </c>
      <c r="E3021" s="38" t="s">
        <v>604</v>
      </c>
      <c r="F3021" s="38" t="s">
        <v>605</v>
      </c>
      <c r="G3021" s="38" t="s">
        <v>1688</v>
      </c>
      <c r="H3021" s="38" t="s">
        <v>2665</v>
      </c>
      <c r="I3021" s="39">
        <v>24545.5</v>
      </c>
      <c r="J3021" s="15">
        <f>VLOOKUP(LEFT(B3021,5),[1]Percents!$C:$M,9,FALSE)</f>
        <v>4.4049999999999999E-2</v>
      </c>
      <c r="K3021" s="13">
        <f t="shared" si="47"/>
        <v>1081.2292749999999</v>
      </c>
      <c r="L3021" s="22"/>
    </row>
    <row r="3022" spans="1:12" s="40" customFormat="1" ht="14.25" customHeight="1" x14ac:dyDescent="0.25">
      <c r="A3022" s="38" t="s">
        <v>141</v>
      </c>
      <c r="B3022" s="38" t="s">
        <v>43</v>
      </c>
      <c r="C3022" s="38" t="s">
        <v>5676</v>
      </c>
      <c r="D3022" s="38" t="s">
        <v>5677</v>
      </c>
      <c r="E3022" s="38" t="s">
        <v>121</v>
      </c>
      <c r="F3022" s="38" t="s">
        <v>5678</v>
      </c>
      <c r="G3022" s="38" t="s">
        <v>5679</v>
      </c>
      <c r="H3022" s="38" t="s">
        <v>2665</v>
      </c>
      <c r="I3022" s="39">
        <v>2767.45</v>
      </c>
      <c r="J3022" s="15">
        <f>VLOOKUP(LEFT(B3022,5),[1]Percents!$C:$M,9,FALSE)</f>
        <v>0.64170000000000005</v>
      </c>
      <c r="K3022" s="13">
        <f t="shared" si="47"/>
        <v>1775.8726650000001</v>
      </c>
      <c r="L3022" s="22"/>
    </row>
    <row r="3023" spans="1:12" s="40" customFormat="1" ht="14.25" customHeight="1" x14ac:dyDescent="0.25">
      <c r="A3023" s="38" t="s">
        <v>141</v>
      </c>
      <c r="B3023" s="38" t="s">
        <v>305</v>
      </c>
      <c r="C3023" s="38" t="s">
        <v>2449</v>
      </c>
      <c r="D3023" s="38" t="s">
        <v>1564</v>
      </c>
      <c r="E3023" s="38" t="s">
        <v>1565</v>
      </c>
      <c r="F3023" s="38" t="s">
        <v>1566</v>
      </c>
      <c r="G3023" s="38" t="s">
        <v>1690</v>
      </c>
      <c r="H3023" s="38" t="s">
        <v>2665</v>
      </c>
      <c r="I3023" s="39">
        <v>1331.36</v>
      </c>
      <c r="J3023" s="15">
        <f>VLOOKUP(LEFT(B3023,5),[1]Percents!$C:$M,9,FALSE)</f>
        <v>0.64170000000000005</v>
      </c>
      <c r="K3023" s="13">
        <f t="shared" si="47"/>
        <v>854.33371199999999</v>
      </c>
      <c r="L3023" s="22"/>
    </row>
    <row r="3024" spans="1:12" s="40" customFormat="1" ht="14.25" customHeight="1" x14ac:dyDescent="0.25">
      <c r="A3024" s="38" t="s">
        <v>243</v>
      </c>
      <c r="B3024" s="38" t="s">
        <v>314</v>
      </c>
      <c r="C3024" s="38" t="s">
        <v>6023</v>
      </c>
      <c r="D3024" s="38" t="s">
        <v>6024</v>
      </c>
      <c r="E3024" s="38" t="s">
        <v>315</v>
      </c>
      <c r="F3024" s="38" t="s">
        <v>6025</v>
      </c>
      <c r="G3024" s="38" t="s">
        <v>6026</v>
      </c>
      <c r="H3024" s="38" t="s">
        <v>2665</v>
      </c>
      <c r="I3024" s="39">
        <v>12485.19</v>
      </c>
      <c r="J3024" s="15">
        <f>VLOOKUP(LEFT(B3024,5),[1]Percents!$C:$M,9,FALSE)</f>
        <v>0</v>
      </c>
      <c r="K3024" s="13">
        <f t="shared" si="47"/>
        <v>0</v>
      </c>
      <c r="L3024" s="22"/>
    </row>
    <row r="3025" spans="1:12" s="40" customFormat="1" ht="14.25" customHeight="1" x14ac:dyDescent="0.25">
      <c r="A3025" s="38" t="s">
        <v>213</v>
      </c>
      <c r="B3025" s="38" t="s">
        <v>231</v>
      </c>
      <c r="C3025" s="38" t="s">
        <v>2450</v>
      </c>
      <c r="D3025" s="38" t="s">
        <v>818</v>
      </c>
      <c r="E3025" s="38" t="s">
        <v>117</v>
      </c>
      <c r="F3025" s="38" t="s">
        <v>819</v>
      </c>
      <c r="G3025" s="38" t="s">
        <v>1690</v>
      </c>
      <c r="H3025" s="38" t="s">
        <v>2665</v>
      </c>
      <c r="I3025" s="41">
        <v>-1715.14</v>
      </c>
      <c r="J3025" s="15">
        <f>VLOOKUP(LEFT(B3025,5),[1]Percents!$C:$M,9,FALSE)</f>
        <v>0</v>
      </c>
      <c r="K3025" s="13">
        <f t="shared" si="47"/>
        <v>0</v>
      </c>
      <c r="L3025" s="22"/>
    </row>
    <row r="3026" spans="1:12" s="40" customFormat="1" ht="14.25" customHeight="1" x14ac:dyDescent="0.25">
      <c r="A3026" s="38" t="s">
        <v>243</v>
      </c>
      <c r="B3026" s="38" t="s">
        <v>290</v>
      </c>
      <c r="C3026" s="38" t="s">
        <v>2451</v>
      </c>
      <c r="D3026" s="38" t="s">
        <v>720</v>
      </c>
      <c r="E3026" s="38" t="s">
        <v>71</v>
      </c>
      <c r="F3026" s="38" t="s">
        <v>721</v>
      </c>
      <c r="G3026" s="38" t="s">
        <v>1692</v>
      </c>
      <c r="H3026" s="38" t="s">
        <v>2665</v>
      </c>
      <c r="I3026" s="39">
        <v>19105.41</v>
      </c>
      <c r="J3026" s="15">
        <f>VLOOKUP(LEFT(B3026,5),[1]Percents!$C:$M,9,FALSE)</f>
        <v>0</v>
      </c>
      <c r="K3026" s="13">
        <f t="shared" si="47"/>
        <v>0</v>
      </c>
      <c r="L3026" s="22"/>
    </row>
    <row r="3027" spans="1:12" s="40" customFormat="1" ht="14.25" customHeight="1" x14ac:dyDescent="0.25">
      <c r="A3027" s="38" t="s">
        <v>243</v>
      </c>
      <c r="B3027" s="38" t="s">
        <v>50</v>
      </c>
      <c r="C3027" s="38" t="s">
        <v>2452</v>
      </c>
      <c r="D3027" s="38" t="s">
        <v>845</v>
      </c>
      <c r="E3027" s="38" t="s">
        <v>348</v>
      </c>
      <c r="F3027" s="38" t="s">
        <v>846</v>
      </c>
      <c r="G3027" s="38" t="s">
        <v>1849</v>
      </c>
      <c r="H3027" s="38" t="s">
        <v>2665</v>
      </c>
      <c r="I3027" s="39">
        <v>25910.5</v>
      </c>
      <c r="J3027" s="15">
        <f>VLOOKUP(LEFT(B3027,5),[1]Percents!$C:$M,9,FALSE)</f>
        <v>0</v>
      </c>
      <c r="K3027" s="13">
        <f t="shared" si="47"/>
        <v>0</v>
      </c>
      <c r="L3027" s="22"/>
    </row>
    <row r="3028" spans="1:12" s="40" customFormat="1" ht="14.25" customHeight="1" x14ac:dyDescent="0.25">
      <c r="A3028" s="38" t="s">
        <v>213</v>
      </c>
      <c r="B3028" s="38" t="s">
        <v>145</v>
      </c>
      <c r="C3028" s="38" t="s">
        <v>2473</v>
      </c>
      <c r="D3028" s="38" t="s">
        <v>880</v>
      </c>
      <c r="E3028" s="38" t="s">
        <v>4173</v>
      </c>
      <c r="F3028" s="38" t="s">
        <v>6027</v>
      </c>
      <c r="G3028" s="38" t="s">
        <v>1692</v>
      </c>
      <c r="H3028" s="38" t="s">
        <v>2665</v>
      </c>
      <c r="I3028" s="39">
        <v>16</v>
      </c>
      <c r="J3028" s="15">
        <f>VLOOKUP(LEFT(B3028,5),[1]Percents!$C:$M,9,FALSE)</f>
        <v>0</v>
      </c>
      <c r="K3028" s="13">
        <f t="shared" si="47"/>
        <v>0</v>
      </c>
      <c r="L3028" s="22"/>
    </row>
    <row r="3029" spans="1:12" s="40" customFormat="1" ht="14.25" customHeight="1" x14ac:dyDescent="0.25">
      <c r="A3029" s="38" t="s">
        <v>243</v>
      </c>
      <c r="B3029" s="38" t="s">
        <v>118</v>
      </c>
      <c r="C3029" s="38" t="s">
        <v>10227</v>
      </c>
      <c r="D3029" s="38" t="s">
        <v>10228</v>
      </c>
      <c r="E3029" s="38" t="s">
        <v>39</v>
      </c>
      <c r="F3029" s="38" t="s">
        <v>9087</v>
      </c>
      <c r="G3029" s="38" t="s">
        <v>1657</v>
      </c>
      <c r="H3029" s="38" t="s">
        <v>2665</v>
      </c>
      <c r="I3029" s="39">
        <v>1603.62</v>
      </c>
      <c r="J3029" s="15">
        <f>VLOOKUP(LEFT(B3029,5),[1]Percents!$C:$M,9,FALSE)</f>
        <v>0</v>
      </c>
      <c r="K3029" s="13">
        <f t="shared" si="47"/>
        <v>0</v>
      </c>
      <c r="L3029" s="22"/>
    </row>
    <row r="3030" spans="1:12" s="40" customFormat="1" ht="14.25" customHeight="1" x14ac:dyDescent="0.25">
      <c r="A3030" s="38" t="s">
        <v>243</v>
      </c>
      <c r="B3030" s="38" t="s">
        <v>118</v>
      </c>
      <c r="C3030" s="38" t="s">
        <v>9085</v>
      </c>
      <c r="D3030" s="38" t="s">
        <v>9086</v>
      </c>
      <c r="E3030" s="38" t="s">
        <v>385</v>
      </c>
      <c r="F3030" s="38" t="s">
        <v>9087</v>
      </c>
      <c r="G3030" s="38" t="s">
        <v>1657</v>
      </c>
      <c r="H3030" s="38" t="s">
        <v>2665</v>
      </c>
      <c r="I3030" s="39">
        <v>17625.03</v>
      </c>
      <c r="J3030" s="15">
        <f>VLOOKUP(LEFT(B3030,5),[1]Percents!$C:$M,9,FALSE)</f>
        <v>0</v>
      </c>
      <c r="K3030" s="13">
        <f t="shared" si="47"/>
        <v>0</v>
      </c>
      <c r="L3030" s="22"/>
    </row>
    <row r="3031" spans="1:12" s="40" customFormat="1" ht="14.25" customHeight="1" x14ac:dyDescent="0.25">
      <c r="A3031" s="38" t="s">
        <v>141</v>
      </c>
      <c r="B3031" s="38" t="s">
        <v>3</v>
      </c>
      <c r="C3031" s="38" t="s">
        <v>2453</v>
      </c>
      <c r="D3031" s="38" t="s">
        <v>1028</v>
      </c>
      <c r="E3031" s="38" t="s">
        <v>109</v>
      </c>
      <c r="F3031" s="38" t="s">
        <v>1029</v>
      </c>
      <c r="G3031" s="38" t="s">
        <v>1693</v>
      </c>
      <c r="H3031" s="38" t="s">
        <v>2665</v>
      </c>
      <c r="I3031" s="41">
        <v>-1910.92</v>
      </c>
      <c r="J3031" s="15">
        <f>VLOOKUP(LEFT(B3031,5),[1]Percents!$C:$M,9,FALSE)</f>
        <v>0.64170000000000005</v>
      </c>
      <c r="K3031" s="13">
        <f t="shared" si="47"/>
        <v>-1226.2373640000001</v>
      </c>
      <c r="L3031" s="22"/>
    </row>
    <row r="3032" spans="1:12" s="40" customFormat="1" ht="14.25" customHeight="1" x14ac:dyDescent="0.25">
      <c r="A3032" s="38" t="s">
        <v>213</v>
      </c>
      <c r="B3032" s="38" t="s">
        <v>285</v>
      </c>
      <c r="C3032" s="38" t="s">
        <v>2454</v>
      </c>
      <c r="D3032" s="38" t="s">
        <v>761</v>
      </c>
      <c r="E3032" s="38" t="s">
        <v>368</v>
      </c>
      <c r="F3032" s="38" t="s">
        <v>762</v>
      </c>
      <c r="G3032" s="38" t="s">
        <v>1690</v>
      </c>
      <c r="H3032" s="38" t="s">
        <v>2665</v>
      </c>
      <c r="I3032" s="39">
        <v>18933.23</v>
      </c>
      <c r="J3032" s="15">
        <f>VLOOKUP(LEFT(B3032,5),[1]Percents!$C:$M,9,FALSE)</f>
        <v>0</v>
      </c>
      <c r="K3032" s="13">
        <f t="shared" si="47"/>
        <v>0</v>
      </c>
      <c r="L3032" s="22"/>
    </row>
    <row r="3033" spans="1:12" s="40" customFormat="1" ht="14.25" customHeight="1" x14ac:dyDescent="0.25">
      <c r="A3033" s="38" t="s">
        <v>25</v>
      </c>
      <c r="B3033" s="38" t="s">
        <v>26</v>
      </c>
      <c r="C3033" s="38" t="s">
        <v>9689</v>
      </c>
      <c r="D3033" s="38" t="s">
        <v>9690</v>
      </c>
      <c r="E3033" s="38" t="s">
        <v>958</v>
      </c>
      <c r="F3033" s="38" t="s">
        <v>9691</v>
      </c>
      <c r="G3033" s="38" t="s">
        <v>1860</v>
      </c>
      <c r="H3033" s="38" t="s">
        <v>2665</v>
      </c>
      <c r="I3033" s="39">
        <v>1576.95</v>
      </c>
      <c r="J3033" s="15">
        <f>VLOOKUP(LEFT(B3033,5),[1]Percents!$C:$M,9,FALSE)</f>
        <v>0</v>
      </c>
      <c r="K3033" s="13">
        <f t="shared" si="47"/>
        <v>0</v>
      </c>
      <c r="L3033" s="22"/>
    </row>
    <row r="3034" spans="1:12" s="40" customFormat="1" ht="14.25" customHeight="1" x14ac:dyDescent="0.25">
      <c r="A3034" s="38" t="s">
        <v>213</v>
      </c>
      <c r="B3034" s="38" t="s">
        <v>258</v>
      </c>
      <c r="C3034" s="38" t="s">
        <v>2455</v>
      </c>
      <c r="D3034" s="38" t="s">
        <v>996</v>
      </c>
      <c r="E3034" s="38" t="s">
        <v>395</v>
      </c>
      <c r="F3034" s="38" t="s">
        <v>997</v>
      </c>
      <c r="G3034" s="38" t="s">
        <v>1703</v>
      </c>
      <c r="H3034" s="38" t="s">
        <v>2665</v>
      </c>
      <c r="I3034" s="39">
        <v>213.17</v>
      </c>
      <c r="J3034" s="15">
        <f>VLOOKUP(LEFT(B3034,5),[1]Percents!$C:$M,9,FALSE)</f>
        <v>4.4049999999999999E-2</v>
      </c>
      <c r="K3034" s="13">
        <f t="shared" si="47"/>
        <v>9.3901384999999991</v>
      </c>
      <c r="L3034" s="22"/>
    </row>
    <row r="3035" spans="1:12" s="40" customFormat="1" ht="14.25" customHeight="1" x14ac:dyDescent="0.25">
      <c r="A3035" s="38" t="s">
        <v>213</v>
      </c>
      <c r="B3035" s="38" t="s">
        <v>270</v>
      </c>
      <c r="C3035" s="38" t="s">
        <v>8360</v>
      </c>
      <c r="D3035" s="38" t="s">
        <v>8361</v>
      </c>
      <c r="E3035" s="38" t="s">
        <v>8362</v>
      </c>
      <c r="F3035" s="38" t="s">
        <v>8363</v>
      </c>
      <c r="G3035" s="38" t="s">
        <v>1706</v>
      </c>
      <c r="H3035" s="38" t="s">
        <v>2665</v>
      </c>
      <c r="I3035" s="39">
        <v>0.04</v>
      </c>
      <c r="J3035" s="15">
        <f>VLOOKUP(LEFT(B3035,5),[1]Percents!$C:$M,9,FALSE)</f>
        <v>0</v>
      </c>
      <c r="K3035" s="13">
        <f t="shared" si="47"/>
        <v>0</v>
      </c>
      <c r="L3035" s="22"/>
    </row>
    <row r="3036" spans="1:12" s="40" customFormat="1" ht="14.25" customHeight="1" x14ac:dyDescent="0.25">
      <c r="A3036" s="38" t="s">
        <v>141</v>
      </c>
      <c r="B3036" s="38" t="s">
        <v>3</v>
      </c>
      <c r="C3036" s="38" t="s">
        <v>2456</v>
      </c>
      <c r="D3036" s="38" t="s">
        <v>947</v>
      </c>
      <c r="E3036" s="38" t="s">
        <v>821</v>
      </c>
      <c r="F3036" s="38" t="s">
        <v>948</v>
      </c>
      <c r="G3036" s="38" t="s">
        <v>1703</v>
      </c>
      <c r="H3036" s="38" t="s">
        <v>2665</v>
      </c>
      <c r="I3036" s="39">
        <v>566.96</v>
      </c>
      <c r="J3036" s="15">
        <f>VLOOKUP(LEFT(B3036,5),[1]Percents!$C:$M,9,FALSE)</f>
        <v>0.64170000000000005</v>
      </c>
      <c r="K3036" s="13">
        <f t="shared" si="47"/>
        <v>363.81823200000002</v>
      </c>
      <c r="L3036" s="22"/>
    </row>
    <row r="3037" spans="1:12" s="40" customFormat="1" ht="14.25" customHeight="1" x14ac:dyDescent="0.25">
      <c r="A3037" s="38" t="s">
        <v>213</v>
      </c>
      <c r="B3037" s="38" t="s">
        <v>211</v>
      </c>
      <c r="C3037" s="38" t="s">
        <v>2457</v>
      </c>
      <c r="D3037" s="38" t="s">
        <v>1083</v>
      </c>
      <c r="E3037" s="38" t="s">
        <v>212</v>
      </c>
      <c r="F3037" s="38" t="s">
        <v>1084</v>
      </c>
      <c r="G3037" s="38" t="s">
        <v>1707</v>
      </c>
      <c r="H3037" s="38" t="s">
        <v>2665</v>
      </c>
      <c r="I3037" s="39">
        <v>11832.77</v>
      </c>
      <c r="J3037" s="15">
        <f>VLOOKUP(LEFT(B3037,5),[1]Percents!$C:$M,9,FALSE)</f>
        <v>0</v>
      </c>
      <c r="K3037" s="13">
        <f t="shared" si="47"/>
        <v>0</v>
      </c>
      <c r="L3037" s="22"/>
    </row>
    <row r="3038" spans="1:12" s="40" customFormat="1" ht="14.25" customHeight="1" x14ac:dyDescent="0.25">
      <c r="A3038" s="38" t="s">
        <v>213</v>
      </c>
      <c r="B3038" s="38" t="s">
        <v>98</v>
      </c>
      <c r="C3038" s="38" t="s">
        <v>2462</v>
      </c>
      <c r="D3038" s="38" t="s">
        <v>1048</v>
      </c>
      <c r="E3038" s="38" t="s">
        <v>99</v>
      </c>
      <c r="F3038" s="38" t="s">
        <v>1049</v>
      </c>
      <c r="G3038" s="38" t="s">
        <v>2142</v>
      </c>
      <c r="H3038" s="38" t="s">
        <v>2665</v>
      </c>
      <c r="I3038" s="39">
        <v>3446.26</v>
      </c>
      <c r="J3038" s="15">
        <f>VLOOKUP(LEFT(B3038,5),[1]Percents!$C:$M,9,FALSE)</f>
        <v>0</v>
      </c>
      <c r="K3038" s="13">
        <f t="shared" ref="K3038:K3101" si="48">+J3038*I3038</f>
        <v>0</v>
      </c>
      <c r="L3038" s="22"/>
    </row>
    <row r="3039" spans="1:12" s="40" customFormat="1" ht="14.25" customHeight="1" x14ac:dyDescent="0.25">
      <c r="A3039" s="38" t="s">
        <v>213</v>
      </c>
      <c r="B3039" s="38" t="s">
        <v>61</v>
      </c>
      <c r="C3039" s="38" t="s">
        <v>10229</v>
      </c>
      <c r="D3039" s="38" t="s">
        <v>10230</v>
      </c>
      <c r="E3039" s="38" t="s">
        <v>249</v>
      </c>
      <c r="F3039" s="38" t="s">
        <v>10231</v>
      </c>
      <c r="G3039" s="38" t="s">
        <v>10232</v>
      </c>
      <c r="H3039" s="38" t="s">
        <v>2665</v>
      </c>
      <c r="I3039" s="41">
        <v>-11.98</v>
      </c>
      <c r="J3039" s="15">
        <f>VLOOKUP(LEFT(B3039,5),[1]Percents!$C:$M,9,FALSE)</f>
        <v>0</v>
      </c>
      <c r="K3039" s="13">
        <f t="shared" si="48"/>
        <v>0</v>
      </c>
      <c r="L3039" s="22"/>
    </row>
    <row r="3040" spans="1:12" s="40" customFormat="1" ht="14.25" customHeight="1" x14ac:dyDescent="0.25">
      <c r="A3040" s="38" t="s">
        <v>213</v>
      </c>
      <c r="B3040" s="38" t="s">
        <v>94</v>
      </c>
      <c r="C3040" s="38" t="s">
        <v>2463</v>
      </c>
      <c r="D3040" s="38" t="s">
        <v>1050</v>
      </c>
      <c r="E3040" s="38" t="s">
        <v>406</v>
      </c>
      <c r="F3040" s="38" t="s">
        <v>1051</v>
      </c>
      <c r="G3040" s="38" t="s">
        <v>1712</v>
      </c>
      <c r="H3040" s="38" t="s">
        <v>2665</v>
      </c>
      <c r="I3040" s="39">
        <v>90446.58</v>
      </c>
      <c r="J3040" s="15">
        <f>VLOOKUP(LEFT(B3040,5),[1]Percents!$C:$M,9,FALSE)</f>
        <v>0</v>
      </c>
      <c r="K3040" s="13">
        <f t="shared" si="48"/>
        <v>0</v>
      </c>
      <c r="L3040" s="22"/>
    </row>
    <row r="3041" spans="1:12" s="40" customFormat="1" ht="14.25" customHeight="1" x14ac:dyDescent="0.25">
      <c r="A3041" s="38" t="s">
        <v>242</v>
      </c>
      <c r="B3041" s="38" t="s">
        <v>174</v>
      </c>
      <c r="C3041" s="38" t="s">
        <v>5318</v>
      </c>
      <c r="D3041" s="38" t="s">
        <v>5319</v>
      </c>
      <c r="E3041" s="38" t="s">
        <v>1041</v>
      </c>
      <c r="F3041" s="38" t="s">
        <v>1042</v>
      </c>
      <c r="G3041" s="38" t="s">
        <v>4957</v>
      </c>
      <c r="H3041" s="38" t="s">
        <v>2665</v>
      </c>
      <c r="I3041" s="39">
        <v>196.41</v>
      </c>
      <c r="J3041" s="15">
        <f>VLOOKUP(LEFT(B3041,5),[1]Percents!$C:$M,9,FALSE)</f>
        <v>0</v>
      </c>
      <c r="K3041" s="13">
        <f t="shared" si="48"/>
        <v>0</v>
      </c>
      <c r="L3041" s="22"/>
    </row>
    <row r="3042" spans="1:12" s="40" customFormat="1" ht="14.25" customHeight="1" x14ac:dyDescent="0.25">
      <c r="A3042" s="38" t="s">
        <v>242</v>
      </c>
      <c r="B3042" s="38" t="s">
        <v>174</v>
      </c>
      <c r="C3042" s="38" t="s">
        <v>10233</v>
      </c>
      <c r="D3042" s="38" t="s">
        <v>10234</v>
      </c>
      <c r="E3042" s="38" t="s">
        <v>1041</v>
      </c>
      <c r="F3042" s="38" t="s">
        <v>1042</v>
      </c>
      <c r="G3042" s="38" t="s">
        <v>7869</v>
      </c>
      <c r="H3042" s="38" t="s">
        <v>2665</v>
      </c>
      <c r="I3042" s="39">
        <v>17335.23</v>
      </c>
      <c r="J3042" s="15">
        <f>VLOOKUP(LEFT(B3042,5),[1]Percents!$C:$M,9,FALSE)</f>
        <v>0</v>
      </c>
      <c r="K3042" s="13">
        <f t="shared" si="48"/>
        <v>0</v>
      </c>
      <c r="L3042" s="22"/>
    </row>
    <row r="3043" spans="1:12" s="40" customFormat="1" ht="14.25" customHeight="1" x14ac:dyDescent="0.25">
      <c r="A3043" s="38" t="s">
        <v>213</v>
      </c>
      <c r="B3043" s="38" t="s">
        <v>258</v>
      </c>
      <c r="C3043" s="38" t="s">
        <v>6905</v>
      </c>
      <c r="D3043" s="38" t="s">
        <v>6906</v>
      </c>
      <c r="E3043" s="38" t="s">
        <v>826</v>
      </c>
      <c r="F3043" s="38" t="s">
        <v>6907</v>
      </c>
      <c r="G3043" s="38" t="s">
        <v>6908</v>
      </c>
      <c r="H3043" s="38" t="s">
        <v>2665</v>
      </c>
      <c r="I3043" s="39">
        <v>6352.52</v>
      </c>
      <c r="J3043" s="15">
        <f>VLOOKUP(LEFT(B3043,5),[1]Percents!$C:$M,9,FALSE)</f>
        <v>4.4049999999999999E-2</v>
      </c>
      <c r="K3043" s="13">
        <f t="shared" si="48"/>
        <v>279.828506</v>
      </c>
      <c r="L3043" s="22"/>
    </row>
    <row r="3044" spans="1:12" s="40" customFormat="1" ht="14.25" customHeight="1" x14ac:dyDescent="0.25">
      <c r="A3044" s="38" t="s">
        <v>213</v>
      </c>
      <c r="B3044" s="38" t="s">
        <v>120</v>
      </c>
      <c r="C3044" s="38" t="s">
        <v>11981</v>
      </c>
      <c r="D3044" s="38" t="s">
        <v>11982</v>
      </c>
      <c r="E3044" s="38" t="s">
        <v>6737</v>
      </c>
      <c r="F3044" s="38" t="s">
        <v>11983</v>
      </c>
      <c r="G3044" s="38" t="s">
        <v>1697</v>
      </c>
      <c r="H3044" s="38" t="s">
        <v>2665</v>
      </c>
      <c r="I3044" s="39">
        <v>8.58</v>
      </c>
      <c r="J3044" s="15">
        <f>VLOOKUP(LEFT(B3044,5),[1]Percents!$C:$M,9,FALSE)</f>
        <v>0</v>
      </c>
      <c r="K3044" s="13">
        <f t="shared" si="48"/>
        <v>0</v>
      </c>
      <c r="L3044" s="22"/>
    </row>
    <row r="3045" spans="1:12" s="40" customFormat="1" ht="14.25" customHeight="1" x14ac:dyDescent="0.25">
      <c r="A3045" s="38" t="s">
        <v>243</v>
      </c>
      <c r="B3045" s="38" t="s">
        <v>203</v>
      </c>
      <c r="C3045" s="38" t="s">
        <v>9088</v>
      </c>
      <c r="D3045" s="38" t="s">
        <v>9089</v>
      </c>
      <c r="E3045" s="38" t="s">
        <v>1208</v>
      </c>
      <c r="F3045" s="38" t="s">
        <v>9090</v>
      </c>
      <c r="G3045" s="38" t="s">
        <v>1729</v>
      </c>
      <c r="H3045" s="38" t="s">
        <v>2665</v>
      </c>
      <c r="I3045" s="39">
        <v>1093.07</v>
      </c>
      <c r="J3045" s="15">
        <f>VLOOKUP(LEFT(B3045,5),[1]Percents!$C:$M,9,FALSE)</f>
        <v>0</v>
      </c>
      <c r="K3045" s="13">
        <f t="shared" si="48"/>
        <v>0</v>
      </c>
      <c r="L3045" s="22"/>
    </row>
    <row r="3046" spans="1:12" s="40" customFormat="1" ht="14.25" customHeight="1" x14ac:dyDescent="0.25">
      <c r="A3046" s="38" t="s">
        <v>213</v>
      </c>
      <c r="B3046" s="38" t="s">
        <v>4321</v>
      </c>
      <c r="C3046" s="38" t="s">
        <v>5680</v>
      </c>
      <c r="D3046" s="38" t="s">
        <v>5681</v>
      </c>
      <c r="E3046" s="38" t="s">
        <v>165</v>
      </c>
      <c r="F3046" s="38" t="s">
        <v>5682</v>
      </c>
      <c r="G3046" s="38" t="s">
        <v>5683</v>
      </c>
      <c r="H3046" s="38" t="s">
        <v>2665</v>
      </c>
      <c r="I3046" s="39">
        <v>3912.57</v>
      </c>
      <c r="J3046" s="15">
        <f>VLOOKUP(LEFT(B3046,5),[1]Percents!$C:$M,9,FALSE)</f>
        <v>0</v>
      </c>
      <c r="K3046" s="13">
        <f t="shared" si="48"/>
        <v>0</v>
      </c>
      <c r="L3046" s="22"/>
    </row>
    <row r="3047" spans="1:12" s="40" customFormat="1" ht="14.25" customHeight="1" x14ac:dyDescent="0.25">
      <c r="A3047" s="38" t="s">
        <v>213</v>
      </c>
      <c r="B3047" s="38" t="s">
        <v>166</v>
      </c>
      <c r="C3047" s="38" t="s">
        <v>2465</v>
      </c>
      <c r="D3047" s="38" t="s">
        <v>1073</v>
      </c>
      <c r="E3047" s="38" t="s">
        <v>1074</v>
      </c>
      <c r="F3047" s="38" t="s">
        <v>1075</v>
      </c>
      <c r="G3047" s="38" t="s">
        <v>1713</v>
      </c>
      <c r="H3047" s="38" t="s">
        <v>2665</v>
      </c>
      <c r="I3047" s="39">
        <v>10071.27</v>
      </c>
      <c r="J3047" s="15">
        <f>VLOOKUP(LEFT(B3047,5),[1]Percents!$C:$M,9,FALSE)</f>
        <v>4.4049999999999999E-2</v>
      </c>
      <c r="K3047" s="13">
        <f t="shared" si="48"/>
        <v>443.63944350000003</v>
      </c>
      <c r="L3047" s="22"/>
    </row>
    <row r="3048" spans="1:12" s="40" customFormat="1" ht="14.25" customHeight="1" x14ac:dyDescent="0.25">
      <c r="A3048" s="38" t="s">
        <v>243</v>
      </c>
      <c r="B3048" s="38" t="s">
        <v>118</v>
      </c>
      <c r="C3048" s="38" t="s">
        <v>9091</v>
      </c>
      <c r="D3048" s="38" t="s">
        <v>9092</v>
      </c>
      <c r="E3048" s="38" t="s">
        <v>39</v>
      </c>
      <c r="F3048" s="38" t="s">
        <v>9093</v>
      </c>
      <c r="G3048" s="38" t="s">
        <v>1697</v>
      </c>
      <c r="H3048" s="38" t="s">
        <v>2665</v>
      </c>
      <c r="I3048" s="39">
        <v>36498</v>
      </c>
      <c r="J3048" s="15">
        <f>VLOOKUP(LEFT(B3048,5),[1]Percents!$C:$M,9,FALSE)</f>
        <v>0</v>
      </c>
      <c r="K3048" s="13">
        <f t="shared" si="48"/>
        <v>0</v>
      </c>
      <c r="L3048" s="22"/>
    </row>
    <row r="3049" spans="1:12" s="40" customFormat="1" ht="14.25" customHeight="1" x14ac:dyDescent="0.25">
      <c r="A3049" s="38" t="s">
        <v>213</v>
      </c>
      <c r="B3049" s="38" t="s">
        <v>258</v>
      </c>
      <c r="C3049" s="38" t="s">
        <v>2466</v>
      </c>
      <c r="D3049" s="38" t="s">
        <v>1284</v>
      </c>
      <c r="E3049" s="38" t="s">
        <v>1276</v>
      </c>
      <c r="F3049" s="38" t="s">
        <v>1285</v>
      </c>
      <c r="G3049" s="38" t="s">
        <v>2467</v>
      </c>
      <c r="H3049" s="38" t="s">
        <v>2665</v>
      </c>
      <c r="I3049" s="39">
        <v>2853.12</v>
      </c>
      <c r="J3049" s="15">
        <f>VLOOKUP(LEFT(B3049,5),[1]Percents!$C:$M,9,FALSE)</f>
        <v>4.4049999999999999E-2</v>
      </c>
      <c r="K3049" s="13">
        <f t="shared" si="48"/>
        <v>125.679936</v>
      </c>
      <c r="L3049" s="22"/>
    </row>
    <row r="3050" spans="1:12" s="40" customFormat="1" ht="14.25" customHeight="1" x14ac:dyDescent="0.25">
      <c r="A3050" s="38" t="s">
        <v>213</v>
      </c>
      <c r="B3050" s="38" t="s">
        <v>61</v>
      </c>
      <c r="C3050" s="38" t="s">
        <v>2468</v>
      </c>
      <c r="D3050" s="38" t="s">
        <v>1115</v>
      </c>
      <c r="E3050" s="38" t="s">
        <v>249</v>
      </c>
      <c r="F3050" s="38" t="s">
        <v>1116</v>
      </c>
      <c r="G3050" s="38" t="s">
        <v>1733</v>
      </c>
      <c r="H3050" s="38" t="s">
        <v>2665</v>
      </c>
      <c r="I3050" s="39">
        <v>11480.86</v>
      </c>
      <c r="J3050" s="15">
        <f>VLOOKUP(LEFT(B3050,5),[1]Percents!$C:$M,9,FALSE)</f>
        <v>0</v>
      </c>
      <c r="K3050" s="13">
        <f t="shared" si="48"/>
        <v>0</v>
      </c>
      <c r="L3050" s="22"/>
    </row>
    <row r="3051" spans="1:12" s="40" customFormat="1" ht="14.25" customHeight="1" x14ac:dyDescent="0.25">
      <c r="A3051" s="38" t="s">
        <v>213</v>
      </c>
      <c r="B3051" s="38" t="s">
        <v>258</v>
      </c>
      <c r="C3051" s="38" t="s">
        <v>4432</v>
      </c>
      <c r="D3051" s="38" t="s">
        <v>4433</v>
      </c>
      <c r="E3051" s="38" t="s">
        <v>826</v>
      </c>
      <c r="F3051" s="38" t="s">
        <v>4434</v>
      </c>
      <c r="G3051" s="38" t="s">
        <v>3533</v>
      </c>
      <c r="H3051" s="38" t="s">
        <v>2665</v>
      </c>
      <c r="I3051" s="39">
        <v>678.04</v>
      </c>
      <c r="J3051" s="15">
        <f>VLOOKUP(LEFT(B3051,5),[1]Percents!$C:$M,9,FALSE)</f>
        <v>4.4049999999999999E-2</v>
      </c>
      <c r="K3051" s="13">
        <f t="shared" si="48"/>
        <v>29.867661999999999</v>
      </c>
      <c r="L3051" s="22"/>
    </row>
    <row r="3052" spans="1:12" s="40" customFormat="1" ht="14.25" customHeight="1" x14ac:dyDescent="0.25">
      <c r="A3052" s="38" t="s">
        <v>213</v>
      </c>
      <c r="B3052" s="38" t="s">
        <v>258</v>
      </c>
      <c r="C3052" s="38" t="s">
        <v>2469</v>
      </c>
      <c r="D3052" s="38" t="s">
        <v>1110</v>
      </c>
      <c r="E3052" s="38" t="s">
        <v>452</v>
      </c>
      <c r="F3052" s="38" t="s">
        <v>1111</v>
      </c>
      <c r="G3052" s="38" t="s">
        <v>1922</v>
      </c>
      <c r="H3052" s="38" t="s">
        <v>2665</v>
      </c>
      <c r="I3052" s="39">
        <v>801.06</v>
      </c>
      <c r="J3052" s="15">
        <f>VLOOKUP(LEFT(B3052,5),[1]Percents!$C:$M,9,FALSE)</f>
        <v>4.4049999999999999E-2</v>
      </c>
      <c r="K3052" s="13">
        <f t="shared" si="48"/>
        <v>35.286693</v>
      </c>
      <c r="L3052" s="22"/>
    </row>
    <row r="3053" spans="1:12" s="40" customFormat="1" ht="14.25" customHeight="1" x14ac:dyDescent="0.25">
      <c r="A3053" s="38" t="s">
        <v>141</v>
      </c>
      <c r="B3053" s="38" t="s">
        <v>172</v>
      </c>
      <c r="C3053" s="38" t="s">
        <v>10235</v>
      </c>
      <c r="D3053" s="38" t="s">
        <v>10236</v>
      </c>
      <c r="E3053" s="38" t="s">
        <v>10237</v>
      </c>
      <c r="F3053" s="38" t="s">
        <v>10238</v>
      </c>
      <c r="G3053" s="38" t="s">
        <v>1707</v>
      </c>
      <c r="H3053" s="38" t="s">
        <v>2665</v>
      </c>
      <c r="I3053" s="39">
        <v>16512.009999999998</v>
      </c>
      <c r="J3053" s="15">
        <f>VLOOKUP(LEFT(B3053,5),[1]Percents!$C:$M,9,FALSE)</f>
        <v>0.64170000000000005</v>
      </c>
      <c r="K3053" s="13">
        <f t="shared" si="48"/>
        <v>10595.756817</v>
      </c>
      <c r="L3053" s="22"/>
    </row>
    <row r="3054" spans="1:12" s="40" customFormat="1" ht="14.25" customHeight="1" x14ac:dyDescent="0.25">
      <c r="A3054" s="38" t="s">
        <v>243</v>
      </c>
      <c r="B3054" s="38" t="s">
        <v>2543</v>
      </c>
      <c r="C3054" s="38" t="s">
        <v>2471</v>
      </c>
      <c r="D3054" s="38" t="s">
        <v>1191</v>
      </c>
      <c r="E3054" s="38" t="s">
        <v>1192</v>
      </c>
      <c r="F3054" s="38" t="s">
        <v>1193</v>
      </c>
      <c r="G3054" s="38" t="s">
        <v>1697</v>
      </c>
      <c r="H3054" s="38" t="s">
        <v>2665</v>
      </c>
      <c r="I3054" s="39">
        <v>1915.95</v>
      </c>
      <c r="J3054" s="15">
        <f>VLOOKUP(LEFT(B3054,5),[1]Percents!$C:$M,9,FALSE)</f>
        <v>0</v>
      </c>
      <c r="K3054" s="13">
        <f t="shared" si="48"/>
        <v>0</v>
      </c>
      <c r="L3054" s="22"/>
    </row>
    <row r="3055" spans="1:12" s="40" customFormat="1" ht="14.25" customHeight="1" x14ac:dyDescent="0.25">
      <c r="A3055" s="38" t="s">
        <v>213</v>
      </c>
      <c r="B3055" s="38" t="s">
        <v>154</v>
      </c>
      <c r="C3055" s="38" t="s">
        <v>2472</v>
      </c>
      <c r="D3055" s="38" t="s">
        <v>1209</v>
      </c>
      <c r="E3055" s="38" t="s">
        <v>1210</v>
      </c>
      <c r="F3055" s="38" t="s">
        <v>1211</v>
      </c>
      <c r="G3055" s="38" t="s">
        <v>1713</v>
      </c>
      <c r="H3055" s="38" t="s">
        <v>2665</v>
      </c>
      <c r="I3055" s="39">
        <v>59219.29</v>
      </c>
      <c r="J3055" s="15">
        <f>VLOOKUP(LEFT(B3055,5),[1]Percents!$C:$M,9,FALSE)</f>
        <v>0</v>
      </c>
      <c r="K3055" s="13">
        <f t="shared" si="48"/>
        <v>0</v>
      </c>
      <c r="L3055" s="22"/>
    </row>
    <row r="3056" spans="1:12" s="40" customFormat="1" ht="14.25" customHeight="1" x14ac:dyDescent="0.25">
      <c r="A3056" s="38" t="s">
        <v>213</v>
      </c>
      <c r="B3056" s="38" t="s">
        <v>145</v>
      </c>
      <c r="C3056" s="38" t="s">
        <v>2473</v>
      </c>
      <c r="D3056" s="38" t="s">
        <v>880</v>
      </c>
      <c r="E3056" s="38" t="s">
        <v>4173</v>
      </c>
      <c r="F3056" s="38" t="s">
        <v>1207</v>
      </c>
      <c r="G3056" s="38" t="s">
        <v>1692</v>
      </c>
      <c r="H3056" s="38" t="s">
        <v>2665</v>
      </c>
      <c r="I3056" s="39">
        <v>695.07</v>
      </c>
      <c r="J3056" s="15">
        <f>VLOOKUP(LEFT(B3056,5),[1]Percents!$C:$M,9,FALSE)</f>
        <v>0</v>
      </c>
      <c r="K3056" s="13">
        <f t="shared" si="48"/>
        <v>0</v>
      </c>
      <c r="L3056" s="22"/>
    </row>
    <row r="3057" spans="1:12" s="40" customFormat="1" ht="14.25" customHeight="1" x14ac:dyDescent="0.25">
      <c r="A3057" s="38" t="s">
        <v>243</v>
      </c>
      <c r="B3057" s="38" t="s">
        <v>2543</v>
      </c>
      <c r="C3057" s="38" t="s">
        <v>4062</v>
      </c>
      <c r="D3057" s="38" t="s">
        <v>4063</v>
      </c>
      <c r="E3057" s="38" t="s">
        <v>384</v>
      </c>
      <c r="F3057" s="38" t="s">
        <v>1181</v>
      </c>
      <c r="G3057" s="38" t="s">
        <v>3905</v>
      </c>
      <c r="H3057" s="38" t="s">
        <v>2665</v>
      </c>
      <c r="I3057" s="39">
        <v>25994.73</v>
      </c>
      <c r="J3057" s="15">
        <f>VLOOKUP(LEFT(B3057,5),[1]Percents!$C:$M,9,FALSE)</f>
        <v>0</v>
      </c>
      <c r="K3057" s="13">
        <f t="shared" si="48"/>
        <v>0</v>
      </c>
      <c r="L3057" s="22"/>
    </row>
    <row r="3058" spans="1:12" s="40" customFormat="1" ht="14.25" customHeight="1" x14ac:dyDescent="0.25">
      <c r="A3058" s="38" t="s">
        <v>213</v>
      </c>
      <c r="B3058" s="38" t="s">
        <v>258</v>
      </c>
      <c r="C3058" s="38" t="s">
        <v>9094</v>
      </c>
      <c r="D3058" s="38" t="s">
        <v>9095</v>
      </c>
      <c r="E3058" s="38" t="s">
        <v>1099</v>
      </c>
      <c r="F3058" s="38" t="s">
        <v>9096</v>
      </c>
      <c r="G3058" s="38" t="s">
        <v>1715</v>
      </c>
      <c r="H3058" s="38" t="s">
        <v>2665</v>
      </c>
      <c r="I3058" s="41">
        <v>-1669.67</v>
      </c>
      <c r="J3058" s="15">
        <f>VLOOKUP(LEFT(B3058,5),[1]Percents!$C:$M,9,FALSE)</f>
        <v>4.4049999999999999E-2</v>
      </c>
      <c r="K3058" s="13">
        <f t="shared" si="48"/>
        <v>-73.548963499999999</v>
      </c>
      <c r="L3058" s="22"/>
    </row>
    <row r="3059" spans="1:12" s="40" customFormat="1" ht="14.25" customHeight="1" x14ac:dyDescent="0.25">
      <c r="A3059" s="38" t="s">
        <v>141</v>
      </c>
      <c r="B3059" s="38" t="s">
        <v>111</v>
      </c>
      <c r="C3059" s="38" t="s">
        <v>11984</v>
      </c>
      <c r="D3059" s="38" t="s">
        <v>11985</v>
      </c>
      <c r="E3059" s="38" t="s">
        <v>1139</v>
      </c>
      <c r="F3059" s="38" t="s">
        <v>11986</v>
      </c>
      <c r="G3059" s="38" t="s">
        <v>11035</v>
      </c>
      <c r="H3059" s="38" t="s">
        <v>2665</v>
      </c>
      <c r="I3059" s="41">
        <v>-114.19</v>
      </c>
      <c r="J3059" s="15">
        <f>VLOOKUP(LEFT(B3059,5),[1]Percents!$C:$M,9,FALSE)</f>
        <v>0.64170000000000005</v>
      </c>
      <c r="K3059" s="13">
        <f t="shared" si="48"/>
        <v>-73.275722999999999</v>
      </c>
      <c r="L3059" s="22"/>
    </row>
    <row r="3060" spans="1:12" s="40" customFormat="1" ht="14.25" customHeight="1" x14ac:dyDescent="0.25">
      <c r="A3060" s="38" t="s">
        <v>213</v>
      </c>
      <c r="B3060" s="38" t="s">
        <v>162</v>
      </c>
      <c r="C3060" s="38" t="s">
        <v>7796</v>
      </c>
      <c r="D3060" s="38" t="s">
        <v>7797</v>
      </c>
      <c r="E3060" s="38" t="s">
        <v>165</v>
      </c>
      <c r="F3060" s="38" t="s">
        <v>7798</v>
      </c>
      <c r="G3060" s="38" t="s">
        <v>1712</v>
      </c>
      <c r="H3060" s="38" t="s">
        <v>2665</v>
      </c>
      <c r="I3060" s="39">
        <v>1584.67</v>
      </c>
      <c r="J3060" s="15">
        <f>VLOOKUP(LEFT(B3060,5),[1]Percents!$C:$M,9,FALSE)</f>
        <v>4.4049999999999999E-2</v>
      </c>
      <c r="K3060" s="13">
        <f t="shared" si="48"/>
        <v>69.804713500000005</v>
      </c>
      <c r="L3060" s="22"/>
    </row>
    <row r="3061" spans="1:12" s="40" customFormat="1" ht="14.25" customHeight="1" x14ac:dyDescent="0.25">
      <c r="A3061" s="38" t="s">
        <v>141</v>
      </c>
      <c r="B3061" s="38" t="s">
        <v>3</v>
      </c>
      <c r="C3061" s="38" t="s">
        <v>5684</v>
      </c>
      <c r="D3061" s="38" t="s">
        <v>5685</v>
      </c>
      <c r="E3061" s="38" t="s">
        <v>821</v>
      </c>
      <c r="F3061" s="38" t="s">
        <v>5686</v>
      </c>
      <c r="G3061" s="38" t="s">
        <v>1712</v>
      </c>
      <c r="H3061" s="38" t="s">
        <v>2665</v>
      </c>
      <c r="I3061" s="39">
        <v>4380.7199999999993</v>
      </c>
      <c r="J3061" s="15">
        <f>VLOOKUP(LEFT(B3061,5),[1]Percents!$C:$M,9,FALSE)</f>
        <v>0.64170000000000005</v>
      </c>
      <c r="K3061" s="13">
        <f t="shared" si="48"/>
        <v>2811.1080239999997</v>
      </c>
      <c r="L3061" s="22"/>
    </row>
    <row r="3062" spans="1:12" s="40" customFormat="1" ht="14.25" customHeight="1" x14ac:dyDescent="0.25">
      <c r="A3062" s="38" t="s">
        <v>213</v>
      </c>
      <c r="B3062" s="38" t="s">
        <v>258</v>
      </c>
      <c r="C3062" s="38" t="s">
        <v>2474</v>
      </c>
      <c r="D3062" s="38" t="s">
        <v>1286</v>
      </c>
      <c r="E3062" s="38" t="s">
        <v>714</v>
      </c>
      <c r="F3062" s="38" t="s">
        <v>1213</v>
      </c>
      <c r="G3062" s="38" t="s">
        <v>1788</v>
      </c>
      <c r="H3062" s="38" t="s">
        <v>2665</v>
      </c>
      <c r="I3062" s="39">
        <v>4778.8900000000003</v>
      </c>
      <c r="J3062" s="15">
        <f>VLOOKUP(LEFT(B3062,5),[1]Percents!$C:$M,9,FALSE)</f>
        <v>4.4049999999999999E-2</v>
      </c>
      <c r="K3062" s="13">
        <f t="shared" si="48"/>
        <v>210.51010450000001</v>
      </c>
      <c r="L3062" s="22"/>
    </row>
    <row r="3063" spans="1:12" s="40" customFormat="1" ht="14.25" customHeight="1" x14ac:dyDescent="0.25">
      <c r="A3063" s="38" t="s">
        <v>243</v>
      </c>
      <c r="B3063" s="38" t="s">
        <v>118</v>
      </c>
      <c r="C3063" s="38" t="s">
        <v>9692</v>
      </c>
      <c r="D3063" s="38" t="s">
        <v>9693</v>
      </c>
      <c r="E3063" s="38" t="s">
        <v>1516</v>
      </c>
      <c r="F3063" s="38" t="s">
        <v>9694</v>
      </c>
      <c r="G3063" s="38" t="s">
        <v>1922</v>
      </c>
      <c r="H3063" s="38" t="s">
        <v>2665</v>
      </c>
      <c r="I3063" s="41">
        <v>-830.93</v>
      </c>
      <c r="J3063" s="15">
        <f>VLOOKUP(LEFT(B3063,5),[1]Percents!$C:$M,9,FALSE)</f>
        <v>0</v>
      </c>
      <c r="K3063" s="13">
        <f t="shared" si="48"/>
        <v>0</v>
      </c>
      <c r="L3063" s="22"/>
    </row>
    <row r="3064" spans="1:12" s="40" customFormat="1" ht="14.25" customHeight="1" x14ac:dyDescent="0.25">
      <c r="A3064" s="38" t="s">
        <v>242</v>
      </c>
      <c r="B3064" s="38" t="s">
        <v>122</v>
      </c>
      <c r="C3064" s="38" t="s">
        <v>3701</v>
      </c>
      <c r="D3064" s="38" t="s">
        <v>3702</v>
      </c>
      <c r="E3064" s="38" t="s">
        <v>177</v>
      </c>
      <c r="F3064" s="38" t="s">
        <v>3703</v>
      </c>
      <c r="G3064" s="38" t="s">
        <v>3704</v>
      </c>
      <c r="H3064" s="38" t="s">
        <v>2665</v>
      </c>
      <c r="I3064" s="39">
        <v>5487.63</v>
      </c>
      <c r="J3064" s="15">
        <f>VLOOKUP(LEFT(B3064,5),[1]Percents!$C:$M,9,FALSE)</f>
        <v>0</v>
      </c>
      <c r="K3064" s="13">
        <f t="shared" si="48"/>
        <v>0</v>
      </c>
      <c r="L3064" s="22"/>
    </row>
    <row r="3065" spans="1:12" s="40" customFormat="1" ht="14.25" customHeight="1" x14ac:dyDescent="0.25">
      <c r="A3065" s="38" t="s">
        <v>213</v>
      </c>
      <c r="B3065" s="38" t="s">
        <v>145</v>
      </c>
      <c r="C3065" s="38" t="s">
        <v>9695</v>
      </c>
      <c r="D3065" s="38" t="s">
        <v>9696</v>
      </c>
      <c r="E3065" s="38" t="s">
        <v>374</v>
      </c>
      <c r="F3065" s="38" t="s">
        <v>9697</v>
      </c>
      <c r="G3065" s="38" t="s">
        <v>2290</v>
      </c>
      <c r="H3065" s="38" t="s">
        <v>2665</v>
      </c>
      <c r="I3065" s="41">
        <v>-35.04</v>
      </c>
      <c r="J3065" s="15">
        <f>VLOOKUP(LEFT(B3065,5),[1]Percents!$C:$M,9,FALSE)</f>
        <v>0</v>
      </c>
      <c r="K3065" s="13">
        <f t="shared" si="48"/>
        <v>0</v>
      </c>
      <c r="L3065" s="22"/>
    </row>
    <row r="3066" spans="1:12" s="40" customFormat="1" ht="14.25" customHeight="1" x14ac:dyDescent="0.25">
      <c r="A3066" s="38" t="s">
        <v>213</v>
      </c>
      <c r="B3066" s="38" t="s">
        <v>285</v>
      </c>
      <c r="C3066" s="38" t="s">
        <v>2475</v>
      </c>
      <c r="D3066" s="38" t="s">
        <v>1256</v>
      </c>
      <c r="E3066" s="38" t="s">
        <v>286</v>
      </c>
      <c r="F3066" s="38" t="s">
        <v>1257</v>
      </c>
      <c r="G3066" s="38" t="s">
        <v>1712</v>
      </c>
      <c r="H3066" s="38" t="s">
        <v>2665</v>
      </c>
      <c r="I3066" s="39">
        <v>18291.71</v>
      </c>
      <c r="J3066" s="15">
        <f>VLOOKUP(LEFT(B3066,5),[1]Percents!$C:$M,9,FALSE)</f>
        <v>0</v>
      </c>
      <c r="K3066" s="13">
        <f t="shared" si="48"/>
        <v>0</v>
      </c>
      <c r="L3066" s="22"/>
    </row>
    <row r="3067" spans="1:12" s="40" customFormat="1" ht="14.25" customHeight="1" x14ac:dyDescent="0.25">
      <c r="A3067" s="38" t="s">
        <v>141</v>
      </c>
      <c r="B3067" s="38" t="s">
        <v>306</v>
      </c>
      <c r="C3067" s="38" t="s">
        <v>9097</v>
      </c>
      <c r="D3067" s="38" t="s">
        <v>9098</v>
      </c>
      <c r="E3067" s="38" t="s">
        <v>5687</v>
      </c>
      <c r="F3067" s="38" t="s">
        <v>9099</v>
      </c>
      <c r="G3067" s="38" t="s">
        <v>1712</v>
      </c>
      <c r="H3067" s="38" t="s">
        <v>2665</v>
      </c>
      <c r="I3067" s="39">
        <v>1384.5</v>
      </c>
      <c r="J3067" s="15">
        <f>VLOOKUP(LEFT(B3067,5),[1]Percents!$C:$M,9,FALSE)</f>
        <v>0.64170000000000005</v>
      </c>
      <c r="K3067" s="13">
        <f t="shared" si="48"/>
        <v>888.43365000000006</v>
      </c>
      <c r="L3067" s="22"/>
    </row>
    <row r="3068" spans="1:12" s="40" customFormat="1" ht="14.25" customHeight="1" x14ac:dyDescent="0.25">
      <c r="A3068" s="38" t="s">
        <v>213</v>
      </c>
      <c r="B3068" s="38" t="s">
        <v>145</v>
      </c>
      <c r="C3068" s="38" t="s">
        <v>2476</v>
      </c>
      <c r="D3068" s="38" t="s">
        <v>1567</v>
      </c>
      <c r="E3068" s="38" t="s">
        <v>1568</v>
      </c>
      <c r="F3068" s="38" t="s">
        <v>1569</v>
      </c>
      <c r="G3068" s="38" t="s">
        <v>1707</v>
      </c>
      <c r="H3068" s="38" t="s">
        <v>2665</v>
      </c>
      <c r="I3068" s="39">
        <v>2142.0700000000002</v>
      </c>
      <c r="J3068" s="15">
        <f>VLOOKUP(LEFT(B3068,5),[1]Percents!$C:$M,9,FALSE)</f>
        <v>0</v>
      </c>
      <c r="K3068" s="13">
        <f t="shared" si="48"/>
        <v>0</v>
      </c>
      <c r="L3068" s="22"/>
    </row>
    <row r="3069" spans="1:12" s="40" customFormat="1" ht="14.25" customHeight="1" x14ac:dyDescent="0.25">
      <c r="A3069" s="38" t="s">
        <v>213</v>
      </c>
      <c r="B3069" s="38" t="s">
        <v>258</v>
      </c>
      <c r="C3069" s="38" t="s">
        <v>2477</v>
      </c>
      <c r="D3069" s="38" t="s">
        <v>1343</v>
      </c>
      <c r="E3069" s="38" t="s">
        <v>1344</v>
      </c>
      <c r="F3069" s="38" t="s">
        <v>1345</v>
      </c>
      <c r="G3069" s="38" t="s">
        <v>1742</v>
      </c>
      <c r="H3069" s="38" t="s">
        <v>2665</v>
      </c>
      <c r="I3069" s="39">
        <v>147.58000000000001</v>
      </c>
      <c r="J3069" s="15">
        <f>VLOOKUP(LEFT(B3069,5),[1]Percents!$C:$M,9,FALSE)</f>
        <v>4.4049999999999999E-2</v>
      </c>
      <c r="K3069" s="13">
        <f t="shared" si="48"/>
        <v>6.5008990000000004</v>
      </c>
      <c r="L3069" s="22"/>
    </row>
    <row r="3070" spans="1:12" s="40" customFormat="1" ht="14.25" customHeight="1" x14ac:dyDescent="0.25">
      <c r="A3070" s="38" t="s">
        <v>213</v>
      </c>
      <c r="B3070" s="38" t="s">
        <v>102</v>
      </c>
      <c r="C3070" s="38" t="s">
        <v>10239</v>
      </c>
      <c r="D3070" s="38" t="s">
        <v>10240</v>
      </c>
      <c r="E3070" s="38" t="s">
        <v>170</v>
      </c>
      <c r="F3070" s="38" t="s">
        <v>10241</v>
      </c>
      <c r="G3070" s="38" t="s">
        <v>1729</v>
      </c>
      <c r="H3070" s="38" t="s">
        <v>2665</v>
      </c>
      <c r="I3070" s="39">
        <v>62.91</v>
      </c>
      <c r="J3070" s="15">
        <f>VLOOKUP(LEFT(B3070,5),[1]Percents!$C:$M,9,FALSE)</f>
        <v>0</v>
      </c>
      <c r="K3070" s="13">
        <f t="shared" si="48"/>
        <v>0</v>
      </c>
      <c r="L3070" s="22"/>
    </row>
    <row r="3071" spans="1:12" s="40" customFormat="1" ht="14.25" customHeight="1" x14ac:dyDescent="0.25">
      <c r="A3071" s="38" t="s">
        <v>141</v>
      </c>
      <c r="B3071" s="38" t="s">
        <v>111</v>
      </c>
      <c r="C3071" s="38" t="s">
        <v>2478</v>
      </c>
      <c r="D3071" s="38" t="s">
        <v>1381</v>
      </c>
      <c r="E3071" s="38" t="s">
        <v>1117</v>
      </c>
      <c r="F3071" s="38" t="s">
        <v>1382</v>
      </c>
      <c r="G3071" s="38" t="s">
        <v>1743</v>
      </c>
      <c r="H3071" s="38" t="s">
        <v>2665</v>
      </c>
      <c r="I3071" s="39">
        <v>82272.62</v>
      </c>
      <c r="J3071" s="15">
        <f>VLOOKUP(LEFT(B3071,5),[1]Percents!$C:$M,9,FALSE)</f>
        <v>0.64170000000000005</v>
      </c>
      <c r="K3071" s="13">
        <f t="shared" si="48"/>
        <v>52794.340254000002</v>
      </c>
      <c r="L3071" s="22"/>
    </row>
    <row r="3072" spans="1:12" s="40" customFormat="1" ht="14.25" customHeight="1" x14ac:dyDescent="0.25">
      <c r="A3072" s="38" t="s">
        <v>213</v>
      </c>
      <c r="B3072" s="38" t="s">
        <v>258</v>
      </c>
      <c r="C3072" s="38" t="s">
        <v>2479</v>
      </c>
      <c r="D3072" s="38" t="s">
        <v>1346</v>
      </c>
      <c r="E3072" s="38" t="s">
        <v>453</v>
      </c>
      <c r="F3072" s="38" t="s">
        <v>1347</v>
      </c>
      <c r="G3072" s="38" t="s">
        <v>2302</v>
      </c>
      <c r="H3072" s="38" t="s">
        <v>2665</v>
      </c>
      <c r="I3072" s="39">
        <v>1933.58</v>
      </c>
      <c r="J3072" s="15">
        <f>VLOOKUP(LEFT(B3072,5),[1]Percents!$C:$M,9,FALSE)</f>
        <v>4.4049999999999999E-2</v>
      </c>
      <c r="K3072" s="13">
        <f t="shared" si="48"/>
        <v>85.174199000000002</v>
      </c>
      <c r="L3072" s="22"/>
    </row>
    <row r="3073" spans="1:12" s="40" customFormat="1" ht="14.25" customHeight="1" x14ac:dyDescent="0.25">
      <c r="A3073" s="38" t="s">
        <v>243</v>
      </c>
      <c r="B3073" s="38" t="s">
        <v>289</v>
      </c>
      <c r="C3073" s="38" t="s">
        <v>11511</v>
      </c>
      <c r="D3073" s="38" t="s">
        <v>11512</v>
      </c>
      <c r="E3073" s="38" t="s">
        <v>11513</v>
      </c>
      <c r="F3073" s="38" t="s">
        <v>11514</v>
      </c>
      <c r="G3073" s="38" t="s">
        <v>1958</v>
      </c>
      <c r="H3073" s="38" t="s">
        <v>2665</v>
      </c>
      <c r="I3073" s="41">
        <v>-50.8</v>
      </c>
      <c r="J3073" s="15">
        <f>VLOOKUP(LEFT(B3073,5),[1]Percents!$C:$M,9,FALSE)</f>
        <v>0</v>
      </c>
      <c r="K3073" s="13">
        <f t="shared" si="48"/>
        <v>0</v>
      </c>
      <c r="L3073" s="22"/>
    </row>
    <row r="3074" spans="1:12" s="40" customFormat="1" ht="14.25" customHeight="1" x14ac:dyDescent="0.25">
      <c r="A3074" s="38" t="s">
        <v>213</v>
      </c>
      <c r="B3074" s="38" t="s">
        <v>285</v>
      </c>
      <c r="C3074" s="38" t="s">
        <v>2480</v>
      </c>
      <c r="D3074" s="38" t="s">
        <v>1348</v>
      </c>
      <c r="E3074" s="38" t="s">
        <v>30</v>
      </c>
      <c r="F3074" s="38" t="s">
        <v>1349</v>
      </c>
      <c r="G3074" s="38" t="s">
        <v>1743</v>
      </c>
      <c r="H3074" s="38" t="s">
        <v>2665</v>
      </c>
      <c r="I3074" s="39">
        <v>93424.040000000008</v>
      </c>
      <c r="J3074" s="15">
        <f>VLOOKUP(LEFT(B3074,5),[1]Percents!$C:$M,9,FALSE)</f>
        <v>0</v>
      </c>
      <c r="K3074" s="13">
        <f t="shared" si="48"/>
        <v>0</v>
      </c>
      <c r="L3074" s="22"/>
    </row>
    <row r="3075" spans="1:12" s="40" customFormat="1" ht="14.25" customHeight="1" x14ac:dyDescent="0.25">
      <c r="A3075" s="38" t="s">
        <v>243</v>
      </c>
      <c r="B3075" s="38" t="s">
        <v>118</v>
      </c>
      <c r="C3075" s="38" t="s">
        <v>2481</v>
      </c>
      <c r="D3075" s="38" t="s">
        <v>1570</v>
      </c>
      <c r="E3075" s="38" t="s">
        <v>1571</v>
      </c>
      <c r="F3075" s="38" t="s">
        <v>1572</v>
      </c>
      <c r="G3075" s="38" t="s">
        <v>1697</v>
      </c>
      <c r="H3075" s="38" t="s">
        <v>2665</v>
      </c>
      <c r="I3075" s="39">
        <v>41604.879999999997</v>
      </c>
      <c r="J3075" s="15">
        <f>VLOOKUP(LEFT(B3075,5),[1]Percents!$C:$M,9,FALSE)</f>
        <v>0</v>
      </c>
      <c r="K3075" s="13">
        <f t="shared" si="48"/>
        <v>0</v>
      </c>
      <c r="L3075" s="22"/>
    </row>
    <row r="3076" spans="1:12" s="40" customFormat="1" ht="14.25" customHeight="1" x14ac:dyDescent="0.25">
      <c r="A3076" s="38" t="s">
        <v>243</v>
      </c>
      <c r="B3076" s="38" t="s">
        <v>118</v>
      </c>
      <c r="C3076" s="38" t="s">
        <v>12689</v>
      </c>
      <c r="D3076" s="38" t="s">
        <v>12690</v>
      </c>
      <c r="E3076" s="38" t="s">
        <v>1571</v>
      </c>
      <c r="F3076" s="38" t="s">
        <v>1572</v>
      </c>
      <c r="G3076" s="38" t="s">
        <v>2683</v>
      </c>
      <c r="H3076" s="38" t="s">
        <v>2665</v>
      </c>
      <c r="I3076" s="39">
        <v>615</v>
      </c>
      <c r="J3076" s="15">
        <f>VLOOKUP(LEFT(B3076,5),[1]Percents!$C:$M,9,FALSE)</f>
        <v>0</v>
      </c>
      <c r="K3076" s="13">
        <f t="shared" si="48"/>
        <v>0</v>
      </c>
      <c r="L3076" s="22"/>
    </row>
    <row r="3077" spans="1:12" s="40" customFormat="1" ht="14.25" customHeight="1" x14ac:dyDescent="0.25">
      <c r="A3077" s="38" t="s">
        <v>25</v>
      </c>
      <c r="B3077" s="38" t="s">
        <v>844</v>
      </c>
      <c r="C3077" s="38" t="s">
        <v>6028</v>
      </c>
      <c r="D3077" s="38" t="s">
        <v>6029</v>
      </c>
      <c r="E3077" s="38" t="s">
        <v>6030</v>
      </c>
      <c r="F3077" s="38" t="s">
        <v>6031</v>
      </c>
      <c r="G3077" s="38" t="s">
        <v>1745</v>
      </c>
      <c r="H3077" s="38" t="s">
        <v>2665</v>
      </c>
      <c r="I3077" s="39">
        <v>18886.72</v>
      </c>
      <c r="J3077" s="15">
        <f>VLOOKUP(LEFT(B3077,5),[1]Percents!$C:$M,9,FALSE)</f>
        <v>0</v>
      </c>
      <c r="K3077" s="13">
        <f t="shared" si="48"/>
        <v>0</v>
      </c>
      <c r="L3077" s="22"/>
    </row>
    <row r="3078" spans="1:12" s="40" customFormat="1" ht="14.25" customHeight="1" x14ac:dyDescent="0.25">
      <c r="A3078" s="38" t="s">
        <v>213</v>
      </c>
      <c r="B3078" s="38" t="s">
        <v>68</v>
      </c>
      <c r="C3078" s="38" t="s">
        <v>11987</v>
      </c>
      <c r="D3078" s="38" t="s">
        <v>11988</v>
      </c>
      <c r="E3078" s="38" t="s">
        <v>11871</v>
      </c>
      <c r="F3078" s="38" t="s">
        <v>11989</v>
      </c>
      <c r="G3078" s="38" t="s">
        <v>10254</v>
      </c>
      <c r="H3078" s="38" t="s">
        <v>2665</v>
      </c>
      <c r="I3078" s="41">
        <v>-33.51</v>
      </c>
      <c r="J3078" s="15">
        <f>VLOOKUP(LEFT(B3078,5),[1]Percents!$C:$M,9,FALSE)</f>
        <v>0</v>
      </c>
      <c r="K3078" s="13">
        <f t="shared" si="48"/>
        <v>0</v>
      </c>
      <c r="L3078" s="22"/>
    </row>
    <row r="3079" spans="1:12" s="40" customFormat="1" ht="14.25" customHeight="1" x14ac:dyDescent="0.25">
      <c r="A3079" s="38" t="s">
        <v>213</v>
      </c>
      <c r="B3079" s="38" t="s">
        <v>145</v>
      </c>
      <c r="C3079" s="38" t="s">
        <v>2482</v>
      </c>
      <c r="D3079" s="38" t="s">
        <v>1384</v>
      </c>
      <c r="E3079" s="38" t="s">
        <v>47</v>
      </c>
      <c r="F3079" s="38" t="s">
        <v>1385</v>
      </c>
      <c r="G3079" s="38" t="s">
        <v>1952</v>
      </c>
      <c r="H3079" s="38" t="s">
        <v>2665</v>
      </c>
      <c r="I3079" s="39">
        <v>2488.8000000000002</v>
      </c>
      <c r="J3079" s="15">
        <f>VLOOKUP(LEFT(B3079,5),[1]Percents!$C:$M,9,FALSE)</f>
        <v>0</v>
      </c>
      <c r="K3079" s="13">
        <f t="shared" si="48"/>
        <v>0</v>
      </c>
      <c r="L3079" s="22"/>
    </row>
    <row r="3080" spans="1:12" s="40" customFormat="1" ht="14.25" customHeight="1" x14ac:dyDescent="0.25">
      <c r="A3080" s="38" t="s">
        <v>141</v>
      </c>
      <c r="B3080" s="38" t="s">
        <v>142</v>
      </c>
      <c r="C3080" s="38" t="s">
        <v>4912</v>
      </c>
      <c r="D3080" s="38" t="s">
        <v>4913</v>
      </c>
      <c r="E3080" s="38" t="s">
        <v>110</v>
      </c>
      <c r="F3080" s="38" t="s">
        <v>4914</v>
      </c>
      <c r="G3080" s="38" t="s">
        <v>1747</v>
      </c>
      <c r="H3080" s="38" t="s">
        <v>2665</v>
      </c>
      <c r="I3080" s="39">
        <v>19791.38</v>
      </c>
      <c r="J3080" s="15">
        <f>VLOOKUP(LEFT(B3080,5),[1]Percents!$C:$M,9,FALSE)</f>
        <v>0.64170000000000005</v>
      </c>
      <c r="K3080" s="13">
        <f t="shared" si="48"/>
        <v>12700.128546000002</v>
      </c>
      <c r="L3080" s="22"/>
    </row>
    <row r="3081" spans="1:12" s="40" customFormat="1" ht="14.25" customHeight="1" x14ac:dyDescent="0.25">
      <c r="A3081" s="38" t="s">
        <v>141</v>
      </c>
      <c r="B3081" s="38" t="s">
        <v>956</v>
      </c>
      <c r="C3081" s="38" t="s">
        <v>10242</v>
      </c>
      <c r="D3081" s="38" t="s">
        <v>10243</v>
      </c>
      <c r="E3081" s="38" t="s">
        <v>10244</v>
      </c>
      <c r="F3081" s="38" t="s">
        <v>10245</v>
      </c>
      <c r="G3081" s="38" t="s">
        <v>2991</v>
      </c>
      <c r="H3081" s="38" t="s">
        <v>2665</v>
      </c>
      <c r="I3081" s="39">
        <v>3428.64</v>
      </c>
      <c r="J3081" s="15">
        <f>VLOOKUP(LEFT(B3081,5),[1]Percents!$C:$M,9,FALSE)</f>
        <v>0.64170000000000005</v>
      </c>
      <c r="K3081" s="13">
        <f t="shared" si="48"/>
        <v>2200.1582880000001</v>
      </c>
      <c r="L3081" s="22"/>
    </row>
    <row r="3082" spans="1:12" s="40" customFormat="1" ht="14.25" customHeight="1" x14ac:dyDescent="0.25">
      <c r="A3082" s="38" t="s">
        <v>213</v>
      </c>
      <c r="B3082" s="38" t="s">
        <v>61</v>
      </c>
      <c r="C3082" s="38" t="s">
        <v>9100</v>
      </c>
      <c r="D3082" s="38" t="s">
        <v>9101</v>
      </c>
      <c r="E3082" s="38" t="s">
        <v>249</v>
      </c>
      <c r="F3082" s="38" t="s">
        <v>9102</v>
      </c>
      <c r="G3082" s="38" t="s">
        <v>1666</v>
      </c>
      <c r="H3082" s="38" t="s">
        <v>2665</v>
      </c>
      <c r="I3082" s="39">
        <v>1962.32</v>
      </c>
      <c r="J3082" s="15">
        <f>VLOOKUP(LEFT(B3082,5),[1]Percents!$C:$M,9,FALSE)</f>
        <v>0</v>
      </c>
      <c r="K3082" s="13">
        <f t="shared" si="48"/>
        <v>0</v>
      </c>
      <c r="L3082" s="22"/>
    </row>
    <row r="3083" spans="1:12" s="40" customFormat="1" ht="14.25" customHeight="1" x14ac:dyDescent="0.25">
      <c r="A3083" s="38" t="s">
        <v>213</v>
      </c>
      <c r="B3083" s="38" t="s">
        <v>98</v>
      </c>
      <c r="C3083" s="38" t="s">
        <v>2483</v>
      </c>
      <c r="D3083" s="38" t="s">
        <v>1645</v>
      </c>
      <c r="E3083" s="38" t="s">
        <v>99</v>
      </c>
      <c r="F3083" s="38" t="s">
        <v>1646</v>
      </c>
      <c r="G3083" s="38" t="s">
        <v>2335</v>
      </c>
      <c r="H3083" s="38" t="s">
        <v>2665</v>
      </c>
      <c r="I3083" s="39">
        <v>291.94</v>
      </c>
      <c r="J3083" s="15">
        <f>VLOOKUP(LEFT(B3083,5),[1]Percents!$C:$M,9,FALSE)</f>
        <v>0</v>
      </c>
      <c r="K3083" s="13">
        <f t="shared" si="48"/>
        <v>0</v>
      </c>
      <c r="L3083" s="22"/>
    </row>
    <row r="3084" spans="1:12" s="40" customFormat="1" ht="14.25" customHeight="1" x14ac:dyDescent="0.25">
      <c r="A3084" s="38" t="s">
        <v>243</v>
      </c>
      <c r="B3084" s="38" t="s">
        <v>290</v>
      </c>
      <c r="C3084" s="38" t="s">
        <v>9103</v>
      </c>
      <c r="D3084" s="38" t="s">
        <v>9104</v>
      </c>
      <c r="E3084" s="38" t="s">
        <v>3705</v>
      </c>
      <c r="F3084" s="38" t="s">
        <v>9105</v>
      </c>
      <c r="G3084" s="38" t="s">
        <v>1735</v>
      </c>
      <c r="H3084" s="38" t="s">
        <v>2665</v>
      </c>
      <c r="I3084" s="41">
        <v>-4.8</v>
      </c>
      <c r="J3084" s="15">
        <f>VLOOKUP(LEFT(B3084,5),[1]Percents!$C:$M,9,FALSE)</f>
        <v>0</v>
      </c>
      <c r="K3084" s="13">
        <f t="shared" si="48"/>
        <v>0</v>
      </c>
      <c r="L3084" s="22"/>
    </row>
    <row r="3085" spans="1:12" s="40" customFormat="1" ht="14.25" customHeight="1" x14ac:dyDescent="0.25">
      <c r="A3085" s="38" t="s">
        <v>243</v>
      </c>
      <c r="B3085" s="38" t="s">
        <v>290</v>
      </c>
      <c r="C3085" s="38" t="s">
        <v>2484</v>
      </c>
      <c r="D3085" s="38" t="s">
        <v>1453</v>
      </c>
      <c r="E3085" s="38" t="s">
        <v>70</v>
      </c>
      <c r="F3085" s="38" t="s">
        <v>1454</v>
      </c>
      <c r="G3085" s="38" t="s">
        <v>1735</v>
      </c>
      <c r="H3085" s="38" t="s">
        <v>2665</v>
      </c>
      <c r="I3085" s="39">
        <v>66945.19</v>
      </c>
      <c r="J3085" s="15">
        <f>VLOOKUP(LEFT(B3085,5),[1]Percents!$C:$M,9,FALSE)</f>
        <v>0</v>
      </c>
      <c r="K3085" s="13">
        <f t="shared" si="48"/>
        <v>0</v>
      </c>
      <c r="L3085" s="22"/>
    </row>
    <row r="3086" spans="1:12" s="40" customFormat="1" ht="14.25" customHeight="1" x14ac:dyDescent="0.25">
      <c r="A3086" s="38" t="s">
        <v>213</v>
      </c>
      <c r="B3086" s="38" t="s">
        <v>166</v>
      </c>
      <c r="C3086" s="38" t="s">
        <v>4534</v>
      </c>
      <c r="D3086" s="38" t="s">
        <v>4535</v>
      </c>
      <c r="E3086" s="38" t="s">
        <v>1573</v>
      </c>
      <c r="F3086" s="38" t="s">
        <v>4536</v>
      </c>
      <c r="G3086" s="38" t="s">
        <v>2086</v>
      </c>
      <c r="H3086" s="38" t="s">
        <v>2665</v>
      </c>
      <c r="I3086" s="39">
        <v>432.18</v>
      </c>
      <c r="J3086" s="15">
        <f>VLOOKUP(LEFT(B3086,5),[1]Percents!$C:$M,9,FALSE)</f>
        <v>4.4049999999999999E-2</v>
      </c>
      <c r="K3086" s="13">
        <f t="shared" si="48"/>
        <v>19.037528999999999</v>
      </c>
      <c r="L3086" s="22"/>
    </row>
    <row r="3087" spans="1:12" s="40" customFormat="1" ht="14.25" customHeight="1" x14ac:dyDescent="0.25">
      <c r="A3087" s="38" t="s">
        <v>213</v>
      </c>
      <c r="B3087" s="38" t="s">
        <v>211</v>
      </c>
      <c r="C3087" s="38" t="s">
        <v>2485</v>
      </c>
      <c r="D3087" s="38" t="s">
        <v>1574</v>
      </c>
      <c r="E3087" s="38" t="s">
        <v>352</v>
      </c>
      <c r="F3087" s="38" t="s">
        <v>1575</v>
      </c>
      <c r="G3087" s="38" t="s">
        <v>1721</v>
      </c>
      <c r="H3087" s="38" t="s">
        <v>2665</v>
      </c>
      <c r="I3087" s="39">
        <v>55832.210000000006</v>
      </c>
      <c r="J3087" s="15">
        <f>VLOOKUP(LEFT(B3087,5),[1]Percents!$C:$M,9,FALSE)</f>
        <v>0</v>
      </c>
      <c r="K3087" s="13">
        <f t="shared" si="48"/>
        <v>0</v>
      </c>
      <c r="L3087" s="22"/>
    </row>
    <row r="3088" spans="1:12" s="40" customFormat="1" ht="14.25" customHeight="1" x14ac:dyDescent="0.25">
      <c r="A3088" s="38" t="s">
        <v>213</v>
      </c>
      <c r="B3088" s="38" t="s">
        <v>120</v>
      </c>
      <c r="C3088" s="38" t="s">
        <v>9106</v>
      </c>
      <c r="D3088" s="38" t="s">
        <v>9107</v>
      </c>
      <c r="E3088" s="38" t="s">
        <v>6737</v>
      </c>
      <c r="F3088" s="38" t="s">
        <v>9108</v>
      </c>
      <c r="G3088" s="38" t="s">
        <v>9109</v>
      </c>
      <c r="H3088" s="38" t="s">
        <v>2665</v>
      </c>
      <c r="I3088" s="39">
        <v>18.34</v>
      </c>
      <c r="J3088" s="15">
        <f>VLOOKUP(LEFT(B3088,5),[1]Percents!$C:$M,9,FALSE)</f>
        <v>0</v>
      </c>
      <c r="K3088" s="13">
        <f t="shared" si="48"/>
        <v>0</v>
      </c>
      <c r="L3088" s="22"/>
    </row>
    <row r="3089" spans="1:12" s="40" customFormat="1" ht="14.25" customHeight="1" x14ac:dyDescent="0.25">
      <c r="A3089" s="38" t="s">
        <v>243</v>
      </c>
      <c r="B3089" s="38" t="s">
        <v>50</v>
      </c>
      <c r="C3089" s="38" t="s">
        <v>2486</v>
      </c>
      <c r="D3089" s="38" t="s">
        <v>1576</v>
      </c>
      <c r="E3089" s="38" t="s">
        <v>348</v>
      </c>
      <c r="F3089" s="38" t="s">
        <v>1577</v>
      </c>
      <c r="G3089" s="38" t="s">
        <v>1750</v>
      </c>
      <c r="H3089" s="38" t="s">
        <v>2665</v>
      </c>
      <c r="I3089" s="39">
        <v>64410.7</v>
      </c>
      <c r="J3089" s="15">
        <f>VLOOKUP(LEFT(B3089,5),[1]Percents!$C:$M,9,FALSE)</f>
        <v>0</v>
      </c>
      <c r="K3089" s="13">
        <f t="shared" si="48"/>
        <v>0</v>
      </c>
      <c r="L3089" s="22"/>
    </row>
    <row r="3090" spans="1:12" s="40" customFormat="1" ht="14.25" customHeight="1" x14ac:dyDescent="0.25">
      <c r="A3090" s="38" t="s">
        <v>213</v>
      </c>
      <c r="B3090" s="38" t="s">
        <v>2331</v>
      </c>
      <c r="C3090" s="38" t="s">
        <v>9698</v>
      </c>
      <c r="D3090" s="38" t="s">
        <v>9699</v>
      </c>
      <c r="E3090" s="38" t="s">
        <v>9700</v>
      </c>
      <c r="F3090" s="38" t="s">
        <v>9701</v>
      </c>
      <c r="G3090" s="38" t="s">
        <v>1750</v>
      </c>
      <c r="H3090" s="38" t="s">
        <v>2665</v>
      </c>
      <c r="I3090" s="39">
        <v>4101.55</v>
      </c>
      <c r="J3090" s="15">
        <f>VLOOKUP(LEFT(B3090,5),[1]Percents!$C:$M,9,FALSE)</f>
        <v>0</v>
      </c>
      <c r="K3090" s="13">
        <f t="shared" si="48"/>
        <v>0</v>
      </c>
      <c r="L3090" s="22"/>
    </row>
    <row r="3091" spans="1:12" s="40" customFormat="1" ht="14.25" customHeight="1" x14ac:dyDescent="0.25">
      <c r="A3091" s="38" t="s">
        <v>243</v>
      </c>
      <c r="B3091" s="38" t="s">
        <v>118</v>
      </c>
      <c r="C3091" s="38" t="s">
        <v>7581</v>
      </c>
      <c r="D3091" s="38" t="s">
        <v>7582</v>
      </c>
      <c r="E3091" s="38" t="s">
        <v>1342</v>
      </c>
      <c r="F3091" s="38" t="s">
        <v>7583</v>
      </c>
      <c r="G3091" s="38" t="s">
        <v>1769</v>
      </c>
      <c r="H3091" s="38" t="s">
        <v>2665</v>
      </c>
      <c r="I3091" s="39">
        <v>18135.34</v>
      </c>
      <c r="J3091" s="15">
        <f>VLOOKUP(LEFT(B3091,5),[1]Percents!$C:$M,9,FALSE)</f>
        <v>0</v>
      </c>
      <c r="K3091" s="13">
        <f t="shared" si="48"/>
        <v>0</v>
      </c>
      <c r="L3091" s="22"/>
    </row>
    <row r="3092" spans="1:12" s="40" customFormat="1" ht="14.25" customHeight="1" x14ac:dyDescent="0.25">
      <c r="A3092" s="38" t="s">
        <v>213</v>
      </c>
      <c r="B3092" s="38" t="s">
        <v>105</v>
      </c>
      <c r="C3092" s="38" t="s">
        <v>5688</v>
      </c>
      <c r="D3092" s="38" t="s">
        <v>5689</v>
      </c>
      <c r="E3092" s="38" t="s">
        <v>311</v>
      </c>
      <c r="F3092" s="38" t="s">
        <v>1647</v>
      </c>
      <c r="G3092" s="38" t="s">
        <v>5420</v>
      </c>
      <c r="H3092" s="38" t="s">
        <v>2665</v>
      </c>
      <c r="I3092" s="39">
        <v>75572.759999999995</v>
      </c>
      <c r="J3092" s="15">
        <f>VLOOKUP(LEFT(B3092,5),[1]Percents!$C:$M,9,FALSE)</f>
        <v>0</v>
      </c>
      <c r="K3092" s="13">
        <f t="shared" si="48"/>
        <v>0</v>
      </c>
      <c r="L3092" s="22"/>
    </row>
    <row r="3093" spans="1:12" s="40" customFormat="1" ht="14.25" customHeight="1" x14ac:dyDescent="0.25">
      <c r="A3093" s="38" t="s">
        <v>213</v>
      </c>
      <c r="B3093" s="38" t="s">
        <v>258</v>
      </c>
      <c r="C3093" s="38" t="s">
        <v>2487</v>
      </c>
      <c r="D3093" s="38" t="s">
        <v>1648</v>
      </c>
      <c r="E3093" s="38" t="s">
        <v>541</v>
      </c>
      <c r="F3093" s="38" t="s">
        <v>1649</v>
      </c>
      <c r="G3093" s="38" t="s">
        <v>1766</v>
      </c>
      <c r="H3093" s="38" t="s">
        <v>2665</v>
      </c>
      <c r="I3093" s="39">
        <v>1284.23</v>
      </c>
      <c r="J3093" s="15">
        <f>VLOOKUP(LEFT(B3093,5),[1]Percents!$C:$M,9,FALSE)</f>
        <v>4.4049999999999999E-2</v>
      </c>
      <c r="K3093" s="13">
        <f t="shared" si="48"/>
        <v>56.570331500000002</v>
      </c>
      <c r="L3093" s="22"/>
    </row>
    <row r="3094" spans="1:12" s="40" customFormat="1" ht="14.25" customHeight="1" x14ac:dyDescent="0.25">
      <c r="A3094" s="38" t="s">
        <v>213</v>
      </c>
      <c r="B3094" s="38" t="s">
        <v>258</v>
      </c>
      <c r="C3094" s="38" t="s">
        <v>2488</v>
      </c>
      <c r="D3094" s="38" t="s">
        <v>1650</v>
      </c>
      <c r="E3094" s="38" t="s">
        <v>1374</v>
      </c>
      <c r="F3094" s="38" t="s">
        <v>1651</v>
      </c>
      <c r="G3094" s="38" t="s">
        <v>2365</v>
      </c>
      <c r="H3094" s="38" t="s">
        <v>2665</v>
      </c>
      <c r="I3094" s="39">
        <v>1192.94</v>
      </c>
      <c r="J3094" s="15">
        <f>VLOOKUP(LEFT(B3094,5),[1]Percents!$C:$M,9,FALSE)</f>
        <v>4.4049999999999999E-2</v>
      </c>
      <c r="K3094" s="13">
        <f t="shared" si="48"/>
        <v>52.549007000000003</v>
      </c>
      <c r="L3094" s="22"/>
    </row>
    <row r="3095" spans="1:12" s="40" customFormat="1" ht="14.25" customHeight="1" x14ac:dyDescent="0.25">
      <c r="A3095" s="38" t="s">
        <v>242</v>
      </c>
      <c r="B3095" s="38" t="s">
        <v>325</v>
      </c>
      <c r="C3095" s="38" t="s">
        <v>3092</v>
      </c>
      <c r="D3095" s="38" t="s">
        <v>3093</v>
      </c>
      <c r="E3095" s="38" t="s">
        <v>359</v>
      </c>
      <c r="F3095" s="38" t="s">
        <v>3094</v>
      </c>
      <c r="G3095" s="38" t="s">
        <v>1750</v>
      </c>
      <c r="H3095" s="38" t="s">
        <v>2665</v>
      </c>
      <c r="I3095" s="39">
        <v>20154.259999999998</v>
      </c>
      <c r="J3095" s="15">
        <f>VLOOKUP(LEFT(B3095,5),[1]Percents!$C:$M,9,FALSE)</f>
        <v>0</v>
      </c>
      <c r="K3095" s="13">
        <f t="shared" si="48"/>
        <v>0</v>
      </c>
      <c r="L3095" s="22"/>
    </row>
    <row r="3096" spans="1:12" s="40" customFormat="1" ht="14.25" customHeight="1" x14ac:dyDescent="0.25">
      <c r="A3096" s="38" t="s">
        <v>243</v>
      </c>
      <c r="B3096" s="38" t="s">
        <v>2543</v>
      </c>
      <c r="C3096" s="38" t="s">
        <v>2650</v>
      </c>
      <c r="D3096" s="38" t="s">
        <v>2651</v>
      </c>
      <c r="E3096" s="38" t="s">
        <v>581</v>
      </c>
      <c r="F3096" s="38" t="s">
        <v>2652</v>
      </c>
      <c r="G3096" s="38" t="s">
        <v>1710</v>
      </c>
      <c r="H3096" s="38" t="s">
        <v>2665</v>
      </c>
      <c r="I3096" s="39">
        <v>28452.95</v>
      </c>
      <c r="J3096" s="15">
        <f>VLOOKUP(LEFT(B3096,5),[1]Percents!$C:$M,9,FALSE)</f>
        <v>0</v>
      </c>
      <c r="K3096" s="13">
        <f t="shared" si="48"/>
        <v>0</v>
      </c>
      <c r="L3096" s="22"/>
    </row>
    <row r="3097" spans="1:12" s="40" customFormat="1" ht="14.25" customHeight="1" x14ac:dyDescent="0.25">
      <c r="A3097" s="38" t="s">
        <v>65</v>
      </c>
      <c r="B3097" s="38" t="s">
        <v>1135</v>
      </c>
      <c r="C3097" s="38" t="s">
        <v>9702</v>
      </c>
      <c r="D3097" s="38" t="s">
        <v>9703</v>
      </c>
      <c r="E3097" s="38" t="s">
        <v>924</v>
      </c>
      <c r="F3097" s="38" t="s">
        <v>9704</v>
      </c>
      <c r="G3097" s="38" t="s">
        <v>1721</v>
      </c>
      <c r="H3097" s="38" t="s">
        <v>2665</v>
      </c>
      <c r="I3097" s="39">
        <v>13426.2</v>
      </c>
      <c r="J3097" s="15">
        <f>VLOOKUP(LEFT(B3097,5),[1]Percents!$C:$M,9,FALSE)</f>
        <v>0</v>
      </c>
      <c r="K3097" s="13">
        <f t="shared" si="48"/>
        <v>0</v>
      </c>
      <c r="L3097" s="22"/>
    </row>
    <row r="3098" spans="1:12" s="40" customFormat="1" ht="14.25" customHeight="1" x14ac:dyDescent="0.25">
      <c r="A3098" s="38" t="s">
        <v>213</v>
      </c>
      <c r="B3098" s="38" t="s">
        <v>61</v>
      </c>
      <c r="C3098" s="38" t="s">
        <v>2899</v>
      </c>
      <c r="D3098" s="38" t="s">
        <v>2900</v>
      </c>
      <c r="E3098" s="38" t="s">
        <v>100</v>
      </c>
      <c r="F3098" s="38" t="s">
        <v>2901</v>
      </c>
      <c r="G3098" s="38" t="s">
        <v>2020</v>
      </c>
      <c r="H3098" s="38" t="s">
        <v>2665</v>
      </c>
      <c r="I3098" s="39">
        <v>3355.87</v>
      </c>
      <c r="J3098" s="15">
        <f>VLOOKUP(LEFT(B3098,5),[1]Percents!$C:$M,9,FALSE)</f>
        <v>0</v>
      </c>
      <c r="K3098" s="13">
        <f t="shared" si="48"/>
        <v>0</v>
      </c>
      <c r="L3098" s="22"/>
    </row>
    <row r="3099" spans="1:12" s="40" customFormat="1" ht="14.25" customHeight="1" x14ac:dyDescent="0.25">
      <c r="A3099" s="38" t="s">
        <v>141</v>
      </c>
      <c r="B3099" s="38" t="s">
        <v>555</v>
      </c>
      <c r="C3099" s="38" t="s">
        <v>3868</v>
      </c>
      <c r="D3099" s="38" t="s">
        <v>3869</v>
      </c>
      <c r="E3099" s="38" t="s">
        <v>24</v>
      </c>
      <c r="F3099" s="38" t="s">
        <v>3870</v>
      </c>
      <c r="G3099" s="38" t="s">
        <v>1766</v>
      </c>
      <c r="H3099" s="38" t="s">
        <v>2665</v>
      </c>
      <c r="I3099" s="39">
        <v>12222.2</v>
      </c>
      <c r="J3099" s="15">
        <f>VLOOKUP(LEFT(B3099,5),[1]Percents!$C:$M,9,FALSE)</f>
        <v>0.64170000000000005</v>
      </c>
      <c r="K3099" s="13">
        <f t="shared" si="48"/>
        <v>7842.985740000001</v>
      </c>
      <c r="L3099" s="22"/>
    </row>
    <row r="3100" spans="1:12" s="40" customFormat="1" ht="14.25" customHeight="1" x14ac:dyDescent="0.25">
      <c r="A3100" s="38" t="s">
        <v>243</v>
      </c>
      <c r="B3100" s="38" t="s">
        <v>118</v>
      </c>
      <c r="C3100" s="38" t="s">
        <v>2489</v>
      </c>
      <c r="D3100" s="38" t="s">
        <v>2490</v>
      </c>
      <c r="E3100" s="38" t="s">
        <v>40</v>
      </c>
      <c r="F3100" s="38" t="s">
        <v>2491</v>
      </c>
      <c r="G3100" s="38" t="s">
        <v>2322</v>
      </c>
      <c r="H3100" s="38" t="s">
        <v>2665</v>
      </c>
      <c r="I3100" s="39">
        <v>87327.5</v>
      </c>
      <c r="J3100" s="15">
        <f>VLOOKUP(LEFT(B3100,5),[1]Percents!$C:$M,9,FALSE)</f>
        <v>0</v>
      </c>
      <c r="K3100" s="13">
        <f t="shared" si="48"/>
        <v>0</v>
      </c>
      <c r="L3100" s="22"/>
    </row>
    <row r="3101" spans="1:12" s="40" customFormat="1" ht="14.25" customHeight="1" x14ac:dyDescent="0.25">
      <c r="A3101" s="38" t="s">
        <v>242</v>
      </c>
      <c r="B3101" s="38" t="s">
        <v>122</v>
      </c>
      <c r="C3101" s="38" t="s">
        <v>2492</v>
      </c>
      <c r="D3101" s="38" t="s">
        <v>2493</v>
      </c>
      <c r="E3101" s="38" t="s">
        <v>380</v>
      </c>
      <c r="F3101" s="38" t="s">
        <v>2494</v>
      </c>
      <c r="G3101" s="38" t="s">
        <v>2495</v>
      </c>
      <c r="H3101" s="38" t="s">
        <v>2665</v>
      </c>
      <c r="I3101" s="39">
        <v>102574.67</v>
      </c>
      <c r="J3101" s="15">
        <f>VLOOKUP(LEFT(B3101,5),[1]Percents!$C:$M,9,FALSE)</f>
        <v>0</v>
      </c>
      <c r="K3101" s="13">
        <f t="shared" si="48"/>
        <v>0</v>
      </c>
      <c r="L3101" s="22"/>
    </row>
    <row r="3102" spans="1:12" s="40" customFormat="1" ht="14.25" customHeight="1" x14ac:dyDescent="0.25">
      <c r="A3102" s="38" t="s">
        <v>242</v>
      </c>
      <c r="B3102" s="38" t="s">
        <v>122</v>
      </c>
      <c r="C3102" s="38" t="s">
        <v>2496</v>
      </c>
      <c r="D3102" s="38" t="s">
        <v>2497</v>
      </c>
      <c r="E3102" s="38" t="s">
        <v>380</v>
      </c>
      <c r="F3102" s="38" t="s">
        <v>2498</v>
      </c>
      <c r="G3102" s="38" t="s">
        <v>1721</v>
      </c>
      <c r="H3102" s="38" t="s">
        <v>2665</v>
      </c>
      <c r="I3102" s="39">
        <v>1794.25</v>
      </c>
      <c r="J3102" s="15">
        <f>VLOOKUP(LEFT(B3102,5),[1]Percents!$C:$M,9,FALSE)</f>
        <v>0</v>
      </c>
      <c r="K3102" s="13">
        <f t="shared" ref="K3102:K3165" si="49">+J3102*I3102</f>
        <v>0</v>
      </c>
      <c r="L3102" s="22"/>
    </row>
    <row r="3103" spans="1:12" s="40" customFormat="1" ht="14.25" customHeight="1" x14ac:dyDescent="0.25">
      <c r="A3103" s="38" t="s">
        <v>213</v>
      </c>
      <c r="B3103" s="38" t="s">
        <v>232</v>
      </c>
      <c r="C3103" s="38" t="s">
        <v>11990</v>
      </c>
      <c r="D3103" s="38" t="s">
        <v>11991</v>
      </c>
      <c r="E3103" s="38" t="s">
        <v>9760</v>
      </c>
      <c r="F3103" s="38" t="s">
        <v>11992</v>
      </c>
      <c r="G3103" s="38" t="s">
        <v>1712</v>
      </c>
      <c r="H3103" s="38" t="s">
        <v>2665</v>
      </c>
      <c r="I3103" s="41">
        <v>-210</v>
      </c>
      <c r="J3103" s="15">
        <f>VLOOKUP(LEFT(B3103,5),[1]Percents!$C:$M,9,FALSE)</f>
        <v>0</v>
      </c>
      <c r="K3103" s="13">
        <f t="shared" si="49"/>
        <v>0</v>
      </c>
      <c r="L3103" s="22"/>
    </row>
    <row r="3104" spans="1:12" s="40" customFormat="1" ht="14.25" customHeight="1" x14ac:dyDescent="0.25">
      <c r="A3104" s="38" t="s">
        <v>213</v>
      </c>
      <c r="B3104" s="38" t="s">
        <v>285</v>
      </c>
      <c r="C3104" s="38" t="s">
        <v>2499</v>
      </c>
      <c r="D3104" s="38" t="s">
        <v>2500</v>
      </c>
      <c r="E3104" s="38" t="s">
        <v>450</v>
      </c>
      <c r="F3104" s="38" t="s">
        <v>2501</v>
      </c>
      <c r="G3104" s="38" t="s">
        <v>2502</v>
      </c>
      <c r="H3104" s="38" t="s">
        <v>2665</v>
      </c>
      <c r="I3104" s="39">
        <v>21814.5</v>
      </c>
      <c r="J3104" s="15">
        <f>VLOOKUP(LEFT(B3104,5),[1]Percents!$C:$M,9,FALSE)</f>
        <v>0</v>
      </c>
      <c r="K3104" s="13">
        <f t="shared" si="49"/>
        <v>0</v>
      </c>
      <c r="L3104" s="22"/>
    </row>
    <row r="3105" spans="1:12" s="40" customFormat="1" ht="14.25" customHeight="1" x14ac:dyDescent="0.25">
      <c r="A3105" s="38" t="s">
        <v>213</v>
      </c>
      <c r="B3105" s="38" t="s">
        <v>226</v>
      </c>
      <c r="C3105" s="38" t="s">
        <v>9705</v>
      </c>
      <c r="D3105" s="38" t="s">
        <v>9706</v>
      </c>
      <c r="E3105" s="38" t="s">
        <v>251</v>
      </c>
      <c r="F3105" s="38" t="s">
        <v>9707</v>
      </c>
      <c r="G3105" s="38" t="s">
        <v>2020</v>
      </c>
      <c r="H3105" s="38" t="s">
        <v>2665</v>
      </c>
      <c r="I3105" s="39">
        <v>5058.18</v>
      </c>
      <c r="J3105" s="15">
        <f>VLOOKUP(LEFT(B3105,5),[1]Percents!$C:$M,9,FALSE)</f>
        <v>0</v>
      </c>
      <c r="K3105" s="13">
        <f t="shared" si="49"/>
        <v>0</v>
      </c>
      <c r="L3105" s="22"/>
    </row>
    <row r="3106" spans="1:12" s="40" customFormat="1" ht="14.25" customHeight="1" x14ac:dyDescent="0.25">
      <c r="A3106" s="38" t="s">
        <v>242</v>
      </c>
      <c r="B3106" s="38" t="s">
        <v>326</v>
      </c>
      <c r="C3106" s="38" t="s">
        <v>2653</v>
      </c>
      <c r="D3106" s="38" t="s">
        <v>2654</v>
      </c>
      <c r="E3106" s="38" t="s">
        <v>381</v>
      </c>
      <c r="F3106" s="38" t="s">
        <v>2655</v>
      </c>
      <c r="G3106" s="38" t="s">
        <v>1697</v>
      </c>
      <c r="H3106" s="38" t="s">
        <v>2665</v>
      </c>
      <c r="I3106" s="39">
        <v>1415.18</v>
      </c>
      <c r="J3106" s="15">
        <f>VLOOKUP(LEFT(B3106,5),[1]Percents!$C:$M,9,FALSE)</f>
        <v>0</v>
      </c>
      <c r="K3106" s="13">
        <f t="shared" si="49"/>
        <v>0</v>
      </c>
      <c r="L3106" s="22"/>
    </row>
    <row r="3107" spans="1:12" s="40" customFormat="1" ht="14.25" customHeight="1" x14ac:dyDescent="0.25">
      <c r="A3107" s="38" t="s">
        <v>243</v>
      </c>
      <c r="B3107" s="38" t="s">
        <v>118</v>
      </c>
      <c r="C3107" s="38" t="s">
        <v>12691</v>
      </c>
      <c r="D3107" s="38" t="s">
        <v>12692</v>
      </c>
      <c r="E3107" s="38" t="s">
        <v>39</v>
      </c>
      <c r="F3107" s="38" t="s">
        <v>12693</v>
      </c>
      <c r="G3107" s="38" t="s">
        <v>1760</v>
      </c>
      <c r="H3107" s="38" t="s">
        <v>2665</v>
      </c>
      <c r="I3107" s="39">
        <v>3589.04</v>
      </c>
      <c r="J3107" s="15">
        <f>VLOOKUP(LEFT(B3107,5),[1]Percents!$C:$M,9,FALSE)</f>
        <v>0</v>
      </c>
      <c r="K3107" s="13">
        <f t="shared" si="49"/>
        <v>0</v>
      </c>
      <c r="L3107" s="22"/>
    </row>
    <row r="3108" spans="1:12" s="40" customFormat="1" ht="14.25" customHeight="1" x14ac:dyDescent="0.25">
      <c r="A3108" s="38" t="s">
        <v>243</v>
      </c>
      <c r="B3108" s="38" t="s">
        <v>118</v>
      </c>
      <c r="C3108" s="38" t="s">
        <v>2790</v>
      </c>
      <c r="D3108" s="38" t="s">
        <v>2791</v>
      </c>
      <c r="E3108" s="38" t="s">
        <v>2792</v>
      </c>
      <c r="F3108" s="38" t="s">
        <v>2793</v>
      </c>
      <c r="G3108" s="38" t="s">
        <v>2789</v>
      </c>
      <c r="H3108" s="38" t="s">
        <v>2665</v>
      </c>
      <c r="I3108" s="39">
        <v>1449.58</v>
      </c>
      <c r="J3108" s="15">
        <f>VLOOKUP(LEFT(B3108,5),[1]Percents!$C:$M,9,FALSE)</f>
        <v>0</v>
      </c>
      <c r="K3108" s="13">
        <f t="shared" si="49"/>
        <v>0</v>
      </c>
      <c r="L3108" s="22"/>
    </row>
    <row r="3109" spans="1:12" s="40" customFormat="1" ht="14.25" customHeight="1" x14ac:dyDescent="0.25">
      <c r="A3109" s="38" t="s">
        <v>213</v>
      </c>
      <c r="B3109" s="38" t="s">
        <v>285</v>
      </c>
      <c r="C3109" s="38" t="s">
        <v>2657</v>
      </c>
      <c r="D3109" s="38" t="s">
        <v>2658</v>
      </c>
      <c r="E3109" s="38" t="s">
        <v>286</v>
      </c>
      <c r="F3109" s="38" t="s">
        <v>2659</v>
      </c>
      <c r="G3109" s="38" t="s">
        <v>1769</v>
      </c>
      <c r="H3109" s="38" t="s">
        <v>2665</v>
      </c>
      <c r="I3109" s="39">
        <v>917.64</v>
      </c>
      <c r="J3109" s="15">
        <f>VLOOKUP(LEFT(B3109,5),[1]Percents!$C:$M,9,FALSE)</f>
        <v>0</v>
      </c>
      <c r="K3109" s="13">
        <f t="shared" si="49"/>
        <v>0</v>
      </c>
      <c r="L3109" s="22"/>
    </row>
    <row r="3110" spans="1:12" s="40" customFormat="1" ht="14.25" customHeight="1" x14ac:dyDescent="0.25">
      <c r="A3110" s="38" t="s">
        <v>213</v>
      </c>
      <c r="B3110" s="38" t="s">
        <v>285</v>
      </c>
      <c r="C3110" s="38" t="s">
        <v>10246</v>
      </c>
      <c r="D3110" s="38" t="s">
        <v>10247</v>
      </c>
      <c r="E3110" s="38" t="s">
        <v>286</v>
      </c>
      <c r="F3110" s="38" t="s">
        <v>2659</v>
      </c>
      <c r="G3110" s="38" t="s">
        <v>8076</v>
      </c>
      <c r="H3110" s="38" t="s">
        <v>2665</v>
      </c>
      <c r="I3110" s="39">
        <v>8423.61</v>
      </c>
      <c r="J3110" s="15">
        <f>VLOOKUP(LEFT(B3110,5),[1]Percents!$C:$M,9,FALSE)</f>
        <v>0</v>
      </c>
      <c r="K3110" s="13">
        <f t="shared" si="49"/>
        <v>0</v>
      </c>
      <c r="L3110" s="22"/>
    </row>
    <row r="3111" spans="1:12" s="40" customFormat="1" ht="14.25" customHeight="1" x14ac:dyDescent="0.25">
      <c r="A3111" s="38" t="s">
        <v>213</v>
      </c>
      <c r="B3111" s="38" t="s">
        <v>160</v>
      </c>
      <c r="C3111" s="38" t="s">
        <v>7321</v>
      </c>
      <c r="D3111" s="38" t="s">
        <v>7322</v>
      </c>
      <c r="E3111" s="38" t="s">
        <v>156</v>
      </c>
      <c r="F3111" s="38" t="s">
        <v>7323</v>
      </c>
      <c r="G3111" s="38" t="s">
        <v>1739</v>
      </c>
      <c r="H3111" s="38" t="s">
        <v>2665</v>
      </c>
      <c r="I3111" s="41">
        <v>-73.399999999999991</v>
      </c>
      <c r="J3111" s="15">
        <f>VLOOKUP(LEFT(B3111,5),[1]Percents!$C:$M,9,FALSE)</f>
        <v>4.4049999999999999E-2</v>
      </c>
      <c r="K3111" s="13">
        <f t="shared" si="49"/>
        <v>-3.2332699999999996</v>
      </c>
      <c r="L3111" s="22"/>
    </row>
    <row r="3112" spans="1:12" s="40" customFormat="1" ht="14.25" customHeight="1" x14ac:dyDescent="0.25">
      <c r="A3112" s="38" t="s">
        <v>213</v>
      </c>
      <c r="B3112" s="38" t="s">
        <v>134</v>
      </c>
      <c r="C3112" s="38" t="s">
        <v>2797</v>
      </c>
      <c r="D3112" s="38" t="s">
        <v>2798</v>
      </c>
      <c r="E3112" s="38" t="s">
        <v>1452</v>
      </c>
      <c r="F3112" s="38" t="s">
        <v>2799</v>
      </c>
      <c r="G3112" s="38" t="s">
        <v>2040</v>
      </c>
      <c r="H3112" s="38" t="s">
        <v>2665</v>
      </c>
      <c r="I3112" s="39">
        <v>6028.0300000000007</v>
      </c>
      <c r="J3112" s="15">
        <f>VLOOKUP(LEFT(B3112,5),[1]Percents!$C:$M,9,FALSE)</f>
        <v>0</v>
      </c>
      <c r="K3112" s="13">
        <f t="shared" si="49"/>
        <v>0</v>
      </c>
      <c r="L3112" s="22"/>
    </row>
    <row r="3113" spans="1:12" s="40" customFormat="1" ht="14.25" customHeight="1" x14ac:dyDescent="0.25">
      <c r="A3113" s="38" t="s">
        <v>213</v>
      </c>
      <c r="B3113" s="38" t="s">
        <v>225</v>
      </c>
      <c r="C3113" s="38" t="s">
        <v>2801</v>
      </c>
      <c r="D3113" s="38" t="s">
        <v>2802</v>
      </c>
      <c r="E3113" s="38" t="s">
        <v>6700</v>
      </c>
      <c r="F3113" s="38" t="s">
        <v>2803</v>
      </c>
      <c r="G3113" s="38" t="s">
        <v>1851</v>
      </c>
      <c r="H3113" s="38" t="s">
        <v>2665</v>
      </c>
      <c r="I3113" s="39">
        <v>11696.8</v>
      </c>
      <c r="J3113" s="15">
        <f>VLOOKUP(LEFT(B3113,5),[1]Percents!$C:$M,9,FALSE)</f>
        <v>0</v>
      </c>
      <c r="K3113" s="13">
        <f t="shared" si="49"/>
        <v>0</v>
      </c>
      <c r="L3113" s="22"/>
    </row>
    <row r="3114" spans="1:12" s="40" customFormat="1" ht="14.25" customHeight="1" x14ac:dyDescent="0.25">
      <c r="A3114" s="38" t="s">
        <v>243</v>
      </c>
      <c r="B3114" s="38" t="s">
        <v>314</v>
      </c>
      <c r="C3114" s="38" t="s">
        <v>6225</v>
      </c>
      <c r="D3114" s="38" t="s">
        <v>6226</v>
      </c>
      <c r="E3114" s="38" t="s">
        <v>436</v>
      </c>
      <c r="F3114" s="38" t="s">
        <v>2804</v>
      </c>
      <c r="G3114" s="38" t="s">
        <v>3357</v>
      </c>
      <c r="H3114" s="38" t="s">
        <v>2665</v>
      </c>
      <c r="I3114" s="39">
        <v>18167.78</v>
      </c>
      <c r="J3114" s="15">
        <f>VLOOKUP(LEFT(B3114,5),[1]Percents!$C:$M,9,FALSE)</f>
        <v>0</v>
      </c>
      <c r="K3114" s="13">
        <f t="shared" si="49"/>
        <v>0</v>
      </c>
      <c r="L3114" s="22"/>
    </row>
    <row r="3115" spans="1:12" s="40" customFormat="1" ht="14.25" customHeight="1" x14ac:dyDescent="0.25">
      <c r="A3115" s="38" t="s">
        <v>243</v>
      </c>
      <c r="B3115" s="38" t="s">
        <v>364</v>
      </c>
      <c r="C3115" s="38" t="s">
        <v>2805</v>
      </c>
      <c r="D3115" s="38" t="s">
        <v>2806</v>
      </c>
      <c r="E3115" s="38" t="s">
        <v>620</v>
      </c>
      <c r="F3115" s="38" t="s">
        <v>2807</v>
      </c>
      <c r="G3115" s="38" t="s">
        <v>1766</v>
      </c>
      <c r="H3115" s="38" t="s">
        <v>2665</v>
      </c>
      <c r="I3115" s="39">
        <v>17597.2</v>
      </c>
      <c r="J3115" s="15">
        <f>VLOOKUP(LEFT(B3115,5),[1]Percents!$C:$M,9,FALSE)</f>
        <v>0</v>
      </c>
      <c r="K3115" s="13">
        <f t="shared" si="49"/>
        <v>0</v>
      </c>
      <c r="L3115" s="22"/>
    </row>
    <row r="3116" spans="1:12" s="40" customFormat="1" ht="14.25" customHeight="1" x14ac:dyDescent="0.25">
      <c r="A3116" s="38" t="s">
        <v>213</v>
      </c>
      <c r="B3116" s="38" t="s">
        <v>285</v>
      </c>
      <c r="C3116" s="38" t="s">
        <v>9708</v>
      </c>
      <c r="D3116" s="38" t="s">
        <v>9709</v>
      </c>
      <c r="E3116" s="38" t="s">
        <v>286</v>
      </c>
      <c r="F3116" s="38" t="s">
        <v>9710</v>
      </c>
      <c r="G3116" s="38" t="s">
        <v>2023</v>
      </c>
      <c r="H3116" s="38" t="s">
        <v>2665</v>
      </c>
      <c r="I3116" s="39">
        <v>14727.66</v>
      </c>
      <c r="J3116" s="15">
        <f>VLOOKUP(LEFT(B3116,5),[1]Percents!$C:$M,9,FALSE)</f>
        <v>0</v>
      </c>
      <c r="K3116" s="13">
        <f t="shared" si="49"/>
        <v>0</v>
      </c>
      <c r="L3116" s="22"/>
    </row>
    <row r="3117" spans="1:12" s="40" customFormat="1" ht="14.25" customHeight="1" x14ac:dyDescent="0.25">
      <c r="A3117" s="38" t="s">
        <v>213</v>
      </c>
      <c r="B3117" s="38" t="s">
        <v>2</v>
      </c>
      <c r="C3117" s="38" t="s">
        <v>2903</v>
      </c>
      <c r="D3117" s="38" t="s">
        <v>2904</v>
      </c>
      <c r="E3117" s="38" t="s">
        <v>2649</v>
      </c>
      <c r="F3117" s="38" t="s">
        <v>2905</v>
      </c>
      <c r="G3117" s="38" t="s">
        <v>2632</v>
      </c>
      <c r="H3117" s="38" t="s">
        <v>2665</v>
      </c>
      <c r="I3117" s="39">
        <v>2449.02</v>
      </c>
      <c r="J3117" s="15">
        <f>VLOOKUP(LEFT(B3117,5),[1]Percents!$C:$M,9,FALSE)</f>
        <v>0</v>
      </c>
      <c r="K3117" s="13">
        <f t="shared" si="49"/>
        <v>0</v>
      </c>
      <c r="L3117" s="22"/>
    </row>
    <row r="3118" spans="1:12" s="40" customFormat="1" ht="14.25" customHeight="1" x14ac:dyDescent="0.25">
      <c r="A3118" s="38" t="s">
        <v>89</v>
      </c>
      <c r="B3118" s="38" t="s">
        <v>90</v>
      </c>
      <c r="C3118" s="38" t="s">
        <v>2969</v>
      </c>
      <c r="D3118" s="38" t="s">
        <v>2970</v>
      </c>
      <c r="E3118" s="38" t="s">
        <v>91</v>
      </c>
      <c r="F3118" s="38" t="s">
        <v>2971</v>
      </c>
      <c r="G3118" s="38" t="s">
        <v>2571</v>
      </c>
      <c r="H3118" s="38" t="s">
        <v>2665</v>
      </c>
      <c r="I3118" s="39">
        <v>913.40999999999985</v>
      </c>
      <c r="J3118" s="15">
        <f>VLOOKUP(LEFT(B3118,5),[1]Percents!$C:$M,9,FALSE)</f>
        <v>0</v>
      </c>
      <c r="K3118" s="13">
        <f t="shared" si="49"/>
        <v>0</v>
      </c>
      <c r="L3118" s="22"/>
    </row>
    <row r="3119" spans="1:12" s="40" customFormat="1" ht="14.25" customHeight="1" x14ac:dyDescent="0.25">
      <c r="A3119" s="38" t="s">
        <v>213</v>
      </c>
      <c r="B3119" s="38" t="s">
        <v>120</v>
      </c>
      <c r="C3119" s="38" t="s">
        <v>2972</v>
      </c>
      <c r="D3119" s="38" t="s">
        <v>2973</v>
      </c>
      <c r="E3119" s="38" t="s">
        <v>6737</v>
      </c>
      <c r="F3119" s="38" t="s">
        <v>2974</v>
      </c>
      <c r="G3119" s="38" t="s">
        <v>2619</v>
      </c>
      <c r="H3119" s="38" t="s">
        <v>2665</v>
      </c>
      <c r="I3119" s="39">
        <v>124.75</v>
      </c>
      <c r="J3119" s="15">
        <f>VLOOKUP(LEFT(B3119,5),[1]Percents!$C:$M,9,FALSE)</f>
        <v>0</v>
      </c>
      <c r="K3119" s="13">
        <f t="shared" si="49"/>
        <v>0</v>
      </c>
      <c r="L3119" s="22"/>
    </row>
    <row r="3120" spans="1:12" s="40" customFormat="1" ht="14.25" customHeight="1" x14ac:dyDescent="0.25">
      <c r="A3120" s="38" t="s">
        <v>213</v>
      </c>
      <c r="B3120" s="38" t="s">
        <v>495</v>
      </c>
      <c r="C3120" s="38" t="s">
        <v>2907</v>
      </c>
      <c r="D3120" s="38" t="s">
        <v>2908</v>
      </c>
      <c r="E3120" s="38" t="s">
        <v>2698</v>
      </c>
      <c r="F3120" s="38" t="s">
        <v>2909</v>
      </c>
      <c r="G3120" s="38" t="s">
        <v>2910</v>
      </c>
      <c r="H3120" s="38" t="s">
        <v>2665</v>
      </c>
      <c r="I3120" s="39">
        <v>76586.240000000005</v>
      </c>
      <c r="J3120" s="15">
        <f>VLOOKUP(LEFT(B3120,5),[1]Percents!$C:$M,9,FALSE)</f>
        <v>0</v>
      </c>
      <c r="K3120" s="13">
        <f t="shared" si="49"/>
        <v>0</v>
      </c>
      <c r="L3120" s="22"/>
    </row>
    <row r="3121" spans="1:12" s="40" customFormat="1" ht="14.25" customHeight="1" x14ac:dyDescent="0.25">
      <c r="A3121" s="38" t="s">
        <v>213</v>
      </c>
      <c r="B3121" s="38" t="s">
        <v>11</v>
      </c>
      <c r="C3121" s="38" t="s">
        <v>3706</v>
      </c>
      <c r="D3121" s="38" t="s">
        <v>3707</v>
      </c>
      <c r="E3121" s="38" t="s">
        <v>6701</v>
      </c>
      <c r="F3121" s="38" t="s">
        <v>3708</v>
      </c>
      <c r="G3121" s="38" t="s">
        <v>1721</v>
      </c>
      <c r="H3121" s="38" t="s">
        <v>2665</v>
      </c>
      <c r="I3121" s="39">
        <v>2725.44</v>
      </c>
      <c r="J3121" s="15">
        <f>VLOOKUP(LEFT(B3121,5),[1]Percents!$C:$M,9,FALSE)</f>
        <v>0</v>
      </c>
      <c r="K3121" s="13">
        <f t="shared" si="49"/>
        <v>0</v>
      </c>
      <c r="L3121" s="22"/>
    </row>
    <row r="3122" spans="1:12" s="40" customFormat="1" ht="14.25" customHeight="1" x14ac:dyDescent="0.25">
      <c r="A3122" s="38" t="s">
        <v>213</v>
      </c>
      <c r="B3122" s="38" t="s">
        <v>79</v>
      </c>
      <c r="C3122" s="38" t="s">
        <v>2979</v>
      </c>
      <c r="D3122" s="38" t="s">
        <v>2980</v>
      </c>
      <c r="E3122" s="38" t="s">
        <v>391</v>
      </c>
      <c r="F3122" s="38" t="s">
        <v>2981</v>
      </c>
      <c r="G3122" s="38" t="s">
        <v>1851</v>
      </c>
      <c r="H3122" s="38" t="s">
        <v>2665</v>
      </c>
      <c r="I3122" s="39">
        <v>14390.41</v>
      </c>
      <c r="J3122" s="15">
        <f>VLOOKUP(LEFT(B3122,5),[1]Percents!$C:$M,9,FALSE)</f>
        <v>0</v>
      </c>
      <c r="K3122" s="13">
        <f t="shared" si="49"/>
        <v>0</v>
      </c>
      <c r="L3122" s="22"/>
    </row>
    <row r="3123" spans="1:12" s="40" customFormat="1" ht="14.25" customHeight="1" x14ac:dyDescent="0.25">
      <c r="A3123" s="38" t="s">
        <v>66</v>
      </c>
      <c r="B3123" s="38" t="s">
        <v>3520</v>
      </c>
      <c r="C3123" s="38" t="s">
        <v>11993</v>
      </c>
      <c r="D3123" s="38" t="s">
        <v>11994</v>
      </c>
      <c r="E3123" s="38" t="s">
        <v>3197</v>
      </c>
      <c r="F3123" s="38" t="s">
        <v>11995</v>
      </c>
      <c r="G3123" s="38" t="s">
        <v>2540</v>
      </c>
      <c r="H3123" s="38" t="s">
        <v>2665</v>
      </c>
      <c r="I3123" s="41">
        <v>-248.58</v>
      </c>
      <c r="J3123" s="15">
        <f>VLOOKUP(LEFT(B3123,5),[1]Percents!$C:$M,9,FALSE)</f>
        <v>0</v>
      </c>
      <c r="K3123" s="13">
        <f t="shared" si="49"/>
        <v>0</v>
      </c>
      <c r="L3123" s="22"/>
    </row>
    <row r="3124" spans="1:12" s="40" customFormat="1" ht="14.25" customHeight="1" x14ac:dyDescent="0.25">
      <c r="A3124" s="38" t="s">
        <v>66</v>
      </c>
      <c r="B3124" s="38" t="s">
        <v>3520</v>
      </c>
      <c r="C3124" s="38" t="s">
        <v>3095</v>
      </c>
      <c r="D3124" s="38" t="s">
        <v>3096</v>
      </c>
      <c r="E3124" s="38" t="s">
        <v>3097</v>
      </c>
      <c r="F3124" s="38" t="s">
        <v>3098</v>
      </c>
      <c r="G3124" s="38" t="s">
        <v>2571</v>
      </c>
      <c r="H3124" s="38" t="s">
        <v>2665</v>
      </c>
      <c r="I3124" s="39">
        <v>14714.66</v>
      </c>
      <c r="J3124" s="15">
        <f>VLOOKUP(LEFT(B3124,5),[1]Percents!$C:$M,9,FALSE)</f>
        <v>0</v>
      </c>
      <c r="K3124" s="13">
        <f t="shared" si="49"/>
        <v>0</v>
      </c>
      <c r="L3124" s="22"/>
    </row>
    <row r="3125" spans="1:12" s="40" customFormat="1" ht="14.25" customHeight="1" x14ac:dyDescent="0.25">
      <c r="A3125" s="38" t="s">
        <v>213</v>
      </c>
      <c r="B3125" s="38" t="s">
        <v>145</v>
      </c>
      <c r="C3125" s="38" t="s">
        <v>2982</v>
      </c>
      <c r="D3125" s="38" t="s">
        <v>2983</v>
      </c>
      <c r="E3125" s="38" t="s">
        <v>2946</v>
      </c>
      <c r="F3125" s="38" t="s">
        <v>2984</v>
      </c>
      <c r="G3125" s="38" t="s">
        <v>1760</v>
      </c>
      <c r="H3125" s="38" t="s">
        <v>2665</v>
      </c>
      <c r="I3125" s="39">
        <v>2679.03</v>
      </c>
      <c r="J3125" s="15">
        <f>VLOOKUP(LEFT(B3125,5),[1]Percents!$C:$M,9,FALSE)</f>
        <v>0</v>
      </c>
      <c r="K3125" s="13">
        <f t="shared" si="49"/>
        <v>0</v>
      </c>
      <c r="L3125" s="22"/>
    </row>
    <row r="3126" spans="1:12" s="40" customFormat="1" ht="14.25" customHeight="1" x14ac:dyDescent="0.25">
      <c r="A3126" s="38" t="s">
        <v>213</v>
      </c>
      <c r="B3126" s="38" t="s">
        <v>145</v>
      </c>
      <c r="C3126" s="38" t="s">
        <v>4537</v>
      </c>
      <c r="D3126" s="38" t="s">
        <v>4538</v>
      </c>
      <c r="E3126" s="38" t="s">
        <v>4539</v>
      </c>
      <c r="F3126" s="38" t="s">
        <v>4540</v>
      </c>
      <c r="G3126" s="38" t="s">
        <v>1735</v>
      </c>
      <c r="H3126" s="38" t="s">
        <v>2665</v>
      </c>
      <c r="I3126" s="39">
        <v>5465.88</v>
      </c>
      <c r="J3126" s="15">
        <f>VLOOKUP(LEFT(B3126,5),[1]Percents!$C:$M,9,FALSE)</f>
        <v>0</v>
      </c>
      <c r="K3126" s="13">
        <f t="shared" si="49"/>
        <v>0</v>
      </c>
      <c r="L3126" s="22"/>
    </row>
    <row r="3127" spans="1:12" s="40" customFormat="1" ht="14.25" customHeight="1" x14ac:dyDescent="0.25">
      <c r="A3127" s="38" t="s">
        <v>213</v>
      </c>
      <c r="B3127" s="38" t="s">
        <v>258</v>
      </c>
      <c r="C3127" s="38" t="s">
        <v>3099</v>
      </c>
      <c r="D3127" s="38" t="s">
        <v>3100</v>
      </c>
      <c r="E3127" s="38" t="s">
        <v>453</v>
      </c>
      <c r="F3127" s="38" t="s">
        <v>3101</v>
      </c>
      <c r="G3127" s="38" t="s">
        <v>1766</v>
      </c>
      <c r="H3127" s="38" t="s">
        <v>2665</v>
      </c>
      <c r="I3127" s="39">
        <v>1493.8</v>
      </c>
      <c r="J3127" s="15">
        <f>VLOOKUP(LEFT(B3127,5),[1]Percents!$C:$M,9,FALSE)</f>
        <v>4.4049999999999999E-2</v>
      </c>
      <c r="K3127" s="13">
        <f t="shared" si="49"/>
        <v>65.80189</v>
      </c>
      <c r="L3127" s="22"/>
    </row>
    <row r="3128" spans="1:12" s="40" customFormat="1" ht="14.25" customHeight="1" x14ac:dyDescent="0.25">
      <c r="A3128" s="38" t="s">
        <v>243</v>
      </c>
      <c r="B3128" s="38" t="s">
        <v>118</v>
      </c>
      <c r="C3128" s="38" t="s">
        <v>4274</v>
      </c>
      <c r="D3128" s="38" t="s">
        <v>4275</v>
      </c>
      <c r="E3128" s="38" t="s">
        <v>39</v>
      </c>
      <c r="F3128" s="38" t="s">
        <v>3475</v>
      </c>
      <c r="G3128" s="38" t="s">
        <v>1851</v>
      </c>
      <c r="H3128" s="38" t="s">
        <v>2665</v>
      </c>
      <c r="I3128" s="39">
        <v>19616.16</v>
      </c>
      <c r="J3128" s="15">
        <f>VLOOKUP(LEFT(B3128,5),[1]Percents!$C:$M,9,FALSE)</f>
        <v>0</v>
      </c>
      <c r="K3128" s="13">
        <f t="shared" si="49"/>
        <v>0</v>
      </c>
      <c r="L3128" s="22"/>
    </row>
    <row r="3129" spans="1:12" s="40" customFormat="1" ht="14.25" customHeight="1" x14ac:dyDescent="0.25">
      <c r="A3129" s="38" t="s">
        <v>141</v>
      </c>
      <c r="B3129" s="38" t="s">
        <v>172</v>
      </c>
      <c r="C3129" s="38" t="s">
        <v>4064</v>
      </c>
      <c r="D3129" s="38" t="s">
        <v>4065</v>
      </c>
      <c r="E3129" s="38" t="s">
        <v>36</v>
      </c>
      <c r="F3129" s="38" t="s">
        <v>3475</v>
      </c>
      <c r="G3129" s="38" t="s">
        <v>1851</v>
      </c>
      <c r="H3129" s="38" t="s">
        <v>2665</v>
      </c>
      <c r="I3129" s="39">
        <v>8442.77</v>
      </c>
      <c r="J3129" s="15">
        <f>VLOOKUP(LEFT(B3129,5),[1]Percents!$C:$M,9,FALSE)</f>
        <v>0.64170000000000005</v>
      </c>
      <c r="K3129" s="13">
        <f t="shared" si="49"/>
        <v>5417.7255090000008</v>
      </c>
      <c r="L3129" s="22"/>
    </row>
    <row r="3130" spans="1:12" s="40" customFormat="1" ht="14.25" customHeight="1" x14ac:dyDescent="0.25">
      <c r="A3130" s="38" t="s">
        <v>243</v>
      </c>
      <c r="B3130" s="38" t="s">
        <v>118</v>
      </c>
      <c r="C3130" s="38" t="s">
        <v>3473</v>
      </c>
      <c r="D3130" s="38" t="s">
        <v>3474</v>
      </c>
      <c r="E3130" s="38" t="s">
        <v>385</v>
      </c>
      <c r="F3130" s="38" t="s">
        <v>3475</v>
      </c>
      <c r="G3130" s="38" t="s">
        <v>1851</v>
      </c>
      <c r="H3130" s="38" t="s">
        <v>2665</v>
      </c>
      <c r="I3130" s="39">
        <v>6263.29</v>
      </c>
      <c r="J3130" s="15">
        <f>VLOOKUP(LEFT(B3130,5),[1]Percents!$C:$M,9,FALSE)</f>
        <v>0</v>
      </c>
      <c r="K3130" s="13">
        <f t="shared" si="49"/>
        <v>0</v>
      </c>
      <c r="L3130" s="22"/>
    </row>
    <row r="3131" spans="1:12" s="40" customFormat="1" ht="14.25" customHeight="1" x14ac:dyDescent="0.25">
      <c r="A3131" s="38" t="s">
        <v>213</v>
      </c>
      <c r="B3131" s="38" t="s">
        <v>145</v>
      </c>
      <c r="C3131" s="38" t="s">
        <v>5691</v>
      </c>
      <c r="D3131" s="38" t="s">
        <v>5692</v>
      </c>
      <c r="E3131" s="38" t="s">
        <v>4101</v>
      </c>
      <c r="F3131" s="38" t="s">
        <v>5693</v>
      </c>
      <c r="G3131" s="38" t="s">
        <v>2619</v>
      </c>
      <c r="H3131" s="38" t="s">
        <v>2665</v>
      </c>
      <c r="I3131" s="41">
        <v>-78</v>
      </c>
      <c r="J3131" s="15">
        <f>VLOOKUP(LEFT(B3131,5),[1]Percents!$C:$M,9,FALSE)</f>
        <v>0</v>
      </c>
      <c r="K3131" s="13">
        <f t="shared" si="49"/>
        <v>0</v>
      </c>
      <c r="L3131" s="22"/>
    </row>
    <row r="3132" spans="1:12" s="40" customFormat="1" ht="14.25" customHeight="1" x14ac:dyDescent="0.25">
      <c r="A3132" s="38" t="s">
        <v>213</v>
      </c>
      <c r="B3132" s="38" t="s">
        <v>3198</v>
      </c>
      <c r="C3132" s="38" t="s">
        <v>6227</v>
      </c>
      <c r="D3132" s="38" t="s">
        <v>6228</v>
      </c>
      <c r="E3132" s="38" t="s">
        <v>3199</v>
      </c>
      <c r="F3132" s="38" t="s">
        <v>6229</v>
      </c>
      <c r="G3132" s="38" t="s">
        <v>2683</v>
      </c>
      <c r="H3132" s="38" t="s">
        <v>2665</v>
      </c>
      <c r="I3132" s="39">
        <v>3544.1</v>
      </c>
      <c r="J3132" s="15">
        <f>VLOOKUP(LEFT(B3132,5),[1]Percents!$C:$M,9,FALSE)</f>
        <v>0</v>
      </c>
      <c r="K3132" s="13">
        <f t="shared" si="49"/>
        <v>0</v>
      </c>
      <c r="L3132" s="22"/>
    </row>
    <row r="3133" spans="1:12" s="40" customFormat="1" ht="14.25" customHeight="1" x14ac:dyDescent="0.25">
      <c r="A3133" s="38" t="s">
        <v>242</v>
      </c>
      <c r="B3133" s="38" t="s">
        <v>325</v>
      </c>
      <c r="C3133" s="38" t="s">
        <v>3328</v>
      </c>
      <c r="D3133" s="38" t="s">
        <v>3329</v>
      </c>
      <c r="E3133" s="38" t="s">
        <v>359</v>
      </c>
      <c r="F3133" s="38" t="s">
        <v>3330</v>
      </c>
      <c r="G3133" s="38" t="s">
        <v>2825</v>
      </c>
      <c r="H3133" s="38" t="s">
        <v>2665</v>
      </c>
      <c r="I3133" s="39">
        <v>28034.1</v>
      </c>
      <c r="J3133" s="15">
        <f>VLOOKUP(LEFT(B3133,5),[1]Percents!$C:$M,9,FALSE)</f>
        <v>0</v>
      </c>
      <c r="K3133" s="13">
        <f t="shared" si="49"/>
        <v>0</v>
      </c>
      <c r="L3133" s="22"/>
    </row>
    <row r="3134" spans="1:12" s="40" customFormat="1" ht="14.25" customHeight="1" x14ac:dyDescent="0.25">
      <c r="A3134" s="38" t="s">
        <v>66</v>
      </c>
      <c r="B3134" s="38" t="s">
        <v>3520</v>
      </c>
      <c r="C3134" s="38" t="s">
        <v>3331</v>
      </c>
      <c r="D3134" s="38" t="s">
        <v>3332</v>
      </c>
      <c r="E3134" s="38" t="s">
        <v>3333</v>
      </c>
      <c r="F3134" s="38" t="s">
        <v>3334</v>
      </c>
      <c r="G3134" s="38" t="s">
        <v>2502</v>
      </c>
      <c r="H3134" s="38" t="s">
        <v>2665</v>
      </c>
      <c r="I3134" s="39">
        <v>3476.27</v>
      </c>
      <c r="J3134" s="15">
        <f>VLOOKUP(LEFT(B3134,5),[1]Percents!$C:$M,9,FALSE)</f>
        <v>0</v>
      </c>
      <c r="K3134" s="13">
        <f t="shared" si="49"/>
        <v>0</v>
      </c>
      <c r="L3134" s="22"/>
    </row>
    <row r="3135" spans="1:12" s="40" customFormat="1" ht="14.25" customHeight="1" x14ac:dyDescent="0.25">
      <c r="A3135" s="38" t="s">
        <v>141</v>
      </c>
      <c r="B3135" s="38" t="s">
        <v>306</v>
      </c>
      <c r="C3135" s="38" t="s">
        <v>3476</v>
      </c>
      <c r="D3135" s="38" t="s">
        <v>3477</v>
      </c>
      <c r="E3135" s="38" t="s">
        <v>3351</v>
      </c>
      <c r="F3135" s="38" t="s">
        <v>3478</v>
      </c>
      <c r="G3135" s="38" t="s">
        <v>2991</v>
      </c>
      <c r="H3135" s="38" t="s">
        <v>2665</v>
      </c>
      <c r="I3135" s="39">
        <v>19745.82</v>
      </c>
      <c r="J3135" s="15">
        <f>VLOOKUP(LEFT(B3135,5),[1]Percents!$C:$M,9,FALSE)</f>
        <v>0.64170000000000005</v>
      </c>
      <c r="K3135" s="13">
        <f t="shared" si="49"/>
        <v>12670.892694</v>
      </c>
      <c r="L3135" s="22"/>
    </row>
    <row r="3136" spans="1:12" s="40" customFormat="1" ht="14.25" customHeight="1" x14ac:dyDescent="0.25">
      <c r="A3136" s="38" t="s">
        <v>242</v>
      </c>
      <c r="B3136" s="38" t="s">
        <v>122</v>
      </c>
      <c r="C3136" s="38" t="s">
        <v>8364</v>
      </c>
      <c r="D3136" s="38" t="s">
        <v>8365</v>
      </c>
      <c r="E3136" s="38" t="s">
        <v>380</v>
      </c>
      <c r="F3136" s="38" t="s">
        <v>8366</v>
      </c>
      <c r="G3136" s="38" t="s">
        <v>2683</v>
      </c>
      <c r="H3136" s="38" t="s">
        <v>2665</v>
      </c>
      <c r="I3136" s="39">
        <v>2560.17</v>
      </c>
      <c r="J3136" s="15">
        <f>VLOOKUP(LEFT(B3136,5),[1]Percents!$C:$M,9,FALSE)</f>
        <v>0</v>
      </c>
      <c r="K3136" s="13">
        <f t="shared" si="49"/>
        <v>0</v>
      </c>
      <c r="L3136" s="22"/>
    </row>
    <row r="3137" spans="1:12" s="40" customFormat="1" ht="14.25" customHeight="1" x14ac:dyDescent="0.25">
      <c r="A3137" s="38" t="s">
        <v>66</v>
      </c>
      <c r="B3137" s="38" t="s">
        <v>3520</v>
      </c>
      <c r="C3137" s="38" t="s">
        <v>3200</v>
      </c>
      <c r="D3137" s="38" t="s">
        <v>3201</v>
      </c>
      <c r="E3137" s="38" t="s">
        <v>3202</v>
      </c>
      <c r="F3137" s="38" t="s">
        <v>3203</v>
      </c>
      <c r="G3137" s="38" t="s">
        <v>2502</v>
      </c>
      <c r="H3137" s="38" t="s">
        <v>2665</v>
      </c>
      <c r="I3137" s="39">
        <v>33427.08</v>
      </c>
      <c r="J3137" s="15">
        <f>VLOOKUP(LEFT(B3137,5),[1]Percents!$C:$M,9,FALSE)</f>
        <v>0</v>
      </c>
      <c r="K3137" s="13">
        <f t="shared" si="49"/>
        <v>0</v>
      </c>
      <c r="L3137" s="22"/>
    </row>
    <row r="3138" spans="1:12" s="40" customFormat="1" ht="14.25" customHeight="1" x14ac:dyDescent="0.25">
      <c r="A3138" s="38" t="s">
        <v>213</v>
      </c>
      <c r="B3138" s="38" t="s">
        <v>145</v>
      </c>
      <c r="C3138" s="38" t="s">
        <v>3335</v>
      </c>
      <c r="D3138" s="38" t="s">
        <v>3336</v>
      </c>
      <c r="E3138" s="38" t="s">
        <v>182</v>
      </c>
      <c r="F3138" s="38" t="s">
        <v>3337</v>
      </c>
      <c r="G3138" s="38" t="s">
        <v>1771</v>
      </c>
      <c r="H3138" s="38" t="s">
        <v>2665</v>
      </c>
      <c r="I3138" s="39">
        <v>1572.32</v>
      </c>
      <c r="J3138" s="15">
        <f>VLOOKUP(LEFT(B3138,5),[1]Percents!$C:$M,9,FALSE)</f>
        <v>0</v>
      </c>
      <c r="K3138" s="13">
        <f t="shared" si="49"/>
        <v>0</v>
      </c>
      <c r="L3138" s="22"/>
    </row>
    <row r="3139" spans="1:12" s="40" customFormat="1" ht="14.25" customHeight="1" x14ac:dyDescent="0.25">
      <c r="A3139" s="38" t="s">
        <v>66</v>
      </c>
      <c r="B3139" s="38" t="s">
        <v>3520</v>
      </c>
      <c r="C3139" s="38" t="s">
        <v>3204</v>
      </c>
      <c r="D3139" s="38" t="s">
        <v>3205</v>
      </c>
      <c r="E3139" s="38" t="s">
        <v>3059</v>
      </c>
      <c r="F3139" s="38" t="s">
        <v>3206</v>
      </c>
      <c r="G3139" s="38" t="s">
        <v>2502</v>
      </c>
      <c r="H3139" s="38" t="s">
        <v>2665</v>
      </c>
      <c r="I3139" s="39">
        <v>21439.56</v>
      </c>
      <c r="J3139" s="15">
        <f>VLOOKUP(LEFT(B3139,5),[1]Percents!$C:$M,9,FALSE)</f>
        <v>0</v>
      </c>
      <c r="K3139" s="13">
        <f t="shared" si="49"/>
        <v>0</v>
      </c>
      <c r="L3139" s="22"/>
    </row>
    <row r="3140" spans="1:12" s="40" customFormat="1" ht="14.25" customHeight="1" x14ac:dyDescent="0.25">
      <c r="A3140" s="38" t="s">
        <v>213</v>
      </c>
      <c r="B3140" s="38" t="s">
        <v>145</v>
      </c>
      <c r="C3140" s="38" t="s">
        <v>9711</v>
      </c>
      <c r="D3140" s="38" t="s">
        <v>9712</v>
      </c>
      <c r="E3140" s="38" t="s">
        <v>9713</v>
      </c>
      <c r="F3140" s="38" t="s">
        <v>9714</v>
      </c>
      <c r="G3140" s="38" t="s">
        <v>2825</v>
      </c>
      <c r="H3140" s="38" t="s">
        <v>2665</v>
      </c>
      <c r="I3140" s="39">
        <v>4065.02</v>
      </c>
      <c r="J3140" s="15">
        <f>VLOOKUP(LEFT(B3140,5),[1]Percents!$C:$M,9,FALSE)</f>
        <v>0</v>
      </c>
      <c r="K3140" s="13">
        <f t="shared" si="49"/>
        <v>0</v>
      </c>
      <c r="L3140" s="22"/>
    </row>
    <row r="3141" spans="1:12" s="40" customFormat="1" ht="14.25" customHeight="1" x14ac:dyDescent="0.25">
      <c r="A3141" s="38" t="s">
        <v>213</v>
      </c>
      <c r="B3141" s="38" t="s">
        <v>61</v>
      </c>
      <c r="C3141" s="38" t="s">
        <v>3207</v>
      </c>
      <c r="D3141" s="38" t="s">
        <v>3208</v>
      </c>
      <c r="E3141" s="38" t="s">
        <v>249</v>
      </c>
      <c r="F3141" s="38" t="s">
        <v>3209</v>
      </c>
      <c r="G3141" s="38" t="s">
        <v>2922</v>
      </c>
      <c r="H3141" s="38" t="s">
        <v>2665</v>
      </c>
      <c r="I3141" s="39">
        <v>45139.41</v>
      </c>
      <c r="J3141" s="15">
        <f>VLOOKUP(LEFT(B3141,5),[1]Percents!$C:$M,9,FALSE)</f>
        <v>0</v>
      </c>
      <c r="K3141" s="13">
        <f t="shared" si="49"/>
        <v>0</v>
      </c>
      <c r="L3141" s="22"/>
    </row>
    <row r="3142" spans="1:12" s="40" customFormat="1" ht="14.25" customHeight="1" x14ac:dyDescent="0.25">
      <c r="A3142" s="38" t="s">
        <v>213</v>
      </c>
      <c r="B3142" s="38" t="s">
        <v>145</v>
      </c>
      <c r="C3142" s="38" t="s">
        <v>3709</v>
      </c>
      <c r="D3142" s="38" t="s">
        <v>3710</v>
      </c>
      <c r="E3142" s="38" t="s">
        <v>2946</v>
      </c>
      <c r="F3142" s="38" t="s">
        <v>3711</v>
      </c>
      <c r="G3142" s="38" t="s">
        <v>1760</v>
      </c>
      <c r="H3142" s="38" t="s">
        <v>2665</v>
      </c>
      <c r="I3142" s="39">
        <v>1739.47</v>
      </c>
      <c r="J3142" s="15">
        <f>VLOOKUP(LEFT(B3142,5),[1]Percents!$C:$M,9,FALSE)</f>
        <v>0</v>
      </c>
      <c r="K3142" s="13">
        <f t="shared" si="49"/>
        <v>0</v>
      </c>
      <c r="L3142" s="22"/>
    </row>
    <row r="3143" spans="1:12" s="40" customFormat="1" ht="14.25" customHeight="1" x14ac:dyDescent="0.25">
      <c r="A3143" s="38" t="s">
        <v>213</v>
      </c>
      <c r="B3143" s="38" t="s">
        <v>2</v>
      </c>
      <c r="C3143" s="38" t="s">
        <v>3339</v>
      </c>
      <c r="D3143" s="38" t="s">
        <v>3340</v>
      </c>
      <c r="E3143" s="38" t="s">
        <v>2649</v>
      </c>
      <c r="F3143" s="38" t="s">
        <v>3341</v>
      </c>
      <c r="G3143" s="38" t="s">
        <v>3342</v>
      </c>
      <c r="H3143" s="38" t="s">
        <v>2665</v>
      </c>
      <c r="I3143" s="39">
        <v>3232.4</v>
      </c>
      <c r="J3143" s="15">
        <f>VLOOKUP(LEFT(B3143,5),[1]Percents!$C:$M,9,FALSE)</f>
        <v>0</v>
      </c>
      <c r="K3143" s="13">
        <f t="shared" si="49"/>
        <v>0</v>
      </c>
      <c r="L3143" s="22"/>
    </row>
    <row r="3144" spans="1:12" s="40" customFormat="1" ht="14.25" customHeight="1" x14ac:dyDescent="0.25">
      <c r="A3144" s="38" t="s">
        <v>213</v>
      </c>
      <c r="B3144" s="38" t="s">
        <v>147</v>
      </c>
      <c r="C3144" s="38" t="s">
        <v>10596</v>
      </c>
      <c r="D3144" s="38" t="s">
        <v>10597</v>
      </c>
      <c r="E3144" s="38" t="s">
        <v>82</v>
      </c>
      <c r="F3144" s="38" t="s">
        <v>10598</v>
      </c>
      <c r="G3144" s="38" t="s">
        <v>2991</v>
      </c>
      <c r="H3144" s="38" t="s">
        <v>2665</v>
      </c>
      <c r="I3144" s="39">
        <v>10072.299999999999</v>
      </c>
      <c r="J3144" s="15">
        <f>VLOOKUP(LEFT(B3144,5),[1]Percents!$C:$M,9,FALSE)</f>
        <v>0</v>
      </c>
      <c r="K3144" s="13">
        <f t="shared" si="49"/>
        <v>0</v>
      </c>
      <c r="L3144" s="22"/>
    </row>
    <row r="3145" spans="1:12" s="40" customFormat="1" ht="14.25" customHeight="1" x14ac:dyDescent="0.25">
      <c r="A3145" s="38" t="s">
        <v>213</v>
      </c>
      <c r="B3145" s="38" t="s">
        <v>145</v>
      </c>
      <c r="C3145" s="38" t="s">
        <v>12318</v>
      </c>
      <c r="D3145" s="38" t="s">
        <v>12319</v>
      </c>
      <c r="E3145" s="38" t="s">
        <v>374</v>
      </c>
      <c r="F3145" s="38" t="s">
        <v>12320</v>
      </c>
      <c r="G3145" s="38" t="s">
        <v>2991</v>
      </c>
      <c r="H3145" s="38" t="s">
        <v>2665</v>
      </c>
      <c r="I3145" s="41">
        <v>-0.62</v>
      </c>
      <c r="J3145" s="15">
        <f>VLOOKUP(LEFT(B3145,5),[1]Percents!$C:$M,9,FALSE)</f>
        <v>0</v>
      </c>
      <c r="K3145" s="13">
        <f t="shared" si="49"/>
        <v>0</v>
      </c>
      <c r="L3145" s="22"/>
    </row>
    <row r="3146" spans="1:12" s="40" customFormat="1" ht="14.25" customHeight="1" x14ac:dyDescent="0.25">
      <c r="A3146" s="38" t="s">
        <v>141</v>
      </c>
      <c r="B3146" s="38" t="s">
        <v>306</v>
      </c>
      <c r="C3146" s="38" t="s">
        <v>9110</v>
      </c>
      <c r="D3146" s="38" t="s">
        <v>9111</v>
      </c>
      <c r="E3146" s="38" t="s">
        <v>9112</v>
      </c>
      <c r="F3146" s="38" t="s">
        <v>9113</v>
      </c>
      <c r="G3146" s="38" t="s">
        <v>3112</v>
      </c>
      <c r="H3146" s="38" t="s">
        <v>2665</v>
      </c>
      <c r="I3146" s="39">
        <v>3089.21</v>
      </c>
      <c r="J3146" s="15">
        <f>VLOOKUP(LEFT(B3146,5),[1]Percents!$C:$M,9,FALSE)</f>
        <v>0.64170000000000005</v>
      </c>
      <c r="K3146" s="13">
        <f t="shared" si="49"/>
        <v>1982.3460570000002</v>
      </c>
      <c r="L3146" s="22"/>
    </row>
    <row r="3147" spans="1:12" s="40" customFormat="1" ht="14.25" customHeight="1" x14ac:dyDescent="0.25">
      <c r="A3147" s="38" t="s">
        <v>66</v>
      </c>
      <c r="B3147" s="38" t="s">
        <v>3520</v>
      </c>
      <c r="C3147" s="38" t="s">
        <v>3712</v>
      </c>
      <c r="D3147" s="38" t="s">
        <v>3713</v>
      </c>
      <c r="E3147" s="38" t="s">
        <v>3714</v>
      </c>
      <c r="F3147" s="38" t="s">
        <v>3715</v>
      </c>
      <c r="G3147" s="38" t="s">
        <v>2825</v>
      </c>
      <c r="H3147" s="38" t="s">
        <v>2665</v>
      </c>
      <c r="I3147" s="39">
        <v>14394.59</v>
      </c>
      <c r="J3147" s="15">
        <f>VLOOKUP(LEFT(B3147,5),[1]Percents!$C:$M,9,FALSE)</f>
        <v>0</v>
      </c>
      <c r="K3147" s="13">
        <f t="shared" si="49"/>
        <v>0</v>
      </c>
      <c r="L3147" s="22"/>
    </row>
    <row r="3148" spans="1:12" s="40" customFormat="1" ht="14.25" customHeight="1" x14ac:dyDescent="0.25">
      <c r="A3148" s="38" t="s">
        <v>213</v>
      </c>
      <c r="B3148" s="38" t="s">
        <v>21</v>
      </c>
      <c r="C3148" s="38" t="s">
        <v>3479</v>
      </c>
      <c r="D3148" s="38" t="s">
        <v>3480</v>
      </c>
      <c r="E3148" s="38" t="s">
        <v>2906</v>
      </c>
      <c r="F3148" s="38" t="s">
        <v>3481</v>
      </c>
      <c r="G3148" s="38" t="s">
        <v>2991</v>
      </c>
      <c r="H3148" s="38" t="s">
        <v>2665</v>
      </c>
      <c r="I3148" s="39">
        <v>22552.63</v>
      </c>
      <c r="J3148" s="15">
        <f>VLOOKUP(LEFT(B3148,5),[1]Percents!$C:$M,9,FALSE)</f>
        <v>4.4049999999999999E-2</v>
      </c>
      <c r="K3148" s="13">
        <f t="shared" si="49"/>
        <v>993.44335150000006</v>
      </c>
      <c r="L3148" s="22"/>
    </row>
    <row r="3149" spans="1:12" s="40" customFormat="1" ht="14.25" customHeight="1" x14ac:dyDescent="0.25">
      <c r="A3149" s="38" t="s">
        <v>243</v>
      </c>
      <c r="B3149" s="38" t="s">
        <v>118</v>
      </c>
      <c r="C3149" s="38" t="s">
        <v>3482</v>
      </c>
      <c r="D3149" s="38" t="s">
        <v>3483</v>
      </c>
      <c r="E3149" s="38" t="s">
        <v>1591</v>
      </c>
      <c r="F3149" s="38" t="s">
        <v>3484</v>
      </c>
      <c r="G3149" s="38" t="s">
        <v>2922</v>
      </c>
      <c r="H3149" s="38" t="s">
        <v>2665</v>
      </c>
      <c r="I3149" s="39">
        <v>20674.330000000002</v>
      </c>
      <c r="J3149" s="15">
        <f>VLOOKUP(LEFT(B3149,5),[1]Percents!$C:$M,9,FALSE)</f>
        <v>0</v>
      </c>
      <c r="K3149" s="13">
        <f t="shared" si="49"/>
        <v>0</v>
      </c>
      <c r="L3149" s="22"/>
    </row>
    <row r="3150" spans="1:12" s="40" customFormat="1" ht="14.25" customHeight="1" x14ac:dyDescent="0.25">
      <c r="A3150" s="38" t="s">
        <v>66</v>
      </c>
      <c r="B3150" s="38" t="s">
        <v>317</v>
      </c>
      <c r="C3150" s="38" t="s">
        <v>9114</v>
      </c>
      <c r="D3150" s="38" t="s">
        <v>9115</v>
      </c>
      <c r="E3150" s="38" t="s">
        <v>9116</v>
      </c>
      <c r="F3150" s="38" t="s">
        <v>9117</v>
      </c>
      <c r="G3150" s="38" t="s">
        <v>3168</v>
      </c>
      <c r="H3150" s="38" t="s">
        <v>2665</v>
      </c>
      <c r="I3150" s="41">
        <v>-0.46999999999999892</v>
      </c>
      <c r="J3150" s="15">
        <f>VLOOKUP(LEFT(B3150,5),[1]Percents!$C:$M,9,FALSE)</f>
        <v>0</v>
      </c>
      <c r="K3150" s="13">
        <f t="shared" si="49"/>
        <v>0</v>
      </c>
      <c r="L3150" s="22"/>
    </row>
    <row r="3151" spans="1:12" s="40" customFormat="1" ht="14.25" customHeight="1" x14ac:dyDescent="0.25">
      <c r="A3151" s="38" t="s">
        <v>141</v>
      </c>
      <c r="B3151" s="38" t="s">
        <v>111</v>
      </c>
      <c r="C3151" s="38" t="s">
        <v>8367</v>
      </c>
      <c r="D3151" s="38" t="s">
        <v>8368</v>
      </c>
      <c r="E3151" s="38" t="s">
        <v>8369</v>
      </c>
      <c r="F3151" s="38" t="s">
        <v>8370</v>
      </c>
      <c r="G3151" s="38" t="s">
        <v>2922</v>
      </c>
      <c r="H3151" s="38" t="s">
        <v>2665</v>
      </c>
      <c r="I3151" s="41">
        <v>-109.75</v>
      </c>
      <c r="J3151" s="15">
        <f>VLOOKUP(LEFT(B3151,5),[1]Percents!$C:$M,9,FALSE)</f>
        <v>0.64170000000000005</v>
      </c>
      <c r="K3151" s="13">
        <f t="shared" si="49"/>
        <v>-70.426575</v>
      </c>
      <c r="L3151" s="22"/>
    </row>
    <row r="3152" spans="1:12" s="40" customFormat="1" ht="14.25" customHeight="1" x14ac:dyDescent="0.25">
      <c r="A3152" s="38" t="s">
        <v>213</v>
      </c>
      <c r="B3152" s="38" t="s">
        <v>102</v>
      </c>
      <c r="C3152" s="38" t="s">
        <v>3716</v>
      </c>
      <c r="D3152" s="38" t="s">
        <v>3717</v>
      </c>
      <c r="E3152" s="38" t="s">
        <v>3718</v>
      </c>
      <c r="F3152" s="38" t="s">
        <v>3719</v>
      </c>
      <c r="G3152" s="38" t="s">
        <v>3357</v>
      </c>
      <c r="H3152" s="38" t="s">
        <v>2665</v>
      </c>
      <c r="I3152" s="39">
        <v>14103.55</v>
      </c>
      <c r="J3152" s="15">
        <f>VLOOKUP(LEFT(B3152,5),[1]Percents!$C:$M,9,FALSE)</f>
        <v>0</v>
      </c>
      <c r="K3152" s="13">
        <f t="shared" si="49"/>
        <v>0</v>
      </c>
      <c r="L3152" s="22"/>
    </row>
    <row r="3153" spans="1:12" s="40" customFormat="1" ht="14.25" customHeight="1" x14ac:dyDescent="0.25">
      <c r="A3153" s="38" t="s">
        <v>213</v>
      </c>
      <c r="B3153" s="38" t="s">
        <v>105</v>
      </c>
      <c r="C3153" s="38" t="s">
        <v>3716</v>
      </c>
      <c r="D3153" s="38" t="s">
        <v>3717</v>
      </c>
      <c r="E3153" s="38" t="s">
        <v>3718</v>
      </c>
      <c r="F3153" s="38" t="s">
        <v>3719</v>
      </c>
      <c r="G3153" s="38" t="s">
        <v>3357</v>
      </c>
      <c r="H3153" s="38" t="s">
        <v>2665</v>
      </c>
      <c r="I3153" s="39">
        <v>39996.539999999994</v>
      </c>
      <c r="J3153" s="15">
        <f>VLOOKUP(LEFT(B3153,5),[1]Percents!$C:$M,9,FALSE)</f>
        <v>0</v>
      </c>
      <c r="K3153" s="13">
        <f t="shared" si="49"/>
        <v>0</v>
      </c>
      <c r="L3153" s="22"/>
    </row>
    <row r="3154" spans="1:12" s="40" customFormat="1" ht="14.25" customHeight="1" x14ac:dyDescent="0.25">
      <c r="A3154" s="38" t="s">
        <v>213</v>
      </c>
      <c r="B3154" s="38" t="s">
        <v>211</v>
      </c>
      <c r="C3154" s="38" t="s">
        <v>10248</v>
      </c>
      <c r="D3154" s="38" t="s">
        <v>10249</v>
      </c>
      <c r="E3154" s="38" t="s">
        <v>28</v>
      </c>
      <c r="F3154" s="38" t="s">
        <v>10250</v>
      </c>
      <c r="G3154" s="38" t="s">
        <v>3744</v>
      </c>
      <c r="H3154" s="38" t="s">
        <v>2665</v>
      </c>
      <c r="I3154" s="41">
        <v>-72.61</v>
      </c>
      <c r="J3154" s="15">
        <f>VLOOKUP(LEFT(B3154,5),[1]Percents!$C:$M,9,FALSE)</f>
        <v>0</v>
      </c>
      <c r="K3154" s="13">
        <f t="shared" si="49"/>
        <v>0</v>
      </c>
      <c r="L3154" s="22"/>
    </row>
    <row r="3155" spans="1:12" s="40" customFormat="1" ht="14.25" customHeight="1" x14ac:dyDescent="0.25">
      <c r="A3155" s="38" t="s">
        <v>213</v>
      </c>
      <c r="B3155" s="38" t="s">
        <v>285</v>
      </c>
      <c r="C3155" s="38" t="s">
        <v>3871</v>
      </c>
      <c r="D3155" s="38" t="s">
        <v>3872</v>
      </c>
      <c r="E3155" s="38" t="s">
        <v>1321</v>
      </c>
      <c r="F3155" s="38" t="s">
        <v>3873</v>
      </c>
      <c r="G3155" s="38" t="s">
        <v>3874</v>
      </c>
      <c r="H3155" s="38" t="s">
        <v>2665</v>
      </c>
      <c r="I3155" s="39">
        <v>20935.599999999999</v>
      </c>
      <c r="J3155" s="15">
        <f>VLOOKUP(LEFT(B3155,5),[1]Percents!$C:$M,9,FALSE)</f>
        <v>0</v>
      </c>
      <c r="K3155" s="13">
        <f t="shared" si="49"/>
        <v>0</v>
      </c>
      <c r="L3155" s="22"/>
    </row>
    <row r="3156" spans="1:12" s="40" customFormat="1" ht="14.25" customHeight="1" x14ac:dyDescent="0.25">
      <c r="A3156" s="38" t="s">
        <v>213</v>
      </c>
      <c r="B3156" s="38" t="s">
        <v>120</v>
      </c>
      <c r="C3156" s="38" t="s">
        <v>11996</v>
      </c>
      <c r="D3156" s="38" t="s">
        <v>11997</v>
      </c>
      <c r="E3156" s="38" t="s">
        <v>11998</v>
      </c>
      <c r="F3156" s="38" t="s">
        <v>11999</v>
      </c>
      <c r="G3156" s="38" t="s">
        <v>12000</v>
      </c>
      <c r="H3156" s="38" t="s">
        <v>2665</v>
      </c>
      <c r="I3156" s="39">
        <v>16.5</v>
      </c>
      <c r="J3156" s="15">
        <f>VLOOKUP(LEFT(B3156,5),[1]Percents!$C:$M,9,FALSE)</f>
        <v>0</v>
      </c>
      <c r="K3156" s="13">
        <f t="shared" si="49"/>
        <v>0</v>
      </c>
      <c r="L3156" s="22"/>
    </row>
    <row r="3157" spans="1:12" s="40" customFormat="1" ht="14.25" customHeight="1" x14ac:dyDescent="0.25">
      <c r="A3157" s="38" t="s">
        <v>213</v>
      </c>
      <c r="B3157" s="38" t="s">
        <v>225</v>
      </c>
      <c r="C3157" s="38" t="s">
        <v>2460</v>
      </c>
      <c r="D3157" s="38" t="s">
        <v>1040</v>
      </c>
      <c r="E3157" s="38" t="s">
        <v>6700</v>
      </c>
      <c r="F3157" s="38" t="s">
        <v>3720</v>
      </c>
      <c r="G3157" s="38" t="s">
        <v>2461</v>
      </c>
      <c r="H3157" s="38" t="s">
        <v>2665</v>
      </c>
      <c r="I3157" s="39">
        <v>21769.79</v>
      </c>
      <c r="J3157" s="15">
        <f>VLOOKUP(LEFT(B3157,5),[1]Percents!$C:$M,9,FALSE)</f>
        <v>0</v>
      </c>
      <c r="K3157" s="13">
        <f t="shared" si="49"/>
        <v>0</v>
      </c>
      <c r="L3157" s="22"/>
    </row>
    <row r="3158" spans="1:12" s="40" customFormat="1" ht="14.25" customHeight="1" x14ac:dyDescent="0.25">
      <c r="A3158" s="38" t="s">
        <v>213</v>
      </c>
      <c r="B3158" s="38" t="s">
        <v>285</v>
      </c>
      <c r="C3158" s="38" t="s">
        <v>9118</v>
      </c>
      <c r="D3158" s="38" t="s">
        <v>9119</v>
      </c>
      <c r="E3158" s="38" t="s">
        <v>1321</v>
      </c>
      <c r="F3158" s="38" t="s">
        <v>9120</v>
      </c>
      <c r="G3158" s="38" t="s">
        <v>3112</v>
      </c>
      <c r="H3158" s="38" t="s">
        <v>2665</v>
      </c>
      <c r="I3158" s="39">
        <v>12683.12</v>
      </c>
      <c r="J3158" s="15">
        <f>VLOOKUP(LEFT(B3158,5),[1]Percents!$C:$M,9,FALSE)</f>
        <v>0</v>
      </c>
      <c r="K3158" s="13">
        <f t="shared" si="49"/>
        <v>0</v>
      </c>
      <c r="L3158" s="22"/>
    </row>
    <row r="3159" spans="1:12" s="40" customFormat="1" ht="14.25" customHeight="1" x14ac:dyDescent="0.25">
      <c r="A3159" s="38" t="s">
        <v>213</v>
      </c>
      <c r="B3159" s="38" t="s">
        <v>2</v>
      </c>
      <c r="C3159" s="38" t="s">
        <v>6230</v>
      </c>
      <c r="D3159" s="38" t="s">
        <v>6231</v>
      </c>
      <c r="E3159" s="38" t="s">
        <v>2649</v>
      </c>
      <c r="F3159" s="38" t="s">
        <v>6232</v>
      </c>
      <c r="G3159" s="38" t="s">
        <v>3357</v>
      </c>
      <c r="H3159" s="38" t="s">
        <v>2665</v>
      </c>
      <c r="I3159" s="39">
        <v>152.85</v>
      </c>
      <c r="J3159" s="15">
        <f>VLOOKUP(LEFT(B3159,5),[1]Percents!$C:$M,9,FALSE)</f>
        <v>0</v>
      </c>
      <c r="K3159" s="13">
        <f t="shared" si="49"/>
        <v>0</v>
      </c>
      <c r="L3159" s="22"/>
    </row>
    <row r="3160" spans="1:12" s="40" customFormat="1" ht="14.25" customHeight="1" x14ac:dyDescent="0.25">
      <c r="A3160" s="38" t="s">
        <v>243</v>
      </c>
      <c r="B3160" s="38" t="s">
        <v>290</v>
      </c>
      <c r="C3160" s="38" t="s">
        <v>3721</v>
      </c>
      <c r="D3160" s="38" t="s">
        <v>3722</v>
      </c>
      <c r="E3160" s="38" t="s">
        <v>544</v>
      </c>
      <c r="F3160" s="38" t="s">
        <v>3723</v>
      </c>
      <c r="G3160" s="38" t="s">
        <v>3724</v>
      </c>
      <c r="H3160" s="38" t="s">
        <v>2665</v>
      </c>
      <c r="I3160" s="39">
        <v>10359.16</v>
      </c>
      <c r="J3160" s="15">
        <f>VLOOKUP(LEFT(B3160,5),[1]Percents!$C:$M,9,FALSE)</f>
        <v>0</v>
      </c>
      <c r="K3160" s="13">
        <f t="shared" si="49"/>
        <v>0</v>
      </c>
      <c r="L3160" s="22"/>
    </row>
    <row r="3161" spans="1:12" s="40" customFormat="1" ht="14.25" customHeight="1" x14ac:dyDescent="0.25">
      <c r="A3161" s="38" t="s">
        <v>243</v>
      </c>
      <c r="B3161" s="38" t="s">
        <v>314</v>
      </c>
      <c r="C3161" s="38" t="s">
        <v>3875</v>
      </c>
      <c r="D3161" s="38" t="s">
        <v>3876</v>
      </c>
      <c r="E3161" s="38" t="s">
        <v>315</v>
      </c>
      <c r="F3161" s="38" t="s">
        <v>3877</v>
      </c>
      <c r="G3161" s="38" t="s">
        <v>3174</v>
      </c>
      <c r="H3161" s="38" t="s">
        <v>2665</v>
      </c>
      <c r="I3161" s="39">
        <v>38035.21</v>
      </c>
      <c r="J3161" s="15">
        <f>VLOOKUP(LEFT(B3161,5),[1]Percents!$C:$M,9,FALSE)</f>
        <v>0</v>
      </c>
      <c r="K3161" s="13">
        <f t="shared" si="49"/>
        <v>0</v>
      </c>
      <c r="L3161" s="22"/>
    </row>
    <row r="3162" spans="1:12" s="40" customFormat="1" ht="14.25" customHeight="1" x14ac:dyDescent="0.25">
      <c r="A3162" s="38" t="s">
        <v>213</v>
      </c>
      <c r="B3162" s="38" t="s">
        <v>285</v>
      </c>
      <c r="C3162" s="38" t="s">
        <v>3725</v>
      </c>
      <c r="D3162" s="38" t="s">
        <v>3726</v>
      </c>
      <c r="E3162" s="38" t="s">
        <v>286</v>
      </c>
      <c r="F3162" s="38" t="s">
        <v>3727</v>
      </c>
      <c r="G3162" s="38" t="s">
        <v>3365</v>
      </c>
      <c r="H3162" s="38" t="s">
        <v>2665</v>
      </c>
      <c r="I3162" s="39">
        <v>9656.56</v>
      </c>
      <c r="J3162" s="15">
        <f>VLOOKUP(LEFT(B3162,5),[1]Percents!$C:$M,9,FALSE)</f>
        <v>0</v>
      </c>
      <c r="K3162" s="13">
        <f t="shared" si="49"/>
        <v>0</v>
      </c>
      <c r="L3162" s="22"/>
    </row>
    <row r="3163" spans="1:12" s="40" customFormat="1" ht="14.25" customHeight="1" x14ac:dyDescent="0.25">
      <c r="A3163" s="38" t="s">
        <v>213</v>
      </c>
      <c r="B3163" s="38" t="s">
        <v>766</v>
      </c>
      <c r="C3163" s="38" t="s">
        <v>3878</v>
      </c>
      <c r="D3163" s="38" t="s">
        <v>3879</v>
      </c>
      <c r="E3163" s="38" t="s">
        <v>6909</v>
      </c>
      <c r="F3163" s="38" t="s">
        <v>3880</v>
      </c>
      <c r="G3163" s="38" t="s">
        <v>3881</v>
      </c>
      <c r="H3163" s="38" t="s">
        <v>2665</v>
      </c>
      <c r="I3163" s="39">
        <v>49626.899999999987</v>
      </c>
      <c r="J3163" s="15">
        <f>VLOOKUP(LEFT(B3163,5),[1]Percents!$C:$M,9,FALSE)</f>
        <v>0</v>
      </c>
      <c r="K3163" s="13">
        <f t="shared" si="49"/>
        <v>0</v>
      </c>
      <c r="L3163" s="22"/>
    </row>
    <row r="3164" spans="1:12" s="40" customFormat="1" ht="14.25" customHeight="1" x14ac:dyDescent="0.25">
      <c r="A3164" s="38" t="s">
        <v>213</v>
      </c>
      <c r="B3164" s="38" t="s">
        <v>3198</v>
      </c>
      <c r="C3164" s="38" t="s">
        <v>4435</v>
      </c>
      <c r="D3164" s="38" t="s">
        <v>4436</v>
      </c>
      <c r="E3164" s="38" t="s">
        <v>4437</v>
      </c>
      <c r="F3164" s="38" t="s">
        <v>3880</v>
      </c>
      <c r="G3164" s="38" t="s">
        <v>3881</v>
      </c>
      <c r="H3164" s="38" t="s">
        <v>2665</v>
      </c>
      <c r="I3164" s="39">
        <v>21630.78</v>
      </c>
      <c r="J3164" s="15">
        <f>VLOOKUP(LEFT(B3164,5),[1]Percents!$C:$M,9,FALSE)</f>
        <v>0</v>
      </c>
      <c r="K3164" s="13">
        <f t="shared" si="49"/>
        <v>0</v>
      </c>
      <c r="L3164" s="22"/>
    </row>
    <row r="3165" spans="1:12" s="40" customFormat="1" ht="14.25" customHeight="1" x14ac:dyDescent="0.25">
      <c r="A3165" s="38" t="s">
        <v>213</v>
      </c>
      <c r="B3165" s="38" t="s">
        <v>285</v>
      </c>
      <c r="C3165" s="38" t="s">
        <v>11207</v>
      </c>
      <c r="D3165" s="38" t="s">
        <v>11208</v>
      </c>
      <c r="E3165" s="38" t="s">
        <v>368</v>
      </c>
      <c r="F3165" s="38" t="s">
        <v>11209</v>
      </c>
      <c r="G3165" s="38" t="s">
        <v>3174</v>
      </c>
      <c r="H3165" s="38" t="s">
        <v>2665</v>
      </c>
      <c r="I3165" s="39">
        <v>3729.26</v>
      </c>
      <c r="J3165" s="15">
        <f>VLOOKUP(LEFT(B3165,5),[1]Percents!$C:$M,9,FALSE)</f>
        <v>0</v>
      </c>
      <c r="K3165" s="13">
        <f t="shared" si="49"/>
        <v>0</v>
      </c>
      <c r="L3165" s="22"/>
    </row>
    <row r="3166" spans="1:12" s="40" customFormat="1" ht="14.25" customHeight="1" x14ac:dyDescent="0.25">
      <c r="A3166" s="38" t="s">
        <v>213</v>
      </c>
      <c r="B3166" s="38" t="s">
        <v>166</v>
      </c>
      <c r="C3166" s="38" t="s">
        <v>10251</v>
      </c>
      <c r="D3166" s="38" t="s">
        <v>10252</v>
      </c>
      <c r="E3166" s="38" t="s">
        <v>8987</v>
      </c>
      <c r="F3166" s="38" t="s">
        <v>10253</v>
      </c>
      <c r="G3166" s="38" t="s">
        <v>10254</v>
      </c>
      <c r="H3166" s="38" t="s">
        <v>2665</v>
      </c>
      <c r="I3166" s="39">
        <v>20.72</v>
      </c>
      <c r="J3166" s="15">
        <f>VLOOKUP(LEFT(B3166,5),[1]Percents!$C:$M,9,FALSE)</f>
        <v>4.4049999999999999E-2</v>
      </c>
      <c r="K3166" s="13">
        <f t="shared" ref="K3166:K3229" si="50">+J3166*I3166</f>
        <v>0.91271599999999997</v>
      </c>
      <c r="L3166" s="22"/>
    </row>
    <row r="3167" spans="1:12" s="40" customFormat="1" ht="14.25" customHeight="1" x14ac:dyDescent="0.25">
      <c r="A3167" s="38" t="s">
        <v>243</v>
      </c>
      <c r="B3167" s="38" t="s">
        <v>2543</v>
      </c>
      <c r="C3167" s="38" t="s">
        <v>8017</v>
      </c>
      <c r="D3167" s="38" t="s">
        <v>8018</v>
      </c>
      <c r="E3167" s="38" t="s">
        <v>257</v>
      </c>
      <c r="F3167" s="38" t="s">
        <v>8019</v>
      </c>
      <c r="G3167" s="38" t="s">
        <v>3744</v>
      </c>
      <c r="H3167" s="38" t="s">
        <v>2665</v>
      </c>
      <c r="I3167" s="39">
        <v>351.5</v>
      </c>
      <c r="J3167" s="15">
        <f>VLOOKUP(LEFT(B3167,5),[1]Percents!$C:$M,9,FALSE)</f>
        <v>0</v>
      </c>
      <c r="K3167" s="13">
        <f t="shared" si="50"/>
        <v>0</v>
      </c>
      <c r="L3167" s="22"/>
    </row>
    <row r="3168" spans="1:12" s="40" customFormat="1" ht="14.25" customHeight="1" x14ac:dyDescent="0.25">
      <c r="A3168" s="38" t="s">
        <v>243</v>
      </c>
      <c r="B3168" s="38" t="s">
        <v>50</v>
      </c>
      <c r="C3168" s="38" t="s">
        <v>10255</v>
      </c>
      <c r="D3168" s="38" t="s">
        <v>10256</v>
      </c>
      <c r="E3168" s="38" t="s">
        <v>348</v>
      </c>
      <c r="F3168" s="38" t="s">
        <v>10257</v>
      </c>
      <c r="G3168" s="38" t="s">
        <v>3882</v>
      </c>
      <c r="H3168" s="38" t="s">
        <v>2665</v>
      </c>
      <c r="I3168" s="41">
        <v>-0.21</v>
      </c>
      <c r="J3168" s="15">
        <f>VLOOKUP(LEFT(B3168,5),[1]Percents!$C:$M,9,FALSE)</f>
        <v>0</v>
      </c>
      <c r="K3168" s="13">
        <f t="shared" si="50"/>
        <v>0</v>
      </c>
      <c r="L3168" s="22"/>
    </row>
    <row r="3169" spans="1:12" s="40" customFormat="1" ht="14.25" customHeight="1" x14ac:dyDescent="0.25">
      <c r="A3169" s="38" t="s">
        <v>65</v>
      </c>
      <c r="B3169" s="38" t="s">
        <v>1135</v>
      </c>
      <c r="C3169" s="38" t="s">
        <v>9121</v>
      </c>
      <c r="D3169" s="38" t="s">
        <v>9122</v>
      </c>
      <c r="E3169" s="38" t="s">
        <v>9123</v>
      </c>
      <c r="F3169" s="38" t="s">
        <v>9124</v>
      </c>
      <c r="G3169" s="38" t="s">
        <v>3621</v>
      </c>
      <c r="H3169" s="38" t="s">
        <v>2665</v>
      </c>
      <c r="I3169" s="39">
        <v>7736.96</v>
      </c>
      <c r="J3169" s="15">
        <f>VLOOKUP(LEFT(B3169,5),[1]Percents!$C:$M,9,FALSE)</f>
        <v>0</v>
      </c>
      <c r="K3169" s="13">
        <f t="shared" si="50"/>
        <v>0</v>
      </c>
      <c r="L3169" s="22"/>
    </row>
    <row r="3170" spans="1:12" s="40" customFormat="1" ht="14.25" customHeight="1" x14ac:dyDescent="0.25">
      <c r="A3170" s="38" t="s">
        <v>213</v>
      </c>
      <c r="B3170" s="38" t="s">
        <v>148</v>
      </c>
      <c r="C3170" s="38" t="s">
        <v>4066</v>
      </c>
      <c r="D3170" s="38" t="s">
        <v>4067</v>
      </c>
      <c r="E3170" s="38" t="s">
        <v>4068</v>
      </c>
      <c r="F3170" s="38" t="s">
        <v>4069</v>
      </c>
      <c r="G3170" s="38" t="s">
        <v>4070</v>
      </c>
      <c r="H3170" s="38" t="s">
        <v>2665</v>
      </c>
      <c r="I3170" s="39">
        <v>374.5</v>
      </c>
      <c r="J3170" s="15">
        <f>VLOOKUP(LEFT(B3170,5),[1]Percents!$C:$M,9,FALSE)</f>
        <v>4.4049999999999999E-2</v>
      </c>
      <c r="K3170" s="13">
        <f t="shared" si="50"/>
        <v>16.496724999999998</v>
      </c>
      <c r="L3170" s="22"/>
    </row>
    <row r="3171" spans="1:12" s="40" customFormat="1" ht="14.25" customHeight="1" x14ac:dyDescent="0.25">
      <c r="A3171" s="38" t="s">
        <v>213</v>
      </c>
      <c r="B3171" s="38" t="s">
        <v>258</v>
      </c>
      <c r="C3171" s="38" t="s">
        <v>4174</v>
      </c>
      <c r="D3171" s="38" t="s">
        <v>4175</v>
      </c>
      <c r="E3171" s="38" t="s">
        <v>4176</v>
      </c>
      <c r="F3171" s="38" t="s">
        <v>4177</v>
      </c>
      <c r="G3171" s="38" t="s">
        <v>4178</v>
      </c>
      <c r="H3171" s="38" t="s">
        <v>2665</v>
      </c>
      <c r="I3171" s="39">
        <v>4538.63</v>
      </c>
      <c r="J3171" s="15">
        <f>VLOOKUP(LEFT(B3171,5),[1]Percents!$C:$M,9,FALSE)</f>
        <v>4.4049999999999999E-2</v>
      </c>
      <c r="K3171" s="13">
        <f t="shared" si="50"/>
        <v>199.92665149999999</v>
      </c>
      <c r="L3171" s="22"/>
    </row>
    <row r="3172" spans="1:12" s="40" customFormat="1" ht="14.25" customHeight="1" x14ac:dyDescent="0.25">
      <c r="A3172" s="38" t="s">
        <v>213</v>
      </c>
      <c r="B3172" s="38" t="s">
        <v>166</v>
      </c>
      <c r="C3172" s="38" t="s">
        <v>9125</v>
      </c>
      <c r="D3172" s="38" t="s">
        <v>9126</v>
      </c>
      <c r="E3172" s="38" t="s">
        <v>9127</v>
      </c>
      <c r="F3172" s="38" t="s">
        <v>9128</v>
      </c>
      <c r="G3172" s="38" t="s">
        <v>6087</v>
      </c>
      <c r="H3172" s="38" t="s">
        <v>2665</v>
      </c>
      <c r="I3172" s="39">
        <v>1111.03</v>
      </c>
      <c r="J3172" s="15">
        <f>VLOOKUP(LEFT(B3172,5),[1]Percents!$C:$M,9,FALSE)</f>
        <v>4.4049999999999999E-2</v>
      </c>
      <c r="K3172" s="13">
        <f t="shared" si="50"/>
        <v>48.9408715</v>
      </c>
      <c r="L3172" s="22"/>
    </row>
    <row r="3173" spans="1:12" s="40" customFormat="1" ht="14.25" customHeight="1" x14ac:dyDescent="0.25">
      <c r="A3173" s="38" t="s">
        <v>65</v>
      </c>
      <c r="B3173" s="38" t="s">
        <v>316</v>
      </c>
      <c r="C3173" s="38" t="s">
        <v>2976</v>
      </c>
      <c r="D3173" s="38" t="s">
        <v>2977</v>
      </c>
      <c r="E3173" s="38" t="s">
        <v>2978</v>
      </c>
      <c r="F3173" s="38" t="s">
        <v>5694</v>
      </c>
      <c r="G3173" s="38" t="s">
        <v>2825</v>
      </c>
      <c r="H3173" s="38" t="s">
        <v>2665</v>
      </c>
      <c r="I3173" s="39">
        <v>128.93</v>
      </c>
      <c r="J3173" s="15">
        <f>VLOOKUP(LEFT(B3173,5),[1]Percents!$C:$M,9,FALSE)</f>
        <v>0</v>
      </c>
      <c r="K3173" s="13">
        <f t="shared" si="50"/>
        <v>0</v>
      </c>
      <c r="L3173" s="22"/>
    </row>
    <row r="3174" spans="1:12" s="40" customFormat="1" ht="14.25" customHeight="1" x14ac:dyDescent="0.25">
      <c r="A3174" s="38" t="s">
        <v>213</v>
      </c>
      <c r="B3174" s="38" t="s">
        <v>102</v>
      </c>
      <c r="C3174" s="38" t="s">
        <v>4073</v>
      </c>
      <c r="D3174" s="38" t="s">
        <v>4074</v>
      </c>
      <c r="E3174" s="38" t="s">
        <v>3718</v>
      </c>
      <c r="F3174" s="38" t="s">
        <v>4075</v>
      </c>
      <c r="G3174" s="38" t="s">
        <v>3534</v>
      </c>
      <c r="H3174" s="38" t="s">
        <v>2665</v>
      </c>
      <c r="I3174" s="39">
        <v>75738.289999999994</v>
      </c>
      <c r="J3174" s="15">
        <f>VLOOKUP(LEFT(B3174,5),[1]Percents!$C:$M,9,FALSE)</f>
        <v>0</v>
      </c>
      <c r="K3174" s="13">
        <f t="shared" si="50"/>
        <v>0</v>
      </c>
      <c r="L3174" s="22"/>
    </row>
    <row r="3175" spans="1:12" s="40" customFormat="1" ht="14.25" customHeight="1" x14ac:dyDescent="0.25">
      <c r="A3175" s="38" t="s">
        <v>213</v>
      </c>
      <c r="B3175" s="38" t="s">
        <v>105</v>
      </c>
      <c r="C3175" s="38" t="s">
        <v>4073</v>
      </c>
      <c r="D3175" s="38" t="s">
        <v>4074</v>
      </c>
      <c r="E3175" s="38" t="s">
        <v>3718</v>
      </c>
      <c r="F3175" s="38" t="s">
        <v>4075</v>
      </c>
      <c r="G3175" s="38" t="s">
        <v>3534</v>
      </c>
      <c r="H3175" s="38" t="s">
        <v>2665</v>
      </c>
      <c r="I3175" s="39">
        <v>29212.04</v>
      </c>
      <c r="J3175" s="15">
        <f>VLOOKUP(LEFT(B3175,5),[1]Percents!$C:$M,9,FALSE)</f>
        <v>0</v>
      </c>
      <c r="K3175" s="13">
        <f t="shared" si="50"/>
        <v>0</v>
      </c>
      <c r="L3175" s="22"/>
    </row>
    <row r="3176" spans="1:12" s="40" customFormat="1" ht="14.25" customHeight="1" x14ac:dyDescent="0.25">
      <c r="A3176" s="38" t="s">
        <v>243</v>
      </c>
      <c r="B3176" s="38" t="s">
        <v>289</v>
      </c>
      <c r="C3176" s="38" t="s">
        <v>9715</v>
      </c>
      <c r="D3176" s="38" t="s">
        <v>9716</v>
      </c>
      <c r="E3176" s="38" t="s">
        <v>257</v>
      </c>
      <c r="F3176" s="38" t="s">
        <v>9717</v>
      </c>
      <c r="G3176" s="38" t="s">
        <v>1760</v>
      </c>
      <c r="H3176" s="38" t="s">
        <v>2665</v>
      </c>
      <c r="I3176" s="39">
        <v>11219.85</v>
      </c>
      <c r="J3176" s="15">
        <f>VLOOKUP(LEFT(B3176,5),[1]Percents!$C:$M,9,FALSE)</f>
        <v>0</v>
      </c>
      <c r="K3176" s="13">
        <f t="shared" si="50"/>
        <v>0</v>
      </c>
      <c r="L3176" s="22"/>
    </row>
    <row r="3177" spans="1:12" s="40" customFormat="1" ht="14.25" customHeight="1" x14ac:dyDescent="0.25">
      <c r="A3177" s="38" t="s">
        <v>213</v>
      </c>
      <c r="B3177" s="38" t="s">
        <v>21</v>
      </c>
      <c r="C3177" s="38" t="s">
        <v>11515</v>
      </c>
      <c r="D3177" s="38" t="s">
        <v>11516</v>
      </c>
      <c r="E3177" s="38" t="s">
        <v>2906</v>
      </c>
      <c r="F3177" s="38" t="s">
        <v>11517</v>
      </c>
      <c r="G3177" s="38" t="s">
        <v>4004</v>
      </c>
      <c r="H3177" s="38" t="s">
        <v>2665</v>
      </c>
      <c r="I3177" s="41">
        <v>-0.21</v>
      </c>
      <c r="J3177" s="15">
        <f>VLOOKUP(LEFT(B3177,5),[1]Percents!$C:$M,9,FALSE)</f>
        <v>4.4049999999999999E-2</v>
      </c>
      <c r="K3177" s="13">
        <f t="shared" si="50"/>
        <v>-9.2505E-3</v>
      </c>
      <c r="L3177" s="22"/>
    </row>
    <row r="3178" spans="1:12" s="40" customFormat="1" ht="14.25" customHeight="1" x14ac:dyDescent="0.25">
      <c r="A3178" s="38" t="s">
        <v>213</v>
      </c>
      <c r="B3178" s="38" t="s">
        <v>21</v>
      </c>
      <c r="C3178" s="38" t="s">
        <v>6910</v>
      </c>
      <c r="D3178" s="38" t="s">
        <v>6911</v>
      </c>
      <c r="E3178" s="38" t="s">
        <v>6703</v>
      </c>
      <c r="F3178" s="38" t="s">
        <v>6912</v>
      </c>
      <c r="G3178" s="38" t="s">
        <v>6913</v>
      </c>
      <c r="H3178" s="38" t="s">
        <v>2665</v>
      </c>
      <c r="I3178" s="39">
        <v>6164.13</v>
      </c>
      <c r="J3178" s="15">
        <f>VLOOKUP(LEFT(B3178,5),[1]Percents!$C:$M,9,FALSE)</f>
        <v>4.4049999999999999E-2</v>
      </c>
      <c r="K3178" s="13">
        <f t="shared" si="50"/>
        <v>271.52992649999999</v>
      </c>
      <c r="L3178" s="22"/>
    </row>
    <row r="3179" spans="1:12" s="40" customFormat="1" ht="14.25" customHeight="1" x14ac:dyDescent="0.25">
      <c r="A3179" s="38" t="s">
        <v>213</v>
      </c>
      <c r="B3179" s="38" t="s">
        <v>285</v>
      </c>
      <c r="C3179" s="38" t="s">
        <v>4076</v>
      </c>
      <c r="D3179" s="38" t="s">
        <v>4077</v>
      </c>
      <c r="E3179" s="38" t="s">
        <v>30</v>
      </c>
      <c r="F3179" s="38" t="s">
        <v>4078</v>
      </c>
      <c r="G3179" s="38" t="s">
        <v>3941</v>
      </c>
      <c r="H3179" s="38" t="s">
        <v>2665</v>
      </c>
      <c r="I3179" s="39">
        <v>43356.3</v>
      </c>
      <c r="J3179" s="15">
        <f>VLOOKUP(LEFT(B3179,5),[1]Percents!$C:$M,9,FALSE)</f>
        <v>0</v>
      </c>
      <c r="K3179" s="13">
        <f t="shared" si="50"/>
        <v>0</v>
      </c>
      <c r="L3179" s="22"/>
    </row>
    <row r="3180" spans="1:12" s="40" customFormat="1" ht="14.25" customHeight="1" x14ac:dyDescent="0.25">
      <c r="A3180" s="38" t="s">
        <v>213</v>
      </c>
      <c r="B3180" s="38" t="s">
        <v>261</v>
      </c>
      <c r="C3180" s="38" t="s">
        <v>2600</v>
      </c>
      <c r="D3180" s="38" t="s">
        <v>2601</v>
      </c>
      <c r="E3180" s="38" t="s">
        <v>2602</v>
      </c>
      <c r="F3180" s="38" t="s">
        <v>9129</v>
      </c>
      <c r="G3180" s="38" t="s">
        <v>1766</v>
      </c>
      <c r="H3180" s="38" t="s">
        <v>2665</v>
      </c>
      <c r="I3180" s="41">
        <v>-913.12</v>
      </c>
      <c r="J3180" s="15">
        <f>VLOOKUP(LEFT(B3180,5),[1]Percents!$C:$M,9,FALSE)</f>
        <v>4.4049999999999999E-2</v>
      </c>
      <c r="K3180" s="13">
        <f t="shared" si="50"/>
        <v>-40.222935999999997</v>
      </c>
      <c r="L3180" s="22"/>
    </row>
    <row r="3181" spans="1:12" s="40" customFormat="1" ht="14.25" customHeight="1" x14ac:dyDescent="0.25">
      <c r="A3181" s="38" t="s">
        <v>243</v>
      </c>
      <c r="B3181" s="38" t="s">
        <v>2543</v>
      </c>
      <c r="C3181" s="38" t="s">
        <v>5320</v>
      </c>
      <c r="D3181" s="38" t="s">
        <v>5321</v>
      </c>
      <c r="E3181" s="38" t="s">
        <v>4688</v>
      </c>
      <c r="F3181" s="38" t="s">
        <v>5322</v>
      </c>
      <c r="G3181" s="38" t="s">
        <v>3357</v>
      </c>
      <c r="H3181" s="38" t="s">
        <v>2665</v>
      </c>
      <c r="I3181" s="39">
        <v>4214.53</v>
      </c>
      <c r="J3181" s="15">
        <f>VLOOKUP(LEFT(B3181,5),[1]Percents!$C:$M,9,FALSE)</f>
        <v>0</v>
      </c>
      <c r="K3181" s="13">
        <f t="shared" si="50"/>
        <v>0</v>
      </c>
      <c r="L3181" s="22"/>
    </row>
    <row r="3182" spans="1:12" s="40" customFormat="1" ht="14.25" customHeight="1" x14ac:dyDescent="0.25">
      <c r="A3182" s="38" t="s">
        <v>213</v>
      </c>
      <c r="B3182" s="38" t="s">
        <v>331</v>
      </c>
      <c r="C3182" s="38" t="s">
        <v>9130</v>
      </c>
      <c r="D3182" s="38" t="s">
        <v>9131</v>
      </c>
      <c r="E3182" s="38" t="s">
        <v>476</v>
      </c>
      <c r="F3182" s="38" t="s">
        <v>9132</v>
      </c>
      <c r="G3182" s="38" t="s">
        <v>3357</v>
      </c>
      <c r="H3182" s="38" t="s">
        <v>2665</v>
      </c>
      <c r="I3182" s="41">
        <v>-0.04</v>
      </c>
      <c r="J3182" s="15">
        <f>VLOOKUP(LEFT(B3182,5),[1]Percents!$C:$M,9,FALSE)</f>
        <v>0</v>
      </c>
      <c r="K3182" s="13">
        <f t="shared" si="50"/>
        <v>0</v>
      </c>
      <c r="L3182" s="22"/>
    </row>
    <row r="3183" spans="1:12" s="40" customFormat="1" ht="14.25" customHeight="1" x14ac:dyDescent="0.25">
      <c r="A3183" s="38" t="s">
        <v>213</v>
      </c>
      <c r="B3183" s="38" t="s">
        <v>145</v>
      </c>
      <c r="C3183" s="38" t="s">
        <v>12001</v>
      </c>
      <c r="D3183" s="38" t="s">
        <v>12002</v>
      </c>
      <c r="E3183" s="38" t="s">
        <v>1568</v>
      </c>
      <c r="F3183" s="38" t="s">
        <v>12003</v>
      </c>
      <c r="G3183" s="38" t="s">
        <v>3357</v>
      </c>
      <c r="H3183" s="38" t="s">
        <v>2665</v>
      </c>
      <c r="I3183" s="39">
        <v>245.82</v>
      </c>
      <c r="J3183" s="15">
        <f>VLOOKUP(LEFT(B3183,5),[1]Percents!$C:$M,9,FALSE)</f>
        <v>0</v>
      </c>
      <c r="K3183" s="13">
        <f t="shared" si="50"/>
        <v>0</v>
      </c>
      <c r="L3183" s="22"/>
    </row>
    <row r="3184" spans="1:12" s="40" customFormat="1" ht="14.25" customHeight="1" x14ac:dyDescent="0.25">
      <c r="A3184" s="38" t="s">
        <v>213</v>
      </c>
      <c r="B3184" s="38" t="s">
        <v>279</v>
      </c>
      <c r="C3184" s="38" t="s">
        <v>4179</v>
      </c>
      <c r="D3184" s="38" t="s">
        <v>4180</v>
      </c>
      <c r="E3184" s="38" t="s">
        <v>3718</v>
      </c>
      <c r="F3184" s="38" t="s">
        <v>4181</v>
      </c>
      <c r="G3184" s="38" t="s">
        <v>4153</v>
      </c>
      <c r="H3184" s="38" t="s">
        <v>2665</v>
      </c>
      <c r="I3184" s="39">
        <v>109658.98</v>
      </c>
      <c r="J3184" s="15">
        <f>VLOOKUP(LEFT(B3184,5),[1]Percents!$C:$M,9,FALSE)</f>
        <v>0</v>
      </c>
      <c r="K3184" s="13">
        <f t="shared" si="50"/>
        <v>0</v>
      </c>
      <c r="L3184" s="22"/>
    </row>
    <row r="3185" spans="1:12" s="40" customFormat="1" ht="14.25" customHeight="1" x14ac:dyDescent="0.25">
      <c r="A3185" s="38" t="s">
        <v>213</v>
      </c>
      <c r="B3185" s="38" t="s">
        <v>105</v>
      </c>
      <c r="C3185" s="38" t="s">
        <v>4179</v>
      </c>
      <c r="D3185" s="38" t="s">
        <v>4180</v>
      </c>
      <c r="E3185" s="38" t="s">
        <v>3718</v>
      </c>
      <c r="F3185" s="38" t="s">
        <v>4181</v>
      </c>
      <c r="G3185" s="38" t="s">
        <v>4153</v>
      </c>
      <c r="H3185" s="38" t="s">
        <v>2665</v>
      </c>
      <c r="I3185" s="39">
        <v>38223.160000000003</v>
      </c>
      <c r="J3185" s="15">
        <f>VLOOKUP(LEFT(B3185,5),[1]Percents!$C:$M,9,FALSE)</f>
        <v>0</v>
      </c>
      <c r="K3185" s="13">
        <f t="shared" si="50"/>
        <v>0</v>
      </c>
      <c r="L3185" s="22"/>
    </row>
    <row r="3186" spans="1:12" s="40" customFormat="1" ht="14.25" customHeight="1" x14ac:dyDescent="0.25">
      <c r="A3186" s="38" t="s">
        <v>66</v>
      </c>
      <c r="B3186" s="38" t="s">
        <v>3520</v>
      </c>
      <c r="C3186" s="38" t="s">
        <v>4276</v>
      </c>
      <c r="D3186" s="38" t="s">
        <v>4277</v>
      </c>
      <c r="E3186" s="38" t="s">
        <v>2920</v>
      </c>
      <c r="F3186" s="38" t="s">
        <v>4278</v>
      </c>
      <c r="G3186" s="38" t="s">
        <v>4279</v>
      </c>
      <c r="H3186" s="38" t="s">
        <v>2665</v>
      </c>
      <c r="I3186" s="39">
        <v>136006.72</v>
      </c>
      <c r="J3186" s="15">
        <f>VLOOKUP(LEFT(B3186,5),[1]Percents!$C:$M,9,FALSE)</f>
        <v>0</v>
      </c>
      <c r="K3186" s="13">
        <f t="shared" si="50"/>
        <v>0</v>
      </c>
      <c r="L3186" s="22"/>
    </row>
    <row r="3187" spans="1:12" s="40" customFormat="1" ht="14.25" customHeight="1" x14ac:dyDescent="0.25">
      <c r="A3187" s="38" t="s">
        <v>242</v>
      </c>
      <c r="B3187" s="38" t="s">
        <v>176</v>
      </c>
      <c r="C3187" s="38" t="s">
        <v>4438</v>
      </c>
      <c r="D3187" s="38" t="s">
        <v>4439</v>
      </c>
      <c r="E3187" s="38" t="s">
        <v>358</v>
      </c>
      <c r="F3187" s="38" t="s">
        <v>4440</v>
      </c>
      <c r="G3187" s="38" t="s">
        <v>3905</v>
      </c>
      <c r="H3187" s="38" t="s">
        <v>2665</v>
      </c>
      <c r="I3187" s="39">
        <v>79814.73000000001</v>
      </c>
      <c r="J3187" s="15">
        <f>VLOOKUP(LEFT(B3187,5),[1]Percents!$C:$M,9,FALSE)</f>
        <v>0</v>
      </c>
      <c r="K3187" s="13">
        <f t="shared" si="50"/>
        <v>0</v>
      </c>
      <c r="L3187" s="22"/>
    </row>
    <row r="3188" spans="1:12" s="40" customFormat="1" ht="14.25" customHeight="1" x14ac:dyDescent="0.25">
      <c r="A3188" s="38" t="s">
        <v>213</v>
      </c>
      <c r="B3188" s="38" t="s">
        <v>98</v>
      </c>
      <c r="C3188" s="38" t="s">
        <v>6914</v>
      </c>
      <c r="D3188" s="38" t="s">
        <v>6915</v>
      </c>
      <c r="E3188" s="38" t="s">
        <v>99</v>
      </c>
      <c r="F3188" s="38" t="s">
        <v>6916</v>
      </c>
      <c r="G3188" s="38" t="s">
        <v>6416</v>
      </c>
      <c r="H3188" s="38" t="s">
        <v>2665</v>
      </c>
      <c r="I3188" s="39">
        <v>29.12</v>
      </c>
      <c r="J3188" s="15">
        <f>VLOOKUP(LEFT(B3188,5),[1]Percents!$C:$M,9,FALSE)</f>
        <v>0</v>
      </c>
      <c r="K3188" s="13">
        <f t="shared" si="50"/>
        <v>0</v>
      </c>
      <c r="L3188" s="22"/>
    </row>
    <row r="3189" spans="1:12" s="40" customFormat="1" ht="14.25" customHeight="1" x14ac:dyDescent="0.25">
      <c r="A3189" s="38" t="s">
        <v>213</v>
      </c>
      <c r="B3189" s="38" t="s">
        <v>79</v>
      </c>
      <c r="C3189" s="38" t="s">
        <v>4662</v>
      </c>
      <c r="D3189" s="38" t="s">
        <v>4663</v>
      </c>
      <c r="E3189" s="38" t="s">
        <v>1370</v>
      </c>
      <c r="F3189" s="38" t="s">
        <v>4664</v>
      </c>
      <c r="G3189" s="38" t="s">
        <v>3949</v>
      </c>
      <c r="H3189" s="38" t="s">
        <v>2665</v>
      </c>
      <c r="I3189" s="39">
        <v>376.32</v>
      </c>
      <c r="J3189" s="15">
        <f>VLOOKUP(LEFT(B3189,5),[1]Percents!$C:$M,9,FALSE)</f>
        <v>0</v>
      </c>
      <c r="K3189" s="13">
        <f t="shared" si="50"/>
        <v>0</v>
      </c>
      <c r="L3189" s="22"/>
    </row>
    <row r="3190" spans="1:12" s="40" customFormat="1" ht="14.25" customHeight="1" x14ac:dyDescent="0.25">
      <c r="A3190" s="38" t="s">
        <v>243</v>
      </c>
      <c r="B3190" s="38" t="s">
        <v>2543</v>
      </c>
      <c r="C3190" s="38" t="s">
        <v>9133</v>
      </c>
      <c r="D3190" s="38" t="s">
        <v>9134</v>
      </c>
      <c r="E3190" s="38" t="s">
        <v>33</v>
      </c>
      <c r="F3190" s="38" t="s">
        <v>9135</v>
      </c>
      <c r="G3190" s="38" t="s">
        <v>3744</v>
      </c>
      <c r="H3190" s="38" t="s">
        <v>2665</v>
      </c>
      <c r="I3190" s="39">
        <v>2.3199999999999998</v>
      </c>
      <c r="J3190" s="15">
        <f>VLOOKUP(LEFT(B3190,5),[1]Percents!$C:$M,9,FALSE)</f>
        <v>0</v>
      </c>
      <c r="K3190" s="13">
        <f t="shared" si="50"/>
        <v>0</v>
      </c>
      <c r="L3190" s="22"/>
    </row>
    <row r="3191" spans="1:12" s="40" customFormat="1" ht="14.25" customHeight="1" x14ac:dyDescent="0.25">
      <c r="A3191" s="38" t="s">
        <v>141</v>
      </c>
      <c r="B3191" s="38" t="s">
        <v>43</v>
      </c>
      <c r="C3191" s="38" t="s">
        <v>4182</v>
      </c>
      <c r="D3191" s="38" t="s">
        <v>4183</v>
      </c>
      <c r="E3191" s="38" t="s">
        <v>9724</v>
      </c>
      <c r="F3191" s="38" t="s">
        <v>4184</v>
      </c>
      <c r="G3191" s="38" t="s">
        <v>3941</v>
      </c>
      <c r="H3191" s="38" t="s">
        <v>2665</v>
      </c>
      <c r="I3191" s="39">
        <v>49053.77</v>
      </c>
      <c r="J3191" s="15">
        <f>VLOOKUP(LEFT(B3191,5),[1]Percents!$C:$M,9,FALSE)</f>
        <v>0.64170000000000005</v>
      </c>
      <c r="K3191" s="13">
        <f t="shared" si="50"/>
        <v>31477.804209000002</v>
      </c>
      <c r="L3191" s="22"/>
    </row>
    <row r="3192" spans="1:12" s="40" customFormat="1" ht="14.25" customHeight="1" x14ac:dyDescent="0.25">
      <c r="A3192" s="38" t="s">
        <v>141</v>
      </c>
      <c r="B3192" s="38" t="s">
        <v>43</v>
      </c>
      <c r="C3192" s="38" t="s">
        <v>10258</v>
      </c>
      <c r="D3192" s="38" t="s">
        <v>10259</v>
      </c>
      <c r="E3192" s="38" t="s">
        <v>10260</v>
      </c>
      <c r="F3192" s="38" t="s">
        <v>10261</v>
      </c>
      <c r="G3192" s="38" t="s">
        <v>3744</v>
      </c>
      <c r="H3192" s="38" t="s">
        <v>2665</v>
      </c>
      <c r="I3192" s="39">
        <v>26588.959999999999</v>
      </c>
      <c r="J3192" s="15">
        <f>VLOOKUP(LEFT(B3192,5),[1]Percents!$C:$M,9,FALSE)</f>
        <v>0.64170000000000005</v>
      </c>
      <c r="K3192" s="13">
        <f t="shared" si="50"/>
        <v>17062.135632000001</v>
      </c>
      <c r="L3192" s="22"/>
    </row>
    <row r="3193" spans="1:12" s="40" customFormat="1" ht="14.25" customHeight="1" x14ac:dyDescent="0.25">
      <c r="A3193" s="38" t="s">
        <v>141</v>
      </c>
      <c r="B3193" s="38" t="s">
        <v>555</v>
      </c>
      <c r="C3193" s="38" t="s">
        <v>11518</v>
      </c>
      <c r="D3193" s="38" t="s">
        <v>11519</v>
      </c>
      <c r="E3193" s="38" t="s">
        <v>9116</v>
      </c>
      <c r="F3193" s="38" t="s">
        <v>10261</v>
      </c>
      <c r="G3193" s="38" t="s">
        <v>3744</v>
      </c>
      <c r="H3193" s="38" t="s">
        <v>2665</v>
      </c>
      <c r="I3193" s="39">
        <v>3806.96</v>
      </c>
      <c r="J3193" s="15">
        <f>VLOOKUP(LEFT(B3193,5),[1]Percents!$C:$M,9,FALSE)</f>
        <v>0.64170000000000005</v>
      </c>
      <c r="K3193" s="13">
        <f t="shared" si="50"/>
        <v>2442.9262320000003</v>
      </c>
      <c r="L3193" s="22"/>
    </row>
    <row r="3194" spans="1:12" s="40" customFormat="1" ht="14.25" customHeight="1" x14ac:dyDescent="0.25">
      <c r="A3194" s="38" t="s">
        <v>213</v>
      </c>
      <c r="B3194" s="38" t="s">
        <v>145</v>
      </c>
      <c r="C3194" s="38" t="s">
        <v>5323</v>
      </c>
      <c r="D3194" s="38" t="s">
        <v>5324</v>
      </c>
      <c r="E3194" s="38" t="s">
        <v>4101</v>
      </c>
      <c r="F3194" s="38" t="s">
        <v>5325</v>
      </c>
      <c r="G3194" s="38" t="s">
        <v>3357</v>
      </c>
      <c r="H3194" s="38" t="s">
        <v>2665</v>
      </c>
      <c r="I3194" s="39">
        <v>51.48</v>
      </c>
      <c r="J3194" s="15">
        <f>VLOOKUP(LEFT(B3194,5),[1]Percents!$C:$M,9,FALSE)</f>
        <v>0</v>
      </c>
      <c r="K3194" s="13">
        <f t="shared" si="50"/>
        <v>0</v>
      </c>
      <c r="L3194" s="22"/>
    </row>
    <row r="3195" spans="1:12" s="40" customFormat="1" ht="14.25" customHeight="1" x14ac:dyDescent="0.25">
      <c r="A3195" s="38" t="s">
        <v>213</v>
      </c>
      <c r="B3195" s="38" t="s">
        <v>147</v>
      </c>
      <c r="C3195" s="38" t="s">
        <v>11210</v>
      </c>
      <c r="D3195" s="38" t="s">
        <v>11211</v>
      </c>
      <c r="E3195" s="38" t="s">
        <v>3593</v>
      </c>
      <c r="F3195" s="38" t="s">
        <v>11212</v>
      </c>
      <c r="G3195" s="38" t="s">
        <v>3357</v>
      </c>
      <c r="H3195" s="38" t="s">
        <v>2665</v>
      </c>
      <c r="I3195" s="41">
        <v>-3833.58</v>
      </c>
      <c r="J3195" s="15">
        <f>VLOOKUP(LEFT(B3195,5),[1]Percents!$C:$M,9,FALSE)</f>
        <v>0</v>
      </c>
      <c r="K3195" s="13">
        <f t="shared" si="50"/>
        <v>0</v>
      </c>
      <c r="L3195" s="22"/>
    </row>
    <row r="3196" spans="1:12" s="40" customFormat="1" ht="14.25" customHeight="1" x14ac:dyDescent="0.25">
      <c r="A3196" s="38" t="s">
        <v>213</v>
      </c>
      <c r="B3196" s="38" t="s">
        <v>162</v>
      </c>
      <c r="C3196" s="38" t="s">
        <v>4280</v>
      </c>
      <c r="D3196" s="38" t="s">
        <v>4281</v>
      </c>
      <c r="E3196" s="38" t="s">
        <v>1307</v>
      </c>
      <c r="F3196" s="38" t="s">
        <v>4282</v>
      </c>
      <c r="G3196" s="38" t="s">
        <v>3599</v>
      </c>
      <c r="H3196" s="38" t="s">
        <v>2665</v>
      </c>
      <c r="I3196" s="39">
        <v>101677.79</v>
      </c>
      <c r="J3196" s="15">
        <f>VLOOKUP(LEFT(B3196,5),[1]Percents!$C:$M,9,FALSE)</f>
        <v>4.4049999999999999E-2</v>
      </c>
      <c r="K3196" s="13">
        <f t="shared" si="50"/>
        <v>4478.9066494999997</v>
      </c>
      <c r="L3196" s="22"/>
    </row>
    <row r="3197" spans="1:12" s="40" customFormat="1" ht="14.25" customHeight="1" x14ac:dyDescent="0.25">
      <c r="A3197" s="38" t="s">
        <v>213</v>
      </c>
      <c r="B3197" s="38" t="s">
        <v>258</v>
      </c>
      <c r="C3197" s="38" t="s">
        <v>4283</v>
      </c>
      <c r="D3197" s="38" t="s">
        <v>4284</v>
      </c>
      <c r="E3197" s="38" t="s">
        <v>4176</v>
      </c>
      <c r="F3197" s="38" t="s">
        <v>4285</v>
      </c>
      <c r="G3197" s="38" t="s">
        <v>4286</v>
      </c>
      <c r="H3197" s="38" t="s">
        <v>2665</v>
      </c>
      <c r="I3197" s="39">
        <v>501.56</v>
      </c>
      <c r="J3197" s="15">
        <f>VLOOKUP(LEFT(B3197,5),[1]Percents!$C:$M,9,FALSE)</f>
        <v>4.4049999999999999E-2</v>
      </c>
      <c r="K3197" s="13">
        <f t="shared" si="50"/>
        <v>22.093717999999999</v>
      </c>
      <c r="L3197" s="22"/>
    </row>
    <row r="3198" spans="1:12" s="40" customFormat="1" ht="14.25" customHeight="1" x14ac:dyDescent="0.25">
      <c r="A3198" s="38" t="s">
        <v>213</v>
      </c>
      <c r="B3198" s="38" t="s">
        <v>285</v>
      </c>
      <c r="C3198" s="38" t="s">
        <v>4287</v>
      </c>
      <c r="D3198" s="38" t="s">
        <v>4288</v>
      </c>
      <c r="E3198" s="38" t="s">
        <v>1321</v>
      </c>
      <c r="F3198" s="38" t="s">
        <v>4289</v>
      </c>
      <c r="G3198" s="38" t="s">
        <v>3534</v>
      </c>
      <c r="H3198" s="38" t="s">
        <v>2665</v>
      </c>
      <c r="I3198" s="39">
        <v>21316.49</v>
      </c>
      <c r="J3198" s="15">
        <f>VLOOKUP(LEFT(B3198,5),[1]Percents!$C:$M,9,FALSE)</f>
        <v>0</v>
      </c>
      <c r="K3198" s="13">
        <f t="shared" si="50"/>
        <v>0</v>
      </c>
      <c r="L3198" s="22"/>
    </row>
    <row r="3199" spans="1:12" s="40" customFormat="1" ht="14.25" customHeight="1" x14ac:dyDescent="0.25">
      <c r="A3199" s="38" t="s">
        <v>213</v>
      </c>
      <c r="B3199" s="38" t="s">
        <v>61</v>
      </c>
      <c r="C3199" s="38" t="s">
        <v>4290</v>
      </c>
      <c r="D3199" s="38" t="s">
        <v>4291</v>
      </c>
      <c r="E3199" s="38" t="s">
        <v>6719</v>
      </c>
      <c r="F3199" s="38" t="s">
        <v>4292</v>
      </c>
      <c r="G3199" s="38" t="s">
        <v>4195</v>
      </c>
      <c r="H3199" s="38" t="s">
        <v>2665</v>
      </c>
      <c r="I3199" s="39">
        <v>40755.320000000007</v>
      </c>
      <c r="J3199" s="15">
        <f>VLOOKUP(LEFT(B3199,5),[1]Percents!$C:$M,9,FALSE)</f>
        <v>0</v>
      </c>
      <c r="K3199" s="13">
        <f t="shared" si="50"/>
        <v>0</v>
      </c>
      <c r="L3199" s="22"/>
    </row>
    <row r="3200" spans="1:12" s="40" customFormat="1" ht="14.25" customHeight="1" x14ac:dyDescent="0.25">
      <c r="A3200" s="38" t="s">
        <v>213</v>
      </c>
      <c r="B3200" s="38" t="s">
        <v>285</v>
      </c>
      <c r="C3200" s="38" t="s">
        <v>10599</v>
      </c>
      <c r="D3200" s="38" t="s">
        <v>10600</v>
      </c>
      <c r="E3200" s="38" t="s">
        <v>286</v>
      </c>
      <c r="F3200" s="38" t="s">
        <v>10601</v>
      </c>
      <c r="G3200" s="38" t="s">
        <v>3905</v>
      </c>
      <c r="H3200" s="38" t="s">
        <v>2665</v>
      </c>
      <c r="I3200" s="41">
        <v>-7396.0300000000007</v>
      </c>
      <c r="J3200" s="15">
        <f>VLOOKUP(LEFT(B3200,5),[1]Percents!$C:$M,9,FALSE)</f>
        <v>0</v>
      </c>
      <c r="K3200" s="13">
        <f t="shared" si="50"/>
        <v>0</v>
      </c>
      <c r="L3200" s="22"/>
    </row>
    <row r="3201" spans="1:12" s="40" customFormat="1" ht="14.25" customHeight="1" x14ac:dyDescent="0.25">
      <c r="A3201" s="38" t="s">
        <v>213</v>
      </c>
      <c r="B3201" s="38" t="s">
        <v>166</v>
      </c>
      <c r="C3201" s="38" t="s">
        <v>4441</v>
      </c>
      <c r="D3201" s="38" t="s">
        <v>4442</v>
      </c>
      <c r="E3201" s="38" t="s">
        <v>1350</v>
      </c>
      <c r="F3201" s="38" t="s">
        <v>4443</v>
      </c>
      <c r="G3201" s="38" t="s">
        <v>4178</v>
      </c>
      <c r="H3201" s="38" t="s">
        <v>2665</v>
      </c>
      <c r="I3201" s="41">
        <v>-2175.23</v>
      </c>
      <c r="J3201" s="15">
        <f>VLOOKUP(LEFT(B3201,5),[1]Percents!$C:$M,9,FALSE)</f>
        <v>4.4049999999999999E-2</v>
      </c>
      <c r="K3201" s="13">
        <f t="shared" si="50"/>
        <v>-95.818881500000003</v>
      </c>
      <c r="L3201" s="22"/>
    </row>
    <row r="3202" spans="1:12" s="40" customFormat="1" ht="14.25" customHeight="1" x14ac:dyDescent="0.25">
      <c r="A3202" s="38" t="s">
        <v>213</v>
      </c>
      <c r="B3202" s="38" t="s">
        <v>147</v>
      </c>
      <c r="C3202" s="38" t="s">
        <v>11213</v>
      </c>
      <c r="D3202" s="38" t="s">
        <v>11214</v>
      </c>
      <c r="E3202" s="38" t="s">
        <v>3593</v>
      </c>
      <c r="F3202" s="38" t="s">
        <v>11215</v>
      </c>
      <c r="G3202" s="38" t="s">
        <v>3357</v>
      </c>
      <c r="H3202" s="38" t="s">
        <v>2665</v>
      </c>
      <c r="I3202" s="41">
        <v>-24070.639999999999</v>
      </c>
      <c r="J3202" s="15">
        <f>VLOOKUP(LEFT(B3202,5),[1]Percents!$C:$M,9,FALSE)</f>
        <v>0</v>
      </c>
      <c r="K3202" s="13">
        <f t="shared" si="50"/>
        <v>0</v>
      </c>
      <c r="L3202" s="22"/>
    </row>
    <row r="3203" spans="1:12" s="40" customFormat="1" ht="14.25" customHeight="1" x14ac:dyDescent="0.25">
      <c r="A3203" s="38" t="s">
        <v>213</v>
      </c>
      <c r="B3203" s="38" t="s">
        <v>258</v>
      </c>
      <c r="C3203" s="38" t="s">
        <v>4444</v>
      </c>
      <c r="D3203" s="38" t="s">
        <v>4445</v>
      </c>
      <c r="E3203" s="38" t="s">
        <v>17</v>
      </c>
      <c r="F3203" s="38" t="s">
        <v>4446</v>
      </c>
      <c r="G3203" s="38" t="s">
        <v>4366</v>
      </c>
      <c r="H3203" s="38" t="s">
        <v>2665</v>
      </c>
      <c r="I3203" s="39">
        <v>7440.71</v>
      </c>
      <c r="J3203" s="15">
        <f>VLOOKUP(LEFT(B3203,5),[1]Percents!$C:$M,9,FALSE)</f>
        <v>4.4049999999999999E-2</v>
      </c>
      <c r="K3203" s="13">
        <f t="shared" si="50"/>
        <v>327.76327550000002</v>
      </c>
      <c r="L3203" s="22"/>
    </row>
    <row r="3204" spans="1:12" s="40" customFormat="1" ht="14.25" customHeight="1" x14ac:dyDescent="0.25">
      <c r="A3204" s="38" t="s">
        <v>243</v>
      </c>
      <c r="B3204" s="38" t="s">
        <v>2543</v>
      </c>
      <c r="C3204" s="38" t="s">
        <v>4541</v>
      </c>
      <c r="D3204" s="38" t="s">
        <v>4542</v>
      </c>
      <c r="E3204" s="38" t="s">
        <v>360</v>
      </c>
      <c r="F3204" s="38" t="s">
        <v>4543</v>
      </c>
      <c r="G3204" s="38" t="s">
        <v>4320</v>
      </c>
      <c r="H3204" s="38" t="s">
        <v>2665</v>
      </c>
      <c r="I3204" s="39">
        <v>926.14</v>
      </c>
      <c r="J3204" s="15">
        <f>VLOOKUP(LEFT(B3204,5),[1]Percents!$C:$M,9,FALSE)</f>
        <v>0</v>
      </c>
      <c r="K3204" s="13">
        <f t="shared" si="50"/>
        <v>0</v>
      </c>
      <c r="L3204" s="22"/>
    </row>
    <row r="3205" spans="1:12" s="40" customFormat="1" ht="14.25" customHeight="1" x14ac:dyDescent="0.25">
      <c r="A3205" s="38" t="s">
        <v>213</v>
      </c>
      <c r="B3205" s="38" t="s">
        <v>258</v>
      </c>
      <c r="C3205" s="38" t="s">
        <v>4810</v>
      </c>
      <c r="D3205" s="38" t="s">
        <v>4811</v>
      </c>
      <c r="E3205" s="38" t="s">
        <v>541</v>
      </c>
      <c r="F3205" s="38" t="s">
        <v>4812</v>
      </c>
      <c r="G3205" s="38" t="s">
        <v>4395</v>
      </c>
      <c r="H3205" s="38" t="s">
        <v>2665</v>
      </c>
      <c r="I3205" s="39">
        <v>1691.79</v>
      </c>
      <c r="J3205" s="15">
        <f>VLOOKUP(LEFT(B3205,5),[1]Percents!$C:$M,9,FALSE)</f>
        <v>4.4049999999999999E-2</v>
      </c>
      <c r="K3205" s="13">
        <f t="shared" si="50"/>
        <v>74.523349499999995</v>
      </c>
      <c r="L3205" s="22"/>
    </row>
    <row r="3206" spans="1:12" s="40" customFormat="1" ht="14.25" customHeight="1" x14ac:dyDescent="0.25">
      <c r="A3206" s="38" t="s">
        <v>141</v>
      </c>
      <c r="B3206" s="38" t="s">
        <v>43</v>
      </c>
      <c r="C3206" s="38" t="s">
        <v>5069</v>
      </c>
      <c r="D3206" s="38" t="s">
        <v>5070</v>
      </c>
      <c r="E3206" s="38" t="s">
        <v>3930</v>
      </c>
      <c r="F3206" s="38" t="s">
        <v>5071</v>
      </c>
      <c r="G3206" s="38" t="s">
        <v>1851</v>
      </c>
      <c r="H3206" s="38" t="s">
        <v>2665</v>
      </c>
      <c r="I3206" s="39">
        <v>16869.669999999998</v>
      </c>
      <c r="J3206" s="15">
        <f>VLOOKUP(LEFT(B3206,5),[1]Percents!$C:$M,9,FALSE)</f>
        <v>0.64170000000000005</v>
      </c>
      <c r="K3206" s="13">
        <f t="shared" si="50"/>
        <v>10825.267238999999</v>
      </c>
      <c r="L3206" s="22"/>
    </row>
    <row r="3207" spans="1:12" s="40" customFormat="1" ht="14.25" customHeight="1" x14ac:dyDescent="0.25">
      <c r="A3207" s="38" t="s">
        <v>242</v>
      </c>
      <c r="B3207" s="38" t="s">
        <v>423</v>
      </c>
      <c r="C3207" s="38" t="s">
        <v>5695</v>
      </c>
      <c r="D3207" s="38" t="s">
        <v>5696</v>
      </c>
      <c r="E3207" s="38" t="s">
        <v>5697</v>
      </c>
      <c r="F3207" s="38" t="s">
        <v>5698</v>
      </c>
      <c r="G3207" s="38" t="s">
        <v>3905</v>
      </c>
      <c r="H3207" s="38" t="s">
        <v>2665</v>
      </c>
      <c r="I3207" s="39">
        <v>726.53</v>
      </c>
      <c r="J3207" s="15">
        <f>VLOOKUP(LEFT(B3207,5),[1]Percents!$C:$M,9,FALSE)</f>
        <v>0</v>
      </c>
      <c r="K3207" s="13">
        <f t="shared" si="50"/>
        <v>0</v>
      </c>
      <c r="L3207" s="22"/>
    </row>
    <row r="3208" spans="1:12" s="40" customFormat="1" ht="14.25" customHeight="1" x14ac:dyDescent="0.25">
      <c r="A3208" s="38" t="s">
        <v>243</v>
      </c>
      <c r="B3208" s="38" t="s">
        <v>289</v>
      </c>
      <c r="C3208" s="38" t="s">
        <v>9718</v>
      </c>
      <c r="D3208" s="38" t="s">
        <v>9719</v>
      </c>
      <c r="E3208" s="38" t="s">
        <v>9720</v>
      </c>
      <c r="F3208" s="38" t="s">
        <v>9721</v>
      </c>
      <c r="G3208" s="38" t="s">
        <v>3905</v>
      </c>
      <c r="H3208" s="38" t="s">
        <v>2665</v>
      </c>
      <c r="I3208" s="39">
        <v>2451.38</v>
      </c>
      <c r="J3208" s="15">
        <f>VLOOKUP(LEFT(B3208,5),[1]Percents!$C:$M,9,FALSE)</f>
        <v>0</v>
      </c>
      <c r="K3208" s="13">
        <f t="shared" si="50"/>
        <v>0</v>
      </c>
      <c r="L3208" s="22"/>
    </row>
    <row r="3209" spans="1:12" s="40" customFormat="1" ht="14.25" customHeight="1" x14ac:dyDescent="0.25">
      <c r="A3209" s="38" t="s">
        <v>213</v>
      </c>
      <c r="B3209" s="38" t="s">
        <v>258</v>
      </c>
      <c r="C3209" s="38" t="s">
        <v>4666</v>
      </c>
      <c r="D3209" s="38" t="s">
        <v>4667</v>
      </c>
      <c r="E3209" s="38" t="s">
        <v>395</v>
      </c>
      <c r="F3209" s="38" t="s">
        <v>4668</v>
      </c>
      <c r="G3209" s="38" t="s">
        <v>4669</v>
      </c>
      <c r="H3209" s="38" t="s">
        <v>2665</v>
      </c>
      <c r="I3209" s="39">
        <v>1846.04</v>
      </c>
      <c r="J3209" s="15">
        <f>VLOOKUP(LEFT(B3209,5),[1]Percents!$C:$M,9,FALSE)</f>
        <v>4.4049999999999999E-2</v>
      </c>
      <c r="K3209" s="13">
        <f t="shared" si="50"/>
        <v>81.318061999999998</v>
      </c>
      <c r="L3209" s="22"/>
    </row>
    <row r="3210" spans="1:12" s="40" customFormat="1" ht="14.25" customHeight="1" x14ac:dyDescent="0.25">
      <c r="A3210" s="38" t="s">
        <v>243</v>
      </c>
      <c r="B3210" s="38" t="s">
        <v>289</v>
      </c>
      <c r="C3210" s="38" t="s">
        <v>9136</v>
      </c>
      <c r="D3210" s="38" t="s">
        <v>9137</v>
      </c>
      <c r="E3210" s="38" t="s">
        <v>622</v>
      </c>
      <c r="F3210" s="38" t="s">
        <v>9138</v>
      </c>
      <c r="G3210" s="38" t="s">
        <v>4121</v>
      </c>
      <c r="H3210" s="38" t="s">
        <v>2665</v>
      </c>
      <c r="I3210" s="39">
        <v>12.11</v>
      </c>
      <c r="J3210" s="15">
        <f>VLOOKUP(LEFT(B3210,5),[1]Percents!$C:$M,9,FALSE)</f>
        <v>0</v>
      </c>
      <c r="K3210" s="13">
        <f t="shared" si="50"/>
        <v>0</v>
      </c>
      <c r="L3210" s="22"/>
    </row>
    <row r="3211" spans="1:12" s="40" customFormat="1" ht="14.25" customHeight="1" x14ac:dyDescent="0.25">
      <c r="A3211" s="38" t="s">
        <v>213</v>
      </c>
      <c r="B3211" s="38" t="s">
        <v>285</v>
      </c>
      <c r="C3211" s="38" t="s">
        <v>4544</v>
      </c>
      <c r="D3211" s="38" t="s">
        <v>4545</v>
      </c>
      <c r="E3211" s="38" t="s">
        <v>881</v>
      </c>
      <c r="F3211" s="38" t="s">
        <v>4546</v>
      </c>
      <c r="G3211" s="38" t="s">
        <v>4320</v>
      </c>
      <c r="H3211" s="38" t="s">
        <v>2665</v>
      </c>
      <c r="I3211" s="39">
        <v>13576.04</v>
      </c>
      <c r="J3211" s="15">
        <f>VLOOKUP(LEFT(B3211,5),[1]Percents!$C:$M,9,FALSE)</f>
        <v>0</v>
      </c>
      <c r="K3211" s="13">
        <f t="shared" si="50"/>
        <v>0</v>
      </c>
      <c r="L3211" s="22"/>
    </row>
    <row r="3212" spans="1:12" s="40" customFormat="1" ht="14.25" customHeight="1" x14ac:dyDescent="0.25">
      <c r="A3212" s="38" t="s">
        <v>141</v>
      </c>
      <c r="B3212" s="38" t="s">
        <v>43</v>
      </c>
      <c r="C3212" s="38" t="s">
        <v>4813</v>
      </c>
      <c r="D3212" s="38" t="s">
        <v>4814</v>
      </c>
      <c r="E3212" s="38" t="s">
        <v>3930</v>
      </c>
      <c r="F3212" s="38" t="s">
        <v>4815</v>
      </c>
      <c r="G3212" s="38" t="s">
        <v>3223</v>
      </c>
      <c r="H3212" s="38" t="s">
        <v>2665</v>
      </c>
      <c r="I3212" s="39">
        <v>9957.2000000000007</v>
      </c>
      <c r="J3212" s="15">
        <f>VLOOKUP(LEFT(B3212,5),[1]Percents!$C:$M,9,FALSE)</f>
        <v>0.64170000000000005</v>
      </c>
      <c r="K3212" s="13">
        <f t="shared" si="50"/>
        <v>6389.5352400000011</v>
      </c>
      <c r="L3212" s="22"/>
    </row>
    <row r="3213" spans="1:12" s="40" customFormat="1" ht="14.25" customHeight="1" x14ac:dyDescent="0.25">
      <c r="A3213" s="38" t="s">
        <v>213</v>
      </c>
      <c r="B3213" s="38" t="s">
        <v>79</v>
      </c>
      <c r="C3213" s="38" t="s">
        <v>9139</v>
      </c>
      <c r="D3213" s="38" t="s">
        <v>9140</v>
      </c>
      <c r="E3213" s="38" t="s">
        <v>476</v>
      </c>
      <c r="F3213" s="38" t="s">
        <v>9141</v>
      </c>
      <c r="G3213" s="38" t="s">
        <v>4464</v>
      </c>
      <c r="H3213" s="38" t="s">
        <v>2665</v>
      </c>
      <c r="I3213" s="39">
        <v>788.88</v>
      </c>
      <c r="J3213" s="15">
        <f>VLOOKUP(LEFT(B3213,5),[1]Percents!$C:$M,9,FALSE)</f>
        <v>0</v>
      </c>
      <c r="K3213" s="13">
        <f t="shared" si="50"/>
        <v>0</v>
      </c>
      <c r="L3213" s="22"/>
    </row>
    <row r="3214" spans="1:12" s="40" customFormat="1" ht="14.25" customHeight="1" x14ac:dyDescent="0.25">
      <c r="A3214" s="38" t="s">
        <v>243</v>
      </c>
      <c r="B3214" s="38" t="s">
        <v>50</v>
      </c>
      <c r="C3214" s="38" t="s">
        <v>4915</v>
      </c>
      <c r="D3214" s="38" t="s">
        <v>4916</v>
      </c>
      <c r="E3214" s="38" t="s">
        <v>386</v>
      </c>
      <c r="F3214" s="38" t="s">
        <v>4917</v>
      </c>
      <c r="G3214" s="38" t="s">
        <v>2991</v>
      </c>
      <c r="H3214" s="38" t="s">
        <v>2665</v>
      </c>
      <c r="I3214" s="39">
        <v>58601.34</v>
      </c>
      <c r="J3214" s="15">
        <f>VLOOKUP(LEFT(B3214,5),[1]Percents!$C:$M,9,FALSE)</f>
        <v>0</v>
      </c>
      <c r="K3214" s="13">
        <f t="shared" si="50"/>
        <v>0</v>
      </c>
      <c r="L3214" s="22"/>
    </row>
    <row r="3215" spans="1:12" s="40" customFormat="1" ht="14.25" customHeight="1" x14ac:dyDescent="0.25">
      <c r="A3215" s="38" t="s">
        <v>243</v>
      </c>
      <c r="B3215" s="38" t="s">
        <v>50</v>
      </c>
      <c r="C3215" s="38" t="s">
        <v>5699</v>
      </c>
      <c r="D3215" s="38" t="s">
        <v>5700</v>
      </c>
      <c r="E3215" s="38" t="s">
        <v>19</v>
      </c>
      <c r="F3215" s="38" t="s">
        <v>5701</v>
      </c>
      <c r="G3215" s="38" t="s">
        <v>5302</v>
      </c>
      <c r="H3215" s="38" t="s">
        <v>2665</v>
      </c>
      <c r="I3215" s="39">
        <v>30885.200000000001</v>
      </c>
      <c r="J3215" s="15">
        <f>VLOOKUP(LEFT(B3215,5),[1]Percents!$C:$M,9,FALSE)</f>
        <v>0</v>
      </c>
      <c r="K3215" s="13">
        <f t="shared" si="50"/>
        <v>0</v>
      </c>
      <c r="L3215" s="22"/>
    </row>
    <row r="3216" spans="1:12" s="40" customFormat="1" ht="14.25" customHeight="1" x14ac:dyDescent="0.25">
      <c r="A3216" s="38" t="s">
        <v>243</v>
      </c>
      <c r="B3216" s="38" t="s">
        <v>50</v>
      </c>
      <c r="C3216" s="38" t="s">
        <v>12321</v>
      </c>
      <c r="D3216" s="38" t="s">
        <v>12322</v>
      </c>
      <c r="E3216" s="38" t="s">
        <v>19</v>
      </c>
      <c r="F3216" s="38" t="s">
        <v>5701</v>
      </c>
      <c r="G3216" s="38" t="s">
        <v>5302</v>
      </c>
      <c r="H3216" s="38" t="s">
        <v>2665</v>
      </c>
      <c r="I3216" s="39">
        <v>3071.21</v>
      </c>
      <c r="J3216" s="15">
        <f>VLOOKUP(LEFT(B3216,5),[1]Percents!$C:$M,9,FALSE)</f>
        <v>0</v>
      </c>
      <c r="K3216" s="13">
        <f t="shared" si="50"/>
        <v>0</v>
      </c>
      <c r="L3216" s="22"/>
    </row>
    <row r="3217" spans="1:12" s="40" customFormat="1" ht="14.25" customHeight="1" x14ac:dyDescent="0.25">
      <c r="A3217" s="38" t="s">
        <v>243</v>
      </c>
      <c r="B3217" s="38" t="s">
        <v>118</v>
      </c>
      <c r="C3217" s="38" t="s">
        <v>4918</v>
      </c>
      <c r="D3217" s="38" t="s">
        <v>4919</v>
      </c>
      <c r="E3217" s="38" t="s">
        <v>107</v>
      </c>
      <c r="F3217" s="38" t="s">
        <v>4920</v>
      </c>
      <c r="G3217" s="38" t="s">
        <v>4320</v>
      </c>
      <c r="H3217" s="38" t="s">
        <v>2665</v>
      </c>
      <c r="I3217" s="39">
        <v>3726.32</v>
      </c>
      <c r="J3217" s="15">
        <f>VLOOKUP(LEFT(B3217,5),[1]Percents!$C:$M,9,FALSE)</f>
        <v>0</v>
      </c>
      <c r="K3217" s="13">
        <f t="shared" si="50"/>
        <v>0</v>
      </c>
      <c r="L3217" s="22"/>
    </row>
    <row r="3218" spans="1:12" s="40" customFormat="1" ht="14.25" customHeight="1" x14ac:dyDescent="0.25">
      <c r="A3218" s="38" t="s">
        <v>213</v>
      </c>
      <c r="B3218" s="38" t="s">
        <v>153</v>
      </c>
      <c r="C3218" s="38" t="s">
        <v>5702</v>
      </c>
      <c r="D3218" s="38" t="s">
        <v>5703</v>
      </c>
      <c r="E3218" s="38" t="s">
        <v>896</v>
      </c>
      <c r="F3218" s="38" t="s">
        <v>5704</v>
      </c>
      <c r="G3218" s="38" t="s">
        <v>5705</v>
      </c>
      <c r="H3218" s="38" t="s">
        <v>2665</v>
      </c>
      <c r="I3218" s="39">
        <v>834.3</v>
      </c>
      <c r="J3218" s="15">
        <f>VLOOKUP(LEFT(B3218,5),[1]Percents!$C:$M,9,FALSE)</f>
        <v>0</v>
      </c>
      <c r="K3218" s="13">
        <f t="shared" si="50"/>
        <v>0</v>
      </c>
      <c r="L3218" s="22"/>
    </row>
    <row r="3219" spans="1:12" s="40" customFormat="1" ht="14.25" customHeight="1" x14ac:dyDescent="0.25">
      <c r="A3219" s="38" t="s">
        <v>141</v>
      </c>
      <c r="B3219" s="38" t="s">
        <v>43</v>
      </c>
      <c r="C3219" s="38" t="s">
        <v>9722</v>
      </c>
      <c r="D3219" s="38" t="s">
        <v>9723</v>
      </c>
      <c r="E3219" s="38" t="s">
        <v>9724</v>
      </c>
      <c r="F3219" s="38" t="s">
        <v>9725</v>
      </c>
      <c r="G3219" s="38" t="s">
        <v>9726</v>
      </c>
      <c r="H3219" s="38" t="s">
        <v>2665</v>
      </c>
      <c r="I3219" s="39">
        <v>3722.1</v>
      </c>
      <c r="J3219" s="15">
        <f>VLOOKUP(LEFT(B3219,5),[1]Percents!$C:$M,9,FALSE)</f>
        <v>0.64170000000000005</v>
      </c>
      <c r="K3219" s="13">
        <f t="shared" si="50"/>
        <v>2388.4715700000002</v>
      </c>
      <c r="L3219" s="22"/>
    </row>
    <row r="3220" spans="1:12" s="40" customFormat="1" ht="14.25" customHeight="1" x14ac:dyDescent="0.25">
      <c r="A3220" s="38" t="s">
        <v>213</v>
      </c>
      <c r="B3220" s="38" t="s">
        <v>106</v>
      </c>
      <c r="C3220" s="38" t="s">
        <v>9142</v>
      </c>
      <c r="D3220" s="38" t="s">
        <v>9143</v>
      </c>
      <c r="E3220" s="38" t="s">
        <v>9144</v>
      </c>
      <c r="F3220" s="38" t="s">
        <v>9145</v>
      </c>
      <c r="G3220" s="38" t="s">
        <v>3744</v>
      </c>
      <c r="H3220" s="38" t="s">
        <v>2665</v>
      </c>
      <c r="I3220" s="39">
        <v>2436.4499999999998</v>
      </c>
      <c r="J3220" s="15">
        <f>VLOOKUP(LEFT(B3220,5),[1]Percents!$C:$M,9,FALSE)</f>
        <v>0</v>
      </c>
      <c r="K3220" s="13">
        <f t="shared" si="50"/>
        <v>0</v>
      </c>
      <c r="L3220" s="22"/>
    </row>
    <row r="3221" spans="1:12" s="40" customFormat="1" ht="14.25" customHeight="1" x14ac:dyDescent="0.25">
      <c r="A3221" s="38" t="s">
        <v>213</v>
      </c>
      <c r="B3221" s="38" t="s">
        <v>120</v>
      </c>
      <c r="C3221" s="38" t="s">
        <v>4670</v>
      </c>
      <c r="D3221" s="38" t="s">
        <v>4671</v>
      </c>
      <c r="E3221" s="38" t="s">
        <v>1275</v>
      </c>
      <c r="F3221" s="38" t="s">
        <v>4672</v>
      </c>
      <c r="G3221" s="38" t="s">
        <v>4656</v>
      </c>
      <c r="H3221" s="38" t="s">
        <v>2665</v>
      </c>
      <c r="I3221" s="39">
        <v>8.25</v>
      </c>
      <c r="J3221" s="15">
        <f>VLOOKUP(LEFT(B3221,5),[1]Percents!$C:$M,9,FALSE)</f>
        <v>0</v>
      </c>
      <c r="K3221" s="13">
        <f t="shared" si="50"/>
        <v>0</v>
      </c>
      <c r="L3221" s="22"/>
    </row>
    <row r="3222" spans="1:12" s="40" customFormat="1" ht="14.25" customHeight="1" x14ac:dyDescent="0.25">
      <c r="A3222" s="38" t="s">
        <v>213</v>
      </c>
      <c r="B3222" s="38" t="s">
        <v>79</v>
      </c>
      <c r="C3222" s="38" t="s">
        <v>12323</v>
      </c>
      <c r="D3222" s="38" t="s">
        <v>12324</v>
      </c>
      <c r="E3222" s="38" t="s">
        <v>1370</v>
      </c>
      <c r="F3222" s="38" t="s">
        <v>12325</v>
      </c>
      <c r="G3222" s="38" t="s">
        <v>4320</v>
      </c>
      <c r="H3222" s="38" t="s">
        <v>2665</v>
      </c>
      <c r="I3222" s="39">
        <v>4954.5099999999993</v>
      </c>
      <c r="J3222" s="15">
        <f>VLOOKUP(LEFT(B3222,5),[1]Percents!$C:$M,9,FALSE)</f>
        <v>0</v>
      </c>
      <c r="K3222" s="13">
        <f t="shared" si="50"/>
        <v>0</v>
      </c>
      <c r="L3222" s="22"/>
    </row>
    <row r="3223" spans="1:12" s="40" customFormat="1" ht="14.25" customHeight="1" x14ac:dyDescent="0.25">
      <c r="A3223" s="38" t="s">
        <v>213</v>
      </c>
      <c r="B3223" s="38" t="s">
        <v>285</v>
      </c>
      <c r="C3223" s="38" t="s">
        <v>6032</v>
      </c>
      <c r="D3223" s="38" t="s">
        <v>6033</v>
      </c>
      <c r="E3223" s="38" t="s">
        <v>469</v>
      </c>
      <c r="F3223" s="38" t="s">
        <v>6034</v>
      </c>
      <c r="G3223" s="38" t="s">
        <v>3534</v>
      </c>
      <c r="H3223" s="38" t="s">
        <v>2665</v>
      </c>
      <c r="I3223" s="39">
        <v>115656.99</v>
      </c>
      <c r="J3223" s="15">
        <f>VLOOKUP(LEFT(B3223,5),[1]Percents!$C:$M,9,FALSE)</f>
        <v>0</v>
      </c>
      <c r="K3223" s="13">
        <f t="shared" si="50"/>
        <v>0</v>
      </c>
      <c r="L3223" s="22"/>
    </row>
    <row r="3224" spans="1:12" s="40" customFormat="1" ht="14.25" customHeight="1" x14ac:dyDescent="0.25">
      <c r="A3224" s="38" t="s">
        <v>213</v>
      </c>
      <c r="B3224" s="38" t="s">
        <v>145</v>
      </c>
      <c r="C3224" s="38" t="s">
        <v>6917</v>
      </c>
      <c r="D3224" s="38" t="s">
        <v>6918</v>
      </c>
      <c r="E3224" s="38" t="s">
        <v>3057</v>
      </c>
      <c r="F3224" s="38" t="s">
        <v>6919</v>
      </c>
      <c r="G3224" s="38" t="s">
        <v>6920</v>
      </c>
      <c r="H3224" s="38" t="s">
        <v>2665</v>
      </c>
      <c r="I3224" s="39">
        <v>2459.6799999999998</v>
      </c>
      <c r="J3224" s="15">
        <f>VLOOKUP(LEFT(B3224,5),[1]Percents!$C:$M,9,FALSE)</f>
        <v>0</v>
      </c>
      <c r="K3224" s="13">
        <f t="shared" si="50"/>
        <v>0</v>
      </c>
      <c r="L3224" s="22"/>
    </row>
    <row r="3225" spans="1:12" s="40" customFormat="1" ht="14.25" customHeight="1" x14ac:dyDescent="0.25">
      <c r="A3225" s="38" t="s">
        <v>213</v>
      </c>
      <c r="B3225" s="38" t="s">
        <v>102</v>
      </c>
      <c r="C3225" s="38" t="s">
        <v>4816</v>
      </c>
      <c r="D3225" s="38" t="s">
        <v>4817</v>
      </c>
      <c r="E3225" s="38" t="s">
        <v>3718</v>
      </c>
      <c r="F3225" s="38" t="s">
        <v>4818</v>
      </c>
      <c r="G3225" s="38" t="s">
        <v>4819</v>
      </c>
      <c r="H3225" s="38" t="s">
        <v>2665</v>
      </c>
      <c r="I3225" s="39">
        <v>84919.430000000008</v>
      </c>
      <c r="J3225" s="15">
        <f>VLOOKUP(LEFT(B3225,5),[1]Percents!$C:$M,9,FALSE)</f>
        <v>0</v>
      </c>
      <c r="K3225" s="13">
        <f t="shared" si="50"/>
        <v>0</v>
      </c>
      <c r="L3225" s="22"/>
    </row>
    <row r="3226" spans="1:12" s="40" customFormat="1" ht="14.25" customHeight="1" x14ac:dyDescent="0.25">
      <c r="A3226" s="38" t="s">
        <v>213</v>
      </c>
      <c r="B3226" s="38" t="s">
        <v>105</v>
      </c>
      <c r="C3226" s="38" t="s">
        <v>4816</v>
      </c>
      <c r="D3226" s="38" t="s">
        <v>4817</v>
      </c>
      <c r="E3226" s="38" t="s">
        <v>3718</v>
      </c>
      <c r="F3226" s="38" t="s">
        <v>4818</v>
      </c>
      <c r="G3226" s="38" t="s">
        <v>4819</v>
      </c>
      <c r="H3226" s="38" t="s">
        <v>2665</v>
      </c>
      <c r="I3226" s="39">
        <v>28517.86</v>
      </c>
      <c r="J3226" s="15">
        <f>VLOOKUP(LEFT(B3226,5),[1]Percents!$C:$M,9,FALSE)</f>
        <v>0</v>
      </c>
      <c r="K3226" s="13">
        <f t="shared" si="50"/>
        <v>0</v>
      </c>
      <c r="L3226" s="22"/>
    </row>
    <row r="3227" spans="1:12" s="40" customFormat="1" ht="14.25" customHeight="1" x14ac:dyDescent="0.25">
      <c r="A3227" s="38" t="s">
        <v>213</v>
      </c>
      <c r="B3227" s="38" t="s">
        <v>7018</v>
      </c>
      <c r="C3227" s="38" t="s">
        <v>12326</v>
      </c>
      <c r="D3227" s="38" t="s">
        <v>12327</v>
      </c>
      <c r="E3227" s="38" t="s">
        <v>834</v>
      </c>
      <c r="F3227" s="38" t="s">
        <v>12328</v>
      </c>
      <c r="G3227" s="38" t="s">
        <v>4195</v>
      </c>
      <c r="H3227" s="38" t="s">
        <v>2665</v>
      </c>
      <c r="I3227" s="41">
        <v>-25072.04</v>
      </c>
      <c r="J3227" s="15">
        <f>VLOOKUP(LEFT(B3227,5),[1]Percents!$C:$M,9,FALSE)</f>
        <v>0</v>
      </c>
      <c r="K3227" s="13">
        <f t="shared" si="50"/>
        <v>0</v>
      </c>
      <c r="L3227" s="22"/>
    </row>
    <row r="3228" spans="1:12" s="40" customFormat="1" ht="14.25" customHeight="1" x14ac:dyDescent="0.25">
      <c r="A3228" s="38" t="s">
        <v>213</v>
      </c>
      <c r="B3228" s="38" t="s">
        <v>919</v>
      </c>
      <c r="C3228" s="38" t="s">
        <v>12329</v>
      </c>
      <c r="D3228" s="38" t="s">
        <v>12330</v>
      </c>
      <c r="E3228" s="38" t="s">
        <v>3548</v>
      </c>
      <c r="F3228" s="38" t="s">
        <v>12331</v>
      </c>
      <c r="G3228" s="38" t="s">
        <v>4320</v>
      </c>
      <c r="H3228" s="38" t="s">
        <v>2665</v>
      </c>
      <c r="I3228" s="41">
        <v>-66.13</v>
      </c>
      <c r="J3228" s="15">
        <f>VLOOKUP(LEFT(B3228,5),[1]Percents!$C:$M,9,FALSE)</f>
        <v>0</v>
      </c>
      <c r="K3228" s="13">
        <f t="shared" si="50"/>
        <v>0</v>
      </c>
      <c r="L3228" s="22"/>
    </row>
    <row r="3229" spans="1:12" s="40" customFormat="1" ht="14.25" customHeight="1" x14ac:dyDescent="0.25">
      <c r="A3229" s="38" t="s">
        <v>141</v>
      </c>
      <c r="B3229" s="38" t="s">
        <v>306</v>
      </c>
      <c r="C3229" s="38" t="s">
        <v>4921</v>
      </c>
      <c r="D3229" s="38" t="s">
        <v>4922</v>
      </c>
      <c r="E3229" s="38" t="s">
        <v>4923</v>
      </c>
      <c r="F3229" s="38" t="s">
        <v>4924</v>
      </c>
      <c r="G3229" s="38" t="s">
        <v>4925</v>
      </c>
      <c r="H3229" s="38" t="s">
        <v>2665</v>
      </c>
      <c r="I3229" s="39">
        <v>12768.99</v>
      </c>
      <c r="J3229" s="15">
        <f>VLOOKUP(LEFT(B3229,5),[1]Percents!$C:$M,9,FALSE)</f>
        <v>0.64170000000000005</v>
      </c>
      <c r="K3229" s="13">
        <f t="shared" si="50"/>
        <v>8193.8608830000012</v>
      </c>
      <c r="L3229" s="22"/>
    </row>
    <row r="3230" spans="1:12" s="40" customFormat="1" ht="14.25" customHeight="1" x14ac:dyDescent="0.25">
      <c r="A3230" s="38" t="s">
        <v>213</v>
      </c>
      <c r="B3230" s="38" t="s">
        <v>292</v>
      </c>
      <c r="C3230" s="38" t="s">
        <v>4820</v>
      </c>
      <c r="D3230" s="38" t="s">
        <v>4821</v>
      </c>
      <c r="E3230" s="38" t="s">
        <v>168</v>
      </c>
      <c r="F3230" s="38" t="s">
        <v>4822</v>
      </c>
      <c r="G3230" s="38" t="s">
        <v>4320</v>
      </c>
      <c r="H3230" s="38" t="s">
        <v>2665</v>
      </c>
      <c r="I3230" s="39">
        <v>2935.82</v>
      </c>
      <c r="J3230" s="15">
        <f>VLOOKUP(LEFT(B3230,5),[1]Percents!$C:$M,9,FALSE)</f>
        <v>4.4049999999999999E-2</v>
      </c>
      <c r="K3230" s="13">
        <f t="shared" ref="K3230:K3293" si="51">+J3230*I3230</f>
        <v>129.32287099999999</v>
      </c>
      <c r="L3230" s="22"/>
    </row>
    <row r="3231" spans="1:12" s="40" customFormat="1" ht="14.25" customHeight="1" x14ac:dyDescent="0.25">
      <c r="A3231" s="38" t="s">
        <v>213</v>
      </c>
      <c r="B3231" s="38" t="s">
        <v>2</v>
      </c>
      <c r="C3231" s="38" t="s">
        <v>5072</v>
      </c>
      <c r="D3231" s="38" t="s">
        <v>5073</v>
      </c>
      <c r="E3231" s="38" t="s">
        <v>2649</v>
      </c>
      <c r="F3231" s="38" t="s">
        <v>5074</v>
      </c>
      <c r="G3231" s="38" t="s">
        <v>3905</v>
      </c>
      <c r="H3231" s="38" t="s">
        <v>2665</v>
      </c>
      <c r="I3231" s="39">
        <v>1202.8499999999999</v>
      </c>
      <c r="J3231" s="15">
        <f>VLOOKUP(LEFT(B3231,5),[1]Percents!$C:$M,9,FALSE)</f>
        <v>0</v>
      </c>
      <c r="K3231" s="13">
        <f t="shared" si="51"/>
        <v>0</v>
      </c>
      <c r="L3231" s="22"/>
    </row>
    <row r="3232" spans="1:12" s="40" customFormat="1" ht="14.25" customHeight="1" x14ac:dyDescent="0.25">
      <c r="A3232" s="38" t="s">
        <v>141</v>
      </c>
      <c r="B3232" s="38" t="s">
        <v>306</v>
      </c>
      <c r="C3232" s="38" t="s">
        <v>4823</v>
      </c>
      <c r="D3232" s="38" t="s">
        <v>4824</v>
      </c>
      <c r="E3232" s="38" t="s">
        <v>1085</v>
      </c>
      <c r="F3232" s="38" t="s">
        <v>4825</v>
      </c>
      <c r="G3232" s="38" t="s">
        <v>4121</v>
      </c>
      <c r="H3232" s="38" t="s">
        <v>2665</v>
      </c>
      <c r="I3232" s="39">
        <v>15985.47</v>
      </c>
      <c r="J3232" s="15">
        <f>VLOOKUP(LEFT(B3232,5),[1]Percents!$C:$M,9,FALSE)</f>
        <v>0.64170000000000005</v>
      </c>
      <c r="K3232" s="13">
        <f t="shared" si="51"/>
        <v>10257.876099000001</v>
      </c>
      <c r="L3232" s="22"/>
    </row>
    <row r="3233" spans="1:12" s="40" customFormat="1" ht="14.25" customHeight="1" x14ac:dyDescent="0.25">
      <c r="A3233" s="38" t="s">
        <v>213</v>
      </c>
      <c r="B3233" s="38" t="s">
        <v>98</v>
      </c>
      <c r="C3233" s="38" t="s">
        <v>6921</v>
      </c>
      <c r="D3233" s="38" t="s">
        <v>6922</v>
      </c>
      <c r="E3233" s="38" t="s">
        <v>99</v>
      </c>
      <c r="F3233" s="38" t="s">
        <v>6923</v>
      </c>
      <c r="G3233" s="38" t="s">
        <v>6924</v>
      </c>
      <c r="H3233" s="38" t="s">
        <v>2665</v>
      </c>
      <c r="I3233" s="39">
        <v>78.89</v>
      </c>
      <c r="J3233" s="15">
        <f>VLOOKUP(LEFT(B3233,5),[1]Percents!$C:$M,9,FALSE)</f>
        <v>0</v>
      </c>
      <c r="K3233" s="13">
        <f t="shared" si="51"/>
        <v>0</v>
      </c>
      <c r="L3233" s="22"/>
    </row>
    <row r="3234" spans="1:12" s="40" customFormat="1" ht="14.25" customHeight="1" x14ac:dyDescent="0.25">
      <c r="A3234" s="38" t="s">
        <v>213</v>
      </c>
      <c r="B3234" s="38" t="s">
        <v>67</v>
      </c>
      <c r="C3234" s="38" t="s">
        <v>4926</v>
      </c>
      <c r="D3234" s="38" t="s">
        <v>4927</v>
      </c>
      <c r="E3234" s="38" t="s">
        <v>282</v>
      </c>
      <c r="F3234" s="38" t="s">
        <v>4928</v>
      </c>
      <c r="G3234" s="38" t="s">
        <v>6920</v>
      </c>
      <c r="H3234" s="38" t="s">
        <v>2665</v>
      </c>
      <c r="I3234" s="39">
        <v>17996.439999999999</v>
      </c>
      <c r="J3234" s="15">
        <f>VLOOKUP(LEFT(B3234,5),[1]Percents!$C:$M,9,FALSE)</f>
        <v>0</v>
      </c>
      <c r="K3234" s="13">
        <f t="shared" si="51"/>
        <v>0</v>
      </c>
      <c r="L3234" s="22"/>
    </row>
    <row r="3235" spans="1:12" s="40" customFormat="1" ht="14.25" customHeight="1" x14ac:dyDescent="0.25">
      <c r="A3235" s="38" t="s">
        <v>213</v>
      </c>
      <c r="B3235" s="38" t="s">
        <v>162</v>
      </c>
      <c r="C3235" s="38" t="s">
        <v>4929</v>
      </c>
      <c r="D3235" s="38" t="s">
        <v>4930</v>
      </c>
      <c r="E3235" s="38" t="s">
        <v>321</v>
      </c>
      <c r="F3235" s="38" t="s">
        <v>4931</v>
      </c>
      <c r="G3235" s="38" t="s">
        <v>4320</v>
      </c>
      <c r="H3235" s="38" t="s">
        <v>2665</v>
      </c>
      <c r="I3235" s="39">
        <v>8132.58</v>
      </c>
      <c r="J3235" s="15">
        <f>VLOOKUP(LEFT(B3235,5),[1]Percents!$C:$M,9,FALSE)</f>
        <v>4.4049999999999999E-2</v>
      </c>
      <c r="K3235" s="13">
        <f t="shared" si="51"/>
        <v>358.24014899999997</v>
      </c>
      <c r="L3235" s="22"/>
    </row>
    <row r="3236" spans="1:12" s="40" customFormat="1" ht="14.25" customHeight="1" x14ac:dyDescent="0.25">
      <c r="A3236" s="38" t="s">
        <v>213</v>
      </c>
      <c r="B3236" s="38" t="s">
        <v>162</v>
      </c>
      <c r="C3236" s="38" t="s">
        <v>6233</v>
      </c>
      <c r="D3236" s="38" t="s">
        <v>6234</v>
      </c>
      <c r="E3236" s="38" t="s">
        <v>252</v>
      </c>
      <c r="F3236" s="38" t="s">
        <v>6235</v>
      </c>
      <c r="G3236" s="38" t="s">
        <v>6236</v>
      </c>
      <c r="H3236" s="38" t="s">
        <v>2665</v>
      </c>
      <c r="I3236" s="39">
        <v>459.14</v>
      </c>
      <c r="J3236" s="15">
        <f>VLOOKUP(LEFT(B3236,5),[1]Percents!$C:$M,9,FALSE)</f>
        <v>4.4049999999999999E-2</v>
      </c>
      <c r="K3236" s="13">
        <f t="shared" si="51"/>
        <v>20.225116999999997</v>
      </c>
      <c r="L3236" s="22"/>
    </row>
    <row r="3237" spans="1:12" s="40" customFormat="1" ht="14.25" customHeight="1" x14ac:dyDescent="0.25">
      <c r="A3237" s="38" t="s">
        <v>213</v>
      </c>
      <c r="B3237" s="38" t="s">
        <v>285</v>
      </c>
      <c r="C3237" s="38" t="s">
        <v>6237</v>
      </c>
      <c r="D3237" s="38" t="s">
        <v>6238</v>
      </c>
      <c r="E3237" s="38" t="s">
        <v>469</v>
      </c>
      <c r="F3237" s="38" t="s">
        <v>6239</v>
      </c>
      <c r="G3237" s="38" t="s">
        <v>4320</v>
      </c>
      <c r="H3237" s="38" t="s">
        <v>2665</v>
      </c>
      <c r="I3237" s="39">
        <v>1185.43</v>
      </c>
      <c r="J3237" s="15">
        <f>VLOOKUP(LEFT(B3237,5),[1]Percents!$C:$M,9,FALSE)</f>
        <v>0</v>
      </c>
      <c r="K3237" s="13">
        <f t="shared" si="51"/>
        <v>0</v>
      </c>
      <c r="L3237" s="22"/>
    </row>
    <row r="3238" spans="1:12" s="40" customFormat="1" ht="14.25" customHeight="1" x14ac:dyDescent="0.25">
      <c r="A3238" s="38" t="s">
        <v>213</v>
      </c>
      <c r="B3238" s="38" t="s">
        <v>258</v>
      </c>
      <c r="C3238" s="38" t="s">
        <v>9146</v>
      </c>
      <c r="D3238" s="38" t="s">
        <v>9147</v>
      </c>
      <c r="E3238" s="38" t="s">
        <v>17</v>
      </c>
      <c r="F3238" s="38" t="s">
        <v>9148</v>
      </c>
      <c r="G3238" s="38" t="s">
        <v>4852</v>
      </c>
      <c r="H3238" s="38" t="s">
        <v>2665</v>
      </c>
      <c r="I3238" s="39">
        <v>113.26</v>
      </c>
      <c r="J3238" s="15">
        <f>VLOOKUP(LEFT(B3238,5),[1]Percents!$C:$M,9,FALSE)</f>
        <v>4.4049999999999999E-2</v>
      </c>
      <c r="K3238" s="13">
        <f t="shared" si="51"/>
        <v>4.9891030000000001</v>
      </c>
      <c r="L3238" s="22"/>
    </row>
    <row r="3239" spans="1:12" s="40" customFormat="1" ht="14.25" customHeight="1" x14ac:dyDescent="0.25">
      <c r="A3239" s="38" t="s">
        <v>65</v>
      </c>
      <c r="B3239" s="38" t="s">
        <v>316</v>
      </c>
      <c r="C3239" s="38" t="s">
        <v>2976</v>
      </c>
      <c r="D3239" s="38" t="s">
        <v>2977</v>
      </c>
      <c r="E3239" s="38" t="s">
        <v>2978</v>
      </c>
      <c r="F3239" s="38" t="s">
        <v>4932</v>
      </c>
      <c r="G3239" s="38" t="s">
        <v>2825</v>
      </c>
      <c r="H3239" s="38" t="s">
        <v>2665</v>
      </c>
      <c r="I3239" s="39">
        <v>48808.88</v>
      </c>
      <c r="J3239" s="15">
        <f>VLOOKUP(LEFT(B3239,5),[1]Percents!$C:$M,9,FALSE)</f>
        <v>0</v>
      </c>
      <c r="K3239" s="13">
        <f t="shared" si="51"/>
        <v>0</v>
      </c>
      <c r="L3239" s="22"/>
    </row>
    <row r="3240" spans="1:12" s="40" customFormat="1" ht="14.25" customHeight="1" x14ac:dyDescent="0.25">
      <c r="A3240" s="38" t="s">
        <v>213</v>
      </c>
      <c r="B3240" s="38" t="s">
        <v>120</v>
      </c>
      <c r="C3240" s="38" t="s">
        <v>4933</v>
      </c>
      <c r="D3240" s="38" t="s">
        <v>4934</v>
      </c>
      <c r="E3240" s="38" t="s">
        <v>6737</v>
      </c>
      <c r="F3240" s="38" t="s">
        <v>4935</v>
      </c>
      <c r="G3240" s="38" t="s">
        <v>4936</v>
      </c>
      <c r="H3240" s="38" t="s">
        <v>2665</v>
      </c>
      <c r="I3240" s="39">
        <v>142.47999999999999</v>
      </c>
      <c r="J3240" s="15">
        <f>VLOOKUP(LEFT(B3240,5),[1]Percents!$C:$M,9,FALSE)</f>
        <v>0</v>
      </c>
      <c r="K3240" s="13">
        <f t="shared" si="51"/>
        <v>0</v>
      </c>
      <c r="L3240" s="22"/>
    </row>
    <row r="3241" spans="1:12" s="40" customFormat="1" ht="14.25" customHeight="1" x14ac:dyDescent="0.25">
      <c r="A3241" s="38" t="s">
        <v>25</v>
      </c>
      <c r="B3241" s="38" t="s">
        <v>26</v>
      </c>
      <c r="C3241" s="38" t="s">
        <v>6240</v>
      </c>
      <c r="D3241" s="38" t="s">
        <v>6241</v>
      </c>
      <c r="E3241" s="38" t="s">
        <v>4661</v>
      </c>
      <c r="F3241" s="38" t="s">
        <v>6242</v>
      </c>
      <c r="G3241" s="38" t="s">
        <v>4320</v>
      </c>
      <c r="H3241" s="38" t="s">
        <v>2665</v>
      </c>
      <c r="I3241" s="41">
        <v>-81.350000000000009</v>
      </c>
      <c r="J3241" s="15">
        <f>VLOOKUP(LEFT(B3241,5),[1]Percents!$C:$M,9,FALSE)</f>
        <v>0</v>
      </c>
      <c r="K3241" s="13">
        <f t="shared" si="51"/>
        <v>0</v>
      </c>
      <c r="L3241" s="22"/>
    </row>
    <row r="3242" spans="1:12" s="40" customFormat="1" ht="14.25" customHeight="1" x14ac:dyDescent="0.25">
      <c r="A3242" s="38" t="s">
        <v>141</v>
      </c>
      <c r="B3242" s="38" t="s">
        <v>306</v>
      </c>
      <c r="C3242" s="38" t="s">
        <v>9149</v>
      </c>
      <c r="D3242" s="38" t="s">
        <v>9150</v>
      </c>
      <c r="E3242" s="38" t="s">
        <v>6686</v>
      </c>
      <c r="F3242" s="38" t="s">
        <v>9151</v>
      </c>
      <c r="G3242" s="38" t="s">
        <v>9152</v>
      </c>
      <c r="H3242" s="38" t="s">
        <v>2665</v>
      </c>
      <c r="I3242" s="39">
        <v>774.49</v>
      </c>
      <c r="J3242" s="15">
        <f>VLOOKUP(LEFT(B3242,5),[1]Percents!$C:$M,9,FALSE)</f>
        <v>0.64170000000000005</v>
      </c>
      <c r="K3242" s="13">
        <f t="shared" si="51"/>
        <v>496.99023300000005</v>
      </c>
      <c r="L3242" s="22"/>
    </row>
    <row r="3243" spans="1:12" s="40" customFormat="1" ht="14.25" customHeight="1" x14ac:dyDescent="0.25">
      <c r="A3243" s="38" t="s">
        <v>213</v>
      </c>
      <c r="B3243" s="38" t="s">
        <v>2</v>
      </c>
      <c r="C3243" s="38" t="s">
        <v>5706</v>
      </c>
      <c r="D3243" s="38" t="s">
        <v>5707</v>
      </c>
      <c r="E3243" s="38" t="s">
        <v>1124</v>
      </c>
      <c r="F3243" s="38" t="s">
        <v>5708</v>
      </c>
      <c r="G3243" s="38" t="s">
        <v>4957</v>
      </c>
      <c r="H3243" s="38" t="s">
        <v>2665</v>
      </c>
      <c r="I3243" s="39">
        <v>4247.9399999999996</v>
      </c>
      <c r="J3243" s="15">
        <f>VLOOKUP(LEFT(B3243,5),[1]Percents!$C:$M,9,FALSE)</f>
        <v>0</v>
      </c>
      <c r="K3243" s="13">
        <f t="shared" si="51"/>
        <v>0</v>
      </c>
      <c r="L3243" s="22"/>
    </row>
    <row r="3244" spans="1:12" s="40" customFormat="1" ht="14.25" customHeight="1" x14ac:dyDescent="0.25">
      <c r="A3244" s="38" t="s">
        <v>213</v>
      </c>
      <c r="B3244" s="38" t="s">
        <v>145</v>
      </c>
      <c r="C3244" s="38" t="s">
        <v>6243</v>
      </c>
      <c r="D3244" s="38" t="s">
        <v>6244</v>
      </c>
      <c r="E3244" s="38" t="s">
        <v>2946</v>
      </c>
      <c r="F3244" s="38" t="s">
        <v>6245</v>
      </c>
      <c r="G3244" s="38" t="s">
        <v>3223</v>
      </c>
      <c r="H3244" s="38" t="s">
        <v>2665</v>
      </c>
      <c r="I3244" s="39">
        <v>13177.45</v>
      </c>
      <c r="J3244" s="15">
        <f>VLOOKUP(LEFT(B3244,5),[1]Percents!$C:$M,9,FALSE)</f>
        <v>0</v>
      </c>
      <c r="K3244" s="13">
        <f t="shared" si="51"/>
        <v>0</v>
      </c>
      <c r="L3244" s="22"/>
    </row>
    <row r="3245" spans="1:12" s="40" customFormat="1" ht="14.25" customHeight="1" x14ac:dyDescent="0.25">
      <c r="A3245" s="38" t="s">
        <v>242</v>
      </c>
      <c r="B3245" s="38" t="s">
        <v>325</v>
      </c>
      <c r="C3245" s="38" t="s">
        <v>7584</v>
      </c>
      <c r="D3245" s="38" t="s">
        <v>7585</v>
      </c>
      <c r="E3245" s="38" t="s">
        <v>84</v>
      </c>
      <c r="F3245" s="38" t="s">
        <v>7586</v>
      </c>
      <c r="G3245" s="38" t="s">
        <v>4464</v>
      </c>
      <c r="H3245" s="38" t="s">
        <v>2665</v>
      </c>
      <c r="I3245" s="39">
        <v>13273.68</v>
      </c>
      <c r="J3245" s="15">
        <f>VLOOKUP(LEFT(B3245,5),[1]Percents!$C:$M,9,FALSE)</f>
        <v>0</v>
      </c>
      <c r="K3245" s="13">
        <f t="shared" si="51"/>
        <v>0</v>
      </c>
      <c r="L3245" s="22"/>
    </row>
    <row r="3246" spans="1:12" s="40" customFormat="1" ht="14.25" customHeight="1" x14ac:dyDescent="0.25">
      <c r="A3246" s="38" t="s">
        <v>66</v>
      </c>
      <c r="B3246" s="38" t="s">
        <v>3520</v>
      </c>
      <c r="C3246" s="38" t="s">
        <v>5709</v>
      </c>
      <c r="D3246" s="38" t="s">
        <v>5710</v>
      </c>
      <c r="E3246" s="38" t="s">
        <v>3059</v>
      </c>
      <c r="F3246" s="38" t="s">
        <v>5711</v>
      </c>
      <c r="G3246" s="38" t="s">
        <v>5712</v>
      </c>
      <c r="H3246" s="38" t="s">
        <v>2665</v>
      </c>
      <c r="I3246" s="39">
        <v>1710.12</v>
      </c>
      <c r="J3246" s="15">
        <f>VLOOKUP(LEFT(B3246,5),[1]Percents!$C:$M,9,FALSE)</f>
        <v>0</v>
      </c>
      <c r="K3246" s="13">
        <f t="shared" si="51"/>
        <v>0</v>
      </c>
      <c r="L3246" s="22"/>
    </row>
    <row r="3247" spans="1:12" s="40" customFormat="1" ht="14.25" customHeight="1" x14ac:dyDescent="0.25">
      <c r="A3247" s="38" t="s">
        <v>213</v>
      </c>
      <c r="B3247" s="38" t="s">
        <v>21</v>
      </c>
      <c r="C3247" s="38" t="s">
        <v>5326</v>
      </c>
      <c r="D3247" s="38" t="s">
        <v>5327</v>
      </c>
      <c r="E3247" s="38" t="s">
        <v>6702</v>
      </c>
      <c r="F3247" s="38" t="s">
        <v>5328</v>
      </c>
      <c r="G3247" s="38" t="s">
        <v>5106</v>
      </c>
      <c r="H3247" s="38" t="s">
        <v>2665</v>
      </c>
      <c r="I3247" s="39">
        <v>77264.429999999993</v>
      </c>
      <c r="J3247" s="15">
        <f>VLOOKUP(LEFT(B3247,5),[1]Percents!$C:$M,9,FALSE)</f>
        <v>4.4049999999999999E-2</v>
      </c>
      <c r="K3247" s="13">
        <f t="shared" si="51"/>
        <v>3403.4981414999997</v>
      </c>
      <c r="L3247" s="22"/>
    </row>
    <row r="3248" spans="1:12" s="40" customFormat="1" ht="14.25" customHeight="1" x14ac:dyDescent="0.25">
      <c r="A3248" s="38" t="s">
        <v>213</v>
      </c>
      <c r="B3248" s="38" t="s">
        <v>21</v>
      </c>
      <c r="C3248" s="38" t="s">
        <v>5329</v>
      </c>
      <c r="D3248" s="38" t="s">
        <v>5330</v>
      </c>
      <c r="E3248" s="38" t="s">
        <v>486</v>
      </c>
      <c r="F3248" s="38" t="s">
        <v>5331</v>
      </c>
      <c r="G3248" s="38" t="s">
        <v>4852</v>
      </c>
      <c r="H3248" s="38" t="s">
        <v>2665</v>
      </c>
      <c r="I3248" s="39">
        <v>7686.51</v>
      </c>
      <c r="J3248" s="15">
        <f>VLOOKUP(LEFT(B3248,5),[1]Percents!$C:$M,9,FALSE)</f>
        <v>4.4049999999999999E-2</v>
      </c>
      <c r="K3248" s="13">
        <f t="shared" si="51"/>
        <v>338.59076549999997</v>
      </c>
      <c r="L3248" s="22"/>
    </row>
    <row r="3249" spans="1:12" s="40" customFormat="1" ht="14.25" customHeight="1" x14ac:dyDescent="0.25">
      <c r="A3249" s="38" t="s">
        <v>213</v>
      </c>
      <c r="B3249" s="38" t="s">
        <v>21</v>
      </c>
      <c r="C3249" s="38" t="s">
        <v>5075</v>
      </c>
      <c r="D3249" s="38" t="s">
        <v>5076</v>
      </c>
      <c r="E3249" s="38" t="s">
        <v>2906</v>
      </c>
      <c r="F3249" s="38" t="s">
        <v>5077</v>
      </c>
      <c r="G3249" s="38" t="s">
        <v>4004</v>
      </c>
      <c r="H3249" s="38" t="s">
        <v>2665</v>
      </c>
      <c r="I3249" s="39">
        <v>2745.57</v>
      </c>
      <c r="J3249" s="15">
        <f>VLOOKUP(LEFT(B3249,5),[1]Percents!$C:$M,9,FALSE)</f>
        <v>4.4049999999999999E-2</v>
      </c>
      <c r="K3249" s="13">
        <f t="shared" si="51"/>
        <v>120.9423585</v>
      </c>
      <c r="L3249" s="22"/>
    </row>
    <row r="3250" spans="1:12" s="40" customFormat="1" ht="14.25" customHeight="1" x14ac:dyDescent="0.25">
      <c r="A3250" s="38" t="s">
        <v>213</v>
      </c>
      <c r="B3250" s="38" t="s">
        <v>145</v>
      </c>
      <c r="C3250" s="38" t="s">
        <v>9727</v>
      </c>
      <c r="D3250" s="38" t="s">
        <v>9728</v>
      </c>
      <c r="E3250" s="38" t="s">
        <v>374</v>
      </c>
      <c r="F3250" s="38" t="s">
        <v>9729</v>
      </c>
      <c r="G3250" s="38" t="s">
        <v>4072</v>
      </c>
      <c r="H3250" s="38" t="s">
        <v>2665</v>
      </c>
      <c r="I3250" s="39">
        <v>960.98</v>
      </c>
      <c r="J3250" s="15">
        <f>VLOOKUP(LEFT(B3250,5),[1]Percents!$C:$M,9,FALSE)</f>
        <v>0</v>
      </c>
      <c r="K3250" s="13">
        <f t="shared" si="51"/>
        <v>0</v>
      </c>
      <c r="L3250" s="22"/>
    </row>
    <row r="3251" spans="1:12" s="40" customFormat="1" ht="14.25" customHeight="1" x14ac:dyDescent="0.25">
      <c r="A3251" s="38" t="s">
        <v>213</v>
      </c>
      <c r="B3251" s="38" t="s">
        <v>189</v>
      </c>
      <c r="C3251" s="38" t="s">
        <v>6925</v>
      </c>
      <c r="D3251" s="38" t="s">
        <v>6926</v>
      </c>
      <c r="E3251" s="38" t="s">
        <v>6927</v>
      </c>
      <c r="F3251" s="38" t="s">
        <v>6928</v>
      </c>
      <c r="G3251" s="38" t="s">
        <v>6190</v>
      </c>
      <c r="H3251" s="38" t="s">
        <v>2665</v>
      </c>
      <c r="I3251" s="39">
        <v>671.05000000000007</v>
      </c>
      <c r="J3251" s="15">
        <f>VLOOKUP(LEFT(B3251,5),[1]Percents!$C:$M,9,FALSE)</f>
        <v>0</v>
      </c>
      <c r="K3251" s="13">
        <f t="shared" si="51"/>
        <v>0</v>
      </c>
      <c r="L3251" s="22"/>
    </row>
    <row r="3252" spans="1:12" s="40" customFormat="1" ht="14.25" customHeight="1" x14ac:dyDescent="0.25">
      <c r="A3252" s="38" t="s">
        <v>213</v>
      </c>
      <c r="B3252" s="38" t="s">
        <v>9329</v>
      </c>
      <c r="C3252" s="38" t="s">
        <v>6925</v>
      </c>
      <c r="D3252" s="38" t="s">
        <v>6926</v>
      </c>
      <c r="E3252" s="38" t="s">
        <v>6927</v>
      </c>
      <c r="F3252" s="38" t="s">
        <v>6928</v>
      </c>
      <c r="G3252" s="38" t="s">
        <v>6190</v>
      </c>
      <c r="H3252" s="38" t="s">
        <v>2665</v>
      </c>
      <c r="I3252" s="39">
        <v>6275.19</v>
      </c>
      <c r="J3252" s="15">
        <f>VLOOKUP(LEFT(B3252,5),[1]Percents!$C:$M,9,FALSE)</f>
        <v>0</v>
      </c>
      <c r="K3252" s="13">
        <f t="shared" si="51"/>
        <v>0</v>
      </c>
      <c r="L3252" s="22"/>
    </row>
    <row r="3253" spans="1:12" s="40" customFormat="1" ht="14.25" customHeight="1" x14ac:dyDescent="0.25">
      <c r="A3253" s="38" t="s">
        <v>213</v>
      </c>
      <c r="B3253" s="38" t="s">
        <v>4321</v>
      </c>
      <c r="C3253" s="38" t="s">
        <v>10602</v>
      </c>
      <c r="D3253" s="38" t="s">
        <v>10603</v>
      </c>
      <c r="E3253" s="38" t="s">
        <v>5713</v>
      </c>
      <c r="F3253" s="38" t="s">
        <v>10604</v>
      </c>
      <c r="G3253" s="38" t="s">
        <v>4569</v>
      </c>
      <c r="H3253" s="38" t="s">
        <v>2665</v>
      </c>
      <c r="I3253" s="39">
        <v>8638.2900000000009</v>
      </c>
      <c r="J3253" s="15">
        <f>VLOOKUP(LEFT(B3253,5),[1]Percents!$C:$M,9,FALSE)</f>
        <v>0</v>
      </c>
      <c r="K3253" s="13">
        <f t="shared" si="51"/>
        <v>0</v>
      </c>
      <c r="L3253" s="22"/>
    </row>
    <row r="3254" spans="1:12" s="40" customFormat="1" ht="14.25" customHeight="1" x14ac:dyDescent="0.25">
      <c r="A3254" s="38" t="s">
        <v>213</v>
      </c>
      <c r="B3254" s="38" t="s">
        <v>195</v>
      </c>
      <c r="C3254" s="38" t="s">
        <v>5332</v>
      </c>
      <c r="D3254" s="38" t="s">
        <v>5333</v>
      </c>
      <c r="E3254" s="38" t="s">
        <v>737</v>
      </c>
      <c r="F3254" s="38" t="s">
        <v>5334</v>
      </c>
      <c r="G3254" s="38" t="s">
        <v>4852</v>
      </c>
      <c r="H3254" s="38" t="s">
        <v>2665</v>
      </c>
      <c r="I3254" s="39">
        <v>6978.62</v>
      </c>
      <c r="J3254" s="15">
        <f>VLOOKUP(LEFT(B3254,5),[1]Percents!$C:$M,9,FALSE)</f>
        <v>0</v>
      </c>
      <c r="K3254" s="13">
        <f t="shared" si="51"/>
        <v>0</v>
      </c>
      <c r="L3254" s="22"/>
    </row>
    <row r="3255" spans="1:12" s="40" customFormat="1" ht="14.25" customHeight="1" x14ac:dyDescent="0.25">
      <c r="A3255" s="38" t="s">
        <v>141</v>
      </c>
      <c r="B3255" s="38" t="s">
        <v>3</v>
      </c>
      <c r="C3255" s="38" t="s">
        <v>9153</v>
      </c>
      <c r="D3255" s="38" t="s">
        <v>9154</v>
      </c>
      <c r="E3255" s="38" t="s">
        <v>267</v>
      </c>
      <c r="F3255" s="38" t="s">
        <v>9155</v>
      </c>
      <c r="G3255" s="38" t="s">
        <v>5335</v>
      </c>
      <c r="H3255" s="38" t="s">
        <v>2665</v>
      </c>
      <c r="I3255" s="39">
        <v>3355.58</v>
      </c>
      <c r="J3255" s="15">
        <f>VLOOKUP(LEFT(B3255,5),[1]Percents!$C:$M,9,FALSE)</f>
        <v>0.64170000000000005</v>
      </c>
      <c r="K3255" s="13">
        <f t="shared" si="51"/>
        <v>2153.275686</v>
      </c>
      <c r="L3255" s="22"/>
    </row>
    <row r="3256" spans="1:12" s="40" customFormat="1" ht="14.25" customHeight="1" x14ac:dyDescent="0.25">
      <c r="A3256" s="38" t="s">
        <v>213</v>
      </c>
      <c r="B3256" s="38" t="s">
        <v>270</v>
      </c>
      <c r="C3256" s="38" t="s">
        <v>5336</v>
      </c>
      <c r="D3256" s="38" t="s">
        <v>5337</v>
      </c>
      <c r="E3256" s="38" t="s">
        <v>389</v>
      </c>
      <c r="F3256" s="38" t="s">
        <v>5338</v>
      </c>
      <c r="G3256" s="38" t="s">
        <v>4852</v>
      </c>
      <c r="H3256" s="38" t="s">
        <v>2665</v>
      </c>
      <c r="I3256" s="39">
        <v>8444.77</v>
      </c>
      <c r="J3256" s="15">
        <f>VLOOKUP(LEFT(B3256,5),[1]Percents!$C:$M,9,FALSE)</f>
        <v>0</v>
      </c>
      <c r="K3256" s="13">
        <f t="shared" si="51"/>
        <v>0</v>
      </c>
      <c r="L3256" s="22"/>
    </row>
    <row r="3257" spans="1:12" s="40" customFormat="1" ht="14.25" customHeight="1" x14ac:dyDescent="0.25">
      <c r="A3257" s="38" t="s">
        <v>213</v>
      </c>
      <c r="B3257" s="38" t="s">
        <v>211</v>
      </c>
      <c r="C3257" s="38" t="s">
        <v>6035</v>
      </c>
      <c r="D3257" s="38" t="s">
        <v>6036</v>
      </c>
      <c r="E3257" s="38" t="s">
        <v>28</v>
      </c>
      <c r="F3257" s="38" t="s">
        <v>6037</v>
      </c>
      <c r="G3257" s="38" t="s">
        <v>5782</v>
      </c>
      <c r="H3257" s="38" t="s">
        <v>2665</v>
      </c>
      <c r="I3257" s="39">
        <v>90603.27</v>
      </c>
      <c r="J3257" s="15">
        <f>VLOOKUP(LEFT(B3257,5),[1]Percents!$C:$M,9,FALSE)</f>
        <v>0</v>
      </c>
      <c r="K3257" s="13">
        <f t="shared" si="51"/>
        <v>0</v>
      </c>
      <c r="L3257" s="22"/>
    </row>
    <row r="3258" spans="1:12" s="40" customFormat="1" ht="14.25" customHeight="1" x14ac:dyDescent="0.25">
      <c r="A3258" s="38" t="s">
        <v>213</v>
      </c>
      <c r="B3258" s="38" t="s">
        <v>3000</v>
      </c>
      <c r="C3258" s="38" t="s">
        <v>6455</v>
      </c>
      <c r="D3258" s="38" t="s">
        <v>6456</v>
      </c>
      <c r="E3258" s="38" t="s">
        <v>4071</v>
      </c>
      <c r="F3258" s="38" t="s">
        <v>6457</v>
      </c>
      <c r="G3258" s="38" t="s">
        <v>4957</v>
      </c>
      <c r="H3258" s="38" t="s">
        <v>2665</v>
      </c>
      <c r="I3258" s="39">
        <v>7379.19</v>
      </c>
      <c r="J3258" s="15">
        <f>VLOOKUP(LEFT(B3258,5),[1]Percents!$C:$M,9,FALSE)</f>
        <v>0</v>
      </c>
      <c r="K3258" s="13">
        <f t="shared" si="51"/>
        <v>0</v>
      </c>
      <c r="L3258" s="22"/>
    </row>
    <row r="3259" spans="1:12" s="40" customFormat="1" ht="14.25" customHeight="1" x14ac:dyDescent="0.25">
      <c r="A3259" s="38" t="s">
        <v>213</v>
      </c>
      <c r="B3259" s="38" t="s">
        <v>211</v>
      </c>
      <c r="C3259" s="38" t="s">
        <v>2458</v>
      </c>
      <c r="D3259" s="38" t="s">
        <v>918</v>
      </c>
      <c r="E3259" s="38" t="s">
        <v>28</v>
      </c>
      <c r="F3259" s="38" t="s">
        <v>5714</v>
      </c>
      <c r="G3259" s="38" t="s">
        <v>1715</v>
      </c>
      <c r="H3259" s="38" t="s">
        <v>2665</v>
      </c>
      <c r="I3259" s="39">
        <v>12580.37</v>
      </c>
      <c r="J3259" s="15">
        <f>VLOOKUP(LEFT(B3259,5),[1]Percents!$C:$M,9,FALSE)</f>
        <v>0</v>
      </c>
      <c r="K3259" s="13">
        <f t="shared" si="51"/>
        <v>0</v>
      </c>
      <c r="L3259" s="22"/>
    </row>
    <row r="3260" spans="1:12" s="40" customFormat="1" ht="14.25" customHeight="1" x14ac:dyDescent="0.25">
      <c r="A3260" s="38" t="s">
        <v>66</v>
      </c>
      <c r="B3260" s="38" t="s">
        <v>3520</v>
      </c>
      <c r="C3260" s="38" t="s">
        <v>5339</v>
      </c>
      <c r="D3260" s="38" t="s">
        <v>5340</v>
      </c>
      <c r="E3260" s="38" t="s">
        <v>2796</v>
      </c>
      <c r="F3260" s="38" t="s">
        <v>5341</v>
      </c>
      <c r="G3260" s="38" t="s">
        <v>4957</v>
      </c>
      <c r="H3260" s="38" t="s">
        <v>2665</v>
      </c>
      <c r="I3260" s="41">
        <v>-0.06</v>
      </c>
      <c r="J3260" s="15">
        <f>VLOOKUP(LEFT(B3260,5),[1]Percents!$C:$M,9,FALSE)</f>
        <v>0</v>
      </c>
      <c r="K3260" s="13">
        <f t="shared" si="51"/>
        <v>0</v>
      </c>
      <c r="L3260" s="22"/>
    </row>
    <row r="3261" spans="1:12" s="40" customFormat="1" ht="14.25" customHeight="1" x14ac:dyDescent="0.25">
      <c r="A3261" s="38" t="s">
        <v>141</v>
      </c>
      <c r="B3261" s="38" t="s">
        <v>245</v>
      </c>
      <c r="C3261" s="38" t="s">
        <v>6038</v>
      </c>
      <c r="D3261" s="38" t="s">
        <v>6039</v>
      </c>
      <c r="E3261" s="38" t="s">
        <v>4855</v>
      </c>
      <c r="F3261" s="38" t="s">
        <v>6040</v>
      </c>
      <c r="G3261" s="38" t="s">
        <v>4644</v>
      </c>
      <c r="H3261" s="38" t="s">
        <v>2665</v>
      </c>
      <c r="I3261" s="41">
        <v>-2360.7800000000002</v>
      </c>
      <c r="J3261" s="15">
        <f>VLOOKUP(LEFT(B3261,5),[1]Percents!$C:$M,9,FALSE)</f>
        <v>0.64170000000000005</v>
      </c>
      <c r="K3261" s="13">
        <f t="shared" si="51"/>
        <v>-1514.9125260000003</v>
      </c>
      <c r="L3261" s="22"/>
    </row>
    <row r="3262" spans="1:12" s="40" customFormat="1" ht="14.25" customHeight="1" x14ac:dyDescent="0.25">
      <c r="A3262" s="38" t="s">
        <v>243</v>
      </c>
      <c r="B3262" s="38" t="s">
        <v>290</v>
      </c>
      <c r="C3262" s="38" t="s">
        <v>6246</v>
      </c>
      <c r="D3262" s="38" t="s">
        <v>6247</v>
      </c>
      <c r="E3262" s="38" t="s">
        <v>71</v>
      </c>
      <c r="F3262" s="38" t="s">
        <v>5344</v>
      </c>
      <c r="G3262" s="38" t="s">
        <v>4852</v>
      </c>
      <c r="H3262" s="38" t="s">
        <v>2665</v>
      </c>
      <c r="I3262" s="39">
        <v>98949.459999999992</v>
      </c>
      <c r="J3262" s="15">
        <f>VLOOKUP(LEFT(B3262,5),[1]Percents!$C:$M,9,FALSE)</f>
        <v>0</v>
      </c>
      <c r="K3262" s="13">
        <f t="shared" si="51"/>
        <v>0</v>
      </c>
      <c r="L3262" s="22"/>
    </row>
    <row r="3263" spans="1:12" s="40" customFormat="1" ht="14.25" customHeight="1" x14ac:dyDescent="0.25">
      <c r="A3263" s="38" t="s">
        <v>243</v>
      </c>
      <c r="B3263" s="38" t="s">
        <v>290</v>
      </c>
      <c r="C3263" s="38" t="s">
        <v>5342</v>
      </c>
      <c r="D3263" s="38" t="s">
        <v>5343</v>
      </c>
      <c r="E3263" s="38" t="s">
        <v>1</v>
      </c>
      <c r="F3263" s="38" t="s">
        <v>5344</v>
      </c>
      <c r="G3263" s="38" t="s">
        <v>4852</v>
      </c>
      <c r="H3263" s="38" t="s">
        <v>2665</v>
      </c>
      <c r="I3263" s="39">
        <v>50777.54</v>
      </c>
      <c r="J3263" s="15">
        <f>VLOOKUP(LEFT(B3263,5),[1]Percents!$C:$M,9,FALSE)</f>
        <v>0</v>
      </c>
      <c r="K3263" s="13">
        <f t="shared" si="51"/>
        <v>0</v>
      </c>
      <c r="L3263" s="22"/>
    </row>
    <row r="3264" spans="1:12" s="40" customFormat="1" ht="14.25" customHeight="1" x14ac:dyDescent="0.25">
      <c r="A3264" s="38" t="s">
        <v>66</v>
      </c>
      <c r="B3264" s="38" t="s">
        <v>3520</v>
      </c>
      <c r="C3264" s="38" t="s">
        <v>5345</v>
      </c>
      <c r="D3264" s="38" t="s">
        <v>11216</v>
      </c>
      <c r="E3264" s="38" t="s">
        <v>2975</v>
      </c>
      <c r="F3264" s="38" t="s">
        <v>5346</v>
      </c>
      <c r="G3264" s="38" t="s">
        <v>4957</v>
      </c>
      <c r="H3264" s="38" t="s">
        <v>2665</v>
      </c>
      <c r="I3264" s="39">
        <v>79585.02</v>
      </c>
      <c r="J3264" s="15">
        <f>VLOOKUP(LEFT(B3264,5),[1]Percents!$C:$M,9,FALSE)</f>
        <v>0</v>
      </c>
      <c r="K3264" s="13">
        <f t="shared" si="51"/>
        <v>0</v>
      </c>
      <c r="L3264" s="22"/>
    </row>
    <row r="3265" spans="1:12" s="40" customFormat="1" ht="14.25" customHeight="1" x14ac:dyDescent="0.25">
      <c r="A3265" s="38" t="s">
        <v>66</v>
      </c>
      <c r="B3265" s="38" t="s">
        <v>3520</v>
      </c>
      <c r="C3265" s="38" t="s">
        <v>5347</v>
      </c>
      <c r="D3265" s="38" t="s">
        <v>11217</v>
      </c>
      <c r="E3265" s="38" t="s">
        <v>3059</v>
      </c>
      <c r="F3265" s="38" t="s">
        <v>5346</v>
      </c>
      <c r="G3265" s="38" t="s">
        <v>4957</v>
      </c>
      <c r="H3265" s="38" t="s">
        <v>2665</v>
      </c>
      <c r="I3265" s="39">
        <v>48541.469999999987</v>
      </c>
      <c r="J3265" s="15">
        <f>VLOOKUP(LEFT(B3265,5),[1]Percents!$C:$M,9,FALSE)</f>
        <v>0</v>
      </c>
      <c r="K3265" s="13">
        <f t="shared" si="51"/>
        <v>0</v>
      </c>
      <c r="L3265" s="22"/>
    </row>
    <row r="3266" spans="1:12" s="40" customFormat="1" ht="14.25" customHeight="1" x14ac:dyDescent="0.25">
      <c r="A3266" s="38" t="s">
        <v>65</v>
      </c>
      <c r="B3266" s="38" t="s">
        <v>316</v>
      </c>
      <c r="C3266" s="38" t="s">
        <v>5715</v>
      </c>
      <c r="D3266" s="38" t="s">
        <v>5716</v>
      </c>
      <c r="E3266" s="38" t="s">
        <v>1136</v>
      </c>
      <c r="F3266" s="38" t="s">
        <v>5717</v>
      </c>
      <c r="G3266" s="38" t="s">
        <v>5106</v>
      </c>
      <c r="H3266" s="38" t="s">
        <v>2665</v>
      </c>
      <c r="I3266" s="39">
        <v>363.07000000000011</v>
      </c>
      <c r="J3266" s="15">
        <f>VLOOKUP(LEFT(B3266,5),[1]Percents!$C:$M,9,FALSE)</f>
        <v>0</v>
      </c>
      <c r="K3266" s="13">
        <f t="shared" si="51"/>
        <v>0</v>
      </c>
      <c r="L3266" s="22"/>
    </row>
    <row r="3267" spans="1:12" s="40" customFormat="1" ht="14.25" customHeight="1" x14ac:dyDescent="0.25">
      <c r="A3267" s="38" t="s">
        <v>141</v>
      </c>
      <c r="B3267" s="38" t="s">
        <v>142</v>
      </c>
      <c r="C3267" s="38" t="s">
        <v>5718</v>
      </c>
      <c r="D3267" s="38" t="s">
        <v>5719</v>
      </c>
      <c r="E3267" s="38" t="s">
        <v>849</v>
      </c>
      <c r="F3267" s="38" t="s">
        <v>5720</v>
      </c>
      <c r="G3267" s="38" t="s">
        <v>5113</v>
      </c>
      <c r="H3267" s="38" t="s">
        <v>2665</v>
      </c>
      <c r="I3267" s="39">
        <v>1764.52</v>
      </c>
      <c r="J3267" s="15">
        <f>VLOOKUP(LEFT(B3267,5),[1]Percents!$C:$M,9,FALSE)</f>
        <v>0.64170000000000005</v>
      </c>
      <c r="K3267" s="13">
        <f t="shared" si="51"/>
        <v>1132.2924840000001</v>
      </c>
      <c r="L3267" s="22"/>
    </row>
    <row r="3268" spans="1:12" s="40" customFormat="1" ht="14.25" customHeight="1" x14ac:dyDescent="0.25">
      <c r="A3268" s="38" t="s">
        <v>213</v>
      </c>
      <c r="B3268" s="38" t="s">
        <v>21</v>
      </c>
      <c r="C3268" s="38" t="s">
        <v>6929</v>
      </c>
      <c r="D3268" s="38" t="s">
        <v>6930</v>
      </c>
      <c r="E3268" s="38" t="s">
        <v>302</v>
      </c>
      <c r="F3268" s="38" t="s">
        <v>6931</v>
      </c>
      <c r="G3268" s="38" t="s">
        <v>5782</v>
      </c>
      <c r="H3268" s="38" t="s">
        <v>2665</v>
      </c>
      <c r="I3268" s="39">
        <v>33708.68</v>
      </c>
      <c r="J3268" s="15">
        <f>VLOOKUP(LEFT(B3268,5),[1]Percents!$C:$M,9,FALSE)</f>
        <v>4.4049999999999999E-2</v>
      </c>
      <c r="K3268" s="13">
        <f t="shared" si="51"/>
        <v>1484.867354</v>
      </c>
      <c r="L3268" s="22"/>
    </row>
    <row r="3269" spans="1:12" s="40" customFormat="1" ht="14.25" customHeight="1" x14ac:dyDescent="0.25">
      <c r="A3269" s="38" t="s">
        <v>141</v>
      </c>
      <c r="B3269" s="38" t="s">
        <v>43</v>
      </c>
      <c r="C3269" s="38" t="s">
        <v>9730</v>
      </c>
      <c r="D3269" s="38" t="s">
        <v>9731</v>
      </c>
      <c r="E3269" s="38" t="s">
        <v>228</v>
      </c>
      <c r="F3269" s="38" t="s">
        <v>9732</v>
      </c>
      <c r="G3269" s="38" t="s">
        <v>4957</v>
      </c>
      <c r="H3269" s="38" t="s">
        <v>2665</v>
      </c>
      <c r="I3269" s="39">
        <v>128</v>
      </c>
      <c r="J3269" s="15">
        <f>VLOOKUP(LEFT(B3269,5),[1]Percents!$C:$M,9,FALSE)</f>
        <v>0.64170000000000005</v>
      </c>
      <c r="K3269" s="13">
        <f t="shared" si="51"/>
        <v>82.137600000000006</v>
      </c>
      <c r="L3269" s="22"/>
    </row>
    <row r="3270" spans="1:12" s="40" customFormat="1" ht="14.25" customHeight="1" x14ac:dyDescent="0.25">
      <c r="A3270" s="38" t="s">
        <v>141</v>
      </c>
      <c r="B3270" s="38" t="s">
        <v>245</v>
      </c>
      <c r="C3270" s="38" t="s">
        <v>5721</v>
      </c>
      <c r="D3270" s="38" t="s">
        <v>5722</v>
      </c>
      <c r="E3270" s="38" t="s">
        <v>4855</v>
      </c>
      <c r="F3270" s="38" t="s">
        <v>5723</v>
      </c>
      <c r="G3270" s="38" t="s">
        <v>3744</v>
      </c>
      <c r="H3270" s="38" t="s">
        <v>2665</v>
      </c>
      <c r="I3270" s="39">
        <v>39385.780000000013</v>
      </c>
      <c r="J3270" s="15">
        <f>VLOOKUP(LEFT(B3270,5),[1]Percents!$C:$M,9,FALSE)</f>
        <v>0.64170000000000005</v>
      </c>
      <c r="K3270" s="13">
        <f t="shared" si="51"/>
        <v>25273.855026000012</v>
      </c>
      <c r="L3270" s="22"/>
    </row>
    <row r="3271" spans="1:12" s="40" customFormat="1" ht="14.25" customHeight="1" x14ac:dyDescent="0.25">
      <c r="A3271" s="38" t="s">
        <v>141</v>
      </c>
      <c r="B3271" s="38" t="s">
        <v>173</v>
      </c>
      <c r="C3271" s="38" t="s">
        <v>5724</v>
      </c>
      <c r="D3271" s="38" t="s">
        <v>5725</v>
      </c>
      <c r="E3271" s="38" t="s">
        <v>602</v>
      </c>
      <c r="F3271" s="38" t="s">
        <v>5726</v>
      </c>
      <c r="G3271" s="38" t="s">
        <v>4957</v>
      </c>
      <c r="H3271" s="38" t="s">
        <v>2665</v>
      </c>
      <c r="I3271" s="39">
        <v>36676.86</v>
      </c>
      <c r="J3271" s="15">
        <f>VLOOKUP(LEFT(B3271,5),[1]Percents!$C:$M,9,FALSE)</f>
        <v>0.64170000000000005</v>
      </c>
      <c r="K3271" s="13">
        <f t="shared" si="51"/>
        <v>23535.541062000004</v>
      </c>
      <c r="L3271" s="22"/>
    </row>
    <row r="3272" spans="1:12" s="40" customFormat="1" ht="14.25" customHeight="1" x14ac:dyDescent="0.25">
      <c r="A3272" s="38" t="s">
        <v>89</v>
      </c>
      <c r="B3272" s="38" t="s">
        <v>90</v>
      </c>
      <c r="C3272" s="38" t="s">
        <v>5727</v>
      </c>
      <c r="D3272" s="38" t="s">
        <v>5728</v>
      </c>
      <c r="E3272" s="38" t="s">
        <v>1128</v>
      </c>
      <c r="F3272" s="38" t="s">
        <v>5726</v>
      </c>
      <c r="G3272" s="38" t="s">
        <v>4957</v>
      </c>
      <c r="H3272" s="38" t="s">
        <v>2665</v>
      </c>
      <c r="I3272" s="39">
        <v>60709.14</v>
      </c>
      <c r="J3272" s="15">
        <f>VLOOKUP(LEFT(B3272,5),[1]Percents!$C:$M,9,FALSE)</f>
        <v>0</v>
      </c>
      <c r="K3272" s="13">
        <f t="shared" si="51"/>
        <v>0</v>
      </c>
      <c r="L3272" s="22"/>
    </row>
    <row r="3273" spans="1:12" s="40" customFormat="1" ht="14.25" customHeight="1" x14ac:dyDescent="0.25">
      <c r="A3273" s="38" t="s">
        <v>213</v>
      </c>
      <c r="B3273" s="38" t="s">
        <v>148</v>
      </c>
      <c r="C3273" s="38" t="s">
        <v>6248</v>
      </c>
      <c r="D3273" s="38" t="s">
        <v>6249</v>
      </c>
      <c r="E3273" s="38" t="s">
        <v>520</v>
      </c>
      <c r="F3273" s="38" t="s">
        <v>6250</v>
      </c>
      <c r="G3273" s="38" t="s">
        <v>5106</v>
      </c>
      <c r="H3273" s="38" t="s">
        <v>2665</v>
      </c>
      <c r="I3273" s="39">
        <v>20597.88</v>
      </c>
      <c r="J3273" s="15">
        <f>VLOOKUP(LEFT(B3273,5),[1]Percents!$C:$M,9,FALSE)</f>
        <v>4.4049999999999999E-2</v>
      </c>
      <c r="K3273" s="13">
        <f t="shared" si="51"/>
        <v>907.33661400000005</v>
      </c>
      <c r="L3273" s="22"/>
    </row>
    <row r="3274" spans="1:12" s="40" customFormat="1" ht="14.25" customHeight="1" x14ac:dyDescent="0.25">
      <c r="A3274" s="38" t="s">
        <v>243</v>
      </c>
      <c r="B3274" s="38" t="s">
        <v>50</v>
      </c>
      <c r="C3274" s="38" t="s">
        <v>6041</v>
      </c>
      <c r="D3274" s="38" t="s">
        <v>6042</v>
      </c>
      <c r="E3274" s="38" t="s">
        <v>4447</v>
      </c>
      <c r="F3274" s="38" t="s">
        <v>6043</v>
      </c>
      <c r="G3274" s="38" t="s">
        <v>4995</v>
      </c>
      <c r="H3274" s="38" t="s">
        <v>2665</v>
      </c>
      <c r="I3274" s="39">
        <v>22321.57</v>
      </c>
      <c r="J3274" s="15">
        <f>VLOOKUP(LEFT(B3274,5),[1]Percents!$C:$M,9,FALSE)</f>
        <v>0</v>
      </c>
      <c r="K3274" s="13">
        <f t="shared" si="51"/>
        <v>0</v>
      </c>
      <c r="L3274" s="22"/>
    </row>
    <row r="3275" spans="1:12" s="40" customFormat="1" ht="14.25" customHeight="1" x14ac:dyDescent="0.25">
      <c r="A3275" s="38" t="s">
        <v>213</v>
      </c>
      <c r="B3275" s="38" t="s">
        <v>195</v>
      </c>
      <c r="C3275" s="38" t="s">
        <v>5731</v>
      </c>
      <c r="D3275" s="38" t="s">
        <v>5732</v>
      </c>
      <c r="E3275" s="38" t="s">
        <v>266</v>
      </c>
      <c r="F3275" s="38" t="s">
        <v>5733</v>
      </c>
      <c r="G3275" s="38" t="s">
        <v>4957</v>
      </c>
      <c r="H3275" s="38" t="s">
        <v>2665</v>
      </c>
      <c r="I3275" s="39">
        <v>42398.86</v>
      </c>
      <c r="J3275" s="15">
        <f>VLOOKUP(LEFT(B3275,5),[1]Percents!$C:$M,9,FALSE)</f>
        <v>0</v>
      </c>
      <c r="K3275" s="13">
        <f t="shared" si="51"/>
        <v>0</v>
      </c>
      <c r="L3275" s="22"/>
    </row>
    <row r="3276" spans="1:12" s="40" customFormat="1" ht="14.25" customHeight="1" x14ac:dyDescent="0.25">
      <c r="A3276" s="38" t="s">
        <v>213</v>
      </c>
      <c r="B3276" s="38" t="s">
        <v>258</v>
      </c>
      <c r="C3276" s="38" t="s">
        <v>5734</v>
      </c>
      <c r="D3276" s="38" t="s">
        <v>5735</v>
      </c>
      <c r="E3276" s="38" t="s">
        <v>541</v>
      </c>
      <c r="F3276" s="38" t="s">
        <v>5736</v>
      </c>
      <c r="G3276" s="38" t="s">
        <v>4852</v>
      </c>
      <c r="H3276" s="38" t="s">
        <v>2665</v>
      </c>
      <c r="I3276" s="39">
        <v>549.66999999999996</v>
      </c>
      <c r="J3276" s="15">
        <f>VLOOKUP(LEFT(B3276,5),[1]Percents!$C:$M,9,FALSE)</f>
        <v>4.4049999999999999E-2</v>
      </c>
      <c r="K3276" s="13">
        <f t="shared" si="51"/>
        <v>24.212963499999997</v>
      </c>
      <c r="L3276" s="22"/>
    </row>
    <row r="3277" spans="1:12" s="40" customFormat="1" ht="14.25" customHeight="1" x14ac:dyDescent="0.25">
      <c r="A3277" s="38" t="s">
        <v>213</v>
      </c>
      <c r="B3277" s="38" t="s">
        <v>211</v>
      </c>
      <c r="C3277" s="38" t="s">
        <v>2464</v>
      </c>
      <c r="D3277" s="38" t="s">
        <v>1012</v>
      </c>
      <c r="E3277" s="38" t="s">
        <v>212</v>
      </c>
      <c r="F3277" s="38" t="s">
        <v>6044</v>
      </c>
      <c r="G3277" s="38" t="s">
        <v>1697</v>
      </c>
      <c r="H3277" s="38" t="s">
        <v>2665</v>
      </c>
      <c r="I3277" s="39">
        <v>64585.84</v>
      </c>
      <c r="J3277" s="15">
        <f>VLOOKUP(LEFT(B3277,5),[1]Percents!$C:$M,9,FALSE)</f>
        <v>0</v>
      </c>
      <c r="K3277" s="13">
        <f t="shared" si="51"/>
        <v>0</v>
      </c>
      <c r="L3277" s="22"/>
    </row>
    <row r="3278" spans="1:12" s="40" customFormat="1" ht="14.25" customHeight="1" x14ac:dyDescent="0.25">
      <c r="A3278" s="38" t="s">
        <v>243</v>
      </c>
      <c r="B3278" s="38" t="s">
        <v>2543</v>
      </c>
      <c r="C3278" s="38" t="s">
        <v>9156</v>
      </c>
      <c r="D3278" s="38" t="s">
        <v>9157</v>
      </c>
      <c r="E3278" s="38" t="s">
        <v>7</v>
      </c>
      <c r="F3278" s="38" t="s">
        <v>9158</v>
      </c>
      <c r="G3278" s="38" t="s">
        <v>4957</v>
      </c>
      <c r="H3278" s="38" t="s">
        <v>2665</v>
      </c>
      <c r="I3278" s="39">
        <v>4538.3599999999997</v>
      </c>
      <c r="J3278" s="15">
        <f>VLOOKUP(LEFT(B3278,5),[1]Percents!$C:$M,9,FALSE)</f>
        <v>0</v>
      </c>
      <c r="K3278" s="13">
        <f t="shared" si="51"/>
        <v>0</v>
      </c>
      <c r="L3278" s="22"/>
    </row>
    <row r="3279" spans="1:12" s="40" customFormat="1" ht="14.25" customHeight="1" x14ac:dyDescent="0.25">
      <c r="A3279" s="38" t="s">
        <v>213</v>
      </c>
      <c r="B3279" s="38" t="s">
        <v>234</v>
      </c>
      <c r="C3279" s="38" t="s">
        <v>5737</v>
      </c>
      <c r="D3279" s="38" t="s">
        <v>5738</v>
      </c>
      <c r="E3279" s="38" t="s">
        <v>180</v>
      </c>
      <c r="F3279" s="38" t="s">
        <v>5739</v>
      </c>
      <c r="G3279" s="38" t="s">
        <v>5106</v>
      </c>
      <c r="H3279" s="38" t="s">
        <v>2665</v>
      </c>
      <c r="I3279" s="39">
        <v>4930.08</v>
      </c>
      <c r="J3279" s="15">
        <f>VLOOKUP(LEFT(B3279,5),[1]Percents!$C:$M,9,FALSE)</f>
        <v>0</v>
      </c>
      <c r="K3279" s="13">
        <f t="shared" si="51"/>
        <v>0</v>
      </c>
      <c r="L3279" s="22"/>
    </row>
    <row r="3280" spans="1:12" s="40" customFormat="1" ht="14.25" customHeight="1" x14ac:dyDescent="0.25">
      <c r="A3280" s="38" t="s">
        <v>213</v>
      </c>
      <c r="B3280" s="38" t="s">
        <v>234</v>
      </c>
      <c r="C3280" s="38" t="s">
        <v>5740</v>
      </c>
      <c r="D3280" s="38" t="s">
        <v>5741</v>
      </c>
      <c r="E3280" s="38" t="s">
        <v>180</v>
      </c>
      <c r="F3280" s="38" t="s">
        <v>5742</v>
      </c>
      <c r="G3280" s="38" t="s">
        <v>5106</v>
      </c>
      <c r="H3280" s="38" t="s">
        <v>2665</v>
      </c>
      <c r="I3280" s="39">
        <v>278.64</v>
      </c>
      <c r="J3280" s="15">
        <f>VLOOKUP(LEFT(B3280,5),[1]Percents!$C:$M,9,FALSE)</f>
        <v>0</v>
      </c>
      <c r="K3280" s="13">
        <f t="shared" si="51"/>
        <v>0</v>
      </c>
      <c r="L3280" s="22"/>
    </row>
    <row r="3281" spans="1:12" s="40" customFormat="1" ht="14.25" customHeight="1" x14ac:dyDescent="0.25">
      <c r="A3281" s="38" t="s">
        <v>213</v>
      </c>
      <c r="B3281" s="38" t="s">
        <v>211</v>
      </c>
      <c r="C3281" s="38" t="s">
        <v>2459</v>
      </c>
      <c r="D3281" s="38" t="s">
        <v>981</v>
      </c>
      <c r="E3281" s="38" t="s">
        <v>20</v>
      </c>
      <c r="F3281" s="38" t="s">
        <v>6045</v>
      </c>
      <c r="G3281" s="38" t="s">
        <v>1715</v>
      </c>
      <c r="H3281" s="38" t="s">
        <v>2665</v>
      </c>
      <c r="I3281" s="39">
        <v>10719.08</v>
      </c>
      <c r="J3281" s="15">
        <f>VLOOKUP(LEFT(B3281,5),[1]Percents!$C:$M,9,FALSE)</f>
        <v>0</v>
      </c>
      <c r="K3281" s="13">
        <f t="shared" si="51"/>
        <v>0</v>
      </c>
      <c r="L3281" s="22"/>
    </row>
    <row r="3282" spans="1:12" s="40" customFormat="1" ht="14.25" customHeight="1" x14ac:dyDescent="0.25">
      <c r="A3282" s="38" t="s">
        <v>213</v>
      </c>
      <c r="B3282" s="38" t="s">
        <v>261</v>
      </c>
      <c r="C3282" s="38" t="s">
        <v>9159</v>
      </c>
      <c r="D3282" s="38" t="s">
        <v>9160</v>
      </c>
      <c r="E3282" s="38" t="s">
        <v>2602</v>
      </c>
      <c r="F3282" s="38" t="s">
        <v>9161</v>
      </c>
      <c r="G3282" s="38" t="s">
        <v>1676</v>
      </c>
      <c r="H3282" s="38" t="s">
        <v>2665</v>
      </c>
      <c r="I3282" s="39">
        <v>14690.6</v>
      </c>
      <c r="J3282" s="15">
        <f>VLOOKUP(LEFT(B3282,5),[1]Percents!$C:$M,9,FALSE)</f>
        <v>4.4049999999999999E-2</v>
      </c>
      <c r="K3282" s="13">
        <f t="shared" si="51"/>
        <v>647.12093000000004</v>
      </c>
      <c r="L3282" s="22"/>
    </row>
    <row r="3283" spans="1:12" s="40" customFormat="1" ht="14.25" customHeight="1" x14ac:dyDescent="0.25">
      <c r="A3283" s="38" t="s">
        <v>213</v>
      </c>
      <c r="B3283" s="38" t="s">
        <v>232</v>
      </c>
      <c r="C3283" s="38" t="s">
        <v>5743</v>
      </c>
      <c r="D3283" s="38" t="s">
        <v>5744</v>
      </c>
      <c r="E3283" s="38" t="s">
        <v>811</v>
      </c>
      <c r="F3283" s="38" t="s">
        <v>5745</v>
      </c>
      <c r="G3283" s="38" t="s">
        <v>5420</v>
      </c>
      <c r="H3283" s="38" t="s">
        <v>2665</v>
      </c>
      <c r="I3283" s="39">
        <v>53757.38</v>
      </c>
      <c r="J3283" s="15">
        <f>VLOOKUP(LEFT(B3283,5),[1]Percents!$C:$M,9,FALSE)</f>
        <v>0</v>
      </c>
      <c r="K3283" s="13">
        <f t="shared" si="51"/>
        <v>0</v>
      </c>
      <c r="L3283" s="22"/>
    </row>
    <row r="3284" spans="1:12" s="40" customFormat="1" ht="14.25" customHeight="1" x14ac:dyDescent="0.25">
      <c r="A3284" s="38" t="s">
        <v>213</v>
      </c>
      <c r="B3284" s="38" t="s">
        <v>120</v>
      </c>
      <c r="C3284" s="38" t="s">
        <v>5746</v>
      </c>
      <c r="D3284" s="38" t="s">
        <v>5747</v>
      </c>
      <c r="E3284" s="38" t="s">
        <v>6737</v>
      </c>
      <c r="F3284" s="38" t="s">
        <v>5748</v>
      </c>
      <c r="G3284" s="38" t="s">
        <v>5749</v>
      </c>
      <c r="H3284" s="38" t="s">
        <v>2665</v>
      </c>
      <c r="I3284" s="39">
        <v>4110.79</v>
      </c>
      <c r="J3284" s="15">
        <f>VLOOKUP(LEFT(B3284,5),[1]Percents!$C:$M,9,FALSE)</f>
        <v>0</v>
      </c>
      <c r="K3284" s="13">
        <f t="shared" si="51"/>
        <v>0</v>
      </c>
      <c r="L3284" s="22"/>
    </row>
    <row r="3285" spans="1:12" s="40" customFormat="1" ht="14.25" customHeight="1" x14ac:dyDescent="0.25">
      <c r="A3285" s="38" t="s">
        <v>213</v>
      </c>
      <c r="B3285" s="38" t="s">
        <v>285</v>
      </c>
      <c r="C3285" s="38" t="s">
        <v>6046</v>
      </c>
      <c r="D3285" s="38" t="s">
        <v>6047</v>
      </c>
      <c r="E3285" s="38" t="s">
        <v>702</v>
      </c>
      <c r="F3285" s="38" t="s">
        <v>6048</v>
      </c>
      <c r="G3285" s="38" t="s">
        <v>5782</v>
      </c>
      <c r="H3285" s="38" t="s">
        <v>2665</v>
      </c>
      <c r="I3285" s="39">
        <v>35410.85</v>
      </c>
      <c r="J3285" s="15">
        <f>VLOOKUP(LEFT(B3285,5),[1]Percents!$C:$M,9,FALSE)</f>
        <v>0</v>
      </c>
      <c r="K3285" s="13">
        <f t="shared" si="51"/>
        <v>0</v>
      </c>
      <c r="L3285" s="22"/>
    </row>
    <row r="3286" spans="1:12" s="40" customFormat="1" ht="14.25" customHeight="1" x14ac:dyDescent="0.25">
      <c r="A3286" s="38" t="s">
        <v>243</v>
      </c>
      <c r="B3286" s="38" t="s">
        <v>2543</v>
      </c>
      <c r="C3286" s="38" t="s">
        <v>9162</v>
      </c>
      <c r="D3286" s="38" t="s">
        <v>9163</v>
      </c>
      <c r="E3286" s="38" t="s">
        <v>7</v>
      </c>
      <c r="F3286" s="38" t="s">
        <v>9164</v>
      </c>
      <c r="G3286" s="38" t="s">
        <v>4957</v>
      </c>
      <c r="H3286" s="38" t="s">
        <v>2665</v>
      </c>
      <c r="I3286" s="39">
        <v>817.31999999999994</v>
      </c>
      <c r="J3286" s="15">
        <f>VLOOKUP(LEFT(B3286,5),[1]Percents!$C:$M,9,FALSE)</f>
        <v>0</v>
      </c>
      <c r="K3286" s="13">
        <f t="shared" si="51"/>
        <v>0</v>
      </c>
      <c r="L3286" s="22"/>
    </row>
    <row r="3287" spans="1:12" s="40" customFormat="1" ht="14.25" customHeight="1" x14ac:dyDescent="0.25">
      <c r="A3287" s="38" t="s">
        <v>141</v>
      </c>
      <c r="B3287" s="38" t="s">
        <v>172</v>
      </c>
      <c r="C3287" s="38" t="s">
        <v>6049</v>
      </c>
      <c r="D3287" s="38" t="s">
        <v>6050</v>
      </c>
      <c r="E3287" s="38" t="s">
        <v>946</v>
      </c>
      <c r="F3287" s="38" t="s">
        <v>6051</v>
      </c>
      <c r="G3287" s="38" t="s">
        <v>4685</v>
      </c>
      <c r="H3287" s="38" t="s">
        <v>2665</v>
      </c>
      <c r="I3287" s="39">
        <v>47661.760000000002</v>
      </c>
      <c r="J3287" s="15">
        <f>VLOOKUP(LEFT(B3287,5),[1]Percents!$C:$M,9,FALSE)</f>
        <v>0.64170000000000005</v>
      </c>
      <c r="K3287" s="13">
        <f t="shared" si="51"/>
        <v>30584.551392000005</v>
      </c>
      <c r="L3287" s="22"/>
    </row>
    <row r="3288" spans="1:12" s="40" customFormat="1" ht="14.25" customHeight="1" x14ac:dyDescent="0.25">
      <c r="A3288" s="38" t="s">
        <v>213</v>
      </c>
      <c r="B3288" s="38" t="s">
        <v>919</v>
      </c>
      <c r="C3288" s="38" t="s">
        <v>2660</v>
      </c>
      <c r="D3288" s="38" t="s">
        <v>2661</v>
      </c>
      <c r="E3288" s="38" t="s">
        <v>920</v>
      </c>
      <c r="F3288" s="38" t="s">
        <v>6052</v>
      </c>
      <c r="G3288" s="38" t="s">
        <v>1851</v>
      </c>
      <c r="H3288" s="38" t="s">
        <v>2665</v>
      </c>
      <c r="I3288" s="39">
        <v>283.02999999999997</v>
      </c>
      <c r="J3288" s="15">
        <f>VLOOKUP(LEFT(B3288,5),[1]Percents!$C:$M,9,FALSE)</f>
        <v>0</v>
      </c>
      <c r="K3288" s="13">
        <f t="shared" si="51"/>
        <v>0</v>
      </c>
      <c r="L3288" s="22"/>
    </row>
    <row r="3289" spans="1:12" s="40" customFormat="1" ht="14.25" customHeight="1" x14ac:dyDescent="0.25">
      <c r="A3289" s="38" t="s">
        <v>243</v>
      </c>
      <c r="B3289" s="38" t="s">
        <v>118</v>
      </c>
      <c r="C3289" s="38" t="s">
        <v>9165</v>
      </c>
      <c r="D3289" s="38" t="s">
        <v>9166</v>
      </c>
      <c r="E3289" s="38" t="s">
        <v>1516</v>
      </c>
      <c r="F3289" s="38" t="s">
        <v>9167</v>
      </c>
      <c r="G3289" s="38" t="s">
        <v>4957</v>
      </c>
      <c r="H3289" s="38" t="s">
        <v>2665</v>
      </c>
      <c r="I3289" s="39">
        <v>4051.47</v>
      </c>
      <c r="J3289" s="15">
        <f>VLOOKUP(LEFT(B3289,5),[1]Percents!$C:$M,9,FALSE)</f>
        <v>0</v>
      </c>
      <c r="K3289" s="13">
        <f t="shared" si="51"/>
        <v>0</v>
      </c>
      <c r="L3289" s="22"/>
    </row>
    <row r="3290" spans="1:12" s="40" customFormat="1" ht="14.25" customHeight="1" x14ac:dyDescent="0.25">
      <c r="A3290" s="38" t="s">
        <v>213</v>
      </c>
      <c r="B3290" s="38" t="s">
        <v>162</v>
      </c>
      <c r="C3290" s="38" t="s">
        <v>7799</v>
      </c>
      <c r="D3290" s="38" t="s">
        <v>7800</v>
      </c>
      <c r="E3290" s="38" t="s">
        <v>291</v>
      </c>
      <c r="F3290" s="38" t="s">
        <v>7801</v>
      </c>
      <c r="G3290" s="38" t="s">
        <v>5106</v>
      </c>
      <c r="H3290" s="38" t="s">
        <v>2665</v>
      </c>
      <c r="I3290" s="39">
        <v>278.35000000000002</v>
      </c>
      <c r="J3290" s="15">
        <f>VLOOKUP(LEFT(B3290,5),[1]Percents!$C:$M,9,FALSE)</f>
        <v>4.4049999999999999E-2</v>
      </c>
      <c r="K3290" s="13">
        <f t="shared" si="51"/>
        <v>12.261317500000001</v>
      </c>
      <c r="L3290" s="22"/>
    </row>
    <row r="3291" spans="1:12" s="40" customFormat="1" ht="14.25" customHeight="1" x14ac:dyDescent="0.25">
      <c r="A3291" s="38" t="s">
        <v>213</v>
      </c>
      <c r="B3291" s="38" t="s">
        <v>61</v>
      </c>
      <c r="C3291" s="38" t="s">
        <v>6053</v>
      </c>
      <c r="D3291" s="38" t="s">
        <v>6054</v>
      </c>
      <c r="E3291" s="38" t="s">
        <v>100</v>
      </c>
      <c r="F3291" s="38" t="s">
        <v>6055</v>
      </c>
      <c r="G3291" s="38" t="s">
        <v>5782</v>
      </c>
      <c r="H3291" s="38" t="s">
        <v>2665</v>
      </c>
      <c r="I3291" s="39">
        <v>8176.7800000000007</v>
      </c>
      <c r="J3291" s="15">
        <f>VLOOKUP(LEFT(B3291,5),[1]Percents!$C:$M,9,FALSE)</f>
        <v>0</v>
      </c>
      <c r="K3291" s="13">
        <f t="shared" si="51"/>
        <v>0</v>
      </c>
      <c r="L3291" s="22"/>
    </row>
    <row r="3292" spans="1:12" s="40" customFormat="1" ht="14.25" customHeight="1" x14ac:dyDescent="0.25">
      <c r="A3292" s="38" t="s">
        <v>243</v>
      </c>
      <c r="B3292" s="38" t="s">
        <v>118</v>
      </c>
      <c r="C3292" s="38" t="s">
        <v>6251</v>
      </c>
      <c r="D3292" s="38" t="s">
        <v>6252</v>
      </c>
      <c r="E3292" s="38" t="s">
        <v>1591</v>
      </c>
      <c r="F3292" s="38" t="s">
        <v>6253</v>
      </c>
      <c r="G3292" s="38" t="s">
        <v>5106</v>
      </c>
      <c r="H3292" s="38" t="s">
        <v>2665</v>
      </c>
      <c r="I3292" s="39">
        <v>4724.8600000000006</v>
      </c>
      <c r="J3292" s="15">
        <f>VLOOKUP(LEFT(B3292,5),[1]Percents!$C:$M,9,FALSE)</f>
        <v>0</v>
      </c>
      <c r="K3292" s="13">
        <f t="shared" si="51"/>
        <v>0</v>
      </c>
      <c r="L3292" s="22"/>
    </row>
    <row r="3293" spans="1:12" s="40" customFormat="1" ht="14.25" customHeight="1" x14ac:dyDescent="0.25">
      <c r="A3293" s="38" t="s">
        <v>66</v>
      </c>
      <c r="B3293" s="38" t="s">
        <v>3520</v>
      </c>
      <c r="C3293" s="38" t="s">
        <v>6056</v>
      </c>
      <c r="D3293" s="38" t="s">
        <v>6057</v>
      </c>
      <c r="E3293" s="38" t="s">
        <v>2656</v>
      </c>
      <c r="F3293" s="38" t="s">
        <v>6058</v>
      </c>
      <c r="G3293" s="38" t="s">
        <v>6059</v>
      </c>
      <c r="H3293" s="38" t="s">
        <v>2665</v>
      </c>
      <c r="I3293" s="39">
        <v>115142.18</v>
      </c>
      <c r="J3293" s="15">
        <f>VLOOKUP(LEFT(B3293,5),[1]Percents!$C:$M,9,FALSE)</f>
        <v>0</v>
      </c>
      <c r="K3293" s="13">
        <f t="shared" si="51"/>
        <v>0</v>
      </c>
      <c r="L3293" s="22"/>
    </row>
    <row r="3294" spans="1:12" s="40" customFormat="1" ht="14.25" customHeight="1" x14ac:dyDescent="0.25">
      <c r="A3294" s="38" t="s">
        <v>213</v>
      </c>
      <c r="B3294" s="38" t="s">
        <v>189</v>
      </c>
      <c r="C3294" s="38" t="s">
        <v>6458</v>
      </c>
      <c r="D3294" s="38" t="s">
        <v>6459</v>
      </c>
      <c r="E3294" s="38" t="s">
        <v>5713</v>
      </c>
      <c r="F3294" s="38" t="s">
        <v>6460</v>
      </c>
      <c r="G3294" s="38" t="s">
        <v>4957</v>
      </c>
      <c r="H3294" s="38" t="s">
        <v>2665</v>
      </c>
      <c r="I3294" s="39">
        <v>39</v>
      </c>
      <c r="J3294" s="15">
        <f>VLOOKUP(LEFT(B3294,5),[1]Percents!$C:$M,9,FALSE)</f>
        <v>0</v>
      </c>
      <c r="K3294" s="13">
        <f t="shared" ref="K3294:K3357" si="52">+J3294*I3294</f>
        <v>0</v>
      </c>
      <c r="L3294" s="22"/>
    </row>
    <row r="3295" spans="1:12" s="40" customFormat="1" ht="14.25" customHeight="1" x14ac:dyDescent="0.25">
      <c r="A3295" s="38" t="s">
        <v>213</v>
      </c>
      <c r="B3295" s="38" t="s">
        <v>9329</v>
      </c>
      <c r="C3295" s="38" t="s">
        <v>6458</v>
      </c>
      <c r="D3295" s="38" t="s">
        <v>6459</v>
      </c>
      <c r="E3295" s="38" t="s">
        <v>5713</v>
      </c>
      <c r="F3295" s="38" t="s">
        <v>6460</v>
      </c>
      <c r="G3295" s="38" t="s">
        <v>4957</v>
      </c>
      <c r="H3295" s="38" t="s">
        <v>2665</v>
      </c>
      <c r="I3295" s="39">
        <v>10310.969999999999</v>
      </c>
      <c r="J3295" s="15">
        <f>VLOOKUP(LEFT(B3295,5),[1]Percents!$C:$M,9,FALSE)</f>
        <v>0</v>
      </c>
      <c r="K3295" s="13">
        <f t="shared" si="52"/>
        <v>0</v>
      </c>
      <c r="L3295" s="22"/>
    </row>
    <row r="3296" spans="1:12" s="40" customFormat="1" ht="14.25" customHeight="1" x14ac:dyDescent="0.25">
      <c r="A3296" s="38" t="s">
        <v>213</v>
      </c>
      <c r="B3296" s="38" t="s">
        <v>21</v>
      </c>
      <c r="C3296" s="38" t="s">
        <v>6254</v>
      </c>
      <c r="D3296" s="38" t="s">
        <v>6255</v>
      </c>
      <c r="E3296" s="38" t="s">
        <v>4665</v>
      </c>
      <c r="F3296" s="38" t="s">
        <v>6256</v>
      </c>
      <c r="G3296" s="38" t="s">
        <v>4685</v>
      </c>
      <c r="H3296" s="38" t="s">
        <v>2665</v>
      </c>
      <c r="I3296" s="39">
        <v>7486.7999999999993</v>
      </c>
      <c r="J3296" s="15">
        <f>VLOOKUP(LEFT(B3296,5),[1]Percents!$C:$M,9,FALSE)</f>
        <v>4.4049999999999999E-2</v>
      </c>
      <c r="K3296" s="13">
        <f t="shared" si="52"/>
        <v>329.79353999999995</v>
      </c>
      <c r="L3296" s="22"/>
    </row>
    <row r="3297" spans="1:12" s="40" customFormat="1" ht="14.25" customHeight="1" x14ac:dyDescent="0.25">
      <c r="A3297" s="38" t="s">
        <v>141</v>
      </c>
      <c r="B3297" s="38" t="s">
        <v>135</v>
      </c>
      <c r="C3297" s="38" t="s">
        <v>6461</v>
      </c>
      <c r="D3297" s="38" t="s">
        <v>6462</v>
      </c>
      <c r="E3297" s="38" t="s">
        <v>480</v>
      </c>
      <c r="F3297" s="38" t="s">
        <v>6463</v>
      </c>
      <c r="G3297" s="38" t="s">
        <v>6464</v>
      </c>
      <c r="H3297" s="38" t="s">
        <v>2665</v>
      </c>
      <c r="I3297" s="39">
        <v>4648.2</v>
      </c>
      <c r="J3297" s="15">
        <f>VLOOKUP(LEFT(B3297,5),[1]Percents!$C:$M,9,FALSE)</f>
        <v>0.64170000000000005</v>
      </c>
      <c r="K3297" s="13">
        <f t="shared" si="52"/>
        <v>2982.7499400000002</v>
      </c>
      <c r="L3297" s="22"/>
    </row>
    <row r="3298" spans="1:12" s="40" customFormat="1" ht="14.25" customHeight="1" x14ac:dyDescent="0.25">
      <c r="A3298" s="38" t="s">
        <v>213</v>
      </c>
      <c r="B3298" s="38" t="s">
        <v>148</v>
      </c>
      <c r="C3298" s="38" t="s">
        <v>5729</v>
      </c>
      <c r="D3298" s="38" t="s">
        <v>5730</v>
      </c>
      <c r="E3298" s="38" t="s">
        <v>4068</v>
      </c>
      <c r="F3298" s="38" t="s">
        <v>6465</v>
      </c>
      <c r="G3298" s="38" t="s">
        <v>4852</v>
      </c>
      <c r="H3298" s="38" t="s">
        <v>2665</v>
      </c>
      <c r="I3298" s="39">
        <v>4924.6900000000014</v>
      </c>
      <c r="J3298" s="15">
        <f>VLOOKUP(LEFT(B3298,5),[1]Percents!$C:$M,9,FALSE)</f>
        <v>4.4049999999999999E-2</v>
      </c>
      <c r="K3298" s="13">
        <f t="shared" si="52"/>
        <v>216.93259450000005</v>
      </c>
      <c r="L3298" s="22"/>
    </row>
    <row r="3299" spans="1:12" s="40" customFormat="1" ht="14.25" customHeight="1" x14ac:dyDescent="0.25">
      <c r="A3299" s="38" t="s">
        <v>243</v>
      </c>
      <c r="B3299" s="38" t="s">
        <v>2543</v>
      </c>
      <c r="C3299" s="38" t="s">
        <v>6257</v>
      </c>
      <c r="D3299" s="38" t="s">
        <v>6258</v>
      </c>
      <c r="E3299" s="38" t="s">
        <v>3487</v>
      </c>
      <c r="F3299" s="38" t="s">
        <v>6259</v>
      </c>
      <c r="G3299" s="38" t="s">
        <v>5636</v>
      </c>
      <c r="H3299" s="38" t="s">
        <v>2665</v>
      </c>
      <c r="I3299" s="39">
        <v>40245.94</v>
      </c>
      <c r="J3299" s="15">
        <f>VLOOKUP(LEFT(B3299,5),[1]Percents!$C:$M,9,FALSE)</f>
        <v>0</v>
      </c>
      <c r="K3299" s="13">
        <f t="shared" si="52"/>
        <v>0</v>
      </c>
      <c r="L3299" s="22"/>
    </row>
    <row r="3300" spans="1:12" s="40" customFormat="1" ht="14.25" customHeight="1" x14ac:dyDescent="0.25">
      <c r="A3300" s="38" t="s">
        <v>213</v>
      </c>
      <c r="B3300" s="38" t="s">
        <v>61</v>
      </c>
      <c r="C3300" s="38" t="s">
        <v>6260</v>
      </c>
      <c r="D3300" s="38" t="s">
        <v>6261</v>
      </c>
      <c r="E3300" s="38" t="s">
        <v>6719</v>
      </c>
      <c r="F3300" s="38" t="s">
        <v>6262</v>
      </c>
      <c r="G3300" s="38" t="s">
        <v>6059</v>
      </c>
      <c r="H3300" s="38" t="s">
        <v>2665</v>
      </c>
      <c r="I3300" s="39">
        <v>59379.68</v>
      </c>
      <c r="J3300" s="15">
        <f>VLOOKUP(LEFT(B3300,5),[1]Percents!$C:$M,9,FALSE)</f>
        <v>0</v>
      </c>
      <c r="K3300" s="13">
        <f t="shared" si="52"/>
        <v>0</v>
      </c>
      <c r="L3300" s="22"/>
    </row>
    <row r="3301" spans="1:12" s="40" customFormat="1" ht="14.25" customHeight="1" x14ac:dyDescent="0.25">
      <c r="A3301" s="38" t="s">
        <v>243</v>
      </c>
      <c r="B3301" s="38" t="s">
        <v>290</v>
      </c>
      <c r="C3301" s="38" t="s">
        <v>9733</v>
      </c>
      <c r="D3301" s="38" t="s">
        <v>9734</v>
      </c>
      <c r="E3301" s="38" t="s">
        <v>406</v>
      </c>
      <c r="F3301" s="38" t="s">
        <v>9735</v>
      </c>
      <c r="G3301" s="38" t="s">
        <v>5782</v>
      </c>
      <c r="H3301" s="38" t="s">
        <v>2665</v>
      </c>
      <c r="I3301" s="39">
        <v>205.91</v>
      </c>
      <c r="J3301" s="15">
        <f>VLOOKUP(LEFT(B3301,5),[1]Percents!$C:$M,9,FALSE)</f>
        <v>0</v>
      </c>
      <c r="K3301" s="13">
        <f t="shared" si="52"/>
        <v>0</v>
      </c>
      <c r="L3301" s="22"/>
    </row>
    <row r="3302" spans="1:12" s="40" customFormat="1" ht="14.25" customHeight="1" x14ac:dyDescent="0.25">
      <c r="A3302" s="38" t="s">
        <v>141</v>
      </c>
      <c r="B3302" s="38" t="s">
        <v>43</v>
      </c>
      <c r="C3302" s="38" t="s">
        <v>6263</v>
      </c>
      <c r="D3302" s="38" t="s">
        <v>6264</v>
      </c>
      <c r="E3302" s="38" t="s">
        <v>6265</v>
      </c>
      <c r="F3302" s="38" t="s">
        <v>6266</v>
      </c>
      <c r="G3302" s="38" t="s">
        <v>5420</v>
      </c>
      <c r="H3302" s="38" t="s">
        <v>2665</v>
      </c>
      <c r="I3302" s="39">
        <v>9659.19</v>
      </c>
      <c r="J3302" s="15">
        <f>VLOOKUP(LEFT(B3302,5),[1]Percents!$C:$M,9,FALSE)</f>
        <v>0.64170000000000005</v>
      </c>
      <c r="K3302" s="13">
        <f t="shared" si="52"/>
        <v>6198.3022230000006</v>
      </c>
      <c r="L3302" s="22"/>
    </row>
    <row r="3303" spans="1:12" s="40" customFormat="1" ht="14.25" customHeight="1" x14ac:dyDescent="0.25">
      <c r="A3303" s="38" t="s">
        <v>146</v>
      </c>
      <c r="B3303" s="38" t="s">
        <v>304</v>
      </c>
      <c r="C3303" s="38" t="s">
        <v>7802</v>
      </c>
      <c r="D3303" s="38" t="s">
        <v>7803</v>
      </c>
      <c r="E3303" s="38" t="s">
        <v>7804</v>
      </c>
      <c r="F3303" s="38" t="s">
        <v>7805</v>
      </c>
      <c r="G3303" s="38" t="s">
        <v>5420</v>
      </c>
      <c r="H3303" s="38" t="s">
        <v>2665</v>
      </c>
      <c r="I3303" s="39">
        <v>1664.48</v>
      </c>
      <c r="J3303" s="15">
        <f>VLOOKUP(LEFT(B3303,5),[1]Percents!$C:$M,9,FALSE)</f>
        <v>0</v>
      </c>
      <c r="K3303" s="13">
        <f t="shared" si="52"/>
        <v>0</v>
      </c>
      <c r="L3303" s="22"/>
    </row>
    <row r="3304" spans="1:12" s="40" customFormat="1" ht="14.25" customHeight="1" x14ac:dyDescent="0.25">
      <c r="A3304" s="38" t="s">
        <v>141</v>
      </c>
      <c r="B3304" s="38" t="s">
        <v>3</v>
      </c>
      <c r="C3304" s="38" t="s">
        <v>6932</v>
      </c>
      <c r="D3304" s="38" t="s">
        <v>6933</v>
      </c>
      <c r="E3304" s="38" t="s">
        <v>6681</v>
      </c>
      <c r="F3304" s="38" t="s">
        <v>6934</v>
      </c>
      <c r="G3304" s="38" t="s">
        <v>4685</v>
      </c>
      <c r="H3304" s="38" t="s">
        <v>2665</v>
      </c>
      <c r="I3304" s="39">
        <v>20485.88</v>
      </c>
      <c r="J3304" s="15">
        <f>VLOOKUP(LEFT(B3304,5),[1]Percents!$C:$M,9,FALSE)</f>
        <v>0.64170000000000005</v>
      </c>
      <c r="K3304" s="13">
        <f t="shared" si="52"/>
        <v>13145.789196000002</v>
      </c>
      <c r="L3304" s="22"/>
    </row>
    <row r="3305" spans="1:12" s="40" customFormat="1" ht="14.25" customHeight="1" x14ac:dyDescent="0.25">
      <c r="A3305" s="38" t="s">
        <v>213</v>
      </c>
      <c r="B3305" s="38" t="s">
        <v>148</v>
      </c>
      <c r="C3305" s="38" t="s">
        <v>6466</v>
      </c>
      <c r="D3305" s="38" t="s">
        <v>6467</v>
      </c>
      <c r="E3305" s="38" t="s">
        <v>6468</v>
      </c>
      <c r="F3305" s="38" t="s">
        <v>6469</v>
      </c>
      <c r="G3305" s="38" t="s">
        <v>5427</v>
      </c>
      <c r="H3305" s="38" t="s">
        <v>2665</v>
      </c>
      <c r="I3305" s="39">
        <v>4797.62</v>
      </c>
      <c r="J3305" s="15">
        <f>VLOOKUP(LEFT(B3305,5),[1]Percents!$C:$M,9,FALSE)</f>
        <v>4.4049999999999999E-2</v>
      </c>
      <c r="K3305" s="13">
        <f t="shared" si="52"/>
        <v>211.335161</v>
      </c>
      <c r="L3305" s="22"/>
    </row>
    <row r="3306" spans="1:12" s="40" customFormat="1" ht="14.25" customHeight="1" x14ac:dyDescent="0.25">
      <c r="A3306" s="38" t="s">
        <v>213</v>
      </c>
      <c r="B3306" s="38" t="s">
        <v>147</v>
      </c>
      <c r="C3306" s="38" t="s">
        <v>6267</v>
      </c>
      <c r="D3306" s="38" t="s">
        <v>6268</v>
      </c>
      <c r="E3306" s="38" t="s">
        <v>3593</v>
      </c>
      <c r="F3306" s="38" t="s">
        <v>6269</v>
      </c>
      <c r="G3306" s="38" t="s">
        <v>5106</v>
      </c>
      <c r="H3306" s="38" t="s">
        <v>2665</v>
      </c>
      <c r="I3306" s="39">
        <v>3441.55</v>
      </c>
      <c r="J3306" s="15">
        <f>VLOOKUP(LEFT(B3306,5),[1]Percents!$C:$M,9,FALSE)</f>
        <v>0</v>
      </c>
      <c r="K3306" s="13">
        <f t="shared" si="52"/>
        <v>0</v>
      </c>
      <c r="L3306" s="22"/>
    </row>
    <row r="3307" spans="1:12" s="40" customFormat="1" ht="14.25" customHeight="1" x14ac:dyDescent="0.25">
      <c r="A3307" s="38" t="s">
        <v>242</v>
      </c>
      <c r="B3307" s="38" t="s">
        <v>176</v>
      </c>
      <c r="C3307" s="38" t="s">
        <v>6470</v>
      </c>
      <c r="D3307" s="38" t="s">
        <v>6471</v>
      </c>
      <c r="E3307" s="38" t="s">
        <v>3670</v>
      </c>
      <c r="F3307" s="38" t="s">
        <v>6472</v>
      </c>
      <c r="G3307" s="38" t="s">
        <v>5495</v>
      </c>
      <c r="H3307" s="38" t="s">
        <v>2665</v>
      </c>
      <c r="I3307" s="39">
        <v>6482.94</v>
      </c>
      <c r="J3307" s="15">
        <f>VLOOKUP(LEFT(B3307,5),[1]Percents!$C:$M,9,FALSE)</f>
        <v>0</v>
      </c>
      <c r="K3307" s="13">
        <f t="shared" si="52"/>
        <v>0</v>
      </c>
      <c r="L3307" s="22"/>
    </row>
    <row r="3308" spans="1:12" s="40" customFormat="1" ht="14.25" customHeight="1" x14ac:dyDescent="0.25">
      <c r="A3308" s="38" t="s">
        <v>894</v>
      </c>
      <c r="B3308" s="38" t="s">
        <v>895</v>
      </c>
      <c r="C3308" s="38" t="s">
        <v>6270</v>
      </c>
      <c r="D3308" s="38" t="s">
        <v>6271</v>
      </c>
      <c r="E3308" s="38" t="s">
        <v>6272</v>
      </c>
      <c r="F3308" s="38" t="s">
        <v>6273</v>
      </c>
      <c r="G3308" s="38" t="s">
        <v>5782</v>
      </c>
      <c r="H3308" s="38" t="s">
        <v>2665</v>
      </c>
      <c r="I3308" s="39">
        <v>46974</v>
      </c>
      <c r="J3308" s="15">
        <f>VLOOKUP(LEFT(B3308,5),[1]Percents!$C:$M,9,FALSE)</f>
        <v>0</v>
      </c>
      <c r="K3308" s="13">
        <f t="shared" si="52"/>
        <v>0</v>
      </c>
      <c r="L3308" s="22"/>
    </row>
    <row r="3309" spans="1:12" s="40" customFormat="1" ht="14.25" customHeight="1" x14ac:dyDescent="0.25">
      <c r="A3309" s="38" t="s">
        <v>65</v>
      </c>
      <c r="B3309" s="38" t="s">
        <v>316</v>
      </c>
      <c r="C3309" s="38" t="s">
        <v>9736</v>
      </c>
      <c r="D3309" s="38" t="s">
        <v>9737</v>
      </c>
      <c r="E3309" s="38" t="s">
        <v>924</v>
      </c>
      <c r="F3309" s="38" t="s">
        <v>9738</v>
      </c>
      <c r="G3309" s="38" t="s">
        <v>9739</v>
      </c>
      <c r="H3309" s="38" t="s">
        <v>2665</v>
      </c>
      <c r="I3309" s="39">
        <v>4475.18</v>
      </c>
      <c r="J3309" s="15">
        <f>VLOOKUP(LEFT(B3309,5),[1]Percents!$C:$M,9,FALSE)</f>
        <v>0</v>
      </c>
      <c r="K3309" s="13">
        <f t="shared" si="52"/>
        <v>0</v>
      </c>
      <c r="L3309" s="22"/>
    </row>
    <row r="3310" spans="1:12" s="40" customFormat="1" ht="14.25" customHeight="1" x14ac:dyDescent="0.25">
      <c r="A3310" s="38" t="s">
        <v>213</v>
      </c>
      <c r="B3310" s="38" t="s">
        <v>6473</v>
      </c>
      <c r="C3310" s="38" t="s">
        <v>9168</v>
      </c>
      <c r="D3310" s="38" t="s">
        <v>9169</v>
      </c>
      <c r="E3310" s="38" t="s">
        <v>9170</v>
      </c>
      <c r="F3310" s="38" t="s">
        <v>9171</v>
      </c>
      <c r="G3310" s="38" t="s">
        <v>5782</v>
      </c>
      <c r="H3310" s="38" t="s">
        <v>2665</v>
      </c>
      <c r="I3310" s="41">
        <v>-1.23</v>
      </c>
      <c r="J3310" s="15">
        <f>VLOOKUP(LEFT(B3310,5),[1]Percents!$C:$M,9,FALSE)</f>
        <v>0</v>
      </c>
      <c r="K3310" s="13">
        <f t="shared" si="52"/>
        <v>0</v>
      </c>
      <c r="L3310" s="22"/>
    </row>
    <row r="3311" spans="1:12" s="40" customFormat="1" ht="14.25" customHeight="1" x14ac:dyDescent="0.25">
      <c r="A3311" s="38" t="s">
        <v>242</v>
      </c>
      <c r="B3311" s="38" t="s">
        <v>326</v>
      </c>
      <c r="C3311" s="38" t="s">
        <v>6274</v>
      </c>
      <c r="D3311" s="38" t="s">
        <v>6275</v>
      </c>
      <c r="E3311" s="38" t="s">
        <v>12694</v>
      </c>
      <c r="F3311" s="38" t="s">
        <v>6276</v>
      </c>
      <c r="G3311" s="38" t="s">
        <v>3595</v>
      </c>
      <c r="H3311" s="38" t="s">
        <v>2665</v>
      </c>
      <c r="I3311" s="39">
        <v>582.67999999999995</v>
      </c>
      <c r="J3311" s="15">
        <f>VLOOKUP(LEFT(B3311,5),[1]Percents!$C:$M,9,FALSE)</f>
        <v>0</v>
      </c>
      <c r="K3311" s="13">
        <f t="shared" si="52"/>
        <v>0</v>
      </c>
      <c r="L3311" s="22"/>
    </row>
    <row r="3312" spans="1:12" s="40" customFormat="1" ht="14.25" customHeight="1" x14ac:dyDescent="0.25">
      <c r="A3312" s="38" t="s">
        <v>213</v>
      </c>
      <c r="B3312" s="38" t="s">
        <v>261</v>
      </c>
      <c r="C3312" s="38" t="s">
        <v>2600</v>
      </c>
      <c r="D3312" s="38" t="s">
        <v>2601</v>
      </c>
      <c r="E3312" s="38" t="s">
        <v>2602</v>
      </c>
      <c r="F3312" s="38" t="s">
        <v>6474</v>
      </c>
      <c r="G3312" s="38" t="s">
        <v>1766</v>
      </c>
      <c r="H3312" s="38" t="s">
        <v>2665</v>
      </c>
      <c r="I3312" s="41">
        <v>-166.76</v>
      </c>
      <c r="J3312" s="15">
        <f>VLOOKUP(LEFT(B3312,5),[1]Percents!$C:$M,9,FALSE)</f>
        <v>4.4049999999999999E-2</v>
      </c>
      <c r="K3312" s="13">
        <f t="shared" si="52"/>
        <v>-7.3457779999999993</v>
      </c>
      <c r="L3312" s="22"/>
    </row>
    <row r="3313" spans="1:12" s="40" customFormat="1" ht="14.25" customHeight="1" x14ac:dyDescent="0.25">
      <c r="A3313" s="38" t="s">
        <v>213</v>
      </c>
      <c r="B3313" s="38" t="s">
        <v>261</v>
      </c>
      <c r="C3313" s="38" t="s">
        <v>9172</v>
      </c>
      <c r="D3313" s="38" t="s">
        <v>9173</v>
      </c>
      <c r="E3313" s="38" t="s">
        <v>2602</v>
      </c>
      <c r="F3313" s="38" t="s">
        <v>6474</v>
      </c>
      <c r="G3313" s="38" t="s">
        <v>1766</v>
      </c>
      <c r="H3313" s="38" t="s">
        <v>2665</v>
      </c>
      <c r="I3313" s="39">
        <v>333.36</v>
      </c>
      <c r="J3313" s="15">
        <f>VLOOKUP(LEFT(B3313,5),[1]Percents!$C:$M,9,FALSE)</f>
        <v>4.4049999999999999E-2</v>
      </c>
      <c r="K3313" s="13">
        <f t="shared" si="52"/>
        <v>14.684508000000001</v>
      </c>
      <c r="L3313" s="22"/>
    </row>
    <row r="3314" spans="1:12" s="40" customFormat="1" ht="14.25" customHeight="1" x14ac:dyDescent="0.25">
      <c r="A3314" s="38" t="s">
        <v>213</v>
      </c>
      <c r="B3314" s="38" t="s">
        <v>495</v>
      </c>
      <c r="C3314" s="38" t="s">
        <v>6475</v>
      </c>
      <c r="D3314" s="38" t="s">
        <v>6476</v>
      </c>
      <c r="E3314" s="38" t="s">
        <v>6477</v>
      </c>
      <c r="F3314" s="38" t="s">
        <v>6478</v>
      </c>
      <c r="G3314" s="38" t="s">
        <v>5420</v>
      </c>
      <c r="H3314" s="38" t="s">
        <v>2665</v>
      </c>
      <c r="I3314" s="39">
        <v>16973.330000000002</v>
      </c>
      <c r="J3314" s="15">
        <f>VLOOKUP(LEFT(B3314,5),[1]Percents!$C:$M,9,FALSE)</f>
        <v>0</v>
      </c>
      <c r="K3314" s="13">
        <f t="shared" si="52"/>
        <v>0</v>
      </c>
      <c r="L3314" s="22"/>
    </row>
    <row r="3315" spans="1:12" s="40" customFormat="1" ht="14.25" customHeight="1" x14ac:dyDescent="0.25">
      <c r="A3315" s="38" t="s">
        <v>66</v>
      </c>
      <c r="B3315" s="38" t="s">
        <v>3520</v>
      </c>
      <c r="C3315" s="38" t="s">
        <v>6479</v>
      </c>
      <c r="D3315" s="38" t="s">
        <v>6480</v>
      </c>
      <c r="E3315" s="38" t="s">
        <v>2796</v>
      </c>
      <c r="F3315" s="38" t="s">
        <v>6481</v>
      </c>
      <c r="G3315" s="38" t="s">
        <v>6125</v>
      </c>
      <c r="H3315" s="38" t="s">
        <v>2665</v>
      </c>
      <c r="I3315" s="39">
        <v>12532.1</v>
      </c>
      <c r="J3315" s="15">
        <f>VLOOKUP(LEFT(B3315,5),[1]Percents!$C:$M,9,FALSE)</f>
        <v>0</v>
      </c>
      <c r="K3315" s="13">
        <f t="shared" si="52"/>
        <v>0</v>
      </c>
      <c r="L3315" s="22"/>
    </row>
    <row r="3316" spans="1:12" s="40" customFormat="1" ht="14.25" customHeight="1" x14ac:dyDescent="0.25">
      <c r="A3316" s="38" t="s">
        <v>243</v>
      </c>
      <c r="B3316" s="38" t="s">
        <v>203</v>
      </c>
      <c r="C3316" s="38" t="s">
        <v>7324</v>
      </c>
      <c r="D3316" s="38" t="s">
        <v>7325</v>
      </c>
      <c r="E3316" s="38" t="s">
        <v>671</v>
      </c>
      <c r="F3316" s="38" t="s">
        <v>7326</v>
      </c>
      <c r="G3316" s="38" t="s">
        <v>7327</v>
      </c>
      <c r="H3316" s="38" t="s">
        <v>2665</v>
      </c>
      <c r="I3316" s="39">
        <v>25441.25</v>
      </c>
      <c r="J3316" s="15">
        <f>VLOOKUP(LEFT(B3316,5),[1]Percents!$C:$M,9,FALSE)</f>
        <v>0</v>
      </c>
      <c r="K3316" s="13">
        <f t="shared" si="52"/>
        <v>0</v>
      </c>
      <c r="L3316" s="22"/>
    </row>
    <row r="3317" spans="1:12" s="40" customFormat="1" ht="14.25" customHeight="1" x14ac:dyDescent="0.25">
      <c r="A3317" s="38" t="s">
        <v>243</v>
      </c>
      <c r="B3317" s="38" t="s">
        <v>118</v>
      </c>
      <c r="C3317" s="38" t="s">
        <v>6935</v>
      </c>
      <c r="D3317" s="38" t="s">
        <v>6936</v>
      </c>
      <c r="E3317" s="38" t="s">
        <v>39</v>
      </c>
      <c r="F3317" s="38" t="s">
        <v>6937</v>
      </c>
      <c r="G3317" s="38" t="s">
        <v>5106</v>
      </c>
      <c r="H3317" s="38" t="s">
        <v>2665</v>
      </c>
      <c r="I3317" s="39">
        <v>81550.97</v>
      </c>
      <c r="J3317" s="15">
        <f>VLOOKUP(LEFT(B3317,5),[1]Percents!$C:$M,9,FALSE)</f>
        <v>0</v>
      </c>
      <c r="K3317" s="13">
        <f t="shared" si="52"/>
        <v>0</v>
      </c>
      <c r="L3317" s="22"/>
    </row>
    <row r="3318" spans="1:12" s="40" customFormat="1" ht="14.25" customHeight="1" x14ac:dyDescent="0.25">
      <c r="A3318" s="38" t="s">
        <v>213</v>
      </c>
      <c r="B3318" s="38" t="s">
        <v>285</v>
      </c>
      <c r="C3318" s="38" t="s">
        <v>6482</v>
      </c>
      <c r="D3318" s="38" t="s">
        <v>6483</v>
      </c>
      <c r="E3318" s="38" t="s">
        <v>286</v>
      </c>
      <c r="F3318" s="38" t="s">
        <v>6484</v>
      </c>
      <c r="G3318" s="38" t="s">
        <v>5749</v>
      </c>
      <c r="H3318" s="38" t="s">
        <v>2665</v>
      </c>
      <c r="I3318" s="39">
        <v>2314.7800000000002</v>
      </c>
      <c r="J3318" s="15">
        <f>VLOOKUP(LEFT(B3318,5),[1]Percents!$C:$M,9,FALSE)</f>
        <v>0</v>
      </c>
      <c r="K3318" s="13">
        <f t="shared" si="52"/>
        <v>0</v>
      </c>
      <c r="L3318" s="22"/>
    </row>
    <row r="3319" spans="1:12" s="40" customFormat="1" ht="14.25" customHeight="1" x14ac:dyDescent="0.25">
      <c r="A3319" s="38" t="s">
        <v>213</v>
      </c>
      <c r="B3319" s="38" t="s">
        <v>79</v>
      </c>
      <c r="C3319" s="38" t="s">
        <v>6485</v>
      </c>
      <c r="D3319" s="38" t="s">
        <v>6486</v>
      </c>
      <c r="E3319" s="38" t="s">
        <v>1370</v>
      </c>
      <c r="F3319" s="38" t="s">
        <v>6487</v>
      </c>
      <c r="G3319" s="38" t="s">
        <v>5106</v>
      </c>
      <c r="H3319" s="38" t="s">
        <v>2665</v>
      </c>
      <c r="I3319" s="39">
        <v>35708.1</v>
      </c>
      <c r="J3319" s="15">
        <f>VLOOKUP(LEFT(B3319,5),[1]Percents!$C:$M,9,FALSE)</f>
        <v>0</v>
      </c>
      <c r="K3319" s="13">
        <f t="shared" si="52"/>
        <v>0</v>
      </c>
      <c r="L3319" s="22"/>
    </row>
    <row r="3320" spans="1:12" s="40" customFormat="1" ht="14.25" customHeight="1" x14ac:dyDescent="0.25">
      <c r="A3320" s="38" t="s">
        <v>140</v>
      </c>
      <c r="B3320" s="38" t="s">
        <v>6490</v>
      </c>
      <c r="C3320" s="38" t="s">
        <v>6488</v>
      </c>
      <c r="D3320" s="38" t="s">
        <v>6489</v>
      </c>
      <c r="E3320" s="38" t="s">
        <v>6491</v>
      </c>
      <c r="F3320" s="38" t="s">
        <v>6492</v>
      </c>
      <c r="G3320" s="38" t="s">
        <v>6129</v>
      </c>
      <c r="H3320" s="38" t="s">
        <v>2665</v>
      </c>
      <c r="I3320" s="39">
        <v>1052.46</v>
      </c>
      <c r="J3320" s="15">
        <f>VLOOKUP(LEFT(B3320,5),[1]Percents!$C:$M,9,FALSE)</f>
        <v>0</v>
      </c>
      <c r="K3320" s="13">
        <f t="shared" si="52"/>
        <v>0</v>
      </c>
      <c r="L3320" s="22"/>
    </row>
    <row r="3321" spans="1:12" s="40" customFormat="1" ht="14.25" customHeight="1" x14ac:dyDescent="0.25">
      <c r="A3321" s="38" t="s">
        <v>213</v>
      </c>
      <c r="B3321" s="38" t="s">
        <v>3198</v>
      </c>
      <c r="C3321" s="38" t="s">
        <v>6493</v>
      </c>
      <c r="D3321" s="38" t="s">
        <v>6494</v>
      </c>
      <c r="E3321" s="38" t="s">
        <v>3199</v>
      </c>
      <c r="F3321" s="38" t="s">
        <v>6495</v>
      </c>
      <c r="G3321" s="38" t="s">
        <v>5782</v>
      </c>
      <c r="H3321" s="38" t="s">
        <v>2665</v>
      </c>
      <c r="I3321" s="39">
        <v>50590.19</v>
      </c>
      <c r="J3321" s="15">
        <f>VLOOKUP(LEFT(B3321,5),[1]Percents!$C:$M,9,FALSE)</f>
        <v>0</v>
      </c>
      <c r="K3321" s="13">
        <f t="shared" si="52"/>
        <v>0</v>
      </c>
      <c r="L3321" s="22"/>
    </row>
    <row r="3322" spans="1:12" s="40" customFormat="1" ht="14.25" customHeight="1" x14ac:dyDescent="0.25">
      <c r="A3322" s="38" t="s">
        <v>213</v>
      </c>
      <c r="B3322" s="38" t="s">
        <v>3198</v>
      </c>
      <c r="C3322" s="38" t="s">
        <v>11520</v>
      </c>
      <c r="D3322" s="38" t="s">
        <v>11521</v>
      </c>
      <c r="E3322" s="38" t="s">
        <v>3199</v>
      </c>
      <c r="F3322" s="38" t="s">
        <v>6495</v>
      </c>
      <c r="G3322" s="38" t="s">
        <v>9320</v>
      </c>
      <c r="H3322" s="38" t="s">
        <v>2665</v>
      </c>
      <c r="I3322" s="39">
        <v>22677.03</v>
      </c>
      <c r="J3322" s="15">
        <f>VLOOKUP(LEFT(B3322,5),[1]Percents!$C:$M,9,FALSE)</f>
        <v>0</v>
      </c>
      <c r="K3322" s="13">
        <f t="shared" si="52"/>
        <v>0</v>
      </c>
      <c r="L3322" s="22"/>
    </row>
    <row r="3323" spans="1:12" s="40" customFormat="1" ht="14.25" customHeight="1" x14ac:dyDescent="0.25">
      <c r="A3323" s="38" t="s">
        <v>66</v>
      </c>
      <c r="B3323" s="38" t="s">
        <v>3520</v>
      </c>
      <c r="C3323" s="38" t="s">
        <v>6496</v>
      </c>
      <c r="D3323" s="38" t="s">
        <v>6497</v>
      </c>
      <c r="E3323" s="38" t="s">
        <v>3048</v>
      </c>
      <c r="F3323" s="38" t="s">
        <v>6498</v>
      </c>
      <c r="G3323" s="38" t="s">
        <v>5782</v>
      </c>
      <c r="H3323" s="38" t="s">
        <v>2665</v>
      </c>
      <c r="I3323" s="39">
        <v>55454.36</v>
      </c>
      <c r="J3323" s="15">
        <f>VLOOKUP(LEFT(B3323,5),[1]Percents!$C:$M,9,FALSE)</f>
        <v>0</v>
      </c>
      <c r="K3323" s="13">
        <f t="shared" si="52"/>
        <v>0</v>
      </c>
      <c r="L3323" s="22"/>
    </row>
    <row r="3324" spans="1:12" s="40" customFormat="1" ht="14.25" customHeight="1" x14ac:dyDescent="0.25">
      <c r="A3324" s="38" t="s">
        <v>213</v>
      </c>
      <c r="B3324" s="38" t="s">
        <v>162</v>
      </c>
      <c r="C3324" s="38" t="s">
        <v>12004</v>
      </c>
      <c r="D3324" s="38" t="s">
        <v>12005</v>
      </c>
      <c r="E3324" s="38" t="s">
        <v>321</v>
      </c>
      <c r="F3324" s="38" t="s">
        <v>12006</v>
      </c>
      <c r="G3324" s="38" t="s">
        <v>5908</v>
      </c>
      <c r="H3324" s="38" t="s">
        <v>2665</v>
      </c>
      <c r="I3324" s="39">
        <v>8.66</v>
      </c>
      <c r="J3324" s="15">
        <f>VLOOKUP(LEFT(B3324,5),[1]Percents!$C:$M,9,FALSE)</f>
        <v>4.4049999999999999E-2</v>
      </c>
      <c r="K3324" s="13">
        <f t="shared" si="52"/>
        <v>0.38147300000000001</v>
      </c>
      <c r="L3324" s="22"/>
    </row>
    <row r="3325" spans="1:12" s="40" customFormat="1" ht="14.25" customHeight="1" x14ac:dyDescent="0.25">
      <c r="A3325" s="38" t="s">
        <v>141</v>
      </c>
      <c r="B3325" s="38" t="s">
        <v>43</v>
      </c>
      <c r="C3325" s="38" t="s">
        <v>12695</v>
      </c>
      <c r="D3325" s="38" t="s">
        <v>12696</v>
      </c>
      <c r="E3325" s="38" t="s">
        <v>9724</v>
      </c>
      <c r="F3325" s="38" t="s">
        <v>12697</v>
      </c>
      <c r="G3325" s="38" t="s">
        <v>5782</v>
      </c>
      <c r="H3325" s="38" t="s">
        <v>2665</v>
      </c>
      <c r="I3325" s="39">
        <v>1796.8</v>
      </c>
      <c r="J3325" s="15">
        <f>VLOOKUP(LEFT(B3325,5),[1]Percents!$C:$M,9,FALSE)</f>
        <v>0.64170000000000005</v>
      </c>
      <c r="K3325" s="13">
        <f t="shared" si="52"/>
        <v>1153.00656</v>
      </c>
      <c r="L3325" s="22"/>
    </row>
    <row r="3326" spans="1:12" s="40" customFormat="1" ht="14.25" customHeight="1" x14ac:dyDescent="0.25">
      <c r="A3326" s="38" t="s">
        <v>243</v>
      </c>
      <c r="B3326" s="38" t="s">
        <v>314</v>
      </c>
      <c r="C3326" s="38" t="s">
        <v>6938</v>
      </c>
      <c r="D3326" s="38" t="s">
        <v>6939</v>
      </c>
      <c r="E3326" s="38" t="s">
        <v>1383</v>
      </c>
      <c r="F3326" s="38" t="s">
        <v>6940</v>
      </c>
      <c r="G3326" s="38" t="s">
        <v>6733</v>
      </c>
      <c r="H3326" s="38" t="s">
        <v>2665</v>
      </c>
      <c r="I3326" s="39">
        <v>15380.79</v>
      </c>
      <c r="J3326" s="15">
        <f>VLOOKUP(LEFT(B3326,5),[1]Percents!$C:$M,9,FALSE)</f>
        <v>0</v>
      </c>
      <c r="K3326" s="13">
        <f t="shared" si="52"/>
        <v>0</v>
      </c>
      <c r="L3326" s="22"/>
    </row>
    <row r="3327" spans="1:12" s="40" customFormat="1" ht="14.25" customHeight="1" x14ac:dyDescent="0.25">
      <c r="A3327" s="38" t="s">
        <v>213</v>
      </c>
      <c r="B3327" s="38" t="s">
        <v>147</v>
      </c>
      <c r="C3327" s="38" t="s">
        <v>6665</v>
      </c>
      <c r="D3327" s="38" t="s">
        <v>6666</v>
      </c>
      <c r="E3327" s="38" t="s">
        <v>3593</v>
      </c>
      <c r="F3327" s="38" t="s">
        <v>6667</v>
      </c>
      <c r="G3327" s="38" t="s">
        <v>4728</v>
      </c>
      <c r="H3327" s="38" t="s">
        <v>2665</v>
      </c>
      <c r="I3327" s="39">
        <v>84121.55</v>
      </c>
      <c r="J3327" s="15">
        <f>VLOOKUP(LEFT(B3327,5),[1]Percents!$C:$M,9,FALSE)</f>
        <v>0</v>
      </c>
      <c r="K3327" s="13">
        <f t="shared" si="52"/>
        <v>0</v>
      </c>
      <c r="L3327" s="22"/>
    </row>
    <row r="3328" spans="1:12" s="40" customFormat="1" ht="14.25" customHeight="1" x14ac:dyDescent="0.25">
      <c r="A3328" s="38" t="s">
        <v>243</v>
      </c>
      <c r="B3328" s="38" t="s">
        <v>2543</v>
      </c>
      <c r="C3328" s="38" t="s">
        <v>6499</v>
      </c>
      <c r="D3328" s="38" t="s">
        <v>6500</v>
      </c>
      <c r="E3328" s="38" t="s">
        <v>33</v>
      </c>
      <c r="F3328" s="38" t="s">
        <v>6501</v>
      </c>
      <c r="G3328" s="38" t="s">
        <v>6502</v>
      </c>
      <c r="H3328" s="38" t="s">
        <v>2665</v>
      </c>
      <c r="I3328" s="39">
        <v>1302.96</v>
      </c>
      <c r="J3328" s="15">
        <f>VLOOKUP(LEFT(B3328,5),[1]Percents!$C:$M,9,FALSE)</f>
        <v>0</v>
      </c>
      <c r="K3328" s="13">
        <f t="shared" si="52"/>
        <v>0</v>
      </c>
      <c r="L3328" s="22"/>
    </row>
    <row r="3329" spans="1:12" s="40" customFormat="1" ht="14.25" customHeight="1" x14ac:dyDescent="0.25">
      <c r="A3329" s="38" t="s">
        <v>242</v>
      </c>
      <c r="B3329" s="38" t="s">
        <v>325</v>
      </c>
      <c r="C3329" s="38" t="s">
        <v>7328</v>
      </c>
      <c r="D3329" s="38" t="s">
        <v>7329</v>
      </c>
      <c r="E3329" s="38" t="s">
        <v>4779</v>
      </c>
      <c r="F3329" s="38" t="s">
        <v>7330</v>
      </c>
      <c r="G3329" s="38" t="s">
        <v>7331</v>
      </c>
      <c r="H3329" s="38" t="s">
        <v>2665</v>
      </c>
      <c r="I3329" s="39">
        <v>1611.23</v>
      </c>
      <c r="J3329" s="15">
        <f>VLOOKUP(LEFT(B3329,5),[1]Percents!$C:$M,9,FALSE)</f>
        <v>0</v>
      </c>
      <c r="K3329" s="13">
        <f t="shared" si="52"/>
        <v>0</v>
      </c>
      <c r="L3329" s="22"/>
    </row>
    <row r="3330" spans="1:12" s="40" customFormat="1" ht="14.25" customHeight="1" x14ac:dyDescent="0.25">
      <c r="A3330" s="38" t="s">
        <v>243</v>
      </c>
      <c r="B3330" s="38" t="s">
        <v>289</v>
      </c>
      <c r="C3330" s="38" t="s">
        <v>11218</v>
      </c>
      <c r="D3330" s="38" t="s">
        <v>11219</v>
      </c>
      <c r="E3330" s="38" t="s">
        <v>7664</v>
      </c>
      <c r="F3330" s="38" t="s">
        <v>11220</v>
      </c>
      <c r="G3330" s="38" t="s">
        <v>5989</v>
      </c>
      <c r="H3330" s="38" t="s">
        <v>2665</v>
      </c>
      <c r="I3330" s="39">
        <v>4157.78</v>
      </c>
      <c r="J3330" s="15">
        <f>VLOOKUP(LEFT(B3330,5),[1]Percents!$C:$M,9,FALSE)</f>
        <v>0</v>
      </c>
      <c r="K3330" s="13">
        <f t="shared" si="52"/>
        <v>0</v>
      </c>
      <c r="L3330" s="22"/>
    </row>
    <row r="3331" spans="1:12" s="40" customFormat="1" ht="14.25" customHeight="1" x14ac:dyDescent="0.25">
      <c r="A3331" s="38" t="s">
        <v>242</v>
      </c>
      <c r="B3331" s="38" t="s">
        <v>326</v>
      </c>
      <c r="C3331" s="38" t="s">
        <v>6941</v>
      </c>
      <c r="D3331" s="38" t="s">
        <v>6942</v>
      </c>
      <c r="E3331" s="38" t="s">
        <v>381</v>
      </c>
      <c r="F3331" s="38" t="s">
        <v>6943</v>
      </c>
      <c r="G3331" s="38" t="s">
        <v>5106</v>
      </c>
      <c r="H3331" s="38" t="s">
        <v>2665</v>
      </c>
      <c r="I3331" s="39">
        <v>1817.02</v>
      </c>
      <c r="J3331" s="15">
        <f>VLOOKUP(LEFT(B3331,5),[1]Percents!$C:$M,9,FALSE)</f>
        <v>0</v>
      </c>
      <c r="K3331" s="13">
        <f t="shared" si="52"/>
        <v>0</v>
      </c>
      <c r="L3331" s="22"/>
    </row>
    <row r="3332" spans="1:12" s="40" customFormat="1" ht="14.25" customHeight="1" x14ac:dyDescent="0.25">
      <c r="A3332" s="38" t="s">
        <v>243</v>
      </c>
      <c r="B3332" s="38" t="s">
        <v>289</v>
      </c>
      <c r="C3332" s="38" t="s">
        <v>6668</v>
      </c>
      <c r="D3332" s="38" t="s">
        <v>6669</v>
      </c>
      <c r="E3332" s="38" t="s">
        <v>186</v>
      </c>
      <c r="F3332" s="38" t="s">
        <v>6670</v>
      </c>
      <c r="G3332" s="38" t="s">
        <v>6087</v>
      </c>
      <c r="H3332" s="38" t="s">
        <v>2665</v>
      </c>
      <c r="I3332" s="39">
        <v>25940.23</v>
      </c>
      <c r="J3332" s="15">
        <f>VLOOKUP(LEFT(B3332,5),[1]Percents!$C:$M,9,FALSE)</f>
        <v>0</v>
      </c>
      <c r="K3332" s="13">
        <f t="shared" si="52"/>
        <v>0</v>
      </c>
      <c r="L3332" s="22"/>
    </row>
    <row r="3333" spans="1:12" s="40" customFormat="1" ht="14.25" customHeight="1" x14ac:dyDescent="0.25">
      <c r="A3333" s="38" t="s">
        <v>242</v>
      </c>
      <c r="B3333" s="38" t="s">
        <v>122</v>
      </c>
      <c r="C3333" s="38" t="s">
        <v>10262</v>
      </c>
      <c r="D3333" s="38" t="s">
        <v>10263</v>
      </c>
      <c r="E3333" s="38" t="s">
        <v>10264</v>
      </c>
      <c r="F3333" s="38" t="s">
        <v>10265</v>
      </c>
      <c r="G3333" s="38" t="s">
        <v>5782</v>
      </c>
      <c r="H3333" s="38" t="s">
        <v>2665</v>
      </c>
      <c r="I3333" s="39">
        <v>7458.44</v>
      </c>
      <c r="J3333" s="15">
        <f>VLOOKUP(LEFT(B3333,5),[1]Percents!$C:$M,9,FALSE)</f>
        <v>0</v>
      </c>
      <c r="K3333" s="13">
        <f t="shared" si="52"/>
        <v>0</v>
      </c>
      <c r="L3333" s="22"/>
    </row>
    <row r="3334" spans="1:12" s="40" customFormat="1" ht="14.25" customHeight="1" x14ac:dyDescent="0.25">
      <c r="A3334" s="38" t="s">
        <v>213</v>
      </c>
      <c r="B3334" s="38" t="s">
        <v>145</v>
      </c>
      <c r="C3334" s="38" t="s">
        <v>4448</v>
      </c>
      <c r="D3334" s="38" t="s">
        <v>4449</v>
      </c>
      <c r="E3334" s="38" t="s">
        <v>3767</v>
      </c>
      <c r="F3334" s="38" t="s">
        <v>6671</v>
      </c>
      <c r="G3334" s="38" t="s">
        <v>3534</v>
      </c>
      <c r="H3334" s="38" t="s">
        <v>2665</v>
      </c>
      <c r="I3334" s="39">
        <v>4325.88</v>
      </c>
      <c r="J3334" s="15">
        <f>VLOOKUP(LEFT(B3334,5),[1]Percents!$C:$M,9,FALSE)</f>
        <v>0</v>
      </c>
      <c r="K3334" s="13">
        <f t="shared" si="52"/>
        <v>0</v>
      </c>
      <c r="L3334" s="22"/>
    </row>
    <row r="3335" spans="1:12" s="40" customFormat="1" ht="14.25" customHeight="1" x14ac:dyDescent="0.25">
      <c r="A3335" s="38" t="s">
        <v>141</v>
      </c>
      <c r="B3335" s="38" t="s">
        <v>245</v>
      </c>
      <c r="C3335" s="38" t="s">
        <v>6944</v>
      </c>
      <c r="D3335" s="38" t="s">
        <v>6945</v>
      </c>
      <c r="E3335" s="38" t="s">
        <v>247</v>
      </c>
      <c r="F3335" s="38" t="s">
        <v>6946</v>
      </c>
      <c r="G3335" s="38" t="s">
        <v>6848</v>
      </c>
      <c r="H3335" s="38" t="s">
        <v>2665</v>
      </c>
      <c r="I3335" s="39">
        <v>4277.68</v>
      </c>
      <c r="J3335" s="15">
        <f>VLOOKUP(LEFT(B3335,5),[1]Percents!$C:$M,9,FALSE)</f>
        <v>0.64170000000000005</v>
      </c>
      <c r="K3335" s="13">
        <f t="shared" si="52"/>
        <v>2744.9872560000003</v>
      </c>
      <c r="L3335" s="22"/>
    </row>
    <row r="3336" spans="1:12" s="40" customFormat="1" ht="14.25" customHeight="1" x14ac:dyDescent="0.25">
      <c r="A3336" s="38" t="s">
        <v>141</v>
      </c>
      <c r="B3336" s="38" t="s">
        <v>245</v>
      </c>
      <c r="C3336" s="38" t="s">
        <v>9740</v>
      </c>
      <c r="D3336" s="38" t="s">
        <v>9741</v>
      </c>
      <c r="E3336" s="38" t="s">
        <v>247</v>
      </c>
      <c r="F3336" s="38" t="s">
        <v>6946</v>
      </c>
      <c r="G3336" s="38" t="s">
        <v>8076</v>
      </c>
      <c r="H3336" s="38" t="s">
        <v>2665</v>
      </c>
      <c r="I3336" s="39">
        <v>26605.919999999998</v>
      </c>
      <c r="J3336" s="15">
        <f>VLOOKUP(LEFT(B3336,5),[1]Percents!$C:$M,9,FALSE)</f>
        <v>0.64170000000000005</v>
      </c>
      <c r="K3336" s="13">
        <f t="shared" si="52"/>
        <v>17073.018864000001</v>
      </c>
      <c r="L3336" s="22"/>
    </row>
    <row r="3337" spans="1:12" s="40" customFormat="1" ht="14.25" customHeight="1" x14ac:dyDescent="0.25">
      <c r="A3337" s="38" t="s">
        <v>243</v>
      </c>
      <c r="B3337" s="38" t="s">
        <v>314</v>
      </c>
      <c r="C3337" s="38" t="s">
        <v>6947</v>
      </c>
      <c r="D3337" s="38" t="s">
        <v>6948</v>
      </c>
      <c r="E3337" s="38" t="s">
        <v>5191</v>
      </c>
      <c r="F3337" s="38" t="s">
        <v>6949</v>
      </c>
      <c r="G3337" s="38" t="s">
        <v>6733</v>
      </c>
      <c r="H3337" s="38" t="s">
        <v>2665</v>
      </c>
      <c r="I3337" s="39">
        <v>33071.589999999997</v>
      </c>
      <c r="J3337" s="15">
        <f>VLOOKUP(LEFT(B3337,5),[1]Percents!$C:$M,9,FALSE)</f>
        <v>0</v>
      </c>
      <c r="K3337" s="13">
        <f t="shared" si="52"/>
        <v>0</v>
      </c>
      <c r="L3337" s="22"/>
    </row>
    <row r="3338" spans="1:12" s="40" customFormat="1" ht="14.25" customHeight="1" x14ac:dyDescent="0.25">
      <c r="A3338" s="38" t="s">
        <v>243</v>
      </c>
      <c r="B3338" s="38" t="s">
        <v>50</v>
      </c>
      <c r="C3338" s="38" t="s">
        <v>6950</v>
      </c>
      <c r="D3338" s="38" t="s">
        <v>6951</v>
      </c>
      <c r="E3338" s="38" t="s">
        <v>6952</v>
      </c>
      <c r="F3338" s="38" t="s">
        <v>9174</v>
      </c>
      <c r="G3338" s="38" t="s">
        <v>6953</v>
      </c>
      <c r="H3338" s="38" t="s">
        <v>2665</v>
      </c>
      <c r="I3338" s="41">
        <v>-2186.52</v>
      </c>
      <c r="J3338" s="15">
        <f>VLOOKUP(LEFT(B3338,5),[1]Percents!$C:$M,9,FALSE)</f>
        <v>0</v>
      </c>
      <c r="K3338" s="13">
        <f t="shared" si="52"/>
        <v>0</v>
      </c>
      <c r="L3338" s="22"/>
    </row>
    <row r="3339" spans="1:12" s="40" customFormat="1" ht="14.25" customHeight="1" x14ac:dyDescent="0.25">
      <c r="A3339" s="38" t="s">
        <v>213</v>
      </c>
      <c r="B3339" s="38" t="s">
        <v>3198</v>
      </c>
      <c r="C3339" s="38" t="s">
        <v>6954</v>
      </c>
      <c r="D3339" s="38" t="s">
        <v>6955</v>
      </c>
      <c r="E3339" s="38" t="s">
        <v>3199</v>
      </c>
      <c r="F3339" s="38" t="s">
        <v>6956</v>
      </c>
      <c r="G3339" s="38" t="s">
        <v>5420</v>
      </c>
      <c r="H3339" s="38" t="s">
        <v>2665</v>
      </c>
      <c r="I3339" s="39">
        <v>1639.95</v>
      </c>
      <c r="J3339" s="15">
        <f>VLOOKUP(LEFT(B3339,5),[1]Percents!$C:$M,9,FALSE)</f>
        <v>0</v>
      </c>
      <c r="K3339" s="13">
        <f t="shared" si="52"/>
        <v>0</v>
      </c>
      <c r="L3339" s="22"/>
    </row>
    <row r="3340" spans="1:12" s="40" customFormat="1" ht="14.25" customHeight="1" x14ac:dyDescent="0.25">
      <c r="A3340" s="38" t="s">
        <v>213</v>
      </c>
      <c r="B3340" s="38" t="s">
        <v>79</v>
      </c>
      <c r="C3340" s="38" t="s">
        <v>6672</v>
      </c>
      <c r="D3340" s="38" t="s">
        <v>6673</v>
      </c>
      <c r="E3340" s="38" t="s">
        <v>4199</v>
      </c>
      <c r="F3340" s="38" t="s">
        <v>6674</v>
      </c>
      <c r="G3340" s="38" t="s">
        <v>6059</v>
      </c>
      <c r="H3340" s="38" t="s">
        <v>2665</v>
      </c>
      <c r="I3340" s="39">
        <v>6284.51</v>
      </c>
      <c r="J3340" s="15">
        <f>VLOOKUP(LEFT(B3340,5),[1]Percents!$C:$M,9,FALSE)</f>
        <v>0</v>
      </c>
      <c r="K3340" s="13">
        <f t="shared" si="52"/>
        <v>0</v>
      </c>
      <c r="L3340" s="22"/>
    </row>
    <row r="3341" spans="1:12" s="40" customFormat="1" ht="14.25" customHeight="1" x14ac:dyDescent="0.25">
      <c r="A3341" s="38" t="s">
        <v>243</v>
      </c>
      <c r="B3341" s="38" t="s">
        <v>50</v>
      </c>
      <c r="C3341" s="38" t="s">
        <v>7587</v>
      </c>
      <c r="D3341" s="38" t="s">
        <v>7588</v>
      </c>
      <c r="E3341" s="38" t="s">
        <v>32</v>
      </c>
      <c r="F3341" s="38" t="s">
        <v>7589</v>
      </c>
      <c r="G3341" s="38" t="s">
        <v>6848</v>
      </c>
      <c r="H3341" s="38" t="s">
        <v>2665</v>
      </c>
      <c r="I3341" s="39">
        <v>16627.36</v>
      </c>
      <c r="J3341" s="15">
        <f>VLOOKUP(LEFT(B3341,5),[1]Percents!$C:$M,9,FALSE)</f>
        <v>0</v>
      </c>
      <c r="K3341" s="13">
        <f t="shared" si="52"/>
        <v>0</v>
      </c>
      <c r="L3341" s="22"/>
    </row>
    <row r="3342" spans="1:12" s="40" customFormat="1" ht="14.25" customHeight="1" x14ac:dyDescent="0.25">
      <c r="A3342" s="38" t="s">
        <v>243</v>
      </c>
      <c r="B3342" s="38" t="s">
        <v>118</v>
      </c>
      <c r="C3342" s="38" t="s">
        <v>7146</v>
      </c>
      <c r="D3342" s="38" t="s">
        <v>7147</v>
      </c>
      <c r="E3342" s="38" t="s">
        <v>40</v>
      </c>
      <c r="F3342" s="38" t="s">
        <v>7148</v>
      </c>
      <c r="G3342" s="38" t="s">
        <v>6087</v>
      </c>
      <c r="H3342" s="38" t="s">
        <v>2665</v>
      </c>
      <c r="I3342" s="39">
        <v>17420.66</v>
      </c>
      <c r="J3342" s="15">
        <f>VLOOKUP(LEFT(B3342,5),[1]Percents!$C:$M,9,FALSE)</f>
        <v>0</v>
      </c>
      <c r="K3342" s="13">
        <f t="shared" si="52"/>
        <v>0</v>
      </c>
      <c r="L3342" s="22"/>
    </row>
    <row r="3343" spans="1:12" s="40" customFormat="1" ht="14.25" customHeight="1" x14ac:dyDescent="0.25">
      <c r="A3343" s="38" t="s">
        <v>243</v>
      </c>
      <c r="B3343" s="38" t="s">
        <v>118</v>
      </c>
      <c r="C3343" s="38" t="s">
        <v>8020</v>
      </c>
      <c r="D3343" s="38" t="s">
        <v>8021</v>
      </c>
      <c r="E3343" s="38" t="s">
        <v>510</v>
      </c>
      <c r="F3343" s="38" t="s">
        <v>7148</v>
      </c>
      <c r="G3343" s="38" t="s">
        <v>6087</v>
      </c>
      <c r="H3343" s="38" t="s">
        <v>2665</v>
      </c>
      <c r="I3343" s="39">
        <v>11927.39</v>
      </c>
      <c r="J3343" s="15">
        <f>VLOOKUP(LEFT(B3343,5),[1]Percents!$C:$M,9,FALSE)</f>
        <v>0</v>
      </c>
      <c r="K3343" s="13">
        <f t="shared" si="52"/>
        <v>0</v>
      </c>
      <c r="L3343" s="22"/>
    </row>
    <row r="3344" spans="1:12" s="40" customFormat="1" ht="14.25" customHeight="1" x14ac:dyDescent="0.25">
      <c r="A3344" s="38" t="s">
        <v>243</v>
      </c>
      <c r="B3344" s="38" t="s">
        <v>118</v>
      </c>
      <c r="C3344" s="38" t="s">
        <v>6957</v>
      </c>
      <c r="D3344" s="38" t="s">
        <v>6958</v>
      </c>
      <c r="E3344" s="38" t="s">
        <v>385</v>
      </c>
      <c r="F3344" s="38" t="s">
        <v>6959</v>
      </c>
      <c r="G3344" s="38" t="s">
        <v>5782</v>
      </c>
      <c r="H3344" s="38" t="s">
        <v>2665</v>
      </c>
      <c r="I3344" s="39">
        <v>48763.7</v>
      </c>
      <c r="J3344" s="15">
        <f>VLOOKUP(LEFT(B3344,5),[1]Percents!$C:$M,9,FALSE)</f>
        <v>0</v>
      </c>
      <c r="K3344" s="13">
        <f t="shared" si="52"/>
        <v>0</v>
      </c>
      <c r="L3344" s="22"/>
    </row>
    <row r="3345" spans="1:12" s="40" customFormat="1" ht="14.25" customHeight="1" x14ac:dyDescent="0.25">
      <c r="A3345" s="38" t="s">
        <v>242</v>
      </c>
      <c r="B3345" s="38" t="s">
        <v>326</v>
      </c>
      <c r="C3345" s="38" t="s">
        <v>7149</v>
      </c>
      <c r="D3345" s="38" t="s">
        <v>7150</v>
      </c>
      <c r="E3345" s="38" t="s">
        <v>381</v>
      </c>
      <c r="F3345" s="38" t="s">
        <v>7151</v>
      </c>
      <c r="G3345" s="38" t="s">
        <v>6087</v>
      </c>
      <c r="H3345" s="38" t="s">
        <v>2665</v>
      </c>
      <c r="I3345" s="39">
        <v>1519.63</v>
      </c>
      <c r="J3345" s="15">
        <f>VLOOKUP(LEFT(B3345,5),[1]Percents!$C:$M,9,FALSE)</f>
        <v>0</v>
      </c>
      <c r="K3345" s="13">
        <f t="shared" si="52"/>
        <v>0</v>
      </c>
      <c r="L3345" s="22"/>
    </row>
    <row r="3346" spans="1:12" s="40" customFormat="1" ht="14.25" customHeight="1" x14ac:dyDescent="0.25">
      <c r="A3346" s="38" t="s">
        <v>243</v>
      </c>
      <c r="B3346" s="38" t="s">
        <v>2543</v>
      </c>
      <c r="C3346" s="38" t="s">
        <v>6960</v>
      </c>
      <c r="D3346" s="38" t="s">
        <v>6961</v>
      </c>
      <c r="E3346" s="38" t="s">
        <v>33</v>
      </c>
      <c r="F3346" s="38" t="s">
        <v>6962</v>
      </c>
      <c r="G3346" s="38" t="s">
        <v>6059</v>
      </c>
      <c r="H3346" s="38" t="s">
        <v>2665</v>
      </c>
      <c r="I3346" s="39">
        <v>2929.83</v>
      </c>
      <c r="J3346" s="15">
        <f>VLOOKUP(LEFT(B3346,5),[1]Percents!$C:$M,9,FALSE)</f>
        <v>0</v>
      </c>
      <c r="K3346" s="13">
        <f t="shared" si="52"/>
        <v>0</v>
      </c>
      <c r="L3346" s="22"/>
    </row>
    <row r="3347" spans="1:12" s="40" customFormat="1" ht="14.25" customHeight="1" x14ac:dyDescent="0.25">
      <c r="A3347" s="38" t="s">
        <v>242</v>
      </c>
      <c r="B3347" s="38" t="s">
        <v>122</v>
      </c>
      <c r="C3347" s="38" t="s">
        <v>7152</v>
      </c>
      <c r="D3347" s="38" t="s">
        <v>7153</v>
      </c>
      <c r="E3347" s="38" t="s">
        <v>4859</v>
      </c>
      <c r="F3347" s="38" t="s">
        <v>7154</v>
      </c>
      <c r="G3347" s="38" t="s">
        <v>4957</v>
      </c>
      <c r="H3347" s="38" t="s">
        <v>2665</v>
      </c>
      <c r="I3347" s="41">
        <v>-44.13</v>
      </c>
      <c r="J3347" s="15">
        <f>VLOOKUP(LEFT(B3347,5),[1]Percents!$C:$M,9,FALSE)</f>
        <v>0</v>
      </c>
      <c r="K3347" s="13">
        <f t="shared" si="52"/>
        <v>0</v>
      </c>
      <c r="L3347" s="22"/>
    </row>
    <row r="3348" spans="1:12" s="40" customFormat="1" ht="14.25" customHeight="1" x14ac:dyDescent="0.25">
      <c r="A3348" s="38" t="s">
        <v>213</v>
      </c>
      <c r="B3348" s="38" t="s">
        <v>285</v>
      </c>
      <c r="C3348" s="38" t="s">
        <v>6963</v>
      </c>
      <c r="D3348" s="38" t="s">
        <v>6964</v>
      </c>
      <c r="E3348" s="38" t="s">
        <v>368</v>
      </c>
      <c r="F3348" s="38" t="s">
        <v>6965</v>
      </c>
      <c r="G3348" s="38" t="s">
        <v>4464</v>
      </c>
      <c r="H3348" s="38" t="s">
        <v>2665</v>
      </c>
      <c r="I3348" s="39">
        <v>5216.91</v>
      </c>
      <c r="J3348" s="15">
        <f>VLOOKUP(LEFT(B3348,5),[1]Percents!$C:$M,9,FALSE)</f>
        <v>0</v>
      </c>
      <c r="K3348" s="13">
        <f t="shared" si="52"/>
        <v>0</v>
      </c>
      <c r="L3348" s="22"/>
    </row>
    <row r="3349" spans="1:12" s="40" customFormat="1" ht="14.25" customHeight="1" x14ac:dyDescent="0.25">
      <c r="A3349" s="38" t="s">
        <v>213</v>
      </c>
      <c r="B3349" s="38" t="s">
        <v>145</v>
      </c>
      <c r="C3349" s="38" t="s">
        <v>6966</v>
      </c>
      <c r="D3349" s="38" t="s">
        <v>6967</v>
      </c>
      <c r="E3349" s="38" t="s">
        <v>445</v>
      </c>
      <c r="F3349" s="38" t="s">
        <v>6968</v>
      </c>
      <c r="G3349" s="38" t="s">
        <v>6059</v>
      </c>
      <c r="H3349" s="38" t="s">
        <v>2665</v>
      </c>
      <c r="I3349" s="39">
        <v>28584.79</v>
      </c>
      <c r="J3349" s="15">
        <f>VLOOKUP(LEFT(B3349,5),[1]Percents!$C:$M,9,FALSE)</f>
        <v>0</v>
      </c>
      <c r="K3349" s="13">
        <f t="shared" si="52"/>
        <v>0</v>
      </c>
      <c r="L3349" s="22"/>
    </row>
    <row r="3350" spans="1:12" s="40" customFormat="1" ht="14.25" customHeight="1" x14ac:dyDescent="0.25">
      <c r="A3350" s="38" t="s">
        <v>213</v>
      </c>
      <c r="B3350" s="38" t="s">
        <v>225</v>
      </c>
      <c r="C3350" s="38" t="s">
        <v>7155</v>
      </c>
      <c r="D3350" s="38" t="s">
        <v>7156</v>
      </c>
      <c r="E3350" s="38" t="s">
        <v>6700</v>
      </c>
      <c r="F3350" s="38" t="s">
        <v>7157</v>
      </c>
      <c r="G3350" s="38" t="s">
        <v>5997</v>
      </c>
      <c r="H3350" s="38" t="s">
        <v>2665</v>
      </c>
      <c r="I3350" s="39">
        <v>69824.62</v>
      </c>
      <c r="J3350" s="15">
        <f>VLOOKUP(LEFT(B3350,5),[1]Percents!$C:$M,9,FALSE)</f>
        <v>0</v>
      </c>
      <c r="K3350" s="13">
        <f t="shared" si="52"/>
        <v>0</v>
      </c>
      <c r="L3350" s="22"/>
    </row>
    <row r="3351" spans="1:12" s="40" customFormat="1" ht="14.25" customHeight="1" x14ac:dyDescent="0.25">
      <c r="A3351" s="38" t="s">
        <v>213</v>
      </c>
      <c r="B3351" s="38" t="s">
        <v>21</v>
      </c>
      <c r="C3351" s="38" t="s">
        <v>7158</v>
      </c>
      <c r="D3351" s="38" t="s">
        <v>7159</v>
      </c>
      <c r="E3351" s="38" t="s">
        <v>486</v>
      </c>
      <c r="F3351" s="38" t="s">
        <v>7160</v>
      </c>
      <c r="G3351" s="38" t="s">
        <v>6733</v>
      </c>
      <c r="H3351" s="38" t="s">
        <v>2665</v>
      </c>
      <c r="I3351" s="39">
        <v>2713.95</v>
      </c>
      <c r="J3351" s="15">
        <f>VLOOKUP(LEFT(B3351,5),[1]Percents!$C:$M,9,FALSE)</f>
        <v>4.4049999999999999E-2</v>
      </c>
      <c r="K3351" s="13">
        <f t="shared" si="52"/>
        <v>119.54949749999999</v>
      </c>
      <c r="L3351" s="22"/>
    </row>
    <row r="3352" spans="1:12" s="40" customFormat="1" ht="14.25" customHeight="1" x14ac:dyDescent="0.25">
      <c r="A3352" s="38" t="s">
        <v>243</v>
      </c>
      <c r="B3352" s="38" t="s">
        <v>290</v>
      </c>
      <c r="C3352" s="38" t="s">
        <v>7161</v>
      </c>
      <c r="D3352" s="38" t="s">
        <v>7162</v>
      </c>
      <c r="E3352" s="38" t="s">
        <v>1440</v>
      </c>
      <c r="F3352" s="38" t="s">
        <v>7163</v>
      </c>
      <c r="G3352" s="38" t="s">
        <v>5420</v>
      </c>
      <c r="H3352" s="38" t="s">
        <v>2665</v>
      </c>
      <c r="I3352" s="39">
        <v>52745.38</v>
      </c>
      <c r="J3352" s="15">
        <f>VLOOKUP(LEFT(B3352,5),[1]Percents!$C:$M,9,FALSE)</f>
        <v>0</v>
      </c>
      <c r="K3352" s="13">
        <f t="shared" si="52"/>
        <v>0</v>
      </c>
      <c r="L3352" s="22"/>
    </row>
    <row r="3353" spans="1:12" s="40" customFormat="1" ht="14.25" customHeight="1" x14ac:dyDescent="0.25">
      <c r="A3353" s="38" t="s">
        <v>66</v>
      </c>
      <c r="B3353" s="38" t="s">
        <v>3520</v>
      </c>
      <c r="C3353" s="38" t="s">
        <v>6969</v>
      </c>
      <c r="D3353" s="38" t="s">
        <v>6970</v>
      </c>
      <c r="E3353" s="38" t="s">
        <v>2689</v>
      </c>
      <c r="F3353" s="38" t="s">
        <v>6971</v>
      </c>
      <c r="G3353" s="38" t="s">
        <v>5420</v>
      </c>
      <c r="H3353" s="38" t="s">
        <v>2665</v>
      </c>
      <c r="I3353" s="39">
        <v>12596.64</v>
      </c>
      <c r="J3353" s="15">
        <f>VLOOKUP(LEFT(B3353,5),[1]Percents!$C:$M,9,FALSE)</f>
        <v>0</v>
      </c>
      <c r="K3353" s="13">
        <f t="shared" si="52"/>
        <v>0</v>
      </c>
      <c r="L3353" s="22"/>
    </row>
    <row r="3354" spans="1:12" s="40" customFormat="1" ht="14.25" customHeight="1" x14ac:dyDescent="0.25">
      <c r="A3354" s="38" t="s">
        <v>213</v>
      </c>
      <c r="B3354" s="38" t="s">
        <v>258</v>
      </c>
      <c r="C3354" s="38" t="s">
        <v>8371</v>
      </c>
      <c r="D3354" s="38" t="s">
        <v>8372</v>
      </c>
      <c r="E3354" s="38" t="s">
        <v>5554</v>
      </c>
      <c r="F3354" s="38" t="s">
        <v>8373</v>
      </c>
      <c r="G3354" s="38" t="s">
        <v>8374</v>
      </c>
      <c r="H3354" s="38" t="s">
        <v>2665</v>
      </c>
      <c r="I3354" s="39">
        <v>402.39</v>
      </c>
      <c r="J3354" s="15">
        <f>VLOOKUP(LEFT(B3354,5),[1]Percents!$C:$M,9,FALSE)</f>
        <v>4.4049999999999999E-2</v>
      </c>
      <c r="K3354" s="13">
        <f t="shared" si="52"/>
        <v>17.725279499999999</v>
      </c>
      <c r="L3354" s="22"/>
    </row>
    <row r="3355" spans="1:12" s="40" customFormat="1" ht="14.25" customHeight="1" x14ac:dyDescent="0.25">
      <c r="A3355" s="38" t="s">
        <v>213</v>
      </c>
      <c r="B3355" s="38" t="s">
        <v>67</v>
      </c>
      <c r="C3355" s="38" t="s">
        <v>8375</v>
      </c>
      <c r="D3355" s="38" t="s">
        <v>8376</v>
      </c>
      <c r="E3355" s="38" t="s">
        <v>1281</v>
      </c>
      <c r="F3355" s="38" t="s">
        <v>8377</v>
      </c>
      <c r="G3355" s="38" t="s">
        <v>6087</v>
      </c>
      <c r="H3355" s="38" t="s">
        <v>2665</v>
      </c>
      <c r="I3355" s="39">
        <v>2992.09</v>
      </c>
      <c r="J3355" s="15">
        <f>VLOOKUP(LEFT(B3355,5),[1]Percents!$C:$M,9,FALSE)</f>
        <v>0</v>
      </c>
      <c r="K3355" s="13">
        <f t="shared" si="52"/>
        <v>0</v>
      </c>
      <c r="L3355" s="22"/>
    </row>
    <row r="3356" spans="1:12" s="40" customFormat="1" ht="14.25" customHeight="1" x14ac:dyDescent="0.25">
      <c r="A3356" s="38" t="s">
        <v>141</v>
      </c>
      <c r="B3356" s="38" t="s">
        <v>172</v>
      </c>
      <c r="C3356" s="38" t="s">
        <v>7590</v>
      </c>
      <c r="D3356" s="38" t="s">
        <v>7591</v>
      </c>
      <c r="E3356" s="38" t="s">
        <v>7592</v>
      </c>
      <c r="F3356" s="38" t="s">
        <v>7593</v>
      </c>
      <c r="G3356" s="38" t="s">
        <v>7122</v>
      </c>
      <c r="H3356" s="38" t="s">
        <v>2665</v>
      </c>
      <c r="I3356" s="39">
        <v>10963.31</v>
      </c>
      <c r="J3356" s="15">
        <f>VLOOKUP(LEFT(B3356,5),[1]Percents!$C:$M,9,FALSE)</f>
        <v>0.64170000000000005</v>
      </c>
      <c r="K3356" s="13">
        <f t="shared" si="52"/>
        <v>7035.156027</v>
      </c>
      <c r="L3356" s="22"/>
    </row>
    <row r="3357" spans="1:12" s="40" customFormat="1" ht="14.25" customHeight="1" x14ac:dyDescent="0.25">
      <c r="A3357" s="38" t="s">
        <v>243</v>
      </c>
      <c r="B3357" s="38" t="s">
        <v>118</v>
      </c>
      <c r="C3357" s="38" t="s">
        <v>7164</v>
      </c>
      <c r="D3357" s="38" t="s">
        <v>7165</v>
      </c>
      <c r="E3357" s="38" t="s">
        <v>385</v>
      </c>
      <c r="F3357" s="38" t="s">
        <v>7166</v>
      </c>
      <c r="G3357" s="38" t="s">
        <v>7167</v>
      </c>
      <c r="H3357" s="38" t="s">
        <v>2665</v>
      </c>
      <c r="I3357" s="39">
        <v>59684.3</v>
      </c>
      <c r="J3357" s="15">
        <f>VLOOKUP(LEFT(B3357,5),[1]Percents!$C:$M,9,FALSE)</f>
        <v>0</v>
      </c>
      <c r="K3357" s="13">
        <f t="shared" si="52"/>
        <v>0</v>
      </c>
      <c r="L3357" s="22"/>
    </row>
    <row r="3358" spans="1:12" s="40" customFormat="1" ht="14.25" customHeight="1" x14ac:dyDescent="0.25">
      <c r="A3358" s="38" t="s">
        <v>213</v>
      </c>
      <c r="B3358" s="38" t="s">
        <v>285</v>
      </c>
      <c r="C3358" s="38" t="s">
        <v>7168</v>
      </c>
      <c r="D3358" s="38" t="s">
        <v>7169</v>
      </c>
      <c r="E3358" s="38" t="s">
        <v>30</v>
      </c>
      <c r="F3358" s="38" t="s">
        <v>7170</v>
      </c>
      <c r="G3358" s="38" t="s">
        <v>6121</v>
      </c>
      <c r="H3358" s="38" t="s">
        <v>2665</v>
      </c>
      <c r="I3358" s="39">
        <v>28709.75</v>
      </c>
      <c r="J3358" s="15">
        <f>VLOOKUP(LEFT(B3358,5),[1]Percents!$C:$M,9,FALSE)</f>
        <v>0</v>
      </c>
      <c r="K3358" s="13">
        <f t="shared" ref="K3358:K3421" si="53">+J3358*I3358</f>
        <v>0</v>
      </c>
      <c r="L3358" s="22"/>
    </row>
    <row r="3359" spans="1:12" s="40" customFormat="1" ht="14.25" customHeight="1" x14ac:dyDescent="0.25">
      <c r="A3359" s="38" t="s">
        <v>66</v>
      </c>
      <c r="B3359" s="38" t="s">
        <v>3520</v>
      </c>
      <c r="C3359" s="38" t="s">
        <v>2794</v>
      </c>
      <c r="D3359" s="38" t="s">
        <v>2795</v>
      </c>
      <c r="E3359" s="38" t="s">
        <v>2796</v>
      </c>
      <c r="F3359" s="38" t="s">
        <v>7171</v>
      </c>
      <c r="G3359" s="38" t="s">
        <v>2571</v>
      </c>
      <c r="H3359" s="38" t="s">
        <v>2665</v>
      </c>
      <c r="I3359" s="39">
        <v>65546.240000000005</v>
      </c>
      <c r="J3359" s="15">
        <f>VLOOKUP(LEFT(B3359,5),[1]Percents!$C:$M,9,FALSE)</f>
        <v>0</v>
      </c>
      <c r="K3359" s="13">
        <f t="shared" si="53"/>
        <v>0</v>
      </c>
      <c r="L3359" s="22"/>
    </row>
    <row r="3360" spans="1:12" s="40" customFormat="1" ht="14.25" customHeight="1" x14ac:dyDescent="0.25">
      <c r="A3360" s="38" t="s">
        <v>243</v>
      </c>
      <c r="B3360" s="38" t="s">
        <v>290</v>
      </c>
      <c r="C3360" s="38" t="s">
        <v>8022</v>
      </c>
      <c r="D3360" s="38" t="s">
        <v>8023</v>
      </c>
      <c r="E3360" s="38" t="s">
        <v>544</v>
      </c>
      <c r="F3360" s="38" t="s">
        <v>8024</v>
      </c>
      <c r="G3360" s="38" t="s">
        <v>6087</v>
      </c>
      <c r="H3360" s="38" t="s">
        <v>2665</v>
      </c>
      <c r="I3360" s="39">
        <v>15150.01</v>
      </c>
      <c r="J3360" s="15">
        <f>VLOOKUP(LEFT(B3360,5),[1]Percents!$C:$M,9,FALSE)</f>
        <v>0</v>
      </c>
      <c r="K3360" s="13">
        <f t="shared" si="53"/>
        <v>0</v>
      </c>
      <c r="L3360" s="22"/>
    </row>
    <row r="3361" spans="1:12" s="40" customFormat="1" ht="14.25" customHeight="1" x14ac:dyDescent="0.25">
      <c r="A3361" s="38" t="s">
        <v>213</v>
      </c>
      <c r="B3361" s="38" t="s">
        <v>21</v>
      </c>
      <c r="C3361" s="38" t="s">
        <v>7332</v>
      </c>
      <c r="D3361" s="38" t="s">
        <v>7333</v>
      </c>
      <c r="E3361" s="38" t="s">
        <v>2906</v>
      </c>
      <c r="F3361" s="38" t="s">
        <v>7334</v>
      </c>
      <c r="G3361" s="38" t="s">
        <v>6733</v>
      </c>
      <c r="H3361" s="38" t="s">
        <v>2665</v>
      </c>
      <c r="I3361" s="39">
        <v>7862.35</v>
      </c>
      <c r="J3361" s="15">
        <f>VLOOKUP(LEFT(B3361,5),[1]Percents!$C:$M,9,FALSE)</f>
        <v>4.4049999999999999E-2</v>
      </c>
      <c r="K3361" s="13">
        <f t="shared" si="53"/>
        <v>346.33651750000001</v>
      </c>
      <c r="L3361" s="22"/>
    </row>
    <row r="3362" spans="1:12" s="40" customFormat="1" ht="14.25" customHeight="1" x14ac:dyDescent="0.25">
      <c r="A3362" s="38" t="s">
        <v>213</v>
      </c>
      <c r="B3362" s="38" t="s">
        <v>225</v>
      </c>
      <c r="C3362" s="38" t="s">
        <v>7172</v>
      </c>
      <c r="D3362" s="38" t="s">
        <v>7173</v>
      </c>
      <c r="E3362" s="38" t="s">
        <v>334</v>
      </c>
      <c r="F3362" s="38" t="s">
        <v>7174</v>
      </c>
      <c r="G3362" s="38" t="s">
        <v>5782</v>
      </c>
      <c r="H3362" s="38" t="s">
        <v>2665</v>
      </c>
      <c r="I3362" s="39">
        <v>2356.88</v>
      </c>
      <c r="J3362" s="15">
        <f>VLOOKUP(LEFT(B3362,5),[1]Percents!$C:$M,9,FALSE)</f>
        <v>0</v>
      </c>
      <c r="K3362" s="13">
        <f t="shared" si="53"/>
        <v>0</v>
      </c>
      <c r="L3362" s="22"/>
    </row>
    <row r="3363" spans="1:12" s="40" customFormat="1" ht="14.25" customHeight="1" x14ac:dyDescent="0.25">
      <c r="A3363" s="38" t="s">
        <v>242</v>
      </c>
      <c r="B3363" s="38" t="s">
        <v>325</v>
      </c>
      <c r="C3363" s="38" t="s">
        <v>12007</v>
      </c>
      <c r="D3363" s="38" t="s">
        <v>12008</v>
      </c>
      <c r="E3363" s="38" t="s">
        <v>359</v>
      </c>
      <c r="F3363" s="38" t="s">
        <v>12009</v>
      </c>
      <c r="G3363" s="38" t="s">
        <v>5106</v>
      </c>
      <c r="H3363" s="38" t="s">
        <v>2665</v>
      </c>
      <c r="I3363" s="39">
        <v>5170.59</v>
      </c>
      <c r="J3363" s="15">
        <f>VLOOKUP(LEFT(B3363,5),[1]Percents!$C:$M,9,FALSE)</f>
        <v>0</v>
      </c>
      <c r="K3363" s="13">
        <f t="shared" si="53"/>
        <v>0</v>
      </c>
      <c r="L3363" s="22"/>
    </row>
    <row r="3364" spans="1:12" s="40" customFormat="1" ht="14.25" customHeight="1" x14ac:dyDescent="0.25">
      <c r="A3364" s="38" t="s">
        <v>243</v>
      </c>
      <c r="B3364" s="38" t="s">
        <v>2543</v>
      </c>
      <c r="C3364" s="38" t="s">
        <v>7335</v>
      </c>
      <c r="D3364" s="38" t="s">
        <v>7336</v>
      </c>
      <c r="E3364" s="38" t="s">
        <v>8025</v>
      </c>
      <c r="F3364" s="38" t="s">
        <v>7337</v>
      </c>
      <c r="G3364" s="38" t="s">
        <v>6733</v>
      </c>
      <c r="H3364" s="38" t="s">
        <v>2665</v>
      </c>
      <c r="I3364" s="41">
        <v>-1476.5</v>
      </c>
      <c r="J3364" s="15">
        <f>VLOOKUP(LEFT(B3364,5),[1]Percents!$C:$M,9,FALSE)</f>
        <v>0</v>
      </c>
      <c r="K3364" s="13">
        <f t="shared" si="53"/>
        <v>0</v>
      </c>
      <c r="L3364" s="22"/>
    </row>
    <row r="3365" spans="1:12" s="40" customFormat="1" ht="14.25" customHeight="1" x14ac:dyDescent="0.25">
      <c r="A3365" s="38" t="s">
        <v>243</v>
      </c>
      <c r="B3365" s="38" t="s">
        <v>2543</v>
      </c>
      <c r="C3365" s="38" t="s">
        <v>12010</v>
      </c>
      <c r="D3365" s="38" t="s">
        <v>12011</v>
      </c>
      <c r="E3365" s="38" t="s">
        <v>4688</v>
      </c>
      <c r="F3365" s="38" t="s">
        <v>12012</v>
      </c>
      <c r="G3365" s="38" t="s">
        <v>4852</v>
      </c>
      <c r="H3365" s="38" t="s">
        <v>2665</v>
      </c>
      <c r="I3365" s="39">
        <v>10209.68</v>
      </c>
      <c r="J3365" s="15">
        <f>VLOOKUP(LEFT(B3365,5),[1]Percents!$C:$M,9,FALSE)</f>
        <v>0</v>
      </c>
      <c r="K3365" s="13">
        <f t="shared" si="53"/>
        <v>0</v>
      </c>
      <c r="L3365" s="22"/>
    </row>
    <row r="3366" spans="1:12" s="40" customFormat="1" ht="14.25" customHeight="1" x14ac:dyDescent="0.25">
      <c r="A3366" s="38" t="s">
        <v>213</v>
      </c>
      <c r="B3366" s="38" t="s">
        <v>211</v>
      </c>
      <c r="C3366" s="38" t="s">
        <v>7338</v>
      </c>
      <c r="D3366" s="38" t="s">
        <v>7339</v>
      </c>
      <c r="E3366" s="38" t="s">
        <v>34</v>
      </c>
      <c r="F3366" s="38" t="s">
        <v>7340</v>
      </c>
      <c r="G3366" s="38" t="s">
        <v>4957</v>
      </c>
      <c r="H3366" s="38" t="s">
        <v>2665</v>
      </c>
      <c r="I3366" s="39">
        <v>2222.6799999999998</v>
      </c>
      <c r="J3366" s="15">
        <f>VLOOKUP(LEFT(B3366,5),[1]Percents!$C:$M,9,FALSE)</f>
        <v>0</v>
      </c>
      <c r="K3366" s="13">
        <f t="shared" si="53"/>
        <v>0</v>
      </c>
      <c r="L3366" s="22"/>
    </row>
    <row r="3367" spans="1:12" s="40" customFormat="1" ht="14.25" customHeight="1" x14ac:dyDescent="0.25">
      <c r="A3367" s="38" t="s">
        <v>213</v>
      </c>
      <c r="B3367" s="38" t="s">
        <v>120</v>
      </c>
      <c r="C3367" s="38" t="s">
        <v>7175</v>
      </c>
      <c r="D3367" s="38" t="s">
        <v>7176</v>
      </c>
      <c r="E3367" s="38" t="s">
        <v>6737</v>
      </c>
      <c r="F3367" s="38" t="s">
        <v>7177</v>
      </c>
      <c r="G3367" s="38" t="s">
        <v>7178</v>
      </c>
      <c r="H3367" s="38" t="s">
        <v>2665</v>
      </c>
      <c r="I3367" s="39">
        <v>1787.51</v>
      </c>
      <c r="J3367" s="15">
        <f>VLOOKUP(LEFT(B3367,5),[1]Percents!$C:$M,9,FALSE)</f>
        <v>0</v>
      </c>
      <c r="K3367" s="13">
        <f t="shared" si="53"/>
        <v>0</v>
      </c>
      <c r="L3367" s="22"/>
    </row>
    <row r="3368" spans="1:12" s="40" customFormat="1" ht="14.25" customHeight="1" x14ac:dyDescent="0.25">
      <c r="A3368" s="38" t="s">
        <v>213</v>
      </c>
      <c r="B3368" s="38" t="s">
        <v>21</v>
      </c>
      <c r="C3368" s="38" t="s">
        <v>7341</v>
      </c>
      <c r="D3368" s="38" t="s">
        <v>7342</v>
      </c>
      <c r="E3368" s="38" t="s">
        <v>6702</v>
      </c>
      <c r="F3368" s="38" t="s">
        <v>7343</v>
      </c>
      <c r="G3368" s="38" t="s">
        <v>6999</v>
      </c>
      <c r="H3368" s="38" t="s">
        <v>2665</v>
      </c>
      <c r="I3368" s="41">
        <v>-17301.02</v>
      </c>
      <c r="J3368" s="15">
        <f>VLOOKUP(LEFT(B3368,5),[1]Percents!$C:$M,9,FALSE)</f>
        <v>4.4049999999999999E-2</v>
      </c>
      <c r="K3368" s="13">
        <f t="shared" si="53"/>
        <v>-762.10993099999996</v>
      </c>
      <c r="L3368" s="22"/>
    </row>
    <row r="3369" spans="1:12" s="40" customFormat="1" ht="14.25" customHeight="1" x14ac:dyDescent="0.25">
      <c r="A3369" s="38" t="s">
        <v>141</v>
      </c>
      <c r="B3369" s="38" t="s">
        <v>142</v>
      </c>
      <c r="C3369" s="38" t="s">
        <v>8026</v>
      </c>
      <c r="D3369" s="38" t="s">
        <v>8027</v>
      </c>
      <c r="E3369" s="38" t="s">
        <v>110</v>
      </c>
      <c r="F3369" s="38" t="s">
        <v>8028</v>
      </c>
      <c r="G3369" s="38" t="s">
        <v>5782</v>
      </c>
      <c r="H3369" s="38" t="s">
        <v>2665</v>
      </c>
      <c r="I3369" s="39">
        <v>1556.68</v>
      </c>
      <c r="J3369" s="15">
        <f>VLOOKUP(LEFT(B3369,5),[1]Percents!$C:$M,9,FALSE)</f>
        <v>0.64170000000000005</v>
      </c>
      <c r="K3369" s="13">
        <f t="shared" si="53"/>
        <v>998.92155600000012</v>
      </c>
      <c r="L3369" s="22"/>
    </row>
    <row r="3370" spans="1:12" s="40" customFormat="1" ht="14.25" customHeight="1" x14ac:dyDescent="0.25">
      <c r="A3370" s="38" t="s">
        <v>66</v>
      </c>
      <c r="B3370" s="38" t="s">
        <v>3520</v>
      </c>
      <c r="C3370" s="38" t="s">
        <v>2808</v>
      </c>
      <c r="D3370" s="38" t="s">
        <v>2809</v>
      </c>
      <c r="E3370" s="38" t="s">
        <v>2796</v>
      </c>
      <c r="F3370" s="38" t="s">
        <v>7344</v>
      </c>
      <c r="G3370" s="38" t="s">
        <v>2571</v>
      </c>
      <c r="H3370" s="38" t="s">
        <v>2665</v>
      </c>
      <c r="I3370" s="39">
        <v>1325.86</v>
      </c>
      <c r="J3370" s="15">
        <f>VLOOKUP(LEFT(B3370,5),[1]Percents!$C:$M,9,FALSE)</f>
        <v>0</v>
      </c>
      <c r="K3370" s="13">
        <f t="shared" si="53"/>
        <v>0</v>
      </c>
      <c r="L3370" s="22"/>
    </row>
    <row r="3371" spans="1:12" s="40" customFormat="1" ht="14.25" customHeight="1" x14ac:dyDescent="0.25">
      <c r="A3371" s="38" t="s">
        <v>242</v>
      </c>
      <c r="B3371" s="38" t="s">
        <v>122</v>
      </c>
      <c r="C3371" s="38" t="s">
        <v>7345</v>
      </c>
      <c r="D3371" s="38" t="s">
        <v>7346</v>
      </c>
      <c r="E3371" s="38" t="s">
        <v>6896</v>
      </c>
      <c r="F3371" s="38" t="s">
        <v>7347</v>
      </c>
      <c r="G3371" s="38" t="s">
        <v>7348</v>
      </c>
      <c r="H3371" s="38" t="s">
        <v>2665</v>
      </c>
      <c r="I3371" s="39">
        <v>485.95</v>
      </c>
      <c r="J3371" s="15">
        <f>VLOOKUP(LEFT(B3371,5),[1]Percents!$C:$M,9,FALSE)</f>
        <v>0</v>
      </c>
      <c r="K3371" s="13">
        <f t="shared" si="53"/>
        <v>0</v>
      </c>
      <c r="L3371" s="22"/>
    </row>
    <row r="3372" spans="1:12" s="40" customFormat="1" ht="14.25" customHeight="1" x14ac:dyDescent="0.25">
      <c r="A3372" s="38" t="s">
        <v>213</v>
      </c>
      <c r="B3372" s="38" t="s">
        <v>120</v>
      </c>
      <c r="C3372" s="38" t="s">
        <v>9175</v>
      </c>
      <c r="D3372" s="38" t="s">
        <v>9176</v>
      </c>
      <c r="E3372" s="38" t="s">
        <v>6737</v>
      </c>
      <c r="F3372" s="38" t="s">
        <v>9177</v>
      </c>
      <c r="G3372" s="38" t="s">
        <v>7308</v>
      </c>
      <c r="H3372" s="38" t="s">
        <v>2665</v>
      </c>
      <c r="I3372" s="39">
        <v>1386.2</v>
      </c>
      <c r="J3372" s="15">
        <f>VLOOKUP(LEFT(B3372,5),[1]Percents!$C:$M,9,FALSE)</f>
        <v>0</v>
      </c>
      <c r="K3372" s="13">
        <f t="shared" si="53"/>
        <v>0</v>
      </c>
      <c r="L3372" s="22"/>
    </row>
    <row r="3373" spans="1:12" s="40" customFormat="1" ht="14.25" customHeight="1" x14ac:dyDescent="0.25">
      <c r="A3373" s="38" t="s">
        <v>140</v>
      </c>
      <c r="B3373" s="38" t="s">
        <v>672</v>
      </c>
      <c r="C3373" s="38" t="s">
        <v>7349</v>
      </c>
      <c r="D3373" s="38" t="s">
        <v>7350</v>
      </c>
      <c r="E3373" s="38" t="s">
        <v>673</v>
      </c>
      <c r="F3373" s="38" t="s">
        <v>7351</v>
      </c>
      <c r="G3373" s="38" t="s">
        <v>6087</v>
      </c>
      <c r="H3373" s="38" t="s">
        <v>2665</v>
      </c>
      <c r="I3373" s="39">
        <v>2741.65</v>
      </c>
      <c r="J3373" s="15">
        <f>VLOOKUP(LEFT(B3373,5),[1]Percents!$C:$M,9,FALSE)</f>
        <v>0</v>
      </c>
      <c r="K3373" s="13">
        <f t="shared" si="53"/>
        <v>0</v>
      </c>
      <c r="L3373" s="22"/>
    </row>
    <row r="3374" spans="1:12" s="40" customFormat="1" ht="14.25" customHeight="1" x14ac:dyDescent="0.25">
      <c r="A3374" s="38" t="s">
        <v>213</v>
      </c>
      <c r="B3374" s="38" t="s">
        <v>258</v>
      </c>
      <c r="C3374" s="38" t="s">
        <v>7594</v>
      </c>
      <c r="D3374" s="38" t="s">
        <v>7595</v>
      </c>
      <c r="E3374" s="38" t="s">
        <v>452</v>
      </c>
      <c r="F3374" s="38" t="s">
        <v>7596</v>
      </c>
      <c r="G3374" s="38" t="s">
        <v>4852</v>
      </c>
      <c r="H3374" s="38" t="s">
        <v>2665</v>
      </c>
      <c r="I3374" s="39">
        <v>3308.36</v>
      </c>
      <c r="J3374" s="15">
        <f>VLOOKUP(LEFT(B3374,5),[1]Percents!$C:$M,9,FALSE)</f>
        <v>4.4049999999999999E-2</v>
      </c>
      <c r="K3374" s="13">
        <f t="shared" si="53"/>
        <v>145.73325800000001</v>
      </c>
      <c r="L3374" s="22"/>
    </row>
    <row r="3375" spans="1:12" s="40" customFormat="1" ht="14.25" customHeight="1" x14ac:dyDescent="0.25">
      <c r="A3375" s="38" t="s">
        <v>213</v>
      </c>
      <c r="B3375" s="38" t="s">
        <v>285</v>
      </c>
      <c r="C3375" s="38" t="s">
        <v>7597</v>
      </c>
      <c r="D3375" s="38" t="s">
        <v>7598</v>
      </c>
      <c r="E3375" s="38" t="s">
        <v>286</v>
      </c>
      <c r="F3375" s="38" t="s">
        <v>7599</v>
      </c>
      <c r="G3375" s="38" t="s">
        <v>6549</v>
      </c>
      <c r="H3375" s="38" t="s">
        <v>2665</v>
      </c>
      <c r="I3375" s="39">
        <v>3668.06</v>
      </c>
      <c r="J3375" s="15">
        <f>VLOOKUP(LEFT(B3375,5),[1]Percents!$C:$M,9,FALSE)</f>
        <v>0</v>
      </c>
      <c r="K3375" s="13">
        <f t="shared" si="53"/>
        <v>0</v>
      </c>
      <c r="L3375" s="22"/>
    </row>
    <row r="3376" spans="1:12" s="40" customFormat="1" ht="14.25" customHeight="1" x14ac:dyDescent="0.25">
      <c r="A3376" s="38" t="s">
        <v>213</v>
      </c>
      <c r="B3376" s="38" t="s">
        <v>94</v>
      </c>
      <c r="C3376" s="38" t="s">
        <v>11522</v>
      </c>
      <c r="D3376" s="38" t="s">
        <v>11523</v>
      </c>
      <c r="E3376" s="38" t="s">
        <v>96</v>
      </c>
      <c r="F3376" s="38" t="s">
        <v>11524</v>
      </c>
      <c r="G3376" s="38" t="s">
        <v>5495</v>
      </c>
      <c r="H3376" s="38" t="s">
        <v>2665</v>
      </c>
      <c r="I3376" s="41">
        <v>-73.709999999999994</v>
      </c>
      <c r="J3376" s="15">
        <f>VLOOKUP(LEFT(B3376,5),[1]Percents!$C:$M,9,FALSE)</f>
        <v>0</v>
      </c>
      <c r="K3376" s="13">
        <f t="shared" si="53"/>
        <v>0</v>
      </c>
      <c r="L3376" s="22"/>
    </row>
    <row r="3377" spans="1:12" s="40" customFormat="1" ht="14.25" customHeight="1" x14ac:dyDescent="0.25">
      <c r="A3377" s="38" t="s">
        <v>213</v>
      </c>
      <c r="B3377" s="38" t="s">
        <v>285</v>
      </c>
      <c r="C3377" s="38" t="s">
        <v>7352</v>
      </c>
      <c r="D3377" s="38" t="s">
        <v>7353</v>
      </c>
      <c r="E3377" s="38" t="s">
        <v>286</v>
      </c>
      <c r="F3377" s="38" t="s">
        <v>7354</v>
      </c>
      <c r="G3377" s="38" t="s">
        <v>6549</v>
      </c>
      <c r="H3377" s="38" t="s">
        <v>2665</v>
      </c>
      <c r="I3377" s="39">
        <v>13122.07</v>
      </c>
      <c r="J3377" s="15">
        <f>VLOOKUP(LEFT(B3377,5),[1]Percents!$C:$M,9,FALSE)</f>
        <v>0</v>
      </c>
      <c r="K3377" s="13">
        <f t="shared" si="53"/>
        <v>0</v>
      </c>
      <c r="L3377" s="22"/>
    </row>
    <row r="3378" spans="1:12" s="40" customFormat="1" ht="14.25" customHeight="1" x14ac:dyDescent="0.25">
      <c r="A3378" s="38" t="s">
        <v>213</v>
      </c>
      <c r="B3378" s="38" t="s">
        <v>226</v>
      </c>
      <c r="C3378" s="38" t="s">
        <v>8378</v>
      </c>
      <c r="D3378" s="38" t="s">
        <v>8379</v>
      </c>
      <c r="E3378" s="38" t="s">
        <v>251</v>
      </c>
      <c r="F3378" s="38" t="s">
        <v>8380</v>
      </c>
      <c r="G3378" s="38" t="s">
        <v>5106</v>
      </c>
      <c r="H3378" s="38" t="s">
        <v>2665</v>
      </c>
      <c r="I3378" s="39">
        <v>11122.03</v>
      </c>
      <c r="J3378" s="15">
        <f>VLOOKUP(LEFT(B3378,5),[1]Percents!$C:$M,9,FALSE)</f>
        <v>0</v>
      </c>
      <c r="K3378" s="13">
        <f t="shared" si="53"/>
        <v>0</v>
      </c>
      <c r="L3378" s="22"/>
    </row>
    <row r="3379" spans="1:12" s="40" customFormat="1" ht="14.25" customHeight="1" x14ac:dyDescent="0.25">
      <c r="A3379" s="38" t="s">
        <v>213</v>
      </c>
      <c r="B3379" s="38" t="s">
        <v>190</v>
      </c>
      <c r="C3379" s="38" t="s">
        <v>9742</v>
      </c>
      <c r="D3379" s="38" t="s">
        <v>9743</v>
      </c>
      <c r="E3379" s="38" t="s">
        <v>309</v>
      </c>
      <c r="F3379" s="38" t="s">
        <v>9744</v>
      </c>
      <c r="G3379" s="38" t="s">
        <v>9745</v>
      </c>
      <c r="H3379" s="38" t="s">
        <v>2665</v>
      </c>
      <c r="I3379" s="39">
        <v>8816.93</v>
      </c>
      <c r="J3379" s="15">
        <f>VLOOKUP(LEFT(B3379,5),[1]Percents!$C:$M,9,FALSE)</f>
        <v>4.4049999999999999E-2</v>
      </c>
      <c r="K3379" s="13">
        <f t="shared" si="53"/>
        <v>388.38576649999999</v>
      </c>
      <c r="L3379" s="22"/>
    </row>
    <row r="3380" spans="1:12" s="40" customFormat="1" ht="14.25" customHeight="1" x14ac:dyDescent="0.25">
      <c r="A3380" s="38" t="s">
        <v>213</v>
      </c>
      <c r="B3380" s="38" t="s">
        <v>21</v>
      </c>
      <c r="C3380" s="38" t="s">
        <v>7600</v>
      </c>
      <c r="D3380" s="38" t="s">
        <v>7601</v>
      </c>
      <c r="E3380" s="38" t="s">
        <v>6702</v>
      </c>
      <c r="F3380" s="38" t="s">
        <v>7602</v>
      </c>
      <c r="G3380" s="38" t="s">
        <v>6999</v>
      </c>
      <c r="H3380" s="38" t="s">
        <v>2665</v>
      </c>
      <c r="I3380" s="39">
        <v>101083.16</v>
      </c>
      <c r="J3380" s="15">
        <f>VLOOKUP(LEFT(B3380,5),[1]Percents!$C:$M,9,FALSE)</f>
        <v>4.4049999999999999E-2</v>
      </c>
      <c r="K3380" s="13">
        <f t="shared" si="53"/>
        <v>4452.7131980000004</v>
      </c>
      <c r="L3380" s="22"/>
    </row>
    <row r="3381" spans="1:12" s="40" customFormat="1" ht="14.25" customHeight="1" x14ac:dyDescent="0.25">
      <c r="A3381" s="38" t="s">
        <v>213</v>
      </c>
      <c r="B3381" s="38" t="s">
        <v>225</v>
      </c>
      <c r="C3381" s="38" t="s">
        <v>7603</v>
      </c>
      <c r="D3381" s="38" t="s">
        <v>7604</v>
      </c>
      <c r="E3381" s="38" t="s">
        <v>334</v>
      </c>
      <c r="F3381" s="38" t="s">
        <v>7605</v>
      </c>
      <c r="G3381" s="38" t="s">
        <v>6202</v>
      </c>
      <c r="H3381" s="38" t="s">
        <v>2665</v>
      </c>
      <c r="I3381" s="39">
        <v>6473.18</v>
      </c>
      <c r="J3381" s="15">
        <f>VLOOKUP(LEFT(B3381,5),[1]Percents!$C:$M,9,FALSE)</f>
        <v>0</v>
      </c>
      <c r="K3381" s="13">
        <f t="shared" si="53"/>
        <v>0</v>
      </c>
      <c r="L3381" s="22"/>
    </row>
    <row r="3382" spans="1:12" s="40" customFormat="1" ht="14.25" customHeight="1" x14ac:dyDescent="0.25">
      <c r="A3382" s="38" t="s">
        <v>213</v>
      </c>
      <c r="B3382" s="38" t="s">
        <v>225</v>
      </c>
      <c r="C3382" s="38" t="s">
        <v>10266</v>
      </c>
      <c r="D3382" s="38" t="s">
        <v>10267</v>
      </c>
      <c r="E3382" s="38" t="s">
        <v>334</v>
      </c>
      <c r="F3382" s="38" t="s">
        <v>7605</v>
      </c>
      <c r="G3382" s="38" t="s">
        <v>8076</v>
      </c>
      <c r="H3382" s="38" t="s">
        <v>2665</v>
      </c>
      <c r="I3382" s="39">
        <v>85008.260000000009</v>
      </c>
      <c r="J3382" s="15">
        <f>VLOOKUP(LEFT(B3382,5),[1]Percents!$C:$M,9,FALSE)</f>
        <v>0</v>
      </c>
      <c r="K3382" s="13">
        <f t="shared" si="53"/>
        <v>0</v>
      </c>
      <c r="L3382" s="22"/>
    </row>
    <row r="3383" spans="1:12" s="40" customFormat="1" ht="14.25" customHeight="1" x14ac:dyDescent="0.25">
      <c r="A3383" s="38" t="s">
        <v>213</v>
      </c>
      <c r="B3383" s="38" t="s">
        <v>3000</v>
      </c>
      <c r="C3383" s="38" t="s">
        <v>9746</v>
      </c>
      <c r="D3383" s="38" t="s">
        <v>9747</v>
      </c>
      <c r="E3383" s="38" t="s">
        <v>3767</v>
      </c>
      <c r="F3383" s="38" t="s">
        <v>9748</v>
      </c>
      <c r="G3383" s="38" t="s">
        <v>5857</v>
      </c>
      <c r="H3383" s="38" t="s">
        <v>2665</v>
      </c>
      <c r="I3383" s="39">
        <v>10147.94</v>
      </c>
      <c r="J3383" s="15">
        <f>VLOOKUP(LEFT(B3383,5),[1]Percents!$C:$M,9,FALSE)</f>
        <v>0</v>
      </c>
      <c r="K3383" s="13">
        <f t="shared" si="53"/>
        <v>0</v>
      </c>
      <c r="L3383" s="22"/>
    </row>
    <row r="3384" spans="1:12" s="40" customFormat="1" ht="14.25" customHeight="1" x14ac:dyDescent="0.25">
      <c r="A3384" s="38" t="s">
        <v>243</v>
      </c>
      <c r="B3384" s="38" t="s">
        <v>2543</v>
      </c>
      <c r="C3384" s="38" t="s">
        <v>7606</v>
      </c>
      <c r="D3384" s="38" t="s">
        <v>7607</v>
      </c>
      <c r="E3384" s="38" t="s">
        <v>4688</v>
      </c>
      <c r="F3384" s="38" t="s">
        <v>7608</v>
      </c>
      <c r="G3384" s="38" t="s">
        <v>4072</v>
      </c>
      <c r="H3384" s="38" t="s">
        <v>2665</v>
      </c>
      <c r="I3384" s="41">
        <v>-0.42</v>
      </c>
      <c r="J3384" s="15">
        <f>VLOOKUP(LEFT(B3384,5),[1]Percents!$C:$M,9,FALSE)</f>
        <v>0</v>
      </c>
      <c r="K3384" s="13">
        <f t="shared" si="53"/>
        <v>0</v>
      </c>
      <c r="L3384" s="22"/>
    </row>
    <row r="3385" spans="1:12" s="40" customFormat="1" ht="14.25" customHeight="1" x14ac:dyDescent="0.25">
      <c r="A3385" s="38" t="s">
        <v>213</v>
      </c>
      <c r="B3385" s="38" t="s">
        <v>79</v>
      </c>
      <c r="C3385" s="38" t="s">
        <v>7609</v>
      </c>
      <c r="D3385" s="38" t="s">
        <v>7610</v>
      </c>
      <c r="E3385" s="38" t="s">
        <v>6710</v>
      </c>
      <c r="F3385" s="38" t="s">
        <v>7611</v>
      </c>
      <c r="G3385" s="38" t="s">
        <v>7612</v>
      </c>
      <c r="H3385" s="38" t="s">
        <v>2665</v>
      </c>
      <c r="I3385" s="39">
        <v>2121.7399999999998</v>
      </c>
      <c r="J3385" s="15">
        <f>VLOOKUP(LEFT(B3385,5),[1]Percents!$C:$M,9,FALSE)</f>
        <v>0</v>
      </c>
      <c r="K3385" s="13">
        <f t="shared" si="53"/>
        <v>0</v>
      </c>
      <c r="L3385" s="22"/>
    </row>
    <row r="3386" spans="1:12" s="40" customFormat="1" ht="14.25" customHeight="1" x14ac:dyDescent="0.25">
      <c r="A3386" s="38" t="s">
        <v>242</v>
      </c>
      <c r="B3386" s="38" t="s">
        <v>122</v>
      </c>
      <c r="C3386" s="38" t="s">
        <v>7613</v>
      </c>
      <c r="D3386" s="38" t="s">
        <v>7614</v>
      </c>
      <c r="E3386" s="38" t="s">
        <v>6896</v>
      </c>
      <c r="F3386" s="38" t="s">
        <v>7615</v>
      </c>
      <c r="G3386" s="38" t="s">
        <v>6464</v>
      </c>
      <c r="H3386" s="38" t="s">
        <v>2665</v>
      </c>
      <c r="I3386" s="39">
        <v>52060.36</v>
      </c>
      <c r="J3386" s="15">
        <f>VLOOKUP(LEFT(B3386,5),[1]Percents!$C:$M,9,FALSE)</f>
        <v>0</v>
      </c>
      <c r="K3386" s="13">
        <f t="shared" si="53"/>
        <v>0</v>
      </c>
      <c r="L3386" s="22"/>
    </row>
    <row r="3387" spans="1:12" s="40" customFormat="1" ht="14.25" customHeight="1" x14ac:dyDescent="0.25">
      <c r="A3387" s="38" t="s">
        <v>243</v>
      </c>
      <c r="B3387" s="38" t="s">
        <v>2543</v>
      </c>
      <c r="C3387" s="38" t="s">
        <v>7616</v>
      </c>
      <c r="D3387" s="38" t="s">
        <v>7617</v>
      </c>
      <c r="E3387" s="38" t="s">
        <v>7618</v>
      </c>
      <c r="F3387" s="38" t="s">
        <v>7619</v>
      </c>
      <c r="G3387" s="38" t="s">
        <v>7378</v>
      </c>
      <c r="H3387" s="38" t="s">
        <v>2665</v>
      </c>
      <c r="I3387" s="39">
        <v>88.34</v>
      </c>
      <c r="J3387" s="15">
        <f>VLOOKUP(LEFT(B3387,5),[1]Percents!$C:$M,9,FALSE)</f>
        <v>0</v>
      </c>
      <c r="K3387" s="13">
        <f t="shared" si="53"/>
        <v>0</v>
      </c>
      <c r="L3387" s="22"/>
    </row>
    <row r="3388" spans="1:12" s="40" customFormat="1" ht="14.25" customHeight="1" x14ac:dyDescent="0.25">
      <c r="A3388" s="38" t="s">
        <v>213</v>
      </c>
      <c r="B3388" s="38" t="s">
        <v>61</v>
      </c>
      <c r="C3388" s="38" t="s">
        <v>7620</v>
      </c>
      <c r="D3388" s="38" t="s">
        <v>7621</v>
      </c>
      <c r="E3388" s="38" t="s">
        <v>704</v>
      </c>
      <c r="F3388" s="38" t="s">
        <v>7622</v>
      </c>
      <c r="G3388" s="38" t="s">
        <v>7196</v>
      </c>
      <c r="H3388" s="38" t="s">
        <v>2665</v>
      </c>
      <c r="I3388" s="39">
        <v>77633.590000000011</v>
      </c>
      <c r="J3388" s="15">
        <f>VLOOKUP(LEFT(B3388,5),[1]Percents!$C:$M,9,FALSE)</f>
        <v>0</v>
      </c>
      <c r="K3388" s="13">
        <f t="shared" si="53"/>
        <v>0</v>
      </c>
      <c r="L3388" s="22"/>
    </row>
    <row r="3389" spans="1:12" s="40" customFormat="1" ht="14.25" customHeight="1" x14ac:dyDescent="0.25">
      <c r="A3389" s="38" t="s">
        <v>213</v>
      </c>
      <c r="B3389" s="38" t="s">
        <v>919</v>
      </c>
      <c r="C3389" s="38" t="s">
        <v>10887</v>
      </c>
      <c r="D3389" s="38" t="s">
        <v>10888</v>
      </c>
      <c r="E3389" s="38" t="s">
        <v>920</v>
      </c>
      <c r="F3389" s="38" t="s">
        <v>10889</v>
      </c>
      <c r="G3389" s="38" t="s">
        <v>5782</v>
      </c>
      <c r="H3389" s="38" t="s">
        <v>2665</v>
      </c>
      <c r="I3389" s="41">
        <v>-289.77</v>
      </c>
      <c r="J3389" s="15">
        <f>VLOOKUP(LEFT(B3389,5),[1]Percents!$C:$M,9,FALSE)</f>
        <v>0</v>
      </c>
      <c r="K3389" s="13">
        <f t="shared" si="53"/>
        <v>0</v>
      </c>
      <c r="L3389" s="22"/>
    </row>
    <row r="3390" spans="1:12" s="40" customFormat="1" ht="14.25" customHeight="1" x14ac:dyDescent="0.25">
      <c r="A3390" s="38" t="s">
        <v>243</v>
      </c>
      <c r="B3390" s="38" t="s">
        <v>118</v>
      </c>
      <c r="C3390" s="38" t="s">
        <v>7806</v>
      </c>
      <c r="D3390" s="38" t="s">
        <v>7807</v>
      </c>
      <c r="E3390" s="38" t="s">
        <v>39</v>
      </c>
      <c r="F3390" s="38" t="s">
        <v>7808</v>
      </c>
      <c r="G3390" s="38" t="s">
        <v>6092</v>
      </c>
      <c r="H3390" s="38" t="s">
        <v>2665</v>
      </c>
      <c r="I3390" s="39">
        <v>36105.360000000001</v>
      </c>
      <c r="J3390" s="15">
        <f>VLOOKUP(LEFT(B3390,5),[1]Percents!$C:$M,9,FALSE)</f>
        <v>0</v>
      </c>
      <c r="K3390" s="13">
        <f t="shared" si="53"/>
        <v>0</v>
      </c>
      <c r="L3390" s="22"/>
    </row>
    <row r="3391" spans="1:12" s="40" customFormat="1" ht="14.25" customHeight="1" x14ac:dyDescent="0.25">
      <c r="A3391" s="38" t="s">
        <v>213</v>
      </c>
      <c r="B3391" s="38" t="s">
        <v>3000</v>
      </c>
      <c r="C3391" s="38" t="s">
        <v>7809</v>
      </c>
      <c r="D3391" s="38" t="s">
        <v>7810</v>
      </c>
      <c r="E3391" s="38" t="s">
        <v>85</v>
      </c>
      <c r="F3391" s="38" t="s">
        <v>7811</v>
      </c>
      <c r="G3391" s="38" t="s">
        <v>7196</v>
      </c>
      <c r="H3391" s="38" t="s">
        <v>2665</v>
      </c>
      <c r="I3391" s="39">
        <v>3429.76</v>
      </c>
      <c r="J3391" s="15">
        <f>VLOOKUP(LEFT(B3391,5),[1]Percents!$C:$M,9,FALSE)</f>
        <v>0</v>
      </c>
      <c r="K3391" s="13">
        <f t="shared" si="53"/>
        <v>0</v>
      </c>
      <c r="L3391" s="22"/>
    </row>
    <row r="3392" spans="1:12" s="40" customFormat="1" ht="14.25" customHeight="1" x14ac:dyDescent="0.25">
      <c r="A3392" s="38" t="s">
        <v>213</v>
      </c>
      <c r="B3392" s="38" t="s">
        <v>148</v>
      </c>
      <c r="C3392" s="38" t="s">
        <v>7812</v>
      </c>
      <c r="D3392" s="38" t="s">
        <v>7813</v>
      </c>
      <c r="E3392" s="38" t="s">
        <v>4068</v>
      </c>
      <c r="F3392" s="38" t="s">
        <v>7814</v>
      </c>
      <c r="G3392" s="38" t="s">
        <v>5106</v>
      </c>
      <c r="H3392" s="38" t="s">
        <v>2665</v>
      </c>
      <c r="I3392" s="39">
        <v>20501.169999999998</v>
      </c>
      <c r="J3392" s="15">
        <f>VLOOKUP(LEFT(B3392,5),[1]Percents!$C:$M,9,FALSE)</f>
        <v>4.4049999999999999E-2</v>
      </c>
      <c r="K3392" s="13">
        <f t="shared" si="53"/>
        <v>903.07653849999986</v>
      </c>
      <c r="L3392" s="22"/>
    </row>
    <row r="3393" spans="1:12" s="40" customFormat="1" ht="14.25" customHeight="1" x14ac:dyDescent="0.25">
      <c r="A3393" s="38" t="s">
        <v>213</v>
      </c>
      <c r="B3393" s="38" t="s">
        <v>102</v>
      </c>
      <c r="C3393" s="38" t="s">
        <v>7815</v>
      </c>
      <c r="D3393" s="38" t="s">
        <v>7816</v>
      </c>
      <c r="E3393" s="38" t="s">
        <v>7817</v>
      </c>
      <c r="F3393" s="38" t="s">
        <v>7818</v>
      </c>
      <c r="G3393" s="38" t="s">
        <v>7819</v>
      </c>
      <c r="H3393" s="38" t="s">
        <v>2665</v>
      </c>
      <c r="I3393" s="39">
        <v>1105.05</v>
      </c>
      <c r="J3393" s="15">
        <f>VLOOKUP(LEFT(B3393,5),[1]Percents!$C:$M,9,FALSE)</f>
        <v>0</v>
      </c>
      <c r="K3393" s="13">
        <f t="shared" si="53"/>
        <v>0</v>
      </c>
      <c r="L3393" s="22"/>
    </row>
    <row r="3394" spans="1:12" s="40" customFormat="1" ht="14.25" customHeight="1" x14ac:dyDescent="0.25">
      <c r="A3394" s="38" t="s">
        <v>213</v>
      </c>
      <c r="B3394" s="38" t="s">
        <v>61</v>
      </c>
      <c r="C3394" s="38" t="s">
        <v>7820</v>
      </c>
      <c r="D3394" s="38" t="s">
        <v>7821</v>
      </c>
      <c r="E3394" s="38" t="s">
        <v>249</v>
      </c>
      <c r="F3394" s="38" t="s">
        <v>7822</v>
      </c>
      <c r="G3394" s="38" t="s">
        <v>7823</v>
      </c>
      <c r="H3394" s="38" t="s">
        <v>2665</v>
      </c>
      <c r="I3394" s="39">
        <v>22651.4</v>
      </c>
      <c r="J3394" s="15">
        <f>VLOOKUP(LEFT(B3394,5),[1]Percents!$C:$M,9,FALSE)</f>
        <v>0</v>
      </c>
      <c r="K3394" s="13">
        <f t="shared" si="53"/>
        <v>0</v>
      </c>
      <c r="L3394" s="22"/>
    </row>
    <row r="3395" spans="1:12" s="40" customFormat="1" ht="14.25" customHeight="1" x14ac:dyDescent="0.25">
      <c r="A3395" s="38" t="s">
        <v>213</v>
      </c>
      <c r="B3395" s="38" t="s">
        <v>61</v>
      </c>
      <c r="C3395" s="38" t="s">
        <v>7824</v>
      </c>
      <c r="D3395" s="38" t="s">
        <v>7825</v>
      </c>
      <c r="E3395" s="38" t="s">
        <v>493</v>
      </c>
      <c r="F3395" s="38" t="s">
        <v>7822</v>
      </c>
      <c r="G3395" s="38" t="s">
        <v>7823</v>
      </c>
      <c r="H3395" s="38" t="s">
        <v>2665</v>
      </c>
      <c r="I3395" s="39">
        <v>19218.47</v>
      </c>
      <c r="J3395" s="15">
        <f>VLOOKUP(LEFT(B3395,5),[1]Percents!$C:$M,9,FALSE)</f>
        <v>0</v>
      </c>
      <c r="K3395" s="13">
        <f t="shared" si="53"/>
        <v>0</v>
      </c>
      <c r="L3395" s="22"/>
    </row>
    <row r="3396" spans="1:12" s="40" customFormat="1" ht="14.25" customHeight="1" x14ac:dyDescent="0.25">
      <c r="A3396" s="38" t="s">
        <v>213</v>
      </c>
      <c r="B3396" s="38" t="s">
        <v>61</v>
      </c>
      <c r="C3396" s="38" t="s">
        <v>12332</v>
      </c>
      <c r="D3396" s="38" t="s">
        <v>12333</v>
      </c>
      <c r="E3396" s="38" t="s">
        <v>249</v>
      </c>
      <c r="F3396" s="38" t="s">
        <v>7822</v>
      </c>
      <c r="G3396" s="38" t="s">
        <v>12106</v>
      </c>
      <c r="H3396" s="38" t="s">
        <v>2665</v>
      </c>
      <c r="I3396" s="39">
        <v>6268.18</v>
      </c>
      <c r="J3396" s="15">
        <f>VLOOKUP(LEFT(B3396,5),[1]Percents!$C:$M,9,FALSE)</f>
        <v>0</v>
      </c>
      <c r="K3396" s="13">
        <f t="shared" si="53"/>
        <v>0</v>
      </c>
      <c r="L3396" s="22"/>
    </row>
    <row r="3397" spans="1:12" s="40" customFormat="1" ht="14.25" customHeight="1" x14ac:dyDescent="0.25">
      <c r="A3397" s="38" t="s">
        <v>213</v>
      </c>
      <c r="B3397" s="38" t="s">
        <v>61</v>
      </c>
      <c r="C3397" s="38" t="s">
        <v>12334</v>
      </c>
      <c r="D3397" s="38" t="s">
        <v>12335</v>
      </c>
      <c r="E3397" s="38" t="s">
        <v>493</v>
      </c>
      <c r="F3397" s="38" t="s">
        <v>7822</v>
      </c>
      <c r="G3397" s="38" t="s">
        <v>12106</v>
      </c>
      <c r="H3397" s="38" t="s">
        <v>2665</v>
      </c>
      <c r="I3397" s="39">
        <v>4319.22</v>
      </c>
      <c r="J3397" s="15">
        <f>VLOOKUP(LEFT(B3397,5),[1]Percents!$C:$M,9,FALSE)</f>
        <v>0</v>
      </c>
      <c r="K3397" s="13">
        <f t="shared" si="53"/>
        <v>0</v>
      </c>
      <c r="L3397" s="22"/>
    </row>
    <row r="3398" spans="1:12" s="40" customFormat="1" ht="14.25" customHeight="1" x14ac:dyDescent="0.25">
      <c r="A3398" s="38" t="s">
        <v>213</v>
      </c>
      <c r="B3398" s="38" t="s">
        <v>79</v>
      </c>
      <c r="C3398" s="38" t="s">
        <v>8029</v>
      </c>
      <c r="D3398" s="38" t="s">
        <v>8030</v>
      </c>
      <c r="E3398" s="38" t="s">
        <v>8031</v>
      </c>
      <c r="F3398" s="38" t="s">
        <v>8032</v>
      </c>
      <c r="G3398" s="38" t="s">
        <v>5420</v>
      </c>
      <c r="H3398" s="38" t="s">
        <v>2665</v>
      </c>
      <c r="I3398" s="39">
        <v>1240.8</v>
      </c>
      <c r="J3398" s="15">
        <f>VLOOKUP(LEFT(B3398,5),[1]Percents!$C:$M,9,FALSE)</f>
        <v>0</v>
      </c>
      <c r="K3398" s="13">
        <f t="shared" si="53"/>
        <v>0</v>
      </c>
      <c r="L3398" s="22"/>
    </row>
    <row r="3399" spans="1:12" s="40" customFormat="1" ht="14.25" customHeight="1" x14ac:dyDescent="0.25">
      <c r="A3399" s="38" t="s">
        <v>243</v>
      </c>
      <c r="B3399" s="38" t="s">
        <v>50</v>
      </c>
      <c r="C3399" s="38" t="s">
        <v>7826</v>
      </c>
      <c r="D3399" s="38" t="s">
        <v>7827</v>
      </c>
      <c r="E3399" s="38" t="s">
        <v>348</v>
      </c>
      <c r="F3399" s="38" t="s">
        <v>7828</v>
      </c>
      <c r="G3399" s="38" t="s">
        <v>7386</v>
      </c>
      <c r="H3399" s="38" t="s">
        <v>2665</v>
      </c>
      <c r="I3399" s="39">
        <v>41890.870000000003</v>
      </c>
      <c r="J3399" s="15">
        <f>VLOOKUP(LEFT(B3399,5),[1]Percents!$C:$M,9,FALSE)</f>
        <v>0</v>
      </c>
      <c r="K3399" s="13">
        <f t="shared" si="53"/>
        <v>0</v>
      </c>
      <c r="L3399" s="22"/>
    </row>
    <row r="3400" spans="1:12" s="40" customFormat="1" ht="14.25" customHeight="1" x14ac:dyDescent="0.25">
      <c r="A3400" s="38" t="s">
        <v>213</v>
      </c>
      <c r="B3400" s="38" t="s">
        <v>166</v>
      </c>
      <c r="C3400" s="38" t="s">
        <v>12336</v>
      </c>
      <c r="D3400" s="38" t="s">
        <v>12337</v>
      </c>
      <c r="E3400" s="38" t="s">
        <v>8987</v>
      </c>
      <c r="F3400" s="38" t="s">
        <v>12338</v>
      </c>
      <c r="G3400" s="38" t="s">
        <v>12339</v>
      </c>
      <c r="H3400" s="38" t="s">
        <v>2665</v>
      </c>
      <c r="I3400" s="39">
        <v>1432.08</v>
      </c>
      <c r="J3400" s="15">
        <f>VLOOKUP(LEFT(B3400,5),[1]Percents!$C:$M,9,FALSE)</f>
        <v>4.4049999999999999E-2</v>
      </c>
      <c r="K3400" s="13">
        <f t="shared" si="53"/>
        <v>63.083123999999998</v>
      </c>
      <c r="L3400" s="22"/>
    </row>
    <row r="3401" spans="1:12" s="40" customFormat="1" ht="14.25" customHeight="1" x14ac:dyDescent="0.25">
      <c r="A3401" s="38" t="s">
        <v>243</v>
      </c>
      <c r="B3401" s="38" t="s">
        <v>50</v>
      </c>
      <c r="C3401" s="38" t="s">
        <v>6950</v>
      </c>
      <c r="D3401" s="38" t="s">
        <v>6951</v>
      </c>
      <c r="E3401" s="38" t="s">
        <v>6952</v>
      </c>
      <c r="F3401" s="38" t="s">
        <v>8033</v>
      </c>
      <c r="G3401" s="38" t="s">
        <v>6953</v>
      </c>
      <c r="H3401" s="38" t="s">
        <v>2665</v>
      </c>
      <c r="I3401" s="39">
        <v>38984</v>
      </c>
      <c r="J3401" s="15">
        <f>VLOOKUP(LEFT(B3401,5),[1]Percents!$C:$M,9,FALSE)</f>
        <v>0</v>
      </c>
      <c r="K3401" s="13">
        <f t="shared" si="53"/>
        <v>0</v>
      </c>
      <c r="L3401" s="22"/>
    </row>
    <row r="3402" spans="1:12" s="40" customFormat="1" ht="14.25" customHeight="1" x14ac:dyDescent="0.25">
      <c r="A3402" s="38" t="s">
        <v>243</v>
      </c>
      <c r="B3402" s="38" t="s">
        <v>118</v>
      </c>
      <c r="C3402" s="38" t="s">
        <v>8381</v>
      </c>
      <c r="D3402" s="38" t="s">
        <v>8382</v>
      </c>
      <c r="E3402" s="38" t="s">
        <v>4892</v>
      </c>
      <c r="F3402" s="38" t="s">
        <v>8383</v>
      </c>
      <c r="G3402" s="38" t="s">
        <v>9749</v>
      </c>
      <c r="H3402" s="38" t="s">
        <v>2665</v>
      </c>
      <c r="I3402" s="41">
        <v>-0.02</v>
      </c>
      <c r="J3402" s="15">
        <f>VLOOKUP(LEFT(B3402,5),[1]Percents!$C:$M,9,FALSE)</f>
        <v>0</v>
      </c>
      <c r="K3402" s="13">
        <f t="shared" si="53"/>
        <v>0</v>
      </c>
      <c r="L3402" s="22"/>
    </row>
    <row r="3403" spans="1:12" s="40" customFormat="1" ht="14.25" customHeight="1" x14ac:dyDescent="0.25">
      <c r="A3403" s="38" t="s">
        <v>243</v>
      </c>
      <c r="B3403" s="38" t="s">
        <v>118</v>
      </c>
      <c r="C3403" s="38" t="s">
        <v>8381</v>
      </c>
      <c r="D3403" s="38" t="s">
        <v>8382</v>
      </c>
      <c r="E3403" s="38" t="s">
        <v>4892</v>
      </c>
      <c r="F3403" s="38" t="s">
        <v>8383</v>
      </c>
      <c r="G3403" s="38" t="s">
        <v>6795</v>
      </c>
      <c r="H3403" s="38" t="s">
        <v>2665</v>
      </c>
      <c r="I3403" s="39">
        <v>3069.37</v>
      </c>
      <c r="J3403" s="15">
        <f>VLOOKUP(LEFT(B3403,5),[1]Percents!$C:$M,9,FALSE)</f>
        <v>0</v>
      </c>
      <c r="K3403" s="13">
        <f t="shared" si="53"/>
        <v>0</v>
      </c>
      <c r="L3403" s="22"/>
    </row>
    <row r="3404" spans="1:12" s="40" customFormat="1" ht="14.25" customHeight="1" x14ac:dyDescent="0.25">
      <c r="A3404" s="38" t="s">
        <v>213</v>
      </c>
      <c r="B3404" s="38" t="s">
        <v>3000</v>
      </c>
      <c r="C3404" s="38" t="s">
        <v>8034</v>
      </c>
      <c r="D3404" s="38" t="s">
        <v>8035</v>
      </c>
      <c r="E3404" s="38" t="s">
        <v>3548</v>
      </c>
      <c r="F3404" s="38" t="s">
        <v>8036</v>
      </c>
      <c r="G3404" s="38" t="s">
        <v>6087</v>
      </c>
      <c r="H3404" s="38" t="s">
        <v>2665</v>
      </c>
      <c r="I3404" s="39">
        <v>8721.130000000001</v>
      </c>
      <c r="J3404" s="15">
        <f>VLOOKUP(LEFT(B3404,5),[1]Percents!$C:$M,9,FALSE)</f>
        <v>0</v>
      </c>
      <c r="K3404" s="13">
        <f t="shared" si="53"/>
        <v>0</v>
      </c>
      <c r="L3404" s="22"/>
    </row>
    <row r="3405" spans="1:12" s="40" customFormat="1" ht="14.25" customHeight="1" x14ac:dyDescent="0.25">
      <c r="A3405" s="38" t="s">
        <v>141</v>
      </c>
      <c r="B3405" s="38" t="s">
        <v>305</v>
      </c>
      <c r="C3405" s="38" t="s">
        <v>12013</v>
      </c>
      <c r="D3405" s="38" t="s">
        <v>12014</v>
      </c>
      <c r="E3405" s="38" t="s">
        <v>1565</v>
      </c>
      <c r="F3405" s="38" t="s">
        <v>12015</v>
      </c>
      <c r="G3405" s="38" t="s">
        <v>6572</v>
      </c>
      <c r="H3405" s="38" t="s">
        <v>2665</v>
      </c>
      <c r="I3405" s="39">
        <v>307.33999999999997</v>
      </c>
      <c r="J3405" s="15">
        <f>VLOOKUP(LEFT(B3405,5),[1]Percents!$C:$M,9,FALSE)</f>
        <v>0.64170000000000005</v>
      </c>
      <c r="K3405" s="13">
        <f t="shared" si="53"/>
        <v>197.220078</v>
      </c>
      <c r="L3405" s="22"/>
    </row>
    <row r="3406" spans="1:12" s="40" customFormat="1" ht="14.25" customHeight="1" x14ac:dyDescent="0.25">
      <c r="A3406" s="38" t="s">
        <v>141</v>
      </c>
      <c r="B3406" s="38" t="s">
        <v>142</v>
      </c>
      <c r="C3406" s="38" t="s">
        <v>8037</v>
      </c>
      <c r="D3406" s="38" t="s">
        <v>8038</v>
      </c>
      <c r="E3406" s="38" t="s">
        <v>849</v>
      </c>
      <c r="F3406" s="38" t="s">
        <v>8039</v>
      </c>
      <c r="G3406" s="38" t="s">
        <v>7869</v>
      </c>
      <c r="H3406" s="38" t="s">
        <v>2665</v>
      </c>
      <c r="I3406" s="39">
        <v>47262.68</v>
      </c>
      <c r="J3406" s="15">
        <f>VLOOKUP(LEFT(B3406,5),[1]Percents!$C:$M,9,FALSE)</f>
        <v>0.64170000000000005</v>
      </c>
      <c r="K3406" s="13">
        <f t="shared" si="53"/>
        <v>30328.461756000004</v>
      </c>
      <c r="L3406" s="22"/>
    </row>
    <row r="3407" spans="1:12" s="40" customFormat="1" ht="14.25" customHeight="1" x14ac:dyDescent="0.25">
      <c r="A3407" s="38" t="s">
        <v>242</v>
      </c>
      <c r="B3407" s="38" t="s">
        <v>122</v>
      </c>
      <c r="C3407" s="38" t="s">
        <v>8384</v>
      </c>
      <c r="D3407" s="38" t="s">
        <v>8385</v>
      </c>
      <c r="E3407" s="38" t="s">
        <v>6896</v>
      </c>
      <c r="F3407" s="38" t="s">
        <v>8386</v>
      </c>
      <c r="G3407" s="38" t="s">
        <v>6549</v>
      </c>
      <c r="H3407" s="38" t="s">
        <v>2665</v>
      </c>
      <c r="I3407" s="39">
        <v>27896.65</v>
      </c>
      <c r="J3407" s="15">
        <f>VLOOKUP(LEFT(B3407,5),[1]Percents!$C:$M,9,FALSE)</f>
        <v>0</v>
      </c>
      <c r="K3407" s="13">
        <f t="shared" si="53"/>
        <v>0</v>
      </c>
      <c r="L3407" s="22"/>
    </row>
    <row r="3408" spans="1:12" s="40" customFormat="1" ht="14.25" customHeight="1" x14ac:dyDescent="0.25">
      <c r="A3408" s="38" t="s">
        <v>213</v>
      </c>
      <c r="B3408" s="38" t="s">
        <v>285</v>
      </c>
      <c r="C3408" s="38" t="s">
        <v>7829</v>
      </c>
      <c r="D3408" s="38" t="s">
        <v>7830</v>
      </c>
      <c r="E3408" s="38" t="s">
        <v>368</v>
      </c>
      <c r="F3408" s="38" t="s">
        <v>7831</v>
      </c>
      <c r="G3408" s="38" t="s">
        <v>6092</v>
      </c>
      <c r="H3408" s="38" t="s">
        <v>2665</v>
      </c>
      <c r="I3408" s="39">
        <v>5953.8</v>
      </c>
      <c r="J3408" s="15">
        <f>VLOOKUP(LEFT(B3408,5),[1]Percents!$C:$M,9,FALSE)</f>
        <v>0</v>
      </c>
      <c r="K3408" s="13">
        <f t="shared" si="53"/>
        <v>0</v>
      </c>
      <c r="L3408" s="22"/>
    </row>
    <row r="3409" spans="1:12" s="40" customFormat="1" ht="14.25" customHeight="1" x14ac:dyDescent="0.25">
      <c r="A3409" s="38" t="s">
        <v>141</v>
      </c>
      <c r="B3409" s="38" t="s">
        <v>172</v>
      </c>
      <c r="C3409" s="38" t="s">
        <v>8387</v>
      </c>
      <c r="D3409" s="38" t="s">
        <v>8388</v>
      </c>
      <c r="E3409" s="38" t="s">
        <v>792</v>
      </c>
      <c r="F3409" s="38" t="s">
        <v>8389</v>
      </c>
      <c r="G3409" s="38" t="s">
        <v>7661</v>
      </c>
      <c r="H3409" s="38" t="s">
        <v>2665</v>
      </c>
      <c r="I3409" s="39">
        <v>8328.69</v>
      </c>
      <c r="J3409" s="15">
        <f>VLOOKUP(LEFT(B3409,5),[1]Percents!$C:$M,9,FALSE)</f>
        <v>0.64170000000000005</v>
      </c>
      <c r="K3409" s="13">
        <f t="shared" si="53"/>
        <v>5344.5203730000003</v>
      </c>
      <c r="L3409" s="22"/>
    </row>
    <row r="3410" spans="1:12" s="40" customFormat="1" ht="14.25" customHeight="1" x14ac:dyDescent="0.25">
      <c r="A3410" s="38" t="s">
        <v>213</v>
      </c>
      <c r="B3410" s="38" t="s">
        <v>983</v>
      </c>
      <c r="C3410" s="38" t="s">
        <v>2470</v>
      </c>
      <c r="D3410" s="38" t="s">
        <v>1109</v>
      </c>
      <c r="E3410" s="38" t="s">
        <v>1026</v>
      </c>
      <c r="F3410" s="38" t="s">
        <v>8040</v>
      </c>
      <c r="G3410" s="38" t="s">
        <v>1707</v>
      </c>
      <c r="H3410" s="38" t="s">
        <v>2665</v>
      </c>
      <c r="I3410" s="39">
        <v>61304.430000000008</v>
      </c>
      <c r="J3410" s="15">
        <f>VLOOKUP(LEFT(B3410,5),[1]Percents!$C:$M,9,FALSE)</f>
        <v>0</v>
      </c>
      <c r="K3410" s="13">
        <f t="shared" si="53"/>
        <v>0</v>
      </c>
      <c r="L3410" s="22"/>
    </row>
    <row r="3411" spans="1:12" s="40" customFormat="1" ht="14.25" customHeight="1" x14ac:dyDescent="0.25">
      <c r="A3411" s="38" t="s">
        <v>141</v>
      </c>
      <c r="B3411" s="38" t="s">
        <v>305</v>
      </c>
      <c r="C3411" s="38" t="s">
        <v>9178</v>
      </c>
      <c r="D3411" s="38" t="s">
        <v>9179</v>
      </c>
      <c r="E3411" s="38" t="s">
        <v>9180</v>
      </c>
      <c r="F3411" s="38" t="s">
        <v>9181</v>
      </c>
      <c r="G3411" s="38" t="s">
        <v>6999</v>
      </c>
      <c r="H3411" s="38" t="s">
        <v>2665</v>
      </c>
      <c r="I3411" s="39">
        <v>27132.42</v>
      </c>
      <c r="J3411" s="15">
        <f>VLOOKUP(LEFT(B3411,5),[1]Percents!$C:$M,9,FALSE)</f>
        <v>0.64170000000000005</v>
      </c>
      <c r="K3411" s="13">
        <f t="shared" si="53"/>
        <v>17410.873914</v>
      </c>
      <c r="L3411" s="22"/>
    </row>
    <row r="3412" spans="1:12" s="40" customFormat="1" ht="14.25" customHeight="1" x14ac:dyDescent="0.25">
      <c r="A3412" s="38" t="s">
        <v>141</v>
      </c>
      <c r="B3412" s="38" t="s">
        <v>305</v>
      </c>
      <c r="C3412" s="38" t="s">
        <v>8041</v>
      </c>
      <c r="D3412" s="38" t="s">
        <v>8042</v>
      </c>
      <c r="E3412" s="38" t="s">
        <v>1565</v>
      </c>
      <c r="F3412" s="38" t="s">
        <v>8043</v>
      </c>
      <c r="G3412" s="38" t="s">
        <v>6464</v>
      </c>
      <c r="H3412" s="38" t="s">
        <v>2665</v>
      </c>
      <c r="I3412" s="39">
        <v>613.01</v>
      </c>
      <c r="J3412" s="15">
        <f>VLOOKUP(LEFT(B3412,5),[1]Percents!$C:$M,9,FALSE)</f>
        <v>0.64170000000000005</v>
      </c>
      <c r="K3412" s="13">
        <f t="shared" si="53"/>
        <v>393.368517</v>
      </c>
      <c r="L3412" s="22"/>
    </row>
    <row r="3413" spans="1:12" s="40" customFormat="1" ht="14.25" customHeight="1" x14ac:dyDescent="0.25">
      <c r="A3413" s="38" t="s">
        <v>213</v>
      </c>
      <c r="B3413" s="38" t="s">
        <v>21</v>
      </c>
      <c r="C3413" s="38" t="s">
        <v>8390</v>
      </c>
      <c r="D3413" s="38" t="s">
        <v>8391</v>
      </c>
      <c r="E3413" s="38" t="s">
        <v>2906</v>
      </c>
      <c r="F3413" s="38" t="s">
        <v>8392</v>
      </c>
      <c r="G3413" s="38" t="s">
        <v>5106</v>
      </c>
      <c r="H3413" s="38" t="s">
        <v>2665</v>
      </c>
      <c r="I3413" s="39">
        <v>25230.33</v>
      </c>
      <c r="J3413" s="15">
        <f>VLOOKUP(LEFT(B3413,5),[1]Percents!$C:$M,9,FALSE)</f>
        <v>4.4049999999999999E-2</v>
      </c>
      <c r="K3413" s="13">
        <f t="shared" si="53"/>
        <v>1111.3960365</v>
      </c>
      <c r="L3413" s="22"/>
    </row>
    <row r="3414" spans="1:12" s="40" customFormat="1" ht="14.25" customHeight="1" x14ac:dyDescent="0.25">
      <c r="A3414" s="38" t="s">
        <v>141</v>
      </c>
      <c r="B3414" s="38" t="s">
        <v>3</v>
      </c>
      <c r="C3414" s="38" t="s">
        <v>8393</v>
      </c>
      <c r="D3414" s="38" t="s">
        <v>8394</v>
      </c>
      <c r="E3414" s="38" t="s">
        <v>64</v>
      </c>
      <c r="F3414" s="38" t="s">
        <v>8395</v>
      </c>
      <c r="G3414" s="38" t="s">
        <v>7901</v>
      </c>
      <c r="H3414" s="38" t="s">
        <v>2665</v>
      </c>
      <c r="I3414" s="39">
        <v>1728.75</v>
      </c>
      <c r="J3414" s="15">
        <f>VLOOKUP(LEFT(B3414,5),[1]Percents!$C:$M,9,FALSE)</f>
        <v>0.64170000000000005</v>
      </c>
      <c r="K3414" s="13">
        <f t="shared" si="53"/>
        <v>1109.3388750000001</v>
      </c>
      <c r="L3414" s="22"/>
    </row>
    <row r="3415" spans="1:12" s="40" customFormat="1" ht="14.25" customHeight="1" x14ac:dyDescent="0.25">
      <c r="A3415" s="38" t="s">
        <v>66</v>
      </c>
      <c r="B3415" s="38" t="s">
        <v>208</v>
      </c>
      <c r="C3415" s="38" t="s">
        <v>11221</v>
      </c>
      <c r="D3415" s="38" t="s">
        <v>11222</v>
      </c>
      <c r="E3415" s="38" t="s">
        <v>46</v>
      </c>
      <c r="F3415" s="38" t="s">
        <v>11223</v>
      </c>
      <c r="G3415" s="38" t="s">
        <v>8076</v>
      </c>
      <c r="H3415" s="38" t="s">
        <v>2665</v>
      </c>
      <c r="I3415" s="39">
        <v>4273.96</v>
      </c>
      <c r="J3415" s="15">
        <f>VLOOKUP(LEFT(B3415,5),[1]Percents!$C:$M,9,FALSE)</f>
        <v>0</v>
      </c>
      <c r="K3415" s="13">
        <f t="shared" si="53"/>
        <v>0</v>
      </c>
      <c r="L3415" s="22"/>
    </row>
    <row r="3416" spans="1:12" s="40" customFormat="1" ht="14.25" customHeight="1" x14ac:dyDescent="0.25">
      <c r="A3416" s="38" t="s">
        <v>141</v>
      </c>
      <c r="B3416" s="38" t="s">
        <v>306</v>
      </c>
      <c r="C3416" s="38" t="s">
        <v>9750</v>
      </c>
      <c r="D3416" s="38" t="s">
        <v>9751</v>
      </c>
      <c r="E3416" s="38" t="s">
        <v>1085</v>
      </c>
      <c r="F3416" s="38" t="s">
        <v>9752</v>
      </c>
      <c r="G3416" s="38" t="s">
        <v>7720</v>
      </c>
      <c r="H3416" s="38" t="s">
        <v>2665</v>
      </c>
      <c r="I3416" s="39">
        <v>27945.41</v>
      </c>
      <c r="J3416" s="15">
        <f>VLOOKUP(LEFT(B3416,5),[1]Percents!$C:$M,9,FALSE)</f>
        <v>0.64170000000000005</v>
      </c>
      <c r="K3416" s="13">
        <f t="shared" si="53"/>
        <v>17932.569597000002</v>
      </c>
      <c r="L3416" s="22"/>
    </row>
    <row r="3417" spans="1:12" s="40" customFormat="1" ht="14.25" customHeight="1" x14ac:dyDescent="0.25">
      <c r="A3417" s="38" t="s">
        <v>141</v>
      </c>
      <c r="B3417" s="38" t="s">
        <v>111</v>
      </c>
      <c r="C3417" s="38" t="s">
        <v>8367</v>
      </c>
      <c r="D3417" s="38" t="s">
        <v>8368</v>
      </c>
      <c r="E3417" s="38" t="s">
        <v>8369</v>
      </c>
      <c r="F3417" s="38" t="s">
        <v>9182</v>
      </c>
      <c r="G3417" s="38" t="s">
        <v>2922</v>
      </c>
      <c r="H3417" s="38" t="s">
        <v>2665</v>
      </c>
      <c r="I3417" s="39">
        <v>7096.06</v>
      </c>
      <c r="J3417" s="15">
        <f>VLOOKUP(LEFT(B3417,5),[1]Percents!$C:$M,9,FALSE)</f>
        <v>0.64170000000000005</v>
      </c>
      <c r="K3417" s="13">
        <f t="shared" si="53"/>
        <v>4553.5417020000004</v>
      </c>
      <c r="L3417" s="22"/>
    </row>
    <row r="3418" spans="1:12" s="40" customFormat="1" ht="14.25" customHeight="1" x14ac:dyDescent="0.25">
      <c r="A3418" s="38" t="s">
        <v>141</v>
      </c>
      <c r="B3418" s="38" t="s">
        <v>8396</v>
      </c>
      <c r="C3418" s="38" t="s">
        <v>8397</v>
      </c>
      <c r="D3418" s="38" t="s">
        <v>8398</v>
      </c>
      <c r="E3418" s="38" t="s">
        <v>8399</v>
      </c>
      <c r="F3418" s="38" t="s">
        <v>8400</v>
      </c>
      <c r="G3418" s="38" t="s">
        <v>6733</v>
      </c>
      <c r="H3418" s="38" t="s">
        <v>2665</v>
      </c>
      <c r="I3418" s="39">
        <v>1028.46</v>
      </c>
      <c r="J3418" s="15">
        <f>VLOOKUP(LEFT(B3418,5),[1]Percents!$C:$M,9,FALSE)</f>
        <v>0.64170000000000005</v>
      </c>
      <c r="K3418" s="13">
        <f t="shared" si="53"/>
        <v>659.96278200000006</v>
      </c>
      <c r="L3418" s="22"/>
    </row>
    <row r="3419" spans="1:12" s="40" customFormat="1" ht="14.25" customHeight="1" x14ac:dyDescent="0.25">
      <c r="A3419" s="38" t="s">
        <v>65</v>
      </c>
      <c r="B3419" s="38" t="s">
        <v>316</v>
      </c>
      <c r="C3419" s="38" t="s">
        <v>9183</v>
      </c>
      <c r="D3419" s="38" t="s">
        <v>9184</v>
      </c>
      <c r="E3419" s="38" t="s">
        <v>1136</v>
      </c>
      <c r="F3419" s="38" t="s">
        <v>9185</v>
      </c>
      <c r="G3419" s="38" t="s">
        <v>8076</v>
      </c>
      <c r="H3419" s="38" t="s">
        <v>2665</v>
      </c>
      <c r="I3419" s="39">
        <v>3690.05</v>
      </c>
      <c r="J3419" s="15">
        <f>VLOOKUP(LEFT(B3419,5),[1]Percents!$C:$M,9,FALSE)</f>
        <v>0</v>
      </c>
      <c r="K3419" s="13">
        <f t="shared" si="53"/>
        <v>0</v>
      </c>
      <c r="L3419" s="22"/>
    </row>
    <row r="3420" spans="1:12" s="40" customFormat="1" ht="14.25" customHeight="1" x14ac:dyDescent="0.25">
      <c r="A3420" s="38" t="s">
        <v>213</v>
      </c>
      <c r="B3420" s="38" t="s">
        <v>61</v>
      </c>
      <c r="C3420" s="38" t="s">
        <v>8401</v>
      </c>
      <c r="D3420" s="38" t="s">
        <v>8402</v>
      </c>
      <c r="E3420" s="38" t="s">
        <v>249</v>
      </c>
      <c r="F3420" s="38" t="s">
        <v>8403</v>
      </c>
      <c r="G3420" s="38" t="s">
        <v>8076</v>
      </c>
      <c r="H3420" s="38" t="s">
        <v>2665</v>
      </c>
      <c r="I3420" s="39">
        <v>20879.18</v>
      </c>
      <c r="J3420" s="15">
        <f>VLOOKUP(LEFT(B3420,5),[1]Percents!$C:$M,9,FALSE)</f>
        <v>0</v>
      </c>
      <c r="K3420" s="13">
        <f t="shared" si="53"/>
        <v>0</v>
      </c>
      <c r="L3420" s="22"/>
    </row>
    <row r="3421" spans="1:12" s="40" customFormat="1" ht="14.25" customHeight="1" x14ac:dyDescent="0.25">
      <c r="A3421" s="38" t="s">
        <v>242</v>
      </c>
      <c r="B3421" s="38" t="s">
        <v>122</v>
      </c>
      <c r="C3421" s="38" t="s">
        <v>8404</v>
      </c>
      <c r="D3421" s="38" t="s">
        <v>8405</v>
      </c>
      <c r="E3421" s="38" t="s">
        <v>357</v>
      </c>
      <c r="F3421" s="38" t="s">
        <v>8406</v>
      </c>
      <c r="G3421" s="38" t="s">
        <v>6733</v>
      </c>
      <c r="H3421" s="38" t="s">
        <v>2665</v>
      </c>
      <c r="I3421" s="39">
        <v>2882.4</v>
      </c>
      <c r="J3421" s="15">
        <f>VLOOKUP(LEFT(B3421,5),[1]Percents!$C:$M,9,FALSE)</f>
        <v>0</v>
      </c>
      <c r="K3421" s="13">
        <f t="shared" si="53"/>
        <v>0</v>
      </c>
      <c r="L3421" s="22"/>
    </row>
    <row r="3422" spans="1:12" s="40" customFormat="1" ht="14.25" customHeight="1" x14ac:dyDescent="0.25">
      <c r="A3422" s="38" t="s">
        <v>213</v>
      </c>
      <c r="B3422" s="38" t="s">
        <v>79</v>
      </c>
      <c r="C3422" s="38" t="s">
        <v>8407</v>
      </c>
      <c r="D3422" s="38" t="s">
        <v>8408</v>
      </c>
      <c r="E3422" s="38" t="s">
        <v>5832</v>
      </c>
      <c r="F3422" s="38" t="s">
        <v>8409</v>
      </c>
      <c r="G3422" s="38" t="s">
        <v>5420</v>
      </c>
      <c r="H3422" s="38" t="s">
        <v>2665</v>
      </c>
      <c r="I3422" s="39">
        <v>17700.71</v>
      </c>
      <c r="J3422" s="15">
        <f>VLOOKUP(LEFT(B3422,5),[1]Percents!$C:$M,9,FALSE)</f>
        <v>0</v>
      </c>
      <c r="K3422" s="13">
        <f t="shared" ref="K3422:K3485" si="54">+J3422*I3422</f>
        <v>0</v>
      </c>
      <c r="L3422" s="22"/>
    </row>
    <row r="3423" spans="1:12" s="40" customFormat="1" ht="14.25" customHeight="1" x14ac:dyDescent="0.25">
      <c r="A3423" s="38" t="s">
        <v>141</v>
      </c>
      <c r="B3423" s="38" t="s">
        <v>7922</v>
      </c>
      <c r="C3423" s="38" t="s">
        <v>8410</v>
      </c>
      <c r="D3423" s="38" t="s">
        <v>8411</v>
      </c>
      <c r="E3423" s="38" t="s">
        <v>8412</v>
      </c>
      <c r="F3423" s="38" t="s">
        <v>8413</v>
      </c>
      <c r="G3423" s="38" t="s">
        <v>8414</v>
      </c>
      <c r="H3423" s="38" t="s">
        <v>2665</v>
      </c>
      <c r="I3423" s="39">
        <v>39990.480000000003</v>
      </c>
      <c r="J3423" s="15">
        <f>VLOOKUP(LEFT(B3423,5),[1]Percents!$C:$M,9,FALSE)</f>
        <v>0.64170000000000005</v>
      </c>
      <c r="K3423" s="13">
        <f t="shared" si="54"/>
        <v>25661.891016000005</v>
      </c>
      <c r="L3423" s="22"/>
    </row>
    <row r="3424" spans="1:12" s="40" customFormat="1" ht="14.25" customHeight="1" x14ac:dyDescent="0.25">
      <c r="A3424" s="38" t="s">
        <v>213</v>
      </c>
      <c r="B3424" s="38" t="s">
        <v>166</v>
      </c>
      <c r="C3424" s="38" t="s">
        <v>12340</v>
      </c>
      <c r="D3424" s="38" t="s">
        <v>12341</v>
      </c>
      <c r="E3424" s="38" t="s">
        <v>12342</v>
      </c>
      <c r="F3424" s="38" t="s">
        <v>12343</v>
      </c>
      <c r="G3424" s="38" t="s">
        <v>6733</v>
      </c>
      <c r="H3424" s="38" t="s">
        <v>2665</v>
      </c>
      <c r="I3424" s="39">
        <v>141.69999999999999</v>
      </c>
      <c r="J3424" s="15">
        <f>VLOOKUP(LEFT(B3424,5),[1]Percents!$C:$M,9,FALSE)</f>
        <v>4.4049999999999999E-2</v>
      </c>
      <c r="K3424" s="13">
        <f t="shared" si="54"/>
        <v>6.241884999999999</v>
      </c>
      <c r="L3424" s="22"/>
    </row>
    <row r="3425" spans="1:12" s="40" customFormat="1" ht="14.25" customHeight="1" x14ac:dyDescent="0.25">
      <c r="A3425" s="38" t="s">
        <v>213</v>
      </c>
      <c r="B3425" s="38" t="s">
        <v>495</v>
      </c>
      <c r="C3425" s="38" t="s">
        <v>11224</v>
      </c>
      <c r="D3425" s="38" t="s">
        <v>11225</v>
      </c>
      <c r="E3425" s="38" t="s">
        <v>5855</v>
      </c>
      <c r="F3425" s="38" t="s">
        <v>11226</v>
      </c>
      <c r="G3425" s="38" t="s">
        <v>8290</v>
      </c>
      <c r="H3425" s="38" t="s">
        <v>2665</v>
      </c>
      <c r="I3425" s="39">
        <v>13590.01</v>
      </c>
      <c r="J3425" s="15">
        <f>VLOOKUP(LEFT(B3425,5),[1]Percents!$C:$M,9,FALSE)</f>
        <v>0</v>
      </c>
      <c r="K3425" s="13">
        <f t="shared" si="54"/>
        <v>0</v>
      </c>
      <c r="L3425" s="22"/>
    </row>
    <row r="3426" spans="1:12" s="40" customFormat="1" ht="14.25" customHeight="1" x14ac:dyDescent="0.25">
      <c r="A3426" s="38" t="s">
        <v>213</v>
      </c>
      <c r="B3426" s="38" t="s">
        <v>21</v>
      </c>
      <c r="C3426" s="38" t="s">
        <v>9186</v>
      </c>
      <c r="D3426" s="38" t="s">
        <v>9187</v>
      </c>
      <c r="E3426" s="38" t="s">
        <v>302</v>
      </c>
      <c r="F3426" s="38" t="s">
        <v>9188</v>
      </c>
      <c r="G3426" s="38" t="s">
        <v>6549</v>
      </c>
      <c r="H3426" s="38" t="s">
        <v>2665</v>
      </c>
      <c r="I3426" s="39">
        <v>35567.94</v>
      </c>
      <c r="J3426" s="15">
        <f>VLOOKUP(LEFT(B3426,5),[1]Percents!$C:$M,9,FALSE)</f>
        <v>4.4049999999999999E-2</v>
      </c>
      <c r="K3426" s="13">
        <f t="shared" si="54"/>
        <v>1566.7677570000001</v>
      </c>
      <c r="L3426" s="22"/>
    </row>
    <row r="3427" spans="1:12" s="40" customFormat="1" ht="14.25" customHeight="1" x14ac:dyDescent="0.25">
      <c r="A3427" s="38" t="s">
        <v>213</v>
      </c>
      <c r="B3427" s="38" t="s">
        <v>234</v>
      </c>
      <c r="C3427" s="38" t="s">
        <v>8415</v>
      </c>
      <c r="D3427" s="38" t="s">
        <v>8416</v>
      </c>
      <c r="E3427" s="38" t="s">
        <v>180</v>
      </c>
      <c r="F3427" s="38" t="s">
        <v>8417</v>
      </c>
      <c r="G3427" s="38" t="s">
        <v>8076</v>
      </c>
      <c r="H3427" s="38" t="s">
        <v>2665</v>
      </c>
      <c r="I3427" s="39">
        <v>5098.96</v>
      </c>
      <c r="J3427" s="15">
        <f>VLOOKUP(LEFT(B3427,5),[1]Percents!$C:$M,9,FALSE)</f>
        <v>0</v>
      </c>
      <c r="K3427" s="13">
        <f t="shared" si="54"/>
        <v>0</v>
      </c>
      <c r="L3427" s="22"/>
    </row>
    <row r="3428" spans="1:12" s="40" customFormat="1" ht="14.25" customHeight="1" x14ac:dyDescent="0.25">
      <c r="A3428" s="38" t="s">
        <v>242</v>
      </c>
      <c r="B3428" s="38" t="s">
        <v>176</v>
      </c>
      <c r="C3428" s="38" t="s">
        <v>12016</v>
      </c>
      <c r="D3428" s="38" t="s">
        <v>12017</v>
      </c>
      <c r="E3428" s="38" t="s">
        <v>3670</v>
      </c>
      <c r="F3428" s="38" t="s">
        <v>12018</v>
      </c>
      <c r="G3428" s="38" t="s">
        <v>5106</v>
      </c>
      <c r="H3428" s="38" t="s">
        <v>2665</v>
      </c>
      <c r="I3428" s="39">
        <v>7320.92</v>
      </c>
      <c r="J3428" s="15">
        <f>VLOOKUP(LEFT(B3428,5),[1]Percents!$C:$M,9,FALSE)</f>
        <v>0</v>
      </c>
      <c r="K3428" s="13">
        <f t="shared" si="54"/>
        <v>0</v>
      </c>
      <c r="L3428" s="22"/>
    </row>
    <row r="3429" spans="1:12" s="40" customFormat="1" ht="14.25" customHeight="1" x14ac:dyDescent="0.25">
      <c r="A3429" s="38" t="s">
        <v>213</v>
      </c>
      <c r="B3429" s="38" t="s">
        <v>145</v>
      </c>
      <c r="C3429" s="38" t="s">
        <v>10268</v>
      </c>
      <c r="D3429" s="38" t="s">
        <v>10269</v>
      </c>
      <c r="E3429" s="38" t="s">
        <v>9713</v>
      </c>
      <c r="F3429" s="38" t="s">
        <v>10270</v>
      </c>
      <c r="G3429" s="38" t="s">
        <v>7386</v>
      </c>
      <c r="H3429" s="38" t="s">
        <v>2665</v>
      </c>
      <c r="I3429" s="39">
        <v>12462.4</v>
      </c>
      <c r="J3429" s="15">
        <f>VLOOKUP(LEFT(B3429,5),[1]Percents!$C:$M,9,FALSE)</f>
        <v>0</v>
      </c>
      <c r="K3429" s="13">
        <f t="shared" si="54"/>
        <v>0</v>
      </c>
      <c r="L3429" s="22"/>
    </row>
    <row r="3430" spans="1:12" s="40" customFormat="1" ht="14.25" customHeight="1" x14ac:dyDescent="0.25">
      <c r="A3430" s="38" t="s">
        <v>25</v>
      </c>
      <c r="B3430" s="38" t="s">
        <v>26</v>
      </c>
      <c r="C3430" s="38" t="s">
        <v>9753</v>
      </c>
      <c r="D3430" s="38" t="s">
        <v>9754</v>
      </c>
      <c r="E3430" s="38" t="s">
        <v>958</v>
      </c>
      <c r="F3430" s="38" t="s">
        <v>9755</v>
      </c>
      <c r="G3430" s="38" t="s">
        <v>7661</v>
      </c>
      <c r="H3430" s="38" t="s">
        <v>2665</v>
      </c>
      <c r="I3430" s="39">
        <v>20358.669999999998</v>
      </c>
      <c r="J3430" s="15">
        <f>VLOOKUP(LEFT(B3430,5),[1]Percents!$C:$M,9,FALSE)</f>
        <v>0</v>
      </c>
      <c r="K3430" s="13">
        <f t="shared" si="54"/>
        <v>0</v>
      </c>
      <c r="L3430" s="22"/>
    </row>
    <row r="3431" spans="1:12" s="40" customFormat="1" ht="14.25" customHeight="1" x14ac:dyDescent="0.25">
      <c r="A3431" s="38" t="s">
        <v>213</v>
      </c>
      <c r="B3431" s="38" t="s">
        <v>134</v>
      </c>
      <c r="C3431" s="38" t="s">
        <v>10271</v>
      </c>
      <c r="D3431" s="38" t="s">
        <v>10272</v>
      </c>
      <c r="E3431" s="38" t="s">
        <v>5058</v>
      </c>
      <c r="F3431" s="38" t="s">
        <v>10273</v>
      </c>
      <c r="G3431" s="38" t="s">
        <v>5782</v>
      </c>
      <c r="H3431" s="38" t="s">
        <v>2665</v>
      </c>
      <c r="I3431" s="39">
        <v>14815.51</v>
      </c>
      <c r="J3431" s="15">
        <f>VLOOKUP(LEFT(B3431,5),[1]Percents!$C:$M,9,FALSE)</f>
        <v>0</v>
      </c>
      <c r="K3431" s="13">
        <f t="shared" si="54"/>
        <v>0</v>
      </c>
      <c r="L3431" s="22"/>
    </row>
    <row r="3432" spans="1:12" s="40" customFormat="1" ht="14.25" customHeight="1" x14ac:dyDescent="0.25">
      <c r="A3432" s="38" t="s">
        <v>213</v>
      </c>
      <c r="B3432" s="38" t="s">
        <v>190</v>
      </c>
      <c r="C3432" s="38" t="s">
        <v>9189</v>
      </c>
      <c r="D3432" s="38" t="s">
        <v>9190</v>
      </c>
      <c r="E3432" s="38" t="s">
        <v>191</v>
      </c>
      <c r="F3432" s="38" t="s">
        <v>9191</v>
      </c>
      <c r="G3432" s="38" t="s">
        <v>7386</v>
      </c>
      <c r="H3432" s="38" t="s">
        <v>2665</v>
      </c>
      <c r="I3432" s="39">
        <v>26346.63</v>
      </c>
      <c r="J3432" s="15">
        <f>VLOOKUP(LEFT(B3432,5),[1]Percents!$C:$M,9,FALSE)</f>
        <v>4.4049999999999999E-2</v>
      </c>
      <c r="K3432" s="13">
        <f t="shared" si="54"/>
        <v>1160.5690515000001</v>
      </c>
      <c r="L3432" s="22"/>
    </row>
    <row r="3433" spans="1:12" s="40" customFormat="1" ht="14.25" customHeight="1" x14ac:dyDescent="0.25">
      <c r="A3433" s="38" t="s">
        <v>213</v>
      </c>
      <c r="B3433" s="38" t="s">
        <v>234</v>
      </c>
      <c r="C3433" s="38" t="s">
        <v>8418</v>
      </c>
      <c r="D3433" s="38" t="s">
        <v>8419</v>
      </c>
      <c r="E3433" s="38" t="s">
        <v>180</v>
      </c>
      <c r="F3433" s="38" t="s">
        <v>8420</v>
      </c>
      <c r="G3433" s="38" t="s">
        <v>8076</v>
      </c>
      <c r="H3433" s="38" t="s">
        <v>2665</v>
      </c>
      <c r="I3433" s="39">
        <v>27767.9</v>
      </c>
      <c r="J3433" s="15">
        <f>VLOOKUP(LEFT(B3433,5),[1]Percents!$C:$M,9,FALSE)</f>
        <v>0</v>
      </c>
      <c r="K3433" s="13">
        <f t="shared" si="54"/>
        <v>0</v>
      </c>
      <c r="L3433" s="22"/>
    </row>
    <row r="3434" spans="1:12" s="40" customFormat="1" ht="14.25" customHeight="1" x14ac:dyDescent="0.25">
      <c r="A3434" s="38" t="s">
        <v>213</v>
      </c>
      <c r="B3434" s="38" t="s">
        <v>211</v>
      </c>
      <c r="C3434" s="38" t="s">
        <v>2464</v>
      </c>
      <c r="D3434" s="38" t="s">
        <v>1012</v>
      </c>
      <c r="E3434" s="38" t="s">
        <v>212</v>
      </c>
      <c r="F3434" s="38" t="s">
        <v>9756</v>
      </c>
      <c r="G3434" s="38" t="s">
        <v>1697</v>
      </c>
      <c r="H3434" s="38" t="s">
        <v>2665</v>
      </c>
      <c r="I3434" s="39">
        <v>114636.42</v>
      </c>
      <c r="J3434" s="15">
        <f>VLOOKUP(LEFT(B3434,5),[1]Percents!$C:$M,9,FALSE)</f>
        <v>0</v>
      </c>
      <c r="K3434" s="13">
        <f t="shared" si="54"/>
        <v>0</v>
      </c>
      <c r="L3434" s="22"/>
    </row>
    <row r="3435" spans="1:12" s="40" customFormat="1" ht="14.25" customHeight="1" x14ac:dyDescent="0.25">
      <c r="A3435" s="38" t="s">
        <v>213</v>
      </c>
      <c r="B3435" s="38" t="s">
        <v>231</v>
      </c>
      <c r="C3435" s="38" t="s">
        <v>8421</v>
      </c>
      <c r="D3435" s="38" t="s">
        <v>8422</v>
      </c>
      <c r="E3435" s="38" t="s">
        <v>8423</v>
      </c>
      <c r="F3435" s="38" t="s">
        <v>8424</v>
      </c>
      <c r="G3435" s="38" t="s">
        <v>8076</v>
      </c>
      <c r="H3435" s="38" t="s">
        <v>2665</v>
      </c>
      <c r="I3435" s="39">
        <v>59224.59</v>
      </c>
      <c r="J3435" s="15">
        <f>VLOOKUP(LEFT(B3435,5),[1]Percents!$C:$M,9,FALSE)</f>
        <v>0</v>
      </c>
      <c r="K3435" s="13">
        <f t="shared" si="54"/>
        <v>0</v>
      </c>
      <c r="L3435" s="22"/>
    </row>
    <row r="3436" spans="1:12" s="40" customFormat="1" ht="14.25" customHeight="1" x14ac:dyDescent="0.25">
      <c r="A3436" s="38" t="s">
        <v>213</v>
      </c>
      <c r="B3436" s="38" t="s">
        <v>1004</v>
      </c>
      <c r="C3436" s="38" t="s">
        <v>8421</v>
      </c>
      <c r="D3436" s="38" t="s">
        <v>8422</v>
      </c>
      <c r="E3436" s="38" t="s">
        <v>8423</v>
      </c>
      <c r="F3436" s="38" t="s">
        <v>8424</v>
      </c>
      <c r="G3436" s="38" t="s">
        <v>8076</v>
      </c>
      <c r="H3436" s="38" t="s">
        <v>2665</v>
      </c>
      <c r="I3436" s="39">
        <v>11384.52</v>
      </c>
      <c r="J3436" s="15">
        <f>VLOOKUP(LEFT(B3436,5),[1]Percents!$C:$M,9,FALSE)</f>
        <v>0</v>
      </c>
      <c r="K3436" s="13">
        <f t="shared" si="54"/>
        <v>0</v>
      </c>
      <c r="L3436" s="22"/>
    </row>
    <row r="3437" spans="1:12" s="40" customFormat="1" ht="14.25" customHeight="1" x14ac:dyDescent="0.25">
      <c r="A3437" s="38" t="s">
        <v>213</v>
      </c>
      <c r="B3437" s="38" t="s">
        <v>211</v>
      </c>
      <c r="C3437" s="38" t="s">
        <v>2458</v>
      </c>
      <c r="D3437" s="38" t="s">
        <v>918</v>
      </c>
      <c r="E3437" s="38" t="s">
        <v>28</v>
      </c>
      <c r="F3437" s="38" t="s">
        <v>9757</v>
      </c>
      <c r="G3437" s="38" t="s">
        <v>1715</v>
      </c>
      <c r="H3437" s="38" t="s">
        <v>2665</v>
      </c>
      <c r="I3437" s="39">
        <v>86490.68</v>
      </c>
      <c r="J3437" s="15">
        <f>VLOOKUP(LEFT(B3437,5),[1]Percents!$C:$M,9,FALSE)</f>
        <v>0</v>
      </c>
      <c r="K3437" s="13">
        <f t="shared" si="54"/>
        <v>0</v>
      </c>
      <c r="L3437" s="22"/>
    </row>
    <row r="3438" spans="1:12" s="40" customFormat="1" ht="14.25" customHeight="1" x14ac:dyDescent="0.25">
      <c r="A3438" s="38" t="s">
        <v>213</v>
      </c>
      <c r="B3438" s="38" t="s">
        <v>166</v>
      </c>
      <c r="C3438" s="38" t="s">
        <v>9192</v>
      </c>
      <c r="D3438" s="38" t="s">
        <v>9193</v>
      </c>
      <c r="E3438" s="38" t="s">
        <v>1350</v>
      </c>
      <c r="F3438" s="38" t="s">
        <v>9194</v>
      </c>
      <c r="G3438" s="38" t="s">
        <v>7386</v>
      </c>
      <c r="H3438" s="38" t="s">
        <v>2665</v>
      </c>
      <c r="I3438" s="39">
        <v>635667.9800000001</v>
      </c>
      <c r="J3438" s="15">
        <f>VLOOKUP(LEFT(B3438,5),[1]Percents!$C:$M,9,FALSE)</f>
        <v>4.4049999999999999E-2</v>
      </c>
      <c r="K3438" s="13">
        <f t="shared" si="54"/>
        <v>28001.174519000004</v>
      </c>
      <c r="L3438" s="22"/>
    </row>
    <row r="3439" spans="1:12" s="40" customFormat="1" ht="14.25" customHeight="1" x14ac:dyDescent="0.25">
      <c r="A3439" s="38" t="s">
        <v>25</v>
      </c>
      <c r="B3439" s="38" t="s">
        <v>26</v>
      </c>
      <c r="C3439" s="38" t="s">
        <v>9195</v>
      </c>
      <c r="D3439" s="38" t="s">
        <v>9196</v>
      </c>
      <c r="E3439" s="38" t="s">
        <v>9197</v>
      </c>
      <c r="F3439" s="38" t="s">
        <v>9198</v>
      </c>
      <c r="G3439" s="38" t="s">
        <v>9199</v>
      </c>
      <c r="H3439" s="38" t="s">
        <v>2665</v>
      </c>
      <c r="I3439" s="39">
        <v>10368.94</v>
      </c>
      <c r="J3439" s="15">
        <f>VLOOKUP(LEFT(B3439,5),[1]Percents!$C:$M,9,FALSE)</f>
        <v>0</v>
      </c>
      <c r="K3439" s="13">
        <f t="shared" si="54"/>
        <v>0</v>
      </c>
      <c r="L3439" s="22"/>
    </row>
    <row r="3440" spans="1:12" s="40" customFormat="1" ht="14.25" customHeight="1" x14ac:dyDescent="0.25">
      <c r="A3440" s="38" t="s">
        <v>213</v>
      </c>
      <c r="B3440" s="38" t="s">
        <v>120</v>
      </c>
      <c r="C3440" s="38" t="s">
        <v>9200</v>
      </c>
      <c r="D3440" s="38" t="s">
        <v>9201</v>
      </c>
      <c r="E3440" s="38" t="s">
        <v>6737</v>
      </c>
      <c r="F3440" s="38" t="s">
        <v>9202</v>
      </c>
      <c r="G3440" s="38" t="s">
        <v>9030</v>
      </c>
      <c r="H3440" s="38" t="s">
        <v>2665</v>
      </c>
      <c r="I3440" s="39">
        <v>81.180000000000007</v>
      </c>
      <c r="J3440" s="15">
        <f>VLOOKUP(LEFT(B3440,5),[1]Percents!$C:$M,9,FALSE)</f>
        <v>0</v>
      </c>
      <c r="K3440" s="13">
        <f t="shared" si="54"/>
        <v>0</v>
      </c>
      <c r="L3440" s="22"/>
    </row>
    <row r="3441" spans="1:12" s="40" customFormat="1" ht="14.25" customHeight="1" x14ac:dyDescent="0.25">
      <c r="A3441" s="38" t="s">
        <v>213</v>
      </c>
      <c r="B3441" s="38" t="s">
        <v>2</v>
      </c>
      <c r="C3441" s="38" t="s">
        <v>10890</v>
      </c>
      <c r="D3441" s="38" t="s">
        <v>10891</v>
      </c>
      <c r="E3441" s="38" t="s">
        <v>2649</v>
      </c>
      <c r="F3441" s="38" t="s">
        <v>10892</v>
      </c>
      <c r="G3441" s="38" t="s">
        <v>4685</v>
      </c>
      <c r="H3441" s="38" t="s">
        <v>2665</v>
      </c>
      <c r="I3441" s="39">
        <v>2806.48</v>
      </c>
      <c r="J3441" s="15">
        <f>VLOOKUP(LEFT(B3441,5),[1]Percents!$C:$M,9,FALSE)</f>
        <v>0</v>
      </c>
      <c r="K3441" s="13">
        <f t="shared" si="54"/>
        <v>0</v>
      </c>
      <c r="L3441" s="22"/>
    </row>
    <row r="3442" spans="1:12" s="40" customFormat="1" ht="14.25" customHeight="1" x14ac:dyDescent="0.25">
      <c r="A3442" s="38" t="s">
        <v>213</v>
      </c>
      <c r="B3442" s="38" t="s">
        <v>2326</v>
      </c>
      <c r="C3442" s="38" t="s">
        <v>9203</v>
      </c>
      <c r="D3442" s="38" t="s">
        <v>9204</v>
      </c>
      <c r="E3442" s="38" t="s">
        <v>9205</v>
      </c>
      <c r="F3442" s="38" t="s">
        <v>9206</v>
      </c>
      <c r="G3442" s="38" t="s">
        <v>7661</v>
      </c>
      <c r="H3442" s="38" t="s">
        <v>2665</v>
      </c>
      <c r="I3442" s="39">
        <v>3305.51</v>
      </c>
      <c r="J3442" s="15">
        <f>VLOOKUP(LEFT(B3442,5),[1]Percents!$C:$M,9,FALSE)</f>
        <v>4.4049999999999999E-2</v>
      </c>
      <c r="K3442" s="13">
        <f t="shared" si="54"/>
        <v>145.60771550000001</v>
      </c>
      <c r="L3442" s="22"/>
    </row>
    <row r="3443" spans="1:12" s="40" customFormat="1" ht="14.25" customHeight="1" x14ac:dyDescent="0.25">
      <c r="A3443" s="38" t="s">
        <v>213</v>
      </c>
      <c r="B3443" s="38" t="s">
        <v>9579</v>
      </c>
      <c r="C3443" s="38" t="s">
        <v>9203</v>
      </c>
      <c r="D3443" s="38" t="s">
        <v>9204</v>
      </c>
      <c r="E3443" s="38" t="s">
        <v>9205</v>
      </c>
      <c r="F3443" s="38" t="s">
        <v>9206</v>
      </c>
      <c r="G3443" s="38" t="s">
        <v>7661</v>
      </c>
      <c r="H3443" s="38" t="s">
        <v>2665</v>
      </c>
      <c r="I3443" s="39">
        <v>30840.19</v>
      </c>
      <c r="J3443" s="15">
        <f>VLOOKUP(LEFT(B3443,5),[1]Percents!$C:$M,9,FALSE)</f>
        <v>4.4049999999999999E-2</v>
      </c>
      <c r="K3443" s="13">
        <f t="shared" si="54"/>
        <v>1358.5103694999998</v>
      </c>
      <c r="L3443" s="22"/>
    </row>
    <row r="3444" spans="1:12" s="40" customFormat="1" ht="14.25" customHeight="1" x14ac:dyDescent="0.25">
      <c r="A3444" s="38" t="s">
        <v>213</v>
      </c>
      <c r="B3444" s="38" t="s">
        <v>285</v>
      </c>
      <c r="C3444" s="38" t="s">
        <v>9207</v>
      </c>
      <c r="D3444" s="38" t="s">
        <v>9208</v>
      </c>
      <c r="E3444" s="38" t="s">
        <v>30</v>
      </c>
      <c r="F3444" s="38" t="s">
        <v>9209</v>
      </c>
      <c r="G3444" s="38" t="s">
        <v>8176</v>
      </c>
      <c r="H3444" s="38" t="s">
        <v>2665</v>
      </c>
      <c r="I3444" s="39">
        <v>84020.78</v>
      </c>
      <c r="J3444" s="15">
        <f>VLOOKUP(LEFT(B3444,5),[1]Percents!$C:$M,9,FALSE)</f>
        <v>0</v>
      </c>
      <c r="K3444" s="13">
        <f t="shared" si="54"/>
        <v>0</v>
      </c>
      <c r="L3444" s="22"/>
    </row>
    <row r="3445" spans="1:12" s="40" customFormat="1" ht="14.25" customHeight="1" x14ac:dyDescent="0.25">
      <c r="A3445" s="38" t="s">
        <v>213</v>
      </c>
      <c r="B3445" s="38" t="s">
        <v>232</v>
      </c>
      <c r="C3445" s="38" t="s">
        <v>9758</v>
      </c>
      <c r="D3445" s="38" t="s">
        <v>9759</v>
      </c>
      <c r="E3445" s="38" t="s">
        <v>9760</v>
      </c>
      <c r="F3445" s="38" t="s">
        <v>9761</v>
      </c>
      <c r="G3445" s="38" t="s">
        <v>8076</v>
      </c>
      <c r="H3445" s="38" t="s">
        <v>2665</v>
      </c>
      <c r="I3445" s="39">
        <v>993.44</v>
      </c>
      <c r="J3445" s="15">
        <f>VLOOKUP(LEFT(B3445,5),[1]Percents!$C:$M,9,FALSE)</f>
        <v>0</v>
      </c>
      <c r="K3445" s="13">
        <f t="shared" si="54"/>
        <v>0</v>
      </c>
      <c r="L3445" s="22"/>
    </row>
    <row r="3446" spans="1:12" s="40" customFormat="1" ht="14.25" customHeight="1" x14ac:dyDescent="0.25">
      <c r="A3446" s="38" t="s">
        <v>213</v>
      </c>
      <c r="B3446" s="38" t="s">
        <v>53</v>
      </c>
      <c r="C3446" s="38" t="s">
        <v>10274</v>
      </c>
      <c r="D3446" s="38" t="s">
        <v>10275</v>
      </c>
      <c r="E3446" s="38" t="s">
        <v>10276</v>
      </c>
      <c r="F3446" s="38" t="s">
        <v>10277</v>
      </c>
      <c r="G3446" s="38" t="s">
        <v>7661</v>
      </c>
      <c r="H3446" s="38" t="s">
        <v>2665</v>
      </c>
      <c r="I3446" s="39">
        <v>24782.91</v>
      </c>
      <c r="J3446" s="15">
        <f>VLOOKUP(LEFT(B3446,5),[1]Percents!$C:$M,9,FALSE)</f>
        <v>0</v>
      </c>
      <c r="K3446" s="13">
        <f t="shared" si="54"/>
        <v>0</v>
      </c>
      <c r="L3446" s="22"/>
    </row>
    <row r="3447" spans="1:12" s="40" customFormat="1" ht="14.25" customHeight="1" x14ac:dyDescent="0.25">
      <c r="A3447" s="38" t="s">
        <v>213</v>
      </c>
      <c r="B3447" s="38" t="s">
        <v>94</v>
      </c>
      <c r="C3447" s="38" t="s">
        <v>9210</v>
      </c>
      <c r="D3447" s="38" t="s">
        <v>9211</v>
      </c>
      <c r="E3447" s="38" t="s">
        <v>9212</v>
      </c>
      <c r="F3447" s="38" t="s">
        <v>9213</v>
      </c>
      <c r="G3447" s="38" t="s">
        <v>7661</v>
      </c>
      <c r="H3447" s="38" t="s">
        <v>2665</v>
      </c>
      <c r="I3447" s="39">
        <v>28942.45</v>
      </c>
      <c r="J3447" s="15">
        <f>VLOOKUP(LEFT(B3447,5),[1]Percents!$C:$M,9,FALSE)</f>
        <v>0</v>
      </c>
      <c r="K3447" s="13">
        <f t="shared" si="54"/>
        <v>0</v>
      </c>
      <c r="L3447" s="22"/>
    </row>
    <row r="3448" spans="1:12" s="40" customFormat="1" ht="14.25" customHeight="1" x14ac:dyDescent="0.25">
      <c r="A3448" s="38" t="s">
        <v>243</v>
      </c>
      <c r="B3448" s="38" t="s">
        <v>203</v>
      </c>
      <c r="C3448" s="38" t="s">
        <v>9762</v>
      </c>
      <c r="D3448" s="38" t="s">
        <v>9763</v>
      </c>
      <c r="E3448" s="38" t="s">
        <v>1208</v>
      </c>
      <c r="F3448" s="38" t="s">
        <v>9764</v>
      </c>
      <c r="G3448" s="38" t="s">
        <v>7869</v>
      </c>
      <c r="H3448" s="38" t="s">
        <v>2665</v>
      </c>
      <c r="I3448" s="39">
        <v>39763.769999999997</v>
      </c>
      <c r="J3448" s="15">
        <f>VLOOKUP(LEFT(B3448,5),[1]Percents!$C:$M,9,FALSE)</f>
        <v>0</v>
      </c>
      <c r="K3448" s="13">
        <f t="shared" si="54"/>
        <v>0</v>
      </c>
      <c r="L3448" s="22"/>
    </row>
    <row r="3449" spans="1:12" s="40" customFormat="1" ht="14.25" customHeight="1" x14ac:dyDescent="0.25">
      <c r="A3449" s="38" t="s">
        <v>243</v>
      </c>
      <c r="B3449" s="38" t="s">
        <v>118</v>
      </c>
      <c r="C3449" s="38" t="s">
        <v>9214</v>
      </c>
      <c r="D3449" s="38" t="s">
        <v>9215</v>
      </c>
      <c r="E3449" s="38" t="s">
        <v>760</v>
      </c>
      <c r="F3449" s="38" t="s">
        <v>9216</v>
      </c>
      <c r="G3449" s="38" t="s">
        <v>8180</v>
      </c>
      <c r="H3449" s="38" t="s">
        <v>2665</v>
      </c>
      <c r="I3449" s="39">
        <v>14346.1</v>
      </c>
      <c r="J3449" s="15">
        <f>VLOOKUP(LEFT(B3449,5),[1]Percents!$C:$M,9,FALSE)</f>
        <v>0</v>
      </c>
      <c r="K3449" s="13">
        <f t="shared" si="54"/>
        <v>0</v>
      </c>
      <c r="L3449" s="22"/>
    </row>
    <row r="3450" spans="1:12" s="40" customFormat="1" ht="14.25" customHeight="1" x14ac:dyDescent="0.25">
      <c r="A3450" s="38" t="s">
        <v>213</v>
      </c>
      <c r="B3450" s="38" t="s">
        <v>261</v>
      </c>
      <c r="C3450" s="38" t="s">
        <v>9765</v>
      </c>
      <c r="D3450" s="38" t="s">
        <v>9766</v>
      </c>
      <c r="E3450" s="38" t="s">
        <v>2602</v>
      </c>
      <c r="F3450" s="38" t="s">
        <v>9767</v>
      </c>
      <c r="G3450" s="38" t="s">
        <v>9522</v>
      </c>
      <c r="H3450" s="38" t="s">
        <v>2665</v>
      </c>
      <c r="I3450" s="39">
        <v>1727.65</v>
      </c>
      <c r="J3450" s="15">
        <f>VLOOKUP(LEFT(B3450,5),[1]Percents!$C:$M,9,FALSE)</f>
        <v>4.4049999999999999E-2</v>
      </c>
      <c r="K3450" s="13">
        <f t="shared" si="54"/>
        <v>76.102982499999996</v>
      </c>
      <c r="L3450" s="22"/>
    </row>
    <row r="3451" spans="1:12" s="40" customFormat="1" ht="14.25" customHeight="1" x14ac:dyDescent="0.25">
      <c r="A3451" s="38" t="s">
        <v>213</v>
      </c>
      <c r="B3451" s="38" t="s">
        <v>285</v>
      </c>
      <c r="C3451" s="38" t="s">
        <v>9768</v>
      </c>
      <c r="D3451" s="38" t="s">
        <v>9769</v>
      </c>
      <c r="E3451" s="38" t="s">
        <v>286</v>
      </c>
      <c r="F3451" s="38" t="s">
        <v>9770</v>
      </c>
      <c r="G3451" s="38" t="s">
        <v>9320</v>
      </c>
      <c r="H3451" s="38" t="s">
        <v>2665</v>
      </c>
      <c r="I3451" s="39">
        <v>5921.15</v>
      </c>
      <c r="J3451" s="15">
        <f>VLOOKUP(LEFT(B3451,5),[1]Percents!$C:$M,9,FALSE)</f>
        <v>0</v>
      </c>
      <c r="K3451" s="13">
        <f t="shared" si="54"/>
        <v>0</v>
      </c>
      <c r="L3451" s="22"/>
    </row>
    <row r="3452" spans="1:12" s="40" customFormat="1" ht="14.25" customHeight="1" x14ac:dyDescent="0.25">
      <c r="A3452" s="38" t="s">
        <v>213</v>
      </c>
      <c r="B3452" s="38" t="s">
        <v>21</v>
      </c>
      <c r="C3452" s="38" t="s">
        <v>10893</v>
      </c>
      <c r="D3452" s="38" t="s">
        <v>10894</v>
      </c>
      <c r="E3452" s="38" t="s">
        <v>1155</v>
      </c>
      <c r="F3452" s="38" t="s">
        <v>10895</v>
      </c>
      <c r="G3452" s="38" t="s">
        <v>10896</v>
      </c>
      <c r="H3452" s="38" t="s">
        <v>2665</v>
      </c>
      <c r="I3452" s="39">
        <v>1496.23</v>
      </c>
      <c r="J3452" s="15">
        <f>VLOOKUP(LEFT(B3452,5),[1]Percents!$C:$M,9,FALSE)</f>
        <v>4.4049999999999999E-2</v>
      </c>
      <c r="K3452" s="13">
        <f t="shared" si="54"/>
        <v>65.908931499999994</v>
      </c>
      <c r="L3452" s="22"/>
    </row>
    <row r="3453" spans="1:12" s="40" customFormat="1" ht="14.25" customHeight="1" x14ac:dyDescent="0.25">
      <c r="A3453" s="38" t="s">
        <v>141</v>
      </c>
      <c r="B3453" s="38" t="s">
        <v>306</v>
      </c>
      <c r="C3453" s="38" t="s">
        <v>9771</v>
      </c>
      <c r="D3453" s="38" t="s">
        <v>9772</v>
      </c>
      <c r="E3453" s="38" t="s">
        <v>1007</v>
      </c>
      <c r="F3453" s="38" t="s">
        <v>9773</v>
      </c>
      <c r="G3453" s="38" t="s">
        <v>7869</v>
      </c>
      <c r="H3453" s="38" t="s">
        <v>2665</v>
      </c>
      <c r="I3453" s="39">
        <v>15554.08</v>
      </c>
      <c r="J3453" s="15">
        <f>VLOOKUP(LEFT(B3453,5),[1]Percents!$C:$M,9,FALSE)</f>
        <v>0.64170000000000005</v>
      </c>
      <c r="K3453" s="13">
        <f t="shared" si="54"/>
        <v>9981.0531360000004</v>
      </c>
      <c r="L3453" s="22"/>
    </row>
    <row r="3454" spans="1:12" s="40" customFormat="1" ht="14.25" customHeight="1" x14ac:dyDescent="0.25">
      <c r="A3454" s="38" t="s">
        <v>243</v>
      </c>
      <c r="B3454" s="38" t="s">
        <v>50</v>
      </c>
      <c r="C3454" s="38" t="s">
        <v>9774</v>
      </c>
      <c r="D3454" s="38" t="s">
        <v>9775</v>
      </c>
      <c r="E3454" s="38" t="s">
        <v>32</v>
      </c>
      <c r="F3454" s="38" t="s">
        <v>9776</v>
      </c>
      <c r="G3454" s="38" t="s">
        <v>8076</v>
      </c>
      <c r="H3454" s="38" t="s">
        <v>2665</v>
      </c>
      <c r="I3454" s="39">
        <v>34955.67</v>
      </c>
      <c r="J3454" s="15">
        <f>VLOOKUP(LEFT(B3454,5),[1]Percents!$C:$M,9,FALSE)</f>
        <v>0</v>
      </c>
      <c r="K3454" s="13">
        <f t="shared" si="54"/>
        <v>0</v>
      </c>
      <c r="L3454" s="22"/>
    </row>
    <row r="3455" spans="1:12" s="40" customFormat="1" ht="14.25" customHeight="1" x14ac:dyDescent="0.25">
      <c r="A3455" s="38" t="s">
        <v>213</v>
      </c>
      <c r="B3455" s="38" t="s">
        <v>147</v>
      </c>
      <c r="C3455" s="38" t="s">
        <v>9777</v>
      </c>
      <c r="D3455" s="38" t="s">
        <v>9778</v>
      </c>
      <c r="E3455" s="38" t="s">
        <v>3593</v>
      </c>
      <c r="F3455" s="38" t="s">
        <v>9779</v>
      </c>
      <c r="G3455" s="38" t="s">
        <v>8076</v>
      </c>
      <c r="H3455" s="38" t="s">
        <v>2665</v>
      </c>
      <c r="I3455" s="39">
        <v>51503.54</v>
      </c>
      <c r="J3455" s="15">
        <f>VLOOKUP(LEFT(B3455,5),[1]Percents!$C:$M,9,FALSE)</f>
        <v>0</v>
      </c>
      <c r="K3455" s="13">
        <f t="shared" si="54"/>
        <v>0</v>
      </c>
      <c r="L3455" s="22"/>
    </row>
    <row r="3456" spans="1:12" s="40" customFormat="1" ht="14.25" customHeight="1" x14ac:dyDescent="0.25">
      <c r="A3456" s="38" t="s">
        <v>213</v>
      </c>
      <c r="B3456" s="38" t="s">
        <v>21</v>
      </c>
      <c r="C3456" s="38" t="s">
        <v>9780</v>
      </c>
      <c r="D3456" s="38" t="s">
        <v>9781</v>
      </c>
      <c r="E3456" s="38" t="s">
        <v>2906</v>
      </c>
      <c r="F3456" s="38" t="s">
        <v>9782</v>
      </c>
      <c r="G3456" s="38" t="s">
        <v>7196</v>
      </c>
      <c r="H3456" s="38" t="s">
        <v>2665</v>
      </c>
      <c r="I3456" s="39">
        <v>892.68</v>
      </c>
      <c r="J3456" s="15">
        <f>VLOOKUP(LEFT(B3456,5),[1]Percents!$C:$M,9,FALSE)</f>
        <v>4.4049999999999999E-2</v>
      </c>
      <c r="K3456" s="13">
        <f t="shared" si="54"/>
        <v>39.322553999999997</v>
      </c>
      <c r="L3456" s="22"/>
    </row>
    <row r="3457" spans="1:12" s="40" customFormat="1" ht="14.25" customHeight="1" x14ac:dyDescent="0.25">
      <c r="A3457" s="38" t="s">
        <v>213</v>
      </c>
      <c r="B3457" s="38" t="s">
        <v>145</v>
      </c>
      <c r="C3457" s="38" t="s">
        <v>4448</v>
      </c>
      <c r="D3457" s="38" t="s">
        <v>4449</v>
      </c>
      <c r="E3457" s="38" t="s">
        <v>3767</v>
      </c>
      <c r="F3457" s="38" t="s">
        <v>9783</v>
      </c>
      <c r="G3457" s="38" t="s">
        <v>3534</v>
      </c>
      <c r="H3457" s="38" t="s">
        <v>2665</v>
      </c>
      <c r="I3457" s="39">
        <v>18220.13</v>
      </c>
      <c r="J3457" s="15">
        <f>VLOOKUP(LEFT(B3457,5),[1]Percents!$C:$M,9,FALSE)</f>
        <v>0</v>
      </c>
      <c r="K3457" s="13">
        <f t="shared" si="54"/>
        <v>0</v>
      </c>
      <c r="L3457" s="22"/>
    </row>
    <row r="3458" spans="1:12" s="40" customFormat="1" ht="14.25" customHeight="1" x14ac:dyDescent="0.25">
      <c r="A3458" s="38" t="s">
        <v>213</v>
      </c>
      <c r="B3458" s="38" t="s">
        <v>233</v>
      </c>
      <c r="C3458" s="38" t="s">
        <v>9784</v>
      </c>
      <c r="D3458" s="38" t="s">
        <v>9785</v>
      </c>
      <c r="E3458" s="38" t="s">
        <v>596</v>
      </c>
      <c r="F3458" s="38" t="s">
        <v>9786</v>
      </c>
      <c r="G3458" s="38" t="s">
        <v>8076</v>
      </c>
      <c r="H3458" s="38" t="s">
        <v>2665</v>
      </c>
      <c r="I3458" s="39">
        <v>7871.71</v>
      </c>
      <c r="J3458" s="15">
        <f>VLOOKUP(LEFT(B3458,5),[1]Percents!$C:$M,9,FALSE)</f>
        <v>0</v>
      </c>
      <c r="K3458" s="13">
        <f t="shared" si="54"/>
        <v>0</v>
      </c>
      <c r="L3458" s="22"/>
    </row>
    <row r="3459" spans="1:12" s="40" customFormat="1" ht="14.25" customHeight="1" x14ac:dyDescent="0.25">
      <c r="A3459" s="38" t="s">
        <v>213</v>
      </c>
      <c r="B3459" s="38" t="s">
        <v>233</v>
      </c>
      <c r="C3459" s="38" t="s">
        <v>12698</v>
      </c>
      <c r="D3459" s="38" t="s">
        <v>12699</v>
      </c>
      <c r="E3459" s="38" t="s">
        <v>596</v>
      </c>
      <c r="F3459" s="38" t="s">
        <v>9786</v>
      </c>
      <c r="G3459" s="38" t="s">
        <v>8076</v>
      </c>
      <c r="H3459" s="38" t="s">
        <v>2665</v>
      </c>
      <c r="I3459" s="39">
        <v>579.04999999999995</v>
      </c>
      <c r="J3459" s="15">
        <f>VLOOKUP(LEFT(B3459,5),[1]Percents!$C:$M,9,FALSE)</f>
        <v>0</v>
      </c>
      <c r="K3459" s="13">
        <f t="shared" si="54"/>
        <v>0</v>
      </c>
      <c r="L3459" s="22"/>
    </row>
    <row r="3460" spans="1:12" s="40" customFormat="1" ht="14.25" customHeight="1" x14ac:dyDescent="0.25">
      <c r="A3460" s="38" t="s">
        <v>242</v>
      </c>
      <c r="B3460" s="38" t="s">
        <v>326</v>
      </c>
      <c r="C3460" s="38" t="s">
        <v>9787</v>
      </c>
      <c r="D3460" s="38" t="s">
        <v>9788</v>
      </c>
      <c r="E3460" s="38" t="s">
        <v>4354</v>
      </c>
      <c r="F3460" s="38" t="s">
        <v>9789</v>
      </c>
      <c r="G3460" s="38" t="s">
        <v>5420</v>
      </c>
      <c r="H3460" s="38" t="s">
        <v>2665</v>
      </c>
      <c r="I3460" s="39">
        <v>1450.38</v>
      </c>
      <c r="J3460" s="15">
        <f>VLOOKUP(LEFT(B3460,5),[1]Percents!$C:$M,9,FALSE)</f>
        <v>0</v>
      </c>
      <c r="K3460" s="13">
        <f t="shared" si="54"/>
        <v>0</v>
      </c>
      <c r="L3460" s="22"/>
    </row>
    <row r="3461" spans="1:12" s="40" customFormat="1" ht="14.25" customHeight="1" x14ac:dyDescent="0.25">
      <c r="A3461" s="38" t="s">
        <v>242</v>
      </c>
      <c r="B3461" s="38" t="s">
        <v>326</v>
      </c>
      <c r="C3461" s="38" t="s">
        <v>10278</v>
      </c>
      <c r="D3461" s="38" t="s">
        <v>10279</v>
      </c>
      <c r="E3461" s="38" t="s">
        <v>4354</v>
      </c>
      <c r="F3461" s="38" t="s">
        <v>10280</v>
      </c>
      <c r="G3461" s="38" t="s">
        <v>9320</v>
      </c>
      <c r="H3461" s="38" t="s">
        <v>2665</v>
      </c>
      <c r="I3461" s="39">
        <v>3763.84</v>
      </c>
      <c r="J3461" s="15">
        <f>VLOOKUP(LEFT(B3461,5),[1]Percents!$C:$M,9,FALSE)</f>
        <v>0</v>
      </c>
      <c r="K3461" s="13">
        <f t="shared" si="54"/>
        <v>0</v>
      </c>
      <c r="L3461" s="22"/>
    </row>
    <row r="3462" spans="1:12" s="40" customFormat="1" ht="14.25" customHeight="1" x14ac:dyDescent="0.25">
      <c r="A3462" s="38" t="s">
        <v>213</v>
      </c>
      <c r="B3462" s="38" t="s">
        <v>162</v>
      </c>
      <c r="C3462" s="38" t="s">
        <v>9790</v>
      </c>
      <c r="D3462" s="38" t="s">
        <v>9791</v>
      </c>
      <c r="E3462" s="38" t="s">
        <v>6701</v>
      </c>
      <c r="F3462" s="38" t="s">
        <v>9792</v>
      </c>
      <c r="G3462" s="38" t="s">
        <v>8076</v>
      </c>
      <c r="H3462" s="38" t="s">
        <v>2665</v>
      </c>
      <c r="I3462" s="39">
        <v>2757.79</v>
      </c>
      <c r="J3462" s="15">
        <f>VLOOKUP(LEFT(B3462,5),[1]Percents!$C:$M,9,FALSE)</f>
        <v>4.4049999999999999E-2</v>
      </c>
      <c r="K3462" s="13">
        <f t="shared" si="54"/>
        <v>121.4806495</v>
      </c>
      <c r="L3462" s="22"/>
    </row>
    <row r="3463" spans="1:12" s="40" customFormat="1" ht="14.25" customHeight="1" x14ac:dyDescent="0.25">
      <c r="A3463" s="38" t="s">
        <v>213</v>
      </c>
      <c r="B3463" s="38" t="s">
        <v>233</v>
      </c>
      <c r="C3463" s="38" t="s">
        <v>12019</v>
      </c>
      <c r="D3463" s="38" t="s">
        <v>12020</v>
      </c>
      <c r="E3463" s="38" t="s">
        <v>596</v>
      </c>
      <c r="F3463" s="38" t="s">
        <v>12021</v>
      </c>
      <c r="G3463" s="38" t="s">
        <v>2991</v>
      </c>
      <c r="H3463" s="38" t="s">
        <v>2665</v>
      </c>
      <c r="I3463" s="39">
        <v>5465.28</v>
      </c>
      <c r="J3463" s="15">
        <f>VLOOKUP(LEFT(B3463,5),[1]Percents!$C:$M,9,FALSE)</f>
        <v>0</v>
      </c>
      <c r="K3463" s="13">
        <f t="shared" si="54"/>
        <v>0</v>
      </c>
      <c r="L3463" s="22"/>
    </row>
    <row r="3464" spans="1:12" s="40" customFormat="1" ht="14.25" customHeight="1" x14ac:dyDescent="0.25">
      <c r="A3464" s="38" t="s">
        <v>213</v>
      </c>
      <c r="B3464" s="38" t="s">
        <v>211</v>
      </c>
      <c r="C3464" s="38" t="s">
        <v>2459</v>
      </c>
      <c r="D3464" s="38" t="s">
        <v>981</v>
      </c>
      <c r="E3464" s="38" t="s">
        <v>20</v>
      </c>
      <c r="F3464" s="38" t="s">
        <v>10281</v>
      </c>
      <c r="G3464" s="38" t="s">
        <v>1715</v>
      </c>
      <c r="H3464" s="38" t="s">
        <v>2665</v>
      </c>
      <c r="I3464" s="39">
        <v>46692.44</v>
      </c>
      <c r="J3464" s="15">
        <f>VLOOKUP(LEFT(B3464,5),[1]Percents!$C:$M,9,FALSE)</f>
        <v>0</v>
      </c>
      <c r="K3464" s="13">
        <f t="shared" si="54"/>
        <v>0</v>
      </c>
      <c r="L3464" s="22"/>
    </row>
    <row r="3465" spans="1:12" s="40" customFormat="1" ht="14.25" customHeight="1" x14ac:dyDescent="0.25">
      <c r="A3465" s="38" t="s">
        <v>213</v>
      </c>
      <c r="B3465" s="38" t="s">
        <v>919</v>
      </c>
      <c r="C3465" s="38" t="s">
        <v>2660</v>
      </c>
      <c r="D3465" s="38" t="s">
        <v>2661</v>
      </c>
      <c r="E3465" s="38" t="s">
        <v>920</v>
      </c>
      <c r="F3465" s="38" t="s">
        <v>10282</v>
      </c>
      <c r="G3465" s="38" t="s">
        <v>1851</v>
      </c>
      <c r="H3465" s="38" t="s">
        <v>2665</v>
      </c>
      <c r="I3465" s="39">
        <v>15355.61</v>
      </c>
      <c r="J3465" s="15">
        <f>VLOOKUP(LEFT(B3465,5),[1]Percents!$C:$M,9,FALSE)</f>
        <v>0</v>
      </c>
      <c r="K3465" s="13">
        <f t="shared" si="54"/>
        <v>0</v>
      </c>
      <c r="L3465" s="22"/>
    </row>
    <row r="3466" spans="1:12" s="40" customFormat="1" ht="14.25" customHeight="1" x14ac:dyDescent="0.25">
      <c r="A3466" s="38" t="s">
        <v>213</v>
      </c>
      <c r="B3466" s="38" t="s">
        <v>79</v>
      </c>
      <c r="C3466" s="38" t="s">
        <v>10283</v>
      </c>
      <c r="D3466" s="38" t="s">
        <v>10284</v>
      </c>
      <c r="E3466" s="38" t="s">
        <v>476</v>
      </c>
      <c r="F3466" s="38" t="s">
        <v>10285</v>
      </c>
      <c r="G3466" s="38" t="s">
        <v>3168</v>
      </c>
      <c r="H3466" s="38" t="s">
        <v>2665</v>
      </c>
      <c r="I3466" s="39">
        <v>43094.89</v>
      </c>
      <c r="J3466" s="15">
        <f>VLOOKUP(LEFT(B3466,5),[1]Percents!$C:$M,9,FALSE)</f>
        <v>0</v>
      </c>
      <c r="K3466" s="13">
        <f t="shared" si="54"/>
        <v>0</v>
      </c>
      <c r="L3466" s="22"/>
    </row>
    <row r="3467" spans="1:12" s="40" customFormat="1" ht="14.25" customHeight="1" x14ac:dyDescent="0.25">
      <c r="A3467" s="38" t="s">
        <v>66</v>
      </c>
      <c r="B3467" s="38" t="s">
        <v>3520</v>
      </c>
      <c r="C3467" s="38" t="s">
        <v>10286</v>
      </c>
      <c r="D3467" s="38" t="s">
        <v>10287</v>
      </c>
      <c r="E3467" s="38" t="s">
        <v>2656</v>
      </c>
      <c r="F3467" s="38" t="s">
        <v>10288</v>
      </c>
      <c r="G3467" s="38" t="s">
        <v>9941</v>
      </c>
      <c r="H3467" s="38" t="s">
        <v>2665</v>
      </c>
      <c r="I3467" s="39">
        <v>289077.18</v>
      </c>
      <c r="J3467" s="15">
        <f>VLOOKUP(LEFT(B3467,5),[1]Percents!$C:$M,9,FALSE)</f>
        <v>0</v>
      </c>
      <c r="K3467" s="13">
        <f t="shared" si="54"/>
        <v>0</v>
      </c>
      <c r="L3467" s="22"/>
    </row>
    <row r="3468" spans="1:12" s="40" customFormat="1" ht="14.25" customHeight="1" x14ac:dyDescent="0.25">
      <c r="A3468" s="38" t="s">
        <v>65</v>
      </c>
      <c r="B3468" s="38" t="s">
        <v>316</v>
      </c>
      <c r="C3468" s="38" t="s">
        <v>10289</v>
      </c>
      <c r="D3468" s="38" t="s">
        <v>10290</v>
      </c>
      <c r="E3468" s="38" t="s">
        <v>10291</v>
      </c>
      <c r="F3468" s="38" t="s">
        <v>10292</v>
      </c>
      <c r="G3468" s="38" t="s">
        <v>3168</v>
      </c>
      <c r="H3468" s="38" t="s">
        <v>2665</v>
      </c>
      <c r="I3468" s="39">
        <v>7547.28</v>
      </c>
      <c r="J3468" s="15">
        <f>VLOOKUP(LEFT(B3468,5),[1]Percents!$C:$M,9,FALSE)</f>
        <v>0</v>
      </c>
      <c r="K3468" s="13">
        <f t="shared" si="54"/>
        <v>0</v>
      </c>
      <c r="L3468" s="22"/>
    </row>
    <row r="3469" spans="1:12" s="40" customFormat="1" ht="14.25" customHeight="1" x14ac:dyDescent="0.25">
      <c r="A3469" s="38" t="s">
        <v>213</v>
      </c>
      <c r="B3469" s="38" t="s">
        <v>79</v>
      </c>
      <c r="C3469" s="38" t="s">
        <v>10293</v>
      </c>
      <c r="D3469" s="38" t="s">
        <v>10294</v>
      </c>
      <c r="E3469" s="38" t="s">
        <v>476</v>
      </c>
      <c r="F3469" s="38" t="s">
        <v>10295</v>
      </c>
      <c r="G3469" s="38" t="s">
        <v>3168</v>
      </c>
      <c r="H3469" s="38" t="s">
        <v>2665</v>
      </c>
      <c r="I3469" s="39">
        <v>17993.439999999999</v>
      </c>
      <c r="J3469" s="15">
        <f>VLOOKUP(LEFT(B3469,5),[1]Percents!$C:$M,9,FALSE)</f>
        <v>0</v>
      </c>
      <c r="K3469" s="13">
        <f t="shared" si="54"/>
        <v>0</v>
      </c>
      <c r="L3469" s="22"/>
    </row>
    <row r="3470" spans="1:12" s="40" customFormat="1" ht="14.25" customHeight="1" x14ac:dyDescent="0.25">
      <c r="A3470" s="38" t="s">
        <v>213</v>
      </c>
      <c r="B3470" s="38" t="s">
        <v>148</v>
      </c>
      <c r="C3470" s="38" t="s">
        <v>10296</v>
      </c>
      <c r="D3470" s="38" t="s">
        <v>10297</v>
      </c>
      <c r="E3470" s="38" t="s">
        <v>3175</v>
      </c>
      <c r="F3470" s="38" t="s">
        <v>10298</v>
      </c>
      <c r="G3470" s="38" t="s">
        <v>7869</v>
      </c>
      <c r="H3470" s="38" t="s">
        <v>2665</v>
      </c>
      <c r="I3470" s="39">
        <v>12071.49</v>
      </c>
      <c r="J3470" s="15">
        <f>VLOOKUP(LEFT(B3470,5),[1]Percents!$C:$M,9,FALSE)</f>
        <v>4.4049999999999999E-2</v>
      </c>
      <c r="K3470" s="13">
        <f t="shared" si="54"/>
        <v>531.74913449999997</v>
      </c>
      <c r="L3470" s="22"/>
    </row>
    <row r="3471" spans="1:12" s="40" customFormat="1" ht="14.25" customHeight="1" x14ac:dyDescent="0.25">
      <c r="A3471" s="38" t="s">
        <v>213</v>
      </c>
      <c r="B3471" s="38" t="s">
        <v>79</v>
      </c>
      <c r="C3471" s="38" t="s">
        <v>10299</v>
      </c>
      <c r="D3471" s="38" t="s">
        <v>10300</v>
      </c>
      <c r="E3471" s="38" t="s">
        <v>476</v>
      </c>
      <c r="F3471" s="38" t="s">
        <v>10301</v>
      </c>
      <c r="G3471" s="38" t="s">
        <v>4685</v>
      </c>
      <c r="H3471" s="38" t="s">
        <v>2665</v>
      </c>
      <c r="I3471" s="39">
        <v>7824.8399999999992</v>
      </c>
      <c r="J3471" s="15">
        <f>VLOOKUP(LEFT(B3471,5),[1]Percents!$C:$M,9,FALSE)</f>
        <v>0</v>
      </c>
      <c r="K3471" s="13">
        <f t="shared" si="54"/>
        <v>0</v>
      </c>
      <c r="L3471" s="22"/>
    </row>
    <row r="3472" spans="1:12" s="40" customFormat="1" ht="14.25" customHeight="1" x14ac:dyDescent="0.25">
      <c r="A3472" s="38" t="s">
        <v>213</v>
      </c>
      <c r="B3472" s="38" t="s">
        <v>79</v>
      </c>
      <c r="C3472" s="38" t="s">
        <v>10302</v>
      </c>
      <c r="D3472" s="38" t="s">
        <v>10303</v>
      </c>
      <c r="E3472" s="38" t="s">
        <v>476</v>
      </c>
      <c r="F3472" s="38" t="s">
        <v>10304</v>
      </c>
      <c r="G3472" s="38" t="s">
        <v>3168</v>
      </c>
      <c r="H3472" s="38" t="s">
        <v>2665</v>
      </c>
      <c r="I3472" s="39">
        <v>6904.24</v>
      </c>
      <c r="J3472" s="15">
        <f>VLOOKUP(LEFT(B3472,5),[1]Percents!$C:$M,9,FALSE)</f>
        <v>0</v>
      </c>
      <c r="K3472" s="13">
        <f t="shared" si="54"/>
        <v>0</v>
      </c>
      <c r="L3472" s="22"/>
    </row>
    <row r="3473" spans="1:12" s="40" customFormat="1" ht="14.25" customHeight="1" x14ac:dyDescent="0.25">
      <c r="A3473" s="38" t="s">
        <v>213</v>
      </c>
      <c r="B3473" s="38" t="s">
        <v>79</v>
      </c>
      <c r="C3473" s="38" t="s">
        <v>10305</v>
      </c>
      <c r="D3473" s="38" t="s">
        <v>10306</v>
      </c>
      <c r="E3473" s="38" t="s">
        <v>476</v>
      </c>
      <c r="F3473" s="38" t="s">
        <v>10307</v>
      </c>
      <c r="G3473" s="38" t="s">
        <v>3168</v>
      </c>
      <c r="H3473" s="38" t="s">
        <v>2665</v>
      </c>
      <c r="I3473" s="39">
        <v>10364.64</v>
      </c>
      <c r="J3473" s="15">
        <f>VLOOKUP(LEFT(B3473,5),[1]Percents!$C:$M,9,FALSE)</f>
        <v>0</v>
      </c>
      <c r="K3473" s="13">
        <f t="shared" si="54"/>
        <v>0</v>
      </c>
      <c r="L3473" s="22"/>
    </row>
    <row r="3474" spans="1:12" s="40" customFormat="1" ht="14.25" customHeight="1" x14ac:dyDescent="0.25">
      <c r="A3474" s="38" t="s">
        <v>213</v>
      </c>
      <c r="B3474" s="38" t="s">
        <v>145</v>
      </c>
      <c r="C3474" s="38" t="s">
        <v>10308</v>
      </c>
      <c r="D3474" s="38" t="s">
        <v>10309</v>
      </c>
      <c r="E3474" s="38" t="s">
        <v>2946</v>
      </c>
      <c r="F3474" s="38" t="s">
        <v>10310</v>
      </c>
      <c r="G3474" s="38" t="s">
        <v>8650</v>
      </c>
      <c r="H3474" s="38" t="s">
        <v>2665</v>
      </c>
      <c r="I3474" s="39">
        <v>34180.129999999997</v>
      </c>
      <c r="J3474" s="15">
        <f>VLOOKUP(LEFT(B3474,5),[1]Percents!$C:$M,9,FALSE)</f>
        <v>0</v>
      </c>
      <c r="K3474" s="13">
        <f t="shared" si="54"/>
        <v>0</v>
      </c>
      <c r="L3474" s="22"/>
    </row>
    <row r="3475" spans="1:12" s="40" customFormat="1" ht="14.25" customHeight="1" x14ac:dyDescent="0.25">
      <c r="A3475" s="38" t="s">
        <v>243</v>
      </c>
      <c r="B3475" s="38" t="s">
        <v>2543</v>
      </c>
      <c r="C3475" s="38" t="s">
        <v>12022</v>
      </c>
      <c r="D3475" s="38" t="s">
        <v>12023</v>
      </c>
      <c r="E3475" s="38" t="s">
        <v>3487</v>
      </c>
      <c r="F3475" s="38" t="s">
        <v>12024</v>
      </c>
      <c r="G3475" s="38" t="s">
        <v>9320</v>
      </c>
      <c r="H3475" s="38" t="s">
        <v>2665</v>
      </c>
      <c r="I3475" s="39">
        <v>168.37</v>
      </c>
      <c r="J3475" s="15">
        <f>VLOOKUP(LEFT(B3475,5),[1]Percents!$C:$M,9,FALSE)</f>
        <v>0</v>
      </c>
      <c r="K3475" s="13">
        <f t="shared" si="54"/>
        <v>0</v>
      </c>
      <c r="L3475" s="22"/>
    </row>
    <row r="3476" spans="1:12" s="40" customFormat="1" ht="14.25" customHeight="1" x14ac:dyDescent="0.25">
      <c r="A3476" s="38" t="s">
        <v>10151</v>
      </c>
      <c r="B3476" s="38" t="s">
        <v>10152</v>
      </c>
      <c r="C3476" s="38" t="s">
        <v>10311</v>
      </c>
      <c r="D3476" s="38" t="s">
        <v>10312</v>
      </c>
      <c r="E3476" s="38" t="s">
        <v>10313</v>
      </c>
      <c r="F3476" s="38" t="s">
        <v>10314</v>
      </c>
      <c r="G3476" s="38" t="s">
        <v>6572</v>
      </c>
      <c r="H3476" s="38" t="s">
        <v>2665</v>
      </c>
      <c r="I3476" s="39">
        <v>841.55</v>
      </c>
      <c r="J3476" s="15">
        <f>VLOOKUP(LEFT(B3476,5),[1]Percents!$C:$M,9,FALSE)</f>
        <v>0</v>
      </c>
      <c r="K3476" s="13">
        <f t="shared" si="54"/>
        <v>0</v>
      </c>
      <c r="L3476" s="22"/>
    </row>
    <row r="3477" spans="1:12" s="40" customFormat="1" ht="14.25" customHeight="1" x14ac:dyDescent="0.25">
      <c r="A3477" s="38" t="s">
        <v>213</v>
      </c>
      <c r="B3477" s="38" t="s">
        <v>226</v>
      </c>
      <c r="C3477" s="38" t="s">
        <v>10315</v>
      </c>
      <c r="D3477" s="38" t="s">
        <v>10316</v>
      </c>
      <c r="E3477" s="38" t="s">
        <v>251</v>
      </c>
      <c r="F3477" s="38" t="s">
        <v>10317</v>
      </c>
      <c r="G3477" s="38" t="s">
        <v>8589</v>
      </c>
      <c r="H3477" s="38" t="s">
        <v>2665</v>
      </c>
      <c r="I3477" s="39">
        <v>8500.66</v>
      </c>
      <c r="J3477" s="15">
        <f>VLOOKUP(LEFT(B3477,5),[1]Percents!$C:$M,9,FALSE)</f>
        <v>0</v>
      </c>
      <c r="K3477" s="13">
        <f t="shared" si="54"/>
        <v>0</v>
      </c>
      <c r="L3477" s="22"/>
    </row>
    <row r="3478" spans="1:12" s="40" customFormat="1" ht="14.25" customHeight="1" x14ac:dyDescent="0.25">
      <c r="A3478" s="38" t="s">
        <v>213</v>
      </c>
      <c r="B3478" s="38" t="s">
        <v>79</v>
      </c>
      <c r="C3478" s="38" t="s">
        <v>8029</v>
      </c>
      <c r="D3478" s="38" t="s">
        <v>8030</v>
      </c>
      <c r="E3478" s="38" t="s">
        <v>8031</v>
      </c>
      <c r="F3478" s="38" t="s">
        <v>10318</v>
      </c>
      <c r="G3478" s="38" t="s">
        <v>5420</v>
      </c>
      <c r="H3478" s="38" t="s">
        <v>2665</v>
      </c>
      <c r="I3478" s="39">
        <v>13789.47</v>
      </c>
      <c r="J3478" s="15">
        <f>VLOOKUP(LEFT(B3478,5),[1]Percents!$C:$M,9,FALSE)</f>
        <v>0</v>
      </c>
      <c r="K3478" s="13">
        <f t="shared" si="54"/>
        <v>0</v>
      </c>
      <c r="L3478" s="22"/>
    </row>
    <row r="3479" spans="1:12" s="40" customFormat="1" ht="14.25" customHeight="1" x14ac:dyDescent="0.25">
      <c r="A3479" s="38" t="s">
        <v>242</v>
      </c>
      <c r="B3479" s="38" t="s">
        <v>122</v>
      </c>
      <c r="C3479" s="38" t="s">
        <v>10897</v>
      </c>
      <c r="D3479" s="38" t="s">
        <v>10898</v>
      </c>
      <c r="E3479" s="38" t="s">
        <v>10899</v>
      </c>
      <c r="F3479" s="38" t="s">
        <v>10318</v>
      </c>
      <c r="G3479" s="38" t="s">
        <v>8589</v>
      </c>
      <c r="H3479" s="38" t="s">
        <v>2665</v>
      </c>
      <c r="I3479" s="39">
        <v>29404.49</v>
      </c>
      <c r="J3479" s="15">
        <f>VLOOKUP(LEFT(B3479,5),[1]Percents!$C:$M,9,FALSE)</f>
        <v>0</v>
      </c>
      <c r="K3479" s="13">
        <f t="shared" si="54"/>
        <v>0</v>
      </c>
      <c r="L3479" s="22"/>
    </row>
    <row r="3480" spans="1:12" s="40" customFormat="1" ht="14.25" customHeight="1" x14ac:dyDescent="0.25">
      <c r="A3480" s="38" t="s">
        <v>141</v>
      </c>
      <c r="B3480" s="38" t="s">
        <v>43</v>
      </c>
      <c r="C3480" s="38" t="s">
        <v>10319</v>
      </c>
      <c r="D3480" s="38" t="s">
        <v>10320</v>
      </c>
      <c r="E3480" s="38" t="s">
        <v>10321</v>
      </c>
      <c r="F3480" s="38" t="s">
        <v>10322</v>
      </c>
      <c r="G3480" s="38" t="s">
        <v>10323</v>
      </c>
      <c r="H3480" s="38" t="s">
        <v>2665</v>
      </c>
      <c r="I3480" s="39">
        <v>3422.43</v>
      </c>
      <c r="J3480" s="15">
        <f>VLOOKUP(LEFT(B3480,5),[1]Percents!$C:$M,9,FALSE)</f>
        <v>0.64170000000000005</v>
      </c>
      <c r="K3480" s="13">
        <f t="shared" si="54"/>
        <v>2196.173331</v>
      </c>
      <c r="L3480" s="22"/>
    </row>
    <row r="3481" spans="1:12" s="40" customFormat="1" ht="14.25" customHeight="1" x14ac:dyDescent="0.25">
      <c r="A3481" s="38" t="s">
        <v>213</v>
      </c>
      <c r="B3481" s="38" t="s">
        <v>3198</v>
      </c>
      <c r="C3481" s="38" t="s">
        <v>10605</v>
      </c>
      <c r="D3481" s="38" t="s">
        <v>10606</v>
      </c>
      <c r="E3481" s="38" t="s">
        <v>3199</v>
      </c>
      <c r="F3481" s="38" t="s">
        <v>10607</v>
      </c>
      <c r="G3481" s="38" t="s">
        <v>8589</v>
      </c>
      <c r="H3481" s="38" t="s">
        <v>2665</v>
      </c>
      <c r="I3481" s="39">
        <v>8120.23</v>
      </c>
      <c r="J3481" s="15">
        <f>VLOOKUP(LEFT(B3481,5),[1]Percents!$C:$M,9,FALSE)</f>
        <v>0</v>
      </c>
      <c r="K3481" s="13">
        <f t="shared" si="54"/>
        <v>0</v>
      </c>
      <c r="L3481" s="22"/>
    </row>
    <row r="3482" spans="1:12" s="40" customFormat="1" ht="14.25" customHeight="1" x14ac:dyDescent="0.25">
      <c r="A3482" s="38" t="s">
        <v>213</v>
      </c>
      <c r="B3482" s="38" t="s">
        <v>166</v>
      </c>
      <c r="C3482" s="38" t="s">
        <v>10608</v>
      </c>
      <c r="D3482" s="38" t="s">
        <v>10609</v>
      </c>
      <c r="E3482" s="38" t="s">
        <v>5713</v>
      </c>
      <c r="F3482" s="38" t="s">
        <v>10610</v>
      </c>
      <c r="G3482" s="38" t="s">
        <v>7196</v>
      </c>
      <c r="H3482" s="38" t="s">
        <v>2665</v>
      </c>
      <c r="I3482" s="39">
        <v>12666.67</v>
      </c>
      <c r="J3482" s="15">
        <f>VLOOKUP(LEFT(B3482,5),[1]Percents!$C:$M,9,FALSE)</f>
        <v>4.4049999999999999E-2</v>
      </c>
      <c r="K3482" s="13">
        <f t="shared" si="54"/>
        <v>557.96681349999994</v>
      </c>
      <c r="L3482" s="22"/>
    </row>
    <row r="3483" spans="1:12" s="40" customFormat="1" ht="14.25" customHeight="1" x14ac:dyDescent="0.25">
      <c r="A3483" s="38" t="s">
        <v>213</v>
      </c>
      <c r="B3483" s="38" t="s">
        <v>285</v>
      </c>
      <c r="C3483" s="38" t="s">
        <v>10611</v>
      </c>
      <c r="D3483" s="38" t="s">
        <v>10612</v>
      </c>
      <c r="E3483" s="38" t="s">
        <v>286</v>
      </c>
      <c r="F3483" s="38" t="s">
        <v>10613</v>
      </c>
      <c r="G3483" s="38" t="s">
        <v>8589</v>
      </c>
      <c r="H3483" s="38" t="s">
        <v>2665</v>
      </c>
      <c r="I3483" s="39">
        <v>7673.86</v>
      </c>
      <c r="J3483" s="15">
        <f>VLOOKUP(LEFT(B3483,5),[1]Percents!$C:$M,9,FALSE)</f>
        <v>0</v>
      </c>
      <c r="K3483" s="13">
        <f t="shared" si="54"/>
        <v>0</v>
      </c>
      <c r="L3483" s="22"/>
    </row>
    <row r="3484" spans="1:12" s="40" customFormat="1" ht="14.25" customHeight="1" x14ac:dyDescent="0.25">
      <c r="A3484" s="38" t="s">
        <v>243</v>
      </c>
      <c r="B3484" s="38" t="s">
        <v>674</v>
      </c>
      <c r="C3484" s="38" t="s">
        <v>10324</v>
      </c>
      <c r="D3484" s="38" t="s">
        <v>10325</v>
      </c>
      <c r="E3484" s="38" t="s">
        <v>113</v>
      </c>
      <c r="F3484" s="38" t="s">
        <v>10326</v>
      </c>
      <c r="G3484" s="38" t="s">
        <v>10327</v>
      </c>
      <c r="H3484" s="38" t="s">
        <v>2665</v>
      </c>
      <c r="I3484" s="39">
        <v>92575.51</v>
      </c>
      <c r="J3484" s="15">
        <f>VLOOKUP(LEFT(B3484,5),[1]Percents!$C:$M,9,FALSE)</f>
        <v>0</v>
      </c>
      <c r="K3484" s="13">
        <f t="shared" si="54"/>
        <v>0</v>
      </c>
      <c r="L3484" s="22"/>
    </row>
    <row r="3485" spans="1:12" s="40" customFormat="1" ht="14.25" customHeight="1" x14ac:dyDescent="0.25">
      <c r="A3485" s="38" t="s">
        <v>243</v>
      </c>
      <c r="B3485" s="38" t="s">
        <v>118</v>
      </c>
      <c r="C3485" s="38" t="s">
        <v>11525</v>
      </c>
      <c r="D3485" s="38" t="s">
        <v>11526</v>
      </c>
      <c r="E3485" s="38" t="s">
        <v>119</v>
      </c>
      <c r="F3485" s="38" t="s">
        <v>11527</v>
      </c>
      <c r="G3485" s="38" t="s">
        <v>9941</v>
      </c>
      <c r="H3485" s="38" t="s">
        <v>2665</v>
      </c>
      <c r="I3485" s="39">
        <v>1358.41</v>
      </c>
      <c r="J3485" s="15">
        <f>VLOOKUP(LEFT(B3485,5),[1]Percents!$C:$M,9,FALSE)</f>
        <v>0</v>
      </c>
      <c r="K3485" s="13">
        <f t="shared" si="54"/>
        <v>0</v>
      </c>
      <c r="L3485" s="22"/>
    </row>
    <row r="3486" spans="1:12" s="40" customFormat="1" ht="14.25" customHeight="1" x14ac:dyDescent="0.25">
      <c r="A3486" s="38" t="s">
        <v>243</v>
      </c>
      <c r="B3486" s="38" t="s">
        <v>118</v>
      </c>
      <c r="C3486" s="38" t="s">
        <v>12700</v>
      </c>
      <c r="D3486" s="38" t="s">
        <v>12701</v>
      </c>
      <c r="E3486" s="38" t="s">
        <v>510</v>
      </c>
      <c r="F3486" s="38" t="s">
        <v>11527</v>
      </c>
      <c r="G3486" s="38" t="s">
        <v>9941</v>
      </c>
      <c r="H3486" s="38" t="s">
        <v>2665</v>
      </c>
      <c r="I3486" s="39">
        <v>874.53</v>
      </c>
      <c r="J3486" s="15">
        <f>VLOOKUP(LEFT(B3486,5),[1]Percents!$C:$M,9,FALSE)</f>
        <v>0</v>
      </c>
      <c r="K3486" s="13">
        <f t="shared" ref="K3486:K3549" si="55">+J3486*I3486</f>
        <v>0</v>
      </c>
      <c r="L3486" s="22"/>
    </row>
    <row r="3487" spans="1:12" s="40" customFormat="1" ht="14.25" customHeight="1" x14ac:dyDescent="0.25">
      <c r="A3487" s="38" t="s">
        <v>242</v>
      </c>
      <c r="B3487" s="38" t="s">
        <v>325</v>
      </c>
      <c r="C3487" s="38" t="s">
        <v>12344</v>
      </c>
      <c r="D3487" s="38" t="s">
        <v>12345</v>
      </c>
      <c r="E3487" s="38" t="s">
        <v>359</v>
      </c>
      <c r="F3487" s="38" t="s">
        <v>12346</v>
      </c>
      <c r="G3487" s="38" t="s">
        <v>7869</v>
      </c>
      <c r="H3487" s="38" t="s">
        <v>2665</v>
      </c>
      <c r="I3487" s="39">
        <v>3130.44</v>
      </c>
      <c r="J3487" s="15">
        <f>VLOOKUP(LEFT(B3487,5),[1]Percents!$C:$M,9,FALSE)</f>
        <v>0</v>
      </c>
      <c r="K3487" s="13">
        <f t="shared" si="55"/>
        <v>0</v>
      </c>
      <c r="L3487" s="22"/>
    </row>
    <row r="3488" spans="1:12" s="40" customFormat="1" ht="14.25" customHeight="1" x14ac:dyDescent="0.25">
      <c r="A3488" s="38" t="s">
        <v>243</v>
      </c>
      <c r="B3488" s="38" t="s">
        <v>290</v>
      </c>
      <c r="C3488" s="38" t="s">
        <v>11528</v>
      </c>
      <c r="D3488" s="38" t="s">
        <v>11529</v>
      </c>
      <c r="E3488" s="38" t="s">
        <v>44</v>
      </c>
      <c r="F3488" s="38" t="s">
        <v>10902</v>
      </c>
      <c r="G3488" s="38" t="s">
        <v>10903</v>
      </c>
      <c r="H3488" s="38" t="s">
        <v>2665</v>
      </c>
      <c r="I3488" s="39">
        <v>2468</v>
      </c>
      <c r="J3488" s="15">
        <f>VLOOKUP(LEFT(B3488,5),[1]Percents!$C:$M,9,FALSE)</f>
        <v>0</v>
      </c>
      <c r="K3488" s="13">
        <f t="shared" si="55"/>
        <v>0</v>
      </c>
      <c r="L3488" s="22"/>
    </row>
    <row r="3489" spans="1:12" s="40" customFormat="1" ht="14.25" customHeight="1" x14ac:dyDescent="0.25">
      <c r="A3489" s="38" t="s">
        <v>243</v>
      </c>
      <c r="B3489" s="38" t="s">
        <v>290</v>
      </c>
      <c r="C3489" s="38" t="s">
        <v>10900</v>
      </c>
      <c r="D3489" s="38" t="s">
        <v>10901</v>
      </c>
      <c r="E3489" s="38" t="s">
        <v>206</v>
      </c>
      <c r="F3489" s="38" t="s">
        <v>10902</v>
      </c>
      <c r="G3489" s="38" t="s">
        <v>10903</v>
      </c>
      <c r="H3489" s="38" t="s">
        <v>2665</v>
      </c>
      <c r="I3489" s="39">
        <v>13958.3</v>
      </c>
      <c r="J3489" s="15">
        <f>VLOOKUP(LEFT(B3489,5),[1]Percents!$C:$M,9,FALSE)</f>
        <v>0</v>
      </c>
      <c r="K3489" s="13">
        <f t="shared" si="55"/>
        <v>0</v>
      </c>
      <c r="L3489" s="22"/>
    </row>
    <row r="3490" spans="1:12" s="40" customFormat="1" ht="14.25" customHeight="1" x14ac:dyDescent="0.25">
      <c r="A3490" s="38" t="s">
        <v>243</v>
      </c>
      <c r="B3490" s="38" t="s">
        <v>50</v>
      </c>
      <c r="C3490" s="38" t="s">
        <v>10904</v>
      </c>
      <c r="D3490" s="38" t="s">
        <v>10905</v>
      </c>
      <c r="E3490" s="38" t="s">
        <v>32</v>
      </c>
      <c r="F3490" s="38" t="s">
        <v>10902</v>
      </c>
      <c r="G3490" s="38" t="s">
        <v>10903</v>
      </c>
      <c r="H3490" s="38" t="s">
        <v>2665</v>
      </c>
      <c r="I3490" s="39">
        <v>1685.47</v>
      </c>
      <c r="J3490" s="15">
        <f>VLOOKUP(LEFT(B3490,5),[1]Percents!$C:$M,9,FALSE)</f>
        <v>0</v>
      </c>
      <c r="K3490" s="13">
        <f t="shared" si="55"/>
        <v>0</v>
      </c>
      <c r="L3490" s="22"/>
    </row>
    <row r="3491" spans="1:12" s="40" customFormat="1" ht="14.25" customHeight="1" x14ac:dyDescent="0.25">
      <c r="A3491" s="38" t="s">
        <v>146</v>
      </c>
      <c r="B3491" s="38" t="s">
        <v>304</v>
      </c>
      <c r="C3491" s="38" t="s">
        <v>11227</v>
      </c>
      <c r="D3491" s="38" t="s">
        <v>11228</v>
      </c>
      <c r="E3491" s="38" t="s">
        <v>11229</v>
      </c>
      <c r="F3491" s="38" t="s">
        <v>11230</v>
      </c>
      <c r="G3491" s="38" t="s">
        <v>9320</v>
      </c>
      <c r="H3491" s="38" t="s">
        <v>2665</v>
      </c>
      <c r="I3491" s="39">
        <v>270.92</v>
      </c>
      <c r="J3491" s="15">
        <f>VLOOKUP(LEFT(B3491,5),[1]Percents!$C:$M,9,FALSE)</f>
        <v>0</v>
      </c>
      <c r="K3491" s="13">
        <f t="shared" si="55"/>
        <v>0</v>
      </c>
      <c r="L3491" s="22"/>
    </row>
    <row r="3492" spans="1:12" s="40" customFormat="1" ht="14.25" customHeight="1" x14ac:dyDescent="0.25">
      <c r="A3492" s="38" t="s">
        <v>243</v>
      </c>
      <c r="B3492" s="38" t="s">
        <v>290</v>
      </c>
      <c r="C3492" s="38" t="s">
        <v>11231</v>
      </c>
      <c r="D3492" s="38" t="s">
        <v>11232</v>
      </c>
      <c r="E3492" s="38" t="s">
        <v>4520</v>
      </c>
      <c r="F3492" s="38" t="s">
        <v>11233</v>
      </c>
      <c r="G3492" s="38" t="s">
        <v>7869</v>
      </c>
      <c r="H3492" s="38" t="s">
        <v>2665</v>
      </c>
      <c r="I3492" s="39">
        <v>10563.12</v>
      </c>
      <c r="J3492" s="15">
        <f>VLOOKUP(LEFT(B3492,5),[1]Percents!$C:$M,9,FALSE)</f>
        <v>0</v>
      </c>
      <c r="K3492" s="13">
        <f t="shared" si="55"/>
        <v>0</v>
      </c>
      <c r="L3492" s="22"/>
    </row>
    <row r="3493" spans="1:12" s="40" customFormat="1" ht="14.25" customHeight="1" x14ac:dyDescent="0.25">
      <c r="A3493" s="38" t="s">
        <v>66</v>
      </c>
      <c r="B3493" s="38" t="s">
        <v>317</v>
      </c>
      <c r="C3493" s="38" t="s">
        <v>9114</v>
      </c>
      <c r="D3493" s="38" t="s">
        <v>9115</v>
      </c>
      <c r="E3493" s="38" t="s">
        <v>9116</v>
      </c>
      <c r="F3493" s="38" t="s">
        <v>10614</v>
      </c>
      <c r="G3493" s="38" t="s">
        <v>3168</v>
      </c>
      <c r="H3493" s="38" t="s">
        <v>2665</v>
      </c>
      <c r="I3493" s="39">
        <v>10080.030000000001</v>
      </c>
      <c r="J3493" s="15">
        <f>VLOOKUP(LEFT(B3493,5),[1]Percents!$C:$M,9,FALSE)</f>
        <v>0</v>
      </c>
      <c r="K3493" s="13">
        <f t="shared" si="55"/>
        <v>0</v>
      </c>
      <c r="L3493" s="22"/>
    </row>
    <row r="3494" spans="1:12" s="40" customFormat="1" ht="14.25" customHeight="1" x14ac:dyDescent="0.25">
      <c r="A3494" s="38" t="s">
        <v>141</v>
      </c>
      <c r="B3494" s="38" t="s">
        <v>7958</v>
      </c>
      <c r="C3494" s="38" t="s">
        <v>10615</v>
      </c>
      <c r="D3494" s="38" t="s">
        <v>10616</v>
      </c>
      <c r="E3494" s="38" t="s">
        <v>10617</v>
      </c>
      <c r="F3494" s="38" t="s">
        <v>10618</v>
      </c>
      <c r="G3494" s="38" t="s">
        <v>8076</v>
      </c>
      <c r="H3494" s="38" t="s">
        <v>2665</v>
      </c>
      <c r="I3494" s="39">
        <v>2323.56</v>
      </c>
      <c r="J3494" s="15">
        <f>VLOOKUP(LEFT(B3494,5),[1]Percents!$C:$M,9,FALSE)</f>
        <v>0.64170000000000005</v>
      </c>
      <c r="K3494" s="13">
        <f t="shared" si="55"/>
        <v>1491.028452</v>
      </c>
      <c r="L3494" s="22"/>
    </row>
    <row r="3495" spans="1:12" s="40" customFormat="1" ht="14.25" customHeight="1" x14ac:dyDescent="0.25">
      <c r="A3495" s="38" t="s">
        <v>243</v>
      </c>
      <c r="B3495" s="38" t="s">
        <v>2543</v>
      </c>
      <c r="C3495" s="38" t="s">
        <v>11234</v>
      </c>
      <c r="D3495" s="38" t="s">
        <v>11235</v>
      </c>
      <c r="E3495" s="38" t="s">
        <v>3487</v>
      </c>
      <c r="F3495" s="38" t="s">
        <v>11236</v>
      </c>
      <c r="G3495" s="38" t="s">
        <v>9371</v>
      </c>
      <c r="H3495" s="38" t="s">
        <v>2665</v>
      </c>
      <c r="I3495" s="39">
        <v>3016.42</v>
      </c>
      <c r="J3495" s="15">
        <f>VLOOKUP(LEFT(B3495,5),[1]Percents!$C:$M,9,FALSE)</f>
        <v>0</v>
      </c>
      <c r="K3495" s="13">
        <f t="shared" si="55"/>
        <v>0</v>
      </c>
      <c r="L3495" s="22"/>
    </row>
    <row r="3496" spans="1:12" s="40" customFormat="1" ht="14.25" customHeight="1" x14ac:dyDescent="0.25">
      <c r="A3496" s="38" t="s">
        <v>66</v>
      </c>
      <c r="B3496" s="38" t="s">
        <v>3520</v>
      </c>
      <c r="C3496" s="38" t="s">
        <v>10619</v>
      </c>
      <c r="D3496" s="38" t="s">
        <v>10620</v>
      </c>
      <c r="E3496" s="38" t="s">
        <v>3059</v>
      </c>
      <c r="F3496" s="38" t="s">
        <v>10621</v>
      </c>
      <c r="G3496" s="38" t="s">
        <v>9320</v>
      </c>
      <c r="H3496" s="38" t="s">
        <v>2665</v>
      </c>
      <c r="I3496" s="39">
        <v>18340.060000000001</v>
      </c>
      <c r="J3496" s="15">
        <f>VLOOKUP(LEFT(B3496,5),[1]Percents!$C:$M,9,FALSE)</f>
        <v>0</v>
      </c>
      <c r="K3496" s="13">
        <f t="shared" si="55"/>
        <v>0</v>
      </c>
      <c r="L3496" s="22"/>
    </row>
    <row r="3497" spans="1:12" s="40" customFormat="1" ht="14.25" customHeight="1" x14ac:dyDescent="0.25">
      <c r="A3497" s="38" t="s">
        <v>140</v>
      </c>
      <c r="B3497" s="38" t="s">
        <v>10962</v>
      </c>
      <c r="C3497" s="38" t="s">
        <v>12025</v>
      </c>
      <c r="D3497" s="38" t="s">
        <v>12026</v>
      </c>
      <c r="E3497" s="38" t="s">
        <v>673</v>
      </c>
      <c r="F3497" s="38" t="s">
        <v>12027</v>
      </c>
      <c r="G3497" s="38" t="s">
        <v>9856</v>
      </c>
      <c r="H3497" s="38" t="s">
        <v>2665</v>
      </c>
      <c r="I3497" s="39">
        <v>2488.2399999999998</v>
      </c>
      <c r="J3497" s="15">
        <f>VLOOKUP(LEFT(B3497,5),[1]Percents!$C:$M,9,FALSE)</f>
        <v>0</v>
      </c>
      <c r="K3497" s="13">
        <f t="shared" si="55"/>
        <v>0</v>
      </c>
      <c r="L3497" s="22"/>
    </row>
    <row r="3498" spans="1:12" s="40" customFormat="1" ht="14.25" customHeight="1" x14ac:dyDescent="0.25">
      <c r="A3498" s="38" t="s">
        <v>243</v>
      </c>
      <c r="B3498" s="38" t="s">
        <v>289</v>
      </c>
      <c r="C3498" s="38" t="s">
        <v>10622</v>
      </c>
      <c r="D3498" s="38" t="s">
        <v>10623</v>
      </c>
      <c r="E3498" s="38" t="s">
        <v>3496</v>
      </c>
      <c r="F3498" s="38" t="s">
        <v>10624</v>
      </c>
      <c r="G3498" s="38" t="s">
        <v>8076</v>
      </c>
      <c r="H3498" s="38" t="s">
        <v>2665</v>
      </c>
      <c r="I3498" s="39">
        <v>12232.03</v>
      </c>
      <c r="J3498" s="15">
        <f>VLOOKUP(LEFT(B3498,5),[1]Percents!$C:$M,9,FALSE)</f>
        <v>0</v>
      </c>
      <c r="K3498" s="13">
        <f t="shared" si="55"/>
        <v>0</v>
      </c>
      <c r="L3498" s="22"/>
    </row>
    <row r="3499" spans="1:12" s="40" customFormat="1" ht="14.25" customHeight="1" x14ac:dyDescent="0.25">
      <c r="A3499" s="38" t="s">
        <v>213</v>
      </c>
      <c r="B3499" s="38" t="s">
        <v>211</v>
      </c>
      <c r="C3499" s="38" t="s">
        <v>10625</v>
      </c>
      <c r="D3499" s="38" t="s">
        <v>10626</v>
      </c>
      <c r="E3499" s="38" t="s">
        <v>34</v>
      </c>
      <c r="F3499" s="38" t="s">
        <v>10627</v>
      </c>
      <c r="G3499" s="38" t="s">
        <v>9856</v>
      </c>
      <c r="H3499" s="38" t="s">
        <v>2665</v>
      </c>
      <c r="I3499" s="39">
        <v>3402.55</v>
      </c>
      <c r="J3499" s="15">
        <f>VLOOKUP(LEFT(B3499,5),[1]Percents!$C:$M,9,FALSE)</f>
        <v>0</v>
      </c>
      <c r="K3499" s="13">
        <f t="shared" si="55"/>
        <v>0</v>
      </c>
      <c r="L3499" s="22"/>
    </row>
    <row r="3500" spans="1:12" s="40" customFormat="1" ht="14.25" customHeight="1" x14ac:dyDescent="0.25">
      <c r="A3500" s="38" t="s">
        <v>213</v>
      </c>
      <c r="B3500" s="38" t="s">
        <v>211</v>
      </c>
      <c r="C3500" s="38" t="s">
        <v>10625</v>
      </c>
      <c r="D3500" s="38" t="s">
        <v>10626</v>
      </c>
      <c r="E3500" s="38" t="s">
        <v>34</v>
      </c>
      <c r="F3500" s="38" t="s">
        <v>10627</v>
      </c>
      <c r="G3500" s="38" t="s">
        <v>12702</v>
      </c>
      <c r="H3500" s="38" t="s">
        <v>2665</v>
      </c>
      <c r="I3500" s="39">
        <v>992.54</v>
      </c>
      <c r="J3500" s="15">
        <f>VLOOKUP(LEFT(B3500,5),[1]Percents!$C:$M,9,FALSE)</f>
        <v>0</v>
      </c>
      <c r="K3500" s="13">
        <f t="shared" si="55"/>
        <v>0</v>
      </c>
      <c r="L3500" s="22"/>
    </row>
    <row r="3501" spans="1:12" s="40" customFormat="1" ht="14.25" customHeight="1" x14ac:dyDescent="0.25">
      <c r="A3501" s="38" t="s">
        <v>213</v>
      </c>
      <c r="B3501" s="38" t="s">
        <v>79</v>
      </c>
      <c r="C3501" s="38" t="s">
        <v>10628</v>
      </c>
      <c r="D3501" s="38" t="s">
        <v>10629</v>
      </c>
      <c r="E3501" s="38" t="s">
        <v>5832</v>
      </c>
      <c r="F3501" s="38" t="s">
        <v>10630</v>
      </c>
      <c r="G3501" s="38" t="s">
        <v>7869</v>
      </c>
      <c r="H3501" s="38" t="s">
        <v>2665</v>
      </c>
      <c r="I3501" s="39">
        <v>10332.49</v>
      </c>
      <c r="J3501" s="15">
        <f>VLOOKUP(LEFT(B3501,5),[1]Percents!$C:$M,9,FALSE)</f>
        <v>0</v>
      </c>
      <c r="K3501" s="13">
        <f t="shared" si="55"/>
        <v>0</v>
      </c>
      <c r="L3501" s="22"/>
    </row>
    <row r="3502" spans="1:12" s="40" customFormat="1" ht="14.25" customHeight="1" x14ac:dyDescent="0.25">
      <c r="A3502" s="38" t="s">
        <v>243</v>
      </c>
      <c r="B3502" s="38" t="s">
        <v>203</v>
      </c>
      <c r="C3502" s="38" t="s">
        <v>11237</v>
      </c>
      <c r="D3502" s="38" t="s">
        <v>11238</v>
      </c>
      <c r="E3502" s="38" t="s">
        <v>582</v>
      </c>
      <c r="F3502" s="38" t="s">
        <v>11239</v>
      </c>
      <c r="G3502" s="38" t="s">
        <v>9320</v>
      </c>
      <c r="H3502" s="38" t="s">
        <v>2665</v>
      </c>
      <c r="I3502" s="39">
        <v>8064.18</v>
      </c>
      <c r="J3502" s="15">
        <f>VLOOKUP(LEFT(B3502,5),[1]Percents!$C:$M,9,FALSE)</f>
        <v>0</v>
      </c>
      <c r="K3502" s="13">
        <f t="shared" si="55"/>
        <v>0</v>
      </c>
      <c r="L3502" s="22"/>
    </row>
    <row r="3503" spans="1:12" s="40" customFormat="1" ht="14.25" customHeight="1" x14ac:dyDescent="0.25">
      <c r="A3503" s="38" t="s">
        <v>213</v>
      </c>
      <c r="B3503" s="38" t="s">
        <v>166</v>
      </c>
      <c r="C3503" s="38" t="s">
        <v>11240</v>
      </c>
      <c r="D3503" s="38" t="s">
        <v>11241</v>
      </c>
      <c r="E3503" s="38" t="s">
        <v>1573</v>
      </c>
      <c r="F3503" s="38" t="s">
        <v>11242</v>
      </c>
      <c r="G3503" s="38" t="s">
        <v>5782</v>
      </c>
      <c r="H3503" s="38" t="s">
        <v>2665</v>
      </c>
      <c r="I3503" s="39">
        <v>259.56</v>
      </c>
      <c r="J3503" s="15">
        <f>VLOOKUP(LEFT(B3503,5),[1]Percents!$C:$M,9,FALSE)</f>
        <v>4.4049999999999999E-2</v>
      </c>
      <c r="K3503" s="13">
        <f t="shared" si="55"/>
        <v>11.433617999999999</v>
      </c>
      <c r="L3503" s="22"/>
    </row>
    <row r="3504" spans="1:12" s="40" customFormat="1" ht="14.25" customHeight="1" x14ac:dyDescent="0.25">
      <c r="A3504" s="38" t="s">
        <v>213</v>
      </c>
      <c r="B3504" s="38" t="s">
        <v>190</v>
      </c>
      <c r="C3504" s="38" t="s">
        <v>10631</v>
      </c>
      <c r="D3504" s="38" t="s">
        <v>10632</v>
      </c>
      <c r="E3504" s="38" t="s">
        <v>627</v>
      </c>
      <c r="F3504" s="38" t="s">
        <v>10633</v>
      </c>
      <c r="G3504" s="38" t="s">
        <v>7386</v>
      </c>
      <c r="H3504" s="38" t="s">
        <v>2665</v>
      </c>
      <c r="I3504" s="39">
        <v>11865.62</v>
      </c>
      <c r="J3504" s="15">
        <f>VLOOKUP(LEFT(B3504,5),[1]Percents!$C:$M,9,FALSE)</f>
        <v>4.4049999999999999E-2</v>
      </c>
      <c r="K3504" s="13">
        <f t="shared" si="55"/>
        <v>522.68056100000001</v>
      </c>
      <c r="L3504" s="22"/>
    </row>
    <row r="3505" spans="1:12" s="40" customFormat="1" ht="14.25" customHeight="1" x14ac:dyDescent="0.25">
      <c r="A3505" s="38" t="s">
        <v>141</v>
      </c>
      <c r="B3505" s="38" t="s">
        <v>306</v>
      </c>
      <c r="C3505" s="38" t="s">
        <v>11243</v>
      </c>
      <c r="D3505" s="38" t="s">
        <v>11244</v>
      </c>
      <c r="E3505" s="38" t="s">
        <v>10081</v>
      </c>
      <c r="F3505" s="38" t="s">
        <v>11245</v>
      </c>
      <c r="G3505" s="38" t="s">
        <v>9856</v>
      </c>
      <c r="H3505" s="38" t="s">
        <v>2665</v>
      </c>
      <c r="I3505" s="39">
        <v>3075</v>
      </c>
      <c r="J3505" s="15">
        <f>VLOOKUP(LEFT(B3505,5),[1]Percents!$C:$M,9,FALSE)</f>
        <v>0.64170000000000005</v>
      </c>
      <c r="K3505" s="13">
        <f t="shared" si="55"/>
        <v>1973.2275000000002</v>
      </c>
      <c r="L3505" s="22"/>
    </row>
    <row r="3506" spans="1:12" s="40" customFormat="1" ht="14.25" customHeight="1" x14ac:dyDescent="0.25">
      <c r="A3506" s="38" t="s">
        <v>213</v>
      </c>
      <c r="B3506" s="38" t="s">
        <v>919</v>
      </c>
      <c r="C3506" s="38" t="s">
        <v>10887</v>
      </c>
      <c r="D3506" s="38" t="s">
        <v>10888</v>
      </c>
      <c r="E3506" s="38" t="s">
        <v>920</v>
      </c>
      <c r="F3506" s="38" t="s">
        <v>10906</v>
      </c>
      <c r="G3506" s="38" t="s">
        <v>5782</v>
      </c>
      <c r="H3506" s="38" t="s">
        <v>2665</v>
      </c>
      <c r="I3506" s="39">
        <v>2971.84</v>
      </c>
      <c r="J3506" s="15">
        <f>VLOOKUP(LEFT(B3506,5),[1]Percents!$C:$M,9,FALSE)</f>
        <v>0</v>
      </c>
      <c r="K3506" s="13">
        <f t="shared" si="55"/>
        <v>0</v>
      </c>
      <c r="L3506" s="22"/>
    </row>
    <row r="3507" spans="1:12" s="40" customFormat="1" ht="14.25" customHeight="1" x14ac:dyDescent="0.25">
      <c r="A3507" s="38" t="s">
        <v>213</v>
      </c>
      <c r="B3507" s="38" t="s">
        <v>145</v>
      </c>
      <c r="C3507" s="38" t="s">
        <v>12703</v>
      </c>
      <c r="D3507" s="38" t="s">
        <v>12704</v>
      </c>
      <c r="E3507" s="38" t="s">
        <v>220</v>
      </c>
      <c r="F3507" s="38" t="s">
        <v>12705</v>
      </c>
      <c r="G3507" s="38" t="s">
        <v>9320</v>
      </c>
      <c r="H3507" s="38" t="s">
        <v>2665</v>
      </c>
      <c r="I3507" s="39">
        <v>245.42</v>
      </c>
      <c r="J3507" s="15">
        <f>VLOOKUP(LEFT(B3507,5),[1]Percents!$C:$M,9,FALSE)</f>
        <v>0</v>
      </c>
      <c r="K3507" s="13">
        <f t="shared" si="55"/>
        <v>0</v>
      </c>
      <c r="L3507" s="22"/>
    </row>
    <row r="3508" spans="1:12" s="40" customFormat="1" ht="14.25" customHeight="1" x14ac:dyDescent="0.25">
      <c r="A3508" s="38" t="s">
        <v>242</v>
      </c>
      <c r="B3508" s="38" t="s">
        <v>423</v>
      </c>
      <c r="C3508" s="38" t="s">
        <v>11246</v>
      </c>
      <c r="D3508" s="38" t="s">
        <v>11247</v>
      </c>
      <c r="E3508" s="38" t="s">
        <v>11248</v>
      </c>
      <c r="F3508" s="38" t="s">
        <v>11249</v>
      </c>
      <c r="G3508" s="38" t="s">
        <v>6059</v>
      </c>
      <c r="H3508" s="38" t="s">
        <v>2665</v>
      </c>
      <c r="I3508" s="39">
        <v>26075.58</v>
      </c>
      <c r="J3508" s="15">
        <f>VLOOKUP(LEFT(B3508,5),[1]Percents!$C:$M,9,FALSE)</f>
        <v>0</v>
      </c>
      <c r="K3508" s="13">
        <f t="shared" si="55"/>
        <v>0</v>
      </c>
      <c r="L3508" s="22"/>
    </row>
    <row r="3509" spans="1:12" s="40" customFormat="1" ht="14.25" customHeight="1" x14ac:dyDescent="0.25">
      <c r="A3509" s="38" t="s">
        <v>213</v>
      </c>
      <c r="B3509" s="38" t="s">
        <v>162</v>
      </c>
      <c r="C3509" s="38" t="s">
        <v>10907</v>
      </c>
      <c r="D3509" s="38" t="s">
        <v>10908</v>
      </c>
      <c r="E3509" s="38" t="s">
        <v>151</v>
      </c>
      <c r="F3509" s="38" t="s">
        <v>10909</v>
      </c>
      <c r="G3509" s="38" t="s">
        <v>9359</v>
      </c>
      <c r="H3509" s="38" t="s">
        <v>2665</v>
      </c>
      <c r="I3509" s="39">
        <v>18797.189999999999</v>
      </c>
      <c r="J3509" s="15">
        <f>VLOOKUP(LEFT(B3509,5),[1]Percents!$C:$M,9,FALSE)</f>
        <v>4.4049999999999999E-2</v>
      </c>
      <c r="K3509" s="13">
        <f t="shared" si="55"/>
        <v>828.01621949999992</v>
      </c>
      <c r="L3509" s="22"/>
    </row>
    <row r="3510" spans="1:12" s="40" customFormat="1" ht="14.25" customHeight="1" x14ac:dyDescent="0.25">
      <c r="A3510" s="38" t="s">
        <v>213</v>
      </c>
      <c r="B3510" s="38" t="s">
        <v>79</v>
      </c>
      <c r="C3510" s="38" t="s">
        <v>11250</v>
      </c>
      <c r="D3510" s="38" t="s">
        <v>11251</v>
      </c>
      <c r="E3510" s="38" t="s">
        <v>5832</v>
      </c>
      <c r="F3510" s="38" t="s">
        <v>11252</v>
      </c>
      <c r="G3510" s="38" t="s">
        <v>7661</v>
      </c>
      <c r="H3510" s="38" t="s">
        <v>2665</v>
      </c>
      <c r="I3510" s="39">
        <v>9345.3900000000012</v>
      </c>
      <c r="J3510" s="15">
        <f>VLOOKUP(LEFT(B3510,5),[1]Percents!$C:$M,9,FALSE)</f>
        <v>0</v>
      </c>
      <c r="K3510" s="13">
        <f t="shared" si="55"/>
        <v>0</v>
      </c>
      <c r="L3510" s="22"/>
    </row>
    <row r="3511" spans="1:12" s="40" customFormat="1" ht="14.25" customHeight="1" x14ac:dyDescent="0.25">
      <c r="A3511" s="38" t="s">
        <v>213</v>
      </c>
      <c r="B3511" s="38" t="s">
        <v>258</v>
      </c>
      <c r="C3511" s="38" t="s">
        <v>10910</v>
      </c>
      <c r="D3511" s="38" t="s">
        <v>10911</v>
      </c>
      <c r="E3511" s="38" t="s">
        <v>1344</v>
      </c>
      <c r="F3511" s="38" t="s">
        <v>10912</v>
      </c>
      <c r="G3511" s="38" t="s">
        <v>10913</v>
      </c>
      <c r="H3511" s="38" t="s">
        <v>2665</v>
      </c>
      <c r="I3511" s="39">
        <v>2350.0500000000002</v>
      </c>
      <c r="J3511" s="15">
        <f>VLOOKUP(LEFT(B3511,5),[1]Percents!$C:$M,9,FALSE)</f>
        <v>4.4049999999999999E-2</v>
      </c>
      <c r="K3511" s="13">
        <f t="shared" si="55"/>
        <v>103.51970250000001</v>
      </c>
      <c r="L3511" s="22"/>
    </row>
    <row r="3512" spans="1:12" s="40" customFormat="1" ht="14.25" customHeight="1" x14ac:dyDescent="0.25">
      <c r="A3512" s="38" t="s">
        <v>213</v>
      </c>
      <c r="B3512" s="38" t="s">
        <v>6206</v>
      </c>
      <c r="C3512" s="38" t="s">
        <v>10914</v>
      </c>
      <c r="D3512" s="38" t="s">
        <v>10915</v>
      </c>
      <c r="E3512" s="38" t="s">
        <v>10916</v>
      </c>
      <c r="F3512" s="38" t="s">
        <v>10917</v>
      </c>
      <c r="G3512" s="38" t="s">
        <v>9320</v>
      </c>
      <c r="H3512" s="38" t="s">
        <v>2665</v>
      </c>
      <c r="I3512" s="39">
        <v>7070.41</v>
      </c>
      <c r="J3512" s="15">
        <f>VLOOKUP(LEFT(B3512,5),[1]Percents!$C:$M,9,FALSE)</f>
        <v>0</v>
      </c>
      <c r="K3512" s="13">
        <f t="shared" si="55"/>
        <v>0</v>
      </c>
      <c r="L3512" s="22"/>
    </row>
    <row r="3513" spans="1:12" s="40" customFormat="1" ht="14.25" customHeight="1" x14ac:dyDescent="0.25">
      <c r="A3513" s="38" t="s">
        <v>141</v>
      </c>
      <c r="B3513" s="38" t="s">
        <v>306</v>
      </c>
      <c r="C3513" s="38" t="s">
        <v>11253</v>
      </c>
      <c r="D3513" s="38" t="s">
        <v>11254</v>
      </c>
      <c r="E3513" s="38" t="s">
        <v>2045</v>
      </c>
      <c r="F3513" s="38" t="s">
        <v>11255</v>
      </c>
      <c r="G3513" s="38" t="s">
        <v>9320</v>
      </c>
      <c r="H3513" s="38" t="s">
        <v>2665</v>
      </c>
      <c r="I3513" s="39">
        <v>3333.63</v>
      </c>
      <c r="J3513" s="15">
        <f>VLOOKUP(LEFT(B3513,5),[1]Percents!$C:$M,9,FALSE)</f>
        <v>0.64170000000000005</v>
      </c>
      <c r="K3513" s="13">
        <f t="shared" si="55"/>
        <v>2139.1903710000001</v>
      </c>
      <c r="L3513" s="22"/>
    </row>
    <row r="3514" spans="1:12" s="40" customFormat="1" ht="14.25" customHeight="1" x14ac:dyDescent="0.25">
      <c r="A3514" s="38" t="s">
        <v>213</v>
      </c>
      <c r="B3514" s="38" t="s">
        <v>285</v>
      </c>
      <c r="C3514" s="38" t="s">
        <v>11256</v>
      </c>
      <c r="D3514" s="38" t="s">
        <v>11257</v>
      </c>
      <c r="E3514" s="38" t="s">
        <v>368</v>
      </c>
      <c r="F3514" s="38" t="s">
        <v>11258</v>
      </c>
      <c r="G3514" s="38" t="s">
        <v>8076</v>
      </c>
      <c r="H3514" s="38" t="s">
        <v>2665</v>
      </c>
      <c r="I3514" s="39">
        <v>8662.08</v>
      </c>
      <c r="J3514" s="15">
        <f>VLOOKUP(LEFT(B3514,5),[1]Percents!$C:$M,9,FALSE)</f>
        <v>0</v>
      </c>
      <c r="K3514" s="13">
        <f t="shared" si="55"/>
        <v>0</v>
      </c>
      <c r="L3514" s="22"/>
    </row>
    <row r="3515" spans="1:12" s="40" customFormat="1" ht="14.25" customHeight="1" x14ac:dyDescent="0.25">
      <c r="A3515" s="38" t="s">
        <v>243</v>
      </c>
      <c r="B3515" s="38" t="s">
        <v>2543</v>
      </c>
      <c r="C3515" s="38" t="s">
        <v>12347</v>
      </c>
      <c r="D3515" s="38" t="s">
        <v>12348</v>
      </c>
      <c r="E3515" s="38" t="s">
        <v>7</v>
      </c>
      <c r="F3515" s="38" t="s">
        <v>12349</v>
      </c>
      <c r="G3515" s="38" t="s">
        <v>7869</v>
      </c>
      <c r="H3515" s="38" t="s">
        <v>2665</v>
      </c>
      <c r="I3515" s="39">
        <v>54.11</v>
      </c>
      <c r="J3515" s="15">
        <f>VLOOKUP(LEFT(B3515,5),[1]Percents!$C:$M,9,FALSE)</f>
        <v>0</v>
      </c>
      <c r="K3515" s="13">
        <f t="shared" si="55"/>
        <v>0</v>
      </c>
      <c r="L3515" s="22"/>
    </row>
    <row r="3516" spans="1:12" s="40" customFormat="1" ht="14.25" customHeight="1" x14ac:dyDescent="0.25">
      <c r="A3516" s="38" t="s">
        <v>213</v>
      </c>
      <c r="B3516" s="38" t="s">
        <v>145</v>
      </c>
      <c r="C3516" s="38" t="s">
        <v>11530</v>
      </c>
      <c r="D3516" s="38" t="s">
        <v>11531</v>
      </c>
      <c r="E3516" s="38" t="s">
        <v>4173</v>
      </c>
      <c r="F3516" s="38" t="s">
        <v>11532</v>
      </c>
      <c r="G3516" s="38" t="s">
        <v>6999</v>
      </c>
      <c r="H3516" s="38" t="s">
        <v>2665</v>
      </c>
      <c r="I3516" s="39">
        <v>2625.1</v>
      </c>
      <c r="J3516" s="15">
        <f>VLOOKUP(LEFT(B3516,5),[1]Percents!$C:$M,9,FALSE)</f>
        <v>0</v>
      </c>
      <c r="K3516" s="13">
        <f t="shared" si="55"/>
        <v>0</v>
      </c>
      <c r="L3516" s="22"/>
    </row>
    <row r="3517" spans="1:12" s="40" customFormat="1" ht="14.25" customHeight="1" x14ac:dyDescent="0.25">
      <c r="A3517" s="38" t="s">
        <v>213</v>
      </c>
      <c r="B3517" s="38" t="s">
        <v>53</v>
      </c>
      <c r="C3517" s="38" t="s">
        <v>11533</v>
      </c>
      <c r="D3517" s="38" t="s">
        <v>11534</v>
      </c>
      <c r="E3517" s="38" t="s">
        <v>538</v>
      </c>
      <c r="F3517" s="38" t="s">
        <v>11535</v>
      </c>
      <c r="G3517" s="38" t="s">
        <v>9359</v>
      </c>
      <c r="H3517" s="38" t="s">
        <v>2665</v>
      </c>
      <c r="I3517" s="39">
        <v>3711.53</v>
      </c>
      <c r="J3517" s="15">
        <f>VLOOKUP(LEFT(B3517,5),[1]Percents!$C:$M,9,FALSE)</f>
        <v>0</v>
      </c>
      <c r="K3517" s="13">
        <f t="shared" si="55"/>
        <v>0</v>
      </c>
      <c r="L3517" s="22"/>
    </row>
    <row r="3518" spans="1:12" s="40" customFormat="1" ht="14.25" customHeight="1" x14ac:dyDescent="0.25">
      <c r="A3518" s="38" t="s">
        <v>213</v>
      </c>
      <c r="B3518" s="38" t="s">
        <v>53</v>
      </c>
      <c r="C3518" s="38" t="s">
        <v>12028</v>
      </c>
      <c r="D3518" s="38" t="s">
        <v>12029</v>
      </c>
      <c r="E3518" s="38" t="s">
        <v>8155</v>
      </c>
      <c r="F3518" s="38" t="s">
        <v>12030</v>
      </c>
      <c r="G3518" s="38" t="s">
        <v>8589</v>
      </c>
      <c r="H3518" s="38" t="s">
        <v>2665</v>
      </c>
      <c r="I3518" s="39">
        <v>31103.4</v>
      </c>
      <c r="J3518" s="15">
        <f>VLOOKUP(LEFT(B3518,5),[1]Percents!$C:$M,9,FALSE)</f>
        <v>0</v>
      </c>
      <c r="K3518" s="13">
        <f t="shared" si="55"/>
        <v>0</v>
      </c>
      <c r="L3518" s="22"/>
    </row>
    <row r="3519" spans="1:12" s="40" customFormat="1" ht="14.25" customHeight="1" x14ac:dyDescent="0.25">
      <c r="A3519" s="38" t="s">
        <v>3964</v>
      </c>
      <c r="B3519" s="38" t="s">
        <v>3965</v>
      </c>
      <c r="C3519" s="38" t="s">
        <v>11536</v>
      </c>
      <c r="D3519" s="38" t="s">
        <v>12706</v>
      </c>
      <c r="E3519" s="38" t="s">
        <v>11537</v>
      </c>
      <c r="F3519" s="38" t="s">
        <v>11538</v>
      </c>
      <c r="G3519" s="38" t="s">
        <v>10948</v>
      </c>
      <c r="H3519" s="38" t="s">
        <v>2665</v>
      </c>
      <c r="I3519" s="39">
        <v>4207.25</v>
      </c>
      <c r="J3519" s="15">
        <f>VLOOKUP(LEFT(B3519,5),[1]Percents!$C:$M,9,FALSE)</f>
        <v>0</v>
      </c>
      <c r="K3519" s="13">
        <f t="shared" si="55"/>
        <v>0</v>
      </c>
      <c r="L3519" s="22"/>
    </row>
    <row r="3520" spans="1:12" s="40" customFormat="1" ht="14.25" customHeight="1" x14ac:dyDescent="0.25">
      <c r="A3520" s="38" t="s">
        <v>243</v>
      </c>
      <c r="B3520" s="38" t="s">
        <v>2543</v>
      </c>
      <c r="C3520" s="38" t="s">
        <v>11539</v>
      </c>
      <c r="D3520" s="38" t="s">
        <v>11540</v>
      </c>
      <c r="E3520" s="38" t="s">
        <v>581</v>
      </c>
      <c r="F3520" s="38" t="s">
        <v>11541</v>
      </c>
      <c r="G3520" s="38" t="s">
        <v>7869</v>
      </c>
      <c r="H3520" s="38" t="s">
        <v>2665</v>
      </c>
      <c r="I3520" s="39">
        <v>780.68</v>
      </c>
      <c r="J3520" s="15">
        <f>VLOOKUP(LEFT(B3520,5),[1]Percents!$C:$M,9,FALSE)</f>
        <v>0</v>
      </c>
      <c r="K3520" s="13">
        <f t="shared" si="55"/>
        <v>0</v>
      </c>
      <c r="L3520" s="22"/>
    </row>
    <row r="3521" spans="1:12" s="40" customFormat="1" ht="14.25" customHeight="1" x14ac:dyDescent="0.25">
      <c r="A3521" s="38" t="s">
        <v>213</v>
      </c>
      <c r="B3521" s="38" t="s">
        <v>21</v>
      </c>
      <c r="C3521" s="38" t="s">
        <v>11259</v>
      </c>
      <c r="D3521" s="38" t="s">
        <v>11260</v>
      </c>
      <c r="E3521" s="38" t="s">
        <v>1155</v>
      </c>
      <c r="F3521" s="38" t="s">
        <v>11261</v>
      </c>
      <c r="G3521" s="38" t="s">
        <v>10948</v>
      </c>
      <c r="H3521" s="38" t="s">
        <v>2665</v>
      </c>
      <c r="I3521" s="39">
        <v>2257.2800000000002</v>
      </c>
      <c r="J3521" s="15">
        <f>VLOOKUP(LEFT(B3521,5),[1]Percents!$C:$M,9,FALSE)</f>
        <v>4.4049999999999999E-2</v>
      </c>
      <c r="K3521" s="13">
        <f t="shared" si="55"/>
        <v>99.433184000000011</v>
      </c>
      <c r="L3521" s="22"/>
    </row>
    <row r="3522" spans="1:12" s="40" customFormat="1" ht="14.25" customHeight="1" x14ac:dyDescent="0.25">
      <c r="A3522" s="38" t="s">
        <v>213</v>
      </c>
      <c r="B3522" s="38" t="s">
        <v>21</v>
      </c>
      <c r="C3522" s="38" t="s">
        <v>11262</v>
      </c>
      <c r="D3522" s="38" t="s">
        <v>11263</v>
      </c>
      <c r="E3522" s="38" t="s">
        <v>486</v>
      </c>
      <c r="F3522" s="38" t="s">
        <v>11264</v>
      </c>
      <c r="G3522" s="38" t="s">
        <v>10948</v>
      </c>
      <c r="H3522" s="38" t="s">
        <v>2665</v>
      </c>
      <c r="I3522" s="39">
        <v>1087.8499999999999</v>
      </c>
      <c r="J3522" s="15">
        <f>VLOOKUP(LEFT(B3522,5),[1]Percents!$C:$M,9,FALSE)</f>
        <v>4.4049999999999999E-2</v>
      </c>
      <c r="K3522" s="13">
        <f t="shared" si="55"/>
        <v>47.919792499999993</v>
      </c>
      <c r="L3522" s="22"/>
    </row>
    <row r="3523" spans="1:12" s="40" customFormat="1" ht="14.25" customHeight="1" x14ac:dyDescent="0.25">
      <c r="A3523" s="38" t="s">
        <v>213</v>
      </c>
      <c r="B3523" s="38" t="s">
        <v>4417</v>
      </c>
      <c r="C3523" s="38" t="s">
        <v>11542</v>
      </c>
      <c r="D3523" s="38" t="s">
        <v>11543</v>
      </c>
      <c r="E3523" s="38" t="s">
        <v>7977</v>
      </c>
      <c r="F3523" s="38" t="s">
        <v>11544</v>
      </c>
      <c r="G3523" s="38" t="s">
        <v>9941</v>
      </c>
      <c r="H3523" s="38" t="s">
        <v>2665</v>
      </c>
      <c r="I3523" s="39">
        <v>682.91</v>
      </c>
      <c r="J3523" s="15">
        <f>VLOOKUP(LEFT(B3523,5),[1]Percents!$C:$M,9,FALSE)</f>
        <v>0</v>
      </c>
      <c r="K3523" s="13">
        <f t="shared" si="55"/>
        <v>0</v>
      </c>
      <c r="L3523" s="22"/>
    </row>
    <row r="3524" spans="1:12" s="40" customFormat="1" ht="14.25" customHeight="1" x14ac:dyDescent="0.25">
      <c r="A3524" s="38" t="s">
        <v>3964</v>
      </c>
      <c r="B3524" s="38" t="s">
        <v>3965</v>
      </c>
      <c r="C3524" s="38" t="s">
        <v>11545</v>
      </c>
      <c r="D3524" s="38" t="s">
        <v>12707</v>
      </c>
      <c r="E3524" s="38" t="s">
        <v>11537</v>
      </c>
      <c r="F3524" s="38" t="s">
        <v>11546</v>
      </c>
      <c r="G3524" s="38" t="s">
        <v>9856</v>
      </c>
      <c r="H3524" s="38" t="s">
        <v>2665</v>
      </c>
      <c r="I3524" s="39">
        <v>32472.21</v>
      </c>
      <c r="J3524" s="15">
        <f>VLOOKUP(LEFT(B3524,5),[1]Percents!$C:$M,9,FALSE)</f>
        <v>0</v>
      </c>
      <c r="K3524" s="13">
        <f t="shared" si="55"/>
        <v>0</v>
      </c>
      <c r="L3524" s="22"/>
    </row>
    <row r="3525" spans="1:12" s="40" customFormat="1" ht="14.25" customHeight="1" x14ac:dyDescent="0.25">
      <c r="A3525" s="38" t="s">
        <v>213</v>
      </c>
      <c r="B3525" s="38" t="s">
        <v>79</v>
      </c>
      <c r="C3525" s="38" t="s">
        <v>11265</v>
      </c>
      <c r="D3525" s="38" t="s">
        <v>11266</v>
      </c>
      <c r="E3525" s="38" t="s">
        <v>11267</v>
      </c>
      <c r="F3525" s="38" t="s">
        <v>11268</v>
      </c>
      <c r="G3525" s="38" t="s">
        <v>7661</v>
      </c>
      <c r="H3525" s="38" t="s">
        <v>2665</v>
      </c>
      <c r="I3525" s="39">
        <v>4765.0700000000006</v>
      </c>
      <c r="J3525" s="15">
        <f>VLOOKUP(LEFT(B3525,5),[1]Percents!$C:$M,9,FALSE)</f>
        <v>0</v>
      </c>
      <c r="K3525" s="13">
        <f t="shared" si="55"/>
        <v>0</v>
      </c>
      <c r="L3525" s="22"/>
    </row>
    <row r="3526" spans="1:12" s="40" customFormat="1" ht="14.25" customHeight="1" x14ac:dyDescent="0.25">
      <c r="A3526" s="38" t="s">
        <v>243</v>
      </c>
      <c r="B3526" s="38" t="s">
        <v>2543</v>
      </c>
      <c r="C3526" s="38" t="s">
        <v>11547</v>
      </c>
      <c r="D3526" s="38" t="s">
        <v>11548</v>
      </c>
      <c r="E3526" s="38" t="s">
        <v>7</v>
      </c>
      <c r="F3526" s="38" t="s">
        <v>11549</v>
      </c>
      <c r="G3526" s="38" t="s">
        <v>7869</v>
      </c>
      <c r="H3526" s="38" t="s">
        <v>2665</v>
      </c>
      <c r="I3526" s="39">
        <v>998.46</v>
      </c>
      <c r="J3526" s="15">
        <f>VLOOKUP(LEFT(B3526,5),[1]Percents!$C:$M,9,FALSE)</f>
        <v>0</v>
      </c>
      <c r="K3526" s="13">
        <f t="shared" si="55"/>
        <v>0</v>
      </c>
      <c r="L3526" s="22"/>
    </row>
    <row r="3527" spans="1:12" s="40" customFormat="1" ht="14.25" customHeight="1" x14ac:dyDescent="0.25">
      <c r="A3527" s="38" t="s">
        <v>141</v>
      </c>
      <c r="B3527" s="38" t="s">
        <v>305</v>
      </c>
      <c r="C3527" s="38" t="s">
        <v>11550</v>
      </c>
      <c r="D3527" s="38" t="s">
        <v>11551</v>
      </c>
      <c r="E3527" s="38" t="s">
        <v>9180</v>
      </c>
      <c r="F3527" s="38" t="s">
        <v>11552</v>
      </c>
      <c r="G3527" s="38" t="s">
        <v>9905</v>
      </c>
      <c r="H3527" s="38" t="s">
        <v>2665</v>
      </c>
      <c r="I3527" s="39">
        <v>7347.27</v>
      </c>
      <c r="J3527" s="15">
        <f>VLOOKUP(LEFT(B3527,5),[1]Percents!$C:$M,9,FALSE)</f>
        <v>0.64170000000000005</v>
      </c>
      <c r="K3527" s="13">
        <f t="shared" si="55"/>
        <v>4714.7431590000006</v>
      </c>
      <c r="L3527" s="22"/>
    </row>
    <row r="3528" spans="1:12" s="40" customFormat="1" ht="14.25" customHeight="1" x14ac:dyDescent="0.25">
      <c r="A3528" s="38" t="s">
        <v>213</v>
      </c>
      <c r="B3528" s="38" t="s">
        <v>21</v>
      </c>
      <c r="C3528" s="38" t="s">
        <v>12031</v>
      </c>
      <c r="D3528" s="38" t="s">
        <v>12032</v>
      </c>
      <c r="E3528" s="38" t="s">
        <v>2906</v>
      </c>
      <c r="F3528" s="38" t="s">
        <v>12033</v>
      </c>
      <c r="G3528" s="38" t="s">
        <v>10948</v>
      </c>
      <c r="H3528" s="38" t="s">
        <v>2665</v>
      </c>
      <c r="I3528" s="39">
        <v>3219.34</v>
      </c>
      <c r="J3528" s="15">
        <f>VLOOKUP(LEFT(B3528,5),[1]Percents!$C:$M,9,FALSE)</f>
        <v>4.4049999999999999E-2</v>
      </c>
      <c r="K3528" s="13">
        <f t="shared" si="55"/>
        <v>141.811927</v>
      </c>
      <c r="L3528" s="22"/>
    </row>
    <row r="3529" spans="1:12" s="40" customFormat="1" ht="14.25" customHeight="1" x14ac:dyDescent="0.25">
      <c r="A3529" s="38" t="s">
        <v>213</v>
      </c>
      <c r="B3529" s="38" t="s">
        <v>106</v>
      </c>
      <c r="C3529" s="38" t="s">
        <v>12708</v>
      </c>
      <c r="D3529" s="38" t="s">
        <v>12709</v>
      </c>
      <c r="E3529" s="38" t="s">
        <v>253</v>
      </c>
      <c r="F3529" s="38" t="s">
        <v>12710</v>
      </c>
      <c r="G3529" s="38" t="s">
        <v>10948</v>
      </c>
      <c r="H3529" s="38" t="s">
        <v>2665</v>
      </c>
      <c r="I3529" s="39">
        <v>687.16</v>
      </c>
      <c r="J3529" s="15">
        <f>VLOOKUP(LEFT(B3529,5),[1]Percents!$C:$M,9,FALSE)</f>
        <v>0</v>
      </c>
      <c r="K3529" s="13">
        <f t="shared" si="55"/>
        <v>0</v>
      </c>
      <c r="L3529" s="22"/>
    </row>
    <row r="3530" spans="1:12" s="40" customFormat="1" ht="14.25" customHeight="1" x14ac:dyDescent="0.25">
      <c r="A3530" s="38" t="s">
        <v>213</v>
      </c>
      <c r="B3530" s="38" t="s">
        <v>195</v>
      </c>
      <c r="C3530" s="38" t="s">
        <v>11269</v>
      </c>
      <c r="D3530" s="38" t="s">
        <v>11270</v>
      </c>
      <c r="E3530" s="38" t="s">
        <v>157</v>
      </c>
      <c r="F3530" s="38" t="s">
        <v>11271</v>
      </c>
      <c r="G3530" s="38" t="s">
        <v>9962</v>
      </c>
      <c r="H3530" s="38" t="s">
        <v>2665</v>
      </c>
      <c r="I3530" s="39">
        <v>16903.39</v>
      </c>
      <c r="J3530" s="15">
        <f>VLOOKUP(LEFT(B3530,5),[1]Percents!$C:$M,9,FALSE)</f>
        <v>0</v>
      </c>
      <c r="K3530" s="13">
        <f t="shared" si="55"/>
        <v>0</v>
      </c>
      <c r="L3530" s="22"/>
    </row>
    <row r="3531" spans="1:12" s="40" customFormat="1" ht="14.25" customHeight="1" x14ac:dyDescent="0.25">
      <c r="A3531" s="38" t="s">
        <v>243</v>
      </c>
      <c r="B3531" s="38" t="s">
        <v>2543</v>
      </c>
      <c r="C3531" s="38" t="s">
        <v>11553</v>
      </c>
      <c r="D3531" s="38" t="s">
        <v>11554</v>
      </c>
      <c r="E3531" s="38" t="s">
        <v>7</v>
      </c>
      <c r="F3531" s="38" t="s">
        <v>11555</v>
      </c>
      <c r="G3531" s="38" t="s">
        <v>7869</v>
      </c>
      <c r="H3531" s="38" t="s">
        <v>2665</v>
      </c>
      <c r="I3531" s="39">
        <v>516.85</v>
      </c>
      <c r="J3531" s="15">
        <f>VLOOKUP(LEFT(B3531,5),[1]Percents!$C:$M,9,FALSE)</f>
        <v>0</v>
      </c>
      <c r="K3531" s="13">
        <f t="shared" si="55"/>
        <v>0</v>
      </c>
      <c r="L3531" s="22"/>
    </row>
    <row r="3532" spans="1:12" s="40" customFormat="1" ht="14.25" customHeight="1" x14ac:dyDescent="0.25">
      <c r="A3532" s="38" t="s">
        <v>213</v>
      </c>
      <c r="B3532" s="38" t="s">
        <v>285</v>
      </c>
      <c r="C3532" s="38" t="s">
        <v>11272</v>
      </c>
      <c r="D3532" s="38" t="s">
        <v>11273</v>
      </c>
      <c r="E3532" s="38" t="s">
        <v>368</v>
      </c>
      <c r="F3532" s="38" t="s">
        <v>11274</v>
      </c>
      <c r="G3532" s="38" t="s">
        <v>9856</v>
      </c>
      <c r="H3532" s="38" t="s">
        <v>2665</v>
      </c>
      <c r="I3532" s="39">
        <v>2626.02</v>
      </c>
      <c r="J3532" s="15">
        <f>VLOOKUP(LEFT(B3532,5),[1]Percents!$C:$M,9,FALSE)</f>
        <v>0</v>
      </c>
      <c r="K3532" s="13">
        <f t="shared" si="55"/>
        <v>0</v>
      </c>
      <c r="L3532" s="22"/>
    </row>
    <row r="3533" spans="1:12" s="40" customFormat="1" ht="14.25" customHeight="1" x14ac:dyDescent="0.25">
      <c r="A3533" s="38" t="s">
        <v>213</v>
      </c>
      <c r="B3533" s="38" t="s">
        <v>285</v>
      </c>
      <c r="C3533" s="38" t="s">
        <v>7352</v>
      </c>
      <c r="D3533" s="38" t="s">
        <v>7353</v>
      </c>
      <c r="E3533" s="38" t="s">
        <v>286</v>
      </c>
      <c r="F3533" s="38" t="s">
        <v>11556</v>
      </c>
      <c r="G3533" s="38" t="s">
        <v>6549</v>
      </c>
      <c r="H3533" s="38" t="s">
        <v>2665</v>
      </c>
      <c r="I3533" s="39">
        <v>96766.299999999988</v>
      </c>
      <c r="J3533" s="15">
        <f>VLOOKUP(LEFT(B3533,5),[1]Percents!$C:$M,9,FALSE)</f>
        <v>0</v>
      </c>
      <c r="K3533" s="13">
        <f t="shared" si="55"/>
        <v>0</v>
      </c>
      <c r="L3533" s="22"/>
    </row>
    <row r="3534" spans="1:12" s="40" customFormat="1" ht="14.25" customHeight="1" x14ac:dyDescent="0.25">
      <c r="A3534" s="38" t="s">
        <v>242</v>
      </c>
      <c r="B3534" s="38" t="s">
        <v>9421</v>
      </c>
      <c r="C3534" s="38" t="s">
        <v>11557</v>
      </c>
      <c r="D3534" s="38" t="s">
        <v>11558</v>
      </c>
      <c r="E3534" s="38" t="s">
        <v>11559</v>
      </c>
      <c r="F3534" s="38" t="s">
        <v>11560</v>
      </c>
      <c r="G3534" s="38" t="s">
        <v>10948</v>
      </c>
      <c r="H3534" s="38" t="s">
        <v>2665</v>
      </c>
      <c r="I3534" s="39">
        <v>21334.2</v>
      </c>
      <c r="J3534" s="15">
        <f>VLOOKUP(LEFT(B3534,5),[1]Percents!$C:$M,9,FALSE)</f>
        <v>0</v>
      </c>
      <c r="K3534" s="13">
        <f t="shared" si="55"/>
        <v>0</v>
      </c>
      <c r="L3534" s="22"/>
    </row>
    <row r="3535" spans="1:12" s="40" customFormat="1" ht="14.25" customHeight="1" x14ac:dyDescent="0.25">
      <c r="A3535" s="38" t="s">
        <v>213</v>
      </c>
      <c r="B3535" s="38" t="s">
        <v>3000</v>
      </c>
      <c r="C3535" s="38" t="s">
        <v>11561</v>
      </c>
      <c r="D3535" s="38" t="s">
        <v>11562</v>
      </c>
      <c r="E3535" s="38" t="s">
        <v>85</v>
      </c>
      <c r="F3535" s="38" t="s">
        <v>11563</v>
      </c>
      <c r="G3535" s="38" t="s">
        <v>9856</v>
      </c>
      <c r="H3535" s="38" t="s">
        <v>2665</v>
      </c>
      <c r="I3535" s="39">
        <v>76247.66</v>
      </c>
      <c r="J3535" s="15">
        <f>VLOOKUP(LEFT(B3535,5),[1]Percents!$C:$M,9,FALSE)</f>
        <v>0</v>
      </c>
      <c r="K3535" s="13">
        <f t="shared" si="55"/>
        <v>0</v>
      </c>
      <c r="L3535" s="22"/>
    </row>
    <row r="3536" spans="1:12" s="40" customFormat="1" ht="14.25" customHeight="1" x14ac:dyDescent="0.25">
      <c r="A3536" s="38" t="s">
        <v>243</v>
      </c>
      <c r="B3536" s="38" t="s">
        <v>118</v>
      </c>
      <c r="C3536" s="38" t="s">
        <v>11564</v>
      </c>
      <c r="D3536" s="38" t="s">
        <v>11565</v>
      </c>
      <c r="E3536" s="38" t="s">
        <v>510</v>
      </c>
      <c r="F3536" s="38" t="s">
        <v>11566</v>
      </c>
      <c r="G3536" s="38" t="s">
        <v>10948</v>
      </c>
      <c r="H3536" s="38" t="s">
        <v>2665</v>
      </c>
      <c r="I3536" s="39">
        <v>12704.86</v>
      </c>
      <c r="J3536" s="15">
        <f>VLOOKUP(LEFT(B3536,5),[1]Percents!$C:$M,9,FALSE)</f>
        <v>0</v>
      </c>
      <c r="K3536" s="13">
        <f t="shared" si="55"/>
        <v>0</v>
      </c>
      <c r="L3536" s="22"/>
    </row>
    <row r="3537" spans="1:12" s="40" customFormat="1" ht="14.25" customHeight="1" x14ac:dyDescent="0.25">
      <c r="A3537" s="38" t="s">
        <v>213</v>
      </c>
      <c r="B3537" s="38" t="s">
        <v>233</v>
      </c>
      <c r="C3537" s="38" t="s">
        <v>11567</v>
      </c>
      <c r="D3537" s="38" t="s">
        <v>11568</v>
      </c>
      <c r="E3537" s="38" t="s">
        <v>596</v>
      </c>
      <c r="F3537" s="38" t="s">
        <v>11569</v>
      </c>
      <c r="G3537" s="38" t="s">
        <v>11157</v>
      </c>
      <c r="H3537" s="38" t="s">
        <v>2665</v>
      </c>
      <c r="I3537" s="39">
        <v>2855.06</v>
      </c>
      <c r="J3537" s="15">
        <f>VLOOKUP(LEFT(B3537,5),[1]Percents!$C:$M,9,FALSE)</f>
        <v>0</v>
      </c>
      <c r="K3537" s="13">
        <f t="shared" si="55"/>
        <v>0</v>
      </c>
      <c r="L3537" s="22"/>
    </row>
    <row r="3538" spans="1:12" s="40" customFormat="1" ht="14.25" customHeight="1" x14ac:dyDescent="0.25">
      <c r="A3538" s="38" t="s">
        <v>213</v>
      </c>
      <c r="B3538" s="38" t="s">
        <v>270</v>
      </c>
      <c r="C3538" s="38" t="s">
        <v>11570</v>
      </c>
      <c r="D3538" s="38" t="s">
        <v>11571</v>
      </c>
      <c r="E3538" s="38" t="s">
        <v>389</v>
      </c>
      <c r="F3538" s="38" t="s">
        <v>11572</v>
      </c>
      <c r="G3538" s="38" t="s">
        <v>10673</v>
      </c>
      <c r="H3538" s="38" t="s">
        <v>2665</v>
      </c>
      <c r="I3538" s="39">
        <v>2515.85</v>
      </c>
      <c r="J3538" s="15">
        <f>VLOOKUP(LEFT(B3538,5),[1]Percents!$C:$M,9,FALSE)</f>
        <v>0</v>
      </c>
      <c r="K3538" s="13">
        <f t="shared" si="55"/>
        <v>0</v>
      </c>
      <c r="L3538" s="22"/>
    </row>
    <row r="3539" spans="1:12" s="40" customFormat="1" ht="14.25" customHeight="1" x14ac:dyDescent="0.25">
      <c r="A3539" s="38" t="s">
        <v>65</v>
      </c>
      <c r="B3539" s="38" t="s">
        <v>316</v>
      </c>
      <c r="C3539" s="38" t="s">
        <v>12350</v>
      </c>
      <c r="D3539" s="38" t="s">
        <v>12351</v>
      </c>
      <c r="E3539" s="38" t="s">
        <v>1136</v>
      </c>
      <c r="F3539" s="38" t="s">
        <v>12352</v>
      </c>
      <c r="G3539" s="38" t="s">
        <v>9905</v>
      </c>
      <c r="H3539" s="38" t="s">
        <v>2665</v>
      </c>
      <c r="I3539" s="39">
        <v>2057.6799999999998</v>
      </c>
      <c r="J3539" s="15">
        <f>VLOOKUP(LEFT(B3539,5),[1]Percents!$C:$M,9,FALSE)</f>
        <v>0</v>
      </c>
      <c r="K3539" s="13">
        <f t="shared" si="55"/>
        <v>0</v>
      </c>
      <c r="L3539" s="22"/>
    </row>
    <row r="3540" spans="1:12" s="40" customFormat="1" ht="14.25" customHeight="1" x14ac:dyDescent="0.25">
      <c r="A3540" s="38" t="s">
        <v>213</v>
      </c>
      <c r="B3540" s="38" t="s">
        <v>331</v>
      </c>
      <c r="C3540" s="38" t="s">
        <v>11573</v>
      </c>
      <c r="D3540" s="38" t="s">
        <v>11574</v>
      </c>
      <c r="E3540" s="38" t="s">
        <v>476</v>
      </c>
      <c r="F3540" s="38" t="s">
        <v>11575</v>
      </c>
      <c r="G3540" s="38" t="s">
        <v>3357</v>
      </c>
      <c r="H3540" s="38" t="s">
        <v>2665</v>
      </c>
      <c r="I3540" s="39">
        <v>7342.79</v>
      </c>
      <c r="J3540" s="15">
        <f>VLOOKUP(LEFT(B3540,5),[1]Percents!$C:$M,9,FALSE)</f>
        <v>0</v>
      </c>
      <c r="K3540" s="13">
        <f t="shared" si="55"/>
        <v>0</v>
      </c>
      <c r="L3540" s="22"/>
    </row>
    <row r="3541" spans="1:12" s="40" customFormat="1" ht="14.25" customHeight="1" x14ac:dyDescent="0.25">
      <c r="A3541" s="38" t="s">
        <v>243</v>
      </c>
      <c r="B3541" s="38" t="s">
        <v>314</v>
      </c>
      <c r="C3541" s="38" t="s">
        <v>11576</v>
      </c>
      <c r="D3541" s="38" t="s">
        <v>11577</v>
      </c>
      <c r="E3541" s="38" t="s">
        <v>436</v>
      </c>
      <c r="F3541" s="38" t="s">
        <v>11578</v>
      </c>
      <c r="G3541" s="38" t="s">
        <v>7661</v>
      </c>
      <c r="H3541" s="38" t="s">
        <v>2665</v>
      </c>
      <c r="I3541" s="39">
        <v>25937.68</v>
      </c>
      <c r="J3541" s="15">
        <f>VLOOKUP(LEFT(B3541,5),[1]Percents!$C:$M,9,FALSE)</f>
        <v>0</v>
      </c>
      <c r="K3541" s="13">
        <f t="shared" si="55"/>
        <v>0</v>
      </c>
      <c r="L3541" s="22"/>
    </row>
    <row r="3542" spans="1:12" s="40" customFormat="1" ht="14.25" customHeight="1" x14ac:dyDescent="0.25">
      <c r="A3542" s="38" t="s">
        <v>243</v>
      </c>
      <c r="B3542" s="38" t="s">
        <v>314</v>
      </c>
      <c r="C3542" s="38" t="s">
        <v>12711</v>
      </c>
      <c r="D3542" s="38" t="s">
        <v>12712</v>
      </c>
      <c r="E3542" s="38" t="s">
        <v>436</v>
      </c>
      <c r="F3542" s="38" t="s">
        <v>11578</v>
      </c>
      <c r="G3542" s="38" t="s">
        <v>12474</v>
      </c>
      <c r="H3542" s="38" t="s">
        <v>2665</v>
      </c>
      <c r="I3542" s="39">
        <v>768.76</v>
      </c>
      <c r="J3542" s="15">
        <f>VLOOKUP(LEFT(B3542,5),[1]Percents!$C:$M,9,FALSE)</f>
        <v>0</v>
      </c>
      <c r="K3542" s="13">
        <f t="shared" si="55"/>
        <v>0</v>
      </c>
      <c r="L3542" s="22"/>
    </row>
    <row r="3543" spans="1:12" s="40" customFormat="1" ht="14.25" customHeight="1" x14ac:dyDescent="0.25">
      <c r="A3543" s="38" t="s">
        <v>141</v>
      </c>
      <c r="B3543" s="38" t="s">
        <v>305</v>
      </c>
      <c r="C3543" s="38" t="s">
        <v>12034</v>
      </c>
      <c r="D3543" s="38" t="s">
        <v>12035</v>
      </c>
      <c r="E3543" s="38" t="s">
        <v>12036</v>
      </c>
      <c r="F3543" s="38" t="s">
        <v>12037</v>
      </c>
      <c r="G3543" s="38" t="s">
        <v>9019</v>
      </c>
      <c r="H3543" s="38" t="s">
        <v>2665</v>
      </c>
      <c r="I3543" s="39">
        <v>379.15</v>
      </c>
      <c r="J3543" s="15">
        <f>VLOOKUP(LEFT(B3543,5),[1]Percents!$C:$M,9,FALSE)</f>
        <v>0.64170000000000005</v>
      </c>
      <c r="K3543" s="13">
        <f t="shared" si="55"/>
        <v>243.300555</v>
      </c>
      <c r="L3543" s="22"/>
    </row>
    <row r="3544" spans="1:12" s="40" customFormat="1" ht="14.25" customHeight="1" x14ac:dyDescent="0.25">
      <c r="A3544" s="38" t="s">
        <v>213</v>
      </c>
      <c r="B3544" s="38" t="s">
        <v>285</v>
      </c>
      <c r="C3544" s="38" t="s">
        <v>12038</v>
      </c>
      <c r="D3544" s="38" t="s">
        <v>12039</v>
      </c>
      <c r="E3544" s="38" t="s">
        <v>286</v>
      </c>
      <c r="F3544" s="38" t="s">
        <v>12040</v>
      </c>
      <c r="G3544" s="38" t="s">
        <v>7921</v>
      </c>
      <c r="H3544" s="38" t="s">
        <v>2665</v>
      </c>
      <c r="I3544" s="39">
        <v>9512.25</v>
      </c>
      <c r="J3544" s="15">
        <f>VLOOKUP(LEFT(B3544,5),[1]Percents!$C:$M,9,FALSE)</f>
        <v>0</v>
      </c>
      <c r="K3544" s="13">
        <f t="shared" si="55"/>
        <v>0</v>
      </c>
      <c r="L3544" s="22"/>
    </row>
    <row r="3545" spans="1:12" s="40" customFormat="1" ht="14.25" customHeight="1" x14ac:dyDescent="0.25">
      <c r="A3545" s="38" t="s">
        <v>213</v>
      </c>
      <c r="B3545" s="38" t="s">
        <v>145</v>
      </c>
      <c r="C3545" s="38" t="s">
        <v>12041</v>
      </c>
      <c r="D3545" s="38" t="s">
        <v>12042</v>
      </c>
      <c r="E3545" s="38" t="s">
        <v>4101</v>
      </c>
      <c r="F3545" s="38" t="s">
        <v>12043</v>
      </c>
      <c r="G3545" s="38" t="s">
        <v>9941</v>
      </c>
      <c r="H3545" s="38" t="s">
        <v>2665</v>
      </c>
      <c r="I3545" s="39">
        <v>19949.88</v>
      </c>
      <c r="J3545" s="15">
        <f>VLOOKUP(LEFT(B3545,5),[1]Percents!$C:$M,9,FALSE)</f>
        <v>0</v>
      </c>
      <c r="K3545" s="13">
        <f t="shared" si="55"/>
        <v>0</v>
      </c>
      <c r="L3545" s="22"/>
    </row>
    <row r="3546" spans="1:12" s="40" customFormat="1" ht="14.25" customHeight="1" x14ac:dyDescent="0.25">
      <c r="A3546" s="38" t="s">
        <v>243</v>
      </c>
      <c r="B3546" s="38" t="s">
        <v>118</v>
      </c>
      <c r="C3546" s="38" t="s">
        <v>12713</v>
      </c>
      <c r="D3546" s="38" t="s">
        <v>12714</v>
      </c>
      <c r="E3546" s="38" t="s">
        <v>112</v>
      </c>
      <c r="F3546" s="38" t="s">
        <v>12715</v>
      </c>
      <c r="G3546" s="38" t="s">
        <v>10673</v>
      </c>
      <c r="H3546" s="38" t="s">
        <v>2665</v>
      </c>
      <c r="I3546" s="39">
        <v>680.31</v>
      </c>
      <c r="J3546" s="15">
        <f>VLOOKUP(LEFT(B3546,5),[1]Percents!$C:$M,9,FALSE)</f>
        <v>0</v>
      </c>
      <c r="K3546" s="13">
        <f t="shared" si="55"/>
        <v>0</v>
      </c>
      <c r="L3546" s="22"/>
    </row>
    <row r="3547" spans="1:12" s="40" customFormat="1" ht="14.25" customHeight="1" x14ac:dyDescent="0.25">
      <c r="A3547" s="38" t="s">
        <v>213</v>
      </c>
      <c r="B3547" s="38" t="s">
        <v>7018</v>
      </c>
      <c r="C3547" s="38" t="s">
        <v>12044</v>
      </c>
      <c r="D3547" s="38" t="s">
        <v>12045</v>
      </c>
      <c r="E3547" s="38" t="s">
        <v>12046</v>
      </c>
      <c r="F3547" s="38" t="s">
        <v>12047</v>
      </c>
      <c r="G3547" s="38" t="s">
        <v>9320</v>
      </c>
      <c r="H3547" s="38" t="s">
        <v>2665</v>
      </c>
      <c r="I3547" s="39">
        <v>139278.76</v>
      </c>
      <c r="J3547" s="15">
        <f>VLOOKUP(LEFT(B3547,5),[1]Percents!$C:$M,9,FALSE)</f>
        <v>0</v>
      </c>
      <c r="K3547" s="13">
        <f t="shared" si="55"/>
        <v>0</v>
      </c>
      <c r="L3547" s="22"/>
    </row>
    <row r="3548" spans="1:12" s="40" customFormat="1" ht="14.25" customHeight="1" x14ac:dyDescent="0.25">
      <c r="A3548" s="38" t="s">
        <v>213</v>
      </c>
      <c r="B3548" s="38" t="s">
        <v>3000</v>
      </c>
      <c r="C3548" s="38" t="s">
        <v>12048</v>
      </c>
      <c r="D3548" s="38" t="s">
        <v>12049</v>
      </c>
      <c r="E3548" s="38" t="s">
        <v>85</v>
      </c>
      <c r="F3548" s="38" t="s">
        <v>12050</v>
      </c>
      <c r="G3548" s="38" t="s">
        <v>8673</v>
      </c>
      <c r="H3548" s="38" t="s">
        <v>2665</v>
      </c>
      <c r="I3548" s="39">
        <v>34149.79</v>
      </c>
      <c r="J3548" s="15">
        <f>VLOOKUP(LEFT(B3548,5),[1]Percents!$C:$M,9,FALSE)</f>
        <v>0</v>
      </c>
      <c r="K3548" s="13">
        <f t="shared" si="55"/>
        <v>0</v>
      </c>
      <c r="L3548" s="22"/>
    </row>
    <row r="3549" spans="1:12" s="40" customFormat="1" ht="14.25" customHeight="1" x14ac:dyDescent="0.25">
      <c r="A3549" s="38" t="s">
        <v>242</v>
      </c>
      <c r="B3549" s="38" t="s">
        <v>174</v>
      </c>
      <c r="C3549" s="38" t="s">
        <v>12051</v>
      </c>
      <c r="D3549" s="38" t="s">
        <v>12052</v>
      </c>
      <c r="E3549" s="38" t="s">
        <v>3900</v>
      </c>
      <c r="F3549" s="38" t="s">
        <v>12053</v>
      </c>
      <c r="G3549" s="38" t="s">
        <v>10673</v>
      </c>
      <c r="H3549" s="38" t="s">
        <v>2665</v>
      </c>
      <c r="I3549" s="39">
        <v>2197.21</v>
      </c>
      <c r="J3549" s="15">
        <f>VLOOKUP(LEFT(B3549,5),[1]Percents!$C:$M,9,FALSE)</f>
        <v>0</v>
      </c>
      <c r="K3549" s="13">
        <f t="shared" si="55"/>
        <v>0</v>
      </c>
      <c r="L3549" s="22"/>
    </row>
    <row r="3550" spans="1:12" s="40" customFormat="1" ht="14.25" customHeight="1" x14ac:dyDescent="0.25">
      <c r="A3550" s="38" t="s">
        <v>213</v>
      </c>
      <c r="B3550" s="38" t="s">
        <v>258</v>
      </c>
      <c r="C3550" s="38" t="s">
        <v>12054</v>
      </c>
      <c r="D3550" s="38" t="s">
        <v>12055</v>
      </c>
      <c r="E3550" s="38" t="s">
        <v>11317</v>
      </c>
      <c r="F3550" s="38" t="s">
        <v>12056</v>
      </c>
      <c r="G3550" s="38" t="s">
        <v>10592</v>
      </c>
      <c r="H3550" s="38" t="s">
        <v>2665</v>
      </c>
      <c r="I3550" s="39">
        <v>43201.5</v>
      </c>
      <c r="J3550" s="15">
        <f>VLOOKUP(LEFT(B3550,5),[1]Percents!$C:$M,9,FALSE)</f>
        <v>4.4049999999999999E-2</v>
      </c>
      <c r="K3550" s="13">
        <f t="shared" ref="K3550:K3613" si="56">+J3550*I3550</f>
        <v>1903.026075</v>
      </c>
      <c r="L3550" s="22"/>
    </row>
    <row r="3551" spans="1:12" s="40" customFormat="1" ht="14.25" customHeight="1" x14ac:dyDescent="0.25">
      <c r="A3551" s="38" t="s">
        <v>213</v>
      </c>
      <c r="B3551" s="38" t="s">
        <v>258</v>
      </c>
      <c r="C3551" s="38" t="s">
        <v>12716</v>
      </c>
      <c r="D3551" s="38" t="s">
        <v>12717</v>
      </c>
      <c r="E3551" s="38" t="s">
        <v>498</v>
      </c>
      <c r="F3551" s="38" t="s">
        <v>12718</v>
      </c>
      <c r="G3551" s="38" t="s">
        <v>9320</v>
      </c>
      <c r="H3551" s="38" t="s">
        <v>2665</v>
      </c>
      <c r="I3551" s="39">
        <v>907.13</v>
      </c>
      <c r="J3551" s="15">
        <f>VLOOKUP(LEFT(B3551,5),[1]Percents!$C:$M,9,FALSE)</f>
        <v>4.4049999999999999E-2</v>
      </c>
      <c r="K3551" s="13">
        <f t="shared" si="56"/>
        <v>39.959076500000002</v>
      </c>
      <c r="L3551" s="22"/>
    </row>
    <row r="3552" spans="1:12" s="40" customFormat="1" ht="14.25" customHeight="1" x14ac:dyDescent="0.25">
      <c r="A3552" s="38" t="s">
        <v>66</v>
      </c>
      <c r="B3552" s="38" t="s">
        <v>3520</v>
      </c>
      <c r="C3552" s="38" t="s">
        <v>2794</v>
      </c>
      <c r="D3552" s="38" t="s">
        <v>2795</v>
      </c>
      <c r="E3552" s="38" t="s">
        <v>2796</v>
      </c>
      <c r="F3552" s="38" t="s">
        <v>12057</v>
      </c>
      <c r="G3552" s="38" t="s">
        <v>2571</v>
      </c>
      <c r="H3552" s="38" t="s">
        <v>2665</v>
      </c>
      <c r="I3552" s="39">
        <v>10454.68</v>
      </c>
      <c r="J3552" s="15">
        <f>VLOOKUP(LEFT(B3552,5),[1]Percents!$C:$M,9,FALSE)</f>
        <v>0</v>
      </c>
      <c r="K3552" s="13">
        <f t="shared" si="56"/>
        <v>0</v>
      </c>
      <c r="L3552" s="22"/>
    </row>
    <row r="3553" spans="1:12" s="40" customFormat="1" ht="14.25" customHeight="1" x14ac:dyDescent="0.25">
      <c r="A3553" s="38" t="s">
        <v>213</v>
      </c>
      <c r="B3553" s="38" t="s">
        <v>79</v>
      </c>
      <c r="C3553" s="38" t="s">
        <v>12058</v>
      </c>
      <c r="D3553" s="38" t="s">
        <v>12059</v>
      </c>
      <c r="E3553" s="38" t="s">
        <v>5832</v>
      </c>
      <c r="F3553" s="38" t="s">
        <v>12060</v>
      </c>
      <c r="G3553" s="38" t="s">
        <v>7386</v>
      </c>
      <c r="H3553" s="38" t="s">
        <v>2665</v>
      </c>
      <c r="I3553" s="39">
        <v>1112.73</v>
      </c>
      <c r="J3553" s="15">
        <f>VLOOKUP(LEFT(B3553,5),[1]Percents!$C:$M,9,FALSE)</f>
        <v>0</v>
      </c>
      <c r="K3553" s="13">
        <f t="shared" si="56"/>
        <v>0</v>
      </c>
      <c r="L3553" s="22"/>
    </row>
    <row r="3554" spans="1:12" s="40" customFormat="1" ht="14.25" customHeight="1" x14ac:dyDescent="0.25">
      <c r="A3554" s="38" t="s">
        <v>213</v>
      </c>
      <c r="B3554" s="38" t="s">
        <v>285</v>
      </c>
      <c r="C3554" s="38" t="s">
        <v>12353</v>
      </c>
      <c r="D3554" s="38" t="s">
        <v>12354</v>
      </c>
      <c r="E3554" s="38" t="s">
        <v>286</v>
      </c>
      <c r="F3554" s="38" t="s">
        <v>12355</v>
      </c>
      <c r="G3554" s="38" t="s">
        <v>9856</v>
      </c>
      <c r="H3554" s="38" t="s">
        <v>2665</v>
      </c>
      <c r="I3554" s="39">
        <v>664.28</v>
      </c>
      <c r="J3554" s="15">
        <f>VLOOKUP(LEFT(B3554,5),[1]Percents!$C:$M,9,FALSE)</f>
        <v>0</v>
      </c>
      <c r="K3554" s="13">
        <f t="shared" si="56"/>
        <v>0</v>
      </c>
      <c r="L3554" s="22"/>
    </row>
    <row r="3555" spans="1:12" s="40" customFormat="1" ht="14.25" customHeight="1" x14ac:dyDescent="0.25">
      <c r="A3555" s="38" t="s">
        <v>213</v>
      </c>
      <c r="B3555" s="38" t="s">
        <v>21</v>
      </c>
      <c r="C3555" s="38" t="s">
        <v>12356</v>
      </c>
      <c r="D3555" s="38" t="s">
        <v>12357</v>
      </c>
      <c r="E3555" s="38" t="s">
        <v>2906</v>
      </c>
      <c r="F3555" s="38" t="s">
        <v>12358</v>
      </c>
      <c r="G3555" s="38" t="s">
        <v>11622</v>
      </c>
      <c r="H3555" s="38" t="s">
        <v>2665</v>
      </c>
      <c r="I3555" s="39">
        <v>562.94000000000005</v>
      </c>
      <c r="J3555" s="15">
        <f>VLOOKUP(LEFT(B3555,5),[1]Percents!$C:$M,9,FALSE)</f>
        <v>4.4049999999999999E-2</v>
      </c>
      <c r="K3555" s="13">
        <f t="shared" si="56"/>
        <v>24.797507000000003</v>
      </c>
      <c r="L3555" s="22"/>
    </row>
    <row r="3556" spans="1:12" s="40" customFormat="1" ht="14.25" customHeight="1" x14ac:dyDescent="0.25">
      <c r="A3556" s="38" t="s">
        <v>213</v>
      </c>
      <c r="B3556" s="38" t="s">
        <v>285</v>
      </c>
      <c r="C3556" s="38" t="s">
        <v>12359</v>
      </c>
      <c r="D3556" s="38" t="s">
        <v>12360</v>
      </c>
      <c r="E3556" s="38" t="s">
        <v>286</v>
      </c>
      <c r="F3556" s="38" t="s">
        <v>12361</v>
      </c>
      <c r="G3556" s="38" t="s">
        <v>12106</v>
      </c>
      <c r="H3556" s="38" t="s">
        <v>2665</v>
      </c>
      <c r="I3556" s="39">
        <v>13678.66</v>
      </c>
      <c r="J3556" s="15">
        <f>VLOOKUP(LEFT(B3556,5),[1]Percents!$C:$M,9,FALSE)</f>
        <v>0</v>
      </c>
      <c r="K3556" s="13">
        <f t="shared" si="56"/>
        <v>0</v>
      </c>
      <c r="L3556" s="22"/>
    </row>
    <row r="3557" spans="1:12" s="40" customFormat="1" ht="14.25" customHeight="1" x14ac:dyDescent="0.25">
      <c r="A3557" s="38" t="s">
        <v>213</v>
      </c>
      <c r="B3557" s="38" t="s">
        <v>154</v>
      </c>
      <c r="C3557" s="38" t="s">
        <v>12719</v>
      </c>
      <c r="D3557" s="38" t="s">
        <v>12720</v>
      </c>
      <c r="E3557" s="38" t="s">
        <v>1210</v>
      </c>
      <c r="F3557" s="38" t="s">
        <v>12721</v>
      </c>
      <c r="G3557" s="38" t="s">
        <v>11366</v>
      </c>
      <c r="H3557" s="38" t="s">
        <v>2665</v>
      </c>
      <c r="I3557" s="39">
        <v>1178.03</v>
      </c>
      <c r="J3557" s="15">
        <f>VLOOKUP(LEFT(B3557,5),[1]Percents!$C:$M,9,FALSE)</f>
        <v>0</v>
      </c>
      <c r="K3557" s="13">
        <f t="shared" si="56"/>
        <v>0</v>
      </c>
      <c r="L3557" s="22"/>
    </row>
    <row r="3558" spans="1:12" s="40" customFormat="1" ht="14.25" customHeight="1" x14ac:dyDescent="0.25">
      <c r="A3558" s="38" t="s">
        <v>213</v>
      </c>
      <c r="B3558" s="38" t="s">
        <v>2</v>
      </c>
      <c r="C3558" s="38" t="s">
        <v>12722</v>
      </c>
      <c r="D3558" s="38" t="s">
        <v>12723</v>
      </c>
      <c r="E3558" s="38" t="s">
        <v>2649</v>
      </c>
      <c r="F3558" s="38" t="s">
        <v>12724</v>
      </c>
      <c r="G3558" s="38" t="s">
        <v>6092</v>
      </c>
      <c r="H3558" s="38" t="s">
        <v>2665</v>
      </c>
      <c r="I3558" s="39">
        <v>267.85000000000002</v>
      </c>
      <c r="J3558" s="15">
        <f>VLOOKUP(LEFT(B3558,5),[1]Percents!$C:$M,9,FALSE)</f>
        <v>0</v>
      </c>
      <c r="K3558" s="13">
        <f t="shared" si="56"/>
        <v>0</v>
      </c>
      <c r="L3558" s="22"/>
    </row>
    <row r="3559" spans="1:12" s="40" customFormat="1" ht="14.25" customHeight="1" x14ac:dyDescent="0.25">
      <c r="A3559" s="38" t="s">
        <v>242</v>
      </c>
      <c r="B3559" s="38" t="s">
        <v>122</v>
      </c>
      <c r="C3559" s="38" t="s">
        <v>12362</v>
      </c>
      <c r="D3559" s="38" t="s">
        <v>12363</v>
      </c>
      <c r="E3559" s="38" t="s">
        <v>6896</v>
      </c>
      <c r="F3559" s="38" t="s">
        <v>12364</v>
      </c>
      <c r="G3559" s="38" t="s">
        <v>9679</v>
      </c>
      <c r="H3559" s="38" t="s">
        <v>2665</v>
      </c>
      <c r="I3559" s="39">
        <v>12668.12</v>
      </c>
      <c r="J3559" s="15">
        <f>VLOOKUP(LEFT(B3559,5),[1]Percents!$C:$M,9,FALSE)</f>
        <v>0</v>
      </c>
      <c r="K3559" s="13">
        <f t="shared" si="56"/>
        <v>0</v>
      </c>
      <c r="L3559" s="22"/>
    </row>
    <row r="3560" spans="1:12" s="40" customFormat="1" ht="14.25" customHeight="1" x14ac:dyDescent="0.25">
      <c r="A3560" s="38" t="s">
        <v>213</v>
      </c>
      <c r="B3560" s="38" t="s">
        <v>285</v>
      </c>
      <c r="C3560" s="38" t="s">
        <v>12365</v>
      </c>
      <c r="D3560" s="38" t="s">
        <v>12366</v>
      </c>
      <c r="E3560" s="38" t="s">
        <v>30</v>
      </c>
      <c r="F3560" s="38" t="s">
        <v>12367</v>
      </c>
      <c r="G3560" s="38" t="s">
        <v>11320</v>
      </c>
      <c r="H3560" s="38" t="s">
        <v>2665</v>
      </c>
      <c r="I3560" s="39">
        <v>1298.75</v>
      </c>
      <c r="J3560" s="15">
        <f>VLOOKUP(LEFT(B3560,5),[1]Percents!$C:$M,9,FALSE)</f>
        <v>0</v>
      </c>
      <c r="K3560" s="13">
        <f t="shared" si="56"/>
        <v>0</v>
      </c>
      <c r="L3560" s="22"/>
    </row>
    <row r="3561" spans="1:12" s="40" customFormat="1" ht="14.25" customHeight="1" x14ac:dyDescent="0.25">
      <c r="A3561" s="38" t="s">
        <v>65</v>
      </c>
      <c r="B3561" s="38" t="s">
        <v>316</v>
      </c>
      <c r="C3561" s="38" t="s">
        <v>12368</v>
      </c>
      <c r="D3561" s="38" t="s">
        <v>12369</v>
      </c>
      <c r="E3561" s="38" t="s">
        <v>9353</v>
      </c>
      <c r="F3561" s="38" t="s">
        <v>12370</v>
      </c>
      <c r="G3561" s="38" t="s">
        <v>9320</v>
      </c>
      <c r="H3561" s="38" t="s">
        <v>2665</v>
      </c>
      <c r="I3561" s="39">
        <v>2094.29</v>
      </c>
      <c r="J3561" s="15">
        <f>VLOOKUP(LEFT(B3561,5),[1]Percents!$C:$M,9,FALSE)</f>
        <v>0</v>
      </c>
      <c r="K3561" s="13">
        <f t="shared" si="56"/>
        <v>0</v>
      </c>
      <c r="L3561" s="22"/>
    </row>
    <row r="3562" spans="1:12" s="40" customFormat="1" ht="14.25" customHeight="1" x14ac:dyDescent="0.25">
      <c r="A3562" s="38" t="s">
        <v>213</v>
      </c>
      <c r="B3562" s="38" t="s">
        <v>79</v>
      </c>
      <c r="C3562" s="38" t="s">
        <v>12725</v>
      </c>
      <c r="D3562" s="38" t="s">
        <v>12726</v>
      </c>
      <c r="E3562" s="38" t="s">
        <v>12727</v>
      </c>
      <c r="F3562" s="38" t="s">
        <v>12728</v>
      </c>
      <c r="G3562" s="38" t="s">
        <v>10673</v>
      </c>
      <c r="H3562" s="38" t="s">
        <v>2665</v>
      </c>
      <c r="I3562" s="39">
        <v>2380.39</v>
      </c>
      <c r="J3562" s="15">
        <f>VLOOKUP(LEFT(B3562,5),[1]Percents!$C:$M,9,FALSE)</f>
        <v>0</v>
      </c>
      <c r="K3562" s="13">
        <f t="shared" si="56"/>
        <v>0</v>
      </c>
      <c r="L3562" s="22"/>
    </row>
    <row r="3563" spans="1:12" s="40" customFormat="1" ht="14.25" customHeight="1" x14ac:dyDescent="0.25">
      <c r="A3563" s="38" t="s">
        <v>213</v>
      </c>
      <c r="B3563" s="38" t="s">
        <v>79</v>
      </c>
      <c r="C3563" s="38" t="s">
        <v>12729</v>
      </c>
      <c r="D3563" s="38" t="s">
        <v>12730</v>
      </c>
      <c r="E3563" s="38" t="s">
        <v>12727</v>
      </c>
      <c r="F3563" s="38" t="s">
        <v>12731</v>
      </c>
      <c r="G3563" s="38" t="s">
        <v>10673</v>
      </c>
      <c r="H3563" s="38" t="s">
        <v>2665</v>
      </c>
      <c r="I3563" s="39">
        <v>14606.94</v>
      </c>
      <c r="J3563" s="15">
        <f>VLOOKUP(LEFT(B3563,5),[1]Percents!$C:$M,9,FALSE)</f>
        <v>0</v>
      </c>
      <c r="K3563" s="13">
        <f t="shared" si="56"/>
        <v>0</v>
      </c>
      <c r="L3563" s="22"/>
    </row>
    <row r="3564" spans="1:12" s="40" customFormat="1" ht="14.25" customHeight="1" x14ac:dyDescent="0.25">
      <c r="A3564" s="38" t="s">
        <v>213</v>
      </c>
      <c r="B3564" s="38" t="s">
        <v>285</v>
      </c>
      <c r="C3564" s="38" t="s">
        <v>12732</v>
      </c>
      <c r="D3564" s="38" t="s">
        <v>12733</v>
      </c>
      <c r="E3564" s="38" t="s">
        <v>368</v>
      </c>
      <c r="F3564" s="38" t="s">
        <v>12734</v>
      </c>
      <c r="G3564" s="38" t="s">
        <v>11366</v>
      </c>
      <c r="H3564" s="38" t="s">
        <v>2665</v>
      </c>
      <c r="I3564" s="39">
        <v>2313.71</v>
      </c>
      <c r="J3564" s="15">
        <f>VLOOKUP(LEFT(B3564,5),[1]Percents!$C:$M,9,FALSE)</f>
        <v>0</v>
      </c>
      <c r="K3564" s="13">
        <f t="shared" si="56"/>
        <v>0</v>
      </c>
      <c r="L3564" s="22"/>
    </row>
    <row r="3565" spans="1:12" s="40" customFormat="1" ht="14.25" customHeight="1" x14ac:dyDescent="0.25">
      <c r="A3565" s="38" t="s">
        <v>242</v>
      </c>
      <c r="B3565" s="38" t="s">
        <v>326</v>
      </c>
      <c r="C3565" s="38" t="s">
        <v>12735</v>
      </c>
      <c r="D3565" s="38" t="s">
        <v>12736</v>
      </c>
      <c r="E3565" s="38" t="s">
        <v>12694</v>
      </c>
      <c r="F3565" s="38" t="s">
        <v>12737</v>
      </c>
      <c r="G3565" s="38" t="s">
        <v>10673</v>
      </c>
      <c r="H3565" s="38" t="s">
        <v>2665</v>
      </c>
      <c r="I3565" s="39">
        <v>2642.61</v>
      </c>
      <c r="J3565" s="15">
        <f>VLOOKUP(LEFT(B3565,5),[1]Percents!$C:$M,9,FALSE)</f>
        <v>0</v>
      </c>
      <c r="K3565" s="13">
        <f t="shared" si="56"/>
        <v>0</v>
      </c>
      <c r="L3565" s="22"/>
    </row>
    <row r="3566" spans="1:12" s="40" customFormat="1" ht="14.25" customHeight="1" x14ac:dyDescent="0.25">
      <c r="A3566" s="38" t="s">
        <v>213</v>
      </c>
      <c r="B3566" s="38" t="s">
        <v>162</v>
      </c>
      <c r="C3566" s="38" t="s">
        <v>12738</v>
      </c>
      <c r="D3566" s="38" t="s">
        <v>12739</v>
      </c>
      <c r="E3566" s="38" t="s">
        <v>321</v>
      </c>
      <c r="F3566" s="38" t="s">
        <v>12740</v>
      </c>
      <c r="G3566" s="38" t="s">
        <v>11622</v>
      </c>
      <c r="H3566" s="38" t="s">
        <v>2665</v>
      </c>
      <c r="I3566" s="39">
        <v>4539.97</v>
      </c>
      <c r="J3566" s="15">
        <f>VLOOKUP(LEFT(B3566,5),[1]Percents!$C:$M,9,FALSE)</f>
        <v>4.4049999999999999E-2</v>
      </c>
      <c r="K3566" s="13">
        <f t="shared" si="56"/>
        <v>199.98567850000001</v>
      </c>
      <c r="L3566" s="22"/>
    </row>
    <row r="3567" spans="1:12" s="40" customFormat="1" ht="14.25" customHeight="1" x14ac:dyDescent="0.25">
      <c r="A3567" s="38" t="s">
        <v>213</v>
      </c>
      <c r="B3567" s="38" t="s">
        <v>166</v>
      </c>
      <c r="C3567" s="38" t="s">
        <v>12741</v>
      </c>
      <c r="D3567" s="38" t="s">
        <v>12742</v>
      </c>
      <c r="E3567" s="38" t="s">
        <v>1350</v>
      </c>
      <c r="F3567" s="38" t="s">
        <v>12743</v>
      </c>
      <c r="G3567" s="38" t="s">
        <v>12106</v>
      </c>
      <c r="H3567" s="38" t="s">
        <v>2665</v>
      </c>
      <c r="I3567" s="39">
        <v>11546.75</v>
      </c>
      <c r="J3567" s="15">
        <f>VLOOKUP(LEFT(B3567,5),[1]Percents!$C:$M,9,FALSE)</f>
        <v>4.4049999999999999E-2</v>
      </c>
      <c r="K3567" s="13">
        <f t="shared" si="56"/>
        <v>508.63433750000002</v>
      </c>
      <c r="L3567" s="22"/>
    </row>
    <row r="3568" spans="1:12" s="40" customFormat="1" ht="14.25" customHeight="1" x14ac:dyDescent="0.25">
      <c r="A3568" s="38" t="s">
        <v>213</v>
      </c>
      <c r="B3568" s="38" t="s">
        <v>285</v>
      </c>
      <c r="C3568" s="38" t="s">
        <v>12744</v>
      </c>
      <c r="D3568" s="38" t="s">
        <v>12745</v>
      </c>
      <c r="E3568" s="38" t="s">
        <v>1097</v>
      </c>
      <c r="F3568" s="38" t="s">
        <v>12746</v>
      </c>
      <c r="G3568" s="38" t="s">
        <v>8589</v>
      </c>
      <c r="H3568" s="38" t="s">
        <v>2665</v>
      </c>
      <c r="I3568" s="39">
        <v>13849.57</v>
      </c>
      <c r="J3568" s="15">
        <f>VLOOKUP(LEFT(B3568,5),[1]Percents!$C:$M,9,FALSE)</f>
        <v>0</v>
      </c>
      <c r="K3568" s="13">
        <f t="shared" si="56"/>
        <v>0</v>
      </c>
      <c r="L3568" s="22"/>
    </row>
    <row r="3569" spans="1:12" s="40" customFormat="1" ht="14.25" customHeight="1" x14ac:dyDescent="0.25">
      <c r="A3569" s="38" t="s">
        <v>141</v>
      </c>
      <c r="B3569" s="38" t="s">
        <v>245</v>
      </c>
      <c r="C3569" s="38" t="s">
        <v>2503</v>
      </c>
      <c r="D3569" s="38" t="s">
        <v>949</v>
      </c>
      <c r="E3569" s="38" t="s">
        <v>465</v>
      </c>
      <c r="F3569" s="38" t="s">
        <v>950</v>
      </c>
      <c r="G3569" s="38" t="s">
        <v>2504</v>
      </c>
      <c r="H3569" s="38" t="s">
        <v>2665</v>
      </c>
      <c r="I3569" s="39">
        <v>2161.9499999999998</v>
      </c>
      <c r="J3569" s="15">
        <f>VLOOKUP(LEFT(B3569,5),[1]Percents!$C:$M,9,FALSE)</f>
        <v>0.64170000000000005</v>
      </c>
      <c r="K3569" s="13">
        <f t="shared" si="56"/>
        <v>1387.3233150000001</v>
      </c>
      <c r="L3569" s="22"/>
    </row>
    <row r="3570" spans="1:12" s="40" customFormat="1" ht="14.25" customHeight="1" x14ac:dyDescent="0.25">
      <c r="A3570" s="38" t="s">
        <v>141</v>
      </c>
      <c r="B3570" s="38" t="s">
        <v>306</v>
      </c>
      <c r="C3570" s="38" t="s">
        <v>9793</v>
      </c>
      <c r="D3570" s="38" t="s">
        <v>9794</v>
      </c>
      <c r="E3570" s="38" t="s">
        <v>1007</v>
      </c>
      <c r="F3570" s="38" t="s">
        <v>9795</v>
      </c>
      <c r="G3570" s="38" t="s">
        <v>9796</v>
      </c>
      <c r="H3570" s="38" t="s">
        <v>2665</v>
      </c>
      <c r="I3570" s="41">
        <v>-0.06</v>
      </c>
      <c r="J3570" s="15">
        <f>VLOOKUP(LEFT(B3570,5),[1]Percents!$C:$M,9,FALSE)</f>
        <v>0.64170000000000005</v>
      </c>
      <c r="K3570" s="13">
        <f t="shared" si="56"/>
        <v>-3.8502000000000002E-2</v>
      </c>
      <c r="L3570" s="22"/>
    </row>
    <row r="3571" spans="1:12" s="40" customFormat="1" ht="14.25" customHeight="1" x14ac:dyDescent="0.25">
      <c r="A3571" s="38" t="s">
        <v>141</v>
      </c>
      <c r="B3571" s="38" t="s">
        <v>3</v>
      </c>
      <c r="C3571" s="38" t="s">
        <v>9797</v>
      </c>
      <c r="D3571" s="38" t="s">
        <v>9798</v>
      </c>
      <c r="E3571" s="38" t="s">
        <v>215</v>
      </c>
      <c r="F3571" s="38" t="s">
        <v>9219</v>
      </c>
      <c r="G3571" s="38" t="s">
        <v>2271</v>
      </c>
      <c r="H3571" s="38" t="s">
        <v>2665</v>
      </c>
      <c r="I3571" s="39">
        <v>1867.81</v>
      </c>
      <c r="J3571" s="15">
        <f>VLOOKUP(LEFT(B3571,5),[1]Percents!$C:$M,9,FALSE)</f>
        <v>0.64170000000000005</v>
      </c>
      <c r="K3571" s="13">
        <f t="shared" si="56"/>
        <v>1198.5736770000001</v>
      </c>
      <c r="L3571" s="22"/>
    </row>
    <row r="3572" spans="1:12" s="40" customFormat="1" ht="14.25" customHeight="1" x14ac:dyDescent="0.25">
      <c r="A3572" s="38" t="s">
        <v>141</v>
      </c>
      <c r="B3572" s="38" t="s">
        <v>3</v>
      </c>
      <c r="C3572" s="38" t="s">
        <v>9217</v>
      </c>
      <c r="D3572" s="38" t="s">
        <v>9218</v>
      </c>
      <c r="E3572" s="38" t="s">
        <v>215</v>
      </c>
      <c r="F3572" s="38" t="s">
        <v>9219</v>
      </c>
      <c r="G3572" s="38" t="s">
        <v>1752</v>
      </c>
      <c r="H3572" s="38" t="s">
        <v>2665</v>
      </c>
      <c r="I3572" s="39">
        <v>8588.5</v>
      </c>
      <c r="J3572" s="15">
        <f>VLOOKUP(LEFT(B3572,5),[1]Percents!$C:$M,9,FALSE)</f>
        <v>0.64170000000000005</v>
      </c>
      <c r="K3572" s="13">
        <f t="shared" si="56"/>
        <v>5511.2404500000002</v>
      </c>
      <c r="L3572" s="22"/>
    </row>
    <row r="3573" spans="1:12" s="40" customFormat="1" ht="14.25" customHeight="1" x14ac:dyDescent="0.25">
      <c r="A3573" s="38" t="s">
        <v>141</v>
      </c>
      <c r="B3573" s="38" t="s">
        <v>306</v>
      </c>
      <c r="C3573" s="38" t="s">
        <v>10918</v>
      </c>
      <c r="D3573" s="38" t="s">
        <v>10919</v>
      </c>
      <c r="E3573" s="38" t="s">
        <v>10920</v>
      </c>
      <c r="F3573" s="38" t="s">
        <v>10921</v>
      </c>
      <c r="G3573" s="38" t="s">
        <v>10922</v>
      </c>
      <c r="H3573" s="38" t="s">
        <v>2665</v>
      </c>
      <c r="I3573" s="39">
        <v>16652</v>
      </c>
      <c r="J3573" s="15">
        <f>VLOOKUP(LEFT(B3573,5),[1]Percents!$C:$M,9,FALSE)</f>
        <v>0.64170000000000005</v>
      </c>
      <c r="K3573" s="13">
        <f t="shared" si="56"/>
        <v>10685.588400000001</v>
      </c>
      <c r="L3573" s="22"/>
    </row>
    <row r="3574" spans="1:12" s="40" customFormat="1" ht="14.25" customHeight="1" x14ac:dyDescent="0.25">
      <c r="A3574" s="38" t="s">
        <v>141</v>
      </c>
      <c r="B3574" s="38" t="s">
        <v>306</v>
      </c>
      <c r="C3574" s="38" t="s">
        <v>2505</v>
      </c>
      <c r="D3574" s="38" t="s">
        <v>1351</v>
      </c>
      <c r="E3574" s="38" t="s">
        <v>345</v>
      </c>
      <c r="F3574" s="38" t="s">
        <v>1352</v>
      </c>
      <c r="G3574" s="38" t="s">
        <v>1745</v>
      </c>
      <c r="H3574" s="38" t="s">
        <v>2665</v>
      </c>
      <c r="I3574" s="39">
        <v>47494.06</v>
      </c>
      <c r="J3574" s="15">
        <f>VLOOKUP(LEFT(B3574,5),[1]Percents!$C:$M,9,FALSE)</f>
        <v>0.64170000000000005</v>
      </c>
      <c r="K3574" s="13">
        <f t="shared" si="56"/>
        <v>30476.938302000002</v>
      </c>
      <c r="L3574" s="22"/>
    </row>
    <row r="3575" spans="1:12" s="40" customFormat="1" ht="14.25" customHeight="1" x14ac:dyDescent="0.25">
      <c r="A3575" s="38" t="s">
        <v>141</v>
      </c>
      <c r="B3575" s="38" t="s">
        <v>245</v>
      </c>
      <c r="C3575" s="38" t="s">
        <v>2506</v>
      </c>
      <c r="D3575" s="38" t="s">
        <v>1386</v>
      </c>
      <c r="E3575" s="38" t="s">
        <v>465</v>
      </c>
      <c r="F3575" s="38" t="s">
        <v>1387</v>
      </c>
      <c r="G3575" s="38" t="s">
        <v>2507</v>
      </c>
      <c r="H3575" s="38" t="s">
        <v>2665</v>
      </c>
      <c r="I3575" s="39">
        <v>17410.11</v>
      </c>
      <c r="J3575" s="15">
        <f>VLOOKUP(LEFT(B3575,5),[1]Percents!$C:$M,9,FALSE)</f>
        <v>0.64170000000000005</v>
      </c>
      <c r="K3575" s="13">
        <f t="shared" si="56"/>
        <v>11172.067587000001</v>
      </c>
      <c r="L3575" s="22"/>
    </row>
    <row r="3576" spans="1:12" s="40" customFormat="1" ht="14.25" customHeight="1" x14ac:dyDescent="0.25">
      <c r="A3576" s="38" t="s">
        <v>141</v>
      </c>
      <c r="B3576" s="38" t="s">
        <v>142</v>
      </c>
      <c r="C3576" s="38" t="s">
        <v>2508</v>
      </c>
      <c r="D3576" s="38" t="s">
        <v>1455</v>
      </c>
      <c r="E3576" s="38" t="s">
        <v>64</v>
      </c>
      <c r="F3576" s="38" t="s">
        <v>1456</v>
      </c>
      <c r="G3576" s="38" t="s">
        <v>1735</v>
      </c>
      <c r="H3576" s="38" t="s">
        <v>2665</v>
      </c>
      <c r="I3576" s="39">
        <v>24689.31</v>
      </c>
      <c r="J3576" s="15">
        <f>VLOOKUP(LEFT(B3576,5),[1]Percents!$C:$M,9,FALSE)</f>
        <v>0.64170000000000005</v>
      </c>
      <c r="K3576" s="13">
        <f t="shared" si="56"/>
        <v>15843.130227000001</v>
      </c>
      <c r="L3576" s="22"/>
    </row>
    <row r="3577" spans="1:12" s="40" customFormat="1" ht="14.25" customHeight="1" x14ac:dyDescent="0.25">
      <c r="A3577" s="38" t="s">
        <v>141</v>
      </c>
      <c r="B3577" s="38" t="s">
        <v>306</v>
      </c>
      <c r="C3577" s="38" t="s">
        <v>2509</v>
      </c>
      <c r="D3577" s="38" t="s">
        <v>1652</v>
      </c>
      <c r="E3577" s="38" t="s">
        <v>1085</v>
      </c>
      <c r="F3577" s="38" t="s">
        <v>1653</v>
      </c>
      <c r="G3577" s="38" t="s">
        <v>2510</v>
      </c>
      <c r="H3577" s="38" t="s">
        <v>2665</v>
      </c>
      <c r="I3577" s="39">
        <v>42138.39</v>
      </c>
      <c r="J3577" s="15">
        <f>VLOOKUP(LEFT(B3577,5),[1]Percents!$C:$M,9,FALSE)</f>
        <v>0.64170000000000005</v>
      </c>
      <c r="K3577" s="13">
        <f t="shared" si="56"/>
        <v>27040.204863000003</v>
      </c>
      <c r="L3577" s="22"/>
    </row>
    <row r="3578" spans="1:12" s="40" customFormat="1" ht="14.25" customHeight="1" x14ac:dyDescent="0.25">
      <c r="A3578" s="38" t="s">
        <v>141</v>
      </c>
      <c r="B3578" s="38" t="s">
        <v>3</v>
      </c>
      <c r="C3578" s="38" t="s">
        <v>2511</v>
      </c>
      <c r="D3578" s="38" t="s">
        <v>1578</v>
      </c>
      <c r="E3578" s="38" t="s">
        <v>849</v>
      </c>
      <c r="F3578" s="38" t="s">
        <v>1579</v>
      </c>
      <c r="G3578" s="38" t="s">
        <v>1750</v>
      </c>
      <c r="H3578" s="38" t="s">
        <v>2665</v>
      </c>
      <c r="I3578" s="39">
        <v>3085.3</v>
      </c>
      <c r="J3578" s="15">
        <f>VLOOKUP(LEFT(B3578,5),[1]Percents!$C:$M,9,FALSE)</f>
        <v>0.64170000000000005</v>
      </c>
      <c r="K3578" s="13">
        <f t="shared" si="56"/>
        <v>1979.8370100000002</v>
      </c>
      <c r="L3578" s="22"/>
    </row>
    <row r="3579" spans="1:12" s="40" customFormat="1" ht="14.25" customHeight="1" x14ac:dyDescent="0.25">
      <c r="A3579" s="38" t="s">
        <v>141</v>
      </c>
      <c r="B3579" s="38" t="s">
        <v>142</v>
      </c>
      <c r="C3579" s="38" t="s">
        <v>3343</v>
      </c>
      <c r="D3579" s="38" t="s">
        <v>3344</v>
      </c>
      <c r="E3579" s="38" t="s">
        <v>110</v>
      </c>
      <c r="F3579" s="38" t="s">
        <v>3345</v>
      </c>
      <c r="G3579" s="38" t="s">
        <v>1766</v>
      </c>
      <c r="H3579" s="38" t="s">
        <v>2665</v>
      </c>
      <c r="I3579" s="39">
        <v>20572.650000000001</v>
      </c>
      <c r="J3579" s="15">
        <f>VLOOKUP(LEFT(B3579,5),[1]Percents!$C:$M,9,FALSE)</f>
        <v>0.64170000000000005</v>
      </c>
      <c r="K3579" s="13">
        <f t="shared" si="56"/>
        <v>13201.469505000003</v>
      </c>
      <c r="L3579" s="22"/>
    </row>
    <row r="3580" spans="1:12" s="40" customFormat="1" ht="14.25" customHeight="1" x14ac:dyDescent="0.25">
      <c r="A3580" s="38" t="s">
        <v>141</v>
      </c>
      <c r="B3580" s="38" t="s">
        <v>142</v>
      </c>
      <c r="C3580" s="38" t="s">
        <v>6503</v>
      </c>
      <c r="D3580" s="38" t="s">
        <v>6504</v>
      </c>
      <c r="E3580" s="38" t="s">
        <v>1015</v>
      </c>
      <c r="F3580" s="38" t="s">
        <v>6505</v>
      </c>
      <c r="G3580" s="38" t="s">
        <v>2990</v>
      </c>
      <c r="H3580" s="38" t="s">
        <v>2665</v>
      </c>
      <c r="I3580" s="39">
        <v>41874.490000000013</v>
      </c>
      <c r="J3580" s="15">
        <f>VLOOKUP(LEFT(B3580,5),[1]Percents!$C:$M,9,FALSE)</f>
        <v>0.64170000000000005</v>
      </c>
      <c r="K3580" s="13">
        <f t="shared" si="56"/>
        <v>26870.86023300001</v>
      </c>
      <c r="L3580" s="22"/>
    </row>
    <row r="3581" spans="1:12" s="40" customFormat="1" ht="14.25" customHeight="1" x14ac:dyDescent="0.25">
      <c r="A3581" s="38" t="s">
        <v>243</v>
      </c>
      <c r="B3581" s="38" t="s">
        <v>2543</v>
      </c>
      <c r="C3581" s="38" t="s">
        <v>3485</v>
      </c>
      <c r="D3581" s="38" t="s">
        <v>3486</v>
      </c>
      <c r="E3581" s="38" t="s">
        <v>3487</v>
      </c>
      <c r="F3581" s="38" t="s">
        <v>3488</v>
      </c>
      <c r="G3581" s="38" t="s">
        <v>3314</v>
      </c>
      <c r="H3581" s="38" t="s">
        <v>2665</v>
      </c>
      <c r="I3581" s="39">
        <v>149.94</v>
      </c>
      <c r="J3581" s="15">
        <f>VLOOKUP(LEFT(B3581,5),[1]Percents!$C:$M,9,FALSE)</f>
        <v>0</v>
      </c>
      <c r="K3581" s="13">
        <f t="shared" si="56"/>
        <v>0</v>
      </c>
      <c r="L3581" s="22"/>
    </row>
    <row r="3582" spans="1:12" s="40" customFormat="1" ht="14.25" customHeight="1" x14ac:dyDescent="0.25">
      <c r="A3582" s="38" t="s">
        <v>141</v>
      </c>
      <c r="B3582" s="38" t="s">
        <v>3</v>
      </c>
      <c r="C3582" s="38" t="s">
        <v>9220</v>
      </c>
      <c r="D3582" s="38" t="s">
        <v>9221</v>
      </c>
      <c r="E3582" s="38" t="s">
        <v>215</v>
      </c>
      <c r="F3582" s="38" t="s">
        <v>9222</v>
      </c>
      <c r="G3582" s="38" t="s">
        <v>9223</v>
      </c>
      <c r="H3582" s="38" t="s">
        <v>2665</v>
      </c>
      <c r="I3582" s="39">
        <v>9956.0400000000009</v>
      </c>
      <c r="J3582" s="15">
        <f>VLOOKUP(LEFT(B3582,5),[1]Percents!$C:$M,9,FALSE)</f>
        <v>0.64170000000000005</v>
      </c>
      <c r="K3582" s="13">
        <f t="shared" si="56"/>
        <v>6388.790868000001</v>
      </c>
      <c r="L3582" s="22"/>
    </row>
    <row r="3583" spans="1:12" s="40" customFormat="1" ht="14.25" customHeight="1" x14ac:dyDescent="0.25">
      <c r="A3583" s="38" t="s">
        <v>141</v>
      </c>
      <c r="B3583" s="38" t="s">
        <v>3</v>
      </c>
      <c r="C3583" s="38" t="s">
        <v>6060</v>
      </c>
      <c r="D3583" s="38" t="s">
        <v>6061</v>
      </c>
      <c r="E3583" s="38" t="s">
        <v>6062</v>
      </c>
      <c r="F3583" s="38" t="s">
        <v>6063</v>
      </c>
      <c r="G3583" s="38" t="s">
        <v>4728</v>
      </c>
      <c r="H3583" s="38" t="s">
        <v>2665</v>
      </c>
      <c r="I3583" s="39">
        <v>20381.03</v>
      </c>
      <c r="J3583" s="15">
        <f>VLOOKUP(LEFT(B3583,5),[1]Percents!$C:$M,9,FALSE)</f>
        <v>0.64170000000000005</v>
      </c>
      <c r="K3583" s="13">
        <f t="shared" si="56"/>
        <v>13078.506950999999</v>
      </c>
      <c r="L3583" s="22"/>
    </row>
    <row r="3584" spans="1:12" s="40" customFormat="1" ht="14.25" customHeight="1" x14ac:dyDescent="0.25">
      <c r="A3584" s="38" t="s">
        <v>141</v>
      </c>
      <c r="B3584" s="38" t="s">
        <v>172</v>
      </c>
      <c r="C3584" s="38" t="s">
        <v>4938</v>
      </c>
      <c r="D3584" s="38" t="s">
        <v>4939</v>
      </c>
      <c r="E3584" s="38" t="s">
        <v>1776</v>
      </c>
      <c r="F3584" s="38" t="s">
        <v>4940</v>
      </c>
      <c r="G3584" s="38" t="s">
        <v>4852</v>
      </c>
      <c r="H3584" s="38" t="s">
        <v>2665</v>
      </c>
      <c r="I3584" s="39">
        <v>41522.93</v>
      </c>
      <c r="J3584" s="15">
        <f>VLOOKUP(LEFT(B3584,5),[1]Percents!$C:$M,9,FALSE)</f>
        <v>0.64170000000000005</v>
      </c>
      <c r="K3584" s="13">
        <f t="shared" si="56"/>
        <v>26645.264181000002</v>
      </c>
      <c r="L3584" s="22"/>
    </row>
    <row r="3585" spans="1:12" s="40" customFormat="1" ht="14.25" customHeight="1" x14ac:dyDescent="0.25">
      <c r="A3585" s="38" t="s">
        <v>141</v>
      </c>
      <c r="B3585" s="38" t="s">
        <v>3</v>
      </c>
      <c r="C3585" s="38" t="s">
        <v>6277</v>
      </c>
      <c r="D3585" s="38" t="s">
        <v>6278</v>
      </c>
      <c r="E3585" s="38" t="s">
        <v>6279</v>
      </c>
      <c r="F3585" s="38" t="s">
        <v>6280</v>
      </c>
      <c r="G3585" s="38" t="s">
        <v>5890</v>
      </c>
      <c r="H3585" s="38" t="s">
        <v>2665</v>
      </c>
      <c r="I3585" s="39">
        <v>4237.68</v>
      </c>
      <c r="J3585" s="15">
        <f>VLOOKUP(LEFT(B3585,5),[1]Percents!$C:$M,9,FALSE)</f>
        <v>0.64170000000000005</v>
      </c>
      <c r="K3585" s="13">
        <f t="shared" si="56"/>
        <v>2719.3192560000002</v>
      </c>
      <c r="L3585" s="22"/>
    </row>
    <row r="3586" spans="1:12" s="40" customFormat="1" ht="14.25" customHeight="1" x14ac:dyDescent="0.25">
      <c r="A3586" s="38" t="s">
        <v>243</v>
      </c>
      <c r="B3586" s="38" t="s">
        <v>2543</v>
      </c>
      <c r="C3586" s="38" t="s">
        <v>6281</v>
      </c>
      <c r="D3586" s="38" t="s">
        <v>6282</v>
      </c>
      <c r="E3586" s="38" t="s">
        <v>3487</v>
      </c>
      <c r="F3586" s="38" t="s">
        <v>6283</v>
      </c>
      <c r="G3586" s="38" t="s">
        <v>6626</v>
      </c>
      <c r="H3586" s="38" t="s">
        <v>2665</v>
      </c>
      <c r="I3586" s="41">
        <v>-12043.06</v>
      </c>
      <c r="J3586" s="15">
        <f>VLOOKUP(LEFT(B3586,5),[1]Percents!$C:$M,9,FALSE)</f>
        <v>0</v>
      </c>
      <c r="K3586" s="13">
        <f t="shared" si="56"/>
        <v>0</v>
      </c>
      <c r="L3586" s="22"/>
    </row>
    <row r="3587" spans="1:12" s="40" customFormat="1" ht="14.25" customHeight="1" x14ac:dyDescent="0.25">
      <c r="A3587" s="38" t="s">
        <v>243</v>
      </c>
      <c r="B3587" s="38" t="s">
        <v>50</v>
      </c>
      <c r="C3587" s="38" t="s">
        <v>6972</v>
      </c>
      <c r="D3587" s="38" t="s">
        <v>6973</v>
      </c>
      <c r="E3587" s="38" t="s">
        <v>6823</v>
      </c>
      <c r="F3587" s="38" t="s">
        <v>6974</v>
      </c>
      <c r="G3587" s="38" t="s">
        <v>6564</v>
      </c>
      <c r="H3587" s="38" t="s">
        <v>2665</v>
      </c>
      <c r="I3587" s="39">
        <v>28145.93</v>
      </c>
      <c r="J3587" s="15">
        <f>VLOOKUP(LEFT(B3587,5),[1]Percents!$C:$M,9,FALSE)</f>
        <v>0</v>
      </c>
      <c r="K3587" s="13">
        <f t="shared" si="56"/>
        <v>0</v>
      </c>
      <c r="L3587" s="22"/>
    </row>
    <row r="3588" spans="1:12" s="40" customFormat="1" ht="14.25" customHeight="1" x14ac:dyDescent="0.25">
      <c r="A3588" s="38" t="s">
        <v>243</v>
      </c>
      <c r="B3588" s="38" t="s">
        <v>2543</v>
      </c>
      <c r="C3588" s="38" t="s">
        <v>6975</v>
      </c>
      <c r="D3588" s="38" t="s">
        <v>6976</v>
      </c>
      <c r="E3588" s="38" t="s">
        <v>3487</v>
      </c>
      <c r="F3588" s="38" t="s">
        <v>6977</v>
      </c>
      <c r="G3588" s="38" t="s">
        <v>6549</v>
      </c>
      <c r="H3588" s="38" t="s">
        <v>2665</v>
      </c>
      <c r="I3588" s="39">
        <v>11795.14</v>
      </c>
      <c r="J3588" s="15">
        <f>VLOOKUP(LEFT(B3588,5),[1]Percents!$C:$M,9,FALSE)</f>
        <v>0</v>
      </c>
      <c r="K3588" s="13">
        <f t="shared" si="56"/>
        <v>0</v>
      </c>
      <c r="L3588" s="22"/>
    </row>
    <row r="3589" spans="1:12" s="40" customFormat="1" ht="14.25" customHeight="1" x14ac:dyDescent="0.25">
      <c r="A3589" s="38" t="s">
        <v>141</v>
      </c>
      <c r="B3589" s="38" t="s">
        <v>3</v>
      </c>
      <c r="C3589" s="38" t="s">
        <v>11275</v>
      </c>
      <c r="D3589" s="38" t="s">
        <v>11276</v>
      </c>
      <c r="E3589" s="38" t="s">
        <v>215</v>
      </c>
      <c r="F3589" s="38" t="s">
        <v>11277</v>
      </c>
      <c r="G3589" s="38" t="s">
        <v>7196</v>
      </c>
      <c r="H3589" s="38" t="s">
        <v>2665</v>
      </c>
      <c r="I3589" s="39">
        <v>6852.03</v>
      </c>
      <c r="J3589" s="15">
        <f>VLOOKUP(LEFT(B3589,5),[1]Percents!$C:$M,9,FALSE)</f>
        <v>0.64170000000000005</v>
      </c>
      <c r="K3589" s="13">
        <f t="shared" si="56"/>
        <v>4396.9476510000004</v>
      </c>
      <c r="L3589" s="22"/>
    </row>
    <row r="3590" spans="1:12" s="40" customFormat="1" ht="14.25" customHeight="1" x14ac:dyDescent="0.25">
      <c r="A3590" s="38" t="s">
        <v>141</v>
      </c>
      <c r="B3590" s="38" t="s">
        <v>306</v>
      </c>
      <c r="C3590" s="38" t="s">
        <v>10328</v>
      </c>
      <c r="D3590" s="38" t="s">
        <v>10329</v>
      </c>
      <c r="E3590" s="38" t="s">
        <v>2045</v>
      </c>
      <c r="F3590" s="38" t="s">
        <v>10330</v>
      </c>
      <c r="G3590" s="38" t="s">
        <v>10331</v>
      </c>
      <c r="H3590" s="38" t="s">
        <v>2665</v>
      </c>
      <c r="I3590" s="39">
        <v>8999.7199999999993</v>
      </c>
      <c r="J3590" s="15">
        <f>VLOOKUP(LEFT(B3590,5),[1]Percents!$C:$M,9,FALSE)</f>
        <v>0.64170000000000005</v>
      </c>
      <c r="K3590" s="13">
        <f t="shared" si="56"/>
        <v>5775.1203240000004</v>
      </c>
      <c r="L3590" s="22"/>
    </row>
    <row r="3591" spans="1:12" s="40" customFormat="1" ht="14.25" customHeight="1" x14ac:dyDescent="0.25">
      <c r="A3591" s="38" t="s">
        <v>141</v>
      </c>
      <c r="B3591" s="38" t="s">
        <v>306</v>
      </c>
      <c r="C3591" s="38" t="s">
        <v>11579</v>
      </c>
      <c r="D3591" s="38" t="s">
        <v>11580</v>
      </c>
      <c r="E3591" s="38" t="s">
        <v>1085</v>
      </c>
      <c r="F3591" s="38" t="s">
        <v>11581</v>
      </c>
      <c r="G3591" s="38" t="s">
        <v>8589</v>
      </c>
      <c r="H3591" s="38" t="s">
        <v>2665</v>
      </c>
      <c r="I3591" s="39">
        <v>4102.18</v>
      </c>
      <c r="J3591" s="15">
        <f>VLOOKUP(LEFT(B3591,5),[1]Percents!$C:$M,9,FALSE)</f>
        <v>0.64170000000000005</v>
      </c>
      <c r="K3591" s="13">
        <f t="shared" si="56"/>
        <v>2632.3689060000006</v>
      </c>
      <c r="L3591" s="22"/>
    </row>
    <row r="3592" spans="1:12" s="40" customFormat="1" ht="14.25" customHeight="1" x14ac:dyDescent="0.25">
      <c r="A3592" s="38" t="s">
        <v>141</v>
      </c>
      <c r="B3592" s="38" t="s">
        <v>172</v>
      </c>
      <c r="C3592" s="38" t="s">
        <v>2512</v>
      </c>
      <c r="D3592" s="38" t="s">
        <v>260</v>
      </c>
      <c r="E3592" s="38" t="s">
        <v>7179</v>
      </c>
      <c r="F3592" s="38" t="s">
        <v>125</v>
      </c>
      <c r="G3592" s="38" t="s">
        <v>2513</v>
      </c>
      <c r="H3592" s="38" t="s">
        <v>2665</v>
      </c>
      <c r="I3592" s="39">
        <v>157284.91</v>
      </c>
      <c r="J3592" s="15">
        <f>VLOOKUP(LEFT(B3592,5),[1]Percents!$C:$M,9,FALSE)</f>
        <v>0.64170000000000005</v>
      </c>
      <c r="K3592" s="13">
        <f t="shared" si="56"/>
        <v>100929.72674700001</v>
      </c>
      <c r="L3592" s="22"/>
    </row>
    <row r="3593" spans="1:12" s="40" customFormat="1" ht="14.25" customHeight="1" x14ac:dyDescent="0.25">
      <c r="A3593" s="38" t="s">
        <v>141</v>
      </c>
      <c r="B3593" s="38" t="s">
        <v>172</v>
      </c>
      <c r="C3593" s="38" t="s">
        <v>9224</v>
      </c>
      <c r="D3593" s="38" t="s">
        <v>9225</v>
      </c>
      <c r="E3593" s="38" t="s">
        <v>138</v>
      </c>
      <c r="F3593" s="38" t="s">
        <v>9226</v>
      </c>
      <c r="G3593" s="38" t="s">
        <v>9227</v>
      </c>
      <c r="H3593" s="38" t="s">
        <v>2665</v>
      </c>
      <c r="I3593" s="39">
        <v>13498.31</v>
      </c>
      <c r="J3593" s="15">
        <f>VLOOKUP(LEFT(B3593,5),[1]Percents!$C:$M,9,FALSE)</f>
        <v>0.64170000000000005</v>
      </c>
      <c r="K3593" s="13">
        <f t="shared" si="56"/>
        <v>8661.8655269999999</v>
      </c>
      <c r="L3593" s="22"/>
    </row>
    <row r="3594" spans="1:12" s="40" customFormat="1" ht="14.25" customHeight="1" x14ac:dyDescent="0.25">
      <c r="A3594" s="38" t="s">
        <v>141</v>
      </c>
      <c r="B3594" s="38" t="s">
        <v>172</v>
      </c>
      <c r="C3594" s="38" t="s">
        <v>2514</v>
      </c>
      <c r="D3594" s="38" t="s">
        <v>129</v>
      </c>
      <c r="E3594" s="38" t="s">
        <v>222</v>
      </c>
      <c r="F3594" s="38" t="s">
        <v>126</v>
      </c>
      <c r="G3594" s="38" t="s">
        <v>2515</v>
      </c>
      <c r="H3594" s="38" t="s">
        <v>2665</v>
      </c>
      <c r="I3594" s="39">
        <v>199729.45</v>
      </c>
      <c r="J3594" s="15">
        <f>VLOOKUP(LEFT(B3594,5),[1]Percents!$C:$M,9,FALSE)</f>
        <v>0.64170000000000005</v>
      </c>
      <c r="K3594" s="13">
        <f t="shared" si="56"/>
        <v>128166.38806500002</v>
      </c>
      <c r="L3594" s="22"/>
    </row>
    <row r="3595" spans="1:12" s="40" customFormat="1" ht="14.25" customHeight="1" x14ac:dyDescent="0.25">
      <c r="A3595" s="38" t="s">
        <v>141</v>
      </c>
      <c r="B3595" s="38" t="s">
        <v>172</v>
      </c>
      <c r="C3595" s="38" t="s">
        <v>2516</v>
      </c>
      <c r="D3595" s="38" t="s">
        <v>38</v>
      </c>
      <c r="E3595" s="38" t="s">
        <v>4</v>
      </c>
      <c r="F3595" s="38" t="s">
        <v>5</v>
      </c>
      <c r="G3595" s="38" t="s">
        <v>2517</v>
      </c>
      <c r="H3595" s="38" t="s">
        <v>2665</v>
      </c>
      <c r="I3595" s="39">
        <v>62794.92</v>
      </c>
      <c r="J3595" s="15">
        <f>VLOOKUP(LEFT(B3595,5),[1]Percents!$C:$M,9,FALSE)</f>
        <v>0.64170000000000005</v>
      </c>
      <c r="K3595" s="13">
        <f t="shared" si="56"/>
        <v>40295.500164000005</v>
      </c>
      <c r="L3595" s="22"/>
    </row>
    <row r="3596" spans="1:12" s="40" customFormat="1" ht="14.25" customHeight="1" x14ac:dyDescent="0.25">
      <c r="A3596" s="38" t="s">
        <v>141</v>
      </c>
      <c r="B3596" s="38" t="s">
        <v>172</v>
      </c>
      <c r="C3596" s="38" t="s">
        <v>6284</v>
      </c>
      <c r="D3596" s="38" t="s">
        <v>6285</v>
      </c>
      <c r="E3596" s="38" t="s">
        <v>6286</v>
      </c>
      <c r="F3596" s="38" t="s">
        <v>6287</v>
      </c>
      <c r="G3596" s="38" t="s">
        <v>6288</v>
      </c>
      <c r="H3596" s="38" t="s">
        <v>2665</v>
      </c>
      <c r="I3596" s="39">
        <v>35802.050000000003</v>
      </c>
      <c r="J3596" s="15">
        <f>VLOOKUP(LEFT(B3596,5),[1]Percents!$C:$M,9,FALSE)</f>
        <v>0.64170000000000005</v>
      </c>
      <c r="K3596" s="13">
        <f t="shared" si="56"/>
        <v>22974.175485000003</v>
      </c>
      <c r="L3596" s="22"/>
    </row>
    <row r="3597" spans="1:12" s="40" customFormat="1" ht="14.25" customHeight="1" x14ac:dyDescent="0.25">
      <c r="A3597" s="38" t="s">
        <v>243</v>
      </c>
      <c r="B3597" s="38" t="s">
        <v>203</v>
      </c>
      <c r="C3597" s="38" t="s">
        <v>2518</v>
      </c>
      <c r="D3597" s="38" t="s">
        <v>131</v>
      </c>
      <c r="E3597" s="38" t="s">
        <v>204</v>
      </c>
      <c r="F3597" s="38" t="s">
        <v>132</v>
      </c>
      <c r="G3597" s="38" t="s">
        <v>2519</v>
      </c>
      <c r="H3597" s="38" t="s">
        <v>2665</v>
      </c>
      <c r="I3597" s="39">
        <v>26560.19</v>
      </c>
      <c r="J3597" s="15">
        <f>VLOOKUP(LEFT(B3597,5),[1]Percents!$C:$M,9,FALSE)</f>
        <v>0</v>
      </c>
      <c r="K3597" s="13">
        <f t="shared" si="56"/>
        <v>0</v>
      </c>
      <c r="L3597" s="22"/>
    </row>
    <row r="3598" spans="1:12" s="40" customFormat="1" ht="14.25" customHeight="1" x14ac:dyDescent="0.25">
      <c r="A3598" s="38" t="s">
        <v>243</v>
      </c>
      <c r="B3598" s="38" t="s">
        <v>203</v>
      </c>
      <c r="C3598" s="38" t="s">
        <v>12747</v>
      </c>
      <c r="D3598" s="38" t="s">
        <v>12748</v>
      </c>
      <c r="E3598" s="38" t="s">
        <v>4317</v>
      </c>
      <c r="F3598" s="38" t="s">
        <v>132</v>
      </c>
      <c r="G3598" s="38" t="s">
        <v>8673</v>
      </c>
      <c r="H3598" s="38" t="s">
        <v>2665</v>
      </c>
      <c r="I3598" s="39">
        <v>10341.959999999999</v>
      </c>
      <c r="J3598" s="15">
        <f>VLOOKUP(LEFT(B3598,5),[1]Percents!$C:$M,9,FALSE)</f>
        <v>0</v>
      </c>
      <c r="K3598" s="13">
        <f t="shared" si="56"/>
        <v>0</v>
      </c>
      <c r="L3598" s="22"/>
    </row>
    <row r="3599" spans="1:12" s="40" customFormat="1" ht="14.25" customHeight="1" x14ac:dyDescent="0.25">
      <c r="A3599" s="38" t="s">
        <v>141</v>
      </c>
      <c r="B3599" s="38" t="s">
        <v>245</v>
      </c>
      <c r="C3599" s="38" t="s">
        <v>2520</v>
      </c>
      <c r="D3599" s="38" t="s">
        <v>216</v>
      </c>
      <c r="E3599" s="38" t="s">
        <v>86</v>
      </c>
      <c r="F3599" s="38" t="s">
        <v>217</v>
      </c>
      <c r="G3599" s="38" t="s">
        <v>2159</v>
      </c>
      <c r="H3599" s="38" t="s">
        <v>2665</v>
      </c>
      <c r="I3599" s="39">
        <v>61906.78</v>
      </c>
      <c r="J3599" s="15">
        <f>VLOOKUP(LEFT(B3599,5),[1]Percents!$C:$M,9,FALSE)</f>
        <v>0.64170000000000005</v>
      </c>
      <c r="K3599" s="13">
        <f t="shared" si="56"/>
        <v>39725.580726</v>
      </c>
      <c r="L3599" s="22"/>
    </row>
    <row r="3600" spans="1:12" s="40" customFormat="1" ht="14.25" customHeight="1" x14ac:dyDescent="0.25">
      <c r="A3600" s="38" t="s">
        <v>141</v>
      </c>
      <c r="B3600" s="38" t="s">
        <v>172</v>
      </c>
      <c r="C3600" s="38" t="s">
        <v>2521</v>
      </c>
      <c r="D3600" s="38" t="s">
        <v>37</v>
      </c>
      <c r="E3600" s="38" t="s">
        <v>273</v>
      </c>
      <c r="F3600" s="38" t="s">
        <v>15</v>
      </c>
      <c r="G3600" s="38" t="s">
        <v>2522</v>
      </c>
      <c r="H3600" s="38" t="s">
        <v>2665</v>
      </c>
      <c r="I3600" s="39">
        <v>73913.509999999995</v>
      </c>
      <c r="J3600" s="15">
        <f>VLOOKUP(LEFT(B3600,5),[1]Percents!$C:$M,9,FALSE)</f>
        <v>0.64170000000000005</v>
      </c>
      <c r="K3600" s="13">
        <f t="shared" si="56"/>
        <v>47430.299367</v>
      </c>
      <c r="L3600" s="22"/>
    </row>
    <row r="3601" spans="1:12" s="40" customFormat="1" ht="14.25" customHeight="1" x14ac:dyDescent="0.25">
      <c r="A3601" s="38" t="s">
        <v>141</v>
      </c>
      <c r="B3601" s="38" t="s">
        <v>172</v>
      </c>
      <c r="C3601" s="38" t="s">
        <v>2523</v>
      </c>
      <c r="D3601" s="38" t="s">
        <v>354</v>
      </c>
      <c r="E3601" s="38" t="s">
        <v>4498</v>
      </c>
      <c r="F3601" s="38" t="s">
        <v>351</v>
      </c>
      <c r="G3601" s="38" t="s">
        <v>1655</v>
      </c>
      <c r="H3601" s="38" t="s">
        <v>2665</v>
      </c>
      <c r="I3601" s="39">
        <v>95432.63</v>
      </c>
      <c r="J3601" s="15">
        <f>VLOOKUP(LEFT(B3601,5),[1]Percents!$C:$M,9,FALSE)</f>
        <v>0.64170000000000005</v>
      </c>
      <c r="K3601" s="13">
        <f t="shared" si="56"/>
        <v>61239.118671000011</v>
      </c>
      <c r="L3601" s="22"/>
    </row>
    <row r="3602" spans="1:12" s="40" customFormat="1" ht="14.25" customHeight="1" x14ac:dyDescent="0.25">
      <c r="A3602" s="38" t="s">
        <v>141</v>
      </c>
      <c r="B3602" s="38" t="s">
        <v>172</v>
      </c>
      <c r="C3602" s="38" t="s">
        <v>9799</v>
      </c>
      <c r="D3602" s="38" t="s">
        <v>9800</v>
      </c>
      <c r="E3602" s="38" t="s">
        <v>946</v>
      </c>
      <c r="F3602" s="38" t="s">
        <v>9801</v>
      </c>
      <c r="G3602" s="38" t="s">
        <v>1809</v>
      </c>
      <c r="H3602" s="38" t="s">
        <v>2665</v>
      </c>
      <c r="I3602" s="39">
        <v>111428.17</v>
      </c>
      <c r="J3602" s="15">
        <f>VLOOKUP(LEFT(B3602,5),[1]Percents!$C:$M,9,FALSE)</f>
        <v>0.64170000000000005</v>
      </c>
      <c r="K3602" s="13">
        <f t="shared" si="56"/>
        <v>71503.456688999999</v>
      </c>
      <c r="L3602" s="22"/>
    </row>
    <row r="3603" spans="1:12" s="40" customFormat="1" ht="14.25" customHeight="1" x14ac:dyDescent="0.25">
      <c r="A3603" s="38" t="s">
        <v>141</v>
      </c>
      <c r="B3603" s="38" t="s">
        <v>172</v>
      </c>
      <c r="C3603" s="38" t="s">
        <v>11278</v>
      </c>
      <c r="D3603" s="38" t="s">
        <v>11279</v>
      </c>
      <c r="E3603" s="38" t="s">
        <v>959</v>
      </c>
      <c r="F3603" s="38" t="s">
        <v>9801</v>
      </c>
      <c r="G3603" s="38" t="s">
        <v>7386</v>
      </c>
      <c r="H3603" s="38" t="s">
        <v>2665</v>
      </c>
      <c r="I3603" s="39">
        <v>7622.64</v>
      </c>
      <c r="J3603" s="15">
        <f>VLOOKUP(LEFT(B3603,5),[1]Percents!$C:$M,9,FALSE)</f>
        <v>0.64170000000000005</v>
      </c>
      <c r="K3603" s="13">
        <f t="shared" si="56"/>
        <v>4891.448088000001</v>
      </c>
      <c r="L3603" s="22"/>
    </row>
    <row r="3604" spans="1:12" s="40" customFormat="1" ht="14.25" customHeight="1" x14ac:dyDescent="0.25">
      <c r="A3604" s="38" t="s">
        <v>141</v>
      </c>
      <c r="B3604" s="38" t="s">
        <v>172</v>
      </c>
      <c r="C3604" s="38" t="s">
        <v>2524</v>
      </c>
      <c r="D3604" s="38" t="s">
        <v>982</v>
      </c>
      <c r="E3604" s="38" t="s">
        <v>959</v>
      </c>
      <c r="F3604" s="38" t="s">
        <v>960</v>
      </c>
      <c r="G3604" s="38" t="s">
        <v>1809</v>
      </c>
      <c r="H3604" s="38" t="s">
        <v>2665</v>
      </c>
      <c r="I3604" s="39">
        <v>231.32</v>
      </c>
      <c r="J3604" s="15">
        <f>VLOOKUP(LEFT(B3604,5),[1]Percents!$C:$M,9,FALSE)</f>
        <v>0.64170000000000005</v>
      </c>
      <c r="K3604" s="13">
        <f t="shared" si="56"/>
        <v>148.43804400000002</v>
      </c>
      <c r="L3604" s="22"/>
    </row>
    <row r="3605" spans="1:12" s="40" customFormat="1" ht="14.25" customHeight="1" x14ac:dyDescent="0.25">
      <c r="A3605" s="38" t="s">
        <v>141</v>
      </c>
      <c r="B3605" s="38" t="s">
        <v>172</v>
      </c>
      <c r="C3605" s="38" t="s">
        <v>6978</v>
      </c>
      <c r="D3605" s="38" t="s">
        <v>6979</v>
      </c>
      <c r="E3605" s="38" t="s">
        <v>6980</v>
      </c>
      <c r="F3605" s="38" t="s">
        <v>960</v>
      </c>
      <c r="G3605" s="38" t="s">
        <v>3112</v>
      </c>
      <c r="H3605" s="38" t="s">
        <v>2665</v>
      </c>
      <c r="I3605" s="39">
        <v>21344.01</v>
      </c>
      <c r="J3605" s="15">
        <f>VLOOKUP(LEFT(B3605,5),[1]Percents!$C:$M,9,FALSE)</f>
        <v>0.64170000000000005</v>
      </c>
      <c r="K3605" s="13">
        <f t="shared" si="56"/>
        <v>13696.451217</v>
      </c>
      <c r="L3605" s="22"/>
    </row>
    <row r="3606" spans="1:12" s="40" customFormat="1" ht="14.25" customHeight="1" x14ac:dyDescent="0.25">
      <c r="A3606" s="38" t="s">
        <v>141</v>
      </c>
      <c r="B3606" s="38" t="s">
        <v>172</v>
      </c>
      <c r="C3606" s="38" t="s">
        <v>2525</v>
      </c>
      <c r="D3606" s="38" t="s">
        <v>463</v>
      </c>
      <c r="E3606" s="38" t="s">
        <v>104</v>
      </c>
      <c r="F3606" s="38" t="s">
        <v>464</v>
      </c>
      <c r="G3606" s="38" t="s">
        <v>1673</v>
      </c>
      <c r="H3606" s="38" t="s">
        <v>2665</v>
      </c>
      <c r="I3606" s="39">
        <v>50740.800000000003</v>
      </c>
      <c r="J3606" s="15">
        <f>VLOOKUP(LEFT(B3606,5),[1]Percents!$C:$M,9,FALSE)</f>
        <v>0.64170000000000005</v>
      </c>
      <c r="K3606" s="13">
        <f t="shared" si="56"/>
        <v>32560.371360000005</v>
      </c>
      <c r="L3606" s="22"/>
    </row>
    <row r="3607" spans="1:12" s="40" customFormat="1" ht="14.25" customHeight="1" x14ac:dyDescent="0.25">
      <c r="A3607" s="38" t="s">
        <v>141</v>
      </c>
      <c r="B3607" s="38" t="s">
        <v>172</v>
      </c>
      <c r="C3607" s="38" t="s">
        <v>9228</v>
      </c>
      <c r="D3607" s="38" t="s">
        <v>9229</v>
      </c>
      <c r="E3607" s="38" t="s">
        <v>274</v>
      </c>
      <c r="F3607" s="38" t="s">
        <v>722</v>
      </c>
      <c r="G3607" s="38" t="s">
        <v>1690</v>
      </c>
      <c r="H3607" s="38" t="s">
        <v>2665</v>
      </c>
      <c r="I3607" s="39">
        <v>25362.29</v>
      </c>
      <c r="J3607" s="15">
        <f>VLOOKUP(LEFT(B3607,5),[1]Percents!$C:$M,9,FALSE)</f>
        <v>0.64170000000000005</v>
      </c>
      <c r="K3607" s="13">
        <f t="shared" si="56"/>
        <v>16274.981493000001</v>
      </c>
      <c r="L3607" s="22"/>
    </row>
    <row r="3608" spans="1:12" s="40" customFormat="1" ht="14.25" customHeight="1" x14ac:dyDescent="0.25">
      <c r="A3608" s="38" t="s">
        <v>243</v>
      </c>
      <c r="B3608" s="38" t="s">
        <v>203</v>
      </c>
      <c r="C3608" s="38" t="s">
        <v>2526</v>
      </c>
      <c r="D3608" s="38" t="s">
        <v>820</v>
      </c>
      <c r="E3608" s="38" t="s">
        <v>582</v>
      </c>
      <c r="F3608" s="38" t="s">
        <v>722</v>
      </c>
      <c r="G3608" s="38" t="s">
        <v>1690</v>
      </c>
      <c r="H3608" s="38" t="s">
        <v>2665</v>
      </c>
      <c r="I3608" s="39">
        <v>12577.72</v>
      </c>
      <c r="J3608" s="15">
        <f>VLOOKUP(LEFT(B3608,5),[1]Percents!$C:$M,9,FALSE)</f>
        <v>0</v>
      </c>
      <c r="K3608" s="13">
        <f t="shared" si="56"/>
        <v>0</v>
      </c>
      <c r="L3608" s="22"/>
    </row>
    <row r="3609" spans="1:12" s="40" customFormat="1" ht="14.25" customHeight="1" x14ac:dyDescent="0.25">
      <c r="A3609" s="38" t="s">
        <v>141</v>
      </c>
      <c r="B3609" s="38" t="s">
        <v>172</v>
      </c>
      <c r="C3609" s="38" t="s">
        <v>2527</v>
      </c>
      <c r="D3609" s="38" t="s">
        <v>847</v>
      </c>
      <c r="E3609" s="38" t="s">
        <v>103</v>
      </c>
      <c r="F3609" s="38" t="s">
        <v>848</v>
      </c>
      <c r="G3609" s="38" t="s">
        <v>2528</v>
      </c>
      <c r="H3609" s="38" t="s">
        <v>2665</v>
      </c>
      <c r="I3609" s="39">
        <v>31975.83</v>
      </c>
      <c r="J3609" s="15">
        <f>VLOOKUP(LEFT(B3609,5),[1]Percents!$C:$M,9,FALSE)</f>
        <v>0.64170000000000005</v>
      </c>
      <c r="K3609" s="13">
        <f t="shared" si="56"/>
        <v>20518.890111000004</v>
      </c>
      <c r="L3609" s="22"/>
    </row>
    <row r="3610" spans="1:12" s="40" customFormat="1" ht="14.25" customHeight="1" x14ac:dyDescent="0.25">
      <c r="A3610" s="38" t="s">
        <v>141</v>
      </c>
      <c r="B3610" s="38" t="s">
        <v>172</v>
      </c>
      <c r="C3610" s="38" t="s">
        <v>6289</v>
      </c>
      <c r="D3610" s="38" t="s">
        <v>6290</v>
      </c>
      <c r="E3610" s="38" t="s">
        <v>792</v>
      </c>
      <c r="F3610" s="38" t="s">
        <v>6291</v>
      </c>
      <c r="G3610" s="38" t="s">
        <v>1696</v>
      </c>
      <c r="H3610" s="38" t="s">
        <v>2665</v>
      </c>
      <c r="I3610" s="39">
        <v>8405.49</v>
      </c>
      <c r="J3610" s="15">
        <f>VLOOKUP(LEFT(B3610,5),[1]Percents!$C:$M,9,FALSE)</f>
        <v>0.64170000000000005</v>
      </c>
      <c r="K3610" s="13">
        <f t="shared" si="56"/>
        <v>5393.8029329999999</v>
      </c>
      <c r="L3610" s="22"/>
    </row>
    <row r="3611" spans="1:12" s="40" customFormat="1" ht="14.25" customHeight="1" x14ac:dyDescent="0.25">
      <c r="A3611" s="38" t="s">
        <v>243</v>
      </c>
      <c r="B3611" s="38" t="s">
        <v>50</v>
      </c>
      <c r="C3611" s="38" t="s">
        <v>2529</v>
      </c>
      <c r="D3611" s="38" t="s">
        <v>1061</v>
      </c>
      <c r="E3611" s="38" t="s">
        <v>386</v>
      </c>
      <c r="F3611" s="38" t="s">
        <v>1062</v>
      </c>
      <c r="G3611" s="38" t="s">
        <v>1729</v>
      </c>
      <c r="H3611" s="38" t="s">
        <v>2665</v>
      </c>
      <c r="I3611" s="39">
        <v>4515.16</v>
      </c>
      <c r="J3611" s="15">
        <f>VLOOKUP(LEFT(B3611,5),[1]Percents!$C:$M,9,FALSE)</f>
        <v>0</v>
      </c>
      <c r="K3611" s="13">
        <f t="shared" si="56"/>
        <v>0</v>
      </c>
      <c r="L3611" s="22"/>
    </row>
    <row r="3612" spans="1:12" s="40" customFormat="1" ht="14.25" customHeight="1" x14ac:dyDescent="0.25">
      <c r="A3612" s="38" t="s">
        <v>243</v>
      </c>
      <c r="B3612" s="38" t="s">
        <v>289</v>
      </c>
      <c r="C3612" s="38" t="s">
        <v>2530</v>
      </c>
      <c r="D3612" s="38" t="s">
        <v>1353</v>
      </c>
      <c r="E3612" s="38" t="s">
        <v>622</v>
      </c>
      <c r="F3612" s="38" t="s">
        <v>1354</v>
      </c>
      <c r="G3612" s="38" t="s">
        <v>1710</v>
      </c>
      <c r="H3612" s="38" t="s">
        <v>2665</v>
      </c>
      <c r="I3612" s="39">
        <v>4016.55</v>
      </c>
      <c r="J3612" s="15">
        <f>VLOOKUP(LEFT(B3612,5),[1]Percents!$C:$M,9,FALSE)</f>
        <v>0</v>
      </c>
      <c r="K3612" s="13">
        <f t="shared" si="56"/>
        <v>0</v>
      </c>
      <c r="L3612" s="22"/>
    </row>
    <row r="3613" spans="1:12" s="40" customFormat="1" ht="14.25" customHeight="1" x14ac:dyDescent="0.25">
      <c r="A3613" s="38" t="s">
        <v>243</v>
      </c>
      <c r="B3613" s="38" t="s">
        <v>290</v>
      </c>
      <c r="C3613" s="38" t="s">
        <v>2531</v>
      </c>
      <c r="D3613" s="38" t="s">
        <v>1086</v>
      </c>
      <c r="E3613" s="38" t="s">
        <v>71</v>
      </c>
      <c r="F3613" s="38" t="s">
        <v>1087</v>
      </c>
      <c r="G3613" s="38" t="s">
        <v>1729</v>
      </c>
      <c r="H3613" s="38" t="s">
        <v>2665</v>
      </c>
      <c r="I3613" s="39">
        <v>15613.38</v>
      </c>
      <c r="J3613" s="15">
        <f>VLOOKUP(LEFT(B3613,5),[1]Percents!$C:$M,9,FALSE)</f>
        <v>0</v>
      </c>
      <c r="K3613" s="13">
        <f t="shared" si="56"/>
        <v>0</v>
      </c>
      <c r="L3613" s="22"/>
    </row>
    <row r="3614" spans="1:12" s="40" customFormat="1" ht="14.25" customHeight="1" x14ac:dyDescent="0.25">
      <c r="A3614" s="38" t="s">
        <v>243</v>
      </c>
      <c r="B3614" s="38" t="s">
        <v>118</v>
      </c>
      <c r="C3614" s="38" t="s">
        <v>2532</v>
      </c>
      <c r="D3614" s="38" t="s">
        <v>1200</v>
      </c>
      <c r="E3614" s="38" t="s">
        <v>40</v>
      </c>
      <c r="F3614" s="38" t="s">
        <v>1201</v>
      </c>
      <c r="G3614" s="38" t="s">
        <v>1710</v>
      </c>
      <c r="H3614" s="38" t="s">
        <v>2665</v>
      </c>
      <c r="I3614" s="39">
        <v>2450.5500000000002</v>
      </c>
      <c r="J3614" s="15">
        <f>VLOOKUP(LEFT(B3614,5),[1]Percents!$C:$M,9,FALSE)</f>
        <v>0</v>
      </c>
      <c r="K3614" s="13">
        <f t="shared" ref="K3614:K3677" si="57">+J3614*I3614</f>
        <v>0</v>
      </c>
      <c r="L3614" s="22"/>
    </row>
    <row r="3615" spans="1:12" s="40" customFormat="1" ht="14.25" customHeight="1" x14ac:dyDescent="0.25">
      <c r="A3615" s="38" t="s">
        <v>243</v>
      </c>
      <c r="B3615" s="38" t="s">
        <v>289</v>
      </c>
      <c r="C3615" s="38" t="s">
        <v>2533</v>
      </c>
      <c r="D3615" s="38" t="s">
        <v>1580</v>
      </c>
      <c r="E3615" s="38" t="s">
        <v>1581</v>
      </c>
      <c r="F3615" s="38" t="s">
        <v>1201</v>
      </c>
      <c r="G3615" s="38" t="s">
        <v>1710</v>
      </c>
      <c r="H3615" s="38" t="s">
        <v>2665</v>
      </c>
      <c r="I3615" s="39">
        <v>37276.230000000003</v>
      </c>
      <c r="J3615" s="15">
        <f>VLOOKUP(LEFT(B3615,5),[1]Percents!$C:$M,9,FALSE)</f>
        <v>0</v>
      </c>
      <c r="K3615" s="13">
        <f t="shared" si="57"/>
        <v>0</v>
      </c>
      <c r="L3615" s="22"/>
    </row>
    <row r="3616" spans="1:12" s="40" customFormat="1" ht="14.25" customHeight="1" x14ac:dyDescent="0.25">
      <c r="A3616" s="38" t="s">
        <v>243</v>
      </c>
      <c r="B3616" s="38" t="s">
        <v>290</v>
      </c>
      <c r="C3616" s="38" t="s">
        <v>2534</v>
      </c>
      <c r="D3616" s="38" t="s">
        <v>1582</v>
      </c>
      <c r="E3616" s="38" t="s">
        <v>206</v>
      </c>
      <c r="F3616" s="38" t="s">
        <v>1583</v>
      </c>
      <c r="G3616" s="38" t="s">
        <v>1769</v>
      </c>
      <c r="H3616" s="38" t="s">
        <v>2665</v>
      </c>
      <c r="I3616" s="39">
        <v>26396.74</v>
      </c>
      <c r="J3616" s="15">
        <f>VLOOKUP(LEFT(B3616,5),[1]Percents!$C:$M,9,FALSE)</f>
        <v>0</v>
      </c>
      <c r="K3616" s="13">
        <f t="shared" si="57"/>
        <v>0</v>
      </c>
      <c r="L3616" s="22"/>
    </row>
    <row r="3617" spans="1:12" s="40" customFormat="1" ht="14.25" customHeight="1" x14ac:dyDescent="0.25">
      <c r="A3617" s="38" t="s">
        <v>243</v>
      </c>
      <c r="B3617" s="38" t="s">
        <v>290</v>
      </c>
      <c r="C3617" s="38" t="s">
        <v>2662</v>
      </c>
      <c r="D3617" s="38" t="s">
        <v>2663</v>
      </c>
      <c r="E3617" s="38" t="s">
        <v>130</v>
      </c>
      <c r="F3617" s="38" t="s">
        <v>2664</v>
      </c>
      <c r="G3617" s="38" t="s">
        <v>1766</v>
      </c>
      <c r="H3617" s="38" t="s">
        <v>2665</v>
      </c>
      <c r="I3617" s="39">
        <v>30524.05</v>
      </c>
      <c r="J3617" s="15">
        <f>VLOOKUP(LEFT(B3617,5),[1]Percents!$C:$M,9,FALSE)</f>
        <v>0</v>
      </c>
      <c r="K3617" s="13">
        <f t="shared" si="57"/>
        <v>0</v>
      </c>
      <c r="L3617" s="22"/>
    </row>
    <row r="3618" spans="1:12" s="40" customFormat="1" ht="14.25" customHeight="1" x14ac:dyDescent="0.25">
      <c r="A3618" s="38" t="s">
        <v>243</v>
      </c>
      <c r="B3618" s="38" t="s">
        <v>290</v>
      </c>
      <c r="C3618" s="38" t="s">
        <v>5750</v>
      </c>
      <c r="D3618" s="38" t="s">
        <v>5751</v>
      </c>
      <c r="E3618" s="38" t="s">
        <v>49</v>
      </c>
      <c r="F3618" s="38" t="s">
        <v>2664</v>
      </c>
      <c r="G3618" s="38" t="s">
        <v>1766</v>
      </c>
      <c r="H3618" s="38" t="s">
        <v>2665</v>
      </c>
      <c r="I3618" s="39">
        <v>21766.46</v>
      </c>
      <c r="J3618" s="15">
        <f>VLOOKUP(LEFT(B3618,5),[1]Percents!$C:$M,9,FALSE)</f>
        <v>0</v>
      </c>
      <c r="K3618" s="13">
        <f t="shared" si="57"/>
        <v>0</v>
      </c>
      <c r="L3618" s="22"/>
    </row>
    <row r="3619" spans="1:12" s="40" customFormat="1" ht="14.25" customHeight="1" x14ac:dyDescent="0.25">
      <c r="A3619" s="38" t="s">
        <v>243</v>
      </c>
      <c r="B3619" s="38" t="s">
        <v>2543</v>
      </c>
      <c r="C3619" s="38" t="s">
        <v>3884</v>
      </c>
      <c r="D3619" s="38" t="s">
        <v>3885</v>
      </c>
      <c r="E3619" s="38" t="s">
        <v>327</v>
      </c>
      <c r="F3619" s="38" t="s">
        <v>3886</v>
      </c>
      <c r="G3619" s="38" t="s">
        <v>3887</v>
      </c>
      <c r="H3619" s="38" t="s">
        <v>2665</v>
      </c>
      <c r="I3619" s="39">
        <v>57255.93</v>
      </c>
      <c r="J3619" s="15">
        <f>VLOOKUP(LEFT(B3619,5),[1]Percents!$C:$M,9,FALSE)</f>
        <v>0</v>
      </c>
      <c r="K3619" s="13">
        <f t="shared" si="57"/>
        <v>0</v>
      </c>
      <c r="L3619" s="22"/>
    </row>
    <row r="3620" spans="1:12" s="40" customFormat="1" ht="14.25" customHeight="1" x14ac:dyDescent="0.25">
      <c r="A3620" s="38" t="s">
        <v>243</v>
      </c>
      <c r="B3620" s="38" t="s">
        <v>2543</v>
      </c>
      <c r="C3620" s="38" t="s">
        <v>4941</v>
      </c>
      <c r="D3620" s="38" t="s">
        <v>4942</v>
      </c>
      <c r="E3620" s="38" t="s">
        <v>327</v>
      </c>
      <c r="F3620" s="38" t="s">
        <v>3886</v>
      </c>
      <c r="G3620" s="38" t="s">
        <v>3887</v>
      </c>
      <c r="H3620" s="38" t="s">
        <v>2665</v>
      </c>
      <c r="I3620" s="39">
        <v>5963</v>
      </c>
      <c r="J3620" s="15">
        <f>VLOOKUP(LEFT(B3620,5),[1]Percents!$C:$M,9,FALSE)</f>
        <v>0</v>
      </c>
      <c r="K3620" s="13">
        <f t="shared" si="57"/>
        <v>0</v>
      </c>
      <c r="L3620" s="22"/>
    </row>
    <row r="3621" spans="1:12" s="40" customFormat="1" ht="14.25" customHeight="1" x14ac:dyDescent="0.25">
      <c r="A3621" s="38" t="s">
        <v>243</v>
      </c>
      <c r="B3621" s="38" t="s">
        <v>290</v>
      </c>
      <c r="C3621" s="38" t="s">
        <v>9230</v>
      </c>
      <c r="D3621" s="38" t="s">
        <v>9231</v>
      </c>
      <c r="E3621" s="38" t="s">
        <v>1</v>
      </c>
      <c r="F3621" s="38" t="s">
        <v>3886</v>
      </c>
      <c r="G3621" s="38" t="s">
        <v>3887</v>
      </c>
      <c r="H3621" s="38" t="s">
        <v>2665</v>
      </c>
      <c r="I3621" s="39">
        <v>765.56</v>
      </c>
      <c r="J3621" s="15">
        <f>VLOOKUP(LEFT(B3621,5),[1]Percents!$C:$M,9,FALSE)</f>
        <v>0</v>
      </c>
      <c r="K3621" s="13">
        <f t="shared" si="57"/>
        <v>0</v>
      </c>
      <c r="L3621" s="22"/>
    </row>
    <row r="3622" spans="1:12" s="40" customFormat="1" ht="14.25" customHeight="1" x14ac:dyDescent="0.25">
      <c r="A3622" s="38" t="s">
        <v>213</v>
      </c>
      <c r="B3622" s="38" t="s">
        <v>270</v>
      </c>
      <c r="C3622" s="38" t="s">
        <v>4079</v>
      </c>
      <c r="D3622" s="38" t="s">
        <v>4080</v>
      </c>
      <c r="E3622" s="38" t="s">
        <v>52</v>
      </c>
      <c r="F3622" s="38" t="s">
        <v>4081</v>
      </c>
      <c r="G3622" s="38" t="s">
        <v>3744</v>
      </c>
      <c r="H3622" s="38" t="s">
        <v>2665</v>
      </c>
      <c r="I3622" s="39">
        <v>12861.76</v>
      </c>
      <c r="J3622" s="15">
        <f>VLOOKUP(LEFT(B3622,5),[1]Percents!$C:$M,9,FALSE)</f>
        <v>0</v>
      </c>
      <c r="K3622" s="13">
        <f t="shared" si="57"/>
        <v>0</v>
      </c>
      <c r="L3622" s="22"/>
    </row>
    <row r="3623" spans="1:12" s="40" customFormat="1" ht="14.25" customHeight="1" x14ac:dyDescent="0.25">
      <c r="A3623" s="38" t="s">
        <v>141</v>
      </c>
      <c r="B3623" s="38" t="s">
        <v>172</v>
      </c>
      <c r="C3623" s="38" t="s">
        <v>4185</v>
      </c>
      <c r="D3623" s="38" t="s">
        <v>4186</v>
      </c>
      <c r="E3623" s="38" t="s">
        <v>3635</v>
      </c>
      <c r="F3623" s="38" t="s">
        <v>4187</v>
      </c>
      <c r="G3623" s="38" t="s">
        <v>4072</v>
      </c>
      <c r="H3623" s="38" t="s">
        <v>2665</v>
      </c>
      <c r="I3623" s="39">
        <v>55933.04</v>
      </c>
      <c r="J3623" s="15">
        <f>VLOOKUP(LEFT(B3623,5),[1]Percents!$C:$M,9,FALSE)</f>
        <v>0.64170000000000005</v>
      </c>
      <c r="K3623" s="13">
        <f t="shared" si="57"/>
        <v>35892.231768000005</v>
      </c>
      <c r="L3623" s="22"/>
    </row>
    <row r="3624" spans="1:12" s="40" customFormat="1" ht="14.25" customHeight="1" x14ac:dyDescent="0.25">
      <c r="A3624" s="38" t="s">
        <v>243</v>
      </c>
      <c r="B3624" s="38" t="s">
        <v>290</v>
      </c>
      <c r="C3624" s="38" t="s">
        <v>4082</v>
      </c>
      <c r="D3624" s="38" t="s">
        <v>4083</v>
      </c>
      <c r="E3624" s="38" t="s">
        <v>272</v>
      </c>
      <c r="F3624" s="38" t="s">
        <v>4547</v>
      </c>
      <c r="G3624" s="38" t="s">
        <v>3905</v>
      </c>
      <c r="H3624" s="38" t="s">
        <v>2665</v>
      </c>
      <c r="I3624" s="39">
        <v>57609.55</v>
      </c>
      <c r="J3624" s="15">
        <f>VLOOKUP(LEFT(B3624,5),[1]Percents!$C:$M,9,FALSE)</f>
        <v>0</v>
      </c>
      <c r="K3624" s="13">
        <f t="shared" si="57"/>
        <v>0</v>
      </c>
      <c r="L3624" s="22"/>
    </row>
    <row r="3625" spans="1:12" s="40" customFormat="1" ht="14.25" customHeight="1" x14ac:dyDescent="0.25">
      <c r="A3625" s="38" t="s">
        <v>243</v>
      </c>
      <c r="B3625" s="38" t="s">
        <v>290</v>
      </c>
      <c r="C3625" s="38" t="s">
        <v>4084</v>
      </c>
      <c r="D3625" s="38" t="s">
        <v>4085</v>
      </c>
      <c r="E3625" s="38" t="s">
        <v>6803</v>
      </c>
      <c r="F3625" s="38" t="s">
        <v>4547</v>
      </c>
      <c r="G3625" s="38" t="s">
        <v>3905</v>
      </c>
      <c r="H3625" s="38" t="s">
        <v>2665</v>
      </c>
      <c r="I3625" s="39">
        <v>20167.05</v>
      </c>
      <c r="J3625" s="15">
        <f>VLOOKUP(LEFT(B3625,5),[1]Percents!$C:$M,9,FALSE)</f>
        <v>0</v>
      </c>
      <c r="K3625" s="13">
        <f t="shared" si="57"/>
        <v>0</v>
      </c>
      <c r="L3625" s="22"/>
    </row>
    <row r="3626" spans="1:12" s="40" customFormat="1" ht="14.25" customHeight="1" x14ac:dyDescent="0.25">
      <c r="A3626" s="38" t="s">
        <v>243</v>
      </c>
      <c r="B3626" s="38" t="s">
        <v>50</v>
      </c>
      <c r="C3626" s="38" t="s">
        <v>9232</v>
      </c>
      <c r="D3626" s="38" t="s">
        <v>9233</v>
      </c>
      <c r="E3626" s="38" t="s">
        <v>348</v>
      </c>
      <c r="F3626" s="38" t="s">
        <v>9234</v>
      </c>
      <c r="G3626" s="38" t="s">
        <v>4569</v>
      </c>
      <c r="H3626" s="38" t="s">
        <v>2665</v>
      </c>
      <c r="I3626" s="39">
        <v>40646.870000000003</v>
      </c>
      <c r="J3626" s="15">
        <f>VLOOKUP(LEFT(B3626,5),[1]Percents!$C:$M,9,FALSE)</f>
        <v>0</v>
      </c>
      <c r="K3626" s="13">
        <f t="shared" si="57"/>
        <v>0</v>
      </c>
      <c r="L3626" s="22"/>
    </row>
    <row r="3627" spans="1:12" s="40" customFormat="1" ht="14.25" customHeight="1" x14ac:dyDescent="0.25">
      <c r="A3627" s="38" t="s">
        <v>243</v>
      </c>
      <c r="B3627" s="38" t="s">
        <v>290</v>
      </c>
      <c r="C3627" s="38" t="s">
        <v>6064</v>
      </c>
      <c r="D3627" s="38" t="s">
        <v>6065</v>
      </c>
      <c r="E3627" s="38" t="s">
        <v>6066</v>
      </c>
      <c r="F3627" s="38" t="s">
        <v>6067</v>
      </c>
      <c r="G3627" s="38" t="s">
        <v>4957</v>
      </c>
      <c r="H3627" s="38" t="s">
        <v>2665</v>
      </c>
      <c r="I3627" s="39">
        <v>38076.959999999999</v>
      </c>
      <c r="J3627" s="15">
        <f>VLOOKUP(LEFT(B3627,5),[1]Percents!$C:$M,9,FALSE)</f>
        <v>0</v>
      </c>
      <c r="K3627" s="13">
        <f t="shared" si="57"/>
        <v>0</v>
      </c>
      <c r="L3627" s="22"/>
    </row>
    <row r="3628" spans="1:12" s="40" customFormat="1" ht="14.25" customHeight="1" x14ac:dyDescent="0.25">
      <c r="A3628" s="38" t="s">
        <v>243</v>
      </c>
      <c r="B3628" s="38" t="s">
        <v>290</v>
      </c>
      <c r="C3628" s="38" t="s">
        <v>8425</v>
      </c>
      <c r="D3628" s="38" t="s">
        <v>8426</v>
      </c>
      <c r="E3628" s="38" t="s">
        <v>1</v>
      </c>
      <c r="F3628" s="38" t="s">
        <v>8427</v>
      </c>
      <c r="G3628" s="38" t="s">
        <v>7901</v>
      </c>
      <c r="H3628" s="38" t="s">
        <v>2665</v>
      </c>
      <c r="I3628" s="39">
        <v>53324.68</v>
      </c>
      <c r="J3628" s="15">
        <f>VLOOKUP(LEFT(B3628,5),[1]Percents!$C:$M,9,FALSE)</f>
        <v>0</v>
      </c>
      <c r="K3628" s="13">
        <f t="shared" si="57"/>
        <v>0</v>
      </c>
      <c r="L3628" s="22"/>
    </row>
    <row r="3629" spans="1:12" s="40" customFormat="1" ht="14.25" customHeight="1" x14ac:dyDescent="0.25">
      <c r="A3629" s="38" t="s">
        <v>243</v>
      </c>
      <c r="B3629" s="38" t="s">
        <v>50</v>
      </c>
      <c r="C3629" s="38" t="s">
        <v>11280</v>
      </c>
      <c r="D3629" s="38" t="s">
        <v>11281</v>
      </c>
      <c r="E3629" s="38" t="s">
        <v>348</v>
      </c>
      <c r="F3629" s="38" t="s">
        <v>8427</v>
      </c>
      <c r="G3629" s="38" t="s">
        <v>7901</v>
      </c>
      <c r="H3629" s="38" t="s">
        <v>2665</v>
      </c>
      <c r="I3629" s="39">
        <v>13809.94</v>
      </c>
      <c r="J3629" s="15">
        <f>VLOOKUP(LEFT(B3629,5),[1]Percents!$C:$M,9,FALSE)</f>
        <v>0</v>
      </c>
      <c r="K3629" s="13">
        <f t="shared" si="57"/>
        <v>0</v>
      </c>
      <c r="L3629" s="22"/>
    </row>
    <row r="3630" spans="1:12" s="40" customFormat="1" ht="14.25" customHeight="1" x14ac:dyDescent="0.25">
      <c r="A3630" s="38" t="s">
        <v>243</v>
      </c>
      <c r="B3630" s="38" t="s">
        <v>290</v>
      </c>
      <c r="C3630" s="38" t="s">
        <v>9235</v>
      </c>
      <c r="D3630" s="38" t="s">
        <v>9236</v>
      </c>
      <c r="E3630" s="38" t="s">
        <v>3447</v>
      </c>
      <c r="F3630" s="38" t="s">
        <v>8427</v>
      </c>
      <c r="G3630" s="38" t="s">
        <v>7901</v>
      </c>
      <c r="H3630" s="38" t="s">
        <v>2665</v>
      </c>
      <c r="I3630" s="39">
        <v>13763.5</v>
      </c>
      <c r="J3630" s="15">
        <f>VLOOKUP(LEFT(B3630,5),[1]Percents!$C:$M,9,FALSE)</f>
        <v>0</v>
      </c>
      <c r="K3630" s="13">
        <f t="shared" si="57"/>
        <v>0</v>
      </c>
      <c r="L3630" s="22"/>
    </row>
    <row r="3631" spans="1:12" s="40" customFormat="1" ht="14.25" customHeight="1" x14ac:dyDescent="0.25">
      <c r="A3631" s="38" t="s">
        <v>243</v>
      </c>
      <c r="B3631" s="38" t="s">
        <v>290</v>
      </c>
      <c r="C3631" s="38" t="s">
        <v>9237</v>
      </c>
      <c r="D3631" s="38" t="s">
        <v>9238</v>
      </c>
      <c r="E3631" s="38" t="s">
        <v>1438</v>
      </c>
      <c r="F3631" s="38" t="s">
        <v>8427</v>
      </c>
      <c r="G3631" s="38" t="s">
        <v>7901</v>
      </c>
      <c r="H3631" s="38" t="s">
        <v>2665</v>
      </c>
      <c r="I3631" s="39">
        <v>17471</v>
      </c>
      <c r="J3631" s="15">
        <f>VLOOKUP(LEFT(B3631,5),[1]Percents!$C:$M,9,FALSE)</f>
        <v>0</v>
      </c>
      <c r="K3631" s="13">
        <f t="shared" si="57"/>
        <v>0</v>
      </c>
      <c r="L3631" s="22"/>
    </row>
    <row r="3632" spans="1:12" s="40" customFormat="1" ht="14.25" customHeight="1" x14ac:dyDescent="0.25">
      <c r="A3632" s="38" t="s">
        <v>243</v>
      </c>
      <c r="B3632" s="38" t="s">
        <v>50</v>
      </c>
      <c r="C3632" s="38" t="s">
        <v>10332</v>
      </c>
      <c r="D3632" s="38" t="s">
        <v>10333</v>
      </c>
      <c r="E3632" s="38" t="s">
        <v>201</v>
      </c>
      <c r="F3632" s="38" t="s">
        <v>8046</v>
      </c>
      <c r="G3632" s="38" t="s">
        <v>8234</v>
      </c>
      <c r="H3632" s="38" t="s">
        <v>2665</v>
      </c>
      <c r="I3632" s="39">
        <v>85287.82</v>
      </c>
      <c r="J3632" s="15">
        <f>VLOOKUP(LEFT(B3632,5),[1]Percents!$C:$M,9,FALSE)</f>
        <v>0</v>
      </c>
      <c r="K3632" s="13">
        <f t="shared" si="57"/>
        <v>0</v>
      </c>
      <c r="L3632" s="22"/>
    </row>
    <row r="3633" spans="1:12" s="40" customFormat="1" ht="14.25" customHeight="1" x14ac:dyDescent="0.25">
      <c r="A3633" s="38" t="s">
        <v>243</v>
      </c>
      <c r="B3633" s="38" t="s">
        <v>50</v>
      </c>
      <c r="C3633" s="38" t="s">
        <v>8044</v>
      </c>
      <c r="D3633" s="38" t="s">
        <v>8045</v>
      </c>
      <c r="E3633" s="38" t="s">
        <v>19</v>
      </c>
      <c r="F3633" s="38" t="s">
        <v>8046</v>
      </c>
      <c r="G3633" s="38" t="s">
        <v>7661</v>
      </c>
      <c r="H3633" s="38" t="s">
        <v>2665</v>
      </c>
      <c r="I3633" s="39">
        <v>2045.61</v>
      </c>
      <c r="J3633" s="15">
        <f>VLOOKUP(LEFT(B3633,5),[1]Percents!$C:$M,9,FALSE)</f>
        <v>0</v>
      </c>
      <c r="K3633" s="13">
        <f t="shared" si="57"/>
        <v>0</v>
      </c>
      <c r="L3633" s="22"/>
    </row>
    <row r="3634" spans="1:12" s="40" customFormat="1" ht="14.25" customHeight="1" x14ac:dyDescent="0.25">
      <c r="A3634" s="38" t="s">
        <v>243</v>
      </c>
      <c r="B3634" s="38" t="s">
        <v>50</v>
      </c>
      <c r="C3634" s="38" t="s">
        <v>8044</v>
      </c>
      <c r="D3634" s="38" t="s">
        <v>8045</v>
      </c>
      <c r="E3634" s="38" t="s">
        <v>19</v>
      </c>
      <c r="F3634" s="38" t="s">
        <v>8046</v>
      </c>
      <c r="G3634" s="38" t="s">
        <v>8234</v>
      </c>
      <c r="H3634" s="38" t="s">
        <v>2665</v>
      </c>
      <c r="I3634" s="39">
        <v>38531.129999999997</v>
      </c>
      <c r="J3634" s="15">
        <f>VLOOKUP(LEFT(B3634,5),[1]Percents!$C:$M,9,FALSE)</f>
        <v>0</v>
      </c>
      <c r="K3634" s="13">
        <f t="shared" si="57"/>
        <v>0</v>
      </c>
      <c r="L3634" s="22"/>
    </row>
    <row r="3635" spans="1:12" s="40" customFormat="1" ht="14.25" customHeight="1" x14ac:dyDescent="0.25">
      <c r="A3635" s="38" t="s">
        <v>243</v>
      </c>
      <c r="B3635" s="38" t="s">
        <v>50</v>
      </c>
      <c r="C3635" s="38" t="s">
        <v>9802</v>
      </c>
      <c r="D3635" s="38" t="s">
        <v>9803</v>
      </c>
      <c r="E3635" s="38" t="s">
        <v>386</v>
      </c>
      <c r="F3635" s="38" t="s">
        <v>9804</v>
      </c>
      <c r="G3635" s="38" t="s">
        <v>8589</v>
      </c>
      <c r="H3635" s="38" t="s">
        <v>2665</v>
      </c>
      <c r="I3635" s="39">
        <v>24230.36</v>
      </c>
      <c r="J3635" s="15">
        <f>VLOOKUP(LEFT(B3635,5),[1]Percents!$C:$M,9,FALSE)</f>
        <v>0</v>
      </c>
      <c r="K3635" s="13">
        <f t="shared" si="57"/>
        <v>0</v>
      </c>
      <c r="L3635" s="22"/>
    </row>
    <row r="3636" spans="1:12" s="40" customFormat="1" ht="14.25" customHeight="1" x14ac:dyDescent="0.25">
      <c r="A3636" s="38" t="s">
        <v>141</v>
      </c>
      <c r="B3636" s="38" t="s">
        <v>245</v>
      </c>
      <c r="C3636" s="38" t="s">
        <v>10334</v>
      </c>
      <c r="D3636" s="38" t="s">
        <v>10335</v>
      </c>
      <c r="E3636" s="38" t="s">
        <v>1114</v>
      </c>
      <c r="F3636" s="38" t="s">
        <v>10336</v>
      </c>
      <c r="G3636" s="38" t="s">
        <v>9320</v>
      </c>
      <c r="H3636" s="38" t="s">
        <v>2665</v>
      </c>
      <c r="I3636" s="39">
        <v>13997.24</v>
      </c>
      <c r="J3636" s="15">
        <f>VLOOKUP(LEFT(B3636,5),[1]Percents!$C:$M,9,FALSE)</f>
        <v>0.64170000000000005</v>
      </c>
      <c r="K3636" s="13">
        <f t="shared" si="57"/>
        <v>8982.0289080000002</v>
      </c>
      <c r="L3636" s="22"/>
    </row>
    <row r="3637" spans="1:12" s="40" customFormat="1" ht="14.25" customHeight="1" x14ac:dyDescent="0.25">
      <c r="A3637" s="38" t="s">
        <v>243</v>
      </c>
      <c r="B3637" s="38" t="s">
        <v>50</v>
      </c>
      <c r="C3637" s="38" t="s">
        <v>10337</v>
      </c>
      <c r="D3637" s="38" t="s">
        <v>10338</v>
      </c>
      <c r="E3637" s="38" t="s">
        <v>386</v>
      </c>
      <c r="F3637" s="38" t="s">
        <v>10339</v>
      </c>
      <c r="G3637" s="38" t="s">
        <v>6087</v>
      </c>
      <c r="H3637" s="38" t="s">
        <v>2665</v>
      </c>
      <c r="I3637" s="39">
        <v>146904.16</v>
      </c>
      <c r="J3637" s="15">
        <f>VLOOKUP(LEFT(B3637,5),[1]Percents!$C:$M,9,FALSE)</f>
        <v>0</v>
      </c>
      <c r="K3637" s="13">
        <f t="shared" si="57"/>
        <v>0</v>
      </c>
      <c r="L3637" s="22"/>
    </row>
    <row r="3638" spans="1:12" s="40" customFormat="1" ht="14.25" customHeight="1" x14ac:dyDescent="0.25">
      <c r="A3638" s="38" t="s">
        <v>243</v>
      </c>
      <c r="B3638" s="38" t="s">
        <v>50</v>
      </c>
      <c r="C3638" s="38" t="s">
        <v>12371</v>
      </c>
      <c r="D3638" s="38" t="s">
        <v>12372</v>
      </c>
      <c r="E3638" s="38" t="s">
        <v>386</v>
      </c>
      <c r="F3638" s="38" t="s">
        <v>10339</v>
      </c>
      <c r="G3638" s="38" t="s">
        <v>9856</v>
      </c>
      <c r="H3638" s="38" t="s">
        <v>2665</v>
      </c>
      <c r="I3638" s="39">
        <v>3101.83</v>
      </c>
      <c r="J3638" s="15">
        <f>VLOOKUP(LEFT(B3638,5),[1]Percents!$C:$M,9,FALSE)</f>
        <v>0</v>
      </c>
      <c r="K3638" s="13">
        <f t="shared" si="57"/>
        <v>0</v>
      </c>
      <c r="L3638" s="22"/>
    </row>
    <row r="3639" spans="1:12" s="40" customFormat="1" ht="14.25" customHeight="1" x14ac:dyDescent="0.25">
      <c r="A3639" s="38" t="s">
        <v>213</v>
      </c>
      <c r="B3639" s="38" t="s">
        <v>225</v>
      </c>
      <c r="C3639" s="38" t="s">
        <v>6506</v>
      </c>
      <c r="D3639" s="38" t="s">
        <v>6507</v>
      </c>
      <c r="E3639" s="38" t="s">
        <v>6981</v>
      </c>
      <c r="F3639" s="38" t="s">
        <v>6508</v>
      </c>
      <c r="G3639" s="38" t="s">
        <v>5782</v>
      </c>
      <c r="H3639" s="38" t="s">
        <v>2665</v>
      </c>
      <c r="I3639" s="39">
        <v>3006.78</v>
      </c>
      <c r="J3639" s="15">
        <f>VLOOKUP(LEFT(B3639,5),[1]Percents!$C:$M,9,FALSE)</f>
        <v>0</v>
      </c>
      <c r="K3639" s="13">
        <f t="shared" si="57"/>
        <v>0</v>
      </c>
      <c r="L3639" s="22"/>
    </row>
    <row r="3640" spans="1:12" s="40" customFormat="1" ht="14.25" customHeight="1" x14ac:dyDescent="0.25">
      <c r="A3640" s="38" t="s">
        <v>66</v>
      </c>
      <c r="B3640" s="38" t="s">
        <v>317</v>
      </c>
      <c r="C3640" s="38" t="s">
        <v>6292</v>
      </c>
      <c r="D3640" s="38" t="s">
        <v>6293</v>
      </c>
      <c r="E3640" s="38" t="s">
        <v>3823</v>
      </c>
      <c r="F3640" s="38" t="s">
        <v>6294</v>
      </c>
      <c r="G3640" s="38" t="s">
        <v>6087</v>
      </c>
      <c r="H3640" s="38" t="s">
        <v>2665</v>
      </c>
      <c r="I3640" s="39">
        <v>6692.47</v>
      </c>
      <c r="J3640" s="15">
        <f>VLOOKUP(LEFT(B3640,5),[1]Percents!$C:$M,9,FALSE)</f>
        <v>0</v>
      </c>
      <c r="K3640" s="13">
        <f t="shared" si="57"/>
        <v>0</v>
      </c>
      <c r="L3640" s="22"/>
    </row>
    <row r="3641" spans="1:12" s="40" customFormat="1" ht="14.25" customHeight="1" x14ac:dyDescent="0.25">
      <c r="A3641" s="38" t="s">
        <v>213</v>
      </c>
      <c r="B3641" s="38" t="s">
        <v>9805</v>
      </c>
      <c r="C3641" s="38" t="s">
        <v>6295</v>
      </c>
      <c r="D3641" s="38" t="s">
        <v>6296</v>
      </c>
      <c r="E3641" s="38" t="s">
        <v>31</v>
      </c>
      <c r="F3641" s="38" t="s">
        <v>6297</v>
      </c>
      <c r="G3641" s="38" t="s">
        <v>6087</v>
      </c>
      <c r="H3641" s="38" t="s">
        <v>2665</v>
      </c>
      <c r="I3641" s="39">
        <v>2548.84</v>
      </c>
      <c r="J3641" s="15">
        <f>VLOOKUP(LEFT(B3641,5),[1]Percents!$C:$M,9,FALSE)</f>
        <v>0</v>
      </c>
      <c r="K3641" s="13">
        <f t="shared" si="57"/>
        <v>0</v>
      </c>
      <c r="L3641" s="22"/>
    </row>
    <row r="3642" spans="1:12" s="40" customFormat="1" ht="14.25" customHeight="1" x14ac:dyDescent="0.25">
      <c r="A3642" s="38" t="s">
        <v>213</v>
      </c>
      <c r="B3642" s="38" t="s">
        <v>48</v>
      </c>
      <c r="C3642" s="38" t="s">
        <v>6295</v>
      </c>
      <c r="D3642" s="38" t="s">
        <v>6296</v>
      </c>
      <c r="E3642" s="38" t="s">
        <v>31</v>
      </c>
      <c r="F3642" s="38" t="s">
        <v>6297</v>
      </c>
      <c r="G3642" s="38" t="s">
        <v>6087</v>
      </c>
      <c r="H3642" s="38" t="s">
        <v>2665</v>
      </c>
      <c r="I3642" s="39">
        <v>3317.72</v>
      </c>
      <c r="J3642" s="15">
        <f>VLOOKUP(LEFT(B3642,5),[1]Percents!$C:$M,9,FALSE)</f>
        <v>0</v>
      </c>
      <c r="K3642" s="13">
        <f t="shared" si="57"/>
        <v>0</v>
      </c>
      <c r="L3642" s="22"/>
    </row>
    <row r="3643" spans="1:12" s="40" customFormat="1" ht="14.25" customHeight="1" x14ac:dyDescent="0.25">
      <c r="A3643" s="38" t="s">
        <v>66</v>
      </c>
      <c r="B3643" s="38" t="s">
        <v>317</v>
      </c>
      <c r="C3643" s="38" t="s">
        <v>6982</v>
      </c>
      <c r="D3643" s="38" t="s">
        <v>6983</v>
      </c>
      <c r="E3643" s="38" t="s">
        <v>794</v>
      </c>
      <c r="F3643" s="38" t="s">
        <v>6984</v>
      </c>
      <c r="G3643" s="38" t="s">
        <v>6087</v>
      </c>
      <c r="H3643" s="38" t="s">
        <v>2665</v>
      </c>
      <c r="I3643" s="39">
        <v>4345.57</v>
      </c>
      <c r="J3643" s="15">
        <f>VLOOKUP(LEFT(B3643,5),[1]Percents!$C:$M,9,FALSE)</f>
        <v>0</v>
      </c>
      <c r="K3643" s="13">
        <f t="shared" si="57"/>
        <v>0</v>
      </c>
      <c r="L3643" s="22"/>
    </row>
    <row r="3644" spans="1:12" s="40" customFormat="1" ht="14.25" customHeight="1" x14ac:dyDescent="0.25">
      <c r="A3644" s="38" t="s">
        <v>243</v>
      </c>
      <c r="B3644" s="38" t="s">
        <v>2543</v>
      </c>
      <c r="C3644" s="38" t="s">
        <v>6509</v>
      </c>
      <c r="D3644" s="38" t="s">
        <v>6510</v>
      </c>
      <c r="E3644" s="38" t="s">
        <v>296</v>
      </c>
      <c r="F3644" s="38" t="s">
        <v>6511</v>
      </c>
      <c r="G3644" s="38" t="s">
        <v>6464</v>
      </c>
      <c r="H3644" s="38" t="s">
        <v>2665</v>
      </c>
      <c r="I3644" s="39">
        <v>486.21</v>
      </c>
      <c r="J3644" s="15">
        <f>VLOOKUP(LEFT(B3644,5),[1]Percents!$C:$M,9,FALSE)</f>
        <v>0</v>
      </c>
      <c r="K3644" s="13">
        <f t="shared" si="57"/>
        <v>0</v>
      </c>
      <c r="L3644" s="22"/>
    </row>
    <row r="3645" spans="1:12" s="40" customFormat="1" ht="14.25" customHeight="1" x14ac:dyDescent="0.25">
      <c r="A3645" s="38" t="s">
        <v>25</v>
      </c>
      <c r="B3645" s="38" t="s">
        <v>26</v>
      </c>
      <c r="C3645" s="38" t="s">
        <v>6512</v>
      </c>
      <c r="D3645" s="38" t="s">
        <v>6513</v>
      </c>
      <c r="E3645" s="38" t="s">
        <v>5752</v>
      </c>
      <c r="F3645" s="38" t="s">
        <v>6514</v>
      </c>
      <c r="G3645" s="38" t="s">
        <v>6464</v>
      </c>
      <c r="H3645" s="38" t="s">
        <v>2665</v>
      </c>
      <c r="I3645" s="39">
        <v>11738.97</v>
      </c>
      <c r="J3645" s="15">
        <f>VLOOKUP(LEFT(B3645,5),[1]Percents!$C:$M,9,FALSE)</f>
        <v>0</v>
      </c>
      <c r="K3645" s="13">
        <f t="shared" si="57"/>
        <v>0</v>
      </c>
      <c r="L3645" s="22"/>
    </row>
    <row r="3646" spans="1:12" s="40" customFormat="1" ht="14.25" customHeight="1" x14ac:dyDescent="0.25">
      <c r="A3646" s="38" t="s">
        <v>66</v>
      </c>
      <c r="B3646" s="38" t="s">
        <v>3520</v>
      </c>
      <c r="C3646" s="38" t="s">
        <v>7180</v>
      </c>
      <c r="D3646" s="38" t="s">
        <v>7181</v>
      </c>
      <c r="E3646" s="38" t="s">
        <v>3059</v>
      </c>
      <c r="F3646" s="38" t="s">
        <v>7182</v>
      </c>
      <c r="G3646" s="38" t="s">
        <v>6733</v>
      </c>
      <c r="H3646" s="38" t="s">
        <v>2665</v>
      </c>
      <c r="I3646" s="39">
        <v>65825.22</v>
      </c>
      <c r="J3646" s="15">
        <f>VLOOKUP(LEFT(B3646,5),[1]Percents!$C:$M,9,FALSE)</f>
        <v>0</v>
      </c>
      <c r="K3646" s="13">
        <f t="shared" si="57"/>
        <v>0</v>
      </c>
      <c r="L3646" s="22"/>
    </row>
    <row r="3647" spans="1:12" s="40" customFormat="1" ht="14.25" customHeight="1" x14ac:dyDescent="0.25">
      <c r="A3647" s="38" t="s">
        <v>213</v>
      </c>
      <c r="B3647" s="38" t="s">
        <v>11582</v>
      </c>
      <c r="C3647" s="38" t="s">
        <v>11583</v>
      </c>
      <c r="D3647" s="38" t="s">
        <v>11584</v>
      </c>
      <c r="E3647" s="38" t="s">
        <v>11585</v>
      </c>
      <c r="F3647" s="38" t="s">
        <v>11586</v>
      </c>
      <c r="G3647" s="38" t="s">
        <v>6733</v>
      </c>
      <c r="H3647" s="38" t="s">
        <v>2665</v>
      </c>
      <c r="I3647" s="39">
        <v>8311.2000000000007</v>
      </c>
      <c r="J3647" s="15">
        <f>VLOOKUP(LEFT(B3647,5),[1]Percents!$C:$M,9,FALSE)</f>
        <v>0</v>
      </c>
      <c r="K3647" s="13">
        <f t="shared" si="57"/>
        <v>0</v>
      </c>
      <c r="L3647" s="22"/>
    </row>
    <row r="3648" spans="1:12" s="40" customFormat="1" ht="14.25" customHeight="1" x14ac:dyDescent="0.25">
      <c r="A3648" s="38" t="s">
        <v>242</v>
      </c>
      <c r="B3648" s="38" t="s">
        <v>176</v>
      </c>
      <c r="C3648" s="38" t="s">
        <v>9239</v>
      </c>
      <c r="D3648" s="38" t="s">
        <v>9240</v>
      </c>
      <c r="E3648" s="38" t="s">
        <v>9241</v>
      </c>
      <c r="F3648" s="38" t="s">
        <v>9242</v>
      </c>
      <c r="G3648" s="38" t="s">
        <v>9243</v>
      </c>
      <c r="H3648" s="38" t="s">
        <v>2665</v>
      </c>
      <c r="I3648" s="41">
        <v>-0.38</v>
      </c>
      <c r="J3648" s="15">
        <f>VLOOKUP(LEFT(B3648,5),[1]Percents!$C:$M,9,FALSE)</f>
        <v>0</v>
      </c>
      <c r="K3648" s="13">
        <f t="shared" si="57"/>
        <v>0</v>
      </c>
      <c r="L3648" s="22"/>
    </row>
    <row r="3649" spans="1:12" s="40" customFormat="1" ht="14.25" customHeight="1" x14ac:dyDescent="0.25">
      <c r="A3649" s="38" t="s">
        <v>213</v>
      </c>
      <c r="B3649" s="38" t="s">
        <v>21</v>
      </c>
      <c r="C3649" s="38" t="s">
        <v>7355</v>
      </c>
      <c r="D3649" s="38" t="s">
        <v>7356</v>
      </c>
      <c r="E3649" s="38" t="s">
        <v>302</v>
      </c>
      <c r="F3649" s="38" t="s">
        <v>7357</v>
      </c>
      <c r="G3649" s="38" t="s">
        <v>6464</v>
      </c>
      <c r="H3649" s="38" t="s">
        <v>2665</v>
      </c>
      <c r="I3649" s="39">
        <v>35.590000000000003</v>
      </c>
      <c r="J3649" s="15">
        <f>VLOOKUP(LEFT(B3649,5),[1]Percents!$C:$M,9,FALSE)</f>
        <v>4.4049999999999999E-2</v>
      </c>
      <c r="K3649" s="13">
        <f t="shared" si="57"/>
        <v>1.5677395000000001</v>
      </c>
      <c r="L3649" s="22"/>
    </row>
    <row r="3650" spans="1:12" s="40" customFormat="1" ht="14.25" customHeight="1" x14ac:dyDescent="0.25">
      <c r="A3650" s="38" t="s">
        <v>243</v>
      </c>
      <c r="B3650" s="38" t="s">
        <v>2543</v>
      </c>
      <c r="C3650" s="38" t="s">
        <v>8428</v>
      </c>
      <c r="D3650" s="38" t="s">
        <v>8429</v>
      </c>
      <c r="E3650" s="38" t="s">
        <v>296</v>
      </c>
      <c r="F3650" s="38" t="s">
        <v>8430</v>
      </c>
      <c r="G3650" s="38" t="s">
        <v>8076</v>
      </c>
      <c r="H3650" s="38" t="s">
        <v>2665</v>
      </c>
      <c r="I3650" s="39">
        <v>15169.5</v>
      </c>
      <c r="J3650" s="15">
        <f>VLOOKUP(LEFT(B3650,5),[1]Percents!$C:$M,9,FALSE)</f>
        <v>0</v>
      </c>
      <c r="K3650" s="13">
        <f t="shared" si="57"/>
        <v>0</v>
      </c>
      <c r="L3650" s="22"/>
    </row>
    <row r="3651" spans="1:12" s="40" customFormat="1" ht="14.25" customHeight="1" x14ac:dyDescent="0.25">
      <c r="A3651" s="38" t="s">
        <v>213</v>
      </c>
      <c r="B3651" s="38" t="s">
        <v>331</v>
      </c>
      <c r="C3651" s="38" t="s">
        <v>8431</v>
      </c>
      <c r="D3651" s="38" t="s">
        <v>8432</v>
      </c>
      <c r="E3651" s="38" t="s">
        <v>4548</v>
      </c>
      <c r="F3651" s="38" t="s">
        <v>8433</v>
      </c>
      <c r="G3651" s="38" t="s">
        <v>8434</v>
      </c>
      <c r="H3651" s="38" t="s">
        <v>2665</v>
      </c>
      <c r="I3651" s="39">
        <v>14416.41</v>
      </c>
      <c r="J3651" s="15">
        <f>VLOOKUP(LEFT(B3651,5),[1]Percents!$C:$M,9,FALSE)</f>
        <v>0</v>
      </c>
      <c r="K3651" s="13">
        <f t="shared" si="57"/>
        <v>0</v>
      </c>
      <c r="L3651" s="22"/>
    </row>
    <row r="3652" spans="1:12" s="40" customFormat="1" ht="14.25" customHeight="1" x14ac:dyDescent="0.25">
      <c r="A3652" s="38" t="s">
        <v>243</v>
      </c>
      <c r="B3652" s="38" t="s">
        <v>290</v>
      </c>
      <c r="C3652" s="38" t="s">
        <v>8435</v>
      </c>
      <c r="D3652" s="38" t="s">
        <v>8436</v>
      </c>
      <c r="E3652" s="38" t="s">
        <v>44</v>
      </c>
      <c r="F3652" s="38" t="s">
        <v>8437</v>
      </c>
      <c r="G3652" s="38" t="s">
        <v>8076</v>
      </c>
      <c r="H3652" s="38" t="s">
        <v>2665</v>
      </c>
      <c r="I3652" s="39">
        <v>13638.26</v>
      </c>
      <c r="J3652" s="15">
        <f>VLOOKUP(LEFT(B3652,5),[1]Percents!$C:$M,9,FALSE)</f>
        <v>0</v>
      </c>
      <c r="K3652" s="13">
        <f t="shared" si="57"/>
        <v>0</v>
      </c>
      <c r="L3652" s="22"/>
    </row>
    <row r="3653" spans="1:12" s="40" customFormat="1" ht="14.25" customHeight="1" x14ac:dyDescent="0.25">
      <c r="A3653" s="38" t="s">
        <v>213</v>
      </c>
      <c r="B3653" s="38" t="s">
        <v>166</v>
      </c>
      <c r="C3653" s="38" t="s">
        <v>11587</v>
      </c>
      <c r="D3653" s="38" t="s">
        <v>11588</v>
      </c>
      <c r="E3653" s="38" t="s">
        <v>604</v>
      </c>
      <c r="F3653" s="38" t="s">
        <v>11589</v>
      </c>
      <c r="G3653" s="38" t="s">
        <v>7386</v>
      </c>
      <c r="H3653" s="38" t="s">
        <v>2665</v>
      </c>
      <c r="I3653" s="39">
        <v>2195.5100000000002</v>
      </c>
      <c r="J3653" s="15">
        <f>VLOOKUP(LEFT(B3653,5),[1]Percents!$C:$M,9,FALSE)</f>
        <v>4.4049999999999999E-2</v>
      </c>
      <c r="K3653" s="13">
        <f t="shared" si="57"/>
        <v>96.712215500000013</v>
      </c>
      <c r="L3653" s="22"/>
    </row>
    <row r="3654" spans="1:12" s="40" customFormat="1" ht="14.25" customHeight="1" x14ac:dyDescent="0.25">
      <c r="A3654" s="38" t="s">
        <v>213</v>
      </c>
      <c r="B3654" s="38" t="s">
        <v>166</v>
      </c>
      <c r="C3654" s="38" t="s">
        <v>12749</v>
      </c>
      <c r="D3654" s="38" t="s">
        <v>12750</v>
      </c>
      <c r="E3654" s="38" t="s">
        <v>604</v>
      </c>
      <c r="F3654" s="38" t="s">
        <v>11589</v>
      </c>
      <c r="G3654" s="38" t="s">
        <v>11952</v>
      </c>
      <c r="H3654" s="38" t="s">
        <v>2665</v>
      </c>
      <c r="I3654" s="39">
        <v>45000</v>
      </c>
      <c r="J3654" s="15">
        <f>VLOOKUP(LEFT(B3654,5),[1]Percents!$C:$M,9,FALSE)</f>
        <v>4.4049999999999999E-2</v>
      </c>
      <c r="K3654" s="13">
        <f t="shared" si="57"/>
        <v>1982.25</v>
      </c>
      <c r="L3654" s="22"/>
    </row>
    <row r="3655" spans="1:12" s="40" customFormat="1" ht="14.25" customHeight="1" x14ac:dyDescent="0.25">
      <c r="A3655" s="38" t="s">
        <v>141</v>
      </c>
      <c r="B3655" s="38" t="s">
        <v>7922</v>
      </c>
      <c r="C3655" s="38" t="s">
        <v>10340</v>
      </c>
      <c r="D3655" s="38" t="s">
        <v>10341</v>
      </c>
      <c r="E3655" s="38" t="s">
        <v>7925</v>
      </c>
      <c r="F3655" s="38" t="s">
        <v>10342</v>
      </c>
      <c r="G3655" s="38" t="s">
        <v>9019</v>
      </c>
      <c r="H3655" s="38" t="s">
        <v>2665</v>
      </c>
      <c r="I3655" s="39">
        <v>4123.68</v>
      </c>
      <c r="J3655" s="15">
        <f>VLOOKUP(LEFT(B3655,5),[1]Percents!$C:$M,9,FALSE)</f>
        <v>0.64170000000000005</v>
      </c>
      <c r="K3655" s="13">
        <f t="shared" si="57"/>
        <v>2646.1654560000002</v>
      </c>
      <c r="L3655" s="22"/>
    </row>
    <row r="3656" spans="1:12" s="40" customFormat="1" ht="14.25" customHeight="1" x14ac:dyDescent="0.25">
      <c r="A3656" s="38" t="s">
        <v>242</v>
      </c>
      <c r="B3656" s="38" t="s">
        <v>176</v>
      </c>
      <c r="C3656" s="38" t="s">
        <v>9806</v>
      </c>
      <c r="D3656" s="38" t="s">
        <v>9807</v>
      </c>
      <c r="E3656" s="38" t="s">
        <v>9808</v>
      </c>
      <c r="F3656" s="38" t="s">
        <v>9809</v>
      </c>
      <c r="G3656" s="38" t="s">
        <v>7869</v>
      </c>
      <c r="H3656" s="38" t="s">
        <v>2665</v>
      </c>
      <c r="I3656" s="39">
        <v>1973.05</v>
      </c>
      <c r="J3656" s="15">
        <f>VLOOKUP(LEFT(B3656,5),[1]Percents!$C:$M,9,FALSE)</f>
        <v>0</v>
      </c>
      <c r="K3656" s="13">
        <f t="shared" si="57"/>
        <v>0</v>
      </c>
      <c r="L3656" s="22"/>
    </row>
    <row r="3657" spans="1:12" s="40" customFormat="1" ht="14.25" customHeight="1" x14ac:dyDescent="0.25">
      <c r="A3657" s="38" t="s">
        <v>242</v>
      </c>
      <c r="B3657" s="38" t="s">
        <v>122</v>
      </c>
      <c r="C3657" s="38" t="s">
        <v>12061</v>
      </c>
      <c r="D3657" s="38" t="s">
        <v>12062</v>
      </c>
      <c r="E3657" s="38" t="s">
        <v>2786</v>
      </c>
      <c r="F3657" s="38" t="s">
        <v>12063</v>
      </c>
      <c r="G3657" s="38" t="s">
        <v>8180</v>
      </c>
      <c r="H3657" s="38" t="s">
        <v>2665</v>
      </c>
      <c r="I3657" s="39">
        <v>4189.78</v>
      </c>
      <c r="J3657" s="15">
        <f>VLOOKUP(LEFT(B3657,5),[1]Percents!$C:$M,9,FALSE)</f>
        <v>0</v>
      </c>
      <c r="K3657" s="13">
        <f t="shared" si="57"/>
        <v>0</v>
      </c>
      <c r="L3657" s="22"/>
    </row>
    <row r="3658" spans="1:12" s="40" customFormat="1" ht="14.25" customHeight="1" x14ac:dyDescent="0.25">
      <c r="A3658" s="38" t="s">
        <v>242</v>
      </c>
      <c r="B3658" s="38" t="s">
        <v>122</v>
      </c>
      <c r="C3658" s="38" t="s">
        <v>12064</v>
      </c>
      <c r="D3658" s="38" t="s">
        <v>12065</v>
      </c>
      <c r="E3658" s="38" t="s">
        <v>2786</v>
      </c>
      <c r="F3658" s="38" t="s">
        <v>12063</v>
      </c>
      <c r="G3658" s="38" t="s">
        <v>8180</v>
      </c>
      <c r="H3658" s="38" t="s">
        <v>2665</v>
      </c>
      <c r="I3658" s="39">
        <v>15485.54</v>
      </c>
      <c r="J3658" s="15">
        <f>VLOOKUP(LEFT(B3658,5),[1]Percents!$C:$M,9,FALSE)</f>
        <v>0</v>
      </c>
      <c r="K3658" s="13">
        <f t="shared" si="57"/>
        <v>0</v>
      </c>
      <c r="L3658" s="22"/>
    </row>
    <row r="3659" spans="1:12" s="40" customFormat="1" ht="14.25" customHeight="1" x14ac:dyDescent="0.25">
      <c r="A3659" s="38" t="s">
        <v>89</v>
      </c>
      <c r="B3659" s="38" t="s">
        <v>90</v>
      </c>
      <c r="C3659" s="38" t="s">
        <v>9244</v>
      </c>
      <c r="D3659" s="38" t="s">
        <v>9245</v>
      </c>
      <c r="E3659" s="38" t="s">
        <v>91</v>
      </c>
      <c r="F3659" s="38" t="s">
        <v>9246</v>
      </c>
      <c r="G3659" s="38" t="s">
        <v>8309</v>
      </c>
      <c r="H3659" s="38" t="s">
        <v>2665</v>
      </c>
      <c r="I3659" s="39">
        <v>13279.38</v>
      </c>
      <c r="J3659" s="15">
        <f>VLOOKUP(LEFT(B3659,5),[1]Percents!$C:$M,9,FALSE)</f>
        <v>0</v>
      </c>
      <c r="K3659" s="13">
        <f t="shared" si="57"/>
        <v>0</v>
      </c>
      <c r="L3659" s="22"/>
    </row>
    <row r="3660" spans="1:12" s="40" customFormat="1" ht="14.25" customHeight="1" x14ac:dyDescent="0.25">
      <c r="A3660" s="38" t="s">
        <v>242</v>
      </c>
      <c r="B3660" s="38" t="s">
        <v>326</v>
      </c>
      <c r="C3660" s="38" t="s">
        <v>9247</v>
      </c>
      <c r="D3660" s="38" t="s">
        <v>9248</v>
      </c>
      <c r="E3660" s="38" t="s">
        <v>382</v>
      </c>
      <c r="F3660" s="38" t="s">
        <v>9249</v>
      </c>
      <c r="G3660" s="38" t="s">
        <v>8076</v>
      </c>
      <c r="H3660" s="38" t="s">
        <v>2665</v>
      </c>
      <c r="I3660" s="39">
        <v>26627.72</v>
      </c>
      <c r="J3660" s="15">
        <f>VLOOKUP(LEFT(B3660,5),[1]Percents!$C:$M,9,FALSE)</f>
        <v>0</v>
      </c>
      <c r="K3660" s="13">
        <f t="shared" si="57"/>
        <v>0</v>
      </c>
      <c r="L3660" s="22"/>
    </row>
    <row r="3661" spans="1:12" s="40" customFormat="1" ht="14.25" customHeight="1" x14ac:dyDescent="0.25">
      <c r="A3661" s="38" t="s">
        <v>243</v>
      </c>
      <c r="B3661" s="38" t="s">
        <v>2543</v>
      </c>
      <c r="C3661" s="38" t="s">
        <v>9810</v>
      </c>
      <c r="D3661" s="38" t="s">
        <v>9811</v>
      </c>
      <c r="E3661" s="38" t="s">
        <v>4086</v>
      </c>
      <c r="F3661" s="38" t="s">
        <v>9812</v>
      </c>
      <c r="G3661" s="38" t="s">
        <v>8589</v>
      </c>
      <c r="H3661" s="38" t="s">
        <v>2665</v>
      </c>
      <c r="I3661" s="39">
        <v>6197.16</v>
      </c>
      <c r="J3661" s="15">
        <f>VLOOKUP(LEFT(B3661,5),[1]Percents!$C:$M,9,FALSE)</f>
        <v>0</v>
      </c>
      <c r="K3661" s="13">
        <f t="shared" si="57"/>
        <v>0</v>
      </c>
      <c r="L3661" s="22"/>
    </row>
    <row r="3662" spans="1:12" s="40" customFormat="1" ht="14.25" customHeight="1" x14ac:dyDescent="0.25">
      <c r="A3662" s="38" t="s">
        <v>213</v>
      </c>
      <c r="B3662" s="38" t="s">
        <v>9805</v>
      </c>
      <c r="C3662" s="38" t="s">
        <v>10343</v>
      </c>
      <c r="D3662" s="38" t="s">
        <v>10344</v>
      </c>
      <c r="E3662" s="38" t="s">
        <v>31</v>
      </c>
      <c r="F3662" s="38" t="s">
        <v>10345</v>
      </c>
      <c r="G3662" s="38" t="s">
        <v>9856</v>
      </c>
      <c r="H3662" s="38" t="s">
        <v>2665</v>
      </c>
      <c r="I3662" s="39">
        <v>26517.84</v>
      </c>
      <c r="J3662" s="15">
        <f>VLOOKUP(LEFT(B3662,5),[1]Percents!$C:$M,9,FALSE)</f>
        <v>0</v>
      </c>
      <c r="K3662" s="13">
        <f t="shared" si="57"/>
        <v>0</v>
      </c>
      <c r="L3662" s="22"/>
    </row>
    <row r="3663" spans="1:12" s="40" customFormat="1" ht="14.25" customHeight="1" x14ac:dyDescent="0.25">
      <c r="A3663" s="38" t="s">
        <v>213</v>
      </c>
      <c r="B3663" s="38" t="s">
        <v>9805</v>
      </c>
      <c r="C3663" s="38" t="s">
        <v>10346</v>
      </c>
      <c r="D3663" s="38" t="s">
        <v>10347</v>
      </c>
      <c r="E3663" s="38" t="s">
        <v>31</v>
      </c>
      <c r="F3663" s="38" t="s">
        <v>10348</v>
      </c>
      <c r="G3663" s="38" t="s">
        <v>9856</v>
      </c>
      <c r="H3663" s="38" t="s">
        <v>2665</v>
      </c>
      <c r="I3663" s="39">
        <v>12379.49</v>
      </c>
      <c r="J3663" s="15">
        <f>VLOOKUP(LEFT(B3663,5),[1]Percents!$C:$M,9,FALSE)</f>
        <v>0</v>
      </c>
      <c r="K3663" s="13">
        <f t="shared" si="57"/>
        <v>0</v>
      </c>
      <c r="L3663" s="22"/>
    </row>
    <row r="3664" spans="1:12" s="40" customFormat="1" ht="14.25" customHeight="1" x14ac:dyDescent="0.25">
      <c r="A3664" s="38" t="s">
        <v>242</v>
      </c>
      <c r="B3664" s="38" t="s">
        <v>326</v>
      </c>
      <c r="C3664" s="38" t="s">
        <v>9813</v>
      </c>
      <c r="D3664" s="38" t="s">
        <v>9814</v>
      </c>
      <c r="E3664" s="38" t="s">
        <v>759</v>
      </c>
      <c r="F3664" s="38" t="s">
        <v>9815</v>
      </c>
      <c r="G3664" s="38" t="s">
        <v>7869</v>
      </c>
      <c r="H3664" s="38" t="s">
        <v>2665</v>
      </c>
      <c r="I3664" s="39">
        <v>94631.71</v>
      </c>
      <c r="J3664" s="15">
        <f>VLOOKUP(LEFT(B3664,5),[1]Percents!$C:$M,9,FALSE)</f>
        <v>0</v>
      </c>
      <c r="K3664" s="13">
        <f t="shared" si="57"/>
        <v>0</v>
      </c>
      <c r="L3664" s="22"/>
    </row>
    <row r="3665" spans="1:12" s="40" customFormat="1" ht="14.25" customHeight="1" x14ac:dyDescent="0.25">
      <c r="A3665" s="38" t="s">
        <v>213</v>
      </c>
      <c r="B3665" s="38" t="s">
        <v>225</v>
      </c>
      <c r="C3665" s="38" t="s">
        <v>10923</v>
      </c>
      <c r="D3665" s="38" t="s">
        <v>10924</v>
      </c>
      <c r="E3665" s="38" t="s">
        <v>60</v>
      </c>
      <c r="F3665" s="38" t="s">
        <v>10925</v>
      </c>
      <c r="G3665" s="38" t="s">
        <v>8076</v>
      </c>
      <c r="H3665" s="38" t="s">
        <v>2665</v>
      </c>
      <c r="I3665" s="39">
        <v>7540</v>
      </c>
      <c r="J3665" s="15">
        <f>VLOOKUP(LEFT(B3665,5),[1]Percents!$C:$M,9,FALSE)</f>
        <v>0</v>
      </c>
      <c r="K3665" s="13">
        <f t="shared" si="57"/>
        <v>0</v>
      </c>
      <c r="L3665" s="22"/>
    </row>
    <row r="3666" spans="1:12" s="40" customFormat="1" ht="14.25" customHeight="1" x14ac:dyDescent="0.25">
      <c r="A3666" s="38" t="s">
        <v>213</v>
      </c>
      <c r="B3666" s="38" t="s">
        <v>225</v>
      </c>
      <c r="C3666" s="38" t="s">
        <v>10349</v>
      </c>
      <c r="D3666" s="38" t="s">
        <v>10350</v>
      </c>
      <c r="E3666" s="38" t="s">
        <v>6981</v>
      </c>
      <c r="F3666" s="38" t="s">
        <v>10351</v>
      </c>
      <c r="G3666" s="38" t="s">
        <v>9320</v>
      </c>
      <c r="H3666" s="38" t="s">
        <v>2665</v>
      </c>
      <c r="I3666" s="39">
        <v>6184.63</v>
      </c>
      <c r="J3666" s="15">
        <f>VLOOKUP(LEFT(B3666,5),[1]Percents!$C:$M,9,FALSE)</f>
        <v>0</v>
      </c>
      <c r="K3666" s="13">
        <f t="shared" si="57"/>
        <v>0</v>
      </c>
      <c r="L3666" s="22"/>
    </row>
    <row r="3667" spans="1:12" s="40" customFormat="1" ht="14.25" customHeight="1" x14ac:dyDescent="0.25">
      <c r="A3667" s="38" t="s">
        <v>213</v>
      </c>
      <c r="B3667" s="38" t="s">
        <v>21</v>
      </c>
      <c r="C3667" s="38" t="s">
        <v>10352</v>
      </c>
      <c r="D3667" s="38" t="s">
        <v>10353</v>
      </c>
      <c r="E3667" s="38" t="s">
        <v>6702</v>
      </c>
      <c r="F3667" s="38" t="s">
        <v>10354</v>
      </c>
      <c r="G3667" s="38" t="s">
        <v>9856</v>
      </c>
      <c r="H3667" s="38" t="s">
        <v>2665</v>
      </c>
      <c r="I3667" s="39">
        <v>3784.21</v>
      </c>
      <c r="J3667" s="15">
        <f>VLOOKUP(LEFT(B3667,5),[1]Percents!$C:$M,9,FALSE)</f>
        <v>4.4049999999999999E-2</v>
      </c>
      <c r="K3667" s="13">
        <f t="shared" si="57"/>
        <v>166.69445049999999</v>
      </c>
      <c r="L3667" s="22"/>
    </row>
    <row r="3668" spans="1:12" s="40" customFormat="1" ht="14.25" customHeight="1" x14ac:dyDescent="0.25">
      <c r="A3668" s="38" t="s">
        <v>213</v>
      </c>
      <c r="B3668" s="38" t="s">
        <v>21</v>
      </c>
      <c r="C3668" s="38" t="s">
        <v>10355</v>
      </c>
      <c r="D3668" s="38" t="s">
        <v>10356</v>
      </c>
      <c r="E3668" s="38" t="s">
        <v>302</v>
      </c>
      <c r="F3668" s="38" t="s">
        <v>10357</v>
      </c>
      <c r="G3668" s="38" t="s">
        <v>10358</v>
      </c>
      <c r="H3668" s="38" t="s">
        <v>2665</v>
      </c>
      <c r="I3668" s="39">
        <v>1541.64</v>
      </c>
      <c r="J3668" s="15">
        <f>VLOOKUP(LEFT(B3668,5),[1]Percents!$C:$M,9,FALSE)</f>
        <v>4.4049999999999999E-2</v>
      </c>
      <c r="K3668" s="13">
        <f t="shared" si="57"/>
        <v>67.909242000000006</v>
      </c>
      <c r="L3668" s="22"/>
    </row>
    <row r="3669" spans="1:12" s="40" customFormat="1" ht="14.25" customHeight="1" x14ac:dyDescent="0.25">
      <c r="A3669" s="38" t="s">
        <v>140</v>
      </c>
      <c r="B3669" s="38" t="s">
        <v>672</v>
      </c>
      <c r="C3669" s="38" t="s">
        <v>10359</v>
      </c>
      <c r="D3669" s="38" t="s">
        <v>10360</v>
      </c>
      <c r="E3669" s="38" t="s">
        <v>673</v>
      </c>
      <c r="F3669" s="38" t="s">
        <v>10361</v>
      </c>
      <c r="G3669" s="38" t="s">
        <v>6464</v>
      </c>
      <c r="H3669" s="38" t="s">
        <v>2665</v>
      </c>
      <c r="I3669" s="39">
        <v>3540.04</v>
      </c>
      <c r="J3669" s="15">
        <f>VLOOKUP(LEFT(B3669,5),[1]Percents!$C:$M,9,FALSE)</f>
        <v>0</v>
      </c>
      <c r="K3669" s="13">
        <f t="shared" si="57"/>
        <v>0</v>
      </c>
      <c r="L3669" s="22"/>
    </row>
    <row r="3670" spans="1:12" s="40" customFormat="1" ht="14.25" customHeight="1" x14ac:dyDescent="0.25">
      <c r="A3670" s="38" t="s">
        <v>140</v>
      </c>
      <c r="B3670" s="38" t="s">
        <v>10962</v>
      </c>
      <c r="C3670" s="38" t="s">
        <v>10359</v>
      </c>
      <c r="D3670" s="38" t="s">
        <v>10360</v>
      </c>
      <c r="E3670" s="38" t="s">
        <v>673</v>
      </c>
      <c r="F3670" s="38" t="s">
        <v>10361</v>
      </c>
      <c r="G3670" s="38" t="s">
        <v>6464</v>
      </c>
      <c r="H3670" s="38" t="s">
        <v>2665</v>
      </c>
      <c r="I3670" s="39">
        <v>13999.45</v>
      </c>
      <c r="J3670" s="15">
        <f>VLOOKUP(LEFT(B3670,5),[1]Percents!$C:$M,9,FALSE)</f>
        <v>0</v>
      </c>
      <c r="K3670" s="13">
        <f t="shared" si="57"/>
        <v>0</v>
      </c>
      <c r="L3670" s="22"/>
    </row>
    <row r="3671" spans="1:12" s="40" customFormat="1" ht="14.25" customHeight="1" x14ac:dyDescent="0.25">
      <c r="A3671" s="38" t="s">
        <v>66</v>
      </c>
      <c r="B3671" s="38" t="s">
        <v>317</v>
      </c>
      <c r="C3671" s="38" t="s">
        <v>10362</v>
      </c>
      <c r="D3671" s="38" t="s">
        <v>10363</v>
      </c>
      <c r="E3671" s="38" t="s">
        <v>3823</v>
      </c>
      <c r="F3671" s="38" t="s">
        <v>10364</v>
      </c>
      <c r="G3671" s="38" t="s">
        <v>9856</v>
      </c>
      <c r="H3671" s="38" t="s">
        <v>2665</v>
      </c>
      <c r="I3671" s="39">
        <v>13222.63</v>
      </c>
      <c r="J3671" s="15">
        <f>VLOOKUP(LEFT(B3671,5),[1]Percents!$C:$M,9,FALSE)</f>
        <v>0</v>
      </c>
      <c r="K3671" s="13">
        <f t="shared" si="57"/>
        <v>0</v>
      </c>
      <c r="L3671" s="22"/>
    </row>
    <row r="3672" spans="1:12" s="40" customFormat="1" ht="14.25" customHeight="1" x14ac:dyDescent="0.25">
      <c r="A3672" s="38" t="s">
        <v>66</v>
      </c>
      <c r="B3672" s="38" t="s">
        <v>317</v>
      </c>
      <c r="C3672" s="38" t="s">
        <v>10634</v>
      </c>
      <c r="D3672" s="38" t="s">
        <v>10635</v>
      </c>
      <c r="E3672" s="38" t="s">
        <v>794</v>
      </c>
      <c r="F3672" s="38" t="s">
        <v>10636</v>
      </c>
      <c r="G3672" s="38" t="s">
        <v>7386</v>
      </c>
      <c r="H3672" s="38" t="s">
        <v>2665</v>
      </c>
      <c r="I3672" s="39">
        <v>37822.629999999997</v>
      </c>
      <c r="J3672" s="15">
        <f>VLOOKUP(LEFT(B3672,5),[1]Percents!$C:$M,9,FALSE)</f>
        <v>0</v>
      </c>
      <c r="K3672" s="13">
        <f t="shared" si="57"/>
        <v>0</v>
      </c>
      <c r="L3672" s="22"/>
    </row>
    <row r="3673" spans="1:12" s="40" customFormat="1" ht="14.25" customHeight="1" x14ac:dyDescent="0.25">
      <c r="A3673" s="38" t="s">
        <v>66</v>
      </c>
      <c r="B3673" s="38" t="s">
        <v>317</v>
      </c>
      <c r="C3673" s="38" t="s">
        <v>10926</v>
      </c>
      <c r="D3673" s="38" t="s">
        <v>10927</v>
      </c>
      <c r="E3673" s="38" t="s">
        <v>794</v>
      </c>
      <c r="F3673" s="38" t="s">
        <v>10928</v>
      </c>
      <c r="G3673" s="38" t="s">
        <v>9856</v>
      </c>
      <c r="H3673" s="38" t="s">
        <v>2665</v>
      </c>
      <c r="I3673" s="39">
        <v>4485.17</v>
      </c>
      <c r="J3673" s="15">
        <f>VLOOKUP(LEFT(B3673,5),[1]Percents!$C:$M,9,FALSE)</f>
        <v>0</v>
      </c>
      <c r="K3673" s="13">
        <f t="shared" si="57"/>
        <v>0</v>
      </c>
      <c r="L3673" s="22"/>
    </row>
    <row r="3674" spans="1:12" s="40" customFormat="1" ht="14.25" customHeight="1" x14ac:dyDescent="0.25">
      <c r="A3674" s="38" t="s">
        <v>243</v>
      </c>
      <c r="B3674" s="38" t="s">
        <v>290</v>
      </c>
      <c r="C3674" s="38" t="s">
        <v>12751</v>
      </c>
      <c r="D3674" s="38" t="s">
        <v>12752</v>
      </c>
      <c r="E3674" s="38" t="s">
        <v>44</v>
      </c>
      <c r="F3674" s="38" t="s">
        <v>12753</v>
      </c>
      <c r="G3674" s="38" t="s">
        <v>10760</v>
      </c>
      <c r="H3674" s="38" t="s">
        <v>2665</v>
      </c>
      <c r="I3674" s="39">
        <v>280.83999999999997</v>
      </c>
      <c r="J3674" s="15">
        <f>VLOOKUP(LEFT(B3674,5),[1]Percents!$C:$M,9,FALSE)</f>
        <v>0</v>
      </c>
      <c r="K3674" s="13">
        <f t="shared" si="57"/>
        <v>0</v>
      </c>
      <c r="L3674" s="22"/>
    </row>
    <row r="3675" spans="1:12" s="40" customFormat="1" ht="14.25" customHeight="1" x14ac:dyDescent="0.25">
      <c r="A3675" s="38" t="s">
        <v>66</v>
      </c>
      <c r="B3675" s="38" t="s">
        <v>317</v>
      </c>
      <c r="C3675" s="38" t="s">
        <v>11282</v>
      </c>
      <c r="D3675" s="38" t="s">
        <v>11283</v>
      </c>
      <c r="E3675" s="38" t="s">
        <v>3823</v>
      </c>
      <c r="F3675" s="38" t="s">
        <v>11284</v>
      </c>
      <c r="G3675" s="38" t="s">
        <v>11285</v>
      </c>
      <c r="H3675" s="38" t="s">
        <v>2665</v>
      </c>
      <c r="I3675" s="39">
        <v>4151.0200000000004</v>
      </c>
      <c r="J3675" s="15">
        <f>VLOOKUP(LEFT(B3675,5),[1]Percents!$C:$M,9,FALSE)</f>
        <v>0</v>
      </c>
      <c r="K3675" s="13">
        <f t="shared" si="57"/>
        <v>0</v>
      </c>
      <c r="L3675" s="22"/>
    </row>
    <row r="3676" spans="1:12" s="40" customFormat="1" ht="14.25" customHeight="1" x14ac:dyDescent="0.25">
      <c r="A3676" s="38" t="s">
        <v>213</v>
      </c>
      <c r="B3676" s="38" t="s">
        <v>225</v>
      </c>
      <c r="C3676" s="38" t="s">
        <v>10929</v>
      </c>
      <c r="D3676" s="38" t="s">
        <v>10930</v>
      </c>
      <c r="E3676" s="38" t="s">
        <v>293</v>
      </c>
      <c r="F3676" s="38" t="s">
        <v>10931</v>
      </c>
      <c r="G3676" s="38" t="s">
        <v>8076</v>
      </c>
      <c r="H3676" s="38" t="s">
        <v>2665</v>
      </c>
      <c r="I3676" s="39">
        <v>5380</v>
      </c>
      <c r="J3676" s="15">
        <f>VLOOKUP(LEFT(B3676,5),[1]Percents!$C:$M,9,FALSE)</f>
        <v>0</v>
      </c>
      <c r="K3676" s="13">
        <f t="shared" si="57"/>
        <v>0</v>
      </c>
      <c r="L3676" s="22"/>
    </row>
    <row r="3677" spans="1:12" s="40" customFormat="1" ht="14.25" customHeight="1" x14ac:dyDescent="0.25">
      <c r="A3677" s="38" t="s">
        <v>213</v>
      </c>
      <c r="B3677" s="38" t="s">
        <v>21</v>
      </c>
      <c r="C3677" s="38" t="s">
        <v>10352</v>
      </c>
      <c r="D3677" s="38" t="s">
        <v>10353</v>
      </c>
      <c r="E3677" s="38" t="s">
        <v>6702</v>
      </c>
      <c r="F3677" s="38" t="s">
        <v>11286</v>
      </c>
      <c r="G3677" s="38" t="s">
        <v>9856</v>
      </c>
      <c r="H3677" s="38" t="s">
        <v>2665</v>
      </c>
      <c r="I3677" s="39">
        <v>5153</v>
      </c>
      <c r="J3677" s="15">
        <f>VLOOKUP(LEFT(B3677,5),[1]Percents!$C:$M,9,FALSE)</f>
        <v>4.4049999999999999E-2</v>
      </c>
      <c r="K3677" s="13">
        <f t="shared" si="57"/>
        <v>226.98964999999998</v>
      </c>
      <c r="L3677" s="22"/>
    </row>
    <row r="3678" spans="1:12" s="40" customFormat="1" ht="14.25" customHeight="1" x14ac:dyDescent="0.25">
      <c r="A3678" s="38" t="s">
        <v>213</v>
      </c>
      <c r="B3678" s="38" t="s">
        <v>195</v>
      </c>
      <c r="C3678" s="38" t="s">
        <v>11287</v>
      </c>
      <c r="D3678" s="38" t="s">
        <v>11288</v>
      </c>
      <c r="E3678" s="38" t="s">
        <v>3150</v>
      </c>
      <c r="F3678" s="38" t="s">
        <v>11289</v>
      </c>
      <c r="G3678" s="38" t="s">
        <v>10845</v>
      </c>
      <c r="H3678" s="38" t="s">
        <v>2665</v>
      </c>
      <c r="I3678" s="39">
        <v>2907.97</v>
      </c>
      <c r="J3678" s="15">
        <f>VLOOKUP(LEFT(B3678,5),[1]Percents!$C:$M,9,FALSE)</f>
        <v>0</v>
      </c>
      <c r="K3678" s="13">
        <f t="shared" ref="K3678:K3741" si="58">+J3678*I3678</f>
        <v>0</v>
      </c>
      <c r="L3678" s="22"/>
    </row>
    <row r="3679" spans="1:12" s="40" customFormat="1" ht="14.25" customHeight="1" x14ac:dyDescent="0.25">
      <c r="A3679" s="38" t="s">
        <v>66</v>
      </c>
      <c r="B3679" s="38" t="s">
        <v>3520</v>
      </c>
      <c r="C3679" s="38" t="s">
        <v>11290</v>
      </c>
      <c r="D3679" s="38" t="s">
        <v>11291</v>
      </c>
      <c r="E3679" s="38" t="s">
        <v>3059</v>
      </c>
      <c r="F3679" s="38" t="s">
        <v>11292</v>
      </c>
      <c r="G3679" s="38" t="s">
        <v>10948</v>
      </c>
      <c r="H3679" s="38" t="s">
        <v>2665</v>
      </c>
      <c r="I3679" s="39">
        <v>167149.81</v>
      </c>
      <c r="J3679" s="15">
        <f>VLOOKUP(LEFT(B3679,5),[1]Percents!$C:$M,9,FALSE)</f>
        <v>0</v>
      </c>
      <c r="K3679" s="13">
        <f t="shared" si="58"/>
        <v>0</v>
      </c>
      <c r="L3679" s="22"/>
    </row>
    <row r="3680" spans="1:12" s="40" customFormat="1" ht="14.25" customHeight="1" x14ac:dyDescent="0.25">
      <c r="A3680" s="38" t="s">
        <v>66</v>
      </c>
      <c r="B3680" s="38" t="s">
        <v>3520</v>
      </c>
      <c r="C3680" s="38" t="s">
        <v>11293</v>
      </c>
      <c r="D3680" s="38" t="s">
        <v>11590</v>
      </c>
      <c r="E3680" s="38" t="s">
        <v>3059</v>
      </c>
      <c r="F3680" s="38" t="s">
        <v>11294</v>
      </c>
      <c r="G3680" s="38" t="s">
        <v>10948</v>
      </c>
      <c r="H3680" s="38" t="s">
        <v>2665</v>
      </c>
      <c r="I3680" s="39">
        <v>150988.38</v>
      </c>
      <c r="J3680" s="15">
        <f>VLOOKUP(LEFT(B3680,5),[1]Percents!$C:$M,9,FALSE)</f>
        <v>0</v>
      </c>
      <c r="K3680" s="13">
        <f t="shared" si="58"/>
        <v>0</v>
      </c>
      <c r="L3680" s="22"/>
    </row>
    <row r="3681" spans="1:12" s="40" customFormat="1" ht="14.25" customHeight="1" x14ac:dyDescent="0.25">
      <c r="A3681" s="38" t="s">
        <v>66</v>
      </c>
      <c r="B3681" s="38" t="s">
        <v>317</v>
      </c>
      <c r="C3681" s="38" t="s">
        <v>12066</v>
      </c>
      <c r="D3681" s="38" t="s">
        <v>12067</v>
      </c>
      <c r="E3681" s="38" t="s">
        <v>794</v>
      </c>
      <c r="F3681" s="38" t="s">
        <v>12068</v>
      </c>
      <c r="G3681" s="38" t="s">
        <v>11501</v>
      </c>
      <c r="H3681" s="38" t="s">
        <v>2665</v>
      </c>
      <c r="I3681" s="39">
        <v>2502.52</v>
      </c>
      <c r="J3681" s="15">
        <f>VLOOKUP(LEFT(B3681,5),[1]Percents!$C:$M,9,FALSE)</f>
        <v>0</v>
      </c>
      <c r="K3681" s="13">
        <f t="shared" si="58"/>
        <v>0</v>
      </c>
      <c r="L3681" s="22"/>
    </row>
    <row r="3682" spans="1:12" s="40" customFormat="1" ht="14.25" customHeight="1" x14ac:dyDescent="0.25">
      <c r="A3682" s="38" t="s">
        <v>242</v>
      </c>
      <c r="B3682" s="38" t="s">
        <v>176</v>
      </c>
      <c r="C3682" s="38" t="s">
        <v>12373</v>
      </c>
      <c r="D3682" s="38" t="s">
        <v>12374</v>
      </c>
      <c r="E3682" s="38" t="s">
        <v>9808</v>
      </c>
      <c r="F3682" s="38" t="s">
        <v>12375</v>
      </c>
      <c r="G3682" s="38" t="s">
        <v>9856</v>
      </c>
      <c r="H3682" s="38" t="s">
        <v>2665</v>
      </c>
      <c r="I3682" s="39">
        <v>357.56</v>
      </c>
      <c r="J3682" s="15">
        <f>VLOOKUP(LEFT(B3682,5),[1]Percents!$C:$M,9,FALSE)</f>
        <v>0</v>
      </c>
      <c r="K3682" s="13">
        <f t="shared" si="58"/>
        <v>0</v>
      </c>
      <c r="L3682" s="22"/>
    </row>
    <row r="3683" spans="1:12" s="40" customFormat="1" ht="14.25" customHeight="1" x14ac:dyDescent="0.25">
      <c r="A3683" s="38" t="s">
        <v>146</v>
      </c>
      <c r="B3683" s="38" t="s">
        <v>304</v>
      </c>
      <c r="C3683" s="38" t="s">
        <v>12754</v>
      </c>
      <c r="D3683" s="38" t="s">
        <v>12755</v>
      </c>
      <c r="E3683" s="38" t="s">
        <v>12756</v>
      </c>
      <c r="F3683" s="38" t="s">
        <v>12757</v>
      </c>
      <c r="G3683" s="38" t="s">
        <v>12210</v>
      </c>
      <c r="H3683" s="38" t="s">
        <v>2665</v>
      </c>
      <c r="I3683" s="39">
        <v>229.9</v>
      </c>
      <c r="J3683" s="15">
        <f>VLOOKUP(LEFT(B3683,5),[1]Percents!$C:$M,9,FALSE)</f>
        <v>0</v>
      </c>
      <c r="K3683" s="13">
        <f t="shared" si="58"/>
        <v>0</v>
      </c>
      <c r="L3683" s="22"/>
    </row>
    <row r="3684" spans="1:12" s="40" customFormat="1" ht="14.25" customHeight="1" x14ac:dyDescent="0.25">
      <c r="A3684" s="38" t="s">
        <v>213</v>
      </c>
      <c r="B3684" s="38" t="s">
        <v>145</v>
      </c>
      <c r="C3684" s="38" t="s">
        <v>8438</v>
      </c>
      <c r="D3684" s="38" t="s">
        <v>8439</v>
      </c>
      <c r="E3684" s="38" t="s">
        <v>445</v>
      </c>
      <c r="F3684" s="38" t="s">
        <v>8440</v>
      </c>
      <c r="G3684" s="38" t="s">
        <v>1693</v>
      </c>
      <c r="H3684" s="38" t="s">
        <v>2665</v>
      </c>
      <c r="I3684" s="41">
        <v>-7.03</v>
      </c>
      <c r="J3684" s="15">
        <f>VLOOKUP(LEFT(B3684,5),[1]Percents!$C:$M,9,FALSE)</f>
        <v>0</v>
      </c>
      <c r="K3684" s="13">
        <f t="shared" si="58"/>
        <v>0</v>
      </c>
      <c r="L3684" s="22"/>
    </row>
    <row r="3685" spans="1:12" s="40" customFormat="1" ht="14.25" customHeight="1" x14ac:dyDescent="0.25">
      <c r="A3685" s="38" t="s">
        <v>66</v>
      </c>
      <c r="B3685" s="38" t="s">
        <v>317</v>
      </c>
      <c r="C3685" s="38" t="s">
        <v>2535</v>
      </c>
      <c r="D3685" s="38" t="s">
        <v>793</v>
      </c>
      <c r="E3685" s="38" t="s">
        <v>794</v>
      </c>
      <c r="F3685" s="38" t="s">
        <v>795</v>
      </c>
      <c r="G3685" s="38" t="s">
        <v>2536</v>
      </c>
      <c r="H3685" s="38" t="s">
        <v>2665</v>
      </c>
      <c r="I3685" s="39">
        <v>9382.9500000000007</v>
      </c>
      <c r="J3685" s="15">
        <f>VLOOKUP(LEFT(B3685,5),[1]Percents!$C:$M,9,FALSE)</f>
        <v>0</v>
      </c>
      <c r="K3685" s="13">
        <f t="shared" si="58"/>
        <v>0</v>
      </c>
      <c r="L3685" s="22"/>
    </row>
    <row r="3686" spans="1:12" s="40" customFormat="1" ht="14.25" customHeight="1" x14ac:dyDescent="0.25">
      <c r="A3686" s="38" t="s">
        <v>213</v>
      </c>
      <c r="B3686" s="38" t="s">
        <v>21</v>
      </c>
      <c r="C3686" s="38" t="s">
        <v>12069</v>
      </c>
      <c r="D3686" s="38" t="s">
        <v>12070</v>
      </c>
      <c r="E3686" s="38" t="s">
        <v>9252</v>
      </c>
      <c r="F3686" s="38" t="s">
        <v>12071</v>
      </c>
      <c r="G3686" s="38" t="s">
        <v>1687</v>
      </c>
      <c r="H3686" s="38" t="s">
        <v>2665</v>
      </c>
      <c r="I3686" s="41">
        <v>-740.1</v>
      </c>
      <c r="J3686" s="15">
        <f>VLOOKUP(LEFT(B3686,5),[1]Percents!$C:$M,9,FALSE)</f>
        <v>4.4049999999999999E-2</v>
      </c>
      <c r="K3686" s="13">
        <f t="shared" si="58"/>
        <v>-32.601405</v>
      </c>
      <c r="L3686" s="22"/>
    </row>
    <row r="3687" spans="1:12" s="40" customFormat="1" ht="14.25" customHeight="1" x14ac:dyDescent="0.25">
      <c r="A3687" s="38" t="s">
        <v>213</v>
      </c>
      <c r="B3687" s="38" t="s">
        <v>21</v>
      </c>
      <c r="C3687" s="38" t="s">
        <v>9250</v>
      </c>
      <c r="D3687" s="38" t="s">
        <v>9251</v>
      </c>
      <c r="E3687" s="38" t="s">
        <v>9252</v>
      </c>
      <c r="F3687" s="38" t="s">
        <v>9253</v>
      </c>
      <c r="G3687" s="38" t="s">
        <v>1743</v>
      </c>
      <c r="H3687" s="38" t="s">
        <v>2665</v>
      </c>
      <c r="I3687" s="39">
        <v>0.08</v>
      </c>
      <c r="J3687" s="15">
        <f>VLOOKUP(LEFT(B3687,5),[1]Percents!$C:$M,9,FALSE)</f>
        <v>4.4049999999999999E-2</v>
      </c>
      <c r="K3687" s="13">
        <f t="shared" si="58"/>
        <v>3.5239999999999998E-3</v>
      </c>
      <c r="L3687" s="22"/>
    </row>
    <row r="3688" spans="1:12" s="40" customFormat="1" ht="14.25" customHeight="1" x14ac:dyDescent="0.25">
      <c r="A3688" s="38" t="s">
        <v>213</v>
      </c>
      <c r="B3688" s="38" t="s">
        <v>21</v>
      </c>
      <c r="C3688" s="38" t="s">
        <v>9816</v>
      </c>
      <c r="D3688" s="38" t="s">
        <v>9817</v>
      </c>
      <c r="E3688" s="38" t="s">
        <v>9252</v>
      </c>
      <c r="F3688" s="38" t="s">
        <v>9253</v>
      </c>
      <c r="G3688" s="38" t="s">
        <v>1743</v>
      </c>
      <c r="H3688" s="38" t="s">
        <v>2665</v>
      </c>
      <c r="I3688" s="41">
        <v>-0.08</v>
      </c>
      <c r="J3688" s="15">
        <f>VLOOKUP(LEFT(B3688,5),[1]Percents!$C:$M,9,FALSE)</f>
        <v>4.4049999999999999E-2</v>
      </c>
      <c r="K3688" s="13">
        <f t="shared" si="58"/>
        <v>-3.5239999999999998E-3</v>
      </c>
      <c r="L3688" s="22"/>
    </row>
    <row r="3689" spans="1:12" s="40" customFormat="1" ht="14.25" customHeight="1" x14ac:dyDescent="0.25">
      <c r="A3689" s="38" t="s">
        <v>243</v>
      </c>
      <c r="B3689" s="38" t="s">
        <v>2543</v>
      </c>
      <c r="C3689" s="38" t="s">
        <v>2537</v>
      </c>
      <c r="D3689" s="38" t="s">
        <v>1355</v>
      </c>
      <c r="E3689" s="38" t="s">
        <v>295</v>
      </c>
      <c r="F3689" s="38" t="s">
        <v>1356</v>
      </c>
      <c r="G3689" s="38" t="s">
        <v>2303</v>
      </c>
      <c r="H3689" s="38" t="s">
        <v>2665</v>
      </c>
      <c r="I3689" s="39">
        <v>22963.75</v>
      </c>
      <c r="J3689" s="15">
        <f>VLOOKUP(LEFT(B3689,5),[1]Percents!$C:$M,9,FALSE)</f>
        <v>0</v>
      </c>
      <c r="K3689" s="13">
        <f t="shared" si="58"/>
        <v>0</v>
      </c>
      <c r="L3689" s="22"/>
    </row>
    <row r="3690" spans="1:12" s="40" customFormat="1" ht="14.25" customHeight="1" x14ac:dyDescent="0.25">
      <c r="A3690" s="38" t="s">
        <v>243</v>
      </c>
      <c r="B3690" s="38" t="s">
        <v>2543</v>
      </c>
      <c r="C3690" s="38" t="s">
        <v>2538</v>
      </c>
      <c r="D3690" s="38" t="s">
        <v>1388</v>
      </c>
      <c r="E3690" s="38" t="s">
        <v>7</v>
      </c>
      <c r="F3690" s="38" t="s">
        <v>1389</v>
      </c>
      <c r="G3690" s="38" t="s">
        <v>1752</v>
      </c>
      <c r="H3690" s="38" t="s">
        <v>2665</v>
      </c>
      <c r="I3690" s="39">
        <v>22786.7</v>
      </c>
      <c r="J3690" s="15">
        <f>VLOOKUP(LEFT(B3690,5),[1]Percents!$C:$M,9,FALSE)</f>
        <v>0</v>
      </c>
      <c r="K3690" s="13">
        <f t="shared" si="58"/>
        <v>0</v>
      </c>
      <c r="L3690" s="22"/>
    </row>
    <row r="3691" spans="1:12" s="40" customFormat="1" ht="14.25" customHeight="1" x14ac:dyDescent="0.25">
      <c r="A3691" s="38" t="s">
        <v>213</v>
      </c>
      <c r="B3691" s="38" t="s">
        <v>21</v>
      </c>
      <c r="C3691" s="38" t="s">
        <v>9818</v>
      </c>
      <c r="D3691" s="38" t="s">
        <v>9819</v>
      </c>
      <c r="E3691" s="38" t="s">
        <v>302</v>
      </c>
      <c r="F3691" s="38" t="s">
        <v>9820</v>
      </c>
      <c r="G3691" s="38" t="s">
        <v>1697</v>
      </c>
      <c r="H3691" s="38" t="s">
        <v>2665</v>
      </c>
      <c r="I3691" s="41">
        <v>-28.87</v>
      </c>
      <c r="J3691" s="15">
        <f>VLOOKUP(LEFT(B3691,5),[1]Percents!$C:$M,9,FALSE)</f>
        <v>4.4049999999999999E-2</v>
      </c>
      <c r="K3691" s="13">
        <f t="shared" si="58"/>
        <v>-1.2717235</v>
      </c>
      <c r="L3691" s="22"/>
    </row>
    <row r="3692" spans="1:12" s="40" customFormat="1" ht="14.25" customHeight="1" x14ac:dyDescent="0.25">
      <c r="A3692" s="38" t="s">
        <v>243</v>
      </c>
      <c r="B3692" s="38" t="s">
        <v>2543</v>
      </c>
      <c r="C3692" s="38" t="s">
        <v>2539</v>
      </c>
      <c r="D3692" s="38" t="s">
        <v>6515</v>
      </c>
      <c r="E3692" s="38" t="s">
        <v>384</v>
      </c>
      <c r="F3692" s="38" t="s">
        <v>1654</v>
      </c>
      <c r="G3692" s="38" t="s">
        <v>1766</v>
      </c>
      <c r="H3692" s="38" t="s">
        <v>2665</v>
      </c>
      <c r="I3692" s="39">
        <v>11511.03</v>
      </c>
      <c r="J3692" s="15">
        <f>VLOOKUP(LEFT(B3692,5),[1]Percents!$C:$M,9,FALSE)</f>
        <v>0</v>
      </c>
      <c r="K3692" s="13">
        <f t="shared" si="58"/>
        <v>0</v>
      </c>
      <c r="L3692" s="22"/>
    </row>
    <row r="3693" spans="1:12" s="40" customFormat="1" ht="14.25" customHeight="1" x14ac:dyDescent="0.25">
      <c r="A3693" s="38" t="s">
        <v>66</v>
      </c>
      <c r="B3693" s="38" t="s">
        <v>317</v>
      </c>
      <c r="C3693" s="38" t="s">
        <v>12072</v>
      </c>
      <c r="D3693" s="38" t="s">
        <v>12073</v>
      </c>
      <c r="E3693" s="38" t="s">
        <v>12074</v>
      </c>
      <c r="F3693" s="38" t="s">
        <v>12075</v>
      </c>
      <c r="G3693" s="38" t="s">
        <v>1760</v>
      </c>
      <c r="H3693" s="38" t="s">
        <v>2665</v>
      </c>
      <c r="I3693" s="41">
        <v>-42.44</v>
      </c>
      <c r="J3693" s="15">
        <f>VLOOKUP(LEFT(B3693,5),[1]Percents!$C:$M,9,FALSE)</f>
        <v>0</v>
      </c>
      <c r="K3693" s="13">
        <f t="shared" si="58"/>
        <v>0</v>
      </c>
      <c r="L3693" s="22"/>
    </row>
    <row r="3694" spans="1:12" s="40" customFormat="1" ht="14.25" customHeight="1" x14ac:dyDescent="0.25">
      <c r="A3694" s="38" t="s">
        <v>213</v>
      </c>
      <c r="B3694" s="38" t="s">
        <v>9254</v>
      </c>
      <c r="C3694" s="38" t="s">
        <v>9255</v>
      </c>
      <c r="D3694" s="38" t="s">
        <v>9256</v>
      </c>
      <c r="E3694" s="38" t="s">
        <v>550</v>
      </c>
      <c r="F3694" s="38" t="s">
        <v>9257</v>
      </c>
      <c r="G3694" s="38" t="s">
        <v>3112</v>
      </c>
      <c r="H3694" s="38" t="s">
        <v>2665</v>
      </c>
      <c r="I3694" s="39">
        <v>0.01</v>
      </c>
      <c r="J3694" s="15">
        <f>VLOOKUP(LEFT(B3694,5),[1]Percents!$C:$M,9,FALSE)</f>
        <v>0</v>
      </c>
      <c r="K3694" s="13">
        <f t="shared" si="58"/>
        <v>0</v>
      </c>
      <c r="L3694" s="22"/>
    </row>
    <row r="3695" spans="1:12" s="40" customFormat="1" ht="14.25" customHeight="1" x14ac:dyDescent="0.25">
      <c r="A3695" s="38" t="s">
        <v>213</v>
      </c>
      <c r="B3695" s="38" t="s">
        <v>279</v>
      </c>
      <c r="C3695" s="38" t="s">
        <v>3489</v>
      </c>
      <c r="D3695" s="38" t="s">
        <v>3490</v>
      </c>
      <c r="E3695" s="38" t="s">
        <v>3491</v>
      </c>
      <c r="F3695" s="38" t="s">
        <v>3492</v>
      </c>
      <c r="G3695" s="38" t="s">
        <v>3112</v>
      </c>
      <c r="H3695" s="38" t="s">
        <v>2665</v>
      </c>
      <c r="I3695" s="39">
        <v>12058.94</v>
      </c>
      <c r="J3695" s="15">
        <f>VLOOKUP(LEFT(B3695,5),[1]Percents!$C:$M,9,FALSE)</f>
        <v>0</v>
      </c>
      <c r="K3695" s="13">
        <f t="shared" si="58"/>
        <v>0</v>
      </c>
      <c r="L3695" s="22"/>
    </row>
    <row r="3696" spans="1:12" s="40" customFormat="1" ht="14.25" customHeight="1" x14ac:dyDescent="0.25">
      <c r="A3696" s="38" t="s">
        <v>213</v>
      </c>
      <c r="B3696" s="38" t="s">
        <v>21</v>
      </c>
      <c r="C3696" s="38" t="s">
        <v>5348</v>
      </c>
      <c r="D3696" s="38" t="s">
        <v>5349</v>
      </c>
      <c r="E3696" s="38" t="s">
        <v>302</v>
      </c>
      <c r="F3696" s="38" t="s">
        <v>3493</v>
      </c>
      <c r="G3696" s="38" t="s">
        <v>5106</v>
      </c>
      <c r="H3696" s="38" t="s">
        <v>2665</v>
      </c>
      <c r="I3696" s="39">
        <v>68.039999999999992</v>
      </c>
      <c r="J3696" s="15">
        <f>VLOOKUP(LEFT(B3696,5),[1]Percents!$C:$M,9,FALSE)</f>
        <v>4.4049999999999999E-2</v>
      </c>
      <c r="K3696" s="13">
        <f t="shared" si="58"/>
        <v>2.9971619999999994</v>
      </c>
      <c r="L3696" s="22"/>
    </row>
    <row r="3697" spans="1:12" s="40" customFormat="1" ht="14.25" customHeight="1" x14ac:dyDescent="0.25">
      <c r="A3697" s="38" t="s">
        <v>213</v>
      </c>
      <c r="B3697" s="38" t="s">
        <v>21</v>
      </c>
      <c r="C3697" s="38" t="s">
        <v>8441</v>
      </c>
      <c r="D3697" s="38" t="s">
        <v>8442</v>
      </c>
      <c r="E3697" s="38" t="s">
        <v>302</v>
      </c>
      <c r="F3697" s="38" t="s">
        <v>3493</v>
      </c>
      <c r="G3697" s="38" t="s">
        <v>7869</v>
      </c>
      <c r="H3697" s="38" t="s">
        <v>2665</v>
      </c>
      <c r="I3697" s="39">
        <v>8761.5</v>
      </c>
      <c r="J3697" s="15">
        <f>VLOOKUP(LEFT(B3697,5),[1]Percents!$C:$M,9,FALSE)</f>
        <v>4.4049999999999999E-2</v>
      </c>
      <c r="K3697" s="13">
        <f t="shared" si="58"/>
        <v>385.944075</v>
      </c>
      <c r="L3697" s="22"/>
    </row>
    <row r="3698" spans="1:12" s="40" customFormat="1" ht="14.25" customHeight="1" x14ac:dyDescent="0.25">
      <c r="A3698" s="38" t="s">
        <v>213</v>
      </c>
      <c r="B3698" s="38" t="s">
        <v>21</v>
      </c>
      <c r="C3698" s="38" t="s">
        <v>8441</v>
      </c>
      <c r="D3698" s="38" t="s">
        <v>8442</v>
      </c>
      <c r="E3698" s="38" t="s">
        <v>302</v>
      </c>
      <c r="F3698" s="38" t="s">
        <v>3493</v>
      </c>
      <c r="G3698" s="38" t="s">
        <v>8076</v>
      </c>
      <c r="H3698" s="38" t="s">
        <v>2665</v>
      </c>
      <c r="I3698" s="39">
        <v>2093.96</v>
      </c>
      <c r="J3698" s="15">
        <f>VLOOKUP(LEFT(B3698,5),[1]Percents!$C:$M,9,FALSE)</f>
        <v>4.4049999999999999E-2</v>
      </c>
      <c r="K3698" s="13">
        <f t="shared" si="58"/>
        <v>92.238938000000005</v>
      </c>
      <c r="L3698" s="22"/>
    </row>
    <row r="3699" spans="1:12" s="40" customFormat="1" ht="14.25" customHeight="1" x14ac:dyDescent="0.25">
      <c r="A3699" s="38" t="s">
        <v>242</v>
      </c>
      <c r="B3699" s="38" t="s">
        <v>176</v>
      </c>
      <c r="C3699" s="38" t="s">
        <v>4549</v>
      </c>
      <c r="D3699" s="38" t="s">
        <v>4550</v>
      </c>
      <c r="E3699" s="38" t="s">
        <v>4551</v>
      </c>
      <c r="F3699" s="38" t="s">
        <v>4552</v>
      </c>
      <c r="G3699" s="38" t="s">
        <v>3905</v>
      </c>
      <c r="H3699" s="38" t="s">
        <v>2665</v>
      </c>
      <c r="I3699" s="39">
        <v>869.06999999999994</v>
      </c>
      <c r="J3699" s="15">
        <f>VLOOKUP(LEFT(B3699,5),[1]Percents!$C:$M,9,FALSE)</f>
        <v>0</v>
      </c>
      <c r="K3699" s="13">
        <f t="shared" si="58"/>
        <v>0</v>
      </c>
      <c r="L3699" s="22"/>
    </row>
    <row r="3700" spans="1:12" s="40" customFormat="1" ht="14.25" customHeight="1" x14ac:dyDescent="0.25">
      <c r="A3700" s="38" t="s">
        <v>141</v>
      </c>
      <c r="B3700" s="38" t="s">
        <v>306</v>
      </c>
      <c r="C3700" s="38" t="s">
        <v>9258</v>
      </c>
      <c r="D3700" s="38" t="s">
        <v>9259</v>
      </c>
      <c r="E3700" s="38" t="s">
        <v>7052</v>
      </c>
      <c r="F3700" s="38" t="s">
        <v>9260</v>
      </c>
      <c r="G3700" s="38" t="s">
        <v>4267</v>
      </c>
      <c r="H3700" s="38" t="s">
        <v>2665</v>
      </c>
      <c r="I3700" s="39">
        <v>6.01</v>
      </c>
      <c r="J3700" s="15">
        <f>VLOOKUP(LEFT(B3700,5),[1]Percents!$C:$M,9,FALSE)</f>
        <v>0.64170000000000005</v>
      </c>
      <c r="K3700" s="13">
        <f t="shared" si="58"/>
        <v>3.856617</v>
      </c>
      <c r="L3700" s="22"/>
    </row>
    <row r="3701" spans="1:12" s="40" customFormat="1" ht="14.25" customHeight="1" x14ac:dyDescent="0.25">
      <c r="A3701" s="38" t="s">
        <v>213</v>
      </c>
      <c r="B3701" s="38" t="s">
        <v>145</v>
      </c>
      <c r="C3701" s="38" t="s">
        <v>4673</v>
      </c>
      <c r="D3701" s="38" t="s">
        <v>4674</v>
      </c>
      <c r="E3701" s="38" t="s">
        <v>3767</v>
      </c>
      <c r="F3701" s="38" t="s">
        <v>4675</v>
      </c>
      <c r="G3701" s="38" t="s">
        <v>4320</v>
      </c>
      <c r="H3701" s="38" t="s">
        <v>2665</v>
      </c>
      <c r="I3701" s="39">
        <v>3760.52</v>
      </c>
      <c r="J3701" s="15">
        <f>VLOOKUP(LEFT(B3701,5),[1]Percents!$C:$M,9,FALSE)</f>
        <v>0</v>
      </c>
      <c r="K3701" s="13">
        <f t="shared" si="58"/>
        <v>0</v>
      </c>
      <c r="L3701" s="22"/>
    </row>
    <row r="3702" spans="1:12" s="40" customFormat="1" ht="14.25" customHeight="1" x14ac:dyDescent="0.25">
      <c r="A3702" s="38" t="s">
        <v>243</v>
      </c>
      <c r="B3702" s="38" t="s">
        <v>2543</v>
      </c>
      <c r="C3702" s="38" t="s">
        <v>4676</v>
      </c>
      <c r="D3702" s="38" t="s">
        <v>4677</v>
      </c>
      <c r="E3702" s="38" t="s">
        <v>384</v>
      </c>
      <c r="F3702" s="38" t="s">
        <v>4678</v>
      </c>
      <c r="G3702" s="38" t="s">
        <v>4679</v>
      </c>
      <c r="H3702" s="38" t="s">
        <v>2665</v>
      </c>
      <c r="I3702" s="39">
        <v>19259.939999999999</v>
      </c>
      <c r="J3702" s="15">
        <f>VLOOKUP(LEFT(B3702,5),[1]Percents!$C:$M,9,FALSE)</f>
        <v>0</v>
      </c>
      <c r="K3702" s="13">
        <f t="shared" si="58"/>
        <v>0</v>
      </c>
      <c r="L3702" s="22"/>
    </row>
    <row r="3703" spans="1:12" s="40" customFormat="1" ht="14.25" customHeight="1" x14ac:dyDescent="0.25">
      <c r="A3703" s="38" t="s">
        <v>213</v>
      </c>
      <c r="B3703" s="38" t="s">
        <v>230</v>
      </c>
      <c r="C3703" s="38" t="s">
        <v>5350</v>
      </c>
      <c r="D3703" s="38" t="s">
        <v>5351</v>
      </c>
      <c r="E3703" s="38" t="s">
        <v>558</v>
      </c>
      <c r="F3703" s="38" t="s">
        <v>5352</v>
      </c>
      <c r="G3703" s="38" t="s">
        <v>5106</v>
      </c>
      <c r="H3703" s="38" t="s">
        <v>2665</v>
      </c>
      <c r="I3703" s="39">
        <v>158.1</v>
      </c>
      <c r="J3703" s="15">
        <f>VLOOKUP(LEFT(B3703,5),[1]Percents!$C:$M,9,FALSE)</f>
        <v>0</v>
      </c>
      <c r="K3703" s="13">
        <f t="shared" si="58"/>
        <v>0</v>
      </c>
      <c r="L3703" s="22"/>
    </row>
    <row r="3704" spans="1:12" s="40" customFormat="1" ht="14.25" customHeight="1" x14ac:dyDescent="0.25">
      <c r="A3704" s="38" t="s">
        <v>213</v>
      </c>
      <c r="B3704" s="38" t="s">
        <v>766</v>
      </c>
      <c r="C3704" s="38" t="s">
        <v>5353</v>
      </c>
      <c r="D3704" s="38" t="s">
        <v>5354</v>
      </c>
      <c r="E3704" s="38" t="s">
        <v>31</v>
      </c>
      <c r="F3704" s="38" t="s">
        <v>5355</v>
      </c>
      <c r="G3704" s="38" t="s">
        <v>5106</v>
      </c>
      <c r="H3704" s="38" t="s">
        <v>2665</v>
      </c>
      <c r="I3704" s="39">
        <v>93.66</v>
      </c>
      <c r="J3704" s="15">
        <f>VLOOKUP(LEFT(B3704,5),[1]Percents!$C:$M,9,FALSE)</f>
        <v>0</v>
      </c>
      <c r="K3704" s="13">
        <f t="shared" si="58"/>
        <v>0</v>
      </c>
      <c r="L3704" s="22"/>
    </row>
    <row r="3705" spans="1:12" s="40" customFormat="1" ht="14.25" customHeight="1" x14ac:dyDescent="0.25">
      <c r="A3705" s="38" t="s">
        <v>146</v>
      </c>
      <c r="B3705" s="38" t="s">
        <v>304</v>
      </c>
      <c r="C3705" s="38" t="s">
        <v>5356</v>
      </c>
      <c r="D3705" s="38" t="s">
        <v>5357</v>
      </c>
      <c r="E3705" s="38" t="s">
        <v>5358</v>
      </c>
      <c r="F3705" s="38" t="s">
        <v>5359</v>
      </c>
      <c r="G3705" s="38" t="s">
        <v>5106</v>
      </c>
      <c r="H3705" s="38" t="s">
        <v>2665</v>
      </c>
      <c r="I3705" s="39">
        <v>2059.29</v>
      </c>
      <c r="J3705" s="15">
        <f>VLOOKUP(LEFT(B3705,5),[1]Percents!$C:$M,9,FALSE)</f>
        <v>0</v>
      </c>
      <c r="K3705" s="13">
        <f t="shared" si="58"/>
        <v>0</v>
      </c>
      <c r="L3705" s="22"/>
    </row>
    <row r="3706" spans="1:12" s="40" customFormat="1" ht="14.25" customHeight="1" x14ac:dyDescent="0.25">
      <c r="A3706" s="38" t="s">
        <v>213</v>
      </c>
      <c r="B3706" s="38" t="s">
        <v>331</v>
      </c>
      <c r="C3706" s="38" t="s">
        <v>5360</v>
      </c>
      <c r="D3706" s="38" t="s">
        <v>5361</v>
      </c>
      <c r="E3706" s="38" t="s">
        <v>4548</v>
      </c>
      <c r="F3706" s="38" t="s">
        <v>5362</v>
      </c>
      <c r="G3706" s="38" t="s">
        <v>5363</v>
      </c>
      <c r="H3706" s="38" t="s">
        <v>2665</v>
      </c>
      <c r="I3706" s="39">
        <v>0</v>
      </c>
      <c r="J3706" s="15">
        <f>VLOOKUP(LEFT(B3706,5),[1]Percents!$C:$M,9,FALSE)</f>
        <v>0</v>
      </c>
      <c r="K3706" s="13">
        <f t="shared" si="58"/>
        <v>0</v>
      </c>
      <c r="L3706" s="22"/>
    </row>
    <row r="3707" spans="1:12" s="40" customFormat="1" ht="14.25" customHeight="1" x14ac:dyDescent="0.25">
      <c r="A3707" s="38" t="s">
        <v>141</v>
      </c>
      <c r="B3707" s="38" t="s">
        <v>306</v>
      </c>
      <c r="C3707" s="38" t="s">
        <v>5364</v>
      </c>
      <c r="D3707" s="38" t="s">
        <v>5365</v>
      </c>
      <c r="E3707" s="38" t="s">
        <v>1007</v>
      </c>
      <c r="F3707" s="38" t="s">
        <v>5366</v>
      </c>
      <c r="G3707" s="38" t="s">
        <v>5106</v>
      </c>
      <c r="H3707" s="38" t="s">
        <v>2665</v>
      </c>
      <c r="I3707" s="39">
        <v>3504.27</v>
      </c>
      <c r="J3707" s="15">
        <f>VLOOKUP(LEFT(B3707,5),[1]Percents!$C:$M,9,FALSE)</f>
        <v>0.64170000000000005</v>
      </c>
      <c r="K3707" s="13">
        <f t="shared" si="58"/>
        <v>2248.690059</v>
      </c>
      <c r="L3707" s="22"/>
    </row>
    <row r="3708" spans="1:12" s="40" customFormat="1" ht="14.25" customHeight="1" x14ac:dyDescent="0.25">
      <c r="A3708" s="38" t="s">
        <v>213</v>
      </c>
      <c r="B3708" s="38" t="s">
        <v>656</v>
      </c>
      <c r="C3708" s="38" t="s">
        <v>6298</v>
      </c>
      <c r="D3708" s="38" t="s">
        <v>6299</v>
      </c>
      <c r="E3708" s="38" t="s">
        <v>6300</v>
      </c>
      <c r="F3708" s="38" t="s">
        <v>6301</v>
      </c>
      <c r="G3708" s="38" t="s">
        <v>5106</v>
      </c>
      <c r="H3708" s="38" t="s">
        <v>2665</v>
      </c>
      <c r="I3708" s="39">
        <v>7725.62</v>
      </c>
      <c r="J3708" s="15">
        <f>VLOOKUP(LEFT(B3708,5),[1]Percents!$C:$M,9,FALSE)</f>
        <v>0.16925000000000001</v>
      </c>
      <c r="K3708" s="13">
        <f t="shared" si="58"/>
        <v>1307.561185</v>
      </c>
      <c r="L3708" s="22"/>
    </row>
    <row r="3709" spans="1:12" s="40" customFormat="1" ht="14.25" customHeight="1" x14ac:dyDescent="0.25">
      <c r="A3709" s="38" t="s">
        <v>213</v>
      </c>
      <c r="B3709" s="38" t="s">
        <v>190</v>
      </c>
      <c r="C3709" s="38" t="s">
        <v>7623</v>
      </c>
      <c r="D3709" s="38" t="s">
        <v>7624</v>
      </c>
      <c r="E3709" s="38" t="s">
        <v>6300</v>
      </c>
      <c r="F3709" s="38" t="s">
        <v>6301</v>
      </c>
      <c r="G3709" s="38" t="s">
        <v>5106</v>
      </c>
      <c r="H3709" s="38" t="s">
        <v>2665</v>
      </c>
      <c r="I3709" s="39">
        <v>6317.7800000000007</v>
      </c>
      <c r="J3709" s="15">
        <f>VLOOKUP(LEFT(B3709,5),[1]Percents!$C:$M,9,FALSE)</f>
        <v>4.4049999999999999E-2</v>
      </c>
      <c r="K3709" s="13">
        <f t="shared" si="58"/>
        <v>278.29820900000004</v>
      </c>
      <c r="L3709" s="22"/>
    </row>
    <row r="3710" spans="1:12" s="40" customFormat="1" ht="14.25" customHeight="1" x14ac:dyDescent="0.25">
      <c r="A3710" s="38" t="s">
        <v>243</v>
      </c>
      <c r="B3710" s="38" t="s">
        <v>2543</v>
      </c>
      <c r="C3710" s="38" t="s">
        <v>5367</v>
      </c>
      <c r="D3710" s="38" t="s">
        <v>5368</v>
      </c>
      <c r="E3710" s="38" t="s">
        <v>5369</v>
      </c>
      <c r="F3710" s="38" t="s">
        <v>5370</v>
      </c>
      <c r="G3710" s="38" t="s">
        <v>5094</v>
      </c>
      <c r="H3710" s="38" t="s">
        <v>2665</v>
      </c>
      <c r="I3710" s="39">
        <v>15001.54</v>
      </c>
      <c r="J3710" s="15">
        <f>VLOOKUP(LEFT(B3710,5),[1]Percents!$C:$M,9,FALSE)</f>
        <v>0</v>
      </c>
      <c r="K3710" s="13">
        <f t="shared" si="58"/>
        <v>0</v>
      </c>
      <c r="L3710" s="22"/>
    </row>
    <row r="3711" spans="1:12" s="40" customFormat="1" ht="14.25" customHeight="1" x14ac:dyDescent="0.25">
      <c r="A3711" s="38" t="s">
        <v>213</v>
      </c>
      <c r="B3711" s="38" t="s">
        <v>21</v>
      </c>
      <c r="C3711" s="38" t="s">
        <v>5371</v>
      </c>
      <c r="D3711" s="38" t="s">
        <v>5372</v>
      </c>
      <c r="E3711" s="38" t="s">
        <v>302</v>
      </c>
      <c r="F3711" s="38" t="s">
        <v>5373</v>
      </c>
      <c r="G3711" s="38" t="s">
        <v>5106</v>
      </c>
      <c r="H3711" s="38" t="s">
        <v>2665</v>
      </c>
      <c r="I3711" s="39">
        <v>855.82</v>
      </c>
      <c r="J3711" s="15">
        <f>VLOOKUP(LEFT(B3711,5),[1]Percents!$C:$M,9,FALSE)</f>
        <v>4.4049999999999999E-2</v>
      </c>
      <c r="K3711" s="13">
        <f t="shared" si="58"/>
        <v>37.698871000000004</v>
      </c>
      <c r="L3711" s="22"/>
    </row>
    <row r="3712" spans="1:12" s="40" customFormat="1" ht="14.25" customHeight="1" x14ac:dyDescent="0.25">
      <c r="A3712" s="38" t="s">
        <v>213</v>
      </c>
      <c r="B3712" s="38" t="s">
        <v>230</v>
      </c>
      <c r="C3712" s="38" t="s">
        <v>5374</v>
      </c>
      <c r="D3712" s="38" t="s">
        <v>5375</v>
      </c>
      <c r="E3712" s="38" t="s">
        <v>6985</v>
      </c>
      <c r="F3712" s="38" t="s">
        <v>5376</v>
      </c>
      <c r="G3712" s="38" t="s">
        <v>5106</v>
      </c>
      <c r="H3712" s="38" t="s">
        <v>2665</v>
      </c>
      <c r="I3712" s="39">
        <v>232.74</v>
      </c>
      <c r="J3712" s="15">
        <f>VLOOKUP(LEFT(B3712,5),[1]Percents!$C:$M,9,FALSE)</f>
        <v>0</v>
      </c>
      <c r="K3712" s="13">
        <f t="shared" si="58"/>
        <v>0</v>
      </c>
      <c r="L3712" s="22"/>
    </row>
    <row r="3713" spans="1:12" s="40" customFormat="1" ht="14.25" customHeight="1" x14ac:dyDescent="0.25">
      <c r="A3713" s="38" t="s">
        <v>213</v>
      </c>
      <c r="B3713" s="38" t="s">
        <v>190</v>
      </c>
      <c r="C3713" s="38" t="s">
        <v>6516</v>
      </c>
      <c r="D3713" s="38" t="s">
        <v>6517</v>
      </c>
      <c r="E3713" s="38" t="s">
        <v>2938</v>
      </c>
      <c r="F3713" s="38" t="s">
        <v>6518</v>
      </c>
      <c r="G3713" s="38" t="s">
        <v>5363</v>
      </c>
      <c r="H3713" s="38" t="s">
        <v>2665</v>
      </c>
      <c r="I3713" s="39">
        <v>340.37</v>
      </c>
      <c r="J3713" s="15">
        <f>VLOOKUP(LEFT(B3713,5),[1]Percents!$C:$M,9,FALSE)</f>
        <v>4.4049999999999999E-2</v>
      </c>
      <c r="K3713" s="13">
        <f t="shared" si="58"/>
        <v>14.9932985</v>
      </c>
      <c r="L3713" s="22"/>
    </row>
    <row r="3714" spans="1:12" s="40" customFormat="1" ht="14.25" customHeight="1" x14ac:dyDescent="0.25">
      <c r="A3714" s="38" t="s">
        <v>66</v>
      </c>
      <c r="B3714" s="38" t="s">
        <v>317</v>
      </c>
      <c r="C3714" s="38" t="s">
        <v>6302</v>
      </c>
      <c r="D3714" s="38" t="s">
        <v>6303</v>
      </c>
      <c r="E3714" s="38" t="s">
        <v>3823</v>
      </c>
      <c r="F3714" s="38" t="s">
        <v>6304</v>
      </c>
      <c r="G3714" s="38" t="s">
        <v>6305</v>
      </c>
      <c r="H3714" s="38" t="s">
        <v>2665</v>
      </c>
      <c r="I3714" s="41">
        <v>-487.01</v>
      </c>
      <c r="J3714" s="15">
        <f>VLOOKUP(LEFT(B3714,5),[1]Percents!$C:$M,9,FALSE)</f>
        <v>0</v>
      </c>
      <c r="K3714" s="13">
        <f t="shared" si="58"/>
        <v>0</v>
      </c>
      <c r="L3714" s="22"/>
    </row>
    <row r="3715" spans="1:12" s="40" customFormat="1" ht="14.25" customHeight="1" x14ac:dyDescent="0.25">
      <c r="A3715" s="38" t="s">
        <v>243</v>
      </c>
      <c r="B3715" s="38" t="s">
        <v>2543</v>
      </c>
      <c r="C3715" s="38" t="s">
        <v>6306</v>
      </c>
      <c r="D3715" s="38" t="s">
        <v>6307</v>
      </c>
      <c r="E3715" s="38" t="s">
        <v>4086</v>
      </c>
      <c r="F3715" s="38" t="s">
        <v>6308</v>
      </c>
      <c r="G3715" s="38" t="s">
        <v>6059</v>
      </c>
      <c r="H3715" s="38" t="s">
        <v>2665</v>
      </c>
      <c r="I3715" s="39">
        <v>7872.3</v>
      </c>
      <c r="J3715" s="15">
        <f>VLOOKUP(LEFT(B3715,5),[1]Percents!$C:$M,9,FALSE)</f>
        <v>0</v>
      </c>
      <c r="K3715" s="13">
        <f t="shared" si="58"/>
        <v>0</v>
      </c>
      <c r="L3715" s="22"/>
    </row>
    <row r="3716" spans="1:12" s="40" customFormat="1" ht="14.25" customHeight="1" x14ac:dyDescent="0.25">
      <c r="A3716" s="38" t="s">
        <v>66</v>
      </c>
      <c r="B3716" s="38" t="s">
        <v>317</v>
      </c>
      <c r="C3716" s="38" t="s">
        <v>6309</v>
      </c>
      <c r="D3716" s="38" t="s">
        <v>6310</v>
      </c>
      <c r="E3716" s="38" t="s">
        <v>3823</v>
      </c>
      <c r="F3716" s="38" t="s">
        <v>6311</v>
      </c>
      <c r="G3716" s="38" t="s">
        <v>6121</v>
      </c>
      <c r="H3716" s="38" t="s">
        <v>2665</v>
      </c>
      <c r="I3716" s="39">
        <v>2387.5700000000002</v>
      </c>
      <c r="J3716" s="15">
        <f>VLOOKUP(LEFT(B3716,5),[1]Percents!$C:$M,9,FALSE)</f>
        <v>0</v>
      </c>
      <c r="K3716" s="13">
        <f t="shared" si="58"/>
        <v>0</v>
      </c>
      <c r="L3716" s="22"/>
    </row>
    <row r="3717" spans="1:12" s="40" customFormat="1" ht="14.25" customHeight="1" x14ac:dyDescent="0.25">
      <c r="A3717" s="38" t="s">
        <v>213</v>
      </c>
      <c r="B3717" s="38" t="s">
        <v>9821</v>
      </c>
      <c r="C3717" s="38" t="s">
        <v>9822</v>
      </c>
      <c r="D3717" s="38" t="s">
        <v>9823</v>
      </c>
      <c r="E3717" s="38" t="s">
        <v>9824</v>
      </c>
      <c r="F3717" s="38" t="s">
        <v>9825</v>
      </c>
      <c r="G3717" s="38" t="s">
        <v>5106</v>
      </c>
      <c r="H3717" s="38" t="s">
        <v>2665</v>
      </c>
      <c r="I3717" s="41">
        <v>-2352.8000000000002</v>
      </c>
      <c r="J3717" s="15">
        <f>VLOOKUP(LEFT(B3717,5),[1]Percents!$C:$M,9,FALSE)</f>
        <v>0</v>
      </c>
      <c r="K3717" s="13">
        <f t="shared" si="58"/>
        <v>0</v>
      </c>
      <c r="L3717" s="22"/>
    </row>
    <row r="3718" spans="1:12" s="40" customFormat="1" ht="14.25" customHeight="1" x14ac:dyDescent="0.25">
      <c r="A3718" s="38" t="s">
        <v>66</v>
      </c>
      <c r="B3718" s="38" t="s">
        <v>9261</v>
      </c>
      <c r="C3718" s="38" t="s">
        <v>9262</v>
      </c>
      <c r="D3718" s="38" t="s">
        <v>9263</v>
      </c>
      <c r="E3718" s="38" t="s">
        <v>9264</v>
      </c>
      <c r="F3718" s="38" t="s">
        <v>9265</v>
      </c>
      <c r="G3718" s="38" t="s">
        <v>5885</v>
      </c>
      <c r="H3718" s="38" t="s">
        <v>2665</v>
      </c>
      <c r="I3718" s="41">
        <v>-6496.72</v>
      </c>
      <c r="J3718" s="15">
        <f>VLOOKUP(LEFT(B3718,5),[1]Percents!$C:$M,9,FALSE)</f>
        <v>0</v>
      </c>
      <c r="K3718" s="13">
        <f t="shared" si="58"/>
        <v>0</v>
      </c>
      <c r="L3718" s="22"/>
    </row>
    <row r="3719" spans="1:12" s="40" customFormat="1" ht="14.25" customHeight="1" x14ac:dyDescent="0.25">
      <c r="A3719" s="38" t="s">
        <v>242</v>
      </c>
      <c r="B3719" s="38" t="s">
        <v>176</v>
      </c>
      <c r="C3719" s="38" t="s">
        <v>7358</v>
      </c>
      <c r="D3719" s="38" t="s">
        <v>7359</v>
      </c>
      <c r="E3719" s="38" t="s">
        <v>4551</v>
      </c>
      <c r="F3719" s="38" t="s">
        <v>7360</v>
      </c>
      <c r="G3719" s="38" t="s">
        <v>6087</v>
      </c>
      <c r="H3719" s="38" t="s">
        <v>2665</v>
      </c>
      <c r="I3719" s="39">
        <v>21877.94</v>
      </c>
      <c r="J3719" s="15">
        <f>VLOOKUP(LEFT(B3719,5),[1]Percents!$C:$M,9,FALSE)</f>
        <v>0</v>
      </c>
      <c r="K3719" s="13">
        <f t="shared" si="58"/>
        <v>0</v>
      </c>
      <c r="L3719" s="22"/>
    </row>
    <row r="3720" spans="1:12" s="40" customFormat="1" ht="14.25" customHeight="1" x14ac:dyDescent="0.25">
      <c r="A3720" s="38" t="s">
        <v>213</v>
      </c>
      <c r="B3720" s="38" t="s">
        <v>21</v>
      </c>
      <c r="C3720" s="38" t="s">
        <v>7625</v>
      </c>
      <c r="D3720" s="38" t="s">
        <v>7626</v>
      </c>
      <c r="E3720" s="38" t="s">
        <v>302</v>
      </c>
      <c r="F3720" s="38" t="s">
        <v>7627</v>
      </c>
      <c r="G3720" s="38" t="s">
        <v>7386</v>
      </c>
      <c r="H3720" s="38" t="s">
        <v>2665</v>
      </c>
      <c r="I3720" s="39">
        <v>12376.24000000002</v>
      </c>
      <c r="J3720" s="15">
        <f>VLOOKUP(LEFT(B3720,5),[1]Percents!$C:$M,9,FALSE)</f>
        <v>4.4049999999999999E-2</v>
      </c>
      <c r="K3720" s="13">
        <f t="shared" si="58"/>
        <v>545.17337200000088</v>
      </c>
      <c r="L3720" s="22"/>
    </row>
    <row r="3721" spans="1:12" s="40" customFormat="1" ht="14.25" customHeight="1" x14ac:dyDescent="0.25">
      <c r="A3721" s="38" t="s">
        <v>213</v>
      </c>
      <c r="B3721" s="38" t="s">
        <v>21</v>
      </c>
      <c r="C3721" s="38" t="s">
        <v>7628</v>
      </c>
      <c r="D3721" s="38" t="s">
        <v>7629</v>
      </c>
      <c r="E3721" s="38" t="s">
        <v>302</v>
      </c>
      <c r="F3721" s="38" t="s">
        <v>7627</v>
      </c>
      <c r="G3721" s="38" t="s">
        <v>7386</v>
      </c>
      <c r="H3721" s="38" t="s">
        <v>2665</v>
      </c>
      <c r="I3721" s="41">
        <v>-2192.0800000000022</v>
      </c>
      <c r="J3721" s="15">
        <f>VLOOKUP(LEFT(B3721,5),[1]Percents!$C:$M,9,FALSE)</f>
        <v>4.4049999999999999E-2</v>
      </c>
      <c r="K3721" s="13">
        <f t="shared" si="58"/>
        <v>-96.561124000000092</v>
      </c>
      <c r="L3721" s="22"/>
    </row>
    <row r="3722" spans="1:12" s="40" customFormat="1" ht="14.25" customHeight="1" x14ac:dyDescent="0.25">
      <c r="A3722" s="38" t="s">
        <v>213</v>
      </c>
      <c r="B3722" s="38" t="s">
        <v>21</v>
      </c>
      <c r="C3722" s="38" t="s">
        <v>7630</v>
      </c>
      <c r="D3722" s="38" t="s">
        <v>7631</v>
      </c>
      <c r="E3722" s="38" t="s">
        <v>302</v>
      </c>
      <c r="F3722" s="38" t="s">
        <v>7627</v>
      </c>
      <c r="G3722" s="38" t="s">
        <v>7386</v>
      </c>
      <c r="H3722" s="38" t="s">
        <v>2665</v>
      </c>
      <c r="I3722" s="39">
        <v>1171.1599999999889</v>
      </c>
      <c r="J3722" s="15">
        <f>VLOOKUP(LEFT(B3722,5),[1]Percents!$C:$M,9,FALSE)</f>
        <v>4.4049999999999999E-2</v>
      </c>
      <c r="K3722" s="13">
        <f t="shared" si="58"/>
        <v>51.589597999999512</v>
      </c>
      <c r="L3722" s="22"/>
    </row>
    <row r="3723" spans="1:12" s="40" customFormat="1" ht="14.25" customHeight="1" x14ac:dyDescent="0.25">
      <c r="A3723" s="38" t="s">
        <v>213</v>
      </c>
      <c r="B3723" s="38" t="s">
        <v>21</v>
      </c>
      <c r="C3723" s="38" t="s">
        <v>7632</v>
      </c>
      <c r="D3723" s="38" t="s">
        <v>7633</v>
      </c>
      <c r="E3723" s="38" t="s">
        <v>302</v>
      </c>
      <c r="F3723" s="38" t="s">
        <v>7627</v>
      </c>
      <c r="G3723" s="38" t="s">
        <v>7386</v>
      </c>
      <c r="H3723" s="38" t="s">
        <v>2665</v>
      </c>
      <c r="I3723" s="39">
        <v>50581.440000000002</v>
      </c>
      <c r="J3723" s="15">
        <f>VLOOKUP(LEFT(B3723,5),[1]Percents!$C:$M,9,FALSE)</f>
        <v>4.4049999999999999E-2</v>
      </c>
      <c r="K3723" s="13">
        <f t="shared" si="58"/>
        <v>2228.1124319999999</v>
      </c>
      <c r="L3723" s="22"/>
    </row>
    <row r="3724" spans="1:12" s="40" customFormat="1" ht="14.25" customHeight="1" x14ac:dyDescent="0.25">
      <c r="A3724" s="38" t="s">
        <v>213</v>
      </c>
      <c r="B3724" s="38" t="s">
        <v>21</v>
      </c>
      <c r="C3724" s="38" t="s">
        <v>7634</v>
      </c>
      <c r="D3724" s="38" t="s">
        <v>7635</v>
      </c>
      <c r="E3724" s="38" t="s">
        <v>302</v>
      </c>
      <c r="F3724" s="38" t="s">
        <v>7627</v>
      </c>
      <c r="G3724" s="38" t="s">
        <v>7386</v>
      </c>
      <c r="H3724" s="38" t="s">
        <v>2665</v>
      </c>
      <c r="I3724" s="39">
        <v>1170.3399999999999</v>
      </c>
      <c r="J3724" s="15">
        <f>VLOOKUP(LEFT(B3724,5),[1]Percents!$C:$M,9,FALSE)</f>
        <v>4.4049999999999999E-2</v>
      </c>
      <c r="K3724" s="13">
        <f t="shared" si="58"/>
        <v>51.553476999999994</v>
      </c>
      <c r="L3724" s="22"/>
    </row>
    <row r="3725" spans="1:12" s="40" customFormat="1" ht="14.25" customHeight="1" x14ac:dyDescent="0.25">
      <c r="A3725" s="38" t="s">
        <v>213</v>
      </c>
      <c r="B3725" s="38" t="s">
        <v>21</v>
      </c>
      <c r="C3725" s="38" t="s">
        <v>7636</v>
      </c>
      <c r="D3725" s="38" t="s">
        <v>7637</v>
      </c>
      <c r="E3725" s="38" t="s">
        <v>302</v>
      </c>
      <c r="F3725" s="38" t="s">
        <v>7627</v>
      </c>
      <c r="G3725" s="38" t="s">
        <v>7386</v>
      </c>
      <c r="H3725" s="38" t="s">
        <v>2665</v>
      </c>
      <c r="I3725" s="39">
        <v>372.83</v>
      </c>
      <c r="J3725" s="15">
        <f>VLOOKUP(LEFT(B3725,5),[1]Percents!$C:$M,9,FALSE)</f>
        <v>4.4049999999999999E-2</v>
      </c>
      <c r="K3725" s="13">
        <f t="shared" si="58"/>
        <v>16.423161499999999</v>
      </c>
      <c r="L3725" s="22"/>
    </row>
    <row r="3726" spans="1:12" s="40" customFormat="1" ht="14.25" customHeight="1" x14ac:dyDescent="0.25">
      <c r="A3726" s="38" t="s">
        <v>213</v>
      </c>
      <c r="B3726" s="38" t="s">
        <v>21</v>
      </c>
      <c r="C3726" s="38" t="s">
        <v>7638</v>
      </c>
      <c r="D3726" s="38" t="s">
        <v>7639</v>
      </c>
      <c r="E3726" s="38" t="s">
        <v>302</v>
      </c>
      <c r="F3726" s="38" t="s">
        <v>7627</v>
      </c>
      <c r="G3726" s="38" t="s">
        <v>7386</v>
      </c>
      <c r="H3726" s="38" t="s">
        <v>2665</v>
      </c>
      <c r="I3726" s="39">
        <v>18612.490000000002</v>
      </c>
      <c r="J3726" s="15">
        <f>VLOOKUP(LEFT(B3726,5),[1]Percents!$C:$M,9,FALSE)</f>
        <v>4.4049999999999999E-2</v>
      </c>
      <c r="K3726" s="13">
        <f t="shared" si="58"/>
        <v>819.88018450000004</v>
      </c>
      <c r="L3726" s="22"/>
    </row>
    <row r="3727" spans="1:12" s="40" customFormat="1" ht="14.25" customHeight="1" x14ac:dyDescent="0.25">
      <c r="A3727" s="38" t="s">
        <v>242</v>
      </c>
      <c r="B3727" s="38" t="s">
        <v>326</v>
      </c>
      <c r="C3727" s="38" t="s">
        <v>8443</v>
      </c>
      <c r="D3727" s="38" t="s">
        <v>8444</v>
      </c>
      <c r="E3727" s="38" t="s">
        <v>759</v>
      </c>
      <c r="F3727" s="38" t="s">
        <v>8445</v>
      </c>
      <c r="G3727" s="38" t="s">
        <v>6464</v>
      </c>
      <c r="H3727" s="38" t="s">
        <v>2665</v>
      </c>
      <c r="I3727" s="39">
        <v>10765.77</v>
      </c>
      <c r="J3727" s="15">
        <f>VLOOKUP(LEFT(B3727,5),[1]Percents!$C:$M,9,FALSE)</f>
        <v>0</v>
      </c>
      <c r="K3727" s="13">
        <f t="shared" si="58"/>
        <v>0</v>
      </c>
      <c r="L3727" s="22"/>
    </row>
    <row r="3728" spans="1:12" s="40" customFormat="1" ht="14.25" customHeight="1" x14ac:dyDescent="0.25">
      <c r="A3728" s="38" t="s">
        <v>66</v>
      </c>
      <c r="B3728" s="38" t="s">
        <v>317</v>
      </c>
      <c r="C3728" s="38" t="s">
        <v>8047</v>
      </c>
      <c r="D3728" s="38" t="s">
        <v>8048</v>
      </c>
      <c r="E3728" s="38" t="s">
        <v>794</v>
      </c>
      <c r="F3728" s="38" t="s">
        <v>8049</v>
      </c>
      <c r="G3728" s="38" t="s">
        <v>5782</v>
      </c>
      <c r="H3728" s="38" t="s">
        <v>2665</v>
      </c>
      <c r="I3728" s="39">
        <v>159.61000000000001</v>
      </c>
      <c r="J3728" s="15">
        <f>VLOOKUP(LEFT(B3728,5),[1]Percents!$C:$M,9,FALSE)</f>
        <v>0</v>
      </c>
      <c r="K3728" s="13">
        <f t="shared" si="58"/>
        <v>0</v>
      </c>
      <c r="L3728" s="22"/>
    </row>
    <row r="3729" spans="1:12" s="40" customFormat="1" ht="14.25" customHeight="1" x14ac:dyDescent="0.25">
      <c r="A3729" s="38" t="s">
        <v>242</v>
      </c>
      <c r="B3729" s="38" t="s">
        <v>122</v>
      </c>
      <c r="C3729" s="38" t="s">
        <v>7832</v>
      </c>
      <c r="D3729" s="38" t="s">
        <v>7833</v>
      </c>
      <c r="E3729" s="38" t="s">
        <v>2786</v>
      </c>
      <c r="F3729" s="38" t="s">
        <v>7834</v>
      </c>
      <c r="G3729" s="38" t="s">
        <v>7386</v>
      </c>
      <c r="H3729" s="38" t="s">
        <v>2665</v>
      </c>
      <c r="I3729" s="39">
        <v>7235.5499999999993</v>
      </c>
      <c r="J3729" s="15">
        <f>VLOOKUP(LEFT(B3729,5),[1]Percents!$C:$M,9,FALSE)</f>
        <v>0</v>
      </c>
      <c r="K3729" s="13">
        <f t="shared" si="58"/>
        <v>0</v>
      </c>
      <c r="L3729" s="22"/>
    </row>
    <row r="3730" spans="1:12" s="40" customFormat="1" ht="14.25" customHeight="1" x14ac:dyDescent="0.25">
      <c r="A3730" s="38" t="s">
        <v>213</v>
      </c>
      <c r="B3730" s="38" t="s">
        <v>21</v>
      </c>
      <c r="C3730" s="38" t="s">
        <v>8050</v>
      </c>
      <c r="D3730" s="38" t="s">
        <v>8051</v>
      </c>
      <c r="E3730" s="38" t="s">
        <v>6703</v>
      </c>
      <c r="F3730" s="38" t="s">
        <v>8052</v>
      </c>
      <c r="G3730" s="38" t="s">
        <v>7386</v>
      </c>
      <c r="H3730" s="38" t="s">
        <v>2665</v>
      </c>
      <c r="I3730" s="39">
        <v>54402.61</v>
      </c>
      <c r="J3730" s="15">
        <f>VLOOKUP(LEFT(B3730,5),[1]Percents!$C:$M,9,FALSE)</f>
        <v>4.4049999999999999E-2</v>
      </c>
      <c r="K3730" s="13">
        <f t="shared" si="58"/>
        <v>2396.4349705</v>
      </c>
      <c r="L3730" s="22"/>
    </row>
    <row r="3731" spans="1:12" s="40" customFormat="1" ht="14.25" customHeight="1" x14ac:dyDescent="0.25">
      <c r="A3731" s="38" t="s">
        <v>66</v>
      </c>
      <c r="B3731" s="38" t="s">
        <v>317</v>
      </c>
      <c r="C3731" s="38" t="s">
        <v>7835</v>
      </c>
      <c r="D3731" s="38" t="s">
        <v>7836</v>
      </c>
      <c r="E3731" s="38" t="s">
        <v>794</v>
      </c>
      <c r="F3731" s="38" t="s">
        <v>7837</v>
      </c>
      <c r="G3731" s="38" t="s">
        <v>7838</v>
      </c>
      <c r="H3731" s="38" t="s">
        <v>2665</v>
      </c>
      <c r="I3731" s="39">
        <v>7274.6</v>
      </c>
      <c r="J3731" s="15">
        <f>VLOOKUP(LEFT(B3731,5),[1]Percents!$C:$M,9,FALSE)</f>
        <v>0</v>
      </c>
      <c r="K3731" s="13">
        <f t="shared" si="58"/>
        <v>0</v>
      </c>
      <c r="L3731" s="22"/>
    </row>
    <row r="3732" spans="1:12" s="40" customFormat="1" ht="14.25" customHeight="1" x14ac:dyDescent="0.25">
      <c r="A3732" s="38" t="s">
        <v>213</v>
      </c>
      <c r="B3732" s="38" t="s">
        <v>766</v>
      </c>
      <c r="C3732" s="38" t="s">
        <v>8446</v>
      </c>
      <c r="D3732" s="38" t="s">
        <v>8447</v>
      </c>
      <c r="E3732" s="38" t="s">
        <v>31</v>
      </c>
      <c r="F3732" s="38" t="s">
        <v>8448</v>
      </c>
      <c r="G3732" s="38" t="s">
        <v>8076</v>
      </c>
      <c r="H3732" s="38" t="s">
        <v>2665</v>
      </c>
      <c r="I3732" s="39">
        <v>2744.54</v>
      </c>
      <c r="J3732" s="15">
        <f>VLOOKUP(LEFT(B3732,5),[1]Percents!$C:$M,9,FALSE)</f>
        <v>0</v>
      </c>
      <c r="K3732" s="13">
        <f t="shared" si="58"/>
        <v>0</v>
      </c>
      <c r="L3732" s="22"/>
    </row>
    <row r="3733" spans="1:12" s="40" customFormat="1" ht="14.25" customHeight="1" x14ac:dyDescent="0.25">
      <c r="A3733" s="38" t="s">
        <v>243</v>
      </c>
      <c r="B3733" s="38" t="s">
        <v>2543</v>
      </c>
      <c r="C3733" s="38" t="s">
        <v>8449</v>
      </c>
      <c r="D3733" s="38" t="s">
        <v>8450</v>
      </c>
      <c r="E3733" s="38" t="s">
        <v>295</v>
      </c>
      <c r="F3733" s="38" t="s">
        <v>8451</v>
      </c>
      <c r="G3733" s="38" t="s">
        <v>7226</v>
      </c>
      <c r="H3733" s="38" t="s">
        <v>2665</v>
      </c>
      <c r="I3733" s="39">
        <v>39886.519999999997</v>
      </c>
      <c r="J3733" s="15">
        <f>VLOOKUP(LEFT(B3733,5),[1]Percents!$C:$M,9,FALSE)</f>
        <v>0</v>
      </c>
      <c r="K3733" s="13">
        <f t="shared" si="58"/>
        <v>0</v>
      </c>
      <c r="L3733" s="22"/>
    </row>
    <row r="3734" spans="1:12" s="40" customFormat="1" ht="14.25" customHeight="1" x14ac:dyDescent="0.25">
      <c r="A3734" s="38" t="s">
        <v>213</v>
      </c>
      <c r="B3734" s="38" t="s">
        <v>190</v>
      </c>
      <c r="C3734" s="38" t="s">
        <v>10365</v>
      </c>
      <c r="D3734" s="38" t="s">
        <v>10366</v>
      </c>
      <c r="E3734" s="38" t="s">
        <v>2938</v>
      </c>
      <c r="F3734" s="38" t="s">
        <v>10367</v>
      </c>
      <c r="G3734" s="38" t="s">
        <v>8434</v>
      </c>
      <c r="H3734" s="38" t="s">
        <v>2665</v>
      </c>
      <c r="I3734" s="39">
        <v>13869.58</v>
      </c>
      <c r="J3734" s="15">
        <f>VLOOKUP(LEFT(B3734,5),[1]Percents!$C:$M,9,FALSE)</f>
        <v>4.4049999999999999E-2</v>
      </c>
      <c r="K3734" s="13">
        <f t="shared" si="58"/>
        <v>610.95499899999993</v>
      </c>
      <c r="L3734" s="22"/>
    </row>
    <row r="3735" spans="1:12" s="40" customFormat="1" ht="14.25" customHeight="1" x14ac:dyDescent="0.25">
      <c r="A3735" s="38" t="s">
        <v>66</v>
      </c>
      <c r="B3735" s="38" t="s">
        <v>3520</v>
      </c>
      <c r="C3735" s="38" t="s">
        <v>8452</v>
      </c>
      <c r="D3735" s="38" t="s">
        <v>8453</v>
      </c>
      <c r="E3735" s="38" t="s">
        <v>3059</v>
      </c>
      <c r="F3735" s="38" t="s">
        <v>8454</v>
      </c>
      <c r="G3735" s="38" t="s">
        <v>8076</v>
      </c>
      <c r="H3735" s="38" t="s">
        <v>2665</v>
      </c>
      <c r="I3735" s="39">
        <v>208219.87</v>
      </c>
      <c r="J3735" s="15">
        <f>VLOOKUP(LEFT(B3735,5),[1]Percents!$C:$M,9,FALSE)</f>
        <v>0</v>
      </c>
      <c r="K3735" s="13">
        <f t="shared" si="58"/>
        <v>0</v>
      </c>
      <c r="L3735" s="22"/>
    </row>
    <row r="3736" spans="1:12" s="40" customFormat="1" ht="14.25" customHeight="1" x14ac:dyDescent="0.25">
      <c r="A3736" s="38" t="s">
        <v>213</v>
      </c>
      <c r="B3736" s="38" t="s">
        <v>145</v>
      </c>
      <c r="C3736" s="38" t="s">
        <v>9266</v>
      </c>
      <c r="D3736" s="38" t="s">
        <v>9267</v>
      </c>
      <c r="E3736" s="38" t="s">
        <v>445</v>
      </c>
      <c r="F3736" s="38" t="s">
        <v>9268</v>
      </c>
      <c r="G3736" s="38" t="s">
        <v>8076</v>
      </c>
      <c r="H3736" s="38" t="s">
        <v>2665</v>
      </c>
      <c r="I3736" s="39">
        <v>16180.59</v>
      </c>
      <c r="J3736" s="15">
        <f>VLOOKUP(LEFT(B3736,5),[1]Percents!$C:$M,9,FALSE)</f>
        <v>0</v>
      </c>
      <c r="K3736" s="13">
        <f t="shared" si="58"/>
        <v>0</v>
      </c>
      <c r="L3736" s="22"/>
    </row>
    <row r="3737" spans="1:12" s="40" customFormat="1" ht="14.25" customHeight="1" x14ac:dyDescent="0.25">
      <c r="A3737" s="38" t="s">
        <v>213</v>
      </c>
      <c r="B3737" s="38" t="s">
        <v>230</v>
      </c>
      <c r="C3737" s="38" t="s">
        <v>8455</v>
      </c>
      <c r="D3737" s="38" t="s">
        <v>8456</v>
      </c>
      <c r="E3737" s="38" t="s">
        <v>558</v>
      </c>
      <c r="F3737" s="38" t="s">
        <v>8457</v>
      </c>
      <c r="G3737" s="38" t="s">
        <v>8076</v>
      </c>
      <c r="H3737" s="38" t="s">
        <v>2665</v>
      </c>
      <c r="I3737" s="39">
        <v>3805.93</v>
      </c>
      <c r="J3737" s="15">
        <f>VLOOKUP(LEFT(B3737,5),[1]Percents!$C:$M,9,FALSE)</f>
        <v>0</v>
      </c>
      <c r="K3737" s="13">
        <f t="shared" si="58"/>
        <v>0</v>
      </c>
      <c r="L3737" s="22"/>
    </row>
    <row r="3738" spans="1:12" s="40" customFormat="1" ht="14.25" customHeight="1" x14ac:dyDescent="0.25">
      <c r="A3738" s="38" t="s">
        <v>141</v>
      </c>
      <c r="B3738" s="38" t="s">
        <v>306</v>
      </c>
      <c r="C3738" s="38" t="s">
        <v>8458</v>
      </c>
      <c r="D3738" s="38" t="s">
        <v>8459</v>
      </c>
      <c r="E3738" s="38" t="s">
        <v>250</v>
      </c>
      <c r="F3738" s="38" t="s">
        <v>8460</v>
      </c>
      <c r="G3738" s="38" t="s">
        <v>8461</v>
      </c>
      <c r="H3738" s="38" t="s">
        <v>2665</v>
      </c>
      <c r="I3738" s="39">
        <v>1713.63</v>
      </c>
      <c r="J3738" s="15">
        <f>VLOOKUP(LEFT(B3738,5),[1]Percents!$C:$M,9,FALSE)</f>
        <v>0.64170000000000005</v>
      </c>
      <c r="K3738" s="13">
        <f t="shared" si="58"/>
        <v>1099.6363710000001</v>
      </c>
      <c r="L3738" s="22"/>
    </row>
    <row r="3739" spans="1:12" s="40" customFormat="1" ht="14.25" customHeight="1" x14ac:dyDescent="0.25">
      <c r="A3739" s="38" t="s">
        <v>146</v>
      </c>
      <c r="B3739" s="38" t="s">
        <v>304</v>
      </c>
      <c r="C3739" s="38" t="s">
        <v>8462</v>
      </c>
      <c r="D3739" s="38" t="s">
        <v>8463</v>
      </c>
      <c r="E3739" s="38" t="s">
        <v>5358</v>
      </c>
      <c r="F3739" s="38" t="s">
        <v>8464</v>
      </c>
      <c r="G3739" s="38" t="s">
        <v>8076</v>
      </c>
      <c r="H3739" s="38" t="s">
        <v>2665</v>
      </c>
      <c r="I3739" s="39">
        <v>11274.6</v>
      </c>
      <c r="J3739" s="15">
        <f>VLOOKUP(LEFT(B3739,5),[1]Percents!$C:$M,9,FALSE)</f>
        <v>0</v>
      </c>
      <c r="K3739" s="13">
        <f t="shared" si="58"/>
        <v>0</v>
      </c>
      <c r="L3739" s="22"/>
    </row>
    <row r="3740" spans="1:12" s="40" customFormat="1" ht="14.25" customHeight="1" x14ac:dyDescent="0.25">
      <c r="A3740" s="38" t="s">
        <v>213</v>
      </c>
      <c r="B3740" s="38" t="s">
        <v>21</v>
      </c>
      <c r="C3740" s="38" t="s">
        <v>8465</v>
      </c>
      <c r="D3740" s="38" t="s">
        <v>8466</v>
      </c>
      <c r="E3740" s="38" t="s">
        <v>302</v>
      </c>
      <c r="F3740" s="38" t="s">
        <v>8467</v>
      </c>
      <c r="G3740" s="38" t="s">
        <v>8076</v>
      </c>
      <c r="H3740" s="38" t="s">
        <v>2665</v>
      </c>
      <c r="I3740" s="39">
        <v>22046.92</v>
      </c>
      <c r="J3740" s="15">
        <f>VLOOKUP(LEFT(B3740,5),[1]Percents!$C:$M,9,FALSE)</f>
        <v>4.4049999999999999E-2</v>
      </c>
      <c r="K3740" s="13">
        <f t="shared" si="58"/>
        <v>971.1668259999999</v>
      </c>
      <c r="L3740" s="22"/>
    </row>
    <row r="3741" spans="1:12" s="40" customFormat="1" ht="14.25" customHeight="1" x14ac:dyDescent="0.25">
      <c r="A3741" s="38" t="s">
        <v>213</v>
      </c>
      <c r="B3741" s="38" t="s">
        <v>9821</v>
      </c>
      <c r="C3741" s="38" t="s">
        <v>10932</v>
      </c>
      <c r="D3741" s="38" t="s">
        <v>10933</v>
      </c>
      <c r="E3741" s="38" t="s">
        <v>9824</v>
      </c>
      <c r="F3741" s="38" t="s">
        <v>10934</v>
      </c>
      <c r="G3741" s="38" t="s">
        <v>8076</v>
      </c>
      <c r="H3741" s="38" t="s">
        <v>2665</v>
      </c>
      <c r="I3741" s="39">
        <v>9188</v>
      </c>
      <c r="J3741" s="15">
        <f>VLOOKUP(LEFT(B3741,5),[1]Percents!$C:$M,9,FALSE)</f>
        <v>0</v>
      </c>
      <c r="K3741" s="13">
        <f t="shared" si="58"/>
        <v>0</v>
      </c>
      <c r="L3741" s="22"/>
    </row>
    <row r="3742" spans="1:12" s="40" customFormat="1" ht="14.25" customHeight="1" x14ac:dyDescent="0.25">
      <c r="A3742" s="38" t="s">
        <v>243</v>
      </c>
      <c r="B3742" s="38" t="s">
        <v>2543</v>
      </c>
      <c r="C3742" s="38" t="s">
        <v>9826</v>
      </c>
      <c r="D3742" s="38" t="s">
        <v>9827</v>
      </c>
      <c r="E3742" s="38" t="s">
        <v>7188</v>
      </c>
      <c r="F3742" s="38" t="s">
        <v>9828</v>
      </c>
      <c r="G3742" s="38" t="s">
        <v>8589</v>
      </c>
      <c r="H3742" s="38" t="s">
        <v>2665</v>
      </c>
      <c r="I3742" s="39">
        <v>6268.62</v>
      </c>
      <c r="J3742" s="15">
        <f>VLOOKUP(LEFT(B3742,5),[1]Percents!$C:$M,9,FALSE)</f>
        <v>0</v>
      </c>
      <c r="K3742" s="13">
        <f t="shared" ref="K3742:K3787" si="59">+J3742*I3742</f>
        <v>0</v>
      </c>
      <c r="L3742" s="22"/>
    </row>
    <row r="3743" spans="1:12" s="40" customFormat="1" ht="14.25" customHeight="1" x14ac:dyDescent="0.25">
      <c r="A3743" s="38" t="s">
        <v>242</v>
      </c>
      <c r="B3743" s="38" t="s">
        <v>122</v>
      </c>
      <c r="C3743" s="38" t="s">
        <v>12076</v>
      </c>
      <c r="D3743" s="38" t="s">
        <v>12077</v>
      </c>
      <c r="E3743" s="38" t="s">
        <v>6141</v>
      </c>
      <c r="F3743" s="38" t="s">
        <v>12078</v>
      </c>
      <c r="G3743" s="38" t="s">
        <v>8076</v>
      </c>
      <c r="H3743" s="38" t="s">
        <v>2665</v>
      </c>
      <c r="I3743" s="39">
        <v>17086.34</v>
      </c>
      <c r="J3743" s="15">
        <f>VLOOKUP(LEFT(B3743,5),[1]Percents!$C:$M,9,FALSE)</f>
        <v>0</v>
      </c>
      <c r="K3743" s="13">
        <f t="shared" si="59"/>
        <v>0</v>
      </c>
      <c r="L3743" s="22"/>
    </row>
    <row r="3744" spans="1:12" s="40" customFormat="1" ht="14.25" customHeight="1" x14ac:dyDescent="0.25">
      <c r="A3744" s="38" t="s">
        <v>146</v>
      </c>
      <c r="B3744" s="38" t="s">
        <v>304</v>
      </c>
      <c r="C3744" s="38" t="s">
        <v>11591</v>
      </c>
      <c r="D3744" s="38" t="s">
        <v>11592</v>
      </c>
      <c r="E3744" s="38" t="s">
        <v>11593</v>
      </c>
      <c r="F3744" s="38" t="s">
        <v>11594</v>
      </c>
      <c r="G3744" s="38" t="s">
        <v>6995</v>
      </c>
      <c r="H3744" s="38" t="s">
        <v>2665</v>
      </c>
      <c r="I3744" s="39">
        <v>862.11</v>
      </c>
      <c r="J3744" s="15">
        <f>VLOOKUP(LEFT(B3744,5),[1]Percents!$C:$M,9,FALSE)</f>
        <v>0</v>
      </c>
      <c r="K3744" s="13">
        <f t="shared" si="59"/>
        <v>0</v>
      </c>
      <c r="L3744" s="22"/>
    </row>
    <row r="3745" spans="1:12" s="40" customFormat="1" ht="14.25" customHeight="1" x14ac:dyDescent="0.25">
      <c r="A3745" s="38" t="s">
        <v>66</v>
      </c>
      <c r="B3745" s="38" t="s">
        <v>9261</v>
      </c>
      <c r="C3745" s="38" t="s">
        <v>10368</v>
      </c>
      <c r="D3745" s="38" t="s">
        <v>10369</v>
      </c>
      <c r="E3745" s="38" t="s">
        <v>9264</v>
      </c>
      <c r="F3745" s="38" t="s">
        <v>10370</v>
      </c>
      <c r="G3745" s="38" t="s">
        <v>10371</v>
      </c>
      <c r="H3745" s="38" t="s">
        <v>2665</v>
      </c>
      <c r="I3745" s="39">
        <v>38897.279999999999</v>
      </c>
      <c r="J3745" s="15">
        <f>VLOOKUP(LEFT(B3745,5),[1]Percents!$C:$M,9,FALSE)</f>
        <v>0</v>
      </c>
      <c r="K3745" s="13">
        <f t="shared" si="59"/>
        <v>0</v>
      </c>
      <c r="L3745" s="22"/>
    </row>
    <row r="3746" spans="1:12" s="40" customFormat="1" ht="14.25" customHeight="1" x14ac:dyDescent="0.25">
      <c r="A3746" s="38" t="s">
        <v>66</v>
      </c>
      <c r="B3746" s="38" t="s">
        <v>3520</v>
      </c>
      <c r="C3746" s="38" t="s">
        <v>10637</v>
      </c>
      <c r="D3746" s="38" t="s">
        <v>10638</v>
      </c>
      <c r="E3746" s="38" t="s">
        <v>10639</v>
      </c>
      <c r="F3746" s="38" t="s">
        <v>10640</v>
      </c>
      <c r="G3746" s="38" t="s">
        <v>10641</v>
      </c>
      <c r="H3746" s="38" t="s">
        <v>2665</v>
      </c>
      <c r="I3746" s="39">
        <v>59937.61</v>
      </c>
      <c r="J3746" s="15">
        <f>VLOOKUP(LEFT(B3746,5),[1]Percents!$C:$M,9,FALSE)</f>
        <v>0</v>
      </c>
      <c r="K3746" s="13">
        <f t="shared" si="59"/>
        <v>0</v>
      </c>
      <c r="L3746" s="22"/>
    </row>
    <row r="3747" spans="1:12" s="40" customFormat="1" ht="14.25" customHeight="1" x14ac:dyDescent="0.25">
      <c r="A3747" s="38" t="s">
        <v>242</v>
      </c>
      <c r="B3747" s="38" t="s">
        <v>122</v>
      </c>
      <c r="C3747" s="38" t="s">
        <v>11295</v>
      </c>
      <c r="D3747" s="38" t="s">
        <v>11296</v>
      </c>
      <c r="E3747" s="38" t="s">
        <v>1622</v>
      </c>
      <c r="F3747" s="38" t="s">
        <v>11297</v>
      </c>
      <c r="G3747" s="38" t="s">
        <v>10673</v>
      </c>
      <c r="H3747" s="38" t="s">
        <v>2665</v>
      </c>
      <c r="I3747" s="39">
        <v>64645.430000000008</v>
      </c>
      <c r="J3747" s="15">
        <f>VLOOKUP(LEFT(B3747,5),[1]Percents!$C:$M,9,FALSE)</f>
        <v>0</v>
      </c>
      <c r="K3747" s="13">
        <f t="shared" si="59"/>
        <v>0</v>
      </c>
      <c r="L3747" s="22"/>
    </row>
    <row r="3748" spans="1:12" s="40" customFormat="1" ht="14.25" customHeight="1" x14ac:dyDescent="0.25">
      <c r="A3748" s="38" t="s">
        <v>6075</v>
      </c>
      <c r="B3748" s="38" t="s">
        <v>6593</v>
      </c>
      <c r="C3748" s="38" t="s">
        <v>12758</v>
      </c>
      <c r="D3748" s="38" t="s">
        <v>12759</v>
      </c>
      <c r="E3748" s="38" t="s">
        <v>11597</v>
      </c>
      <c r="F3748" s="38" t="s">
        <v>11598</v>
      </c>
      <c r="G3748" s="38" t="s">
        <v>6995</v>
      </c>
      <c r="H3748" s="38" t="s">
        <v>2665</v>
      </c>
      <c r="I3748" s="39">
        <v>66735.149999999994</v>
      </c>
      <c r="J3748" s="15">
        <f>VLOOKUP(LEFT(B3748,5),[1]Percents!$C:$M,9,FALSE)</f>
        <v>0</v>
      </c>
      <c r="K3748" s="13">
        <f t="shared" si="59"/>
        <v>0</v>
      </c>
      <c r="L3748" s="22"/>
    </row>
    <row r="3749" spans="1:12" s="40" customFormat="1" ht="14.25" customHeight="1" x14ac:dyDescent="0.25">
      <c r="A3749" s="38" t="s">
        <v>6075</v>
      </c>
      <c r="B3749" s="38" t="s">
        <v>6593</v>
      </c>
      <c r="C3749" s="38" t="s">
        <v>11595</v>
      </c>
      <c r="D3749" s="38" t="s">
        <v>11596</v>
      </c>
      <c r="E3749" s="38" t="s">
        <v>11597</v>
      </c>
      <c r="F3749" s="38" t="s">
        <v>11598</v>
      </c>
      <c r="G3749" s="38" t="s">
        <v>6995</v>
      </c>
      <c r="H3749" s="38" t="s">
        <v>2665</v>
      </c>
      <c r="I3749" s="39">
        <v>17880.36</v>
      </c>
      <c r="J3749" s="15">
        <f>VLOOKUP(LEFT(B3749,5),[1]Percents!$C:$M,9,FALSE)</f>
        <v>0</v>
      </c>
      <c r="K3749" s="13">
        <f t="shared" si="59"/>
        <v>0</v>
      </c>
      <c r="L3749" s="22"/>
    </row>
    <row r="3750" spans="1:12" s="40" customFormat="1" ht="14.25" customHeight="1" x14ac:dyDescent="0.25">
      <c r="A3750" s="38" t="s">
        <v>6075</v>
      </c>
      <c r="B3750" s="38" t="s">
        <v>6593</v>
      </c>
      <c r="C3750" s="38" t="s">
        <v>11599</v>
      </c>
      <c r="D3750" s="38" t="s">
        <v>11600</v>
      </c>
      <c r="E3750" s="38" t="s">
        <v>11597</v>
      </c>
      <c r="F3750" s="38" t="s">
        <v>11598</v>
      </c>
      <c r="G3750" s="38" t="s">
        <v>6995</v>
      </c>
      <c r="H3750" s="38" t="s">
        <v>2665</v>
      </c>
      <c r="I3750" s="39">
        <v>96468</v>
      </c>
      <c r="J3750" s="15">
        <f>VLOOKUP(LEFT(B3750,5),[1]Percents!$C:$M,9,FALSE)</f>
        <v>0</v>
      </c>
      <c r="K3750" s="13">
        <f t="shared" si="59"/>
        <v>0</v>
      </c>
      <c r="L3750" s="22"/>
    </row>
    <row r="3751" spans="1:12" s="40" customFormat="1" ht="14.25" customHeight="1" x14ac:dyDescent="0.25">
      <c r="A3751" s="38" t="s">
        <v>213</v>
      </c>
      <c r="B3751" s="38" t="s">
        <v>21</v>
      </c>
      <c r="C3751" s="38" t="s">
        <v>11601</v>
      </c>
      <c r="D3751" s="38" t="s">
        <v>11602</v>
      </c>
      <c r="E3751" s="38" t="s">
        <v>6702</v>
      </c>
      <c r="F3751" s="38" t="s">
        <v>11603</v>
      </c>
      <c r="G3751" s="38" t="s">
        <v>9856</v>
      </c>
      <c r="H3751" s="38" t="s">
        <v>2665</v>
      </c>
      <c r="I3751" s="39">
        <v>147.51</v>
      </c>
      <c r="J3751" s="15">
        <f>VLOOKUP(LEFT(B3751,5),[1]Percents!$C:$M,9,FALSE)</f>
        <v>4.4049999999999999E-2</v>
      </c>
      <c r="K3751" s="13">
        <f t="shared" si="59"/>
        <v>6.4978154999999997</v>
      </c>
      <c r="L3751" s="22"/>
    </row>
    <row r="3752" spans="1:12" s="40" customFormat="1" ht="14.25" customHeight="1" x14ac:dyDescent="0.25">
      <c r="A3752" s="38" t="s">
        <v>213</v>
      </c>
      <c r="B3752" s="38" t="s">
        <v>21</v>
      </c>
      <c r="C3752" s="38" t="s">
        <v>12079</v>
      </c>
      <c r="D3752" s="38" t="s">
        <v>12080</v>
      </c>
      <c r="E3752" s="38" t="s">
        <v>6702</v>
      </c>
      <c r="F3752" s="38" t="s">
        <v>12081</v>
      </c>
      <c r="G3752" s="38" t="s">
        <v>10948</v>
      </c>
      <c r="H3752" s="38" t="s">
        <v>2665</v>
      </c>
      <c r="I3752" s="39">
        <v>3205.01</v>
      </c>
      <c r="J3752" s="15">
        <f>VLOOKUP(LEFT(B3752,5),[1]Percents!$C:$M,9,FALSE)</f>
        <v>4.4049999999999999E-2</v>
      </c>
      <c r="K3752" s="13">
        <f t="shared" si="59"/>
        <v>141.1806905</v>
      </c>
      <c r="L3752" s="22"/>
    </row>
    <row r="3753" spans="1:12" s="40" customFormat="1" ht="14.25" customHeight="1" x14ac:dyDescent="0.25">
      <c r="A3753" s="38" t="s">
        <v>213</v>
      </c>
      <c r="B3753" s="38" t="s">
        <v>21</v>
      </c>
      <c r="C3753" s="38" t="s">
        <v>12376</v>
      </c>
      <c r="D3753" s="38" t="s">
        <v>12377</v>
      </c>
      <c r="E3753" s="38" t="s">
        <v>302</v>
      </c>
      <c r="F3753" s="38" t="s">
        <v>12378</v>
      </c>
      <c r="G3753" s="38" t="s">
        <v>12106</v>
      </c>
      <c r="H3753" s="38" t="s">
        <v>2665</v>
      </c>
      <c r="I3753" s="39">
        <v>19927.62</v>
      </c>
      <c r="J3753" s="15">
        <f>VLOOKUP(LEFT(B3753,5),[1]Percents!$C:$M,9,FALSE)</f>
        <v>4.4049999999999999E-2</v>
      </c>
      <c r="K3753" s="13">
        <f t="shared" si="59"/>
        <v>877.81166099999996</v>
      </c>
      <c r="L3753" s="22"/>
    </row>
    <row r="3754" spans="1:12" s="40" customFormat="1" ht="14.25" customHeight="1" x14ac:dyDescent="0.25">
      <c r="A3754" s="38" t="s">
        <v>213</v>
      </c>
      <c r="B3754" s="38" t="s">
        <v>21</v>
      </c>
      <c r="C3754" s="38" t="s">
        <v>12379</v>
      </c>
      <c r="D3754" s="38" t="s">
        <v>12380</v>
      </c>
      <c r="E3754" s="38" t="s">
        <v>302</v>
      </c>
      <c r="F3754" s="38" t="s">
        <v>12378</v>
      </c>
      <c r="G3754" s="38" t="s">
        <v>12106</v>
      </c>
      <c r="H3754" s="38" t="s">
        <v>2665</v>
      </c>
      <c r="I3754" s="39">
        <v>2892.71</v>
      </c>
      <c r="J3754" s="15">
        <f>VLOOKUP(LEFT(B3754,5),[1]Percents!$C:$M,9,FALSE)</f>
        <v>4.4049999999999999E-2</v>
      </c>
      <c r="K3754" s="13">
        <f t="shared" si="59"/>
        <v>127.42387549999999</v>
      </c>
      <c r="L3754" s="22"/>
    </row>
    <row r="3755" spans="1:12" s="40" customFormat="1" ht="14.25" customHeight="1" x14ac:dyDescent="0.25">
      <c r="A3755" s="38" t="s">
        <v>213</v>
      </c>
      <c r="B3755" s="38" t="s">
        <v>21</v>
      </c>
      <c r="C3755" s="38" t="s">
        <v>12381</v>
      </c>
      <c r="D3755" s="38" t="s">
        <v>12382</v>
      </c>
      <c r="E3755" s="38" t="s">
        <v>302</v>
      </c>
      <c r="F3755" s="38" t="s">
        <v>12378</v>
      </c>
      <c r="G3755" s="38" t="s">
        <v>12106</v>
      </c>
      <c r="H3755" s="38" t="s">
        <v>2665</v>
      </c>
      <c r="I3755" s="39">
        <v>2356.98</v>
      </c>
      <c r="J3755" s="15">
        <f>VLOOKUP(LEFT(B3755,5),[1]Percents!$C:$M,9,FALSE)</f>
        <v>4.4049999999999999E-2</v>
      </c>
      <c r="K3755" s="13">
        <f t="shared" si="59"/>
        <v>103.824969</v>
      </c>
      <c r="L3755" s="22"/>
    </row>
    <row r="3756" spans="1:12" s="40" customFormat="1" ht="14.25" customHeight="1" x14ac:dyDescent="0.25">
      <c r="A3756" s="38" t="s">
        <v>213</v>
      </c>
      <c r="B3756" s="38" t="s">
        <v>21</v>
      </c>
      <c r="C3756" s="38" t="s">
        <v>12383</v>
      </c>
      <c r="D3756" s="38" t="s">
        <v>12384</v>
      </c>
      <c r="E3756" s="38" t="s">
        <v>302</v>
      </c>
      <c r="F3756" s="38" t="s">
        <v>12378</v>
      </c>
      <c r="G3756" s="38" t="s">
        <v>12106</v>
      </c>
      <c r="H3756" s="38" t="s">
        <v>2665</v>
      </c>
      <c r="I3756" s="39">
        <v>8739.15</v>
      </c>
      <c r="J3756" s="15">
        <f>VLOOKUP(LEFT(B3756,5),[1]Percents!$C:$M,9,FALSE)</f>
        <v>4.4049999999999999E-2</v>
      </c>
      <c r="K3756" s="13">
        <f t="shared" si="59"/>
        <v>384.95955749999996</v>
      </c>
      <c r="L3756" s="22"/>
    </row>
    <row r="3757" spans="1:12" s="40" customFormat="1" ht="14.25" customHeight="1" x14ac:dyDescent="0.25">
      <c r="A3757" s="38" t="s">
        <v>213</v>
      </c>
      <c r="B3757" s="38" t="s">
        <v>21</v>
      </c>
      <c r="C3757" s="38" t="s">
        <v>12385</v>
      </c>
      <c r="D3757" s="38" t="s">
        <v>12386</v>
      </c>
      <c r="E3757" s="38" t="s">
        <v>302</v>
      </c>
      <c r="F3757" s="38" t="s">
        <v>12378</v>
      </c>
      <c r="G3757" s="38" t="s">
        <v>12106</v>
      </c>
      <c r="H3757" s="38" t="s">
        <v>2665</v>
      </c>
      <c r="I3757" s="39">
        <v>1102.56</v>
      </c>
      <c r="J3757" s="15">
        <f>VLOOKUP(LEFT(B3757,5),[1]Percents!$C:$M,9,FALSE)</f>
        <v>4.4049999999999999E-2</v>
      </c>
      <c r="K3757" s="13">
        <f t="shared" si="59"/>
        <v>48.567767999999994</v>
      </c>
      <c r="L3757" s="22"/>
    </row>
    <row r="3758" spans="1:12" s="40" customFormat="1" ht="14.25" customHeight="1" x14ac:dyDescent="0.25">
      <c r="A3758" s="38" t="s">
        <v>213</v>
      </c>
      <c r="B3758" s="38" t="s">
        <v>21</v>
      </c>
      <c r="C3758" s="38" t="s">
        <v>12387</v>
      </c>
      <c r="D3758" s="38" t="s">
        <v>12388</v>
      </c>
      <c r="E3758" s="38" t="s">
        <v>302</v>
      </c>
      <c r="F3758" s="38" t="s">
        <v>12378</v>
      </c>
      <c r="G3758" s="38" t="s">
        <v>12106</v>
      </c>
      <c r="H3758" s="38" t="s">
        <v>2665</v>
      </c>
      <c r="I3758" s="39">
        <v>8374.6</v>
      </c>
      <c r="J3758" s="15">
        <f>VLOOKUP(LEFT(B3758,5),[1]Percents!$C:$M,9,FALSE)</f>
        <v>4.4049999999999999E-2</v>
      </c>
      <c r="K3758" s="13">
        <f t="shared" si="59"/>
        <v>368.90113000000002</v>
      </c>
      <c r="L3758" s="22"/>
    </row>
    <row r="3759" spans="1:12" s="40" customFormat="1" ht="14.25" customHeight="1" x14ac:dyDescent="0.25">
      <c r="A3759" s="38" t="s">
        <v>213</v>
      </c>
      <c r="B3759" s="38" t="s">
        <v>21</v>
      </c>
      <c r="C3759" s="38" t="s">
        <v>12389</v>
      </c>
      <c r="D3759" s="38" t="s">
        <v>12390</v>
      </c>
      <c r="E3759" s="38" t="s">
        <v>302</v>
      </c>
      <c r="F3759" s="38" t="s">
        <v>12378</v>
      </c>
      <c r="G3759" s="38" t="s">
        <v>12106</v>
      </c>
      <c r="H3759" s="38" t="s">
        <v>2665</v>
      </c>
      <c r="I3759" s="39">
        <v>197.6</v>
      </c>
      <c r="J3759" s="15">
        <f>VLOOKUP(LEFT(B3759,5),[1]Percents!$C:$M,9,FALSE)</f>
        <v>4.4049999999999999E-2</v>
      </c>
      <c r="K3759" s="13">
        <f t="shared" si="59"/>
        <v>8.7042799999999989</v>
      </c>
      <c r="L3759" s="22"/>
    </row>
    <row r="3760" spans="1:12" s="40" customFormat="1" ht="14.25" customHeight="1" x14ac:dyDescent="0.25">
      <c r="A3760" s="38" t="s">
        <v>213</v>
      </c>
      <c r="B3760" s="38" t="s">
        <v>21</v>
      </c>
      <c r="C3760" s="38" t="s">
        <v>12391</v>
      </c>
      <c r="D3760" s="38" t="s">
        <v>12392</v>
      </c>
      <c r="E3760" s="38" t="s">
        <v>302</v>
      </c>
      <c r="F3760" s="38" t="s">
        <v>12378</v>
      </c>
      <c r="G3760" s="38" t="s">
        <v>12106</v>
      </c>
      <c r="H3760" s="38" t="s">
        <v>2665</v>
      </c>
      <c r="I3760" s="39">
        <v>58.21</v>
      </c>
      <c r="J3760" s="15">
        <f>VLOOKUP(LEFT(B3760,5),[1]Percents!$C:$M,9,FALSE)</f>
        <v>4.4049999999999999E-2</v>
      </c>
      <c r="K3760" s="13">
        <f t="shared" si="59"/>
        <v>2.5641504999999998</v>
      </c>
      <c r="L3760" s="22"/>
    </row>
    <row r="3761" spans="1:12" s="40" customFormat="1" ht="14.25" customHeight="1" x14ac:dyDescent="0.25">
      <c r="A3761" s="38" t="s">
        <v>213</v>
      </c>
      <c r="B3761" s="38" t="s">
        <v>21</v>
      </c>
      <c r="C3761" s="38" t="s">
        <v>12393</v>
      </c>
      <c r="D3761" s="38" t="s">
        <v>12394</v>
      </c>
      <c r="E3761" s="38" t="s">
        <v>302</v>
      </c>
      <c r="F3761" s="38" t="s">
        <v>12378</v>
      </c>
      <c r="G3761" s="38" t="s">
        <v>12106</v>
      </c>
      <c r="H3761" s="38" t="s">
        <v>2665</v>
      </c>
      <c r="I3761" s="39">
        <v>2187.08</v>
      </c>
      <c r="J3761" s="15">
        <f>VLOOKUP(LEFT(B3761,5),[1]Percents!$C:$M,9,FALSE)</f>
        <v>4.4049999999999999E-2</v>
      </c>
      <c r="K3761" s="13">
        <f t="shared" si="59"/>
        <v>96.340873999999999</v>
      </c>
      <c r="L3761" s="22"/>
    </row>
    <row r="3762" spans="1:12" s="40" customFormat="1" ht="14.25" customHeight="1" x14ac:dyDescent="0.25">
      <c r="A3762" s="38" t="s">
        <v>213</v>
      </c>
      <c r="B3762" s="38" t="s">
        <v>21</v>
      </c>
      <c r="C3762" s="38" t="s">
        <v>12395</v>
      </c>
      <c r="D3762" s="38" t="s">
        <v>12396</v>
      </c>
      <c r="E3762" s="38" t="s">
        <v>6702</v>
      </c>
      <c r="F3762" s="38" t="s">
        <v>12397</v>
      </c>
      <c r="G3762" s="38" t="s">
        <v>12106</v>
      </c>
      <c r="H3762" s="38" t="s">
        <v>2665</v>
      </c>
      <c r="I3762" s="39">
        <v>1969.36</v>
      </c>
      <c r="J3762" s="15">
        <f>VLOOKUP(LEFT(B3762,5),[1]Percents!$C:$M,9,FALSE)</f>
        <v>4.4049999999999999E-2</v>
      </c>
      <c r="K3762" s="13">
        <f t="shared" si="59"/>
        <v>86.75030799999999</v>
      </c>
      <c r="L3762" s="22"/>
    </row>
    <row r="3763" spans="1:12" s="40" customFormat="1" ht="14.25" customHeight="1" x14ac:dyDescent="0.25">
      <c r="A3763" s="38" t="s">
        <v>213</v>
      </c>
      <c r="B3763" s="38" t="s">
        <v>16</v>
      </c>
      <c r="C3763" s="38" t="s">
        <v>4680</v>
      </c>
      <c r="D3763" s="38" t="s">
        <v>10642</v>
      </c>
      <c r="E3763" s="38" t="s">
        <v>78</v>
      </c>
      <c r="F3763" s="38" t="s">
        <v>4681</v>
      </c>
      <c r="G3763" s="38" t="s">
        <v>3941</v>
      </c>
      <c r="H3763" s="38" t="s">
        <v>2665</v>
      </c>
      <c r="I3763" s="39">
        <v>58239.77</v>
      </c>
      <c r="J3763" s="15">
        <f>VLOOKUP(LEFT(B3763,5),[1]Percents!$C:$M,9,FALSE)</f>
        <v>0</v>
      </c>
      <c r="K3763" s="13">
        <f t="shared" si="59"/>
        <v>0</v>
      </c>
      <c r="L3763" s="22"/>
    </row>
    <row r="3764" spans="1:12" s="40" customFormat="1" ht="14.25" customHeight="1" x14ac:dyDescent="0.25">
      <c r="A3764" s="38" t="s">
        <v>213</v>
      </c>
      <c r="B3764" s="38" t="s">
        <v>190</v>
      </c>
      <c r="C3764" s="38" t="s">
        <v>4943</v>
      </c>
      <c r="D3764" s="38" t="s">
        <v>4944</v>
      </c>
      <c r="E3764" s="38" t="s">
        <v>2938</v>
      </c>
      <c r="F3764" s="38" t="s">
        <v>4681</v>
      </c>
      <c r="G3764" s="38" t="s">
        <v>3941</v>
      </c>
      <c r="H3764" s="38" t="s">
        <v>2665</v>
      </c>
      <c r="I3764" s="39">
        <v>28710.43</v>
      </c>
      <c r="J3764" s="15">
        <f>VLOOKUP(LEFT(B3764,5),[1]Percents!$C:$M,9,FALSE)</f>
        <v>4.4049999999999999E-2</v>
      </c>
      <c r="K3764" s="13">
        <f t="shared" si="59"/>
        <v>1264.6944415</v>
      </c>
      <c r="L3764" s="22"/>
    </row>
    <row r="3765" spans="1:12" s="40" customFormat="1" ht="14.25" customHeight="1" x14ac:dyDescent="0.25">
      <c r="A3765" s="38" t="s">
        <v>65</v>
      </c>
      <c r="B3765" s="38" t="s">
        <v>316</v>
      </c>
      <c r="C3765" s="38" t="s">
        <v>4826</v>
      </c>
      <c r="D3765" s="38" t="s">
        <v>4827</v>
      </c>
      <c r="E3765" s="38" t="s">
        <v>2986</v>
      </c>
      <c r="F3765" s="38" t="s">
        <v>4681</v>
      </c>
      <c r="G3765" s="38" t="s">
        <v>3941</v>
      </c>
      <c r="H3765" s="38" t="s">
        <v>2665</v>
      </c>
      <c r="I3765" s="39">
        <v>16756.97</v>
      </c>
      <c r="J3765" s="15">
        <f>VLOOKUP(LEFT(B3765,5),[1]Percents!$C:$M,9,FALSE)</f>
        <v>0</v>
      </c>
      <c r="K3765" s="13">
        <f t="shared" si="59"/>
        <v>0</v>
      </c>
      <c r="L3765" s="22"/>
    </row>
    <row r="3766" spans="1:12" s="40" customFormat="1" ht="14.25" customHeight="1" x14ac:dyDescent="0.25">
      <c r="A3766" s="38" t="s">
        <v>213</v>
      </c>
      <c r="B3766" s="38" t="s">
        <v>164</v>
      </c>
      <c r="C3766" s="38" t="s">
        <v>9829</v>
      </c>
      <c r="D3766" s="38" t="s">
        <v>9830</v>
      </c>
      <c r="E3766" s="38" t="s">
        <v>9486</v>
      </c>
      <c r="F3766" s="38" t="s">
        <v>4681</v>
      </c>
      <c r="G3766" s="38" t="s">
        <v>3941</v>
      </c>
      <c r="H3766" s="38" t="s">
        <v>2665</v>
      </c>
      <c r="I3766" s="39">
        <v>11599.37</v>
      </c>
      <c r="J3766" s="15">
        <f>VLOOKUP(LEFT(B3766,5),[1]Percents!$C:$M,9,FALSE)</f>
        <v>0</v>
      </c>
      <c r="K3766" s="13">
        <f t="shared" si="59"/>
        <v>0</v>
      </c>
      <c r="L3766" s="22"/>
    </row>
    <row r="3767" spans="1:12" s="40" customFormat="1" ht="14.25" customHeight="1" x14ac:dyDescent="0.25">
      <c r="A3767" s="38" t="s">
        <v>213</v>
      </c>
      <c r="B3767" s="38" t="s">
        <v>79</v>
      </c>
      <c r="C3767" s="38" t="s">
        <v>6068</v>
      </c>
      <c r="D3767" s="38" t="s">
        <v>6069</v>
      </c>
      <c r="E3767" s="38" t="s">
        <v>6070</v>
      </c>
      <c r="F3767" s="38" t="s">
        <v>4681</v>
      </c>
      <c r="G3767" s="38" t="s">
        <v>3941</v>
      </c>
      <c r="H3767" s="38" t="s">
        <v>2665</v>
      </c>
      <c r="I3767" s="39">
        <v>6557.29</v>
      </c>
      <c r="J3767" s="15">
        <f>VLOOKUP(LEFT(B3767,5),[1]Percents!$C:$M,9,FALSE)</f>
        <v>0</v>
      </c>
      <c r="K3767" s="13">
        <f t="shared" si="59"/>
        <v>0</v>
      </c>
      <c r="L3767" s="22"/>
    </row>
    <row r="3768" spans="1:12" s="40" customFormat="1" ht="14.25" customHeight="1" x14ac:dyDescent="0.25">
      <c r="A3768" s="38" t="s">
        <v>213</v>
      </c>
      <c r="B3768" s="38" t="s">
        <v>2326</v>
      </c>
      <c r="C3768" s="38" t="s">
        <v>9269</v>
      </c>
      <c r="D3768" s="38" t="s">
        <v>9270</v>
      </c>
      <c r="E3768" s="38" t="s">
        <v>9271</v>
      </c>
      <c r="F3768" s="38" t="s">
        <v>4681</v>
      </c>
      <c r="G3768" s="38" t="s">
        <v>3941</v>
      </c>
      <c r="H3768" s="38" t="s">
        <v>2665</v>
      </c>
      <c r="I3768" s="39">
        <v>545.92999999999995</v>
      </c>
      <c r="J3768" s="15">
        <f>VLOOKUP(LEFT(B3768,5),[1]Percents!$C:$M,9,FALSE)</f>
        <v>4.4049999999999999E-2</v>
      </c>
      <c r="K3768" s="13">
        <f t="shared" si="59"/>
        <v>24.048216499999999</v>
      </c>
      <c r="L3768" s="22"/>
    </row>
    <row r="3769" spans="1:12" s="40" customFormat="1" ht="14.25" customHeight="1" x14ac:dyDescent="0.25">
      <c r="A3769" s="38" t="s">
        <v>213</v>
      </c>
      <c r="B3769" s="38" t="s">
        <v>9579</v>
      </c>
      <c r="C3769" s="38" t="s">
        <v>9269</v>
      </c>
      <c r="D3769" s="38" t="s">
        <v>9270</v>
      </c>
      <c r="E3769" s="38" t="s">
        <v>9271</v>
      </c>
      <c r="F3769" s="38" t="s">
        <v>4681</v>
      </c>
      <c r="G3769" s="38" t="s">
        <v>3941</v>
      </c>
      <c r="H3769" s="38" t="s">
        <v>2665</v>
      </c>
      <c r="I3769" s="39">
        <v>8975.9699999999993</v>
      </c>
      <c r="J3769" s="15">
        <f>VLOOKUP(LEFT(B3769,5),[1]Percents!$C:$M,9,FALSE)</f>
        <v>4.4049999999999999E-2</v>
      </c>
      <c r="K3769" s="13">
        <f t="shared" si="59"/>
        <v>395.39147849999995</v>
      </c>
      <c r="L3769" s="22"/>
    </row>
    <row r="3770" spans="1:12" s="40" customFormat="1" ht="14.25" customHeight="1" x14ac:dyDescent="0.25">
      <c r="A3770" s="38" t="s">
        <v>213</v>
      </c>
      <c r="B3770" s="38" t="s">
        <v>162</v>
      </c>
      <c r="C3770" s="38" t="s">
        <v>7361</v>
      </c>
      <c r="D3770" s="38" t="s">
        <v>7362</v>
      </c>
      <c r="E3770" s="38" t="s">
        <v>7363</v>
      </c>
      <c r="F3770" s="38" t="s">
        <v>4681</v>
      </c>
      <c r="G3770" s="38" t="s">
        <v>6092</v>
      </c>
      <c r="H3770" s="38" t="s">
        <v>2665</v>
      </c>
      <c r="I3770" s="39">
        <v>6597.6299999999992</v>
      </c>
      <c r="J3770" s="15">
        <f>VLOOKUP(LEFT(B3770,5),[1]Percents!$C:$M,9,FALSE)</f>
        <v>4.4049999999999999E-2</v>
      </c>
      <c r="K3770" s="13">
        <f t="shared" si="59"/>
        <v>290.62560149999996</v>
      </c>
      <c r="L3770" s="22"/>
    </row>
    <row r="3771" spans="1:12" s="40" customFormat="1" ht="14.25" customHeight="1" x14ac:dyDescent="0.25">
      <c r="A3771" s="38" t="s">
        <v>213</v>
      </c>
      <c r="B3771" s="38" t="s">
        <v>148</v>
      </c>
      <c r="C3771" s="38" t="s">
        <v>7364</v>
      </c>
      <c r="D3771" s="38" t="s">
        <v>7365</v>
      </c>
      <c r="E3771" s="38" t="s">
        <v>4068</v>
      </c>
      <c r="F3771" s="38" t="s">
        <v>4681</v>
      </c>
      <c r="G3771" s="38" t="s">
        <v>6092</v>
      </c>
      <c r="H3771" s="38" t="s">
        <v>2665</v>
      </c>
      <c r="I3771" s="39">
        <v>9829.369999999999</v>
      </c>
      <c r="J3771" s="15">
        <f>VLOOKUP(LEFT(B3771,5),[1]Percents!$C:$M,9,FALSE)</f>
        <v>4.4049999999999999E-2</v>
      </c>
      <c r="K3771" s="13">
        <f t="shared" si="59"/>
        <v>432.98374849999993</v>
      </c>
      <c r="L3771" s="22"/>
    </row>
    <row r="3772" spans="1:12" s="40" customFormat="1" ht="14.25" customHeight="1" x14ac:dyDescent="0.25">
      <c r="A3772" s="38" t="s">
        <v>242</v>
      </c>
      <c r="B3772" s="38" t="s">
        <v>326</v>
      </c>
      <c r="C3772" s="38" t="s">
        <v>5377</v>
      </c>
      <c r="D3772" s="38" t="s">
        <v>5378</v>
      </c>
      <c r="E3772" s="38" t="s">
        <v>382</v>
      </c>
      <c r="F3772" s="38" t="s">
        <v>5379</v>
      </c>
      <c r="G3772" s="38" t="s">
        <v>5106</v>
      </c>
      <c r="H3772" s="38" t="s">
        <v>2665</v>
      </c>
      <c r="I3772" s="39">
        <v>3261.39</v>
      </c>
      <c r="J3772" s="15">
        <f>VLOOKUP(LEFT(B3772,5),[1]Percents!$C:$M,9,FALSE)</f>
        <v>0</v>
      </c>
      <c r="K3772" s="13">
        <f t="shared" si="59"/>
        <v>0</v>
      </c>
      <c r="L3772" s="22"/>
    </row>
    <row r="3773" spans="1:12" s="40" customFormat="1" ht="14.25" customHeight="1" x14ac:dyDescent="0.25">
      <c r="A3773" s="38" t="s">
        <v>242</v>
      </c>
      <c r="B3773" s="38" t="s">
        <v>122</v>
      </c>
      <c r="C3773" s="38" t="s">
        <v>5380</v>
      </c>
      <c r="D3773" s="38" t="s">
        <v>5381</v>
      </c>
      <c r="E3773" s="38" t="s">
        <v>5382</v>
      </c>
      <c r="F3773" s="38" t="s">
        <v>5379</v>
      </c>
      <c r="G3773" s="38" t="s">
        <v>5106</v>
      </c>
      <c r="H3773" s="38" t="s">
        <v>2665</v>
      </c>
      <c r="I3773" s="39">
        <v>1024.0999999999999</v>
      </c>
      <c r="J3773" s="15">
        <f>VLOOKUP(LEFT(B3773,5),[1]Percents!$C:$M,9,FALSE)</f>
        <v>0</v>
      </c>
      <c r="K3773" s="13">
        <f t="shared" si="59"/>
        <v>0</v>
      </c>
      <c r="L3773" s="22"/>
    </row>
    <row r="3774" spans="1:12" s="40" customFormat="1" ht="14.25" customHeight="1" x14ac:dyDescent="0.25">
      <c r="A3774" s="38" t="s">
        <v>243</v>
      </c>
      <c r="B3774" s="38" t="s">
        <v>2543</v>
      </c>
      <c r="C3774" s="38" t="s">
        <v>6071</v>
      </c>
      <c r="D3774" s="38" t="s">
        <v>6072</v>
      </c>
      <c r="E3774" s="38" t="s">
        <v>6073</v>
      </c>
      <c r="F3774" s="38" t="s">
        <v>6074</v>
      </c>
      <c r="G3774" s="38" t="s">
        <v>5782</v>
      </c>
      <c r="H3774" s="38" t="s">
        <v>2665</v>
      </c>
      <c r="I3774" s="39">
        <v>3761.53</v>
      </c>
      <c r="J3774" s="15">
        <f>VLOOKUP(LEFT(B3774,5),[1]Percents!$C:$M,9,FALSE)</f>
        <v>0</v>
      </c>
      <c r="K3774" s="13">
        <f t="shared" si="59"/>
        <v>0</v>
      </c>
      <c r="L3774" s="22"/>
    </row>
    <row r="3775" spans="1:12" s="40" customFormat="1" ht="14.25" customHeight="1" x14ac:dyDescent="0.25">
      <c r="A3775" s="38" t="s">
        <v>213</v>
      </c>
      <c r="B3775" s="38" t="s">
        <v>9805</v>
      </c>
      <c r="C3775" s="38" t="s">
        <v>6312</v>
      </c>
      <c r="D3775" s="38" t="s">
        <v>6313</v>
      </c>
      <c r="E3775" s="38" t="s">
        <v>31</v>
      </c>
      <c r="F3775" s="38" t="s">
        <v>6314</v>
      </c>
      <c r="G3775" s="38" t="s">
        <v>6087</v>
      </c>
      <c r="H3775" s="38" t="s">
        <v>2665</v>
      </c>
      <c r="I3775" s="39">
        <v>6472.9100000000008</v>
      </c>
      <c r="J3775" s="15">
        <f>VLOOKUP(LEFT(B3775,5),[1]Percents!$C:$M,9,FALSE)</f>
        <v>0</v>
      </c>
      <c r="K3775" s="13">
        <f t="shared" si="59"/>
        <v>0</v>
      </c>
      <c r="L3775" s="22"/>
    </row>
    <row r="3776" spans="1:12" s="40" customFormat="1" ht="14.25" customHeight="1" x14ac:dyDescent="0.25">
      <c r="A3776" s="38" t="s">
        <v>213</v>
      </c>
      <c r="B3776" s="38" t="s">
        <v>48</v>
      </c>
      <c r="C3776" s="38" t="s">
        <v>6312</v>
      </c>
      <c r="D3776" s="38" t="s">
        <v>6313</v>
      </c>
      <c r="E3776" s="38" t="s">
        <v>31</v>
      </c>
      <c r="F3776" s="38" t="s">
        <v>6314</v>
      </c>
      <c r="G3776" s="38" t="s">
        <v>6087</v>
      </c>
      <c r="H3776" s="38" t="s">
        <v>2665</v>
      </c>
      <c r="I3776" s="39">
        <v>7958.15</v>
      </c>
      <c r="J3776" s="15">
        <f>VLOOKUP(LEFT(B3776,5),[1]Percents!$C:$M,9,FALSE)</f>
        <v>0</v>
      </c>
      <c r="K3776" s="13">
        <f t="shared" si="59"/>
        <v>0</v>
      </c>
      <c r="L3776" s="22"/>
    </row>
    <row r="3777" spans="1:12" s="40" customFormat="1" ht="14.25" customHeight="1" x14ac:dyDescent="0.25">
      <c r="A3777" s="38" t="s">
        <v>213</v>
      </c>
      <c r="B3777" s="38" t="s">
        <v>225</v>
      </c>
      <c r="C3777" s="38" t="s">
        <v>6675</v>
      </c>
      <c r="D3777" s="38" t="s">
        <v>6676</v>
      </c>
      <c r="E3777" s="38" t="s">
        <v>293</v>
      </c>
      <c r="F3777" s="38" t="s">
        <v>6677</v>
      </c>
      <c r="G3777" s="38" t="s">
        <v>5106</v>
      </c>
      <c r="H3777" s="38" t="s">
        <v>2665</v>
      </c>
      <c r="I3777" s="39">
        <v>434.04</v>
      </c>
      <c r="J3777" s="15">
        <f>VLOOKUP(LEFT(B3777,5),[1]Percents!$C:$M,9,FALSE)</f>
        <v>0</v>
      </c>
      <c r="K3777" s="13">
        <f t="shared" si="59"/>
        <v>0</v>
      </c>
      <c r="L3777" s="22"/>
    </row>
    <row r="3778" spans="1:12" s="40" customFormat="1" ht="14.25" customHeight="1" x14ac:dyDescent="0.25">
      <c r="A3778" s="38" t="s">
        <v>243</v>
      </c>
      <c r="B3778" s="38" t="s">
        <v>2543</v>
      </c>
      <c r="C3778" s="38" t="s">
        <v>8053</v>
      </c>
      <c r="D3778" s="38" t="s">
        <v>8054</v>
      </c>
      <c r="E3778" s="38" t="s">
        <v>384</v>
      </c>
      <c r="F3778" s="38" t="s">
        <v>8055</v>
      </c>
      <c r="G3778" s="38" t="s">
        <v>7386</v>
      </c>
      <c r="H3778" s="38" t="s">
        <v>2665</v>
      </c>
      <c r="I3778" s="39">
        <v>2301.13</v>
      </c>
      <c r="J3778" s="15">
        <f>VLOOKUP(LEFT(B3778,5),[1]Percents!$C:$M,9,FALSE)</f>
        <v>0</v>
      </c>
      <c r="K3778" s="13">
        <f t="shared" si="59"/>
        <v>0</v>
      </c>
      <c r="L3778" s="22"/>
    </row>
    <row r="3779" spans="1:12" s="40" customFormat="1" ht="14.25" customHeight="1" x14ac:dyDescent="0.25">
      <c r="A3779" s="38" t="s">
        <v>213</v>
      </c>
      <c r="B3779" s="38" t="s">
        <v>230</v>
      </c>
      <c r="C3779" s="38" t="s">
        <v>8468</v>
      </c>
      <c r="D3779" s="38" t="s">
        <v>8469</v>
      </c>
      <c r="E3779" s="38" t="s">
        <v>6985</v>
      </c>
      <c r="F3779" s="38" t="s">
        <v>8470</v>
      </c>
      <c r="G3779" s="38" t="s">
        <v>8076</v>
      </c>
      <c r="H3779" s="38" t="s">
        <v>2665</v>
      </c>
      <c r="I3779" s="39">
        <v>3624.64</v>
      </c>
      <c r="J3779" s="15">
        <f>VLOOKUP(LEFT(B3779,5),[1]Percents!$C:$M,9,FALSE)</f>
        <v>0</v>
      </c>
      <c r="K3779" s="13">
        <f t="shared" si="59"/>
        <v>0</v>
      </c>
      <c r="L3779" s="22"/>
    </row>
    <row r="3780" spans="1:12" s="40" customFormat="1" ht="14.25" customHeight="1" x14ac:dyDescent="0.25">
      <c r="A3780" s="38" t="s">
        <v>242</v>
      </c>
      <c r="B3780" s="38" t="s">
        <v>326</v>
      </c>
      <c r="C3780" s="38" t="s">
        <v>8471</v>
      </c>
      <c r="D3780" s="38" t="s">
        <v>8472</v>
      </c>
      <c r="E3780" s="38" t="s">
        <v>382</v>
      </c>
      <c r="F3780" s="38" t="s">
        <v>8473</v>
      </c>
      <c r="G3780" s="38" t="s">
        <v>8076</v>
      </c>
      <c r="H3780" s="38" t="s">
        <v>2665</v>
      </c>
      <c r="I3780" s="39">
        <v>28301.09</v>
      </c>
      <c r="J3780" s="15">
        <f>VLOOKUP(LEFT(B3780,5),[1]Percents!$C:$M,9,FALSE)</f>
        <v>0</v>
      </c>
      <c r="K3780" s="13">
        <f t="shared" si="59"/>
        <v>0</v>
      </c>
      <c r="L3780" s="22"/>
    </row>
    <row r="3781" spans="1:12" s="40" customFormat="1" ht="14.25" customHeight="1" x14ac:dyDescent="0.25">
      <c r="A3781" s="38" t="s">
        <v>242</v>
      </c>
      <c r="B3781" s="38" t="s">
        <v>122</v>
      </c>
      <c r="C3781" s="38" t="s">
        <v>8474</v>
      </c>
      <c r="D3781" s="38" t="s">
        <v>8475</v>
      </c>
      <c r="E3781" s="38" t="s">
        <v>6141</v>
      </c>
      <c r="F3781" s="38" t="s">
        <v>8473</v>
      </c>
      <c r="G3781" s="38" t="s">
        <v>8076</v>
      </c>
      <c r="H3781" s="38" t="s">
        <v>2665</v>
      </c>
      <c r="I3781" s="39">
        <v>56527.12</v>
      </c>
      <c r="J3781" s="15">
        <f>VLOOKUP(LEFT(B3781,5),[1]Percents!$C:$M,9,FALSE)</f>
        <v>0</v>
      </c>
      <c r="K3781" s="13">
        <f t="shared" si="59"/>
        <v>0</v>
      </c>
      <c r="L3781" s="22"/>
    </row>
    <row r="3782" spans="1:12" s="40" customFormat="1" ht="14.25" customHeight="1" x14ac:dyDescent="0.25">
      <c r="A3782" s="38" t="s">
        <v>242</v>
      </c>
      <c r="B3782" s="38" t="s">
        <v>176</v>
      </c>
      <c r="C3782" s="38" t="s">
        <v>12398</v>
      </c>
      <c r="D3782" s="38" t="s">
        <v>12399</v>
      </c>
      <c r="E3782" s="38" t="s">
        <v>4551</v>
      </c>
      <c r="F3782" s="38" t="s">
        <v>12400</v>
      </c>
      <c r="G3782" s="38" t="s">
        <v>9856</v>
      </c>
      <c r="H3782" s="38" t="s">
        <v>2665</v>
      </c>
      <c r="I3782" s="39">
        <v>796.67</v>
      </c>
      <c r="J3782" s="15">
        <f>VLOOKUP(LEFT(B3782,5),[1]Percents!$C:$M,9,FALSE)</f>
        <v>0</v>
      </c>
      <c r="K3782" s="13">
        <f t="shared" si="59"/>
        <v>0</v>
      </c>
      <c r="L3782" s="22"/>
    </row>
    <row r="3783" spans="1:12" s="40" customFormat="1" ht="14.25" customHeight="1" x14ac:dyDescent="0.25">
      <c r="A3783" s="38" t="s">
        <v>146</v>
      </c>
      <c r="B3783" s="38" t="s">
        <v>304</v>
      </c>
      <c r="C3783" s="38" t="s">
        <v>2541</v>
      </c>
      <c r="D3783" s="38" t="s">
        <v>685</v>
      </c>
      <c r="E3783" s="38" t="s">
        <v>241</v>
      </c>
      <c r="F3783" s="38" t="s">
        <v>686</v>
      </c>
      <c r="G3783" s="38" t="s">
        <v>1693</v>
      </c>
      <c r="H3783" s="38" t="s">
        <v>2665</v>
      </c>
      <c r="I3783" s="39">
        <v>5512.4</v>
      </c>
      <c r="J3783" s="15">
        <f>VLOOKUP(LEFT(B3783,5),[1]Percents!$C:$M,9,FALSE)</f>
        <v>0</v>
      </c>
      <c r="K3783" s="13">
        <f t="shared" si="59"/>
        <v>0</v>
      </c>
      <c r="L3783" s="22"/>
    </row>
    <row r="3784" spans="1:12" s="40" customFormat="1" ht="14.25" customHeight="1" x14ac:dyDescent="0.25">
      <c r="A3784" s="38" t="s">
        <v>146</v>
      </c>
      <c r="B3784" s="38" t="s">
        <v>304</v>
      </c>
      <c r="C3784" s="38" t="s">
        <v>2542</v>
      </c>
      <c r="D3784" s="38" t="s">
        <v>763</v>
      </c>
      <c r="E3784" s="38" t="s">
        <v>583</v>
      </c>
      <c r="F3784" s="38" t="s">
        <v>764</v>
      </c>
      <c r="G3784" s="38" t="s">
        <v>1713</v>
      </c>
      <c r="H3784" s="38" t="s">
        <v>2665</v>
      </c>
      <c r="I3784" s="39">
        <v>22229.85</v>
      </c>
      <c r="J3784" s="15">
        <f>VLOOKUP(LEFT(B3784,5),[1]Percents!$C:$M,9,FALSE)</f>
        <v>0</v>
      </c>
      <c r="K3784" s="13">
        <f t="shared" si="59"/>
        <v>0</v>
      </c>
      <c r="L3784" s="22"/>
    </row>
    <row r="3785" spans="1:12" s="40" customFormat="1" ht="14.25" customHeight="1" x14ac:dyDescent="0.25">
      <c r="A3785" s="38" t="s">
        <v>146</v>
      </c>
      <c r="B3785" s="38" t="s">
        <v>304</v>
      </c>
      <c r="C3785" s="38" t="s">
        <v>10372</v>
      </c>
      <c r="D3785" s="38" t="s">
        <v>10373</v>
      </c>
      <c r="E3785" s="38" t="s">
        <v>241</v>
      </c>
      <c r="F3785" s="38" t="s">
        <v>10374</v>
      </c>
      <c r="G3785" s="38" t="s">
        <v>9320</v>
      </c>
      <c r="H3785" s="38" t="s">
        <v>2665</v>
      </c>
      <c r="I3785" s="39">
        <v>17494.87</v>
      </c>
      <c r="J3785" s="15">
        <f>VLOOKUP(LEFT(B3785,5),[1]Percents!$C:$M,9,FALSE)</f>
        <v>0</v>
      </c>
      <c r="K3785" s="13">
        <f t="shared" si="59"/>
        <v>0</v>
      </c>
      <c r="L3785" s="22"/>
    </row>
    <row r="3786" spans="1:12" s="40" customFormat="1" ht="14.25" customHeight="1" x14ac:dyDescent="0.25">
      <c r="A3786" s="38" t="s">
        <v>243</v>
      </c>
      <c r="B3786" s="38" t="s">
        <v>118</v>
      </c>
      <c r="C3786" s="38" t="s">
        <v>5753</v>
      </c>
      <c r="D3786" s="38" t="s">
        <v>5754</v>
      </c>
      <c r="E3786" s="38" t="s">
        <v>88</v>
      </c>
      <c r="F3786" s="38" t="s">
        <v>5755</v>
      </c>
      <c r="G3786" s="38" t="s">
        <v>4320</v>
      </c>
      <c r="H3786" s="38" t="s">
        <v>2665</v>
      </c>
      <c r="I3786" s="39">
        <v>4026.89</v>
      </c>
      <c r="J3786" s="15">
        <f>VLOOKUP(LEFT(B3786,5),[1]Percents!$C:$M,9,FALSE)</f>
        <v>0</v>
      </c>
      <c r="K3786" s="13">
        <f t="shared" si="59"/>
        <v>0</v>
      </c>
      <c r="L3786" s="22"/>
    </row>
    <row r="3787" spans="1:12" s="40" customFormat="1" ht="14.25" customHeight="1" x14ac:dyDescent="0.25">
      <c r="A3787" s="38" t="s">
        <v>243</v>
      </c>
      <c r="B3787" s="38" t="s">
        <v>50</v>
      </c>
      <c r="C3787" s="38" t="s">
        <v>10643</v>
      </c>
      <c r="D3787" s="38" t="s">
        <v>10644</v>
      </c>
      <c r="E3787" s="38" t="s">
        <v>348</v>
      </c>
      <c r="F3787" s="38" t="s">
        <v>5755</v>
      </c>
      <c r="G3787" s="38" t="s">
        <v>4320</v>
      </c>
      <c r="H3787" s="38" t="s">
        <v>2665</v>
      </c>
      <c r="I3787" s="41">
        <v>-1974.79</v>
      </c>
      <c r="J3787" s="15">
        <f>VLOOKUP(LEFT(B3787,5),[1]Percents!$C:$M,9,FALSE)</f>
        <v>0</v>
      </c>
      <c r="K3787" s="13">
        <f t="shared" si="59"/>
        <v>0</v>
      </c>
      <c r="L3787" s="22"/>
    </row>
    <row r="3788" spans="1:12" s="22" customFormat="1" ht="13.8" thickBot="1" x14ac:dyDescent="0.3">
      <c r="I3788" s="37">
        <f>SUM(I6:I3787)</f>
        <v>96715876.709999815</v>
      </c>
      <c r="K3788" s="25">
        <f>SUM(K6:K3787)</f>
        <v>8239664.4949460011</v>
      </c>
    </row>
    <row r="3789" spans="1:12" s="22" customFormat="1" ht="13.8" thickTop="1" x14ac:dyDescent="0.25"/>
    <row r="3790" spans="1:12" x14ac:dyDescent="0.25">
      <c r="A3790" s="22"/>
      <c r="B3790" s="22"/>
      <c r="C3790" s="22"/>
      <c r="D3790" s="22"/>
      <c r="E3790" s="22"/>
      <c r="F3790" s="22"/>
      <c r="G3790" s="22"/>
      <c r="H3790" s="22"/>
      <c r="I3790" s="24"/>
      <c r="J3790" s="15"/>
      <c r="K3790" s="13"/>
    </row>
    <row r="3791" spans="1:12" x14ac:dyDescent="0.25">
      <c r="A3791" s="22"/>
      <c r="B3791" s="22"/>
      <c r="C3791" s="22"/>
      <c r="D3791" s="22"/>
      <c r="E3791" s="22"/>
      <c r="F3791" s="22"/>
      <c r="G3791" s="22"/>
      <c r="H3791" s="22"/>
      <c r="I3791" s="24"/>
      <c r="J3791" s="15"/>
      <c r="K3791" s="13"/>
    </row>
    <row r="3792" spans="1:12" x14ac:dyDescent="0.25">
      <c r="A3792" s="22"/>
      <c r="B3792" s="22"/>
      <c r="C3792" s="22"/>
      <c r="D3792" s="22"/>
      <c r="E3792" s="22"/>
      <c r="F3792" s="22"/>
      <c r="G3792" s="22"/>
      <c r="H3792" s="22"/>
      <c r="I3792" s="24"/>
      <c r="J3792" s="15"/>
      <c r="K3792" s="13"/>
    </row>
    <row r="3793" spans="1:11" x14ac:dyDescent="0.25">
      <c r="A3793" s="22"/>
      <c r="B3793" s="22"/>
      <c r="C3793" s="22"/>
      <c r="D3793" s="22"/>
      <c r="E3793" s="22"/>
      <c r="F3793" s="22"/>
      <c r="G3793" s="22"/>
      <c r="H3793" s="22"/>
      <c r="I3793" s="24"/>
      <c r="J3793" s="15"/>
      <c r="K3793" s="13"/>
    </row>
    <row r="3794" spans="1:11" x14ac:dyDescent="0.25">
      <c r="A3794" s="22"/>
      <c r="B3794" s="22"/>
      <c r="C3794" s="22"/>
      <c r="D3794" s="22"/>
      <c r="E3794" s="22"/>
      <c r="F3794" s="22"/>
      <c r="G3794" s="22"/>
      <c r="H3794" s="22"/>
      <c r="I3794" s="24"/>
      <c r="J3794" s="15"/>
      <c r="K3794" s="13"/>
    </row>
    <row r="3795" spans="1:11" x14ac:dyDescent="0.25">
      <c r="A3795" s="22"/>
      <c r="B3795" s="22"/>
      <c r="C3795" s="22"/>
      <c r="D3795" s="22"/>
      <c r="E3795" s="22"/>
      <c r="F3795" s="22"/>
      <c r="G3795" s="22"/>
      <c r="H3795" s="22"/>
      <c r="I3795" s="24"/>
      <c r="J3795" s="15"/>
      <c r="K3795" s="13"/>
    </row>
    <row r="3796" spans="1:11" x14ac:dyDescent="0.25">
      <c r="A3796" s="22"/>
      <c r="B3796" s="22"/>
      <c r="C3796" s="22"/>
      <c r="D3796" s="22"/>
      <c r="E3796" s="22"/>
      <c r="F3796" s="22"/>
      <c r="G3796" s="22"/>
      <c r="H3796" s="22"/>
      <c r="I3796" s="24"/>
      <c r="J3796" s="15"/>
      <c r="K3796" s="13"/>
    </row>
    <row r="3797" spans="1:11" x14ac:dyDescent="0.25">
      <c r="A3797" s="22"/>
      <c r="B3797" s="22"/>
      <c r="C3797" s="22"/>
      <c r="D3797" s="22"/>
      <c r="E3797" s="22"/>
      <c r="F3797" s="22"/>
      <c r="G3797" s="22"/>
      <c r="H3797" s="22"/>
      <c r="I3797" s="24"/>
      <c r="J3797" s="15"/>
      <c r="K3797" s="13"/>
    </row>
    <row r="3798" spans="1:11" x14ac:dyDescent="0.25">
      <c r="A3798" s="22"/>
      <c r="B3798" s="22"/>
      <c r="C3798" s="22"/>
      <c r="D3798" s="22"/>
      <c r="E3798" s="22"/>
      <c r="F3798" s="22"/>
      <c r="G3798" s="22"/>
      <c r="H3798" s="22"/>
      <c r="I3798" s="24"/>
      <c r="J3798" s="15"/>
      <c r="K3798" s="13"/>
    </row>
    <row r="3799" spans="1:11" x14ac:dyDescent="0.25">
      <c r="A3799" s="22"/>
      <c r="B3799" s="22"/>
      <c r="C3799" s="22"/>
      <c r="D3799" s="22"/>
      <c r="E3799" s="22"/>
      <c r="F3799" s="22"/>
      <c r="G3799" s="22"/>
      <c r="H3799" s="22"/>
      <c r="I3799" s="24"/>
      <c r="J3799" s="15"/>
      <c r="K3799" s="13"/>
    </row>
    <row r="3800" spans="1:11" x14ac:dyDescent="0.25">
      <c r="A3800" s="22"/>
      <c r="B3800" s="22"/>
      <c r="C3800" s="22"/>
      <c r="D3800" s="22"/>
      <c r="E3800" s="22"/>
      <c r="F3800" s="22"/>
      <c r="G3800" s="22"/>
      <c r="H3800" s="22"/>
      <c r="I3800" s="24"/>
      <c r="J3800" s="15"/>
      <c r="K3800" s="13"/>
    </row>
    <row r="3801" spans="1:11" x14ac:dyDescent="0.25">
      <c r="A3801" s="22"/>
      <c r="B3801" s="22"/>
      <c r="C3801" s="22"/>
      <c r="D3801" s="22"/>
      <c r="E3801" s="22"/>
      <c r="F3801" s="22"/>
      <c r="G3801" s="22"/>
      <c r="H3801" s="22"/>
      <c r="I3801" s="24"/>
      <c r="J3801" s="15"/>
      <c r="K3801" s="13"/>
    </row>
    <row r="3802" spans="1:11" x14ac:dyDescent="0.25">
      <c r="A3802" s="22"/>
      <c r="B3802" s="22"/>
      <c r="C3802" s="22"/>
      <c r="D3802" s="22"/>
      <c r="E3802" s="22"/>
      <c r="F3802" s="22"/>
      <c r="G3802" s="22"/>
      <c r="H3802" s="22"/>
      <c r="I3802" s="24"/>
      <c r="J3802" s="15"/>
      <c r="K3802" s="13"/>
    </row>
    <row r="3803" spans="1:11" x14ac:dyDescent="0.25">
      <c r="A3803" s="22"/>
      <c r="B3803" s="22"/>
      <c r="C3803" s="22"/>
      <c r="D3803" s="22"/>
      <c r="E3803" s="22"/>
      <c r="F3803" s="22"/>
      <c r="G3803" s="22"/>
      <c r="H3803" s="22"/>
      <c r="I3803" s="24"/>
      <c r="J3803" s="15"/>
      <c r="K3803" s="13"/>
    </row>
    <row r="3804" spans="1:11" x14ac:dyDescent="0.25">
      <c r="A3804" s="22"/>
      <c r="B3804" s="22"/>
      <c r="C3804" s="22"/>
      <c r="D3804" s="22"/>
      <c r="E3804" s="22"/>
      <c r="F3804" s="22"/>
      <c r="G3804" s="22"/>
      <c r="H3804" s="22"/>
      <c r="I3804" s="24"/>
      <c r="J3804" s="15"/>
      <c r="K3804" s="13"/>
    </row>
    <row r="3805" spans="1:11" x14ac:dyDescent="0.25">
      <c r="A3805" s="22"/>
      <c r="B3805" s="22"/>
      <c r="C3805" s="22"/>
      <c r="D3805" s="22"/>
      <c r="E3805" s="22"/>
      <c r="F3805" s="22"/>
      <c r="G3805" s="22"/>
      <c r="H3805" s="22"/>
      <c r="I3805" s="24"/>
      <c r="J3805" s="15"/>
      <c r="K3805" s="13"/>
    </row>
    <row r="3806" spans="1:11" x14ac:dyDescent="0.25">
      <c r="A3806" s="22"/>
      <c r="B3806" s="22"/>
      <c r="C3806" s="22"/>
      <c r="D3806" s="22"/>
      <c r="E3806" s="22"/>
      <c r="F3806" s="22"/>
      <c r="G3806" s="22"/>
      <c r="H3806" s="22"/>
      <c r="I3806" s="24"/>
      <c r="J3806" s="15"/>
      <c r="K3806" s="13"/>
    </row>
    <row r="3807" spans="1:11" x14ac:dyDescent="0.25">
      <c r="A3807" s="22"/>
      <c r="B3807" s="22"/>
      <c r="C3807" s="22"/>
      <c r="D3807" s="22"/>
      <c r="E3807" s="22"/>
      <c r="F3807" s="22"/>
      <c r="G3807" s="22"/>
      <c r="H3807" s="22"/>
      <c r="I3807" s="24"/>
      <c r="J3807" s="15"/>
      <c r="K3807" s="13"/>
    </row>
    <row r="3808" spans="1:11" x14ac:dyDescent="0.25">
      <c r="A3808" s="22"/>
      <c r="B3808" s="22"/>
      <c r="C3808" s="22"/>
      <c r="D3808" s="22"/>
      <c r="E3808" s="22"/>
      <c r="F3808" s="22"/>
      <c r="G3808" s="22"/>
      <c r="H3808" s="22"/>
      <c r="I3808" s="24"/>
      <c r="J3808" s="15"/>
      <c r="K3808" s="13"/>
    </row>
    <row r="3809" spans="1:11" x14ac:dyDescent="0.25">
      <c r="A3809" s="22"/>
      <c r="B3809" s="22"/>
      <c r="C3809" s="22"/>
      <c r="D3809" s="22"/>
      <c r="E3809" s="22"/>
      <c r="F3809" s="22"/>
      <c r="G3809" s="22"/>
      <c r="H3809" s="22"/>
      <c r="I3809" s="24"/>
      <c r="J3809" s="15"/>
      <c r="K3809" s="13"/>
    </row>
    <row r="3810" spans="1:11" x14ac:dyDescent="0.25">
      <c r="A3810" s="22"/>
      <c r="B3810" s="22"/>
      <c r="C3810" s="22"/>
      <c r="D3810" s="22"/>
      <c r="E3810" s="22"/>
      <c r="F3810" s="22"/>
      <c r="G3810" s="22"/>
      <c r="H3810" s="22"/>
      <c r="I3810" s="24"/>
      <c r="J3810" s="15"/>
      <c r="K3810" s="13"/>
    </row>
    <row r="3811" spans="1:11" x14ac:dyDescent="0.25">
      <c r="A3811" s="22"/>
      <c r="B3811" s="22"/>
      <c r="C3811" s="22"/>
      <c r="D3811" s="22"/>
      <c r="E3811" s="22"/>
      <c r="F3811" s="22"/>
      <c r="G3811" s="22"/>
      <c r="H3811" s="22"/>
      <c r="I3811" s="24"/>
      <c r="J3811" s="15"/>
      <c r="K3811" s="13"/>
    </row>
    <row r="3812" spans="1:11" x14ac:dyDescent="0.25">
      <c r="A3812" s="22"/>
      <c r="B3812" s="22"/>
      <c r="C3812" s="22"/>
      <c r="D3812" s="22"/>
      <c r="E3812" s="22"/>
      <c r="F3812" s="22"/>
      <c r="G3812" s="22"/>
      <c r="H3812" s="22"/>
      <c r="I3812" s="24"/>
      <c r="J3812" s="15"/>
      <c r="K3812" s="13"/>
    </row>
    <row r="3813" spans="1:11" x14ac:dyDescent="0.25">
      <c r="A3813" s="22"/>
      <c r="B3813" s="22"/>
      <c r="C3813" s="22"/>
      <c r="D3813" s="22"/>
      <c r="E3813" s="22"/>
      <c r="F3813" s="22"/>
      <c r="G3813" s="22"/>
      <c r="H3813" s="22"/>
      <c r="I3813" s="24"/>
      <c r="J3813" s="15"/>
      <c r="K3813" s="13"/>
    </row>
    <row r="3814" spans="1:11" x14ac:dyDescent="0.25">
      <c r="A3814" s="22"/>
      <c r="B3814" s="22"/>
      <c r="C3814" s="22"/>
      <c r="D3814" s="22"/>
      <c r="E3814" s="22"/>
      <c r="F3814" s="22"/>
      <c r="G3814" s="22"/>
      <c r="H3814" s="22"/>
      <c r="I3814" s="24"/>
      <c r="J3814" s="15"/>
      <c r="K3814" s="13"/>
    </row>
    <row r="3815" spans="1:11" x14ac:dyDescent="0.25">
      <c r="A3815" s="22"/>
      <c r="B3815" s="22"/>
      <c r="C3815" s="22"/>
      <c r="D3815" s="22"/>
      <c r="E3815" s="22"/>
      <c r="F3815" s="22"/>
      <c r="G3815" s="22"/>
      <c r="H3815" s="22"/>
      <c r="I3815" s="24"/>
      <c r="J3815" s="15"/>
      <c r="K3815" s="13"/>
    </row>
    <row r="3816" spans="1:11" x14ac:dyDescent="0.25">
      <c r="A3816" s="22"/>
      <c r="B3816" s="22"/>
      <c r="C3816" s="22"/>
      <c r="D3816" s="22"/>
      <c r="E3816" s="22"/>
      <c r="F3816" s="22"/>
      <c r="G3816" s="22"/>
      <c r="H3816" s="22"/>
      <c r="I3816" s="24"/>
      <c r="J3816" s="15"/>
      <c r="K3816" s="13"/>
    </row>
    <row r="3817" spans="1:11" x14ac:dyDescent="0.25">
      <c r="A3817" s="22"/>
      <c r="B3817" s="22"/>
      <c r="C3817" s="22"/>
      <c r="D3817" s="22"/>
      <c r="E3817" s="22"/>
      <c r="F3817" s="22"/>
      <c r="G3817" s="22"/>
      <c r="H3817" s="22"/>
      <c r="I3817" s="24"/>
      <c r="J3817" s="15"/>
      <c r="K3817" s="13"/>
    </row>
    <row r="3818" spans="1:11" x14ac:dyDescent="0.25">
      <c r="A3818" s="22"/>
      <c r="B3818" s="22"/>
      <c r="C3818" s="22"/>
      <c r="D3818" s="22"/>
      <c r="E3818" s="22"/>
      <c r="F3818" s="22"/>
      <c r="G3818" s="22"/>
      <c r="H3818" s="22"/>
      <c r="I3818" s="24"/>
      <c r="J3818" s="15"/>
      <c r="K3818" s="13"/>
    </row>
    <row r="3819" spans="1:11" x14ac:dyDescent="0.25">
      <c r="A3819" s="22"/>
      <c r="B3819" s="22"/>
      <c r="C3819" s="22"/>
      <c r="D3819" s="22"/>
      <c r="E3819" s="22"/>
      <c r="F3819" s="22"/>
      <c r="G3819" s="22"/>
      <c r="H3819" s="22"/>
      <c r="I3819" s="24"/>
      <c r="J3819" s="15"/>
      <c r="K3819" s="13"/>
    </row>
    <row r="3820" spans="1:11" x14ac:dyDescent="0.25">
      <c r="A3820" s="22"/>
      <c r="B3820" s="22"/>
      <c r="C3820" s="22"/>
      <c r="D3820" s="22"/>
      <c r="E3820" s="22"/>
      <c r="F3820" s="22"/>
      <c r="G3820" s="22"/>
      <c r="H3820" s="22"/>
      <c r="I3820" s="24"/>
      <c r="J3820" s="15"/>
      <c r="K3820" s="13"/>
    </row>
    <row r="3821" spans="1:11" x14ac:dyDescent="0.25">
      <c r="A3821" s="22"/>
      <c r="B3821" s="22"/>
      <c r="C3821" s="22"/>
      <c r="D3821" s="22"/>
      <c r="E3821" s="22"/>
      <c r="F3821" s="22"/>
      <c r="G3821" s="22"/>
      <c r="H3821" s="22"/>
      <c r="I3821" s="24"/>
      <c r="J3821" s="15"/>
      <c r="K3821" s="13"/>
    </row>
    <row r="3822" spans="1:11" x14ac:dyDescent="0.25">
      <c r="A3822" s="22"/>
      <c r="B3822" s="22"/>
      <c r="C3822" s="22"/>
      <c r="D3822" s="22"/>
      <c r="E3822" s="22"/>
      <c r="F3822" s="22"/>
      <c r="G3822" s="22"/>
      <c r="H3822" s="22"/>
      <c r="I3822" s="24"/>
      <c r="J3822" s="15"/>
      <c r="K3822" s="13"/>
    </row>
    <row r="3823" spans="1:11" x14ac:dyDescent="0.25">
      <c r="A3823" s="22"/>
      <c r="B3823" s="22"/>
      <c r="C3823" s="22"/>
      <c r="D3823" s="22"/>
      <c r="E3823" s="22"/>
      <c r="F3823" s="22"/>
      <c r="G3823" s="22"/>
      <c r="H3823" s="22"/>
      <c r="I3823" s="24"/>
      <c r="J3823" s="15"/>
      <c r="K3823" s="13"/>
    </row>
    <row r="3824" spans="1:11" x14ac:dyDescent="0.25">
      <c r="A3824" s="22"/>
      <c r="B3824" s="22"/>
      <c r="C3824" s="22"/>
      <c r="D3824" s="22"/>
      <c r="E3824" s="22"/>
      <c r="F3824" s="22"/>
      <c r="G3824" s="22"/>
      <c r="H3824" s="22"/>
      <c r="I3824" s="24"/>
      <c r="J3824" s="15"/>
      <c r="K3824" s="13"/>
    </row>
    <row r="3825" spans="1:11" x14ac:dyDescent="0.25">
      <c r="A3825" s="22"/>
      <c r="B3825" s="22"/>
      <c r="C3825" s="22"/>
      <c r="D3825" s="22"/>
      <c r="E3825" s="22"/>
      <c r="F3825" s="22"/>
      <c r="G3825" s="22"/>
      <c r="H3825" s="22"/>
      <c r="I3825" s="24"/>
      <c r="J3825" s="15"/>
      <c r="K3825" s="13"/>
    </row>
    <row r="3826" spans="1:11" x14ac:dyDescent="0.25">
      <c r="A3826" s="22"/>
      <c r="B3826" s="22"/>
      <c r="C3826" s="22"/>
      <c r="D3826" s="22"/>
      <c r="E3826" s="22"/>
      <c r="F3826" s="22"/>
      <c r="G3826" s="22"/>
      <c r="H3826" s="22"/>
      <c r="I3826" s="24"/>
      <c r="J3826" s="15"/>
      <c r="K3826" s="13"/>
    </row>
    <row r="3827" spans="1:11" x14ac:dyDescent="0.25">
      <c r="A3827" s="22"/>
      <c r="B3827" s="22"/>
      <c r="C3827" s="22"/>
      <c r="D3827" s="22"/>
      <c r="E3827" s="22"/>
      <c r="F3827" s="22"/>
      <c r="G3827" s="22"/>
      <c r="H3827" s="22"/>
      <c r="I3827" s="24"/>
      <c r="J3827" s="15"/>
      <c r="K3827" s="13"/>
    </row>
    <row r="3828" spans="1:11" x14ac:dyDescent="0.25">
      <c r="A3828" s="22"/>
      <c r="B3828" s="22"/>
      <c r="C3828" s="22"/>
      <c r="D3828" s="22"/>
      <c r="E3828" s="22"/>
      <c r="F3828" s="22"/>
      <c r="G3828" s="22"/>
      <c r="H3828" s="22"/>
      <c r="I3828" s="24"/>
      <c r="J3828" s="15"/>
      <c r="K3828" s="13"/>
    </row>
    <row r="3829" spans="1:11" x14ac:dyDescent="0.25">
      <c r="A3829" s="22"/>
      <c r="B3829" s="22"/>
      <c r="C3829" s="22"/>
      <c r="D3829" s="22"/>
      <c r="E3829" s="22"/>
      <c r="F3829" s="22"/>
      <c r="G3829" s="22"/>
      <c r="H3829" s="22"/>
      <c r="I3829" s="24"/>
      <c r="J3829" s="15"/>
      <c r="K3829" s="13"/>
    </row>
    <row r="3830" spans="1:11" x14ac:dyDescent="0.25">
      <c r="A3830" s="22"/>
      <c r="B3830" s="22"/>
      <c r="C3830" s="22"/>
      <c r="D3830" s="22"/>
      <c r="E3830" s="22"/>
      <c r="F3830" s="22"/>
      <c r="G3830" s="22"/>
      <c r="H3830" s="22"/>
      <c r="I3830" s="24"/>
      <c r="J3830" s="15"/>
      <c r="K3830" s="13"/>
    </row>
    <row r="3831" spans="1:11" x14ac:dyDescent="0.25">
      <c r="A3831" s="22"/>
      <c r="B3831" s="22"/>
      <c r="C3831" s="22"/>
      <c r="D3831" s="22"/>
      <c r="E3831" s="22"/>
      <c r="F3831" s="22"/>
      <c r="G3831" s="22"/>
      <c r="H3831" s="22"/>
      <c r="I3831" s="24"/>
      <c r="J3831" s="15"/>
      <c r="K3831" s="13"/>
    </row>
    <row r="3832" spans="1:11" x14ac:dyDescent="0.25">
      <c r="A3832" s="22"/>
      <c r="B3832" s="22"/>
      <c r="C3832" s="22"/>
      <c r="D3832" s="22"/>
      <c r="E3832" s="22"/>
      <c r="F3832" s="22"/>
      <c r="G3832" s="22"/>
      <c r="H3832" s="22"/>
      <c r="I3832" s="24"/>
      <c r="J3832" s="15"/>
      <c r="K3832" s="13"/>
    </row>
    <row r="3833" spans="1:11" x14ac:dyDescent="0.25">
      <c r="A3833" s="22"/>
      <c r="B3833" s="22"/>
      <c r="C3833" s="22"/>
      <c r="D3833" s="22"/>
      <c r="E3833" s="22"/>
      <c r="F3833" s="22"/>
      <c r="G3833" s="22"/>
      <c r="H3833" s="22"/>
      <c r="I3833" s="24"/>
      <c r="J3833" s="15"/>
      <c r="K3833" s="13"/>
    </row>
    <row r="3834" spans="1:11" x14ac:dyDescent="0.25">
      <c r="A3834" s="22"/>
      <c r="B3834" s="22"/>
      <c r="C3834" s="22"/>
      <c r="D3834" s="22"/>
      <c r="E3834" s="22"/>
      <c r="F3834" s="22"/>
      <c r="G3834" s="22"/>
      <c r="H3834" s="22"/>
      <c r="I3834" s="24"/>
      <c r="J3834" s="15"/>
      <c r="K3834" s="13"/>
    </row>
    <row r="3835" spans="1:11" x14ac:dyDescent="0.25">
      <c r="A3835" s="22"/>
      <c r="B3835" s="22"/>
      <c r="C3835" s="22"/>
      <c r="D3835" s="22"/>
      <c r="E3835" s="22"/>
      <c r="F3835" s="22"/>
      <c r="G3835" s="22"/>
      <c r="H3835" s="22"/>
      <c r="I3835" s="24"/>
      <c r="J3835" s="15"/>
      <c r="K3835" s="13"/>
    </row>
    <row r="3836" spans="1:11" x14ac:dyDescent="0.25">
      <c r="A3836" s="22"/>
      <c r="B3836" s="22"/>
      <c r="C3836" s="22"/>
      <c r="D3836" s="22"/>
      <c r="E3836" s="22"/>
      <c r="F3836" s="22"/>
      <c r="G3836" s="22"/>
      <c r="H3836" s="22"/>
      <c r="I3836" s="24"/>
      <c r="J3836" s="15"/>
      <c r="K3836" s="13"/>
    </row>
    <row r="3837" spans="1:11" x14ac:dyDescent="0.25">
      <c r="A3837" s="22"/>
      <c r="B3837" s="22"/>
      <c r="C3837" s="22"/>
      <c r="D3837" s="22"/>
      <c r="E3837" s="22"/>
      <c r="F3837" s="22"/>
      <c r="G3837" s="22"/>
      <c r="H3837" s="22"/>
      <c r="I3837" s="24"/>
      <c r="J3837" s="15"/>
      <c r="K3837" s="13"/>
    </row>
    <row r="3838" spans="1:11" x14ac:dyDescent="0.25">
      <c r="A3838" s="22"/>
      <c r="B3838" s="22"/>
      <c r="C3838" s="22"/>
      <c r="D3838" s="22"/>
      <c r="E3838" s="22"/>
      <c r="F3838" s="22"/>
      <c r="G3838" s="22"/>
      <c r="H3838" s="22"/>
      <c r="I3838" s="24"/>
      <c r="J3838" s="15"/>
      <c r="K3838" s="13"/>
    </row>
    <row r="3839" spans="1:11" x14ac:dyDescent="0.25">
      <c r="A3839" s="22"/>
      <c r="B3839" s="22"/>
      <c r="C3839" s="22"/>
      <c r="D3839" s="22"/>
      <c r="E3839" s="22"/>
      <c r="F3839" s="22"/>
      <c r="G3839" s="22"/>
      <c r="H3839" s="22"/>
      <c r="I3839" s="24"/>
      <c r="J3839" s="15"/>
      <c r="K3839" s="13"/>
    </row>
    <row r="3840" spans="1:11" x14ac:dyDescent="0.25">
      <c r="A3840" s="22"/>
      <c r="B3840" s="22"/>
      <c r="C3840" s="22"/>
      <c r="D3840" s="22"/>
      <c r="E3840" s="22"/>
      <c r="F3840" s="22"/>
      <c r="G3840" s="22"/>
      <c r="H3840" s="22"/>
      <c r="I3840" s="24"/>
      <c r="J3840" s="15"/>
      <c r="K3840" s="13"/>
    </row>
    <row r="3841" spans="1:11" x14ac:dyDescent="0.25">
      <c r="A3841" s="22"/>
      <c r="B3841" s="22"/>
      <c r="C3841" s="22"/>
      <c r="D3841" s="22"/>
      <c r="E3841" s="22"/>
      <c r="F3841" s="22"/>
      <c r="G3841" s="22"/>
      <c r="H3841" s="22"/>
      <c r="I3841" s="24"/>
      <c r="J3841" s="15"/>
      <c r="K3841" s="13"/>
    </row>
    <row r="3842" spans="1:11" x14ac:dyDescent="0.25">
      <c r="A3842" s="22"/>
      <c r="B3842" s="22"/>
      <c r="C3842" s="22"/>
      <c r="D3842" s="22"/>
      <c r="E3842" s="22"/>
      <c r="F3842" s="22"/>
      <c r="G3842" s="22"/>
      <c r="H3842" s="22"/>
      <c r="I3842" s="24"/>
      <c r="J3842" s="15"/>
      <c r="K3842" s="13"/>
    </row>
    <row r="3843" spans="1:11" x14ac:dyDescent="0.25">
      <c r="A3843" s="22"/>
      <c r="B3843" s="22"/>
      <c r="C3843" s="22"/>
      <c r="D3843" s="22"/>
      <c r="E3843" s="22"/>
      <c r="F3843" s="22"/>
      <c r="G3843" s="22"/>
      <c r="H3843" s="22"/>
      <c r="I3843" s="24"/>
      <c r="J3843" s="15"/>
      <c r="K3843" s="13"/>
    </row>
    <row r="3844" spans="1:11" x14ac:dyDescent="0.25">
      <c r="A3844" s="22"/>
      <c r="B3844" s="22"/>
      <c r="C3844" s="22"/>
      <c r="D3844" s="22"/>
      <c r="E3844" s="22"/>
      <c r="F3844" s="22"/>
      <c r="G3844" s="22"/>
      <c r="H3844" s="22"/>
      <c r="I3844" s="24"/>
      <c r="J3844" s="15"/>
      <c r="K3844" s="13"/>
    </row>
    <row r="3845" spans="1:11" x14ac:dyDescent="0.25">
      <c r="A3845" s="22"/>
      <c r="B3845" s="22"/>
      <c r="C3845" s="22"/>
      <c r="D3845" s="22"/>
      <c r="E3845" s="22"/>
      <c r="F3845" s="22"/>
      <c r="G3845" s="22"/>
      <c r="H3845" s="22"/>
      <c r="I3845" s="24"/>
      <c r="J3845" s="15"/>
      <c r="K3845" s="13"/>
    </row>
    <row r="3846" spans="1:11" x14ac:dyDescent="0.25">
      <c r="A3846" s="22"/>
      <c r="B3846" s="22"/>
      <c r="C3846" s="22"/>
      <c r="D3846" s="22"/>
      <c r="E3846" s="22"/>
      <c r="F3846" s="22"/>
      <c r="G3846" s="22"/>
      <c r="H3846" s="22"/>
      <c r="I3846" s="24"/>
      <c r="J3846" s="15"/>
      <c r="K3846" s="13"/>
    </row>
    <row r="3847" spans="1:11" x14ac:dyDescent="0.25">
      <c r="A3847" s="22"/>
      <c r="B3847" s="22"/>
      <c r="C3847" s="22"/>
      <c r="D3847" s="22"/>
      <c r="E3847" s="22"/>
      <c r="F3847" s="22"/>
      <c r="G3847" s="22"/>
      <c r="H3847" s="22"/>
      <c r="I3847" s="24"/>
      <c r="J3847" s="15"/>
      <c r="K3847" s="13"/>
    </row>
    <row r="3848" spans="1:11" x14ac:dyDescent="0.25">
      <c r="A3848" s="22"/>
      <c r="B3848" s="22"/>
      <c r="C3848" s="22"/>
      <c r="D3848" s="22"/>
      <c r="E3848" s="22"/>
      <c r="F3848" s="22"/>
      <c r="G3848" s="22"/>
      <c r="H3848" s="22"/>
      <c r="I3848" s="24"/>
      <c r="J3848" s="15"/>
      <c r="K3848" s="13"/>
    </row>
    <row r="3849" spans="1:11" x14ac:dyDescent="0.25">
      <c r="A3849" s="22"/>
      <c r="B3849" s="22"/>
      <c r="C3849" s="22"/>
      <c r="D3849" s="22"/>
      <c r="E3849" s="22"/>
      <c r="F3849" s="22"/>
      <c r="G3849" s="22"/>
      <c r="H3849" s="22"/>
      <c r="I3849" s="24"/>
      <c r="J3849" s="15"/>
      <c r="K3849" s="13"/>
    </row>
    <row r="3850" spans="1:11" x14ac:dyDescent="0.25">
      <c r="A3850" s="22"/>
      <c r="B3850" s="22"/>
      <c r="C3850" s="22"/>
      <c r="D3850" s="22"/>
      <c r="E3850" s="22"/>
      <c r="F3850" s="22"/>
      <c r="G3850" s="22"/>
      <c r="H3850" s="22"/>
      <c r="I3850" s="24"/>
      <c r="J3850" s="15"/>
      <c r="K3850" s="13"/>
    </row>
    <row r="3851" spans="1:11" x14ac:dyDescent="0.25">
      <c r="A3851" s="22"/>
      <c r="B3851" s="22"/>
      <c r="C3851" s="22"/>
      <c r="D3851" s="22"/>
      <c r="E3851" s="22"/>
      <c r="F3851" s="22"/>
      <c r="G3851" s="22"/>
      <c r="H3851" s="22"/>
      <c r="I3851" s="24"/>
      <c r="J3851" s="15"/>
      <c r="K3851" s="13"/>
    </row>
    <row r="3852" spans="1:11" x14ac:dyDescent="0.25">
      <c r="A3852" s="22"/>
      <c r="B3852" s="22"/>
      <c r="C3852" s="22"/>
      <c r="D3852" s="22"/>
      <c r="E3852" s="22"/>
      <c r="F3852" s="22"/>
      <c r="G3852" s="22"/>
      <c r="H3852" s="22"/>
      <c r="I3852" s="24"/>
      <c r="J3852" s="15"/>
      <c r="K3852" s="13"/>
    </row>
    <row r="3853" spans="1:11" x14ac:dyDescent="0.25">
      <c r="A3853" s="22"/>
      <c r="B3853" s="22"/>
      <c r="C3853" s="22"/>
      <c r="D3853" s="22"/>
      <c r="E3853" s="22"/>
      <c r="F3853" s="22"/>
      <c r="G3853" s="22"/>
      <c r="H3853" s="22"/>
      <c r="I3853" s="24"/>
      <c r="J3853" s="15"/>
      <c r="K3853" s="13"/>
    </row>
    <row r="3854" spans="1:11" x14ac:dyDescent="0.25">
      <c r="A3854" s="22"/>
      <c r="B3854" s="22"/>
      <c r="C3854" s="22"/>
      <c r="D3854" s="22"/>
      <c r="E3854" s="22"/>
      <c r="F3854" s="22"/>
      <c r="G3854" s="22"/>
      <c r="H3854" s="22"/>
      <c r="I3854" s="24"/>
      <c r="J3854" s="15"/>
      <c r="K3854" s="13"/>
    </row>
    <row r="3855" spans="1:11" x14ac:dyDescent="0.25">
      <c r="A3855" s="22"/>
      <c r="B3855" s="22"/>
      <c r="C3855" s="22"/>
      <c r="D3855" s="22"/>
      <c r="E3855" s="22"/>
      <c r="F3855" s="22"/>
      <c r="G3855" s="22"/>
      <c r="H3855" s="22"/>
      <c r="I3855" s="24"/>
      <c r="J3855" s="15"/>
      <c r="K3855" s="13"/>
    </row>
    <row r="3856" spans="1:11" x14ac:dyDescent="0.25">
      <c r="A3856" s="22"/>
      <c r="B3856" s="22"/>
      <c r="C3856" s="22"/>
      <c r="D3856" s="22"/>
      <c r="E3856" s="22"/>
      <c r="F3856" s="22"/>
      <c r="G3856" s="22"/>
      <c r="H3856" s="22"/>
      <c r="I3856" s="24"/>
      <c r="J3856" s="15"/>
      <c r="K3856" s="13"/>
    </row>
    <row r="3857" spans="1:11" x14ac:dyDescent="0.25">
      <c r="A3857" s="22"/>
      <c r="B3857" s="22"/>
      <c r="C3857" s="22"/>
      <c r="D3857" s="22"/>
      <c r="E3857" s="22"/>
      <c r="F3857" s="22"/>
      <c r="G3857" s="22"/>
      <c r="H3857" s="22"/>
      <c r="I3857" s="24"/>
      <c r="J3857" s="15"/>
      <c r="K3857" s="13"/>
    </row>
    <row r="3858" spans="1:11" x14ac:dyDescent="0.25">
      <c r="A3858" s="22"/>
      <c r="B3858" s="22"/>
      <c r="C3858" s="22"/>
      <c r="D3858" s="22"/>
      <c r="E3858" s="22"/>
      <c r="F3858" s="22"/>
      <c r="G3858" s="22"/>
      <c r="H3858" s="22"/>
      <c r="I3858" s="24"/>
      <c r="J3858" s="15"/>
      <c r="K3858" s="13"/>
    </row>
    <row r="3859" spans="1:11" x14ac:dyDescent="0.25">
      <c r="A3859" s="22"/>
      <c r="B3859" s="22"/>
      <c r="C3859" s="22"/>
      <c r="D3859" s="22"/>
      <c r="E3859" s="22"/>
      <c r="F3859" s="22"/>
      <c r="G3859" s="22"/>
      <c r="H3859" s="22"/>
      <c r="I3859" s="24"/>
      <c r="J3859" s="15"/>
      <c r="K3859" s="13"/>
    </row>
    <row r="3860" spans="1:11" x14ac:dyDescent="0.25">
      <c r="A3860" s="22"/>
      <c r="B3860" s="22"/>
      <c r="C3860" s="22"/>
      <c r="D3860" s="22"/>
      <c r="E3860" s="22"/>
      <c r="F3860" s="22"/>
      <c r="G3860" s="22"/>
      <c r="H3860" s="22"/>
      <c r="I3860" s="24"/>
      <c r="J3860" s="15"/>
      <c r="K3860" s="13"/>
    </row>
    <row r="3861" spans="1:11" x14ac:dyDescent="0.25">
      <c r="A3861" s="22"/>
      <c r="B3861" s="22"/>
      <c r="C3861" s="22"/>
      <c r="D3861" s="22"/>
      <c r="E3861" s="22"/>
      <c r="F3861" s="22"/>
      <c r="G3861" s="22"/>
      <c r="H3861" s="22"/>
      <c r="I3861" s="24"/>
      <c r="J3861" s="15"/>
      <c r="K3861" s="13"/>
    </row>
    <row r="3862" spans="1:11" x14ac:dyDescent="0.25">
      <c r="A3862" s="22"/>
      <c r="B3862" s="22"/>
      <c r="C3862" s="22"/>
      <c r="D3862" s="22"/>
      <c r="E3862" s="22"/>
      <c r="F3862" s="22"/>
      <c r="G3862" s="22"/>
      <c r="H3862" s="22"/>
      <c r="I3862" s="24"/>
      <c r="J3862" s="15"/>
      <c r="K3862" s="13"/>
    </row>
    <row r="3863" spans="1:11" x14ac:dyDescent="0.25">
      <c r="A3863" s="22"/>
      <c r="B3863" s="22"/>
      <c r="C3863" s="22"/>
      <c r="D3863" s="22"/>
      <c r="E3863" s="22"/>
      <c r="F3863" s="22"/>
      <c r="G3863" s="22"/>
      <c r="H3863" s="22"/>
      <c r="I3863" s="24"/>
      <c r="J3863" s="15"/>
      <c r="K3863" s="13"/>
    </row>
    <row r="3864" spans="1:11" x14ac:dyDescent="0.25">
      <c r="A3864" s="22"/>
      <c r="B3864" s="22"/>
      <c r="C3864" s="22"/>
      <c r="D3864" s="22"/>
      <c r="E3864" s="22"/>
      <c r="F3864" s="22"/>
      <c r="G3864" s="22"/>
      <c r="H3864" s="22"/>
      <c r="I3864" s="24"/>
      <c r="J3864" s="15"/>
      <c r="K3864" s="13"/>
    </row>
    <row r="3865" spans="1:11" x14ac:dyDescent="0.25">
      <c r="A3865" s="22"/>
      <c r="B3865" s="22"/>
      <c r="C3865" s="22"/>
      <c r="D3865" s="22"/>
      <c r="E3865" s="22"/>
      <c r="F3865" s="22"/>
      <c r="G3865" s="22"/>
      <c r="H3865" s="22"/>
      <c r="I3865" s="24"/>
      <c r="J3865" s="15"/>
      <c r="K3865" s="13"/>
    </row>
    <row r="3866" spans="1:11" x14ac:dyDescent="0.25">
      <c r="A3866" s="22"/>
      <c r="B3866" s="22"/>
      <c r="C3866" s="22"/>
      <c r="D3866" s="22"/>
      <c r="E3866" s="22"/>
      <c r="F3866" s="22"/>
      <c r="G3866" s="22"/>
      <c r="H3866" s="22"/>
      <c r="I3866" s="24"/>
      <c r="J3866" s="15"/>
      <c r="K3866" s="13"/>
    </row>
    <row r="3867" spans="1:11" x14ac:dyDescent="0.25">
      <c r="A3867" s="22"/>
      <c r="B3867" s="22"/>
      <c r="C3867" s="22"/>
      <c r="D3867" s="22"/>
      <c r="E3867" s="22"/>
      <c r="F3867" s="22"/>
      <c r="G3867" s="22"/>
      <c r="H3867" s="22"/>
      <c r="I3867" s="24"/>
      <c r="J3867" s="15"/>
      <c r="K3867" s="13"/>
    </row>
    <row r="3868" spans="1:11" x14ac:dyDescent="0.25">
      <c r="A3868" s="22"/>
      <c r="B3868" s="22"/>
      <c r="C3868" s="22"/>
      <c r="D3868" s="22"/>
      <c r="E3868" s="22"/>
      <c r="F3868" s="22"/>
      <c r="G3868" s="22"/>
      <c r="H3868" s="22"/>
      <c r="I3868" s="24"/>
      <c r="J3868" s="15"/>
      <c r="K3868" s="13"/>
    </row>
    <row r="3869" spans="1:11" x14ac:dyDescent="0.25">
      <c r="A3869" s="22"/>
      <c r="B3869" s="22"/>
      <c r="C3869" s="22"/>
      <c r="D3869" s="22"/>
      <c r="E3869" s="22"/>
      <c r="F3869" s="22"/>
      <c r="G3869" s="22"/>
      <c r="H3869" s="22"/>
      <c r="I3869" s="24"/>
      <c r="J3869" s="15"/>
      <c r="K3869" s="13"/>
    </row>
    <row r="3870" spans="1:11" x14ac:dyDescent="0.25">
      <c r="A3870" s="22"/>
      <c r="B3870" s="22"/>
      <c r="C3870" s="22"/>
      <c r="D3870" s="22"/>
      <c r="E3870" s="22"/>
      <c r="F3870" s="22"/>
      <c r="G3870" s="22"/>
      <c r="H3870" s="22"/>
      <c r="I3870" s="24"/>
      <c r="J3870" s="15"/>
      <c r="K3870" s="13"/>
    </row>
    <row r="3871" spans="1:11" x14ac:dyDescent="0.25">
      <c r="A3871" s="22"/>
      <c r="B3871" s="22"/>
      <c r="C3871" s="22"/>
      <c r="D3871" s="22"/>
      <c r="E3871" s="22"/>
      <c r="F3871" s="22"/>
      <c r="G3871" s="22"/>
      <c r="H3871" s="22"/>
      <c r="I3871" s="24"/>
      <c r="J3871" s="15"/>
      <c r="K3871" s="13"/>
    </row>
    <row r="3872" spans="1:11" x14ac:dyDescent="0.25">
      <c r="A3872" s="22"/>
      <c r="B3872" s="22"/>
      <c r="C3872" s="22"/>
      <c r="D3872" s="22"/>
      <c r="E3872" s="22"/>
      <c r="F3872" s="22"/>
      <c r="G3872" s="22"/>
      <c r="H3872" s="22"/>
      <c r="I3872" s="24"/>
      <c r="J3872" s="15"/>
      <c r="K3872" s="13"/>
    </row>
    <row r="3873" spans="1:11" x14ac:dyDescent="0.25">
      <c r="A3873" s="22"/>
      <c r="B3873" s="22"/>
      <c r="C3873" s="22"/>
      <c r="D3873" s="22"/>
      <c r="E3873" s="22"/>
      <c r="F3873" s="22"/>
      <c r="G3873" s="22"/>
      <c r="H3873" s="22"/>
      <c r="I3873" s="24"/>
      <c r="J3873" s="15"/>
      <c r="K3873" s="13"/>
    </row>
    <row r="3874" spans="1:11" x14ac:dyDescent="0.25">
      <c r="A3874" s="22"/>
      <c r="B3874" s="22"/>
      <c r="C3874" s="22"/>
      <c r="D3874" s="22"/>
      <c r="E3874" s="22"/>
      <c r="F3874" s="22"/>
      <c r="G3874" s="22"/>
      <c r="H3874" s="22"/>
      <c r="I3874" s="24"/>
      <c r="J3874" s="15"/>
      <c r="K3874" s="13"/>
    </row>
    <row r="3875" spans="1:11" x14ac:dyDescent="0.25">
      <c r="A3875" s="22"/>
      <c r="B3875" s="22"/>
      <c r="C3875" s="22"/>
      <c r="D3875" s="22"/>
      <c r="E3875" s="22"/>
      <c r="F3875" s="22"/>
      <c r="G3875" s="22"/>
      <c r="H3875" s="22"/>
      <c r="I3875" s="24"/>
      <c r="J3875" s="15"/>
      <c r="K3875" s="13"/>
    </row>
    <row r="3876" spans="1:11" x14ac:dyDescent="0.25">
      <c r="A3876" s="22"/>
      <c r="B3876" s="22"/>
      <c r="C3876" s="22"/>
      <c r="D3876" s="22"/>
      <c r="E3876" s="22"/>
      <c r="F3876" s="22"/>
      <c r="G3876" s="22"/>
      <c r="H3876" s="22"/>
      <c r="I3876" s="24"/>
      <c r="J3876" s="15"/>
      <c r="K3876" s="13"/>
    </row>
    <row r="3877" spans="1:11" x14ac:dyDescent="0.25">
      <c r="A3877" s="22"/>
      <c r="B3877" s="22"/>
      <c r="C3877" s="22"/>
      <c r="D3877" s="22"/>
      <c r="E3877" s="22"/>
      <c r="F3877" s="22"/>
      <c r="G3877" s="22"/>
      <c r="H3877" s="22"/>
      <c r="I3877" s="24"/>
      <c r="J3877" s="15"/>
      <c r="K3877" s="13"/>
    </row>
    <row r="3878" spans="1:11" x14ac:dyDescent="0.25">
      <c r="A3878" s="22"/>
      <c r="B3878" s="22"/>
      <c r="C3878" s="22"/>
      <c r="D3878" s="22"/>
      <c r="E3878" s="22"/>
      <c r="F3878" s="22"/>
      <c r="G3878" s="22"/>
      <c r="H3878" s="22"/>
      <c r="I3878" s="24"/>
      <c r="J3878" s="15"/>
      <c r="K3878" s="13"/>
    </row>
    <row r="3879" spans="1:11" x14ac:dyDescent="0.25">
      <c r="A3879" s="22"/>
      <c r="B3879" s="22"/>
      <c r="C3879" s="22"/>
      <c r="D3879" s="22"/>
      <c r="E3879" s="22"/>
      <c r="F3879" s="22"/>
      <c r="G3879" s="22"/>
      <c r="H3879" s="22"/>
      <c r="I3879" s="24"/>
      <c r="J3879" s="15"/>
      <c r="K3879" s="13"/>
    </row>
    <row r="3880" spans="1:11" x14ac:dyDescent="0.25">
      <c r="A3880" s="22"/>
      <c r="B3880" s="22"/>
      <c r="C3880" s="22"/>
      <c r="D3880" s="22"/>
      <c r="E3880" s="22"/>
      <c r="F3880" s="22"/>
      <c r="G3880" s="22"/>
      <c r="H3880" s="22"/>
      <c r="I3880" s="24"/>
      <c r="J3880" s="15"/>
      <c r="K3880" s="13"/>
    </row>
    <row r="3881" spans="1:11" x14ac:dyDescent="0.25">
      <c r="A3881" s="22"/>
      <c r="B3881" s="22"/>
      <c r="C3881" s="22"/>
      <c r="D3881" s="22"/>
      <c r="E3881" s="22"/>
      <c r="F3881" s="22"/>
      <c r="G3881" s="22"/>
      <c r="H3881" s="22"/>
      <c r="I3881" s="24"/>
      <c r="J3881" s="15"/>
      <c r="K3881" s="13"/>
    </row>
    <row r="3882" spans="1:11" x14ac:dyDescent="0.25">
      <c r="A3882" s="22"/>
      <c r="B3882" s="22"/>
      <c r="C3882" s="22"/>
      <c r="D3882" s="22"/>
      <c r="E3882" s="22"/>
      <c r="F3882" s="22"/>
      <c r="G3882" s="22"/>
      <c r="H3882" s="22"/>
      <c r="I3882" s="24"/>
      <c r="J3882" s="15"/>
      <c r="K3882" s="13"/>
    </row>
    <row r="3883" spans="1:11" x14ac:dyDescent="0.25">
      <c r="A3883" s="22"/>
      <c r="B3883" s="22"/>
      <c r="C3883" s="22"/>
      <c r="D3883" s="22"/>
      <c r="E3883" s="22"/>
      <c r="F3883" s="22"/>
      <c r="G3883" s="22"/>
      <c r="H3883" s="22"/>
      <c r="I3883" s="24"/>
      <c r="J3883" s="15"/>
      <c r="K3883" s="13"/>
    </row>
    <row r="3884" spans="1:11" x14ac:dyDescent="0.25">
      <c r="A3884" s="22"/>
      <c r="B3884" s="22"/>
      <c r="C3884" s="22"/>
      <c r="D3884" s="22"/>
      <c r="E3884" s="22"/>
      <c r="F3884" s="22"/>
      <c r="G3884" s="22"/>
      <c r="H3884" s="22"/>
      <c r="I3884" s="24"/>
      <c r="J3884" s="15"/>
      <c r="K3884" s="13"/>
    </row>
    <row r="3885" spans="1:11" x14ac:dyDescent="0.25">
      <c r="A3885" s="22"/>
      <c r="B3885" s="22"/>
      <c r="C3885" s="22"/>
      <c r="D3885" s="22"/>
      <c r="E3885" s="22"/>
      <c r="F3885" s="22"/>
      <c r="G3885" s="22"/>
      <c r="H3885" s="22"/>
      <c r="I3885" s="24"/>
      <c r="J3885" s="15"/>
      <c r="K3885" s="13"/>
    </row>
    <row r="3886" spans="1:11" x14ac:dyDescent="0.25">
      <c r="A3886" s="22"/>
      <c r="B3886" s="22"/>
      <c r="C3886" s="22"/>
      <c r="D3886" s="22"/>
      <c r="E3886" s="22"/>
      <c r="F3886" s="22"/>
      <c r="G3886" s="22"/>
      <c r="H3886" s="22"/>
      <c r="I3886" s="24"/>
      <c r="J3886" s="15"/>
      <c r="K3886" s="13"/>
    </row>
    <row r="3887" spans="1:11" x14ac:dyDescent="0.25">
      <c r="A3887" s="22"/>
      <c r="B3887" s="22"/>
      <c r="C3887" s="22"/>
      <c r="D3887" s="22"/>
      <c r="E3887" s="22"/>
      <c r="F3887" s="22"/>
      <c r="G3887" s="22"/>
      <c r="H3887" s="22"/>
      <c r="I3887" s="24"/>
      <c r="J3887" s="15"/>
      <c r="K3887" s="13"/>
    </row>
    <row r="3888" spans="1:11" x14ac:dyDescent="0.25">
      <c r="A3888" s="22"/>
      <c r="B3888" s="22"/>
      <c r="C3888" s="22"/>
      <c r="D3888" s="22"/>
      <c r="E3888" s="22"/>
      <c r="F3888" s="22"/>
      <c r="G3888" s="22"/>
      <c r="H3888" s="22"/>
      <c r="I3888" s="24"/>
      <c r="J3888" s="15"/>
      <c r="K3888" s="13"/>
    </row>
    <row r="3889" spans="1:11" x14ac:dyDescent="0.25">
      <c r="A3889" s="22"/>
      <c r="B3889" s="22"/>
      <c r="C3889" s="22"/>
      <c r="D3889" s="22"/>
      <c r="E3889" s="22"/>
      <c r="F3889" s="22"/>
      <c r="G3889" s="22"/>
      <c r="H3889" s="22"/>
      <c r="I3889" s="24"/>
      <c r="J3889" s="15"/>
      <c r="K3889" s="13"/>
    </row>
    <row r="3890" spans="1:11" x14ac:dyDescent="0.25">
      <c r="A3890" s="22"/>
      <c r="B3890" s="22"/>
      <c r="C3890" s="22"/>
      <c r="D3890" s="22"/>
      <c r="E3890" s="22"/>
      <c r="F3890" s="22"/>
      <c r="G3890" s="22"/>
      <c r="H3890" s="22"/>
      <c r="I3890" s="24"/>
      <c r="J3890" s="15"/>
      <c r="K3890" s="13"/>
    </row>
    <row r="3891" spans="1:11" x14ac:dyDescent="0.25">
      <c r="A3891" s="22"/>
      <c r="B3891" s="22"/>
      <c r="C3891" s="22"/>
      <c r="D3891" s="22"/>
      <c r="E3891" s="22"/>
      <c r="F3891" s="22"/>
      <c r="G3891" s="22"/>
      <c r="H3891" s="22"/>
      <c r="I3891" s="24"/>
      <c r="J3891" s="15"/>
      <c r="K3891" s="13"/>
    </row>
    <row r="3892" spans="1:11" x14ac:dyDescent="0.25">
      <c r="A3892" s="22"/>
      <c r="B3892" s="22"/>
      <c r="C3892" s="22"/>
      <c r="D3892" s="22"/>
      <c r="E3892" s="22"/>
      <c r="F3892" s="22"/>
      <c r="G3892" s="22"/>
      <c r="H3892" s="22"/>
      <c r="I3892" s="24"/>
      <c r="J3892" s="15"/>
      <c r="K3892" s="13"/>
    </row>
    <row r="3893" spans="1:11" x14ac:dyDescent="0.25">
      <c r="A3893" s="22"/>
      <c r="B3893" s="22"/>
      <c r="C3893" s="22"/>
      <c r="D3893" s="22"/>
      <c r="E3893" s="22"/>
      <c r="F3893" s="22"/>
      <c r="G3893" s="22"/>
      <c r="H3893" s="22"/>
      <c r="I3893" s="24"/>
      <c r="J3893" s="15"/>
      <c r="K3893" s="13"/>
    </row>
    <row r="3894" spans="1:11" x14ac:dyDescent="0.25">
      <c r="A3894" s="22"/>
      <c r="B3894" s="22"/>
      <c r="C3894" s="22"/>
      <c r="D3894" s="22"/>
      <c r="E3894" s="22"/>
      <c r="F3894" s="22"/>
      <c r="G3894" s="22"/>
      <c r="H3894" s="22"/>
      <c r="I3894" s="24"/>
      <c r="J3894" s="15"/>
      <c r="K3894" s="13"/>
    </row>
    <row r="3895" spans="1:11" x14ac:dyDescent="0.25">
      <c r="A3895" s="22"/>
      <c r="B3895" s="22"/>
      <c r="C3895" s="22"/>
      <c r="D3895" s="22"/>
      <c r="E3895" s="22"/>
      <c r="F3895" s="22"/>
      <c r="G3895" s="22"/>
      <c r="H3895" s="22"/>
      <c r="I3895" s="24"/>
      <c r="J3895" s="15"/>
      <c r="K3895" s="13"/>
    </row>
    <row r="3896" spans="1:11" x14ac:dyDescent="0.25">
      <c r="A3896" s="22"/>
      <c r="B3896" s="22"/>
      <c r="C3896" s="22"/>
      <c r="D3896" s="22"/>
      <c r="E3896" s="22"/>
      <c r="F3896" s="22"/>
      <c r="G3896" s="22"/>
      <c r="H3896" s="22"/>
      <c r="I3896" s="24"/>
      <c r="J3896" s="15"/>
      <c r="K3896" s="13"/>
    </row>
    <row r="3897" spans="1:11" x14ac:dyDescent="0.25">
      <c r="A3897" s="22"/>
      <c r="B3897" s="22"/>
      <c r="C3897" s="22"/>
      <c r="D3897" s="22"/>
      <c r="E3897" s="22"/>
      <c r="F3897" s="22"/>
      <c r="G3897" s="22"/>
      <c r="H3897" s="22"/>
      <c r="I3897" s="24"/>
      <c r="J3897" s="15"/>
      <c r="K3897" s="13"/>
    </row>
    <row r="3898" spans="1:11" x14ac:dyDescent="0.25">
      <c r="A3898" s="22"/>
      <c r="B3898" s="22"/>
      <c r="C3898" s="22"/>
      <c r="D3898" s="22"/>
      <c r="E3898" s="22"/>
      <c r="F3898" s="22"/>
      <c r="G3898" s="22"/>
      <c r="H3898" s="22"/>
      <c r="I3898" s="24"/>
      <c r="J3898" s="15"/>
      <c r="K3898" s="13"/>
    </row>
  </sheetData>
  <mergeCells count="3">
    <mergeCell ref="A2:K2"/>
    <mergeCell ref="A1:K1"/>
    <mergeCell ref="A3:K3"/>
  </mergeCells>
  <phoneticPr fontId="0" type="noConversion"/>
  <printOptions horizontalCentered="1"/>
  <pageMargins left="0.25" right="0.25" top="0.5" bottom="0.5" header="0.25" footer="0.25"/>
  <pageSetup scale="76" fitToHeight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M3898"/>
  <sheetViews>
    <sheetView zoomScale="98" zoomScaleNormal="98" workbookViewId="0">
      <selection sqref="A1:K1"/>
    </sheetView>
  </sheetViews>
  <sheetFormatPr defaultColWidth="9.109375" defaultRowHeight="13.2" x14ac:dyDescent="0.25"/>
  <cols>
    <col min="1" max="1" width="7.33203125" style="19" customWidth="1"/>
    <col min="2" max="2" width="16.5546875" style="19" customWidth="1"/>
    <col min="3" max="3" width="12.33203125" style="19" customWidth="1"/>
    <col min="4" max="4" width="28.44140625" style="19" customWidth="1"/>
    <col min="5" max="5" width="26.5546875" style="19" customWidth="1"/>
    <col min="6" max="6" width="16.44140625" style="19" customWidth="1"/>
    <col min="7" max="7" width="17" style="19" bestFit="1" customWidth="1"/>
    <col min="8" max="8" width="15" style="19" hidden="1" customWidth="1"/>
    <col min="9" max="9" width="14.33203125" style="19" bestFit="1" customWidth="1"/>
    <col min="10" max="10" width="16.109375" style="19" customWidth="1"/>
    <col min="11" max="11" width="16.33203125" style="19" customWidth="1"/>
    <col min="12" max="12" width="15.44140625" style="19" bestFit="1" customWidth="1"/>
    <col min="13" max="16384" width="9.109375" style="19"/>
  </cols>
  <sheetData>
    <row r="1" spans="1:12" customFormat="1" ht="15.6" x14ac:dyDescent="0.3">
      <c r="A1" s="44" t="s">
        <v>238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customFormat="1" ht="15.6" x14ac:dyDescent="0.3">
      <c r="A2" s="45">
        <v>44712</v>
      </c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2" customFormat="1" x14ac:dyDescent="0.25">
      <c r="A3" s="42" t="s">
        <v>237</v>
      </c>
      <c r="B3" s="42"/>
      <c r="C3" s="42"/>
      <c r="D3" s="42"/>
      <c r="E3" s="42"/>
      <c r="F3" s="42"/>
      <c r="G3" s="42"/>
      <c r="H3" s="42"/>
      <c r="I3" s="42"/>
      <c r="J3" s="42"/>
      <c r="K3" s="42"/>
    </row>
    <row r="4" spans="1:12" customFormat="1" x14ac:dyDescent="0.25">
      <c r="A4" s="7"/>
      <c r="B4" s="7"/>
      <c r="C4" s="10"/>
      <c r="D4" s="7"/>
      <c r="E4" s="7"/>
      <c r="F4" s="7"/>
      <c r="G4" s="7"/>
      <c r="H4" s="7"/>
      <c r="I4" s="13"/>
      <c r="J4" s="7"/>
      <c r="K4" s="7"/>
    </row>
    <row r="5" spans="1:12" customFormat="1" ht="39.6" x14ac:dyDescent="0.25">
      <c r="A5" s="3" t="s">
        <v>139</v>
      </c>
      <c r="B5" s="3" t="s">
        <v>297</v>
      </c>
      <c r="C5" s="9" t="s">
        <v>298</v>
      </c>
      <c r="D5" s="3" t="s">
        <v>332</v>
      </c>
      <c r="E5" s="3" t="s">
        <v>333</v>
      </c>
      <c r="F5" s="2" t="s">
        <v>299</v>
      </c>
      <c r="G5" s="2" t="s">
        <v>235</v>
      </c>
      <c r="H5" s="1" t="s">
        <v>307</v>
      </c>
      <c r="I5" s="5" t="s">
        <v>227</v>
      </c>
      <c r="J5" s="2" t="s">
        <v>339</v>
      </c>
      <c r="K5" s="2" t="s">
        <v>340</v>
      </c>
    </row>
    <row r="6" spans="1:12" s="40" customFormat="1" ht="14.25" customHeight="1" x14ac:dyDescent="0.25">
      <c r="A6" s="38" t="s">
        <v>141</v>
      </c>
      <c r="B6" s="38" t="s">
        <v>169</v>
      </c>
      <c r="C6" s="38" t="s">
        <v>8476</v>
      </c>
      <c r="D6" s="38" t="s">
        <v>8477</v>
      </c>
      <c r="E6" s="38" t="s">
        <v>8478</v>
      </c>
      <c r="F6" s="38" t="s">
        <v>8479</v>
      </c>
      <c r="G6" s="38" t="s">
        <v>8480</v>
      </c>
      <c r="H6" s="38" t="s">
        <v>2665</v>
      </c>
      <c r="I6" s="39">
        <v>0</v>
      </c>
      <c r="J6" s="11">
        <f>VLOOKUP(LEFT(B6,5),[1]Percents!$C:$M,6,FALSE)</f>
        <v>0.1678</v>
      </c>
      <c r="K6" s="13">
        <f t="shared" ref="K6:K9" si="0">+I6*J6</f>
        <v>0</v>
      </c>
      <c r="L6" s="22"/>
    </row>
    <row r="7" spans="1:12" s="40" customFormat="1" ht="14.25" customHeight="1" x14ac:dyDescent="0.25">
      <c r="A7" s="38" t="s">
        <v>242</v>
      </c>
      <c r="B7" s="38" t="s">
        <v>122</v>
      </c>
      <c r="C7" s="38" t="s">
        <v>11604</v>
      </c>
      <c r="D7" s="38" t="s">
        <v>11605</v>
      </c>
      <c r="E7" s="38" t="s">
        <v>45</v>
      </c>
      <c r="F7" s="38" t="s">
        <v>11606</v>
      </c>
      <c r="G7" s="38" t="s">
        <v>11607</v>
      </c>
      <c r="H7" s="38" t="s">
        <v>2665</v>
      </c>
      <c r="I7" s="41">
        <v>0</v>
      </c>
      <c r="J7" s="11">
        <f>VLOOKUP(LEFT(B7,5),[1]Percents!$C:$M,6,FALSE)</f>
        <v>5.3740000000000003E-2</v>
      </c>
      <c r="K7" s="13">
        <f t="shared" si="0"/>
        <v>0</v>
      </c>
      <c r="L7" s="22"/>
    </row>
    <row r="8" spans="1:12" s="40" customFormat="1" ht="14.25" customHeight="1" x14ac:dyDescent="0.25">
      <c r="A8" s="38" t="s">
        <v>243</v>
      </c>
      <c r="B8" s="38" t="s">
        <v>118</v>
      </c>
      <c r="C8" s="38" t="s">
        <v>8481</v>
      </c>
      <c r="D8" s="38" t="s">
        <v>8482</v>
      </c>
      <c r="E8" s="38" t="s">
        <v>194</v>
      </c>
      <c r="F8" s="38" t="s">
        <v>8483</v>
      </c>
      <c r="G8" s="38" t="s">
        <v>8484</v>
      </c>
      <c r="H8" s="38" t="s">
        <v>2665</v>
      </c>
      <c r="I8" s="39">
        <v>0</v>
      </c>
      <c r="J8" s="11">
        <f>VLOOKUP(LEFT(B8,5),[1]Percents!$C:$M,6,FALSE)</f>
        <v>9.0999999999999998E-2</v>
      </c>
      <c r="K8" s="13">
        <f t="shared" si="0"/>
        <v>0</v>
      </c>
      <c r="L8" s="22"/>
    </row>
    <row r="9" spans="1:12" s="40" customFormat="1" ht="14.25" customHeight="1" x14ac:dyDescent="0.25">
      <c r="A9" s="38" t="s">
        <v>213</v>
      </c>
      <c r="B9" s="38" t="s">
        <v>195</v>
      </c>
      <c r="C9" s="38" t="s">
        <v>1659</v>
      </c>
      <c r="D9" s="38" t="s">
        <v>2911</v>
      </c>
      <c r="E9" s="38" t="s">
        <v>1458</v>
      </c>
      <c r="F9" s="38" t="s">
        <v>1459</v>
      </c>
      <c r="G9" s="38" t="s">
        <v>1660</v>
      </c>
      <c r="H9" s="38" t="s">
        <v>2665</v>
      </c>
      <c r="I9" s="39">
        <v>0</v>
      </c>
      <c r="J9" s="11">
        <f>VLOOKUP(LEFT(B9,5),[1]Percents!$C:$M,6,FALSE)</f>
        <v>8.6050000000000001E-2</v>
      </c>
      <c r="K9" s="13">
        <f t="shared" si="0"/>
        <v>0</v>
      </c>
      <c r="L9" s="22"/>
    </row>
    <row r="10" spans="1:12" s="40" customFormat="1" ht="14.25" customHeight="1" x14ac:dyDescent="0.25">
      <c r="A10" s="38" t="s">
        <v>242</v>
      </c>
      <c r="B10" s="38" t="s">
        <v>174</v>
      </c>
      <c r="C10" s="38" t="s">
        <v>1665</v>
      </c>
      <c r="D10" s="38" t="s">
        <v>427</v>
      </c>
      <c r="E10" s="38" t="s">
        <v>428</v>
      </c>
      <c r="F10" s="38" t="s">
        <v>429</v>
      </c>
      <c r="G10" s="38" t="s">
        <v>1664</v>
      </c>
      <c r="H10" s="38" t="s">
        <v>2665</v>
      </c>
      <c r="I10" s="39">
        <v>0</v>
      </c>
      <c r="J10" s="11">
        <f>VLOOKUP(LEFT(B10,5),[1]Percents!$C:$M,6,FALSE)</f>
        <v>3.5830000000000001E-2</v>
      </c>
      <c r="K10" s="13">
        <f t="shared" ref="K10:K73" si="1">+I10*J10</f>
        <v>0</v>
      </c>
      <c r="L10" s="22"/>
    </row>
    <row r="11" spans="1:12" s="40" customFormat="1" ht="14.25" customHeight="1" x14ac:dyDescent="0.25">
      <c r="A11" s="38" t="s">
        <v>243</v>
      </c>
      <c r="B11" s="38" t="s">
        <v>289</v>
      </c>
      <c r="C11" s="38" t="s">
        <v>1668</v>
      </c>
      <c r="D11" s="38" t="s">
        <v>410</v>
      </c>
      <c r="E11" s="38" t="s">
        <v>545</v>
      </c>
      <c r="F11" s="38" t="s">
        <v>411</v>
      </c>
      <c r="G11" s="38" t="s">
        <v>1666</v>
      </c>
      <c r="H11" s="38" t="s">
        <v>2665</v>
      </c>
      <c r="I11" s="39">
        <v>-0.18</v>
      </c>
      <c r="J11" s="11">
        <f>VLOOKUP(LEFT(B11,5),[1]Percents!$C:$M,6,FALSE)</f>
        <v>9.0999999999999998E-2</v>
      </c>
      <c r="K11" s="13">
        <f t="shared" si="1"/>
        <v>-1.6379999999999999E-2</v>
      </c>
      <c r="L11" s="22"/>
    </row>
    <row r="12" spans="1:12" s="40" customFormat="1" ht="14.25" customHeight="1" x14ac:dyDescent="0.25">
      <c r="A12" s="38" t="s">
        <v>141</v>
      </c>
      <c r="B12" s="38" t="s">
        <v>172</v>
      </c>
      <c r="C12" s="38" t="s">
        <v>2810</v>
      </c>
      <c r="D12" s="38" t="s">
        <v>2811</v>
      </c>
      <c r="E12" s="38" t="s">
        <v>466</v>
      </c>
      <c r="F12" s="38" t="s">
        <v>2812</v>
      </c>
      <c r="G12" s="38" t="s">
        <v>1675</v>
      </c>
      <c r="H12" s="38" t="s">
        <v>2665</v>
      </c>
      <c r="I12" s="39">
        <v>67.86</v>
      </c>
      <c r="J12" s="11">
        <f>VLOOKUP(LEFT(B12,5),[1]Percents!$C:$M,6,FALSE)</f>
        <v>0.1678</v>
      </c>
      <c r="K12" s="13">
        <f t="shared" si="1"/>
        <v>11.386908</v>
      </c>
      <c r="L12" s="22"/>
    </row>
    <row r="13" spans="1:12" s="40" customFormat="1" ht="14.25" customHeight="1" x14ac:dyDescent="0.25">
      <c r="A13" s="38" t="s">
        <v>141</v>
      </c>
      <c r="B13" s="38" t="s">
        <v>111</v>
      </c>
      <c r="C13" s="38" t="s">
        <v>1670</v>
      </c>
      <c r="D13" s="38" t="s">
        <v>564</v>
      </c>
      <c r="E13" s="38" t="s">
        <v>565</v>
      </c>
      <c r="F13" s="38" t="s">
        <v>566</v>
      </c>
      <c r="G13" s="38" t="s">
        <v>1671</v>
      </c>
      <c r="H13" s="38" t="s">
        <v>2665</v>
      </c>
      <c r="I13" s="41">
        <v>0</v>
      </c>
      <c r="J13" s="11">
        <f>VLOOKUP(LEFT(B13,5),[1]Percents!$C:$M,6,FALSE)</f>
        <v>0.1678</v>
      </c>
      <c r="K13" s="13">
        <f t="shared" si="1"/>
        <v>0</v>
      </c>
      <c r="L13" s="22"/>
    </row>
    <row r="14" spans="1:12" s="40" customFormat="1" ht="14.25" customHeight="1" x14ac:dyDescent="0.25">
      <c r="A14" s="38" t="s">
        <v>141</v>
      </c>
      <c r="B14" s="38" t="s">
        <v>3</v>
      </c>
      <c r="C14" s="38" t="s">
        <v>1672</v>
      </c>
      <c r="D14" s="38" t="s">
        <v>467</v>
      </c>
      <c r="E14" s="38" t="s">
        <v>378</v>
      </c>
      <c r="F14" s="38" t="s">
        <v>468</v>
      </c>
      <c r="G14" s="38" t="s">
        <v>1673</v>
      </c>
      <c r="H14" s="38" t="s">
        <v>2665</v>
      </c>
      <c r="I14" s="39">
        <v>0</v>
      </c>
      <c r="J14" s="11">
        <f>VLOOKUP(LEFT(B14,5),[1]Percents!$C:$M,6,FALSE)</f>
        <v>0.1678</v>
      </c>
      <c r="K14" s="13">
        <f t="shared" si="1"/>
        <v>0</v>
      </c>
      <c r="L14" s="22"/>
    </row>
    <row r="15" spans="1:12" s="40" customFormat="1" ht="14.25" customHeight="1" x14ac:dyDescent="0.25">
      <c r="A15" s="38" t="s">
        <v>243</v>
      </c>
      <c r="B15" s="38" t="s">
        <v>289</v>
      </c>
      <c r="C15" s="38" t="s">
        <v>3494</v>
      </c>
      <c r="D15" s="38" t="s">
        <v>3495</v>
      </c>
      <c r="E15" s="38" t="s">
        <v>3496</v>
      </c>
      <c r="F15" s="38" t="s">
        <v>3497</v>
      </c>
      <c r="G15" s="38" t="s">
        <v>1680</v>
      </c>
      <c r="H15" s="38" t="s">
        <v>2665</v>
      </c>
      <c r="I15" s="39">
        <v>0</v>
      </c>
      <c r="J15" s="11">
        <f>VLOOKUP(LEFT(B15,5),[1]Percents!$C:$M,6,FALSE)</f>
        <v>9.0999999999999998E-2</v>
      </c>
      <c r="K15" s="13">
        <f t="shared" si="1"/>
        <v>0</v>
      </c>
      <c r="L15" s="22"/>
    </row>
    <row r="16" spans="1:12" s="40" customFormat="1" ht="14.25" customHeight="1" x14ac:dyDescent="0.25">
      <c r="A16" s="38" t="s">
        <v>243</v>
      </c>
      <c r="B16" s="38" t="s">
        <v>364</v>
      </c>
      <c r="C16" s="38" t="s">
        <v>9272</v>
      </c>
      <c r="D16" s="38" t="s">
        <v>9273</v>
      </c>
      <c r="E16" s="38" t="s">
        <v>9274</v>
      </c>
      <c r="F16" s="38" t="s">
        <v>9275</v>
      </c>
      <c r="G16" s="38" t="s">
        <v>1682</v>
      </c>
      <c r="H16" s="38" t="s">
        <v>2665</v>
      </c>
      <c r="I16" s="41">
        <v>0</v>
      </c>
      <c r="J16" s="11">
        <f>VLOOKUP(LEFT(B16,5),[1]Percents!$C:$M,6,FALSE)</f>
        <v>9.0999999999999998E-2</v>
      </c>
      <c r="K16" s="13">
        <f t="shared" si="1"/>
        <v>0</v>
      </c>
      <c r="L16" s="22"/>
    </row>
    <row r="17" spans="1:12" s="40" customFormat="1" ht="14.25" customHeight="1" x14ac:dyDescent="0.25">
      <c r="A17" s="38" t="s">
        <v>243</v>
      </c>
      <c r="B17" s="38" t="s">
        <v>289</v>
      </c>
      <c r="C17" s="38" t="s">
        <v>1684</v>
      </c>
      <c r="D17" s="38" t="s">
        <v>621</v>
      </c>
      <c r="E17" s="38" t="s">
        <v>622</v>
      </c>
      <c r="F17" s="38" t="s">
        <v>623</v>
      </c>
      <c r="G17" s="38" t="s">
        <v>1685</v>
      </c>
      <c r="H17" s="38" t="s">
        <v>2665</v>
      </c>
      <c r="I17" s="39">
        <v>1509.97</v>
      </c>
      <c r="J17" s="11">
        <f>VLOOKUP(LEFT(B17,5),[1]Percents!$C:$M,6,FALSE)</f>
        <v>9.0999999999999998E-2</v>
      </c>
      <c r="K17" s="13">
        <f t="shared" si="1"/>
        <v>137.40727000000001</v>
      </c>
      <c r="L17" s="22"/>
    </row>
    <row r="18" spans="1:12" s="40" customFormat="1" ht="14.25" customHeight="1" x14ac:dyDescent="0.25">
      <c r="A18" s="38" t="s">
        <v>141</v>
      </c>
      <c r="B18" s="38" t="s">
        <v>111</v>
      </c>
      <c r="C18" s="38" t="s">
        <v>1686</v>
      </c>
      <c r="D18" s="38" t="s">
        <v>624</v>
      </c>
      <c r="E18" s="38" t="s">
        <v>625</v>
      </c>
      <c r="F18" s="38" t="s">
        <v>626</v>
      </c>
      <c r="G18" s="38" t="s">
        <v>1687</v>
      </c>
      <c r="H18" s="38" t="s">
        <v>2665</v>
      </c>
      <c r="I18" s="39">
        <v>0</v>
      </c>
      <c r="J18" s="11">
        <f>VLOOKUP(LEFT(B18,5),[1]Percents!$C:$M,6,FALSE)</f>
        <v>0.1678</v>
      </c>
      <c r="K18" s="13">
        <f t="shared" si="1"/>
        <v>0</v>
      </c>
      <c r="L18" s="22"/>
    </row>
    <row r="19" spans="1:12" s="40" customFormat="1" ht="14.25" customHeight="1" x14ac:dyDescent="0.25">
      <c r="A19" s="38" t="s">
        <v>141</v>
      </c>
      <c r="B19" s="38" t="s">
        <v>305</v>
      </c>
      <c r="C19" s="38" t="s">
        <v>9276</v>
      </c>
      <c r="D19" s="38" t="s">
        <v>9277</v>
      </c>
      <c r="E19" s="38" t="s">
        <v>1123</v>
      </c>
      <c r="F19" s="38" t="s">
        <v>9278</v>
      </c>
      <c r="G19" s="38" t="s">
        <v>1687</v>
      </c>
      <c r="H19" s="38" t="s">
        <v>2665</v>
      </c>
      <c r="I19" s="39">
        <v>1508</v>
      </c>
      <c r="J19" s="11">
        <f>VLOOKUP(LEFT(B19,5),[1]Percents!$C:$M,6,FALSE)</f>
        <v>0.1678</v>
      </c>
      <c r="K19" s="13">
        <f t="shared" si="1"/>
        <v>253.04240000000001</v>
      </c>
      <c r="L19" s="22"/>
    </row>
    <row r="20" spans="1:12" s="40" customFormat="1" ht="14.25" customHeight="1" x14ac:dyDescent="0.25">
      <c r="A20" s="38" t="s">
        <v>242</v>
      </c>
      <c r="B20" s="38" t="s">
        <v>174</v>
      </c>
      <c r="C20" s="38" t="s">
        <v>1691</v>
      </c>
      <c r="D20" s="38" t="s">
        <v>796</v>
      </c>
      <c r="E20" s="38" t="s">
        <v>428</v>
      </c>
      <c r="F20" s="38" t="s">
        <v>797</v>
      </c>
      <c r="G20" s="38" t="s">
        <v>1692</v>
      </c>
      <c r="H20" s="38" t="s">
        <v>2665</v>
      </c>
      <c r="I20" s="39">
        <v>0</v>
      </c>
      <c r="J20" s="11">
        <f>VLOOKUP(LEFT(B20,5),[1]Percents!$C:$M,6,FALSE)</f>
        <v>3.5830000000000001E-2</v>
      </c>
      <c r="K20" s="13">
        <f t="shared" si="1"/>
        <v>0</v>
      </c>
      <c r="L20" s="22"/>
    </row>
    <row r="21" spans="1:12" s="40" customFormat="1" ht="14.25" customHeight="1" x14ac:dyDescent="0.25">
      <c r="A21" s="38" t="s">
        <v>141</v>
      </c>
      <c r="B21" s="38" t="s">
        <v>306</v>
      </c>
      <c r="C21" s="38" t="s">
        <v>1694</v>
      </c>
      <c r="D21" s="38" t="s">
        <v>651</v>
      </c>
      <c r="E21" s="38" t="s">
        <v>277</v>
      </c>
      <c r="F21" s="38" t="s">
        <v>652</v>
      </c>
      <c r="G21" s="38" t="s">
        <v>1693</v>
      </c>
      <c r="H21" s="38" t="s">
        <v>2665</v>
      </c>
      <c r="I21" s="39">
        <v>0</v>
      </c>
      <c r="J21" s="11">
        <f>VLOOKUP(LEFT(B21,5),[1]Percents!$C:$M,6,FALSE)</f>
        <v>0.1678</v>
      </c>
      <c r="K21" s="13">
        <f t="shared" si="1"/>
        <v>0</v>
      </c>
      <c r="L21" s="22"/>
    </row>
    <row r="22" spans="1:12" s="40" customFormat="1" ht="14.25" customHeight="1" x14ac:dyDescent="0.25">
      <c r="A22" s="38" t="s">
        <v>141</v>
      </c>
      <c r="B22" s="38" t="s">
        <v>172</v>
      </c>
      <c r="C22" s="38" t="s">
        <v>1695</v>
      </c>
      <c r="D22" s="38" t="s">
        <v>653</v>
      </c>
      <c r="E22" s="38" t="s">
        <v>466</v>
      </c>
      <c r="F22" s="38" t="s">
        <v>654</v>
      </c>
      <c r="G22" s="38" t="s">
        <v>1683</v>
      </c>
      <c r="H22" s="38" t="s">
        <v>2665</v>
      </c>
      <c r="I22" s="39">
        <v>190.01</v>
      </c>
      <c r="J22" s="11">
        <f>VLOOKUP(LEFT(B22,5),[1]Percents!$C:$M,6,FALSE)</f>
        <v>0.1678</v>
      </c>
      <c r="K22" s="13">
        <f t="shared" si="1"/>
        <v>31.883678</v>
      </c>
      <c r="L22" s="22"/>
    </row>
    <row r="23" spans="1:12" s="40" customFormat="1" ht="14.25" customHeight="1" x14ac:dyDescent="0.25">
      <c r="A23" s="38" t="s">
        <v>141</v>
      </c>
      <c r="B23" s="38" t="s">
        <v>172</v>
      </c>
      <c r="C23" s="38" t="s">
        <v>1698</v>
      </c>
      <c r="D23" s="38" t="s">
        <v>723</v>
      </c>
      <c r="E23" s="38" t="s">
        <v>138</v>
      </c>
      <c r="F23" s="38" t="s">
        <v>724</v>
      </c>
      <c r="G23" s="38" t="s">
        <v>1692</v>
      </c>
      <c r="H23" s="38" t="s">
        <v>2665</v>
      </c>
      <c r="I23" s="39">
        <v>-0.15</v>
      </c>
      <c r="J23" s="11">
        <f>VLOOKUP(LEFT(B23,5),[1]Percents!$C:$M,6,FALSE)</f>
        <v>0.1678</v>
      </c>
      <c r="K23" s="13">
        <f t="shared" si="1"/>
        <v>-2.5170000000000001E-2</v>
      </c>
      <c r="L23" s="22"/>
    </row>
    <row r="24" spans="1:12" s="40" customFormat="1" ht="14.25" customHeight="1" x14ac:dyDescent="0.25">
      <c r="A24" s="38" t="s">
        <v>242</v>
      </c>
      <c r="B24" s="38" t="s">
        <v>174</v>
      </c>
      <c r="C24" s="38" t="s">
        <v>3500</v>
      </c>
      <c r="D24" s="38" t="s">
        <v>3501</v>
      </c>
      <c r="E24" s="38" t="s">
        <v>428</v>
      </c>
      <c r="F24" s="38" t="s">
        <v>3502</v>
      </c>
      <c r="G24" s="38" t="s">
        <v>1693</v>
      </c>
      <c r="H24" s="38" t="s">
        <v>2665</v>
      </c>
      <c r="I24" s="39">
        <v>0</v>
      </c>
      <c r="J24" s="11">
        <f>VLOOKUP(LEFT(B24,5),[1]Percents!$C:$M,6,FALSE)</f>
        <v>3.5830000000000001E-2</v>
      </c>
      <c r="K24" s="13">
        <f t="shared" si="1"/>
        <v>0</v>
      </c>
      <c r="L24" s="22"/>
    </row>
    <row r="25" spans="1:12" s="40" customFormat="1" ht="14.25" customHeight="1" x14ac:dyDescent="0.25">
      <c r="A25" s="38" t="s">
        <v>141</v>
      </c>
      <c r="B25" s="38" t="s">
        <v>3</v>
      </c>
      <c r="C25" s="38" t="s">
        <v>1700</v>
      </c>
      <c r="D25" s="38" t="s">
        <v>882</v>
      </c>
      <c r="E25" s="38" t="s">
        <v>267</v>
      </c>
      <c r="F25" s="38" t="s">
        <v>883</v>
      </c>
      <c r="G25" s="38" t="s">
        <v>1699</v>
      </c>
      <c r="H25" s="38" t="s">
        <v>2665</v>
      </c>
      <c r="I25" s="39">
        <v>0</v>
      </c>
      <c r="J25" s="11">
        <f>VLOOKUP(LEFT(B25,5),[1]Percents!$C:$M,6,FALSE)</f>
        <v>0.1678</v>
      </c>
      <c r="K25" s="13">
        <f t="shared" si="1"/>
        <v>0</v>
      </c>
      <c r="L25" s="22"/>
    </row>
    <row r="26" spans="1:12" s="40" customFormat="1" ht="14.25" customHeight="1" x14ac:dyDescent="0.25">
      <c r="A26" s="38" t="s">
        <v>243</v>
      </c>
      <c r="B26" s="38" t="s">
        <v>290</v>
      </c>
      <c r="C26" s="38" t="s">
        <v>1701</v>
      </c>
      <c r="D26" s="38" t="s">
        <v>725</v>
      </c>
      <c r="E26" s="38" t="s">
        <v>49</v>
      </c>
      <c r="F26" s="38" t="s">
        <v>726</v>
      </c>
      <c r="G26" s="38" t="s">
        <v>1702</v>
      </c>
      <c r="H26" s="38" t="s">
        <v>2665</v>
      </c>
      <c r="I26" s="39">
        <v>0</v>
      </c>
      <c r="J26" s="11">
        <f>VLOOKUP(LEFT(B26,5),[1]Percents!$C:$M,6,FALSE)</f>
        <v>9.0999999999999998E-2</v>
      </c>
      <c r="K26" s="13">
        <f t="shared" si="1"/>
        <v>0</v>
      </c>
      <c r="L26" s="22"/>
    </row>
    <row r="27" spans="1:12" s="40" customFormat="1" ht="14.25" customHeight="1" x14ac:dyDescent="0.25">
      <c r="A27" s="38" t="s">
        <v>141</v>
      </c>
      <c r="B27" s="38" t="s">
        <v>43</v>
      </c>
      <c r="C27" s="38" t="s">
        <v>8485</v>
      </c>
      <c r="D27" s="38" t="s">
        <v>8486</v>
      </c>
      <c r="E27" s="38" t="s">
        <v>8487</v>
      </c>
      <c r="F27" s="38" t="s">
        <v>8488</v>
      </c>
      <c r="G27" s="38" t="s">
        <v>1703</v>
      </c>
      <c r="H27" s="38" t="s">
        <v>2665</v>
      </c>
      <c r="I27" s="39">
        <v>0</v>
      </c>
      <c r="J27" s="11">
        <f>VLOOKUP(LEFT(B27,5),[1]Percents!$C:$M,6,FALSE)</f>
        <v>0.1678</v>
      </c>
      <c r="K27" s="13">
        <f t="shared" si="1"/>
        <v>0</v>
      </c>
      <c r="L27" s="22"/>
    </row>
    <row r="28" spans="1:12" s="40" customFormat="1" ht="14.25" customHeight="1" x14ac:dyDescent="0.25">
      <c r="A28" s="38" t="s">
        <v>243</v>
      </c>
      <c r="B28" s="38" t="s">
        <v>290</v>
      </c>
      <c r="C28" s="38" t="s">
        <v>3503</v>
      </c>
      <c r="D28" s="38" t="s">
        <v>3504</v>
      </c>
      <c r="E28" s="38" t="s">
        <v>760</v>
      </c>
      <c r="F28" s="38" t="s">
        <v>3505</v>
      </c>
      <c r="G28" s="38" t="s">
        <v>1704</v>
      </c>
      <c r="H28" s="38" t="s">
        <v>2665</v>
      </c>
      <c r="I28" s="39">
        <v>2851.54</v>
      </c>
      <c r="J28" s="11">
        <f>VLOOKUP(LEFT(B28,5),[1]Percents!$C:$M,6,FALSE)</f>
        <v>9.0999999999999998E-2</v>
      </c>
      <c r="K28" s="13">
        <f t="shared" si="1"/>
        <v>259.49014</v>
      </c>
      <c r="L28" s="22"/>
    </row>
    <row r="29" spans="1:12" s="40" customFormat="1" ht="14.25" customHeight="1" x14ac:dyDescent="0.25">
      <c r="A29" s="38" t="s">
        <v>141</v>
      </c>
      <c r="B29" s="38" t="s">
        <v>172</v>
      </c>
      <c r="C29" s="38" t="s">
        <v>8489</v>
      </c>
      <c r="D29" s="38" t="s">
        <v>8490</v>
      </c>
      <c r="E29" s="38" t="s">
        <v>8491</v>
      </c>
      <c r="F29" s="38" t="s">
        <v>8492</v>
      </c>
      <c r="G29" s="38" t="s">
        <v>1703</v>
      </c>
      <c r="H29" s="38" t="s">
        <v>2665</v>
      </c>
      <c r="I29" s="39">
        <v>1160</v>
      </c>
      <c r="J29" s="11">
        <f>VLOOKUP(LEFT(B29,5),[1]Percents!$C:$M,6,FALSE)</f>
        <v>0.1678</v>
      </c>
      <c r="K29" s="13">
        <f t="shared" si="1"/>
        <v>194.648</v>
      </c>
      <c r="L29" s="22"/>
    </row>
    <row r="30" spans="1:12" s="40" customFormat="1" ht="14.25" customHeight="1" x14ac:dyDescent="0.25">
      <c r="A30" s="38" t="s">
        <v>243</v>
      </c>
      <c r="B30" s="38" t="s">
        <v>203</v>
      </c>
      <c r="C30" s="38" t="s">
        <v>1705</v>
      </c>
      <c r="D30" s="38" t="s">
        <v>728</v>
      </c>
      <c r="E30" s="38" t="s">
        <v>12401</v>
      </c>
      <c r="F30" s="38" t="s">
        <v>729</v>
      </c>
      <c r="G30" s="38" t="s">
        <v>1704</v>
      </c>
      <c r="H30" s="38" t="s">
        <v>2665</v>
      </c>
      <c r="I30" s="39">
        <v>910.55</v>
      </c>
      <c r="J30" s="11">
        <f>VLOOKUP(LEFT(B30,5),[1]Percents!$C:$M,6,FALSE)</f>
        <v>9.0999999999999998E-2</v>
      </c>
      <c r="K30" s="13">
        <f t="shared" si="1"/>
        <v>82.860049999999987</v>
      </c>
      <c r="L30" s="22"/>
    </row>
    <row r="31" spans="1:12" s="40" customFormat="1" ht="14.25" customHeight="1" x14ac:dyDescent="0.25">
      <c r="A31" s="38" t="s">
        <v>243</v>
      </c>
      <c r="B31" s="38" t="s">
        <v>203</v>
      </c>
      <c r="C31" s="38" t="s">
        <v>12402</v>
      </c>
      <c r="D31" s="38" t="s">
        <v>12403</v>
      </c>
      <c r="E31" s="38" t="s">
        <v>12401</v>
      </c>
      <c r="F31" s="38" t="s">
        <v>729</v>
      </c>
      <c r="G31" s="38" t="s">
        <v>12404</v>
      </c>
      <c r="H31" s="38" t="s">
        <v>2665</v>
      </c>
      <c r="I31" s="41">
        <v>-28.21</v>
      </c>
      <c r="J31" s="11">
        <f>VLOOKUP(LEFT(B31,5),[1]Percents!$C:$M,6,FALSE)</f>
        <v>9.0999999999999998E-2</v>
      </c>
      <c r="K31" s="13">
        <f t="shared" si="1"/>
        <v>-2.56711</v>
      </c>
      <c r="L31" s="22"/>
    </row>
    <row r="32" spans="1:12" s="40" customFormat="1" ht="14.25" customHeight="1" x14ac:dyDescent="0.25">
      <c r="A32" s="38" t="s">
        <v>141</v>
      </c>
      <c r="B32" s="38" t="s">
        <v>956</v>
      </c>
      <c r="C32" s="38" t="s">
        <v>10935</v>
      </c>
      <c r="D32" s="38" t="s">
        <v>10936</v>
      </c>
      <c r="E32" s="38" t="s">
        <v>10937</v>
      </c>
      <c r="F32" s="38" t="s">
        <v>10938</v>
      </c>
      <c r="G32" s="38" t="s">
        <v>1704</v>
      </c>
      <c r="H32" s="38" t="s">
        <v>2665</v>
      </c>
      <c r="I32" s="39">
        <v>0</v>
      </c>
      <c r="J32" s="11">
        <f>VLOOKUP(LEFT(B32,5),[1]Percents!$C:$M,6,FALSE)</f>
        <v>0.1678</v>
      </c>
      <c r="K32" s="13">
        <f t="shared" si="1"/>
        <v>0</v>
      </c>
      <c r="L32" s="22"/>
    </row>
    <row r="33" spans="1:12" s="40" customFormat="1" ht="14.25" customHeight="1" x14ac:dyDescent="0.25">
      <c r="A33" s="38" t="s">
        <v>243</v>
      </c>
      <c r="B33" s="38" t="s">
        <v>2543</v>
      </c>
      <c r="C33" s="38" t="s">
        <v>3889</v>
      </c>
      <c r="D33" s="38" t="s">
        <v>3890</v>
      </c>
      <c r="E33" s="38" t="s">
        <v>8025</v>
      </c>
      <c r="F33" s="38" t="s">
        <v>3891</v>
      </c>
      <c r="G33" s="38" t="s">
        <v>1706</v>
      </c>
      <c r="H33" s="38" t="s">
        <v>2665</v>
      </c>
      <c r="I33" s="39">
        <v>0</v>
      </c>
      <c r="J33" s="11">
        <f>VLOOKUP(LEFT(B33,5),[1]Percents!$C:$M,6,FALSE)</f>
        <v>9.0999999999999998E-2</v>
      </c>
      <c r="K33" s="13">
        <f t="shared" si="1"/>
        <v>0</v>
      </c>
      <c r="L33" s="22"/>
    </row>
    <row r="34" spans="1:12" s="40" customFormat="1" ht="14.25" customHeight="1" x14ac:dyDescent="0.25">
      <c r="A34" s="38" t="s">
        <v>243</v>
      </c>
      <c r="B34" s="38" t="s">
        <v>364</v>
      </c>
      <c r="C34" s="38" t="s">
        <v>9279</v>
      </c>
      <c r="D34" s="38" t="s">
        <v>9280</v>
      </c>
      <c r="E34" s="38" t="s">
        <v>9281</v>
      </c>
      <c r="F34" s="38" t="s">
        <v>9282</v>
      </c>
      <c r="G34" s="38" t="s">
        <v>9283</v>
      </c>
      <c r="H34" s="38" t="s">
        <v>2665</v>
      </c>
      <c r="I34" s="39">
        <v>1646.39</v>
      </c>
      <c r="J34" s="11">
        <f>VLOOKUP(LEFT(B34,5),[1]Percents!$C:$M,6,FALSE)</f>
        <v>9.0999999999999998E-2</v>
      </c>
      <c r="K34" s="13">
        <f t="shared" si="1"/>
        <v>149.82149000000001</v>
      </c>
      <c r="L34" s="22"/>
    </row>
    <row r="35" spans="1:12" s="40" customFormat="1" ht="14.25" customHeight="1" x14ac:dyDescent="0.25">
      <c r="A35" s="38" t="s">
        <v>243</v>
      </c>
      <c r="B35" s="38" t="s">
        <v>289</v>
      </c>
      <c r="C35" s="38" t="s">
        <v>8493</v>
      </c>
      <c r="D35" s="38" t="s">
        <v>8494</v>
      </c>
      <c r="E35" s="38" t="s">
        <v>294</v>
      </c>
      <c r="F35" s="38" t="s">
        <v>8495</v>
      </c>
      <c r="G35" s="38" t="s">
        <v>1708</v>
      </c>
      <c r="H35" s="38" t="s">
        <v>2665</v>
      </c>
      <c r="I35" s="39">
        <v>0</v>
      </c>
      <c r="J35" s="11">
        <f>VLOOKUP(LEFT(B35,5),[1]Percents!$C:$M,6,FALSE)</f>
        <v>9.0999999999999998E-2</v>
      </c>
      <c r="K35" s="13">
        <f t="shared" si="1"/>
        <v>0</v>
      </c>
      <c r="L35" s="22"/>
    </row>
    <row r="36" spans="1:12" s="40" customFormat="1" ht="14.25" customHeight="1" x14ac:dyDescent="0.25">
      <c r="A36" s="38" t="s">
        <v>141</v>
      </c>
      <c r="B36" s="38" t="s">
        <v>306</v>
      </c>
      <c r="C36" s="38" t="s">
        <v>1709</v>
      </c>
      <c r="D36" s="38" t="s">
        <v>1194</v>
      </c>
      <c r="E36" s="38" t="s">
        <v>345</v>
      </c>
      <c r="F36" s="38" t="s">
        <v>1195</v>
      </c>
      <c r="G36" s="38" t="s">
        <v>1710</v>
      </c>
      <c r="H36" s="38" t="s">
        <v>2665</v>
      </c>
      <c r="I36" s="39">
        <v>0</v>
      </c>
      <c r="J36" s="11">
        <f>VLOOKUP(LEFT(B36,5),[1]Percents!$C:$M,6,FALSE)</f>
        <v>0.1678</v>
      </c>
      <c r="K36" s="13">
        <f t="shared" si="1"/>
        <v>0</v>
      </c>
      <c r="L36" s="22"/>
    </row>
    <row r="37" spans="1:12" s="40" customFormat="1" ht="14.25" customHeight="1" x14ac:dyDescent="0.25">
      <c r="A37" s="38" t="s">
        <v>141</v>
      </c>
      <c r="B37" s="38" t="s">
        <v>245</v>
      </c>
      <c r="C37" s="38" t="s">
        <v>1711</v>
      </c>
      <c r="D37" s="38" t="s">
        <v>798</v>
      </c>
      <c r="E37" s="38" t="s">
        <v>198</v>
      </c>
      <c r="F37" s="38" t="s">
        <v>799</v>
      </c>
      <c r="G37" s="38" t="s">
        <v>1712</v>
      </c>
      <c r="H37" s="38" t="s">
        <v>2665</v>
      </c>
      <c r="I37" s="39">
        <v>1567.23</v>
      </c>
      <c r="J37" s="11">
        <f>VLOOKUP(LEFT(B37,5),[1]Percents!$C:$M,6,FALSE)</f>
        <v>0.1678</v>
      </c>
      <c r="K37" s="13">
        <f t="shared" si="1"/>
        <v>262.98119400000002</v>
      </c>
      <c r="L37" s="22"/>
    </row>
    <row r="38" spans="1:12" s="40" customFormat="1" ht="14.25" customHeight="1" x14ac:dyDescent="0.25">
      <c r="A38" s="38" t="s">
        <v>141</v>
      </c>
      <c r="B38" s="38" t="s">
        <v>245</v>
      </c>
      <c r="C38" s="38" t="s">
        <v>1714</v>
      </c>
      <c r="D38" s="38" t="s">
        <v>800</v>
      </c>
      <c r="E38" s="38" t="s">
        <v>1070</v>
      </c>
      <c r="F38" s="38" t="s">
        <v>801</v>
      </c>
      <c r="G38" s="38" t="s">
        <v>1713</v>
      </c>
      <c r="H38" s="38" t="s">
        <v>2665</v>
      </c>
      <c r="I38" s="39">
        <v>0</v>
      </c>
      <c r="J38" s="11">
        <f>VLOOKUP(LEFT(B38,5),[1]Percents!$C:$M,6,FALSE)</f>
        <v>0.1678</v>
      </c>
      <c r="K38" s="13">
        <f t="shared" si="1"/>
        <v>0</v>
      </c>
      <c r="L38" s="22"/>
    </row>
    <row r="39" spans="1:12" s="40" customFormat="1" ht="14.25" customHeight="1" x14ac:dyDescent="0.25">
      <c r="A39" s="38" t="s">
        <v>141</v>
      </c>
      <c r="B39" s="38" t="s">
        <v>169</v>
      </c>
      <c r="C39" s="38" t="s">
        <v>9831</v>
      </c>
      <c r="D39" s="38" t="s">
        <v>9832</v>
      </c>
      <c r="E39" s="38" t="s">
        <v>8754</v>
      </c>
      <c r="F39" s="38" t="s">
        <v>9833</v>
      </c>
      <c r="G39" s="38" t="s">
        <v>1712</v>
      </c>
      <c r="H39" s="38" t="s">
        <v>2665</v>
      </c>
      <c r="I39" s="39">
        <v>0</v>
      </c>
      <c r="J39" s="11">
        <f>VLOOKUP(LEFT(B39,5),[1]Percents!$C:$M,6,FALSE)</f>
        <v>0.1678</v>
      </c>
      <c r="K39" s="13">
        <f t="shared" si="1"/>
        <v>0</v>
      </c>
      <c r="L39" s="22"/>
    </row>
    <row r="40" spans="1:12" s="40" customFormat="1" ht="14.25" customHeight="1" x14ac:dyDescent="0.25">
      <c r="A40" s="38" t="s">
        <v>243</v>
      </c>
      <c r="B40" s="38" t="s">
        <v>2543</v>
      </c>
      <c r="C40" s="38" t="s">
        <v>5756</v>
      </c>
      <c r="D40" s="38" t="s">
        <v>5757</v>
      </c>
      <c r="E40" s="38" t="s">
        <v>1076</v>
      </c>
      <c r="F40" s="38" t="s">
        <v>5758</v>
      </c>
      <c r="G40" s="38" t="s">
        <v>1708</v>
      </c>
      <c r="H40" s="38" t="s">
        <v>2665</v>
      </c>
      <c r="I40" s="41">
        <v>0</v>
      </c>
      <c r="J40" s="11">
        <f>VLOOKUP(LEFT(B40,5),[1]Percents!$C:$M,6,FALSE)</f>
        <v>9.0999999999999998E-2</v>
      </c>
      <c r="K40" s="13">
        <f t="shared" si="1"/>
        <v>0</v>
      </c>
      <c r="L40" s="22"/>
    </row>
    <row r="41" spans="1:12" s="40" customFormat="1" ht="14.25" customHeight="1" x14ac:dyDescent="0.25">
      <c r="A41" s="38" t="s">
        <v>243</v>
      </c>
      <c r="B41" s="38" t="s">
        <v>290</v>
      </c>
      <c r="C41" s="38" t="s">
        <v>1716</v>
      </c>
      <c r="D41" s="38" t="s">
        <v>1158</v>
      </c>
      <c r="E41" s="38" t="s">
        <v>49</v>
      </c>
      <c r="F41" s="38" t="s">
        <v>1159</v>
      </c>
      <c r="G41" s="38" t="s">
        <v>1715</v>
      </c>
      <c r="H41" s="38" t="s">
        <v>2665</v>
      </c>
      <c r="I41" s="39">
        <v>4703.42</v>
      </c>
      <c r="J41" s="11">
        <f>VLOOKUP(LEFT(B41,5),[1]Percents!$C:$M,6,FALSE)</f>
        <v>9.0999999999999998E-2</v>
      </c>
      <c r="K41" s="13">
        <f t="shared" si="1"/>
        <v>428.01121999999998</v>
      </c>
      <c r="L41" s="22"/>
    </row>
    <row r="42" spans="1:12" s="40" customFormat="1" ht="14.25" customHeight="1" x14ac:dyDescent="0.25">
      <c r="A42" s="38" t="s">
        <v>243</v>
      </c>
      <c r="B42" s="38" t="s">
        <v>290</v>
      </c>
      <c r="C42" s="38" t="s">
        <v>1717</v>
      </c>
      <c r="D42" s="38" t="s">
        <v>1001</v>
      </c>
      <c r="E42" s="38" t="s">
        <v>319</v>
      </c>
      <c r="F42" s="38" t="s">
        <v>1002</v>
      </c>
      <c r="G42" s="38" t="s">
        <v>1697</v>
      </c>
      <c r="H42" s="38" t="s">
        <v>2665</v>
      </c>
      <c r="I42" s="39">
        <v>2890.6</v>
      </c>
      <c r="J42" s="11">
        <f>VLOOKUP(LEFT(B42,5),[1]Percents!$C:$M,6,FALSE)</f>
        <v>9.0999999999999998E-2</v>
      </c>
      <c r="K42" s="13">
        <f t="shared" si="1"/>
        <v>263.0446</v>
      </c>
      <c r="L42" s="22"/>
    </row>
    <row r="43" spans="1:12" s="40" customFormat="1" ht="14.25" customHeight="1" x14ac:dyDescent="0.25">
      <c r="A43" s="38" t="s">
        <v>116</v>
      </c>
      <c r="B43" s="38" t="s">
        <v>0</v>
      </c>
      <c r="C43" s="38" t="s">
        <v>1718</v>
      </c>
      <c r="D43" s="38" t="s">
        <v>1043</v>
      </c>
      <c r="E43" s="38" t="s">
        <v>3506</v>
      </c>
      <c r="F43" s="38" t="s">
        <v>1044</v>
      </c>
      <c r="G43" s="38" t="s">
        <v>1715</v>
      </c>
      <c r="H43" s="38" t="s">
        <v>2665</v>
      </c>
      <c r="I43" s="39">
        <v>-35155.46</v>
      </c>
      <c r="J43" s="11">
        <f>VLOOKUP(LEFT(B43,5),[1]Percents!$C:$M,6,FALSE)</f>
        <v>1</v>
      </c>
      <c r="K43" s="13">
        <f t="shared" si="1"/>
        <v>-35155.46</v>
      </c>
      <c r="L43" s="22"/>
    </row>
    <row r="44" spans="1:12" s="40" customFormat="1" ht="14.25" customHeight="1" x14ac:dyDescent="0.25">
      <c r="A44" s="38" t="s">
        <v>141</v>
      </c>
      <c r="B44" s="38" t="s">
        <v>142</v>
      </c>
      <c r="C44" s="38" t="s">
        <v>1719</v>
      </c>
      <c r="D44" s="38" t="s">
        <v>1137</v>
      </c>
      <c r="E44" s="38" t="s">
        <v>110</v>
      </c>
      <c r="F44" s="38" t="s">
        <v>1138</v>
      </c>
      <c r="G44" s="38" t="s">
        <v>1697</v>
      </c>
      <c r="H44" s="38" t="s">
        <v>2665</v>
      </c>
      <c r="I44" s="39">
        <v>0</v>
      </c>
      <c r="J44" s="11">
        <f>VLOOKUP(LEFT(B44,5),[1]Percents!$C:$M,6,FALSE)</f>
        <v>0.31330000000000002</v>
      </c>
      <c r="K44" s="13">
        <f t="shared" si="1"/>
        <v>0</v>
      </c>
      <c r="L44" s="22"/>
    </row>
    <row r="45" spans="1:12" s="40" customFormat="1" ht="14.25" customHeight="1" x14ac:dyDescent="0.25">
      <c r="A45" s="38" t="s">
        <v>243</v>
      </c>
      <c r="B45" s="38" t="s">
        <v>50</v>
      </c>
      <c r="C45" s="38" t="s">
        <v>1720</v>
      </c>
      <c r="D45" s="38" t="s">
        <v>991</v>
      </c>
      <c r="E45" s="38" t="s">
        <v>386</v>
      </c>
      <c r="F45" s="38" t="s">
        <v>992</v>
      </c>
      <c r="G45" s="38" t="s">
        <v>1697</v>
      </c>
      <c r="H45" s="38" t="s">
        <v>2665</v>
      </c>
      <c r="I45" s="39">
        <v>0</v>
      </c>
      <c r="J45" s="11">
        <f>VLOOKUP(LEFT(B45,5),[1]Percents!$C:$M,6,FALSE)</f>
        <v>9.0999999999999998E-2</v>
      </c>
      <c r="K45" s="13">
        <f t="shared" si="1"/>
        <v>0</v>
      </c>
      <c r="L45" s="22"/>
    </row>
    <row r="46" spans="1:12" s="40" customFormat="1" ht="14.25" customHeight="1" x14ac:dyDescent="0.25">
      <c r="A46" s="38" t="s">
        <v>242</v>
      </c>
      <c r="B46" s="38" t="s">
        <v>326</v>
      </c>
      <c r="C46" s="38" t="s">
        <v>9834</v>
      </c>
      <c r="D46" s="38" t="s">
        <v>9835</v>
      </c>
      <c r="E46" s="38" t="s">
        <v>6745</v>
      </c>
      <c r="F46" s="38" t="s">
        <v>9836</v>
      </c>
      <c r="G46" s="38" t="s">
        <v>1715</v>
      </c>
      <c r="H46" s="38" t="s">
        <v>2665</v>
      </c>
      <c r="I46" s="39">
        <v>0</v>
      </c>
      <c r="J46" s="11">
        <f>VLOOKUP(LEFT(B46,5),[1]Percents!$C:$M,6,FALSE)</f>
        <v>5.3740000000000003E-2</v>
      </c>
      <c r="K46" s="13">
        <f t="shared" si="1"/>
        <v>0</v>
      </c>
      <c r="L46" s="22"/>
    </row>
    <row r="47" spans="1:12" s="40" customFormat="1" ht="14.25" customHeight="1" x14ac:dyDescent="0.25">
      <c r="A47" s="38" t="s">
        <v>243</v>
      </c>
      <c r="B47" s="38" t="s">
        <v>289</v>
      </c>
      <c r="C47" s="38" t="s">
        <v>3731</v>
      </c>
      <c r="D47" s="38" t="s">
        <v>3732</v>
      </c>
      <c r="E47" s="38" t="s">
        <v>221</v>
      </c>
      <c r="F47" s="38" t="s">
        <v>3733</v>
      </c>
      <c r="G47" s="38" t="s">
        <v>1697</v>
      </c>
      <c r="H47" s="38" t="s">
        <v>2665</v>
      </c>
      <c r="I47" s="39">
        <v>4469.79</v>
      </c>
      <c r="J47" s="11">
        <f>VLOOKUP(LEFT(B47,5),[1]Percents!$C:$M,6,FALSE)</f>
        <v>9.0999999999999998E-2</v>
      </c>
      <c r="K47" s="13">
        <f t="shared" si="1"/>
        <v>406.75088999999997</v>
      </c>
      <c r="L47" s="22"/>
    </row>
    <row r="48" spans="1:12" s="40" customFormat="1" ht="14.25" customHeight="1" x14ac:dyDescent="0.25">
      <c r="A48" s="38" t="s">
        <v>141</v>
      </c>
      <c r="B48" s="38" t="s">
        <v>169</v>
      </c>
      <c r="C48" s="38" t="s">
        <v>10375</v>
      </c>
      <c r="D48" s="38" t="s">
        <v>10376</v>
      </c>
      <c r="E48" s="38" t="s">
        <v>6679</v>
      </c>
      <c r="F48" s="38" t="s">
        <v>10377</v>
      </c>
      <c r="G48" s="38" t="s">
        <v>1697</v>
      </c>
      <c r="H48" s="38" t="s">
        <v>2665</v>
      </c>
      <c r="I48" s="41">
        <v>0</v>
      </c>
      <c r="J48" s="11">
        <f>VLOOKUP(LEFT(B48,5),[1]Percents!$C:$M,6,FALSE)</f>
        <v>0.1678</v>
      </c>
      <c r="K48" s="13">
        <f t="shared" si="1"/>
        <v>0</v>
      </c>
      <c r="L48" s="22"/>
    </row>
    <row r="49" spans="1:12" s="40" customFormat="1" ht="14.25" customHeight="1" x14ac:dyDescent="0.25">
      <c r="A49" s="38" t="s">
        <v>243</v>
      </c>
      <c r="B49" s="38" t="s">
        <v>289</v>
      </c>
      <c r="C49" s="38" t="s">
        <v>6076</v>
      </c>
      <c r="D49" s="38" t="s">
        <v>6077</v>
      </c>
      <c r="E49" s="38" t="s">
        <v>622</v>
      </c>
      <c r="F49" s="38" t="s">
        <v>6078</v>
      </c>
      <c r="G49" s="38" t="s">
        <v>1715</v>
      </c>
      <c r="H49" s="38" t="s">
        <v>2665</v>
      </c>
      <c r="I49" s="39">
        <v>9227.49</v>
      </c>
      <c r="J49" s="11">
        <f>VLOOKUP(LEFT(B49,5),[1]Percents!$C:$M,6,FALSE)</f>
        <v>9.0999999999999998E-2</v>
      </c>
      <c r="K49" s="13">
        <f t="shared" si="1"/>
        <v>839.70159000000001</v>
      </c>
      <c r="L49" s="22"/>
    </row>
    <row r="50" spans="1:12" s="40" customFormat="1" ht="14.25" customHeight="1" x14ac:dyDescent="0.25">
      <c r="A50" s="38" t="s">
        <v>243</v>
      </c>
      <c r="B50" s="38" t="s">
        <v>290</v>
      </c>
      <c r="C50" s="38" t="s">
        <v>8496</v>
      </c>
      <c r="D50" s="38" t="s">
        <v>8497</v>
      </c>
      <c r="E50" s="38" t="s">
        <v>49</v>
      </c>
      <c r="F50" s="38" t="s">
        <v>8498</v>
      </c>
      <c r="G50" s="38" t="s">
        <v>1715</v>
      </c>
      <c r="H50" s="38" t="s">
        <v>2665</v>
      </c>
      <c r="I50" s="39">
        <v>0</v>
      </c>
      <c r="J50" s="11">
        <f>VLOOKUP(LEFT(B50,5),[1]Percents!$C:$M,6,FALSE)</f>
        <v>9.0999999999999998E-2</v>
      </c>
      <c r="K50" s="13">
        <f t="shared" si="1"/>
        <v>0</v>
      </c>
      <c r="L50" s="22"/>
    </row>
    <row r="51" spans="1:12" s="40" customFormat="1" ht="14.25" customHeight="1" x14ac:dyDescent="0.25">
      <c r="A51" s="38" t="s">
        <v>243</v>
      </c>
      <c r="B51" s="38" t="s">
        <v>289</v>
      </c>
      <c r="C51" s="38" t="s">
        <v>8499</v>
      </c>
      <c r="D51" s="38" t="s">
        <v>8500</v>
      </c>
      <c r="E51" s="38" t="s">
        <v>2544</v>
      </c>
      <c r="F51" s="38" t="s">
        <v>8501</v>
      </c>
      <c r="G51" s="38" t="s">
        <v>1697</v>
      </c>
      <c r="H51" s="38" t="s">
        <v>2665</v>
      </c>
      <c r="I51" s="39">
        <v>0</v>
      </c>
      <c r="J51" s="11">
        <f>VLOOKUP(LEFT(B51,5),[1]Percents!$C:$M,6,FALSE)</f>
        <v>9.0999999999999998E-2</v>
      </c>
      <c r="K51" s="13">
        <f t="shared" si="1"/>
        <v>0</v>
      </c>
      <c r="L51" s="22"/>
    </row>
    <row r="52" spans="1:12" s="40" customFormat="1" ht="14.25" customHeight="1" x14ac:dyDescent="0.25">
      <c r="A52" s="38" t="s">
        <v>243</v>
      </c>
      <c r="B52" s="38" t="s">
        <v>118</v>
      </c>
      <c r="C52" s="38" t="s">
        <v>1722</v>
      </c>
      <c r="D52" s="38" t="s">
        <v>993</v>
      </c>
      <c r="E52" s="38" t="s">
        <v>224</v>
      </c>
      <c r="F52" s="38" t="s">
        <v>994</v>
      </c>
      <c r="G52" s="38" t="s">
        <v>1697</v>
      </c>
      <c r="H52" s="38" t="s">
        <v>2665</v>
      </c>
      <c r="I52" s="39">
        <v>1329.17</v>
      </c>
      <c r="J52" s="11">
        <f>VLOOKUP(LEFT(B52,5),[1]Percents!$C:$M,6,FALSE)</f>
        <v>9.0999999999999998E-2</v>
      </c>
      <c r="K52" s="13">
        <f t="shared" si="1"/>
        <v>120.95447</v>
      </c>
      <c r="L52" s="22"/>
    </row>
    <row r="53" spans="1:12" s="40" customFormat="1" ht="14.25" customHeight="1" x14ac:dyDescent="0.25">
      <c r="A53" s="38" t="s">
        <v>243</v>
      </c>
      <c r="B53" s="38" t="s">
        <v>203</v>
      </c>
      <c r="C53" s="38" t="s">
        <v>5383</v>
      </c>
      <c r="D53" s="38" t="s">
        <v>5384</v>
      </c>
      <c r="E53" s="38" t="s">
        <v>671</v>
      </c>
      <c r="F53" s="38" t="s">
        <v>5385</v>
      </c>
      <c r="G53" s="38" t="s">
        <v>1715</v>
      </c>
      <c r="H53" s="38" t="s">
        <v>2665</v>
      </c>
      <c r="I53" s="39">
        <v>2999.62</v>
      </c>
      <c r="J53" s="11">
        <f>VLOOKUP(LEFT(B53,5),[1]Percents!$C:$M,6,FALSE)</f>
        <v>9.0999999999999998E-2</v>
      </c>
      <c r="K53" s="13">
        <f t="shared" si="1"/>
        <v>272.96541999999999</v>
      </c>
      <c r="L53" s="22"/>
    </row>
    <row r="54" spans="1:12" s="40" customFormat="1" ht="14.25" customHeight="1" x14ac:dyDescent="0.25">
      <c r="A54" s="38" t="s">
        <v>243</v>
      </c>
      <c r="B54" s="38" t="s">
        <v>118</v>
      </c>
      <c r="C54" s="38" t="s">
        <v>1723</v>
      </c>
      <c r="D54" s="38" t="s">
        <v>1176</v>
      </c>
      <c r="E54" s="38" t="s">
        <v>639</v>
      </c>
      <c r="F54" s="38" t="s">
        <v>1177</v>
      </c>
      <c r="G54" s="38" t="s">
        <v>1724</v>
      </c>
      <c r="H54" s="38" t="s">
        <v>2665</v>
      </c>
      <c r="I54" s="39">
        <v>0</v>
      </c>
      <c r="J54" s="11">
        <f>VLOOKUP(LEFT(B54,5),[1]Percents!$C:$M,6,FALSE)</f>
        <v>9.0999999999999998E-2</v>
      </c>
      <c r="K54" s="13">
        <f t="shared" si="1"/>
        <v>0</v>
      </c>
      <c r="L54" s="22"/>
    </row>
    <row r="55" spans="1:12" s="40" customFormat="1" ht="14.25" customHeight="1" x14ac:dyDescent="0.25">
      <c r="A55" s="38" t="s">
        <v>243</v>
      </c>
      <c r="B55" s="38" t="s">
        <v>50</v>
      </c>
      <c r="C55" s="38" t="s">
        <v>1725</v>
      </c>
      <c r="D55" s="38" t="s">
        <v>1258</v>
      </c>
      <c r="E55" s="38" t="s">
        <v>1259</v>
      </c>
      <c r="F55" s="38" t="s">
        <v>1260</v>
      </c>
      <c r="G55" s="38" t="s">
        <v>1697</v>
      </c>
      <c r="H55" s="38" t="s">
        <v>2665</v>
      </c>
      <c r="I55" s="39">
        <v>3163.87</v>
      </c>
      <c r="J55" s="11">
        <f>VLOOKUP(LEFT(B55,5),[1]Percents!$C:$M,6,FALSE)</f>
        <v>9.0999999999999998E-2</v>
      </c>
      <c r="K55" s="13">
        <f t="shared" si="1"/>
        <v>287.91217</v>
      </c>
      <c r="L55" s="22"/>
    </row>
    <row r="56" spans="1:12" s="40" customFormat="1" ht="14.25" customHeight="1" x14ac:dyDescent="0.25">
      <c r="A56" s="38" t="s">
        <v>140</v>
      </c>
      <c r="B56" s="38" t="s">
        <v>1047</v>
      </c>
      <c r="C56" s="38" t="s">
        <v>1726</v>
      </c>
      <c r="D56" s="38" t="s">
        <v>1196</v>
      </c>
      <c r="E56" s="38" t="s">
        <v>1460</v>
      </c>
      <c r="F56" s="38" t="s">
        <v>1197</v>
      </c>
      <c r="G56" s="38" t="s">
        <v>1697</v>
      </c>
      <c r="H56" s="38" t="s">
        <v>2665</v>
      </c>
      <c r="I56" s="39">
        <v>532.78000000000009</v>
      </c>
      <c r="J56" s="11">
        <f>VLOOKUP(LEFT(B56,5),[1]Percents!$C:$M,6,FALSE)</f>
        <v>0</v>
      </c>
      <c r="K56" s="13">
        <f t="shared" si="1"/>
        <v>0</v>
      </c>
      <c r="L56" s="22"/>
    </row>
    <row r="57" spans="1:12" s="40" customFormat="1" ht="14.25" customHeight="1" x14ac:dyDescent="0.25">
      <c r="A57" s="38" t="s">
        <v>243</v>
      </c>
      <c r="B57" s="38" t="s">
        <v>2543</v>
      </c>
      <c r="C57" s="38" t="s">
        <v>10378</v>
      </c>
      <c r="D57" s="38" t="s">
        <v>10379</v>
      </c>
      <c r="E57" s="38" t="s">
        <v>257</v>
      </c>
      <c r="F57" s="38" t="s">
        <v>1288</v>
      </c>
      <c r="G57" s="38" t="s">
        <v>1697</v>
      </c>
      <c r="H57" s="38" t="s">
        <v>2665</v>
      </c>
      <c r="I57" s="41">
        <v>0</v>
      </c>
      <c r="J57" s="11">
        <f>VLOOKUP(LEFT(B57,5),[1]Percents!$C:$M,6,FALSE)</f>
        <v>9.0999999999999998E-2</v>
      </c>
      <c r="K57" s="13">
        <f t="shared" si="1"/>
        <v>0</v>
      </c>
      <c r="L57" s="22"/>
    </row>
    <row r="58" spans="1:12" s="40" customFormat="1" ht="14.25" customHeight="1" x14ac:dyDescent="0.25">
      <c r="A58" s="38" t="s">
        <v>243</v>
      </c>
      <c r="B58" s="38" t="s">
        <v>289</v>
      </c>
      <c r="C58" s="38" t="s">
        <v>1727</v>
      </c>
      <c r="D58" s="38" t="s">
        <v>1287</v>
      </c>
      <c r="E58" s="38" t="s">
        <v>257</v>
      </c>
      <c r="F58" s="38" t="s">
        <v>1288</v>
      </c>
      <c r="G58" s="38" t="s">
        <v>1697</v>
      </c>
      <c r="H58" s="38" t="s">
        <v>2665</v>
      </c>
      <c r="I58" s="39">
        <v>0</v>
      </c>
      <c r="J58" s="11">
        <f>VLOOKUP(LEFT(B58,5),[1]Percents!$C:$M,6,FALSE)</f>
        <v>9.0999999999999998E-2</v>
      </c>
      <c r="K58" s="13">
        <f t="shared" si="1"/>
        <v>0</v>
      </c>
      <c r="L58" s="22"/>
    </row>
    <row r="59" spans="1:12" s="40" customFormat="1" ht="14.25" customHeight="1" x14ac:dyDescent="0.25">
      <c r="A59" s="38" t="s">
        <v>243</v>
      </c>
      <c r="B59" s="38" t="s">
        <v>289</v>
      </c>
      <c r="C59" s="38" t="s">
        <v>1728</v>
      </c>
      <c r="D59" s="38" t="s">
        <v>976</v>
      </c>
      <c r="E59" s="38" t="s">
        <v>545</v>
      </c>
      <c r="F59" s="38" t="s">
        <v>977</v>
      </c>
      <c r="G59" s="38" t="s">
        <v>1724</v>
      </c>
      <c r="H59" s="38" t="s">
        <v>2665</v>
      </c>
      <c r="I59" s="39">
        <v>0</v>
      </c>
      <c r="J59" s="11">
        <f>VLOOKUP(LEFT(B59,5),[1]Percents!$C:$M,6,FALSE)</f>
        <v>9.0999999999999998E-2</v>
      </c>
      <c r="K59" s="13">
        <f t="shared" si="1"/>
        <v>0</v>
      </c>
      <c r="L59" s="22"/>
    </row>
    <row r="60" spans="1:12" s="40" customFormat="1" ht="14.25" customHeight="1" x14ac:dyDescent="0.25">
      <c r="A60" s="38" t="s">
        <v>141</v>
      </c>
      <c r="B60" s="38" t="s">
        <v>1063</v>
      </c>
      <c r="C60" s="38" t="s">
        <v>7839</v>
      </c>
      <c r="D60" s="38" t="s">
        <v>7840</v>
      </c>
      <c r="E60" s="38" t="s">
        <v>1064</v>
      </c>
      <c r="F60" s="38" t="s">
        <v>7841</v>
      </c>
      <c r="G60" s="38" t="s">
        <v>1715</v>
      </c>
      <c r="H60" s="38" t="s">
        <v>2665</v>
      </c>
      <c r="I60" s="39">
        <v>616.72</v>
      </c>
      <c r="J60" s="11">
        <f>VLOOKUP(LEFT(B60,5),[1]Percents!$C:$M,6,FALSE)</f>
        <v>0.1678</v>
      </c>
      <c r="K60" s="13">
        <f t="shared" si="1"/>
        <v>103.48561600000001</v>
      </c>
      <c r="L60" s="22"/>
    </row>
    <row r="61" spans="1:12" s="40" customFormat="1" ht="14.25" customHeight="1" x14ac:dyDescent="0.25">
      <c r="A61" s="38" t="s">
        <v>243</v>
      </c>
      <c r="B61" s="38" t="s">
        <v>290</v>
      </c>
      <c r="C61" s="38" t="s">
        <v>10380</v>
      </c>
      <c r="D61" s="38" t="s">
        <v>10381</v>
      </c>
      <c r="E61" s="38" t="s">
        <v>319</v>
      </c>
      <c r="F61" s="38" t="s">
        <v>10382</v>
      </c>
      <c r="G61" s="38" t="s">
        <v>1729</v>
      </c>
      <c r="H61" s="38" t="s">
        <v>2665</v>
      </c>
      <c r="I61" s="41">
        <v>0</v>
      </c>
      <c r="J61" s="11">
        <f>VLOOKUP(LEFT(B61,5),[1]Percents!$C:$M,6,FALSE)</f>
        <v>9.0999999999999998E-2</v>
      </c>
      <c r="K61" s="13">
        <f t="shared" si="1"/>
        <v>0</v>
      </c>
      <c r="L61" s="22"/>
    </row>
    <row r="62" spans="1:12" s="40" customFormat="1" ht="14.25" customHeight="1" x14ac:dyDescent="0.25">
      <c r="A62" s="38" t="s">
        <v>243</v>
      </c>
      <c r="B62" s="38" t="s">
        <v>290</v>
      </c>
      <c r="C62" s="38" t="s">
        <v>10383</v>
      </c>
      <c r="D62" s="38" t="s">
        <v>10384</v>
      </c>
      <c r="E62" s="38" t="s">
        <v>44</v>
      </c>
      <c r="F62" s="38" t="s">
        <v>10382</v>
      </c>
      <c r="G62" s="38" t="s">
        <v>1729</v>
      </c>
      <c r="H62" s="38" t="s">
        <v>2665</v>
      </c>
      <c r="I62" s="41">
        <v>0</v>
      </c>
      <c r="J62" s="11">
        <f>VLOOKUP(LEFT(B62,5),[1]Percents!$C:$M,6,FALSE)</f>
        <v>9.0999999999999998E-2</v>
      </c>
      <c r="K62" s="13">
        <f t="shared" si="1"/>
        <v>0</v>
      </c>
      <c r="L62" s="22"/>
    </row>
    <row r="63" spans="1:12" s="40" customFormat="1" ht="14.25" customHeight="1" x14ac:dyDescent="0.25">
      <c r="A63" s="38" t="s">
        <v>141</v>
      </c>
      <c r="B63" s="38" t="s">
        <v>172</v>
      </c>
      <c r="C63" s="38" t="s">
        <v>5759</v>
      </c>
      <c r="D63" s="38" t="s">
        <v>5760</v>
      </c>
      <c r="E63" s="38" t="s">
        <v>36</v>
      </c>
      <c r="F63" s="38" t="s">
        <v>5761</v>
      </c>
      <c r="G63" s="38" t="s">
        <v>5762</v>
      </c>
      <c r="H63" s="38" t="s">
        <v>2665</v>
      </c>
      <c r="I63" s="41">
        <v>0</v>
      </c>
      <c r="J63" s="11">
        <f>VLOOKUP(LEFT(B63,5),[1]Percents!$C:$M,6,FALSE)</f>
        <v>0.1678</v>
      </c>
      <c r="K63" s="13">
        <f t="shared" si="1"/>
        <v>0</v>
      </c>
      <c r="L63" s="22"/>
    </row>
    <row r="64" spans="1:12" s="40" customFormat="1" ht="14.25" customHeight="1" x14ac:dyDescent="0.25">
      <c r="A64" s="38" t="s">
        <v>243</v>
      </c>
      <c r="B64" s="38" t="s">
        <v>2543</v>
      </c>
      <c r="C64" s="38" t="s">
        <v>1730</v>
      </c>
      <c r="D64" s="38" t="s">
        <v>1057</v>
      </c>
      <c r="E64" s="38" t="s">
        <v>384</v>
      </c>
      <c r="F64" s="38" t="s">
        <v>1058</v>
      </c>
      <c r="G64" s="38" t="s">
        <v>1697</v>
      </c>
      <c r="H64" s="38" t="s">
        <v>2665</v>
      </c>
      <c r="I64" s="39">
        <v>7640.66</v>
      </c>
      <c r="J64" s="11">
        <f>VLOOKUP(LEFT(B64,5),[1]Percents!$C:$M,6,FALSE)</f>
        <v>9.0999999999999998E-2</v>
      </c>
      <c r="K64" s="13">
        <f t="shared" si="1"/>
        <v>695.30005999999992</v>
      </c>
      <c r="L64" s="22"/>
    </row>
    <row r="65" spans="1:12" s="40" customFormat="1" ht="14.25" customHeight="1" x14ac:dyDescent="0.25">
      <c r="A65" s="38" t="s">
        <v>243</v>
      </c>
      <c r="B65" s="38" t="s">
        <v>289</v>
      </c>
      <c r="C65" s="38" t="s">
        <v>5386</v>
      </c>
      <c r="D65" s="38" t="s">
        <v>5387</v>
      </c>
      <c r="E65" s="38" t="s">
        <v>1581</v>
      </c>
      <c r="F65" s="38" t="s">
        <v>1058</v>
      </c>
      <c r="G65" s="38" t="s">
        <v>1697</v>
      </c>
      <c r="H65" s="38" t="s">
        <v>2665</v>
      </c>
      <c r="I65" s="39">
        <v>12832.16</v>
      </c>
      <c r="J65" s="11">
        <f>VLOOKUP(LEFT(B65,5),[1]Percents!$C:$M,6,FALSE)</f>
        <v>9.0999999999999998E-2</v>
      </c>
      <c r="K65" s="13">
        <f t="shared" si="1"/>
        <v>1167.7265600000001</v>
      </c>
      <c r="L65" s="22"/>
    </row>
    <row r="66" spans="1:12" s="40" customFormat="1" ht="14.25" customHeight="1" x14ac:dyDescent="0.25">
      <c r="A66" s="38" t="s">
        <v>243</v>
      </c>
      <c r="B66" s="38" t="s">
        <v>2543</v>
      </c>
      <c r="C66" s="38" t="s">
        <v>4450</v>
      </c>
      <c r="D66" s="38" t="s">
        <v>4451</v>
      </c>
      <c r="E66" s="38" t="s">
        <v>4086</v>
      </c>
      <c r="F66" s="38" t="s">
        <v>1058</v>
      </c>
      <c r="G66" s="38" t="s">
        <v>1697</v>
      </c>
      <c r="H66" s="38" t="s">
        <v>2665</v>
      </c>
      <c r="I66" s="39">
        <v>2870.39</v>
      </c>
      <c r="J66" s="11">
        <f>VLOOKUP(LEFT(B66,5),[1]Percents!$C:$M,6,FALSE)</f>
        <v>9.0999999999999998E-2</v>
      </c>
      <c r="K66" s="13">
        <f t="shared" si="1"/>
        <v>261.20549</v>
      </c>
      <c r="L66" s="22"/>
    </row>
    <row r="67" spans="1:12" s="40" customFormat="1" ht="14.25" customHeight="1" x14ac:dyDescent="0.25">
      <c r="A67" s="38" t="s">
        <v>243</v>
      </c>
      <c r="B67" s="38" t="s">
        <v>289</v>
      </c>
      <c r="C67" s="38" t="s">
        <v>4293</v>
      </c>
      <c r="D67" s="38" t="s">
        <v>4294</v>
      </c>
      <c r="E67" s="38" t="s">
        <v>4145</v>
      </c>
      <c r="F67" s="38" t="s">
        <v>1058</v>
      </c>
      <c r="G67" s="38" t="s">
        <v>1697</v>
      </c>
      <c r="H67" s="38" t="s">
        <v>2665</v>
      </c>
      <c r="I67" s="39">
        <v>1088.58</v>
      </c>
      <c r="J67" s="11">
        <f>VLOOKUP(LEFT(B67,5),[1]Percents!$C:$M,6,FALSE)</f>
        <v>9.0999999999999998E-2</v>
      </c>
      <c r="K67" s="13">
        <f t="shared" si="1"/>
        <v>99.060779999999994</v>
      </c>
      <c r="L67" s="22"/>
    </row>
    <row r="68" spans="1:12" s="40" customFormat="1" ht="14.25" customHeight="1" x14ac:dyDescent="0.25">
      <c r="A68" s="38" t="s">
        <v>141</v>
      </c>
      <c r="B68" s="38" t="s">
        <v>3</v>
      </c>
      <c r="C68" s="38" t="s">
        <v>1731</v>
      </c>
      <c r="D68" s="38" t="s">
        <v>1289</v>
      </c>
      <c r="E68" s="38" t="s">
        <v>223</v>
      </c>
      <c r="F68" s="38" t="s">
        <v>1290</v>
      </c>
      <c r="G68" s="38" t="s">
        <v>1697</v>
      </c>
      <c r="H68" s="38" t="s">
        <v>2665</v>
      </c>
      <c r="I68" s="39">
        <v>1208.72</v>
      </c>
      <c r="J68" s="11">
        <f>VLOOKUP(LEFT(B68,5),[1]Percents!$C:$M,6,FALSE)</f>
        <v>0.1678</v>
      </c>
      <c r="K68" s="13">
        <f t="shared" si="1"/>
        <v>202.823216</v>
      </c>
      <c r="L68" s="22"/>
    </row>
    <row r="69" spans="1:12" s="40" customFormat="1" ht="14.25" customHeight="1" x14ac:dyDescent="0.25">
      <c r="A69" s="38" t="s">
        <v>243</v>
      </c>
      <c r="B69" s="38" t="s">
        <v>118</v>
      </c>
      <c r="C69" s="38" t="s">
        <v>1732</v>
      </c>
      <c r="D69" s="38" t="s">
        <v>1160</v>
      </c>
      <c r="E69" s="38" t="s">
        <v>922</v>
      </c>
      <c r="F69" s="38" t="s">
        <v>1161</v>
      </c>
      <c r="G69" s="38" t="s">
        <v>1697</v>
      </c>
      <c r="H69" s="38" t="s">
        <v>2665</v>
      </c>
      <c r="I69" s="39">
        <v>0</v>
      </c>
      <c r="J69" s="11">
        <f>VLOOKUP(LEFT(B69,5),[1]Percents!$C:$M,6,FALSE)</f>
        <v>9.0999999999999998E-2</v>
      </c>
      <c r="K69" s="13">
        <f t="shared" si="1"/>
        <v>0</v>
      </c>
      <c r="L69" s="22"/>
    </row>
    <row r="70" spans="1:12" s="40" customFormat="1" ht="14.25" customHeight="1" x14ac:dyDescent="0.25">
      <c r="A70" s="38" t="s">
        <v>243</v>
      </c>
      <c r="B70" s="38" t="s">
        <v>203</v>
      </c>
      <c r="C70" s="38" t="s">
        <v>1734</v>
      </c>
      <c r="D70" s="38" t="s">
        <v>1357</v>
      </c>
      <c r="E70" s="38" t="s">
        <v>1358</v>
      </c>
      <c r="F70" s="38" t="s">
        <v>1359</v>
      </c>
      <c r="G70" s="38" t="s">
        <v>1735</v>
      </c>
      <c r="H70" s="38" t="s">
        <v>2665</v>
      </c>
      <c r="I70" s="39">
        <v>878.24</v>
      </c>
      <c r="J70" s="11">
        <f>VLOOKUP(LEFT(B70,5),[1]Percents!$C:$M,6,FALSE)</f>
        <v>9.0999999999999998E-2</v>
      </c>
      <c r="K70" s="13">
        <f t="shared" si="1"/>
        <v>79.919839999999994</v>
      </c>
      <c r="L70" s="22"/>
    </row>
    <row r="71" spans="1:12" s="40" customFormat="1" ht="14.25" customHeight="1" x14ac:dyDescent="0.25">
      <c r="A71" s="38" t="s">
        <v>243</v>
      </c>
      <c r="B71" s="38" t="s">
        <v>203</v>
      </c>
      <c r="C71" s="38" t="s">
        <v>1736</v>
      </c>
      <c r="D71" s="38" t="s">
        <v>1144</v>
      </c>
      <c r="E71" s="38" t="s">
        <v>1145</v>
      </c>
      <c r="F71" s="38" t="s">
        <v>1146</v>
      </c>
      <c r="G71" s="38" t="s">
        <v>1737</v>
      </c>
      <c r="H71" s="38" t="s">
        <v>2665</v>
      </c>
      <c r="I71" s="39">
        <v>2141.06</v>
      </c>
      <c r="J71" s="11">
        <f>VLOOKUP(LEFT(B71,5),[1]Percents!$C:$M,6,FALSE)</f>
        <v>9.0999999999999998E-2</v>
      </c>
      <c r="K71" s="13">
        <f t="shared" si="1"/>
        <v>194.83645999999999</v>
      </c>
      <c r="L71" s="22"/>
    </row>
    <row r="72" spans="1:12" s="40" customFormat="1" ht="14.25" customHeight="1" x14ac:dyDescent="0.25">
      <c r="A72" s="38" t="s">
        <v>243</v>
      </c>
      <c r="B72" s="38" t="s">
        <v>203</v>
      </c>
      <c r="C72" s="38" t="s">
        <v>1738</v>
      </c>
      <c r="D72" s="38" t="s">
        <v>1202</v>
      </c>
      <c r="E72" s="38" t="s">
        <v>1145</v>
      </c>
      <c r="F72" s="38" t="s">
        <v>1203</v>
      </c>
      <c r="G72" s="38" t="s">
        <v>1710</v>
      </c>
      <c r="H72" s="38" t="s">
        <v>2665</v>
      </c>
      <c r="I72" s="39">
        <v>0</v>
      </c>
      <c r="J72" s="11">
        <f>VLOOKUP(LEFT(B72,5),[1]Percents!$C:$M,6,FALSE)</f>
        <v>9.0999999999999998E-2</v>
      </c>
      <c r="K72" s="13">
        <f t="shared" si="1"/>
        <v>0</v>
      </c>
      <c r="L72" s="22"/>
    </row>
    <row r="73" spans="1:12" s="40" customFormat="1" ht="14.25" customHeight="1" x14ac:dyDescent="0.25">
      <c r="A73" s="38" t="s">
        <v>141</v>
      </c>
      <c r="B73" s="38" t="s">
        <v>306</v>
      </c>
      <c r="C73" s="38" t="s">
        <v>7842</v>
      </c>
      <c r="D73" s="38" t="s">
        <v>7843</v>
      </c>
      <c r="E73" s="38" t="s">
        <v>202</v>
      </c>
      <c r="F73" s="38" t="s">
        <v>7844</v>
      </c>
      <c r="G73" s="38" t="s">
        <v>1740</v>
      </c>
      <c r="H73" s="38" t="s">
        <v>2665</v>
      </c>
      <c r="I73" s="39">
        <v>-0.46</v>
      </c>
      <c r="J73" s="11">
        <f>VLOOKUP(LEFT(B73,5),[1]Percents!$C:$M,6,FALSE)</f>
        <v>0.1678</v>
      </c>
      <c r="K73" s="13">
        <f t="shared" si="1"/>
        <v>-7.7188000000000007E-2</v>
      </c>
      <c r="L73" s="22"/>
    </row>
    <row r="74" spans="1:12" s="40" customFormat="1" ht="14.25" customHeight="1" x14ac:dyDescent="0.25">
      <c r="A74" s="38" t="s">
        <v>141</v>
      </c>
      <c r="B74" s="38" t="s">
        <v>555</v>
      </c>
      <c r="C74" s="38" t="s">
        <v>1741</v>
      </c>
      <c r="D74" s="38" t="s">
        <v>1360</v>
      </c>
      <c r="E74" s="38" t="s">
        <v>904</v>
      </c>
      <c r="F74" s="38" t="s">
        <v>1361</v>
      </c>
      <c r="G74" s="38" t="s">
        <v>1742</v>
      </c>
      <c r="H74" s="38" t="s">
        <v>2665</v>
      </c>
      <c r="I74" s="39">
        <v>0</v>
      </c>
      <c r="J74" s="11">
        <f>VLOOKUP(LEFT(B74,5),[1]Percents!$C:$M,6,FALSE)</f>
        <v>0.1678</v>
      </c>
      <c r="K74" s="13">
        <f t="shared" ref="K74:K137" si="2">+I74*J74</f>
        <v>0</v>
      </c>
      <c r="L74" s="22"/>
    </row>
    <row r="75" spans="1:12" s="40" customFormat="1" ht="14.25" customHeight="1" x14ac:dyDescent="0.25">
      <c r="A75" s="38" t="s">
        <v>141</v>
      </c>
      <c r="B75" s="38" t="s">
        <v>306</v>
      </c>
      <c r="C75" s="38" t="s">
        <v>9284</v>
      </c>
      <c r="D75" s="38" t="s">
        <v>9285</v>
      </c>
      <c r="E75" s="38" t="s">
        <v>345</v>
      </c>
      <c r="F75" s="38" t="s">
        <v>9286</v>
      </c>
      <c r="G75" s="38" t="s">
        <v>1740</v>
      </c>
      <c r="H75" s="38" t="s">
        <v>2665</v>
      </c>
      <c r="I75" s="39">
        <v>0</v>
      </c>
      <c r="J75" s="11">
        <f>VLOOKUP(LEFT(B75,5),[1]Percents!$C:$M,6,FALSE)</f>
        <v>0.1678</v>
      </c>
      <c r="K75" s="13">
        <f t="shared" si="2"/>
        <v>0</v>
      </c>
      <c r="L75" s="22"/>
    </row>
    <row r="76" spans="1:12" s="40" customFormat="1" ht="14.25" customHeight="1" x14ac:dyDescent="0.25">
      <c r="A76" s="38" t="s">
        <v>243</v>
      </c>
      <c r="B76" s="38" t="s">
        <v>289</v>
      </c>
      <c r="C76" s="38" t="s">
        <v>3507</v>
      </c>
      <c r="D76" s="38" t="s">
        <v>3508</v>
      </c>
      <c r="E76" s="38" t="s">
        <v>2544</v>
      </c>
      <c r="F76" s="38" t="s">
        <v>3509</v>
      </c>
      <c r="G76" s="38" t="s">
        <v>1743</v>
      </c>
      <c r="H76" s="38" t="s">
        <v>2665</v>
      </c>
      <c r="I76" s="39">
        <v>4611.53</v>
      </c>
      <c r="J76" s="11">
        <f>VLOOKUP(LEFT(B76,5),[1]Percents!$C:$M,6,FALSE)</f>
        <v>9.0999999999999998E-2</v>
      </c>
      <c r="K76" s="13">
        <f t="shared" si="2"/>
        <v>419.64922999999999</v>
      </c>
      <c r="L76" s="22"/>
    </row>
    <row r="77" spans="1:12" s="40" customFormat="1" ht="14.25" customHeight="1" x14ac:dyDescent="0.25">
      <c r="A77" s="38" t="s">
        <v>141</v>
      </c>
      <c r="B77" s="38" t="s">
        <v>306</v>
      </c>
      <c r="C77" s="38" t="s">
        <v>1744</v>
      </c>
      <c r="D77" s="38" t="s">
        <v>1261</v>
      </c>
      <c r="E77" s="38" t="s">
        <v>6678</v>
      </c>
      <c r="F77" s="38" t="s">
        <v>1262</v>
      </c>
      <c r="G77" s="38" t="s">
        <v>1745</v>
      </c>
      <c r="H77" s="38" t="s">
        <v>2665</v>
      </c>
      <c r="I77" s="39">
        <v>276.47000000000003</v>
      </c>
      <c r="J77" s="11">
        <f>VLOOKUP(LEFT(B77,5),[1]Percents!$C:$M,6,FALSE)</f>
        <v>0.1678</v>
      </c>
      <c r="K77" s="13">
        <f t="shared" si="2"/>
        <v>46.391666000000008</v>
      </c>
      <c r="L77" s="22"/>
    </row>
    <row r="78" spans="1:12" s="40" customFormat="1" ht="14.25" customHeight="1" x14ac:dyDescent="0.25">
      <c r="A78" s="38" t="s">
        <v>141</v>
      </c>
      <c r="B78" s="38" t="s">
        <v>306</v>
      </c>
      <c r="C78" s="38" t="s">
        <v>3346</v>
      </c>
      <c r="D78" s="38" t="s">
        <v>3347</v>
      </c>
      <c r="E78" s="38" t="s">
        <v>606</v>
      </c>
      <c r="F78" s="38" t="s">
        <v>3348</v>
      </c>
      <c r="G78" s="38" t="s">
        <v>1721</v>
      </c>
      <c r="H78" s="38" t="s">
        <v>2665</v>
      </c>
      <c r="I78" s="39">
        <v>645.75</v>
      </c>
      <c r="J78" s="11">
        <f>VLOOKUP(LEFT(B78,5),[1]Percents!$C:$M,6,FALSE)</f>
        <v>0.1678</v>
      </c>
      <c r="K78" s="13">
        <f t="shared" si="2"/>
        <v>108.35685000000001</v>
      </c>
      <c r="L78" s="22"/>
    </row>
    <row r="79" spans="1:12" s="40" customFormat="1" ht="14.25" customHeight="1" x14ac:dyDescent="0.25">
      <c r="A79" s="38" t="s">
        <v>243</v>
      </c>
      <c r="B79" s="38" t="s">
        <v>118</v>
      </c>
      <c r="C79" s="38" t="s">
        <v>1746</v>
      </c>
      <c r="D79" s="38" t="s">
        <v>1390</v>
      </c>
      <c r="E79" s="38" t="s">
        <v>1391</v>
      </c>
      <c r="F79" s="38" t="s">
        <v>1392</v>
      </c>
      <c r="G79" s="38" t="s">
        <v>1745</v>
      </c>
      <c r="H79" s="38" t="s">
        <v>2665</v>
      </c>
      <c r="I79" s="39">
        <v>195.47</v>
      </c>
      <c r="J79" s="11">
        <f>VLOOKUP(LEFT(B79,5),[1]Percents!$C:$M,6,FALSE)</f>
        <v>9.0999999999999998E-2</v>
      </c>
      <c r="K79" s="13">
        <f t="shared" si="2"/>
        <v>17.787769999999998</v>
      </c>
      <c r="L79" s="22"/>
    </row>
    <row r="80" spans="1:12" s="40" customFormat="1" ht="14.25" customHeight="1" x14ac:dyDescent="0.25">
      <c r="A80" s="38" t="s">
        <v>141</v>
      </c>
      <c r="B80" s="38" t="s">
        <v>555</v>
      </c>
      <c r="C80" s="38" t="s">
        <v>1748</v>
      </c>
      <c r="D80" s="38" t="s">
        <v>1393</v>
      </c>
      <c r="E80" s="38" t="s">
        <v>1394</v>
      </c>
      <c r="F80" s="38" t="s">
        <v>1395</v>
      </c>
      <c r="G80" s="38" t="s">
        <v>1743</v>
      </c>
      <c r="H80" s="38" t="s">
        <v>2665</v>
      </c>
      <c r="I80" s="39">
        <v>41.13</v>
      </c>
      <c r="J80" s="11">
        <f>VLOOKUP(LEFT(B80,5),[1]Percents!$C:$M,6,FALSE)</f>
        <v>0.1678</v>
      </c>
      <c r="K80" s="13">
        <f t="shared" si="2"/>
        <v>6.9016140000000004</v>
      </c>
      <c r="L80" s="22"/>
    </row>
    <row r="81" spans="1:12" s="40" customFormat="1" ht="14.25" customHeight="1" x14ac:dyDescent="0.25">
      <c r="A81" s="38" t="s">
        <v>213</v>
      </c>
      <c r="B81" s="38" t="s">
        <v>270</v>
      </c>
      <c r="C81" s="38" t="s">
        <v>1751</v>
      </c>
      <c r="D81" s="38" t="s">
        <v>1292</v>
      </c>
      <c r="E81" s="38" t="s">
        <v>1293</v>
      </c>
      <c r="F81" s="38" t="s">
        <v>1294</v>
      </c>
      <c r="G81" s="38" t="s">
        <v>1752</v>
      </c>
      <c r="H81" s="38" t="s">
        <v>2665</v>
      </c>
      <c r="I81" s="39">
        <v>3892.44</v>
      </c>
      <c r="J81" s="11">
        <f>VLOOKUP(LEFT(B81,5),[1]Percents!$C:$M,6,FALSE)</f>
        <v>8.6050000000000001E-2</v>
      </c>
      <c r="K81" s="13">
        <f t="shared" si="2"/>
        <v>334.94446199999999</v>
      </c>
      <c r="L81" s="22"/>
    </row>
    <row r="82" spans="1:12" s="40" customFormat="1" ht="14.25" customHeight="1" x14ac:dyDescent="0.25">
      <c r="A82" s="38" t="s">
        <v>141</v>
      </c>
      <c r="B82" s="38" t="s">
        <v>245</v>
      </c>
      <c r="C82" s="38" t="s">
        <v>1753</v>
      </c>
      <c r="D82" s="38" t="s">
        <v>1263</v>
      </c>
      <c r="E82" s="38" t="s">
        <v>1264</v>
      </c>
      <c r="F82" s="38" t="s">
        <v>1265</v>
      </c>
      <c r="G82" s="38" t="s">
        <v>1743</v>
      </c>
      <c r="H82" s="38" t="s">
        <v>2665</v>
      </c>
      <c r="I82" s="41">
        <v>0</v>
      </c>
      <c r="J82" s="11">
        <f>VLOOKUP(LEFT(B82,5),[1]Percents!$C:$M,6,FALSE)</f>
        <v>0.1678</v>
      </c>
      <c r="K82" s="13">
        <f t="shared" si="2"/>
        <v>0</v>
      </c>
      <c r="L82" s="22"/>
    </row>
    <row r="83" spans="1:12" s="40" customFormat="1" ht="14.25" customHeight="1" x14ac:dyDescent="0.25">
      <c r="A83" s="38" t="s">
        <v>141</v>
      </c>
      <c r="B83" s="38" t="s">
        <v>245</v>
      </c>
      <c r="C83" s="38" t="s">
        <v>1754</v>
      </c>
      <c r="D83" s="38" t="s">
        <v>1584</v>
      </c>
      <c r="E83" s="38" t="s">
        <v>1558</v>
      </c>
      <c r="F83" s="38" t="s">
        <v>1585</v>
      </c>
      <c r="G83" s="38" t="s">
        <v>1755</v>
      </c>
      <c r="H83" s="38" t="s">
        <v>2665</v>
      </c>
      <c r="I83" s="39">
        <v>1705.92</v>
      </c>
      <c r="J83" s="11">
        <f>VLOOKUP(LEFT(B83,5),[1]Percents!$C:$M,6,FALSE)</f>
        <v>0.1678</v>
      </c>
      <c r="K83" s="13">
        <f t="shared" si="2"/>
        <v>286.253376</v>
      </c>
      <c r="L83" s="22"/>
    </row>
    <row r="84" spans="1:12" s="40" customFormat="1" ht="14.25" customHeight="1" x14ac:dyDescent="0.25">
      <c r="A84" s="38" t="s">
        <v>243</v>
      </c>
      <c r="B84" s="38" t="s">
        <v>290</v>
      </c>
      <c r="C84" s="38" t="s">
        <v>1756</v>
      </c>
      <c r="D84" s="38" t="s">
        <v>1461</v>
      </c>
      <c r="E84" s="38" t="s">
        <v>206</v>
      </c>
      <c r="F84" s="38" t="s">
        <v>1462</v>
      </c>
      <c r="G84" s="38" t="s">
        <v>1750</v>
      </c>
      <c r="H84" s="38" t="s">
        <v>2665</v>
      </c>
      <c r="I84" s="39">
        <v>2409.2600000000002</v>
      </c>
      <c r="J84" s="11">
        <f>VLOOKUP(LEFT(B84,5),[1]Percents!$C:$M,6,FALSE)</f>
        <v>9.0999999999999998E-2</v>
      </c>
      <c r="K84" s="13">
        <f t="shared" si="2"/>
        <v>219.24266</v>
      </c>
      <c r="L84" s="22"/>
    </row>
    <row r="85" spans="1:12" s="40" customFormat="1" ht="14.25" customHeight="1" x14ac:dyDescent="0.25">
      <c r="A85" s="38" t="s">
        <v>141</v>
      </c>
      <c r="B85" s="38" t="s">
        <v>169</v>
      </c>
      <c r="C85" s="38" t="s">
        <v>9287</v>
      </c>
      <c r="D85" s="38" t="s">
        <v>9288</v>
      </c>
      <c r="E85" s="38" t="s">
        <v>9289</v>
      </c>
      <c r="F85" s="38" t="s">
        <v>9290</v>
      </c>
      <c r="G85" s="38" t="s">
        <v>1750</v>
      </c>
      <c r="H85" s="38" t="s">
        <v>2665</v>
      </c>
      <c r="I85" s="39">
        <v>0</v>
      </c>
      <c r="J85" s="11">
        <f>VLOOKUP(LEFT(B85,5),[1]Percents!$C:$M,6,FALSE)</f>
        <v>0.1678</v>
      </c>
      <c r="K85" s="13">
        <f t="shared" si="2"/>
        <v>0</v>
      </c>
      <c r="L85" s="22"/>
    </row>
    <row r="86" spans="1:12" s="40" customFormat="1" ht="14.25" customHeight="1" x14ac:dyDescent="0.25">
      <c r="A86" s="38" t="s">
        <v>116</v>
      </c>
      <c r="B86" s="38" t="s">
        <v>0</v>
      </c>
      <c r="C86" s="38" t="s">
        <v>11298</v>
      </c>
      <c r="D86" s="38" t="s">
        <v>11299</v>
      </c>
      <c r="E86" s="38" t="s">
        <v>3506</v>
      </c>
      <c r="F86" s="38" t="s">
        <v>11300</v>
      </c>
      <c r="G86" s="38" t="s">
        <v>1721</v>
      </c>
      <c r="H86" s="38" t="s">
        <v>2665</v>
      </c>
      <c r="I86" s="39">
        <v>133</v>
      </c>
      <c r="J86" s="11">
        <f>VLOOKUP(LEFT(B86,5),[1]Percents!$C:$M,6,FALSE)</f>
        <v>1</v>
      </c>
      <c r="K86" s="13">
        <f t="shared" si="2"/>
        <v>133</v>
      </c>
      <c r="L86" s="22"/>
    </row>
    <row r="87" spans="1:12" s="40" customFormat="1" ht="14.25" customHeight="1" x14ac:dyDescent="0.25">
      <c r="A87" s="38" t="s">
        <v>243</v>
      </c>
      <c r="B87" s="38" t="s">
        <v>118</v>
      </c>
      <c r="C87" s="38" t="s">
        <v>1757</v>
      </c>
      <c r="D87" s="38" t="s">
        <v>1758</v>
      </c>
      <c r="E87" s="38" t="s">
        <v>1391</v>
      </c>
      <c r="F87" s="38" t="s">
        <v>1759</v>
      </c>
      <c r="G87" s="38" t="s">
        <v>1760</v>
      </c>
      <c r="H87" s="38" t="s">
        <v>2665</v>
      </c>
      <c r="I87" s="39">
        <v>1458.78</v>
      </c>
      <c r="J87" s="11">
        <f>VLOOKUP(LEFT(B87,5),[1]Percents!$C:$M,6,FALSE)</f>
        <v>9.0999999999999998E-2</v>
      </c>
      <c r="K87" s="13">
        <f t="shared" si="2"/>
        <v>132.74897999999999</v>
      </c>
      <c r="L87" s="22"/>
    </row>
    <row r="88" spans="1:12" s="40" customFormat="1" ht="14.25" customHeight="1" x14ac:dyDescent="0.25">
      <c r="A88" s="38" t="s">
        <v>141</v>
      </c>
      <c r="B88" s="38" t="s">
        <v>169</v>
      </c>
      <c r="C88" s="38" t="s">
        <v>3102</v>
      </c>
      <c r="D88" s="38" t="s">
        <v>3103</v>
      </c>
      <c r="E88" s="38" t="s">
        <v>3104</v>
      </c>
      <c r="F88" s="38" t="s">
        <v>3105</v>
      </c>
      <c r="G88" s="38" t="s">
        <v>1766</v>
      </c>
      <c r="H88" s="38" t="s">
        <v>2665</v>
      </c>
      <c r="I88" s="39">
        <v>0</v>
      </c>
      <c r="J88" s="11">
        <f>VLOOKUP(LEFT(B88,5),[1]Percents!$C:$M,6,FALSE)</f>
        <v>0.1678</v>
      </c>
      <c r="K88" s="13">
        <f t="shared" si="2"/>
        <v>0</v>
      </c>
      <c r="L88" s="22"/>
    </row>
    <row r="89" spans="1:12" s="40" customFormat="1" ht="14.25" customHeight="1" x14ac:dyDescent="0.25">
      <c r="A89" s="38" t="s">
        <v>141</v>
      </c>
      <c r="B89" s="38" t="s">
        <v>245</v>
      </c>
      <c r="C89" s="38" t="s">
        <v>1761</v>
      </c>
      <c r="D89" s="38" t="s">
        <v>1396</v>
      </c>
      <c r="E89" s="38" t="s">
        <v>497</v>
      </c>
      <c r="F89" s="38" t="s">
        <v>1397</v>
      </c>
      <c r="G89" s="38" t="s">
        <v>1750</v>
      </c>
      <c r="H89" s="38" t="s">
        <v>2665</v>
      </c>
      <c r="I89" s="39">
        <v>5439.43</v>
      </c>
      <c r="J89" s="11">
        <f>VLOOKUP(LEFT(B89,5),[1]Percents!$C:$M,6,FALSE)</f>
        <v>0.1678</v>
      </c>
      <c r="K89" s="13">
        <f t="shared" si="2"/>
        <v>912.73635400000012</v>
      </c>
      <c r="L89" s="22"/>
    </row>
    <row r="90" spans="1:12" s="40" customFormat="1" ht="14.25" customHeight="1" x14ac:dyDescent="0.25">
      <c r="A90" s="38" t="s">
        <v>243</v>
      </c>
      <c r="B90" s="38" t="s">
        <v>50</v>
      </c>
      <c r="C90" s="38" t="s">
        <v>3510</v>
      </c>
      <c r="D90" s="38" t="s">
        <v>3511</v>
      </c>
      <c r="E90" s="38" t="s">
        <v>1259</v>
      </c>
      <c r="F90" s="38" t="s">
        <v>3512</v>
      </c>
      <c r="G90" s="38" t="s">
        <v>1766</v>
      </c>
      <c r="H90" s="38" t="s">
        <v>2665</v>
      </c>
      <c r="I90" s="39">
        <v>1884.05</v>
      </c>
      <c r="J90" s="11">
        <f>VLOOKUP(LEFT(B90,5),[1]Percents!$C:$M,6,FALSE)</f>
        <v>9.0999999999999998E-2</v>
      </c>
      <c r="K90" s="13">
        <f t="shared" si="2"/>
        <v>171.44854999999998</v>
      </c>
      <c r="L90" s="22"/>
    </row>
    <row r="91" spans="1:12" s="40" customFormat="1" ht="14.25" customHeight="1" x14ac:dyDescent="0.25">
      <c r="A91" s="38" t="s">
        <v>243</v>
      </c>
      <c r="B91" s="38" t="s">
        <v>2543</v>
      </c>
      <c r="C91" s="38" t="s">
        <v>2666</v>
      </c>
      <c r="D91" s="38" t="s">
        <v>2912</v>
      </c>
      <c r="E91" s="38" t="s">
        <v>327</v>
      </c>
      <c r="F91" s="38" t="s">
        <v>2667</v>
      </c>
      <c r="G91" s="38" t="s">
        <v>1750</v>
      </c>
      <c r="H91" s="38" t="s">
        <v>2665</v>
      </c>
      <c r="I91" s="39">
        <v>0</v>
      </c>
      <c r="J91" s="11">
        <f>VLOOKUP(LEFT(B91,5),[1]Percents!$C:$M,6,FALSE)</f>
        <v>9.0999999999999998E-2</v>
      </c>
      <c r="K91" s="13">
        <f t="shared" si="2"/>
        <v>0</v>
      </c>
      <c r="L91" s="22"/>
    </row>
    <row r="92" spans="1:12" s="40" customFormat="1" ht="14.25" customHeight="1" x14ac:dyDescent="0.25">
      <c r="A92" s="38" t="s">
        <v>141</v>
      </c>
      <c r="B92" s="38" t="s">
        <v>3</v>
      </c>
      <c r="C92" s="38" t="s">
        <v>1762</v>
      </c>
      <c r="D92" s="38" t="s">
        <v>1398</v>
      </c>
      <c r="E92" s="38" t="s">
        <v>1399</v>
      </c>
      <c r="F92" s="38" t="s">
        <v>1400</v>
      </c>
      <c r="G92" s="38" t="s">
        <v>1750</v>
      </c>
      <c r="H92" s="38" t="s">
        <v>2665</v>
      </c>
      <c r="I92" s="39">
        <v>306.69</v>
      </c>
      <c r="J92" s="11">
        <f>VLOOKUP(LEFT(B92,5),[1]Percents!$C:$M,6,FALSE)</f>
        <v>0.1678</v>
      </c>
      <c r="K92" s="13">
        <f t="shared" si="2"/>
        <v>51.462581999999998</v>
      </c>
      <c r="L92" s="22"/>
    </row>
    <row r="93" spans="1:12" s="40" customFormat="1" ht="14.25" customHeight="1" x14ac:dyDescent="0.25">
      <c r="A93" s="38" t="s">
        <v>141</v>
      </c>
      <c r="B93" s="38" t="s">
        <v>172</v>
      </c>
      <c r="C93" s="38" t="s">
        <v>2813</v>
      </c>
      <c r="D93" s="38" t="s">
        <v>2814</v>
      </c>
      <c r="E93" s="38" t="s">
        <v>36</v>
      </c>
      <c r="F93" s="38" t="s">
        <v>2815</v>
      </c>
      <c r="G93" s="38" t="s">
        <v>1721</v>
      </c>
      <c r="H93" s="38" t="s">
        <v>2665</v>
      </c>
      <c r="I93" s="39">
        <v>4996.71</v>
      </c>
      <c r="J93" s="11">
        <f>VLOOKUP(LEFT(B93,5),[1]Percents!$C:$M,6,FALSE)</f>
        <v>0.1678</v>
      </c>
      <c r="K93" s="13">
        <f t="shared" si="2"/>
        <v>838.44793800000002</v>
      </c>
      <c r="L93" s="22"/>
    </row>
    <row r="94" spans="1:12" s="40" customFormat="1" ht="14.25" customHeight="1" x14ac:dyDescent="0.25">
      <c r="A94" s="38" t="s">
        <v>141</v>
      </c>
      <c r="B94" s="38" t="s">
        <v>3</v>
      </c>
      <c r="C94" s="38" t="s">
        <v>2668</v>
      </c>
      <c r="D94" s="38" t="s">
        <v>2669</v>
      </c>
      <c r="E94" s="38" t="s">
        <v>110</v>
      </c>
      <c r="F94" s="38" t="s">
        <v>2670</v>
      </c>
      <c r="G94" s="38" t="s">
        <v>1766</v>
      </c>
      <c r="H94" s="38" t="s">
        <v>2665</v>
      </c>
      <c r="I94" s="39">
        <v>0</v>
      </c>
      <c r="J94" s="11">
        <f>VLOOKUP(LEFT(B94,5),[1]Percents!$C:$M,6,FALSE)</f>
        <v>0.1678</v>
      </c>
      <c r="K94" s="13">
        <f t="shared" si="2"/>
        <v>0</v>
      </c>
      <c r="L94" s="22"/>
    </row>
    <row r="95" spans="1:12" s="40" customFormat="1" ht="14.25" customHeight="1" x14ac:dyDescent="0.25">
      <c r="A95" s="38" t="s">
        <v>243</v>
      </c>
      <c r="B95" s="38" t="s">
        <v>2543</v>
      </c>
      <c r="C95" s="38" t="s">
        <v>1763</v>
      </c>
      <c r="D95" s="38" t="s">
        <v>1764</v>
      </c>
      <c r="E95" s="38" t="s">
        <v>581</v>
      </c>
      <c r="F95" s="38" t="s">
        <v>1765</v>
      </c>
      <c r="G95" s="38" t="s">
        <v>1766</v>
      </c>
      <c r="H95" s="38" t="s">
        <v>2665</v>
      </c>
      <c r="I95" s="39">
        <v>1163.43</v>
      </c>
      <c r="J95" s="11">
        <f>VLOOKUP(LEFT(B95,5),[1]Percents!$C:$M,6,FALSE)</f>
        <v>9.0999999999999998E-2</v>
      </c>
      <c r="K95" s="13">
        <f t="shared" si="2"/>
        <v>105.87213</v>
      </c>
      <c r="L95" s="22"/>
    </row>
    <row r="96" spans="1:12" s="40" customFormat="1" ht="14.25" customHeight="1" x14ac:dyDescent="0.25">
      <c r="A96" s="38" t="s">
        <v>141</v>
      </c>
      <c r="B96" s="38" t="s">
        <v>245</v>
      </c>
      <c r="C96" s="38" t="s">
        <v>1767</v>
      </c>
      <c r="D96" s="38" t="s">
        <v>1586</v>
      </c>
      <c r="E96" s="38" t="s">
        <v>86</v>
      </c>
      <c r="F96" s="38" t="s">
        <v>1587</v>
      </c>
      <c r="G96" s="38" t="s">
        <v>1721</v>
      </c>
      <c r="H96" s="38" t="s">
        <v>2665</v>
      </c>
      <c r="I96" s="39">
        <v>0</v>
      </c>
      <c r="J96" s="11">
        <f>VLOOKUP(LEFT(B96,5),[1]Percents!$C:$M,6,FALSE)</f>
        <v>0.1678</v>
      </c>
      <c r="K96" s="13">
        <f t="shared" si="2"/>
        <v>0</v>
      </c>
      <c r="L96" s="22"/>
    </row>
    <row r="97" spans="1:12" s="40" customFormat="1" ht="14.25" customHeight="1" x14ac:dyDescent="0.25">
      <c r="A97" s="38" t="s">
        <v>242</v>
      </c>
      <c r="B97" s="38" t="s">
        <v>174</v>
      </c>
      <c r="C97" s="38" t="s">
        <v>1768</v>
      </c>
      <c r="D97" s="38" t="s">
        <v>1588</v>
      </c>
      <c r="E97" s="38" t="s">
        <v>175</v>
      </c>
      <c r="F97" s="38" t="s">
        <v>1589</v>
      </c>
      <c r="G97" s="38" t="s">
        <v>1769</v>
      </c>
      <c r="H97" s="38" t="s">
        <v>2665</v>
      </c>
      <c r="I97" s="39">
        <v>7364.95</v>
      </c>
      <c r="J97" s="11">
        <f>VLOOKUP(LEFT(B97,5),[1]Percents!$C:$M,6,FALSE)</f>
        <v>3.5830000000000001E-2</v>
      </c>
      <c r="K97" s="13">
        <f t="shared" si="2"/>
        <v>263.88615850000002</v>
      </c>
      <c r="L97" s="22"/>
    </row>
    <row r="98" spans="1:12" s="40" customFormat="1" ht="14.25" customHeight="1" x14ac:dyDescent="0.25">
      <c r="A98" s="38" t="s">
        <v>243</v>
      </c>
      <c r="B98" s="38" t="s">
        <v>314</v>
      </c>
      <c r="C98" s="38" t="s">
        <v>2816</v>
      </c>
      <c r="D98" s="38" t="s">
        <v>2817</v>
      </c>
      <c r="E98" s="38" t="s">
        <v>727</v>
      </c>
      <c r="F98" s="38" t="s">
        <v>1463</v>
      </c>
      <c r="G98" s="38" t="s">
        <v>1721</v>
      </c>
      <c r="H98" s="38" t="s">
        <v>2665</v>
      </c>
      <c r="I98" s="39">
        <v>1644.51</v>
      </c>
      <c r="J98" s="11">
        <f>VLOOKUP(LEFT(B98,5),[1]Percents!$C:$M,6,FALSE)</f>
        <v>9.0999999999999998E-2</v>
      </c>
      <c r="K98" s="13">
        <f t="shared" si="2"/>
        <v>149.65040999999999</v>
      </c>
      <c r="L98" s="22"/>
    </row>
    <row r="99" spans="1:12" s="40" customFormat="1" ht="14.25" customHeight="1" x14ac:dyDescent="0.25">
      <c r="A99" s="38" t="s">
        <v>243</v>
      </c>
      <c r="B99" s="38" t="s">
        <v>118</v>
      </c>
      <c r="C99" s="38" t="s">
        <v>1770</v>
      </c>
      <c r="D99" s="38" t="s">
        <v>1590</v>
      </c>
      <c r="E99" s="38" t="s">
        <v>1591</v>
      </c>
      <c r="F99" s="38" t="s">
        <v>1592</v>
      </c>
      <c r="G99" s="38" t="s">
        <v>1771</v>
      </c>
      <c r="H99" s="38" t="s">
        <v>2665</v>
      </c>
      <c r="I99" s="39">
        <v>0</v>
      </c>
      <c r="J99" s="11">
        <f>VLOOKUP(LEFT(B99,5),[1]Percents!$C:$M,6,FALSE)</f>
        <v>9.0999999999999998E-2</v>
      </c>
      <c r="K99" s="13">
        <f t="shared" si="2"/>
        <v>0</v>
      </c>
      <c r="L99" s="22"/>
    </row>
    <row r="100" spans="1:12" s="40" customFormat="1" ht="14.25" customHeight="1" x14ac:dyDescent="0.25">
      <c r="A100" s="38" t="s">
        <v>243</v>
      </c>
      <c r="B100" s="38" t="s">
        <v>2543</v>
      </c>
      <c r="C100" s="38" t="s">
        <v>1772</v>
      </c>
      <c r="D100" s="38" t="s">
        <v>2913</v>
      </c>
      <c r="E100" s="38" t="s">
        <v>1773</v>
      </c>
      <c r="F100" s="38" t="s">
        <v>1593</v>
      </c>
      <c r="G100" s="38" t="s">
        <v>1771</v>
      </c>
      <c r="H100" s="38" t="s">
        <v>2665</v>
      </c>
      <c r="I100" s="39">
        <v>2366.56</v>
      </c>
      <c r="J100" s="11">
        <f>VLOOKUP(LEFT(B100,5),[1]Percents!$C:$M,6,FALSE)</f>
        <v>9.0999999999999998E-2</v>
      </c>
      <c r="K100" s="13">
        <f t="shared" si="2"/>
        <v>215.35695999999999</v>
      </c>
      <c r="L100" s="22"/>
    </row>
    <row r="101" spans="1:12" s="40" customFormat="1" ht="14.25" customHeight="1" x14ac:dyDescent="0.25">
      <c r="A101" s="38" t="s">
        <v>243</v>
      </c>
      <c r="B101" s="38" t="s">
        <v>289</v>
      </c>
      <c r="C101" s="38" t="s">
        <v>2818</v>
      </c>
      <c r="D101" s="38" t="s">
        <v>2819</v>
      </c>
      <c r="E101" s="38" t="s">
        <v>2820</v>
      </c>
      <c r="F101" s="38" t="s">
        <v>1593</v>
      </c>
      <c r="G101" s="38" t="s">
        <v>1766</v>
      </c>
      <c r="H101" s="38" t="s">
        <v>2665</v>
      </c>
      <c r="I101" s="39">
        <v>2099.7199999999998</v>
      </c>
      <c r="J101" s="11">
        <f>VLOOKUP(LEFT(B101,5),[1]Percents!$C:$M,6,FALSE)</f>
        <v>9.0999999999999998E-2</v>
      </c>
      <c r="K101" s="13">
        <f t="shared" si="2"/>
        <v>191.07451999999998</v>
      </c>
      <c r="L101" s="22"/>
    </row>
    <row r="102" spans="1:12" s="40" customFormat="1" ht="14.25" customHeight="1" x14ac:dyDescent="0.25">
      <c r="A102" s="38" t="s">
        <v>141</v>
      </c>
      <c r="B102" s="38" t="s">
        <v>142</v>
      </c>
      <c r="C102" s="38" t="s">
        <v>3210</v>
      </c>
      <c r="D102" s="38" t="s">
        <v>3211</v>
      </c>
      <c r="E102" s="38" t="s">
        <v>782</v>
      </c>
      <c r="F102" s="38" t="s">
        <v>3212</v>
      </c>
      <c r="G102" s="38" t="s">
        <v>1771</v>
      </c>
      <c r="H102" s="38" t="s">
        <v>2665</v>
      </c>
      <c r="I102" s="39">
        <v>1230</v>
      </c>
      <c r="J102" s="11">
        <f>VLOOKUP(LEFT(B102,5),[1]Percents!$C:$M,6,FALSE)</f>
        <v>0.31330000000000002</v>
      </c>
      <c r="K102" s="13">
        <f t="shared" si="2"/>
        <v>385.35900000000004</v>
      </c>
      <c r="L102" s="22"/>
    </row>
    <row r="103" spans="1:12" s="40" customFormat="1" ht="14.25" customHeight="1" x14ac:dyDescent="0.25">
      <c r="A103" s="38" t="s">
        <v>243</v>
      </c>
      <c r="B103" s="38" t="s">
        <v>289</v>
      </c>
      <c r="C103" s="38" t="s">
        <v>2671</v>
      </c>
      <c r="D103" s="38" t="s">
        <v>2672</v>
      </c>
      <c r="E103" s="38" t="s">
        <v>257</v>
      </c>
      <c r="F103" s="38" t="s">
        <v>2673</v>
      </c>
      <c r="G103" s="38" t="s">
        <v>1760</v>
      </c>
      <c r="H103" s="38" t="s">
        <v>2665</v>
      </c>
      <c r="I103" s="39">
        <v>7260.78</v>
      </c>
      <c r="J103" s="11">
        <f>VLOOKUP(LEFT(B103,5),[1]Percents!$C:$M,6,FALSE)</f>
        <v>9.0999999999999998E-2</v>
      </c>
      <c r="K103" s="13">
        <f t="shared" si="2"/>
        <v>660.73097999999993</v>
      </c>
      <c r="L103" s="22"/>
    </row>
    <row r="104" spans="1:12" s="40" customFormat="1" ht="14.25" customHeight="1" x14ac:dyDescent="0.25">
      <c r="A104" s="38" t="s">
        <v>243</v>
      </c>
      <c r="B104" s="38" t="s">
        <v>50</v>
      </c>
      <c r="C104" s="38" t="s">
        <v>7640</v>
      </c>
      <c r="D104" s="38" t="s">
        <v>7641</v>
      </c>
      <c r="E104" s="38" t="s">
        <v>6806</v>
      </c>
      <c r="F104" s="38" t="s">
        <v>7642</v>
      </c>
      <c r="G104" s="38" t="s">
        <v>2922</v>
      </c>
      <c r="H104" s="38" t="s">
        <v>2665</v>
      </c>
      <c r="I104" s="39">
        <v>5212.21</v>
      </c>
      <c r="J104" s="11">
        <f>VLOOKUP(LEFT(B104,5),[1]Percents!$C:$M,6,FALSE)</f>
        <v>9.0999999999999998E-2</v>
      </c>
      <c r="K104" s="13">
        <f t="shared" si="2"/>
        <v>474.31110999999999</v>
      </c>
      <c r="L104" s="22"/>
    </row>
    <row r="105" spans="1:12" s="40" customFormat="1" ht="14.25" customHeight="1" x14ac:dyDescent="0.25">
      <c r="A105" s="38" t="s">
        <v>141</v>
      </c>
      <c r="B105" s="38" t="s">
        <v>172</v>
      </c>
      <c r="C105" s="38" t="s">
        <v>1774</v>
      </c>
      <c r="D105" s="38" t="s">
        <v>1464</v>
      </c>
      <c r="E105" s="38" t="s">
        <v>143</v>
      </c>
      <c r="F105" s="38" t="s">
        <v>1465</v>
      </c>
      <c r="G105" s="38" t="s">
        <v>1775</v>
      </c>
      <c r="H105" s="38" t="s">
        <v>2665</v>
      </c>
      <c r="I105" s="39">
        <v>2256.92</v>
      </c>
      <c r="J105" s="11">
        <f>VLOOKUP(LEFT(B105,5),[1]Percents!$C:$M,6,FALSE)</f>
        <v>0.1678</v>
      </c>
      <c r="K105" s="13">
        <f t="shared" si="2"/>
        <v>378.71117600000002</v>
      </c>
      <c r="L105" s="22"/>
    </row>
    <row r="106" spans="1:12" s="40" customFormat="1" ht="14.25" customHeight="1" x14ac:dyDescent="0.25">
      <c r="A106" s="38" t="s">
        <v>141</v>
      </c>
      <c r="B106" s="38" t="s">
        <v>172</v>
      </c>
      <c r="C106" s="38" t="s">
        <v>9291</v>
      </c>
      <c r="D106" s="38" t="s">
        <v>9292</v>
      </c>
      <c r="E106" s="38" t="s">
        <v>1776</v>
      </c>
      <c r="F106" s="38" t="s">
        <v>9293</v>
      </c>
      <c r="G106" s="38" t="s">
        <v>1775</v>
      </c>
      <c r="H106" s="38" t="s">
        <v>2665</v>
      </c>
      <c r="I106" s="39">
        <v>1230</v>
      </c>
      <c r="J106" s="11">
        <f>VLOOKUP(LEFT(B106,5),[1]Percents!$C:$M,6,FALSE)</f>
        <v>0.1678</v>
      </c>
      <c r="K106" s="13">
        <f t="shared" si="2"/>
        <v>206.39400000000001</v>
      </c>
      <c r="L106" s="22"/>
    </row>
    <row r="107" spans="1:12" s="40" customFormat="1" ht="14.25" customHeight="1" x14ac:dyDescent="0.25">
      <c r="A107" s="38" t="s">
        <v>141</v>
      </c>
      <c r="B107" s="38" t="s">
        <v>306</v>
      </c>
      <c r="C107" s="38" t="s">
        <v>3349</v>
      </c>
      <c r="D107" s="38" t="s">
        <v>3350</v>
      </c>
      <c r="E107" s="38" t="s">
        <v>3351</v>
      </c>
      <c r="F107" s="38" t="s">
        <v>3352</v>
      </c>
      <c r="G107" s="38" t="s">
        <v>1766</v>
      </c>
      <c r="H107" s="38" t="s">
        <v>2665</v>
      </c>
      <c r="I107" s="39">
        <v>3307.15</v>
      </c>
      <c r="J107" s="11">
        <f>VLOOKUP(LEFT(B107,5),[1]Percents!$C:$M,6,FALSE)</f>
        <v>0.1678</v>
      </c>
      <c r="K107" s="13">
        <f t="shared" si="2"/>
        <v>554.93977000000007</v>
      </c>
      <c r="L107" s="22"/>
    </row>
    <row r="108" spans="1:12" s="40" customFormat="1" ht="14.25" customHeight="1" x14ac:dyDescent="0.25">
      <c r="A108" s="38" t="s">
        <v>243</v>
      </c>
      <c r="B108" s="38" t="s">
        <v>289</v>
      </c>
      <c r="C108" s="38" t="s">
        <v>1777</v>
      </c>
      <c r="D108" s="38" t="s">
        <v>1778</v>
      </c>
      <c r="E108" s="38" t="s">
        <v>186</v>
      </c>
      <c r="F108" s="38" t="s">
        <v>1779</v>
      </c>
      <c r="G108" s="38" t="s">
        <v>1766</v>
      </c>
      <c r="H108" s="38" t="s">
        <v>2665</v>
      </c>
      <c r="I108" s="39">
        <v>5044.72</v>
      </c>
      <c r="J108" s="11">
        <f>VLOOKUP(LEFT(B108,5),[1]Percents!$C:$M,6,FALSE)</f>
        <v>9.0999999999999998E-2</v>
      </c>
      <c r="K108" s="13">
        <f t="shared" si="2"/>
        <v>459.06952000000001</v>
      </c>
      <c r="L108" s="22"/>
    </row>
    <row r="109" spans="1:12" s="40" customFormat="1" ht="14.25" customHeight="1" x14ac:dyDescent="0.25">
      <c r="A109" s="38" t="s">
        <v>141</v>
      </c>
      <c r="B109" s="38" t="s">
        <v>306</v>
      </c>
      <c r="C109" s="38" t="s">
        <v>10385</v>
      </c>
      <c r="D109" s="38" t="s">
        <v>10386</v>
      </c>
      <c r="E109" s="38" t="s">
        <v>6678</v>
      </c>
      <c r="F109" s="38" t="s">
        <v>10387</v>
      </c>
      <c r="G109" s="38" t="s">
        <v>1766</v>
      </c>
      <c r="H109" s="38" t="s">
        <v>2665</v>
      </c>
      <c r="I109" s="41">
        <v>0</v>
      </c>
      <c r="J109" s="11">
        <f>VLOOKUP(LEFT(B109,5),[1]Percents!$C:$M,6,FALSE)</f>
        <v>0.1678</v>
      </c>
      <c r="K109" s="13">
        <f t="shared" si="2"/>
        <v>0</v>
      </c>
      <c r="L109" s="22"/>
    </row>
    <row r="110" spans="1:12" s="40" customFormat="1" ht="14.25" customHeight="1" x14ac:dyDescent="0.25">
      <c r="A110" s="38" t="s">
        <v>141</v>
      </c>
      <c r="B110" s="38" t="s">
        <v>111</v>
      </c>
      <c r="C110" s="38" t="s">
        <v>2674</v>
      </c>
      <c r="D110" s="38" t="s">
        <v>2675</v>
      </c>
      <c r="E110" s="38" t="s">
        <v>454</v>
      </c>
      <c r="F110" s="38" t="s">
        <v>2676</v>
      </c>
      <c r="G110" s="38" t="s">
        <v>1766</v>
      </c>
      <c r="H110" s="38" t="s">
        <v>2665</v>
      </c>
      <c r="I110" s="39">
        <v>6197.65</v>
      </c>
      <c r="J110" s="11">
        <f>VLOOKUP(LEFT(B110,5),[1]Percents!$C:$M,6,FALSE)</f>
        <v>0.1678</v>
      </c>
      <c r="K110" s="13">
        <f t="shared" si="2"/>
        <v>1039.96567</v>
      </c>
      <c r="L110" s="22"/>
    </row>
    <row r="111" spans="1:12" s="40" customFormat="1" ht="14.25" customHeight="1" x14ac:dyDescent="0.25">
      <c r="A111" s="38" t="s">
        <v>141</v>
      </c>
      <c r="B111" s="38" t="s">
        <v>245</v>
      </c>
      <c r="C111" s="38" t="s">
        <v>1780</v>
      </c>
      <c r="D111" s="38" t="s">
        <v>1594</v>
      </c>
      <c r="E111" s="38" t="s">
        <v>86</v>
      </c>
      <c r="F111" s="38" t="s">
        <v>1595</v>
      </c>
      <c r="G111" s="38" t="s">
        <v>1766</v>
      </c>
      <c r="H111" s="38" t="s">
        <v>2665</v>
      </c>
      <c r="I111" s="39">
        <v>-3573.43</v>
      </c>
      <c r="J111" s="11">
        <f>VLOOKUP(LEFT(B111,5),[1]Percents!$C:$M,6,FALSE)</f>
        <v>0.1678</v>
      </c>
      <c r="K111" s="13">
        <f t="shared" si="2"/>
        <v>-599.62155399999995</v>
      </c>
      <c r="L111" s="22"/>
    </row>
    <row r="112" spans="1:12" s="40" customFormat="1" ht="14.25" customHeight="1" x14ac:dyDescent="0.25">
      <c r="A112" s="38" t="s">
        <v>243</v>
      </c>
      <c r="B112" s="38" t="s">
        <v>118</v>
      </c>
      <c r="C112" s="38" t="s">
        <v>2677</v>
      </c>
      <c r="D112" s="38" t="s">
        <v>2678</v>
      </c>
      <c r="E112" s="38" t="s">
        <v>1571</v>
      </c>
      <c r="F112" s="38" t="s">
        <v>2679</v>
      </c>
      <c r="G112" s="38" t="s">
        <v>1766</v>
      </c>
      <c r="H112" s="38" t="s">
        <v>2665</v>
      </c>
      <c r="I112" s="39">
        <v>0</v>
      </c>
      <c r="J112" s="11">
        <f>VLOOKUP(LEFT(B112,5),[1]Percents!$C:$M,6,FALSE)</f>
        <v>9.0999999999999998E-2</v>
      </c>
      <c r="K112" s="13">
        <f t="shared" si="2"/>
        <v>0</v>
      </c>
      <c r="L112" s="22"/>
    </row>
    <row r="113" spans="1:12" s="40" customFormat="1" ht="14.25" customHeight="1" x14ac:dyDescent="0.25">
      <c r="A113" s="38" t="s">
        <v>243</v>
      </c>
      <c r="B113" s="38" t="s">
        <v>203</v>
      </c>
      <c r="C113" s="38" t="s">
        <v>2545</v>
      </c>
      <c r="D113" s="38" t="s">
        <v>2546</v>
      </c>
      <c r="E113" s="38" t="s">
        <v>204</v>
      </c>
      <c r="F113" s="38" t="s">
        <v>2547</v>
      </c>
      <c r="G113" s="38" t="s">
        <v>1766</v>
      </c>
      <c r="H113" s="38" t="s">
        <v>2665</v>
      </c>
      <c r="I113" s="39">
        <v>417.07</v>
      </c>
      <c r="J113" s="11">
        <f>VLOOKUP(LEFT(B113,5),[1]Percents!$C:$M,6,FALSE)</f>
        <v>9.0999999999999998E-2</v>
      </c>
      <c r="K113" s="13">
        <f t="shared" si="2"/>
        <v>37.95337</v>
      </c>
      <c r="L113" s="22"/>
    </row>
    <row r="114" spans="1:12" s="40" customFormat="1" ht="14.25" customHeight="1" x14ac:dyDescent="0.25">
      <c r="A114" s="38" t="s">
        <v>141</v>
      </c>
      <c r="B114" s="38" t="s">
        <v>306</v>
      </c>
      <c r="C114" s="38" t="s">
        <v>2548</v>
      </c>
      <c r="D114" s="38" t="s">
        <v>2549</v>
      </c>
      <c r="E114" s="38" t="s">
        <v>2045</v>
      </c>
      <c r="F114" s="38" t="s">
        <v>2550</v>
      </c>
      <c r="G114" s="38" t="s">
        <v>2551</v>
      </c>
      <c r="H114" s="38" t="s">
        <v>2665</v>
      </c>
      <c r="I114" s="39">
        <v>-465.41</v>
      </c>
      <c r="J114" s="11">
        <f>VLOOKUP(LEFT(B114,5),[1]Percents!$C:$M,6,FALSE)</f>
        <v>0.1678</v>
      </c>
      <c r="K114" s="13">
        <f t="shared" si="2"/>
        <v>-78.095798000000002</v>
      </c>
      <c r="L114" s="22"/>
    </row>
    <row r="115" spans="1:12" s="40" customFormat="1" ht="14.25" customHeight="1" x14ac:dyDescent="0.25">
      <c r="A115" s="38" t="s">
        <v>243</v>
      </c>
      <c r="B115" s="38" t="s">
        <v>289</v>
      </c>
      <c r="C115" s="38" t="s">
        <v>10388</v>
      </c>
      <c r="D115" s="38" t="s">
        <v>10389</v>
      </c>
      <c r="E115" s="38" t="s">
        <v>3496</v>
      </c>
      <c r="F115" s="38" t="s">
        <v>10390</v>
      </c>
      <c r="G115" s="38" t="s">
        <v>1760</v>
      </c>
      <c r="H115" s="38" t="s">
        <v>2665</v>
      </c>
      <c r="I115" s="39">
        <v>0</v>
      </c>
      <c r="J115" s="11">
        <f>VLOOKUP(LEFT(B115,5),[1]Percents!$C:$M,6,FALSE)</f>
        <v>9.0999999999999998E-2</v>
      </c>
      <c r="K115" s="13">
        <f t="shared" si="2"/>
        <v>0</v>
      </c>
      <c r="L115" s="22"/>
    </row>
    <row r="116" spans="1:12" s="40" customFormat="1" ht="14.25" customHeight="1" x14ac:dyDescent="0.25">
      <c r="A116" s="38" t="s">
        <v>146</v>
      </c>
      <c r="B116" s="38" t="s">
        <v>304</v>
      </c>
      <c r="C116" s="38" t="s">
        <v>3353</v>
      </c>
      <c r="D116" s="38" t="s">
        <v>3354</v>
      </c>
      <c r="E116" s="38" t="s">
        <v>3355</v>
      </c>
      <c r="F116" s="38" t="s">
        <v>3356</v>
      </c>
      <c r="G116" s="38" t="s">
        <v>3357</v>
      </c>
      <c r="H116" s="38" t="s">
        <v>2665</v>
      </c>
      <c r="I116" s="39">
        <v>6.14</v>
      </c>
      <c r="J116" s="11">
        <f>VLOOKUP(LEFT(B116,5),[1]Percents!$C:$M,6,FALSE)</f>
        <v>1</v>
      </c>
      <c r="K116" s="13">
        <f t="shared" si="2"/>
        <v>6.14</v>
      </c>
      <c r="L116" s="22"/>
    </row>
    <row r="117" spans="1:12" s="40" customFormat="1" ht="14.25" customHeight="1" x14ac:dyDescent="0.25">
      <c r="A117" s="38" t="s">
        <v>243</v>
      </c>
      <c r="B117" s="38" t="s">
        <v>2543</v>
      </c>
      <c r="C117" s="38" t="s">
        <v>10645</v>
      </c>
      <c r="D117" s="38" t="s">
        <v>10646</v>
      </c>
      <c r="E117" s="38" t="s">
        <v>7</v>
      </c>
      <c r="F117" s="38" t="s">
        <v>10647</v>
      </c>
      <c r="G117" s="38" t="s">
        <v>1760</v>
      </c>
      <c r="H117" s="38" t="s">
        <v>2665</v>
      </c>
      <c r="I117" s="39">
        <v>0</v>
      </c>
      <c r="J117" s="11">
        <f>VLOOKUP(LEFT(B117,5),[1]Percents!$C:$M,6,FALSE)</f>
        <v>9.0999999999999998E-2</v>
      </c>
      <c r="K117" s="13">
        <f t="shared" si="2"/>
        <v>0</v>
      </c>
      <c r="L117" s="22"/>
    </row>
    <row r="118" spans="1:12" s="40" customFormat="1" ht="14.25" customHeight="1" x14ac:dyDescent="0.25">
      <c r="A118" s="38" t="s">
        <v>213</v>
      </c>
      <c r="B118" s="38" t="s">
        <v>211</v>
      </c>
      <c r="C118" s="38" t="s">
        <v>2680</v>
      </c>
      <c r="D118" s="38" t="s">
        <v>2681</v>
      </c>
      <c r="E118" s="38" t="s">
        <v>350</v>
      </c>
      <c r="F118" s="38" t="s">
        <v>2682</v>
      </c>
      <c r="G118" s="38" t="s">
        <v>2683</v>
      </c>
      <c r="H118" s="38" t="s">
        <v>2665</v>
      </c>
      <c r="I118" s="39">
        <v>3244.75</v>
      </c>
      <c r="J118" s="11">
        <f>VLOOKUP(LEFT(B118,5),[1]Percents!$C:$M,6,FALSE)</f>
        <v>8.6050000000000001E-2</v>
      </c>
      <c r="K118" s="13">
        <f t="shared" si="2"/>
        <v>279.21073749999999</v>
      </c>
      <c r="L118" s="22"/>
    </row>
    <row r="119" spans="1:12" s="40" customFormat="1" ht="14.25" customHeight="1" x14ac:dyDescent="0.25">
      <c r="A119" s="38" t="s">
        <v>243</v>
      </c>
      <c r="B119" s="38" t="s">
        <v>203</v>
      </c>
      <c r="C119" s="38" t="s">
        <v>3513</v>
      </c>
      <c r="D119" s="38" t="s">
        <v>3514</v>
      </c>
      <c r="E119" s="38" t="s">
        <v>12401</v>
      </c>
      <c r="F119" s="38" t="s">
        <v>3515</v>
      </c>
      <c r="G119" s="38" t="s">
        <v>2683</v>
      </c>
      <c r="H119" s="38" t="s">
        <v>2665</v>
      </c>
      <c r="I119" s="39">
        <v>820.21</v>
      </c>
      <c r="J119" s="11">
        <f>VLOOKUP(LEFT(B119,5),[1]Percents!$C:$M,6,FALSE)</f>
        <v>9.0999999999999998E-2</v>
      </c>
      <c r="K119" s="13">
        <f t="shared" si="2"/>
        <v>74.639110000000002</v>
      </c>
      <c r="L119" s="22"/>
    </row>
    <row r="120" spans="1:12" s="40" customFormat="1" ht="14.25" customHeight="1" x14ac:dyDescent="0.25">
      <c r="A120" s="38" t="s">
        <v>242</v>
      </c>
      <c r="B120" s="38" t="s">
        <v>174</v>
      </c>
      <c r="C120" s="38" t="s">
        <v>2684</v>
      </c>
      <c r="D120" s="38" t="s">
        <v>2685</v>
      </c>
      <c r="E120" s="38" t="s">
        <v>324</v>
      </c>
      <c r="F120" s="38" t="s">
        <v>2686</v>
      </c>
      <c r="G120" s="38" t="s">
        <v>2683</v>
      </c>
      <c r="H120" s="38" t="s">
        <v>2665</v>
      </c>
      <c r="I120" s="39">
        <v>14572.22</v>
      </c>
      <c r="J120" s="11">
        <f>VLOOKUP(LEFT(B120,5),[1]Percents!$C:$M,6,FALSE)</f>
        <v>3.5830000000000001E-2</v>
      </c>
      <c r="K120" s="13">
        <f t="shared" si="2"/>
        <v>522.12264259999995</v>
      </c>
      <c r="L120" s="22"/>
    </row>
    <row r="121" spans="1:12" s="40" customFormat="1" ht="14.25" customHeight="1" x14ac:dyDescent="0.25">
      <c r="A121" s="38" t="s">
        <v>243</v>
      </c>
      <c r="B121" s="38" t="s">
        <v>118</v>
      </c>
      <c r="C121" s="38" t="s">
        <v>1781</v>
      </c>
      <c r="D121" s="38" t="s">
        <v>1782</v>
      </c>
      <c r="E121" s="38" t="s">
        <v>1571</v>
      </c>
      <c r="F121" s="38" t="s">
        <v>1783</v>
      </c>
      <c r="G121" s="38" t="s">
        <v>1766</v>
      </c>
      <c r="H121" s="38" t="s">
        <v>2665</v>
      </c>
      <c r="I121" s="41">
        <v>0</v>
      </c>
      <c r="J121" s="11">
        <f>VLOOKUP(LEFT(B121,5),[1]Percents!$C:$M,6,FALSE)</f>
        <v>9.0999999999999998E-2</v>
      </c>
      <c r="K121" s="13">
        <f t="shared" si="2"/>
        <v>0</v>
      </c>
      <c r="L121" s="22"/>
    </row>
    <row r="122" spans="1:12" s="40" customFormat="1" ht="14.25" customHeight="1" x14ac:dyDescent="0.25">
      <c r="A122" s="38" t="s">
        <v>141</v>
      </c>
      <c r="B122" s="38" t="s">
        <v>172</v>
      </c>
      <c r="C122" s="38" t="s">
        <v>2552</v>
      </c>
      <c r="D122" s="38" t="s">
        <v>2553</v>
      </c>
      <c r="E122" s="38" t="s">
        <v>36</v>
      </c>
      <c r="F122" s="38" t="s">
        <v>2554</v>
      </c>
      <c r="G122" s="38" t="s">
        <v>1760</v>
      </c>
      <c r="H122" s="38" t="s">
        <v>2665</v>
      </c>
      <c r="I122" s="39">
        <v>0</v>
      </c>
      <c r="J122" s="11">
        <f>VLOOKUP(LEFT(B122,5),[1]Percents!$C:$M,6,FALSE)</f>
        <v>0.1678</v>
      </c>
      <c r="K122" s="13">
        <f t="shared" si="2"/>
        <v>0</v>
      </c>
      <c r="L122" s="22"/>
    </row>
    <row r="123" spans="1:12" s="40" customFormat="1" ht="14.25" customHeight="1" x14ac:dyDescent="0.25">
      <c r="A123" s="38" t="s">
        <v>243</v>
      </c>
      <c r="B123" s="38" t="s">
        <v>118</v>
      </c>
      <c r="C123" s="38" t="s">
        <v>3516</v>
      </c>
      <c r="D123" s="38" t="s">
        <v>3517</v>
      </c>
      <c r="E123" s="38" t="s">
        <v>385</v>
      </c>
      <c r="F123" s="38" t="s">
        <v>2554</v>
      </c>
      <c r="G123" s="38" t="s">
        <v>1760</v>
      </c>
      <c r="H123" s="38" t="s">
        <v>2665</v>
      </c>
      <c r="I123" s="39">
        <v>900.97</v>
      </c>
      <c r="J123" s="11">
        <f>VLOOKUP(LEFT(B123,5),[1]Percents!$C:$M,6,FALSE)</f>
        <v>9.0999999999999998E-2</v>
      </c>
      <c r="K123" s="13">
        <f t="shared" si="2"/>
        <v>81.98827</v>
      </c>
      <c r="L123" s="22"/>
    </row>
    <row r="124" spans="1:12" s="40" customFormat="1" ht="14.25" customHeight="1" x14ac:dyDescent="0.25">
      <c r="A124" s="38" t="s">
        <v>243</v>
      </c>
      <c r="B124" s="38" t="s">
        <v>118</v>
      </c>
      <c r="C124" s="38" t="s">
        <v>3518</v>
      </c>
      <c r="D124" s="38" t="s">
        <v>3519</v>
      </c>
      <c r="E124" s="38" t="s">
        <v>39</v>
      </c>
      <c r="F124" s="38" t="s">
        <v>2554</v>
      </c>
      <c r="G124" s="38" t="s">
        <v>1760</v>
      </c>
      <c r="H124" s="38" t="s">
        <v>2665</v>
      </c>
      <c r="I124" s="39">
        <v>0</v>
      </c>
      <c r="J124" s="11">
        <f>VLOOKUP(LEFT(B124,5),[1]Percents!$C:$M,6,FALSE)</f>
        <v>9.0999999999999998E-2</v>
      </c>
      <c r="K124" s="13">
        <f t="shared" si="2"/>
        <v>0</v>
      </c>
      <c r="L124" s="22"/>
    </row>
    <row r="125" spans="1:12" s="40" customFormat="1" ht="14.25" customHeight="1" x14ac:dyDescent="0.25">
      <c r="A125" s="38" t="s">
        <v>243</v>
      </c>
      <c r="B125" s="38" t="s">
        <v>118</v>
      </c>
      <c r="C125" s="38" t="s">
        <v>4828</v>
      </c>
      <c r="D125" s="38" t="s">
        <v>4829</v>
      </c>
      <c r="E125" s="38" t="s">
        <v>2792</v>
      </c>
      <c r="F125" s="38" t="s">
        <v>2554</v>
      </c>
      <c r="G125" s="38" t="s">
        <v>1760</v>
      </c>
      <c r="H125" s="38" t="s">
        <v>2665</v>
      </c>
      <c r="I125" s="39">
        <v>0</v>
      </c>
      <c r="J125" s="11">
        <f>VLOOKUP(LEFT(B125,5),[1]Percents!$C:$M,6,FALSE)</f>
        <v>9.0999999999999998E-2</v>
      </c>
      <c r="K125" s="13">
        <f t="shared" si="2"/>
        <v>0</v>
      </c>
      <c r="L125" s="22"/>
    </row>
    <row r="126" spans="1:12" s="40" customFormat="1" ht="14.25" customHeight="1" x14ac:dyDescent="0.25">
      <c r="A126" s="38" t="s">
        <v>243</v>
      </c>
      <c r="B126" s="38" t="s">
        <v>289</v>
      </c>
      <c r="C126" s="38" t="s">
        <v>2914</v>
      </c>
      <c r="D126" s="38" t="s">
        <v>2915</v>
      </c>
      <c r="E126" s="38" t="s">
        <v>186</v>
      </c>
      <c r="F126" s="38" t="s">
        <v>2916</v>
      </c>
      <c r="G126" s="38" t="s">
        <v>2683</v>
      </c>
      <c r="H126" s="38" t="s">
        <v>2665</v>
      </c>
      <c r="I126" s="39">
        <v>1914.25</v>
      </c>
      <c r="J126" s="11">
        <f>VLOOKUP(LEFT(B126,5),[1]Percents!$C:$M,6,FALSE)</f>
        <v>9.0999999999999998E-2</v>
      </c>
      <c r="K126" s="13">
        <f t="shared" si="2"/>
        <v>174.19675000000001</v>
      </c>
      <c r="L126" s="22"/>
    </row>
    <row r="127" spans="1:12" s="40" customFormat="1" ht="14.25" customHeight="1" x14ac:dyDescent="0.25">
      <c r="A127" s="38" t="s">
        <v>243</v>
      </c>
      <c r="B127" s="38" t="s">
        <v>289</v>
      </c>
      <c r="C127" s="38" t="s">
        <v>4553</v>
      </c>
      <c r="D127" s="38" t="s">
        <v>4554</v>
      </c>
      <c r="E127" s="38" t="s">
        <v>622</v>
      </c>
      <c r="F127" s="38" t="s">
        <v>2916</v>
      </c>
      <c r="G127" s="38" t="s">
        <v>2683</v>
      </c>
      <c r="H127" s="38" t="s">
        <v>2665</v>
      </c>
      <c r="I127" s="39">
        <v>887.45</v>
      </c>
      <c r="J127" s="11">
        <f>VLOOKUP(LEFT(B127,5),[1]Percents!$C:$M,6,FALSE)</f>
        <v>9.0999999999999998E-2</v>
      </c>
      <c r="K127" s="13">
        <f t="shared" si="2"/>
        <v>80.757950000000008</v>
      </c>
      <c r="L127" s="22"/>
    </row>
    <row r="128" spans="1:12" s="40" customFormat="1" ht="14.25" customHeight="1" x14ac:dyDescent="0.25">
      <c r="A128" s="38" t="s">
        <v>243</v>
      </c>
      <c r="B128" s="38" t="s">
        <v>289</v>
      </c>
      <c r="C128" s="38" t="s">
        <v>3734</v>
      </c>
      <c r="D128" s="38" t="s">
        <v>3735</v>
      </c>
      <c r="E128" s="38" t="s">
        <v>655</v>
      </c>
      <c r="F128" s="38" t="s">
        <v>3213</v>
      </c>
      <c r="G128" s="38" t="s">
        <v>1851</v>
      </c>
      <c r="H128" s="38" t="s">
        <v>2665</v>
      </c>
      <c r="I128" s="39">
        <v>0</v>
      </c>
      <c r="J128" s="11">
        <f>VLOOKUP(LEFT(B128,5),[1]Percents!$C:$M,6,FALSE)</f>
        <v>9.0999999999999998E-2</v>
      </c>
      <c r="K128" s="13">
        <f t="shared" si="2"/>
        <v>0</v>
      </c>
      <c r="L128" s="22"/>
    </row>
    <row r="129" spans="1:12" s="40" customFormat="1" ht="14.25" customHeight="1" x14ac:dyDescent="0.25">
      <c r="A129" s="38" t="s">
        <v>141</v>
      </c>
      <c r="B129" s="38" t="s">
        <v>172</v>
      </c>
      <c r="C129" s="38" t="s">
        <v>2603</v>
      </c>
      <c r="D129" s="38" t="s">
        <v>2604</v>
      </c>
      <c r="E129" s="38" t="s">
        <v>2605</v>
      </c>
      <c r="F129" s="38" t="s">
        <v>2606</v>
      </c>
      <c r="G129" s="38" t="s">
        <v>2607</v>
      </c>
      <c r="H129" s="38" t="s">
        <v>2665</v>
      </c>
      <c r="I129" s="39">
        <v>0</v>
      </c>
      <c r="J129" s="11">
        <f>VLOOKUP(LEFT(B129,5),[1]Percents!$C:$M,6,FALSE)</f>
        <v>0.1678</v>
      </c>
      <c r="K129" s="13">
        <f t="shared" si="2"/>
        <v>0</v>
      </c>
      <c r="L129" s="22"/>
    </row>
    <row r="130" spans="1:12" s="40" customFormat="1" ht="14.25" customHeight="1" x14ac:dyDescent="0.25">
      <c r="A130" s="38" t="s">
        <v>141</v>
      </c>
      <c r="B130" s="38" t="s">
        <v>306</v>
      </c>
      <c r="C130" s="38" t="s">
        <v>3214</v>
      </c>
      <c r="D130" s="38" t="s">
        <v>3215</v>
      </c>
      <c r="E130" s="38" t="s">
        <v>155</v>
      </c>
      <c r="F130" s="38" t="s">
        <v>3216</v>
      </c>
      <c r="G130" s="38" t="s">
        <v>2619</v>
      </c>
      <c r="H130" s="38" t="s">
        <v>2665</v>
      </c>
      <c r="I130" s="39">
        <v>14326.62</v>
      </c>
      <c r="J130" s="11">
        <f>VLOOKUP(LEFT(B130,5),[1]Percents!$C:$M,6,FALSE)</f>
        <v>0.1678</v>
      </c>
      <c r="K130" s="13">
        <f t="shared" si="2"/>
        <v>2404.006836</v>
      </c>
      <c r="L130" s="22"/>
    </row>
    <row r="131" spans="1:12" s="40" customFormat="1" ht="14.25" customHeight="1" x14ac:dyDescent="0.25">
      <c r="A131" s="38" t="s">
        <v>243</v>
      </c>
      <c r="B131" s="38" t="s">
        <v>289</v>
      </c>
      <c r="C131" s="38" t="s">
        <v>4555</v>
      </c>
      <c r="D131" s="38" t="s">
        <v>4556</v>
      </c>
      <c r="E131" s="38" t="s">
        <v>655</v>
      </c>
      <c r="F131" s="38" t="s">
        <v>2917</v>
      </c>
      <c r="G131" s="38" t="s">
        <v>1760</v>
      </c>
      <c r="H131" s="38" t="s">
        <v>2665</v>
      </c>
      <c r="I131" s="39">
        <v>0</v>
      </c>
      <c r="J131" s="11">
        <f>VLOOKUP(LEFT(B131,5),[1]Percents!$C:$M,6,FALSE)</f>
        <v>9.0999999999999998E-2</v>
      </c>
      <c r="K131" s="13">
        <f t="shared" si="2"/>
        <v>0</v>
      </c>
      <c r="L131" s="22"/>
    </row>
    <row r="132" spans="1:12" s="40" customFormat="1" ht="14.25" customHeight="1" x14ac:dyDescent="0.25">
      <c r="A132" s="38" t="s">
        <v>66</v>
      </c>
      <c r="B132" s="38" t="s">
        <v>3520</v>
      </c>
      <c r="C132" s="38" t="s">
        <v>3892</v>
      </c>
      <c r="D132" s="38" t="s">
        <v>3893</v>
      </c>
      <c r="E132" s="38" t="s">
        <v>3059</v>
      </c>
      <c r="F132" s="38" t="s">
        <v>3894</v>
      </c>
      <c r="G132" s="38" t="s">
        <v>2571</v>
      </c>
      <c r="H132" s="38" t="s">
        <v>2665</v>
      </c>
      <c r="I132" s="39">
        <v>16561.830000000002</v>
      </c>
      <c r="J132" s="11">
        <f>VLOOKUP(LEFT(B132,5),[1]Percents!$C:$M,6,FALSE)</f>
        <v>0</v>
      </c>
      <c r="K132" s="13">
        <f t="shared" si="2"/>
        <v>0</v>
      </c>
      <c r="L132" s="22"/>
    </row>
    <row r="133" spans="1:12" s="40" customFormat="1" ht="14.25" customHeight="1" x14ac:dyDescent="0.25">
      <c r="A133" s="38" t="s">
        <v>66</v>
      </c>
      <c r="B133" s="38" t="s">
        <v>3520</v>
      </c>
      <c r="C133" s="38" t="s">
        <v>2918</v>
      </c>
      <c r="D133" s="38" t="s">
        <v>2919</v>
      </c>
      <c r="E133" s="38" t="s">
        <v>2920</v>
      </c>
      <c r="F133" s="38" t="s">
        <v>2921</v>
      </c>
      <c r="G133" s="38" t="s">
        <v>2683</v>
      </c>
      <c r="H133" s="38" t="s">
        <v>2665</v>
      </c>
      <c r="I133" s="39">
        <v>2173.6799999999998</v>
      </c>
      <c r="J133" s="11">
        <f>VLOOKUP(LEFT(B133,5),[1]Percents!$C:$M,6,FALSE)</f>
        <v>0</v>
      </c>
      <c r="K133" s="13">
        <f t="shared" si="2"/>
        <v>0</v>
      </c>
      <c r="L133" s="22"/>
    </row>
    <row r="134" spans="1:12" s="40" customFormat="1" ht="14.25" customHeight="1" x14ac:dyDescent="0.25">
      <c r="A134" s="38" t="s">
        <v>243</v>
      </c>
      <c r="B134" s="38" t="s">
        <v>289</v>
      </c>
      <c r="C134" s="38" t="s">
        <v>2821</v>
      </c>
      <c r="D134" s="38" t="s">
        <v>2822</v>
      </c>
      <c r="E134" s="38" t="s">
        <v>2823</v>
      </c>
      <c r="F134" s="38" t="s">
        <v>2824</v>
      </c>
      <c r="G134" s="38" t="s">
        <v>1721</v>
      </c>
      <c r="H134" s="38" t="s">
        <v>2665</v>
      </c>
      <c r="I134" s="39">
        <v>0</v>
      </c>
      <c r="J134" s="11">
        <f>VLOOKUP(LEFT(B134,5),[1]Percents!$C:$M,6,FALSE)</f>
        <v>9.0999999999999998E-2</v>
      </c>
      <c r="K134" s="13">
        <f t="shared" si="2"/>
        <v>0</v>
      </c>
      <c r="L134" s="22"/>
    </row>
    <row r="135" spans="1:12" s="40" customFormat="1" ht="14.25" customHeight="1" x14ac:dyDescent="0.25">
      <c r="A135" s="38" t="s">
        <v>243</v>
      </c>
      <c r="B135" s="38" t="s">
        <v>289</v>
      </c>
      <c r="C135" s="38" t="s">
        <v>3358</v>
      </c>
      <c r="D135" s="38" t="s">
        <v>3359</v>
      </c>
      <c r="E135" s="38" t="s">
        <v>2902</v>
      </c>
      <c r="F135" s="38" t="s">
        <v>3360</v>
      </c>
      <c r="G135" s="38" t="s">
        <v>2922</v>
      </c>
      <c r="H135" s="38" t="s">
        <v>2665</v>
      </c>
      <c r="I135" s="39">
        <v>-1886.67</v>
      </c>
      <c r="J135" s="11">
        <f>VLOOKUP(LEFT(B135,5),[1]Percents!$C:$M,6,FALSE)</f>
        <v>9.0999999999999998E-2</v>
      </c>
      <c r="K135" s="13">
        <f t="shared" si="2"/>
        <v>-171.68697</v>
      </c>
      <c r="L135" s="22"/>
    </row>
    <row r="136" spans="1:12" s="40" customFormat="1" ht="14.25" customHeight="1" x14ac:dyDescent="0.25">
      <c r="A136" s="38" t="s">
        <v>243</v>
      </c>
      <c r="B136" s="38" t="s">
        <v>118</v>
      </c>
      <c r="C136" s="38" t="s">
        <v>3895</v>
      </c>
      <c r="D136" s="38" t="s">
        <v>3896</v>
      </c>
      <c r="E136" s="38" t="s">
        <v>510</v>
      </c>
      <c r="F136" s="38" t="s">
        <v>3897</v>
      </c>
      <c r="G136" s="38" t="s">
        <v>2847</v>
      </c>
      <c r="H136" s="38" t="s">
        <v>2665</v>
      </c>
      <c r="I136" s="39">
        <v>4472.3900000000003</v>
      </c>
      <c r="J136" s="11">
        <f>VLOOKUP(LEFT(B136,5),[1]Percents!$C:$M,6,FALSE)</f>
        <v>9.0999999999999998E-2</v>
      </c>
      <c r="K136" s="13">
        <f t="shared" si="2"/>
        <v>406.98749000000004</v>
      </c>
      <c r="L136" s="22"/>
    </row>
    <row r="137" spans="1:12" s="40" customFormat="1" ht="14.25" customHeight="1" x14ac:dyDescent="0.25">
      <c r="A137" s="38" t="s">
        <v>243</v>
      </c>
      <c r="B137" s="38" t="s">
        <v>289</v>
      </c>
      <c r="C137" s="38" t="s">
        <v>3106</v>
      </c>
      <c r="D137" s="38" t="s">
        <v>3107</v>
      </c>
      <c r="E137" s="38" t="s">
        <v>3108</v>
      </c>
      <c r="F137" s="38" t="s">
        <v>3109</v>
      </c>
      <c r="G137" s="38" t="s">
        <v>2922</v>
      </c>
      <c r="H137" s="38" t="s">
        <v>2665</v>
      </c>
      <c r="I137" s="39">
        <v>-0.08</v>
      </c>
      <c r="J137" s="11">
        <f>VLOOKUP(LEFT(B137,5),[1]Percents!$C:$M,6,FALSE)</f>
        <v>9.0999999999999998E-2</v>
      </c>
      <c r="K137" s="13">
        <f t="shared" si="2"/>
        <v>-7.28E-3</v>
      </c>
      <c r="L137" s="22"/>
    </row>
    <row r="138" spans="1:12" s="40" customFormat="1" ht="14.25" customHeight="1" x14ac:dyDescent="0.25">
      <c r="A138" s="38" t="s">
        <v>242</v>
      </c>
      <c r="B138" s="38" t="s">
        <v>174</v>
      </c>
      <c r="C138" s="38" t="s">
        <v>3898</v>
      </c>
      <c r="D138" s="38" t="s">
        <v>3899</v>
      </c>
      <c r="E138" s="38" t="s">
        <v>3900</v>
      </c>
      <c r="F138" s="38" t="s">
        <v>3901</v>
      </c>
      <c r="G138" s="38" t="s">
        <v>3744</v>
      </c>
      <c r="H138" s="38" t="s">
        <v>2665</v>
      </c>
      <c r="I138" s="39">
        <v>3954.13</v>
      </c>
      <c r="J138" s="11">
        <f>VLOOKUP(LEFT(B138,5),[1]Percents!$C:$M,6,FALSE)</f>
        <v>3.5830000000000001E-2</v>
      </c>
      <c r="K138" s="13">
        <f t="shared" ref="K138:K201" si="3">+I138*J138</f>
        <v>141.67647790000001</v>
      </c>
      <c r="L138" s="22"/>
    </row>
    <row r="139" spans="1:12" s="40" customFormat="1" ht="14.25" customHeight="1" x14ac:dyDescent="0.25">
      <c r="A139" s="38" t="s">
        <v>141</v>
      </c>
      <c r="B139" s="38" t="s">
        <v>245</v>
      </c>
      <c r="C139" s="38" t="s">
        <v>3217</v>
      </c>
      <c r="D139" s="38" t="s">
        <v>3218</v>
      </c>
      <c r="E139" s="38" t="s">
        <v>3219</v>
      </c>
      <c r="F139" s="38" t="s">
        <v>3220</v>
      </c>
      <c r="G139" s="38" t="s">
        <v>2929</v>
      </c>
      <c r="H139" s="38" t="s">
        <v>2665</v>
      </c>
      <c r="I139" s="39">
        <v>1269.98</v>
      </c>
      <c r="J139" s="11">
        <f>VLOOKUP(LEFT(B139,5),[1]Percents!$C:$M,6,FALSE)</f>
        <v>0.1678</v>
      </c>
      <c r="K139" s="13">
        <f t="shared" si="3"/>
        <v>213.102644</v>
      </c>
      <c r="L139" s="22"/>
    </row>
    <row r="140" spans="1:12" s="40" customFormat="1" ht="14.25" customHeight="1" x14ac:dyDescent="0.25">
      <c r="A140" s="38" t="s">
        <v>141</v>
      </c>
      <c r="B140" s="38" t="s">
        <v>306</v>
      </c>
      <c r="C140" s="38" t="s">
        <v>3736</v>
      </c>
      <c r="D140" s="38" t="s">
        <v>3737</v>
      </c>
      <c r="E140" s="38" t="s">
        <v>202</v>
      </c>
      <c r="F140" s="38" t="s">
        <v>3738</v>
      </c>
      <c r="G140" s="38" t="s">
        <v>2991</v>
      </c>
      <c r="H140" s="38" t="s">
        <v>2665</v>
      </c>
      <c r="I140" s="39">
        <v>2029.01</v>
      </c>
      <c r="J140" s="11">
        <f>VLOOKUP(LEFT(B140,5),[1]Percents!$C:$M,6,FALSE)</f>
        <v>0.1678</v>
      </c>
      <c r="K140" s="13">
        <f t="shared" si="3"/>
        <v>340.46787799999998</v>
      </c>
      <c r="L140" s="22"/>
    </row>
    <row r="141" spans="1:12" s="40" customFormat="1" ht="14.25" customHeight="1" x14ac:dyDescent="0.25">
      <c r="A141" s="38" t="s">
        <v>66</v>
      </c>
      <c r="B141" s="38" t="s">
        <v>3520</v>
      </c>
      <c r="C141" s="38" t="s">
        <v>5078</v>
      </c>
      <c r="D141" s="38" t="s">
        <v>5079</v>
      </c>
      <c r="E141" s="38" t="s">
        <v>3059</v>
      </c>
      <c r="F141" s="38" t="s">
        <v>5080</v>
      </c>
      <c r="G141" s="38" t="s">
        <v>5081</v>
      </c>
      <c r="H141" s="38" t="s">
        <v>2665</v>
      </c>
      <c r="I141" s="39">
        <v>4761.8999999999996</v>
      </c>
      <c r="J141" s="11">
        <f>VLOOKUP(LEFT(B141,5),[1]Percents!$C:$M,6,FALSE)</f>
        <v>0</v>
      </c>
      <c r="K141" s="13">
        <f t="shared" si="3"/>
        <v>0</v>
      </c>
      <c r="L141" s="22"/>
    </row>
    <row r="142" spans="1:12" s="40" customFormat="1" ht="14.25" customHeight="1" x14ac:dyDescent="0.25">
      <c r="A142" s="38" t="s">
        <v>141</v>
      </c>
      <c r="B142" s="38" t="s">
        <v>245</v>
      </c>
      <c r="C142" s="38" t="s">
        <v>2987</v>
      </c>
      <c r="D142" s="38" t="s">
        <v>2988</v>
      </c>
      <c r="E142" s="38" t="s">
        <v>965</v>
      </c>
      <c r="F142" s="38" t="s">
        <v>2989</v>
      </c>
      <c r="G142" s="38" t="s">
        <v>2990</v>
      </c>
      <c r="H142" s="38" t="s">
        <v>2665</v>
      </c>
      <c r="I142" s="39">
        <v>8269.3799999999992</v>
      </c>
      <c r="J142" s="11">
        <f>VLOOKUP(LEFT(B142,5),[1]Percents!$C:$M,6,FALSE)</f>
        <v>0.1678</v>
      </c>
      <c r="K142" s="13">
        <f t="shared" si="3"/>
        <v>1387.601964</v>
      </c>
      <c r="L142" s="22"/>
    </row>
    <row r="143" spans="1:12" s="40" customFormat="1" ht="14.25" customHeight="1" x14ac:dyDescent="0.25">
      <c r="A143" s="38" t="s">
        <v>141</v>
      </c>
      <c r="B143" s="38" t="s">
        <v>555</v>
      </c>
      <c r="C143" s="38" t="s">
        <v>7845</v>
      </c>
      <c r="D143" s="38" t="s">
        <v>7846</v>
      </c>
      <c r="E143" s="38" t="s">
        <v>3111</v>
      </c>
      <c r="F143" s="38" t="s">
        <v>7847</v>
      </c>
      <c r="G143" s="38" t="s">
        <v>3112</v>
      </c>
      <c r="H143" s="38" t="s">
        <v>2665</v>
      </c>
      <c r="I143" s="39">
        <v>0</v>
      </c>
      <c r="J143" s="11">
        <f>VLOOKUP(LEFT(B143,5),[1]Percents!$C:$M,6,FALSE)</f>
        <v>0.1678</v>
      </c>
      <c r="K143" s="13">
        <f t="shared" si="3"/>
        <v>0</v>
      </c>
      <c r="L143" s="22"/>
    </row>
    <row r="144" spans="1:12" s="40" customFormat="1" ht="14.25" customHeight="1" x14ac:dyDescent="0.25">
      <c r="A144" s="38" t="s">
        <v>141</v>
      </c>
      <c r="B144" s="38" t="s">
        <v>305</v>
      </c>
      <c r="C144" s="38" t="s">
        <v>9294</v>
      </c>
      <c r="D144" s="38" t="s">
        <v>9295</v>
      </c>
      <c r="E144" s="38" t="s">
        <v>1123</v>
      </c>
      <c r="F144" s="38" t="s">
        <v>3361</v>
      </c>
      <c r="G144" s="38" t="s">
        <v>3223</v>
      </c>
      <c r="H144" s="38" t="s">
        <v>2665</v>
      </c>
      <c r="I144" s="39">
        <v>1230</v>
      </c>
      <c r="J144" s="11">
        <f>VLOOKUP(LEFT(B144,5),[1]Percents!$C:$M,6,FALSE)</f>
        <v>0.1678</v>
      </c>
      <c r="K144" s="13">
        <f t="shared" si="3"/>
        <v>206.39400000000001</v>
      </c>
      <c r="L144" s="22"/>
    </row>
    <row r="145" spans="1:12" s="40" customFormat="1" ht="14.25" customHeight="1" x14ac:dyDescent="0.25">
      <c r="A145" s="38" t="s">
        <v>243</v>
      </c>
      <c r="B145" s="38" t="s">
        <v>289</v>
      </c>
      <c r="C145" s="38" t="s">
        <v>3739</v>
      </c>
      <c r="D145" s="38" t="s">
        <v>3740</v>
      </c>
      <c r="E145" s="38" t="s">
        <v>257</v>
      </c>
      <c r="F145" s="38" t="s">
        <v>3361</v>
      </c>
      <c r="G145" s="38" t="s">
        <v>3223</v>
      </c>
      <c r="H145" s="38" t="s">
        <v>2665</v>
      </c>
      <c r="I145" s="39">
        <v>1624.01</v>
      </c>
      <c r="J145" s="11">
        <f>VLOOKUP(LEFT(B145,5),[1]Percents!$C:$M,6,FALSE)</f>
        <v>9.0999999999999998E-2</v>
      </c>
      <c r="K145" s="13">
        <f t="shared" si="3"/>
        <v>147.78491</v>
      </c>
      <c r="L145" s="22"/>
    </row>
    <row r="146" spans="1:12" s="40" customFormat="1" ht="14.25" customHeight="1" x14ac:dyDescent="0.25">
      <c r="A146" s="38" t="s">
        <v>141</v>
      </c>
      <c r="B146" s="38" t="s">
        <v>111</v>
      </c>
      <c r="C146" s="38" t="s">
        <v>3521</v>
      </c>
      <c r="D146" s="38" t="s">
        <v>3522</v>
      </c>
      <c r="E146" s="38" t="s">
        <v>6680</v>
      </c>
      <c r="F146" s="38" t="s">
        <v>3523</v>
      </c>
      <c r="G146" s="38" t="s">
        <v>3357</v>
      </c>
      <c r="H146" s="38" t="s">
        <v>2665</v>
      </c>
      <c r="I146" s="39">
        <v>2768.11</v>
      </c>
      <c r="J146" s="11">
        <f>VLOOKUP(LEFT(B146,5),[1]Percents!$C:$M,6,FALSE)</f>
        <v>0.1678</v>
      </c>
      <c r="K146" s="13">
        <f t="shared" si="3"/>
        <v>464.48885800000005</v>
      </c>
      <c r="L146" s="22"/>
    </row>
    <row r="147" spans="1:12" s="40" customFormat="1" ht="14.25" customHeight="1" x14ac:dyDescent="0.25">
      <c r="A147" s="38" t="s">
        <v>141</v>
      </c>
      <c r="B147" s="38" t="s">
        <v>172</v>
      </c>
      <c r="C147" s="38" t="s">
        <v>3113</v>
      </c>
      <c r="D147" s="38" t="s">
        <v>3114</v>
      </c>
      <c r="E147" s="38" t="s">
        <v>278</v>
      </c>
      <c r="F147" s="38" t="s">
        <v>3115</v>
      </c>
      <c r="G147" s="38" t="s">
        <v>3116</v>
      </c>
      <c r="H147" s="38" t="s">
        <v>2665</v>
      </c>
      <c r="I147" s="39">
        <v>764.15</v>
      </c>
      <c r="J147" s="11">
        <f>VLOOKUP(LEFT(B147,5),[1]Percents!$C:$M,6,FALSE)</f>
        <v>0.1678</v>
      </c>
      <c r="K147" s="13">
        <f t="shared" si="3"/>
        <v>128.22436999999999</v>
      </c>
      <c r="L147" s="22"/>
    </row>
    <row r="148" spans="1:12" s="40" customFormat="1" ht="14.25" customHeight="1" x14ac:dyDescent="0.25">
      <c r="A148" s="38" t="s">
        <v>243</v>
      </c>
      <c r="B148" s="38" t="s">
        <v>50</v>
      </c>
      <c r="C148" s="38" t="s">
        <v>3741</v>
      </c>
      <c r="D148" s="38" t="s">
        <v>3742</v>
      </c>
      <c r="E148" s="38" t="s">
        <v>1630</v>
      </c>
      <c r="F148" s="38" t="s">
        <v>3743</v>
      </c>
      <c r="G148" s="38" t="s">
        <v>3744</v>
      </c>
      <c r="H148" s="38" t="s">
        <v>2665</v>
      </c>
      <c r="I148" s="39">
        <v>2353.41</v>
      </c>
      <c r="J148" s="11">
        <f>VLOOKUP(LEFT(B148,5),[1]Percents!$C:$M,6,FALSE)</f>
        <v>9.0999999999999998E-2</v>
      </c>
      <c r="K148" s="13">
        <f t="shared" si="3"/>
        <v>214.16030999999998</v>
      </c>
      <c r="L148" s="22"/>
    </row>
    <row r="149" spans="1:12" s="40" customFormat="1" ht="14.25" customHeight="1" x14ac:dyDescent="0.25">
      <c r="A149" s="38" t="s">
        <v>141</v>
      </c>
      <c r="B149" s="38" t="s">
        <v>169</v>
      </c>
      <c r="C149" s="38" t="s">
        <v>5763</v>
      </c>
      <c r="D149" s="38" t="s">
        <v>5764</v>
      </c>
      <c r="E149" s="38" t="s">
        <v>5765</v>
      </c>
      <c r="F149" s="38" t="s">
        <v>5766</v>
      </c>
      <c r="G149" s="38" t="s">
        <v>3730</v>
      </c>
      <c r="H149" s="38" t="s">
        <v>2665</v>
      </c>
      <c r="I149" s="39">
        <v>3322.73</v>
      </c>
      <c r="J149" s="11">
        <f>VLOOKUP(LEFT(B149,5),[1]Percents!$C:$M,6,FALSE)</f>
        <v>0.1678</v>
      </c>
      <c r="K149" s="13">
        <f t="shared" si="3"/>
        <v>557.55409399999996</v>
      </c>
      <c r="L149" s="22"/>
    </row>
    <row r="150" spans="1:12" s="40" customFormat="1" ht="14.25" customHeight="1" x14ac:dyDescent="0.25">
      <c r="A150" s="38" t="s">
        <v>243</v>
      </c>
      <c r="B150" s="38" t="s">
        <v>289</v>
      </c>
      <c r="C150" s="38" t="s">
        <v>3525</v>
      </c>
      <c r="D150" s="38" t="s">
        <v>3526</v>
      </c>
      <c r="E150" s="38" t="s">
        <v>2555</v>
      </c>
      <c r="F150" s="38" t="s">
        <v>3527</v>
      </c>
      <c r="G150" s="38" t="s">
        <v>3357</v>
      </c>
      <c r="H150" s="38" t="s">
        <v>2665</v>
      </c>
      <c r="I150" s="39">
        <v>3416.23</v>
      </c>
      <c r="J150" s="11">
        <f>VLOOKUP(LEFT(B150,5),[1]Percents!$C:$M,6,FALSE)</f>
        <v>9.0999999999999998E-2</v>
      </c>
      <c r="K150" s="13">
        <f t="shared" si="3"/>
        <v>310.87693000000002</v>
      </c>
      <c r="L150" s="22"/>
    </row>
    <row r="151" spans="1:12" s="40" customFormat="1" ht="14.25" customHeight="1" x14ac:dyDescent="0.25">
      <c r="A151" s="38" t="s">
        <v>243</v>
      </c>
      <c r="B151" s="38" t="s">
        <v>289</v>
      </c>
      <c r="C151" s="38" t="s">
        <v>4557</v>
      </c>
      <c r="D151" s="38" t="s">
        <v>4558</v>
      </c>
      <c r="E151" s="38" t="s">
        <v>607</v>
      </c>
      <c r="F151" s="38" t="s">
        <v>3527</v>
      </c>
      <c r="G151" s="38" t="s">
        <v>3357</v>
      </c>
      <c r="H151" s="38" t="s">
        <v>2665</v>
      </c>
      <c r="I151" s="39">
        <v>1126.04</v>
      </c>
      <c r="J151" s="11">
        <f>VLOOKUP(LEFT(B151,5),[1]Percents!$C:$M,6,FALSE)</f>
        <v>9.0999999999999998E-2</v>
      </c>
      <c r="K151" s="13">
        <f t="shared" si="3"/>
        <v>102.46964</v>
      </c>
      <c r="L151" s="22"/>
    </row>
    <row r="152" spans="1:12" s="40" customFormat="1" ht="14.25" customHeight="1" x14ac:dyDescent="0.25">
      <c r="A152" s="38" t="s">
        <v>243</v>
      </c>
      <c r="B152" s="38" t="s">
        <v>289</v>
      </c>
      <c r="C152" s="38" t="s">
        <v>4295</v>
      </c>
      <c r="D152" s="38" t="s">
        <v>4296</v>
      </c>
      <c r="E152" s="38" t="s">
        <v>2823</v>
      </c>
      <c r="F152" s="38" t="s">
        <v>3527</v>
      </c>
      <c r="G152" s="38" t="s">
        <v>3357</v>
      </c>
      <c r="H152" s="38" t="s">
        <v>2665</v>
      </c>
      <c r="I152" s="39">
        <v>5514.21</v>
      </c>
      <c r="J152" s="11">
        <f>VLOOKUP(LEFT(B152,5),[1]Percents!$C:$M,6,FALSE)</f>
        <v>9.0999999999999998E-2</v>
      </c>
      <c r="K152" s="13">
        <f t="shared" si="3"/>
        <v>501.79311000000001</v>
      </c>
      <c r="L152" s="22"/>
    </row>
    <row r="153" spans="1:12" s="40" customFormat="1" ht="14.25" customHeight="1" x14ac:dyDescent="0.25">
      <c r="A153" s="38" t="s">
        <v>141</v>
      </c>
      <c r="B153" s="38" t="s">
        <v>8502</v>
      </c>
      <c r="C153" s="38" t="s">
        <v>8503</v>
      </c>
      <c r="D153" s="38" t="s">
        <v>8504</v>
      </c>
      <c r="E153" s="38" t="s">
        <v>8505</v>
      </c>
      <c r="F153" s="38" t="s">
        <v>8506</v>
      </c>
      <c r="G153" s="38" t="s">
        <v>3744</v>
      </c>
      <c r="H153" s="38" t="s">
        <v>2665</v>
      </c>
      <c r="I153" s="39">
        <v>0</v>
      </c>
      <c r="J153" s="11">
        <f>VLOOKUP(LEFT(B153,5),[1]Percents!$C:$M,6,FALSE)</f>
        <v>0.1678</v>
      </c>
      <c r="K153" s="13">
        <f t="shared" si="3"/>
        <v>0</v>
      </c>
      <c r="L153" s="22"/>
    </row>
    <row r="154" spans="1:12" s="40" customFormat="1" ht="14.25" customHeight="1" x14ac:dyDescent="0.25">
      <c r="A154" s="38" t="s">
        <v>243</v>
      </c>
      <c r="B154" s="38" t="s">
        <v>290</v>
      </c>
      <c r="C154" s="38" t="s">
        <v>6986</v>
      </c>
      <c r="D154" s="38" t="s">
        <v>6987</v>
      </c>
      <c r="E154" s="38" t="s">
        <v>6988</v>
      </c>
      <c r="F154" s="38" t="s">
        <v>3745</v>
      </c>
      <c r="G154" s="38" t="s">
        <v>3534</v>
      </c>
      <c r="H154" s="38" t="s">
        <v>2665</v>
      </c>
      <c r="I154" s="39">
        <v>6346.69</v>
      </c>
      <c r="J154" s="11">
        <f>VLOOKUP(LEFT(B154,5),[1]Percents!$C:$M,6,FALSE)</f>
        <v>9.0999999999999998E-2</v>
      </c>
      <c r="K154" s="13">
        <f t="shared" si="3"/>
        <v>577.54878999999994</v>
      </c>
      <c r="L154" s="22"/>
    </row>
    <row r="155" spans="1:12" s="40" customFormat="1" ht="14.25" customHeight="1" x14ac:dyDescent="0.25">
      <c r="A155" s="38" t="s">
        <v>141</v>
      </c>
      <c r="B155" s="38" t="s">
        <v>245</v>
      </c>
      <c r="C155" s="38" t="s">
        <v>3746</v>
      </c>
      <c r="D155" s="38" t="s">
        <v>3747</v>
      </c>
      <c r="E155" s="38" t="s">
        <v>3219</v>
      </c>
      <c r="F155" s="38" t="s">
        <v>3745</v>
      </c>
      <c r="G155" s="38" t="s">
        <v>3534</v>
      </c>
      <c r="H155" s="38" t="s">
        <v>2665</v>
      </c>
      <c r="I155" s="39">
        <v>1269.98</v>
      </c>
      <c r="J155" s="11">
        <f>VLOOKUP(LEFT(B155,5),[1]Percents!$C:$M,6,FALSE)</f>
        <v>0.1678</v>
      </c>
      <c r="K155" s="13">
        <f t="shared" si="3"/>
        <v>213.102644</v>
      </c>
      <c r="L155" s="22"/>
    </row>
    <row r="156" spans="1:12" s="40" customFormat="1" ht="14.25" customHeight="1" x14ac:dyDescent="0.25">
      <c r="A156" s="38" t="s">
        <v>243</v>
      </c>
      <c r="B156" s="38" t="s">
        <v>289</v>
      </c>
      <c r="C156" s="38" t="s">
        <v>4830</v>
      </c>
      <c r="D156" s="38" t="s">
        <v>4831</v>
      </c>
      <c r="E156" s="38" t="s">
        <v>4832</v>
      </c>
      <c r="F156" s="38" t="s">
        <v>4833</v>
      </c>
      <c r="G156" s="38" t="s">
        <v>4468</v>
      </c>
      <c r="H156" s="38" t="s">
        <v>2665</v>
      </c>
      <c r="I156" s="39">
        <v>0</v>
      </c>
      <c r="J156" s="11">
        <f>VLOOKUP(LEFT(B156,5),[1]Percents!$C:$M,6,FALSE)</f>
        <v>9.0999999999999998E-2</v>
      </c>
      <c r="K156" s="13">
        <f t="shared" si="3"/>
        <v>0</v>
      </c>
      <c r="L156" s="22"/>
    </row>
    <row r="157" spans="1:12" s="40" customFormat="1" ht="14.25" customHeight="1" x14ac:dyDescent="0.25">
      <c r="A157" s="38" t="s">
        <v>141</v>
      </c>
      <c r="B157" s="38" t="s">
        <v>3</v>
      </c>
      <c r="C157" s="38" t="s">
        <v>3748</v>
      </c>
      <c r="D157" s="38" t="s">
        <v>3749</v>
      </c>
      <c r="E157" s="38" t="s">
        <v>110</v>
      </c>
      <c r="F157" s="38" t="s">
        <v>3750</v>
      </c>
      <c r="G157" s="38" t="s">
        <v>3357</v>
      </c>
      <c r="H157" s="38" t="s">
        <v>2665</v>
      </c>
      <c r="I157" s="39">
        <v>798.13</v>
      </c>
      <c r="J157" s="11">
        <f>VLOOKUP(LEFT(B157,5),[1]Percents!$C:$M,6,FALSE)</f>
        <v>0.1678</v>
      </c>
      <c r="K157" s="13">
        <f t="shared" si="3"/>
        <v>133.92621400000002</v>
      </c>
      <c r="L157" s="22"/>
    </row>
    <row r="158" spans="1:12" s="40" customFormat="1" ht="14.25" customHeight="1" x14ac:dyDescent="0.25">
      <c r="A158" s="38" t="s">
        <v>141</v>
      </c>
      <c r="B158" s="38" t="s">
        <v>1063</v>
      </c>
      <c r="C158" s="38" t="s">
        <v>3751</v>
      </c>
      <c r="D158" s="38" t="s">
        <v>3752</v>
      </c>
      <c r="E158" s="38" t="s">
        <v>1064</v>
      </c>
      <c r="F158" s="38" t="s">
        <v>3753</v>
      </c>
      <c r="G158" s="38" t="s">
        <v>3422</v>
      </c>
      <c r="H158" s="38" t="s">
        <v>2665</v>
      </c>
      <c r="I158" s="39">
        <v>1778.7</v>
      </c>
      <c r="J158" s="11">
        <f>VLOOKUP(LEFT(B158,5),[1]Percents!$C:$M,6,FALSE)</f>
        <v>0.1678</v>
      </c>
      <c r="K158" s="13">
        <f t="shared" si="3"/>
        <v>298.46586000000002</v>
      </c>
      <c r="L158" s="22"/>
    </row>
    <row r="159" spans="1:12" s="40" customFormat="1" ht="14.25" customHeight="1" x14ac:dyDescent="0.25">
      <c r="A159" s="38" t="s">
        <v>243</v>
      </c>
      <c r="B159" s="38" t="s">
        <v>289</v>
      </c>
      <c r="C159" s="38" t="s">
        <v>5082</v>
      </c>
      <c r="D159" s="38" t="s">
        <v>5083</v>
      </c>
      <c r="E159" s="38" t="s">
        <v>3108</v>
      </c>
      <c r="F159" s="38" t="s">
        <v>5084</v>
      </c>
      <c r="G159" s="38" t="s">
        <v>3905</v>
      </c>
      <c r="H159" s="38" t="s">
        <v>2665</v>
      </c>
      <c r="I159" s="39">
        <v>908.91</v>
      </c>
      <c r="J159" s="11">
        <f>VLOOKUP(LEFT(B159,5),[1]Percents!$C:$M,6,FALSE)</f>
        <v>9.0999999999999998E-2</v>
      </c>
      <c r="K159" s="13">
        <f t="shared" si="3"/>
        <v>82.710809999999995</v>
      </c>
      <c r="L159" s="22"/>
    </row>
    <row r="160" spans="1:12" s="40" customFormat="1" ht="14.25" customHeight="1" x14ac:dyDescent="0.25">
      <c r="A160" s="38" t="s">
        <v>141</v>
      </c>
      <c r="B160" s="38" t="s">
        <v>169</v>
      </c>
      <c r="C160" s="38" t="s">
        <v>4945</v>
      </c>
      <c r="D160" s="38" t="s">
        <v>4946</v>
      </c>
      <c r="E160" s="38" t="s">
        <v>3499</v>
      </c>
      <c r="F160" s="38" t="s">
        <v>4947</v>
      </c>
      <c r="G160" s="38" t="s">
        <v>3744</v>
      </c>
      <c r="H160" s="38" t="s">
        <v>2665</v>
      </c>
      <c r="I160" s="39">
        <v>0</v>
      </c>
      <c r="J160" s="11">
        <f>VLOOKUP(LEFT(B160,5),[1]Percents!$C:$M,6,FALSE)</f>
        <v>0.1678</v>
      </c>
      <c r="K160" s="13">
        <f t="shared" si="3"/>
        <v>0</v>
      </c>
      <c r="L160" s="22"/>
    </row>
    <row r="161" spans="1:12" s="40" customFormat="1" ht="14.25" customHeight="1" x14ac:dyDescent="0.25">
      <c r="A161" s="38" t="s">
        <v>243</v>
      </c>
      <c r="B161" s="38" t="s">
        <v>203</v>
      </c>
      <c r="C161" s="38" t="s">
        <v>3362</v>
      </c>
      <c r="D161" s="38" t="s">
        <v>3363</v>
      </c>
      <c r="E161" s="38" t="s">
        <v>3258</v>
      </c>
      <c r="F161" s="38" t="s">
        <v>3364</v>
      </c>
      <c r="G161" s="38" t="s">
        <v>3365</v>
      </c>
      <c r="H161" s="38" t="s">
        <v>2665</v>
      </c>
      <c r="I161" s="39">
        <v>1863.44</v>
      </c>
      <c r="J161" s="11">
        <f>VLOOKUP(LEFT(B161,5),[1]Percents!$C:$M,6,FALSE)</f>
        <v>9.0999999999999998E-2</v>
      </c>
      <c r="K161" s="13">
        <f t="shared" si="3"/>
        <v>169.57303999999999</v>
      </c>
      <c r="L161" s="22"/>
    </row>
    <row r="162" spans="1:12" s="40" customFormat="1" ht="14.25" customHeight="1" x14ac:dyDescent="0.25">
      <c r="A162" s="38" t="s">
        <v>243</v>
      </c>
      <c r="B162" s="38" t="s">
        <v>289</v>
      </c>
      <c r="C162" s="38" t="s">
        <v>3902</v>
      </c>
      <c r="D162" s="38" t="s">
        <v>3903</v>
      </c>
      <c r="E162" s="38" t="s">
        <v>435</v>
      </c>
      <c r="F162" s="38" t="s">
        <v>3904</v>
      </c>
      <c r="G162" s="38" t="s">
        <v>3357</v>
      </c>
      <c r="H162" s="38" t="s">
        <v>2665</v>
      </c>
      <c r="I162" s="39">
        <v>2123.46</v>
      </c>
      <c r="J162" s="11">
        <f>VLOOKUP(LEFT(B162,5),[1]Percents!$C:$M,6,FALSE)</f>
        <v>9.0999999999999998E-2</v>
      </c>
      <c r="K162" s="13">
        <f t="shared" si="3"/>
        <v>193.23486</v>
      </c>
      <c r="L162" s="22"/>
    </row>
    <row r="163" spans="1:12" s="40" customFormat="1" ht="14.25" customHeight="1" x14ac:dyDescent="0.25">
      <c r="A163" s="38" t="s">
        <v>141</v>
      </c>
      <c r="B163" s="38" t="s">
        <v>169</v>
      </c>
      <c r="C163" s="38" t="s">
        <v>5767</v>
      </c>
      <c r="D163" s="38" t="s">
        <v>5768</v>
      </c>
      <c r="E163" s="38" t="s">
        <v>1291</v>
      </c>
      <c r="F163" s="38" t="s">
        <v>5769</v>
      </c>
      <c r="G163" s="38" t="s">
        <v>3357</v>
      </c>
      <c r="H163" s="38" t="s">
        <v>2665</v>
      </c>
      <c r="I163" s="39">
        <v>0</v>
      </c>
      <c r="J163" s="11">
        <f>VLOOKUP(LEFT(B163,5),[1]Percents!$C:$M,6,FALSE)</f>
        <v>0.1678</v>
      </c>
      <c r="K163" s="13">
        <f t="shared" si="3"/>
        <v>0</v>
      </c>
      <c r="L163" s="22"/>
    </row>
    <row r="164" spans="1:12" s="40" customFormat="1" ht="14.25" customHeight="1" x14ac:dyDescent="0.25">
      <c r="A164" s="38" t="s">
        <v>141</v>
      </c>
      <c r="B164" s="38" t="s">
        <v>245</v>
      </c>
      <c r="C164" s="38" t="s">
        <v>3366</v>
      </c>
      <c r="D164" s="38" t="s">
        <v>3367</v>
      </c>
      <c r="E164" s="38" t="s">
        <v>93</v>
      </c>
      <c r="F164" s="38" t="s">
        <v>3368</v>
      </c>
      <c r="G164" s="38" t="s">
        <v>3369</v>
      </c>
      <c r="H164" s="38" t="s">
        <v>2665</v>
      </c>
      <c r="I164" s="39">
        <v>2138.38</v>
      </c>
      <c r="J164" s="11">
        <f>VLOOKUP(LEFT(B164,5),[1]Percents!$C:$M,6,FALSE)</f>
        <v>0.1678</v>
      </c>
      <c r="K164" s="13">
        <f t="shared" si="3"/>
        <v>358.82016400000003</v>
      </c>
      <c r="L164" s="22"/>
    </row>
    <row r="165" spans="1:12" s="40" customFormat="1" ht="14.25" customHeight="1" x14ac:dyDescent="0.25">
      <c r="A165" s="38" t="s">
        <v>141</v>
      </c>
      <c r="B165" s="38" t="s">
        <v>3</v>
      </c>
      <c r="C165" s="38" t="s">
        <v>4452</v>
      </c>
      <c r="D165" s="38" t="s">
        <v>4453</v>
      </c>
      <c r="E165" s="38" t="s">
        <v>267</v>
      </c>
      <c r="F165" s="38" t="s">
        <v>4454</v>
      </c>
      <c r="G165" s="38" t="s">
        <v>3744</v>
      </c>
      <c r="H165" s="38" t="s">
        <v>2665</v>
      </c>
      <c r="I165" s="39">
        <v>1297.6500000000001</v>
      </c>
      <c r="J165" s="11">
        <f>VLOOKUP(LEFT(B165,5),[1]Percents!$C:$M,6,FALSE)</f>
        <v>0.1678</v>
      </c>
      <c r="K165" s="13">
        <f t="shared" si="3"/>
        <v>217.74567000000002</v>
      </c>
      <c r="L165" s="22"/>
    </row>
    <row r="166" spans="1:12" s="40" customFormat="1" ht="14.25" customHeight="1" x14ac:dyDescent="0.25">
      <c r="A166" s="38" t="s">
        <v>141</v>
      </c>
      <c r="B166" s="38" t="s">
        <v>142</v>
      </c>
      <c r="C166" s="38" t="s">
        <v>4948</v>
      </c>
      <c r="D166" s="38" t="s">
        <v>4949</v>
      </c>
      <c r="E166" s="38" t="s">
        <v>64</v>
      </c>
      <c r="F166" s="38" t="s">
        <v>4950</v>
      </c>
      <c r="G166" s="38" t="s">
        <v>3422</v>
      </c>
      <c r="H166" s="38" t="s">
        <v>2665</v>
      </c>
      <c r="I166" s="39">
        <v>760.24</v>
      </c>
      <c r="J166" s="11">
        <f>VLOOKUP(LEFT(B166,5),[1]Percents!$C:$M,6,FALSE)</f>
        <v>0.31330000000000002</v>
      </c>
      <c r="K166" s="13">
        <f t="shared" si="3"/>
        <v>238.18319200000002</v>
      </c>
      <c r="L166" s="22"/>
    </row>
    <row r="167" spans="1:12" s="40" customFormat="1" ht="14.25" customHeight="1" x14ac:dyDescent="0.25">
      <c r="A167" s="38" t="s">
        <v>243</v>
      </c>
      <c r="B167" s="38" t="s">
        <v>118</v>
      </c>
      <c r="C167" s="38" t="s">
        <v>5389</v>
      </c>
      <c r="D167" s="38" t="s">
        <v>5390</v>
      </c>
      <c r="E167" s="38" t="s">
        <v>1342</v>
      </c>
      <c r="F167" s="38" t="s">
        <v>5391</v>
      </c>
      <c r="G167" s="38" t="s">
        <v>3906</v>
      </c>
      <c r="H167" s="38" t="s">
        <v>2665</v>
      </c>
      <c r="I167" s="39">
        <v>0</v>
      </c>
      <c r="J167" s="11">
        <f>VLOOKUP(LEFT(B167,5),[1]Percents!$C:$M,6,FALSE)</f>
        <v>9.0999999999999998E-2</v>
      </c>
      <c r="K167" s="13">
        <f t="shared" si="3"/>
        <v>0</v>
      </c>
      <c r="L167" s="22"/>
    </row>
    <row r="168" spans="1:12" s="40" customFormat="1" ht="14.25" customHeight="1" x14ac:dyDescent="0.25">
      <c r="A168" s="38" t="s">
        <v>243</v>
      </c>
      <c r="B168" s="38" t="s">
        <v>118</v>
      </c>
      <c r="C168" s="38" t="s">
        <v>4559</v>
      </c>
      <c r="D168" s="38" t="s">
        <v>4560</v>
      </c>
      <c r="E168" s="38" t="s">
        <v>1391</v>
      </c>
      <c r="F168" s="38" t="s">
        <v>4561</v>
      </c>
      <c r="G168" s="38" t="s">
        <v>3905</v>
      </c>
      <c r="H168" s="38" t="s">
        <v>2665</v>
      </c>
      <c r="I168" s="39">
        <v>1731.79</v>
      </c>
      <c r="J168" s="11">
        <f>VLOOKUP(LEFT(B168,5),[1]Percents!$C:$M,6,FALSE)</f>
        <v>9.0999999999999998E-2</v>
      </c>
      <c r="K168" s="13">
        <f t="shared" si="3"/>
        <v>157.59288999999998</v>
      </c>
      <c r="L168" s="22"/>
    </row>
    <row r="169" spans="1:12" s="40" customFormat="1" ht="14.25" customHeight="1" x14ac:dyDescent="0.25">
      <c r="A169" s="38" t="s">
        <v>243</v>
      </c>
      <c r="B169" s="38" t="s">
        <v>289</v>
      </c>
      <c r="C169" s="38" t="s">
        <v>4834</v>
      </c>
      <c r="D169" s="38" t="s">
        <v>4835</v>
      </c>
      <c r="E169" s="38" t="s">
        <v>3108</v>
      </c>
      <c r="F169" s="38" t="s">
        <v>4836</v>
      </c>
      <c r="G169" s="38" t="s">
        <v>3422</v>
      </c>
      <c r="H169" s="38" t="s">
        <v>2665</v>
      </c>
      <c r="I169" s="39">
        <v>3724.89</v>
      </c>
      <c r="J169" s="11">
        <f>VLOOKUP(LEFT(B169,5),[1]Percents!$C:$M,6,FALSE)</f>
        <v>9.0999999999999998E-2</v>
      </c>
      <c r="K169" s="13">
        <f t="shared" si="3"/>
        <v>338.96499</v>
      </c>
      <c r="L169" s="22"/>
    </row>
    <row r="170" spans="1:12" s="40" customFormat="1" ht="14.25" customHeight="1" x14ac:dyDescent="0.25">
      <c r="A170" s="38" t="s">
        <v>141</v>
      </c>
      <c r="B170" s="38" t="s">
        <v>245</v>
      </c>
      <c r="C170" s="38" t="s">
        <v>3754</v>
      </c>
      <c r="D170" s="38" t="s">
        <v>3755</v>
      </c>
      <c r="E170" s="38" t="s">
        <v>248</v>
      </c>
      <c r="F170" s="38" t="s">
        <v>3756</v>
      </c>
      <c r="G170" s="38" t="s">
        <v>3595</v>
      </c>
      <c r="H170" s="38" t="s">
        <v>2665</v>
      </c>
      <c r="I170" s="39">
        <v>2608.87</v>
      </c>
      <c r="J170" s="11">
        <f>VLOOKUP(LEFT(B170,5),[1]Percents!$C:$M,6,FALSE)</f>
        <v>0.1678</v>
      </c>
      <c r="K170" s="13">
        <f t="shared" si="3"/>
        <v>437.76838600000002</v>
      </c>
      <c r="L170" s="22"/>
    </row>
    <row r="171" spans="1:12" s="40" customFormat="1" ht="14.25" customHeight="1" x14ac:dyDescent="0.25">
      <c r="A171" s="38" t="s">
        <v>243</v>
      </c>
      <c r="B171" s="38" t="s">
        <v>289</v>
      </c>
      <c r="C171" s="38" t="s">
        <v>4297</v>
      </c>
      <c r="D171" s="38" t="s">
        <v>4298</v>
      </c>
      <c r="E171" s="38" t="s">
        <v>2820</v>
      </c>
      <c r="F171" s="38" t="s">
        <v>4299</v>
      </c>
      <c r="G171" s="38" t="s">
        <v>3534</v>
      </c>
      <c r="H171" s="38" t="s">
        <v>2665</v>
      </c>
      <c r="I171" s="39">
        <v>5101.09</v>
      </c>
      <c r="J171" s="11">
        <f>VLOOKUP(LEFT(B171,5),[1]Percents!$C:$M,6,FALSE)</f>
        <v>9.0999999999999998E-2</v>
      </c>
      <c r="K171" s="13">
        <f t="shared" si="3"/>
        <v>464.19918999999999</v>
      </c>
      <c r="L171" s="22"/>
    </row>
    <row r="172" spans="1:12" s="40" customFormat="1" ht="14.25" customHeight="1" x14ac:dyDescent="0.25">
      <c r="A172" s="38" t="s">
        <v>66</v>
      </c>
      <c r="B172" s="38" t="s">
        <v>3520</v>
      </c>
      <c r="C172" s="38" t="s">
        <v>3528</v>
      </c>
      <c r="D172" s="38" t="s">
        <v>3529</v>
      </c>
      <c r="E172" s="38" t="s">
        <v>3530</v>
      </c>
      <c r="F172" s="38" t="s">
        <v>3531</v>
      </c>
      <c r="G172" s="38" t="s">
        <v>3002</v>
      </c>
      <c r="H172" s="38" t="s">
        <v>2665</v>
      </c>
      <c r="I172" s="39">
        <v>0</v>
      </c>
      <c r="J172" s="11">
        <f>VLOOKUP(LEFT(B172,5),[1]Percents!$C:$M,6,FALSE)</f>
        <v>0</v>
      </c>
      <c r="K172" s="13">
        <f t="shared" si="3"/>
        <v>0</v>
      </c>
      <c r="L172" s="22"/>
    </row>
    <row r="173" spans="1:12" s="40" customFormat="1" ht="14.25" customHeight="1" x14ac:dyDescent="0.25">
      <c r="A173" s="38" t="s">
        <v>141</v>
      </c>
      <c r="B173" s="38" t="s">
        <v>306</v>
      </c>
      <c r="C173" s="38" t="s">
        <v>4188</v>
      </c>
      <c r="D173" s="38" t="s">
        <v>4189</v>
      </c>
      <c r="E173" s="38" t="s">
        <v>163</v>
      </c>
      <c r="F173" s="38" t="s">
        <v>4190</v>
      </c>
      <c r="G173" s="38" t="s">
        <v>4191</v>
      </c>
      <c r="H173" s="38" t="s">
        <v>2665</v>
      </c>
      <c r="I173" s="39">
        <v>2014.61</v>
      </c>
      <c r="J173" s="11">
        <f>VLOOKUP(LEFT(B173,5),[1]Percents!$C:$M,6,FALSE)</f>
        <v>0.1678</v>
      </c>
      <c r="K173" s="13">
        <f t="shared" si="3"/>
        <v>338.051558</v>
      </c>
      <c r="L173" s="22"/>
    </row>
    <row r="174" spans="1:12" s="40" customFormat="1" ht="14.25" customHeight="1" x14ac:dyDescent="0.25">
      <c r="A174" s="38" t="s">
        <v>141</v>
      </c>
      <c r="B174" s="38" t="s">
        <v>173</v>
      </c>
      <c r="C174" s="38" t="s">
        <v>4087</v>
      </c>
      <c r="D174" s="38" t="s">
        <v>4088</v>
      </c>
      <c r="E174" s="38" t="s">
        <v>4089</v>
      </c>
      <c r="F174" s="38" t="s">
        <v>4090</v>
      </c>
      <c r="G174" s="38" t="s">
        <v>3534</v>
      </c>
      <c r="H174" s="38" t="s">
        <v>2665</v>
      </c>
      <c r="I174" s="39">
        <v>907.13</v>
      </c>
      <c r="J174" s="11">
        <f>VLOOKUP(LEFT(B174,5),[1]Percents!$C:$M,6,FALSE)</f>
        <v>0.1678</v>
      </c>
      <c r="K174" s="13">
        <f t="shared" si="3"/>
        <v>152.21641400000001</v>
      </c>
      <c r="L174" s="22"/>
    </row>
    <row r="175" spans="1:12" s="40" customFormat="1" ht="14.25" customHeight="1" x14ac:dyDescent="0.25">
      <c r="A175" s="38" t="s">
        <v>243</v>
      </c>
      <c r="B175" s="38" t="s">
        <v>290</v>
      </c>
      <c r="C175" s="38" t="s">
        <v>4837</v>
      </c>
      <c r="D175" s="38" t="s">
        <v>4838</v>
      </c>
      <c r="E175" s="38" t="s">
        <v>206</v>
      </c>
      <c r="F175" s="38" t="s">
        <v>4457</v>
      </c>
      <c r="G175" s="38" t="s">
        <v>4320</v>
      </c>
      <c r="H175" s="38" t="s">
        <v>2665</v>
      </c>
      <c r="I175" s="39">
        <v>5826.06</v>
      </c>
      <c r="J175" s="11">
        <f>VLOOKUP(LEFT(B175,5),[1]Percents!$C:$M,6,FALSE)</f>
        <v>9.0999999999999998E-2</v>
      </c>
      <c r="K175" s="13">
        <f t="shared" si="3"/>
        <v>530.17146000000002</v>
      </c>
      <c r="L175" s="22"/>
    </row>
    <row r="176" spans="1:12" s="40" customFormat="1" ht="14.25" customHeight="1" x14ac:dyDescent="0.25">
      <c r="A176" s="38" t="s">
        <v>243</v>
      </c>
      <c r="B176" s="38" t="s">
        <v>290</v>
      </c>
      <c r="C176" s="38" t="s">
        <v>4455</v>
      </c>
      <c r="D176" s="38" t="s">
        <v>4456</v>
      </c>
      <c r="E176" s="38" t="s">
        <v>3447</v>
      </c>
      <c r="F176" s="38" t="s">
        <v>4457</v>
      </c>
      <c r="G176" s="38" t="s">
        <v>4320</v>
      </c>
      <c r="H176" s="38" t="s">
        <v>2665</v>
      </c>
      <c r="I176" s="39">
        <v>5884.5</v>
      </c>
      <c r="J176" s="11">
        <f>VLOOKUP(LEFT(B176,5),[1]Percents!$C:$M,6,FALSE)</f>
        <v>9.0999999999999998E-2</v>
      </c>
      <c r="K176" s="13">
        <f t="shared" si="3"/>
        <v>535.48950000000002</v>
      </c>
      <c r="L176" s="22"/>
    </row>
    <row r="177" spans="1:12" s="40" customFormat="1" ht="14.25" customHeight="1" x14ac:dyDescent="0.25">
      <c r="A177" s="38" t="s">
        <v>243</v>
      </c>
      <c r="B177" s="38" t="s">
        <v>290</v>
      </c>
      <c r="C177" s="38" t="s">
        <v>4839</v>
      </c>
      <c r="D177" s="38" t="s">
        <v>4840</v>
      </c>
      <c r="E177" s="38" t="s">
        <v>4841</v>
      </c>
      <c r="F177" s="38" t="s">
        <v>4457</v>
      </c>
      <c r="G177" s="38" t="s">
        <v>4320</v>
      </c>
      <c r="H177" s="38" t="s">
        <v>2665</v>
      </c>
      <c r="I177" s="39">
        <v>2991.25</v>
      </c>
      <c r="J177" s="11">
        <f>VLOOKUP(LEFT(B177,5),[1]Percents!$C:$M,6,FALSE)</f>
        <v>9.0999999999999998E-2</v>
      </c>
      <c r="K177" s="13">
        <f t="shared" si="3"/>
        <v>272.20375000000001</v>
      </c>
      <c r="L177" s="22"/>
    </row>
    <row r="178" spans="1:12" s="40" customFormat="1" ht="14.25" customHeight="1" x14ac:dyDescent="0.25">
      <c r="A178" s="38" t="s">
        <v>243</v>
      </c>
      <c r="B178" s="38" t="s">
        <v>118</v>
      </c>
      <c r="C178" s="38" t="s">
        <v>3907</v>
      </c>
      <c r="D178" s="38" t="s">
        <v>3908</v>
      </c>
      <c r="E178" s="38" t="s">
        <v>88</v>
      </c>
      <c r="F178" s="38" t="s">
        <v>3909</v>
      </c>
      <c r="G178" s="38" t="s">
        <v>3906</v>
      </c>
      <c r="H178" s="38" t="s">
        <v>2665</v>
      </c>
      <c r="I178" s="39">
        <v>4892.7</v>
      </c>
      <c r="J178" s="11">
        <f>VLOOKUP(LEFT(B178,5),[1]Percents!$C:$M,6,FALSE)</f>
        <v>9.0999999999999998E-2</v>
      </c>
      <c r="K178" s="13">
        <f t="shared" si="3"/>
        <v>445.23569999999995</v>
      </c>
      <c r="L178" s="22"/>
    </row>
    <row r="179" spans="1:12" s="40" customFormat="1" ht="14.25" customHeight="1" x14ac:dyDescent="0.25">
      <c r="A179" s="38" t="s">
        <v>243</v>
      </c>
      <c r="B179" s="38" t="s">
        <v>118</v>
      </c>
      <c r="C179" s="38" t="s">
        <v>4951</v>
      </c>
      <c r="D179" s="38" t="s">
        <v>4952</v>
      </c>
      <c r="E179" s="38" t="s">
        <v>39</v>
      </c>
      <c r="F179" s="38" t="s">
        <v>3909</v>
      </c>
      <c r="G179" s="38" t="s">
        <v>3906</v>
      </c>
      <c r="H179" s="38" t="s">
        <v>2665</v>
      </c>
      <c r="I179" s="39">
        <v>7287.72</v>
      </c>
      <c r="J179" s="11">
        <f>VLOOKUP(LEFT(B179,5),[1]Percents!$C:$M,6,FALSE)</f>
        <v>9.0999999999999998E-2</v>
      </c>
      <c r="K179" s="13">
        <f t="shared" si="3"/>
        <v>663.18251999999995</v>
      </c>
      <c r="L179" s="22"/>
    </row>
    <row r="180" spans="1:12" s="40" customFormat="1" ht="14.25" customHeight="1" x14ac:dyDescent="0.25">
      <c r="A180" s="38" t="s">
        <v>243</v>
      </c>
      <c r="B180" s="38" t="s">
        <v>289</v>
      </c>
      <c r="C180" s="38" t="s">
        <v>4300</v>
      </c>
      <c r="D180" s="38" t="s">
        <v>4301</v>
      </c>
      <c r="E180" s="38" t="s">
        <v>3196</v>
      </c>
      <c r="F180" s="38" t="s">
        <v>4302</v>
      </c>
      <c r="G180" s="38" t="s">
        <v>3905</v>
      </c>
      <c r="H180" s="38" t="s">
        <v>2665</v>
      </c>
      <c r="I180" s="39">
        <v>0</v>
      </c>
      <c r="J180" s="11">
        <f>VLOOKUP(LEFT(B180,5),[1]Percents!$C:$M,6,FALSE)</f>
        <v>9.0999999999999998E-2</v>
      </c>
      <c r="K180" s="13">
        <f t="shared" si="3"/>
        <v>0</v>
      </c>
      <c r="L180" s="22"/>
    </row>
    <row r="181" spans="1:12" s="40" customFormat="1" ht="14.25" customHeight="1" x14ac:dyDescent="0.25">
      <c r="A181" s="38" t="s">
        <v>243</v>
      </c>
      <c r="B181" s="38" t="s">
        <v>289</v>
      </c>
      <c r="C181" s="38" t="s">
        <v>8507</v>
      </c>
      <c r="D181" s="38" t="s">
        <v>8508</v>
      </c>
      <c r="E181" s="38" t="s">
        <v>2823</v>
      </c>
      <c r="F181" s="38" t="s">
        <v>4302</v>
      </c>
      <c r="G181" s="38" t="s">
        <v>3905</v>
      </c>
      <c r="H181" s="38" t="s">
        <v>2665</v>
      </c>
      <c r="I181" s="39">
        <v>0</v>
      </c>
      <c r="J181" s="11">
        <f>VLOOKUP(LEFT(B181,5),[1]Percents!$C:$M,6,FALSE)</f>
        <v>9.0999999999999998E-2</v>
      </c>
      <c r="K181" s="13">
        <f t="shared" si="3"/>
        <v>0</v>
      </c>
      <c r="L181" s="22"/>
    </row>
    <row r="182" spans="1:12" s="40" customFormat="1" ht="14.25" customHeight="1" x14ac:dyDescent="0.25">
      <c r="A182" s="38" t="s">
        <v>146</v>
      </c>
      <c r="B182" s="38" t="s">
        <v>304</v>
      </c>
      <c r="C182" s="38" t="s">
        <v>4091</v>
      </c>
      <c r="D182" s="38" t="s">
        <v>4092</v>
      </c>
      <c r="E182" s="38" t="s">
        <v>3355</v>
      </c>
      <c r="F182" s="38" t="s">
        <v>4093</v>
      </c>
      <c r="G182" s="38" t="s">
        <v>3905</v>
      </c>
      <c r="H182" s="38" t="s">
        <v>2665</v>
      </c>
      <c r="I182" s="39">
        <v>131.38</v>
      </c>
      <c r="J182" s="11">
        <f>VLOOKUP(LEFT(B182,5),[1]Percents!$C:$M,6,FALSE)</f>
        <v>1</v>
      </c>
      <c r="K182" s="13">
        <f t="shared" si="3"/>
        <v>131.38</v>
      </c>
      <c r="L182" s="22"/>
    </row>
    <row r="183" spans="1:12" s="40" customFormat="1" ht="14.25" customHeight="1" x14ac:dyDescent="0.25">
      <c r="A183" s="38" t="s">
        <v>243</v>
      </c>
      <c r="B183" s="38" t="s">
        <v>290</v>
      </c>
      <c r="C183" s="38" t="s">
        <v>3910</v>
      </c>
      <c r="D183" s="38" t="s">
        <v>3911</v>
      </c>
      <c r="E183" s="38" t="s">
        <v>1</v>
      </c>
      <c r="F183" s="38" t="s">
        <v>3912</v>
      </c>
      <c r="G183" s="38" t="s">
        <v>4094</v>
      </c>
      <c r="H183" s="38" t="s">
        <v>2665</v>
      </c>
      <c r="I183" s="39">
        <v>2809.34</v>
      </c>
      <c r="J183" s="11">
        <f>VLOOKUP(LEFT(B183,5),[1]Percents!$C:$M,6,FALSE)</f>
        <v>9.0999999999999998E-2</v>
      </c>
      <c r="K183" s="13">
        <f t="shared" si="3"/>
        <v>255.64994000000002</v>
      </c>
      <c r="L183" s="22"/>
    </row>
    <row r="184" spans="1:12" s="40" customFormat="1" ht="14.25" customHeight="1" x14ac:dyDescent="0.25">
      <c r="A184" s="38" t="s">
        <v>243</v>
      </c>
      <c r="B184" s="38" t="s">
        <v>290</v>
      </c>
      <c r="C184" s="38" t="s">
        <v>3913</v>
      </c>
      <c r="D184" s="38" t="s">
        <v>3914</v>
      </c>
      <c r="E184" s="38" t="s">
        <v>1440</v>
      </c>
      <c r="F184" s="38" t="s">
        <v>3912</v>
      </c>
      <c r="G184" s="38" t="s">
        <v>3905</v>
      </c>
      <c r="H184" s="38" t="s">
        <v>2665</v>
      </c>
      <c r="I184" s="39">
        <v>3134.6</v>
      </c>
      <c r="J184" s="11">
        <f>VLOOKUP(LEFT(B184,5),[1]Percents!$C:$M,6,FALSE)</f>
        <v>9.0999999999999998E-2</v>
      </c>
      <c r="K184" s="13">
        <f t="shared" si="3"/>
        <v>285.24860000000001</v>
      </c>
      <c r="L184" s="22"/>
    </row>
    <row r="185" spans="1:12" s="40" customFormat="1" ht="14.25" customHeight="1" x14ac:dyDescent="0.25">
      <c r="A185" s="38" t="s">
        <v>243</v>
      </c>
      <c r="B185" s="38" t="s">
        <v>50</v>
      </c>
      <c r="C185" s="38" t="s">
        <v>3915</v>
      </c>
      <c r="D185" s="38" t="s">
        <v>3916</v>
      </c>
      <c r="E185" s="38" t="s">
        <v>348</v>
      </c>
      <c r="F185" s="38" t="s">
        <v>3912</v>
      </c>
      <c r="G185" s="38" t="s">
        <v>4094</v>
      </c>
      <c r="H185" s="38" t="s">
        <v>2665</v>
      </c>
      <c r="I185" s="39">
        <v>0</v>
      </c>
      <c r="J185" s="11">
        <f>VLOOKUP(LEFT(B185,5),[1]Percents!$C:$M,6,FALSE)</f>
        <v>9.0999999999999998E-2</v>
      </c>
      <c r="K185" s="13">
        <f t="shared" si="3"/>
        <v>0</v>
      </c>
      <c r="L185" s="22"/>
    </row>
    <row r="186" spans="1:12" s="40" customFormat="1" ht="14.25" customHeight="1" x14ac:dyDescent="0.25">
      <c r="A186" s="38" t="s">
        <v>141</v>
      </c>
      <c r="B186" s="38" t="s">
        <v>172</v>
      </c>
      <c r="C186" s="38" t="s">
        <v>4095</v>
      </c>
      <c r="D186" s="38" t="s">
        <v>4096</v>
      </c>
      <c r="E186" s="38" t="s">
        <v>158</v>
      </c>
      <c r="F186" s="38" t="s">
        <v>4097</v>
      </c>
      <c r="G186" s="38" t="s">
        <v>3595</v>
      </c>
      <c r="H186" s="38" t="s">
        <v>2665</v>
      </c>
      <c r="I186" s="39">
        <v>2817.47</v>
      </c>
      <c r="J186" s="11">
        <f>VLOOKUP(LEFT(B186,5),[1]Percents!$C:$M,6,FALSE)</f>
        <v>0.1678</v>
      </c>
      <c r="K186" s="13">
        <f t="shared" si="3"/>
        <v>472.77146599999998</v>
      </c>
      <c r="L186" s="22"/>
    </row>
    <row r="187" spans="1:12" s="40" customFormat="1" ht="14.25" customHeight="1" x14ac:dyDescent="0.25">
      <c r="A187" s="38" t="s">
        <v>243</v>
      </c>
      <c r="B187" s="38" t="s">
        <v>50</v>
      </c>
      <c r="C187" s="38" t="s">
        <v>5392</v>
      </c>
      <c r="D187" s="38" t="s">
        <v>5393</v>
      </c>
      <c r="E187" s="38" t="s">
        <v>1259</v>
      </c>
      <c r="F187" s="38" t="s">
        <v>5394</v>
      </c>
      <c r="G187" s="38" t="s">
        <v>3744</v>
      </c>
      <c r="H187" s="38" t="s">
        <v>2665</v>
      </c>
      <c r="I187" s="39">
        <v>0</v>
      </c>
      <c r="J187" s="11">
        <f>VLOOKUP(LEFT(B187,5),[1]Percents!$C:$M,6,FALSE)</f>
        <v>9.0999999999999998E-2</v>
      </c>
      <c r="K187" s="13">
        <f t="shared" si="3"/>
        <v>0</v>
      </c>
      <c r="L187" s="22"/>
    </row>
    <row r="188" spans="1:12" s="40" customFormat="1" ht="14.25" customHeight="1" x14ac:dyDescent="0.25">
      <c r="A188" s="38" t="s">
        <v>243</v>
      </c>
      <c r="B188" s="38" t="s">
        <v>289</v>
      </c>
      <c r="C188" s="38" t="s">
        <v>8509</v>
      </c>
      <c r="D188" s="38" t="s">
        <v>8510</v>
      </c>
      <c r="E188" s="38" t="s">
        <v>2902</v>
      </c>
      <c r="F188" s="38" t="s">
        <v>8511</v>
      </c>
      <c r="G188" s="38" t="s">
        <v>3905</v>
      </c>
      <c r="H188" s="38" t="s">
        <v>2665</v>
      </c>
      <c r="I188" s="39">
        <v>1447.14</v>
      </c>
      <c r="J188" s="11">
        <f>VLOOKUP(LEFT(B188,5),[1]Percents!$C:$M,6,FALSE)</f>
        <v>9.0999999999999998E-2</v>
      </c>
      <c r="K188" s="13">
        <f t="shared" si="3"/>
        <v>131.68974</v>
      </c>
      <c r="L188" s="22"/>
    </row>
    <row r="189" spans="1:12" s="40" customFormat="1" ht="14.25" customHeight="1" x14ac:dyDescent="0.25">
      <c r="A189" s="38" t="s">
        <v>243</v>
      </c>
      <c r="B189" s="38" t="s">
        <v>289</v>
      </c>
      <c r="C189" s="38" t="s">
        <v>4192</v>
      </c>
      <c r="D189" s="38" t="s">
        <v>4193</v>
      </c>
      <c r="E189" s="38" t="s">
        <v>435</v>
      </c>
      <c r="F189" s="38" t="s">
        <v>4194</v>
      </c>
      <c r="G189" s="38" t="s">
        <v>3806</v>
      </c>
      <c r="H189" s="38" t="s">
        <v>2665</v>
      </c>
      <c r="I189" s="39">
        <v>5350.81</v>
      </c>
      <c r="J189" s="11">
        <f>VLOOKUP(LEFT(B189,5),[1]Percents!$C:$M,6,FALSE)</f>
        <v>9.0999999999999998E-2</v>
      </c>
      <c r="K189" s="13">
        <f t="shared" si="3"/>
        <v>486.92371000000003</v>
      </c>
      <c r="L189" s="22"/>
    </row>
    <row r="190" spans="1:12" s="40" customFormat="1" ht="14.25" customHeight="1" x14ac:dyDescent="0.25">
      <c r="A190" s="38" t="s">
        <v>243</v>
      </c>
      <c r="B190" s="38" t="s">
        <v>2543</v>
      </c>
      <c r="C190" s="38" t="s">
        <v>4303</v>
      </c>
      <c r="D190" s="38" t="s">
        <v>4304</v>
      </c>
      <c r="E190" s="38" t="s">
        <v>87</v>
      </c>
      <c r="F190" s="38" t="s">
        <v>4305</v>
      </c>
      <c r="G190" s="38" t="s">
        <v>3595</v>
      </c>
      <c r="H190" s="38" t="s">
        <v>2665</v>
      </c>
      <c r="I190" s="39">
        <v>5930.01</v>
      </c>
      <c r="J190" s="11">
        <f>VLOOKUP(LEFT(B190,5),[1]Percents!$C:$M,6,FALSE)</f>
        <v>9.0999999999999998E-2</v>
      </c>
      <c r="K190" s="13">
        <f t="shared" si="3"/>
        <v>539.63090999999997</v>
      </c>
      <c r="L190" s="22"/>
    </row>
    <row r="191" spans="1:12" s="40" customFormat="1" ht="14.25" customHeight="1" x14ac:dyDescent="0.25">
      <c r="A191" s="38" t="s">
        <v>243</v>
      </c>
      <c r="B191" s="38" t="s">
        <v>50</v>
      </c>
      <c r="C191" s="38" t="s">
        <v>7183</v>
      </c>
      <c r="D191" s="38" t="s">
        <v>7184</v>
      </c>
      <c r="E191" s="38" t="s">
        <v>19</v>
      </c>
      <c r="F191" s="38" t="s">
        <v>7185</v>
      </c>
      <c r="G191" s="38" t="s">
        <v>3744</v>
      </c>
      <c r="H191" s="38" t="s">
        <v>2665</v>
      </c>
      <c r="I191" s="39">
        <v>0</v>
      </c>
      <c r="J191" s="11">
        <f>VLOOKUP(LEFT(B191,5),[1]Percents!$C:$M,6,FALSE)</f>
        <v>9.0999999999999998E-2</v>
      </c>
      <c r="K191" s="13">
        <f t="shared" si="3"/>
        <v>0</v>
      </c>
      <c r="L191" s="22"/>
    </row>
    <row r="192" spans="1:12" s="40" customFormat="1" ht="14.25" customHeight="1" x14ac:dyDescent="0.25">
      <c r="A192" s="38" t="s">
        <v>243</v>
      </c>
      <c r="B192" s="38" t="s">
        <v>289</v>
      </c>
      <c r="C192" s="38" t="s">
        <v>4306</v>
      </c>
      <c r="D192" s="38" t="s">
        <v>4307</v>
      </c>
      <c r="E192" s="38" t="s">
        <v>3110</v>
      </c>
      <c r="F192" s="38" t="s">
        <v>4308</v>
      </c>
      <c r="G192" s="38" t="s">
        <v>3744</v>
      </c>
      <c r="H192" s="38" t="s">
        <v>2665</v>
      </c>
      <c r="I192" s="39">
        <v>914.74</v>
      </c>
      <c r="J192" s="11">
        <f>VLOOKUP(LEFT(B192,5),[1]Percents!$C:$M,6,FALSE)</f>
        <v>9.0999999999999998E-2</v>
      </c>
      <c r="K192" s="13">
        <f t="shared" si="3"/>
        <v>83.241339999999994</v>
      </c>
      <c r="L192" s="22"/>
    </row>
    <row r="193" spans="1:12" s="40" customFormat="1" ht="14.25" customHeight="1" x14ac:dyDescent="0.25">
      <c r="A193" s="38" t="s">
        <v>141</v>
      </c>
      <c r="B193" s="38" t="s">
        <v>169</v>
      </c>
      <c r="C193" s="38" t="s">
        <v>9296</v>
      </c>
      <c r="D193" s="38" t="s">
        <v>9297</v>
      </c>
      <c r="E193" s="38" t="s">
        <v>9298</v>
      </c>
      <c r="F193" s="38" t="s">
        <v>9299</v>
      </c>
      <c r="G193" s="38" t="s">
        <v>3534</v>
      </c>
      <c r="H193" s="38" t="s">
        <v>2665</v>
      </c>
      <c r="I193" s="41">
        <v>0</v>
      </c>
      <c r="J193" s="11">
        <f>VLOOKUP(LEFT(B193,5),[1]Percents!$C:$M,6,FALSE)</f>
        <v>0.1678</v>
      </c>
      <c r="K193" s="13">
        <f t="shared" si="3"/>
        <v>0</v>
      </c>
      <c r="L193" s="22"/>
    </row>
    <row r="194" spans="1:12" s="40" customFormat="1" ht="14.25" customHeight="1" x14ac:dyDescent="0.25">
      <c r="A194" s="38" t="s">
        <v>141</v>
      </c>
      <c r="B194" s="38" t="s">
        <v>3</v>
      </c>
      <c r="C194" s="38" t="s">
        <v>3757</v>
      </c>
      <c r="D194" s="38" t="s">
        <v>3758</v>
      </c>
      <c r="E194" s="38" t="s">
        <v>1015</v>
      </c>
      <c r="F194" s="38" t="s">
        <v>3759</v>
      </c>
      <c r="G194" s="38" t="s">
        <v>3744</v>
      </c>
      <c r="H194" s="38" t="s">
        <v>2665</v>
      </c>
      <c r="I194" s="39">
        <v>2358.66</v>
      </c>
      <c r="J194" s="11">
        <f>VLOOKUP(LEFT(B194,5),[1]Percents!$C:$M,6,FALSE)</f>
        <v>0.1678</v>
      </c>
      <c r="K194" s="13">
        <f t="shared" si="3"/>
        <v>395.78314799999998</v>
      </c>
      <c r="L194" s="22"/>
    </row>
    <row r="195" spans="1:12" s="40" customFormat="1" ht="14.25" customHeight="1" x14ac:dyDescent="0.25">
      <c r="A195" s="38" t="s">
        <v>141</v>
      </c>
      <c r="B195" s="38" t="s">
        <v>169</v>
      </c>
      <c r="C195" s="38" t="s">
        <v>7848</v>
      </c>
      <c r="D195" s="38" t="s">
        <v>7849</v>
      </c>
      <c r="E195" s="38" t="s">
        <v>765</v>
      </c>
      <c r="F195" s="38" t="s">
        <v>7850</v>
      </c>
      <c r="G195" s="38" t="s">
        <v>3744</v>
      </c>
      <c r="H195" s="38" t="s">
        <v>2665</v>
      </c>
      <c r="I195" s="39">
        <v>0</v>
      </c>
      <c r="J195" s="11">
        <f>VLOOKUP(LEFT(B195,5),[1]Percents!$C:$M,6,FALSE)</f>
        <v>0.1678</v>
      </c>
      <c r="K195" s="13">
        <f t="shared" si="3"/>
        <v>0</v>
      </c>
      <c r="L195" s="22"/>
    </row>
    <row r="196" spans="1:12" s="40" customFormat="1" ht="14.25" customHeight="1" x14ac:dyDescent="0.25">
      <c r="A196" s="38" t="s">
        <v>243</v>
      </c>
      <c r="B196" s="38" t="s">
        <v>50</v>
      </c>
      <c r="C196" s="38" t="s">
        <v>8056</v>
      </c>
      <c r="D196" s="38" t="s">
        <v>8057</v>
      </c>
      <c r="E196" s="38" t="s">
        <v>3524</v>
      </c>
      <c r="F196" s="38" t="s">
        <v>8058</v>
      </c>
      <c r="G196" s="38" t="s">
        <v>4072</v>
      </c>
      <c r="H196" s="38" t="s">
        <v>2665</v>
      </c>
      <c r="I196" s="39">
        <v>4877.0600000000004</v>
      </c>
      <c r="J196" s="11">
        <f>VLOOKUP(LEFT(B196,5),[1]Percents!$C:$M,6,FALSE)</f>
        <v>9.0999999999999998E-2</v>
      </c>
      <c r="K196" s="13">
        <f t="shared" si="3"/>
        <v>443.81246000000004</v>
      </c>
      <c r="L196" s="22"/>
    </row>
    <row r="197" spans="1:12" s="40" customFormat="1" ht="14.25" customHeight="1" x14ac:dyDescent="0.25">
      <c r="A197" s="38" t="s">
        <v>141</v>
      </c>
      <c r="B197" s="38" t="s">
        <v>3</v>
      </c>
      <c r="C197" s="38" t="s">
        <v>8059</v>
      </c>
      <c r="D197" s="38" t="s">
        <v>8060</v>
      </c>
      <c r="E197" s="38" t="s">
        <v>849</v>
      </c>
      <c r="F197" s="38" t="s">
        <v>8061</v>
      </c>
      <c r="G197" s="38" t="s">
        <v>3744</v>
      </c>
      <c r="H197" s="38" t="s">
        <v>2665</v>
      </c>
      <c r="I197" s="39">
        <v>0</v>
      </c>
      <c r="J197" s="11">
        <f>VLOOKUP(LEFT(B197,5),[1]Percents!$C:$M,6,FALSE)</f>
        <v>0.1678</v>
      </c>
      <c r="K197" s="13">
        <f t="shared" si="3"/>
        <v>0</v>
      </c>
      <c r="L197" s="22"/>
    </row>
    <row r="198" spans="1:12" s="40" customFormat="1" ht="14.25" customHeight="1" x14ac:dyDescent="0.25">
      <c r="A198" s="38" t="s">
        <v>66</v>
      </c>
      <c r="B198" s="38" t="s">
        <v>3520</v>
      </c>
      <c r="C198" s="38" t="s">
        <v>3917</v>
      </c>
      <c r="D198" s="38" t="s">
        <v>3918</v>
      </c>
      <c r="E198" s="38" t="s">
        <v>3919</v>
      </c>
      <c r="F198" s="38" t="s">
        <v>3920</v>
      </c>
      <c r="G198" s="38" t="s">
        <v>3905</v>
      </c>
      <c r="H198" s="38" t="s">
        <v>2665</v>
      </c>
      <c r="I198" s="39">
        <v>1643.02</v>
      </c>
      <c r="J198" s="11">
        <f>VLOOKUP(LEFT(B198,5),[1]Percents!$C:$M,6,FALSE)</f>
        <v>0</v>
      </c>
      <c r="K198" s="13">
        <f t="shared" si="3"/>
        <v>0</v>
      </c>
      <c r="L198" s="22"/>
    </row>
    <row r="199" spans="1:12" s="40" customFormat="1" ht="14.25" customHeight="1" x14ac:dyDescent="0.25">
      <c r="A199" s="38" t="s">
        <v>141</v>
      </c>
      <c r="B199" s="38" t="s">
        <v>245</v>
      </c>
      <c r="C199" s="38" t="s">
        <v>3760</v>
      </c>
      <c r="D199" s="38" t="s">
        <v>3761</v>
      </c>
      <c r="E199" s="38" t="s">
        <v>3762</v>
      </c>
      <c r="F199" s="38" t="s">
        <v>3763</v>
      </c>
      <c r="G199" s="38" t="s">
        <v>3744</v>
      </c>
      <c r="H199" s="38" t="s">
        <v>2665</v>
      </c>
      <c r="I199" s="39">
        <v>2539.96</v>
      </c>
      <c r="J199" s="11">
        <f>VLOOKUP(LEFT(B199,5),[1]Percents!$C:$M,6,FALSE)</f>
        <v>0.1678</v>
      </c>
      <c r="K199" s="13">
        <f t="shared" si="3"/>
        <v>426.205288</v>
      </c>
      <c r="L199" s="22"/>
    </row>
    <row r="200" spans="1:12" s="40" customFormat="1" ht="14.25" customHeight="1" x14ac:dyDescent="0.25">
      <c r="A200" s="38" t="s">
        <v>243</v>
      </c>
      <c r="B200" s="38" t="s">
        <v>2543</v>
      </c>
      <c r="C200" s="38" t="s">
        <v>3764</v>
      </c>
      <c r="D200" s="38" t="s">
        <v>3765</v>
      </c>
      <c r="E200" s="38" t="s">
        <v>384</v>
      </c>
      <c r="F200" s="38" t="s">
        <v>3766</v>
      </c>
      <c r="G200" s="38" t="s">
        <v>3744</v>
      </c>
      <c r="H200" s="38" t="s">
        <v>2665</v>
      </c>
      <c r="I200" s="39">
        <v>3661.26</v>
      </c>
      <c r="J200" s="11">
        <f>VLOOKUP(LEFT(B200,5),[1]Percents!$C:$M,6,FALSE)</f>
        <v>9.0999999999999998E-2</v>
      </c>
      <c r="K200" s="13">
        <f t="shared" si="3"/>
        <v>333.17466000000002</v>
      </c>
      <c r="L200" s="22"/>
    </row>
    <row r="201" spans="1:12" s="40" customFormat="1" ht="14.25" customHeight="1" x14ac:dyDescent="0.25">
      <c r="A201" s="38" t="s">
        <v>243</v>
      </c>
      <c r="B201" s="38" t="s">
        <v>118</v>
      </c>
      <c r="C201" s="38" t="s">
        <v>4196</v>
      </c>
      <c r="D201" s="38" t="s">
        <v>4197</v>
      </c>
      <c r="E201" s="38" t="s">
        <v>1571</v>
      </c>
      <c r="F201" s="38" t="s">
        <v>4198</v>
      </c>
      <c r="G201" s="38" t="s">
        <v>3905</v>
      </c>
      <c r="H201" s="38" t="s">
        <v>2665</v>
      </c>
      <c r="I201" s="39">
        <v>587.87</v>
      </c>
      <c r="J201" s="11">
        <f>VLOOKUP(LEFT(B201,5),[1]Percents!$C:$M,6,FALSE)</f>
        <v>9.0999999999999998E-2</v>
      </c>
      <c r="K201" s="13">
        <f t="shared" si="3"/>
        <v>53.496169999999999</v>
      </c>
      <c r="L201" s="22"/>
    </row>
    <row r="202" spans="1:12" s="40" customFormat="1" ht="14.25" customHeight="1" x14ac:dyDescent="0.25">
      <c r="A202" s="38" t="s">
        <v>141</v>
      </c>
      <c r="B202" s="38" t="s">
        <v>305</v>
      </c>
      <c r="C202" s="38" t="s">
        <v>7372</v>
      </c>
      <c r="D202" s="38" t="s">
        <v>7373</v>
      </c>
      <c r="E202" s="38" t="s">
        <v>1123</v>
      </c>
      <c r="F202" s="38" t="s">
        <v>7374</v>
      </c>
      <c r="G202" s="38" t="s">
        <v>3744</v>
      </c>
      <c r="H202" s="38" t="s">
        <v>2665</v>
      </c>
      <c r="I202" s="39">
        <v>0</v>
      </c>
      <c r="J202" s="11">
        <f>VLOOKUP(LEFT(B202,5),[1]Percents!$C:$M,6,FALSE)</f>
        <v>0.1678</v>
      </c>
      <c r="K202" s="13">
        <f t="shared" ref="K202:K265" si="4">+I202*J202</f>
        <v>0</v>
      </c>
      <c r="L202" s="22"/>
    </row>
    <row r="203" spans="1:12" s="40" customFormat="1" ht="14.25" customHeight="1" x14ac:dyDescent="0.25">
      <c r="A203" s="38" t="s">
        <v>141</v>
      </c>
      <c r="B203" s="38" t="s">
        <v>1063</v>
      </c>
      <c r="C203" s="38" t="s">
        <v>5395</v>
      </c>
      <c r="D203" s="38" t="s">
        <v>5396</v>
      </c>
      <c r="E203" s="38" t="s">
        <v>5397</v>
      </c>
      <c r="F203" s="38" t="s">
        <v>5398</v>
      </c>
      <c r="G203" s="38" t="s">
        <v>4320</v>
      </c>
      <c r="H203" s="38" t="s">
        <v>2665</v>
      </c>
      <c r="I203" s="39">
        <v>1683.2</v>
      </c>
      <c r="J203" s="11">
        <f>VLOOKUP(LEFT(B203,5),[1]Percents!$C:$M,6,FALSE)</f>
        <v>0.1678</v>
      </c>
      <c r="K203" s="13">
        <f t="shared" si="4"/>
        <v>282.44096000000002</v>
      </c>
      <c r="L203" s="22"/>
    </row>
    <row r="204" spans="1:12" s="40" customFormat="1" ht="14.25" customHeight="1" x14ac:dyDescent="0.25">
      <c r="A204" s="38" t="s">
        <v>243</v>
      </c>
      <c r="B204" s="38" t="s">
        <v>289</v>
      </c>
      <c r="C204" s="38" t="s">
        <v>4309</v>
      </c>
      <c r="D204" s="38" t="s">
        <v>4310</v>
      </c>
      <c r="E204" s="38" t="s">
        <v>3110</v>
      </c>
      <c r="F204" s="38" t="s">
        <v>4311</v>
      </c>
      <c r="G204" s="38" t="s">
        <v>3744</v>
      </c>
      <c r="H204" s="38" t="s">
        <v>2665</v>
      </c>
      <c r="I204" s="39">
        <v>0</v>
      </c>
      <c r="J204" s="11">
        <f>VLOOKUP(LEFT(B204,5),[1]Percents!$C:$M,6,FALSE)</f>
        <v>9.0999999999999998E-2</v>
      </c>
      <c r="K204" s="13">
        <f t="shared" si="4"/>
        <v>0</v>
      </c>
      <c r="L204" s="22"/>
    </row>
    <row r="205" spans="1:12" s="40" customFormat="1" ht="14.25" customHeight="1" x14ac:dyDescent="0.25">
      <c r="A205" s="38" t="s">
        <v>243</v>
      </c>
      <c r="B205" s="38" t="s">
        <v>50</v>
      </c>
      <c r="C205" s="38" t="s">
        <v>4842</v>
      </c>
      <c r="D205" s="38" t="s">
        <v>4843</v>
      </c>
      <c r="E205" s="38" t="s">
        <v>3888</v>
      </c>
      <c r="F205" s="38" t="s">
        <v>4844</v>
      </c>
      <c r="G205" s="38" t="s">
        <v>4320</v>
      </c>
      <c r="H205" s="38" t="s">
        <v>2665</v>
      </c>
      <c r="I205" s="39">
        <v>1415.25</v>
      </c>
      <c r="J205" s="11">
        <f>VLOOKUP(LEFT(B205,5),[1]Percents!$C:$M,6,FALSE)</f>
        <v>9.0999999999999998E-2</v>
      </c>
      <c r="K205" s="13">
        <f t="shared" si="4"/>
        <v>128.78774999999999</v>
      </c>
      <c r="L205" s="22"/>
    </row>
    <row r="206" spans="1:12" s="40" customFormat="1" ht="14.25" customHeight="1" x14ac:dyDescent="0.25">
      <c r="A206" s="38" t="s">
        <v>146</v>
      </c>
      <c r="B206" s="38" t="s">
        <v>304</v>
      </c>
      <c r="C206" s="38" t="s">
        <v>3921</v>
      </c>
      <c r="D206" s="38" t="s">
        <v>3922</v>
      </c>
      <c r="E206" s="38" t="s">
        <v>3923</v>
      </c>
      <c r="F206" s="38" t="s">
        <v>3924</v>
      </c>
      <c r="G206" s="38" t="s">
        <v>3905</v>
      </c>
      <c r="H206" s="38" t="s">
        <v>2665</v>
      </c>
      <c r="I206" s="39">
        <v>4933.76</v>
      </c>
      <c r="J206" s="11">
        <f>VLOOKUP(LEFT(B206,5),[1]Percents!$C:$M,6,FALSE)</f>
        <v>1</v>
      </c>
      <c r="K206" s="13">
        <f t="shared" si="4"/>
        <v>4933.76</v>
      </c>
      <c r="L206" s="22"/>
    </row>
    <row r="207" spans="1:12" s="40" customFormat="1" ht="14.25" customHeight="1" x14ac:dyDescent="0.25">
      <c r="A207" s="38" t="s">
        <v>243</v>
      </c>
      <c r="B207" s="38" t="s">
        <v>289</v>
      </c>
      <c r="C207" s="38" t="s">
        <v>5085</v>
      </c>
      <c r="D207" s="38" t="s">
        <v>5086</v>
      </c>
      <c r="E207" s="38" t="s">
        <v>5087</v>
      </c>
      <c r="F207" s="38" t="s">
        <v>3924</v>
      </c>
      <c r="G207" s="38" t="s">
        <v>3905</v>
      </c>
      <c r="H207" s="38" t="s">
        <v>2665</v>
      </c>
      <c r="I207" s="39">
        <v>0</v>
      </c>
      <c r="J207" s="11">
        <f>VLOOKUP(LEFT(B207,5),[1]Percents!$C:$M,6,FALSE)</f>
        <v>9.0999999999999998E-2</v>
      </c>
      <c r="K207" s="13">
        <f t="shared" si="4"/>
        <v>0</v>
      </c>
      <c r="L207" s="22"/>
    </row>
    <row r="208" spans="1:12" s="40" customFormat="1" ht="14.25" customHeight="1" x14ac:dyDescent="0.25">
      <c r="A208" s="38" t="s">
        <v>243</v>
      </c>
      <c r="B208" s="38" t="s">
        <v>289</v>
      </c>
      <c r="C208" s="38" t="s">
        <v>4312</v>
      </c>
      <c r="D208" s="38" t="s">
        <v>4313</v>
      </c>
      <c r="E208" s="38" t="s">
        <v>2823</v>
      </c>
      <c r="F208" s="38" t="s">
        <v>4314</v>
      </c>
      <c r="G208" s="38" t="s">
        <v>3905</v>
      </c>
      <c r="H208" s="38" t="s">
        <v>2665</v>
      </c>
      <c r="I208" s="39">
        <v>4645.72</v>
      </c>
      <c r="J208" s="11">
        <f>VLOOKUP(LEFT(B208,5),[1]Percents!$C:$M,6,FALSE)</f>
        <v>9.0999999999999998E-2</v>
      </c>
      <c r="K208" s="13">
        <f t="shared" si="4"/>
        <v>422.76051999999999</v>
      </c>
      <c r="L208" s="22"/>
    </row>
    <row r="209" spans="1:12" s="40" customFormat="1" ht="14.25" customHeight="1" x14ac:dyDescent="0.25">
      <c r="A209" s="38" t="s">
        <v>243</v>
      </c>
      <c r="B209" s="38" t="s">
        <v>2543</v>
      </c>
      <c r="C209" s="38" t="s">
        <v>4098</v>
      </c>
      <c r="D209" s="38" t="s">
        <v>4099</v>
      </c>
      <c r="E209" s="38" t="s">
        <v>7</v>
      </c>
      <c r="F209" s="38" t="s">
        <v>4100</v>
      </c>
      <c r="G209" s="38" t="s">
        <v>3905</v>
      </c>
      <c r="H209" s="38" t="s">
        <v>2665</v>
      </c>
      <c r="I209" s="39">
        <v>3385.4</v>
      </c>
      <c r="J209" s="11">
        <f>VLOOKUP(LEFT(B209,5),[1]Percents!$C:$M,6,FALSE)</f>
        <v>9.0999999999999998E-2</v>
      </c>
      <c r="K209" s="13">
        <f t="shared" si="4"/>
        <v>308.07139999999998</v>
      </c>
      <c r="L209" s="22"/>
    </row>
    <row r="210" spans="1:12" s="40" customFormat="1" ht="14.25" customHeight="1" x14ac:dyDescent="0.25">
      <c r="A210" s="38" t="s">
        <v>141</v>
      </c>
      <c r="B210" s="38" t="s">
        <v>305</v>
      </c>
      <c r="C210" s="38" t="s">
        <v>11301</v>
      </c>
      <c r="D210" s="38" t="s">
        <v>11302</v>
      </c>
      <c r="E210" s="38" t="s">
        <v>11303</v>
      </c>
      <c r="F210" s="38" t="s">
        <v>11304</v>
      </c>
      <c r="G210" s="38" t="s">
        <v>3357</v>
      </c>
      <c r="H210" s="38" t="s">
        <v>2665</v>
      </c>
      <c r="I210" s="39">
        <v>0</v>
      </c>
      <c r="J210" s="11">
        <f>VLOOKUP(LEFT(B210,5),[1]Percents!$C:$M,6,FALSE)</f>
        <v>0.1678</v>
      </c>
      <c r="K210" s="13">
        <f t="shared" si="4"/>
        <v>0</v>
      </c>
      <c r="L210" s="22"/>
    </row>
    <row r="211" spans="1:12" s="40" customFormat="1" ht="14.25" customHeight="1" x14ac:dyDescent="0.25">
      <c r="A211" s="38" t="s">
        <v>66</v>
      </c>
      <c r="B211" s="38" t="s">
        <v>3520</v>
      </c>
      <c r="C211" s="38" t="s">
        <v>4458</v>
      </c>
      <c r="D211" s="38" t="s">
        <v>4459</v>
      </c>
      <c r="E211" s="38" t="s">
        <v>3197</v>
      </c>
      <c r="F211" s="38" t="s">
        <v>4460</v>
      </c>
      <c r="G211" s="38" t="s">
        <v>3534</v>
      </c>
      <c r="H211" s="38" t="s">
        <v>2665</v>
      </c>
      <c r="I211" s="39">
        <v>0</v>
      </c>
      <c r="J211" s="11">
        <f>VLOOKUP(LEFT(B211,5),[1]Percents!$C:$M,6,FALSE)</f>
        <v>0</v>
      </c>
      <c r="K211" s="13">
        <f t="shared" si="4"/>
        <v>0</v>
      </c>
      <c r="L211" s="22"/>
    </row>
    <row r="212" spans="1:12" s="40" customFormat="1" ht="14.25" customHeight="1" x14ac:dyDescent="0.25">
      <c r="A212" s="38" t="s">
        <v>141</v>
      </c>
      <c r="B212" s="38" t="s">
        <v>169</v>
      </c>
      <c r="C212" s="38" t="s">
        <v>5088</v>
      </c>
      <c r="D212" s="38" t="s">
        <v>5089</v>
      </c>
      <c r="E212" s="38" t="s">
        <v>4869</v>
      </c>
      <c r="F212" s="38" t="s">
        <v>5090</v>
      </c>
      <c r="G212" s="38" t="s">
        <v>3905</v>
      </c>
      <c r="H212" s="38" t="s">
        <v>2665</v>
      </c>
      <c r="I212" s="39">
        <v>0</v>
      </c>
      <c r="J212" s="11">
        <f>VLOOKUP(LEFT(B212,5),[1]Percents!$C:$M,6,FALSE)</f>
        <v>0.1678</v>
      </c>
      <c r="K212" s="13">
        <f t="shared" si="4"/>
        <v>0</v>
      </c>
      <c r="L212" s="22"/>
    </row>
    <row r="213" spans="1:12" s="40" customFormat="1" ht="14.25" customHeight="1" x14ac:dyDescent="0.25">
      <c r="A213" s="38" t="s">
        <v>243</v>
      </c>
      <c r="B213" s="38" t="s">
        <v>290</v>
      </c>
      <c r="C213" s="38" t="s">
        <v>4461</v>
      </c>
      <c r="D213" s="38" t="s">
        <v>4462</v>
      </c>
      <c r="E213" s="38" t="s">
        <v>3705</v>
      </c>
      <c r="F213" s="38" t="s">
        <v>4463</v>
      </c>
      <c r="G213" s="38" t="s">
        <v>4464</v>
      </c>
      <c r="H213" s="38" t="s">
        <v>2665</v>
      </c>
      <c r="I213" s="39">
        <v>1812.26</v>
      </c>
      <c r="J213" s="11">
        <f>VLOOKUP(LEFT(B213,5),[1]Percents!$C:$M,6,FALSE)</f>
        <v>9.0999999999999998E-2</v>
      </c>
      <c r="K213" s="13">
        <f t="shared" si="4"/>
        <v>164.91566</v>
      </c>
      <c r="L213" s="22"/>
    </row>
    <row r="214" spans="1:12" s="40" customFormat="1" ht="14.25" customHeight="1" x14ac:dyDescent="0.25">
      <c r="A214" s="38" t="s">
        <v>243</v>
      </c>
      <c r="B214" s="38" t="s">
        <v>203</v>
      </c>
      <c r="C214" s="38" t="s">
        <v>4315</v>
      </c>
      <c r="D214" s="38" t="s">
        <v>4316</v>
      </c>
      <c r="E214" s="38" t="s">
        <v>4317</v>
      </c>
      <c r="F214" s="38" t="s">
        <v>4318</v>
      </c>
      <c r="G214" s="38" t="s">
        <v>4195</v>
      </c>
      <c r="H214" s="38" t="s">
        <v>2665</v>
      </c>
      <c r="I214" s="41">
        <v>0</v>
      </c>
      <c r="J214" s="11">
        <f>VLOOKUP(LEFT(B214,5),[1]Percents!$C:$M,6,FALSE)</f>
        <v>9.0999999999999998E-2</v>
      </c>
      <c r="K214" s="13">
        <f t="shared" si="4"/>
        <v>0</v>
      </c>
      <c r="L214" s="22"/>
    </row>
    <row r="215" spans="1:12" s="40" customFormat="1" ht="14.25" customHeight="1" x14ac:dyDescent="0.25">
      <c r="A215" s="38" t="s">
        <v>243</v>
      </c>
      <c r="B215" s="38" t="s">
        <v>290</v>
      </c>
      <c r="C215" s="38" t="s">
        <v>4562</v>
      </c>
      <c r="D215" s="38" t="s">
        <v>4563</v>
      </c>
      <c r="E215" s="38" t="s">
        <v>1440</v>
      </c>
      <c r="F215" s="38" t="s">
        <v>4319</v>
      </c>
      <c r="G215" s="38" t="s">
        <v>4195</v>
      </c>
      <c r="H215" s="38" t="s">
        <v>2665</v>
      </c>
      <c r="I215" s="39">
        <v>2504.08</v>
      </c>
      <c r="J215" s="11">
        <f>VLOOKUP(LEFT(B215,5),[1]Percents!$C:$M,6,FALSE)</f>
        <v>9.0999999999999998E-2</v>
      </c>
      <c r="K215" s="13">
        <f t="shared" si="4"/>
        <v>227.87127999999998</v>
      </c>
      <c r="L215" s="22"/>
    </row>
    <row r="216" spans="1:12" s="40" customFormat="1" ht="14.25" customHeight="1" x14ac:dyDescent="0.25">
      <c r="A216" s="38" t="s">
        <v>243</v>
      </c>
      <c r="B216" s="38" t="s">
        <v>50</v>
      </c>
      <c r="C216" s="38" t="s">
        <v>8512</v>
      </c>
      <c r="D216" s="38" t="s">
        <v>8513</v>
      </c>
      <c r="E216" s="38" t="s">
        <v>348</v>
      </c>
      <c r="F216" s="38" t="s">
        <v>4319</v>
      </c>
      <c r="G216" s="38" t="s">
        <v>4195</v>
      </c>
      <c r="H216" s="38" t="s">
        <v>2665</v>
      </c>
      <c r="I216" s="39">
        <v>0</v>
      </c>
      <c r="J216" s="11">
        <f>VLOOKUP(LEFT(B216,5),[1]Percents!$C:$M,6,FALSE)</f>
        <v>9.0999999999999998E-2</v>
      </c>
      <c r="K216" s="13">
        <f t="shared" si="4"/>
        <v>0</v>
      </c>
      <c r="L216" s="22"/>
    </row>
    <row r="217" spans="1:12" s="40" customFormat="1" ht="14.25" customHeight="1" x14ac:dyDescent="0.25">
      <c r="A217" s="38" t="s">
        <v>243</v>
      </c>
      <c r="B217" s="38" t="s">
        <v>118</v>
      </c>
      <c r="C217" s="38" t="s">
        <v>4845</v>
      </c>
      <c r="D217" s="38" t="s">
        <v>4846</v>
      </c>
      <c r="E217" s="38" t="s">
        <v>1591</v>
      </c>
      <c r="F217" s="38" t="s">
        <v>4847</v>
      </c>
      <c r="G217" s="38" t="s">
        <v>4464</v>
      </c>
      <c r="H217" s="38" t="s">
        <v>2665</v>
      </c>
      <c r="I217" s="39">
        <v>13389.41</v>
      </c>
      <c r="J217" s="11">
        <f>VLOOKUP(LEFT(B217,5),[1]Percents!$C:$M,6,FALSE)</f>
        <v>9.0999999999999998E-2</v>
      </c>
      <c r="K217" s="13">
        <f t="shared" si="4"/>
        <v>1218.43631</v>
      </c>
      <c r="L217" s="22"/>
    </row>
    <row r="218" spans="1:12" s="40" customFormat="1" ht="14.25" customHeight="1" x14ac:dyDescent="0.25">
      <c r="A218" s="38" t="s">
        <v>141</v>
      </c>
      <c r="B218" s="38" t="s">
        <v>245</v>
      </c>
      <c r="C218" s="38" t="s">
        <v>4682</v>
      </c>
      <c r="D218" s="38" t="s">
        <v>4683</v>
      </c>
      <c r="E218" s="38" t="s">
        <v>481</v>
      </c>
      <c r="F218" s="38" t="s">
        <v>4684</v>
      </c>
      <c r="G218" s="38" t="s">
        <v>4685</v>
      </c>
      <c r="H218" s="38" t="s">
        <v>2665</v>
      </c>
      <c r="I218" s="39">
        <v>686.29</v>
      </c>
      <c r="J218" s="11">
        <f>VLOOKUP(LEFT(B218,5),[1]Percents!$C:$M,6,FALSE)</f>
        <v>0.1678</v>
      </c>
      <c r="K218" s="13">
        <f t="shared" si="4"/>
        <v>115.15946199999999</v>
      </c>
      <c r="L218" s="22"/>
    </row>
    <row r="219" spans="1:12" s="40" customFormat="1" ht="14.25" customHeight="1" x14ac:dyDescent="0.25">
      <c r="A219" s="38" t="s">
        <v>141</v>
      </c>
      <c r="B219" s="38" t="s">
        <v>555</v>
      </c>
      <c r="C219" s="38" t="s">
        <v>5091</v>
      </c>
      <c r="D219" s="38" t="s">
        <v>5092</v>
      </c>
      <c r="E219" s="38" t="s">
        <v>1394</v>
      </c>
      <c r="F219" s="38" t="s">
        <v>5093</v>
      </c>
      <c r="G219" s="38" t="s">
        <v>4957</v>
      </c>
      <c r="H219" s="38" t="s">
        <v>2665</v>
      </c>
      <c r="I219" s="39">
        <v>1090.3900000000001</v>
      </c>
      <c r="J219" s="11">
        <f>VLOOKUP(LEFT(B219,5),[1]Percents!$C:$M,6,FALSE)</f>
        <v>0.1678</v>
      </c>
      <c r="K219" s="13">
        <f t="shared" si="4"/>
        <v>182.96744200000003</v>
      </c>
      <c r="L219" s="22"/>
    </row>
    <row r="220" spans="1:12" s="40" customFormat="1" ht="14.25" customHeight="1" x14ac:dyDescent="0.25">
      <c r="A220" s="38" t="s">
        <v>141</v>
      </c>
      <c r="B220" s="38" t="s">
        <v>172</v>
      </c>
      <c r="C220" s="38" t="s">
        <v>4953</v>
      </c>
      <c r="D220" s="38" t="s">
        <v>4954</v>
      </c>
      <c r="E220" s="38" t="s">
        <v>4955</v>
      </c>
      <c r="F220" s="38" t="s">
        <v>4956</v>
      </c>
      <c r="G220" s="38" t="s">
        <v>4957</v>
      </c>
      <c r="H220" s="38" t="s">
        <v>2665</v>
      </c>
      <c r="I220" s="39">
        <v>2562.5</v>
      </c>
      <c r="J220" s="11">
        <f>VLOOKUP(LEFT(B220,5),[1]Percents!$C:$M,6,FALSE)</f>
        <v>0.1678</v>
      </c>
      <c r="K220" s="13">
        <f t="shared" si="4"/>
        <v>429.98750000000001</v>
      </c>
      <c r="L220" s="22"/>
    </row>
    <row r="221" spans="1:12" s="40" customFormat="1" ht="14.25" customHeight="1" x14ac:dyDescent="0.25">
      <c r="A221" s="38" t="s">
        <v>243</v>
      </c>
      <c r="B221" s="38" t="s">
        <v>203</v>
      </c>
      <c r="C221" s="38" t="s">
        <v>4465</v>
      </c>
      <c r="D221" s="38" t="s">
        <v>4466</v>
      </c>
      <c r="E221" s="38" t="s">
        <v>41</v>
      </c>
      <c r="F221" s="38" t="s">
        <v>4467</v>
      </c>
      <c r="G221" s="38" t="s">
        <v>4468</v>
      </c>
      <c r="H221" s="38" t="s">
        <v>2665</v>
      </c>
      <c r="I221" s="39">
        <v>2683.62</v>
      </c>
      <c r="J221" s="11">
        <f>VLOOKUP(LEFT(B221,5),[1]Percents!$C:$M,6,FALSE)</f>
        <v>9.0999999999999998E-2</v>
      </c>
      <c r="K221" s="13">
        <f t="shared" si="4"/>
        <v>244.20941999999999</v>
      </c>
      <c r="L221" s="22"/>
    </row>
    <row r="222" spans="1:12" s="40" customFormat="1" ht="14.25" customHeight="1" x14ac:dyDescent="0.25">
      <c r="A222" s="38" t="s">
        <v>65</v>
      </c>
      <c r="B222" s="38" t="s">
        <v>316</v>
      </c>
      <c r="C222" s="38" t="s">
        <v>8514</v>
      </c>
      <c r="D222" s="38" t="s">
        <v>8515</v>
      </c>
      <c r="E222" s="38" t="s">
        <v>924</v>
      </c>
      <c r="F222" s="38" t="s">
        <v>8516</v>
      </c>
      <c r="G222" s="38" t="s">
        <v>4468</v>
      </c>
      <c r="H222" s="38" t="s">
        <v>2665</v>
      </c>
      <c r="I222" s="39">
        <v>0</v>
      </c>
      <c r="J222" s="11">
        <f>VLOOKUP(LEFT(B222,5),[1]Percents!$C:$M,6,FALSE)</f>
        <v>0</v>
      </c>
      <c r="K222" s="13">
        <f t="shared" si="4"/>
        <v>0</v>
      </c>
      <c r="L222" s="22"/>
    </row>
    <row r="223" spans="1:12" s="40" customFormat="1" ht="14.25" customHeight="1" x14ac:dyDescent="0.25">
      <c r="A223" s="38" t="s">
        <v>213</v>
      </c>
      <c r="B223" s="38" t="s">
        <v>79</v>
      </c>
      <c r="C223" s="38" t="s">
        <v>11608</v>
      </c>
      <c r="D223" s="38" t="s">
        <v>11609</v>
      </c>
      <c r="E223" s="38" t="s">
        <v>4199</v>
      </c>
      <c r="F223" s="38" t="s">
        <v>8516</v>
      </c>
      <c r="G223" s="38" t="s">
        <v>4320</v>
      </c>
      <c r="H223" s="38" t="s">
        <v>2665</v>
      </c>
      <c r="I223" s="41">
        <v>0</v>
      </c>
      <c r="J223" s="11">
        <f>VLOOKUP(LEFT(B223,5),[1]Percents!$C:$M,6,FALSE)</f>
        <v>8.6050000000000001E-2</v>
      </c>
      <c r="K223" s="13">
        <f t="shared" si="4"/>
        <v>0</v>
      </c>
      <c r="L223" s="22"/>
    </row>
    <row r="224" spans="1:12" s="40" customFormat="1" ht="14.25" customHeight="1" x14ac:dyDescent="0.25">
      <c r="A224" s="38" t="s">
        <v>141</v>
      </c>
      <c r="B224" s="38" t="s">
        <v>43</v>
      </c>
      <c r="C224" s="38" t="s">
        <v>4469</v>
      </c>
      <c r="D224" s="38" t="s">
        <v>4470</v>
      </c>
      <c r="E224" s="38" t="s">
        <v>4471</v>
      </c>
      <c r="F224" s="38" t="s">
        <v>4472</v>
      </c>
      <c r="G224" s="38" t="s">
        <v>4473</v>
      </c>
      <c r="H224" s="38" t="s">
        <v>2665</v>
      </c>
      <c r="I224" s="39">
        <v>1914.56</v>
      </c>
      <c r="J224" s="11">
        <f>VLOOKUP(LEFT(B224,5),[1]Percents!$C:$M,6,FALSE)</f>
        <v>0.1678</v>
      </c>
      <c r="K224" s="13">
        <f t="shared" si="4"/>
        <v>321.26316800000001</v>
      </c>
      <c r="L224" s="22"/>
    </row>
    <row r="225" spans="1:12" s="40" customFormat="1" ht="14.25" customHeight="1" x14ac:dyDescent="0.25">
      <c r="A225" s="38" t="s">
        <v>243</v>
      </c>
      <c r="B225" s="38" t="s">
        <v>289</v>
      </c>
      <c r="C225" s="38" t="s">
        <v>8517</v>
      </c>
      <c r="D225" s="38" t="s">
        <v>8518</v>
      </c>
      <c r="E225" s="38" t="s">
        <v>2544</v>
      </c>
      <c r="F225" s="38" t="s">
        <v>8519</v>
      </c>
      <c r="G225" s="38" t="s">
        <v>5094</v>
      </c>
      <c r="H225" s="38" t="s">
        <v>2665</v>
      </c>
      <c r="I225" s="39">
        <v>0</v>
      </c>
      <c r="J225" s="11">
        <f>VLOOKUP(LEFT(B225,5),[1]Percents!$C:$M,6,FALSE)</f>
        <v>9.0999999999999998E-2</v>
      </c>
      <c r="K225" s="13">
        <f t="shared" si="4"/>
        <v>0</v>
      </c>
      <c r="L225" s="22"/>
    </row>
    <row r="226" spans="1:12" s="40" customFormat="1" ht="14.25" customHeight="1" x14ac:dyDescent="0.25">
      <c r="A226" s="38" t="s">
        <v>141</v>
      </c>
      <c r="B226" s="38" t="s">
        <v>3</v>
      </c>
      <c r="C226" s="38" t="s">
        <v>4564</v>
      </c>
      <c r="D226" s="38" t="s">
        <v>4565</v>
      </c>
      <c r="E226" s="38" t="s">
        <v>6681</v>
      </c>
      <c r="F226" s="38" t="s">
        <v>4566</v>
      </c>
      <c r="G226" s="38" t="s">
        <v>4567</v>
      </c>
      <c r="H226" s="38" t="s">
        <v>2665</v>
      </c>
      <c r="I226" s="39">
        <v>498.35</v>
      </c>
      <c r="J226" s="11">
        <f>VLOOKUP(LEFT(B226,5),[1]Percents!$C:$M,6,FALSE)</f>
        <v>0.1678</v>
      </c>
      <c r="K226" s="13">
        <f t="shared" si="4"/>
        <v>83.623130000000003</v>
      </c>
      <c r="L226" s="22"/>
    </row>
    <row r="227" spans="1:12" s="40" customFormat="1" ht="14.25" customHeight="1" x14ac:dyDescent="0.25">
      <c r="A227" s="38" t="s">
        <v>243</v>
      </c>
      <c r="B227" s="38" t="s">
        <v>289</v>
      </c>
      <c r="C227" s="38" t="s">
        <v>8520</v>
      </c>
      <c r="D227" s="38" t="s">
        <v>8521</v>
      </c>
      <c r="E227" s="38" t="s">
        <v>2820</v>
      </c>
      <c r="F227" s="38" t="s">
        <v>8522</v>
      </c>
      <c r="G227" s="38" t="s">
        <v>4957</v>
      </c>
      <c r="H227" s="38" t="s">
        <v>2665</v>
      </c>
      <c r="I227" s="39">
        <v>2314.4499999999998</v>
      </c>
      <c r="J227" s="11">
        <f>VLOOKUP(LEFT(B227,5),[1]Percents!$C:$M,6,FALSE)</f>
        <v>9.0999999999999998E-2</v>
      </c>
      <c r="K227" s="13">
        <f t="shared" si="4"/>
        <v>210.61494999999996</v>
      </c>
      <c r="L227" s="22"/>
    </row>
    <row r="228" spans="1:12" s="40" customFormat="1" ht="14.25" customHeight="1" x14ac:dyDescent="0.25">
      <c r="A228" s="38" t="s">
        <v>243</v>
      </c>
      <c r="B228" s="38" t="s">
        <v>2543</v>
      </c>
      <c r="C228" s="38" t="s">
        <v>4686</v>
      </c>
      <c r="D228" s="38" t="s">
        <v>4687</v>
      </c>
      <c r="E228" s="38" t="s">
        <v>4688</v>
      </c>
      <c r="F228" s="38" t="s">
        <v>4689</v>
      </c>
      <c r="G228" s="38" t="s">
        <v>4690</v>
      </c>
      <c r="H228" s="38" t="s">
        <v>2665</v>
      </c>
      <c r="I228" s="39">
        <v>5537.1</v>
      </c>
      <c r="J228" s="11">
        <f>VLOOKUP(LEFT(B228,5),[1]Percents!$C:$M,6,FALSE)</f>
        <v>9.0999999999999998E-2</v>
      </c>
      <c r="K228" s="13">
        <f t="shared" si="4"/>
        <v>503.87610000000001</v>
      </c>
      <c r="L228" s="22"/>
    </row>
    <row r="229" spans="1:12" s="40" customFormat="1" ht="14.25" customHeight="1" x14ac:dyDescent="0.25">
      <c r="A229" s="38" t="s">
        <v>141</v>
      </c>
      <c r="B229" s="38" t="s">
        <v>111</v>
      </c>
      <c r="C229" s="38" t="s">
        <v>4691</v>
      </c>
      <c r="D229" s="38" t="s">
        <v>4692</v>
      </c>
      <c r="E229" s="38" t="s">
        <v>565</v>
      </c>
      <c r="F229" s="38" t="s">
        <v>4693</v>
      </c>
      <c r="G229" s="38" t="s">
        <v>4569</v>
      </c>
      <c r="H229" s="38" t="s">
        <v>2665</v>
      </c>
      <c r="I229" s="39">
        <v>530.09</v>
      </c>
      <c r="J229" s="11">
        <f>VLOOKUP(LEFT(B229,5),[1]Percents!$C:$M,6,FALSE)</f>
        <v>0.1678</v>
      </c>
      <c r="K229" s="13">
        <f t="shared" si="4"/>
        <v>88.949102000000011</v>
      </c>
      <c r="L229" s="22"/>
    </row>
    <row r="230" spans="1:12" s="40" customFormat="1" ht="14.25" customHeight="1" x14ac:dyDescent="0.25">
      <c r="A230" s="38" t="s">
        <v>141</v>
      </c>
      <c r="B230" s="38" t="s">
        <v>43</v>
      </c>
      <c r="C230" s="38" t="s">
        <v>4848</v>
      </c>
      <c r="D230" s="38" t="s">
        <v>4849</v>
      </c>
      <c r="E230" s="38" t="s">
        <v>4850</v>
      </c>
      <c r="F230" s="38" t="s">
        <v>4851</v>
      </c>
      <c r="G230" s="38" t="s">
        <v>4852</v>
      </c>
      <c r="H230" s="38" t="s">
        <v>2665</v>
      </c>
      <c r="I230" s="39">
        <v>0</v>
      </c>
      <c r="J230" s="11">
        <f>VLOOKUP(LEFT(B230,5),[1]Percents!$C:$M,6,FALSE)</f>
        <v>0.1678</v>
      </c>
      <c r="K230" s="13">
        <f t="shared" si="4"/>
        <v>0</v>
      </c>
      <c r="L230" s="22"/>
    </row>
    <row r="231" spans="1:12" s="40" customFormat="1" ht="14.25" customHeight="1" x14ac:dyDescent="0.25">
      <c r="A231" s="38" t="s">
        <v>141</v>
      </c>
      <c r="B231" s="38" t="s">
        <v>173</v>
      </c>
      <c r="C231" s="38" t="s">
        <v>8523</v>
      </c>
      <c r="D231" s="38" t="s">
        <v>8524</v>
      </c>
      <c r="E231" s="38" t="s">
        <v>4089</v>
      </c>
      <c r="F231" s="38" t="s">
        <v>4851</v>
      </c>
      <c r="G231" s="38" t="s">
        <v>4852</v>
      </c>
      <c r="H231" s="38" t="s">
        <v>2665</v>
      </c>
      <c r="I231" s="39">
        <v>0</v>
      </c>
      <c r="J231" s="11">
        <f>VLOOKUP(LEFT(B231,5),[1]Percents!$C:$M,6,FALSE)</f>
        <v>0.1678</v>
      </c>
      <c r="K231" s="13">
        <f t="shared" si="4"/>
        <v>0</v>
      </c>
      <c r="L231" s="22"/>
    </row>
    <row r="232" spans="1:12" s="40" customFormat="1" ht="14.25" customHeight="1" x14ac:dyDescent="0.25">
      <c r="A232" s="38" t="s">
        <v>141</v>
      </c>
      <c r="B232" s="38" t="s">
        <v>169</v>
      </c>
      <c r="C232" s="38" t="s">
        <v>7851</v>
      </c>
      <c r="D232" s="38" t="s">
        <v>7852</v>
      </c>
      <c r="E232" s="38" t="s">
        <v>7853</v>
      </c>
      <c r="F232" s="38" t="s">
        <v>7854</v>
      </c>
      <c r="G232" s="38" t="s">
        <v>4957</v>
      </c>
      <c r="H232" s="38" t="s">
        <v>2665</v>
      </c>
      <c r="I232" s="39">
        <v>0</v>
      </c>
      <c r="J232" s="11">
        <f>VLOOKUP(LEFT(B232,5),[1]Percents!$C:$M,6,FALSE)</f>
        <v>0.1678</v>
      </c>
      <c r="K232" s="13">
        <f t="shared" si="4"/>
        <v>0</v>
      </c>
      <c r="L232" s="22"/>
    </row>
    <row r="233" spans="1:12" s="40" customFormat="1" ht="14.25" customHeight="1" x14ac:dyDescent="0.25">
      <c r="A233" s="38" t="s">
        <v>243</v>
      </c>
      <c r="B233" s="38" t="s">
        <v>314</v>
      </c>
      <c r="C233" s="38" t="s">
        <v>8525</v>
      </c>
      <c r="D233" s="38" t="s">
        <v>8526</v>
      </c>
      <c r="E233" s="38" t="s">
        <v>8527</v>
      </c>
      <c r="F233" s="38" t="s">
        <v>8528</v>
      </c>
      <c r="G233" s="38" t="s">
        <v>4685</v>
      </c>
      <c r="H233" s="38" t="s">
        <v>2665</v>
      </c>
      <c r="I233" s="39">
        <v>0</v>
      </c>
      <c r="J233" s="11">
        <f>VLOOKUP(LEFT(B233,5),[1]Percents!$C:$M,6,FALSE)</f>
        <v>9.0999999999999998E-2</v>
      </c>
      <c r="K233" s="13">
        <f t="shared" si="4"/>
        <v>0</v>
      </c>
      <c r="L233" s="22"/>
    </row>
    <row r="234" spans="1:12" s="40" customFormat="1" ht="14.25" customHeight="1" x14ac:dyDescent="0.25">
      <c r="A234" s="38" t="s">
        <v>66</v>
      </c>
      <c r="B234" s="38" t="s">
        <v>3520</v>
      </c>
      <c r="C234" s="38" t="s">
        <v>4694</v>
      </c>
      <c r="D234" s="38" t="s">
        <v>4695</v>
      </c>
      <c r="E234" s="38" t="s">
        <v>3059</v>
      </c>
      <c r="F234" s="38" t="s">
        <v>4696</v>
      </c>
      <c r="G234" s="38" t="s">
        <v>4685</v>
      </c>
      <c r="H234" s="38" t="s">
        <v>2665</v>
      </c>
      <c r="I234" s="39">
        <v>12987.86</v>
      </c>
      <c r="J234" s="11">
        <f>VLOOKUP(LEFT(B234,5),[1]Percents!$C:$M,6,FALSE)</f>
        <v>0</v>
      </c>
      <c r="K234" s="13">
        <f t="shared" si="4"/>
        <v>0</v>
      </c>
      <c r="L234" s="22"/>
    </row>
    <row r="235" spans="1:12" s="40" customFormat="1" ht="14.25" customHeight="1" x14ac:dyDescent="0.25">
      <c r="A235" s="38" t="s">
        <v>141</v>
      </c>
      <c r="B235" s="38" t="s">
        <v>111</v>
      </c>
      <c r="C235" s="38" t="s">
        <v>4958</v>
      </c>
      <c r="D235" s="38" t="s">
        <v>4959</v>
      </c>
      <c r="E235" s="38" t="s">
        <v>4960</v>
      </c>
      <c r="F235" s="38" t="s">
        <v>4961</v>
      </c>
      <c r="G235" s="38" t="s">
        <v>4852</v>
      </c>
      <c r="H235" s="38" t="s">
        <v>2665</v>
      </c>
      <c r="I235" s="39">
        <v>651.37</v>
      </c>
      <c r="J235" s="11">
        <f>VLOOKUP(LEFT(B235,5),[1]Percents!$C:$M,6,FALSE)</f>
        <v>0.1678</v>
      </c>
      <c r="K235" s="13">
        <f t="shared" si="4"/>
        <v>109.299886</v>
      </c>
      <c r="L235" s="22"/>
    </row>
    <row r="236" spans="1:12" s="40" customFormat="1" ht="14.25" customHeight="1" x14ac:dyDescent="0.25">
      <c r="A236" s="38" t="s">
        <v>243</v>
      </c>
      <c r="B236" s="38" t="s">
        <v>2543</v>
      </c>
      <c r="C236" s="38" t="s">
        <v>5095</v>
      </c>
      <c r="D236" s="38" t="s">
        <v>5096</v>
      </c>
      <c r="E236" s="38" t="s">
        <v>5097</v>
      </c>
      <c r="F236" s="38" t="s">
        <v>5098</v>
      </c>
      <c r="G236" s="38" t="s">
        <v>4852</v>
      </c>
      <c r="H236" s="38" t="s">
        <v>2665</v>
      </c>
      <c r="I236" s="39">
        <v>504.15</v>
      </c>
      <c r="J236" s="11">
        <f>VLOOKUP(LEFT(B236,5),[1]Percents!$C:$M,6,FALSE)</f>
        <v>9.0999999999999998E-2</v>
      </c>
      <c r="K236" s="13">
        <f t="shared" si="4"/>
        <v>45.877649999999996</v>
      </c>
      <c r="L236" s="22"/>
    </row>
    <row r="237" spans="1:12" s="40" customFormat="1" ht="14.25" customHeight="1" x14ac:dyDescent="0.25">
      <c r="A237" s="38" t="s">
        <v>141</v>
      </c>
      <c r="B237" s="38" t="s">
        <v>172</v>
      </c>
      <c r="C237" s="38" t="s">
        <v>5099</v>
      </c>
      <c r="D237" s="38" t="s">
        <v>5100</v>
      </c>
      <c r="E237" s="38" t="s">
        <v>5101</v>
      </c>
      <c r="F237" s="38" t="s">
        <v>5102</v>
      </c>
      <c r="G237" s="38" t="s">
        <v>4685</v>
      </c>
      <c r="H237" s="38" t="s">
        <v>2665</v>
      </c>
      <c r="I237" s="39">
        <v>252.14</v>
      </c>
      <c r="J237" s="11">
        <f>VLOOKUP(LEFT(B237,5),[1]Percents!$C:$M,6,FALSE)</f>
        <v>0.1678</v>
      </c>
      <c r="K237" s="13">
        <f t="shared" si="4"/>
        <v>42.309092</v>
      </c>
      <c r="L237" s="22"/>
    </row>
    <row r="238" spans="1:12" s="40" customFormat="1" ht="14.25" customHeight="1" x14ac:dyDescent="0.25">
      <c r="A238" s="38" t="s">
        <v>141</v>
      </c>
      <c r="B238" s="38" t="s">
        <v>111</v>
      </c>
      <c r="C238" s="38" t="s">
        <v>4962</v>
      </c>
      <c r="D238" s="38" t="s">
        <v>4963</v>
      </c>
      <c r="E238" s="38" t="s">
        <v>4964</v>
      </c>
      <c r="F238" s="38" t="s">
        <v>4965</v>
      </c>
      <c r="G238" s="38" t="s">
        <v>4957</v>
      </c>
      <c r="H238" s="38" t="s">
        <v>2665</v>
      </c>
      <c r="I238" s="39">
        <v>5456.04</v>
      </c>
      <c r="J238" s="11">
        <f>VLOOKUP(LEFT(B238,5),[1]Percents!$C:$M,6,FALSE)</f>
        <v>0.1678</v>
      </c>
      <c r="K238" s="13">
        <f t="shared" si="4"/>
        <v>915.52351199999998</v>
      </c>
      <c r="L238" s="22"/>
    </row>
    <row r="239" spans="1:12" s="40" customFormat="1" ht="14.25" customHeight="1" x14ac:dyDescent="0.25">
      <c r="A239" s="38" t="s">
        <v>141</v>
      </c>
      <c r="B239" s="38" t="s">
        <v>169</v>
      </c>
      <c r="C239" s="38" t="s">
        <v>4966</v>
      </c>
      <c r="D239" s="38" t="s">
        <v>4967</v>
      </c>
      <c r="E239" s="38" t="s">
        <v>12</v>
      </c>
      <c r="F239" s="38" t="s">
        <v>4968</v>
      </c>
      <c r="G239" s="38" t="s">
        <v>4957</v>
      </c>
      <c r="H239" s="38" t="s">
        <v>2665</v>
      </c>
      <c r="I239" s="39">
        <v>3888.21</v>
      </c>
      <c r="J239" s="11">
        <f>VLOOKUP(LEFT(B239,5),[1]Percents!$C:$M,6,FALSE)</f>
        <v>0.1678</v>
      </c>
      <c r="K239" s="13">
        <f t="shared" si="4"/>
        <v>652.44163800000001</v>
      </c>
      <c r="L239" s="22"/>
    </row>
    <row r="240" spans="1:12" s="40" customFormat="1" ht="14.25" customHeight="1" x14ac:dyDescent="0.25">
      <c r="A240" s="38" t="s">
        <v>243</v>
      </c>
      <c r="B240" s="38" t="s">
        <v>118</v>
      </c>
      <c r="C240" s="38" t="s">
        <v>5399</v>
      </c>
      <c r="D240" s="38" t="s">
        <v>5400</v>
      </c>
      <c r="E240" s="38" t="s">
        <v>88</v>
      </c>
      <c r="F240" s="38" t="s">
        <v>5401</v>
      </c>
      <c r="G240" s="38" t="s">
        <v>3905</v>
      </c>
      <c r="H240" s="38" t="s">
        <v>2665</v>
      </c>
      <c r="I240" s="39">
        <v>15.38</v>
      </c>
      <c r="J240" s="11">
        <f>VLOOKUP(LEFT(B240,5),[1]Percents!$C:$M,6,FALSE)</f>
        <v>9.0999999999999998E-2</v>
      </c>
      <c r="K240" s="13">
        <f t="shared" si="4"/>
        <v>1.39958</v>
      </c>
      <c r="L240" s="22"/>
    </row>
    <row r="241" spans="1:12" s="40" customFormat="1" ht="14.25" customHeight="1" x14ac:dyDescent="0.25">
      <c r="A241" s="38" t="s">
        <v>243</v>
      </c>
      <c r="B241" s="38" t="s">
        <v>118</v>
      </c>
      <c r="C241" s="38" t="s">
        <v>6989</v>
      </c>
      <c r="D241" s="38" t="s">
        <v>6990</v>
      </c>
      <c r="E241" s="38" t="s">
        <v>88</v>
      </c>
      <c r="F241" s="38" t="s">
        <v>5401</v>
      </c>
      <c r="G241" s="38" t="s">
        <v>4320</v>
      </c>
      <c r="H241" s="38" t="s">
        <v>2665</v>
      </c>
      <c r="I241" s="39">
        <v>240.62</v>
      </c>
      <c r="J241" s="11">
        <f>VLOOKUP(LEFT(B241,5),[1]Percents!$C:$M,6,FALSE)</f>
        <v>9.0999999999999998E-2</v>
      </c>
      <c r="K241" s="13">
        <f t="shared" si="4"/>
        <v>21.896419999999999</v>
      </c>
      <c r="L241" s="22"/>
    </row>
    <row r="242" spans="1:12" s="40" customFormat="1" ht="14.25" customHeight="1" x14ac:dyDescent="0.25">
      <c r="A242" s="38" t="s">
        <v>243</v>
      </c>
      <c r="B242" s="38" t="s">
        <v>50</v>
      </c>
      <c r="C242" s="38" t="s">
        <v>11610</v>
      </c>
      <c r="D242" s="38" t="s">
        <v>11611</v>
      </c>
      <c r="E242" s="38" t="s">
        <v>348</v>
      </c>
      <c r="F242" s="38" t="s">
        <v>5401</v>
      </c>
      <c r="G242" s="38" t="s">
        <v>4320</v>
      </c>
      <c r="H242" s="38" t="s">
        <v>2665</v>
      </c>
      <c r="I242" s="39">
        <v>429.13</v>
      </c>
      <c r="J242" s="11">
        <f>VLOOKUP(LEFT(B242,5),[1]Percents!$C:$M,6,FALSE)</f>
        <v>9.0999999999999998E-2</v>
      </c>
      <c r="K242" s="13">
        <f t="shared" si="4"/>
        <v>39.050829999999998</v>
      </c>
      <c r="L242" s="22"/>
    </row>
    <row r="243" spans="1:12" s="40" customFormat="1" ht="14.25" customHeight="1" x14ac:dyDescent="0.25">
      <c r="A243" s="38" t="s">
        <v>243</v>
      </c>
      <c r="B243" s="38" t="s">
        <v>118</v>
      </c>
      <c r="C243" s="38" t="s">
        <v>8529</v>
      </c>
      <c r="D243" s="38" t="s">
        <v>8530</v>
      </c>
      <c r="E243" s="38" t="s">
        <v>181</v>
      </c>
      <c r="F243" s="38" t="s">
        <v>5401</v>
      </c>
      <c r="G243" s="38" t="s">
        <v>4320</v>
      </c>
      <c r="H243" s="38" t="s">
        <v>2665</v>
      </c>
      <c r="I243" s="39">
        <v>446.03</v>
      </c>
      <c r="J243" s="11">
        <f>VLOOKUP(LEFT(B243,5),[1]Percents!$C:$M,6,FALSE)</f>
        <v>9.0999999999999998E-2</v>
      </c>
      <c r="K243" s="13">
        <f t="shared" si="4"/>
        <v>40.588729999999998</v>
      </c>
      <c r="L243" s="22"/>
    </row>
    <row r="244" spans="1:12" s="40" customFormat="1" ht="14.25" customHeight="1" x14ac:dyDescent="0.25">
      <c r="A244" s="38" t="s">
        <v>243</v>
      </c>
      <c r="B244" s="38" t="s">
        <v>290</v>
      </c>
      <c r="C244" s="38" t="s">
        <v>7643</v>
      </c>
      <c r="D244" s="38" t="s">
        <v>7644</v>
      </c>
      <c r="E244" s="38" t="s">
        <v>6320</v>
      </c>
      <c r="F244" s="38" t="s">
        <v>5401</v>
      </c>
      <c r="G244" s="38" t="s">
        <v>4320</v>
      </c>
      <c r="H244" s="38" t="s">
        <v>2665</v>
      </c>
      <c r="I244" s="39">
        <v>393.23</v>
      </c>
      <c r="J244" s="11">
        <f>VLOOKUP(LEFT(B244,5),[1]Percents!$C:$M,6,FALSE)</f>
        <v>9.0999999999999998E-2</v>
      </c>
      <c r="K244" s="13">
        <f t="shared" si="4"/>
        <v>35.783929999999998</v>
      </c>
      <c r="L244" s="22"/>
    </row>
    <row r="245" spans="1:12" s="40" customFormat="1" ht="14.25" customHeight="1" x14ac:dyDescent="0.25">
      <c r="A245" s="38" t="s">
        <v>141</v>
      </c>
      <c r="B245" s="38" t="s">
        <v>169</v>
      </c>
      <c r="C245" s="38" t="s">
        <v>7855</v>
      </c>
      <c r="D245" s="38" t="s">
        <v>7856</v>
      </c>
      <c r="E245" s="38" t="s">
        <v>6679</v>
      </c>
      <c r="F245" s="38" t="s">
        <v>7857</v>
      </c>
      <c r="G245" s="38" t="s">
        <v>5782</v>
      </c>
      <c r="H245" s="38" t="s">
        <v>2665</v>
      </c>
      <c r="I245" s="39">
        <v>0</v>
      </c>
      <c r="J245" s="11">
        <f>VLOOKUP(LEFT(B245,5),[1]Percents!$C:$M,6,FALSE)</f>
        <v>0.1678</v>
      </c>
      <c r="K245" s="13">
        <f t="shared" si="4"/>
        <v>0</v>
      </c>
      <c r="L245" s="22"/>
    </row>
    <row r="246" spans="1:12" s="40" customFormat="1" ht="14.25" customHeight="1" x14ac:dyDescent="0.25">
      <c r="A246" s="38" t="s">
        <v>243</v>
      </c>
      <c r="B246" s="38" t="s">
        <v>118</v>
      </c>
      <c r="C246" s="38" t="s">
        <v>5402</v>
      </c>
      <c r="D246" s="38" t="s">
        <v>5403</v>
      </c>
      <c r="E246" s="38" t="s">
        <v>194</v>
      </c>
      <c r="F246" s="38" t="s">
        <v>5404</v>
      </c>
      <c r="G246" s="38" t="s">
        <v>4957</v>
      </c>
      <c r="H246" s="38" t="s">
        <v>2665</v>
      </c>
      <c r="I246" s="39">
        <v>2119.34</v>
      </c>
      <c r="J246" s="11">
        <f>VLOOKUP(LEFT(B246,5),[1]Percents!$C:$M,6,FALSE)</f>
        <v>9.0999999999999998E-2</v>
      </c>
      <c r="K246" s="13">
        <f t="shared" si="4"/>
        <v>192.85993999999999</v>
      </c>
      <c r="L246" s="22"/>
    </row>
    <row r="247" spans="1:12" s="40" customFormat="1" ht="14.25" customHeight="1" x14ac:dyDescent="0.25">
      <c r="A247" s="38" t="s">
        <v>243</v>
      </c>
      <c r="B247" s="38" t="s">
        <v>2543</v>
      </c>
      <c r="C247" s="38" t="s">
        <v>6682</v>
      </c>
      <c r="D247" s="38" t="s">
        <v>6683</v>
      </c>
      <c r="E247" s="38" t="s">
        <v>6684</v>
      </c>
      <c r="F247" s="38" t="s">
        <v>6685</v>
      </c>
      <c r="G247" s="38" t="s">
        <v>3861</v>
      </c>
      <c r="H247" s="38" t="s">
        <v>2665</v>
      </c>
      <c r="I247" s="39">
        <v>2860.45</v>
      </c>
      <c r="J247" s="11">
        <f>VLOOKUP(LEFT(B247,5),[1]Percents!$C:$M,6,FALSE)</f>
        <v>9.0999999999999998E-2</v>
      </c>
      <c r="K247" s="13">
        <f t="shared" si="4"/>
        <v>260.30095</v>
      </c>
      <c r="L247" s="22"/>
    </row>
    <row r="248" spans="1:12" s="40" customFormat="1" ht="14.25" customHeight="1" x14ac:dyDescent="0.25">
      <c r="A248" s="38" t="s">
        <v>141</v>
      </c>
      <c r="B248" s="38" t="s">
        <v>245</v>
      </c>
      <c r="C248" s="38" t="s">
        <v>4853</v>
      </c>
      <c r="D248" s="38" t="s">
        <v>4854</v>
      </c>
      <c r="E248" s="38" t="s">
        <v>4855</v>
      </c>
      <c r="F248" s="38" t="s">
        <v>4856</v>
      </c>
      <c r="G248" s="38" t="s">
        <v>4178</v>
      </c>
      <c r="H248" s="38" t="s">
        <v>2665</v>
      </c>
      <c r="I248" s="39">
        <v>-0.59</v>
      </c>
      <c r="J248" s="11">
        <f>VLOOKUP(LEFT(B248,5),[1]Percents!$C:$M,6,FALSE)</f>
        <v>0.1678</v>
      </c>
      <c r="K248" s="13">
        <f t="shared" si="4"/>
        <v>-9.9001999999999993E-2</v>
      </c>
      <c r="L248" s="22"/>
    </row>
    <row r="249" spans="1:12" s="40" customFormat="1" ht="14.25" customHeight="1" x14ac:dyDescent="0.25">
      <c r="A249" s="38" t="s">
        <v>141</v>
      </c>
      <c r="B249" s="38" t="s">
        <v>306</v>
      </c>
      <c r="C249" s="38" t="s">
        <v>5405</v>
      </c>
      <c r="D249" s="38" t="s">
        <v>5406</v>
      </c>
      <c r="E249" s="38" t="s">
        <v>1007</v>
      </c>
      <c r="F249" s="38" t="s">
        <v>5407</v>
      </c>
      <c r="G249" s="38" t="s">
        <v>5106</v>
      </c>
      <c r="H249" s="38" t="s">
        <v>2665</v>
      </c>
      <c r="I249" s="39">
        <v>2326.84</v>
      </c>
      <c r="J249" s="11">
        <f>VLOOKUP(LEFT(B249,5),[1]Percents!$C:$M,6,FALSE)</f>
        <v>0.1678</v>
      </c>
      <c r="K249" s="13">
        <f t="shared" si="4"/>
        <v>390.44375200000002</v>
      </c>
      <c r="L249" s="22"/>
    </row>
    <row r="250" spans="1:12" s="40" customFormat="1" ht="14.25" customHeight="1" x14ac:dyDescent="0.25">
      <c r="A250" s="38" t="s">
        <v>242</v>
      </c>
      <c r="B250" s="38" t="s">
        <v>122</v>
      </c>
      <c r="C250" s="38" t="s">
        <v>4857</v>
      </c>
      <c r="D250" s="38" t="s">
        <v>4858</v>
      </c>
      <c r="E250" s="38" t="s">
        <v>4859</v>
      </c>
      <c r="F250" s="38" t="s">
        <v>4860</v>
      </c>
      <c r="G250" s="38" t="s">
        <v>4852</v>
      </c>
      <c r="H250" s="38" t="s">
        <v>2665</v>
      </c>
      <c r="I250" s="39">
        <v>12602.64</v>
      </c>
      <c r="J250" s="11">
        <f>VLOOKUP(LEFT(B250,5),[1]Percents!$C:$M,6,FALSE)</f>
        <v>5.3740000000000003E-2</v>
      </c>
      <c r="K250" s="13">
        <f t="shared" si="4"/>
        <v>677.26587359999996</v>
      </c>
      <c r="L250" s="22"/>
    </row>
    <row r="251" spans="1:12" s="40" customFormat="1" ht="14.25" customHeight="1" x14ac:dyDescent="0.25">
      <c r="A251" s="38" t="s">
        <v>141</v>
      </c>
      <c r="B251" s="38" t="s">
        <v>245</v>
      </c>
      <c r="C251" s="38" t="s">
        <v>4969</v>
      </c>
      <c r="D251" s="38" t="s">
        <v>4970</v>
      </c>
      <c r="E251" s="38" t="s">
        <v>4855</v>
      </c>
      <c r="F251" s="38" t="s">
        <v>4971</v>
      </c>
      <c r="G251" s="38" t="s">
        <v>4178</v>
      </c>
      <c r="H251" s="38" t="s">
        <v>2665</v>
      </c>
      <c r="I251" s="39">
        <v>0</v>
      </c>
      <c r="J251" s="11">
        <f>VLOOKUP(LEFT(B251,5),[1]Percents!$C:$M,6,FALSE)</f>
        <v>0.1678</v>
      </c>
      <c r="K251" s="13">
        <f t="shared" si="4"/>
        <v>0</v>
      </c>
      <c r="L251" s="22"/>
    </row>
    <row r="252" spans="1:12" s="40" customFormat="1" ht="14.25" customHeight="1" x14ac:dyDescent="0.25">
      <c r="A252" s="38" t="s">
        <v>141</v>
      </c>
      <c r="B252" s="38" t="s">
        <v>245</v>
      </c>
      <c r="C252" s="38" t="s">
        <v>5103</v>
      </c>
      <c r="D252" s="38" t="s">
        <v>5104</v>
      </c>
      <c r="E252" s="38" t="s">
        <v>1558</v>
      </c>
      <c r="F252" s="38" t="s">
        <v>5105</v>
      </c>
      <c r="G252" s="38" t="s">
        <v>5106</v>
      </c>
      <c r="H252" s="38" t="s">
        <v>2665</v>
      </c>
      <c r="I252" s="39">
        <v>1267.22</v>
      </c>
      <c r="J252" s="11">
        <f>VLOOKUP(LEFT(B252,5),[1]Percents!$C:$M,6,FALSE)</f>
        <v>0.1678</v>
      </c>
      <c r="K252" s="13">
        <f t="shared" si="4"/>
        <v>212.63951600000001</v>
      </c>
      <c r="L252" s="22"/>
    </row>
    <row r="253" spans="1:12" s="40" customFormat="1" ht="14.25" customHeight="1" x14ac:dyDescent="0.25">
      <c r="A253" s="38" t="s">
        <v>243</v>
      </c>
      <c r="B253" s="38" t="s">
        <v>290</v>
      </c>
      <c r="C253" s="38" t="s">
        <v>5107</v>
      </c>
      <c r="D253" s="38" t="s">
        <v>5108</v>
      </c>
      <c r="E253" s="38" t="s">
        <v>133</v>
      </c>
      <c r="F253" s="38" t="s">
        <v>5109</v>
      </c>
      <c r="G253" s="38" t="s">
        <v>4957</v>
      </c>
      <c r="H253" s="38" t="s">
        <v>2665</v>
      </c>
      <c r="I253" s="39">
        <v>707.49</v>
      </c>
      <c r="J253" s="11">
        <f>VLOOKUP(LEFT(B253,5),[1]Percents!$C:$M,6,FALSE)</f>
        <v>9.0999999999999998E-2</v>
      </c>
      <c r="K253" s="13">
        <f t="shared" si="4"/>
        <v>64.381590000000003</v>
      </c>
      <c r="L253" s="22"/>
    </row>
    <row r="254" spans="1:12" s="40" customFormat="1" ht="14.25" customHeight="1" x14ac:dyDescent="0.25">
      <c r="A254" s="38" t="s">
        <v>141</v>
      </c>
      <c r="B254" s="38" t="s">
        <v>555</v>
      </c>
      <c r="C254" s="38" t="s">
        <v>5770</v>
      </c>
      <c r="D254" s="38" t="s">
        <v>5771</v>
      </c>
      <c r="E254" s="38" t="s">
        <v>904</v>
      </c>
      <c r="F254" s="38" t="s">
        <v>5772</v>
      </c>
      <c r="G254" s="38" t="s">
        <v>5427</v>
      </c>
      <c r="H254" s="38" t="s">
        <v>2665</v>
      </c>
      <c r="I254" s="39">
        <v>117.9</v>
      </c>
      <c r="J254" s="11">
        <f>VLOOKUP(LEFT(B254,5),[1]Percents!$C:$M,6,FALSE)</f>
        <v>0.1678</v>
      </c>
      <c r="K254" s="13">
        <f t="shared" si="4"/>
        <v>19.783620000000003</v>
      </c>
      <c r="L254" s="22"/>
    </row>
    <row r="255" spans="1:12" s="40" customFormat="1" ht="14.25" customHeight="1" x14ac:dyDescent="0.25">
      <c r="A255" s="38" t="s">
        <v>242</v>
      </c>
      <c r="B255" s="38" t="s">
        <v>122</v>
      </c>
      <c r="C255" s="38" t="s">
        <v>5110</v>
      </c>
      <c r="D255" s="38" t="s">
        <v>5111</v>
      </c>
      <c r="E255" s="38" t="s">
        <v>357</v>
      </c>
      <c r="F255" s="38" t="s">
        <v>5112</v>
      </c>
      <c r="G255" s="38" t="s">
        <v>5113</v>
      </c>
      <c r="H255" s="38" t="s">
        <v>2665</v>
      </c>
      <c r="I255" s="39">
        <v>0</v>
      </c>
      <c r="J255" s="11">
        <f>VLOOKUP(LEFT(B255,5),[1]Percents!$C:$M,6,FALSE)</f>
        <v>5.3740000000000003E-2</v>
      </c>
      <c r="K255" s="13">
        <f t="shared" si="4"/>
        <v>0</v>
      </c>
      <c r="L255" s="22"/>
    </row>
    <row r="256" spans="1:12" s="40" customFormat="1" ht="14.25" customHeight="1" x14ac:dyDescent="0.25">
      <c r="A256" s="38" t="s">
        <v>141</v>
      </c>
      <c r="B256" s="38" t="s">
        <v>169</v>
      </c>
      <c r="C256" s="38" t="s">
        <v>5114</v>
      </c>
      <c r="D256" s="38" t="s">
        <v>5115</v>
      </c>
      <c r="E256" s="38" t="s">
        <v>5116</v>
      </c>
      <c r="F256" s="38" t="s">
        <v>5117</v>
      </c>
      <c r="G256" s="38" t="s">
        <v>5106</v>
      </c>
      <c r="H256" s="38" t="s">
        <v>2665</v>
      </c>
      <c r="I256" s="39">
        <v>4624.8999999999996</v>
      </c>
      <c r="J256" s="11">
        <f>VLOOKUP(LEFT(B256,5),[1]Percents!$C:$M,6,FALSE)</f>
        <v>0.1678</v>
      </c>
      <c r="K256" s="13">
        <f t="shared" si="4"/>
        <v>776.05822000000001</v>
      </c>
      <c r="L256" s="22"/>
    </row>
    <row r="257" spans="1:12" s="40" customFormat="1" ht="14.25" customHeight="1" x14ac:dyDescent="0.25">
      <c r="A257" s="38" t="s">
        <v>141</v>
      </c>
      <c r="B257" s="38" t="s">
        <v>555</v>
      </c>
      <c r="C257" s="38" t="s">
        <v>9837</v>
      </c>
      <c r="D257" s="38" t="s">
        <v>9838</v>
      </c>
      <c r="E257" s="38" t="s">
        <v>9839</v>
      </c>
      <c r="F257" s="38" t="s">
        <v>9840</v>
      </c>
      <c r="G257" s="38" t="s">
        <v>4957</v>
      </c>
      <c r="H257" s="38" t="s">
        <v>2665</v>
      </c>
      <c r="I257" s="39">
        <v>0</v>
      </c>
      <c r="J257" s="11">
        <f>VLOOKUP(LEFT(B257,5),[1]Percents!$C:$M,6,FALSE)</f>
        <v>0.1678</v>
      </c>
      <c r="K257" s="13">
        <f t="shared" si="4"/>
        <v>0</v>
      </c>
      <c r="L257" s="22"/>
    </row>
    <row r="258" spans="1:12" s="40" customFormat="1" ht="14.25" customHeight="1" x14ac:dyDescent="0.25">
      <c r="A258" s="38" t="s">
        <v>243</v>
      </c>
      <c r="B258" s="38" t="s">
        <v>203</v>
      </c>
      <c r="C258" s="38" t="s">
        <v>5118</v>
      </c>
      <c r="D258" s="38" t="s">
        <v>5119</v>
      </c>
      <c r="E258" s="38" t="s">
        <v>1145</v>
      </c>
      <c r="F258" s="38" t="s">
        <v>5120</v>
      </c>
      <c r="G258" s="38" t="s">
        <v>4852</v>
      </c>
      <c r="H258" s="38" t="s">
        <v>2665</v>
      </c>
      <c r="I258" s="39">
        <v>0</v>
      </c>
      <c r="J258" s="11">
        <f>VLOOKUP(LEFT(B258,5),[1]Percents!$C:$M,6,FALSE)</f>
        <v>9.0999999999999998E-2</v>
      </c>
      <c r="K258" s="13">
        <f t="shared" si="4"/>
        <v>0</v>
      </c>
      <c r="L258" s="22"/>
    </row>
    <row r="259" spans="1:12" s="40" customFormat="1" ht="14.25" customHeight="1" x14ac:dyDescent="0.25">
      <c r="A259" s="38" t="s">
        <v>141</v>
      </c>
      <c r="B259" s="38" t="s">
        <v>169</v>
      </c>
      <c r="C259" s="38" t="s">
        <v>5773</v>
      </c>
      <c r="D259" s="38" t="s">
        <v>5774</v>
      </c>
      <c r="E259" s="38" t="s">
        <v>5388</v>
      </c>
      <c r="F259" s="38" t="s">
        <v>5775</v>
      </c>
      <c r="G259" s="38" t="s">
        <v>4957</v>
      </c>
      <c r="H259" s="38" t="s">
        <v>2665</v>
      </c>
      <c r="I259" s="39">
        <v>0</v>
      </c>
      <c r="J259" s="11">
        <f>VLOOKUP(LEFT(B259,5),[1]Percents!$C:$M,6,FALSE)</f>
        <v>0.1678</v>
      </c>
      <c r="K259" s="13">
        <f t="shared" si="4"/>
        <v>0</v>
      </c>
      <c r="L259" s="22"/>
    </row>
    <row r="260" spans="1:12" s="40" customFormat="1" ht="14.25" customHeight="1" x14ac:dyDescent="0.25">
      <c r="A260" s="38" t="s">
        <v>243</v>
      </c>
      <c r="B260" s="38" t="s">
        <v>118</v>
      </c>
      <c r="C260" s="38" t="s">
        <v>8531</v>
      </c>
      <c r="D260" s="38" t="s">
        <v>8532</v>
      </c>
      <c r="E260" s="38" t="s">
        <v>4892</v>
      </c>
      <c r="F260" s="38" t="s">
        <v>8533</v>
      </c>
      <c r="G260" s="38" t="s">
        <v>4957</v>
      </c>
      <c r="H260" s="38" t="s">
        <v>2665</v>
      </c>
      <c r="I260" s="39">
        <v>0</v>
      </c>
      <c r="J260" s="11">
        <f>VLOOKUP(LEFT(B260,5),[1]Percents!$C:$M,6,FALSE)</f>
        <v>9.0999999999999998E-2</v>
      </c>
      <c r="K260" s="13">
        <f t="shared" si="4"/>
        <v>0</v>
      </c>
      <c r="L260" s="22"/>
    </row>
    <row r="261" spans="1:12" s="40" customFormat="1" ht="14.25" customHeight="1" x14ac:dyDescent="0.25">
      <c r="A261" s="38" t="s">
        <v>66</v>
      </c>
      <c r="B261" s="38" t="s">
        <v>3520</v>
      </c>
      <c r="C261" s="38" t="s">
        <v>5408</v>
      </c>
      <c r="D261" s="38" t="s">
        <v>5409</v>
      </c>
      <c r="E261" s="38" t="s">
        <v>3059</v>
      </c>
      <c r="F261" s="38" t="s">
        <v>5410</v>
      </c>
      <c r="G261" s="38" t="s">
        <v>5094</v>
      </c>
      <c r="H261" s="38" t="s">
        <v>2665</v>
      </c>
      <c r="I261" s="39">
        <v>0</v>
      </c>
      <c r="J261" s="11">
        <f>VLOOKUP(LEFT(B261,5),[1]Percents!$C:$M,6,FALSE)</f>
        <v>0</v>
      </c>
      <c r="K261" s="13">
        <f t="shared" si="4"/>
        <v>0</v>
      </c>
      <c r="L261" s="22"/>
    </row>
    <row r="262" spans="1:12" s="40" customFormat="1" ht="14.25" customHeight="1" x14ac:dyDescent="0.25">
      <c r="A262" s="38" t="s">
        <v>146</v>
      </c>
      <c r="B262" s="38" t="s">
        <v>304</v>
      </c>
      <c r="C262" s="38" t="s">
        <v>3921</v>
      </c>
      <c r="D262" s="38" t="s">
        <v>3922</v>
      </c>
      <c r="E262" s="38" t="s">
        <v>3923</v>
      </c>
      <c r="F262" s="38" t="s">
        <v>6079</v>
      </c>
      <c r="G262" s="38" t="s">
        <v>3905</v>
      </c>
      <c r="H262" s="38" t="s">
        <v>2665</v>
      </c>
      <c r="I262" s="39">
        <v>922.46</v>
      </c>
      <c r="J262" s="11">
        <f>VLOOKUP(LEFT(B262,5),[1]Percents!$C:$M,6,FALSE)</f>
        <v>1</v>
      </c>
      <c r="K262" s="13">
        <f t="shared" si="4"/>
        <v>922.46</v>
      </c>
      <c r="L262" s="22"/>
    </row>
    <row r="263" spans="1:12" s="40" customFormat="1" ht="14.25" customHeight="1" x14ac:dyDescent="0.25">
      <c r="A263" s="38" t="s">
        <v>243</v>
      </c>
      <c r="B263" s="38" t="s">
        <v>203</v>
      </c>
      <c r="C263" s="38" t="s">
        <v>5776</v>
      </c>
      <c r="D263" s="38" t="s">
        <v>5777</v>
      </c>
      <c r="E263" s="38" t="s">
        <v>1358</v>
      </c>
      <c r="F263" s="38" t="s">
        <v>5778</v>
      </c>
      <c r="G263" s="38" t="s">
        <v>5106</v>
      </c>
      <c r="H263" s="38" t="s">
        <v>2665</v>
      </c>
      <c r="I263" s="39">
        <v>878.24</v>
      </c>
      <c r="J263" s="11">
        <f>VLOOKUP(LEFT(B263,5),[1]Percents!$C:$M,6,FALSE)</f>
        <v>9.0999999999999998E-2</v>
      </c>
      <c r="K263" s="13">
        <f t="shared" si="4"/>
        <v>79.919839999999994</v>
      </c>
      <c r="L263" s="22"/>
    </row>
    <row r="264" spans="1:12" s="40" customFormat="1" ht="14.25" customHeight="1" x14ac:dyDescent="0.25">
      <c r="A264" s="38" t="s">
        <v>243</v>
      </c>
      <c r="B264" s="38" t="s">
        <v>290</v>
      </c>
      <c r="C264" s="38" t="s">
        <v>5779</v>
      </c>
      <c r="D264" s="38" t="s">
        <v>5780</v>
      </c>
      <c r="E264" s="38" t="s">
        <v>544</v>
      </c>
      <c r="F264" s="38" t="s">
        <v>5781</v>
      </c>
      <c r="G264" s="38" t="s">
        <v>5782</v>
      </c>
      <c r="H264" s="38" t="s">
        <v>2665</v>
      </c>
      <c r="I264" s="39">
        <v>4372.4399999999996</v>
      </c>
      <c r="J264" s="11">
        <f>VLOOKUP(LEFT(B264,5),[1]Percents!$C:$M,6,FALSE)</f>
        <v>9.0999999999999998E-2</v>
      </c>
      <c r="K264" s="13">
        <f t="shared" si="4"/>
        <v>397.89203999999995</v>
      </c>
      <c r="L264" s="22"/>
    </row>
    <row r="265" spans="1:12" s="40" customFormat="1" ht="14.25" customHeight="1" x14ac:dyDescent="0.25">
      <c r="A265" s="38" t="s">
        <v>66</v>
      </c>
      <c r="B265" s="38" t="s">
        <v>3520</v>
      </c>
      <c r="C265" s="38" t="s">
        <v>6519</v>
      </c>
      <c r="D265" s="38" t="s">
        <v>6520</v>
      </c>
      <c r="E265" s="38" t="s">
        <v>3059</v>
      </c>
      <c r="F265" s="38" t="s">
        <v>6521</v>
      </c>
      <c r="G265" s="38" t="s">
        <v>5106</v>
      </c>
      <c r="H265" s="38" t="s">
        <v>2665</v>
      </c>
      <c r="I265" s="39">
        <v>0</v>
      </c>
      <c r="J265" s="11">
        <f>VLOOKUP(LEFT(B265,5),[1]Percents!$C:$M,6,FALSE)</f>
        <v>0</v>
      </c>
      <c r="K265" s="13">
        <f t="shared" si="4"/>
        <v>0</v>
      </c>
      <c r="L265" s="22"/>
    </row>
    <row r="266" spans="1:12" s="40" customFormat="1" ht="14.25" customHeight="1" x14ac:dyDescent="0.25">
      <c r="A266" s="38" t="s">
        <v>66</v>
      </c>
      <c r="B266" s="38" t="s">
        <v>3520</v>
      </c>
      <c r="C266" s="38" t="s">
        <v>5411</v>
      </c>
      <c r="D266" s="38" t="s">
        <v>5412</v>
      </c>
      <c r="E266" s="38" t="s">
        <v>3530</v>
      </c>
      <c r="F266" s="38" t="s">
        <v>5413</v>
      </c>
      <c r="G266" s="38" t="s">
        <v>5094</v>
      </c>
      <c r="H266" s="38" t="s">
        <v>2665</v>
      </c>
      <c r="I266" s="39">
        <v>-2766.9</v>
      </c>
      <c r="J266" s="11">
        <f>VLOOKUP(LEFT(B266,5),[1]Percents!$C:$M,6,FALSE)</f>
        <v>0</v>
      </c>
      <c r="K266" s="13">
        <f t="shared" ref="K266:K329" si="5">+I266*J266</f>
        <v>0</v>
      </c>
      <c r="L266" s="22"/>
    </row>
    <row r="267" spans="1:12" s="40" customFormat="1" ht="14.25" customHeight="1" x14ac:dyDescent="0.25">
      <c r="A267" s="38" t="s">
        <v>243</v>
      </c>
      <c r="B267" s="38" t="s">
        <v>289</v>
      </c>
      <c r="C267" s="38" t="s">
        <v>6315</v>
      </c>
      <c r="D267" s="38" t="s">
        <v>6316</v>
      </c>
      <c r="E267" s="38" t="s">
        <v>2555</v>
      </c>
      <c r="F267" s="38" t="s">
        <v>6317</v>
      </c>
      <c r="G267" s="38" t="s">
        <v>6087</v>
      </c>
      <c r="H267" s="38" t="s">
        <v>2665</v>
      </c>
      <c r="I267" s="39">
        <v>2761.23</v>
      </c>
      <c r="J267" s="11">
        <f>VLOOKUP(LEFT(B267,5),[1]Percents!$C:$M,6,FALSE)</f>
        <v>9.0999999999999998E-2</v>
      </c>
      <c r="K267" s="13">
        <f t="shared" si="5"/>
        <v>251.27193</v>
      </c>
      <c r="L267" s="22"/>
    </row>
    <row r="268" spans="1:12" s="40" customFormat="1" ht="14.25" customHeight="1" x14ac:dyDescent="0.25">
      <c r="A268" s="38" t="s">
        <v>66</v>
      </c>
      <c r="B268" s="38" t="s">
        <v>3520</v>
      </c>
      <c r="C268" s="38" t="s">
        <v>5414</v>
      </c>
      <c r="D268" s="38" t="s">
        <v>5415</v>
      </c>
      <c r="E268" s="38" t="s">
        <v>3530</v>
      </c>
      <c r="F268" s="38" t="s">
        <v>5416</v>
      </c>
      <c r="G268" s="38" t="s">
        <v>5106</v>
      </c>
      <c r="H268" s="38" t="s">
        <v>2665</v>
      </c>
      <c r="I268" s="41">
        <v>0</v>
      </c>
      <c r="J268" s="11">
        <f>VLOOKUP(LEFT(B268,5),[1]Percents!$C:$M,6,FALSE)</f>
        <v>0</v>
      </c>
      <c r="K268" s="13">
        <f t="shared" si="5"/>
        <v>0</v>
      </c>
      <c r="L268" s="22"/>
    </row>
    <row r="269" spans="1:12" s="40" customFormat="1" ht="14.25" customHeight="1" x14ac:dyDescent="0.25">
      <c r="A269" s="38" t="s">
        <v>243</v>
      </c>
      <c r="B269" s="38" t="s">
        <v>289</v>
      </c>
      <c r="C269" s="38" t="s">
        <v>8534</v>
      </c>
      <c r="D269" s="38" t="s">
        <v>8535</v>
      </c>
      <c r="E269" s="38" t="s">
        <v>2820</v>
      </c>
      <c r="F269" s="38" t="s">
        <v>8536</v>
      </c>
      <c r="G269" s="38" t="s">
        <v>5106</v>
      </c>
      <c r="H269" s="38" t="s">
        <v>2665</v>
      </c>
      <c r="I269" s="39">
        <v>4556.59</v>
      </c>
      <c r="J269" s="11">
        <f>VLOOKUP(LEFT(B269,5),[1]Percents!$C:$M,6,FALSE)</f>
        <v>9.0999999999999998E-2</v>
      </c>
      <c r="K269" s="13">
        <f t="shared" si="5"/>
        <v>414.64969000000002</v>
      </c>
      <c r="L269" s="22"/>
    </row>
    <row r="270" spans="1:12" s="40" customFormat="1" ht="14.25" customHeight="1" x14ac:dyDescent="0.25">
      <c r="A270" s="38" t="s">
        <v>141</v>
      </c>
      <c r="B270" s="38" t="s">
        <v>172</v>
      </c>
      <c r="C270" s="38" t="s">
        <v>5783</v>
      </c>
      <c r="D270" s="38" t="s">
        <v>5784</v>
      </c>
      <c r="E270" s="38" t="s">
        <v>5785</v>
      </c>
      <c r="F270" s="38" t="s">
        <v>5786</v>
      </c>
      <c r="G270" s="38" t="s">
        <v>5782</v>
      </c>
      <c r="H270" s="38" t="s">
        <v>2665</v>
      </c>
      <c r="I270" s="39">
        <v>434.31</v>
      </c>
      <c r="J270" s="11">
        <f>VLOOKUP(LEFT(B270,5),[1]Percents!$C:$M,6,FALSE)</f>
        <v>0.1678</v>
      </c>
      <c r="K270" s="13">
        <f t="shared" si="5"/>
        <v>72.877217999999999</v>
      </c>
      <c r="L270" s="22"/>
    </row>
    <row r="271" spans="1:12" s="40" customFormat="1" ht="14.25" customHeight="1" x14ac:dyDescent="0.25">
      <c r="A271" s="38" t="s">
        <v>141</v>
      </c>
      <c r="B271" s="38" t="s">
        <v>173</v>
      </c>
      <c r="C271" s="38" t="s">
        <v>8537</v>
      </c>
      <c r="D271" s="38" t="s">
        <v>8538</v>
      </c>
      <c r="E271" s="38" t="s">
        <v>8539</v>
      </c>
      <c r="F271" s="38" t="s">
        <v>8540</v>
      </c>
      <c r="G271" s="38" t="s">
        <v>5106</v>
      </c>
      <c r="H271" s="38" t="s">
        <v>2665</v>
      </c>
      <c r="I271" s="39">
        <v>0</v>
      </c>
      <c r="J271" s="11">
        <f>VLOOKUP(LEFT(B271,5),[1]Percents!$C:$M,6,FALSE)</f>
        <v>0.1678</v>
      </c>
      <c r="K271" s="13">
        <f t="shared" si="5"/>
        <v>0</v>
      </c>
      <c r="L271" s="22"/>
    </row>
    <row r="272" spans="1:12" s="40" customFormat="1" ht="14.25" customHeight="1" x14ac:dyDescent="0.25">
      <c r="A272" s="38" t="s">
        <v>243</v>
      </c>
      <c r="B272" s="38" t="s">
        <v>118</v>
      </c>
      <c r="C272" s="38" t="s">
        <v>5417</v>
      </c>
      <c r="D272" s="38" t="s">
        <v>5418</v>
      </c>
      <c r="E272" s="38" t="s">
        <v>385</v>
      </c>
      <c r="F272" s="38" t="s">
        <v>5419</v>
      </c>
      <c r="G272" s="38" t="s">
        <v>5420</v>
      </c>
      <c r="H272" s="38" t="s">
        <v>2665</v>
      </c>
      <c r="I272" s="39">
        <v>5659.91</v>
      </c>
      <c r="J272" s="11">
        <f>VLOOKUP(LEFT(B272,5),[1]Percents!$C:$M,6,FALSE)</f>
        <v>9.0999999999999998E-2</v>
      </c>
      <c r="K272" s="13">
        <f t="shared" si="5"/>
        <v>515.05180999999993</v>
      </c>
      <c r="L272" s="22"/>
    </row>
    <row r="273" spans="1:12" s="40" customFormat="1" ht="14.25" customHeight="1" x14ac:dyDescent="0.25">
      <c r="A273" s="38" t="s">
        <v>243</v>
      </c>
      <c r="B273" s="38" t="s">
        <v>118</v>
      </c>
      <c r="C273" s="38" t="s">
        <v>5787</v>
      </c>
      <c r="D273" s="38" t="s">
        <v>5788</v>
      </c>
      <c r="E273" s="38" t="s">
        <v>510</v>
      </c>
      <c r="F273" s="38" t="s">
        <v>5419</v>
      </c>
      <c r="G273" s="38" t="s">
        <v>5420</v>
      </c>
      <c r="H273" s="38" t="s">
        <v>2665</v>
      </c>
      <c r="I273" s="39">
        <v>1105.4100000000001</v>
      </c>
      <c r="J273" s="11">
        <f>VLOOKUP(LEFT(B273,5),[1]Percents!$C:$M,6,FALSE)</f>
        <v>9.0999999999999998E-2</v>
      </c>
      <c r="K273" s="13">
        <f t="shared" si="5"/>
        <v>100.59231</v>
      </c>
      <c r="L273" s="22"/>
    </row>
    <row r="274" spans="1:12" s="40" customFormat="1" ht="14.25" customHeight="1" x14ac:dyDescent="0.25">
      <c r="A274" s="38" t="s">
        <v>243</v>
      </c>
      <c r="B274" s="38" t="s">
        <v>118</v>
      </c>
      <c r="C274" s="38" t="s">
        <v>7645</v>
      </c>
      <c r="D274" s="38" t="s">
        <v>7646</v>
      </c>
      <c r="E274" s="38" t="s">
        <v>2792</v>
      </c>
      <c r="F274" s="38" t="s">
        <v>5419</v>
      </c>
      <c r="G274" s="38" t="s">
        <v>5420</v>
      </c>
      <c r="H274" s="38" t="s">
        <v>2665</v>
      </c>
      <c r="I274" s="39">
        <v>912.25</v>
      </c>
      <c r="J274" s="11">
        <f>VLOOKUP(LEFT(B274,5),[1]Percents!$C:$M,6,FALSE)</f>
        <v>9.0999999999999998E-2</v>
      </c>
      <c r="K274" s="13">
        <f t="shared" si="5"/>
        <v>83.014749999999992</v>
      </c>
      <c r="L274" s="22"/>
    </row>
    <row r="275" spans="1:12" s="40" customFormat="1" ht="14.25" customHeight="1" x14ac:dyDescent="0.25">
      <c r="A275" s="38" t="s">
        <v>243</v>
      </c>
      <c r="B275" s="38" t="s">
        <v>118</v>
      </c>
      <c r="C275" s="38" t="s">
        <v>12405</v>
      </c>
      <c r="D275" s="38" t="s">
        <v>12406</v>
      </c>
      <c r="E275" s="38" t="s">
        <v>2792</v>
      </c>
      <c r="F275" s="38" t="s">
        <v>5419</v>
      </c>
      <c r="G275" s="38" t="s">
        <v>5420</v>
      </c>
      <c r="H275" s="38" t="s">
        <v>2665</v>
      </c>
      <c r="I275" s="39">
        <v>1232.95</v>
      </c>
      <c r="J275" s="11">
        <f>VLOOKUP(LEFT(B275,5),[1]Percents!$C:$M,6,FALSE)</f>
        <v>9.0999999999999998E-2</v>
      </c>
      <c r="K275" s="13">
        <f t="shared" si="5"/>
        <v>112.19845000000001</v>
      </c>
      <c r="L275" s="22"/>
    </row>
    <row r="276" spans="1:12" s="40" customFormat="1" ht="14.25" customHeight="1" x14ac:dyDescent="0.25">
      <c r="A276" s="38" t="s">
        <v>141</v>
      </c>
      <c r="B276" s="38" t="s">
        <v>306</v>
      </c>
      <c r="C276" s="38" t="s">
        <v>5121</v>
      </c>
      <c r="D276" s="38" t="s">
        <v>5122</v>
      </c>
      <c r="E276" s="38" t="s">
        <v>6686</v>
      </c>
      <c r="F276" s="38" t="s">
        <v>5123</v>
      </c>
      <c r="G276" s="38" t="s">
        <v>5124</v>
      </c>
      <c r="H276" s="38" t="s">
        <v>2665</v>
      </c>
      <c r="I276" s="39">
        <v>4905.57</v>
      </c>
      <c r="J276" s="11">
        <f>VLOOKUP(LEFT(B276,5),[1]Percents!$C:$M,6,FALSE)</f>
        <v>0.1678</v>
      </c>
      <c r="K276" s="13">
        <f t="shared" si="5"/>
        <v>823.15464599999996</v>
      </c>
      <c r="L276" s="22"/>
    </row>
    <row r="277" spans="1:12" s="40" customFormat="1" ht="14.25" customHeight="1" x14ac:dyDescent="0.25">
      <c r="A277" s="38" t="s">
        <v>243</v>
      </c>
      <c r="B277" s="38" t="s">
        <v>203</v>
      </c>
      <c r="C277" s="38" t="s">
        <v>5421</v>
      </c>
      <c r="D277" s="38" t="s">
        <v>5422</v>
      </c>
      <c r="E277" s="38" t="s">
        <v>12401</v>
      </c>
      <c r="F277" s="38" t="s">
        <v>5423</v>
      </c>
      <c r="G277" s="38" t="s">
        <v>4852</v>
      </c>
      <c r="H277" s="38" t="s">
        <v>2665</v>
      </c>
      <c r="I277" s="39">
        <v>4246.3599999999997</v>
      </c>
      <c r="J277" s="11">
        <f>VLOOKUP(LEFT(B277,5),[1]Percents!$C:$M,6,FALSE)</f>
        <v>9.0999999999999998E-2</v>
      </c>
      <c r="K277" s="13">
        <f t="shared" si="5"/>
        <v>386.41875999999996</v>
      </c>
      <c r="L277" s="22"/>
    </row>
    <row r="278" spans="1:12" s="40" customFormat="1" ht="14.25" customHeight="1" x14ac:dyDescent="0.25">
      <c r="A278" s="38" t="s">
        <v>243</v>
      </c>
      <c r="B278" s="38" t="s">
        <v>203</v>
      </c>
      <c r="C278" s="38" t="s">
        <v>8062</v>
      </c>
      <c r="D278" s="38" t="s">
        <v>8063</v>
      </c>
      <c r="E278" s="38" t="s">
        <v>1358</v>
      </c>
      <c r="F278" s="38" t="s">
        <v>8064</v>
      </c>
      <c r="G278" s="38" t="s">
        <v>7661</v>
      </c>
      <c r="H278" s="38" t="s">
        <v>2665</v>
      </c>
      <c r="I278" s="39">
        <v>3156.36</v>
      </c>
      <c r="J278" s="11">
        <f>VLOOKUP(LEFT(B278,5),[1]Percents!$C:$M,6,FALSE)</f>
        <v>9.0999999999999998E-2</v>
      </c>
      <c r="K278" s="13">
        <f t="shared" si="5"/>
        <v>287.22876000000002</v>
      </c>
      <c r="L278" s="22"/>
    </row>
    <row r="279" spans="1:12" s="40" customFormat="1" ht="14.25" customHeight="1" x14ac:dyDescent="0.25">
      <c r="A279" s="38" t="s">
        <v>243</v>
      </c>
      <c r="B279" s="38" t="s">
        <v>203</v>
      </c>
      <c r="C279" s="38" t="s">
        <v>5789</v>
      </c>
      <c r="D279" s="38" t="s">
        <v>5790</v>
      </c>
      <c r="E279" s="38" t="s">
        <v>582</v>
      </c>
      <c r="F279" s="38" t="s">
        <v>5791</v>
      </c>
      <c r="G279" s="38" t="s">
        <v>5420</v>
      </c>
      <c r="H279" s="38" t="s">
        <v>2665</v>
      </c>
      <c r="I279" s="39">
        <v>920.55</v>
      </c>
      <c r="J279" s="11">
        <f>VLOOKUP(LEFT(B279,5),[1]Percents!$C:$M,6,FALSE)</f>
        <v>9.0999999999999998E-2</v>
      </c>
      <c r="K279" s="13">
        <f t="shared" si="5"/>
        <v>83.770049999999998</v>
      </c>
      <c r="L279" s="22"/>
    </row>
    <row r="280" spans="1:12" s="40" customFormat="1" ht="14.25" customHeight="1" x14ac:dyDescent="0.25">
      <c r="A280" s="38" t="s">
        <v>243</v>
      </c>
      <c r="B280" s="38" t="s">
        <v>289</v>
      </c>
      <c r="C280" s="38" t="s">
        <v>7647</v>
      </c>
      <c r="D280" s="38" t="s">
        <v>7648</v>
      </c>
      <c r="E280" s="38" t="s">
        <v>3110</v>
      </c>
      <c r="F280" s="38" t="s">
        <v>7649</v>
      </c>
      <c r="G280" s="38" t="s">
        <v>6087</v>
      </c>
      <c r="H280" s="38" t="s">
        <v>2665</v>
      </c>
      <c r="I280" s="39">
        <v>6646.08</v>
      </c>
      <c r="J280" s="11">
        <f>VLOOKUP(LEFT(B280,5),[1]Percents!$C:$M,6,FALSE)</f>
        <v>9.0999999999999998E-2</v>
      </c>
      <c r="K280" s="13">
        <f t="shared" si="5"/>
        <v>604.79327999999998</v>
      </c>
      <c r="L280" s="22"/>
    </row>
    <row r="281" spans="1:12" s="40" customFormat="1" ht="14.25" customHeight="1" x14ac:dyDescent="0.25">
      <c r="A281" s="38" t="s">
        <v>243</v>
      </c>
      <c r="B281" s="38" t="s">
        <v>50</v>
      </c>
      <c r="C281" s="38" t="s">
        <v>6687</v>
      </c>
      <c r="D281" s="38" t="s">
        <v>6688</v>
      </c>
      <c r="E281" s="38" t="s">
        <v>3888</v>
      </c>
      <c r="F281" s="38" t="s">
        <v>6689</v>
      </c>
      <c r="G281" s="38" t="s">
        <v>5420</v>
      </c>
      <c r="H281" s="38" t="s">
        <v>2665</v>
      </c>
      <c r="I281" s="39">
        <v>591.42999999999995</v>
      </c>
      <c r="J281" s="11">
        <f>VLOOKUP(LEFT(B281,5),[1]Percents!$C:$M,6,FALSE)</f>
        <v>9.0999999999999998E-2</v>
      </c>
      <c r="K281" s="13">
        <f t="shared" si="5"/>
        <v>53.820129999999992</v>
      </c>
      <c r="L281" s="22"/>
    </row>
    <row r="282" spans="1:12" s="40" customFormat="1" ht="14.25" customHeight="1" x14ac:dyDescent="0.25">
      <c r="A282" s="38" t="s">
        <v>243</v>
      </c>
      <c r="B282" s="38" t="s">
        <v>289</v>
      </c>
      <c r="C282" s="38" t="s">
        <v>7375</v>
      </c>
      <c r="D282" s="38" t="s">
        <v>7376</v>
      </c>
      <c r="E282" s="38" t="s">
        <v>4145</v>
      </c>
      <c r="F282" s="38" t="s">
        <v>7377</v>
      </c>
      <c r="G282" s="38" t="s">
        <v>7378</v>
      </c>
      <c r="H282" s="38" t="s">
        <v>2665</v>
      </c>
      <c r="I282" s="39">
        <v>7876.52</v>
      </c>
      <c r="J282" s="11">
        <f>VLOOKUP(LEFT(B282,5),[1]Percents!$C:$M,6,FALSE)</f>
        <v>9.0999999999999998E-2</v>
      </c>
      <c r="K282" s="13">
        <f t="shared" si="5"/>
        <v>716.76332000000002</v>
      </c>
      <c r="L282" s="22"/>
    </row>
    <row r="283" spans="1:12" s="40" customFormat="1" ht="14.25" customHeight="1" x14ac:dyDescent="0.25">
      <c r="A283" s="38" t="s">
        <v>242</v>
      </c>
      <c r="B283" s="38" t="s">
        <v>174</v>
      </c>
      <c r="C283" s="38" t="s">
        <v>6080</v>
      </c>
      <c r="D283" s="38" t="s">
        <v>6081</v>
      </c>
      <c r="E283" s="38" t="s">
        <v>418</v>
      </c>
      <c r="F283" s="38" t="s">
        <v>6082</v>
      </c>
      <c r="G283" s="38" t="s">
        <v>5782</v>
      </c>
      <c r="H283" s="38" t="s">
        <v>2665</v>
      </c>
      <c r="I283" s="39">
        <v>13792.49</v>
      </c>
      <c r="J283" s="11">
        <f>VLOOKUP(LEFT(B283,5),[1]Percents!$C:$M,6,FALSE)</f>
        <v>3.5830000000000001E-2</v>
      </c>
      <c r="K283" s="13">
        <f t="shared" si="5"/>
        <v>494.18491670000003</v>
      </c>
      <c r="L283" s="22"/>
    </row>
    <row r="284" spans="1:12" s="40" customFormat="1" ht="14.25" customHeight="1" x14ac:dyDescent="0.25">
      <c r="A284" s="38" t="s">
        <v>141</v>
      </c>
      <c r="B284" s="38" t="s">
        <v>3</v>
      </c>
      <c r="C284" s="38" t="s">
        <v>7379</v>
      </c>
      <c r="D284" s="38" t="s">
        <v>7380</v>
      </c>
      <c r="E284" s="38" t="s">
        <v>3834</v>
      </c>
      <c r="F284" s="38" t="s">
        <v>7381</v>
      </c>
      <c r="G284" s="38" t="s">
        <v>5427</v>
      </c>
      <c r="H284" s="38" t="s">
        <v>2665</v>
      </c>
      <c r="I284" s="39">
        <v>2160.0100000000002</v>
      </c>
      <c r="J284" s="11">
        <f>VLOOKUP(LEFT(B284,5),[1]Percents!$C:$M,6,FALSE)</f>
        <v>0.1678</v>
      </c>
      <c r="K284" s="13">
        <f t="shared" si="5"/>
        <v>362.44967800000006</v>
      </c>
      <c r="L284" s="22"/>
    </row>
    <row r="285" spans="1:12" s="40" customFormat="1" ht="14.25" customHeight="1" x14ac:dyDescent="0.25">
      <c r="A285" s="38" t="s">
        <v>141</v>
      </c>
      <c r="B285" s="38" t="s">
        <v>111</v>
      </c>
      <c r="C285" s="38" t="s">
        <v>5792</v>
      </c>
      <c r="D285" s="38" t="s">
        <v>5793</v>
      </c>
      <c r="E285" s="38" t="s">
        <v>265</v>
      </c>
      <c r="F285" s="38" t="s">
        <v>5794</v>
      </c>
      <c r="G285" s="38" t="s">
        <v>5782</v>
      </c>
      <c r="H285" s="38" t="s">
        <v>2665</v>
      </c>
      <c r="I285" s="39">
        <v>2310.81</v>
      </c>
      <c r="J285" s="11">
        <f>VLOOKUP(LEFT(B285,5),[1]Percents!$C:$M,6,FALSE)</f>
        <v>0.1678</v>
      </c>
      <c r="K285" s="13">
        <f t="shared" si="5"/>
        <v>387.753918</v>
      </c>
      <c r="L285" s="22"/>
    </row>
    <row r="286" spans="1:12" s="40" customFormat="1" ht="14.25" customHeight="1" x14ac:dyDescent="0.25">
      <c r="A286" s="38" t="s">
        <v>243</v>
      </c>
      <c r="B286" s="38" t="s">
        <v>118</v>
      </c>
      <c r="C286" s="38" t="s">
        <v>6690</v>
      </c>
      <c r="D286" s="38" t="s">
        <v>6691</v>
      </c>
      <c r="E286" s="38" t="s">
        <v>119</v>
      </c>
      <c r="F286" s="38" t="s">
        <v>6692</v>
      </c>
      <c r="G286" s="38" t="s">
        <v>5427</v>
      </c>
      <c r="H286" s="38" t="s">
        <v>2665</v>
      </c>
      <c r="I286" s="39">
        <v>1023.39</v>
      </c>
      <c r="J286" s="11">
        <f>VLOOKUP(LEFT(B286,5),[1]Percents!$C:$M,6,FALSE)</f>
        <v>9.0999999999999998E-2</v>
      </c>
      <c r="K286" s="13">
        <f t="shared" si="5"/>
        <v>93.128489999999999</v>
      </c>
      <c r="L286" s="22"/>
    </row>
    <row r="287" spans="1:12" s="40" customFormat="1" ht="14.25" customHeight="1" x14ac:dyDescent="0.25">
      <c r="A287" s="38" t="s">
        <v>66</v>
      </c>
      <c r="B287" s="38" t="s">
        <v>3520</v>
      </c>
      <c r="C287" s="38" t="s">
        <v>6083</v>
      </c>
      <c r="D287" s="38" t="s">
        <v>6084</v>
      </c>
      <c r="E287" s="38" t="s">
        <v>3059</v>
      </c>
      <c r="F287" s="38" t="s">
        <v>6085</v>
      </c>
      <c r="G287" s="38" t="s">
        <v>6086</v>
      </c>
      <c r="H287" s="38" t="s">
        <v>2665</v>
      </c>
      <c r="I287" s="39">
        <v>9398.7000000000007</v>
      </c>
      <c r="J287" s="11">
        <f>VLOOKUP(LEFT(B287,5),[1]Percents!$C:$M,6,FALSE)</f>
        <v>0</v>
      </c>
      <c r="K287" s="13">
        <f t="shared" si="5"/>
        <v>0</v>
      </c>
      <c r="L287" s="22"/>
    </row>
    <row r="288" spans="1:12" s="40" customFormat="1" ht="14.25" customHeight="1" x14ac:dyDescent="0.25">
      <c r="A288" s="38" t="s">
        <v>243</v>
      </c>
      <c r="B288" s="38" t="s">
        <v>289</v>
      </c>
      <c r="C288" s="38" t="s">
        <v>9300</v>
      </c>
      <c r="D288" s="38" t="s">
        <v>9301</v>
      </c>
      <c r="E288" s="38" t="s">
        <v>9302</v>
      </c>
      <c r="F288" s="38" t="s">
        <v>9303</v>
      </c>
      <c r="G288" s="38" t="s">
        <v>5495</v>
      </c>
      <c r="H288" s="38" t="s">
        <v>2665</v>
      </c>
      <c r="I288" s="39">
        <v>5445.58</v>
      </c>
      <c r="J288" s="11">
        <f>VLOOKUP(LEFT(B288,5),[1]Percents!$C:$M,6,FALSE)</f>
        <v>9.0999999999999998E-2</v>
      </c>
      <c r="K288" s="13">
        <f t="shared" si="5"/>
        <v>495.54777999999999</v>
      </c>
      <c r="L288" s="22"/>
    </row>
    <row r="289" spans="1:12" s="40" customFormat="1" ht="14.25" customHeight="1" x14ac:dyDescent="0.25">
      <c r="A289" s="38" t="s">
        <v>243</v>
      </c>
      <c r="B289" s="38" t="s">
        <v>203</v>
      </c>
      <c r="C289" s="38" t="s">
        <v>7650</v>
      </c>
      <c r="D289" s="38" t="s">
        <v>7651</v>
      </c>
      <c r="E289" s="38" t="s">
        <v>1208</v>
      </c>
      <c r="F289" s="38" t="s">
        <v>7189</v>
      </c>
      <c r="G289" s="38" t="s">
        <v>5782</v>
      </c>
      <c r="H289" s="38" t="s">
        <v>2665</v>
      </c>
      <c r="I289" s="39">
        <v>2872.79</v>
      </c>
      <c r="J289" s="11">
        <f>VLOOKUP(LEFT(B289,5),[1]Percents!$C:$M,6,FALSE)</f>
        <v>9.0999999999999998E-2</v>
      </c>
      <c r="K289" s="13">
        <f t="shared" si="5"/>
        <v>261.42388999999997</v>
      </c>
      <c r="L289" s="22"/>
    </row>
    <row r="290" spans="1:12" s="40" customFormat="1" ht="14.25" customHeight="1" x14ac:dyDescent="0.25">
      <c r="A290" s="38" t="s">
        <v>243</v>
      </c>
      <c r="B290" s="38" t="s">
        <v>50</v>
      </c>
      <c r="C290" s="38" t="s">
        <v>7858</v>
      </c>
      <c r="D290" s="38" t="s">
        <v>7859</v>
      </c>
      <c r="E290" s="38" t="s">
        <v>6823</v>
      </c>
      <c r="F290" s="38" t="s">
        <v>7189</v>
      </c>
      <c r="G290" s="38" t="s">
        <v>5782</v>
      </c>
      <c r="H290" s="38" t="s">
        <v>2665</v>
      </c>
      <c r="I290" s="39">
        <v>-2956.58</v>
      </c>
      <c r="J290" s="11">
        <f>VLOOKUP(LEFT(B290,5),[1]Percents!$C:$M,6,FALSE)</f>
        <v>9.0999999999999998E-2</v>
      </c>
      <c r="K290" s="13">
        <f t="shared" si="5"/>
        <v>-269.04877999999997</v>
      </c>
      <c r="L290" s="22"/>
    </row>
    <row r="291" spans="1:12" s="40" customFormat="1" ht="14.25" customHeight="1" x14ac:dyDescent="0.25">
      <c r="A291" s="38" t="s">
        <v>243</v>
      </c>
      <c r="B291" s="38" t="s">
        <v>2543</v>
      </c>
      <c r="C291" s="38" t="s">
        <v>7186</v>
      </c>
      <c r="D291" s="38" t="s">
        <v>7187</v>
      </c>
      <c r="E291" s="38" t="s">
        <v>7188</v>
      </c>
      <c r="F291" s="38" t="s">
        <v>7189</v>
      </c>
      <c r="G291" s="38" t="s">
        <v>5782</v>
      </c>
      <c r="H291" s="38" t="s">
        <v>2665</v>
      </c>
      <c r="I291" s="39">
        <v>2357.6</v>
      </c>
      <c r="J291" s="11">
        <f>VLOOKUP(LEFT(B291,5),[1]Percents!$C:$M,6,FALSE)</f>
        <v>9.0999999999999998E-2</v>
      </c>
      <c r="K291" s="13">
        <f t="shared" si="5"/>
        <v>214.54159999999999</v>
      </c>
      <c r="L291" s="22"/>
    </row>
    <row r="292" spans="1:12" s="40" customFormat="1" ht="14.25" customHeight="1" x14ac:dyDescent="0.25">
      <c r="A292" s="38" t="s">
        <v>242</v>
      </c>
      <c r="B292" s="38" t="s">
        <v>122</v>
      </c>
      <c r="C292" s="38" t="s">
        <v>5424</v>
      </c>
      <c r="D292" s="38" t="s">
        <v>5425</v>
      </c>
      <c r="E292" s="38" t="s">
        <v>357</v>
      </c>
      <c r="F292" s="38" t="s">
        <v>5426</v>
      </c>
      <c r="G292" s="38" t="s">
        <v>5427</v>
      </c>
      <c r="H292" s="38" t="s">
        <v>2665</v>
      </c>
      <c r="I292" s="39">
        <v>11196.66</v>
      </c>
      <c r="J292" s="11">
        <f>VLOOKUP(LEFT(B292,5),[1]Percents!$C:$M,6,FALSE)</f>
        <v>5.3740000000000003E-2</v>
      </c>
      <c r="K292" s="13">
        <f t="shared" si="5"/>
        <v>601.70850840000003</v>
      </c>
      <c r="L292" s="22"/>
    </row>
    <row r="293" spans="1:12" s="40" customFormat="1" ht="14.25" customHeight="1" x14ac:dyDescent="0.25">
      <c r="A293" s="38" t="s">
        <v>243</v>
      </c>
      <c r="B293" s="38" t="s">
        <v>290</v>
      </c>
      <c r="C293" s="38" t="s">
        <v>6318</v>
      </c>
      <c r="D293" s="38" t="s">
        <v>6319</v>
      </c>
      <c r="E293" s="38" t="s">
        <v>6320</v>
      </c>
      <c r="F293" s="38" t="s">
        <v>5797</v>
      </c>
      <c r="G293" s="38" t="s">
        <v>5427</v>
      </c>
      <c r="H293" s="38" t="s">
        <v>2665</v>
      </c>
      <c r="I293" s="39">
        <v>1483.01</v>
      </c>
      <c r="J293" s="11">
        <f>VLOOKUP(LEFT(B293,5),[1]Percents!$C:$M,6,FALSE)</f>
        <v>9.0999999999999998E-2</v>
      </c>
      <c r="K293" s="13">
        <f t="shared" si="5"/>
        <v>134.95391000000001</v>
      </c>
      <c r="L293" s="22"/>
    </row>
    <row r="294" spans="1:12" s="40" customFormat="1" ht="14.25" customHeight="1" x14ac:dyDescent="0.25">
      <c r="A294" s="38" t="s">
        <v>243</v>
      </c>
      <c r="B294" s="38" t="s">
        <v>290</v>
      </c>
      <c r="C294" s="38" t="s">
        <v>8065</v>
      </c>
      <c r="D294" s="38" t="s">
        <v>8066</v>
      </c>
      <c r="E294" s="38" t="s">
        <v>71</v>
      </c>
      <c r="F294" s="38" t="s">
        <v>5797</v>
      </c>
      <c r="G294" s="38" t="s">
        <v>5427</v>
      </c>
      <c r="H294" s="38" t="s">
        <v>2665</v>
      </c>
      <c r="I294" s="39">
        <v>1364.41</v>
      </c>
      <c r="J294" s="11">
        <f>VLOOKUP(LEFT(B294,5),[1]Percents!$C:$M,6,FALSE)</f>
        <v>9.0999999999999998E-2</v>
      </c>
      <c r="K294" s="13">
        <f t="shared" si="5"/>
        <v>124.16131</v>
      </c>
      <c r="L294" s="22"/>
    </row>
    <row r="295" spans="1:12" s="40" customFormat="1" ht="14.25" customHeight="1" x14ac:dyDescent="0.25">
      <c r="A295" s="38" t="s">
        <v>213</v>
      </c>
      <c r="B295" s="38" t="s">
        <v>61</v>
      </c>
      <c r="C295" s="38" t="s">
        <v>5795</v>
      </c>
      <c r="D295" s="38" t="s">
        <v>5796</v>
      </c>
      <c r="E295" s="38" t="s">
        <v>62</v>
      </c>
      <c r="F295" s="38" t="s">
        <v>5797</v>
      </c>
      <c r="G295" s="38" t="s">
        <v>5427</v>
      </c>
      <c r="H295" s="38" t="s">
        <v>2665</v>
      </c>
      <c r="I295" s="39">
        <v>493.24</v>
      </c>
      <c r="J295" s="11">
        <f>VLOOKUP(LEFT(B295,5),[1]Percents!$C:$M,6,FALSE)</f>
        <v>8.6050000000000001E-2</v>
      </c>
      <c r="K295" s="13">
        <f t="shared" si="5"/>
        <v>42.443302000000003</v>
      </c>
      <c r="L295" s="22"/>
    </row>
    <row r="296" spans="1:12" s="40" customFormat="1" ht="14.25" customHeight="1" x14ac:dyDescent="0.25">
      <c r="A296" s="38" t="s">
        <v>243</v>
      </c>
      <c r="B296" s="38" t="s">
        <v>2543</v>
      </c>
      <c r="C296" s="38" t="s">
        <v>6522</v>
      </c>
      <c r="D296" s="38" t="s">
        <v>6523</v>
      </c>
      <c r="E296" s="38" t="s">
        <v>6073</v>
      </c>
      <c r="F296" s="38" t="s">
        <v>6524</v>
      </c>
      <c r="G296" s="38" t="s">
        <v>5782</v>
      </c>
      <c r="H296" s="38" t="s">
        <v>2665</v>
      </c>
      <c r="I296" s="39">
        <v>638.66</v>
      </c>
      <c r="J296" s="11">
        <f>VLOOKUP(LEFT(B296,5),[1]Percents!$C:$M,6,FALSE)</f>
        <v>9.0999999999999998E-2</v>
      </c>
      <c r="K296" s="13">
        <f t="shared" si="5"/>
        <v>58.118059999999993</v>
      </c>
      <c r="L296" s="22"/>
    </row>
    <row r="297" spans="1:12" s="40" customFormat="1" ht="14.25" customHeight="1" x14ac:dyDescent="0.25">
      <c r="A297" s="38" t="s">
        <v>141</v>
      </c>
      <c r="B297" s="38" t="s">
        <v>142</v>
      </c>
      <c r="C297" s="38" t="s">
        <v>6321</v>
      </c>
      <c r="D297" s="38" t="s">
        <v>6322</v>
      </c>
      <c r="E297" s="38" t="s">
        <v>1015</v>
      </c>
      <c r="F297" s="38" t="s">
        <v>6323</v>
      </c>
      <c r="G297" s="38" t="s">
        <v>5782</v>
      </c>
      <c r="H297" s="38" t="s">
        <v>2665</v>
      </c>
      <c r="I297" s="39">
        <v>3442.82</v>
      </c>
      <c r="J297" s="11">
        <f>VLOOKUP(LEFT(B297,5),[1]Percents!$C:$M,6,FALSE)</f>
        <v>0.31330000000000002</v>
      </c>
      <c r="K297" s="13">
        <f t="shared" si="5"/>
        <v>1078.6355060000001</v>
      </c>
      <c r="L297" s="22"/>
    </row>
    <row r="298" spans="1:12" s="40" customFormat="1" ht="14.25" customHeight="1" x14ac:dyDescent="0.25">
      <c r="A298" s="38" t="s">
        <v>243</v>
      </c>
      <c r="B298" s="38" t="s">
        <v>118</v>
      </c>
      <c r="C298" s="38" t="s">
        <v>10939</v>
      </c>
      <c r="D298" s="38" t="s">
        <v>10940</v>
      </c>
      <c r="E298" s="38" t="s">
        <v>4892</v>
      </c>
      <c r="F298" s="38" t="s">
        <v>10941</v>
      </c>
      <c r="G298" s="38" t="s">
        <v>5782</v>
      </c>
      <c r="H298" s="38" t="s">
        <v>2665</v>
      </c>
      <c r="I298" s="39">
        <v>1653.94</v>
      </c>
      <c r="J298" s="11">
        <f>VLOOKUP(LEFT(B298,5),[1]Percents!$C:$M,6,FALSE)</f>
        <v>9.0999999999999998E-2</v>
      </c>
      <c r="K298" s="13">
        <f t="shared" si="5"/>
        <v>150.50854000000001</v>
      </c>
      <c r="L298" s="22"/>
    </row>
    <row r="299" spans="1:12" s="40" customFormat="1" ht="14.25" customHeight="1" x14ac:dyDescent="0.25">
      <c r="A299" s="38" t="s">
        <v>243</v>
      </c>
      <c r="B299" s="38" t="s">
        <v>289</v>
      </c>
      <c r="C299" s="38" t="s">
        <v>6693</v>
      </c>
      <c r="D299" s="38" t="s">
        <v>6694</v>
      </c>
      <c r="E299" s="38" t="s">
        <v>3110</v>
      </c>
      <c r="F299" s="38" t="s">
        <v>6695</v>
      </c>
      <c r="G299" s="38" t="s">
        <v>6087</v>
      </c>
      <c r="H299" s="38" t="s">
        <v>2665</v>
      </c>
      <c r="I299" s="39">
        <v>3395.73</v>
      </c>
      <c r="J299" s="11">
        <f>VLOOKUP(LEFT(B299,5),[1]Percents!$C:$M,6,FALSE)</f>
        <v>9.0999999999999998E-2</v>
      </c>
      <c r="K299" s="13">
        <f t="shared" si="5"/>
        <v>309.01143000000002</v>
      </c>
      <c r="L299" s="22"/>
    </row>
    <row r="300" spans="1:12" s="40" customFormat="1" ht="14.25" customHeight="1" x14ac:dyDescent="0.25">
      <c r="A300" s="38" t="s">
        <v>243</v>
      </c>
      <c r="B300" s="38" t="s">
        <v>118</v>
      </c>
      <c r="C300" s="38" t="s">
        <v>8541</v>
      </c>
      <c r="D300" s="38" t="s">
        <v>8542</v>
      </c>
      <c r="E300" s="38" t="s">
        <v>8543</v>
      </c>
      <c r="F300" s="38" t="s">
        <v>8544</v>
      </c>
      <c r="G300" s="38" t="s">
        <v>6087</v>
      </c>
      <c r="H300" s="38" t="s">
        <v>2665</v>
      </c>
      <c r="I300" s="39">
        <v>1545.8</v>
      </c>
      <c r="J300" s="11">
        <f>VLOOKUP(LEFT(B300,5),[1]Percents!$C:$M,6,FALSE)</f>
        <v>9.0999999999999998E-2</v>
      </c>
      <c r="K300" s="13">
        <f t="shared" si="5"/>
        <v>140.6678</v>
      </c>
      <c r="L300" s="22"/>
    </row>
    <row r="301" spans="1:12" s="40" customFormat="1" ht="14.25" customHeight="1" x14ac:dyDescent="0.25">
      <c r="A301" s="38" t="s">
        <v>243</v>
      </c>
      <c r="B301" s="38" t="s">
        <v>289</v>
      </c>
      <c r="C301" s="38" t="s">
        <v>9841</v>
      </c>
      <c r="D301" s="38" t="s">
        <v>9842</v>
      </c>
      <c r="E301" s="38" t="s">
        <v>294</v>
      </c>
      <c r="F301" s="38" t="s">
        <v>9843</v>
      </c>
      <c r="G301" s="38" t="s">
        <v>6087</v>
      </c>
      <c r="H301" s="38" t="s">
        <v>2665</v>
      </c>
      <c r="I301" s="39">
        <v>1123.47</v>
      </c>
      <c r="J301" s="11">
        <f>VLOOKUP(LEFT(B301,5),[1]Percents!$C:$M,6,FALSE)</f>
        <v>9.0999999999999998E-2</v>
      </c>
      <c r="K301" s="13">
        <f t="shared" si="5"/>
        <v>102.23577</v>
      </c>
      <c r="L301" s="22"/>
    </row>
    <row r="302" spans="1:12" s="40" customFormat="1" ht="14.25" customHeight="1" x14ac:dyDescent="0.25">
      <c r="A302" s="38" t="s">
        <v>243</v>
      </c>
      <c r="B302" s="38" t="s">
        <v>118</v>
      </c>
      <c r="C302" s="38" t="s">
        <v>7652</v>
      </c>
      <c r="D302" s="38" t="s">
        <v>7653</v>
      </c>
      <c r="E302" s="38" t="s">
        <v>4892</v>
      </c>
      <c r="F302" s="38" t="s">
        <v>7654</v>
      </c>
      <c r="G302" s="38" t="s">
        <v>6059</v>
      </c>
      <c r="H302" s="38" t="s">
        <v>2665</v>
      </c>
      <c r="I302" s="39">
        <v>646.29</v>
      </c>
      <c r="J302" s="11">
        <f>VLOOKUP(LEFT(B302,5),[1]Percents!$C:$M,6,FALSE)</f>
        <v>9.0999999999999998E-2</v>
      </c>
      <c r="K302" s="13">
        <f t="shared" si="5"/>
        <v>58.812389999999994</v>
      </c>
      <c r="L302" s="22"/>
    </row>
    <row r="303" spans="1:12" s="40" customFormat="1" ht="14.25" customHeight="1" x14ac:dyDescent="0.25">
      <c r="A303" s="38" t="s">
        <v>141</v>
      </c>
      <c r="B303" s="38" t="s">
        <v>306</v>
      </c>
      <c r="C303" s="38" t="s">
        <v>6525</v>
      </c>
      <c r="D303" s="38" t="s">
        <v>6526</v>
      </c>
      <c r="E303" s="38" t="s">
        <v>1007</v>
      </c>
      <c r="F303" s="38" t="s">
        <v>6527</v>
      </c>
      <c r="G303" s="38" t="s">
        <v>5782</v>
      </c>
      <c r="H303" s="38" t="s">
        <v>2665</v>
      </c>
      <c r="I303" s="39">
        <v>517.53</v>
      </c>
      <c r="J303" s="11">
        <f>VLOOKUP(LEFT(B303,5),[1]Percents!$C:$M,6,FALSE)</f>
        <v>0.1678</v>
      </c>
      <c r="K303" s="13">
        <f t="shared" si="5"/>
        <v>86.841533999999996</v>
      </c>
      <c r="L303" s="22"/>
    </row>
    <row r="304" spans="1:12" s="40" customFormat="1" ht="14.25" customHeight="1" x14ac:dyDescent="0.25">
      <c r="A304" s="38" t="s">
        <v>243</v>
      </c>
      <c r="B304" s="38" t="s">
        <v>203</v>
      </c>
      <c r="C304" s="38" t="s">
        <v>6528</v>
      </c>
      <c r="D304" s="38" t="s">
        <v>6529</v>
      </c>
      <c r="E304" s="38" t="s">
        <v>1208</v>
      </c>
      <c r="F304" s="38" t="s">
        <v>6530</v>
      </c>
      <c r="G304" s="38" t="s">
        <v>5782</v>
      </c>
      <c r="H304" s="38" t="s">
        <v>2665</v>
      </c>
      <c r="I304" s="39">
        <v>3390.32</v>
      </c>
      <c r="J304" s="11">
        <f>VLOOKUP(LEFT(B304,5),[1]Percents!$C:$M,6,FALSE)</f>
        <v>9.0999999999999998E-2</v>
      </c>
      <c r="K304" s="13">
        <f t="shared" si="5"/>
        <v>308.51911999999999</v>
      </c>
      <c r="L304" s="22"/>
    </row>
    <row r="305" spans="1:12" s="40" customFormat="1" ht="14.25" customHeight="1" x14ac:dyDescent="0.25">
      <c r="A305" s="38" t="s">
        <v>243</v>
      </c>
      <c r="B305" s="38" t="s">
        <v>289</v>
      </c>
      <c r="C305" s="38" t="s">
        <v>8545</v>
      </c>
      <c r="D305" s="38" t="s">
        <v>8546</v>
      </c>
      <c r="E305" s="38" t="s">
        <v>622</v>
      </c>
      <c r="F305" s="38" t="s">
        <v>8547</v>
      </c>
      <c r="G305" s="38" t="s">
        <v>6087</v>
      </c>
      <c r="H305" s="38" t="s">
        <v>2665</v>
      </c>
      <c r="I305" s="39">
        <v>93.08</v>
      </c>
      <c r="J305" s="11">
        <f>VLOOKUP(LEFT(B305,5),[1]Percents!$C:$M,6,FALSE)</f>
        <v>9.0999999999999998E-2</v>
      </c>
      <c r="K305" s="13">
        <f t="shared" si="5"/>
        <v>8.4702799999999989</v>
      </c>
      <c r="L305" s="22"/>
    </row>
    <row r="306" spans="1:12" s="40" customFormat="1" ht="14.25" customHeight="1" x14ac:dyDescent="0.25">
      <c r="A306" s="38" t="s">
        <v>141</v>
      </c>
      <c r="B306" s="38" t="s">
        <v>43</v>
      </c>
      <c r="C306" s="38" t="s">
        <v>7860</v>
      </c>
      <c r="D306" s="38" t="s">
        <v>7861</v>
      </c>
      <c r="E306" s="38" t="s">
        <v>687</v>
      </c>
      <c r="F306" s="38" t="s">
        <v>7862</v>
      </c>
      <c r="G306" s="38" t="s">
        <v>6059</v>
      </c>
      <c r="H306" s="38" t="s">
        <v>2665</v>
      </c>
      <c r="I306" s="39">
        <v>0</v>
      </c>
      <c r="J306" s="11">
        <f>VLOOKUP(LEFT(B306,5),[1]Percents!$C:$M,6,FALSE)</f>
        <v>0.1678</v>
      </c>
      <c r="K306" s="13">
        <f t="shared" si="5"/>
        <v>0</v>
      </c>
      <c r="L306" s="22"/>
    </row>
    <row r="307" spans="1:12" s="40" customFormat="1" ht="14.25" customHeight="1" x14ac:dyDescent="0.25">
      <c r="A307" s="38" t="s">
        <v>140</v>
      </c>
      <c r="B307" s="38" t="s">
        <v>10962</v>
      </c>
      <c r="C307" s="38" t="s">
        <v>5798</v>
      </c>
      <c r="D307" s="38" t="s">
        <v>5799</v>
      </c>
      <c r="E307" s="38" t="s">
        <v>3603</v>
      </c>
      <c r="F307" s="38" t="s">
        <v>5800</v>
      </c>
      <c r="G307" s="38" t="s">
        <v>5291</v>
      </c>
      <c r="H307" s="38" t="s">
        <v>2665</v>
      </c>
      <c r="I307" s="39">
        <v>0</v>
      </c>
      <c r="J307" s="11">
        <f>VLOOKUP(LEFT(B307,5),[1]Percents!$C:$M,6,FALSE)</f>
        <v>0</v>
      </c>
      <c r="K307" s="13">
        <f t="shared" si="5"/>
        <v>0</v>
      </c>
      <c r="L307" s="22"/>
    </row>
    <row r="308" spans="1:12" s="40" customFormat="1" ht="14.25" customHeight="1" x14ac:dyDescent="0.25">
      <c r="A308" s="38" t="s">
        <v>140</v>
      </c>
      <c r="B308" s="38" t="s">
        <v>672</v>
      </c>
      <c r="C308" s="38" t="s">
        <v>5798</v>
      </c>
      <c r="D308" s="38" t="s">
        <v>5799</v>
      </c>
      <c r="E308" s="38" t="s">
        <v>3603</v>
      </c>
      <c r="F308" s="38" t="s">
        <v>5800</v>
      </c>
      <c r="G308" s="38" t="s">
        <v>5291</v>
      </c>
      <c r="H308" s="38" t="s">
        <v>2665</v>
      </c>
      <c r="I308" s="39">
        <v>0</v>
      </c>
      <c r="J308" s="11">
        <f>VLOOKUP(LEFT(B308,5),[1]Percents!$C:$M,6,FALSE)</f>
        <v>0</v>
      </c>
      <c r="K308" s="13">
        <f t="shared" si="5"/>
        <v>0</v>
      </c>
      <c r="L308" s="22"/>
    </row>
    <row r="309" spans="1:12" s="40" customFormat="1" ht="14.25" customHeight="1" x14ac:dyDescent="0.25">
      <c r="A309" s="38" t="s">
        <v>243</v>
      </c>
      <c r="B309" s="38" t="s">
        <v>118</v>
      </c>
      <c r="C309" s="38" t="s">
        <v>6324</v>
      </c>
      <c r="D309" s="38" t="s">
        <v>6325</v>
      </c>
      <c r="E309" s="38" t="s">
        <v>181</v>
      </c>
      <c r="F309" s="38" t="s">
        <v>6326</v>
      </c>
      <c r="G309" s="38" t="s">
        <v>5420</v>
      </c>
      <c r="H309" s="38" t="s">
        <v>2665</v>
      </c>
      <c r="I309" s="39">
        <v>0</v>
      </c>
      <c r="J309" s="11">
        <f>VLOOKUP(LEFT(B309,5),[1]Percents!$C:$M,6,FALSE)</f>
        <v>9.0999999999999998E-2</v>
      </c>
      <c r="K309" s="13">
        <f t="shared" si="5"/>
        <v>0</v>
      </c>
      <c r="L309" s="22"/>
    </row>
    <row r="310" spans="1:12" s="40" customFormat="1" ht="14.25" customHeight="1" x14ac:dyDescent="0.25">
      <c r="A310" s="38" t="s">
        <v>141</v>
      </c>
      <c r="B310" s="38" t="s">
        <v>111</v>
      </c>
      <c r="C310" s="38" t="s">
        <v>8548</v>
      </c>
      <c r="D310" s="38" t="s">
        <v>8549</v>
      </c>
      <c r="E310" s="38" t="s">
        <v>7390</v>
      </c>
      <c r="F310" s="38" t="s">
        <v>8550</v>
      </c>
      <c r="G310" s="38" t="s">
        <v>5782</v>
      </c>
      <c r="H310" s="38" t="s">
        <v>2665</v>
      </c>
      <c r="I310" s="39">
        <v>0</v>
      </c>
      <c r="J310" s="11">
        <f>VLOOKUP(LEFT(B310,5),[1]Percents!$C:$M,6,FALSE)</f>
        <v>0.1678</v>
      </c>
      <c r="K310" s="13">
        <f t="shared" si="5"/>
        <v>0</v>
      </c>
      <c r="L310" s="22"/>
    </row>
    <row r="311" spans="1:12" s="40" customFormat="1" ht="14.25" customHeight="1" x14ac:dyDescent="0.25">
      <c r="A311" s="38" t="s">
        <v>141</v>
      </c>
      <c r="B311" s="38" t="s">
        <v>306</v>
      </c>
      <c r="C311" s="38" t="s">
        <v>6696</v>
      </c>
      <c r="D311" s="38" t="s">
        <v>6697</v>
      </c>
      <c r="E311" s="38" t="s">
        <v>345</v>
      </c>
      <c r="F311" s="38" t="s">
        <v>6698</v>
      </c>
      <c r="G311" s="38" t="s">
        <v>6464</v>
      </c>
      <c r="H311" s="38" t="s">
        <v>2665</v>
      </c>
      <c r="I311" s="39">
        <v>5843.35</v>
      </c>
      <c r="J311" s="11">
        <f>VLOOKUP(LEFT(B311,5),[1]Percents!$C:$M,6,FALSE)</f>
        <v>0.1678</v>
      </c>
      <c r="K311" s="13">
        <f t="shared" si="5"/>
        <v>980.51413000000014</v>
      </c>
      <c r="L311" s="22"/>
    </row>
    <row r="312" spans="1:12" s="40" customFormat="1" ht="14.25" customHeight="1" x14ac:dyDescent="0.25">
      <c r="A312" s="38" t="s">
        <v>140</v>
      </c>
      <c r="B312" s="38" t="s">
        <v>539</v>
      </c>
      <c r="C312" s="38" t="s">
        <v>8551</v>
      </c>
      <c r="D312" s="38" t="s">
        <v>8552</v>
      </c>
      <c r="E312" s="38" t="s">
        <v>8553</v>
      </c>
      <c r="F312" s="38" t="s">
        <v>6698</v>
      </c>
      <c r="G312" s="38" t="s">
        <v>6464</v>
      </c>
      <c r="H312" s="38" t="s">
        <v>2665</v>
      </c>
      <c r="I312" s="39">
        <v>0</v>
      </c>
      <c r="J312" s="11">
        <f>VLOOKUP(LEFT(B312,5),[1]Percents!$C:$M,6,FALSE)</f>
        <v>0</v>
      </c>
      <c r="K312" s="13">
        <f t="shared" si="5"/>
        <v>0</v>
      </c>
      <c r="L312" s="22"/>
    </row>
    <row r="313" spans="1:12" s="40" customFormat="1" ht="14.25" customHeight="1" x14ac:dyDescent="0.25">
      <c r="A313" s="38" t="s">
        <v>141</v>
      </c>
      <c r="B313" s="38" t="s">
        <v>306</v>
      </c>
      <c r="C313" s="38" t="s">
        <v>12407</v>
      </c>
      <c r="D313" s="38" t="s">
        <v>12408</v>
      </c>
      <c r="E313" s="38" t="s">
        <v>345</v>
      </c>
      <c r="F313" s="38" t="s">
        <v>6698</v>
      </c>
      <c r="G313" s="38" t="s">
        <v>6733</v>
      </c>
      <c r="H313" s="38" t="s">
        <v>2665</v>
      </c>
      <c r="I313" s="39">
        <v>15375</v>
      </c>
      <c r="J313" s="11">
        <f>VLOOKUP(LEFT(B313,5),[1]Percents!$C:$M,6,FALSE)</f>
        <v>0.1678</v>
      </c>
      <c r="K313" s="13">
        <f t="shared" si="5"/>
        <v>2579.9250000000002</v>
      </c>
      <c r="L313" s="22"/>
    </row>
    <row r="314" spans="1:12" s="40" customFormat="1" ht="14.25" customHeight="1" x14ac:dyDescent="0.25">
      <c r="A314" s="38" t="s">
        <v>243</v>
      </c>
      <c r="B314" s="38" t="s">
        <v>364</v>
      </c>
      <c r="C314" s="38" t="s">
        <v>6327</v>
      </c>
      <c r="D314" s="38" t="s">
        <v>6328</v>
      </c>
      <c r="E314" s="38" t="s">
        <v>6329</v>
      </c>
      <c r="F314" s="38" t="s">
        <v>6330</v>
      </c>
      <c r="G314" s="38" t="s">
        <v>6059</v>
      </c>
      <c r="H314" s="38" t="s">
        <v>2665</v>
      </c>
      <c r="I314" s="39">
        <v>6309.79</v>
      </c>
      <c r="J314" s="11">
        <f>VLOOKUP(LEFT(B314,5),[1]Percents!$C:$M,6,FALSE)</f>
        <v>9.0999999999999998E-2</v>
      </c>
      <c r="K314" s="13">
        <f t="shared" si="5"/>
        <v>574.19088999999997</v>
      </c>
      <c r="L314" s="22"/>
    </row>
    <row r="315" spans="1:12" s="40" customFormat="1" ht="14.25" customHeight="1" x14ac:dyDescent="0.25">
      <c r="A315" s="38" t="s">
        <v>243</v>
      </c>
      <c r="B315" s="38" t="s">
        <v>50</v>
      </c>
      <c r="C315" s="38" t="s">
        <v>8067</v>
      </c>
      <c r="D315" s="38" t="s">
        <v>8068</v>
      </c>
      <c r="E315" s="38" t="s">
        <v>1630</v>
      </c>
      <c r="F315" s="38" t="s">
        <v>8069</v>
      </c>
      <c r="G315" s="38" t="s">
        <v>6733</v>
      </c>
      <c r="H315" s="38" t="s">
        <v>2665</v>
      </c>
      <c r="I315" s="39">
        <v>4188.8500000000004</v>
      </c>
      <c r="J315" s="11">
        <f>VLOOKUP(LEFT(B315,5),[1]Percents!$C:$M,6,FALSE)</f>
        <v>9.0999999999999998E-2</v>
      </c>
      <c r="K315" s="13">
        <f t="shared" si="5"/>
        <v>381.18535000000003</v>
      </c>
      <c r="L315" s="22"/>
    </row>
    <row r="316" spans="1:12" s="40" customFormat="1" ht="14.25" customHeight="1" x14ac:dyDescent="0.25">
      <c r="A316" s="38" t="s">
        <v>243</v>
      </c>
      <c r="B316" s="38" t="s">
        <v>203</v>
      </c>
      <c r="C316" s="38" t="s">
        <v>7190</v>
      </c>
      <c r="D316" s="38" t="s">
        <v>7191</v>
      </c>
      <c r="E316" s="38" t="s">
        <v>3448</v>
      </c>
      <c r="F316" s="38" t="s">
        <v>7192</v>
      </c>
      <c r="G316" s="38" t="s">
        <v>6995</v>
      </c>
      <c r="H316" s="38" t="s">
        <v>2665</v>
      </c>
      <c r="I316" s="39">
        <v>3823.05</v>
      </c>
      <c r="J316" s="11">
        <f>VLOOKUP(LEFT(B316,5),[1]Percents!$C:$M,6,FALSE)</f>
        <v>9.0999999999999998E-2</v>
      </c>
      <c r="K316" s="13">
        <f t="shared" si="5"/>
        <v>347.89755000000002</v>
      </c>
      <c r="L316" s="22"/>
    </row>
    <row r="317" spans="1:12" s="40" customFormat="1" ht="14.25" customHeight="1" x14ac:dyDescent="0.25">
      <c r="A317" s="38" t="s">
        <v>141</v>
      </c>
      <c r="B317" s="38" t="s">
        <v>111</v>
      </c>
      <c r="C317" s="38" t="s">
        <v>6991</v>
      </c>
      <c r="D317" s="38" t="s">
        <v>6992</v>
      </c>
      <c r="E317" s="38" t="s">
        <v>6993</v>
      </c>
      <c r="F317" s="38" t="s">
        <v>6994</v>
      </c>
      <c r="G317" s="38" t="s">
        <v>6995</v>
      </c>
      <c r="H317" s="38" t="s">
        <v>2665</v>
      </c>
      <c r="I317" s="39">
        <v>5862.27</v>
      </c>
      <c r="J317" s="11">
        <f>VLOOKUP(LEFT(B317,5),[1]Percents!$C:$M,6,FALSE)</f>
        <v>0.1678</v>
      </c>
      <c r="K317" s="13">
        <f t="shared" si="5"/>
        <v>983.68890600000009</v>
      </c>
      <c r="L317" s="22"/>
    </row>
    <row r="318" spans="1:12" s="40" customFormat="1" ht="14.25" customHeight="1" x14ac:dyDescent="0.25">
      <c r="A318" s="38" t="s">
        <v>141</v>
      </c>
      <c r="B318" s="38" t="s">
        <v>306</v>
      </c>
      <c r="C318" s="38" t="s">
        <v>8070</v>
      </c>
      <c r="D318" s="38" t="s">
        <v>8071</v>
      </c>
      <c r="E318" s="38" t="s">
        <v>277</v>
      </c>
      <c r="F318" s="38" t="s">
        <v>8072</v>
      </c>
      <c r="G318" s="38" t="s">
        <v>6999</v>
      </c>
      <c r="H318" s="38" t="s">
        <v>2665</v>
      </c>
      <c r="I318" s="39">
        <v>615</v>
      </c>
      <c r="J318" s="11">
        <f>VLOOKUP(LEFT(B318,5),[1]Percents!$C:$M,6,FALSE)</f>
        <v>0.1678</v>
      </c>
      <c r="K318" s="13">
        <f t="shared" si="5"/>
        <v>103.197</v>
      </c>
      <c r="L318" s="22"/>
    </row>
    <row r="319" spans="1:12" s="40" customFormat="1" ht="14.25" customHeight="1" x14ac:dyDescent="0.25">
      <c r="A319" s="38" t="s">
        <v>243</v>
      </c>
      <c r="B319" s="38" t="s">
        <v>289</v>
      </c>
      <c r="C319" s="38" t="s">
        <v>7863</v>
      </c>
      <c r="D319" s="38" t="s">
        <v>7864</v>
      </c>
      <c r="E319" s="38" t="s">
        <v>3182</v>
      </c>
      <c r="F319" s="38" t="s">
        <v>7865</v>
      </c>
      <c r="G319" s="38" t="s">
        <v>6999</v>
      </c>
      <c r="H319" s="38" t="s">
        <v>2665</v>
      </c>
      <c r="I319" s="39">
        <v>0</v>
      </c>
      <c r="J319" s="11">
        <f>VLOOKUP(LEFT(B319,5),[1]Percents!$C:$M,6,FALSE)</f>
        <v>9.0999999999999998E-2</v>
      </c>
      <c r="K319" s="13">
        <f t="shared" si="5"/>
        <v>0</v>
      </c>
      <c r="L319" s="22"/>
    </row>
    <row r="320" spans="1:12" s="40" customFormat="1" ht="14.25" customHeight="1" x14ac:dyDescent="0.25">
      <c r="A320" s="38" t="s">
        <v>141</v>
      </c>
      <c r="B320" s="38" t="s">
        <v>245</v>
      </c>
      <c r="C320" s="38" t="s">
        <v>7382</v>
      </c>
      <c r="D320" s="38" t="s">
        <v>7383</v>
      </c>
      <c r="E320" s="38" t="s">
        <v>7384</v>
      </c>
      <c r="F320" s="38" t="s">
        <v>7385</v>
      </c>
      <c r="G320" s="38" t="s">
        <v>7386</v>
      </c>
      <c r="H320" s="38" t="s">
        <v>2665</v>
      </c>
      <c r="I320" s="39">
        <v>1269.98</v>
      </c>
      <c r="J320" s="11">
        <f>VLOOKUP(LEFT(B320,5),[1]Percents!$C:$M,6,FALSE)</f>
        <v>0.1678</v>
      </c>
      <c r="K320" s="13">
        <f t="shared" si="5"/>
        <v>213.102644</v>
      </c>
      <c r="L320" s="22"/>
    </row>
    <row r="321" spans="1:12" s="40" customFormat="1" ht="14.25" customHeight="1" x14ac:dyDescent="0.25">
      <c r="A321" s="38" t="s">
        <v>141</v>
      </c>
      <c r="B321" s="38" t="s">
        <v>172</v>
      </c>
      <c r="C321" s="38" t="s">
        <v>7193</v>
      </c>
      <c r="D321" s="38" t="s">
        <v>7194</v>
      </c>
      <c r="E321" s="38" t="s">
        <v>4</v>
      </c>
      <c r="F321" s="38" t="s">
        <v>7195</v>
      </c>
      <c r="G321" s="38" t="s">
        <v>7387</v>
      </c>
      <c r="H321" s="38" t="s">
        <v>2665</v>
      </c>
      <c r="I321" s="39">
        <v>4403.41</v>
      </c>
      <c r="J321" s="11">
        <f>VLOOKUP(LEFT(B321,5),[1]Percents!$C:$M,6,FALSE)</f>
        <v>0.1678</v>
      </c>
      <c r="K321" s="13">
        <f t="shared" si="5"/>
        <v>738.89219800000001</v>
      </c>
      <c r="L321" s="22"/>
    </row>
    <row r="322" spans="1:12" s="40" customFormat="1" ht="14.25" customHeight="1" x14ac:dyDescent="0.25">
      <c r="A322" s="38" t="s">
        <v>243</v>
      </c>
      <c r="B322" s="38" t="s">
        <v>289</v>
      </c>
      <c r="C322" s="38" t="s">
        <v>7655</v>
      </c>
      <c r="D322" s="38" t="s">
        <v>7656</v>
      </c>
      <c r="E322" s="38" t="s">
        <v>1118</v>
      </c>
      <c r="F322" s="38" t="s">
        <v>7657</v>
      </c>
      <c r="G322" s="38" t="s">
        <v>7387</v>
      </c>
      <c r="H322" s="38" t="s">
        <v>2665</v>
      </c>
      <c r="I322" s="39">
        <v>1321.94</v>
      </c>
      <c r="J322" s="11">
        <f>VLOOKUP(LEFT(B322,5),[1]Percents!$C:$M,6,FALSE)</f>
        <v>9.0999999999999998E-2</v>
      </c>
      <c r="K322" s="13">
        <f t="shared" si="5"/>
        <v>120.29654000000001</v>
      </c>
      <c r="L322" s="22"/>
    </row>
    <row r="323" spans="1:12" s="40" customFormat="1" ht="14.25" customHeight="1" x14ac:dyDescent="0.25">
      <c r="A323" s="38" t="s">
        <v>243</v>
      </c>
      <c r="B323" s="38" t="s">
        <v>290</v>
      </c>
      <c r="C323" s="38" t="s">
        <v>7658</v>
      </c>
      <c r="D323" s="38" t="s">
        <v>7659</v>
      </c>
      <c r="E323" s="38" t="s">
        <v>3447</v>
      </c>
      <c r="F323" s="38" t="s">
        <v>7660</v>
      </c>
      <c r="G323" s="38" t="s">
        <v>7661</v>
      </c>
      <c r="H323" s="38" t="s">
        <v>2665</v>
      </c>
      <c r="I323" s="39">
        <v>3149.92</v>
      </c>
      <c r="J323" s="11">
        <f>VLOOKUP(LEFT(B323,5),[1]Percents!$C:$M,6,FALSE)</f>
        <v>9.0999999999999998E-2</v>
      </c>
      <c r="K323" s="13">
        <f t="shared" si="5"/>
        <v>286.64272</v>
      </c>
      <c r="L323" s="22"/>
    </row>
    <row r="324" spans="1:12" s="40" customFormat="1" ht="14.25" customHeight="1" x14ac:dyDescent="0.25">
      <c r="A324" s="38" t="s">
        <v>141</v>
      </c>
      <c r="B324" s="38" t="s">
        <v>111</v>
      </c>
      <c r="C324" s="38" t="s">
        <v>7388</v>
      </c>
      <c r="D324" s="38" t="s">
        <v>7389</v>
      </c>
      <c r="E324" s="38" t="s">
        <v>7390</v>
      </c>
      <c r="F324" s="38" t="s">
        <v>7391</v>
      </c>
      <c r="G324" s="38" t="s">
        <v>7386</v>
      </c>
      <c r="H324" s="38" t="s">
        <v>2665</v>
      </c>
      <c r="I324" s="39">
        <v>0</v>
      </c>
      <c r="J324" s="11">
        <f>VLOOKUP(LEFT(B324,5),[1]Percents!$C:$M,6,FALSE)</f>
        <v>0.1678</v>
      </c>
      <c r="K324" s="13">
        <f t="shared" si="5"/>
        <v>0</v>
      </c>
      <c r="L324" s="22"/>
    </row>
    <row r="325" spans="1:12" s="40" customFormat="1" ht="14.25" customHeight="1" x14ac:dyDescent="0.25">
      <c r="A325" s="38" t="s">
        <v>243</v>
      </c>
      <c r="B325" s="38" t="s">
        <v>289</v>
      </c>
      <c r="C325" s="38" t="s">
        <v>7662</v>
      </c>
      <c r="D325" s="38" t="s">
        <v>7663</v>
      </c>
      <c r="E325" s="38" t="s">
        <v>7664</v>
      </c>
      <c r="F325" s="38" t="s">
        <v>7665</v>
      </c>
      <c r="G325" s="38" t="s">
        <v>6549</v>
      </c>
      <c r="H325" s="38" t="s">
        <v>2665</v>
      </c>
      <c r="I325" s="39">
        <v>2116.4899999999998</v>
      </c>
      <c r="J325" s="11">
        <f>VLOOKUP(LEFT(B325,5),[1]Percents!$C:$M,6,FALSE)</f>
        <v>9.0999999999999998E-2</v>
      </c>
      <c r="K325" s="13">
        <f t="shared" si="5"/>
        <v>192.60058999999998</v>
      </c>
      <c r="L325" s="22"/>
    </row>
    <row r="326" spans="1:12" s="40" customFormat="1" ht="14.25" customHeight="1" x14ac:dyDescent="0.25">
      <c r="A326" s="38" t="s">
        <v>141</v>
      </c>
      <c r="B326" s="38" t="s">
        <v>245</v>
      </c>
      <c r="C326" s="38" t="s">
        <v>7666</v>
      </c>
      <c r="D326" s="38" t="s">
        <v>7667</v>
      </c>
      <c r="E326" s="38" t="s">
        <v>1114</v>
      </c>
      <c r="F326" s="38" t="s">
        <v>7668</v>
      </c>
      <c r="G326" s="38" t="s">
        <v>7661</v>
      </c>
      <c r="H326" s="38" t="s">
        <v>2665</v>
      </c>
      <c r="I326" s="39">
        <v>4516.4799999999996</v>
      </c>
      <c r="J326" s="11">
        <f>VLOOKUP(LEFT(B326,5),[1]Percents!$C:$M,6,FALSE)</f>
        <v>0.1678</v>
      </c>
      <c r="K326" s="13">
        <f t="shared" si="5"/>
        <v>757.86534399999994</v>
      </c>
      <c r="L326" s="22"/>
    </row>
    <row r="327" spans="1:12" s="40" customFormat="1" ht="14.25" customHeight="1" x14ac:dyDescent="0.25">
      <c r="A327" s="38" t="s">
        <v>141</v>
      </c>
      <c r="B327" s="38" t="s">
        <v>169</v>
      </c>
      <c r="C327" s="38" t="s">
        <v>7866</v>
      </c>
      <c r="D327" s="38" t="s">
        <v>7867</v>
      </c>
      <c r="E327" s="38" t="s">
        <v>8554</v>
      </c>
      <c r="F327" s="38" t="s">
        <v>7868</v>
      </c>
      <c r="G327" s="38" t="s">
        <v>7869</v>
      </c>
      <c r="H327" s="38" t="s">
        <v>2665</v>
      </c>
      <c r="I327" s="39">
        <v>221.4</v>
      </c>
      <c r="J327" s="11">
        <f>VLOOKUP(LEFT(B327,5),[1]Percents!$C:$M,6,FALSE)</f>
        <v>0.1678</v>
      </c>
      <c r="K327" s="13">
        <f t="shared" si="5"/>
        <v>37.150919999999999</v>
      </c>
      <c r="L327" s="22"/>
    </row>
    <row r="328" spans="1:12" s="40" customFormat="1" ht="14.25" customHeight="1" x14ac:dyDescent="0.25">
      <c r="A328" s="38" t="s">
        <v>243</v>
      </c>
      <c r="B328" s="38" t="s">
        <v>290</v>
      </c>
      <c r="C328" s="38" t="s">
        <v>8073</v>
      </c>
      <c r="D328" s="38" t="s">
        <v>8074</v>
      </c>
      <c r="E328" s="38" t="s">
        <v>6066</v>
      </c>
      <c r="F328" s="38" t="s">
        <v>8075</v>
      </c>
      <c r="G328" s="38" t="s">
        <v>8076</v>
      </c>
      <c r="H328" s="38" t="s">
        <v>2665</v>
      </c>
      <c r="I328" s="39">
        <v>2597.91</v>
      </c>
      <c r="J328" s="11">
        <f>VLOOKUP(LEFT(B328,5),[1]Percents!$C:$M,6,FALSE)</f>
        <v>9.0999999999999998E-2</v>
      </c>
      <c r="K328" s="13">
        <f t="shared" si="5"/>
        <v>236.40980999999999</v>
      </c>
      <c r="L328" s="22"/>
    </row>
    <row r="329" spans="1:12" s="40" customFormat="1" ht="14.25" customHeight="1" x14ac:dyDescent="0.25">
      <c r="A329" s="38" t="s">
        <v>141</v>
      </c>
      <c r="B329" s="38" t="s">
        <v>169</v>
      </c>
      <c r="C329" s="38" t="s">
        <v>7870</v>
      </c>
      <c r="D329" s="38" t="s">
        <v>7871</v>
      </c>
      <c r="E329" s="38" t="s">
        <v>3498</v>
      </c>
      <c r="F329" s="38" t="s">
        <v>7872</v>
      </c>
      <c r="G329" s="38" t="s">
        <v>7869</v>
      </c>
      <c r="H329" s="38" t="s">
        <v>2665</v>
      </c>
      <c r="I329" s="39">
        <v>2150.98</v>
      </c>
      <c r="J329" s="11">
        <f>VLOOKUP(LEFT(B329,5),[1]Percents!$C:$M,6,FALSE)</f>
        <v>0.1678</v>
      </c>
      <c r="K329" s="13">
        <f t="shared" si="5"/>
        <v>360.93444399999998</v>
      </c>
      <c r="L329" s="22"/>
    </row>
    <row r="330" spans="1:12" s="40" customFormat="1" ht="14.25" customHeight="1" x14ac:dyDescent="0.25">
      <c r="A330" s="38" t="s">
        <v>243</v>
      </c>
      <c r="B330" s="38" t="s">
        <v>289</v>
      </c>
      <c r="C330" s="38" t="s">
        <v>11305</v>
      </c>
      <c r="D330" s="38" t="s">
        <v>11306</v>
      </c>
      <c r="E330" s="38" t="s">
        <v>294</v>
      </c>
      <c r="F330" s="38" t="s">
        <v>11307</v>
      </c>
      <c r="G330" s="38" t="s">
        <v>8589</v>
      </c>
      <c r="H330" s="38" t="s">
        <v>2665</v>
      </c>
      <c r="I330" s="39">
        <v>5800.99</v>
      </c>
      <c r="J330" s="11">
        <f>VLOOKUP(LEFT(B330,5),[1]Percents!$C:$M,6,FALSE)</f>
        <v>9.0999999999999998E-2</v>
      </c>
      <c r="K330" s="13">
        <f t="shared" ref="K330:K393" si="6">+I330*J330</f>
        <v>527.89008999999999</v>
      </c>
      <c r="L330" s="22"/>
    </row>
    <row r="331" spans="1:12" s="40" customFormat="1" ht="14.25" customHeight="1" x14ac:dyDescent="0.25">
      <c r="A331" s="38" t="s">
        <v>141</v>
      </c>
      <c r="B331" s="38" t="s">
        <v>306</v>
      </c>
      <c r="C331" s="38" t="s">
        <v>9304</v>
      </c>
      <c r="D331" s="38" t="s">
        <v>9305</v>
      </c>
      <c r="E331" s="38" t="s">
        <v>2045</v>
      </c>
      <c r="F331" s="38" t="s">
        <v>9306</v>
      </c>
      <c r="G331" s="38" t="s">
        <v>7869</v>
      </c>
      <c r="H331" s="38" t="s">
        <v>2665</v>
      </c>
      <c r="I331" s="39">
        <v>3468.68</v>
      </c>
      <c r="J331" s="11">
        <f>VLOOKUP(LEFT(B331,5),[1]Percents!$C:$M,6,FALSE)</f>
        <v>0.1678</v>
      </c>
      <c r="K331" s="13">
        <f t="shared" si="6"/>
        <v>582.04450399999996</v>
      </c>
      <c r="L331" s="22"/>
    </row>
    <row r="332" spans="1:12" s="40" customFormat="1" ht="14.25" customHeight="1" x14ac:dyDescent="0.25">
      <c r="A332" s="38" t="s">
        <v>141</v>
      </c>
      <c r="B332" s="38" t="s">
        <v>245</v>
      </c>
      <c r="C332" s="38" t="s">
        <v>9307</v>
      </c>
      <c r="D332" s="38" t="s">
        <v>9308</v>
      </c>
      <c r="E332" s="38" t="s">
        <v>9309</v>
      </c>
      <c r="F332" s="38" t="s">
        <v>9310</v>
      </c>
      <c r="G332" s="38" t="s">
        <v>8301</v>
      </c>
      <c r="H332" s="38" t="s">
        <v>2665</v>
      </c>
      <c r="I332" s="39">
        <v>1321.01</v>
      </c>
      <c r="J332" s="11">
        <f>VLOOKUP(LEFT(B332,5),[1]Percents!$C:$M,6,FALSE)</f>
        <v>0.1678</v>
      </c>
      <c r="K332" s="13">
        <f t="shared" si="6"/>
        <v>221.66547800000001</v>
      </c>
      <c r="L332" s="22"/>
    </row>
    <row r="333" spans="1:12" s="40" customFormat="1" ht="14.25" customHeight="1" x14ac:dyDescent="0.25">
      <c r="A333" s="38" t="s">
        <v>141</v>
      </c>
      <c r="B333" s="38" t="s">
        <v>1063</v>
      </c>
      <c r="C333" s="38" t="s">
        <v>8555</v>
      </c>
      <c r="D333" s="38" t="s">
        <v>8556</v>
      </c>
      <c r="E333" s="38" t="s">
        <v>8557</v>
      </c>
      <c r="F333" s="38" t="s">
        <v>8558</v>
      </c>
      <c r="G333" s="38" t="s">
        <v>8002</v>
      </c>
      <c r="H333" s="38" t="s">
        <v>2665</v>
      </c>
      <c r="I333" s="39">
        <v>0</v>
      </c>
      <c r="J333" s="11">
        <f>VLOOKUP(LEFT(B333,5),[1]Percents!$C:$M,6,FALSE)</f>
        <v>0.1678</v>
      </c>
      <c r="K333" s="13">
        <f t="shared" si="6"/>
        <v>0</v>
      </c>
      <c r="L333" s="22"/>
    </row>
    <row r="334" spans="1:12" s="40" customFormat="1" ht="14.25" customHeight="1" x14ac:dyDescent="0.25">
      <c r="A334" s="38" t="s">
        <v>141</v>
      </c>
      <c r="B334" s="38" t="s">
        <v>173</v>
      </c>
      <c r="C334" s="38" t="s">
        <v>8559</v>
      </c>
      <c r="D334" s="38" t="s">
        <v>8560</v>
      </c>
      <c r="E334" s="38" t="s">
        <v>8561</v>
      </c>
      <c r="F334" s="38" t="s">
        <v>8562</v>
      </c>
      <c r="G334" s="38" t="s">
        <v>8076</v>
      </c>
      <c r="H334" s="38" t="s">
        <v>2665</v>
      </c>
      <c r="I334" s="39">
        <v>0</v>
      </c>
      <c r="J334" s="11">
        <f>VLOOKUP(LEFT(B334,5),[1]Percents!$C:$M,6,FALSE)</f>
        <v>0.1678</v>
      </c>
      <c r="K334" s="13">
        <f t="shared" si="6"/>
        <v>0</v>
      </c>
      <c r="L334" s="22"/>
    </row>
    <row r="335" spans="1:12" s="40" customFormat="1" ht="14.25" customHeight="1" x14ac:dyDescent="0.25">
      <c r="A335" s="38" t="s">
        <v>141</v>
      </c>
      <c r="B335" s="38" t="s">
        <v>245</v>
      </c>
      <c r="C335" s="38" t="s">
        <v>8077</v>
      </c>
      <c r="D335" s="38" t="s">
        <v>8078</v>
      </c>
      <c r="E335" s="38" t="s">
        <v>1264</v>
      </c>
      <c r="F335" s="38" t="s">
        <v>8079</v>
      </c>
      <c r="G335" s="38" t="s">
        <v>7869</v>
      </c>
      <c r="H335" s="38" t="s">
        <v>2665</v>
      </c>
      <c r="I335" s="39">
        <v>1269.98</v>
      </c>
      <c r="J335" s="11">
        <f>VLOOKUP(LEFT(B335,5),[1]Percents!$C:$M,6,FALSE)</f>
        <v>0.1678</v>
      </c>
      <c r="K335" s="13">
        <f t="shared" si="6"/>
        <v>213.102644</v>
      </c>
      <c r="L335" s="22"/>
    </row>
    <row r="336" spans="1:12" s="40" customFormat="1" ht="14.25" customHeight="1" x14ac:dyDescent="0.25">
      <c r="A336" s="38" t="s">
        <v>243</v>
      </c>
      <c r="B336" s="38" t="s">
        <v>290</v>
      </c>
      <c r="C336" s="38" t="s">
        <v>10648</v>
      </c>
      <c r="D336" s="38" t="s">
        <v>10649</v>
      </c>
      <c r="E336" s="38" t="s">
        <v>49</v>
      </c>
      <c r="F336" s="38" t="s">
        <v>10650</v>
      </c>
      <c r="G336" s="38" t="s">
        <v>9320</v>
      </c>
      <c r="H336" s="38" t="s">
        <v>2665</v>
      </c>
      <c r="I336" s="39">
        <v>1387.81</v>
      </c>
      <c r="J336" s="11">
        <f>VLOOKUP(LEFT(B336,5),[1]Percents!$C:$M,6,FALSE)</f>
        <v>9.0999999999999998E-2</v>
      </c>
      <c r="K336" s="13">
        <f t="shared" si="6"/>
        <v>126.29070999999999</v>
      </c>
      <c r="L336" s="22"/>
    </row>
    <row r="337" spans="1:12" s="40" customFormat="1" ht="14.25" customHeight="1" x14ac:dyDescent="0.25">
      <c r="A337" s="38" t="s">
        <v>243</v>
      </c>
      <c r="B337" s="38" t="s">
        <v>290</v>
      </c>
      <c r="C337" s="38" t="s">
        <v>8563</v>
      </c>
      <c r="D337" s="38" t="s">
        <v>8564</v>
      </c>
      <c r="E337" s="38" t="s">
        <v>1440</v>
      </c>
      <c r="F337" s="38" t="s">
        <v>8565</v>
      </c>
      <c r="G337" s="38" t="s">
        <v>8180</v>
      </c>
      <c r="H337" s="38" t="s">
        <v>2665</v>
      </c>
      <c r="I337" s="39">
        <v>3259.01</v>
      </c>
      <c r="J337" s="11">
        <f>VLOOKUP(LEFT(B337,5),[1]Percents!$C:$M,6,FALSE)</f>
        <v>9.0999999999999998E-2</v>
      </c>
      <c r="K337" s="13">
        <f t="shared" si="6"/>
        <v>296.56990999999999</v>
      </c>
      <c r="L337" s="22"/>
    </row>
    <row r="338" spans="1:12" s="40" customFormat="1" ht="14.25" customHeight="1" x14ac:dyDescent="0.25">
      <c r="A338" s="38" t="s">
        <v>243</v>
      </c>
      <c r="B338" s="38" t="s">
        <v>289</v>
      </c>
      <c r="C338" s="38" t="s">
        <v>10942</v>
      </c>
      <c r="D338" s="38" t="s">
        <v>10943</v>
      </c>
      <c r="E338" s="38" t="s">
        <v>7664</v>
      </c>
      <c r="F338" s="38" t="s">
        <v>10944</v>
      </c>
      <c r="G338" s="38" t="s">
        <v>9856</v>
      </c>
      <c r="H338" s="38" t="s">
        <v>2665</v>
      </c>
      <c r="I338" s="39">
        <v>1229.04</v>
      </c>
      <c r="J338" s="11">
        <f>VLOOKUP(LEFT(B338,5),[1]Percents!$C:$M,6,FALSE)</f>
        <v>9.0999999999999998E-2</v>
      </c>
      <c r="K338" s="13">
        <f t="shared" si="6"/>
        <v>111.84263999999999</v>
      </c>
      <c r="L338" s="22"/>
    </row>
    <row r="339" spans="1:12" s="40" customFormat="1" ht="14.25" customHeight="1" x14ac:dyDescent="0.25">
      <c r="A339" s="38" t="s">
        <v>141</v>
      </c>
      <c r="B339" s="38" t="s">
        <v>169</v>
      </c>
      <c r="C339" s="38" t="s">
        <v>9844</v>
      </c>
      <c r="D339" s="38" t="s">
        <v>9845</v>
      </c>
      <c r="E339" s="38" t="s">
        <v>9846</v>
      </c>
      <c r="F339" s="38" t="s">
        <v>9847</v>
      </c>
      <c r="G339" s="38" t="s">
        <v>8180</v>
      </c>
      <c r="H339" s="38" t="s">
        <v>2665</v>
      </c>
      <c r="I339" s="39">
        <v>0</v>
      </c>
      <c r="J339" s="11">
        <f>VLOOKUP(LEFT(B339,5),[1]Percents!$C:$M,6,FALSE)</f>
        <v>0.1678</v>
      </c>
      <c r="K339" s="13">
        <f t="shared" si="6"/>
        <v>0</v>
      </c>
      <c r="L339" s="22"/>
    </row>
    <row r="340" spans="1:12" s="40" customFormat="1" ht="14.25" customHeight="1" x14ac:dyDescent="0.25">
      <c r="A340" s="38" t="s">
        <v>141</v>
      </c>
      <c r="B340" s="38" t="s">
        <v>172</v>
      </c>
      <c r="C340" s="38" t="s">
        <v>9848</v>
      </c>
      <c r="D340" s="38" t="s">
        <v>9849</v>
      </c>
      <c r="E340" s="38" t="s">
        <v>9850</v>
      </c>
      <c r="F340" s="38" t="s">
        <v>9851</v>
      </c>
      <c r="G340" s="38" t="s">
        <v>8180</v>
      </c>
      <c r="H340" s="38" t="s">
        <v>2665</v>
      </c>
      <c r="I340" s="39">
        <v>0</v>
      </c>
      <c r="J340" s="11">
        <f>VLOOKUP(LEFT(B340,5),[1]Percents!$C:$M,6,FALSE)</f>
        <v>0.1678</v>
      </c>
      <c r="K340" s="13">
        <f t="shared" si="6"/>
        <v>0</v>
      </c>
      <c r="L340" s="22"/>
    </row>
    <row r="341" spans="1:12" s="40" customFormat="1" ht="14.25" customHeight="1" x14ac:dyDescent="0.25">
      <c r="A341" s="38" t="s">
        <v>243</v>
      </c>
      <c r="B341" s="38" t="s">
        <v>289</v>
      </c>
      <c r="C341" s="38" t="s">
        <v>10945</v>
      </c>
      <c r="D341" s="38" t="s">
        <v>10946</v>
      </c>
      <c r="E341" s="38" t="s">
        <v>607</v>
      </c>
      <c r="F341" s="38" t="s">
        <v>10947</v>
      </c>
      <c r="G341" s="38" t="s">
        <v>10948</v>
      </c>
      <c r="H341" s="38" t="s">
        <v>2665</v>
      </c>
      <c r="I341" s="39">
        <v>1464.99</v>
      </c>
      <c r="J341" s="11">
        <f>VLOOKUP(LEFT(B341,5),[1]Percents!$C:$M,6,FALSE)</f>
        <v>9.0999999999999998E-2</v>
      </c>
      <c r="K341" s="13">
        <f t="shared" si="6"/>
        <v>133.31408999999999</v>
      </c>
      <c r="L341" s="22"/>
    </row>
    <row r="342" spans="1:12" s="40" customFormat="1" ht="14.25" customHeight="1" x14ac:dyDescent="0.25">
      <c r="A342" s="38" t="s">
        <v>243</v>
      </c>
      <c r="B342" s="38" t="s">
        <v>289</v>
      </c>
      <c r="C342" s="38" t="s">
        <v>10949</v>
      </c>
      <c r="D342" s="38" t="s">
        <v>10950</v>
      </c>
      <c r="E342" s="38" t="s">
        <v>2555</v>
      </c>
      <c r="F342" s="38" t="s">
        <v>10947</v>
      </c>
      <c r="G342" s="38" t="s">
        <v>10948</v>
      </c>
      <c r="H342" s="38" t="s">
        <v>2665</v>
      </c>
      <c r="I342" s="39">
        <v>824.46</v>
      </c>
      <c r="J342" s="11">
        <f>VLOOKUP(LEFT(B342,5),[1]Percents!$C:$M,6,FALSE)</f>
        <v>9.0999999999999998E-2</v>
      </c>
      <c r="K342" s="13">
        <f t="shared" si="6"/>
        <v>75.025859999999994</v>
      </c>
      <c r="L342" s="22"/>
    </row>
    <row r="343" spans="1:12" s="40" customFormat="1" ht="14.25" customHeight="1" x14ac:dyDescent="0.25">
      <c r="A343" s="38" t="s">
        <v>243</v>
      </c>
      <c r="B343" s="38" t="s">
        <v>289</v>
      </c>
      <c r="C343" s="38" t="s">
        <v>10951</v>
      </c>
      <c r="D343" s="38" t="s">
        <v>10952</v>
      </c>
      <c r="E343" s="38" t="s">
        <v>10953</v>
      </c>
      <c r="F343" s="38" t="s">
        <v>10947</v>
      </c>
      <c r="G343" s="38" t="s">
        <v>10948</v>
      </c>
      <c r="H343" s="38" t="s">
        <v>2665</v>
      </c>
      <c r="I343" s="39">
        <v>830.4</v>
      </c>
      <c r="J343" s="11">
        <f>VLOOKUP(LEFT(B343,5),[1]Percents!$C:$M,6,FALSE)</f>
        <v>9.0999999999999998E-2</v>
      </c>
      <c r="K343" s="13">
        <f t="shared" si="6"/>
        <v>75.566400000000002</v>
      </c>
      <c r="L343" s="22"/>
    </row>
    <row r="344" spans="1:12" s="40" customFormat="1" ht="14.25" customHeight="1" x14ac:dyDescent="0.25">
      <c r="A344" s="38" t="s">
        <v>243</v>
      </c>
      <c r="B344" s="38" t="s">
        <v>203</v>
      </c>
      <c r="C344" s="38" t="s">
        <v>9311</v>
      </c>
      <c r="D344" s="38" t="s">
        <v>9312</v>
      </c>
      <c r="E344" s="38" t="s">
        <v>3258</v>
      </c>
      <c r="F344" s="38" t="s">
        <v>9313</v>
      </c>
      <c r="G344" s="38" t="s">
        <v>8589</v>
      </c>
      <c r="H344" s="38" t="s">
        <v>2665</v>
      </c>
      <c r="I344" s="39">
        <v>15.38</v>
      </c>
      <c r="J344" s="11">
        <f>VLOOKUP(LEFT(B344,5),[1]Percents!$C:$M,6,FALSE)</f>
        <v>9.0999999999999998E-2</v>
      </c>
      <c r="K344" s="13">
        <f t="shared" si="6"/>
        <v>1.39958</v>
      </c>
      <c r="L344" s="22"/>
    </row>
    <row r="345" spans="1:12" s="40" customFormat="1" ht="14.25" customHeight="1" x14ac:dyDescent="0.25">
      <c r="A345" s="38" t="s">
        <v>243</v>
      </c>
      <c r="B345" s="38" t="s">
        <v>289</v>
      </c>
      <c r="C345" s="38" t="s">
        <v>10391</v>
      </c>
      <c r="D345" s="38" t="s">
        <v>10392</v>
      </c>
      <c r="E345" s="38" t="s">
        <v>2820</v>
      </c>
      <c r="F345" s="38" t="s">
        <v>10393</v>
      </c>
      <c r="G345" s="38" t="s">
        <v>9856</v>
      </c>
      <c r="H345" s="38" t="s">
        <v>2665</v>
      </c>
      <c r="I345" s="39">
        <v>950.18</v>
      </c>
      <c r="J345" s="11">
        <f>VLOOKUP(LEFT(B345,5),[1]Percents!$C:$M,6,FALSE)</f>
        <v>9.0999999999999998E-2</v>
      </c>
      <c r="K345" s="13">
        <f t="shared" si="6"/>
        <v>86.466379999999987</v>
      </c>
      <c r="L345" s="22"/>
    </row>
    <row r="346" spans="1:12" s="40" customFormat="1" ht="14.25" customHeight="1" x14ac:dyDescent="0.25">
      <c r="A346" s="38" t="s">
        <v>141</v>
      </c>
      <c r="B346" s="38" t="s">
        <v>245</v>
      </c>
      <c r="C346" s="38" t="s">
        <v>9314</v>
      </c>
      <c r="D346" s="38" t="s">
        <v>9315</v>
      </c>
      <c r="E346" s="38" t="s">
        <v>86</v>
      </c>
      <c r="F346" s="38" t="s">
        <v>9316</v>
      </c>
      <c r="G346" s="38" t="s">
        <v>8589</v>
      </c>
      <c r="H346" s="38" t="s">
        <v>2665</v>
      </c>
      <c r="I346" s="39">
        <v>4003.89</v>
      </c>
      <c r="J346" s="11">
        <f>VLOOKUP(LEFT(B346,5),[1]Percents!$C:$M,6,FALSE)</f>
        <v>0.1678</v>
      </c>
      <c r="K346" s="13">
        <f t="shared" si="6"/>
        <v>671.85274200000003</v>
      </c>
      <c r="L346" s="22"/>
    </row>
    <row r="347" spans="1:12" s="40" customFormat="1" ht="14.25" customHeight="1" x14ac:dyDescent="0.25">
      <c r="A347" s="38" t="s">
        <v>213</v>
      </c>
      <c r="B347" s="38" t="s">
        <v>195</v>
      </c>
      <c r="C347" s="38" t="s">
        <v>9317</v>
      </c>
      <c r="D347" s="38" t="s">
        <v>9318</v>
      </c>
      <c r="E347" s="38" t="s">
        <v>157</v>
      </c>
      <c r="F347" s="38" t="s">
        <v>9319</v>
      </c>
      <c r="G347" s="38" t="s">
        <v>9320</v>
      </c>
      <c r="H347" s="38" t="s">
        <v>2665</v>
      </c>
      <c r="I347" s="39">
        <v>904.29</v>
      </c>
      <c r="J347" s="11">
        <f>VLOOKUP(LEFT(B347,5),[1]Percents!$C:$M,6,FALSE)</f>
        <v>8.6050000000000001E-2</v>
      </c>
      <c r="K347" s="13">
        <f t="shared" si="6"/>
        <v>77.814154500000001</v>
      </c>
      <c r="L347" s="22"/>
    </row>
    <row r="348" spans="1:12" s="40" customFormat="1" ht="14.25" customHeight="1" x14ac:dyDescent="0.25">
      <c r="A348" s="38" t="s">
        <v>140</v>
      </c>
      <c r="B348" s="38" t="s">
        <v>539</v>
      </c>
      <c r="C348" s="38" t="s">
        <v>11308</v>
      </c>
      <c r="D348" s="38" t="s">
        <v>11309</v>
      </c>
      <c r="E348" s="38" t="s">
        <v>8553</v>
      </c>
      <c r="F348" s="38" t="s">
        <v>11310</v>
      </c>
      <c r="G348" s="38" t="s">
        <v>9856</v>
      </c>
      <c r="H348" s="38" t="s">
        <v>2665</v>
      </c>
      <c r="I348" s="39">
        <v>0</v>
      </c>
      <c r="J348" s="11">
        <f>VLOOKUP(LEFT(B348,5),[1]Percents!$C:$M,6,FALSE)</f>
        <v>0</v>
      </c>
      <c r="K348" s="13">
        <f t="shared" si="6"/>
        <v>0</v>
      </c>
      <c r="L348" s="22"/>
    </row>
    <row r="349" spans="1:12" s="40" customFormat="1" ht="14.25" customHeight="1" x14ac:dyDescent="0.25">
      <c r="A349" s="38" t="s">
        <v>243</v>
      </c>
      <c r="B349" s="38" t="s">
        <v>289</v>
      </c>
      <c r="C349" s="38" t="s">
        <v>11612</v>
      </c>
      <c r="D349" s="38" t="s">
        <v>11613</v>
      </c>
      <c r="E349" s="38" t="s">
        <v>3110</v>
      </c>
      <c r="F349" s="38" t="s">
        <v>9855</v>
      </c>
      <c r="G349" s="38" t="s">
        <v>9856</v>
      </c>
      <c r="H349" s="38" t="s">
        <v>2665</v>
      </c>
      <c r="I349" s="39">
        <v>4200.58</v>
      </c>
      <c r="J349" s="11">
        <f>VLOOKUP(LEFT(B349,5),[1]Percents!$C:$M,6,FALSE)</f>
        <v>9.0999999999999998E-2</v>
      </c>
      <c r="K349" s="13">
        <f t="shared" si="6"/>
        <v>382.25277999999997</v>
      </c>
      <c r="L349" s="22"/>
    </row>
    <row r="350" spans="1:12" s="40" customFormat="1" ht="14.25" customHeight="1" x14ac:dyDescent="0.25">
      <c r="A350" s="38" t="s">
        <v>213</v>
      </c>
      <c r="B350" s="38" t="s">
        <v>270</v>
      </c>
      <c r="C350" s="38" t="s">
        <v>9852</v>
      </c>
      <c r="D350" s="38" t="s">
        <v>9853</v>
      </c>
      <c r="E350" s="38" t="s">
        <v>9854</v>
      </c>
      <c r="F350" s="38" t="s">
        <v>9855</v>
      </c>
      <c r="G350" s="38" t="s">
        <v>9856</v>
      </c>
      <c r="H350" s="38" t="s">
        <v>2665</v>
      </c>
      <c r="I350" s="39">
        <v>595.39</v>
      </c>
      <c r="J350" s="11">
        <f>VLOOKUP(LEFT(B350,5),[1]Percents!$C:$M,6,FALSE)</f>
        <v>8.6050000000000001E-2</v>
      </c>
      <c r="K350" s="13">
        <f t="shared" si="6"/>
        <v>51.233309499999997</v>
      </c>
      <c r="L350" s="22"/>
    </row>
    <row r="351" spans="1:12" s="40" customFormat="1" ht="14.25" customHeight="1" x14ac:dyDescent="0.25">
      <c r="A351" s="38" t="s">
        <v>213</v>
      </c>
      <c r="B351" s="38" t="s">
        <v>285</v>
      </c>
      <c r="C351" s="38" t="s">
        <v>9857</v>
      </c>
      <c r="D351" s="38" t="s">
        <v>9858</v>
      </c>
      <c r="E351" s="38" t="s">
        <v>881</v>
      </c>
      <c r="F351" s="38" t="s">
        <v>9855</v>
      </c>
      <c r="G351" s="38" t="s">
        <v>9856</v>
      </c>
      <c r="H351" s="38" t="s">
        <v>2665</v>
      </c>
      <c r="I351" s="39">
        <v>84.32</v>
      </c>
      <c r="J351" s="11">
        <f>VLOOKUP(LEFT(B351,5),[1]Percents!$C:$M,6,FALSE)</f>
        <v>8.6050000000000001E-2</v>
      </c>
      <c r="K351" s="13">
        <f t="shared" si="6"/>
        <v>7.2557359999999997</v>
      </c>
      <c r="L351" s="22"/>
    </row>
    <row r="352" spans="1:12" s="40" customFormat="1" ht="14.25" customHeight="1" x14ac:dyDescent="0.25">
      <c r="A352" s="38" t="s">
        <v>243</v>
      </c>
      <c r="B352" s="38" t="s">
        <v>118</v>
      </c>
      <c r="C352" s="38" t="s">
        <v>10394</v>
      </c>
      <c r="D352" s="38" t="s">
        <v>10395</v>
      </c>
      <c r="E352" s="38" t="s">
        <v>1342</v>
      </c>
      <c r="F352" s="38" t="s">
        <v>9323</v>
      </c>
      <c r="G352" s="38" t="s">
        <v>8673</v>
      </c>
      <c r="H352" s="38" t="s">
        <v>2665</v>
      </c>
      <c r="I352" s="39">
        <v>0</v>
      </c>
      <c r="J352" s="11">
        <f>VLOOKUP(LEFT(B352,5),[1]Percents!$C:$M,6,FALSE)</f>
        <v>9.0999999999999998E-2</v>
      </c>
      <c r="K352" s="13">
        <f t="shared" si="6"/>
        <v>0</v>
      </c>
      <c r="L352" s="22"/>
    </row>
    <row r="353" spans="1:12" s="40" customFormat="1" ht="14.25" customHeight="1" x14ac:dyDescent="0.25">
      <c r="A353" s="38" t="s">
        <v>243</v>
      </c>
      <c r="B353" s="38" t="s">
        <v>290</v>
      </c>
      <c r="C353" s="38" t="s">
        <v>9321</v>
      </c>
      <c r="D353" s="38" t="s">
        <v>9322</v>
      </c>
      <c r="E353" s="38" t="s">
        <v>1440</v>
      </c>
      <c r="F353" s="38" t="s">
        <v>9323</v>
      </c>
      <c r="G353" s="38" t="s">
        <v>8673</v>
      </c>
      <c r="H353" s="38" t="s">
        <v>2665</v>
      </c>
      <c r="I353" s="39">
        <v>1681.35</v>
      </c>
      <c r="J353" s="11">
        <f>VLOOKUP(LEFT(B353,5),[1]Percents!$C:$M,6,FALSE)</f>
        <v>9.0999999999999998E-2</v>
      </c>
      <c r="K353" s="13">
        <f t="shared" si="6"/>
        <v>153.00285</v>
      </c>
      <c r="L353" s="22"/>
    </row>
    <row r="354" spans="1:12" s="40" customFormat="1" ht="14.25" customHeight="1" x14ac:dyDescent="0.25">
      <c r="A354" s="38" t="s">
        <v>243</v>
      </c>
      <c r="B354" s="38" t="s">
        <v>118</v>
      </c>
      <c r="C354" s="38" t="s">
        <v>9859</v>
      </c>
      <c r="D354" s="38" t="s">
        <v>9860</v>
      </c>
      <c r="E354" s="38" t="s">
        <v>181</v>
      </c>
      <c r="F354" s="38" t="s">
        <v>9323</v>
      </c>
      <c r="G354" s="38" t="s">
        <v>8673</v>
      </c>
      <c r="H354" s="38" t="s">
        <v>2665</v>
      </c>
      <c r="I354" s="39">
        <v>0</v>
      </c>
      <c r="J354" s="11">
        <f>VLOOKUP(LEFT(B354,5),[1]Percents!$C:$M,6,FALSE)</f>
        <v>9.0999999999999998E-2</v>
      </c>
      <c r="K354" s="13">
        <f t="shared" si="6"/>
        <v>0</v>
      </c>
      <c r="L354" s="22"/>
    </row>
    <row r="355" spans="1:12" s="40" customFormat="1" ht="14.25" customHeight="1" x14ac:dyDescent="0.25">
      <c r="A355" s="38" t="s">
        <v>243</v>
      </c>
      <c r="B355" s="38" t="s">
        <v>118</v>
      </c>
      <c r="C355" s="38" t="s">
        <v>9861</v>
      </c>
      <c r="D355" s="38" t="s">
        <v>9862</v>
      </c>
      <c r="E355" s="38" t="s">
        <v>88</v>
      </c>
      <c r="F355" s="38" t="s">
        <v>9863</v>
      </c>
      <c r="G355" s="38" t="s">
        <v>9856</v>
      </c>
      <c r="H355" s="38" t="s">
        <v>2665</v>
      </c>
      <c r="I355" s="39">
        <v>2283.12</v>
      </c>
      <c r="J355" s="11">
        <f>VLOOKUP(LEFT(B355,5),[1]Percents!$C:$M,6,FALSE)</f>
        <v>9.0999999999999998E-2</v>
      </c>
      <c r="K355" s="13">
        <f t="shared" si="6"/>
        <v>207.76391999999998</v>
      </c>
      <c r="L355" s="22"/>
    </row>
    <row r="356" spans="1:12" s="40" customFormat="1" ht="14.25" customHeight="1" x14ac:dyDescent="0.25">
      <c r="A356" s="38" t="s">
        <v>243</v>
      </c>
      <c r="B356" s="38" t="s">
        <v>289</v>
      </c>
      <c r="C356" s="38" t="s">
        <v>9864</v>
      </c>
      <c r="D356" s="38" t="s">
        <v>9865</v>
      </c>
      <c r="E356" s="38" t="s">
        <v>2555</v>
      </c>
      <c r="F356" s="38" t="s">
        <v>9866</v>
      </c>
      <c r="G356" s="38" t="s">
        <v>9856</v>
      </c>
      <c r="H356" s="38" t="s">
        <v>2665</v>
      </c>
      <c r="I356" s="39">
        <v>0</v>
      </c>
      <c r="J356" s="11">
        <f>VLOOKUP(LEFT(B356,5),[1]Percents!$C:$M,6,FALSE)</f>
        <v>9.0999999999999998E-2</v>
      </c>
      <c r="K356" s="13">
        <f t="shared" si="6"/>
        <v>0</v>
      </c>
      <c r="L356" s="22"/>
    </row>
    <row r="357" spans="1:12" s="40" customFormat="1" ht="14.25" customHeight="1" x14ac:dyDescent="0.25">
      <c r="A357" s="38" t="s">
        <v>243</v>
      </c>
      <c r="B357" s="38" t="s">
        <v>289</v>
      </c>
      <c r="C357" s="38" t="s">
        <v>10396</v>
      </c>
      <c r="D357" s="38" t="s">
        <v>10397</v>
      </c>
      <c r="E357" s="38" t="s">
        <v>10398</v>
      </c>
      <c r="F357" s="38" t="s">
        <v>10399</v>
      </c>
      <c r="G357" s="38" t="s">
        <v>9856</v>
      </c>
      <c r="H357" s="38" t="s">
        <v>2665</v>
      </c>
      <c r="I357" s="39">
        <v>1320.59</v>
      </c>
      <c r="J357" s="11">
        <f>VLOOKUP(LEFT(B357,5),[1]Percents!$C:$M,6,FALSE)</f>
        <v>9.0999999999999998E-2</v>
      </c>
      <c r="K357" s="13">
        <f t="shared" si="6"/>
        <v>120.17368999999999</v>
      </c>
      <c r="L357" s="22"/>
    </row>
    <row r="358" spans="1:12" s="40" customFormat="1" ht="14.25" customHeight="1" x14ac:dyDescent="0.25">
      <c r="A358" s="38" t="s">
        <v>141</v>
      </c>
      <c r="B358" s="38" t="s">
        <v>172</v>
      </c>
      <c r="C358" s="38" t="s">
        <v>10400</v>
      </c>
      <c r="D358" s="38" t="s">
        <v>10401</v>
      </c>
      <c r="E358" s="38" t="s">
        <v>184</v>
      </c>
      <c r="F358" s="38" t="s">
        <v>10402</v>
      </c>
      <c r="G358" s="38" t="s">
        <v>9856</v>
      </c>
      <c r="H358" s="38" t="s">
        <v>2665</v>
      </c>
      <c r="I358" s="39">
        <v>936.77</v>
      </c>
      <c r="J358" s="11">
        <f>VLOOKUP(LEFT(B358,5),[1]Percents!$C:$M,6,FALSE)</f>
        <v>0.1678</v>
      </c>
      <c r="K358" s="13">
        <f t="shared" si="6"/>
        <v>157.19000600000001</v>
      </c>
      <c r="L358" s="22"/>
    </row>
    <row r="359" spans="1:12" s="40" customFormat="1" ht="14.25" customHeight="1" x14ac:dyDescent="0.25">
      <c r="A359" s="38" t="s">
        <v>243</v>
      </c>
      <c r="B359" s="38" t="s">
        <v>289</v>
      </c>
      <c r="C359" s="38" t="s">
        <v>12409</v>
      </c>
      <c r="D359" s="38" t="s">
        <v>12410</v>
      </c>
      <c r="E359" s="38" t="s">
        <v>622</v>
      </c>
      <c r="F359" s="38" t="s">
        <v>12411</v>
      </c>
      <c r="G359" s="38" t="s">
        <v>9856</v>
      </c>
      <c r="H359" s="38" t="s">
        <v>2665</v>
      </c>
      <c r="I359" s="39">
        <v>682.57</v>
      </c>
      <c r="J359" s="11">
        <f>VLOOKUP(LEFT(B359,5),[1]Percents!$C:$M,6,FALSE)</f>
        <v>9.0999999999999998E-2</v>
      </c>
      <c r="K359" s="13">
        <f t="shared" si="6"/>
        <v>62.113870000000006</v>
      </c>
      <c r="L359" s="22"/>
    </row>
    <row r="360" spans="1:12" s="40" customFormat="1" ht="14.25" customHeight="1" x14ac:dyDescent="0.25">
      <c r="A360" s="38" t="s">
        <v>243</v>
      </c>
      <c r="B360" s="38" t="s">
        <v>50</v>
      </c>
      <c r="C360" s="38" t="s">
        <v>9867</v>
      </c>
      <c r="D360" s="38" t="s">
        <v>9868</v>
      </c>
      <c r="E360" s="38" t="s">
        <v>6952</v>
      </c>
      <c r="F360" s="38" t="s">
        <v>9869</v>
      </c>
      <c r="G360" s="38" t="s">
        <v>9320</v>
      </c>
      <c r="H360" s="38" t="s">
        <v>2665</v>
      </c>
      <c r="I360" s="39">
        <v>2856.54</v>
      </c>
      <c r="J360" s="11">
        <f>VLOOKUP(LEFT(B360,5),[1]Percents!$C:$M,6,FALSE)</f>
        <v>9.0999999999999998E-2</v>
      </c>
      <c r="K360" s="13">
        <f t="shared" si="6"/>
        <v>259.94513999999998</v>
      </c>
      <c r="L360" s="22"/>
    </row>
    <row r="361" spans="1:12" s="40" customFormat="1" ht="14.25" customHeight="1" x14ac:dyDescent="0.25">
      <c r="A361" s="38" t="s">
        <v>141</v>
      </c>
      <c r="B361" s="38" t="s">
        <v>10954</v>
      </c>
      <c r="C361" s="38" t="s">
        <v>10955</v>
      </c>
      <c r="D361" s="38" t="s">
        <v>10956</v>
      </c>
      <c r="E361" s="38" t="s">
        <v>10957</v>
      </c>
      <c r="F361" s="38" t="s">
        <v>10958</v>
      </c>
      <c r="G361" s="38" t="s">
        <v>10948</v>
      </c>
      <c r="H361" s="38" t="s">
        <v>2665</v>
      </c>
      <c r="I361" s="39">
        <v>0</v>
      </c>
      <c r="J361" s="11">
        <f>VLOOKUP(LEFT(B361,5),[1]Percents!$C:$M,6,FALSE)</f>
        <v>0.1678</v>
      </c>
      <c r="K361" s="13">
        <f t="shared" si="6"/>
        <v>0</v>
      </c>
      <c r="L361" s="22"/>
    </row>
    <row r="362" spans="1:12" s="40" customFormat="1" ht="14.25" customHeight="1" x14ac:dyDescent="0.25">
      <c r="A362" s="38" t="s">
        <v>66</v>
      </c>
      <c r="B362" s="38" t="s">
        <v>3520</v>
      </c>
      <c r="C362" s="38" t="s">
        <v>10959</v>
      </c>
      <c r="D362" s="38" t="s">
        <v>10960</v>
      </c>
      <c r="E362" s="38" t="s">
        <v>3059</v>
      </c>
      <c r="F362" s="38" t="s">
        <v>10961</v>
      </c>
      <c r="G362" s="38" t="s">
        <v>9856</v>
      </c>
      <c r="H362" s="38" t="s">
        <v>2665</v>
      </c>
      <c r="I362" s="39">
        <v>4612.83</v>
      </c>
      <c r="J362" s="11">
        <f>VLOOKUP(LEFT(B362,5),[1]Percents!$C:$M,6,FALSE)</f>
        <v>0</v>
      </c>
      <c r="K362" s="13">
        <f t="shared" si="6"/>
        <v>0</v>
      </c>
      <c r="L362" s="22"/>
    </row>
    <row r="363" spans="1:12" s="40" customFormat="1" ht="14.25" customHeight="1" x14ac:dyDescent="0.25">
      <c r="A363" s="38" t="s">
        <v>243</v>
      </c>
      <c r="B363" s="38" t="s">
        <v>2543</v>
      </c>
      <c r="C363" s="38" t="s">
        <v>9870</v>
      </c>
      <c r="D363" s="38" t="s">
        <v>9871</v>
      </c>
      <c r="E363" s="38" t="s">
        <v>360</v>
      </c>
      <c r="F363" s="38" t="s">
        <v>9872</v>
      </c>
      <c r="G363" s="38" t="s">
        <v>9856</v>
      </c>
      <c r="H363" s="38" t="s">
        <v>2665</v>
      </c>
      <c r="I363" s="39">
        <v>4565.46</v>
      </c>
      <c r="J363" s="11">
        <f>VLOOKUP(LEFT(B363,5),[1]Percents!$C:$M,6,FALSE)</f>
        <v>9.0999999999999998E-2</v>
      </c>
      <c r="K363" s="13">
        <f t="shared" si="6"/>
        <v>415.45686000000001</v>
      </c>
      <c r="L363" s="22"/>
    </row>
    <row r="364" spans="1:12" s="40" customFormat="1" ht="14.25" customHeight="1" x14ac:dyDescent="0.25">
      <c r="A364" s="38" t="s">
        <v>141</v>
      </c>
      <c r="B364" s="38" t="s">
        <v>306</v>
      </c>
      <c r="C364" s="38" t="s">
        <v>11614</v>
      </c>
      <c r="D364" s="38" t="s">
        <v>11615</v>
      </c>
      <c r="E364" s="38" t="s">
        <v>155</v>
      </c>
      <c r="F364" s="38" t="s">
        <v>9875</v>
      </c>
      <c r="G364" s="38" t="s">
        <v>8673</v>
      </c>
      <c r="H364" s="38" t="s">
        <v>2665</v>
      </c>
      <c r="I364" s="39">
        <v>1069.6099999999999</v>
      </c>
      <c r="J364" s="11">
        <f>VLOOKUP(LEFT(B364,5),[1]Percents!$C:$M,6,FALSE)</f>
        <v>0.1678</v>
      </c>
      <c r="K364" s="13">
        <f t="shared" si="6"/>
        <v>179.480558</v>
      </c>
      <c r="L364" s="22"/>
    </row>
    <row r="365" spans="1:12" s="40" customFormat="1" ht="14.25" customHeight="1" x14ac:dyDescent="0.25">
      <c r="A365" s="38" t="s">
        <v>66</v>
      </c>
      <c r="B365" s="38" t="s">
        <v>3520</v>
      </c>
      <c r="C365" s="38" t="s">
        <v>10403</v>
      </c>
      <c r="D365" s="38" t="s">
        <v>10404</v>
      </c>
      <c r="E365" s="38" t="s">
        <v>155</v>
      </c>
      <c r="F365" s="38" t="s">
        <v>9875</v>
      </c>
      <c r="G365" s="38" t="s">
        <v>8673</v>
      </c>
      <c r="H365" s="38" t="s">
        <v>2665</v>
      </c>
      <c r="I365" s="39">
        <v>795.13</v>
      </c>
      <c r="J365" s="11">
        <f>VLOOKUP(LEFT(B365,5),[1]Percents!$C:$M,6,FALSE)</f>
        <v>0</v>
      </c>
      <c r="K365" s="13">
        <f t="shared" si="6"/>
        <v>0</v>
      </c>
      <c r="L365" s="22"/>
    </row>
    <row r="366" spans="1:12" s="40" customFormat="1" ht="14.25" customHeight="1" x14ac:dyDescent="0.25">
      <c r="A366" s="38" t="s">
        <v>140</v>
      </c>
      <c r="B366" s="38" t="s">
        <v>10962</v>
      </c>
      <c r="C366" s="38" t="s">
        <v>10963</v>
      </c>
      <c r="D366" s="38" t="s">
        <v>10964</v>
      </c>
      <c r="E366" s="38" t="s">
        <v>673</v>
      </c>
      <c r="F366" s="38" t="s">
        <v>9875</v>
      </c>
      <c r="G366" s="38" t="s">
        <v>8673</v>
      </c>
      <c r="H366" s="38" t="s">
        <v>2665</v>
      </c>
      <c r="I366" s="39">
        <v>5343.14</v>
      </c>
      <c r="J366" s="11">
        <f>VLOOKUP(LEFT(B366,5),[1]Percents!$C:$M,6,FALSE)</f>
        <v>0</v>
      </c>
      <c r="K366" s="13">
        <f t="shared" si="6"/>
        <v>0</v>
      </c>
      <c r="L366" s="22"/>
    </row>
    <row r="367" spans="1:12" s="40" customFormat="1" ht="14.25" customHeight="1" x14ac:dyDescent="0.25">
      <c r="A367" s="38" t="s">
        <v>141</v>
      </c>
      <c r="B367" s="38" t="s">
        <v>7922</v>
      </c>
      <c r="C367" s="38" t="s">
        <v>12082</v>
      </c>
      <c r="D367" s="38" t="s">
        <v>12083</v>
      </c>
      <c r="E367" s="38" t="s">
        <v>8412</v>
      </c>
      <c r="F367" s="38" t="s">
        <v>9875</v>
      </c>
      <c r="G367" s="38" t="s">
        <v>8673</v>
      </c>
      <c r="H367" s="38" t="s">
        <v>2665</v>
      </c>
      <c r="I367" s="39">
        <v>922.48</v>
      </c>
      <c r="J367" s="11">
        <f>VLOOKUP(LEFT(B367,5),[1]Percents!$C:$M,6,FALSE)</f>
        <v>0.1678</v>
      </c>
      <c r="K367" s="13">
        <f t="shared" si="6"/>
        <v>154.79214400000001</v>
      </c>
      <c r="L367" s="22"/>
    </row>
    <row r="368" spans="1:12" s="40" customFormat="1" ht="14.25" customHeight="1" x14ac:dyDescent="0.25">
      <c r="A368" s="38" t="s">
        <v>243</v>
      </c>
      <c r="B368" s="38" t="s">
        <v>2543</v>
      </c>
      <c r="C368" s="38" t="s">
        <v>9873</v>
      </c>
      <c r="D368" s="38" t="s">
        <v>9874</v>
      </c>
      <c r="E368" s="38" t="s">
        <v>3487</v>
      </c>
      <c r="F368" s="38" t="s">
        <v>9875</v>
      </c>
      <c r="G368" s="38" t="s">
        <v>8673</v>
      </c>
      <c r="H368" s="38" t="s">
        <v>2665</v>
      </c>
      <c r="I368" s="39">
        <v>3004.09</v>
      </c>
      <c r="J368" s="11">
        <f>VLOOKUP(LEFT(B368,5),[1]Percents!$C:$M,6,FALSE)</f>
        <v>9.0999999999999998E-2</v>
      </c>
      <c r="K368" s="13">
        <f t="shared" si="6"/>
        <v>273.37218999999999</v>
      </c>
      <c r="L368" s="22"/>
    </row>
    <row r="369" spans="1:12" s="40" customFormat="1" ht="14.25" customHeight="1" x14ac:dyDescent="0.25">
      <c r="A369" s="38" t="s">
        <v>141</v>
      </c>
      <c r="B369" s="38" t="s">
        <v>172</v>
      </c>
      <c r="C369" s="38" t="s">
        <v>12084</v>
      </c>
      <c r="D369" s="38" t="s">
        <v>12085</v>
      </c>
      <c r="E369" s="38" t="s">
        <v>2605</v>
      </c>
      <c r="F369" s="38" t="s">
        <v>12086</v>
      </c>
      <c r="G369" s="38" t="s">
        <v>10673</v>
      </c>
      <c r="H369" s="38" t="s">
        <v>2665</v>
      </c>
      <c r="I369" s="39">
        <v>717.5</v>
      </c>
      <c r="J369" s="11">
        <f>VLOOKUP(LEFT(B369,5),[1]Percents!$C:$M,6,FALSE)</f>
        <v>0.1678</v>
      </c>
      <c r="K369" s="13">
        <f t="shared" si="6"/>
        <v>120.3965</v>
      </c>
      <c r="L369" s="22"/>
    </row>
    <row r="370" spans="1:12" s="40" customFormat="1" ht="14.25" customHeight="1" x14ac:dyDescent="0.25">
      <c r="A370" s="38" t="s">
        <v>66</v>
      </c>
      <c r="B370" s="38" t="s">
        <v>3520</v>
      </c>
      <c r="C370" s="38" t="s">
        <v>11616</v>
      </c>
      <c r="D370" s="38" t="s">
        <v>11617</v>
      </c>
      <c r="E370" s="38" t="s">
        <v>10967</v>
      </c>
      <c r="F370" s="38" t="s">
        <v>11618</v>
      </c>
      <c r="G370" s="38" t="s">
        <v>10673</v>
      </c>
      <c r="H370" s="38" t="s">
        <v>2665</v>
      </c>
      <c r="I370" s="39">
        <v>3372.14</v>
      </c>
      <c r="J370" s="11">
        <f>VLOOKUP(LEFT(B370,5),[1]Percents!$C:$M,6,FALSE)</f>
        <v>0</v>
      </c>
      <c r="K370" s="13">
        <f t="shared" si="6"/>
        <v>0</v>
      </c>
      <c r="L370" s="22"/>
    </row>
    <row r="371" spans="1:12" s="40" customFormat="1" ht="14.25" customHeight="1" x14ac:dyDescent="0.25">
      <c r="A371" s="38" t="s">
        <v>66</v>
      </c>
      <c r="B371" s="38" t="s">
        <v>3520</v>
      </c>
      <c r="C371" s="38" t="s">
        <v>10965</v>
      </c>
      <c r="D371" s="38" t="s">
        <v>10966</v>
      </c>
      <c r="E371" s="38" t="s">
        <v>10967</v>
      </c>
      <c r="F371" s="38" t="s">
        <v>10968</v>
      </c>
      <c r="G371" s="38" t="s">
        <v>10948</v>
      </c>
      <c r="H371" s="38" t="s">
        <v>2665</v>
      </c>
      <c r="I371" s="39">
        <v>5162.45</v>
      </c>
      <c r="J371" s="11">
        <f>VLOOKUP(LEFT(B371,5),[1]Percents!$C:$M,6,FALSE)</f>
        <v>0</v>
      </c>
      <c r="K371" s="13">
        <f t="shared" si="6"/>
        <v>0</v>
      </c>
      <c r="L371" s="22"/>
    </row>
    <row r="372" spans="1:12" s="40" customFormat="1" ht="14.25" customHeight="1" x14ac:dyDescent="0.25">
      <c r="A372" s="38" t="s">
        <v>141</v>
      </c>
      <c r="B372" s="38" t="s">
        <v>111</v>
      </c>
      <c r="C372" s="38" t="s">
        <v>11619</v>
      </c>
      <c r="D372" s="38" t="s">
        <v>11620</v>
      </c>
      <c r="E372" s="38" t="s">
        <v>851</v>
      </c>
      <c r="F372" s="38" t="s">
        <v>11621</v>
      </c>
      <c r="G372" s="38" t="s">
        <v>11622</v>
      </c>
      <c r="H372" s="38" t="s">
        <v>2665</v>
      </c>
      <c r="I372" s="39">
        <v>5362.17</v>
      </c>
      <c r="J372" s="11">
        <f>VLOOKUP(LEFT(B372,5),[1]Percents!$C:$M,6,FALSE)</f>
        <v>0.1678</v>
      </c>
      <c r="K372" s="13">
        <f t="shared" si="6"/>
        <v>899.77212600000007</v>
      </c>
      <c r="L372" s="22"/>
    </row>
    <row r="373" spans="1:12" s="40" customFormat="1" ht="14.25" customHeight="1" x14ac:dyDescent="0.25">
      <c r="A373" s="38" t="s">
        <v>66</v>
      </c>
      <c r="B373" s="38" t="s">
        <v>3520</v>
      </c>
      <c r="C373" s="38" t="s">
        <v>10969</v>
      </c>
      <c r="D373" s="38" t="s">
        <v>10970</v>
      </c>
      <c r="E373" s="38" t="s">
        <v>10967</v>
      </c>
      <c r="F373" s="38" t="s">
        <v>10971</v>
      </c>
      <c r="G373" s="38" t="s">
        <v>9856</v>
      </c>
      <c r="H373" s="38" t="s">
        <v>2665</v>
      </c>
      <c r="I373" s="39">
        <v>1175.06</v>
      </c>
      <c r="J373" s="11">
        <f>VLOOKUP(LEFT(B373,5),[1]Percents!$C:$M,6,FALSE)</f>
        <v>0</v>
      </c>
      <c r="K373" s="13">
        <f t="shared" si="6"/>
        <v>0</v>
      </c>
      <c r="L373" s="22"/>
    </row>
    <row r="374" spans="1:12" s="40" customFormat="1" ht="14.25" customHeight="1" x14ac:dyDescent="0.25">
      <c r="A374" s="38" t="s">
        <v>66</v>
      </c>
      <c r="B374" s="38" t="s">
        <v>3520</v>
      </c>
      <c r="C374" s="38" t="s">
        <v>12087</v>
      </c>
      <c r="D374" s="38" t="s">
        <v>12088</v>
      </c>
      <c r="E374" s="38" t="s">
        <v>10967</v>
      </c>
      <c r="F374" s="38" t="s">
        <v>10971</v>
      </c>
      <c r="G374" s="38" t="s">
        <v>9856</v>
      </c>
      <c r="H374" s="38" t="s">
        <v>2665</v>
      </c>
      <c r="I374" s="39">
        <v>0</v>
      </c>
      <c r="J374" s="11">
        <f>VLOOKUP(LEFT(B374,5),[1]Percents!$C:$M,6,FALSE)</f>
        <v>0</v>
      </c>
      <c r="K374" s="13">
        <f t="shared" si="6"/>
        <v>0</v>
      </c>
      <c r="L374" s="22"/>
    </row>
    <row r="375" spans="1:12" s="40" customFormat="1" ht="14.25" customHeight="1" x14ac:dyDescent="0.25">
      <c r="A375" s="38" t="s">
        <v>243</v>
      </c>
      <c r="B375" s="38" t="s">
        <v>50</v>
      </c>
      <c r="C375" s="38" t="s">
        <v>11623</v>
      </c>
      <c r="D375" s="38" t="s">
        <v>11624</v>
      </c>
      <c r="E375" s="38" t="s">
        <v>11625</v>
      </c>
      <c r="F375" s="38" t="s">
        <v>11626</v>
      </c>
      <c r="G375" s="38" t="s">
        <v>11320</v>
      </c>
      <c r="H375" s="38" t="s">
        <v>2665</v>
      </c>
      <c r="I375" s="39">
        <v>1099.3399999999999</v>
      </c>
      <c r="J375" s="11">
        <f>VLOOKUP(LEFT(B375,5),[1]Percents!$C:$M,6,FALSE)</f>
        <v>9.0999999999999998E-2</v>
      </c>
      <c r="K375" s="13">
        <f t="shared" si="6"/>
        <v>100.03993999999999</v>
      </c>
      <c r="L375" s="22"/>
    </row>
    <row r="376" spans="1:12" s="40" customFormat="1" ht="14.25" customHeight="1" x14ac:dyDescent="0.25">
      <c r="A376" s="38" t="s">
        <v>243</v>
      </c>
      <c r="B376" s="38" t="s">
        <v>289</v>
      </c>
      <c r="C376" s="38" t="s">
        <v>12412</v>
      </c>
      <c r="D376" s="38" t="s">
        <v>12413</v>
      </c>
      <c r="E376" s="38" t="s">
        <v>1581</v>
      </c>
      <c r="F376" s="38" t="s">
        <v>12414</v>
      </c>
      <c r="G376" s="38" t="s">
        <v>11622</v>
      </c>
      <c r="H376" s="38" t="s">
        <v>2665</v>
      </c>
      <c r="I376" s="39">
        <v>4282.2700000000004</v>
      </c>
      <c r="J376" s="11">
        <f>VLOOKUP(LEFT(B376,5),[1]Percents!$C:$M,6,FALSE)</f>
        <v>9.0999999999999998E-2</v>
      </c>
      <c r="K376" s="13">
        <f t="shared" si="6"/>
        <v>389.68657000000002</v>
      </c>
      <c r="L376" s="22"/>
    </row>
    <row r="377" spans="1:12" s="40" customFormat="1" ht="14.25" customHeight="1" x14ac:dyDescent="0.25">
      <c r="A377" s="38" t="s">
        <v>243</v>
      </c>
      <c r="B377" s="38" t="s">
        <v>203</v>
      </c>
      <c r="C377" s="38" t="s">
        <v>11627</v>
      </c>
      <c r="D377" s="38" t="s">
        <v>11628</v>
      </c>
      <c r="E377" s="38" t="s">
        <v>4317</v>
      </c>
      <c r="F377" s="38" t="s">
        <v>11629</v>
      </c>
      <c r="G377" s="38" t="s">
        <v>11366</v>
      </c>
      <c r="H377" s="38" t="s">
        <v>2665</v>
      </c>
      <c r="I377" s="39">
        <v>1268.07</v>
      </c>
      <c r="J377" s="11">
        <f>VLOOKUP(LEFT(B377,5),[1]Percents!$C:$M,6,FALSE)</f>
        <v>9.0999999999999998E-2</v>
      </c>
      <c r="K377" s="13">
        <f t="shared" si="6"/>
        <v>115.39437</v>
      </c>
      <c r="L377" s="22"/>
    </row>
    <row r="378" spans="1:12" s="40" customFormat="1" ht="14.25" customHeight="1" x14ac:dyDescent="0.25">
      <c r="A378" s="38" t="s">
        <v>243</v>
      </c>
      <c r="B378" s="38" t="s">
        <v>2543</v>
      </c>
      <c r="C378" s="38" t="s">
        <v>12089</v>
      </c>
      <c r="D378" s="38" t="s">
        <v>12090</v>
      </c>
      <c r="E378" s="38" t="s">
        <v>5369</v>
      </c>
      <c r="F378" s="38" t="s">
        <v>12091</v>
      </c>
      <c r="G378" s="38" t="s">
        <v>11320</v>
      </c>
      <c r="H378" s="38" t="s">
        <v>2665</v>
      </c>
      <c r="I378" s="39">
        <v>1259.26</v>
      </c>
      <c r="J378" s="11">
        <f>VLOOKUP(LEFT(B378,5),[1]Percents!$C:$M,6,FALSE)</f>
        <v>9.0999999999999998E-2</v>
      </c>
      <c r="K378" s="13">
        <f t="shared" si="6"/>
        <v>114.59266</v>
      </c>
      <c r="L378" s="22"/>
    </row>
    <row r="379" spans="1:12" s="40" customFormat="1" ht="14.25" customHeight="1" x14ac:dyDescent="0.25">
      <c r="A379" s="38" t="s">
        <v>243</v>
      </c>
      <c r="B379" s="38" t="s">
        <v>203</v>
      </c>
      <c r="C379" s="38" t="s">
        <v>12092</v>
      </c>
      <c r="D379" s="38" t="s">
        <v>12093</v>
      </c>
      <c r="E379" s="38" t="s">
        <v>4317</v>
      </c>
      <c r="F379" s="38" t="s">
        <v>12094</v>
      </c>
      <c r="G379" s="38" t="s">
        <v>10913</v>
      </c>
      <c r="H379" s="38" t="s">
        <v>2665</v>
      </c>
      <c r="I379" s="39">
        <v>0</v>
      </c>
      <c r="J379" s="11">
        <f>VLOOKUP(LEFT(B379,5),[1]Percents!$C:$M,6,FALSE)</f>
        <v>9.0999999999999998E-2</v>
      </c>
      <c r="K379" s="13">
        <f t="shared" si="6"/>
        <v>0</v>
      </c>
      <c r="L379" s="22"/>
    </row>
    <row r="380" spans="1:12" s="40" customFormat="1" ht="14.25" customHeight="1" x14ac:dyDescent="0.25">
      <c r="A380" s="38" t="s">
        <v>141</v>
      </c>
      <c r="B380" s="38" t="s">
        <v>306</v>
      </c>
      <c r="C380" s="38" t="s">
        <v>12415</v>
      </c>
      <c r="D380" s="38" t="s">
        <v>12416</v>
      </c>
      <c r="E380" s="38" t="s">
        <v>202</v>
      </c>
      <c r="F380" s="38" t="s">
        <v>12417</v>
      </c>
      <c r="G380" s="38" t="s">
        <v>12106</v>
      </c>
      <c r="H380" s="38" t="s">
        <v>2665</v>
      </c>
      <c r="I380" s="39">
        <v>1092.33</v>
      </c>
      <c r="J380" s="11">
        <f>VLOOKUP(LEFT(B380,5),[1]Percents!$C:$M,6,FALSE)</f>
        <v>0.1678</v>
      </c>
      <c r="K380" s="13">
        <f t="shared" si="6"/>
        <v>183.29297399999999</v>
      </c>
      <c r="L380" s="22"/>
    </row>
    <row r="381" spans="1:12" s="40" customFormat="1" ht="14.25" customHeight="1" x14ac:dyDescent="0.25">
      <c r="A381" s="38" t="s">
        <v>243</v>
      </c>
      <c r="B381" s="38" t="s">
        <v>2543</v>
      </c>
      <c r="C381" s="38" t="s">
        <v>11630</v>
      </c>
      <c r="D381" s="38" t="s">
        <v>11631</v>
      </c>
      <c r="E381" s="38" t="s">
        <v>7618</v>
      </c>
      <c r="F381" s="38" t="s">
        <v>11632</v>
      </c>
      <c r="G381" s="38" t="s">
        <v>11366</v>
      </c>
      <c r="H381" s="38" t="s">
        <v>2665</v>
      </c>
      <c r="I381" s="39">
        <v>1826.44</v>
      </c>
      <c r="J381" s="11">
        <f>VLOOKUP(LEFT(B381,5),[1]Percents!$C:$M,6,FALSE)</f>
        <v>9.0999999999999998E-2</v>
      </c>
      <c r="K381" s="13">
        <f t="shared" si="6"/>
        <v>166.20604</v>
      </c>
      <c r="L381" s="22"/>
    </row>
    <row r="382" spans="1:12" s="40" customFormat="1" ht="14.25" customHeight="1" x14ac:dyDescent="0.25">
      <c r="A382" s="38" t="s">
        <v>243</v>
      </c>
      <c r="B382" s="38" t="s">
        <v>50</v>
      </c>
      <c r="C382" s="38" t="s">
        <v>12418</v>
      </c>
      <c r="D382" s="38" t="s">
        <v>12419</v>
      </c>
      <c r="E382" s="38" t="s">
        <v>11625</v>
      </c>
      <c r="F382" s="38" t="s">
        <v>12420</v>
      </c>
      <c r="G382" s="38" t="s">
        <v>9856</v>
      </c>
      <c r="H382" s="38" t="s">
        <v>2665</v>
      </c>
      <c r="I382" s="39">
        <v>1482.18</v>
      </c>
      <c r="J382" s="11">
        <f>VLOOKUP(LEFT(B382,5),[1]Percents!$C:$M,6,FALSE)</f>
        <v>9.0999999999999998E-2</v>
      </c>
      <c r="K382" s="13">
        <f t="shared" si="6"/>
        <v>134.87837999999999</v>
      </c>
      <c r="L382" s="22"/>
    </row>
    <row r="383" spans="1:12" s="40" customFormat="1" ht="14.25" customHeight="1" x14ac:dyDescent="0.25">
      <c r="A383" s="38" t="s">
        <v>213</v>
      </c>
      <c r="B383" s="38" t="s">
        <v>53</v>
      </c>
      <c r="C383" s="38" t="s">
        <v>10405</v>
      </c>
      <c r="D383" s="38" t="s">
        <v>10406</v>
      </c>
      <c r="E383" s="38" t="s">
        <v>10407</v>
      </c>
      <c r="F383" s="38" t="s">
        <v>10408</v>
      </c>
      <c r="G383" s="38" t="s">
        <v>10409</v>
      </c>
      <c r="H383" s="38" t="s">
        <v>2665</v>
      </c>
      <c r="I383" s="41">
        <v>0</v>
      </c>
      <c r="J383" s="11">
        <f>VLOOKUP(LEFT(B383,5),[1]Percents!$C:$M,6,FALSE)</f>
        <v>8.6050000000000001E-2</v>
      </c>
      <c r="K383" s="13">
        <f t="shared" si="6"/>
        <v>0</v>
      </c>
      <c r="L383" s="22"/>
    </row>
    <row r="384" spans="1:12" s="40" customFormat="1" ht="14.25" customHeight="1" x14ac:dyDescent="0.25">
      <c r="A384" s="38" t="s">
        <v>213</v>
      </c>
      <c r="B384" s="38" t="s">
        <v>61</v>
      </c>
      <c r="C384" s="38" t="s">
        <v>11633</v>
      </c>
      <c r="D384" s="38" t="s">
        <v>11634</v>
      </c>
      <c r="E384" s="38" t="s">
        <v>100</v>
      </c>
      <c r="F384" s="38" t="s">
        <v>11635</v>
      </c>
      <c r="G384" s="38" t="s">
        <v>1735</v>
      </c>
      <c r="H384" s="38" t="s">
        <v>2665</v>
      </c>
      <c r="I384" s="41">
        <v>0</v>
      </c>
      <c r="J384" s="11">
        <f>VLOOKUP(LEFT(B384,5),[1]Percents!$C:$M,6,FALSE)</f>
        <v>8.6050000000000001E-2</v>
      </c>
      <c r="K384" s="13">
        <f t="shared" si="6"/>
        <v>0</v>
      </c>
      <c r="L384" s="22"/>
    </row>
    <row r="385" spans="1:12" s="40" customFormat="1" ht="14.25" customHeight="1" x14ac:dyDescent="0.25">
      <c r="A385" s="38" t="s">
        <v>213</v>
      </c>
      <c r="B385" s="38" t="s">
        <v>53</v>
      </c>
      <c r="C385" s="38" t="s">
        <v>1786</v>
      </c>
      <c r="D385" s="38" t="s">
        <v>421</v>
      </c>
      <c r="E385" s="38" t="s">
        <v>56</v>
      </c>
      <c r="F385" s="38" t="s">
        <v>422</v>
      </c>
      <c r="G385" s="38" t="s">
        <v>1785</v>
      </c>
      <c r="H385" s="38" t="s">
        <v>2665</v>
      </c>
      <c r="I385" s="41">
        <v>0</v>
      </c>
      <c r="J385" s="11">
        <f>VLOOKUP(LEFT(B385,5),[1]Percents!$C:$M,6,FALSE)</f>
        <v>8.6050000000000001E-2</v>
      </c>
      <c r="K385" s="13">
        <f t="shared" si="6"/>
        <v>0</v>
      </c>
      <c r="L385" s="22"/>
    </row>
    <row r="386" spans="1:12" s="40" customFormat="1" ht="14.25" customHeight="1" x14ac:dyDescent="0.25">
      <c r="A386" s="38" t="s">
        <v>66</v>
      </c>
      <c r="B386" s="38" t="s">
        <v>6996</v>
      </c>
      <c r="C386" s="38" t="s">
        <v>9324</v>
      </c>
      <c r="D386" s="38" t="s">
        <v>9325</v>
      </c>
      <c r="E386" s="38" t="s">
        <v>302</v>
      </c>
      <c r="F386" s="38" t="s">
        <v>9326</v>
      </c>
      <c r="G386" s="38" t="s">
        <v>1678</v>
      </c>
      <c r="H386" s="38" t="s">
        <v>2665</v>
      </c>
      <c r="I386" s="41">
        <v>0</v>
      </c>
      <c r="J386" s="11">
        <f>VLOOKUP(LEFT(B386,5),[1]Percents!$C:$M,6,FALSE)</f>
        <v>1</v>
      </c>
      <c r="K386" s="13">
        <f t="shared" si="6"/>
        <v>0</v>
      </c>
      <c r="L386" s="22"/>
    </row>
    <row r="387" spans="1:12" s="40" customFormat="1" ht="14.25" customHeight="1" x14ac:dyDescent="0.25">
      <c r="A387" s="38" t="s">
        <v>66</v>
      </c>
      <c r="B387" s="38" t="s">
        <v>6996</v>
      </c>
      <c r="C387" s="38" t="s">
        <v>9327</v>
      </c>
      <c r="D387" s="38" t="s">
        <v>9328</v>
      </c>
      <c r="E387" s="38" t="s">
        <v>302</v>
      </c>
      <c r="F387" s="38" t="s">
        <v>9326</v>
      </c>
      <c r="G387" s="38" t="s">
        <v>1713</v>
      </c>
      <c r="H387" s="38" t="s">
        <v>2665</v>
      </c>
      <c r="I387" s="39">
        <v>0</v>
      </c>
      <c r="J387" s="11">
        <f>VLOOKUP(LEFT(B387,5),[1]Percents!$C:$M,6,FALSE)</f>
        <v>1</v>
      </c>
      <c r="K387" s="13">
        <f t="shared" si="6"/>
        <v>0</v>
      </c>
      <c r="L387" s="22"/>
    </row>
    <row r="388" spans="1:12" s="40" customFormat="1" ht="14.25" customHeight="1" x14ac:dyDescent="0.25">
      <c r="A388" s="38" t="s">
        <v>213</v>
      </c>
      <c r="B388" s="38" t="s">
        <v>9329</v>
      </c>
      <c r="C388" s="38" t="s">
        <v>8566</v>
      </c>
      <c r="D388" s="38" t="s">
        <v>8567</v>
      </c>
      <c r="E388" s="38" t="s">
        <v>834</v>
      </c>
      <c r="F388" s="38" t="s">
        <v>8568</v>
      </c>
      <c r="G388" s="38" t="s">
        <v>3357</v>
      </c>
      <c r="H388" s="38" t="s">
        <v>2665</v>
      </c>
      <c r="I388" s="41">
        <v>0</v>
      </c>
      <c r="J388" s="11">
        <f>VLOOKUP(LEFT(B388,5),[1]Percents!$C:$M,6,FALSE)</f>
        <v>0.29404999999999998</v>
      </c>
      <c r="K388" s="13">
        <f t="shared" si="6"/>
        <v>0</v>
      </c>
      <c r="L388" s="22"/>
    </row>
    <row r="389" spans="1:12" s="40" customFormat="1" ht="14.25" customHeight="1" x14ac:dyDescent="0.25">
      <c r="A389" s="38" t="s">
        <v>213</v>
      </c>
      <c r="B389" s="38" t="s">
        <v>189</v>
      </c>
      <c r="C389" s="38" t="s">
        <v>8566</v>
      </c>
      <c r="D389" s="38" t="s">
        <v>8567</v>
      </c>
      <c r="E389" s="38" t="s">
        <v>834</v>
      </c>
      <c r="F389" s="38" t="s">
        <v>8568</v>
      </c>
      <c r="G389" s="38" t="s">
        <v>3357</v>
      </c>
      <c r="H389" s="38" t="s">
        <v>2665</v>
      </c>
      <c r="I389" s="41">
        <v>0</v>
      </c>
      <c r="J389" s="11">
        <f>VLOOKUP(LEFT(B389,5),[1]Percents!$C:$M,6,FALSE)</f>
        <v>0.29404999999999998</v>
      </c>
      <c r="K389" s="13">
        <f t="shared" si="6"/>
        <v>0</v>
      </c>
      <c r="L389" s="22"/>
    </row>
    <row r="390" spans="1:12" s="40" customFormat="1" ht="14.25" customHeight="1" x14ac:dyDescent="0.25">
      <c r="A390" s="38" t="s">
        <v>213</v>
      </c>
      <c r="B390" s="38" t="s">
        <v>656</v>
      </c>
      <c r="C390" s="38" t="s">
        <v>11636</v>
      </c>
      <c r="D390" s="38" t="s">
        <v>11637</v>
      </c>
      <c r="E390" s="38" t="s">
        <v>150</v>
      </c>
      <c r="F390" s="38" t="s">
        <v>11638</v>
      </c>
      <c r="G390" s="38" t="s">
        <v>1674</v>
      </c>
      <c r="H390" s="38" t="s">
        <v>2665</v>
      </c>
      <c r="I390" s="41">
        <v>0</v>
      </c>
      <c r="J390" s="11">
        <f>VLOOKUP(LEFT(B390,5),[1]Percents!$C:$M,6,FALSE)</f>
        <v>0.12479999999999999</v>
      </c>
      <c r="K390" s="13">
        <f t="shared" si="6"/>
        <v>0</v>
      </c>
      <c r="L390" s="22"/>
    </row>
    <row r="391" spans="1:12" s="40" customFormat="1" ht="14.25" customHeight="1" x14ac:dyDescent="0.25">
      <c r="A391" s="38" t="s">
        <v>213</v>
      </c>
      <c r="B391" s="38" t="s">
        <v>495</v>
      </c>
      <c r="C391" s="38" t="s">
        <v>1789</v>
      </c>
      <c r="D391" s="38" t="s">
        <v>459</v>
      </c>
      <c r="E391" s="38" t="s">
        <v>336</v>
      </c>
      <c r="F391" s="38" t="s">
        <v>460</v>
      </c>
      <c r="G391" s="38" t="s">
        <v>1675</v>
      </c>
      <c r="H391" s="38" t="s">
        <v>2665</v>
      </c>
      <c r="I391" s="41">
        <v>0</v>
      </c>
      <c r="J391" s="11">
        <f>VLOOKUP(LEFT(B391,5),[1]Percents!$C:$M,6,FALSE)</f>
        <v>8.6050000000000001E-2</v>
      </c>
      <c r="K391" s="13">
        <f t="shared" si="6"/>
        <v>0</v>
      </c>
      <c r="L391" s="22"/>
    </row>
    <row r="392" spans="1:12" s="40" customFormat="1" ht="14.25" customHeight="1" x14ac:dyDescent="0.25">
      <c r="A392" s="38" t="s">
        <v>213</v>
      </c>
      <c r="B392" s="38" t="s">
        <v>57</v>
      </c>
      <c r="C392" s="38" t="s">
        <v>11639</v>
      </c>
      <c r="D392" s="38" t="s">
        <v>11640</v>
      </c>
      <c r="E392" s="38" t="s">
        <v>210</v>
      </c>
      <c r="F392" s="38" t="s">
        <v>11641</v>
      </c>
      <c r="G392" s="38" t="s">
        <v>1712</v>
      </c>
      <c r="H392" s="38" t="s">
        <v>2665</v>
      </c>
      <c r="I392" s="41">
        <v>0</v>
      </c>
      <c r="J392" s="11">
        <f>VLOOKUP(LEFT(B392,5),[1]Percents!$C:$M,6,FALSE)</f>
        <v>8.6050000000000001E-2</v>
      </c>
      <c r="K392" s="13">
        <f t="shared" si="6"/>
        <v>0</v>
      </c>
      <c r="L392" s="22"/>
    </row>
    <row r="393" spans="1:12" s="40" customFormat="1" ht="14.25" customHeight="1" x14ac:dyDescent="0.25">
      <c r="A393" s="38" t="s">
        <v>213</v>
      </c>
      <c r="B393" s="38" t="s">
        <v>270</v>
      </c>
      <c r="C393" s="38" t="s">
        <v>1790</v>
      </c>
      <c r="D393" s="38" t="s">
        <v>457</v>
      </c>
      <c r="E393" s="38" t="s">
        <v>271</v>
      </c>
      <c r="F393" s="38" t="s">
        <v>458</v>
      </c>
      <c r="G393" s="38" t="s">
        <v>1791</v>
      </c>
      <c r="H393" s="38" t="s">
        <v>2665</v>
      </c>
      <c r="I393" s="41">
        <v>0</v>
      </c>
      <c r="J393" s="11">
        <f>VLOOKUP(LEFT(B393,5),[1]Percents!$C:$M,6,FALSE)</f>
        <v>8.6050000000000001E-2</v>
      </c>
      <c r="K393" s="13">
        <f t="shared" si="6"/>
        <v>0</v>
      </c>
      <c r="L393" s="22"/>
    </row>
    <row r="394" spans="1:12" s="40" customFormat="1" ht="14.25" customHeight="1" x14ac:dyDescent="0.25">
      <c r="A394" s="38" t="s">
        <v>213</v>
      </c>
      <c r="B394" s="38" t="s">
        <v>61</v>
      </c>
      <c r="C394" s="38" t="s">
        <v>11642</v>
      </c>
      <c r="D394" s="38" t="s">
        <v>11643</v>
      </c>
      <c r="E394" s="38" t="s">
        <v>367</v>
      </c>
      <c r="F394" s="38" t="s">
        <v>11644</v>
      </c>
      <c r="G394" s="38" t="s">
        <v>1678</v>
      </c>
      <c r="H394" s="38" t="s">
        <v>2665</v>
      </c>
      <c r="I394" s="41">
        <v>0</v>
      </c>
      <c r="J394" s="11">
        <f>VLOOKUP(LEFT(B394,5),[1]Percents!$C:$M,6,FALSE)</f>
        <v>8.6050000000000001E-2</v>
      </c>
      <c r="K394" s="13">
        <f t="shared" ref="K394:K457" si="7">+I394*J394</f>
        <v>0</v>
      </c>
      <c r="L394" s="22"/>
    </row>
    <row r="395" spans="1:12" s="40" customFormat="1" ht="14.25" customHeight="1" x14ac:dyDescent="0.25">
      <c r="A395" s="38" t="s">
        <v>213</v>
      </c>
      <c r="B395" s="38" t="s">
        <v>225</v>
      </c>
      <c r="C395" s="38" t="s">
        <v>1792</v>
      </c>
      <c r="D395" s="38" t="s">
        <v>470</v>
      </c>
      <c r="E395" s="38" t="s">
        <v>209</v>
      </c>
      <c r="F395" s="38" t="s">
        <v>471</v>
      </c>
      <c r="G395" s="38" t="s">
        <v>1678</v>
      </c>
      <c r="H395" s="38" t="s">
        <v>2665</v>
      </c>
      <c r="I395" s="41">
        <v>0</v>
      </c>
      <c r="J395" s="11">
        <f>VLOOKUP(LEFT(B395,5),[1]Percents!$C:$M,6,FALSE)</f>
        <v>0.29404999999999998</v>
      </c>
      <c r="K395" s="13">
        <f t="shared" si="7"/>
        <v>0</v>
      </c>
      <c r="L395" s="22"/>
    </row>
    <row r="396" spans="1:12" s="40" customFormat="1" ht="14.25" customHeight="1" x14ac:dyDescent="0.25">
      <c r="A396" s="38" t="s">
        <v>213</v>
      </c>
      <c r="B396" s="38" t="s">
        <v>225</v>
      </c>
      <c r="C396" s="38" t="s">
        <v>1793</v>
      </c>
      <c r="D396" s="38" t="s">
        <v>489</v>
      </c>
      <c r="E396" s="38" t="s">
        <v>6700</v>
      </c>
      <c r="F396" s="38" t="s">
        <v>490</v>
      </c>
      <c r="G396" s="38" t="s">
        <v>1669</v>
      </c>
      <c r="H396" s="38" t="s">
        <v>2665</v>
      </c>
      <c r="I396" s="41">
        <v>0</v>
      </c>
      <c r="J396" s="11">
        <f>VLOOKUP(LEFT(B396,5),[1]Percents!$C:$M,6,FALSE)</f>
        <v>0.29404999999999998</v>
      </c>
      <c r="K396" s="13">
        <f t="shared" si="7"/>
        <v>0</v>
      </c>
      <c r="L396" s="22"/>
    </row>
    <row r="397" spans="1:12" s="40" customFormat="1" ht="14.25" customHeight="1" x14ac:dyDescent="0.25">
      <c r="A397" s="38" t="s">
        <v>213</v>
      </c>
      <c r="B397" s="38" t="s">
        <v>61</v>
      </c>
      <c r="C397" s="38" t="s">
        <v>1794</v>
      </c>
      <c r="D397" s="38" t="s">
        <v>492</v>
      </c>
      <c r="E397" s="38" t="s">
        <v>493</v>
      </c>
      <c r="F397" s="38" t="s">
        <v>494</v>
      </c>
      <c r="G397" s="38" t="s">
        <v>1795</v>
      </c>
      <c r="H397" s="38" t="s">
        <v>2665</v>
      </c>
      <c r="I397" s="39">
        <v>0</v>
      </c>
      <c r="J397" s="11">
        <f>VLOOKUP(LEFT(B397,5),[1]Percents!$C:$M,6,FALSE)</f>
        <v>8.6050000000000001E-2</v>
      </c>
      <c r="K397" s="13">
        <f t="shared" si="7"/>
        <v>0</v>
      </c>
      <c r="L397" s="22"/>
    </row>
    <row r="398" spans="1:12" s="40" customFormat="1" ht="14.25" customHeight="1" x14ac:dyDescent="0.25">
      <c r="A398" s="38" t="s">
        <v>213</v>
      </c>
      <c r="B398" s="38" t="s">
        <v>190</v>
      </c>
      <c r="C398" s="38" t="s">
        <v>1796</v>
      </c>
      <c r="D398" s="38" t="s">
        <v>487</v>
      </c>
      <c r="E398" s="38" t="s">
        <v>191</v>
      </c>
      <c r="F398" s="38" t="s">
        <v>488</v>
      </c>
      <c r="G398" s="38" t="s">
        <v>1669</v>
      </c>
      <c r="H398" s="38" t="s">
        <v>2665</v>
      </c>
      <c r="I398" s="41">
        <v>0</v>
      </c>
      <c r="J398" s="11">
        <f>VLOOKUP(LEFT(B398,5),[1]Percents!$C:$M,6,FALSE)</f>
        <v>0.25</v>
      </c>
      <c r="K398" s="13">
        <f t="shared" si="7"/>
        <v>0</v>
      </c>
      <c r="L398" s="22"/>
    </row>
    <row r="399" spans="1:12" s="40" customFormat="1" ht="14.25" customHeight="1" x14ac:dyDescent="0.25">
      <c r="A399" s="38" t="s">
        <v>213</v>
      </c>
      <c r="B399" s="38" t="s">
        <v>656</v>
      </c>
      <c r="C399" s="38" t="s">
        <v>11645</v>
      </c>
      <c r="D399" s="38" t="s">
        <v>11646</v>
      </c>
      <c r="E399" s="38" t="s">
        <v>9</v>
      </c>
      <c r="F399" s="38" t="s">
        <v>11647</v>
      </c>
      <c r="G399" s="38" t="s">
        <v>1669</v>
      </c>
      <c r="H399" s="38" t="s">
        <v>2665</v>
      </c>
      <c r="I399" s="41">
        <v>0</v>
      </c>
      <c r="J399" s="11">
        <f>VLOOKUP(LEFT(B399,5),[1]Percents!$C:$M,6,FALSE)</f>
        <v>0.12479999999999999</v>
      </c>
      <c r="K399" s="13">
        <f t="shared" si="7"/>
        <v>0</v>
      </c>
      <c r="L399" s="22"/>
    </row>
    <row r="400" spans="1:12" s="40" customFormat="1" ht="14.25" customHeight="1" x14ac:dyDescent="0.25">
      <c r="A400" s="38" t="s">
        <v>213</v>
      </c>
      <c r="B400" s="38" t="s">
        <v>190</v>
      </c>
      <c r="C400" s="38" t="s">
        <v>11648</v>
      </c>
      <c r="D400" s="38" t="s">
        <v>11649</v>
      </c>
      <c r="E400" s="38" t="s">
        <v>6300</v>
      </c>
      <c r="F400" s="38" t="s">
        <v>11650</v>
      </c>
      <c r="G400" s="38" t="s">
        <v>1669</v>
      </c>
      <c r="H400" s="38" t="s">
        <v>2665</v>
      </c>
      <c r="I400" s="41">
        <v>0</v>
      </c>
      <c r="J400" s="11">
        <f>VLOOKUP(LEFT(B400,5),[1]Percents!$C:$M,6,FALSE)</f>
        <v>0.25</v>
      </c>
      <c r="K400" s="13">
        <f t="shared" si="7"/>
        <v>0</v>
      </c>
      <c r="L400" s="22"/>
    </row>
    <row r="401" spans="1:12" s="40" customFormat="1" ht="14.25" customHeight="1" x14ac:dyDescent="0.25">
      <c r="A401" s="38" t="s">
        <v>213</v>
      </c>
      <c r="B401" s="38" t="s">
        <v>190</v>
      </c>
      <c r="C401" s="38" t="s">
        <v>11651</v>
      </c>
      <c r="D401" s="38" t="s">
        <v>11652</v>
      </c>
      <c r="E401" s="38" t="s">
        <v>627</v>
      </c>
      <c r="F401" s="38" t="s">
        <v>11650</v>
      </c>
      <c r="G401" s="38" t="s">
        <v>1669</v>
      </c>
      <c r="H401" s="38" t="s">
        <v>2665</v>
      </c>
      <c r="I401" s="41">
        <v>0</v>
      </c>
      <c r="J401" s="11">
        <f>VLOOKUP(LEFT(B401,5),[1]Percents!$C:$M,6,FALSE)</f>
        <v>0.25</v>
      </c>
      <c r="K401" s="13">
        <f t="shared" si="7"/>
        <v>0</v>
      </c>
      <c r="L401" s="22"/>
    </row>
    <row r="402" spans="1:12" s="40" customFormat="1" ht="14.25" customHeight="1" x14ac:dyDescent="0.25">
      <c r="A402" s="38" t="s">
        <v>213</v>
      </c>
      <c r="B402" s="38" t="s">
        <v>21</v>
      </c>
      <c r="C402" s="38" t="s">
        <v>12421</v>
      </c>
      <c r="D402" s="38" t="s">
        <v>12422</v>
      </c>
      <c r="E402" s="38" t="s">
        <v>373</v>
      </c>
      <c r="F402" s="38" t="s">
        <v>9878</v>
      </c>
      <c r="G402" s="38" t="s">
        <v>1681</v>
      </c>
      <c r="H402" s="38" t="s">
        <v>2665</v>
      </c>
      <c r="I402" s="41">
        <v>-1554.46</v>
      </c>
      <c r="J402" s="11">
        <f>VLOOKUP(LEFT(B402,5),[1]Percents!$C:$M,6,FALSE)</f>
        <v>0.25</v>
      </c>
      <c r="K402" s="13">
        <f t="shared" si="7"/>
        <v>-388.61500000000001</v>
      </c>
      <c r="L402" s="22"/>
    </row>
    <row r="403" spans="1:12" s="40" customFormat="1" ht="14.25" customHeight="1" x14ac:dyDescent="0.25">
      <c r="A403" s="38" t="s">
        <v>213</v>
      </c>
      <c r="B403" s="38" t="s">
        <v>21</v>
      </c>
      <c r="C403" s="38" t="s">
        <v>12423</v>
      </c>
      <c r="D403" s="38" t="s">
        <v>12424</v>
      </c>
      <c r="E403" s="38" t="s">
        <v>373</v>
      </c>
      <c r="F403" s="38" t="s">
        <v>9878</v>
      </c>
      <c r="G403" s="38" t="s">
        <v>1703</v>
      </c>
      <c r="H403" s="38" t="s">
        <v>2665</v>
      </c>
      <c r="I403" s="41">
        <v>-561.28</v>
      </c>
      <c r="J403" s="11">
        <f>VLOOKUP(LEFT(B403,5),[1]Percents!$C:$M,6,FALSE)</f>
        <v>0.25</v>
      </c>
      <c r="K403" s="13">
        <f t="shared" si="7"/>
        <v>-140.32</v>
      </c>
      <c r="L403" s="22"/>
    </row>
    <row r="404" spans="1:12" s="40" customFormat="1" ht="14.25" customHeight="1" x14ac:dyDescent="0.25">
      <c r="A404" s="38" t="s">
        <v>213</v>
      </c>
      <c r="B404" s="38" t="s">
        <v>21</v>
      </c>
      <c r="C404" s="38" t="s">
        <v>12425</v>
      </c>
      <c r="D404" s="38" t="s">
        <v>12426</v>
      </c>
      <c r="E404" s="38" t="s">
        <v>373</v>
      </c>
      <c r="F404" s="38" t="s">
        <v>9878</v>
      </c>
      <c r="G404" s="38" t="s">
        <v>1703</v>
      </c>
      <c r="H404" s="38" t="s">
        <v>2665</v>
      </c>
      <c r="I404" s="39">
        <v>2900</v>
      </c>
      <c r="J404" s="11">
        <f>VLOOKUP(LEFT(B404,5),[1]Percents!$C:$M,6,FALSE)</f>
        <v>0.25</v>
      </c>
      <c r="K404" s="13">
        <f t="shared" si="7"/>
        <v>725</v>
      </c>
      <c r="L404" s="22"/>
    </row>
    <row r="405" spans="1:12" s="40" customFormat="1" ht="14.25" customHeight="1" x14ac:dyDescent="0.25">
      <c r="A405" s="38" t="s">
        <v>213</v>
      </c>
      <c r="B405" s="38" t="s">
        <v>21</v>
      </c>
      <c r="C405" s="38" t="s">
        <v>9876</v>
      </c>
      <c r="D405" s="38" t="s">
        <v>9877</v>
      </c>
      <c r="E405" s="38" t="s">
        <v>373</v>
      </c>
      <c r="F405" s="38" t="s">
        <v>9878</v>
      </c>
      <c r="G405" s="38" t="s">
        <v>2825</v>
      </c>
      <c r="H405" s="38" t="s">
        <v>2665</v>
      </c>
      <c r="I405" s="39">
        <v>-0.01</v>
      </c>
      <c r="J405" s="11">
        <f>VLOOKUP(LEFT(B405,5),[1]Percents!$C:$M,6,FALSE)</f>
        <v>0.25</v>
      </c>
      <c r="K405" s="13">
        <f t="shared" si="7"/>
        <v>-2.5000000000000001E-3</v>
      </c>
      <c r="L405" s="22"/>
    </row>
    <row r="406" spans="1:12" s="40" customFormat="1" ht="14.25" customHeight="1" x14ac:dyDescent="0.25">
      <c r="A406" s="38" t="s">
        <v>141</v>
      </c>
      <c r="B406" s="38" t="s">
        <v>111</v>
      </c>
      <c r="C406" s="38" t="s">
        <v>1797</v>
      </c>
      <c r="D406" s="38" t="s">
        <v>521</v>
      </c>
      <c r="E406" s="38" t="s">
        <v>275</v>
      </c>
      <c r="F406" s="38" t="s">
        <v>522</v>
      </c>
      <c r="G406" s="38" t="s">
        <v>1682</v>
      </c>
      <c r="H406" s="38" t="s">
        <v>2665</v>
      </c>
      <c r="I406" s="41">
        <v>0</v>
      </c>
      <c r="J406" s="11">
        <f>VLOOKUP(LEFT(B406,5),[1]Percents!$C:$M,6,FALSE)</f>
        <v>0.1678</v>
      </c>
      <c r="K406" s="13">
        <f t="shared" si="7"/>
        <v>0</v>
      </c>
      <c r="L406" s="22"/>
    </row>
    <row r="407" spans="1:12" s="40" customFormat="1" ht="14.25" customHeight="1" x14ac:dyDescent="0.25">
      <c r="A407" s="38" t="s">
        <v>141</v>
      </c>
      <c r="B407" s="38" t="s">
        <v>111</v>
      </c>
      <c r="C407" s="38" t="s">
        <v>9879</v>
      </c>
      <c r="D407" s="38" t="s">
        <v>9880</v>
      </c>
      <c r="E407" s="38" t="s">
        <v>275</v>
      </c>
      <c r="F407" s="38" t="s">
        <v>522</v>
      </c>
      <c r="G407" s="38" t="s">
        <v>1750</v>
      </c>
      <c r="H407" s="38" t="s">
        <v>2665</v>
      </c>
      <c r="I407" s="41">
        <v>0</v>
      </c>
      <c r="J407" s="11">
        <f>VLOOKUP(LEFT(B407,5),[1]Percents!$C:$M,6,FALSE)</f>
        <v>0.1678</v>
      </c>
      <c r="K407" s="13">
        <f t="shared" si="7"/>
        <v>0</v>
      </c>
      <c r="L407" s="22"/>
    </row>
    <row r="408" spans="1:12" s="40" customFormat="1" ht="14.25" customHeight="1" x14ac:dyDescent="0.25">
      <c r="A408" s="38" t="s">
        <v>141</v>
      </c>
      <c r="B408" s="38" t="s">
        <v>111</v>
      </c>
      <c r="C408" s="38" t="s">
        <v>4697</v>
      </c>
      <c r="D408" s="38" t="s">
        <v>4698</v>
      </c>
      <c r="E408" s="38" t="s">
        <v>275</v>
      </c>
      <c r="F408" s="38" t="s">
        <v>522</v>
      </c>
      <c r="G408" s="38" t="s">
        <v>1750</v>
      </c>
      <c r="H408" s="38" t="s">
        <v>2665</v>
      </c>
      <c r="I408" s="39">
        <v>0</v>
      </c>
      <c r="J408" s="11">
        <f>VLOOKUP(LEFT(B408,5),[1]Percents!$C:$M,6,FALSE)</f>
        <v>0.1678</v>
      </c>
      <c r="K408" s="13">
        <f t="shared" si="7"/>
        <v>0</v>
      </c>
      <c r="L408" s="22"/>
    </row>
    <row r="409" spans="1:12" s="40" customFormat="1" ht="14.25" customHeight="1" x14ac:dyDescent="0.25">
      <c r="A409" s="38" t="s">
        <v>213</v>
      </c>
      <c r="B409" s="38" t="s">
        <v>154</v>
      </c>
      <c r="C409" s="38" t="s">
        <v>1798</v>
      </c>
      <c r="D409" s="38" t="s">
        <v>628</v>
      </c>
      <c r="E409" s="38" t="s">
        <v>556</v>
      </c>
      <c r="F409" s="38" t="s">
        <v>557</v>
      </c>
      <c r="G409" s="38" t="s">
        <v>1799</v>
      </c>
      <c r="H409" s="38" t="s">
        <v>2665</v>
      </c>
      <c r="I409" s="39">
        <v>0</v>
      </c>
      <c r="J409" s="11">
        <f>VLOOKUP(LEFT(B409,5),[1]Percents!$C:$M,6,FALSE)</f>
        <v>0.29404999999999998</v>
      </c>
      <c r="K409" s="13">
        <f t="shared" si="7"/>
        <v>0</v>
      </c>
      <c r="L409" s="22"/>
    </row>
    <row r="410" spans="1:12" s="40" customFormat="1" ht="14.25" customHeight="1" x14ac:dyDescent="0.25">
      <c r="A410" s="38" t="s">
        <v>243</v>
      </c>
      <c r="B410" s="38" t="s">
        <v>314</v>
      </c>
      <c r="C410" s="38" t="s">
        <v>8569</v>
      </c>
      <c r="D410" s="38" t="s">
        <v>8570</v>
      </c>
      <c r="E410" s="38" t="s">
        <v>256</v>
      </c>
      <c r="F410" s="38" t="s">
        <v>546</v>
      </c>
      <c r="G410" s="38" t="s">
        <v>8571</v>
      </c>
      <c r="H410" s="38" t="s">
        <v>2665</v>
      </c>
      <c r="I410" s="41">
        <v>0</v>
      </c>
      <c r="J410" s="11">
        <f>VLOOKUP(LEFT(B410,5),[1]Percents!$C:$M,6,FALSE)</f>
        <v>9.0999999999999998E-2</v>
      </c>
      <c r="K410" s="13">
        <f t="shared" si="7"/>
        <v>0</v>
      </c>
      <c r="L410" s="22"/>
    </row>
    <row r="411" spans="1:12" s="40" customFormat="1" ht="14.25" customHeight="1" x14ac:dyDescent="0.25">
      <c r="A411" s="38" t="s">
        <v>243</v>
      </c>
      <c r="B411" s="38" t="s">
        <v>314</v>
      </c>
      <c r="C411" s="38" t="s">
        <v>6331</v>
      </c>
      <c r="D411" s="38" t="s">
        <v>6332</v>
      </c>
      <c r="E411" s="38" t="s">
        <v>256</v>
      </c>
      <c r="F411" s="38" t="s">
        <v>546</v>
      </c>
      <c r="G411" s="38" t="s">
        <v>1735</v>
      </c>
      <c r="H411" s="38" t="s">
        <v>2665</v>
      </c>
      <c r="I411" s="41">
        <v>0</v>
      </c>
      <c r="J411" s="11">
        <f>VLOOKUP(LEFT(B411,5),[1]Percents!$C:$M,6,FALSE)</f>
        <v>9.0999999999999998E-2</v>
      </c>
      <c r="K411" s="13">
        <f t="shared" si="7"/>
        <v>0</v>
      </c>
      <c r="L411" s="22"/>
    </row>
    <row r="412" spans="1:12" s="40" customFormat="1" ht="14.25" customHeight="1" x14ac:dyDescent="0.25">
      <c r="A412" s="38" t="s">
        <v>243</v>
      </c>
      <c r="B412" s="38" t="s">
        <v>314</v>
      </c>
      <c r="C412" s="38" t="s">
        <v>3221</v>
      </c>
      <c r="D412" s="38" t="s">
        <v>3222</v>
      </c>
      <c r="E412" s="38" t="s">
        <v>256</v>
      </c>
      <c r="F412" s="38" t="s">
        <v>546</v>
      </c>
      <c r="G412" s="38" t="s">
        <v>3223</v>
      </c>
      <c r="H412" s="38" t="s">
        <v>2665</v>
      </c>
      <c r="I412" s="39">
        <v>0</v>
      </c>
      <c r="J412" s="11">
        <f>VLOOKUP(LEFT(B412,5),[1]Percents!$C:$M,6,FALSE)</f>
        <v>9.0999999999999998E-2</v>
      </c>
      <c r="K412" s="13">
        <f t="shared" si="7"/>
        <v>0</v>
      </c>
      <c r="L412" s="22"/>
    </row>
    <row r="413" spans="1:12" s="40" customFormat="1" ht="14.25" customHeight="1" x14ac:dyDescent="0.25">
      <c r="A413" s="38" t="s">
        <v>213</v>
      </c>
      <c r="B413" s="38" t="s">
        <v>94</v>
      </c>
      <c r="C413" s="38" t="s">
        <v>1801</v>
      </c>
      <c r="D413" s="38" t="s">
        <v>608</v>
      </c>
      <c r="E413" s="38" t="s">
        <v>240</v>
      </c>
      <c r="F413" s="38" t="s">
        <v>609</v>
      </c>
      <c r="G413" s="38" t="s">
        <v>1802</v>
      </c>
      <c r="H413" s="38" t="s">
        <v>2665</v>
      </c>
      <c r="I413" s="39">
        <v>0</v>
      </c>
      <c r="J413" s="11">
        <f>VLOOKUP(LEFT(B413,5),[1]Percents!$C:$M,6,FALSE)</f>
        <v>8.6050000000000001E-2</v>
      </c>
      <c r="K413" s="13">
        <f t="shared" si="7"/>
        <v>0</v>
      </c>
      <c r="L413" s="22"/>
    </row>
    <row r="414" spans="1:12" s="40" customFormat="1" ht="14.25" customHeight="1" x14ac:dyDescent="0.25">
      <c r="A414" s="38" t="s">
        <v>213</v>
      </c>
      <c r="B414" s="38" t="s">
        <v>285</v>
      </c>
      <c r="C414" s="38" t="s">
        <v>1803</v>
      </c>
      <c r="D414" s="38" t="s">
        <v>523</v>
      </c>
      <c r="E414" s="38" t="s">
        <v>30</v>
      </c>
      <c r="F414" s="38" t="s">
        <v>524</v>
      </c>
      <c r="G414" s="38" t="s">
        <v>1804</v>
      </c>
      <c r="H414" s="38" t="s">
        <v>2665</v>
      </c>
      <c r="I414" s="39">
        <v>0</v>
      </c>
      <c r="J414" s="11">
        <f>VLOOKUP(LEFT(B414,5),[1]Percents!$C:$M,6,FALSE)</f>
        <v>8.6050000000000001E-2</v>
      </c>
      <c r="K414" s="13">
        <f t="shared" si="7"/>
        <v>0</v>
      </c>
      <c r="L414" s="22"/>
    </row>
    <row r="415" spans="1:12" s="40" customFormat="1" ht="14.25" customHeight="1" x14ac:dyDescent="0.25">
      <c r="A415" s="38" t="s">
        <v>213</v>
      </c>
      <c r="B415" s="38" t="s">
        <v>270</v>
      </c>
      <c r="C415" s="38" t="s">
        <v>1805</v>
      </c>
      <c r="D415" s="38" t="s">
        <v>584</v>
      </c>
      <c r="E415" s="38" t="s">
        <v>389</v>
      </c>
      <c r="F415" s="38" t="s">
        <v>525</v>
      </c>
      <c r="G415" s="38" t="s">
        <v>1806</v>
      </c>
      <c r="H415" s="38" t="s">
        <v>2665</v>
      </c>
      <c r="I415" s="39">
        <v>0</v>
      </c>
      <c r="J415" s="11">
        <f>VLOOKUP(LEFT(B415,5),[1]Percents!$C:$M,6,FALSE)</f>
        <v>8.6050000000000001E-2</v>
      </c>
      <c r="K415" s="13">
        <f t="shared" si="7"/>
        <v>0</v>
      </c>
      <c r="L415" s="22"/>
    </row>
    <row r="416" spans="1:12" s="40" customFormat="1" ht="14.25" customHeight="1" x14ac:dyDescent="0.25">
      <c r="A416" s="38" t="s">
        <v>213</v>
      </c>
      <c r="B416" s="38" t="s">
        <v>148</v>
      </c>
      <c r="C416" s="38" t="s">
        <v>1807</v>
      </c>
      <c r="D416" s="38" t="s">
        <v>585</v>
      </c>
      <c r="E416" s="38" t="s">
        <v>149</v>
      </c>
      <c r="F416" s="38" t="s">
        <v>586</v>
      </c>
      <c r="G416" s="38" t="s">
        <v>1808</v>
      </c>
      <c r="H416" s="38" t="s">
        <v>2665</v>
      </c>
      <c r="I416" s="39">
        <v>0</v>
      </c>
      <c r="J416" s="11">
        <f>VLOOKUP(LEFT(B416,5),[1]Percents!$C:$M,6,FALSE)</f>
        <v>0.25</v>
      </c>
      <c r="K416" s="13">
        <f t="shared" si="7"/>
        <v>0</v>
      </c>
      <c r="L416" s="22"/>
    </row>
    <row r="417" spans="1:12" s="40" customFormat="1" ht="14.25" customHeight="1" x14ac:dyDescent="0.25">
      <c r="A417" s="38" t="s">
        <v>213</v>
      </c>
      <c r="B417" s="38" t="s">
        <v>11</v>
      </c>
      <c r="C417" s="38" t="s">
        <v>8080</v>
      </c>
      <c r="D417" s="38" t="s">
        <v>8081</v>
      </c>
      <c r="E417" s="38" t="s">
        <v>6701</v>
      </c>
      <c r="F417" s="38" t="s">
        <v>547</v>
      </c>
      <c r="G417" s="38" t="s">
        <v>1689</v>
      </c>
      <c r="H417" s="38" t="s">
        <v>2665</v>
      </c>
      <c r="I417" s="41">
        <v>0</v>
      </c>
      <c r="J417" s="11">
        <f>VLOOKUP(LEFT(B417,5),[1]Percents!$C:$M,6,FALSE)</f>
        <v>0.29404999999999998</v>
      </c>
      <c r="K417" s="13">
        <f t="shared" si="7"/>
        <v>0</v>
      </c>
      <c r="L417" s="22"/>
    </row>
    <row r="418" spans="1:12" s="40" customFormat="1" ht="14.25" customHeight="1" x14ac:dyDescent="0.25">
      <c r="A418" s="38" t="s">
        <v>213</v>
      </c>
      <c r="B418" s="38" t="s">
        <v>11</v>
      </c>
      <c r="C418" s="38" t="s">
        <v>1810</v>
      </c>
      <c r="D418" s="38" t="s">
        <v>688</v>
      </c>
      <c r="E418" s="38" t="s">
        <v>6701</v>
      </c>
      <c r="F418" s="38" t="s">
        <v>547</v>
      </c>
      <c r="G418" s="38" t="s">
        <v>1811</v>
      </c>
      <c r="H418" s="38" t="s">
        <v>2665</v>
      </c>
      <c r="I418" s="41">
        <v>0</v>
      </c>
      <c r="J418" s="11">
        <f>VLOOKUP(LEFT(B418,5),[1]Percents!$C:$M,6,FALSE)</f>
        <v>0.29404999999999998</v>
      </c>
      <c r="K418" s="13">
        <f t="shared" si="7"/>
        <v>0</v>
      </c>
      <c r="L418" s="22"/>
    </row>
    <row r="419" spans="1:12" s="40" customFormat="1" ht="14.25" customHeight="1" x14ac:dyDescent="0.25">
      <c r="A419" s="38" t="s">
        <v>213</v>
      </c>
      <c r="B419" s="38" t="s">
        <v>258</v>
      </c>
      <c r="C419" s="38" t="s">
        <v>1814</v>
      </c>
      <c r="D419" s="38" t="s">
        <v>526</v>
      </c>
      <c r="E419" s="38" t="s">
        <v>498</v>
      </c>
      <c r="F419" s="38" t="s">
        <v>527</v>
      </c>
      <c r="G419" s="38" t="s">
        <v>1815</v>
      </c>
      <c r="H419" s="38" t="s">
        <v>2665</v>
      </c>
      <c r="I419" s="39">
        <v>1630.11</v>
      </c>
      <c r="J419" s="11">
        <f>VLOOKUP(LEFT(B419,5),[1]Percents!$C:$M,6,FALSE)</f>
        <v>0.25</v>
      </c>
      <c r="K419" s="13">
        <f t="shared" si="7"/>
        <v>407.52749999999997</v>
      </c>
      <c r="L419" s="22"/>
    </row>
    <row r="420" spans="1:12" s="40" customFormat="1" ht="14.25" customHeight="1" x14ac:dyDescent="0.25">
      <c r="A420" s="38" t="s">
        <v>242</v>
      </c>
      <c r="B420" s="38" t="s">
        <v>122</v>
      </c>
      <c r="C420" s="38" t="s">
        <v>1816</v>
      </c>
      <c r="D420" s="38" t="s">
        <v>629</v>
      </c>
      <c r="E420" s="38" t="s">
        <v>83</v>
      </c>
      <c r="F420" s="38" t="s">
        <v>630</v>
      </c>
      <c r="G420" s="38" t="s">
        <v>1817</v>
      </c>
      <c r="H420" s="38" t="s">
        <v>2665</v>
      </c>
      <c r="I420" s="39">
        <v>0</v>
      </c>
      <c r="J420" s="11">
        <f>VLOOKUP(LEFT(B420,5),[1]Percents!$C:$M,6,FALSE)</f>
        <v>5.3740000000000003E-2</v>
      </c>
      <c r="K420" s="13">
        <f t="shared" si="7"/>
        <v>0</v>
      </c>
      <c r="L420" s="22"/>
    </row>
    <row r="421" spans="1:12" s="40" customFormat="1" ht="14.25" customHeight="1" x14ac:dyDescent="0.25">
      <c r="A421" s="38" t="s">
        <v>242</v>
      </c>
      <c r="B421" s="38" t="s">
        <v>122</v>
      </c>
      <c r="C421" s="38" t="s">
        <v>11653</v>
      </c>
      <c r="D421" s="38" t="s">
        <v>11654</v>
      </c>
      <c r="E421" s="38" t="s">
        <v>83</v>
      </c>
      <c r="F421" s="38" t="s">
        <v>630</v>
      </c>
      <c r="G421" s="38" t="s">
        <v>1703</v>
      </c>
      <c r="H421" s="38" t="s">
        <v>2665</v>
      </c>
      <c r="I421" s="41">
        <v>0</v>
      </c>
      <c r="J421" s="11">
        <f>VLOOKUP(LEFT(B421,5),[1]Percents!$C:$M,6,FALSE)</f>
        <v>5.3740000000000003E-2</v>
      </c>
      <c r="K421" s="13">
        <f t="shared" si="7"/>
        <v>0</v>
      </c>
      <c r="L421" s="22"/>
    </row>
    <row r="422" spans="1:12" s="40" customFormat="1" ht="14.25" customHeight="1" x14ac:dyDescent="0.25">
      <c r="A422" s="38" t="s">
        <v>213</v>
      </c>
      <c r="B422" s="38" t="s">
        <v>148</v>
      </c>
      <c r="C422" s="38" t="s">
        <v>1818</v>
      </c>
      <c r="D422" s="38" t="s">
        <v>568</v>
      </c>
      <c r="E422" s="38" t="s">
        <v>574</v>
      </c>
      <c r="F422" s="38" t="s">
        <v>569</v>
      </c>
      <c r="G422" s="38" t="s">
        <v>1819</v>
      </c>
      <c r="H422" s="38" t="s">
        <v>2665</v>
      </c>
      <c r="I422" s="39">
        <v>0</v>
      </c>
      <c r="J422" s="11">
        <f>VLOOKUP(LEFT(B422,5),[1]Percents!$C:$M,6,FALSE)</f>
        <v>0.25</v>
      </c>
      <c r="K422" s="13">
        <f t="shared" si="7"/>
        <v>0</v>
      </c>
      <c r="L422" s="22"/>
    </row>
    <row r="423" spans="1:12" s="40" customFormat="1" ht="14.25" customHeight="1" x14ac:dyDescent="0.25">
      <c r="A423" s="38" t="s">
        <v>141</v>
      </c>
      <c r="B423" s="38" t="s">
        <v>43</v>
      </c>
      <c r="C423" s="38" t="s">
        <v>1820</v>
      </c>
      <c r="D423" s="38" t="s">
        <v>631</v>
      </c>
      <c r="E423" s="38" t="s">
        <v>3925</v>
      </c>
      <c r="F423" s="38" t="s">
        <v>632</v>
      </c>
      <c r="G423" s="38" t="s">
        <v>1817</v>
      </c>
      <c r="H423" s="38" t="s">
        <v>2665</v>
      </c>
      <c r="I423" s="39">
        <v>3368.52</v>
      </c>
      <c r="J423" s="11">
        <f>VLOOKUP(LEFT(B423,5),[1]Percents!$C:$M,6,FALSE)</f>
        <v>0.1678</v>
      </c>
      <c r="K423" s="13">
        <f t="shared" si="7"/>
        <v>565.23765600000002</v>
      </c>
      <c r="L423" s="22"/>
    </row>
    <row r="424" spans="1:12" s="40" customFormat="1" ht="14.25" customHeight="1" x14ac:dyDescent="0.25">
      <c r="A424" s="38" t="s">
        <v>213</v>
      </c>
      <c r="B424" s="38" t="s">
        <v>94</v>
      </c>
      <c r="C424" s="38" t="s">
        <v>1821</v>
      </c>
      <c r="D424" s="38" t="s">
        <v>528</v>
      </c>
      <c r="E424" s="38" t="s">
        <v>404</v>
      </c>
      <c r="F424" s="38" t="s">
        <v>529</v>
      </c>
      <c r="G424" s="38" t="s">
        <v>1817</v>
      </c>
      <c r="H424" s="38" t="s">
        <v>2665</v>
      </c>
      <c r="I424" s="41">
        <v>0</v>
      </c>
      <c r="J424" s="11">
        <f>VLOOKUP(LEFT(B424,5),[1]Percents!$C:$M,6,FALSE)</f>
        <v>8.6050000000000001E-2</v>
      </c>
      <c r="K424" s="13">
        <f t="shared" si="7"/>
        <v>0</v>
      </c>
      <c r="L424" s="22"/>
    </row>
    <row r="425" spans="1:12" s="40" customFormat="1" ht="14.25" customHeight="1" x14ac:dyDescent="0.25">
      <c r="A425" s="38" t="s">
        <v>213</v>
      </c>
      <c r="B425" s="38" t="s">
        <v>656</v>
      </c>
      <c r="C425" s="38" t="s">
        <v>1822</v>
      </c>
      <c r="D425" s="38" t="s">
        <v>587</v>
      </c>
      <c r="E425" s="38" t="s">
        <v>150</v>
      </c>
      <c r="F425" s="38" t="s">
        <v>588</v>
      </c>
      <c r="G425" s="38" t="s">
        <v>1817</v>
      </c>
      <c r="H425" s="38" t="s">
        <v>2665</v>
      </c>
      <c r="I425" s="39">
        <v>0</v>
      </c>
      <c r="J425" s="11">
        <f>VLOOKUP(LEFT(B425,5),[1]Percents!$C:$M,6,FALSE)</f>
        <v>0.12479999999999999</v>
      </c>
      <c r="K425" s="13">
        <f t="shared" si="7"/>
        <v>0</v>
      </c>
      <c r="L425" s="22"/>
    </row>
    <row r="426" spans="1:12" s="40" customFormat="1" ht="14.25" customHeight="1" x14ac:dyDescent="0.25">
      <c r="A426" s="38" t="s">
        <v>213</v>
      </c>
      <c r="B426" s="38" t="s">
        <v>656</v>
      </c>
      <c r="C426" s="38" t="s">
        <v>9881</v>
      </c>
      <c r="D426" s="38" t="s">
        <v>9882</v>
      </c>
      <c r="E426" s="38" t="s">
        <v>150</v>
      </c>
      <c r="F426" s="38" t="s">
        <v>588</v>
      </c>
      <c r="G426" s="38" t="s">
        <v>1710</v>
      </c>
      <c r="H426" s="38" t="s">
        <v>2665</v>
      </c>
      <c r="I426" s="41">
        <v>0</v>
      </c>
      <c r="J426" s="11">
        <f>VLOOKUP(LEFT(B426,5),[1]Percents!$C:$M,6,FALSE)</f>
        <v>0.12479999999999999</v>
      </c>
      <c r="K426" s="13">
        <f t="shared" si="7"/>
        <v>0</v>
      </c>
      <c r="L426" s="22"/>
    </row>
    <row r="427" spans="1:12" s="40" customFormat="1" ht="14.25" customHeight="1" x14ac:dyDescent="0.25">
      <c r="A427" s="38" t="s">
        <v>213</v>
      </c>
      <c r="B427" s="38" t="s">
        <v>147</v>
      </c>
      <c r="C427" s="38" t="s">
        <v>1823</v>
      </c>
      <c r="D427" s="38" t="s">
        <v>570</v>
      </c>
      <c r="E427" s="38" t="s">
        <v>571</v>
      </c>
      <c r="F427" s="38" t="s">
        <v>572</v>
      </c>
      <c r="G427" s="38" t="s">
        <v>1824</v>
      </c>
      <c r="H427" s="38" t="s">
        <v>2665</v>
      </c>
      <c r="I427" s="41">
        <v>0</v>
      </c>
      <c r="J427" s="11">
        <f>VLOOKUP(LEFT(B427,5),[1]Percents!$C:$M,6,FALSE)</f>
        <v>8.6050000000000001E-2</v>
      </c>
      <c r="K427" s="13">
        <f t="shared" si="7"/>
        <v>0</v>
      </c>
      <c r="L427" s="22"/>
    </row>
    <row r="428" spans="1:12" s="40" customFormat="1" ht="14.25" customHeight="1" x14ac:dyDescent="0.25">
      <c r="A428" s="38" t="s">
        <v>213</v>
      </c>
      <c r="B428" s="38" t="s">
        <v>21</v>
      </c>
      <c r="C428" s="38" t="s">
        <v>1825</v>
      </c>
      <c r="D428" s="38" t="s">
        <v>589</v>
      </c>
      <c r="E428" s="38" t="s">
        <v>6703</v>
      </c>
      <c r="F428" s="38" t="s">
        <v>590</v>
      </c>
      <c r="G428" s="38" t="s">
        <v>1826</v>
      </c>
      <c r="H428" s="38" t="s">
        <v>2665</v>
      </c>
      <c r="I428" s="39">
        <v>-1560.89</v>
      </c>
      <c r="J428" s="11">
        <f>VLOOKUP(LEFT(B428,5),[1]Percents!$C:$M,6,FALSE)</f>
        <v>0.25</v>
      </c>
      <c r="K428" s="13">
        <f t="shared" si="7"/>
        <v>-390.22250000000003</v>
      </c>
      <c r="L428" s="22"/>
    </row>
    <row r="429" spans="1:12" s="40" customFormat="1" ht="14.25" customHeight="1" x14ac:dyDescent="0.25">
      <c r="A429" s="38" t="s">
        <v>213</v>
      </c>
      <c r="B429" s="38" t="s">
        <v>61</v>
      </c>
      <c r="C429" s="38" t="s">
        <v>1827</v>
      </c>
      <c r="D429" s="38" t="s">
        <v>591</v>
      </c>
      <c r="E429" s="38" t="s">
        <v>369</v>
      </c>
      <c r="F429" s="38" t="s">
        <v>592</v>
      </c>
      <c r="G429" s="38" t="s">
        <v>1687</v>
      </c>
      <c r="H429" s="38" t="s">
        <v>2665</v>
      </c>
      <c r="I429" s="39">
        <v>10636.57</v>
      </c>
      <c r="J429" s="11">
        <f>VLOOKUP(LEFT(B429,5),[1]Percents!$C:$M,6,FALSE)</f>
        <v>8.6050000000000001E-2</v>
      </c>
      <c r="K429" s="13">
        <f t="shared" si="7"/>
        <v>915.27684850000003</v>
      </c>
      <c r="L429" s="22"/>
    </row>
    <row r="430" spans="1:12" s="40" customFormat="1" ht="14.25" customHeight="1" x14ac:dyDescent="0.25">
      <c r="A430" s="38" t="s">
        <v>213</v>
      </c>
      <c r="B430" s="38" t="s">
        <v>61</v>
      </c>
      <c r="C430" s="38" t="s">
        <v>9330</v>
      </c>
      <c r="D430" s="38" t="s">
        <v>9331</v>
      </c>
      <c r="E430" s="38" t="s">
        <v>369</v>
      </c>
      <c r="F430" s="38" t="s">
        <v>592</v>
      </c>
      <c r="G430" s="38" t="s">
        <v>1690</v>
      </c>
      <c r="H430" s="38" t="s">
        <v>2665</v>
      </c>
      <c r="I430" s="41">
        <v>0</v>
      </c>
      <c r="J430" s="11">
        <f>VLOOKUP(LEFT(B430,5),[1]Percents!$C:$M,6,FALSE)</f>
        <v>8.6050000000000001E-2</v>
      </c>
      <c r="K430" s="13">
        <f t="shared" si="7"/>
        <v>0</v>
      </c>
      <c r="L430" s="22"/>
    </row>
    <row r="431" spans="1:12" s="40" customFormat="1" ht="14.25" customHeight="1" x14ac:dyDescent="0.25">
      <c r="A431" s="38" t="s">
        <v>213</v>
      </c>
      <c r="B431" s="38" t="s">
        <v>211</v>
      </c>
      <c r="C431" s="38" t="s">
        <v>8572</v>
      </c>
      <c r="D431" s="38" t="s">
        <v>8573</v>
      </c>
      <c r="E431" s="38" t="s">
        <v>350</v>
      </c>
      <c r="F431" s="38" t="s">
        <v>8574</v>
      </c>
      <c r="G431" s="38" t="s">
        <v>1687</v>
      </c>
      <c r="H431" s="38" t="s">
        <v>2665</v>
      </c>
      <c r="I431" s="39">
        <v>8009.88</v>
      </c>
      <c r="J431" s="11">
        <f>VLOOKUP(LEFT(B431,5),[1]Percents!$C:$M,6,FALSE)</f>
        <v>8.6050000000000001E-2</v>
      </c>
      <c r="K431" s="13">
        <f t="shared" si="7"/>
        <v>689.25017400000002</v>
      </c>
      <c r="L431" s="22"/>
    </row>
    <row r="432" spans="1:12" s="40" customFormat="1" ht="14.25" customHeight="1" x14ac:dyDescent="0.25">
      <c r="A432" s="38" t="s">
        <v>213</v>
      </c>
      <c r="B432" s="38" t="s">
        <v>61</v>
      </c>
      <c r="C432" s="38" t="s">
        <v>1829</v>
      </c>
      <c r="D432" s="38" t="s">
        <v>593</v>
      </c>
      <c r="E432" s="38" t="s">
        <v>594</v>
      </c>
      <c r="F432" s="38" t="s">
        <v>595</v>
      </c>
      <c r="G432" s="38" t="s">
        <v>1690</v>
      </c>
      <c r="H432" s="38" t="s">
        <v>2665</v>
      </c>
      <c r="I432" s="41">
        <v>0</v>
      </c>
      <c r="J432" s="11">
        <f>VLOOKUP(LEFT(B432,5),[1]Percents!$C:$M,6,FALSE)</f>
        <v>8.6050000000000001E-2</v>
      </c>
      <c r="K432" s="13">
        <f t="shared" si="7"/>
        <v>0</v>
      </c>
      <c r="L432" s="22"/>
    </row>
    <row r="433" spans="1:12" s="40" customFormat="1" ht="14.25" customHeight="1" x14ac:dyDescent="0.25">
      <c r="A433" s="38" t="s">
        <v>213</v>
      </c>
      <c r="B433" s="38" t="s">
        <v>57</v>
      </c>
      <c r="C433" s="38" t="s">
        <v>5125</v>
      </c>
      <c r="D433" s="38" t="s">
        <v>5126</v>
      </c>
      <c r="E433" s="38" t="s">
        <v>288</v>
      </c>
      <c r="F433" s="38" t="s">
        <v>575</v>
      </c>
      <c r="G433" s="38" t="s">
        <v>5106</v>
      </c>
      <c r="H433" s="38" t="s">
        <v>2665</v>
      </c>
      <c r="I433" s="41">
        <v>0</v>
      </c>
      <c r="J433" s="11">
        <f>VLOOKUP(LEFT(B433,5),[1]Percents!$C:$M,6,FALSE)</f>
        <v>8.6050000000000001E-2</v>
      </c>
      <c r="K433" s="13">
        <f t="shared" si="7"/>
        <v>0</v>
      </c>
      <c r="L433" s="22"/>
    </row>
    <row r="434" spans="1:12" s="40" customFormat="1" ht="14.25" customHeight="1" x14ac:dyDescent="0.25">
      <c r="A434" s="38" t="s">
        <v>213</v>
      </c>
      <c r="B434" s="38" t="s">
        <v>285</v>
      </c>
      <c r="C434" s="38" t="s">
        <v>1831</v>
      </c>
      <c r="D434" s="38" t="s">
        <v>499</v>
      </c>
      <c r="E434" s="38" t="s">
        <v>30</v>
      </c>
      <c r="F434" s="38" t="s">
        <v>500</v>
      </c>
      <c r="G434" s="38" t="s">
        <v>1687</v>
      </c>
      <c r="H434" s="38" t="s">
        <v>2665</v>
      </c>
      <c r="I434" s="39">
        <v>0</v>
      </c>
      <c r="J434" s="11">
        <f>VLOOKUP(LEFT(B434,5),[1]Percents!$C:$M,6,FALSE)</f>
        <v>8.6050000000000001E-2</v>
      </c>
      <c r="K434" s="13">
        <f t="shared" si="7"/>
        <v>0</v>
      </c>
      <c r="L434" s="22"/>
    </row>
    <row r="435" spans="1:12" s="40" customFormat="1" ht="14.25" customHeight="1" x14ac:dyDescent="0.25">
      <c r="A435" s="38" t="s">
        <v>213</v>
      </c>
      <c r="B435" s="38" t="s">
        <v>285</v>
      </c>
      <c r="C435" s="38" t="s">
        <v>1832</v>
      </c>
      <c r="D435" s="38" t="s">
        <v>884</v>
      </c>
      <c r="E435" s="38" t="s">
        <v>349</v>
      </c>
      <c r="F435" s="38" t="s">
        <v>885</v>
      </c>
      <c r="G435" s="38" t="s">
        <v>1687</v>
      </c>
      <c r="H435" s="38" t="s">
        <v>2665</v>
      </c>
      <c r="I435" s="39">
        <v>4991.0200000000004</v>
      </c>
      <c r="J435" s="11">
        <f>VLOOKUP(LEFT(B435,5),[1]Percents!$C:$M,6,FALSE)</f>
        <v>8.6050000000000001E-2</v>
      </c>
      <c r="K435" s="13">
        <f t="shared" si="7"/>
        <v>429.47727100000003</v>
      </c>
      <c r="L435" s="22"/>
    </row>
    <row r="436" spans="1:12" s="40" customFormat="1" ht="14.25" customHeight="1" x14ac:dyDescent="0.25">
      <c r="A436" s="38" t="s">
        <v>213</v>
      </c>
      <c r="B436" s="38" t="s">
        <v>4322</v>
      </c>
      <c r="C436" s="38" t="s">
        <v>1833</v>
      </c>
      <c r="D436" s="38" t="s">
        <v>530</v>
      </c>
      <c r="E436" s="38" t="s">
        <v>531</v>
      </c>
      <c r="F436" s="38" t="s">
        <v>532</v>
      </c>
      <c r="G436" s="38" t="s">
        <v>1687</v>
      </c>
      <c r="H436" s="38" t="s">
        <v>2665</v>
      </c>
      <c r="I436" s="41">
        <v>0</v>
      </c>
      <c r="J436" s="11">
        <f>VLOOKUP(LEFT(B436,5),[1]Percents!$C:$M,6,FALSE)</f>
        <v>0.29404999999999998</v>
      </c>
      <c r="K436" s="13">
        <f t="shared" si="7"/>
        <v>0</v>
      </c>
      <c r="L436" s="22"/>
    </row>
    <row r="437" spans="1:12" s="40" customFormat="1" ht="14.25" customHeight="1" x14ac:dyDescent="0.25">
      <c r="A437" s="38" t="s">
        <v>213</v>
      </c>
      <c r="B437" s="38" t="s">
        <v>160</v>
      </c>
      <c r="C437" s="38" t="s">
        <v>4699</v>
      </c>
      <c r="D437" s="38" t="s">
        <v>4700</v>
      </c>
      <c r="E437" s="38" t="s">
        <v>161</v>
      </c>
      <c r="F437" s="38" t="s">
        <v>611</v>
      </c>
      <c r="G437" s="38" t="s">
        <v>4685</v>
      </c>
      <c r="H437" s="38" t="s">
        <v>2665</v>
      </c>
      <c r="I437" s="39">
        <v>1552.71</v>
      </c>
      <c r="J437" s="11">
        <f>VLOOKUP(LEFT(B437,5),[1]Percents!$C:$M,6,FALSE)</f>
        <v>0.25</v>
      </c>
      <c r="K437" s="13">
        <f t="shared" si="7"/>
        <v>388.17750000000001</v>
      </c>
      <c r="L437" s="22"/>
    </row>
    <row r="438" spans="1:12" s="40" customFormat="1" ht="14.25" customHeight="1" x14ac:dyDescent="0.25">
      <c r="A438" s="38" t="s">
        <v>213</v>
      </c>
      <c r="B438" s="38" t="s">
        <v>232</v>
      </c>
      <c r="C438" s="38" t="s">
        <v>1834</v>
      </c>
      <c r="D438" s="38" t="s">
        <v>886</v>
      </c>
      <c r="E438" s="38" t="s">
        <v>8082</v>
      </c>
      <c r="F438" s="38" t="s">
        <v>730</v>
      </c>
      <c r="G438" s="38" t="s">
        <v>1687</v>
      </c>
      <c r="H438" s="38" t="s">
        <v>2665</v>
      </c>
      <c r="I438" s="39">
        <v>11515.38</v>
      </c>
      <c r="J438" s="11">
        <f>VLOOKUP(LEFT(B438,5),[1]Percents!$C:$M,6,FALSE)</f>
        <v>0.29404999999999998</v>
      </c>
      <c r="K438" s="13">
        <f t="shared" si="7"/>
        <v>3386.0974889999993</v>
      </c>
      <c r="L438" s="22"/>
    </row>
    <row r="439" spans="1:12" s="40" customFormat="1" ht="14.25" customHeight="1" x14ac:dyDescent="0.25">
      <c r="A439" s="38" t="s">
        <v>213</v>
      </c>
      <c r="B439" s="38" t="s">
        <v>292</v>
      </c>
      <c r="C439" s="38" t="s">
        <v>8575</v>
      </c>
      <c r="D439" s="38" t="s">
        <v>8576</v>
      </c>
      <c r="E439" s="38" t="s">
        <v>167</v>
      </c>
      <c r="F439" s="38" t="s">
        <v>8577</v>
      </c>
      <c r="G439" s="38" t="s">
        <v>8578</v>
      </c>
      <c r="H439" s="38" t="s">
        <v>2665</v>
      </c>
      <c r="I439" s="39">
        <v>-540.01</v>
      </c>
      <c r="J439" s="11">
        <f>VLOOKUP(LEFT(B439,5),[1]Percents!$C:$M,6,FALSE)</f>
        <v>0.25</v>
      </c>
      <c r="K439" s="13">
        <f t="shared" si="7"/>
        <v>-135.0025</v>
      </c>
      <c r="L439" s="22"/>
    </row>
    <row r="440" spans="1:12" s="40" customFormat="1" ht="14.25" customHeight="1" x14ac:dyDescent="0.25">
      <c r="A440" s="38" t="s">
        <v>141</v>
      </c>
      <c r="B440" s="38" t="s">
        <v>245</v>
      </c>
      <c r="C440" s="38" t="s">
        <v>1835</v>
      </c>
      <c r="D440" s="38" t="s">
        <v>501</v>
      </c>
      <c r="E440" s="38" t="s">
        <v>123</v>
      </c>
      <c r="F440" s="38" t="s">
        <v>502</v>
      </c>
      <c r="G440" s="38" t="s">
        <v>1836</v>
      </c>
      <c r="H440" s="38" t="s">
        <v>2665</v>
      </c>
      <c r="I440" s="39">
        <v>-0.22</v>
      </c>
      <c r="J440" s="11">
        <f>VLOOKUP(LEFT(B440,5),[1]Percents!$C:$M,6,FALSE)</f>
        <v>0.1678</v>
      </c>
      <c r="K440" s="13">
        <f t="shared" si="7"/>
        <v>-3.6916000000000004E-2</v>
      </c>
      <c r="L440" s="22"/>
    </row>
    <row r="441" spans="1:12" s="40" customFormat="1" ht="14.25" customHeight="1" x14ac:dyDescent="0.25">
      <c r="A441" s="38" t="s">
        <v>213</v>
      </c>
      <c r="B441" s="38" t="s">
        <v>656</v>
      </c>
      <c r="C441" s="38" t="s">
        <v>8579</v>
      </c>
      <c r="D441" s="38" t="s">
        <v>8580</v>
      </c>
      <c r="E441" s="38" t="s">
        <v>179</v>
      </c>
      <c r="F441" s="38" t="s">
        <v>8581</v>
      </c>
      <c r="G441" s="38" t="s">
        <v>1688</v>
      </c>
      <c r="H441" s="38" t="s">
        <v>2665</v>
      </c>
      <c r="I441" s="41">
        <v>0</v>
      </c>
      <c r="J441" s="11">
        <f>VLOOKUP(LEFT(B441,5),[1]Percents!$C:$M,6,FALSE)</f>
        <v>0.12479999999999999</v>
      </c>
      <c r="K441" s="13">
        <f t="shared" si="7"/>
        <v>0</v>
      </c>
      <c r="L441" s="22"/>
    </row>
    <row r="442" spans="1:12" s="40" customFormat="1" ht="14.25" customHeight="1" x14ac:dyDescent="0.25">
      <c r="A442" s="38" t="s">
        <v>213</v>
      </c>
      <c r="B442" s="38" t="s">
        <v>285</v>
      </c>
      <c r="C442" s="38" t="s">
        <v>1837</v>
      </c>
      <c r="D442" s="38" t="s">
        <v>634</v>
      </c>
      <c r="E442" s="38" t="s">
        <v>368</v>
      </c>
      <c r="F442" s="38" t="s">
        <v>635</v>
      </c>
      <c r="G442" s="38" t="s">
        <v>1836</v>
      </c>
      <c r="H442" s="38" t="s">
        <v>2665</v>
      </c>
      <c r="I442" s="39">
        <v>3334.13</v>
      </c>
      <c r="J442" s="11">
        <f>VLOOKUP(LEFT(B442,5),[1]Percents!$C:$M,6,FALSE)</f>
        <v>8.6050000000000001E-2</v>
      </c>
      <c r="K442" s="13">
        <f t="shared" si="7"/>
        <v>286.90188649999999</v>
      </c>
      <c r="L442" s="22"/>
    </row>
    <row r="443" spans="1:12" s="40" customFormat="1" ht="14.25" customHeight="1" x14ac:dyDescent="0.25">
      <c r="A443" s="38" t="s">
        <v>213</v>
      </c>
      <c r="B443" s="38" t="s">
        <v>21</v>
      </c>
      <c r="C443" s="38" t="s">
        <v>1838</v>
      </c>
      <c r="D443" s="38" t="s">
        <v>636</v>
      </c>
      <c r="E443" s="38" t="s">
        <v>637</v>
      </c>
      <c r="F443" s="38" t="s">
        <v>638</v>
      </c>
      <c r="G443" s="38" t="s">
        <v>1688</v>
      </c>
      <c r="H443" s="38" t="s">
        <v>2665</v>
      </c>
      <c r="I443" s="39">
        <v>253.29</v>
      </c>
      <c r="J443" s="11">
        <f>VLOOKUP(LEFT(B443,5),[1]Percents!$C:$M,6,FALSE)</f>
        <v>0.25</v>
      </c>
      <c r="K443" s="13">
        <f t="shared" si="7"/>
        <v>63.322499999999998</v>
      </c>
      <c r="L443" s="22"/>
    </row>
    <row r="444" spans="1:12" s="40" customFormat="1" ht="14.25" customHeight="1" x14ac:dyDescent="0.25">
      <c r="A444" s="38" t="s">
        <v>213</v>
      </c>
      <c r="B444" s="38" t="s">
        <v>190</v>
      </c>
      <c r="C444" s="38" t="s">
        <v>1839</v>
      </c>
      <c r="D444" s="38" t="s">
        <v>503</v>
      </c>
      <c r="E444" s="38" t="s">
        <v>6704</v>
      </c>
      <c r="F444" s="38" t="s">
        <v>504</v>
      </c>
      <c r="G444" s="38" t="s">
        <v>1840</v>
      </c>
      <c r="H444" s="38" t="s">
        <v>2665</v>
      </c>
      <c r="I444" s="39">
        <v>0</v>
      </c>
      <c r="J444" s="11">
        <f>VLOOKUP(LEFT(B444,5),[1]Percents!$C:$M,6,FALSE)</f>
        <v>0.25</v>
      </c>
      <c r="K444" s="13">
        <f t="shared" si="7"/>
        <v>0</v>
      </c>
      <c r="L444" s="22"/>
    </row>
    <row r="445" spans="1:12" s="40" customFormat="1" ht="14.25" customHeight="1" x14ac:dyDescent="0.25">
      <c r="A445" s="38" t="s">
        <v>213</v>
      </c>
      <c r="B445" s="38" t="s">
        <v>279</v>
      </c>
      <c r="C445" s="38" t="s">
        <v>3224</v>
      </c>
      <c r="D445" s="38" t="s">
        <v>3225</v>
      </c>
      <c r="E445" s="38" t="s">
        <v>281</v>
      </c>
      <c r="F445" s="38" t="s">
        <v>548</v>
      </c>
      <c r="G445" s="38" t="s">
        <v>3223</v>
      </c>
      <c r="H445" s="38" t="s">
        <v>2665</v>
      </c>
      <c r="I445" s="39">
        <v>0</v>
      </c>
      <c r="J445" s="11">
        <f>VLOOKUP(LEFT(B445,5),[1]Percents!$C:$M,6,FALSE)</f>
        <v>0.29404999999999998</v>
      </c>
      <c r="K445" s="13">
        <f t="shared" si="7"/>
        <v>0</v>
      </c>
      <c r="L445" s="22"/>
    </row>
    <row r="446" spans="1:12" s="40" customFormat="1" ht="14.25" customHeight="1" x14ac:dyDescent="0.25">
      <c r="A446" s="38" t="s">
        <v>213</v>
      </c>
      <c r="B446" s="38" t="s">
        <v>105</v>
      </c>
      <c r="C446" s="38" t="s">
        <v>3224</v>
      </c>
      <c r="D446" s="38" t="s">
        <v>3225</v>
      </c>
      <c r="E446" s="38" t="s">
        <v>281</v>
      </c>
      <c r="F446" s="38" t="s">
        <v>548</v>
      </c>
      <c r="G446" s="38" t="s">
        <v>3223</v>
      </c>
      <c r="H446" s="38" t="s">
        <v>2665</v>
      </c>
      <c r="I446" s="39">
        <v>3077.99</v>
      </c>
      <c r="J446" s="11">
        <f>VLOOKUP(LEFT(B446,5),[1]Percents!$C:$M,6,FALSE)</f>
        <v>0.29404999999999998</v>
      </c>
      <c r="K446" s="13">
        <f t="shared" si="7"/>
        <v>905.0829594999999</v>
      </c>
      <c r="L446" s="22"/>
    </row>
    <row r="447" spans="1:12" s="40" customFormat="1" ht="14.25" customHeight="1" x14ac:dyDescent="0.25">
      <c r="A447" s="38" t="s">
        <v>213</v>
      </c>
      <c r="B447" s="38" t="s">
        <v>279</v>
      </c>
      <c r="C447" s="38" t="s">
        <v>3226</v>
      </c>
      <c r="D447" s="38" t="s">
        <v>3227</v>
      </c>
      <c r="E447" s="38" t="s">
        <v>281</v>
      </c>
      <c r="F447" s="38" t="s">
        <v>548</v>
      </c>
      <c r="G447" s="38" t="s">
        <v>3223</v>
      </c>
      <c r="H447" s="38" t="s">
        <v>2665</v>
      </c>
      <c r="I447" s="39">
        <v>0</v>
      </c>
      <c r="J447" s="11">
        <f>VLOOKUP(LEFT(B447,5),[1]Percents!$C:$M,6,FALSE)</f>
        <v>0.29404999999999998</v>
      </c>
      <c r="K447" s="13">
        <f t="shared" si="7"/>
        <v>0</v>
      </c>
      <c r="L447" s="22"/>
    </row>
    <row r="448" spans="1:12" s="40" customFormat="1" ht="14.25" customHeight="1" x14ac:dyDescent="0.25">
      <c r="A448" s="38" t="s">
        <v>213</v>
      </c>
      <c r="B448" s="38" t="s">
        <v>105</v>
      </c>
      <c r="C448" s="38" t="s">
        <v>3226</v>
      </c>
      <c r="D448" s="38" t="s">
        <v>3227</v>
      </c>
      <c r="E448" s="38" t="s">
        <v>281</v>
      </c>
      <c r="F448" s="38" t="s">
        <v>548</v>
      </c>
      <c r="G448" s="38" t="s">
        <v>3223</v>
      </c>
      <c r="H448" s="38" t="s">
        <v>2665</v>
      </c>
      <c r="I448" s="39">
        <v>7338.73</v>
      </c>
      <c r="J448" s="11">
        <f>VLOOKUP(LEFT(B448,5),[1]Percents!$C:$M,6,FALSE)</f>
        <v>0.29404999999999998</v>
      </c>
      <c r="K448" s="13">
        <f t="shared" si="7"/>
        <v>2157.9535564999996</v>
      </c>
      <c r="L448" s="22"/>
    </row>
    <row r="449" spans="1:12" s="40" customFormat="1" ht="14.25" customHeight="1" x14ac:dyDescent="0.25">
      <c r="A449" s="38" t="s">
        <v>213</v>
      </c>
      <c r="B449" s="38" t="s">
        <v>279</v>
      </c>
      <c r="C449" s="38" t="s">
        <v>3228</v>
      </c>
      <c r="D449" s="38" t="s">
        <v>3229</v>
      </c>
      <c r="E449" s="38" t="s">
        <v>281</v>
      </c>
      <c r="F449" s="38" t="s">
        <v>548</v>
      </c>
      <c r="G449" s="38" t="s">
        <v>3223</v>
      </c>
      <c r="H449" s="38" t="s">
        <v>2665</v>
      </c>
      <c r="I449" s="39">
        <v>0</v>
      </c>
      <c r="J449" s="11">
        <f>VLOOKUP(LEFT(B449,5),[1]Percents!$C:$M,6,FALSE)</f>
        <v>0.29404999999999998</v>
      </c>
      <c r="K449" s="13">
        <f t="shared" si="7"/>
        <v>0</v>
      </c>
      <c r="L449" s="22"/>
    </row>
    <row r="450" spans="1:12" s="40" customFormat="1" ht="14.25" customHeight="1" x14ac:dyDescent="0.25">
      <c r="A450" s="38" t="s">
        <v>213</v>
      </c>
      <c r="B450" s="38" t="s">
        <v>105</v>
      </c>
      <c r="C450" s="38" t="s">
        <v>3228</v>
      </c>
      <c r="D450" s="38" t="s">
        <v>3229</v>
      </c>
      <c r="E450" s="38" t="s">
        <v>281</v>
      </c>
      <c r="F450" s="38" t="s">
        <v>548</v>
      </c>
      <c r="G450" s="38" t="s">
        <v>3223</v>
      </c>
      <c r="H450" s="38" t="s">
        <v>2665</v>
      </c>
      <c r="I450" s="39">
        <v>17290.599999999999</v>
      </c>
      <c r="J450" s="11">
        <f>VLOOKUP(LEFT(B450,5),[1]Percents!$C:$M,6,FALSE)</f>
        <v>0.29404999999999998</v>
      </c>
      <c r="K450" s="13">
        <f t="shared" si="7"/>
        <v>5084.3009299999994</v>
      </c>
      <c r="L450" s="22"/>
    </row>
    <row r="451" spans="1:12" s="40" customFormat="1" ht="14.25" customHeight="1" x14ac:dyDescent="0.25">
      <c r="A451" s="38" t="s">
        <v>213</v>
      </c>
      <c r="B451" s="38" t="s">
        <v>190</v>
      </c>
      <c r="C451" s="38" t="s">
        <v>3230</v>
      </c>
      <c r="D451" s="38" t="s">
        <v>3231</v>
      </c>
      <c r="E451" s="38" t="s">
        <v>309</v>
      </c>
      <c r="F451" s="38" t="s">
        <v>548</v>
      </c>
      <c r="G451" s="38" t="s">
        <v>3223</v>
      </c>
      <c r="H451" s="38" t="s">
        <v>2665</v>
      </c>
      <c r="I451" s="39">
        <v>40.6</v>
      </c>
      <c r="J451" s="11">
        <f>VLOOKUP(LEFT(B451,5),[1]Percents!$C:$M,6,FALSE)</f>
        <v>0.25</v>
      </c>
      <c r="K451" s="13">
        <f t="shared" si="7"/>
        <v>10.15</v>
      </c>
      <c r="L451" s="22"/>
    </row>
    <row r="452" spans="1:12" s="40" customFormat="1" ht="14.25" customHeight="1" x14ac:dyDescent="0.25">
      <c r="A452" s="38" t="s">
        <v>213</v>
      </c>
      <c r="B452" s="38" t="s">
        <v>160</v>
      </c>
      <c r="C452" s="38" t="s">
        <v>5127</v>
      </c>
      <c r="D452" s="38" t="s">
        <v>5128</v>
      </c>
      <c r="E452" s="38" t="s">
        <v>156</v>
      </c>
      <c r="F452" s="38" t="s">
        <v>505</v>
      </c>
      <c r="G452" s="38" t="s">
        <v>4957</v>
      </c>
      <c r="H452" s="38" t="s">
        <v>2665</v>
      </c>
      <c r="I452" s="39">
        <v>8890.74</v>
      </c>
      <c r="J452" s="11">
        <f>VLOOKUP(LEFT(B452,5),[1]Percents!$C:$M,6,FALSE)</f>
        <v>0.25</v>
      </c>
      <c r="K452" s="13">
        <f t="shared" si="7"/>
        <v>2222.6849999999999</v>
      </c>
      <c r="L452" s="22"/>
    </row>
    <row r="453" spans="1:12" s="40" customFormat="1" ht="14.25" customHeight="1" x14ac:dyDescent="0.25">
      <c r="A453" s="38" t="s">
        <v>213</v>
      </c>
      <c r="B453" s="38" t="s">
        <v>94</v>
      </c>
      <c r="C453" s="38" t="s">
        <v>1841</v>
      </c>
      <c r="D453" s="38" t="s">
        <v>533</v>
      </c>
      <c r="E453" s="38" t="s">
        <v>96</v>
      </c>
      <c r="F453" s="38" t="s">
        <v>534</v>
      </c>
      <c r="G453" s="38" t="s">
        <v>1690</v>
      </c>
      <c r="H453" s="38" t="s">
        <v>2665</v>
      </c>
      <c r="I453" s="41">
        <v>100.66</v>
      </c>
      <c r="J453" s="11">
        <f>VLOOKUP(LEFT(B453,5),[1]Percents!$C:$M,6,FALSE)</f>
        <v>8.6050000000000001E-2</v>
      </c>
      <c r="K453" s="13">
        <f t="shared" si="7"/>
        <v>8.6617929999999994</v>
      </c>
      <c r="L453" s="22"/>
    </row>
    <row r="454" spans="1:12" s="40" customFormat="1" ht="14.25" customHeight="1" x14ac:dyDescent="0.25">
      <c r="A454" s="38" t="s">
        <v>243</v>
      </c>
      <c r="B454" s="38" t="s">
        <v>314</v>
      </c>
      <c r="C454" s="38" t="s">
        <v>1842</v>
      </c>
      <c r="D454" s="38" t="s">
        <v>802</v>
      </c>
      <c r="E454" s="38" t="s">
        <v>657</v>
      </c>
      <c r="F454" s="38" t="s">
        <v>768</v>
      </c>
      <c r="G454" s="38" t="s">
        <v>1690</v>
      </c>
      <c r="H454" s="38" t="s">
        <v>2665</v>
      </c>
      <c r="I454" s="39">
        <v>155.84</v>
      </c>
      <c r="J454" s="11">
        <f>VLOOKUP(LEFT(B454,5),[1]Percents!$C:$M,6,FALSE)</f>
        <v>9.0999999999999998E-2</v>
      </c>
      <c r="K454" s="13">
        <f t="shared" si="7"/>
        <v>14.18144</v>
      </c>
      <c r="L454" s="22"/>
    </row>
    <row r="455" spans="1:12" s="40" customFormat="1" ht="14.25" customHeight="1" x14ac:dyDescent="0.25">
      <c r="A455" s="38" t="s">
        <v>141</v>
      </c>
      <c r="B455" s="38" t="s">
        <v>111</v>
      </c>
      <c r="C455" s="38" t="s">
        <v>9332</v>
      </c>
      <c r="D455" s="38" t="s">
        <v>9333</v>
      </c>
      <c r="E455" s="38" t="s">
        <v>612</v>
      </c>
      <c r="F455" s="38" t="s">
        <v>9334</v>
      </c>
      <c r="G455" s="38" t="s">
        <v>1690</v>
      </c>
      <c r="H455" s="38" t="s">
        <v>2665</v>
      </c>
      <c r="I455" s="41">
        <v>0</v>
      </c>
      <c r="J455" s="11">
        <f>VLOOKUP(LEFT(B455,5),[1]Percents!$C:$M,6,FALSE)</f>
        <v>0.1678</v>
      </c>
      <c r="K455" s="13">
        <f t="shared" si="7"/>
        <v>0</v>
      </c>
      <c r="L455" s="22"/>
    </row>
    <row r="456" spans="1:12" s="40" customFormat="1" ht="14.25" customHeight="1" x14ac:dyDescent="0.25">
      <c r="A456" s="38" t="s">
        <v>213</v>
      </c>
      <c r="B456" s="38" t="s">
        <v>148</v>
      </c>
      <c r="C456" s="38" t="s">
        <v>10972</v>
      </c>
      <c r="D456" s="38" t="s">
        <v>10973</v>
      </c>
      <c r="E456" s="38" t="s">
        <v>149</v>
      </c>
      <c r="F456" s="38" t="s">
        <v>689</v>
      </c>
      <c r="G456" s="38" t="s">
        <v>1692</v>
      </c>
      <c r="H456" s="38" t="s">
        <v>2665</v>
      </c>
      <c r="I456" s="41">
        <v>0</v>
      </c>
      <c r="J456" s="11">
        <f>VLOOKUP(LEFT(B456,5),[1]Percents!$C:$M,6,FALSE)</f>
        <v>0.25</v>
      </c>
      <c r="K456" s="13">
        <f t="shared" si="7"/>
        <v>0</v>
      </c>
      <c r="L456" s="22"/>
    </row>
    <row r="457" spans="1:12" s="40" customFormat="1" ht="14.25" customHeight="1" x14ac:dyDescent="0.25">
      <c r="A457" s="38" t="s">
        <v>213</v>
      </c>
      <c r="B457" s="38" t="s">
        <v>148</v>
      </c>
      <c r="C457" s="38" t="s">
        <v>8582</v>
      </c>
      <c r="D457" s="38" t="s">
        <v>8583</v>
      </c>
      <c r="E457" s="38" t="s">
        <v>149</v>
      </c>
      <c r="F457" s="38" t="s">
        <v>689</v>
      </c>
      <c r="G457" s="38" t="s">
        <v>3534</v>
      </c>
      <c r="H457" s="38" t="s">
        <v>2665</v>
      </c>
      <c r="I457" s="39">
        <v>0</v>
      </c>
      <c r="J457" s="11">
        <f>VLOOKUP(LEFT(B457,5),[1]Percents!$C:$M,6,FALSE)</f>
        <v>0.25</v>
      </c>
      <c r="K457" s="13">
        <f t="shared" si="7"/>
        <v>0</v>
      </c>
      <c r="L457" s="22"/>
    </row>
    <row r="458" spans="1:12" s="40" customFormat="1" ht="14.25" customHeight="1" x14ac:dyDescent="0.25">
      <c r="A458" s="38" t="s">
        <v>213</v>
      </c>
      <c r="B458" s="38" t="s">
        <v>148</v>
      </c>
      <c r="C458" s="38" t="s">
        <v>7669</v>
      </c>
      <c r="D458" s="38" t="s">
        <v>7670</v>
      </c>
      <c r="E458" s="38" t="s">
        <v>149</v>
      </c>
      <c r="F458" s="38" t="s">
        <v>689</v>
      </c>
      <c r="G458" s="38" t="s">
        <v>5420</v>
      </c>
      <c r="H458" s="38" t="s">
        <v>2665</v>
      </c>
      <c r="I458" s="39">
        <v>0</v>
      </c>
      <c r="J458" s="11">
        <f>VLOOKUP(LEFT(B458,5),[1]Percents!$C:$M,6,FALSE)</f>
        <v>0.25</v>
      </c>
      <c r="K458" s="13">
        <f t="shared" ref="K458:K521" si="8">+I458*J458</f>
        <v>0</v>
      </c>
      <c r="L458" s="22"/>
    </row>
    <row r="459" spans="1:12" s="40" customFormat="1" ht="14.25" customHeight="1" x14ac:dyDescent="0.25">
      <c r="A459" s="38" t="s">
        <v>213</v>
      </c>
      <c r="B459" s="38" t="s">
        <v>9329</v>
      </c>
      <c r="C459" s="38" t="s">
        <v>8085</v>
      </c>
      <c r="D459" s="38" t="s">
        <v>8086</v>
      </c>
      <c r="E459" s="38" t="s">
        <v>4568</v>
      </c>
      <c r="F459" s="38" t="s">
        <v>731</v>
      </c>
      <c r="G459" s="38" t="s">
        <v>5782</v>
      </c>
      <c r="H459" s="38" t="s">
        <v>2665</v>
      </c>
      <c r="I459" s="39">
        <v>0</v>
      </c>
      <c r="J459" s="11">
        <f>VLOOKUP(LEFT(B459,5),[1]Percents!$C:$M,6,FALSE)</f>
        <v>0.29404999999999998</v>
      </c>
      <c r="K459" s="13">
        <f t="shared" si="8"/>
        <v>0</v>
      </c>
      <c r="L459" s="22"/>
    </row>
    <row r="460" spans="1:12" s="40" customFormat="1" ht="14.25" customHeight="1" x14ac:dyDescent="0.25">
      <c r="A460" s="38" t="s">
        <v>213</v>
      </c>
      <c r="B460" s="38" t="s">
        <v>189</v>
      </c>
      <c r="C460" s="38" t="s">
        <v>8085</v>
      </c>
      <c r="D460" s="38" t="s">
        <v>8086</v>
      </c>
      <c r="E460" s="38" t="s">
        <v>4568</v>
      </c>
      <c r="F460" s="38" t="s">
        <v>731</v>
      </c>
      <c r="G460" s="38" t="s">
        <v>5782</v>
      </c>
      <c r="H460" s="38" t="s">
        <v>2665</v>
      </c>
      <c r="I460" s="39">
        <v>0</v>
      </c>
      <c r="J460" s="11">
        <f>VLOOKUP(LEFT(B460,5),[1]Percents!$C:$M,6,FALSE)</f>
        <v>0.29404999999999998</v>
      </c>
      <c r="K460" s="13">
        <f t="shared" si="8"/>
        <v>0</v>
      </c>
      <c r="L460" s="22"/>
    </row>
    <row r="461" spans="1:12" s="40" customFormat="1" ht="14.25" customHeight="1" x14ac:dyDescent="0.25">
      <c r="A461" s="38" t="s">
        <v>213</v>
      </c>
      <c r="B461" s="38" t="s">
        <v>16</v>
      </c>
      <c r="C461" s="38" t="s">
        <v>3769</v>
      </c>
      <c r="D461" s="38" t="s">
        <v>3770</v>
      </c>
      <c r="E461" s="38" t="s">
        <v>769</v>
      </c>
      <c r="F461" s="38" t="s">
        <v>770</v>
      </c>
      <c r="G461" s="38" t="s">
        <v>3744</v>
      </c>
      <c r="H461" s="38" t="s">
        <v>2665</v>
      </c>
      <c r="I461" s="39">
        <v>0</v>
      </c>
      <c r="J461" s="11">
        <f>VLOOKUP(LEFT(B461,5),[1]Percents!$C:$M,6,FALSE)</f>
        <v>8.6050000000000001E-2</v>
      </c>
      <c r="K461" s="13">
        <f t="shared" si="8"/>
        <v>0</v>
      </c>
      <c r="L461" s="22"/>
    </row>
    <row r="462" spans="1:12" s="40" customFormat="1" ht="14.25" customHeight="1" x14ac:dyDescent="0.25">
      <c r="A462" s="38" t="s">
        <v>213</v>
      </c>
      <c r="B462" s="38" t="s">
        <v>16</v>
      </c>
      <c r="C462" s="38" t="s">
        <v>9883</v>
      </c>
      <c r="D462" s="38" t="s">
        <v>9884</v>
      </c>
      <c r="E462" s="38" t="s">
        <v>78</v>
      </c>
      <c r="F462" s="38" t="s">
        <v>732</v>
      </c>
      <c r="G462" s="38" t="s">
        <v>1693</v>
      </c>
      <c r="H462" s="38" t="s">
        <v>2665</v>
      </c>
      <c r="I462" s="41">
        <v>0</v>
      </c>
      <c r="J462" s="11">
        <f>VLOOKUP(LEFT(B462,5),[1]Percents!$C:$M,6,FALSE)</f>
        <v>8.6050000000000001E-2</v>
      </c>
      <c r="K462" s="13">
        <f t="shared" si="8"/>
        <v>0</v>
      </c>
      <c r="L462" s="22"/>
    </row>
    <row r="463" spans="1:12" s="40" customFormat="1" ht="14.25" customHeight="1" x14ac:dyDescent="0.25">
      <c r="A463" s="38" t="s">
        <v>213</v>
      </c>
      <c r="B463" s="38" t="s">
        <v>16</v>
      </c>
      <c r="C463" s="38" t="s">
        <v>3771</v>
      </c>
      <c r="D463" s="38" t="s">
        <v>3772</v>
      </c>
      <c r="E463" s="38" t="s">
        <v>78</v>
      </c>
      <c r="F463" s="38" t="s">
        <v>732</v>
      </c>
      <c r="G463" s="38" t="s">
        <v>3744</v>
      </c>
      <c r="H463" s="38" t="s">
        <v>2665</v>
      </c>
      <c r="I463" s="39">
        <v>154.58000000000001</v>
      </c>
      <c r="J463" s="11">
        <f>VLOOKUP(LEFT(B463,5),[1]Percents!$C:$M,6,FALSE)</f>
        <v>8.6050000000000001E-2</v>
      </c>
      <c r="K463" s="13">
        <f t="shared" si="8"/>
        <v>13.301609000000001</v>
      </c>
      <c r="L463" s="22"/>
    </row>
    <row r="464" spans="1:12" s="40" customFormat="1" ht="14.25" customHeight="1" x14ac:dyDescent="0.25">
      <c r="A464" s="38" t="s">
        <v>243</v>
      </c>
      <c r="B464" s="38" t="s">
        <v>314</v>
      </c>
      <c r="C464" s="38" t="s">
        <v>1843</v>
      </c>
      <c r="D464" s="38" t="s">
        <v>887</v>
      </c>
      <c r="E464" s="38" t="s">
        <v>657</v>
      </c>
      <c r="F464" s="38" t="s">
        <v>658</v>
      </c>
      <c r="G464" s="38" t="s">
        <v>1844</v>
      </c>
      <c r="H464" s="38" t="s">
        <v>2665</v>
      </c>
      <c r="I464" s="39">
        <v>0</v>
      </c>
      <c r="J464" s="11">
        <f>VLOOKUP(LEFT(B464,5),[1]Percents!$C:$M,6,FALSE)</f>
        <v>9.0999999999999998E-2</v>
      </c>
      <c r="K464" s="13">
        <f t="shared" si="8"/>
        <v>0</v>
      </c>
      <c r="L464" s="22"/>
    </row>
    <row r="465" spans="1:12" s="40" customFormat="1" ht="14.25" customHeight="1" x14ac:dyDescent="0.25">
      <c r="A465" s="38" t="s">
        <v>213</v>
      </c>
      <c r="B465" s="38" t="s">
        <v>94</v>
      </c>
      <c r="C465" s="38" t="s">
        <v>1845</v>
      </c>
      <c r="D465" s="38" t="s">
        <v>733</v>
      </c>
      <c r="E465" s="38" t="s">
        <v>95</v>
      </c>
      <c r="F465" s="38" t="s">
        <v>734</v>
      </c>
      <c r="G465" s="38" t="s">
        <v>1693</v>
      </c>
      <c r="H465" s="38" t="s">
        <v>2665</v>
      </c>
      <c r="I465" s="39">
        <v>0</v>
      </c>
      <c r="J465" s="11">
        <f>VLOOKUP(LEFT(B465,5),[1]Percents!$C:$M,6,FALSE)</f>
        <v>8.6050000000000001E-2</v>
      </c>
      <c r="K465" s="13">
        <f t="shared" si="8"/>
        <v>0</v>
      </c>
      <c r="L465" s="22"/>
    </row>
    <row r="466" spans="1:12" s="40" customFormat="1" ht="14.25" customHeight="1" x14ac:dyDescent="0.25">
      <c r="A466" s="38" t="s">
        <v>213</v>
      </c>
      <c r="B466" s="38" t="s">
        <v>94</v>
      </c>
      <c r="C466" s="38" t="s">
        <v>10410</v>
      </c>
      <c r="D466" s="38" t="s">
        <v>10411</v>
      </c>
      <c r="E466" s="38" t="s">
        <v>95</v>
      </c>
      <c r="F466" s="38" t="s">
        <v>734</v>
      </c>
      <c r="G466" s="38" t="s">
        <v>1693</v>
      </c>
      <c r="H466" s="38" t="s">
        <v>2665</v>
      </c>
      <c r="I466" s="41">
        <v>0</v>
      </c>
      <c r="J466" s="11">
        <f>VLOOKUP(LEFT(B466,5),[1]Percents!$C:$M,6,FALSE)</f>
        <v>8.6050000000000001E-2</v>
      </c>
      <c r="K466" s="13">
        <f t="shared" si="8"/>
        <v>0</v>
      </c>
      <c r="L466" s="22"/>
    </row>
    <row r="467" spans="1:12" s="40" customFormat="1" ht="14.25" customHeight="1" x14ac:dyDescent="0.25">
      <c r="A467" s="38" t="s">
        <v>141</v>
      </c>
      <c r="B467" s="38" t="s">
        <v>111</v>
      </c>
      <c r="C467" s="38" t="s">
        <v>1846</v>
      </c>
      <c r="D467" s="38" t="s">
        <v>735</v>
      </c>
      <c r="E467" s="38" t="s">
        <v>115</v>
      </c>
      <c r="F467" s="38" t="s">
        <v>736</v>
      </c>
      <c r="G467" s="38" t="s">
        <v>1688</v>
      </c>
      <c r="H467" s="38" t="s">
        <v>2665</v>
      </c>
      <c r="I467" s="39">
        <v>0</v>
      </c>
      <c r="J467" s="11">
        <f>VLOOKUP(LEFT(B467,5),[1]Percents!$C:$M,6,FALSE)</f>
        <v>0.1678</v>
      </c>
      <c r="K467" s="13">
        <f t="shared" si="8"/>
        <v>0</v>
      </c>
      <c r="L467" s="22"/>
    </row>
    <row r="468" spans="1:12" s="40" customFormat="1" ht="14.25" customHeight="1" x14ac:dyDescent="0.25">
      <c r="A468" s="38" t="s">
        <v>141</v>
      </c>
      <c r="B468" s="38" t="s">
        <v>111</v>
      </c>
      <c r="C468" s="38" t="s">
        <v>1847</v>
      </c>
      <c r="D468" s="38" t="s">
        <v>850</v>
      </c>
      <c r="E468" s="38" t="s">
        <v>851</v>
      </c>
      <c r="F468" s="38" t="s">
        <v>852</v>
      </c>
      <c r="G468" s="38" t="s">
        <v>1690</v>
      </c>
      <c r="H468" s="38" t="s">
        <v>2665</v>
      </c>
      <c r="I468" s="39">
        <v>3907.99</v>
      </c>
      <c r="J468" s="11">
        <f>VLOOKUP(LEFT(B468,5),[1]Percents!$C:$M,6,FALSE)</f>
        <v>0.1678</v>
      </c>
      <c r="K468" s="13">
        <f t="shared" si="8"/>
        <v>655.76072199999999</v>
      </c>
      <c r="L468" s="22"/>
    </row>
    <row r="469" spans="1:12" s="40" customFormat="1" ht="14.25" customHeight="1" x14ac:dyDescent="0.25">
      <c r="A469" s="38" t="s">
        <v>243</v>
      </c>
      <c r="B469" s="38" t="s">
        <v>314</v>
      </c>
      <c r="C469" s="38" t="s">
        <v>1848</v>
      </c>
      <c r="D469" s="38" t="s">
        <v>823</v>
      </c>
      <c r="E469" s="38" t="s">
        <v>6705</v>
      </c>
      <c r="F469" s="38" t="s">
        <v>824</v>
      </c>
      <c r="G469" s="38" t="s">
        <v>1849</v>
      </c>
      <c r="H469" s="38" t="s">
        <v>2665</v>
      </c>
      <c r="I469" s="39">
        <v>1874.34</v>
      </c>
      <c r="J469" s="11">
        <f>VLOOKUP(LEFT(B469,5),[1]Percents!$C:$M,6,FALSE)</f>
        <v>9.0999999999999998E-2</v>
      </c>
      <c r="K469" s="13">
        <f t="shared" si="8"/>
        <v>170.56493999999998</v>
      </c>
      <c r="L469" s="22"/>
    </row>
    <row r="470" spans="1:12" s="40" customFormat="1" ht="14.25" customHeight="1" x14ac:dyDescent="0.25">
      <c r="A470" s="38" t="s">
        <v>213</v>
      </c>
      <c r="B470" s="38" t="s">
        <v>162</v>
      </c>
      <c r="C470" s="38" t="s">
        <v>9885</v>
      </c>
      <c r="D470" s="38" t="s">
        <v>9886</v>
      </c>
      <c r="E470" s="38" t="s">
        <v>412</v>
      </c>
      <c r="F470" s="38" t="s">
        <v>659</v>
      </c>
      <c r="G470" s="38" t="s">
        <v>1860</v>
      </c>
      <c r="H470" s="38" t="s">
        <v>2665</v>
      </c>
      <c r="I470" s="41">
        <v>0</v>
      </c>
      <c r="J470" s="11">
        <f>VLOOKUP(LEFT(B470,5),[1]Percents!$C:$M,6,FALSE)</f>
        <v>0.25</v>
      </c>
      <c r="K470" s="13">
        <f t="shared" si="8"/>
        <v>0</v>
      </c>
      <c r="L470" s="22"/>
    </row>
    <row r="471" spans="1:12" s="40" customFormat="1" ht="14.25" customHeight="1" x14ac:dyDescent="0.25">
      <c r="A471" s="38" t="s">
        <v>213</v>
      </c>
      <c r="B471" s="38" t="s">
        <v>162</v>
      </c>
      <c r="C471" s="38" t="s">
        <v>9887</v>
      </c>
      <c r="D471" s="38" t="s">
        <v>9888</v>
      </c>
      <c r="E471" s="38" t="s">
        <v>412</v>
      </c>
      <c r="F471" s="38" t="s">
        <v>659</v>
      </c>
      <c r="G471" s="38" t="s">
        <v>1712</v>
      </c>
      <c r="H471" s="38" t="s">
        <v>2665</v>
      </c>
      <c r="I471" s="39">
        <v>0</v>
      </c>
      <c r="J471" s="11">
        <f>VLOOKUP(LEFT(B471,5),[1]Percents!$C:$M,6,FALSE)</f>
        <v>0.25</v>
      </c>
      <c r="K471" s="13">
        <f t="shared" si="8"/>
        <v>0</v>
      </c>
      <c r="L471" s="22"/>
    </row>
    <row r="472" spans="1:12" s="40" customFormat="1" ht="14.25" customHeight="1" x14ac:dyDescent="0.25">
      <c r="A472" s="38" t="s">
        <v>213</v>
      </c>
      <c r="B472" s="38" t="s">
        <v>162</v>
      </c>
      <c r="C472" s="38" t="s">
        <v>11655</v>
      </c>
      <c r="D472" s="38" t="s">
        <v>11656</v>
      </c>
      <c r="E472" s="38" t="s">
        <v>412</v>
      </c>
      <c r="F472" s="38" t="s">
        <v>659</v>
      </c>
      <c r="G472" s="38" t="s">
        <v>1750</v>
      </c>
      <c r="H472" s="38" t="s">
        <v>2665</v>
      </c>
      <c r="I472" s="41">
        <v>0</v>
      </c>
      <c r="J472" s="11">
        <f>VLOOKUP(LEFT(B472,5),[1]Percents!$C:$M,6,FALSE)</f>
        <v>0.25</v>
      </c>
      <c r="K472" s="13">
        <f t="shared" si="8"/>
        <v>0</v>
      </c>
      <c r="L472" s="22"/>
    </row>
    <row r="473" spans="1:12" s="40" customFormat="1" ht="14.25" customHeight="1" x14ac:dyDescent="0.25">
      <c r="A473" s="38" t="s">
        <v>213</v>
      </c>
      <c r="B473" s="38" t="s">
        <v>162</v>
      </c>
      <c r="C473" s="38" t="s">
        <v>5129</v>
      </c>
      <c r="D473" s="38" t="s">
        <v>5130</v>
      </c>
      <c r="E473" s="38" t="s">
        <v>412</v>
      </c>
      <c r="F473" s="38" t="s">
        <v>659</v>
      </c>
      <c r="G473" s="38" t="s">
        <v>5106</v>
      </c>
      <c r="H473" s="38" t="s">
        <v>2665</v>
      </c>
      <c r="I473" s="39">
        <v>3949.19</v>
      </c>
      <c r="J473" s="11">
        <f>VLOOKUP(LEFT(B473,5),[1]Percents!$C:$M,6,FALSE)</f>
        <v>0.25</v>
      </c>
      <c r="K473" s="13">
        <f t="shared" si="8"/>
        <v>987.29750000000001</v>
      </c>
      <c r="L473" s="22"/>
    </row>
    <row r="474" spans="1:12" s="40" customFormat="1" ht="14.25" customHeight="1" x14ac:dyDescent="0.25">
      <c r="A474" s="38" t="s">
        <v>213</v>
      </c>
      <c r="B474" s="38" t="s">
        <v>162</v>
      </c>
      <c r="C474" s="38" t="s">
        <v>9335</v>
      </c>
      <c r="D474" s="38" t="s">
        <v>9336</v>
      </c>
      <c r="E474" s="38" t="s">
        <v>412</v>
      </c>
      <c r="F474" s="38" t="s">
        <v>659</v>
      </c>
      <c r="G474" s="38" t="s">
        <v>8954</v>
      </c>
      <c r="H474" s="38" t="s">
        <v>2665</v>
      </c>
      <c r="I474" s="39">
        <v>14873.21</v>
      </c>
      <c r="J474" s="11">
        <f>VLOOKUP(LEFT(B474,5),[1]Percents!$C:$M,6,FALSE)</f>
        <v>0.25</v>
      </c>
      <c r="K474" s="13">
        <f t="shared" si="8"/>
        <v>3718.3024999999998</v>
      </c>
      <c r="L474" s="22"/>
    </row>
    <row r="475" spans="1:12" s="40" customFormat="1" ht="14.25" customHeight="1" x14ac:dyDescent="0.25">
      <c r="A475" s="38" t="s">
        <v>141</v>
      </c>
      <c r="B475" s="38" t="s">
        <v>111</v>
      </c>
      <c r="C475" s="38" t="s">
        <v>1850</v>
      </c>
      <c r="D475" s="38" t="s">
        <v>853</v>
      </c>
      <c r="E475" s="38" t="s">
        <v>379</v>
      </c>
      <c r="F475" s="38" t="s">
        <v>854</v>
      </c>
      <c r="G475" s="38" t="s">
        <v>1693</v>
      </c>
      <c r="H475" s="38" t="s">
        <v>2665</v>
      </c>
      <c r="I475" s="39">
        <v>0</v>
      </c>
      <c r="J475" s="11">
        <f>VLOOKUP(LEFT(B475,5),[1]Percents!$C:$M,6,FALSE)</f>
        <v>0.1678</v>
      </c>
      <c r="K475" s="13">
        <f t="shared" si="8"/>
        <v>0</v>
      </c>
      <c r="L475" s="22"/>
    </row>
    <row r="476" spans="1:12" s="40" customFormat="1" ht="14.25" customHeight="1" x14ac:dyDescent="0.25">
      <c r="A476" s="38" t="s">
        <v>141</v>
      </c>
      <c r="B476" s="38" t="s">
        <v>111</v>
      </c>
      <c r="C476" s="38" t="s">
        <v>1852</v>
      </c>
      <c r="D476" s="38" t="s">
        <v>803</v>
      </c>
      <c r="E476" s="38" t="s">
        <v>804</v>
      </c>
      <c r="F476" s="38" t="s">
        <v>805</v>
      </c>
      <c r="G476" s="38" t="s">
        <v>1693</v>
      </c>
      <c r="H476" s="38" t="s">
        <v>2665</v>
      </c>
      <c r="I476" s="39">
        <v>1403.6</v>
      </c>
      <c r="J476" s="11">
        <f>VLOOKUP(LEFT(B476,5),[1]Percents!$C:$M,6,FALSE)</f>
        <v>0.1678</v>
      </c>
      <c r="K476" s="13">
        <f t="shared" si="8"/>
        <v>235.52408</v>
      </c>
      <c r="L476" s="22"/>
    </row>
    <row r="477" spans="1:12" s="40" customFormat="1" ht="14.25" customHeight="1" x14ac:dyDescent="0.25">
      <c r="A477" s="38" t="s">
        <v>141</v>
      </c>
      <c r="B477" s="38" t="s">
        <v>111</v>
      </c>
      <c r="C477" s="38" t="s">
        <v>5801</v>
      </c>
      <c r="D477" s="38" t="s">
        <v>5802</v>
      </c>
      <c r="E477" s="38" t="s">
        <v>804</v>
      </c>
      <c r="F477" s="38" t="s">
        <v>805</v>
      </c>
      <c r="G477" s="38" t="s">
        <v>5782</v>
      </c>
      <c r="H477" s="38" t="s">
        <v>2665</v>
      </c>
      <c r="I477" s="39">
        <v>0</v>
      </c>
      <c r="J477" s="11">
        <f>VLOOKUP(LEFT(B477,5),[1]Percents!$C:$M,6,FALSE)</f>
        <v>0.1678</v>
      </c>
      <c r="K477" s="13">
        <f t="shared" si="8"/>
        <v>0</v>
      </c>
      <c r="L477" s="22"/>
    </row>
    <row r="478" spans="1:12" s="40" customFormat="1" ht="14.25" customHeight="1" x14ac:dyDescent="0.25">
      <c r="A478" s="38" t="s">
        <v>213</v>
      </c>
      <c r="B478" s="38" t="s">
        <v>42</v>
      </c>
      <c r="C478" s="38" t="s">
        <v>11657</v>
      </c>
      <c r="D478" s="38" t="s">
        <v>11658</v>
      </c>
      <c r="E478" s="38" t="s">
        <v>80</v>
      </c>
      <c r="F478" s="38" t="s">
        <v>11659</v>
      </c>
      <c r="G478" s="38" t="s">
        <v>1699</v>
      </c>
      <c r="H478" s="38" t="s">
        <v>2665</v>
      </c>
      <c r="I478" s="41">
        <v>0</v>
      </c>
      <c r="J478" s="11">
        <f>VLOOKUP(LEFT(B478,5),[1]Percents!$C:$M,6,FALSE)</f>
        <v>0.29404999999999998</v>
      </c>
      <c r="K478" s="13">
        <f t="shared" si="8"/>
        <v>0</v>
      </c>
      <c r="L478" s="22"/>
    </row>
    <row r="479" spans="1:12" s="40" customFormat="1" ht="14.25" customHeight="1" x14ac:dyDescent="0.25">
      <c r="A479" s="38" t="s">
        <v>243</v>
      </c>
      <c r="B479" s="38" t="s">
        <v>314</v>
      </c>
      <c r="C479" s="38" t="s">
        <v>5803</v>
      </c>
      <c r="D479" s="38" t="s">
        <v>5804</v>
      </c>
      <c r="E479" s="38" t="s">
        <v>197</v>
      </c>
      <c r="F479" s="38" t="s">
        <v>738</v>
      </c>
      <c r="G479" s="38" t="s">
        <v>5782</v>
      </c>
      <c r="H479" s="38" t="s">
        <v>2665</v>
      </c>
      <c r="I479" s="39">
        <v>-6187.51</v>
      </c>
      <c r="J479" s="11">
        <f>VLOOKUP(LEFT(B479,5),[1]Percents!$C:$M,6,FALSE)</f>
        <v>9.0999999999999998E-2</v>
      </c>
      <c r="K479" s="13">
        <f t="shared" si="8"/>
        <v>-563.06340999999998</v>
      </c>
      <c r="L479" s="22"/>
    </row>
    <row r="480" spans="1:12" s="40" customFormat="1" ht="14.25" customHeight="1" x14ac:dyDescent="0.25">
      <c r="A480" s="38" t="s">
        <v>213</v>
      </c>
      <c r="B480" s="38" t="s">
        <v>258</v>
      </c>
      <c r="C480" s="38" t="s">
        <v>1854</v>
      </c>
      <c r="D480" s="38" t="s">
        <v>825</v>
      </c>
      <c r="E480" s="38" t="s">
        <v>826</v>
      </c>
      <c r="F480" s="38" t="s">
        <v>827</v>
      </c>
      <c r="G480" s="38" t="s">
        <v>1693</v>
      </c>
      <c r="H480" s="38" t="s">
        <v>2665</v>
      </c>
      <c r="I480" s="39">
        <v>0</v>
      </c>
      <c r="J480" s="11">
        <f>VLOOKUP(LEFT(B480,5),[1]Percents!$C:$M,6,FALSE)</f>
        <v>0.25</v>
      </c>
      <c r="K480" s="13">
        <f t="shared" si="8"/>
        <v>0</v>
      </c>
      <c r="L480" s="22"/>
    </row>
    <row r="481" spans="1:12" s="40" customFormat="1" ht="14.25" customHeight="1" x14ac:dyDescent="0.25">
      <c r="A481" s="38" t="s">
        <v>213</v>
      </c>
      <c r="B481" s="38" t="s">
        <v>94</v>
      </c>
      <c r="C481" s="38" t="s">
        <v>1855</v>
      </c>
      <c r="D481" s="38" t="s">
        <v>828</v>
      </c>
      <c r="E481" s="38" t="s">
        <v>829</v>
      </c>
      <c r="F481" s="38" t="s">
        <v>830</v>
      </c>
      <c r="G481" s="38" t="s">
        <v>1856</v>
      </c>
      <c r="H481" s="38" t="s">
        <v>2665</v>
      </c>
      <c r="I481" s="39">
        <v>0</v>
      </c>
      <c r="J481" s="11">
        <f>VLOOKUP(LEFT(B481,5),[1]Percents!$C:$M,6,FALSE)</f>
        <v>8.6050000000000001E-2</v>
      </c>
      <c r="K481" s="13">
        <f t="shared" si="8"/>
        <v>0</v>
      </c>
      <c r="L481" s="22"/>
    </row>
    <row r="482" spans="1:12" s="40" customFormat="1" ht="14.25" customHeight="1" x14ac:dyDescent="0.25">
      <c r="A482" s="38" t="s">
        <v>213</v>
      </c>
      <c r="B482" s="38" t="s">
        <v>285</v>
      </c>
      <c r="C482" s="38" t="s">
        <v>1857</v>
      </c>
      <c r="D482" s="38" t="s">
        <v>831</v>
      </c>
      <c r="E482" s="38" t="s">
        <v>286</v>
      </c>
      <c r="F482" s="38" t="s">
        <v>832</v>
      </c>
      <c r="G482" s="38" t="s">
        <v>1858</v>
      </c>
      <c r="H482" s="38" t="s">
        <v>2665</v>
      </c>
      <c r="I482" s="39">
        <v>0</v>
      </c>
      <c r="J482" s="11">
        <f>VLOOKUP(LEFT(B482,5),[1]Percents!$C:$M,6,FALSE)</f>
        <v>8.6050000000000001E-2</v>
      </c>
      <c r="K482" s="13">
        <f t="shared" si="8"/>
        <v>0</v>
      </c>
      <c r="L482" s="22"/>
    </row>
    <row r="483" spans="1:12" s="40" customFormat="1" ht="14.25" customHeight="1" x14ac:dyDescent="0.25">
      <c r="A483" s="38" t="s">
        <v>213</v>
      </c>
      <c r="B483" s="38" t="s">
        <v>225</v>
      </c>
      <c r="C483" s="38" t="s">
        <v>10412</v>
      </c>
      <c r="D483" s="38" t="s">
        <v>10413</v>
      </c>
      <c r="E483" s="38" t="s">
        <v>10414</v>
      </c>
      <c r="F483" s="38" t="s">
        <v>10415</v>
      </c>
      <c r="G483" s="38" t="s">
        <v>10416</v>
      </c>
      <c r="H483" s="38" t="s">
        <v>2665</v>
      </c>
      <c r="I483" s="41">
        <v>0</v>
      </c>
      <c r="J483" s="11">
        <f>VLOOKUP(LEFT(B483,5),[1]Percents!$C:$M,6,FALSE)</f>
        <v>0.29404999999999998</v>
      </c>
      <c r="K483" s="13">
        <f t="shared" si="8"/>
        <v>0</v>
      </c>
      <c r="L483" s="22"/>
    </row>
    <row r="484" spans="1:12" s="40" customFormat="1" ht="14.25" customHeight="1" x14ac:dyDescent="0.25">
      <c r="A484" s="38" t="s">
        <v>213</v>
      </c>
      <c r="B484" s="38" t="s">
        <v>211</v>
      </c>
      <c r="C484" s="38" t="s">
        <v>1859</v>
      </c>
      <c r="D484" s="38" t="s">
        <v>773</v>
      </c>
      <c r="E484" s="38" t="s">
        <v>28</v>
      </c>
      <c r="F484" s="38" t="s">
        <v>774</v>
      </c>
      <c r="G484" s="38" t="s">
        <v>1860</v>
      </c>
      <c r="H484" s="38" t="s">
        <v>2665</v>
      </c>
      <c r="I484" s="39">
        <v>130.5</v>
      </c>
      <c r="J484" s="11">
        <f>VLOOKUP(LEFT(B484,5),[1]Percents!$C:$M,6,FALSE)</f>
        <v>8.6050000000000001E-2</v>
      </c>
      <c r="K484" s="13">
        <f t="shared" si="8"/>
        <v>11.229525000000001</v>
      </c>
      <c r="L484" s="22"/>
    </row>
    <row r="485" spans="1:12" s="40" customFormat="1" ht="14.25" customHeight="1" x14ac:dyDescent="0.25">
      <c r="A485" s="38" t="s">
        <v>213</v>
      </c>
      <c r="B485" s="38" t="s">
        <v>94</v>
      </c>
      <c r="C485" s="38" t="s">
        <v>1861</v>
      </c>
      <c r="D485" s="38" t="s">
        <v>690</v>
      </c>
      <c r="E485" s="38" t="s">
        <v>6706</v>
      </c>
      <c r="F485" s="38" t="s">
        <v>691</v>
      </c>
      <c r="G485" s="38" t="s">
        <v>1828</v>
      </c>
      <c r="H485" s="38" t="s">
        <v>2665</v>
      </c>
      <c r="I485" s="39">
        <v>0</v>
      </c>
      <c r="J485" s="11">
        <f>VLOOKUP(LEFT(B485,5),[1]Percents!$C:$M,6,FALSE)</f>
        <v>8.6050000000000001E-2</v>
      </c>
      <c r="K485" s="13">
        <f t="shared" si="8"/>
        <v>0</v>
      </c>
      <c r="L485" s="22"/>
    </row>
    <row r="486" spans="1:12" s="40" customFormat="1" ht="14.25" customHeight="1" x14ac:dyDescent="0.25">
      <c r="A486" s="38" t="s">
        <v>213</v>
      </c>
      <c r="B486" s="38" t="s">
        <v>279</v>
      </c>
      <c r="C486" s="38" t="s">
        <v>1862</v>
      </c>
      <c r="D486" s="38" t="s">
        <v>692</v>
      </c>
      <c r="E486" s="38" t="s">
        <v>693</v>
      </c>
      <c r="F486" s="38" t="s">
        <v>694</v>
      </c>
      <c r="G486" s="38" t="s">
        <v>1702</v>
      </c>
      <c r="H486" s="38" t="s">
        <v>2665</v>
      </c>
      <c r="I486" s="39">
        <v>0</v>
      </c>
      <c r="J486" s="11">
        <f>VLOOKUP(LEFT(B486,5),[1]Percents!$C:$M,6,FALSE)</f>
        <v>0.29404999999999998</v>
      </c>
      <c r="K486" s="13">
        <f t="shared" si="8"/>
        <v>0</v>
      </c>
      <c r="L486" s="22"/>
    </row>
    <row r="487" spans="1:12" s="40" customFormat="1" ht="14.25" customHeight="1" x14ac:dyDescent="0.25">
      <c r="A487" s="38" t="s">
        <v>213</v>
      </c>
      <c r="B487" s="38" t="s">
        <v>160</v>
      </c>
      <c r="C487" s="38" t="s">
        <v>1863</v>
      </c>
      <c r="D487" s="38" t="s">
        <v>695</v>
      </c>
      <c r="E487" s="38" t="s">
        <v>6707</v>
      </c>
      <c r="F487" s="38" t="s">
        <v>696</v>
      </c>
      <c r="G487" s="38" t="s">
        <v>1860</v>
      </c>
      <c r="H487" s="38" t="s">
        <v>2665</v>
      </c>
      <c r="I487" s="39">
        <v>0</v>
      </c>
      <c r="J487" s="11">
        <f>VLOOKUP(LEFT(B487,5),[1]Percents!$C:$M,6,FALSE)</f>
        <v>0.25</v>
      </c>
      <c r="K487" s="13">
        <f t="shared" si="8"/>
        <v>0</v>
      </c>
      <c r="L487" s="22"/>
    </row>
    <row r="488" spans="1:12" s="40" customFormat="1" ht="14.25" customHeight="1" x14ac:dyDescent="0.25">
      <c r="A488" s="38" t="s">
        <v>213</v>
      </c>
      <c r="B488" s="38" t="s">
        <v>331</v>
      </c>
      <c r="C488" s="38" t="s">
        <v>1864</v>
      </c>
      <c r="D488" s="38" t="s">
        <v>1182</v>
      </c>
      <c r="E488" s="38" t="s">
        <v>498</v>
      </c>
      <c r="F488" s="38" t="s">
        <v>660</v>
      </c>
      <c r="G488" s="38" t="s">
        <v>1703</v>
      </c>
      <c r="H488" s="38" t="s">
        <v>2665</v>
      </c>
      <c r="I488" s="39">
        <v>0</v>
      </c>
      <c r="J488" s="11">
        <f>VLOOKUP(LEFT(B488,5),[1]Percents!$C:$M,6,FALSE)</f>
        <v>8.6050000000000001E-2</v>
      </c>
      <c r="K488" s="13">
        <f t="shared" si="8"/>
        <v>0</v>
      </c>
      <c r="L488" s="22"/>
    </row>
    <row r="489" spans="1:12" s="40" customFormat="1" ht="14.25" customHeight="1" x14ac:dyDescent="0.25">
      <c r="A489" s="38" t="s">
        <v>213</v>
      </c>
      <c r="B489" s="38" t="s">
        <v>331</v>
      </c>
      <c r="C489" s="38" t="s">
        <v>1865</v>
      </c>
      <c r="D489" s="38" t="s">
        <v>1150</v>
      </c>
      <c r="E489" s="38" t="s">
        <v>498</v>
      </c>
      <c r="F489" s="38" t="s">
        <v>660</v>
      </c>
      <c r="G489" s="38" t="s">
        <v>1703</v>
      </c>
      <c r="H489" s="38" t="s">
        <v>2665</v>
      </c>
      <c r="I489" s="39">
        <v>0</v>
      </c>
      <c r="J489" s="11">
        <f>VLOOKUP(LEFT(B489,5),[1]Percents!$C:$M,6,FALSE)</f>
        <v>8.6050000000000001E-2</v>
      </c>
      <c r="K489" s="13">
        <f t="shared" si="8"/>
        <v>0</v>
      </c>
      <c r="L489" s="22"/>
    </row>
    <row r="490" spans="1:12" s="40" customFormat="1" ht="14.25" customHeight="1" x14ac:dyDescent="0.25">
      <c r="A490" s="38" t="s">
        <v>213</v>
      </c>
      <c r="B490" s="38" t="s">
        <v>331</v>
      </c>
      <c r="C490" s="38" t="s">
        <v>1866</v>
      </c>
      <c r="D490" s="38" t="s">
        <v>1178</v>
      </c>
      <c r="E490" s="38" t="s">
        <v>498</v>
      </c>
      <c r="F490" s="38" t="s">
        <v>660</v>
      </c>
      <c r="G490" s="38" t="s">
        <v>1703</v>
      </c>
      <c r="H490" s="38" t="s">
        <v>2665</v>
      </c>
      <c r="I490" s="39">
        <v>0</v>
      </c>
      <c r="J490" s="11">
        <f>VLOOKUP(LEFT(B490,5),[1]Percents!$C:$M,6,FALSE)</f>
        <v>8.6050000000000001E-2</v>
      </c>
      <c r="K490" s="13">
        <f t="shared" si="8"/>
        <v>0</v>
      </c>
      <c r="L490" s="22"/>
    </row>
    <row r="491" spans="1:12" s="40" customFormat="1" ht="14.25" customHeight="1" x14ac:dyDescent="0.25">
      <c r="A491" s="38" t="s">
        <v>213</v>
      </c>
      <c r="B491" s="38" t="s">
        <v>331</v>
      </c>
      <c r="C491" s="38" t="s">
        <v>1867</v>
      </c>
      <c r="D491" s="38" t="s">
        <v>1165</v>
      </c>
      <c r="E491" s="38" t="s">
        <v>498</v>
      </c>
      <c r="F491" s="38" t="s">
        <v>660</v>
      </c>
      <c r="G491" s="38" t="s">
        <v>1703</v>
      </c>
      <c r="H491" s="38" t="s">
        <v>2665</v>
      </c>
      <c r="I491" s="39">
        <v>0</v>
      </c>
      <c r="J491" s="11">
        <f>VLOOKUP(LEFT(B491,5),[1]Percents!$C:$M,6,FALSE)</f>
        <v>8.6050000000000001E-2</v>
      </c>
      <c r="K491" s="13">
        <f t="shared" si="8"/>
        <v>0</v>
      </c>
      <c r="L491" s="22"/>
    </row>
    <row r="492" spans="1:12" s="40" customFormat="1" ht="14.25" customHeight="1" x14ac:dyDescent="0.25">
      <c r="A492" s="38" t="s">
        <v>213</v>
      </c>
      <c r="B492" s="38" t="s">
        <v>331</v>
      </c>
      <c r="C492" s="38" t="s">
        <v>1868</v>
      </c>
      <c r="D492" s="38" t="s">
        <v>1151</v>
      </c>
      <c r="E492" s="38" t="s">
        <v>498</v>
      </c>
      <c r="F492" s="38" t="s">
        <v>660</v>
      </c>
      <c r="G492" s="38" t="s">
        <v>1703</v>
      </c>
      <c r="H492" s="38" t="s">
        <v>2665</v>
      </c>
      <c r="I492" s="39">
        <v>0</v>
      </c>
      <c r="J492" s="11">
        <f>VLOOKUP(LEFT(B492,5),[1]Percents!$C:$M,6,FALSE)</f>
        <v>8.6050000000000001E-2</v>
      </c>
      <c r="K492" s="13">
        <f t="shared" si="8"/>
        <v>0</v>
      </c>
      <c r="L492" s="22"/>
    </row>
    <row r="493" spans="1:12" s="40" customFormat="1" ht="14.25" customHeight="1" x14ac:dyDescent="0.25">
      <c r="A493" s="38" t="s">
        <v>213</v>
      </c>
      <c r="B493" s="38" t="s">
        <v>331</v>
      </c>
      <c r="C493" s="38" t="s">
        <v>1869</v>
      </c>
      <c r="D493" s="38" t="s">
        <v>1164</v>
      </c>
      <c r="E493" s="38" t="s">
        <v>498</v>
      </c>
      <c r="F493" s="38" t="s">
        <v>660</v>
      </c>
      <c r="G493" s="38" t="s">
        <v>1703</v>
      </c>
      <c r="H493" s="38" t="s">
        <v>2665</v>
      </c>
      <c r="I493" s="39">
        <v>0</v>
      </c>
      <c r="J493" s="11">
        <f>VLOOKUP(LEFT(B493,5),[1]Percents!$C:$M,6,FALSE)</f>
        <v>8.6050000000000001E-2</v>
      </c>
      <c r="K493" s="13">
        <f t="shared" si="8"/>
        <v>0</v>
      </c>
      <c r="L493" s="22"/>
    </row>
    <row r="494" spans="1:12" s="40" customFormat="1" ht="14.25" customHeight="1" x14ac:dyDescent="0.25">
      <c r="A494" s="38" t="s">
        <v>213</v>
      </c>
      <c r="B494" s="38" t="s">
        <v>331</v>
      </c>
      <c r="C494" s="38" t="s">
        <v>1870</v>
      </c>
      <c r="D494" s="38" t="s">
        <v>1131</v>
      </c>
      <c r="E494" s="38" t="s">
        <v>498</v>
      </c>
      <c r="F494" s="38" t="s">
        <v>660</v>
      </c>
      <c r="G494" s="38" t="s">
        <v>1703</v>
      </c>
      <c r="H494" s="38" t="s">
        <v>2665</v>
      </c>
      <c r="I494" s="39">
        <v>0</v>
      </c>
      <c r="J494" s="11">
        <f>VLOOKUP(LEFT(B494,5),[1]Percents!$C:$M,6,FALSE)</f>
        <v>8.6050000000000001E-2</v>
      </c>
      <c r="K494" s="13">
        <f t="shared" si="8"/>
        <v>0</v>
      </c>
      <c r="L494" s="22"/>
    </row>
    <row r="495" spans="1:12" s="40" customFormat="1" ht="14.25" customHeight="1" x14ac:dyDescent="0.25">
      <c r="A495" s="38" t="s">
        <v>213</v>
      </c>
      <c r="B495" s="38" t="s">
        <v>331</v>
      </c>
      <c r="C495" s="38" t="s">
        <v>1871</v>
      </c>
      <c r="D495" s="38" t="s">
        <v>1152</v>
      </c>
      <c r="E495" s="38" t="s">
        <v>498</v>
      </c>
      <c r="F495" s="38" t="s">
        <v>660</v>
      </c>
      <c r="G495" s="38" t="s">
        <v>1703</v>
      </c>
      <c r="H495" s="38" t="s">
        <v>2665</v>
      </c>
      <c r="I495" s="39">
        <v>0</v>
      </c>
      <c r="J495" s="11">
        <f>VLOOKUP(LEFT(B495,5),[1]Percents!$C:$M,6,FALSE)</f>
        <v>8.6050000000000001E-2</v>
      </c>
      <c r="K495" s="13">
        <f t="shared" si="8"/>
        <v>0</v>
      </c>
      <c r="L495" s="22"/>
    </row>
    <row r="496" spans="1:12" s="40" customFormat="1" ht="14.25" customHeight="1" x14ac:dyDescent="0.25">
      <c r="A496" s="38" t="s">
        <v>213</v>
      </c>
      <c r="B496" s="38" t="s">
        <v>331</v>
      </c>
      <c r="C496" s="38" t="s">
        <v>1872</v>
      </c>
      <c r="D496" s="38" t="s">
        <v>1132</v>
      </c>
      <c r="E496" s="38" t="s">
        <v>498</v>
      </c>
      <c r="F496" s="38" t="s">
        <v>660</v>
      </c>
      <c r="G496" s="38" t="s">
        <v>1703</v>
      </c>
      <c r="H496" s="38" t="s">
        <v>2665</v>
      </c>
      <c r="I496" s="39">
        <v>0</v>
      </c>
      <c r="J496" s="11">
        <f>VLOOKUP(LEFT(B496,5),[1]Percents!$C:$M,6,FALSE)</f>
        <v>8.6050000000000001E-2</v>
      </c>
      <c r="K496" s="13">
        <f t="shared" si="8"/>
        <v>0</v>
      </c>
      <c r="L496" s="22"/>
    </row>
    <row r="497" spans="1:12" s="40" customFormat="1" ht="14.25" customHeight="1" x14ac:dyDescent="0.25">
      <c r="A497" s="38" t="s">
        <v>213</v>
      </c>
      <c r="B497" s="38" t="s">
        <v>331</v>
      </c>
      <c r="C497" s="38" t="s">
        <v>4324</v>
      </c>
      <c r="D497" s="38" t="s">
        <v>4325</v>
      </c>
      <c r="E497" s="38" t="s">
        <v>498</v>
      </c>
      <c r="F497" s="38" t="s">
        <v>660</v>
      </c>
      <c r="G497" s="38" t="s">
        <v>1703</v>
      </c>
      <c r="H497" s="38" t="s">
        <v>2665</v>
      </c>
      <c r="I497" s="39">
        <v>0</v>
      </c>
      <c r="J497" s="11">
        <f>VLOOKUP(LEFT(B497,5),[1]Percents!$C:$M,6,FALSE)</f>
        <v>8.6050000000000001E-2</v>
      </c>
      <c r="K497" s="13">
        <f t="shared" si="8"/>
        <v>0</v>
      </c>
      <c r="L497" s="22"/>
    </row>
    <row r="498" spans="1:12" s="40" customFormat="1" ht="14.25" customHeight="1" x14ac:dyDescent="0.25">
      <c r="A498" s="38" t="s">
        <v>213</v>
      </c>
      <c r="B498" s="38" t="s">
        <v>331</v>
      </c>
      <c r="C498" s="38" t="s">
        <v>1873</v>
      </c>
      <c r="D498" s="38" t="s">
        <v>1162</v>
      </c>
      <c r="E498" s="38" t="s">
        <v>498</v>
      </c>
      <c r="F498" s="38" t="s">
        <v>660</v>
      </c>
      <c r="G498" s="38" t="s">
        <v>1703</v>
      </c>
      <c r="H498" s="38" t="s">
        <v>2665</v>
      </c>
      <c r="I498" s="39">
        <v>0</v>
      </c>
      <c r="J498" s="11">
        <f>VLOOKUP(LEFT(B498,5),[1]Percents!$C:$M,6,FALSE)</f>
        <v>8.6050000000000001E-2</v>
      </c>
      <c r="K498" s="13">
        <f t="shared" si="8"/>
        <v>0</v>
      </c>
      <c r="L498" s="22"/>
    </row>
    <row r="499" spans="1:12" s="40" customFormat="1" ht="14.25" customHeight="1" x14ac:dyDescent="0.25">
      <c r="A499" s="38" t="s">
        <v>213</v>
      </c>
      <c r="B499" s="38" t="s">
        <v>331</v>
      </c>
      <c r="C499" s="38" t="s">
        <v>1874</v>
      </c>
      <c r="D499" s="38" t="s">
        <v>1163</v>
      </c>
      <c r="E499" s="38" t="s">
        <v>498</v>
      </c>
      <c r="F499" s="38" t="s">
        <v>660</v>
      </c>
      <c r="G499" s="38" t="s">
        <v>1703</v>
      </c>
      <c r="H499" s="38" t="s">
        <v>2665</v>
      </c>
      <c r="I499" s="39">
        <v>0</v>
      </c>
      <c r="J499" s="11">
        <f>VLOOKUP(LEFT(B499,5),[1]Percents!$C:$M,6,FALSE)</f>
        <v>8.6050000000000001E-2</v>
      </c>
      <c r="K499" s="13">
        <f t="shared" si="8"/>
        <v>0</v>
      </c>
      <c r="L499" s="22"/>
    </row>
    <row r="500" spans="1:12" s="40" customFormat="1" ht="14.25" customHeight="1" x14ac:dyDescent="0.25">
      <c r="A500" s="38" t="s">
        <v>213</v>
      </c>
      <c r="B500" s="38" t="s">
        <v>331</v>
      </c>
      <c r="C500" s="38" t="s">
        <v>1875</v>
      </c>
      <c r="D500" s="38" t="s">
        <v>1127</v>
      </c>
      <c r="E500" s="38" t="s">
        <v>498</v>
      </c>
      <c r="F500" s="38" t="s">
        <v>660</v>
      </c>
      <c r="G500" s="38" t="s">
        <v>1703</v>
      </c>
      <c r="H500" s="38" t="s">
        <v>2665</v>
      </c>
      <c r="I500" s="39">
        <v>0</v>
      </c>
      <c r="J500" s="11">
        <f>VLOOKUP(LEFT(B500,5),[1]Percents!$C:$M,6,FALSE)</f>
        <v>8.6050000000000001E-2</v>
      </c>
      <c r="K500" s="13">
        <f t="shared" si="8"/>
        <v>0</v>
      </c>
      <c r="L500" s="22"/>
    </row>
    <row r="501" spans="1:12" s="40" customFormat="1" ht="14.25" customHeight="1" x14ac:dyDescent="0.25">
      <c r="A501" s="38" t="s">
        <v>213</v>
      </c>
      <c r="B501" s="38" t="s">
        <v>331</v>
      </c>
      <c r="C501" s="38" t="s">
        <v>1876</v>
      </c>
      <c r="D501" s="38" t="s">
        <v>1183</v>
      </c>
      <c r="E501" s="38" t="s">
        <v>498</v>
      </c>
      <c r="F501" s="38" t="s">
        <v>660</v>
      </c>
      <c r="G501" s="38" t="s">
        <v>1703</v>
      </c>
      <c r="H501" s="38" t="s">
        <v>2665</v>
      </c>
      <c r="I501" s="39">
        <v>0</v>
      </c>
      <c r="J501" s="11">
        <f>VLOOKUP(LEFT(B501,5),[1]Percents!$C:$M,6,FALSE)</f>
        <v>8.6050000000000001E-2</v>
      </c>
      <c r="K501" s="13">
        <f t="shared" si="8"/>
        <v>0</v>
      </c>
      <c r="L501" s="22"/>
    </row>
    <row r="502" spans="1:12" s="40" customFormat="1" ht="14.25" customHeight="1" x14ac:dyDescent="0.25">
      <c r="A502" s="38" t="s">
        <v>213</v>
      </c>
      <c r="B502" s="38" t="s">
        <v>331</v>
      </c>
      <c r="C502" s="38" t="s">
        <v>10417</v>
      </c>
      <c r="D502" s="38" t="s">
        <v>10418</v>
      </c>
      <c r="E502" s="38" t="s">
        <v>498</v>
      </c>
      <c r="F502" s="38" t="s">
        <v>660</v>
      </c>
      <c r="G502" s="38" t="s">
        <v>1703</v>
      </c>
      <c r="H502" s="38" t="s">
        <v>2665</v>
      </c>
      <c r="I502" s="39">
        <v>2521.75</v>
      </c>
      <c r="J502" s="11">
        <f>VLOOKUP(LEFT(B502,5),[1]Percents!$C:$M,6,FALSE)</f>
        <v>8.6050000000000001E-2</v>
      </c>
      <c r="K502" s="13">
        <f t="shared" si="8"/>
        <v>216.9965875</v>
      </c>
      <c r="L502" s="22"/>
    </row>
    <row r="503" spans="1:12" s="40" customFormat="1" ht="14.25" customHeight="1" x14ac:dyDescent="0.25">
      <c r="A503" s="38" t="s">
        <v>213</v>
      </c>
      <c r="B503" s="38" t="s">
        <v>331</v>
      </c>
      <c r="C503" s="38" t="s">
        <v>12427</v>
      </c>
      <c r="D503" s="38" t="s">
        <v>12428</v>
      </c>
      <c r="E503" s="38" t="s">
        <v>498</v>
      </c>
      <c r="F503" s="38" t="s">
        <v>660</v>
      </c>
      <c r="G503" s="38" t="s">
        <v>1703</v>
      </c>
      <c r="H503" s="38" t="s">
        <v>2665</v>
      </c>
      <c r="I503" s="41">
        <v>-190.92</v>
      </c>
      <c r="J503" s="11">
        <f>VLOOKUP(LEFT(B503,5),[1]Percents!$C:$M,6,FALSE)</f>
        <v>8.6050000000000001E-2</v>
      </c>
      <c r="K503" s="13">
        <f t="shared" si="8"/>
        <v>-16.428666</v>
      </c>
      <c r="L503" s="22"/>
    </row>
    <row r="504" spans="1:12" s="40" customFormat="1" ht="14.25" customHeight="1" x14ac:dyDescent="0.25">
      <c r="A504" s="38" t="s">
        <v>213</v>
      </c>
      <c r="B504" s="38" t="s">
        <v>331</v>
      </c>
      <c r="C504" s="38" t="s">
        <v>10651</v>
      </c>
      <c r="D504" s="38" t="s">
        <v>10652</v>
      </c>
      <c r="E504" s="38" t="s">
        <v>498</v>
      </c>
      <c r="F504" s="38" t="s">
        <v>660</v>
      </c>
      <c r="G504" s="38" t="s">
        <v>1703</v>
      </c>
      <c r="H504" s="38" t="s">
        <v>2665</v>
      </c>
      <c r="I504" s="39">
        <v>0</v>
      </c>
      <c r="J504" s="11">
        <f>VLOOKUP(LEFT(B504,5),[1]Percents!$C:$M,6,FALSE)</f>
        <v>8.6050000000000001E-2</v>
      </c>
      <c r="K504" s="13">
        <f t="shared" si="8"/>
        <v>0</v>
      </c>
      <c r="L504" s="22"/>
    </row>
    <row r="505" spans="1:12" s="40" customFormat="1" ht="14.25" customHeight="1" x14ac:dyDescent="0.25">
      <c r="A505" s="38" t="s">
        <v>213</v>
      </c>
      <c r="B505" s="38" t="s">
        <v>79</v>
      </c>
      <c r="C505" s="38" t="s">
        <v>1877</v>
      </c>
      <c r="D505" s="38" t="s">
        <v>1401</v>
      </c>
      <c r="E505" s="38" t="s">
        <v>1402</v>
      </c>
      <c r="F505" s="38" t="s">
        <v>660</v>
      </c>
      <c r="G505" s="38" t="s">
        <v>1743</v>
      </c>
      <c r="H505" s="38" t="s">
        <v>2665</v>
      </c>
      <c r="I505" s="41">
        <v>0</v>
      </c>
      <c r="J505" s="11">
        <f>VLOOKUP(LEFT(B505,5),[1]Percents!$C:$M,6,FALSE)</f>
        <v>8.6050000000000001E-2</v>
      </c>
      <c r="K505" s="13">
        <f t="shared" si="8"/>
        <v>0</v>
      </c>
      <c r="L505" s="22"/>
    </row>
    <row r="506" spans="1:12" s="40" customFormat="1" ht="14.25" customHeight="1" x14ac:dyDescent="0.25">
      <c r="A506" s="38" t="s">
        <v>213</v>
      </c>
      <c r="B506" s="38" t="s">
        <v>331</v>
      </c>
      <c r="C506" s="38" t="s">
        <v>11660</v>
      </c>
      <c r="D506" s="38" t="s">
        <v>11661</v>
      </c>
      <c r="E506" s="38" t="s">
        <v>1000</v>
      </c>
      <c r="F506" s="38" t="s">
        <v>660</v>
      </c>
      <c r="G506" s="38" t="s">
        <v>1703</v>
      </c>
      <c r="H506" s="38" t="s">
        <v>2665</v>
      </c>
      <c r="I506" s="39">
        <v>0</v>
      </c>
      <c r="J506" s="11">
        <f>VLOOKUP(LEFT(B506,5),[1]Percents!$C:$M,6,FALSE)</f>
        <v>8.6050000000000001E-2</v>
      </c>
      <c r="K506" s="13">
        <f t="shared" si="8"/>
        <v>0</v>
      </c>
      <c r="L506" s="22"/>
    </row>
    <row r="507" spans="1:12" s="40" customFormat="1" ht="14.25" customHeight="1" x14ac:dyDescent="0.25">
      <c r="A507" s="38" t="s">
        <v>213</v>
      </c>
      <c r="B507" s="38" t="s">
        <v>331</v>
      </c>
      <c r="C507" s="38" t="s">
        <v>12429</v>
      </c>
      <c r="D507" s="38" t="s">
        <v>12430</v>
      </c>
      <c r="E507" s="38" t="s">
        <v>498</v>
      </c>
      <c r="F507" s="38" t="s">
        <v>660</v>
      </c>
      <c r="G507" s="38" t="s">
        <v>1747</v>
      </c>
      <c r="H507" s="38" t="s">
        <v>2665</v>
      </c>
      <c r="I507" s="41">
        <v>-194.61</v>
      </c>
      <c r="J507" s="11">
        <f>VLOOKUP(LEFT(B507,5),[1]Percents!$C:$M,6,FALSE)</f>
        <v>8.6050000000000001E-2</v>
      </c>
      <c r="K507" s="13">
        <f t="shared" si="8"/>
        <v>-16.746190500000001</v>
      </c>
      <c r="L507" s="22"/>
    </row>
    <row r="508" spans="1:12" s="40" customFormat="1" ht="14.25" customHeight="1" x14ac:dyDescent="0.25">
      <c r="A508" s="38" t="s">
        <v>213</v>
      </c>
      <c r="B508" s="38" t="s">
        <v>331</v>
      </c>
      <c r="C508" s="38" t="s">
        <v>10419</v>
      </c>
      <c r="D508" s="38" t="s">
        <v>10420</v>
      </c>
      <c r="E508" s="38" t="s">
        <v>498</v>
      </c>
      <c r="F508" s="38" t="s">
        <v>660</v>
      </c>
      <c r="G508" s="38" t="s">
        <v>1747</v>
      </c>
      <c r="H508" s="38" t="s">
        <v>2665</v>
      </c>
      <c r="I508" s="39">
        <v>0</v>
      </c>
      <c r="J508" s="11">
        <f>VLOOKUP(LEFT(B508,5),[1]Percents!$C:$M,6,FALSE)</f>
        <v>8.6050000000000001E-2</v>
      </c>
      <c r="K508" s="13">
        <f t="shared" si="8"/>
        <v>0</v>
      </c>
      <c r="L508" s="22"/>
    </row>
    <row r="509" spans="1:12" s="40" customFormat="1" ht="14.25" customHeight="1" x14ac:dyDescent="0.25">
      <c r="A509" s="38" t="s">
        <v>213</v>
      </c>
      <c r="B509" s="38" t="s">
        <v>331</v>
      </c>
      <c r="C509" s="38" t="s">
        <v>12431</v>
      </c>
      <c r="D509" s="38" t="s">
        <v>12432</v>
      </c>
      <c r="E509" s="38" t="s">
        <v>498</v>
      </c>
      <c r="F509" s="38" t="s">
        <v>660</v>
      </c>
      <c r="G509" s="38" t="s">
        <v>1747</v>
      </c>
      <c r="H509" s="38" t="s">
        <v>2665</v>
      </c>
      <c r="I509" s="41">
        <v>-2.69</v>
      </c>
      <c r="J509" s="11">
        <f>VLOOKUP(LEFT(B509,5),[1]Percents!$C:$M,6,FALSE)</f>
        <v>8.6050000000000001E-2</v>
      </c>
      <c r="K509" s="13">
        <f t="shared" si="8"/>
        <v>-0.2314745</v>
      </c>
      <c r="L509" s="22"/>
    </row>
    <row r="510" spans="1:12" s="40" customFormat="1" ht="14.25" customHeight="1" x14ac:dyDescent="0.25">
      <c r="A510" s="38" t="s">
        <v>213</v>
      </c>
      <c r="B510" s="38" t="s">
        <v>331</v>
      </c>
      <c r="C510" s="38" t="s">
        <v>10974</v>
      </c>
      <c r="D510" s="38" t="s">
        <v>10975</v>
      </c>
      <c r="E510" s="38" t="s">
        <v>594</v>
      </c>
      <c r="F510" s="38" t="s">
        <v>660</v>
      </c>
      <c r="G510" s="38" t="s">
        <v>3357</v>
      </c>
      <c r="H510" s="38" t="s">
        <v>2665</v>
      </c>
      <c r="I510" s="39">
        <v>0</v>
      </c>
      <c r="J510" s="11">
        <f>VLOOKUP(LEFT(B510,5),[1]Percents!$C:$M,6,FALSE)</f>
        <v>8.6050000000000001E-2</v>
      </c>
      <c r="K510" s="13">
        <f t="shared" si="8"/>
        <v>0</v>
      </c>
      <c r="L510" s="22"/>
    </row>
    <row r="511" spans="1:12" s="40" customFormat="1" ht="14.25" customHeight="1" x14ac:dyDescent="0.25">
      <c r="A511" s="38" t="s">
        <v>213</v>
      </c>
      <c r="B511" s="38" t="s">
        <v>331</v>
      </c>
      <c r="C511" s="38" t="s">
        <v>10976</v>
      </c>
      <c r="D511" s="38" t="s">
        <v>10977</v>
      </c>
      <c r="E511" s="38" t="s">
        <v>8679</v>
      </c>
      <c r="F511" s="38" t="s">
        <v>660</v>
      </c>
      <c r="G511" s="38" t="s">
        <v>3357</v>
      </c>
      <c r="H511" s="38" t="s">
        <v>2665</v>
      </c>
      <c r="I511" s="39">
        <v>0</v>
      </c>
      <c r="J511" s="11">
        <f>VLOOKUP(LEFT(B511,5),[1]Percents!$C:$M,6,FALSE)</f>
        <v>8.6050000000000001E-2</v>
      </c>
      <c r="K511" s="13">
        <f t="shared" si="8"/>
        <v>0</v>
      </c>
      <c r="L511" s="22"/>
    </row>
    <row r="512" spans="1:12" s="40" customFormat="1" ht="14.25" customHeight="1" x14ac:dyDescent="0.25">
      <c r="A512" s="38" t="s">
        <v>213</v>
      </c>
      <c r="B512" s="38" t="s">
        <v>331</v>
      </c>
      <c r="C512" s="38" t="s">
        <v>10421</v>
      </c>
      <c r="D512" s="38" t="s">
        <v>10422</v>
      </c>
      <c r="E512" s="38" t="s">
        <v>271</v>
      </c>
      <c r="F512" s="38" t="s">
        <v>660</v>
      </c>
      <c r="G512" s="38" t="s">
        <v>4121</v>
      </c>
      <c r="H512" s="38" t="s">
        <v>2665</v>
      </c>
      <c r="I512" s="39">
        <v>0</v>
      </c>
      <c r="J512" s="11">
        <f>VLOOKUP(LEFT(B512,5),[1]Percents!$C:$M,6,FALSE)</f>
        <v>8.6050000000000001E-2</v>
      </c>
      <c r="K512" s="13">
        <f t="shared" si="8"/>
        <v>0</v>
      </c>
      <c r="L512" s="22"/>
    </row>
    <row r="513" spans="1:12" s="40" customFormat="1" ht="14.25" customHeight="1" x14ac:dyDescent="0.25">
      <c r="A513" s="38" t="s">
        <v>213</v>
      </c>
      <c r="B513" s="38" t="s">
        <v>331</v>
      </c>
      <c r="C513" s="38" t="s">
        <v>7392</v>
      </c>
      <c r="D513" s="38" t="s">
        <v>7393</v>
      </c>
      <c r="E513" s="38" t="s">
        <v>6719</v>
      </c>
      <c r="F513" s="38" t="s">
        <v>660</v>
      </c>
      <c r="G513" s="38" t="s">
        <v>4468</v>
      </c>
      <c r="H513" s="38" t="s">
        <v>2665</v>
      </c>
      <c r="I513" s="39">
        <v>-185.52</v>
      </c>
      <c r="J513" s="11">
        <f>VLOOKUP(LEFT(B513,5),[1]Percents!$C:$M,6,FALSE)</f>
        <v>8.6050000000000001E-2</v>
      </c>
      <c r="K513" s="13">
        <f t="shared" si="8"/>
        <v>-15.963996000000002</v>
      </c>
      <c r="L513" s="22"/>
    </row>
    <row r="514" spans="1:12" s="40" customFormat="1" ht="14.25" customHeight="1" x14ac:dyDescent="0.25">
      <c r="A514" s="38" t="s">
        <v>213</v>
      </c>
      <c r="B514" s="38" t="s">
        <v>211</v>
      </c>
      <c r="C514" s="38" t="s">
        <v>5428</v>
      </c>
      <c r="D514" s="38" t="s">
        <v>5429</v>
      </c>
      <c r="E514" s="38" t="s">
        <v>5430</v>
      </c>
      <c r="F514" s="38" t="s">
        <v>660</v>
      </c>
      <c r="G514" s="38" t="s">
        <v>5106</v>
      </c>
      <c r="H514" s="38" t="s">
        <v>2665</v>
      </c>
      <c r="I514" s="39">
        <v>-29.61</v>
      </c>
      <c r="J514" s="11">
        <f>VLOOKUP(LEFT(B514,5),[1]Percents!$C:$M,6,FALSE)</f>
        <v>8.6050000000000001E-2</v>
      </c>
      <c r="K514" s="13">
        <f t="shared" si="8"/>
        <v>-2.5479405000000002</v>
      </c>
      <c r="L514" s="22"/>
    </row>
    <row r="515" spans="1:12" s="40" customFormat="1" ht="14.25" customHeight="1" x14ac:dyDescent="0.25">
      <c r="A515" s="38" t="s">
        <v>213</v>
      </c>
      <c r="B515" s="38" t="s">
        <v>331</v>
      </c>
      <c r="C515" s="38" t="s">
        <v>6333</v>
      </c>
      <c r="D515" s="38" t="s">
        <v>6334</v>
      </c>
      <c r="E515" s="38" t="s">
        <v>3199</v>
      </c>
      <c r="F515" s="38" t="s">
        <v>660</v>
      </c>
      <c r="G515" s="38" t="s">
        <v>5782</v>
      </c>
      <c r="H515" s="38" t="s">
        <v>2665</v>
      </c>
      <c r="I515" s="39">
        <v>0</v>
      </c>
      <c r="J515" s="11">
        <f>VLOOKUP(LEFT(B515,5),[1]Percents!$C:$M,6,FALSE)</f>
        <v>8.6050000000000001E-2</v>
      </c>
      <c r="K515" s="13">
        <f t="shared" si="8"/>
        <v>0</v>
      </c>
      <c r="L515" s="22"/>
    </row>
    <row r="516" spans="1:12" s="40" customFormat="1" ht="14.25" customHeight="1" x14ac:dyDescent="0.25">
      <c r="A516" s="38" t="s">
        <v>213</v>
      </c>
      <c r="B516" s="38" t="s">
        <v>331</v>
      </c>
      <c r="C516" s="38" t="s">
        <v>6708</v>
      </c>
      <c r="D516" s="38" t="s">
        <v>6709</v>
      </c>
      <c r="E516" s="38" t="s">
        <v>6710</v>
      </c>
      <c r="F516" s="38" t="s">
        <v>660</v>
      </c>
      <c r="G516" s="38" t="s">
        <v>5880</v>
      </c>
      <c r="H516" s="38" t="s">
        <v>2665</v>
      </c>
      <c r="I516" s="39">
        <v>0</v>
      </c>
      <c r="J516" s="11">
        <f>VLOOKUP(LEFT(B516,5),[1]Percents!$C:$M,6,FALSE)</f>
        <v>8.6050000000000001E-2</v>
      </c>
      <c r="K516" s="13">
        <f t="shared" si="8"/>
        <v>0</v>
      </c>
      <c r="L516" s="22"/>
    </row>
    <row r="517" spans="1:12" s="40" customFormat="1" ht="14.25" customHeight="1" x14ac:dyDescent="0.25">
      <c r="A517" s="38" t="s">
        <v>213</v>
      </c>
      <c r="B517" s="38" t="s">
        <v>331</v>
      </c>
      <c r="C517" s="38" t="s">
        <v>6335</v>
      </c>
      <c r="D517" s="38" t="s">
        <v>6336</v>
      </c>
      <c r="E517" s="38" t="s">
        <v>498</v>
      </c>
      <c r="F517" s="38" t="s">
        <v>660</v>
      </c>
      <c r="G517" s="38" t="s">
        <v>5782</v>
      </c>
      <c r="H517" s="38" t="s">
        <v>2665</v>
      </c>
      <c r="I517" s="39">
        <v>0</v>
      </c>
      <c r="J517" s="11">
        <f>VLOOKUP(LEFT(B517,5),[1]Percents!$C:$M,6,FALSE)</f>
        <v>8.6050000000000001E-2</v>
      </c>
      <c r="K517" s="13">
        <f t="shared" si="8"/>
        <v>0</v>
      </c>
      <c r="L517" s="22"/>
    </row>
    <row r="518" spans="1:12" s="40" customFormat="1" ht="14.25" customHeight="1" x14ac:dyDescent="0.25">
      <c r="A518" s="38" t="s">
        <v>213</v>
      </c>
      <c r="B518" s="38" t="s">
        <v>331</v>
      </c>
      <c r="C518" s="38" t="s">
        <v>6711</v>
      </c>
      <c r="D518" s="38" t="s">
        <v>6712</v>
      </c>
      <c r="E518" s="38" t="s">
        <v>1241</v>
      </c>
      <c r="F518" s="38" t="s">
        <v>660</v>
      </c>
      <c r="G518" s="38" t="s">
        <v>6087</v>
      </c>
      <c r="H518" s="38" t="s">
        <v>2665</v>
      </c>
      <c r="I518" s="39">
        <v>0</v>
      </c>
      <c r="J518" s="11">
        <f>VLOOKUP(LEFT(B518,5),[1]Percents!$C:$M,6,FALSE)</f>
        <v>8.6050000000000001E-2</v>
      </c>
      <c r="K518" s="13">
        <f t="shared" si="8"/>
        <v>0</v>
      </c>
      <c r="L518" s="22"/>
    </row>
    <row r="519" spans="1:12" s="40" customFormat="1" ht="14.25" customHeight="1" x14ac:dyDescent="0.25">
      <c r="A519" s="38" t="s">
        <v>213</v>
      </c>
      <c r="B519" s="38" t="s">
        <v>331</v>
      </c>
      <c r="C519" s="38" t="s">
        <v>9337</v>
      </c>
      <c r="D519" s="38" t="s">
        <v>9338</v>
      </c>
      <c r="E519" s="38" t="s">
        <v>389</v>
      </c>
      <c r="F519" s="38" t="s">
        <v>660</v>
      </c>
      <c r="G519" s="38" t="s">
        <v>6087</v>
      </c>
      <c r="H519" s="38" t="s">
        <v>2665</v>
      </c>
      <c r="I519" s="39">
        <v>0</v>
      </c>
      <c r="J519" s="11">
        <f>VLOOKUP(LEFT(B519,5),[1]Percents!$C:$M,6,FALSE)</f>
        <v>8.6050000000000001E-2</v>
      </c>
      <c r="K519" s="13">
        <f t="shared" si="8"/>
        <v>0</v>
      </c>
      <c r="L519" s="22"/>
    </row>
    <row r="520" spans="1:12" s="40" customFormat="1" ht="14.25" customHeight="1" x14ac:dyDescent="0.25">
      <c r="A520" s="38" t="s">
        <v>213</v>
      </c>
      <c r="B520" s="38" t="s">
        <v>331</v>
      </c>
      <c r="C520" s="38" t="s">
        <v>6531</v>
      </c>
      <c r="D520" s="38" t="s">
        <v>6532</v>
      </c>
      <c r="E520" s="38" t="s">
        <v>128</v>
      </c>
      <c r="F520" s="38" t="s">
        <v>660</v>
      </c>
      <c r="G520" s="38" t="s">
        <v>6087</v>
      </c>
      <c r="H520" s="38" t="s">
        <v>2665</v>
      </c>
      <c r="I520" s="39">
        <v>0</v>
      </c>
      <c r="J520" s="11">
        <f>VLOOKUP(LEFT(B520,5),[1]Percents!$C:$M,6,FALSE)</f>
        <v>8.6050000000000001E-2</v>
      </c>
      <c r="K520" s="13">
        <f t="shared" si="8"/>
        <v>0</v>
      </c>
      <c r="L520" s="22"/>
    </row>
    <row r="521" spans="1:12" s="40" customFormat="1" ht="14.25" customHeight="1" x14ac:dyDescent="0.25">
      <c r="A521" s="38" t="s">
        <v>213</v>
      </c>
      <c r="B521" s="38" t="s">
        <v>331</v>
      </c>
      <c r="C521" s="38" t="s">
        <v>7873</v>
      </c>
      <c r="D521" s="38" t="s">
        <v>7874</v>
      </c>
      <c r="E521" s="38" t="s">
        <v>107</v>
      </c>
      <c r="F521" s="38" t="s">
        <v>660</v>
      </c>
      <c r="G521" s="38" t="s">
        <v>4957</v>
      </c>
      <c r="H521" s="38" t="s">
        <v>2665</v>
      </c>
      <c r="I521" s="39">
        <v>0</v>
      </c>
      <c r="J521" s="11">
        <f>VLOOKUP(LEFT(B521,5),[1]Percents!$C:$M,6,FALSE)</f>
        <v>8.6050000000000001E-2</v>
      </c>
      <c r="K521" s="13">
        <f t="shared" si="8"/>
        <v>0</v>
      </c>
      <c r="L521" s="22"/>
    </row>
    <row r="522" spans="1:12" s="40" customFormat="1" ht="14.25" customHeight="1" x14ac:dyDescent="0.25">
      <c r="A522" s="38" t="s">
        <v>213</v>
      </c>
      <c r="B522" s="38" t="s">
        <v>331</v>
      </c>
      <c r="C522" s="38" t="s">
        <v>10423</v>
      </c>
      <c r="D522" s="38" t="s">
        <v>10424</v>
      </c>
      <c r="E522" s="38" t="s">
        <v>6624</v>
      </c>
      <c r="F522" s="38" t="s">
        <v>660</v>
      </c>
      <c r="G522" s="38" t="s">
        <v>6464</v>
      </c>
      <c r="H522" s="38" t="s">
        <v>2665</v>
      </c>
      <c r="I522" s="39">
        <v>0</v>
      </c>
      <c r="J522" s="11">
        <f>VLOOKUP(LEFT(B522,5),[1]Percents!$C:$M,6,FALSE)</f>
        <v>8.6050000000000001E-2</v>
      </c>
      <c r="K522" s="13">
        <f t="shared" ref="K522:K585" si="9">+I522*J522</f>
        <v>0</v>
      </c>
      <c r="L522" s="22"/>
    </row>
    <row r="523" spans="1:12" s="40" customFormat="1" ht="14.25" customHeight="1" x14ac:dyDescent="0.25">
      <c r="A523" s="38" t="s">
        <v>213</v>
      </c>
      <c r="B523" s="38" t="s">
        <v>331</v>
      </c>
      <c r="C523" s="38" t="s">
        <v>9339</v>
      </c>
      <c r="D523" s="38" t="s">
        <v>9340</v>
      </c>
      <c r="E523" s="38" t="s">
        <v>51</v>
      </c>
      <c r="F523" s="38" t="s">
        <v>660</v>
      </c>
      <c r="G523" s="38" t="s">
        <v>7226</v>
      </c>
      <c r="H523" s="38" t="s">
        <v>2665</v>
      </c>
      <c r="I523" s="39">
        <v>0</v>
      </c>
      <c r="J523" s="11">
        <f>VLOOKUP(LEFT(B523,5),[1]Percents!$C:$M,6,FALSE)</f>
        <v>8.6050000000000001E-2</v>
      </c>
      <c r="K523" s="13">
        <f t="shared" si="9"/>
        <v>0</v>
      </c>
      <c r="L523" s="22"/>
    </row>
    <row r="524" spans="1:12" s="40" customFormat="1" ht="14.25" customHeight="1" x14ac:dyDescent="0.25">
      <c r="A524" s="38" t="s">
        <v>213</v>
      </c>
      <c r="B524" s="38" t="s">
        <v>331</v>
      </c>
      <c r="C524" s="38" t="s">
        <v>8584</v>
      </c>
      <c r="D524" s="38" t="s">
        <v>8585</v>
      </c>
      <c r="E524" s="38" t="s">
        <v>8586</v>
      </c>
      <c r="F524" s="38" t="s">
        <v>660</v>
      </c>
      <c r="G524" s="38" t="s">
        <v>7386</v>
      </c>
      <c r="H524" s="38" t="s">
        <v>2665</v>
      </c>
      <c r="I524" s="39">
        <v>0</v>
      </c>
      <c r="J524" s="11">
        <f>VLOOKUP(LEFT(B524,5),[1]Percents!$C:$M,6,FALSE)</f>
        <v>8.6050000000000001E-2</v>
      </c>
      <c r="K524" s="13">
        <f t="shared" si="9"/>
        <v>0</v>
      </c>
      <c r="L524" s="22"/>
    </row>
    <row r="525" spans="1:12" s="40" customFormat="1" ht="14.25" customHeight="1" x14ac:dyDescent="0.25">
      <c r="A525" s="38" t="s">
        <v>213</v>
      </c>
      <c r="B525" s="38" t="s">
        <v>331</v>
      </c>
      <c r="C525" s="38" t="s">
        <v>9889</v>
      </c>
      <c r="D525" s="38" t="s">
        <v>9890</v>
      </c>
      <c r="E525" s="38" t="s">
        <v>9891</v>
      </c>
      <c r="F525" s="38" t="s">
        <v>660</v>
      </c>
      <c r="G525" s="38" t="s">
        <v>7869</v>
      </c>
      <c r="H525" s="38" t="s">
        <v>2665</v>
      </c>
      <c r="I525" s="39">
        <v>0</v>
      </c>
      <c r="J525" s="11">
        <f>VLOOKUP(LEFT(B525,5),[1]Percents!$C:$M,6,FALSE)</f>
        <v>8.6050000000000001E-2</v>
      </c>
      <c r="K525" s="13">
        <f t="shared" si="9"/>
        <v>0</v>
      </c>
      <c r="L525" s="22"/>
    </row>
    <row r="526" spans="1:12" s="40" customFormat="1" ht="14.25" customHeight="1" x14ac:dyDescent="0.25">
      <c r="A526" s="38" t="s">
        <v>213</v>
      </c>
      <c r="B526" s="38" t="s">
        <v>331</v>
      </c>
      <c r="C526" s="38" t="s">
        <v>9341</v>
      </c>
      <c r="D526" s="38" t="s">
        <v>9342</v>
      </c>
      <c r="E526" s="38" t="s">
        <v>1026</v>
      </c>
      <c r="F526" s="38" t="s">
        <v>660</v>
      </c>
      <c r="G526" s="38" t="s">
        <v>7869</v>
      </c>
      <c r="H526" s="38" t="s">
        <v>2665</v>
      </c>
      <c r="I526" s="39">
        <v>-12.9</v>
      </c>
      <c r="J526" s="11">
        <f>VLOOKUP(LEFT(B526,5),[1]Percents!$C:$M,6,FALSE)</f>
        <v>8.6050000000000001E-2</v>
      </c>
      <c r="K526" s="13">
        <f t="shared" si="9"/>
        <v>-1.1100449999999999</v>
      </c>
      <c r="L526" s="22"/>
    </row>
    <row r="527" spans="1:12" s="40" customFormat="1" ht="14.25" customHeight="1" x14ac:dyDescent="0.25">
      <c r="A527" s="38" t="s">
        <v>213</v>
      </c>
      <c r="B527" s="38" t="s">
        <v>331</v>
      </c>
      <c r="C527" s="38" t="s">
        <v>9343</v>
      </c>
      <c r="D527" s="38" t="s">
        <v>9344</v>
      </c>
      <c r="E527" s="38" t="s">
        <v>1000</v>
      </c>
      <c r="F527" s="38" t="s">
        <v>660</v>
      </c>
      <c r="G527" s="38" t="s">
        <v>7869</v>
      </c>
      <c r="H527" s="38" t="s">
        <v>2665</v>
      </c>
      <c r="I527" s="39">
        <v>0</v>
      </c>
      <c r="J527" s="11">
        <f>VLOOKUP(LEFT(B527,5),[1]Percents!$C:$M,6,FALSE)</f>
        <v>8.6050000000000001E-2</v>
      </c>
      <c r="K527" s="13">
        <f t="shared" si="9"/>
        <v>0</v>
      </c>
      <c r="L527" s="22"/>
    </row>
    <row r="528" spans="1:12" s="40" customFormat="1" ht="14.25" customHeight="1" x14ac:dyDescent="0.25">
      <c r="A528" s="38" t="s">
        <v>213</v>
      </c>
      <c r="B528" s="38" t="s">
        <v>331</v>
      </c>
      <c r="C528" s="38" t="s">
        <v>10978</v>
      </c>
      <c r="D528" s="38" t="s">
        <v>10979</v>
      </c>
      <c r="E528" s="38" t="s">
        <v>3199</v>
      </c>
      <c r="F528" s="38" t="s">
        <v>660</v>
      </c>
      <c r="G528" s="38" t="s">
        <v>7869</v>
      </c>
      <c r="H528" s="38" t="s">
        <v>2665</v>
      </c>
      <c r="I528" s="39">
        <v>0</v>
      </c>
      <c r="J528" s="11">
        <f>VLOOKUP(LEFT(B528,5),[1]Percents!$C:$M,6,FALSE)</f>
        <v>8.6050000000000001E-2</v>
      </c>
      <c r="K528" s="13">
        <f t="shared" si="9"/>
        <v>0</v>
      </c>
      <c r="L528" s="22"/>
    </row>
    <row r="529" spans="1:12" s="40" customFormat="1" ht="14.25" customHeight="1" x14ac:dyDescent="0.25">
      <c r="A529" s="38" t="s">
        <v>213</v>
      </c>
      <c r="B529" s="38" t="s">
        <v>331</v>
      </c>
      <c r="C529" s="38" t="s">
        <v>11311</v>
      </c>
      <c r="D529" s="38" t="s">
        <v>11312</v>
      </c>
      <c r="E529" s="38" t="s">
        <v>2391</v>
      </c>
      <c r="F529" s="38" t="s">
        <v>660</v>
      </c>
      <c r="G529" s="38" t="s">
        <v>9856</v>
      </c>
      <c r="H529" s="38" t="s">
        <v>2665</v>
      </c>
      <c r="I529" s="39">
        <v>0</v>
      </c>
      <c r="J529" s="11">
        <f>VLOOKUP(LEFT(B529,5),[1]Percents!$C:$M,6,FALSE)</f>
        <v>8.6050000000000001E-2</v>
      </c>
      <c r="K529" s="13">
        <f t="shared" si="9"/>
        <v>0</v>
      </c>
      <c r="L529" s="22"/>
    </row>
    <row r="530" spans="1:12" s="40" customFormat="1" ht="14.25" customHeight="1" x14ac:dyDescent="0.25">
      <c r="A530" s="38" t="s">
        <v>213</v>
      </c>
      <c r="B530" s="38" t="s">
        <v>331</v>
      </c>
      <c r="C530" s="38" t="s">
        <v>11313</v>
      </c>
      <c r="D530" s="38" t="s">
        <v>11314</v>
      </c>
      <c r="E530" s="38" t="s">
        <v>388</v>
      </c>
      <c r="F530" s="38" t="s">
        <v>660</v>
      </c>
      <c r="G530" s="38" t="s">
        <v>9856</v>
      </c>
      <c r="H530" s="38" t="s">
        <v>2665</v>
      </c>
      <c r="I530" s="39">
        <v>0</v>
      </c>
      <c r="J530" s="11">
        <f>VLOOKUP(LEFT(B530,5),[1]Percents!$C:$M,6,FALSE)</f>
        <v>8.6050000000000001E-2</v>
      </c>
      <c r="K530" s="13">
        <f t="shared" si="9"/>
        <v>0</v>
      </c>
      <c r="L530" s="22"/>
    </row>
    <row r="531" spans="1:12" s="40" customFormat="1" ht="14.25" customHeight="1" x14ac:dyDescent="0.25">
      <c r="A531" s="38" t="s">
        <v>213</v>
      </c>
      <c r="B531" s="38" t="s">
        <v>331</v>
      </c>
      <c r="C531" s="38" t="s">
        <v>10653</v>
      </c>
      <c r="D531" s="38" t="s">
        <v>10654</v>
      </c>
      <c r="E531" s="38" t="s">
        <v>594</v>
      </c>
      <c r="F531" s="38" t="s">
        <v>660</v>
      </c>
      <c r="G531" s="38" t="s">
        <v>9856</v>
      </c>
      <c r="H531" s="38" t="s">
        <v>2665</v>
      </c>
      <c r="I531" s="39">
        <v>0</v>
      </c>
      <c r="J531" s="11">
        <f>VLOOKUP(LEFT(B531,5),[1]Percents!$C:$M,6,FALSE)</f>
        <v>8.6050000000000001E-2</v>
      </c>
      <c r="K531" s="13">
        <f t="shared" si="9"/>
        <v>0</v>
      </c>
      <c r="L531" s="22"/>
    </row>
    <row r="532" spans="1:12" s="40" customFormat="1" ht="14.25" customHeight="1" x14ac:dyDescent="0.25">
      <c r="A532" s="38" t="s">
        <v>213</v>
      </c>
      <c r="B532" s="38" t="s">
        <v>331</v>
      </c>
      <c r="C532" s="38" t="s">
        <v>10655</v>
      </c>
      <c r="D532" s="38" t="s">
        <v>10656</v>
      </c>
      <c r="E532" s="38" t="s">
        <v>594</v>
      </c>
      <c r="F532" s="38" t="s">
        <v>660</v>
      </c>
      <c r="G532" s="38" t="s">
        <v>9856</v>
      </c>
      <c r="H532" s="38" t="s">
        <v>2665</v>
      </c>
      <c r="I532" s="39">
        <v>0</v>
      </c>
      <c r="J532" s="11">
        <f>VLOOKUP(LEFT(B532,5),[1]Percents!$C:$M,6,FALSE)</f>
        <v>8.6050000000000001E-2</v>
      </c>
      <c r="K532" s="13">
        <f t="shared" si="9"/>
        <v>0</v>
      </c>
      <c r="L532" s="22"/>
    </row>
    <row r="533" spans="1:12" s="40" customFormat="1" ht="14.25" customHeight="1" x14ac:dyDescent="0.25">
      <c r="A533" s="38" t="s">
        <v>213</v>
      </c>
      <c r="B533" s="38" t="s">
        <v>331</v>
      </c>
      <c r="C533" s="38" t="s">
        <v>10657</v>
      </c>
      <c r="D533" s="38" t="s">
        <v>10658</v>
      </c>
      <c r="E533" s="38" t="s">
        <v>271</v>
      </c>
      <c r="F533" s="38" t="s">
        <v>660</v>
      </c>
      <c r="G533" s="38" t="s">
        <v>9856</v>
      </c>
      <c r="H533" s="38" t="s">
        <v>2665</v>
      </c>
      <c r="I533" s="39">
        <v>0</v>
      </c>
      <c r="J533" s="11">
        <f>VLOOKUP(LEFT(B533,5),[1]Percents!$C:$M,6,FALSE)</f>
        <v>8.6050000000000001E-2</v>
      </c>
      <c r="K533" s="13">
        <f t="shared" si="9"/>
        <v>0</v>
      </c>
      <c r="L533" s="22"/>
    </row>
    <row r="534" spans="1:12" s="40" customFormat="1" ht="14.25" customHeight="1" x14ac:dyDescent="0.25">
      <c r="A534" s="38" t="s">
        <v>213</v>
      </c>
      <c r="B534" s="38" t="s">
        <v>331</v>
      </c>
      <c r="C534" s="38" t="s">
        <v>10980</v>
      </c>
      <c r="D534" s="38" t="s">
        <v>10981</v>
      </c>
      <c r="E534" s="38" t="s">
        <v>4605</v>
      </c>
      <c r="F534" s="38" t="s">
        <v>660</v>
      </c>
      <c r="G534" s="38" t="s">
        <v>9856</v>
      </c>
      <c r="H534" s="38" t="s">
        <v>2665</v>
      </c>
      <c r="I534" s="39">
        <v>0</v>
      </c>
      <c r="J534" s="11">
        <f>VLOOKUP(LEFT(B534,5),[1]Percents!$C:$M,6,FALSE)</f>
        <v>8.6050000000000001E-2</v>
      </c>
      <c r="K534" s="13">
        <f t="shared" si="9"/>
        <v>0</v>
      </c>
      <c r="L534" s="22"/>
    </row>
    <row r="535" spans="1:12" s="40" customFormat="1" ht="14.25" customHeight="1" x14ac:dyDescent="0.25">
      <c r="A535" s="38" t="s">
        <v>213</v>
      </c>
      <c r="B535" s="38" t="s">
        <v>331</v>
      </c>
      <c r="C535" s="38" t="s">
        <v>11315</v>
      </c>
      <c r="D535" s="38" t="s">
        <v>11316</v>
      </c>
      <c r="E535" s="38" t="s">
        <v>11317</v>
      </c>
      <c r="F535" s="38" t="s">
        <v>660</v>
      </c>
      <c r="G535" s="38" t="s">
        <v>10823</v>
      </c>
      <c r="H535" s="38" t="s">
        <v>2665</v>
      </c>
      <c r="I535" s="39">
        <v>0</v>
      </c>
      <c r="J535" s="11">
        <f>VLOOKUP(LEFT(B535,5),[1]Percents!$C:$M,6,FALSE)</f>
        <v>8.6050000000000001E-2</v>
      </c>
      <c r="K535" s="13">
        <f t="shared" si="9"/>
        <v>0</v>
      </c>
      <c r="L535" s="22"/>
    </row>
    <row r="536" spans="1:12" s="40" customFormat="1" ht="14.25" customHeight="1" x14ac:dyDescent="0.25">
      <c r="A536" s="38" t="s">
        <v>213</v>
      </c>
      <c r="B536" s="38" t="s">
        <v>162</v>
      </c>
      <c r="C536" s="38" t="s">
        <v>1878</v>
      </c>
      <c r="D536" s="38" t="s">
        <v>855</v>
      </c>
      <c r="E536" s="38" t="s">
        <v>151</v>
      </c>
      <c r="F536" s="38" t="s">
        <v>856</v>
      </c>
      <c r="G536" s="38" t="s">
        <v>1879</v>
      </c>
      <c r="H536" s="38" t="s">
        <v>2665</v>
      </c>
      <c r="I536" s="39">
        <v>0</v>
      </c>
      <c r="J536" s="11">
        <f>VLOOKUP(LEFT(B536,5),[1]Percents!$C:$M,6,FALSE)</f>
        <v>0.25</v>
      </c>
      <c r="K536" s="13">
        <f t="shared" si="9"/>
        <v>0</v>
      </c>
      <c r="L536" s="22"/>
    </row>
    <row r="537" spans="1:12" s="40" customFormat="1" ht="14.25" customHeight="1" x14ac:dyDescent="0.25">
      <c r="A537" s="38" t="s">
        <v>213</v>
      </c>
      <c r="B537" s="38" t="s">
        <v>166</v>
      </c>
      <c r="C537" s="38" t="s">
        <v>1880</v>
      </c>
      <c r="D537" s="38" t="s">
        <v>697</v>
      </c>
      <c r="E537" s="38" t="s">
        <v>604</v>
      </c>
      <c r="F537" s="38" t="s">
        <v>698</v>
      </c>
      <c r="G537" s="38" t="s">
        <v>1881</v>
      </c>
      <c r="H537" s="38" t="s">
        <v>2665</v>
      </c>
      <c r="I537" s="39">
        <v>14688.52</v>
      </c>
      <c r="J537" s="11">
        <f>VLOOKUP(LEFT(B537,5),[1]Percents!$C:$M,6,FALSE)</f>
        <v>0.25</v>
      </c>
      <c r="K537" s="13">
        <f t="shared" si="9"/>
        <v>3672.13</v>
      </c>
      <c r="L537" s="22"/>
    </row>
    <row r="538" spans="1:12" s="40" customFormat="1" ht="14.25" customHeight="1" x14ac:dyDescent="0.25">
      <c r="A538" s="38" t="s">
        <v>213</v>
      </c>
      <c r="B538" s="38" t="s">
        <v>154</v>
      </c>
      <c r="C538" s="38" t="s">
        <v>1882</v>
      </c>
      <c r="D538" s="38" t="s">
        <v>910</v>
      </c>
      <c r="E538" s="38" t="s">
        <v>905</v>
      </c>
      <c r="F538" s="38" t="s">
        <v>698</v>
      </c>
      <c r="G538" s="38" t="s">
        <v>1828</v>
      </c>
      <c r="H538" s="38" t="s">
        <v>2665</v>
      </c>
      <c r="I538" s="39">
        <v>6771.0499999999993</v>
      </c>
      <c r="J538" s="11">
        <f>VLOOKUP(LEFT(B538,5),[1]Percents!$C:$M,6,FALSE)</f>
        <v>0.29404999999999998</v>
      </c>
      <c r="K538" s="13">
        <f t="shared" si="9"/>
        <v>1991.0272524999996</v>
      </c>
      <c r="L538" s="22"/>
    </row>
    <row r="539" spans="1:12" s="40" customFormat="1" ht="14.25" customHeight="1" x14ac:dyDescent="0.25">
      <c r="A539" s="38" t="s">
        <v>65</v>
      </c>
      <c r="B539" s="38" t="s">
        <v>316</v>
      </c>
      <c r="C539" s="38" t="s">
        <v>1883</v>
      </c>
      <c r="D539" s="38" t="s">
        <v>661</v>
      </c>
      <c r="E539" s="38" t="s">
        <v>662</v>
      </c>
      <c r="F539" s="38" t="s">
        <v>663</v>
      </c>
      <c r="G539" s="38" t="s">
        <v>1884</v>
      </c>
      <c r="H539" s="38" t="s">
        <v>2665</v>
      </c>
      <c r="I539" s="39">
        <v>1810.95</v>
      </c>
      <c r="J539" s="11">
        <f>VLOOKUP(LEFT(B539,5),[1]Percents!$C:$M,6,FALSE)</f>
        <v>0</v>
      </c>
      <c r="K539" s="13">
        <f t="shared" si="9"/>
        <v>0</v>
      </c>
      <c r="L539" s="22"/>
    </row>
    <row r="540" spans="1:12" s="40" customFormat="1" ht="14.25" customHeight="1" x14ac:dyDescent="0.25">
      <c r="A540" s="38" t="s">
        <v>65</v>
      </c>
      <c r="B540" s="38" t="s">
        <v>316</v>
      </c>
      <c r="C540" s="38" t="s">
        <v>9892</v>
      </c>
      <c r="D540" s="38" t="s">
        <v>9893</v>
      </c>
      <c r="E540" s="38" t="s">
        <v>662</v>
      </c>
      <c r="F540" s="38" t="s">
        <v>663</v>
      </c>
      <c r="G540" s="38" t="s">
        <v>1884</v>
      </c>
      <c r="H540" s="38" t="s">
        <v>2665</v>
      </c>
      <c r="I540" s="39">
        <v>0</v>
      </c>
      <c r="J540" s="11">
        <f>VLOOKUP(LEFT(B540,5),[1]Percents!$C:$M,6,FALSE)</f>
        <v>0</v>
      </c>
      <c r="K540" s="13">
        <f t="shared" si="9"/>
        <v>0</v>
      </c>
      <c r="L540" s="22"/>
    </row>
    <row r="541" spans="1:12" s="40" customFormat="1" ht="14.25" customHeight="1" x14ac:dyDescent="0.25">
      <c r="A541" s="38" t="s">
        <v>213</v>
      </c>
      <c r="B541" s="38" t="s">
        <v>211</v>
      </c>
      <c r="C541" s="38" t="s">
        <v>5805</v>
      </c>
      <c r="D541" s="38" t="s">
        <v>5806</v>
      </c>
      <c r="E541" s="38" t="s">
        <v>20</v>
      </c>
      <c r="F541" s="38" t="s">
        <v>888</v>
      </c>
      <c r="G541" s="38" t="s">
        <v>5420</v>
      </c>
      <c r="H541" s="38" t="s">
        <v>2665</v>
      </c>
      <c r="I541" s="39">
        <v>0</v>
      </c>
      <c r="J541" s="11">
        <f>VLOOKUP(LEFT(B541,5),[1]Percents!$C:$M,6,FALSE)</f>
        <v>8.6050000000000001E-2</v>
      </c>
      <c r="K541" s="13">
        <f t="shared" si="9"/>
        <v>0</v>
      </c>
      <c r="L541" s="22"/>
    </row>
    <row r="542" spans="1:12" s="40" customFormat="1" ht="14.25" customHeight="1" x14ac:dyDescent="0.25">
      <c r="A542" s="38" t="s">
        <v>213</v>
      </c>
      <c r="B542" s="38" t="s">
        <v>211</v>
      </c>
      <c r="C542" s="38" t="s">
        <v>8587</v>
      </c>
      <c r="D542" s="38" t="s">
        <v>8588</v>
      </c>
      <c r="E542" s="38" t="s">
        <v>20</v>
      </c>
      <c r="F542" s="38" t="s">
        <v>888</v>
      </c>
      <c r="G542" s="38" t="s">
        <v>8589</v>
      </c>
      <c r="H542" s="38" t="s">
        <v>2665</v>
      </c>
      <c r="I542" s="39">
        <v>9373.74</v>
      </c>
      <c r="J542" s="11">
        <f>VLOOKUP(LEFT(B542,5),[1]Percents!$C:$M,6,FALSE)</f>
        <v>8.6050000000000001E-2</v>
      </c>
      <c r="K542" s="13">
        <f t="shared" si="9"/>
        <v>806.61032699999998</v>
      </c>
      <c r="L542" s="22"/>
    </row>
    <row r="543" spans="1:12" s="40" customFormat="1" ht="14.25" customHeight="1" x14ac:dyDescent="0.25">
      <c r="A543" s="38" t="s">
        <v>213</v>
      </c>
      <c r="B543" s="38" t="s">
        <v>285</v>
      </c>
      <c r="C543" s="38" t="s">
        <v>1885</v>
      </c>
      <c r="D543" s="38" t="s">
        <v>775</v>
      </c>
      <c r="E543" s="38" t="s">
        <v>702</v>
      </c>
      <c r="F543" s="38" t="s">
        <v>776</v>
      </c>
      <c r="G543" s="38" t="s">
        <v>1693</v>
      </c>
      <c r="H543" s="38" t="s">
        <v>2665</v>
      </c>
      <c r="I543" s="39">
        <v>11350.12</v>
      </c>
      <c r="J543" s="11">
        <f>VLOOKUP(LEFT(B543,5),[1]Percents!$C:$M,6,FALSE)</f>
        <v>8.6050000000000001E-2</v>
      </c>
      <c r="K543" s="13">
        <f t="shared" si="9"/>
        <v>976.6778260000001</v>
      </c>
      <c r="L543" s="22"/>
    </row>
    <row r="544" spans="1:12" s="40" customFormat="1" ht="14.25" customHeight="1" x14ac:dyDescent="0.25">
      <c r="A544" s="38" t="s">
        <v>213</v>
      </c>
      <c r="B544" s="38" t="s">
        <v>162</v>
      </c>
      <c r="C544" s="38" t="s">
        <v>1886</v>
      </c>
      <c r="D544" s="38" t="s">
        <v>699</v>
      </c>
      <c r="E544" s="38" t="s">
        <v>291</v>
      </c>
      <c r="F544" s="38" t="s">
        <v>700</v>
      </c>
      <c r="G544" s="38" t="s">
        <v>1703</v>
      </c>
      <c r="H544" s="38" t="s">
        <v>2665</v>
      </c>
      <c r="I544" s="39">
        <v>0</v>
      </c>
      <c r="J544" s="11">
        <f>VLOOKUP(LEFT(B544,5),[1]Percents!$C:$M,6,FALSE)</f>
        <v>0.25</v>
      </c>
      <c r="K544" s="13">
        <f t="shared" si="9"/>
        <v>0</v>
      </c>
      <c r="L544" s="22"/>
    </row>
    <row r="545" spans="1:12" s="40" customFormat="1" ht="14.25" customHeight="1" x14ac:dyDescent="0.25">
      <c r="A545" s="38" t="s">
        <v>213</v>
      </c>
      <c r="B545" s="38" t="s">
        <v>189</v>
      </c>
      <c r="C545" s="38" t="s">
        <v>1887</v>
      </c>
      <c r="D545" s="38" t="s">
        <v>833</v>
      </c>
      <c r="E545" s="38" t="s">
        <v>834</v>
      </c>
      <c r="F545" s="38" t="s">
        <v>835</v>
      </c>
      <c r="G545" s="38" t="s">
        <v>1703</v>
      </c>
      <c r="H545" s="38" t="s">
        <v>2665</v>
      </c>
      <c r="I545" s="39">
        <v>0</v>
      </c>
      <c r="J545" s="11">
        <f>VLOOKUP(LEFT(B545,5),[1]Percents!$C:$M,6,FALSE)</f>
        <v>0.29404999999999998</v>
      </c>
      <c r="K545" s="13">
        <f t="shared" si="9"/>
        <v>0</v>
      </c>
      <c r="L545" s="22"/>
    </row>
    <row r="546" spans="1:12" s="40" customFormat="1" ht="14.25" customHeight="1" x14ac:dyDescent="0.25">
      <c r="A546" s="38" t="s">
        <v>213</v>
      </c>
      <c r="B546" s="38" t="s">
        <v>9329</v>
      </c>
      <c r="C546" s="38" t="s">
        <v>1887</v>
      </c>
      <c r="D546" s="38" t="s">
        <v>833</v>
      </c>
      <c r="E546" s="38" t="s">
        <v>834</v>
      </c>
      <c r="F546" s="38" t="s">
        <v>835</v>
      </c>
      <c r="G546" s="38" t="s">
        <v>1703</v>
      </c>
      <c r="H546" s="38" t="s">
        <v>2665</v>
      </c>
      <c r="I546" s="39">
        <v>3096.2</v>
      </c>
      <c r="J546" s="11">
        <f>VLOOKUP(LEFT(B546,5),[1]Percents!$C:$M,6,FALSE)</f>
        <v>0.29404999999999998</v>
      </c>
      <c r="K546" s="13">
        <f t="shared" si="9"/>
        <v>910.43760999999984</v>
      </c>
      <c r="L546" s="22"/>
    </row>
    <row r="547" spans="1:12" s="40" customFormat="1" ht="14.25" customHeight="1" x14ac:dyDescent="0.25">
      <c r="A547" s="38" t="s">
        <v>213</v>
      </c>
      <c r="B547" s="38" t="s">
        <v>279</v>
      </c>
      <c r="C547" s="38" t="s">
        <v>1888</v>
      </c>
      <c r="D547" s="38" t="s">
        <v>664</v>
      </c>
      <c r="E547" s="38" t="s">
        <v>188</v>
      </c>
      <c r="F547" s="38" t="s">
        <v>665</v>
      </c>
      <c r="G547" s="38" t="s">
        <v>1889</v>
      </c>
      <c r="H547" s="38" t="s">
        <v>2665</v>
      </c>
      <c r="I547" s="39">
        <v>0</v>
      </c>
      <c r="J547" s="11">
        <f>VLOOKUP(LEFT(B547,5),[1]Percents!$C:$M,6,FALSE)</f>
        <v>0.29404999999999998</v>
      </c>
      <c r="K547" s="13">
        <f t="shared" si="9"/>
        <v>0</v>
      </c>
      <c r="L547" s="22"/>
    </row>
    <row r="548" spans="1:12" s="40" customFormat="1" ht="14.25" customHeight="1" x14ac:dyDescent="0.25">
      <c r="A548" s="38" t="s">
        <v>213</v>
      </c>
      <c r="B548" s="38" t="s">
        <v>270</v>
      </c>
      <c r="C548" s="38" t="s">
        <v>1890</v>
      </c>
      <c r="D548" s="38" t="s">
        <v>806</v>
      </c>
      <c r="E548" s="38" t="s">
        <v>218</v>
      </c>
      <c r="F548" s="38" t="s">
        <v>807</v>
      </c>
      <c r="G548" s="38" t="s">
        <v>1706</v>
      </c>
      <c r="H548" s="38" t="s">
        <v>2665</v>
      </c>
      <c r="I548" s="39">
        <v>2528.38</v>
      </c>
      <c r="J548" s="11">
        <f>VLOOKUP(LEFT(B548,5),[1]Percents!$C:$M,6,FALSE)</f>
        <v>8.6050000000000001E-2</v>
      </c>
      <c r="K548" s="13">
        <f t="shared" si="9"/>
        <v>217.56709900000001</v>
      </c>
      <c r="L548" s="22"/>
    </row>
    <row r="549" spans="1:12" s="40" customFormat="1" ht="14.25" customHeight="1" x14ac:dyDescent="0.25">
      <c r="A549" s="38" t="s">
        <v>213</v>
      </c>
      <c r="B549" s="38" t="s">
        <v>292</v>
      </c>
      <c r="C549" s="38" t="s">
        <v>1891</v>
      </c>
      <c r="D549" s="38" t="s">
        <v>808</v>
      </c>
      <c r="E549" s="38" t="s">
        <v>168</v>
      </c>
      <c r="F549" s="38" t="s">
        <v>809</v>
      </c>
      <c r="G549" s="38" t="s">
        <v>1892</v>
      </c>
      <c r="H549" s="38" t="s">
        <v>2665</v>
      </c>
      <c r="I549" s="39">
        <v>-50.72</v>
      </c>
      <c r="J549" s="11">
        <f>VLOOKUP(LEFT(B549,5),[1]Percents!$C:$M,6,FALSE)</f>
        <v>0.25</v>
      </c>
      <c r="K549" s="13">
        <f t="shared" si="9"/>
        <v>-12.68</v>
      </c>
      <c r="L549" s="22"/>
    </row>
    <row r="550" spans="1:12" s="40" customFormat="1" ht="14.25" customHeight="1" x14ac:dyDescent="0.25">
      <c r="A550" s="38" t="s">
        <v>213</v>
      </c>
      <c r="B550" s="38" t="s">
        <v>226</v>
      </c>
      <c r="C550" s="38" t="s">
        <v>5131</v>
      </c>
      <c r="D550" s="38" t="s">
        <v>5132</v>
      </c>
      <c r="E550" s="38" t="s">
        <v>59</v>
      </c>
      <c r="F550" s="38" t="s">
        <v>739</v>
      </c>
      <c r="G550" s="38" t="s">
        <v>5106</v>
      </c>
      <c r="H550" s="38" t="s">
        <v>2665</v>
      </c>
      <c r="I550" s="39">
        <v>919.68</v>
      </c>
      <c r="J550" s="11">
        <f>VLOOKUP(LEFT(B550,5),[1]Percents!$C:$M,6,FALSE)</f>
        <v>8.6050000000000001E-2</v>
      </c>
      <c r="K550" s="13">
        <f t="shared" si="9"/>
        <v>79.138463999999999</v>
      </c>
      <c r="L550" s="22"/>
    </row>
    <row r="551" spans="1:12" s="40" customFormat="1" ht="14.25" customHeight="1" x14ac:dyDescent="0.25">
      <c r="A551" s="38" t="s">
        <v>213</v>
      </c>
      <c r="B551" s="38" t="s">
        <v>226</v>
      </c>
      <c r="C551" s="38" t="s">
        <v>8087</v>
      </c>
      <c r="D551" s="38" t="s">
        <v>8088</v>
      </c>
      <c r="E551" s="38" t="s">
        <v>59</v>
      </c>
      <c r="F551" s="38" t="s">
        <v>739</v>
      </c>
      <c r="G551" s="38" t="s">
        <v>8076</v>
      </c>
      <c r="H551" s="38" t="s">
        <v>2665</v>
      </c>
      <c r="I551" s="39">
        <v>3704.48</v>
      </c>
      <c r="J551" s="11">
        <f>VLOOKUP(LEFT(B551,5),[1]Percents!$C:$M,6,FALSE)</f>
        <v>8.6050000000000001E-2</v>
      </c>
      <c r="K551" s="13">
        <f t="shared" si="9"/>
        <v>318.77050400000002</v>
      </c>
      <c r="L551" s="22"/>
    </row>
    <row r="552" spans="1:12" s="40" customFormat="1" ht="14.25" customHeight="1" x14ac:dyDescent="0.25">
      <c r="A552" s="38" t="s">
        <v>213</v>
      </c>
      <c r="B552" s="38" t="s">
        <v>285</v>
      </c>
      <c r="C552" s="38" t="s">
        <v>1893</v>
      </c>
      <c r="D552" s="38" t="s">
        <v>701</v>
      </c>
      <c r="E552" s="38" t="s">
        <v>702</v>
      </c>
      <c r="F552" s="38" t="s">
        <v>703</v>
      </c>
      <c r="G552" s="38" t="s">
        <v>1693</v>
      </c>
      <c r="H552" s="38" t="s">
        <v>2665</v>
      </c>
      <c r="I552" s="39">
        <v>4695.8500000000004</v>
      </c>
      <c r="J552" s="11">
        <f>VLOOKUP(LEFT(B552,5),[1]Percents!$C:$M,6,FALSE)</f>
        <v>8.6050000000000001E-2</v>
      </c>
      <c r="K552" s="13">
        <f t="shared" si="9"/>
        <v>404.07789250000002</v>
      </c>
      <c r="L552" s="22"/>
    </row>
    <row r="553" spans="1:12" s="40" customFormat="1" ht="14.25" customHeight="1" x14ac:dyDescent="0.25">
      <c r="A553" s="38" t="s">
        <v>213</v>
      </c>
      <c r="B553" s="38" t="s">
        <v>57</v>
      </c>
      <c r="C553" s="38" t="s">
        <v>7875</v>
      </c>
      <c r="D553" s="38" t="s">
        <v>7876</v>
      </c>
      <c r="E553" s="38" t="s">
        <v>55</v>
      </c>
      <c r="F553" s="38" t="s">
        <v>7877</v>
      </c>
      <c r="G553" s="38" t="s">
        <v>4569</v>
      </c>
      <c r="H553" s="38" t="s">
        <v>2665</v>
      </c>
      <c r="I553" s="39">
        <v>704.1</v>
      </c>
      <c r="J553" s="11">
        <f>VLOOKUP(LEFT(B553,5),[1]Percents!$C:$M,6,FALSE)</f>
        <v>8.6050000000000001E-2</v>
      </c>
      <c r="K553" s="13">
        <f t="shared" si="9"/>
        <v>60.587805000000003</v>
      </c>
      <c r="L553" s="22"/>
    </row>
    <row r="554" spans="1:12" s="40" customFormat="1" ht="14.25" customHeight="1" x14ac:dyDescent="0.25">
      <c r="A554" s="38" t="s">
        <v>213</v>
      </c>
      <c r="B554" s="38" t="s">
        <v>226</v>
      </c>
      <c r="C554" s="38" t="s">
        <v>1894</v>
      </c>
      <c r="D554" s="38" t="s">
        <v>889</v>
      </c>
      <c r="E554" s="38" t="s">
        <v>59</v>
      </c>
      <c r="F554" s="38" t="s">
        <v>890</v>
      </c>
      <c r="G554" s="38" t="s">
        <v>1708</v>
      </c>
      <c r="H554" s="38" t="s">
        <v>2665</v>
      </c>
      <c r="I554" s="39">
        <v>-1.74</v>
      </c>
      <c r="J554" s="11">
        <f>VLOOKUP(LEFT(B554,5),[1]Percents!$C:$M,6,FALSE)</f>
        <v>8.6050000000000001E-2</v>
      </c>
      <c r="K554" s="13">
        <f t="shared" si="9"/>
        <v>-0.149727</v>
      </c>
      <c r="L554" s="22"/>
    </row>
    <row r="555" spans="1:12" s="40" customFormat="1" ht="14.25" customHeight="1" x14ac:dyDescent="0.25">
      <c r="A555" s="38" t="s">
        <v>213</v>
      </c>
      <c r="B555" s="38" t="s">
        <v>232</v>
      </c>
      <c r="C555" s="38" t="s">
        <v>1895</v>
      </c>
      <c r="D555" s="38" t="s">
        <v>810</v>
      </c>
      <c r="E555" s="38" t="s">
        <v>811</v>
      </c>
      <c r="F555" s="38" t="s">
        <v>812</v>
      </c>
      <c r="G555" s="38" t="s">
        <v>1708</v>
      </c>
      <c r="H555" s="38" t="s">
        <v>2665</v>
      </c>
      <c r="I555" s="39">
        <v>242.64</v>
      </c>
      <c r="J555" s="11">
        <f>VLOOKUP(LEFT(B555,5),[1]Percents!$C:$M,6,FALSE)</f>
        <v>0.29404999999999998</v>
      </c>
      <c r="K555" s="13">
        <f t="shared" si="9"/>
        <v>71.348291999999987</v>
      </c>
      <c r="L555" s="22"/>
    </row>
    <row r="556" spans="1:12" s="40" customFormat="1" ht="14.25" customHeight="1" x14ac:dyDescent="0.25">
      <c r="A556" s="38" t="s">
        <v>213</v>
      </c>
      <c r="B556" s="38" t="s">
        <v>189</v>
      </c>
      <c r="C556" s="38" t="s">
        <v>1896</v>
      </c>
      <c r="D556" s="38" t="s">
        <v>891</v>
      </c>
      <c r="E556" s="38" t="s">
        <v>834</v>
      </c>
      <c r="F556" s="38" t="s">
        <v>892</v>
      </c>
      <c r="G556" s="38" t="s">
        <v>1708</v>
      </c>
      <c r="H556" s="38" t="s">
        <v>2665</v>
      </c>
      <c r="I556" s="39">
        <v>0</v>
      </c>
      <c r="J556" s="11">
        <f>VLOOKUP(LEFT(B556,5),[1]Percents!$C:$M,6,FALSE)</f>
        <v>0.29404999999999998</v>
      </c>
      <c r="K556" s="13">
        <f t="shared" si="9"/>
        <v>0</v>
      </c>
      <c r="L556" s="22"/>
    </row>
    <row r="557" spans="1:12" s="40" customFormat="1" ht="14.25" customHeight="1" x14ac:dyDescent="0.25">
      <c r="A557" s="38" t="s">
        <v>213</v>
      </c>
      <c r="B557" s="38" t="s">
        <v>9329</v>
      </c>
      <c r="C557" s="38" t="s">
        <v>1896</v>
      </c>
      <c r="D557" s="38" t="s">
        <v>891</v>
      </c>
      <c r="E557" s="38" t="s">
        <v>834</v>
      </c>
      <c r="F557" s="38" t="s">
        <v>892</v>
      </c>
      <c r="G557" s="38" t="s">
        <v>1708</v>
      </c>
      <c r="H557" s="38" t="s">
        <v>2665</v>
      </c>
      <c r="I557" s="39">
        <v>0</v>
      </c>
      <c r="J557" s="11">
        <f>VLOOKUP(LEFT(B557,5),[1]Percents!$C:$M,6,FALSE)</f>
        <v>0.29404999999999998</v>
      </c>
      <c r="K557" s="13">
        <f t="shared" si="9"/>
        <v>0</v>
      </c>
      <c r="L557" s="22"/>
    </row>
    <row r="558" spans="1:12" s="40" customFormat="1" ht="14.25" customHeight="1" x14ac:dyDescent="0.25">
      <c r="A558" s="38" t="s">
        <v>213</v>
      </c>
      <c r="B558" s="38" t="s">
        <v>21</v>
      </c>
      <c r="C558" s="38" t="s">
        <v>5133</v>
      </c>
      <c r="D558" s="38" t="s">
        <v>5134</v>
      </c>
      <c r="E558" s="38" t="s">
        <v>6703</v>
      </c>
      <c r="F558" s="38" t="s">
        <v>740</v>
      </c>
      <c r="G558" s="38" t="s">
        <v>5106</v>
      </c>
      <c r="H558" s="38" t="s">
        <v>2665</v>
      </c>
      <c r="I558" s="39">
        <v>0</v>
      </c>
      <c r="J558" s="11">
        <f>VLOOKUP(LEFT(B558,5),[1]Percents!$C:$M,6,FALSE)</f>
        <v>0.25</v>
      </c>
      <c r="K558" s="13">
        <f t="shared" si="9"/>
        <v>0</v>
      </c>
      <c r="L558" s="22"/>
    </row>
    <row r="559" spans="1:12" s="40" customFormat="1" ht="14.25" customHeight="1" x14ac:dyDescent="0.25">
      <c r="A559" s="38" t="s">
        <v>213</v>
      </c>
      <c r="B559" s="38" t="s">
        <v>21</v>
      </c>
      <c r="C559" s="38" t="s">
        <v>8089</v>
      </c>
      <c r="D559" s="38" t="s">
        <v>8090</v>
      </c>
      <c r="E559" s="38" t="s">
        <v>6703</v>
      </c>
      <c r="F559" s="38" t="s">
        <v>740</v>
      </c>
      <c r="G559" s="38" t="s">
        <v>8076</v>
      </c>
      <c r="H559" s="38" t="s">
        <v>2665</v>
      </c>
      <c r="I559" s="39">
        <v>3035.98</v>
      </c>
      <c r="J559" s="11">
        <f>VLOOKUP(LEFT(B559,5),[1]Percents!$C:$M,6,FALSE)</f>
        <v>0.25</v>
      </c>
      <c r="K559" s="13">
        <f t="shared" si="9"/>
        <v>758.995</v>
      </c>
      <c r="L559" s="22"/>
    </row>
    <row r="560" spans="1:12" s="40" customFormat="1" ht="14.25" customHeight="1" x14ac:dyDescent="0.25">
      <c r="A560" s="38" t="s">
        <v>213</v>
      </c>
      <c r="B560" s="38" t="s">
        <v>21</v>
      </c>
      <c r="C560" s="38" t="s">
        <v>5431</v>
      </c>
      <c r="D560" s="38" t="s">
        <v>5432</v>
      </c>
      <c r="E560" s="38" t="s">
        <v>302</v>
      </c>
      <c r="F560" s="38" t="s">
        <v>961</v>
      </c>
      <c r="G560" s="38" t="s">
        <v>5420</v>
      </c>
      <c r="H560" s="38" t="s">
        <v>2665</v>
      </c>
      <c r="I560" s="39">
        <v>0</v>
      </c>
      <c r="J560" s="11">
        <f>VLOOKUP(LEFT(B560,5),[1]Percents!$C:$M,6,FALSE)</f>
        <v>0.25</v>
      </c>
      <c r="K560" s="13">
        <f t="shared" si="9"/>
        <v>0</v>
      </c>
      <c r="L560" s="22"/>
    </row>
    <row r="561" spans="1:12" s="40" customFormat="1" ht="14.25" customHeight="1" x14ac:dyDescent="0.25">
      <c r="A561" s="38" t="s">
        <v>213</v>
      </c>
      <c r="B561" s="38" t="s">
        <v>21</v>
      </c>
      <c r="C561" s="38" t="s">
        <v>8590</v>
      </c>
      <c r="D561" s="38" t="s">
        <v>8591</v>
      </c>
      <c r="E561" s="38" t="s">
        <v>302</v>
      </c>
      <c r="F561" s="38" t="s">
        <v>961</v>
      </c>
      <c r="G561" s="38" t="s">
        <v>8589</v>
      </c>
      <c r="H561" s="38" t="s">
        <v>2665</v>
      </c>
      <c r="I561" s="39">
        <v>4954.3999999999996</v>
      </c>
      <c r="J561" s="11">
        <f>VLOOKUP(LEFT(B561,5),[1]Percents!$C:$M,6,FALSE)</f>
        <v>0.25</v>
      </c>
      <c r="K561" s="13">
        <f t="shared" si="9"/>
        <v>1238.5999999999999</v>
      </c>
      <c r="L561" s="22"/>
    </row>
    <row r="562" spans="1:12" s="40" customFormat="1" ht="14.25" customHeight="1" x14ac:dyDescent="0.25">
      <c r="A562" s="38" t="s">
        <v>213</v>
      </c>
      <c r="B562" s="38" t="s">
        <v>162</v>
      </c>
      <c r="C562" s="38" t="s">
        <v>1897</v>
      </c>
      <c r="D562" s="38" t="s">
        <v>741</v>
      </c>
      <c r="E562" s="38" t="s">
        <v>321</v>
      </c>
      <c r="F562" s="38" t="s">
        <v>742</v>
      </c>
      <c r="G562" s="38" t="s">
        <v>1707</v>
      </c>
      <c r="H562" s="38" t="s">
        <v>2665</v>
      </c>
      <c r="I562" s="39">
        <v>3935.02</v>
      </c>
      <c r="J562" s="11">
        <f>VLOOKUP(LEFT(B562,5),[1]Percents!$C:$M,6,FALSE)</f>
        <v>0.25</v>
      </c>
      <c r="K562" s="13">
        <f t="shared" si="9"/>
        <v>983.755</v>
      </c>
      <c r="L562" s="22"/>
    </row>
    <row r="563" spans="1:12" s="40" customFormat="1" ht="14.25" customHeight="1" x14ac:dyDescent="0.25">
      <c r="A563" s="38" t="s">
        <v>213</v>
      </c>
      <c r="B563" s="38" t="s">
        <v>329</v>
      </c>
      <c r="C563" s="38" t="s">
        <v>1898</v>
      </c>
      <c r="D563" s="38" t="s">
        <v>705</v>
      </c>
      <c r="E563" s="38" t="s">
        <v>330</v>
      </c>
      <c r="F563" s="38" t="s">
        <v>706</v>
      </c>
      <c r="G563" s="38" t="s">
        <v>1707</v>
      </c>
      <c r="H563" s="38" t="s">
        <v>2665</v>
      </c>
      <c r="I563" s="39">
        <v>0</v>
      </c>
      <c r="J563" s="11">
        <f>VLOOKUP(LEFT(B563,5),[1]Percents!$C:$M,6,FALSE)</f>
        <v>8.6050000000000001E-2</v>
      </c>
      <c r="K563" s="13">
        <f t="shared" si="9"/>
        <v>0</v>
      </c>
      <c r="L563" s="22"/>
    </row>
    <row r="564" spans="1:12" s="40" customFormat="1" ht="14.25" customHeight="1" x14ac:dyDescent="0.25">
      <c r="A564" s="38" t="s">
        <v>213</v>
      </c>
      <c r="B564" s="38" t="s">
        <v>329</v>
      </c>
      <c r="C564" s="38" t="s">
        <v>1899</v>
      </c>
      <c r="D564" s="38" t="s">
        <v>1596</v>
      </c>
      <c r="E564" s="38" t="s">
        <v>330</v>
      </c>
      <c r="F564" s="38" t="s">
        <v>706</v>
      </c>
      <c r="G564" s="38" t="s">
        <v>1752</v>
      </c>
      <c r="H564" s="38" t="s">
        <v>2665</v>
      </c>
      <c r="I564" s="39">
        <v>0</v>
      </c>
      <c r="J564" s="11">
        <f>VLOOKUP(LEFT(B564,5),[1]Percents!$C:$M,6,FALSE)</f>
        <v>8.6050000000000001E-2</v>
      </c>
      <c r="K564" s="13">
        <f t="shared" si="9"/>
        <v>0</v>
      </c>
      <c r="L564" s="22"/>
    </row>
    <row r="565" spans="1:12" s="40" customFormat="1" ht="14.25" customHeight="1" x14ac:dyDescent="0.25">
      <c r="A565" s="38" t="s">
        <v>213</v>
      </c>
      <c r="B565" s="38" t="s">
        <v>195</v>
      </c>
      <c r="C565" s="38" t="s">
        <v>1900</v>
      </c>
      <c r="D565" s="38" t="s">
        <v>1467</v>
      </c>
      <c r="E565" s="38" t="s">
        <v>92</v>
      </c>
      <c r="F565" s="38" t="s">
        <v>1468</v>
      </c>
      <c r="G565" s="38" t="s">
        <v>1707</v>
      </c>
      <c r="H565" s="38" t="s">
        <v>2665</v>
      </c>
      <c r="I565" s="39">
        <v>9.25</v>
      </c>
      <c r="J565" s="11">
        <f>VLOOKUP(LEFT(B565,5),[1]Percents!$C:$M,6,FALSE)</f>
        <v>8.6050000000000001E-2</v>
      </c>
      <c r="K565" s="13">
        <f t="shared" si="9"/>
        <v>0.79596250000000002</v>
      </c>
      <c r="L565" s="22"/>
    </row>
    <row r="566" spans="1:12" s="40" customFormat="1" ht="14.25" customHeight="1" x14ac:dyDescent="0.25">
      <c r="A566" s="38" t="s">
        <v>213</v>
      </c>
      <c r="B566" s="38" t="s">
        <v>270</v>
      </c>
      <c r="C566" s="38" t="s">
        <v>1901</v>
      </c>
      <c r="D566" s="38" t="s">
        <v>743</v>
      </c>
      <c r="E566" s="38" t="s">
        <v>52</v>
      </c>
      <c r="F566" s="38" t="s">
        <v>744</v>
      </c>
      <c r="G566" s="38" t="s">
        <v>1707</v>
      </c>
      <c r="H566" s="38" t="s">
        <v>2665</v>
      </c>
      <c r="I566" s="39">
        <v>-18258.09</v>
      </c>
      <c r="J566" s="11">
        <f>VLOOKUP(LEFT(B566,5),[1]Percents!$C:$M,6,FALSE)</f>
        <v>8.6050000000000001E-2</v>
      </c>
      <c r="K566" s="13">
        <f t="shared" si="9"/>
        <v>-1571.1086445000001</v>
      </c>
      <c r="L566" s="22"/>
    </row>
    <row r="567" spans="1:12" s="40" customFormat="1" ht="14.25" customHeight="1" x14ac:dyDescent="0.25">
      <c r="A567" s="38" t="s">
        <v>213</v>
      </c>
      <c r="B567" s="38" t="s">
        <v>61</v>
      </c>
      <c r="C567" s="38" t="s">
        <v>5135</v>
      </c>
      <c r="D567" s="38" t="s">
        <v>5136</v>
      </c>
      <c r="E567" s="38" t="s">
        <v>55</v>
      </c>
      <c r="F567" s="38" t="s">
        <v>857</v>
      </c>
      <c r="G567" s="38" t="s">
        <v>5106</v>
      </c>
      <c r="H567" s="38" t="s">
        <v>2665</v>
      </c>
      <c r="I567" s="39">
        <v>0</v>
      </c>
      <c r="J567" s="11">
        <f>VLOOKUP(LEFT(B567,5),[1]Percents!$C:$M,6,FALSE)</f>
        <v>8.6050000000000001E-2</v>
      </c>
      <c r="K567" s="13">
        <f t="shared" si="9"/>
        <v>0</v>
      </c>
      <c r="L567" s="22"/>
    </row>
    <row r="568" spans="1:12" s="40" customFormat="1" ht="14.25" customHeight="1" x14ac:dyDescent="0.25">
      <c r="A568" s="38" t="s">
        <v>213</v>
      </c>
      <c r="B568" s="38" t="s">
        <v>61</v>
      </c>
      <c r="C568" s="38" t="s">
        <v>8091</v>
      </c>
      <c r="D568" s="38" t="s">
        <v>8092</v>
      </c>
      <c r="E568" s="38" t="s">
        <v>55</v>
      </c>
      <c r="F568" s="38" t="s">
        <v>857</v>
      </c>
      <c r="G568" s="38" t="s">
        <v>8076</v>
      </c>
      <c r="H568" s="38" t="s">
        <v>2665</v>
      </c>
      <c r="I568" s="39">
        <v>2375.9499999999998</v>
      </c>
      <c r="J568" s="11">
        <f>VLOOKUP(LEFT(B568,5),[1]Percents!$C:$M,6,FALSE)</f>
        <v>8.6050000000000001E-2</v>
      </c>
      <c r="K568" s="13">
        <f t="shared" si="9"/>
        <v>204.45049749999998</v>
      </c>
      <c r="L568" s="22"/>
    </row>
    <row r="569" spans="1:12" s="40" customFormat="1" ht="14.25" customHeight="1" x14ac:dyDescent="0.25">
      <c r="A569" s="38" t="s">
        <v>213</v>
      </c>
      <c r="B569" s="38" t="s">
        <v>61</v>
      </c>
      <c r="C569" s="38" t="s">
        <v>1902</v>
      </c>
      <c r="D569" s="38" t="s">
        <v>666</v>
      </c>
      <c r="E569" s="38" t="s">
        <v>100</v>
      </c>
      <c r="F569" s="38" t="s">
        <v>667</v>
      </c>
      <c r="G569" s="38" t="s">
        <v>1713</v>
      </c>
      <c r="H569" s="38" t="s">
        <v>2665</v>
      </c>
      <c r="I569" s="39">
        <v>0</v>
      </c>
      <c r="J569" s="11">
        <f>VLOOKUP(LEFT(B569,5),[1]Percents!$C:$M,6,FALSE)</f>
        <v>8.6050000000000001E-2</v>
      </c>
      <c r="K569" s="13">
        <f t="shared" si="9"/>
        <v>0</v>
      </c>
      <c r="L569" s="22"/>
    </row>
    <row r="570" spans="1:12" s="40" customFormat="1" ht="14.25" customHeight="1" x14ac:dyDescent="0.25">
      <c r="A570" s="38" t="s">
        <v>213</v>
      </c>
      <c r="B570" s="38" t="s">
        <v>195</v>
      </c>
      <c r="C570" s="38" t="s">
        <v>1903</v>
      </c>
      <c r="D570" s="38" t="s">
        <v>858</v>
      </c>
      <c r="E570" s="38" t="s">
        <v>207</v>
      </c>
      <c r="F570" s="38" t="s">
        <v>859</v>
      </c>
      <c r="G570" s="38" t="s">
        <v>1712</v>
      </c>
      <c r="H570" s="38" t="s">
        <v>2665</v>
      </c>
      <c r="I570" s="39">
        <v>10103.01</v>
      </c>
      <c r="J570" s="11">
        <f>VLOOKUP(LEFT(B570,5),[1]Percents!$C:$M,6,FALSE)</f>
        <v>8.6050000000000001E-2</v>
      </c>
      <c r="K570" s="13">
        <f t="shared" si="9"/>
        <v>869.36401050000006</v>
      </c>
      <c r="L570" s="22"/>
    </row>
    <row r="571" spans="1:12" s="40" customFormat="1" ht="14.25" customHeight="1" x14ac:dyDescent="0.25">
      <c r="A571" s="38" t="s">
        <v>213</v>
      </c>
      <c r="B571" s="38" t="s">
        <v>495</v>
      </c>
      <c r="C571" s="38" t="s">
        <v>1904</v>
      </c>
      <c r="D571" s="38" t="s">
        <v>861</v>
      </c>
      <c r="E571" s="38" t="s">
        <v>336</v>
      </c>
      <c r="F571" s="38" t="s">
        <v>778</v>
      </c>
      <c r="G571" s="38" t="s">
        <v>1713</v>
      </c>
      <c r="H571" s="38" t="s">
        <v>2665</v>
      </c>
      <c r="I571" s="39">
        <v>9634.49</v>
      </c>
      <c r="J571" s="11">
        <f>VLOOKUP(LEFT(B571,5),[1]Percents!$C:$M,6,FALSE)</f>
        <v>8.6050000000000001E-2</v>
      </c>
      <c r="K571" s="13">
        <f t="shared" si="9"/>
        <v>829.04786449999995</v>
      </c>
      <c r="L571" s="22"/>
    </row>
    <row r="572" spans="1:12" s="40" customFormat="1" ht="14.25" customHeight="1" x14ac:dyDescent="0.25">
      <c r="A572" s="38" t="s">
        <v>213</v>
      </c>
      <c r="B572" s="38" t="s">
        <v>495</v>
      </c>
      <c r="C572" s="38" t="s">
        <v>1905</v>
      </c>
      <c r="D572" s="38" t="s">
        <v>813</v>
      </c>
      <c r="E572" s="38" t="s">
        <v>247</v>
      </c>
      <c r="F572" s="38" t="s">
        <v>778</v>
      </c>
      <c r="G572" s="38" t="s">
        <v>1713</v>
      </c>
      <c r="H572" s="38" t="s">
        <v>2665</v>
      </c>
      <c r="I572" s="39">
        <v>6550.1</v>
      </c>
      <c r="J572" s="11">
        <f>VLOOKUP(LEFT(B572,5),[1]Percents!$C:$M,6,FALSE)</f>
        <v>8.6050000000000001E-2</v>
      </c>
      <c r="K572" s="13">
        <f t="shared" si="9"/>
        <v>563.63610500000004</v>
      </c>
      <c r="L572" s="22"/>
    </row>
    <row r="573" spans="1:12" s="40" customFormat="1" ht="14.25" customHeight="1" x14ac:dyDescent="0.25">
      <c r="A573" s="38" t="s">
        <v>213</v>
      </c>
      <c r="B573" s="38" t="s">
        <v>495</v>
      </c>
      <c r="C573" s="38" t="s">
        <v>1906</v>
      </c>
      <c r="D573" s="38" t="s">
        <v>777</v>
      </c>
      <c r="E573" s="38" t="s">
        <v>34</v>
      </c>
      <c r="F573" s="38" t="s">
        <v>778</v>
      </c>
      <c r="G573" s="38" t="s">
        <v>1713</v>
      </c>
      <c r="H573" s="38" t="s">
        <v>2665</v>
      </c>
      <c r="I573" s="39">
        <v>3354.15</v>
      </c>
      <c r="J573" s="11">
        <f>VLOOKUP(LEFT(B573,5),[1]Percents!$C:$M,6,FALSE)</f>
        <v>8.6050000000000001E-2</v>
      </c>
      <c r="K573" s="13">
        <f t="shared" si="9"/>
        <v>288.62460750000002</v>
      </c>
      <c r="L573" s="22"/>
    </row>
    <row r="574" spans="1:12" s="40" customFormat="1" ht="14.25" customHeight="1" x14ac:dyDescent="0.25">
      <c r="A574" s="38" t="s">
        <v>213</v>
      </c>
      <c r="B574" s="38" t="s">
        <v>495</v>
      </c>
      <c r="C574" s="38" t="s">
        <v>1907</v>
      </c>
      <c r="D574" s="38" t="s">
        <v>7671</v>
      </c>
      <c r="E574" s="38" t="s">
        <v>247</v>
      </c>
      <c r="F574" s="38" t="s">
        <v>778</v>
      </c>
      <c r="G574" s="38" t="s">
        <v>1713</v>
      </c>
      <c r="H574" s="38" t="s">
        <v>2665</v>
      </c>
      <c r="I574" s="39">
        <v>723.25</v>
      </c>
      <c r="J574" s="11">
        <f>VLOOKUP(LEFT(B574,5),[1]Percents!$C:$M,6,FALSE)</f>
        <v>8.6050000000000001E-2</v>
      </c>
      <c r="K574" s="13">
        <f t="shared" si="9"/>
        <v>62.235662500000004</v>
      </c>
      <c r="L574" s="22"/>
    </row>
    <row r="575" spans="1:12" s="40" customFormat="1" ht="14.25" customHeight="1" x14ac:dyDescent="0.25">
      <c r="A575" s="38" t="s">
        <v>213</v>
      </c>
      <c r="B575" s="38" t="s">
        <v>495</v>
      </c>
      <c r="C575" s="38" t="s">
        <v>1908</v>
      </c>
      <c r="D575" s="38" t="s">
        <v>860</v>
      </c>
      <c r="E575" s="38" t="s">
        <v>336</v>
      </c>
      <c r="F575" s="38" t="s">
        <v>778</v>
      </c>
      <c r="G575" s="38" t="s">
        <v>1713</v>
      </c>
      <c r="H575" s="38" t="s">
        <v>2665</v>
      </c>
      <c r="I575" s="39">
        <v>1750.41</v>
      </c>
      <c r="J575" s="11">
        <f>VLOOKUP(LEFT(B575,5),[1]Percents!$C:$M,6,FALSE)</f>
        <v>8.6050000000000001E-2</v>
      </c>
      <c r="K575" s="13">
        <f t="shared" si="9"/>
        <v>150.6227805</v>
      </c>
      <c r="L575" s="22"/>
    </row>
    <row r="576" spans="1:12" s="40" customFormat="1" ht="14.25" customHeight="1" x14ac:dyDescent="0.25">
      <c r="A576" s="38" t="s">
        <v>213</v>
      </c>
      <c r="B576" s="38" t="s">
        <v>190</v>
      </c>
      <c r="C576" s="38" t="s">
        <v>3926</v>
      </c>
      <c r="D576" s="38" t="s">
        <v>3927</v>
      </c>
      <c r="E576" s="38" t="s">
        <v>101</v>
      </c>
      <c r="F576" s="38" t="s">
        <v>911</v>
      </c>
      <c r="G576" s="38" t="s">
        <v>3357</v>
      </c>
      <c r="H576" s="38" t="s">
        <v>2665</v>
      </c>
      <c r="I576" s="41">
        <v>0</v>
      </c>
      <c r="J576" s="11">
        <f>VLOOKUP(LEFT(B576,5),[1]Percents!$C:$M,6,FALSE)</f>
        <v>0.25</v>
      </c>
      <c r="K576" s="13">
        <f t="shared" si="9"/>
        <v>0</v>
      </c>
      <c r="L576" s="22"/>
    </row>
    <row r="577" spans="1:12" s="40" customFormat="1" ht="14.25" customHeight="1" x14ac:dyDescent="0.25">
      <c r="A577" s="38" t="s">
        <v>213</v>
      </c>
      <c r="B577" s="38" t="s">
        <v>190</v>
      </c>
      <c r="C577" s="38" t="s">
        <v>7394</v>
      </c>
      <c r="D577" s="38" t="s">
        <v>7395</v>
      </c>
      <c r="E577" s="38" t="s">
        <v>101</v>
      </c>
      <c r="F577" s="38" t="s">
        <v>911</v>
      </c>
      <c r="G577" s="38" t="s">
        <v>5106</v>
      </c>
      <c r="H577" s="38" t="s">
        <v>2665</v>
      </c>
      <c r="I577" s="39">
        <v>0</v>
      </c>
      <c r="J577" s="11">
        <f>VLOOKUP(LEFT(B577,5),[1]Percents!$C:$M,6,FALSE)</f>
        <v>0.25</v>
      </c>
      <c r="K577" s="13">
        <f t="shared" si="9"/>
        <v>0</v>
      </c>
      <c r="L577" s="22"/>
    </row>
    <row r="578" spans="1:12" s="40" customFormat="1" ht="14.25" customHeight="1" x14ac:dyDescent="0.25">
      <c r="A578" s="38" t="s">
        <v>213</v>
      </c>
      <c r="B578" s="38" t="s">
        <v>226</v>
      </c>
      <c r="C578" s="38" t="s">
        <v>1909</v>
      </c>
      <c r="D578" s="38" t="s">
        <v>862</v>
      </c>
      <c r="E578" s="38" t="s">
        <v>59</v>
      </c>
      <c r="F578" s="38" t="s">
        <v>863</v>
      </c>
      <c r="G578" s="38" t="s">
        <v>1712</v>
      </c>
      <c r="H578" s="38" t="s">
        <v>2665</v>
      </c>
      <c r="I578" s="39">
        <v>5598.6799999999994</v>
      </c>
      <c r="J578" s="11">
        <f>VLOOKUP(LEFT(B578,5),[1]Percents!$C:$M,6,FALSE)</f>
        <v>8.6050000000000001E-2</v>
      </c>
      <c r="K578" s="13">
        <f t="shared" si="9"/>
        <v>481.76641399999994</v>
      </c>
      <c r="L578" s="22"/>
    </row>
    <row r="579" spans="1:12" s="40" customFormat="1" ht="14.25" customHeight="1" x14ac:dyDescent="0.25">
      <c r="A579" s="38" t="s">
        <v>213</v>
      </c>
      <c r="B579" s="38" t="s">
        <v>145</v>
      </c>
      <c r="C579" s="38" t="s">
        <v>1910</v>
      </c>
      <c r="D579" s="38" t="s">
        <v>745</v>
      </c>
      <c r="E579" s="38" t="s">
        <v>219</v>
      </c>
      <c r="F579" s="38" t="s">
        <v>746</v>
      </c>
      <c r="G579" s="38" t="s">
        <v>1911</v>
      </c>
      <c r="H579" s="38" t="s">
        <v>2665</v>
      </c>
      <c r="I579" s="41">
        <v>0</v>
      </c>
      <c r="J579" s="11">
        <f>VLOOKUP(LEFT(B579,5),[1]Percents!$C:$M,6,FALSE)</f>
        <v>0.29404999999999998</v>
      </c>
      <c r="K579" s="13">
        <f t="shared" si="9"/>
        <v>0</v>
      </c>
      <c r="L579" s="22"/>
    </row>
    <row r="580" spans="1:12" s="40" customFormat="1" ht="14.25" customHeight="1" x14ac:dyDescent="0.25">
      <c r="A580" s="38" t="s">
        <v>213</v>
      </c>
      <c r="B580" s="38" t="s">
        <v>145</v>
      </c>
      <c r="C580" s="38" t="s">
        <v>7197</v>
      </c>
      <c r="D580" s="38" t="s">
        <v>7198</v>
      </c>
      <c r="E580" s="38" t="s">
        <v>219</v>
      </c>
      <c r="F580" s="38" t="s">
        <v>746</v>
      </c>
      <c r="G580" s="38" t="s">
        <v>4852</v>
      </c>
      <c r="H580" s="38" t="s">
        <v>2665</v>
      </c>
      <c r="I580" s="41">
        <v>0</v>
      </c>
      <c r="J580" s="11">
        <f>VLOOKUP(LEFT(B580,5),[1]Percents!$C:$M,6,FALSE)</f>
        <v>0.29404999999999998</v>
      </c>
      <c r="K580" s="13">
        <f t="shared" si="9"/>
        <v>0</v>
      </c>
      <c r="L580" s="22"/>
    </row>
    <row r="581" spans="1:12" s="40" customFormat="1" ht="14.25" customHeight="1" x14ac:dyDescent="0.25">
      <c r="A581" s="38" t="s">
        <v>141</v>
      </c>
      <c r="B581" s="38" t="s">
        <v>43</v>
      </c>
      <c r="C581" s="38" t="s">
        <v>1912</v>
      </c>
      <c r="D581" s="38" t="s">
        <v>962</v>
      </c>
      <c r="E581" s="38" t="s">
        <v>121</v>
      </c>
      <c r="F581" s="38" t="s">
        <v>963</v>
      </c>
      <c r="G581" s="38" t="s">
        <v>1712</v>
      </c>
      <c r="H581" s="38" t="s">
        <v>2665</v>
      </c>
      <c r="I581" s="39">
        <v>3232.9</v>
      </c>
      <c r="J581" s="11">
        <f>VLOOKUP(LEFT(B581,5),[1]Percents!$C:$M,6,FALSE)</f>
        <v>0.1678</v>
      </c>
      <c r="K581" s="13">
        <f t="shared" si="9"/>
        <v>542.48062000000004</v>
      </c>
      <c r="L581" s="22"/>
    </row>
    <row r="582" spans="1:12" s="40" customFormat="1" ht="14.25" customHeight="1" x14ac:dyDescent="0.25">
      <c r="A582" s="38" t="s">
        <v>243</v>
      </c>
      <c r="B582" s="38" t="s">
        <v>2543</v>
      </c>
      <c r="C582" s="38" t="s">
        <v>8592</v>
      </c>
      <c r="D582" s="38" t="s">
        <v>8593</v>
      </c>
      <c r="E582" s="38" t="s">
        <v>388</v>
      </c>
      <c r="F582" s="38" t="s">
        <v>963</v>
      </c>
      <c r="G582" s="38" t="s">
        <v>1712</v>
      </c>
      <c r="H582" s="38" t="s">
        <v>2665</v>
      </c>
      <c r="I582" s="39">
        <v>369</v>
      </c>
      <c r="J582" s="11">
        <f>VLOOKUP(LEFT(B582,5),[1]Percents!$C:$M,6,FALSE)</f>
        <v>9.0999999999999998E-2</v>
      </c>
      <c r="K582" s="13">
        <f t="shared" si="9"/>
        <v>33.579000000000001</v>
      </c>
      <c r="L582" s="22"/>
    </row>
    <row r="583" spans="1:12" s="40" customFormat="1" ht="14.25" customHeight="1" x14ac:dyDescent="0.25">
      <c r="A583" s="38" t="s">
        <v>141</v>
      </c>
      <c r="B583" s="38" t="s">
        <v>43</v>
      </c>
      <c r="C583" s="38" t="s">
        <v>4972</v>
      </c>
      <c r="D583" s="38" t="s">
        <v>4973</v>
      </c>
      <c r="E583" s="38" t="s">
        <v>121</v>
      </c>
      <c r="F583" s="38" t="s">
        <v>963</v>
      </c>
      <c r="G583" s="38" t="s">
        <v>4974</v>
      </c>
      <c r="H583" s="38" t="s">
        <v>2665</v>
      </c>
      <c r="I583" s="39">
        <v>0</v>
      </c>
      <c r="J583" s="11">
        <f>VLOOKUP(LEFT(B583,5),[1]Percents!$C:$M,6,FALSE)</f>
        <v>0.1678</v>
      </c>
      <c r="K583" s="13">
        <f t="shared" si="9"/>
        <v>0</v>
      </c>
      <c r="L583" s="22"/>
    </row>
    <row r="584" spans="1:12" s="40" customFormat="1" ht="14.25" customHeight="1" x14ac:dyDescent="0.25">
      <c r="A584" s="38" t="s">
        <v>141</v>
      </c>
      <c r="B584" s="38" t="s">
        <v>43</v>
      </c>
      <c r="C584" s="38" t="s">
        <v>6533</v>
      </c>
      <c r="D584" s="38" t="s">
        <v>6534</v>
      </c>
      <c r="E584" s="38" t="s">
        <v>121</v>
      </c>
      <c r="F584" s="38" t="s">
        <v>963</v>
      </c>
      <c r="G584" s="38" t="s">
        <v>6535</v>
      </c>
      <c r="H584" s="38" t="s">
        <v>2665</v>
      </c>
      <c r="I584" s="39">
        <v>109.72</v>
      </c>
      <c r="J584" s="11">
        <f>VLOOKUP(LEFT(B584,5),[1]Percents!$C:$M,6,FALSE)</f>
        <v>0.1678</v>
      </c>
      <c r="K584" s="13">
        <f t="shared" si="9"/>
        <v>18.411016</v>
      </c>
      <c r="L584" s="22"/>
    </row>
    <row r="585" spans="1:12" s="40" customFormat="1" ht="14.25" customHeight="1" x14ac:dyDescent="0.25">
      <c r="A585" s="38" t="s">
        <v>141</v>
      </c>
      <c r="B585" s="38" t="s">
        <v>245</v>
      </c>
      <c r="C585" s="38" t="s">
        <v>1913</v>
      </c>
      <c r="D585" s="38" t="s">
        <v>964</v>
      </c>
      <c r="E585" s="38" t="s">
        <v>965</v>
      </c>
      <c r="F585" s="38" t="s">
        <v>966</v>
      </c>
      <c r="G585" s="38" t="s">
        <v>1712</v>
      </c>
      <c r="H585" s="38" t="s">
        <v>2665</v>
      </c>
      <c r="I585" s="39">
        <v>278.18</v>
      </c>
      <c r="J585" s="11">
        <f>VLOOKUP(LEFT(B585,5),[1]Percents!$C:$M,6,FALSE)</f>
        <v>0.1678</v>
      </c>
      <c r="K585" s="13">
        <f t="shared" si="9"/>
        <v>46.678604</v>
      </c>
      <c r="L585" s="22"/>
    </row>
    <row r="586" spans="1:12" s="40" customFormat="1" ht="14.25" customHeight="1" x14ac:dyDescent="0.25">
      <c r="A586" s="38" t="s">
        <v>213</v>
      </c>
      <c r="B586" s="38" t="s">
        <v>233</v>
      </c>
      <c r="C586" s="38" t="s">
        <v>1914</v>
      </c>
      <c r="D586" s="38" t="s">
        <v>912</v>
      </c>
      <c r="E586" s="38" t="s">
        <v>596</v>
      </c>
      <c r="F586" s="38" t="s">
        <v>913</v>
      </c>
      <c r="G586" s="38" t="s">
        <v>1715</v>
      </c>
      <c r="H586" s="38" t="s">
        <v>2665</v>
      </c>
      <c r="I586" s="39">
        <v>0</v>
      </c>
      <c r="J586" s="11">
        <f>VLOOKUP(LEFT(B586,5),[1]Percents!$C:$M,6,FALSE)</f>
        <v>0.29404999999999998</v>
      </c>
      <c r="K586" s="13">
        <f t="shared" ref="K586:K649" si="10">+I586*J586</f>
        <v>0</v>
      </c>
      <c r="L586" s="22"/>
    </row>
    <row r="587" spans="1:12" s="40" customFormat="1" ht="14.25" customHeight="1" x14ac:dyDescent="0.25">
      <c r="A587" s="38" t="s">
        <v>213</v>
      </c>
      <c r="B587" s="38" t="s">
        <v>190</v>
      </c>
      <c r="C587" s="38" t="s">
        <v>1915</v>
      </c>
      <c r="D587" s="38" t="s">
        <v>927</v>
      </c>
      <c r="E587" s="38" t="s">
        <v>259</v>
      </c>
      <c r="F587" s="38" t="s">
        <v>928</v>
      </c>
      <c r="G587" s="38" t="s">
        <v>1916</v>
      </c>
      <c r="H587" s="38" t="s">
        <v>2665</v>
      </c>
      <c r="I587" s="39">
        <v>6959.17</v>
      </c>
      <c r="J587" s="11">
        <f>VLOOKUP(LEFT(B587,5),[1]Percents!$C:$M,6,FALSE)</f>
        <v>0.25</v>
      </c>
      <c r="K587" s="13">
        <f t="shared" si="10"/>
        <v>1739.7925</v>
      </c>
      <c r="L587" s="22"/>
    </row>
    <row r="588" spans="1:12" s="40" customFormat="1" ht="14.25" customHeight="1" x14ac:dyDescent="0.25">
      <c r="A588" s="38" t="s">
        <v>213</v>
      </c>
      <c r="B588" s="38" t="s">
        <v>67</v>
      </c>
      <c r="C588" s="38" t="s">
        <v>1917</v>
      </c>
      <c r="D588" s="38" t="s">
        <v>967</v>
      </c>
      <c r="E588" s="38" t="s">
        <v>968</v>
      </c>
      <c r="F588" s="38" t="s">
        <v>969</v>
      </c>
      <c r="G588" s="38" t="s">
        <v>1715</v>
      </c>
      <c r="H588" s="38" t="s">
        <v>2665</v>
      </c>
      <c r="I588" s="39">
        <v>0</v>
      </c>
      <c r="J588" s="11">
        <f>VLOOKUP(LEFT(B588,5),[1]Percents!$C:$M,6,FALSE)</f>
        <v>0.29404999999999998</v>
      </c>
      <c r="K588" s="13">
        <f t="shared" si="10"/>
        <v>0</v>
      </c>
      <c r="L588" s="22"/>
    </row>
    <row r="589" spans="1:12" s="40" customFormat="1" ht="14.25" customHeight="1" x14ac:dyDescent="0.25">
      <c r="A589" s="38" t="s">
        <v>213</v>
      </c>
      <c r="B589" s="38" t="s">
        <v>61</v>
      </c>
      <c r="C589" s="38" t="s">
        <v>5433</v>
      </c>
      <c r="D589" s="38" t="s">
        <v>5434</v>
      </c>
      <c r="E589" s="38" t="s">
        <v>81</v>
      </c>
      <c r="F589" s="38" t="s">
        <v>940</v>
      </c>
      <c r="G589" s="38" t="s">
        <v>5420</v>
      </c>
      <c r="H589" s="38" t="s">
        <v>2665</v>
      </c>
      <c r="I589" s="39">
        <v>5675.91</v>
      </c>
      <c r="J589" s="11">
        <f>VLOOKUP(LEFT(B589,5),[1]Percents!$C:$M,6,FALSE)</f>
        <v>8.6050000000000001E-2</v>
      </c>
      <c r="K589" s="13">
        <f t="shared" si="10"/>
        <v>488.41205550000001</v>
      </c>
      <c r="L589" s="22"/>
    </row>
    <row r="590" spans="1:12" s="40" customFormat="1" ht="14.25" customHeight="1" x14ac:dyDescent="0.25">
      <c r="A590" s="38" t="s">
        <v>213</v>
      </c>
      <c r="B590" s="38" t="s">
        <v>61</v>
      </c>
      <c r="C590" s="38" t="s">
        <v>5435</v>
      </c>
      <c r="D590" s="38" t="s">
        <v>5436</v>
      </c>
      <c r="E590" s="38" t="s">
        <v>81</v>
      </c>
      <c r="F590" s="38" t="s">
        <v>940</v>
      </c>
      <c r="G590" s="38" t="s">
        <v>5420</v>
      </c>
      <c r="H590" s="38" t="s">
        <v>2665</v>
      </c>
      <c r="I590" s="39">
        <v>0</v>
      </c>
      <c r="J590" s="11">
        <f>VLOOKUP(LEFT(B590,5),[1]Percents!$C:$M,6,FALSE)</f>
        <v>8.6050000000000001E-2</v>
      </c>
      <c r="K590" s="13">
        <f t="shared" si="10"/>
        <v>0</v>
      </c>
      <c r="L590" s="22"/>
    </row>
    <row r="591" spans="1:12" s="40" customFormat="1" ht="14.25" customHeight="1" x14ac:dyDescent="0.25">
      <c r="A591" s="38" t="s">
        <v>213</v>
      </c>
      <c r="B591" s="38" t="s">
        <v>61</v>
      </c>
      <c r="C591" s="38" t="s">
        <v>8594</v>
      </c>
      <c r="D591" s="38" t="s">
        <v>8595</v>
      </c>
      <c r="E591" s="38" t="s">
        <v>81</v>
      </c>
      <c r="F591" s="38" t="s">
        <v>940</v>
      </c>
      <c r="G591" s="38" t="s">
        <v>8589</v>
      </c>
      <c r="H591" s="38" t="s">
        <v>2665</v>
      </c>
      <c r="I591" s="39">
        <v>13229.8</v>
      </c>
      <c r="J591" s="11">
        <f>VLOOKUP(LEFT(B591,5),[1]Percents!$C:$M,6,FALSE)</f>
        <v>8.6050000000000001E-2</v>
      </c>
      <c r="K591" s="13">
        <f t="shared" si="10"/>
        <v>1138.4242899999999</v>
      </c>
      <c r="L591" s="22"/>
    </row>
    <row r="592" spans="1:12" s="40" customFormat="1" ht="14.25" customHeight="1" x14ac:dyDescent="0.25">
      <c r="A592" s="38" t="s">
        <v>213</v>
      </c>
      <c r="B592" s="38" t="s">
        <v>61</v>
      </c>
      <c r="C592" s="38" t="s">
        <v>8596</v>
      </c>
      <c r="D592" s="38" t="s">
        <v>8597</v>
      </c>
      <c r="E592" s="38" t="s">
        <v>81</v>
      </c>
      <c r="F592" s="38" t="s">
        <v>940</v>
      </c>
      <c r="G592" s="38" t="s">
        <v>8589</v>
      </c>
      <c r="H592" s="38" t="s">
        <v>2665</v>
      </c>
      <c r="I592" s="39">
        <v>1537.5</v>
      </c>
      <c r="J592" s="11">
        <f>VLOOKUP(LEFT(B592,5),[1]Percents!$C:$M,6,FALSE)</f>
        <v>8.6050000000000001E-2</v>
      </c>
      <c r="K592" s="13">
        <f t="shared" si="10"/>
        <v>132.301875</v>
      </c>
      <c r="L592" s="22"/>
    </row>
    <row r="593" spans="1:12" s="40" customFormat="1" ht="14.25" customHeight="1" x14ac:dyDescent="0.25">
      <c r="A593" s="38" t="s">
        <v>213</v>
      </c>
      <c r="B593" s="38" t="s">
        <v>983</v>
      </c>
      <c r="C593" s="38" t="s">
        <v>3536</v>
      </c>
      <c r="D593" s="38" t="s">
        <v>3537</v>
      </c>
      <c r="E593" s="38" t="s">
        <v>985</v>
      </c>
      <c r="F593" s="38" t="s">
        <v>1030</v>
      </c>
      <c r="G593" s="38" t="s">
        <v>3534</v>
      </c>
      <c r="H593" s="38" t="s">
        <v>2665</v>
      </c>
      <c r="I593" s="39">
        <v>0</v>
      </c>
      <c r="J593" s="11">
        <f>VLOOKUP(LEFT(B593,5),[1]Percents!$C:$M,6,FALSE)</f>
        <v>8.6050000000000001E-2</v>
      </c>
      <c r="K593" s="13">
        <f t="shared" si="10"/>
        <v>0</v>
      </c>
      <c r="L593" s="22"/>
    </row>
    <row r="594" spans="1:12" s="40" customFormat="1" ht="14.25" customHeight="1" x14ac:dyDescent="0.25">
      <c r="A594" s="38" t="s">
        <v>213</v>
      </c>
      <c r="B594" s="38" t="s">
        <v>190</v>
      </c>
      <c r="C594" s="38" t="s">
        <v>1918</v>
      </c>
      <c r="D594" s="38" t="s">
        <v>1059</v>
      </c>
      <c r="E594" s="38" t="s">
        <v>259</v>
      </c>
      <c r="F594" s="38" t="s">
        <v>1060</v>
      </c>
      <c r="G594" s="38" t="s">
        <v>1919</v>
      </c>
      <c r="H594" s="38" t="s">
        <v>2665</v>
      </c>
      <c r="I594" s="39">
        <v>6163.45</v>
      </c>
      <c r="J594" s="11">
        <f>VLOOKUP(LEFT(B594,5),[1]Percents!$C:$M,6,FALSE)</f>
        <v>0.25</v>
      </c>
      <c r="K594" s="13">
        <f t="shared" si="10"/>
        <v>1540.8625</v>
      </c>
      <c r="L594" s="22"/>
    </row>
    <row r="595" spans="1:12" s="40" customFormat="1" ht="14.25" customHeight="1" x14ac:dyDescent="0.25">
      <c r="A595" s="38" t="s">
        <v>213</v>
      </c>
      <c r="B595" s="38" t="s">
        <v>495</v>
      </c>
      <c r="C595" s="38" t="s">
        <v>1920</v>
      </c>
      <c r="D595" s="38" t="s">
        <v>929</v>
      </c>
      <c r="E595" s="38" t="s">
        <v>930</v>
      </c>
      <c r="F595" s="38" t="s">
        <v>931</v>
      </c>
      <c r="G595" s="38" t="s">
        <v>1715</v>
      </c>
      <c r="H595" s="38" t="s">
        <v>2665</v>
      </c>
      <c r="I595" s="41">
        <v>0</v>
      </c>
      <c r="J595" s="11">
        <f>VLOOKUP(LEFT(B595,5),[1]Percents!$C:$M,6,FALSE)</f>
        <v>8.6050000000000001E-2</v>
      </c>
      <c r="K595" s="13">
        <f t="shared" si="10"/>
        <v>0</v>
      </c>
      <c r="L595" s="22"/>
    </row>
    <row r="596" spans="1:12" s="40" customFormat="1" ht="14.25" customHeight="1" x14ac:dyDescent="0.25">
      <c r="A596" s="38" t="s">
        <v>243</v>
      </c>
      <c r="B596" s="38" t="s">
        <v>2543</v>
      </c>
      <c r="C596" s="38" t="s">
        <v>12095</v>
      </c>
      <c r="D596" s="38" t="s">
        <v>12096</v>
      </c>
      <c r="E596" s="38" t="s">
        <v>87</v>
      </c>
      <c r="F596" s="38" t="s">
        <v>12097</v>
      </c>
      <c r="G596" s="38" t="s">
        <v>1724</v>
      </c>
      <c r="H596" s="38" t="s">
        <v>2665</v>
      </c>
      <c r="I596" s="39">
        <v>0</v>
      </c>
      <c r="J596" s="11">
        <f>VLOOKUP(LEFT(B596,5),[1]Percents!$C:$M,6,FALSE)</f>
        <v>9.0999999999999998E-2</v>
      </c>
      <c r="K596" s="13">
        <f t="shared" si="10"/>
        <v>0</v>
      </c>
      <c r="L596" s="22"/>
    </row>
    <row r="597" spans="1:12" s="40" customFormat="1" ht="14.25" customHeight="1" x14ac:dyDescent="0.25">
      <c r="A597" s="38" t="s">
        <v>141</v>
      </c>
      <c r="B597" s="38" t="s">
        <v>245</v>
      </c>
      <c r="C597" s="38" t="s">
        <v>1921</v>
      </c>
      <c r="D597" s="38" t="s">
        <v>1013</v>
      </c>
      <c r="E597" s="38" t="s">
        <v>481</v>
      </c>
      <c r="F597" s="38" t="s">
        <v>1014</v>
      </c>
      <c r="G597" s="38" t="s">
        <v>1922</v>
      </c>
      <c r="H597" s="38" t="s">
        <v>2665</v>
      </c>
      <c r="I597" s="39">
        <v>10506.55</v>
      </c>
      <c r="J597" s="11">
        <f>VLOOKUP(LEFT(B597,5),[1]Percents!$C:$M,6,FALSE)</f>
        <v>0.1678</v>
      </c>
      <c r="K597" s="13">
        <f t="shared" si="10"/>
        <v>1762.99909</v>
      </c>
      <c r="L597" s="22"/>
    </row>
    <row r="598" spans="1:12" s="40" customFormat="1" ht="14.25" customHeight="1" x14ac:dyDescent="0.25">
      <c r="A598" s="38" t="s">
        <v>141</v>
      </c>
      <c r="B598" s="38" t="s">
        <v>245</v>
      </c>
      <c r="C598" s="38" t="s">
        <v>5137</v>
      </c>
      <c r="D598" s="38" t="s">
        <v>5138</v>
      </c>
      <c r="E598" s="38" t="s">
        <v>481</v>
      </c>
      <c r="F598" s="38" t="s">
        <v>1014</v>
      </c>
      <c r="G598" s="38" t="s">
        <v>5106</v>
      </c>
      <c r="H598" s="38" t="s">
        <v>2665</v>
      </c>
      <c r="I598" s="41">
        <v>0</v>
      </c>
      <c r="J598" s="11">
        <f>VLOOKUP(LEFT(B598,5),[1]Percents!$C:$M,6,FALSE)</f>
        <v>0.1678</v>
      </c>
      <c r="K598" s="13">
        <f t="shared" si="10"/>
        <v>0</v>
      </c>
      <c r="L598" s="22"/>
    </row>
    <row r="599" spans="1:12" s="40" customFormat="1" ht="14.25" customHeight="1" x14ac:dyDescent="0.25">
      <c r="A599" s="38" t="s">
        <v>141</v>
      </c>
      <c r="B599" s="38" t="s">
        <v>245</v>
      </c>
      <c r="C599" s="38" t="s">
        <v>8093</v>
      </c>
      <c r="D599" s="38" t="s">
        <v>8094</v>
      </c>
      <c r="E599" s="38" t="s">
        <v>481</v>
      </c>
      <c r="F599" s="38" t="s">
        <v>1014</v>
      </c>
      <c r="G599" s="38" t="s">
        <v>5106</v>
      </c>
      <c r="H599" s="38" t="s">
        <v>2665</v>
      </c>
      <c r="I599" s="39">
        <v>0</v>
      </c>
      <c r="J599" s="11">
        <f>VLOOKUP(LEFT(B599,5),[1]Percents!$C:$M,6,FALSE)</f>
        <v>0.1678</v>
      </c>
      <c r="K599" s="13">
        <f t="shared" si="10"/>
        <v>0</v>
      </c>
      <c r="L599" s="22"/>
    </row>
    <row r="600" spans="1:12" s="40" customFormat="1" ht="14.25" customHeight="1" x14ac:dyDescent="0.25">
      <c r="A600" s="38" t="s">
        <v>213</v>
      </c>
      <c r="B600" s="38" t="s">
        <v>983</v>
      </c>
      <c r="C600" s="38" t="s">
        <v>1923</v>
      </c>
      <c r="D600" s="38" t="s">
        <v>984</v>
      </c>
      <c r="E600" s="38" t="s">
        <v>985</v>
      </c>
      <c r="F600" s="38" t="s">
        <v>986</v>
      </c>
      <c r="G600" s="38" t="s">
        <v>1713</v>
      </c>
      <c r="H600" s="38" t="s">
        <v>2665</v>
      </c>
      <c r="I600" s="39">
        <v>7051.5599999999986</v>
      </c>
      <c r="J600" s="11">
        <f>VLOOKUP(LEFT(B600,5),[1]Percents!$C:$M,6,FALSE)</f>
        <v>8.6050000000000001E-2</v>
      </c>
      <c r="K600" s="13">
        <f t="shared" si="10"/>
        <v>606.7867379999999</v>
      </c>
      <c r="L600" s="22"/>
    </row>
    <row r="601" spans="1:12" s="40" customFormat="1" ht="14.25" customHeight="1" x14ac:dyDescent="0.25">
      <c r="A601" s="38" t="s">
        <v>213</v>
      </c>
      <c r="B601" s="38" t="s">
        <v>233</v>
      </c>
      <c r="C601" s="38" t="s">
        <v>1924</v>
      </c>
      <c r="D601" s="38" t="s">
        <v>1053</v>
      </c>
      <c r="E601" s="38" t="s">
        <v>6713</v>
      </c>
      <c r="F601" s="38" t="s">
        <v>1020</v>
      </c>
      <c r="G601" s="38" t="s">
        <v>1697</v>
      </c>
      <c r="H601" s="38" t="s">
        <v>2665</v>
      </c>
      <c r="I601" s="39">
        <v>0</v>
      </c>
      <c r="J601" s="11">
        <f>VLOOKUP(LEFT(B601,5),[1]Percents!$C:$M,6,FALSE)</f>
        <v>0.29404999999999998</v>
      </c>
      <c r="K601" s="13">
        <f t="shared" si="10"/>
        <v>0</v>
      </c>
      <c r="L601" s="22"/>
    </row>
    <row r="602" spans="1:12" s="40" customFormat="1" ht="14.25" customHeight="1" x14ac:dyDescent="0.25">
      <c r="A602" s="38" t="s">
        <v>213</v>
      </c>
      <c r="B602" s="38" t="s">
        <v>1004</v>
      </c>
      <c r="C602" s="38" t="s">
        <v>1924</v>
      </c>
      <c r="D602" s="38" t="s">
        <v>1053</v>
      </c>
      <c r="E602" s="38" t="s">
        <v>6713</v>
      </c>
      <c r="F602" s="38" t="s">
        <v>1020</v>
      </c>
      <c r="G602" s="38" t="s">
        <v>1697</v>
      </c>
      <c r="H602" s="38" t="s">
        <v>2665</v>
      </c>
      <c r="I602" s="39">
        <v>1304.81</v>
      </c>
      <c r="J602" s="11">
        <f>VLOOKUP(LEFT(B602,5),[1]Percents!$C:$M,6,FALSE)</f>
        <v>0.29404999999999998</v>
      </c>
      <c r="K602" s="13">
        <f t="shared" si="10"/>
        <v>383.67938049999998</v>
      </c>
      <c r="L602" s="22"/>
    </row>
    <row r="603" spans="1:12" s="40" customFormat="1" ht="14.25" customHeight="1" x14ac:dyDescent="0.25">
      <c r="A603" s="38" t="s">
        <v>213</v>
      </c>
      <c r="B603" s="38" t="s">
        <v>233</v>
      </c>
      <c r="C603" s="38" t="s">
        <v>1925</v>
      </c>
      <c r="D603" s="38" t="s">
        <v>1019</v>
      </c>
      <c r="E603" s="38" t="s">
        <v>6713</v>
      </c>
      <c r="F603" s="38" t="s">
        <v>1020</v>
      </c>
      <c r="G603" s="38" t="s">
        <v>1697</v>
      </c>
      <c r="H603" s="38" t="s">
        <v>2665</v>
      </c>
      <c r="I603" s="39">
        <v>0</v>
      </c>
      <c r="J603" s="11">
        <f>VLOOKUP(LEFT(B603,5),[1]Percents!$C:$M,6,FALSE)</f>
        <v>0.29404999999999998</v>
      </c>
      <c r="K603" s="13">
        <f t="shared" si="10"/>
        <v>0</v>
      </c>
      <c r="L603" s="22"/>
    </row>
    <row r="604" spans="1:12" s="40" customFormat="1" ht="14.25" customHeight="1" x14ac:dyDescent="0.25">
      <c r="A604" s="38" t="s">
        <v>213</v>
      </c>
      <c r="B604" s="38" t="s">
        <v>1004</v>
      </c>
      <c r="C604" s="38" t="s">
        <v>1925</v>
      </c>
      <c r="D604" s="38" t="s">
        <v>1019</v>
      </c>
      <c r="E604" s="38" t="s">
        <v>6713</v>
      </c>
      <c r="F604" s="38" t="s">
        <v>1020</v>
      </c>
      <c r="G604" s="38" t="s">
        <v>1697</v>
      </c>
      <c r="H604" s="38" t="s">
        <v>2665</v>
      </c>
      <c r="I604" s="39">
        <v>11777.24</v>
      </c>
      <c r="J604" s="11">
        <f>VLOOKUP(LEFT(B604,5),[1]Percents!$C:$M,6,FALSE)</f>
        <v>0.29404999999999998</v>
      </c>
      <c r="K604" s="13">
        <f t="shared" si="10"/>
        <v>3463.0974219999998</v>
      </c>
      <c r="L604" s="22"/>
    </row>
    <row r="605" spans="1:12" s="40" customFormat="1" ht="14.25" customHeight="1" x14ac:dyDescent="0.25">
      <c r="A605" s="38" t="s">
        <v>213</v>
      </c>
      <c r="B605" s="38" t="s">
        <v>233</v>
      </c>
      <c r="C605" s="38" t="s">
        <v>1926</v>
      </c>
      <c r="D605" s="38" t="s">
        <v>1052</v>
      </c>
      <c r="E605" s="38" t="s">
        <v>8</v>
      </c>
      <c r="F605" s="38" t="s">
        <v>1020</v>
      </c>
      <c r="G605" s="38" t="s">
        <v>1697</v>
      </c>
      <c r="H605" s="38" t="s">
        <v>2665</v>
      </c>
      <c r="I605" s="39">
        <v>0</v>
      </c>
      <c r="J605" s="11">
        <f>VLOOKUP(LEFT(B605,5),[1]Percents!$C:$M,6,FALSE)</f>
        <v>0.29404999999999998</v>
      </c>
      <c r="K605" s="13">
        <f t="shared" si="10"/>
        <v>0</v>
      </c>
      <c r="L605" s="22"/>
    </row>
    <row r="606" spans="1:12" s="40" customFormat="1" ht="14.25" customHeight="1" x14ac:dyDescent="0.25">
      <c r="A606" s="38" t="s">
        <v>213</v>
      </c>
      <c r="B606" s="38" t="s">
        <v>1004</v>
      </c>
      <c r="C606" s="38" t="s">
        <v>1926</v>
      </c>
      <c r="D606" s="38" t="s">
        <v>1052</v>
      </c>
      <c r="E606" s="38" t="s">
        <v>8</v>
      </c>
      <c r="F606" s="38" t="s">
        <v>1020</v>
      </c>
      <c r="G606" s="38" t="s">
        <v>1697</v>
      </c>
      <c r="H606" s="38" t="s">
        <v>2665</v>
      </c>
      <c r="I606" s="39">
        <v>10116.9</v>
      </c>
      <c r="J606" s="11">
        <f>VLOOKUP(LEFT(B606,5),[1]Percents!$C:$M,6,FALSE)</f>
        <v>0.29404999999999998</v>
      </c>
      <c r="K606" s="13">
        <f t="shared" si="10"/>
        <v>2974.8744449999995</v>
      </c>
      <c r="L606" s="22"/>
    </row>
    <row r="607" spans="1:12" s="40" customFormat="1" ht="14.25" customHeight="1" x14ac:dyDescent="0.25">
      <c r="A607" s="38" t="s">
        <v>213</v>
      </c>
      <c r="B607" s="38" t="s">
        <v>233</v>
      </c>
      <c r="C607" s="38" t="s">
        <v>1927</v>
      </c>
      <c r="D607" s="38" t="s">
        <v>1928</v>
      </c>
      <c r="E607" s="38" t="s">
        <v>1480</v>
      </c>
      <c r="F607" s="38" t="s">
        <v>1020</v>
      </c>
      <c r="G607" s="38" t="s">
        <v>1697</v>
      </c>
      <c r="H607" s="38" t="s">
        <v>2665</v>
      </c>
      <c r="I607" s="39">
        <v>0</v>
      </c>
      <c r="J607" s="11">
        <f>VLOOKUP(LEFT(B607,5),[1]Percents!$C:$M,6,FALSE)</f>
        <v>0.29404999999999998</v>
      </c>
      <c r="K607" s="13">
        <f t="shared" si="10"/>
        <v>0</v>
      </c>
      <c r="L607" s="22"/>
    </row>
    <row r="608" spans="1:12" s="40" customFormat="1" ht="14.25" customHeight="1" x14ac:dyDescent="0.25">
      <c r="A608" s="38" t="s">
        <v>213</v>
      </c>
      <c r="B608" s="38" t="s">
        <v>1004</v>
      </c>
      <c r="C608" s="38" t="s">
        <v>1927</v>
      </c>
      <c r="D608" s="38" t="s">
        <v>1928</v>
      </c>
      <c r="E608" s="38" t="s">
        <v>1480</v>
      </c>
      <c r="F608" s="38" t="s">
        <v>1020</v>
      </c>
      <c r="G608" s="38" t="s">
        <v>1697</v>
      </c>
      <c r="H608" s="38" t="s">
        <v>2665</v>
      </c>
      <c r="I608" s="39">
        <v>424.7</v>
      </c>
      <c r="J608" s="11">
        <f>VLOOKUP(LEFT(B608,5),[1]Percents!$C:$M,6,FALSE)</f>
        <v>0.29404999999999998</v>
      </c>
      <c r="K608" s="13">
        <f t="shared" si="10"/>
        <v>124.88303499999999</v>
      </c>
      <c r="L608" s="22"/>
    </row>
    <row r="609" spans="1:12" s="40" customFormat="1" ht="14.25" customHeight="1" x14ac:dyDescent="0.25">
      <c r="A609" s="38" t="s">
        <v>213</v>
      </c>
      <c r="B609" s="38" t="s">
        <v>233</v>
      </c>
      <c r="C609" s="38" t="s">
        <v>1929</v>
      </c>
      <c r="D609" s="38" t="s">
        <v>1930</v>
      </c>
      <c r="E609" s="38" t="s">
        <v>8</v>
      </c>
      <c r="F609" s="38" t="s">
        <v>1020</v>
      </c>
      <c r="G609" s="38" t="s">
        <v>1697</v>
      </c>
      <c r="H609" s="38" t="s">
        <v>2665</v>
      </c>
      <c r="I609" s="39">
        <v>0</v>
      </c>
      <c r="J609" s="11">
        <f>VLOOKUP(LEFT(B609,5),[1]Percents!$C:$M,6,FALSE)</f>
        <v>0.29404999999999998</v>
      </c>
      <c r="K609" s="13">
        <f t="shared" si="10"/>
        <v>0</v>
      </c>
      <c r="L609" s="22"/>
    </row>
    <row r="610" spans="1:12" s="40" customFormat="1" ht="14.25" customHeight="1" x14ac:dyDescent="0.25">
      <c r="A610" s="38" t="s">
        <v>213</v>
      </c>
      <c r="B610" s="38" t="s">
        <v>1004</v>
      </c>
      <c r="C610" s="38" t="s">
        <v>1929</v>
      </c>
      <c r="D610" s="38" t="s">
        <v>1930</v>
      </c>
      <c r="E610" s="38" t="s">
        <v>8</v>
      </c>
      <c r="F610" s="38" t="s">
        <v>1020</v>
      </c>
      <c r="G610" s="38" t="s">
        <v>1697</v>
      </c>
      <c r="H610" s="38" t="s">
        <v>2665</v>
      </c>
      <c r="I610" s="39">
        <v>652.59</v>
      </c>
      <c r="J610" s="11">
        <f>VLOOKUP(LEFT(B610,5),[1]Percents!$C:$M,6,FALSE)</f>
        <v>0.29404999999999998</v>
      </c>
      <c r="K610" s="13">
        <f t="shared" si="10"/>
        <v>191.89408950000001</v>
      </c>
      <c r="L610" s="22"/>
    </row>
    <row r="611" spans="1:12" s="40" customFormat="1" ht="14.25" customHeight="1" x14ac:dyDescent="0.25">
      <c r="A611" s="38" t="s">
        <v>213</v>
      </c>
      <c r="B611" s="38" t="s">
        <v>233</v>
      </c>
      <c r="C611" s="38" t="s">
        <v>1931</v>
      </c>
      <c r="D611" s="38" t="s">
        <v>1021</v>
      </c>
      <c r="E611" s="38" t="s">
        <v>1022</v>
      </c>
      <c r="F611" s="38" t="s">
        <v>1020</v>
      </c>
      <c r="G611" s="38" t="s">
        <v>1697</v>
      </c>
      <c r="H611" s="38" t="s">
        <v>2665</v>
      </c>
      <c r="I611" s="39">
        <v>0</v>
      </c>
      <c r="J611" s="11">
        <f>VLOOKUP(LEFT(B611,5),[1]Percents!$C:$M,6,FALSE)</f>
        <v>0.29404999999999998</v>
      </c>
      <c r="K611" s="13">
        <f t="shared" si="10"/>
        <v>0</v>
      </c>
      <c r="L611" s="22"/>
    </row>
    <row r="612" spans="1:12" s="40" customFormat="1" ht="14.25" customHeight="1" x14ac:dyDescent="0.25">
      <c r="A612" s="38" t="s">
        <v>213</v>
      </c>
      <c r="B612" s="38" t="s">
        <v>1004</v>
      </c>
      <c r="C612" s="38" t="s">
        <v>1931</v>
      </c>
      <c r="D612" s="38" t="s">
        <v>1021</v>
      </c>
      <c r="E612" s="38" t="s">
        <v>1022</v>
      </c>
      <c r="F612" s="38" t="s">
        <v>1020</v>
      </c>
      <c r="G612" s="38" t="s">
        <v>1697</v>
      </c>
      <c r="H612" s="38" t="s">
        <v>2665</v>
      </c>
      <c r="I612" s="39">
        <v>5343.82</v>
      </c>
      <c r="J612" s="11">
        <f>VLOOKUP(LEFT(B612,5),[1]Percents!$C:$M,6,FALSE)</f>
        <v>0.29404999999999998</v>
      </c>
      <c r="K612" s="13">
        <f t="shared" si="10"/>
        <v>1571.3502709999998</v>
      </c>
      <c r="L612" s="22"/>
    </row>
    <row r="613" spans="1:12" s="40" customFormat="1" ht="14.25" customHeight="1" x14ac:dyDescent="0.25">
      <c r="A613" s="38" t="s">
        <v>213</v>
      </c>
      <c r="B613" s="38" t="s">
        <v>233</v>
      </c>
      <c r="C613" s="38" t="s">
        <v>3232</v>
      </c>
      <c r="D613" s="38" t="s">
        <v>3233</v>
      </c>
      <c r="E613" s="38" t="s">
        <v>6713</v>
      </c>
      <c r="F613" s="38" t="s">
        <v>1020</v>
      </c>
      <c r="G613" s="38" t="s">
        <v>1766</v>
      </c>
      <c r="H613" s="38" t="s">
        <v>2665</v>
      </c>
      <c r="I613" s="39">
        <v>0</v>
      </c>
      <c r="J613" s="11">
        <f>VLOOKUP(LEFT(B613,5),[1]Percents!$C:$M,6,FALSE)</f>
        <v>0.29404999999999998</v>
      </c>
      <c r="K613" s="13">
        <f t="shared" si="10"/>
        <v>0</v>
      </c>
      <c r="L613" s="22"/>
    </row>
    <row r="614" spans="1:12" s="40" customFormat="1" ht="14.25" customHeight="1" x14ac:dyDescent="0.25">
      <c r="A614" s="38" t="s">
        <v>213</v>
      </c>
      <c r="B614" s="38" t="s">
        <v>233</v>
      </c>
      <c r="C614" s="38" t="s">
        <v>9345</v>
      </c>
      <c r="D614" s="38" t="s">
        <v>9346</v>
      </c>
      <c r="E614" s="38" t="s">
        <v>6713</v>
      </c>
      <c r="F614" s="38" t="s">
        <v>1020</v>
      </c>
      <c r="G614" s="38" t="s">
        <v>3744</v>
      </c>
      <c r="H614" s="38" t="s">
        <v>2665</v>
      </c>
      <c r="I614" s="39">
        <v>0</v>
      </c>
      <c r="J614" s="11">
        <f>VLOOKUP(LEFT(B614,5),[1]Percents!$C:$M,6,FALSE)</f>
        <v>0.29404999999999998</v>
      </c>
      <c r="K614" s="13">
        <f t="shared" si="10"/>
        <v>0</v>
      </c>
      <c r="L614" s="22"/>
    </row>
    <row r="615" spans="1:12" s="40" customFormat="1" ht="14.25" customHeight="1" x14ac:dyDescent="0.25">
      <c r="A615" s="38" t="s">
        <v>213</v>
      </c>
      <c r="B615" s="38" t="s">
        <v>67</v>
      </c>
      <c r="C615" s="38" t="s">
        <v>1932</v>
      </c>
      <c r="D615" s="38" t="s">
        <v>1008</v>
      </c>
      <c r="E615" s="38" t="s">
        <v>282</v>
      </c>
      <c r="F615" s="38" t="s">
        <v>1009</v>
      </c>
      <c r="G615" s="38" t="s">
        <v>1933</v>
      </c>
      <c r="H615" s="38" t="s">
        <v>2665</v>
      </c>
      <c r="I615" s="39">
        <v>12854.41</v>
      </c>
      <c r="J615" s="11">
        <f>VLOOKUP(LEFT(B615,5),[1]Percents!$C:$M,6,FALSE)</f>
        <v>0.29404999999999998</v>
      </c>
      <c r="K615" s="13">
        <f t="shared" si="10"/>
        <v>3779.8392604999995</v>
      </c>
      <c r="L615" s="22"/>
    </row>
    <row r="616" spans="1:12" s="40" customFormat="1" ht="14.25" customHeight="1" x14ac:dyDescent="0.25">
      <c r="A616" s="38" t="s">
        <v>213</v>
      </c>
      <c r="B616" s="38" t="s">
        <v>270</v>
      </c>
      <c r="C616" s="38" t="s">
        <v>1934</v>
      </c>
      <c r="D616" s="38" t="s">
        <v>1077</v>
      </c>
      <c r="E616" s="38" t="s">
        <v>288</v>
      </c>
      <c r="F616" s="38" t="s">
        <v>1078</v>
      </c>
      <c r="G616" s="38" t="s">
        <v>1935</v>
      </c>
      <c r="H616" s="38" t="s">
        <v>2665</v>
      </c>
      <c r="I616" s="39">
        <v>6841.83</v>
      </c>
      <c r="J616" s="11">
        <f>VLOOKUP(LEFT(B616,5),[1]Percents!$C:$M,6,FALSE)</f>
        <v>8.6050000000000001E-2</v>
      </c>
      <c r="K616" s="13">
        <f t="shared" si="10"/>
        <v>588.73947150000004</v>
      </c>
      <c r="L616" s="22"/>
    </row>
    <row r="617" spans="1:12" s="40" customFormat="1" ht="14.25" customHeight="1" x14ac:dyDescent="0.25">
      <c r="A617" s="38" t="s">
        <v>213</v>
      </c>
      <c r="B617" s="38" t="s">
        <v>285</v>
      </c>
      <c r="C617" s="38" t="s">
        <v>8598</v>
      </c>
      <c r="D617" s="38" t="s">
        <v>8599</v>
      </c>
      <c r="E617" s="38" t="s">
        <v>1097</v>
      </c>
      <c r="F617" s="38" t="s">
        <v>8600</v>
      </c>
      <c r="G617" s="38" t="s">
        <v>1712</v>
      </c>
      <c r="H617" s="38" t="s">
        <v>2665</v>
      </c>
      <c r="I617" s="39">
        <v>0</v>
      </c>
      <c r="J617" s="11">
        <f>VLOOKUP(LEFT(B617,5),[1]Percents!$C:$M,6,FALSE)</f>
        <v>8.6050000000000001E-2</v>
      </c>
      <c r="K617" s="13">
        <f t="shared" si="10"/>
        <v>0</v>
      </c>
      <c r="L617" s="22"/>
    </row>
    <row r="618" spans="1:12" s="40" customFormat="1" ht="14.25" customHeight="1" x14ac:dyDescent="0.25">
      <c r="A618" s="38" t="s">
        <v>213</v>
      </c>
      <c r="B618" s="38" t="s">
        <v>4326</v>
      </c>
      <c r="C618" s="38" t="s">
        <v>1936</v>
      </c>
      <c r="D618" s="38" t="s">
        <v>1223</v>
      </c>
      <c r="E618" s="38" t="s">
        <v>1212</v>
      </c>
      <c r="F618" s="38" t="s">
        <v>1224</v>
      </c>
      <c r="G618" s="38" t="s">
        <v>1715</v>
      </c>
      <c r="H618" s="38" t="s">
        <v>2665</v>
      </c>
      <c r="I618" s="39">
        <v>432.51</v>
      </c>
      <c r="J618" s="11">
        <f>VLOOKUP(LEFT(B618,5),[1]Percents!$C:$M,6,FALSE)</f>
        <v>0.29404999999999998</v>
      </c>
      <c r="K618" s="13">
        <f t="shared" si="10"/>
        <v>127.17956549999998</v>
      </c>
      <c r="L618" s="22"/>
    </row>
    <row r="619" spans="1:12" s="40" customFormat="1" ht="14.25" customHeight="1" x14ac:dyDescent="0.25">
      <c r="A619" s="38" t="s">
        <v>213</v>
      </c>
      <c r="B619" s="38" t="s">
        <v>195</v>
      </c>
      <c r="C619" s="38" t="s">
        <v>6337</v>
      </c>
      <c r="D619" s="38" t="s">
        <v>6338</v>
      </c>
      <c r="E619" s="38" t="s">
        <v>75</v>
      </c>
      <c r="F619" s="38" t="s">
        <v>1032</v>
      </c>
      <c r="G619" s="38" t="s">
        <v>1697</v>
      </c>
      <c r="H619" s="38" t="s">
        <v>2665</v>
      </c>
      <c r="I619" s="41">
        <v>0</v>
      </c>
      <c r="J619" s="11">
        <f>VLOOKUP(LEFT(B619,5),[1]Percents!$C:$M,6,FALSE)</f>
        <v>8.6050000000000001E-2</v>
      </c>
      <c r="K619" s="13">
        <f t="shared" si="10"/>
        <v>0</v>
      </c>
      <c r="L619" s="22"/>
    </row>
    <row r="620" spans="1:12" s="40" customFormat="1" ht="14.25" customHeight="1" x14ac:dyDescent="0.25">
      <c r="A620" s="38" t="s">
        <v>213</v>
      </c>
      <c r="B620" s="38" t="s">
        <v>190</v>
      </c>
      <c r="C620" s="38" t="s">
        <v>1937</v>
      </c>
      <c r="D620" s="38" t="s">
        <v>1033</v>
      </c>
      <c r="E620" s="38" t="s">
        <v>1034</v>
      </c>
      <c r="F620" s="38" t="s">
        <v>1035</v>
      </c>
      <c r="G620" s="38" t="s">
        <v>1922</v>
      </c>
      <c r="H620" s="38" t="s">
        <v>2665</v>
      </c>
      <c r="I620" s="39">
        <v>5539.96</v>
      </c>
      <c r="J620" s="11">
        <f>VLOOKUP(LEFT(B620,5),[1]Percents!$C:$M,6,FALSE)</f>
        <v>0.25</v>
      </c>
      <c r="K620" s="13">
        <f t="shared" si="10"/>
        <v>1384.99</v>
      </c>
      <c r="L620" s="22"/>
    </row>
    <row r="621" spans="1:12" s="40" customFormat="1" ht="14.25" customHeight="1" x14ac:dyDescent="0.25">
      <c r="A621" s="38" t="s">
        <v>213</v>
      </c>
      <c r="B621" s="38" t="s">
        <v>190</v>
      </c>
      <c r="C621" s="38" t="s">
        <v>12098</v>
      </c>
      <c r="D621" s="38" t="s">
        <v>12099</v>
      </c>
      <c r="E621" s="38" t="s">
        <v>1034</v>
      </c>
      <c r="F621" s="38" t="s">
        <v>1035</v>
      </c>
      <c r="G621" s="38" t="s">
        <v>1922</v>
      </c>
      <c r="H621" s="38" t="s">
        <v>2665</v>
      </c>
      <c r="I621" s="41">
        <v>0</v>
      </c>
      <c r="J621" s="11">
        <f>VLOOKUP(LEFT(B621,5),[1]Percents!$C:$M,6,FALSE)</f>
        <v>0.25</v>
      </c>
      <c r="K621" s="13">
        <f t="shared" si="10"/>
        <v>0</v>
      </c>
      <c r="L621" s="22"/>
    </row>
    <row r="622" spans="1:12" s="40" customFormat="1" ht="14.25" customHeight="1" x14ac:dyDescent="0.25">
      <c r="A622" s="38" t="s">
        <v>243</v>
      </c>
      <c r="B622" s="38" t="s">
        <v>314</v>
      </c>
      <c r="C622" s="38" t="s">
        <v>5437</v>
      </c>
      <c r="D622" s="38" t="s">
        <v>5438</v>
      </c>
      <c r="E622" s="38" t="s">
        <v>328</v>
      </c>
      <c r="F622" s="38" t="s">
        <v>1065</v>
      </c>
      <c r="G622" s="38" t="s">
        <v>5420</v>
      </c>
      <c r="H622" s="38" t="s">
        <v>2665</v>
      </c>
      <c r="I622" s="39">
        <v>0</v>
      </c>
      <c r="J622" s="11">
        <f>VLOOKUP(LEFT(B622,5),[1]Percents!$C:$M,6,FALSE)</f>
        <v>9.0999999999999998E-2</v>
      </c>
      <c r="K622" s="13">
        <f t="shared" si="10"/>
        <v>0</v>
      </c>
      <c r="L622" s="22"/>
    </row>
    <row r="623" spans="1:12" s="40" customFormat="1" ht="14.25" customHeight="1" x14ac:dyDescent="0.25">
      <c r="A623" s="38" t="s">
        <v>243</v>
      </c>
      <c r="B623" s="38" t="s">
        <v>314</v>
      </c>
      <c r="C623" s="38" t="s">
        <v>5439</v>
      </c>
      <c r="D623" s="38" t="s">
        <v>5440</v>
      </c>
      <c r="E623" s="38" t="s">
        <v>328</v>
      </c>
      <c r="F623" s="38" t="s">
        <v>1065</v>
      </c>
      <c r="G623" s="38" t="s">
        <v>5420</v>
      </c>
      <c r="H623" s="38" t="s">
        <v>2665</v>
      </c>
      <c r="I623" s="39">
        <v>0</v>
      </c>
      <c r="J623" s="11">
        <f>VLOOKUP(LEFT(B623,5),[1]Percents!$C:$M,6,FALSE)</f>
        <v>9.0999999999999998E-2</v>
      </c>
      <c r="K623" s="13">
        <f t="shared" si="10"/>
        <v>0</v>
      </c>
      <c r="L623" s="22"/>
    </row>
    <row r="624" spans="1:12" s="40" customFormat="1" ht="14.25" customHeight="1" x14ac:dyDescent="0.25">
      <c r="A624" s="38" t="s">
        <v>243</v>
      </c>
      <c r="B624" s="38" t="s">
        <v>314</v>
      </c>
      <c r="C624" s="38" t="s">
        <v>8601</v>
      </c>
      <c r="D624" s="38" t="s">
        <v>8602</v>
      </c>
      <c r="E624" s="38" t="s">
        <v>328</v>
      </c>
      <c r="F624" s="38" t="s">
        <v>1065</v>
      </c>
      <c r="G624" s="38" t="s">
        <v>8589</v>
      </c>
      <c r="H624" s="38" t="s">
        <v>2665</v>
      </c>
      <c r="I624" s="39">
        <v>12044.57</v>
      </c>
      <c r="J624" s="11">
        <f>VLOOKUP(LEFT(B624,5),[1]Percents!$C:$M,6,FALSE)</f>
        <v>9.0999999999999998E-2</v>
      </c>
      <c r="K624" s="13">
        <f t="shared" si="10"/>
        <v>1096.0558699999999</v>
      </c>
      <c r="L624" s="22"/>
    </row>
    <row r="625" spans="1:12" s="40" customFormat="1" ht="14.25" customHeight="1" x14ac:dyDescent="0.25">
      <c r="A625" s="38" t="s">
        <v>243</v>
      </c>
      <c r="B625" s="38" t="s">
        <v>314</v>
      </c>
      <c r="C625" s="38" t="s">
        <v>11662</v>
      </c>
      <c r="D625" s="38" t="s">
        <v>11663</v>
      </c>
      <c r="E625" s="38" t="s">
        <v>328</v>
      </c>
      <c r="F625" s="38" t="s">
        <v>1065</v>
      </c>
      <c r="G625" s="38" t="s">
        <v>8589</v>
      </c>
      <c r="H625" s="38" t="s">
        <v>2665</v>
      </c>
      <c r="I625" s="39">
        <v>2856.36</v>
      </c>
      <c r="J625" s="11">
        <f>VLOOKUP(LEFT(B625,5),[1]Percents!$C:$M,6,FALSE)</f>
        <v>9.0999999999999998E-2</v>
      </c>
      <c r="K625" s="13">
        <f t="shared" si="10"/>
        <v>259.92876000000001</v>
      </c>
      <c r="L625" s="22"/>
    </row>
    <row r="626" spans="1:12" s="40" customFormat="1" ht="14.25" customHeight="1" x14ac:dyDescent="0.25">
      <c r="A626" s="38" t="s">
        <v>213</v>
      </c>
      <c r="B626" s="38" t="s">
        <v>195</v>
      </c>
      <c r="C626" s="38" t="s">
        <v>1938</v>
      </c>
      <c r="D626" s="38" t="s">
        <v>1045</v>
      </c>
      <c r="E626" s="38" t="s">
        <v>75</v>
      </c>
      <c r="F626" s="38" t="s">
        <v>1046</v>
      </c>
      <c r="G626" s="38" t="s">
        <v>1813</v>
      </c>
      <c r="H626" s="38" t="s">
        <v>2665</v>
      </c>
      <c r="I626" s="39">
        <v>5871.5</v>
      </c>
      <c r="J626" s="11">
        <f>VLOOKUP(LEFT(B626,5),[1]Percents!$C:$M,6,FALSE)</f>
        <v>8.6050000000000001E-2</v>
      </c>
      <c r="K626" s="13">
        <f t="shared" si="10"/>
        <v>505.24257499999999</v>
      </c>
      <c r="L626" s="22"/>
    </row>
    <row r="627" spans="1:12" s="40" customFormat="1" ht="14.25" customHeight="1" x14ac:dyDescent="0.25">
      <c r="A627" s="38" t="s">
        <v>213</v>
      </c>
      <c r="B627" s="38" t="s">
        <v>53</v>
      </c>
      <c r="C627" s="38" t="s">
        <v>9894</v>
      </c>
      <c r="D627" s="38" t="s">
        <v>9895</v>
      </c>
      <c r="E627" s="38" t="s">
        <v>6699</v>
      </c>
      <c r="F627" s="38" t="s">
        <v>9896</v>
      </c>
      <c r="G627" s="38" t="s">
        <v>1715</v>
      </c>
      <c r="H627" s="38" t="s">
        <v>2665</v>
      </c>
      <c r="I627" s="39">
        <v>0</v>
      </c>
      <c r="J627" s="11">
        <f>VLOOKUP(LEFT(B627,5),[1]Percents!$C:$M,6,FALSE)</f>
        <v>8.6050000000000001E-2</v>
      </c>
      <c r="K627" s="13">
        <f t="shared" si="10"/>
        <v>0</v>
      </c>
      <c r="L627" s="22"/>
    </row>
    <row r="628" spans="1:12" s="40" customFormat="1" ht="14.25" customHeight="1" x14ac:dyDescent="0.25">
      <c r="A628" s="38" t="s">
        <v>213</v>
      </c>
      <c r="B628" s="38" t="s">
        <v>145</v>
      </c>
      <c r="C628" s="38" t="s">
        <v>1939</v>
      </c>
      <c r="D628" s="38" t="s">
        <v>1092</v>
      </c>
      <c r="E628" s="38" t="s">
        <v>445</v>
      </c>
      <c r="F628" s="38" t="s">
        <v>1093</v>
      </c>
      <c r="G628" s="38" t="s">
        <v>1697</v>
      </c>
      <c r="H628" s="38" t="s">
        <v>2665</v>
      </c>
      <c r="I628" s="39">
        <v>0</v>
      </c>
      <c r="J628" s="11">
        <f>VLOOKUP(LEFT(B628,5),[1]Percents!$C:$M,6,FALSE)</f>
        <v>0.29404999999999998</v>
      </c>
      <c r="K628" s="13">
        <f t="shared" si="10"/>
        <v>0</v>
      </c>
      <c r="L628" s="22"/>
    </row>
    <row r="629" spans="1:12" s="40" customFormat="1" ht="14.25" customHeight="1" x14ac:dyDescent="0.25">
      <c r="A629" s="38" t="s">
        <v>213</v>
      </c>
      <c r="B629" s="38" t="s">
        <v>145</v>
      </c>
      <c r="C629" s="38" t="s">
        <v>10425</v>
      </c>
      <c r="D629" s="38" t="s">
        <v>10426</v>
      </c>
      <c r="E629" s="38" t="s">
        <v>445</v>
      </c>
      <c r="F629" s="38" t="s">
        <v>1093</v>
      </c>
      <c r="G629" s="38" t="s">
        <v>1697</v>
      </c>
      <c r="H629" s="38" t="s">
        <v>2665</v>
      </c>
      <c r="I629" s="41">
        <v>0</v>
      </c>
      <c r="J629" s="11">
        <f>VLOOKUP(LEFT(B629,5),[1]Percents!$C:$M,6,FALSE)</f>
        <v>0.29404999999999998</v>
      </c>
      <c r="K629" s="13">
        <f t="shared" si="10"/>
        <v>0</v>
      </c>
      <c r="L629" s="22"/>
    </row>
    <row r="630" spans="1:12" s="40" customFormat="1" ht="14.25" customHeight="1" x14ac:dyDescent="0.25">
      <c r="A630" s="38" t="s">
        <v>213</v>
      </c>
      <c r="B630" s="38" t="s">
        <v>190</v>
      </c>
      <c r="C630" s="38" t="s">
        <v>1940</v>
      </c>
      <c r="D630" s="38" t="s">
        <v>1079</v>
      </c>
      <c r="E630" s="38" t="s">
        <v>1034</v>
      </c>
      <c r="F630" s="38" t="s">
        <v>1080</v>
      </c>
      <c r="G630" s="38" t="s">
        <v>1715</v>
      </c>
      <c r="H630" s="38" t="s">
        <v>2665</v>
      </c>
      <c r="I630" s="39">
        <v>0</v>
      </c>
      <c r="J630" s="11">
        <f>VLOOKUP(LEFT(B630,5),[1]Percents!$C:$M,6,FALSE)</f>
        <v>0.25</v>
      </c>
      <c r="K630" s="13">
        <f t="shared" si="10"/>
        <v>0</v>
      </c>
      <c r="L630" s="22"/>
    </row>
    <row r="631" spans="1:12" s="40" customFormat="1" ht="14.25" customHeight="1" x14ac:dyDescent="0.25">
      <c r="A631" s="38" t="s">
        <v>213</v>
      </c>
      <c r="B631" s="38" t="s">
        <v>656</v>
      </c>
      <c r="C631" s="38" t="s">
        <v>11664</v>
      </c>
      <c r="D631" s="38" t="s">
        <v>11665</v>
      </c>
      <c r="E631" s="38" t="s">
        <v>150</v>
      </c>
      <c r="F631" s="38" t="s">
        <v>1080</v>
      </c>
      <c r="G631" s="38" t="s">
        <v>1715</v>
      </c>
      <c r="H631" s="38" t="s">
        <v>2665</v>
      </c>
      <c r="I631" s="41">
        <v>0</v>
      </c>
      <c r="J631" s="11">
        <f>VLOOKUP(LEFT(B631,5),[1]Percents!$C:$M,6,FALSE)</f>
        <v>0.12479999999999999</v>
      </c>
      <c r="K631" s="13">
        <f t="shared" si="10"/>
        <v>0</v>
      </c>
      <c r="L631" s="22"/>
    </row>
    <row r="632" spans="1:12" s="40" customFormat="1" ht="14.25" customHeight="1" x14ac:dyDescent="0.25">
      <c r="A632" s="38" t="s">
        <v>213</v>
      </c>
      <c r="B632" s="38" t="s">
        <v>94</v>
      </c>
      <c r="C632" s="38" t="s">
        <v>1941</v>
      </c>
      <c r="D632" s="38" t="s">
        <v>1217</v>
      </c>
      <c r="E632" s="38" t="s">
        <v>240</v>
      </c>
      <c r="F632" s="38" t="s">
        <v>1218</v>
      </c>
      <c r="G632" s="38" t="s">
        <v>1788</v>
      </c>
      <c r="H632" s="38" t="s">
        <v>2665</v>
      </c>
      <c r="I632" s="39">
        <v>10185.58</v>
      </c>
      <c r="J632" s="11">
        <f>VLOOKUP(LEFT(B632,5),[1]Percents!$C:$M,6,FALSE)</f>
        <v>8.6050000000000001E-2</v>
      </c>
      <c r="K632" s="13">
        <f t="shared" si="10"/>
        <v>876.46915899999999</v>
      </c>
      <c r="L632" s="22"/>
    </row>
    <row r="633" spans="1:12" s="40" customFormat="1" ht="14.25" customHeight="1" x14ac:dyDescent="0.25">
      <c r="A633" s="38" t="s">
        <v>213</v>
      </c>
      <c r="B633" s="38" t="s">
        <v>147</v>
      </c>
      <c r="C633" s="38" t="s">
        <v>1942</v>
      </c>
      <c r="D633" s="38" t="s">
        <v>1119</v>
      </c>
      <c r="E633" s="38" t="s">
        <v>77</v>
      </c>
      <c r="F633" s="38" t="s">
        <v>1120</v>
      </c>
      <c r="G633" s="38" t="s">
        <v>1943</v>
      </c>
      <c r="H633" s="38" t="s">
        <v>2665</v>
      </c>
      <c r="I633" s="39">
        <v>14273</v>
      </c>
      <c r="J633" s="11">
        <f>VLOOKUP(LEFT(B633,5),[1]Percents!$C:$M,6,FALSE)</f>
        <v>8.6050000000000001E-2</v>
      </c>
      <c r="K633" s="13">
        <f t="shared" si="10"/>
        <v>1228.19165</v>
      </c>
      <c r="L633" s="22"/>
    </row>
    <row r="634" spans="1:12" s="40" customFormat="1" ht="14.25" customHeight="1" x14ac:dyDescent="0.25">
      <c r="A634" s="38" t="s">
        <v>213</v>
      </c>
      <c r="B634" s="38" t="s">
        <v>61</v>
      </c>
      <c r="C634" s="38" t="s">
        <v>1944</v>
      </c>
      <c r="D634" s="38" t="s">
        <v>1112</v>
      </c>
      <c r="E634" s="38" t="s">
        <v>249</v>
      </c>
      <c r="F634" s="38" t="s">
        <v>1113</v>
      </c>
      <c r="G634" s="38" t="s">
        <v>1945</v>
      </c>
      <c r="H634" s="38" t="s">
        <v>2665</v>
      </c>
      <c r="I634" s="39">
        <v>6472.52</v>
      </c>
      <c r="J634" s="11">
        <f>VLOOKUP(LEFT(B634,5),[1]Percents!$C:$M,6,FALSE)</f>
        <v>8.6050000000000001E-2</v>
      </c>
      <c r="K634" s="13">
        <f t="shared" si="10"/>
        <v>556.96034600000007</v>
      </c>
      <c r="L634" s="22"/>
    </row>
    <row r="635" spans="1:12" s="40" customFormat="1" ht="14.25" customHeight="1" x14ac:dyDescent="0.25">
      <c r="A635" s="38" t="s">
        <v>213</v>
      </c>
      <c r="B635" s="38" t="s">
        <v>61</v>
      </c>
      <c r="C635" s="38" t="s">
        <v>3370</v>
      </c>
      <c r="D635" s="38" t="s">
        <v>3371</v>
      </c>
      <c r="E635" s="38" t="s">
        <v>249</v>
      </c>
      <c r="F635" s="38" t="s">
        <v>1113</v>
      </c>
      <c r="G635" s="38" t="s">
        <v>3357</v>
      </c>
      <c r="H635" s="38" t="s">
        <v>2665</v>
      </c>
      <c r="I635" s="39">
        <v>0</v>
      </c>
      <c r="J635" s="11">
        <f>VLOOKUP(LEFT(B635,5),[1]Percents!$C:$M,6,FALSE)</f>
        <v>8.6050000000000001E-2</v>
      </c>
      <c r="K635" s="13">
        <f t="shared" si="10"/>
        <v>0</v>
      </c>
      <c r="L635" s="22"/>
    </row>
    <row r="636" spans="1:12" s="40" customFormat="1" ht="14.25" customHeight="1" x14ac:dyDescent="0.25">
      <c r="A636" s="38" t="s">
        <v>213</v>
      </c>
      <c r="B636" s="38" t="s">
        <v>79</v>
      </c>
      <c r="C636" s="38" t="s">
        <v>5441</v>
      </c>
      <c r="D636" s="38" t="s">
        <v>5442</v>
      </c>
      <c r="E636" s="38" t="s">
        <v>5443</v>
      </c>
      <c r="F636" s="38" t="s">
        <v>5444</v>
      </c>
      <c r="G636" s="38" t="s">
        <v>1946</v>
      </c>
      <c r="H636" s="38" t="s">
        <v>2665</v>
      </c>
      <c r="I636" s="39">
        <v>2573.89</v>
      </c>
      <c r="J636" s="11">
        <f>VLOOKUP(LEFT(B636,5),[1]Percents!$C:$M,6,FALSE)</f>
        <v>8.6050000000000001E-2</v>
      </c>
      <c r="K636" s="13">
        <f t="shared" si="10"/>
        <v>221.48323449999998</v>
      </c>
      <c r="L636" s="22"/>
    </row>
    <row r="637" spans="1:12" s="40" customFormat="1" ht="14.25" customHeight="1" x14ac:dyDescent="0.25">
      <c r="A637" s="38" t="s">
        <v>213</v>
      </c>
      <c r="B637" s="38" t="s">
        <v>226</v>
      </c>
      <c r="C637" s="38" t="s">
        <v>1947</v>
      </c>
      <c r="D637" s="38" t="s">
        <v>1102</v>
      </c>
      <c r="E637" s="38" t="s">
        <v>251</v>
      </c>
      <c r="F637" s="38" t="s">
        <v>1103</v>
      </c>
      <c r="G637" s="38" t="s">
        <v>1788</v>
      </c>
      <c r="H637" s="38" t="s">
        <v>2665</v>
      </c>
      <c r="I637" s="39">
        <v>0</v>
      </c>
      <c r="J637" s="11">
        <f>VLOOKUP(LEFT(B637,5),[1]Percents!$C:$M,6,FALSE)</f>
        <v>8.6050000000000001E-2</v>
      </c>
      <c r="K637" s="13">
        <f t="shared" si="10"/>
        <v>0</v>
      </c>
      <c r="L637" s="22"/>
    </row>
    <row r="638" spans="1:12" s="40" customFormat="1" ht="14.25" customHeight="1" x14ac:dyDescent="0.25">
      <c r="A638" s="38" t="s">
        <v>243</v>
      </c>
      <c r="B638" s="38" t="s">
        <v>314</v>
      </c>
      <c r="C638" s="38" t="s">
        <v>1948</v>
      </c>
      <c r="D638" s="38" t="s">
        <v>1166</v>
      </c>
      <c r="E638" s="38" t="s">
        <v>328</v>
      </c>
      <c r="F638" s="38" t="s">
        <v>1167</v>
      </c>
      <c r="G638" s="38" t="s">
        <v>1949</v>
      </c>
      <c r="H638" s="38" t="s">
        <v>2665</v>
      </c>
      <c r="I638" s="39">
        <v>4919.32</v>
      </c>
      <c r="J638" s="11">
        <f>VLOOKUP(LEFT(B638,5),[1]Percents!$C:$M,6,FALSE)</f>
        <v>9.0999999999999998E-2</v>
      </c>
      <c r="K638" s="13">
        <f t="shared" si="10"/>
        <v>447.65811999999994</v>
      </c>
      <c r="L638" s="22"/>
    </row>
    <row r="639" spans="1:12" s="40" customFormat="1" ht="14.25" customHeight="1" x14ac:dyDescent="0.25">
      <c r="A639" s="38" t="s">
        <v>213</v>
      </c>
      <c r="B639" s="38" t="s">
        <v>226</v>
      </c>
      <c r="C639" s="38" t="s">
        <v>1950</v>
      </c>
      <c r="D639" s="38" t="s">
        <v>1104</v>
      </c>
      <c r="E639" s="38" t="s">
        <v>59</v>
      </c>
      <c r="F639" s="38" t="s">
        <v>1105</v>
      </c>
      <c r="G639" s="38" t="s">
        <v>1788</v>
      </c>
      <c r="H639" s="38" t="s">
        <v>2665</v>
      </c>
      <c r="I639" s="39">
        <v>12545.48</v>
      </c>
      <c r="J639" s="11">
        <f>VLOOKUP(LEFT(B639,5),[1]Percents!$C:$M,6,FALSE)</f>
        <v>8.6050000000000001E-2</v>
      </c>
      <c r="K639" s="13">
        <f t="shared" si="10"/>
        <v>1079.538554</v>
      </c>
      <c r="L639" s="22"/>
    </row>
    <row r="640" spans="1:12" s="40" customFormat="1" ht="14.25" customHeight="1" x14ac:dyDescent="0.25">
      <c r="A640" s="38" t="s">
        <v>213</v>
      </c>
      <c r="B640" s="38" t="s">
        <v>211</v>
      </c>
      <c r="C640" s="38" t="s">
        <v>1951</v>
      </c>
      <c r="D640" s="38" t="s">
        <v>1168</v>
      </c>
      <c r="E640" s="38" t="s">
        <v>352</v>
      </c>
      <c r="F640" s="38" t="s">
        <v>1169</v>
      </c>
      <c r="G640" s="38" t="s">
        <v>1788</v>
      </c>
      <c r="H640" s="38" t="s">
        <v>2665</v>
      </c>
      <c r="I640" s="39">
        <v>-23446.18</v>
      </c>
      <c r="J640" s="11">
        <f>VLOOKUP(LEFT(B640,5),[1]Percents!$C:$M,6,FALSE)</f>
        <v>8.6050000000000001E-2</v>
      </c>
      <c r="K640" s="13">
        <f t="shared" si="10"/>
        <v>-2017.5437890000001</v>
      </c>
      <c r="L640" s="22"/>
    </row>
    <row r="641" spans="1:12" s="40" customFormat="1" ht="14.25" customHeight="1" x14ac:dyDescent="0.25">
      <c r="A641" s="38" t="s">
        <v>213</v>
      </c>
      <c r="B641" s="38" t="s">
        <v>21</v>
      </c>
      <c r="C641" s="38" t="s">
        <v>11666</v>
      </c>
      <c r="D641" s="38" t="s">
        <v>11667</v>
      </c>
      <c r="E641" s="38" t="s">
        <v>1147</v>
      </c>
      <c r="F641" s="38" t="s">
        <v>11668</v>
      </c>
      <c r="G641" s="38" t="s">
        <v>1952</v>
      </c>
      <c r="H641" s="38" t="s">
        <v>2665</v>
      </c>
      <c r="I641" s="41">
        <v>0</v>
      </c>
      <c r="J641" s="11">
        <f>VLOOKUP(LEFT(B641,5),[1]Percents!$C:$M,6,FALSE)</f>
        <v>0.25</v>
      </c>
      <c r="K641" s="13">
        <f t="shared" si="10"/>
        <v>0</v>
      </c>
      <c r="L641" s="22"/>
    </row>
    <row r="642" spans="1:12" s="40" customFormat="1" ht="14.25" customHeight="1" x14ac:dyDescent="0.25">
      <c r="A642" s="38" t="s">
        <v>213</v>
      </c>
      <c r="B642" s="38" t="s">
        <v>11</v>
      </c>
      <c r="C642" s="38" t="s">
        <v>1953</v>
      </c>
      <c r="D642" s="38" t="s">
        <v>1148</v>
      </c>
      <c r="E642" s="38" t="s">
        <v>6701</v>
      </c>
      <c r="F642" s="38" t="s">
        <v>1149</v>
      </c>
      <c r="G642" s="38" t="s">
        <v>1788</v>
      </c>
      <c r="H642" s="38" t="s">
        <v>2665</v>
      </c>
      <c r="I642" s="39">
        <v>10197.44</v>
      </c>
      <c r="J642" s="11">
        <f>VLOOKUP(LEFT(B642,5),[1]Percents!$C:$M,6,FALSE)</f>
        <v>0.29404999999999998</v>
      </c>
      <c r="K642" s="13">
        <f t="shared" si="10"/>
        <v>2998.5572320000001</v>
      </c>
      <c r="L642" s="22"/>
    </row>
    <row r="643" spans="1:12" s="40" customFormat="1" ht="14.25" customHeight="1" x14ac:dyDescent="0.25">
      <c r="A643" s="38" t="s">
        <v>141</v>
      </c>
      <c r="B643" s="38" t="s">
        <v>245</v>
      </c>
      <c r="C643" s="38" t="s">
        <v>1954</v>
      </c>
      <c r="D643" s="38" t="s">
        <v>1184</v>
      </c>
      <c r="E643" s="38" t="s">
        <v>1185</v>
      </c>
      <c r="F643" s="38" t="s">
        <v>1186</v>
      </c>
      <c r="G643" s="38" t="s">
        <v>1955</v>
      </c>
      <c r="H643" s="38" t="s">
        <v>2665</v>
      </c>
      <c r="I643" s="39">
        <v>14650.53</v>
      </c>
      <c r="J643" s="11">
        <f>VLOOKUP(LEFT(B643,5),[1]Percents!$C:$M,6,FALSE)</f>
        <v>0.1678</v>
      </c>
      <c r="K643" s="13">
        <f t="shared" si="10"/>
        <v>2458.3589340000003</v>
      </c>
      <c r="L643" s="22"/>
    </row>
    <row r="644" spans="1:12" s="40" customFormat="1" ht="14.25" customHeight="1" x14ac:dyDescent="0.25">
      <c r="A644" s="38" t="s">
        <v>213</v>
      </c>
      <c r="B644" s="38" t="s">
        <v>21</v>
      </c>
      <c r="C644" s="38" t="s">
        <v>1956</v>
      </c>
      <c r="D644" s="38" t="s">
        <v>5445</v>
      </c>
      <c r="E644" s="38" t="s">
        <v>1597</v>
      </c>
      <c r="F644" s="38" t="s">
        <v>1153</v>
      </c>
      <c r="G644" s="38" t="s">
        <v>1955</v>
      </c>
      <c r="H644" s="38" t="s">
        <v>2665</v>
      </c>
      <c r="I644" s="39">
        <v>0</v>
      </c>
      <c r="J644" s="11">
        <f>VLOOKUP(LEFT(B644,5),[1]Percents!$C:$M,6,FALSE)</f>
        <v>0.25</v>
      </c>
      <c r="K644" s="13">
        <f t="shared" si="10"/>
        <v>0</v>
      </c>
      <c r="L644" s="22"/>
    </row>
    <row r="645" spans="1:12" s="40" customFormat="1" ht="14.25" customHeight="1" x14ac:dyDescent="0.25">
      <c r="A645" s="38" t="s">
        <v>213</v>
      </c>
      <c r="B645" s="38" t="s">
        <v>21</v>
      </c>
      <c r="C645" s="38" t="s">
        <v>1957</v>
      </c>
      <c r="D645" s="38" t="s">
        <v>1154</v>
      </c>
      <c r="E645" s="38" t="s">
        <v>1155</v>
      </c>
      <c r="F645" s="38" t="s">
        <v>1156</v>
      </c>
      <c r="G645" s="38" t="s">
        <v>1958</v>
      </c>
      <c r="H645" s="38" t="s">
        <v>2665</v>
      </c>
      <c r="I645" s="39">
        <v>1137.94</v>
      </c>
      <c r="J645" s="11">
        <f>VLOOKUP(LEFT(B645,5),[1]Percents!$C:$M,6,FALSE)</f>
        <v>0.25</v>
      </c>
      <c r="K645" s="13">
        <f t="shared" si="10"/>
        <v>284.48500000000001</v>
      </c>
      <c r="L645" s="22"/>
    </row>
    <row r="646" spans="1:12" s="40" customFormat="1" ht="14.25" customHeight="1" x14ac:dyDescent="0.25">
      <c r="A646" s="38" t="s">
        <v>213</v>
      </c>
      <c r="B646" s="38" t="s">
        <v>270</v>
      </c>
      <c r="C646" s="38" t="s">
        <v>1959</v>
      </c>
      <c r="D646" s="38" t="s">
        <v>1170</v>
      </c>
      <c r="E646" s="38" t="s">
        <v>988</v>
      </c>
      <c r="F646" s="38" t="s">
        <v>1171</v>
      </c>
      <c r="G646" s="38" t="s">
        <v>1697</v>
      </c>
      <c r="H646" s="38" t="s">
        <v>2665</v>
      </c>
      <c r="I646" s="39">
        <v>0</v>
      </c>
      <c r="J646" s="11">
        <f>VLOOKUP(LEFT(B646,5),[1]Percents!$C:$M,6,FALSE)</f>
        <v>8.6050000000000001E-2</v>
      </c>
      <c r="K646" s="13">
        <f t="shared" si="10"/>
        <v>0</v>
      </c>
      <c r="L646" s="22"/>
    </row>
    <row r="647" spans="1:12" s="40" customFormat="1" ht="14.25" customHeight="1" x14ac:dyDescent="0.25">
      <c r="A647" s="38" t="s">
        <v>141</v>
      </c>
      <c r="B647" s="38" t="s">
        <v>111</v>
      </c>
      <c r="C647" s="38" t="s">
        <v>1960</v>
      </c>
      <c r="D647" s="38" t="s">
        <v>1179</v>
      </c>
      <c r="E647" s="38" t="s">
        <v>1139</v>
      </c>
      <c r="F647" s="38" t="s">
        <v>1180</v>
      </c>
      <c r="G647" s="38" t="s">
        <v>1961</v>
      </c>
      <c r="H647" s="38" t="s">
        <v>2665</v>
      </c>
      <c r="I647" s="39">
        <v>4673.45</v>
      </c>
      <c r="J647" s="11">
        <f>VLOOKUP(LEFT(B647,5),[1]Percents!$C:$M,6,FALSE)</f>
        <v>0.1678</v>
      </c>
      <c r="K647" s="13">
        <f t="shared" si="10"/>
        <v>784.20491000000004</v>
      </c>
      <c r="L647" s="22"/>
    </row>
    <row r="648" spans="1:12" s="40" customFormat="1" ht="14.25" customHeight="1" x14ac:dyDescent="0.25">
      <c r="A648" s="38" t="s">
        <v>213</v>
      </c>
      <c r="B648" s="38" t="s">
        <v>67</v>
      </c>
      <c r="C648" s="38" t="s">
        <v>1962</v>
      </c>
      <c r="D648" s="38" t="s">
        <v>1187</v>
      </c>
      <c r="E648" s="38" t="s">
        <v>214</v>
      </c>
      <c r="F648" s="38" t="s">
        <v>1188</v>
      </c>
      <c r="G648" s="38" t="s">
        <v>1710</v>
      </c>
      <c r="H648" s="38" t="s">
        <v>2665</v>
      </c>
      <c r="I648" s="39">
        <v>4408.99</v>
      </c>
      <c r="J648" s="11">
        <f>VLOOKUP(LEFT(B648,5),[1]Percents!$C:$M,6,FALSE)</f>
        <v>0.29404999999999998</v>
      </c>
      <c r="K648" s="13">
        <f t="shared" si="10"/>
        <v>1296.4635094999999</v>
      </c>
      <c r="L648" s="22"/>
    </row>
    <row r="649" spans="1:12" s="40" customFormat="1" ht="14.25" customHeight="1" x14ac:dyDescent="0.25">
      <c r="A649" s="38" t="s">
        <v>213</v>
      </c>
      <c r="B649" s="38" t="s">
        <v>154</v>
      </c>
      <c r="C649" s="38" t="s">
        <v>11669</v>
      </c>
      <c r="D649" s="38" t="s">
        <v>11670</v>
      </c>
      <c r="E649" s="38" t="s">
        <v>6714</v>
      </c>
      <c r="F649" s="38" t="s">
        <v>11671</v>
      </c>
      <c r="G649" s="38" t="s">
        <v>1710</v>
      </c>
      <c r="H649" s="38" t="s">
        <v>2665</v>
      </c>
      <c r="I649" s="39">
        <v>0</v>
      </c>
      <c r="J649" s="11">
        <f>VLOOKUP(LEFT(B649,5),[1]Percents!$C:$M,6,FALSE)</f>
        <v>0.29404999999999998</v>
      </c>
      <c r="K649" s="13">
        <f t="shared" si="10"/>
        <v>0</v>
      </c>
      <c r="L649" s="22"/>
    </row>
    <row r="650" spans="1:12" s="40" customFormat="1" ht="14.25" customHeight="1" x14ac:dyDescent="0.25">
      <c r="A650" s="38" t="s">
        <v>213</v>
      </c>
      <c r="B650" s="38" t="s">
        <v>57</v>
      </c>
      <c r="C650" s="38" t="s">
        <v>7878</v>
      </c>
      <c r="D650" s="38" t="s">
        <v>7879</v>
      </c>
      <c r="E650" s="38" t="s">
        <v>59</v>
      </c>
      <c r="F650" s="38" t="s">
        <v>7880</v>
      </c>
      <c r="G650" s="38" t="s">
        <v>7386</v>
      </c>
      <c r="H650" s="38" t="s">
        <v>2665</v>
      </c>
      <c r="I650" s="39">
        <v>0</v>
      </c>
      <c r="J650" s="11">
        <f>VLOOKUP(LEFT(B650,5),[1]Percents!$C:$M,6,FALSE)</f>
        <v>8.6050000000000001E-2</v>
      </c>
      <c r="K650" s="13">
        <f t="shared" ref="K650:K713" si="11">+I650*J650</f>
        <v>0</v>
      </c>
      <c r="L650" s="22"/>
    </row>
    <row r="651" spans="1:12" s="40" customFormat="1" ht="14.25" customHeight="1" x14ac:dyDescent="0.25">
      <c r="A651" s="38" t="s">
        <v>213</v>
      </c>
      <c r="B651" s="38" t="s">
        <v>57</v>
      </c>
      <c r="C651" s="38" t="s">
        <v>12433</v>
      </c>
      <c r="D651" s="38" t="s">
        <v>12434</v>
      </c>
      <c r="E651" s="38" t="s">
        <v>59</v>
      </c>
      <c r="F651" s="38" t="s">
        <v>7880</v>
      </c>
      <c r="G651" s="38" t="s">
        <v>12106</v>
      </c>
      <c r="H651" s="38" t="s">
        <v>2665</v>
      </c>
      <c r="I651" s="39">
        <v>162.34</v>
      </c>
      <c r="J651" s="11">
        <f>VLOOKUP(LEFT(B651,5),[1]Percents!$C:$M,6,FALSE)</f>
        <v>8.6050000000000001E-2</v>
      </c>
      <c r="K651" s="13">
        <f t="shared" si="11"/>
        <v>13.969357</v>
      </c>
      <c r="L651" s="22"/>
    </row>
    <row r="652" spans="1:12" s="40" customFormat="1" ht="14.25" customHeight="1" x14ac:dyDescent="0.25">
      <c r="A652" s="38" t="s">
        <v>213</v>
      </c>
      <c r="B652" s="38" t="s">
        <v>21</v>
      </c>
      <c r="C652" s="38" t="s">
        <v>1963</v>
      </c>
      <c r="D652" s="38" t="s">
        <v>1133</v>
      </c>
      <c r="E652" s="38" t="s">
        <v>6703</v>
      </c>
      <c r="F652" s="38" t="s">
        <v>1134</v>
      </c>
      <c r="G652" s="38" t="s">
        <v>1964</v>
      </c>
      <c r="H652" s="38" t="s">
        <v>2665</v>
      </c>
      <c r="I652" s="39">
        <v>7386.31</v>
      </c>
      <c r="J652" s="11">
        <f>VLOOKUP(LEFT(B652,5),[1]Percents!$C:$M,6,FALSE)</f>
        <v>0.25</v>
      </c>
      <c r="K652" s="13">
        <f t="shared" si="11"/>
        <v>1846.5775000000001</v>
      </c>
      <c r="L652" s="22"/>
    </row>
    <row r="653" spans="1:12" s="40" customFormat="1" ht="14.25" customHeight="1" x14ac:dyDescent="0.25">
      <c r="A653" s="38" t="s">
        <v>213</v>
      </c>
      <c r="B653" s="38" t="s">
        <v>105</v>
      </c>
      <c r="C653" s="38" t="s">
        <v>1965</v>
      </c>
      <c r="D653" s="38" t="s">
        <v>1172</v>
      </c>
      <c r="E653" s="38" t="s">
        <v>311</v>
      </c>
      <c r="F653" s="38" t="s">
        <v>1173</v>
      </c>
      <c r="G653" s="38" t="s">
        <v>1964</v>
      </c>
      <c r="H653" s="38" t="s">
        <v>2665</v>
      </c>
      <c r="I653" s="39">
        <v>11219.14</v>
      </c>
      <c r="J653" s="11">
        <f>VLOOKUP(LEFT(B653,5),[1]Percents!$C:$M,6,FALSE)</f>
        <v>0.29404999999999998</v>
      </c>
      <c r="K653" s="13">
        <f t="shared" si="11"/>
        <v>3298.9881169999994</v>
      </c>
      <c r="L653" s="22"/>
    </row>
    <row r="654" spans="1:12" s="40" customFormat="1" ht="14.25" customHeight="1" x14ac:dyDescent="0.25">
      <c r="A654" s="38" t="s">
        <v>213</v>
      </c>
      <c r="B654" s="38" t="s">
        <v>495</v>
      </c>
      <c r="C654" s="38" t="s">
        <v>1966</v>
      </c>
      <c r="D654" s="38" t="s">
        <v>1189</v>
      </c>
      <c r="E654" s="38" t="s">
        <v>336</v>
      </c>
      <c r="F654" s="38" t="s">
        <v>1190</v>
      </c>
      <c r="G654" s="38" t="s">
        <v>1967</v>
      </c>
      <c r="H654" s="38" t="s">
        <v>2665</v>
      </c>
      <c r="I654" s="39">
        <v>11796.58</v>
      </c>
      <c r="J654" s="11">
        <f>VLOOKUP(LEFT(B654,5),[1]Percents!$C:$M,6,FALSE)</f>
        <v>8.6050000000000001E-2</v>
      </c>
      <c r="K654" s="13">
        <f t="shared" si="11"/>
        <v>1015.0957090000001</v>
      </c>
      <c r="L654" s="22"/>
    </row>
    <row r="655" spans="1:12" s="40" customFormat="1" ht="14.25" customHeight="1" x14ac:dyDescent="0.25">
      <c r="A655" s="38" t="s">
        <v>213</v>
      </c>
      <c r="B655" s="38" t="s">
        <v>79</v>
      </c>
      <c r="C655" s="38" t="s">
        <v>1968</v>
      </c>
      <c r="D655" s="38" t="s">
        <v>1225</v>
      </c>
      <c r="E655" s="38" t="s">
        <v>4199</v>
      </c>
      <c r="F655" s="38" t="s">
        <v>1226</v>
      </c>
      <c r="G655" s="38" t="s">
        <v>1747</v>
      </c>
      <c r="H655" s="38" t="s">
        <v>2665</v>
      </c>
      <c r="I655" s="39">
        <v>4162.74</v>
      </c>
      <c r="J655" s="11">
        <f>VLOOKUP(LEFT(B655,5),[1]Percents!$C:$M,6,FALSE)</f>
        <v>8.6050000000000001E-2</v>
      </c>
      <c r="K655" s="13">
        <f t="shared" si="11"/>
        <v>358.203777</v>
      </c>
      <c r="L655" s="22"/>
    </row>
    <row r="656" spans="1:12" s="40" customFormat="1" ht="14.25" customHeight="1" x14ac:dyDescent="0.25">
      <c r="A656" s="38" t="s">
        <v>213</v>
      </c>
      <c r="B656" s="38" t="s">
        <v>162</v>
      </c>
      <c r="C656" s="38" t="s">
        <v>1969</v>
      </c>
      <c r="D656" s="38" t="s">
        <v>1227</v>
      </c>
      <c r="E656" s="38" t="s">
        <v>151</v>
      </c>
      <c r="F656" s="38" t="s">
        <v>1228</v>
      </c>
      <c r="G656" s="38" t="s">
        <v>1740</v>
      </c>
      <c r="H656" s="38" t="s">
        <v>2665</v>
      </c>
      <c r="I656" s="39">
        <v>15636.2</v>
      </c>
      <c r="J656" s="11">
        <f>VLOOKUP(LEFT(B656,5),[1]Percents!$C:$M,6,FALSE)</f>
        <v>0.25</v>
      </c>
      <c r="K656" s="13">
        <f t="shared" si="11"/>
        <v>3909.05</v>
      </c>
      <c r="L656" s="22"/>
    </row>
    <row r="657" spans="1:12" s="40" customFormat="1" ht="14.25" customHeight="1" x14ac:dyDescent="0.25">
      <c r="A657" s="38" t="s">
        <v>213</v>
      </c>
      <c r="B657" s="38" t="s">
        <v>61</v>
      </c>
      <c r="C657" s="38" t="s">
        <v>1970</v>
      </c>
      <c r="D657" s="38" t="s">
        <v>1229</v>
      </c>
      <c r="E657" s="38" t="s">
        <v>1230</v>
      </c>
      <c r="F657" s="38" t="s">
        <v>1231</v>
      </c>
      <c r="G657" s="38" t="s">
        <v>1745</v>
      </c>
      <c r="H657" s="38" t="s">
        <v>2665</v>
      </c>
      <c r="I657" s="39">
        <v>14278.53</v>
      </c>
      <c r="J657" s="11">
        <f>VLOOKUP(LEFT(B657,5),[1]Percents!$C:$M,6,FALSE)</f>
        <v>8.6050000000000001E-2</v>
      </c>
      <c r="K657" s="13">
        <f t="shared" si="11"/>
        <v>1228.6675065000002</v>
      </c>
      <c r="L657" s="22"/>
    </row>
    <row r="658" spans="1:12" s="40" customFormat="1" ht="14.25" customHeight="1" x14ac:dyDescent="0.25">
      <c r="A658" s="38" t="s">
        <v>213</v>
      </c>
      <c r="B658" s="38" t="s">
        <v>94</v>
      </c>
      <c r="C658" s="38" t="s">
        <v>1971</v>
      </c>
      <c r="D658" s="38" t="s">
        <v>1266</v>
      </c>
      <c r="E658" s="38" t="s">
        <v>11672</v>
      </c>
      <c r="F658" s="38" t="s">
        <v>1267</v>
      </c>
      <c r="G658" s="38" t="s">
        <v>1743</v>
      </c>
      <c r="H658" s="38" t="s">
        <v>2665</v>
      </c>
      <c r="I658" s="39">
        <v>7502.28</v>
      </c>
      <c r="J658" s="11">
        <f>VLOOKUP(LEFT(B658,5),[1]Percents!$C:$M,6,FALSE)</f>
        <v>8.6050000000000001E-2</v>
      </c>
      <c r="K658" s="13">
        <f t="shared" si="11"/>
        <v>645.57119399999999</v>
      </c>
      <c r="L658" s="22"/>
    </row>
    <row r="659" spans="1:12" s="40" customFormat="1" ht="14.25" customHeight="1" x14ac:dyDescent="0.25">
      <c r="A659" s="38" t="s">
        <v>213</v>
      </c>
      <c r="B659" s="38" t="s">
        <v>21</v>
      </c>
      <c r="C659" s="38" t="s">
        <v>1972</v>
      </c>
      <c r="D659" s="38" t="s">
        <v>1403</v>
      </c>
      <c r="E659" s="38" t="s">
        <v>6702</v>
      </c>
      <c r="F659" s="38" t="s">
        <v>1404</v>
      </c>
      <c r="G659" s="38" t="s">
        <v>1750</v>
      </c>
      <c r="H659" s="38" t="s">
        <v>2665</v>
      </c>
      <c r="I659" s="39">
        <v>517.12</v>
      </c>
      <c r="J659" s="11">
        <f>VLOOKUP(LEFT(B659,5),[1]Percents!$C:$M,6,FALSE)</f>
        <v>0.25</v>
      </c>
      <c r="K659" s="13">
        <f t="shared" si="11"/>
        <v>129.28</v>
      </c>
      <c r="L659" s="22"/>
    </row>
    <row r="660" spans="1:12" s="40" customFormat="1" ht="14.25" customHeight="1" x14ac:dyDescent="0.25">
      <c r="A660" s="38" t="s">
        <v>213</v>
      </c>
      <c r="B660" s="38" t="s">
        <v>233</v>
      </c>
      <c r="C660" s="38" t="s">
        <v>1973</v>
      </c>
      <c r="D660" s="38" t="s">
        <v>1295</v>
      </c>
      <c r="E660" s="38" t="s">
        <v>6713</v>
      </c>
      <c r="F660" s="38" t="s">
        <v>1296</v>
      </c>
      <c r="G660" s="38" t="s">
        <v>1743</v>
      </c>
      <c r="H660" s="38" t="s">
        <v>2665</v>
      </c>
      <c r="I660" s="39">
        <v>0</v>
      </c>
      <c r="J660" s="11">
        <f>VLOOKUP(LEFT(B660,5),[1]Percents!$C:$M,6,FALSE)</f>
        <v>0.29404999999999998</v>
      </c>
      <c r="K660" s="13">
        <f t="shared" si="11"/>
        <v>0</v>
      </c>
      <c r="L660" s="22"/>
    </row>
    <row r="661" spans="1:12" s="40" customFormat="1" ht="14.25" customHeight="1" x14ac:dyDescent="0.25">
      <c r="A661" s="38" t="s">
        <v>213</v>
      </c>
      <c r="B661" s="38" t="s">
        <v>1004</v>
      </c>
      <c r="C661" s="38" t="s">
        <v>1973</v>
      </c>
      <c r="D661" s="38" t="s">
        <v>1295</v>
      </c>
      <c r="E661" s="38" t="s">
        <v>6713</v>
      </c>
      <c r="F661" s="38" t="s">
        <v>1296</v>
      </c>
      <c r="G661" s="38" t="s">
        <v>1743</v>
      </c>
      <c r="H661" s="38" t="s">
        <v>2665</v>
      </c>
      <c r="I661" s="39">
        <v>9971.83</v>
      </c>
      <c r="J661" s="11">
        <f>VLOOKUP(LEFT(B661,5),[1]Percents!$C:$M,6,FALSE)</f>
        <v>0.29404999999999998</v>
      </c>
      <c r="K661" s="13">
        <f t="shared" si="11"/>
        <v>2932.2166114999995</v>
      </c>
      <c r="L661" s="22"/>
    </row>
    <row r="662" spans="1:12" s="40" customFormat="1" ht="14.25" customHeight="1" x14ac:dyDescent="0.25">
      <c r="A662" s="38" t="s">
        <v>213</v>
      </c>
      <c r="B662" s="38" t="s">
        <v>189</v>
      </c>
      <c r="C662" s="38" t="s">
        <v>1974</v>
      </c>
      <c r="D662" s="38" t="s">
        <v>1268</v>
      </c>
      <c r="E662" s="38" t="s">
        <v>834</v>
      </c>
      <c r="F662" s="38" t="s">
        <v>1269</v>
      </c>
      <c r="G662" s="38" t="s">
        <v>1739</v>
      </c>
      <c r="H662" s="38" t="s">
        <v>2665</v>
      </c>
      <c r="I662" s="39">
        <v>0</v>
      </c>
      <c r="J662" s="11">
        <f>VLOOKUP(LEFT(B662,5),[1]Percents!$C:$M,6,FALSE)</f>
        <v>0.29404999999999998</v>
      </c>
      <c r="K662" s="13">
        <f t="shared" si="11"/>
        <v>0</v>
      </c>
      <c r="L662" s="22"/>
    </row>
    <row r="663" spans="1:12" s="40" customFormat="1" ht="14.25" customHeight="1" x14ac:dyDescent="0.25">
      <c r="A663" s="38" t="s">
        <v>213</v>
      </c>
      <c r="B663" s="38" t="s">
        <v>9329</v>
      </c>
      <c r="C663" s="38" t="s">
        <v>1974</v>
      </c>
      <c r="D663" s="38" t="s">
        <v>1268</v>
      </c>
      <c r="E663" s="38" t="s">
        <v>834</v>
      </c>
      <c r="F663" s="38" t="s">
        <v>1269</v>
      </c>
      <c r="G663" s="38" t="s">
        <v>1739</v>
      </c>
      <c r="H663" s="38" t="s">
        <v>2665</v>
      </c>
      <c r="I663" s="39">
        <v>5328.32</v>
      </c>
      <c r="J663" s="11">
        <f>VLOOKUP(LEFT(B663,5),[1]Percents!$C:$M,6,FALSE)</f>
        <v>0.29404999999999998</v>
      </c>
      <c r="K663" s="13">
        <f t="shared" si="11"/>
        <v>1566.7924959999998</v>
      </c>
      <c r="L663" s="22"/>
    </row>
    <row r="664" spans="1:12" s="40" customFormat="1" ht="14.25" customHeight="1" x14ac:dyDescent="0.25">
      <c r="A664" s="38" t="s">
        <v>141</v>
      </c>
      <c r="B664" s="38" t="s">
        <v>43</v>
      </c>
      <c r="C664" s="38" t="s">
        <v>1975</v>
      </c>
      <c r="D664" s="38" t="s">
        <v>1270</v>
      </c>
      <c r="E664" s="38" t="s">
        <v>3925</v>
      </c>
      <c r="F664" s="38" t="s">
        <v>1271</v>
      </c>
      <c r="G664" s="38" t="s">
        <v>1976</v>
      </c>
      <c r="H664" s="38" t="s">
        <v>2665</v>
      </c>
      <c r="I664" s="39">
        <v>8799.59</v>
      </c>
      <c r="J664" s="11">
        <f>VLOOKUP(LEFT(B664,5),[1]Percents!$C:$M,6,FALSE)</f>
        <v>0.1678</v>
      </c>
      <c r="K664" s="13">
        <f t="shared" si="11"/>
        <v>1476.5712020000001</v>
      </c>
      <c r="L664" s="22"/>
    </row>
    <row r="665" spans="1:12" s="40" customFormat="1" ht="14.25" customHeight="1" x14ac:dyDescent="0.25">
      <c r="A665" s="38" t="s">
        <v>213</v>
      </c>
      <c r="B665" s="38" t="s">
        <v>195</v>
      </c>
      <c r="C665" s="38" t="s">
        <v>1977</v>
      </c>
      <c r="D665" s="38" t="s">
        <v>1297</v>
      </c>
      <c r="E665" s="38" t="s">
        <v>157</v>
      </c>
      <c r="F665" s="38" t="s">
        <v>1298</v>
      </c>
      <c r="G665" s="38" t="s">
        <v>1752</v>
      </c>
      <c r="H665" s="38" t="s">
        <v>2665</v>
      </c>
      <c r="I665" s="39">
        <v>33.299999999999997</v>
      </c>
      <c r="J665" s="11">
        <f>VLOOKUP(LEFT(B665,5),[1]Percents!$C:$M,6,FALSE)</f>
        <v>8.6050000000000001E-2</v>
      </c>
      <c r="K665" s="13">
        <f t="shared" si="11"/>
        <v>2.8654649999999999</v>
      </c>
      <c r="L665" s="22"/>
    </row>
    <row r="666" spans="1:12" s="40" customFormat="1" ht="14.25" customHeight="1" x14ac:dyDescent="0.25">
      <c r="A666" s="38" t="s">
        <v>213</v>
      </c>
      <c r="B666" s="38" t="s">
        <v>983</v>
      </c>
      <c r="C666" s="38" t="s">
        <v>1978</v>
      </c>
      <c r="D666" s="38" t="s">
        <v>1362</v>
      </c>
      <c r="E666" s="38" t="s">
        <v>1026</v>
      </c>
      <c r="F666" s="38" t="s">
        <v>1363</v>
      </c>
      <c r="G666" s="38" t="s">
        <v>1752</v>
      </c>
      <c r="H666" s="38" t="s">
        <v>2665</v>
      </c>
      <c r="I666" s="39">
        <v>9472.77</v>
      </c>
      <c r="J666" s="11">
        <f>VLOOKUP(LEFT(B666,5),[1]Percents!$C:$M,6,FALSE)</f>
        <v>8.6050000000000001E-2</v>
      </c>
      <c r="K666" s="13">
        <f t="shared" si="11"/>
        <v>815.13185850000002</v>
      </c>
      <c r="L666" s="22"/>
    </row>
    <row r="667" spans="1:12" s="40" customFormat="1" ht="14.25" customHeight="1" x14ac:dyDescent="0.25">
      <c r="A667" s="38" t="s">
        <v>213</v>
      </c>
      <c r="B667" s="38" t="s">
        <v>148</v>
      </c>
      <c r="C667" s="38" t="s">
        <v>1979</v>
      </c>
      <c r="D667" s="38" t="s">
        <v>1405</v>
      </c>
      <c r="E667" s="38" t="s">
        <v>1406</v>
      </c>
      <c r="F667" s="38" t="s">
        <v>1407</v>
      </c>
      <c r="G667" s="38" t="s">
        <v>1980</v>
      </c>
      <c r="H667" s="38" t="s">
        <v>2665</v>
      </c>
      <c r="I667" s="39">
        <v>0</v>
      </c>
      <c r="J667" s="11">
        <f>VLOOKUP(LEFT(B667,5),[1]Percents!$C:$M,6,FALSE)</f>
        <v>0.25</v>
      </c>
      <c r="K667" s="13">
        <f t="shared" si="11"/>
        <v>0</v>
      </c>
      <c r="L667" s="22"/>
    </row>
    <row r="668" spans="1:12" s="40" customFormat="1" ht="14.25" customHeight="1" x14ac:dyDescent="0.25">
      <c r="A668" s="38" t="s">
        <v>213</v>
      </c>
      <c r="B668" s="38" t="s">
        <v>310</v>
      </c>
      <c r="C668" s="38" t="s">
        <v>1981</v>
      </c>
      <c r="D668" s="38" t="s">
        <v>1299</v>
      </c>
      <c r="E668" s="38" t="s">
        <v>392</v>
      </c>
      <c r="F668" s="38" t="s">
        <v>1300</v>
      </c>
      <c r="G668" s="38" t="s">
        <v>1752</v>
      </c>
      <c r="H668" s="38" t="s">
        <v>2665</v>
      </c>
      <c r="I668" s="39">
        <v>581.76</v>
      </c>
      <c r="J668" s="11">
        <f>VLOOKUP(LEFT(B668,5),[1]Percents!$C:$M,6,FALSE)</f>
        <v>8.6050000000000001E-2</v>
      </c>
      <c r="K668" s="13">
        <f t="shared" si="11"/>
        <v>50.060448000000001</v>
      </c>
      <c r="L668" s="22"/>
    </row>
    <row r="669" spans="1:12" s="40" customFormat="1" ht="14.25" customHeight="1" x14ac:dyDescent="0.25">
      <c r="A669" s="38" t="s">
        <v>213</v>
      </c>
      <c r="B669" s="38" t="s">
        <v>53</v>
      </c>
      <c r="C669" s="38" t="s">
        <v>1982</v>
      </c>
      <c r="D669" s="38" t="s">
        <v>1301</v>
      </c>
      <c r="E669" s="38" t="s">
        <v>54</v>
      </c>
      <c r="F669" s="38" t="s">
        <v>1302</v>
      </c>
      <c r="G669" s="38" t="s">
        <v>1983</v>
      </c>
      <c r="H669" s="38" t="s">
        <v>2665</v>
      </c>
      <c r="I669" s="39">
        <v>17238.89</v>
      </c>
      <c r="J669" s="11">
        <f>VLOOKUP(LEFT(B669,5),[1]Percents!$C:$M,6,FALSE)</f>
        <v>8.6050000000000001E-2</v>
      </c>
      <c r="K669" s="13">
        <f t="shared" si="11"/>
        <v>1483.4064845</v>
      </c>
      <c r="L669" s="22"/>
    </row>
    <row r="670" spans="1:12" s="40" customFormat="1" ht="14.25" customHeight="1" x14ac:dyDescent="0.25">
      <c r="A670" s="38" t="s">
        <v>213</v>
      </c>
      <c r="B670" s="38" t="s">
        <v>94</v>
      </c>
      <c r="C670" s="38" t="s">
        <v>1984</v>
      </c>
      <c r="D670" s="38" t="s">
        <v>1303</v>
      </c>
      <c r="E670" s="38" t="s">
        <v>633</v>
      </c>
      <c r="F670" s="38" t="s">
        <v>1304</v>
      </c>
      <c r="G670" s="38" t="s">
        <v>1985</v>
      </c>
      <c r="H670" s="38" t="s">
        <v>2665</v>
      </c>
      <c r="I670" s="41">
        <v>0</v>
      </c>
      <c r="J670" s="11">
        <f>VLOOKUP(LEFT(B670,5),[1]Percents!$C:$M,6,FALSE)</f>
        <v>8.6050000000000001E-2</v>
      </c>
      <c r="K670" s="13">
        <f t="shared" si="11"/>
        <v>0</v>
      </c>
      <c r="L670" s="22"/>
    </row>
    <row r="671" spans="1:12" s="40" customFormat="1" ht="14.25" customHeight="1" x14ac:dyDescent="0.25">
      <c r="A671" s="38" t="s">
        <v>213</v>
      </c>
      <c r="B671" s="38" t="s">
        <v>79</v>
      </c>
      <c r="C671" s="38" t="s">
        <v>7199</v>
      </c>
      <c r="D671" s="38" t="s">
        <v>7200</v>
      </c>
      <c r="E671" s="38" t="s">
        <v>1408</v>
      </c>
      <c r="F671" s="38" t="s">
        <v>1409</v>
      </c>
      <c r="G671" s="38" t="s">
        <v>1743</v>
      </c>
      <c r="H671" s="38" t="s">
        <v>2665</v>
      </c>
      <c r="I671" s="39">
        <v>0</v>
      </c>
      <c r="J671" s="11">
        <f>VLOOKUP(LEFT(B671,5),[1]Percents!$C:$M,6,FALSE)</f>
        <v>8.6050000000000001E-2</v>
      </c>
      <c r="K671" s="13">
        <f t="shared" si="11"/>
        <v>0</v>
      </c>
      <c r="L671" s="22"/>
    </row>
    <row r="672" spans="1:12" s="40" customFormat="1" ht="14.25" customHeight="1" x14ac:dyDescent="0.25">
      <c r="A672" s="38" t="s">
        <v>213</v>
      </c>
      <c r="B672" s="38" t="s">
        <v>79</v>
      </c>
      <c r="C672" s="38" t="s">
        <v>1986</v>
      </c>
      <c r="D672" s="38" t="s">
        <v>1410</v>
      </c>
      <c r="E672" s="38" t="s">
        <v>1408</v>
      </c>
      <c r="F672" s="38" t="s">
        <v>1409</v>
      </c>
      <c r="G672" s="38" t="s">
        <v>1750</v>
      </c>
      <c r="H672" s="38" t="s">
        <v>2665</v>
      </c>
      <c r="I672" s="39">
        <v>0</v>
      </c>
      <c r="J672" s="11">
        <f>VLOOKUP(LEFT(B672,5),[1]Percents!$C:$M,6,FALSE)</f>
        <v>8.6050000000000001E-2</v>
      </c>
      <c r="K672" s="13">
        <f t="shared" si="11"/>
        <v>0</v>
      </c>
      <c r="L672" s="22"/>
    </row>
    <row r="673" spans="1:12" s="40" customFormat="1" ht="14.25" customHeight="1" x14ac:dyDescent="0.25">
      <c r="A673" s="38" t="s">
        <v>213</v>
      </c>
      <c r="B673" s="38" t="s">
        <v>79</v>
      </c>
      <c r="C673" s="38" t="s">
        <v>1987</v>
      </c>
      <c r="D673" s="38" t="s">
        <v>1305</v>
      </c>
      <c r="E673" s="38" t="s">
        <v>781</v>
      </c>
      <c r="F673" s="38" t="s">
        <v>1306</v>
      </c>
      <c r="G673" s="38" t="s">
        <v>1988</v>
      </c>
      <c r="H673" s="38" t="s">
        <v>2665</v>
      </c>
      <c r="I673" s="39">
        <v>17348.919999999998</v>
      </c>
      <c r="J673" s="11">
        <f>VLOOKUP(LEFT(B673,5),[1]Percents!$C:$M,6,FALSE)</f>
        <v>8.6050000000000001E-2</v>
      </c>
      <c r="K673" s="13">
        <f t="shared" si="11"/>
        <v>1492.874566</v>
      </c>
      <c r="L673" s="22"/>
    </row>
    <row r="674" spans="1:12" s="40" customFormat="1" ht="14.25" customHeight="1" x14ac:dyDescent="0.25">
      <c r="A674" s="38" t="s">
        <v>213</v>
      </c>
      <c r="B674" s="38" t="s">
        <v>162</v>
      </c>
      <c r="C674" s="38" t="s">
        <v>1989</v>
      </c>
      <c r="D674" s="38" t="s">
        <v>1308</v>
      </c>
      <c r="E674" s="38" t="s">
        <v>1307</v>
      </c>
      <c r="F674" s="38" t="s">
        <v>1309</v>
      </c>
      <c r="G674" s="38" t="s">
        <v>1743</v>
      </c>
      <c r="H674" s="38" t="s">
        <v>2665</v>
      </c>
      <c r="I674" s="39">
        <v>0</v>
      </c>
      <c r="J674" s="11">
        <f>VLOOKUP(LEFT(B674,5),[1]Percents!$C:$M,6,FALSE)</f>
        <v>0.25</v>
      </c>
      <c r="K674" s="13">
        <f t="shared" si="11"/>
        <v>0</v>
      </c>
      <c r="L674" s="22"/>
    </row>
    <row r="675" spans="1:12" s="40" customFormat="1" ht="14.25" customHeight="1" x14ac:dyDescent="0.25">
      <c r="A675" s="38" t="s">
        <v>213</v>
      </c>
      <c r="B675" s="38" t="s">
        <v>67</v>
      </c>
      <c r="C675" s="38" t="s">
        <v>1990</v>
      </c>
      <c r="D675" s="38" t="s">
        <v>1310</v>
      </c>
      <c r="E675" s="38" t="s">
        <v>282</v>
      </c>
      <c r="F675" s="38" t="s">
        <v>1311</v>
      </c>
      <c r="G675" s="38" t="s">
        <v>1983</v>
      </c>
      <c r="H675" s="38" t="s">
        <v>2665</v>
      </c>
      <c r="I675" s="39">
        <v>9261.56</v>
      </c>
      <c r="J675" s="11">
        <f>VLOOKUP(LEFT(B675,5),[1]Percents!$C:$M,6,FALSE)</f>
        <v>0.29404999999999998</v>
      </c>
      <c r="K675" s="13">
        <f t="shared" si="11"/>
        <v>2723.3617179999997</v>
      </c>
      <c r="L675" s="22"/>
    </row>
    <row r="676" spans="1:12" s="40" customFormat="1" ht="14.25" customHeight="1" x14ac:dyDescent="0.25">
      <c r="A676" s="38" t="s">
        <v>213</v>
      </c>
      <c r="B676" s="38" t="s">
        <v>147</v>
      </c>
      <c r="C676" s="38" t="s">
        <v>1991</v>
      </c>
      <c r="D676" s="38" t="s">
        <v>1312</v>
      </c>
      <c r="E676" s="38" t="s">
        <v>366</v>
      </c>
      <c r="F676" s="38" t="s">
        <v>1313</v>
      </c>
      <c r="G676" s="38" t="s">
        <v>1983</v>
      </c>
      <c r="H676" s="38" t="s">
        <v>2665</v>
      </c>
      <c r="I676" s="41">
        <v>0</v>
      </c>
      <c r="J676" s="11">
        <f>VLOOKUP(LEFT(B676,5),[1]Percents!$C:$M,6,FALSE)</f>
        <v>8.6050000000000001E-2</v>
      </c>
      <c r="K676" s="13">
        <f t="shared" si="11"/>
        <v>0</v>
      </c>
      <c r="L676" s="22"/>
    </row>
    <row r="677" spans="1:12" s="40" customFormat="1" ht="14.25" customHeight="1" x14ac:dyDescent="0.25">
      <c r="A677" s="38" t="s">
        <v>213</v>
      </c>
      <c r="B677" s="38" t="s">
        <v>21</v>
      </c>
      <c r="C677" s="38" t="s">
        <v>1992</v>
      </c>
      <c r="D677" s="38" t="s">
        <v>1364</v>
      </c>
      <c r="E677" s="38" t="s">
        <v>35</v>
      </c>
      <c r="F677" s="38" t="s">
        <v>1365</v>
      </c>
      <c r="G677" s="38" t="s">
        <v>1993</v>
      </c>
      <c r="H677" s="38" t="s">
        <v>2665</v>
      </c>
      <c r="I677" s="39">
        <v>743.28000000000009</v>
      </c>
      <c r="J677" s="11">
        <f>VLOOKUP(LEFT(B677,5),[1]Percents!$C:$M,6,FALSE)</f>
        <v>0.25</v>
      </c>
      <c r="K677" s="13">
        <f t="shared" si="11"/>
        <v>185.82000000000002</v>
      </c>
      <c r="L677" s="22"/>
    </row>
    <row r="678" spans="1:12" s="40" customFormat="1" ht="14.25" customHeight="1" x14ac:dyDescent="0.25">
      <c r="A678" s="38" t="s">
        <v>213</v>
      </c>
      <c r="B678" s="38" t="s">
        <v>270</v>
      </c>
      <c r="C678" s="38" t="s">
        <v>1994</v>
      </c>
      <c r="D678" s="38" t="s">
        <v>1314</v>
      </c>
      <c r="E678" s="38" t="s">
        <v>365</v>
      </c>
      <c r="F678" s="38" t="s">
        <v>1315</v>
      </c>
      <c r="G678" s="38" t="s">
        <v>1983</v>
      </c>
      <c r="H678" s="38" t="s">
        <v>2665</v>
      </c>
      <c r="I678" s="39">
        <v>5097.47</v>
      </c>
      <c r="J678" s="11">
        <f>VLOOKUP(LEFT(B678,5),[1]Percents!$C:$M,6,FALSE)</f>
        <v>8.6050000000000001E-2</v>
      </c>
      <c r="K678" s="13">
        <f t="shared" si="11"/>
        <v>438.63729350000006</v>
      </c>
      <c r="L678" s="22"/>
    </row>
    <row r="679" spans="1:12" s="40" customFormat="1" ht="14.25" customHeight="1" x14ac:dyDescent="0.25">
      <c r="A679" s="38" t="s">
        <v>213</v>
      </c>
      <c r="B679" s="38" t="s">
        <v>154</v>
      </c>
      <c r="C679" s="38" t="s">
        <v>1995</v>
      </c>
      <c r="D679" s="38" t="s">
        <v>1411</v>
      </c>
      <c r="E679" s="38" t="s">
        <v>1412</v>
      </c>
      <c r="F679" s="38" t="s">
        <v>1413</v>
      </c>
      <c r="G679" s="38" t="s">
        <v>1735</v>
      </c>
      <c r="H679" s="38" t="s">
        <v>2665</v>
      </c>
      <c r="I679" s="39">
        <v>17404.060000000001</v>
      </c>
      <c r="J679" s="11">
        <f>VLOOKUP(LEFT(B679,5),[1]Percents!$C:$M,6,FALSE)</f>
        <v>0.29404999999999998</v>
      </c>
      <c r="K679" s="13">
        <f t="shared" si="11"/>
        <v>5117.6638430000003</v>
      </c>
      <c r="L679" s="22"/>
    </row>
    <row r="680" spans="1:12" s="40" customFormat="1" ht="14.25" customHeight="1" x14ac:dyDescent="0.25">
      <c r="A680" s="38" t="s">
        <v>213</v>
      </c>
      <c r="B680" s="38" t="s">
        <v>61</v>
      </c>
      <c r="C680" s="38" t="s">
        <v>1996</v>
      </c>
      <c r="D680" s="38" t="s">
        <v>1316</v>
      </c>
      <c r="E680" s="38" t="s">
        <v>567</v>
      </c>
      <c r="F680" s="38" t="s">
        <v>1317</v>
      </c>
      <c r="G680" s="38" t="s">
        <v>1997</v>
      </c>
      <c r="H680" s="38" t="s">
        <v>2665</v>
      </c>
      <c r="I680" s="39">
        <v>9894.2800000000007</v>
      </c>
      <c r="J680" s="11">
        <f>VLOOKUP(LEFT(B680,5),[1]Percents!$C:$M,6,FALSE)</f>
        <v>8.6050000000000001E-2</v>
      </c>
      <c r="K680" s="13">
        <f t="shared" si="11"/>
        <v>851.40279400000009</v>
      </c>
      <c r="L680" s="22"/>
    </row>
    <row r="681" spans="1:12" s="40" customFormat="1" ht="14.25" customHeight="1" x14ac:dyDescent="0.25">
      <c r="A681" s="38" t="s">
        <v>213</v>
      </c>
      <c r="B681" s="38" t="s">
        <v>94</v>
      </c>
      <c r="C681" s="38" t="s">
        <v>5139</v>
      </c>
      <c r="D681" s="38" t="s">
        <v>5140</v>
      </c>
      <c r="E681" s="38" t="s">
        <v>95</v>
      </c>
      <c r="F681" s="38" t="s">
        <v>1414</v>
      </c>
      <c r="G681" s="38" t="s">
        <v>5106</v>
      </c>
      <c r="H681" s="38" t="s">
        <v>2665</v>
      </c>
      <c r="I681" s="39">
        <v>0</v>
      </c>
      <c r="J681" s="11">
        <f>VLOOKUP(LEFT(B681,5),[1]Percents!$C:$M,6,FALSE)</f>
        <v>8.6050000000000001E-2</v>
      </c>
      <c r="K681" s="13">
        <f t="shared" si="11"/>
        <v>0</v>
      </c>
      <c r="L681" s="22"/>
    </row>
    <row r="682" spans="1:12" s="40" customFormat="1" ht="14.25" customHeight="1" x14ac:dyDescent="0.25">
      <c r="A682" s="38" t="s">
        <v>213</v>
      </c>
      <c r="B682" s="38" t="s">
        <v>94</v>
      </c>
      <c r="C682" s="38" t="s">
        <v>8095</v>
      </c>
      <c r="D682" s="38" t="s">
        <v>8096</v>
      </c>
      <c r="E682" s="38" t="s">
        <v>95</v>
      </c>
      <c r="F682" s="38" t="s">
        <v>1414</v>
      </c>
      <c r="G682" s="38" t="s">
        <v>8076</v>
      </c>
      <c r="H682" s="38" t="s">
        <v>2665</v>
      </c>
      <c r="I682" s="39">
        <v>1033.44</v>
      </c>
      <c r="J682" s="11">
        <f>VLOOKUP(LEFT(B682,5),[1]Percents!$C:$M,6,FALSE)</f>
        <v>8.6050000000000001E-2</v>
      </c>
      <c r="K682" s="13">
        <f t="shared" si="11"/>
        <v>88.927512000000007</v>
      </c>
      <c r="L682" s="22"/>
    </row>
    <row r="683" spans="1:12" s="40" customFormat="1" ht="14.25" customHeight="1" x14ac:dyDescent="0.25">
      <c r="A683" s="38" t="s">
        <v>213</v>
      </c>
      <c r="B683" s="38" t="s">
        <v>160</v>
      </c>
      <c r="C683" s="38" t="s">
        <v>1998</v>
      </c>
      <c r="D683" s="38" t="s">
        <v>1415</v>
      </c>
      <c r="E683" s="38" t="s">
        <v>6715</v>
      </c>
      <c r="F683" s="38" t="s">
        <v>1367</v>
      </c>
      <c r="G683" s="38" t="s">
        <v>1999</v>
      </c>
      <c r="H683" s="38" t="s">
        <v>2665</v>
      </c>
      <c r="I683" s="39">
        <v>30536.06</v>
      </c>
      <c r="J683" s="11">
        <f>VLOOKUP(LEFT(B683,5),[1]Percents!$C:$M,6,FALSE)</f>
        <v>0.25</v>
      </c>
      <c r="K683" s="13">
        <f t="shared" si="11"/>
        <v>7634.0150000000003</v>
      </c>
      <c r="L683" s="22"/>
    </row>
    <row r="684" spans="1:12" s="40" customFormat="1" ht="14.25" customHeight="1" x14ac:dyDescent="0.25">
      <c r="A684" s="38" t="s">
        <v>213</v>
      </c>
      <c r="B684" s="38" t="s">
        <v>160</v>
      </c>
      <c r="C684" s="38" t="s">
        <v>10427</v>
      </c>
      <c r="D684" s="38" t="s">
        <v>10428</v>
      </c>
      <c r="E684" s="38" t="s">
        <v>6715</v>
      </c>
      <c r="F684" s="38" t="s">
        <v>1367</v>
      </c>
      <c r="G684" s="38" t="s">
        <v>1721</v>
      </c>
      <c r="H684" s="38" t="s">
        <v>2665</v>
      </c>
      <c r="I684" s="39">
        <v>2745.74</v>
      </c>
      <c r="J684" s="11">
        <f>VLOOKUP(LEFT(B684,5),[1]Percents!$C:$M,6,FALSE)</f>
        <v>0.25</v>
      </c>
      <c r="K684" s="13">
        <f t="shared" si="11"/>
        <v>686.43499999999995</v>
      </c>
      <c r="L684" s="22"/>
    </row>
    <row r="685" spans="1:12" s="40" customFormat="1" ht="14.25" customHeight="1" x14ac:dyDescent="0.25">
      <c r="A685" s="38" t="s">
        <v>141</v>
      </c>
      <c r="B685" s="38" t="s">
        <v>245</v>
      </c>
      <c r="C685" s="38" t="s">
        <v>2000</v>
      </c>
      <c r="D685" s="38" t="s">
        <v>1416</v>
      </c>
      <c r="E685" s="38" t="s">
        <v>123</v>
      </c>
      <c r="F685" s="38" t="s">
        <v>1417</v>
      </c>
      <c r="G685" s="38" t="s">
        <v>1750</v>
      </c>
      <c r="H685" s="38" t="s">
        <v>2665</v>
      </c>
      <c r="I685" s="39">
        <v>87.67</v>
      </c>
      <c r="J685" s="11">
        <f>VLOOKUP(LEFT(B685,5),[1]Percents!$C:$M,6,FALSE)</f>
        <v>0.1678</v>
      </c>
      <c r="K685" s="13">
        <f t="shared" si="11"/>
        <v>14.711026</v>
      </c>
      <c r="L685" s="22"/>
    </row>
    <row r="686" spans="1:12" s="40" customFormat="1" ht="14.25" customHeight="1" x14ac:dyDescent="0.25">
      <c r="A686" s="38" t="s">
        <v>243</v>
      </c>
      <c r="B686" s="38" t="s">
        <v>314</v>
      </c>
      <c r="C686" s="38" t="s">
        <v>2001</v>
      </c>
      <c r="D686" s="38" t="s">
        <v>1418</v>
      </c>
      <c r="E686" s="38" t="s">
        <v>6705</v>
      </c>
      <c r="F686" s="38" t="s">
        <v>1419</v>
      </c>
      <c r="G686" s="38" t="s">
        <v>1750</v>
      </c>
      <c r="H686" s="38" t="s">
        <v>2665</v>
      </c>
      <c r="I686" s="39">
        <v>6648.5300000000007</v>
      </c>
      <c r="J686" s="11">
        <f>VLOOKUP(LEFT(B686,5),[1]Percents!$C:$M,6,FALSE)</f>
        <v>9.0999999999999998E-2</v>
      </c>
      <c r="K686" s="13">
        <f t="shared" si="11"/>
        <v>605.01623000000006</v>
      </c>
      <c r="L686" s="22"/>
    </row>
    <row r="687" spans="1:12" s="40" customFormat="1" ht="14.25" customHeight="1" x14ac:dyDescent="0.25">
      <c r="A687" s="38" t="s">
        <v>213</v>
      </c>
      <c r="B687" s="38" t="s">
        <v>53</v>
      </c>
      <c r="C687" s="38" t="s">
        <v>2002</v>
      </c>
      <c r="D687" s="38" t="s">
        <v>1420</v>
      </c>
      <c r="E687" s="38" t="s">
        <v>1366</v>
      </c>
      <c r="F687" s="38" t="s">
        <v>1421</v>
      </c>
      <c r="G687" s="38" t="s">
        <v>1750</v>
      </c>
      <c r="H687" s="38" t="s">
        <v>2665</v>
      </c>
      <c r="I687" s="39">
        <v>8654.91</v>
      </c>
      <c r="J687" s="11">
        <f>VLOOKUP(LEFT(B687,5),[1]Percents!$C:$M,6,FALSE)</f>
        <v>8.6050000000000001E-2</v>
      </c>
      <c r="K687" s="13">
        <f t="shared" si="11"/>
        <v>744.75500550000004</v>
      </c>
      <c r="L687" s="22"/>
    </row>
    <row r="688" spans="1:12" s="40" customFormat="1" ht="14.25" customHeight="1" x14ac:dyDescent="0.25">
      <c r="A688" s="38" t="s">
        <v>213</v>
      </c>
      <c r="B688" s="38" t="s">
        <v>145</v>
      </c>
      <c r="C688" s="38" t="s">
        <v>5141</v>
      </c>
      <c r="D688" s="38" t="s">
        <v>5142</v>
      </c>
      <c r="E688" s="38" t="s">
        <v>320</v>
      </c>
      <c r="F688" s="38" t="s">
        <v>1422</v>
      </c>
      <c r="G688" s="38" t="s">
        <v>5106</v>
      </c>
      <c r="H688" s="38" t="s">
        <v>2665</v>
      </c>
      <c r="I688" s="39">
        <v>0</v>
      </c>
      <c r="J688" s="11">
        <f>VLOOKUP(LEFT(B688,5),[1]Percents!$C:$M,6,FALSE)</f>
        <v>0.29404999999999998</v>
      </c>
      <c r="K688" s="13">
        <f t="shared" si="11"/>
        <v>0</v>
      </c>
      <c r="L688" s="22"/>
    </row>
    <row r="689" spans="1:12" s="40" customFormat="1" ht="14.25" customHeight="1" x14ac:dyDescent="0.25">
      <c r="A689" s="38" t="s">
        <v>213</v>
      </c>
      <c r="B689" s="38" t="s">
        <v>145</v>
      </c>
      <c r="C689" s="38" t="s">
        <v>8097</v>
      </c>
      <c r="D689" s="38" t="s">
        <v>8098</v>
      </c>
      <c r="E689" s="38" t="s">
        <v>320</v>
      </c>
      <c r="F689" s="38" t="s">
        <v>1422</v>
      </c>
      <c r="G689" s="38" t="s">
        <v>8076</v>
      </c>
      <c r="H689" s="38" t="s">
        <v>2665</v>
      </c>
      <c r="I689" s="39">
        <v>9724.2800000000007</v>
      </c>
      <c r="J689" s="11">
        <f>VLOOKUP(LEFT(B689,5),[1]Percents!$C:$M,6,FALSE)</f>
        <v>0.29404999999999998</v>
      </c>
      <c r="K689" s="13">
        <f t="shared" si="11"/>
        <v>2859.4245339999998</v>
      </c>
      <c r="L689" s="22"/>
    </row>
    <row r="690" spans="1:12" s="40" customFormat="1" ht="14.25" customHeight="1" x14ac:dyDescent="0.25">
      <c r="A690" s="38" t="s">
        <v>213</v>
      </c>
      <c r="B690" s="38" t="s">
        <v>61</v>
      </c>
      <c r="C690" s="38" t="s">
        <v>9347</v>
      </c>
      <c r="D690" s="38" t="s">
        <v>9348</v>
      </c>
      <c r="E690" s="38" t="s">
        <v>369</v>
      </c>
      <c r="F690" s="38" t="s">
        <v>1423</v>
      </c>
      <c r="G690" s="38" t="s">
        <v>1750</v>
      </c>
      <c r="H690" s="38" t="s">
        <v>2665</v>
      </c>
      <c r="I690" s="39">
        <v>0</v>
      </c>
      <c r="J690" s="11">
        <f>VLOOKUP(LEFT(B690,5),[1]Percents!$C:$M,6,FALSE)</f>
        <v>8.6050000000000001E-2</v>
      </c>
      <c r="K690" s="13">
        <f t="shared" si="11"/>
        <v>0</v>
      </c>
      <c r="L690" s="22"/>
    </row>
    <row r="691" spans="1:12" s="40" customFormat="1" ht="14.25" customHeight="1" x14ac:dyDescent="0.25">
      <c r="A691" s="38" t="s">
        <v>213</v>
      </c>
      <c r="B691" s="38" t="s">
        <v>61</v>
      </c>
      <c r="C691" s="38" t="s">
        <v>3773</v>
      </c>
      <c r="D691" s="38" t="s">
        <v>3774</v>
      </c>
      <c r="E691" s="38" t="s">
        <v>369</v>
      </c>
      <c r="F691" s="38" t="s">
        <v>1423</v>
      </c>
      <c r="G691" s="38" t="s">
        <v>3357</v>
      </c>
      <c r="H691" s="38" t="s">
        <v>2665</v>
      </c>
      <c r="I691" s="41">
        <v>0</v>
      </c>
      <c r="J691" s="11">
        <f>VLOOKUP(LEFT(B691,5),[1]Percents!$C:$M,6,FALSE)</f>
        <v>8.6050000000000001E-2</v>
      </c>
      <c r="K691" s="13">
        <f t="shared" si="11"/>
        <v>0</v>
      </c>
      <c r="L691" s="22"/>
    </row>
    <row r="692" spans="1:12" s="40" customFormat="1" ht="14.25" customHeight="1" x14ac:dyDescent="0.25">
      <c r="A692" s="38" t="s">
        <v>213</v>
      </c>
      <c r="B692" s="38" t="s">
        <v>153</v>
      </c>
      <c r="C692" s="38" t="s">
        <v>2003</v>
      </c>
      <c r="D692" s="38" t="s">
        <v>1469</v>
      </c>
      <c r="E692" s="38" t="s">
        <v>491</v>
      </c>
      <c r="F692" s="38" t="s">
        <v>1470</v>
      </c>
      <c r="G692" s="38" t="s">
        <v>1721</v>
      </c>
      <c r="H692" s="38" t="s">
        <v>2665</v>
      </c>
      <c r="I692" s="39">
        <v>9484.49</v>
      </c>
      <c r="J692" s="11">
        <f>VLOOKUP(LEFT(B692,5),[1]Percents!$C:$M,6,FALSE)</f>
        <v>0.29404999999999998</v>
      </c>
      <c r="K692" s="13">
        <f t="shared" si="11"/>
        <v>2788.9142844999997</v>
      </c>
      <c r="L692" s="22"/>
    </row>
    <row r="693" spans="1:12" s="40" customFormat="1" ht="14.25" customHeight="1" x14ac:dyDescent="0.25">
      <c r="A693" s="38" t="s">
        <v>141</v>
      </c>
      <c r="B693" s="38" t="s">
        <v>43</v>
      </c>
      <c r="C693" s="38" t="s">
        <v>2004</v>
      </c>
      <c r="D693" s="38" t="s">
        <v>1424</v>
      </c>
      <c r="E693" s="38" t="s">
        <v>228</v>
      </c>
      <c r="F693" s="38" t="s">
        <v>1425</v>
      </c>
      <c r="G693" s="38" t="s">
        <v>1750</v>
      </c>
      <c r="H693" s="38" t="s">
        <v>2665</v>
      </c>
      <c r="I693" s="39">
        <v>19202.25</v>
      </c>
      <c r="J693" s="11">
        <f>VLOOKUP(LEFT(B693,5),[1]Percents!$C:$M,6,FALSE)</f>
        <v>0.1678</v>
      </c>
      <c r="K693" s="13">
        <f t="shared" si="11"/>
        <v>3222.1375499999999</v>
      </c>
      <c r="L693" s="22"/>
    </row>
    <row r="694" spans="1:12" s="40" customFormat="1" ht="14.25" customHeight="1" x14ac:dyDescent="0.25">
      <c r="A694" s="38" t="s">
        <v>213</v>
      </c>
      <c r="B694" s="38" t="s">
        <v>162</v>
      </c>
      <c r="C694" s="38" t="s">
        <v>2005</v>
      </c>
      <c r="D694" s="38" t="s">
        <v>1471</v>
      </c>
      <c r="E694" s="38" t="s">
        <v>263</v>
      </c>
      <c r="F694" s="38" t="s">
        <v>1472</v>
      </c>
      <c r="G694" s="38" t="s">
        <v>1721</v>
      </c>
      <c r="H694" s="38" t="s">
        <v>2665</v>
      </c>
      <c r="I694" s="39">
        <v>0</v>
      </c>
      <c r="J694" s="11">
        <f>VLOOKUP(LEFT(B694,5),[1]Percents!$C:$M,6,FALSE)</f>
        <v>0.25</v>
      </c>
      <c r="K694" s="13">
        <f t="shared" si="11"/>
        <v>0</v>
      </c>
      <c r="L694" s="22"/>
    </row>
    <row r="695" spans="1:12" s="40" customFormat="1" ht="14.25" customHeight="1" x14ac:dyDescent="0.25">
      <c r="A695" s="38" t="s">
        <v>213</v>
      </c>
      <c r="B695" s="38" t="s">
        <v>162</v>
      </c>
      <c r="C695" s="38" t="s">
        <v>9897</v>
      </c>
      <c r="D695" s="38" t="s">
        <v>9898</v>
      </c>
      <c r="E695" s="38" t="s">
        <v>263</v>
      </c>
      <c r="F695" s="38" t="s">
        <v>1472</v>
      </c>
      <c r="G695" s="38" t="s">
        <v>1721</v>
      </c>
      <c r="H695" s="38" t="s">
        <v>2665</v>
      </c>
      <c r="I695" s="41">
        <v>0</v>
      </c>
      <c r="J695" s="11">
        <f>VLOOKUP(LEFT(B695,5),[1]Percents!$C:$M,6,FALSE)</f>
        <v>0.25</v>
      </c>
      <c r="K695" s="13">
        <f t="shared" si="11"/>
        <v>0</v>
      </c>
      <c r="L695" s="22"/>
    </row>
    <row r="696" spans="1:12" s="40" customFormat="1" ht="14.25" customHeight="1" x14ac:dyDescent="0.25">
      <c r="A696" s="38" t="s">
        <v>213</v>
      </c>
      <c r="B696" s="38" t="s">
        <v>270</v>
      </c>
      <c r="C696" s="38" t="s">
        <v>2006</v>
      </c>
      <c r="D696" s="38" t="s">
        <v>1473</v>
      </c>
      <c r="E696" s="38" t="s">
        <v>288</v>
      </c>
      <c r="F696" s="38" t="s">
        <v>1474</v>
      </c>
      <c r="G696" s="38" t="s">
        <v>1721</v>
      </c>
      <c r="H696" s="38" t="s">
        <v>2665</v>
      </c>
      <c r="I696" s="39">
        <v>5447.93</v>
      </c>
      <c r="J696" s="11">
        <f>VLOOKUP(LEFT(B696,5),[1]Percents!$C:$M,6,FALSE)</f>
        <v>8.6050000000000001E-2</v>
      </c>
      <c r="K696" s="13">
        <f t="shared" si="11"/>
        <v>468.79437650000006</v>
      </c>
      <c r="L696" s="22"/>
    </row>
    <row r="697" spans="1:12" s="40" customFormat="1" ht="14.25" customHeight="1" x14ac:dyDescent="0.25">
      <c r="A697" s="38" t="s">
        <v>213</v>
      </c>
      <c r="B697" s="38" t="s">
        <v>495</v>
      </c>
      <c r="C697" s="38" t="s">
        <v>5143</v>
      </c>
      <c r="D697" s="38" t="s">
        <v>5144</v>
      </c>
      <c r="E697" s="38" t="s">
        <v>930</v>
      </c>
      <c r="F697" s="38" t="s">
        <v>1426</v>
      </c>
      <c r="G697" s="38" t="s">
        <v>5106</v>
      </c>
      <c r="H697" s="38" t="s">
        <v>2665</v>
      </c>
      <c r="I697" s="39">
        <v>2070.7399999999998</v>
      </c>
      <c r="J697" s="11">
        <f>VLOOKUP(LEFT(B697,5),[1]Percents!$C:$M,6,FALSE)</f>
        <v>8.6050000000000001E-2</v>
      </c>
      <c r="K697" s="13">
        <f t="shared" si="11"/>
        <v>178.18717699999999</v>
      </c>
      <c r="L697" s="22"/>
    </row>
    <row r="698" spans="1:12" s="40" customFormat="1" ht="14.25" customHeight="1" x14ac:dyDescent="0.25">
      <c r="A698" s="38" t="s">
        <v>213</v>
      </c>
      <c r="B698" s="38" t="s">
        <v>233</v>
      </c>
      <c r="C698" s="38" t="s">
        <v>2008</v>
      </c>
      <c r="D698" s="38" t="s">
        <v>1475</v>
      </c>
      <c r="E698" s="38" t="s">
        <v>8</v>
      </c>
      <c r="F698" s="38" t="s">
        <v>1476</v>
      </c>
      <c r="G698" s="38" t="s">
        <v>2009</v>
      </c>
      <c r="H698" s="38" t="s">
        <v>2665</v>
      </c>
      <c r="I698" s="39">
        <v>0</v>
      </c>
      <c r="J698" s="11">
        <f>VLOOKUP(LEFT(B698,5),[1]Percents!$C:$M,6,FALSE)</f>
        <v>0.29404999999999998</v>
      </c>
      <c r="K698" s="13">
        <f t="shared" si="11"/>
        <v>0</v>
      </c>
      <c r="L698" s="22"/>
    </row>
    <row r="699" spans="1:12" s="40" customFormat="1" ht="14.25" customHeight="1" x14ac:dyDescent="0.25">
      <c r="A699" s="38" t="s">
        <v>213</v>
      </c>
      <c r="B699" s="38" t="s">
        <v>1004</v>
      </c>
      <c r="C699" s="38" t="s">
        <v>2008</v>
      </c>
      <c r="D699" s="38" t="s">
        <v>1475</v>
      </c>
      <c r="E699" s="38" t="s">
        <v>8</v>
      </c>
      <c r="F699" s="38" t="s">
        <v>1476</v>
      </c>
      <c r="G699" s="38" t="s">
        <v>2009</v>
      </c>
      <c r="H699" s="38" t="s">
        <v>2665</v>
      </c>
      <c r="I699" s="39">
        <v>6378.29</v>
      </c>
      <c r="J699" s="11">
        <f>VLOOKUP(LEFT(B699,5),[1]Percents!$C:$M,6,FALSE)</f>
        <v>0.29404999999999998</v>
      </c>
      <c r="K699" s="13">
        <f t="shared" si="11"/>
        <v>1875.5361744999998</v>
      </c>
      <c r="L699" s="22"/>
    </row>
    <row r="700" spans="1:12" s="40" customFormat="1" ht="14.25" customHeight="1" x14ac:dyDescent="0.25">
      <c r="A700" s="38" t="s">
        <v>213</v>
      </c>
      <c r="B700" s="38" t="s">
        <v>285</v>
      </c>
      <c r="C700" s="38" t="s">
        <v>2010</v>
      </c>
      <c r="D700" s="38" t="s">
        <v>1477</v>
      </c>
      <c r="E700" s="38" t="s">
        <v>610</v>
      </c>
      <c r="F700" s="38" t="s">
        <v>1478</v>
      </c>
      <c r="G700" s="38" t="s">
        <v>2556</v>
      </c>
      <c r="H700" s="38" t="s">
        <v>2665</v>
      </c>
      <c r="I700" s="39">
        <v>19864.21</v>
      </c>
      <c r="J700" s="11">
        <f>VLOOKUP(LEFT(B700,5),[1]Percents!$C:$M,6,FALSE)</f>
        <v>8.6050000000000001E-2</v>
      </c>
      <c r="K700" s="13">
        <f t="shared" si="11"/>
        <v>1709.3152705</v>
      </c>
      <c r="L700" s="22"/>
    </row>
    <row r="701" spans="1:12" s="40" customFormat="1" ht="14.25" customHeight="1" x14ac:dyDescent="0.25">
      <c r="A701" s="38" t="s">
        <v>213</v>
      </c>
      <c r="B701" s="38" t="s">
        <v>285</v>
      </c>
      <c r="C701" s="38" t="s">
        <v>2011</v>
      </c>
      <c r="D701" s="38" t="s">
        <v>1479</v>
      </c>
      <c r="E701" s="38" t="s">
        <v>1480</v>
      </c>
      <c r="F701" s="38" t="s">
        <v>1481</v>
      </c>
      <c r="G701" s="38" t="s">
        <v>1721</v>
      </c>
      <c r="H701" s="38" t="s">
        <v>2665</v>
      </c>
      <c r="I701" s="39">
        <v>3954.98</v>
      </c>
      <c r="J701" s="11">
        <f>VLOOKUP(LEFT(B701,5),[1]Percents!$C:$M,6,FALSE)</f>
        <v>8.6050000000000001E-2</v>
      </c>
      <c r="K701" s="13">
        <f t="shared" si="11"/>
        <v>340.32602900000001</v>
      </c>
      <c r="L701" s="22"/>
    </row>
    <row r="702" spans="1:12" s="40" customFormat="1" ht="14.25" customHeight="1" x14ac:dyDescent="0.25">
      <c r="A702" s="38" t="s">
        <v>213</v>
      </c>
      <c r="B702" s="38" t="s">
        <v>270</v>
      </c>
      <c r="C702" s="38" t="s">
        <v>8603</v>
      </c>
      <c r="D702" s="38" t="s">
        <v>8604</v>
      </c>
      <c r="E702" s="38" t="s">
        <v>1435</v>
      </c>
      <c r="F702" s="38" t="s">
        <v>8605</v>
      </c>
      <c r="G702" s="38" t="s">
        <v>1735</v>
      </c>
      <c r="H702" s="38" t="s">
        <v>2665</v>
      </c>
      <c r="I702" s="41">
        <v>0</v>
      </c>
      <c r="J702" s="11">
        <f>VLOOKUP(LEFT(B702,5),[1]Percents!$C:$M,6,FALSE)</f>
        <v>8.6050000000000001E-2</v>
      </c>
      <c r="K702" s="13">
        <f t="shared" si="11"/>
        <v>0</v>
      </c>
      <c r="L702" s="22"/>
    </row>
    <row r="703" spans="1:12" s="40" customFormat="1" ht="14.25" customHeight="1" x14ac:dyDescent="0.25">
      <c r="A703" s="38" t="s">
        <v>213</v>
      </c>
      <c r="B703" s="38" t="s">
        <v>2</v>
      </c>
      <c r="C703" s="38" t="s">
        <v>2012</v>
      </c>
      <c r="D703" s="38" t="s">
        <v>1599</v>
      </c>
      <c r="E703" s="38" t="s">
        <v>127</v>
      </c>
      <c r="F703" s="38" t="s">
        <v>1600</v>
      </c>
      <c r="G703" s="38" t="s">
        <v>1721</v>
      </c>
      <c r="H703" s="38" t="s">
        <v>2665</v>
      </c>
      <c r="I703" s="39">
        <v>0</v>
      </c>
      <c r="J703" s="11">
        <f>VLOOKUP(LEFT(B703,5),[1]Percents!$C:$M,6,FALSE)</f>
        <v>0.29404999999999998</v>
      </c>
      <c r="K703" s="13">
        <f t="shared" si="11"/>
        <v>0</v>
      </c>
      <c r="L703" s="22"/>
    </row>
    <row r="704" spans="1:12" s="40" customFormat="1" ht="14.25" customHeight="1" x14ac:dyDescent="0.25">
      <c r="A704" s="38" t="s">
        <v>213</v>
      </c>
      <c r="B704" s="38" t="s">
        <v>162</v>
      </c>
      <c r="C704" s="38" t="s">
        <v>2013</v>
      </c>
      <c r="D704" s="38" t="s">
        <v>1482</v>
      </c>
      <c r="E704" s="38" t="s">
        <v>264</v>
      </c>
      <c r="F704" s="38" t="s">
        <v>1483</v>
      </c>
      <c r="G704" s="38" t="s">
        <v>1721</v>
      </c>
      <c r="H704" s="38" t="s">
        <v>2665</v>
      </c>
      <c r="I704" s="39">
        <v>7948.66</v>
      </c>
      <c r="J704" s="11">
        <f>VLOOKUP(LEFT(B704,5),[1]Percents!$C:$M,6,FALSE)</f>
        <v>0.25</v>
      </c>
      <c r="K704" s="13">
        <f t="shared" si="11"/>
        <v>1987.165</v>
      </c>
      <c r="L704" s="22"/>
    </row>
    <row r="705" spans="1:12" s="40" customFormat="1" ht="14.25" customHeight="1" x14ac:dyDescent="0.25">
      <c r="A705" s="38" t="s">
        <v>243</v>
      </c>
      <c r="B705" s="38" t="s">
        <v>314</v>
      </c>
      <c r="C705" s="38" t="s">
        <v>2014</v>
      </c>
      <c r="D705" s="38" t="s">
        <v>1484</v>
      </c>
      <c r="E705" s="38" t="s">
        <v>315</v>
      </c>
      <c r="F705" s="38" t="s">
        <v>1485</v>
      </c>
      <c r="G705" s="38" t="s">
        <v>1721</v>
      </c>
      <c r="H705" s="38" t="s">
        <v>2665</v>
      </c>
      <c r="I705" s="39">
        <v>0</v>
      </c>
      <c r="J705" s="11">
        <f>VLOOKUP(LEFT(B705,5),[1]Percents!$C:$M,6,FALSE)</f>
        <v>9.0999999999999998E-2</v>
      </c>
      <c r="K705" s="13">
        <f t="shared" si="11"/>
        <v>0</v>
      </c>
      <c r="L705" s="22"/>
    </row>
    <row r="706" spans="1:12" s="40" customFormat="1" ht="14.25" customHeight="1" x14ac:dyDescent="0.25">
      <c r="A706" s="38" t="s">
        <v>213</v>
      </c>
      <c r="B706" s="38" t="s">
        <v>21</v>
      </c>
      <c r="C706" s="38" t="s">
        <v>4975</v>
      </c>
      <c r="D706" s="38" t="s">
        <v>4976</v>
      </c>
      <c r="E706" s="38" t="s">
        <v>6703</v>
      </c>
      <c r="F706" s="38" t="s">
        <v>1601</v>
      </c>
      <c r="G706" s="38" t="s">
        <v>4957</v>
      </c>
      <c r="H706" s="38" t="s">
        <v>2665</v>
      </c>
      <c r="I706" s="39">
        <v>0</v>
      </c>
      <c r="J706" s="11">
        <f>VLOOKUP(LEFT(B706,5),[1]Percents!$C:$M,6,FALSE)</f>
        <v>0.25</v>
      </c>
      <c r="K706" s="13">
        <f t="shared" si="11"/>
        <v>0</v>
      </c>
      <c r="L706" s="22"/>
    </row>
    <row r="707" spans="1:12" s="40" customFormat="1" ht="14.25" customHeight="1" x14ac:dyDescent="0.25">
      <c r="A707" s="38" t="s">
        <v>213</v>
      </c>
      <c r="B707" s="38" t="s">
        <v>21</v>
      </c>
      <c r="C707" s="38" t="s">
        <v>7881</v>
      </c>
      <c r="D707" s="38" t="s">
        <v>7882</v>
      </c>
      <c r="E707" s="38" t="s">
        <v>6703</v>
      </c>
      <c r="F707" s="38" t="s">
        <v>1601</v>
      </c>
      <c r="G707" s="38" t="s">
        <v>7869</v>
      </c>
      <c r="H707" s="38" t="s">
        <v>2665</v>
      </c>
      <c r="I707" s="39">
        <v>9298.65</v>
      </c>
      <c r="J707" s="11">
        <f>VLOOKUP(LEFT(B707,5),[1]Percents!$C:$M,6,FALSE)</f>
        <v>0.25</v>
      </c>
      <c r="K707" s="13">
        <f t="shared" si="11"/>
        <v>2324.6624999999999</v>
      </c>
      <c r="L707" s="22"/>
    </row>
    <row r="708" spans="1:12" s="40" customFormat="1" ht="14.25" customHeight="1" x14ac:dyDescent="0.25">
      <c r="A708" s="38" t="s">
        <v>213</v>
      </c>
      <c r="B708" s="38" t="s">
        <v>270</v>
      </c>
      <c r="C708" s="38" t="s">
        <v>2015</v>
      </c>
      <c r="D708" s="38" t="s">
        <v>1486</v>
      </c>
      <c r="E708" s="38" t="s">
        <v>1487</v>
      </c>
      <c r="F708" s="38" t="s">
        <v>1488</v>
      </c>
      <c r="G708" s="38" t="s">
        <v>1721</v>
      </c>
      <c r="H708" s="38" t="s">
        <v>2665</v>
      </c>
      <c r="I708" s="39">
        <v>0</v>
      </c>
      <c r="J708" s="11">
        <f>VLOOKUP(LEFT(B708,5),[1]Percents!$C:$M,6,FALSE)</f>
        <v>8.6050000000000001E-2</v>
      </c>
      <c r="K708" s="13">
        <f t="shared" si="11"/>
        <v>0</v>
      </c>
      <c r="L708" s="22"/>
    </row>
    <row r="709" spans="1:12" s="40" customFormat="1" ht="14.25" customHeight="1" x14ac:dyDescent="0.25">
      <c r="A709" s="38" t="s">
        <v>213</v>
      </c>
      <c r="B709" s="38" t="s">
        <v>292</v>
      </c>
      <c r="C709" s="38" t="s">
        <v>2017</v>
      </c>
      <c r="D709" s="38" t="s">
        <v>1489</v>
      </c>
      <c r="E709" s="38" t="s">
        <v>167</v>
      </c>
      <c r="F709" s="38" t="s">
        <v>1490</v>
      </c>
      <c r="G709" s="38" t="s">
        <v>2018</v>
      </c>
      <c r="H709" s="38" t="s">
        <v>2665</v>
      </c>
      <c r="I709" s="39">
        <v>14593.63</v>
      </c>
      <c r="J709" s="11">
        <f>VLOOKUP(LEFT(B709,5),[1]Percents!$C:$M,6,FALSE)</f>
        <v>0.25</v>
      </c>
      <c r="K709" s="13">
        <f t="shared" si="11"/>
        <v>3648.4074999999998</v>
      </c>
      <c r="L709" s="22"/>
    </row>
    <row r="710" spans="1:12" s="40" customFormat="1" ht="14.25" customHeight="1" x14ac:dyDescent="0.25">
      <c r="A710" s="38" t="s">
        <v>213</v>
      </c>
      <c r="B710" s="38" t="s">
        <v>53</v>
      </c>
      <c r="C710" s="38" t="s">
        <v>2019</v>
      </c>
      <c r="D710" s="38" t="s">
        <v>1491</v>
      </c>
      <c r="E710" s="38" t="s">
        <v>1366</v>
      </c>
      <c r="F710" s="38" t="s">
        <v>1492</v>
      </c>
      <c r="G710" s="38" t="s">
        <v>2020</v>
      </c>
      <c r="H710" s="38" t="s">
        <v>2665</v>
      </c>
      <c r="I710" s="39">
        <v>-22.67</v>
      </c>
      <c r="J710" s="11">
        <f>VLOOKUP(LEFT(B710,5),[1]Percents!$C:$M,6,FALSE)</f>
        <v>8.6050000000000001E-2</v>
      </c>
      <c r="K710" s="13">
        <f t="shared" si="11"/>
        <v>-1.9507535000000003</v>
      </c>
      <c r="L710" s="22"/>
    </row>
    <row r="711" spans="1:12" s="40" customFormat="1" ht="14.25" customHeight="1" x14ac:dyDescent="0.25">
      <c r="A711" s="38" t="s">
        <v>213</v>
      </c>
      <c r="B711" s="38" t="s">
        <v>162</v>
      </c>
      <c r="C711" s="38" t="s">
        <v>2021</v>
      </c>
      <c r="D711" s="38" t="s">
        <v>1493</v>
      </c>
      <c r="E711" s="38" t="s">
        <v>412</v>
      </c>
      <c r="F711" s="38" t="s">
        <v>1494</v>
      </c>
      <c r="G711" s="38" t="s">
        <v>1771</v>
      </c>
      <c r="H711" s="38" t="s">
        <v>2665</v>
      </c>
      <c r="I711" s="39">
        <v>13707.86</v>
      </c>
      <c r="J711" s="11">
        <f>VLOOKUP(LEFT(B711,5),[1]Percents!$C:$M,6,FALSE)</f>
        <v>0.25</v>
      </c>
      <c r="K711" s="13">
        <f t="shared" si="11"/>
        <v>3426.9650000000001</v>
      </c>
      <c r="L711" s="22"/>
    </row>
    <row r="712" spans="1:12" s="40" customFormat="1" ht="14.25" customHeight="1" x14ac:dyDescent="0.25">
      <c r="A712" s="38" t="s">
        <v>213</v>
      </c>
      <c r="B712" s="38" t="s">
        <v>270</v>
      </c>
      <c r="C712" s="38" t="s">
        <v>2022</v>
      </c>
      <c r="D712" s="38" t="s">
        <v>1495</v>
      </c>
      <c r="E712" s="38" t="s">
        <v>255</v>
      </c>
      <c r="F712" s="38" t="s">
        <v>1496</v>
      </c>
      <c r="G712" s="38" t="s">
        <v>2023</v>
      </c>
      <c r="H712" s="38" t="s">
        <v>2665</v>
      </c>
      <c r="I712" s="39">
        <v>3035.27</v>
      </c>
      <c r="J712" s="11">
        <f>VLOOKUP(LEFT(B712,5),[1]Percents!$C:$M,6,FALSE)</f>
        <v>8.6050000000000001E-2</v>
      </c>
      <c r="K712" s="13">
        <f t="shared" si="11"/>
        <v>261.18498349999999</v>
      </c>
      <c r="L712" s="22"/>
    </row>
    <row r="713" spans="1:12" s="40" customFormat="1" ht="14.25" customHeight="1" x14ac:dyDescent="0.25">
      <c r="A713" s="38" t="s">
        <v>213</v>
      </c>
      <c r="B713" s="38" t="s">
        <v>21</v>
      </c>
      <c r="C713" s="38" t="s">
        <v>2024</v>
      </c>
      <c r="D713" s="38" t="s">
        <v>1603</v>
      </c>
      <c r="E713" s="38" t="s">
        <v>1604</v>
      </c>
      <c r="F713" s="38" t="s">
        <v>1605</v>
      </c>
      <c r="G713" s="38" t="s">
        <v>2025</v>
      </c>
      <c r="H713" s="38" t="s">
        <v>2665</v>
      </c>
      <c r="I713" s="39">
        <v>1124.01</v>
      </c>
      <c r="J713" s="11">
        <f>VLOOKUP(LEFT(B713,5),[1]Percents!$C:$M,6,FALSE)</f>
        <v>0.25</v>
      </c>
      <c r="K713" s="13">
        <f t="shared" si="11"/>
        <v>281.0025</v>
      </c>
      <c r="L713" s="22"/>
    </row>
    <row r="714" spans="1:12" s="40" customFormat="1" ht="14.25" customHeight="1" x14ac:dyDescent="0.25">
      <c r="A714" s="38" t="s">
        <v>213</v>
      </c>
      <c r="B714" s="38" t="s">
        <v>147</v>
      </c>
      <c r="C714" s="38" t="s">
        <v>2026</v>
      </c>
      <c r="D714" s="38" t="s">
        <v>1497</v>
      </c>
      <c r="E714" s="38" t="s">
        <v>76</v>
      </c>
      <c r="F714" s="38" t="s">
        <v>1498</v>
      </c>
      <c r="G714" s="38" t="s">
        <v>1735</v>
      </c>
      <c r="H714" s="38" t="s">
        <v>2665</v>
      </c>
      <c r="I714" s="39">
        <v>12357.7</v>
      </c>
      <c r="J714" s="11">
        <f>VLOOKUP(LEFT(B714,5),[1]Percents!$C:$M,6,FALSE)</f>
        <v>8.6050000000000001E-2</v>
      </c>
      <c r="K714" s="13">
        <f t="shared" ref="K714:K777" si="12">+I714*J714</f>
        <v>1063.380085</v>
      </c>
      <c r="L714" s="22"/>
    </row>
    <row r="715" spans="1:12" s="40" customFormat="1" ht="14.25" customHeight="1" x14ac:dyDescent="0.25">
      <c r="A715" s="38" t="s">
        <v>213</v>
      </c>
      <c r="B715" s="38" t="s">
        <v>21</v>
      </c>
      <c r="C715" s="38" t="s">
        <v>8099</v>
      </c>
      <c r="D715" s="38" t="s">
        <v>8100</v>
      </c>
      <c r="E715" s="38" t="s">
        <v>6703</v>
      </c>
      <c r="F715" s="38" t="s">
        <v>1499</v>
      </c>
      <c r="G715" s="38" t="s">
        <v>8076</v>
      </c>
      <c r="H715" s="38" t="s">
        <v>2665</v>
      </c>
      <c r="I715" s="39">
        <v>838.98</v>
      </c>
      <c r="J715" s="11">
        <f>VLOOKUP(LEFT(B715,5),[1]Percents!$C:$M,6,FALSE)</f>
        <v>0.25</v>
      </c>
      <c r="K715" s="13">
        <f t="shared" si="12"/>
        <v>209.745</v>
      </c>
      <c r="L715" s="22"/>
    </row>
    <row r="716" spans="1:12" s="40" customFormat="1" ht="14.25" customHeight="1" x14ac:dyDescent="0.25">
      <c r="A716" s="38" t="s">
        <v>213</v>
      </c>
      <c r="B716" s="38" t="s">
        <v>211</v>
      </c>
      <c r="C716" s="38" t="s">
        <v>2027</v>
      </c>
      <c r="D716" s="38" t="s">
        <v>1606</v>
      </c>
      <c r="E716" s="38" t="s">
        <v>352</v>
      </c>
      <c r="F716" s="38" t="s">
        <v>1607</v>
      </c>
      <c r="G716" s="38" t="s">
        <v>1766</v>
      </c>
      <c r="H716" s="38" t="s">
        <v>2665</v>
      </c>
      <c r="I716" s="39">
        <v>8532.3799999999992</v>
      </c>
      <c r="J716" s="11">
        <f>VLOOKUP(LEFT(B716,5),[1]Percents!$C:$M,6,FALSE)</f>
        <v>8.6050000000000001E-2</v>
      </c>
      <c r="K716" s="13">
        <f t="shared" si="12"/>
        <v>734.21129899999994</v>
      </c>
      <c r="L716" s="22"/>
    </row>
    <row r="717" spans="1:12" s="40" customFormat="1" ht="14.25" customHeight="1" x14ac:dyDescent="0.25">
      <c r="A717" s="38" t="s">
        <v>65</v>
      </c>
      <c r="B717" s="38" t="s">
        <v>1135</v>
      </c>
      <c r="C717" s="38" t="s">
        <v>8606</v>
      </c>
      <c r="D717" s="38" t="s">
        <v>8607</v>
      </c>
      <c r="E717" s="38" t="s">
        <v>1608</v>
      </c>
      <c r="F717" s="38" t="s">
        <v>8608</v>
      </c>
      <c r="G717" s="38" t="s">
        <v>1771</v>
      </c>
      <c r="H717" s="38" t="s">
        <v>2665</v>
      </c>
      <c r="I717" s="41">
        <v>0</v>
      </c>
      <c r="J717" s="11">
        <f>VLOOKUP(LEFT(B717,5),[1]Percents!$C:$M,6,FALSE)</f>
        <v>0</v>
      </c>
      <c r="K717" s="13">
        <f t="shared" si="12"/>
        <v>0</v>
      </c>
      <c r="L717" s="22"/>
    </row>
    <row r="718" spans="1:12" s="40" customFormat="1" ht="14.25" customHeight="1" x14ac:dyDescent="0.25">
      <c r="A718" s="38" t="s">
        <v>213</v>
      </c>
      <c r="B718" s="38" t="s">
        <v>495</v>
      </c>
      <c r="C718" s="38" t="s">
        <v>2028</v>
      </c>
      <c r="D718" s="38" t="s">
        <v>1609</v>
      </c>
      <c r="E718" s="38" t="s">
        <v>930</v>
      </c>
      <c r="F718" s="38" t="s">
        <v>1610</v>
      </c>
      <c r="G718" s="38" t="s">
        <v>2029</v>
      </c>
      <c r="H718" s="38" t="s">
        <v>2665</v>
      </c>
      <c r="I718" s="39">
        <v>6345.2800000000007</v>
      </c>
      <c r="J718" s="11">
        <f>VLOOKUP(LEFT(B718,5),[1]Percents!$C:$M,6,FALSE)</f>
        <v>8.6050000000000001E-2</v>
      </c>
      <c r="K718" s="13">
        <f t="shared" si="12"/>
        <v>546.01134400000012</v>
      </c>
      <c r="L718" s="22"/>
    </row>
    <row r="719" spans="1:12" s="40" customFormat="1" ht="14.25" customHeight="1" x14ac:dyDescent="0.25">
      <c r="A719" s="38" t="s">
        <v>213</v>
      </c>
      <c r="B719" s="38" t="s">
        <v>495</v>
      </c>
      <c r="C719" s="38" t="s">
        <v>12435</v>
      </c>
      <c r="D719" s="38" t="s">
        <v>12436</v>
      </c>
      <c r="E719" s="38" t="s">
        <v>930</v>
      </c>
      <c r="F719" s="38" t="s">
        <v>1610</v>
      </c>
      <c r="G719" s="38" t="s">
        <v>3357</v>
      </c>
      <c r="H719" s="38" t="s">
        <v>2665</v>
      </c>
      <c r="I719" s="41">
        <v>-5.54</v>
      </c>
      <c r="J719" s="11">
        <f>VLOOKUP(LEFT(B719,5),[1]Percents!$C:$M,6,FALSE)</f>
        <v>8.6050000000000001E-2</v>
      </c>
      <c r="K719" s="13">
        <f t="shared" si="12"/>
        <v>-0.476717</v>
      </c>
      <c r="L719" s="22"/>
    </row>
    <row r="720" spans="1:12" s="40" customFormat="1" ht="14.25" customHeight="1" x14ac:dyDescent="0.25">
      <c r="A720" s="38" t="s">
        <v>213</v>
      </c>
      <c r="B720" s="38" t="s">
        <v>53</v>
      </c>
      <c r="C720" s="38" t="s">
        <v>2030</v>
      </c>
      <c r="D720" s="38" t="s">
        <v>1611</v>
      </c>
      <c r="E720" s="38" t="s">
        <v>1612</v>
      </c>
      <c r="F720" s="38" t="s">
        <v>1613</v>
      </c>
      <c r="G720" s="38" t="s">
        <v>2031</v>
      </c>
      <c r="H720" s="38" t="s">
        <v>2665</v>
      </c>
      <c r="I720" s="39">
        <v>0</v>
      </c>
      <c r="J720" s="11">
        <f>VLOOKUP(LEFT(B720,5),[1]Percents!$C:$M,6,FALSE)</f>
        <v>8.6050000000000001E-2</v>
      </c>
      <c r="K720" s="13">
        <f t="shared" si="12"/>
        <v>0</v>
      </c>
      <c r="L720" s="22"/>
    </row>
    <row r="721" spans="1:12" s="40" customFormat="1" ht="14.25" customHeight="1" x14ac:dyDescent="0.25">
      <c r="A721" s="38" t="s">
        <v>213</v>
      </c>
      <c r="B721" s="38" t="s">
        <v>1615</v>
      </c>
      <c r="C721" s="38" t="s">
        <v>2032</v>
      </c>
      <c r="D721" s="38" t="s">
        <v>1614</v>
      </c>
      <c r="E721" s="38" t="s">
        <v>771</v>
      </c>
      <c r="F721" s="38" t="s">
        <v>1616</v>
      </c>
      <c r="G721" s="38" t="s">
        <v>1766</v>
      </c>
      <c r="H721" s="38" t="s">
        <v>2665</v>
      </c>
      <c r="I721" s="39">
        <v>8957.8799999999992</v>
      </c>
      <c r="J721" s="11">
        <f>VLOOKUP(LEFT(B721,5),[1]Percents!$C:$M,6,FALSE)</f>
        <v>0.29404999999999998</v>
      </c>
      <c r="K721" s="13">
        <f t="shared" si="12"/>
        <v>2634.0646139999994</v>
      </c>
      <c r="L721" s="22"/>
    </row>
    <row r="722" spans="1:12" s="40" customFormat="1" ht="14.25" customHeight="1" x14ac:dyDescent="0.25">
      <c r="A722" s="38" t="s">
        <v>213</v>
      </c>
      <c r="B722" s="38" t="s">
        <v>53</v>
      </c>
      <c r="C722" s="38" t="s">
        <v>11673</v>
      </c>
      <c r="D722" s="38" t="s">
        <v>11674</v>
      </c>
      <c r="E722" s="38" t="s">
        <v>11675</v>
      </c>
      <c r="F722" s="38" t="s">
        <v>11676</v>
      </c>
      <c r="G722" s="38" t="s">
        <v>1851</v>
      </c>
      <c r="H722" s="38" t="s">
        <v>2665</v>
      </c>
      <c r="I722" s="41">
        <v>0</v>
      </c>
      <c r="J722" s="11">
        <f>VLOOKUP(LEFT(B722,5),[1]Percents!$C:$M,6,FALSE)</f>
        <v>8.6050000000000001E-2</v>
      </c>
      <c r="K722" s="13">
        <f t="shared" si="12"/>
        <v>0</v>
      </c>
      <c r="L722" s="22"/>
    </row>
    <row r="723" spans="1:12" s="40" customFormat="1" ht="14.25" customHeight="1" x14ac:dyDescent="0.25">
      <c r="A723" s="38" t="s">
        <v>213</v>
      </c>
      <c r="B723" s="38" t="s">
        <v>61</v>
      </c>
      <c r="C723" s="38" t="s">
        <v>5807</v>
      </c>
      <c r="D723" s="38" t="s">
        <v>5808</v>
      </c>
      <c r="E723" s="38" t="s">
        <v>367</v>
      </c>
      <c r="F723" s="38" t="s">
        <v>1617</v>
      </c>
      <c r="G723" s="38" t="s">
        <v>5782</v>
      </c>
      <c r="H723" s="38" t="s">
        <v>2665</v>
      </c>
      <c r="I723" s="39">
        <v>138.22</v>
      </c>
      <c r="J723" s="11">
        <f>VLOOKUP(LEFT(B723,5),[1]Percents!$C:$M,6,FALSE)</f>
        <v>8.6050000000000001E-2</v>
      </c>
      <c r="K723" s="13">
        <f t="shared" si="12"/>
        <v>11.893831</v>
      </c>
      <c r="L723" s="22"/>
    </row>
    <row r="724" spans="1:12" s="40" customFormat="1" ht="14.25" customHeight="1" x14ac:dyDescent="0.25">
      <c r="A724" s="38" t="s">
        <v>213</v>
      </c>
      <c r="B724" s="38" t="s">
        <v>61</v>
      </c>
      <c r="C724" s="38" t="s">
        <v>9349</v>
      </c>
      <c r="D724" s="38" t="s">
        <v>9350</v>
      </c>
      <c r="E724" s="38" t="s">
        <v>367</v>
      </c>
      <c r="F724" s="38" t="s">
        <v>1617</v>
      </c>
      <c r="G724" s="38" t="s">
        <v>9320</v>
      </c>
      <c r="H724" s="38" t="s">
        <v>2665</v>
      </c>
      <c r="I724" s="39">
        <v>10280.129999999999</v>
      </c>
      <c r="J724" s="11">
        <f>VLOOKUP(LEFT(B724,5),[1]Percents!$C:$M,6,FALSE)</f>
        <v>8.6050000000000001E-2</v>
      </c>
      <c r="K724" s="13">
        <f t="shared" si="12"/>
        <v>884.60518649999995</v>
      </c>
      <c r="L724" s="22"/>
    </row>
    <row r="725" spans="1:12" s="40" customFormat="1" ht="14.25" customHeight="1" x14ac:dyDescent="0.25">
      <c r="A725" s="38" t="s">
        <v>213</v>
      </c>
      <c r="B725" s="38" t="s">
        <v>61</v>
      </c>
      <c r="C725" s="38" t="s">
        <v>9899</v>
      </c>
      <c r="D725" s="38" t="s">
        <v>9900</v>
      </c>
      <c r="E725" s="38" t="s">
        <v>367</v>
      </c>
      <c r="F725" s="38" t="s">
        <v>1617</v>
      </c>
      <c r="G725" s="38" t="s">
        <v>9320</v>
      </c>
      <c r="H725" s="38" t="s">
        <v>2665</v>
      </c>
      <c r="I725" s="39">
        <v>2476.61</v>
      </c>
      <c r="J725" s="11">
        <f>VLOOKUP(LEFT(B725,5),[1]Percents!$C:$M,6,FALSE)</f>
        <v>8.6050000000000001E-2</v>
      </c>
      <c r="K725" s="13">
        <f t="shared" si="12"/>
        <v>213.11229050000003</v>
      </c>
      <c r="L725" s="22"/>
    </row>
    <row r="726" spans="1:12" s="40" customFormat="1" ht="14.25" customHeight="1" x14ac:dyDescent="0.25">
      <c r="A726" s="38" t="s">
        <v>213</v>
      </c>
      <c r="B726" s="38" t="s">
        <v>166</v>
      </c>
      <c r="C726" s="38" t="s">
        <v>2034</v>
      </c>
      <c r="D726" s="38" t="s">
        <v>1618</v>
      </c>
      <c r="E726" s="38" t="s">
        <v>1350</v>
      </c>
      <c r="F726" s="38" t="s">
        <v>1619</v>
      </c>
      <c r="G726" s="38" t="s">
        <v>1735</v>
      </c>
      <c r="H726" s="38" t="s">
        <v>2665</v>
      </c>
      <c r="I726" s="39">
        <v>4090.5</v>
      </c>
      <c r="J726" s="11">
        <f>VLOOKUP(LEFT(B726,5),[1]Percents!$C:$M,6,FALSE)</f>
        <v>0.25</v>
      </c>
      <c r="K726" s="13">
        <f t="shared" si="12"/>
        <v>1022.625</v>
      </c>
      <c r="L726" s="22"/>
    </row>
    <row r="727" spans="1:12" s="40" customFormat="1" ht="14.25" customHeight="1" x14ac:dyDescent="0.25">
      <c r="A727" s="38" t="s">
        <v>213</v>
      </c>
      <c r="B727" s="38" t="s">
        <v>53</v>
      </c>
      <c r="C727" s="38" t="s">
        <v>2035</v>
      </c>
      <c r="D727" s="38" t="s">
        <v>1620</v>
      </c>
      <c r="E727" s="38" t="s">
        <v>538</v>
      </c>
      <c r="F727" s="38" t="s">
        <v>1621</v>
      </c>
      <c r="G727" s="38" t="s">
        <v>1851</v>
      </c>
      <c r="H727" s="38" t="s">
        <v>2665</v>
      </c>
      <c r="I727" s="39">
        <v>2886.2</v>
      </c>
      <c r="J727" s="11">
        <f>VLOOKUP(LEFT(B727,5),[1]Percents!$C:$M,6,FALSE)</f>
        <v>8.6050000000000001E-2</v>
      </c>
      <c r="K727" s="13">
        <f t="shared" si="12"/>
        <v>248.35750999999999</v>
      </c>
      <c r="L727" s="22"/>
    </row>
    <row r="728" spans="1:12" s="40" customFormat="1" ht="14.25" customHeight="1" x14ac:dyDescent="0.25">
      <c r="A728" s="38" t="s">
        <v>65</v>
      </c>
      <c r="B728" s="38" t="s">
        <v>1135</v>
      </c>
      <c r="C728" s="38" t="s">
        <v>2608</v>
      </c>
      <c r="D728" s="38" t="s">
        <v>2609</v>
      </c>
      <c r="E728" s="38" t="s">
        <v>924</v>
      </c>
      <c r="F728" s="38" t="s">
        <v>2610</v>
      </c>
      <c r="G728" s="38" t="s">
        <v>2611</v>
      </c>
      <c r="H728" s="38" t="s">
        <v>2665</v>
      </c>
      <c r="I728" s="39">
        <v>0</v>
      </c>
      <c r="J728" s="11">
        <f>VLOOKUP(LEFT(B728,5),[1]Percents!$C:$M,6,FALSE)</f>
        <v>0</v>
      </c>
      <c r="K728" s="13">
        <f t="shared" si="12"/>
        <v>0</v>
      </c>
      <c r="L728" s="22"/>
    </row>
    <row r="729" spans="1:12" s="40" customFormat="1" ht="14.25" customHeight="1" x14ac:dyDescent="0.25">
      <c r="A729" s="38" t="s">
        <v>213</v>
      </c>
      <c r="B729" s="38" t="s">
        <v>195</v>
      </c>
      <c r="C729" s="38" t="s">
        <v>2036</v>
      </c>
      <c r="D729" s="38" t="s">
        <v>2037</v>
      </c>
      <c r="E729" s="38" t="s">
        <v>335</v>
      </c>
      <c r="F729" s="38" t="s">
        <v>2038</v>
      </c>
      <c r="G729" s="38" t="s">
        <v>2039</v>
      </c>
      <c r="H729" s="38" t="s">
        <v>2665</v>
      </c>
      <c r="I729" s="39">
        <v>3014.9</v>
      </c>
      <c r="J729" s="11">
        <f>VLOOKUP(LEFT(B729,5),[1]Percents!$C:$M,6,FALSE)</f>
        <v>8.6050000000000001E-2</v>
      </c>
      <c r="K729" s="13">
        <f t="shared" si="12"/>
        <v>259.43214499999999</v>
      </c>
      <c r="L729" s="22"/>
    </row>
    <row r="730" spans="1:12" s="40" customFormat="1" ht="14.25" customHeight="1" x14ac:dyDescent="0.25">
      <c r="A730" s="38" t="s">
        <v>213</v>
      </c>
      <c r="B730" s="38" t="s">
        <v>919</v>
      </c>
      <c r="C730" s="38" t="s">
        <v>3538</v>
      </c>
      <c r="D730" s="38" t="s">
        <v>3539</v>
      </c>
      <c r="E730" s="38" t="s">
        <v>920</v>
      </c>
      <c r="F730" s="38" t="s">
        <v>2038</v>
      </c>
      <c r="G730" s="38" t="s">
        <v>2039</v>
      </c>
      <c r="H730" s="38" t="s">
        <v>2665</v>
      </c>
      <c r="I730" s="39">
        <v>2226.63</v>
      </c>
      <c r="J730" s="11">
        <f>VLOOKUP(LEFT(B730,5),[1]Percents!$C:$M,6,FALSE)</f>
        <v>0.29404999999999998</v>
      </c>
      <c r="K730" s="13">
        <f t="shared" si="12"/>
        <v>654.74055150000004</v>
      </c>
      <c r="L730" s="22"/>
    </row>
    <row r="731" spans="1:12" s="40" customFormat="1" ht="14.25" customHeight="1" x14ac:dyDescent="0.25">
      <c r="A731" s="38" t="s">
        <v>213</v>
      </c>
      <c r="B731" s="38" t="s">
        <v>195</v>
      </c>
      <c r="C731" s="38" t="s">
        <v>5809</v>
      </c>
      <c r="D731" s="38" t="s">
        <v>5810</v>
      </c>
      <c r="E731" s="38" t="s">
        <v>335</v>
      </c>
      <c r="F731" s="38" t="s">
        <v>2038</v>
      </c>
      <c r="G731" s="38" t="s">
        <v>5782</v>
      </c>
      <c r="H731" s="38" t="s">
        <v>2665</v>
      </c>
      <c r="I731" s="39">
        <v>6311.49</v>
      </c>
      <c r="J731" s="11">
        <f>VLOOKUP(LEFT(B731,5),[1]Percents!$C:$M,6,FALSE)</f>
        <v>8.6050000000000001E-2</v>
      </c>
      <c r="K731" s="13">
        <f t="shared" si="12"/>
        <v>543.10371450000002</v>
      </c>
      <c r="L731" s="22"/>
    </row>
    <row r="732" spans="1:12" s="40" customFormat="1" ht="14.25" customHeight="1" x14ac:dyDescent="0.25">
      <c r="A732" s="38" t="s">
        <v>213</v>
      </c>
      <c r="B732" s="38" t="s">
        <v>145</v>
      </c>
      <c r="C732" s="38" t="s">
        <v>2557</v>
      </c>
      <c r="D732" s="38" t="s">
        <v>2558</v>
      </c>
      <c r="E732" s="38" t="s">
        <v>4101</v>
      </c>
      <c r="F732" s="38" t="s">
        <v>2559</v>
      </c>
      <c r="G732" s="38" t="s">
        <v>2040</v>
      </c>
      <c r="H732" s="38" t="s">
        <v>2665</v>
      </c>
      <c r="I732" s="39">
        <v>3447.07</v>
      </c>
      <c r="J732" s="11">
        <f>VLOOKUP(LEFT(B732,5),[1]Percents!$C:$M,6,FALSE)</f>
        <v>0.29404999999999998</v>
      </c>
      <c r="K732" s="13">
        <f t="shared" si="12"/>
        <v>1013.6109335</v>
      </c>
      <c r="L732" s="22"/>
    </row>
    <row r="733" spans="1:12" s="40" customFormat="1" ht="14.25" customHeight="1" x14ac:dyDescent="0.25">
      <c r="A733" s="38" t="s">
        <v>213</v>
      </c>
      <c r="B733" s="38" t="s">
        <v>4327</v>
      </c>
      <c r="C733" s="38" t="s">
        <v>2041</v>
      </c>
      <c r="D733" s="38" t="s">
        <v>2042</v>
      </c>
      <c r="E733" s="38" t="s">
        <v>1000</v>
      </c>
      <c r="F733" s="38" t="s">
        <v>2043</v>
      </c>
      <c r="G733" s="38" t="s">
        <v>2039</v>
      </c>
      <c r="H733" s="38" t="s">
        <v>2665</v>
      </c>
      <c r="I733" s="39">
        <v>5873.98</v>
      </c>
      <c r="J733" s="11">
        <f>VLOOKUP(LEFT(B733,5),[1]Percents!$C:$M,6,FALSE)</f>
        <v>0.29404999999999998</v>
      </c>
      <c r="K733" s="13">
        <f t="shared" si="12"/>
        <v>1727.2438189999998</v>
      </c>
      <c r="L733" s="22"/>
    </row>
    <row r="734" spans="1:12" s="40" customFormat="1" ht="14.25" customHeight="1" x14ac:dyDescent="0.25">
      <c r="A734" s="38" t="s">
        <v>213</v>
      </c>
      <c r="B734" s="38" t="s">
        <v>61</v>
      </c>
      <c r="C734" s="38" t="s">
        <v>2560</v>
      </c>
      <c r="D734" s="38" t="s">
        <v>2561</v>
      </c>
      <c r="E734" s="38" t="s">
        <v>493</v>
      </c>
      <c r="F734" s="38" t="s">
        <v>2562</v>
      </c>
      <c r="G734" s="38" t="s">
        <v>2563</v>
      </c>
      <c r="H734" s="38" t="s">
        <v>2665</v>
      </c>
      <c r="I734" s="39">
        <v>0</v>
      </c>
      <c r="J734" s="11">
        <f>VLOOKUP(LEFT(B734,5),[1]Percents!$C:$M,6,FALSE)</f>
        <v>8.6050000000000001E-2</v>
      </c>
      <c r="K734" s="13">
        <f t="shared" si="12"/>
        <v>0</v>
      </c>
      <c r="L734" s="22"/>
    </row>
    <row r="735" spans="1:12" s="40" customFormat="1" ht="14.25" customHeight="1" x14ac:dyDescent="0.25">
      <c r="A735" s="38" t="s">
        <v>213</v>
      </c>
      <c r="B735" s="38" t="s">
        <v>160</v>
      </c>
      <c r="C735" s="38" t="s">
        <v>2612</v>
      </c>
      <c r="D735" s="38" t="s">
        <v>2613</v>
      </c>
      <c r="E735" s="38" t="s">
        <v>6715</v>
      </c>
      <c r="F735" s="38" t="s">
        <v>2614</v>
      </c>
      <c r="G735" s="38" t="s">
        <v>2615</v>
      </c>
      <c r="H735" s="38" t="s">
        <v>2665</v>
      </c>
      <c r="I735" s="39">
        <v>0</v>
      </c>
      <c r="J735" s="11">
        <f>VLOOKUP(LEFT(B735,5),[1]Percents!$C:$M,6,FALSE)</f>
        <v>0.25</v>
      </c>
      <c r="K735" s="13">
        <f t="shared" si="12"/>
        <v>0</v>
      </c>
      <c r="L735" s="22"/>
    </row>
    <row r="736" spans="1:12" s="40" customFormat="1" ht="14.25" customHeight="1" x14ac:dyDescent="0.25">
      <c r="A736" s="38" t="s">
        <v>213</v>
      </c>
      <c r="B736" s="38" t="s">
        <v>270</v>
      </c>
      <c r="C736" s="38" t="s">
        <v>2616</v>
      </c>
      <c r="D736" s="38" t="s">
        <v>2617</v>
      </c>
      <c r="E736" s="38" t="s">
        <v>988</v>
      </c>
      <c r="F736" s="38" t="s">
        <v>2618</v>
      </c>
      <c r="G736" s="38" t="s">
        <v>2619</v>
      </c>
      <c r="H736" s="38" t="s">
        <v>2665</v>
      </c>
      <c r="I736" s="39">
        <v>0</v>
      </c>
      <c r="J736" s="11">
        <f>VLOOKUP(LEFT(B736,5),[1]Percents!$C:$M,6,FALSE)</f>
        <v>8.6050000000000001E-2</v>
      </c>
      <c r="K736" s="13">
        <f t="shared" si="12"/>
        <v>0</v>
      </c>
      <c r="L736" s="22"/>
    </row>
    <row r="737" spans="1:12" s="40" customFormat="1" ht="14.25" customHeight="1" x14ac:dyDescent="0.25">
      <c r="A737" s="38" t="s">
        <v>213</v>
      </c>
      <c r="B737" s="38" t="s">
        <v>154</v>
      </c>
      <c r="C737" s="38" t="s">
        <v>2826</v>
      </c>
      <c r="D737" s="38" t="s">
        <v>2827</v>
      </c>
      <c r="E737" s="38" t="s">
        <v>1466</v>
      </c>
      <c r="F737" s="38" t="s">
        <v>2828</v>
      </c>
      <c r="G737" s="38" t="s">
        <v>2829</v>
      </c>
      <c r="H737" s="38" t="s">
        <v>2665</v>
      </c>
      <c r="I737" s="39">
        <v>9018.36</v>
      </c>
      <c r="J737" s="11">
        <f>VLOOKUP(LEFT(B737,5),[1]Percents!$C:$M,6,FALSE)</f>
        <v>0.29404999999999998</v>
      </c>
      <c r="K737" s="13">
        <f t="shared" si="12"/>
        <v>2651.8487580000001</v>
      </c>
      <c r="L737" s="22"/>
    </row>
    <row r="738" spans="1:12" s="40" customFormat="1" ht="14.25" customHeight="1" x14ac:dyDescent="0.25">
      <c r="A738" s="38" t="s">
        <v>66</v>
      </c>
      <c r="B738" s="38" t="s">
        <v>3520</v>
      </c>
      <c r="C738" s="38" t="s">
        <v>2687</v>
      </c>
      <c r="D738" s="38" t="s">
        <v>2688</v>
      </c>
      <c r="E738" s="38" t="s">
        <v>2689</v>
      </c>
      <c r="F738" s="38" t="s">
        <v>2690</v>
      </c>
      <c r="G738" s="38" t="s">
        <v>2540</v>
      </c>
      <c r="H738" s="38" t="s">
        <v>2665</v>
      </c>
      <c r="I738" s="39">
        <v>2648.18</v>
      </c>
      <c r="J738" s="11">
        <f>VLOOKUP(LEFT(B738,5),[1]Percents!$C:$M,6,FALSE)</f>
        <v>0</v>
      </c>
      <c r="K738" s="13">
        <f t="shared" si="12"/>
        <v>0</v>
      </c>
      <c r="L738" s="22"/>
    </row>
    <row r="739" spans="1:12" s="40" customFormat="1" ht="14.25" customHeight="1" x14ac:dyDescent="0.25">
      <c r="A739" s="38" t="s">
        <v>213</v>
      </c>
      <c r="B739" s="38" t="s">
        <v>211</v>
      </c>
      <c r="C739" s="38" t="s">
        <v>2620</v>
      </c>
      <c r="D739" s="38" t="s">
        <v>2621</v>
      </c>
      <c r="E739" s="38" t="s">
        <v>2391</v>
      </c>
      <c r="F739" s="38" t="s">
        <v>2622</v>
      </c>
      <c r="G739" s="38" t="s">
        <v>2691</v>
      </c>
      <c r="H739" s="38" t="s">
        <v>2665</v>
      </c>
      <c r="I739" s="39">
        <v>10364.120000000001</v>
      </c>
      <c r="J739" s="11">
        <f>VLOOKUP(LEFT(B739,5),[1]Percents!$C:$M,6,FALSE)</f>
        <v>8.6050000000000001E-2</v>
      </c>
      <c r="K739" s="13">
        <f t="shared" si="12"/>
        <v>891.83252600000003</v>
      </c>
      <c r="L739" s="22"/>
    </row>
    <row r="740" spans="1:12" s="40" customFormat="1" ht="14.25" customHeight="1" x14ac:dyDescent="0.25">
      <c r="A740" s="38" t="s">
        <v>213</v>
      </c>
      <c r="B740" s="38" t="s">
        <v>21</v>
      </c>
      <c r="C740" s="38" t="s">
        <v>2830</v>
      </c>
      <c r="D740" s="38" t="s">
        <v>2831</v>
      </c>
      <c r="E740" s="38" t="s">
        <v>2832</v>
      </c>
      <c r="F740" s="38" t="s">
        <v>2833</v>
      </c>
      <c r="G740" s="38" t="s">
        <v>2834</v>
      </c>
      <c r="H740" s="38" t="s">
        <v>2665</v>
      </c>
      <c r="I740" s="39">
        <v>1470.52</v>
      </c>
      <c r="J740" s="11">
        <f>VLOOKUP(LEFT(B740,5),[1]Percents!$C:$M,6,FALSE)</f>
        <v>0.25</v>
      </c>
      <c r="K740" s="13">
        <f t="shared" si="12"/>
        <v>367.63</v>
      </c>
      <c r="L740" s="22"/>
    </row>
    <row r="741" spans="1:12" s="40" customFormat="1" ht="14.25" customHeight="1" x14ac:dyDescent="0.25">
      <c r="A741" s="38" t="s">
        <v>213</v>
      </c>
      <c r="B741" s="38" t="s">
        <v>190</v>
      </c>
      <c r="C741" s="38" t="s">
        <v>2692</v>
      </c>
      <c r="D741" s="38" t="s">
        <v>2693</v>
      </c>
      <c r="E741" s="38" t="s">
        <v>101</v>
      </c>
      <c r="F741" s="38" t="s">
        <v>2694</v>
      </c>
      <c r="G741" s="38" t="s">
        <v>2695</v>
      </c>
      <c r="H741" s="38" t="s">
        <v>2665</v>
      </c>
      <c r="I741" s="39">
        <v>10340.65</v>
      </c>
      <c r="J741" s="11">
        <f>VLOOKUP(LEFT(B741,5),[1]Percents!$C:$M,6,FALSE)</f>
        <v>0.25</v>
      </c>
      <c r="K741" s="13">
        <f t="shared" si="12"/>
        <v>2585.1624999999999</v>
      </c>
      <c r="L741" s="22"/>
    </row>
    <row r="742" spans="1:12" s="40" customFormat="1" ht="14.25" customHeight="1" x14ac:dyDescent="0.25">
      <c r="A742" s="38" t="s">
        <v>213</v>
      </c>
      <c r="B742" s="38" t="s">
        <v>495</v>
      </c>
      <c r="C742" s="38" t="s">
        <v>2696</v>
      </c>
      <c r="D742" s="38" t="s">
        <v>2697</v>
      </c>
      <c r="E742" s="38" t="s">
        <v>2698</v>
      </c>
      <c r="F742" s="38" t="s">
        <v>2699</v>
      </c>
      <c r="G742" s="38" t="s">
        <v>1766</v>
      </c>
      <c r="H742" s="38" t="s">
        <v>2665</v>
      </c>
      <c r="I742" s="39">
        <v>575.51</v>
      </c>
      <c r="J742" s="11">
        <f>VLOOKUP(LEFT(B742,5),[1]Percents!$C:$M,6,FALSE)</f>
        <v>8.6050000000000001E-2</v>
      </c>
      <c r="K742" s="13">
        <f t="shared" si="12"/>
        <v>49.5226355</v>
      </c>
      <c r="L742" s="22"/>
    </row>
    <row r="743" spans="1:12" s="40" customFormat="1" ht="14.25" customHeight="1" x14ac:dyDescent="0.25">
      <c r="A743" s="38" t="s">
        <v>243</v>
      </c>
      <c r="B743" s="38" t="s">
        <v>314</v>
      </c>
      <c r="C743" s="38" t="s">
        <v>2700</v>
      </c>
      <c r="D743" s="38" t="s">
        <v>2701</v>
      </c>
      <c r="E743" s="38" t="s">
        <v>2702</v>
      </c>
      <c r="F743" s="38" t="s">
        <v>2703</v>
      </c>
      <c r="G743" s="38" t="s">
        <v>2695</v>
      </c>
      <c r="H743" s="38" t="s">
        <v>2665</v>
      </c>
      <c r="I743" s="39">
        <v>0</v>
      </c>
      <c r="J743" s="11">
        <f>VLOOKUP(LEFT(B743,5),[1]Percents!$C:$M,6,FALSE)</f>
        <v>9.0999999999999998E-2</v>
      </c>
      <c r="K743" s="13">
        <f t="shared" si="12"/>
        <v>0</v>
      </c>
      <c r="L743" s="22"/>
    </row>
    <row r="744" spans="1:12" s="40" customFormat="1" ht="14.25" customHeight="1" x14ac:dyDescent="0.25">
      <c r="A744" s="38" t="s">
        <v>243</v>
      </c>
      <c r="B744" s="38" t="s">
        <v>314</v>
      </c>
      <c r="C744" s="38" t="s">
        <v>2835</v>
      </c>
      <c r="D744" s="38" t="s">
        <v>2836</v>
      </c>
      <c r="E744" s="38" t="s">
        <v>2702</v>
      </c>
      <c r="F744" s="38" t="s">
        <v>2837</v>
      </c>
      <c r="G744" s="38" t="s">
        <v>2695</v>
      </c>
      <c r="H744" s="38" t="s">
        <v>2665</v>
      </c>
      <c r="I744" s="39">
        <v>0</v>
      </c>
      <c r="J744" s="11">
        <f>VLOOKUP(LEFT(B744,5),[1]Percents!$C:$M,6,FALSE)</f>
        <v>9.0999999999999998E-2</v>
      </c>
      <c r="K744" s="13">
        <f t="shared" si="12"/>
        <v>0</v>
      </c>
      <c r="L744" s="22"/>
    </row>
    <row r="745" spans="1:12" s="40" customFormat="1" ht="14.25" customHeight="1" x14ac:dyDescent="0.25">
      <c r="A745" s="38" t="s">
        <v>213</v>
      </c>
      <c r="B745" s="38" t="s">
        <v>147</v>
      </c>
      <c r="C745" s="38" t="s">
        <v>2704</v>
      </c>
      <c r="D745" s="38" t="s">
        <v>2705</v>
      </c>
      <c r="E745" s="38" t="s">
        <v>77</v>
      </c>
      <c r="F745" s="38" t="s">
        <v>2706</v>
      </c>
      <c r="G745" s="38" t="s">
        <v>2707</v>
      </c>
      <c r="H745" s="38" t="s">
        <v>2665</v>
      </c>
      <c r="I745" s="39">
        <v>10456.049999999999</v>
      </c>
      <c r="J745" s="11">
        <f>VLOOKUP(LEFT(B745,5),[1]Percents!$C:$M,6,FALSE)</f>
        <v>8.6050000000000001E-2</v>
      </c>
      <c r="K745" s="13">
        <f t="shared" si="12"/>
        <v>899.74310249999996</v>
      </c>
      <c r="L745" s="22"/>
    </row>
    <row r="746" spans="1:12" s="40" customFormat="1" ht="14.25" customHeight="1" x14ac:dyDescent="0.25">
      <c r="A746" s="38" t="s">
        <v>213</v>
      </c>
      <c r="B746" s="38" t="s">
        <v>94</v>
      </c>
      <c r="C746" s="38" t="s">
        <v>2838</v>
      </c>
      <c r="D746" s="38" t="s">
        <v>2839</v>
      </c>
      <c r="E746" s="38" t="s">
        <v>95</v>
      </c>
      <c r="F746" s="38" t="s">
        <v>2840</v>
      </c>
      <c r="G746" s="38" t="s">
        <v>2723</v>
      </c>
      <c r="H746" s="38" t="s">
        <v>2665</v>
      </c>
      <c r="I746" s="39">
        <v>18332.7</v>
      </c>
      <c r="J746" s="11">
        <f>VLOOKUP(LEFT(B746,5),[1]Percents!$C:$M,6,FALSE)</f>
        <v>8.6050000000000001E-2</v>
      </c>
      <c r="K746" s="13">
        <f t="shared" si="12"/>
        <v>1577.5288350000001</v>
      </c>
      <c r="L746" s="22"/>
    </row>
    <row r="747" spans="1:12" s="40" customFormat="1" ht="14.25" customHeight="1" x14ac:dyDescent="0.25">
      <c r="A747" s="38" t="s">
        <v>213</v>
      </c>
      <c r="B747" s="38" t="s">
        <v>1615</v>
      </c>
      <c r="C747" s="38" t="s">
        <v>2841</v>
      </c>
      <c r="D747" s="38" t="s">
        <v>2842</v>
      </c>
      <c r="E747" s="38" t="s">
        <v>771</v>
      </c>
      <c r="F747" s="38" t="s">
        <v>2843</v>
      </c>
      <c r="G747" s="38" t="s">
        <v>2825</v>
      </c>
      <c r="H747" s="38" t="s">
        <v>2665</v>
      </c>
      <c r="I747" s="39">
        <v>8207.17</v>
      </c>
      <c r="J747" s="11">
        <f>VLOOKUP(LEFT(B747,5),[1]Percents!$C:$M,6,FALSE)</f>
        <v>0.29404999999999998</v>
      </c>
      <c r="K747" s="13">
        <f t="shared" si="12"/>
        <v>2413.3183384999998</v>
      </c>
      <c r="L747" s="22"/>
    </row>
    <row r="748" spans="1:12" s="40" customFormat="1" ht="14.25" customHeight="1" x14ac:dyDescent="0.25">
      <c r="A748" s="38" t="s">
        <v>213</v>
      </c>
      <c r="B748" s="38" t="s">
        <v>160</v>
      </c>
      <c r="C748" s="38" t="s">
        <v>2992</v>
      </c>
      <c r="D748" s="38" t="s">
        <v>2993</v>
      </c>
      <c r="E748" s="38" t="s">
        <v>156</v>
      </c>
      <c r="F748" s="38" t="s">
        <v>2994</v>
      </c>
      <c r="G748" s="38" t="s">
        <v>2825</v>
      </c>
      <c r="H748" s="38" t="s">
        <v>2665</v>
      </c>
      <c r="I748" s="41">
        <v>0</v>
      </c>
      <c r="J748" s="11">
        <f>VLOOKUP(LEFT(B748,5),[1]Percents!$C:$M,6,FALSE)</f>
        <v>0.25</v>
      </c>
      <c r="K748" s="13">
        <f t="shared" si="12"/>
        <v>0</v>
      </c>
      <c r="L748" s="22"/>
    </row>
    <row r="749" spans="1:12" s="40" customFormat="1" ht="14.25" customHeight="1" x14ac:dyDescent="0.25">
      <c r="A749" s="38" t="s">
        <v>213</v>
      </c>
      <c r="B749" s="38" t="s">
        <v>226</v>
      </c>
      <c r="C749" s="38" t="s">
        <v>2844</v>
      </c>
      <c r="D749" s="38" t="s">
        <v>2845</v>
      </c>
      <c r="E749" s="38" t="s">
        <v>59</v>
      </c>
      <c r="F749" s="38" t="s">
        <v>2846</v>
      </c>
      <c r="G749" s="38" t="s">
        <v>2825</v>
      </c>
      <c r="H749" s="38" t="s">
        <v>2665</v>
      </c>
      <c r="I749" s="39">
        <v>23711.9</v>
      </c>
      <c r="J749" s="11">
        <f>VLOOKUP(LEFT(B749,5),[1]Percents!$C:$M,6,FALSE)</f>
        <v>8.6050000000000001E-2</v>
      </c>
      <c r="K749" s="13">
        <f t="shared" si="12"/>
        <v>2040.4089950000002</v>
      </c>
      <c r="L749" s="22"/>
    </row>
    <row r="750" spans="1:12" s="40" customFormat="1" ht="14.25" customHeight="1" x14ac:dyDescent="0.25">
      <c r="A750" s="38" t="s">
        <v>213</v>
      </c>
      <c r="B750" s="38" t="s">
        <v>134</v>
      </c>
      <c r="C750" s="38" t="s">
        <v>6088</v>
      </c>
      <c r="D750" s="38" t="s">
        <v>6089</v>
      </c>
      <c r="E750" s="38" t="s">
        <v>1452</v>
      </c>
      <c r="F750" s="38" t="s">
        <v>2995</v>
      </c>
      <c r="G750" s="38" t="s">
        <v>5106</v>
      </c>
      <c r="H750" s="38" t="s">
        <v>2665</v>
      </c>
      <c r="I750" s="39">
        <v>0</v>
      </c>
      <c r="J750" s="11">
        <f>VLOOKUP(LEFT(B750,5),[1]Percents!$C:$M,6,FALSE)</f>
        <v>0.29404999999999998</v>
      </c>
      <c r="K750" s="13">
        <f t="shared" si="12"/>
        <v>0</v>
      </c>
      <c r="L750" s="22"/>
    </row>
    <row r="751" spans="1:12" s="40" customFormat="1" ht="14.25" customHeight="1" x14ac:dyDescent="0.25">
      <c r="A751" s="38" t="s">
        <v>213</v>
      </c>
      <c r="B751" s="38" t="s">
        <v>134</v>
      </c>
      <c r="C751" s="38" t="s">
        <v>8101</v>
      </c>
      <c r="D751" s="38" t="s">
        <v>8102</v>
      </c>
      <c r="E751" s="38" t="s">
        <v>1452</v>
      </c>
      <c r="F751" s="38" t="s">
        <v>2995</v>
      </c>
      <c r="G751" s="38" t="s">
        <v>8076</v>
      </c>
      <c r="H751" s="38" t="s">
        <v>2665</v>
      </c>
      <c r="I751" s="39">
        <v>75.239999999999995</v>
      </c>
      <c r="J751" s="11">
        <f>VLOOKUP(LEFT(B751,5),[1]Percents!$C:$M,6,FALSE)</f>
        <v>0.29404999999999998</v>
      </c>
      <c r="K751" s="13">
        <f t="shared" si="12"/>
        <v>22.124321999999996</v>
      </c>
      <c r="L751" s="22"/>
    </row>
    <row r="752" spans="1:12" s="40" customFormat="1" ht="14.25" customHeight="1" x14ac:dyDescent="0.25">
      <c r="A752" s="38" t="s">
        <v>213</v>
      </c>
      <c r="B752" s="38" t="s">
        <v>61</v>
      </c>
      <c r="C752" s="38" t="s">
        <v>2848</v>
      </c>
      <c r="D752" s="38" t="s">
        <v>2849</v>
      </c>
      <c r="E752" s="38" t="s">
        <v>62</v>
      </c>
      <c r="F752" s="38" t="s">
        <v>2850</v>
      </c>
      <c r="G752" s="38" t="s">
        <v>2851</v>
      </c>
      <c r="H752" s="38" t="s">
        <v>2665</v>
      </c>
      <c r="I752" s="39">
        <v>-9.19</v>
      </c>
      <c r="J752" s="11">
        <f>VLOOKUP(LEFT(B752,5),[1]Percents!$C:$M,6,FALSE)</f>
        <v>8.6050000000000001E-2</v>
      </c>
      <c r="K752" s="13">
        <f t="shared" si="12"/>
        <v>-0.79079949999999999</v>
      </c>
      <c r="L752" s="22"/>
    </row>
    <row r="753" spans="1:12" s="40" customFormat="1" ht="14.25" customHeight="1" x14ac:dyDescent="0.25">
      <c r="A753" s="38" t="s">
        <v>243</v>
      </c>
      <c r="B753" s="38" t="s">
        <v>314</v>
      </c>
      <c r="C753" s="38" t="s">
        <v>2923</v>
      </c>
      <c r="D753" s="38" t="s">
        <v>2924</v>
      </c>
      <c r="E753" s="38" t="s">
        <v>727</v>
      </c>
      <c r="F753" s="38" t="s">
        <v>2925</v>
      </c>
      <c r="G753" s="38" t="s">
        <v>2922</v>
      </c>
      <c r="H753" s="38" t="s">
        <v>2665</v>
      </c>
      <c r="I753" s="39">
        <v>11735.63</v>
      </c>
      <c r="J753" s="11">
        <f>VLOOKUP(LEFT(B753,5),[1]Percents!$C:$M,6,FALSE)</f>
        <v>9.0999999999999998E-2</v>
      </c>
      <c r="K753" s="13">
        <f t="shared" si="12"/>
        <v>1067.9423299999999</v>
      </c>
      <c r="L753" s="22"/>
    </row>
    <row r="754" spans="1:12" s="40" customFormat="1" ht="14.25" customHeight="1" x14ac:dyDescent="0.25">
      <c r="A754" s="38" t="s">
        <v>213</v>
      </c>
      <c r="B754" s="38" t="s">
        <v>232</v>
      </c>
      <c r="C754" s="38" t="s">
        <v>3540</v>
      </c>
      <c r="D754" s="38" t="s">
        <v>3541</v>
      </c>
      <c r="E754" s="38" t="s">
        <v>3542</v>
      </c>
      <c r="F754" s="38" t="s">
        <v>3543</v>
      </c>
      <c r="G754" s="38" t="s">
        <v>3357</v>
      </c>
      <c r="H754" s="38" t="s">
        <v>2665</v>
      </c>
      <c r="I754" s="39">
        <v>1027.07</v>
      </c>
      <c r="J754" s="11">
        <f>VLOOKUP(LEFT(B754,5),[1]Percents!$C:$M,6,FALSE)</f>
        <v>0.29404999999999998</v>
      </c>
      <c r="K754" s="13">
        <f t="shared" si="12"/>
        <v>302.00993349999993</v>
      </c>
      <c r="L754" s="22"/>
    </row>
    <row r="755" spans="1:12" s="40" customFormat="1" ht="14.25" customHeight="1" x14ac:dyDescent="0.25">
      <c r="A755" s="38" t="s">
        <v>213</v>
      </c>
      <c r="B755" s="38" t="s">
        <v>145</v>
      </c>
      <c r="C755" s="38" t="s">
        <v>2996</v>
      </c>
      <c r="D755" s="38" t="s">
        <v>2997</v>
      </c>
      <c r="E755" s="38" t="s">
        <v>2998</v>
      </c>
      <c r="F755" s="38" t="s">
        <v>2999</v>
      </c>
      <c r="G755" s="38" t="s">
        <v>2991</v>
      </c>
      <c r="H755" s="38" t="s">
        <v>2665</v>
      </c>
      <c r="I755" s="39">
        <v>8741.23</v>
      </c>
      <c r="J755" s="11">
        <f>VLOOKUP(LEFT(B755,5),[1]Percents!$C:$M,6,FALSE)</f>
        <v>0.29404999999999998</v>
      </c>
      <c r="K755" s="13">
        <f t="shared" si="12"/>
        <v>2570.3586814999999</v>
      </c>
      <c r="L755" s="22"/>
    </row>
    <row r="756" spans="1:12" s="40" customFormat="1" ht="14.25" customHeight="1" x14ac:dyDescent="0.25">
      <c r="A756" s="38" t="s">
        <v>213</v>
      </c>
      <c r="B756" s="38" t="s">
        <v>3000</v>
      </c>
      <c r="C756" s="38" t="s">
        <v>12100</v>
      </c>
      <c r="D756" s="38" t="s">
        <v>12101</v>
      </c>
      <c r="E756" s="38" t="s">
        <v>335</v>
      </c>
      <c r="F756" s="38" t="s">
        <v>3001</v>
      </c>
      <c r="G756" s="38" t="s">
        <v>4464</v>
      </c>
      <c r="H756" s="38" t="s">
        <v>2665</v>
      </c>
      <c r="I756" s="41">
        <v>0</v>
      </c>
      <c r="J756" s="11">
        <f>VLOOKUP(LEFT(B756,5),[1]Percents!$C:$M,6,FALSE)</f>
        <v>0</v>
      </c>
      <c r="K756" s="13">
        <f t="shared" si="12"/>
        <v>0</v>
      </c>
      <c r="L756" s="22"/>
    </row>
    <row r="757" spans="1:12" s="40" customFormat="1" ht="14.25" customHeight="1" x14ac:dyDescent="0.25">
      <c r="A757" s="38" t="s">
        <v>213</v>
      </c>
      <c r="B757" s="38" t="s">
        <v>3000</v>
      </c>
      <c r="C757" s="38" t="s">
        <v>6997</v>
      </c>
      <c r="D757" s="38" t="s">
        <v>6998</v>
      </c>
      <c r="E757" s="38" t="s">
        <v>335</v>
      </c>
      <c r="F757" s="38" t="s">
        <v>3001</v>
      </c>
      <c r="G757" s="38" t="s">
        <v>6999</v>
      </c>
      <c r="H757" s="38" t="s">
        <v>2665</v>
      </c>
      <c r="I757" s="39">
        <v>-2476.86</v>
      </c>
      <c r="J757" s="11">
        <f>VLOOKUP(LEFT(B757,5),[1]Percents!$C:$M,6,FALSE)</f>
        <v>0</v>
      </c>
      <c r="K757" s="13">
        <f t="shared" si="12"/>
        <v>0</v>
      </c>
      <c r="L757" s="22"/>
    </row>
    <row r="758" spans="1:12" s="40" customFormat="1" ht="14.25" customHeight="1" x14ac:dyDescent="0.25">
      <c r="A758" s="38" t="s">
        <v>213</v>
      </c>
      <c r="B758" s="38" t="s">
        <v>3000</v>
      </c>
      <c r="C758" s="38" t="s">
        <v>11318</v>
      </c>
      <c r="D758" s="38" t="s">
        <v>11319</v>
      </c>
      <c r="E758" s="38" t="s">
        <v>335</v>
      </c>
      <c r="F758" s="38" t="s">
        <v>3001</v>
      </c>
      <c r="G758" s="38" t="s">
        <v>11320</v>
      </c>
      <c r="H758" s="38" t="s">
        <v>2665</v>
      </c>
      <c r="I758" s="39">
        <v>1271.98</v>
      </c>
      <c r="J758" s="11">
        <f>VLOOKUP(LEFT(B758,5),[1]Percents!$C:$M,6,FALSE)</f>
        <v>0</v>
      </c>
      <c r="K758" s="13">
        <f t="shared" si="12"/>
        <v>0</v>
      </c>
      <c r="L758" s="22"/>
    </row>
    <row r="759" spans="1:12" s="40" customFormat="1" ht="14.25" customHeight="1" x14ac:dyDescent="0.25">
      <c r="A759" s="38" t="s">
        <v>213</v>
      </c>
      <c r="B759" s="38" t="s">
        <v>3000</v>
      </c>
      <c r="C759" s="38" t="s">
        <v>11321</v>
      </c>
      <c r="D759" s="38" t="s">
        <v>11322</v>
      </c>
      <c r="E759" s="38" t="s">
        <v>335</v>
      </c>
      <c r="F759" s="38" t="s">
        <v>3001</v>
      </c>
      <c r="G759" s="38" t="s">
        <v>11320</v>
      </c>
      <c r="H759" s="38" t="s">
        <v>2665</v>
      </c>
      <c r="I759" s="39">
        <v>1071.3900000000001</v>
      </c>
      <c r="J759" s="11">
        <f>VLOOKUP(LEFT(B759,5),[1]Percents!$C:$M,6,FALSE)</f>
        <v>0</v>
      </c>
      <c r="K759" s="13">
        <f t="shared" si="12"/>
        <v>0</v>
      </c>
      <c r="L759" s="22"/>
    </row>
    <row r="760" spans="1:12" s="40" customFormat="1" ht="14.25" customHeight="1" x14ac:dyDescent="0.25">
      <c r="A760" s="38" t="s">
        <v>213</v>
      </c>
      <c r="B760" s="38" t="s">
        <v>3000</v>
      </c>
      <c r="C760" s="38" t="s">
        <v>11323</v>
      </c>
      <c r="D760" s="38" t="s">
        <v>11324</v>
      </c>
      <c r="E760" s="38" t="s">
        <v>335</v>
      </c>
      <c r="F760" s="38" t="s">
        <v>3001</v>
      </c>
      <c r="G760" s="38" t="s">
        <v>11320</v>
      </c>
      <c r="H760" s="38" t="s">
        <v>2665</v>
      </c>
      <c r="I760" s="39">
        <v>897.46999999999991</v>
      </c>
      <c r="J760" s="11">
        <f>VLOOKUP(LEFT(B760,5),[1]Percents!$C:$M,6,FALSE)</f>
        <v>0</v>
      </c>
      <c r="K760" s="13">
        <f t="shared" si="12"/>
        <v>0</v>
      </c>
      <c r="L760" s="22"/>
    </row>
    <row r="761" spans="1:12" s="40" customFormat="1" ht="14.25" customHeight="1" x14ac:dyDescent="0.25">
      <c r="A761" s="38" t="s">
        <v>213</v>
      </c>
      <c r="B761" s="38" t="s">
        <v>3000</v>
      </c>
      <c r="C761" s="38" t="s">
        <v>11677</v>
      </c>
      <c r="D761" s="38" t="s">
        <v>11678</v>
      </c>
      <c r="E761" s="38" t="s">
        <v>335</v>
      </c>
      <c r="F761" s="38" t="s">
        <v>3001</v>
      </c>
      <c r="G761" s="38" t="s">
        <v>11320</v>
      </c>
      <c r="H761" s="38" t="s">
        <v>2665</v>
      </c>
      <c r="I761" s="39">
        <v>1973.53</v>
      </c>
      <c r="J761" s="11">
        <f>VLOOKUP(LEFT(B761,5),[1]Percents!$C:$M,6,FALSE)</f>
        <v>0</v>
      </c>
      <c r="K761" s="13">
        <f t="shared" si="12"/>
        <v>0</v>
      </c>
      <c r="L761" s="22"/>
    </row>
    <row r="762" spans="1:12" s="40" customFormat="1" ht="14.25" customHeight="1" x14ac:dyDescent="0.25">
      <c r="A762" s="38" t="s">
        <v>213</v>
      </c>
      <c r="B762" s="38" t="s">
        <v>3000</v>
      </c>
      <c r="C762" s="38" t="s">
        <v>11325</v>
      </c>
      <c r="D762" s="38" t="s">
        <v>11326</v>
      </c>
      <c r="E762" s="38" t="s">
        <v>335</v>
      </c>
      <c r="F762" s="38" t="s">
        <v>3001</v>
      </c>
      <c r="G762" s="38" t="s">
        <v>11320</v>
      </c>
      <c r="H762" s="38" t="s">
        <v>2665</v>
      </c>
      <c r="I762" s="39">
        <v>835.38</v>
      </c>
      <c r="J762" s="11">
        <f>VLOOKUP(LEFT(B762,5),[1]Percents!$C:$M,6,FALSE)</f>
        <v>0</v>
      </c>
      <c r="K762" s="13">
        <f t="shared" si="12"/>
        <v>0</v>
      </c>
      <c r="L762" s="22"/>
    </row>
    <row r="763" spans="1:12" s="40" customFormat="1" ht="14.25" customHeight="1" x14ac:dyDescent="0.25">
      <c r="A763" s="38" t="s">
        <v>213</v>
      </c>
      <c r="B763" s="38" t="s">
        <v>3000</v>
      </c>
      <c r="C763" s="38" t="s">
        <v>11327</v>
      </c>
      <c r="D763" s="38" t="s">
        <v>11328</v>
      </c>
      <c r="E763" s="38" t="s">
        <v>335</v>
      </c>
      <c r="F763" s="38" t="s">
        <v>3001</v>
      </c>
      <c r="G763" s="38" t="s">
        <v>11320</v>
      </c>
      <c r="H763" s="38" t="s">
        <v>2665</v>
      </c>
      <c r="I763" s="39">
        <v>0</v>
      </c>
      <c r="J763" s="11">
        <f>VLOOKUP(LEFT(B763,5),[1]Percents!$C:$M,6,FALSE)</f>
        <v>0</v>
      </c>
      <c r="K763" s="13">
        <f t="shared" si="12"/>
        <v>0</v>
      </c>
      <c r="L763" s="22"/>
    </row>
    <row r="764" spans="1:12" s="40" customFormat="1" ht="14.25" customHeight="1" x14ac:dyDescent="0.25">
      <c r="A764" s="38" t="s">
        <v>213</v>
      </c>
      <c r="B764" s="38" t="s">
        <v>147</v>
      </c>
      <c r="C764" s="38" t="s">
        <v>2926</v>
      </c>
      <c r="D764" s="38" t="s">
        <v>2927</v>
      </c>
      <c r="E764" s="38" t="s">
        <v>82</v>
      </c>
      <c r="F764" s="38" t="s">
        <v>2928</v>
      </c>
      <c r="G764" s="38" t="s">
        <v>2929</v>
      </c>
      <c r="H764" s="38" t="s">
        <v>2665</v>
      </c>
      <c r="I764" s="39">
        <v>0</v>
      </c>
      <c r="J764" s="11">
        <f>VLOOKUP(LEFT(B764,5),[1]Percents!$C:$M,6,FALSE)</f>
        <v>8.6050000000000001E-2</v>
      </c>
      <c r="K764" s="13">
        <f t="shared" si="12"/>
        <v>0</v>
      </c>
      <c r="L764" s="22"/>
    </row>
    <row r="765" spans="1:12" s="40" customFormat="1" ht="14.25" customHeight="1" x14ac:dyDescent="0.25">
      <c r="A765" s="38" t="s">
        <v>141</v>
      </c>
      <c r="B765" s="38" t="s">
        <v>245</v>
      </c>
      <c r="C765" s="38" t="s">
        <v>3003</v>
      </c>
      <c r="D765" s="38" t="s">
        <v>3004</v>
      </c>
      <c r="E765" s="38" t="s">
        <v>1264</v>
      </c>
      <c r="F765" s="38" t="s">
        <v>3005</v>
      </c>
      <c r="G765" s="38" t="s">
        <v>3006</v>
      </c>
      <c r="H765" s="38" t="s">
        <v>2665</v>
      </c>
      <c r="I765" s="39">
        <v>8452.4699999999993</v>
      </c>
      <c r="J765" s="11">
        <f>VLOOKUP(LEFT(B765,5),[1]Percents!$C:$M,6,FALSE)</f>
        <v>0.1678</v>
      </c>
      <c r="K765" s="13">
        <f t="shared" si="12"/>
        <v>1418.324466</v>
      </c>
      <c r="L765" s="22"/>
    </row>
    <row r="766" spans="1:12" s="40" customFormat="1" ht="14.25" customHeight="1" x14ac:dyDescent="0.25">
      <c r="A766" s="38" t="s">
        <v>141</v>
      </c>
      <c r="B766" s="38" t="s">
        <v>245</v>
      </c>
      <c r="C766" s="38" t="s">
        <v>4474</v>
      </c>
      <c r="D766" s="38" t="s">
        <v>4475</v>
      </c>
      <c r="E766" s="38" t="s">
        <v>1264</v>
      </c>
      <c r="F766" s="38" t="s">
        <v>3005</v>
      </c>
      <c r="G766" s="38" t="s">
        <v>4195</v>
      </c>
      <c r="H766" s="38" t="s">
        <v>2665</v>
      </c>
      <c r="I766" s="39">
        <v>0</v>
      </c>
      <c r="J766" s="11">
        <f>VLOOKUP(LEFT(B766,5),[1]Percents!$C:$M,6,FALSE)</f>
        <v>0.1678</v>
      </c>
      <c r="K766" s="13">
        <f t="shared" si="12"/>
        <v>0</v>
      </c>
      <c r="L766" s="22"/>
    </row>
    <row r="767" spans="1:12" s="40" customFormat="1" ht="14.25" customHeight="1" x14ac:dyDescent="0.25">
      <c r="A767" s="38" t="s">
        <v>213</v>
      </c>
      <c r="B767" s="38" t="s">
        <v>3000</v>
      </c>
      <c r="C767" s="38" t="s">
        <v>11679</v>
      </c>
      <c r="D767" s="38" t="s">
        <v>11680</v>
      </c>
      <c r="E767" s="38" t="s">
        <v>3767</v>
      </c>
      <c r="F767" s="38" t="s">
        <v>3007</v>
      </c>
      <c r="G767" s="38" t="s">
        <v>3002</v>
      </c>
      <c r="H767" s="38" t="s">
        <v>2665</v>
      </c>
      <c r="I767" s="41">
        <v>0</v>
      </c>
      <c r="J767" s="11">
        <f>VLOOKUP(LEFT(B767,5),[1]Percents!$C:$M,6,FALSE)</f>
        <v>0</v>
      </c>
      <c r="K767" s="13">
        <f t="shared" si="12"/>
        <v>0</v>
      </c>
      <c r="L767" s="22"/>
    </row>
    <row r="768" spans="1:12" s="40" customFormat="1" ht="14.25" customHeight="1" x14ac:dyDescent="0.25">
      <c r="A768" s="38" t="s">
        <v>213</v>
      </c>
      <c r="B768" s="38" t="s">
        <v>3000</v>
      </c>
      <c r="C768" s="38" t="s">
        <v>4476</v>
      </c>
      <c r="D768" s="38" t="s">
        <v>4477</v>
      </c>
      <c r="E768" s="38" t="s">
        <v>3767</v>
      </c>
      <c r="F768" s="38" t="s">
        <v>3007</v>
      </c>
      <c r="G768" s="38" t="s">
        <v>4464</v>
      </c>
      <c r="H768" s="38" t="s">
        <v>2665</v>
      </c>
      <c r="I768" s="39">
        <v>-15.38</v>
      </c>
      <c r="J768" s="11">
        <f>VLOOKUP(LEFT(B768,5),[1]Percents!$C:$M,6,FALSE)</f>
        <v>0</v>
      </c>
      <c r="K768" s="13">
        <f t="shared" si="12"/>
        <v>0</v>
      </c>
      <c r="L768" s="22"/>
    </row>
    <row r="769" spans="1:12" s="40" customFormat="1" ht="14.25" customHeight="1" x14ac:dyDescent="0.25">
      <c r="A769" s="38" t="s">
        <v>213</v>
      </c>
      <c r="B769" s="38" t="s">
        <v>3000</v>
      </c>
      <c r="C769" s="38" t="s">
        <v>5145</v>
      </c>
      <c r="D769" s="38" t="s">
        <v>5146</v>
      </c>
      <c r="E769" s="38" t="s">
        <v>3767</v>
      </c>
      <c r="F769" s="38" t="s">
        <v>3007</v>
      </c>
      <c r="G769" s="38" t="s">
        <v>4464</v>
      </c>
      <c r="H769" s="38" t="s">
        <v>2665</v>
      </c>
      <c r="I769" s="39">
        <v>0</v>
      </c>
      <c r="J769" s="11">
        <f>VLOOKUP(LEFT(B769,5),[1]Percents!$C:$M,6,FALSE)</f>
        <v>0</v>
      </c>
      <c r="K769" s="13">
        <f t="shared" si="12"/>
        <v>0</v>
      </c>
      <c r="L769" s="22"/>
    </row>
    <row r="770" spans="1:12" s="40" customFormat="1" ht="14.25" customHeight="1" x14ac:dyDescent="0.25">
      <c r="A770" s="38" t="s">
        <v>213</v>
      </c>
      <c r="B770" s="38" t="s">
        <v>166</v>
      </c>
      <c r="C770" s="38" t="s">
        <v>6339</v>
      </c>
      <c r="D770" s="38" t="s">
        <v>6340</v>
      </c>
      <c r="E770" s="38" t="s">
        <v>5713</v>
      </c>
      <c r="F770" s="38" t="s">
        <v>3007</v>
      </c>
      <c r="G770" s="38" t="s">
        <v>5012</v>
      </c>
      <c r="H770" s="38" t="s">
        <v>2665</v>
      </c>
      <c r="I770" s="39">
        <v>0</v>
      </c>
      <c r="J770" s="11">
        <f>VLOOKUP(LEFT(B770,5),[1]Percents!$C:$M,6,FALSE)</f>
        <v>0.25</v>
      </c>
      <c r="K770" s="13">
        <f t="shared" si="12"/>
        <v>0</v>
      </c>
      <c r="L770" s="22"/>
    </row>
    <row r="771" spans="1:12" s="40" customFormat="1" ht="14.25" customHeight="1" x14ac:dyDescent="0.25">
      <c r="A771" s="38" t="s">
        <v>213</v>
      </c>
      <c r="B771" s="38" t="s">
        <v>258</v>
      </c>
      <c r="C771" s="38" t="s">
        <v>6341</v>
      </c>
      <c r="D771" s="38" t="s">
        <v>6342</v>
      </c>
      <c r="E771" s="38" t="s">
        <v>826</v>
      </c>
      <c r="F771" s="38" t="s">
        <v>3007</v>
      </c>
      <c r="G771" s="38" t="s">
        <v>5012</v>
      </c>
      <c r="H771" s="38" t="s">
        <v>2665</v>
      </c>
      <c r="I771" s="39">
        <v>0</v>
      </c>
      <c r="J771" s="11">
        <f>VLOOKUP(LEFT(B771,5),[1]Percents!$C:$M,6,FALSE)</f>
        <v>0.25</v>
      </c>
      <c r="K771" s="13">
        <f t="shared" si="12"/>
        <v>0</v>
      </c>
      <c r="L771" s="22"/>
    </row>
    <row r="772" spans="1:12" s="40" customFormat="1" ht="14.25" customHeight="1" x14ac:dyDescent="0.25">
      <c r="A772" s="38" t="s">
        <v>213</v>
      </c>
      <c r="B772" s="38" t="s">
        <v>21</v>
      </c>
      <c r="C772" s="38" t="s">
        <v>6343</v>
      </c>
      <c r="D772" s="38" t="s">
        <v>6344</v>
      </c>
      <c r="E772" s="38" t="s">
        <v>4665</v>
      </c>
      <c r="F772" s="38" t="s">
        <v>3007</v>
      </c>
      <c r="G772" s="38" t="s">
        <v>4320</v>
      </c>
      <c r="H772" s="38" t="s">
        <v>2665</v>
      </c>
      <c r="I772" s="39">
        <v>0</v>
      </c>
      <c r="J772" s="11">
        <f>VLOOKUP(LEFT(B772,5),[1]Percents!$C:$M,6,FALSE)</f>
        <v>0.25</v>
      </c>
      <c r="K772" s="13">
        <f t="shared" si="12"/>
        <v>0</v>
      </c>
      <c r="L772" s="22"/>
    </row>
    <row r="773" spans="1:12" s="40" customFormat="1" ht="14.25" customHeight="1" x14ac:dyDescent="0.25">
      <c r="A773" s="38" t="s">
        <v>213</v>
      </c>
      <c r="B773" s="38" t="s">
        <v>3000</v>
      </c>
      <c r="C773" s="38" t="s">
        <v>7000</v>
      </c>
      <c r="D773" s="38" t="s">
        <v>7001</v>
      </c>
      <c r="E773" s="38" t="s">
        <v>3767</v>
      </c>
      <c r="F773" s="38" t="s">
        <v>3007</v>
      </c>
      <c r="G773" s="38" t="s">
        <v>6999</v>
      </c>
      <c r="H773" s="38" t="s">
        <v>2665</v>
      </c>
      <c r="I773" s="39">
        <v>0</v>
      </c>
      <c r="J773" s="11">
        <f>VLOOKUP(LEFT(B773,5),[1]Percents!$C:$M,6,FALSE)</f>
        <v>0</v>
      </c>
      <c r="K773" s="13">
        <f t="shared" si="12"/>
        <v>0</v>
      </c>
      <c r="L773" s="22"/>
    </row>
    <row r="774" spans="1:12" s="40" customFormat="1" ht="14.25" customHeight="1" x14ac:dyDescent="0.25">
      <c r="A774" s="38" t="s">
        <v>213</v>
      </c>
      <c r="B774" s="38" t="s">
        <v>3000</v>
      </c>
      <c r="C774" s="38" t="s">
        <v>7396</v>
      </c>
      <c r="D774" s="38" t="s">
        <v>7397</v>
      </c>
      <c r="E774" s="38" t="s">
        <v>3767</v>
      </c>
      <c r="F774" s="38" t="s">
        <v>3007</v>
      </c>
      <c r="G774" s="38" t="s">
        <v>6999</v>
      </c>
      <c r="H774" s="38" t="s">
        <v>2665</v>
      </c>
      <c r="I774" s="39">
        <v>0</v>
      </c>
      <c r="J774" s="11">
        <f>VLOOKUP(LEFT(B774,5),[1]Percents!$C:$M,6,FALSE)</f>
        <v>0</v>
      </c>
      <c r="K774" s="13">
        <f t="shared" si="12"/>
        <v>0</v>
      </c>
      <c r="L774" s="22"/>
    </row>
    <row r="775" spans="1:12" s="40" customFormat="1" ht="14.25" customHeight="1" x14ac:dyDescent="0.25">
      <c r="A775" s="38" t="s">
        <v>213</v>
      </c>
      <c r="B775" s="38" t="s">
        <v>3000</v>
      </c>
      <c r="C775" s="38" t="s">
        <v>7672</v>
      </c>
      <c r="D775" s="38" t="s">
        <v>7673</v>
      </c>
      <c r="E775" s="38" t="s">
        <v>3767</v>
      </c>
      <c r="F775" s="38" t="s">
        <v>3007</v>
      </c>
      <c r="G775" s="38" t="s">
        <v>6999</v>
      </c>
      <c r="H775" s="38" t="s">
        <v>2665</v>
      </c>
      <c r="I775" s="39">
        <v>0</v>
      </c>
      <c r="J775" s="11">
        <f>VLOOKUP(LEFT(B775,5),[1]Percents!$C:$M,6,FALSE)</f>
        <v>0</v>
      </c>
      <c r="K775" s="13">
        <f t="shared" si="12"/>
        <v>0</v>
      </c>
      <c r="L775" s="22"/>
    </row>
    <row r="776" spans="1:12" s="40" customFormat="1" ht="14.25" customHeight="1" x14ac:dyDescent="0.25">
      <c r="A776" s="38" t="s">
        <v>213</v>
      </c>
      <c r="B776" s="38" t="s">
        <v>3000</v>
      </c>
      <c r="C776" s="38" t="s">
        <v>7002</v>
      </c>
      <c r="D776" s="38" t="s">
        <v>7003</v>
      </c>
      <c r="E776" s="38" t="s">
        <v>3767</v>
      </c>
      <c r="F776" s="38" t="s">
        <v>3007</v>
      </c>
      <c r="G776" s="38" t="s">
        <v>6999</v>
      </c>
      <c r="H776" s="38" t="s">
        <v>2665</v>
      </c>
      <c r="I776" s="39">
        <v>0</v>
      </c>
      <c r="J776" s="11">
        <f>VLOOKUP(LEFT(B776,5),[1]Percents!$C:$M,6,FALSE)</f>
        <v>0</v>
      </c>
      <c r="K776" s="13">
        <f t="shared" si="12"/>
        <v>0</v>
      </c>
      <c r="L776" s="22"/>
    </row>
    <row r="777" spans="1:12" s="40" customFormat="1" ht="14.25" customHeight="1" x14ac:dyDescent="0.25">
      <c r="A777" s="38" t="s">
        <v>65</v>
      </c>
      <c r="B777" s="38" t="s">
        <v>316</v>
      </c>
      <c r="C777" s="38" t="s">
        <v>9351</v>
      </c>
      <c r="D777" s="38" t="s">
        <v>9352</v>
      </c>
      <c r="E777" s="38" t="s">
        <v>9353</v>
      </c>
      <c r="F777" s="38" t="s">
        <v>3007</v>
      </c>
      <c r="G777" s="38" t="s">
        <v>9320</v>
      </c>
      <c r="H777" s="38" t="s">
        <v>2665</v>
      </c>
      <c r="I777" s="39">
        <v>0</v>
      </c>
      <c r="J777" s="11">
        <f>VLOOKUP(LEFT(B777,5),[1]Percents!$C:$M,6,FALSE)</f>
        <v>0</v>
      </c>
      <c r="K777" s="13">
        <f t="shared" si="12"/>
        <v>0</v>
      </c>
      <c r="L777" s="22"/>
    </row>
    <row r="778" spans="1:12" s="40" customFormat="1" ht="14.25" customHeight="1" x14ac:dyDescent="0.25">
      <c r="A778" s="38" t="s">
        <v>213</v>
      </c>
      <c r="B778" s="38" t="s">
        <v>79</v>
      </c>
      <c r="C778" s="38" t="s">
        <v>10429</v>
      </c>
      <c r="D778" s="38" t="s">
        <v>10430</v>
      </c>
      <c r="E778" s="38" t="s">
        <v>10431</v>
      </c>
      <c r="F778" s="38" t="s">
        <v>3007</v>
      </c>
      <c r="G778" s="38" t="s">
        <v>9320</v>
      </c>
      <c r="H778" s="38" t="s">
        <v>2665</v>
      </c>
      <c r="I778" s="39">
        <v>0</v>
      </c>
      <c r="J778" s="11">
        <f>VLOOKUP(LEFT(B778,5),[1]Percents!$C:$M,6,FALSE)</f>
        <v>8.6050000000000001E-2</v>
      </c>
      <c r="K778" s="13">
        <f t="shared" ref="K778:K841" si="13">+I778*J778</f>
        <v>0</v>
      </c>
      <c r="L778" s="22"/>
    </row>
    <row r="779" spans="1:12" s="40" customFormat="1" ht="14.25" customHeight="1" x14ac:dyDescent="0.25">
      <c r="A779" s="38" t="s">
        <v>213</v>
      </c>
      <c r="B779" s="38" t="s">
        <v>3000</v>
      </c>
      <c r="C779" s="38" t="s">
        <v>12102</v>
      </c>
      <c r="D779" s="38" t="s">
        <v>12103</v>
      </c>
      <c r="E779" s="38" t="s">
        <v>3767</v>
      </c>
      <c r="F779" s="38" t="s">
        <v>3007</v>
      </c>
      <c r="G779" s="38" t="s">
        <v>11320</v>
      </c>
      <c r="H779" s="38" t="s">
        <v>2665</v>
      </c>
      <c r="I779" s="39">
        <v>-409.98</v>
      </c>
      <c r="J779" s="11">
        <f>VLOOKUP(LEFT(B779,5),[1]Percents!$C:$M,6,FALSE)</f>
        <v>0</v>
      </c>
      <c r="K779" s="13">
        <f t="shared" si="13"/>
        <v>0</v>
      </c>
      <c r="L779" s="22"/>
    </row>
    <row r="780" spans="1:12" s="40" customFormat="1" ht="14.25" customHeight="1" x14ac:dyDescent="0.25">
      <c r="A780" s="38" t="s">
        <v>213</v>
      </c>
      <c r="B780" s="38" t="s">
        <v>3000</v>
      </c>
      <c r="C780" s="38" t="s">
        <v>11329</v>
      </c>
      <c r="D780" s="38" t="s">
        <v>11330</v>
      </c>
      <c r="E780" s="38" t="s">
        <v>3767</v>
      </c>
      <c r="F780" s="38" t="s">
        <v>3007</v>
      </c>
      <c r="G780" s="38" t="s">
        <v>11320</v>
      </c>
      <c r="H780" s="38" t="s">
        <v>2665</v>
      </c>
      <c r="I780" s="39">
        <v>5155.54</v>
      </c>
      <c r="J780" s="11">
        <f>VLOOKUP(LEFT(B780,5),[1]Percents!$C:$M,6,FALSE)</f>
        <v>0</v>
      </c>
      <c r="K780" s="13">
        <f t="shared" si="13"/>
        <v>0</v>
      </c>
      <c r="L780" s="22"/>
    </row>
    <row r="781" spans="1:12" s="40" customFormat="1" ht="14.25" customHeight="1" x14ac:dyDescent="0.25">
      <c r="A781" s="38" t="s">
        <v>213</v>
      </c>
      <c r="B781" s="38" t="s">
        <v>3000</v>
      </c>
      <c r="C781" s="38" t="s">
        <v>11681</v>
      </c>
      <c r="D781" s="38" t="s">
        <v>11682</v>
      </c>
      <c r="E781" s="38" t="s">
        <v>3767</v>
      </c>
      <c r="F781" s="38" t="s">
        <v>3007</v>
      </c>
      <c r="G781" s="38" t="s">
        <v>11320</v>
      </c>
      <c r="H781" s="38" t="s">
        <v>2665</v>
      </c>
      <c r="I781" s="39">
        <v>2509.64</v>
      </c>
      <c r="J781" s="11">
        <f>VLOOKUP(LEFT(B781,5),[1]Percents!$C:$M,6,FALSE)</f>
        <v>0</v>
      </c>
      <c r="K781" s="13">
        <f t="shared" si="13"/>
        <v>0</v>
      </c>
      <c r="L781" s="22"/>
    </row>
    <row r="782" spans="1:12" s="40" customFormat="1" ht="14.25" customHeight="1" x14ac:dyDescent="0.25">
      <c r="A782" s="38" t="s">
        <v>213</v>
      </c>
      <c r="B782" s="38" t="s">
        <v>3000</v>
      </c>
      <c r="C782" s="38" t="s">
        <v>11331</v>
      </c>
      <c r="D782" s="38" t="s">
        <v>11332</v>
      </c>
      <c r="E782" s="38" t="s">
        <v>3767</v>
      </c>
      <c r="F782" s="38" t="s">
        <v>3007</v>
      </c>
      <c r="G782" s="38" t="s">
        <v>11320</v>
      </c>
      <c r="H782" s="38" t="s">
        <v>2665</v>
      </c>
      <c r="I782" s="39">
        <v>9290.33</v>
      </c>
      <c r="J782" s="11">
        <f>VLOOKUP(LEFT(B782,5),[1]Percents!$C:$M,6,FALSE)</f>
        <v>0</v>
      </c>
      <c r="K782" s="13">
        <f t="shared" si="13"/>
        <v>0</v>
      </c>
      <c r="L782" s="22"/>
    </row>
    <row r="783" spans="1:12" s="40" customFormat="1" ht="14.25" customHeight="1" x14ac:dyDescent="0.25">
      <c r="A783" s="38" t="s">
        <v>213</v>
      </c>
      <c r="B783" s="38" t="s">
        <v>3000</v>
      </c>
      <c r="C783" s="38" t="s">
        <v>11333</v>
      </c>
      <c r="D783" s="38" t="s">
        <v>11334</v>
      </c>
      <c r="E783" s="38" t="s">
        <v>3767</v>
      </c>
      <c r="F783" s="38" t="s">
        <v>3007</v>
      </c>
      <c r="G783" s="38" t="s">
        <v>11320</v>
      </c>
      <c r="H783" s="38" t="s">
        <v>2665</v>
      </c>
      <c r="I783" s="39">
        <v>4502.9400000000014</v>
      </c>
      <c r="J783" s="11">
        <f>VLOOKUP(LEFT(B783,5),[1]Percents!$C:$M,6,FALSE)</f>
        <v>0</v>
      </c>
      <c r="K783" s="13">
        <f t="shared" si="13"/>
        <v>0</v>
      </c>
      <c r="L783" s="22"/>
    </row>
    <row r="784" spans="1:12" s="40" customFormat="1" ht="14.25" customHeight="1" x14ac:dyDescent="0.25">
      <c r="A784" s="38" t="s">
        <v>213</v>
      </c>
      <c r="B784" s="38" t="s">
        <v>3000</v>
      </c>
      <c r="C784" s="38" t="s">
        <v>11335</v>
      </c>
      <c r="D784" s="38" t="s">
        <v>11336</v>
      </c>
      <c r="E784" s="38" t="s">
        <v>3767</v>
      </c>
      <c r="F784" s="38" t="s">
        <v>3007</v>
      </c>
      <c r="G784" s="38" t="s">
        <v>11320</v>
      </c>
      <c r="H784" s="38" t="s">
        <v>2665</v>
      </c>
      <c r="I784" s="39">
        <v>3495.15</v>
      </c>
      <c r="J784" s="11">
        <f>VLOOKUP(LEFT(B784,5),[1]Percents!$C:$M,6,FALSE)</f>
        <v>0</v>
      </c>
      <c r="K784" s="13">
        <f t="shared" si="13"/>
        <v>0</v>
      </c>
      <c r="L784" s="22"/>
    </row>
    <row r="785" spans="1:12" s="40" customFormat="1" ht="14.25" customHeight="1" x14ac:dyDescent="0.25">
      <c r="A785" s="38" t="s">
        <v>213</v>
      </c>
      <c r="B785" s="38" t="s">
        <v>3000</v>
      </c>
      <c r="C785" s="38" t="s">
        <v>11337</v>
      </c>
      <c r="D785" s="38" t="s">
        <v>11338</v>
      </c>
      <c r="E785" s="38" t="s">
        <v>3767</v>
      </c>
      <c r="F785" s="38" t="s">
        <v>3007</v>
      </c>
      <c r="G785" s="38" t="s">
        <v>11320</v>
      </c>
      <c r="H785" s="38" t="s">
        <v>2665</v>
      </c>
      <c r="I785" s="39">
        <v>3687.18</v>
      </c>
      <c r="J785" s="11">
        <f>VLOOKUP(LEFT(B785,5),[1]Percents!$C:$M,6,FALSE)</f>
        <v>0</v>
      </c>
      <c r="K785" s="13">
        <f t="shared" si="13"/>
        <v>0</v>
      </c>
      <c r="L785" s="22"/>
    </row>
    <row r="786" spans="1:12" s="40" customFormat="1" ht="14.25" customHeight="1" x14ac:dyDescent="0.25">
      <c r="A786" s="38" t="s">
        <v>213</v>
      </c>
      <c r="B786" s="38" t="s">
        <v>3000</v>
      </c>
      <c r="C786" s="38" t="s">
        <v>11339</v>
      </c>
      <c r="D786" s="38" t="s">
        <v>11340</v>
      </c>
      <c r="E786" s="38" t="s">
        <v>3767</v>
      </c>
      <c r="F786" s="38" t="s">
        <v>3007</v>
      </c>
      <c r="G786" s="38" t="s">
        <v>11320</v>
      </c>
      <c r="H786" s="38" t="s">
        <v>2665</v>
      </c>
      <c r="I786" s="39">
        <v>2248.23</v>
      </c>
      <c r="J786" s="11">
        <f>VLOOKUP(LEFT(B786,5),[1]Percents!$C:$M,6,FALSE)</f>
        <v>0</v>
      </c>
      <c r="K786" s="13">
        <f t="shared" si="13"/>
        <v>0</v>
      </c>
      <c r="L786" s="22"/>
    </row>
    <row r="787" spans="1:12" s="40" customFormat="1" ht="14.25" customHeight="1" x14ac:dyDescent="0.25">
      <c r="A787" s="38" t="s">
        <v>213</v>
      </c>
      <c r="B787" s="38" t="s">
        <v>3000</v>
      </c>
      <c r="C787" s="38" t="s">
        <v>11683</v>
      </c>
      <c r="D787" s="38" t="s">
        <v>11684</v>
      </c>
      <c r="E787" s="38" t="s">
        <v>3767</v>
      </c>
      <c r="F787" s="38" t="s">
        <v>3007</v>
      </c>
      <c r="G787" s="38" t="s">
        <v>11320</v>
      </c>
      <c r="H787" s="38" t="s">
        <v>2665</v>
      </c>
      <c r="I787" s="39">
        <v>6961.6</v>
      </c>
      <c r="J787" s="11">
        <f>VLOOKUP(LEFT(B787,5),[1]Percents!$C:$M,6,FALSE)</f>
        <v>0</v>
      </c>
      <c r="K787" s="13">
        <f t="shared" si="13"/>
        <v>0</v>
      </c>
      <c r="L787" s="22"/>
    </row>
    <row r="788" spans="1:12" s="40" customFormat="1" ht="14.25" customHeight="1" x14ac:dyDescent="0.25">
      <c r="A788" s="38" t="s">
        <v>242</v>
      </c>
      <c r="B788" s="38" t="s">
        <v>325</v>
      </c>
      <c r="C788" s="38" t="s">
        <v>9354</v>
      </c>
      <c r="D788" s="38" t="s">
        <v>9355</v>
      </c>
      <c r="E788" s="38" t="s">
        <v>359</v>
      </c>
      <c r="F788" s="38" t="s">
        <v>9356</v>
      </c>
      <c r="G788" s="38" t="s">
        <v>2991</v>
      </c>
      <c r="H788" s="38" t="s">
        <v>2665</v>
      </c>
      <c r="I788" s="39">
        <v>6032.22</v>
      </c>
      <c r="J788" s="11">
        <f>VLOOKUP(LEFT(B788,5),[1]Percents!$C:$M,6,FALSE)</f>
        <v>5.3740000000000003E-2</v>
      </c>
      <c r="K788" s="13">
        <f t="shared" si="13"/>
        <v>324.17150280000004</v>
      </c>
      <c r="L788" s="22"/>
    </row>
    <row r="789" spans="1:12" s="40" customFormat="1" ht="14.25" customHeight="1" x14ac:dyDescent="0.25">
      <c r="A789" s="38" t="s">
        <v>213</v>
      </c>
      <c r="B789" s="38" t="s">
        <v>102</v>
      </c>
      <c r="C789" s="38" t="s">
        <v>7398</v>
      </c>
      <c r="D789" s="38" t="s">
        <v>7399</v>
      </c>
      <c r="E789" s="38" t="s">
        <v>170</v>
      </c>
      <c r="F789" s="38" t="s">
        <v>3008</v>
      </c>
      <c r="G789" s="38" t="s">
        <v>7386</v>
      </c>
      <c r="H789" s="38" t="s">
        <v>2665</v>
      </c>
      <c r="I789" s="39">
        <v>0</v>
      </c>
      <c r="J789" s="11">
        <f>VLOOKUP(LEFT(B789,5),[1]Percents!$C:$M,6,FALSE)</f>
        <v>0.29404999999999998</v>
      </c>
      <c r="K789" s="13">
        <f t="shared" si="13"/>
        <v>0</v>
      </c>
      <c r="L789" s="22"/>
    </row>
    <row r="790" spans="1:12" s="40" customFormat="1" ht="14.25" customHeight="1" x14ac:dyDescent="0.25">
      <c r="A790" s="38" t="s">
        <v>213</v>
      </c>
      <c r="B790" s="38" t="s">
        <v>102</v>
      </c>
      <c r="C790" s="38" t="s">
        <v>12104</v>
      </c>
      <c r="D790" s="38" t="s">
        <v>12105</v>
      </c>
      <c r="E790" s="38" t="s">
        <v>170</v>
      </c>
      <c r="F790" s="38" t="s">
        <v>3008</v>
      </c>
      <c r="G790" s="38" t="s">
        <v>12106</v>
      </c>
      <c r="H790" s="38" t="s">
        <v>2665</v>
      </c>
      <c r="I790" s="39">
        <v>21931.37</v>
      </c>
      <c r="J790" s="11">
        <f>VLOOKUP(LEFT(B790,5),[1]Percents!$C:$M,6,FALSE)</f>
        <v>0.29404999999999998</v>
      </c>
      <c r="K790" s="13">
        <f t="shared" si="13"/>
        <v>6448.9193484999996</v>
      </c>
      <c r="L790" s="22"/>
    </row>
    <row r="791" spans="1:12" s="40" customFormat="1" ht="14.25" customHeight="1" x14ac:dyDescent="0.25">
      <c r="A791" s="38" t="s">
        <v>141</v>
      </c>
      <c r="B791" s="38" t="s">
        <v>245</v>
      </c>
      <c r="C791" s="38" t="s">
        <v>3009</v>
      </c>
      <c r="D791" s="38" t="s">
        <v>3010</v>
      </c>
      <c r="E791" s="38" t="s">
        <v>247</v>
      </c>
      <c r="F791" s="38" t="s">
        <v>3011</v>
      </c>
      <c r="G791" s="38" t="s">
        <v>2991</v>
      </c>
      <c r="H791" s="38" t="s">
        <v>2665</v>
      </c>
      <c r="I791" s="39">
        <v>4440.62</v>
      </c>
      <c r="J791" s="11">
        <f>VLOOKUP(LEFT(B791,5),[1]Percents!$C:$M,6,FALSE)</f>
        <v>0.1678</v>
      </c>
      <c r="K791" s="13">
        <f t="shared" si="13"/>
        <v>745.13603599999999</v>
      </c>
      <c r="L791" s="22"/>
    </row>
    <row r="792" spans="1:12" s="40" customFormat="1" ht="14.25" customHeight="1" x14ac:dyDescent="0.25">
      <c r="A792" s="38" t="s">
        <v>213</v>
      </c>
      <c r="B792" s="38" t="s">
        <v>162</v>
      </c>
      <c r="C792" s="38" t="s">
        <v>3012</v>
      </c>
      <c r="D792" s="38" t="s">
        <v>3013</v>
      </c>
      <c r="E792" s="38" t="s">
        <v>1307</v>
      </c>
      <c r="F792" s="38" t="s">
        <v>3014</v>
      </c>
      <c r="G792" s="38" t="s">
        <v>2991</v>
      </c>
      <c r="H792" s="38" t="s">
        <v>2665</v>
      </c>
      <c r="I792" s="39">
        <v>17474.95</v>
      </c>
      <c r="J792" s="11">
        <f>VLOOKUP(LEFT(B792,5),[1]Percents!$C:$M,6,FALSE)</f>
        <v>0.25</v>
      </c>
      <c r="K792" s="13">
        <f t="shared" si="13"/>
        <v>4368.7375000000002</v>
      </c>
      <c r="L792" s="22"/>
    </row>
    <row r="793" spans="1:12" s="40" customFormat="1" ht="14.25" customHeight="1" x14ac:dyDescent="0.25">
      <c r="A793" s="38" t="s">
        <v>213</v>
      </c>
      <c r="B793" s="38" t="s">
        <v>162</v>
      </c>
      <c r="C793" s="38" t="s">
        <v>3015</v>
      </c>
      <c r="D793" s="38" t="s">
        <v>3016</v>
      </c>
      <c r="E793" s="38" t="s">
        <v>1307</v>
      </c>
      <c r="F793" s="38" t="s">
        <v>3017</v>
      </c>
      <c r="G793" s="38" t="s">
        <v>2991</v>
      </c>
      <c r="H793" s="38" t="s">
        <v>2665</v>
      </c>
      <c r="I793" s="39">
        <v>8060.12</v>
      </c>
      <c r="J793" s="11">
        <f>VLOOKUP(LEFT(B793,5),[1]Percents!$C:$M,6,FALSE)</f>
        <v>0.25</v>
      </c>
      <c r="K793" s="13">
        <f t="shared" si="13"/>
        <v>2015.03</v>
      </c>
      <c r="L793" s="22"/>
    </row>
    <row r="794" spans="1:12" s="40" customFormat="1" ht="14.25" customHeight="1" x14ac:dyDescent="0.25">
      <c r="A794" s="38" t="s">
        <v>213</v>
      </c>
      <c r="B794" s="38" t="s">
        <v>21</v>
      </c>
      <c r="C794" s="38" t="s">
        <v>3117</v>
      </c>
      <c r="D794" s="38" t="s">
        <v>3118</v>
      </c>
      <c r="E794" s="38" t="s">
        <v>6703</v>
      </c>
      <c r="F794" s="38" t="s">
        <v>3119</v>
      </c>
      <c r="G794" s="38" t="s">
        <v>3120</v>
      </c>
      <c r="H794" s="38" t="s">
        <v>2665</v>
      </c>
      <c r="I794" s="39">
        <v>2662.74</v>
      </c>
      <c r="J794" s="11">
        <f>VLOOKUP(LEFT(B794,5),[1]Percents!$C:$M,6,FALSE)</f>
        <v>0.25</v>
      </c>
      <c r="K794" s="13">
        <f t="shared" si="13"/>
        <v>665.68499999999995</v>
      </c>
      <c r="L794" s="22"/>
    </row>
    <row r="795" spans="1:12" s="40" customFormat="1" ht="14.25" customHeight="1" x14ac:dyDescent="0.25">
      <c r="A795" s="38" t="s">
        <v>213</v>
      </c>
      <c r="B795" s="38" t="s">
        <v>230</v>
      </c>
      <c r="C795" s="38" t="s">
        <v>3018</v>
      </c>
      <c r="D795" s="38" t="s">
        <v>3019</v>
      </c>
      <c r="E795" s="38" t="s">
        <v>3020</v>
      </c>
      <c r="F795" s="38" t="s">
        <v>3021</v>
      </c>
      <c r="G795" s="38" t="s">
        <v>2991</v>
      </c>
      <c r="H795" s="38" t="s">
        <v>2665</v>
      </c>
      <c r="I795" s="39">
        <v>12524.01</v>
      </c>
      <c r="J795" s="11">
        <f>VLOOKUP(LEFT(B795,5),[1]Percents!$C:$M,6,FALSE)</f>
        <v>0.29404999999999998</v>
      </c>
      <c r="K795" s="13">
        <f t="shared" si="13"/>
        <v>3682.6851404999998</v>
      </c>
      <c r="L795" s="22"/>
    </row>
    <row r="796" spans="1:12" s="40" customFormat="1" ht="14.25" customHeight="1" x14ac:dyDescent="0.25">
      <c r="A796" s="38" t="s">
        <v>213</v>
      </c>
      <c r="B796" s="38" t="s">
        <v>147</v>
      </c>
      <c r="C796" s="38" t="s">
        <v>3022</v>
      </c>
      <c r="D796" s="38" t="s">
        <v>3023</v>
      </c>
      <c r="E796" s="38" t="s">
        <v>3024</v>
      </c>
      <c r="F796" s="38" t="s">
        <v>3025</v>
      </c>
      <c r="G796" s="38" t="s">
        <v>2991</v>
      </c>
      <c r="H796" s="38" t="s">
        <v>2665</v>
      </c>
      <c r="I796" s="39">
        <v>0</v>
      </c>
      <c r="J796" s="11">
        <f>VLOOKUP(LEFT(B796,5),[1]Percents!$C:$M,6,FALSE)</f>
        <v>8.6050000000000001E-2</v>
      </c>
      <c r="K796" s="13">
        <f t="shared" si="13"/>
        <v>0</v>
      </c>
      <c r="L796" s="22"/>
    </row>
    <row r="797" spans="1:12" s="40" customFormat="1" ht="14.25" customHeight="1" x14ac:dyDescent="0.25">
      <c r="A797" s="38" t="s">
        <v>213</v>
      </c>
      <c r="B797" s="38" t="s">
        <v>4321</v>
      </c>
      <c r="C797" s="38" t="s">
        <v>7201</v>
      </c>
      <c r="D797" s="38" t="s">
        <v>7202</v>
      </c>
      <c r="E797" s="38" t="s">
        <v>185</v>
      </c>
      <c r="F797" s="38" t="s">
        <v>3026</v>
      </c>
      <c r="G797" s="38" t="s">
        <v>7196</v>
      </c>
      <c r="H797" s="38" t="s">
        <v>2665</v>
      </c>
      <c r="I797" s="39">
        <v>0</v>
      </c>
      <c r="J797" s="11">
        <f>VLOOKUP(LEFT(B797,5),[1]Percents!$C:$M,6,FALSE)</f>
        <v>0.29404999999999998</v>
      </c>
      <c r="K797" s="13">
        <f t="shared" si="13"/>
        <v>0</v>
      </c>
      <c r="L797" s="22"/>
    </row>
    <row r="798" spans="1:12" s="40" customFormat="1" ht="14.25" customHeight="1" x14ac:dyDescent="0.25">
      <c r="A798" s="38" t="s">
        <v>213</v>
      </c>
      <c r="B798" s="38" t="s">
        <v>4321</v>
      </c>
      <c r="C798" s="38" t="s">
        <v>11685</v>
      </c>
      <c r="D798" s="38" t="s">
        <v>11686</v>
      </c>
      <c r="E798" s="38" t="s">
        <v>185</v>
      </c>
      <c r="F798" s="38" t="s">
        <v>3026</v>
      </c>
      <c r="G798" s="38" t="s">
        <v>11622</v>
      </c>
      <c r="H798" s="38" t="s">
        <v>2665</v>
      </c>
      <c r="I798" s="39">
        <v>6398.41</v>
      </c>
      <c r="J798" s="11">
        <f>VLOOKUP(LEFT(B798,5),[1]Percents!$C:$M,6,FALSE)</f>
        <v>0.29404999999999998</v>
      </c>
      <c r="K798" s="13">
        <f t="shared" si="13"/>
        <v>1881.4524604999999</v>
      </c>
      <c r="L798" s="22"/>
    </row>
    <row r="799" spans="1:12" s="40" customFormat="1" ht="14.25" customHeight="1" x14ac:dyDescent="0.25">
      <c r="A799" s="38" t="s">
        <v>213</v>
      </c>
      <c r="B799" s="38" t="s">
        <v>195</v>
      </c>
      <c r="C799" s="38" t="s">
        <v>3027</v>
      </c>
      <c r="D799" s="38" t="s">
        <v>3028</v>
      </c>
      <c r="E799" s="38" t="s">
        <v>196</v>
      </c>
      <c r="F799" s="38" t="s">
        <v>3029</v>
      </c>
      <c r="G799" s="38" t="s">
        <v>2991</v>
      </c>
      <c r="H799" s="38" t="s">
        <v>2665</v>
      </c>
      <c r="I799" s="39">
        <v>10805.9</v>
      </c>
      <c r="J799" s="11">
        <f>VLOOKUP(LEFT(B799,5),[1]Percents!$C:$M,6,FALSE)</f>
        <v>8.6050000000000001E-2</v>
      </c>
      <c r="K799" s="13">
        <f t="shared" si="13"/>
        <v>929.84769499999993</v>
      </c>
      <c r="L799" s="22"/>
    </row>
    <row r="800" spans="1:12" s="40" customFormat="1" ht="14.25" customHeight="1" x14ac:dyDescent="0.25">
      <c r="A800" s="38" t="s">
        <v>213</v>
      </c>
      <c r="B800" s="38" t="s">
        <v>61</v>
      </c>
      <c r="C800" s="38" t="s">
        <v>3234</v>
      </c>
      <c r="D800" s="38" t="s">
        <v>3235</v>
      </c>
      <c r="E800" s="38" t="s">
        <v>97</v>
      </c>
      <c r="F800" s="38" t="s">
        <v>3236</v>
      </c>
      <c r="G800" s="38" t="s">
        <v>3223</v>
      </c>
      <c r="H800" s="38" t="s">
        <v>2665</v>
      </c>
      <c r="I800" s="39">
        <v>658.63</v>
      </c>
      <c r="J800" s="11">
        <f>VLOOKUP(LEFT(B800,5),[1]Percents!$C:$M,6,FALSE)</f>
        <v>8.6050000000000001E-2</v>
      </c>
      <c r="K800" s="13">
        <f t="shared" si="13"/>
        <v>56.6751115</v>
      </c>
      <c r="L800" s="22"/>
    </row>
    <row r="801" spans="1:12" s="40" customFormat="1" ht="14.25" customHeight="1" x14ac:dyDescent="0.25">
      <c r="A801" s="38" t="s">
        <v>213</v>
      </c>
      <c r="B801" s="38" t="s">
        <v>61</v>
      </c>
      <c r="C801" s="38" t="s">
        <v>3237</v>
      </c>
      <c r="D801" s="38" t="s">
        <v>3238</v>
      </c>
      <c r="E801" s="38" t="s">
        <v>392</v>
      </c>
      <c r="F801" s="38" t="s">
        <v>3236</v>
      </c>
      <c r="G801" s="38" t="s">
        <v>3223</v>
      </c>
      <c r="H801" s="38" t="s">
        <v>2665</v>
      </c>
      <c r="I801" s="39">
        <v>14293.46</v>
      </c>
      <c r="J801" s="11">
        <f>VLOOKUP(LEFT(B801,5),[1]Percents!$C:$M,6,FALSE)</f>
        <v>8.6050000000000001E-2</v>
      </c>
      <c r="K801" s="13">
        <f t="shared" si="13"/>
        <v>1229.952233</v>
      </c>
      <c r="L801" s="22"/>
    </row>
    <row r="802" spans="1:12" s="40" customFormat="1" ht="14.25" customHeight="1" x14ac:dyDescent="0.25">
      <c r="A802" s="38" t="s">
        <v>213</v>
      </c>
      <c r="B802" s="38" t="s">
        <v>61</v>
      </c>
      <c r="C802" s="38" t="s">
        <v>3239</v>
      </c>
      <c r="D802" s="38" t="s">
        <v>3240</v>
      </c>
      <c r="E802" s="38" t="s">
        <v>404</v>
      </c>
      <c r="F802" s="38" t="s">
        <v>3236</v>
      </c>
      <c r="G802" s="38" t="s">
        <v>3223</v>
      </c>
      <c r="H802" s="38" t="s">
        <v>2665</v>
      </c>
      <c r="I802" s="39">
        <v>17057.310000000001</v>
      </c>
      <c r="J802" s="11">
        <f>VLOOKUP(LEFT(B802,5),[1]Percents!$C:$M,6,FALSE)</f>
        <v>8.6050000000000001E-2</v>
      </c>
      <c r="K802" s="13">
        <f t="shared" si="13"/>
        <v>1467.7815255</v>
      </c>
      <c r="L802" s="22"/>
    </row>
    <row r="803" spans="1:12" s="40" customFormat="1" ht="14.25" customHeight="1" x14ac:dyDescent="0.25">
      <c r="A803" s="38" t="s">
        <v>213</v>
      </c>
      <c r="B803" s="38" t="s">
        <v>61</v>
      </c>
      <c r="C803" s="38" t="s">
        <v>3241</v>
      </c>
      <c r="D803" s="38" t="s">
        <v>3242</v>
      </c>
      <c r="E803" s="38" t="s">
        <v>97</v>
      </c>
      <c r="F803" s="38" t="s">
        <v>3236</v>
      </c>
      <c r="G803" s="38" t="s">
        <v>3223</v>
      </c>
      <c r="H803" s="38" t="s">
        <v>2665</v>
      </c>
      <c r="I803" s="41">
        <v>0</v>
      </c>
      <c r="J803" s="11">
        <f>VLOOKUP(LEFT(B803,5),[1]Percents!$C:$M,6,FALSE)</f>
        <v>8.6050000000000001E-2</v>
      </c>
      <c r="K803" s="13">
        <f t="shared" si="13"/>
        <v>0</v>
      </c>
      <c r="L803" s="22"/>
    </row>
    <row r="804" spans="1:12" s="40" customFormat="1" ht="14.25" customHeight="1" x14ac:dyDescent="0.25">
      <c r="A804" s="38" t="s">
        <v>213</v>
      </c>
      <c r="B804" s="38" t="s">
        <v>226</v>
      </c>
      <c r="C804" s="38" t="s">
        <v>3243</v>
      </c>
      <c r="D804" s="38" t="s">
        <v>3244</v>
      </c>
      <c r="E804" s="38" t="s">
        <v>251</v>
      </c>
      <c r="F804" s="38" t="s">
        <v>3236</v>
      </c>
      <c r="G804" s="38" t="s">
        <v>3223</v>
      </c>
      <c r="H804" s="38" t="s">
        <v>2665</v>
      </c>
      <c r="I804" s="39">
        <v>17007.72</v>
      </c>
      <c r="J804" s="11">
        <f>VLOOKUP(LEFT(B804,5),[1]Percents!$C:$M,6,FALSE)</f>
        <v>8.6050000000000001E-2</v>
      </c>
      <c r="K804" s="13">
        <f t="shared" si="13"/>
        <v>1463.514306</v>
      </c>
      <c r="L804" s="22"/>
    </row>
    <row r="805" spans="1:12" s="40" customFormat="1" ht="14.25" customHeight="1" x14ac:dyDescent="0.25">
      <c r="A805" s="38" t="s">
        <v>213</v>
      </c>
      <c r="B805" s="38" t="s">
        <v>94</v>
      </c>
      <c r="C805" s="38" t="s">
        <v>3372</v>
      </c>
      <c r="D805" s="38" t="s">
        <v>3373</v>
      </c>
      <c r="E805" s="38" t="s">
        <v>303</v>
      </c>
      <c r="F805" s="38" t="s">
        <v>3236</v>
      </c>
      <c r="G805" s="38" t="s">
        <v>3223</v>
      </c>
      <c r="H805" s="38" t="s">
        <v>2665</v>
      </c>
      <c r="I805" s="39">
        <v>29140.69</v>
      </c>
      <c r="J805" s="11">
        <f>VLOOKUP(LEFT(B805,5),[1]Percents!$C:$M,6,FALSE)</f>
        <v>8.6050000000000001E-2</v>
      </c>
      <c r="K805" s="13">
        <f t="shared" si="13"/>
        <v>2507.5563744999999</v>
      </c>
      <c r="L805" s="22"/>
    </row>
    <row r="806" spans="1:12" s="40" customFormat="1" ht="14.25" customHeight="1" x14ac:dyDescent="0.25">
      <c r="A806" s="38" t="s">
        <v>213</v>
      </c>
      <c r="B806" s="38" t="s">
        <v>94</v>
      </c>
      <c r="C806" s="38" t="s">
        <v>3245</v>
      </c>
      <c r="D806" s="38" t="s">
        <v>3246</v>
      </c>
      <c r="E806" s="38" t="s">
        <v>97</v>
      </c>
      <c r="F806" s="38" t="s">
        <v>3236</v>
      </c>
      <c r="G806" s="38" t="s">
        <v>3223</v>
      </c>
      <c r="H806" s="38" t="s">
        <v>2665</v>
      </c>
      <c r="I806" s="39">
        <v>14550.23</v>
      </c>
      <c r="J806" s="11">
        <f>VLOOKUP(LEFT(B806,5),[1]Percents!$C:$M,6,FALSE)</f>
        <v>8.6050000000000001E-2</v>
      </c>
      <c r="K806" s="13">
        <f t="shared" si="13"/>
        <v>1252.0472915</v>
      </c>
      <c r="L806" s="22"/>
    </row>
    <row r="807" spans="1:12" s="40" customFormat="1" ht="14.25" customHeight="1" x14ac:dyDescent="0.25">
      <c r="A807" s="38" t="s">
        <v>213</v>
      </c>
      <c r="B807" s="38" t="s">
        <v>134</v>
      </c>
      <c r="C807" s="38" t="s">
        <v>3030</v>
      </c>
      <c r="D807" s="38" t="s">
        <v>4977</v>
      </c>
      <c r="E807" s="38" t="s">
        <v>3031</v>
      </c>
      <c r="F807" s="38" t="s">
        <v>3032</v>
      </c>
      <c r="G807" s="38" t="s">
        <v>3033</v>
      </c>
      <c r="H807" s="38" t="s">
        <v>2665</v>
      </c>
      <c r="I807" s="39">
        <v>4562.03</v>
      </c>
      <c r="J807" s="11">
        <f>VLOOKUP(LEFT(B807,5),[1]Percents!$C:$M,6,FALSE)</f>
        <v>0.29404999999999998</v>
      </c>
      <c r="K807" s="13">
        <f t="shared" si="13"/>
        <v>1341.4649214999997</v>
      </c>
      <c r="L807" s="22"/>
    </row>
    <row r="808" spans="1:12" s="40" customFormat="1" ht="14.25" customHeight="1" x14ac:dyDescent="0.25">
      <c r="A808" s="38" t="s">
        <v>213</v>
      </c>
      <c r="B808" s="38" t="s">
        <v>94</v>
      </c>
      <c r="C808" s="38" t="s">
        <v>3034</v>
      </c>
      <c r="D808" s="38" t="s">
        <v>3035</v>
      </c>
      <c r="E808" s="38" t="s">
        <v>3036</v>
      </c>
      <c r="F808" s="38" t="s">
        <v>3037</v>
      </c>
      <c r="G808" s="38" t="s">
        <v>2991</v>
      </c>
      <c r="H808" s="38" t="s">
        <v>2665</v>
      </c>
      <c r="I808" s="39">
        <v>9538.4599999999991</v>
      </c>
      <c r="J808" s="11">
        <f>VLOOKUP(LEFT(B808,5),[1]Percents!$C:$M,6,FALSE)</f>
        <v>8.6050000000000001E-2</v>
      </c>
      <c r="K808" s="13">
        <f t="shared" si="13"/>
        <v>820.78448299999991</v>
      </c>
      <c r="L808" s="22"/>
    </row>
    <row r="809" spans="1:12" s="40" customFormat="1" ht="14.25" customHeight="1" x14ac:dyDescent="0.25">
      <c r="A809" s="38" t="s">
        <v>141</v>
      </c>
      <c r="B809" s="38" t="s">
        <v>43</v>
      </c>
      <c r="C809" s="38" t="s">
        <v>3038</v>
      </c>
      <c r="D809" s="38" t="s">
        <v>3039</v>
      </c>
      <c r="E809" s="38" t="s">
        <v>265</v>
      </c>
      <c r="F809" s="38" t="s">
        <v>3040</v>
      </c>
      <c r="G809" s="38" t="s">
        <v>3041</v>
      </c>
      <c r="H809" s="38" t="s">
        <v>2665</v>
      </c>
      <c r="I809" s="39">
        <v>20180.88</v>
      </c>
      <c r="J809" s="11">
        <f>VLOOKUP(LEFT(B809,5),[1]Percents!$C:$M,6,FALSE)</f>
        <v>0.1678</v>
      </c>
      <c r="K809" s="13">
        <f t="shared" si="13"/>
        <v>3386.3516640000003</v>
      </c>
      <c r="L809" s="22"/>
    </row>
    <row r="810" spans="1:12" s="40" customFormat="1" ht="14.25" customHeight="1" x14ac:dyDescent="0.25">
      <c r="A810" s="38" t="s">
        <v>141</v>
      </c>
      <c r="B810" s="38" t="s">
        <v>43</v>
      </c>
      <c r="C810" s="38" t="s">
        <v>9357</v>
      </c>
      <c r="D810" s="38" t="s">
        <v>9358</v>
      </c>
      <c r="E810" s="38" t="s">
        <v>265</v>
      </c>
      <c r="F810" s="38" t="s">
        <v>3040</v>
      </c>
      <c r="G810" s="38" t="s">
        <v>9359</v>
      </c>
      <c r="H810" s="38" t="s">
        <v>2665</v>
      </c>
      <c r="I810" s="39">
        <v>1269.98</v>
      </c>
      <c r="J810" s="11">
        <f>VLOOKUP(LEFT(B810,5),[1]Percents!$C:$M,6,FALSE)</f>
        <v>0.1678</v>
      </c>
      <c r="K810" s="13">
        <f t="shared" si="13"/>
        <v>213.102644</v>
      </c>
      <c r="L810" s="22"/>
    </row>
    <row r="811" spans="1:12" s="40" customFormat="1" ht="14.25" customHeight="1" x14ac:dyDescent="0.25">
      <c r="A811" s="38" t="s">
        <v>213</v>
      </c>
      <c r="B811" s="38" t="s">
        <v>94</v>
      </c>
      <c r="C811" s="38" t="s">
        <v>3121</v>
      </c>
      <c r="D811" s="38" t="s">
        <v>3122</v>
      </c>
      <c r="E811" s="38" t="s">
        <v>535</v>
      </c>
      <c r="F811" s="38" t="s">
        <v>3123</v>
      </c>
      <c r="G811" s="38" t="s">
        <v>3112</v>
      </c>
      <c r="H811" s="38" t="s">
        <v>2665</v>
      </c>
      <c r="I811" s="39">
        <v>14791.78</v>
      </c>
      <c r="J811" s="11">
        <f>VLOOKUP(LEFT(B811,5),[1]Percents!$C:$M,6,FALSE)</f>
        <v>8.6050000000000001E-2</v>
      </c>
      <c r="K811" s="13">
        <f t="shared" si="13"/>
        <v>1272.8326690000001</v>
      </c>
      <c r="L811" s="22"/>
    </row>
    <row r="812" spans="1:12" s="40" customFormat="1" ht="14.25" customHeight="1" x14ac:dyDescent="0.25">
      <c r="A812" s="38" t="s">
        <v>213</v>
      </c>
      <c r="B812" s="38" t="s">
        <v>226</v>
      </c>
      <c r="C812" s="38" t="s">
        <v>3124</v>
      </c>
      <c r="D812" s="38" t="s">
        <v>3125</v>
      </c>
      <c r="E812" s="38" t="s">
        <v>496</v>
      </c>
      <c r="F812" s="38" t="s">
        <v>3126</v>
      </c>
      <c r="G812" s="38" t="s">
        <v>2990</v>
      </c>
      <c r="H812" s="38" t="s">
        <v>2665</v>
      </c>
      <c r="I812" s="39">
        <v>18767.13</v>
      </c>
      <c r="J812" s="11">
        <f>VLOOKUP(LEFT(B812,5),[1]Percents!$C:$M,6,FALSE)</f>
        <v>8.6050000000000001E-2</v>
      </c>
      <c r="K812" s="13">
        <f t="shared" si="13"/>
        <v>1614.9115365</v>
      </c>
      <c r="L812" s="22"/>
    </row>
    <row r="813" spans="1:12" s="40" customFormat="1" ht="14.25" customHeight="1" x14ac:dyDescent="0.25">
      <c r="A813" s="38" t="s">
        <v>213</v>
      </c>
      <c r="B813" s="38" t="s">
        <v>145</v>
      </c>
      <c r="C813" s="38" t="s">
        <v>3042</v>
      </c>
      <c r="D813" s="38" t="s">
        <v>3043</v>
      </c>
      <c r="E813" s="38" t="s">
        <v>47</v>
      </c>
      <c r="F813" s="38" t="s">
        <v>3044</v>
      </c>
      <c r="G813" s="38" t="s">
        <v>2990</v>
      </c>
      <c r="H813" s="38" t="s">
        <v>2665</v>
      </c>
      <c r="I813" s="39">
        <v>0</v>
      </c>
      <c r="J813" s="11">
        <f>VLOOKUP(LEFT(B813,5),[1]Percents!$C:$M,6,FALSE)</f>
        <v>0.29404999999999998</v>
      </c>
      <c r="K813" s="13">
        <f t="shared" si="13"/>
        <v>0</v>
      </c>
      <c r="L813" s="22"/>
    </row>
    <row r="814" spans="1:12" s="40" customFormat="1" ht="14.25" customHeight="1" x14ac:dyDescent="0.25">
      <c r="A814" s="38" t="s">
        <v>213</v>
      </c>
      <c r="B814" s="38" t="s">
        <v>656</v>
      </c>
      <c r="C814" s="38" t="s">
        <v>3127</v>
      </c>
      <c r="D814" s="38" t="s">
        <v>3128</v>
      </c>
      <c r="E814" s="38" t="s">
        <v>9</v>
      </c>
      <c r="F814" s="38" t="s">
        <v>3129</v>
      </c>
      <c r="G814" s="38" t="s">
        <v>2991</v>
      </c>
      <c r="H814" s="38" t="s">
        <v>2665</v>
      </c>
      <c r="I814" s="39">
        <v>12735.14</v>
      </c>
      <c r="J814" s="11">
        <f>VLOOKUP(LEFT(B814,5),[1]Percents!$C:$M,6,FALSE)</f>
        <v>0.12479999999999999</v>
      </c>
      <c r="K814" s="13">
        <f t="shared" si="13"/>
        <v>1589.3454719999997</v>
      </c>
      <c r="L814" s="22"/>
    </row>
    <row r="815" spans="1:12" s="40" customFormat="1" ht="14.25" customHeight="1" x14ac:dyDescent="0.25">
      <c r="A815" s="38" t="s">
        <v>213</v>
      </c>
      <c r="B815" s="38" t="s">
        <v>145</v>
      </c>
      <c r="C815" s="38" t="s">
        <v>3130</v>
      </c>
      <c r="D815" s="38" t="s">
        <v>3131</v>
      </c>
      <c r="E815" s="38" t="s">
        <v>2946</v>
      </c>
      <c r="F815" s="38" t="s">
        <v>3132</v>
      </c>
      <c r="G815" s="38" t="s">
        <v>1760</v>
      </c>
      <c r="H815" s="38" t="s">
        <v>2665</v>
      </c>
      <c r="I815" s="39">
        <v>18242.05</v>
      </c>
      <c r="J815" s="11">
        <f>VLOOKUP(LEFT(B815,5),[1]Percents!$C:$M,6,FALSE)</f>
        <v>0.29404999999999998</v>
      </c>
      <c r="K815" s="13">
        <f t="shared" si="13"/>
        <v>5364.0748024999994</v>
      </c>
      <c r="L815" s="22"/>
    </row>
    <row r="816" spans="1:12" s="40" customFormat="1" ht="14.25" customHeight="1" x14ac:dyDescent="0.25">
      <c r="A816" s="38" t="s">
        <v>141</v>
      </c>
      <c r="B816" s="38" t="s">
        <v>43</v>
      </c>
      <c r="C816" s="38" t="s">
        <v>3928</v>
      </c>
      <c r="D816" s="38" t="s">
        <v>3929</v>
      </c>
      <c r="E816" s="38" t="s">
        <v>3930</v>
      </c>
      <c r="F816" s="38" t="s">
        <v>3132</v>
      </c>
      <c r="G816" s="38" t="s">
        <v>3534</v>
      </c>
      <c r="H816" s="38" t="s">
        <v>2665</v>
      </c>
      <c r="I816" s="39">
        <v>1218.32</v>
      </c>
      <c r="J816" s="11">
        <f>VLOOKUP(LEFT(B816,5),[1]Percents!$C:$M,6,FALSE)</f>
        <v>0.1678</v>
      </c>
      <c r="K816" s="13">
        <f t="shared" si="13"/>
        <v>204.43409599999998</v>
      </c>
      <c r="L816" s="22"/>
    </row>
    <row r="817" spans="1:12" s="40" customFormat="1" ht="14.25" customHeight="1" x14ac:dyDescent="0.25">
      <c r="A817" s="38" t="s">
        <v>141</v>
      </c>
      <c r="B817" s="38" t="s">
        <v>245</v>
      </c>
      <c r="C817" s="38" t="s">
        <v>3133</v>
      </c>
      <c r="D817" s="38" t="s">
        <v>3134</v>
      </c>
      <c r="E817" s="38" t="s">
        <v>497</v>
      </c>
      <c r="F817" s="38" t="s">
        <v>3135</v>
      </c>
      <c r="G817" s="38" t="s">
        <v>3112</v>
      </c>
      <c r="H817" s="38" t="s">
        <v>2665</v>
      </c>
      <c r="I817" s="39">
        <v>11989.17</v>
      </c>
      <c r="J817" s="11">
        <f>VLOOKUP(LEFT(B817,5),[1]Percents!$C:$M,6,FALSE)</f>
        <v>0.1678</v>
      </c>
      <c r="K817" s="13">
        <f t="shared" si="13"/>
        <v>2011.7827260000001</v>
      </c>
      <c r="L817" s="22"/>
    </row>
    <row r="818" spans="1:12" s="40" customFormat="1" ht="14.25" customHeight="1" x14ac:dyDescent="0.25">
      <c r="A818" s="38" t="s">
        <v>213</v>
      </c>
      <c r="B818" s="38" t="s">
        <v>147</v>
      </c>
      <c r="C818" s="38" t="s">
        <v>3136</v>
      </c>
      <c r="D818" s="38" t="s">
        <v>3137</v>
      </c>
      <c r="E818" s="38" t="s">
        <v>822</v>
      </c>
      <c r="F818" s="38" t="s">
        <v>3138</v>
      </c>
      <c r="G818" s="38" t="s">
        <v>3112</v>
      </c>
      <c r="H818" s="38" t="s">
        <v>2665</v>
      </c>
      <c r="I818" s="39">
        <v>12008.51</v>
      </c>
      <c r="J818" s="11">
        <f>VLOOKUP(LEFT(B818,5),[1]Percents!$C:$M,6,FALSE)</f>
        <v>8.6050000000000001E-2</v>
      </c>
      <c r="K818" s="13">
        <f t="shared" si="13"/>
        <v>1033.3322855000001</v>
      </c>
      <c r="L818" s="22"/>
    </row>
    <row r="819" spans="1:12" s="40" customFormat="1" ht="14.25" customHeight="1" x14ac:dyDescent="0.25">
      <c r="A819" s="38" t="s">
        <v>213</v>
      </c>
      <c r="B819" s="38" t="s">
        <v>310</v>
      </c>
      <c r="C819" s="38" t="s">
        <v>3247</v>
      </c>
      <c r="D819" s="38" t="s">
        <v>3248</v>
      </c>
      <c r="E819" s="38" t="s">
        <v>312</v>
      </c>
      <c r="F819" s="38" t="s">
        <v>3249</v>
      </c>
      <c r="G819" s="38" t="s">
        <v>3223</v>
      </c>
      <c r="H819" s="38" t="s">
        <v>2665</v>
      </c>
      <c r="I819" s="39">
        <v>6569.85</v>
      </c>
      <c r="J819" s="11">
        <f>VLOOKUP(LEFT(B819,5),[1]Percents!$C:$M,6,FALSE)</f>
        <v>8.6050000000000001E-2</v>
      </c>
      <c r="K819" s="13">
        <f t="shared" si="13"/>
        <v>565.33559250000008</v>
      </c>
      <c r="L819" s="22"/>
    </row>
    <row r="820" spans="1:12" s="40" customFormat="1" ht="14.25" customHeight="1" x14ac:dyDescent="0.25">
      <c r="A820" s="38" t="s">
        <v>213</v>
      </c>
      <c r="B820" s="38" t="s">
        <v>195</v>
      </c>
      <c r="C820" s="38" t="s">
        <v>3775</v>
      </c>
      <c r="D820" s="38" t="s">
        <v>3776</v>
      </c>
      <c r="E820" s="38" t="s">
        <v>266</v>
      </c>
      <c r="F820" s="38" t="s">
        <v>3249</v>
      </c>
      <c r="G820" s="38" t="s">
        <v>3223</v>
      </c>
      <c r="H820" s="38" t="s">
        <v>2665</v>
      </c>
      <c r="I820" s="39">
        <v>1590.5</v>
      </c>
      <c r="J820" s="11">
        <f>VLOOKUP(LEFT(B820,5),[1]Percents!$C:$M,6,FALSE)</f>
        <v>8.6050000000000001E-2</v>
      </c>
      <c r="K820" s="13">
        <f t="shared" si="13"/>
        <v>136.86252500000001</v>
      </c>
      <c r="L820" s="22"/>
    </row>
    <row r="821" spans="1:12" s="40" customFormat="1" ht="14.25" customHeight="1" x14ac:dyDescent="0.25">
      <c r="A821" s="38" t="s">
        <v>213</v>
      </c>
      <c r="B821" s="38" t="s">
        <v>310</v>
      </c>
      <c r="C821" s="38" t="s">
        <v>5811</v>
      </c>
      <c r="D821" s="38" t="s">
        <v>5812</v>
      </c>
      <c r="E821" s="38" t="s">
        <v>312</v>
      </c>
      <c r="F821" s="38" t="s">
        <v>3249</v>
      </c>
      <c r="G821" s="38" t="s">
        <v>5782</v>
      </c>
      <c r="H821" s="38" t="s">
        <v>2665</v>
      </c>
      <c r="I821" s="39">
        <v>3946.43</v>
      </c>
      <c r="J821" s="11">
        <f>VLOOKUP(LEFT(B821,5),[1]Percents!$C:$M,6,FALSE)</f>
        <v>8.6050000000000001E-2</v>
      </c>
      <c r="K821" s="13">
        <f t="shared" si="13"/>
        <v>339.59030150000001</v>
      </c>
      <c r="L821" s="22"/>
    </row>
    <row r="822" spans="1:12" s="40" customFormat="1" ht="14.25" customHeight="1" x14ac:dyDescent="0.25">
      <c r="A822" s="38" t="s">
        <v>213</v>
      </c>
      <c r="B822" s="38" t="s">
        <v>190</v>
      </c>
      <c r="C822" s="38" t="s">
        <v>3250</v>
      </c>
      <c r="D822" s="38" t="s">
        <v>3251</v>
      </c>
      <c r="E822" s="38" t="s">
        <v>6716</v>
      </c>
      <c r="F822" s="38" t="s">
        <v>3252</v>
      </c>
      <c r="G822" s="38" t="s">
        <v>3112</v>
      </c>
      <c r="H822" s="38" t="s">
        <v>2665</v>
      </c>
      <c r="I822" s="39">
        <v>866.69999999999993</v>
      </c>
      <c r="J822" s="11">
        <f>VLOOKUP(LEFT(B822,5),[1]Percents!$C:$M,6,FALSE)</f>
        <v>0.25</v>
      </c>
      <c r="K822" s="13">
        <f t="shared" si="13"/>
        <v>216.67499999999998</v>
      </c>
      <c r="L822" s="22"/>
    </row>
    <row r="823" spans="1:12" s="40" customFormat="1" ht="14.25" customHeight="1" x14ac:dyDescent="0.25">
      <c r="A823" s="38" t="s">
        <v>213</v>
      </c>
      <c r="B823" s="38" t="s">
        <v>226</v>
      </c>
      <c r="C823" s="38" t="s">
        <v>3253</v>
      </c>
      <c r="D823" s="38" t="s">
        <v>3254</v>
      </c>
      <c r="E823" s="38" t="s">
        <v>496</v>
      </c>
      <c r="F823" s="38" t="s">
        <v>3255</v>
      </c>
      <c r="G823" s="38" t="s">
        <v>3223</v>
      </c>
      <c r="H823" s="38" t="s">
        <v>2665</v>
      </c>
      <c r="I823" s="39">
        <v>14560.52</v>
      </c>
      <c r="J823" s="11">
        <f>VLOOKUP(LEFT(B823,5),[1]Percents!$C:$M,6,FALSE)</f>
        <v>8.6050000000000001E-2</v>
      </c>
      <c r="K823" s="13">
        <f t="shared" si="13"/>
        <v>1252.932746</v>
      </c>
      <c r="L823" s="22"/>
    </row>
    <row r="824" spans="1:12" s="40" customFormat="1" ht="14.25" customHeight="1" x14ac:dyDescent="0.25">
      <c r="A824" s="38" t="s">
        <v>213</v>
      </c>
      <c r="B824" s="38" t="s">
        <v>4321</v>
      </c>
      <c r="C824" s="38" t="s">
        <v>3777</v>
      </c>
      <c r="D824" s="38" t="s">
        <v>3778</v>
      </c>
      <c r="E824" s="38" t="s">
        <v>3779</v>
      </c>
      <c r="F824" s="38" t="s">
        <v>3780</v>
      </c>
      <c r="G824" s="38" t="s">
        <v>3781</v>
      </c>
      <c r="H824" s="38" t="s">
        <v>2665</v>
      </c>
      <c r="I824" s="39">
        <v>1955.96</v>
      </c>
      <c r="J824" s="11">
        <f>VLOOKUP(LEFT(B824,5),[1]Percents!$C:$M,6,FALSE)</f>
        <v>0.29404999999999998</v>
      </c>
      <c r="K824" s="13">
        <f t="shared" si="13"/>
        <v>575.150038</v>
      </c>
      <c r="L824" s="22"/>
    </row>
    <row r="825" spans="1:12" s="40" customFormat="1" ht="14.25" customHeight="1" x14ac:dyDescent="0.25">
      <c r="A825" s="38" t="s">
        <v>243</v>
      </c>
      <c r="B825" s="38" t="s">
        <v>203</v>
      </c>
      <c r="C825" s="38" t="s">
        <v>3256</v>
      </c>
      <c r="D825" s="38" t="s">
        <v>3257</v>
      </c>
      <c r="E825" s="38" t="s">
        <v>3258</v>
      </c>
      <c r="F825" s="38" t="s">
        <v>3259</v>
      </c>
      <c r="G825" s="38" t="s">
        <v>3223</v>
      </c>
      <c r="H825" s="38" t="s">
        <v>2665</v>
      </c>
      <c r="I825" s="39">
        <v>1465.22</v>
      </c>
      <c r="J825" s="11">
        <f>VLOOKUP(LEFT(B825,5),[1]Percents!$C:$M,6,FALSE)</f>
        <v>9.0999999999999998E-2</v>
      </c>
      <c r="K825" s="13">
        <f t="shared" si="13"/>
        <v>133.33501999999999</v>
      </c>
      <c r="L825" s="22"/>
    </row>
    <row r="826" spans="1:12" s="40" customFormat="1" ht="14.25" customHeight="1" x14ac:dyDescent="0.25">
      <c r="A826" s="38" t="s">
        <v>213</v>
      </c>
      <c r="B826" s="38" t="s">
        <v>67</v>
      </c>
      <c r="C826" s="38" t="s">
        <v>3544</v>
      </c>
      <c r="D826" s="38" t="s">
        <v>3545</v>
      </c>
      <c r="E826" s="38" t="s">
        <v>282</v>
      </c>
      <c r="F826" s="38" t="s">
        <v>3259</v>
      </c>
      <c r="G826" s="38" t="s">
        <v>3223</v>
      </c>
      <c r="H826" s="38" t="s">
        <v>2665</v>
      </c>
      <c r="I826" s="39">
        <v>247.54</v>
      </c>
      <c r="J826" s="11">
        <f>VLOOKUP(LEFT(B826,5),[1]Percents!$C:$M,6,FALSE)</f>
        <v>0.29404999999999998</v>
      </c>
      <c r="K826" s="13">
        <f t="shared" si="13"/>
        <v>72.789136999999997</v>
      </c>
      <c r="L826" s="22"/>
    </row>
    <row r="827" spans="1:12" s="40" customFormat="1" ht="14.25" customHeight="1" x14ac:dyDescent="0.25">
      <c r="A827" s="38" t="s">
        <v>213</v>
      </c>
      <c r="B827" s="38" t="s">
        <v>919</v>
      </c>
      <c r="C827" s="38" t="s">
        <v>3546</v>
      </c>
      <c r="D827" s="38" t="s">
        <v>3547</v>
      </c>
      <c r="E827" s="38" t="s">
        <v>3548</v>
      </c>
      <c r="F827" s="38" t="s">
        <v>3549</v>
      </c>
      <c r="G827" s="38" t="s">
        <v>3534</v>
      </c>
      <c r="H827" s="38" t="s">
        <v>2665</v>
      </c>
      <c r="I827" s="39">
        <v>354.83</v>
      </c>
      <c r="J827" s="11">
        <f>VLOOKUP(LEFT(B827,5),[1]Percents!$C:$M,6,FALSE)</f>
        <v>0.29404999999999998</v>
      </c>
      <c r="K827" s="13">
        <f t="shared" si="13"/>
        <v>104.33776149999998</v>
      </c>
      <c r="L827" s="22"/>
    </row>
    <row r="828" spans="1:12" s="40" customFormat="1" ht="14.25" customHeight="1" x14ac:dyDescent="0.25">
      <c r="A828" s="38" t="s">
        <v>213</v>
      </c>
      <c r="B828" s="38" t="s">
        <v>919</v>
      </c>
      <c r="C828" s="38" t="s">
        <v>3550</v>
      </c>
      <c r="D828" s="38" t="s">
        <v>3551</v>
      </c>
      <c r="E828" s="38" t="s">
        <v>3548</v>
      </c>
      <c r="F828" s="38" t="s">
        <v>3549</v>
      </c>
      <c r="G828" s="38" t="s">
        <v>3534</v>
      </c>
      <c r="H828" s="38" t="s">
        <v>2665</v>
      </c>
      <c r="I828" s="39">
        <v>979.51</v>
      </c>
      <c r="J828" s="11">
        <f>VLOOKUP(LEFT(B828,5),[1]Percents!$C:$M,6,FALSE)</f>
        <v>0.29404999999999998</v>
      </c>
      <c r="K828" s="13">
        <f t="shared" si="13"/>
        <v>288.02491549999996</v>
      </c>
      <c r="L828" s="22"/>
    </row>
    <row r="829" spans="1:12" s="40" customFormat="1" ht="14.25" customHeight="1" x14ac:dyDescent="0.25">
      <c r="A829" s="38" t="s">
        <v>213</v>
      </c>
      <c r="B829" s="38" t="s">
        <v>919</v>
      </c>
      <c r="C829" s="38" t="s">
        <v>3931</v>
      </c>
      <c r="D829" s="38" t="s">
        <v>3932</v>
      </c>
      <c r="E829" s="38" t="s">
        <v>3548</v>
      </c>
      <c r="F829" s="38" t="s">
        <v>3549</v>
      </c>
      <c r="G829" s="38" t="s">
        <v>3534</v>
      </c>
      <c r="H829" s="38" t="s">
        <v>2665</v>
      </c>
      <c r="I829" s="39">
        <v>0</v>
      </c>
      <c r="J829" s="11">
        <f>VLOOKUP(LEFT(B829,5),[1]Percents!$C:$M,6,FALSE)</f>
        <v>0.29404999999999998</v>
      </c>
      <c r="K829" s="13">
        <f t="shared" si="13"/>
        <v>0</v>
      </c>
      <c r="L829" s="22"/>
    </row>
    <row r="830" spans="1:12" s="40" customFormat="1" ht="14.25" customHeight="1" x14ac:dyDescent="0.25">
      <c r="A830" s="38" t="s">
        <v>213</v>
      </c>
      <c r="B830" s="38" t="s">
        <v>270</v>
      </c>
      <c r="C830" s="38" t="s">
        <v>3374</v>
      </c>
      <c r="D830" s="38" t="s">
        <v>3375</v>
      </c>
      <c r="E830" s="38" t="s">
        <v>1238</v>
      </c>
      <c r="F830" s="38" t="s">
        <v>3376</v>
      </c>
      <c r="G830" s="38" t="s">
        <v>3223</v>
      </c>
      <c r="H830" s="38" t="s">
        <v>2665</v>
      </c>
      <c r="I830" s="39">
        <v>0</v>
      </c>
      <c r="J830" s="11">
        <f>VLOOKUP(LEFT(B830,5),[1]Percents!$C:$M,6,FALSE)</f>
        <v>8.6050000000000001E-2</v>
      </c>
      <c r="K830" s="13">
        <f t="shared" si="13"/>
        <v>0</v>
      </c>
      <c r="L830" s="22"/>
    </row>
    <row r="831" spans="1:12" s="40" customFormat="1" ht="14.25" customHeight="1" x14ac:dyDescent="0.25">
      <c r="A831" s="38" t="s">
        <v>213</v>
      </c>
      <c r="B831" s="38" t="s">
        <v>147</v>
      </c>
      <c r="C831" s="38" t="s">
        <v>3377</v>
      </c>
      <c r="D831" s="38" t="s">
        <v>3378</v>
      </c>
      <c r="E831" s="38" t="s">
        <v>82</v>
      </c>
      <c r="F831" s="38" t="s">
        <v>3379</v>
      </c>
      <c r="G831" s="38" t="s">
        <v>3223</v>
      </c>
      <c r="H831" s="38" t="s">
        <v>2665</v>
      </c>
      <c r="I831" s="39">
        <v>11337.09</v>
      </c>
      <c r="J831" s="11">
        <f>VLOOKUP(LEFT(B831,5),[1]Percents!$C:$M,6,FALSE)</f>
        <v>8.6050000000000001E-2</v>
      </c>
      <c r="K831" s="13">
        <f t="shared" si="13"/>
        <v>975.55659450000007</v>
      </c>
      <c r="L831" s="22"/>
    </row>
    <row r="832" spans="1:12" s="40" customFormat="1" ht="14.25" customHeight="1" x14ac:dyDescent="0.25">
      <c r="A832" s="38" t="s">
        <v>213</v>
      </c>
      <c r="B832" s="38" t="s">
        <v>61</v>
      </c>
      <c r="C832" s="38" t="s">
        <v>3380</v>
      </c>
      <c r="D832" s="38" t="s">
        <v>3381</v>
      </c>
      <c r="E832" s="38" t="s">
        <v>461</v>
      </c>
      <c r="F832" s="38" t="s">
        <v>3382</v>
      </c>
      <c r="G832" s="38" t="s">
        <v>3383</v>
      </c>
      <c r="H832" s="38" t="s">
        <v>2665</v>
      </c>
      <c r="I832" s="41">
        <v>0</v>
      </c>
      <c r="J832" s="11">
        <f>VLOOKUP(LEFT(B832,5),[1]Percents!$C:$M,6,FALSE)</f>
        <v>8.6050000000000001E-2</v>
      </c>
      <c r="K832" s="13">
        <f t="shared" si="13"/>
        <v>0</v>
      </c>
      <c r="L832" s="22"/>
    </row>
    <row r="833" spans="1:12" s="40" customFormat="1" ht="14.25" customHeight="1" x14ac:dyDescent="0.25">
      <c r="A833" s="38" t="s">
        <v>213</v>
      </c>
      <c r="B833" s="38" t="s">
        <v>495</v>
      </c>
      <c r="C833" s="38" t="s">
        <v>3260</v>
      </c>
      <c r="D833" s="38" t="s">
        <v>3261</v>
      </c>
      <c r="E833" s="38" t="s">
        <v>2698</v>
      </c>
      <c r="F833" s="38" t="s">
        <v>3262</v>
      </c>
      <c r="G833" s="38" t="s">
        <v>3112</v>
      </c>
      <c r="H833" s="38" t="s">
        <v>2665</v>
      </c>
      <c r="I833" s="39">
        <v>391.5</v>
      </c>
      <c r="J833" s="11">
        <f>VLOOKUP(LEFT(B833,5),[1]Percents!$C:$M,6,FALSE)</f>
        <v>8.6050000000000001E-2</v>
      </c>
      <c r="K833" s="13">
        <f t="shared" si="13"/>
        <v>33.688575</v>
      </c>
      <c r="L833" s="22"/>
    </row>
    <row r="834" spans="1:12" s="40" customFormat="1" ht="14.25" customHeight="1" x14ac:dyDescent="0.25">
      <c r="A834" s="38" t="s">
        <v>213</v>
      </c>
      <c r="B834" s="38" t="s">
        <v>94</v>
      </c>
      <c r="C834" s="38" t="s">
        <v>3263</v>
      </c>
      <c r="D834" s="38" t="s">
        <v>3264</v>
      </c>
      <c r="E834" s="38" t="s">
        <v>3265</v>
      </c>
      <c r="F834" s="38" t="s">
        <v>3266</v>
      </c>
      <c r="G834" s="38" t="s">
        <v>3267</v>
      </c>
      <c r="H834" s="38" t="s">
        <v>2665</v>
      </c>
      <c r="I834" s="39">
        <v>17805.16</v>
      </c>
      <c r="J834" s="11">
        <f>VLOOKUP(LEFT(B834,5),[1]Percents!$C:$M,6,FALSE)</f>
        <v>8.6050000000000001E-2</v>
      </c>
      <c r="K834" s="13">
        <f t="shared" si="13"/>
        <v>1532.134018</v>
      </c>
      <c r="L834" s="22"/>
    </row>
    <row r="835" spans="1:12" s="40" customFormat="1" ht="14.25" customHeight="1" x14ac:dyDescent="0.25">
      <c r="A835" s="38" t="s">
        <v>213</v>
      </c>
      <c r="B835" s="38" t="s">
        <v>292</v>
      </c>
      <c r="C835" s="38" t="s">
        <v>3268</v>
      </c>
      <c r="D835" s="38" t="s">
        <v>3269</v>
      </c>
      <c r="E835" s="38" t="s">
        <v>168</v>
      </c>
      <c r="F835" s="38" t="s">
        <v>3270</v>
      </c>
      <c r="G835" s="38" t="s">
        <v>3223</v>
      </c>
      <c r="H835" s="38" t="s">
        <v>2665</v>
      </c>
      <c r="I835" s="39">
        <v>0</v>
      </c>
      <c r="J835" s="11">
        <f>VLOOKUP(LEFT(B835,5),[1]Percents!$C:$M,6,FALSE)</f>
        <v>0.25</v>
      </c>
      <c r="K835" s="13">
        <f t="shared" si="13"/>
        <v>0</v>
      </c>
      <c r="L835" s="22"/>
    </row>
    <row r="836" spans="1:12" s="40" customFormat="1" ht="14.25" customHeight="1" x14ac:dyDescent="0.25">
      <c r="A836" s="38" t="s">
        <v>213</v>
      </c>
      <c r="B836" s="38" t="s">
        <v>233</v>
      </c>
      <c r="C836" s="38" t="s">
        <v>3384</v>
      </c>
      <c r="D836" s="38" t="s">
        <v>3385</v>
      </c>
      <c r="E836" s="38" t="s">
        <v>3386</v>
      </c>
      <c r="F836" s="38" t="s">
        <v>3387</v>
      </c>
      <c r="G836" s="38" t="s">
        <v>2825</v>
      </c>
      <c r="H836" s="38" t="s">
        <v>2665</v>
      </c>
      <c r="I836" s="39">
        <v>0</v>
      </c>
      <c r="J836" s="11">
        <f>VLOOKUP(LEFT(B836,5),[1]Percents!$C:$M,6,FALSE)</f>
        <v>0.29404999999999998</v>
      </c>
      <c r="K836" s="13">
        <f t="shared" si="13"/>
        <v>0</v>
      </c>
      <c r="L836" s="22"/>
    </row>
    <row r="837" spans="1:12" s="40" customFormat="1" ht="14.25" customHeight="1" x14ac:dyDescent="0.25">
      <c r="A837" s="38" t="s">
        <v>213</v>
      </c>
      <c r="B837" s="38" t="s">
        <v>1004</v>
      </c>
      <c r="C837" s="38" t="s">
        <v>3384</v>
      </c>
      <c r="D837" s="38" t="s">
        <v>3385</v>
      </c>
      <c r="E837" s="38" t="s">
        <v>3386</v>
      </c>
      <c r="F837" s="38" t="s">
        <v>3387</v>
      </c>
      <c r="G837" s="38" t="s">
        <v>2825</v>
      </c>
      <c r="H837" s="38" t="s">
        <v>2665</v>
      </c>
      <c r="I837" s="39">
        <v>4656.55</v>
      </c>
      <c r="J837" s="11">
        <f>VLOOKUP(LEFT(B837,5),[1]Percents!$C:$M,6,FALSE)</f>
        <v>0.29404999999999998</v>
      </c>
      <c r="K837" s="13">
        <f t="shared" si="13"/>
        <v>1369.2585274999999</v>
      </c>
      <c r="L837" s="22"/>
    </row>
    <row r="838" spans="1:12" s="40" customFormat="1" ht="14.25" customHeight="1" x14ac:dyDescent="0.25">
      <c r="A838" s="38" t="s">
        <v>213</v>
      </c>
      <c r="B838" s="38" t="s">
        <v>285</v>
      </c>
      <c r="C838" s="38" t="s">
        <v>3388</v>
      </c>
      <c r="D838" s="38" t="s">
        <v>3389</v>
      </c>
      <c r="E838" s="38" t="s">
        <v>1097</v>
      </c>
      <c r="F838" s="38" t="s">
        <v>3390</v>
      </c>
      <c r="G838" s="38" t="s">
        <v>3223</v>
      </c>
      <c r="H838" s="38" t="s">
        <v>2665</v>
      </c>
      <c r="I838" s="39">
        <v>10104.1</v>
      </c>
      <c r="J838" s="11">
        <f>VLOOKUP(LEFT(B838,5),[1]Percents!$C:$M,6,FALSE)</f>
        <v>8.6050000000000001E-2</v>
      </c>
      <c r="K838" s="13">
        <f t="shared" si="13"/>
        <v>869.45780500000001</v>
      </c>
      <c r="L838" s="22"/>
    </row>
    <row r="839" spans="1:12" s="40" customFormat="1" ht="14.25" customHeight="1" x14ac:dyDescent="0.25">
      <c r="A839" s="38" t="s">
        <v>213</v>
      </c>
      <c r="B839" s="38" t="s">
        <v>53</v>
      </c>
      <c r="C839" s="38" t="s">
        <v>3552</v>
      </c>
      <c r="D839" s="38" t="s">
        <v>3553</v>
      </c>
      <c r="E839" s="38" t="s">
        <v>538</v>
      </c>
      <c r="F839" s="38" t="s">
        <v>3554</v>
      </c>
      <c r="G839" s="38" t="s">
        <v>3555</v>
      </c>
      <c r="H839" s="38" t="s">
        <v>2665</v>
      </c>
      <c r="I839" s="39">
        <v>0</v>
      </c>
      <c r="J839" s="11">
        <f>VLOOKUP(LEFT(B839,5),[1]Percents!$C:$M,6,FALSE)</f>
        <v>8.6050000000000001E-2</v>
      </c>
      <c r="K839" s="13">
        <f t="shared" si="13"/>
        <v>0</v>
      </c>
      <c r="L839" s="22"/>
    </row>
    <row r="840" spans="1:12" s="40" customFormat="1" ht="14.25" customHeight="1" x14ac:dyDescent="0.25">
      <c r="A840" s="38" t="s">
        <v>213</v>
      </c>
      <c r="B840" s="38" t="s">
        <v>57</v>
      </c>
      <c r="C840" s="38" t="s">
        <v>8609</v>
      </c>
      <c r="D840" s="38" t="s">
        <v>8610</v>
      </c>
      <c r="E840" s="38" t="s">
        <v>6703</v>
      </c>
      <c r="F840" s="38" t="s">
        <v>7885</v>
      </c>
      <c r="G840" s="38" t="s">
        <v>4957</v>
      </c>
      <c r="H840" s="38" t="s">
        <v>2665</v>
      </c>
      <c r="I840" s="39">
        <v>0</v>
      </c>
      <c r="J840" s="11">
        <f>VLOOKUP(LEFT(B840,5),[1]Percents!$C:$M,6,FALSE)</f>
        <v>8.6050000000000001E-2</v>
      </c>
      <c r="K840" s="13">
        <f t="shared" si="13"/>
        <v>0</v>
      </c>
      <c r="L840" s="22"/>
    </row>
    <row r="841" spans="1:12" s="40" customFormat="1" ht="14.25" customHeight="1" x14ac:dyDescent="0.25">
      <c r="A841" s="38" t="s">
        <v>213</v>
      </c>
      <c r="B841" s="38" t="s">
        <v>57</v>
      </c>
      <c r="C841" s="38" t="s">
        <v>7883</v>
      </c>
      <c r="D841" s="38" t="s">
        <v>7884</v>
      </c>
      <c r="E841" s="38" t="s">
        <v>6703</v>
      </c>
      <c r="F841" s="38" t="s">
        <v>7885</v>
      </c>
      <c r="G841" s="38" t="s">
        <v>7869</v>
      </c>
      <c r="H841" s="38" t="s">
        <v>2665</v>
      </c>
      <c r="I841" s="41">
        <v>56.11</v>
      </c>
      <c r="J841" s="11">
        <f>VLOOKUP(LEFT(B841,5),[1]Percents!$C:$M,6,FALSE)</f>
        <v>8.6050000000000001E-2</v>
      </c>
      <c r="K841" s="13">
        <f t="shared" si="13"/>
        <v>4.8282654999999997</v>
      </c>
      <c r="L841" s="22"/>
    </row>
    <row r="842" spans="1:12" s="40" customFormat="1" ht="14.25" customHeight="1" x14ac:dyDescent="0.25">
      <c r="A842" s="38" t="s">
        <v>213</v>
      </c>
      <c r="B842" s="38" t="s">
        <v>211</v>
      </c>
      <c r="C842" s="38" t="s">
        <v>3391</v>
      </c>
      <c r="D842" s="38" t="s">
        <v>3392</v>
      </c>
      <c r="E842" s="38" t="s">
        <v>2391</v>
      </c>
      <c r="F842" s="38" t="s">
        <v>3393</v>
      </c>
      <c r="G842" s="38" t="s">
        <v>3357</v>
      </c>
      <c r="H842" s="38" t="s">
        <v>2665</v>
      </c>
      <c r="I842" s="39">
        <v>0</v>
      </c>
      <c r="J842" s="11">
        <f>VLOOKUP(LEFT(B842,5),[1]Percents!$C:$M,6,FALSE)</f>
        <v>8.6050000000000001E-2</v>
      </c>
      <c r="K842" s="13">
        <f t="shared" ref="K842:K905" si="14">+I842*J842</f>
        <v>0</v>
      </c>
      <c r="L842" s="22"/>
    </row>
    <row r="843" spans="1:12" s="40" customFormat="1" ht="14.25" customHeight="1" x14ac:dyDescent="0.25">
      <c r="A843" s="38" t="s">
        <v>213</v>
      </c>
      <c r="B843" s="38" t="s">
        <v>270</v>
      </c>
      <c r="C843" s="38" t="s">
        <v>3394</v>
      </c>
      <c r="D843" s="38" t="s">
        <v>3395</v>
      </c>
      <c r="E843" s="38" t="s">
        <v>988</v>
      </c>
      <c r="F843" s="38" t="s">
        <v>3396</v>
      </c>
      <c r="G843" s="38" t="s">
        <v>3357</v>
      </c>
      <c r="H843" s="38" t="s">
        <v>2665</v>
      </c>
      <c r="I843" s="39">
        <v>4220.8</v>
      </c>
      <c r="J843" s="11">
        <f>VLOOKUP(LEFT(B843,5),[1]Percents!$C:$M,6,FALSE)</f>
        <v>8.6050000000000001E-2</v>
      </c>
      <c r="K843" s="13">
        <f t="shared" si="14"/>
        <v>363.19983999999999</v>
      </c>
      <c r="L843" s="22"/>
    </row>
    <row r="844" spans="1:12" s="40" customFormat="1" ht="14.25" customHeight="1" x14ac:dyDescent="0.25">
      <c r="A844" s="38" t="s">
        <v>213</v>
      </c>
      <c r="B844" s="38" t="s">
        <v>310</v>
      </c>
      <c r="C844" s="38" t="s">
        <v>3271</v>
      </c>
      <c r="D844" s="38" t="s">
        <v>3272</v>
      </c>
      <c r="E844" s="38" t="s">
        <v>392</v>
      </c>
      <c r="F844" s="38" t="s">
        <v>3273</v>
      </c>
      <c r="G844" s="38" t="s">
        <v>3274</v>
      </c>
      <c r="H844" s="38" t="s">
        <v>2665</v>
      </c>
      <c r="I844" s="39">
        <v>9446.6200000000008</v>
      </c>
      <c r="J844" s="11">
        <f>VLOOKUP(LEFT(B844,5),[1]Percents!$C:$M,6,FALSE)</f>
        <v>8.6050000000000001E-2</v>
      </c>
      <c r="K844" s="13">
        <f t="shared" si="14"/>
        <v>812.88165100000003</v>
      </c>
      <c r="L844" s="22"/>
    </row>
    <row r="845" spans="1:12" s="40" customFormat="1" ht="14.25" customHeight="1" x14ac:dyDescent="0.25">
      <c r="A845" s="38" t="s">
        <v>213</v>
      </c>
      <c r="B845" s="38" t="s">
        <v>211</v>
      </c>
      <c r="C845" s="38" t="s">
        <v>3397</v>
      </c>
      <c r="D845" s="38" t="s">
        <v>3398</v>
      </c>
      <c r="E845" s="38" t="s">
        <v>2391</v>
      </c>
      <c r="F845" s="38" t="s">
        <v>3399</v>
      </c>
      <c r="G845" s="38" t="s">
        <v>3357</v>
      </c>
      <c r="H845" s="38" t="s">
        <v>2665</v>
      </c>
      <c r="I845" s="39">
        <v>5411.41</v>
      </c>
      <c r="J845" s="11">
        <f>VLOOKUP(LEFT(B845,5),[1]Percents!$C:$M,6,FALSE)</f>
        <v>8.6050000000000001E-2</v>
      </c>
      <c r="K845" s="13">
        <f t="shared" si="14"/>
        <v>465.65183050000002</v>
      </c>
      <c r="L845" s="22"/>
    </row>
    <row r="846" spans="1:12" s="40" customFormat="1" ht="14.25" customHeight="1" x14ac:dyDescent="0.25">
      <c r="A846" s="38" t="s">
        <v>66</v>
      </c>
      <c r="B846" s="38" t="s">
        <v>6996</v>
      </c>
      <c r="C846" s="38" t="s">
        <v>3782</v>
      </c>
      <c r="D846" s="38" t="s">
        <v>3783</v>
      </c>
      <c r="E846" s="38" t="s">
        <v>3784</v>
      </c>
      <c r="F846" s="38" t="s">
        <v>3785</v>
      </c>
      <c r="G846" s="38" t="s">
        <v>3314</v>
      </c>
      <c r="H846" s="38" t="s">
        <v>2665</v>
      </c>
      <c r="I846" s="39">
        <v>9.24</v>
      </c>
      <c r="J846" s="11">
        <f>VLOOKUP(LEFT(B846,5),[1]Percents!$C:$M,6,FALSE)</f>
        <v>1</v>
      </c>
      <c r="K846" s="13">
        <f t="shared" si="14"/>
        <v>9.24</v>
      </c>
      <c r="L846" s="22"/>
    </row>
    <row r="847" spans="1:12" s="40" customFormat="1" ht="14.25" customHeight="1" x14ac:dyDescent="0.25">
      <c r="A847" s="38" t="s">
        <v>213</v>
      </c>
      <c r="B847" s="38" t="s">
        <v>225</v>
      </c>
      <c r="C847" s="38" t="s">
        <v>3556</v>
      </c>
      <c r="D847" s="38" t="s">
        <v>3557</v>
      </c>
      <c r="E847" s="38" t="s">
        <v>209</v>
      </c>
      <c r="F847" s="38" t="s">
        <v>3558</v>
      </c>
      <c r="G847" s="38" t="s">
        <v>3357</v>
      </c>
      <c r="H847" s="38" t="s">
        <v>2665</v>
      </c>
      <c r="I847" s="39">
        <v>385.65</v>
      </c>
      <c r="J847" s="11">
        <f>VLOOKUP(LEFT(B847,5),[1]Percents!$C:$M,6,FALSE)</f>
        <v>0.29404999999999998</v>
      </c>
      <c r="K847" s="13">
        <f t="shared" si="14"/>
        <v>113.40038249999998</v>
      </c>
      <c r="L847" s="22"/>
    </row>
    <row r="848" spans="1:12" s="40" customFormat="1" ht="14.25" customHeight="1" x14ac:dyDescent="0.25">
      <c r="A848" s="38" t="s">
        <v>213</v>
      </c>
      <c r="B848" s="38" t="s">
        <v>233</v>
      </c>
      <c r="C848" s="38" t="s">
        <v>3400</v>
      </c>
      <c r="D848" s="38" t="s">
        <v>3401</v>
      </c>
      <c r="E848" s="38" t="s">
        <v>3386</v>
      </c>
      <c r="F848" s="38" t="s">
        <v>3402</v>
      </c>
      <c r="G848" s="38" t="s">
        <v>2825</v>
      </c>
      <c r="H848" s="38" t="s">
        <v>2665</v>
      </c>
      <c r="I848" s="39">
        <v>0</v>
      </c>
      <c r="J848" s="11">
        <f>VLOOKUP(LEFT(B848,5),[1]Percents!$C:$M,6,FALSE)</f>
        <v>0.29404999999999998</v>
      </c>
      <c r="K848" s="13">
        <f t="shared" si="14"/>
        <v>0</v>
      </c>
      <c r="L848" s="22"/>
    </row>
    <row r="849" spans="1:12" s="40" customFormat="1" ht="14.25" customHeight="1" x14ac:dyDescent="0.25">
      <c r="A849" s="38" t="s">
        <v>213</v>
      </c>
      <c r="B849" s="38" t="s">
        <v>1004</v>
      </c>
      <c r="C849" s="38" t="s">
        <v>3400</v>
      </c>
      <c r="D849" s="38" t="s">
        <v>3401</v>
      </c>
      <c r="E849" s="38" t="s">
        <v>3386</v>
      </c>
      <c r="F849" s="38" t="s">
        <v>3402</v>
      </c>
      <c r="G849" s="38" t="s">
        <v>2825</v>
      </c>
      <c r="H849" s="38" t="s">
        <v>2665</v>
      </c>
      <c r="I849" s="39">
        <v>3409.77</v>
      </c>
      <c r="J849" s="11">
        <f>VLOOKUP(LEFT(B849,5),[1]Percents!$C:$M,6,FALSE)</f>
        <v>0.29404999999999998</v>
      </c>
      <c r="K849" s="13">
        <f t="shared" si="14"/>
        <v>1002.6428685</v>
      </c>
      <c r="L849" s="22"/>
    </row>
    <row r="850" spans="1:12" s="40" customFormat="1" ht="14.25" customHeight="1" x14ac:dyDescent="0.25">
      <c r="A850" s="38" t="s">
        <v>213</v>
      </c>
      <c r="B850" s="38" t="s">
        <v>308</v>
      </c>
      <c r="C850" s="38" t="s">
        <v>3403</v>
      </c>
      <c r="D850" s="38" t="s">
        <v>3404</v>
      </c>
      <c r="E850" s="38" t="s">
        <v>283</v>
      </c>
      <c r="F850" s="38" t="s">
        <v>3405</v>
      </c>
      <c r="G850" s="38" t="s">
        <v>3357</v>
      </c>
      <c r="H850" s="38" t="s">
        <v>2665</v>
      </c>
      <c r="I850" s="39">
        <v>8671.9199999999983</v>
      </c>
      <c r="J850" s="11">
        <f>VLOOKUP(LEFT(B850,5),[1]Percents!$C:$M,6,FALSE)</f>
        <v>0.25</v>
      </c>
      <c r="K850" s="13">
        <f t="shared" si="14"/>
        <v>2167.9799999999996</v>
      </c>
      <c r="L850" s="22"/>
    </row>
    <row r="851" spans="1:12" s="40" customFormat="1" ht="14.25" customHeight="1" x14ac:dyDescent="0.25">
      <c r="A851" s="38" t="s">
        <v>213</v>
      </c>
      <c r="B851" s="38" t="s">
        <v>308</v>
      </c>
      <c r="C851" s="38" t="s">
        <v>3406</v>
      </c>
      <c r="D851" s="38" t="s">
        <v>3407</v>
      </c>
      <c r="E851" s="38" t="s">
        <v>283</v>
      </c>
      <c r="F851" s="38" t="s">
        <v>3408</v>
      </c>
      <c r="G851" s="38" t="s">
        <v>3357</v>
      </c>
      <c r="H851" s="38" t="s">
        <v>2665</v>
      </c>
      <c r="I851" s="39">
        <v>13308.67</v>
      </c>
      <c r="J851" s="11">
        <f>VLOOKUP(LEFT(B851,5),[1]Percents!$C:$M,6,FALSE)</f>
        <v>0.25</v>
      </c>
      <c r="K851" s="13">
        <f t="shared" si="14"/>
        <v>3327.1675</v>
      </c>
      <c r="L851" s="22"/>
    </row>
    <row r="852" spans="1:12" s="40" customFormat="1" ht="14.25" customHeight="1" x14ac:dyDescent="0.25">
      <c r="A852" s="38" t="s">
        <v>213</v>
      </c>
      <c r="B852" s="38" t="s">
        <v>21</v>
      </c>
      <c r="C852" s="38" t="s">
        <v>3559</v>
      </c>
      <c r="D852" s="38" t="s">
        <v>3560</v>
      </c>
      <c r="E852" s="38" t="s">
        <v>3561</v>
      </c>
      <c r="F852" s="38" t="s">
        <v>3562</v>
      </c>
      <c r="G852" s="38" t="s">
        <v>3422</v>
      </c>
      <c r="H852" s="38" t="s">
        <v>2665</v>
      </c>
      <c r="I852" s="39">
        <v>1180.6199999999999</v>
      </c>
      <c r="J852" s="11">
        <f>VLOOKUP(LEFT(B852,5),[1]Percents!$C:$M,6,FALSE)</f>
        <v>0.25</v>
      </c>
      <c r="K852" s="13">
        <f t="shared" si="14"/>
        <v>295.15499999999997</v>
      </c>
      <c r="L852" s="22"/>
    </row>
    <row r="853" spans="1:12" s="40" customFormat="1" ht="14.25" customHeight="1" x14ac:dyDescent="0.25">
      <c r="A853" s="38" t="s">
        <v>213</v>
      </c>
      <c r="B853" s="38" t="s">
        <v>53</v>
      </c>
      <c r="C853" s="38" t="s">
        <v>3563</v>
      </c>
      <c r="D853" s="38" t="s">
        <v>3564</v>
      </c>
      <c r="E853" s="38" t="s">
        <v>6699</v>
      </c>
      <c r="F853" s="38" t="s">
        <v>3565</v>
      </c>
      <c r="G853" s="38" t="s">
        <v>3422</v>
      </c>
      <c r="H853" s="38" t="s">
        <v>2665</v>
      </c>
      <c r="I853" s="41">
        <v>0</v>
      </c>
      <c r="J853" s="11">
        <f>VLOOKUP(LEFT(B853,5),[1]Percents!$C:$M,6,FALSE)</f>
        <v>8.6050000000000001E-2</v>
      </c>
      <c r="K853" s="13">
        <f t="shared" si="14"/>
        <v>0</v>
      </c>
      <c r="L853" s="22"/>
    </row>
    <row r="854" spans="1:12" s="40" customFormat="1" ht="14.25" customHeight="1" x14ac:dyDescent="0.25">
      <c r="A854" s="38" t="s">
        <v>213</v>
      </c>
      <c r="B854" s="38" t="s">
        <v>233</v>
      </c>
      <c r="C854" s="38" t="s">
        <v>3409</v>
      </c>
      <c r="D854" s="38" t="s">
        <v>3410</v>
      </c>
      <c r="E854" s="38" t="s">
        <v>3386</v>
      </c>
      <c r="F854" s="38" t="s">
        <v>3411</v>
      </c>
      <c r="G854" s="38" t="s">
        <v>2825</v>
      </c>
      <c r="H854" s="38" t="s">
        <v>2665</v>
      </c>
      <c r="I854" s="39">
        <v>0</v>
      </c>
      <c r="J854" s="11">
        <f>VLOOKUP(LEFT(B854,5),[1]Percents!$C:$M,6,FALSE)</f>
        <v>0.29404999999999998</v>
      </c>
      <c r="K854" s="13">
        <f t="shared" si="14"/>
        <v>0</v>
      </c>
      <c r="L854" s="22"/>
    </row>
    <row r="855" spans="1:12" s="40" customFormat="1" ht="14.25" customHeight="1" x14ac:dyDescent="0.25">
      <c r="A855" s="38" t="s">
        <v>213</v>
      </c>
      <c r="B855" s="38" t="s">
        <v>1004</v>
      </c>
      <c r="C855" s="38" t="s">
        <v>3409</v>
      </c>
      <c r="D855" s="38" t="s">
        <v>3410</v>
      </c>
      <c r="E855" s="38" t="s">
        <v>3386</v>
      </c>
      <c r="F855" s="38" t="s">
        <v>3411</v>
      </c>
      <c r="G855" s="38" t="s">
        <v>2825</v>
      </c>
      <c r="H855" s="38" t="s">
        <v>2665</v>
      </c>
      <c r="I855" s="39">
        <v>8105.8</v>
      </c>
      <c r="J855" s="11">
        <f>VLOOKUP(LEFT(B855,5),[1]Percents!$C:$M,6,FALSE)</f>
        <v>0.29404999999999998</v>
      </c>
      <c r="K855" s="13">
        <f t="shared" si="14"/>
        <v>2383.5104899999997</v>
      </c>
      <c r="L855" s="22"/>
    </row>
    <row r="856" spans="1:12" s="40" customFormat="1" ht="14.25" customHeight="1" x14ac:dyDescent="0.25">
      <c r="A856" s="38" t="s">
        <v>141</v>
      </c>
      <c r="B856" s="38" t="s">
        <v>245</v>
      </c>
      <c r="C856" s="38" t="s">
        <v>3412</v>
      </c>
      <c r="D856" s="38" t="s">
        <v>3413</v>
      </c>
      <c r="E856" s="38" t="s">
        <v>1185</v>
      </c>
      <c r="F856" s="38" t="s">
        <v>3414</v>
      </c>
      <c r="G856" s="38" t="s">
        <v>3415</v>
      </c>
      <c r="H856" s="38" t="s">
        <v>2665</v>
      </c>
      <c r="I856" s="39">
        <v>0</v>
      </c>
      <c r="J856" s="11">
        <f>VLOOKUP(LEFT(B856,5),[1]Percents!$C:$M,6,FALSE)</f>
        <v>0.1678</v>
      </c>
      <c r="K856" s="13">
        <f t="shared" si="14"/>
        <v>0</v>
      </c>
      <c r="L856" s="22"/>
    </row>
    <row r="857" spans="1:12" s="40" customFormat="1" ht="14.25" customHeight="1" x14ac:dyDescent="0.25">
      <c r="A857" s="38" t="s">
        <v>213</v>
      </c>
      <c r="B857" s="38" t="s">
        <v>233</v>
      </c>
      <c r="C857" s="38" t="s">
        <v>3416</v>
      </c>
      <c r="D857" s="38" t="s">
        <v>3417</v>
      </c>
      <c r="E857" s="38" t="s">
        <v>3386</v>
      </c>
      <c r="F857" s="38" t="s">
        <v>3418</v>
      </c>
      <c r="G857" s="38" t="s">
        <v>2825</v>
      </c>
      <c r="H857" s="38" t="s">
        <v>2665</v>
      </c>
      <c r="I857" s="39">
        <v>0</v>
      </c>
      <c r="J857" s="11">
        <f>VLOOKUP(LEFT(B857,5),[1]Percents!$C:$M,6,FALSE)</f>
        <v>0.29404999999999998</v>
      </c>
      <c r="K857" s="13">
        <f t="shared" si="14"/>
        <v>0</v>
      </c>
      <c r="L857" s="22"/>
    </row>
    <row r="858" spans="1:12" s="40" customFormat="1" ht="14.25" customHeight="1" x14ac:dyDescent="0.25">
      <c r="A858" s="38" t="s">
        <v>213</v>
      </c>
      <c r="B858" s="38" t="s">
        <v>1004</v>
      </c>
      <c r="C858" s="38" t="s">
        <v>3416</v>
      </c>
      <c r="D858" s="38" t="s">
        <v>3417</v>
      </c>
      <c r="E858" s="38" t="s">
        <v>3386</v>
      </c>
      <c r="F858" s="38" t="s">
        <v>3418</v>
      </c>
      <c r="G858" s="38" t="s">
        <v>2825</v>
      </c>
      <c r="H858" s="38" t="s">
        <v>2665</v>
      </c>
      <c r="I858" s="39">
        <v>2105.81</v>
      </c>
      <c r="J858" s="11">
        <f>VLOOKUP(LEFT(B858,5),[1]Percents!$C:$M,6,FALSE)</f>
        <v>0.29404999999999998</v>
      </c>
      <c r="K858" s="13">
        <f t="shared" si="14"/>
        <v>619.21343049999996</v>
      </c>
      <c r="L858" s="22"/>
    </row>
    <row r="859" spans="1:12" s="40" customFormat="1" ht="14.25" customHeight="1" x14ac:dyDescent="0.25">
      <c r="A859" s="38" t="s">
        <v>213</v>
      </c>
      <c r="B859" s="38" t="s">
        <v>67</v>
      </c>
      <c r="C859" s="38" t="s">
        <v>3419</v>
      </c>
      <c r="D859" s="38" t="s">
        <v>3420</v>
      </c>
      <c r="E859" s="38" t="s">
        <v>282</v>
      </c>
      <c r="F859" s="38" t="s">
        <v>3421</v>
      </c>
      <c r="G859" s="38" t="s">
        <v>3422</v>
      </c>
      <c r="H859" s="38" t="s">
        <v>2665</v>
      </c>
      <c r="I859" s="39">
        <v>9624.01</v>
      </c>
      <c r="J859" s="11">
        <f>VLOOKUP(LEFT(B859,5),[1]Percents!$C:$M,6,FALSE)</f>
        <v>0.29404999999999998</v>
      </c>
      <c r="K859" s="13">
        <f t="shared" si="14"/>
        <v>2829.9401404999999</v>
      </c>
      <c r="L859" s="22"/>
    </row>
    <row r="860" spans="1:12" s="40" customFormat="1" ht="14.25" customHeight="1" x14ac:dyDescent="0.25">
      <c r="A860" s="38" t="s">
        <v>141</v>
      </c>
      <c r="B860" s="38" t="s">
        <v>111</v>
      </c>
      <c r="C860" s="38" t="s">
        <v>3566</v>
      </c>
      <c r="D860" s="38" t="s">
        <v>3567</v>
      </c>
      <c r="E860" s="38" t="s">
        <v>275</v>
      </c>
      <c r="F860" s="38" t="s">
        <v>3568</v>
      </c>
      <c r="G860" s="38" t="s">
        <v>3422</v>
      </c>
      <c r="H860" s="38" t="s">
        <v>2665</v>
      </c>
      <c r="I860" s="39">
        <v>8809.94</v>
      </c>
      <c r="J860" s="11">
        <f>VLOOKUP(LEFT(B860,5),[1]Percents!$C:$M,6,FALSE)</f>
        <v>0.1678</v>
      </c>
      <c r="K860" s="13">
        <f t="shared" si="14"/>
        <v>1478.3079320000002</v>
      </c>
      <c r="L860" s="22"/>
    </row>
    <row r="861" spans="1:12" s="40" customFormat="1" ht="14.25" customHeight="1" x14ac:dyDescent="0.25">
      <c r="A861" s="38" t="s">
        <v>213</v>
      </c>
      <c r="B861" s="38" t="s">
        <v>94</v>
      </c>
      <c r="C861" s="38" t="s">
        <v>3569</v>
      </c>
      <c r="D861" s="38" t="s">
        <v>3570</v>
      </c>
      <c r="E861" s="38" t="s">
        <v>322</v>
      </c>
      <c r="F861" s="38" t="s">
        <v>3571</v>
      </c>
      <c r="G861" s="38" t="s">
        <v>3572</v>
      </c>
      <c r="H861" s="38" t="s">
        <v>2665</v>
      </c>
      <c r="I861" s="39">
        <v>6009.96</v>
      </c>
      <c r="J861" s="11">
        <f>VLOOKUP(LEFT(B861,5),[1]Percents!$C:$M,6,FALSE)</f>
        <v>8.6050000000000001E-2</v>
      </c>
      <c r="K861" s="13">
        <f t="shared" si="14"/>
        <v>517.15705800000001</v>
      </c>
      <c r="L861" s="22"/>
    </row>
    <row r="862" spans="1:12" s="40" customFormat="1" ht="14.25" customHeight="1" x14ac:dyDescent="0.25">
      <c r="A862" s="38" t="s">
        <v>213</v>
      </c>
      <c r="B862" s="38" t="s">
        <v>195</v>
      </c>
      <c r="C862" s="38" t="s">
        <v>3573</v>
      </c>
      <c r="D862" s="38" t="s">
        <v>3574</v>
      </c>
      <c r="E862" s="38" t="s">
        <v>75</v>
      </c>
      <c r="F862" s="38" t="s">
        <v>3575</v>
      </c>
      <c r="G862" s="38" t="s">
        <v>3576</v>
      </c>
      <c r="H862" s="38" t="s">
        <v>2665</v>
      </c>
      <c r="I862" s="39">
        <v>8220.0400000000009</v>
      </c>
      <c r="J862" s="11">
        <f>VLOOKUP(LEFT(B862,5),[1]Percents!$C:$M,6,FALSE)</f>
        <v>8.6050000000000001E-2</v>
      </c>
      <c r="K862" s="13">
        <f t="shared" si="14"/>
        <v>707.33444200000008</v>
      </c>
      <c r="L862" s="22"/>
    </row>
    <row r="863" spans="1:12" s="40" customFormat="1" ht="14.25" customHeight="1" x14ac:dyDescent="0.25">
      <c r="A863" s="38" t="s">
        <v>213</v>
      </c>
      <c r="B863" s="38" t="s">
        <v>154</v>
      </c>
      <c r="C863" s="38" t="s">
        <v>3577</v>
      </c>
      <c r="D863" s="38" t="s">
        <v>3578</v>
      </c>
      <c r="E863" s="38" t="s">
        <v>6714</v>
      </c>
      <c r="F863" s="38" t="s">
        <v>3579</v>
      </c>
      <c r="G863" s="38" t="s">
        <v>3572</v>
      </c>
      <c r="H863" s="38" t="s">
        <v>2665</v>
      </c>
      <c r="I863" s="39">
        <v>11146.37</v>
      </c>
      <c r="J863" s="11">
        <f>VLOOKUP(LEFT(B863,5),[1]Percents!$C:$M,6,FALSE)</f>
        <v>0.29404999999999998</v>
      </c>
      <c r="K863" s="13">
        <f t="shared" si="14"/>
        <v>3277.5900984999998</v>
      </c>
      <c r="L863" s="22"/>
    </row>
    <row r="864" spans="1:12" s="40" customFormat="1" ht="14.25" customHeight="1" x14ac:dyDescent="0.25">
      <c r="A864" s="38" t="s">
        <v>213</v>
      </c>
      <c r="B864" s="38" t="s">
        <v>285</v>
      </c>
      <c r="C864" s="38" t="s">
        <v>3786</v>
      </c>
      <c r="D864" s="38" t="s">
        <v>3787</v>
      </c>
      <c r="E864" s="38" t="s">
        <v>286</v>
      </c>
      <c r="F864" s="38" t="s">
        <v>3788</v>
      </c>
      <c r="G864" s="38" t="s">
        <v>3534</v>
      </c>
      <c r="H864" s="38" t="s">
        <v>2665</v>
      </c>
      <c r="I864" s="39">
        <v>17693.330000000002</v>
      </c>
      <c r="J864" s="11">
        <f>VLOOKUP(LEFT(B864,5),[1]Percents!$C:$M,6,FALSE)</f>
        <v>8.6050000000000001E-2</v>
      </c>
      <c r="K864" s="13">
        <f t="shared" si="14"/>
        <v>1522.5110465000002</v>
      </c>
      <c r="L864" s="22"/>
    </row>
    <row r="865" spans="1:12" s="40" customFormat="1" ht="14.25" customHeight="1" x14ac:dyDescent="0.25">
      <c r="A865" s="38" t="s">
        <v>213</v>
      </c>
      <c r="B865" s="38" t="s">
        <v>190</v>
      </c>
      <c r="C865" s="38" t="s">
        <v>5446</v>
      </c>
      <c r="D865" s="38" t="s">
        <v>5447</v>
      </c>
      <c r="E865" s="38" t="s">
        <v>987</v>
      </c>
      <c r="F865" s="38" t="s">
        <v>3580</v>
      </c>
      <c r="G865" s="38" t="s">
        <v>5420</v>
      </c>
      <c r="H865" s="38" t="s">
        <v>2665</v>
      </c>
      <c r="I865" s="39">
        <v>0</v>
      </c>
      <c r="J865" s="11">
        <f>VLOOKUP(LEFT(B865,5),[1]Percents!$C:$M,6,FALSE)</f>
        <v>0.25</v>
      </c>
      <c r="K865" s="13">
        <f t="shared" si="14"/>
        <v>0</v>
      </c>
      <c r="L865" s="22"/>
    </row>
    <row r="866" spans="1:12" s="40" customFormat="1" ht="14.25" customHeight="1" x14ac:dyDescent="0.25">
      <c r="A866" s="38" t="s">
        <v>213</v>
      </c>
      <c r="B866" s="38" t="s">
        <v>190</v>
      </c>
      <c r="C866" s="38" t="s">
        <v>8611</v>
      </c>
      <c r="D866" s="38" t="s">
        <v>8612</v>
      </c>
      <c r="E866" s="38" t="s">
        <v>987</v>
      </c>
      <c r="F866" s="38" t="s">
        <v>3580</v>
      </c>
      <c r="G866" s="38" t="s">
        <v>8589</v>
      </c>
      <c r="H866" s="38" t="s">
        <v>2665</v>
      </c>
      <c r="I866" s="39">
        <v>7030.82</v>
      </c>
      <c r="J866" s="11">
        <f>VLOOKUP(LEFT(B866,5),[1]Percents!$C:$M,6,FALSE)</f>
        <v>0.25</v>
      </c>
      <c r="K866" s="13">
        <f t="shared" si="14"/>
        <v>1757.7049999999999</v>
      </c>
      <c r="L866" s="22"/>
    </row>
    <row r="867" spans="1:12" s="40" customFormat="1" ht="14.25" customHeight="1" x14ac:dyDescent="0.25">
      <c r="A867" s="38" t="s">
        <v>243</v>
      </c>
      <c r="B867" s="38" t="s">
        <v>203</v>
      </c>
      <c r="C867" s="38" t="s">
        <v>3581</v>
      </c>
      <c r="D867" s="38" t="s">
        <v>3582</v>
      </c>
      <c r="E867" s="38" t="s">
        <v>3448</v>
      </c>
      <c r="F867" s="38" t="s">
        <v>3583</v>
      </c>
      <c r="G867" s="38" t="s">
        <v>3112</v>
      </c>
      <c r="H867" s="38" t="s">
        <v>2665</v>
      </c>
      <c r="I867" s="39">
        <v>2406.06</v>
      </c>
      <c r="J867" s="11">
        <f>VLOOKUP(LEFT(B867,5),[1]Percents!$C:$M,6,FALSE)</f>
        <v>9.0999999999999998E-2</v>
      </c>
      <c r="K867" s="13">
        <f t="shared" si="14"/>
        <v>218.95146</v>
      </c>
      <c r="L867" s="22"/>
    </row>
    <row r="868" spans="1:12" s="40" customFormat="1" ht="14.25" customHeight="1" x14ac:dyDescent="0.25">
      <c r="A868" s="38" t="s">
        <v>213</v>
      </c>
      <c r="B868" s="38" t="s">
        <v>211</v>
      </c>
      <c r="C868" s="38" t="s">
        <v>3584</v>
      </c>
      <c r="D868" s="38" t="s">
        <v>3585</v>
      </c>
      <c r="E868" s="38" t="s">
        <v>28</v>
      </c>
      <c r="F868" s="38" t="s">
        <v>3586</v>
      </c>
      <c r="G868" s="38" t="s">
        <v>3534</v>
      </c>
      <c r="H868" s="38" t="s">
        <v>2665</v>
      </c>
      <c r="I868" s="39">
        <v>9449.57</v>
      </c>
      <c r="J868" s="11">
        <f>VLOOKUP(LEFT(B868,5),[1]Percents!$C:$M,6,FALSE)</f>
        <v>8.6050000000000001E-2</v>
      </c>
      <c r="K868" s="13">
        <f t="shared" si="14"/>
        <v>813.13549850000004</v>
      </c>
      <c r="L868" s="22"/>
    </row>
    <row r="869" spans="1:12" s="40" customFormat="1" ht="14.25" customHeight="1" x14ac:dyDescent="0.25">
      <c r="A869" s="38" t="s">
        <v>213</v>
      </c>
      <c r="B869" s="38" t="s">
        <v>1615</v>
      </c>
      <c r="C869" s="38" t="s">
        <v>3789</v>
      </c>
      <c r="D869" s="38" t="s">
        <v>3790</v>
      </c>
      <c r="E869" s="38" t="s">
        <v>772</v>
      </c>
      <c r="F869" s="38" t="s">
        <v>3791</v>
      </c>
      <c r="G869" s="38" t="s">
        <v>3744</v>
      </c>
      <c r="H869" s="38" t="s">
        <v>2665</v>
      </c>
      <c r="I869" s="41">
        <v>0</v>
      </c>
      <c r="J869" s="11">
        <f>VLOOKUP(LEFT(B869,5),[1]Percents!$C:$M,6,FALSE)</f>
        <v>0.29404999999999998</v>
      </c>
      <c r="K869" s="13">
        <f t="shared" si="14"/>
        <v>0</v>
      </c>
      <c r="L869" s="22"/>
    </row>
    <row r="870" spans="1:12" s="40" customFormat="1" ht="14.25" customHeight="1" x14ac:dyDescent="0.25">
      <c r="A870" s="38" t="s">
        <v>243</v>
      </c>
      <c r="B870" s="38" t="s">
        <v>2543</v>
      </c>
      <c r="C870" s="38" t="s">
        <v>4328</v>
      </c>
      <c r="D870" s="38" t="s">
        <v>4329</v>
      </c>
      <c r="E870" s="38" t="s">
        <v>388</v>
      </c>
      <c r="F870" s="38" t="s">
        <v>4330</v>
      </c>
      <c r="G870" s="38" t="s">
        <v>3744</v>
      </c>
      <c r="H870" s="38" t="s">
        <v>2665</v>
      </c>
      <c r="I870" s="39">
        <v>1277.32</v>
      </c>
      <c r="J870" s="11">
        <f>VLOOKUP(LEFT(B870,5),[1]Percents!$C:$M,6,FALSE)</f>
        <v>9.0999999999999998E-2</v>
      </c>
      <c r="K870" s="13">
        <f t="shared" si="14"/>
        <v>116.23611999999999</v>
      </c>
      <c r="L870" s="22"/>
    </row>
    <row r="871" spans="1:12" s="40" customFormat="1" ht="14.25" customHeight="1" x14ac:dyDescent="0.25">
      <c r="A871" s="38" t="s">
        <v>242</v>
      </c>
      <c r="B871" s="38" t="s">
        <v>176</v>
      </c>
      <c r="C871" s="38" t="s">
        <v>6345</v>
      </c>
      <c r="D871" s="38" t="s">
        <v>6346</v>
      </c>
      <c r="E871" s="38" t="s">
        <v>3670</v>
      </c>
      <c r="F871" s="38" t="s">
        <v>3933</v>
      </c>
      <c r="G871" s="38" t="s">
        <v>5782</v>
      </c>
      <c r="H871" s="38" t="s">
        <v>2665</v>
      </c>
      <c r="I871" s="39">
        <v>0</v>
      </c>
      <c r="J871" s="11">
        <f>VLOOKUP(LEFT(B871,5),[1]Percents!$C:$M,6,FALSE)</f>
        <v>3.5830000000000001E-2</v>
      </c>
      <c r="K871" s="13">
        <f t="shared" si="14"/>
        <v>0</v>
      </c>
      <c r="L871" s="22"/>
    </row>
    <row r="872" spans="1:12" s="40" customFormat="1" ht="14.25" customHeight="1" x14ac:dyDescent="0.25">
      <c r="A872" s="38" t="s">
        <v>242</v>
      </c>
      <c r="B872" s="38" t="s">
        <v>176</v>
      </c>
      <c r="C872" s="38" t="s">
        <v>9360</v>
      </c>
      <c r="D872" s="38" t="s">
        <v>9361</v>
      </c>
      <c r="E872" s="38" t="s">
        <v>3670</v>
      </c>
      <c r="F872" s="38" t="s">
        <v>3933</v>
      </c>
      <c r="G872" s="38" t="s">
        <v>9320</v>
      </c>
      <c r="H872" s="38" t="s">
        <v>2665</v>
      </c>
      <c r="I872" s="39">
        <v>8111.42</v>
      </c>
      <c r="J872" s="11">
        <f>VLOOKUP(LEFT(B872,5),[1]Percents!$C:$M,6,FALSE)</f>
        <v>3.5830000000000001E-2</v>
      </c>
      <c r="K872" s="13">
        <f t="shared" si="14"/>
        <v>290.63217860000003</v>
      </c>
      <c r="L872" s="22"/>
    </row>
    <row r="873" spans="1:12" s="40" customFormat="1" ht="14.25" customHeight="1" x14ac:dyDescent="0.25">
      <c r="A873" s="38" t="s">
        <v>213</v>
      </c>
      <c r="B873" s="38" t="s">
        <v>68</v>
      </c>
      <c r="C873" s="38" t="s">
        <v>5813</v>
      </c>
      <c r="D873" s="38" t="s">
        <v>5814</v>
      </c>
      <c r="E873" s="38" t="s">
        <v>69</v>
      </c>
      <c r="F873" s="38" t="s">
        <v>3792</v>
      </c>
      <c r="G873" s="38" t="s">
        <v>5782</v>
      </c>
      <c r="H873" s="38" t="s">
        <v>2665</v>
      </c>
      <c r="I873" s="39">
        <v>0</v>
      </c>
      <c r="J873" s="11">
        <f>VLOOKUP(LEFT(B873,5),[1]Percents!$C:$M,6,FALSE)</f>
        <v>0.29404999999999998</v>
      </c>
      <c r="K873" s="13">
        <f t="shared" si="14"/>
        <v>0</v>
      </c>
      <c r="L873" s="22"/>
    </row>
    <row r="874" spans="1:12" s="40" customFormat="1" ht="14.25" customHeight="1" x14ac:dyDescent="0.25">
      <c r="A874" s="38" t="s">
        <v>213</v>
      </c>
      <c r="B874" s="38" t="s">
        <v>68</v>
      </c>
      <c r="C874" s="38" t="s">
        <v>9901</v>
      </c>
      <c r="D874" s="38" t="s">
        <v>9902</v>
      </c>
      <c r="E874" s="38" t="s">
        <v>69</v>
      </c>
      <c r="F874" s="38" t="s">
        <v>3792</v>
      </c>
      <c r="G874" s="38" t="s">
        <v>9320</v>
      </c>
      <c r="H874" s="38" t="s">
        <v>2665</v>
      </c>
      <c r="I874" s="39">
        <v>775.56</v>
      </c>
      <c r="J874" s="11">
        <f>VLOOKUP(LEFT(B874,5),[1]Percents!$C:$M,6,FALSE)</f>
        <v>0.29404999999999998</v>
      </c>
      <c r="K874" s="13">
        <f t="shared" si="14"/>
        <v>228.05341799999997</v>
      </c>
      <c r="L874" s="22"/>
    </row>
    <row r="875" spans="1:12" s="40" customFormat="1" ht="14.25" customHeight="1" x14ac:dyDescent="0.25">
      <c r="A875" s="38" t="s">
        <v>213</v>
      </c>
      <c r="B875" s="38" t="s">
        <v>94</v>
      </c>
      <c r="C875" s="38" t="s">
        <v>3793</v>
      </c>
      <c r="D875" s="38" t="s">
        <v>3794</v>
      </c>
      <c r="E875" s="38" t="s">
        <v>96</v>
      </c>
      <c r="F875" s="38" t="s">
        <v>3795</v>
      </c>
      <c r="G875" s="38" t="s">
        <v>3796</v>
      </c>
      <c r="H875" s="38" t="s">
        <v>2665</v>
      </c>
      <c r="I875" s="39">
        <v>5971.72</v>
      </c>
      <c r="J875" s="11">
        <f>VLOOKUP(LEFT(B875,5),[1]Percents!$C:$M,6,FALSE)</f>
        <v>8.6050000000000001E-2</v>
      </c>
      <c r="K875" s="13">
        <f t="shared" si="14"/>
        <v>513.86650600000007</v>
      </c>
      <c r="L875" s="22"/>
    </row>
    <row r="876" spans="1:12" s="40" customFormat="1" ht="14.25" customHeight="1" x14ac:dyDescent="0.25">
      <c r="A876" s="38" t="s">
        <v>243</v>
      </c>
      <c r="B876" s="38" t="s">
        <v>203</v>
      </c>
      <c r="C876" s="38" t="s">
        <v>10659</v>
      </c>
      <c r="D876" s="38" t="s">
        <v>10660</v>
      </c>
      <c r="E876" s="38" t="s">
        <v>671</v>
      </c>
      <c r="F876" s="38" t="s">
        <v>3797</v>
      </c>
      <c r="G876" s="38" t="s">
        <v>3112</v>
      </c>
      <c r="H876" s="38" t="s">
        <v>2665</v>
      </c>
      <c r="I876" s="41">
        <v>0</v>
      </c>
      <c r="J876" s="11">
        <f>VLOOKUP(LEFT(B876,5),[1]Percents!$C:$M,6,FALSE)</f>
        <v>9.0999999999999998E-2</v>
      </c>
      <c r="K876" s="13">
        <f t="shared" si="14"/>
        <v>0</v>
      </c>
      <c r="L876" s="22"/>
    </row>
    <row r="877" spans="1:12" s="40" customFormat="1" ht="14.25" customHeight="1" x14ac:dyDescent="0.25">
      <c r="A877" s="38" t="s">
        <v>243</v>
      </c>
      <c r="B877" s="38" t="s">
        <v>203</v>
      </c>
      <c r="C877" s="38" t="s">
        <v>5448</v>
      </c>
      <c r="D877" s="38" t="s">
        <v>5449</v>
      </c>
      <c r="E877" s="38" t="s">
        <v>671</v>
      </c>
      <c r="F877" s="38" t="s">
        <v>3797</v>
      </c>
      <c r="G877" s="38" t="s">
        <v>5420</v>
      </c>
      <c r="H877" s="38" t="s">
        <v>2665</v>
      </c>
      <c r="I877" s="39">
        <v>0</v>
      </c>
      <c r="J877" s="11">
        <f>VLOOKUP(LEFT(B877,5),[1]Percents!$C:$M,6,FALSE)</f>
        <v>9.0999999999999998E-2</v>
      </c>
      <c r="K877" s="13">
        <f t="shared" si="14"/>
        <v>0</v>
      </c>
      <c r="L877" s="22"/>
    </row>
    <row r="878" spans="1:12" s="40" customFormat="1" ht="14.25" customHeight="1" x14ac:dyDescent="0.25">
      <c r="A878" s="38" t="s">
        <v>213</v>
      </c>
      <c r="B878" s="38" t="s">
        <v>9329</v>
      </c>
      <c r="C878" s="38" t="s">
        <v>6347</v>
      </c>
      <c r="D878" s="38" t="s">
        <v>6348</v>
      </c>
      <c r="E878" s="38" t="s">
        <v>550</v>
      </c>
      <c r="F878" s="38" t="s">
        <v>3797</v>
      </c>
      <c r="G878" s="38" t="s">
        <v>5420</v>
      </c>
      <c r="H878" s="38" t="s">
        <v>2665</v>
      </c>
      <c r="I878" s="41">
        <v>0</v>
      </c>
      <c r="J878" s="11">
        <f>VLOOKUP(LEFT(B878,5),[1]Percents!$C:$M,6,FALSE)</f>
        <v>0.29404999999999998</v>
      </c>
      <c r="K878" s="13">
        <f t="shared" si="14"/>
        <v>0</v>
      </c>
      <c r="L878" s="22"/>
    </row>
    <row r="879" spans="1:12" s="40" customFormat="1" ht="14.25" customHeight="1" x14ac:dyDescent="0.25">
      <c r="A879" s="38" t="s">
        <v>213</v>
      </c>
      <c r="B879" s="38" t="s">
        <v>189</v>
      </c>
      <c r="C879" s="38" t="s">
        <v>6347</v>
      </c>
      <c r="D879" s="38" t="s">
        <v>6348</v>
      </c>
      <c r="E879" s="38" t="s">
        <v>550</v>
      </c>
      <c r="F879" s="38" t="s">
        <v>3797</v>
      </c>
      <c r="G879" s="38" t="s">
        <v>5420</v>
      </c>
      <c r="H879" s="38" t="s">
        <v>2665</v>
      </c>
      <c r="I879" s="39">
        <v>0</v>
      </c>
      <c r="J879" s="11">
        <f>VLOOKUP(LEFT(B879,5),[1]Percents!$C:$M,6,FALSE)</f>
        <v>0.29404999999999998</v>
      </c>
      <c r="K879" s="13">
        <f t="shared" si="14"/>
        <v>0</v>
      </c>
      <c r="L879" s="22"/>
    </row>
    <row r="880" spans="1:12" s="40" customFormat="1" ht="14.25" customHeight="1" x14ac:dyDescent="0.25">
      <c r="A880" s="38" t="s">
        <v>243</v>
      </c>
      <c r="B880" s="38" t="s">
        <v>203</v>
      </c>
      <c r="C880" s="38" t="s">
        <v>8613</v>
      </c>
      <c r="D880" s="38" t="s">
        <v>8614</v>
      </c>
      <c r="E880" s="38" t="s">
        <v>671</v>
      </c>
      <c r="F880" s="38" t="s">
        <v>3797</v>
      </c>
      <c r="G880" s="38" t="s">
        <v>8589</v>
      </c>
      <c r="H880" s="38" t="s">
        <v>2665</v>
      </c>
      <c r="I880" s="39">
        <v>8180.34</v>
      </c>
      <c r="J880" s="11">
        <f>VLOOKUP(LEFT(B880,5),[1]Percents!$C:$M,6,FALSE)</f>
        <v>9.0999999999999998E-2</v>
      </c>
      <c r="K880" s="13">
        <f t="shared" si="14"/>
        <v>744.41093999999998</v>
      </c>
      <c r="L880" s="22"/>
    </row>
    <row r="881" spans="1:12" s="40" customFormat="1" ht="14.25" customHeight="1" x14ac:dyDescent="0.25">
      <c r="A881" s="38" t="s">
        <v>213</v>
      </c>
      <c r="B881" s="38" t="s">
        <v>189</v>
      </c>
      <c r="C881" s="38" t="s">
        <v>8615</v>
      </c>
      <c r="D881" s="38" t="s">
        <v>8616</v>
      </c>
      <c r="E881" s="38" t="s">
        <v>550</v>
      </c>
      <c r="F881" s="38" t="s">
        <v>3797</v>
      </c>
      <c r="G881" s="38" t="s">
        <v>8589</v>
      </c>
      <c r="H881" s="38" t="s">
        <v>2665</v>
      </c>
      <c r="I881" s="39">
        <v>0</v>
      </c>
      <c r="J881" s="11">
        <f>VLOOKUP(LEFT(B881,5),[1]Percents!$C:$M,6,FALSE)</f>
        <v>0.29404999999999998</v>
      </c>
      <c r="K881" s="13">
        <f t="shared" si="14"/>
        <v>0</v>
      </c>
      <c r="L881" s="22"/>
    </row>
    <row r="882" spans="1:12" s="40" customFormat="1" ht="14.25" customHeight="1" x14ac:dyDescent="0.25">
      <c r="A882" s="38" t="s">
        <v>213</v>
      </c>
      <c r="B882" s="38" t="s">
        <v>9329</v>
      </c>
      <c r="C882" s="38" t="s">
        <v>8615</v>
      </c>
      <c r="D882" s="38" t="s">
        <v>8616</v>
      </c>
      <c r="E882" s="38" t="s">
        <v>550</v>
      </c>
      <c r="F882" s="38" t="s">
        <v>3797</v>
      </c>
      <c r="G882" s="38" t="s">
        <v>8589</v>
      </c>
      <c r="H882" s="38" t="s">
        <v>2665</v>
      </c>
      <c r="I882" s="39">
        <v>211.65000000000009</v>
      </c>
      <c r="J882" s="11">
        <f>VLOOKUP(LEFT(B882,5),[1]Percents!$C:$M,6,FALSE)</f>
        <v>0.29404999999999998</v>
      </c>
      <c r="K882" s="13">
        <f t="shared" si="14"/>
        <v>62.235682500000024</v>
      </c>
      <c r="L882" s="22"/>
    </row>
    <row r="883" spans="1:12" s="40" customFormat="1" ht="14.25" customHeight="1" x14ac:dyDescent="0.25">
      <c r="A883" s="38" t="s">
        <v>213</v>
      </c>
      <c r="B883" s="38" t="s">
        <v>166</v>
      </c>
      <c r="C883" s="38" t="s">
        <v>3587</v>
      </c>
      <c r="D883" s="38" t="s">
        <v>3588</v>
      </c>
      <c r="E883" s="38" t="s">
        <v>3589</v>
      </c>
      <c r="F883" s="38" t="s">
        <v>3590</v>
      </c>
      <c r="G883" s="38" t="s">
        <v>1766</v>
      </c>
      <c r="H883" s="38" t="s">
        <v>2665</v>
      </c>
      <c r="I883" s="39">
        <v>921.77</v>
      </c>
      <c r="J883" s="11">
        <f>VLOOKUP(LEFT(B883,5),[1]Percents!$C:$M,6,FALSE)</f>
        <v>0.25</v>
      </c>
      <c r="K883" s="13">
        <f t="shared" si="14"/>
        <v>230.4425</v>
      </c>
      <c r="L883" s="22"/>
    </row>
    <row r="884" spans="1:12" s="40" customFormat="1" ht="14.25" customHeight="1" x14ac:dyDescent="0.25">
      <c r="A884" s="38" t="s">
        <v>213</v>
      </c>
      <c r="B884" s="38" t="s">
        <v>153</v>
      </c>
      <c r="C884" s="38" t="s">
        <v>4102</v>
      </c>
      <c r="D884" s="38" t="s">
        <v>4103</v>
      </c>
      <c r="E884" s="38" t="s">
        <v>4104</v>
      </c>
      <c r="F884" s="38" t="s">
        <v>4105</v>
      </c>
      <c r="G884" s="38" t="s">
        <v>3744</v>
      </c>
      <c r="H884" s="38" t="s">
        <v>2665</v>
      </c>
      <c r="I884" s="39">
        <v>1976.71</v>
      </c>
      <c r="J884" s="11">
        <f>VLOOKUP(LEFT(B884,5),[1]Percents!$C:$M,6,FALSE)</f>
        <v>0.29404999999999998</v>
      </c>
      <c r="K884" s="13">
        <f t="shared" si="14"/>
        <v>581.25157549999994</v>
      </c>
      <c r="L884" s="22"/>
    </row>
    <row r="885" spans="1:12" s="40" customFormat="1" ht="14.25" customHeight="1" x14ac:dyDescent="0.25">
      <c r="A885" s="38" t="s">
        <v>213</v>
      </c>
      <c r="B885" s="38" t="s">
        <v>147</v>
      </c>
      <c r="C885" s="38" t="s">
        <v>3591</v>
      </c>
      <c r="D885" s="38" t="s">
        <v>3592</v>
      </c>
      <c r="E885" s="38" t="s">
        <v>3593</v>
      </c>
      <c r="F885" s="38" t="s">
        <v>3594</v>
      </c>
      <c r="G885" s="38" t="s">
        <v>3595</v>
      </c>
      <c r="H885" s="38" t="s">
        <v>2665</v>
      </c>
      <c r="I885" s="39">
        <v>3577.48</v>
      </c>
      <c r="J885" s="11">
        <f>VLOOKUP(LEFT(B885,5),[1]Percents!$C:$M,6,FALSE)</f>
        <v>8.6050000000000001E-2</v>
      </c>
      <c r="K885" s="13">
        <f t="shared" si="14"/>
        <v>307.84215399999999</v>
      </c>
      <c r="L885" s="22"/>
    </row>
    <row r="886" spans="1:12" s="40" customFormat="1" ht="14.25" customHeight="1" x14ac:dyDescent="0.25">
      <c r="A886" s="38" t="s">
        <v>213</v>
      </c>
      <c r="B886" s="38" t="s">
        <v>211</v>
      </c>
      <c r="C886" s="38" t="s">
        <v>3596</v>
      </c>
      <c r="D886" s="38" t="s">
        <v>3597</v>
      </c>
      <c r="E886" s="38" t="s">
        <v>337</v>
      </c>
      <c r="F886" s="38" t="s">
        <v>3598</v>
      </c>
      <c r="G886" s="38" t="s">
        <v>3599</v>
      </c>
      <c r="H886" s="38" t="s">
        <v>2665</v>
      </c>
      <c r="I886" s="39">
        <v>0</v>
      </c>
      <c r="J886" s="11">
        <f>VLOOKUP(LEFT(B886,5),[1]Percents!$C:$M,6,FALSE)</f>
        <v>8.6050000000000001E-2</v>
      </c>
      <c r="K886" s="13">
        <f t="shared" si="14"/>
        <v>0</v>
      </c>
      <c r="L886" s="22"/>
    </row>
    <row r="887" spans="1:12" s="40" customFormat="1" ht="14.25" customHeight="1" x14ac:dyDescent="0.25">
      <c r="A887" s="38" t="s">
        <v>213</v>
      </c>
      <c r="B887" s="38" t="s">
        <v>61</v>
      </c>
      <c r="C887" s="38" t="s">
        <v>3798</v>
      </c>
      <c r="D887" s="38" t="s">
        <v>3799</v>
      </c>
      <c r="E887" s="38" t="s">
        <v>493</v>
      </c>
      <c r="F887" s="38" t="s">
        <v>3800</v>
      </c>
      <c r="G887" s="38" t="s">
        <v>3599</v>
      </c>
      <c r="H887" s="38" t="s">
        <v>2665</v>
      </c>
      <c r="I887" s="39">
        <v>0</v>
      </c>
      <c r="J887" s="11">
        <f>VLOOKUP(LEFT(B887,5),[1]Percents!$C:$M,6,FALSE)</f>
        <v>8.6050000000000001E-2</v>
      </c>
      <c r="K887" s="13">
        <f t="shared" si="14"/>
        <v>0</v>
      </c>
      <c r="L887" s="22"/>
    </row>
    <row r="888" spans="1:12" s="40" customFormat="1" ht="14.25" customHeight="1" x14ac:dyDescent="0.25">
      <c r="A888" s="38" t="s">
        <v>213</v>
      </c>
      <c r="B888" s="38" t="s">
        <v>279</v>
      </c>
      <c r="C888" s="38" t="s">
        <v>4106</v>
      </c>
      <c r="D888" s="38" t="s">
        <v>4107</v>
      </c>
      <c r="E888" s="38" t="s">
        <v>3718</v>
      </c>
      <c r="F888" s="38" t="s">
        <v>3802</v>
      </c>
      <c r="G888" s="38" t="s">
        <v>2991</v>
      </c>
      <c r="H888" s="38" t="s">
        <v>2665</v>
      </c>
      <c r="I888" s="39">
        <v>0</v>
      </c>
      <c r="J888" s="11">
        <f>VLOOKUP(LEFT(B888,5),[1]Percents!$C:$M,6,FALSE)</f>
        <v>0.29404999999999998</v>
      </c>
      <c r="K888" s="13">
        <f t="shared" si="14"/>
        <v>0</v>
      </c>
      <c r="L888" s="22"/>
    </row>
    <row r="889" spans="1:12" s="40" customFormat="1" ht="14.25" customHeight="1" x14ac:dyDescent="0.25">
      <c r="A889" s="38" t="s">
        <v>213</v>
      </c>
      <c r="B889" s="38" t="s">
        <v>105</v>
      </c>
      <c r="C889" s="38" t="s">
        <v>4106</v>
      </c>
      <c r="D889" s="38" t="s">
        <v>4107</v>
      </c>
      <c r="E889" s="38" t="s">
        <v>3718</v>
      </c>
      <c r="F889" s="38" t="s">
        <v>3802</v>
      </c>
      <c r="G889" s="38" t="s">
        <v>2991</v>
      </c>
      <c r="H889" s="38" t="s">
        <v>2665</v>
      </c>
      <c r="I889" s="39">
        <v>2186.23</v>
      </c>
      <c r="J889" s="11">
        <f>VLOOKUP(LEFT(B889,5),[1]Percents!$C:$M,6,FALSE)</f>
        <v>0.29404999999999998</v>
      </c>
      <c r="K889" s="13">
        <f t="shared" si="14"/>
        <v>642.86093149999999</v>
      </c>
      <c r="L889" s="22"/>
    </row>
    <row r="890" spans="1:12" s="40" customFormat="1" ht="14.25" customHeight="1" x14ac:dyDescent="0.25">
      <c r="A890" s="38" t="s">
        <v>213</v>
      </c>
      <c r="B890" s="38" t="s">
        <v>279</v>
      </c>
      <c r="C890" s="38" t="s">
        <v>3801</v>
      </c>
      <c r="D890" s="38" t="s">
        <v>3934</v>
      </c>
      <c r="E890" s="38" t="s">
        <v>693</v>
      </c>
      <c r="F890" s="38" t="s">
        <v>3802</v>
      </c>
      <c r="G890" s="38" t="s">
        <v>2991</v>
      </c>
      <c r="H890" s="38" t="s">
        <v>2665</v>
      </c>
      <c r="I890" s="39">
        <v>8303.0400000000009</v>
      </c>
      <c r="J890" s="11">
        <f>VLOOKUP(LEFT(B890,5),[1]Percents!$C:$M,6,FALSE)</f>
        <v>0.29404999999999998</v>
      </c>
      <c r="K890" s="13">
        <f t="shared" si="14"/>
        <v>2441.5089120000002</v>
      </c>
      <c r="L890" s="22"/>
    </row>
    <row r="891" spans="1:12" s="40" customFormat="1" ht="14.25" customHeight="1" x14ac:dyDescent="0.25">
      <c r="A891" s="38" t="s">
        <v>213</v>
      </c>
      <c r="B891" s="38" t="s">
        <v>279</v>
      </c>
      <c r="C891" s="38" t="s">
        <v>3935</v>
      </c>
      <c r="D891" s="38" t="s">
        <v>3936</v>
      </c>
      <c r="E891" s="38" t="s">
        <v>3718</v>
      </c>
      <c r="F891" s="38" t="s">
        <v>3802</v>
      </c>
      <c r="G891" s="38" t="s">
        <v>2991</v>
      </c>
      <c r="H891" s="38" t="s">
        <v>2665</v>
      </c>
      <c r="I891" s="39">
        <v>0</v>
      </c>
      <c r="J891" s="11">
        <f>VLOOKUP(LEFT(B891,5),[1]Percents!$C:$M,6,FALSE)</f>
        <v>0.29404999999999998</v>
      </c>
      <c r="K891" s="13">
        <f t="shared" si="14"/>
        <v>0</v>
      </c>
      <c r="L891" s="22"/>
    </row>
    <row r="892" spans="1:12" s="40" customFormat="1" ht="14.25" customHeight="1" x14ac:dyDescent="0.25">
      <c r="A892" s="38" t="s">
        <v>213</v>
      </c>
      <c r="B892" s="38" t="s">
        <v>105</v>
      </c>
      <c r="C892" s="38" t="s">
        <v>3935</v>
      </c>
      <c r="D892" s="38" t="s">
        <v>3936</v>
      </c>
      <c r="E892" s="38" t="s">
        <v>3718</v>
      </c>
      <c r="F892" s="38" t="s">
        <v>3802</v>
      </c>
      <c r="G892" s="38" t="s">
        <v>2991</v>
      </c>
      <c r="H892" s="38" t="s">
        <v>2665</v>
      </c>
      <c r="I892" s="39">
        <v>6142.87</v>
      </c>
      <c r="J892" s="11">
        <f>VLOOKUP(LEFT(B892,5),[1]Percents!$C:$M,6,FALSE)</f>
        <v>0.29404999999999998</v>
      </c>
      <c r="K892" s="13">
        <f t="shared" si="14"/>
        <v>1806.3109234999999</v>
      </c>
      <c r="L892" s="22"/>
    </row>
    <row r="893" spans="1:12" s="40" customFormat="1" ht="14.25" customHeight="1" x14ac:dyDescent="0.25">
      <c r="A893" s="38" t="s">
        <v>213</v>
      </c>
      <c r="B893" s="38" t="s">
        <v>102</v>
      </c>
      <c r="C893" s="38" t="s">
        <v>3937</v>
      </c>
      <c r="D893" s="38" t="s">
        <v>3938</v>
      </c>
      <c r="E893" s="38" t="s">
        <v>3718</v>
      </c>
      <c r="F893" s="38" t="s">
        <v>3939</v>
      </c>
      <c r="G893" s="38" t="s">
        <v>3174</v>
      </c>
      <c r="H893" s="38" t="s">
        <v>2665</v>
      </c>
      <c r="I893" s="39">
        <v>0</v>
      </c>
      <c r="J893" s="11">
        <f>VLOOKUP(LEFT(B893,5),[1]Percents!$C:$M,6,FALSE)</f>
        <v>0.29404999999999998</v>
      </c>
      <c r="K893" s="13">
        <f t="shared" si="14"/>
        <v>0</v>
      </c>
      <c r="L893" s="22"/>
    </row>
    <row r="894" spans="1:12" s="40" customFormat="1" ht="14.25" customHeight="1" x14ac:dyDescent="0.25">
      <c r="A894" s="38" t="s">
        <v>213</v>
      </c>
      <c r="B894" s="38" t="s">
        <v>105</v>
      </c>
      <c r="C894" s="38" t="s">
        <v>3937</v>
      </c>
      <c r="D894" s="38" t="s">
        <v>3938</v>
      </c>
      <c r="E894" s="38" t="s">
        <v>3718</v>
      </c>
      <c r="F894" s="38" t="s">
        <v>3939</v>
      </c>
      <c r="G894" s="38" t="s">
        <v>3174</v>
      </c>
      <c r="H894" s="38" t="s">
        <v>2665</v>
      </c>
      <c r="I894" s="39">
        <v>32274.93</v>
      </c>
      <c r="J894" s="11">
        <f>VLOOKUP(LEFT(B894,5),[1]Percents!$C:$M,6,FALSE)</f>
        <v>0.29404999999999998</v>
      </c>
      <c r="K894" s="13">
        <f t="shared" si="14"/>
        <v>9490.4431664999993</v>
      </c>
      <c r="L894" s="22"/>
    </row>
    <row r="895" spans="1:12" s="40" customFormat="1" ht="14.25" customHeight="1" x14ac:dyDescent="0.25">
      <c r="A895" s="38" t="s">
        <v>213</v>
      </c>
      <c r="B895" s="38" t="s">
        <v>162</v>
      </c>
      <c r="C895" s="38" t="s">
        <v>3803</v>
      </c>
      <c r="D895" s="38" t="s">
        <v>3804</v>
      </c>
      <c r="E895" s="38" t="s">
        <v>151</v>
      </c>
      <c r="F895" s="38" t="s">
        <v>3805</v>
      </c>
      <c r="G895" s="38" t="s">
        <v>3806</v>
      </c>
      <c r="H895" s="38" t="s">
        <v>2665</v>
      </c>
      <c r="I895" s="39">
        <v>20947.66</v>
      </c>
      <c r="J895" s="11">
        <f>VLOOKUP(LEFT(B895,5),[1]Percents!$C:$M,6,FALSE)</f>
        <v>0.25</v>
      </c>
      <c r="K895" s="13">
        <f t="shared" si="14"/>
        <v>5236.915</v>
      </c>
      <c r="L895" s="22"/>
    </row>
    <row r="896" spans="1:12" s="40" customFormat="1" ht="14.25" customHeight="1" x14ac:dyDescent="0.25">
      <c r="A896" s="38" t="s">
        <v>213</v>
      </c>
      <c r="B896" s="38" t="s">
        <v>9579</v>
      </c>
      <c r="C896" s="38" t="s">
        <v>5815</v>
      </c>
      <c r="D896" s="38" t="s">
        <v>5816</v>
      </c>
      <c r="E896" s="38" t="s">
        <v>5817</v>
      </c>
      <c r="F896" s="38" t="s">
        <v>5818</v>
      </c>
      <c r="G896" s="38" t="s">
        <v>3744</v>
      </c>
      <c r="H896" s="38" t="s">
        <v>2665</v>
      </c>
      <c r="I896" s="39">
        <v>0</v>
      </c>
      <c r="J896" s="11">
        <f>VLOOKUP(LEFT(B896,5),[1]Percents!$C:$M,6,FALSE)</f>
        <v>0.25</v>
      </c>
      <c r="K896" s="13">
        <f t="shared" si="14"/>
        <v>0</v>
      </c>
      <c r="L896" s="22"/>
    </row>
    <row r="897" spans="1:12" s="40" customFormat="1" ht="14.25" customHeight="1" x14ac:dyDescent="0.25">
      <c r="A897" s="38" t="s">
        <v>213</v>
      </c>
      <c r="B897" s="38" t="s">
        <v>2326</v>
      </c>
      <c r="C897" s="38" t="s">
        <v>5815</v>
      </c>
      <c r="D897" s="38" t="s">
        <v>5816</v>
      </c>
      <c r="E897" s="38" t="s">
        <v>5817</v>
      </c>
      <c r="F897" s="38" t="s">
        <v>5818</v>
      </c>
      <c r="G897" s="38" t="s">
        <v>3744</v>
      </c>
      <c r="H897" s="38" t="s">
        <v>2665</v>
      </c>
      <c r="I897" s="39">
        <v>0</v>
      </c>
      <c r="J897" s="11">
        <f>VLOOKUP(LEFT(B897,5),[1]Percents!$C:$M,6,FALSE)</f>
        <v>0.25</v>
      </c>
      <c r="K897" s="13">
        <f t="shared" si="14"/>
        <v>0</v>
      </c>
      <c r="L897" s="22"/>
    </row>
    <row r="898" spans="1:12" s="40" customFormat="1" ht="14.25" customHeight="1" x14ac:dyDescent="0.25">
      <c r="A898" s="38" t="s">
        <v>213</v>
      </c>
      <c r="B898" s="38" t="s">
        <v>9921</v>
      </c>
      <c r="C898" s="38" t="s">
        <v>5815</v>
      </c>
      <c r="D898" s="38" t="s">
        <v>5816</v>
      </c>
      <c r="E898" s="38" t="s">
        <v>5817</v>
      </c>
      <c r="F898" s="38" t="s">
        <v>5818</v>
      </c>
      <c r="G898" s="38" t="s">
        <v>3744</v>
      </c>
      <c r="H898" s="38" t="s">
        <v>2665</v>
      </c>
      <c r="I898" s="39">
        <v>3927.16</v>
      </c>
      <c r="J898" s="11">
        <f>VLOOKUP(LEFT(B898,5),[1]Percents!$C:$M,6,FALSE)</f>
        <v>0.25</v>
      </c>
      <c r="K898" s="13">
        <f t="shared" si="14"/>
        <v>981.79</v>
      </c>
      <c r="L898" s="22"/>
    </row>
    <row r="899" spans="1:12" s="40" customFormat="1" ht="14.25" customHeight="1" x14ac:dyDescent="0.25">
      <c r="A899" s="38" t="s">
        <v>213</v>
      </c>
      <c r="B899" s="38" t="s">
        <v>285</v>
      </c>
      <c r="C899" s="38" t="s">
        <v>3807</v>
      </c>
      <c r="D899" s="38" t="s">
        <v>3808</v>
      </c>
      <c r="E899" s="38" t="s">
        <v>881</v>
      </c>
      <c r="F899" s="38" t="s">
        <v>3809</v>
      </c>
      <c r="G899" s="38" t="s">
        <v>3744</v>
      </c>
      <c r="H899" s="38" t="s">
        <v>2665</v>
      </c>
      <c r="I899" s="39">
        <v>18390.45</v>
      </c>
      <c r="J899" s="11">
        <f>VLOOKUP(LEFT(B899,5),[1]Percents!$C:$M,6,FALSE)</f>
        <v>8.6050000000000001E-2</v>
      </c>
      <c r="K899" s="13">
        <f t="shared" si="14"/>
        <v>1582.4982225000001</v>
      </c>
      <c r="L899" s="22"/>
    </row>
    <row r="900" spans="1:12" s="40" customFormat="1" ht="14.25" customHeight="1" x14ac:dyDescent="0.25">
      <c r="A900" s="38" t="s">
        <v>213</v>
      </c>
      <c r="B900" s="38" t="s">
        <v>285</v>
      </c>
      <c r="C900" s="38" t="s">
        <v>7886</v>
      </c>
      <c r="D900" s="38" t="s">
        <v>7887</v>
      </c>
      <c r="E900" s="38" t="s">
        <v>881</v>
      </c>
      <c r="F900" s="38" t="s">
        <v>3809</v>
      </c>
      <c r="G900" s="38" t="s">
        <v>3744</v>
      </c>
      <c r="H900" s="38" t="s">
        <v>2665</v>
      </c>
      <c r="I900" s="39">
        <v>0</v>
      </c>
      <c r="J900" s="11">
        <f>VLOOKUP(LEFT(B900,5),[1]Percents!$C:$M,6,FALSE)</f>
        <v>8.6050000000000001E-2</v>
      </c>
      <c r="K900" s="13">
        <f t="shared" si="14"/>
        <v>0</v>
      </c>
      <c r="L900" s="22"/>
    </row>
    <row r="901" spans="1:12" s="40" customFormat="1" ht="14.25" customHeight="1" x14ac:dyDescent="0.25">
      <c r="A901" s="38" t="s">
        <v>213</v>
      </c>
      <c r="B901" s="38" t="s">
        <v>279</v>
      </c>
      <c r="C901" s="38" t="s">
        <v>3810</v>
      </c>
      <c r="D901" s="38" t="s">
        <v>3811</v>
      </c>
      <c r="E901" s="38" t="s">
        <v>280</v>
      </c>
      <c r="F901" s="38" t="s">
        <v>3812</v>
      </c>
      <c r="G901" s="38" t="s">
        <v>3813</v>
      </c>
      <c r="H901" s="38" t="s">
        <v>2665</v>
      </c>
      <c r="I901" s="39">
        <v>0</v>
      </c>
      <c r="J901" s="11">
        <f>VLOOKUP(LEFT(B901,5),[1]Percents!$C:$M,6,FALSE)</f>
        <v>0.29404999999999998</v>
      </c>
      <c r="K901" s="13">
        <f t="shared" si="14"/>
        <v>0</v>
      </c>
      <c r="L901" s="22"/>
    </row>
    <row r="902" spans="1:12" s="40" customFormat="1" ht="14.25" customHeight="1" x14ac:dyDescent="0.25">
      <c r="A902" s="38" t="s">
        <v>213</v>
      </c>
      <c r="B902" s="38" t="s">
        <v>105</v>
      </c>
      <c r="C902" s="38" t="s">
        <v>3810</v>
      </c>
      <c r="D902" s="38" t="s">
        <v>3811</v>
      </c>
      <c r="E902" s="38" t="s">
        <v>280</v>
      </c>
      <c r="F902" s="38" t="s">
        <v>3812</v>
      </c>
      <c r="G902" s="38" t="s">
        <v>3813</v>
      </c>
      <c r="H902" s="38" t="s">
        <v>2665</v>
      </c>
      <c r="I902" s="39">
        <v>14024.09</v>
      </c>
      <c r="J902" s="11">
        <f>VLOOKUP(LEFT(B902,5),[1]Percents!$C:$M,6,FALSE)</f>
        <v>0.29404999999999998</v>
      </c>
      <c r="K902" s="13">
        <f t="shared" si="14"/>
        <v>4123.7836644999998</v>
      </c>
      <c r="L902" s="22"/>
    </row>
    <row r="903" spans="1:12" s="40" customFormat="1" ht="14.25" customHeight="1" x14ac:dyDescent="0.25">
      <c r="A903" s="38" t="s">
        <v>213</v>
      </c>
      <c r="B903" s="38" t="s">
        <v>105</v>
      </c>
      <c r="C903" s="38" t="s">
        <v>4701</v>
      </c>
      <c r="D903" s="38" t="s">
        <v>4702</v>
      </c>
      <c r="E903" s="38" t="s">
        <v>280</v>
      </c>
      <c r="F903" s="38" t="s">
        <v>3812</v>
      </c>
      <c r="G903" s="38" t="s">
        <v>3813</v>
      </c>
      <c r="H903" s="38" t="s">
        <v>2665</v>
      </c>
      <c r="I903" s="39">
        <v>0</v>
      </c>
      <c r="J903" s="11">
        <f>VLOOKUP(LEFT(B903,5),[1]Percents!$C:$M,6,FALSE)</f>
        <v>0.29404999999999998</v>
      </c>
      <c r="K903" s="13">
        <f t="shared" si="14"/>
        <v>0</v>
      </c>
      <c r="L903" s="22"/>
    </row>
    <row r="904" spans="1:12" s="40" customFormat="1" ht="14.25" customHeight="1" x14ac:dyDescent="0.25">
      <c r="A904" s="38" t="s">
        <v>213</v>
      </c>
      <c r="B904" s="38" t="s">
        <v>279</v>
      </c>
      <c r="C904" s="38" t="s">
        <v>4701</v>
      </c>
      <c r="D904" s="38" t="s">
        <v>4702</v>
      </c>
      <c r="E904" s="38" t="s">
        <v>280</v>
      </c>
      <c r="F904" s="38" t="s">
        <v>3812</v>
      </c>
      <c r="G904" s="38" t="s">
        <v>3813</v>
      </c>
      <c r="H904" s="38" t="s">
        <v>2665</v>
      </c>
      <c r="I904" s="39">
        <v>0</v>
      </c>
      <c r="J904" s="11">
        <f>VLOOKUP(LEFT(B904,5),[1]Percents!$C:$M,6,FALSE)</f>
        <v>0.29404999999999998</v>
      </c>
      <c r="K904" s="13">
        <f t="shared" si="14"/>
        <v>0</v>
      </c>
      <c r="L904" s="22"/>
    </row>
    <row r="905" spans="1:12" s="40" customFormat="1" ht="14.25" customHeight="1" x14ac:dyDescent="0.25">
      <c r="A905" s="38" t="s">
        <v>213</v>
      </c>
      <c r="B905" s="38" t="s">
        <v>148</v>
      </c>
      <c r="C905" s="38" t="s">
        <v>4570</v>
      </c>
      <c r="D905" s="38" t="s">
        <v>4571</v>
      </c>
      <c r="E905" s="38" t="s">
        <v>4068</v>
      </c>
      <c r="F905" s="38" t="s">
        <v>4572</v>
      </c>
      <c r="G905" s="38" t="s">
        <v>3357</v>
      </c>
      <c r="H905" s="38" t="s">
        <v>2665</v>
      </c>
      <c r="I905" s="39">
        <v>1686.71</v>
      </c>
      <c r="J905" s="11">
        <f>VLOOKUP(LEFT(B905,5),[1]Percents!$C:$M,6,FALSE)</f>
        <v>0.25</v>
      </c>
      <c r="K905" s="13">
        <f t="shared" si="14"/>
        <v>421.67750000000001</v>
      </c>
      <c r="L905" s="22"/>
    </row>
    <row r="906" spans="1:12" s="40" customFormat="1" ht="14.25" customHeight="1" x14ac:dyDescent="0.25">
      <c r="A906" s="38" t="s">
        <v>213</v>
      </c>
      <c r="B906" s="38" t="s">
        <v>225</v>
      </c>
      <c r="C906" s="38" t="s">
        <v>6090</v>
      </c>
      <c r="D906" s="38" t="s">
        <v>6091</v>
      </c>
      <c r="E906" s="38" t="s">
        <v>1274</v>
      </c>
      <c r="F906" s="38" t="s">
        <v>3940</v>
      </c>
      <c r="G906" s="38" t="s">
        <v>6092</v>
      </c>
      <c r="H906" s="38" t="s">
        <v>2665</v>
      </c>
      <c r="I906" s="39">
        <v>0</v>
      </c>
      <c r="J906" s="11">
        <f>VLOOKUP(LEFT(B906,5),[1]Percents!$C:$M,6,FALSE)</f>
        <v>0.29404999999999998</v>
      </c>
      <c r="K906" s="13">
        <f t="shared" ref="K906:K969" si="15">+I906*J906</f>
        <v>0</v>
      </c>
      <c r="L906" s="22"/>
    </row>
    <row r="907" spans="1:12" s="40" customFormat="1" ht="14.25" customHeight="1" x14ac:dyDescent="0.25">
      <c r="A907" s="38" t="s">
        <v>213</v>
      </c>
      <c r="B907" s="38" t="s">
        <v>225</v>
      </c>
      <c r="C907" s="38" t="s">
        <v>9903</v>
      </c>
      <c r="D907" s="38" t="s">
        <v>9904</v>
      </c>
      <c r="E907" s="38" t="s">
        <v>1274</v>
      </c>
      <c r="F907" s="38" t="s">
        <v>3940</v>
      </c>
      <c r="G907" s="38" t="s">
        <v>9905</v>
      </c>
      <c r="H907" s="38" t="s">
        <v>2665</v>
      </c>
      <c r="I907" s="39">
        <v>725.83</v>
      </c>
      <c r="J907" s="11">
        <f>VLOOKUP(LEFT(B907,5),[1]Percents!$C:$M,6,FALSE)</f>
        <v>0.29404999999999998</v>
      </c>
      <c r="K907" s="13">
        <f t="shared" si="15"/>
        <v>213.43031149999999</v>
      </c>
      <c r="L907" s="22"/>
    </row>
    <row r="908" spans="1:12" s="40" customFormat="1" ht="14.25" customHeight="1" x14ac:dyDescent="0.25">
      <c r="A908" s="38" t="s">
        <v>213</v>
      </c>
      <c r="B908" s="38" t="s">
        <v>147</v>
      </c>
      <c r="C908" s="38" t="s">
        <v>3942</v>
      </c>
      <c r="D908" s="38" t="s">
        <v>3943</v>
      </c>
      <c r="E908" s="38" t="s">
        <v>3944</v>
      </c>
      <c r="F908" s="38" t="s">
        <v>3945</v>
      </c>
      <c r="G908" s="38" t="s">
        <v>3744</v>
      </c>
      <c r="H908" s="38" t="s">
        <v>2665</v>
      </c>
      <c r="I908" s="39">
        <v>3753.46</v>
      </c>
      <c r="J908" s="11">
        <f>VLOOKUP(LEFT(B908,5),[1]Percents!$C:$M,6,FALSE)</f>
        <v>8.6050000000000001E-2</v>
      </c>
      <c r="K908" s="13">
        <f t="shared" si="15"/>
        <v>322.98523299999999</v>
      </c>
      <c r="L908" s="22"/>
    </row>
    <row r="909" spans="1:12" s="40" customFormat="1" ht="14.25" customHeight="1" x14ac:dyDescent="0.25">
      <c r="A909" s="38" t="s">
        <v>213</v>
      </c>
      <c r="B909" s="38" t="s">
        <v>105</v>
      </c>
      <c r="C909" s="38" t="s">
        <v>3946</v>
      </c>
      <c r="D909" s="38" t="s">
        <v>3947</v>
      </c>
      <c r="E909" s="38" t="s">
        <v>23</v>
      </c>
      <c r="F909" s="38" t="s">
        <v>3948</v>
      </c>
      <c r="G909" s="38" t="s">
        <v>3882</v>
      </c>
      <c r="H909" s="38" t="s">
        <v>2665</v>
      </c>
      <c r="I909" s="39">
        <v>9043.52</v>
      </c>
      <c r="J909" s="11">
        <f>VLOOKUP(LEFT(B909,5),[1]Percents!$C:$M,6,FALSE)</f>
        <v>0.29404999999999998</v>
      </c>
      <c r="K909" s="13">
        <f t="shared" si="15"/>
        <v>2659.2470560000002</v>
      </c>
      <c r="L909" s="22"/>
    </row>
    <row r="910" spans="1:12" s="40" customFormat="1" ht="14.25" customHeight="1" x14ac:dyDescent="0.25">
      <c r="A910" s="38" t="s">
        <v>213</v>
      </c>
      <c r="B910" s="38" t="s">
        <v>148</v>
      </c>
      <c r="C910" s="38" t="s">
        <v>3950</v>
      </c>
      <c r="D910" s="38" t="s">
        <v>3951</v>
      </c>
      <c r="E910" s="38" t="s">
        <v>149</v>
      </c>
      <c r="F910" s="38" t="s">
        <v>3952</v>
      </c>
      <c r="G910" s="38" t="s">
        <v>3817</v>
      </c>
      <c r="H910" s="38" t="s">
        <v>2665</v>
      </c>
      <c r="I910" s="39">
        <v>17087.490000000002</v>
      </c>
      <c r="J910" s="11">
        <f>VLOOKUP(LEFT(B910,5),[1]Percents!$C:$M,6,FALSE)</f>
        <v>0.25</v>
      </c>
      <c r="K910" s="13">
        <f t="shared" si="15"/>
        <v>4271.8725000000004</v>
      </c>
      <c r="L910" s="22"/>
    </row>
    <row r="911" spans="1:12" s="40" customFormat="1" ht="14.25" customHeight="1" x14ac:dyDescent="0.25">
      <c r="A911" s="38" t="s">
        <v>213</v>
      </c>
      <c r="B911" s="38" t="s">
        <v>105</v>
      </c>
      <c r="C911" s="38" t="s">
        <v>4108</v>
      </c>
      <c r="D911" s="38" t="s">
        <v>4109</v>
      </c>
      <c r="E911" s="38" t="s">
        <v>51</v>
      </c>
      <c r="F911" s="38" t="s">
        <v>4110</v>
      </c>
      <c r="G911" s="38" t="s">
        <v>3817</v>
      </c>
      <c r="H911" s="38" t="s">
        <v>2665</v>
      </c>
      <c r="I911" s="39">
        <v>2022.68</v>
      </c>
      <c r="J911" s="11">
        <f>VLOOKUP(LEFT(B911,5),[1]Percents!$C:$M,6,FALSE)</f>
        <v>0.29404999999999998</v>
      </c>
      <c r="K911" s="13">
        <f t="shared" si="15"/>
        <v>594.76905399999998</v>
      </c>
      <c r="L911" s="22"/>
    </row>
    <row r="912" spans="1:12" s="40" customFormat="1" ht="14.25" customHeight="1" x14ac:dyDescent="0.25">
      <c r="A912" s="38" t="s">
        <v>243</v>
      </c>
      <c r="B912" s="38" t="s">
        <v>314</v>
      </c>
      <c r="C912" s="38" t="s">
        <v>4111</v>
      </c>
      <c r="D912" s="38" t="s">
        <v>4112</v>
      </c>
      <c r="E912" s="38" t="s">
        <v>315</v>
      </c>
      <c r="F912" s="38" t="s">
        <v>4110</v>
      </c>
      <c r="G912" s="38" t="s">
        <v>3817</v>
      </c>
      <c r="H912" s="38" t="s">
        <v>2665</v>
      </c>
      <c r="I912" s="39">
        <v>0</v>
      </c>
      <c r="J912" s="11">
        <f>VLOOKUP(LEFT(B912,5),[1]Percents!$C:$M,6,FALSE)</f>
        <v>9.0999999999999998E-2</v>
      </c>
      <c r="K912" s="13">
        <f t="shared" si="15"/>
        <v>0</v>
      </c>
      <c r="L912" s="22"/>
    </row>
    <row r="913" spans="1:12" s="40" customFormat="1" ht="14.25" customHeight="1" x14ac:dyDescent="0.25">
      <c r="A913" s="38" t="s">
        <v>141</v>
      </c>
      <c r="B913" s="38" t="s">
        <v>245</v>
      </c>
      <c r="C913" s="38" t="s">
        <v>11341</v>
      </c>
      <c r="D913" s="38" t="s">
        <v>3953</v>
      </c>
      <c r="E913" s="38" t="s">
        <v>1185</v>
      </c>
      <c r="F913" s="38" t="s">
        <v>3954</v>
      </c>
      <c r="G913" s="38" t="s">
        <v>3955</v>
      </c>
      <c r="H913" s="38" t="s">
        <v>2665</v>
      </c>
      <c r="I913" s="41">
        <v>0</v>
      </c>
      <c r="J913" s="11">
        <f>VLOOKUP(LEFT(B913,5),[1]Percents!$C:$M,6,FALSE)</f>
        <v>0.1678</v>
      </c>
      <c r="K913" s="13">
        <f t="shared" si="15"/>
        <v>0</v>
      </c>
      <c r="L913" s="22"/>
    </row>
    <row r="914" spans="1:12" s="40" customFormat="1" ht="14.25" customHeight="1" x14ac:dyDescent="0.25">
      <c r="A914" s="38" t="s">
        <v>213</v>
      </c>
      <c r="B914" s="38" t="s">
        <v>279</v>
      </c>
      <c r="C914" s="38" t="s">
        <v>11342</v>
      </c>
      <c r="D914" s="38" t="s">
        <v>11343</v>
      </c>
      <c r="E914" s="38" t="s">
        <v>693</v>
      </c>
      <c r="F914" s="38" t="s">
        <v>3954</v>
      </c>
      <c r="G914" s="38" t="s">
        <v>3955</v>
      </c>
      <c r="H914" s="38" t="s">
        <v>2665</v>
      </c>
      <c r="I914" s="41">
        <v>0</v>
      </c>
      <c r="J914" s="11">
        <f>VLOOKUP(LEFT(B914,5),[1]Percents!$C:$M,6,FALSE)</f>
        <v>0.29404999999999998</v>
      </c>
      <c r="K914" s="13">
        <f t="shared" si="15"/>
        <v>0</v>
      </c>
      <c r="L914" s="22"/>
    </row>
    <row r="915" spans="1:12" s="40" customFormat="1" ht="14.25" customHeight="1" x14ac:dyDescent="0.25">
      <c r="A915" s="38" t="s">
        <v>141</v>
      </c>
      <c r="B915" s="38" t="s">
        <v>245</v>
      </c>
      <c r="C915" s="38" t="s">
        <v>5450</v>
      </c>
      <c r="D915" s="38" t="s">
        <v>3953</v>
      </c>
      <c r="E915" s="38" t="s">
        <v>1185</v>
      </c>
      <c r="F915" s="38" t="s">
        <v>3954</v>
      </c>
      <c r="G915" s="38" t="s">
        <v>5106</v>
      </c>
      <c r="H915" s="38" t="s">
        <v>2665</v>
      </c>
      <c r="I915" s="39">
        <v>-576.41</v>
      </c>
      <c r="J915" s="11">
        <f>VLOOKUP(LEFT(B915,5),[1]Percents!$C:$M,6,FALSE)</f>
        <v>0.1678</v>
      </c>
      <c r="K915" s="13">
        <f t="shared" si="15"/>
        <v>-96.721598</v>
      </c>
      <c r="L915" s="22"/>
    </row>
    <row r="916" spans="1:12" s="40" customFormat="1" ht="14.25" customHeight="1" x14ac:dyDescent="0.25">
      <c r="A916" s="38" t="s">
        <v>213</v>
      </c>
      <c r="B916" s="38" t="s">
        <v>279</v>
      </c>
      <c r="C916" s="38" t="s">
        <v>5451</v>
      </c>
      <c r="D916" s="38" t="s">
        <v>5452</v>
      </c>
      <c r="E916" s="38" t="s">
        <v>693</v>
      </c>
      <c r="F916" s="38" t="s">
        <v>3954</v>
      </c>
      <c r="G916" s="38" t="s">
        <v>5106</v>
      </c>
      <c r="H916" s="38" t="s">
        <v>2665</v>
      </c>
      <c r="I916" s="39">
        <v>0</v>
      </c>
      <c r="J916" s="11">
        <f>VLOOKUP(LEFT(B916,5),[1]Percents!$C:$M,6,FALSE)</f>
        <v>0.29404999999999998</v>
      </c>
      <c r="K916" s="13">
        <f t="shared" si="15"/>
        <v>0</v>
      </c>
      <c r="L916" s="22"/>
    </row>
    <row r="917" spans="1:12" s="40" customFormat="1" ht="14.25" customHeight="1" x14ac:dyDescent="0.25">
      <c r="A917" s="38" t="s">
        <v>141</v>
      </c>
      <c r="B917" s="38" t="s">
        <v>245</v>
      </c>
      <c r="C917" s="38" t="s">
        <v>8103</v>
      </c>
      <c r="D917" s="38" t="s">
        <v>8104</v>
      </c>
      <c r="E917" s="38" t="s">
        <v>1185</v>
      </c>
      <c r="F917" s="38" t="s">
        <v>3954</v>
      </c>
      <c r="G917" s="38" t="s">
        <v>8076</v>
      </c>
      <c r="H917" s="38" t="s">
        <v>2665</v>
      </c>
      <c r="I917" s="39">
        <v>7898.49</v>
      </c>
      <c r="J917" s="11">
        <f>VLOOKUP(LEFT(B917,5),[1]Percents!$C:$M,6,FALSE)</f>
        <v>0.1678</v>
      </c>
      <c r="K917" s="13">
        <f t="shared" si="15"/>
        <v>1325.366622</v>
      </c>
      <c r="L917" s="22"/>
    </row>
    <row r="918" spans="1:12" s="40" customFormat="1" ht="14.25" customHeight="1" x14ac:dyDescent="0.25">
      <c r="A918" s="38" t="s">
        <v>213</v>
      </c>
      <c r="B918" s="38" t="s">
        <v>279</v>
      </c>
      <c r="C918" s="38" t="s">
        <v>8105</v>
      </c>
      <c r="D918" s="38" t="s">
        <v>8106</v>
      </c>
      <c r="E918" s="38" t="s">
        <v>693</v>
      </c>
      <c r="F918" s="38" t="s">
        <v>3954</v>
      </c>
      <c r="G918" s="38" t="s">
        <v>8076</v>
      </c>
      <c r="H918" s="38" t="s">
        <v>2665</v>
      </c>
      <c r="I918" s="39">
        <v>8438.26</v>
      </c>
      <c r="J918" s="11">
        <f>VLOOKUP(LEFT(B918,5),[1]Percents!$C:$M,6,FALSE)</f>
        <v>0.29404999999999998</v>
      </c>
      <c r="K918" s="13">
        <f t="shared" si="15"/>
        <v>2481.2703529999999</v>
      </c>
      <c r="L918" s="22"/>
    </row>
    <row r="919" spans="1:12" s="40" customFormat="1" ht="14.25" customHeight="1" x14ac:dyDescent="0.25">
      <c r="A919" s="38" t="s">
        <v>213</v>
      </c>
      <c r="B919" s="38" t="s">
        <v>211</v>
      </c>
      <c r="C919" s="38" t="s">
        <v>3956</v>
      </c>
      <c r="D919" s="38" t="s">
        <v>3957</v>
      </c>
      <c r="E919" s="38" t="s">
        <v>212</v>
      </c>
      <c r="F919" s="38" t="s">
        <v>3958</v>
      </c>
      <c r="G919" s="38" t="s">
        <v>3955</v>
      </c>
      <c r="H919" s="38" t="s">
        <v>2665</v>
      </c>
      <c r="I919" s="39">
        <v>15126.05</v>
      </c>
      <c r="J919" s="11">
        <f>VLOOKUP(LEFT(B919,5),[1]Percents!$C:$M,6,FALSE)</f>
        <v>8.6050000000000001E-2</v>
      </c>
      <c r="K919" s="13">
        <f t="shared" si="15"/>
        <v>1301.5966025</v>
      </c>
      <c r="L919" s="22"/>
    </row>
    <row r="920" spans="1:12" s="40" customFormat="1" ht="14.25" customHeight="1" x14ac:dyDescent="0.25">
      <c r="A920" s="38" t="s">
        <v>213</v>
      </c>
      <c r="B920" s="38" t="s">
        <v>42</v>
      </c>
      <c r="C920" s="38" t="s">
        <v>5819</v>
      </c>
      <c r="D920" s="38" t="s">
        <v>5820</v>
      </c>
      <c r="E920" s="38" t="s">
        <v>80</v>
      </c>
      <c r="F920" s="38" t="s">
        <v>3959</v>
      </c>
      <c r="G920" s="38" t="s">
        <v>5782</v>
      </c>
      <c r="H920" s="38" t="s">
        <v>2665</v>
      </c>
      <c r="I920" s="39">
        <v>6757.38</v>
      </c>
      <c r="J920" s="11">
        <f>VLOOKUP(LEFT(B920,5),[1]Percents!$C:$M,6,FALSE)</f>
        <v>0.29404999999999998</v>
      </c>
      <c r="K920" s="13">
        <f t="shared" si="15"/>
        <v>1987.0075889999998</v>
      </c>
      <c r="L920" s="22"/>
    </row>
    <row r="921" spans="1:12" s="40" customFormat="1" ht="14.25" customHeight="1" x14ac:dyDescent="0.25">
      <c r="A921" s="38" t="s">
        <v>213</v>
      </c>
      <c r="B921" s="38" t="s">
        <v>154</v>
      </c>
      <c r="C921" s="38" t="s">
        <v>6093</v>
      </c>
      <c r="D921" s="38" t="s">
        <v>6094</v>
      </c>
      <c r="E921" s="38" t="s">
        <v>1449</v>
      </c>
      <c r="F921" s="38" t="s">
        <v>3959</v>
      </c>
      <c r="G921" s="38" t="s">
        <v>5782</v>
      </c>
      <c r="H921" s="38" t="s">
        <v>2665</v>
      </c>
      <c r="I921" s="39">
        <v>178.29</v>
      </c>
      <c r="J921" s="11">
        <f>VLOOKUP(LEFT(B921,5),[1]Percents!$C:$M,6,FALSE)</f>
        <v>0.29404999999999998</v>
      </c>
      <c r="K921" s="13">
        <f t="shared" si="15"/>
        <v>52.426174499999995</v>
      </c>
      <c r="L921" s="22"/>
    </row>
    <row r="922" spans="1:12" s="40" customFormat="1" ht="14.25" customHeight="1" x14ac:dyDescent="0.25">
      <c r="A922" s="38" t="s">
        <v>242</v>
      </c>
      <c r="B922" s="38" t="s">
        <v>326</v>
      </c>
      <c r="C922" s="38" t="s">
        <v>6717</v>
      </c>
      <c r="D922" s="38" t="s">
        <v>6718</v>
      </c>
      <c r="E922" s="38" t="s">
        <v>382</v>
      </c>
      <c r="F922" s="38" t="s">
        <v>4113</v>
      </c>
      <c r="G922" s="38" t="s">
        <v>6092</v>
      </c>
      <c r="H922" s="38" t="s">
        <v>2665</v>
      </c>
      <c r="I922" s="39">
        <v>0</v>
      </c>
      <c r="J922" s="11">
        <f>VLOOKUP(LEFT(B922,5),[1]Percents!$C:$M,6,FALSE)</f>
        <v>5.3740000000000003E-2</v>
      </c>
      <c r="K922" s="13">
        <f t="shared" si="15"/>
        <v>0</v>
      </c>
      <c r="L922" s="22"/>
    </row>
    <row r="923" spans="1:12" s="40" customFormat="1" ht="14.25" customHeight="1" x14ac:dyDescent="0.25">
      <c r="A923" s="38" t="s">
        <v>243</v>
      </c>
      <c r="B923" s="38" t="s">
        <v>314</v>
      </c>
      <c r="C923" s="38" t="s">
        <v>4200</v>
      </c>
      <c r="D923" s="38" t="s">
        <v>4201</v>
      </c>
      <c r="E923" s="38" t="s">
        <v>4202</v>
      </c>
      <c r="F923" s="38" t="s">
        <v>4203</v>
      </c>
      <c r="G923" s="38" t="s">
        <v>4195</v>
      </c>
      <c r="H923" s="38" t="s">
        <v>2665</v>
      </c>
      <c r="I923" s="39">
        <v>14540.27</v>
      </c>
      <c r="J923" s="11">
        <f>VLOOKUP(LEFT(B923,5),[1]Percents!$C:$M,6,FALSE)</f>
        <v>9.0999999999999998E-2</v>
      </c>
      <c r="K923" s="13">
        <f t="shared" si="15"/>
        <v>1323.1645699999999</v>
      </c>
      <c r="L923" s="22"/>
    </row>
    <row r="924" spans="1:12" s="40" customFormat="1" ht="14.25" customHeight="1" x14ac:dyDescent="0.25">
      <c r="A924" s="38" t="s">
        <v>141</v>
      </c>
      <c r="B924" s="38" t="s">
        <v>111</v>
      </c>
      <c r="C924" s="38" t="s">
        <v>4331</v>
      </c>
      <c r="D924" s="38" t="s">
        <v>4332</v>
      </c>
      <c r="E924" s="38" t="s">
        <v>22</v>
      </c>
      <c r="F924" s="38" t="s">
        <v>4203</v>
      </c>
      <c r="G924" s="38" t="s">
        <v>4195</v>
      </c>
      <c r="H924" s="38" t="s">
        <v>2665</v>
      </c>
      <c r="I924" s="39">
        <v>6131.93</v>
      </c>
      <c r="J924" s="11">
        <f>VLOOKUP(LEFT(B924,5),[1]Percents!$C:$M,6,FALSE)</f>
        <v>0.1678</v>
      </c>
      <c r="K924" s="13">
        <f t="shared" si="15"/>
        <v>1028.937854</v>
      </c>
      <c r="L924" s="22"/>
    </row>
    <row r="925" spans="1:12" s="40" customFormat="1" ht="14.25" customHeight="1" x14ac:dyDescent="0.25">
      <c r="A925" s="38" t="s">
        <v>243</v>
      </c>
      <c r="B925" s="38" t="s">
        <v>314</v>
      </c>
      <c r="C925" s="38" t="s">
        <v>8617</v>
      </c>
      <c r="D925" s="38" t="s">
        <v>8618</v>
      </c>
      <c r="E925" s="38" t="s">
        <v>4202</v>
      </c>
      <c r="F925" s="38" t="s">
        <v>4203</v>
      </c>
      <c r="G925" s="38" t="s">
        <v>6549</v>
      </c>
      <c r="H925" s="38" t="s">
        <v>2665</v>
      </c>
      <c r="I925" s="39">
        <v>0</v>
      </c>
      <c r="J925" s="11">
        <f>VLOOKUP(LEFT(B925,5),[1]Percents!$C:$M,6,FALSE)</f>
        <v>9.0999999999999998E-2</v>
      </c>
      <c r="K925" s="13">
        <f t="shared" si="15"/>
        <v>0</v>
      </c>
      <c r="L925" s="22"/>
    </row>
    <row r="926" spans="1:12" s="40" customFormat="1" ht="14.25" customHeight="1" x14ac:dyDescent="0.25">
      <c r="A926" s="38" t="s">
        <v>213</v>
      </c>
      <c r="B926" s="38" t="s">
        <v>1615</v>
      </c>
      <c r="C926" s="38" t="s">
        <v>4204</v>
      </c>
      <c r="D926" s="38" t="s">
        <v>4205</v>
      </c>
      <c r="E926" s="38" t="s">
        <v>772</v>
      </c>
      <c r="F926" s="38" t="s">
        <v>4206</v>
      </c>
      <c r="G926" s="38" t="s">
        <v>4207</v>
      </c>
      <c r="H926" s="38" t="s">
        <v>2665</v>
      </c>
      <c r="I926" s="41">
        <v>0</v>
      </c>
      <c r="J926" s="11">
        <f>VLOOKUP(LEFT(B926,5),[1]Percents!$C:$M,6,FALSE)</f>
        <v>0.29404999999999998</v>
      </c>
      <c r="K926" s="13">
        <f t="shared" si="15"/>
        <v>0</v>
      </c>
      <c r="L926" s="22"/>
    </row>
    <row r="927" spans="1:12" s="40" customFormat="1" ht="14.25" customHeight="1" x14ac:dyDescent="0.25">
      <c r="A927" s="38" t="s">
        <v>213</v>
      </c>
      <c r="B927" s="38" t="s">
        <v>94</v>
      </c>
      <c r="C927" s="38" t="s">
        <v>4209</v>
      </c>
      <c r="D927" s="38" t="s">
        <v>4210</v>
      </c>
      <c r="E927" s="38" t="s">
        <v>3535</v>
      </c>
      <c r="F927" s="38" t="s">
        <v>4211</v>
      </c>
      <c r="G927" s="38" t="s">
        <v>4333</v>
      </c>
      <c r="H927" s="38" t="s">
        <v>2665</v>
      </c>
      <c r="I927" s="39">
        <v>7848.97</v>
      </c>
      <c r="J927" s="11">
        <f>VLOOKUP(LEFT(B927,5),[1]Percents!$C:$M,6,FALSE)</f>
        <v>8.6050000000000001E-2</v>
      </c>
      <c r="K927" s="13">
        <f t="shared" si="15"/>
        <v>675.40386850000004</v>
      </c>
      <c r="L927" s="22"/>
    </row>
    <row r="928" spans="1:12" s="40" customFormat="1" ht="14.25" customHeight="1" x14ac:dyDescent="0.25">
      <c r="A928" s="38" t="s">
        <v>213</v>
      </c>
      <c r="B928" s="38" t="s">
        <v>53</v>
      </c>
      <c r="C928" s="38" t="s">
        <v>4573</v>
      </c>
      <c r="D928" s="38" t="s">
        <v>4574</v>
      </c>
      <c r="E928" s="38" t="s">
        <v>405</v>
      </c>
      <c r="F928" s="38" t="s">
        <v>4575</v>
      </c>
      <c r="G928" s="38" t="s">
        <v>4464</v>
      </c>
      <c r="H928" s="38" t="s">
        <v>2665</v>
      </c>
      <c r="I928" s="39">
        <v>10917.12</v>
      </c>
      <c r="J928" s="11">
        <f>VLOOKUP(LEFT(B928,5),[1]Percents!$C:$M,6,FALSE)</f>
        <v>8.6050000000000001E-2</v>
      </c>
      <c r="K928" s="13">
        <f t="shared" si="15"/>
        <v>939.41817600000013</v>
      </c>
      <c r="L928" s="22"/>
    </row>
    <row r="929" spans="1:12" s="40" customFormat="1" ht="14.25" customHeight="1" x14ac:dyDescent="0.25">
      <c r="A929" s="38" t="s">
        <v>213</v>
      </c>
      <c r="B929" s="38" t="s">
        <v>53</v>
      </c>
      <c r="C929" s="38" t="s">
        <v>6095</v>
      </c>
      <c r="D929" s="38" t="s">
        <v>6096</v>
      </c>
      <c r="E929" s="38" t="s">
        <v>405</v>
      </c>
      <c r="F929" s="38" t="s">
        <v>4575</v>
      </c>
      <c r="G929" s="38" t="s">
        <v>4852</v>
      </c>
      <c r="H929" s="38" t="s">
        <v>2665</v>
      </c>
      <c r="I929" s="39">
        <v>1537.5</v>
      </c>
      <c r="J929" s="11">
        <f>VLOOKUP(LEFT(B929,5),[1]Percents!$C:$M,6,FALSE)</f>
        <v>8.6050000000000001E-2</v>
      </c>
      <c r="K929" s="13">
        <f t="shared" si="15"/>
        <v>132.301875</v>
      </c>
      <c r="L929" s="22"/>
    </row>
    <row r="930" spans="1:12" s="40" customFormat="1" ht="14.25" customHeight="1" x14ac:dyDescent="0.25">
      <c r="A930" s="38" t="s">
        <v>213</v>
      </c>
      <c r="B930" s="38" t="s">
        <v>53</v>
      </c>
      <c r="C930" s="38" t="s">
        <v>5821</v>
      </c>
      <c r="D930" s="38" t="s">
        <v>5822</v>
      </c>
      <c r="E930" s="38" t="s">
        <v>405</v>
      </c>
      <c r="F930" s="38" t="s">
        <v>4575</v>
      </c>
      <c r="G930" s="38" t="s">
        <v>4464</v>
      </c>
      <c r="H930" s="38" t="s">
        <v>2665</v>
      </c>
      <c r="I930" s="39">
        <v>1426.72</v>
      </c>
      <c r="J930" s="11">
        <f>VLOOKUP(LEFT(B930,5),[1]Percents!$C:$M,6,FALSE)</f>
        <v>8.6050000000000001E-2</v>
      </c>
      <c r="K930" s="13">
        <f t="shared" si="15"/>
        <v>122.769256</v>
      </c>
      <c r="L930" s="22"/>
    </row>
    <row r="931" spans="1:12" s="40" customFormat="1" ht="14.25" customHeight="1" x14ac:dyDescent="0.25">
      <c r="A931" s="38" t="s">
        <v>213</v>
      </c>
      <c r="B931" s="38" t="s">
        <v>270</v>
      </c>
      <c r="C931" s="38" t="s">
        <v>4334</v>
      </c>
      <c r="D931" s="38" t="s">
        <v>4335</v>
      </c>
      <c r="E931" s="38" t="s">
        <v>988</v>
      </c>
      <c r="F931" s="38" t="s">
        <v>4336</v>
      </c>
      <c r="G931" s="38" t="s">
        <v>4320</v>
      </c>
      <c r="H931" s="38" t="s">
        <v>2665</v>
      </c>
      <c r="I931" s="39">
        <v>9547.3799999999992</v>
      </c>
      <c r="J931" s="11">
        <f>VLOOKUP(LEFT(B931,5),[1]Percents!$C:$M,6,FALSE)</f>
        <v>8.6050000000000001E-2</v>
      </c>
      <c r="K931" s="13">
        <f t="shared" si="15"/>
        <v>821.5520489999999</v>
      </c>
      <c r="L931" s="22"/>
    </row>
    <row r="932" spans="1:12" s="40" customFormat="1" ht="14.25" customHeight="1" x14ac:dyDescent="0.25">
      <c r="A932" s="38" t="s">
        <v>141</v>
      </c>
      <c r="B932" s="38" t="s">
        <v>245</v>
      </c>
      <c r="C932" s="38" t="s">
        <v>4337</v>
      </c>
      <c r="D932" s="38" t="s">
        <v>4338</v>
      </c>
      <c r="E932" s="38" t="s">
        <v>4339</v>
      </c>
      <c r="F932" s="38" t="s">
        <v>4340</v>
      </c>
      <c r="G932" s="38" t="s">
        <v>3955</v>
      </c>
      <c r="H932" s="38" t="s">
        <v>2665</v>
      </c>
      <c r="I932" s="39">
        <v>3354.23</v>
      </c>
      <c r="J932" s="11">
        <f>VLOOKUP(LEFT(B932,5),[1]Percents!$C:$M,6,FALSE)</f>
        <v>0.1678</v>
      </c>
      <c r="K932" s="13">
        <f t="shared" si="15"/>
        <v>562.83979399999998</v>
      </c>
      <c r="L932" s="22"/>
    </row>
    <row r="933" spans="1:12" s="40" customFormat="1" ht="14.25" customHeight="1" x14ac:dyDescent="0.25">
      <c r="A933" s="38" t="s">
        <v>213</v>
      </c>
      <c r="B933" s="38" t="s">
        <v>61</v>
      </c>
      <c r="C933" s="38" t="s">
        <v>4341</v>
      </c>
      <c r="D933" s="38" t="s">
        <v>4342</v>
      </c>
      <c r="E933" s="38" t="s">
        <v>6719</v>
      </c>
      <c r="F933" s="38" t="s">
        <v>4343</v>
      </c>
      <c r="G933" s="38" t="s">
        <v>4344</v>
      </c>
      <c r="H933" s="38" t="s">
        <v>2665</v>
      </c>
      <c r="I933" s="41">
        <v>0</v>
      </c>
      <c r="J933" s="11">
        <f>VLOOKUP(LEFT(B933,5),[1]Percents!$C:$M,6,FALSE)</f>
        <v>8.6050000000000001E-2</v>
      </c>
      <c r="K933" s="13">
        <f t="shared" si="15"/>
        <v>0</v>
      </c>
      <c r="L933" s="22"/>
    </row>
    <row r="934" spans="1:12" s="40" customFormat="1" ht="14.25" customHeight="1" x14ac:dyDescent="0.25">
      <c r="A934" s="38" t="s">
        <v>213</v>
      </c>
      <c r="B934" s="38" t="s">
        <v>211</v>
      </c>
      <c r="C934" s="38" t="s">
        <v>4478</v>
      </c>
      <c r="D934" s="38" t="s">
        <v>4479</v>
      </c>
      <c r="E934" s="38" t="s">
        <v>3532</v>
      </c>
      <c r="F934" s="38" t="s">
        <v>4480</v>
      </c>
      <c r="G934" s="38" t="s">
        <v>4468</v>
      </c>
      <c r="H934" s="38" t="s">
        <v>2665</v>
      </c>
      <c r="I934" s="39">
        <v>6775.41</v>
      </c>
      <c r="J934" s="11">
        <f>VLOOKUP(LEFT(B934,5),[1]Percents!$C:$M,6,FALSE)</f>
        <v>8.6050000000000001E-2</v>
      </c>
      <c r="K934" s="13">
        <f t="shared" si="15"/>
        <v>583.02403049999998</v>
      </c>
      <c r="L934" s="22"/>
    </row>
    <row r="935" spans="1:12" s="40" customFormat="1" ht="14.25" customHeight="1" x14ac:dyDescent="0.25">
      <c r="A935" s="38" t="s">
        <v>213</v>
      </c>
      <c r="B935" s="38" t="s">
        <v>211</v>
      </c>
      <c r="C935" s="38" t="s">
        <v>6097</v>
      </c>
      <c r="D935" s="38" t="s">
        <v>6098</v>
      </c>
      <c r="E935" s="38" t="s">
        <v>338</v>
      </c>
      <c r="F935" s="38" t="s">
        <v>4480</v>
      </c>
      <c r="G935" s="38" t="s">
        <v>4468</v>
      </c>
      <c r="H935" s="38" t="s">
        <v>2665</v>
      </c>
      <c r="I935" s="39">
        <v>8708.36</v>
      </c>
      <c r="J935" s="11">
        <f>VLOOKUP(LEFT(B935,5),[1]Percents!$C:$M,6,FALSE)</f>
        <v>8.6050000000000001E-2</v>
      </c>
      <c r="K935" s="13">
        <f t="shared" si="15"/>
        <v>749.35437800000011</v>
      </c>
      <c r="L935" s="22"/>
    </row>
    <row r="936" spans="1:12" s="40" customFormat="1" ht="14.25" customHeight="1" x14ac:dyDescent="0.25">
      <c r="A936" s="38" t="s">
        <v>213</v>
      </c>
      <c r="B936" s="38" t="s">
        <v>226</v>
      </c>
      <c r="C936" s="38" t="s">
        <v>6099</v>
      </c>
      <c r="D936" s="38" t="s">
        <v>6100</v>
      </c>
      <c r="E936" s="38" t="s">
        <v>496</v>
      </c>
      <c r="F936" s="38" t="s">
        <v>4480</v>
      </c>
      <c r="G936" s="38" t="s">
        <v>4468</v>
      </c>
      <c r="H936" s="38" t="s">
        <v>2665</v>
      </c>
      <c r="I936" s="39">
        <v>1896.94</v>
      </c>
      <c r="J936" s="11">
        <f>VLOOKUP(LEFT(B936,5),[1]Percents!$C:$M,6,FALSE)</f>
        <v>8.6050000000000001E-2</v>
      </c>
      <c r="K936" s="13">
        <f t="shared" si="15"/>
        <v>163.23168699999999</v>
      </c>
      <c r="L936" s="22"/>
    </row>
    <row r="937" spans="1:12" s="40" customFormat="1" ht="14.25" customHeight="1" x14ac:dyDescent="0.25">
      <c r="A937" s="38" t="s">
        <v>213</v>
      </c>
      <c r="B937" s="38" t="s">
        <v>211</v>
      </c>
      <c r="C937" s="38" t="s">
        <v>7004</v>
      </c>
      <c r="D937" s="38" t="s">
        <v>7005</v>
      </c>
      <c r="E937" s="38" t="s">
        <v>3532</v>
      </c>
      <c r="F937" s="38" t="s">
        <v>4480</v>
      </c>
      <c r="G937" s="38" t="s">
        <v>4468</v>
      </c>
      <c r="H937" s="38" t="s">
        <v>2665</v>
      </c>
      <c r="I937" s="39">
        <v>4064.24</v>
      </c>
      <c r="J937" s="11">
        <f>VLOOKUP(LEFT(B937,5),[1]Percents!$C:$M,6,FALSE)</f>
        <v>8.6050000000000001E-2</v>
      </c>
      <c r="K937" s="13">
        <f t="shared" si="15"/>
        <v>349.72785199999998</v>
      </c>
      <c r="L937" s="22"/>
    </row>
    <row r="938" spans="1:12" s="40" customFormat="1" ht="14.25" customHeight="1" x14ac:dyDescent="0.25">
      <c r="A938" s="38" t="s">
        <v>213</v>
      </c>
      <c r="B938" s="38" t="s">
        <v>61</v>
      </c>
      <c r="C938" s="38" t="s">
        <v>5147</v>
      </c>
      <c r="D938" s="38" t="s">
        <v>5148</v>
      </c>
      <c r="E938" s="38" t="s">
        <v>704</v>
      </c>
      <c r="F938" s="38" t="s">
        <v>5149</v>
      </c>
      <c r="G938" s="38" t="s">
        <v>5106</v>
      </c>
      <c r="H938" s="38" t="s">
        <v>2665</v>
      </c>
      <c r="I938" s="39">
        <v>17958.07</v>
      </c>
      <c r="J938" s="11">
        <f>VLOOKUP(LEFT(B938,5),[1]Percents!$C:$M,6,FALSE)</f>
        <v>8.6050000000000001E-2</v>
      </c>
      <c r="K938" s="13">
        <f t="shared" si="15"/>
        <v>1545.2919234999999</v>
      </c>
      <c r="L938" s="22"/>
    </row>
    <row r="939" spans="1:12" s="40" customFormat="1" ht="14.25" customHeight="1" x14ac:dyDescent="0.25">
      <c r="A939" s="38" t="s">
        <v>213</v>
      </c>
      <c r="B939" s="38" t="s">
        <v>61</v>
      </c>
      <c r="C939" s="38" t="s">
        <v>4481</v>
      </c>
      <c r="D939" s="38" t="s">
        <v>4482</v>
      </c>
      <c r="E939" s="38" t="s">
        <v>567</v>
      </c>
      <c r="F939" s="38" t="s">
        <v>4483</v>
      </c>
      <c r="G939" s="38" t="s">
        <v>4464</v>
      </c>
      <c r="H939" s="38" t="s">
        <v>2665</v>
      </c>
      <c r="I939" s="39">
        <v>4520.42</v>
      </c>
      <c r="J939" s="11">
        <f>VLOOKUP(LEFT(B939,5),[1]Percents!$C:$M,6,FALSE)</f>
        <v>8.6050000000000001E-2</v>
      </c>
      <c r="K939" s="13">
        <f t="shared" si="15"/>
        <v>388.98214100000001</v>
      </c>
      <c r="L939" s="22"/>
    </row>
    <row r="940" spans="1:12" s="40" customFormat="1" ht="14.25" customHeight="1" x14ac:dyDescent="0.25">
      <c r="A940" s="38" t="s">
        <v>213</v>
      </c>
      <c r="B940" s="38" t="s">
        <v>310</v>
      </c>
      <c r="C940" s="38" t="s">
        <v>4484</v>
      </c>
      <c r="D940" s="38" t="s">
        <v>4485</v>
      </c>
      <c r="E940" s="38" t="s">
        <v>1598</v>
      </c>
      <c r="F940" s="38" t="s">
        <v>4486</v>
      </c>
      <c r="G940" s="38" t="s">
        <v>4464</v>
      </c>
      <c r="H940" s="38" t="s">
        <v>2665</v>
      </c>
      <c r="I940" s="39">
        <v>0</v>
      </c>
      <c r="J940" s="11">
        <f>VLOOKUP(LEFT(B940,5),[1]Percents!$C:$M,6,FALSE)</f>
        <v>8.6050000000000001E-2</v>
      </c>
      <c r="K940" s="13">
        <f t="shared" si="15"/>
        <v>0</v>
      </c>
      <c r="L940" s="22"/>
    </row>
    <row r="941" spans="1:12" s="40" customFormat="1" ht="14.25" customHeight="1" x14ac:dyDescent="0.25">
      <c r="A941" s="38" t="s">
        <v>141</v>
      </c>
      <c r="B941" s="38" t="s">
        <v>111</v>
      </c>
      <c r="C941" s="38" t="s">
        <v>4576</v>
      </c>
      <c r="D941" s="38" t="s">
        <v>4577</v>
      </c>
      <c r="E941" s="38" t="s">
        <v>1125</v>
      </c>
      <c r="F941" s="38" t="s">
        <v>4578</v>
      </c>
      <c r="G941" s="38" t="s">
        <v>4569</v>
      </c>
      <c r="H941" s="38" t="s">
        <v>2665</v>
      </c>
      <c r="I941" s="39">
        <v>7854.31</v>
      </c>
      <c r="J941" s="11">
        <f>VLOOKUP(LEFT(B941,5),[1]Percents!$C:$M,6,FALSE)</f>
        <v>0.1678</v>
      </c>
      <c r="K941" s="13">
        <f t="shared" si="15"/>
        <v>1317.9532180000001</v>
      </c>
      <c r="L941" s="22"/>
    </row>
    <row r="942" spans="1:12" s="40" customFormat="1" ht="14.25" customHeight="1" x14ac:dyDescent="0.25">
      <c r="A942" s="38" t="s">
        <v>213</v>
      </c>
      <c r="B942" s="38" t="s">
        <v>270</v>
      </c>
      <c r="C942" s="38" t="s">
        <v>4487</v>
      </c>
      <c r="D942" s="38" t="s">
        <v>4488</v>
      </c>
      <c r="E942" s="38" t="s">
        <v>128</v>
      </c>
      <c r="F942" s="38" t="s">
        <v>4489</v>
      </c>
      <c r="G942" s="38" t="s">
        <v>4464</v>
      </c>
      <c r="H942" s="38" t="s">
        <v>2665</v>
      </c>
      <c r="I942" s="41">
        <v>0</v>
      </c>
      <c r="J942" s="11">
        <f>VLOOKUP(LEFT(B942,5),[1]Percents!$C:$M,6,FALSE)</f>
        <v>8.6050000000000001E-2</v>
      </c>
      <c r="K942" s="13">
        <f t="shared" si="15"/>
        <v>0</v>
      </c>
      <c r="L942" s="22"/>
    </row>
    <row r="943" spans="1:12" s="40" customFormat="1" ht="14.25" customHeight="1" x14ac:dyDescent="0.25">
      <c r="A943" s="38" t="s">
        <v>213</v>
      </c>
      <c r="B943" s="38" t="s">
        <v>148</v>
      </c>
      <c r="C943" s="38" t="s">
        <v>4703</v>
      </c>
      <c r="D943" s="38" t="s">
        <v>4704</v>
      </c>
      <c r="E943" s="38" t="s">
        <v>149</v>
      </c>
      <c r="F943" s="38" t="s">
        <v>4705</v>
      </c>
      <c r="G943" s="38" t="s">
        <v>4685</v>
      </c>
      <c r="H943" s="38" t="s">
        <v>2665</v>
      </c>
      <c r="I943" s="39">
        <v>19920.75</v>
      </c>
      <c r="J943" s="11">
        <f>VLOOKUP(LEFT(B943,5),[1]Percents!$C:$M,6,FALSE)</f>
        <v>0.25</v>
      </c>
      <c r="K943" s="13">
        <f t="shared" si="15"/>
        <v>4980.1875</v>
      </c>
      <c r="L943" s="22"/>
    </row>
    <row r="944" spans="1:12" s="40" customFormat="1" ht="14.25" customHeight="1" x14ac:dyDescent="0.25">
      <c r="A944" s="38" t="s">
        <v>213</v>
      </c>
      <c r="B944" s="38" t="s">
        <v>105</v>
      </c>
      <c r="C944" s="38" t="s">
        <v>4579</v>
      </c>
      <c r="D944" s="38" t="s">
        <v>4580</v>
      </c>
      <c r="E944" s="38" t="s">
        <v>23</v>
      </c>
      <c r="F944" s="38" t="s">
        <v>4581</v>
      </c>
      <c r="G944" s="38" t="s">
        <v>4569</v>
      </c>
      <c r="H944" s="38" t="s">
        <v>2665</v>
      </c>
      <c r="I944" s="39">
        <v>4814.3900000000003</v>
      </c>
      <c r="J944" s="11">
        <f>VLOOKUP(LEFT(B944,5),[1]Percents!$C:$M,6,FALSE)</f>
        <v>0.29404999999999998</v>
      </c>
      <c r="K944" s="13">
        <f t="shared" si="15"/>
        <v>1415.6713795000001</v>
      </c>
      <c r="L944" s="22"/>
    </row>
    <row r="945" spans="1:12" s="40" customFormat="1" ht="14.25" customHeight="1" x14ac:dyDescent="0.25">
      <c r="A945" s="38" t="s">
        <v>213</v>
      </c>
      <c r="B945" s="38" t="s">
        <v>61</v>
      </c>
      <c r="C945" s="38" t="s">
        <v>4490</v>
      </c>
      <c r="D945" s="38" t="s">
        <v>4491</v>
      </c>
      <c r="E945" s="38" t="s">
        <v>1230</v>
      </c>
      <c r="F945" s="38" t="s">
        <v>4492</v>
      </c>
      <c r="G945" s="38" t="s">
        <v>4493</v>
      </c>
      <c r="H945" s="38" t="s">
        <v>2665</v>
      </c>
      <c r="I945" s="39">
        <v>317.95</v>
      </c>
      <c r="J945" s="11">
        <f>VLOOKUP(LEFT(B945,5),[1]Percents!$C:$M,6,FALSE)</f>
        <v>8.6050000000000001E-2</v>
      </c>
      <c r="K945" s="13">
        <f t="shared" si="15"/>
        <v>27.3595975</v>
      </c>
      <c r="L945" s="22"/>
    </row>
    <row r="946" spans="1:12" s="40" customFormat="1" ht="14.25" customHeight="1" x14ac:dyDescent="0.25">
      <c r="A946" s="38" t="s">
        <v>213</v>
      </c>
      <c r="B946" s="38" t="s">
        <v>279</v>
      </c>
      <c r="C946" s="38" t="s">
        <v>4582</v>
      </c>
      <c r="D946" s="38" t="s">
        <v>4583</v>
      </c>
      <c r="E946" s="38" t="s">
        <v>280</v>
      </c>
      <c r="F946" s="38" t="s">
        <v>4584</v>
      </c>
      <c r="G946" s="38" t="s">
        <v>4493</v>
      </c>
      <c r="H946" s="38" t="s">
        <v>2665</v>
      </c>
      <c r="I946" s="39">
        <v>0</v>
      </c>
      <c r="J946" s="11">
        <f>VLOOKUP(LEFT(B946,5),[1]Percents!$C:$M,6,FALSE)</f>
        <v>0.29404999999999998</v>
      </c>
      <c r="K946" s="13">
        <f t="shared" si="15"/>
        <v>0</v>
      </c>
      <c r="L946" s="22"/>
    </row>
    <row r="947" spans="1:12" s="40" customFormat="1" ht="14.25" customHeight="1" x14ac:dyDescent="0.25">
      <c r="A947" s="38" t="s">
        <v>213</v>
      </c>
      <c r="B947" s="38" t="s">
        <v>105</v>
      </c>
      <c r="C947" s="38" t="s">
        <v>4582</v>
      </c>
      <c r="D947" s="38" t="s">
        <v>4583</v>
      </c>
      <c r="E947" s="38" t="s">
        <v>280</v>
      </c>
      <c r="F947" s="38" t="s">
        <v>4584</v>
      </c>
      <c r="G947" s="38" t="s">
        <v>4493</v>
      </c>
      <c r="H947" s="38" t="s">
        <v>2665</v>
      </c>
      <c r="I947" s="39">
        <v>15833.71</v>
      </c>
      <c r="J947" s="11">
        <f>VLOOKUP(LEFT(B947,5),[1]Percents!$C:$M,6,FALSE)</f>
        <v>0.29404999999999998</v>
      </c>
      <c r="K947" s="13">
        <f t="shared" si="15"/>
        <v>4655.9024254999995</v>
      </c>
      <c r="L947" s="22"/>
    </row>
    <row r="948" spans="1:12" s="40" customFormat="1" ht="14.25" customHeight="1" x14ac:dyDescent="0.25">
      <c r="A948" s="38" t="s">
        <v>213</v>
      </c>
      <c r="B948" s="38" t="s">
        <v>105</v>
      </c>
      <c r="C948" s="38" t="s">
        <v>4585</v>
      </c>
      <c r="D948" s="38" t="s">
        <v>4586</v>
      </c>
      <c r="E948" s="38" t="s">
        <v>23</v>
      </c>
      <c r="F948" s="38" t="s">
        <v>4587</v>
      </c>
      <c r="G948" s="38" t="s">
        <v>4569</v>
      </c>
      <c r="H948" s="38" t="s">
        <v>2665</v>
      </c>
      <c r="I948" s="39">
        <v>15297.36</v>
      </c>
      <c r="J948" s="11">
        <f>VLOOKUP(LEFT(B948,5),[1]Percents!$C:$M,6,FALSE)</f>
        <v>0.29404999999999998</v>
      </c>
      <c r="K948" s="13">
        <f t="shared" si="15"/>
        <v>4498.1887079999997</v>
      </c>
      <c r="L948" s="22"/>
    </row>
    <row r="949" spans="1:12" s="40" customFormat="1" ht="14.25" customHeight="1" x14ac:dyDescent="0.25">
      <c r="A949" s="38" t="s">
        <v>213</v>
      </c>
      <c r="B949" s="38" t="s">
        <v>120</v>
      </c>
      <c r="C949" s="38" t="s">
        <v>4978</v>
      </c>
      <c r="D949" s="38" t="s">
        <v>4979</v>
      </c>
      <c r="E949" s="38" t="s">
        <v>578</v>
      </c>
      <c r="F949" s="38" t="s">
        <v>4980</v>
      </c>
      <c r="G949" s="38" t="s">
        <v>4569</v>
      </c>
      <c r="H949" s="38" t="s">
        <v>2665</v>
      </c>
      <c r="I949" s="39">
        <v>8595.2199999999993</v>
      </c>
      <c r="J949" s="11">
        <f>VLOOKUP(LEFT(B949,5),[1]Percents!$C:$M,6,FALSE)</f>
        <v>0.29404999999999998</v>
      </c>
      <c r="K949" s="13">
        <f t="shared" si="15"/>
        <v>2527.4244409999997</v>
      </c>
      <c r="L949" s="22"/>
    </row>
    <row r="950" spans="1:12" s="40" customFormat="1" ht="14.25" customHeight="1" x14ac:dyDescent="0.25">
      <c r="A950" s="38" t="s">
        <v>213</v>
      </c>
      <c r="B950" s="38" t="s">
        <v>270</v>
      </c>
      <c r="C950" s="38" t="s">
        <v>5823</v>
      </c>
      <c r="D950" s="38" t="s">
        <v>5824</v>
      </c>
      <c r="E950" s="38" t="s">
        <v>255</v>
      </c>
      <c r="F950" s="38" t="s">
        <v>4980</v>
      </c>
      <c r="G950" s="38" t="s">
        <v>4569</v>
      </c>
      <c r="H950" s="38" t="s">
        <v>2665</v>
      </c>
      <c r="I950" s="39">
        <v>2787.71</v>
      </c>
      <c r="J950" s="11">
        <f>VLOOKUP(LEFT(B950,5),[1]Percents!$C:$M,6,FALSE)</f>
        <v>8.6050000000000001E-2</v>
      </c>
      <c r="K950" s="13">
        <f t="shared" si="15"/>
        <v>239.88244550000002</v>
      </c>
      <c r="L950" s="22"/>
    </row>
    <row r="951" spans="1:12" s="40" customFormat="1" ht="14.25" customHeight="1" x14ac:dyDescent="0.25">
      <c r="A951" s="38" t="s">
        <v>213</v>
      </c>
      <c r="B951" s="38" t="s">
        <v>160</v>
      </c>
      <c r="C951" s="38" t="s">
        <v>4706</v>
      </c>
      <c r="D951" s="38" t="s">
        <v>4707</v>
      </c>
      <c r="E951" s="38" t="s">
        <v>161</v>
      </c>
      <c r="F951" s="38" t="s">
        <v>4708</v>
      </c>
      <c r="G951" s="38" t="s">
        <v>4709</v>
      </c>
      <c r="H951" s="38" t="s">
        <v>2665</v>
      </c>
      <c r="I951" s="39">
        <v>4425.45</v>
      </c>
      <c r="J951" s="11">
        <f>VLOOKUP(LEFT(B951,5),[1]Percents!$C:$M,6,FALSE)</f>
        <v>0.25</v>
      </c>
      <c r="K951" s="13">
        <f t="shared" si="15"/>
        <v>1106.3625</v>
      </c>
      <c r="L951" s="22"/>
    </row>
    <row r="952" spans="1:12" s="40" customFormat="1" ht="14.25" customHeight="1" x14ac:dyDescent="0.25">
      <c r="A952" s="38" t="s">
        <v>213</v>
      </c>
      <c r="B952" s="38" t="s">
        <v>160</v>
      </c>
      <c r="C952" s="38" t="s">
        <v>4981</v>
      </c>
      <c r="D952" s="38" t="s">
        <v>4982</v>
      </c>
      <c r="E952" s="38" t="s">
        <v>6707</v>
      </c>
      <c r="F952" s="38" t="s">
        <v>4983</v>
      </c>
      <c r="G952" s="38" t="s">
        <v>4569</v>
      </c>
      <c r="H952" s="38" t="s">
        <v>2665</v>
      </c>
      <c r="I952" s="39">
        <v>4698.7299999999996</v>
      </c>
      <c r="J952" s="11">
        <f>VLOOKUP(LEFT(B952,5),[1]Percents!$C:$M,6,FALSE)</f>
        <v>0.25</v>
      </c>
      <c r="K952" s="13">
        <f t="shared" si="15"/>
        <v>1174.6824999999999</v>
      </c>
      <c r="L952" s="22"/>
    </row>
    <row r="953" spans="1:12" s="40" customFormat="1" ht="14.25" customHeight="1" x14ac:dyDescent="0.25">
      <c r="A953" s="38" t="s">
        <v>213</v>
      </c>
      <c r="B953" s="38" t="s">
        <v>147</v>
      </c>
      <c r="C953" s="38" t="s">
        <v>4588</v>
      </c>
      <c r="D953" s="38" t="s">
        <v>4589</v>
      </c>
      <c r="E953" s="38" t="s">
        <v>390</v>
      </c>
      <c r="F953" s="38" t="s">
        <v>4590</v>
      </c>
      <c r="G953" s="38" t="s">
        <v>4569</v>
      </c>
      <c r="H953" s="38" t="s">
        <v>2665</v>
      </c>
      <c r="I953" s="39">
        <v>15081</v>
      </c>
      <c r="J953" s="11">
        <f>VLOOKUP(LEFT(B953,5),[1]Percents!$C:$M,6,FALSE)</f>
        <v>8.6050000000000001E-2</v>
      </c>
      <c r="K953" s="13">
        <f t="shared" si="15"/>
        <v>1297.7200500000001</v>
      </c>
      <c r="L953" s="22"/>
    </row>
    <row r="954" spans="1:12" s="40" customFormat="1" ht="14.25" customHeight="1" x14ac:dyDescent="0.25">
      <c r="A954" s="38" t="s">
        <v>213</v>
      </c>
      <c r="B954" s="38" t="s">
        <v>21</v>
      </c>
      <c r="C954" s="38" t="s">
        <v>4591</v>
      </c>
      <c r="D954" s="38" t="s">
        <v>4592</v>
      </c>
      <c r="E954" s="38" t="s">
        <v>2906</v>
      </c>
      <c r="F954" s="38" t="s">
        <v>4593</v>
      </c>
      <c r="G954" s="38" t="s">
        <v>4594</v>
      </c>
      <c r="H954" s="38" t="s">
        <v>2665</v>
      </c>
      <c r="I954" s="39">
        <v>-61.91</v>
      </c>
      <c r="J954" s="11">
        <f>VLOOKUP(LEFT(B954,5),[1]Percents!$C:$M,6,FALSE)</f>
        <v>0.25</v>
      </c>
      <c r="K954" s="13">
        <f t="shared" si="15"/>
        <v>-15.477499999999999</v>
      </c>
      <c r="L954" s="22"/>
    </row>
    <row r="955" spans="1:12" s="40" customFormat="1" ht="14.25" customHeight="1" x14ac:dyDescent="0.25">
      <c r="A955" s="38" t="s">
        <v>141</v>
      </c>
      <c r="B955" s="38" t="s">
        <v>245</v>
      </c>
      <c r="C955" s="38" t="s">
        <v>4595</v>
      </c>
      <c r="D955" s="38" t="s">
        <v>4596</v>
      </c>
      <c r="E955" s="38" t="s">
        <v>4597</v>
      </c>
      <c r="F955" s="38" t="s">
        <v>4598</v>
      </c>
      <c r="G955" s="38" t="s">
        <v>4567</v>
      </c>
      <c r="H955" s="38" t="s">
        <v>2665</v>
      </c>
      <c r="I955" s="39">
        <v>3195.67</v>
      </c>
      <c r="J955" s="11">
        <f>VLOOKUP(LEFT(B955,5),[1]Percents!$C:$M,6,FALSE)</f>
        <v>0.1678</v>
      </c>
      <c r="K955" s="13">
        <f t="shared" si="15"/>
        <v>536.23342600000001</v>
      </c>
      <c r="L955" s="22"/>
    </row>
    <row r="956" spans="1:12" s="40" customFormat="1" ht="14.25" customHeight="1" x14ac:dyDescent="0.25">
      <c r="A956" s="38" t="s">
        <v>141</v>
      </c>
      <c r="B956" s="38" t="s">
        <v>245</v>
      </c>
      <c r="C956" s="38" t="s">
        <v>9906</v>
      </c>
      <c r="D956" s="38" t="s">
        <v>9907</v>
      </c>
      <c r="E956" s="38" t="s">
        <v>4597</v>
      </c>
      <c r="F956" s="38" t="s">
        <v>4598</v>
      </c>
      <c r="G956" s="38" t="s">
        <v>5782</v>
      </c>
      <c r="H956" s="38" t="s">
        <v>2665</v>
      </c>
      <c r="I956" s="41">
        <v>0</v>
      </c>
      <c r="J956" s="11">
        <f>VLOOKUP(LEFT(B956,5),[1]Percents!$C:$M,6,FALSE)</f>
        <v>0.1678</v>
      </c>
      <c r="K956" s="13">
        <f t="shared" si="15"/>
        <v>0</v>
      </c>
      <c r="L956" s="22"/>
    </row>
    <row r="957" spans="1:12" s="40" customFormat="1" ht="14.25" customHeight="1" x14ac:dyDescent="0.25">
      <c r="A957" s="38" t="s">
        <v>213</v>
      </c>
      <c r="B957" s="38" t="s">
        <v>94</v>
      </c>
      <c r="C957" s="38" t="s">
        <v>4599</v>
      </c>
      <c r="D957" s="38" t="s">
        <v>4600</v>
      </c>
      <c r="E957" s="38" t="s">
        <v>29</v>
      </c>
      <c r="F957" s="38" t="s">
        <v>4601</v>
      </c>
      <c r="G957" s="38" t="s">
        <v>4602</v>
      </c>
      <c r="H957" s="38" t="s">
        <v>2665</v>
      </c>
      <c r="I957" s="39">
        <v>15274.93</v>
      </c>
      <c r="J957" s="11">
        <f>VLOOKUP(LEFT(B957,5),[1]Percents!$C:$M,6,FALSE)</f>
        <v>8.6050000000000001E-2</v>
      </c>
      <c r="K957" s="13">
        <f t="shared" si="15"/>
        <v>1314.4077265000001</v>
      </c>
      <c r="L957" s="22"/>
    </row>
    <row r="958" spans="1:12" s="40" customFormat="1" ht="14.25" customHeight="1" x14ac:dyDescent="0.25">
      <c r="A958" s="38" t="s">
        <v>213</v>
      </c>
      <c r="B958" s="38" t="s">
        <v>225</v>
      </c>
      <c r="C958" s="38" t="s">
        <v>5150</v>
      </c>
      <c r="D958" s="38" t="s">
        <v>5151</v>
      </c>
      <c r="E958" s="38" t="s">
        <v>209</v>
      </c>
      <c r="F958" s="38" t="s">
        <v>5152</v>
      </c>
      <c r="G958" s="38" t="s">
        <v>4569</v>
      </c>
      <c r="H958" s="38" t="s">
        <v>2665</v>
      </c>
      <c r="I958" s="39">
        <v>8508.11</v>
      </c>
      <c r="J958" s="11">
        <f>VLOOKUP(LEFT(B958,5),[1]Percents!$C:$M,6,FALSE)</f>
        <v>0.29404999999999998</v>
      </c>
      <c r="K958" s="13">
        <f t="shared" si="15"/>
        <v>2501.8097455000002</v>
      </c>
      <c r="L958" s="22"/>
    </row>
    <row r="959" spans="1:12" s="40" customFormat="1" ht="14.25" customHeight="1" x14ac:dyDescent="0.25">
      <c r="A959" s="38" t="s">
        <v>141</v>
      </c>
      <c r="B959" s="38" t="s">
        <v>43</v>
      </c>
      <c r="C959" s="38" t="s">
        <v>4984</v>
      </c>
      <c r="D959" s="38" t="s">
        <v>4985</v>
      </c>
      <c r="E959" s="38" t="s">
        <v>4986</v>
      </c>
      <c r="F959" s="38" t="s">
        <v>4987</v>
      </c>
      <c r="G959" s="38" t="s">
        <v>4988</v>
      </c>
      <c r="H959" s="38" t="s">
        <v>2665</v>
      </c>
      <c r="I959" s="39">
        <v>0</v>
      </c>
      <c r="J959" s="11">
        <f>VLOOKUP(LEFT(B959,5),[1]Percents!$C:$M,6,FALSE)</f>
        <v>0.1678</v>
      </c>
      <c r="K959" s="13">
        <f t="shared" si="15"/>
        <v>0</v>
      </c>
      <c r="L959" s="22"/>
    </row>
    <row r="960" spans="1:12" s="40" customFormat="1" ht="14.25" customHeight="1" x14ac:dyDescent="0.25">
      <c r="A960" s="38" t="s">
        <v>213</v>
      </c>
      <c r="B960" s="38" t="s">
        <v>225</v>
      </c>
      <c r="C960" s="38" t="s">
        <v>4710</v>
      </c>
      <c r="D960" s="38" t="s">
        <v>4711</v>
      </c>
      <c r="E960" s="38" t="s">
        <v>209</v>
      </c>
      <c r="F960" s="38" t="s">
        <v>4712</v>
      </c>
      <c r="G960" s="38" t="s">
        <v>4594</v>
      </c>
      <c r="H960" s="38" t="s">
        <v>2665</v>
      </c>
      <c r="I960" s="39">
        <v>-8004.64</v>
      </c>
      <c r="J960" s="11">
        <f>VLOOKUP(LEFT(B960,5),[1]Percents!$C:$M,6,FALSE)</f>
        <v>0.29404999999999998</v>
      </c>
      <c r="K960" s="13">
        <f t="shared" si="15"/>
        <v>-2353.764392</v>
      </c>
      <c r="L960" s="22"/>
    </row>
    <row r="961" spans="1:12" s="40" customFormat="1" ht="14.25" customHeight="1" x14ac:dyDescent="0.25">
      <c r="A961" s="38" t="s">
        <v>213</v>
      </c>
      <c r="B961" s="38" t="s">
        <v>153</v>
      </c>
      <c r="C961" s="38" t="s">
        <v>4603</v>
      </c>
      <c r="D961" s="38" t="s">
        <v>4604</v>
      </c>
      <c r="E961" s="38" t="s">
        <v>4605</v>
      </c>
      <c r="F961" s="38" t="s">
        <v>4606</v>
      </c>
      <c r="G961" s="38" t="s">
        <v>4569</v>
      </c>
      <c r="H961" s="38" t="s">
        <v>2665</v>
      </c>
      <c r="I961" s="39">
        <v>9957.1</v>
      </c>
      <c r="J961" s="11">
        <f>VLOOKUP(LEFT(B961,5),[1]Percents!$C:$M,6,FALSE)</f>
        <v>0.29404999999999998</v>
      </c>
      <c r="K961" s="13">
        <f t="shared" si="15"/>
        <v>2927.8852549999997</v>
      </c>
      <c r="L961" s="22"/>
    </row>
    <row r="962" spans="1:12" s="40" customFormat="1" ht="14.25" customHeight="1" x14ac:dyDescent="0.25">
      <c r="A962" s="38" t="s">
        <v>213</v>
      </c>
      <c r="B962" s="38" t="s">
        <v>21</v>
      </c>
      <c r="C962" s="38" t="s">
        <v>4713</v>
      </c>
      <c r="D962" s="38" t="s">
        <v>4714</v>
      </c>
      <c r="E962" s="38" t="s">
        <v>1147</v>
      </c>
      <c r="F962" s="38" t="s">
        <v>4715</v>
      </c>
      <c r="G962" s="38" t="s">
        <v>4716</v>
      </c>
      <c r="H962" s="38" t="s">
        <v>2665</v>
      </c>
      <c r="I962" s="39">
        <v>11060.21</v>
      </c>
      <c r="J962" s="11">
        <f>VLOOKUP(LEFT(B962,5),[1]Percents!$C:$M,6,FALSE)</f>
        <v>0.25</v>
      </c>
      <c r="K962" s="13">
        <f t="shared" si="15"/>
        <v>2765.0524999999998</v>
      </c>
      <c r="L962" s="22"/>
    </row>
    <row r="963" spans="1:12" s="40" customFormat="1" ht="14.25" customHeight="1" x14ac:dyDescent="0.25">
      <c r="A963" s="38" t="s">
        <v>213</v>
      </c>
      <c r="B963" s="38" t="s">
        <v>147</v>
      </c>
      <c r="C963" s="38" t="s">
        <v>5153</v>
      </c>
      <c r="D963" s="38" t="s">
        <v>5154</v>
      </c>
      <c r="E963" s="38" t="s">
        <v>366</v>
      </c>
      <c r="F963" s="38" t="s">
        <v>5155</v>
      </c>
      <c r="G963" s="38" t="s">
        <v>4685</v>
      </c>
      <c r="H963" s="38" t="s">
        <v>2665</v>
      </c>
      <c r="I963" s="39">
        <v>7511.47</v>
      </c>
      <c r="J963" s="11">
        <f>VLOOKUP(LEFT(B963,5),[1]Percents!$C:$M,6,FALSE)</f>
        <v>8.6050000000000001E-2</v>
      </c>
      <c r="K963" s="13">
        <f t="shared" si="15"/>
        <v>646.36199350000004</v>
      </c>
      <c r="L963" s="22"/>
    </row>
    <row r="964" spans="1:12" s="40" customFormat="1" ht="14.25" customHeight="1" x14ac:dyDescent="0.25">
      <c r="A964" s="38" t="s">
        <v>141</v>
      </c>
      <c r="B964" s="38" t="s">
        <v>43</v>
      </c>
      <c r="C964" s="38" t="s">
        <v>4989</v>
      </c>
      <c r="D964" s="38" t="s">
        <v>4990</v>
      </c>
      <c r="E964" s="38" t="s">
        <v>4471</v>
      </c>
      <c r="F964" s="38" t="s">
        <v>4991</v>
      </c>
      <c r="G964" s="38" t="s">
        <v>4685</v>
      </c>
      <c r="H964" s="38" t="s">
        <v>2665</v>
      </c>
      <c r="I964" s="39">
        <v>8462.92</v>
      </c>
      <c r="J964" s="11">
        <f>VLOOKUP(LEFT(B964,5),[1]Percents!$C:$M,6,FALSE)</f>
        <v>0.1678</v>
      </c>
      <c r="K964" s="13">
        <f t="shared" si="15"/>
        <v>1420.077976</v>
      </c>
      <c r="L964" s="22"/>
    </row>
    <row r="965" spans="1:12" s="40" customFormat="1" ht="14.25" customHeight="1" x14ac:dyDescent="0.25">
      <c r="A965" s="38" t="s">
        <v>213</v>
      </c>
      <c r="B965" s="38" t="s">
        <v>148</v>
      </c>
      <c r="C965" s="38" t="s">
        <v>4992</v>
      </c>
      <c r="D965" s="38" t="s">
        <v>4993</v>
      </c>
      <c r="E965" s="38" t="s">
        <v>4026</v>
      </c>
      <c r="F965" s="38" t="s">
        <v>4994</v>
      </c>
      <c r="G965" s="38" t="s">
        <v>4995</v>
      </c>
      <c r="H965" s="38" t="s">
        <v>2665</v>
      </c>
      <c r="I965" s="39">
        <v>952.88</v>
      </c>
      <c r="J965" s="11">
        <f>VLOOKUP(LEFT(B965,5),[1]Percents!$C:$M,6,FALSE)</f>
        <v>0.25</v>
      </c>
      <c r="K965" s="13">
        <f t="shared" si="15"/>
        <v>238.22</v>
      </c>
      <c r="L965" s="22"/>
    </row>
    <row r="966" spans="1:12" s="40" customFormat="1" ht="14.25" customHeight="1" x14ac:dyDescent="0.25">
      <c r="A966" s="38" t="s">
        <v>213</v>
      </c>
      <c r="B966" s="38" t="s">
        <v>148</v>
      </c>
      <c r="C966" s="38" t="s">
        <v>12437</v>
      </c>
      <c r="D966" s="38" t="s">
        <v>12438</v>
      </c>
      <c r="E966" s="38" t="s">
        <v>4026</v>
      </c>
      <c r="F966" s="38" t="s">
        <v>4994</v>
      </c>
      <c r="G966" s="38" t="s">
        <v>4995</v>
      </c>
      <c r="H966" s="38" t="s">
        <v>2665</v>
      </c>
      <c r="I966" s="39">
        <v>111.12</v>
      </c>
      <c r="J966" s="11">
        <f>VLOOKUP(LEFT(B966,5),[1]Percents!$C:$M,6,FALSE)</f>
        <v>0.25</v>
      </c>
      <c r="K966" s="13">
        <f t="shared" si="15"/>
        <v>27.78</v>
      </c>
      <c r="L966" s="22"/>
    </row>
    <row r="967" spans="1:12" s="40" customFormat="1" ht="14.25" customHeight="1" x14ac:dyDescent="0.25">
      <c r="A967" s="38" t="s">
        <v>213</v>
      </c>
      <c r="B967" s="38" t="s">
        <v>656</v>
      </c>
      <c r="C967" s="38" t="s">
        <v>4717</v>
      </c>
      <c r="D967" s="38" t="s">
        <v>4718</v>
      </c>
      <c r="E967" s="38" t="s">
        <v>179</v>
      </c>
      <c r="F967" s="38" t="s">
        <v>4719</v>
      </c>
      <c r="G967" s="38" t="s">
        <v>4685</v>
      </c>
      <c r="H967" s="38" t="s">
        <v>2665</v>
      </c>
      <c r="I967" s="39">
        <v>6917.86</v>
      </c>
      <c r="J967" s="11">
        <f>VLOOKUP(LEFT(B967,5),[1]Percents!$C:$M,6,FALSE)</f>
        <v>0.12479999999999999</v>
      </c>
      <c r="K967" s="13">
        <f t="shared" si="15"/>
        <v>863.34892799999989</v>
      </c>
      <c r="L967" s="22"/>
    </row>
    <row r="968" spans="1:12" s="40" customFormat="1" ht="14.25" customHeight="1" x14ac:dyDescent="0.25">
      <c r="A968" s="38" t="s">
        <v>213</v>
      </c>
      <c r="B968" s="38" t="s">
        <v>229</v>
      </c>
      <c r="C968" s="38" t="s">
        <v>7006</v>
      </c>
      <c r="D968" s="38" t="s">
        <v>7007</v>
      </c>
      <c r="E968" s="38" t="s">
        <v>179</v>
      </c>
      <c r="F968" s="38" t="s">
        <v>4719</v>
      </c>
      <c r="G968" s="38" t="s">
        <v>4685</v>
      </c>
      <c r="H968" s="38" t="s">
        <v>2665</v>
      </c>
      <c r="I968" s="39">
        <v>-7455.61</v>
      </c>
      <c r="J968" s="11">
        <f>VLOOKUP(LEFT(B968,5),[1]Percents!$C:$M,6,FALSE)</f>
        <v>0.29404999999999998</v>
      </c>
      <c r="K968" s="13">
        <f t="shared" si="15"/>
        <v>-2192.3221204999995</v>
      </c>
      <c r="L968" s="22"/>
    </row>
    <row r="969" spans="1:12" s="40" customFormat="1" ht="14.25" customHeight="1" x14ac:dyDescent="0.25">
      <c r="A969" s="38" t="s">
        <v>213</v>
      </c>
      <c r="B969" s="38" t="s">
        <v>190</v>
      </c>
      <c r="C969" s="38" t="s">
        <v>6536</v>
      </c>
      <c r="D969" s="38" t="s">
        <v>6537</v>
      </c>
      <c r="E969" s="38" t="s">
        <v>1034</v>
      </c>
      <c r="F969" s="38" t="s">
        <v>4719</v>
      </c>
      <c r="G969" s="38" t="s">
        <v>5782</v>
      </c>
      <c r="H969" s="38" t="s">
        <v>2665</v>
      </c>
      <c r="I969" s="39">
        <v>1469.8</v>
      </c>
      <c r="J969" s="11">
        <f>VLOOKUP(LEFT(B969,5),[1]Percents!$C:$M,6,FALSE)</f>
        <v>0.25</v>
      </c>
      <c r="K969" s="13">
        <f t="shared" si="15"/>
        <v>367.45</v>
      </c>
      <c r="L969" s="22"/>
    </row>
    <row r="970" spans="1:12" s="40" customFormat="1" ht="14.25" customHeight="1" x14ac:dyDescent="0.25">
      <c r="A970" s="38" t="s">
        <v>213</v>
      </c>
      <c r="B970" s="38" t="s">
        <v>147</v>
      </c>
      <c r="C970" s="38" t="s">
        <v>4720</v>
      </c>
      <c r="D970" s="38" t="s">
        <v>4721</v>
      </c>
      <c r="E970" s="38" t="s">
        <v>4722</v>
      </c>
      <c r="F970" s="38" t="s">
        <v>4723</v>
      </c>
      <c r="G970" s="38" t="s">
        <v>4685</v>
      </c>
      <c r="H970" s="38" t="s">
        <v>2665</v>
      </c>
      <c r="I970" s="39">
        <v>2574.2600000000002</v>
      </c>
      <c r="J970" s="11">
        <f>VLOOKUP(LEFT(B970,5),[1]Percents!$C:$M,6,FALSE)</f>
        <v>8.6050000000000001E-2</v>
      </c>
      <c r="K970" s="13">
        <f t="shared" ref="K970:K1033" si="16">+I970*J970</f>
        <v>221.51507300000003</v>
      </c>
      <c r="L970" s="22"/>
    </row>
    <row r="971" spans="1:12" s="40" customFormat="1" ht="14.25" customHeight="1" x14ac:dyDescent="0.25">
      <c r="A971" s="38" t="s">
        <v>213</v>
      </c>
      <c r="B971" s="38" t="s">
        <v>148</v>
      </c>
      <c r="C971" s="38" t="s">
        <v>4996</v>
      </c>
      <c r="D971" s="38" t="s">
        <v>4997</v>
      </c>
      <c r="E971" s="38" t="s">
        <v>149</v>
      </c>
      <c r="F971" s="38" t="s">
        <v>4998</v>
      </c>
      <c r="G971" s="38" t="s">
        <v>4685</v>
      </c>
      <c r="H971" s="38" t="s">
        <v>2665</v>
      </c>
      <c r="I971" s="39">
        <v>576.70000000000005</v>
      </c>
      <c r="J971" s="11">
        <f>VLOOKUP(LEFT(B971,5),[1]Percents!$C:$M,6,FALSE)</f>
        <v>0.25</v>
      </c>
      <c r="K971" s="13">
        <f t="shared" si="16"/>
        <v>144.17500000000001</v>
      </c>
      <c r="L971" s="22"/>
    </row>
    <row r="972" spans="1:12" s="40" customFormat="1" ht="14.25" customHeight="1" x14ac:dyDescent="0.25">
      <c r="A972" s="38" t="s">
        <v>141</v>
      </c>
      <c r="B972" s="38" t="s">
        <v>111</v>
      </c>
      <c r="C972" s="38" t="s">
        <v>4724</v>
      </c>
      <c r="D972" s="38" t="s">
        <v>4725</v>
      </c>
      <c r="E972" s="38" t="s">
        <v>4726</v>
      </c>
      <c r="F972" s="38" t="s">
        <v>4727</v>
      </c>
      <c r="G972" s="38" t="s">
        <v>4728</v>
      </c>
      <c r="H972" s="38" t="s">
        <v>2665</v>
      </c>
      <c r="I972" s="39">
        <v>18826.61</v>
      </c>
      <c r="J972" s="11">
        <f>VLOOKUP(LEFT(B972,5),[1]Percents!$C:$M,6,FALSE)</f>
        <v>0.1678</v>
      </c>
      <c r="K972" s="13">
        <f t="shared" si="16"/>
        <v>3159.1051580000003</v>
      </c>
      <c r="L972" s="22"/>
    </row>
    <row r="973" spans="1:12" s="40" customFormat="1" ht="14.25" customHeight="1" x14ac:dyDescent="0.25">
      <c r="A973" s="38" t="s">
        <v>141</v>
      </c>
      <c r="B973" s="38" t="s">
        <v>111</v>
      </c>
      <c r="C973" s="38" t="s">
        <v>5453</v>
      </c>
      <c r="D973" s="38" t="s">
        <v>5454</v>
      </c>
      <c r="E973" s="38" t="s">
        <v>5455</v>
      </c>
      <c r="F973" s="38" t="s">
        <v>4727</v>
      </c>
      <c r="G973" s="38" t="s">
        <v>4728</v>
      </c>
      <c r="H973" s="38" t="s">
        <v>2665</v>
      </c>
      <c r="I973" s="39">
        <v>11190.27</v>
      </c>
      <c r="J973" s="11">
        <f>VLOOKUP(LEFT(B973,5),[1]Percents!$C:$M,6,FALSE)</f>
        <v>0.1678</v>
      </c>
      <c r="K973" s="13">
        <f t="shared" si="16"/>
        <v>1877.7273060000002</v>
      </c>
      <c r="L973" s="22"/>
    </row>
    <row r="974" spans="1:12" s="40" customFormat="1" ht="14.25" customHeight="1" x14ac:dyDescent="0.25">
      <c r="A974" s="38" t="s">
        <v>213</v>
      </c>
      <c r="B974" s="38" t="s">
        <v>310</v>
      </c>
      <c r="C974" s="38" t="s">
        <v>4729</v>
      </c>
      <c r="D974" s="38" t="s">
        <v>4730</v>
      </c>
      <c r="E974" s="38" t="s">
        <v>4731</v>
      </c>
      <c r="F974" s="38" t="s">
        <v>4732</v>
      </c>
      <c r="G974" s="38" t="s">
        <v>4669</v>
      </c>
      <c r="H974" s="38" t="s">
        <v>2665</v>
      </c>
      <c r="I974" s="39">
        <v>8778.77</v>
      </c>
      <c r="J974" s="11">
        <f>VLOOKUP(LEFT(B974,5),[1]Percents!$C:$M,6,FALSE)</f>
        <v>8.6050000000000001E-2</v>
      </c>
      <c r="K974" s="13">
        <f t="shared" si="16"/>
        <v>755.41315850000001</v>
      </c>
      <c r="L974" s="22"/>
    </row>
    <row r="975" spans="1:12" s="40" customFormat="1" ht="14.25" customHeight="1" x14ac:dyDescent="0.25">
      <c r="A975" s="38" t="s">
        <v>213</v>
      </c>
      <c r="B975" s="38" t="s">
        <v>79</v>
      </c>
      <c r="C975" s="38" t="s">
        <v>4999</v>
      </c>
      <c r="D975" s="38" t="s">
        <v>5000</v>
      </c>
      <c r="E975" s="38" t="s">
        <v>781</v>
      </c>
      <c r="F975" s="38" t="s">
        <v>5001</v>
      </c>
      <c r="G975" s="38" t="s">
        <v>5002</v>
      </c>
      <c r="H975" s="38" t="s">
        <v>2665</v>
      </c>
      <c r="I975" s="39">
        <v>16915.32</v>
      </c>
      <c r="J975" s="11">
        <f>VLOOKUP(LEFT(B975,5),[1]Percents!$C:$M,6,FALSE)</f>
        <v>8.6050000000000001E-2</v>
      </c>
      <c r="K975" s="13">
        <f t="shared" si="16"/>
        <v>1455.5632860000001</v>
      </c>
      <c r="L975" s="22"/>
    </row>
    <row r="976" spans="1:12" s="40" customFormat="1" ht="14.25" customHeight="1" x14ac:dyDescent="0.25">
      <c r="A976" s="38" t="s">
        <v>213</v>
      </c>
      <c r="B976" s="38" t="s">
        <v>225</v>
      </c>
      <c r="C976" s="38" t="s">
        <v>5456</v>
      </c>
      <c r="D976" s="38" t="s">
        <v>5457</v>
      </c>
      <c r="E976" s="38" t="s">
        <v>6700</v>
      </c>
      <c r="F976" s="38" t="s">
        <v>5001</v>
      </c>
      <c r="G976" s="38" t="s">
        <v>5002</v>
      </c>
      <c r="H976" s="38" t="s">
        <v>2665</v>
      </c>
      <c r="I976" s="39">
        <v>2378.0700000000002</v>
      </c>
      <c r="J976" s="11">
        <f>VLOOKUP(LEFT(B976,5),[1]Percents!$C:$M,6,FALSE)</f>
        <v>0.29404999999999998</v>
      </c>
      <c r="K976" s="13">
        <f t="shared" si="16"/>
        <v>699.27148350000004</v>
      </c>
      <c r="L976" s="22"/>
    </row>
    <row r="977" spans="1:12" s="40" customFormat="1" ht="14.25" customHeight="1" x14ac:dyDescent="0.25">
      <c r="A977" s="38" t="s">
        <v>213</v>
      </c>
      <c r="B977" s="38" t="s">
        <v>233</v>
      </c>
      <c r="C977" s="38" t="s">
        <v>4861</v>
      </c>
      <c r="D977" s="38" t="s">
        <v>4862</v>
      </c>
      <c r="E977" s="38" t="s">
        <v>8</v>
      </c>
      <c r="F977" s="38" t="s">
        <v>4863</v>
      </c>
      <c r="G977" s="38" t="s">
        <v>4852</v>
      </c>
      <c r="H977" s="38" t="s">
        <v>2665</v>
      </c>
      <c r="I977" s="39">
        <v>0</v>
      </c>
      <c r="J977" s="11">
        <f>VLOOKUP(LEFT(B977,5),[1]Percents!$C:$M,6,FALSE)</f>
        <v>0.29404999999999998</v>
      </c>
      <c r="K977" s="13">
        <f t="shared" si="16"/>
        <v>0</v>
      </c>
      <c r="L977" s="22"/>
    </row>
    <row r="978" spans="1:12" s="40" customFormat="1" ht="14.25" customHeight="1" x14ac:dyDescent="0.25">
      <c r="A978" s="38" t="s">
        <v>213</v>
      </c>
      <c r="B978" s="38" t="s">
        <v>1004</v>
      </c>
      <c r="C978" s="38" t="s">
        <v>4861</v>
      </c>
      <c r="D978" s="38" t="s">
        <v>4862</v>
      </c>
      <c r="E978" s="38" t="s">
        <v>8</v>
      </c>
      <c r="F978" s="38" t="s">
        <v>4863</v>
      </c>
      <c r="G978" s="38" t="s">
        <v>4852</v>
      </c>
      <c r="H978" s="38" t="s">
        <v>2665</v>
      </c>
      <c r="I978" s="39">
        <v>25086.81</v>
      </c>
      <c r="J978" s="11">
        <f>VLOOKUP(LEFT(B978,5),[1]Percents!$C:$M,6,FALSE)</f>
        <v>0.29404999999999998</v>
      </c>
      <c r="K978" s="13">
        <f t="shared" si="16"/>
        <v>7376.7764804999997</v>
      </c>
      <c r="L978" s="22"/>
    </row>
    <row r="979" spans="1:12" s="40" customFormat="1" ht="14.25" customHeight="1" x14ac:dyDescent="0.25">
      <c r="A979" s="38" t="s">
        <v>213</v>
      </c>
      <c r="B979" s="38" t="s">
        <v>211</v>
      </c>
      <c r="C979" s="38" t="s">
        <v>5156</v>
      </c>
      <c r="D979" s="38" t="s">
        <v>5157</v>
      </c>
      <c r="E979" s="38" t="s">
        <v>338</v>
      </c>
      <c r="F979" s="38" t="s">
        <v>5158</v>
      </c>
      <c r="G979" s="38" t="s">
        <v>4957</v>
      </c>
      <c r="H979" s="38" t="s">
        <v>2665</v>
      </c>
      <c r="I979" s="39">
        <v>4327.45</v>
      </c>
      <c r="J979" s="11">
        <f>VLOOKUP(LEFT(B979,5),[1]Percents!$C:$M,6,FALSE)</f>
        <v>8.6050000000000001E-2</v>
      </c>
      <c r="K979" s="13">
        <f t="shared" si="16"/>
        <v>372.3770725</v>
      </c>
      <c r="L979" s="22"/>
    </row>
    <row r="980" spans="1:12" s="40" customFormat="1" ht="14.25" customHeight="1" x14ac:dyDescent="0.25">
      <c r="A980" s="38" t="s">
        <v>213</v>
      </c>
      <c r="B980" s="38" t="s">
        <v>211</v>
      </c>
      <c r="C980" s="38" t="s">
        <v>6101</v>
      </c>
      <c r="D980" s="38" t="s">
        <v>6102</v>
      </c>
      <c r="E980" s="38" t="s">
        <v>3532</v>
      </c>
      <c r="F980" s="38" t="s">
        <v>5158</v>
      </c>
      <c r="G980" s="38" t="s">
        <v>4957</v>
      </c>
      <c r="H980" s="38" t="s">
        <v>2665</v>
      </c>
      <c r="I980" s="39">
        <v>1527.38</v>
      </c>
      <c r="J980" s="11">
        <f>VLOOKUP(LEFT(B980,5),[1]Percents!$C:$M,6,FALSE)</f>
        <v>8.6050000000000001E-2</v>
      </c>
      <c r="K980" s="13">
        <f t="shared" si="16"/>
        <v>131.431049</v>
      </c>
      <c r="L980" s="22"/>
    </row>
    <row r="981" spans="1:12" s="40" customFormat="1" ht="14.25" customHeight="1" x14ac:dyDescent="0.25">
      <c r="A981" s="38" t="s">
        <v>213</v>
      </c>
      <c r="B981" s="38" t="s">
        <v>190</v>
      </c>
      <c r="C981" s="38" t="s">
        <v>5458</v>
      </c>
      <c r="D981" s="38" t="s">
        <v>5459</v>
      </c>
      <c r="E981" s="38" t="s">
        <v>191</v>
      </c>
      <c r="F981" s="38" t="s">
        <v>5460</v>
      </c>
      <c r="G981" s="38" t="s">
        <v>5106</v>
      </c>
      <c r="H981" s="38" t="s">
        <v>2665</v>
      </c>
      <c r="I981" s="39">
        <v>6388.74</v>
      </c>
      <c r="J981" s="11">
        <f>VLOOKUP(LEFT(B981,5),[1]Percents!$C:$M,6,FALSE)</f>
        <v>0.25</v>
      </c>
      <c r="K981" s="13">
        <f t="shared" si="16"/>
        <v>1597.1849999999999</v>
      </c>
      <c r="L981" s="22"/>
    </row>
    <row r="982" spans="1:12" s="40" customFormat="1" ht="14.25" customHeight="1" x14ac:dyDescent="0.25">
      <c r="A982" s="38" t="s">
        <v>141</v>
      </c>
      <c r="B982" s="38" t="s">
        <v>245</v>
      </c>
      <c r="C982" s="38" t="s">
        <v>5003</v>
      </c>
      <c r="D982" s="38" t="s">
        <v>5004</v>
      </c>
      <c r="E982" s="38" t="s">
        <v>193</v>
      </c>
      <c r="F982" s="38" t="s">
        <v>5005</v>
      </c>
      <c r="G982" s="38" t="s">
        <v>4957</v>
      </c>
      <c r="H982" s="38" t="s">
        <v>2665</v>
      </c>
      <c r="I982" s="39">
        <v>13637.72</v>
      </c>
      <c r="J982" s="11">
        <f>VLOOKUP(LEFT(B982,5),[1]Percents!$C:$M,6,FALSE)</f>
        <v>0.1678</v>
      </c>
      <c r="K982" s="13">
        <f t="shared" si="16"/>
        <v>2288.409416</v>
      </c>
      <c r="L982" s="22"/>
    </row>
    <row r="983" spans="1:12" s="40" customFormat="1" ht="14.25" customHeight="1" x14ac:dyDescent="0.25">
      <c r="A983" s="38" t="s">
        <v>213</v>
      </c>
      <c r="B983" s="38" t="s">
        <v>258</v>
      </c>
      <c r="C983" s="38" t="s">
        <v>5825</v>
      </c>
      <c r="D983" s="38" t="s">
        <v>5826</v>
      </c>
      <c r="E983" s="38" t="s">
        <v>498</v>
      </c>
      <c r="F983" s="38" t="s">
        <v>5161</v>
      </c>
      <c r="G983" s="38" t="s">
        <v>4957</v>
      </c>
      <c r="H983" s="38" t="s">
        <v>2665</v>
      </c>
      <c r="I983" s="39">
        <v>0</v>
      </c>
      <c r="J983" s="11">
        <f>VLOOKUP(LEFT(B983,5),[1]Percents!$C:$M,6,FALSE)</f>
        <v>0.25</v>
      </c>
      <c r="K983" s="13">
        <f t="shared" si="16"/>
        <v>0</v>
      </c>
      <c r="L983" s="22"/>
    </row>
    <row r="984" spans="1:12" s="40" customFormat="1" ht="14.25" customHeight="1" x14ac:dyDescent="0.25">
      <c r="A984" s="38" t="s">
        <v>213</v>
      </c>
      <c r="B984" s="38" t="s">
        <v>258</v>
      </c>
      <c r="C984" s="38" t="s">
        <v>5461</v>
      </c>
      <c r="D984" s="38" t="s">
        <v>5462</v>
      </c>
      <c r="E984" s="38" t="s">
        <v>498</v>
      </c>
      <c r="F984" s="38" t="s">
        <v>5161</v>
      </c>
      <c r="G984" s="38" t="s">
        <v>4957</v>
      </c>
      <c r="H984" s="38" t="s">
        <v>2665</v>
      </c>
      <c r="I984" s="39">
        <v>1945.09</v>
      </c>
      <c r="J984" s="11">
        <f>VLOOKUP(LEFT(B984,5),[1]Percents!$C:$M,6,FALSE)</f>
        <v>0.25</v>
      </c>
      <c r="K984" s="13">
        <f t="shared" si="16"/>
        <v>486.27249999999998</v>
      </c>
      <c r="L984" s="22"/>
    </row>
    <row r="985" spans="1:12" s="40" customFormat="1" ht="14.25" customHeight="1" x14ac:dyDescent="0.25">
      <c r="A985" s="38" t="s">
        <v>213</v>
      </c>
      <c r="B985" s="38" t="s">
        <v>94</v>
      </c>
      <c r="C985" s="38" t="s">
        <v>5463</v>
      </c>
      <c r="D985" s="38" t="s">
        <v>5464</v>
      </c>
      <c r="E985" s="38" t="s">
        <v>406</v>
      </c>
      <c r="F985" s="38" t="s">
        <v>5161</v>
      </c>
      <c r="G985" s="38" t="s">
        <v>4957</v>
      </c>
      <c r="H985" s="38" t="s">
        <v>2665</v>
      </c>
      <c r="I985" s="39">
        <v>15100.73</v>
      </c>
      <c r="J985" s="11">
        <f>VLOOKUP(LEFT(B985,5),[1]Percents!$C:$M,6,FALSE)</f>
        <v>8.6050000000000001E-2</v>
      </c>
      <c r="K985" s="13">
        <f t="shared" si="16"/>
        <v>1299.4178165000001</v>
      </c>
      <c r="L985" s="22"/>
    </row>
    <row r="986" spans="1:12" s="40" customFormat="1" ht="14.25" customHeight="1" x14ac:dyDescent="0.25">
      <c r="A986" s="38" t="s">
        <v>213</v>
      </c>
      <c r="B986" s="38" t="s">
        <v>258</v>
      </c>
      <c r="C986" s="38" t="s">
        <v>5465</v>
      </c>
      <c r="D986" s="38" t="s">
        <v>5466</v>
      </c>
      <c r="E986" s="38" t="s">
        <v>498</v>
      </c>
      <c r="F986" s="38" t="s">
        <v>5161</v>
      </c>
      <c r="G986" s="38" t="s">
        <v>4957</v>
      </c>
      <c r="H986" s="38" t="s">
        <v>2665</v>
      </c>
      <c r="I986" s="39">
        <v>613.82000000000005</v>
      </c>
      <c r="J986" s="11">
        <f>VLOOKUP(LEFT(B986,5),[1]Percents!$C:$M,6,FALSE)</f>
        <v>0.25</v>
      </c>
      <c r="K986" s="13">
        <f t="shared" si="16"/>
        <v>153.45500000000001</v>
      </c>
      <c r="L986" s="22"/>
    </row>
    <row r="987" spans="1:12" s="40" customFormat="1" ht="14.25" customHeight="1" x14ac:dyDescent="0.25">
      <c r="A987" s="38" t="s">
        <v>213</v>
      </c>
      <c r="B987" s="38" t="s">
        <v>94</v>
      </c>
      <c r="C987" s="38" t="s">
        <v>5827</v>
      </c>
      <c r="D987" s="38" t="s">
        <v>5828</v>
      </c>
      <c r="E987" s="38" t="s">
        <v>5829</v>
      </c>
      <c r="F987" s="38" t="s">
        <v>5161</v>
      </c>
      <c r="G987" s="38" t="s">
        <v>4957</v>
      </c>
      <c r="H987" s="38" t="s">
        <v>2665</v>
      </c>
      <c r="I987" s="39">
        <v>8800.75</v>
      </c>
      <c r="J987" s="11">
        <f>VLOOKUP(LEFT(B987,5),[1]Percents!$C:$M,6,FALSE)</f>
        <v>8.6050000000000001E-2</v>
      </c>
      <c r="K987" s="13">
        <f t="shared" si="16"/>
        <v>757.30453750000004</v>
      </c>
      <c r="L987" s="22"/>
    </row>
    <row r="988" spans="1:12" s="40" customFormat="1" ht="14.25" customHeight="1" x14ac:dyDescent="0.25">
      <c r="A988" s="38" t="s">
        <v>213</v>
      </c>
      <c r="B988" s="38" t="s">
        <v>195</v>
      </c>
      <c r="C988" s="38" t="s">
        <v>5159</v>
      </c>
      <c r="D988" s="38" t="s">
        <v>5160</v>
      </c>
      <c r="E988" s="38" t="s">
        <v>328</v>
      </c>
      <c r="F988" s="38" t="s">
        <v>5161</v>
      </c>
      <c r="G988" s="38" t="s">
        <v>4957</v>
      </c>
      <c r="H988" s="38" t="s">
        <v>2665</v>
      </c>
      <c r="I988" s="39">
        <v>0</v>
      </c>
      <c r="J988" s="11">
        <f>VLOOKUP(LEFT(B988,5),[1]Percents!$C:$M,6,FALSE)</f>
        <v>8.6050000000000001E-2</v>
      </c>
      <c r="K988" s="13">
        <f t="shared" si="16"/>
        <v>0</v>
      </c>
      <c r="L988" s="22"/>
    </row>
    <row r="989" spans="1:12" s="40" customFormat="1" ht="14.25" customHeight="1" x14ac:dyDescent="0.25">
      <c r="A989" s="38" t="s">
        <v>243</v>
      </c>
      <c r="B989" s="38" t="s">
        <v>314</v>
      </c>
      <c r="C989" s="38" t="s">
        <v>5159</v>
      </c>
      <c r="D989" s="38" t="s">
        <v>5160</v>
      </c>
      <c r="E989" s="38" t="s">
        <v>328</v>
      </c>
      <c r="F989" s="38" t="s">
        <v>5161</v>
      </c>
      <c r="G989" s="38" t="s">
        <v>4957</v>
      </c>
      <c r="H989" s="38" t="s">
        <v>2665</v>
      </c>
      <c r="I989" s="39">
        <v>4014.16</v>
      </c>
      <c r="J989" s="11">
        <f>VLOOKUP(LEFT(B989,5),[1]Percents!$C:$M,6,FALSE)</f>
        <v>9.0999999999999998E-2</v>
      </c>
      <c r="K989" s="13">
        <f t="shared" si="16"/>
        <v>365.28855999999996</v>
      </c>
      <c r="L989" s="22"/>
    </row>
    <row r="990" spans="1:12" s="40" customFormat="1" ht="14.25" customHeight="1" x14ac:dyDescent="0.25">
      <c r="A990" s="38" t="s">
        <v>213</v>
      </c>
      <c r="B990" s="38" t="s">
        <v>79</v>
      </c>
      <c r="C990" s="38" t="s">
        <v>5830</v>
      </c>
      <c r="D990" s="38" t="s">
        <v>5831</v>
      </c>
      <c r="E990" s="38" t="s">
        <v>5832</v>
      </c>
      <c r="F990" s="38" t="s">
        <v>5161</v>
      </c>
      <c r="G990" s="38" t="s">
        <v>4957</v>
      </c>
      <c r="H990" s="38" t="s">
        <v>2665</v>
      </c>
      <c r="I990" s="39">
        <v>0</v>
      </c>
      <c r="J990" s="11">
        <f>VLOOKUP(LEFT(B990,5),[1]Percents!$C:$M,6,FALSE)</f>
        <v>8.6050000000000001E-2</v>
      </c>
      <c r="K990" s="13">
        <f t="shared" si="16"/>
        <v>0</v>
      </c>
      <c r="L990" s="22"/>
    </row>
    <row r="991" spans="1:12" s="40" customFormat="1" ht="14.25" customHeight="1" x14ac:dyDescent="0.25">
      <c r="A991" s="38" t="s">
        <v>213</v>
      </c>
      <c r="B991" s="38" t="s">
        <v>258</v>
      </c>
      <c r="C991" s="38" t="s">
        <v>9908</v>
      </c>
      <c r="D991" s="38" t="s">
        <v>9909</v>
      </c>
      <c r="E991" s="38" t="s">
        <v>498</v>
      </c>
      <c r="F991" s="38" t="s">
        <v>5161</v>
      </c>
      <c r="G991" s="38" t="s">
        <v>7869</v>
      </c>
      <c r="H991" s="38" t="s">
        <v>2665</v>
      </c>
      <c r="I991" s="39">
        <v>869.25</v>
      </c>
      <c r="J991" s="11">
        <f>VLOOKUP(LEFT(B991,5),[1]Percents!$C:$M,6,FALSE)</f>
        <v>0.25</v>
      </c>
      <c r="K991" s="13">
        <f t="shared" si="16"/>
        <v>217.3125</v>
      </c>
      <c r="L991" s="22"/>
    </row>
    <row r="992" spans="1:12" s="40" customFormat="1" ht="14.25" customHeight="1" x14ac:dyDescent="0.25">
      <c r="A992" s="38" t="s">
        <v>213</v>
      </c>
      <c r="B992" s="38" t="s">
        <v>258</v>
      </c>
      <c r="C992" s="38" t="s">
        <v>9910</v>
      </c>
      <c r="D992" s="38" t="s">
        <v>9911</v>
      </c>
      <c r="E992" s="38" t="s">
        <v>406</v>
      </c>
      <c r="F992" s="38" t="s">
        <v>5161</v>
      </c>
      <c r="G992" s="38" t="s">
        <v>7869</v>
      </c>
      <c r="H992" s="38" t="s">
        <v>2665</v>
      </c>
      <c r="I992" s="39">
        <v>1855.58</v>
      </c>
      <c r="J992" s="11">
        <f>VLOOKUP(LEFT(B992,5),[1]Percents!$C:$M,6,FALSE)</f>
        <v>0.25</v>
      </c>
      <c r="K992" s="13">
        <f t="shared" si="16"/>
        <v>463.89499999999998</v>
      </c>
      <c r="L992" s="22"/>
    </row>
    <row r="993" spans="1:12" s="40" customFormat="1" ht="14.25" customHeight="1" x14ac:dyDescent="0.25">
      <c r="A993" s="38" t="s">
        <v>213</v>
      </c>
      <c r="B993" s="38" t="s">
        <v>258</v>
      </c>
      <c r="C993" s="38" t="s">
        <v>9912</v>
      </c>
      <c r="D993" s="38" t="s">
        <v>9913</v>
      </c>
      <c r="E993" s="38" t="s">
        <v>498</v>
      </c>
      <c r="F993" s="38" t="s">
        <v>5161</v>
      </c>
      <c r="G993" s="38" t="s">
        <v>7869</v>
      </c>
      <c r="H993" s="38" t="s">
        <v>2665</v>
      </c>
      <c r="I993" s="39">
        <v>8888.7999999999993</v>
      </c>
      <c r="J993" s="11">
        <f>VLOOKUP(LEFT(B993,5),[1]Percents!$C:$M,6,FALSE)</f>
        <v>0.25</v>
      </c>
      <c r="K993" s="13">
        <f t="shared" si="16"/>
        <v>2222.1999999999998</v>
      </c>
      <c r="L993" s="22"/>
    </row>
    <row r="994" spans="1:12" s="40" customFormat="1" ht="14.25" customHeight="1" x14ac:dyDescent="0.25">
      <c r="A994" s="38" t="s">
        <v>213</v>
      </c>
      <c r="B994" s="38" t="s">
        <v>258</v>
      </c>
      <c r="C994" s="38" t="s">
        <v>10661</v>
      </c>
      <c r="D994" s="38" t="s">
        <v>10662</v>
      </c>
      <c r="E994" s="38" t="s">
        <v>5829</v>
      </c>
      <c r="F994" s="38" t="s">
        <v>5161</v>
      </c>
      <c r="G994" s="38" t="s">
        <v>7869</v>
      </c>
      <c r="H994" s="38" t="s">
        <v>2665</v>
      </c>
      <c r="I994" s="39">
        <v>0</v>
      </c>
      <c r="J994" s="11">
        <f>VLOOKUP(LEFT(B994,5),[1]Percents!$C:$M,6,FALSE)</f>
        <v>0.25</v>
      </c>
      <c r="K994" s="13">
        <f t="shared" si="16"/>
        <v>0</v>
      </c>
      <c r="L994" s="22"/>
    </row>
    <row r="995" spans="1:12" s="40" customFormat="1" ht="14.25" customHeight="1" x14ac:dyDescent="0.25">
      <c r="A995" s="38" t="s">
        <v>213</v>
      </c>
      <c r="B995" s="38" t="s">
        <v>258</v>
      </c>
      <c r="C995" s="38" t="s">
        <v>9914</v>
      </c>
      <c r="D995" s="38" t="s">
        <v>9915</v>
      </c>
      <c r="E995" s="38" t="s">
        <v>328</v>
      </c>
      <c r="F995" s="38" t="s">
        <v>5161</v>
      </c>
      <c r="G995" s="38" t="s">
        <v>7869</v>
      </c>
      <c r="H995" s="38" t="s">
        <v>2665</v>
      </c>
      <c r="I995" s="39">
        <v>0</v>
      </c>
      <c r="J995" s="11">
        <f>VLOOKUP(LEFT(B995,5),[1]Percents!$C:$M,6,FALSE)</f>
        <v>0.25</v>
      </c>
      <c r="K995" s="13">
        <f t="shared" si="16"/>
        <v>0</v>
      </c>
      <c r="L995" s="22"/>
    </row>
    <row r="996" spans="1:12" s="40" customFormat="1" ht="14.25" customHeight="1" x14ac:dyDescent="0.25">
      <c r="A996" s="38" t="s">
        <v>243</v>
      </c>
      <c r="B996" s="38" t="s">
        <v>314</v>
      </c>
      <c r="C996" s="38" t="s">
        <v>9914</v>
      </c>
      <c r="D996" s="38" t="s">
        <v>9915</v>
      </c>
      <c r="E996" s="38" t="s">
        <v>328</v>
      </c>
      <c r="F996" s="38" t="s">
        <v>5161</v>
      </c>
      <c r="G996" s="38" t="s">
        <v>7869</v>
      </c>
      <c r="H996" s="38" t="s">
        <v>2665</v>
      </c>
      <c r="I996" s="39">
        <v>323.26</v>
      </c>
      <c r="J996" s="11">
        <f>VLOOKUP(LEFT(B996,5),[1]Percents!$C:$M,6,FALSE)</f>
        <v>9.0999999999999998E-2</v>
      </c>
      <c r="K996" s="13">
        <f t="shared" si="16"/>
        <v>29.416659999999997</v>
      </c>
      <c r="L996" s="22"/>
    </row>
    <row r="997" spans="1:12" s="40" customFormat="1" ht="14.25" customHeight="1" x14ac:dyDescent="0.25">
      <c r="A997" s="38" t="s">
        <v>213</v>
      </c>
      <c r="B997" s="38" t="s">
        <v>258</v>
      </c>
      <c r="C997" s="38" t="s">
        <v>10663</v>
      </c>
      <c r="D997" s="38" t="s">
        <v>10664</v>
      </c>
      <c r="E997" s="38" t="s">
        <v>5832</v>
      </c>
      <c r="F997" s="38" t="s">
        <v>5161</v>
      </c>
      <c r="G997" s="38" t="s">
        <v>7869</v>
      </c>
      <c r="H997" s="38" t="s">
        <v>2665</v>
      </c>
      <c r="I997" s="39">
        <v>688.35</v>
      </c>
      <c r="J997" s="11">
        <f>VLOOKUP(LEFT(B997,5),[1]Percents!$C:$M,6,FALSE)</f>
        <v>0.25</v>
      </c>
      <c r="K997" s="13">
        <f t="shared" si="16"/>
        <v>172.08750000000001</v>
      </c>
      <c r="L997" s="22"/>
    </row>
    <row r="998" spans="1:12" s="40" customFormat="1" ht="14.25" customHeight="1" x14ac:dyDescent="0.25">
      <c r="A998" s="38" t="s">
        <v>213</v>
      </c>
      <c r="B998" s="38" t="s">
        <v>61</v>
      </c>
      <c r="C998" s="38" t="s">
        <v>5162</v>
      </c>
      <c r="D998" s="38" t="s">
        <v>5163</v>
      </c>
      <c r="E998" s="38" t="s">
        <v>567</v>
      </c>
      <c r="F998" s="38" t="s">
        <v>5164</v>
      </c>
      <c r="G998" s="38" t="s">
        <v>4957</v>
      </c>
      <c r="H998" s="38" t="s">
        <v>2665</v>
      </c>
      <c r="I998" s="39">
        <v>42811.22</v>
      </c>
      <c r="J998" s="11">
        <f>VLOOKUP(LEFT(B998,5),[1]Percents!$C:$M,6,FALSE)</f>
        <v>8.6050000000000001E-2</v>
      </c>
      <c r="K998" s="13">
        <f t="shared" si="16"/>
        <v>3683.9054810000002</v>
      </c>
      <c r="L998" s="22"/>
    </row>
    <row r="999" spans="1:12" s="40" customFormat="1" ht="14.25" customHeight="1" x14ac:dyDescent="0.25">
      <c r="A999" s="38" t="s">
        <v>213</v>
      </c>
      <c r="B999" s="38" t="s">
        <v>57</v>
      </c>
      <c r="C999" s="38" t="s">
        <v>5165</v>
      </c>
      <c r="D999" s="38" t="s">
        <v>5166</v>
      </c>
      <c r="E999" s="38" t="s">
        <v>210</v>
      </c>
      <c r="F999" s="38" t="s">
        <v>5167</v>
      </c>
      <c r="G999" s="38" t="s">
        <v>5106</v>
      </c>
      <c r="H999" s="38" t="s">
        <v>2665</v>
      </c>
      <c r="I999" s="39">
        <v>0</v>
      </c>
      <c r="J999" s="11">
        <f>VLOOKUP(LEFT(B999,5),[1]Percents!$C:$M,6,FALSE)</f>
        <v>8.6050000000000001E-2</v>
      </c>
      <c r="K999" s="13">
        <f t="shared" si="16"/>
        <v>0</v>
      </c>
      <c r="L999" s="22"/>
    </row>
    <row r="1000" spans="1:12" s="40" customFormat="1" ht="14.25" customHeight="1" x14ac:dyDescent="0.25">
      <c r="A1000" s="38" t="s">
        <v>213</v>
      </c>
      <c r="B1000" s="38" t="s">
        <v>57</v>
      </c>
      <c r="C1000" s="38" t="s">
        <v>8107</v>
      </c>
      <c r="D1000" s="38" t="s">
        <v>8108</v>
      </c>
      <c r="E1000" s="38" t="s">
        <v>210</v>
      </c>
      <c r="F1000" s="38" t="s">
        <v>5167</v>
      </c>
      <c r="G1000" s="38" t="s">
        <v>8076</v>
      </c>
      <c r="H1000" s="38" t="s">
        <v>2665</v>
      </c>
      <c r="I1000" s="39">
        <v>2208.04</v>
      </c>
      <c r="J1000" s="11">
        <f>VLOOKUP(LEFT(B1000,5),[1]Percents!$C:$M,6,FALSE)</f>
        <v>8.6050000000000001E-2</v>
      </c>
      <c r="K1000" s="13">
        <f t="shared" si="16"/>
        <v>190.00184200000001</v>
      </c>
      <c r="L1000" s="22"/>
    </row>
    <row r="1001" spans="1:12" s="40" customFormat="1" ht="14.25" customHeight="1" x14ac:dyDescent="0.25">
      <c r="A1001" s="38" t="s">
        <v>213</v>
      </c>
      <c r="B1001" s="38" t="s">
        <v>162</v>
      </c>
      <c r="C1001" s="38" t="s">
        <v>5006</v>
      </c>
      <c r="D1001" s="38" t="s">
        <v>5007</v>
      </c>
      <c r="E1001" s="38" t="s">
        <v>264</v>
      </c>
      <c r="F1001" s="38" t="s">
        <v>5008</v>
      </c>
      <c r="G1001" s="38" t="s">
        <v>4957</v>
      </c>
      <c r="H1001" s="38" t="s">
        <v>2665</v>
      </c>
      <c r="I1001" s="39">
        <v>8480.17</v>
      </c>
      <c r="J1001" s="11">
        <f>VLOOKUP(LEFT(B1001,5),[1]Percents!$C:$M,6,FALSE)</f>
        <v>0.25</v>
      </c>
      <c r="K1001" s="13">
        <f t="shared" si="16"/>
        <v>2120.0425</v>
      </c>
      <c r="L1001" s="22"/>
    </row>
    <row r="1002" spans="1:12" s="40" customFormat="1" ht="14.25" customHeight="1" x14ac:dyDescent="0.25">
      <c r="A1002" s="38" t="s">
        <v>213</v>
      </c>
      <c r="B1002" s="38" t="s">
        <v>16</v>
      </c>
      <c r="C1002" s="38" t="s">
        <v>5009</v>
      </c>
      <c r="D1002" s="38" t="s">
        <v>5010</v>
      </c>
      <c r="E1002" s="38" t="s">
        <v>78</v>
      </c>
      <c r="F1002" s="38" t="s">
        <v>5011</v>
      </c>
      <c r="G1002" s="38" t="s">
        <v>5012</v>
      </c>
      <c r="H1002" s="38" t="s">
        <v>2665</v>
      </c>
      <c r="I1002" s="39">
        <v>2895</v>
      </c>
      <c r="J1002" s="11">
        <f>VLOOKUP(LEFT(B1002,5),[1]Percents!$C:$M,6,FALSE)</f>
        <v>8.6050000000000001E-2</v>
      </c>
      <c r="K1002" s="13">
        <f t="shared" si="16"/>
        <v>249.11475000000002</v>
      </c>
      <c r="L1002" s="22"/>
    </row>
    <row r="1003" spans="1:12" s="40" customFormat="1" ht="14.25" customHeight="1" x14ac:dyDescent="0.25">
      <c r="A1003" s="38" t="s">
        <v>213</v>
      </c>
      <c r="B1003" s="38" t="s">
        <v>21</v>
      </c>
      <c r="C1003" s="38" t="s">
        <v>5168</v>
      </c>
      <c r="D1003" s="38" t="s">
        <v>5169</v>
      </c>
      <c r="E1003" s="38" t="s">
        <v>486</v>
      </c>
      <c r="F1003" s="38" t="s">
        <v>5170</v>
      </c>
      <c r="G1003" s="38" t="s">
        <v>4957</v>
      </c>
      <c r="H1003" s="38" t="s">
        <v>2665</v>
      </c>
      <c r="I1003" s="39">
        <v>8070.03</v>
      </c>
      <c r="J1003" s="11">
        <f>VLOOKUP(LEFT(B1003,5),[1]Percents!$C:$M,6,FALSE)</f>
        <v>0.25</v>
      </c>
      <c r="K1003" s="13">
        <f t="shared" si="16"/>
        <v>2017.5074999999999</v>
      </c>
      <c r="L1003" s="22"/>
    </row>
    <row r="1004" spans="1:12" s="40" customFormat="1" ht="14.25" customHeight="1" x14ac:dyDescent="0.25">
      <c r="A1004" s="38" t="s">
        <v>213</v>
      </c>
      <c r="B1004" s="38" t="s">
        <v>21</v>
      </c>
      <c r="C1004" s="38" t="s">
        <v>9916</v>
      </c>
      <c r="D1004" s="38" t="s">
        <v>9917</v>
      </c>
      <c r="E1004" s="38" t="s">
        <v>302</v>
      </c>
      <c r="F1004" s="38" t="s">
        <v>9918</v>
      </c>
      <c r="G1004" s="38" t="s">
        <v>4685</v>
      </c>
      <c r="H1004" s="38" t="s">
        <v>2665</v>
      </c>
      <c r="I1004" s="39">
        <v>-0.04</v>
      </c>
      <c r="J1004" s="11">
        <f>VLOOKUP(LEFT(B1004,5),[1]Percents!$C:$M,6,FALSE)</f>
        <v>0.25</v>
      </c>
      <c r="K1004" s="13">
        <f t="shared" si="16"/>
        <v>-0.01</v>
      </c>
      <c r="L1004" s="22"/>
    </row>
    <row r="1005" spans="1:12" s="40" customFormat="1" ht="14.25" customHeight="1" x14ac:dyDescent="0.25">
      <c r="A1005" s="38" t="s">
        <v>213</v>
      </c>
      <c r="B1005" s="38" t="s">
        <v>195</v>
      </c>
      <c r="C1005" s="38" t="s">
        <v>5013</v>
      </c>
      <c r="D1005" s="38" t="s">
        <v>5014</v>
      </c>
      <c r="E1005" s="38" t="s">
        <v>5015</v>
      </c>
      <c r="F1005" s="38" t="s">
        <v>5016</v>
      </c>
      <c r="G1005" s="38" t="s">
        <v>1707</v>
      </c>
      <c r="H1005" s="38" t="s">
        <v>2665</v>
      </c>
      <c r="I1005" s="41">
        <v>0</v>
      </c>
      <c r="J1005" s="11">
        <f>VLOOKUP(LEFT(B1005,5),[1]Percents!$C:$M,6,FALSE)</f>
        <v>8.6050000000000001E-2</v>
      </c>
      <c r="K1005" s="13">
        <f t="shared" si="16"/>
        <v>0</v>
      </c>
      <c r="L1005" s="22"/>
    </row>
    <row r="1006" spans="1:12" s="40" customFormat="1" ht="14.25" customHeight="1" x14ac:dyDescent="0.25">
      <c r="A1006" s="38" t="s">
        <v>213</v>
      </c>
      <c r="B1006" s="38" t="s">
        <v>195</v>
      </c>
      <c r="C1006" s="38" t="s">
        <v>5171</v>
      </c>
      <c r="D1006" s="38" t="s">
        <v>5172</v>
      </c>
      <c r="E1006" s="38" t="s">
        <v>335</v>
      </c>
      <c r="F1006" s="38" t="s">
        <v>5173</v>
      </c>
      <c r="G1006" s="38" t="s">
        <v>4957</v>
      </c>
      <c r="H1006" s="38" t="s">
        <v>2665</v>
      </c>
      <c r="I1006" s="39">
        <v>12335.39</v>
      </c>
      <c r="J1006" s="11">
        <f>VLOOKUP(LEFT(B1006,5),[1]Percents!$C:$M,6,FALSE)</f>
        <v>8.6050000000000001E-2</v>
      </c>
      <c r="K1006" s="13">
        <f t="shared" si="16"/>
        <v>1061.4603095</v>
      </c>
      <c r="L1006" s="22"/>
    </row>
    <row r="1007" spans="1:12" s="40" customFormat="1" ht="14.25" customHeight="1" x14ac:dyDescent="0.25">
      <c r="A1007" s="38" t="s">
        <v>243</v>
      </c>
      <c r="B1007" s="38" t="s">
        <v>203</v>
      </c>
      <c r="C1007" s="38" t="s">
        <v>5833</v>
      </c>
      <c r="D1007" s="38" t="s">
        <v>5834</v>
      </c>
      <c r="E1007" s="38" t="s">
        <v>41</v>
      </c>
      <c r="F1007" s="38" t="s">
        <v>5173</v>
      </c>
      <c r="G1007" s="38" t="s">
        <v>4957</v>
      </c>
      <c r="H1007" s="38" t="s">
        <v>2665</v>
      </c>
      <c r="I1007" s="39">
        <v>5729.05</v>
      </c>
      <c r="J1007" s="11">
        <f>VLOOKUP(LEFT(B1007,5),[1]Percents!$C:$M,6,FALSE)</f>
        <v>9.0999999999999998E-2</v>
      </c>
      <c r="K1007" s="13">
        <f t="shared" si="16"/>
        <v>521.34355000000005</v>
      </c>
      <c r="L1007" s="22"/>
    </row>
    <row r="1008" spans="1:12" s="40" customFormat="1" ht="14.25" customHeight="1" x14ac:dyDescent="0.25">
      <c r="A1008" s="38" t="s">
        <v>213</v>
      </c>
      <c r="B1008" s="38" t="s">
        <v>211</v>
      </c>
      <c r="C1008" s="38" t="s">
        <v>5467</v>
      </c>
      <c r="D1008" s="38" t="s">
        <v>5468</v>
      </c>
      <c r="E1008" s="38" t="s">
        <v>352</v>
      </c>
      <c r="F1008" s="38" t="s">
        <v>5469</v>
      </c>
      <c r="G1008" s="38" t="s">
        <v>4957</v>
      </c>
      <c r="H1008" s="38" t="s">
        <v>2665</v>
      </c>
      <c r="I1008" s="39">
        <v>9380.68</v>
      </c>
      <c r="J1008" s="11">
        <f>VLOOKUP(LEFT(B1008,5),[1]Percents!$C:$M,6,FALSE)</f>
        <v>8.6050000000000001E-2</v>
      </c>
      <c r="K1008" s="13">
        <f t="shared" si="16"/>
        <v>807.20751400000006</v>
      </c>
      <c r="L1008" s="22"/>
    </row>
    <row r="1009" spans="1:12" s="40" customFormat="1" ht="14.25" customHeight="1" x14ac:dyDescent="0.25">
      <c r="A1009" s="38" t="s">
        <v>243</v>
      </c>
      <c r="B1009" s="38" t="s">
        <v>314</v>
      </c>
      <c r="C1009" s="38" t="s">
        <v>5174</v>
      </c>
      <c r="D1009" s="38" t="s">
        <v>5175</v>
      </c>
      <c r="E1009" s="38" t="s">
        <v>315</v>
      </c>
      <c r="F1009" s="38" t="s">
        <v>5176</v>
      </c>
      <c r="G1009" s="38" t="s">
        <v>5177</v>
      </c>
      <c r="H1009" s="38" t="s">
        <v>2665</v>
      </c>
      <c r="I1009" s="39">
        <v>11324.67</v>
      </c>
      <c r="J1009" s="11">
        <f>VLOOKUP(LEFT(B1009,5),[1]Percents!$C:$M,6,FALSE)</f>
        <v>9.0999999999999998E-2</v>
      </c>
      <c r="K1009" s="13">
        <f t="shared" si="16"/>
        <v>1030.5449699999999</v>
      </c>
      <c r="L1009" s="22"/>
    </row>
    <row r="1010" spans="1:12" s="40" customFormat="1" ht="14.25" customHeight="1" x14ac:dyDescent="0.25">
      <c r="A1010" s="38" t="s">
        <v>213</v>
      </c>
      <c r="B1010" s="38" t="s">
        <v>105</v>
      </c>
      <c r="C1010" s="38" t="s">
        <v>5178</v>
      </c>
      <c r="D1010" s="38" t="s">
        <v>5179</v>
      </c>
      <c r="E1010" s="38" t="s">
        <v>51</v>
      </c>
      <c r="F1010" s="38" t="s">
        <v>5176</v>
      </c>
      <c r="G1010" s="38" t="s">
        <v>5177</v>
      </c>
      <c r="H1010" s="38" t="s">
        <v>2665</v>
      </c>
      <c r="I1010" s="39">
        <v>14733.2</v>
      </c>
      <c r="J1010" s="11">
        <f>VLOOKUP(LEFT(B1010,5),[1]Percents!$C:$M,6,FALSE)</f>
        <v>0.29404999999999998</v>
      </c>
      <c r="K1010" s="13">
        <f t="shared" si="16"/>
        <v>4332.2974599999998</v>
      </c>
      <c r="L1010" s="22"/>
    </row>
    <row r="1011" spans="1:12" s="40" customFormat="1" ht="14.25" customHeight="1" x14ac:dyDescent="0.25">
      <c r="A1011" s="38" t="s">
        <v>213</v>
      </c>
      <c r="B1011" s="38" t="s">
        <v>195</v>
      </c>
      <c r="C1011" s="38" t="s">
        <v>5180</v>
      </c>
      <c r="D1011" s="38" t="s">
        <v>5181</v>
      </c>
      <c r="E1011" s="38" t="s">
        <v>5015</v>
      </c>
      <c r="F1011" s="38" t="s">
        <v>5182</v>
      </c>
      <c r="G1011" s="38" t="s">
        <v>4957</v>
      </c>
      <c r="H1011" s="38" t="s">
        <v>2665</v>
      </c>
      <c r="I1011" s="39">
        <v>4434.91</v>
      </c>
      <c r="J1011" s="11">
        <f>VLOOKUP(LEFT(B1011,5),[1]Percents!$C:$M,6,FALSE)</f>
        <v>8.6050000000000001E-2</v>
      </c>
      <c r="K1011" s="13">
        <f t="shared" si="16"/>
        <v>381.62400550000001</v>
      </c>
      <c r="L1011" s="22"/>
    </row>
    <row r="1012" spans="1:12" s="40" customFormat="1" ht="14.25" customHeight="1" x14ac:dyDescent="0.25">
      <c r="A1012" s="38" t="s">
        <v>213</v>
      </c>
      <c r="B1012" s="38" t="s">
        <v>495</v>
      </c>
      <c r="C1012" s="38" t="s">
        <v>5183</v>
      </c>
      <c r="D1012" s="38" t="s">
        <v>5184</v>
      </c>
      <c r="E1012" s="38" t="s">
        <v>930</v>
      </c>
      <c r="F1012" s="38" t="s">
        <v>5185</v>
      </c>
      <c r="G1012" s="38" t="s">
        <v>5106</v>
      </c>
      <c r="H1012" s="38" t="s">
        <v>2665</v>
      </c>
      <c r="I1012" s="39">
        <v>7481.3499999999995</v>
      </c>
      <c r="J1012" s="11">
        <f>VLOOKUP(LEFT(B1012,5),[1]Percents!$C:$M,6,FALSE)</f>
        <v>8.6050000000000001E-2</v>
      </c>
      <c r="K1012" s="13">
        <f t="shared" si="16"/>
        <v>643.77016749999996</v>
      </c>
      <c r="L1012" s="22"/>
    </row>
    <row r="1013" spans="1:12" s="40" customFormat="1" ht="14.25" customHeight="1" x14ac:dyDescent="0.25">
      <c r="A1013" s="38" t="s">
        <v>213</v>
      </c>
      <c r="B1013" s="38" t="s">
        <v>4326</v>
      </c>
      <c r="C1013" s="38" t="s">
        <v>5835</v>
      </c>
      <c r="D1013" s="38" t="s">
        <v>5836</v>
      </c>
      <c r="E1013" s="38" t="s">
        <v>1212</v>
      </c>
      <c r="F1013" s="38" t="s">
        <v>5185</v>
      </c>
      <c r="G1013" s="38" t="s">
        <v>5106</v>
      </c>
      <c r="H1013" s="38" t="s">
        <v>2665</v>
      </c>
      <c r="I1013" s="39">
        <v>5433.4</v>
      </c>
      <c r="J1013" s="11">
        <f>VLOOKUP(LEFT(B1013,5),[1]Percents!$C:$M,6,FALSE)</f>
        <v>0.29404999999999998</v>
      </c>
      <c r="K1013" s="13">
        <f t="shared" si="16"/>
        <v>1597.6912699999998</v>
      </c>
      <c r="L1013" s="22"/>
    </row>
    <row r="1014" spans="1:12" s="40" customFormat="1" ht="14.25" customHeight="1" x14ac:dyDescent="0.25">
      <c r="A1014" s="38" t="s">
        <v>213</v>
      </c>
      <c r="B1014" s="38" t="s">
        <v>21</v>
      </c>
      <c r="C1014" s="38" t="s">
        <v>5186</v>
      </c>
      <c r="D1014" s="38" t="s">
        <v>5187</v>
      </c>
      <c r="E1014" s="38" t="s">
        <v>4665</v>
      </c>
      <c r="F1014" s="38" t="s">
        <v>5188</v>
      </c>
      <c r="G1014" s="38" t="s">
        <v>5106</v>
      </c>
      <c r="H1014" s="38" t="s">
        <v>2665</v>
      </c>
      <c r="I1014" s="39">
        <v>2122.37</v>
      </c>
      <c r="J1014" s="11">
        <f>VLOOKUP(LEFT(B1014,5),[1]Percents!$C:$M,6,FALSE)</f>
        <v>0.25</v>
      </c>
      <c r="K1014" s="13">
        <f t="shared" si="16"/>
        <v>530.59249999999997</v>
      </c>
      <c r="L1014" s="22"/>
    </row>
    <row r="1015" spans="1:12" s="40" customFormat="1" ht="14.25" customHeight="1" x14ac:dyDescent="0.25">
      <c r="A1015" s="38" t="s">
        <v>213</v>
      </c>
      <c r="B1015" s="38" t="s">
        <v>270</v>
      </c>
      <c r="C1015" s="38" t="s">
        <v>11687</v>
      </c>
      <c r="D1015" s="38" t="s">
        <v>11688</v>
      </c>
      <c r="E1015" s="38" t="s">
        <v>288</v>
      </c>
      <c r="F1015" s="38" t="s">
        <v>11689</v>
      </c>
      <c r="G1015" s="38" t="s">
        <v>5106</v>
      </c>
      <c r="H1015" s="38" t="s">
        <v>2665</v>
      </c>
      <c r="I1015" s="39">
        <v>185.02</v>
      </c>
      <c r="J1015" s="11">
        <f>VLOOKUP(LEFT(B1015,5),[1]Percents!$C:$M,6,FALSE)</f>
        <v>8.6050000000000001E-2</v>
      </c>
      <c r="K1015" s="13">
        <f t="shared" si="16"/>
        <v>15.920971000000002</v>
      </c>
      <c r="L1015" s="22"/>
    </row>
    <row r="1016" spans="1:12" s="40" customFormat="1" ht="14.25" customHeight="1" x14ac:dyDescent="0.25">
      <c r="A1016" s="38" t="s">
        <v>243</v>
      </c>
      <c r="B1016" s="38" t="s">
        <v>314</v>
      </c>
      <c r="C1016" s="38" t="s">
        <v>5189</v>
      </c>
      <c r="D1016" s="38" t="s">
        <v>5190</v>
      </c>
      <c r="E1016" s="38" t="s">
        <v>5191</v>
      </c>
      <c r="F1016" s="38" t="s">
        <v>5192</v>
      </c>
      <c r="G1016" s="38" t="s">
        <v>5193</v>
      </c>
      <c r="H1016" s="38" t="s">
        <v>2665</v>
      </c>
      <c r="I1016" s="39">
        <v>0</v>
      </c>
      <c r="J1016" s="11">
        <f>VLOOKUP(LEFT(B1016,5),[1]Percents!$C:$M,6,FALSE)</f>
        <v>9.0999999999999998E-2</v>
      </c>
      <c r="K1016" s="13">
        <f t="shared" si="16"/>
        <v>0</v>
      </c>
      <c r="L1016" s="22"/>
    </row>
    <row r="1017" spans="1:12" s="40" customFormat="1" ht="14.25" customHeight="1" x14ac:dyDescent="0.25">
      <c r="A1017" s="38" t="s">
        <v>213</v>
      </c>
      <c r="B1017" s="38" t="s">
        <v>147</v>
      </c>
      <c r="C1017" s="38" t="s">
        <v>5470</v>
      </c>
      <c r="D1017" s="38" t="s">
        <v>5471</v>
      </c>
      <c r="E1017" s="38" t="s">
        <v>197</v>
      </c>
      <c r="F1017" s="38" t="s">
        <v>5472</v>
      </c>
      <c r="G1017" s="38" t="s">
        <v>5106</v>
      </c>
      <c r="H1017" s="38" t="s">
        <v>2665</v>
      </c>
      <c r="I1017" s="39">
        <v>0</v>
      </c>
      <c r="J1017" s="11">
        <f>VLOOKUP(LEFT(B1017,5),[1]Percents!$C:$M,6,FALSE)</f>
        <v>8.6050000000000001E-2</v>
      </c>
      <c r="K1017" s="13">
        <f t="shared" si="16"/>
        <v>0</v>
      </c>
      <c r="L1017" s="22"/>
    </row>
    <row r="1018" spans="1:12" s="40" customFormat="1" ht="14.25" customHeight="1" x14ac:dyDescent="0.25">
      <c r="A1018" s="38" t="s">
        <v>213</v>
      </c>
      <c r="B1018" s="38" t="s">
        <v>147</v>
      </c>
      <c r="C1018" s="38" t="s">
        <v>8109</v>
      </c>
      <c r="D1018" s="38" t="s">
        <v>8110</v>
      </c>
      <c r="E1018" s="38" t="s">
        <v>197</v>
      </c>
      <c r="F1018" s="38" t="s">
        <v>5472</v>
      </c>
      <c r="G1018" s="38" t="s">
        <v>8076</v>
      </c>
      <c r="H1018" s="38" t="s">
        <v>2665</v>
      </c>
      <c r="I1018" s="39">
        <v>1638.6</v>
      </c>
      <c r="J1018" s="11">
        <f>VLOOKUP(LEFT(B1018,5),[1]Percents!$C:$M,6,FALSE)</f>
        <v>8.6050000000000001E-2</v>
      </c>
      <c r="K1018" s="13">
        <f t="shared" si="16"/>
        <v>141.00153</v>
      </c>
      <c r="L1018" s="22"/>
    </row>
    <row r="1019" spans="1:12" s="40" customFormat="1" ht="14.25" customHeight="1" x14ac:dyDescent="0.25">
      <c r="A1019" s="38" t="s">
        <v>66</v>
      </c>
      <c r="B1019" s="38" t="s">
        <v>3520</v>
      </c>
      <c r="C1019" s="38" t="s">
        <v>5194</v>
      </c>
      <c r="D1019" s="38" t="s">
        <v>5195</v>
      </c>
      <c r="E1019" s="38" t="s">
        <v>3530</v>
      </c>
      <c r="F1019" s="38" t="s">
        <v>5196</v>
      </c>
      <c r="G1019" s="38" t="s">
        <v>5106</v>
      </c>
      <c r="H1019" s="38" t="s">
        <v>2665</v>
      </c>
      <c r="I1019" s="39">
        <v>21089.21</v>
      </c>
      <c r="J1019" s="11">
        <f>VLOOKUP(LEFT(B1019,5),[1]Percents!$C:$M,6,FALSE)</f>
        <v>0</v>
      </c>
      <c r="K1019" s="13">
        <f t="shared" si="16"/>
        <v>0</v>
      </c>
      <c r="L1019" s="22"/>
    </row>
    <row r="1020" spans="1:12" s="40" customFormat="1" ht="14.25" customHeight="1" x14ac:dyDescent="0.25">
      <c r="A1020" s="38" t="s">
        <v>66</v>
      </c>
      <c r="B1020" s="38" t="s">
        <v>3520</v>
      </c>
      <c r="C1020" s="38" t="s">
        <v>5197</v>
      </c>
      <c r="D1020" s="38" t="s">
        <v>5198</v>
      </c>
      <c r="E1020" s="38" t="s">
        <v>3530</v>
      </c>
      <c r="F1020" s="38" t="s">
        <v>5196</v>
      </c>
      <c r="G1020" s="38" t="s">
        <v>5106</v>
      </c>
      <c r="H1020" s="38" t="s">
        <v>2665</v>
      </c>
      <c r="I1020" s="39">
        <v>0</v>
      </c>
      <c r="J1020" s="11">
        <f>VLOOKUP(LEFT(B1020,5),[1]Percents!$C:$M,6,FALSE)</f>
        <v>0</v>
      </c>
      <c r="K1020" s="13">
        <f t="shared" si="16"/>
        <v>0</v>
      </c>
      <c r="L1020" s="22"/>
    </row>
    <row r="1021" spans="1:12" s="40" customFormat="1" ht="14.25" customHeight="1" x14ac:dyDescent="0.25">
      <c r="A1021" s="38" t="s">
        <v>66</v>
      </c>
      <c r="B1021" s="38" t="s">
        <v>3520</v>
      </c>
      <c r="C1021" s="38" t="s">
        <v>11690</v>
      </c>
      <c r="D1021" s="38" t="s">
        <v>11691</v>
      </c>
      <c r="E1021" s="38" t="s">
        <v>3530</v>
      </c>
      <c r="F1021" s="38" t="s">
        <v>5196</v>
      </c>
      <c r="G1021" s="38" t="s">
        <v>7386</v>
      </c>
      <c r="H1021" s="38" t="s">
        <v>2665</v>
      </c>
      <c r="I1021" s="39">
        <v>0</v>
      </c>
      <c r="J1021" s="11">
        <f>VLOOKUP(LEFT(B1021,5),[1]Percents!$C:$M,6,FALSE)</f>
        <v>0</v>
      </c>
      <c r="K1021" s="13">
        <f t="shared" si="16"/>
        <v>0</v>
      </c>
      <c r="L1021" s="22"/>
    </row>
    <row r="1022" spans="1:12" s="40" customFormat="1" ht="14.25" customHeight="1" x14ac:dyDescent="0.25">
      <c r="A1022" s="38" t="s">
        <v>213</v>
      </c>
      <c r="B1022" s="38" t="s">
        <v>656</v>
      </c>
      <c r="C1022" s="38" t="s">
        <v>5473</v>
      </c>
      <c r="D1022" s="38" t="s">
        <v>5474</v>
      </c>
      <c r="E1022" s="38" t="s">
        <v>150</v>
      </c>
      <c r="F1022" s="38" t="s">
        <v>5475</v>
      </c>
      <c r="G1022" s="38" t="s">
        <v>5106</v>
      </c>
      <c r="H1022" s="38" t="s">
        <v>2665</v>
      </c>
      <c r="I1022" s="39">
        <v>20707.580000000002</v>
      </c>
      <c r="J1022" s="11">
        <f>VLOOKUP(LEFT(B1022,5),[1]Percents!$C:$M,6,FALSE)</f>
        <v>0.12479999999999999</v>
      </c>
      <c r="K1022" s="13">
        <f t="shared" si="16"/>
        <v>2584.3059840000001</v>
      </c>
      <c r="L1022" s="22"/>
    </row>
    <row r="1023" spans="1:12" s="40" customFormat="1" ht="14.25" customHeight="1" x14ac:dyDescent="0.25">
      <c r="A1023" s="38" t="s">
        <v>213</v>
      </c>
      <c r="B1023" s="38" t="s">
        <v>94</v>
      </c>
      <c r="C1023" s="38" t="s">
        <v>6103</v>
      </c>
      <c r="D1023" s="38" t="s">
        <v>6104</v>
      </c>
      <c r="E1023" s="38" t="s">
        <v>29</v>
      </c>
      <c r="F1023" s="38" t="s">
        <v>6105</v>
      </c>
      <c r="G1023" s="38" t="s">
        <v>5106</v>
      </c>
      <c r="H1023" s="38" t="s">
        <v>2665</v>
      </c>
      <c r="I1023" s="41">
        <v>0</v>
      </c>
      <c r="J1023" s="11">
        <f>VLOOKUP(LEFT(B1023,5),[1]Percents!$C:$M,6,FALSE)</f>
        <v>8.6050000000000001E-2</v>
      </c>
      <c r="K1023" s="13">
        <f t="shared" si="16"/>
        <v>0</v>
      </c>
      <c r="L1023" s="22"/>
    </row>
    <row r="1024" spans="1:12" s="40" customFormat="1" ht="14.25" customHeight="1" x14ac:dyDescent="0.25">
      <c r="A1024" s="38" t="s">
        <v>213</v>
      </c>
      <c r="B1024" s="38" t="s">
        <v>211</v>
      </c>
      <c r="C1024" s="38" t="s">
        <v>2016</v>
      </c>
      <c r="D1024" s="38" t="s">
        <v>1602</v>
      </c>
      <c r="E1024" s="38" t="s">
        <v>20</v>
      </c>
      <c r="F1024" s="38" t="s">
        <v>5476</v>
      </c>
      <c r="G1024" s="38" t="s">
        <v>1766</v>
      </c>
      <c r="H1024" s="38" t="s">
        <v>2665</v>
      </c>
      <c r="I1024" s="39">
        <v>8495.4699999999993</v>
      </c>
      <c r="J1024" s="11">
        <f>VLOOKUP(LEFT(B1024,5),[1]Percents!$C:$M,6,FALSE)</f>
        <v>8.6050000000000001E-2</v>
      </c>
      <c r="K1024" s="13">
        <f t="shared" si="16"/>
        <v>731.03519349999999</v>
      </c>
      <c r="L1024" s="22"/>
    </row>
    <row r="1025" spans="1:12" s="40" customFormat="1" ht="14.25" customHeight="1" x14ac:dyDescent="0.25">
      <c r="A1025" s="38" t="s">
        <v>213</v>
      </c>
      <c r="B1025" s="38" t="s">
        <v>53</v>
      </c>
      <c r="C1025" s="38" t="s">
        <v>6349</v>
      </c>
      <c r="D1025" s="38" t="s">
        <v>6350</v>
      </c>
      <c r="E1025" s="38" t="s">
        <v>393</v>
      </c>
      <c r="F1025" s="38" t="s">
        <v>6351</v>
      </c>
      <c r="G1025" s="38" t="s">
        <v>5782</v>
      </c>
      <c r="H1025" s="38" t="s">
        <v>2665</v>
      </c>
      <c r="I1025" s="39">
        <v>13464.06</v>
      </c>
      <c r="J1025" s="11">
        <f>VLOOKUP(LEFT(B1025,5),[1]Percents!$C:$M,6,FALSE)</f>
        <v>8.6050000000000001E-2</v>
      </c>
      <c r="K1025" s="13">
        <f t="shared" si="16"/>
        <v>1158.582363</v>
      </c>
      <c r="L1025" s="22"/>
    </row>
    <row r="1026" spans="1:12" s="40" customFormat="1" ht="14.25" customHeight="1" x14ac:dyDescent="0.25">
      <c r="A1026" s="38" t="s">
        <v>213</v>
      </c>
      <c r="B1026" s="38" t="s">
        <v>53</v>
      </c>
      <c r="C1026" s="38" t="s">
        <v>12439</v>
      </c>
      <c r="D1026" s="38" t="s">
        <v>12440</v>
      </c>
      <c r="E1026" s="38" t="s">
        <v>393</v>
      </c>
      <c r="F1026" s="38" t="s">
        <v>6351</v>
      </c>
      <c r="G1026" s="38" t="s">
        <v>9320</v>
      </c>
      <c r="H1026" s="38" t="s">
        <v>2665</v>
      </c>
      <c r="I1026" s="39">
        <v>6972.3</v>
      </c>
      <c r="J1026" s="11">
        <f>VLOOKUP(LEFT(B1026,5),[1]Percents!$C:$M,6,FALSE)</f>
        <v>8.6050000000000001E-2</v>
      </c>
      <c r="K1026" s="13">
        <f t="shared" si="16"/>
        <v>599.96641499999998</v>
      </c>
      <c r="L1026" s="22"/>
    </row>
    <row r="1027" spans="1:12" s="40" customFormat="1" ht="14.25" customHeight="1" x14ac:dyDescent="0.25">
      <c r="A1027" s="38" t="s">
        <v>213</v>
      </c>
      <c r="B1027" s="38" t="s">
        <v>211</v>
      </c>
      <c r="C1027" s="38" t="s">
        <v>5477</v>
      </c>
      <c r="D1027" s="38" t="s">
        <v>5478</v>
      </c>
      <c r="E1027" s="38" t="s">
        <v>20</v>
      </c>
      <c r="F1027" s="38" t="s">
        <v>5479</v>
      </c>
      <c r="G1027" s="38" t="s">
        <v>5106</v>
      </c>
      <c r="H1027" s="38" t="s">
        <v>2665</v>
      </c>
      <c r="I1027" s="39">
        <v>7709.17</v>
      </c>
      <c r="J1027" s="11">
        <f>VLOOKUP(LEFT(B1027,5),[1]Percents!$C:$M,6,FALSE)</f>
        <v>8.6050000000000001E-2</v>
      </c>
      <c r="K1027" s="13">
        <f t="shared" si="16"/>
        <v>663.3740785</v>
      </c>
      <c r="L1027" s="22"/>
    </row>
    <row r="1028" spans="1:12" s="40" customFormat="1" ht="14.25" customHeight="1" x14ac:dyDescent="0.25">
      <c r="A1028" s="38" t="s">
        <v>213</v>
      </c>
      <c r="B1028" s="38" t="s">
        <v>61</v>
      </c>
      <c r="C1028" s="38" t="s">
        <v>5199</v>
      </c>
      <c r="D1028" s="38" t="s">
        <v>5200</v>
      </c>
      <c r="E1028" s="38" t="s">
        <v>567</v>
      </c>
      <c r="F1028" s="38" t="s">
        <v>5201</v>
      </c>
      <c r="G1028" s="38" t="s">
        <v>5106</v>
      </c>
      <c r="H1028" s="38" t="s">
        <v>2665</v>
      </c>
      <c r="I1028" s="39">
        <v>6971.13</v>
      </c>
      <c r="J1028" s="11">
        <f>VLOOKUP(LEFT(B1028,5),[1]Percents!$C:$M,6,FALSE)</f>
        <v>8.6050000000000001E-2</v>
      </c>
      <c r="K1028" s="13">
        <f t="shared" si="16"/>
        <v>599.86573650000003</v>
      </c>
      <c r="L1028" s="22"/>
    </row>
    <row r="1029" spans="1:12" s="40" customFormat="1" ht="14.25" customHeight="1" x14ac:dyDescent="0.25">
      <c r="A1029" s="38" t="s">
        <v>213</v>
      </c>
      <c r="B1029" s="38" t="s">
        <v>145</v>
      </c>
      <c r="C1029" s="38" t="s">
        <v>5480</v>
      </c>
      <c r="D1029" s="38" t="s">
        <v>5481</v>
      </c>
      <c r="E1029" s="38" t="s">
        <v>573</v>
      </c>
      <c r="F1029" s="38" t="s">
        <v>5482</v>
      </c>
      <c r="G1029" s="38" t="s">
        <v>5106</v>
      </c>
      <c r="H1029" s="38" t="s">
        <v>2665</v>
      </c>
      <c r="I1029" s="39">
        <v>824.16</v>
      </c>
      <c r="J1029" s="11">
        <f>VLOOKUP(LEFT(B1029,5),[1]Percents!$C:$M,6,FALSE)</f>
        <v>0.29404999999999998</v>
      </c>
      <c r="K1029" s="13">
        <f t="shared" si="16"/>
        <v>242.34424799999996</v>
      </c>
      <c r="L1029" s="22"/>
    </row>
    <row r="1030" spans="1:12" s="40" customFormat="1" ht="14.25" customHeight="1" x14ac:dyDescent="0.25">
      <c r="A1030" s="38" t="s">
        <v>213</v>
      </c>
      <c r="B1030" s="38" t="s">
        <v>225</v>
      </c>
      <c r="C1030" s="38" t="s">
        <v>5202</v>
      </c>
      <c r="D1030" s="38" t="s">
        <v>5203</v>
      </c>
      <c r="E1030" s="38" t="s">
        <v>1274</v>
      </c>
      <c r="F1030" s="38" t="s">
        <v>5204</v>
      </c>
      <c r="G1030" s="38" t="s">
        <v>5106</v>
      </c>
      <c r="H1030" s="38" t="s">
        <v>2665</v>
      </c>
      <c r="I1030" s="39">
        <v>822.17</v>
      </c>
      <c r="J1030" s="11">
        <f>VLOOKUP(LEFT(B1030,5),[1]Percents!$C:$M,6,FALSE)</f>
        <v>0.29404999999999998</v>
      </c>
      <c r="K1030" s="13">
        <f t="shared" si="16"/>
        <v>241.75908849999996</v>
      </c>
      <c r="L1030" s="22"/>
    </row>
    <row r="1031" spans="1:12" s="40" customFormat="1" ht="14.25" customHeight="1" x14ac:dyDescent="0.25">
      <c r="A1031" s="38" t="s">
        <v>243</v>
      </c>
      <c r="B1031" s="38" t="s">
        <v>314</v>
      </c>
      <c r="C1031" s="38" t="s">
        <v>5483</v>
      </c>
      <c r="D1031" s="38" t="s">
        <v>5484</v>
      </c>
      <c r="E1031" s="38" t="s">
        <v>5191</v>
      </c>
      <c r="F1031" s="38" t="s">
        <v>5485</v>
      </c>
      <c r="G1031" s="38" t="s">
        <v>5420</v>
      </c>
      <c r="H1031" s="38" t="s">
        <v>2665</v>
      </c>
      <c r="I1031" s="39">
        <v>3109.32</v>
      </c>
      <c r="J1031" s="11">
        <f>VLOOKUP(LEFT(B1031,5),[1]Percents!$C:$M,6,FALSE)</f>
        <v>9.0999999999999998E-2</v>
      </c>
      <c r="K1031" s="13">
        <f t="shared" si="16"/>
        <v>282.94812000000002</v>
      </c>
      <c r="L1031" s="22"/>
    </row>
    <row r="1032" spans="1:12" s="40" customFormat="1" ht="14.25" customHeight="1" x14ac:dyDescent="0.25">
      <c r="A1032" s="38" t="s">
        <v>213</v>
      </c>
      <c r="B1032" s="38" t="s">
        <v>310</v>
      </c>
      <c r="C1032" s="38" t="s">
        <v>5486</v>
      </c>
      <c r="D1032" s="38" t="s">
        <v>5487</v>
      </c>
      <c r="E1032" s="38" t="s">
        <v>5488</v>
      </c>
      <c r="F1032" s="38" t="s">
        <v>5485</v>
      </c>
      <c r="G1032" s="38" t="s">
        <v>5420</v>
      </c>
      <c r="H1032" s="38" t="s">
        <v>2665</v>
      </c>
      <c r="I1032" s="39">
        <v>2841.87</v>
      </c>
      <c r="J1032" s="11">
        <f>VLOOKUP(LEFT(B1032,5),[1]Percents!$C:$M,6,FALSE)</f>
        <v>8.6050000000000001E-2</v>
      </c>
      <c r="K1032" s="13">
        <f t="shared" si="16"/>
        <v>244.5429135</v>
      </c>
      <c r="L1032" s="22"/>
    </row>
    <row r="1033" spans="1:12" s="40" customFormat="1" ht="14.25" customHeight="1" x14ac:dyDescent="0.25">
      <c r="A1033" s="38" t="s">
        <v>213</v>
      </c>
      <c r="B1033" s="38" t="s">
        <v>21</v>
      </c>
      <c r="C1033" s="38" t="s">
        <v>5205</v>
      </c>
      <c r="D1033" s="38" t="s">
        <v>5206</v>
      </c>
      <c r="E1033" s="38" t="s">
        <v>6703</v>
      </c>
      <c r="F1033" s="38" t="s">
        <v>5207</v>
      </c>
      <c r="G1033" s="38" t="s">
        <v>5106</v>
      </c>
      <c r="H1033" s="38" t="s">
        <v>2665</v>
      </c>
      <c r="I1033" s="39">
        <v>20518.05</v>
      </c>
      <c r="J1033" s="11">
        <f>VLOOKUP(LEFT(B1033,5),[1]Percents!$C:$M,6,FALSE)</f>
        <v>0.25</v>
      </c>
      <c r="K1033" s="13">
        <f t="shared" si="16"/>
        <v>5129.5124999999998</v>
      </c>
      <c r="L1033" s="22"/>
    </row>
    <row r="1034" spans="1:12" s="40" customFormat="1" ht="14.25" customHeight="1" x14ac:dyDescent="0.25">
      <c r="A1034" s="38" t="s">
        <v>213</v>
      </c>
      <c r="B1034" s="38" t="s">
        <v>21</v>
      </c>
      <c r="C1034" s="38" t="s">
        <v>9362</v>
      </c>
      <c r="D1034" s="38" t="s">
        <v>9363</v>
      </c>
      <c r="E1034" s="38" t="s">
        <v>6703</v>
      </c>
      <c r="F1034" s="38" t="s">
        <v>5207</v>
      </c>
      <c r="G1034" s="38" t="s">
        <v>5106</v>
      </c>
      <c r="H1034" s="38" t="s">
        <v>2665</v>
      </c>
      <c r="I1034" s="39">
        <v>86.46</v>
      </c>
      <c r="J1034" s="11">
        <f>VLOOKUP(LEFT(B1034,5),[1]Percents!$C:$M,6,FALSE)</f>
        <v>0.25</v>
      </c>
      <c r="K1034" s="13">
        <f t="shared" ref="K1034:K1097" si="17">+I1034*J1034</f>
        <v>21.614999999999998</v>
      </c>
      <c r="L1034" s="22"/>
    </row>
    <row r="1035" spans="1:12" s="40" customFormat="1" ht="14.25" customHeight="1" x14ac:dyDescent="0.25">
      <c r="A1035" s="38" t="s">
        <v>213</v>
      </c>
      <c r="B1035" s="38" t="s">
        <v>310</v>
      </c>
      <c r="C1035" s="38" t="s">
        <v>5489</v>
      </c>
      <c r="D1035" s="38" t="s">
        <v>5490</v>
      </c>
      <c r="E1035" s="38" t="s">
        <v>5488</v>
      </c>
      <c r="F1035" s="38" t="s">
        <v>5491</v>
      </c>
      <c r="G1035" s="38" t="s">
        <v>5420</v>
      </c>
      <c r="H1035" s="38" t="s">
        <v>2665</v>
      </c>
      <c r="I1035" s="39">
        <v>11677.39</v>
      </c>
      <c r="J1035" s="11">
        <f>VLOOKUP(LEFT(B1035,5),[1]Percents!$C:$M,6,FALSE)</f>
        <v>8.6050000000000001E-2</v>
      </c>
      <c r="K1035" s="13">
        <f t="shared" si="17"/>
        <v>1004.8394095</v>
      </c>
      <c r="L1035" s="22"/>
    </row>
    <row r="1036" spans="1:12" s="40" customFormat="1" ht="14.25" customHeight="1" x14ac:dyDescent="0.25">
      <c r="A1036" s="38" t="s">
        <v>213</v>
      </c>
      <c r="B1036" s="38" t="s">
        <v>285</v>
      </c>
      <c r="C1036" s="38" t="s">
        <v>5492</v>
      </c>
      <c r="D1036" s="38" t="s">
        <v>5493</v>
      </c>
      <c r="E1036" s="38" t="s">
        <v>30</v>
      </c>
      <c r="F1036" s="38" t="s">
        <v>5494</v>
      </c>
      <c r="G1036" s="38" t="s">
        <v>5495</v>
      </c>
      <c r="H1036" s="38" t="s">
        <v>2665</v>
      </c>
      <c r="I1036" s="39">
        <v>6482.15</v>
      </c>
      <c r="J1036" s="11">
        <f>VLOOKUP(LEFT(B1036,5),[1]Percents!$C:$M,6,FALSE)</f>
        <v>8.6050000000000001E-2</v>
      </c>
      <c r="K1036" s="13">
        <f t="shared" si="17"/>
        <v>557.78900750000003</v>
      </c>
      <c r="L1036" s="22"/>
    </row>
    <row r="1037" spans="1:12" s="40" customFormat="1" ht="14.25" customHeight="1" x14ac:dyDescent="0.25">
      <c r="A1037" s="38" t="s">
        <v>3964</v>
      </c>
      <c r="B1037" s="38" t="s">
        <v>3965</v>
      </c>
      <c r="C1037" s="38" t="s">
        <v>11344</v>
      </c>
      <c r="D1037" s="38" t="s">
        <v>11345</v>
      </c>
      <c r="E1037" s="38" t="s">
        <v>85</v>
      </c>
      <c r="F1037" s="38" t="s">
        <v>11346</v>
      </c>
      <c r="G1037" s="38" t="s">
        <v>5420</v>
      </c>
      <c r="H1037" s="38" t="s">
        <v>2665</v>
      </c>
      <c r="I1037" s="39">
        <v>0</v>
      </c>
      <c r="J1037" s="11">
        <f>VLOOKUP(LEFT(B1037,5),[1]Percents!$C:$M,6,FALSE)</f>
        <v>1</v>
      </c>
      <c r="K1037" s="13">
        <f t="shared" si="17"/>
        <v>0</v>
      </c>
      <c r="L1037" s="22"/>
    </row>
    <row r="1038" spans="1:12" s="40" customFormat="1" ht="14.25" customHeight="1" x14ac:dyDescent="0.25">
      <c r="A1038" s="38" t="s">
        <v>213</v>
      </c>
      <c r="B1038" s="38" t="s">
        <v>21</v>
      </c>
      <c r="C1038" s="38" t="s">
        <v>5208</v>
      </c>
      <c r="D1038" s="38" t="s">
        <v>5209</v>
      </c>
      <c r="E1038" s="38" t="s">
        <v>373</v>
      </c>
      <c r="F1038" s="38" t="s">
        <v>5210</v>
      </c>
      <c r="G1038" s="38" t="s">
        <v>5211</v>
      </c>
      <c r="H1038" s="38" t="s">
        <v>2665</v>
      </c>
      <c r="I1038" s="39">
        <v>8402.2199999999993</v>
      </c>
      <c r="J1038" s="11">
        <f>VLOOKUP(LEFT(B1038,5),[1]Percents!$C:$M,6,FALSE)</f>
        <v>0.25</v>
      </c>
      <c r="K1038" s="13">
        <f t="shared" si="17"/>
        <v>2100.5549999999998</v>
      </c>
      <c r="L1038" s="22"/>
    </row>
    <row r="1039" spans="1:12" s="40" customFormat="1" ht="14.25" customHeight="1" x14ac:dyDescent="0.25">
      <c r="A1039" s="38" t="s">
        <v>213</v>
      </c>
      <c r="B1039" s="38" t="s">
        <v>21</v>
      </c>
      <c r="C1039" s="38" t="s">
        <v>10432</v>
      </c>
      <c r="D1039" s="38" t="s">
        <v>10433</v>
      </c>
      <c r="E1039" s="38" t="s">
        <v>373</v>
      </c>
      <c r="F1039" s="38" t="s">
        <v>5210</v>
      </c>
      <c r="G1039" s="38" t="s">
        <v>9320</v>
      </c>
      <c r="H1039" s="38" t="s">
        <v>2665</v>
      </c>
      <c r="I1039" s="39">
        <v>6208.71</v>
      </c>
      <c r="J1039" s="11">
        <f>VLOOKUP(LEFT(B1039,5),[1]Percents!$C:$M,6,FALSE)</f>
        <v>0.25</v>
      </c>
      <c r="K1039" s="13">
        <f t="shared" si="17"/>
        <v>1552.1775</v>
      </c>
      <c r="L1039" s="22"/>
    </row>
    <row r="1040" spans="1:12" s="40" customFormat="1" ht="14.25" customHeight="1" x14ac:dyDescent="0.25">
      <c r="A1040" s="38" t="s">
        <v>213</v>
      </c>
      <c r="B1040" s="38" t="s">
        <v>21</v>
      </c>
      <c r="C1040" s="38" t="s">
        <v>5496</v>
      </c>
      <c r="D1040" s="38" t="s">
        <v>5497</v>
      </c>
      <c r="E1040" s="38" t="s">
        <v>5498</v>
      </c>
      <c r="F1040" s="38" t="s">
        <v>5499</v>
      </c>
      <c r="G1040" s="38" t="s">
        <v>5215</v>
      </c>
      <c r="H1040" s="38" t="s">
        <v>2665</v>
      </c>
      <c r="I1040" s="39">
        <v>21941.29</v>
      </c>
      <c r="J1040" s="11">
        <f>VLOOKUP(LEFT(B1040,5),[1]Percents!$C:$M,6,FALSE)</f>
        <v>0.25</v>
      </c>
      <c r="K1040" s="13">
        <f t="shared" si="17"/>
        <v>5485.3225000000002</v>
      </c>
      <c r="L1040" s="22"/>
    </row>
    <row r="1041" spans="1:12" s="40" customFormat="1" ht="14.25" customHeight="1" x14ac:dyDescent="0.25">
      <c r="A1041" s="38" t="s">
        <v>213</v>
      </c>
      <c r="B1041" s="38" t="s">
        <v>21</v>
      </c>
      <c r="C1041" s="38" t="s">
        <v>5500</v>
      </c>
      <c r="D1041" s="38" t="s">
        <v>5501</v>
      </c>
      <c r="E1041" s="38" t="s">
        <v>11347</v>
      </c>
      <c r="F1041" s="38" t="s">
        <v>5502</v>
      </c>
      <c r="G1041" s="38" t="s">
        <v>5106</v>
      </c>
      <c r="H1041" s="38" t="s">
        <v>2665</v>
      </c>
      <c r="I1041" s="39">
        <v>7353.73</v>
      </c>
      <c r="J1041" s="11">
        <f>VLOOKUP(LEFT(B1041,5),[1]Percents!$C:$M,6,FALSE)</f>
        <v>0.25</v>
      </c>
      <c r="K1041" s="13">
        <f t="shared" si="17"/>
        <v>1838.4324999999999</v>
      </c>
      <c r="L1041" s="22"/>
    </row>
    <row r="1042" spans="1:12" s="40" customFormat="1" ht="14.25" customHeight="1" x14ac:dyDescent="0.25">
      <c r="A1042" s="38" t="s">
        <v>141</v>
      </c>
      <c r="B1042" s="38" t="s">
        <v>111</v>
      </c>
      <c r="C1042" s="38" t="s">
        <v>5837</v>
      </c>
      <c r="D1042" s="38" t="s">
        <v>5838</v>
      </c>
      <c r="E1042" s="38" t="s">
        <v>5839</v>
      </c>
      <c r="F1042" s="38" t="s">
        <v>5840</v>
      </c>
      <c r="G1042" s="38" t="s">
        <v>5420</v>
      </c>
      <c r="H1042" s="38" t="s">
        <v>2665</v>
      </c>
      <c r="I1042" s="39">
        <v>17999.47</v>
      </c>
      <c r="J1042" s="11">
        <f>VLOOKUP(LEFT(B1042,5),[1]Percents!$C:$M,6,FALSE)</f>
        <v>0.1678</v>
      </c>
      <c r="K1042" s="13">
        <f t="shared" si="17"/>
        <v>3020.3110660000002</v>
      </c>
      <c r="L1042" s="22"/>
    </row>
    <row r="1043" spans="1:12" s="40" customFormat="1" ht="14.25" customHeight="1" x14ac:dyDescent="0.25">
      <c r="A1043" s="38" t="s">
        <v>213</v>
      </c>
      <c r="B1043" s="38" t="s">
        <v>270</v>
      </c>
      <c r="C1043" s="38" t="s">
        <v>5841</v>
      </c>
      <c r="D1043" s="38" t="s">
        <v>5842</v>
      </c>
      <c r="E1043" s="38" t="s">
        <v>255</v>
      </c>
      <c r="F1043" s="38" t="s">
        <v>5843</v>
      </c>
      <c r="G1043" s="38" t="s">
        <v>5420</v>
      </c>
      <c r="H1043" s="38" t="s">
        <v>2665</v>
      </c>
      <c r="I1043" s="39">
        <v>11681.63</v>
      </c>
      <c r="J1043" s="11">
        <f>VLOOKUP(LEFT(B1043,5),[1]Percents!$C:$M,6,FALSE)</f>
        <v>8.6050000000000001E-2</v>
      </c>
      <c r="K1043" s="13">
        <f t="shared" si="17"/>
        <v>1005.2042614999999</v>
      </c>
      <c r="L1043" s="22"/>
    </row>
    <row r="1044" spans="1:12" s="40" customFormat="1" ht="14.25" customHeight="1" x14ac:dyDescent="0.25">
      <c r="A1044" s="38" t="s">
        <v>213</v>
      </c>
      <c r="B1044" s="38" t="s">
        <v>233</v>
      </c>
      <c r="C1044" s="38" t="s">
        <v>7008</v>
      </c>
      <c r="D1044" s="38" t="s">
        <v>7009</v>
      </c>
      <c r="E1044" s="38" t="s">
        <v>7010</v>
      </c>
      <c r="F1044" s="38" t="s">
        <v>7011</v>
      </c>
      <c r="G1044" s="38" t="s">
        <v>5106</v>
      </c>
      <c r="H1044" s="38" t="s">
        <v>2665</v>
      </c>
      <c r="I1044" s="39">
        <v>9837.2900000000009</v>
      </c>
      <c r="J1044" s="11">
        <f>VLOOKUP(LEFT(B1044,5),[1]Percents!$C:$M,6,FALSE)</f>
        <v>0.29404999999999998</v>
      </c>
      <c r="K1044" s="13">
        <f t="shared" si="17"/>
        <v>2892.6551245000001</v>
      </c>
      <c r="L1044" s="22"/>
    </row>
    <row r="1045" spans="1:12" s="40" customFormat="1" ht="14.25" customHeight="1" x14ac:dyDescent="0.25">
      <c r="A1045" s="38" t="s">
        <v>213</v>
      </c>
      <c r="B1045" s="38" t="s">
        <v>1615</v>
      </c>
      <c r="C1045" s="38" t="s">
        <v>5844</v>
      </c>
      <c r="D1045" s="38" t="s">
        <v>5845</v>
      </c>
      <c r="E1045" s="38" t="s">
        <v>771</v>
      </c>
      <c r="F1045" s="38" t="s">
        <v>5846</v>
      </c>
      <c r="G1045" s="38" t="s">
        <v>5782</v>
      </c>
      <c r="H1045" s="38" t="s">
        <v>2665</v>
      </c>
      <c r="I1045" s="39">
        <v>9338.3799999999992</v>
      </c>
      <c r="J1045" s="11">
        <f>VLOOKUP(LEFT(B1045,5),[1]Percents!$C:$M,6,FALSE)</f>
        <v>0.29404999999999998</v>
      </c>
      <c r="K1045" s="13">
        <f t="shared" si="17"/>
        <v>2745.9506389999997</v>
      </c>
      <c r="L1045" s="22"/>
    </row>
    <row r="1046" spans="1:12" s="40" customFormat="1" ht="14.25" customHeight="1" x14ac:dyDescent="0.25">
      <c r="A1046" s="38" t="s">
        <v>213</v>
      </c>
      <c r="B1046" s="38" t="s">
        <v>1615</v>
      </c>
      <c r="C1046" s="38" t="s">
        <v>8111</v>
      </c>
      <c r="D1046" s="38" t="s">
        <v>8112</v>
      </c>
      <c r="E1046" s="38" t="s">
        <v>771</v>
      </c>
      <c r="F1046" s="38" t="s">
        <v>5846</v>
      </c>
      <c r="G1046" s="38" t="s">
        <v>7869</v>
      </c>
      <c r="H1046" s="38" t="s">
        <v>2665</v>
      </c>
      <c r="I1046" s="39">
        <v>27647.7</v>
      </c>
      <c r="J1046" s="11">
        <f>VLOOKUP(LEFT(B1046,5),[1]Percents!$C:$M,6,FALSE)</f>
        <v>0.29404999999999998</v>
      </c>
      <c r="K1046" s="13">
        <f t="shared" si="17"/>
        <v>8129.8061849999995</v>
      </c>
      <c r="L1046" s="22"/>
    </row>
    <row r="1047" spans="1:12" s="40" customFormat="1" ht="14.25" customHeight="1" x14ac:dyDescent="0.25">
      <c r="A1047" s="38" t="s">
        <v>243</v>
      </c>
      <c r="B1047" s="38" t="s">
        <v>314</v>
      </c>
      <c r="C1047" s="38" t="s">
        <v>5847</v>
      </c>
      <c r="D1047" s="38" t="s">
        <v>5848</v>
      </c>
      <c r="E1047" s="38" t="s">
        <v>315</v>
      </c>
      <c r="F1047" s="38" t="s">
        <v>5849</v>
      </c>
      <c r="G1047" s="38" t="s">
        <v>5420</v>
      </c>
      <c r="H1047" s="38" t="s">
        <v>2665</v>
      </c>
      <c r="I1047" s="39">
        <v>3783.98</v>
      </c>
      <c r="J1047" s="11">
        <f>VLOOKUP(LEFT(B1047,5),[1]Percents!$C:$M,6,FALSE)</f>
        <v>9.0999999999999998E-2</v>
      </c>
      <c r="K1047" s="13">
        <f t="shared" si="17"/>
        <v>344.34217999999998</v>
      </c>
      <c r="L1047" s="22"/>
    </row>
    <row r="1048" spans="1:12" s="40" customFormat="1" ht="14.25" customHeight="1" x14ac:dyDescent="0.25">
      <c r="A1048" s="38" t="s">
        <v>213</v>
      </c>
      <c r="B1048" s="38" t="s">
        <v>53</v>
      </c>
      <c r="C1048" s="38" t="s">
        <v>7012</v>
      </c>
      <c r="D1048" s="38" t="s">
        <v>7013</v>
      </c>
      <c r="E1048" s="38" t="s">
        <v>1612</v>
      </c>
      <c r="F1048" s="38" t="s">
        <v>7014</v>
      </c>
      <c r="G1048" s="38" t="s">
        <v>5782</v>
      </c>
      <c r="H1048" s="38" t="s">
        <v>2665</v>
      </c>
      <c r="I1048" s="39">
        <v>3121.73</v>
      </c>
      <c r="J1048" s="11">
        <f>VLOOKUP(LEFT(B1048,5),[1]Percents!$C:$M,6,FALSE)</f>
        <v>8.6050000000000001E-2</v>
      </c>
      <c r="K1048" s="13">
        <f t="shared" si="17"/>
        <v>268.6248665</v>
      </c>
      <c r="L1048" s="22"/>
    </row>
    <row r="1049" spans="1:12" s="40" customFormat="1" ht="14.25" customHeight="1" x14ac:dyDescent="0.25">
      <c r="A1049" s="38" t="s">
        <v>243</v>
      </c>
      <c r="B1049" s="38" t="s">
        <v>203</v>
      </c>
      <c r="C1049" s="38" t="s">
        <v>5850</v>
      </c>
      <c r="D1049" s="38" t="s">
        <v>5851</v>
      </c>
      <c r="E1049" s="38" t="s">
        <v>3448</v>
      </c>
      <c r="F1049" s="38" t="s">
        <v>5852</v>
      </c>
      <c r="G1049" s="38" t="s">
        <v>5420</v>
      </c>
      <c r="H1049" s="38" t="s">
        <v>2665</v>
      </c>
      <c r="I1049" s="39">
        <v>5176.1899999999996</v>
      </c>
      <c r="J1049" s="11">
        <f>VLOOKUP(LEFT(B1049,5),[1]Percents!$C:$M,6,FALSE)</f>
        <v>9.0999999999999998E-2</v>
      </c>
      <c r="K1049" s="13">
        <f t="shared" si="17"/>
        <v>471.03328999999997</v>
      </c>
      <c r="L1049" s="22"/>
    </row>
    <row r="1050" spans="1:12" s="40" customFormat="1" ht="14.25" customHeight="1" x14ac:dyDescent="0.25">
      <c r="A1050" s="38" t="s">
        <v>213</v>
      </c>
      <c r="B1050" s="38" t="s">
        <v>495</v>
      </c>
      <c r="C1050" s="38" t="s">
        <v>5853</v>
      </c>
      <c r="D1050" s="38" t="s">
        <v>5854</v>
      </c>
      <c r="E1050" s="38" t="s">
        <v>5855</v>
      </c>
      <c r="F1050" s="38" t="s">
        <v>5856</v>
      </c>
      <c r="G1050" s="38" t="s">
        <v>5857</v>
      </c>
      <c r="H1050" s="38" t="s">
        <v>2665</v>
      </c>
      <c r="I1050" s="39">
        <v>-376.64</v>
      </c>
      <c r="J1050" s="11">
        <f>VLOOKUP(LEFT(B1050,5),[1]Percents!$C:$M,6,FALSE)</f>
        <v>8.6050000000000001E-2</v>
      </c>
      <c r="K1050" s="13">
        <f t="shared" si="17"/>
        <v>-32.409872</v>
      </c>
      <c r="L1050" s="22"/>
    </row>
    <row r="1051" spans="1:12" s="40" customFormat="1" ht="14.25" customHeight="1" x14ac:dyDescent="0.25">
      <c r="A1051" s="38" t="s">
        <v>213</v>
      </c>
      <c r="B1051" s="38" t="s">
        <v>195</v>
      </c>
      <c r="C1051" s="38" t="s">
        <v>5858</v>
      </c>
      <c r="D1051" s="38" t="s">
        <v>5859</v>
      </c>
      <c r="E1051" s="38" t="s">
        <v>737</v>
      </c>
      <c r="F1051" s="38" t="s">
        <v>5860</v>
      </c>
      <c r="G1051" s="38" t="s">
        <v>5782</v>
      </c>
      <c r="H1051" s="38" t="s">
        <v>2665</v>
      </c>
      <c r="I1051" s="39">
        <v>13449.29</v>
      </c>
      <c r="J1051" s="11">
        <f>VLOOKUP(LEFT(B1051,5),[1]Percents!$C:$M,6,FALSE)</f>
        <v>8.6050000000000001E-2</v>
      </c>
      <c r="K1051" s="13">
        <f t="shared" si="17"/>
        <v>1157.3114045000002</v>
      </c>
      <c r="L1051" s="22"/>
    </row>
    <row r="1052" spans="1:12" s="40" customFormat="1" ht="14.25" customHeight="1" x14ac:dyDescent="0.25">
      <c r="A1052" s="38" t="s">
        <v>141</v>
      </c>
      <c r="B1052" s="38" t="s">
        <v>111</v>
      </c>
      <c r="C1052" s="38" t="s">
        <v>5861</v>
      </c>
      <c r="D1052" s="38" t="s">
        <v>5862</v>
      </c>
      <c r="E1052" s="38" t="s">
        <v>1125</v>
      </c>
      <c r="F1052" s="38" t="s">
        <v>5863</v>
      </c>
      <c r="G1052" s="38" t="s">
        <v>5782</v>
      </c>
      <c r="H1052" s="38" t="s">
        <v>2665</v>
      </c>
      <c r="I1052" s="39">
        <v>8802.93</v>
      </c>
      <c r="J1052" s="11">
        <f>VLOOKUP(LEFT(B1052,5),[1]Percents!$C:$M,6,FALSE)</f>
        <v>0.1678</v>
      </c>
      <c r="K1052" s="13">
        <f t="shared" si="17"/>
        <v>1477.131654</v>
      </c>
      <c r="L1052" s="22"/>
    </row>
    <row r="1053" spans="1:12" s="40" customFormat="1" ht="14.25" customHeight="1" x14ac:dyDescent="0.25">
      <c r="A1053" s="38" t="s">
        <v>213</v>
      </c>
      <c r="B1053" s="38" t="s">
        <v>3198</v>
      </c>
      <c r="C1053" s="38" t="s">
        <v>6352</v>
      </c>
      <c r="D1053" s="38" t="s">
        <v>6353</v>
      </c>
      <c r="E1053" s="38" t="s">
        <v>4437</v>
      </c>
      <c r="F1053" s="38" t="s">
        <v>6354</v>
      </c>
      <c r="G1053" s="38" t="s">
        <v>5782</v>
      </c>
      <c r="H1053" s="38" t="s">
        <v>2665</v>
      </c>
      <c r="I1053" s="39">
        <v>2959.7</v>
      </c>
      <c r="J1053" s="11">
        <f>VLOOKUP(LEFT(B1053,5),[1]Percents!$C:$M,6,FALSE)</f>
        <v>0.29404999999999998</v>
      </c>
      <c r="K1053" s="13">
        <f t="shared" si="17"/>
        <v>870.29978499999993</v>
      </c>
      <c r="L1053" s="22"/>
    </row>
    <row r="1054" spans="1:12" s="40" customFormat="1" ht="14.25" customHeight="1" x14ac:dyDescent="0.25">
      <c r="A1054" s="38" t="s">
        <v>213</v>
      </c>
      <c r="B1054" s="38" t="s">
        <v>285</v>
      </c>
      <c r="C1054" s="38" t="s">
        <v>6538</v>
      </c>
      <c r="D1054" s="38" t="s">
        <v>6539</v>
      </c>
      <c r="E1054" s="38" t="s">
        <v>1321</v>
      </c>
      <c r="F1054" s="38" t="s">
        <v>6354</v>
      </c>
      <c r="G1054" s="38" t="s">
        <v>5782</v>
      </c>
      <c r="H1054" s="38" t="s">
        <v>2665</v>
      </c>
      <c r="I1054" s="39">
        <v>3282.37</v>
      </c>
      <c r="J1054" s="11">
        <f>VLOOKUP(LEFT(B1054,5),[1]Percents!$C:$M,6,FALSE)</f>
        <v>8.6050000000000001E-2</v>
      </c>
      <c r="K1054" s="13">
        <f t="shared" si="17"/>
        <v>282.44793850000002</v>
      </c>
      <c r="L1054" s="22"/>
    </row>
    <row r="1055" spans="1:12" s="40" customFormat="1" ht="14.25" customHeight="1" x14ac:dyDescent="0.25">
      <c r="A1055" s="38" t="s">
        <v>213</v>
      </c>
      <c r="B1055" s="38" t="s">
        <v>211</v>
      </c>
      <c r="C1055" s="38" t="s">
        <v>5864</v>
      </c>
      <c r="D1055" s="38" t="s">
        <v>5865</v>
      </c>
      <c r="E1055" s="38" t="s">
        <v>2698</v>
      </c>
      <c r="F1055" s="38" t="s">
        <v>5866</v>
      </c>
      <c r="G1055" s="38" t="s">
        <v>5782</v>
      </c>
      <c r="H1055" s="38" t="s">
        <v>2665</v>
      </c>
      <c r="I1055" s="39">
        <v>7649.8</v>
      </c>
      <c r="J1055" s="11">
        <f>VLOOKUP(LEFT(B1055,5),[1]Percents!$C:$M,6,FALSE)</f>
        <v>8.6050000000000001E-2</v>
      </c>
      <c r="K1055" s="13">
        <f t="shared" si="17"/>
        <v>658.26529000000005</v>
      </c>
      <c r="L1055" s="22"/>
    </row>
    <row r="1056" spans="1:12" s="40" customFormat="1" ht="14.25" customHeight="1" x14ac:dyDescent="0.25">
      <c r="A1056" s="38" t="s">
        <v>243</v>
      </c>
      <c r="B1056" s="38" t="s">
        <v>314</v>
      </c>
      <c r="C1056" s="38" t="s">
        <v>6106</v>
      </c>
      <c r="D1056" s="38" t="s">
        <v>6107</v>
      </c>
      <c r="E1056" s="38" t="s">
        <v>2702</v>
      </c>
      <c r="F1056" s="38" t="s">
        <v>6108</v>
      </c>
      <c r="G1056" s="38" t="s">
        <v>6059</v>
      </c>
      <c r="H1056" s="38" t="s">
        <v>2665</v>
      </c>
      <c r="I1056" s="39">
        <v>8680.58</v>
      </c>
      <c r="J1056" s="11">
        <f>VLOOKUP(LEFT(B1056,5),[1]Percents!$C:$M,6,FALSE)</f>
        <v>9.0999999999999998E-2</v>
      </c>
      <c r="K1056" s="13">
        <f t="shared" si="17"/>
        <v>789.93277999999998</v>
      </c>
      <c r="L1056" s="22"/>
    </row>
    <row r="1057" spans="1:12" s="40" customFormat="1" ht="14.25" customHeight="1" x14ac:dyDescent="0.25">
      <c r="A1057" s="38" t="s">
        <v>243</v>
      </c>
      <c r="B1057" s="38" t="s">
        <v>203</v>
      </c>
      <c r="C1057" s="38" t="s">
        <v>5867</v>
      </c>
      <c r="D1057" s="38" t="s">
        <v>5868</v>
      </c>
      <c r="E1057" s="38" t="s">
        <v>671</v>
      </c>
      <c r="F1057" s="38" t="s">
        <v>5869</v>
      </c>
      <c r="G1057" s="38" t="s">
        <v>5782</v>
      </c>
      <c r="H1057" s="38" t="s">
        <v>2665</v>
      </c>
      <c r="I1057" s="39">
        <v>1617.31</v>
      </c>
      <c r="J1057" s="11">
        <f>VLOOKUP(LEFT(B1057,5),[1]Percents!$C:$M,6,FALSE)</f>
        <v>9.0999999999999998E-2</v>
      </c>
      <c r="K1057" s="13">
        <f t="shared" si="17"/>
        <v>147.17520999999999</v>
      </c>
      <c r="L1057" s="22"/>
    </row>
    <row r="1058" spans="1:12" s="40" customFormat="1" ht="14.25" customHeight="1" x14ac:dyDescent="0.25">
      <c r="A1058" s="38" t="s">
        <v>213</v>
      </c>
      <c r="B1058" s="38" t="s">
        <v>145</v>
      </c>
      <c r="C1058" s="38" t="s">
        <v>6540</v>
      </c>
      <c r="D1058" s="38" t="s">
        <v>6541</v>
      </c>
      <c r="E1058" s="38" t="s">
        <v>47</v>
      </c>
      <c r="F1058" s="38" t="s">
        <v>5869</v>
      </c>
      <c r="G1058" s="38" t="s">
        <v>5782</v>
      </c>
      <c r="H1058" s="38" t="s">
        <v>2665</v>
      </c>
      <c r="I1058" s="39">
        <v>3119.89</v>
      </c>
      <c r="J1058" s="11">
        <f>VLOOKUP(LEFT(B1058,5),[1]Percents!$C:$M,6,FALSE)</f>
        <v>0.29404999999999998</v>
      </c>
      <c r="K1058" s="13">
        <f t="shared" si="17"/>
        <v>917.4036544999999</v>
      </c>
      <c r="L1058" s="22"/>
    </row>
    <row r="1059" spans="1:12" s="40" customFormat="1" ht="14.25" customHeight="1" x14ac:dyDescent="0.25">
      <c r="A1059" s="38" t="s">
        <v>243</v>
      </c>
      <c r="B1059" s="38" t="s">
        <v>314</v>
      </c>
      <c r="C1059" s="38" t="s">
        <v>9364</v>
      </c>
      <c r="D1059" s="38" t="s">
        <v>9365</v>
      </c>
      <c r="E1059" s="38" t="s">
        <v>315</v>
      </c>
      <c r="F1059" s="38" t="s">
        <v>5869</v>
      </c>
      <c r="G1059" s="38" t="s">
        <v>5782</v>
      </c>
      <c r="H1059" s="38" t="s">
        <v>2665</v>
      </c>
      <c r="I1059" s="39">
        <v>530.95000000000005</v>
      </c>
      <c r="J1059" s="11">
        <f>VLOOKUP(LEFT(B1059,5),[1]Percents!$C:$M,6,FALSE)</f>
        <v>9.0999999999999998E-2</v>
      </c>
      <c r="K1059" s="13">
        <f t="shared" si="17"/>
        <v>48.316450000000003</v>
      </c>
      <c r="L1059" s="22"/>
    </row>
    <row r="1060" spans="1:12" s="40" customFormat="1" ht="14.25" customHeight="1" x14ac:dyDescent="0.25">
      <c r="A1060" s="38" t="s">
        <v>141</v>
      </c>
      <c r="B1060" s="38" t="s">
        <v>245</v>
      </c>
      <c r="C1060" s="38" t="s">
        <v>6355</v>
      </c>
      <c r="D1060" s="38" t="s">
        <v>6356</v>
      </c>
      <c r="E1060" s="38" t="s">
        <v>6357</v>
      </c>
      <c r="F1060" s="38" t="s">
        <v>6358</v>
      </c>
      <c r="G1060" s="38" t="s">
        <v>5427</v>
      </c>
      <c r="H1060" s="38" t="s">
        <v>2665</v>
      </c>
      <c r="I1060" s="39">
        <v>6862.88</v>
      </c>
      <c r="J1060" s="11">
        <f>VLOOKUP(LEFT(B1060,5),[1]Percents!$C:$M,6,FALSE)</f>
        <v>0.1678</v>
      </c>
      <c r="K1060" s="13">
        <f t="shared" si="17"/>
        <v>1151.5912640000001</v>
      </c>
      <c r="L1060" s="22"/>
    </row>
    <row r="1061" spans="1:12" s="40" customFormat="1" ht="14.25" customHeight="1" x14ac:dyDescent="0.25">
      <c r="A1061" s="38" t="s">
        <v>243</v>
      </c>
      <c r="B1061" s="38" t="s">
        <v>118</v>
      </c>
      <c r="C1061" s="38" t="s">
        <v>6720</v>
      </c>
      <c r="D1061" s="38" t="s">
        <v>6721</v>
      </c>
      <c r="E1061" s="38" t="s">
        <v>5569</v>
      </c>
      <c r="F1061" s="38" t="s">
        <v>6358</v>
      </c>
      <c r="G1061" s="38" t="s">
        <v>5427</v>
      </c>
      <c r="H1061" s="38" t="s">
        <v>2665</v>
      </c>
      <c r="I1061" s="39">
        <v>3575.3</v>
      </c>
      <c r="J1061" s="11">
        <f>VLOOKUP(LEFT(B1061,5),[1]Percents!$C:$M,6,FALSE)</f>
        <v>9.0999999999999998E-2</v>
      </c>
      <c r="K1061" s="13">
        <f t="shared" si="17"/>
        <v>325.35230000000001</v>
      </c>
      <c r="L1061" s="22"/>
    </row>
    <row r="1062" spans="1:12" s="40" customFormat="1" ht="14.25" customHeight="1" x14ac:dyDescent="0.25">
      <c r="A1062" s="38" t="s">
        <v>213</v>
      </c>
      <c r="B1062" s="38" t="s">
        <v>292</v>
      </c>
      <c r="C1062" s="38" t="s">
        <v>5870</v>
      </c>
      <c r="D1062" s="38" t="s">
        <v>5871</v>
      </c>
      <c r="E1062" s="38" t="s">
        <v>167</v>
      </c>
      <c r="F1062" s="38" t="s">
        <v>5872</v>
      </c>
      <c r="G1062" s="38" t="s">
        <v>5782</v>
      </c>
      <c r="H1062" s="38" t="s">
        <v>2665</v>
      </c>
      <c r="I1062" s="39">
        <v>17063.98</v>
      </c>
      <c r="J1062" s="11">
        <f>VLOOKUP(LEFT(B1062,5),[1]Percents!$C:$M,6,FALSE)</f>
        <v>0.25</v>
      </c>
      <c r="K1062" s="13">
        <f t="shared" si="17"/>
        <v>4265.9949999999999</v>
      </c>
      <c r="L1062" s="22"/>
    </row>
    <row r="1063" spans="1:12" s="40" customFormat="1" ht="14.25" customHeight="1" x14ac:dyDescent="0.25">
      <c r="A1063" s="38" t="s">
        <v>242</v>
      </c>
      <c r="B1063" s="38" t="s">
        <v>122</v>
      </c>
      <c r="C1063" s="38" t="s">
        <v>5873</v>
      </c>
      <c r="D1063" s="38" t="s">
        <v>5874</v>
      </c>
      <c r="E1063" s="38" t="s">
        <v>5875</v>
      </c>
      <c r="F1063" s="38" t="s">
        <v>5876</v>
      </c>
      <c r="G1063" s="38" t="s">
        <v>5106</v>
      </c>
      <c r="H1063" s="38" t="s">
        <v>2665</v>
      </c>
      <c r="I1063" s="39">
        <v>8704.2800000000007</v>
      </c>
      <c r="J1063" s="11">
        <f>VLOOKUP(LEFT(B1063,5),[1]Percents!$C:$M,6,FALSE)</f>
        <v>5.3740000000000003E-2</v>
      </c>
      <c r="K1063" s="13">
        <f t="shared" si="17"/>
        <v>467.76800720000006</v>
      </c>
      <c r="L1063" s="22"/>
    </row>
    <row r="1064" spans="1:12" s="40" customFormat="1" ht="14.25" customHeight="1" x14ac:dyDescent="0.25">
      <c r="A1064" s="38" t="s">
        <v>213</v>
      </c>
      <c r="B1064" s="38" t="s">
        <v>154</v>
      </c>
      <c r="C1064" s="38" t="s">
        <v>5877</v>
      </c>
      <c r="D1064" s="38" t="s">
        <v>5878</v>
      </c>
      <c r="E1064" s="38" t="s">
        <v>1449</v>
      </c>
      <c r="F1064" s="38" t="s">
        <v>5879</v>
      </c>
      <c r="G1064" s="38" t="s">
        <v>5880</v>
      </c>
      <c r="H1064" s="38" t="s">
        <v>2665</v>
      </c>
      <c r="I1064" s="39">
        <v>7939.65</v>
      </c>
      <c r="J1064" s="11">
        <f>VLOOKUP(LEFT(B1064,5),[1]Percents!$C:$M,6,FALSE)</f>
        <v>0.29404999999999998</v>
      </c>
      <c r="K1064" s="13">
        <f t="shared" si="17"/>
        <v>2334.6540824999997</v>
      </c>
      <c r="L1064" s="22"/>
    </row>
    <row r="1065" spans="1:12" s="40" customFormat="1" ht="14.25" customHeight="1" x14ac:dyDescent="0.25">
      <c r="A1065" s="38" t="s">
        <v>213</v>
      </c>
      <c r="B1065" s="38" t="s">
        <v>162</v>
      </c>
      <c r="C1065" s="38" t="s">
        <v>6109</v>
      </c>
      <c r="D1065" s="38" t="s">
        <v>6110</v>
      </c>
      <c r="E1065" s="38" t="s">
        <v>264</v>
      </c>
      <c r="F1065" s="38" t="s">
        <v>6111</v>
      </c>
      <c r="G1065" s="38" t="s">
        <v>6092</v>
      </c>
      <c r="H1065" s="38" t="s">
        <v>2665</v>
      </c>
      <c r="I1065" s="39">
        <v>0</v>
      </c>
      <c r="J1065" s="11">
        <f>VLOOKUP(LEFT(B1065,5),[1]Percents!$C:$M,6,FALSE)</f>
        <v>0.25</v>
      </c>
      <c r="K1065" s="13">
        <f t="shared" si="17"/>
        <v>0</v>
      </c>
      <c r="L1065" s="22"/>
    </row>
    <row r="1066" spans="1:12" s="40" customFormat="1" ht="14.25" customHeight="1" x14ac:dyDescent="0.25">
      <c r="A1066" s="38" t="s">
        <v>213</v>
      </c>
      <c r="B1066" s="38" t="s">
        <v>162</v>
      </c>
      <c r="C1066" s="38" t="s">
        <v>7888</v>
      </c>
      <c r="D1066" s="38" t="s">
        <v>7889</v>
      </c>
      <c r="E1066" s="38" t="s">
        <v>264</v>
      </c>
      <c r="F1066" s="38" t="s">
        <v>6111</v>
      </c>
      <c r="G1066" s="38" t="s">
        <v>7869</v>
      </c>
      <c r="H1066" s="38" t="s">
        <v>2665</v>
      </c>
      <c r="I1066" s="39">
        <v>18116.650000000001</v>
      </c>
      <c r="J1066" s="11">
        <f>VLOOKUP(LEFT(B1066,5),[1]Percents!$C:$M,6,FALSE)</f>
        <v>0.25</v>
      </c>
      <c r="K1066" s="13">
        <f t="shared" si="17"/>
        <v>4529.1625000000004</v>
      </c>
      <c r="L1066" s="22"/>
    </row>
    <row r="1067" spans="1:12" s="40" customFormat="1" ht="14.25" customHeight="1" x14ac:dyDescent="0.25">
      <c r="A1067" s="38" t="s">
        <v>213</v>
      </c>
      <c r="B1067" s="38" t="s">
        <v>3000</v>
      </c>
      <c r="C1067" s="38" t="s">
        <v>9366</v>
      </c>
      <c r="D1067" s="38" t="s">
        <v>9367</v>
      </c>
      <c r="E1067" s="38" t="s">
        <v>3767</v>
      </c>
      <c r="F1067" s="38" t="s">
        <v>5881</v>
      </c>
      <c r="G1067" s="38" t="s">
        <v>6999</v>
      </c>
      <c r="H1067" s="38" t="s">
        <v>2665</v>
      </c>
      <c r="I1067" s="41">
        <v>0</v>
      </c>
      <c r="J1067" s="11">
        <f>VLOOKUP(LEFT(B1067,5),[1]Percents!$C:$M,6,FALSE)</f>
        <v>0</v>
      </c>
      <c r="K1067" s="13">
        <f t="shared" si="17"/>
        <v>0</v>
      </c>
      <c r="L1067" s="22"/>
    </row>
    <row r="1068" spans="1:12" s="40" customFormat="1" ht="14.25" customHeight="1" x14ac:dyDescent="0.25">
      <c r="A1068" s="38" t="s">
        <v>213</v>
      </c>
      <c r="B1068" s="38" t="s">
        <v>166</v>
      </c>
      <c r="C1068" s="38" t="s">
        <v>7203</v>
      </c>
      <c r="D1068" s="38" t="s">
        <v>7204</v>
      </c>
      <c r="E1068" s="38" t="s">
        <v>604</v>
      </c>
      <c r="F1068" s="38" t="s">
        <v>5881</v>
      </c>
      <c r="G1068" s="38" t="s">
        <v>7126</v>
      </c>
      <c r="H1068" s="38" t="s">
        <v>2665</v>
      </c>
      <c r="I1068" s="39">
        <v>3235.34</v>
      </c>
      <c r="J1068" s="11">
        <f>VLOOKUP(LEFT(B1068,5),[1]Percents!$C:$M,6,FALSE)</f>
        <v>0.25</v>
      </c>
      <c r="K1068" s="13">
        <f t="shared" si="17"/>
        <v>808.83500000000004</v>
      </c>
      <c r="L1068" s="22"/>
    </row>
    <row r="1069" spans="1:12" s="40" customFormat="1" ht="14.25" customHeight="1" x14ac:dyDescent="0.25">
      <c r="A1069" s="38" t="s">
        <v>213</v>
      </c>
      <c r="B1069" s="38" t="s">
        <v>154</v>
      </c>
      <c r="C1069" s="38" t="s">
        <v>7205</v>
      </c>
      <c r="D1069" s="38" t="s">
        <v>7206</v>
      </c>
      <c r="E1069" s="38" t="s">
        <v>905</v>
      </c>
      <c r="F1069" s="38" t="s">
        <v>5881</v>
      </c>
      <c r="G1069" s="38" t="s">
        <v>7126</v>
      </c>
      <c r="H1069" s="38" t="s">
        <v>2665</v>
      </c>
      <c r="I1069" s="39">
        <v>0</v>
      </c>
      <c r="J1069" s="11">
        <f>VLOOKUP(LEFT(B1069,5),[1]Percents!$C:$M,6,FALSE)</f>
        <v>0.29404999999999998</v>
      </c>
      <c r="K1069" s="13">
        <f t="shared" si="17"/>
        <v>0</v>
      </c>
      <c r="L1069" s="22"/>
    </row>
    <row r="1070" spans="1:12" s="40" customFormat="1" ht="14.25" customHeight="1" x14ac:dyDescent="0.25">
      <c r="A1070" s="38" t="s">
        <v>213</v>
      </c>
      <c r="B1070" s="38" t="s">
        <v>166</v>
      </c>
      <c r="C1070" s="38" t="s">
        <v>12107</v>
      </c>
      <c r="D1070" s="38" t="s">
        <v>12108</v>
      </c>
      <c r="E1070" s="38" t="s">
        <v>604</v>
      </c>
      <c r="F1070" s="38" t="s">
        <v>5881</v>
      </c>
      <c r="G1070" s="38" t="s">
        <v>11320</v>
      </c>
      <c r="H1070" s="38" t="s">
        <v>2665</v>
      </c>
      <c r="I1070" s="39">
        <v>2641.69</v>
      </c>
      <c r="J1070" s="11">
        <f>VLOOKUP(LEFT(B1070,5),[1]Percents!$C:$M,6,FALSE)</f>
        <v>0.25</v>
      </c>
      <c r="K1070" s="13">
        <f t="shared" si="17"/>
        <v>660.42250000000001</v>
      </c>
      <c r="L1070" s="22"/>
    </row>
    <row r="1071" spans="1:12" s="40" customFormat="1" ht="14.25" customHeight="1" x14ac:dyDescent="0.25">
      <c r="A1071" s="38" t="s">
        <v>213</v>
      </c>
      <c r="B1071" s="38" t="s">
        <v>154</v>
      </c>
      <c r="C1071" s="38" t="s">
        <v>12109</v>
      </c>
      <c r="D1071" s="38" t="s">
        <v>12110</v>
      </c>
      <c r="E1071" s="38" t="s">
        <v>905</v>
      </c>
      <c r="F1071" s="38" t="s">
        <v>5881</v>
      </c>
      <c r="G1071" s="38" t="s">
        <v>11320</v>
      </c>
      <c r="H1071" s="38" t="s">
        <v>2665</v>
      </c>
      <c r="I1071" s="39">
        <v>61.5</v>
      </c>
      <c r="J1071" s="11">
        <f>VLOOKUP(LEFT(B1071,5),[1]Percents!$C:$M,6,FALSE)</f>
        <v>0.29404999999999998</v>
      </c>
      <c r="K1071" s="13">
        <f t="shared" si="17"/>
        <v>18.084074999999999</v>
      </c>
      <c r="L1071" s="22"/>
    </row>
    <row r="1072" spans="1:12" s="40" customFormat="1" ht="14.25" customHeight="1" x14ac:dyDescent="0.25">
      <c r="A1072" s="38" t="s">
        <v>213</v>
      </c>
      <c r="B1072" s="38" t="s">
        <v>94</v>
      </c>
      <c r="C1072" s="38" t="s">
        <v>6359</v>
      </c>
      <c r="D1072" s="38" t="s">
        <v>6360</v>
      </c>
      <c r="E1072" s="38" t="s">
        <v>3036</v>
      </c>
      <c r="F1072" s="38" t="s">
        <v>6361</v>
      </c>
      <c r="G1072" s="38" t="s">
        <v>5932</v>
      </c>
      <c r="H1072" s="38" t="s">
        <v>2665</v>
      </c>
      <c r="I1072" s="39">
        <v>0</v>
      </c>
      <c r="J1072" s="11">
        <f>VLOOKUP(LEFT(B1072,5),[1]Percents!$C:$M,6,FALSE)</f>
        <v>8.6050000000000001E-2</v>
      </c>
      <c r="K1072" s="13">
        <f t="shared" si="17"/>
        <v>0</v>
      </c>
      <c r="L1072" s="22"/>
    </row>
    <row r="1073" spans="1:12" s="40" customFormat="1" ht="14.25" customHeight="1" x14ac:dyDescent="0.25">
      <c r="A1073" s="38" t="s">
        <v>213</v>
      </c>
      <c r="B1073" s="38" t="s">
        <v>21</v>
      </c>
      <c r="C1073" s="38" t="s">
        <v>5882</v>
      </c>
      <c r="D1073" s="38" t="s">
        <v>5883</v>
      </c>
      <c r="E1073" s="38" t="s">
        <v>373</v>
      </c>
      <c r="F1073" s="38" t="s">
        <v>5884</v>
      </c>
      <c r="G1073" s="38" t="s">
        <v>5885</v>
      </c>
      <c r="H1073" s="38" t="s">
        <v>2665</v>
      </c>
      <c r="I1073" s="39">
        <v>-0.31</v>
      </c>
      <c r="J1073" s="11">
        <f>VLOOKUP(LEFT(B1073,5),[1]Percents!$C:$M,6,FALSE)</f>
        <v>0.25</v>
      </c>
      <c r="K1073" s="13">
        <f t="shared" si="17"/>
        <v>-7.7499999999999999E-2</v>
      </c>
      <c r="L1073" s="22"/>
    </row>
    <row r="1074" spans="1:12" s="40" customFormat="1" ht="14.25" customHeight="1" x14ac:dyDescent="0.25">
      <c r="A1074" s="38" t="s">
        <v>213</v>
      </c>
      <c r="B1074" s="38" t="s">
        <v>21</v>
      </c>
      <c r="C1074" s="38" t="s">
        <v>8113</v>
      </c>
      <c r="D1074" s="38" t="s">
        <v>8114</v>
      </c>
      <c r="E1074" s="38" t="s">
        <v>6755</v>
      </c>
      <c r="F1074" s="38" t="s">
        <v>5884</v>
      </c>
      <c r="G1074" s="38" t="s">
        <v>8076</v>
      </c>
      <c r="H1074" s="38" t="s">
        <v>2665</v>
      </c>
      <c r="I1074" s="39">
        <v>14996.79</v>
      </c>
      <c r="J1074" s="11">
        <f>VLOOKUP(LEFT(B1074,5),[1]Percents!$C:$M,6,FALSE)</f>
        <v>0.25</v>
      </c>
      <c r="K1074" s="13">
        <f t="shared" si="17"/>
        <v>3749.1975000000002</v>
      </c>
      <c r="L1074" s="22"/>
    </row>
    <row r="1075" spans="1:12" s="40" customFormat="1" ht="14.25" customHeight="1" x14ac:dyDescent="0.25">
      <c r="A1075" s="38" t="s">
        <v>141</v>
      </c>
      <c r="B1075" s="38" t="s">
        <v>111</v>
      </c>
      <c r="C1075" s="38" t="s">
        <v>5886</v>
      </c>
      <c r="D1075" s="38" t="s">
        <v>5887</v>
      </c>
      <c r="E1075" s="38" t="s">
        <v>5888</v>
      </c>
      <c r="F1075" s="38" t="s">
        <v>5889</v>
      </c>
      <c r="G1075" s="38" t="s">
        <v>5890</v>
      </c>
      <c r="H1075" s="38" t="s">
        <v>2665</v>
      </c>
      <c r="I1075" s="39">
        <v>4266.8100000000004</v>
      </c>
      <c r="J1075" s="11">
        <f>VLOOKUP(LEFT(B1075,5),[1]Percents!$C:$M,6,FALSE)</f>
        <v>0.1678</v>
      </c>
      <c r="K1075" s="13">
        <f t="shared" si="17"/>
        <v>715.97071800000003</v>
      </c>
      <c r="L1075" s="22"/>
    </row>
    <row r="1076" spans="1:12" s="40" customFormat="1" ht="14.25" customHeight="1" x14ac:dyDescent="0.25">
      <c r="A1076" s="38" t="s">
        <v>213</v>
      </c>
      <c r="B1076" s="38" t="s">
        <v>148</v>
      </c>
      <c r="C1076" s="38" t="s">
        <v>6112</v>
      </c>
      <c r="D1076" s="38" t="s">
        <v>6113</v>
      </c>
      <c r="E1076" s="38" t="s">
        <v>6114</v>
      </c>
      <c r="F1076" s="38" t="s">
        <v>6115</v>
      </c>
      <c r="G1076" s="38" t="s">
        <v>6116</v>
      </c>
      <c r="H1076" s="38" t="s">
        <v>2665</v>
      </c>
      <c r="I1076" s="39">
        <v>4951.21</v>
      </c>
      <c r="J1076" s="11">
        <f>VLOOKUP(LEFT(B1076,5),[1]Percents!$C:$M,6,FALSE)</f>
        <v>0.25</v>
      </c>
      <c r="K1076" s="13">
        <f t="shared" si="17"/>
        <v>1237.8025</v>
      </c>
      <c r="L1076" s="22"/>
    </row>
    <row r="1077" spans="1:12" s="40" customFormat="1" ht="14.25" customHeight="1" x14ac:dyDescent="0.25">
      <c r="A1077" s="38" t="s">
        <v>213</v>
      </c>
      <c r="B1077" s="38" t="s">
        <v>154</v>
      </c>
      <c r="C1077" s="38" t="s">
        <v>6117</v>
      </c>
      <c r="D1077" s="38" t="s">
        <v>6118</v>
      </c>
      <c r="E1077" s="38" t="s">
        <v>6119</v>
      </c>
      <c r="F1077" s="38" t="s">
        <v>6120</v>
      </c>
      <c r="G1077" s="38" t="s">
        <v>6121</v>
      </c>
      <c r="H1077" s="38" t="s">
        <v>2665</v>
      </c>
      <c r="I1077" s="39">
        <v>11058.37</v>
      </c>
      <c r="J1077" s="11">
        <f>VLOOKUP(LEFT(B1077,5),[1]Percents!$C:$M,6,FALSE)</f>
        <v>0.29404999999999998</v>
      </c>
      <c r="K1077" s="13">
        <f t="shared" si="17"/>
        <v>3251.7136985000002</v>
      </c>
      <c r="L1077" s="22"/>
    </row>
    <row r="1078" spans="1:12" s="40" customFormat="1" ht="14.25" customHeight="1" x14ac:dyDescent="0.25">
      <c r="A1078" s="38" t="s">
        <v>141</v>
      </c>
      <c r="B1078" s="38" t="s">
        <v>43</v>
      </c>
      <c r="C1078" s="38" t="s">
        <v>6122</v>
      </c>
      <c r="D1078" s="38" t="s">
        <v>6123</v>
      </c>
      <c r="E1078" s="38" t="s">
        <v>3930</v>
      </c>
      <c r="F1078" s="38" t="s">
        <v>6124</v>
      </c>
      <c r="G1078" s="38" t="s">
        <v>6125</v>
      </c>
      <c r="H1078" s="38" t="s">
        <v>2665</v>
      </c>
      <c r="I1078" s="39">
        <v>801.38</v>
      </c>
      <c r="J1078" s="11">
        <f>VLOOKUP(LEFT(B1078,5),[1]Percents!$C:$M,6,FALSE)</f>
        <v>0.1678</v>
      </c>
      <c r="K1078" s="13">
        <f t="shared" si="17"/>
        <v>134.471564</v>
      </c>
      <c r="L1078" s="22"/>
    </row>
    <row r="1079" spans="1:12" s="40" customFormat="1" ht="14.25" customHeight="1" x14ac:dyDescent="0.25">
      <c r="A1079" s="38" t="s">
        <v>3964</v>
      </c>
      <c r="B1079" s="38" t="s">
        <v>3965</v>
      </c>
      <c r="C1079" s="38" t="s">
        <v>8619</v>
      </c>
      <c r="D1079" s="38" t="s">
        <v>8620</v>
      </c>
      <c r="E1079" s="38" t="s">
        <v>8621</v>
      </c>
      <c r="F1079" s="38" t="s">
        <v>6124</v>
      </c>
      <c r="G1079" s="38" t="s">
        <v>6125</v>
      </c>
      <c r="H1079" s="38" t="s">
        <v>2665</v>
      </c>
      <c r="I1079" s="39">
        <v>0</v>
      </c>
      <c r="J1079" s="11">
        <f>VLOOKUP(LEFT(B1079,5),[1]Percents!$C:$M,6,FALSE)</f>
        <v>1</v>
      </c>
      <c r="K1079" s="13">
        <f t="shared" si="17"/>
        <v>0</v>
      </c>
      <c r="L1079" s="22"/>
    </row>
    <row r="1080" spans="1:12" s="40" customFormat="1" ht="14.25" customHeight="1" x14ac:dyDescent="0.25">
      <c r="A1080" s="38" t="s">
        <v>213</v>
      </c>
      <c r="B1080" s="38" t="s">
        <v>21</v>
      </c>
      <c r="C1080" s="38" t="s">
        <v>6126</v>
      </c>
      <c r="D1080" s="38" t="s">
        <v>6127</v>
      </c>
      <c r="E1080" s="38" t="s">
        <v>35</v>
      </c>
      <c r="F1080" s="38" t="s">
        <v>6128</v>
      </c>
      <c r="G1080" s="38" t="s">
        <v>6129</v>
      </c>
      <c r="H1080" s="38" t="s">
        <v>2665</v>
      </c>
      <c r="I1080" s="39">
        <v>15088.97</v>
      </c>
      <c r="J1080" s="11">
        <f>VLOOKUP(LEFT(B1080,5),[1]Percents!$C:$M,6,FALSE)</f>
        <v>0.25</v>
      </c>
      <c r="K1080" s="13">
        <f t="shared" si="17"/>
        <v>3772.2424999999998</v>
      </c>
      <c r="L1080" s="22"/>
    </row>
    <row r="1081" spans="1:12" s="40" customFormat="1" ht="14.25" customHeight="1" x14ac:dyDescent="0.25">
      <c r="A1081" s="38" t="s">
        <v>213</v>
      </c>
      <c r="B1081" s="38" t="s">
        <v>21</v>
      </c>
      <c r="C1081" s="38" t="s">
        <v>6362</v>
      </c>
      <c r="D1081" s="38" t="s">
        <v>6363</v>
      </c>
      <c r="E1081" s="38" t="s">
        <v>2906</v>
      </c>
      <c r="F1081" s="38" t="s">
        <v>6364</v>
      </c>
      <c r="G1081" s="38" t="s">
        <v>6092</v>
      </c>
      <c r="H1081" s="38" t="s">
        <v>2665</v>
      </c>
      <c r="I1081" s="39">
        <v>0</v>
      </c>
      <c r="J1081" s="11">
        <f>VLOOKUP(LEFT(B1081,5),[1]Percents!$C:$M,6,FALSE)</f>
        <v>0.25</v>
      </c>
      <c r="K1081" s="13">
        <f t="shared" si="17"/>
        <v>0</v>
      </c>
      <c r="L1081" s="22"/>
    </row>
    <row r="1082" spans="1:12" s="40" customFormat="1" ht="14.25" customHeight="1" x14ac:dyDescent="0.25">
      <c r="A1082" s="38" t="s">
        <v>213</v>
      </c>
      <c r="B1082" s="38" t="s">
        <v>21</v>
      </c>
      <c r="C1082" s="38" t="s">
        <v>9919</v>
      </c>
      <c r="D1082" s="38" t="s">
        <v>9920</v>
      </c>
      <c r="E1082" s="38" t="s">
        <v>2906</v>
      </c>
      <c r="F1082" s="38" t="s">
        <v>6364</v>
      </c>
      <c r="G1082" s="38" t="s">
        <v>9905</v>
      </c>
      <c r="H1082" s="38" t="s">
        <v>2665</v>
      </c>
      <c r="I1082" s="39">
        <v>11575.15</v>
      </c>
      <c r="J1082" s="11">
        <f>VLOOKUP(LEFT(B1082,5),[1]Percents!$C:$M,6,FALSE)</f>
        <v>0.25</v>
      </c>
      <c r="K1082" s="13">
        <f t="shared" si="17"/>
        <v>2893.7874999999999</v>
      </c>
      <c r="L1082" s="22"/>
    </row>
    <row r="1083" spans="1:12" s="40" customFormat="1" ht="14.25" customHeight="1" x14ac:dyDescent="0.25">
      <c r="A1083" s="38" t="s">
        <v>213</v>
      </c>
      <c r="B1083" s="38" t="s">
        <v>656</v>
      </c>
      <c r="C1083" s="38" t="s">
        <v>6365</v>
      </c>
      <c r="D1083" s="38" t="s">
        <v>6366</v>
      </c>
      <c r="E1083" s="38" t="s">
        <v>9</v>
      </c>
      <c r="F1083" s="38" t="s">
        <v>6367</v>
      </c>
      <c r="G1083" s="38" t="s">
        <v>6086</v>
      </c>
      <c r="H1083" s="38" t="s">
        <v>2665</v>
      </c>
      <c r="I1083" s="39">
        <v>0</v>
      </c>
      <c r="J1083" s="11">
        <f>VLOOKUP(LEFT(B1083,5),[1]Percents!$C:$M,6,FALSE)</f>
        <v>0.12479999999999999</v>
      </c>
      <c r="K1083" s="13">
        <f t="shared" si="17"/>
        <v>0</v>
      </c>
      <c r="L1083" s="22"/>
    </row>
    <row r="1084" spans="1:12" s="40" customFormat="1" ht="14.25" customHeight="1" x14ac:dyDescent="0.25">
      <c r="A1084" s="38" t="s">
        <v>213</v>
      </c>
      <c r="B1084" s="38" t="s">
        <v>656</v>
      </c>
      <c r="C1084" s="38" t="s">
        <v>8622</v>
      </c>
      <c r="D1084" s="38" t="s">
        <v>8623</v>
      </c>
      <c r="E1084" s="38" t="s">
        <v>9</v>
      </c>
      <c r="F1084" s="38" t="s">
        <v>6367</v>
      </c>
      <c r="G1084" s="38" t="s">
        <v>8076</v>
      </c>
      <c r="H1084" s="38" t="s">
        <v>2665</v>
      </c>
      <c r="I1084" s="39">
        <v>8478.39</v>
      </c>
      <c r="J1084" s="11">
        <f>VLOOKUP(LEFT(B1084,5),[1]Percents!$C:$M,6,FALSE)</f>
        <v>0.12479999999999999</v>
      </c>
      <c r="K1084" s="13">
        <f t="shared" si="17"/>
        <v>1058.1030719999999</v>
      </c>
      <c r="L1084" s="22"/>
    </row>
    <row r="1085" spans="1:12" s="40" customFormat="1" ht="14.25" customHeight="1" x14ac:dyDescent="0.25">
      <c r="A1085" s="38" t="s">
        <v>213</v>
      </c>
      <c r="B1085" s="38" t="s">
        <v>495</v>
      </c>
      <c r="C1085" s="38" t="s">
        <v>6368</v>
      </c>
      <c r="D1085" s="38" t="s">
        <v>6369</v>
      </c>
      <c r="E1085" s="38" t="s">
        <v>5855</v>
      </c>
      <c r="F1085" s="38" t="s">
        <v>6370</v>
      </c>
      <c r="G1085" s="38" t="s">
        <v>3744</v>
      </c>
      <c r="H1085" s="38" t="s">
        <v>2665</v>
      </c>
      <c r="I1085" s="41">
        <v>0</v>
      </c>
      <c r="J1085" s="11">
        <f>VLOOKUP(LEFT(B1085,5),[1]Percents!$C:$M,6,FALSE)</f>
        <v>8.6050000000000001E-2</v>
      </c>
      <c r="K1085" s="13">
        <f t="shared" si="17"/>
        <v>0</v>
      </c>
      <c r="L1085" s="22"/>
    </row>
    <row r="1086" spans="1:12" s="40" customFormat="1" ht="14.25" customHeight="1" x14ac:dyDescent="0.25">
      <c r="A1086" s="38" t="s">
        <v>213</v>
      </c>
      <c r="B1086" s="38" t="s">
        <v>310</v>
      </c>
      <c r="C1086" s="38" t="s">
        <v>6542</v>
      </c>
      <c r="D1086" s="38" t="s">
        <v>6543</v>
      </c>
      <c r="E1086" s="38" t="s">
        <v>5488</v>
      </c>
      <c r="F1086" s="38" t="s">
        <v>6544</v>
      </c>
      <c r="G1086" s="38" t="s">
        <v>6545</v>
      </c>
      <c r="H1086" s="38" t="s">
        <v>2665</v>
      </c>
      <c r="I1086" s="39">
        <v>3409.15</v>
      </c>
      <c r="J1086" s="11">
        <f>VLOOKUP(LEFT(B1086,5),[1]Percents!$C:$M,6,FALSE)</f>
        <v>8.6050000000000001E-2</v>
      </c>
      <c r="K1086" s="13">
        <f t="shared" si="17"/>
        <v>293.35735750000003</v>
      </c>
      <c r="L1086" s="22"/>
    </row>
    <row r="1087" spans="1:12" s="40" customFormat="1" ht="14.25" customHeight="1" x14ac:dyDescent="0.25">
      <c r="A1087" s="38" t="s">
        <v>213</v>
      </c>
      <c r="B1087" s="38" t="s">
        <v>145</v>
      </c>
      <c r="C1087" s="38" t="s">
        <v>6546</v>
      </c>
      <c r="D1087" s="38" t="s">
        <v>6547</v>
      </c>
      <c r="E1087" s="38" t="s">
        <v>4616</v>
      </c>
      <c r="F1087" s="38" t="s">
        <v>6548</v>
      </c>
      <c r="G1087" s="38" t="s">
        <v>6549</v>
      </c>
      <c r="H1087" s="38" t="s">
        <v>2665</v>
      </c>
      <c r="I1087" s="39">
        <v>1041.46</v>
      </c>
      <c r="J1087" s="11">
        <f>VLOOKUP(LEFT(B1087,5),[1]Percents!$C:$M,6,FALSE)</f>
        <v>0.29404999999999998</v>
      </c>
      <c r="K1087" s="13">
        <f t="shared" si="17"/>
        <v>306.24131299999999</v>
      </c>
      <c r="L1087" s="22"/>
    </row>
    <row r="1088" spans="1:12" s="40" customFormat="1" ht="14.25" customHeight="1" x14ac:dyDescent="0.25">
      <c r="A1088" s="38" t="s">
        <v>213</v>
      </c>
      <c r="B1088" s="38" t="s">
        <v>61</v>
      </c>
      <c r="C1088" s="38" t="s">
        <v>6550</v>
      </c>
      <c r="D1088" s="38" t="s">
        <v>6551</v>
      </c>
      <c r="E1088" s="38" t="s">
        <v>249</v>
      </c>
      <c r="F1088" s="38" t="s">
        <v>6552</v>
      </c>
      <c r="G1088" s="38" t="s">
        <v>6549</v>
      </c>
      <c r="H1088" s="38" t="s">
        <v>2665</v>
      </c>
      <c r="I1088" s="39">
        <v>7307.9</v>
      </c>
      <c r="J1088" s="11">
        <f>VLOOKUP(LEFT(B1088,5),[1]Percents!$C:$M,6,FALSE)</f>
        <v>8.6050000000000001E-2</v>
      </c>
      <c r="K1088" s="13">
        <f t="shared" si="17"/>
        <v>628.84479499999998</v>
      </c>
      <c r="L1088" s="22"/>
    </row>
    <row r="1089" spans="1:12" s="40" customFormat="1" ht="14.25" customHeight="1" x14ac:dyDescent="0.25">
      <c r="A1089" s="38" t="s">
        <v>213</v>
      </c>
      <c r="B1089" s="38" t="s">
        <v>21</v>
      </c>
      <c r="C1089" s="38" t="s">
        <v>6722</v>
      </c>
      <c r="D1089" s="38" t="s">
        <v>6723</v>
      </c>
      <c r="E1089" s="38" t="s">
        <v>6703</v>
      </c>
      <c r="F1089" s="38" t="s">
        <v>6724</v>
      </c>
      <c r="G1089" s="38" t="s">
        <v>6725</v>
      </c>
      <c r="H1089" s="38" t="s">
        <v>2665</v>
      </c>
      <c r="I1089" s="39">
        <v>6786.99</v>
      </c>
      <c r="J1089" s="11">
        <f>VLOOKUP(LEFT(B1089,5),[1]Percents!$C:$M,6,FALSE)</f>
        <v>0.25</v>
      </c>
      <c r="K1089" s="13">
        <f t="shared" si="17"/>
        <v>1696.7474999999999</v>
      </c>
      <c r="L1089" s="22"/>
    </row>
    <row r="1090" spans="1:12" s="40" customFormat="1" ht="14.25" customHeight="1" x14ac:dyDescent="0.25">
      <c r="A1090" s="38" t="s">
        <v>213</v>
      </c>
      <c r="B1090" s="38" t="s">
        <v>258</v>
      </c>
      <c r="C1090" s="38" t="s">
        <v>6553</v>
      </c>
      <c r="D1090" s="38" t="s">
        <v>6554</v>
      </c>
      <c r="E1090" s="38" t="s">
        <v>6726</v>
      </c>
      <c r="F1090" s="38" t="s">
        <v>6555</v>
      </c>
      <c r="G1090" s="38" t="s">
        <v>5427</v>
      </c>
      <c r="H1090" s="38" t="s">
        <v>2665</v>
      </c>
      <c r="I1090" s="39">
        <v>9310.4699999999993</v>
      </c>
      <c r="J1090" s="11">
        <f>VLOOKUP(LEFT(B1090,5),[1]Percents!$C:$M,6,FALSE)</f>
        <v>0.25</v>
      </c>
      <c r="K1090" s="13">
        <f t="shared" si="17"/>
        <v>2327.6174999999998</v>
      </c>
      <c r="L1090" s="22"/>
    </row>
    <row r="1091" spans="1:12" s="40" customFormat="1" ht="14.25" customHeight="1" x14ac:dyDescent="0.25">
      <c r="A1091" s="38" t="s">
        <v>213</v>
      </c>
      <c r="B1091" s="38" t="s">
        <v>94</v>
      </c>
      <c r="C1091" s="38" t="s">
        <v>6556</v>
      </c>
      <c r="D1091" s="38" t="s">
        <v>6557</v>
      </c>
      <c r="E1091" s="38" t="s">
        <v>6558</v>
      </c>
      <c r="F1091" s="38" t="s">
        <v>6559</v>
      </c>
      <c r="G1091" s="38" t="s">
        <v>6560</v>
      </c>
      <c r="H1091" s="38" t="s">
        <v>2665</v>
      </c>
      <c r="I1091" s="39">
        <v>14032.67</v>
      </c>
      <c r="J1091" s="11">
        <f>VLOOKUP(LEFT(B1091,5),[1]Percents!$C:$M,6,FALSE)</f>
        <v>8.6050000000000001E-2</v>
      </c>
      <c r="K1091" s="13">
        <f t="shared" si="17"/>
        <v>1207.5112535000001</v>
      </c>
      <c r="L1091" s="22"/>
    </row>
    <row r="1092" spans="1:12" s="40" customFormat="1" ht="14.25" customHeight="1" x14ac:dyDescent="0.25">
      <c r="A1092" s="38" t="s">
        <v>213</v>
      </c>
      <c r="B1092" s="38" t="s">
        <v>495</v>
      </c>
      <c r="C1092" s="38" t="s">
        <v>6727</v>
      </c>
      <c r="D1092" s="38" t="s">
        <v>6728</v>
      </c>
      <c r="E1092" s="38" t="s">
        <v>5855</v>
      </c>
      <c r="F1092" s="38" t="s">
        <v>6729</v>
      </c>
      <c r="G1092" s="38" t="s">
        <v>5420</v>
      </c>
      <c r="H1092" s="38" t="s">
        <v>2665</v>
      </c>
      <c r="I1092" s="39">
        <v>9710.4500000000007</v>
      </c>
      <c r="J1092" s="11">
        <f>VLOOKUP(LEFT(B1092,5),[1]Percents!$C:$M,6,FALSE)</f>
        <v>8.6050000000000001E-2</v>
      </c>
      <c r="K1092" s="13">
        <f t="shared" si="17"/>
        <v>835.58422250000012</v>
      </c>
      <c r="L1092" s="22"/>
    </row>
    <row r="1093" spans="1:12" s="40" customFormat="1" ht="14.25" customHeight="1" x14ac:dyDescent="0.25">
      <c r="A1093" s="38" t="s">
        <v>213</v>
      </c>
      <c r="B1093" s="38" t="s">
        <v>190</v>
      </c>
      <c r="C1093" s="38" t="s">
        <v>6730</v>
      </c>
      <c r="D1093" s="38" t="s">
        <v>6731</v>
      </c>
      <c r="E1093" s="38" t="s">
        <v>309</v>
      </c>
      <c r="F1093" s="38" t="s">
        <v>6732</v>
      </c>
      <c r="G1093" s="38" t="s">
        <v>6733</v>
      </c>
      <c r="H1093" s="38" t="s">
        <v>2665</v>
      </c>
      <c r="I1093" s="39">
        <v>22377.33</v>
      </c>
      <c r="J1093" s="11">
        <f>VLOOKUP(LEFT(B1093,5),[1]Percents!$C:$M,6,FALSE)</f>
        <v>0.25</v>
      </c>
      <c r="K1093" s="13">
        <f t="shared" si="17"/>
        <v>5594.3325000000004</v>
      </c>
      <c r="L1093" s="22"/>
    </row>
    <row r="1094" spans="1:12" s="40" customFormat="1" ht="14.25" customHeight="1" x14ac:dyDescent="0.25">
      <c r="A1094" s="38" t="s">
        <v>213</v>
      </c>
      <c r="B1094" s="38" t="s">
        <v>21</v>
      </c>
      <c r="C1094" s="38" t="s">
        <v>7015</v>
      </c>
      <c r="D1094" s="38" t="s">
        <v>7016</v>
      </c>
      <c r="E1094" s="38" t="s">
        <v>6702</v>
      </c>
      <c r="F1094" s="38" t="s">
        <v>7017</v>
      </c>
      <c r="G1094" s="38" t="s">
        <v>6733</v>
      </c>
      <c r="H1094" s="38" t="s">
        <v>2665</v>
      </c>
      <c r="I1094" s="39">
        <v>0</v>
      </c>
      <c r="J1094" s="11">
        <f>VLOOKUP(LEFT(B1094,5),[1]Percents!$C:$M,6,FALSE)</f>
        <v>0.25</v>
      </c>
      <c r="K1094" s="13">
        <f t="shared" si="17"/>
        <v>0</v>
      </c>
      <c r="L1094" s="22"/>
    </row>
    <row r="1095" spans="1:12" s="40" customFormat="1" ht="14.25" customHeight="1" x14ac:dyDescent="0.25">
      <c r="A1095" s="38" t="s">
        <v>213</v>
      </c>
      <c r="B1095" s="38" t="s">
        <v>21</v>
      </c>
      <c r="C1095" s="38" t="s">
        <v>11348</v>
      </c>
      <c r="D1095" s="38" t="s">
        <v>11349</v>
      </c>
      <c r="E1095" s="38" t="s">
        <v>6702</v>
      </c>
      <c r="F1095" s="38" t="s">
        <v>7017</v>
      </c>
      <c r="G1095" s="38" t="s">
        <v>10948</v>
      </c>
      <c r="H1095" s="38" t="s">
        <v>2665</v>
      </c>
      <c r="I1095" s="39">
        <v>14025.11</v>
      </c>
      <c r="J1095" s="11">
        <f>VLOOKUP(LEFT(B1095,5),[1]Percents!$C:$M,6,FALSE)</f>
        <v>0.25</v>
      </c>
      <c r="K1095" s="13">
        <f t="shared" si="17"/>
        <v>3506.2775000000001</v>
      </c>
      <c r="L1095" s="22"/>
    </row>
    <row r="1096" spans="1:12" s="40" customFormat="1" ht="14.25" customHeight="1" x14ac:dyDescent="0.25">
      <c r="A1096" s="38" t="s">
        <v>213</v>
      </c>
      <c r="B1096" s="38" t="s">
        <v>7018</v>
      </c>
      <c r="C1096" s="38" t="s">
        <v>7019</v>
      </c>
      <c r="D1096" s="38" t="s">
        <v>7020</v>
      </c>
      <c r="E1096" s="38" t="s">
        <v>7021</v>
      </c>
      <c r="F1096" s="38" t="s">
        <v>7022</v>
      </c>
      <c r="G1096" s="38" t="s">
        <v>5536</v>
      </c>
      <c r="H1096" s="38" t="s">
        <v>2665</v>
      </c>
      <c r="I1096" s="39">
        <v>12292.3</v>
      </c>
      <c r="J1096" s="11">
        <f>VLOOKUP(LEFT(B1096,5),[1]Percents!$C:$M,6,FALSE)</f>
        <v>0.29404999999999998</v>
      </c>
      <c r="K1096" s="13">
        <f t="shared" si="17"/>
        <v>3614.5508149999996</v>
      </c>
      <c r="L1096" s="22"/>
    </row>
    <row r="1097" spans="1:12" s="40" customFormat="1" ht="14.25" customHeight="1" x14ac:dyDescent="0.25">
      <c r="A1097" s="38" t="s">
        <v>213</v>
      </c>
      <c r="B1097" s="38" t="s">
        <v>94</v>
      </c>
      <c r="C1097" s="38" t="s">
        <v>6734</v>
      </c>
      <c r="D1097" s="38" t="s">
        <v>6735</v>
      </c>
      <c r="E1097" s="38" t="s">
        <v>97</v>
      </c>
      <c r="F1097" s="38" t="s">
        <v>6736</v>
      </c>
      <c r="G1097" s="38" t="s">
        <v>6733</v>
      </c>
      <c r="H1097" s="38" t="s">
        <v>2665</v>
      </c>
      <c r="I1097" s="39">
        <v>31749.75</v>
      </c>
      <c r="J1097" s="11">
        <f>VLOOKUP(LEFT(B1097,5),[1]Percents!$C:$M,6,FALSE)</f>
        <v>8.6050000000000001E-2</v>
      </c>
      <c r="K1097" s="13">
        <f t="shared" si="17"/>
        <v>2732.0659875000001</v>
      </c>
      <c r="L1097" s="22"/>
    </row>
    <row r="1098" spans="1:12" s="40" customFormat="1" ht="14.25" customHeight="1" x14ac:dyDescent="0.25">
      <c r="A1098" s="38" t="s">
        <v>213</v>
      </c>
      <c r="B1098" s="38" t="s">
        <v>270</v>
      </c>
      <c r="C1098" s="38" t="s">
        <v>7023</v>
      </c>
      <c r="D1098" s="38" t="s">
        <v>7024</v>
      </c>
      <c r="E1098" s="38" t="s">
        <v>389</v>
      </c>
      <c r="F1098" s="38" t="s">
        <v>7025</v>
      </c>
      <c r="G1098" s="38" t="s">
        <v>6733</v>
      </c>
      <c r="H1098" s="38" t="s">
        <v>2665</v>
      </c>
      <c r="I1098" s="39">
        <v>6288</v>
      </c>
      <c r="J1098" s="11">
        <f>VLOOKUP(LEFT(B1098,5),[1]Percents!$C:$M,6,FALSE)</f>
        <v>8.6050000000000001E-2</v>
      </c>
      <c r="K1098" s="13">
        <f t="shared" ref="K1098:K1161" si="18">+I1098*J1098</f>
        <v>541.08240000000001</v>
      </c>
      <c r="L1098" s="22"/>
    </row>
    <row r="1099" spans="1:12" s="40" customFormat="1" ht="14.25" customHeight="1" x14ac:dyDescent="0.25">
      <c r="A1099" s="38" t="s">
        <v>213</v>
      </c>
      <c r="B1099" s="38" t="s">
        <v>61</v>
      </c>
      <c r="C1099" s="38" t="s">
        <v>7026</v>
      </c>
      <c r="D1099" s="38" t="s">
        <v>7027</v>
      </c>
      <c r="E1099" s="38" t="s">
        <v>100</v>
      </c>
      <c r="F1099" s="38" t="s">
        <v>7028</v>
      </c>
      <c r="G1099" s="38" t="s">
        <v>7029</v>
      </c>
      <c r="H1099" s="38" t="s">
        <v>2665</v>
      </c>
      <c r="I1099" s="39">
        <v>0</v>
      </c>
      <c r="J1099" s="11">
        <f>VLOOKUP(LEFT(B1099,5),[1]Percents!$C:$M,6,FALSE)</f>
        <v>8.6050000000000001E-2</v>
      </c>
      <c r="K1099" s="13">
        <f t="shared" si="18"/>
        <v>0</v>
      </c>
      <c r="L1099" s="22"/>
    </row>
    <row r="1100" spans="1:12" s="40" customFormat="1" ht="14.25" customHeight="1" x14ac:dyDescent="0.25">
      <c r="A1100" s="38" t="s">
        <v>213</v>
      </c>
      <c r="B1100" s="38" t="s">
        <v>270</v>
      </c>
      <c r="C1100" s="38" t="s">
        <v>7400</v>
      </c>
      <c r="D1100" s="38" t="s">
        <v>7401</v>
      </c>
      <c r="E1100" s="38" t="s">
        <v>1241</v>
      </c>
      <c r="F1100" s="38" t="s">
        <v>7402</v>
      </c>
      <c r="G1100" s="38" t="s">
        <v>7386</v>
      </c>
      <c r="H1100" s="38" t="s">
        <v>2665</v>
      </c>
      <c r="I1100" s="39">
        <v>0</v>
      </c>
      <c r="J1100" s="11">
        <f>VLOOKUP(LEFT(B1100,5),[1]Percents!$C:$M,6,FALSE)</f>
        <v>8.6050000000000001E-2</v>
      </c>
      <c r="K1100" s="13">
        <f t="shared" si="18"/>
        <v>0</v>
      </c>
      <c r="L1100" s="22"/>
    </row>
    <row r="1101" spans="1:12" s="40" customFormat="1" ht="14.25" customHeight="1" x14ac:dyDescent="0.25">
      <c r="A1101" s="38" t="s">
        <v>213</v>
      </c>
      <c r="B1101" s="38" t="s">
        <v>3198</v>
      </c>
      <c r="C1101" s="38" t="s">
        <v>7674</v>
      </c>
      <c r="D1101" s="38" t="s">
        <v>7675</v>
      </c>
      <c r="E1101" s="38" t="s">
        <v>1241</v>
      </c>
      <c r="F1101" s="38" t="s">
        <v>7402</v>
      </c>
      <c r="G1101" s="38" t="s">
        <v>7386</v>
      </c>
      <c r="H1101" s="38" t="s">
        <v>2665</v>
      </c>
      <c r="I1101" s="39">
        <v>0</v>
      </c>
      <c r="J1101" s="11">
        <f>VLOOKUP(LEFT(B1101,5),[1]Percents!$C:$M,6,FALSE)</f>
        <v>0.29404999999999998</v>
      </c>
      <c r="K1101" s="13">
        <f t="shared" si="18"/>
        <v>0</v>
      </c>
      <c r="L1101" s="22"/>
    </row>
    <row r="1102" spans="1:12" s="40" customFormat="1" ht="14.25" customHeight="1" x14ac:dyDescent="0.25">
      <c r="A1102" s="38" t="s">
        <v>213</v>
      </c>
      <c r="B1102" s="38" t="s">
        <v>147</v>
      </c>
      <c r="C1102" s="38" t="s">
        <v>7403</v>
      </c>
      <c r="D1102" s="38" t="s">
        <v>7404</v>
      </c>
      <c r="E1102" s="38" t="s">
        <v>366</v>
      </c>
      <c r="F1102" s="38" t="s">
        <v>7405</v>
      </c>
      <c r="G1102" s="38" t="s">
        <v>6733</v>
      </c>
      <c r="H1102" s="38" t="s">
        <v>2665</v>
      </c>
      <c r="I1102" s="39">
        <v>6279.17</v>
      </c>
      <c r="J1102" s="11">
        <f>VLOOKUP(LEFT(B1102,5),[1]Percents!$C:$M,6,FALSE)</f>
        <v>8.6050000000000001E-2</v>
      </c>
      <c r="K1102" s="13">
        <f t="shared" si="18"/>
        <v>540.32257849999996</v>
      </c>
      <c r="L1102" s="22"/>
    </row>
    <row r="1103" spans="1:12" s="40" customFormat="1" ht="14.25" customHeight="1" x14ac:dyDescent="0.25">
      <c r="A1103" s="38" t="s">
        <v>213</v>
      </c>
      <c r="B1103" s="38" t="s">
        <v>190</v>
      </c>
      <c r="C1103" s="38" t="s">
        <v>7030</v>
      </c>
      <c r="D1103" s="38" t="s">
        <v>7031</v>
      </c>
      <c r="E1103" s="38" t="s">
        <v>2985</v>
      </c>
      <c r="F1103" s="38" t="s">
        <v>7032</v>
      </c>
      <c r="G1103" s="38" t="s">
        <v>6999</v>
      </c>
      <c r="H1103" s="38" t="s">
        <v>2665</v>
      </c>
      <c r="I1103" s="39">
        <v>4421.54</v>
      </c>
      <c r="J1103" s="11">
        <f>VLOOKUP(LEFT(B1103,5),[1]Percents!$C:$M,6,FALSE)</f>
        <v>0.25</v>
      </c>
      <c r="K1103" s="13">
        <f t="shared" si="18"/>
        <v>1105.385</v>
      </c>
      <c r="L1103" s="22"/>
    </row>
    <row r="1104" spans="1:12" s="40" customFormat="1" ht="14.25" customHeight="1" x14ac:dyDescent="0.25">
      <c r="A1104" s="38" t="s">
        <v>65</v>
      </c>
      <c r="B1104" s="38" t="s">
        <v>316</v>
      </c>
      <c r="C1104" s="38" t="s">
        <v>7406</v>
      </c>
      <c r="D1104" s="38" t="s">
        <v>7407</v>
      </c>
      <c r="E1104" s="38" t="s">
        <v>1608</v>
      </c>
      <c r="F1104" s="38" t="s">
        <v>7408</v>
      </c>
      <c r="G1104" s="38" t="s">
        <v>6999</v>
      </c>
      <c r="H1104" s="38" t="s">
        <v>2665</v>
      </c>
      <c r="I1104" s="39">
        <v>11046.33</v>
      </c>
      <c r="J1104" s="11">
        <f>VLOOKUP(LEFT(B1104,5),[1]Percents!$C:$M,6,FALSE)</f>
        <v>0</v>
      </c>
      <c r="K1104" s="13">
        <f t="shared" si="18"/>
        <v>0</v>
      </c>
      <c r="L1104" s="22"/>
    </row>
    <row r="1105" spans="1:12" s="40" customFormat="1" ht="14.25" customHeight="1" x14ac:dyDescent="0.25">
      <c r="A1105" s="38" t="s">
        <v>213</v>
      </c>
      <c r="B1105" s="38" t="s">
        <v>79</v>
      </c>
      <c r="C1105" s="38" t="s">
        <v>7890</v>
      </c>
      <c r="D1105" s="38" t="s">
        <v>7891</v>
      </c>
      <c r="E1105" s="38" t="s">
        <v>1370</v>
      </c>
      <c r="F1105" s="38" t="s">
        <v>7408</v>
      </c>
      <c r="G1105" s="38" t="s">
        <v>6999</v>
      </c>
      <c r="H1105" s="38" t="s">
        <v>2665</v>
      </c>
      <c r="I1105" s="39">
        <v>2296.85</v>
      </c>
      <c r="J1105" s="11">
        <f>VLOOKUP(LEFT(B1105,5),[1]Percents!$C:$M,6,FALSE)</f>
        <v>8.6050000000000001E-2</v>
      </c>
      <c r="K1105" s="13">
        <f t="shared" si="18"/>
        <v>197.64394250000001</v>
      </c>
      <c r="L1105" s="22"/>
    </row>
    <row r="1106" spans="1:12" s="40" customFormat="1" ht="14.25" customHeight="1" x14ac:dyDescent="0.25">
      <c r="A1106" s="38" t="s">
        <v>213</v>
      </c>
      <c r="B1106" s="38" t="s">
        <v>9921</v>
      </c>
      <c r="C1106" s="38" t="s">
        <v>9922</v>
      </c>
      <c r="D1106" s="38" t="s">
        <v>9923</v>
      </c>
      <c r="E1106" s="38" t="s">
        <v>2327</v>
      </c>
      <c r="F1106" s="38" t="s">
        <v>7408</v>
      </c>
      <c r="G1106" s="38" t="s">
        <v>6999</v>
      </c>
      <c r="H1106" s="38" t="s">
        <v>2665</v>
      </c>
      <c r="I1106" s="39">
        <v>0</v>
      </c>
      <c r="J1106" s="11">
        <f>VLOOKUP(LEFT(B1106,5),[1]Percents!$C:$M,6,FALSE)</f>
        <v>0.25</v>
      </c>
      <c r="K1106" s="13">
        <f t="shared" si="18"/>
        <v>0</v>
      </c>
      <c r="L1106" s="22"/>
    </row>
    <row r="1107" spans="1:12" s="40" customFormat="1" ht="14.25" customHeight="1" x14ac:dyDescent="0.25">
      <c r="A1107" s="38" t="s">
        <v>213</v>
      </c>
      <c r="B1107" s="38" t="s">
        <v>11692</v>
      </c>
      <c r="C1107" s="38" t="s">
        <v>9922</v>
      </c>
      <c r="D1107" s="38" t="s">
        <v>9923</v>
      </c>
      <c r="E1107" s="38" t="s">
        <v>2327</v>
      </c>
      <c r="F1107" s="38" t="s">
        <v>7408</v>
      </c>
      <c r="G1107" s="38" t="s">
        <v>6999</v>
      </c>
      <c r="H1107" s="38" t="s">
        <v>2665</v>
      </c>
      <c r="I1107" s="39">
        <v>863.2</v>
      </c>
      <c r="J1107" s="11">
        <f>VLOOKUP(LEFT(B1107,5),[1]Percents!$C:$M,6,FALSE)</f>
        <v>0.25</v>
      </c>
      <c r="K1107" s="13">
        <f t="shared" si="18"/>
        <v>215.8</v>
      </c>
      <c r="L1107" s="22"/>
    </row>
    <row r="1108" spans="1:12" s="40" customFormat="1" ht="14.25" customHeight="1" x14ac:dyDescent="0.25">
      <c r="A1108" s="38" t="s">
        <v>66</v>
      </c>
      <c r="B1108" s="38" t="s">
        <v>3520</v>
      </c>
      <c r="C1108" s="38" t="s">
        <v>7676</v>
      </c>
      <c r="D1108" s="38" t="s">
        <v>7677</v>
      </c>
      <c r="E1108" s="38" t="s">
        <v>2800</v>
      </c>
      <c r="F1108" s="38" t="s">
        <v>7408</v>
      </c>
      <c r="G1108" s="38" t="s">
        <v>6999</v>
      </c>
      <c r="H1108" s="38" t="s">
        <v>2665</v>
      </c>
      <c r="I1108" s="39">
        <v>1076.8</v>
      </c>
      <c r="J1108" s="11">
        <f>VLOOKUP(LEFT(B1108,5),[1]Percents!$C:$M,6,FALSE)</f>
        <v>0</v>
      </c>
      <c r="K1108" s="13">
        <f t="shared" si="18"/>
        <v>0</v>
      </c>
      <c r="L1108" s="22"/>
    </row>
    <row r="1109" spans="1:12" s="40" customFormat="1" ht="14.25" customHeight="1" x14ac:dyDescent="0.25">
      <c r="A1109" s="38" t="s">
        <v>243</v>
      </c>
      <c r="B1109" s="38" t="s">
        <v>314</v>
      </c>
      <c r="C1109" s="38" t="s">
        <v>7207</v>
      </c>
      <c r="D1109" s="38" t="s">
        <v>7208</v>
      </c>
      <c r="E1109" s="38" t="s">
        <v>5191</v>
      </c>
      <c r="F1109" s="38" t="s">
        <v>7209</v>
      </c>
      <c r="G1109" s="38" t="s">
        <v>6999</v>
      </c>
      <c r="H1109" s="38" t="s">
        <v>2665</v>
      </c>
      <c r="I1109" s="39">
        <v>4486.04</v>
      </c>
      <c r="J1109" s="11">
        <f>VLOOKUP(LEFT(B1109,5),[1]Percents!$C:$M,6,FALSE)</f>
        <v>9.0999999999999998E-2</v>
      </c>
      <c r="K1109" s="13">
        <f t="shared" si="18"/>
        <v>408.22963999999996</v>
      </c>
      <c r="L1109" s="22"/>
    </row>
    <row r="1110" spans="1:12" s="40" customFormat="1" ht="14.25" customHeight="1" x14ac:dyDescent="0.25">
      <c r="A1110" s="38" t="s">
        <v>213</v>
      </c>
      <c r="B1110" s="38" t="s">
        <v>748</v>
      </c>
      <c r="C1110" s="38" t="s">
        <v>8115</v>
      </c>
      <c r="D1110" s="38" t="s">
        <v>8116</v>
      </c>
      <c r="E1110" s="38" t="s">
        <v>8117</v>
      </c>
      <c r="F1110" s="38" t="s">
        <v>7209</v>
      </c>
      <c r="G1110" s="38" t="s">
        <v>6999</v>
      </c>
      <c r="H1110" s="38" t="s">
        <v>2665</v>
      </c>
      <c r="I1110" s="39">
        <v>0</v>
      </c>
      <c r="J1110" s="11">
        <f>VLOOKUP(LEFT(B1110,5),[1]Percents!$C:$M,6,FALSE)</f>
        <v>0.29404999999999998</v>
      </c>
      <c r="K1110" s="13">
        <f t="shared" si="18"/>
        <v>0</v>
      </c>
      <c r="L1110" s="22"/>
    </row>
    <row r="1111" spans="1:12" s="40" customFormat="1" ht="14.25" customHeight="1" x14ac:dyDescent="0.25">
      <c r="A1111" s="38" t="s">
        <v>213</v>
      </c>
      <c r="B1111" s="38" t="s">
        <v>9368</v>
      </c>
      <c r="C1111" s="38" t="s">
        <v>8115</v>
      </c>
      <c r="D1111" s="38" t="s">
        <v>8116</v>
      </c>
      <c r="E1111" s="38" t="s">
        <v>8117</v>
      </c>
      <c r="F1111" s="38" t="s">
        <v>7209</v>
      </c>
      <c r="G1111" s="38" t="s">
        <v>6999</v>
      </c>
      <c r="H1111" s="38" t="s">
        <v>2665</v>
      </c>
      <c r="I1111" s="39">
        <v>327.02999999999997</v>
      </c>
      <c r="J1111" s="11">
        <f>VLOOKUP(LEFT(B1111,5),[1]Percents!$C:$M,6,FALSE)</f>
        <v>0.29404999999999998</v>
      </c>
      <c r="K1111" s="13">
        <f t="shared" si="18"/>
        <v>96.16317149999999</v>
      </c>
      <c r="L1111" s="22"/>
    </row>
    <row r="1112" spans="1:12" s="40" customFormat="1" ht="14.25" customHeight="1" x14ac:dyDescent="0.25">
      <c r="A1112" s="38" t="s">
        <v>213</v>
      </c>
      <c r="B1112" s="38" t="s">
        <v>225</v>
      </c>
      <c r="C1112" s="38" t="s">
        <v>7033</v>
      </c>
      <c r="D1112" s="38" t="s">
        <v>7034</v>
      </c>
      <c r="E1112" s="38" t="s">
        <v>1428</v>
      </c>
      <c r="F1112" s="38" t="s">
        <v>7035</v>
      </c>
      <c r="G1112" s="38" t="s">
        <v>6549</v>
      </c>
      <c r="H1112" s="38" t="s">
        <v>2665</v>
      </c>
      <c r="I1112" s="39">
        <v>26841.52</v>
      </c>
      <c r="J1112" s="11">
        <f>VLOOKUP(LEFT(B1112,5),[1]Percents!$C:$M,6,FALSE)</f>
        <v>0.29404999999999998</v>
      </c>
      <c r="K1112" s="13">
        <f t="shared" si="18"/>
        <v>7892.7489559999995</v>
      </c>
      <c r="L1112" s="22"/>
    </row>
    <row r="1113" spans="1:12" s="40" customFormat="1" ht="14.25" customHeight="1" x14ac:dyDescent="0.25">
      <c r="A1113" s="38" t="s">
        <v>213</v>
      </c>
      <c r="B1113" s="38" t="s">
        <v>7018</v>
      </c>
      <c r="C1113" s="38" t="s">
        <v>7036</v>
      </c>
      <c r="D1113" s="38" t="s">
        <v>7037</v>
      </c>
      <c r="E1113" s="38" t="s">
        <v>7021</v>
      </c>
      <c r="F1113" s="38" t="s">
        <v>7038</v>
      </c>
      <c r="G1113" s="38" t="s">
        <v>5420</v>
      </c>
      <c r="H1113" s="38" t="s">
        <v>2665</v>
      </c>
      <c r="I1113" s="39">
        <v>247.07</v>
      </c>
      <c r="J1113" s="11">
        <f>VLOOKUP(LEFT(B1113,5),[1]Percents!$C:$M,6,FALSE)</f>
        <v>0.29404999999999998</v>
      </c>
      <c r="K1113" s="13">
        <f t="shared" si="18"/>
        <v>72.650933499999994</v>
      </c>
      <c r="L1113" s="22"/>
    </row>
    <row r="1114" spans="1:12" s="40" customFormat="1" ht="14.25" customHeight="1" x14ac:dyDescent="0.25">
      <c r="A1114" s="38" t="s">
        <v>213</v>
      </c>
      <c r="B1114" s="38" t="s">
        <v>7018</v>
      </c>
      <c r="C1114" s="38" t="s">
        <v>7409</v>
      </c>
      <c r="D1114" s="38" t="s">
        <v>7410</v>
      </c>
      <c r="E1114" s="38" t="s">
        <v>7411</v>
      </c>
      <c r="F1114" s="38" t="s">
        <v>7412</v>
      </c>
      <c r="G1114" s="38" t="s">
        <v>5536</v>
      </c>
      <c r="H1114" s="38" t="s">
        <v>2665</v>
      </c>
      <c r="I1114" s="39">
        <v>3902.59</v>
      </c>
      <c r="J1114" s="11">
        <f>VLOOKUP(LEFT(B1114,5),[1]Percents!$C:$M,6,FALSE)</f>
        <v>0.29404999999999998</v>
      </c>
      <c r="K1114" s="13">
        <f t="shared" si="18"/>
        <v>1147.5565895</v>
      </c>
      <c r="L1114" s="22"/>
    </row>
    <row r="1115" spans="1:12" s="40" customFormat="1" ht="14.25" customHeight="1" x14ac:dyDescent="0.25">
      <c r="A1115" s="38" t="s">
        <v>213</v>
      </c>
      <c r="B1115" s="38" t="s">
        <v>166</v>
      </c>
      <c r="C1115" s="38" t="s">
        <v>7678</v>
      </c>
      <c r="D1115" s="38" t="s">
        <v>7679</v>
      </c>
      <c r="E1115" s="38" t="s">
        <v>6385</v>
      </c>
      <c r="F1115" s="38" t="s">
        <v>7680</v>
      </c>
      <c r="G1115" s="38" t="s">
        <v>7681</v>
      </c>
      <c r="H1115" s="38" t="s">
        <v>2665</v>
      </c>
      <c r="I1115" s="39">
        <v>872.2</v>
      </c>
      <c r="J1115" s="11">
        <f>VLOOKUP(LEFT(B1115,5),[1]Percents!$C:$M,6,FALSE)</f>
        <v>0.25</v>
      </c>
      <c r="K1115" s="13">
        <f t="shared" si="18"/>
        <v>218.05</v>
      </c>
      <c r="L1115" s="22"/>
    </row>
    <row r="1116" spans="1:12" s="40" customFormat="1" ht="14.25" customHeight="1" x14ac:dyDescent="0.25">
      <c r="A1116" s="38" t="s">
        <v>213</v>
      </c>
      <c r="B1116" s="38" t="s">
        <v>61</v>
      </c>
      <c r="C1116" s="38" t="s">
        <v>7210</v>
      </c>
      <c r="D1116" s="38" t="s">
        <v>7211</v>
      </c>
      <c r="E1116" s="38" t="s">
        <v>1003</v>
      </c>
      <c r="F1116" s="38" t="s">
        <v>7212</v>
      </c>
      <c r="G1116" s="38" t="s">
        <v>7196</v>
      </c>
      <c r="H1116" s="38" t="s">
        <v>2665</v>
      </c>
      <c r="I1116" s="39">
        <v>14661.82</v>
      </c>
      <c r="J1116" s="11">
        <f>VLOOKUP(LEFT(B1116,5),[1]Percents!$C:$M,6,FALSE)</f>
        <v>8.6050000000000001E-2</v>
      </c>
      <c r="K1116" s="13">
        <f t="shared" si="18"/>
        <v>1261.649611</v>
      </c>
      <c r="L1116" s="22"/>
    </row>
    <row r="1117" spans="1:12" s="40" customFormat="1" ht="14.25" customHeight="1" x14ac:dyDescent="0.25">
      <c r="A1117" s="38" t="s">
        <v>141</v>
      </c>
      <c r="B1117" s="38" t="s">
        <v>245</v>
      </c>
      <c r="C1117" s="38" t="s">
        <v>8624</v>
      </c>
      <c r="D1117" s="38" t="s">
        <v>8625</v>
      </c>
      <c r="E1117" s="38" t="s">
        <v>4597</v>
      </c>
      <c r="F1117" s="38" t="s">
        <v>7212</v>
      </c>
      <c r="G1117" s="38" t="s">
        <v>7196</v>
      </c>
      <c r="H1117" s="38" t="s">
        <v>2665</v>
      </c>
      <c r="I1117" s="39">
        <v>2808.94</v>
      </c>
      <c r="J1117" s="11">
        <f>VLOOKUP(LEFT(B1117,5),[1]Percents!$C:$M,6,FALSE)</f>
        <v>0.1678</v>
      </c>
      <c r="K1117" s="13">
        <f t="shared" si="18"/>
        <v>471.34013200000004</v>
      </c>
      <c r="L1117" s="22"/>
    </row>
    <row r="1118" spans="1:12" s="40" customFormat="1" ht="14.25" customHeight="1" x14ac:dyDescent="0.25">
      <c r="A1118" s="38" t="s">
        <v>213</v>
      </c>
      <c r="B1118" s="38" t="s">
        <v>79</v>
      </c>
      <c r="C1118" s="38" t="s">
        <v>7213</v>
      </c>
      <c r="D1118" s="38" t="s">
        <v>7214</v>
      </c>
      <c r="E1118" s="38" t="s">
        <v>403</v>
      </c>
      <c r="F1118" s="38" t="s">
        <v>7215</v>
      </c>
      <c r="G1118" s="38" t="s">
        <v>7196</v>
      </c>
      <c r="H1118" s="38" t="s">
        <v>2665</v>
      </c>
      <c r="I1118" s="39">
        <v>8813.43</v>
      </c>
      <c r="J1118" s="11">
        <f>VLOOKUP(LEFT(B1118,5),[1]Percents!$C:$M,6,FALSE)</f>
        <v>8.6050000000000001E-2</v>
      </c>
      <c r="K1118" s="13">
        <f t="shared" si="18"/>
        <v>758.39565149999999</v>
      </c>
      <c r="L1118" s="22"/>
    </row>
    <row r="1119" spans="1:12" s="40" customFormat="1" ht="14.25" customHeight="1" x14ac:dyDescent="0.25">
      <c r="A1119" s="38" t="s">
        <v>213</v>
      </c>
      <c r="B1119" s="38" t="s">
        <v>61</v>
      </c>
      <c r="C1119" s="38" t="s">
        <v>7216</v>
      </c>
      <c r="D1119" s="38" t="s">
        <v>7217</v>
      </c>
      <c r="E1119" s="38" t="s">
        <v>461</v>
      </c>
      <c r="F1119" s="38" t="s">
        <v>7218</v>
      </c>
      <c r="G1119" s="38" t="s">
        <v>7196</v>
      </c>
      <c r="H1119" s="38" t="s">
        <v>2665</v>
      </c>
      <c r="I1119" s="39">
        <v>1692.13</v>
      </c>
      <c r="J1119" s="11">
        <f>VLOOKUP(LEFT(B1119,5),[1]Percents!$C:$M,6,FALSE)</f>
        <v>8.6050000000000001E-2</v>
      </c>
      <c r="K1119" s="13">
        <f t="shared" si="18"/>
        <v>145.6077865</v>
      </c>
      <c r="L1119" s="22"/>
    </row>
    <row r="1120" spans="1:12" s="40" customFormat="1" ht="14.25" customHeight="1" x14ac:dyDescent="0.25">
      <c r="A1120" s="38" t="s">
        <v>213</v>
      </c>
      <c r="B1120" s="38" t="s">
        <v>7018</v>
      </c>
      <c r="C1120" s="38" t="s">
        <v>8626</v>
      </c>
      <c r="D1120" s="38" t="s">
        <v>8627</v>
      </c>
      <c r="E1120" s="38" t="s">
        <v>7411</v>
      </c>
      <c r="F1120" s="38" t="s">
        <v>8628</v>
      </c>
      <c r="G1120" s="38" t="s">
        <v>5420</v>
      </c>
      <c r="H1120" s="38" t="s">
        <v>2665</v>
      </c>
      <c r="I1120" s="39">
        <v>8833.2900000000009</v>
      </c>
      <c r="J1120" s="11">
        <f>VLOOKUP(LEFT(B1120,5),[1]Percents!$C:$M,6,FALSE)</f>
        <v>0.29404999999999998</v>
      </c>
      <c r="K1120" s="13">
        <f t="shared" si="18"/>
        <v>2597.4289245</v>
      </c>
      <c r="L1120" s="22"/>
    </row>
    <row r="1121" spans="1:12" s="40" customFormat="1" ht="14.25" customHeight="1" x14ac:dyDescent="0.25">
      <c r="A1121" s="38" t="s">
        <v>213</v>
      </c>
      <c r="B1121" s="38" t="s">
        <v>61</v>
      </c>
      <c r="C1121" s="38" t="s">
        <v>7219</v>
      </c>
      <c r="D1121" s="38" t="s">
        <v>7220</v>
      </c>
      <c r="E1121" s="38" t="s">
        <v>249</v>
      </c>
      <c r="F1121" s="38" t="s">
        <v>7221</v>
      </c>
      <c r="G1121" s="38" t="s">
        <v>7222</v>
      </c>
      <c r="H1121" s="38" t="s">
        <v>2665</v>
      </c>
      <c r="I1121" s="39">
        <v>6240.03</v>
      </c>
      <c r="J1121" s="11">
        <f>VLOOKUP(LEFT(B1121,5),[1]Percents!$C:$M,6,FALSE)</f>
        <v>8.6050000000000001E-2</v>
      </c>
      <c r="K1121" s="13">
        <f t="shared" si="18"/>
        <v>536.95458150000002</v>
      </c>
      <c r="L1121" s="22"/>
    </row>
    <row r="1122" spans="1:12" s="40" customFormat="1" ht="14.25" customHeight="1" x14ac:dyDescent="0.25">
      <c r="A1122" s="38" t="s">
        <v>141</v>
      </c>
      <c r="B1122" s="38" t="s">
        <v>245</v>
      </c>
      <c r="C1122" s="38" t="s">
        <v>7682</v>
      </c>
      <c r="D1122" s="38" t="s">
        <v>7683</v>
      </c>
      <c r="E1122" s="38" t="s">
        <v>1185</v>
      </c>
      <c r="F1122" s="38" t="s">
        <v>7684</v>
      </c>
      <c r="G1122" s="38" t="s">
        <v>7685</v>
      </c>
      <c r="H1122" s="38" t="s">
        <v>2665</v>
      </c>
      <c r="I1122" s="39">
        <v>1760.8</v>
      </c>
      <c r="J1122" s="11">
        <f>VLOOKUP(LEFT(B1122,5),[1]Percents!$C:$M,6,FALSE)</f>
        <v>0.1678</v>
      </c>
      <c r="K1122" s="13">
        <f t="shared" si="18"/>
        <v>295.46224000000001</v>
      </c>
      <c r="L1122" s="22"/>
    </row>
    <row r="1123" spans="1:12" s="40" customFormat="1" ht="14.25" customHeight="1" x14ac:dyDescent="0.25">
      <c r="A1123" s="38" t="s">
        <v>213</v>
      </c>
      <c r="B1123" s="38" t="s">
        <v>195</v>
      </c>
      <c r="C1123" s="38" t="s">
        <v>8629</v>
      </c>
      <c r="D1123" s="38" t="s">
        <v>8630</v>
      </c>
      <c r="E1123" s="38" t="s">
        <v>266</v>
      </c>
      <c r="F1123" s="38" t="s">
        <v>7684</v>
      </c>
      <c r="G1123" s="38" t="s">
        <v>7685</v>
      </c>
      <c r="H1123" s="38" t="s">
        <v>2665</v>
      </c>
      <c r="I1123" s="39">
        <v>2398.5</v>
      </c>
      <c r="J1123" s="11">
        <f>VLOOKUP(LEFT(B1123,5),[1]Percents!$C:$M,6,FALSE)</f>
        <v>8.6050000000000001E-2</v>
      </c>
      <c r="K1123" s="13">
        <f t="shared" si="18"/>
        <v>206.39092500000001</v>
      </c>
      <c r="L1123" s="22"/>
    </row>
    <row r="1124" spans="1:12" s="40" customFormat="1" ht="14.25" customHeight="1" x14ac:dyDescent="0.25">
      <c r="A1124" s="38" t="s">
        <v>213</v>
      </c>
      <c r="B1124" s="38" t="s">
        <v>9329</v>
      </c>
      <c r="C1124" s="38" t="s">
        <v>8566</v>
      </c>
      <c r="D1124" s="38" t="s">
        <v>8567</v>
      </c>
      <c r="E1124" s="38" t="s">
        <v>834</v>
      </c>
      <c r="F1124" s="38" t="s">
        <v>8120</v>
      </c>
      <c r="G1124" s="38" t="s">
        <v>3357</v>
      </c>
      <c r="H1124" s="38" t="s">
        <v>2665</v>
      </c>
      <c r="I1124" s="39">
        <v>0</v>
      </c>
      <c r="J1124" s="11">
        <f>VLOOKUP(LEFT(B1124,5),[1]Percents!$C:$M,6,FALSE)</f>
        <v>0.29404999999999998</v>
      </c>
      <c r="K1124" s="13">
        <f t="shared" si="18"/>
        <v>0</v>
      </c>
      <c r="L1124" s="22"/>
    </row>
    <row r="1125" spans="1:12" s="40" customFormat="1" ht="14.25" customHeight="1" x14ac:dyDescent="0.25">
      <c r="A1125" s="38" t="s">
        <v>213</v>
      </c>
      <c r="B1125" s="38" t="s">
        <v>189</v>
      </c>
      <c r="C1125" s="38" t="s">
        <v>8118</v>
      </c>
      <c r="D1125" s="38" t="s">
        <v>8119</v>
      </c>
      <c r="E1125" s="38" t="s">
        <v>834</v>
      </c>
      <c r="F1125" s="38" t="s">
        <v>8120</v>
      </c>
      <c r="G1125" s="38" t="s">
        <v>7196</v>
      </c>
      <c r="H1125" s="38" t="s">
        <v>2665</v>
      </c>
      <c r="I1125" s="39">
        <v>0</v>
      </c>
      <c r="J1125" s="11">
        <f>VLOOKUP(LEFT(B1125,5),[1]Percents!$C:$M,6,FALSE)</f>
        <v>0.29404999999999998</v>
      </c>
      <c r="K1125" s="13">
        <f t="shared" si="18"/>
        <v>0</v>
      </c>
      <c r="L1125" s="22"/>
    </row>
    <row r="1126" spans="1:12" s="40" customFormat="1" ht="14.25" customHeight="1" x14ac:dyDescent="0.25">
      <c r="A1126" s="38" t="s">
        <v>213</v>
      </c>
      <c r="B1126" s="38" t="s">
        <v>9329</v>
      </c>
      <c r="C1126" s="38" t="s">
        <v>8118</v>
      </c>
      <c r="D1126" s="38" t="s">
        <v>8119</v>
      </c>
      <c r="E1126" s="38" t="s">
        <v>834</v>
      </c>
      <c r="F1126" s="38" t="s">
        <v>8120</v>
      </c>
      <c r="G1126" s="38" t="s">
        <v>7196</v>
      </c>
      <c r="H1126" s="38" t="s">
        <v>2665</v>
      </c>
      <c r="I1126" s="39">
        <v>2384.9499999999998</v>
      </c>
      <c r="J1126" s="11">
        <f>VLOOKUP(LEFT(B1126,5),[1]Percents!$C:$M,6,FALSE)</f>
        <v>0.29404999999999998</v>
      </c>
      <c r="K1126" s="13">
        <f t="shared" si="18"/>
        <v>701.29454749999991</v>
      </c>
      <c r="L1126" s="22"/>
    </row>
    <row r="1127" spans="1:12" s="40" customFormat="1" ht="14.25" customHeight="1" x14ac:dyDescent="0.25">
      <c r="A1127" s="38" t="s">
        <v>213</v>
      </c>
      <c r="B1127" s="38" t="s">
        <v>21</v>
      </c>
      <c r="C1127" s="38" t="s">
        <v>7223</v>
      </c>
      <c r="D1127" s="38" t="s">
        <v>7224</v>
      </c>
      <c r="E1127" s="38" t="s">
        <v>2906</v>
      </c>
      <c r="F1127" s="38" t="s">
        <v>7225</v>
      </c>
      <c r="G1127" s="38" t="s">
        <v>7226</v>
      </c>
      <c r="H1127" s="38" t="s">
        <v>2665</v>
      </c>
      <c r="I1127" s="39">
        <v>48098.5</v>
      </c>
      <c r="J1127" s="11">
        <f>VLOOKUP(LEFT(B1127,5),[1]Percents!$C:$M,6,FALSE)</f>
        <v>0.25</v>
      </c>
      <c r="K1127" s="13">
        <f t="shared" si="18"/>
        <v>12024.625</v>
      </c>
      <c r="L1127" s="22"/>
    </row>
    <row r="1128" spans="1:12" s="40" customFormat="1" ht="14.25" customHeight="1" x14ac:dyDescent="0.25">
      <c r="A1128" s="38" t="s">
        <v>213</v>
      </c>
      <c r="B1128" s="38" t="s">
        <v>53</v>
      </c>
      <c r="C1128" s="38" t="s">
        <v>7686</v>
      </c>
      <c r="D1128" s="38" t="s">
        <v>7687</v>
      </c>
      <c r="E1128" s="38" t="s">
        <v>6699</v>
      </c>
      <c r="F1128" s="38" t="s">
        <v>7688</v>
      </c>
      <c r="G1128" s="38" t="s">
        <v>7386</v>
      </c>
      <c r="H1128" s="38" t="s">
        <v>2665</v>
      </c>
      <c r="I1128" s="39">
        <v>0</v>
      </c>
      <c r="J1128" s="11">
        <f>VLOOKUP(LEFT(B1128,5),[1]Percents!$C:$M,6,FALSE)</f>
        <v>8.6050000000000001E-2</v>
      </c>
      <c r="K1128" s="13">
        <f t="shared" si="18"/>
        <v>0</v>
      </c>
      <c r="L1128" s="22"/>
    </row>
    <row r="1129" spans="1:12" s="40" customFormat="1" ht="14.25" customHeight="1" x14ac:dyDescent="0.25">
      <c r="A1129" s="38" t="s">
        <v>213</v>
      </c>
      <c r="B1129" s="38" t="s">
        <v>61</v>
      </c>
      <c r="C1129" s="38" t="s">
        <v>7413</v>
      </c>
      <c r="D1129" s="38" t="s">
        <v>7414</v>
      </c>
      <c r="E1129" s="38" t="s">
        <v>81</v>
      </c>
      <c r="F1129" s="38" t="s">
        <v>7415</v>
      </c>
      <c r="G1129" s="38" t="s">
        <v>7386</v>
      </c>
      <c r="H1129" s="38" t="s">
        <v>2665</v>
      </c>
      <c r="I1129" s="39">
        <v>9343.0300000000007</v>
      </c>
      <c r="J1129" s="11">
        <f>VLOOKUP(LEFT(B1129,5),[1]Percents!$C:$M,6,FALSE)</f>
        <v>8.6050000000000001E-2</v>
      </c>
      <c r="K1129" s="13">
        <f t="shared" si="18"/>
        <v>803.96773150000001</v>
      </c>
      <c r="L1129" s="22"/>
    </row>
    <row r="1130" spans="1:12" s="40" customFormat="1" ht="14.25" customHeight="1" x14ac:dyDescent="0.25">
      <c r="A1130" s="38" t="s">
        <v>213</v>
      </c>
      <c r="B1130" s="38" t="s">
        <v>145</v>
      </c>
      <c r="C1130" s="38" t="s">
        <v>7416</v>
      </c>
      <c r="D1130" s="38" t="s">
        <v>7417</v>
      </c>
      <c r="E1130" s="38" t="s">
        <v>219</v>
      </c>
      <c r="F1130" s="38" t="s">
        <v>7418</v>
      </c>
      <c r="G1130" s="38" t="s">
        <v>7386</v>
      </c>
      <c r="H1130" s="38" t="s">
        <v>2665</v>
      </c>
      <c r="I1130" s="39">
        <v>9888.01</v>
      </c>
      <c r="J1130" s="11">
        <f>VLOOKUP(LEFT(B1130,5),[1]Percents!$C:$M,6,FALSE)</f>
        <v>0.29404999999999998</v>
      </c>
      <c r="K1130" s="13">
        <f t="shared" si="18"/>
        <v>2907.5693404999997</v>
      </c>
      <c r="L1130" s="22"/>
    </row>
    <row r="1131" spans="1:12" s="40" customFormat="1" ht="14.25" customHeight="1" x14ac:dyDescent="0.25">
      <c r="A1131" s="38" t="s">
        <v>213</v>
      </c>
      <c r="B1131" s="38" t="s">
        <v>162</v>
      </c>
      <c r="C1131" s="38" t="s">
        <v>7419</v>
      </c>
      <c r="D1131" s="38" t="s">
        <v>7420</v>
      </c>
      <c r="E1131" s="38" t="s">
        <v>1307</v>
      </c>
      <c r="F1131" s="38" t="s">
        <v>7421</v>
      </c>
      <c r="G1131" s="38" t="s">
        <v>7689</v>
      </c>
      <c r="H1131" s="38" t="s">
        <v>2665</v>
      </c>
      <c r="I1131" s="39">
        <v>6387.85</v>
      </c>
      <c r="J1131" s="11">
        <f>VLOOKUP(LEFT(B1131,5),[1]Percents!$C:$M,6,FALSE)</f>
        <v>0.25</v>
      </c>
      <c r="K1131" s="13">
        <f t="shared" si="18"/>
        <v>1596.9625000000001</v>
      </c>
      <c r="L1131" s="22"/>
    </row>
    <row r="1132" spans="1:12" s="40" customFormat="1" ht="14.25" customHeight="1" x14ac:dyDescent="0.25">
      <c r="A1132" s="38" t="s">
        <v>213</v>
      </c>
      <c r="B1132" s="38" t="s">
        <v>162</v>
      </c>
      <c r="C1132" s="38" t="s">
        <v>7422</v>
      </c>
      <c r="D1132" s="38" t="s">
        <v>7423</v>
      </c>
      <c r="E1132" s="38" t="s">
        <v>291</v>
      </c>
      <c r="F1132" s="38" t="s">
        <v>7424</v>
      </c>
      <c r="G1132" s="38" t="s">
        <v>6549</v>
      </c>
      <c r="H1132" s="38" t="s">
        <v>2665</v>
      </c>
      <c r="I1132" s="39">
        <v>0</v>
      </c>
      <c r="J1132" s="11">
        <f>VLOOKUP(LEFT(B1132,5),[1]Percents!$C:$M,6,FALSE)</f>
        <v>0.25</v>
      </c>
      <c r="K1132" s="13">
        <f t="shared" si="18"/>
        <v>0</v>
      </c>
      <c r="L1132" s="22"/>
    </row>
    <row r="1133" spans="1:12" s="40" customFormat="1" ht="14.25" customHeight="1" x14ac:dyDescent="0.25">
      <c r="A1133" s="38" t="s">
        <v>243</v>
      </c>
      <c r="B1133" s="38" t="s">
        <v>314</v>
      </c>
      <c r="C1133" s="38" t="s">
        <v>7690</v>
      </c>
      <c r="D1133" s="38" t="s">
        <v>7691</v>
      </c>
      <c r="E1133" s="38" t="s">
        <v>315</v>
      </c>
      <c r="F1133" s="38" t="s">
        <v>7692</v>
      </c>
      <c r="G1133" s="38" t="s">
        <v>7386</v>
      </c>
      <c r="H1133" s="38" t="s">
        <v>2665</v>
      </c>
      <c r="I1133" s="39">
        <v>11319.39</v>
      </c>
      <c r="J1133" s="11">
        <f>VLOOKUP(LEFT(B1133,5),[1]Percents!$C:$M,6,FALSE)</f>
        <v>9.0999999999999998E-2</v>
      </c>
      <c r="K1133" s="13">
        <f t="shared" si="18"/>
        <v>1030.06449</v>
      </c>
      <c r="L1133" s="22"/>
    </row>
    <row r="1134" spans="1:12" s="40" customFormat="1" ht="14.25" customHeight="1" x14ac:dyDescent="0.25">
      <c r="A1134" s="38" t="s">
        <v>213</v>
      </c>
      <c r="B1134" s="38" t="s">
        <v>154</v>
      </c>
      <c r="C1134" s="38" t="s">
        <v>8631</v>
      </c>
      <c r="D1134" s="38" t="s">
        <v>8632</v>
      </c>
      <c r="E1134" s="38" t="s">
        <v>6714</v>
      </c>
      <c r="F1134" s="38" t="s">
        <v>7692</v>
      </c>
      <c r="G1134" s="38" t="s">
        <v>7386</v>
      </c>
      <c r="H1134" s="38" t="s">
        <v>2665</v>
      </c>
      <c r="I1134" s="39">
        <v>848.17</v>
      </c>
      <c r="J1134" s="11">
        <f>VLOOKUP(LEFT(B1134,5),[1]Percents!$C:$M,6,FALSE)</f>
        <v>0.29404999999999998</v>
      </c>
      <c r="K1134" s="13">
        <f t="shared" si="18"/>
        <v>249.40438849999998</v>
      </c>
      <c r="L1134" s="22"/>
    </row>
    <row r="1135" spans="1:12" s="40" customFormat="1" ht="14.25" customHeight="1" x14ac:dyDescent="0.25">
      <c r="A1135" s="38" t="s">
        <v>213</v>
      </c>
      <c r="B1135" s="38" t="s">
        <v>6473</v>
      </c>
      <c r="C1135" s="38" t="s">
        <v>7693</v>
      </c>
      <c r="D1135" s="38" t="s">
        <v>7694</v>
      </c>
      <c r="E1135" s="38" t="s">
        <v>7695</v>
      </c>
      <c r="F1135" s="38" t="s">
        <v>7692</v>
      </c>
      <c r="G1135" s="38" t="s">
        <v>7386</v>
      </c>
      <c r="H1135" s="38" t="s">
        <v>2665</v>
      </c>
      <c r="I1135" s="39">
        <v>0</v>
      </c>
      <c r="J1135" s="11">
        <f>VLOOKUP(LEFT(B1135,5),[1]Percents!$C:$M,6,FALSE)</f>
        <v>0.29404999999999998</v>
      </c>
      <c r="K1135" s="13">
        <f t="shared" si="18"/>
        <v>0</v>
      </c>
      <c r="L1135" s="22"/>
    </row>
    <row r="1136" spans="1:12" s="40" customFormat="1" ht="14.25" customHeight="1" x14ac:dyDescent="0.25">
      <c r="A1136" s="38" t="s">
        <v>213</v>
      </c>
      <c r="B1136" s="38" t="s">
        <v>102</v>
      </c>
      <c r="C1136" s="38" t="s">
        <v>7693</v>
      </c>
      <c r="D1136" s="38" t="s">
        <v>7694</v>
      </c>
      <c r="E1136" s="38" t="s">
        <v>7695</v>
      </c>
      <c r="F1136" s="38" t="s">
        <v>7692</v>
      </c>
      <c r="G1136" s="38" t="s">
        <v>7386</v>
      </c>
      <c r="H1136" s="38" t="s">
        <v>2665</v>
      </c>
      <c r="I1136" s="39">
        <v>274.88</v>
      </c>
      <c r="J1136" s="11">
        <f>VLOOKUP(LEFT(B1136,5),[1]Percents!$C:$M,6,FALSE)</f>
        <v>0.29404999999999998</v>
      </c>
      <c r="K1136" s="13">
        <f t="shared" si="18"/>
        <v>80.828463999999997</v>
      </c>
      <c r="L1136" s="22"/>
    </row>
    <row r="1137" spans="1:12" s="40" customFormat="1" ht="14.25" customHeight="1" x14ac:dyDescent="0.25">
      <c r="A1137" s="38" t="s">
        <v>65</v>
      </c>
      <c r="B1137" s="38" t="s">
        <v>316</v>
      </c>
      <c r="C1137" s="38" t="s">
        <v>7696</v>
      </c>
      <c r="D1137" s="38" t="s">
        <v>7697</v>
      </c>
      <c r="E1137" s="38" t="s">
        <v>7698</v>
      </c>
      <c r="F1137" s="38" t="s">
        <v>7427</v>
      </c>
      <c r="G1137" s="38" t="s">
        <v>7386</v>
      </c>
      <c r="H1137" s="38" t="s">
        <v>2665</v>
      </c>
      <c r="I1137" s="39">
        <v>6811.49</v>
      </c>
      <c r="J1137" s="11">
        <f>VLOOKUP(LEFT(B1137,5),[1]Percents!$C:$M,6,FALSE)</f>
        <v>0</v>
      </c>
      <c r="K1137" s="13">
        <f t="shared" si="18"/>
        <v>0</v>
      </c>
      <c r="L1137" s="22"/>
    </row>
    <row r="1138" spans="1:12" s="40" customFormat="1" ht="14.25" customHeight="1" x14ac:dyDescent="0.25">
      <c r="A1138" s="38" t="s">
        <v>213</v>
      </c>
      <c r="B1138" s="38" t="s">
        <v>79</v>
      </c>
      <c r="C1138" s="38" t="s">
        <v>7425</v>
      </c>
      <c r="D1138" s="38" t="s">
        <v>7426</v>
      </c>
      <c r="E1138" s="38" t="s">
        <v>1370</v>
      </c>
      <c r="F1138" s="38" t="s">
        <v>7427</v>
      </c>
      <c r="G1138" s="38" t="s">
        <v>7386</v>
      </c>
      <c r="H1138" s="38" t="s">
        <v>2665</v>
      </c>
      <c r="I1138" s="39">
        <v>935.95</v>
      </c>
      <c r="J1138" s="11">
        <f>VLOOKUP(LEFT(B1138,5),[1]Percents!$C:$M,6,FALSE)</f>
        <v>8.6050000000000001E-2</v>
      </c>
      <c r="K1138" s="13">
        <f t="shared" si="18"/>
        <v>80.538497500000005</v>
      </c>
      <c r="L1138" s="22"/>
    </row>
    <row r="1139" spans="1:12" s="40" customFormat="1" ht="14.25" customHeight="1" x14ac:dyDescent="0.25">
      <c r="A1139" s="38" t="s">
        <v>65</v>
      </c>
      <c r="B1139" s="38" t="s">
        <v>316</v>
      </c>
      <c r="C1139" s="38" t="s">
        <v>9369</v>
      </c>
      <c r="D1139" s="38" t="s">
        <v>9370</v>
      </c>
      <c r="E1139" s="38" t="s">
        <v>7698</v>
      </c>
      <c r="F1139" s="38" t="s">
        <v>7427</v>
      </c>
      <c r="G1139" s="38" t="s">
        <v>9371</v>
      </c>
      <c r="H1139" s="38" t="s">
        <v>2665</v>
      </c>
      <c r="I1139" s="39">
        <v>3863.54</v>
      </c>
      <c r="J1139" s="11">
        <f>VLOOKUP(LEFT(B1139,5),[1]Percents!$C:$M,6,FALSE)</f>
        <v>0</v>
      </c>
      <c r="K1139" s="13">
        <f t="shared" si="18"/>
        <v>0</v>
      </c>
      <c r="L1139" s="22"/>
    </row>
    <row r="1140" spans="1:12" s="40" customFormat="1" ht="14.25" customHeight="1" x14ac:dyDescent="0.25">
      <c r="A1140" s="38" t="s">
        <v>213</v>
      </c>
      <c r="B1140" s="38" t="s">
        <v>79</v>
      </c>
      <c r="C1140" s="38" t="s">
        <v>11693</v>
      </c>
      <c r="D1140" s="38" t="s">
        <v>11694</v>
      </c>
      <c r="E1140" s="38" t="s">
        <v>391</v>
      </c>
      <c r="F1140" s="38" t="s">
        <v>7427</v>
      </c>
      <c r="G1140" s="38" t="s">
        <v>9371</v>
      </c>
      <c r="H1140" s="38" t="s">
        <v>2665</v>
      </c>
      <c r="I1140" s="39">
        <v>0</v>
      </c>
      <c r="J1140" s="11">
        <f>VLOOKUP(LEFT(B1140,5),[1]Percents!$C:$M,6,FALSE)</f>
        <v>8.6050000000000001E-2</v>
      </c>
      <c r="K1140" s="13">
        <f t="shared" si="18"/>
        <v>0</v>
      </c>
      <c r="L1140" s="22"/>
    </row>
    <row r="1141" spans="1:12" s="40" customFormat="1" ht="14.25" customHeight="1" x14ac:dyDescent="0.25">
      <c r="A1141" s="38" t="s">
        <v>141</v>
      </c>
      <c r="B1141" s="38" t="s">
        <v>111</v>
      </c>
      <c r="C1141" s="38" t="s">
        <v>7428</v>
      </c>
      <c r="D1141" s="38" t="s">
        <v>7429</v>
      </c>
      <c r="E1141" s="38" t="s">
        <v>6993</v>
      </c>
      <c r="F1141" s="38" t="s">
        <v>7430</v>
      </c>
      <c r="G1141" s="38" t="s">
        <v>7386</v>
      </c>
      <c r="H1141" s="38" t="s">
        <v>2665</v>
      </c>
      <c r="I1141" s="39">
        <v>4307.5600000000004</v>
      </c>
      <c r="J1141" s="11">
        <f>VLOOKUP(LEFT(B1141,5),[1]Percents!$C:$M,6,FALSE)</f>
        <v>0.1678</v>
      </c>
      <c r="K1141" s="13">
        <f t="shared" si="18"/>
        <v>722.80856800000004</v>
      </c>
      <c r="L1141" s="22"/>
    </row>
    <row r="1142" spans="1:12" s="40" customFormat="1" ht="14.25" customHeight="1" x14ac:dyDescent="0.25">
      <c r="A1142" s="38" t="s">
        <v>141</v>
      </c>
      <c r="B1142" s="38" t="s">
        <v>111</v>
      </c>
      <c r="C1142" s="38" t="s">
        <v>7431</v>
      </c>
      <c r="D1142" s="38" t="s">
        <v>7432</v>
      </c>
      <c r="E1142" s="38" t="s">
        <v>22</v>
      </c>
      <c r="F1142" s="38" t="s">
        <v>7433</v>
      </c>
      <c r="G1142" s="38" t="s">
        <v>1681</v>
      </c>
      <c r="H1142" s="38" t="s">
        <v>2665</v>
      </c>
      <c r="I1142" s="39">
        <v>21047.7</v>
      </c>
      <c r="J1142" s="11">
        <f>VLOOKUP(LEFT(B1142,5),[1]Percents!$C:$M,6,FALSE)</f>
        <v>0.1678</v>
      </c>
      <c r="K1142" s="13">
        <f t="shared" si="18"/>
        <v>3531.8040600000004</v>
      </c>
      <c r="L1142" s="22"/>
    </row>
    <row r="1143" spans="1:12" s="40" customFormat="1" ht="14.25" customHeight="1" x14ac:dyDescent="0.25">
      <c r="A1143" s="38" t="s">
        <v>243</v>
      </c>
      <c r="B1143" s="38" t="s">
        <v>203</v>
      </c>
      <c r="C1143" s="38" t="s">
        <v>8121</v>
      </c>
      <c r="D1143" s="38" t="s">
        <v>8122</v>
      </c>
      <c r="E1143" s="38" t="s">
        <v>3448</v>
      </c>
      <c r="F1143" s="38" t="s">
        <v>8123</v>
      </c>
      <c r="G1143" s="38" t="s">
        <v>7661</v>
      </c>
      <c r="H1143" s="38" t="s">
        <v>2665</v>
      </c>
      <c r="I1143" s="39">
        <v>7505.52</v>
      </c>
      <c r="J1143" s="11">
        <f>VLOOKUP(LEFT(B1143,5),[1]Percents!$C:$M,6,FALSE)</f>
        <v>9.0999999999999998E-2</v>
      </c>
      <c r="K1143" s="13">
        <f t="shared" si="18"/>
        <v>683.00232000000005</v>
      </c>
      <c r="L1143" s="22"/>
    </row>
    <row r="1144" spans="1:12" s="40" customFormat="1" ht="14.25" customHeight="1" x14ac:dyDescent="0.25">
      <c r="A1144" s="38" t="s">
        <v>243</v>
      </c>
      <c r="B1144" s="38" t="s">
        <v>314</v>
      </c>
      <c r="C1144" s="38" t="s">
        <v>9372</v>
      </c>
      <c r="D1144" s="38" t="s">
        <v>9373</v>
      </c>
      <c r="E1144" s="38" t="s">
        <v>436</v>
      </c>
      <c r="F1144" s="38" t="s">
        <v>8123</v>
      </c>
      <c r="G1144" s="38" t="s">
        <v>7661</v>
      </c>
      <c r="H1144" s="38" t="s">
        <v>2665</v>
      </c>
      <c r="I1144" s="39">
        <v>0</v>
      </c>
      <c r="J1144" s="11">
        <f>VLOOKUP(LEFT(B1144,5),[1]Percents!$C:$M,6,FALSE)</f>
        <v>9.0999999999999998E-2</v>
      </c>
      <c r="K1144" s="13">
        <f t="shared" si="18"/>
        <v>0</v>
      </c>
      <c r="L1144" s="22"/>
    </row>
    <row r="1145" spans="1:12" s="40" customFormat="1" ht="14.25" customHeight="1" x14ac:dyDescent="0.25">
      <c r="A1145" s="38" t="s">
        <v>213</v>
      </c>
      <c r="B1145" s="38" t="s">
        <v>147</v>
      </c>
      <c r="C1145" s="38" t="s">
        <v>7434</v>
      </c>
      <c r="D1145" s="38" t="s">
        <v>7435</v>
      </c>
      <c r="E1145" s="38" t="s">
        <v>58</v>
      </c>
      <c r="F1145" s="38" t="s">
        <v>7436</v>
      </c>
      <c r="G1145" s="38" t="s">
        <v>6999</v>
      </c>
      <c r="H1145" s="38" t="s">
        <v>2665</v>
      </c>
      <c r="I1145" s="39">
        <v>10630.48</v>
      </c>
      <c r="J1145" s="11">
        <f>VLOOKUP(LEFT(B1145,5),[1]Percents!$C:$M,6,FALSE)</f>
        <v>8.6050000000000001E-2</v>
      </c>
      <c r="K1145" s="13">
        <f t="shared" si="18"/>
        <v>914.75280399999997</v>
      </c>
      <c r="L1145" s="22"/>
    </row>
    <row r="1146" spans="1:12" s="40" customFormat="1" ht="14.25" customHeight="1" x14ac:dyDescent="0.25">
      <c r="A1146" s="38" t="s">
        <v>213</v>
      </c>
      <c r="B1146" s="38" t="s">
        <v>61</v>
      </c>
      <c r="C1146" s="38" t="s">
        <v>7437</v>
      </c>
      <c r="D1146" s="38" t="s">
        <v>7438</v>
      </c>
      <c r="E1146" s="38" t="s">
        <v>262</v>
      </c>
      <c r="F1146" s="38" t="s">
        <v>7439</v>
      </c>
      <c r="G1146" s="38" t="s">
        <v>7386</v>
      </c>
      <c r="H1146" s="38" t="s">
        <v>2665</v>
      </c>
      <c r="I1146" s="39">
        <v>4861.16</v>
      </c>
      <c r="J1146" s="11">
        <f>VLOOKUP(LEFT(B1146,5),[1]Percents!$C:$M,6,FALSE)</f>
        <v>8.6050000000000001E-2</v>
      </c>
      <c r="K1146" s="13">
        <f t="shared" si="18"/>
        <v>418.302818</v>
      </c>
      <c r="L1146" s="22"/>
    </row>
    <row r="1147" spans="1:12" s="40" customFormat="1" ht="14.25" customHeight="1" x14ac:dyDescent="0.25">
      <c r="A1147" s="38" t="s">
        <v>213</v>
      </c>
      <c r="B1147" s="38" t="s">
        <v>270</v>
      </c>
      <c r="C1147" s="38" t="s">
        <v>7440</v>
      </c>
      <c r="D1147" s="38" t="s">
        <v>7441</v>
      </c>
      <c r="E1147" s="38" t="s">
        <v>1435</v>
      </c>
      <c r="F1147" s="38" t="s">
        <v>7442</v>
      </c>
      <c r="G1147" s="38" t="s">
        <v>7386</v>
      </c>
      <c r="H1147" s="38" t="s">
        <v>2665</v>
      </c>
      <c r="I1147" s="39">
        <v>5289.3</v>
      </c>
      <c r="J1147" s="11">
        <f>VLOOKUP(LEFT(B1147,5),[1]Percents!$C:$M,6,FALSE)</f>
        <v>8.6050000000000001E-2</v>
      </c>
      <c r="K1147" s="13">
        <f t="shared" si="18"/>
        <v>455.14426500000002</v>
      </c>
      <c r="L1147" s="22"/>
    </row>
    <row r="1148" spans="1:12" s="40" customFormat="1" ht="14.25" customHeight="1" x14ac:dyDescent="0.25">
      <c r="A1148" s="38" t="s">
        <v>213</v>
      </c>
      <c r="B1148" s="38" t="s">
        <v>270</v>
      </c>
      <c r="C1148" s="38" t="s">
        <v>7443</v>
      </c>
      <c r="D1148" s="38" t="s">
        <v>7444</v>
      </c>
      <c r="E1148" s="38" t="s">
        <v>52</v>
      </c>
      <c r="F1148" s="38" t="s">
        <v>7445</v>
      </c>
      <c r="G1148" s="38" t="s">
        <v>7386</v>
      </c>
      <c r="H1148" s="38" t="s">
        <v>2665</v>
      </c>
      <c r="I1148" s="39">
        <v>1503.37</v>
      </c>
      <c r="J1148" s="11">
        <f>VLOOKUP(LEFT(B1148,5),[1]Percents!$C:$M,6,FALSE)</f>
        <v>8.6050000000000001E-2</v>
      </c>
      <c r="K1148" s="13">
        <f t="shared" si="18"/>
        <v>129.36498849999998</v>
      </c>
      <c r="L1148" s="22"/>
    </row>
    <row r="1149" spans="1:12" s="40" customFormat="1" ht="14.25" customHeight="1" x14ac:dyDescent="0.25">
      <c r="A1149" s="38" t="s">
        <v>213</v>
      </c>
      <c r="B1149" s="38" t="s">
        <v>7018</v>
      </c>
      <c r="C1149" s="38" t="s">
        <v>7699</v>
      </c>
      <c r="D1149" s="38" t="s">
        <v>7700</v>
      </c>
      <c r="E1149" s="38" t="s">
        <v>834</v>
      </c>
      <c r="F1149" s="38" t="s">
        <v>7701</v>
      </c>
      <c r="G1149" s="38" t="s">
        <v>7378</v>
      </c>
      <c r="H1149" s="38" t="s">
        <v>2665</v>
      </c>
      <c r="I1149" s="39">
        <v>6302.27</v>
      </c>
      <c r="J1149" s="11">
        <f>VLOOKUP(LEFT(B1149,5),[1]Percents!$C:$M,6,FALSE)</f>
        <v>0.29404999999999998</v>
      </c>
      <c r="K1149" s="13">
        <f t="shared" si="18"/>
        <v>1853.1824935</v>
      </c>
      <c r="L1149" s="22"/>
    </row>
    <row r="1150" spans="1:12" s="40" customFormat="1" ht="14.25" customHeight="1" x14ac:dyDescent="0.25">
      <c r="A1150" s="38" t="s">
        <v>213</v>
      </c>
      <c r="B1150" s="38" t="s">
        <v>226</v>
      </c>
      <c r="C1150" s="38" t="s">
        <v>8124</v>
      </c>
      <c r="D1150" s="38" t="s">
        <v>8125</v>
      </c>
      <c r="E1150" s="38" t="s">
        <v>496</v>
      </c>
      <c r="F1150" s="38" t="s">
        <v>7701</v>
      </c>
      <c r="G1150" s="38" t="s">
        <v>7378</v>
      </c>
      <c r="H1150" s="38" t="s">
        <v>2665</v>
      </c>
      <c r="I1150" s="39">
        <v>9896.92</v>
      </c>
      <c r="J1150" s="11">
        <f>VLOOKUP(LEFT(B1150,5),[1]Percents!$C:$M,6,FALSE)</f>
        <v>8.6050000000000001E-2</v>
      </c>
      <c r="K1150" s="13">
        <f t="shared" si="18"/>
        <v>851.62996599999997</v>
      </c>
      <c r="L1150" s="22"/>
    </row>
    <row r="1151" spans="1:12" s="40" customFormat="1" ht="14.25" customHeight="1" x14ac:dyDescent="0.25">
      <c r="A1151" s="38" t="s">
        <v>213</v>
      </c>
      <c r="B1151" s="38" t="s">
        <v>195</v>
      </c>
      <c r="C1151" s="38" t="s">
        <v>7702</v>
      </c>
      <c r="D1151" s="38" t="s">
        <v>7703</v>
      </c>
      <c r="E1151" s="38" t="s">
        <v>5015</v>
      </c>
      <c r="F1151" s="38" t="s">
        <v>7704</v>
      </c>
      <c r="G1151" s="38" t="s">
        <v>7661</v>
      </c>
      <c r="H1151" s="38" t="s">
        <v>2665</v>
      </c>
      <c r="I1151" s="39">
        <v>5334.49</v>
      </c>
      <c r="J1151" s="11">
        <f>VLOOKUP(LEFT(B1151,5),[1]Percents!$C:$M,6,FALSE)</f>
        <v>8.6050000000000001E-2</v>
      </c>
      <c r="K1151" s="13">
        <f t="shared" si="18"/>
        <v>459.03286450000002</v>
      </c>
      <c r="L1151" s="22"/>
    </row>
    <row r="1152" spans="1:12" s="40" customFormat="1" ht="14.25" customHeight="1" x14ac:dyDescent="0.25">
      <c r="A1152" s="38" t="s">
        <v>213</v>
      </c>
      <c r="B1152" s="38" t="s">
        <v>162</v>
      </c>
      <c r="C1152" s="38" t="s">
        <v>7705</v>
      </c>
      <c r="D1152" s="38" t="s">
        <v>7706</v>
      </c>
      <c r="E1152" s="38" t="s">
        <v>291</v>
      </c>
      <c r="F1152" s="38" t="s">
        <v>7707</v>
      </c>
      <c r="G1152" s="38" t="s">
        <v>7661</v>
      </c>
      <c r="H1152" s="38" t="s">
        <v>2665</v>
      </c>
      <c r="I1152" s="39">
        <v>0</v>
      </c>
      <c r="J1152" s="11">
        <f>VLOOKUP(LEFT(B1152,5),[1]Percents!$C:$M,6,FALSE)</f>
        <v>0.25</v>
      </c>
      <c r="K1152" s="13">
        <f t="shared" si="18"/>
        <v>0</v>
      </c>
      <c r="L1152" s="22"/>
    </row>
    <row r="1153" spans="1:12" s="40" customFormat="1" ht="14.25" customHeight="1" x14ac:dyDescent="0.25">
      <c r="A1153" s="38" t="s">
        <v>141</v>
      </c>
      <c r="B1153" s="38" t="s">
        <v>43</v>
      </c>
      <c r="C1153" s="38" t="s">
        <v>10665</v>
      </c>
      <c r="D1153" s="38" t="s">
        <v>10666</v>
      </c>
      <c r="E1153" s="38" t="s">
        <v>1125</v>
      </c>
      <c r="F1153" s="38" t="s">
        <v>7710</v>
      </c>
      <c r="G1153" s="38" t="s">
        <v>7661</v>
      </c>
      <c r="H1153" s="38" t="s">
        <v>2665</v>
      </c>
      <c r="I1153" s="39">
        <v>0</v>
      </c>
      <c r="J1153" s="11">
        <f>VLOOKUP(LEFT(B1153,5),[1]Percents!$C:$M,6,FALSE)</f>
        <v>0.1678</v>
      </c>
      <c r="K1153" s="13">
        <f t="shared" si="18"/>
        <v>0</v>
      </c>
      <c r="L1153" s="22"/>
    </row>
    <row r="1154" spans="1:12" s="40" customFormat="1" ht="14.25" customHeight="1" x14ac:dyDescent="0.25">
      <c r="A1154" s="38" t="s">
        <v>141</v>
      </c>
      <c r="B1154" s="38" t="s">
        <v>111</v>
      </c>
      <c r="C1154" s="38" t="s">
        <v>7708</v>
      </c>
      <c r="D1154" s="38" t="s">
        <v>7709</v>
      </c>
      <c r="E1154" s="38" t="s">
        <v>1125</v>
      </c>
      <c r="F1154" s="38" t="s">
        <v>7710</v>
      </c>
      <c r="G1154" s="38" t="s">
        <v>7661</v>
      </c>
      <c r="H1154" s="38" t="s">
        <v>2665</v>
      </c>
      <c r="I1154" s="39">
        <v>4556.6499999999996</v>
      </c>
      <c r="J1154" s="11">
        <f>VLOOKUP(LEFT(B1154,5),[1]Percents!$C:$M,6,FALSE)</f>
        <v>0.1678</v>
      </c>
      <c r="K1154" s="13">
        <f t="shared" si="18"/>
        <v>764.60586999999998</v>
      </c>
      <c r="L1154" s="22"/>
    </row>
    <row r="1155" spans="1:12" s="40" customFormat="1" ht="14.25" customHeight="1" x14ac:dyDescent="0.25">
      <c r="A1155" s="38" t="s">
        <v>141</v>
      </c>
      <c r="B1155" s="38" t="s">
        <v>43</v>
      </c>
      <c r="C1155" s="38" t="s">
        <v>7892</v>
      </c>
      <c r="D1155" s="38" t="s">
        <v>7893</v>
      </c>
      <c r="E1155" s="38" t="s">
        <v>3925</v>
      </c>
      <c r="F1155" s="38" t="s">
        <v>7710</v>
      </c>
      <c r="G1155" s="38" t="s">
        <v>7661</v>
      </c>
      <c r="H1155" s="38" t="s">
        <v>2665</v>
      </c>
      <c r="I1155" s="39">
        <v>3624.94</v>
      </c>
      <c r="J1155" s="11">
        <f>VLOOKUP(LEFT(B1155,5),[1]Percents!$C:$M,6,FALSE)</f>
        <v>0.1678</v>
      </c>
      <c r="K1155" s="13">
        <f t="shared" si="18"/>
        <v>608.26493200000004</v>
      </c>
      <c r="L1155" s="22"/>
    </row>
    <row r="1156" spans="1:12" s="40" customFormat="1" ht="14.25" customHeight="1" x14ac:dyDescent="0.25">
      <c r="A1156" s="38" t="s">
        <v>141</v>
      </c>
      <c r="B1156" s="38" t="s">
        <v>43</v>
      </c>
      <c r="C1156" s="38" t="s">
        <v>9374</v>
      </c>
      <c r="D1156" s="38" t="s">
        <v>9375</v>
      </c>
      <c r="E1156" s="38" t="s">
        <v>1091</v>
      </c>
      <c r="F1156" s="38" t="s">
        <v>7710</v>
      </c>
      <c r="G1156" s="38" t="s">
        <v>7661</v>
      </c>
      <c r="H1156" s="38" t="s">
        <v>2665</v>
      </c>
      <c r="I1156" s="39">
        <v>1269.98</v>
      </c>
      <c r="J1156" s="11">
        <f>VLOOKUP(LEFT(B1156,5),[1]Percents!$C:$M,6,FALSE)</f>
        <v>0.1678</v>
      </c>
      <c r="K1156" s="13">
        <f t="shared" si="18"/>
        <v>213.102644</v>
      </c>
      <c r="L1156" s="22"/>
    </row>
    <row r="1157" spans="1:12" s="40" customFormat="1" ht="14.25" customHeight="1" x14ac:dyDescent="0.25">
      <c r="A1157" s="38" t="s">
        <v>213</v>
      </c>
      <c r="B1157" s="38" t="s">
        <v>94</v>
      </c>
      <c r="C1157" s="38" t="s">
        <v>7711</v>
      </c>
      <c r="D1157" s="38" t="s">
        <v>7712</v>
      </c>
      <c r="E1157" s="38" t="s">
        <v>633</v>
      </c>
      <c r="F1157" s="38" t="s">
        <v>7713</v>
      </c>
      <c r="G1157" s="38" t="s">
        <v>7661</v>
      </c>
      <c r="H1157" s="38" t="s">
        <v>2665</v>
      </c>
      <c r="I1157" s="39">
        <v>8664.41</v>
      </c>
      <c r="J1157" s="11">
        <f>VLOOKUP(LEFT(B1157,5),[1]Percents!$C:$M,6,FALSE)</f>
        <v>8.6050000000000001E-2</v>
      </c>
      <c r="K1157" s="13">
        <f t="shared" si="18"/>
        <v>745.57248049999998</v>
      </c>
      <c r="L1157" s="22"/>
    </row>
    <row r="1158" spans="1:12" s="40" customFormat="1" ht="14.25" customHeight="1" x14ac:dyDescent="0.25">
      <c r="A1158" s="38" t="s">
        <v>141</v>
      </c>
      <c r="B1158" s="38" t="s">
        <v>111</v>
      </c>
      <c r="C1158" s="38" t="s">
        <v>7894</v>
      </c>
      <c r="D1158" s="38" t="s">
        <v>7895</v>
      </c>
      <c r="E1158" s="38" t="s">
        <v>1139</v>
      </c>
      <c r="F1158" s="38" t="s">
        <v>7896</v>
      </c>
      <c r="G1158" s="38" t="s">
        <v>7897</v>
      </c>
      <c r="H1158" s="38" t="s">
        <v>2665</v>
      </c>
      <c r="I1158" s="39">
        <v>0</v>
      </c>
      <c r="J1158" s="11">
        <f>VLOOKUP(LEFT(B1158,5),[1]Percents!$C:$M,6,FALSE)</f>
        <v>0.1678</v>
      </c>
      <c r="K1158" s="13">
        <f t="shared" si="18"/>
        <v>0</v>
      </c>
      <c r="L1158" s="22"/>
    </row>
    <row r="1159" spans="1:12" s="40" customFormat="1" ht="14.25" customHeight="1" x14ac:dyDescent="0.25">
      <c r="A1159" s="38" t="s">
        <v>243</v>
      </c>
      <c r="B1159" s="38" t="s">
        <v>314</v>
      </c>
      <c r="C1159" s="38" t="s">
        <v>7714</v>
      </c>
      <c r="D1159" s="38" t="s">
        <v>7715</v>
      </c>
      <c r="E1159" s="38" t="s">
        <v>5191</v>
      </c>
      <c r="F1159" s="38" t="s">
        <v>7716</v>
      </c>
      <c r="G1159" s="38" t="s">
        <v>7386</v>
      </c>
      <c r="H1159" s="38" t="s">
        <v>2665</v>
      </c>
      <c r="I1159" s="39">
        <v>0</v>
      </c>
      <c r="J1159" s="11">
        <f>VLOOKUP(LEFT(B1159,5),[1]Percents!$C:$M,6,FALSE)</f>
        <v>9.0999999999999998E-2</v>
      </c>
      <c r="K1159" s="13">
        <f t="shared" si="18"/>
        <v>0</v>
      </c>
      <c r="L1159" s="22"/>
    </row>
    <row r="1160" spans="1:12" s="40" customFormat="1" ht="14.25" customHeight="1" x14ac:dyDescent="0.25">
      <c r="A1160" s="38" t="s">
        <v>243</v>
      </c>
      <c r="B1160" s="38" t="s">
        <v>314</v>
      </c>
      <c r="C1160" s="38" t="s">
        <v>7714</v>
      </c>
      <c r="D1160" s="38" t="s">
        <v>7715</v>
      </c>
      <c r="E1160" s="38" t="s">
        <v>5191</v>
      </c>
      <c r="F1160" s="38" t="s">
        <v>7716</v>
      </c>
      <c r="G1160" s="38" t="s">
        <v>8633</v>
      </c>
      <c r="H1160" s="38" t="s">
        <v>2665</v>
      </c>
      <c r="I1160" s="39">
        <v>16506.87</v>
      </c>
      <c r="J1160" s="11">
        <f>VLOOKUP(LEFT(B1160,5),[1]Percents!$C:$M,6,FALSE)</f>
        <v>9.0999999999999998E-2</v>
      </c>
      <c r="K1160" s="13">
        <f t="shared" si="18"/>
        <v>1502.1251699999998</v>
      </c>
      <c r="L1160" s="22"/>
    </row>
    <row r="1161" spans="1:12" s="40" customFormat="1" ht="14.25" customHeight="1" x14ac:dyDescent="0.25">
      <c r="A1161" s="38" t="s">
        <v>213</v>
      </c>
      <c r="B1161" s="38" t="s">
        <v>310</v>
      </c>
      <c r="C1161" s="38" t="s">
        <v>8126</v>
      </c>
      <c r="D1161" s="38" t="s">
        <v>8127</v>
      </c>
      <c r="E1161" s="38" t="s">
        <v>5488</v>
      </c>
      <c r="F1161" s="38" t="s">
        <v>7716</v>
      </c>
      <c r="G1161" s="38" t="s">
        <v>8076</v>
      </c>
      <c r="H1161" s="38" t="s">
        <v>2665</v>
      </c>
      <c r="I1161" s="39">
        <v>634.11</v>
      </c>
      <c r="J1161" s="11">
        <f>VLOOKUP(LEFT(B1161,5),[1]Percents!$C:$M,6,FALSE)</f>
        <v>8.6050000000000001E-2</v>
      </c>
      <c r="K1161" s="13">
        <f t="shared" si="18"/>
        <v>54.565165499999999</v>
      </c>
      <c r="L1161" s="22"/>
    </row>
    <row r="1162" spans="1:12" s="40" customFormat="1" ht="14.25" customHeight="1" x14ac:dyDescent="0.25">
      <c r="A1162" s="38" t="s">
        <v>141</v>
      </c>
      <c r="B1162" s="38" t="s">
        <v>111</v>
      </c>
      <c r="C1162" s="38" t="s">
        <v>8128</v>
      </c>
      <c r="D1162" s="38" t="s">
        <v>8129</v>
      </c>
      <c r="E1162" s="38" t="s">
        <v>1125</v>
      </c>
      <c r="F1162" s="38" t="s">
        <v>8130</v>
      </c>
      <c r="G1162" s="38" t="s">
        <v>7869</v>
      </c>
      <c r="H1162" s="38" t="s">
        <v>2665</v>
      </c>
      <c r="I1162" s="39">
        <v>656.55</v>
      </c>
      <c r="J1162" s="11">
        <f>VLOOKUP(LEFT(B1162,5),[1]Percents!$C:$M,6,FALSE)</f>
        <v>0.1678</v>
      </c>
      <c r="K1162" s="13">
        <f t="shared" ref="K1162:K1225" si="19">+I1162*J1162</f>
        <v>110.16909</v>
      </c>
      <c r="L1162" s="22"/>
    </row>
    <row r="1163" spans="1:12" s="40" customFormat="1" ht="14.25" customHeight="1" x14ac:dyDescent="0.25">
      <c r="A1163" s="38" t="s">
        <v>213</v>
      </c>
      <c r="B1163" s="38" t="s">
        <v>766</v>
      </c>
      <c r="C1163" s="38" t="s">
        <v>7898</v>
      </c>
      <c r="D1163" s="38" t="s">
        <v>7899</v>
      </c>
      <c r="E1163" s="38" t="s">
        <v>767</v>
      </c>
      <c r="F1163" s="38" t="s">
        <v>7900</v>
      </c>
      <c r="G1163" s="38" t="s">
        <v>7901</v>
      </c>
      <c r="H1163" s="38" t="s">
        <v>2665</v>
      </c>
      <c r="I1163" s="39">
        <v>3356.15</v>
      </c>
      <c r="J1163" s="11">
        <f>VLOOKUP(LEFT(B1163,5),[1]Percents!$C:$M,6,FALSE)</f>
        <v>0.29404999999999998</v>
      </c>
      <c r="K1163" s="13">
        <f t="shared" si="19"/>
        <v>986.87590749999993</v>
      </c>
      <c r="L1163" s="22"/>
    </row>
    <row r="1164" spans="1:12" s="40" customFormat="1" ht="14.25" customHeight="1" x14ac:dyDescent="0.25">
      <c r="A1164" s="38" t="s">
        <v>213</v>
      </c>
      <c r="B1164" s="38" t="s">
        <v>3198</v>
      </c>
      <c r="C1164" s="38" t="s">
        <v>8634</v>
      </c>
      <c r="D1164" s="38" t="s">
        <v>8635</v>
      </c>
      <c r="E1164" s="38" t="s">
        <v>4437</v>
      </c>
      <c r="F1164" s="38" t="s">
        <v>7900</v>
      </c>
      <c r="G1164" s="38" t="s">
        <v>7901</v>
      </c>
      <c r="H1164" s="38" t="s">
        <v>2665</v>
      </c>
      <c r="I1164" s="39">
        <v>2309.25</v>
      </c>
      <c r="J1164" s="11">
        <f>VLOOKUP(LEFT(B1164,5),[1]Percents!$C:$M,6,FALSE)</f>
        <v>0.29404999999999998</v>
      </c>
      <c r="K1164" s="13">
        <f t="shared" si="19"/>
        <v>679.03496250000001</v>
      </c>
      <c r="L1164" s="22"/>
    </row>
    <row r="1165" spans="1:12" s="40" customFormat="1" ht="14.25" customHeight="1" x14ac:dyDescent="0.25">
      <c r="A1165" s="38" t="s">
        <v>213</v>
      </c>
      <c r="B1165" s="38" t="s">
        <v>53</v>
      </c>
      <c r="C1165" s="38" t="s">
        <v>8636</v>
      </c>
      <c r="D1165" s="38" t="s">
        <v>8637</v>
      </c>
      <c r="E1165" s="38" t="s">
        <v>1612</v>
      </c>
      <c r="F1165" s="38" t="s">
        <v>8638</v>
      </c>
      <c r="G1165" s="38" t="s">
        <v>8589</v>
      </c>
      <c r="H1165" s="38" t="s">
        <v>2665</v>
      </c>
      <c r="I1165" s="39">
        <v>18229.5</v>
      </c>
      <c r="J1165" s="11">
        <f>VLOOKUP(LEFT(B1165,5),[1]Percents!$C:$M,6,FALSE)</f>
        <v>8.6050000000000001E-2</v>
      </c>
      <c r="K1165" s="13">
        <f t="shared" si="19"/>
        <v>1568.648475</v>
      </c>
      <c r="L1165" s="22"/>
    </row>
    <row r="1166" spans="1:12" s="40" customFormat="1" ht="14.25" customHeight="1" x14ac:dyDescent="0.25">
      <c r="A1166" s="38" t="s">
        <v>243</v>
      </c>
      <c r="B1166" s="38" t="s">
        <v>314</v>
      </c>
      <c r="C1166" s="38" t="s">
        <v>7717</v>
      </c>
      <c r="D1166" s="38" t="s">
        <v>7718</v>
      </c>
      <c r="E1166" s="38" t="s">
        <v>315</v>
      </c>
      <c r="F1166" s="38" t="s">
        <v>7719</v>
      </c>
      <c r="G1166" s="38" t="s">
        <v>7720</v>
      </c>
      <c r="H1166" s="38" t="s">
        <v>2665</v>
      </c>
      <c r="I1166" s="39">
        <v>9034.1299999999992</v>
      </c>
      <c r="J1166" s="11">
        <f>VLOOKUP(LEFT(B1166,5),[1]Percents!$C:$M,6,FALSE)</f>
        <v>9.0999999999999998E-2</v>
      </c>
      <c r="K1166" s="13">
        <f t="shared" si="19"/>
        <v>822.10582999999986</v>
      </c>
      <c r="L1166" s="22"/>
    </row>
    <row r="1167" spans="1:12" s="40" customFormat="1" ht="14.25" customHeight="1" x14ac:dyDescent="0.25">
      <c r="A1167" s="38" t="s">
        <v>213</v>
      </c>
      <c r="B1167" s="38" t="s">
        <v>154</v>
      </c>
      <c r="C1167" s="38" t="s">
        <v>8131</v>
      </c>
      <c r="D1167" s="38" t="s">
        <v>8132</v>
      </c>
      <c r="E1167" s="38" t="s">
        <v>6714</v>
      </c>
      <c r="F1167" s="38" t="s">
        <v>7719</v>
      </c>
      <c r="G1167" s="38" t="s">
        <v>7720</v>
      </c>
      <c r="H1167" s="38" t="s">
        <v>2665</v>
      </c>
      <c r="I1167" s="39">
        <v>4774.57</v>
      </c>
      <c r="J1167" s="11">
        <f>VLOOKUP(LEFT(B1167,5),[1]Percents!$C:$M,6,FALSE)</f>
        <v>0.29404999999999998</v>
      </c>
      <c r="K1167" s="13">
        <f t="shared" si="19"/>
        <v>1403.9623084999998</v>
      </c>
      <c r="L1167" s="22"/>
    </row>
    <row r="1168" spans="1:12" s="40" customFormat="1" ht="14.25" customHeight="1" x14ac:dyDescent="0.25">
      <c r="A1168" s="38" t="s">
        <v>213</v>
      </c>
      <c r="B1168" s="38" t="s">
        <v>162</v>
      </c>
      <c r="C1168" s="38" t="s">
        <v>8133</v>
      </c>
      <c r="D1168" s="38" t="s">
        <v>8134</v>
      </c>
      <c r="E1168" s="38" t="s">
        <v>321</v>
      </c>
      <c r="F1168" s="38" t="s">
        <v>7719</v>
      </c>
      <c r="G1168" s="38" t="s">
        <v>7720</v>
      </c>
      <c r="H1168" s="38" t="s">
        <v>2665</v>
      </c>
      <c r="I1168" s="39">
        <v>1017.5</v>
      </c>
      <c r="J1168" s="11">
        <f>VLOOKUP(LEFT(B1168,5),[1]Percents!$C:$M,6,FALSE)</f>
        <v>0.25</v>
      </c>
      <c r="K1168" s="13">
        <f t="shared" si="19"/>
        <v>254.375</v>
      </c>
      <c r="L1168" s="22"/>
    </row>
    <row r="1169" spans="1:12" s="40" customFormat="1" ht="14.25" customHeight="1" x14ac:dyDescent="0.25">
      <c r="A1169" s="38" t="s">
        <v>213</v>
      </c>
      <c r="B1169" s="38" t="s">
        <v>6473</v>
      </c>
      <c r="C1169" s="38" t="s">
        <v>8135</v>
      </c>
      <c r="D1169" s="38" t="s">
        <v>8136</v>
      </c>
      <c r="E1169" s="38" t="s">
        <v>7695</v>
      </c>
      <c r="F1169" s="38" t="s">
        <v>7719</v>
      </c>
      <c r="G1169" s="38" t="s">
        <v>7720</v>
      </c>
      <c r="H1169" s="38" t="s">
        <v>2665</v>
      </c>
      <c r="I1169" s="39">
        <v>0</v>
      </c>
      <c r="J1169" s="11">
        <f>VLOOKUP(LEFT(B1169,5),[1]Percents!$C:$M,6,FALSE)</f>
        <v>0.29404999999999998</v>
      </c>
      <c r="K1169" s="13">
        <f t="shared" si="19"/>
        <v>0</v>
      </c>
      <c r="L1169" s="22"/>
    </row>
    <row r="1170" spans="1:12" s="40" customFormat="1" ht="14.25" customHeight="1" x14ac:dyDescent="0.25">
      <c r="A1170" s="38" t="s">
        <v>213</v>
      </c>
      <c r="B1170" s="38" t="s">
        <v>102</v>
      </c>
      <c r="C1170" s="38" t="s">
        <v>8135</v>
      </c>
      <c r="D1170" s="38" t="s">
        <v>8136</v>
      </c>
      <c r="E1170" s="38" t="s">
        <v>7695</v>
      </c>
      <c r="F1170" s="38" t="s">
        <v>7719</v>
      </c>
      <c r="G1170" s="38" t="s">
        <v>7720</v>
      </c>
      <c r="H1170" s="38" t="s">
        <v>2665</v>
      </c>
      <c r="I1170" s="39">
        <v>548.39</v>
      </c>
      <c r="J1170" s="11">
        <f>VLOOKUP(LEFT(B1170,5),[1]Percents!$C:$M,6,FALSE)</f>
        <v>0.29404999999999998</v>
      </c>
      <c r="K1170" s="13">
        <f t="shared" si="19"/>
        <v>161.25407949999999</v>
      </c>
      <c r="L1170" s="22"/>
    </row>
    <row r="1171" spans="1:12" s="40" customFormat="1" ht="14.25" customHeight="1" x14ac:dyDescent="0.25">
      <c r="A1171" s="38" t="s">
        <v>213</v>
      </c>
      <c r="B1171" s="38" t="s">
        <v>61</v>
      </c>
      <c r="C1171" s="38" t="s">
        <v>8137</v>
      </c>
      <c r="D1171" s="38" t="s">
        <v>8138</v>
      </c>
      <c r="E1171" s="38" t="s">
        <v>461</v>
      </c>
      <c r="F1171" s="38" t="s">
        <v>8139</v>
      </c>
      <c r="G1171" s="38" t="s">
        <v>7995</v>
      </c>
      <c r="H1171" s="38" t="s">
        <v>2665</v>
      </c>
      <c r="I1171" s="39">
        <v>4863.3</v>
      </c>
      <c r="J1171" s="11">
        <f>VLOOKUP(LEFT(B1171,5),[1]Percents!$C:$M,6,FALSE)</f>
        <v>8.6050000000000001E-2</v>
      </c>
      <c r="K1171" s="13">
        <f t="shared" si="19"/>
        <v>418.486965</v>
      </c>
      <c r="L1171" s="22"/>
    </row>
    <row r="1172" spans="1:12" s="40" customFormat="1" ht="14.25" customHeight="1" x14ac:dyDescent="0.25">
      <c r="A1172" s="38" t="s">
        <v>213</v>
      </c>
      <c r="B1172" s="38" t="s">
        <v>1615</v>
      </c>
      <c r="C1172" s="38" t="s">
        <v>7902</v>
      </c>
      <c r="D1172" s="38" t="s">
        <v>7903</v>
      </c>
      <c r="E1172" s="38" t="s">
        <v>7904</v>
      </c>
      <c r="F1172" s="38" t="s">
        <v>7905</v>
      </c>
      <c r="G1172" s="38" t="s">
        <v>7869</v>
      </c>
      <c r="H1172" s="38" t="s">
        <v>2665</v>
      </c>
      <c r="I1172" s="39">
        <v>7901.65</v>
      </c>
      <c r="J1172" s="11">
        <f>VLOOKUP(LEFT(B1172,5),[1]Percents!$C:$M,6,FALSE)</f>
        <v>0.29404999999999998</v>
      </c>
      <c r="K1172" s="13">
        <f t="shared" si="19"/>
        <v>2323.4801824999995</v>
      </c>
      <c r="L1172" s="22"/>
    </row>
    <row r="1173" spans="1:12" s="40" customFormat="1" ht="14.25" customHeight="1" x14ac:dyDescent="0.25">
      <c r="A1173" s="38" t="s">
        <v>213</v>
      </c>
      <c r="B1173" s="38" t="s">
        <v>53</v>
      </c>
      <c r="C1173" s="38" t="s">
        <v>7906</v>
      </c>
      <c r="D1173" s="38" t="s">
        <v>7907</v>
      </c>
      <c r="E1173" s="38" t="s">
        <v>538</v>
      </c>
      <c r="F1173" s="38" t="s">
        <v>7908</v>
      </c>
      <c r="G1173" s="38" t="s">
        <v>7869</v>
      </c>
      <c r="H1173" s="38" t="s">
        <v>2665</v>
      </c>
      <c r="I1173" s="39">
        <v>10431.530000000001</v>
      </c>
      <c r="J1173" s="11">
        <f>VLOOKUP(LEFT(B1173,5),[1]Percents!$C:$M,6,FALSE)</f>
        <v>8.6050000000000001E-2</v>
      </c>
      <c r="K1173" s="13">
        <f t="shared" si="19"/>
        <v>897.63315650000004</v>
      </c>
      <c r="L1173" s="22"/>
    </row>
    <row r="1174" spans="1:12" s="40" customFormat="1" ht="14.25" customHeight="1" x14ac:dyDescent="0.25">
      <c r="A1174" s="38" t="s">
        <v>213</v>
      </c>
      <c r="B1174" s="38" t="s">
        <v>94</v>
      </c>
      <c r="C1174" s="38" t="s">
        <v>7909</v>
      </c>
      <c r="D1174" s="38" t="s">
        <v>7910</v>
      </c>
      <c r="E1174" s="38" t="s">
        <v>404</v>
      </c>
      <c r="F1174" s="38" t="s">
        <v>7911</v>
      </c>
      <c r="G1174" s="38" t="s">
        <v>7661</v>
      </c>
      <c r="H1174" s="38" t="s">
        <v>2665</v>
      </c>
      <c r="I1174" s="39">
        <v>4526.63</v>
      </c>
      <c r="J1174" s="11">
        <f>VLOOKUP(LEFT(B1174,5),[1]Percents!$C:$M,6,FALSE)</f>
        <v>8.6050000000000001E-2</v>
      </c>
      <c r="K1174" s="13">
        <f t="shared" si="19"/>
        <v>389.51651150000004</v>
      </c>
      <c r="L1174" s="22"/>
    </row>
    <row r="1175" spans="1:12" s="40" customFormat="1" ht="14.25" customHeight="1" x14ac:dyDescent="0.25">
      <c r="A1175" s="38" t="s">
        <v>213</v>
      </c>
      <c r="B1175" s="38" t="s">
        <v>211</v>
      </c>
      <c r="C1175" s="38" t="s">
        <v>7912</v>
      </c>
      <c r="D1175" s="38" t="s">
        <v>7913</v>
      </c>
      <c r="E1175" s="38" t="s">
        <v>352</v>
      </c>
      <c r="F1175" s="38" t="s">
        <v>7914</v>
      </c>
      <c r="G1175" s="38" t="s">
        <v>7869</v>
      </c>
      <c r="H1175" s="38" t="s">
        <v>2665</v>
      </c>
      <c r="I1175" s="39">
        <v>3777.07</v>
      </c>
      <c r="J1175" s="11">
        <f>VLOOKUP(LEFT(B1175,5),[1]Percents!$C:$M,6,FALSE)</f>
        <v>8.6050000000000001E-2</v>
      </c>
      <c r="K1175" s="13">
        <f t="shared" si="19"/>
        <v>325.01687350000003</v>
      </c>
      <c r="L1175" s="22"/>
    </row>
    <row r="1176" spans="1:12" s="40" customFormat="1" ht="14.25" customHeight="1" x14ac:dyDescent="0.25">
      <c r="A1176" s="38" t="s">
        <v>213</v>
      </c>
      <c r="B1176" s="38" t="s">
        <v>162</v>
      </c>
      <c r="C1176" s="38" t="s">
        <v>8639</v>
      </c>
      <c r="D1176" s="38" t="s">
        <v>8640</v>
      </c>
      <c r="E1176" s="38" t="s">
        <v>1307</v>
      </c>
      <c r="F1176" s="38" t="s">
        <v>8641</v>
      </c>
      <c r="G1176" s="38" t="s">
        <v>7869</v>
      </c>
      <c r="H1176" s="38" t="s">
        <v>2665</v>
      </c>
      <c r="I1176" s="39">
        <v>2494.7199999999998</v>
      </c>
      <c r="J1176" s="11">
        <f>VLOOKUP(LEFT(B1176,5),[1]Percents!$C:$M,6,FALSE)</f>
        <v>0.25</v>
      </c>
      <c r="K1176" s="13">
        <f t="shared" si="19"/>
        <v>623.67999999999995</v>
      </c>
      <c r="L1176" s="22"/>
    </row>
    <row r="1177" spans="1:12" s="40" customFormat="1" ht="14.25" customHeight="1" x14ac:dyDescent="0.25">
      <c r="A1177" s="38" t="s">
        <v>141</v>
      </c>
      <c r="B1177" s="38" t="s">
        <v>111</v>
      </c>
      <c r="C1177" s="38" t="s">
        <v>7915</v>
      </c>
      <c r="D1177" s="38" t="s">
        <v>7916</v>
      </c>
      <c r="E1177" s="38" t="s">
        <v>1139</v>
      </c>
      <c r="F1177" s="38" t="s">
        <v>7917</v>
      </c>
      <c r="G1177" s="38" t="s">
        <v>7869</v>
      </c>
      <c r="H1177" s="38" t="s">
        <v>2665</v>
      </c>
      <c r="I1177" s="39">
        <v>12676.65</v>
      </c>
      <c r="J1177" s="11">
        <f>VLOOKUP(LEFT(B1177,5),[1]Percents!$C:$M,6,FALSE)</f>
        <v>0.1678</v>
      </c>
      <c r="K1177" s="13">
        <f t="shared" si="19"/>
        <v>2127.1418699999999</v>
      </c>
      <c r="L1177" s="22"/>
    </row>
    <row r="1178" spans="1:12" s="40" customFormat="1" ht="14.25" customHeight="1" x14ac:dyDescent="0.25">
      <c r="A1178" s="38" t="s">
        <v>213</v>
      </c>
      <c r="B1178" s="38" t="s">
        <v>42</v>
      </c>
      <c r="C1178" s="38" t="s">
        <v>8140</v>
      </c>
      <c r="D1178" s="38" t="s">
        <v>8141</v>
      </c>
      <c r="E1178" s="38" t="s">
        <v>8142</v>
      </c>
      <c r="F1178" s="38" t="s">
        <v>8143</v>
      </c>
      <c r="G1178" s="38" t="s">
        <v>8076</v>
      </c>
      <c r="H1178" s="38" t="s">
        <v>2665</v>
      </c>
      <c r="I1178" s="39">
        <v>13245.18</v>
      </c>
      <c r="J1178" s="11">
        <f>VLOOKUP(LEFT(B1178,5),[1]Percents!$C:$M,6,FALSE)</f>
        <v>0.29404999999999998</v>
      </c>
      <c r="K1178" s="13">
        <f t="shared" si="19"/>
        <v>3894.745179</v>
      </c>
      <c r="L1178" s="22"/>
    </row>
    <row r="1179" spans="1:12" s="40" customFormat="1" ht="14.25" customHeight="1" x14ac:dyDescent="0.25">
      <c r="A1179" s="38" t="s">
        <v>213</v>
      </c>
      <c r="B1179" s="38" t="s">
        <v>94</v>
      </c>
      <c r="C1179" s="38" t="s">
        <v>7918</v>
      </c>
      <c r="D1179" s="38" t="s">
        <v>7919</v>
      </c>
      <c r="E1179" s="38" t="s">
        <v>404</v>
      </c>
      <c r="F1179" s="38" t="s">
        <v>7920</v>
      </c>
      <c r="G1179" s="38" t="s">
        <v>7921</v>
      </c>
      <c r="H1179" s="38" t="s">
        <v>2665</v>
      </c>
      <c r="I1179" s="39">
        <v>16465.75</v>
      </c>
      <c r="J1179" s="11">
        <f>VLOOKUP(LEFT(B1179,5),[1]Percents!$C:$M,6,FALSE)</f>
        <v>8.6050000000000001E-2</v>
      </c>
      <c r="K1179" s="13">
        <f t="shared" si="19"/>
        <v>1416.8777875000001</v>
      </c>
      <c r="L1179" s="22"/>
    </row>
    <row r="1180" spans="1:12" s="40" customFormat="1" ht="14.25" customHeight="1" x14ac:dyDescent="0.25">
      <c r="A1180" s="38" t="s">
        <v>213</v>
      </c>
      <c r="B1180" s="38" t="s">
        <v>21</v>
      </c>
      <c r="C1180" s="38" t="s">
        <v>8144</v>
      </c>
      <c r="D1180" s="38" t="s">
        <v>8145</v>
      </c>
      <c r="E1180" s="38" t="s">
        <v>2906</v>
      </c>
      <c r="F1180" s="38" t="s">
        <v>8146</v>
      </c>
      <c r="G1180" s="38" t="s">
        <v>6092</v>
      </c>
      <c r="H1180" s="38" t="s">
        <v>2665</v>
      </c>
      <c r="I1180" s="39">
        <v>807.98</v>
      </c>
      <c r="J1180" s="11">
        <f>VLOOKUP(LEFT(B1180,5),[1]Percents!$C:$M,6,FALSE)</f>
        <v>0.25</v>
      </c>
      <c r="K1180" s="13">
        <f t="shared" si="19"/>
        <v>201.995</v>
      </c>
      <c r="L1180" s="22"/>
    </row>
    <row r="1181" spans="1:12" s="40" customFormat="1" ht="14.25" customHeight="1" x14ac:dyDescent="0.25">
      <c r="A1181" s="38" t="s">
        <v>213</v>
      </c>
      <c r="B1181" s="38" t="s">
        <v>21</v>
      </c>
      <c r="C1181" s="38" t="s">
        <v>8144</v>
      </c>
      <c r="D1181" s="38" t="s">
        <v>8145</v>
      </c>
      <c r="E1181" s="38" t="s">
        <v>2906</v>
      </c>
      <c r="F1181" s="38" t="s">
        <v>8146</v>
      </c>
      <c r="G1181" s="38" t="s">
        <v>7869</v>
      </c>
      <c r="H1181" s="38" t="s">
        <v>2665</v>
      </c>
      <c r="I1181" s="39">
        <v>0</v>
      </c>
      <c r="J1181" s="11">
        <f>VLOOKUP(LEFT(B1181,5),[1]Percents!$C:$M,6,FALSE)</f>
        <v>0.25</v>
      </c>
      <c r="K1181" s="13">
        <f t="shared" si="19"/>
        <v>0</v>
      </c>
      <c r="L1181" s="22"/>
    </row>
    <row r="1182" spans="1:12" s="40" customFormat="1" ht="14.25" customHeight="1" x14ac:dyDescent="0.25">
      <c r="A1182" s="38" t="s">
        <v>213</v>
      </c>
      <c r="B1182" s="38" t="s">
        <v>21</v>
      </c>
      <c r="C1182" s="38" t="s">
        <v>10667</v>
      </c>
      <c r="D1182" s="38" t="s">
        <v>10668</v>
      </c>
      <c r="E1182" s="38" t="s">
        <v>2906</v>
      </c>
      <c r="F1182" s="38" t="s">
        <v>8146</v>
      </c>
      <c r="G1182" s="38" t="s">
        <v>9905</v>
      </c>
      <c r="H1182" s="38" t="s">
        <v>2665</v>
      </c>
      <c r="I1182" s="39">
        <v>11541.91</v>
      </c>
      <c r="J1182" s="11">
        <f>VLOOKUP(LEFT(B1182,5),[1]Percents!$C:$M,6,FALSE)</f>
        <v>0.25</v>
      </c>
      <c r="K1182" s="13">
        <f t="shared" si="19"/>
        <v>2885.4775</v>
      </c>
      <c r="L1182" s="22"/>
    </row>
    <row r="1183" spans="1:12" s="40" customFormat="1" ht="14.25" customHeight="1" x14ac:dyDescent="0.25">
      <c r="A1183" s="38" t="s">
        <v>213</v>
      </c>
      <c r="B1183" s="38" t="s">
        <v>57</v>
      </c>
      <c r="C1183" s="38" t="s">
        <v>8147</v>
      </c>
      <c r="D1183" s="38" t="s">
        <v>8148</v>
      </c>
      <c r="E1183" s="38" t="s">
        <v>288</v>
      </c>
      <c r="F1183" s="38" t="s">
        <v>8149</v>
      </c>
      <c r="G1183" s="38" t="s">
        <v>8076</v>
      </c>
      <c r="H1183" s="38" t="s">
        <v>2665</v>
      </c>
      <c r="I1183" s="39">
        <v>1293.6199999999999</v>
      </c>
      <c r="J1183" s="11">
        <f>VLOOKUP(LEFT(B1183,5),[1]Percents!$C:$M,6,FALSE)</f>
        <v>8.6050000000000001E-2</v>
      </c>
      <c r="K1183" s="13">
        <f t="shared" si="19"/>
        <v>111.31600099999999</v>
      </c>
      <c r="L1183" s="22"/>
    </row>
    <row r="1184" spans="1:12" s="40" customFormat="1" ht="14.25" customHeight="1" x14ac:dyDescent="0.25">
      <c r="A1184" s="38" t="s">
        <v>213</v>
      </c>
      <c r="B1184" s="38" t="s">
        <v>195</v>
      </c>
      <c r="C1184" s="38" t="s">
        <v>8150</v>
      </c>
      <c r="D1184" s="38" t="s">
        <v>8151</v>
      </c>
      <c r="E1184" s="38" t="s">
        <v>157</v>
      </c>
      <c r="F1184" s="38" t="s">
        <v>8152</v>
      </c>
      <c r="G1184" s="38" t="s">
        <v>8076</v>
      </c>
      <c r="H1184" s="38" t="s">
        <v>2665</v>
      </c>
      <c r="I1184" s="39">
        <v>14569.05</v>
      </c>
      <c r="J1184" s="11">
        <f>VLOOKUP(LEFT(B1184,5),[1]Percents!$C:$M,6,FALSE)</f>
        <v>8.6050000000000001E-2</v>
      </c>
      <c r="K1184" s="13">
        <f t="shared" si="19"/>
        <v>1253.6667525</v>
      </c>
      <c r="L1184" s="22"/>
    </row>
    <row r="1185" spans="1:12" s="40" customFormat="1" ht="14.25" customHeight="1" x14ac:dyDescent="0.25">
      <c r="A1185" s="38" t="s">
        <v>242</v>
      </c>
      <c r="B1185" s="38" t="s">
        <v>176</v>
      </c>
      <c r="C1185" s="38" t="s">
        <v>9376</v>
      </c>
      <c r="D1185" s="38" t="s">
        <v>9377</v>
      </c>
      <c r="E1185" s="38" t="s">
        <v>3670</v>
      </c>
      <c r="F1185" s="38" t="s">
        <v>9378</v>
      </c>
      <c r="G1185" s="38" t="s">
        <v>8076</v>
      </c>
      <c r="H1185" s="38" t="s">
        <v>2665</v>
      </c>
      <c r="I1185" s="39">
        <v>1904.26</v>
      </c>
      <c r="J1185" s="11">
        <f>VLOOKUP(LEFT(B1185,5),[1]Percents!$C:$M,6,FALSE)</f>
        <v>3.5830000000000001E-2</v>
      </c>
      <c r="K1185" s="13">
        <f t="shared" si="19"/>
        <v>68.229635799999997</v>
      </c>
      <c r="L1185" s="22"/>
    </row>
    <row r="1186" spans="1:12" s="40" customFormat="1" ht="14.25" customHeight="1" x14ac:dyDescent="0.25">
      <c r="A1186" s="38" t="s">
        <v>213</v>
      </c>
      <c r="B1186" s="38" t="s">
        <v>53</v>
      </c>
      <c r="C1186" s="38" t="s">
        <v>8153</v>
      </c>
      <c r="D1186" s="38" t="s">
        <v>8154</v>
      </c>
      <c r="E1186" s="38" t="s">
        <v>8155</v>
      </c>
      <c r="F1186" s="38" t="s">
        <v>8156</v>
      </c>
      <c r="G1186" s="38" t="s">
        <v>8157</v>
      </c>
      <c r="H1186" s="38" t="s">
        <v>2665</v>
      </c>
      <c r="I1186" s="39">
        <v>9298.69</v>
      </c>
      <c r="J1186" s="11">
        <f>VLOOKUP(LEFT(B1186,5),[1]Percents!$C:$M,6,FALSE)</f>
        <v>8.6050000000000001E-2</v>
      </c>
      <c r="K1186" s="13">
        <f t="shared" si="19"/>
        <v>800.15227450000009</v>
      </c>
      <c r="L1186" s="22"/>
    </row>
    <row r="1187" spans="1:12" s="40" customFormat="1" ht="14.25" customHeight="1" x14ac:dyDescent="0.25">
      <c r="A1187" s="38" t="s">
        <v>141</v>
      </c>
      <c r="B1187" s="38" t="s">
        <v>111</v>
      </c>
      <c r="C1187" s="38" t="s">
        <v>8158</v>
      </c>
      <c r="D1187" s="38" t="s">
        <v>8159</v>
      </c>
      <c r="E1187" s="38" t="s">
        <v>2627</v>
      </c>
      <c r="F1187" s="38" t="s">
        <v>8160</v>
      </c>
      <c r="G1187" s="38" t="s">
        <v>8076</v>
      </c>
      <c r="H1187" s="38" t="s">
        <v>2665</v>
      </c>
      <c r="I1187" s="39">
        <v>15535.1</v>
      </c>
      <c r="J1187" s="11">
        <f>VLOOKUP(LEFT(B1187,5),[1]Percents!$C:$M,6,FALSE)</f>
        <v>0.1678</v>
      </c>
      <c r="K1187" s="13">
        <f t="shared" si="19"/>
        <v>2606.7897800000001</v>
      </c>
      <c r="L1187" s="22"/>
    </row>
    <row r="1188" spans="1:12" s="40" customFormat="1" ht="14.25" customHeight="1" x14ac:dyDescent="0.25">
      <c r="A1188" s="38" t="s">
        <v>141</v>
      </c>
      <c r="B1188" s="38" t="s">
        <v>111</v>
      </c>
      <c r="C1188" s="38" t="s">
        <v>9379</v>
      </c>
      <c r="D1188" s="38" t="s">
        <v>9380</v>
      </c>
      <c r="E1188" s="38" t="s">
        <v>804</v>
      </c>
      <c r="F1188" s="38" t="s">
        <v>9381</v>
      </c>
      <c r="G1188" s="38" t="s">
        <v>8076</v>
      </c>
      <c r="H1188" s="38" t="s">
        <v>2665</v>
      </c>
      <c r="I1188" s="39">
        <v>8525.34</v>
      </c>
      <c r="J1188" s="11">
        <f>VLOOKUP(LEFT(B1188,5),[1]Percents!$C:$M,6,FALSE)</f>
        <v>0.1678</v>
      </c>
      <c r="K1188" s="13">
        <f t="shared" si="19"/>
        <v>1430.552052</v>
      </c>
      <c r="L1188" s="22"/>
    </row>
    <row r="1189" spans="1:12" s="40" customFormat="1" ht="14.25" customHeight="1" x14ac:dyDescent="0.25">
      <c r="A1189" s="38" t="s">
        <v>213</v>
      </c>
      <c r="B1189" s="38" t="s">
        <v>148</v>
      </c>
      <c r="C1189" s="38" t="s">
        <v>9924</v>
      </c>
      <c r="D1189" s="38" t="s">
        <v>9925</v>
      </c>
      <c r="E1189" s="38" t="s">
        <v>149</v>
      </c>
      <c r="F1189" s="38" t="s">
        <v>8163</v>
      </c>
      <c r="G1189" s="38" t="s">
        <v>8076</v>
      </c>
      <c r="H1189" s="38" t="s">
        <v>2665</v>
      </c>
      <c r="I1189" s="39">
        <v>3391.43</v>
      </c>
      <c r="J1189" s="11">
        <f>VLOOKUP(LEFT(B1189,5),[1]Percents!$C:$M,6,FALSE)</f>
        <v>0.25</v>
      </c>
      <c r="K1189" s="13">
        <f t="shared" si="19"/>
        <v>847.85749999999996</v>
      </c>
      <c r="L1189" s="22"/>
    </row>
    <row r="1190" spans="1:12" s="40" customFormat="1" ht="14.25" customHeight="1" x14ac:dyDescent="0.25">
      <c r="A1190" s="38" t="s">
        <v>213</v>
      </c>
      <c r="B1190" s="38" t="s">
        <v>292</v>
      </c>
      <c r="C1190" s="38" t="s">
        <v>8161</v>
      </c>
      <c r="D1190" s="38" t="s">
        <v>8162</v>
      </c>
      <c r="E1190" s="38" t="s">
        <v>168</v>
      </c>
      <c r="F1190" s="38" t="s">
        <v>8163</v>
      </c>
      <c r="G1190" s="38" t="s">
        <v>8076</v>
      </c>
      <c r="H1190" s="38" t="s">
        <v>2665</v>
      </c>
      <c r="I1190" s="39">
        <v>0</v>
      </c>
      <c r="J1190" s="11">
        <f>VLOOKUP(LEFT(B1190,5),[1]Percents!$C:$M,6,FALSE)</f>
        <v>0.25</v>
      </c>
      <c r="K1190" s="13">
        <f t="shared" si="19"/>
        <v>0</v>
      </c>
      <c r="L1190" s="22"/>
    </row>
    <row r="1191" spans="1:12" s="40" customFormat="1" ht="14.25" customHeight="1" x14ac:dyDescent="0.25">
      <c r="A1191" s="38" t="s">
        <v>213</v>
      </c>
      <c r="B1191" s="38" t="s">
        <v>53</v>
      </c>
      <c r="C1191" s="38" t="s">
        <v>9382</v>
      </c>
      <c r="D1191" s="38" t="s">
        <v>9383</v>
      </c>
      <c r="E1191" s="38" t="s">
        <v>1612</v>
      </c>
      <c r="F1191" s="38" t="s">
        <v>9384</v>
      </c>
      <c r="G1191" s="38" t="s">
        <v>8589</v>
      </c>
      <c r="H1191" s="38" t="s">
        <v>2665</v>
      </c>
      <c r="I1191" s="39">
        <v>8095.1</v>
      </c>
      <c r="J1191" s="11">
        <f>VLOOKUP(LEFT(B1191,5),[1]Percents!$C:$M,6,FALSE)</f>
        <v>8.6050000000000001E-2</v>
      </c>
      <c r="K1191" s="13">
        <f t="shared" si="19"/>
        <v>696.5833550000001</v>
      </c>
      <c r="L1191" s="22"/>
    </row>
    <row r="1192" spans="1:12" s="40" customFormat="1" ht="14.25" customHeight="1" x14ac:dyDescent="0.25">
      <c r="A1192" s="38" t="s">
        <v>213</v>
      </c>
      <c r="B1192" s="38" t="s">
        <v>94</v>
      </c>
      <c r="C1192" s="38" t="s">
        <v>10434</v>
      </c>
      <c r="D1192" s="38" t="s">
        <v>10435</v>
      </c>
      <c r="E1192" s="38" t="s">
        <v>96</v>
      </c>
      <c r="F1192" s="38" t="s">
        <v>9384</v>
      </c>
      <c r="G1192" s="38" t="s">
        <v>8589</v>
      </c>
      <c r="H1192" s="38" t="s">
        <v>2665</v>
      </c>
      <c r="I1192" s="39">
        <v>5731.95</v>
      </c>
      <c r="J1192" s="11">
        <f>VLOOKUP(LEFT(B1192,5),[1]Percents!$C:$M,6,FALSE)</f>
        <v>8.6050000000000001E-2</v>
      </c>
      <c r="K1192" s="13">
        <f t="shared" si="19"/>
        <v>493.23429749999997</v>
      </c>
      <c r="L1192" s="22"/>
    </row>
    <row r="1193" spans="1:12" s="40" customFormat="1" ht="14.25" customHeight="1" x14ac:dyDescent="0.25">
      <c r="A1193" s="38" t="s">
        <v>213</v>
      </c>
      <c r="B1193" s="38" t="s">
        <v>53</v>
      </c>
      <c r="C1193" s="38" t="s">
        <v>8164</v>
      </c>
      <c r="D1193" s="38" t="s">
        <v>8165</v>
      </c>
      <c r="E1193" s="38" t="s">
        <v>405</v>
      </c>
      <c r="F1193" s="38" t="s">
        <v>8166</v>
      </c>
      <c r="G1193" s="38" t="s">
        <v>8076</v>
      </c>
      <c r="H1193" s="38" t="s">
        <v>2665</v>
      </c>
      <c r="I1193" s="39">
        <v>344.48</v>
      </c>
      <c r="J1193" s="11">
        <f>VLOOKUP(LEFT(B1193,5),[1]Percents!$C:$M,6,FALSE)</f>
        <v>8.6050000000000001E-2</v>
      </c>
      <c r="K1193" s="13">
        <f t="shared" si="19"/>
        <v>29.642504000000002</v>
      </c>
      <c r="L1193" s="22"/>
    </row>
    <row r="1194" spans="1:12" s="40" customFormat="1" ht="14.25" customHeight="1" x14ac:dyDescent="0.25">
      <c r="A1194" s="38" t="s">
        <v>213</v>
      </c>
      <c r="B1194" s="38" t="s">
        <v>226</v>
      </c>
      <c r="C1194" s="38" t="s">
        <v>8167</v>
      </c>
      <c r="D1194" s="38" t="s">
        <v>8168</v>
      </c>
      <c r="E1194" s="38" t="s">
        <v>59</v>
      </c>
      <c r="F1194" s="38" t="s">
        <v>8169</v>
      </c>
      <c r="G1194" s="38" t="s">
        <v>8076</v>
      </c>
      <c r="H1194" s="38" t="s">
        <v>2665</v>
      </c>
      <c r="I1194" s="39">
        <v>35832.769999999997</v>
      </c>
      <c r="J1194" s="11">
        <f>VLOOKUP(LEFT(B1194,5),[1]Percents!$C:$M,6,FALSE)</f>
        <v>8.6050000000000001E-2</v>
      </c>
      <c r="K1194" s="13">
        <f t="shared" si="19"/>
        <v>3083.4098584999997</v>
      </c>
      <c r="L1194" s="22"/>
    </row>
    <row r="1195" spans="1:12" s="40" customFormat="1" ht="14.25" customHeight="1" x14ac:dyDescent="0.25">
      <c r="A1195" s="38" t="s">
        <v>213</v>
      </c>
      <c r="B1195" s="38" t="s">
        <v>147</v>
      </c>
      <c r="C1195" s="38" t="s">
        <v>8642</v>
      </c>
      <c r="D1195" s="38" t="s">
        <v>8643</v>
      </c>
      <c r="E1195" s="38" t="s">
        <v>8644</v>
      </c>
      <c r="F1195" s="38" t="s">
        <v>8645</v>
      </c>
      <c r="G1195" s="38" t="s">
        <v>8076</v>
      </c>
      <c r="H1195" s="38" t="s">
        <v>2665</v>
      </c>
      <c r="I1195" s="39">
        <v>7562.9</v>
      </c>
      <c r="J1195" s="11">
        <f>VLOOKUP(LEFT(B1195,5),[1]Percents!$C:$M,6,FALSE)</f>
        <v>8.6050000000000001E-2</v>
      </c>
      <c r="K1195" s="13">
        <f t="shared" si="19"/>
        <v>650.78754500000002</v>
      </c>
      <c r="L1195" s="22"/>
    </row>
    <row r="1196" spans="1:12" s="40" customFormat="1" ht="14.25" customHeight="1" x14ac:dyDescent="0.25">
      <c r="A1196" s="38" t="s">
        <v>242</v>
      </c>
      <c r="B1196" s="38" t="s">
        <v>423</v>
      </c>
      <c r="C1196" s="38" t="s">
        <v>8646</v>
      </c>
      <c r="D1196" s="38" t="s">
        <v>8647</v>
      </c>
      <c r="E1196" s="38" t="s">
        <v>8648</v>
      </c>
      <c r="F1196" s="38" t="s">
        <v>8649</v>
      </c>
      <c r="G1196" s="38" t="s">
        <v>8650</v>
      </c>
      <c r="H1196" s="38" t="s">
        <v>2665</v>
      </c>
      <c r="I1196" s="39">
        <v>6622.8899999999994</v>
      </c>
      <c r="J1196" s="11">
        <f>VLOOKUP(LEFT(B1196,5),[1]Percents!$C:$M,6,FALSE)</f>
        <v>3.5830000000000001E-2</v>
      </c>
      <c r="K1196" s="13">
        <f t="shared" si="19"/>
        <v>237.29814869999998</v>
      </c>
      <c r="L1196" s="22"/>
    </row>
    <row r="1197" spans="1:12" s="40" customFormat="1" ht="14.25" customHeight="1" x14ac:dyDescent="0.25">
      <c r="A1197" s="38" t="s">
        <v>141</v>
      </c>
      <c r="B1197" s="38" t="s">
        <v>111</v>
      </c>
      <c r="C1197" s="38" t="s">
        <v>8170</v>
      </c>
      <c r="D1197" s="38" t="s">
        <v>8171</v>
      </c>
      <c r="E1197" s="38" t="s">
        <v>379</v>
      </c>
      <c r="F1197" s="38" t="s">
        <v>8172</v>
      </c>
      <c r="G1197" s="38" t="s">
        <v>8076</v>
      </c>
      <c r="H1197" s="38" t="s">
        <v>2665</v>
      </c>
      <c r="I1197" s="39">
        <v>13456.93</v>
      </c>
      <c r="J1197" s="11">
        <f>VLOOKUP(LEFT(B1197,5),[1]Percents!$C:$M,6,FALSE)</f>
        <v>0.1678</v>
      </c>
      <c r="K1197" s="13">
        <f t="shared" si="19"/>
        <v>2258.072854</v>
      </c>
      <c r="L1197" s="22"/>
    </row>
    <row r="1198" spans="1:12" s="40" customFormat="1" ht="14.25" customHeight="1" x14ac:dyDescent="0.25">
      <c r="A1198" s="38" t="s">
        <v>213</v>
      </c>
      <c r="B1198" s="38" t="s">
        <v>21</v>
      </c>
      <c r="C1198" s="38" t="s">
        <v>8173</v>
      </c>
      <c r="D1198" s="38" t="s">
        <v>8174</v>
      </c>
      <c r="E1198" s="38" t="s">
        <v>10436</v>
      </c>
      <c r="F1198" s="38" t="s">
        <v>8175</v>
      </c>
      <c r="G1198" s="38" t="s">
        <v>8176</v>
      </c>
      <c r="H1198" s="38" t="s">
        <v>2665</v>
      </c>
      <c r="I1198" s="39">
        <v>837.67</v>
      </c>
      <c r="J1198" s="11">
        <f>VLOOKUP(LEFT(B1198,5),[1]Percents!$C:$M,6,FALSE)</f>
        <v>0.25</v>
      </c>
      <c r="K1198" s="13">
        <f t="shared" si="19"/>
        <v>209.41749999999999</v>
      </c>
      <c r="L1198" s="22"/>
    </row>
    <row r="1199" spans="1:12" s="40" customFormat="1" ht="14.25" customHeight="1" x14ac:dyDescent="0.25">
      <c r="A1199" s="38" t="s">
        <v>141</v>
      </c>
      <c r="B1199" s="38" t="s">
        <v>111</v>
      </c>
      <c r="C1199" s="38" t="s">
        <v>8177</v>
      </c>
      <c r="D1199" s="38" t="s">
        <v>8178</v>
      </c>
      <c r="E1199" s="38" t="s">
        <v>275</v>
      </c>
      <c r="F1199" s="38" t="s">
        <v>8179</v>
      </c>
      <c r="G1199" s="38" t="s">
        <v>8180</v>
      </c>
      <c r="H1199" s="38" t="s">
        <v>2665</v>
      </c>
      <c r="I1199" s="39">
        <v>4515.82</v>
      </c>
      <c r="J1199" s="11">
        <f>VLOOKUP(LEFT(B1199,5),[1]Percents!$C:$M,6,FALSE)</f>
        <v>0.1678</v>
      </c>
      <c r="K1199" s="13">
        <f t="shared" si="19"/>
        <v>757.75459599999999</v>
      </c>
      <c r="L1199" s="22"/>
    </row>
    <row r="1200" spans="1:12" s="40" customFormat="1" ht="14.25" customHeight="1" x14ac:dyDescent="0.25">
      <c r="A1200" s="38" t="s">
        <v>213</v>
      </c>
      <c r="B1200" s="38" t="s">
        <v>53</v>
      </c>
      <c r="C1200" s="38" t="s">
        <v>8651</v>
      </c>
      <c r="D1200" s="38" t="s">
        <v>8652</v>
      </c>
      <c r="E1200" s="38" t="s">
        <v>6699</v>
      </c>
      <c r="F1200" s="38" t="s">
        <v>8653</v>
      </c>
      <c r="G1200" s="38" t="s">
        <v>8589</v>
      </c>
      <c r="H1200" s="38" t="s">
        <v>2665</v>
      </c>
      <c r="I1200" s="39">
        <v>9966.44</v>
      </c>
      <c r="J1200" s="11">
        <f>VLOOKUP(LEFT(B1200,5),[1]Percents!$C:$M,6,FALSE)</f>
        <v>8.6050000000000001E-2</v>
      </c>
      <c r="K1200" s="13">
        <f t="shared" si="19"/>
        <v>857.61216200000001</v>
      </c>
      <c r="L1200" s="22"/>
    </row>
    <row r="1201" spans="1:12" s="40" customFormat="1" ht="14.25" customHeight="1" x14ac:dyDescent="0.25">
      <c r="A1201" s="38" t="s">
        <v>213</v>
      </c>
      <c r="B1201" s="38" t="s">
        <v>67</v>
      </c>
      <c r="C1201" s="38" t="s">
        <v>8181</v>
      </c>
      <c r="D1201" s="38" t="s">
        <v>8182</v>
      </c>
      <c r="E1201" s="38" t="s">
        <v>214</v>
      </c>
      <c r="F1201" s="38" t="s">
        <v>8183</v>
      </c>
      <c r="G1201" s="38" t="s">
        <v>8180</v>
      </c>
      <c r="H1201" s="38" t="s">
        <v>2665</v>
      </c>
      <c r="I1201" s="39">
        <v>7932.84</v>
      </c>
      <c r="J1201" s="11">
        <f>VLOOKUP(LEFT(B1201,5),[1]Percents!$C:$M,6,FALSE)</f>
        <v>0.29404999999999998</v>
      </c>
      <c r="K1201" s="13">
        <f t="shared" si="19"/>
        <v>2332.6516019999999</v>
      </c>
      <c r="L1201" s="22"/>
    </row>
    <row r="1202" spans="1:12" s="40" customFormat="1" ht="14.25" customHeight="1" x14ac:dyDescent="0.25">
      <c r="A1202" s="38" t="s">
        <v>213</v>
      </c>
      <c r="B1202" s="38" t="s">
        <v>94</v>
      </c>
      <c r="C1202" s="38" t="s">
        <v>8654</v>
      </c>
      <c r="D1202" s="38" t="s">
        <v>8655</v>
      </c>
      <c r="E1202" s="38" t="s">
        <v>96</v>
      </c>
      <c r="F1202" s="38" t="s">
        <v>8183</v>
      </c>
      <c r="G1202" s="38" t="s">
        <v>8180</v>
      </c>
      <c r="H1202" s="38" t="s">
        <v>2665</v>
      </c>
      <c r="I1202" s="39">
        <v>102.45</v>
      </c>
      <c r="J1202" s="11">
        <f>VLOOKUP(LEFT(B1202,5),[1]Percents!$C:$M,6,FALSE)</f>
        <v>8.6050000000000001E-2</v>
      </c>
      <c r="K1202" s="13">
        <f t="shared" si="19"/>
        <v>8.8158225000000012</v>
      </c>
      <c r="L1202" s="22"/>
    </row>
    <row r="1203" spans="1:12" s="40" customFormat="1" ht="14.25" customHeight="1" x14ac:dyDescent="0.25">
      <c r="A1203" s="38" t="s">
        <v>141</v>
      </c>
      <c r="B1203" s="38" t="s">
        <v>111</v>
      </c>
      <c r="C1203" s="38" t="s">
        <v>8656</v>
      </c>
      <c r="D1203" s="38" t="s">
        <v>8657</v>
      </c>
      <c r="E1203" s="38" t="s">
        <v>8658</v>
      </c>
      <c r="F1203" s="38" t="s">
        <v>8659</v>
      </c>
      <c r="G1203" s="38" t="s">
        <v>8180</v>
      </c>
      <c r="H1203" s="38" t="s">
        <v>2665</v>
      </c>
      <c r="I1203" s="39">
        <v>15070.62</v>
      </c>
      <c r="J1203" s="11">
        <f>VLOOKUP(LEFT(B1203,5),[1]Percents!$C:$M,6,FALSE)</f>
        <v>0.1678</v>
      </c>
      <c r="K1203" s="13">
        <f t="shared" si="19"/>
        <v>2528.8500360000003</v>
      </c>
      <c r="L1203" s="22"/>
    </row>
    <row r="1204" spans="1:12" s="40" customFormat="1" ht="14.25" customHeight="1" x14ac:dyDescent="0.25">
      <c r="A1204" s="38" t="s">
        <v>213</v>
      </c>
      <c r="B1204" s="38" t="s">
        <v>919</v>
      </c>
      <c r="C1204" s="38" t="s">
        <v>8660</v>
      </c>
      <c r="D1204" s="38" t="s">
        <v>8661</v>
      </c>
      <c r="E1204" s="38" t="s">
        <v>8662</v>
      </c>
      <c r="F1204" s="38" t="s">
        <v>8663</v>
      </c>
      <c r="G1204" s="38" t="s">
        <v>8664</v>
      </c>
      <c r="H1204" s="38" t="s">
        <v>2665</v>
      </c>
      <c r="I1204" s="39">
        <v>7966.83</v>
      </c>
      <c r="J1204" s="11">
        <f>VLOOKUP(LEFT(B1204,5),[1]Percents!$C:$M,6,FALSE)</f>
        <v>0.29404999999999998</v>
      </c>
      <c r="K1204" s="13">
        <f t="shared" si="19"/>
        <v>2342.6463614999998</v>
      </c>
      <c r="L1204" s="22"/>
    </row>
    <row r="1205" spans="1:12" s="40" customFormat="1" ht="14.25" customHeight="1" x14ac:dyDescent="0.25">
      <c r="A1205" s="38" t="s">
        <v>213</v>
      </c>
      <c r="B1205" s="38" t="s">
        <v>61</v>
      </c>
      <c r="C1205" s="38" t="s">
        <v>8667</v>
      </c>
      <c r="D1205" s="38" t="s">
        <v>8668</v>
      </c>
      <c r="E1205" s="38" t="s">
        <v>493</v>
      </c>
      <c r="F1205" s="38" t="s">
        <v>8669</v>
      </c>
      <c r="G1205" s="38" t="s">
        <v>8589</v>
      </c>
      <c r="H1205" s="38" t="s">
        <v>2665</v>
      </c>
      <c r="I1205" s="39">
        <v>10509.45</v>
      </c>
      <c r="J1205" s="11">
        <f>VLOOKUP(LEFT(B1205,5),[1]Percents!$C:$M,6,FALSE)</f>
        <v>8.6050000000000001E-2</v>
      </c>
      <c r="K1205" s="13">
        <f t="shared" si="19"/>
        <v>904.33817250000004</v>
      </c>
      <c r="L1205" s="22"/>
    </row>
    <row r="1206" spans="1:12" s="40" customFormat="1" ht="14.25" customHeight="1" x14ac:dyDescent="0.25">
      <c r="A1206" s="38" t="s">
        <v>213</v>
      </c>
      <c r="B1206" s="38" t="s">
        <v>94</v>
      </c>
      <c r="C1206" s="38" t="s">
        <v>9926</v>
      </c>
      <c r="D1206" s="38" t="s">
        <v>9927</v>
      </c>
      <c r="E1206" s="38" t="s">
        <v>829</v>
      </c>
      <c r="F1206" s="38" t="s">
        <v>9928</v>
      </c>
      <c r="G1206" s="38" t="s">
        <v>9320</v>
      </c>
      <c r="H1206" s="38" t="s">
        <v>2665</v>
      </c>
      <c r="I1206" s="39">
        <v>4862.6900000000014</v>
      </c>
      <c r="J1206" s="11">
        <f>VLOOKUP(LEFT(B1206,5),[1]Percents!$C:$M,6,FALSE)</f>
        <v>8.6050000000000001E-2</v>
      </c>
      <c r="K1206" s="13">
        <f t="shared" si="19"/>
        <v>418.43447450000014</v>
      </c>
      <c r="L1206" s="22"/>
    </row>
    <row r="1207" spans="1:12" s="40" customFormat="1" ht="14.25" customHeight="1" x14ac:dyDescent="0.25">
      <c r="A1207" s="38" t="s">
        <v>213</v>
      </c>
      <c r="B1207" s="38" t="s">
        <v>226</v>
      </c>
      <c r="C1207" s="38" t="s">
        <v>8670</v>
      </c>
      <c r="D1207" s="38" t="s">
        <v>8671</v>
      </c>
      <c r="E1207" s="38" t="s">
        <v>7132</v>
      </c>
      <c r="F1207" s="38" t="s">
        <v>8672</v>
      </c>
      <c r="G1207" s="38" t="s">
        <v>8673</v>
      </c>
      <c r="H1207" s="38" t="s">
        <v>2665</v>
      </c>
      <c r="I1207" s="39">
        <v>0</v>
      </c>
      <c r="J1207" s="11">
        <f>VLOOKUP(LEFT(B1207,5),[1]Percents!$C:$M,6,FALSE)</f>
        <v>8.6050000000000001E-2</v>
      </c>
      <c r="K1207" s="13">
        <f t="shared" si="19"/>
        <v>0</v>
      </c>
      <c r="L1207" s="22"/>
    </row>
    <row r="1208" spans="1:12" s="40" customFormat="1" ht="14.25" customHeight="1" x14ac:dyDescent="0.25">
      <c r="A1208" s="38" t="s">
        <v>213</v>
      </c>
      <c r="B1208" s="38" t="s">
        <v>162</v>
      </c>
      <c r="C1208" s="38" t="s">
        <v>8670</v>
      </c>
      <c r="D1208" s="38" t="s">
        <v>8671</v>
      </c>
      <c r="E1208" s="38" t="s">
        <v>7132</v>
      </c>
      <c r="F1208" s="38" t="s">
        <v>8672</v>
      </c>
      <c r="G1208" s="38" t="s">
        <v>8673</v>
      </c>
      <c r="H1208" s="38" t="s">
        <v>2665</v>
      </c>
      <c r="I1208" s="39">
        <v>9463.19</v>
      </c>
      <c r="J1208" s="11">
        <f>VLOOKUP(LEFT(B1208,5),[1]Percents!$C:$M,6,FALSE)</f>
        <v>0.25</v>
      </c>
      <c r="K1208" s="13">
        <f t="shared" si="19"/>
        <v>2365.7975000000001</v>
      </c>
      <c r="L1208" s="22"/>
    </row>
    <row r="1209" spans="1:12" s="40" customFormat="1" ht="14.25" customHeight="1" x14ac:dyDescent="0.25">
      <c r="A1209" s="38" t="s">
        <v>213</v>
      </c>
      <c r="B1209" s="38" t="s">
        <v>211</v>
      </c>
      <c r="C1209" s="38" t="s">
        <v>8674</v>
      </c>
      <c r="D1209" s="38" t="s">
        <v>8675</v>
      </c>
      <c r="E1209" s="38" t="s">
        <v>5430</v>
      </c>
      <c r="F1209" s="38" t="s">
        <v>8676</v>
      </c>
      <c r="G1209" s="38" t="s">
        <v>8589</v>
      </c>
      <c r="H1209" s="38" t="s">
        <v>2665</v>
      </c>
      <c r="I1209" s="39">
        <v>13703.72</v>
      </c>
      <c r="J1209" s="11">
        <f>VLOOKUP(LEFT(B1209,5),[1]Percents!$C:$M,6,FALSE)</f>
        <v>8.6050000000000001E-2</v>
      </c>
      <c r="K1209" s="13">
        <f t="shared" si="19"/>
        <v>1179.2051059999999</v>
      </c>
      <c r="L1209" s="22"/>
    </row>
    <row r="1210" spans="1:12" s="40" customFormat="1" ht="14.25" customHeight="1" x14ac:dyDescent="0.25">
      <c r="A1210" s="38" t="s">
        <v>213</v>
      </c>
      <c r="B1210" s="38" t="s">
        <v>225</v>
      </c>
      <c r="C1210" s="38" t="s">
        <v>8677</v>
      </c>
      <c r="D1210" s="38" t="s">
        <v>8678</v>
      </c>
      <c r="E1210" s="38" t="s">
        <v>8679</v>
      </c>
      <c r="F1210" s="38" t="s">
        <v>8680</v>
      </c>
      <c r="G1210" s="38" t="s">
        <v>8681</v>
      </c>
      <c r="H1210" s="38" t="s">
        <v>2665</v>
      </c>
      <c r="I1210" s="39">
        <v>8072.32</v>
      </c>
      <c r="J1210" s="11">
        <f>VLOOKUP(LEFT(B1210,5),[1]Percents!$C:$M,6,FALSE)</f>
        <v>0.29404999999999998</v>
      </c>
      <c r="K1210" s="13">
        <f t="shared" si="19"/>
        <v>2373.6656959999996</v>
      </c>
      <c r="L1210" s="22"/>
    </row>
    <row r="1211" spans="1:12" s="40" customFormat="1" ht="14.25" customHeight="1" x14ac:dyDescent="0.25">
      <c r="A1211" s="38" t="s">
        <v>243</v>
      </c>
      <c r="B1211" s="38" t="s">
        <v>314</v>
      </c>
      <c r="C1211" s="38" t="s">
        <v>11350</v>
      </c>
      <c r="D1211" s="38" t="s">
        <v>11351</v>
      </c>
      <c r="E1211" s="38" t="s">
        <v>328</v>
      </c>
      <c r="F1211" s="38" t="s">
        <v>11352</v>
      </c>
      <c r="G1211" s="38" t="s">
        <v>5420</v>
      </c>
      <c r="H1211" s="38" t="s">
        <v>2665</v>
      </c>
      <c r="I1211" s="39">
        <v>517.52</v>
      </c>
      <c r="J1211" s="11">
        <f>VLOOKUP(LEFT(B1211,5),[1]Percents!$C:$M,6,FALSE)</f>
        <v>9.0999999999999998E-2</v>
      </c>
      <c r="K1211" s="13">
        <f t="shared" si="19"/>
        <v>47.094319999999996</v>
      </c>
      <c r="L1211" s="22"/>
    </row>
    <row r="1212" spans="1:12" s="40" customFormat="1" ht="14.25" customHeight="1" x14ac:dyDescent="0.25">
      <c r="A1212" s="38" t="s">
        <v>213</v>
      </c>
      <c r="B1212" s="38" t="s">
        <v>162</v>
      </c>
      <c r="C1212" s="38" t="s">
        <v>8682</v>
      </c>
      <c r="D1212" s="38" t="s">
        <v>8683</v>
      </c>
      <c r="E1212" s="38" t="s">
        <v>263</v>
      </c>
      <c r="F1212" s="38" t="s">
        <v>8684</v>
      </c>
      <c r="G1212" s="38" t="s">
        <v>9385</v>
      </c>
      <c r="H1212" s="38" t="s">
        <v>2665</v>
      </c>
      <c r="I1212" s="39">
        <v>7935.73</v>
      </c>
      <c r="J1212" s="11">
        <f>VLOOKUP(LEFT(B1212,5),[1]Percents!$C:$M,6,FALSE)</f>
        <v>0.25</v>
      </c>
      <c r="K1212" s="13">
        <f t="shared" si="19"/>
        <v>1983.9324999999999</v>
      </c>
      <c r="L1212" s="22"/>
    </row>
    <row r="1213" spans="1:12" s="40" customFormat="1" ht="14.25" customHeight="1" x14ac:dyDescent="0.25">
      <c r="A1213" s="38" t="s">
        <v>213</v>
      </c>
      <c r="B1213" s="38" t="s">
        <v>162</v>
      </c>
      <c r="C1213" s="38" t="s">
        <v>8682</v>
      </c>
      <c r="D1213" s="38" t="s">
        <v>8683</v>
      </c>
      <c r="E1213" s="38" t="s">
        <v>263</v>
      </c>
      <c r="F1213" s="38" t="s">
        <v>8684</v>
      </c>
      <c r="G1213" s="38" t="s">
        <v>8685</v>
      </c>
      <c r="H1213" s="38" t="s">
        <v>2665</v>
      </c>
      <c r="I1213" s="39">
        <v>0</v>
      </c>
      <c r="J1213" s="11">
        <f>VLOOKUP(LEFT(B1213,5),[1]Percents!$C:$M,6,FALSE)</f>
        <v>0.25</v>
      </c>
      <c r="K1213" s="13">
        <f t="shared" si="19"/>
        <v>0</v>
      </c>
      <c r="L1213" s="22"/>
    </row>
    <row r="1214" spans="1:12" s="40" customFormat="1" ht="14.25" customHeight="1" x14ac:dyDescent="0.25">
      <c r="A1214" s="38" t="s">
        <v>213</v>
      </c>
      <c r="B1214" s="38" t="s">
        <v>195</v>
      </c>
      <c r="C1214" s="38" t="s">
        <v>9929</v>
      </c>
      <c r="D1214" s="38" t="s">
        <v>9930</v>
      </c>
      <c r="E1214" s="38" t="s">
        <v>75</v>
      </c>
      <c r="F1214" s="38" t="s">
        <v>8684</v>
      </c>
      <c r="G1214" s="38" t="s">
        <v>8685</v>
      </c>
      <c r="H1214" s="38" t="s">
        <v>2665</v>
      </c>
      <c r="I1214" s="39">
        <v>1427.67</v>
      </c>
      <c r="J1214" s="11">
        <f>VLOOKUP(LEFT(B1214,5),[1]Percents!$C:$M,6,FALSE)</f>
        <v>8.6050000000000001E-2</v>
      </c>
      <c r="K1214" s="13">
        <f t="shared" si="19"/>
        <v>122.8510035</v>
      </c>
      <c r="L1214" s="22"/>
    </row>
    <row r="1215" spans="1:12" s="40" customFormat="1" ht="14.25" customHeight="1" x14ac:dyDescent="0.25">
      <c r="A1215" s="38" t="s">
        <v>213</v>
      </c>
      <c r="B1215" s="38" t="s">
        <v>21</v>
      </c>
      <c r="C1215" s="38" t="s">
        <v>10437</v>
      </c>
      <c r="D1215" s="38" t="s">
        <v>10438</v>
      </c>
      <c r="E1215" s="38" t="s">
        <v>537</v>
      </c>
      <c r="F1215" s="38" t="s">
        <v>10439</v>
      </c>
      <c r="G1215" s="38" t="s">
        <v>9522</v>
      </c>
      <c r="H1215" s="38" t="s">
        <v>2665</v>
      </c>
      <c r="I1215" s="39">
        <v>18796.66</v>
      </c>
      <c r="J1215" s="11">
        <f>VLOOKUP(LEFT(B1215,5),[1]Percents!$C:$M,6,FALSE)</f>
        <v>0.25</v>
      </c>
      <c r="K1215" s="13">
        <f t="shared" si="19"/>
        <v>4699.165</v>
      </c>
      <c r="L1215" s="22"/>
    </row>
    <row r="1216" spans="1:12" s="40" customFormat="1" ht="14.25" customHeight="1" x14ac:dyDescent="0.25">
      <c r="A1216" s="38" t="s">
        <v>213</v>
      </c>
      <c r="B1216" s="38" t="s">
        <v>285</v>
      </c>
      <c r="C1216" s="38" t="s">
        <v>8686</v>
      </c>
      <c r="D1216" s="38" t="s">
        <v>8687</v>
      </c>
      <c r="E1216" s="38" t="s">
        <v>368</v>
      </c>
      <c r="F1216" s="38" t="s">
        <v>8688</v>
      </c>
      <c r="G1216" s="38" t="s">
        <v>8673</v>
      </c>
      <c r="H1216" s="38" t="s">
        <v>2665</v>
      </c>
      <c r="I1216" s="39">
        <v>5249.17</v>
      </c>
      <c r="J1216" s="11">
        <f>VLOOKUP(LEFT(B1216,5),[1]Percents!$C:$M,6,FALSE)</f>
        <v>8.6050000000000001E-2</v>
      </c>
      <c r="K1216" s="13">
        <f t="shared" si="19"/>
        <v>451.6910785</v>
      </c>
      <c r="L1216" s="22"/>
    </row>
    <row r="1217" spans="1:12" s="40" customFormat="1" ht="14.25" customHeight="1" x14ac:dyDescent="0.25">
      <c r="A1217" s="38" t="s">
        <v>213</v>
      </c>
      <c r="B1217" s="38" t="s">
        <v>310</v>
      </c>
      <c r="C1217" s="38" t="s">
        <v>9386</v>
      </c>
      <c r="D1217" s="38" t="s">
        <v>9387</v>
      </c>
      <c r="E1217" s="38" t="s">
        <v>312</v>
      </c>
      <c r="F1217" s="38" t="s">
        <v>9388</v>
      </c>
      <c r="G1217" s="38" t="s">
        <v>9320</v>
      </c>
      <c r="H1217" s="38" t="s">
        <v>2665</v>
      </c>
      <c r="I1217" s="39">
        <v>1768.52</v>
      </c>
      <c r="J1217" s="11">
        <f>VLOOKUP(LEFT(B1217,5),[1]Percents!$C:$M,6,FALSE)</f>
        <v>8.6050000000000001E-2</v>
      </c>
      <c r="K1217" s="13">
        <f t="shared" si="19"/>
        <v>152.18114600000001</v>
      </c>
      <c r="L1217" s="22"/>
    </row>
    <row r="1218" spans="1:12" s="40" customFormat="1" ht="14.25" customHeight="1" x14ac:dyDescent="0.25">
      <c r="A1218" s="38" t="s">
        <v>213</v>
      </c>
      <c r="B1218" s="38" t="s">
        <v>16</v>
      </c>
      <c r="C1218" s="38" t="s">
        <v>9389</v>
      </c>
      <c r="D1218" s="38" t="s">
        <v>9390</v>
      </c>
      <c r="E1218" s="38" t="s">
        <v>78</v>
      </c>
      <c r="F1218" s="38" t="s">
        <v>9391</v>
      </c>
      <c r="G1218" s="38" t="s">
        <v>9320</v>
      </c>
      <c r="H1218" s="38" t="s">
        <v>2665</v>
      </c>
      <c r="I1218" s="39">
        <v>2542.44</v>
      </c>
      <c r="J1218" s="11">
        <f>VLOOKUP(LEFT(B1218,5),[1]Percents!$C:$M,6,FALSE)</f>
        <v>8.6050000000000001E-2</v>
      </c>
      <c r="K1218" s="13">
        <f t="shared" si="19"/>
        <v>218.776962</v>
      </c>
      <c r="L1218" s="22"/>
    </row>
    <row r="1219" spans="1:12" s="40" customFormat="1" ht="14.25" customHeight="1" x14ac:dyDescent="0.25">
      <c r="A1219" s="38" t="s">
        <v>243</v>
      </c>
      <c r="B1219" s="38" t="s">
        <v>314</v>
      </c>
      <c r="C1219" s="38" t="s">
        <v>9392</v>
      </c>
      <c r="D1219" s="38" t="s">
        <v>9393</v>
      </c>
      <c r="E1219" s="38" t="s">
        <v>197</v>
      </c>
      <c r="F1219" s="38" t="s">
        <v>9394</v>
      </c>
      <c r="G1219" s="38" t="s">
        <v>9931</v>
      </c>
      <c r="H1219" s="38" t="s">
        <v>2665</v>
      </c>
      <c r="I1219" s="39">
        <v>6250.12</v>
      </c>
      <c r="J1219" s="11">
        <f>VLOOKUP(LEFT(B1219,5),[1]Percents!$C:$M,6,FALSE)</f>
        <v>9.0999999999999998E-2</v>
      </c>
      <c r="K1219" s="13">
        <f t="shared" si="19"/>
        <v>568.76091999999994</v>
      </c>
      <c r="L1219" s="22"/>
    </row>
    <row r="1220" spans="1:12" s="40" customFormat="1" ht="14.25" customHeight="1" x14ac:dyDescent="0.25">
      <c r="A1220" s="38" t="s">
        <v>243</v>
      </c>
      <c r="B1220" s="38" t="s">
        <v>314</v>
      </c>
      <c r="C1220" s="38" t="s">
        <v>9392</v>
      </c>
      <c r="D1220" s="38" t="s">
        <v>9393</v>
      </c>
      <c r="E1220" s="38" t="s">
        <v>197</v>
      </c>
      <c r="F1220" s="38" t="s">
        <v>9394</v>
      </c>
      <c r="G1220" s="38" t="s">
        <v>9320</v>
      </c>
      <c r="H1220" s="38" t="s">
        <v>2665</v>
      </c>
      <c r="I1220" s="39">
        <v>0</v>
      </c>
      <c r="J1220" s="11">
        <f>VLOOKUP(LEFT(B1220,5),[1]Percents!$C:$M,6,FALSE)</f>
        <v>9.0999999999999998E-2</v>
      </c>
      <c r="K1220" s="13">
        <f t="shared" si="19"/>
        <v>0</v>
      </c>
      <c r="L1220" s="22"/>
    </row>
    <row r="1221" spans="1:12" s="40" customFormat="1" ht="14.25" customHeight="1" x14ac:dyDescent="0.25">
      <c r="A1221" s="38" t="s">
        <v>213</v>
      </c>
      <c r="B1221" s="38" t="s">
        <v>145</v>
      </c>
      <c r="C1221" s="38" t="s">
        <v>9395</v>
      </c>
      <c r="D1221" s="38" t="s">
        <v>9396</v>
      </c>
      <c r="E1221" s="38" t="s">
        <v>219</v>
      </c>
      <c r="F1221" s="38" t="s">
        <v>9397</v>
      </c>
      <c r="G1221" s="38" t="s">
        <v>9320</v>
      </c>
      <c r="H1221" s="38" t="s">
        <v>2665</v>
      </c>
      <c r="I1221" s="39">
        <v>14341.59</v>
      </c>
      <c r="J1221" s="11">
        <f>VLOOKUP(LEFT(B1221,5),[1]Percents!$C:$M,6,FALSE)</f>
        <v>0.29404999999999998</v>
      </c>
      <c r="K1221" s="13">
        <f t="shared" si="19"/>
        <v>4217.1445395000001</v>
      </c>
      <c r="L1221" s="22"/>
    </row>
    <row r="1222" spans="1:12" s="40" customFormat="1" ht="14.25" customHeight="1" x14ac:dyDescent="0.25">
      <c r="A1222" s="38" t="s">
        <v>242</v>
      </c>
      <c r="B1222" s="38" t="s">
        <v>326</v>
      </c>
      <c r="C1222" s="38" t="s">
        <v>9932</v>
      </c>
      <c r="D1222" s="38" t="s">
        <v>9933</v>
      </c>
      <c r="E1222" s="38" t="s">
        <v>382</v>
      </c>
      <c r="F1222" s="38" t="s">
        <v>9934</v>
      </c>
      <c r="G1222" s="38" t="s">
        <v>9905</v>
      </c>
      <c r="H1222" s="38" t="s">
        <v>2665</v>
      </c>
      <c r="I1222" s="39">
        <v>10285.82</v>
      </c>
      <c r="J1222" s="11">
        <f>VLOOKUP(LEFT(B1222,5),[1]Percents!$C:$M,6,FALSE)</f>
        <v>5.3740000000000003E-2</v>
      </c>
      <c r="K1222" s="13">
        <f t="shared" si="19"/>
        <v>552.75996680000003</v>
      </c>
      <c r="L1222" s="22"/>
    </row>
    <row r="1223" spans="1:12" s="40" customFormat="1" ht="14.25" customHeight="1" x14ac:dyDescent="0.25">
      <c r="A1223" s="38" t="s">
        <v>213</v>
      </c>
      <c r="B1223" s="38" t="s">
        <v>79</v>
      </c>
      <c r="C1223" s="38" t="s">
        <v>9935</v>
      </c>
      <c r="D1223" s="38" t="s">
        <v>9936</v>
      </c>
      <c r="E1223" s="38" t="s">
        <v>1370</v>
      </c>
      <c r="F1223" s="38" t="s">
        <v>9937</v>
      </c>
      <c r="G1223" s="38" t="s">
        <v>9453</v>
      </c>
      <c r="H1223" s="38" t="s">
        <v>2665</v>
      </c>
      <c r="I1223" s="39">
        <v>4597.16</v>
      </c>
      <c r="J1223" s="11">
        <f>VLOOKUP(LEFT(B1223,5),[1]Percents!$C:$M,6,FALSE)</f>
        <v>8.6050000000000001E-2</v>
      </c>
      <c r="K1223" s="13">
        <f t="shared" si="19"/>
        <v>395.58561800000001</v>
      </c>
      <c r="L1223" s="22"/>
    </row>
    <row r="1224" spans="1:12" s="40" customFormat="1" ht="14.25" customHeight="1" x14ac:dyDescent="0.25">
      <c r="A1224" s="38" t="s">
        <v>213</v>
      </c>
      <c r="B1224" s="38" t="s">
        <v>53</v>
      </c>
      <c r="C1224" s="38" t="s">
        <v>9398</v>
      </c>
      <c r="D1224" s="38" t="s">
        <v>9399</v>
      </c>
      <c r="E1224" s="38" t="s">
        <v>8155</v>
      </c>
      <c r="F1224" s="38" t="s">
        <v>9400</v>
      </c>
      <c r="G1224" s="38" t="s">
        <v>7661</v>
      </c>
      <c r="H1224" s="38" t="s">
        <v>2665</v>
      </c>
      <c r="I1224" s="39">
        <v>10937.1</v>
      </c>
      <c r="J1224" s="11">
        <f>VLOOKUP(LEFT(B1224,5),[1]Percents!$C:$M,6,FALSE)</f>
        <v>8.6050000000000001E-2</v>
      </c>
      <c r="K1224" s="13">
        <f t="shared" si="19"/>
        <v>941.13745500000005</v>
      </c>
      <c r="L1224" s="22"/>
    </row>
    <row r="1225" spans="1:12" s="40" customFormat="1" ht="14.25" customHeight="1" x14ac:dyDescent="0.25">
      <c r="A1225" s="38" t="s">
        <v>213</v>
      </c>
      <c r="B1225" s="38" t="s">
        <v>53</v>
      </c>
      <c r="C1225" s="38" t="s">
        <v>9401</v>
      </c>
      <c r="D1225" s="38" t="s">
        <v>9402</v>
      </c>
      <c r="E1225" s="38" t="s">
        <v>8155</v>
      </c>
      <c r="F1225" s="38" t="s">
        <v>9403</v>
      </c>
      <c r="G1225" s="38" t="s">
        <v>9199</v>
      </c>
      <c r="H1225" s="38" t="s">
        <v>2665</v>
      </c>
      <c r="I1225" s="39">
        <v>6017.75</v>
      </c>
      <c r="J1225" s="11">
        <f>VLOOKUP(LEFT(B1225,5),[1]Percents!$C:$M,6,FALSE)</f>
        <v>8.6050000000000001E-2</v>
      </c>
      <c r="K1225" s="13">
        <f t="shared" si="19"/>
        <v>517.82738749999999</v>
      </c>
      <c r="L1225" s="22"/>
    </row>
    <row r="1226" spans="1:12" s="40" customFormat="1" ht="14.25" customHeight="1" x14ac:dyDescent="0.25">
      <c r="A1226" s="38" t="s">
        <v>213</v>
      </c>
      <c r="B1226" s="38" t="s">
        <v>53</v>
      </c>
      <c r="C1226" s="38" t="s">
        <v>9401</v>
      </c>
      <c r="D1226" s="38" t="s">
        <v>9402</v>
      </c>
      <c r="E1226" s="38" t="s">
        <v>8155</v>
      </c>
      <c r="F1226" s="38" t="s">
        <v>9403</v>
      </c>
      <c r="G1226" s="38" t="s">
        <v>8673</v>
      </c>
      <c r="H1226" s="38" t="s">
        <v>2665</v>
      </c>
      <c r="I1226" s="39">
        <v>0</v>
      </c>
      <c r="J1226" s="11">
        <f>VLOOKUP(LEFT(B1226,5),[1]Percents!$C:$M,6,FALSE)</f>
        <v>8.6050000000000001E-2</v>
      </c>
      <c r="K1226" s="13">
        <f t="shared" ref="K1226:K1289" si="20">+I1226*J1226</f>
        <v>0</v>
      </c>
      <c r="L1226" s="22"/>
    </row>
    <row r="1227" spans="1:12" s="40" customFormat="1" ht="14.25" customHeight="1" x14ac:dyDescent="0.25">
      <c r="A1227" s="38" t="s">
        <v>213</v>
      </c>
      <c r="B1227" s="38" t="s">
        <v>148</v>
      </c>
      <c r="C1227" s="38" t="s">
        <v>9938</v>
      </c>
      <c r="D1227" s="38" t="s">
        <v>9939</v>
      </c>
      <c r="E1227" s="38" t="s">
        <v>6114</v>
      </c>
      <c r="F1227" s="38" t="s">
        <v>9940</v>
      </c>
      <c r="G1227" s="38" t="s">
        <v>9941</v>
      </c>
      <c r="H1227" s="38" t="s">
        <v>2665</v>
      </c>
      <c r="I1227" s="39">
        <v>2840.76</v>
      </c>
      <c r="J1227" s="11">
        <f>VLOOKUP(LEFT(B1227,5),[1]Percents!$C:$M,6,FALSE)</f>
        <v>0.25</v>
      </c>
      <c r="K1227" s="13">
        <f t="shared" si="20"/>
        <v>710.19</v>
      </c>
      <c r="L1227" s="22"/>
    </row>
    <row r="1228" spans="1:12" s="40" customFormat="1" ht="14.25" customHeight="1" x14ac:dyDescent="0.25">
      <c r="A1228" s="38" t="s">
        <v>213</v>
      </c>
      <c r="B1228" s="38" t="s">
        <v>147</v>
      </c>
      <c r="C1228" s="38" t="s">
        <v>8665</v>
      </c>
      <c r="D1228" s="38" t="s">
        <v>8666</v>
      </c>
      <c r="E1228" s="38" t="s">
        <v>58</v>
      </c>
      <c r="F1228" s="38" t="s">
        <v>9404</v>
      </c>
      <c r="G1228" s="38" t="s">
        <v>8589</v>
      </c>
      <c r="H1228" s="38" t="s">
        <v>2665</v>
      </c>
      <c r="I1228" s="39">
        <v>14536.53</v>
      </c>
      <c r="J1228" s="11">
        <f>VLOOKUP(LEFT(B1228,5),[1]Percents!$C:$M,6,FALSE)</f>
        <v>8.6050000000000001E-2</v>
      </c>
      <c r="K1228" s="13">
        <f t="shared" si="20"/>
        <v>1250.8684065</v>
      </c>
      <c r="L1228" s="22"/>
    </row>
    <row r="1229" spans="1:12" s="40" customFormat="1" ht="14.25" customHeight="1" x14ac:dyDescent="0.25">
      <c r="A1229" s="38" t="s">
        <v>213</v>
      </c>
      <c r="B1229" s="38" t="s">
        <v>145</v>
      </c>
      <c r="C1229" s="38" t="s">
        <v>9405</v>
      </c>
      <c r="D1229" s="38" t="s">
        <v>9406</v>
      </c>
      <c r="E1229" s="38" t="s">
        <v>9407</v>
      </c>
      <c r="F1229" s="38" t="s">
        <v>9408</v>
      </c>
      <c r="G1229" s="38" t="s">
        <v>9409</v>
      </c>
      <c r="H1229" s="38" t="s">
        <v>2665</v>
      </c>
      <c r="I1229" s="39">
        <v>853.1</v>
      </c>
      <c r="J1229" s="11">
        <f>VLOOKUP(LEFT(B1229,5),[1]Percents!$C:$M,6,FALSE)</f>
        <v>0.29404999999999998</v>
      </c>
      <c r="K1229" s="13">
        <f t="shared" si="20"/>
        <v>250.85405499999999</v>
      </c>
      <c r="L1229" s="22"/>
    </row>
    <row r="1230" spans="1:12" s="40" customFormat="1" ht="14.25" customHeight="1" x14ac:dyDescent="0.25">
      <c r="A1230" s="38" t="s">
        <v>213</v>
      </c>
      <c r="B1230" s="38" t="s">
        <v>9329</v>
      </c>
      <c r="C1230" s="38" t="s">
        <v>8085</v>
      </c>
      <c r="D1230" s="38" t="s">
        <v>8086</v>
      </c>
      <c r="E1230" s="38" t="s">
        <v>4568</v>
      </c>
      <c r="F1230" s="38" t="s">
        <v>10669</v>
      </c>
      <c r="G1230" s="38" t="s">
        <v>5782</v>
      </c>
      <c r="H1230" s="38" t="s">
        <v>2665</v>
      </c>
      <c r="I1230" s="39">
        <v>1469.46</v>
      </c>
      <c r="J1230" s="11">
        <f>VLOOKUP(LEFT(B1230,5),[1]Percents!$C:$M,6,FALSE)</f>
        <v>0.29404999999999998</v>
      </c>
      <c r="K1230" s="13">
        <f t="shared" si="20"/>
        <v>432.09471299999996</v>
      </c>
      <c r="L1230" s="22"/>
    </row>
    <row r="1231" spans="1:12" s="40" customFormat="1" ht="14.25" customHeight="1" x14ac:dyDescent="0.25">
      <c r="A1231" s="38" t="s">
        <v>213</v>
      </c>
      <c r="B1231" s="38" t="s">
        <v>160</v>
      </c>
      <c r="C1231" s="38" t="s">
        <v>9942</v>
      </c>
      <c r="D1231" s="38" t="s">
        <v>9943</v>
      </c>
      <c r="E1231" s="38" t="s">
        <v>156</v>
      </c>
      <c r="F1231" s="38" t="s">
        <v>9944</v>
      </c>
      <c r="G1231" s="38" t="s">
        <v>9945</v>
      </c>
      <c r="H1231" s="38" t="s">
        <v>2665</v>
      </c>
      <c r="I1231" s="39">
        <v>8999.33</v>
      </c>
      <c r="J1231" s="11">
        <f>VLOOKUP(LEFT(B1231,5),[1]Percents!$C:$M,6,FALSE)</f>
        <v>0.25</v>
      </c>
      <c r="K1231" s="13">
        <f t="shared" si="20"/>
        <v>2249.8325</v>
      </c>
      <c r="L1231" s="22"/>
    </row>
    <row r="1232" spans="1:12" s="40" customFormat="1" ht="14.25" customHeight="1" x14ac:dyDescent="0.25">
      <c r="A1232" s="38" t="s">
        <v>213</v>
      </c>
      <c r="B1232" s="38" t="s">
        <v>162</v>
      </c>
      <c r="C1232" s="38" t="s">
        <v>9946</v>
      </c>
      <c r="D1232" s="38" t="s">
        <v>9947</v>
      </c>
      <c r="E1232" s="38" t="s">
        <v>1307</v>
      </c>
      <c r="F1232" s="38" t="s">
        <v>9948</v>
      </c>
      <c r="G1232" s="38" t="s">
        <v>9941</v>
      </c>
      <c r="H1232" s="38" t="s">
        <v>2665</v>
      </c>
      <c r="I1232" s="39">
        <v>12573.76</v>
      </c>
      <c r="J1232" s="11">
        <f>VLOOKUP(LEFT(B1232,5),[1]Percents!$C:$M,6,FALSE)</f>
        <v>0.25</v>
      </c>
      <c r="K1232" s="13">
        <f t="shared" si="20"/>
        <v>3143.44</v>
      </c>
      <c r="L1232" s="22"/>
    </row>
    <row r="1233" spans="1:12" s="40" customFormat="1" ht="14.25" customHeight="1" x14ac:dyDescent="0.25">
      <c r="A1233" s="38" t="s">
        <v>213</v>
      </c>
      <c r="B1233" s="38" t="s">
        <v>656</v>
      </c>
      <c r="C1233" s="38" t="s">
        <v>9949</v>
      </c>
      <c r="D1233" s="38" t="s">
        <v>9950</v>
      </c>
      <c r="E1233" s="38" t="s">
        <v>9</v>
      </c>
      <c r="F1233" s="38" t="s">
        <v>9951</v>
      </c>
      <c r="G1233" s="38" t="s">
        <v>9952</v>
      </c>
      <c r="H1233" s="38" t="s">
        <v>2665</v>
      </c>
      <c r="I1233" s="39">
        <v>18344.13</v>
      </c>
      <c r="J1233" s="11">
        <f>VLOOKUP(LEFT(B1233,5),[1]Percents!$C:$M,6,FALSE)</f>
        <v>0.12479999999999999</v>
      </c>
      <c r="K1233" s="13">
        <f t="shared" si="20"/>
        <v>2289.347424</v>
      </c>
      <c r="L1233" s="22"/>
    </row>
    <row r="1234" spans="1:12" s="40" customFormat="1" ht="14.25" customHeight="1" x14ac:dyDescent="0.25">
      <c r="A1234" s="38" t="s">
        <v>213</v>
      </c>
      <c r="B1234" s="38" t="s">
        <v>190</v>
      </c>
      <c r="C1234" s="38" t="s">
        <v>12441</v>
      </c>
      <c r="D1234" s="38" t="s">
        <v>12442</v>
      </c>
      <c r="E1234" s="38" t="s">
        <v>627</v>
      </c>
      <c r="F1234" s="38" t="s">
        <v>9951</v>
      </c>
      <c r="G1234" s="38" t="s">
        <v>9952</v>
      </c>
      <c r="H1234" s="38" t="s">
        <v>2665</v>
      </c>
      <c r="I1234" s="39">
        <v>1779.11</v>
      </c>
      <c r="J1234" s="11">
        <f>VLOOKUP(LEFT(B1234,5),[1]Percents!$C:$M,6,FALSE)</f>
        <v>0.25</v>
      </c>
      <c r="K1234" s="13">
        <f t="shared" si="20"/>
        <v>444.77749999999997</v>
      </c>
      <c r="L1234" s="22"/>
    </row>
    <row r="1235" spans="1:12" s="40" customFormat="1" ht="14.25" customHeight="1" x14ac:dyDescent="0.25">
      <c r="A1235" s="38" t="s">
        <v>213</v>
      </c>
      <c r="B1235" s="38" t="s">
        <v>162</v>
      </c>
      <c r="C1235" s="38" t="s">
        <v>8083</v>
      </c>
      <c r="D1235" s="38" t="s">
        <v>8084</v>
      </c>
      <c r="E1235" s="38" t="s">
        <v>6701</v>
      </c>
      <c r="F1235" s="38" t="s">
        <v>9953</v>
      </c>
      <c r="G1235" s="38" t="s">
        <v>5106</v>
      </c>
      <c r="H1235" s="38" t="s">
        <v>2665</v>
      </c>
      <c r="I1235" s="39">
        <v>904.1</v>
      </c>
      <c r="J1235" s="11">
        <f>VLOOKUP(LEFT(B1235,5),[1]Percents!$C:$M,6,FALSE)</f>
        <v>0.25</v>
      </c>
      <c r="K1235" s="13">
        <f t="shared" si="20"/>
        <v>226.02500000000001</v>
      </c>
      <c r="L1235" s="22"/>
    </row>
    <row r="1236" spans="1:12" s="40" customFormat="1" ht="14.25" customHeight="1" x14ac:dyDescent="0.25">
      <c r="A1236" s="38" t="s">
        <v>213</v>
      </c>
      <c r="B1236" s="38" t="s">
        <v>105</v>
      </c>
      <c r="C1236" s="38" t="s">
        <v>9954</v>
      </c>
      <c r="D1236" s="38" t="s">
        <v>9955</v>
      </c>
      <c r="E1236" s="38" t="s">
        <v>9956</v>
      </c>
      <c r="F1236" s="38" t="s">
        <v>9957</v>
      </c>
      <c r="G1236" s="38" t="s">
        <v>10440</v>
      </c>
      <c r="H1236" s="38" t="s">
        <v>2665</v>
      </c>
      <c r="I1236" s="39">
        <v>13732.22</v>
      </c>
      <c r="J1236" s="11">
        <f>VLOOKUP(LEFT(B1236,5),[1]Percents!$C:$M,6,FALSE)</f>
        <v>0.29404999999999998</v>
      </c>
      <c r="K1236" s="13">
        <f t="shared" si="20"/>
        <v>4037.9592909999997</v>
      </c>
      <c r="L1236" s="22"/>
    </row>
    <row r="1237" spans="1:12" s="40" customFormat="1" ht="14.25" customHeight="1" x14ac:dyDescent="0.25">
      <c r="A1237" s="38" t="s">
        <v>213</v>
      </c>
      <c r="B1237" s="38" t="s">
        <v>105</v>
      </c>
      <c r="C1237" s="38" t="s">
        <v>9954</v>
      </c>
      <c r="D1237" s="38" t="s">
        <v>9955</v>
      </c>
      <c r="E1237" s="38" t="s">
        <v>9956</v>
      </c>
      <c r="F1237" s="38" t="s">
        <v>9957</v>
      </c>
      <c r="G1237" s="38" t="s">
        <v>9958</v>
      </c>
      <c r="H1237" s="38" t="s">
        <v>2665</v>
      </c>
      <c r="I1237" s="39">
        <v>0</v>
      </c>
      <c r="J1237" s="11">
        <f>VLOOKUP(LEFT(B1237,5),[1]Percents!$C:$M,6,FALSE)</f>
        <v>0.29404999999999998</v>
      </c>
      <c r="K1237" s="13">
        <f t="shared" si="20"/>
        <v>0</v>
      </c>
      <c r="L1237" s="22"/>
    </row>
    <row r="1238" spans="1:12" s="40" customFormat="1" ht="14.25" customHeight="1" x14ac:dyDescent="0.25">
      <c r="A1238" s="38" t="s">
        <v>213</v>
      </c>
      <c r="B1238" s="38" t="s">
        <v>67</v>
      </c>
      <c r="C1238" s="38" t="s">
        <v>9410</v>
      </c>
      <c r="D1238" s="38" t="s">
        <v>9411</v>
      </c>
      <c r="E1238" s="38" t="s">
        <v>9412</v>
      </c>
      <c r="F1238" s="38" t="s">
        <v>9413</v>
      </c>
      <c r="G1238" s="38" t="s">
        <v>9414</v>
      </c>
      <c r="H1238" s="38" t="s">
        <v>2665</v>
      </c>
      <c r="I1238" s="39">
        <v>4233.5</v>
      </c>
      <c r="J1238" s="11">
        <f>VLOOKUP(LEFT(B1238,5),[1]Percents!$C:$M,6,FALSE)</f>
        <v>0.29404999999999998</v>
      </c>
      <c r="K1238" s="13">
        <f t="shared" si="20"/>
        <v>1244.8606749999999</v>
      </c>
      <c r="L1238" s="22"/>
    </row>
    <row r="1239" spans="1:12" s="40" customFormat="1" ht="14.25" customHeight="1" x14ac:dyDescent="0.25">
      <c r="A1239" s="38" t="s">
        <v>243</v>
      </c>
      <c r="B1239" s="38" t="s">
        <v>314</v>
      </c>
      <c r="C1239" s="38" t="s">
        <v>9959</v>
      </c>
      <c r="D1239" s="38" t="s">
        <v>9960</v>
      </c>
      <c r="E1239" s="38" t="s">
        <v>328</v>
      </c>
      <c r="F1239" s="38" t="s">
        <v>9961</v>
      </c>
      <c r="G1239" s="38" t="s">
        <v>9962</v>
      </c>
      <c r="H1239" s="38" t="s">
        <v>2665</v>
      </c>
      <c r="I1239" s="39">
        <v>5039.3999999999996</v>
      </c>
      <c r="J1239" s="11">
        <f>VLOOKUP(LEFT(B1239,5),[1]Percents!$C:$M,6,FALSE)</f>
        <v>9.0999999999999998E-2</v>
      </c>
      <c r="K1239" s="13">
        <f t="shared" si="20"/>
        <v>458.58539999999994</v>
      </c>
      <c r="L1239" s="22"/>
    </row>
    <row r="1240" spans="1:12" s="40" customFormat="1" ht="14.25" customHeight="1" x14ac:dyDescent="0.25">
      <c r="A1240" s="38" t="s">
        <v>213</v>
      </c>
      <c r="B1240" s="38" t="s">
        <v>211</v>
      </c>
      <c r="C1240" s="38" t="s">
        <v>12443</v>
      </c>
      <c r="D1240" s="38" t="s">
        <v>12444</v>
      </c>
      <c r="E1240" s="38" t="s">
        <v>350</v>
      </c>
      <c r="F1240" s="38" t="s">
        <v>12445</v>
      </c>
      <c r="G1240" s="38" t="s">
        <v>12446</v>
      </c>
      <c r="H1240" s="38" t="s">
        <v>2665</v>
      </c>
      <c r="I1240" s="39">
        <v>5610.53</v>
      </c>
      <c r="J1240" s="11">
        <f>VLOOKUP(LEFT(B1240,5),[1]Percents!$C:$M,6,FALSE)</f>
        <v>8.6050000000000001E-2</v>
      </c>
      <c r="K1240" s="13">
        <f t="shared" si="20"/>
        <v>482.78610649999996</v>
      </c>
      <c r="L1240" s="22"/>
    </row>
    <row r="1241" spans="1:12" s="40" customFormat="1" ht="14.25" customHeight="1" x14ac:dyDescent="0.25">
      <c r="A1241" s="38" t="s">
        <v>213</v>
      </c>
      <c r="B1241" s="38" t="s">
        <v>16</v>
      </c>
      <c r="C1241" s="38" t="s">
        <v>9963</v>
      </c>
      <c r="D1241" s="38" t="s">
        <v>9964</v>
      </c>
      <c r="E1241" s="38" t="s">
        <v>78</v>
      </c>
      <c r="F1241" s="38" t="s">
        <v>9965</v>
      </c>
      <c r="G1241" s="38" t="s">
        <v>1693</v>
      </c>
      <c r="H1241" s="38" t="s">
        <v>2665</v>
      </c>
      <c r="I1241" s="39">
        <v>0</v>
      </c>
      <c r="J1241" s="11">
        <f>VLOOKUP(LEFT(B1241,5),[1]Percents!$C:$M,6,FALSE)</f>
        <v>8.6050000000000001E-2</v>
      </c>
      <c r="K1241" s="13">
        <f t="shared" si="20"/>
        <v>0</v>
      </c>
      <c r="L1241" s="22"/>
    </row>
    <row r="1242" spans="1:12" s="40" customFormat="1" ht="14.25" customHeight="1" x14ac:dyDescent="0.25">
      <c r="A1242" s="38" t="s">
        <v>213</v>
      </c>
      <c r="B1242" s="38" t="s">
        <v>2</v>
      </c>
      <c r="C1242" s="38" t="s">
        <v>10982</v>
      </c>
      <c r="D1242" s="38" t="s">
        <v>10983</v>
      </c>
      <c r="E1242" s="38" t="s">
        <v>127</v>
      </c>
      <c r="F1242" s="38" t="s">
        <v>10984</v>
      </c>
      <c r="G1242" s="38" t="s">
        <v>10871</v>
      </c>
      <c r="H1242" s="38" t="s">
        <v>2665</v>
      </c>
      <c r="I1242" s="39">
        <v>3693.14</v>
      </c>
      <c r="J1242" s="11">
        <f>VLOOKUP(LEFT(B1242,5),[1]Percents!$C:$M,6,FALSE)</f>
        <v>0.29404999999999998</v>
      </c>
      <c r="K1242" s="13">
        <f t="shared" si="20"/>
        <v>1085.967817</v>
      </c>
      <c r="L1242" s="22"/>
    </row>
    <row r="1243" spans="1:12" s="40" customFormat="1" ht="14.25" customHeight="1" x14ac:dyDescent="0.25">
      <c r="A1243" s="38" t="s">
        <v>213</v>
      </c>
      <c r="B1243" s="38" t="s">
        <v>211</v>
      </c>
      <c r="C1243" s="38" t="s">
        <v>10441</v>
      </c>
      <c r="D1243" s="38" t="s">
        <v>10442</v>
      </c>
      <c r="E1243" s="38" t="s">
        <v>28</v>
      </c>
      <c r="F1243" s="38" t="s">
        <v>10443</v>
      </c>
      <c r="G1243" s="38" t="s">
        <v>9633</v>
      </c>
      <c r="H1243" s="38" t="s">
        <v>2665</v>
      </c>
      <c r="I1243" s="39">
        <v>7470.5</v>
      </c>
      <c r="J1243" s="11">
        <f>VLOOKUP(LEFT(B1243,5),[1]Percents!$C:$M,6,FALSE)</f>
        <v>8.6050000000000001E-2</v>
      </c>
      <c r="K1243" s="13">
        <f t="shared" si="20"/>
        <v>642.83652500000005</v>
      </c>
      <c r="L1243" s="22"/>
    </row>
    <row r="1244" spans="1:12" s="40" customFormat="1" ht="14.25" customHeight="1" x14ac:dyDescent="0.25">
      <c r="A1244" s="38" t="s">
        <v>243</v>
      </c>
      <c r="B1244" s="38" t="s">
        <v>314</v>
      </c>
      <c r="C1244" s="38" t="s">
        <v>10444</v>
      </c>
      <c r="D1244" s="38" t="s">
        <v>10445</v>
      </c>
      <c r="E1244" s="38" t="s">
        <v>10446</v>
      </c>
      <c r="F1244" s="38" t="s">
        <v>10447</v>
      </c>
      <c r="G1244" s="38" t="s">
        <v>10448</v>
      </c>
      <c r="H1244" s="38" t="s">
        <v>2665</v>
      </c>
      <c r="I1244" s="39">
        <v>4415.75</v>
      </c>
      <c r="J1244" s="11">
        <f>VLOOKUP(LEFT(B1244,5),[1]Percents!$C:$M,6,FALSE)</f>
        <v>9.0999999999999998E-2</v>
      </c>
      <c r="K1244" s="13">
        <f t="shared" si="20"/>
        <v>401.83324999999996</v>
      </c>
      <c r="L1244" s="22"/>
    </row>
    <row r="1245" spans="1:12" s="40" customFormat="1" ht="14.25" customHeight="1" x14ac:dyDescent="0.25">
      <c r="A1245" s="38" t="s">
        <v>213</v>
      </c>
      <c r="B1245" s="38" t="s">
        <v>21</v>
      </c>
      <c r="C1245" s="38" t="s">
        <v>10985</v>
      </c>
      <c r="D1245" s="38" t="s">
        <v>10986</v>
      </c>
      <c r="E1245" s="38" t="s">
        <v>10987</v>
      </c>
      <c r="F1245" s="38" t="s">
        <v>10988</v>
      </c>
      <c r="G1245" s="38" t="s">
        <v>10948</v>
      </c>
      <c r="H1245" s="38" t="s">
        <v>2665</v>
      </c>
      <c r="I1245" s="39">
        <v>14063</v>
      </c>
      <c r="J1245" s="11">
        <f>VLOOKUP(LEFT(B1245,5),[1]Percents!$C:$M,6,FALSE)</f>
        <v>0.25</v>
      </c>
      <c r="K1245" s="13">
        <f t="shared" si="20"/>
        <v>3515.75</v>
      </c>
      <c r="L1245" s="22"/>
    </row>
    <row r="1246" spans="1:12" s="40" customFormat="1" ht="14.25" customHeight="1" x14ac:dyDescent="0.25">
      <c r="A1246" s="38" t="s">
        <v>213</v>
      </c>
      <c r="B1246" s="38" t="s">
        <v>21</v>
      </c>
      <c r="C1246" s="38" t="s">
        <v>10989</v>
      </c>
      <c r="D1246" s="38" t="s">
        <v>10990</v>
      </c>
      <c r="E1246" s="38" t="s">
        <v>10987</v>
      </c>
      <c r="F1246" s="38" t="s">
        <v>10991</v>
      </c>
      <c r="G1246" s="38" t="s">
        <v>10948</v>
      </c>
      <c r="H1246" s="38" t="s">
        <v>2665</v>
      </c>
      <c r="I1246" s="39">
        <v>16453.63</v>
      </c>
      <c r="J1246" s="11">
        <f>VLOOKUP(LEFT(B1246,5),[1]Percents!$C:$M,6,FALSE)</f>
        <v>0.25</v>
      </c>
      <c r="K1246" s="13">
        <f t="shared" si="20"/>
        <v>4113.4075000000003</v>
      </c>
      <c r="L1246" s="22"/>
    </row>
    <row r="1247" spans="1:12" s="40" customFormat="1" ht="14.25" customHeight="1" x14ac:dyDescent="0.25">
      <c r="A1247" s="38" t="s">
        <v>213</v>
      </c>
      <c r="B1247" s="38" t="s">
        <v>21</v>
      </c>
      <c r="C1247" s="38" t="s">
        <v>12447</v>
      </c>
      <c r="D1247" s="38" t="s">
        <v>12448</v>
      </c>
      <c r="E1247" s="38" t="s">
        <v>10987</v>
      </c>
      <c r="F1247" s="38" t="s">
        <v>10991</v>
      </c>
      <c r="G1247" s="38" t="s">
        <v>10948</v>
      </c>
      <c r="H1247" s="38" t="s">
        <v>2665</v>
      </c>
      <c r="I1247" s="39">
        <v>3516</v>
      </c>
      <c r="J1247" s="11">
        <f>VLOOKUP(LEFT(B1247,5),[1]Percents!$C:$M,6,FALSE)</f>
        <v>0.25</v>
      </c>
      <c r="K1247" s="13">
        <f t="shared" si="20"/>
        <v>879</v>
      </c>
      <c r="L1247" s="22"/>
    </row>
    <row r="1248" spans="1:12" s="40" customFormat="1" ht="14.25" customHeight="1" x14ac:dyDescent="0.25">
      <c r="A1248" s="38" t="s">
        <v>213</v>
      </c>
      <c r="B1248" s="38" t="s">
        <v>21</v>
      </c>
      <c r="C1248" s="38" t="s">
        <v>12449</v>
      </c>
      <c r="D1248" s="38" t="s">
        <v>12450</v>
      </c>
      <c r="E1248" s="38" t="s">
        <v>10987</v>
      </c>
      <c r="F1248" s="38" t="s">
        <v>10991</v>
      </c>
      <c r="G1248" s="38" t="s">
        <v>10948</v>
      </c>
      <c r="H1248" s="38" t="s">
        <v>2665</v>
      </c>
      <c r="I1248" s="39">
        <v>3194.66</v>
      </c>
      <c r="J1248" s="11">
        <f>VLOOKUP(LEFT(B1248,5),[1]Percents!$C:$M,6,FALSE)</f>
        <v>0.25</v>
      </c>
      <c r="K1248" s="13">
        <f t="shared" si="20"/>
        <v>798.66499999999996</v>
      </c>
      <c r="L1248" s="22"/>
    </row>
    <row r="1249" spans="1:12" s="40" customFormat="1" ht="14.25" customHeight="1" x14ac:dyDescent="0.25">
      <c r="A1249" s="38" t="s">
        <v>213</v>
      </c>
      <c r="B1249" s="38" t="s">
        <v>21</v>
      </c>
      <c r="C1249" s="38" t="s">
        <v>10992</v>
      </c>
      <c r="D1249" s="38" t="s">
        <v>10993</v>
      </c>
      <c r="E1249" s="38" t="s">
        <v>10987</v>
      </c>
      <c r="F1249" s="38" t="s">
        <v>10994</v>
      </c>
      <c r="G1249" s="38" t="s">
        <v>10948</v>
      </c>
      <c r="H1249" s="38" t="s">
        <v>2665</v>
      </c>
      <c r="I1249" s="39">
        <v>13356.09</v>
      </c>
      <c r="J1249" s="11">
        <f>VLOOKUP(LEFT(B1249,5),[1]Percents!$C:$M,6,FALSE)</f>
        <v>0.25</v>
      </c>
      <c r="K1249" s="13">
        <f t="shared" si="20"/>
        <v>3339.0225</v>
      </c>
      <c r="L1249" s="22"/>
    </row>
    <row r="1250" spans="1:12" s="40" customFormat="1" ht="14.25" customHeight="1" x14ac:dyDescent="0.25">
      <c r="A1250" s="38" t="s">
        <v>213</v>
      </c>
      <c r="B1250" s="38" t="s">
        <v>21</v>
      </c>
      <c r="C1250" s="38" t="s">
        <v>12451</v>
      </c>
      <c r="D1250" s="38" t="s">
        <v>12452</v>
      </c>
      <c r="E1250" s="38" t="s">
        <v>10987</v>
      </c>
      <c r="F1250" s="38" t="s">
        <v>10994</v>
      </c>
      <c r="G1250" s="38" t="s">
        <v>10948</v>
      </c>
      <c r="H1250" s="38" t="s">
        <v>2665</v>
      </c>
      <c r="I1250" s="39">
        <v>1828.12</v>
      </c>
      <c r="J1250" s="11">
        <f>VLOOKUP(LEFT(B1250,5),[1]Percents!$C:$M,6,FALSE)</f>
        <v>0.25</v>
      </c>
      <c r="K1250" s="13">
        <f t="shared" si="20"/>
        <v>457.03</v>
      </c>
      <c r="L1250" s="22"/>
    </row>
    <row r="1251" spans="1:12" s="40" customFormat="1" ht="14.25" customHeight="1" x14ac:dyDescent="0.25">
      <c r="A1251" s="38" t="s">
        <v>213</v>
      </c>
      <c r="B1251" s="38" t="s">
        <v>21</v>
      </c>
      <c r="C1251" s="38" t="s">
        <v>10995</v>
      </c>
      <c r="D1251" s="38" t="s">
        <v>10996</v>
      </c>
      <c r="E1251" s="38" t="s">
        <v>10987</v>
      </c>
      <c r="F1251" s="38" t="s">
        <v>10997</v>
      </c>
      <c r="G1251" s="38" t="s">
        <v>10948</v>
      </c>
      <c r="H1251" s="38" t="s">
        <v>2665</v>
      </c>
      <c r="I1251" s="39">
        <v>16759.38</v>
      </c>
      <c r="J1251" s="11">
        <f>VLOOKUP(LEFT(B1251,5),[1]Percents!$C:$M,6,FALSE)</f>
        <v>0.25</v>
      </c>
      <c r="K1251" s="13">
        <f t="shared" si="20"/>
        <v>4189.8450000000003</v>
      </c>
      <c r="L1251" s="22"/>
    </row>
    <row r="1252" spans="1:12" s="40" customFormat="1" ht="14.25" customHeight="1" x14ac:dyDescent="0.25">
      <c r="A1252" s="38" t="s">
        <v>213</v>
      </c>
      <c r="B1252" s="38" t="s">
        <v>21</v>
      </c>
      <c r="C1252" s="38" t="s">
        <v>10998</v>
      </c>
      <c r="D1252" s="38" t="s">
        <v>10999</v>
      </c>
      <c r="E1252" s="38" t="s">
        <v>10987</v>
      </c>
      <c r="F1252" s="38" t="s">
        <v>11000</v>
      </c>
      <c r="G1252" s="38" t="s">
        <v>10948</v>
      </c>
      <c r="H1252" s="38" t="s">
        <v>2665</v>
      </c>
      <c r="I1252" s="39">
        <v>8041.28</v>
      </c>
      <c r="J1252" s="11">
        <f>VLOOKUP(LEFT(B1252,5),[1]Percents!$C:$M,6,FALSE)</f>
        <v>0.25</v>
      </c>
      <c r="K1252" s="13">
        <f t="shared" si="20"/>
        <v>2010.32</v>
      </c>
      <c r="L1252" s="22"/>
    </row>
    <row r="1253" spans="1:12" s="40" customFormat="1" ht="14.25" customHeight="1" x14ac:dyDescent="0.25">
      <c r="A1253" s="38" t="s">
        <v>213</v>
      </c>
      <c r="B1253" s="38" t="s">
        <v>61</v>
      </c>
      <c r="C1253" s="38" t="s">
        <v>10670</v>
      </c>
      <c r="D1253" s="38" t="s">
        <v>10671</v>
      </c>
      <c r="E1253" s="38" t="s">
        <v>493</v>
      </c>
      <c r="F1253" s="38" t="s">
        <v>10672</v>
      </c>
      <c r="G1253" s="38" t="s">
        <v>10673</v>
      </c>
      <c r="H1253" s="38" t="s">
        <v>2665</v>
      </c>
      <c r="I1253" s="39">
        <v>2271.81</v>
      </c>
      <c r="J1253" s="11">
        <f>VLOOKUP(LEFT(B1253,5),[1]Percents!$C:$M,6,FALSE)</f>
        <v>8.6050000000000001E-2</v>
      </c>
      <c r="K1253" s="13">
        <f t="shared" si="20"/>
        <v>195.4892505</v>
      </c>
      <c r="L1253" s="22"/>
    </row>
    <row r="1254" spans="1:12" s="40" customFormat="1" ht="14.25" customHeight="1" x14ac:dyDescent="0.25">
      <c r="A1254" s="38" t="s">
        <v>213</v>
      </c>
      <c r="B1254" s="38" t="s">
        <v>68</v>
      </c>
      <c r="C1254" s="38" t="s">
        <v>10674</v>
      </c>
      <c r="D1254" s="38" t="s">
        <v>10675</v>
      </c>
      <c r="E1254" s="38" t="s">
        <v>788</v>
      </c>
      <c r="F1254" s="38" t="s">
        <v>10676</v>
      </c>
      <c r="G1254" s="38" t="s">
        <v>10673</v>
      </c>
      <c r="H1254" s="38" t="s">
        <v>2665</v>
      </c>
      <c r="I1254" s="39">
        <v>2732.73</v>
      </c>
      <c r="J1254" s="11">
        <f>VLOOKUP(LEFT(B1254,5),[1]Percents!$C:$M,6,FALSE)</f>
        <v>0.29404999999999998</v>
      </c>
      <c r="K1254" s="13">
        <f t="shared" si="20"/>
        <v>803.55925649999995</v>
      </c>
      <c r="L1254" s="22"/>
    </row>
    <row r="1255" spans="1:12" s="40" customFormat="1" ht="14.25" customHeight="1" x14ac:dyDescent="0.25">
      <c r="A1255" s="38" t="s">
        <v>243</v>
      </c>
      <c r="B1255" s="38" t="s">
        <v>314</v>
      </c>
      <c r="C1255" s="38" t="s">
        <v>10677</v>
      </c>
      <c r="D1255" s="38" t="s">
        <v>10678</v>
      </c>
      <c r="E1255" s="38" t="s">
        <v>328</v>
      </c>
      <c r="F1255" s="38" t="s">
        <v>10679</v>
      </c>
      <c r="G1255" s="38" t="s">
        <v>10673</v>
      </c>
      <c r="H1255" s="38" t="s">
        <v>2665</v>
      </c>
      <c r="I1255" s="39">
        <v>8574.4699999999993</v>
      </c>
      <c r="J1255" s="11">
        <f>VLOOKUP(LEFT(B1255,5),[1]Percents!$C:$M,6,FALSE)</f>
        <v>9.0999999999999998E-2</v>
      </c>
      <c r="K1255" s="13">
        <f t="shared" si="20"/>
        <v>780.27676999999994</v>
      </c>
      <c r="L1255" s="22"/>
    </row>
    <row r="1256" spans="1:12" s="40" customFormat="1" ht="14.25" customHeight="1" x14ac:dyDescent="0.25">
      <c r="A1256" s="38" t="s">
        <v>213</v>
      </c>
      <c r="B1256" s="38" t="s">
        <v>61</v>
      </c>
      <c r="C1256" s="38" t="s">
        <v>10680</v>
      </c>
      <c r="D1256" s="38" t="s">
        <v>10681</v>
      </c>
      <c r="E1256" s="38" t="s">
        <v>369</v>
      </c>
      <c r="F1256" s="38" t="s">
        <v>10679</v>
      </c>
      <c r="G1256" s="38" t="s">
        <v>10673</v>
      </c>
      <c r="H1256" s="38" t="s">
        <v>2665</v>
      </c>
      <c r="I1256" s="39">
        <v>7468.8</v>
      </c>
      <c r="J1256" s="11">
        <f>VLOOKUP(LEFT(B1256,5),[1]Percents!$C:$M,6,FALSE)</f>
        <v>8.6050000000000001E-2</v>
      </c>
      <c r="K1256" s="13">
        <f t="shared" si="20"/>
        <v>642.69024000000002</v>
      </c>
      <c r="L1256" s="22"/>
    </row>
    <row r="1257" spans="1:12" s="40" customFormat="1" ht="14.25" customHeight="1" x14ac:dyDescent="0.25">
      <c r="A1257" s="38" t="s">
        <v>213</v>
      </c>
      <c r="B1257" s="38" t="s">
        <v>4327</v>
      </c>
      <c r="C1257" s="38" t="s">
        <v>11001</v>
      </c>
      <c r="D1257" s="38" t="s">
        <v>11002</v>
      </c>
      <c r="E1257" s="38" t="s">
        <v>377</v>
      </c>
      <c r="F1257" s="38" t="s">
        <v>10679</v>
      </c>
      <c r="G1257" s="38" t="s">
        <v>10673</v>
      </c>
      <c r="H1257" s="38" t="s">
        <v>2665</v>
      </c>
      <c r="I1257" s="39">
        <v>652.58000000000004</v>
      </c>
      <c r="J1257" s="11">
        <f>VLOOKUP(LEFT(B1257,5),[1]Percents!$C:$M,6,FALSE)</f>
        <v>0.29404999999999998</v>
      </c>
      <c r="K1257" s="13">
        <f t="shared" si="20"/>
        <v>191.89114899999998</v>
      </c>
      <c r="L1257" s="22"/>
    </row>
    <row r="1258" spans="1:12" s="40" customFormat="1" ht="14.25" customHeight="1" x14ac:dyDescent="0.25">
      <c r="A1258" s="38" t="s">
        <v>141</v>
      </c>
      <c r="B1258" s="38" t="s">
        <v>245</v>
      </c>
      <c r="C1258" s="38" t="s">
        <v>11003</v>
      </c>
      <c r="D1258" s="38" t="s">
        <v>11004</v>
      </c>
      <c r="E1258" s="38" t="s">
        <v>4597</v>
      </c>
      <c r="F1258" s="38" t="s">
        <v>11005</v>
      </c>
      <c r="G1258" s="38" t="s">
        <v>10948</v>
      </c>
      <c r="H1258" s="38" t="s">
        <v>2665</v>
      </c>
      <c r="I1258" s="39">
        <v>700.81</v>
      </c>
      <c r="J1258" s="11">
        <f>VLOOKUP(LEFT(B1258,5),[1]Percents!$C:$M,6,FALSE)</f>
        <v>0.1678</v>
      </c>
      <c r="K1258" s="13">
        <f t="shared" si="20"/>
        <v>117.595918</v>
      </c>
      <c r="L1258" s="22"/>
    </row>
    <row r="1259" spans="1:12" s="40" customFormat="1" ht="14.25" customHeight="1" x14ac:dyDescent="0.25">
      <c r="A1259" s="38" t="s">
        <v>141</v>
      </c>
      <c r="B1259" s="38" t="s">
        <v>245</v>
      </c>
      <c r="C1259" s="38" t="s">
        <v>11006</v>
      </c>
      <c r="D1259" s="38" t="s">
        <v>11007</v>
      </c>
      <c r="E1259" s="38" t="s">
        <v>481</v>
      </c>
      <c r="F1259" s="38" t="s">
        <v>11008</v>
      </c>
      <c r="G1259" s="38" t="s">
        <v>10948</v>
      </c>
      <c r="H1259" s="38" t="s">
        <v>2665</v>
      </c>
      <c r="I1259" s="39">
        <v>17141.810000000001</v>
      </c>
      <c r="J1259" s="11">
        <f>VLOOKUP(LEFT(B1259,5),[1]Percents!$C:$M,6,FALSE)</f>
        <v>0.1678</v>
      </c>
      <c r="K1259" s="13">
        <f t="shared" si="20"/>
        <v>2876.3957180000002</v>
      </c>
      <c r="L1259" s="22"/>
    </row>
    <row r="1260" spans="1:12" s="40" customFormat="1" ht="14.25" customHeight="1" x14ac:dyDescent="0.25">
      <c r="A1260" s="38" t="s">
        <v>141</v>
      </c>
      <c r="B1260" s="38" t="s">
        <v>245</v>
      </c>
      <c r="C1260" s="38" t="s">
        <v>11009</v>
      </c>
      <c r="D1260" s="38" t="s">
        <v>11010</v>
      </c>
      <c r="E1260" s="38" t="s">
        <v>123</v>
      </c>
      <c r="F1260" s="38" t="s">
        <v>11011</v>
      </c>
      <c r="G1260" s="38" t="s">
        <v>10948</v>
      </c>
      <c r="H1260" s="38" t="s">
        <v>2665</v>
      </c>
      <c r="I1260" s="39">
        <v>10932.83</v>
      </c>
      <c r="J1260" s="11">
        <f>VLOOKUP(LEFT(B1260,5),[1]Percents!$C:$M,6,FALSE)</f>
        <v>0.1678</v>
      </c>
      <c r="K1260" s="13">
        <f t="shared" si="20"/>
        <v>1834.5288740000001</v>
      </c>
      <c r="L1260" s="22"/>
    </row>
    <row r="1261" spans="1:12" s="40" customFormat="1" ht="14.25" customHeight="1" x14ac:dyDescent="0.25">
      <c r="A1261" s="38" t="s">
        <v>213</v>
      </c>
      <c r="B1261" s="38" t="s">
        <v>94</v>
      </c>
      <c r="C1261" s="38" t="s">
        <v>11695</v>
      </c>
      <c r="D1261" s="38" t="s">
        <v>11696</v>
      </c>
      <c r="E1261" s="38" t="s">
        <v>240</v>
      </c>
      <c r="F1261" s="38" t="s">
        <v>11011</v>
      </c>
      <c r="G1261" s="38" t="s">
        <v>10948</v>
      </c>
      <c r="H1261" s="38" t="s">
        <v>2665</v>
      </c>
      <c r="I1261" s="39">
        <v>3531.68</v>
      </c>
      <c r="J1261" s="11">
        <f>VLOOKUP(LEFT(B1261,5),[1]Percents!$C:$M,6,FALSE)</f>
        <v>8.6050000000000001E-2</v>
      </c>
      <c r="K1261" s="13">
        <f t="shared" si="20"/>
        <v>303.90106400000002</v>
      </c>
      <c r="L1261" s="22"/>
    </row>
    <row r="1262" spans="1:12" s="40" customFormat="1" ht="14.25" customHeight="1" x14ac:dyDescent="0.25">
      <c r="A1262" s="38" t="s">
        <v>213</v>
      </c>
      <c r="B1262" s="38" t="s">
        <v>270</v>
      </c>
      <c r="C1262" s="38" t="s">
        <v>11012</v>
      </c>
      <c r="D1262" s="38" t="s">
        <v>11013</v>
      </c>
      <c r="E1262" s="38" t="s">
        <v>1435</v>
      </c>
      <c r="F1262" s="38" t="s">
        <v>11014</v>
      </c>
      <c r="G1262" s="38" t="s">
        <v>10948</v>
      </c>
      <c r="H1262" s="38" t="s">
        <v>2665</v>
      </c>
      <c r="I1262" s="39">
        <v>13244.41</v>
      </c>
      <c r="J1262" s="11">
        <f>VLOOKUP(LEFT(B1262,5),[1]Percents!$C:$M,6,FALSE)</f>
        <v>8.6050000000000001E-2</v>
      </c>
      <c r="K1262" s="13">
        <f t="shared" si="20"/>
        <v>1139.6814804999999</v>
      </c>
      <c r="L1262" s="22"/>
    </row>
    <row r="1263" spans="1:12" s="40" customFormat="1" ht="14.25" customHeight="1" x14ac:dyDescent="0.25">
      <c r="A1263" s="38" t="s">
        <v>213</v>
      </c>
      <c r="B1263" s="38" t="s">
        <v>226</v>
      </c>
      <c r="C1263" s="38" t="s">
        <v>11015</v>
      </c>
      <c r="D1263" s="38" t="s">
        <v>11016</v>
      </c>
      <c r="E1263" s="38" t="s">
        <v>59</v>
      </c>
      <c r="F1263" s="38" t="s">
        <v>11017</v>
      </c>
      <c r="G1263" s="38" t="s">
        <v>10948</v>
      </c>
      <c r="H1263" s="38" t="s">
        <v>2665</v>
      </c>
      <c r="I1263" s="39">
        <v>22493.58</v>
      </c>
      <c r="J1263" s="11">
        <f>VLOOKUP(LEFT(B1263,5),[1]Percents!$C:$M,6,FALSE)</f>
        <v>8.6050000000000001E-2</v>
      </c>
      <c r="K1263" s="13">
        <f t="shared" si="20"/>
        <v>1935.5725590000002</v>
      </c>
      <c r="L1263" s="22"/>
    </row>
    <row r="1264" spans="1:12" s="40" customFormat="1" ht="14.25" customHeight="1" x14ac:dyDescent="0.25">
      <c r="A1264" s="38" t="s">
        <v>213</v>
      </c>
      <c r="B1264" s="38" t="s">
        <v>211</v>
      </c>
      <c r="C1264" s="38" t="s">
        <v>11697</v>
      </c>
      <c r="D1264" s="38" t="s">
        <v>11698</v>
      </c>
      <c r="E1264" s="38" t="s">
        <v>352</v>
      </c>
      <c r="F1264" s="38" t="s">
        <v>11699</v>
      </c>
      <c r="G1264" s="38" t="s">
        <v>10948</v>
      </c>
      <c r="H1264" s="38" t="s">
        <v>2665</v>
      </c>
      <c r="I1264" s="39">
        <v>14718.37</v>
      </c>
      <c r="J1264" s="11">
        <f>VLOOKUP(LEFT(B1264,5),[1]Percents!$C:$M,6,FALSE)</f>
        <v>8.6050000000000001E-2</v>
      </c>
      <c r="K1264" s="13">
        <f t="shared" si="20"/>
        <v>1266.5157385</v>
      </c>
      <c r="L1264" s="22"/>
    </row>
    <row r="1265" spans="1:12" s="40" customFormat="1" ht="14.25" customHeight="1" x14ac:dyDescent="0.25">
      <c r="A1265" s="38" t="s">
        <v>213</v>
      </c>
      <c r="B1265" s="38" t="s">
        <v>195</v>
      </c>
      <c r="C1265" s="38" t="s">
        <v>11018</v>
      </c>
      <c r="D1265" s="38" t="s">
        <v>11019</v>
      </c>
      <c r="E1265" s="38" t="s">
        <v>207</v>
      </c>
      <c r="F1265" s="38" t="s">
        <v>11020</v>
      </c>
      <c r="G1265" s="38" t="s">
        <v>10948</v>
      </c>
      <c r="H1265" s="38" t="s">
        <v>2665</v>
      </c>
      <c r="I1265" s="39">
        <v>3234.74</v>
      </c>
      <c r="J1265" s="11">
        <f>VLOOKUP(LEFT(B1265,5),[1]Percents!$C:$M,6,FALSE)</f>
        <v>8.6050000000000001E-2</v>
      </c>
      <c r="K1265" s="13">
        <f t="shared" si="20"/>
        <v>278.349377</v>
      </c>
      <c r="L1265" s="22"/>
    </row>
    <row r="1266" spans="1:12" s="40" customFormat="1" ht="14.25" customHeight="1" x14ac:dyDescent="0.25">
      <c r="A1266" s="38" t="s">
        <v>213</v>
      </c>
      <c r="B1266" s="38" t="s">
        <v>195</v>
      </c>
      <c r="C1266" s="38" t="s">
        <v>12111</v>
      </c>
      <c r="D1266" s="38" t="s">
        <v>12112</v>
      </c>
      <c r="E1266" s="38" t="s">
        <v>207</v>
      </c>
      <c r="F1266" s="38" t="s">
        <v>11020</v>
      </c>
      <c r="G1266" s="38" t="s">
        <v>10948</v>
      </c>
      <c r="H1266" s="38" t="s">
        <v>2665</v>
      </c>
      <c r="I1266" s="39">
        <v>13112.73</v>
      </c>
      <c r="J1266" s="11">
        <f>VLOOKUP(LEFT(B1266,5),[1]Percents!$C:$M,6,FALSE)</f>
        <v>8.6050000000000001E-2</v>
      </c>
      <c r="K1266" s="13">
        <f t="shared" si="20"/>
        <v>1128.3504164999999</v>
      </c>
      <c r="L1266" s="22"/>
    </row>
    <row r="1267" spans="1:12" s="40" customFormat="1" ht="14.25" customHeight="1" x14ac:dyDescent="0.25">
      <c r="A1267" s="38" t="s">
        <v>213</v>
      </c>
      <c r="B1267" s="38" t="s">
        <v>310</v>
      </c>
      <c r="C1267" s="38" t="s">
        <v>11021</v>
      </c>
      <c r="D1267" s="38" t="s">
        <v>11022</v>
      </c>
      <c r="E1267" s="38" t="s">
        <v>1598</v>
      </c>
      <c r="F1267" s="38" t="s">
        <v>11023</v>
      </c>
      <c r="G1267" s="38" t="s">
        <v>11024</v>
      </c>
      <c r="H1267" s="38" t="s">
        <v>2665</v>
      </c>
      <c r="I1267" s="39">
        <v>8257.31</v>
      </c>
      <c r="J1267" s="11">
        <f>VLOOKUP(LEFT(B1267,5),[1]Percents!$C:$M,6,FALSE)</f>
        <v>8.6050000000000001E-2</v>
      </c>
      <c r="K1267" s="13">
        <f t="shared" si="20"/>
        <v>710.54152549999992</v>
      </c>
      <c r="L1267" s="22"/>
    </row>
    <row r="1268" spans="1:12" s="40" customFormat="1" ht="14.25" customHeight="1" x14ac:dyDescent="0.25">
      <c r="A1268" s="38" t="s">
        <v>213</v>
      </c>
      <c r="B1268" s="38" t="s">
        <v>61</v>
      </c>
      <c r="C1268" s="38" t="s">
        <v>11025</v>
      </c>
      <c r="D1268" s="38" t="s">
        <v>11026</v>
      </c>
      <c r="E1268" s="38" t="s">
        <v>330</v>
      </c>
      <c r="F1268" s="38" t="s">
        <v>11027</v>
      </c>
      <c r="G1268" s="38" t="s">
        <v>11028</v>
      </c>
      <c r="H1268" s="38" t="s">
        <v>2665</v>
      </c>
      <c r="I1268" s="39">
        <v>13541.3</v>
      </c>
      <c r="J1268" s="11">
        <f>VLOOKUP(LEFT(B1268,5),[1]Percents!$C:$M,6,FALSE)</f>
        <v>8.6050000000000001E-2</v>
      </c>
      <c r="K1268" s="13">
        <f t="shared" si="20"/>
        <v>1165.228865</v>
      </c>
      <c r="L1268" s="22"/>
    </row>
    <row r="1269" spans="1:12" s="40" customFormat="1" ht="14.25" customHeight="1" x14ac:dyDescent="0.25">
      <c r="A1269" s="38" t="s">
        <v>213</v>
      </c>
      <c r="B1269" s="38" t="s">
        <v>53</v>
      </c>
      <c r="C1269" s="38" t="s">
        <v>11353</v>
      </c>
      <c r="D1269" s="38" t="s">
        <v>11354</v>
      </c>
      <c r="E1269" s="38" t="s">
        <v>56</v>
      </c>
      <c r="F1269" s="38" t="s">
        <v>11355</v>
      </c>
      <c r="G1269" s="38" t="s">
        <v>11320</v>
      </c>
      <c r="H1269" s="38" t="s">
        <v>2665</v>
      </c>
      <c r="I1269" s="39">
        <v>7805.97</v>
      </c>
      <c r="J1269" s="11">
        <f>VLOOKUP(LEFT(B1269,5),[1]Percents!$C:$M,6,FALSE)</f>
        <v>8.6050000000000001E-2</v>
      </c>
      <c r="K1269" s="13">
        <f t="shared" si="20"/>
        <v>671.70371850000004</v>
      </c>
      <c r="L1269" s="22"/>
    </row>
    <row r="1270" spans="1:12" s="40" customFormat="1" ht="14.25" customHeight="1" x14ac:dyDescent="0.25">
      <c r="A1270" s="38" t="s">
        <v>213</v>
      </c>
      <c r="B1270" s="38" t="s">
        <v>331</v>
      </c>
      <c r="C1270" s="38" t="s">
        <v>11700</v>
      </c>
      <c r="D1270" s="38" t="s">
        <v>11701</v>
      </c>
      <c r="E1270" s="38" t="s">
        <v>498</v>
      </c>
      <c r="F1270" s="38" t="s">
        <v>11702</v>
      </c>
      <c r="G1270" s="38" t="s">
        <v>11320</v>
      </c>
      <c r="H1270" s="38" t="s">
        <v>2665</v>
      </c>
      <c r="I1270" s="39">
        <v>6066.05</v>
      </c>
      <c r="J1270" s="11">
        <f>VLOOKUP(LEFT(B1270,5),[1]Percents!$C:$M,6,FALSE)</f>
        <v>8.6050000000000001E-2</v>
      </c>
      <c r="K1270" s="13">
        <f t="shared" si="20"/>
        <v>521.98360250000007</v>
      </c>
      <c r="L1270" s="22"/>
    </row>
    <row r="1271" spans="1:12" s="40" customFormat="1" ht="14.25" customHeight="1" x14ac:dyDescent="0.25">
      <c r="A1271" s="38" t="s">
        <v>213</v>
      </c>
      <c r="B1271" s="38" t="s">
        <v>331</v>
      </c>
      <c r="C1271" s="38" t="s">
        <v>11703</v>
      </c>
      <c r="D1271" s="38" t="s">
        <v>11704</v>
      </c>
      <c r="E1271" s="38" t="s">
        <v>498</v>
      </c>
      <c r="F1271" s="38" t="s">
        <v>11702</v>
      </c>
      <c r="G1271" s="38" t="s">
        <v>11320</v>
      </c>
      <c r="H1271" s="38" t="s">
        <v>2665</v>
      </c>
      <c r="I1271" s="39">
        <v>4052.37</v>
      </c>
      <c r="J1271" s="11">
        <f>VLOOKUP(LEFT(B1271,5),[1]Percents!$C:$M,6,FALSE)</f>
        <v>8.6050000000000001E-2</v>
      </c>
      <c r="K1271" s="13">
        <f t="shared" si="20"/>
        <v>348.70643849999999</v>
      </c>
      <c r="L1271" s="22"/>
    </row>
    <row r="1272" spans="1:12" s="40" customFormat="1" ht="14.25" customHeight="1" x14ac:dyDescent="0.25">
      <c r="A1272" s="38" t="s">
        <v>213</v>
      </c>
      <c r="B1272" s="38" t="s">
        <v>331</v>
      </c>
      <c r="C1272" s="38" t="s">
        <v>11705</v>
      </c>
      <c r="D1272" s="38" t="s">
        <v>11706</v>
      </c>
      <c r="E1272" s="38" t="s">
        <v>498</v>
      </c>
      <c r="F1272" s="38" t="s">
        <v>11702</v>
      </c>
      <c r="G1272" s="38" t="s">
        <v>11320</v>
      </c>
      <c r="H1272" s="38" t="s">
        <v>2665</v>
      </c>
      <c r="I1272" s="39">
        <v>1052.9100000000001</v>
      </c>
      <c r="J1272" s="11">
        <f>VLOOKUP(LEFT(B1272,5),[1]Percents!$C:$M,6,FALSE)</f>
        <v>8.6050000000000001E-2</v>
      </c>
      <c r="K1272" s="13">
        <f t="shared" si="20"/>
        <v>90.602905500000006</v>
      </c>
      <c r="L1272" s="22"/>
    </row>
    <row r="1273" spans="1:12" s="40" customFormat="1" ht="14.25" customHeight="1" x14ac:dyDescent="0.25">
      <c r="A1273" s="38" t="s">
        <v>213</v>
      </c>
      <c r="B1273" s="38" t="s">
        <v>331</v>
      </c>
      <c r="C1273" s="38" t="s">
        <v>11707</v>
      </c>
      <c r="D1273" s="38" t="s">
        <v>11708</v>
      </c>
      <c r="E1273" s="38" t="s">
        <v>498</v>
      </c>
      <c r="F1273" s="38" t="s">
        <v>11702</v>
      </c>
      <c r="G1273" s="38" t="s">
        <v>11320</v>
      </c>
      <c r="H1273" s="38" t="s">
        <v>2665</v>
      </c>
      <c r="I1273" s="39">
        <v>1295.8399999999999</v>
      </c>
      <c r="J1273" s="11">
        <f>VLOOKUP(LEFT(B1273,5),[1]Percents!$C:$M,6,FALSE)</f>
        <v>8.6050000000000001E-2</v>
      </c>
      <c r="K1273" s="13">
        <f t="shared" si="20"/>
        <v>111.507032</v>
      </c>
      <c r="L1273" s="22"/>
    </row>
    <row r="1274" spans="1:12" s="40" customFormat="1" ht="14.25" customHeight="1" x14ac:dyDescent="0.25">
      <c r="A1274" s="38" t="s">
        <v>213</v>
      </c>
      <c r="B1274" s="38" t="s">
        <v>331</v>
      </c>
      <c r="C1274" s="38" t="s">
        <v>11709</v>
      </c>
      <c r="D1274" s="38" t="s">
        <v>11710</v>
      </c>
      <c r="E1274" s="38" t="s">
        <v>498</v>
      </c>
      <c r="F1274" s="38" t="s">
        <v>11702</v>
      </c>
      <c r="G1274" s="38" t="s">
        <v>11320</v>
      </c>
      <c r="H1274" s="38" t="s">
        <v>2665</v>
      </c>
      <c r="I1274" s="39">
        <v>1448.59</v>
      </c>
      <c r="J1274" s="11">
        <f>VLOOKUP(LEFT(B1274,5),[1]Percents!$C:$M,6,FALSE)</f>
        <v>8.6050000000000001E-2</v>
      </c>
      <c r="K1274" s="13">
        <f t="shared" si="20"/>
        <v>124.65116949999999</v>
      </c>
      <c r="L1274" s="22"/>
    </row>
    <row r="1275" spans="1:12" s="40" customFormat="1" ht="14.25" customHeight="1" x14ac:dyDescent="0.25">
      <c r="A1275" s="38" t="s">
        <v>213</v>
      </c>
      <c r="B1275" s="38" t="s">
        <v>331</v>
      </c>
      <c r="C1275" s="38" t="s">
        <v>11711</v>
      </c>
      <c r="D1275" s="38" t="s">
        <v>11712</v>
      </c>
      <c r="E1275" s="38" t="s">
        <v>498</v>
      </c>
      <c r="F1275" s="38" t="s">
        <v>11702</v>
      </c>
      <c r="G1275" s="38" t="s">
        <v>11320</v>
      </c>
      <c r="H1275" s="38" t="s">
        <v>2665</v>
      </c>
      <c r="I1275" s="39">
        <v>648.79</v>
      </c>
      <c r="J1275" s="11">
        <f>VLOOKUP(LEFT(B1275,5),[1]Percents!$C:$M,6,FALSE)</f>
        <v>8.6050000000000001E-2</v>
      </c>
      <c r="K1275" s="13">
        <f t="shared" si="20"/>
        <v>55.828379499999997</v>
      </c>
      <c r="L1275" s="22"/>
    </row>
    <row r="1276" spans="1:12" s="40" customFormat="1" ht="14.25" customHeight="1" x14ac:dyDescent="0.25">
      <c r="A1276" s="38" t="s">
        <v>213</v>
      </c>
      <c r="B1276" s="38" t="s">
        <v>331</v>
      </c>
      <c r="C1276" s="38" t="s">
        <v>11713</v>
      </c>
      <c r="D1276" s="38" t="s">
        <v>11714</v>
      </c>
      <c r="E1276" s="38" t="s">
        <v>498</v>
      </c>
      <c r="F1276" s="38" t="s">
        <v>11702</v>
      </c>
      <c r="G1276" s="38" t="s">
        <v>11320</v>
      </c>
      <c r="H1276" s="38" t="s">
        <v>2665</v>
      </c>
      <c r="I1276" s="39">
        <v>7209.16</v>
      </c>
      <c r="J1276" s="11">
        <f>VLOOKUP(LEFT(B1276,5),[1]Percents!$C:$M,6,FALSE)</f>
        <v>8.6050000000000001E-2</v>
      </c>
      <c r="K1276" s="13">
        <f t="shared" si="20"/>
        <v>620.34821799999997</v>
      </c>
      <c r="L1276" s="22"/>
    </row>
    <row r="1277" spans="1:12" s="40" customFormat="1" ht="14.25" customHeight="1" x14ac:dyDescent="0.25">
      <c r="A1277" s="38" t="s">
        <v>213</v>
      </c>
      <c r="B1277" s="38" t="s">
        <v>331</v>
      </c>
      <c r="C1277" s="38" t="s">
        <v>11715</v>
      </c>
      <c r="D1277" s="38" t="s">
        <v>11716</v>
      </c>
      <c r="E1277" s="38" t="s">
        <v>498</v>
      </c>
      <c r="F1277" s="38" t="s">
        <v>11702</v>
      </c>
      <c r="G1277" s="38" t="s">
        <v>11320</v>
      </c>
      <c r="H1277" s="38" t="s">
        <v>2665</v>
      </c>
      <c r="I1277" s="39">
        <v>483.26</v>
      </c>
      <c r="J1277" s="11">
        <f>VLOOKUP(LEFT(B1277,5),[1]Percents!$C:$M,6,FALSE)</f>
        <v>8.6050000000000001E-2</v>
      </c>
      <c r="K1277" s="13">
        <f t="shared" si="20"/>
        <v>41.584522999999997</v>
      </c>
      <c r="L1277" s="22"/>
    </row>
    <row r="1278" spans="1:12" s="40" customFormat="1" ht="14.25" customHeight="1" x14ac:dyDescent="0.25">
      <c r="A1278" s="38" t="s">
        <v>213</v>
      </c>
      <c r="B1278" s="38" t="s">
        <v>331</v>
      </c>
      <c r="C1278" s="38" t="s">
        <v>11717</v>
      </c>
      <c r="D1278" s="38" t="s">
        <v>11718</v>
      </c>
      <c r="E1278" s="38" t="s">
        <v>498</v>
      </c>
      <c r="F1278" s="38" t="s">
        <v>11702</v>
      </c>
      <c r="G1278" s="38" t="s">
        <v>11320</v>
      </c>
      <c r="H1278" s="38" t="s">
        <v>2665</v>
      </c>
      <c r="I1278" s="39">
        <v>1053.6099999999999</v>
      </c>
      <c r="J1278" s="11">
        <f>VLOOKUP(LEFT(B1278,5),[1]Percents!$C:$M,6,FALSE)</f>
        <v>8.6050000000000001E-2</v>
      </c>
      <c r="K1278" s="13">
        <f t="shared" si="20"/>
        <v>90.663140499999997</v>
      </c>
      <c r="L1278" s="22"/>
    </row>
    <row r="1279" spans="1:12" s="40" customFormat="1" ht="14.25" customHeight="1" x14ac:dyDescent="0.25">
      <c r="A1279" s="38" t="s">
        <v>213</v>
      </c>
      <c r="B1279" s="38" t="s">
        <v>331</v>
      </c>
      <c r="C1279" s="38" t="s">
        <v>11719</v>
      </c>
      <c r="D1279" s="38" t="s">
        <v>11720</v>
      </c>
      <c r="E1279" s="38" t="s">
        <v>498</v>
      </c>
      <c r="F1279" s="38" t="s">
        <v>11702</v>
      </c>
      <c r="G1279" s="38" t="s">
        <v>11320</v>
      </c>
      <c r="H1279" s="38" t="s">
        <v>2665</v>
      </c>
      <c r="I1279" s="39">
        <v>12221.58</v>
      </c>
      <c r="J1279" s="11">
        <f>VLOOKUP(LEFT(B1279,5),[1]Percents!$C:$M,6,FALSE)</f>
        <v>8.6050000000000001E-2</v>
      </c>
      <c r="K1279" s="13">
        <f t="shared" si="20"/>
        <v>1051.6669589999999</v>
      </c>
      <c r="L1279" s="22"/>
    </row>
    <row r="1280" spans="1:12" s="40" customFormat="1" ht="14.25" customHeight="1" x14ac:dyDescent="0.25">
      <c r="A1280" s="38" t="s">
        <v>213</v>
      </c>
      <c r="B1280" s="38" t="s">
        <v>331</v>
      </c>
      <c r="C1280" s="38" t="s">
        <v>11721</v>
      </c>
      <c r="D1280" s="38" t="s">
        <v>11722</v>
      </c>
      <c r="E1280" s="38" t="s">
        <v>498</v>
      </c>
      <c r="F1280" s="38" t="s">
        <v>11702</v>
      </c>
      <c r="G1280" s="38" t="s">
        <v>11320</v>
      </c>
      <c r="H1280" s="38" t="s">
        <v>2665</v>
      </c>
      <c r="I1280" s="39">
        <v>5168.25</v>
      </c>
      <c r="J1280" s="11">
        <f>VLOOKUP(LEFT(B1280,5),[1]Percents!$C:$M,6,FALSE)</f>
        <v>8.6050000000000001E-2</v>
      </c>
      <c r="K1280" s="13">
        <f t="shared" si="20"/>
        <v>444.7279125</v>
      </c>
      <c r="L1280" s="22"/>
    </row>
    <row r="1281" spans="1:12" s="40" customFormat="1" ht="14.25" customHeight="1" x14ac:dyDescent="0.25">
      <c r="A1281" s="38" t="s">
        <v>213</v>
      </c>
      <c r="B1281" s="38" t="s">
        <v>331</v>
      </c>
      <c r="C1281" s="38" t="s">
        <v>11723</v>
      </c>
      <c r="D1281" s="38" t="s">
        <v>11724</v>
      </c>
      <c r="E1281" s="38" t="s">
        <v>498</v>
      </c>
      <c r="F1281" s="38" t="s">
        <v>11702</v>
      </c>
      <c r="G1281" s="38" t="s">
        <v>11320</v>
      </c>
      <c r="H1281" s="38" t="s">
        <v>2665</v>
      </c>
      <c r="I1281" s="39">
        <v>1959.75</v>
      </c>
      <c r="J1281" s="11">
        <f>VLOOKUP(LEFT(B1281,5),[1]Percents!$C:$M,6,FALSE)</f>
        <v>8.6050000000000001E-2</v>
      </c>
      <c r="K1281" s="13">
        <f t="shared" si="20"/>
        <v>168.63648750000002</v>
      </c>
      <c r="L1281" s="22"/>
    </row>
    <row r="1282" spans="1:12" s="40" customFormat="1" ht="14.25" customHeight="1" x14ac:dyDescent="0.25">
      <c r="A1282" s="38" t="s">
        <v>213</v>
      </c>
      <c r="B1282" s="38" t="s">
        <v>331</v>
      </c>
      <c r="C1282" s="38" t="s">
        <v>12113</v>
      </c>
      <c r="D1282" s="38" t="s">
        <v>12114</v>
      </c>
      <c r="E1282" s="38" t="s">
        <v>498</v>
      </c>
      <c r="F1282" s="38" t="s">
        <v>11702</v>
      </c>
      <c r="G1282" s="38" t="s">
        <v>11320</v>
      </c>
      <c r="H1282" s="38" t="s">
        <v>2665</v>
      </c>
      <c r="I1282" s="39">
        <v>2196.5500000000002</v>
      </c>
      <c r="J1282" s="11">
        <f>VLOOKUP(LEFT(B1282,5),[1]Percents!$C:$M,6,FALSE)</f>
        <v>8.6050000000000001E-2</v>
      </c>
      <c r="K1282" s="13">
        <f t="shared" si="20"/>
        <v>189.01312750000002</v>
      </c>
      <c r="L1282" s="22"/>
    </row>
    <row r="1283" spans="1:12" s="40" customFormat="1" ht="14.25" customHeight="1" x14ac:dyDescent="0.25">
      <c r="A1283" s="38" t="s">
        <v>213</v>
      </c>
      <c r="B1283" s="38" t="s">
        <v>331</v>
      </c>
      <c r="C1283" s="38" t="s">
        <v>11725</v>
      </c>
      <c r="D1283" s="38" t="s">
        <v>11726</v>
      </c>
      <c r="E1283" s="38" t="s">
        <v>498</v>
      </c>
      <c r="F1283" s="38" t="s">
        <v>11702</v>
      </c>
      <c r="G1283" s="38" t="s">
        <v>11320</v>
      </c>
      <c r="H1283" s="38" t="s">
        <v>2665</v>
      </c>
      <c r="I1283" s="39">
        <v>2757.43</v>
      </c>
      <c r="J1283" s="11">
        <f>VLOOKUP(LEFT(B1283,5),[1]Percents!$C:$M,6,FALSE)</f>
        <v>8.6050000000000001E-2</v>
      </c>
      <c r="K1283" s="13">
        <f t="shared" si="20"/>
        <v>237.27685149999999</v>
      </c>
      <c r="L1283" s="22"/>
    </row>
    <row r="1284" spans="1:12" s="40" customFormat="1" ht="14.25" customHeight="1" x14ac:dyDescent="0.25">
      <c r="A1284" s="38" t="s">
        <v>213</v>
      </c>
      <c r="B1284" s="38" t="s">
        <v>331</v>
      </c>
      <c r="C1284" s="38" t="s">
        <v>11727</v>
      </c>
      <c r="D1284" s="38" t="s">
        <v>11728</v>
      </c>
      <c r="E1284" s="38" t="s">
        <v>498</v>
      </c>
      <c r="F1284" s="38" t="s">
        <v>11702</v>
      </c>
      <c r="G1284" s="38" t="s">
        <v>11320</v>
      </c>
      <c r="H1284" s="38" t="s">
        <v>2665</v>
      </c>
      <c r="I1284" s="39">
        <v>3448.94</v>
      </c>
      <c r="J1284" s="11">
        <f>VLOOKUP(LEFT(B1284,5),[1]Percents!$C:$M,6,FALSE)</f>
        <v>8.6050000000000001E-2</v>
      </c>
      <c r="K1284" s="13">
        <f t="shared" si="20"/>
        <v>296.78128700000002</v>
      </c>
      <c r="L1284" s="22"/>
    </row>
    <row r="1285" spans="1:12" s="40" customFormat="1" ht="14.25" customHeight="1" x14ac:dyDescent="0.25">
      <c r="A1285" s="38" t="s">
        <v>213</v>
      </c>
      <c r="B1285" s="38" t="s">
        <v>331</v>
      </c>
      <c r="C1285" s="38" t="s">
        <v>11729</v>
      </c>
      <c r="D1285" s="38" t="s">
        <v>11730</v>
      </c>
      <c r="E1285" s="38" t="s">
        <v>498</v>
      </c>
      <c r="F1285" s="38" t="s">
        <v>11702</v>
      </c>
      <c r="G1285" s="38" t="s">
        <v>11320</v>
      </c>
      <c r="H1285" s="38" t="s">
        <v>2665</v>
      </c>
      <c r="I1285" s="39">
        <v>3590.42</v>
      </c>
      <c r="J1285" s="11">
        <f>VLOOKUP(LEFT(B1285,5),[1]Percents!$C:$M,6,FALSE)</f>
        <v>8.6050000000000001E-2</v>
      </c>
      <c r="K1285" s="13">
        <f t="shared" si="20"/>
        <v>308.95564100000001</v>
      </c>
      <c r="L1285" s="22"/>
    </row>
    <row r="1286" spans="1:12" s="40" customFormat="1" ht="14.25" customHeight="1" x14ac:dyDescent="0.25">
      <c r="A1286" s="38" t="s">
        <v>213</v>
      </c>
      <c r="B1286" s="38" t="s">
        <v>331</v>
      </c>
      <c r="C1286" s="38" t="s">
        <v>11731</v>
      </c>
      <c r="D1286" s="38" t="s">
        <v>11732</v>
      </c>
      <c r="E1286" s="38" t="s">
        <v>498</v>
      </c>
      <c r="F1286" s="38" t="s">
        <v>11702</v>
      </c>
      <c r="G1286" s="38" t="s">
        <v>11320</v>
      </c>
      <c r="H1286" s="38" t="s">
        <v>2665</v>
      </c>
      <c r="I1286" s="39">
        <v>2158.04</v>
      </c>
      <c r="J1286" s="11">
        <f>VLOOKUP(LEFT(B1286,5),[1]Percents!$C:$M,6,FALSE)</f>
        <v>8.6050000000000001E-2</v>
      </c>
      <c r="K1286" s="13">
        <f t="shared" si="20"/>
        <v>185.699342</v>
      </c>
      <c r="L1286" s="22"/>
    </row>
    <row r="1287" spans="1:12" s="40" customFormat="1" ht="14.25" customHeight="1" x14ac:dyDescent="0.25">
      <c r="A1287" s="38" t="s">
        <v>213</v>
      </c>
      <c r="B1287" s="38" t="s">
        <v>331</v>
      </c>
      <c r="C1287" s="38" t="s">
        <v>11733</v>
      </c>
      <c r="D1287" s="38" t="s">
        <v>11734</v>
      </c>
      <c r="E1287" s="38" t="s">
        <v>498</v>
      </c>
      <c r="F1287" s="38" t="s">
        <v>11702</v>
      </c>
      <c r="G1287" s="38" t="s">
        <v>11320</v>
      </c>
      <c r="H1287" s="38" t="s">
        <v>2665</v>
      </c>
      <c r="I1287" s="39">
        <v>3894.64</v>
      </c>
      <c r="J1287" s="11">
        <f>VLOOKUP(LEFT(B1287,5),[1]Percents!$C:$M,6,FALSE)</f>
        <v>8.6050000000000001E-2</v>
      </c>
      <c r="K1287" s="13">
        <f t="shared" si="20"/>
        <v>335.13377200000002</v>
      </c>
      <c r="L1287" s="22"/>
    </row>
    <row r="1288" spans="1:12" s="40" customFormat="1" ht="14.25" customHeight="1" x14ac:dyDescent="0.25">
      <c r="A1288" s="38" t="s">
        <v>213</v>
      </c>
      <c r="B1288" s="38" t="s">
        <v>331</v>
      </c>
      <c r="C1288" s="38" t="s">
        <v>11735</v>
      </c>
      <c r="D1288" s="38" t="s">
        <v>11736</v>
      </c>
      <c r="E1288" s="38" t="s">
        <v>498</v>
      </c>
      <c r="F1288" s="38" t="s">
        <v>11702</v>
      </c>
      <c r="G1288" s="38" t="s">
        <v>11320</v>
      </c>
      <c r="H1288" s="38" t="s">
        <v>2665</v>
      </c>
      <c r="I1288" s="39">
        <v>887.39</v>
      </c>
      <c r="J1288" s="11">
        <f>VLOOKUP(LEFT(B1288,5),[1]Percents!$C:$M,6,FALSE)</f>
        <v>8.6050000000000001E-2</v>
      </c>
      <c r="K1288" s="13">
        <f t="shared" si="20"/>
        <v>76.359909500000001</v>
      </c>
      <c r="L1288" s="22"/>
    </row>
    <row r="1289" spans="1:12" s="40" customFormat="1" ht="14.25" customHeight="1" x14ac:dyDescent="0.25">
      <c r="A1289" s="38" t="s">
        <v>213</v>
      </c>
      <c r="B1289" s="38" t="s">
        <v>331</v>
      </c>
      <c r="C1289" s="38" t="s">
        <v>12115</v>
      </c>
      <c r="D1289" s="38" t="s">
        <v>12116</v>
      </c>
      <c r="E1289" s="38" t="s">
        <v>51</v>
      </c>
      <c r="F1289" s="38" t="s">
        <v>11702</v>
      </c>
      <c r="G1289" s="38" t="s">
        <v>11320</v>
      </c>
      <c r="H1289" s="38" t="s">
        <v>2665</v>
      </c>
      <c r="I1289" s="39">
        <v>864.72</v>
      </c>
      <c r="J1289" s="11">
        <f>VLOOKUP(LEFT(B1289,5),[1]Percents!$C:$M,6,FALSE)</f>
        <v>8.6050000000000001E-2</v>
      </c>
      <c r="K1289" s="13">
        <f t="shared" si="20"/>
        <v>74.40915600000001</v>
      </c>
      <c r="L1289" s="22"/>
    </row>
    <row r="1290" spans="1:12" s="40" customFormat="1" ht="14.25" customHeight="1" x14ac:dyDescent="0.25">
      <c r="A1290" s="38" t="s">
        <v>213</v>
      </c>
      <c r="B1290" s="38" t="s">
        <v>331</v>
      </c>
      <c r="C1290" s="38" t="s">
        <v>12117</v>
      </c>
      <c r="D1290" s="38" t="s">
        <v>12118</v>
      </c>
      <c r="E1290" s="38" t="s">
        <v>1026</v>
      </c>
      <c r="F1290" s="38" t="s">
        <v>11702</v>
      </c>
      <c r="G1290" s="38" t="s">
        <v>11320</v>
      </c>
      <c r="H1290" s="38" t="s">
        <v>2665</v>
      </c>
      <c r="I1290" s="39">
        <v>2352.0100000000002</v>
      </c>
      <c r="J1290" s="11">
        <f>VLOOKUP(LEFT(B1290,5),[1]Percents!$C:$M,6,FALSE)</f>
        <v>8.6050000000000001E-2</v>
      </c>
      <c r="K1290" s="13">
        <f t="shared" ref="K1290:K1353" si="21">+I1290*J1290</f>
        <v>202.39046050000002</v>
      </c>
      <c r="L1290" s="22"/>
    </row>
    <row r="1291" spans="1:12" s="40" customFormat="1" ht="14.25" customHeight="1" x14ac:dyDescent="0.25">
      <c r="A1291" s="38" t="s">
        <v>213</v>
      </c>
      <c r="B1291" s="38" t="s">
        <v>331</v>
      </c>
      <c r="C1291" s="38" t="s">
        <v>12119</v>
      </c>
      <c r="D1291" s="38" t="s">
        <v>12120</v>
      </c>
      <c r="E1291" s="38" t="s">
        <v>1000</v>
      </c>
      <c r="F1291" s="38" t="s">
        <v>11702</v>
      </c>
      <c r="G1291" s="38" t="s">
        <v>11320</v>
      </c>
      <c r="H1291" s="38" t="s">
        <v>2665</v>
      </c>
      <c r="I1291" s="39">
        <v>123</v>
      </c>
      <c r="J1291" s="11">
        <f>VLOOKUP(LEFT(B1291,5),[1]Percents!$C:$M,6,FALSE)</f>
        <v>8.6050000000000001E-2</v>
      </c>
      <c r="K1291" s="13">
        <f t="shared" si="21"/>
        <v>10.584150000000001</v>
      </c>
      <c r="L1291" s="22"/>
    </row>
    <row r="1292" spans="1:12" s="40" customFormat="1" ht="14.25" customHeight="1" x14ac:dyDescent="0.25">
      <c r="A1292" s="38" t="s">
        <v>213</v>
      </c>
      <c r="B1292" s="38" t="s">
        <v>331</v>
      </c>
      <c r="C1292" s="38" t="s">
        <v>12121</v>
      </c>
      <c r="D1292" s="38" t="s">
        <v>12122</v>
      </c>
      <c r="E1292" s="38" t="s">
        <v>107</v>
      </c>
      <c r="F1292" s="38" t="s">
        <v>11702</v>
      </c>
      <c r="G1292" s="38" t="s">
        <v>11320</v>
      </c>
      <c r="H1292" s="38" t="s">
        <v>2665</v>
      </c>
      <c r="I1292" s="39">
        <v>1722</v>
      </c>
      <c r="J1292" s="11">
        <f>VLOOKUP(LEFT(B1292,5),[1]Percents!$C:$M,6,FALSE)</f>
        <v>8.6050000000000001E-2</v>
      </c>
      <c r="K1292" s="13">
        <f t="shared" si="21"/>
        <v>148.1781</v>
      </c>
      <c r="L1292" s="22"/>
    </row>
    <row r="1293" spans="1:12" s="40" customFormat="1" ht="14.25" customHeight="1" x14ac:dyDescent="0.25">
      <c r="A1293" s="38" t="s">
        <v>213</v>
      </c>
      <c r="B1293" s="38" t="s">
        <v>331</v>
      </c>
      <c r="C1293" s="38" t="s">
        <v>12123</v>
      </c>
      <c r="D1293" s="38" t="s">
        <v>12124</v>
      </c>
      <c r="E1293" s="38" t="s">
        <v>2391</v>
      </c>
      <c r="F1293" s="38" t="s">
        <v>11702</v>
      </c>
      <c r="G1293" s="38" t="s">
        <v>11320</v>
      </c>
      <c r="H1293" s="38" t="s">
        <v>2665</v>
      </c>
      <c r="I1293" s="39">
        <v>1717.9</v>
      </c>
      <c r="J1293" s="11">
        <f>VLOOKUP(LEFT(B1293,5),[1]Percents!$C:$M,6,FALSE)</f>
        <v>8.6050000000000001E-2</v>
      </c>
      <c r="K1293" s="13">
        <f t="shared" si="21"/>
        <v>147.82529500000001</v>
      </c>
      <c r="L1293" s="22"/>
    </row>
    <row r="1294" spans="1:12" s="40" customFormat="1" ht="14.25" customHeight="1" x14ac:dyDescent="0.25">
      <c r="A1294" s="38" t="s">
        <v>213</v>
      </c>
      <c r="B1294" s="38" t="s">
        <v>331</v>
      </c>
      <c r="C1294" s="38" t="s">
        <v>12125</v>
      </c>
      <c r="D1294" s="38" t="s">
        <v>12126</v>
      </c>
      <c r="E1294" s="38" t="s">
        <v>594</v>
      </c>
      <c r="F1294" s="38" t="s">
        <v>11702</v>
      </c>
      <c r="G1294" s="38" t="s">
        <v>11320</v>
      </c>
      <c r="H1294" s="38" t="s">
        <v>2665</v>
      </c>
      <c r="I1294" s="39">
        <v>1537.5</v>
      </c>
      <c r="J1294" s="11">
        <f>VLOOKUP(LEFT(B1294,5),[1]Percents!$C:$M,6,FALSE)</f>
        <v>8.6050000000000001E-2</v>
      </c>
      <c r="K1294" s="13">
        <f t="shared" si="21"/>
        <v>132.301875</v>
      </c>
      <c r="L1294" s="22"/>
    </row>
    <row r="1295" spans="1:12" s="40" customFormat="1" ht="14.25" customHeight="1" x14ac:dyDescent="0.25">
      <c r="A1295" s="38" t="s">
        <v>213</v>
      </c>
      <c r="B1295" s="38" t="s">
        <v>331</v>
      </c>
      <c r="C1295" s="38" t="s">
        <v>12127</v>
      </c>
      <c r="D1295" s="38" t="s">
        <v>12128</v>
      </c>
      <c r="E1295" s="38" t="s">
        <v>594</v>
      </c>
      <c r="F1295" s="38" t="s">
        <v>11702</v>
      </c>
      <c r="G1295" s="38" t="s">
        <v>11320</v>
      </c>
      <c r="H1295" s="38" t="s">
        <v>2665</v>
      </c>
      <c r="I1295" s="39">
        <v>1537.5</v>
      </c>
      <c r="J1295" s="11">
        <f>VLOOKUP(LEFT(B1295,5),[1]Percents!$C:$M,6,FALSE)</f>
        <v>8.6050000000000001E-2</v>
      </c>
      <c r="K1295" s="13">
        <f t="shared" si="21"/>
        <v>132.301875</v>
      </c>
      <c r="L1295" s="22"/>
    </row>
    <row r="1296" spans="1:12" s="40" customFormat="1" ht="14.25" customHeight="1" x14ac:dyDescent="0.25">
      <c r="A1296" s="38" t="s">
        <v>213</v>
      </c>
      <c r="B1296" s="38" t="s">
        <v>331</v>
      </c>
      <c r="C1296" s="38" t="s">
        <v>12129</v>
      </c>
      <c r="D1296" s="38" t="s">
        <v>12130</v>
      </c>
      <c r="E1296" s="38" t="s">
        <v>271</v>
      </c>
      <c r="F1296" s="38" t="s">
        <v>11702</v>
      </c>
      <c r="G1296" s="38" t="s">
        <v>11320</v>
      </c>
      <c r="H1296" s="38" t="s">
        <v>2665</v>
      </c>
      <c r="I1296" s="39">
        <v>0</v>
      </c>
      <c r="J1296" s="11">
        <f>VLOOKUP(LEFT(B1296,5),[1]Percents!$C:$M,6,FALSE)</f>
        <v>8.6050000000000001E-2</v>
      </c>
      <c r="K1296" s="13">
        <f t="shared" si="21"/>
        <v>0</v>
      </c>
      <c r="L1296" s="22"/>
    </row>
    <row r="1297" spans="1:12" s="40" customFormat="1" ht="14.25" customHeight="1" x14ac:dyDescent="0.25">
      <c r="A1297" s="38" t="s">
        <v>213</v>
      </c>
      <c r="B1297" s="38" t="s">
        <v>331</v>
      </c>
      <c r="C1297" s="38" t="s">
        <v>12131</v>
      </c>
      <c r="D1297" s="38" t="s">
        <v>12132</v>
      </c>
      <c r="E1297" s="38" t="s">
        <v>4605</v>
      </c>
      <c r="F1297" s="38" t="s">
        <v>11702</v>
      </c>
      <c r="G1297" s="38" t="s">
        <v>11320</v>
      </c>
      <c r="H1297" s="38" t="s">
        <v>2665</v>
      </c>
      <c r="I1297" s="39">
        <v>519.16</v>
      </c>
      <c r="J1297" s="11">
        <f>VLOOKUP(LEFT(B1297,5),[1]Percents!$C:$M,6,FALSE)</f>
        <v>8.6050000000000001E-2</v>
      </c>
      <c r="K1297" s="13">
        <f t="shared" si="21"/>
        <v>44.673718000000001</v>
      </c>
      <c r="L1297" s="22"/>
    </row>
    <row r="1298" spans="1:12" s="40" customFormat="1" ht="14.25" customHeight="1" x14ac:dyDescent="0.25">
      <c r="A1298" s="38" t="s">
        <v>213</v>
      </c>
      <c r="B1298" s="38" t="s">
        <v>331</v>
      </c>
      <c r="C1298" s="38" t="s">
        <v>12133</v>
      </c>
      <c r="D1298" s="38" t="s">
        <v>12134</v>
      </c>
      <c r="E1298" s="38" t="s">
        <v>1480</v>
      </c>
      <c r="F1298" s="38" t="s">
        <v>11702</v>
      </c>
      <c r="G1298" s="38" t="s">
        <v>11320</v>
      </c>
      <c r="H1298" s="38" t="s">
        <v>2665</v>
      </c>
      <c r="I1298" s="39">
        <v>0</v>
      </c>
      <c r="J1298" s="11">
        <f>VLOOKUP(LEFT(B1298,5),[1]Percents!$C:$M,6,FALSE)</f>
        <v>8.6050000000000001E-2</v>
      </c>
      <c r="K1298" s="13">
        <f t="shared" si="21"/>
        <v>0</v>
      </c>
      <c r="L1298" s="22"/>
    </row>
    <row r="1299" spans="1:12" s="40" customFormat="1" ht="14.25" customHeight="1" x14ac:dyDescent="0.25">
      <c r="A1299" s="38" t="s">
        <v>213</v>
      </c>
      <c r="B1299" s="38" t="s">
        <v>331</v>
      </c>
      <c r="C1299" s="38" t="s">
        <v>12135</v>
      </c>
      <c r="D1299" s="38" t="s">
        <v>12136</v>
      </c>
      <c r="E1299" s="38" t="s">
        <v>498</v>
      </c>
      <c r="F1299" s="38" t="s">
        <v>11702</v>
      </c>
      <c r="G1299" s="38" t="s">
        <v>11320</v>
      </c>
      <c r="H1299" s="38" t="s">
        <v>2665</v>
      </c>
      <c r="I1299" s="39">
        <v>-2114.9899999999998</v>
      </c>
      <c r="J1299" s="11">
        <f>VLOOKUP(LEFT(B1299,5),[1]Percents!$C:$M,6,FALSE)</f>
        <v>8.6050000000000001E-2</v>
      </c>
      <c r="K1299" s="13">
        <f t="shared" si="21"/>
        <v>-181.99488949999997</v>
      </c>
      <c r="L1299" s="22"/>
    </row>
    <row r="1300" spans="1:12" s="40" customFormat="1" ht="14.25" customHeight="1" x14ac:dyDescent="0.25">
      <c r="A1300" s="38" t="s">
        <v>213</v>
      </c>
      <c r="B1300" s="38" t="s">
        <v>331</v>
      </c>
      <c r="C1300" s="38" t="s">
        <v>12137</v>
      </c>
      <c r="D1300" s="38" t="s">
        <v>12138</v>
      </c>
      <c r="E1300" s="38" t="s">
        <v>550</v>
      </c>
      <c r="F1300" s="38" t="s">
        <v>11702</v>
      </c>
      <c r="G1300" s="38" t="s">
        <v>11320</v>
      </c>
      <c r="H1300" s="38" t="s">
        <v>2665</v>
      </c>
      <c r="I1300" s="39">
        <v>2894.86</v>
      </c>
      <c r="J1300" s="11">
        <f>VLOOKUP(LEFT(B1300,5),[1]Percents!$C:$M,6,FALSE)</f>
        <v>8.6050000000000001E-2</v>
      </c>
      <c r="K1300" s="13">
        <f t="shared" si="21"/>
        <v>249.10270300000002</v>
      </c>
      <c r="L1300" s="22"/>
    </row>
    <row r="1301" spans="1:12" s="40" customFormat="1" ht="14.25" customHeight="1" x14ac:dyDescent="0.25">
      <c r="A1301" s="38" t="s">
        <v>213</v>
      </c>
      <c r="B1301" s="38" t="s">
        <v>331</v>
      </c>
      <c r="C1301" s="38" t="s">
        <v>12453</v>
      </c>
      <c r="D1301" s="38" t="s">
        <v>12454</v>
      </c>
      <c r="E1301" s="38" t="s">
        <v>12148</v>
      </c>
      <c r="F1301" s="38" t="s">
        <v>11702</v>
      </c>
      <c r="G1301" s="38" t="s">
        <v>11320</v>
      </c>
      <c r="H1301" s="38" t="s">
        <v>2665</v>
      </c>
      <c r="I1301" s="39">
        <v>607.41999999999996</v>
      </c>
      <c r="J1301" s="11">
        <f>VLOOKUP(LEFT(B1301,5),[1]Percents!$C:$M,6,FALSE)</f>
        <v>8.6050000000000001E-2</v>
      </c>
      <c r="K1301" s="13">
        <f t="shared" si="21"/>
        <v>52.268490999999997</v>
      </c>
      <c r="L1301" s="22"/>
    </row>
    <row r="1302" spans="1:12" s="40" customFormat="1" ht="14.25" customHeight="1" x14ac:dyDescent="0.25">
      <c r="A1302" s="38" t="s">
        <v>213</v>
      </c>
      <c r="B1302" s="38" t="s">
        <v>331</v>
      </c>
      <c r="C1302" s="38" t="s">
        <v>12455</v>
      </c>
      <c r="D1302" s="38" t="s">
        <v>12456</v>
      </c>
      <c r="E1302" s="38" t="s">
        <v>594</v>
      </c>
      <c r="F1302" s="38" t="s">
        <v>11702</v>
      </c>
      <c r="G1302" s="38" t="s">
        <v>11320</v>
      </c>
      <c r="H1302" s="38" t="s">
        <v>2665</v>
      </c>
      <c r="I1302" s="39">
        <v>785.87</v>
      </c>
      <c r="J1302" s="11">
        <f>VLOOKUP(LEFT(B1302,5),[1]Percents!$C:$M,6,FALSE)</f>
        <v>8.6050000000000001E-2</v>
      </c>
      <c r="K1302" s="13">
        <f t="shared" si="21"/>
        <v>67.624113500000007</v>
      </c>
      <c r="L1302" s="22"/>
    </row>
    <row r="1303" spans="1:12" s="40" customFormat="1" ht="14.25" customHeight="1" x14ac:dyDescent="0.25">
      <c r="A1303" s="38" t="s">
        <v>213</v>
      </c>
      <c r="B1303" s="38" t="s">
        <v>211</v>
      </c>
      <c r="C1303" s="38" t="s">
        <v>11356</v>
      </c>
      <c r="D1303" s="38" t="s">
        <v>11357</v>
      </c>
      <c r="E1303" s="38" t="s">
        <v>4217</v>
      </c>
      <c r="F1303" s="38" t="s">
        <v>11358</v>
      </c>
      <c r="G1303" s="38" t="s">
        <v>11359</v>
      </c>
      <c r="H1303" s="38" t="s">
        <v>2665</v>
      </c>
      <c r="I1303" s="39">
        <v>11840.26</v>
      </c>
      <c r="J1303" s="11">
        <f>VLOOKUP(LEFT(B1303,5),[1]Percents!$C:$M,6,FALSE)</f>
        <v>8.6050000000000001E-2</v>
      </c>
      <c r="K1303" s="13">
        <f t="shared" si="21"/>
        <v>1018.854373</v>
      </c>
      <c r="L1303" s="22"/>
    </row>
    <row r="1304" spans="1:12" s="40" customFormat="1" ht="14.25" customHeight="1" x14ac:dyDescent="0.25">
      <c r="A1304" s="38" t="s">
        <v>213</v>
      </c>
      <c r="B1304" s="38" t="s">
        <v>21</v>
      </c>
      <c r="C1304" s="38" t="s">
        <v>11360</v>
      </c>
      <c r="D1304" s="38" t="s">
        <v>11361</v>
      </c>
      <c r="E1304" s="38" t="s">
        <v>6703</v>
      </c>
      <c r="F1304" s="38" t="s">
        <v>11362</v>
      </c>
      <c r="G1304" s="38" t="s">
        <v>11359</v>
      </c>
      <c r="H1304" s="38" t="s">
        <v>2665</v>
      </c>
      <c r="I1304" s="39">
        <v>16140.25</v>
      </c>
      <c r="J1304" s="11">
        <f>VLOOKUP(LEFT(B1304,5),[1]Percents!$C:$M,6,FALSE)</f>
        <v>0.25</v>
      </c>
      <c r="K1304" s="13">
        <f t="shared" si="21"/>
        <v>4035.0625</v>
      </c>
      <c r="L1304" s="22"/>
    </row>
    <row r="1305" spans="1:12" s="40" customFormat="1" ht="14.25" customHeight="1" x14ac:dyDescent="0.25">
      <c r="A1305" s="38" t="s">
        <v>213</v>
      </c>
      <c r="B1305" s="38" t="s">
        <v>53</v>
      </c>
      <c r="C1305" s="38" t="s">
        <v>11363</v>
      </c>
      <c r="D1305" s="38" t="s">
        <v>11364</v>
      </c>
      <c r="E1305" s="38" t="s">
        <v>538</v>
      </c>
      <c r="F1305" s="38" t="s">
        <v>11365</v>
      </c>
      <c r="G1305" s="38" t="s">
        <v>11366</v>
      </c>
      <c r="H1305" s="38" t="s">
        <v>2665</v>
      </c>
      <c r="I1305" s="39">
        <v>814.81</v>
      </c>
      <c r="J1305" s="11">
        <f>VLOOKUP(LEFT(B1305,5),[1]Percents!$C:$M,6,FALSE)</f>
        <v>8.6050000000000001E-2</v>
      </c>
      <c r="K1305" s="13">
        <f t="shared" si="21"/>
        <v>70.114400500000002</v>
      </c>
      <c r="L1305" s="22"/>
    </row>
    <row r="1306" spans="1:12" s="40" customFormat="1" ht="14.25" customHeight="1" x14ac:dyDescent="0.25">
      <c r="A1306" s="38" t="s">
        <v>213</v>
      </c>
      <c r="B1306" s="38" t="s">
        <v>231</v>
      </c>
      <c r="C1306" s="38" t="s">
        <v>11737</v>
      </c>
      <c r="D1306" s="38" t="s">
        <v>11738</v>
      </c>
      <c r="E1306" s="38" t="s">
        <v>11739</v>
      </c>
      <c r="F1306" s="38" t="s">
        <v>11740</v>
      </c>
      <c r="G1306" s="38" t="s">
        <v>11741</v>
      </c>
      <c r="H1306" s="38" t="s">
        <v>2665</v>
      </c>
      <c r="I1306" s="39">
        <v>11155.79</v>
      </c>
      <c r="J1306" s="11">
        <f>VLOOKUP(LEFT(B1306,5),[1]Percents!$C:$M,6,FALSE)</f>
        <v>0.29404999999999998</v>
      </c>
      <c r="K1306" s="13">
        <f t="shared" si="21"/>
        <v>3280.3600495000001</v>
      </c>
      <c r="L1306" s="22"/>
    </row>
    <row r="1307" spans="1:12" s="40" customFormat="1" ht="14.25" customHeight="1" x14ac:dyDescent="0.25">
      <c r="A1307" s="38" t="s">
        <v>213</v>
      </c>
      <c r="B1307" s="38" t="s">
        <v>153</v>
      </c>
      <c r="C1307" s="38" t="s">
        <v>11742</v>
      </c>
      <c r="D1307" s="38" t="s">
        <v>11743</v>
      </c>
      <c r="E1307" s="38" t="s">
        <v>10534</v>
      </c>
      <c r="F1307" s="38" t="s">
        <v>11744</v>
      </c>
      <c r="G1307" s="38" t="s">
        <v>11320</v>
      </c>
      <c r="H1307" s="38" t="s">
        <v>2665</v>
      </c>
      <c r="I1307" s="39">
        <v>11759.63</v>
      </c>
      <c r="J1307" s="11">
        <f>VLOOKUP(LEFT(B1307,5),[1]Percents!$C:$M,6,FALSE)</f>
        <v>0.29404999999999998</v>
      </c>
      <c r="K1307" s="13">
        <f t="shared" si="21"/>
        <v>3457.9192014999994</v>
      </c>
      <c r="L1307" s="22"/>
    </row>
    <row r="1308" spans="1:12" s="40" customFormat="1" ht="14.25" customHeight="1" x14ac:dyDescent="0.25">
      <c r="A1308" s="38" t="s">
        <v>65</v>
      </c>
      <c r="B1308" s="38" t="s">
        <v>316</v>
      </c>
      <c r="C1308" s="38" t="s">
        <v>11745</v>
      </c>
      <c r="D1308" s="38" t="s">
        <v>11746</v>
      </c>
      <c r="E1308" s="38" t="s">
        <v>11747</v>
      </c>
      <c r="F1308" s="38" t="s">
        <v>11748</v>
      </c>
      <c r="G1308" s="38" t="s">
        <v>10948</v>
      </c>
      <c r="H1308" s="38" t="s">
        <v>2665</v>
      </c>
      <c r="I1308" s="39">
        <v>2433.8000000000002</v>
      </c>
      <c r="J1308" s="11">
        <f>VLOOKUP(LEFT(B1308,5),[1]Percents!$C:$M,6,FALSE)</f>
        <v>0</v>
      </c>
      <c r="K1308" s="13">
        <f t="shared" si="21"/>
        <v>0</v>
      </c>
      <c r="L1308" s="22"/>
    </row>
    <row r="1309" spans="1:12" s="40" customFormat="1" ht="14.25" customHeight="1" x14ac:dyDescent="0.25">
      <c r="A1309" s="38" t="s">
        <v>213</v>
      </c>
      <c r="B1309" s="38" t="s">
        <v>67</v>
      </c>
      <c r="C1309" s="38" t="s">
        <v>11749</v>
      </c>
      <c r="D1309" s="38" t="s">
        <v>11750</v>
      </c>
      <c r="E1309" s="38" t="s">
        <v>214</v>
      </c>
      <c r="F1309" s="38" t="s">
        <v>11751</v>
      </c>
      <c r="G1309" s="38" t="s">
        <v>11366</v>
      </c>
      <c r="H1309" s="38" t="s">
        <v>2665</v>
      </c>
      <c r="I1309" s="39">
        <v>1588.42</v>
      </c>
      <c r="J1309" s="11">
        <f>VLOOKUP(LEFT(B1309,5),[1]Percents!$C:$M,6,FALSE)</f>
        <v>0.29404999999999998</v>
      </c>
      <c r="K1309" s="13">
        <f t="shared" si="21"/>
        <v>467.07490100000001</v>
      </c>
      <c r="L1309" s="22"/>
    </row>
    <row r="1310" spans="1:12" s="40" customFormat="1" ht="14.25" customHeight="1" x14ac:dyDescent="0.25">
      <c r="A1310" s="38" t="s">
        <v>213</v>
      </c>
      <c r="B1310" s="38" t="s">
        <v>225</v>
      </c>
      <c r="C1310" s="38" t="s">
        <v>12457</v>
      </c>
      <c r="D1310" s="38" t="s">
        <v>12458</v>
      </c>
      <c r="E1310" s="38" t="s">
        <v>209</v>
      </c>
      <c r="F1310" s="38" t="s">
        <v>12459</v>
      </c>
      <c r="G1310" s="38" t="s">
        <v>11622</v>
      </c>
      <c r="H1310" s="38" t="s">
        <v>2665</v>
      </c>
      <c r="I1310" s="39">
        <v>18879.080000000002</v>
      </c>
      <c r="J1310" s="11">
        <f>VLOOKUP(LEFT(B1310,5),[1]Percents!$C:$M,6,FALSE)</f>
        <v>0.29404999999999998</v>
      </c>
      <c r="K1310" s="13">
        <f t="shared" si="21"/>
        <v>5551.3934740000004</v>
      </c>
      <c r="L1310" s="22"/>
    </row>
    <row r="1311" spans="1:12" s="40" customFormat="1" ht="14.25" customHeight="1" x14ac:dyDescent="0.25">
      <c r="A1311" s="38" t="s">
        <v>213</v>
      </c>
      <c r="B1311" s="38" t="s">
        <v>7018</v>
      </c>
      <c r="C1311" s="38" t="s">
        <v>12139</v>
      </c>
      <c r="D1311" s="38" t="s">
        <v>12140</v>
      </c>
      <c r="E1311" s="38" t="s">
        <v>12141</v>
      </c>
      <c r="F1311" s="38" t="s">
        <v>12142</v>
      </c>
      <c r="G1311" s="38" t="s">
        <v>12106</v>
      </c>
      <c r="H1311" s="38" t="s">
        <v>2665</v>
      </c>
      <c r="I1311" s="39">
        <v>7612.83</v>
      </c>
      <c r="J1311" s="11">
        <f>VLOOKUP(LEFT(B1311,5),[1]Percents!$C:$M,6,FALSE)</f>
        <v>0.29404999999999998</v>
      </c>
      <c r="K1311" s="13">
        <f t="shared" si="21"/>
        <v>2238.5526614999999</v>
      </c>
      <c r="L1311" s="22"/>
    </row>
    <row r="1312" spans="1:12" s="40" customFormat="1" ht="14.25" customHeight="1" x14ac:dyDescent="0.25">
      <c r="A1312" s="38" t="s">
        <v>213</v>
      </c>
      <c r="B1312" s="38" t="s">
        <v>160</v>
      </c>
      <c r="C1312" s="38" t="s">
        <v>11752</v>
      </c>
      <c r="D1312" s="38" t="s">
        <v>11753</v>
      </c>
      <c r="E1312" s="38" t="s">
        <v>161</v>
      </c>
      <c r="F1312" s="38" t="s">
        <v>11754</v>
      </c>
      <c r="G1312" s="38" t="s">
        <v>11622</v>
      </c>
      <c r="H1312" s="38" t="s">
        <v>2665</v>
      </c>
      <c r="I1312" s="39">
        <v>8122.6799999999994</v>
      </c>
      <c r="J1312" s="11">
        <f>VLOOKUP(LEFT(B1312,5),[1]Percents!$C:$M,6,FALSE)</f>
        <v>0.25</v>
      </c>
      <c r="K1312" s="13">
        <f t="shared" si="21"/>
        <v>2030.6699999999998</v>
      </c>
      <c r="L1312" s="22"/>
    </row>
    <row r="1313" spans="1:12" s="40" customFormat="1" ht="14.25" customHeight="1" x14ac:dyDescent="0.25">
      <c r="A1313" s="38" t="s">
        <v>213</v>
      </c>
      <c r="B1313" s="38" t="s">
        <v>21</v>
      </c>
      <c r="C1313" s="38" t="s">
        <v>12143</v>
      </c>
      <c r="D1313" s="38" t="s">
        <v>12144</v>
      </c>
      <c r="E1313" s="38" t="s">
        <v>373</v>
      </c>
      <c r="F1313" s="38" t="s">
        <v>12145</v>
      </c>
      <c r="G1313" s="38" t="s">
        <v>11622</v>
      </c>
      <c r="H1313" s="38" t="s">
        <v>2665</v>
      </c>
      <c r="I1313" s="39">
        <v>84.91</v>
      </c>
      <c r="J1313" s="11">
        <f>VLOOKUP(LEFT(B1313,5),[1]Percents!$C:$M,6,FALSE)</f>
        <v>0.25</v>
      </c>
      <c r="K1313" s="13">
        <f t="shared" si="21"/>
        <v>21.227499999999999</v>
      </c>
      <c r="L1313" s="22"/>
    </row>
    <row r="1314" spans="1:12" s="40" customFormat="1" ht="14.25" customHeight="1" x14ac:dyDescent="0.25">
      <c r="A1314" s="38" t="s">
        <v>213</v>
      </c>
      <c r="B1314" s="38" t="s">
        <v>2</v>
      </c>
      <c r="C1314" s="38" t="s">
        <v>12460</v>
      </c>
      <c r="D1314" s="38" t="s">
        <v>12461</v>
      </c>
      <c r="E1314" s="38" t="s">
        <v>127</v>
      </c>
      <c r="F1314" s="38" t="s">
        <v>12462</v>
      </c>
      <c r="G1314" s="38" t="s">
        <v>12106</v>
      </c>
      <c r="H1314" s="38" t="s">
        <v>2665</v>
      </c>
      <c r="I1314" s="39">
        <v>3051.76</v>
      </c>
      <c r="J1314" s="11">
        <f>VLOOKUP(LEFT(B1314,5),[1]Percents!$C:$M,6,FALSE)</f>
        <v>0.29404999999999998</v>
      </c>
      <c r="K1314" s="13">
        <f t="shared" si="21"/>
        <v>897.37002800000005</v>
      </c>
      <c r="L1314" s="22"/>
    </row>
    <row r="1315" spans="1:12" s="40" customFormat="1" ht="14.25" customHeight="1" x14ac:dyDescent="0.25">
      <c r="A1315" s="38" t="s">
        <v>213</v>
      </c>
      <c r="B1315" s="38" t="s">
        <v>270</v>
      </c>
      <c r="C1315" s="38" t="s">
        <v>12146</v>
      </c>
      <c r="D1315" s="38" t="s">
        <v>12147</v>
      </c>
      <c r="E1315" s="38" t="s">
        <v>12148</v>
      </c>
      <c r="F1315" s="38" t="s">
        <v>12149</v>
      </c>
      <c r="G1315" s="38" t="s">
        <v>12106</v>
      </c>
      <c r="H1315" s="38" t="s">
        <v>2665</v>
      </c>
      <c r="I1315" s="39">
        <v>6688.0700000000006</v>
      </c>
      <c r="J1315" s="11">
        <f>VLOOKUP(LEFT(B1315,5),[1]Percents!$C:$M,6,FALSE)</f>
        <v>8.6050000000000001E-2</v>
      </c>
      <c r="K1315" s="13">
        <f t="shared" si="21"/>
        <v>575.50842350000005</v>
      </c>
      <c r="L1315" s="22"/>
    </row>
    <row r="1316" spans="1:12" s="40" customFormat="1" ht="14.25" customHeight="1" x14ac:dyDescent="0.25">
      <c r="A1316" s="38" t="s">
        <v>213</v>
      </c>
      <c r="B1316" s="38" t="s">
        <v>9254</v>
      </c>
      <c r="C1316" s="38" t="s">
        <v>12463</v>
      </c>
      <c r="D1316" s="38" t="s">
        <v>12464</v>
      </c>
      <c r="E1316" s="38" t="s">
        <v>550</v>
      </c>
      <c r="F1316" s="38" t="s">
        <v>12149</v>
      </c>
      <c r="G1316" s="38" t="s">
        <v>12106</v>
      </c>
      <c r="H1316" s="38" t="s">
        <v>2665</v>
      </c>
      <c r="I1316" s="39">
        <v>2115.5500000000002</v>
      </c>
      <c r="J1316" s="11">
        <f>VLOOKUP(LEFT(B1316,5),[1]Percents!$C:$M,6,FALSE)</f>
        <v>0.29404999999999998</v>
      </c>
      <c r="K1316" s="13">
        <f t="shared" si="21"/>
        <v>622.07747749999999</v>
      </c>
      <c r="L1316" s="22"/>
    </row>
    <row r="1317" spans="1:12" s="40" customFormat="1" ht="14.25" customHeight="1" x14ac:dyDescent="0.25">
      <c r="A1317" s="38" t="s">
        <v>213</v>
      </c>
      <c r="B1317" s="38" t="s">
        <v>258</v>
      </c>
      <c r="C1317" s="38" t="s">
        <v>12150</v>
      </c>
      <c r="D1317" s="38" t="s">
        <v>12151</v>
      </c>
      <c r="E1317" s="38" t="s">
        <v>11317</v>
      </c>
      <c r="F1317" s="38" t="s">
        <v>12152</v>
      </c>
      <c r="G1317" s="38" t="s">
        <v>11622</v>
      </c>
      <c r="H1317" s="38" t="s">
        <v>2665</v>
      </c>
      <c r="I1317" s="39">
        <v>1964.84</v>
      </c>
      <c r="J1317" s="11">
        <f>VLOOKUP(LEFT(B1317,5),[1]Percents!$C:$M,6,FALSE)</f>
        <v>0.25</v>
      </c>
      <c r="K1317" s="13">
        <f t="shared" si="21"/>
        <v>491.21</v>
      </c>
      <c r="L1317" s="22"/>
    </row>
    <row r="1318" spans="1:12" s="40" customFormat="1" ht="14.25" customHeight="1" x14ac:dyDescent="0.25">
      <c r="A1318" s="38" t="s">
        <v>213</v>
      </c>
      <c r="B1318" s="38" t="s">
        <v>162</v>
      </c>
      <c r="C1318" s="38" t="s">
        <v>12153</v>
      </c>
      <c r="D1318" s="38" t="s">
        <v>12154</v>
      </c>
      <c r="E1318" s="38" t="s">
        <v>7132</v>
      </c>
      <c r="F1318" s="38" t="s">
        <v>12155</v>
      </c>
      <c r="G1318" s="38" t="s">
        <v>12106</v>
      </c>
      <c r="H1318" s="38" t="s">
        <v>2665</v>
      </c>
      <c r="I1318" s="39">
        <v>11309.26</v>
      </c>
      <c r="J1318" s="11">
        <f>VLOOKUP(LEFT(B1318,5),[1]Percents!$C:$M,6,FALSE)</f>
        <v>0.25</v>
      </c>
      <c r="K1318" s="13">
        <f t="shared" si="21"/>
        <v>2827.3150000000001</v>
      </c>
      <c r="L1318" s="22"/>
    </row>
    <row r="1319" spans="1:12" s="40" customFormat="1" ht="14.25" customHeight="1" x14ac:dyDescent="0.25">
      <c r="A1319" s="38" t="s">
        <v>213</v>
      </c>
      <c r="B1319" s="38" t="s">
        <v>94</v>
      </c>
      <c r="C1319" s="38" t="s">
        <v>12465</v>
      </c>
      <c r="D1319" s="38" t="s">
        <v>12466</v>
      </c>
      <c r="E1319" s="38" t="s">
        <v>829</v>
      </c>
      <c r="F1319" s="38" t="s">
        <v>12467</v>
      </c>
      <c r="G1319" s="38" t="s">
        <v>12106</v>
      </c>
      <c r="H1319" s="38" t="s">
        <v>2665</v>
      </c>
      <c r="I1319" s="39">
        <v>7968.68</v>
      </c>
      <c r="J1319" s="11">
        <f>VLOOKUP(LEFT(B1319,5),[1]Percents!$C:$M,6,FALSE)</f>
        <v>8.6050000000000001E-2</v>
      </c>
      <c r="K1319" s="13">
        <f t="shared" si="21"/>
        <v>685.70491400000003</v>
      </c>
      <c r="L1319" s="22"/>
    </row>
    <row r="1320" spans="1:12" s="40" customFormat="1" ht="14.25" customHeight="1" x14ac:dyDescent="0.25">
      <c r="A1320" s="38" t="s">
        <v>213</v>
      </c>
      <c r="B1320" s="38" t="s">
        <v>285</v>
      </c>
      <c r="C1320" s="38" t="s">
        <v>12156</v>
      </c>
      <c r="D1320" s="38" t="s">
        <v>12157</v>
      </c>
      <c r="E1320" s="38" t="s">
        <v>30</v>
      </c>
      <c r="F1320" s="38" t="s">
        <v>12158</v>
      </c>
      <c r="G1320" s="38" t="s">
        <v>12159</v>
      </c>
      <c r="H1320" s="38" t="s">
        <v>2665</v>
      </c>
      <c r="I1320" s="39">
        <v>2665.98</v>
      </c>
      <c r="J1320" s="11">
        <f>VLOOKUP(LEFT(B1320,5),[1]Percents!$C:$M,6,FALSE)</f>
        <v>8.6050000000000001E-2</v>
      </c>
      <c r="K1320" s="13">
        <f t="shared" si="21"/>
        <v>229.407579</v>
      </c>
      <c r="L1320" s="22"/>
    </row>
    <row r="1321" spans="1:12" s="40" customFormat="1" ht="14.25" customHeight="1" x14ac:dyDescent="0.25">
      <c r="A1321" s="38" t="s">
        <v>213</v>
      </c>
      <c r="B1321" s="38" t="s">
        <v>94</v>
      </c>
      <c r="C1321" s="38" t="s">
        <v>12468</v>
      </c>
      <c r="D1321" s="38" t="s">
        <v>12469</v>
      </c>
      <c r="E1321" s="38" t="s">
        <v>322</v>
      </c>
      <c r="F1321" s="38" t="s">
        <v>12470</v>
      </c>
      <c r="G1321" s="38" t="s">
        <v>12106</v>
      </c>
      <c r="H1321" s="38" t="s">
        <v>2665</v>
      </c>
      <c r="I1321" s="39">
        <v>9690.5299999999988</v>
      </c>
      <c r="J1321" s="11">
        <f>VLOOKUP(LEFT(B1321,5),[1]Percents!$C:$M,6,FALSE)</f>
        <v>8.6050000000000001E-2</v>
      </c>
      <c r="K1321" s="13">
        <f t="shared" si="21"/>
        <v>833.87010649999991</v>
      </c>
      <c r="L1321" s="22"/>
    </row>
    <row r="1322" spans="1:12" s="40" customFormat="1" ht="14.25" customHeight="1" x14ac:dyDescent="0.25">
      <c r="A1322" s="38" t="s">
        <v>213</v>
      </c>
      <c r="B1322" s="38" t="s">
        <v>495</v>
      </c>
      <c r="C1322" s="38" t="s">
        <v>12471</v>
      </c>
      <c r="D1322" s="38" t="s">
        <v>12472</v>
      </c>
      <c r="E1322" s="38" t="s">
        <v>930</v>
      </c>
      <c r="F1322" s="38" t="s">
        <v>12473</v>
      </c>
      <c r="G1322" s="38" t="s">
        <v>12474</v>
      </c>
      <c r="H1322" s="38" t="s">
        <v>2665</v>
      </c>
      <c r="I1322" s="39">
        <v>8425.5</v>
      </c>
      <c r="J1322" s="11">
        <f>VLOOKUP(LEFT(B1322,5),[1]Percents!$C:$M,6,FALSE)</f>
        <v>8.6050000000000001E-2</v>
      </c>
      <c r="K1322" s="13">
        <f t="shared" si="21"/>
        <v>725.014275</v>
      </c>
      <c r="L1322" s="22"/>
    </row>
    <row r="1323" spans="1:12" s="40" customFormat="1" ht="14.25" customHeight="1" x14ac:dyDescent="0.25">
      <c r="A1323" s="38" t="s">
        <v>213</v>
      </c>
      <c r="B1323" s="38" t="s">
        <v>190</v>
      </c>
      <c r="C1323" s="38" t="s">
        <v>12475</v>
      </c>
      <c r="D1323" s="38" t="s">
        <v>12476</v>
      </c>
      <c r="E1323" s="38" t="s">
        <v>2985</v>
      </c>
      <c r="F1323" s="38" t="s">
        <v>12473</v>
      </c>
      <c r="G1323" s="38" t="s">
        <v>12474</v>
      </c>
      <c r="H1323" s="38" t="s">
        <v>2665</v>
      </c>
      <c r="I1323" s="39">
        <v>1183.23</v>
      </c>
      <c r="J1323" s="11">
        <f>VLOOKUP(LEFT(B1323,5),[1]Percents!$C:$M,6,FALSE)</f>
        <v>0.25</v>
      </c>
      <c r="K1323" s="13">
        <f t="shared" si="21"/>
        <v>295.8075</v>
      </c>
      <c r="L1323" s="22"/>
    </row>
    <row r="1324" spans="1:12" s="40" customFormat="1" ht="14.25" customHeight="1" x14ac:dyDescent="0.25">
      <c r="A1324" s="38" t="s">
        <v>213</v>
      </c>
      <c r="B1324" s="38" t="s">
        <v>270</v>
      </c>
      <c r="C1324" s="38" t="s">
        <v>12477</v>
      </c>
      <c r="D1324" s="38" t="s">
        <v>12478</v>
      </c>
      <c r="E1324" s="38" t="s">
        <v>52</v>
      </c>
      <c r="F1324" s="38" t="s">
        <v>12479</v>
      </c>
      <c r="G1324" s="38" t="s">
        <v>12474</v>
      </c>
      <c r="H1324" s="38" t="s">
        <v>2665</v>
      </c>
      <c r="I1324" s="39">
        <v>16979.82</v>
      </c>
      <c r="J1324" s="11">
        <f>VLOOKUP(LEFT(B1324,5),[1]Percents!$C:$M,6,FALSE)</f>
        <v>8.6050000000000001E-2</v>
      </c>
      <c r="K1324" s="13">
        <f t="shared" si="21"/>
        <v>1461.113511</v>
      </c>
      <c r="L1324" s="22"/>
    </row>
    <row r="1325" spans="1:12" s="40" customFormat="1" ht="14.25" customHeight="1" x14ac:dyDescent="0.25">
      <c r="A1325" s="38" t="s">
        <v>141</v>
      </c>
      <c r="B1325" s="38" t="s">
        <v>245</v>
      </c>
      <c r="C1325" s="38" t="s">
        <v>12480</v>
      </c>
      <c r="D1325" s="38" t="s">
        <v>12481</v>
      </c>
      <c r="E1325" s="38" t="s">
        <v>123</v>
      </c>
      <c r="F1325" s="38" t="s">
        <v>12482</v>
      </c>
      <c r="G1325" s="38" t="s">
        <v>12474</v>
      </c>
      <c r="H1325" s="38" t="s">
        <v>2665</v>
      </c>
      <c r="I1325" s="39">
        <v>236.78</v>
      </c>
      <c r="J1325" s="11">
        <f>VLOOKUP(LEFT(B1325,5),[1]Percents!$C:$M,6,FALSE)</f>
        <v>0.1678</v>
      </c>
      <c r="K1325" s="13">
        <f t="shared" si="21"/>
        <v>39.731684000000001</v>
      </c>
      <c r="L1325" s="22"/>
    </row>
    <row r="1326" spans="1:12" s="40" customFormat="1" ht="14.25" customHeight="1" x14ac:dyDescent="0.25">
      <c r="A1326" s="38" t="s">
        <v>213</v>
      </c>
      <c r="B1326" s="38" t="s">
        <v>162</v>
      </c>
      <c r="C1326" s="38" t="s">
        <v>12483</v>
      </c>
      <c r="D1326" s="38" t="s">
        <v>12484</v>
      </c>
      <c r="E1326" s="38" t="s">
        <v>264</v>
      </c>
      <c r="F1326" s="38" t="s">
        <v>12485</v>
      </c>
      <c r="G1326" s="38" t="s">
        <v>12486</v>
      </c>
      <c r="H1326" s="38" t="s">
        <v>2665</v>
      </c>
      <c r="I1326" s="39">
        <v>950.71</v>
      </c>
      <c r="J1326" s="11">
        <f>VLOOKUP(LEFT(B1326,5),[1]Percents!$C:$M,6,FALSE)</f>
        <v>0.25</v>
      </c>
      <c r="K1326" s="13">
        <f t="shared" si="21"/>
        <v>237.67750000000001</v>
      </c>
      <c r="L1326" s="22"/>
    </row>
    <row r="1327" spans="1:12" s="40" customFormat="1" ht="14.25" customHeight="1" x14ac:dyDescent="0.25">
      <c r="A1327" s="38" t="s">
        <v>213</v>
      </c>
      <c r="B1327" s="38" t="s">
        <v>258</v>
      </c>
      <c r="C1327" s="38" t="s">
        <v>12487</v>
      </c>
      <c r="D1327" s="38" t="s">
        <v>12488</v>
      </c>
      <c r="E1327" s="38" t="s">
        <v>11317</v>
      </c>
      <c r="F1327" s="38" t="s">
        <v>12489</v>
      </c>
      <c r="G1327" s="38" t="s">
        <v>10592</v>
      </c>
      <c r="H1327" s="38" t="s">
        <v>2665</v>
      </c>
      <c r="I1327" s="39">
        <v>19198.080000000002</v>
      </c>
      <c r="J1327" s="11">
        <f>VLOOKUP(LEFT(B1327,5),[1]Percents!$C:$M,6,FALSE)</f>
        <v>0.25</v>
      </c>
      <c r="K1327" s="13">
        <f t="shared" si="21"/>
        <v>4799.5200000000004</v>
      </c>
      <c r="L1327" s="22"/>
    </row>
    <row r="1328" spans="1:12" s="40" customFormat="1" ht="14.25" customHeight="1" x14ac:dyDescent="0.25">
      <c r="A1328" s="38" t="s">
        <v>141</v>
      </c>
      <c r="B1328" s="38" t="s">
        <v>111</v>
      </c>
      <c r="C1328" s="38" t="s">
        <v>12490</v>
      </c>
      <c r="D1328" s="38" t="s">
        <v>12491</v>
      </c>
      <c r="E1328" s="38" t="s">
        <v>1139</v>
      </c>
      <c r="F1328" s="38" t="s">
        <v>12492</v>
      </c>
      <c r="G1328" s="38" t="s">
        <v>12474</v>
      </c>
      <c r="H1328" s="38" t="s">
        <v>2665</v>
      </c>
      <c r="I1328" s="39">
        <v>9441.2199999999993</v>
      </c>
      <c r="J1328" s="11">
        <f>VLOOKUP(LEFT(B1328,5),[1]Percents!$C:$M,6,FALSE)</f>
        <v>0.1678</v>
      </c>
      <c r="K1328" s="13">
        <f t="shared" si="21"/>
        <v>1584.2367159999999</v>
      </c>
      <c r="L1328" s="22"/>
    </row>
    <row r="1329" spans="1:12" s="40" customFormat="1" ht="14.25" customHeight="1" x14ac:dyDescent="0.25">
      <c r="A1329" s="38" t="s">
        <v>213</v>
      </c>
      <c r="B1329" s="38" t="s">
        <v>160</v>
      </c>
      <c r="C1329" s="38" t="s">
        <v>11029</v>
      </c>
      <c r="D1329" s="38" t="s">
        <v>11030</v>
      </c>
      <c r="E1329" s="38" t="s">
        <v>161</v>
      </c>
      <c r="F1329" s="38" t="s">
        <v>11031</v>
      </c>
      <c r="G1329" s="38" t="s">
        <v>1679</v>
      </c>
      <c r="H1329" s="38" t="s">
        <v>2665</v>
      </c>
      <c r="I1329" s="41">
        <v>0</v>
      </c>
      <c r="J1329" s="11">
        <f>VLOOKUP(LEFT(B1329,5),[1]Percents!$C:$M,6,FALSE)</f>
        <v>0.25</v>
      </c>
      <c r="K1329" s="13">
        <f t="shared" si="21"/>
        <v>0</v>
      </c>
      <c r="L1329" s="22"/>
    </row>
    <row r="1330" spans="1:12" s="40" customFormat="1" ht="14.25" customHeight="1" x14ac:dyDescent="0.25">
      <c r="A1330" s="38" t="s">
        <v>141</v>
      </c>
      <c r="B1330" s="38" t="s">
        <v>306</v>
      </c>
      <c r="C1330" s="38" t="s">
        <v>11032</v>
      </c>
      <c r="D1330" s="38" t="s">
        <v>11033</v>
      </c>
      <c r="E1330" s="38" t="s">
        <v>1085</v>
      </c>
      <c r="F1330" s="38" t="s">
        <v>11034</v>
      </c>
      <c r="G1330" s="38" t="s">
        <v>11035</v>
      </c>
      <c r="H1330" s="38" t="s">
        <v>2665</v>
      </c>
      <c r="I1330" s="41">
        <v>0</v>
      </c>
      <c r="J1330" s="11">
        <f>VLOOKUP(LEFT(B1330,5),[1]Percents!$C:$M,6,FALSE)</f>
        <v>0.1678</v>
      </c>
      <c r="K1330" s="13">
        <f t="shared" si="21"/>
        <v>0</v>
      </c>
      <c r="L1330" s="22"/>
    </row>
    <row r="1331" spans="1:12" s="40" customFormat="1" ht="14.25" customHeight="1" x14ac:dyDescent="0.25">
      <c r="A1331" s="38" t="s">
        <v>213</v>
      </c>
      <c r="B1331" s="38" t="s">
        <v>145</v>
      </c>
      <c r="C1331" s="38" t="s">
        <v>9966</v>
      </c>
      <c r="D1331" s="38" t="s">
        <v>9967</v>
      </c>
      <c r="E1331" s="38" t="s">
        <v>396</v>
      </c>
      <c r="F1331" s="38" t="s">
        <v>9968</v>
      </c>
      <c r="G1331" s="38" t="s">
        <v>9969</v>
      </c>
      <c r="H1331" s="38" t="s">
        <v>2665</v>
      </c>
      <c r="I1331" s="39">
        <v>946.15</v>
      </c>
      <c r="J1331" s="11">
        <f>VLOOKUP(LEFT(B1331,5),[1]Percents!$C:$M,6,FALSE)</f>
        <v>0.29404999999999998</v>
      </c>
      <c r="K1331" s="13">
        <f t="shared" si="21"/>
        <v>278.21540749999997</v>
      </c>
      <c r="L1331" s="22"/>
    </row>
    <row r="1332" spans="1:12" s="40" customFormat="1" ht="14.25" customHeight="1" x14ac:dyDescent="0.25">
      <c r="A1332" s="38" t="s">
        <v>25</v>
      </c>
      <c r="B1332" s="38" t="s">
        <v>844</v>
      </c>
      <c r="C1332" s="38" t="s">
        <v>9415</v>
      </c>
      <c r="D1332" s="38" t="s">
        <v>9416</v>
      </c>
      <c r="E1332" s="38" t="s">
        <v>9417</v>
      </c>
      <c r="F1332" s="38" t="s">
        <v>9418</v>
      </c>
      <c r="G1332" s="38" t="s">
        <v>2683</v>
      </c>
      <c r="H1332" s="38" t="s">
        <v>2665</v>
      </c>
      <c r="I1332" s="39">
        <v>0</v>
      </c>
      <c r="J1332" s="11">
        <f>VLOOKUP(LEFT(B1332,5),[1]Percents!$C:$M,6,FALSE)</f>
        <v>1</v>
      </c>
      <c r="K1332" s="13">
        <f t="shared" si="21"/>
        <v>0</v>
      </c>
      <c r="L1332" s="22"/>
    </row>
    <row r="1333" spans="1:12" s="40" customFormat="1" ht="14.25" customHeight="1" x14ac:dyDescent="0.25">
      <c r="A1333" s="38" t="s">
        <v>242</v>
      </c>
      <c r="B1333" s="38" t="s">
        <v>326</v>
      </c>
      <c r="C1333" s="38" t="s">
        <v>3600</v>
      </c>
      <c r="D1333" s="38" t="s">
        <v>3601</v>
      </c>
      <c r="E1333" s="38" t="s">
        <v>183</v>
      </c>
      <c r="F1333" s="38" t="s">
        <v>3602</v>
      </c>
      <c r="G1333" s="38" t="s">
        <v>2683</v>
      </c>
      <c r="H1333" s="38" t="s">
        <v>2665</v>
      </c>
      <c r="I1333" s="39">
        <v>1825.79</v>
      </c>
      <c r="J1333" s="11">
        <f>VLOOKUP(LEFT(B1333,5),[1]Percents!$C:$M,6,FALSE)</f>
        <v>5.3740000000000003E-2</v>
      </c>
      <c r="K1333" s="13">
        <f t="shared" si="21"/>
        <v>98.117954600000004</v>
      </c>
      <c r="L1333" s="22"/>
    </row>
    <row r="1334" spans="1:12" s="40" customFormat="1" ht="14.25" customHeight="1" x14ac:dyDescent="0.25">
      <c r="A1334" s="38" t="s">
        <v>242</v>
      </c>
      <c r="B1334" s="38" t="s">
        <v>122</v>
      </c>
      <c r="C1334" s="38" t="s">
        <v>3139</v>
      </c>
      <c r="D1334" s="38" t="s">
        <v>3140</v>
      </c>
      <c r="E1334" s="38" t="s">
        <v>357</v>
      </c>
      <c r="F1334" s="38" t="s">
        <v>3141</v>
      </c>
      <c r="G1334" s="38" t="s">
        <v>3142</v>
      </c>
      <c r="H1334" s="38" t="s">
        <v>2665</v>
      </c>
      <c r="I1334" s="39">
        <v>9697.52</v>
      </c>
      <c r="J1334" s="11">
        <f>VLOOKUP(LEFT(B1334,5),[1]Percents!$C:$M,6,FALSE)</f>
        <v>5.3740000000000003E-2</v>
      </c>
      <c r="K1334" s="13">
        <f t="shared" si="21"/>
        <v>521.14472480000006</v>
      </c>
      <c r="L1334" s="22"/>
    </row>
    <row r="1335" spans="1:12" s="40" customFormat="1" ht="14.25" customHeight="1" x14ac:dyDescent="0.25">
      <c r="A1335" s="38" t="s">
        <v>89</v>
      </c>
      <c r="B1335" s="38" t="s">
        <v>90</v>
      </c>
      <c r="C1335" s="38" t="s">
        <v>10682</v>
      </c>
      <c r="D1335" s="38" t="s">
        <v>10683</v>
      </c>
      <c r="E1335" s="38" t="s">
        <v>10684</v>
      </c>
      <c r="F1335" s="38" t="s">
        <v>10685</v>
      </c>
      <c r="G1335" s="38" t="s">
        <v>2990</v>
      </c>
      <c r="H1335" s="38" t="s">
        <v>2665</v>
      </c>
      <c r="I1335" s="39">
        <v>0</v>
      </c>
      <c r="J1335" s="11">
        <f>VLOOKUP(LEFT(B1335,5),[1]Percents!$C:$M,6,FALSE)</f>
        <v>0</v>
      </c>
      <c r="K1335" s="13">
        <f t="shared" si="21"/>
        <v>0</v>
      </c>
      <c r="L1335" s="22"/>
    </row>
    <row r="1336" spans="1:12" s="40" customFormat="1" ht="14.25" customHeight="1" x14ac:dyDescent="0.25">
      <c r="A1336" s="38" t="s">
        <v>213</v>
      </c>
      <c r="B1336" s="38" t="s">
        <v>258</v>
      </c>
      <c r="C1336" s="38" t="s">
        <v>3423</v>
      </c>
      <c r="D1336" s="38" t="s">
        <v>3424</v>
      </c>
      <c r="E1336" s="38" t="s">
        <v>395</v>
      </c>
      <c r="F1336" s="38" t="s">
        <v>3425</v>
      </c>
      <c r="G1336" s="38" t="s">
        <v>3426</v>
      </c>
      <c r="H1336" s="38" t="s">
        <v>2665</v>
      </c>
      <c r="I1336" s="39">
        <v>1348.74</v>
      </c>
      <c r="J1336" s="11">
        <f>VLOOKUP(LEFT(B1336,5),[1]Percents!$C:$M,6,FALSE)</f>
        <v>0.25</v>
      </c>
      <c r="K1336" s="13">
        <f t="shared" si="21"/>
        <v>337.185</v>
      </c>
      <c r="L1336" s="22"/>
    </row>
    <row r="1337" spans="1:12" s="40" customFormat="1" ht="14.25" customHeight="1" x14ac:dyDescent="0.25">
      <c r="A1337" s="38" t="s">
        <v>146</v>
      </c>
      <c r="B1337" s="38" t="s">
        <v>304</v>
      </c>
      <c r="C1337" s="38" t="s">
        <v>9970</v>
      </c>
      <c r="D1337" s="38" t="s">
        <v>9971</v>
      </c>
      <c r="E1337" s="38" t="s">
        <v>9972</v>
      </c>
      <c r="F1337" s="38" t="s">
        <v>9973</v>
      </c>
      <c r="G1337" s="38" t="s">
        <v>3357</v>
      </c>
      <c r="H1337" s="38" t="s">
        <v>2665</v>
      </c>
      <c r="I1337" s="39">
        <v>1.64</v>
      </c>
      <c r="J1337" s="11">
        <f>VLOOKUP(LEFT(B1337,5),[1]Percents!$C:$M,6,FALSE)</f>
        <v>1</v>
      </c>
      <c r="K1337" s="13">
        <f t="shared" si="21"/>
        <v>1.64</v>
      </c>
      <c r="L1337" s="22"/>
    </row>
    <row r="1338" spans="1:12" s="40" customFormat="1" ht="14.25" customHeight="1" x14ac:dyDescent="0.25">
      <c r="A1338" s="38" t="s">
        <v>141</v>
      </c>
      <c r="B1338" s="38" t="s">
        <v>43</v>
      </c>
      <c r="C1338" s="38" t="s">
        <v>11036</v>
      </c>
      <c r="D1338" s="38" t="s">
        <v>11037</v>
      </c>
      <c r="E1338" s="38" t="s">
        <v>9724</v>
      </c>
      <c r="F1338" s="38" t="s">
        <v>11038</v>
      </c>
      <c r="G1338" s="38" t="s">
        <v>3534</v>
      </c>
      <c r="H1338" s="38" t="s">
        <v>2665</v>
      </c>
      <c r="I1338" s="41">
        <v>0</v>
      </c>
      <c r="J1338" s="11">
        <f>VLOOKUP(LEFT(B1338,5),[1]Percents!$C:$M,6,FALSE)</f>
        <v>0.1678</v>
      </c>
      <c r="K1338" s="13">
        <f t="shared" si="21"/>
        <v>0</v>
      </c>
      <c r="L1338" s="22"/>
    </row>
    <row r="1339" spans="1:12" s="40" customFormat="1" ht="14.25" customHeight="1" x14ac:dyDescent="0.25">
      <c r="A1339" s="38" t="s">
        <v>213</v>
      </c>
      <c r="B1339" s="38" t="s">
        <v>258</v>
      </c>
      <c r="C1339" s="38" t="s">
        <v>3960</v>
      </c>
      <c r="D1339" s="38" t="s">
        <v>3961</v>
      </c>
      <c r="E1339" s="38" t="s">
        <v>452</v>
      </c>
      <c r="F1339" s="38" t="s">
        <v>3962</v>
      </c>
      <c r="G1339" s="38" t="s">
        <v>3963</v>
      </c>
      <c r="H1339" s="38" t="s">
        <v>2665</v>
      </c>
      <c r="I1339" s="39">
        <v>53.16</v>
      </c>
      <c r="J1339" s="11">
        <f>VLOOKUP(LEFT(B1339,5),[1]Percents!$C:$M,6,FALSE)</f>
        <v>0.25</v>
      </c>
      <c r="K1339" s="13">
        <f t="shared" si="21"/>
        <v>13.29</v>
      </c>
      <c r="L1339" s="22"/>
    </row>
    <row r="1340" spans="1:12" s="40" customFormat="1" ht="14.25" customHeight="1" x14ac:dyDescent="0.25">
      <c r="A1340" s="38" t="s">
        <v>242</v>
      </c>
      <c r="B1340" s="38" t="s">
        <v>325</v>
      </c>
      <c r="C1340" s="38" t="s">
        <v>4115</v>
      </c>
      <c r="D1340" s="38" t="s">
        <v>4116</v>
      </c>
      <c r="E1340" s="38" t="s">
        <v>1432</v>
      </c>
      <c r="F1340" s="38" t="s">
        <v>4117</v>
      </c>
      <c r="G1340" s="38" t="s">
        <v>3357</v>
      </c>
      <c r="H1340" s="38" t="s">
        <v>2665</v>
      </c>
      <c r="I1340" s="39">
        <v>0</v>
      </c>
      <c r="J1340" s="11">
        <f>VLOOKUP(LEFT(B1340,5),[1]Percents!$C:$M,6,FALSE)</f>
        <v>5.3740000000000003E-2</v>
      </c>
      <c r="K1340" s="13">
        <f t="shared" si="21"/>
        <v>0</v>
      </c>
      <c r="L1340" s="22"/>
    </row>
    <row r="1341" spans="1:12" s="40" customFormat="1" ht="14.25" customHeight="1" x14ac:dyDescent="0.25">
      <c r="A1341" s="38" t="s">
        <v>213</v>
      </c>
      <c r="B1341" s="38" t="s">
        <v>21</v>
      </c>
      <c r="C1341" s="38" t="s">
        <v>5891</v>
      </c>
      <c r="D1341" s="38" t="s">
        <v>5892</v>
      </c>
      <c r="E1341" s="38" t="s">
        <v>6703</v>
      </c>
      <c r="F1341" s="38" t="s">
        <v>5893</v>
      </c>
      <c r="G1341" s="38" t="s">
        <v>3905</v>
      </c>
      <c r="H1341" s="38" t="s">
        <v>2665</v>
      </c>
      <c r="I1341" s="39">
        <v>0</v>
      </c>
      <c r="J1341" s="11">
        <f>VLOOKUP(LEFT(B1341,5),[1]Percents!$C:$M,6,FALSE)</f>
        <v>0.25</v>
      </c>
      <c r="K1341" s="13">
        <f t="shared" si="21"/>
        <v>0</v>
      </c>
      <c r="L1341" s="22"/>
    </row>
    <row r="1342" spans="1:12" s="40" customFormat="1" ht="14.25" customHeight="1" x14ac:dyDescent="0.25">
      <c r="A1342" s="38" t="s">
        <v>213</v>
      </c>
      <c r="B1342" s="38" t="s">
        <v>230</v>
      </c>
      <c r="C1342" s="38" t="s">
        <v>4607</v>
      </c>
      <c r="D1342" s="38" t="s">
        <v>4608</v>
      </c>
      <c r="E1342" s="38" t="s">
        <v>3020</v>
      </c>
      <c r="F1342" s="38" t="s">
        <v>4609</v>
      </c>
      <c r="G1342" s="38" t="s">
        <v>1712</v>
      </c>
      <c r="H1342" s="38" t="s">
        <v>2665</v>
      </c>
      <c r="I1342" s="39">
        <v>-45.2</v>
      </c>
      <c r="J1342" s="11">
        <f>VLOOKUP(LEFT(B1342,5),[1]Percents!$C:$M,6,FALSE)</f>
        <v>0.29404999999999998</v>
      </c>
      <c r="K1342" s="13">
        <f t="shared" si="21"/>
        <v>-13.29106</v>
      </c>
      <c r="L1342" s="22"/>
    </row>
    <row r="1343" spans="1:12" s="40" customFormat="1" ht="14.25" customHeight="1" x14ac:dyDescent="0.25">
      <c r="A1343" s="38" t="s">
        <v>213</v>
      </c>
      <c r="B1343" s="38" t="s">
        <v>120</v>
      </c>
      <c r="C1343" s="38" t="s">
        <v>4733</v>
      </c>
      <c r="D1343" s="38" t="s">
        <v>4734</v>
      </c>
      <c r="E1343" s="38" t="s">
        <v>6737</v>
      </c>
      <c r="F1343" s="38" t="s">
        <v>4735</v>
      </c>
      <c r="G1343" s="38" t="s">
        <v>4685</v>
      </c>
      <c r="H1343" s="38" t="s">
        <v>2665</v>
      </c>
      <c r="I1343" s="39">
        <v>482.32</v>
      </c>
      <c r="J1343" s="11">
        <f>VLOOKUP(LEFT(B1343,5),[1]Percents!$C:$M,6,FALSE)</f>
        <v>0.29404999999999998</v>
      </c>
      <c r="K1343" s="13">
        <f t="shared" si="21"/>
        <v>141.82619599999998</v>
      </c>
      <c r="L1343" s="22"/>
    </row>
    <row r="1344" spans="1:12" s="40" customFormat="1" ht="14.25" customHeight="1" x14ac:dyDescent="0.25">
      <c r="A1344" s="38" t="s">
        <v>213</v>
      </c>
      <c r="B1344" s="38" t="s">
        <v>229</v>
      </c>
      <c r="C1344" s="38" t="s">
        <v>11039</v>
      </c>
      <c r="D1344" s="38" t="s">
        <v>11040</v>
      </c>
      <c r="E1344" s="38" t="s">
        <v>353</v>
      </c>
      <c r="F1344" s="38" t="s">
        <v>11041</v>
      </c>
      <c r="G1344" s="38" t="s">
        <v>4685</v>
      </c>
      <c r="H1344" s="38" t="s">
        <v>2665</v>
      </c>
      <c r="I1344" s="39">
        <v>0</v>
      </c>
      <c r="J1344" s="11">
        <f>VLOOKUP(LEFT(B1344,5),[1]Percents!$C:$M,6,FALSE)</f>
        <v>0.29404999999999998</v>
      </c>
      <c r="K1344" s="13">
        <f t="shared" si="21"/>
        <v>0</v>
      </c>
      <c r="L1344" s="22"/>
    </row>
    <row r="1345" spans="1:12" s="40" customFormat="1" ht="14.25" customHeight="1" x14ac:dyDescent="0.25">
      <c r="A1345" s="38" t="s">
        <v>213</v>
      </c>
      <c r="B1345" s="38" t="s">
        <v>285</v>
      </c>
      <c r="C1345" s="38" t="s">
        <v>5017</v>
      </c>
      <c r="D1345" s="38" t="s">
        <v>5018</v>
      </c>
      <c r="E1345" s="38" t="s">
        <v>881</v>
      </c>
      <c r="F1345" s="38" t="s">
        <v>5019</v>
      </c>
      <c r="G1345" s="38" t="s">
        <v>5020</v>
      </c>
      <c r="H1345" s="38" t="s">
        <v>2665</v>
      </c>
      <c r="I1345" s="39">
        <v>1063.26</v>
      </c>
      <c r="J1345" s="11">
        <f>VLOOKUP(LEFT(B1345,5),[1]Percents!$C:$M,6,FALSE)</f>
        <v>8.6050000000000001E-2</v>
      </c>
      <c r="K1345" s="13">
        <f t="shared" si="21"/>
        <v>91.493522999999996</v>
      </c>
      <c r="L1345" s="22"/>
    </row>
    <row r="1346" spans="1:12" s="40" customFormat="1" ht="14.25" customHeight="1" x14ac:dyDescent="0.25">
      <c r="A1346" s="38" t="s">
        <v>25</v>
      </c>
      <c r="B1346" s="38" t="s">
        <v>26</v>
      </c>
      <c r="C1346" s="38" t="s">
        <v>5212</v>
      </c>
      <c r="D1346" s="38" t="s">
        <v>5213</v>
      </c>
      <c r="E1346" s="38" t="s">
        <v>549</v>
      </c>
      <c r="F1346" s="38" t="s">
        <v>5214</v>
      </c>
      <c r="G1346" s="38" t="s">
        <v>5106</v>
      </c>
      <c r="H1346" s="38" t="s">
        <v>2665</v>
      </c>
      <c r="I1346" s="39">
        <v>1293.94</v>
      </c>
      <c r="J1346" s="11">
        <f>VLOOKUP(LEFT(B1346,5),[1]Percents!$C:$M,6,FALSE)</f>
        <v>0</v>
      </c>
      <c r="K1346" s="13">
        <f t="shared" si="21"/>
        <v>0</v>
      </c>
      <c r="L1346" s="22"/>
    </row>
    <row r="1347" spans="1:12" s="40" customFormat="1" ht="14.25" customHeight="1" x14ac:dyDescent="0.25">
      <c r="A1347" s="38" t="s">
        <v>141</v>
      </c>
      <c r="B1347" s="38" t="s">
        <v>305</v>
      </c>
      <c r="C1347" s="38" t="s">
        <v>9974</v>
      </c>
      <c r="D1347" s="38" t="s">
        <v>9975</v>
      </c>
      <c r="E1347" s="38" t="s">
        <v>9976</v>
      </c>
      <c r="F1347" s="38" t="s">
        <v>9977</v>
      </c>
      <c r="G1347" s="38" t="s">
        <v>4957</v>
      </c>
      <c r="H1347" s="38" t="s">
        <v>2665</v>
      </c>
      <c r="I1347" s="39">
        <v>0</v>
      </c>
      <c r="J1347" s="11">
        <f>VLOOKUP(LEFT(B1347,5),[1]Percents!$C:$M,6,FALSE)</f>
        <v>0.1678</v>
      </c>
      <c r="K1347" s="13">
        <f t="shared" si="21"/>
        <v>0</v>
      </c>
      <c r="L1347" s="22"/>
    </row>
    <row r="1348" spans="1:12" s="40" customFormat="1" ht="14.25" customHeight="1" x14ac:dyDescent="0.25">
      <c r="A1348" s="38" t="s">
        <v>213</v>
      </c>
      <c r="B1348" s="38" t="s">
        <v>98</v>
      </c>
      <c r="C1348" s="38" t="s">
        <v>5503</v>
      </c>
      <c r="D1348" s="38" t="s">
        <v>5504</v>
      </c>
      <c r="E1348" s="38" t="s">
        <v>99</v>
      </c>
      <c r="F1348" s="38" t="s">
        <v>5505</v>
      </c>
      <c r="G1348" s="38" t="s">
        <v>5506</v>
      </c>
      <c r="H1348" s="38" t="s">
        <v>2665</v>
      </c>
      <c r="I1348" s="39">
        <v>2404.89</v>
      </c>
      <c r="J1348" s="11">
        <f>VLOOKUP(LEFT(B1348,5),[1]Percents!$C:$M,6,FALSE)</f>
        <v>0.29404999999999998</v>
      </c>
      <c r="K1348" s="13">
        <f t="shared" si="21"/>
        <v>707.15790449999986</v>
      </c>
      <c r="L1348" s="22"/>
    </row>
    <row r="1349" spans="1:12" s="40" customFormat="1" ht="14.25" customHeight="1" x14ac:dyDescent="0.25">
      <c r="A1349" s="38" t="s">
        <v>66</v>
      </c>
      <c r="B1349" s="38" t="s">
        <v>3520</v>
      </c>
      <c r="C1349" s="38" t="s">
        <v>5216</v>
      </c>
      <c r="D1349" s="38" t="s">
        <v>5217</v>
      </c>
      <c r="E1349" s="38" t="s">
        <v>3197</v>
      </c>
      <c r="F1349" s="38" t="s">
        <v>5218</v>
      </c>
      <c r="G1349" s="38" t="s">
        <v>4957</v>
      </c>
      <c r="H1349" s="38" t="s">
        <v>2665</v>
      </c>
      <c r="I1349" s="41">
        <v>0</v>
      </c>
      <c r="J1349" s="11">
        <f>VLOOKUP(LEFT(B1349,5),[1]Percents!$C:$M,6,FALSE)</f>
        <v>0</v>
      </c>
      <c r="K1349" s="13">
        <f t="shared" si="21"/>
        <v>0</v>
      </c>
      <c r="L1349" s="22"/>
    </row>
    <row r="1350" spans="1:12" s="40" customFormat="1" ht="14.25" customHeight="1" x14ac:dyDescent="0.25">
      <c r="A1350" s="38" t="s">
        <v>213</v>
      </c>
      <c r="B1350" s="38" t="s">
        <v>61</v>
      </c>
      <c r="C1350" s="38" t="s">
        <v>6130</v>
      </c>
      <c r="D1350" s="38" t="s">
        <v>6131</v>
      </c>
      <c r="E1350" s="38" t="s">
        <v>369</v>
      </c>
      <c r="F1350" s="38" t="s">
        <v>6132</v>
      </c>
      <c r="G1350" s="38" t="s">
        <v>5106</v>
      </c>
      <c r="H1350" s="38" t="s">
        <v>2665</v>
      </c>
      <c r="I1350" s="39">
        <v>574.97</v>
      </c>
      <c r="J1350" s="11">
        <f>VLOOKUP(LEFT(B1350,5),[1]Percents!$C:$M,6,FALSE)</f>
        <v>8.6050000000000001E-2</v>
      </c>
      <c r="K1350" s="13">
        <f t="shared" si="21"/>
        <v>49.4761685</v>
      </c>
      <c r="L1350" s="22"/>
    </row>
    <row r="1351" spans="1:12" s="40" customFormat="1" ht="14.25" customHeight="1" x14ac:dyDescent="0.25">
      <c r="A1351" s="38" t="s">
        <v>146</v>
      </c>
      <c r="B1351" s="38" t="s">
        <v>304</v>
      </c>
      <c r="C1351" s="38" t="s">
        <v>9978</v>
      </c>
      <c r="D1351" s="38" t="s">
        <v>9979</v>
      </c>
      <c r="E1351" s="38" t="s">
        <v>9980</v>
      </c>
      <c r="F1351" s="38" t="s">
        <v>9981</v>
      </c>
      <c r="G1351" s="38" t="s">
        <v>5495</v>
      </c>
      <c r="H1351" s="38" t="s">
        <v>2665</v>
      </c>
      <c r="I1351" s="39">
        <v>0</v>
      </c>
      <c r="J1351" s="11">
        <f>VLOOKUP(LEFT(B1351,5),[1]Percents!$C:$M,6,FALSE)</f>
        <v>1</v>
      </c>
      <c r="K1351" s="13">
        <f t="shared" si="21"/>
        <v>0</v>
      </c>
      <c r="L1351" s="22"/>
    </row>
    <row r="1352" spans="1:12" s="40" customFormat="1" ht="14.25" customHeight="1" x14ac:dyDescent="0.25">
      <c r="A1352" s="38" t="s">
        <v>213</v>
      </c>
      <c r="B1352" s="38" t="s">
        <v>106</v>
      </c>
      <c r="C1352" s="38" t="s">
        <v>5894</v>
      </c>
      <c r="D1352" s="38" t="s">
        <v>5895</v>
      </c>
      <c r="E1352" s="38" t="s">
        <v>253</v>
      </c>
      <c r="F1352" s="38" t="s">
        <v>5896</v>
      </c>
      <c r="G1352" s="38" t="s">
        <v>5897</v>
      </c>
      <c r="H1352" s="38" t="s">
        <v>2665</v>
      </c>
      <c r="I1352" s="39">
        <v>15465.98</v>
      </c>
      <c r="J1352" s="11">
        <f>VLOOKUP(LEFT(B1352,5),[1]Percents!$C:$M,6,FALSE)</f>
        <v>0.29404999999999998</v>
      </c>
      <c r="K1352" s="13">
        <f t="shared" si="21"/>
        <v>4547.7714189999997</v>
      </c>
      <c r="L1352" s="22"/>
    </row>
    <row r="1353" spans="1:12" s="40" customFormat="1" ht="14.25" customHeight="1" x14ac:dyDescent="0.25">
      <c r="A1353" s="38" t="s">
        <v>242</v>
      </c>
      <c r="B1353" s="38" t="s">
        <v>423</v>
      </c>
      <c r="C1353" s="38" t="s">
        <v>7721</v>
      </c>
      <c r="D1353" s="38" t="s">
        <v>7722</v>
      </c>
      <c r="E1353" s="38" t="s">
        <v>7723</v>
      </c>
      <c r="F1353" s="38" t="s">
        <v>5896</v>
      </c>
      <c r="G1353" s="38" t="s">
        <v>5897</v>
      </c>
      <c r="H1353" s="38" t="s">
        <v>2665</v>
      </c>
      <c r="I1353" s="39">
        <v>1011.57</v>
      </c>
      <c r="J1353" s="11">
        <f>VLOOKUP(LEFT(B1353,5),[1]Percents!$C:$M,6,FALSE)</f>
        <v>3.5830000000000001E-2</v>
      </c>
      <c r="K1353" s="13">
        <f t="shared" si="21"/>
        <v>36.244553100000005</v>
      </c>
      <c r="L1353" s="22"/>
    </row>
    <row r="1354" spans="1:12" s="40" customFormat="1" ht="14.25" customHeight="1" x14ac:dyDescent="0.25">
      <c r="A1354" s="38" t="s">
        <v>213</v>
      </c>
      <c r="B1354" s="38" t="s">
        <v>166</v>
      </c>
      <c r="C1354" s="38" t="s">
        <v>10686</v>
      </c>
      <c r="D1354" s="38" t="s">
        <v>10687</v>
      </c>
      <c r="E1354" s="38" t="s">
        <v>9127</v>
      </c>
      <c r="F1354" s="38" t="s">
        <v>10688</v>
      </c>
      <c r="G1354" s="38" t="s">
        <v>6733</v>
      </c>
      <c r="H1354" s="38" t="s">
        <v>2665</v>
      </c>
      <c r="I1354" s="39">
        <v>0</v>
      </c>
      <c r="J1354" s="11">
        <f>VLOOKUP(LEFT(B1354,5),[1]Percents!$C:$M,6,FALSE)</f>
        <v>0.25</v>
      </c>
      <c r="K1354" s="13">
        <f t="shared" ref="K1354:K1417" si="22">+I1354*J1354</f>
        <v>0</v>
      </c>
      <c r="L1354" s="22"/>
    </row>
    <row r="1355" spans="1:12" s="40" customFormat="1" ht="14.25" customHeight="1" x14ac:dyDescent="0.25">
      <c r="A1355" s="38" t="s">
        <v>213</v>
      </c>
      <c r="B1355" s="38" t="s">
        <v>6133</v>
      </c>
      <c r="C1355" s="38" t="s">
        <v>6134</v>
      </c>
      <c r="D1355" s="38" t="s">
        <v>6135</v>
      </c>
      <c r="E1355" s="38" t="s">
        <v>6136</v>
      </c>
      <c r="F1355" s="38" t="s">
        <v>6137</v>
      </c>
      <c r="G1355" s="38" t="s">
        <v>5106</v>
      </c>
      <c r="H1355" s="38" t="s">
        <v>2665</v>
      </c>
      <c r="I1355" s="39">
        <v>0</v>
      </c>
      <c r="J1355" s="11">
        <f>VLOOKUP(LEFT(B1355,5),[1]Percents!$C:$M,6,FALSE)</f>
        <v>0.29404999999999998</v>
      </c>
      <c r="K1355" s="13">
        <f t="shared" si="22"/>
        <v>0</v>
      </c>
      <c r="L1355" s="22"/>
    </row>
    <row r="1356" spans="1:12" s="40" customFormat="1" ht="14.25" customHeight="1" x14ac:dyDescent="0.25">
      <c r="A1356" s="38" t="s">
        <v>213</v>
      </c>
      <c r="B1356" s="38" t="s">
        <v>6133</v>
      </c>
      <c r="C1356" s="38" t="s">
        <v>10689</v>
      </c>
      <c r="D1356" s="38" t="s">
        <v>10690</v>
      </c>
      <c r="E1356" s="38" t="s">
        <v>6136</v>
      </c>
      <c r="F1356" s="38" t="s">
        <v>6137</v>
      </c>
      <c r="G1356" s="38" t="s">
        <v>8076</v>
      </c>
      <c r="H1356" s="38" t="s">
        <v>2665</v>
      </c>
      <c r="I1356" s="39">
        <v>376.18</v>
      </c>
      <c r="J1356" s="11">
        <f>VLOOKUP(LEFT(B1356,5),[1]Percents!$C:$M,6,FALSE)</f>
        <v>0.29404999999999998</v>
      </c>
      <c r="K1356" s="13">
        <f t="shared" si="22"/>
        <v>110.61572899999999</v>
      </c>
      <c r="L1356" s="22"/>
    </row>
    <row r="1357" spans="1:12" s="40" customFormat="1" ht="14.25" customHeight="1" x14ac:dyDescent="0.25">
      <c r="A1357" s="38" t="s">
        <v>242</v>
      </c>
      <c r="B1357" s="38" t="s">
        <v>326</v>
      </c>
      <c r="C1357" s="38" t="s">
        <v>6138</v>
      </c>
      <c r="D1357" s="38" t="s">
        <v>6139</v>
      </c>
      <c r="E1357" s="38" t="s">
        <v>382</v>
      </c>
      <c r="F1357" s="38" t="s">
        <v>6140</v>
      </c>
      <c r="G1357" s="38" t="s">
        <v>5106</v>
      </c>
      <c r="H1357" s="38" t="s">
        <v>2665</v>
      </c>
      <c r="I1357" s="39">
        <v>0</v>
      </c>
      <c r="J1357" s="11">
        <f>VLOOKUP(LEFT(B1357,5),[1]Percents!$C:$M,6,FALSE)</f>
        <v>5.3740000000000003E-2</v>
      </c>
      <c r="K1357" s="13">
        <f t="shared" si="22"/>
        <v>0</v>
      </c>
      <c r="L1357" s="22"/>
    </row>
    <row r="1358" spans="1:12" s="40" customFormat="1" ht="14.25" customHeight="1" x14ac:dyDescent="0.25">
      <c r="A1358" s="38" t="s">
        <v>213</v>
      </c>
      <c r="B1358" s="38" t="s">
        <v>919</v>
      </c>
      <c r="C1358" s="38" t="s">
        <v>6375</v>
      </c>
      <c r="D1358" s="38" t="s">
        <v>6376</v>
      </c>
      <c r="E1358" s="38" t="s">
        <v>3548</v>
      </c>
      <c r="F1358" s="38" t="s">
        <v>6377</v>
      </c>
      <c r="G1358" s="38" t="s">
        <v>5106</v>
      </c>
      <c r="H1358" s="38" t="s">
        <v>2665</v>
      </c>
      <c r="I1358" s="39">
        <v>0</v>
      </c>
      <c r="J1358" s="11">
        <f>VLOOKUP(LEFT(B1358,5),[1]Percents!$C:$M,6,FALSE)</f>
        <v>0.29404999999999998</v>
      </c>
      <c r="K1358" s="13">
        <f t="shared" si="22"/>
        <v>0</v>
      </c>
      <c r="L1358" s="22"/>
    </row>
    <row r="1359" spans="1:12" s="40" customFormat="1" ht="14.25" customHeight="1" x14ac:dyDescent="0.25">
      <c r="A1359" s="38" t="s">
        <v>243</v>
      </c>
      <c r="B1359" s="38" t="s">
        <v>2543</v>
      </c>
      <c r="C1359" s="38" t="s">
        <v>6738</v>
      </c>
      <c r="D1359" s="38" t="s">
        <v>6739</v>
      </c>
      <c r="E1359" s="38" t="s">
        <v>327</v>
      </c>
      <c r="F1359" s="38" t="s">
        <v>6740</v>
      </c>
      <c r="G1359" s="38" t="s">
        <v>6733</v>
      </c>
      <c r="H1359" s="38" t="s">
        <v>2665</v>
      </c>
      <c r="I1359" s="39">
        <v>0</v>
      </c>
      <c r="J1359" s="11">
        <f>VLOOKUP(LEFT(B1359,5),[1]Percents!$C:$M,6,FALSE)</f>
        <v>9.0999999999999998E-2</v>
      </c>
      <c r="K1359" s="13">
        <f t="shared" si="22"/>
        <v>0</v>
      </c>
      <c r="L1359" s="22"/>
    </row>
    <row r="1360" spans="1:12" s="40" customFormat="1" ht="14.25" customHeight="1" x14ac:dyDescent="0.25">
      <c r="A1360" s="38" t="s">
        <v>66</v>
      </c>
      <c r="B1360" s="38" t="s">
        <v>317</v>
      </c>
      <c r="C1360" s="38" t="s">
        <v>6741</v>
      </c>
      <c r="D1360" s="38" t="s">
        <v>6742</v>
      </c>
      <c r="E1360" s="38" t="s">
        <v>794</v>
      </c>
      <c r="F1360" s="38" t="s">
        <v>6740</v>
      </c>
      <c r="G1360" s="38" t="s">
        <v>6733</v>
      </c>
      <c r="H1360" s="38" t="s">
        <v>2665</v>
      </c>
      <c r="I1360" s="39">
        <v>230</v>
      </c>
      <c r="J1360" s="11">
        <f>VLOOKUP(LEFT(B1360,5),[1]Percents!$C:$M,6,FALSE)</f>
        <v>1</v>
      </c>
      <c r="K1360" s="13">
        <f t="shared" si="22"/>
        <v>230</v>
      </c>
      <c r="L1360" s="22"/>
    </row>
    <row r="1361" spans="1:12" s="40" customFormat="1" ht="14.25" customHeight="1" x14ac:dyDescent="0.25">
      <c r="A1361" s="38" t="s">
        <v>243</v>
      </c>
      <c r="B1361" s="38" t="s">
        <v>2543</v>
      </c>
      <c r="C1361" s="38" t="s">
        <v>9419</v>
      </c>
      <c r="D1361" s="38" t="s">
        <v>9420</v>
      </c>
      <c r="E1361" s="38" t="s">
        <v>327</v>
      </c>
      <c r="F1361" s="38" t="s">
        <v>6740</v>
      </c>
      <c r="G1361" s="38" t="s">
        <v>6733</v>
      </c>
      <c r="H1361" s="38" t="s">
        <v>2665</v>
      </c>
      <c r="I1361" s="39">
        <v>155.07</v>
      </c>
      <c r="J1361" s="11">
        <f>VLOOKUP(LEFT(B1361,5),[1]Percents!$C:$M,6,FALSE)</f>
        <v>9.0999999999999998E-2</v>
      </c>
      <c r="K1361" s="13">
        <f t="shared" si="22"/>
        <v>14.111369999999999</v>
      </c>
      <c r="L1361" s="22"/>
    </row>
    <row r="1362" spans="1:12" s="40" customFormat="1" ht="14.25" customHeight="1" x14ac:dyDescent="0.25">
      <c r="A1362" s="38" t="s">
        <v>213</v>
      </c>
      <c r="B1362" s="38" t="s">
        <v>166</v>
      </c>
      <c r="C1362" s="38" t="s">
        <v>6378</v>
      </c>
      <c r="D1362" s="38" t="s">
        <v>6379</v>
      </c>
      <c r="E1362" s="38" t="s">
        <v>3976</v>
      </c>
      <c r="F1362" s="38" t="s">
        <v>6380</v>
      </c>
      <c r="G1362" s="38" t="s">
        <v>6087</v>
      </c>
      <c r="H1362" s="38" t="s">
        <v>2665</v>
      </c>
      <c r="I1362" s="39">
        <v>0</v>
      </c>
      <c r="J1362" s="11">
        <f>VLOOKUP(LEFT(B1362,5),[1]Percents!$C:$M,6,FALSE)</f>
        <v>0.25</v>
      </c>
      <c r="K1362" s="13">
        <f t="shared" si="22"/>
        <v>0</v>
      </c>
      <c r="L1362" s="22"/>
    </row>
    <row r="1363" spans="1:12" s="40" customFormat="1" ht="14.25" customHeight="1" x14ac:dyDescent="0.25">
      <c r="A1363" s="38" t="s">
        <v>213</v>
      </c>
      <c r="B1363" s="38" t="s">
        <v>21</v>
      </c>
      <c r="C1363" s="38" t="s">
        <v>6561</v>
      </c>
      <c r="D1363" s="38" t="s">
        <v>6562</v>
      </c>
      <c r="E1363" s="38" t="s">
        <v>1604</v>
      </c>
      <c r="F1363" s="38" t="s">
        <v>6563</v>
      </c>
      <c r="G1363" s="38" t="s">
        <v>6564</v>
      </c>
      <c r="H1363" s="38" t="s">
        <v>2665</v>
      </c>
      <c r="I1363" s="39">
        <v>0</v>
      </c>
      <c r="J1363" s="11">
        <f>VLOOKUP(LEFT(B1363,5),[1]Percents!$C:$M,6,FALSE)</f>
        <v>0.25</v>
      </c>
      <c r="K1363" s="13">
        <f t="shared" si="22"/>
        <v>0</v>
      </c>
      <c r="L1363" s="22"/>
    </row>
    <row r="1364" spans="1:12" s="40" customFormat="1" ht="14.25" customHeight="1" x14ac:dyDescent="0.25">
      <c r="A1364" s="38" t="s">
        <v>213</v>
      </c>
      <c r="B1364" s="38" t="s">
        <v>120</v>
      </c>
      <c r="C1364" s="38" t="s">
        <v>10691</v>
      </c>
      <c r="D1364" s="38" t="s">
        <v>10692</v>
      </c>
      <c r="E1364" s="38" t="s">
        <v>6737</v>
      </c>
      <c r="F1364" s="38" t="s">
        <v>10693</v>
      </c>
      <c r="G1364" s="38" t="s">
        <v>6560</v>
      </c>
      <c r="H1364" s="38" t="s">
        <v>2665</v>
      </c>
      <c r="I1364" s="39">
        <v>5.15</v>
      </c>
      <c r="J1364" s="11">
        <f>VLOOKUP(LEFT(B1364,5),[1]Percents!$C:$M,6,FALSE)</f>
        <v>0.29404999999999998</v>
      </c>
      <c r="K1364" s="13">
        <f t="shared" si="22"/>
        <v>1.5143575</v>
      </c>
      <c r="L1364" s="22"/>
    </row>
    <row r="1365" spans="1:12" s="40" customFormat="1" ht="14.25" customHeight="1" x14ac:dyDescent="0.25">
      <c r="A1365" s="38" t="s">
        <v>242</v>
      </c>
      <c r="B1365" s="38" t="s">
        <v>9421</v>
      </c>
      <c r="C1365" s="38" t="s">
        <v>6743</v>
      </c>
      <c r="D1365" s="38" t="s">
        <v>6744</v>
      </c>
      <c r="E1365" s="38" t="s">
        <v>6745</v>
      </c>
      <c r="F1365" s="38" t="s">
        <v>6746</v>
      </c>
      <c r="G1365" s="38" t="s">
        <v>6589</v>
      </c>
      <c r="H1365" s="38" t="s">
        <v>2665</v>
      </c>
      <c r="I1365" s="39">
        <v>0</v>
      </c>
      <c r="J1365" s="11">
        <f>VLOOKUP(LEFT(B1365,5),[1]Percents!$C:$M,6,FALSE)</f>
        <v>3.5830000000000001E-2</v>
      </c>
      <c r="K1365" s="13">
        <f t="shared" si="22"/>
        <v>0</v>
      </c>
      <c r="L1365" s="22"/>
    </row>
    <row r="1366" spans="1:12" s="40" customFormat="1" ht="14.25" customHeight="1" x14ac:dyDescent="0.25">
      <c r="A1366" s="38" t="s">
        <v>242</v>
      </c>
      <c r="B1366" s="38" t="s">
        <v>178</v>
      </c>
      <c r="C1366" s="38" t="s">
        <v>6743</v>
      </c>
      <c r="D1366" s="38" t="s">
        <v>6744</v>
      </c>
      <c r="E1366" s="38" t="s">
        <v>6745</v>
      </c>
      <c r="F1366" s="38" t="s">
        <v>6746</v>
      </c>
      <c r="G1366" s="38" t="s">
        <v>6589</v>
      </c>
      <c r="H1366" s="38" t="s">
        <v>2665</v>
      </c>
      <c r="I1366" s="39">
        <v>0</v>
      </c>
      <c r="J1366" s="11">
        <f>VLOOKUP(LEFT(B1366,5),[1]Percents!$C:$M,6,FALSE)</f>
        <v>3.5830000000000001E-2</v>
      </c>
      <c r="K1366" s="13">
        <f t="shared" si="22"/>
        <v>0</v>
      </c>
      <c r="L1366" s="22"/>
    </row>
    <row r="1367" spans="1:12" s="40" customFormat="1" ht="14.25" customHeight="1" x14ac:dyDescent="0.25">
      <c r="A1367" s="38" t="s">
        <v>242</v>
      </c>
      <c r="B1367" s="38" t="s">
        <v>9421</v>
      </c>
      <c r="C1367" s="38" t="s">
        <v>11755</v>
      </c>
      <c r="D1367" s="38" t="s">
        <v>11756</v>
      </c>
      <c r="E1367" s="38" t="s">
        <v>6745</v>
      </c>
      <c r="F1367" s="38" t="s">
        <v>6746</v>
      </c>
      <c r="G1367" s="38" t="s">
        <v>10673</v>
      </c>
      <c r="H1367" s="38" t="s">
        <v>2665</v>
      </c>
      <c r="I1367" s="39">
        <v>7124.31</v>
      </c>
      <c r="J1367" s="11">
        <f>VLOOKUP(LEFT(B1367,5),[1]Percents!$C:$M,6,FALSE)</f>
        <v>3.5830000000000001E-2</v>
      </c>
      <c r="K1367" s="13">
        <f t="shared" si="22"/>
        <v>255.26402730000001</v>
      </c>
      <c r="L1367" s="22"/>
    </row>
    <row r="1368" spans="1:12" s="40" customFormat="1" ht="14.25" customHeight="1" x14ac:dyDescent="0.25">
      <c r="A1368" s="38" t="s">
        <v>242</v>
      </c>
      <c r="B1368" s="38" t="s">
        <v>9421</v>
      </c>
      <c r="C1368" s="38" t="s">
        <v>6747</v>
      </c>
      <c r="D1368" s="38" t="s">
        <v>8184</v>
      </c>
      <c r="E1368" s="38" t="s">
        <v>6745</v>
      </c>
      <c r="F1368" s="38" t="s">
        <v>6748</v>
      </c>
      <c r="G1368" s="38" t="s">
        <v>6464</v>
      </c>
      <c r="H1368" s="38" t="s">
        <v>2665</v>
      </c>
      <c r="I1368" s="39">
        <v>0</v>
      </c>
      <c r="J1368" s="11">
        <f>VLOOKUP(LEFT(B1368,5),[1]Percents!$C:$M,6,FALSE)</f>
        <v>3.5830000000000001E-2</v>
      </c>
      <c r="K1368" s="13">
        <f t="shared" si="22"/>
        <v>0</v>
      </c>
      <c r="L1368" s="22"/>
    </row>
    <row r="1369" spans="1:12" s="40" customFormat="1" ht="14.25" customHeight="1" x14ac:dyDescent="0.25">
      <c r="A1369" s="38" t="s">
        <v>242</v>
      </c>
      <c r="B1369" s="38" t="s">
        <v>178</v>
      </c>
      <c r="C1369" s="38" t="s">
        <v>6747</v>
      </c>
      <c r="D1369" s="38" t="s">
        <v>8184</v>
      </c>
      <c r="E1369" s="38" t="s">
        <v>6745</v>
      </c>
      <c r="F1369" s="38" t="s">
        <v>6748</v>
      </c>
      <c r="G1369" s="38" t="s">
        <v>6464</v>
      </c>
      <c r="H1369" s="38" t="s">
        <v>2665</v>
      </c>
      <c r="I1369" s="39">
        <v>0</v>
      </c>
      <c r="J1369" s="11">
        <f>VLOOKUP(LEFT(B1369,5),[1]Percents!$C:$M,6,FALSE)</f>
        <v>3.5830000000000001E-2</v>
      </c>
      <c r="K1369" s="13">
        <f t="shared" si="22"/>
        <v>0</v>
      </c>
      <c r="L1369" s="22"/>
    </row>
    <row r="1370" spans="1:12" s="40" customFormat="1" ht="14.25" customHeight="1" x14ac:dyDescent="0.25">
      <c r="A1370" s="38" t="s">
        <v>213</v>
      </c>
      <c r="B1370" s="38" t="s">
        <v>258</v>
      </c>
      <c r="C1370" s="38" t="s">
        <v>6565</v>
      </c>
      <c r="D1370" s="38" t="s">
        <v>6566</v>
      </c>
      <c r="E1370" s="38" t="s">
        <v>541</v>
      </c>
      <c r="F1370" s="38" t="s">
        <v>6567</v>
      </c>
      <c r="G1370" s="38" t="s">
        <v>6568</v>
      </c>
      <c r="H1370" s="38" t="s">
        <v>2665</v>
      </c>
      <c r="I1370" s="39">
        <v>10.5</v>
      </c>
      <c r="J1370" s="11">
        <f>VLOOKUP(LEFT(B1370,5),[1]Percents!$C:$M,6,FALSE)</f>
        <v>0.25</v>
      </c>
      <c r="K1370" s="13">
        <f t="shared" si="22"/>
        <v>2.625</v>
      </c>
      <c r="L1370" s="22"/>
    </row>
    <row r="1371" spans="1:12" s="40" customFormat="1" ht="14.25" customHeight="1" x14ac:dyDescent="0.25">
      <c r="A1371" s="38" t="s">
        <v>242</v>
      </c>
      <c r="B1371" s="38" t="s">
        <v>122</v>
      </c>
      <c r="C1371" s="38" t="s">
        <v>6749</v>
      </c>
      <c r="D1371" s="38" t="s">
        <v>6750</v>
      </c>
      <c r="E1371" s="38" t="s">
        <v>4359</v>
      </c>
      <c r="F1371" s="38" t="s">
        <v>6751</v>
      </c>
      <c r="G1371" s="38" t="s">
        <v>6733</v>
      </c>
      <c r="H1371" s="38" t="s">
        <v>2665</v>
      </c>
      <c r="I1371" s="39">
        <v>176.94</v>
      </c>
      <c r="J1371" s="11">
        <f>VLOOKUP(LEFT(B1371,5),[1]Percents!$C:$M,6,FALSE)</f>
        <v>5.3740000000000003E-2</v>
      </c>
      <c r="K1371" s="13">
        <f t="shared" si="22"/>
        <v>9.5087556000000006</v>
      </c>
      <c r="L1371" s="22"/>
    </row>
    <row r="1372" spans="1:12" s="40" customFormat="1" ht="14.25" customHeight="1" x14ac:dyDescent="0.25">
      <c r="A1372" s="38" t="s">
        <v>213</v>
      </c>
      <c r="B1372" s="38" t="s">
        <v>120</v>
      </c>
      <c r="C1372" s="38" t="s">
        <v>6569</v>
      </c>
      <c r="D1372" s="38" t="s">
        <v>6570</v>
      </c>
      <c r="E1372" s="38" t="s">
        <v>6737</v>
      </c>
      <c r="F1372" s="38" t="s">
        <v>6571</v>
      </c>
      <c r="G1372" s="38" t="s">
        <v>6572</v>
      </c>
      <c r="H1372" s="38" t="s">
        <v>2665</v>
      </c>
      <c r="I1372" s="39">
        <v>-377.87</v>
      </c>
      <c r="J1372" s="11">
        <f>VLOOKUP(LEFT(B1372,5),[1]Percents!$C:$M,6,FALSE)</f>
        <v>0.29404999999999998</v>
      </c>
      <c r="K1372" s="13">
        <f t="shared" si="22"/>
        <v>-111.1126735</v>
      </c>
      <c r="L1372" s="22"/>
    </row>
    <row r="1373" spans="1:12" s="40" customFormat="1" ht="14.25" customHeight="1" x14ac:dyDescent="0.25">
      <c r="A1373" s="38" t="s">
        <v>242</v>
      </c>
      <c r="B1373" s="38" t="s">
        <v>326</v>
      </c>
      <c r="C1373" s="38" t="s">
        <v>7039</v>
      </c>
      <c r="D1373" s="38" t="s">
        <v>7040</v>
      </c>
      <c r="E1373" s="38" t="s">
        <v>381</v>
      </c>
      <c r="F1373" s="38" t="s">
        <v>7041</v>
      </c>
      <c r="G1373" s="38" t="s">
        <v>7042</v>
      </c>
      <c r="H1373" s="38" t="s">
        <v>2665</v>
      </c>
      <c r="I1373" s="39">
        <v>580.36</v>
      </c>
      <c r="J1373" s="11">
        <f>VLOOKUP(LEFT(B1373,5),[1]Percents!$C:$M,6,FALSE)</f>
        <v>5.3740000000000003E-2</v>
      </c>
      <c r="K1373" s="13">
        <f t="shared" si="22"/>
        <v>31.188546400000003</v>
      </c>
      <c r="L1373" s="22"/>
    </row>
    <row r="1374" spans="1:12" s="40" customFormat="1" ht="14.25" customHeight="1" x14ac:dyDescent="0.25">
      <c r="A1374" s="38" t="s">
        <v>141</v>
      </c>
      <c r="B1374" s="38" t="s">
        <v>305</v>
      </c>
      <c r="C1374" s="38" t="s">
        <v>6752</v>
      </c>
      <c r="D1374" s="38" t="s">
        <v>6753</v>
      </c>
      <c r="E1374" s="38" t="s">
        <v>5690</v>
      </c>
      <c r="F1374" s="38" t="s">
        <v>6754</v>
      </c>
      <c r="G1374" s="38" t="s">
        <v>6733</v>
      </c>
      <c r="H1374" s="38" t="s">
        <v>2665</v>
      </c>
      <c r="I1374" s="39">
        <v>-264.02999999999997</v>
      </c>
      <c r="J1374" s="11">
        <f>VLOOKUP(LEFT(B1374,5),[1]Percents!$C:$M,6,FALSE)</f>
        <v>0.1678</v>
      </c>
      <c r="K1374" s="13">
        <f t="shared" si="22"/>
        <v>-44.304233999999994</v>
      </c>
      <c r="L1374" s="22"/>
    </row>
    <row r="1375" spans="1:12" s="40" customFormat="1" ht="14.25" customHeight="1" x14ac:dyDescent="0.25">
      <c r="A1375" s="38" t="s">
        <v>141</v>
      </c>
      <c r="B1375" s="38" t="s">
        <v>245</v>
      </c>
      <c r="C1375" s="38" t="s">
        <v>7043</v>
      </c>
      <c r="D1375" s="38" t="s">
        <v>7044</v>
      </c>
      <c r="E1375" s="38" t="s">
        <v>481</v>
      </c>
      <c r="F1375" s="38" t="s">
        <v>7045</v>
      </c>
      <c r="G1375" s="38" t="s">
        <v>6999</v>
      </c>
      <c r="H1375" s="38" t="s">
        <v>2665</v>
      </c>
      <c r="I1375" s="39">
        <v>5816.75</v>
      </c>
      <c r="J1375" s="11">
        <f>VLOOKUP(LEFT(B1375,5),[1]Percents!$C:$M,6,FALSE)</f>
        <v>0.1678</v>
      </c>
      <c r="K1375" s="13">
        <f t="shared" si="22"/>
        <v>976.05065000000002</v>
      </c>
      <c r="L1375" s="22"/>
    </row>
    <row r="1376" spans="1:12" s="40" customFormat="1" ht="14.25" customHeight="1" x14ac:dyDescent="0.25">
      <c r="A1376" s="38" t="s">
        <v>141</v>
      </c>
      <c r="B1376" s="38" t="s">
        <v>245</v>
      </c>
      <c r="C1376" s="38" t="s">
        <v>7446</v>
      </c>
      <c r="D1376" s="38" t="s">
        <v>7447</v>
      </c>
      <c r="E1376" s="38" t="s">
        <v>7384</v>
      </c>
      <c r="F1376" s="38" t="s">
        <v>7448</v>
      </c>
      <c r="G1376" s="38" t="s">
        <v>6999</v>
      </c>
      <c r="H1376" s="38" t="s">
        <v>2665</v>
      </c>
      <c r="I1376" s="39">
        <v>0</v>
      </c>
      <c r="J1376" s="11">
        <f>VLOOKUP(LEFT(B1376,5),[1]Percents!$C:$M,6,FALSE)</f>
        <v>0.1678</v>
      </c>
      <c r="K1376" s="13">
        <f t="shared" si="22"/>
        <v>0</v>
      </c>
      <c r="L1376" s="22"/>
    </row>
    <row r="1377" spans="1:12" s="40" customFormat="1" ht="14.25" customHeight="1" x14ac:dyDescent="0.25">
      <c r="A1377" s="38" t="s">
        <v>213</v>
      </c>
      <c r="B1377" s="38" t="s">
        <v>42</v>
      </c>
      <c r="C1377" s="38" t="s">
        <v>4744</v>
      </c>
      <c r="D1377" s="38" t="s">
        <v>4745</v>
      </c>
      <c r="E1377" s="38" t="s">
        <v>2623</v>
      </c>
      <c r="F1377" s="38" t="s">
        <v>7046</v>
      </c>
      <c r="G1377" s="38" t="s">
        <v>4320</v>
      </c>
      <c r="H1377" s="38" t="s">
        <v>2665</v>
      </c>
      <c r="I1377" s="39">
        <v>0</v>
      </c>
      <c r="J1377" s="11">
        <f>VLOOKUP(LEFT(B1377,5),[1]Percents!$C:$M,6,FALSE)</f>
        <v>0.29404999999999998</v>
      </c>
      <c r="K1377" s="13">
        <f t="shared" si="22"/>
        <v>0</v>
      </c>
      <c r="L1377" s="22"/>
    </row>
    <row r="1378" spans="1:12" s="40" customFormat="1" ht="14.25" customHeight="1" x14ac:dyDescent="0.25">
      <c r="A1378" s="38" t="s">
        <v>242</v>
      </c>
      <c r="B1378" s="38" t="s">
        <v>325</v>
      </c>
      <c r="C1378" s="38" t="s">
        <v>7227</v>
      </c>
      <c r="D1378" s="38" t="s">
        <v>7228</v>
      </c>
      <c r="E1378" s="38" t="s">
        <v>6759</v>
      </c>
      <c r="F1378" s="38" t="s">
        <v>7229</v>
      </c>
      <c r="G1378" s="38" t="s">
        <v>6428</v>
      </c>
      <c r="H1378" s="38" t="s">
        <v>2665</v>
      </c>
      <c r="I1378" s="39">
        <v>940.65</v>
      </c>
      <c r="J1378" s="11">
        <f>VLOOKUP(LEFT(B1378,5),[1]Percents!$C:$M,6,FALSE)</f>
        <v>5.3740000000000003E-2</v>
      </c>
      <c r="K1378" s="13">
        <f t="shared" si="22"/>
        <v>50.550530999999999</v>
      </c>
      <c r="L1378" s="22"/>
    </row>
    <row r="1379" spans="1:12" s="40" customFormat="1" ht="14.25" customHeight="1" x14ac:dyDescent="0.25">
      <c r="A1379" s="38" t="s">
        <v>213</v>
      </c>
      <c r="B1379" s="38" t="s">
        <v>3056</v>
      </c>
      <c r="C1379" s="38" t="s">
        <v>6371</v>
      </c>
      <c r="D1379" s="38" t="s">
        <v>6372</v>
      </c>
      <c r="E1379" s="38" t="s">
        <v>6373</v>
      </c>
      <c r="F1379" s="38" t="s">
        <v>7724</v>
      </c>
      <c r="G1379" s="38" t="s">
        <v>6374</v>
      </c>
      <c r="H1379" s="38" t="s">
        <v>2665</v>
      </c>
      <c r="I1379" s="39">
        <v>0</v>
      </c>
      <c r="J1379" s="11">
        <f>VLOOKUP(LEFT(B1379,5),[1]Percents!$C:$M,6,FALSE)</f>
        <v>0.29404999999999998</v>
      </c>
      <c r="K1379" s="13">
        <f t="shared" si="22"/>
        <v>0</v>
      </c>
      <c r="L1379" s="22"/>
    </row>
    <row r="1380" spans="1:12" s="40" customFormat="1" ht="14.25" customHeight="1" x14ac:dyDescent="0.25">
      <c r="A1380" s="38" t="s">
        <v>213</v>
      </c>
      <c r="B1380" s="38" t="s">
        <v>120</v>
      </c>
      <c r="C1380" s="38" t="s">
        <v>7047</v>
      </c>
      <c r="D1380" s="38" t="s">
        <v>7048</v>
      </c>
      <c r="E1380" s="38" t="s">
        <v>6737</v>
      </c>
      <c r="F1380" s="38" t="s">
        <v>7049</v>
      </c>
      <c r="G1380" s="38" t="s">
        <v>6871</v>
      </c>
      <c r="H1380" s="38" t="s">
        <v>2665</v>
      </c>
      <c r="I1380" s="39">
        <v>11.88</v>
      </c>
      <c r="J1380" s="11">
        <f>VLOOKUP(LEFT(B1380,5),[1]Percents!$C:$M,6,FALSE)</f>
        <v>0.29404999999999998</v>
      </c>
      <c r="K1380" s="13">
        <f t="shared" si="22"/>
        <v>3.4933139999999998</v>
      </c>
      <c r="L1380" s="22"/>
    </row>
    <row r="1381" spans="1:12" s="40" customFormat="1" ht="14.25" customHeight="1" x14ac:dyDescent="0.25">
      <c r="A1381" s="38" t="s">
        <v>243</v>
      </c>
      <c r="B1381" s="38" t="s">
        <v>674</v>
      </c>
      <c r="C1381" s="38" t="s">
        <v>7230</v>
      </c>
      <c r="D1381" s="38" t="s">
        <v>7231</v>
      </c>
      <c r="E1381" s="38" t="s">
        <v>561</v>
      </c>
      <c r="F1381" s="38" t="s">
        <v>7232</v>
      </c>
      <c r="G1381" s="38" t="s">
        <v>6999</v>
      </c>
      <c r="H1381" s="38" t="s">
        <v>2665</v>
      </c>
      <c r="I1381" s="39">
        <v>0</v>
      </c>
      <c r="J1381" s="11">
        <f>VLOOKUP(LEFT(B1381,5),[1]Percents!$C:$M,6,FALSE)</f>
        <v>9.0999999999999998E-2</v>
      </c>
      <c r="K1381" s="13">
        <f t="shared" si="22"/>
        <v>0</v>
      </c>
      <c r="L1381" s="22"/>
    </row>
    <row r="1382" spans="1:12" s="40" customFormat="1" ht="14.25" customHeight="1" x14ac:dyDescent="0.25">
      <c r="A1382" s="38" t="s">
        <v>243</v>
      </c>
      <c r="B1382" s="38" t="s">
        <v>674</v>
      </c>
      <c r="C1382" s="38" t="s">
        <v>7233</v>
      </c>
      <c r="D1382" s="38" t="s">
        <v>7234</v>
      </c>
      <c r="E1382" s="38" t="s">
        <v>561</v>
      </c>
      <c r="F1382" s="38" t="s">
        <v>7232</v>
      </c>
      <c r="G1382" s="38" t="s">
        <v>6999</v>
      </c>
      <c r="H1382" s="38" t="s">
        <v>2665</v>
      </c>
      <c r="I1382" s="41">
        <v>0</v>
      </c>
      <c r="J1382" s="11">
        <f>VLOOKUP(LEFT(B1382,5),[1]Percents!$C:$M,6,FALSE)</f>
        <v>9.0999999999999998E-2</v>
      </c>
      <c r="K1382" s="13">
        <f t="shared" si="22"/>
        <v>0</v>
      </c>
      <c r="L1382" s="22"/>
    </row>
    <row r="1383" spans="1:12" s="40" customFormat="1" ht="14.25" customHeight="1" x14ac:dyDescent="0.25">
      <c r="A1383" s="38" t="s">
        <v>146</v>
      </c>
      <c r="B1383" s="38" t="s">
        <v>304</v>
      </c>
      <c r="C1383" s="38" t="s">
        <v>8689</v>
      </c>
      <c r="D1383" s="38" t="s">
        <v>8690</v>
      </c>
      <c r="E1383" s="38" t="s">
        <v>8691</v>
      </c>
      <c r="F1383" s="38" t="s">
        <v>8692</v>
      </c>
      <c r="G1383" s="38" t="s">
        <v>4728</v>
      </c>
      <c r="H1383" s="38" t="s">
        <v>2665</v>
      </c>
      <c r="I1383" s="39">
        <v>0</v>
      </c>
      <c r="J1383" s="11">
        <f>VLOOKUP(LEFT(B1383,5),[1]Percents!$C:$M,6,FALSE)</f>
        <v>1</v>
      </c>
      <c r="K1383" s="13">
        <f t="shared" si="22"/>
        <v>0</v>
      </c>
      <c r="L1383" s="22"/>
    </row>
    <row r="1384" spans="1:12" s="40" customFormat="1" ht="14.25" customHeight="1" x14ac:dyDescent="0.25">
      <c r="A1384" s="38" t="s">
        <v>213</v>
      </c>
      <c r="B1384" s="38" t="s">
        <v>79</v>
      </c>
      <c r="C1384" s="38" t="s">
        <v>7235</v>
      </c>
      <c r="D1384" s="38" t="s">
        <v>7236</v>
      </c>
      <c r="E1384" s="38" t="s">
        <v>781</v>
      </c>
      <c r="F1384" s="38" t="s">
        <v>7237</v>
      </c>
      <c r="G1384" s="38" t="s">
        <v>6059</v>
      </c>
      <c r="H1384" s="38" t="s">
        <v>2665</v>
      </c>
      <c r="I1384" s="39">
        <v>887.92</v>
      </c>
      <c r="J1384" s="11">
        <f>VLOOKUP(LEFT(B1384,5),[1]Percents!$C:$M,6,FALSE)</f>
        <v>8.6050000000000001E-2</v>
      </c>
      <c r="K1384" s="13">
        <f t="shared" si="22"/>
        <v>76.405515999999992</v>
      </c>
      <c r="L1384" s="22"/>
    </row>
    <row r="1385" spans="1:12" s="40" customFormat="1" ht="14.25" customHeight="1" x14ac:dyDescent="0.25">
      <c r="A1385" s="38" t="s">
        <v>213</v>
      </c>
      <c r="B1385" s="38" t="s">
        <v>134</v>
      </c>
      <c r="C1385" s="38" t="s">
        <v>7725</v>
      </c>
      <c r="D1385" s="38" t="s">
        <v>7726</v>
      </c>
      <c r="E1385" s="38" t="s">
        <v>1452</v>
      </c>
      <c r="F1385" s="38" t="s">
        <v>7727</v>
      </c>
      <c r="G1385" s="38" t="s">
        <v>7196</v>
      </c>
      <c r="H1385" s="38" t="s">
        <v>2665</v>
      </c>
      <c r="I1385" s="39">
        <v>830.52</v>
      </c>
      <c r="J1385" s="11">
        <f>VLOOKUP(LEFT(B1385,5),[1]Percents!$C:$M,6,FALSE)</f>
        <v>0.29404999999999998</v>
      </c>
      <c r="K1385" s="13">
        <f t="shared" si="22"/>
        <v>244.21440599999997</v>
      </c>
      <c r="L1385" s="22"/>
    </row>
    <row r="1386" spans="1:12" s="40" customFormat="1" ht="14.25" customHeight="1" x14ac:dyDescent="0.25">
      <c r="A1386" s="38" t="s">
        <v>243</v>
      </c>
      <c r="B1386" s="38" t="s">
        <v>2543</v>
      </c>
      <c r="C1386" s="38" t="s">
        <v>9422</v>
      </c>
      <c r="D1386" s="38" t="s">
        <v>9423</v>
      </c>
      <c r="E1386" s="38" t="s">
        <v>384</v>
      </c>
      <c r="F1386" s="38" t="s">
        <v>9424</v>
      </c>
      <c r="G1386" s="38" t="s">
        <v>6733</v>
      </c>
      <c r="H1386" s="38" t="s">
        <v>2665</v>
      </c>
      <c r="I1386" s="39">
        <v>0</v>
      </c>
      <c r="J1386" s="11">
        <f>VLOOKUP(LEFT(B1386,5),[1]Percents!$C:$M,6,FALSE)</f>
        <v>9.0999999999999998E-2</v>
      </c>
      <c r="K1386" s="13">
        <f t="shared" si="22"/>
        <v>0</v>
      </c>
      <c r="L1386" s="22"/>
    </row>
    <row r="1387" spans="1:12" s="40" customFormat="1" ht="14.25" customHeight="1" x14ac:dyDescent="0.25">
      <c r="A1387" s="38" t="s">
        <v>213</v>
      </c>
      <c r="B1387" s="38" t="s">
        <v>285</v>
      </c>
      <c r="C1387" s="38" t="s">
        <v>2070</v>
      </c>
      <c r="D1387" s="38" t="s">
        <v>1214</v>
      </c>
      <c r="E1387" s="38" t="s">
        <v>286</v>
      </c>
      <c r="F1387" s="38" t="s">
        <v>7449</v>
      </c>
      <c r="G1387" s="38" t="s">
        <v>1715</v>
      </c>
      <c r="H1387" s="38" t="s">
        <v>2665</v>
      </c>
      <c r="I1387" s="39">
        <v>0</v>
      </c>
      <c r="J1387" s="11">
        <f>VLOOKUP(LEFT(B1387,5),[1]Percents!$C:$M,6,FALSE)</f>
        <v>8.6050000000000001E-2</v>
      </c>
      <c r="K1387" s="13">
        <f t="shared" si="22"/>
        <v>0</v>
      </c>
      <c r="L1387" s="22"/>
    </row>
    <row r="1388" spans="1:12" s="40" customFormat="1" ht="14.25" customHeight="1" x14ac:dyDescent="0.25">
      <c r="A1388" s="38" t="s">
        <v>141</v>
      </c>
      <c r="B1388" s="38" t="s">
        <v>7922</v>
      </c>
      <c r="C1388" s="38" t="s">
        <v>7923</v>
      </c>
      <c r="D1388" s="38" t="s">
        <v>7924</v>
      </c>
      <c r="E1388" s="38" t="s">
        <v>7925</v>
      </c>
      <c r="F1388" s="38" t="s">
        <v>7926</v>
      </c>
      <c r="G1388" s="38" t="s">
        <v>6733</v>
      </c>
      <c r="H1388" s="38" t="s">
        <v>2665</v>
      </c>
      <c r="I1388" s="39">
        <v>-23.46</v>
      </c>
      <c r="J1388" s="11">
        <f>VLOOKUP(LEFT(B1388,5),[1]Percents!$C:$M,6,FALSE)</f>
        <v>0.1678</v>
      </c>
      <c r="K1388" s="13">
        <f t="shared" si="22"/>
        <v>-3.9365880000000004</v>
      </c>
      <c r="L1388" s="22"/>
    </row>
    <row r="1389" spans="1:12" s="40" customFormat="1" ht="14.25" customHeight="1" x14ac:dyDescent="0.25">
      <c r="A1389" s="38" t="s">
        <v>242</v>
      </c>
      <c r="B1389" s="38" t="s">
        <v>325</v>
      </c>
      <c r="C1389" s="38" t="s">
        <v>7450</v>
      </c>
      <c r="D1389" s="38" t="s">
        <v>7451</v>
      </c>
      <c r="E1389" s="38" t="s">
        <v>84</v>
      </c>
      <c r="F1389" s="38" t="s">
        <v>7452</v>
      </c>
      <c r="G1389" s="38" t="s">
        <v>7386</v>
      </c>
      <c r="H1389" s="38" t="s">
        <v>2665</v>
      </c>
      <c r="I1389" s="39">
        <v>3923.91</v>
      </c>
      <c r="J1389" s="11">
        <f>VLOOKUP(LEFT(B1389,5),[1]Percents!$C:$M,6,FALSE)</f>
        <v>5.3740000000000003E-2</v>
      </c>
      <c r="K1389" s="13">
        <f t="shared" si="22"/>
        <v>210.87092340000001</v>
      </c>
      <c r="L1389" s="22"/>
    </row>
    <row r="1390" spans="1:12" s="40" customFormat="1" ht="14.25" customHeight="1" x14ac:dyDescent="0.25">
      <c r="A1390" s="38" t="s">
        <v>213</v>
      </c>
      <c r="B1390" s="38" t="s">
        <v>21</v>
      </c>
      <c r="C1390" s="38" t="s">
        <v>9982</v>
      </c>
      <c r="D1390" s="38" t="s">
        <v>9983</v>
      </c>
      <c r="E1390" s="38" t="s">
        <v>6702</v>
      </c>
      <c r="F1390" s="38" t="s">
        <v>9984</v>
      </c>
      <c r="G1390" s="38" t="s">
        <v>7196</v>
      </c>
      <c r="H1390" s="38" t="s">
        <v>2665</v>
      </c>
      <c r="I1390" s="39">
        <v>0</v>
      </c>
      <c r="J1390" s="11">
        <f>VLOOKUP(LEFT(B1390,5),[1]Percents!$C:$M,6,FALSE)</f>
        <v>0.25</v>
      </c>
      <c r="K1390" s="13">
        <f t="shared" si="22"/>
        <v>0</v>
      </c>
      <c r="L1390" s="22"/>
    </row>
    <row r="1391" spans="1:12" s="40" customFormat="1" ht="14.25" customHeight="1" x14ac:dyDescent="0.25">
      <c r="A1391" s="38" t="s">
        <v>141</v>
      </c>
      <c r="B1391" s="38" t="s">
        <v>43</v>
      </c>
      <c r="C1391" s="38" t="s">
        <v>8693</v>
      </c>
      <c r="D1391" s="38" t="s">
        <v>8694</v>
      </c>
      <c r="E1391" s="38" t="s">
        <v>4986</v>
      </c>
      <c r="F1391" s="38" t="s">
        <v>8695</v>
      </c>
      <c r="G1391" s="38" t="s">
        <v>8180</v>
      </c>
      <c r="H1391" s="38" t="s">
        <v>2665</v>
      </c>
      <c r="I1391" s="39">
        <v>0</v>
      </c>
      <c r="J1391" s="11">
        <f>VLOOKUP(LEFT(B1391,5),[1]Percents!$C:$M,6,FALSE)</f>
        <v>0.1678</v>
      </c>
      <c r="K1391" s="13">
        <f t="shared" si="22"/>
        <v>0</v>
      </c>
      <c r="L1391" s="22"/>
    </row>
    <row r="1392" spans="1:12" s="40" customFormat="1" ht="14.25" customHeight="1" x14ac:dyDescent="0.25">
      <c r="A1392" s="38" t="s">
        <v>213</v>
      </c>
      <c r="B1392" s="38" t="s">
        <v>160</v>
      </c>
      <c r="C1392" s="38" t="s">
        <v>7728</v>
      </c>
      <c r="D1392" s="38" t="s">
        <v>7729</v>
      </c>
      <c r="E1392" s="38" t="s">
        <v>7730</v>
      </c>
      <c r="F1392" s="38" t="s">
        <v>7731</v>
      </c>
      <c r="G1392" s="38" t="s">
        <v>6999</v>
      </c>
      <c r="H1392" s="38" t="s">
        <v>2665</v>
      </c>
      <c r="I1392" s="39">
        <v>723.31</v>
      </c>
      <c r="J1392" s="11">
        <f>VLOOKUP(LEFT(B1392,5),[1]Percents!$C:$M,6,FALSE)</f>
        <v>0.25</v>
      </c>
      <c r="K1392" s="13">
        <f t="shared" si="22"/>
        <v>180.82749999999999</v>
      </c>
      <c r="L1392" s="22"/>
    </row>
    <row r="1393" spans="1:12" s="40" customFormat="1" ht="14.25" customHeight="1" x14ac:dyDescent="0.25">
      <c r="A1393" s="38" t="s">
        <v>213</v>
      </c>
      <c r="B1393" s="38" t="s">
        <v>16</v>
      </c>
      <c r="C1393" s="38" t="s">
        <v>7732</v>
      </c>
      <c r="D1393" s="38" t="s">
        <v>7733</v>
      </c>
      <c r="E1393" s="38" t="s">
        <v>769</v>
      </c>
      <c r="F1393" s="38" t="s">
        <v>7734</v>
      </c>
      <c r="G1393" s="38" t="s">
        <v>5106</v>
      </c>
      <c r="H1393" s="38" t="s">
        <v>2665</v>
      </c>
      <c r="I1393" s="39">
        <v>0</v>
      </c>
      <c r="J1393" s="11">
        <f>VLOOKUP(LEFT(B1393,5),[1]Percents!$C:$M,6,FALSE)</f>
        <v>8.6050000000000001E-2</v>
      </c>
      <c r="K1393" s="13">
        <f t="shared" si="22"/>
        <v>0</v>
      </c>
      <c r="L1393" s="22"/>
    </row>
    <row r="1394" spans="1:12" s="40" customFormat="1" ht="14.25" customHeight="1" x14ac:dyDescent="0.25">
      <c r="A1394" s="38" t="s">
        <v>66</v>
      </c>
      <c r="B1394" s="38" t="s">
        <v>208</v>
      </c>
      <c r="C1394" s="38" t="s">
        <v>8185</v>
      </c>
      <c r="D1394" s="38" t="s">
        <v>8186</v>
      </c>
      <c r="E1394" s="38" t="s">
        <v>46</v>
      </c>
      <c r="F1394" s="38" t="s">
        <v>8187</v>
      </c>
      <c r="G1394" s="38" t="s">
        <v>7386</v>
      </c>
      <c r="H1394" s="38" t="s">
        <v>2665</v>
      </c>
      <c r="I1394" s="39">
        <v>0</v>
      </c>
      <c r="J1394" s="11">
        <f>VLOOKUP(LEFT(B1394,5),[1]Percents!$C:$M,6,FALSE)</f>
        <v>1</v>
      </c>
      <c r="K1394" s="13">
        <f t="shared" si="22"/>
        <v>0</v>
      </c>
      <c r="L1394" s="22"/>
    </row>
    <row r="1395" spans="1:12" s="40" customFormat="1" ht="14.25" customHeight="1" x14ac:dyDescent="0.25">
      <c r="A1395" s="38" t="s">
        <v>213</v>
      </c>
      <c r="B1395" s="38" t="s">
        <v>145</v>
      </c>
      <c r="C1395" s="38" t="s">
        <v>8696</v>
      </c>
      <c r="D1395" s="38" t="s">
        <v>8697</v>
      </c>
      <c r="E1395" s="38" t="s">
        <v>3057</v>
      </c>
      <c r="F1395" s="38" t="s">
        <v>8698</v>
      </c>
      <c r="G1395" s="38" t="s">
        <v>7897</v>
      </c>
      <c r="H1395" s="38" t="s">
        <v>2665</v>
      </c>
      <c r="I1395" s="39">
        <v>15</v>
      </c>
      <c r="J1395" s="11">
        <f>VLOOKUP(LEFT(B1395,5),[1]Percents!$C:$M,6,FALSE)</f>
        <v>0.29404999999999998</v>
      </c>
      <c r="K1395" s="13">
        <f t="shared" si="22"/>
        <v>4.4107499999999993</v>
      </c>
      <c r="L1395" s="22"/>
    </row>
    <row r="1396" spans="1:12" s="40" customFormat="1" ht="14.25" customHeight="1" x14ac:dyDescent="0.25">
      <c r="A1396" s="38" t="s">
        <v>25</v>
      </c>
      <c r="B1396" s="38" t="s">
        <v>26</v>
      </c>
      <c r="C1396" s="38" t="s">
        <v>9425</v>
      </c>
      <c r="D1396" s="38" t="s">
        <v>9426</v>
      </c>
      <c r="E1396" s="38" t="s">
        <v>9427</v>
      </c>
      <c r="F1396" s="38" t="s">
        <v>9428</v>
      </c>
      <c r="G1396" s="38" t="s">
        <v>8589</v>
      </c>
      <c r="H1396" s="38" t="s">
        <v>2665</v>
      </c>
      <c r="I1396" s="39">
        <v>670</v>
      </c>
      <c r="J1396" s="11">
        <f>VLOOKUP(LEFT(B1396,5),[1]Percents!$C:$M,6,FALSE)</f>
        <v>0</v>
      </c>
      <c r="K1396" s="13">
        <f t="shared" si="22"/>
        <v>0</v>
      </c>
      <c r="L1396" s="22"/>
    </row>
    <row r="1397" spans="1:12" s="40" customFormat="1" ht="14.25" customHeight="1" x14ac:dyDescent="0.25">
      <c r="A1397" s="38" t="s">
        <v>242</v>
      </c>
      <c r="B1397" s="38" t="s">
        <v>325</v>
      </c>
      <c r="C1397" s="38" t="s">
        <v>10449</v>
      </c>
      <c r="D1397" s="38" t="s">
        <v>10450</v>
      </c>
      <c r="E1397" s="38" t="s">
        <v>6759</v>
      </c>
      <c r="F1397" s="38" t="s">
        <v>10451</v>
      </c>
      <c r="G1397" s="38" t="s">
        <v>7196</v>
      </c>
      <c r="H1397" s="38" t="s">
        <v>2665</v>
      </c>
      <c r="I1397" s="39">
        <v>1445.3</v>
      </c>
      <c r="J1397" s="11">
        <f>VLOOKUP(LEFT(B1397,5),[1]Percents!$C:$M,6,FALSE)</f>
        <v>5.3740000000000003E-2</v>
      </c>
      <c r="K1397" s="13">
        <f t="shared" si="22"/>
        <v>77.670422000000002</v>
      </c>
      <c r="L1397" s="22"/>
    </row>
    <row r="1398" spans="1:12" s="40" customFormat="1" ht="14.25" customHeight="1" x14ac:dyDescent="0.25">
      <c r="A1398" s="38" t="s">
        <v>65</v>
      </c>
      <c r="B1398" s="38" t="s">
        <v>316</v>
      </c>
      <c r="C1398" s="38" t="s">
        <v>11367</v>
      </c>
      <c r="D1398" s="38" t="s">
        <v>11368</v>
      </c>
      <c r="E1398" s="38" t="s">
        <v>11369</v>
      </c>
      <c r="F1398" s="38" t="s">
        <v>10451</v>
      </c>
      <c r="G1398" s="38" t="s">
        <v>7196</v>
      </c>
      <c r="H1398" s="38" t="s">
        <v>2665</v>
      </c>
      <c r="I1398" s="39">
        <v>0</v>
      </c>
      <c r="J1398" s="11">
        <f>VLOOKUP(LEFT(B1398,5),[1]Percents!$C:$M,6,FALSE)</f>
        <v>0</v>
      </c>
      <c r="K1398" s="13">
        <f t="shared" si="22"/>
        <v>0</v>
      </c>
      <c r="L1398" s="22"/>
    </row>
    <row r="1399" spans="1:12" s="40" customFormat="1" ht="14.25" customHeight="1" x14ac:dyDescent="0.25">
      <c r="A1399" s="38" t="s">
        <v>213</v>
      </c>
      <c r="B1399" s="38" t="s">
        <v>134</v>
      </c>
      <c r="C1399" s="38" t="s">
        <v>7735</v>
      </c>
      <c r="D1399" s="38" t="s">
        <v>7736</v>
      </c>
      <c r="E1399" s="38" t="s">
        <v>1561</v>
      </c>
      <c r="F1399" s="38" t="s">
        <v>7737</v>
      </c>
      <c r="G1399" s="38" t="s">
        <v>7386</v>
      </c>
      <c r="H1399" s="38" t="s">
        <v>2665</v>
      </c>
      <c r="I1399" s="39">
        <v>295.37</v>
      </c>
      <c r="J1399" s="11">
        <f>VLOOKUP(LEFT(B1399,5),[1]Percents!$C:$M,6,FALSE)</f>
        <v>0.29404999999999998</v>
      </c>
      <c r="K1399" s="13">
        <f t="shared" si="22"/>
        <v>86.853548499999988</v>
      </c>
      <c r="L1399" s="22"/>
    </row>
    <row r="1400" spans="1:12" s="40" customFormat="1" ht="14.25" customHeight="1" x14ac:dyDescent="0.25">
      <c r="A1400" s="38" t="s">
        <v>242</v>
      </c>
      <c r="B1400" s="38" t="s">
        <v>122</v>
      </c>
      <c r="C1400" s="38" t="s">
        <v>9429</v>
      </c>
      <c r="D1400" s="38" t="s">
        <v>9430</v>
      </c>
      <c r="E1400" s="38" t="s">
        <v>2786</v>
      </c>
      <c r="F1400" s="38" t="s">
        <v>9431</v>
      </c>
      <c r="G1400" s="38" t="s">
        <v>6733</v>
      </c>
      <c r="H1400" s="38" t="s">
        <v>2665</v>
      </c>
      <c r="I1400" s="39">
        <v>0</v>
      </c>
      <c r="J1400" s="11">
        <f>VLOOKUP(LEFT(B1400,5),[1]Percents!$C:$M,6,FALSE)</f>
        <v>5.3740000000000003E-2</v>
      </c>
      <c r="K1400" s="13">
        <f t="shared" si="22"/>
        <v>0</v>
      </c>
      <c r="L1400" s="22"/>
    </row>
    <row r="1401" spans="1:12" s="40" customFormat="1" ht="14.25" customHeight="1" x14ac:dyDescent="0.25">
      <c r="A1401" s="38" t="s">
        <v>213</v>
      </c>
      <c r="B1401" s="38" t="s">
        <v>234</v>
      </c>
      <c r="C1401" s="38" t="s">
        <v>7927</v>
      </c>
      <c r="D1401" s="38" t="s">
        <v>7928</v>
      </c>
      <c r="E1401" s="38" t="s">
        <v>287</v>
      </c>
      <c r="F1401" s="38" t="s">
        <v>7929</v>
      </c>
      <c r="G1401" s="38" t="s">
        <v>7386</v>
      </c>
      <c r="H1401" s="38" t="s">
        <v>2665</v>
      </c>
      <c r="I1401" s="39">
        <v>0</v>
      </c>
      <c r="J1401" s="11">
        <f>VLOOKUP(LEFT(B1401,5),[1]Percents!$C:$M,6,FALSE)</f>
        <v>0.29404999999999998</v>
      </c>
      <c r="K1401" s="13">
        <f t="shared" si="22"/>
        <v>0</v>
      </c>
      <c r="L1401" s="22"/>
    </row>
    <row r="1402" spans="1:12" s="40" customFormat="1" ht="14.25" customHeight="1" x14ac:dyDescent="0.25">
      <c r="A1402" s="38" t="s">
        <v>141</v>
      </c>
      <c r="B1402" s="38" t="s">
        <v>245</v>
      </c>
      <c r="C1402" s="38" t="s">
        <v>11370</v>
      </c>
      <c r="D1402" s="38" t="s">
        <v>11371</v>
      </c>
      <c r="E1402" s="38" t="s">
        <v>4339</v>
      </c>
      <c r="F1402" s="38" t="s">
        <v>11372</v>
      </c>
      <c r="G1402" s="38" t="s">
        <v>8434</v>
      </c>
      <c r="H1402" s="38" t="s">
        <v>2665</v>
      </c>
      <c r="I1402" s="39">
        <v>552.29999999999995</v>
      </c>
      <c r="J1402" s="11">
        <f>VLOOKUP(LEFT(B1402,5),[1]Percents!$C:$M,6,FALSE)</f>
        <v>0.1678</v>
      </c>
      <c r="K1402" s="13">
        <f t="shared" si="22"/>
        <v>92.675939999999997</v>
      </c>
      <c r="L1402" s="22"/>
    </row>
    <row r="1403" spans="1:12" s="40" customFormat="1" ht="14.25" customHeight="1" x14ac:dyDescent="0.25">
      <c r="A1403" s="38" t="s">
        <v>141</v>
      </c>
      <c r="B1403" s="38" t="s">
        <v>169</v>
      </c>
      <c r="C1403" s="38" t="s">
        <v>11042</v>
      </c>
      <c r="D1403" s="38" t="s">
        <v>11043</v>
      </c>
      <c r="E1403" s="38" t="s">
        <v>1291</v>
      </c>
      <c r="F1403" s="38" t="s">
        <v>11044</v>
      </c>
      <c r="G1403" s="38" t="s">
        <v>8673</v>
      </c>
      <c r="H1403" s="38" t="s">
        <v>2665</v>
      </c>
      <c r="I1403" s="39">
        <v>0</v>
      </c>
      <c r="J1403" s="11">
        <f>VLOOKUP(LEFT(B1403,5),[1]Percents!$C:$M,6,FALSE)</f>
        <v>0.1678</v>
      </c>
      <c r="K1403" s="13">
        <f t="shared" si="22"/>
        <v>0</v>
      </c>
      <c r="L1403" s="22"/>
    </row>
    <row r="1404" spans="1:12" s="40" customFormat="1" ht="14.25" customHeight="1" x14ac:dyDescent="0.25">
      <c r="A1404" s="38" t="s">
        <v>213</v>
      </c>
      <c r="B1404" s="38" t="s">
        <v>166</v>
      </c>
      <c r="C1404" s="38" t="s">
        <v>11373</v>
      </c>
      <c r="D1404" s="38" t="s">
        <v>11374</v>
      </c>
      <c r="E1404" s="38" t="s">
        <v>1074</v>
      </c>
      <c r="F1404" s="38" t="s">
        <v>11375</v>
      </c>
      <c r="G1404" s="38" t="s">
        <v>4852</v>
      </c>
      <c r="H1404" s="38" t="s">
        <v>2665</v>
      </c>
      <c r="I1404" s="39">
        <v>535.1</v>
      </c>
      <c r="J1404" s="11">
        <f>VLOOKUP(LEFT(B1404,5),[1]Percents!$C:$M,6,FALSE)</f>
        <v>0.25</v>
      </c>
      <c r="K1404" s="13">
        <f t="shared" si="22"/>
        <v>133.77500000000001</v>
      </c>
      <c r="L1404" s="22"/>
    </row>
    <row r="1405" spans="1:12" s="40" customFormat="1" ht="14.25" customHeight="1" x14ac:dyDescent="0.25">
      <c r="A1405" s="38" t="s">
        <v>213</v>
      </c>
      <c r="B1405" s="38" t="s">
        <v>162</v>
      </c>
      <c r="C1405" s="38" t="s">
        <v>11045</v>
      </c>
      <c r="D1405" s="38" t="s">
        <v>11046</v>
      </c>
      <c r="E1405" s="38" t="s">
        <v>2856</v>
      </c>
      <c r="F1405" s="38" t="s">
        <v>11047</v>
      </c>
      <c r="G1405" s="38" t="s">
        <v>11048</v>
      </c>
      <c r="H1405" s="38" t="s">
        <v>2665</v>
      </c>
      <c r="I1405" s="39">
        <v>0</v>
      </c>
      <c r="J1405" s="11">
        <f>VLOOKUP(LEFT(B1405,5),[1]Percents!$C:$M,6,FALSE)</f>
        <v>0.25</v>
      </c>
      <c r="K1405" s="13">
        <f t="shared" si="22"/>
        <v>0</v>
      </c>
      <c r="L1405" s="22"/>
    </row>
    <row r="1406" spans="1:12" s="40" customFormat="1" ht="14.25" customHeight="1" x14ac:dyDescent="0.25">
      <c r="A1406" s="38" t="s">
        <v>141</v>
      </c>
      <c r="B1406" s="38" t="s">
        <v>305</v>
      </c>
      <c r="C1406" s="38" t="s">
        <v>8699</v>
      </c>
      <c r="D1406" s="38" t="s">
        <v>8700</v>
      </c>
      <c r="E1406" s="38" t="s">
        <v>5690</v>
      </c>
      <c r="F1406" s="38" t="s">
        <v>8701</v>
      </c>
      <c r="G1406" s="38" t="s">
        <v>7661</v>
      </c>
      <c r="H1406" s="38" t="s">
        <v>2665</v>
      </c>
      <c r="I1406" s="39">
        <v>264.02999999999997</v>
      </c>
      <c r="J1406" s="11">
        <f>VLOOKUP(LEFT(B1406,5),[1]Percents!$C:$M,6,FALSE)</f>
        <v>0.1678</v>
      </c>
      <c r="K1406" s="13">
        <f t="shared" si="22"/>
        <v>44.304233999999994</v>
      </c>
      <c r="L1406" s="22"/>
    </row>
    <row r="1407" spans="1:12" s="40" customFormat="1" ht="14.25" customHeight="1" x14ac:dyDescent="0.25">
      <c r="A1407" s="38" t="s">
        <v>213</v>
      </c>
      <c r="B1407" s="38" t="s">
        <v>12493</v>
      </c>
      <c r="C1407" s="38" t="s">
        <v>12494</v>
      </c>
      <c r="D1407" s="38" t="s">
        <v>12495</v>
      </c>
      <c r="E1407" s="38" t="s">
        <v>12496</v>
      </c>
      <c r="F1407" s="38" t="s">
        <v>12497</v>
      </c>
      <c r="G1407" s="38" t="s">
        <v>11864</v>
      </c>
      <c r="H1407" s="38" t="s">
        <v>2665</v>
      </c>
      <c r="I1407" s="39">
        <v>1956.52</v>
      </c>
      <c r="J1407" s="11">
        <f>VLOOKUP(LEFT(B1407,5),[1]Percents!$C:$M,6,FALSE)</f>
        <v>0.29404999999999998</v>
      </c>
      <c r="K1407" s="13">
        <f t="shared" si="22"/>
        <v>575.314706</v>
      </c>
      <c r="L1407" s="22"/>
    </row>
    <row r="1408" spans="1:12" s="40" customFormat="1" ht="14.25" customHeight="1" x14ac:dyDescent="0.25">
      <c r="A1408" s="38" t="s">
        <v>213</v>
      </c>
      <c r="B1408" s="38" t="s">
        <v>145</v>
      </c>
      <c r="C1408" s="38" t="s">
        <v>12160</v>
      </c>
      <c r="D1408" s="38" t="s">
        <v>12161</v>
      </c>
      <c r="E1408" s="38" t="s">
        <v>3057</v>
      </c>
      <c r="F1408" s="38" t="s">
        <v>12162</v>
      </c>
      <c r="G1408" s="38" t="s">
        <v>6129</v>
      </c>
      <c r="H1408" s="38" t="s">
        <v>2665</v>
      </c>
      <c r="I1408" s="39">
        <v>0</v>
      </c>
      <c r="J1408" s="11">
        <f>VLOOKUP(LEFT(B1408,5),[1]Percents!$C:$M,6,FALSE)</f>
        <v>0.29404999999999998</v>
      </c>
      <c r="K1408" s="13">
        <f t="shared" si="22"/>
        <v>0</v>
      </c>
      <c r="L1408" s="22"/>
    </row>
    <row r="1409" spans="1:12" s="40" customFormat="1" ht="14.25" customHeight="1" x14ac:dyDescent="0.25">
      <c r="A1409" s="38" t="s">
        <v>242</v>
      </c>
      <c r="B1409" s="38" t="s">
        <v>122</v>
      </c>
      <c r="C1409" s="38" t="s">
        <v>8188</v>
      </c>
      <c r="D1409" s="38" t="s">
        <v>8189</v>
      </c>
      <c r="E1409" s="38" t="s">
        <v>313</v>
      </c>
      <c r="F1409" s="38" t="s">
        <v>8190</v>
      </c>
      <c r="G1409" s="38" t="s">
        <v>8076</v>
      </c>
      <c r="H1409" s="38" t="s">
        <v>2665</v>
      </c>
      <c r="I1409" s="39">
        <v>1632.71</v>
      </c>
      <c r="J1409" s="11">
        <f>VLOOKUP(LEFT(B1409,5),[1]Percents!$C:$M,6,FALSE)</f>
        <v>5.3740000000000003E-2</v>
      </c>
      <c r="K1409" s="13">
        <f t="shared" si="22"/>
        <v>87.741835400000014</v>
      </c>
      <c r="L1409" s="22"/>
    </row>
    <row r="1410" spans="1:12" s="40" customFormat="1" ht="14.25" customHeight="1" x14ac:dyDescent="0.25">
      <c r="A1410" s="38" t="s">
        <v>243</v>
      </c>
      <c r="B1410" s="38" t="s">
        <v>118</v>
      </c>
      <c r="C1410" s="38" t="s">
        <v>8191</v>
      </c>
      <c r="D1410" s="38" t="s">
        <v>8192</v>
      </c>
      <c r="E1410" s="38" t="s">
        <v>8193</v>
      </c>
      <c r="F1410" s="38" t="s">
        <v>8194</v>
      </c>
      <c r="G1410" s="38" t="s">
        <v>6995</v>
      </c>
      <c r="H1410" s="38" t="s">
        <v>2665</v>
      </c>
      <c r="I1410" s="39">
        <v>1483.22</v>
      </c>
      <c r="J1410" s="11">
        <f>VLOOKUP(LEFT(B1410,5),[1]Percents!$C:$M,6,FALSE)</f>
        <v>9.0999999999999998E-2</v>
      </c>
      <c r="K1410" s="13">
        <f t="shared" si="22"/>
        <v>134.97301999999999</v>
      </c>
      <c r="L1410" s="22"/>
    </row>
    <row r="1411" spans="1:12" s="40" customFormat="1" ht="14.25" customHeight="1" x14ac:dyDescent="0.25">
      <c r="A1411" s="38" t="s">
        <v>243</v>
      </c>
      <c r="B1411" s="38" t="s">
        <v>118</v>
      </c>
      <c r="C1411" s="38" t="s">
        <v>8191</v>
      </c>
      <c r="D1411" s="38" t="s">
        <v>8192</v>
      </c>
      <c r="E1411" s="38" t="s">
        <v>8193</v>
      </c>
      <c r="F1411" s="38" t="s">
        <v>8194</v>
      </c>
      <c r="G1411" s="38" t="s">
        <v>8195</v>
      </c>
      <c r="H1411" s="38" t="s">
        <v>2665</v>
      </c>
      <c r="I1411" s="39">
        <v>0</v>
      </c>
      <c r="J1411" s="11">
        <f>VLOOKUP(LEFT(B1411,5),[1]Percents!$C:$M,6,FALSE)</f>
        <v>9.0999999999999998E-2</v>
      </c>
      <c r="K1411" s="13">
        <f t="shared" si="22"/>
        <v>0</v>
      </c>
      <c r="L1411" s="22"/>
    </row>
    <row r="1412" spans="1:12" s="40" customFormat="1" ht="14.25" customHeight="1" x14ac:dyDescent="0.25">
      <c r="A1412" s="38" t="s">
        <v>213</v>
      </c>
      <c r="B1412" s="38" t="s">
        <v>919</v>
      </c>
      <c r="C1412" s="38" t="s">
        <v>8196</v>
      </c>
      <c r="D1412" s="38" t="s">
        <v>8197</v>
      </c>
      <c r="E1412" s="38" t="s">
        <v>920</v>
      </c>
      <c r="F1412" s="38" t="s">
        <v>8198</v>
      </c>
      <c r="G1412" s="38" t="s">
        <v>8076</v>
      </c>
      <c r="H1412" s="38" t="s">
        <v>2665</v>
      </c>
      <c r="I1412" s="39">
        <v>130.38</v>
      </c>
      <c r="J1412" s="11">
        <f>VLOOKUP(LEFT(B1412,5),[1]Percents!$C:$M,6,FALSE)</f>
        <v>0.29404999999999998</v>
      </c>
      <c r="K1412" s="13">
        <f t="shared" si="22"/>
        <v>38.338238999999994</v>
      </c>
      <c r="L1412" s="22"/>
    </row>
    <row r="1413" spans="1:12" s="40" customFormat="1" ht="14.25" customHeight="1" x14ac:dyDescent="0.25">
      <c r="A1413" s="38" t="s">
        <v>25</v>
      </c>
      <c r="B1413" s="38" t="s">
        <v>995</v>
      </c>
      <c r="C1413" s="38" t="s">
        <v>8199</v>
      </c>
      <c r="D1413" s="38" t="s">
        <v>8200</v>
      </c>
      <c r="E1413" s="38" t="s">
        <v>5537</v>
      </c>
      <c r="F1413" s="38" t="s">
        <v>8201</v>
      </c>
      <c r="G1413" s="38" t="s">
        <v>6733</v>
      </c>
      <c r="H1413" s="38" t="s">
        <v>2665</v>
      </c>
      <c r="I1413" s="39">
        <v>0</v>
      </c>
      <c r="J1413" s="11">
        <f>VLOOKUP(LEFT(B1413,5),[1]Percents!$C:$M,6,FALSE)</f>
        <v>0</v>
      </c>
      <c r="K1413" s="13">
        <f t="shared" si="22"/>
        <v>0</v>
      </c>
      <c r="L1413" s="22"/>
    </row>
    <row r="1414" spans="1:12" s="40" customFormat="1" ht="14.25" customHeight="1" x14ac:dyDescent="0.25">
      <c r="A1414" s="38" t="s">
        <v>213</v>
      </c>
      <c r="B1414" s="38" t="s">
        <v>9368</v>
      </c>
      <c r="C1414" s="38" t="s">
        <v>9985</v>
      </c>
      <c r="D1414" s="38" t="s">
        <v>9986</v>
      </c>
      <c r="E1414" s="38" t="s">
        <v>9987</v>
      </c>
      <c r="F1414" s="38" t="s">
        <v>9988</v>
      </c>
      <c r="G1414" s="38" t="s">
        <v>8076</v>
      </c>
      <c r="H1414" s="38" t="s">
        <v>2665</v>
      </c>
      <c r="I1414" s="39">
        <v>50</v>
      </c>
      <c r="J1414" s="11">
        <f>VLOOKUP(LEFT(B1414,5),[1]Percents!$C:$M,6,FALSE)</f>
        <v>0.29404999999999998</v>
      </c>
      <c r="K1414" s="13">
        <f t="shared" si="22"/>
        <v>14.702499999999999</v>
      </c>
      <c r="L1414" s="22"/>
    </row>
    <row r="1415" spans="1:12" s="40" customFormat="1" ht="14.25" customHeight="1" x14ac:dyDescent="0.25">
      <c r="A1415" s="38" t="s">
        <v>243</v>
      </c>
      <c r="B1415" s="38" t="s">
        <v>289</v>
      </c>
      <c r="C1415" s="38" t="s">
        <v>9989</v>
      </c>
      <c r="D1415" s="38" t="s">
        <v>9990</v>
      </c>
      <c r="E1415" s="38" t="s">
        <v>655</v>
      </c>
      <c r="F1415" s="38" t="s">
        <v>9988</v>
      </c>
      <c r="G1415" s="38" t="s">
        <v>8076</v>
      </c>
      <c r="H1415" s="38" t="s">
        <v>2665</v>
      </c>
      <c r="I1415" s="39">
        <v>0</v>
      </c>
      <c r="J1415" s="11">
        <f>VLOOKUP(LEFT(B1415,5),[1]Percents!$C:$M,6,FALSE)</f>
        <v>9.0999999999999998E-2</v>
      </c>
      <c r="K1415" s="13">
        <f t="shared" si="22"/>
        <v>0</v>
      </c>
      <c r="L1415" s="22"/>
    </row>
    <row r="1416" spans="1:12" s="40" customFormat="1" ht="14.25" customHeight="1" x14ac:dyDescent="0.25">
      <c r="A1416" s="38" t="s">
        <v>213</v>
      </c>
      <c r="B1416" s="38" t="s">
        <v>120</v>
      </c>
      <c r="C1416" s="38" t="s">
        <v>8202</v>
      </c>
      <c r="D1416" s="38" t="s">
        <v>8203</v>
      </c>
      <c r="E1416" s="38" t="s">
        <v>6737</v>
      </c>
      <c r="F1416" s="38" t="s">
        <v>8204</v>
      </c>
      <c r="G1416" s="38" t="s">
        <v>8205</v>
      </c>
      <c r="H1416" s="38" t="s">
        <v>2665</v>
      </c>
      <c r="I1416" s="39">
        <v>750.23</v>
      </c>
      <c r="J1416" s="11">
        <f>VLOOKUP(LEFT(B1416,5),[1]Percents!$C:$M,6,FALSE)</f>
        <v>0.29404999999999998</v>
      </c>
      <c r="K1416" s="13">
        <f t="shared" si="22"/>
        <v>220.6051315</v>
      </c>
      <c r="L1416" s="22"/>
    </row>
    <row r="1417" spans="1:12" s="40" customFormat="1" ht="14.25" customHeight="1" x14ac:dyDescent="0.25">
      <c r="A1417" s="38" t="s">
        <v>89</v>
      </c>
      <c r="B1417" s="38" t="s">
        <v>90</v>
      </c>
      <c r="C1417" s="38" t="s">
        <v>11757</v>
      </c>
      <c r="D1417" s="38" t="s">
        <v>11758</v>
      </c>
      <c r="E1417" s="38" t="s">
        <v>11759</v>
      </c>
      <c r="F1417" s="38" t="s">
        <v>11760</v>
      </c>
      <c r="G1417" s="38" t="s">
        <v>8076</v>
      </c>
      <c r="H1417" s="38" t="s">
        <v>2665</v>
      </c>
      <c r="I1417" s="39">
        <v>1373.62</v>
      </c>
      <c r="J1417" s="11">
        <f>VLOOKUP(LEFT(B1417,5),[1]Percents!$C:$M,6,FALSE)</f>
        <v>0</v>
      </c>
      <c r="K1417" s="13">
        <f t="shared" si="22"/>
        <v>0</v>
      </c>
      <c r="L1417" s="22"/>
    </row>
    <row r="1418" spans="1:12" s="40" customFormat="1" ht="14.25" customHeight="1" x14ac:dyDescent="0.25">
      <c r="A1418" s="38" t="s">
        <v>213</v>
      </c>
      <c r="B1418" s="38" t="s">
        <v>120</v>
      </c>
      <c r="C1418" s="38" t="s">
        <v>8206</v>
      </c>
      <c r="D1418" s="38" t="s">
        <v>8207</v>
      </c>
      <c r="E1418" s="38" t="s">
        <v>6737</v>
      </c>
      <c r="F1418" s="38" t="s">
        <v>8208</v>
      </c>
      <c r="G1418" s="38" t="s">
        <v>8209</v>
      </c>
      <c r="H1418" s="38" t="s">
        <v>2665</v>
      </c>
      <c r="I1418" s="39">
        <v>8.11</v>
      </c>
      <c r="J1418" s="11">
        <f>VLOOKUP(LEFT(B1418,5),[1]Percents!$C:$M,6,FALSE)</f>
        <v>0.29404999999999998</v>
      </c>
      <c r="K1418" s="13">
        <f t="shared" ref="K1418:K1481" si="23">+I1418*J1418</f>
        <v>2.3847454999999997</v>
      </c>
      <c r="L1418" s="22"/>
    </row>
    <row r="1419" spans="1:12" s="40" customFormat="1" ht="14.25" customHeight="1" x14ac:dyDescent="0.25">
      <c r="A1419" s="38" t="s">
        <v>213</v>
      </c>
      <c r="B1419" s="38" t="s">
        <v>21</v>
      </c>
      <c r="C1419" s="38" t="s">
        <v>8702</v>
      </c>
      <c r="D1419" s="38" t="s">
        <v>8703</v>
      </c>
      <c r="E1419" s="38" t="s">
        <v>6703</v>
      </c>
      <c r="F1419" s="38" t="s">
        <v>8704</v>
      </c>
      <c r="G1419" s="38" t="s">
        <v>7226</v>
      </c>
      <c r="H1419" s="38" t="s">
        <v>2665</v>
      </c>
      <c r="I1419" s="39">
        <v>7969.38</v>
      </c>
      <c r="J1419" s="11">
        <f>VLOOKUP(LEFT(B1419,5),[1]Percents!$C:$M,6,FALSE)</f>
        <v>0.25</v>
      </c>
      <c r="K1419" s="13">
        <f t="shared" si="23"/>
        <v>1992.345</v>
      </c>
      <c r="L1419" s="22"/>
    </row>
    <row r="1420" spans="1:12" s="40" customFormat="1" ht="14.25" customHeight="1" x14ac:dyDescent="0.25">
      <c r="A1420" s="38" t="s">
        <v>242</v>
      </c>
      <c r="B1420" s="38" t="s">
        <v>174</v>
      </c>
      <c r="C1420" s="38" t="s">
        <v>9432</v>
      </c>
      <c r="D1420" s="38" t="s">
        <v>9433</v>
      </c>
      <c r="E1420" s="38" t="s">
        <v>27</v>
      </c>
      <c r="F1420" s="38" t="s">
        <v>9434</v>
      </c>
      <c r="G1420" s="38" t="s">
        <v>7661</v>
      </c>
      <c r="H1420" s="38" t="s">
        <v>2665</v>
      </c>
      <c r="I1420" s="39">
        <v>1440.84</v>
      </c>
      <c r="J1420" s="11">
        <f>VLOOKUP(LEFT(B1420,5),[1]Percents!$C:$M,6,FALSE)</f>
        <v>3.5830000000000001E-2</v>
      </c>
      <c r="K1420" s="13">
        <f t="shared" si="23"/>
        <v>51.625297199999999</v>
      </c>
      <c r="L1420" s="22"/>
    </row>
    <row r="1421" spans="1:12" s="40" customFormat="1" ht="14.25" customHeight="1" x14ac:dyDescent="0.25">
      <c r="A1421" s="38" t="s">
        <v>66</v>
      </c>
      <c r="B1421" s="38" t="s">
        <v>8705</v>
      </c>
      <c r="C1421" s="38" t="s">
        <v>8706</v>
      </c>
      <c r="D1421" s="38" t="s">
        <v>8707</v>
      </c>
      <c r="E1421" s="38" t="s">
        <v>8708</v>
      </c>
      <c r="F1421" s="38" t="s">
        <v>8709</v>
      </c>
      <c r="G1421" s="38" t="s">
        <v>8710</v>
      </c>
      <c r="H1421" s="38" t="s">
        <v>2665</v>
      </c>
      <c r="I1421" s="39">
        <v>0</v>
      </c>
      <c r="J1421" s="11">
        <f>VLOOKUP(LEFT(B1421,5),[1]Percents!$C:$M,6,FALSE)</f>
        <v>1</v>
      </c>
      <c r="K1421" s="13">
        <f t="shared" si="23"/>
        <v>0</v>
      </c>
      <c r="L1421" s="22"/>
    </row>
    <row r="1422" spans="1:12" s="40" customFormat="1" ht="14.25" customHeight="1" x14ac:dyDescent="0.25">
      <c r="A1422" s="38" t="s">
        <v>213</v>
      </c>
      <c r="B1422" s="38" t="s">
        <v>285</v>
      </c>
      <c r="C1422" s="38" t="s">
        <v>8711</v>
      </c>
      <c r="D1422" s="38" t="s">
        <v>8712</v>
      </c>
      <c r="E1422" s="38" t="s">
        <v>881</v>
      </c>
      <c r="F1422" s="38" t="s">
        <v>8713</v>
      </c>
      <c r="G1422" s="38" t="s">
        <v>7386</v>
      </c>
      <c r="H1422" s="38" t="s">
        <v>2665</v>
      </c>
      <c r="I1422" s="39">
        <v>2571.11</v>
      </c>
      <c r="J1422" s="11">
        <f>VLOOKUP(LEFT(B1422,5),[1]Percents!$C:$M,6,FALSE)</f>
        <v>8.6050000000000001E-2</v>
      </c>
      <c r="K1422" s="13">
        <f t="shared" si="23"/>
        <v>221.24401550000002</v>
      </c>
      <c r="L1422" s="22"/>
    </row>
    <row r="1423" spans="1:12" s="40" customFormat="1" ht="14.25" customHeight="1" x14ac:dyDescent="0.25">
      <c r="A1423" s="38" t="s">
        <v>243</v>
      </c>
      <c r="B1423" s="38" t="s">
        <v>2543</v>
      </c>
      <c r="C1423" s="38" t="s">
        <v>8714</v>
      </c>
      <c r="D1423" s="38" t="s">
        <v>8715</v>
      </c>
      <c r="E1423" s="38" t="s">
        <v>87</v>
      </c>
      <c r="F1423" s="38" t="s">
        <v>8716</v>
      </c>
      <c r="G1423" s="38" t="s">
        <v>8717</v>
      </c>
      <c r="H1423" s="38" t="s">
        <v>2665</v>
      </c>
      <c r="I1423" s="39">
        <v>0</v>
      </c>
      <c r="J1423" s="11">
        <f>VLOOKUP(LEFT(B1423,5),[1]Percents!$C:$M,6,FALSE)</f>
        <v>9.0999999999999998E-2</v>
      </c>
      <c r="K1423" s="13">
        <f t="shared" si="23"/>
        <v>0</v>
      </c>
      <c r="L1423" s="22"/>
    </row>
    <row r="1424" spans="1:12" s="40" customFormat="1" ht="14.25" customHeight="1" x14ac:dyDescent="0.25">
      <c r="A1424" s="38" t="s">
        <v>213</v>
      </c>
      <c r="B1424" s="38" t="s">
        <v>231</v>
      </c>
      <c r="C1424" s="38" t="s">
        <v>8718</v>
      </c>
      <c r="D1424" s="38" t="s">
        <v>8719</v>
      </c>
      <c r="E1424" s="38" t="s">
        <v>8720</v>
      </c>
      <c r="F1424" s="38" t="s">
        <v>8721</v>
      </c>
      <c r="G1424" s="38" t="s">
        <v>8076</v>
      </c>
      <c r="H1424" s="38" t="s">
        <v>2665</v>
      </c>
      <c r="I1424" s="39">
        <v>47.4</v>
      </c>
      <c r="J1424" s="11">
        <f>VLOOKUP(LEFT(B1424,5),[1]Percents!$C:$M,6,FALSE)</f>
        <v>0.29404999999999998</v>
      </c>
      <c r="K1424" s="13">
        <f t="shared" si="23"/>
        <v>13.937969999999998</v>
      </c>
      <c r="L1424" s="22"/>
    </row>
    <row r="1425" spans="1:12" s="40" customFormat="1" ht="14.25" customHeight="1" x14ac:dyDescent="0.25">
      <c r="A1425" s="38" t="s">
        <v>213</v>
      </c>
      <c r="B1425" s="38" t="s">
        <v>120</v>
      </c>
      <c r="C1425" s="38" t="s">
        <v>11376</v>
      </c>
      <c r="D1425" s="38" t="s">
        <v>11377</v>
      </c>
      <c r="E1425" s="38" t="s">
        <v>6737</v>
      </c>
      <c r="F1425" s="38" t="s">
        <v>11378</v>
      </c>
      <c r="G1425" s="38" t="s">
        <v>10204</v>
      </c>
      <c r="H1425" s="38" t="s">
        <v>2665</v>
      </c>
      <c r="I1425" s="39">
        <v>0</v>
      </c>
      <c r="J1425" s="11">
        <f>VLOOKUP(LEFT(B1425,5),[1]Percents!$C:$M,6,FALSE)</f>
        <v>0.29404999999999998</v>
      </c>
      <c r="K1425" s="13">
        <f t="shared" si="23"/>
        <v>0</v>
      </c>
      <c r="L1425" s="22"/>
    </row>
    <row r="1426" spans="1:12" s="40" customFormat="1" ht="14.25" customHeight="1" x14ac:dyDescent="0.25">
      <c r="A1426" s="38" t="s">
        <v>66</v>
      </c>
      <c r="B1426" s="38" t="s">
        <v>3520</v>
      </c>
      <c r="C1426" s="38" t="s">
        <v>9435</v>
      </c>
      <c r="D1426" s="38" t="s">
        <v>9436</v>
      </c>
      <c r="E1426" s="38" t="s">
        <v>3048</v>
      </c>
      <c r="F1426" s="38" t="s">
        <v>9437</v>
      </c>
      <c r="G1426" s="38" t="s">
        <v>8589</v>
      </c>
      <c r="H1426" s="38" t="s">
        <v>2665</v>
      </c>
      <c r="I1426" s="39">
        <v>0</v>
      </c>
      <c r="J1426" s="11">
        <f>VLOOKUP(LEFT(B1426,5),[1]Percents!$C:$M,6,FALSE)</f>
        <v>0</v>
      </c>
      <c r="K1426" s="13">
        <f t="shared" si="23"/>
        <v>0</v>
      </c>
      <c r="L1426" s="22"/>
    </row>
    <row r="1427" spans="1:12" s="40" customFormat="1" ht="14.25" customHeight="1" x14ac:dyDescent="0.25">
      <c r="A1427" s="38" t="s">
        <v>141</v>
      </c>
      <c r="B1427" s="38" t="s">
        <v>7922</v>
      </c>
      <c r="C1427" s="38" t="s">
        <v>9991</v>
      </c>
      <c r="D1427" s="38" t="s">
        <v>9992</v>
      </c>
      <c r="E1427" s="38" t="s">
        <v>8412</v>
      </c>
      <c r="F1427" s="38" t="s">
        <v>9437</v>
      </c>
      <c r="G1427" s="38" t="s">
        <v>8589</v>
      </c>
      <c r="H1427" s="38" t="s">
        <v>2665</v>
      </c>
      <c r="I1427" s="39">
        <v>0</v>
      </c>
      <c r="J1427" s="11">
        <f>VLOOKUP(LEFT(B1427,5),[1]Percents!$C:$M,6,FALSE)</f>
        <v>0.1678</v>
      </c>
      <c r="K1427" s="13">
        <f t="shared" si="23"/>
        <v>0</v>
      </c>
      <c r="L1427" s="22"/>
    </row>
    <row r="1428" spans="1:12" s="40" customFormat="1" ht="14.25" customHeight="1" x14ac:dyDescent="0.25">
      <c r="A1428" s="38" t="s">
        <v>213</v>
      </c>
      <c r="B1428" s="38" t="s">
        <v>292</v>
      </c>
      <c r="C1428" s="38" t="s">
        <v>9438</v>
      </c>
      <c r="D1428" s="38" t="s">
        <v>9439</v>
      </c>
      <c r="E1428" s="38" t="s">
        <v>574</v>
      </c>
      <c r="F1428" s="38" t="s">
        <v>9440</v>
      </c>
      <c r="G1428" s="38" t="s">
        <v>7869</v>
      </c>
      <c r="H1428" s="38" t="s">
        <v>2665</v>
      </c>
      <c r="I1428" s="39">
        <v>794.78</v>
      </c>
      <c r="J1428" s="11">
        <f>VLOOKUP(LEFT(B1428,5),[1]Percents!$C:$M,6,FALSE)</f>
        <v>0.25</v>
      </c>
      <c r="K1428" s="13">
        <f t="shared" si="23"/>
        <v>198.69499999999999</v>
      </c>
      <c r="L1428" s="22"/>
    </row>
    <row r="1429" spans="1:12" s="40" customFormat="1" ht="14.25" customHeight="1" x14ac:dyDescent="0.25">
      <c r="A1429" s="38" t="s">
        <v>213</v>
      </c>
      <c r="B1429" s="38" t="s">
        <v>225</v>
      </c>
      <c r="C1429" s="38" t="s">
        <v>9441</v>
      </c>
      <c r="D1429" s="38" t="s">
        <v>9442</v>
      </c>
      <c r="E1429" s="38" t="s">
        <v>6981</v>
      </c>
      <c r="F1429" s="38" t="s">
        <v>9443</v>
      </c>
      <c r="G1429" s="38" t="s">
        <v>8301</v>
      </c>
      <c r="H1429" s="38" t="s">
        <v>2665</v>
      </c>
      <c r="I1429" s="39">
        <v>1937.19</v>
      </c>
      <c r="J1429" s="11">
        <f>VLOOKUP(LEFT(B1429,5),[1]Percents!$C:$M,6,FALSE)</f>
        <v>0.29404999999999998</v>
      </c>
      <c r="K1429" s="13">
        <f t="shared" si="23"/>
        <v>569.63071949999994</v>
      </c>
      <c r="L1429" s="22"/>
    </row>
    <row r="1430" spans="1:12" s="40" customFormat="1" ht="14.25" customHeight="1" x14ac:dyDescent="0.25">
      <c r="A1430" s="38" t="s">
        <v>213</v>
      </c>
      <c r="B1430" s="38" t="s">
        <v>258</v>
      </c>
      <c r="C1430" s="38" t="s">
        <v>9444</v>
      </c>
      <c r="D1430" s="38" t="s">
        <v>9445</v>
      </c>
      <c r="E1430" s="38" t="s">
        <v>452</v>
      </c>
      <c r="F1430" s="38" t="s">
        <v>9446</v>
      </c>
      <c r="G1430" s="38" t="s">
        <v>9359</v>
      </c>
      <c r="H1430" s="38" t="s">
        <v>2665</v>
      </c>
      <c r="I1430" s="39">
        <v>63.8</v>
      </c>
      <c r="J1430" s="11">
        <f>VLOOKUP(LEFT(B1430,5),[1]Percents!$C:$M,6,FALSE)</f>
        <v>0.25</v>
      </c>
      <c r="K1430" s="13">
        <f t="shared" si="23"/>
        <v>15.95</v>
      </c>
      <c r="L1430" s="22"/>
    </row>
    <row r="1431" spans="1:12" s="40" customFormat="1" ht="14.25" customHeight="1" x14ac:dyDescent="0.25">
      <c r="A1431" s="38" t="s">
        <v>213</v>
      </c>
      <c r="B1431" s="38" t="s">
        <v>21</v>
      </c>
      <c r="C1431" s="38" t="s">
        <v>11049</v>
      </c>
      <c r="D1431" s="38" t="s">
        <v>11050</v>
      </c>
      <c r="E1431" s="38" t="s">
        <v>6702</v>
      </c>
      <c r="F1431" s="38" t="s">
        <v>11051</v>
      </c>
      <c r="G1431" s="38" t="s">
        <v>9645</v>
      </c>
      <c r="H1431" s="38" t="s">
        <v>2665</v>
      </c>
      <c r="I1431" s="39">
        <v>6519.66</v>
      </c>
      <c r="J1431" s="11">
        <f>VLOOKUP(LEFT(B1431,5),[1]Percents!$C:$M,6,FALSE)</f>
        <v>0.25</v>
      </c>
      <c r="K1431" s="13">
        <f t="shared" si="23"/>
        <v>1629.915</v>
      </c>
      <c r="L1431" s="22"/>
    </row>
    <row r="1432" spans="1:12" s="40" customFormat="1" ht="14.25" customHeight="1" x14ac:dyDescent="0.25">
      <c r="A1432" s="38" t="s">
        <v>213</v>
      </c>
      <c r="B1432" s="38" t="s">
        <v>919</v>
      </c>
      <c r="C1432" s="38" t="s">
        <v>9447</v>
      </c>
      <c r="D1432" s="38" t="s">
        <v>9448</v>
      </c>
      <c r="E1432" s="38" t="s">
        <v>3548</v>
      </c>
      <c r="F1432" s="38" t="s">
        <v>9449</v>
      </c>
      <c r="G1432" s="38" t="s">
        <v>8076</v>
      </c>
      <c r="H1432" s="38" t="s">
        <v>2665</v>
      </c>
      <c r="I1432" s="39">
        <v>1257.42</v>
      </c>
      <c r="J1432" s="11">
        <f>VLOOKUP(LEFT(B1432,5),[1]Percents!$C:$M,6,FALSE)</f>
        <v>0.29404999999999998</v>
      </c>
      <c r="K1432" s="13">
        <f t="shared" si="23"/>
        <v>369.74435099999999</v>
      </c>
      <c r="L1432" s="22"/>
    </row>
    <row r="1433" spans="1:12" s="40" customFormat="1" ht="14.25" customHeight="1" x14ac:dyDescent="0.25">
      <c r="A1433" s="38" t="s">
        <v>213</v>
      </c>
      <c r="B1433" s="38" t="s">
        <v>919</v>
      </c>
      <c r="C1433" s="38" t="s">
        <v>9450</v>
      </c>
      <c r="D1433" s="38" t="s">
        <v>9451</v>
      </c>
      <c r="E1433" s="38" t="s">
        <v>920</v>
      </c>
      <c r="F1433" s="38" t="s">
        <v>9452</v>
      </c>
      <c r="G1433" s="38" t="s">
        <v>8076</v>
      </c>
      <c r="H1433" s="38" t="s">
        <v>2665</v>
      </c>
      <c r="I1433" s="39">
        <v>177.95</v>
      </c>
      <c r="J1433" s="11">
        <f>VLOOKUP(LEFT(B1433,5),[1]Percents!$C:$M,6,FALSE)</f>
        <v>0.29404999999999998</v>
      </c>
      <c r="K1433" s="13">
        <f t="shared" si="23"/>
        <v>52.326197499999992</v>
      </c>
      <c r="L1433" s="22"/>
    </row>
    <row r="1434" spans="1:12" s="40" customFormat="1" ht="14.25" customHeight="1" x14ac:dyDescent="0.25">
      <c r="A1434" s="38" t="s">
        <v>213</v>
      </c>
      <c r="B1434" s="38" t="s">
        <v>919</v>
      </c>
      <c r="C1434" s="38" t="s">
        <v>9450</v>
      </c>
      <c r="D1434" s="38" t="s">
        <v>9451</v>
      </c>
      <c r="E1434" s="38" t="s">
        <v>920</v>
      </c>
      <c r="F1434" s="38" t="s">
        <v>9452</v>
      </c>
      <c r="G1434" s="38" t="s">
        <v>9453</v>
      </c>
      <c r="H1434" s="38" t="s">
        <v>2665</v>
      </c>
      <c r="I1434" s="39">
        <v>0</v>
      </c>
      <c r="J1434" s="11">
        <f>VLOOKUP(LEFT(B1434,5),[1]Percents!$C:$M,6,FALSE)</f>
        <v>0.29404999999999998</v>
      </c>
      <c r="K1434" s="13">
        <f t="shared" si="23"/>
        <v>0</v>
      </c>
      <c r="L1434" s="22"/>
    </row>
    <row r="1435" spans="1:12" s="40" customFormat="1" ht="14.25" customHeight="1" x14ac:dyDescent="0.25">
      <c r="A1435" s="38" t="s">
        <v>242</v>
      </c>
      <c r="B1435" s="38" t="s">
        <v>9421</v>
      </c>
      <c r="C1435" s="38" t="s">
        <v>9454</v>
      </c>
      <c r="D1435" s="38" t="s">
        <v>9455</v>
      </c>
      <c r="E1435" s="38" t="s">
        <v>6745</v>
      </c>
      <c r="F1435" s="38" t="s">
        <v>9456</v>
      </c>
      <c r="G1435" s="38" t="s">
        <v>8673</v>
      </c>
      <c r="H1435" s="38" t="s">
        <v>2665</v>
      </c>
      <c r="I1435" s="39">
        <v>227.27</v>
      </c>
      <c r="J1435" s="11">
        <f>VLOOKUP(LEFT(B1435,5),[1]Percents!$C:$M,6,FALSE)</f>
        <v>3.5830000000000001E-2</v>
      </c>
      <c r="K1435" s="13">
        <f t="shared" si="23"/>
        <v>8.1430841000000012</v>
      </c>
      <c r="L1435" s="22"/>
    </row>
    <row r="1436" spans="1:12" s="40" customFormat="1" ht="14.25" customHeight="1" x14ac:dyDescent="0.25">
      <c r="A1436" s="38" t="s">
        <v>141</v>
      </c>
      <c r="B1436" s="38" t="s">
        <v>172</v>
      </c>
      <c r="C1436" s="38" t="s">
        <v>9457</v>
      </c>
      <c r="D1436" s="38" t="s">
        <v>9458</v>
      </c>
      <c r="E1436" s="38" t="s">
        <v>192</v>
      </c>
      <c r="F1436" s="38" t="s">
        <v>9459</v>
      </c>
      <c r="G1436" s="38" t="s">
        <v>7661</v>
      </c>
      <c r="H1436" s="38" t="s">
        <v>2665</v>
      </c>
      <c r="I1436" s="39">
        <v>3287.18</v>
      </c>
      <c r="J1436" s="11">
        <f>VLOOKUP(LEFT(B1436,5),[1]Percents!$C:$M,6,FALSE)</f>
        <v>0.1678</v>
      </c>
      <c r="K1436" s="13">
        <f t="shared" si="23"/>
        <v>551.58880399999998</v>
      </c>
      <c r="L1436" s="22"/>
    </row>
    <row r="1437" spans="1:12" s="40" customFormat="1" ht="14.25" customHeight="1" x14ac:dyDescent="0.25">
      <c r="A1437" s="38" t="s">
        <v>141</v>
      </c>
      <c r="B1437" s="38" t="s">
        <v>43</v>
      </c>
      <c r="C1437" s="38" t="s">
        <v>11052</v>
      </c>
      <c r="D1437" s="38" t="s">
        <v>11053</v>
      </c>
      <c r="E1437" s="38" t="s">
        <v>6265</v>
      </c>
      <c r="F1437" s="38" t="s">
        <v>11054</v>
      </c>
      <c r="G1437" s="38" t="s">
        <v>10164</v>
      </c>
      <c r="H1437" s="38" t="s">
        <v>2665</v>
      </c>
      <c r="I1437" s="39">
        <v>0</v>
      </c>
      <c r="J1437" s="11">
        <f>VLOOKUP(LEFT(B1437,5),[1]Percents!$C:$M,6,FALSE)</f>
        <v>0.1678</v>
      </c>
      <c r="K1437" s="13">
        <f t="shared" si="23"/>
        <v>0</v>
      </c>
      <c r="L1437" s="22"/>
    </row>
    <row r="1438" spans="1:12" s="40" customFormat="1" ht="14.25" customHeight="1" x14ac:dyDescent="0.25">
      <c r="A1438" s="38" t="s">
        <v>243</v>
      </c>
      <c r="B1438" s="38" t="s">
        <v>674</v>
      </c>
      <c r="C1438" s="38" t="s">
        <v>9993</v>
      </c>
      <c r="D1438" s="38" t="s">
        <v>9994</v>
      </c>
      <c r="E1438" s="38" t="s">
        <v>387</v>
      </c>
      <c r="F1438" s="38" t="s">
        <v>9995</v>
      </c>
      <c r="G1438" s="38" t="s">
        <v>9856</v>
      </c>
      <c r="H1438" s="38" t="s">
        <v>2665</v>
      </c>
      <c r="I1438" s="39">
        <v>82.08</v>
      </c>
      <c r="J1438" s="11">
        <f>VLOOKUP(LEFT(B1438,5),[1]Percents!$C:$M,6,FALSE)</f>
        <v>9.0999999999999998E-2</v>
      </c>
      <c r="K1438" s="13">
        <f t="shared" si="23"/>
        <v>7.4692799999999995</v>
      </c>
      <c r="L1438" s="22"/>
    </row>
    <row r="1439" spans="1:12" s="40" customFormat="1" ht="14.25" customHeight="1" x14ac:dyDescent="0.25">
      <c r="A1439" s="38" t="s">
        <v>213</v>
      </c>
      <c r="B1439" s="38" t="s">
        <v>9579</v>
      </c>
      <c r="C1439" s="38" t="s">
        <v>9996</v>
      </c>
      <c r="D1439" s="38" t="s">
        <v>9997</v>
      </c>
      <c r="E1439" s="38" t="s">
        <v>9998</v>
      </c>
      <c r="F1439" s="38" t="s">
        <v>9999</v>
      </c>
      <c r="G1439" s="38" t="s">
        <v>9941</v>
      </c>
      <c r="H1439" s="38" t="s">
        <v>2665</v>
      </c>
      <c r="I1439" s="39">
        <v>0</v>
      </c>
      <c r="J1439" s="11">
        <f>VLOOKUP(LEFT(B1439,5),[1]Percents!$C:$M,6,FALSE)</f>
        <v>0.25</v>
      </c>
      <c r="K1439" s="13">
        <f t="shared" si="23"/>
        <v>0</v>
      </c>
      <c r="L1439" s="22"/>
    </row>
    <row r="1440" spans="1:12" s="40" customFormat="1" ht="14.25" customHeight="1" x14ac:dyDescent="0.25">
      <c r="A1440" s="38" t="s">
        <v>213</v>
      </c>
      <c r="B1440" s="38" t="s">
        <v>9921</v>
      </c>
      <c r="C1440" s="38" t="s">
        <v>9996</v>
      </c>
      <c r="D1440" s="38" t="s">
        <v>9997</v>
      </c>
      <c r="E1440" s="38" t="s">
        <v>9998</v>
      </c>
      <c r="F1440" s="38" t="s">
        <v>9999</v>
      </c>
      <c r="G1440" s="38" t="s">
        <v>9941</v>
      </c>
      <c r="H1440" s="38" t="s">
        <v>2665</v>
      </c>
      <c r="I1440" s="39">
        <v>2311.86</v>
      </c>
      <c r="J1440" s="11">
        <f>VLOOKUP(LEFT(B1440,5),[1]Percents!$C:$M,6,FALSE)</f>
        <v>0.25</v>
      </c>
      <c r="K1440" s="13">
        <f t="shared" si="23"/>
        <v>577.96500000000003</v>
      </c>
      <c r="L1440" s="22"/>
    </row>
    <row r="1441" spans="1:12" s="40" customFormat="1" ht="14.25" customHeight="1" x14ac:dyDescent="0.25">
      <c r="A1441" s="38" t="s">
        <v>242</v>
      </c>
      <c r="B1441" s="38" t="s">
        <v>325</v>
      </c>
      <c r="C1441" s="38" t="s">
        <v>10452</v>
      </c>
      <c r="D1441" s="38" t="s">
        <v>10453</v>
      </c>
      <c r="E1441" s="38" t="s">
        <v>6759</v>
      </c>
      <c r="F1441" s="38" t="s">
        <v>10454</v>
      </c>
      <c r="G1441" s="38" t="s">
        <v>8076</v>
      </c>
      <c r="H1441" s="38" t="s">
        <v>2665</v>
      </c>
      <c r="I1441" s="39">
        <v>1613.67</v>
      </c>
      <c r="J1441" s="11">
        <f>VLOOKUP(LEFT(B1441,5),[1]Percents!$C:$M,6,FALSE)</f>
        <v>5.3740000000000003E-2</v>
      </c>
      <c r="K1441" s="13">
        <f t="shared" si="23"/>
        <v>86.718625800000012</v>
      </c>
      <c r="L1441" s="22"/>
    </row>
    <row r="1442" spans="1:12" s="40" customFormat="1" ht="14.25" customHeight="1" x14ac:dyDescent="0.25">
      <c r="A1442" s="38" t="s">
        <v>66</v>
      </c>
      <c r="B1442" s="38" t="s">
        <v>3520</v>
      </c>
      <c r="C1442" s="38" t="s">
        <v>10000</v>
      </c>
      <c r="D1442" s="38" t="s">
        <v>10001</v>
      </c>
      <c r="E1442" s="38" t="s">
        <v>3530</v>
      </c>
      <c r="F1442" s="38" t="s">
        <v>10002</v>
      </c>
      <c r="G1442" s="38" t="s">
        <v>8589</v>
      </c>
      <c r="H1442" s="38" t="s">
        <v>2665</v>
      </c>
      <c r="I1442" s="39">
        <v>5629.6</v>
      </c>
      <c r="J1442" s="11">
        <f>VLOOKUP(LEFT(B1442,5),[1]Percents!$C:$M,6,FALSE)</f>
        <v>0</v>
      </c>
      <c r="K1442" s="13">
        <f t="shared" si="23"/>
        <v>0</v>
      </c>
      <c r="L1442" s="22"/>
    </row>
    <row r="1443" spans="1:12" s="40" customFormat="1" ht="14.25" customHeight="1" x14ac:dyDescent="0.25">
      <c r="A1443" s="38" t="s">
        <v>66</v>
      </c>
      <c r="B1443" s="38" t="s">
        <v>3520</v>
      </c>
      <c r="C1443" s="38" t="s">
        <v>10003</v>
      </c>
      <c r="D1443" s="38" t="s">
        <v>10004</v>
      </c>
      <c r="E1443" s="38" t="s">
        <v>3530</v>
      </c>
      <c r="F1443" s="38" t="s">
        <v>10005</v>
      </c>
      <c r="G1443" s="38" t="s">
        <v>8589</v>
      </c>
      <c r="H1443" s="38" t="s">
        <v>2665</v>
      </c>
      <c r="I1443" s="39">
        <v>9295.2800000000007</v>
      </c>
      <c r="J1443" s="11">
        <f>VLOOKUP(LEFT(B1443,5),[1]Percents!$C:$M,6,FALSE)</f>
        <v>0</v>
      </c>
      <c r="K1443" s="13">
        <f t="shared" si="23"/>
        <v>0</v>
      </c>
      <c r="L1443" s="22"/>
    </row>
    <row r="1444" spans="1:12" s="40" customFormat="1" ht="14.25" customHeight="1" x14ac:dyDescent="0.25">
      <c r="A1444" s="38" t="s">
        <v>213</v>
      </c>
      <c r="B1444" s="38" t="s">
        <v>230</v>
      </c>
      <c r="C1444" s="38" t="s">
        <v>10694</v>
      </c>
      <c r="D1444" s="38" t="s">
        <v>10695</v>
      </c>
      <c r="E1444" s="38" t="s">
        <v>1054</v>
      </c>
      <c r="F1444" s="38" t="s">
        <v>10696</v>
      </c>
      <c r="G1444" s="38" t="s">
        <v>7196</v>
      </c>
      <c r="H1444" s="38" t="s">
        <v>2665</v>
      </c>
      <c r="I1444" s="39">
        <v>1278.8800000000001</v>
      </c>
      <c r="J1444" s="11">
        <f>VLOOKUP(LEFT(B1444,5),[1]Percents!$C:$M,6,FALSE)</f>
        <v>0.29404999999999998</v>
      </c>
      <c r="K1444" s="13">
        <f t="shared" si="23"/>
        <v>376.054664</v>
      </c>
      <c r="L1444" s="22"/>
    </row>
    <row r="1445" spans="1:12" s="40" customFormat="1" ht="14.25" customHeight="1" x14ac:dyDescent="0.25">
      <c r="A1445" s="38" t="s">
        <v>140</v>
      </c>
      <c r="B1445" s="38" t="s">
        <v>10962</v>
      </c>
      <c r="C1445" s="38" t="s">
        <v>10006</v>
      </c>
      <c r="D1445" s="38" t="s">
        <v>10007</v>
      </c>
      <c r="E1445" s="38" t="s">
        <v>673</v>
      </c>
      <c r="F1445" s="38" t="s">
        <v>10008</v>
      </c>
      <c r="G1445" s="38" t="s">
        <v>6733</v>
      </c>
      <c r="H1445" s="38" t="s">
        <v>2665</v>
      </c>
      <c r="I1445" s="39">
        <v>0</v>
      </c>
      <c r="J1445" s="11">
        <f>VLOOKUP(LEFT(B1445,5),[1]Percents!$C:$M,6,FALSE)</f>
        <v>0</v>
      </c>
      <c r="K1445" s="13">
        <f t="shared" si="23"/>
        <v>0</v>
      </c>
      <c r="L1445" s="22"/>
    </row>
    <row r="1446" spans="1:12" s="40" customFormat="1" ht="14.25" customHeight="1" x14ac:dyDescent="0.25">
      <c r="A1446" s="38" t="s">
        <v>140</v>
      </c>
      <c r="B1446" s="38" t="s">
        <v>672</v>
      </c>
      <c r="C1446" s="38" t="s">
        <v>10006</v>
      </c>
      <c r="D1446" s="38" t="s">
        <v>10007</v>
      </c>
      <c r="E1446" s="38" t="s">
        <v>673</v>
      </c>
      <c r="F1446" s="38" t="s">
        <v>10008</v>
      </c>
      <c r="G1446" s="38" t="s">
        <v>6733</v>
      </c>
      <c r="H1446" s="38" t="s">
        <v>2665</v>
      </c>
      <c r="I1446" s="39">
        <v>0</v>
      </c>
      <c r="J1446" s="11">
        <f>VLOOKUP(LEFT(B1446,5),[1]Percents!$C:$M,6,FALSE)</f>
        <v>0</v>
      </c>
      <c r="K1446" s="13">
        <f t="shared" si="23"/>
        <v>0</v>
      </c>
      <c r="L1446" s="22"/>
    </row>
    <row r="1447" spans="1:12" s="40" customFormat="1" ht="14.25" customHeight="1" x14ac:dyDescent="0.25">
      <c r="A1447" s="38" t="s">
        <v>141</v>
      </c>
      <c r="B1447" s="38" t="s">
        <v>3</v>
      </c>
      <c r="C1447" s="38" t="s">
        <v>11379</v>
      </c>
      <c r="D1447" s="38" t="s">
        <v>11380</v>
      </c>
      <c r="E1447" s="38" t="s">
        <v>267</v>
      </c>
      <c r="F1447" s="38" t="s">
        <v>11381</v>
      </c>
      <c r="G1447" s="38" t="s">
        <v>9856</v>
      </c>
      <c r="H1447" s="38" t="s">
        <v>2665</v>
      </c>
      <c r="I1447" s="39">
        <v>0</v>
      </c>
      <c r="J1447" s="11">
        <f>VLOOKUP(LEFT(B1447,5),[1]Percents!$C:$M,6,FALSE)</f>
        <v>0.1678</v>
      </c>
      <c r="K1447" s="13">
        <f t="shared" si="23"/>
        <v>0</v>
      </c>
      <c r="L1447" s="22"/>
    </row>
    <row r="1448" spans="1:12" s="40" customFormat="1" ht="14.25" customHeight="1" x14ac:dyDescent="0.25">
      <c r="A1448" s="38" t="s">
        <v>243</v>
      </c>
      <c r="B1448" s="38" t="s">
        <v>674</v>
      </c>
      <c r="C1448" s="38" t="s">
        <v>10009</v>
      </c>
      <c r="D1448" s="38" t="s">
        <v>10010</v>
      </c>
      <c r="E1448" s="38" t="s">
        <v>561</v>
      </c>
      <c r="F1448" s="38" t="s">
        <v>10011</v>
      </c>
      <c r="G1448" s="38" t="s">
        <v>9856</v>
      </c>
      <c r="H1448" s="38" t="s">
        <v>2665</v>
      </c>
      <c r="I1448" s="39">
        <v>1653.79</v>
      </c>
      <c r="J1448" s="11">
        <f>VLOOKUP(LEFT(B1448,5),[1]Percents!$C:$M,6,FALSE)</f>
        <v>9.0999999999999998E-2</v>
      </c>
      <c r="K1448" s="13">
        <f t="shared" si="23"/>
        <v>150.49489</v>
      </c>
      <c r="L1448" s="22"/>
    </row>
    <row r="1449" spans="1:12" s="40" customFormat="1" ht="14.25" customHeight="1" x14ac:dyDescent="0.25">
      <c r="A1449" s="38" t="s">
        <v>242</v>
      </c>
      <c r="B1449" s="38" t="s">
        <v>325</v>
      </c>
      <c r="C1449" s="38" t="s">
        <v>11055</v>
      </c>
      <c r="D1449" s="38" t="s">
        <v>11056</v>
      </c>
      <c r="E1449" s="38" t="s">
        <v>11057</v>
      </c>
      <c r="F1449" s="38" t="s">
        <v>11058</v>
      </c>
      <c r="G1449" s="38" t="s">
        <v>9856</v>
      </c>
      <c r="H1449" s="38" t="s">
        <v>2665</v>
      </c>
      <c r="I1449" s="39">
        <v>1851.19</v>
      </c>
      <c r="J1449" s="11">
        <f>VLOOKUP(LEFT(B1449,5),[1]Percents!$C:$M,6,FALSE)</f>
        <v>5.3740000000000003E-2</v>
      </c>
      <c r="K1449" s="13">
        <f t="shared" si="23"/>
        <v>99.482950600000009</v>
      </c>
      <c r="L1449" s="22"/>
    </row>
    <row r="1450" spans="1:12" s="40" customFormat="1" ht="14.25" customHeight="1" x14ac:dyDescent="0.25">
      <c r="A1450" s="38" t="s">
        <v>213</v>
      </c>
      <c r="B1450" s="38" t="s">
        <v>102</v>
      </c>
      <c r="C1450" s="38" t="s">
        <v>10455</v>
      </c>
      <c r="D1450" s="38" t="s">
        <v>10456</v>
      </c>
      <c r="E1450" s="38" t="s">
        <v>170</v>
      </c>
      <c r="F1450" s="38" t="s">
        <v>10457</v>
      </c>
      <c r="G1450" s="38" t="s">
        <v>6549</v>
      </c>
      <c r="H1450" s="38" t="s">
        <v>2665</v>
      </c>
      <c r="I1450" s="39">
        <v>9458.06</v>
      </c>
      <c r="J1450" s="11">
        <f>VLOOKUP(LEFT(B1450,5),[1]Percents!$C:$M,6,FALSE)</f>
        <v>0.29404999999999998</v>
      </c>
      <c r="K1450" s="13">
        <f t="shared" si="23"/>
        <v>2781.1425429999995</v>
      </c>
      <c r="L1450" s="22"/>
    </row>
    <row r="1451" spans="1:12" s="40" customFormat="1" ht="14.25" customHeight="1" x14ac:dyDescent="0.25">
      <c r="A1451" s="38" t="s">
        <v>242</v>
      </c>
      <c r="B1451" s="38" t="s">
        <v>122</v>
      </c>
      <c r="C1451" s="38" t="s">
        <v>10697</v>
      </c>
      <c r="D1451" s="38" t="s">
        <v>10698</v>
      </c>
      <c r="E1451" s="38" t="s">
        <v>313</v>
      </c>
      <c r="F1451" s="38" t="s">
        <v>10699</v>
      </c>
      <c r="G1451" s="38" t="s">
        <v>9856</v>
      </c>
      <c r="H1451" s="38" t="s">
        <v>2665</v>
      </c>
      <c r="I1451" s="39">
        <v>246.84</v>
      </c>
      <c r="J1451" s="11">
        <f>VLOOKUP(LEFT(B1451,5),[1]Percents!$C:$M,6,FALSE)</f>
        <v>5.3740000000000003E-2</v>
      </c>
      <c r="K1451" s="13">
        <f t="shared" si="23"/>
        <v>13.265181600000002</v>
      </c>
      <c r="L1451" s="22"/>
    </row>
    <row r="1452" spans="1:12" s="40" customFormat="1" ht="14.25" customHeight="1" x14ac:dyDescent="0.25">
      <c r="A1452" s="38" t="s">
        <v>213</v>
      </c>
      <c r="B1452" s="38" t="s">
        <v>230</v>
      </c>
      <c r="C1452" s="38" t="s">
        <v>10700</v>
      </c>
      <c r="D1452" s="38" t="s">
        <v>10701</v>
      </c>
      <c r="E1452" s="38" t="s">
        <v>558</v>
      </c>
      <c r="F1452" s="38" t="s">
        <v>10702</v>
      </c>
      <c r="G1452" s="38" t="s">
        <v>9905</v>
      </c>
      <c r="H1452" s="38" t="s">
        <v>2665</v>
      </c>
      <c r="I1452" s="39">
        <v>134.72</v>
      </c>
      <c r="J1452" s="11">
        <f>VLOOKUP(LEFT(B1452,5),[1]Percents!$C:$M,6,FALSE)</f>
        <v>0.29404999999999998</v>
      </c>
      <c r="K1452" s="13">
        <f t="shared" si="23"/>
        <v>39.614415999999999</v>
      </c>
      <c r="L1452" s="22"/>
    </row>
    <row r="1453" spans="1:12" s="40" customFormat="1" ht="14.25" customHeight="1" x14ac:dyDescent="0.25">
      <c r="A1453" s="38" t="s">
        <v>213</v>
      </c>
      <c r="B1453" s="38" t="s">
        <v>230</v>
      </c>
      <c r="C1453" s="38" t="s">
        <v>10700</v>
      </c>
      <c r="D1453" s="38" t="s">
        <v>10701</v>
      </c>
      <c r="E1453" s="38" t="s">
        <v>558</v>
      </c>
      <c r="F1453" s="38" t="s">
        <v>10702</v>
      </c>
      <c r="G1453" s="38" t="s">
        <v>9856</v>
      </c>
      <c r="H1453" s="38" t="s">
        <v>2665</v>
      </c>
      <c r="I1453" s="39">
        <v>0</v>
      </c>
      <c r="J1453" s="11">
        <f>VLOOKUP(LEFT(B1453,5),[1]Percents!$C:$M,6,FALSE)</f>
        <v>0.29404999999999998</v>
      </c>
      <c r="K1453" s="13">
        <f t="shared" si="23"/>
        <v>0</v>
      </c>
      <c r="L1453" s="22"/>
    </row>
    <row r="1454" spans="1:12" s="40" customFormat="1" ht="14.25" customHeight="1" x14ac:dyDescent="0.25">
      <c r="A1454" s="38" t="s">
        <v>213</v>
      </c>
      <c r="B1454" s="38" t="s">
        <v>166</v>
      </c>
      <c r="C1454" s="38" t="s">
        <v>10703</v>
      </c>
      <c r="D1454" s="38" t="s">
        <v>10704</v>
      </c>
      <c r="E1454" s="38" t="s">
        <v>3976</v>
      </c>
      <c r="F1454" s="38" t="s">
        <v>10705</v>
      </c>
      <c r="G1454" s="38" t="s">
        <v>9856</v>
      </c>
      <c r="H1454" s="38" t="s">
        <v>2665</v>
      </c>
      <c r="I1454" s="39">
        <v>159.62</v>
      </c>
      <c r="J1454" s="11">
        <f>VLOOKUP(LEFT(B1454,5),[1]Percents!$C:$M,6,FALSE)</f>
        <v>0.25</v>
      </c>
      <c r="K1454" s="13">
        <f t="shared" si="23"/>
        <v>39.905000000000001</v>
      </c>
      <c r="L1454" s="22"/>
    </row>
    <row r="1455" spans="1:12" s="40" customFormat="1" ht="14.25" customHeight="1" x14ac:dyDescent="0.25">
      <c r="A1455" s="38" t="s">
        <v>242</v>
      </c>
      <c r="B1455" s="38" t="s">
        <v>423</v>
      </c>
      <c r="C1455" s="38" t="s">
        <v>11382</v>
      </c>
      <c r="D1455" s="38" t="s">
        <v>11383</v>
      </c>
      <c r="E1455" s="38" t="s">
        <v>11384</v>
      </c>
      <c r="F1455" s="38" t="s">
        <v>11385</v>
      </c>
      <c r="G1455" s="38" t="s">
        <v>9665</v>
      </c>
      <c r="H1455" s="38" t="s">
        <v>2665</v>
      </c>
      <c r="I1455" s="39">
        <v>0</v>
      </c>
      <c r="J1455" s="11">
        <f>VLOOKUP(LEFT(B1455,5),[1]Percents!$C:$M,6,FALSE)</f>
        <v>3.5830000000000001E-2</v>
      </c>
      <c r="K1455" s="13">
        <f t="shared" si="23"/>
        <v>0</v>
      </c>
      <c r="L1455" s="22"/>
    </row>
    <row r="1456" spans="1:12" s="40" customFormat="1" ht="14.25" customHeight="1" x14ac:dyDescent="0.25">
      <c r="A1456" s="38" t="s">
        <v>3964</v>
      </c>
      <c r="B1456" s="38" t="s">
        <v>3965</v>
      </c>
      <c r="C1456" s="38" t="s">
        <v>11059</v>
      </c>
      <c r="D1456" s="38" t="s">
        <v>12498</v>
      </c>
      <c r="E1456" s="38" t="s">
        <v>11060</v>
      </c>
      <c r="F1456" s="38" t="s">
        <v>11061</v>
      </c>
      <c r="G1456" s="38" t="s">
        <v>10948</v>
      </c>
      <c r="H1456" s="38" t="s">
        <v>2665</v>
      </c>
      <c r="I1456" s="39">
        <v>2119.8000000000002</v>
      </c>
      <c r="J1456" s="11">
        <f>VLOOKUP(LEFT(B1456,5),[1]Percents!$C:$M,6,FALSE)</f>
        <v>1</v>
      </c>
      <c r="K1456" s="13">
        <f t="shared" si="23"/>
        <v>2119.8000000000002</v>
      </c>
      <c r="L1456" s="22"/>
    </row>
    <row r="1457" spans="1:12" s="40" customFormat="1" ht="14.25" customHeight="1" x14ac:dyDescent="0.25">
      <c r="A1457" s="38" t="s">
        <v>242</v>
      </c>
      <c r="B1457" s="38" t="s">
        <v>326</v>
      </c>
      <c r="C1457" s="38" t="s">
        <v>11386</v>
      </c>
      <c r="D1457" s="38" t="s">
        <v>11387</v>
      </c>
      <c r="E1457" s="38" t="s">
        <v>381</v>
      </c>
      <c r="F1457" s="38" t="s">
        <v>11388</v>
      </c>
      <c r="G1457" s="38" t="s">
        <v>9856</v>
      </c>
      <c r="H1457" s="38" t="s">
        <v>2665</v>
      </c>
      <c r="I1457" s="39">
        <v>-54.39</v>
      </c>
      <c r="J1457" s="11">
        <f>VLOOKUP(LEFT(B1457,5),[1]Percents!$C:$M,6,FALSE)</f>
        <v>5.3740000000000003E-2</v>
      </c>
      <c r="K1457" s="13">
        <f t="shared" si="23"/>
        <v>-2.9229186</v>
      </c>
      <c r="L1457" s="22"/>
    </row>
    <row r="1458" spans="1:12" s="40" customFormat="1" ht="14.25" customHeight="1" x14ac:dyDescent="0.25">
      <c r="A1458" s="38" t="s">
        <v>213</v>
      </c>
      <c r="B1458" s="38" t="s">
        <v>226</v>
      </c>
      <c r="C1458" s="38" t="s">
        <v>11062</v>
      </c>
      <c r="D1458" s="38" t="s">
        <v>11063</v>
      </c>
      <c r="E1458" s="38" t="s">
        <v>251</v>
      </c>
      <c r="F1458" s="38" t="s">
        <v>11064</v>
      </c>
      <c r="G1458" s="38" t="s">
        <v>9409</v>
      </c>
      <c r="H1458" s="38" t="s">
        <v>2665</v>
      </c>
      <c r="I1458" s="39">
        <v>373.48</v>
      </c>
      <c r="J1458" s="11">
        <f>VLOOKUP(LEFT(B1458,5),[1]Percents!$C:$M,6,FALSE)</f>
        <v>8.6050000000000001E-2</v>
      </c>
      <c r="K1458" s="13">
        <f t="shared" si="23"/>
        <v>32.137954000000001</v>
      </c>
      <c r="L1458" s="22"/>
    </row>
    <row r="1459" spans="1:12" s="40" customFormat="1" ht="14.25" customHeight="1" x14ac:dyDescent="0.25">
      <c r="A1459" s="38" t="s">
        <v>213</v>
      </c>
      <c r="B1459" s="38" t="s">
        <v>285</v>
      </c>
      <c r="C1459" s="38" t="s">
        <v>11389</v>
      </c>
      <c r="D1459" s="38" t="s">
        <v>11390</v>
      </c>
      <c r="E1459" s="38" t="s">
        <v>286</v>
      </c>
      <c r="F1459" s="38" t="s">
        <v>11391</v>
      </c>
      <c r="G1459" s="38" t="s">
        <v>9856</v>
      </c>
      <c r="H1459" s="38" t="s">
        <v>2665</v>
      </c>
      <c r="I1459" s="39">
        <v>977.94</v>
      </c>
      <c r="J1459" s="11">
        <f>VLOOKUP(LEFT(B1459,5),[1]Percents!$C:$M,6,FALSE)</f>
        <v>8.6050000000000001E-2</v>
      </c>
      <c r="K1459" s="13">
        <f t="shared" si="23"/>
        <v>84.151737000000011</v>
      </c>
      <c r="L1459" s="22"/>
    </row>
    <row r="1460" spans="1:12" s="40" customFormat="1" ht="14.25" customHeight="1" x14ac:dyDescent="0.25">
      <c r="A1460" s="38" t="s">
        <v>213</v>
      </c>
      <c r="B1460" s="38" t="s">
        <v>285</v>
      </c>
      <c r="C1460" s="38" t="s">
        <v>11389</v>
      </c>
      <c r="D1460" s="38" t="s">
        <v>11390</v>
      </c>
      <c r="E1460" s="38" t="s">
        <v>286</v>
      </c>
      <c r="F1460" s="38" t="s">
        <v>11391</v>
      </c>
      <c r="G1460" s="38" t="s">
        <v>10948</v>
      </c>
      <c r="H1460" s="38" t="s">
        <v>2665</v>
      </c>
      <c r="I1460" s="39">
        <v>0</v>
      </c>
      <c r="J1460" s="11">
        <f>VLOOKUP(LEFT(B1460,5),[1]Percents!$C:$M,6,FALSE)</f>
        <v>8.6050000000000001E-2</v>
      </c>
      <c r="K1460" s="13">
        <f t="shared" si="23"/>
        <v>0</v>
      </c>
      <c r="L1460" s="22"/>
    </row>
    <row r="1461" spans="1:12" s="40" customFormat="1" ht="14.25" customHeight="1" x14ac:dyDescent="0.25">
      <c r="A1461" s="38" t="s">
        <v>243</v>
      </c>
      <c r="B1461" s="38" t="s">
        <v>674</v>
      </c>
      <c r="C1461" s="38" t="s">
        <v>11392</v>
      </c>
      <c r="D1461" s="38" t="s">
        <v>11393</v>
      </c>
      <c r="E1461" s="38" t="s">
        <v>561</v>
      </c>
      <c r="F1461" s="38" t="s">
        <v>11394</v>
      </c>
      <c r="G1461" s="38" t="s">
        <v>10948</v>
      </c>
      <c r="H1461" s="38" t="s">
        <v>2665</v>
      </c>
      <c r="I1461" s="39">
        <v>988.7</v>
      </c>
      <c r="J1461" s="11">
        <f>VLOOKUP(LEFT(B1461,5),[1]Percents!$C:$M,6,FALSE)</f>
        <v>9.0999999999999998E-2</v>
      </c>
      <c r="K1461" s="13">
        <f t="shared" si="23"/>
        <v>89.971699999999998</v>
      </c>
      <c r="L1461" s="22"/>
    </row>
    <row r="1462" spans="1:12" s="40" customFormat="1" ht="14.25" customHeight="1" x14ac:dyDescent="0.25">
      <c r="A1462" s="38" t="s">
        <v>213</v>
      </c>
      <c r="B1462" s="38" t="s">
        <v>42</v>
      </c>
      <c r="C1462" s="38" t="s">
        <v>4744</v>
      </c>
      <c r="D1462" s="38" t="s">
        <v>4745</v>
      </c>
      <c r="E1462" s="38" t="s">
        <v>2623</v>
      </c>
      <c r="F1462" s="38" t="s">
        <v>11761</v>
      </c>
      <c r="G1462" s="38" t="s">
        <v>4320</v>
      </c>
      <c r="H1462" s="38" t="s">
        <v>2665</v>
      </c>
      <c r="I1462" s="39">
        <v>85.31</v>
      </c>
      <c r="J1462" s="11">
        <f>VLOOKUP(LEFT(B1462,5),[1]Percents!$C:$M,6,FALSE)</f>
        <v>0.29404999999999998</v>
      </c>
      <c r="K1462" s="13">
        <f t="shared" si="23"/>
        <v>25.0854055</v>
      </c>
      <c r="L1462" s="22"/>
    </row>
    <row r="1463" spans="1:12" s="40" customFormat="1" ht="14.25" customHeight="1" x14ac:dyDescent="0.25">
      <c r="A1463" s="38" t="s">
        <v>213</v>
      </c>
      <c r="B1463" s="38" t="s">
        <v>285</v>
      </c>
      <c r="C1463" s="38" t="s">
        <v>11395</v>
      </c>
      <c r="D1463" s="38" t="s">
        <v>11396</v>
      </c>
      <c r="E1463" s="38" t="s">
        <v>1321</v>
      </c>
      <c r="F1463" s="38" t="s">
        <v>11397</v>
      </c>
      <c r="G1463" s="38" t="s">
        <v>8589</v>
      </c>
      <c r="H1463" s="38" t="s">
        <v>2665</v>
      </c>
      <c r="I1463" s="39">
        <v>690.6</v>
      </c>
      <c r="J1463" s="11">
        <f>VLOOKUP(LEFT(B1463,5),[1]Percents!$C:$M,6,FALSE)</f>
        <v>8.6050000000000001E-2</v>
      </c>
      <c r="K1463" s="13">
        <f t="shared" si="23"/>
        <v>59.426130000000001</v>
      </c>
      <c r="L1463" s="22"/>
    </row>
    <row r="1464" spans="1:12" s="40" customFormat="1" ht="14.25" customHeight="1" x14ac:dyDescent="0.25">
      <c r="A1464" s="38" t="s">
        <v>4361</v>
      </c>
      <c r="B1464" s="38" t="s">
        <v>4362</v>
      </c>
      <c r="C1464" s="38" t="s">
        <v>11398</v>
      </c>
      <c r="D1464" s="38" t="s">
        <v>11399</v>
      </c>
      <c r="E1464" s="38" t="s">
        <v>11400</v>
      </c>
      <c r="F1464" s="38" t="s">
        <v>11401</v>
      </c>
      <c r="G1464" s="38" t="s">
        <v>11320</v>
      </c>
      <c r="H1464" s="38" t="s">
        <v>2665</v>
      </c>
      <c r="I1464" s="39">
        <v>515.83000000000004</v>
      </c>
      <c r="J1464" s="11">
        <f>VLOOKUP(LEFT(B1464,5),[1]Percents!$C:$M,6,FALSE)</f>
        <v>1</v>
      </c>
      <c r="K1464" s="13">
        <f t="shared" si="23"/>
        <v>515.83000000000004</v>
      </c>
      <c r="L1464" s="22"/>
    </row>
    <row r="1465" spans="1:12" s="40" customFormat="1" ht="14.25" customHeight="1" x14ac:dyDescent="0.25">
      <c r="A1465" s="38" t="s">
        <v>213</v>
      </c>
      <c r="B1465" s="38" t="s">
        <v>120</v>
      </c>
      <c r="C1465" s="38" t="s">
        <v>12163</v>
      </c>
      <c r="D1465" s="38" t="s">
        <v>12164</v>
      </c>
      <c r="E1465" s="38" t="s">
        <v>6737</v>
      </c>
      <c r="F1465" s="38" t="s">
        <v>12165</v>
      </c>
      <c r="G1465" s="38" t="s">
        <v>12166</v>
      </c>
      <c r="H1465" s="38" t="s">
        <v>2665</v>
      </c>
      <c r="I1465" s="39">
        <v>1043.26</v>
      </c>
      <c r="J1465" s="11">
        <f>VLOOKUP(LEFT(B1465,5),[1]Percents!$C:$M,6,FALSE)</f>
        <v>0.29404999999999998</v>
      </c>
      <c r="K1465" s="13">
        <f t="shared" si="23"/>
        <v>306.77060299999999</v>
      </c>
      <c r="L1465" s="22"/>
    </row>
    <row r="1466" spans="1:12" s="40" customFormat="1" ht="14.25" customHeight="1" x14ac:dyDescent="0.25">
      <c r="A1466" s="38" t="s">
        <v>243</v>
      </c>
      <c r="B1466" s="38" t="s">
        <v>290</v>
      </c>
      <c r="C1466" s="38" t="s">
        <v>12499</v>
      </c>
      <c r="D1466" s="38" t="s">
        <v>12500</v>
      </c>
      <c r="E1466" s="38" t="s">
        <v>3705</v>
      </c>
      <c r="F1466" s="38" t="s">
        <v>12501</v>
      </c>
      <c r="G1466" s="38" t="s">
        <v>11320</v>
      </c>
      <c r="H1466" s="38" t="s">
        <v>2665</v>
      </c>
      <c r="I1466" s="39">
        <v>116.65</v>
      </c>
      <c r="J1466" s="11">
        <f>VLOOKUP(LEFT(B1466,5),[1]Percents!$C:$M,6,FALSE)</f>
        <v>9.0999999999999998E-2</v>
      </c>
      <c r="K1466" s="13">
        <f t="shared" si="23"/>
        <v>10.61515</v>
      </c>
      <c r="L1466" s="22"/>
    </row>
    <row r="1467" spans="1:12" s="40" customFormat="1" ht="14.25" customHeight="1" x14ac:dyDescent="0.25">
      <c r="A1467" s="38" t="s">
        <v>213</v>
      </c>
      <c r="B1467" s="38" t="s">
        <v>21</v>
      </c>
      <c r="C1467" s="38" t="s">
        <v>12167</v>
      </c>
      <c r="D1467" s="38" t="s">
        <v>12168</v>
      </c>
      <c r="E1467" s="38" t="s">
        <v>6702</v>
      </c>
      <c r="F1467" s="38" t="s">
        <v>12169</v>
      </c>
      <c r="G1467" s="38" t="s">
        <v>12170</v>
      </c>
      <c r="H1467" s="38" t="s">
        <v>2665</v>
      </c>
      <c r="I1467" s="39">
        <v>8.3800000000000008</v>
      </c>
      <c r="J1467" s="11">
        <f>VLOOKUP(LEFT(B1467,5),[1]Percents!$C:$M,6,FALSE)</f>
        <v>0.25</v>
      </c>
      <c r="K1467" s="13">
        <f t="shared" si="23"/>
        <v>2.0950000000000002</v>
      </c>
      <c r="L1467" s="22"/>
    </row>
    <row r="1468" spans="1:12" s="40" customFormat="1" ht="14.25" customHeight="1" x14ac:dyDescent="0.25">
      <c r="A1468" s="38" t="s">
        <v>213</v>
      </c>
      <c r="B1468" s="38" t="s">
        <v>16</v>
      </c>
      <c r="C1468" s="38" t="s">
        <v>11762</v>
      </c>
      <c r="D1468" s="38" t="s">
        <v>11763</v>
      </c>
      <c r="E1468" s="38" t="s">
        <v>769</v>
      </c>
      <c r="F1468" s="38" t="s">
        <v>11764</v>
      </c>
      <c r="G1468" s="38" t="s">
        <v>7869</v>
      </c>
      <c r="H1468" s="38" t="s">
        <v>2665</v>
      </c>
      <c r="I1468" s="39">
        <v>172.3</v>
      </c>
      <c r="J1468" s="11">
        <f>VLOOKUP(LEFT(B1468,5),[1]Percents!$C:$M,6,FALSE)</f>
        <v>8.6050000000000001E-2</v>
      </c>
      <c r="K1468" s="13">
        <f t="shared" si="23"/>
        <v>14.826415000000001</v>
      </c>
      <c r="L1468" s="22"/>
    </row>
    <row r="1469" spans="1:12" s="40" customFormat="1" ht="14.25" customHeight="1" x14ac:dyDescent="0.25">
      <c r="A1469" s="38" t="s">
        <v>242</v>
      </c>
      <c r="B1469" s="38" t="s">
        <v>326</v>
      </c>
      <c r="C1469" s="38" t="s">
        <v>12171</v>
      </c>
      <c r="D1469" s="38" t="s">
        <v>12172</v>
      </c>
      <c r="E1469" s="38" t="s">
        <v>4354</v>
      </c>
      <c r="F1469" s="38" t="s">
        <v>12173</v>
      </c>
      <c r="G1469" s="38" t="s">
        <v>5782</v>
      </c>
      <c r="H1469" s="38" t="s">
        <v>2665</v>
      </c>
      <c r="I1469" s="39">
        <v>938.29</v>
      </c>
      <c r="J1469" s="11">
        <f>VLOOKUP(LEFT(B1469,5),[1]Percents!$C:$M,6,FALSE)</f>
        <v>5.3740000000000003E-2</v>
      </c>
      <c r="K1469" s="13">
        <f t="shared" si="23"/>
        <v>50.423704600000001</v>
      </c>
      <c r="L1469" s="22"/>
    </row>
    <row r="1470" spans="1:12" s="40" customFormat="1" ht="14.25" customHeight="1" x14ac:dyDescent="0.25">
      <c r="A1470" s="38" t="s">
        <v>243</v>
      </c>
      <c r="B1470" s="38" t="s">
        <v>2543</v>
      </c>
      <c r="C1470" s="38" t="s">
        <v>12502</v>
      </c>
      <c r="D1470" s="38" t="s">
        <v>12503</v>
      </c>
      <c r="E1470" s="38" t="s">
        <v>1773</v>
      </c>
      <c r="F1470" s="38" t="s">
        <v>12504</v>
      </c>
      <c r="G1470" s="38" t="s">
        <v>10948</v>
      </c>
      <c r="H1470" s="38" t="s">
        <v>2665</v>
      </c>
      <c r="I1470" s="39">
        <v>1938.37</v>
      </c>
      <c r="J1470" s="11">
        <f>VLOOKUP(LEFT(B1470,5),[1]Percents!$C:$M,6,FALSE)</f>
        <v>9.0999999999999998E-2</v>
      </c>
      <c r="K1470" s="13">
        <f t="shared" si="23"/>
        <v>176.39166999999998</v>
      </c>
      <c r="L1470" s="22"/>
    </row>
    <row r="1471" spans="1:12" s="40" customFormat="1" ht="14.25" customHeight="1" x14ac:dyDescent="0.25">
      <c r="A1471" s="38" t="s">
        <v>243</v>
      </c>
      <c r="B1471" s="38" t="s">
        <v>118</v>
      </c>
      <c r="C1471" s="38" t="s">
        <v>12505</v>
      </c>
      <c r="D1471" s="38" t="s">
        <v>12506</v>
      </c>
      <c r="E1471" s="38" t="s">
        <v>107</v>
      </c>
      <c r="F1471" s="38" t="s">
        <v>12507</v>
      </c>
      <c r="G1471" s="38" t="s">
        <v>9856</v>
      </c>
      <c r="H1471" s="38" t="s">
        <v>2665</v>
      </c>
      <c r="I1471" s="39">
        <v>869.86</v>
      </c>
      <c r="J1471" s="11">
        <f>VLOOKUP(LEFT(B1471,5),[1]Percents!$C:$M,6,FALSE)</f>
        <v>9.0999999999999998E-2</v>
      </c>
      <c r="K1471" s="13">
        <f t="shared" si="23"/>
        <v>79.157259999999994</v>
      </c>
      <c r="L1471" s="22"/>
    </row>
    <row r="1472" spans="1:12" s="40" customFormat="1" ht="14.25" customHeight="1" x14ac:dyDescent="0.25">
      <c r="A1472" s="38" t="s">
        <v>243</v>
      </c>
      <c r="B1472" s="38" t="s">
        <v>118</v>
      </c>
      <c r="C1472" s="38" t="s">
        <v>12174</v>
      </c>
      <c r="D1472" s="38" t="s">
        <v>12175</v>
      </c>
      <c r="E1472" s="38" t="s">
        <v>40</v>
      </c>
      <c r="F1472" s="38" t="s">
        <v>12176</v>
      </c>
      <c r="G1472" s="38" t="s">
        <v>12177</v>
      </c>
      <c r="H1472" s="38" t="s">
        <v>2665</v>
      </c>
      <c r="I1472" s="39">
        <v>0</v>
      </c>
      <c r="J1472" s="11">
        <f>VLOOKUP(LEFT(B1472,5),[1]Percents!$C:$M,6,FALSE)</f>
        <v>9.0999999999999998E-2</v>
      </c>
      <c r="K1472" s="13">
        <f t="shared" si="23"/>
        <v>0</v>
      </c>
      <c r="L1472" s="22"/>
    </row>
    <row r="1473" spans="1:12" s="40" customFormat="1" ht="14.25" customHeight="1" x14ac:dyDescent="0.25">
      <c r="A1473" s="38" t="s">
        <v>213</v>
      </c>
      <c r="B1473" s="38" t="s">
        <v>258</v>
      </c>
      <c r="C1473" s="38" t="s">
        <v>12508</v>
      </c>
      <c r="D1473" s="38" t="s">
        <v>12509</v>
      </c>
      <c r="E1473" s="38" t="s">
        <v>541</v>
      </c>
      <c r="F1473" s="38" t="s">
        <v>12510</v>
      </c>
      <c r="G1473" s="38" t="s">
        <v>12511</v>
      </c>
      <c r="H1473" s="38" t="s">
        <v>2665</v>
      </c>
      <c r="I1473" s="39">
        <v>63.88</v>
      </c>
      <c r="J1473" s="11">
        <f>VLOOKUP(LEFT(B1473,5),[1]Percents!$C:$M,6,FALSE)</f>
        <v>0.25</v>
      </c>
      <c r="K1473" s="13">
        <f t="shared" si="23"/>
        <v>15.97</v>
      </c>
      <c r="L1473" s="22"/>
    </row>
    <row r="1474" spans="1:12" s="40" customFormat="1" ht="14.25" customHeight="1" x14ac:dyDescent="0.25">
      <c r="A1474" s="38" t="s">
        <v>213</v>
      </c>
      <c r="B1474" s="38" t="s">
        <v>3056</v>
      </c>
      <c r="C1474" s="38" t="s">
        <v>12512</v>
      </c>
      <c r="D1474" s="38" t="s">
        <v>12513</v>
      </c>
      <c r="E1474" s="38" t="s">
        <v>6373</v>
      </c>
      <c r="F1474" s="38" t="s">
        <v>12514</v>
      </c>
      <c r="G1474" s="38" t="s">
        <v>11622</v>
      </c>
      <c r="H1474" s="38" t="s">
        <v>2665</v>
      </c>
      <c r="I1474" s="39">
        <v>1171.76</v>
      </c>
      <c r="J1474" s="11">
        <f>VLOOKUP(LEFT(B1474,5),[1]Percents!$C:$M,6,FALSE)</f>
        <v>0.29404999999999998</v>
      </c>
      <c r="K1474" s="13">
        <f t="shared" si="23"/>
        <v>344.55602799999997</v>
      </c>
      <c r="L1474" s="22"/>
    </row>
    <row r="1475" spans="1:12" s="40" customFormat="1" ht="14.25" customHeight="1" x14ac:dyDescent="0.25">
      <c r="A1475" s="38" t="s">
        <v>213</v>
      </c>
      <c r="B1475" s="38" t="s">
        <v>258</v>
      </c>
      <c r="C1475" s="38" t="s">
        <v>5220</v>
      </c>
      <c r="D1475" s="38" t="s">
        <v>5221</v>
      </c>
      <c r="E1475" s="38" t="s">
        <v>477</v>
      </c>
      <c r="F1475" s="38" t="s">
        <v>5219</v>
      </c>
      <c r="G1475" s="38" t="s">
        <v>4464</v>
      </c>
      <c r="H1475" s="38" t="s">
        <v>2665</v>
      </c>
      <c r="I1475" s="39">
        <v>0</v>
      </c>
      <c r="J1475" s="11">
        <f>VLOOKUP(LEFT(B1475,5),[1]Percents!$C:$M,6,FALSE)</f>
        <v>0.25</v>
      </c>
      <c r="K1475" s="13">
        <f t="shared" si="23"/>
        <v>0</v>
      </c>
      <c r="L1475" s="22"/>
    </row>
    <row r="1476" spans="1:12" s="40" customFormat="1" ht="14.25" customHeight="1" x14ac:dyDescent="0.25">
      <c r="A1476" s="38" t="s">
        <v>213</v>
      </c>
      <c r="B1476" s="38" t="s">
        <v>331</v>
      </c>
      <c r="C1476" s="38" t="s">
        <v>7738</v>
      </c>
      <c r="D1476" s="38" t="s">
        <v>7739</v>
      </c>
      <c r="E1476" s="38" t="s">
        <v>328</v>
      </c>
      <c r="F1476" s="38" t="s">
        <v>5219</v>
      </c>
      <c r="G1476" s="38" t="s">
        <v>7196</v>
      </c>
      <c r="H1476" s="38" t="s">
        <v>2665</v>
      </c>
      <c r="I1476" s="39">
        <v>8.5500000000000007</v>
      </c>
      <c r="J1476" s="11">
        <f>VLOOKUP(LEFT(B1476,5),[1]Percents!$C:$M,6,FALSE)</f>
        <v>8.6050000000000001E-2</v>
      </c>
      <c r="K1476" s="13">
        <f t="shared" si="23"/>
        <v>0.73572750000000009</v>
      </c>
      <c r="L1476" s="22"/>
    </row>
    <row r="1477" spans="1:12" s="40" customFormat="1" ht="14.25" customHeight="1" x14ac:dyDescent="0.25">
      <c r="A1477" s="38" t="s">
        <v>141</v>
      </c>
      <c r="B1477" s="38" t="s">
        <v>3</v>
      </c>
      <c r="C1477" s="38" t="s">
        <v>7930</v>
      </c>
      <c r="D1477" s="38" t="s">
        <v>7931</v>
      </c>
      <c r="E1477" s="38" t="s">
        <v>223</v>
      </c>
      <c r="F1477" s="38" t="s">
        <v>7932</v>
      </c>
      <c r="G1477" s="38" t="s">
        <v>7933</v>
      </c>
      <c r="H1477" s="38" t="s">
        <v>2665</v>
      </c>
      <c r="I1477" s="39">
        <v>0</v>
      </c>
      <c r="J1477" s="11">
        <f>VLOOKUP(LEFT(B1477,5),[1]Percents!$C:$M,6,FALSE)</f>
        <v>0.1678</v>
      </c>
      <c r="K1477" s="13">
        <f t="shared" si="23"/>
        <v>0</v>
      </c>
      <c r="L1477" s="22"/>
    </row>
    <row r="1478" spans="1:12" s="40" customFormat="1" ht="14.25" customHeight="1" x14ac:dyDescent="0.25">
      <c r="A1478" s="38" t="s">
        <v>243</v>
      </c>
      <c r="B1478" s="38" t="s">
        <v>314</v>
      </c>
      <c r="C1478" s="38" t="s">
        <v>2046</v>
      </c>
      <c r="D1478" s="38" t="s">
        <v>383</v>
      </c>
      <c r="E1478" s="38" t="s">
        <v>328</v>
      </c>
      <c r="F1478" s="38" t="s">
        <v>144</v>
      </c>
      <c r="G1478" s="38" t="s">
        <v>2047</v>
      </c>
      <c r="H1478" s="38" t="s">
        <v>2665</v>
      </c>
      <c r="I1478" s="39">
        <v>109.27</v>
      </c>
      <c r="J1478" s="11">
        <f>VLOOKUP(LEFT(B1478,5),[1]Percents!$C:$M,6,FALSE)</f>
        <v>9.0999999999999998E-2</v>
      </c>
      <c r="K1478" s="13">
        <f t="shared" si="23"/>
        <v>9.9435699999999994</v>
      </c>
      <c r="L1478" s="22"/>
    </row>
    <row r="1479" spans="1:12" s="40" customFormat="1" ht="14.25" customHeight="1" x14ac:dyDescent="0.25">
      <c r="A1479" s="38" t="s">
        <v>213</v>
      </c>
      <c r="B1479" s="38" t="s">
        <v>258</v>
      </c>
      <c r="C1479" s="38" t="s">
        <v>10012</v>
      </c>
      <c r="D1479" s="38" t="s">
        <v>10013</v>
      </c>
      <c r="E1479" s="38" t="s">
        <v>1157</v>
      </c>
      <c r="F1479" s="38" t="s">
        <v>10014</v>
      </c>
      <c r="G1479" s="38" t="s">
        <v>10015</v>
      </c>
      <c r="H1479" s="38" t="s">
        <v>2665</v>
      </c>
      <c r="I1479" s="39">
        <v>418.71</v>
      </c>
      <c r="J1479" s="11">
        <f>VLOOKUP(LEFT(B1479,5),[1]Percents!$C:$M,6,FALSE)</f>
        <v>0.25</v>
      </c>
      <c r="K1479" s="13">
        <f t="shared" si="23"/>
        <v>104.67749999999999</v>
      </c>
      <c r="L1479" s="22"/>
    </row>
    <row r="1480" spans="1:12" s="40" customFormat="1" ht="14.25" customHeight="1" x14ac:dyDescent="0.25">
      <c r="A1480" s="38" t="s">
        <v>141</v>
      </c>
      <c r="B1480" s="38" t="s">
        <v>135</v>
      </c>
      <c r="C1480" s="38" t="s">
        <v>8722</v>
      </c>
      <c r="D1480" s="38" t="s">
        <v>8723</v>
      </c>
      <c r="E1480" s="38" t="s">
        <v>136</v>
      </c>
      <c r="F1480" s="38" t="s">
        <v>8724</v>
      </c>
      <c r="G1480" s="38" t="s">
        <v>8725</v>
      </c>
      <c r="H1480" s="38" t="s">
        <v>2665</v>
      </c>
      <c r="I1480" s="41">
        <v>0</v>
      </c>
      <c r="J1480" s="11">
        <f>VLOOKUP(LEFT(B1480,5),[1]Percents!$C:$M,6,FALSE)</f>
        <v>0.1678</v>
      </c>
      <c r="K1480" s="13">
        <f t="shared" si="23"/>
        <v>0</v>
      </c>
      <c r="L1480" s="22"/>
    </row>
    <row r="1481" spans="1:12" s="40" customFormat="1" ht="14.25" customHeight="1" x14ac:dyDescent="0.25">
      <c r="A1481" s="38" t="s">
        <v>213</v>
      </c>
      <c r="B1481" s="38" t="s">
        <v>42</v>
      </c>
      <c r="C1481" s="38" t="s">
        <v>7453</v>
      </c>
      <c r="D1481" s="38" t="s">
        <v>7454</v>
      </c>
      <c r="E1481" s="38" t="s">
        <v>747</v>
      </c>
      <c r="F1481" s="38" t="s">
        <v>7455</v>
      </c>
      <c r="G1481" s="38" t="s">
        <v>7456</v>
      </c>
      <c r="H1481" s="38" t="s">
        <v>2665</v>
      </c>
      <c r="I1481" s="39">
        <v>0</v>
      </c>
      <c r="J1481" s="11">
        <f>VLOOKUP(LEFT(B1481,5),[1]Percents!$C:$M,6,FALSE)</f>
        <v>0.29404999999999998</v>
      </c>
      <c r="K1481" s="13">
        <f t="shared" si="23"/>
        <v>0</v>
      </c>
      <c r="L1481" s="22"/>
    </row>
    <row r="1482" spans="1:12" s="40" customFormat="1" ht="14.25" customHeight="1" x14ac:dyDescent="0.25">
      <c r="A1482" s="38" t="s">
        <v>141</v>
      </c>
      <c r="B1482" s="38" t="s">
        <v>43</v>
      </c>
      <c r="C1482" s="38" t="s">
        <v>2048</v>
      </c>
      <c r="D1482" s="38" t="s">
        <v>1427</v>
      </c>
      <c r="E1482" s="38" t="s">
        <v>399</v>
      </c>
      <c r="F1482" s="38" t="s">
        <v>400</v>
      </c>
      <c r="G1482" s="38" t="s">
        <v>1750</v>
      </c>
      <c r="H1482" s="38" t="s">
        <v>2665</v>
      </c>
      <c r="I1482" s="39">
        <v>0</v>
      </c>
      <c r="J1482" s="11">
        <f>VLOOKUP(LEFT(B1482,5),[1]Percents!$C:$M,6,FALSE)</f>
        <v>0.1678</v>
      </c>
      <c r="K1482" s="13">
        <f t="shared" ref="K1482:K1545" si="24">+I1482*J1482</f>
        <v>0</v>
      </c>
      <c r="L1482" s="22"/>
    </row>
    <row r="1483" spans="1:12" s="40" customFormat="1" ht="14.25" customHeight="1" x14ac:dyDescent="0.25">
      <c r="A1483" s="38" t="s">
        <v>141</v>
      </c>
      <c r="B1483" s="38" t="s">
        <v>135</v>
      </c>
      <c r="C1483" s="38" t="s">
        <v>2050</v>
      </c>
      <c r="D1483" s="38" t="s">
        <v>437</v>
      </c>
      <c r="E1483" s="38" t="s">
        <v>136</v>
      </c>
      <c r="F1483" s="38" t="s">
        <v>438</v>
      </c>
      <c r="G1483" s="38" t="s">
        <v>1787</v>
      </c>
      <c r="H1483" s="38" t="s">
        <v>2665</v>
      </c>
      <c r="I1483" s="39">
        <v>4345.3100000000004</v>
      </c>
      <c r="J1483" s="11">
        <f>VLOOKUP(LEFT(B1483,5),[1]Percents!$C:$M,6,FALSE)</f>
        <v>0.1678</v>
      </c>
      <c r="K1483" s="13">
        <f t="shared" si="24"/>
        <v>729.1430180000001</v>
      </c>
      <c r="L1483" s="22"/>
    </row>
    <row r="1484" spans="1:12" s="40" customFormat="1" ht="14.25" customHeight="1" x14ac:dyDescent="0.25">
      <c r="A1484" s="38" t="s">
        <v>213</v>
      </c>
      <c r="B1484" s="38" t="s">
        <v>258</v>
      </c>
      <c r="C1484" s="38" t="s">
        <v>2052</v>
      </c>
      <c r="D1484" s="38" t="s">
        <v>906</v>
      </c>
      <c r="E1484" s="38" t="s">
        <v>907</v>
      </c>
      <c r="F1484" s="38" t="s">
        <v>908</v>
      </c>
      <c r="G1484" s="38" t="s">
        <v>2053</v>
      </c>
      <c r="H1484" s="38" t="s">
        <v>2665</v>
      </c>
      <c r="I1484" s="39">
        <v>0</v>
      </c>
      <c r="J1484" s="11">
        <f>VLOOKUP(LEFT(B1484,5),[1]Percents!$C:$M,6,FALSE)</f>
        <v>0.25</v>
      </c>
      <c r="K1484" s="13">
        <f t="shared" si="24"/>
        <v>0</v>
      </c>
      <c r="L1484" s="22"/>
    </row>
    <row r="1485" spans="1:12" s="40" customFormat="1" ht="14.25" customHeight="1" x14ac:dyDescent="0.25">
      <c r="A1485" s="38" t="s">
        <v>213</v>
      </c>
      <c r="B1485" s="38" t="s">
        <v>145</v>
      </c>
      <c r="C1485" s="38" t="s">
        <v>7238</v>
      </c>
      <c r="D1485" s="38" t="s">
        <v>7239</v>
      </c>
      <c r="E1485" s="38" t="s">
        <v>396</v>
      </c>
      <c r="F1485" s="38" t="s">
        <v>462</v>
      </c>
      <c r="G1485" s="38" t="s">
        <v>6733</v>
      </c>
      <c r="H1485" s="38" t="s">
        <v>2665</v>
      </c>
      <c r="I1485" s="39">
        <v>0</v>
      </c>
      <c r="J1485" s="11">
        <f>VLOOKUP(LEFT(B1485,5),[1]Percents!$C:$M,6,FALSE)</f>
        <v>0.29404999999999998</v>
      </c>
      <c r="K1485" s="13">
        <f t="shared" si="24"/>
        <v>0</v>
      </c>
      <c r="L1485" s="22"/>
    </row>
    <row r="1486" spans="1:12" s="40" customFormat="1" ht="14.25" customHeight="1" x14ac:dyDescent="0.25">
      <c r="A1486" s="38" t="s">
        <v>213</v>
      </c>
      <c r="B1486" s="38" t="s">
        <v>145</v>
      </c>
      <c r="C1486" s="38" t="s">
        <v>12178</v>
      </c>
      <c r="D1486" s="38" t="s">
        <v>12179</v>
      </c>
      <c r="E1486" s="38" t="s">
        <v>374</v>
      </c>
      <c r="F1486" s="38" t="s">
        <v>462</v>
      </c>
      <c r="G1486" s="38" t="s">
        <v>10948</v>
      </c>
      <c r="H1486" s="38" t="s">
        <v>2665</v>
      </c>
      <c r="I1486" s="39">
        <v>111.9</v>
      </c>
      <c r="J1486" s="11">
        <f>VLOOKUP(LEFT(B1486,5),[1]Percents!$C:$M,6,FALSE)</f>
        <v>0.29404999999999998</v>
      </c>
      <c r="K1486" s="13">
        <f t="shared" si="24"/>
        <v>32.904195000000001</v>
      </c>
      <c r="L1486" s="22"/>
    </row>
    <row r="1487" spans="1:12" s="40" customFormat="1" ht="14.25" customHeight="1" x14ac:dyDescent="0.25">
      <c r="A1487" s="38" t="s">
        <v>141</v>
      </c>
      <c r="B1487" s="38" t="s">
        <v>169</v>
      </c>
      <c r="C1487" s="38" t="s">
        <v>10706</v>
      </c>
      <c r="D1487" s="38" t="s">
        <v>10707</v>
      </c>
      <c r="E1487" s="38" t="s">
        <v>10708</v>
      </c>
      <c r="F1487" s="38" t="s">
        <v>10709</v>
      </c>
      <c r="G1487" s="38" t="s">
        <v>1680</v>
      </c>
      <c r="H1487" s="38" t="s">
        <v>2665</v>
      </c>
      <c r="I1487" s="39">
        <v>0</v>
      </c>
      <c r="J1487" s="11">
        <f>VLOOKUP(LEFT(B1487,5),[1]Percents!$C:$M,6,FALSE)</f>
        <v>0.1678</v>
      </c>
      <c r="K1487" s="13">
        <f t="shared" si="24"/>
        <v>0</v>
      </c>
      <c r="L1487" s="22"/>
    </row>
    <row r="1488" spans="1:12" s="40" customFormat="1" ht="14.25" customHeight="1" x14ac:dyDescent="0.25">
      <c r="A1488" s="38" t="s">
        <v>141</v>
      </c>
      <c r="B1488" s="38" t="s">
        <v>169</v>
      </c>
      <c r="C1488" s="38" t="s">
        <v>10710</v>
      </c>
      <c r="D1488" s="38" t="s">
        <v>10711</v>
      </c>
      <c r="E1488" s="38" t="s">
        <v>10708</v>
      </c>
      <c r="F1488" s="38" t="s">
        <v>10709</v>
      </c>
      <c r="G1488" s="38" t="s">
        <v>5782</v>
      </c>
      <c r="H1488" s="38" t="s">
        <v>2665</v>
      </c>
      <c r="I1488" s="39">
        <v>0</v>
      </c>
      <c r="J1488" s="11">
        <f>VLOOKUP(LEFT(B1488,5),[1]Percents!$C:$M,6,FALSE)</f>
        <v>0.1678</v>
      </c>
      <c r="K1488" s="13">
        <f t="shared" si="24"/>
        <v>0</v>
      </c>
      <c r="L1488" s="22"/>
    </row>
    <row r="1489" spans="1:12" s="40" customFormat="1" ht="14.25" customHeight="1" x14ac:dyDescent="0.25">
      <c r="A1489" s="38" t="s">
        <v>213</v>
      </c>
      <c r="B1489" s="38" t="s">
        <v>2</v>
      </c>
      <c r="C1489" s="38" t="s">
        <v>2054</v>
      </c>
      <c r="D1489" s="38" t="s">
        <v>1023</v>
      </c>
      <c r="E1489" s="38" t="s">
        <v>8210</v>
      </c>
      <c r="F1489" s="38" t="s">
        <v>1024</v>
      </c>
      <c r="G1489" s="38" t="s">
        <v>2044</v>
      </c>
      <c r="H1489" s="38" t="s">
        <v>2665</v>
      </c>
      <c r="I1489" s="39">
        <v>0</v>
      </c>
      <c r="J1489" s="11">
        <f>VLOOKUP(LEFT(B1489,5),[1]Percents!$C:$M,6,FALSE)</f>
        <v>0.29404999999999998</v>
      </c>
      <c r="K1489" s="13">
        <f t="shared" si="24"/>
        <v>0</v>
      </c>
      <c r="L1489" s="22"/>
    </row>
    <row r="1490" spans="1:12" s="40" customFormat="1" ht="14.25" customHeight="1" x14ac:dyDescent="0.25">
      <c r="A1490" s="38" t="s">
        <v>213</v>
      </c>
      <c r="B1490" s="38" t="s">
        <v>331</v>
      </c>
      <c r="C1490" s="38" t="s">
        <v>6756</v>
      </c>
      <c r="D1490" s="38" t="s">
        <v>6757</v>
      </c>
      <c r="E1490" s="38" t="s">
        <v>476</v>
      </c>
      <c r="F1490" s="38" t="s">
        <v>6758</v>
      </c>
      <c r="G1490" s="38" t="s">
        <v>1669</v>
      </c>
      <c r="H1490" s="38" t="s">
        <v>2665</v>
      </c>
      <c r="I1490" s="41">
        <v>0</v>
      </c>
      <c r="J1490" s="11">
        <f>VLOOKUP(LEFT(B1490,5),[1]Percents!$C:$M,6,FALSE)</f>
        <v>8.6050000000000001E-2</v>
      </c>
      <c r="K1490" s="13">
        <f t="shared" si="24"/>
        <v>0</v>
      </c>
      <c r="L1490" s="22"/>
    </row>
    <row r="1491" spans="1:12" s="40" customFormat="1" ht="14.25" customHeight="1" x14ac:dyDescent="0.25">
      <c r="A1491" s="38" t="s">
        <v>213</v>
      </c>
      <c r="B1491" s="38" t="s">
        <v>120</v>
      </c>
      <c r="C1491" s="38" t="s">
        <v>10016</v>
      </c>
      <c r="D1491" s="38" t="s">
        <v>10017</v>
      </c>
      <c r="E1491" s="38" t="s">
        <v>6737</v>
      </c>
      <c r="F1491" s="38" t="s">
        <v>10018</v>
      </c>
      <c r="G1491" s="38" t="s">
        <v>1678</v>
      </c>
      <c r="H1491" s="38" t="s">
        <v>2665</v>
      </c>
      <c r="I1491" s="39">
        <v>13.2</v>
      </c>
      <c r="J1491" s="11">
        <f>VLOOKUP(LEFT(B1491,5),[1]Percents!$C:$M,6,FALSE)</f>
        <v>0.29404999999999998</v>
      </c>
      <c r="K1491" s="13">
        <f t="shared" si="24"/>
        <v>3.8814599999999997</v>
      </c>
      <c r="L1491" s="22"/>
    </row>
    <row r="1492" spans="1:12" s="40" customFormat="1" ht="14.25" customHeight="1" x14ac:dyDescent="0.25">
      <c r="A1492" s="38" t="s">
        <v>213</v>
      </c>
      <c r="B1492" s="38" t="s">
        <v>258</v>
      </c>
      <c r="C1492" s="38" t="s">
        <v>2056</v>
      </c>
      <c r="D1492" s="38" t="s">
        <v>576</v>
      </c>
      <c r="E1492" s="38" t="s">
        <v>477</v>
      </c>
      <c r="F1492" s="38" t="s">
        <v>577</v>
      </c>
      <c r="G1492" s="38" t="s">
        <v>1685</v>
      </c>
      <c r="H1492" s="38" t="s">
        <v>2665</v>
      </c>
      <c r="I1492" s="41">
        <v>0</v>
      </c>
      <c r="J1492" s="11">
        <f>VLOOKUP(LEFT(B1492,5),[1]Percents!$C:$M,6,FALSE)</f>
        <v>0.25</v>
      </c>
      <c r="K1492" s="13">
        <f t="shared" si="24"/>
        <v>0</v>
      </c>
      <c r="L1492" s="22"/>
    </row>
    <row r="1493" spans="1:12" s="40" customFormat="1" ht="14.25" customHeight="1" x14ac:dyDescent="0.25">
      <c r="A1493" s="38" t="s">
        <v>213</v>
      </c>
      <c r="B1493" s="38" t="s">
        <v>258</v>
      </c>
      <c r="C1493" s="38" t="s">
        <v>2057</v>
      </c>
      <c r="D1493" s="38" t="s">
        <v>506</v>
      </c>
      <c r="E1493" s="38" t="s">
        <v>452</v>
      </c>
      <c r="F1493" s="38" t="s">
        <v>507</v>
      </c>
      <c r="G1493" s="38" t="s">
        <v>2058</v>
      </c>
      <c r="H1493" s="38" t="s">
        <v>2665</v>
      </c>
      <c r="I1493" s="39">
        <v>894.3</v>
      </c>
      <c r="J1493" s="11">
        <f>VLOOKUP(LEFT(B1493,5),[1]Percents!$C:$M,6,FALSE)</f>
        <v>0.25</v>
      </c>
      <c r="K1493" s="13">
        <f t="shared" si="24"/>
        <v>223.57499999999999</v>
      </c>
      <c r="L1493" s="22"/>
    </row>
    <row r="1494" spans="1:12" s="40" customFormat="1" ht="14.25" customHeight="1" x14ac:dyDescent="0.25">
      <c r="A1494" s="38" t="s">
        <v>213</v>
      </c>
      <c r="B1494" s="38" t="s">
        <v>42</v>
      </c>
      <c r="C1494" s="38" t="s">
        <v>5898</v>
      </c>
      <c r="D1494" s="38" t="s">
        <v>5899</v>
      </c>
      <c r="E1494" s="38" t="s">
        <v>747</v>
      </c>
      <c r="F1494" s="38" t="s">
        <v>5900</v>
      </c>
      <c r="G1494" s="38" t="s">
        <v>5901</v>
      </c>
      <c r="H1494" s="38" t="s">
        <v>2665</v>
      </c>
      <c r="I1494" s="39">
        <v>0</v>
      </c>
      <c r="J1494" s="11">
        <f>VLOOKUP(LEFT(B1494,5),[1]Percents!$C:$M,6,FALSE)</f>
        <v>0.29404999999999998</v>
      </c>
      <c r="K1494" s="13">
        <f t="shared" si="24"/>
        <v>0</v>
      </c>
      <c r="L1494" s="22"/>
    </row>
    <row r="1495" spans="1:12" s="40" customFormat="1" ht="14.25" customHeight="1" x14ac:dyDescent="0.25">
      <c r="A1495" s="38" t="s">
        <v>213</v>
      </c>
      <c r="B1495" s="38" t="s">
        <v>258</v>
      </c>
      <c r="C1495" s="38" t="s">
        <v>2060</v>
      </c>
      <c r="D1495" s="38" t="s">
        <v>613</v>
      </c>
      <c r="E1495" s="38" t="s">
        <v>614</v>
      </c>
      <c r="F1495" s="38" t="s">
        <v>615</v>
      </c>
      <c r="G1495" s="38" t="s">
        <v>1687</v>
      </c>
      <c r="H1495" s="38" t="s">
        <v>2665</v>
      </c>
      <c r="I1495" s="39">
        <v>377.53</v>
      </c>
      <c r="J1495" s="11">
        <f>VLOOKUP(LEFT(B1495,5),[1]Percents!$C:$M,6,FALSE)</f>
        <v>0.25</v>
      </c>
      <c r="K1495" s="13">
        <f t="shared" si="24"/>
        <v>94.382499999999993</v>
      </c>
      <c r="L1495" s="22"/>
    </row>
    <row r="1496" spans="1:12" s="40" customFormat="1" ht="14.25" customHeight="1" x14ac:dyDescent="0.25">
      <c r="A1496" s="38" t="s">
        <v>213</v>
      </c>
      <c r="B1496" s="38" t="s">
        <v>106</v>
      </c>
      <c r="C1496" s="38" t="s">
        <v>11065</v>
      </c>
      <c r="D1496" s="38" t="s">
        <v>11066</v>
      </c>
      <c r="E1496" s="38" t="s">
        <v>253</v>
      </c>
      <c r="F1496" s="38" t="s">
        <v>9462</v>
      </c>
      <c r="G1496" s="38" t="s">
        <v>1817</v>
      </c>
      <c r="H1496" s="38" t="s">
        <v>2665</v>
      </c>
      <c r="I1496" s="41">
        <v>0</v>
      </c>
      <c r="J1496" s="11">
        <f>VLOOKUP(LEFT(B1496,5),[1]Percents!$C:$M,6,FALSE)</f>
        <v>0.29404999999999998</v>
      </c>
      <c r="K1496" s="13">
        <f t="shared" si="24"/>
        <v>0</v>
      </c>
      <c r="L1496" s="22"/>
    </row>
    <row r="1497" spans="1:12" s="40" customFormat="1" ht="14.25" customHeight="1" x14ac:dyDescent="0.25">
      <c r="A1497" s="38" t="s">
        <v>213</v>
      </c>
      <c r="B1497" s="38" t="s">
        <v>106</v>
      </c>
      <c r="C1497" s="38" t="s">
        <v>9460</v>
      </c>
      <c r="D1497" s="38" t="s">
        <v>9461</v>
      </c>
      <c r="E1497" s="38" t="s">
        <v>253</v>
      </c>
      <c r="F1497" s="38" t="s">
        <v>9462</v>
      </c>
      <c r="G1497" s="38" t="s">
        <v>1697</v>
      </c>
      <c r="H1497" s="38" t="s">
        <v>2665</v>
      </c>
      <c r="I1497" s="41">
        <v>0</v>
      </c>
      <c r="J1497" s="11">
        <f>VLOOKUP(LEFT(B1497,5),[1]Percents!$C:$M,6,FALSE)</f>
        <v>0.29404999999999998</v>
      </c>
      <c r="K1497" s="13">
        <f t="shared" si="24"/>
        <v>0</v>
      </c>
      <c r="L1497" s="22"/>
    </row>
    <row r="1498" spans="1:12" s="40" customFormat="1" ht="14.25" customHeight="1" x14ac:dyDescent="0.25">
      <c r="A1498" s="38" t="s">
        <v>141</v>
      </c>
      <c r="B1498" s="38" t="s">
        <v>135</v>
      </c>
      <c r="C1498" s="38" t="s">
        <v>2061</v>
      </c>
      <c r="D1498" s="38" t="s">
        <v>508</v>
      </c>
      <c r="E1498" s="38" t="s">
        <v>480</v>
      </c>
      <c r="F1498" s="38" t="s">
        <v>509</v>
      </c>
      <c r="G1498" s="38" t="s">
        <v>1688</v>
      </c>
      <c r="H1498" s="38" t="s">
        <v>2665</v>
      </c>
      <c r="I1498" s="39">
        <v>0</v>
      </c>
      <c r="J1498" s="11">
        <f>VLOOKUP(LEFT(B1498,5),[1]Percents!$C:$M,6,FALSE)</f>
        <v>0.1678</v>
      </c>
      <c r="K1498" s="13">
        <f t="shared" si="24"/>
        <v>0</v>
      </c>
      <c r="L1498" s="22"/>
    </row>
    <row r="1499" spans="1:12" s="40" customFormat="1" ht="14.25" customHeight="1" x14ac:dyDescent="0.25">
      <c r="A1499" s="38" t="s">
        <v>4361</v>
      </c>
      <c r="B1499" s="38" t="s">
        <v>4362</v>
      </c>
      <c r="C1499" s="38" t="s">
        <v>12180</v>
      </c>
      <c r="D1499" s="38" t="s">
        <v>12181</v>
      </c>
      <c r="E1499" s="38" t="s">
        <v>12182</v>
      </c>
      <c r="F1499" s="38" t="s">
        <v>12183</v>
      </c>
      <c r="G1499" s="38" t="s">
        <v>11188</v>
      </c>
      <c r="H1499" s="38" t="s">
        <v>2665</v>
      </c>
      <c r="I1499" s="39">
        <v>343.5</v>
      </c>
      <c r="J1499" s="11">
        <f>VLOOKUP(LEFT(B1499,5),[1]Percents!$C:$M,6,FALSE)</f>
        <v>1</v>
      </c>
      <c r="K1499" s="13">
        <f t="shared" si="24"/>
        <v>343.5</v>
      </c>
      <c r="L1499" s="22"/>
    </row>
    <row r="1500" spans="1:12" s="40" customFormat="1" ht="14.25" customHeight="1" x14ac:dyDescent="0.25">
      <c r="A1500" s="38" t="s">
        <v>213</v>
      </c>
      <c r="B1500" s="38" t="s">
        <v>258</v>
      </c>
      <c r="C1500" s="38" t="s">
        <v>10458</v>
      </c>
      <c r="D1500" s="38" t="s">
        <v>10459</v>
      </c>
      <c r="E1500" s="38" t="s">
        <v>452</v>
      </c>
      <c r="F1500" s="38" t="s">
        <v>10460</v>
      </c>
      <c r="G1500" s="38" t="s">
        <v>10461</v>
      </c>
      <c r="H1500" s="38" t="s">
        <v>2665</v>
      </c>
      <c r="I1500" s="39">
        <v>0</v>
      </c>
      <c r="J1500" s="11">
        <f>VLOOKUP(LEFT(B1500,5),[1]Percents!$C:$M,6,FALSE)</f>
        <v>0.25</v>
      </c>
      <c r="K1500" s="13">
        <f t="shared" si="24"/>
        <v>0</v>
      </c>
      <c r="L1500" s="22"/>
    </row>
    <row r="1501" spans="1:12" s="40" customFormat="1" ht="14.25" customHeight="1" x14ac:dyDescent="0.25">
      <c r="A1501" s="38" t="s">
        <v>141</v>
      </c>
      <c r="B1501" s="38" t="s">
        <v>10462</v>
      </c>
      <c r="C1501" s="38" t="s">
        <v>10463</v>
      </c>
      <c r="D1501" s="38" t="s">
        <v>10464</v>
      </c>
      <c r="E1501" s="38" t="s">
        <v>1506</v>
      </c>
      <c r="F1501" s="38" t="s">
        <v>10465</v>
      </c>
      <c r="G1501" s="38" t="s">
        <v>1689</v>
      </c>
      <c r="H1501" s="38" t="s">
        <v>2665</v>
      </c>
      <c r="I1501" s="39">
        <v>0</v>
      </c>
      <c r="J1501" s="11">
        <f>VLOOKUP(LEFT(B1501,5),[1]Percents!$C:$M,6,FALSE)</f>
        <v>0.1678</v>
      </c>
      <c r="K1501" s="13">
        <f t="shared" si="24"/>
        <v>0</v>
      </c>
      <c r="L1501" s="22"/>
    </row>
    <row r="1502" spans="1:12" s="40" customFormat="1" ht="14.25" customHeight="1" x14ac:dyDescent="0.25">
      <c r="A1502" s="38" t="s">
        <v>213</v>
      </c>
      <c r="B1502" s="38" t="s">
        <v>258</v>
      </c>
      <c r="C1502" s="38" t="s">
        <v>9463</v>
      </c>
      <c r="D1502" s="38" t="s">
        <v>9464</v>
      </c>
      <c r="E1502" s="38" t="s">
        <v>1157</v>
      </c>
      <c r="F1502" s="38" t="s">
        <v>9465</v>
      </c>
      <c r="G1502" s="38" t="s">
        <v>9466</v>
      </c>
      <c r="H1502" s="38" t="s">
        <v>2665</v>
      </c>
      <c r="I1502" s="41">
        <v>0</v>
      </c>
      <c r="J1502" s="11">
        <f>VLOOKUP(LEFT(B1502,5),[1]Percents!$C:$M,6,FALSE)</f>
        <v>0.25</v>
      </c>
      <c r="K1502" s="13">
        <f t="shared" si="24"/>
        <v>0</v>
      </c>
      <c r="L1502" s="22"/>
    </row>
    <row r="1503" spans="1:12" s="40" customFormat="1" ht="14.25" customHeight="1" x14ac:dyDescent="0.25">
      <c r="A1503" s="38" t="s">
        <v>242</v>
      </c>
      <c r="B1503" s="38" t="s">
        <v>178</v>
      </c>
      <c r="C1503" s="38" t="s">
        <v>2062</v>
      </c>
      <c r="D1503" s="38" t="s">
        <v>668</v>
      </c>
      <c r="E1503" s="38" t="s">
        <v>669</v>
      </c>
      <c r="F1503" s="38" t="s">
        <v>670</v>
      </c>
      <c r="G1503" s="38" t="s">
        <v>1692</v>
      </c>
      <c r="H1503" s="38" t="s">
        <v>2665</v>
      </c>
      <c r="I1503" s="39">
        <v>0</v>
      </c>
      <c r="J1503" s="11">
        <f>VLOOKUP(LEFT(B1503,5),[1]Percents!$C:$M,6,FALSE)</f>
        <v>3.5830000000000001E-2</v>
      </c>
      <c r="K1503" s="13">
        <f t="shared" si="24"/>
        <v>0</v>
      </c>
      <c r="L1503" s="22"/>
    </row>
    <row r="1504" spans="1:12" s="40" customFormat="1" ht="14.25" customHeight="1" x14ac:dyDescent="0.25">
      <c r="A1504" s="38" t="s">
        <v>242</v>
      </c>
      <c r="B1504" s="38" t="s">
        <v>9421</v>
      </c>
      <c r="C1504" s="38" t="s">
        <v>2062</v>
      </c>
      <c r="D1504" s="38" t="s">
        <v>668</v>
      </c>
      <c r="E1504" s="38" t="s">
        <v>669</v>
      </c>
      <c r="F1504" s="38" t="s">
        <v>670</v>
      </c>
      <c r="G1504" s="38" t="s">
        <v>1692</v>
      </c>
      <c r="H1504" s="38" t="s">
        <v>2665</v>
      </c>
      <c r="I1504" s="39">
        <v>2123.16</v>
      </c>
      <c r="J1504" s="11">
        <f>VLOOKUP(LEFT(B1504,5),[1]Percents!$C:$M,6,FALSE)</f>
        <v>3.5830000000000001E-2</v>
      </c>
      <c r="K1504" s="13">
        <f t="shared" si="24"/>
        <v>76.072822799999997</v>
      </c>
      <c r="L1504" s="22"/>
    </row>
    <row r="1505" spans="1:12" s="40" customFormat="1" ht="14.25" customHeight="1" x14ac:dyDescent="0.25">
      <c r="A1505" s="38" t="s">
        <v>141</v>
      </c>
      <c r="B1505" s="38" t="s">
        <v>111</v>
      </c>
      <c r="C1505" s="38" t="s">
        <v>9467</v>
      </c>
      <c r="D1505" s="38" t="s">
        <v>9468</v>
      </c>
      <c r="E1505" s="38" t="s">
        <v>9469</v>
      </c>
      <c r="F1505" s="38" t="s">
        <v>9470</v>
      </c>
      <c r="G1505" s="38" t="s">
        <v>1692</v>
      </c>
      <c r="H1505" s="38" t="s">
        <v>2665</v>
      </c>
      <c r="I1505" s="41">
        <v>0</v>
      </c>
      <c r="J1505" s="11">
        <f>VLOOKUP(LEFT(B1505,5),[1]Percents!$C:$M,6,FALSE)</f>
        <v>0.1678</v>
      </c>
      <c r="K1505" s="13">
        <f t="shared" si="24"/>
        <v>0</v>
      </c>
      <c r="L1505" s="22"/>
    </row>
    <row r="1506" spans="1:12" s="40" customFormat="1" ht="14.25" customHeight="1" x14ac:dyDescent="0.25">
      <c r="A1506" s="38" t="s">
        <v>213</v>
      </c>
      <c r="B1506" s="38" t="s">
        <v>343</v>
      </c>
      <c r="C1506" s="38" t="s">
        <v>2063</v>
      </c>
      <c r="D1506" s="38" t="s">
        <v>864</v>
      </c>
      <c r="E1506" s="38" t="s">
        <v>13</v>
      </c>
      <c r="F1506" s="38" t="s">
        <v>865</v>
      </c>
      <c r="G1506" s="38" t="s">
        <v>1828</v>
      </c>
      <c r="H1506" s="38" t="s">
        <v>2665</v>
      </c>
      <c r="I1506" s="39">
        <v>0</v>
      </c>
      <c r="J1506" s="11">
        <f>VLOOKUP(LEFT(B1506,5),[1]Percents!$C:$M,6,FALSE)</f>
        <v>0.29404999999999998</v>
      </c>
      <c r="K1506" s="13">
        <f t="shared" si="24"/>
        <v>0</v>
      </c>
      <c r="L1506" s="22"/>
    </row>
    <row r="1507" spans="1:12" s="40" customFormat="1" ht="14.25" customHeight="1" x14ac:dyDescent="0.25">
      <c r="A1507" s="38" t="s">
        <v>213</v>
      </c>
      <c r="B1507" s="38" t="s">
        <v>61</v>
      </c>
      <c r="C1507" s="38" t="s">
        <v>2064</v>
      </c>
      <c r="D1507" s="38" t="s">
        <v>779</v>
      </c>
      <c r="E1507" s="38" t="s">
        <v>704</v>
      </c>
      <c r="F1507" s="38" t="s">
        <v>780</v>
      </c>
      <c r="G1507" s="38" t="s">
        <v>1828</v>
      </c>
      <c r="H1507" s="38" t="s">
        <v>2665</v>
      </c>
      <c r="I1507" s="41">
        <v>0</v>
      </c>
      <c r="J1507" s="11">
        <f>VLOOKUP(LEFT(B1507,5),[1]Percents!$C:$M,6,FALSE)</f>
        <v>8.6050000000000001E-2</v>
      </c>
      <c r="K1507" s="13">
        <f t="shared" si="24"/>
        <v>0</v>
      </c>
      <c r="L1507" s="22"/>
    </row>
    <row r="1508" spans="1:12" s="40" customFormat="1" ht="14.25" customHeight="1" x14ac:dyDescent="0.25">
      <c r="A1508" s="38" t="s">
        <v>242</v>
      </c>
      <c r="B1508" s="38" t="s">
        <v>326</v>
      </c>
      <c r="C1508" s="38" t="s">
        <v>2065</v>
      </c>
      <c r="D1508" s="38" t="s">
        <v>707</v>
      </c>
      <c r="E1508" s="38" t="s">
        <v>183</v>
      </c>
      <c r="F1508" s="38" t="s">
        <v>708</v>
      </c>
      <c r="G1508" s="38" t="s">
        <v>1692</v>
      </c>
      <c r="H1508" s="38" t="s">
        <v>2665</v>
      </c>
      <c r="I1508" s="39">
        <v>0</v>
      </c>
      <c r="J1508" s="11">
        <f>VLOOKUP(LEFT(B1508,5),[1]Percents!$C:$M,6,FALSE)</f>
        <v>5.3740000000000003E-2</v>
      </c>
      <c r="K1508" s="13">
        <f t="shared" si="24"/>
        <v>0</v>
      </c>
      <c r="L1508" s="22"/>
    </row>
    <row r="1509" spans="1:12" s="40" customFormat="1" ht="14.25" customHeight="1" x14ac:dyDescent="0.25">
      <c r="A1509" s="38" t="s">
        <v>25</v>
      </c>
      <c r="B1509" s="38" t="s">
        <v>9471</v>
      </c>
      <c r="C1509" s="38" t="s">
        <v>9472</v>
      </c>
      <c r="D1509" s="38" t="s">
        <v>9473</v>
      </c>
      <c r="E1509" s="38" t="s">
        <v>9474</v>
      </c>
      <c r="F1509" s="38" t="s">
        <v>9475</v>
      </c>
      <c r="G1509" s="38" t="s">
        <v>9081</v>
      </c>
      <c r="H1509" s="38" t="s">
        <v>2665</v>
      </c>
      <c r="I1509" s="39">
        <v>0</v>
      </c>
      <c r="J1509" s="11">
        <f>VLOOKUP(LEFT(B1509,5),[1]Percents!$C:$M,6,FALSE)</f>
        <v>0</v>
      </c>
      <c r="K1509" s="13">
        <f t="shared" si="24"/>
        <v>0</v>
      </c>
      <c r="L1509" s="22"/>
    </row>
    <row r="1510" spans="1:12" s="40" customFormat="1" ht="14.25" customHeight="1" x14ac:dyDescent="0.25">
      <c r="A1510" s="38" t="s">
        <v>213</v>
      </c>
      <c r="B1510" s="38" t="s">
        <v>4326</v>
      </c>
      <c r="C1510" s="38" t="s">
        <v>2930</v>
      </c>
      <c r="D1510" s="38" t="s">
        <v>2931</v>
      </c>
      <c r="E1510" s="38" t="s">
        <v>269</v>
      </c>
      <c r="F1510" s="38" t="s">
        <v>836</v>
      </c>
      <c r="G1510" s="38" t="s">
        <v>2683</v>
      </c>
      <c r="H1510" s="38" t="s">
        <v>2665</v>
      </c>
      <c r="I1510" s="39">
        <v>0</v>
      </c>
      <c r="J1510" s="11">
        <f>VLOOKUP(LEFT(B1510,5),[1]Percents!$C:$M,6,FALSE)</f>
        <v>0.29404999999999998</v>
      </c>
      <c r="K1510" s="13">
        <f t="shared" si="24"/>
        <v>0</v>
      </c>
      <c r="L1510" s="22"/>
    </row>
    <row r="1511" spans="1:12" s="40" customFormat="1" ht="14.25" customHeight="1" x14ac:dyDescent="0.25">
      <c r="A1511" s="38" t="s">
        <v>242</v>
      </c>
      <c r="B1511" s="38" t="s">
        <v>325</v>
      </c>
      <c r="C1511" s="38" t="s">
        <v>8726</v>
      </c>
      <c r="D1511" s="38" t="s">
        <v>8727</v>
      </c>
      <c r="E1511" s="38" t="s">
        <v>8728</v>
      </c>
      <c r="F1511" s="38" t="s">
        <v>8729</v>
      </c>
      <c r="G1511" s="38" t="s">
        <v>1657</v>
      </c>
      <c r="H1511" s="38" t="s">
        <v>2665</v>
      </c>
      <c r="I1511" s="39">
        <v>510.44</v>
      </c>
      <c r="J1511" s="11">
        <f>VLOOKUP(LEFT(B1511,5),[1]Percents!$C:$M,6,FALSE)</f>
        <v>5.3740000000000003E-2</v>
      </c>
      <c r="K1511" s="13">
        <f t="shared" si="24"/>
        <v>27.431045600000001</v>
      </c>
      <c r="L1511" s="22"/>
    </row>
    <row r="1512" spans="1:12" s="40" customFormat="1" ht="14.25" customHeight="1" x14ac:dyDescent="0.25">
      <c r="A1512" s="38" t="s">
        <v>213</v>
      </c>
      <c r="B1512" s="38" t="s">
        <v>166</v>
      </c>
      <c r="C1512" s="38" t="s">
        <v>2932</v>
      </c>
      <c r="D1512" s="38" t="s">
        <v>2933</v>
      </c>
      <c r="E1512" s="38" t="s">
        <v>1573</v>
      </c>
      <c r="F1512" s="38" t="s">
        <v>2934</v>
      </c>
      <c r="G1512" s="38" t="s">
        <v>1819</v>
      </c>
      <c r="H1512" s="38" t="s">
        <v>2665</v>
      </c>
      <c r="I1512" s="39">
        <v>0</v>
      </c>
      <c r="J1512" s="11">
        <f>VLOOKUP(LEFT(B1512,5),[1]Percents!$C:$M,6,FALSE)</f>
        <v>0.25</v>
      </c>
      <c r="K1512" s="13">
        <f t="shared" si="24"/>
        <v>0</v>
      </c>
      <c r="L1512" s="22"/>
    </row>
    <row r="1513" spans="1:12" s="40" customFormat="1" ht="14.25" customHeight="1" x14ac:dyDescent="0.25">
      <c r="A1513" s="38" t="s">
        <v>213</v>
      </c>
      <c r="B1513" s="38" t="s">
        <v>120</v>
      </c>
      <c r="C1513" s="38" t="s">
        <v>12515</v>
      </c>
      <c r="D1513" s="38" t="s">
        <v>12516</v>
      </c>
      <c r="E1513" s="38" t="s">
        <v>6737</v>
      </c>
      <c r="F1513" s="38" t="s">
        <v>12517</v>
      </c>
      <c r="G1513" s="38" t="s">
        <v>1657</v>
      </c>
      <c r="H1513" s="38" t="s">
        <v>2665</v>
      </c>
      <c r="I1513" s="39">
        <v>5.15</v>
      </c>
      <c r="J1513" s="11">
        <f>VLOOKUP(LEFT(B1513,5),[1]Percents!$C:$M,6,FALSE)</f>
        <v>0.29404999999999998</v>
      </c>
      <c r="K1513" s="13">
        <f t="shared" si="24"/>
        <v>1.5143575</v>
      </c>
      <c r="L1513" s="22"/>
    </row>
    <row r="1514" spans="1:12" s="40" customFormat="1" ht="14.25" customHeight="1" x14ac:dyDescent="0.25">
      <c r="A1514" s="38" t="s">
        <v>213</v>
      </c>
      <c r="B1514" s="38" t="s">
        <v>120</v>
      </c>
      <c r="C1514" s="38" t="s">
        <v>2708</v>
      </c>
      <c r="D1514" s="38" t="s">
        <v>2709</v>
      </c>
      <c r="E1514" s="38" t="s">
        <v>6737</v>
      </c>
      <c r="F1514" s="38" t="s">
        <v>2710</v>
      </c>
      <c r="G1514" s="38" t="s">
        <v>1693</v>
      </c>
      <c r="H1514" s="38" t="s">
        <v>2665</v>
      </c>
      <c r="I1514" s="39">
        <v>0</v>
      </c>
      <c r="J1514" s="11">
        <f>VLOOKUP(LEFT(B1514,5),[1]Percents!$C:$M,6,FALSE)</f>
        <v>0.29404999999999998</v>
      </c>
      <c r="K1514" s="13">
        <f t="shared" si="24"/>
        <v>0</v>
      </c>
      <c r="L1514" s="22"/>
    </row>
    <row r="1515" spans="1:12" s="40" customFormat="1" ht="14.25" customHeight="1" x14ac:dyDescent="0.25">
      <c r="A1515" s="38" t="s">
        <v>141</v>
      </c>
      <c r="B1515" s="38" t="s">
        <v>169</v>
      </c>
      <c r="C1515" s="38" t="s">
        <v>10712</v>
      </c>
      <c r="D1515" s="38" t="s">
        <v>10713</v>
      </c>
      <c r="E1515" s="38" t="s">
        <v>5765</v>
      </c>
      <c r="F1515" s="38" t="s">
        <v>10714</v>
      </c>
      <c r="G1515" s="38" t="s">
        <v>1697</v>
      </c>
      <c r="H1515" s="38" t="s">
        <v>2665</v>
      </c>
      <c r="I1515" s="39">
        <v>373.9</v>
      </c>
      <c r="J1515" s="11">
        <f>VLOOKUP(LEFT(B1515,5),[1]Percents!$C:$M,6,FALSE)</f>
        <v>0.1678</v>
      </c>
      <c r="K1515" s="13">
        <f t="shared" si="24"/>
        <v>62.74042</v>
      </c>
      <c r="L1515" s="22"/>
    </row>
    <row r="1516" spans="1:12" s="40" customFormat="1" ht="14.25" customHeight="1" x14ac:dyDescent="0.25">
      <c r="A1516" s="38" t="s">
        <v>242</v>
      </c>
      <c r="B1516" s="38" t="s">
        <v>174</v>
      </c>
      <c r="C1516" s="38" t="s">
        <v>3814</v>
      </c>
      <c r="D1516" s="38" t="s">
        <v>3815</v>
      </c>
      <c r="E1516" s="38" t="s">
        <v>175</v>
      </c>
      <c r="F1516" s="38" t="s">
        <v>3816</v>
      </c>
      <c r="G1516" s="38" t="s">
        <v>1708</v>
      </c>
      <c r="H1516" s="38" t="s">
        <v>2665</v>
      </c>
      <c r="I1516" s="41">
        <v>0</v>
      </c>
      <c r="J1516" s="11">
        <f>VLOOKUP(LEFT(B1516,5),[1]Percents!$C:$M,6,FALSE)</f>
        <v>3.5830000000000001E-2</v>
      </c>
      <c r="K1516" s="13">
        <f t="shared" si="24"/>
        <v>0</v>
      </c>
      <c r="L1516" s="22"/>
    </row>
    <row r="1517" spans="1:12" s="40" customFormat="1" ht="14.25" customHeight="1" x14ac:dyDescent="0.25">
      <c r="A1517" s="38" t="s">
        <v>243</v>
      </c>
      <c r="B1517" s="38" t="s">
        <v>314</v>
      </c>
      <c r="C1517" s="38" t="s">
        <v>10715</v>
      </c>
      <c r="D1517" s="38" t="s">
        <v>10716</v>
      </c>
      <c r="E1517" s="38" t="s">
        <v>256</v>
      </c>
      <c r="F1517" s="38" t="s">
        <v>1025</v>
      </c>
      <c r="G1517" s="38" t="s">
        <v>1760</v>
      </c>
      <c r="H1517" s="38" t="s">
        <v>2665</v>
      </c>
      <c r="I1517" s="41">
        <v>0</v>
      </c>
      <c r="J1517" s="11">
        <f>VLOOKUP(LEFT(B1517,5),[1]Percents!$C:$M,6,FALSE)</f>
        <v>9.0999999999999998E-2</v>
      </c>
      <c r="K1517" s="13">
        <f t="shared" si="24"/>
        <v>0</v>
      </c>
      <c r="L1517" s="22"/>
    </row>
    <row r="1518" spans="1:12" s="40" customFormat="1" ht="14.25" customHeight="1" x14ac:dyDescent="0.25">
      <c r="A1518" s="38" t="s">
        <v>243</v>
      </c>
      <c r="B1518" s="38" t="s">
        <v>314</v>
      </c>
      <c r="C1518" s="38" t="s">
        <v>3966</v>
      </c>
      <c r="D1518" s="38" t="s">
        <v>3967</v>
      </c>
      <c r="E1518" s="38" t="s">
        <v>256</v>
      </c>
      <c r="F1518" s="38" t="s">
        <v>1025</v>
      </c>
      <c r="G1518" s="38" t="s">
        <v>3905</v>
      </c>
      <c r="H1518" s="38" t="s">
        <v>2665</v>
      </c>
      <c r="I1518" s="39">
        <v>0</v>
      </c>
      <c r="J1518" s="11">
        <f>VLOOKUP(LEFT(B1518,5),[1]Percents!$C:$M,6,FALSE)</f>
        <v>9.0999999999999998E-2</v>
      </c>
      <c r="K1518" s="13">
        <f t="shared" si="24"/>
        <v>0</v>
      </c>
      <c r="L1518" s="22"/>
    </row>
    <row r="1519" spans="1:12" s="40" customFormat="1" ht="14.25" customHeight="1" x14ac:dyDescent="0.25">
      <c r="A1519" s="38" t="s">
        <v>213</v>
      </c>
      <c r="B1519" s="38" t="s">
        <v>258</v>
      </c>
      <c r="C1519" s="38" t="s">
        <v>10466</v>
      </c>
      <c r="D1519" s="38" t="s">
        <v>10467</v>
      </c>
      <c r="E1519" s="38" t="s">
        <v>541</v>
      </c>
      <c r="F1519" s="38" t="s">
        <v>10468</v>
      </c>
      <c r="G1519" s="38" t="s">
        <v>1919</v>
      </c>
      <c r="H1519" s="38" t="s">
        <v>2665</v>
      </c>
      <c r="I1519" s="41">
        <v>0</v>
      </c>
      <c r="J1519" s="11">
        <f>VLOOKUP(LEFT(B1519,5),[1]Percents!$C:$M,6,FALSE)</f>
        <v>0.25</v>
      </c>
      <c r="K1519" s="13">
        <f t="shared" si="24"/>
        <v>0</v>
      </c>
      <c r="L1519" s="22"/>
    </row>
    <row r="1520" spans="1:12" s="40" customFormat="1" ht="14.25" customHeight="1" x14ac:dyDescent="0.25">
      <c r="A1520" s="38" t="s">
        <v>213</v>
      </c>
      <c r="B1520" s="38" t="s">
        <v>21</v>
      </c>
      <c r="C1520" s="38" t="s">
        <v>2067</v>
      </c>
      <c r="D1520" s="38" t="s">
        <v>1121</v>
      </c>
      <c r="E1520" s="38" t="s">
        <v>6702</v>
      </c>
      <c r="F1520" s="38" t="s">
        <v>1122</v>
      </c>
      <c r="G1520" s="38" t="s">
        <v>2068</v>
      </c>
      <c r="H1520" s="38" t="s">
        <v>2665</v>
      </c>
      <c r="I1520" s="39">
        <v>2353.08</v>
      </c>
      <c r="J1520" s="11">
        <f>VLOOKUP(LEFT(B1520,5),[1]Percents!$C:$M,6,FALSE)</f>
        <v>0.25</v>
      </c>
      <c r="K1520" s="13">
        <f t="shared" si="24"/>
        <v>588.27</v>
      </c>
      <c r="L1520" s="22"/>
    </row>
    <row r="1521" spans="1:12" s="40" customFormat="1" ht="14.25" customHeight="1" x14ac:dyDescent="0.25">
      <c r="A1521" s="38" t="s">
        <v>213</v>
      </c>
      <c r="B1521" s="38" t="s">
        <v>21</v>
      </c>
      <c r="C1521" s="38" t="s">
        <v>11067</v>
      </c>
      <c r="D1521" s="38" t="s">
        <v>11068</v>
      </c>
      <c r="E1521" s="38" t="s">
        <v>6702</v>
      </c>
      <c r="F1521" s="38" t="s">
        <v>1122</v>
      </c>
      <c r="G1521" s="38" t="s">
        <v>2683</v>
      </c>
      <c r="H1521" s="38" t="s">
        <v>2665</v>
      </c>
      <c r="I1521" s="41">
        <v>0</v>
      </c>
      <c r="J1521" s="11">
        <f>VLOOKUP(LEFT(B1521,5),[1]Percents!$C:$M,6,FALSE)</f>
        <v>0.25</v>
      </c>
      <c r="K1521" s="13">
        <f t="shared" si="24"/>
        <v>0</v>
      </c>
      <c r="L1521" s="22"/>
    </row>
    <row r="1522" spans="1:12" s="40" customFormat="1" ht="14.25" customHeight="1" x14ac:dyDescent="0.25">
      <c r="A1522" s="38" t="s">
        <v>213</v>
      </c>
      <c r="B1522" s="38" t="s">
        <v>258</v>
      </c>
      <c r="C1522" s="38" t="s">
        <v>2071</v>
      </c>
      <c r="D1522" s="38" t="s">
        <v>1500</v>
      </c>
      <c r="E1522" s="38" t="s">
        <v>395</v>
      </c>
      <c r="F1522" s="38" t="s">
        <v>1501</v>
      </c>
      <c r="G1522" s="38" t="s">
        <v>2069</v>
      </c>
      <c r="H1522" s="38" t="s">
        <v>2665</v>
      </c>
      <c r="I1522" s="39">
        <v>106.4</v>
      </c>
      <c r="J1522" s="11">
        <f>VLOOKUP(LEFT(B1522,5),[1]Percents!$C:$M,6,FALSE)</f>
        <v>0.25</v>
      </c>
      <c r="K1522" s="13">
        <f t="shared" si="24"/>
        <v>26.6</v>
      </c>
      <c r="L1522" s="22"/>
    </row>
    <row r="1523" spans="1:12" s="40" customFormat="1" ht="14.25" customHeight="1" x14ac:dyDescent="0.25">
      <c r="A1523" s="38" t="s">
        <v>213</v>
      </c>
      <c r="B1523" s="38" t="s">
        <v>152</v>
      </c>
      <c r="C1523" s="38" t="s">
        <v>2073</v>
      </c>
      <c r="D1523" s="38" t="s">
        <v>1502</v>
      </c>
      <c r="E1523" s="38" t="s">
        <v>456</v>
      </c>
      <c r="F1523" s="38" t="s">
        <v>1503</v>
      </c>
      <c r="G1523" s="38" t="s">
        <v>2074</v>
      </c>
      <c r="H1523" s="38" t="s">
        <v>2665</v>
      </c>
      <c r="I1523" s="39">
        <v>652.52</v>
      </c>
      <c r="J1523" s="11">
        <f>VLOOKUP(LEFT(B1523,5),[1]Percents!$C:$M,6,FALSE)</f>
        <v>0.29404999999999998</v>
      </c>
      <c r="K1523" s="13">
        <f t="shared" si="24"/>
        <v>191.87350599999999</v>
      </c>
      <c r="L1523" s="22"/>
    </row>
    <row r="1524" spans="1:12" s="40" customFormat="1" ht="14.25" customHeight="1" x14ac:dyDescent="0.25">
      <c r="A1524" s="38" t="s">
        <v>242</v>
      </c>
      <c r="B1524" s="38" t="s">
        <v>174</v>
      </c>
      <c r="C1524" s="38" t="s">
        <v>2075</v>
      </c>
      <c r="D1524" s="38" t="s">
        <v>1319</v>
      </c>
      <c r="E1524" s="38" t="s">
        <v>27</v>
      </c>
      <c r="F1524" s="38" t="s">
        <v>1320</v>
      </c>
      <c r="G1524" s="38" t="s">
        <v>1697</v>
      </c>
      <c r="H1524" s="38" t="s">
        <v>2665</v>
      </c>
      <c r="I1524" s="39">
        <v>1048.3499999999999</v>
      </c>
      <c r="J1524" s="11">
        <f>VLOOKUP(LEFT(B1524,5),[1]Percents!$C:$M,6,FALSE)</f>
        <v>3.5830000000000001E-2</v>
      </c>
      <c r="K1524" s="13">
        <f t="shared" si="24"/>
        <v>37.562380499999996</v>
      </c>
      <c r="L1524" s="22"/>
    </row>
    <row r="1525" spans="1:12" s="40" customFormat="1" ht="14.25" customHeight="1" x14ac:dyDescent="0.25">
      <c r="A1525" s="38" t="s">
        <v>213</v>
      </c>
      <c r="B1525" s="38" t="s">
        <v>42</v>
      </c>
      <c r="C1525" s="38" t="s">
        <v>8730</v>
      </c>
      <c r="D1525" s="38" t="s">
        <v>8731</v>
      </c>
      <c r="E1525" s="38" t="s">
        <v>926</v>
      </c>
      <c r="F1525" s="38" t="s">
        <v>8732</v>
      </c>
      <c r="G1525" s="38" t="s">
        <v>1712</v>
      </c>
      <c r="H1525" s="38" t="s">
        <v>2665</v>
      </c>
      <c r="I1525" s="41">
        <v>0</v>
      </c>
      <c r="J1525" s="11">
        <f>VLOOKUP(LEFT(B1525,5),[1]Percents!$C:$M,6,FALSE)</f>
        <v>0.29404999999999998</v>
      </c>
      <c r="K1525" s="13">
        <f t="shared" si="24"/>
        <v>0</v>
      </c>
      <c r="L1525" s="22"/>
    </row>
    <row r="1526" spans="1:12" s="40" customFormat="1" ht="14.25" customHeight="1" x14ac:dyDescent="0.25">
      <c r="A1526" s="38" t="s">
        <v>242</v>
      </c>
      <c r="B1526" s="38" t="s">
        <v>326</v>
      </c>
      <c r="C1526" s="38" t="s">
        <v>2076</v>
      </c>
      <c r="D1526" s="38" t="s">
        <v>1272</v>
      </c>
      <c r="E1526" s="38" t="s">
        <v>183</v>
      </c>
      <c r="F1526" s="38" t="s">
        <v>1273</v>
      </c>
      <c r="G1526" s="38" t="s">
        <v>1952</v>
      </c>
      <c r="H1526" s="38" t="s">
        <v>2665</v>
      </c>
      <c r="I1526" s="39">
        <v>0</v>
      </c>
      <c r="J1526" s="11">
        <f>VLOOKUP(LEFT(B1526,5),[1]Percents!$C:$M,6,FALSE)</f>
        <v>5.3740000000000003E-2</v>
      </c>
      <c r="K1526" s="13">
        <f t="shared" si="24"/>
        <v>0</v>
      </c>
      <c r="L1526" s="22"/>
    </row>
    <row r="1527" spans="1:12" s="40" customFormat="1" ht="14.25" customHeight="1" x14ac:dyDescent="0.25">
      <c r="A1527" s="38" t="s">
        <v>213</v>
      </c>
      <c r="B1527" s="38" t="s">
        <v>258</v>
      </c>
      <c r="C1527" s="38" t="s">
        <v>2077</v>
      </c>
      <c r="D1527" s="38" t="s">
        <v>1429</v>
      </c>
      <c r="E1527" s="38" t="s">
        <v>951</v>
      </c>
      <c r="F1527" s="38" t="s">
        <v>1430</v>
      </c>
      <c r="G1527" s="38" t="s">
        <v>1980</v>
      </c>
      <c r="H1527" s="38" t="s">
        <v>2665</v>
      </c>
      <c r="I1527" s="39">
        <v>62.69</v>
      </c>
      <c r="J1527" s="11">
        <f>VLOOKUP(LEFT(B1527,5),[1]Percents!$C:$M,6,FALSE)</f>
        <v>0.25</v>
      </c>
      <c r="K1527" s="13">
        <f t="shared" si="24"/>
        <v>15.672499999999999</v>
      </c>
      <c r="L1527" s="22"/>
    </row>
    <row r="1528" spans="1:12" s="40" customFormat="1" ht="14.25" customHeight="1" x14ac:dyDescent="0.25">
      <c r="A1528" s="38" t="s">
        <v>141</v>
      </c>
      <c r="B1528" s="38" t="s">
        <v>3</v>
      </c>
      <c r="C1528" s="38" t="s">
        <v>2078</v>
      </c>
      <c r="D1528" s="38" t="s">
        <v>1322</v>
      </c>
      <c r="E1528" s="38" t="s">
        <v>109</v>
      </c>
      <c r="F1528" s="38" t="s">
        <v>1323</v>
      </c>
      <c r="G1528" s="38" t="s">
        <v>1742</v>
      </c>
      <c r="H1528" s="38" t="s">
        <v>2665</v>
      </c>
      <c r="I1528" s="39">
        <v>0</v>
      </c>
      <c r="J1528" s="11">
        <f>VLOOKUP(LEFT(B1528,5),[1]Percents!$C:$M,6,FALSE)</f>
        <v>0.1678</v>
      </c>
      <c r="K1528" s="13">
        <f t="shared" si="24"/>
        <v>0</v>
      </c>
      <c r="L1528" s="22"/>
    </row>
    <row r="1529" spans="1:12" s="40" customFormat="1" ht="14.25" customHeight="1" x14ac:dyDescent="0.25">
      <c r="A1529" s="38" t="s">
        <v>213</v>
      </c>
      <c r="B1529" s="38" t="s">
        <v>53</v>
      </c>
      <c r="C1529" s="38" t="s">
        <v>2079</v>
      </c>
      <c r="D1529" s="38" t="s">
        <v>1368</v>
      </c>
      <c r="E1529" s="38" t="s">
        <v>538</v>
      </c>
      <c r="F1529" s="38" t="s">
        <v>1369</v>
      </c>
      <c r="G1529" s="38" t="s">
        <v>1752</v>
      </c>
      <c r="H1529" s="38" t="s">
        <v>2665</v>
      </c>
      <c r="I1529" s="39">
        <v>0</v>
      </c>
      <c r="J1529" s="11">
        <f>VLOOKUP(LEFT(B1529,5),[1]Percents!$C:$M,6,FALSE)</f>
        <v>8.6050000000000001E-2</v>
      </c>
      <c r="K1529" s="13">
        <f t="shared" si="24"/>
        <v>0</v>
      </c>
      <c r="L1529" s="22"/>
    </row>
    <row r="1530" spans="1:12" s="40" customFormat="1" ht="14.25" customHeight="1" x14ac:dyDescent="0.25">
      <c r="A1530" s="38" t="s">
        <v>242</v>
      </c>
      <c r="B1530" s="38" t="s">
        <v>325</v>
      </c>
      <c r="C1530" s="38" t="s">
        <v>2080</v>
      </c>
      <c r="D1530" s="38" t="s">
        <v>1431</v>
      </c>
      <c r="E1530" s="38" t="s">
        <v>1432</v>
      </c>
      <c r="F1530" s="38" t="s">
        <v>1433</v>
      </c>
      <c r="G1530" s="38" t="s">
        <v>1743</v>
      </c>
      <c r="H1530" s="38" t="s">
        <v>2665</v>
      </c>
      <c r="I1530" s="39">
        <v>263.52999999999997</v>
      </c>
      <c r="J1530" s="11">
        <f>VLOOKUP(LEFT(B1530,5),[1]Percents!$C:$M,6,FALSE)</f>
        <v>5.3740000000000003E-2</v>
      </c>
      <c r="K1530" s="13">
        <f t="shared" si="24"/>
        <v>14.1621022</v>
      </c>
      <c r="L1530" s="22"/>
    </row>
    <row r="1531" spans="1:12" s="40" customFormat="1" ht="14.25" customHeight="1" x14ac:dyDescent="0.25">
      <c r="A1531" s="38" t="s">
        <v>213</v>
      </c>
      <c r="B1531" s="38" t="s">
        <v>258</v>
      </c>
      <c r="C1531" s="38" t="s">
        <v>2081</v>
      </c>
      <c r="D1531" s="38" t="s">
        <v>1504</v>
      </c>
      <c r="E1531" s="38" t="s">
        <v>541</v>
      </c>
      <c r="F1531" s="38" t="s">
        <v>1505</v>
      </c>
      <c r="G1531" s="38" t="s">
        <v>2082</v>
      </c>
      <c r="H1531" s="38" t="s">
        <v>2665</v>
      </c>
      <c r="I1531" s="39">
        <v>4.68</v>
      </c>
      <c r="J1531" s="11">
        <f>VLOOKUP(LEFT(B1531,5),[1]Percents!$C:$M,6,FALSE)</f>
        <v>0.25</v>
      </c>
      <c r="K1531" s="13">
        <f t="shared" si="24"/>
        <v>1.17</v>
      </c>
      <c r="L1531" s="22"/>
    </row>
    <row r="1532" spans="1:12" s="40" customFormat="1" ht="14.25" customHeight="1" x14ac:dyDescent="0.25">
      <c r="A1532" s="38" t="s">
        <v>242</v>
      </c>
      <c r="B1532" s="38" t="s">
        <v>326</v>
      </c>
      <c r="C1532" s="38" t="s">
        <v>3968</v>
      </c>
      <c r="D1532" s="38" t="s">
        <v>3969</v>
      </c>
      <c r="E1532" s="38" t="s">
        <v>183</v>
      </c>
      <c r="F1532" s="38" t="s">
        <v>3970</v>
      </c>
      <c r="G1532" s="38" t="s">
        <v>3971</v>
      </c>
      <c r="H1532" s="38" t="s">
        <v>2665</v>
      </c>
      <c r="I1532" s="39">
        <v>185.88</v>
      </c>
      <c r="J1532" s="11">
        <f>VLOOKUP(LEFT(B1532,5),[1]Percents!$C:$M,6,FALSE)</f>
        <v>5.3740000000000003E-2</v>
      </c>
      <c r="K1532" s="13">
        <f t="shared" si="24"/>
        <v>9.9891912000000005</v>
      </c>
      <c r="L1532" s="22"/>
    </row>
    <row r="1533" spans="1:12" s="40" customFormat="1" ht="14.25" customHeight="1" x14ac:dyDescent="0.25">
      <c r="A1533" s="38" t="s">
        <v>213</v>
      </c>
      <c r="B1533" s="38" t="s">
        <v>42</v>
      </c>
      <c r="C1533" s="38" t="s">
        <v>8733</v>
      </c>
      <c r="D1533" s="38" t="s">
        <v>8734</v>
      </c>
      <c r="E1533" s="38" t="s">
        <v>747</v>
      </c>
      <c r="F1533" s="38" t="s">
        <v>8735</v>
      </c>
      <c r="G1533" s="38" t="s">
        <v>2084</v>
      </c>
      <c r="H1533" s="38" t="s">
        <v>2665</v>
      </c>
      <c r="I1533" s="39">
        <v>0</v>
      </c>
      <c r="J1533" s="11">
        <f>VLOOKUP(LEFT(B1533,5),[1]Percents!$C:$M,6,FALSE)</f>
        <v>0.29404999999999998</v>
      </c>
      <c r="K1533" s="13">
        <f t="shared" si="24"/>
        <v>0</v>
      </c>
      <c r="L1533" s="22"/>
    </row>
    <row r="1534" spans="1:12" s="40" customFormat="1" ht="14.25" customHeight="1" x14ac:dyDescent="0.25">
      <c r="A1534" s="38" t="s">
        <v>213</v>
      </c>
      <c r="B1534" s="38" t="s">
        <v>162</v>
      </c>
      <c r="C1534" s="38" t="s">
        <v>5222</v>
      </c>
      <c r="D1534" s="38" t="s">
        <v>5223</v>
      </c>
      <c r="E1534" s="38" t="s">
        <v>263</v>
      </c>
      <c r="F1534" s="38" t="s">
        <v>1434</v>
      </c>
      <c r="G1534" s="38" t="s">
        <v>5106</v>
      </c>
      <c r="H1534" s="38" t="s">
        <v>2665</v>
      </c>
      <c r="I1534" s="39">
        <v>78.5</v>
      </c>
      <c r="J1534" s="11">
        <f>VLOOKUP(LEFT(B1534,5),[1]Percents!$C:$M,6,FALSE)</f>
        <v>0.25</v>
      </c>
      <c r="K1534" s="13">
        <f t="shared" si="24"/>
        <v>19.625</v>
      </c>
      <c r="L1534" s="22"/>
    </row>
    <row r="1535" spans="1:12" s="40" customFormat="1" ht="14.25" customHeight="1" x14ac:dyDescent="0.25">
      <c r="A1535" s="38" t="s">
        <v>213</v>
      </c>
      <c r="B1535" s="38" t="s">
        <v>21</v>
      </c>
      <c r="C1535" s="38" t="s">
        <v>2085</v>
      </c>
      <c r="D1535" s="38" t="s">
        <v>1507</v>
      </c>
      <c r="E1535" s="38" t="s">
        <v>537</v>
      </c>
      <c r="F1535" s="38" t="s">
        <v>1508</v>
      </c>
      <c r="G1535" s="38" t="s">
        <v>2086</v>
      </c>
      <c r="H1535" s="38" t="s">
        <v>2665</v>
      </c>
      <c r="I1535" s="39">
        <v>243.97</v>
      </c>
      <c r="J1535" s="11">
        <f>VLOOKUP(LEFT(B1535,5),[1]Percents!$C:$M,6,FALSE)</f>
        <v>0.25</v>
      </c>
      <c r="K1535" s="13">
        <f t="shared" si="24"/>
        <v>60.9925</v>
      </c>
      <c r="L1535" s="22"/>
    </row>
    <row r="1536" spans="1:12" s="40" customFormat="1" ht="14.25" customHeight="1" x14ac:dyDescent="0.25">
      <c r="A1536" s="38" t="s">
        <v>213</v>
      </c>
      <c r="B1536" s="38" t="s">
        <v>21</v>
      </c>
      <c r="C1536" s="38" t="s">
        <v>8736</v>
      </c>
      <c r="D1536" s="38" t="s">
        <v>8737</v>
      </c>
      <c r="E1536" s="38" t="s">
        <v>537</v>
      </c>
      <c r="F1536" s="38" t="s">
        <v>1508</v>
      </c>
      <c r="G1536" s="38" t="s">
        <v>2086</v>
      </c>
      <c r="H1536" s="38" t="s">
        <v>2665</v>
      </c>
      <c r="I1536" s="39">
        <v>0</v>
      </c>
      <c r="J1536" s="11">
        <f>VLOOKUP(LEFT(B1536,5),[1]Percents!$C:$M,6,FALSE)</f>
        <v>0.25</v>
      </c>
      <c r="K1536" s="13">
        <f t="shared" si="24"/>
        <v>0</v>
      </c>
      <c r="L1536" s="22"/>
    </row>
    <row r="1537" spans="1:12" s="40" customFormat="1" ht="14.25" customHeight="1" x14ac:dyDescent="0.25">
      <c r="A1537" s="38" t="s">
        <v>213</v>
      </c>
      <c r="B1537" s="38" t="s">
        <v>21</v>
      </c>
      <c r="C1537" s="38" t="s">
        <v>12518</v>
      </c>
      <c r="D1537" s="38" t="s">
        <v>12519</v>
      </c>
      <c r="E1537" s="38" t="s">
        <v>537</v>
      </c>
      <c r="F1537" s="38" t="s">
        <v>1508</v>
      </c>
      <c r="G1537" s="38" t="s">
        <v>12520</v>
      </c>
      <c r="H1537" s="38" t="s">
        <v>2665</v>
      </c>
      <c r="I1537" s="41">
        <v>-79.41</v>
      </c>
      <c r="J1537" s="11">
        <f>VLOOKUP(LEFT(B1537,5),[1]Percents!$C:$M,6,FALSE)</f>
        <v>0.25</v>
      </c>
      <c r="K1537" s="13">
        <f t="shared" si="24"/>
        <v>-19.852499999999999</v>
      </c>
      <c r="L1537" s="22"/>
    </row>
    <row r="1538" spans="1:12" s="40" customFormat="1" ht="14.25" customHeight="1" x14ac:dyDescent="0.25">
      <c r="A1538" s="38" t="s">
        <v>213</v>
      </c>
      <c r="B1538" s="38" t="s">
        <v>270</v>
      </c>
      <c r="C1538" s="38" t="s">
        <v>5224</v>
      </c>
      <c r="D1538" s="38" t="s">
        <v>5225</v>
      </c>
      <c r="E1538" s="38" t="s">
        <v>1435</v>
      </c>
      <c r="F1538" s="38" t="s">
        <v>1436</v>
      </c>
      <c r="G1538" s="38" t="s">
        <v>5106</v>
      </c>
      <c r="H1538" s="38" t="s">
        <v>2665</v>
      </c>
      <c r="I1538" s="39">
        <v>0</v>
      </c>
      <c r="J1538" s="11">
        <f>VLOOKUP(LEFT(B1538,5),[1]Percents!$C:$M,6,FALSE)</f>
        <v>8.6050000000000001E-2</v>
      </c>
      <c r="K1538" s="13">
        <f t="shared" si="24"/>
        <v>0</v>
      </c>
      <c r="L1538" s="22"/>
    </row>
    <row r="1539" spans="1:12" s="40" customFormat="1" ht="14.25" customHeight="1" x14ac:dyDescent="0.25">
      <c r="A1539" s="38" t="s">
        <v>213</v>
      </c>
      <c r="B1539" s="38" t="s">
        <v>270</v>
      </c>
      <c r="C1539" s="38" t="s">
        <v>9476</v>
      </c>
      <c r="D1539" s="38" t="s">
        <v>9477</v>
      </c>
      <c r="E1539" s="38" t="s">
        <v>1435</v>
      </c>
      <c r="F1539" s="38" t="s">
        <v>1436</v>
      </c>
      <c r="G1539" s="38" t="s">
        <v>8076</v>
      </c>
      <c r="H1539" s="38" t="s">
        <v>2665</v>
      </c>
      <c r="I1539" s="39">
        <v>304.58</v>
      </c>
      <c r="J1539" s="11">
        <f>VLOOKUP(LEFT(B1539,5),[1]Percents!$C:$M,6,FALSE)</f>
        <v>8.6050000000000001E-2</v>
      </c>
      <c r="K1539" s="13">
        <f t="shared" si="24"/>
        <v>26.209108999999998</v>
      </c>
      <c r="L1539" s="22"/>
    </row>
    <row r="1540" spans="1:12" s="40" customFormat="1" ht="14.25" customHeight="1" x14ac:dyDescent="0.25">
      <c r="A1540" s="38" t="s">
        <v>213</v>
      </c>
      <c r="B1540" s="38" t="s">
        <v>5021</v>
      </c>
      <c r="C1540" s="38" t="s">
        <v>4212</v>
      </c>
      <c r="D1540" s="38" t="s">
        <v>4213</v>
      </c>
      <c r="E1540" s="38" t="s">
        <v>4014</v>
      </c>
      <c r="F1540" s="38" t="s">
        <v>4214</v>
      </c>
      <c r="G1540" s="38" t="s">
        <v>2007</v>
      </c>
      <c r="H1540" s="38" t="s">
        <v>2665</v>
      </c>
      <c r="I1540" s="39">
        <v>1485.53</v>
      </c>
      <c r="J1540" s="11">
        <f>VLOOKUP(LEFT(B1540,5),[1]Percents!$C:$M,6,FALSE)</f>
        <v>0.29404999999999998</v>
      </c>
      <c r="K1540" s="13">
        <f t="shared" si="24"/>
        <v>436.82009649999998</v>
      </c>
      <c r="L1540" s="22"/>
    </row>
    <row r="1541" spans="1:12" s="40" customFormat="1" ht="14.25" customHeight="1" x14ac:dyDescent="0.25">
      <c r="A1541" s="38" t="s">
        <v>141</v>
      </c>
      <c r="B1541" s="38" t="s">
        <v>43</v>
      </c>
      <c r="C1541" s="38" t="s">
        <v>10469</v>
      </c>
      <c r="D1541" s="38" t="s">
        <v>10470</v>
      </c>
      <c r="E1541" s="38" t="s">
        <v>10471</v>
      </c>
      <c r="F1541" s="38" t="s">
        <v>10472</v>
      </c>
      <c r="G1541" s="38" t="s">
        <v>1721</v>
      </c>
      <c r="H1541" s="38" t="s">
        <v>2665</v>
      </c>
      <c r="I1541" s="39">
        <v>0</v>
      </c>
      <c r="J1541" s="11">
        <f>VLOOKUP(LEFT(B1541,5),[1]Percents!$C:$M,6,FALSE)</f>
        <v>0.1678</v>
      </c>
      <c r="K1541" s="13">
        <f t="shared" si="24"/>
        <v>0</v>
      </c>
      <c r="L1541" s="22"/>
    </row>
    <row r="1542" spans="1:12" s="40" customFormat="1" ht="14.25" customHeight="1" x14ac:dyDescent="0.25">
      <c r="A1542" s="38" t="s">
        <v>213</v>
      </c>
      <c r="B1542" s="38" t="s">
        <v>68</v>
      </c>
      <c r="C1542" s="38" t="s">
        <v>2088</v>
      </c>
      <c r="D1542" s="38" t="s">
        <v>1623</v>
      </c>
      <c r="E1542" s="38" t="s">
        <v>370</v>
      </c>
      <c r="F1542" s="38" t="s">
        <v>1624</v>
      </c>
      <c r="G1542" s="38" t="s">
        <v>1766</v>
      </c>
      <c r="H1542" s="38" t="s">
        <v>2665</v>
      </c>
      <c r="I1542" s="39">
        <v>0</v>
      </c>
      <c r="J1542" s="11">
        <f>VLOOKUP(LEFT(B1542,5),[1]Percents!$C:$M,6,FALSE)</f>
        <v>0.29404999999999998</v>
      </c>
      <c r="K1542" s="13">
        <f t="shared" si="24"/>
        <v>0</v>
      </c>
      <c r="L1542" s="22"/>
    </row>
    <row r="1543" spans="1:12" s="40" customFormat="1" ht="14.25" customHeight="1" x14ac:dyDescent="0.25">
      <c r="A1543" s="38" t="s">
        <v>213</v>
      </c>
      <c r="B1543" s="38" t="s">
        <v>68</v>
      </c>
      <c r="C1543" s="38" t="s">
        <v>9478</v>
      </c>
      <c r="D1543" s="38" t="s">
        <v>9479</v>
      </c>
      <c r="E1543" s="38" t="s">
        <v>370</v>
      </c>
      <c r="F1543" s="38" t="s">
        <v>1624</v>
      </c>
      <c r="G1543" s="38" t="s">
        <v>1766</v>
      </c>
      <c r="H1543" s="38" t="s">
        <v>2665</v>
      </c>
      <c r="I1543" s="39">
        <v>0</v>
      </c>
      <c r="J1543" s="11">
        <f>VLOOKUP(LEFT(B1543,5),[1]Percents!$C:$M,6,FALSE)</f>
        <v>0.29404999999999998</v>
      </c>
      <c r="K1543" s="13">
        <f t="shared" si="24"/>
        <v>0</v>
      </c>
      <c r="L1543" s="22"/>
    </row>
    <row r="1544" spans="1:12" s="40" customFormat="1" ht="14.25" customHeight="1" x14ac:dyDescent="0.25">
      <c r="A1544" s="38" t="s">
        <v>213</v>
      </c>
      <c r="B1544" s="38" t="s">
        <v>258</v>
      </c>
      <c r="C1544" s="38" t="s">
        <v>2089</v>
      </c>
      <c r="D1544" s="38" t="s">
        <v>1625</v>
      </c>
      <c r="E1544" s="38" t="s">
        <v>453</v>
      </c>
      <c r="F1544" s="38" t="s">
        <v>1626</v>
      </c>
      <c r="G1544" s="38" t="s">
        <v>1766</v>
      </c>
      <c r="H1544" s="38" t="s">
        <v>2665</v>
      </c>
      <c r="I1544" s="39">
        <v>4.68</v>
      </c>
      <c r="J1544" s="11">
        <f>VLOOKUP(LEFT(B1544,5),[1]Percents!$C:$M,6,FALSE)</f>
        <v>0.25</v>
      </c>
      <c r="K1544" s="13">
        <f t="shared" si="24"/>
        <v>1.17</v>
      </c>
      <c r="L1544" s="22"/>
    </row>
    <row r="1545" spans="1:12" s="40" customFormat="1" ht="14.25" customHeight="1" x14ac:dyDescent="0.25">
      <c r="A1545" s="38" t="s">
        <v>213</v>
      </c>
      <c r="B1545" s="38" t="s">
        <v>258</v>
      </c>
      <c r="C1545" s="38" t="s">
        <v>10473</v>
      </c>
      <c r="D1545" s="38" t="s">
        <v>10474</v>
      </c>
      <c r="E1545" s="38" t="s">
        <v>477</v>
      </c>
      <c r="F1545" s="38" t="s">
        <v>10475</v>
      </c>
      <c r="G1545" s="38" t="s">
        <v>1766</v>
      </c>
      <c r="H1545" s="38" t="s">
        <v>2665</v>
      </c>
      <c r="I1545" s="41">
        <v>0</v>
      </c>
      <c r="J1545" s="11">
        <f>VLOOKUP(LEFT(B1545,5),[1]Percents!$C:$M,6,FALSE)</f>
        <v>0.25</v>
      </c>
      <c r="K1545" s="13">
        <f t="shared" si="24"/>
        <v>0</v>
      </c>
      <c r="L1545" s="22"/>
    </row>
    <row r="1546" spans="1:12" s="40" customFormat="1" ht="14.25" customHeight="1" x14ac:dyDescent="0.25">
      <c r="A1546" s="38" t="s">
        <v>242</v>
      </c>
      <c r="B1546" s="38" t="s">
        <v>122</v>
      </c>
      <c r="C1546" s="38" t="s">
        <v>2090</v>
      </c>
      <c r="D1546" s="38" t="s">
        <v>1627</v>
      </c>
      <c r="E1546" s="38" t="s">
        <v>45</v>
      </c>
      <c r="F1546" s="38" t="s">
        <v>1628</v>
      </c>
      <c r="G1546" s="38" t="s">
        <v>1750</v>
      </c>
      <c r="H1546" s="38" t="s">
        <v>2665</v>
      </c>
      <c r="I1546" s="39">
        <v>0</v>
      </c>
      <c r="J1546" s="11">
        <f>VLOOKUP(LEFT(B1546,5),[1]Percents!$C:$M,6,FALSE)</f>
        <v>5.3740000000000003E-2</v>
      </c>
      <c r="K1546" s="13">
        <f t="shared" ref="K1546:K1609" si="25">+I1546*J1546</f>
        <v>0</v>
      </c>
      <c r="L1546" s="22"/>
    </row>
    <row r="1547" spans="1:12" s="40" customFormat="1" ht="14.25" customHeight="1" x14ac:dyDescent="0.25">
      <c r="A1547" s="38" t="s">
        <v>213</v>
      </c>
      <c r="B1547" s="38" t="s">
        <v>106</v>
      </c>
      <c r="C1547" s="38" t="s">
        <v>2091</v>
      </c>
      <c r="D1547" s="38" t="s">
        <v>2092</v>
      </c>
      <c r="E1547" s="38" t="s">
        <v>253</v>
      </c>
      <c r="F1547" s="38" t="s">
        <v>2093</v>
      </c>
      <c r="G1547" s="38" t="s">
        <v>1750</v>
      </c>
      <c r="H1547" s="38" t="s">
        <v>2665</v>
      </c>
      <c r="I1547" s="39">
        <v>0</v>
      </c>
      <c r="J1547" s="11">
        <f>VLOOKUP(LEFT(B1547,5),[1]Percents!$C:$M,6,FALSE)</f>
        <v>0.29404999999999998</v>
      </c>
      <c r="K1547" s="13">
        <f t="shared" si="25"/>
        <v>0</v>
      </c>
      <c r="L1547" s="22"/>
    </row>
    <row r="1548" spans="1:12" s="40" customFormat="1" ht="14.25" customHeight="1" x14ac:dyDescent="0.25">
      <c r="A1548" s="38" t="s">
        <v>213</v>
      </c>
      <c r="B1548" s="38" t="s">
        <v>106</v>
      </c>
      <c r="C1548" s="38" t="s">
        <v>2565</v>
      </c>
      <c r="D1548" s="38" t="s">
        <v>2566</v>
      </c>
      <c r="E1548" s="38" t="s">
        <v>253</v>
      </c>
      <c r="F1548" s="38" t="s">
        <v>2567</v>
      </c>
      <c r="G1548" s="38" t="s">
        <v>1750</v>
      </c>
      <c r="H1548" s="38" t="s">
        <v>2665</v>
      </c>
      <c r="I1548" s="41">
        <v>0</v>
      </c>
      <c r="J1548" s="11">
        <f>VLOOKUP(LEFT(B1548,5),[1]Percents!$C:$M,6,FALSE)</f>
        <v>0.29404999999999998</v>
      </c>
      <c r="K1548" s="13">
        <f t="shared" si="25"/>
        <v>0</v>
      </c>
      <c r="L1548" s="22"/>
    </row>
    <row r="1549" spans="1:12" s="40" customFormat="1" ht="14.25" customHeight="1" x14ac:dyDescent="0.25">
      <c r="A1549" s="38" t="s">
        <v>243</v>
      </c>
      <c r="B1549" s="38" t="s">
        <v>314</v>
      </c>
      <c r="C1549" s="38" t="s">
        <v>2711</v>
      </c>
      <c r="D1549" s="38" t="s">
        <v>2712</v>
      </c>
      <c r="E1549" s="38" t="s">
        <v>436</v>
      </c>
      <c r="F1549" s="38" t="s">
        <v>2713</v>
      </c>
      <c r="G1549" s="38" t="s">
        <v>1721</v>
      </c>
      <c r="H1549" s="38" t="s">
        <v>2665</v>
      </c>
      <c r="I1549" s="39">
        <v>0</v>
      </c>
      <c r="J1549" s="11">
        <f>VLOOKUP(LEFT(B1549,5),[1]Percents!$C:$M,6,FALSE)</f>
        <v>9.0999999999999998E-2</v>
      </c>
      <c r="K1549" s="13">
        <f t="shared" si="25"/>
        <v>0</v>
      </c>
      <c r="L1549" s="22"/>
    </row>
    <row r="1550" spans="1:12" s="40" customFormat="1" ht="14.25" customHeight="1" x14ac:dyDescent="0.25">
      <c r="A1550" s="38" t="s">
        <v>66</v>
      </c>
      <c r="B1550" s="38" t="s">
        <v>8705</v>
      </c>
      <c r="C1550" s="38" t="s">
        <v>9480</v>
      </c>
      <c r="D1550" s="38" t="s">
        <v>9481</v>
      </c>
      <c r="E1550" s="38" t="s">
        <v>8708</v>
      </c>
      <c r="F1550" s="38" t="s">
        <v>9482</v>
      </c>
      <c r="G1550" s="38" t="s">
        <v>1766</v>
      </c>
      <c r="H1550" s="38" t="s">
        <v>2665</v>
      </c>
      <c r="I1550" s="41">
        <v>0</v>
      </c>
      <c r="J1550" s="11">
        <f>VLOOKUP(LEFT(B1550,5),[1]Percents!$C:$M,6,FALSE)</f>
        <v>1</v>
      </c>
      <c r="K1550" s="13">
        <f t="shared" si="25"/>
        <v>0</v>
      </c>
      <c r="L1550" s="22"/>
    </row>
    <row r="1551" spans="1:12" s="40" customFormat="1" ht="14.25" customHeight="1" x14ac:dyDescent="0.25">
      <c r="A1551" s="38" t="s">
        <v>242</v>
      </c>
      <c r="B1551" s="38" t="s">
        <v>122</v>
      </c>
      <c r="C1551" s="38" t="s">
        <v>2714</v>
      </c>
      <c r="D1551" s="38" t="s">
        <v>2715</v>
      </c>
      <c r="E1551" s="38" t="s">
        <v>380</v>
      </c>
      <c r="F1551" s="38" t="s">
        <v>2716</v>
      </c>
      <c r="G1551" s="38" t="s">
        <v>2683</v>
      </c>
      <c r="H1551" s="38" t="s">
        <v>2665</v>
      </c>
      <c r="I1551" s="39">
        <v>1008.42</v>
      </c>
      <c r="J1551" s="11">
        <f>VLOOKUP(LEFT(B1551,5),[1]Percents!$C:$M,6,FALSE)</f>
        <v>5.3740000000000003E-2</v>
      </c>
      <c r="K1551" s="13">
        <f t="shared" si="25"/>
        <v>54.192490800000002</v>
      </c>
      <c r="L1551" s="22"/>
    </row>
    <row r="1552" spans="1:12" s="40" customFormat="1" ht="14.25" customHeight="1" x14ac:dyDescent="0.25">
      <c r="A1552" s="38" t="s">
        <v>213</v>
      </c>
      <c r="B1552" s="38" t="s">
        <v>79</v>
      </c>
      <c r="C1552" s="38" t="s">
        <v>2935</v>
      </c>
      <c r="D1552" s="38" t="s">
        <v>2936</v>
      </c>
      <c r="E1552" s="38" t="s">
        <v>476</v>
      </c>
      <c r="F1552" s="38" t="s">
        <v>2937</v>
      </c>
      <c r="G1552" s="38" t="s">
        <v>2683</v>
      </c>
      <c r="H1552" s="38" t="s">
        <v>2665</v>
      </c>
      <c r="I1552" s="39">
        <v>886.04</v>
      </c>
      <c r="J1552" s="11">
        <f>VLOOKUP(LEFT(B1552,5),[1]Percents!$C:$M,6,FALSE)</f>
        <v>8.6050000000000001E-2</v>
      </c>
      <c r="K1552" s="13">
        <f t="shared" si="25"/>
        <v>76.243741999999997</v>
      </c>
      <c r="L1552" s="22"/>
    </row>
    <row r="1553" spans="1:12" s="40" customFormat="1" ht="14.25" customHeight="1" x14ac:dyDescent="0.25">
      <c r="A1553" s="38" t="s">
        <v>213</v>
      </c>
      <c r="B1553" s="38" t="s">
        <v>190</v>
      </c>
      <c r="C1553" s="38" t="s">
        <v>8211</v>
      </c>
      <c r="D1553" s="38" t="s">
        <v>8212</v>
      </c>
      <c r="E1553" s="38" t="s">
        <v>2938</v>
      </c>
      <c r="F1553" s="38" t="s">
        <v>8213</v>
      </c>
      <c r="G1553" s="38" t="s">
        <v>1760</v>
      </c>
      <c r="H1553" s="38" t="s">
        <v>2665</v>
      </c>
      <c r="I1553" s="39">
        <v>0</v>
      </c>
      <c r="J1553" s="11">
        <f>VLOOKUP(LEFT(B1553,5),[1]Percents!$C:$M,6,FALSE)</f>
        <v>0.25</v>
      </c>
      <c r="K1553" s="13">
        <f t="shared" si="25"/>
        <v>0</v>
      </c>
      <c r="L1553" s="22"/>
    </row>
    <row r="1554" spans="1:12" s="40" customFormat="1" ht="14.25" customHeight="1" x14ac:dyDescent="0.25">
      <c r="A1554" s="38" t="s">
        <v>213</v>
      </c>
      <c r="B1554" s="38" t="s">
        <v>106</v>
      </c>
      <c r="C1554" s="38" t="s">
        <v>7457</v>
      </c>
      <c r="D1554" s="38" t="s">
        <v>7458</v>
      </c>
      <c r="E1554" s="38" t="s">
        <v>253</v>
      </c>
      <c r="F1554" s="38" t="s">
        <v>7459</v>
      </c>
      <c r="G1554" s="38" t="s">
        <v>2040</v>
      </c>
      <c r="H1554" s="38" t="s">
        <v>2665</v>
      </c>
      <c r="I1554" s="39">
        <v>8748.34</v>
      </c>
      <c r="J1554" s="11">
        <f>VLOOKUP(LEFT(B1554,5),[1]Percents!$C:$M,6,FALSE)</f>
        <v>0.29404999999999998</v>
      </c>
      <c r="K1554" s="13">
        <f t="shared" si="25"/>
        <v>2572.4493769999999</v>
      </c>
      <c r="L1554" s="22"/>
    </row>
    <row r="1555" spans="1:12" s="40" customFormat="1" ht="14.25" customHeight="1" x14ac:dyDescent="0.25">
      <c r="A1555" s="38" t="s">
        <v>242</v>
      </c>
      <c r="B1555" s="38" t="s">
        <v>423</v>
      </c>
      <c r="C1555" s="38" t="s">
        <v>10019</v>
      </c>
      <c r="D1555" s="38" t="s">
        <v>10020</v>
      </c>
      <c r="E1555" s="38" t="s">
        <v>7723</v>
      </c>
      <c r="F1555" s="38" t="s">
        <v>7459</v>
      </c>
      <c r="G1555" s="38" t="s">
        <v>6733</v>
      </c>
      <c r="H1555" s="38" t="s">
        <v>2665</v>
      </c>
      <c r="I1555" s="39">
        <v>808.97</v>
      </c>
      <c r="J1555" s="11">
        <f>VLOOKUP(LEFT(B1555,5),[1]Percents!$C:$M,6,FALSE)</f>
        <v>3.5830000000000001E-2</v>
      </c>
      <c r="K1555" s="13">
        <f t="shared" si="25"/>
        <v>28.985395100000002</v>
      </c>
      <c r="L1555" s="22"/>
    </row>
    <row r="1556" spans="1:12" s="40" customFormat="1" ht="14.25" customHeight="1" x14ac:dyDescent="0.25">
      <c r="A1556" s="38" t="s">
        <v>213</v>
      </c>
      <c r="B1556" s="38" t="s">
        <v>258</v>
      </c>
      <c r="C1556" s="38" t="s">
        <v>2939</v>
      </c>
      <c r="D1556" s="38" t="s">
        <v>2940</v>
      </c>
      <c r="E1556" s="38" t="s">
        <v>541</v>
      </c>
      <c r="F1556" s="38" t="s">
        <v>2941</v>
      </c>
      <c r="G1556" s="38" t="s">
        <v>2942</v>
      </c>
      <c r="H1556" s="38" t="s">
        <v>2665</v>
      </c>
      <c r="I1556" s="39">
        <v>0</v>
      </c>
      <c r="J1556" s="11">
        <f>VLOOKUP(LEFT(B1556,5),[1]Percents!$C:$M,6,FALSE)</f>
        <v>0.25</v>
      </c>
      <c r="K1556" s="13">
        <f t="shared" si="25"/>
        <v>0</v>
      </c>
      <c r="L1556" s="22"/>
    </row>
    <row r="1557" spans="1:12" s="40" customFormat="1" ht="14.25" customHeight="1" x14ac:dyDescent="0.25">
      <c r="A1557" s="38" t="s">
        <v>213</v>
      </c>
      <c r="B1557" s="38" t="s">
        <v>258</v>
      </c>
      <c r="C1557" s="38" t="s">
        <v>3045</v>
      </c>
      <c r="D1557" s="38" t="s">
        <v>3046</v>
      </c>
      <c r="E1557" s="38" t="s">
        <v>541</v>
      </c>
      <c r="F1557" s="38" t="s">
        <v>3047</v>
      </c>
      <c r="G1557" s="38" t="s">
        <v>2990</v>
      </c>
      <c r="H1557" s="38" t="s">
        <v>2665</v>
      </c>
      <c r="I1557" s="39">
        <v>4.68</v>
      </c>
      <c r="J1557" s="11">
        <f>VLOOKUP(LEFT(B1557,5),[1]Percents!$C:$M,6,FALSE)</f>
        <v>0.25</v>
      </c>
      <c r="K1557" s="13">
        <f t="shared" si="25"/>
        <v>1.17</v>
      </c>
      <c r="L1557" s="22"/>
    </row>
    <row r="1558" spans="1:12" s="40" customFormat="1" ht="14.25" customHeight="1" x14ac:dyDescent="0.25">
      <c r="A1558" s="38" t="s">
        <v>213</v>
      </c>
      <c r="B1558" s="38" t="s">
        <v>42</v>
      </c>
      <c r="C1558" s="38" t="s">
        <v>7740</v>
      </c>
      <c r="D1558" s="38" t="s">
        <v>7741</v>
      </c>
      <c r="E1558" s="38" t="s">
        <v>747</v>
      </c>
      <c r="F1558" s="38" t="s">
        <v>7742</v>
      </c>
      <c r="G1558" s="38" t="s">
        <v>3768</v>
      </c>
      <c r="H1558" s="38" t="s">
        <v>2665</v>
      </c>
      <c r="I1558" s="39">
        <v>0</v>
      </c>
      <c r="J1558" s="11">
        <f>VLOOKUP(LEFT(B1558,5),[1]Percents!$C:$M,6,FALSE)</f>
        <v>0.29404999999999998</v>
      </c>
      <c r="K1558" s="13">
        <f t="shared" si="25"/>
        <v>0</v>
      </c>
      <c r="L1558" s="22"/>
    </row>
    <row r="1559" spans="1:12" s="40" customFormat="1" ht="14.25" customHeight="1" x14ac:dyDescent="0.25">
      <c r="A1559" s="38" t="s">
        <v>141</v>
      </c>
      <c r="B1559" s="38" t="s">
        <v>323</v>
      </c>
      <c r="C1559" s="38" t="s">
        <v>3275</v>
      </c>
      <c r="D1559" s="38" t="s">
        <v>3276</v>
      </c>
      <c r="E1559" s="38" t="s">
        <v>3277</v>
      </c>
      <c r="F1559" s="38" t="s">
        <v>3278</v>
      </c>
      <c r="G1559" s="38" t="s">
        <v>2922</v>
      </c>
      <c r="H1559" s="38" t="s">
        <v>2665</v>
      </c>
      <c r="I1559" s="39">
        <v>0</v>
      </c>
      <c r="J1559" s="11">
        <f>VLOOKUP(LEFT(B1559,5),[1]Percents!$C:$M,6,FALSE)</f>
        <v>0.1678</v>
      </c>
      <c r="K1559" s="13">
        <f t="shared" si="25"/>
        <v>0</v>
      </c>
      <c r="L1559" s="22"/>
    </row>
    <row r="1560" spans="1:12" s="40" customFormat="1" ht="14.25" customHeight="1" x14ac:dyDescent="0.25">
      <c r="A1560" s="38" t="s">
        <v>213</v>
      </c>
      <c r="B1560" s="38" t="s">
        <v>120</v>
      </c>
      <c r="C1560" s="38" t="s">
        <v>3143</v>
      </c>
      <c r="D1560" s="38" t="s">
        <v>3144</v>
      </c>
      <c r="E1560" s="38" t="s">
        <v>6737</v>
      </c>
      <c r="F1560" s="38" t="s">
        <v>3145</v>
      </c>
      <c r="G1560" s="38" t="s">
        <v>3146</v>
      </c>
      <c r="H1560" s="38" t="s">
        <v>2665</v>
      </c>
      <c r="I1560" s="39">
        <v>0</v>
      </c>
      <c r="J1560" s="11">
        <f>VLOOKUP(LEFT(B1560,5),[1]Percents!$C:$M,6,FALSE)</f>
        <v>0.29404999999999998</v>
      </c>
      <c r="K1560" s="13">
        <f t="shared" si="25"/>
        <v>0</v>
      </c>
      <c r="L1560" s="22"/>
    </row>
    <row r="1561" spans="1:12" s="40" customFormat="1" ht="14.25" customHeight="1" x14ac:dyDescent="0.25">
      <c r="A1561" s="38" t="s">
        <v>213</v>
      </c>
      <c r="B1561" s="38" t="s">
        <v>225</v>
      </c>
      <c r="C1561" s="38" t="s">
        <v>3147</v>
      </c>
      <c r="D1561" s="38" t="s">
        <v>3148</v>
      </c>
      <c r="E1561" s="38" t="s">
        <v>6700</v>
      </c>
      <c r="F1561" s="38" t="s">
        <v>3149</v>
      </c>
      <c r="G1561" s="38" t="s">
        <v>2847</v>
      </c>
      <c r="H1561" s="38" t="s">
        <v>2665</v>
      </c>
      <c r="I1561" s="39">
        <v>-0.01</v>
      </c>
      <c r="J1561" s="11">
        <f>VLOOKUP(LEFT(B1561,5),[1]Percents!$C:$M,6,FALSE)</f>
        <v>0.29404999999999998</v>
      </c>
      <c r="K1561" s="13">
        <f t="shared" si="25"/>
        <v>-2.9405E-3</v>
      </c>
      <c r="L1561" s="22"/>
    </row>
    <row r="1562" spans="1:12" s="40" customFormat="1" ht="14.25" customHeight="1" x14ac:dyDescent="0.25">
      <c r="A1562" s="38" t="s">
        <v>213</v>
      </c>
      <c r="B1562" s="38" t="s">
        <v>495</v>
      </c>
      <c r="C1562" s="38" t="s">
        <v>4215</v>
      </c>
      <c r="D1562" s="38" t="s">
        <v>4216</v>
      </c>
      <c r="E1562" s="38" t="s">
        <v>4217</v>
      </c>
      <c r="F1562" s="38" t="s">
        <v>4218</v>
      </c>
      <c r="G1562" s="38" t="s">
        <v>4195</v>
      </c>
      <c r="H1562" s="38" t="s">
        <v>2665</v>
      </c>
      <c r="I1562" s="39">
        <v>618.28</v>
      </c>
      <c r="J1562" s="11">
        <f>VLOOKUP(LEFT(B1562,5),[1]Percents!$C:$M,6,FALSE)</f>
        <v>8.6050000000000001E-2</v>
      </c>
      <c r="K1562" s="13">
        <f t="shared" si="25"/>
        <v>53.202993999999997</v>
      </c>
      <c r="L1562" s="22"/>
    </row>
    <row r="1563" spans="1:12" s="40" customFormat="1" ht="14.25" customHeight="1" x14ac:dyDescent="0.25">
      <c r="A1563" s="38" t="s">
        <v>243</v>
      </c>
      <c r="B1563" s="38" t="s">
        <v>2543</v>
      </c>
      <c r="C1563" s="38" t="s">
        <v>7460</v>
      </c>
      <c r="D1563" s="38" t="s">
        <v>7461</v>
      </c>
      <c r="E1563" s="38" t="s">
        <v>7462</v>
      </c>
      <c r="F1563" s="38" t="s">
        <v>7463</v>
      </c>
      <c r="G1563" s="38" t="s">
        <v>4114</v>
      </c>
      <c r="H1563" s="38" t="s">
        <v>2665</v>
      </c>
      <c r="I1563" s="39">
        <v>502.46</v>
      </c>
      <c r="J1563" s="11">
        <f>VLOOKUP(LEFT(B1563,5),[1]Percents!$C:$M,6,FALSE)</f>
        <v>9.0999999999999998E-2</v>
      </c>
      <c r="K1563" s="13">
        <f t="shared" si="25"/>
        <v>45.723859999999995</v>
      </c>
      <c r="L1563" s="22"/>
    </row>
    <row r="1564" spans="1:12" s="40" customFormat="1" ht="14.25" customHeight="1" x14ac:dyDescent="0.25">
      <c r="A1564" s="38" t="s">
        <v>213</v>
      </c>
      <c r="B1564" s="38" t="s">
        <v>120</v>
      </c>
      <c r="C1564" s="38" t="s">
        <v>2072</v>
      </c>
      <c r="D1564" s="38" t="s">
        <v>1318</v>
      </c>
      <c r="E1564" s="38" t="s">
        <v>6737</v>
      </c>
      <c r="F1564" s="38" t="s">
        <v>5226</v>
      </c>
      <c r="G1564" s="38" t="s">
        <v>1706</v>
      </c>
      <c r="H1564" s="38" t="s">
        <v>2665</v>
      </c>
      <c r="I1564" s="39">
        <v>0</v>
      </c>
      <c r="J1564" s="11">
        <f>VLOOKUP(LEFT(B1564,5),[1]Percents!$C:$M,6,FALSE)</f>
        <v>0.29404999999999998</v>
      </c>
      <c r="K1564" s="13">
        <f t="shared" si="25"/>
        <v>0</v>
      </c>
      <c r="L1564" s="22"/>
    </row>
    <row r="1565" spans="1:12" s="40" customFormat="1" ht="14.25" customHeight="1" x14ac:dyDescent="0.25">
      <c r="A1565" s="38" t="s">
        <v>213</v>
      </c>
      <c r="B1565" s="38" t="s">
        <v>233</v>
      </c>
      <c r="C1565" s="38" t="s">
        <v>4219</v>
      </c>
      <c r="D1565" s="38" t="s">
        <v>4220</v>
      </c>
      <c r="E1565" s="38" t="s">
        <v>4221</v>
      </c>
      <c r="F1565" s="38" t="s">
        <v>4222</v>
      </c>
      <c r="G1565" s="38" t="s">
        <v>3599</v>
      </c>
      <c r="H1565" s="38" t="s">
        <v>2665</v>
      </c>
      <c r="I1565" s="39">
        <v>617.04</v>
      </c>
      <c r="J1565" s="11">
        <f>VLOOKUP(LEFT(B1565,5),[1]Percents!$C:$M,6,FALSE)</f>
        <v>0.29404999999999998</v>
      </c>
      <c r="K1565" s="13">
        <f t="shared" si="25"/>
        <v>181.44061199999999</v>
      </c>
      <c r="L1565" s="22"/>
    </row>
    <row r="1566" spans="1:12" s="40" customFormat="1" ht="14.25" customHeight="1" x14ac:dyDescent="0.25">
      <c r="A1566" s="38" t="s">
        <v>213</v>
      </c>
      <c r="B1566" s="38" t="s">
        <v>148</v>
      </c>
      <c r="C1566" s="38" t="s">
        <v>7240</v>
      </c>
      <c r="D1566" s="38" t="s">
        <v>7241</v>
      </c>
      <c r="E1566" s="38" t="s">
        <v>3175</v>
      </c>
      <c r="F1566" s="38" t="s">
        <v>4736</v>
      </c>
      <c r="G1566" s="38" t="s">
        <v>4957</v>
      </c>
      <c r="H1566" s="38" t="s">
        <v>2665</v>
      </c>
      <c r="I1566" s="41">
        <v>0</v>
      </c>
      <c r="J1566" s="11">
        <f>VLOOKUP(LEFT(B1566,5),[1]Percents!$C:$M,6,FALSE)</f>
        <v>0.25</v>
      </c>
      <c r="K1566" s="13">
        <f t="shared" si="25"/>
        <v>0</v>
      </c>
      <c r="L1566" s="22"/>
    </row>
    <row r="1567" spans="1:12" s="40" customFormat="1" ht="14.25" customHeight="1" x14ac:dyDescent="0.25">
      <c r="A1567" s="38" t="s">
        <v>213</v>
      </c>
      <c r="B1567" s="38" t="s">
        <v>148</v>
      </c>
      <c r="C1567" s="38" t="s">
        <v>12521</v>
      </c>
      <c r="D1567" s="38" t="s">
        <v>12522</v>
      </c>
      <c r="E1567" s="38" t="s">
        <v>3175</v>
      </c>
      <c r="F1567" s="38" t="s">
        <v>4736</v>
      </c>
      <c r="G1567" s="38" t="s">
        <v>7869</v>
      </c>
      <c r="H1567" s="38" t="s">
        <v>2665</v>
      </c>
      <c r="I1567" s="39">
        <v>1565.79</v>
      </c>
      <c r="J1567" s="11">
        <f>VLOOKUP(LEFT(B1567,5),[1]Percents!$C:$M,6,FALSE)</f>
        <v>0.25</v>
      </c>
      <c r="K1567" s="13">
        <f t="shared" si="25"/>
        <v>391.44749999999999</v>
      </c>
      <c r="L1567" s="22"/>
    </row>
    <row r="1568" spans="1:12" s="40" customFormat="1" ht="14.25" customHeight="1" x14ac:dyDescent="0.25">
      <c r="A1568" s="38" t="s">
        <v>213</v>
      </c>
      <c r="B1568" s="38" t="s">
        <v>211</v>
      </c>
      <c r="C1568" s="38" t="s">
        <v>4345</v>
      </c>
      <c r="D1568" s="38" t="s">
        <v>4346</v>
      </c>
      <c r="E1568" s="38" t="s">
        <v>2391</v>
      </c>
      <c r="F1568" s="38" t="s">
        <v>4347</v>
      </c>
      <c r="G1568" s="38" t="s">
        <v>4348</v>
      </c>
      <c r="H1568" s="38" t="s">
        <v>2665</v>
      </c>
      <c r="I1568" s="39">
        <v>0</v>
      </c>
      <c r="J1568" s="11">
        <f>VLOOKUP(LEFT(B1568,5),[1]Percents!$C:$M,6,FALSE)</f>
        <v>8.6050000000000001E-2</v>
      </c>
      <c r="K1568" s="13">
        <f t="shared" si="25"/>
        <v>0</v>
      </c>
      <c r="L1568" s="22"/>
    </row>
    <row r="1569" spans="1:12" s="40" customFormat="1" ht="14.25" customHeight="1" x14ac:dyDescent="0.25">
      <c r="A1569" s="38" t="s">
        <v>213</v>
      </c>
      <c r="B1569" s="38" t="s">
        <v>226</v>
      </c>
      <c r="C1569" s="38" t="s">
        <v>5902</v>
      </c>
      <c r="D1569" s="38" t="s">
        <v>5903</v>
      </c>
      <c r="E1569" s="38" t="s">
        <v>5507</v>
      </c>
      <c r="F1569" s="38" t="s">
        <v>5508</v>
      </c>
      <c r="G1569" s="38" t="s">
        <v>5782</v>
      </c>
      <c r="H1569" s="38" t="s">
        <v>2665</v>
      </c>
      <c r="I1569" s="39">
        <v>0</v>
      </c>
      <c r="J1569" s="11">
        <f>VLOOKUP(LEFT(B1569,5),[1]Percents!$C:$M,6,FALSE)</f>
        <v>8.6050000000000001E-2</v>
      </c>
      <c r="K1569" s="13">
        <f t="shared" si="25"/>
        <v>0</v>
      </c>
      <c r="L1569" s="22"/>
    </row>
    <row r="1570" spans="1:12" s="40" customFormat="1" ht="14.25" customHeight="1" x14ac:dyDescent="0.25">
      <c r="A1570" s="38" t="s">
        <v>141</v>
      </c>
      <c r="B1570" s="38" t="s">
        <v>135</v>
      </c>
      <c r="C1570" s="38" t="s">
        <v>11069</v>
      </c>
      <c r="D1570" s="38" t="s">
        <v>11070</v>
      </c>
      <c r="E1570" s="38" t="s">
        <v>11071</v>
      </c>
      <c r="F1570" s="38" t="s">
        <v>11072</v>
      </c>
      <c r="G1570" s="38" t="s">
        <v>9522</v>
      </c>
      <c r="H1570" s="38" t="s">
        <v>2665</v>
      </c>
      <c r="I1570" s="39">
        <v>-2215.77</v>
      </c>
      <c r="J1570" s="11">
        <f>VLOOKUP(LEFT(B1570,5),[1]Percents!$C:$M,6,FALSE)</f>
        <v>0.1678</v>
      </c>
      <c r="K1570" s="13">
        <f t="shared" si="25"/>
        <v>-371.80620600000003</v>
      </c>
      <c r="L1570" s="22"/>
    </row>
    <row r="1571" spans="1:12" s="40" customFormat="1" ht="14.25" customHeight="1" x14ac:dyDescent="0.25">
      <c r="A1571" s="38" t="s">
        <v>141</v>
      </c>
      <c r="B1571" s="38" t="s">
        <v>111</v>
      </c>
      <c r="C1571" s="38" t="s">
        <v>10021</v>
      </c>
      <c r="D1571" s="38" t="s">
        <v>10022</v>
      </c>
      <c r="E1571" s="38" t="s">
        <v>804</v>
      </c>
      <c r="F1571" s="38" t="s">
        <v>10023</v>
      </c>
      <c r="G1571" s="38" t="s">
        <v>9856</v>
      </c>
      <c r="H1571" s="38" t="s">
        <v>2665</v>
      </c>
      <c r="I1571" s="39">
        <v>703.96</v>
      </c>
      <c r="J1571" s="11">
        <f>VLOOKUP(LEFT(B1571,5),[1]Percents!$C:$M,6,FALSE)</f>
        <v>0.1678</v>
      </c>
      <c r="K1571" s="13">
        <f t="shared" si="25"/>
        <v>118.12448800000001</v>
      </c>
      <c r="L1571" s="22"/>
    </row>
    <row r="1572" spans="1:12" s="40" customFormat="1" ht="14.25" customHeight="1" x14ac:dyDescent="0.25">
      <c r="A1572" s="38" t="s">
        <v>243</v>
      </c>
      <c r="B1572" s="38" t="s">
        <v>118</v>
      </c>
      <c r="C1572" s="38" t="s">
        <v>6598</v>
      </c>
      <c r="D1572" s="38" t="s">
        <v>6599</v>
      </c>
      <c r="E1572" s="38" t="s">
        <v>112</v>
      </c>
      <c r="F1572" s="38" t="s">
        <v>10717</v>
      </c>
      <c r="G1572" s="38" t="s">
        <v>6129</v>
      </c>
      <c r="H1572" s="38" t="s">
        <v>2665</v>
      </c>
      <c r="I1572" s="39">
        <v>985.34</v>
      </c>
      <c r="J1572" s="11">
        <f>VLOOKUP(LEFT(B1572,5),[1]Percents!$C:$M,6,FALSE)</f>
        <v>9.0999999999999998E-2</v>
      </c>
      <c r="K1572" s="13">
        <f t="shared" si="25"/>
        <v>89.665940000000006</v>
      </c>
      <c r="L1572" s="22"/>
    </row>
    <row r="1573" spans="1:12" s="40" customFormat="1" ht="14.25" customHeight="1" x14ac:dyDescent="0.25">
      <c r="A1573" s="38" t="s">
        <v>213</v>
      </c>
      <c r="B1573" s="38" t="s">
        <v>234</v>
      </c>
      <c r="C1573" s="38" t="s">
        <v>11765</v>
      </c>
      <c r="D1573" s="38" t="s">
        <v>11766</v>
      </c>
      <c r="E1573" s="38" t="s">
        <v>287</v>
      </c>
      <c r="F1573" s="38" t="s">
        <v>11767</v>
      </c>
      <c r="G1573" s="38" t="s">
        <v>10948</v>
      </c>
      <c r="H1573" s="38" t="s">
        <v>2665</v>
      </c>
      <c r="I1573" s="39">
        <v>198.3</v>
      </c>
      <c r="J1573" s="11">
        <f>VLOOKUP(LEFT(B1573,5),[1]Percents!$C:$M,6,FALSE)</f>
        <v>0.29404999999999998</v>
      </c>
      <c r="K1573" s="13">
        <f t="shared" si="25"/>
        <v>58.310114999999996</v>
      </c>
      <c r="L1573" s="22"/>
    </row>
    <row r="1574" spans="1:12" s="40" customFormat="1" ht="14.25" customHeight="1" x14ac:dyDescent="0.25">
      <c r="A1574" s="38" t="s">
        <v>213</v>
      </c>
      <c r="B1574" s="38" t="s">
        <v>190</v>
      </c>
      <c r="C1574" s="38" t="s">
        <v>12184</v>
      </c>
      <c r="D1574" s="38" t="s">
        <v>12185</v>
      </c>
      <c r="E1574" s="38" t="s">
        <v>12186</v>
      </c>
      <c r="F1574" s="38" t="s">
        <v>12187</v>
      </c>
      <c r="G1574" s="38" t="s">
        <v>12106</v>
      </c>
      <c r="H1574" s="38" t="s">
        <v>2665</v>
      </c>
      <c r="I1574" s="39">
        <v>553.36</v>
      </c>
      <c r="J1574" s="11">
        <f>VLOOKUP(LEFT(B1574,5),[1]Percents!$C:$M,6,FALSE)</f>
        <v>0.25</v>
      </c>
      <c r="K1574" s="13">
        <f t="shared" si="25"/>
        <v>138.34</v>
      </c>
      <c r="L1574" s="22"/>
    </row>
    <row r="1575" spans="1:12" s="40" customFormat="1" ht="14.25" customHeight="1" x14ac:dyDescent="0.25">
      <c r="A1575" s="38" t="s">
        <v>213</v>
      </c>
      <c r="B1575" s="38" t="s">
        <v>21</v>
      </c>
      <c r="C1575" s="38" t="s">
        <v>2568</v>
      </c>
      <c r="D1575" s="38" t="s">
        <v>2569</v>
      </c>
      <c r="E1575" s="38" t="s">
        <v>6703</v>
      </c>
      <c r="F1575" s="38" t="s">
        <v>2570</v>
      </c>
      <c r="G1575" s="38" t="s">
        <v>2502</v>
      </c>
      <c r="H1575" s="38" t="s">
        <v>2665</v>
      </c>
      <c r="I1575" s="41">
        <v>0</v>
      </c>
      <c r="J1575" s="11">
        <f>VLOOKUP(LEFT(B1575,5),[1]Percents!$C:$M,6,FALSE)</f>
        <v>0.25</v>
      </c>
      <c r="K1575" s="13">
        <f t="shared" si="25"/>
        <v>0</v>
      </c>
      <c r="L1575" s="22"/>
    </row>
    <row r="1576" spans="1:12" s="40" customFormat="1" ht="14.25" customHeight="1" x14ac:dyDescent="0.25">
      <c r="A1576" s="38" t="s">
        <v>242</v>
      </c>
      <c r="B1576" s="38" t="s">
        <v>326</v>
      </c>
      <c r="C1576" s="38" t="s">
        <v>8738</v>
      </c>
      <c r="D1576" s="38" t="s">
        <v>8739</v>
      </c>
      <c r="E1576" s="38" t="s">
        <v>381</v>
      </c>
      <c r="F1576" s="38" t="s">
        <v>8740</v>
      </c>
      <c r="G1576" s="38" t="s">
        <v>2852</v>
      </c>
      <c r="H1576" s="38" t="s">
        <v>2665</v>
      </c>
      <c r="I1576" s="39">
        <v>0</v>
      </c>
      <c r="J1576" s="11">
        <f>VLOOKUP(LEFT(B1576,5),[1]Percents!$C:$M,6,FALSE)</f>
        <v>5.3740000000000003E-2</v>
      </c>
      <c r="K1576" s="13">
        <f t="shared" si="25"/>
        <v>0</v>
      </c>
      <c r="L1576" s="22"/>
    </row>
    <row r="1577" spans="1:12" s="40" customFormat="1" ht="14.25" customHeight="1" x14ac:dyDescent="0.25">
      <c r="A1577" s="38" t="s">
        <v>242</v>
      </c>
      <c r="B1577" s="38" t="s">
        <v>122</v>
      </c>
      <c r="C1577" s="38" t="s">
        <v>2624</v>
      </c>
      <c r="D1577" s="38" t="s">
        <v>2625</v>
      </c>
      <c r="E1577" s="38" t="s">
        <v>313</v>
      </c>
      <c r="F1577" s="38" t="s">
        <v>2626</v>
      </c>
      <c r="G1577" s="38" t="s">
        <v>1760</v>
      </c>
      <c r="H1577" s="38" t="s">
        <v>2665</v>
      </c>
      <c r="I1577" s="39">
        <v>0</v>
      </c>
      <c r="J1577" s="11">
        <f>VLOOKUP(LEFT(B1577,5),[1]Percents!$C:$M,6,FALSE)</f>
        <v>5.3740000000000003E-2</v>
      </c>
      <c r="K1577" s="13">
        <f t="shared" si="25"/>
        <v>0</v>
      </c>
      <c r="L1577" s="22"/>
    </row>
    <row r="1578" spans="1:12" s="40" customFormat="1" ht="14.25" customHeight="1" x14ac:dyDescent="0.25">
      <c r="A1578" s="38" t="s">
        <v>141</v>
      </c>
      <c r="B1578" s="38" t="s">
        <v>306</v>
      </c>
      <c r="C1578" s="38" t="s">
        <v>5509</v>
      </c>
      <c r="D1578" s="38" t="s">
        <v>5510</v>
      </c>
      <c r="E1578" s="38" t="s">
        <v>5511</v>
      </c>
      <c r="F1578" s="38" t="s">
        <v>5512</v>
      </c>
      <c r="G1578" s="38" t="s">
        <v>2619</v>
      </c>
      <c r="H1578" s="38" t="s">
        <v>2665</v>
      </c>
      <c r="I1578" s="39">
        <v>0</v>
      </c>
      <c r="J1578" s="11">
        <f>VLOOKUP(LEFT(B1578,5),[1]Percents!$C:$M,6,FALSE)</f>
        <v>0.1678</v>
      </c>
      <c r="K1578" s="13">
        <f t="shared" si="25"/>
        <v>0</v>
      </c>
      <c r="L1578" s="22"/>
    </row>
    <row r="1579" spans="1:12" s="40" customFormat="1" ht="14.25" customHeight="1" x14ac:dyDescent="0.25">
      <c r="A1579" s="38" t="s">
        <v>213</v>
      </c>
      <c r="B1579" s="38" t="s">
        <v>152</v>
      </c>
      <c r="C1579" s="38" t="s">
        <v>2717</v>
      </c>
      <c r="D1579" s="38" t="s">
        <v>2718</v>
      </c>
      <c r="E1579" s="38" t="s">
        <v>456</v>
      </c>
      <c r="F1579" s="38" t="s">
        <v>2719</v>
      </c>
      <c r="G1579" s="38" t="s">
        <v>2619</v>
      </c>
      <c r="H1579" s="38" t="s">
        <v>2665</v>
      </c>
      <c r="I1579" s="39">
        <v>0</v>
      </c>
      <c r="J1579" s="11">
        <f>VLOOKUP(LEFT(B1579,5),[1]Percents!$C:$M,6,FALSE)</f>
        <v>0.29404999999999998</v>
      </c>
      <c r="K1579" s="13">
        <f t="shared" si="25"/>
        <v>0</v>
      </c>
      <c r="L1579" s="22"/>
    </row>
    <row r="1580" spans="1:12" s="40" customFormat="1" ht="14.25" customHeight="1" x14ac:dyDescent="0.25">
      <c r="A1580" s="38" t="s">
        <v>141</v>
      </c>
      <c r="B1580" s="38" t="s">
        <v>111</v>
      </c>
      <c r="C1580" s="38" t="s">
        <v>6760</v>
      </c>
      <c r="D1580" s="38" t="s">
        <v>6761</v>
      </c>
      <c r="E1580" s="38" t="s">
        <v>2627</v>
      </c>
      <c r="F1580" s="38" t="s">
        <v>2628</v>
      </c>
      <c r="G1580" s="38" t="s">
        <v>6733</v>
      </c>
      <c r="H1580" s="38" t="s">
        <v>2665</v>
      </c>
      <c r="I1580" s="39">
        <v>0</v>
      </c>
      <c r="J1580" s="11">
        <f>VLOOKUP(LEFT(B1580,5),[1]Percents!$C:$M,6,FALSE)</f>
        <v>0.1678</v>
      </c>
      <c r="K1580" s="13">
        <f t="shared" si="25"/>
        <v>0</v>
      </c>
      <c r="L1580" s="22"/>
    </row>
    <row r="1581" spans="1:12" s="40" customFormat="1" ht="14.25" customHeight="1" x14ac:dyDescent="0.25">
      <c r="A1581" s="38" t="s">
        <v>141</v>
      </c>
      <c r="B1581" s="38" t="s">
        <v>111</v>
      </c>
      <c r="C1581" s="38" t="s">
        <v>11073</v>
      </c>
      <c r="D1581" s="38" t="s">
        <v>11074</v>
      </c>
      <c r="E1581" s="38" t="s">
        <v>2627</v>
      </c>
      <c r="F1581" s="38" t="s">
        <v>2628</v>
      </c>
      <c r="G1581" s="38" t="s">
        <v>10948</v>
      </c>
      <c r="H1581" s="38" t="s">
        <v>2665</v>
      </c>
      <c r="I1581" s="39">
        <v>1764.94</v>
      </c>
      <c r="J1581" s="11">
        <f>VLOOKUP(LEFT(B1581,5),[1]Percents!$C:$M,6,FALSE)</f>
        <v>0.1678</v>
      </c>
      <c r="K1581" s="13">
        <f t="shared" si="25"/>
        <v>296.15693200000004</v>
      </c>
      <c r="L1581" s="22"/>
    </row>
    <row r="1582" spans="1:12" s="40" customFormat="1" ht="14.25" customHeight="1" x14ac:dyDescent="0.25">
      <c r="A1582" s="38" t="s">
        <v>213</v>
      </c>
      <c r="B1582" s="38" t="s">
        <v>226</v>
      </c>
      <c r="C1582" s="38" t="s">
        <v>2720</v>
      </c>
      <c r="D1582" s="38" t="s">
        <v>2721</v>
      </c>
      <c r="E1582" s="38" t="s">
        <v>59</v>
      </c>
      <c r="F1582" s="38" t="s">
        <v>2722</v>
      </c>
      <c r="G1582" s="38" t="s">
        <v>2683</v>
      </c>
      <c r="H1582" s="38" t="s">
        <v>2665</v>
      </c>
      <c r="I1582" s="39">
        <v>1482.42</v>
      </c>
      <c r="J1582" s="11">
        <f>VLOOKUP(LEFT(B1582,5),[1]Percents!$C:$M,6,FALSE)</f>
        <v>8.6050000000000001E-2</v>
      </c>
      <c r="K1582" s="13">
        <f t="shared" si="25"/>
        <v>127.56224100000001</v>
      </c>
      <c r="L1582" s="22"/>
    </row>
    <row r="1583" spans="1:12" s="40" customFormat="1" ht="14.25" customHeight="1" x14ac:dyDescent="0.25">
      <c r="A1583" s="38" t="s">
        <v>213</v>
      </c>
      <c r="B1583" s="38" t="s">
        <v>145</v>
      </c>
      <c r="C1583" s="38" t="s">
        <v>6381</v>
      </c>
      <c r="D1583" s="38" t="s">
        <v>6382</v>
      </c>
      <c r="E1583" s="38" t="s">
        <v>4101</v>
      </c>
      <c r="F1583" s="38" t="s">
        <v>2943</v>
      </c>
      <c r="G1583" s="38" t="s">
        <v>5420</v>
      </c>
      <c r="H1583" s="38" t="s">
        <v>2665</v>
      </c>
      <c r="I1583" s="39">
        <v>0</v>
      </c>
      <c r="J1583" s="11">
        <f>VLOOKUP(LEFT(B1583,5),[1]Percents!$C:$M,6,FALSE)</f>
        <v>0.29404999999999998</v>
      </c>
      <c r="K1583" s="13">
        <f t="shared" si="25"/>
        <v>0</v>
      </c>
      <c r="L1583" s="22"/>
    </row>
    <row r="1584" spans="1:12" s="40" customFormat="1" ht="14.25" customHeight="1" x14ac:dyDescent="0.25">
      <c r="A1584" s="38" t="s">
        <v>213</v>
      </c>
      <c r="B1584" s="38" t="s">
        <v>145</v>
      </c>
      <c r="C1584" s="38" t="s">
        <v>10476</v>
      </c>
      <c r="D1584" s="38" t="s">
        <v>10477</v>
      </c>
      <c r="E1584" s="38" t="s">
        <v>4101</v>
      </c>
      <c r="F1584" s="38" t="s">
        <v>2943</v>
      </c>
      <c r="G1584" s="38" t="s">
        <v>8589</v>
      </c>
      <c r="H1584" s="38" t="s">
        <v>2665</v>
      </c>
      <c r="I1584" s="39">
        <v>1226.58</v>
      </c>
      <c r="J1584" s="11">
        <f>VLOOKUP(LEFT(B1584,5),[1]Percents!$C:$M,6,FALSE)</f>
        <v>0.29404999999999998</v>
      </c>
      <c r="K1584" s="13">
        <f t="shared" si="25"/>
        <v>360.67584899999997</v>
      </c>
      <c r="L1584" s="22"/>
    </row>
    <row r="1585" spans="1:12" s="40" customFormat="1" ht="14.25" customHeight="1" x14ac:dyDescent="0.25">
      <c r="A1585" s="38" t="s">
        <v>213</v>
      </c>
      <c r="B1585" s="38" t="s">
        <v>145</v>
      </c>
      <c r="C1585" s="38" t="s">
        <v>2944</v>
      </c>
      <c r="D1585" s="38" t="s">
        <v>2945</v>
      </c>
      <c r="E1585" s="38" t="s">
        <v>2946</v>
      </c>
      <c r="F1585" s="38" t="s">
        <v>2947</v>
      </c>
      <c r="G1585" s="38" t="s">
        <v>2571</v>
      </c>
      <c r="H1585" s="38" t="s">
        <v>2665</v>
      </c>
      <c r="I1585" s="39">
        <v>0</v>
      </c>
      <c r="J1585" s="11">
        <f>VLOOKUP(LEFT(B1585,5),[1]Percents!$C:$M,6,FALSE)</f>
        <v>0.29404999999999998</v>
      </c>
      <c r="K1585" s="13">
        <f t="shared" si="25"/>
        <v>0</v>
      </c>
      <c r="L1585" s="22"/>
    </row>
    <row r="1586" spans="1:12" s="40" customFormat="1" ht="14.25" customHeight="1" x14ac:dyDescent="0.25">
      <c r="A1586" s="38" t="s">
        <v>213</v>
      </c>
      <c r="B1586" s="38" t="s">
        <v>285</v>
      </c>
      <c r="C1586" s="38" t="s">
        <v>7242</v>
      </c>
      <c r="D1586" s="38" t="s">
        <v>7243</v>
      </c>
      <c r="E1586" s="38" t="s">
        <v>610</v>
      </c>
      <c r="F1586" s="38" t="s">
        <v>2948</v>
      </c>
      <c r="G1586" s="38" t="s">
        <v>6733</v>
      </c>
      <c r="H1586" s="38" t="s">
        <v>2665</v>
      </c>
      <c r="I1586" s="39">
        <v>0</v>
      </c>
      <c r="J1586" s="11">
        <f>VLOOKUP(LEFT(B1586,5),[1]Percents!$C:$M,6,FALSE)</f>
        <v>8.6050000000000001E-2</v>
      </c>
      <c r="K1586" s="13">
        <f t="shared" si="25"/>
        <v>0</v>
      </c>
      <c r="L1586" s="22"/>
    </row>
    <row r="1587" spans="1:12" s="40" customFormat="1" ht="14.25" customHeight="1" x14ac:dyDescent="0.25">
      <c r="A1587" s="38" t="s">
        <v>213</v>
      </c>
      <c r="B1587" s="38" t="s">
        <v>94</v>
      </c>
      <c r="C1587" s="38" t="s">
        <v>6142</v>
      </c>
      <c r="D1587" s="38" t="s">
        <v>6143</v>
      </c>
      <c r="E1587" s="38" t="s">
        <v>240</v>
      </c>
      <c r="F1587" s="38" t="s">
        <v>6144</v>
      </c>
      <c r="G1587" s="38" t="s">
        <v>2991</v>
      </c>
      <c r="H1587" s="38" t="s">
        <v>2665</v>
      </c>
      <c r="I1587" s="39">
        <v>0</v>
      </c>
      <c r="J1587" s="11">
        <f>VLOOKUP(LEFT(B1587,5),[1]Percents!$C:$M,6,FALSE)</f>
        <v>8.6050000000000001E-2</v>
      </c>
      <c r="K1587" s="13">
        <f t="shared" si="25"/>
        <v>0</v>
      </c>
      <c r="L1587" s="22"/>
    </row>
    <row r="1588" spans="1:12" s="40" customFormat="1" ht="14.25" customHeight="1" x14ac:dyDescent="0.25">
      <c r="A1588" s="38" t="s">
        <v>213</v>
      </c>
      <c r="B1588" s="38" t="s">
        <v>195</v>
      </c>
      <c r="C1588" s="38" t="s">
        <v>7464</v>
      </c>
      <c r="D1588" s="38" t="s">
        <v>7465</v>
      </c>
      <c r="E1588" s="38" t="s">
        <v>3150</v>
      </c>
      <c r="F1588" s="38" t="s">
        <v>3151</v>
      </c>
      <c r="G1588" s="38" t="s">
        <v>7386</v>
      </c>
      <c r="H1588" s="38" t="s">
        <v>2665</v>
      </c>
      <c r="I1588" s="39">
        <v>208.3</v>
      </c>
      <c r="J1588" s="11">
        <f>VLOOKUP(LEFT(B1588,5),[1]Percents!$C:$M,6,FALSE)</f>
        <v>8.6050000000000001E-2</v>
      </c>
      <c r="K1588" s="13">
        <f t="shared" si="25"/>
        <v>17.924215</v>
      </c>
      <c r="L1588" s="22"/>
    </row>
    <row r="1589" spans="1:12" s="40" customFormat="1" ht="14.25" customHeight="1" x14ac:dyDescent="0.25">
      <c r="A1589" s="38" t="s">
        <v>65</v>
      </c>
      <c r="B1589" s="38" t="s">
        <v>1135</v>
      </c>
      <c r="C1589" s="38" t="s">
        <v>3427</v>
      </c>
      <c r="D1589" s="38" t="s">
        <v>3428</v>
      </c>
      <c r="E1589" s="38" t="s">
        <v>1608</v>
      </c>
      <c r="F1589" s="38" t="s">
        <v>3429</v>
      </c>
      <c r="G1589" s="38" t="s">
        <v>3357</v>
      </c>
      <c r="H1589" s="38" t="s">
        <v>2665</v>
      </c>
      <c r="I1589" s="39">
        <v>0</v>
      </c>
      <c r="J1589" s="11">
        <f>VLOOKUP(LEFT(B1589,5),[1]Percents!$C:$M,6,FALSE)</f>
        <v>0</v>
      </c>
      <c r="K1589" s="13">
        <f t="shared" si="25"/>
        <v>0</v>
      </c>
      <c r="L1589" s="22"/>
    </row>
    <row r="1590" spans="1:12" s="40" customFormat="1" ht="14.25" customHeight="1" x14ac:dyDescent="0.25">
      <c r="A1590" s="38" t="s">
        <v>213</v>
      </c>
      <c r="B1590" s="38" t="s">
        <v>106</v>
      </c>
      <c r="C1590" s="38" t="s">
        <v>3604</v>
      </c>
      <c r="D1590" s="38" t="s">
        <v>3605</v>
      </c>
      <c r="E1590" s="38" t="s">
        <v>3606</v>
      </c>
      <c r="F1590" s="38" t="s">
        <v>3607</v>
      </c>
      <c r="G1590" s="38" t="s">
        <v>3357</v>
      </c>
      <c r="H1590" s="38" t="s">
        <v>2665</v>
      </c>
      <c r="I1590" s="39">
        <v>6722.5499999999993</v>
      </c>
      <c r="J1590" s="11">
        <f>VLOOKUP(LEFT(B1590,5),[1]Percents!$C:$M,6,FALSE)</f>
        <v>0.29404999999999998</v>
      </c>
      <c r="K1590" s="13">
        <f t="shared" si="25"/>
        <v>1976.7658274999997</v>
      </c>
      <c r="L1590" s="22"/>
    </row>
    <row r="1591" spans="1:12" s="40" customFormat="1" ht="14.25" customHeight="1" x14ac:dyDescent="0.25">
      <c r="A1591" s="38" t="s">
        <v>213</v>
      </c>
      <c r="B1591" s="38" t="s">
        <v>258</v>
      </c>
      <c r="C1591" s="38" t="s">
        <v>3279</v>
      </c>
      <c r="D1591" s="38" t="s">
        <v>3280</v>
      </c>
      <c r="E1591" s="38" t="s">
        <v>453</v>
      </c>
      <c r="F1591" s="38" t="s">
        <v>3281</v>
      </c>
      <c r="G1591" s="38" t="s">
        <v>3282</v>
      </c>
      <c r="H1591" s="38" t="s">
        <v>2665</v>
      </c>
      <c r="I1591" s="39">
        <v>0</v>
      </c>
      <c r="J1591" s="11">
        <f>VLOOKUP(LEFT(B1591,5),[1]Percents!$C:$M,6,FALSE)</f>
        <v>0.25</v>
      </c>
      <c r="K1591" s="13">
        <f t="shared" si="25"/>
        <v>0</v>
      </c>
      <c r="L1591" s="22"/>
    </row>
    <row r="1592" spans="1:12" s="40" customFormat="1" ht="14.25" customHeight="1" x14ac:dyDescent="0.25">
      <c r="A1592" s="38" t="s">
        <v>213</v>
      </c>
      <c r="B1592" s="38" t="s">
        <v>102</v>
      </c>
      <c r="C1592" s="38" t="s">
        <v>3283</v>
      </c>
      <c r="D1592" s="38" t="s">
        <v>3284</v>
      </c>
      <c r="E1592" s="38" t="s">
        <v>170</v>
      </c>
      <c r="F1592" s="38" t="s">
        <v>3285</v>
      </c>
      <c r="G1592" s="38" t="s">
        <v>3223</v>
      </c>
      <c r="H1592" s="38" t="s">
        <v>2665</v>
      </c>
      <c r="I1592" s="41">
        <v>0</v>
      </c>
      <c r="J1592" s="11">
        <f>VLOOKUP(LEFT(B1592,5),[1]Percents!$C:$M,6,FALSE)</f>
        <v>0.29404999999999998</v>
      </c>
      <c r="K1592" s="13">
        <f t="shared" si="25"/>
        <v>0</v>
      </c>
      <c r="L1592" s="22"/>
    </row>
    <row r="1593" spans="1:12" s="40" customFormat="1" ht="14.25" customHeight="1" x14ac:dyDescent="0.25">
      <c r="A1593" s="38" t="s">
        <v>213</v>
      </c>
      <c r="B1593" s="38" t="s">
        <v>106</v>
      </c>
      <c r="C1593" s="38" t="s">
        <v>3608</v>
      </c>
      <c r="D1593" s="38" t="s">
        <v>3609</v>
      </c>
      <c r="E1593" s="38" t="s">
        <v>253</v>
      </c>
      <c r="F1593" s="38" t="s">
        <v>3610</v>
      </c>
      <c r="G1593" s="38" t="s">
        <v>2683</v>
      </c>
      <c r="H1593" s="38" t="s">
        <v>2665</v>
      </c>
      <c r="I1593" s="39">
        <v>0</v>
      </c>
      <c r="J1593" s="11">
        <f>VLOOKUP(LEFT(B1593,5),[1]Percents!$C:$M,6,FALSE)</f>
        <v>0.29404999999999998</v>
      </c>
      <c r="K1593" s="13">
        <f t="shared" si="25"/>
        <v>0</v>
      </c>
      <c r="L1593" s="22"/>
    </row>
    <row r="1594" spans="1:12" s="40" customFormat="1" ht="14.25" customHeight="1" x14ac:dyDescent="0.25">
      <c r="A1594" s="38" t="s">
        <v>213</v>
      </c>
      <c r="B1594" s="38" t="s">
        <v>285</v>
      </c>
      <c r="C1594" s="38" t="s">
        <v>5227</v>
      </c>
      <c r="D1594" s="38" t="s">
        <v>5228</v>
      </c>
      <c r="E1594" s="38" t="s">
        <v>610</v>
      </c>
      <c r="F1594" s="38" t="s">
        <v>3430</v>
      </c>
      <c r="G1594" s="38" t="s">
        <v>5106</v>
      </c>
      <c r="H1594" s="38" t="s">
        <v>2665</v>
      </c>
      <c r="I1594" s="39">
        <v>0</v>
      </c>
      <c r="J1594" s="11">
        <f>VLOOKUP(LEFT(B1594,5),[1]Percents!$C:$M,6,FALSE)</f>
        <v>8.6050000000000001E-2</v>
      </c>
      <c r="K1594" s="13">
        <f t="shared" si="25"/>
        <v>0</v>
      </c>
      <c r="L1594" s="22"/>
    </row>
    <row r="1595" spans="1:12" s="40" customFormat="1" ht="14.25" customHeight="1" x14ac:dyDescent="0.25">
      <c r="A1595" s="38" t="s">
        <v>213</v>
      </c>
      <c r="B1595" s="38" t="s">
        <v>285</v>
      </c>
      <c r="C1595" s="38" t="s">
        <v>8741</v>
      </c>
      <c r="D1595" s="38" t="s">
        <v>8742</v>
      </c>
      <c r="E1595" s="38" t="s">
        <v>610</v>
      </c>
      <c r="F1595" s="38" t="s">
        <v>3430</v>
      </c>
      <c r="G1595" s="38" t="s">
        <v>8076</v>
      </c>
      <c r="H1595" s="38" t="s">
        <v>2665</v>
      </c>
      <c r="I1595" s="39">
        <v>740.74</v>
      </c>
      <c r="J1595" s="11">
        <f>VLOOKUP(LEFT(B1595,5),[1]Percents!$C:$M,6,FALSE)</f>
        <v>8.6050000000000001E-2</v>
      </c>
      <c r="K1595" s="13">
        <f t="shared" si="25"/>
        <v>63.740677000000005</v>
      </c>
      <c r="L1595" s="22"/>
    </row>
    <row r="1596" spans="1:12" s="40" customFormat="1" ht="14.25" customHeight="1" x14ac:dyDescent="0.25">
      <c r="A1596" s="38" t="s">
        <v>242</v>
      </c>
      <c r="B1596" s="38" t="s">
        <v>326</v>
      </c>
      <c r="C1596" s="38" t="s">
        <v>3611</v>
      </c>
      <c r="D1596" s="38" t="s">
        <v>3612</v>
      </c>
      <c r="E1596" s="38" t="s">
        <v>382</v>
      </c>
      <c r="F1596" s="38" t="s">
        <v>3613</v>
      </c>
      <c r="G1596" s="38" t="s">
        <v>3091</v>
      </c>
      <c r="H1596" s="38" t="s">
        <v>2665</v>
      </c>
      <c r="I1596" s="39">
        <v>0.01</v>
      </c>
      <c r="J1596" s="11">
        <f>VLOOKUP(LEFT(B1596,5),[1]Percents!$C:$M,6,FALSE)</f>
        <v>5.3740000000000003E-2</v>
      </c>
      <c r="K1596" s="13">
        <f t="shared" si="25"/>
        <v>5.3740000000000005E-4</v>
      </c>
      <c r="L1596" s="22"/>
    </row>
    <row r="1597" spans="1:12" s="40" customFormat="1" ht="14.25" customHeight="1" x14ac:dyDescent="0.25">
      <c r="A1597" s="38" t="s">
        <v>213</v>
      </c>
      <c r="B1597" s="38" t="s">
        <v>258</v>
      </c>
      <c r="C1597" s="38" t="s">
        <v>3431</v>
      </c>
      <c r="D1597" s="38" t="s">
        <v>3432</v>
      </c>
      <c r="E1597" s="38" t="s">
        <v>395</v>
      </c>
      <c r="F1597" s="38" t="s">
        <v>3433</v>
      </c>
      <c r="G1597" s="38" t="s">
        <v>3426</v>
      </c>
      <c r="H1597" s="38" t="s">
        <v>2665</v>
      </c>
      <c r="I1597" s="39">
        <v>535</v>
      </c>
      <c r="J1597" s="11">
        <f>VLOOKUP(LEFT(B1597,5),[1]Percents!$C:$M,6,FALSE)</f>
        <v>0.25</v>
      </c>
      <c r="K1597" s="13">
        <f t="shared" si="25"/>
        <v>133.75</v>
      </c>
      <c r="L1597" s="22"/>
    </row>
    <row r="1598" spans="1:12" s="40" customFormat="1" ht="14.25" customHeight="1" x14ac:dyDescent="0.25">
      <c r="A1598" s="38" t="s">
        <v>141</v>
      </c>
      <c r="B1598" s="38" t="s">
        <v>169</v>
      </c>
      <c r="C1598" s="38" t="s">
        <v>8743</v>
      </c>
      <c r="D1598" s="38" t="s">
        <v>8744</v>
      </c>
      <c r="E1598" s="38" t="s">
        <v>8745</v>
      </c>
      <c r="F1598" s="38" t="s">
        <v>8746</v>
      </c>
      <c r="G1598" s="38" t="s">
        <v>3744</v>
      </c>
      <c r="H1598" s="38" t="s">
        <v>2665</v>
      </c>
      <c r="I1598" s="39">
        <v>0</v>
      </c>
      <c r="J1598" s="11">
        <f>VLOOKUP(LEFT(B1598,5),[1]Percents!$C:$M,6,FALSE)</f>
        <v>0.1678</v>
      </c>
      <c r="K1598" s="13">
        <f t="shared" si="25"/>
        <v>0</v>
      </c>
      <c r="L1598" s="22"/>
    </row>
    <row r="1599" spans="1:12" s="40" customFormat="1" ht="14.25" customHeight="1" x14ac:dyDescent="0.25">
      <c r="A1599" s="38" t="s">
        <v>213</v>
      </c>
      <c r="B1599" s="38" t="s">
        <v>258</v>
      </c>
      <c r="C1599" s="38" t="s">
        <v>3434</v>
      </c>
      <c r="D1599" s="38" t="s">
        <v>3435</v>
      </c>
      <c r="E1599" s="38" t="s">
        <v>951</v>
      </c>
      <c r="F1599" s="38" t="s">
        <v>3436</v>
      </c>
      <c r="G1599" s="38" t="s">
        <v>3437</v>
      </c>
      <c r="H1599" s="38" t="s">
        <v>2665</v>
      </c>
      <c r="I1599" s="39">
        <v>66</v>
      </c>
      <c r="J1599" s="11">
        <f>VLOOKUP(LEFT(B1599,5),[1]Percents!$C:$M,6,FALSE)</f>
        <v>0.25</v>
      </c>
      <c r="K1599" s="13">
        <f t="shared" si="25"/>
        <v>16.5</v>
      </c>
      <c r="L1599" s="22"/>
    </row>
    <row r="1600" spans="1:12" s="40" customFormat="1" ht="14.25" customHeight="1" x14ac:dyDescent="0.25">
      <c r="A1600" s="38" t="s">
        <v>242</v>
      </c>
      <c r="B1600" s="38" t="s">
        <v>122</v>
      </c>
      <c r="C1600" s="38" t="s">
        <v>3438</v>
      </c>
      <c r="D1600" s="38" t="s">
        <v>3439</v>
      </c>
      <c r="E1600" s="38" t="s">
        <v>313</v>
      </c>
      <c r="F1600" s="38" t="s">
        <v>3440</v>
      </c>
      <c r="G1600" s="38" t="s">
        <v>3112</v>
      </c>
      <c r="H1600" s="38" t="s">
        <v>2665</v>
      </c>
      <c r="I1600" s="39">
        <v>0</v>
      </c>
      <c r="J1600" s="11">
        <f>VLOOKUP(LEFT(B1600,5),[1]Percents!$C:$M,6,FALSE)</f>
        <v>5.3740000000000003E-2</v>
      </c>
      <c r="K1600" s="13">
        <f t="shared" si="25"/>
        <v>0</v>
      </c>
      <c r="L1600" s="22"/>
    </row>
    <row r="1601" spans="1:12" s="40" customFormat="1" ht="14.25" customHeight="1" x14ac:dyDescent="0.25">
      <c r="A1601" s="38" t="s">
        <v>213</v>
      </c>
      <c r="B1601" s="38" t="s">
        <v>229</v>
      </c>
      <c r="C1601" s="38" t="s">
        <v>6383</v>
      </c>
      <c r="D1601" s="38" t="s">
        <v>6384</v>
      </c>
      <c r="E1601" s="38" t="s">
        <v>4349</v>
      </c>
      <c r="F1601" s="38" t="s">
        <v>4350</v>
      </c>
      <c r="G1601" s="38" t="s">
        <v>5782</v>
      </c>
      <c r="H1601" s="38" t="s">
        <v>2665</v>
      </c>
      <c r="I1601" s="39">
        <v>0</v>
      </c>
      <c r="J1601" s="11">
        <f>VLOOKUP(LEFT(B1601,5),[1]Percents!$C:$M,6,FALSE)</f>
        <v>0.29404999999999998</v>
      </c>
      <c r="K1601" s="13">
        <f t="shared" si="25"/>
        <v>0</v>
      </c>
      <c r="L1601" s="22"/>
    </row>
    <row r="1602" spans="1:12" s="40" customFormat="1" ht="14.25" customHeight="1" x14ac:dyDescent="0.25">
      <c r="A1602" s="38" t="s">
        <v>213</v>
      </c>
      <c r="B1602" s="38" t="s">
        <v>229</v>
      </c>
      <c r="C1602" s="38" t="s">
        <v>11075</v>
      </c>
      <c r="D1602" s="38" t="s">
        <v>11076</v>
      </c>
      <c r="E1602" s="38" t="s">
        <v>4349</v>
      </c>
      <c r="F1602" s="38" t="s">
        <v>4350</v>
      </c>
      <c r="G1602" s="38" t="s">
        <v>9320</v>
      </c>
      <c r="H1602" s="38" t="s">
        <v>2665</v>
      </c>
      <c r="I1602" s="39">
        <v>265.62</v>
      </c>
      <c r="J1602" s="11">
        <f>VLOOKUP(LEFT(B1602,5),[1]Percents!$C:$M,6,FALSE)</f>
        <v>0.29404999999999998</v>
      </c>
      <c r="K1602" s="13">
        <f t="shared" si="25"/>
        <v>78.105560999999994</v>
      </c>
      <c r="L1602" s="22"/>
    </row>
    <row r="1603" spans="1:12" s="40" customFormat="1" ht="14.25" customHeight="1" x14ac:dyDescent="0.25">
      <c r="A1603" s="38" t="s">
        <v>213</v>
      </c>
      <c r="B1603" s="38" t="s">
        <v>258</v>
      </c>
      <c r="C1603" s="38" t="s">
        <v>3614</v>
      </c>
      <c r="D1603" s="38" t="s">
        <v>3615</v>
      </c>
      <c r="E1603" s="38" t="s">
        <v>541</v>
      </c>
      <c r="F1603" s="38" t="s">
        <v>3616</v>
      </c>
      <c r="G1603" s="38" t="s">
        <v>3617</v>
      </c>
      <c r="H1603" s="38" t="s">
        <v>2665</v>
      </c>
      <c r="I1603" s="39">
        <v>4.68</v>
      </c>
      <c r="J1603" s="11">
        <f>VLOOKUP(LEFT(B1603,5),[1]Percents!$C:$M,6,FALSE)</f>
        <v>0.25</v>
      </c>
      <c r="K1603" s="13">
        <f t="shared" si="25"/>
        <v>1.17</v>
      </c>
      <c r="L1603" s="22"/>
    </row>
    <row r="1604" spans="1:12" s="40" customFormat="1" ht="14.25" customHeight="1" x14ac:dyDescent="0.25">
      <c r="A1604" s="38" t="s">
        <v>213</v>
      </c>
      <c r="B1604" s="38" t="s">
        <v>2</v>
      </c>
      <c r="C1604" s="38" t="s">
        <v>4494</v>
      </c>
      <c r="D1604" s="38" t="s">
        <v>4495</v>
      </c>
      <c r="E1604" s="38" t="s">
        <v>4496</v>
      </c>
      <c r="F1604" s="38" t="s">
        <v>4497</v>
      </c>
      <c r="G1604" s="38" t="s">
        <v>3534</v>
      </c>
      <c r="H1604" s="38" t="s">
        <v>2665</v>
      </c>
      <c r="I1604" s="39">
        <v>0</v>
      </c>
      <c r="J1604" s="11">
        <f>VLOOKUP(LEFT(B1604,5),[1]Percents!$C:$M,6,FALSE)</f>
        <v>0.29404999999999998</v>
      </c>
      <c r="K1604" s="13">
        <f t="shared" si="25"/>
        <v>0</v>
      </c>
      <c r="L1604" s="22"/>
    </row>
    <row r="1605" spans="1:12" s="40" customFormat="1" ht="14.25" customHeight="1" x14ac:dyDescent="0.25">
      <c r="A1605" s="38" t="s">
        <v>213</v>
      </c>
      <c r="B1605" s="38" t="s">
        <v>258</v>
      </c>
      <c r="C1605" s="38" t="s">
        <v>3618</v>
      </c>
      <c r="D1605" s="38" t="s">
        <v>3619</v>
      </c>
      <c r="E1605" s="38" t="s">
        <v>951</v>
      </c>
      <c r="F1605" s="38" t="s">
        <v>3620</v>
      </c>
      <c r="G1605" s="38" t="s">
        <v>3621</v>
      </c>
      <c r="H1605" s="38" t="s">
        <v>2665</v>
      </c>
      <c r="I1605" s="39">
        <v>197.34</v>
      </c>
      <c r="J1605" s="11">
        <f>VLOOKUP(LEFT(B1605,5),[1]Percents!$C:$M,6,FALSE)</f>
        <v>0.25</v>
      </c>
      <c r="K1605" s="13">
        <f t="shared" si="25"/>
        <v>49.335000000000001</v>
      </c>
      <c r="L1605" s="22"/>
    </row>
    <row r="1606" spans="1:12" s="40" customFormat="1" ht="14.25" customHeight="1" x14ac:dyDescent="0.25">
      <c r="A1606" s="38" t="s">
        <v>213</v>
      </c>
      <c r="B1606" s="38" t="s">
        <v>145</v>
      </c>
      <c r="C1606" s="38" t="s">
        <v>5229</v>
      </c>
      <c r="D1606" s="38" t="s">
        <v>5230</v>
      </c>
      <c r="E1606" s="38" t="s">
        <v>1568</v>
      </c>
      <c r="F1606" s="38" t="s">
        <v>3622</v>
      </c>
      <c r="G1606" s="38" t="s">
        <v>5106</v>
      </c>
      <c r="H1606" s="38" t="s">
        <v>2665</v>
      </c>
      <c r="I1606" s="39">
        <v>585.67999999999995</v>
      </c>
      <c r="J1606" s="11">
        <f>VLOOKUP(LEFT(B1606,5),[1]Percents!$C:$M,6,FALSE)</f>
        <v>0.29404999999999998</v>
      </c>
      <c r="K1606" s="13">
        <f t="shared" si="25"/>
        <v>172.21920399999996</v>
      </c>
      <c r="L1606" s="22"/>
    </row>
    <row r="1607" spans="1:12" s="40" customFormat="1" ht="14.25" customHeight="1" x14ac:dyDescent="0.25">
      <c r="A1607" s="38" t="s">
        <v>141</v>
      </c>
      <c r="B1607" s="38" t="s">
        <v>43</v>
      </c>
      <c r="C1607" s="38" t="s">
        <v>3623</v>
      </c>
      <c r="D1607" s="38" t="s">
        <v>3624</v>
      </c>
      <c r="E1607" s="38" t="s">
        <v>121</v>
      </c>
      <c r="F1607" s="38" t="s">
        <v>3625</v>
      </c>
      <c r="G1607" s="38" t="s">
        <v>3357</v>
      </c>
      <c r="H1607" s="38" t="s">
        <v>2665</v>
      </c>
      <c r="I1607" s="39">
        <v>0</v>
      </c>
      <c r="J1607" s="11">
        <f>VLOOKUP(LEFT(B1607,5),[1]Percents!$C:$M,6,FALSE)</f>
        <v>0.1678</v>
      </c>
      <c r="K1607" s="13">
        <f t="shared" si="25"/>
        <v>0</v>
      </c>
      <c r="L1607" s="22"/>
    </row>
    <row r="1608" spans="1:12" s="40" customFormat="1" ht="14.25" customHeight="1" x14ac:dyDescent="0.25">
      <c r="A1608" s="38" t="s">
        <v>213</v>
      </c>
      <c r="B1608" s="38" t="s">
        <v>258</v>
      </c>
      <c r="C1608" s="38" t="s">
        <v>3626</v>
      </c>
      <c r="D1608" s="38" t="s">
        <v>3627</v>
      </c>
      <c r="E1608" s="38" t="s">
        <v>452</v>
      </c>
      <c r="F1608" s="38" t="s">
        <v>3628</v>
      </c>
      <c r="G1608" s="38" t="s">
        <v>3629</v>
      </c>
      <c r="H1608" s="38" t="s">
        <v>2665</v>
      </c>
      <c r="I1608" s="39">
        <v>53.16</v>
      </c>
      <c r="J1608" s="11">
        <f>VLOOKUP(LEFT(B1608,5),[1]Percents!$C:$M,6,FALSE)</f>
        <v>0.25</v>
      </c>
      <c r="K1608" s="13">
        <f t="shared" si="25"/>
        <v>13.29</v>
      </c>
      <c r="L1608" s="22"/>
    </row>
    <row r="1609" spans="1:12" s="40" customFormat="1" ht="14.25" customHeight="1" x14ac:dyDescent="0.25">
      <c r="A1609" s="38" t="s">
        <v>213</v>
      </c>
      <c r="B1609" s="38" t="s">
        <v>258</v>
      </c>
      <c r="C1609" s="38" t="s">
        <v>3818</v>
      </c>
      <c r="D1609" s="38" t="s">
        <v>3819</v>
      </c>
      <c r="E1609" s="38" t="s">
        <v>541</v>
      </c>
      <c r="F1609" s="38" t="s">
        <v>3820</v>
      </c>
      <c r="G1609" s="38" t="s">
        <v>3821</v>
      </c>
      <c r="H1609" s="38" t="s">
        <v>2665</v>
      </c>
      <c r="I1609" s="41">
        <v>0</v>
      </c>
      <c r="J1609" s="11">
        <f>VLOOKUP(LEFT(B1609,5),[1]Percents!$C:$M,6,FALSE)</f>
        <v>0.25</v>
      </c>
      <c r="K1609" s="13">
        <f t="shared" si="25"/>
        <v>0</v>
      </c>
      <c r="L1609" s="22"/>
    </row>
    <row r="1610" spans="1:12" s="40" customFormat="1" ht="14.25" customHeight="1" x14ac:dyDescent="0.25">
      <c r="A1610" s="38" t="s">
        <v>213</v>
      </c>
      <c r="B1610" s="38" t="s">
        <v>42</v>
      </c>
      <c r="C1610" s="38" t="s">
        <v>10718</v>
      </c>
      <c r="D1610" s="38" t="s">
        <v>10719</v>
      </c>
      <c r="E1610" s="38" t="s">
        <v>747</v>
      </c>
      <c r="F1610" s="38" t="s">
        <v>10720</v>
      </c>
      <c r="G1610" s="38" t="s">
        <v>3813</v>
      </c>
      <c r="H1610" s="38" t="s">
        <v>2665</v>
      </c>
      <c r="I1610" s="39">
        <v>0</v>
      </c>
      <c r="J1610" s="11">
        <f>VLOOKUP(LEFT(B1610,5),[1]Percents!$C:$M,6,FALSE)</f>
        <v>0.29404999999999998</v>
      </c>
      <c r="K1610" s="13">
        <f t="shared" ref="K1610:K1673" si="26">+I1610*J1610</f>
        <v>0</v>
      </c>
      <c r="L1610" s="22"/>
    </row>
    <row r="1611" spans="1:12" s="40" customFormat="1" ht="14.25" customHeight="1" x14ac:dyDescent="0.25">
      <c r="A1611" s="38" t="s">
        <v>213</v>
      </c>
      <c r="B1611" s="38" t="s">
        <v>61</v>
      </c>
      <c r="C1611" s="38" t="s">
        <v>12188</v>
      </c>
      <c r="D1611" s="38" t="s">
        <v>12189</v>
      </c>
      <c r="E1611" s="38" t="s">
        <v>1003</v>
      </c>
      <c r="F1611" s="38" t="s">
        <v>12190</v>
      </c>
      <c r="G1611" s="38" t="s">
        <v>5938</v>
      </c>
      <c r="H1611" s="38" t="s">
        <v>2665</v>
      </c>
      <c r="I1611" s="41">
        <v>0</v>
      </c>
      <c r="J1611" s="11">
        <f>VLOOKUP(LEFT(B1611,5),[1]Percents!$C:$M,6,FALSE)</f>
        <v>8.6050000000000001E-2</v>
      </c>
      <c r="K1611" s="13">
        <f t="shared" si="26"/>
        <v>0</v>
      </c>
      <c r="L1611" s="22"/>
    </row>
    <row r="1612" spans="1:12" s="40" customFormat="1" ht="14.25" customHeight="1" x14ac:dyDescent="0.25">
      <c r="A1612" s="38" t="s">
        <v>213</v>
      </c>
      <c r="B1612" s="38" t="s">
        <v>21</v>
      </c>
      <c r="C1612" s="38" t="s">
        <v>3972</v>
      </c>
      <c r="D1612" s="38" t="s">
        <v>3973</v>
      </c>
      <c r="E1612" s="38" t="s">
        <v>486</v>
      </c>
      <c r="F1612" s="38" t="s">
        <v>3974</v>
      </c>
      <c r="G1612" s="38" t="s">
        <v>3949</v>
      </c>
      <c r="H1612" s="38" t="s">
        <v>2665</v>
      </c>
      <c r="I1612" s="39">
        <v>2388.9499999999998</v>
      </c>
      <c r="J1612" s="11">
        <f>VLOOKUP(LEFT(B1612,5),[1]Percents!$C:$M,6,FALSE)</f>
        <v>0.25</v>
      </c>
      <c r="K1612" s="13">
        <f t="shared" si="26"/>
        <v>597.23749999999995</v>
      </c>
      <c r="L1612" s="22"/>
    </row>
    <row r="1613" spans="1:12" s="40" customFormat="1" ht="14.25" customHeight="1" x14ac:dyDescent="0.25">
      <c r="A1613" s="38" t="s">
        <v>65</v>
      </c>
      <c r="B1613" s="38" t="s">
        <v>1135</v>
      </c>
      <c r="C1613" s="38" t="s">
        <v>5231</v>
      </c>
      <c r="D1613" s="38" t="s">
        <v>5232</v>
      </c>
      <c r="E1613" s="38" t="s">
        <v>2986</v>
      </c>
      <c r="F1613" s="38" t="s">
        <v>3975</v>
      </c>
      <c r="G1613" s="38" t="s">
        <v>5106</v>
      </c>
      <c r="H1613" s="38" t="s">
        <v>2665</v>
      </c>
      <c r="I1613" s="39">
        <v>0</v>
      </c>
      <c r="J1613" s="11">
        <f>VLOOKUP(LEFT(B1613,5),[1]Percents!$C:$M,6,FALSE)</f>
        <v>0</v>
      </c>
      <c r="K1613" s="13">
        <f t="shared" si="26"/>
        <v>0</v>
      </c>
      <c r="L1613" s="22"/>
    </row>
    <row r="1614" spans="1:12" s="40" customFormat="1" ht="14.25" customHeight="1" x14ac:dyDescent="0.25">
      <c r="A1614" s="38" t="s">
        <v>213</v>
      </c>
      <c r="B1614" s="38" t="s">
        <v>258</v>
      </c>
      <c r="C1614" s="38" t="s">
        <v>4118</v>
      </c>
      <c r="D1614" s="38" t="s">
        <v>4119</v>
      </c>
      <c r="E1614" s="38" t="s">
        <v>541</v>
      </c>
      <c r="F1614" s="38" t="s">
        <v>4120</v>
      </c>
      <c r="G1614" s="38" t="s">
        <v>4121</v>
      </c>
      <c r="H1614" s="38" t="s">
        <v>2665</v>
      </c>
      <c r="I1614" s="39">
        <v>0</v>
      </c>
      <c r="J1614" s="11">
        <f>VLOOKUP(LEFT(B1614,5),[1]Percents!$C:$M,6,FALSE)</f>
        <v>0.25</v>
      </c>
      <c r="K1614" s="13">
        <f t="shared" si="26"/>
        <v>0</v>
      </c>
      <c r="L1614" s="22"/>
    </row>
    <row r="1615" spans="1:12" s="40" customFormat="1" ht="14.25" customHeight="1" x14ac:dyDescent="0.25">
      <c r="A1615" s="38" t="s">
        <v>213</v>
      </c>
      <c r="B1615" s="38" t="s">
        <v>98</v>
      </c>
      <c r="C1615" s="38" t="s">
        <v>11768</v>
      </c>
      <c r="D1615" s="38" t="s">
        <v>11769</v>
      </c>
      <c r="E1615" s="38" t="s">
        <v>8749</v>
      </c>
      <c r="F1615" s="38" t="s">
        <v>11770</v>
      </c>
      <c r="G1615" s="38" t="s">
        <v>2495</v>
      </c>
      <c r="H1615" s="38" t="s">
        <v>2665</v>
      </c>
      <c r="I1615" s="41">
        <v>0</v>
      </c>
      <c r="J1615" s="11">
        <f>VLOOKUP(LEFT(B1615,5),[1]Percents!$C:$M,6,FALSE)</f>
        <v>0.29404999999999998</v>
      </c>
      <c r="K1615" s="13">
        <f t="shared" si="26"/>
        <v>0</v>
      </c>
      <c r="L1615" s="22"/>
    </row>
    <row r="1616" spans="1:12" s="40" customFormat="1" ht="14.25" customHeight="1" x14ac:dyDescent="0.25">
      <c r="A1616" s="38" t="s">
        <v>213</v>
      </c>
      <c r="B1616" s="38" t="s">
        <v>166</v>
      </c>
      <c r="C1616" s="38" t="s">
        <v>10024</v>
      </c>
      <c r="D1616" s="38" t="s">
        <v>10025</v>
      </c>
      <c r="E1616" s="38" t="s">
        <v>6385</v>
      </c>
      <c r="F1616" s="38" t="s">
        <v>10026</v>
      </c>
      <c r="G1616" s="38" t="s">
        <v>3905</v>
      </c>
      <c r="H1616" s="38" t="s">
        <v>2665</v>
      </c>
      <c r="I1616" s="39">
        <v>0</v>
      </c>
      <c r="J1616" s="11">
        <f>VLOOKUP(LEFT(B1616,5),[1]Percents!$C:$M,6,FALSE)</f>
        <v>0.25</v>
      </c>
      <c r="K1616" s="13">
        <f t="shared" si="26"/>
        <v>0</v>
      </c>
      <c r="L1616" s="22"/>
    </row>
    <row r="1617" spans="1:12" s="40" customFormat="1" ht="14.25" customHeight="1" x14ac:dyDescent="0.25">
      <c r="A1617" s="38" t="s">
        <v>213</v>
      </c>
      <c r="B1617" s="38" t="s">
        <v>120</v>
      </c>
      <c r="C1617" s="38" t="s">
        <v>4122</v>
      </c>
      <c r="D1617" s="38" t="s">
        <v>4123</v>
      </c>
      <c r="E1617" s="38" t="s">
        <v>1275</v>
      </c>
      <c r="F1617" s="38" t="s">
        <v>4124</v>
      </c>
      <c r="G1617" s="38" t="s">
        <v>4125</v>
      </c>
      <c r="H1617" s="38" t="s">
        <v>2665</v>
      </c>
      <c r="I1617" s="39">
        <v>743.3</v>
      </c>
      <c r="J1617" s="11">
        <f>VLOOKUP(LEFT(B1617,5),[1]Percents!$C:$M,6,FALSE)</f>
        <v>0.29404999999999998</v>
      </c>
      <c r="K1617" s="13">
        <f t="shared" si="26"/>
        <v>218.56736499999997</v>
      </c>
      <c r="L1617" s="22"/>
    </row>
    <row r="1618" spans="1:12" s="40" customFormat="1" ht="14.25" customHeight="1" x14ac:dyDescent="0.25">
      <c r="A1618" s="38" t="s">
        <v>213</v>
      </c>
      <c r="B1618" s="38" t="s">
        <v>229</v>
      </c>
      <c r="C1618" s="38" t="s">
        <v>5904</v>
      </c>
      <c r="D1618" s="38" t="s">
        <v>5905</v>
      </c>
      <c r="E1618" s="38" t="s">
        <v>179</v>
      </c>
      <c r="F1618" s="38" t="s">
        <v>5906</v>
      </c>
      <c r="G1618" s="38" t="s">
        <v>5907</v>
      </c>
      <c r="H1618" s="38" t="s">
        <v>2665</v>
      </c>
      <c r="I1618" s="39">
        <v>5001.7299999999996</v>
      </c>
      <c r="J1618" s="11">
        <f>VLOOKUP(LEFT(B1618,5),[1]Percents!$C:$M,6,FALSE)</f>
        <v>0.29404999999999998</v>
      </c>
      <c r="K1618" s="13">
        <f t="shared" si="26"/>
        <v>1470.7587064999998</v>
      </c>
      <c r="L1618" s="22"/>
    </row>
    <row r="1619" spans="1:12" s="40" customFormat="1" ht="14.25" customHeight="1" x14ac:dyDescent="0.25">
      <c r="A1619" s="38" t="s">
        <v>141</v>
      </c>
      <c r="B1619" s="38" t="s">
        <v>3</v>
      </c>
      <c r="C1619" s="38" t="s">
        <v>6145</v>
      </c>
      <c r="D1619" s="38" t="s">
        <v>6146</v>
      </c>
      <c r="E1619" s="38" t="s">
        <v>6062</v>
      </c>
      <c r="F1619" s="38" t="s">
        <v>6147</v>
      </c>
      <c r="G1619" s="38" t="s">
        <v>4121</v>
      </c>
      <c r="H1619" s="38" t="s">
        <v>2665</v>
      </c>
      <c r="I1619" s="39">
        <v>0</v>
      </c>
      <c r="J1619" s="11">
        <f>VLOOKUP(LEFT(B1619,5),[1]Percents!$C:$M,6,FALSE)</f>
        <v>0.1678</v>
      </c>
      <c r="K1619" s="13">
        <f t="shared" si="26"/>
        <v>0</v>
      </c>
      <c r="L1619" s="22"/>
    </row>
    <row r="1620" spans="1:12" s="40" customFormat="1" ht="14.25" customHeight="1" x14ac:dyDescent="0.25">
      <c r="A1620" s="38" t="s">
        <v>213</v>
      </c>
      <c r="B1620" s="38" t="s">
        <v>195</v>
      </c>
      <c r="C1620" s="38" t="s">
        <v>6573</v>
      </c>
      <c r="D1620" s="38" t="s">
        <v>6574</v>
      </c>
      <c r="E1620" s="38" t="s">
        <v>3150</v>
      </c>
      <c r="F1620" s="38" t="s">
        <v>4351</v>
      </c>
      <c r="G1620" s="38" t="s">
        <v>6549</v>
      </c>
      <c r="H1620" s="38" t="s">
        <v>2665</v>
      </c>
      <c r="I1620" s="39">
        <v>0</v>
      </c>
      <c r="J1620" s="11">
        <f>VLOOKUP(LEFT(B1620,5),[1]Percents!$C:$M,6,FALSE)</f>
        <v>8.6050000000000001E-2</v>
      </c>
      <c r="K1620" s="13">
        <f t="shared" si="26"/>
        <v>0</v>
      </c>
      <c r="L1620" s="22"/>
    </row>
    <row r="1621" spans="1:12" s="40" customFormat="1" ht="14.25" customHeight="1" x14ac:dyDescent="0.25">
      <c r="A1621" s="38" t="s">
        <v>213</v>
      </c>
      <c r="B1621" s="38" t="s">
        <v>120</v>
      </c>
      <c r="C1621" s="38" t="s">
        <v>4223</v>
      </c>
      <c r="D1621" s="38" t="s">
        <v>4224</v>
      </c>
      <c r="E1621" s="38" t="s">
        <v>6737</v>
      </c>
      <c r="F1621" s="38" t="s">
        <v>4225</v>
      </c>
      <c r="G1621" s="38" t="s">
        <v>4208</v>
      </c>
      <c r="H1621" s="38" t="s">
        <v>2665</v>
      </c>
      <c r="I1621" s="39">
        <v>-20.59</v>
      </c>
      <c r="J1621" s="11">
        <f>VLOOKUP(LEFT(B1621,5),[1]Percents!$C:$M,6,FALSE)</f>
        <v>0.29404999999999998</v>
      </c>
      <c r="K1621" s="13">
        <f t="shared" si="26"/>
        <v>-6.0544894999999999</v>
      </c>
      <c r="L1621" s="22"/>
    </row>
    <row r="1622" spans="1:12" s="40" customFormat="1" ht="14.25" customHeight="1" x14ac:dyDescent="0.25">
      <c r="A1622" s="38" t="s">
        <v>242</v>
      </c>
      <c r="B1622" s="38" t="s">
        <v>326</v>
      </c>
      <c r="C1622" s="38" t="s">
        <v>4352</v>
      </c>
      <c r="D1622" s="38" t="s">
        <v>4353</v>
      </c>
      <c r="E1622" s="38" t="s">
        <v>4354</v>
      </c>
      <c r="F1622" s="38" t="s">
        <v>4355</v>
      </c>
      <c r="G1622" s="38" t="s">
        <v>4356</v>
      </c>
      <c r="H1622" s="38" t="s">
        <v>2665</v>
      </c>
      <c r="I1622" s="39">
        <v>37.6</v>
      </c>
      <c r="J1622" s="11">
        <f>VLOOKUP(LEFT(B1622,5),[1]Percents!$C:$M,6,FALSE)</f>
        <v>5.3740000000000003E-2</v>
      </c>
      <c r="K1622" s="13">
        <f t="shared" si="26"/>
        <v>2.0206240000000002</v>
      </c>
      <c r="L1622" s="22"/>
    </row>
    <row r="1623" spans="1:12" s="40" customFormat="1" ht="14.25" customHeight="1" x14ac:dyDescent="0.25">
      <c r="A1623" s="38" t="s">
        <v>213</v>
      </c>
      <c r="B1623" s="38" t="s">
        <v>3728</v>
      </c>
      <c r="C1623" s="38" t="s">
        <v>6148</v>
      </c>
      <c r="D1623" s="38" t="s">
        <v>6149</v>
      </c>
      <c r="E1623" s="38" t="s">
        <v>3729</v>
      </c>
      <c r="F1623" s="38" t="s">
        <v>6150</v>
      </c>
      <c r="G1623" s="38" t="s">
        <v>3941</v>
      </c>
      <c r="H1623" s="38" t="s">
        <v>2665</v>
      </c>
      <c r="I1623" s="39">
        <v>0</v>
      </c>
      <c r="J1623" s="11">
        <f>VLOOKUP(LEFT(B1623,5),[1]Percents!$C:$M,6,FALSE)</f>
        <v>0</v>
      </c>
      <c r="K1623" s="13">
        <f t="shared" si="26"/>
        <v>0</v>
      </c>
      <c r="L1623" s="22"/>
    </row>
    <row r="1624" spans="1:12" s="40" customFormat="1" ht="14.25" customHeight="1" x14ac:dyDescent="0.25">
      <c r="A1624" s="38" t="s">
        <v>213</v>
      </c>
      <c r="B1624" s="38" t="s">
        <v>154</v>
      </c>
      <c r="C1624" s="38" t="s">
        <v>4226</v>
      </c>
      <c r="D1624" s="38" t="s">
        <v>4227</v>
      </c>
      <c r="E1624" s="38" t="s">
        <v>114</v>
      </c>
      <c r="F1624" s="38" t="s">
        <v>4228</v>
      </c>
      <c r="G1624" s="38" t="s">
        <v>3534</v>
      </c>
      <c r="H1624" s="38" t="s">
        <v>2665</v>
      </c>
      <c r="I1624" s="39">
        <v>0</v>
      </c>
      <c r="J1624" s="11">
        <f>VLOOKUP(LEFT(B1624,5),[1]Percents!$C:$M,6,FALSE)</f>
        <v>0.29404999999999998</v>
      </c>
      <c r="K1624" s="13">
        <f t="shared" si="26"/>
        <v>0</v>
      </c>
      <c r="L1624" s="22"/>
    </row>
    <row r="1625" spans="1:12" s="40" customFormat="1" ht="14.25" customHeight="1" x14ac:dyDescent="0.25">
      <c r="A1625" s="38" t="s">
        <v>242</v>
      </c>
      <c r="B1625" s="38" t="s">
        <v>122</v>
      </c>
      <c r="C1625" s="38" t="s">
        <v>4357</v>
      </c>
      <c r="D1625" s="38" t="s">
        <v>4358</v>
      </c>
      <c r="E1625" s="38" t="s">
        <v>4359</v>
      </c>
      <c r="F1625" s="38" t="s">
        <v>4360</v>
      </c>
      <c r="G1625" s="38" t="s">
        <v>4320</v>
      </c>
      <c r="H1625" s="38" t="s">
        <v>2665</v>
      </c>
      <c r="I1625" s="39">
        <v>992.75</v>
      </c>
      <c r="J1625" s="11">
        <f>VLOOKUP(LEFT(B1625,5),[1]Percents!$C:$M,6,FALSE)</f>
        <v>5.3740000000000003E-2</v>
      </c>
      <c r="K1625" s="13">
        <f t="shared" si="26"/>
        <v>53.350385000000003</v>
      </c>
      <c r="L1625" s="22"/>
    </row>
    <row r="1626" spans="1:12" s="40" customFormat="1" ht="14.25" customHeight="1" x14ac:dyDescent="0.25">
      <c r="A1626" s="38" t="s">
        <v>213</v>
      </c>
      <c r="B1626" s="38" t="s">
        <v>145</v>
      </c>
      <c r="C1626" s="38" t="s">
        <v>8747</v>
      </c>
      <c r="D1626" s="38" t="s">
        <v>8748</v>
      </c>
      <c r="E1626" s="38" t="s">
        <v>8749</v>
      </c>
      <c r="F1626" s="38" t="s">
        <v>8750</v>
      </c>
      <c r="G1626" s="38" t="s">
        <v>8751</v>
      </c>
      <c r="H1626" s="38" t="s">
        <v>2665</v>
      </c>
      <c r="I1626" s="39">
        <v>0</v>
      </c>
      <c r="J1626" s="11">
        <f>VLOOKUP(LEFT(B1626,5),[1]Percents!$C:$M,6,FALSE)</f>
        <v>0.29404999999999998</v>
      </c>
      <c r="K1626" s="13">
        <f t="shared" si="26"/>
        <v>0</v>
      </c>
      <c r="L1626" s="22"/>
    </row>
    <row r="1627" spans="1:12" s="40" customFormat="1" ht="14.25" customHeight="1" x14ac:dyDescent="0.25">
      <c r="A1627" s="38" t="s">
        <v>141</v>
      </c>
      <c r="B1627" s="38" t="s">
        <v>306</v>
      </c>
      <c r="C1627" s="38" t="s">
        <v>7050</v>
      </c>
      <c r="D1627" s="38" t="s">
        <v>7051</v>
      </c>
      <c r="E1627" s="38" t="s">
        <v>7052</v>
      </c>
      <c r="F1627" s="38" t="s">
        <v>7053</v>
      </c>
      <c r="G1627" s="38" t="s">
        <v>4121</v>
      </c>
      <c r="H1627" s="38" t="s">
        <v>2665</v>
      </c>
      <c r="I1627" s="41">
        <v>0</v>
      </c>
      <c r="J1627" s="11">
        <f>VLOOKUP(LEFT(B1627,5),[1]Percents!$C:$M,6,FALSE)</f>
        <v>0.1678</v>
      </c>
      <c r="K1627" s="13">
        <f t="shared" si="26"/>
        <v>0</v>
      </c>
      <c r="L1627" s="22"/>
    </row>
    <row r="1628" spans="1:12" s="40" customFormat="1" ht="14.25" customHeight="1" x14ac:dyDescent="0.25">
      <c r="A1628" s="38" t="s">
        <v>4361</v>
      </c>
      <c r="B1628" s="38" t="s">
        <v>4362</v>
      </c>
      <c r="C1628" s="38" t="s">
        <v>4363</v>
      </c>
      <c r="D1628" s="38" t="s">
        <v>4364</v>
      </c>
      <c r="E1628" s="38" t="s">
        <v>1506</v>
      </c>
      <c r="F1628" s="38" t="s">
        <v>4365</v>
      </c>
      <c r="G1628" s="38" t="s">
        <v>4320</v>
      </c>
      <c r="H1628" s="38" t="s">
        <v>2665</v>
      </c>
      <c r="I1628" s="39">
        <v>1156.3</v>
      </c>
      <c r="J1628" s="11">
        <f>VLOOKUP(LEFT(B1628,5),[1]Percents!$C:$M,6,FALSE)</f>
        <v>1</v>
      </c>
      <c r="K1628" s="13">
        <f t="shared" si="26"/>
        <v>1156.3</v>
      </c>
      <c r="L1628" s="22"/>
    </row>
    <row r="1629" spans="1:12" s="40" customFormat="1" ht="14.25" customHeight="1" x14ac:dyDescent="0.25">
      <c r="A1629" s="38" t="s">
        <v>213</v>
      </c>
      <c r="B1629" s="38" t="s">
        <v>656</v>
      </c>
      <c r="C1629" s="38" t="s">
        <v>4737</v>
      </c>
      <c r="D1629" s="38" t="s">
        <v>4738</v>
      </c>
      <c r="E1629" s="38" t="s">
        <v>4739</v>
      </c>
      <c r="F1629" s="38" t="s">
        <v>4740</v>
      </c>
      <c r="G1629" s="38" t="s">
        <v>4884</v>
      </c>
      <c r="H1629" s="38" t="s">
        <v>2665</v>
      </c>
      <c r="I1629" s="39">
        <v>1962.39</v>
      </c>
      <c r="J1629" s="11">
        <f>VLOOKUP(LEFT(B1629,5),[1]Percents!$C:$M,6,FALSE)</f>
        <v>0.12479999999999999</v>
      </c>
      <c r="K1629" s="13">
        <f t="shared" si="26"/>
        <v>244.906272</v>
      </c>
      <c r="L1629" s="22"/>
    </row>
    <row r="1630" spans="1:12" s="40" customFormat="1" ht="14.25" customHeight="1" x14ac:dyDescent="0.25">
      <c r="A1630" s="38" t="s">
        <v>141</v>
      </c>
      <c r="B1630" s="38" t="s">
        <v>135</v>
      </c>
      <c r="C1630" s="38" t="s">
        <v>4864</v>
      </c>
      <c r="D1630" s="38" t="s">
        <v>4865</v>
      </c>
      <c r="E1630" s="38" t="s">
        <v>244</v>
      </c>
      <c r="F1630" s="38" t="s">
        <v>4866</v>
      </c>
      <c r="G1630" s="38" t="s">
        <v>4195</v>
      </c>
      <c r="H1630" s="38" t="s">
        <v>2665</v>
      </c>
      <c r="I1630" s="39">
        <v>2427.58</v>
      </c>
      <c r="J1630" s="11">
        <f>VLOOKUP(LEFT(B1630,5),[1]Percents!$C:$M,6,FALSE)</f>
        <v>0.1678</v>
      </c>
      <c r="K1630" s="13">
        <f t="shared" si="26"/>
        <v>407.34792399999998</v>
      </c>
      <c r="L1630" s="22"/>
    </row>
    <row r="1631" spans="1:12" s="40" customFormat="1" ht="14.25" customHeight="1" x14ac:dyDescent="0.25">
      <c r="A1631" s="38" t="s">
        <v>141</v>
      </c>
      <c r="B1631" s="38" t="s">
        <v>306</v>
      </c>
      <c r="C1631" s="38" t="s">
        <v>5513</v>
      </c>
      <c r="D1631" s="38" t="s">
        <v>5514</v>
      </c>
      <c r="E1631" s="38" t="s">
        <v>171</v>
      </c>
      <c r="F1631" s="38" t="s">
        <v>5515</v>
      </c>
      <c r="G1631" s="38" t="s">
        <v>4195</v>
      </c>
      <c r="H1631" s="38" t="s">
        <v>2665</v>
      </c>
      <c r="I1631" s="39">
        <v>0</v>
      </c>
      <c r="J1631" s="11">
        <f>VLOOKUP(LEFT(B1631,5),[1]Percents!$C:$M,6,FALSE)</f>
        <v>0.1678</v>
      </c>
      <c r="K1631" s="13">
        <f t="shared" si="26"/>
        <v>0</v>
      </c>
      <c r="L1631" s="22"/>
    </row>
    <row r="1632" spans="1:12" s="40" customFormat="1" ht="14.25" customHeight="1" x14ac:dyDescent="0.25">
      <c r="A1632" s="38" t="s">
        <v>242</v>
      </c>
      <c r="B1632" s="38" t="s">
        <v>174</v>
      </c>
      <c r="C1632" s="38" t="s">
        <v>4741</v>
      </c>
      <c r="D1632" s="38" t="s">
        <v>4742</v>
      </c>
      <c r="E1632" s="38" t="s">
        <v>3900</v>
      </c>
      <c r="F1632" s="38" t="s">
        <v>4743</v>
      </c>
      <c r="G1632" s="38" t="s">
        <v>3905</v>
      </c>
      <c r="H1632" s="38" t="s">
        <v>2665</v>
      </c>
      <c r="I1632" s="39">
        <v>3699.31</v>
      </c>
      <c r="J1632" s="11">
        <f>VLOOKUP(LEFT(B1632,5),[1]Percents!$C:$M,6,FALSE)</f>
        <v>3.5830000000000001E-2</v>
      </c>
      <c r="K1632" s="13">
        <f t="shared" si="26"/>
        <v>132.54627730000001</v>
      </c>
      <c r="L1632" s="22"/>
    </row>
    <row r="1633" spans="1:12" s="40" customFormat="1" ht="14.25" customHeight="1" x14ac:dyDescent="0.25">
      <c r="A1633" s="38" t="s">
        <v>242</v>
      </c>
      <c r="B1633" s="38" t="s">
        <v>326</v>
      </c>
      <c r="C1633" s="38" t="s">
        <v>5022</v>
      </c>
      <c r="D1633" s="38" t="s">
        <v>5023</v>
      </c>
      <c r="E1633" s="38" t="s">
        <v>381</v>
      </c>
      <c r="F1633" s="38" t="s">
        <v>5024</v>
      </c>
      <c r="G1633" s="38" t="s">
        <v>4569</v>
      </c>
      <c r="H1633" s="38" t="s">
        <v>2665</v>
      </c>
      <c r="I1633" s="39">
        <v>124.76</v>
      </c>
      <c r="J1633" s="11">
        <f>VLOOKUP(LEFT(B1633,5),[1]Percents!$C:$M,6,FALSE)</f>
        <v>5.3740000000000003E-2</v>
      </c>
      <c r="K1633" s="13">
        <f t="shared" si="26"/>
        <v>6.7046024000000006</v>
      </c>
      <c r="L1633" s="22"/>
    </row>
    <row r="1634" spans="1:12" s="40" customFormat="1" ht="14.25" customHeight="1" x14ac:dyDescent="0.25">
      <c r="A1634" s="38" t="s">
        <v>213</v>
      </c>
      <c r="B1634" s="38" t="s">
        <v>120</v>
      </c>
      <c r="C1634" s="38" t="s">
        <v>4610</v>
      </c>
      <c r="D1634" s="38" t="s">
        <v>4611</v>
      </c>
      <c r="E1634" s="38" t="s">
        <v>6737</v>
      </c>
      <c r="F1634" s="38" t="s">
        <v>4612</v>
      </c>
      <c r="G1634" s="38" t="s">
        <v>4602</v>
      </c>
      <c r="H1634" s="38" t="s">
        <v>2665</v>
      </c>
      <c r="I1634" s="39">
        <v>10.62</v>
      </c>
      <c r="J1634" s="11">
        <f>VLOOKUP(LEFT(B1634,5),[1]Percents!$C:$M,6,FALSE)</f>
        <v>0.29404999999999998</v>
      </c>
      <c r="K1634" s="13">
        <f t="shared" si="26"/>
        <v>3.1228109999999996</v>
      </c>
      <c r="L1634" s="22"/>
    </row>
    <row r="1635" spans="1:12" s="40" customFormat="1" ht="14.25" customHeight="1" x14ac:dyDescent="0.25">
      <c r="A1635" s="38" t="s">
        <v>66</v>
      </c>
      <c r="B1635" s="38" t="s">
        <v>317</v>
      </c>
      <c r="C1635" s="38" t="s">
        <v>11402</v>
      </c>
      <c r="D1635" s="38" t="s">
        <v>11403</v>
      </c>
      <c r="E1635" s="38" t="s">
        <v>3823</v>
      </c>
      <c r="F1635" s="38" t="s">
        <v>11404</v>
      </c>
      <c r="G1635" s="38" t="s">
        <v>4464</v>
      </c>
      <c r="H1635" s="38" t="s">
        <v>2665</v>
      </c>
      <c r="I1635" s="39">
        <v>100.4</v>
      </c>
      <c r="J1635" s="11">
        <f>VLOOKUP(LEFT(B1635,5),[1]Percents!$C:$M,6,FALSE)</f>
        <v>1</v>
      </c>
      <c r="K1635" s="13">
        <f t="shared" si="26"/>
        <v>100.4</v>
      </c>
      <c r="L1635" s="22"/>
    </row>
    <row r="1636" spans="1:12" s="40" customFormat="1" ht="14.25" customHeight="1" x14ac:dyDescent="0.25">
      <c r="A1636" s="38" t="s">
        <v>213</v>
      </c>
      <c r="B1636" s="38" t="s">
        <v>42</v>
      </c>
      <c r="C1636" s="38" t="s">
        <v>4744</v>
      </c>
      <c r="D1636" s="38" t="s">
        <v>4745</v>
      </c>
      <c r="E1636" s="38" t="s">
        <v>2623</v>
      </c>
      <c r="F1636" s="38" t="s">
        <v>9483</v>
      </c>
      <c r="G1636" s="38" t="s">
        <v>4320</v>
      </c>
      <c r="H1636" s="38" t="s">
        <v>2665</v>
      </c>
      <c r="I1636" s="41">
        <v>0</v>
      </c>
      <c r="J1636" s="11">
        <f>VLOOKUP(LEFT(B1636,5),[1]Percents!$C:$M,6,FALSE)</f>
        <v>0.29404999999999998</v>
      </c>
      <c r="K1636" s="13">
        <f t="shared" si="26"/>
        <v>0</v>
      </c>
      <c r="L1636" s="22"/>
    </row>
    <row r="1637" spans="1:12" s="40" customFormat="1" ht="14.25" customHeight="1" x14ac:dyDescent="0.25">
      <c r="A1637" s="38" t="s">
        <v>66</v>
      </c>
      <c r="B1637" s="38" t="s">
        <v>10478</v>
      </c>
      <c r="C1637" s="38" t="s">
        <v>10479</v>
      </c>
      <c r="D1637" s="38" t="s">
        <v>10480</v>
      </c>
      <c r="E1637" s="38" t="s">
        <v>10481</v>
      </c>
      <c r="F1637" s="38" t="s">
        <v>10482</v>
      </c>
      <c r="G1637" s="38" t="s">
        <v>4685</v>
      </c>
      <c r="H1637" s="38" t="s">
        <v>2665</v>
      </c>
      <c r="I1637" s="39">
        <v>0</v>
      </c>
      <c r="J1637" s="11">
        <f>VLOOKUP(LEFT(B1637,5),[1]Percents!$C:$M,6,FALSE)</f>
        <v>1</v>
      </c>
      <c r="K1637" s="13">
        <f t="shared" si="26"/>
        <v>0</v>
      </c>
      <c r="L1637" s="22"/>
    </row>
    <row r="1638" spans="1:12" s="40" customFormat="1" ht="14.25" customHeight="1" x14ac:dyDescent="0.25">
      <c r="A1638" s="38" t="s">
        <v>213</v>
      </c>
      <c r="B1638" s="38" t="s">
        <v>285</v>
      </c>
      <c r="C1638" s="38" t="s">
        <v>4746</v>
      </c>
      <c r="D1638" s="38" t="s">
        <v>4747</v>
      </c>
      <c r="E1638" s="38" t="s">
        <v>368</v>
      </c>
      <c r="F1638" s="38" t="s">
        <v>4748</v>
      </c>
      <c r="G1638" s="38" t="s">
        <v>4383</v>
      </c>
      <c r="H1638" s="38" t="s">
        <v>2665</v>
      </c>
      <c r="I1638" s="39">
        <v>788.99</v>
      </c>
      <c r="J1638" s="11">
        <f>VLOOKUP(LEFT(B1638,5),[1]Percents!$C:$M,6,FALSE)</f>
        <v>8.6050000000000001E-2</v>
      </c>
      <c r="K1638" s="13">
        <f t="shared" si="26"/>
        <v>67.8925895</v>
      </c>
      <c r="L1638" s="22"/>
    </row>
    <row r="1639" spans="1:12" s="40" customFormat="1" ht="14.25" customHeight="1" x14ac:dyDescent="0.25">
      <c r="A1639" s="38" t="s">
        <v>213</v>
      </c>
      <c r="B1639" s="38" t="s">
        <v>230</v>
      </c>
      <c r="C1639" s="38" t="s">
        <v>2103</v>
      </c>
      <c r="D1639" s="38" t="s">
        <v>1108</v>
      </c>
      <c r="E1639" s="38" t="s">
        <v>558</v>
      </c>
      <c r="F1639" s="38" t="s">
        <v>5233</v>
      </c>
      <c r="G1639" s="38" t="s">
        <v>2104</v>
      </c>
      <c r="H1639" s="38" t="s">
        <v>2665</v>
      </c>
      <c r="I1639" s="39">
        <v>0</v>
      </c>
      <c r="J1639" s="11">
        <f>VLOOKUP(LEFT(B1639,5),[1]Percents!$C:$M,6,FALSE)</f>
        <v>0.29404999999999998</v>
      </c>
      <c r="K1639" s="13">
        <f t="shared" si="26"/>
        <v>0</v>
      </c>
      <c r="L1639" s="22"/>
    </row>
    <row r="1640" spans="1:12" s="40" customFormat="1" ht="14.25" customHeight="1" x14ac:dyDescent="0.25">
      <c r="A1640" s="38" t="s">
        <v>213</v>
      </c>
      <c r="B1640" s="38" t="s">
        <v>258</v>
      </c>
      <c r="C1640" s="38" t="s">
        <v>4749</v>
      </c>
      <c r="D1640" s="38" t="s">
        <v>4750</v>
      </c>
      <c r="E1640" s="38" t="s">
        <v>1374</v>
      </c>
      <c r="F1640" s="38" t="s">
        <v>4751</v>
      </c>
      <c r="G1640" s="38" t="s">
        <v>4752</v>
      </c>
      <c r="H1640" s="38" t="s">
        <v>2665</v>
      </c>
      <c r="I1640" s="39">
        <v>29.6</v>
      </c>
      <c r="J1640" s="11">
        <f>VLOOKUP(LEFT(B1640,5),[1]Percents!$C:$M,6,FALSE)</f>
        <v>0.25</v>
      </c>
      <c r="K1640" s="13">
        <f t="shared" si="26"/>
        <v>7.4</v>
      </c>
      <c r="L1640" s="22"/>
    </row>
    <row r="1641" spans="1:12" s="40" customFormat="1" ht="14.25" customHeight="1" x14ac:dyDescent="0.25">
      <c r="A1641" s="38" t="s">
        <v>213</v>
      </c>
      <c r="B1641" s="38" t="s">
        <v>258</v>
      </c>
      <c r="C1641" s="38" t="s">
        <v>5516</v>
      </c>
      <c r="D1641" s="38" t="s">
        <v>5517</v>
      </c>
      <c r="E1641" s="38" t="s">
        <v>614</v>
      </c>
      <c r="F1641" s="38" t="s">
        <v>5518</v>
      </c>
      <c r="G1641" s="38" t="s">
        <v>5519</v>
      </c>
      <c r="H1641" s="38" t="s">
        <v>2665</v>
      </c>
      <c r="I1641" s="39">
        <v>258.64999999999998</v>
      </c>
      <c r="J1641" s="11">
        <f>VLOOKUP(LEFT(B1641,5),[1]Percents!$C:$M,6,FALSE)</f>
        <v>0.25</v>
      </c>
      <c r="K1641" s="13">
        <f t="shared" si="26"/>
        <v>64.662499999999994</v>
      </c>
      <c r="L1641" s="22"/>
    </row>
    <row r="1642" spans="1:12" s="40" customFormat="1" ht="14.25" customHeight="1" x14ac:dyDescent="0.25">
      <c r="A1642" s="38" t="s">
        <v>213</v>
      </c>
      <c r="B1642" s="38" t="s">
        <v>258</v>
      </c>
      <c r="C1642" s="38" t="s">
        <v>4753</v>
      </c>
      <c r="D1642" s="38" t="s">
        <v>4754</v>
      </c>
      <c r="E1642" s="38" t="s">
        <v>541</v>
      </c>
      <c r="F1642" s="38" t="s">
        <v>4755</v>
      </c>
      <c r="G1642" s="38" t="s">
        <v>4756</v>
      </c>
      <c r="H1642" s="38" t="s">
        <v>2665</v>
      </c>
      <c r="I1642" s="39">
        <v>13.2</v>
      </c>
      <c r="J1642" s="11">
        <f>VLOOKUP(LEFT(B1642,5),[1]Percents!$C:$M,6,FALSE)</f>
        <v>0.25</v>
      </c>
      <c r="K1642" s="13">
        <f t="shared" si="26"/>
        <v>3.3</v>
      </c>
      <c r="L1642" s="22"/>
    </row>
    <row r="1643" spans="1:12" s="40" customFormat="1" ht="14.25" customHeight="1" x14ac:dyDescent="0.25">
      <c r="A1643" s="38" t="s">
        <v>213</v>
      </c>
      <c r="B1643" s="38" t="s">
        <v>164</v>
      </c>
      <c r="C1643" s="38" t="s">
        <v>9484</v>
      </c>
      <c r="D1643" s="38" t="s">
        <v>9485</v>
      </c>
      <c r="E1643" s="38" t="s">
        <v>9486</v>
      </c>
      <c r="F1643" s="38" t="s">
        <v>9487</v>
      </c>
      <c r="G1643" s="38" t="s">
        <v>3534</v>
      </c>
      <c r="H1643" s="38" t="s">
        <v>2665</v>
      </c>
      <c r="I1643" s="39">
        <v>0</v>
      </c>
      <c r="J1643" s="11">
        <f>VLOOKUP(LEFT(B1643,5),[1]Percents!$C:$M,6,FALSE)</f>
        <v>0.29404999999999998</v>
      </c>
      <c r="K1643" s="13">
        <f t="shared" si="26"/>
        <v>0</v>
      </c>
      <c r="L1643" s="22"/>
    </row>
    <row r="1644" spans="1:12" s="40" customFormat="1" ht="14.25" customHeight="1" x14ac:dyDescent="0.25">
      <c r="A1644" s="38" t="s">
        <v>213</v>
      </c>
      <c r="B1644" s="38" t="s">
        <v>258</v>
      </c>
      <c r="C1644" s="38" t="s">
        <v>10483</v>
      </c>
      <c r="D1644" s="38" t="s">
        <v>10484</v>
      </c>
      <c r="E1644" s="38" t="s">
        <v>5554</v>
      </c>
      <c r="F1644" s="38" t="s">
        <v>10485</v>
      </c>
      <c r="G1644" s="38" t="s">
        <v>5908</v>
      </c>
      <c r="H1644" s="38" t="s">
        <v>2665</v>
      </c>
      <c r="I1644" s="39">
        <v>0</v>
      </c>
      <c r="J1644" s="11">
        <f>VLOOKUP(LEFT(B1644,5),[1]Percents!$C:$M,6,FALSE)</f>
        <v>0.25</v>
      </c>
      <c r="K1644" s="13">
        <f t="shared" si="26"/>
        <v>0</v>
      </c>
      <c r="L1644" s="22"/>
    </row>
    <row r="1645" spans="1:12" s="40" customFormat="1" ht="14.25" customHeight="1" x14ac:dyDescent="0.25">
      <c r="A1645" s="38" t="s">
        <v>213</v>
      </c>
      <c r="B1645" s="38" t="s">
        <v>258</v>
      </c>
      <c r="C1645" s="38" t="s">
        <v>5025</v>
      </c>
      <c r="D1645" s="38" t="s">
        <v>5026</v>
      </c>
      <c r="E1645" s="38" t="s">
        <v>541</v>
      </c>
      <c r="F1645" s="38" t="s">
        <v>5027</v>
      </c>
      <c r="G1645" s="38" t="s">
        <v>5028</v>
      </c>
      <c r="H1645" s="38" t="s">
        <v>2665</v>
      </c>
      <c r="I1645" s="39">
        <v>4.68</v>
      </c>
      <c r="J1645" s="11">
        <f>VLOOKUP(LEFT(B1645,5),[1]Percents!$C:$M,6,FALSE)</f>
        <v>0.25</v>
      </c>
      <c r="K1645" s="13">
        <f t="shared" si="26"/>
        <v>1.17</v>
      </c>
      <c r="L1645" s="22"/>
    </row>
    <row r="1646" spans="1:12" s="40" customFormat="1" ht="14.25" customHeight="1" x14ac:dyDescent="0.25">
      <c r="A1646" s="38" t="s">
        <v>213</v>
      </c>
      <c r="B1646" s="38" t="s">
        <v>234</v>
      </c>
      <c r="C1646" s="38" t="s">
        <v>11077</v>
      </c>
      <c r="D1646" s="38" t="s">
        <v>11078</v>
      </c>
      <c r="E1646" s="38" t="s">
        <v>287</v>
      </c>
      <c r="F1646" s="38" t="s">
        <v>11079</v>
      </c>
      <c r="G1646" s="38" t="s">
        <v>4685</v>
      </c>
      <c r="H1646" s="38" t="s">
        <v>2665</v>
      </c>
      <c r="I1646" s="39">
        <v>0</v>
      </c>
      <c r="J1646" s="11">
        <f>VLOOKUP(LEFT(B1646,5),[1]Percents!$C:$M,6,FALSE)</f>
        <v>0.29404999999999998</v>
      </c>
      <c r="K1646" s="13">
        <f t="shared" si="26"/>
        <v>0</v>
      </c>
      <c r="L1646" s="22"/>
    </row>
    <row r="1647" spans="1:12" s="40" customFormat="1" ht="14.25" customHeight="1" x14ac:dyDescent="0.25">
      <c r="A1647" s="38" t="s">
        <v>213</v>
      </c>
      <c r="B1647" s="38" t="s">
        <v>162</v>
      </c>
      <c r="C1647" s="38" t="s">
        <v>11771</v>
      </c>
      <c r="D1647" s="38" t="s">
        <v>11772</v>
      </c>
      <c r="E1647" s="38" t="s">
        <v>291</v>
      </c>
      <c r="F1647" s="38" t="s">
        <v>11773</v>
      </c>
      <c r="G1647" s="38" t="s">
        <v>3112</v>
      </c>
      <c r="H1647" s="38" t="s">
        <v>2665</v>
      </c>
      <c r="I1647" s="39">
        <v>0</v>
      </c>
      <c r="J1647" s="11">
        <f>VLOOKUP(LEFT(B1647,5),[1]Percents!$C:$M,6,FALSE)</f>
        <v>0.25</v>
      </c>
      <c r="K1647" s="13">
        <f t="shared" si="26"/>
        <v>0</v>
      </c>
      <c r="L1647" s="22"/>
    </row>
    <row r="1648" spans="1:12" s="40" customFormat="1" ht="14.25" customHeight="1" x14ac:dyDescent="0.25">
      <c r="A1648" s="38" t="s">
        <v>141</v>
      </c>
      <c r="B1648" s="38" t="s">
        <v>306</v>
      </c>
      <c r="C1648" s="38" t="s">
        <v>5520</v>
      </c>
      <c r="D1648" s="38" t="s">
        <v>5521</v>
      </c>
      <c r="E1648" s="38" t="s">
        <v>277</v>
      </c>
      <c r="F1648" s="38" t="s">
        <v>5522</v>
      </c>
      <c r="G1648" s="38" t="s">
        <v>4906</v>
      </c>
      <c r="H1648" s="38" t="s">
        <v>2665</v>
      </c>
      <c r="I1648" s="39">
        <v>1039.6300000000001</v>
      </c>
      <c r="J1648" s="11">
        <f>VLOOKUP(LEFT(B1648,5),[1]Percents!$C:$M,6,FALSE)</f>
        <v>0.1678</v>
      </c>
      <c r="K1648" s="13">
        <f t="shared" si="26"/>
        <v>174.44991400000004</v>
      </c>
      <c r="L1648" s="22"/>
    </row>
    <row r="1649" spans="1:12" s="40" customFormat="1" ht="14.25" customHeight="1" x14ac:dyDescent="0.25">
      <c r="A1649" s="38" t="s">
        <v>213</v>
      </c>
      <c r="B1649" s="38" t="s">
        <v>270</v>
      </c>
      <c r="C1649" s="38" t="s">
        <v>5234</v>
      </c>
      <c r="D1649" s="38" t="s">
        <v>5235</v>
      </c>
      <c r="E1649" s="38" t="s">
        <v>1241</v>
      </c>
      <c r="F1649" s="38" t="s">
        <v>5236</v>
      </c>
      <c r="G1649" s="38" t="s">
        <v>5040</v>
      </c>
      <c r="H1649" s="38" t="s">
        <v>2665</v>
      </c>
      <c r="I1649" s="39">
        <v>0</v>
      </c>
      <c r="J1649" s="11">
        <f>VLOOKUP(LEFT(B1649,5),[1]Percents!$C:$M,6,FALSE)</f>
        <v>8.6050000000000001E-2</v>
      </c>
      <c r="K1649" s="13">
        <f t="shared" si="26"/>
        <v>0</v>
      </c>
      <c r="L1649" s="22"/>
    </row>
    <row r="1650" spans="1:12" s="40" customFormat="1" ht="14.25" customHeight="1" x14ac:dyDescent="0.25">
      <c r="A1650" s="38" t="s">
        <v>213</v>
      </c>
      <c r="B1650" s="38" t="s">
        <v>79</v>
      </c>
      <c r="C1650" s="38" t="s">
        <v>5523</v>
      </c>
      <c r="D1650" s="38" t="s">
        <v>5524</v>
      </c>
      <c r="E1650" s="38" t="s">
        <v>1402</v>
      </c>
      <c r="F1650" s="38" t="s">
        <v>5525</v>
      </c>
      <c r="G1650" s="38" t="s">
        <v>5106</v>
      </c>
      <c r="H1650" s="38" t="s">
        <v>2665</v>
      </c>
      <c r="I1650" s="39">
        <v>0</v>
      </c>
      <c r="J1650" s="11">
        <f>VLOOKUP(LEFT(B1650,5),[1]Percents!$C:$M,6,FALSE)</f>
        <v>8.6050000000000001E-2</v>
      </c>
      <c r="K1650" s="13">
        <f t="shared" si="26"/>
        <v>0</v>
      </c>
      <c r="L1650" s="22"/>
    </row>
    <row r="1651" spans="1:12" s="40" customFormat="1" ht="14.25" customHeight="1" x14ac:dyDescent="0.25">
      <c r="A1651" s="38" t="s">
        <v>213</v>
      </c>
      <c r="B1651" s="38" t="s">
        <v>79</v>
      </c>
      <c r="C1651" s="38" t="s">
        <v>10721</v>
      </c>
      <c r="D1651" s="38" t="s">
        <v>10722</v>
      </c>
      <c r="E1651" s="38" t="s">
        <v>1402</v>
      </c>
      <c r="F1651" s="38" t="s">
        <v>5525</v>
      </c>
      <c r="G1651" s="38" t="s">
        <v>8076</v>
      </c>
      <c r="H1651" s="38" t="s">
        <v>2665</v>
      </c>
      <c r="I1651" s="39">
        <v>144.36000000000001</v>
      </c>
      <c r="J1651" s="11">
        <f>VLOOKUP(LEFT(B1651,5),[1]Percents!$C:$M,6,FALSE)</f>
        <v>8.6050000000000001E-2</v>
      </c>
      <c r="K1651" s="13">
        <f t="shared" si="26"/>
        <v>12.422178000000001</v>
      </c>
      <c r="L1651" s="22"/>
    </row>
    <row r="1652" spans="1:12" s="40" customFormat="1" ht="14.25" customHeight="1" x14ac:dyDescent="0.25">
      <c r="A1652" s="38" t="s">
        <v>141</v>
      </c>
      <c r="B1652" s="38" t="s">
        <v>169</v>
      </c>
      <c r="C1652" s="38" t="s">
        <v>8752</v>
      </c>
      <c r="D1652" s="38" t="s">
        <v>8753</v>
      </c>
      <c r="E1652" s="38" t="s">
        <v>8754</v>
      </c>
      <c r="F1652" s="38" t="s">
        <v>8755</v>
      </c>
      <c r="G1652" s="38" t="s">
        <v>5782</v>
      </c>
      <c r="H1652" s="38" t="s">
        <v>2665</v>
      </c>
      <c r="I1652" s="39">
        <v>166.13</v>
      </c>
      <c r="J1652" s="11">
        <f>VLOOKUP(LEFT(B1652,5),[1]Percents!$C:$M,6,FALSE)</f>
        <v>0.1678</v>
      </c>
      <c r="K1652" s="13">
        <f t="shared" si="26"/>
        <v>27.876614</v>
      </c>
      <c r="L1652" s="22"/>
    </row>
    <row r="1653" spans="1:12" s="40" customFormat="1" ht="14.25" customHeight="1" x14ac:dyDescent="0.25">
      <c r="A1653" s="38" t="s">
        <v>213</v>
      </c>
      <c r="B1653" s="38" t="s">
        <v>154</v>
      </c>
      <c r="C1653" s="38" t="s">
        <v>4226</v>
      </c>
      <c r="D1653" s="38" t="s">
        <v>4227</v>
      </c>
      <c r="E1653" s="38" t="s">
        <v>114</v>
      </c>
      <c r="F1653" s="38" t="s">
        <v>5526</v>
      </c>
      <c r="G1653" s="38" t="s">
        <v>3534</v>
      </c>
      <c r="H1653" s="38" t="s">
        <v>2665</v>
      </c>
      <c r="I1653" s="39">
        <v>0</v>
      </c>
      <c r="J1653" s="11">
        <f>VLOOKUP(LEFT(B1653,5),[1]Percents!$C:$M,6,FALSE)</f>
        <v>0.29404999999999998</v>
      </c>
      <c r="K1653" s="13">
        <f t="shared" si="26"/>
        <v>0</v>
      </c>
      <c r="L1653" s="22"/>
    </row>
    <row r="1654" spans="1:12" s="40" customFormat="1" ht="14.25" customHeight="1" x14ac:dyDescent="0.25">
      <c r="A1654" s="38" t="s">
        <v>242</v>
      </c>
      <c r="B1654" s="38" t="s">
        <v>6762</v>
      </c>
      <c r="C1654" s="38" t="s">
        <v>6763</v>
      </c>
      <c r="D1654" s="38" t="s">
        <v>6764</v>
      </c>
      <c r="E1654" s="38" t="s">
        <v>177</v>
      </c>
      <c r="F1654" s="38" t="s">
        <v>5239</v>
      </c>
      <c r="G1654" s="38" t="s">
        <v>5113</v>
      </c>
      <c r="H1654" s="38" t="s">
        <v>2665</v>
      </c>
      <c r="I1654" s="39">
        <v>1498.24</v>
      </c>
      <c r="J1654" s="11">
        <f>VLOOKUP(LEFT(B1654,5),[1]Percents!$C:$M,6,FALSE)</f>
        <v>0</v>
      </c>
      <c r="K1654" s="13">
        <f t="shared" si="26"/>
        <v>0</v>
      </c>
      <c r="L1654" s="22"/>
    </row>
    <row r="1655" spans="1:12" s="40" customFormat="1" ht="14.25" customHeight="1" x14ac:dyDescent="0.25">
      <c r="A1655" s="38" t="s">
        <v>242</v>
      </c>
      <c r="B1655" s="38" t="s">
        <v>122</v>
      </c>
      <c r="C1655" s="38" t="s">
        <v>5909</v>
      </c>
      <c r="D1655" s="38" t="s">
        <v>5910</v>
      </c>
      <c r="E1655" s="38" t="s">
        <v>4859</v>
      </c>
      <c r="F1655" s="38" t="s">
        <v>5239</v>
      </c>
      <c r="G1655" s="38" t="s">
        <v>5113</v>
      </c>
      <c r="H1655" s="38" t="s">
        <v>2665</v>
      </c>
      <c r="I1655" s="39">
        <v>1250.6500000000001</v>
      </c>
      <c r="J1655" s="11">
        <f>VLOOKUP(LEFT(B1655,5),[1]Percents!$C:$M,6,FALSE)</f>
        <v>5.3740000000000003E-2</v>
      </c>
      <c r="K1655" s="13">
        <f t="shared" si="26"/>
        <v>67.209931000000012</v>
      </c>
      <c r="L1655" s="22"/>
    </row>
    <row r="1656" spans="1:12" s="40" customFormat="1" ht="14.25" customHeight="1" x14ac:dyDescent="0.25">
      <c r="A1656" s="38" t="s">
        <v>242</v>
      </c>
      <c r="B1656" s="38" t="s">
        <v>174</v>
      </c>
      <c r="C1656" s="38" t="s">
        <v>5527</v>
      </c>
      <c r="D1656" s="38" t="s">
        <v>5528</v>
      </c>
      <c r="E1656" s="38" t="s">
        <v>418</v>
      </c>
      <c r="F1656" s="38" t="s">
        <v>5239</v>
      </c>
      <c r="G1656" s="38" t="s">
        <v>5113</v>
      </c>
      <c r="H1656" s="38" t="s">
        <v>2665</v>
      </c>
      <c r="I1656" s="39">
        <v>1380.04</v>
      </c>
      <c r="J1656" s="11">
        <f>VLOOKUP(LEFT(B1656,5),[1]Percents!$C:$M,6,FALSE)</f>
        <v>3.5830000000000001E-2</v>
      </c>
      <c r="K1656" s="13">
        <f t="shared" si="26"/>
        <v>49.4468332</v>
      </c>
      <c r="L1656" s="22"/>
    </row>
    <row r="1657" spans="1:12" s="40" customFormat="1" ht="14.25" customHeight="1" x14ac:dyDescent="0.25">
      <c r="A1657" s="38" t="s">
        <v>242</v>
      </c>
      <c r="B1657" s="38" t="s">
        <v>174</v>
      </c>
      <c r="C1657" s="38" t="s">
        <v>5237</v>
      </c>
      <c r="D1657" s="38" t="s">
        <v>5238</v>
      </c>
      <c r="E1657" s="38" t="s">
        <v>27</v>
      </c>
      <c r="F1657" s="38" t="s">
        <v>5239</v>
      </c>
      <c r="G1657" s="38" t="s">
        <v>5113</v>
      </c>
      <c r="H1657" s="38" t="s">
        <v>2665</v>
      </c>
      <c r="I1657" s="39">
        <v>2322.37</v>
      </c>
      <c r="J1657" s="11">
        <f>VLOOKUP(LEFT(B1657,5),[1]Percents!$C:$M,6,FALSE)</f>
        <v>3.5830000000000001E-2</v>
      </c>
      <c r="K1657" s="13">
        <f t="shared" si="26"/>
        <v>83.210517100000004</v>
      </c>
      <c r="L1657" s="22"/>
    </row>
    <row r="1658" spans="1:12" s="40" customFormat="1" ht="14.25" customHeight="1" x14ac:dyDescent="0.25">
      <c r="A1658" s="38" t="s">
        <v>242</v>
      </c>
      <c r="B1658" s="38" t="s">
        <v>178</v>
      </c>
      <c r="C1658" s="38" t="s">
        <v>5911</v>
      </c>
      <c r="D1658" s="38" t="s">
        <v>5912</v>
      </c>
      <c r="E1658" s="38" t="s">
        <v>5913</v>
      </c>
      <c r="F1658" s="38" t="s">
        <v>5239</v>
      </c>
      <c r="G1658" s="38" t="s">
        <v>5113</v>
      </c>
      <c r="H1658" s="38" t="s">
        <v>2665</v>
      </c>
      <c r="I1658" s="39">
        <v>0</v>
      </c>
      <c r="J1658" s="11">
        <f>VLOOKUP(LEFT(B1658,5),[1]Percents!$C:$M,6,FALSE)</f>
        <v>3.5830000000000001E-2</v>
      </c>
      <c r="K1658" s="13">
        <f t="shared" si="26"/>
        <v>0</v>
      </c>
      <c r="L1658" s="22"/>
    </row>
    <row r="1659" spans="1:12" s="40" customFormat="1" ht="14.25" customHeight="1" x14ac:dyDescent="0.25">
      <c r="A1659" s="38" t="s">
        <v>242</v>
      </c>
      <c r="B1659" s="38" t="s">
        <v>9421</v>
      </c>
      <c r="C1659" s="38" t="s">
        <v>5911</v>
      </c>
      <c r="D1659" s="38" t="s">
        <v>5912</v>
      </c>
      <c r="E1659" s="38" t="s">
        <v>5913</v>
      </c>
      <c r="F1659" s="38" t="s">
        <v>5239</v>
      </c>
      <c r="G1659" s="38" t="s">
        <v>5113</v>
      </c>
      <c r="H1659" s="38" t="s">
        <v>2665</v>
      </c>
      <c r="I1659" s="39">
        <v>1745.24</v>
      </c>
      <c r="J1659" s="11">
        <f>VLOOKUP(LEFT(B1659,5),[1]Percents!$C:$M,6,FALSE)</f>
        <v>3.5830000000000001E-2</v>
      </c>
      <c r="K1659" s="13">
        <f t="shared" si="26"/>
        <v>62.5319492</v>
      </c>
      <c r="L1659" s="22"/>
    </row>
    <row r="1660" spans="1:12" s="40" customFormat="1" ht="14.25" customHeight="1" x14ac:dyDescent="0.25">
      <c r="A1660" s="38" t="s">
        <v>242</v>
      </c>
      <c r="B1660" s="38" t="s">
        <v>325</v>
      </c>
      <c r="C1660" s="38" t="s">
        <v>7054</v>
      </c>
      <c r="D1660" s="38" t="s">
        <v>7055</v>
      </c>
      <c r="E1660" s="38" t="s">
        <v>6759</v>
      </c>
      <c r="F1660" s="38" t="s">
        <v>5239</v>
      </c>
      <c r="G1660" s="38" t="s">
        <v>5113</v>
      </c>
      <c r="H1660" s="38" t="s">
        <v>2665</v>
      </c>
      <c r="I1660" s="39">
        <v>4690.95</v>
      </c>
      <c r="J1660" s="11">
        <f>VLOOKUP(LEFT(B1660,5),[1]Percents!$C:$M,6,FALSE)</f>
        <v>5.3740000000000003E-2</v>
      </c>
      <c r="K1660" s="13">
        <f t="shared" si="26"/>
        <v>252.09165300000001</v>
      </c>
      <c r="L1660" s="22"/>
    </row>
    <row r="1661" spans="1:12" s="40" customFormat="1" ht="14.25" customHeight="1" x14ac:dyDescent="0.25">
      <c r="A1661" s="38" t="s">
        <v>242</v>
      </c>
      <c r="B1661" s="38" t="s">
        <v>122</v>
      </c>
      <c r="C1661" s="38" t="s">
        <v>10486</v>
      </c>
      <c r="D1661" s="38" t="s">
        <v>10487</v>
      </c>
      <c r="E1661" s="38" t="s">
        <v>10488</v>
      </c>
      <c r="F1661" s="38" t="s">
        <v>5239</v>
      </c>
      <c r="G1661" s="38" t="s">
        <v>5420</v>
      </c>
      <c r="H1661" s="38" t="s">
        <v>2665</v>
      </c>
      <c r="I1661" s="39">
        <v>316.86</v>
      </c>
      <c r="J1661" s="11">
        <f>VLOOKUP(LEFT(B1661,5),[1]Percents!$C:$M,6,FALSE)</f>
        <v>5.3740000000000003E-2</v>
      </c>
      <c r="K1661" s="13">
        <f t="shared" si="26"/>
        <v>17.028056400000001</v>
      </c>
      <c r="L1661" s="22"/>
    </row>
    <row r="1662" spans="1:12" s="40" customFormat="1" ht="14.25" customHeight="1" x14ac:dyDescent="0.25">
      <c r="A1662" s="38" t="s">
        <v>242</v>
      </c>
      <c r="B1662" s="38" t="s">
        <v>122</v>
      </c>
      <c r="C1662" s="38" t="s">
        <v>10723</v>
      </c>
      <c r="D1662" s="38" t="s">
        <v>10724</v>
      </c>
      <c r="E1662" s="38" t="s">
        <v>83</v>
      </c>
      <c r="F1662" s="38" t="s">
        <v>5239</v>
      </c>
      <c r="G1662" s="38" t="s">
        <v>5420</v>
      </c>
      <c r="H1662" s="38" t="s">
        <v>2665</v>
      </c>
      <c r="I1662" s="39">
        <v>0</v>
      </c>
      <c r="J1662" s="11">
        <f>VLOOKUP(LEFT(B1662,5),[1]Percents!$C:$M,6,FALSE)</f>
        <v>5.3740000000000003E-2</v>
      </c>
      <c r="K1662" s="13">
        <f t="shared" si="26"/>
        <v>0</v>
      </c>
      <c r="L1662" s="22"/>
    </row>
    <row r="1663" spans="1:12" s="40" customFormat="1" ht="14.25" customHeight="1" x14ac:dyDescent="0.25">
      <c r="A1663" s="38" t="s">
        <v>213</v>
      </c>
      <c r="B1663" s="38" t="s">
        <v>120</v>
      </c>
      <c r="C1663" s="38" t="s">
        <v>5529</v>
      </c>
      <c r="D1663" s="38" t="s">
        <v>5530</v>
      </c>
      <c r="E1663" s="38" t="s">
        <v>6737</v>
      </c>
      <c r="F1663" s="38" t="s">
        <v>5531</v>
      </c>
      <c r="G1663" s="38" t="s">
        <v>5532</v>
      </c>
      <c r="H1663" s="38" t="s">
        <v>2665</v>
      </c>
      <c r="I1663" s="39">
        <v>697.38</v>
      </c>
      <c r="J1663" s="11">
        <f>VLOOKUP(LEFT(B1663,5),[1]Percents!$C:$M,6,FALSE)</f>
        <v>0.29404999999999998</v>
      </c>
      <c r="K1663" s="13">
        <f t="shared" si="26"/>
        <v>205.06458899999998</v>
      </c>
      <c r="L1663" s="22"/>
    </row>
    <row r="1664" spans="1:12" s="40" customFormat="1" ht="14.25" customHeight="1" x14ac:dyDescent="0.25">
      <c r="A1664" s="38" t="s">
        <v>213</v>
      </c>
      <c r="B1664" s="38" t="s">
        <v>120</v>
      </c>
      <c r="C1664" s="38" t="s">
        <v>5533</v>
      </c>
      <c r="D1664" s="38" t="s">
        <v>5534</v>
      </c>
      <c r="E1664" s="38" t="s">
        <v>6737</v>
      </c>
      <c r="F1664" s="38" t="s">
        <v>5535</v>
      </c>
      <c r="G1664" s="38" t="s">
        <v>5536</v>
      </c>
      <c r="H1664" s="38" t="s">
        <v>2665</v>
      </c>
      <c r="I1664" s="39">
        <v>421.29</v>
      </c>
      <c r="J1664" s="11">
        <f>VLOOKUP(LEFT(B1664,5),[1]Percents!$C:$M,6,FALSE)</f>
        <v>0.29404999999999998</v>
      </c>
      <c r="K1664" s="13">
        <f t="shared" si="26"/>
        <v>123.8803245</v>
      </c>
      <c r="L1664" s="22"/>
    </row>
    <row r="1665" spans="1:12" s="40" customFormat="1" ht="14.25" customHeight="1" x14ac:dyDescent="0.25">
      <c r="A1665" s="38" t="s">
        <v>213</v>
      </c>
      <c r="B1665" s="38" t="s">
        <v>285</v>
      </c>
      <c r="C1665" s="38" t="s">
        <v>2070</v>
      </c>
      <c r="D1665" s="38" t="s">
        <v>1214</v>
      </c>
      <c r="E1665" s="38" t="s">
        <v>286</v>
      </c>
      <c r="F1665" s="38" t="s">
        <v>5538</v>
      </c>
      <c r="G1665" s="38" t="s">
        <v>1715</v>
      </c>
      <c r="H1665" s="38" t="s">
        <v>2665</v>
      </c>
      <c r="I1665" s="39">
        <v>0</v>
      </c>
      <c r="J1665" s="11">
        <f>VLOOKUP(LEFT(B1665,5),[1]Percents!$C:$M,6,FALSE)</f>
        <v>8.6050000000000001E-2</v>
      </c>
      <c r="K1665" s="13">
        <f t="shared" si="26"/>
        <v>0</v>
      </c>
      <c r="L1665" s="22"/>
    </row>
    <row r="1666" spans="1:12" s="40" customFormat="1" ht="14.25" customHeight="1" x14ac:dyDescent="0.25">
      <c r="A1666" s="38" t="s">
        <v>213</v>
      </c>
      <c r="B1666" s="38" t="s">
        <v>225</v>
      </c>
      <c r="C1666" s="38" t="s">
        <v>5539</v>
      </c>
      <c r="D1666" s="38" t="s">
        <v>5540</v>
      </c>
      <c r="E1666" s="38" t="s">
        <v>6700</v>
      </c>
      <c r="F1666" s="38" t="s">
        <v>5541</v>
      </c>
      <c r="G1666" s="38" t="s">
        <v>4852</v>
      </c>
      <c r="H1666" s="38" t="s">
        <v>2665</v>
      </c>
      <c r="I1666" s="39">
        <v>4336.5600000000004</v>
      </c>
      <c r="J1666" s="11">
        <f>VLOOKUP(LEFT(B1666,5),[1]Percents!$C:$M,6,FALSE)</f>
        <v>0.29404999999999998</v>
      </c>
      <c r="K1666" s="13">
        <f t="shared" si="26"/>
        <v>1275.1654679999999</v>
      </c>
      <c r="L1666" s="22"/>
    </row>
    <row r="1667" spans="1:12" s="40" customFormat="1" ht="14.25" customHeight="1" x14ac:dyDescent="0.25">
      <c r="A1667" s="38" t="s">
        <v>242</v>
      </c>
      <c r="B1667" s="38" t="s">
        <v>122</v>
      </c>
      <c r="C1667" s="38" t="s">
        <v>5914</v>
      </c>
      <c r="D1667" s="38" t="s">
        <v>5915</v>
      </c>
      <c r="E1667" s="38" t="s">
        <v>4859</v>
      </c>
      <c r="F1667" s="38" t="s">
        <v>5916</v>
      </c>
      <c r="G1667" s="38" t="s">
        <v>5106</v>
      </c>
      <c r="H1667" s="38" t="s">
        <v>2665</v>
      </c>
      <c r="I1667" s="39">
        <v>3452.23</v>
      </c>
      <c r="J1667" s="11">
        <f>VLOOKUP(LEFT(B1667,5),[1]Percents!$C:$M,6,FALSE)</f>
        <v>5.3740000000000003E-2</v>
      </c>
      <c r="K1667" s="13">
        <f t="shared" si="26"/>
        <v>185.52284020000002</v>
      </c>
      <c r="L1667" s="22"/>
    </row>
    <row r="1668" spans="1:12" s="40" customFormat="1" ht="14.25" customHeight="1" x14ac:dyDescent="0.25">
      <c r="A1668" s="38" t="s">
        <v>243</v>
      </c>
      <c r="B1668" s="38" t="s">
        <v>118</v>
      </c>
      <c r="C1668" s="38" t="s">
        <v>5917</v>
      </c>
      <c r="D1668" s="38" t="s">
        <v>5918</v>
      </c>
      <c r="E1668" s="38" t="s">
        <v>194</v>
      </c>
      <c r="F1668" s="38" t="s">
        <v>5919</v>
      </c>
      <c r="G1668" s="38" t="s">
        <v>5106</v>
      </c>
      <c r="H1668" s="38" t="s">
        <v>2665</v>
      </c>
      <c r="I1668" s="41">
        <v>0</v>
      </c>
      <c r="J1668" s="11">
        <f>VLOOKUP(LEFT(B1668,5),[1]Percents!$C:$M,6,FALSE)</f>
        <v>9.0999999999999998E-2</v>
      </c>
      <c r="K1668" s="13">
        <f t="shared" si="26"/>
        <v>0</v>
      </c>
      <c r="L1668" s="22"/>
    </row>
    <row r="1669" spans="1:12" s="40" customFormat="1" ht="14.25" customHeight="1" x14ac:dyDescent="0.25">
      <c r="A1669" s="38" t="s">
        <v>213</v>
      </c>
      <c r="B1669" s="38" t="s">
        <v>258</v>
      </c>
      <c r="C1669" s="38" t="s">
        <v>5920</v>
      </c>
      <c r="D1669" s="38" t="s">
        <v>5921</v>
      </c>
      <c r="E1669" s="38" t="s">
        <v>541</v>
      </c>
      <c r="F1669" s="38" t="s">
        <v>5922</v>
      </c>
      <c r="G1669" s="38" t="s">
        <v>5782</v>
      </c>
      <c r="H1669" s="38" t="s">
        <v>2665</v>
      </c>
      <c r="I1669" s="39">
        <v>4.68</v>
      </c>
      <c r="J1669" s="11">
        <f>VLOOKUP(LEFT(B1669,5),[1]Percents!$C:$M,6,FALSE)</f>
        <v>0.25</v>
      </c>
      <c r="K1669" s="13">
        <f t="shared" si="26"/>
        <v>1.17</v>
      </c>
      <c r="L1669" s="22"/>
    </row>
    <row r="1670" spans="1:12" s="40" customFormat="1" ht="14.25" customHeight="1" x14ac:dyDescent="0.25">
      <c r="A1670" s="38" t="s">
        <v>242</v>
      </c>
      <c r="B1670" s="38" t="s">
        <v>326</v>
      </c>
      <c r="C1670" s="38" t="s">
        <v>5542</v>
      </c>
      <c r="D1670" s="38" t="s">
        <v>5543</v>
      </c>
      <c r="E1670" s="38" t="s">
        <v>4354</v>
      </c>
      <c r="F1670" s="38" t="s">
        <v>5544</v>
      </c>
      <c r="G1670" s="38" t="s">
        <v>5545</v>
      </c>
      <c r="H1670" s="38" t="s">
        <v>2665</v>
      </c>
      <c r="I1670" s="39">
        <v>0</v>
      </c>
      <c r="J1670" s="11">
        <f>VLOOKUP(LEFT(B1670,5),[1]Percents!$C:$M,6,FALSE)</f>
        <v>5.3740000000000003E-2</v>
      </c>
      <c r="K1670" s="13">
        <f t="shared" si="26"/>
        <v>0</v>
      </c>
      <c r="L1670" s="22"/>
    </row>
    <row r="1671" spans="1:12" s="40" customFormat="1" ht="14.25" customHeight="1" x14ac:dyDescent="0.25">
      <c r="A1671" s="38" t="s">
        <v>66</v>
      </c>
      <c r="B1671" s="38" t="s">
        <v>3520</v>
      </c>
      <c r="C1671" s="38" t="s">
        <v>5923</v>
      </c>
      <c r="D1671" s="38" t="s">
        <v>5924</v>
      </c>
      <c r="E1671" s="38" t="s">
        <v>3048</v>
      </c>
      <c r="F1671" s="38" t="s">
        <v>5925</v>
      </c>
      <c r="G1671" s="38" t="s">
        <v>5420</v>
      </c>
      <c r="H1671" s="38" t="s">
        <v>2665</v>
      </c>
      <c r="I1671" s="39">
        <v>0</v>
      </c>
      <c r="J1671" s="11">
        <f>VLOOKUP(LEFT(B1671,5),[1]Percents!$C:$M,6,FALSE)</f>
        <v>0</v>
      </c>
      <c r="K1671" s="13">
        <f t="shared" si="26"/>
        <v>0</v>
      </c>
      <c r="L1671" s="22"/>
    </row>
    <row r="1672" spans="1:12" s="40" customFormat="1" ht="14.25" customHeight="1" x14ac:dyDescent="0.25">
      <c r="A1672" s="38" t="s">
        <v>213</v>
      </c>
      <c r="B1672" s="38" t="s">
        <v>120</v>
      </c>
      <c r="C1672" s="38" t="s">
        <v>5926</v>
      </c>
      <c r="D1672" s="38" t="s">
        <v>5927</v>
      </c>
      <c r="E1672" s="38" t="s">
        <v>1275</v>
      </c>
      <c r="F1672" s="38" t="s">
        <v>5928</v>
      </c>
      <c r="G1672" s="38" t="s">
        <v>5420</v>
      </c>
      <c r="H1672" s="38" t="s">
        <v>2665</v>
      </c>
      <c r="I1672" s="39">
        <v>30.32</v>
      </c>
      <c r="J1672" s="11">
        <f>VLOOKUP(LEFT(B1672,5),[1]Percents!$C:$M,6,FALSE)</f>
        <v>0.29404999999999998</v>
      </c>
      <c r="K1672" s="13">
        <f t="shared" si="26"/>
        <v>8.915595999999999</v>
      </c>
      <c r="L1672" s="22"/>
    </row>
    <row r="1673" spans="1:12" s="40" customFormat="1" ht="14.25" customHeight="1" x14ac:dyDescent="0.25">
      <c r="A1673" s="38" t="s">
        <v>213</v>
      </c>
      <c r="B1673" s="38" t="s">
        <v>21</v>
      </c>
      <c r="C1673" s="38" t="s">
        <v>5929</v>
      </c>
      <c r="D1673" s="38" t="s">
        <v>5930</v>
      </c>
      <c r="E1673" s="38" t="s">
        <v>537</v>
      </c>
      <c r="F1673" s="38" t="s">
        <v>5931</v>
      </c>
      <c r="G1673" s="38" t="s">
        <v>5932</v>
      </c>
      <c r="H1673" s="38" t="s">
        <v>2665</v>
      </c>
      <c r="I1673" s="39">
        <v>4696.18</v>
      </c>
      <c r="J1673" s="11">
        <f>VLOOKUP(LEFT(B1673,5),[1]Percents!$C:$M,6,FALSE)</f>
        <v>0.25</v>
      </c>
      <c r="K1673" s="13">
        <f t="shared" si="26"/>
        <v>1174.0450000000001</v>
      </c>
      <c r="L1673" s="22"/>
    </row>
    <row r="1674" spans="1:12" s="40" customFormat="1" ht="14.25" customHeight="1" x14ac:dyDescent="0.25">
      <c r="A1674" s="38" t="s">
        <v>243</v>
      </c>
      <c r="B1674" s="38" t="s">
        <v>2543</v>
      </c>
      <c r="C1674" s="38" t="s">
        <v>6386</v>
      </c>
      <c r="D1674" s="38" t="s">
        <v>6387</v>
      </c>
      <c r="E1674" s="38" t="s">
        <v>4086</v>
      </c>
      <c r="F1674" s="38" t="s">
        <v>6388</v>
      </c>
      <c r="G1674" s="38" t="s">
        <v>4569</v>
      </c>
      <c r="H1674" s="38" t="s">
        <v>2665</v>
      </c>
      <c r="I1674" s="39">
        <v>0</v>
      </c>
      <c r="J1674" s="11">
        <f>VLOOKUP(LEFT(B1674,5),[1]Percents!$C:$M,6,FALSE)</f>
        <v>9.0999999999999998E-2</v>
      </c>
      <c r="K1674" s="13">
        <f t="shared" ref="K1674:K1737" si="27">+I1674*J1674</f>
        <v>0</v>
      </c>
      <c r="L1674" s="22"/>
    </row>
    <row r="1675" spans="1:12" s="40" customFormat="1" ht="14.25" customHeight="1" x14ac:dyDescent="0.25">
      <c r="A1675" s="38" t="s">
        <v>141</v>
      </c>
      <c r="B1675" s="38" t="s">
        <v>3</v>
      </c>
      <c r="C1675" s="38" t="s">
        <v>11405</v>
      </c>
      <c r="D1675" s="38" t="s">
        <v>11406</v>
      </c>
      <c r="E1675" s="38" t="s">
        <v>215</v>
      </c>
      <c r="F1675" s="38" t="s">
        <v>11407</v>
      </c>
      <c r="G1675" s="38" t="s">
        <v>5897</v>
      </c>
      <c r="H1675" s="38" t="s">
        <v>2665</v>
      </c>
      <c r="I1675" s="41">
        <v>0</v>
      </c>
      <c r="J1675" s="11">
        <f>VLOOKUP(LEFT(B1675,5),[1]Percents!$C:$M,6,FALSE)</f>
        <v>0.1678</v>
      </c>
      <c r="K1675" s="13">
        <f t="shared" si="27"/>
        <v>0</v>
      </c>
      <c r="L1675" s="22"/>
    </row>
    <row r="1676" spans="1:12" s="40" customFormat="1" ht="14.25" customHeight="1" x14ac:dyDescent="0.25">
      <c r="A1676" s="38" t="s">
        <v>242</v>
      </c>
      <c r="B1676" s="38" t="s">
        <v>325</v>
      </c>
      <c r="C1676" s="38" t="s">
        <v>12191</v>
      </c>
      <c r="D1676" s="38" t="s">
        <v>12192</v>
      </c>
      <c r="E1676" s="38" t="s">
        <v>359</v>
      </c>
      <c r="F1676" s="38" t="s">
        <v>12193</v>
      </c>
      <c r="G1676" s="38" t="s">
        <v>5106</v>
      </c>
      <c r="H1676" s="38" t="s">
        <v>2665</v>
      </c>
      <c r="I1676" s="39">
        <v>-576.67999999999995</v>
      </c>
      <c r="J1676" s="11">
        <f>VLOOKUP(LEFT(B1676,5),[1]Percents!$C:$M,6,FALSE)</f>
        <v>5.3740000000000003E-2</v>
      </c>
      <c r="K1676" s="13">
        <f t="shared" si="27"/>
        <v>-30.990783199999999</v>
      </c>
      <c r="L1676" s="22"/>
    </row>
    <row r="1677" spans="1:12" s="40" customFormat="1" ht="14.25" customHeight="1" x14ac:dyDescent="0.25">
      <c r="A1677" s="38" t="s">
        <v>213</v>
      </c>
      <c r="B1677" s="38" t="s">
        <v>61</v>
      </c>
      <c r="C1677" s="38" t="s">
        <v>6151</v>
      </c>
      <c r="D1677" s="38" t="s">
        <v>6152</v>
      </c>
      <c r="E1677" s="38" t="s">
        <v>369</v>
      </c>
      <c r="F1677" s="38" t="s">
        <v>6153</v>
      </c>
      <c r="G1677" s="38" t="s">
        <v>6087</v>
      </c>
      <c r="H1677" s="38" t="s">
        <v>2665</v>
      </c>
      <c r="I1677" s="39">
        <v>-81.790000000000006</v>
      </c>
      <c r="J1677" s="11">
        <f>VLOOKUP(LEFT(B1677,5),[1]Percents!$C:$M,6,FALSE)</f>
        <v>8.6050000000000001E-2</v>
      </c>
      <c r="K1677" s="13">
        <f t="shared" si="27"/>
        <v>-7.0380295000000004</v>
      </c>
      <c r="L1677" s="22"/>
    </row>
    <row r="1678" spans="1:12" s="40" customFormat="1" ht="14.25" customHeight="1" x14ac:dyDescent="0.25">
      <c r="A1678" s="38" t="s">
        <v>25</v>
      </c>
      <c r="B1678" s="38" t="s">
        <v>26</v>
      </c>
      <c r="C1678" s="38" t="s">
        <v>6154</v>
      </c>
      <c r="D1678" s="38" t="s">
        <v>6155</v>
      </c>
      <c r="E1678" s="38" t="s">
        <v>958</v>
      </c>
      <c r="F1678" s="38" t="s">
        <v>6156</v>
      </c>
      <c r="G1678" s="38" t="s">
        <v>5989</v>
      </c>
      <c r="H1678" s="38" t="s">
        <v>2665</v>
      </c>
      <c r="I1678" s="39">
        <v>0</v>
      </c>
      <c r="J1678" s="11">
        <f>VLOOKUP(LEFT(B1678,5),[1]Percents!$C:$M,6,FALSE)</f>
        <v>0</v>
      </c>
      <c r="K1678" s="13">
        <f t="shared" si="27"/>
        <v>0</v>
      </c>
      <c r="L1678" s="22"/>
    </row>
    <row r="1679" spans="1:12" s="40" customFormat="1" ht="14.25" customHeight="1" x14ac:dyDescent="0.25">
      <c r="A1679" s="38" t="s">
        <v>213</v>
      </c>
      <c r="B1679" s="38" t="s">
        <v>120</v>
      </c>
      <c r="C1679" s="38" t="s">
        <v>6575</v>
      </c>
      <c r="D1679" s="38" t="s">
        <v>6576</v>
      </c>
      <c r="E1679" s="38" t="s">
        <v>1275</v>
      </c>
      <c r="F1679" s="38" t="s">
        <v>6577</v>
      </c>
      <c r="G1679" s="38" t="s">
        <v>6578</v>
      </c>
      <c r="H1679" s="38" t="s">
        <v>2665</v>
      </c>
      <c r="I1679" s="39">
        <v>36.520000000000003</v>
      </c>
      <c r="J1679" s="11">
        <f>VLOOKUP(LEFT(B1679,5),[1]Percents!$C:$M,6,FALSE)</f>
        <v>0.29404999999999998</v>
      </c>
      <c r="K1679" s="13">
        <f t="shared" si="27"/>
        <v>10.738706000000001</v>
      </c>
      <c r="L1679" s="22"/>
    </row>
    <row r="1680" spans="1:12" s="40" customFormat="1" ht="14.25" customHeight="1" x14ac:dyDescent="0.25">
      <c r="A1680" s="38" t="s">
        <v>213</v>
      </c>
      <c r="B1680" s="38" t="s">
        <v>258</v>
      </c>
      <c r="C1680" s="38" t="s">
        <v>8756</v>
      </c>
      <c r="D1680" s="38" t="s">
        <v>8757</v>
      </c>
      <c r="E1680" s="38" t="s">
        <v>5554</v>
      </c>
      <c r="F1680" s="38" t="s">
        <v>8758</v>
      </c>
      <c r="G1680" s="38" t="s">
        <v>4791</v>
      </c>
      <c r="H1680" s="38" t="s">
        <v>2665</v>
      </c>
      <c r="I1680" s="39">
        <v>0</v>
      </c>
      <c r="J1680" s="11">
        <f>VLOOKUP(LEFT(B1680,5),[1]Percents!$C:$M,6,FALSE)</f>
        <v>0.25</v>
      </c>
      <c r="K1680" s="13">
        <f t="shared" si="27"/>
        <v>0</v>
      </c>
      <c r="L1680" s="22"/>
    </row>
    <row r="1681" spans="1:12" s="40" customFormat="1" ht="14.25" customHeight="1" x14ac:dyDescent="0.25">
      <c r="A1681" s="38" t="s">
        <v>66</v>
      </c>
      <c r="B1681" s="38" t="s">
        <v>3520</v>
      </c>
      <c r="C1681" s="38" t="s">
        <v>6579</v>
      </c>
      <c r="D1681" s="38" t="s">
        <v>6580</v>
      </c>
      <c r="E1681" s="38" t="s">
        <v>3530</v>
      </c>
      <c r="F1681" s="38" t="s">
        <v>6581</v>
      </c>
      <c r="G1681" s="38" t="s">
        <v>5420</v>
      </c>
      <c r="H1681" s="38" t="s">
        <v>2665</v>
      </c>
      <c r="I1681" s="39">
        <v>0</v>
      </c>
      <c r="J1681" s="11">
        <f>VLOOKUP(LEFT(B1681,5),[1]Percents!$C:$M,6,FALSE)</f>
        <v>0</v>
      </c>
      <c r="K1681" s="13">
        <f t="shared" si="27"/>
        <v>0</v>
      </c>
      <c r="L1681" s="22"/>
    </row>
    <row r="1682" spans="1:12" s="40" customFormat="1" ht="14.25" customHeight="1" x14ac:dyDescent="0.25">
      <c r="A1682" s="38" t="s">
        <v>213</v>
      </c>
      <c r="B1682" s="38" t="s">
        <v>21</v>
      </c>
      <c r="C1682" s="38" t="s">
        <v>7244</v>
      </c>
      <c r="D1682" s="38" t="s">
        <v>7245</v>
      </c>
      <c r="E1682" s="38" t="s">
        <v>7246</v>
      </c>
      <c r="F1682" s="38" t="s">
        <v>6581</v>
      </c>
      <c r="G1682" s="38" t="s">
        <v>5420</v>
      </c>
      <c r="H1682" s="38" t="s">
        <v>2665</v>
      </c>
      <c r="I1682" s="39">
        <v>0</v>
      </c>
      <c r="J1682" s="11">
        <f>VLOOKUP(LEFT(B1682,5),[1]Percents!$C:$M,6,FALSE)</f>
        <v>0.25</v>
      </c>
      <c r="K1682" s="13">
        <f t="shared" si="27"/>
        <v>0</v>
      </c>
      <c r="L1682" s="22"/>
    </row>
    <row r="1683" spans="1:12" s="40" customFormat="1" ht="14.25" customHeight="1" x14ac:dyDescent="0.25">
      <c r="A1683" s="38" t="s">
        <v>243</v>
      </c>
      <c r="B1683" s="38" t="s">
        <v>50</v>
      </c>
      <c r="C1683" s="38" t="s">
        <v>6765</v>
      </c>
      <c r="D1683" s="38" t="s">
        <v>6766</v>
      </c>
      <c r="E1683" s="38" t="s">
        <v>2746</v>
      </c>
      <c r="F1683" s="38" t="s">
        <v>6767</v>
      </c>
      <c r="G1683" s="38" t="s">
        <v>5890</v>
      </c>
      <c r="H1683" s="38" t="s">
        <v>2665</v>
      </c>
      <c r="I1683" s="39">
        <v>0</v>
      </c>
      <c r="J1683" s="11">
        <f>VLOOKUP(LEFT(B1683,5),[1]Percents!$C:$M,6,FALSE)</f>
        <v>9.0999999999999998E-2</v>
      </c>
      <c r="K1683" s="13">
        <f t="shared" si="27"/>
        <v>0</v>
      </c>
      <c r="L1683" s="22"/>
    </row>
    <row r="1684" spans="1:12" s="40" customFormat="1" ht="14.25" customHeight="1" x14ac:dyDescent="0.25">
      <c r="A1684" s="38" t="s">
        <v>243</v>
      </c>
      <c r="B1684" s="38" t="s">
        <v>674</v>
      </c>
      <c r="C1684" s="38" t="s">
        <v>6389</v>
      </c>
      <c r="D1684" s="38" t="s">
        <v>6390</v>
      </c>
      <c r="E1684" s="38" t="s">
        <v>675</v>
      </c>
      <c r="F1684" s="38" t="s">
        <v>6391</v>
      </c>
      <c r="G1684" s="38" t="s">
        <v>5782</v>
      </c>
      <c r="H1684" s="38" t="s">
        <v>2665</v>
      </c>
      <c r="I1684" s="39">
        <v>0</v>
      </c>
      <c r="J1684" s="11">
        <f>VLOOKUP(LEFT(B1684,5),[1]Percents!$C:$M,6,FALSE)</f>
        <v>9.0999999999999998E-2</v>
      </c>
      <c r="K1684" s="13">
        <f t="shared" si="27"/>
        <v>0</v>
      </c>
      <c r="L1684" s="22"/>
    </row>
    <row r="1685" spans="1:12" s="40" customFormat="1" ht="14.25" customHeight="1" x14ac:dyDescent="0.25">
      <c r="A1685" s="38" t="s">
        <v>213</v>
      </c>
      <c r="B1685" s="38" t="s">
        <v>21</v>
      </c>
      <c r="C1685" s="38" t="s">
        <v>6582</v>
      </c>
      <c r="D1685" s="38" t="s">
        <v>6583</v>
      </c>
      <c r="E1685" s="38" t="s">
        <v>537</v>
      </c>
      <c r="F1685" s="38" t="s">
        <v>6584</v>
      </c>
      <c r="G1685" s="38" t="s">
        <v>6585</v>
      </c>
      <c r="H1685" s="38" t="s">
        <v>2665</v>
      </c>
      <c r="I1685" s="39">
        <v>3984.77</v>
      </c>
      <c r="J1685" s="11">
        <f>VLOOKUP(LEFT(B1685,5),[1]Percents!$C:$M,6,FALSE)</f>
        <v>0.25</v>
      </c>
      <c r="K1685" s="13">
        <f t="shared" si="27"/>
        <v>996.1925</v>
      </c>
      <c r="L1685" s="22"/>
    </row>
    <row r="1686" spans="1:12" s="40" customFormat="1" ht="14.25" customHeight="1" x14ac:dyDescent="0.25">
      <c r="A1686" s="38" t="s">
        <v>12194</v>
      </c>
      <c r="B1686" s="38" t="s">
        <v>12195</v>
      </c>
      <c r="C1686" s="38" t="s">
        <v>12196</v>
      </c>
      <c r="D1686" s="38" t="s">
        <v>12197</v>
      </c>
      <c r="E1686" s="38" t="s">
        <v>12198</v>
      </c>
      <c r="F1686" s="38" t="s">
        <v>12199</v>
      </c>
      <c r="G1686" s="38" t="s">
        <v>5782</v>
      </c>
      <c r="H1686" s="38" t="s">
        <v>2665</v>
      </c>
      <c r="I1686" s="39">
        <v>0</v>
      </c>
      <c r="J1686" s="11">
        <f>VLOOKUP(LEFT(B1686,5),[1]Percents!$C:$M,6,FALSE)</f>
        <v>0</v>
      </c>
      <c r="K1686" s="13">
        <f t="shared" si="27"/>
        <v>0</v>
      </c>
      <c r="L1686" s="22"/>
    </row>
    <row r="1687" spans="1:12" s="40" customFormat="1" ht="14.25" customHeight="1" x14ac:dyDescent="0.25">
      <c r="A1687" s="38" t="s">
        <v>213</v>
      </c>
      <c r="B1687" s="38" t="s">
        <v>106</v>
      </c>
      <c r="C1687" s="38" t="s">
        <v>6392</v>
      </c>
      <c r="D1687" s="38" t="s">
        <v>6393</v>
      </c>
      <c r="E1687" s="38" t="s">
        <v>253</v>
      </c>
      <c r="F1687" s="38" t="s">
        <v>6394</v>
      </c>
      <c r="G1687" s="38" t="s">
        <v>5782</v>
      </c>
      <c r="H1687" s="38" t="s">
        <v>2665</v>
      </c>
      <c r="I1687" s="39">
        <v>5297.84</v>
      </c>
      <c r="J1687" s="11">
        <f>VLOOKUP(LEFT(B1687,5),[1]Percents!$C:$M,6,FALSE)</f>
        <v>0.29404999999999998</v>
      </c>
      <c r="K1687" s="13">
        <f t="shared" si="27"/>
        <v>1557.8298519999998</v>
      </c>
      <c r="L1687" s="22"/>
    </row>
    <row r="1688" spans="1:12" s="40" customFormat="1" ht="14.25" customHeight="1" x14ac:dyDescent="0.25">
      <c r="A1688" s="38" t="s">
        <v>213</v>
      </c>
      <c r="B1688" s="38" t="s">
        <v>106</v>
      </c>
      <c r="C1688" s="38" t="s">
        <v>6392</v>
      </c>
      <c r="D1688" s="38" t="s">
        <v>6393</v>
      </c>
      <c r="E1688" s="38" t="s">
        <v>253</v>
      </c>
      <c r="F1688" s="38" t="s">
        <v>6394</v>
      </c>
      <c r="G1688" s="38" t="s">
        <v>6087</v>
      </c>
      <c r="H1688" s="38" t="s">
        <v>2665</v>
      </c>
      <c r="I1688" s="39">
        <v>0</v>
      </c>
      <c r="J1688" s="11">
        <f>VLOOKUP(LEFT(B1688,5),[1]Percents!$C:$M,6,FALSE)</f>
        <v>0.29404999999999998</v>
      </c>
      <c r="K1688" s="13">
        <f t="shared" si="27"/>
        <v>0</v>
      </c>
      <c r="L1688" s="22"/>
    </row>
    <row r="1689" spans="1:12" s="40" customFormat="1" ht="14.25" customHeight="1" x14ac:dyDescent="0.25">
      <c r="A1689" s="38" t="s">
        <v>213</v>
      </c>
      <c r="B1689" s="38" t="s">
        <v>495</v>
      </c>
      <c r="C1689" s="38" t="s">
        <v>6768</v>
      </c>
      <c r="D1689" s="38" t="s">
        <v>6769</v>
      </c>
      <c r="E1689" s="38" t="s">
        <v>5855</v>
      </c>
      <c r="F1689" s="38" t="s">
        <v>6770</v>
      </c>
      <c r="G1689" s="38" t="s">
        <v>5420</v>
      </c>
      <c r="H1689" s="38" t="s">
        <v>2665</v>
      </c>
      <c r="I1689" s="39">
        <v>230.65</v>
      </c>
      <c r="J1689" s="11">
        <f>VLOOKUP(LEFT(B1689,5),[1]Percents!$C:$M,6,FALSE)</f>
        <v>8.6050000000000001E-2</v>
      </c>
      <c r="K1689" s="13">
        <f t="shared" si="27"/>
        <v>19.8474325</v>
      </c>
      <c r="L1689" s="22"/>
    </row>
    <row r="1690" spans="1:12" s="40" customFormat="1" ht="14.25" customHeight="1" x14ac:dyDescent="0.25">
      <c r="A1690" s="38" t="s">
        <v>213</v>
      </c>
      <c r="B1690" s="38" t="s">
        <v>919</v>
      </c>
      <c r="C1690" s="38" t="s">
        <v>6586</v>
      </c>
      <c r="D1690" s="38" t="s">
        <v>6587</v>
      </c>
      <c r="E1690" s="38" t="s">
        <v>920</v>
      </c>
      <c r="F1690" s="38" t="s">
        <v>6588</v>
      </c>
      <c r="G1690" s="38" t="s">
        <v>6589</v>
      </c>
      <c r="H1690" s="38" t="s">
        <v>2665</v>
      </c>
      <c r="I1690" s="39">
        <v>1441.1</v>
      </c>
      <c r="J1690" s="11">
        <f>VLOOKUP(LEFT(B1690,5),[1]Percents!$C:$M,6,FALSE)</f>
        <v>0.29404999999999998</v>
      </c>
      <c r="K1690" s="13">
        <f t="shared" si="27"/>
        <v>423.75545499999993</v>
      </c>
      <c r="L1690" s="22"/>
    </row>
    <row r="1691" spans="1:12" s="40" customFormat="1" ht="14.25" customHeight="1" x14ac:dyDescent="0.25">
      <c r="A1691" s="38" t="s">
        <v>213</v>
      </c>
      <c r="B1691" s="38" t="s">
        <v>211</v>
      </c>
      <c r="C1691" s="38" t="s">
        <v>7247</v>
      </c>
      <c r="D1691" s="38" t="s">
        <v>7248</v>
      </c>
      <c r="E1691" s="38" t="s">
        <v>28</v>
      </c>
      <c r="F1691" s="38" t="s">
        <v>7249</v>
      </c>
      <c r="G1691" s="38" t="s">
        <v>5420</v>
      </c>
      <c r="H1691" s="38" t="s">
        <v>2665</v>
      </c>
      <c r="I1691" s="39">
        <v>3701.13</v>
      </c>
      <c r="J1691" s="11">
        <f>VLOOKUP(LEFT(B1691,5),[1]Percents!$C:$M,6,FALSE)</f>
        <v>8.6050000000000001E-2</v>
      </c>
      <c r="K1691" s="13">
        <f t="shared" si="27"/>
        <v>318.4822365</v>
      </c>
      <c r="L1691" s="22"/>
    </row>
    <row r="1692" spans="1:12" s="40" customFormat="1" ht="14.25" customHeight="1" x14ac:dyDescent="0.25">
      <c r="A1692" s="38" t="s">
        <v>213</v>
      </c>
      <c r="B1692" s="38" t="s">
        <v>258</v>
      </c>
      <c r="C1692" s="38" t="s">
        <v>6590</v>
      </c>
      <c r="D1692" s="38" t="s">
        <v>6591</v>
      </c>
      <c r="E1692" s="38" t="s">
        <v>477</v>
      </c>
      <c r="F1692" s="38" t="s">
        <v>6592</v>
      </c>
      <c r="G1692" s="38" t="s">
        <v>6589</v>
      </c>
      <c r="H1692" s="38" t="s">
        <v>2665</v>
      </c>
      <c r="I1692" s="41">
        <v>-693.26</v>
      </c>
      <c r="J1692" s="11">
        <f>VLOOKUP(LEFT(B1692,5),[1]Percents!$C:$M,6,FALSE)</f>
        <v>0.25</v>
      </c>
      <c r="K1692" s="13">
        <f t="shared" si="27"/>
        <v>-173.315</v>
      </c>
      <c r="L1692" s="22"/>
    </row>
    <row r="1693" spans="1:12" s="40" customFormat="1" ht="14.25" customHeight="1" x14ac:dyDescent="0.25">
      <c r="A1693" s="38" t="s">
        <v>213</v>
      </c>
      <c r="B1693" s="38" t="s">
        <v>94</v>
      </c>
      <c r="C1693" s="38" t="s">
        <v>4126</v>
      </c>
      <c r="D1693" s="38" t="s">
        <v>4127</v>
      </c>
      <c r="E1693" s="38" t="s">
        <v>239</v>
      </c>
      <c r="F1693" s="38" t="s">
        <v>6771</v>
      </c>
      <c r="G1693" s="38" t="s">
        <v>3817</v>
      </c>
      <c r="H1693" s="38" t="s">
        <v>2665</v>
      </c>
      <c r="I1693" s="39">
        <v>0</v>
      </c>
      <c r="J1693" s="11">
        <f>VLOOKUP(LEFT(B1693,5),[1]Percents!$C:$M,6,FALSE)</f>
        <v>8.6050000000000001E-2</v>
      </c>
      <c r="K1693" s="13">
        <f t="shared" si="27"/>
        <v>0</v>
      </c>
      <c r="L1693" s="22"/>
    </row>
    <row r="1694" spans="1:12" s="40" customFormat="1" ht="14.25" customHeight="1" x14ac:dyDescent="0.25">
      <c r="A1694" s="38" t="s">
        <v>213</v>
      </c>
      <c r="B1694" s="38" t="s">
        <v>230</v>
      </c>
      <c r="C1694" s="38" t="s">
        <v>6772</v>
      </c>
      <c r="D1694" s="38" t="s">
        <v>6773</v>
      </c>
      <c r="E1694" s="38" t="s">
        <v>558</v>
      </c>
      <c r="F1694" s="38" t="s">
        <v>6774</v>
      </c>
      <c r="G1694" s="38" t="s">
        <v>6092</v>
      </c>
      <c r="H1694" s="38" t="s">
        <v>2665</v>
      </c>
      <c r="I1694" s="39">
        <v>0</v>
      </c>
      <c r="J1694" s="11">
        <f>VLOOKUP(LEFT(B1694,5),[1]Percents!$C:$M,6,FALSE)</f>
        <v>0.29404999999999998</v>
      </c>
      <c r="K1694" s="13">
        <f t="shared" si="27"/>
        <v>0</v>
      </c>
      <c r="L1694" s="22"/>
    </row>
    <row r="1695" spans="1:12" s="40" customFormat="1" ht="14.25" customHeight="1" x14ac:dyDescent="0.25">
      <c r="A1695" s="38" t="s">
        <v>66</v>
      </c>
      <c r="B1695" s="38" t="s">
        <v>3520</v>
      </c>
      <c r="C1695" s="38" t="s">
        <v>6775</v>
      </c>
      <c r="D1695" s="38" t="s">
        <v>6776</v>
      </c>
      <c r="E1695" s="38" t="s">
        <v>3197</v>
      </c>
      <c r="F1695" s="38" t="s">
        <v>6777</v>
      </c>
      <c r="G1695" s="38" t="s">
        <v>6778</v>
      </c>
      <c r="H1695" s="38" t="s">
        <v>2665</v>
      </c>
      <c r="I1695" s="39">
        <v>0</v>
      </c>
      <c r="J1695" s="11">
        <f>VLOOKUP(LEFT(B1695,5),[1]Percents!$C:$M,6,FALSE)</f>
        <v>0</v>
      </c>
      <c r="K1695" s="13">
        <f t="shared" si="27"/>
        <v>0</v>
      </c>
      <c r="L1695" s="22"/>
    </row>
    <row r="1696" spans="1:12" s="40" customFormat="1" ht="14.25" customHeight="1" x14ac:dyDescent="0.25">
      <c r="A1696" s="38" t="s">
        <v>243</v>
      </c>
      <c r="B1696" s="38" t="s">
        <v>289</v>
      </c>
      <c r="C1696" s="38" t="s">
        <v>7934</v>
      </c>
      <c r="D1696" s="38" t="s">
        <v>7935</v>
      </c>
      <c r="E1696" s="38" t="s">
        <v>1581</v>
      </c>
      <c r="F1696" s="38" t="s">
        <v>7936</v>
      </c>
      <c r="G1696" s="38" t="s">
        <v>6733</v>
      </c>
      <c r="H1696" s="38" t="s">
        <v>2665</v>
      </c>
      <c r="I1696" s="39">
        <v>0</v>
      </c>
      <c r="J1696" s="11">
        <f>VLOOKUP(LEFT(B1696,5),[1]Percents!$C:$M,6,FALSE)</f>
        <v>9.0999999999999998E-2</v>
      </c>
      <c r="K1696" s="13">
        <f t="shared" si="27"/>
        <v>0</v>
      </c>
      <c r="L1696" s="22"/>
    </row>
    <row r="1697" spans="1:12" s="40" customFormat="1" ht="14.25" customHeight="1" x14ac:dyDescent="0.25">
      <c r="A1697" s="38" t="s">
        <v>141</v>
      </c>
      <c r="B1697" s="38" t="s">
        <v>111</v>
      </c>
      <c r="C1697" s="38" t="s">
        <v>6779</v>
      </c>
      <c r="D1697" s="38" t="s">
        <v>6780</v>
      </c>
      <c r="E1697" s="38" t="s">
        <v>612</v>
      </c>
      <c r="F1697" s="38" t="s">
        <v>6781</v>
      </c>
      <c r="G1697" s="38" t="s">
        <v>6782</v>
      </c>
      <c r="H1697" s="38" t="s">
        <v>2665</v>
      </c>
      <c r="I1697" s="39">
        <v>1393.69</v>
      </c>
      <c r="J1697" s="11">
        <f>VLOOKUP(LEFT(B1697,5),[1]Percents!$C:$M,6,FALSE)</f>
        <v>0.1678</v>
      </c>
      <c r="K1697" s="13">
        <f t="shared" si="27"/>
        <v>233.86118200000001</v>
      </c>
      <c r="L1697" s="22"/>
    </row>
    <row r="1698" spans="1:12" s="40" customFormat="1" ht="14.25" customHeight="1" x14ac:dyDescent="0.25">
      <c r="A1698" s="38" t="s">
        <v>213</v>
      </c>
      <c r="B1698" s="38" t="s">
        <v>145</v>
      </c>
      <c r="C1698" s="38" t="s">
        <v>6783</v>
      </c>
      <c r="D1698" s="38" t="s">
        <v>6784</v>
      </c>
      <c r="E1698" s="38" t="s">
        <v>4101</v>
      </c>
      <c r="F1698" s="38" t="s">
        <v>6785</v>
      </c>
      <c r="G1698" s="38" t="s">
        <v>6733</v>
      </c>
      <c r="H1698" s="38" t="s">
        <v>2665</v>
      </c>
      <c r="I1698" s="39">
        <v>491.38</v>
      </c>
      <c r="J1698" s="11">
        <f>VLOOKUP(LEFT(B1698,5),[1]Percents!$C:$M,6,FALSE)</f>
        <v>0.29404999999999998</v>
      </c>
      <c r="K1698" s="13">
        <f t="shared" si="27"/>
        <v>144.49028899999999</v>
      </c>
      <c r="L1698" s="22"/>
    </row>
    <row r="1699" spans="1:12" s="40" customFormat="1" ht="14.25" customHeight="1" x14ac:dyDescent="0.25">
      <c r="A1699" s="38" t="s">
        <v>213</v>
      </c>
      <c r="B1699" s="38" t="s">
        <v>106</v>
      </c>
      <c r="C1699" s="38" t="s">
        <v>6786</v>
      </c>
      <c r="D1699" s="38" t="s">
        <v>6787</v>
      </c>
      <c r="E1699" s="38" t="s">
        <v>253</v>
      </c>
      <c r="F1699" s="38" t="s">
        <v>6788</v>
      </c>
      <c r="G1699" s="38" t="s">
        <v>6733</v>
      </c>
      <c r="H1699" s="38" t="s">
        <v>2665</v>
      </c>
      <c r="I1699" s="39">
        <v>4087.39</v>
      </c>
      <c r="J1699" s="11">
        <f>VLOOKUP(LEFT(B1699,5),[1]Percents!$C:$M,6,FALSE)</f>
        <v>0.29404999999999998</v>
      </c>
      <c r="K1699" s="13">
        <f t="shared" si="27"/>
        <v>1201.8970294999999</v>
      </c>
      <c r="L1699" s="22"/>
    </row>
    <row r="1700" spans="1:12" s="40" customFormat="1" ht="14.25" customHeight="1" x14ac:dyDescent="0.25">
      <c r="A1700" s="38" t="s">
        <v>213</v>
      </c>
      <c r="B1700" s="38" t="s">
        <v>162</v>
      </c>
      <c r="C1700" s="38" t="s">
        <v>6789</v>
      </c>
      <c r="D1700" s="38" t="s">
        <v>6790</v>
      </c>
      <c r="E1700" s="38" t="s">
        <v>151</v>
      </c>
      <c r="F1700" s="38" t="s">
        <v>6791</v>
      </c>
      <c r="G1700" s="38" t="s">
        <v>6733</v>
      </c>
      <c r="H1700" s="38" t="s">
        <v>2665</v>
      </c>
      <c r="I1700" s="39">
        <v>1846.02</v>
      </c>
      <c r="J1700" s="11">
        <f>VLOOKUP(LEFT(B1700,5),[1]Percents!$C:$M,6,FALSE)</f>
        <v>0.25</v>
      </c>
      <c r="K1700" s="13">
        <f t="shared" si="27"/>
        <v>461.505</v>
      </c>
      <c r="L1700" s="22"/>
    </row>
    <row r="1701" spans="1:12" s="40" customFormat="1" ht="14.25" customHeight="1" x14ac:dyDescent="0.25">
      <c r="A1701" s="38" t="s">
        <v>242</v>
      </c>
      <c r="B1701" s="38" t="s">
        <v>326</v>
      </c>
      <c r="C1701" s="38" t="s">
        <v>2099</v>
      </c>
      <c r="D1701" s="38" t="s">
        <v>1027</v>
      </c>
      <c r="E1701" s="38" t="s">
        <v>381</v>
      </c>
      <c r="F1701" s="38" t="s">
        <v>7466</v>
      </c>
      <c r="G1701" s="38" t="s">
        <v>1697</v>
      </c>
      <c r="H1701" s="38" t="s">
        <v>2665</v>
      </c>
      <c r="I1701" s="39">
        <v>1931.76</v>
      </c>
      <c r="J1701" s="11">
        <f>VLOOKUP(LEFT(B1701,5),[1]Percents!$C:$M,6,FALSE)</f>
        <v>5.3740000000000003E-2</v>
      </c>
      <c r="K1701" s="13">
        <f t="shared" si="27"/>
        <v>103.8127824</v>
      </c>
      <c r="L1701" s="22"/>
    </row>
    <row r="1702" spans="1:12" s="40" customFormat="1" ht="14.25" customHeight="1" x14ac:dyDescent="0.25">
      <c r="A1702" s="38" t="s">
        <v>213</v>
      </c>
      <c r="B1702" s="38" t="s">
        <v>21</v>
      </c>
      <c r="C1702" s="38" t="s">
        <v>7467</v>
      </c>
      <c r="D1702" s="38" t="s">
        <v>7468</v>
      </c>
      <c r="E1702" s="38" t="s">
        <v>6703</v>
      </c>
      <c r="F1702" s="38" t="s">
        <v>7469</v>
      </c>
      <c r="G1702" s="38" t="s">
        <v>6464</v>
      </c>
      <c r="H1702" s="38" t="s">
        <v>2665</v>
      </c>
      <c r="I1702" s="39">
        <v>0</v>
      </c>
      <c r="J1702" s="11">
        <f>VLOOKUP(LEFT(B1702,5),[1]Percents!$C:$M,6,FALSE)</f>
        <v>0.25</v>
      </c>
      <c r="K1702" s="13">
        <f t="shared" si="27"/>
        <v>0</v>
      </c>
      <c r="L1702" s="22"/>
    </row>
    <row r="1703" spans="1:12" s="40" customFormat="1" ht="14.25" customHeight="1" x14ac:dyDescent="0.25">
      <c r="A1703" s="38" t="s">
        <v>213</v>
      </c>
      <c r="B1703" s="38" t="s">
        <v>145</v>
      </c>
      <c r="C1703" s="38" t="s">
        <v>9488</v>
      </c>
      <c r="D1703" s="38" t="s">
        <v>9489</v>
      </c>
      <c r="E1703" s="38" t="s">
        <v>445</v>
      </c>
      <c r="F1703" s="38" t="s">
        <v>9490</v>
      </c>
      <c r="G1703" s="38" t="s">
        <v>1760</v>
      </c>
      <c r="H1703" s="38" t="s">
        <v>2665</v>
      </c>
      <c r="I1703" s="39">
        <v>0</v>
      </c>
      <c r="J1703" s="11">
        <f>VLOOKUP(LEFT(B1703,5),[1]Percents!$C:$M,6,FALSE)</f>
        <v>0.29404999999999998</v>
      </c>
      <c r="K1703" s="13">
        <f t="shared" si="27"/>
        <v>0</v>
      </c>
      <c r="L1703" s="22"/>
    </row>
    <row r="1704" spans="1:12" s="40" customFormat="1" ht="14.25" customHeight="1" x14ac:dyDescent="0.25">
      <c r="A1704" s="38" t="s">
        <v>213</v>
      </c>
      <c r="B1704" s="38" t="s">
        <v>258</v>
      </c>
      <c r="C1704" s="38" t="s">
        <v>6792</v>
      </c>
      <c r="D1704" s="38" t="s">
        <v>6793</v>
      </c>
      <c r="E1704" s="38" t="s">
        <v>1098</v>
      </c>
      <c r="F1704" s="38" t="s">
        <v>6794</v>
      </c>
      <c r="G1704" s="38" t="s">
        <v>6795</v>
      </c>
      <c r="H1704" s="38" t="s">
        <v>2665</v>
      </c>
      <c r="I1704" s="39">
        <v>4.68</v>
      </c>
      <c r="J1704" s="11">
        <f>VLOOKUP(LEFT(B1704,5),[1]Percents!$C:$M,6,FALSE)</f>
        <v>0.25</v>
      </c>
      <c r="K1704" s="13">
        <f t="shared" si="27"/>
        <v>1.17</v>
      </c>
      <c r="L1704" s="22"/>
    </row>
    <row r="1705" spans="1:12" s="40" customFormat="1" ht="14.25" customHeight="1" x14ac:dyDescent="0.25">
      <c r="A1705" s="38" t="s">
        <v>213</v>
      </c>
      <c r="B1705" s="38" t="s">
        <v>61</v>
      </c>
      <c r="C1705" s="38" t="s">
        <v>3155</v>
      </c>
      <c r="D1705" s="38" t="s">
        <v>3156</v>
      </c>
      <c r="E1705" s="38" t="s">
        <v>249</v>
      </c>
      <c r="F1705" s="38" t="s">
        <v>7250</v>
      </c>
      <c r="G1705" s="38" t="s">
        <v>3157</v>
      </c>
      <c r="H1705" s="38" t="s">
        <v>2665</v>
      </c>
      <c r="I1705" s="39">
        <v>-0.21</v>
      </c>
      <c r="J1705" s="11">
        <f>VLOOKUP(LEFT(B1705,5),[1]Percents!$C:$M,6,FALSE)</f>
        <v>8.6050000000000001E-2</v>
      </c>
      <c r="K1705" s="13">
        <f t="shared" si="27"/>
        <v>-1.80705E-2</v>
      </c>
      <c r="L1705" s="22"/>
    </row>
    <row r="1706" spans="1:12" s="40" customFormat="1" ht="14.25" customHeight="1" x14ac:dyDescent="0.25">
      <c r="A1706" s="38" t="s">
        <v>213</v>
      </c>
      <c r="B1706" s="38" t="s">
        <v>258</v>
      </c>
      <c r="C1706" s="38" t="s">
        <v>7056</v>
      </c>
      <c r="D1706" s="38" t="s">
        <v>7057</v>
      </c>
      <c r="E1706" s="38" t="s">
        <v>614</v>
      </c>
      <c r="F1706" s="38" t="s">
        <v>7058</v>
      </c>
      <c r="G1706" s="38" t="s">
        <v>7059</v>
      </c>
      <c r="H1706" s="38" t="s">
        <v>2665</v>
      </c>
      <c r="I1706" s="39">
        <v>717.14</v>
      </c>
      <c r="J1706" s="11">
        <f>VLOOKUP(LEFT(B1706,5),[1]Percents!$C:$M,6,FALSE)</f>
        <v>0.25</v>
      </c>
      <c r="K1706" s="13">
        <f t="shared" si="27"/>
        <v>179.285</v>
      </c>
      <c r="L1706" s="22"/>
    </row>
    <row r="1707" spans="1:12" s="40" customFormat="1" ht="14.25" customHeight="1" x14ac:dyDescent="0.25">
      <c r="A1707" s="38" t="s">
        <v>213</v>
      </c>
      <c r="B1707" s="38" t="s">
        <v>120</v>
      </c>
      <c r="C1707" s="38" t="s">
        <v>7251</v>
      </c>
      <c r="D1707" s="38" t="s">
        <v>7252</v>
      </c>
      <c r="E1707" s="38" t="s">
        <v>6737</v>
      </c>
      <c r="F1707" s="38" t="s">
        <v>7253</v>
      </c>
      <c r="G1707" s="38" t="s">
        <v>7226</v>
      </c>
      <c r="H1707" s="38" t="s">
        <v>2665</v>
      </c>
      <c r="I1707" s="39">
        <v>1355.94</v>
      </c>
      <c r="J1707" s="11">
        <f>VLOOKUP(LEFT(B1707,5),[1]Percents!$C:$M,6,FALSE)</f>
        <v>0.29404999999999998</v>
      </c>
      <c r="K1707" s="13">
        <f t="shared" si="27"/>
        <v>398.714157</v>
      </c>
      <c r="L1707" s="22"/>
    </row>
    <row r="1708" spans="1:12" s="40" customFormat="1" ht="14.25" customHeight="1" x14ac:dyDescent="0.25">
      <c r="A1708" s="38" t="s">
        <v>213</v>
      </c>
      <c r="B1708" s="38" t="s">
        <v>120</v>
      </c>
      <c r="C1708" s="38" t="s">
        <v>7470</v>
      </c>
      <c r="D1708" s="38" t="s">
        <v>7471</v>
      </c>
      <c r="E1708" s="38" t="s">
        <v>1275</v>
      </c>
      <c r="F1708" s="38" t="s">
        <v>7472</v>
      </c>
      <c r="G1708" s="38" t="s">
        <v>7386</v>
      </c>
      <c r="H1708" s="38" t="s">
        <v>2665</v>
      </c>
      <c r="I1708" s="39">
        <v>1311.09</v>
      </c>
      <c r="J1708" s="11">
        <f>VLOOKUP(LEFT(B1708,5),[1]Percents!$C:$M,6,FALSE)</f>
        <v>0.29404999999999998</v>
      </c>
      <c r="K1708" s="13">
        <f t="shared" si="27"/>
        <v>385.52601449999997</v>
      </c>
      <c r="L1708" s="22"/>
    </row>
    <row r="1709" spans="1:12" s="40" customFormat="1" ht="14.25" customHeight="1" x14ac:dyDescent="0.25">
      <c r="A1709" s="38" t="s">
        <v>213</v>
      </c>
      <c r="B1709" s="38" t="s">
        <v>21</v>
      </c>
      <c r="C1709" s="38" t="s">
        <v>7743</v>
      </c>
      <c r="D1709" s="38" t="s">
        <v>7744</v>
      </c>
      <c r="E1709" s="38" t="s">
        <v>6800</v>
      </c>
      <c r="F1709" s="38" t="s">
        <v>7745</v>
      </c>
      <c r="G1709" s="38" t="s">
        <v>7746</v>
      </c>
      <c r="H1709" s="38" t="s">
        <v>2665</v>
      </c>
      <c r="I1709" s="39">
        <v>0</v>
      </c>
      <c r="J1709" s="11">
        <f>VLOOKUP(LEFT(B1709,5),[1]Percents!$C:$M,6,FALSE)</f>
        <v>0.25</v>
      </c>
      <c r="K1709" s="13">
        <f t="shared" si="27"/>
        <v>0</v>
      </c>
      <c r="L1709" s="22"/>
    </row>
    <row r="1710" spans="1:12" s="40" customFormat="1" ht="14.25" customHeight="1" x14ac:dyDescent="0.25">
      <c r="A1710" s="38" t="s">
        <v>213</v>
      </c>
      <c r="B1710" s="38" t="s">
        <v>145</v>
      </c>
      <c r="C1710" s="38" t="s">
        <v>10725</v>
      </c>
      <c r="D1710" s="38" t="s">
        <v>10726</v>
      </c>
      <c r="E1710" s="38" t="s">
        <v>3057</v>
      </c>
      <c r="F1710" s="38" t="s">
        <v>10727</v>
      </c>
      <c r="G1710" s="38" t="s">
        <v>9739</v>
      </c>
      <c r="H1710" s="38" t="s">
        <v>2665</v>
      </c>
      <c r="I1710" s="39">
        <v>228.03</v>
      </c>
      <c r="J1710" s="11">
        <f>VLOOKUP(LEFT(B1710,5),[1]Percents!$C:$M,6,FALSE)</f>
        <v>0.29404999999999998</v>
      </c>
      <c r="K1710" s="13">
        <f t="shared" si="27"/>
        <v>67.052221500000002</v>
      </c>
      <c r="L1710" s="22"/>
    </row>
    <row r="1711" spans="1:12" s="40" customFormat="1" ht="14.25" customHeight="1" x14ac:dyDescent="0.25">
      <c r="A1711" s="38" t="s">
        <v>213</v>
      </c>
      <c r="B1711" s="38" t="s">
        <v>230</v>
      </c>
      <c r="C1711" s="38" t="s">
        <v>2103</v>
      </c>
      <c r="D1711" s="38" t="s">
        <v>1108</v>
      </c>
      <c r="E1711" s="38" t="s">
        <v>558</v>
      </c>
      <c r="F1711" s="38" t="s">
        <v>7937</v>
      </c>
      <c r="G1711" s="38" t="s">
        <v>2104</v>
      </c>
      <c r="H1711" s="38" t="s">
        <v>2665</v>
      </c>
      <c r="I1711" s="39">
        <v>131.6</v>
      </c>
      <c r="J1711" s="11">
        <f>VLOOKUP(LEFT(B1711,5),[1]Percents!$C:$M,6,FALSE)</f>
        <v>0.29404999999999998</v>
      </c>
      <c r="K1711" s="13">
        <f t="shared" si="27"/>
        <v>38.696979999999996</v>
      </c>
      <c r="L1711" s="22"/>
    </row>
    <row r="1712" spans="1:12" s="40" customFormat="1" ht="14.25" customHeight="1" x14ac:dyDescent="0.25">
      <c r="A1712" s="38" t="s">
        <v>213</v>
      </c>
      <c r="B1712" s="38" t="s">
        <v>258</v>
      </c>
      <c r="C1712" s="38" t="s">
        <v>7938</v>
      </c>
      <c r="D1712" s="38" t="s">
        <v>7939</v>
      </c>
      <c r="E1712" s="38" t="s">
        <v>452</v>
      </c>
      <c r="F1712" s="38" t="s">
        <v>7940</v>
      </c>
      <c r="G1712" s="38" t="s">
        <v>7901</v>
      </c>
      <c r="H1712" s="38" t="s">
        <v>2665</v>
      </c>
      <c r="I1712" s="39">
        <v>63.8</v>
      </c>
      <c r="J1712" s="11">
        <f>VLOOKUP(LEFT(B1712,5),[1]Percents!$C:$M,6,FALSE)</f>
        <v>0.25</v>
      </c>
      <c r="K1712" s="13">
        <f t="shared" si="27"/>
        <v>15.95</v>
      </c>
      <c r="L1712" s="22"/>
    </row>
    <row r="1713" spans="1:12" s="40" customFormat="1" ht="14.25" customHeight="1" x14ac:dyDescent="0.25">
      <c r="A1713" s="38" t="s">
        <v>213</v>
      </c>
      <c r="B1713" s="38" t="s">
        <v>21</v>
      </c>
      <c r="C1713" s="38" t="s">
        <v>10728</v>
      </c>
      <c r="D1713" s="38" t="s">
        <v>10729</v>
      </c>
      <c r="E1713" s="38" t="s">
        <v>6702</v>
      </c>
      <c r="F1713" s="38" t="s">
        <v>10730</v>
      </c>
      <c r="G1713" s="38" t="s">
        <v>10731</v>
      </c>
      <c r="H1713" s="38" t="s">
        <v>2665</v>
      </c>
      <c r="I1713" s="39">
        <v>3359.74</v>
      </c>
      <c r="J1713" s="11">
        <f>VLOOKUP(LEFT(B1713,5),[1]Percents!$C:$M,6,FALSE)</f>
        <v>0.25</v>
      </c>
      <c r="K1713" s="13">
        <f t="shared" si="27"/>
        <v>839.93499999999995</v>
      </c>
      <c r="L1713" s="22"/>
    </row>
    <row r="1714" spans="1:12" s="40" customFormat="1" ht="14.25" customHeight="1" x14ac:dyDescent="0.25">
      <c r="A1714" s="38" t="s">
        <v>213</v>
      </c>
      <c r="B1714" s="38" t="s">
        <v>258</v>
      </c>
      <c r="C1714" s="38" t="s">
        <v>7747</v>
      </c>
      <c r="D1714" s="38" t="s">
        <v>7748</v>
      </c>
      <c r="E1714" s="38" t="s">
        <v>477</v>
      </c>
      <c r="F1714" s="38" t="s">
        <v>7749</v>
      </c>
      <c r="G1714" s="38" t="s">
        <v>7750</v>
      </c>
      <c r="H1714" s="38" t="s">
        <v>2665</v>
      </c>
      <c r="I1714" s="39">
        <v>74.38</v>
      </c>
      <c r="J1714" s="11">
        <f>VLOOKUP(LEFT(B1714,5),[1]Percents!$C:$M,6,FALSE)</f>
        <v>0.25</v>
      </c>
      <c r="K1714" s="13">
        <f t="shared" si="27"/>
        <v>18.594999999999999</v>
      </c>
      <c r="L1714" s="22"/>
    </row>
    <row r="1715" spans="1:12" s="40" customFormat="1" ht="14.25" customHeight="1" x14ac:dyDescent="0.25">
      <c r="A1715" s="38" t="s">
        <v>213</v>
      </c>
      <c r="B1715" s="38" t="s">
        <v>234</v>
      </c>
      <c r="C1715" s="38" t="s">
        <v>7751</v>
      </c>
      <c r="D1715" s="38" t="s">
        <v>7752</v>
      </c>
      <c r="E1715" s="38" t="s">
        <v>287</v>
      </c>
      <c r="F1715" s="38" t="s">
        <v>7753</v>
      </c>
      <c r="G1715" s="38" t="s">
        <v>6733</v>
      </c>
      <c r="H1715" s="38" t="s">
        <v>2665</v>
      </c>
      <c r="I1715" s="39">
        <v>0</v>
      </c>
      <c r="J1715" s="11">
        <f>VLOOKUP(LEFT(B1715,5),[1]Percents!$C:$M,6,FALSE)</f>
        <v>0.29404999999999998</v>
      </c>
      <c r="K1715" s="13">
        <f t="shared" si="27"/>
        <v>0</v>
      </c>
      <c r="L1715" s="22"/>
    </row>
    <row r="1716" spans="1:12" s="40" customFormat="1" ht="14.25" customHeight="1" x14ac:dyDescent="0.25">
      <c r="A1716" s="38" t="s">
        <v>213</v>
      </c>
      <c r="B1716" s="38" t="s">
        <v>21</v>
      </c>
      <c r="C1716" s="38" t="s">
        <v>10027</v>
      </c>
      <c r="D1716" s="38" t="s">
        <v>10028</v>
      </c>
      <c r="E1716" s="38" t="s">
        <v>373</v>
      </c>
      <c r="F1716" s="38" t="s">
        <v>10029</v>
      </c>
      <c r="G1716" s="38" t="s">
        <v>7282</v>
      </c>
      <c r="H1716" s="38" t="s">
        <v>2665</v>
      </c>
      <c r="I1716" s="39">
        <v>0</v>
      </c>
      <c r="J1716" s="11">
        <f>VLOOKUP(LEFT(B1716,5),[1]Percents!$C:$M,6,FALSE)</f>
        <v>0.25</v>
      </c>
      <c r="K1716" s="13">
        <f t="shared" si="27"/>
        <v>0</v>
      </c>
      <c r="L1716" s="22"/>
    </row>
    <row r="1717" spans="1:12" s="40" customFormat="1" ht="14.25" customHeight="1" x14ac:dyDescent="0.25">
      <c r="A1717" s="38" t="s">
        <v>213</v>
      </c>
      <c r="B1717" s="38" t="s">
        <v>2</v>
      </c>
      <c r="C1717" s="38" t="s">
        <v>2153</v>
      </c>
      <c r="D1717" s="38" t="s">
        <v>407</v>
      </c>
      <c r="E1717" s="38" t="s">
        <v>8210</v>
      </c>
      <c r="F1717" s="38" t="s">
        <v>10732</v>
      </c>
      <c r="G1717" s="38" t="s">
        <v>2154</v>
      </c>
      <c r="H1717" s="38" t="s">
        <v>2665</v>
      </c>
      <c r="I1717" s="39">
        <v>225</v>
      </c>
      <c r="J1717" s="11">
        <f>VLOOKUP(LEFT(B1717,5),[1]Percents!$C:$M,6,FALSE)</f>
        <v>0.29404999999999998</v>
      </c>
      <c r="K1717" s="13">
        <f t="shared" si="27"/>
        <v>66.161249999999995</v>
      </c>
      <c r="L1717" s="22"/>
    </row>
    <row r="1718" spans="1:12" s="40" customFormat="1" ht="14.25" customHeight="1" x14ac:dyDescent="0.25">
      <c r="A1718" s="38" t="s">
        <v>213</v>
      </c>
      <c r="B1718" s="38" t="s">
        <v>285</v>
      </c>
      <c r="C1718" s="38" t="s">
        <v>2070</v>
      </c>
      <c r="D1718" s="38" t="s">
        <v>1214</v>
      </c>
      <c r="E1718" s="38" t="s">
        <v>286</v>
      </c>
      <c r="F1718" s="38" t="s">
        <v>8759</v>
      </c>
      <c r="G1718" s="38" t="s">
        <v>1715</v>
      </c>
      <c r="H1718" s="38" t="s">
        <v>2665</v>
      </c>
      <c r="I1718" s="39">
        <v>2318.29</v>
      </c>
      <c r="J1718" s="11">
        <f>VLOOKUP(LEFT(B1718,5),[1]Percents!$C:$M,6,FALSE)</f>
        <v>8.6050000000000001E-2</v>
      </c>
      <c r="K1718" s="13">
        <f t="shared" si="27"/>
        <v>199.4888545</v>
      </c>
      <c r="L1718" s="22"/>
    </row>
    <row r="1719" spans="1:12" s="40" customFormat="1" ht="14.25" customHeight="1" x14ac:dyDescent="0.25">
      <c r="A1719" s="38" t="s">
        <v>213</v>
      </c>
      <c r="B1719" s="38" t="s">
        <v>79</v>
      </c>
      <c r="C1719" s="38" t="s">
        <v>8760</v>
      </c>
      <c r="D1719" s="38" t="s">
        <v>8761</v>
      </c>
      <c r="E1719" s="38" t="s">
        <v>1026</v>
      </c>
      <c r="F1719" s="38" t="s">
        <v>8762</v>
      </c>
      <c r="G1719" s="38" t="s">
        <v>8076</v>
      </c>
      <c r="H1719" s="38" t="s">
        <v>2665</v>
      </c>
      <c r="I1719" s="39">
        <v>1267.29</v>
      </c>
      <c r="J1719" s="11">
        <f>VLOOKUP(LEFT(B1719,5),[1]Percents!$C:$M,6,FALSE)</f>
        <v>8.6050000000000001E-2</v>
      </c>
      <c r="K1719" s="13">
        <f t="shared" si="27"/>
        <v>109.0503045</v>
      </c>
      <c r="L1719" s="22"/>
    </row>
    <row r="1720" spans="1:12" s="40" customFormat="1" ht="14.25" customHeight="1" x14ac:dyDescent="0.25">
      <c r="A1720" s="38" t="s">
        <v>213</v>
      </c>
      <c r="B1720" s="38" t="s">
        <v>331</v>
      </c>
      <c r="C1720" s="38" t="s">
        <v>9491</v>
      </c>
      <c r="D1720" s="38" t="s">
        <v>9492</v>
      </c>
      <c r="E1720" s="38" t="s">
        <v>8586</v>
      </c>
      <c r="F1720" s="38" t="s">
        <v>9493</v>
      </c>
      <c r="G1720" s="38" t="s">
        <v>8076</v>
      </c>
      <c r="H1720" s="38" t="s">
        <v>2665</v>
      </c>
      <c r="I1720" s="39">
        <v>208.78</v>
      </c>
      <c r="J1720" s="11">
        <f>VLOOKUP(LEFT(B1720,5),[1]Percents!$C:$M,6,FALSE)</f>
        <v>8.6050000000000001E-2</v>
      </c>
      <c r="K1720" s="13">
        <f t="shared" si="27"/>
        <v>17.965519</v>
      </c>
      <c r="L1720" s="22"/>
    </row>
    <row r="1721" spans="1:12" s="40" customFormat="1" ht="14.25" customHeight="1" x14ac:dyDescent="0.25">
      <c r="A1721" s="38" t="s">
        <v>213</v>
      </c>
      <c r="B1721" s="38" t="s">
        <v>285</v>
      </c>
      <c r="C1721" s="38" t="s">
        <v>8763</v>
      </c>
      <c r="D1721" s="38" t="s">
        <v>8764</v>
      </c>
      <c r="E1721" s="38" t="s">
        <v>286</v>
      </c>
      <c r="F1721" s="38" t="s">
        <v>8765</v>
      </c>
      <c r="G1721" s="38" t="s">
        <v>8766</v>
      </c>
      <c r="H1721" s="38" t="s">
        <v>2665</v>
      </c>
      <c r="I1721" s="39">
        <v>169.34</v>
      </c>
      <c r="J1721" s="11">
        <f>VLOOKUP(LEFT(B1721,5),[1]Percents!$C:$M,6,FALSE)</f>
        <v>8.6050000000000001E-2</v>
      </c>
      <c r="K1721" s="13">
        <f t="shared" si="27"/>
        <v>14.571707</v>
      </c>
      <c r="L1721" s="22"/>
    </row>
    <row r="1722" spans="1:12" s="40" customFormat="1" ht="14.25" customHeight="1" x14ac:dyDescent="0.25">
      <c r="A1722" s="38" t="s">
        <v>141</v>
      </c>
      <c r="B1722" s="38" t="s">
        <v>3</v>
      </c>
      <c r="C1722" s="38" t="s">
        <v>8767</v>
      </c>
      <c r="D1722" s="38" t="s">
        <v>8768</v>
      </c>
      <c r="E1722" s="38" t="s">
        <v>267</v>
      </c>
      <c r="F1722" s="38" t="s">
        <v>8769</v>
      </c>
      <c r="G1722" s="38" t="s">
        <v>8770</v>
      </c>
      <c r="H1722" s="38" t="s">
        <v>2665</v>
      </c>
      <c r="I1722" s="39">
        <v>1145.44</v>
      </c>
      <c r="J1722" s="11">
        <f>VLOOKUP(LEFT(B1722,5),[1]Percents!$C:$M,6,FALSE)</f>
        <v>0.1678</v>
      </c>
      <c r="K1722" s="13">
        <f t="shared" si="27"/>
        <v>192.20483200000001</v>
      </c>
      <c r="L1722" s="22"/>
    </row>
    <row r="1723" spans="1:12" s="40" customFormat="1" ht="14.25" customHeight="1" x14ac:dyDescent="0.25">
      <c r="A1723" s="38" t="s">
        <v>213</v>
      </c>
      <c r="B1723" s="38" t="s">
        <v>53</v>
      </c>
      <c r="C1723" s="38" t="s">
        <v>10030</v>
      </c>
      <c r="D1723" s="38" t="s">
        <v>10031</v>
      </c>
      <c r="E1723" s="38" t="s">
        <v>538</v>
      </c>
      <c r="F1723" s="38" t="s">
        <v>10032</v>
      </c>
      <c r="G1723" s="38" t="s">
        <v>10033</v>
      </c>
      <c r="H1723" s="38" t="s">
        <v>2665</v>
      </c>
      <c r="I1723" s="39">
        <v>3375.27</v>
      </c>
      <c r="J1723" s="11">
        <f>VLOOKUP(LEFT(B1723,5),[1]Percents!$C:$M,6,FALSE)</f>
        <v>8.6050000000000001E-2</v>
      </c>
      <c r="K1723" s="13">
        <f t="shared" si="27"/>
        <v>290.44198349999999</v>
      </c>
      <c r="L1723" s="22"/>
    </row>
    <row r="1724" spans="1:12" s="40" customFormat="1" ht="14.25" customHeight="1" x14ac:dyDescent="0.25">
      <c r="A1724" s="38" t="s">
        <v>213</v>
      </c>
      <c r="B1724" s="38" t="s">
        <v>258</v>
      </c>
      <c r="C1724" s="38" t="s">
        <v>9494</v>
      </c>
      <c r="D1724" s="38" t="s">
        <v>9495</v>
      </c>
      <c r="E1724" s="38" t="s">
        <v>951</v>
      </c>
      <c r="F1724" s="38" t="s">
        <v>9496</v>
      </c>
      <c r="G1724" s="38" t="s">
        <v>9497</v>
      </c>
      <c r="H1724" s="38" t="s">
        <v>2665</v>
      </c>
      <c r="I1724" s="39">
        <v>104.94</v>
      </c>
      <c r="J1724" s="11">
        <f>VLOOKUP(LEFT(B1724,5),[1]Percents!$C:$M,6,FALSE)</f>
        <v>0.25</v>
      </c>
      <c r="K1724" s="13">
        <f t="shared" si="27"/>
        <v>26.234999999999999</v>
      </c>
      <c r="L1724" s="22"/>
    </row>
    <row r="1725" spans="1:12" s="40" customFormat="1" ht="14.25" customHeight="1" x14ac:dyDescent="0.25">
      <c r="A1725" s="38" t="s">
        <v>213</v>
      </c>
      <c r="B1725" s="38" t="s">
        <v>94</v>
      </c>
      <c r="C1725" s="38" t="s">
        <v>4126</v>
      </c>
      <c r="D1725" s="38" t="s">
        <v>4127</v>
      </c>
      <c r="E1725" s="38" t="s">
        <v>239</v>
      </c>
      <c r="F1725" s="38" t="s">
        <v>9498</v>
      </c>
      <c r="G1725" s="38" t="s">
        <v>3817</v>
      </c>
      <c r="H1725" s="38" t="s">
        <v>2665</v>
      </c>
      <c r="I1725" s="39">
        <v>9419.39</v>
      </c>
      <c r="J1725" s="11">
        <f>VLOOKUP(LEFT(B1725,5),[1]Percents!$C:$M,6,FALSE)</f>
        <v>8.6050000000000001E-2</v>
      </c>
      <c r="K1725" s="13">
        <f t="shared" si="27"/>
        <v>810.53850949999992</v>
      </c>
      <c r="L1725" s="22"/>
    </row>
    <row r="1726" spans="1:12" s="40" customFormat="1" ht="14.25" customHeight="1" x14ac:dyDescent="0.25">
      <c r="A1726" s="38" t="s">
        <v>213</v>
      </c>
      <c r="B1726" s="38" t="s">
        <v>2</v>
      </c>
      <c r="C1726" s="38" t="s">
        <v>11408</v>
      </c>
      <c r="D1726" s="38" t="s">
        <v>11409</v>
      </c>
      <c r="E1726" s="38" t="s">
        <v>127</v>
      </c>
      <c r="F1726" s="38" t="s">
        <v>11410</v>
      </c>
      <c r="G1726" s="38" t="s">
        <v>11091</v>
      </c>
      <c r="H1726" s="38" t="s">
        <v>2665</v>
      </c>
      <c r="I1726" s="39">
        <v>114.18</v>
      </c>
      <c r="J1726" s="11">
        <f>VLOOKUP(LEFT(B1726,5),[1]Percents!$C:$M,6,FALSE)</f>
        <v>0.29404999999999998</v>
      </c>
      <c r="K1726" s="13">
        <f t="shared" si="27"/>
        <v>33.574629000000002</v>
      </c>
      <c r="L1726" s="22"/>
    </row>
    <row r="1727" spans="1:12" s="40" customFormat="1" ht="14.25" customHeight="1" x14ac:dyDescent="0.25">
      <c r="A1727" s="38" t="s">
        <v>213</v>
      </c>
      <c r="B1727" s="38" t="s">
        <v>258</v>
      </c>
      <c r="C1727" s="38" t="s">
        <v>10034</v>
      </c>
      <c r="D1727" s="38" t="s">
        <v>10035</v>
      </c>
      <c r="E1727" s="38" t="s">
        <v>10036</v>
      </c>
      <c r="F1727" s="38" t="s">
        <v>10037</v>
      </c>
      <c r="G1727" s="38" t="s">
        <v>8589</v>
      </c>
      <c r="H1727" s="38" t="s">
        <v>2665</v>
      </c>
      <c r="I1727" s="39">
        <v>407.96</v>
      </c>
      <c r="J1727" s="11">
        <f>VLOOKUP(LEFT(B1727,5),[1]Percents!$C:$M,6,FALSE)</f>
        <v>0.25</v>
      </c>
      <c r="K1727" s="13">
        <f t="shared" si="27"/>
        <v>101.99</v>
      </c>
      <c r="L1727" s="22"/>
    </row>
    <row r="1728" spans="1:12" s="40" customFormat="1" ht="14.25" customHeight="1" x14ac:dyDescent="0.25">
      <c r="A1728" s="38" t="s">
        <v>213</v>
      </c>
      <c r="B1728" s="38" t="s">
        <v>258</v>
      </c>
      <c r="C1728" s="38" t="s">
        <v>10038</v>
      </c>
      <c r="D1728" s="38" t="s">
        <v>10039</v>
      </c>
      <c r="E1728" s="38" t="s">
        <v>7299</v>
      </c>
      <c r="F1728" s="38" t="s">
        <v>10040</v>
      </c>
      <c r="G1728" s="38" t="s">
        <v>8176</v>
      </c>
      <c r="H1728" s="38" t="s">
        <v>2665</v>
      </c>
      <c r="I1728" s="39">
        <v>100.78</v>
      </c>
      <c r="J1728" s="11">
        <f>VLOOKUP(LEFT(B1728,5),[1]Percents!$C:$M,6,FALSE)</f>
        <v>0.25</v>
      </c>
      <c r="K1728" s="13">
        <f t="shared" si="27"/>
        <v>25.195</v>
      </c>
      <c r="L1728" s="22"/>
    </row>
    <row r="1729" spans="1:12" s="40" customFormat="1" ht="14.25" customHeight="1" x14ac:dyDescent="0.25">
      <c r="A1729" s="38" t="s">
        <v>25</v>
      </c>
      <c r="B1729" s="38" t="s">
        <v>1534</v>
      </c>
      <c r="C1729" s="38" t="s">
        <v>10041</v>
      </c>
      <c r="D1729" s="38" t="s">
        <v>10042</v>
      </c>
      <c r="E1729" s="38" t="s">
        <v>6409</v>
      </c>
      <c r="F1729" s="38" t="s">
        <v>10043</v>
      </c>
      <c r="G1729" s="38" t="s">
        <v>10044</v>
      </c>
      <c r="H1729" s="38" t="s">
        <v>2665</v>
      </c>
      <c r="I1729" s="39">
        <v>0</v>
      </c>
      <c r="J1729" s="11">
        <f>VLOOKUP(LEFT(B1729,5),[1]Percents!$C:$M,6,FALSE)</f>
        <v>1</v>
      </c>
      <c r="K1729" s="13">
        <f t="shared" si="27"/>
        <v>0</v>
      </c>
      <c r="L1729" s="22"/>
    </row>
    <row r="1730" spans="1:12" s="40" customFormat="1" ht="14.25" customHeight="1" x14ac:dyDescent="0.25">
      <c r="A1730" s="38" t="s">
        <v>25</v>
      </c>
      <c r="B1730" s="38" t="s">
        <v>1534</v>
      </c>
      <c r="C1730" s="38" t="s">
        <v>10489</v>
      </c>
      <c r="D1730" s="38" t="s">
        <v>10490</v>
      </c>
      <c r="E1730" s="38" t="s">
        <v>6409</v>
      </c>
      <c r="F1730" s="38" t="s">
        <v>10491</v>
      </c>
      <c r="G1730" s="38" t="s">
        <v>10044</v>
      </c>
      <c r="H1730" s="38" t="s">
        <v>2665</v>
      </c>
      <c r="I1730" s="39">
        <v>0</v>
      </c>
      <c r="J1730" s="11">
        <f>VLOOKUP(LEFT(B1730,5),[1]Percents!$C:$M,6,FALSE)</f>
        <v>1</v>
      </c>
      <c r="K1730" s="13">
        <f t="shared" si="27"/>
        <v>0</v>
      </c>
      <c r="L1730" s="22"/>
    </row>
    <row r="1731" spans="1:12" s="40" customFormat="1" ht="14.25" customHeight="1" x14ac:dyDescent="0.25">
      <c r="A1731" s="38" t="s">
        <v>243</v>
      </c>
      <c r="B1731" s="38" t="s">
        <v>674</v>
      </c>
      <c r="C1731" s="38" t="s">
        <v>10492</v>
      </c>
      <c r="D1731" s="38" t="s">
        <v>10493</v>
      </c>
      <c r="E1731" s="38" t="s">
        <v>675</v>
      </c>
      <c r="F1731" s="38" t="s">
        <v>10494</v>
      </c>
      <c r="G1731" s="38" t="s">
        <v>9856</v>
      </c>
      <c r="H1731" s="38" t="s">
        <v>2665</v>
      </c>
      <c r="I1731" s="39">
        <v>2273.73</v>
      </c>
      <c r="J1731" s="11">
        <f>VLOOKUP(LEFT(B1731,5),[1]Percents!$C:$M,6,FALSE)</f>
        <v>9.0999999999999998E-2</v>
      </c>
      <c r="K1731" s="13">
        <f t="shared" si="27"/>
        <v>206.90942999999999</v>
      </c>
      <c r="L1731" s="22"/>
    </row>
    <row r="1732" spans="1:12" s="40" customFormat="1" ht="14.25" customHeight="1" x14ac:dyDescent="0.25">
      <c r="A1732" s="38" t="s">
        <v>242</v>
      </c>
      <c r="B1732" s="38" t="s">
        <v>325</v>
      </c>
      <c r="C1732" s="38" t="s">
        <v>11080</v>
      </c>
      <c r="D1732" s="38" t="s">
        <v>11081</v>
      </c>
      <c r="E1732" s="38" t="s">
        <v>4779</v>
      </c>
      <c r="F1732" s="38" t="s">
        <v>11082</v>
      </c>
      <c r="G1732" s="38" t="s">
        <v>6795</v>
      </c>
      <c r="H1732" s="38" t="s">
        <v>2665</v>
      </c>
      <c r="I1732" s="39">
        <v>-2293.9699999999998</v>
      </c>
      <c r="J1732" s="11">
        <f>VLOOKUP(LEFT(B1732,5),[1]Percents!$C:$M,6,FALSE)</f>
        <v>5.3740000000000003E-2</v>
      </c>
      <c r="K1732" s="13">
        <f t="shared" si="27"/>
        <v>-123.27794779999999</v>
      </c>
      <c r="L1732" s="22"/>
    </row>
    <row r="1733" spans="1:12" s="40" customFormat="1" ht="14.25" customHeight="1" x14ac:dyDescent="0.25">
      <c r="A1733" s="38" t="s">
        <v>213</v>
      </c>
      <c r="B1733" s="38" t="s">
        <v>154</v>
      </c>
      <c r="C1733" s="38" t="s">
        <v>4226</v>
      </c>
      <c r="D1733" s="38" t="s">
        <v>4227</v>
      </c>
      <c r="E1733" s="38" t="s">
        <v>114</v>
      </c>
      <c r="F1733" s="38" t="s">
        <v>10733</v>
      </c>
      <c r="G1733" s="38" t="s">
        <v>3534</v>
      </c>
      <c r="H1733" s="38" t="s">
        <v>2665</v>
      </c>
      <c r="I1733" s="39">
        <v>404.63</v>
      </c>
      <c r="J1733" s="11">
        <f>VLOOKUP(LEFT(B1733,5),[1]Percents!$C:$M,6,FALSE)</f>
        <v>0.29404999999999998</v>
      </c>
      <c r="K1733" s="13">
        <f t="shared" si="27"/>
        <v>118.98145149999999</v>
      </c>
      <c r="L1733" s="22"/>
    </row>
    <row r="1734" spans="1:12" s="40" customFormat="1" ht="14.25" customHeight="1" x14ac:dyDescent="0.25">
      <c r="A1734" s="38" t="s">
        <v>213</v>
      </c>
      <c r="B1734" s="38" t="s">
        <v>154</v>
      </c>
      <c r="C1734" s="38" t="s">
        <v>4226</v>
      </c>
      <c r="D1734" s="38" t="s">
        <v>4227</v>
      </c>
      <c r="E1734" s="38" t="s">
        <v>114</v>
      </c>
      <c r="F1734" s="38" t="s">
        <v>10734</v>
      </c>
      <c r="G1734" s="38" t="s">
        <v>3534</v>
      </c>
      <c r="H1734" s="38" t="s">
        <v>2665</v>
      </c>
      <c r="I1734" s="39">
        <v>328.09</v>
      </c>
      <c r="J1734" s="11">
        <f>VLOOKUP(LEFT(B1734,5),[1]Percents!$C:$M,6,FALSE)</f>
        <v>0.29404999999999998</v>
      </c>
      <c r="K1734" s="13">
        <f t="shared" si="27"/>
        <v>96.474864499999981</v>
      </c>
      <c r="L1734" s="22"/>
    </row>
    <row r="1735" spans="1:12" s="40" customFormat="1" ht="14.25" customHeight="1" x14ac:dyDescent="0.25">
      <c r="A1735" s="38" t="s">
        <v>213</v>
      </c>
      <c r="B1735" s="38" t="s">
        <v>162</v>
      </c>
      <c r="C1735" s="38" t="s">
        <v>11083</v>
      </c>
      <c r="D1735" s="38" t="s">
        <v>11084</v>
      </c>
      <c r="E1735" s="38" t="s">
        <v>412</v>
      </c>
      <c r="F1735" s="38" t="s">
        <v>11085</v>
      </c>
      <c r="G1735" s="38" t="s">
        <v>11086</v>
      </c>
      <c r="H1735" s="38" t="s">
        <v>2665</v>
      </c>
      <c r="I1735" s="39">
        <v>6588.5</v>
      </c>
      <c r="J1735" s="11">
        <f>VLOOKUP(LEFT(B1735,5),[1]Percents!$C:$M,6,FALSE)</f>
        <v>0.25</v>
      </c>
      <c r="K1735" s="13">
        <f t="shared" si="27"/>
        <v>1647.125</v>
      </c>
      <c r="L1735" s="22"/>
    </row>
    <row r="1736" spans="1:12" s="40" customFormat="1" ht="14.25" customHeight="1" x14ac:dyDescent="0.25">
      <c r="A1736" s="38" t="s">
        <v>213</v>
      </c>
      <c r="B1736" s="38" t="s">
        <v>61</v>
      </c>
      <c r="C1736" s="38" t="s">
        <v>3155</v>
      </c>
      <c r="D1736" s="38" t="s">
        <v>3156</v>
      </c>
      <c r="E1736" s="38" t="s">
        <v>249</v>
      </c>
      <c r="F1736" s="38" t="s">
        <v>11774</v>
      </c>
      <c r="G1736" s="38" t="s">
        <v>3157</v>
      </c>
      <c r="H1736" s="38" t="s">
        <v>2665</v>
      </c>
      <c r="I1736" s="39">
        <v>4845.3999999999996</v>
      </c>
      <c r="J1736" s="11">
        <f>VLOOKUP(LEFT(B1736,5),[1]Percents!$C:$M,6,FALSE)</f>
        <v>8.6050000000000001E-2</v>
      </c>
      <c r="K1736" s="13">
        <f t="shared" si="27"/>
        <v>416.94666999999998</v>
      </c>
      <c r="L1736" s="22"/>
    </row>
    <row r="1737" spans="1:12" s="40" customFormat="1" ht="14.25" customHeight="1" x14ac:dyDescent="0.25">
      <c r="A1737" s="38" t="s">
        <v>213</v>
      </c>
      <c r="B1737" s="38" t="s">
        <v>154</v>
      </c>
      <c r="C1737" s="38" t="s">
        <v>12523</v>
      </c>
      <c r="D1737" s="38" t="s">
        <v>12524</v>
      </c>
      <c r="E1737" s="38" t="s">
        <v>114</v>
      </c>
      <c r="F1737" s="38" t="s">
        <v>12525</v>
      </c>
      <c r="G1737" s="38" t="s">
        <v>8589</v>
      </c>
      <c r="H1737" s="38" t="s">
        <v>2665</v>
      </c>
      <c r="I1737" s="39">
        <v>503.4</v>
      </c>
      <c r="J1737" s="11">
        <f>VLOOKUP(LEFT(B1737,5),[1]Percents!$C:$M,6,FALSE)</f>
        <v>0.29404999999999998</v>
      </c>
      <c r="K1737" s="13">
        <f t="shared" si="27"/>
        <v>148.02476999999999</v>
      </c>
      <c r="L1737" s="22"/>
    </row>
    <row r="1738" spans="1:12" s="40" customFormat="1" ht="14.25" customHeight="1" x14ac:dyDescent="0.25">
      <c r="A1738" s="38" t="s">
        <v>213</v>
      </c>
      <c r="B1738" s="38" t="s">
        <v>154</v>
      </c>
      <c r="C1738" s="38" t="s">
        <v>12523</v>
      </c>
      <c r="D1738" s="38" t="s">
        <v>12524</v>
      </c>
      <c r="E1738" s="38" t="s">
        <v>114</v>
      </c>
      <c r="F1738" s="38" t="s">
        <v>12526</v>
      </c>
      <c r="G1738" s="38" t="s">
        <v>8589</v>
      </c>
      <c r="H1738" s="38" t="s">
        <v>2665</v>
      </c>
      <c r="I1738" s="39">
        <v>18.91</v>
      </c>
      <c r="J1738" s="11">
        <f>VLOOKUP(LEFT(B1738,5),[1]Percents!$C:$M,6,FALSE)</f>
        <v>0.29404999999999998</v>
      </c>
      <c r="K1738" s="13">
        <f t="shared" ref="K1738:K1801" si="28">+I1738*J1738</f>
        <v>5.5604854999999995</v>
      </c>
      <c r="L1738" s="22"/>
    </row>
    <row r="1739" spans="1:12" s="40" customFormat="1" ht="14.25" customHeight="1" x14ac:dyDescent="0.25">
      <c r="A1739" s="38" t="s">
        <v>213</v>
      </c>
      <c r="B1739" s="38" t="s">
        <v>2</v>
      </c>
      <c r="C1739" s="38" t="s">
        <v>2094</v>
      </c>
      <c r="D1739" s="38" t="s">
        <v>837</v>
      </c>
      <c r="E1739" s="38" t="s">
        <v>791</v>
      </c>
      <c r="F1739" s="38" t="s">
        <v>838</v>
      </c>
      <c r="G1739" s="38" t="s">
        <v>2095</v>
      </c>
      <c r="H1739" s="38" t="s">
        <v>2665</v>
      </c>
      <c r="I1739" s="39">
        <v>158.1</v>
      </c>
      <c r="J1739" s="11">
        <f>VLOOKUP(LEFT(B1739,5),[1]Percents!$C:$M,6,FALSE)</f>
        <v>0.29404999999999998</v>
      </c>
      <c r="K1739" s="13">
        <f t="shared" si="28"/>
        <v>46.489304999999995</v>
      </c>
      <c r="L1739" s="22"/>
    </row>
    <row r="1740" spans="1:12" s="40" customFormat="1" ht="14.25" customHeight="1" x14ac:dyDescent="0.25">
      <c r="A1740" s="38" t="s">
        <v>213</v>
      </c>
      <c r="B1740" s="38" t="s">
        <v>4327</v>
      </c>
      <c r="C1740" s="38" t="s">
        <v>2096</v>
      </c>
      <c r="D1740" s="38" t="s">
        <v>866</v>
      </c>
      <c r="E1740" s="38" t="s">
        <v>4568</v>
      </c>
      <c r="F1740" s="38" t="s">
        <v>867</v>
      </c>
      <c r="G1740" s="38" t="s">
        <v>2097</v>
      </c>
      <c r="H1740" s="38" t="s">
        <v>2665</v>
      </c>
      <c r="I1740" s="39">
        <v>1031.79</v>
      </c>
      <c r="J1740" s="11">
        <f>VLOOKUP(LEFT(B1740,5),[1]Percents!$C:$M,6,FALSE)</f>
        <v>0.29404999999999998</v>
      </c>
      <c r="K1740" s="13">
        <f t="shared" si="28"/>
        <v>303.39784949999995</v>
      </c>
      <c r="L1740" s="22"/>
    </row>
    <row r="1741" spans="1:12" s="40" customFormat="1" ht="14.25" customHeight="1" x14ac:dyDescent="0.25">
      <c r="A1741" s="38" t="s">
        <v>213</v>
      </c>
      <c r="B1741" s="38" t="s">
        <v>162</v>
      </c>
      <c r="C1741" s="38" t="s">
        <v>6796</v>
      </c>
      <c r="D1741" s="38" t="s">
        <v>6797</v>
      </c>
      <c r="E1741" s="38" t="s">
        <v>165</v>
      </c>
      <c r="F1741" s="38" t="s">
        <v>6798</v>
      </c>
      <c r="G1741" s="38" t="s">
        <v>6799</v>
      </c>
      <c r="H1741" s="38" t="s">
        <v>2665</v>
      </c>
      <c r="I1741" s="39">
        <v>-76.25</v>
      </c>
      <c r="J1741" s="11">
        <f>VLOOKUP(LEFT(B1741,5),[1]Percents!$C:$M,6,FALSE)</f>
        <v>0.25</v>
      </c>
      <c r="K1741" s="13">
        <f t="shared" si="28"/>
        <v>-19.0625</v>
      </c>
      <c r="L1741" s="22"/>
    </row>
    <row r="1742" spans="1:12" s="40" customFormat="1" ht="14.25" customHeight="1" x14ac:dyDescent="0.25">
      <c r="A1742" s="38" t="s">
        <v>213</v>
      </c>
      <c r="B1742" s="38" t="s">
        <v>258</v>
      </c>
      <c r="C1742" s="38" t="s">
        <v>8771</v>
      </c>
      <c r="D1742" s="38" t="s">
        <v>8772</v>
      </c>
      <c r="E1742" s="38" t="s">
        <v>951</v>
      </c>
      <c r="F1742" s="38" t="s">
        <v>8773</v>
      </c>
      <c r="G1742" s="38" t="s">
        <v>8774</v>
      </c>
      <c r="H1742" s="38" t="s">
        <v>2665</v>
      </c>
      <c r="I1742" s="41">
        <v>0</v>
      </c>
      <c r="J1742" s="11">
        <f>VLOOKUP(LEFT(B1742,5),[1]Percents!$C:$M,6,FALSE)</f>
        <v>0.25</v>
      </c>
      <c r="K1742" s="13">
        <f t="shared" si="28"/>
        <v>0</v>
      </c>
      <c r="L1742" s="22"/>
    </row>
    <row r="1743" spans="1:12" s="40" customFormat="1" ht="14.25" customHeight="1" x14ac:dyDescent="0.25">
      <c r="A1743" s="38" t="s">
        <v>213</v>
      </c>
      <c r="B1743" s="38" t="s">
        <v>231</v>
      </c>
      <c r="C1743" s="38" t="s">
        <v>10045</v>
      </c>
      <c r="D1743" s="38" t="s">
        <v>10046</v>
      </c>
      <c r="E1743" s="38" t="s">
        <v>920</v>
      </c>
      <c r="F1743" s="38" t="s">
        <v>10047</v>
      </c>
      <c r="G1743" s="38" t="s">
        <v>10048</v>
      </c>
      <c r="H1743" s="38" t="s">
        <v>2665</v>
      </c>
      <c r="I1743" s="39">
        <v>0</v>
      </c>
      <c r="J1743" s="11">
        <f>VLOOKUP(LEFT(B1743,5),[1]Percents!$C:$M,6,FALSE)</f>
        <v>0.29404999999999998</v>
      </c>
      <c r="K1743" s="13">
        <f t="shared" si="28"/>
        <v>0</v>
      </c>
      <c r="L1743" s="22"/>
    </row>
    <row r="1744" spans="1:12" s="40" customFormat="1" ht="14.25" customHeight="1" x14ac:dyDescent="0.25">
      <c r="A1744" s="38" t="s">
        <v>213</v>
      </c>
      <c r="B1744" s="38" t="s">
        <v>1004</v>
      </c>
      <c r="C1744" s="38" t="s">
        <v>2098</v>
      </c>
      <c r="D1744" s="38" t="s">
        <v>1005</v>
      </c>
      <c r="E1744" s="38" t="s">
        <v>920</v>
      </c>
      <c r="F1744" s="38" t="s">
        <v>1006</v>
      </c>
      <c r="G1744" s="38" t="s">
        <v>1690</v>
      </c>
      <c r="H1744" s="38" t="s">
        <v>2665</v>
      </c>
      <c r="I1744" s="39">
        <v>0</v>
      </c>
      <c r="J1744" s="11">
        <f>VLOOKUP(LEFT(B1744,5),[1]Percents!$C:$M,6,FALSE)</f>
        <v>0.29404999999999998</v>
      </c>
      <c r="K1744" s="13">
        <f t="shared" si="28"/>
        <v>0</v>
      </c>
      <c r="L1744" s="22"/>
    </row>
    <row r="1745" spans="1:12" s="40" customFormat="1" ht="14.25" customHeight="1" x14ac:dyDescent="0.25">
      <c r="A1745" s="38" t="s">
        <v>141</v>
      </c>
      <c r="B1745" s="38" t="s">
        <v>111</v>
      </c>
      <c r="C1745" s="38" t="s">
        <v>10495</v>
      </c>
      <c r="D1745" s="38" t="s">
        <v>10496</v>
      </c>
      <c r="E1745" s="38" t="s">
        <v>10497</v>
      </c>
      <c r="F1745" s="38" t="s">
        <v>10498</v>
      </c>
      <c r="G1745" s="38" t="s">
        <v>1708</v>
      </c>
      <c r="H1745" s="38" t="s">
        <v>2665</v>
      </c>
      <c r="I1745" s="39">
        <v>0</v>
      </c>
      <c r="J1745" s="11">
        <f>VLOOKUP(LEFT(B1745,5),[1]Percents!$C:$M,6,FALSE)</f>
        <v>0.1678</v>
      </c>
      <c r="K1745" s="13">
        <f t="shared" si="28"/>
        <v>0</v>
      </c>
      <c r="L1745" s="22"/>
    </row>
    <row r="1746" spans="1:12" s="40" customFormat="1" ht="14.25" customHeight="1" x14ac:dyDescent="0.25">
      <c r="A1746" s="38" t="s">
        <v>213</v>
      </c>
      <c r="B1746" s="38" t="s">
        <v>162</v>
      </c>
      <c r="C1746" s="38" t="s">
        <v>5029</v>
      </c>
      <c r="D1746" s="38" t="s">
        <v>5030</v>
      </c>
      <c r="E1746" s="38" t="s">
        <v>252</v>
      </c>
      <c r="F1746" s="38" t="s">
        <v>932</v>
      </c>
      <c r="G1746" s="38" t="s">
        <v>4957</v>
      </c>
      <c r="H1746" s="38" t="s">
        <v>2665</v>
      </c>
      <c r="I1746" s="39">
        <v>0</v>
      </c>
      <c r="J1746" s="11">
        <f>VLOOKUP(LEFT(B1746,5),[1]Percents!$C:$M,6,FALSE)</f>
        <v>0.25</v>
      </c>
      <c r="K1746" s="13">
        <f t="shared" si="28"/>
        <v>0</v>
      </c>
      <c r="L1746" s="22"/>
    </row>
    <row r="1747" spans="1:12" s="40" customFormat="1" ht="14.25" customHeight="1" x14ac:dyDescent="0.25">
      <c r="A1747" s="38" t="s">
        <v>213</v>
      </c>
      <c r="B1747" s="38" t="s">
        <v>162</v>
      </c>
      <c r="C1747" s="38" t="s">
        <v>7941</v>
      </c>
      <c r="D1747" s="38" t="s">
        <v>7942</v>
      </c>
      <c r="E1747" s="38" t="s">
        <v>252</v>
      </c>
      <c r="F1747" s="38" t="s">
        <v>932</v>
      </c>
      <c r="G1747" s="38" t="s">
        <v>7869</v>
      </c>
      <c r="H1747" s="38" t="s">
        <v>2665</v>
      </c>
      <c r="I1747" s="39">
        <v>1231.0899999999999</v>
      </c>
      <c r="J1747" s="11">
        <f>VLOOKUP(LEFT(B1747,5),[1]Percents!$C:$M,6,FALSE)</f>
        <v>0.25</v>
      </c>
      <c r="K1747" s="13">
        <f t="shared" si="28"/>
        <v>307.77249999999998</v>
      </c>
      <c r="L1747" s="22"/>
    </row>
    <row r="1748" spans="1:12" s="40" customFormat="1" ht="14.25" customHeight="1" x14ac:dyDescent="0.25">
      <c r="A1748" s="38" t="s">
        <v>213</v>
      </c>
      <c r="B1748" s="38" t="s">
        <v>162</v>
      </c>
      <c r="C1748" s="38" t="s">
        <v>5240</v>
      </c>
      <c r="D1748" s="38" t="s">
        <v>5241</v>
      </c>
      <c r="E1748" s="38" t="s">
        <v>151</v>
      </c>
      <c r="F1748" s="38" t="s">
        <v>970</v>
      </c>
      <c r="G1748" s="38" t="s">
        <v>4957</v>
      </c>
      <c r="H1748" s="38" t="s">
        <v>2665</v>
      </c>
      <c r="I1748" s="39">
        <v>0</v>
      </c>
      <c r="J1748" s="11">
        <f>VLOOKUP(LEFT(B1748,5),[1]Percents!$C:$M,6,FALSE)</f>
        <v>0.25</v>
      </c>
      <c r="K1748" s="13">
        <f t="shared" si="28"/>
        <v>0</v>
      </c>
      <c r="L1748" s="22"/>
    </row>
    <row r="1749" spans="1:12" s="40" customFormat="1" ht="14.25" customHeight="1" x14ac:dyDescent="0.25">
      <c r="A1749" s="38" t="s">
        <v>213</v>
      </c>
      <c r="B1749" s="38" t="s">
        <v>162</v>
      </c>
      <c r="C1749" s="38" t="s">
        <v>7943</v>
      </c>
      <c r="D1749" s="38" t="s">
        <v>7944</v>
      </c>
      <c r="E1749" s="38" t="s">
        <v>151</v>
      </c>
      <c r="F1749" s="38" t="s">
        <v>970</v>
      </c>
      <c r="G1749" s="38" t="s">
        <v>7869</v>
      </c>
      <c r="H1749" s="38" t="s">
        <v>2665</v>
      </c>
      <c r="I1749" s="39">
        <v>14496.67</v>
      </c>
      <c r="J1749" s="11">
        <f>VLOOKUP(LEFT(B1749,5),[1]Percents!$C:$M,6,FALSE)</f>
        <v>0.25</v>
      </c>
      <c r="K1749" s="13">
        <f t="shared" si="28"/>
        <v>3624.1675</v>
      </c>
      <c r="L1749" s="22"/>
    </row>
    <row r="1750" spans="1:12" s="40" customFormat="1" ht="14.25" customHeight="1" x14ac:dyDescent="0.25">
      <c r="A1750" s="38" t="s">
        <v>242</v>
      </c>
      <c r="B1750" s="38" t="s">
        <v>326</v>
      </c>
      <c r="C1750" s="38" t="s">
        <v>2099</v>
      </c>
      <c r="D1750" s="38" t="s">
        <v>1027</v>
      </c>
      <c r="E1750" s="38" t="s">
        <v>381</v>
      </c>
      <c r="F1750" s="38" t="s">
        <v>11411</v>
      </c>
      <c r="G1750" s="38" t="s">
        <v>1697</v>
      </c>
      <c r="H1750" s="38" t="s">
        <v>2665</v>
      </c>
      <c r="I1750" s="41">
        <v>0</v>
      </c>
      <c r="J1750" s="11">
        <f>VLOOKUP(LEFT(B1750,5),[1]Percents!$C:$M,6,FALSE)</f>
        <v>5.3740000000000003E-2</v>
      </c>
      <c r="K1750" s="13">
        <f t="shared" si="28"/>
        <v>0</v>
      </c>
      <c r="L1750" s="22"/>
    </row>
    <row r="1751" spans="1:12" s="40" customFormat="1" ht="14.25" customHeight="1" x14ac:dyDescent="0.25">
      <c r="A1751" s="38" t="s">
        <v>6075</v>
      </c>
      <c r="B1751" s="38" t="s">
        <v>6593</v>
      </c>
      <c r="C1751" s="38" t="s">
        <v>6594</v>
      </c>
      <c r="D1751" s="38" t="s">
        <v>6595</v>
      </c>
      <c r="E1751" s="38" t="s">
        <v>6596</v>
      </c>
      <c r="F1751" s="38" t="s">
        <v>6597</v>
      </c>
      <c r="G1751" s="38" t="s">
        <v>1712</v>
      </c>
      <c r="H1751" s="38" t="s">
        <v>2665</v>
      </c>
      <c r="I1751" s="41">
        <v>0</v>
      </c>
      <c r="J1751" s="11">
        <f>VLOOKUP(LEFT(B1751,5),[1]Percents!$C:$M,6,FALSE)</f>
        <v>1</v>
      </c>
      <c r="K1751" s="13">
        <f t="shared" si="28"/>
        <v>0</v>
      </c>
      <c r="L1751" s="22"/>
    </row>
    <row r="1752" spans="1:12" s="40" customFormat="1" ht="14.25" customHeight="1" x14ac:dyDescent="0.25">
      <c r="A1752" s="38" t="s">
        <v>213</v>
      </c>
      <c r="B1752" s="38" t="s">
        <v>258</v>
      </c>
      <c r="C1752" s="38" t="s">
        <v>3630</v>
      </c>
      <c r="D1752" s="38" t="s">
        <v>3631</v>
      </c>
      <c r="E1752" s="38" t="s">
        <v>453</v>
      </c>
      <c r="F1752" s="38" t="s">
        <v>3632</v>
      </c>
      <c r="G1752" s="38" t="s">
        <v>1828</v>
      </c>
      <c r="H1752" s="38" t="s">
        <v>2665</v>
      </c>
      <c r="I1752" s="41">
        <v>0</v>
      </c>
      <c r="J1752" s="11">
        <f>VLOOKUP(LEFT(B1752,5),[1]Percents!$C:$M,6,FALSE)</f>
        <v>0.25</v>
      </c>
      <c r="K1752" s="13">
        <f t="shared" si="28"/>
        <v>0</v>
      </c>
      <c r="L1752" s="22"/>
    </row>
    <row r="1753" spans="1:12" s="40" customFormat="1" ht="14.25" customHeight="1" x14ac:dyDescent="0.25">
      <c r="A1753" s="38" t="s">
        <v>213</v>
      </c>
      <c r="B1753" s="38" t="s">
        <v>839</v>
      </c>
      <c r="C1753" s="38" t="s">
        <v>2100</v>
      </c>
      <c r="D1753" s="38" t="s">
        <v>1509</v>
      </c>
      <c r="E1753" s="38" t="s">
        <v>4229</v>
      </c>
      <c r="F1753" s="38" t="s">
        <v>1510</v>
      </c>
      <c r="G1753" s="38" t="s">
        <v>1715</v>
      </c>
      <c r="H1753" s="38" t="s">
        <v>2665</v>
      </c>
      <c r="I1753" s="39">
        <v>2344.64</v>
      </c>
      <c r="J1753" s="11">
        <f>VLOOKUP(LEFT(B1753,5),[1]Percents!$C:$M,6,FALSE)</f>
        <v>0.29404999999999998</v>
      </c>
      <c r="K1753" s="13">
        <f t="shared" si="28"/>
        <v>689.44139199999995</v>
      </c>
      <c r="L1753" s="22"/>
    </row>
    <row r="1754" spans="1:12" s="40" customFormat="1" ht="14.25" customHeight="1" x14ac:dyDescent="0.25">
      <c r="A1754" s="38" t="s">
        <v>213</v>
      </c>
      <c r="B1754" s="38" t="s">
        <v>258</v>
      </c>
      <c r="C1754" s="38" t="s">
        <v>2101</v>
      </c>
      <c r="D1754" s="38" t="s">
        <v>1205</v>
      </c>
      <c r="E1754" s="38" t="s">
        <v>1098</v>
      </c>
      <c r="F1754" s="38" t="s">
        <v>1206</v>
      </c>
      <c r="G1754" s="38" t="s">
        <v>2102</v>
      </c>
      <c r="H1754" s="38" t="s">
        <v>2665</v>
      </c>
      <c r="I1754" s="39">
        <v>226.67</v>
      </c>
      <c r="J1754" s="11">
        <f>VLOOKUP(LEFT(B1754,5),[1]Percents!$C:$M,6,FALSE)</f>
        <v>0.25</v>
      </c>
      <c r="K1754" s="13">
        <f t="shared" si="28"/>
        <v>56.667499999999997</v>
      </c>
      <c r="L1754" s="22"/>
    </row>
    <row r="1755" spans="1:12" s="40" customFormat="1" ht="14.25" customHeight="1" x14ac:dyDescent="0.25">
      <c r="A1755" s="38" t="s">
        <v>213</v>
      </c>
      <c r="B1755" s="38" t="s">
        <v>120</v>
      </c>
      <c r="C1755" s="38" t="s">
        <v>2105</v>
      </c>
      <c r="D1755" s="38" t="s">
        <v>1324</v>
      </c>
      <c r="E1755" s="38" t="s">
        <v>578</v>
      </c>
      <c r="F1755" s="38" t="s">
        <v>1325</v>
      </c>
      <c r="G1755" s="38" t="s">
        <v>1964</v>
      </c>
      <c r="H1755" s="38" t="s">
        <v>2665</v>
      </c>
      <c r="I1755" s="39">
        <v>4.95</v>
      </c>
      <c r="J1755" s="11">
        <f>VLOOKUP(LEFT(B1755,5),[1]Percents!$C:$M,6,FALSE)</f>
        <v>0.29404999999999998</v>
      </c>
      <c r="K1755" s="13">
        <f t="shared" si="28"/>
        <v>1.4555475</v>
      </c>
      <c r="L1755" s="22"/>
    </row>
    <row r="1756" spans="1:12" s="40" customFormat="1" ht="14.25" customHeight="1" x14ac:dyDescent="0.25">
      <c r="A1756" s="38" t="s">
        <v>213</v>
      </c>
      <c r="B1756" s="38" t="s">
        <v>258</v>
      </c>
      <c r="C1756" s="38" t="s">
        <v>2107</v>
      </c>
      <c r="D1756" s="38" t="s">
        <v>1511</v>
      </c>
      <c r="E1756" s="38" t="s">
        <v>1276</v>
      </c>
      <c r="F1756" s="38" t="s">
        <v>1512</v>
      </c>
      <c r="G1756" s="38" t="s">
        <v>2108</v>
      </c>
      <c r="H1756" s="38" t="s">
        <v>2665</v>
      </c>
      <c r="I1756" s="39">
        <v>112.2</v>
      </c>
      <c r="J1756" s="11">
        <f>VLOOKUP(LEFT(B1756,5),[1]Percents!$C:$M,6,FALSE)</f>
        <v>0.25</v>
      </c>
      <c r="K1756" s="13">
        <f t="shared" si="28"/>
        <v>28.05</v>
      </c>
      <c r="L1756" s="22"/>
    </row>
    <row r="1757" spans="1:12" s="40" customFormat="1" ht="14.25" customHeight="1" x14ac:dyDescent="0.25">
      <c r="A1757" s="38" t="s">
        <v>242</v>
      </c>
      <c r="B1757" s="38" t="s">
        <v>122</v>
      </c>
      <c r="C1757" s="38" t="s">
        <v>5933</v>
      </c>
      <c r="D1757" s="38" t="s">
        <v>5934</v>
      </c>
      <c r="E1757" s="38" t="s">
        <v>1622</v>
      </c>
      <c r="F1757" s="38" t="s">
        <v>2572</v>
      </c>
      <c r="G1757" s="38" t="s">
        <v>5782</v>
      </c>
      <c r="H1757" s="38" t="s">
        <v>2665</v>
      </c>
      <c r="I1757" s="39">
        <v>0</v>
      </c>
      <c r="J1757" s="11">
        <f>VLOOKUP(LEFT(B1757,5),[1]Percents!$C:$M,6,FALSE)</f>
        <v>5.3740000000000003E-2</v>
      </c>
      <c r="K1757" s="13">
        <f t="shared" si="28"/>
        <v>0</v>
      </c>
      <c r="L1757" s="22"/>
    </row>
    <row r="1758" spans="1:12" s="40" customFormat="1" ht="14.25" customHeight="1" x14ac:dyDescent="0.25">
      <c r="A1758" s="38" t="s">
        <v>242</v>
      </c>
      <c r="B1758" s="38" t="s">
        <v>122</v>
      </c>
      <c r="C1758" s="38" t="s">
        <v>10049</v>
      </c>
      <c r="D1758" s="38" t="s">
        <v>10050</v>
      </c>
      <c r="E1758" s="38" t="s">
        <v>1622</v>
      </c>
      <c r="F1758" s="38" t="s">
        <v>2572</v>
      </c>
      <c r="G1758" s="38" t="s">
        <v>9320</v>
      </c>
      <c r="H1758" s="38" t="s">
        <v>2665</v>
      </c>
      <c r="I1758" s="39">
        <v>1613.97</v>
      </c>
      <c r="J1758" s="11">
        <f>VLOOKUP(LEFT(B1758,5),[1]Percents!$C:$M,6,FALSE)</f>
        <v>5.3740000000000003E-2</v>
      </c>
      <c r="K1758" s="13">
        <f t="shared" si="28"/>
        <v>86.734747800000008</v>
      </c>
      <c r="L1758" s="22"/>
    </row>
    <row r="1759" spans="1:12" s="40" customFormat="1" ht="14.25" customHeight="1" x14ac:dyDescent="0.25">
      <c r="A1759" s="38" t="s">
        <v>141</v>
      </c>
      <c r="B1759" s="38" t="s">
        <v>306</v>
      </c>
      <c r="C1759" s="38" t="s">
        <v>8214</v>
      </c>
      <c r="D1759" s="38" t="s">
        <v>8215</v>
      </c>
      <c r="E1759" s="38" t="s">
        <v>5687</v>
      </c>
      <c r="F1759" s="38" t="s">
        <v>8216</v>
      </c>
      <c r="G1759" s="38" t="s">
        <v>2619</v>
      </c>
      <c r="H1759" s="38" t="s">
        <v>2665</v>
      </c>
      <c r="I1759" s="39">
        <v>0</v>
      </c>
      <c r="J1759" s="11">
        <f>VLOOKUP(LEFT(B1759,5),[1]Percents!$C:$M,6,FALSE)</f>
        <v>0.1678</v>
      </c>
      <c r="K1759" s="13">
        <f t="shared" si="28"/>
        <v>0</v>
      </c>
      <c r="L1759" s="22"/>
    </row>
    <row r="1760" spans="1:12" s="40" customFormat="1" ht="14.25" customHeight="1" x14ac:dyDescent="0.25">
      <c r="A1760" s="38" t="s">
        <v>141</v>
      </c>
      <c r="B1760" s="38" t="s">
        <v>111</v>
      </c>
      <c r="C1760" s="38" t="s">
        <v>6801</v>
      </c>
      <c r="D1760" s="38" t="s">
        <v>6802</v>
      </c>
      <c r="E1760" s="38" t="s">
        <v>268</v>
      </c>
      <c r="F1760" s="38" t="s">
        <v>2724</v>
      </c>
      <c r="G1760" s="38" t="s">
        <v>6733</v>
      </c>
      <c r="H1760" s="38" t="s">
        <v>2665</v>
      </c>
      <c r="I1760" s="39">
        <v>581.92999999999995</v>
      </c>
      <c r="J1760" s="11">
        <f>VLOOKUP(LEFT(B1760,5),[1]Percents!$C:$M,6,FALSE)</f>
        <v>0.1678</v>
      </c>
      <c r="K1760" s="13">
        <f t="shared" si="28"/>
        <v>97.647853999999995</v>
      </c>
      <c r="L1760" s="22"/>
    </row>
    <row r="1761" spans="1:12" s="40" customFormat="1" ht="14.25" customHeight="1" x14ac:dyDescent="0.25">
      <c r="A1761" s="38" t="s">
        <v>242</v>
      </c>
      <c r="B1761" s="38" t="s">
        <v>326</v>
      </c>
      <c r="C1761" s="38" t="s">
        <v>2853</v>
      </c>
      <c r="D1761" s="38" t="s">
        <v>2854</v>
      </c>
      <c r="E1761" s="38" t="s">
        <v>381</v>
      </c>
      <c r="F1761" s="38" t="s">
        <v>2855</v>
      </c>
      <c r="G1761" s="38" t="s">
        <v>2619</v>
      </c>
      <c r="H1761" s="38" t="s">
        <v>2665</v>
      </c>
      <c r="I1761" s="39">
        <v>0</v>
      </c>
      <c r="J1761" s="11">
        <f>VLOOKUP(LEFT(B1761,5),[1]Percents!$C:$M,6,FALSE)</f>
        <v>5.3740000000000003E-2</v>
      </c>
      <c r="K1761" s="13">
        <f t="shared" si="28"/>
        <v>0</v>
      </c>
      <c r="L1761" s="22"/>
    </row>
    <row r="1762" spans="1:12" s="40" customFormat="1" ht="14.25" customHeight="1" x14ac:dyDescent="0.25">
      <c r="A1762" s="38" t="s">
        <v>213</v>
      </c>
      <c r="B1762" s="38" t="s">
        <v>258</v>
      </c>
      <c r="C1762" s="38" t="s">
        <v>5546</v>
      </c>
      <c r="D1762" s="38" t="s">
        <v>5547</v>
      </c>
      <c r="E1762" s="38" t="s">
        <v>477</v>
      </c>
      <c r="F1762" s="38" t="s">
        <v>5548</v>
      </c>
      <c r="G1762" s="38" t="s">
        <v>5549</v>
      </c>
      <c r="H1762" s="38" t="s">
        <v>2665</v>
      </c>
      <c r="I1762" s="39">
        <v>8.58</v>
      </c>
      <c r="J1762" s="11">
        <f>VLOOKUP(LEFT(B1762,5),[1]Percents!$C:$M,6,FALSE)</f>
        <v>0.25</v>
      </c>
      <c r="K1762" s="13">
        <f t="shared" si="28"/>
        <v>2.145</v>
      </c>
      <c r="L1762" s="22"/>
    </row>
    <row r="1763" spans="1:12" s="40" customFormat="1" ht="14.25" customHeight="1" x14ac:dyDescent="0.25">
      <c r="A1763" s="38" t="s">
        <v>242</v>
      </c>
      <c r="B1763" s="38" t="s">
        <v>326</v>
      </c>
      <c r="C1763" s="38" t="s">
        <v>3152</v>
      </c>
      <c r="D1763" s="38" t="s">
        <v>3153</v>
      </c>
      <c r="E1763" s="38" t="s">
        <v>381</v>
      </c>
      <c r="F1763" s="38" t="s">
        <v>3154</v>
      </c>
      <c r="G1763" s="38" t="s">
        <v>2695</v>
      </c>
      <c r="H1763" s="38" t="s">
        <v>2665</v>
      </c>
      <c r="I1763" s="39">
        <v>0</v>
      </c>
      <c r="J1763" s="11">
        <f>VLOOKUP(LEFT(B1763,5),[1]Percents!$C:$M,6,FALSE)</f>
        <v>5.3740000000000003E-2</v>
      </c>
      <c r="K1763" s="13">
        <f t="shared" si="28"/>
        <v>0</v>
      </c>
      <c r="L1763" s="22"/>
    </row>
    <row r="1764" spans="1:12" s="40" customFormat="1" ht="14.25" customHeight="1" x14ac:dyDescent="0.25">
      <c r="A1764" s="38" t="s">
        <v>3964</v>
      </c>
      <c r="B1764" s="38" t="s">
        <v>3965</v>
      </c>
      <c r="C1764" s="38" t="s">
        <v>3824</v>
      </c>
      <c r="D1764" s="38" t="s">
        <v>4128</v>
      </c>
      <c r="E1764" s="38" t="s">
        <v>3825</v>
      </c>
      <c r="F1764" s="38" t="s">
        <v>3826</v>
      </c>
      <c r="G1764" s="38" t="s">
        <v>2991</v>
      </c>
      <c r="H1764" s="38" t="s">
        <v>2665</v>
      </c>
      <c r="I1764" s="39">
        <v>0</v>
      </c>
      <c r="J1764" s="11">
        <f>VLOOKUP(LEFT(B1764,5),[1]Percents!$C:$M,6,FALSE)</f>
        <v>1</v>
      </c>
      <c r="K1764" s="13">
        <f t="shared" si="28"/>
        <v>0</v>
      </c>
      <c r="L1764" s="22"/>
    </row>
    <row r="1765" spans="1:12" s="40" customFormat="1" ht="14.25" customHeight="1" x14ac:dyDescent="0.25">
      <c r="A1765" s="38" t="s">
        <v>141</v>
      </c>
      <c r="B1765" s="38" t="s">
        <v>306</v>
      </c>
      <c r="C1765" s="38" t="s">
        <v>3827</v>
      </c>
      <c r="D1765" s="38" t="s">
        <v>3828</v>
      </c>
      <c r="E1765" s="38" t="s">
        <v>6686</v>
      </c>
      <c r="F1765" s="38" t="s">
        <v>3829</v>
      </c>
      <c r="G1765" s="38" t="s">
        <v>3830</v>
      </c>
      <c r="H1765" s="38" t="s">
        <v>2665</v>
      </c>
      <c r="I1765" s="39">
        <v>0</v>
      </c>
      <c r="J1765" s="11">
        <f>VLOOKUP(LEFT(B1765,5),[1]Percents!$C:$M,6,FALSE)</f>
        <v>0.1678</v>
      </c>
      <c r="K1765" s="13">
        <f t="shared" si="28"/>
        <v>0</v>
      </c>
      <c r="L1765" s="22"/>
    </row>
    <row r="1766" spans="1:12" s="40" customFormat="1" ht="14.25" customHeight="1" x14ac:dyDescent="0.25">
      <c r="A1766" s="38" t="s">
        <v>213</v>
      </c>
      <c r="B1766" s="38" t="s">
        <v>285</v>
      </c>
      <c r="C1766" s="38" t="s">
        <v>3977</v>
      </c>
      <c r="D1766" s="38" t="s">
        <v>3978</v>
      </c>
      <c r="E1766" s="38" t="s">
        <v>881</v>
      </c>
      <c r="F1766" s="38" t="s">
        <v>3979</v>
      </c>
      <c r="G1766" s="38" t="s">
        <v>3357</v>
      </c>
      <c r="H1766" s="38" t="s">
        <v>2665</v>
      </c>
      <c r="I1766" s="39">
        <v>543.44000000000005</v>
      </c>
      <c r="J1766" s="11">
        <f>VLOOKUP(LEFT(B1766,5),[1]Percents!$C:$M,6,FALSE)</f>
        <v>8.6050000000000001E-2</v>
      </c>
      <c r="K1766" s="13">
        <f t="shared" si="28"/>
        <v>46.763012000000003</v>
      </c>
      <c r="L1766" s="22"/>
    </row>
    <row r="1767" spans="1:12" s="40" customFormat="1" ht="14.25" customHeight="1" x14ac:dyDescent="0.25">
      <c r="A1767" s="38" t="s">
        <v>213</v>
      </c>
      <c r="B1767" s="38" t="s">
        <v>120</v>
      </c>
      <c r="C1767" s="38" t="s">
        <v>8775</v>
      </c>
      <c r="D1767" s="38" t="s">
        <v>8776</v>
      </c>
      <c r="E1767" s="38" t="s">
        <v>578</v>
      </c>
      <c r="F1767" s="38" t="s">
        <v>8777</v>
      </c>
      <c r="G1767" s="38" t="s">
        <v>3744</v>
      </c>
      <c r="H1767" s="38" t="s">
        <v>2665</v>
      </c>
      <c r="I1767" s="39">
        <v>0</v>
      </c>
      <c r="J1767" s="11">
        <f>VLOOKUP(LEFT(B1767,5),[1]Percents!$C:$M,6,FALSE)</f>
        <v>0.29404999999999998</v>
      </c>
      <c r="K1767" s="13">
        <f t="shared" si="28"/>
        <v>0</v>
      </c>
      <c r="L1767" s="22"/>
    </row>
    <row r="1768" spans="1:12" s="40" customFormat="1" ht="14.25" customHeight="1" x14ac:dyDescent="0.25">
      <c r="A1768" s="38" t="s">
        <v>89</v>
      </c>
      <c r="B1768" s="38" t="s">
        <v>90</v>
      </c>
      <c r="C1768" s="38" t="s">
        <v>4613</v>
      </c>
      <c r="D1768" s="38" t="s">
        <v>4614</v>
      </c>
      <c r="E1768" s="38" t="s">
        <v>1128</v>
      </c>
      <c r="F1768" s="38" t="s">
        <v>4615</v>
      </c>
      <c r="G1768" s="38" t="s">
        <v>4320</v>
      </c>
      <c r="H1768" s="38" t="s">
        <v>2665</v>
      </c>
      <c r="I1768" s="39">
        <v>342.86</v>
      </c>
      <c r="J1768" s="11">
        <f>VLOOKUP(LEFT(B1768,5),[1]Percents!$C:$M,6,FALSE)</f>
        <v>0</v>
      </c>
      <c r="K1768" s="13">
        <f t="shared" si="28"/>
        <v>0</v>
      </c>
      <c r="L1768" s="22"/>
    </row>
    <row r="1769" spans="1:12" s="40" customFormat="1" ht="14.25" customHeight="1" x14ac:dyDescent="0.25">
      <c r="A1769" s="38" t="s">
        <v>89</v>
      </c>
      <c r="B1769" s="38" t="s">
        <v>90</v>
      </c>
      <c r="C1769" s="38" t="s">
        <v>5242</v>
      </c>
      <c r="D1769" s="38" t="s">
        <v>5243</v>
      </c>
      <c r="E1769" s="38" t="s">
        <v>1128</v>
      </c>
      <c r="F1769" s="38" t="s">
        <v>4615</v>
      </c>
      <c r="G1769" s="38" t="s">
        <v>4320</v>
      </c>
      <c r="H1769" s="38" t="s">
        <v>2665</v>
      </c>
      <c r="I1769" s="39">
        <v>729.95</v>
      </c>
      <c r="J1769" s="11">
        <f>VLOOKUP(LEFT(B1769,5),[1]Percents!$C:$M,6,FALSE)</f>
        <v>0</v>
      </c>
      <c r="K1769" s="13">
        <f t="shared" si="28"/>
        <v>0</v>
      </c>
      <c r="L1769" s="22"/>
    </row>
    <row r="1770" spans="1:12" s="40" customFormat="1" ht="14.25" customHeight="1" x14ac:dyDescent="0.25">
      <c r="A1770" s="38" t="s">
        <v>141</v>
      </c>
      <c r="B1770" s="38" t="s">
        <v>169</v>
      </c>
      <c r="C1770" s="38" t="s">
        <v>4867</v>
      </c>
      <c r="D1770" s="38" t="s">
        <v>4868</v>
      </c>
      <c r="E1770" s="38" t="s">
        <v>4869</v>
      </c>
      <c r="F1770" s="38" t="s">
        <v>4870</v>
      </c>
      <c r="G1770" s="38" t="s">
        <v>4784</v>
      </c>
      <c r="H1770" s="38" t="s">
        <v>2665</v>
      </c>
      <c r="I1770" s="39">
        <v>6072.49</v>
      </c>
      <c r="J1770" s="11">
        <f>VLOOKUP(LEFT(B1770,5),[1]Percents!$C:$M,6,FALSE)</f>
        <v>0.1678</v>
      </c>
      <c r="K1770" s="13">
        <f t="shared" si="28"/>
        <v>1018.9638219999999</v>
      </c>
      <c r="L1770" s="22"/>
    </row>
    <row r="1771" spans="1:12" s="40" customFormat="1" ht="14.25" customHeight="1" x14ac:dyDescent="0.25">
      <c r="A1771" s="38" t="s">
        <v>213</v>
      </c>
      <c r="B1771" s="38" t="s">
        <v>160</v>
      </c>
      <c r="C1771" s="38" t="s">
        <v>5244</v>
      </c>
      <c r="D1771" s="38" t="s">
        <v>5245</v>
      </c>
      <c r="E1771" s="38" t="s">
        <v>5246</v>
      </c>
      <c r="F1771" s="38" t="s">
        <v>5247</v>
      </c>
      <c r="G1771" s="38" t="s">
        <v>4464</v>
      </c>
      <c r="H1771" s="38" t="s">
        <v>2665</v>
      </c>
      <c r="I1771" s="39">
        <v>-5814.63</v>
      </c>
      <c r="J1771" s="11">
        <f>VLOOKUP(LEFT(B1771,5),[1]Percents!$C:$M,6,FALSE)</f>
        <v>0.25</v>
      </c>
      <c r="K1771" s="13">
        <f t="shared" si="28"/>
        <v>-1453.6575</v>
      </c>
      <c r="L1771" s="22"/>
    </row>
    <row r="1772" spans="1:12" s="40" customFormat="1" ht="14.25" customHeight="1" x14ac:dyDescent="0.25">
      <c r="A1772" s="38" t="s">
        <v>213</v>
      </c>
      <c r="B1772" s="38" t="s">
        <v>285</v>
      </c>
      <c r="C1772" s="38" t="s">
        <v>6157</v>
      </c>
      <c r="D1772" s="38" t="s">
        <v>6158</v>
      </c>
      <c r="E1772" s="38" t="s">
        <v>286</v>
      </c>
      <c r="F1772" s="38" t="s">
        <v>6159</v>
      </c>
      <c r="G1772" s="38" t="s">
        <v>4791</v>
      </c>
      <c r="H1772" s="38" t="s">
        <v>2665</v>
      </c>
      <c r="I1772" s="39">
        <v>0</v>
      </c>
      <c r="J1772" s="11">
        <f>VLOOKUP(LEFT(B1772,5),[1]Percents!$C:$M,6,FALSE)</f>
        <v>8.6050000000000001E-2</v>
      </c>
      <c r="K1772" s="13">
        <f t="shared" si="28"/>
        <v>0</v>
      </c>
      <c r="L1772" s="22"/>
    </row>
    <row r="1773" spans="1:12" s="40" customFormat="1" ht="14.25" customHeight="1" x14ac:dyDescent="0.25">
      <c r="A1773" s="38" t="s">
        <v>213</v>
      </c>
      <c r="B1773" s="38" t="s">
        <v>258</v>
      </c>
      <c r="C1773" s="38" t="s">
        <v>4757</v>
      </c>
      <c r="D1773" s="38" t="s">
        <v>4758</v>
      </c>
      <c r="E1773" s="38" t="s">
        <v>395</v>
      </c>
      <c r="F1773" s="38" t="s">
        <v>4759</v>
      </c>
      <c r="G1773" s="38" t="s">
        <v>4685</v>
      </c>
      <c r="H1773" s="38" t="s">
        <v>2665</v>
      </c>
      <c r="I1773" s="39">
        <v>771.68</v>
      </c>
      <c r="J1773" s="11">
        <f>VLOOKUP(LEFT(B1773,5),[1]Percents!$C:$M,6,FALSE)</f>
        <v>0.25</v>
      </c>
      <c r="K1773" s="13">
        <f t="shared" si="28"/>
        <v>192.92</v>
      </c>
      <c r="L1773" s="22"/>
    </row>
    <row r="1774" spans="1:12" s="40" customFormat="1" ht="14.25" customHeight="1" x14ac:dyDescent="0.25">
      <c r="A1774" s="38" t="s">
        <v>213</v>
      </c>
      <c r="B1774" s="38" t="s">
        <v>261</v>
      </c>
      <c r="C1774" s="38" t="s">
        <v>5550</v>
      </c>
      <c r="D1774" s="38" t="s">
        <v>5551</v>
      </c>
      <c r="E1774" s="38" t="s">
        <v>5552</v>
      </c>
      <c r="F1774" s="38" t="s">
        <v>5553</v>
      </c>
      <c r="G1774" s="38" t="s">
        <v>4685</v>
      </c>
      <c r="H1774" s="38" t="s">
        <v>2665</v>
      </c>
      <c r="I1774" s="41">
        <v>0</v>
      </c>
      <c r="J1774" s="11">
        <f>VLOOKUP(LEFT(B1774,5),[1]Percents!$C:$M,6,FALSE)</f>
        <v>0.25</v>
      </c>
      <c r="K1774" s="13">
        <f t="shared" si="28"/>
        <v>0</v>
      </c>
      <c r="L1774" s="22"/>
    </row>
    <row r="1775" spans="1:12" s="40" customFormat="1" ht="14.25" customHeight="1" x14ac:dyDescent="0.25">
      <c r="A1775" s="38" t="s">
        <v>213</v>
      </c>
      <c r="B1775" s="38" t="s">
        <v>148</v>
      </c>
      <c r="C1775" s="38" t="s">
        <v>5248</v>
      </c>
      <c r="D1775" s="38" t="s">
        <v>5249</v>
      </c>
      <c r="E1775" s="38" t="s">
        <v>4026</v>
      </c>
      <c r="F1775" s="38" t="s">
        <v>5250</v>
      </c>
      <c r="G1775" s="38" t="s">
        <v>5106</v>
      </c>
      <c r="H1775" s="38" t="s">
        <v>2665</v>
      </c>
      <c r="I1775" s="39">
        <v>105.55</v>
      </c>
      <c r="J1775" s="11">
        <f>VLOOKUP(LEFT(B1775,5),[1]Percents!$C:$M,6,FALSE)</f>
        <v>0.25</v>
      </c>
      <c r="K1775" s="13">
        <f t="shared" si="28"/>
        <v>26.387499999999999</v>
      </c>
      <c r="L1775" s="22"/>
    </row>
    <row r="1776" spans="1:12" s="40" customFormat="1" ht="14.25" customHeight="1" x14ac:dyDescent="0.25">
      <c r="A1776" s="38" t="s">
        <v>213</v>
      </c>
      <c r="B1776" s="38" t="s">
        <v>258</v>
      </c>
      <c r="C1776" s="38" t="s">
        <v>9499</v>
      </c>
      <c r="D1776" s="38" t="s">
        <v>9500</v>
      </c>
      <c r="E1776" s="38" t="s">
        <v>5554</v>
      </c>
      <c r="F1776" s="38" t="s">
        <v>9501</v>
      </c>
      <c r="G1776" s="38" t="s">
        <v>4791</v>
      </c>
      <c r="H1776" s="38" t="s">
        <v>2665</v>
      </c>
      <c r="I1776" s="39">
        <v>0</v>
      </c>
      <c r="J1776" s="11">
        <f>VLOOKUP(LEFT(B1776,5),[1]Percents!$C:$M,6,FALSE)</f>
        <v>0.25</v>
      </c>
      <c r="K1776" s="13">
        <f t="shared" si="28"/>
        <v>0</v>
      </c>
      <c r="L1776" s="22"/>
    </row>
    <row r="1777" spans="1:12" s="40" customFormat="1" ht="14.25" customHeight="1" x14ac:dyDescent="0.25">
      <c r="A1777" s="38" t="s">
        <v>141</v>
      </c>
      <c r="B1777" s="38" t="s">
        <v>43</v>
      </c>
      <c r="C1777" s="38" t="s">
        <v>7254</v>
      </c>
      <c r="D1777" s="38" t="s">
        <v>7255</v>
      </c>
      <c r="E1777" s="38" t="s">
        <v>399</v>
      </c>
      <c r="F1777" s="38" t="s">
        <v>7256</v>
      </c>
      <c r="G1777" s="38" t="s">
        <v>5782</v>
      </c>
      <c r="H1777" s="38" t="s">
        <v>2665</v>
      </c>
      <c r="I1777" s="39">
        <v>925.93</v>
      </c>
      <c r="J1777" s="11">
        <f>VLOOKUP(LEFT(B1777,5),[1]Percents!$C:$M,6,FALSE)</f>
        <v>0.1678</v>
      </c>
      <c r="K1777" s="13">
        <f t="shared" si="28"/>
        <v>155.37105399999999</v>
      </c>
      <c r="L1777" s="22"/>
    </row>
    <row r="1778" spans="1:12" s="40" customFormat="1" ht="14.25" customHeight="1" x14ac:dyDescent="0.25">
      <c r="A1778" s="38" t="s">
        <v>213</v>
      </c>
      <c r="B1778" s="38" t="s">
        <v>225</v>
      </c>
      <c r="C1778" s="38" t="s">
        <v>6395</v>
      </c>
      <c r="D1778" s="38" t="s">
        <v>6396</v>
      </c>
      <c r="E1778" s="38" t="s">
        <v>6700</v>
      </c>
      <c r="F1778" s="38" t="s">
        <v>6397</v>
      </c>
      <c r="G1778" s="38" t="s">
        <v>5363</v>
      </c>
      <c r="H1778" s="38" t="s">
        <v>2665</v>
      </c>
      <c r="I1778" s="39">
        <v>0</v>
      </c>
      <c r="J1778" s="11">
        <f>VLOOKUP(LEFT(B1778,5),[1]Percents!$C:$M,6,FALSE)</f>
        <v>0.29404999999999998</v>
      </c>
      <c r="K1778" s="13">
        <f t="shared" si="28"/>
        <v>0</v>
      </c>
      <c r="L1778" s="22"/>
    </row>
    <row r="1779" spans="1:12" s="40" customFormat="1" ht="14.25" customHeight="1" x14ac:dyDescent="0.25">
      <c r="A1779" s="38" t="s">
        <v>243</v>
      </c>
      <c r="B1779" s="38" t="s">
        <v>2543</v>
      </c>
      <c r="C1779" s="38" t="s">
        <v>10051</v>
      </c>
      <c r="D1779" s="38" t="s">
        <v>10052</v>
      </c>
      <c r="E1779" s="38" t="s">
        <v>384</v>
      </c>
      <c r="F1779" s="38" t="s">
        <v>10053</v>
      </c>
      <c r="G1779" s="38" t="s">
        <v>5782</v>
      </c>
      <c r="H1779" s="38" t="s">
        <v>2665</v>
      </c>
      <c r="I1779" s="39">
        <v>1311.25</v>
      </c>
      <c r="J1779" s="11">
        <f>VLOOKUP(LEFT(B1779,5),[1]Percents!$C:$M,6,FALSE)</f>
        <v>9.0999999999999998E-2</v>
      </c>
      <c r="K1779" s="13">
        <f t="shared" si="28"/>
        <v>119.32374999999999</v>
      </c>
      <c r="L1779" s="22"/>
    </row>
    <row r="1780" spans="1:12" s="40" customFormat="1" ht="14.25" customHeight="1" x14ac:dyDescent="0.25">
      <c r="A1780" s="38" t="s">
        <v>243</v>
      </c>
      <c r="B1780" s="38" t="s">
        <v>118</v>
      </c>
      <c r="C1780" s="38" t="s">
        <v>6598</v>
      </c>
      <c r="D1780" s="38" t="s">
        <v>6599</v>
      </c>
      <c r="E1780" s="38" t="s">
        <v>112</v>
      </c>
      <c r="F1780" s="38" t="s">
        <v>6600</v>
      </c>
      <c r="G1780" s="38" t="s">
        <v>6129</v>
      </c>
      <c r="H1780" s="38" t="s">
        <v>2665</v>
      </c>
      <c r="I1780" s="39">
        <v>0</v>
      </c>
      <c r="J1780" s="11">
        <f>VLOOKUP(LEFT(B1780,5),[1]Percents!$C:$M,6,FALSE)</f>
        <v>9.0999999999999998E-2</v>
      </c>
      <c r="K1780" s="13">
        <f t="shared" si="28"/>
        <v>0</v>
      </c>
      <c r="L1780" s="22"/>
    </row>
    <row r="1781" spans="1:12" s="40" customFormat="1" ht="14.25" customHeight="1" x14ac:dyDescent="0.25">
      <c r="A1781" s="38" t="s">
        <v>213</v>
      </c>
      <c r="B1781" s="38" t="s">
        <v>120</v>
      </c>
      <c r="C1781" s="38" t="s">
        <v>7060</v>
      </c>
      <c r="D1781" s="38" t="s">
        <v>7061</v>
      </c>
      <c r="E1781" s="38" t="s">
        <v>6737</v>
      </c>
      <c r="F1781" s="38" t="s">
        <v>7062</v>
      </c>
      <c r="G1781" s="38" t="s">
        <v>2922</v>
      </c>
      <c r="H1781" s="38" t="s">
        <v>2665</v>
      </c>
      <c r="I1781" s="39">
        <v>130.99</v>
      </c>
      <c r="J1781" s="11">
        <f>VLOOKUP(LEFT(B1781,5),[1]Percents!$C:$M,6,FALSE)</f>
        <v>0.29404999999999998</v>
      </c>
      <c r="K1781" s="13">
        <f t="shared" si="28"/>
        <v>38.517609499999999</v>
      </c>
      <c r="L1781" s="22"/>
    </row>
    <row r="1782" spans="1:12" s="40" customFormat="1" ht="14.25" customHeight="1" x14ac:dyDescent="0.25">
      <c r="A1782" s="38" t="s">
        <v>213</v>
      </c>
      <c r="B1782" s="38" t="s">
        <v>162</v>
      </c>
      <c r="C1782" s="38" t="s">
        <v>7473</v>
      </c>
      <c r="D1782" s="38" t="s">
        <v>7474</v>
      </c>
      <c r="E1782" s="38" t="s">
        <v>3295</v>
      </c>
      <c r="F1782" s="38" t="s">
        <v>7475</v>
      </c>
      <c r="G1782" s="38" t="s">
        <v>7098</v>
      </c>
      <c r="H1782" s="38" t="s">
        <v>2665</v>
      </c>
      <c r="I1782" s="39">
        <v>66.819999999999993</v>
      </c>
      <c r="J1782" s="11">
        <f>VLOOKUP(LEFT(B1782,5),[1]Percents!$C:$M,6,FALSE)</f>
        <v>0.25</v>
      </c>
      <c r="K1782" s="13">
        <f t="shared" si="28"/>
        <v>16.704999999999998</v>
      </c>
      <c r="L1782" s="22"/>
    </row>
    <row r="1783" spans="1:12" s="40" customFormat="1" ht="14.25" customHeight="1" x14ac:dyDescent="0.25">
      <c r="A1783" s="38" t="s">
        <v>213</v>
      </c>
      <c r="B1783" s="38" t="s">
        <v>258</v>
      </c>
      <c r="C1783" s="38" t="s">
        <v>7945</v>
      </c>
      <c r="D1783" s="38" t="s">
        <v>7946</v>
      </c>
      <c r="E1783" s="38" t="s">
        <v>477</v>
      </c>
      <c r="F1783" s="38" t="s">
        <v>7947</v>
      </c>
      <c r="G1783" s="38" t="s">
        <v>7661</v>
      </c>
      <c r="H1783" s="38" t="s">
        <v>2665</v>
      </c>
      <c r="I1783" s="39">
        <v>13.26</v>
      </c>
      <c r="J1783" s="11">
        <f>VLOOKUP(LEFT(B1783,5),[1]Percents!$C:$M,6,FALSE)</f>
        <v>0.25</v>
      </c>
      <c r="K1783" s="13">
        <f t="shared" si="28"/>
        <v>3.3149999999999999</v>
      </c>
      <c r="L1783" s="22"/>
    </row>
    <row r="1784" spans="1:12" s="40" customFormat="1" ht="14.25" customHeight="1" x14ac:dyDescent="0.25">
      <c r="A1784" s="38" t="s">
        <v>213</v>
      </c>
      <c r="B1784" s="38" t="s">
        <v>225</v>
      </c>
      <c r="C1784" s="38" t="s">
        <v>6395</v>
      </c>
      <c r="D1784" s="38" t="s">
        <v>6396</v>
      </c>
      <c r="E1784" s="38" t="s">
        <v>6700</v>
      </c>
      <c r="F1784" s="38" t="s">
        <v>8778</v>
      </c>
      <c r="G1784" s="38" t="s">
        <v>5363</v>
      </c>
      <c r="H1784" s="38" t="s">
        <v>2665</v>
      </c>
      <c r="I1784" s="39">
        <v>240.66</v>
      </c>
      <c r="J1784" s="11">
        <f>VLOOKUP(LEFT(B1784,5),[1]Percents!$C:$M,6,FALSE)</f>
        <v>0.29404999999999998</v>
      </c>
      <c r="K1784" s="13">
        <f t="shared" si="28"/>
        <v>70.766072999999992</v>
      </c>
      <c r="L1784" s="22"/>
    </row>
    <row r="1785" spans="1:12" s="40" customFormat="1" ht="14.25" customHeight="1" x14ac:dyDescent="0.25">
      <c r="A1785" s="38" t="s">
        <v>213</v>
      </c>
      <c r="B1785" s="38" t="s">
        <v>9254</v>
      </c>
      <c r="C1785" s="38" t="s">
        <v>10735</v>
      </c>
      <c r="D1785" s="38" t="s">
        <v>10736</v>
      </c>
      <c r="E1785" s="38" t="s">
        <v>550</v>
      </c>
      <c r="F1785" s="38" t="s">
        <v>10737</v>
      </c>
      <c r="G1785" s="38" t="s">
        <v>8681</v>
      </c>
      <c r="H1785" s="38" t="s">
        <v>2665</v>
      </c>
      <c r="I1785" s="39">
        <v>784.22</v>
      </c>
      <c r="J1785" s="11">
        <f>VLOOKUP(LEFT(B1785,5),[1]Percents!$C:$M,6,FALSE)</f>
        <v>0.29404999999999998</v>
      </c>
      <c r="K1785" s="13">
        <f t="shared" si="28"/>
        <v>230.59989099999999</v>
      </c>
      <c r="L1785" s="22"/>
    </row>
    <row r="1786" spans="1:12" s="40" customFormat="1" ht="14.25" customHeight="1" x14ac:dyDescent="0.25">
      <c r="A1786" s="38" t="s">
        <v>141</v>
      </c>
      <c r="B1786" s="38" t="s">
        <v>135</v>
      </c>
      <c r="C1786" s="38" t="s">
        <v>11087</v>
      </c>
      <c r="D1786" s="38" t="s">
        <v>11088</v>
      </c>
      <c r="E1786" s="38" t="s">
        <v>11089</v>
      </c>
      <c r="F1786" s="38" t="s">
        <v>11090</v>
      </c>
      <c r="G1786" s="38" t="s">
        <v>11091</v>
      </c>
      <c r="H1786" s="38" t="s">
        <v>2665</v>
      </c>
      <c r="I1786" s="39">
        <v>1076.4100000000001</v>
      </c>
      <c r="J1786" s="11">
        <f>VLOOKUP(LEFT(B1786,5),[1]Percents!$C:$M,6,FALSE)</f>
        <v>0.1678</v>
      </c>
      <c r="K1786" s="13">
        <f t="shared" si="28"/>
        <v>180.62159800000001</v>
      </c>
      <c r="L1786" s="22"/>
    </row>
    <row r="1787" spans="1:12" s="40" customFormat="1" ht="14.25" customHeight="1" x14ac:dyDescent="0.25">
      <c r="A1787" s="38" t="s">
        <v>213</v>
      </c>
      <c r="B1787" s="38" t="s">
        <v>919</v>
      </c>
      <c r="C1787" s="38" t="s">
        <v>10738</v>
      </c>
      <c r="D1787" s="38" t="s">
        <v>10739</v>
      </c>
      <c r="E1787" s="38" t="s">
        <v>920</v>
      </c>
      <c r="F1787" s="38" t="s">
        <v>10740</v>
      </c>
      <c r="G1787" s="38" t="s">
        <v>10741</v>
      </c>
      <c r="H1787" s="38" t="s">
        <v>2665</v>
      </c>
      <c r="I1787" s="39">
        <v>920.63</v>
      </c>
      <c r="J1787" s="11">
        <f>VLOOKUP(LEFT(B1787,5),[1]Percents!$C:$M,6,FALSE)</f>
        <v>0.29404999999999998</v>
      </c>
      <c r="K1787" s="13">
        <f t="shared" si="28"/>
        <v>270.7112515</v>
      </c>
      <c r="L1787" s="22"/>
    </row>
    <row r="1788" spans="1:12" s="40" customFormat="1" ht="14.25" customHeight="1" x14ac:dyDescent="0.25">
      <c r="A1788" s="38" t="s">
        <v>141</v>
      </c>
      <c r="B1788" s="38" t="s">
        <v>306</v>
      </c>
      <c r="C1788" s="38" t="s">
        <v>11775</v>
      </c>
      <c r="D1788" s="38" t="s">
        <v>11776</v>
      </c>
      <c r="E1788" s="38" t="s">
        <v>1085</v>
      </c>
      <c r="F1788" s="38" t="s">
        <v>11777</v>
      </c>
      <c r="G1788" s="38" t="s">
        <v>9856</v>
      </c>
      <c r="H1788" s="38" t="s">
        <v>2665</v>
      </c>
      <c r="I1788" s="39">
        <v>2475.54</v>
      </c>
      <c r="J1788" s="11">
        <f>VLOOKUP(LEFT(B1788,5),[1]Percents!$C:$M,6,FALSE)</f>
        <v>0.1678</v>
      </c>
      <c r="K1788" s="13">
        <f t="shared" si="28"/>
        <v>415.39561200000003</v>
      </c>
      <c r="L1788" s="22"/>
    </row>
    <row r="1789" spans="1:12" s="40" customFormat="1" ht="14.25" customHeight="1" x14ac:dyDescent="0.25">
      <c r="A1789" s="38" t="s">
        <v>89</v>
      </c>
      <c r="B1789" s="38" t="s">
        <v>90</v>
      </c>
      <c r="C1789" s="38" t="s">
        <v>12527</v>
      </c>
      <c r="D1789" s="38" t="s">
        <v>12528</v>
      </c>
      <c r="E1789" s="38" t="s">
        <v>1128</v>
      </c>
      <c r="F1789" s="38" t="s">
        <v>12529</v>
      </c>
      <c r="G1789" s="38" t="s">
        <v>10948</v>
      </c>
      <c r="H1789" s="38" t="s">
        <v>2665</v>
      </c>
      <c r="I1789" s="39">
        <v>220.96</v>
      </c>
      <c r="J1789" s="11">
        <f>VLOOKUP(LEFT(B1789,5),[1]Percents!$C:$M,6,FALSE)</f>
        <v>0</v>
      </c>
      <c r="K1789" s="13">
        <f t="shared" si="28"/>
        <v>0</v>
      </c>
      <c r="L1789" s="22"/>
    </row>
    <row r="1790" spans="1:12" s="40" customFormat="1" ht="14.25" customHeight="1" x14ac:dyDescent="0.25">
      <c r="A1790" s="38" t="s">
        <v>213</v>
      </c>
      <c r="B1790" s="38" t="s">
        <v>120</v>
      </c>
      <c r="C1790" s="38" t="s">
        <v>12530</v>
      </c>
      <c r="D1790" s="38" t="s">
        <v>12531</v>
      </c>
      <c r="E1790" s="38" t="s">
        <v>11998</v>
      </c>
      <c r="F1790" s="38" t="s">
        <v>12532</v>
      </c>
      <c r="G1790" s="38" t="s">
        <v>12533</v>
      </c>
      <c r="H1790" s="38" t="s">
        <v>2665</v>
      </c>
      <c r="I1790" s="39">
        <v>263.33999999999997</v>
      </c>
      <c r="J1790" s="11">
        <f>VLOOKUP(LEFT(B1790,5),[1]Percents!$C:$M,6,FALSE)</f>
        <v>0.29404999999999998</v>
      </c>
      <c r="K1790" s="13">
        <f t="shared" si="28"/>
        <v>77.43512699999998</v>
      </c>
      <c r="L1790" s="22"/>
    </row>
    <row r="1791" spans="1:12" s="40" customFormat="1" ht="14.25" customHeight="1" x14ac:dyDescent="0.25">
      <c r="A1791" s="38" t="s">
        <v>243</v>
      </c>
      <c r="B1791" s="38" t="s">
        <v>2543</v>
      </c>
      <c r="C1791" s="38" t="s">
        <v>12534</v>
      </c>
      <c r="D1791" s="38" t="s">
        <v>12535</v>
      </c>
      <c r="E1791" s="38" t="s">
        <v>12536</v>
      </c>
      <c r="F1791" s="38" t="s">
        <v>12537</v>
      </c>
      <c r="G1791" s="38" t="s">
        <v>12474</v>
      </c>
      <c r="H1791" s="38" t="s">
        <v>2665</v>
      </c>
      <c r="I1791" s="39">
        <v>638.66</v>
      </c>
      <c r="J1791" s="11">
        <f>VLOOKUP(LEFT(B1791,5),[1]Percents!$C:$M,6,FALSE)</f>
        <v>9.0999999999999998E-2</v>
      </c>
      <c r="K1791" s="13">
        <f t="shared" si="28"/>
        <v>58.118059999999993</v>
      </c>
      <c r="L1791" s="22"/>
    </row>
    <row r="1792" spans="1:12" s="40" customFormat="1" ht="14.25" customHeight="1" x14ac:dyDescent="0.25">
      <c r="A1792" s="38" t="s">
        <v>141</v>
      </c>
      <c r="B1792" s="38" t="s">
        <v>172</v>
      </c>
      <c r="C1792" s="38" t="s">
        <v>2109</v>
      </c>
      <c r="D1792" s="38" t="s">
        <v>355</v>
      </c>
      <c r="E1792" s="38" t="s">
        <v>4498</v>
      </c>
      <c r="F1792" s="38" t="s">
        <v>9502</v>
      </c>
      <c r="G1792" s="38" t="s">
        <v>1656</v>
      </c>
      <c r="H1792" s="38" t="s">
        <v>2665</v>
      </c>
      <c r="I1792" s="39">
        <v>0</v>
      </c>
      <c r="J1792" s="11">
        <f>VLOOKUP(LEFT(B1792,5),[1]Percents!$C:$M,6,FALSE)</f>
        <v>0.1678</v>
      </c>
      <c r="K1792" s="13">
        <f t="shared" si="28"/>
        <v>0</v>
      </c>
      <c r="L1792" s="22"/>
    </row>
    <row r="1793" spans="1:12" s="40" customFormat="1" ht="14.25" customHeight="1" x14ac:dyDescent="0.25">
      <c r="A1793" s="38" t="s">
        <v>213</v>
      </c>
      <c r="B1793" s="38" t="s">
        <v>195</v>
      </c>
      <c r="C1793" s="38" t="s">
        <v>8779</v>
      </c>
      <c r="D1793" s="38" t="s">
        <v>8780</v>
      </c>
      <c r="E1793" s="38" t="s">
        <v>335</v>
      </c>
      <c r="F1793" s="38" t="s">
        <v>8781</v>
      </c>
      <c r="G1793" s="38" t="s">
        <v>8782</v>
      </c>
      <c r="H1793" s="38" t="s">
        <v>2665</v>
      </c>
      <c r="I1793" s="41">
        <v>0</v>
      </c>
      <c r="J1793" s="11">
        <f>VLOOKUP(LEFT(B1793,5),[1]Percents!$C:$M,6,FALSE)</f>
        <v>8.6050000000000001E-2</v>
      </c>
      <c r="K1793" s="13">
        <f t="shared" si="28"/>
        <v>0</v>
      </c>
      <c r="L1793" s="22"/>
    </row>
    <row r="1794" spans="1:12" s="40" customFormat="1" ht="14.25" customHeight="1" x14ac:dyDescent="0.25">
      <c r="A1794" s="38" t="s">
        <v>243</v>
      </c>
      <c r="B1794" s="38" t="s">
        <v>50</v>
      </c>
      <c r="C1794" s="38" t="s">
        <v>7754</v>
      </c>
      <c r="D1794" s="38" t="s">
        <v>7755</v>
      </c>
      <c r="E1794" s="38" t="s">
        <v>386</v>
      </c>
      <c r="F1794" s="38" t="s">
        <v>7756</v>
      </c>
      <c r="G1794" s="38" t="s">
        <v>7746</v>
      </c>
      <c r="H1794" s="38" t="s">
        <v>2665</v>
      </c>
      <c r="I1794" s="39">
        <v>1545.8</v>
      </c>
      <c r="J1794" s="11">
        <f>VLOOKUP(LEFT(B1794,5),[1]Percents!$C:$M,6,FALSE)</f>
        <v>9.0999999999999998E-2</v>
      </c>
      <c r="K1794" s="13">
        <f t="shared" si="28"/>
        <v>140.6678</v>
      </c>
      <c r="L1794" s="22"/>
    </row>
    <row r="1795" spans="1:12" s="40" customFormat="1" ht="14.25" customHeight="1" x14ac:dyDescent="0.25">
      <c r="A1795" s="38" t="s">
        <v>243</v>
      </c>
      <c r="B1795" s="38" t="s">
        <v>50</v>
      </c>
      <c r="C1795" s="38" t="s">
        <v>5555</v>
      </c>
      <c r="D1795" s="38" t="s">
        <v>5556</v>
      </c>
      <c r="E1795" s="38" t="s">
        <v>348</v>
      </c>
      <c r="F1795" s="38" t="s">
        <v>5557</v>
      </c>
      <c r="G1795" s="38" t="s">
        <v>1669</v>
      </c>
      <c r="H1795" s="38" t="s">
        <v>2665</v>
      </c>
      <c r="I1795" s="39">
        <v>0</v>
      </c>
      <c r="J1795" s="11">
        <f>VLOOKUP(LEFT(B1795,5),[1]Percents!$C:$M,6,FALSE)</f>
        <v>9.0999999999999998E-2</v>
      </c>
      <c r="K1795" s="13">
        <f t="shared" si="28"/>
        <v>0</v>
      </c>
      <c r="L1795" s="22"/>
    </row>
    <row r="1796" spans="1:12" s="40" customFormat="1" ht="14.25" customHeight="1" x14ac:dyDescent="0.25">
      <c r="A1796" s="38" t="s">
        <v>243</v>
      </c>
      <c r="B1796" s="38" t="s">
        <v>50</v>
      </c>
      <c r="C1796" s="38" t="s">
        <v>2110</v>
      </c>
      <c r="D1796" s="38" t="s">
        <v>511</v>
      </c>
      <c r="E1796" s="38" t="s">
        <v>19</v>
      </c>
      <c r="F1796" s="38" t="s">
        <v>512</v>
      </c>
      <c r="G1796" s="38" t="s">
        <v>1830</v>
      </c>
      <c r="H1796" s="38" t="s">
        <v>2665</v>
      </c>
      <c r="I1796" s="39">
        <v>0</v>
      </c>
      <c r="J1796" s="11">
        <f>VLOOKUP(LEFT(B1796,5),[1]Percents!$C:$M,6,FALSE)</f>
        <v>9.0999999999999998E-2</v>
      </c>
      <c r="K1796" s="13">
        <f t="shared" si="28"/>
        <v>0</v>
      </c>
      <c r="L1796" s="22"/>
    </row>
    <row r="1797" spans="1:12" s="40" customFormat="1" ht="14.25" customHeight="1" x14ac:dyDescent="0.25">
      <c r="A1797" s="38" t="s">
        <v>243</v>
      </c>
      <c r="B1797" s="38" t="s">
        <v>50</v>
      </c>
      <c r="C1797" s="38" t="s">
        <v>8783</v>
      </c>
      <c r="D1797" s="38" t="s">
        <v>8784</v>
      </c>
      <c r="E1797" s="38" t="s">
        <v>19</v>
      </c>
      <c r="F1797" s="38" t="s">
        <v>512</v>
      </c>
      <c r="G1797" s="38" t="s">
        <v>3534</v>
      </c>
      <c r="H1797" s="38" t="s">
        <v>2665</v>
      </c>
      <c r="I1797" s="39">
        <v>0</v>
      </c>
      <c r="J1797" s="11">
        <f>VLOOKUP(LEFT(B1797,5),[1]Percents!$C:$M,6,FALSE)</f>
        <v>9.0999999999999998E-2</v>
      </c>
      <c r="K1797" s="13">
        <f t="shared" si="28"/>
        <v>0</v>
      </c>
      <c r="L1797" s="22"/>
    </row>
    <row r="1798" spans="1:12" s="40" customFormat="1" ht="14.25" customHeight="1" x14ac:dyDescent="0.25">
      <c r="A1798" s="38" t="s">
        <v>141</v>
      </c>
      <c r="B1798" s="38" t="s">
        <v>306</v>
      </c>
      <c r="C1798" s="38" t="s">
        <v>8785</v>
      </c>
      <c r="D1798" s="38" t="s">
        <v>8786</v>
      </c>
      <c r="E1798" s="38" t="s">
        <v>250</v>
      </c>
      <c r="F1798" s="38" t="s">
        <v>8787</v>
      </c>
      <c r="G1798" s="38" t="s">
        <v>8788</v>
      </c>
      <c r="H1798" s="38" t="s">
        <v>2665</v>
      </c>
      <c r="I1798" s="41">
        <v>0</v>
      </c>
      <c r="J1798" s="11">
        <f>VLOOKUP(LEFT(B1798,5),[1]Percents!$C:$M,6,FALSE)</f>
        <v>0.1678</v>
      </c>
      <c r="K1798" s="13">
        <f t="shared" si="28"/>
        <v>0</v>
      </c>
      <c r="L1798" s="22"/>
    </row>
    <row r="1799" spans="1:12" s="40" customFormat="1" ht="14.25" customHeight="1" x14ac:dyDescent="0.25">
      <c r="A1799" s="38" t="s">
        <v>141</v>
      </c>
      <c r="B1799" s="38" t="s">
        <v>172</v>
      </c>
      <c r="C1799" s="38" t="s">
        <v>2112</v>
      </c>
      <c r="D1799" s="38" t="s">
        <v>749</v>
      </c>
      <c r="E1799" s="38" t="s">
        <v>137</v>
      </c>
      <c r="F1799" s="38" t="s">
        <v>750</v>
      </c>
      <c r="G1799" s="38" t="s">
        <v>1853</v>
      </c>
      <c r="H1799" s="38" t="s">
        <v>2665</v>
      </c>
      <c r="I1799" s="39">
        <v>0</v>
      </c>
      <c r="J1799" s="11">
        <f>VLOOKUP(LEFT(B1799,5),[1]Percents!$C:$M,6,FALSE)</f>
        <v>0.1678</v>
      </c>
      <c r="K1799" s="13">
        <f t="shared" si="28"/>
        <v>0</v>
      </c>
      <c r="L1799" s="22"/>
    </row>
    <row r="1800" spans="1:12" s="40" customFormat="1" ht="14.25" customHeight="1" x14ac:dyDescent="0.25">
      <c r="A1800" s="38" t="s">
        <v>243</v>
      </c>
      <c r="B1800" s="38" t="s">
        <v>118</v>
      </c>
      <c r="C1800" s="38" t="s">
        <v>2113</v>
      </c>
      <c r="D1800" s="38" t="s">
        <v>893</v>
      </c>
      <c r="E1800" s="38" t="s">
        <v>119</v>
      </c>
      <c r="F1800" s="38" t="s">
        <v>750</v>
      </c>
      <c r="G1800" s="38" t="s">
        <v>1853</v>
      </c>
      <c r="H1800" s="38" t="s">
        <v>2665</v>
      </c>
      <c r="I1800" s="39">
        <v>0</v>
      </c>
      <c r="J1800" s="11">
        <f>VLOOKUP(LEFT(B1800,5),[1]Percents!$C:$M,6,FALSE)</f>
        <v>9.0999999999999998E-2</v>
      </c>
      <c r="K1800" s="13">
        <f t="shared" si="28"/>
        <v>0</v>
      </c>
      <c r="L1800" s="22"/>
    </row>
    <row r="1801" spans="1:12" s="40" customFormat="1" ht="14.25" customHeight="1" x14ac:dyDescent="0.25">
      <c r="A1801" s="38" t="s">
        <v>243</v>
      </c>
      <c r="B1801" s="38" t="s">
        <v>290</v>
      </c>
      <c r="C1801" s="38" t="s">
        <v>10054</v>
      </c>
      <c r="D1801" s="38" t="s">
        <v>10055</v>
      </c>
      <c r="E1801" s="38" t="s">
        <v>6803</v>
      </c>
      <c r="F1801" s="38" t="s">
        <v>783</v>
      </c>
      <c r="G1801" s="38" t="s">
        <v>1828</v>
      </c>
      <c r="H1801" s="38" t="s">
        <v>2665</v>
      </c>
      <c r="I1801" s="41">
        <v>0</v>
      </c>
      <c r="J1801" s="11">
        <f>VLOOKUP(LEFT(B1801,5),[1]Percents!$C:$M,6,FALSE)</f>
        <v>9.0999999999999998E-2</v>
      </c>
      <c r="K1801" s="13">
        <f t="shared" si="28"/>
        <v>0</v>
      </c>
      <c r="L1801" s="22"/>
    </row>
    <row r="1802" spans="1:12" s="40" customFormat="1" ht="14.25" customHeight="1" x14ac:dyDescent="0.25">
      <c r="A1802" s="38" t="s">
        <v>243</v>
      </c>
      <c r="B1802" s="38" t="s">
        <v>290</v>
      </c>
      <c r="C1802" s="38" t="s">
        <v>2114</v>
      </c>
      <c r="D1802" s="38" t="s">
        <v>1513</v>
      </c>
      <c r="E1802" s="38" t="s">
        <v>272</v>
      </c>
      <c r="F1802" s="38" t="s">
        <v>783</v>
      </c>
      <c r="G1802" s="38" t="s">
        <v>1828</v>
      </c>
      <c r="H1802" s="38" t="s">
        <v>2665</v>
      </c>
      <c r="I1802" s="39">
        <v>0</v>
      </c>
      <c r="J1802" s="11">
        <f>VLOOKUP(LEFT(B1802,5),[1]Percents!$C:$M,6,FALSE)</f>
        <v>9.0999999999999998E-2</v>
      </c>
      <c r="K1802" s="13">
        <f t="shared" ref="K1802:K1865" si="29">+I1802*J1802</f>
        <v>0</v>
      </c>
      <c r="L1802" s="22"/>
    </row>
    <row r="1803" spans="1:12" s="40" customFormat="1" ht="14.25" customHeight="1" x14ac:dyDescent="0.25">
      <c r="A1803" s="38" t="s">
        <v>243</v>
      </c>
      <c r="B1803" s="38" t="s">
        <v>290</v>
      </c>
      <c r="C1803" s="38" t="s">
        <v>2115</v>
      </c>
      <c r="D1803" s="38" t="s">
        <v>1629</v>
      </c>
      <c r="E1803" s="38" t="s">
        <v>71</v>
      </c>
      <c r="F1803" s="38" t="s">
        <v>783</v>
      </c>
      <c r="G1803" s="38" t="s">
        <v>1828</v>
      </c>
      <c r="H1803" s="38" t="s">
        <v>2665</v>
      </c>
      <c r="I1803" s="39">
        <v>0</v>
      </c>
      <c r="J1803" s="11">
        <f>VLOOKUP(LEFT(B1803,5),[1]Percents!$C:$M,6,FALSE)</f>
        <v>9.0999999999999998E-2</v>
      </c>
      <c r="K1803" s="13">
        <f t="shared" si="29"/>
        <v>0</v>
      </c>
      <c r="L1803" s="22"/>
    </row>
    <row r="1804" spans="1:12" s="40" customFormat="1" ht="14.25" customHeight="1" x14ac:dyDescent="0.25">
      <c r="A1804" s="38" t="s">
        <v>141</v>
      </c>
      <c r="B1804" s="38" t="s">
        <v>3</v>
      </c>
      <c r="C1804" s="38" t="s">
        <v>2116</v>
      </c>
      <c r="D1804" s="38" t="s">
        <v>1232</v>
      </c>
      <c r="E1804" s="38" t="s">
        <v>378</v>
      </c>
      <c r="F1804" s="38" t="s">
        <v>1233</v>
      </c>
      <c r="G1804" s="38" t="s">
        <v>1693</v>
      </c>
      <c r="H1804" s="38" t="s">
        <v>2665</v>
      </c>
      <c r="I1804" s="39">
        <v>0</v>
      </c>
      <c r="J1804" s="11">
        <f>VLOOKUP(LEFT(B1804,5),[1]Percents!$C:$M,6,FALSE)</f>
        <v>0.1678</v>
      </c>
      <c r="K1804" s="13">
        <f t="shared" si="29"/>
        <v>0</v>
      </c>
      <c r="L1804" s="22"/>
    </row>
    <row r="1805" spans="1:12" s="40" customFormat="1" ht="14.25" customHeight="1" x14ac:dyDescent="0.25">
      <c r="A1805" s="38" t="s">
        <v>243</v>
      </c>
      <c r="B1805" s="38" t="s">
        <v>314</v>
      </c>
      <c r="C1805" s="38" t="s">
        <v>11778</v>
      </c>
      <c r="D1805" s="38" t="s">
        <v>11779</v>
      </c>
      <c r="E1805" s="38" t="s">
        <v>657</v>
      </c>
      <c r="F1805" s="38" t="s">
        <v>11780</v>
      </c>
      <c r="G1805" s="38" t="s">
        <v>11781</v>
      </c>
      <c r="H1805" s="38" t="s">
        <v>2665</v>
      </c>
      <c r="I1805" s="41">
        <v>0</v>
      </c>
      <c r="J1805" s="11">
        <f>VLOOKUP(LEFT(B1805,5),[1]Percents!$C:$M,6,FALSE)</f>
        <v>9.0999999999999998E-2</v>
      </c>
      <c r="K1805" s="13">
        <f t="shared" si="29"/>
        <v>0</v>
      </c>
      <c r="L1805" s="22"/>
    </row>
    <row r="1806" spans="1:12" s="40" customFormat="1" ht="14.25" customHeight="1" x14ac:dyDescent="0.25">
      <c r="A1806" s="38" t="s">
        <v>243</v>
      </c>
      <c r="B1806" s="38" t="s">
        <v>118</v>
      </c>
      <c r="C1806" s="38" t="s">
        <v>2118</v>
      </c>
      <c r="D1806" s="38" t="s">
        <v>921</v>
      </c>
      <c r="E1806" s="38" t="s">
        <v>922</v>
      </c>
      <c r="F1806" s="38" t="s">
        <v>923</v>
      </c>
      <c r="G1806" s="38" t="s">
        <v>1713</v>
      </c>
      <c r="H1806" s="38" t="s">
        <v>2665</v>
      </c>
      <c r="I1806" s="39">
        <v>0</v>
      </c>
      <c r="J1806" s="11">
        <f>VLOOKUP(LEFT(B1806,5),[1]Percents!$C:$M,6,FALSE)</f>
        <v>9.0999999999999998E-2</v>
      </c>
      <c r="K1806" s="13">
        <f t="shared" si="29"/>
        <v>0</v>
      </c>
      <c r="L1806" s="22"/>
    </row>
    <row r="1807" spans="1:12" s="40" customFormat="1" ht="14.25" customHeight="1" x14ac:dyDescent="0.25">
      <c r="A1807" s="38" t="s">
        <v>243</v>
      </c>
      <c r="B1807" s="38" t="s">
        <v>289</v>
      </c>
      <c r="C1807" s="38" t="s">
        <v>2119</v>
      </c>
      <c r="D1807" s="38" t="s">
        <v>1514</v>
      </c>
      <c r="E1807" s="38" t="s">
        <v>186</v>
      </c>
      <c r="F1807" s="38" t="s">
        <v>923</v>
      </c>
      <c r="G1807" s="38" t="s">
        <v>1713</v>
      </c>
      <c r="H1807" s="38" t="s">
        <v>2665</v>
      </c>
      <c r="I1807" s="39">
        <v>0</v>
      </c>
      <c r="J1807" s="11">
        <f>VLOOKUP(LEFT(B1807,5),[1]Percents!$C:$M,6,FALSE)</f>
        <v>9.0999999999999998E-2</v>
      </c>
      <c r="K1807" s="13">
        <f t="shared" si="29"/>
        <v>0</v>
      </c>
      <c r="L1807" s="22"/>
    </row>
    <row r="1808" spans="1:12" s="40" customFormat="1" ht="14.25" customHeight="1" x14ac:dyDescent="0.25">
      <c r="A1808" s="38" t="s">
        <v>243</v>
      </c>
      <c r="B1808" s="38" t="s">
        <v>118</v>
      </c>
      <c r="C1808" s="38" t="s">
        <v>2120</v>
      </c>
      <c r="D1808" s="38" t="s">
        <v>1515</v>
      </c>
      <c r="E1808" s="38" t="s">
        <v>1516</v>
      </c>
      <c r="F1808" s="38" t="s">
        <v>923</v>
      </c>
      <c r="G1808" s="38" t="s">
        <v>1713</v>
      </c>
      <c r="H1808" s="38" t="s">
        <v>2665</v>
      </c>
      <c r="I1808" s="39">
        <v>0</v>
      </c>
      <c r="J1808" s="11">
        <f>VLOOKUP(LEFT(B1808,5),[1]Percents!$C:$M,6,FALSE)</f>
        <v>9.0999999999999998E-2</v>
      </c>
      <c r="K1808" s="13">
        <f t="shared" si="29"/>
        <v>0</v>
      </c>
      <c r="L1808" s="22"/>
    </row>
    <row r="1809" spans="1:12" s="40" customFormat="1" ht="14.25" customHeight="1" x14ac:dyDescent="0.25">
      <c r="A1809" s="38" t="s">
        <v>141</v>
      </c>
      <c r="B1809" s="38" t="s">
        <v>172</v>
      </c>
      <c r="C1809" s="38" t="s">
        <v>10056</v>
      </c>
      <c r="D1809" s="38" t="s">
        <v>10057</v>
      </c>
      <c r="E1809" s="38" t="s">
        <v>792</v>
      </c>
      <c r="F1809" s="38" t="s">
        <v>10058</v>
      </c>
      <c r="G1809" s="38" t="s">
        <v>10059</v>
      </c>
      <c r="H1809" s="38" t="s">
        <v>2665</v>
      </c>
      <c r="I1809" s="39">
        <v>0</v>
      </c>
      <c r="J1809" s="11">
        <f>VLOOKUP(LEFT(B1809,5),[1]Percents!$C:$M,6,FALSE)</f>
        <v>0.1678</v>
      </c>
      <c r="K1809" s="13">
        <f t="shared" si="29"/>
        <v>0</v>
      </c>
      <c r="L1809" s="22"/>
    </row>
    <row r="1810" spans="1:12" s="40" customFormat="1" ht="14.25" customHeight="1" x14ac:dyDescent="0.25">
      <c r="A1810" s="38" t="s">
        <v>243</v>
      </c>
      <c r="B1810" s="38" t="s">
        <v>674</v>
      </c>
      <c r="C1810" s="38" t="s">
        <v>2121</v>
      </c>
      <c r="D1810" s="38" t="s">
        <v>1036</v>
      </c>
      <c r="E1810" s="38" t="s">
        <v>1031</v>
      </c>
      <c r="F1810" s="38" t="s">
        <v>1037</v>
      </c>
      <c r="G1810" s="38" t="s">
        <v>2122</v>
      </c>
      <c r="H1810" s="38" t="s">
        <v>2665</v>
      </c>
      <c r="I1810" s="39">
        <v>4865.6100000000006</v>
      </c>
      <c r="J1810" s="11">
        <f>VLOOKUP(LEFT(B1810,5),[1]Percents!$C:$M,6,FALSE)</f>
        <v>9.0999999999999998E-2</v>
      </c>
      <c r="K1810" s="13">
        <f t="shared" si="29"/>
        <v>442.77051000000006</v>
      </c>
      <c r="L1810" s="22"/>
    </row>
    <row r="1811" spans="1:12" s="40" customFormat="1" ht="14.25" customHeight="1" x14ac:dyDescent="0.25">
      <c r="A1811" s="38" t="s">
        <v>243</v>
      </c>
      <c r="B1811" s="38" t="s">
        <v>2543</v>
      </c>
      <c r="C1811" s="38" t="s">
        <v>2123</v>
      </c>
      <c r="D1811" s="38" t="s">
        <v>1038</v>
      </c>
      <c r="E1811" s="38" t="s">
        <v>7</v>
      </c>
      <c r="F1811" s="38" t="s">
        <v>1039</v>
      </c>
      <c r="G1811" s="38" t="s">
        <v>2124</v>
      </c>
      <c r="H1811" s="38" t="s">
        <v>2665</v>
      </c>
      <c r="I1811" s="39">
        <v>2904.27</v>
      </c>
      <c r="J1811" s="11">
        <f>VLOOKUP(LEFT(B1811,5),[1]Percents!$C:$M,6,FALSE)</f>
        <v>9.0999999999999998E-2</v>
      </c>
      <c r="K1811" s="13">
        <f t="shared" si="29"/>
        <v>264.28856999999999</v>
      </c>
      <c r="L1811" s="22"/>
    </row>
    <row r="1812" spans="1:12" s="40" customFormat="1" ht="14.25" customHeight="1" x14ac:dyDescent="0.25">
      <c r="A1812" s="38" t="s">
        <v>243</v>
      </c>
      <c r="B1812" s="38" t="s">
        <v>118</v>
      </c>
      <c r="C1812" s="38" t="s">
        <v>2125</v>
      </c>
      <c r="D1812" s="38" t="s">
        <v>1234</v>
      </c>
      <c r="E1812" s="38" t="s">
        <v>88</v>
      </c>
      <c r="F1812" s="38" t="s">
        <v>1235</v>
      </c>
      <c r="G1812" s="38" t="s">
        <v>1747</v>
      </c>
      <c r="H1812" s="38" t="s">
        <v>2665</v>
      </c>
      <c r="I1812" s="39">
        <v>2222.3000000000002</v>
      </c>
      <c r="J1812" s="11">
        <f>VLOOKUP(LEFT(B1812,5),[1]Percents!$C:$M,6,FALSE)</f>
        <v>9.0999999999999998E-2</v>
      </c>
      <c r="K1812" s="13">
        <f t="shared" si="29"/>
        <v>202.22930000000002</v>
      </c>
      <c r="L1812" s="22"/>
    </row>
    <row r="1813" spans="1:12" s="40" customFormat="1" ht="14.25" customHeight="1" x14ac:dyDescent="0.25">
      <c r="A1813" s="38" t="s">
        <v>243</v>
      </c>
      <c r="B1813" s="38" t="s">
        <v>290</v>
      </c>
      <c r="C1813" s="38" t="s">
        <v>2126</v>
      </c>
      <c r="D1813" s="38" t="s">
        <v>1437</v>
      </c>
      <c r="E1813" s="38" t="s">
        <v>1438</v>
      </c>
      <c r="F1813" s="38" t="s">
        <v>1235</v>
      </c>
      <c r="G1813" s="38" t="s">
        <v>1747</v>
      </c>
      <c r="H1813" s="38" t="s">
        <v>2665</v>
      </c>
      <c r="I1813" s="39">
        <v>0</v>
      </c>
      <c r="J1813" s="11">
        <f>VLOOKUP(LEFT(B1813,5),[1]Percents!$C:$M,6,FALSE)</f>
        <v>9.0999999999999998E-2</v>
      </c>
      <c r="K1813" s="13">
        <f t="shared" si="29"/>
        <v>0</v>
      </c>
      <c r="L1813" s="22"/>
    </row>
    <row r="1814" spans="1:12" s="40" customFormat="1" ht="14.25" customHeight="1" x14ac:dyDescent="0.25">
      <c r="A1814" s="38" t="s">
        <v>141</v>
      </c>
      <c r="B1814" s="38" t="s">
        <v>172</v>
      </c>
      <c r="C1814" s="38" t="s">
        <v>2127</v>
      </c>
      <c r="D1814" s="38" t="s">
        <v>1236</v>
      </c>
      <c r="E1814" s="38" t="s">
        <v>192</v>
      </c>
      <c r="F1814" s="38" t="s">
        <v>1235</v>
      </c>
      <c r="G1814" s="38" t="s">
        <v>1747</v>
      </c>
      <c r="H1814" s="38" t="s">
        <v>2665</v>
      </c>
      <c r="I1814" s="39">
        <v>3250.1</v>
      </c>
      <c r="J1814" s="11">
        <f>VLOOKUP(LEFT(B1814,5),[1]Percents!$C:$M,6,FALSE)</f>
        <v>0.1678</v>
      </c>
      <c r="K1814" s="13">
        <f t="shared" si="29"/>
        <v>545.36677999999995</v>
      </c>
      <c r="L1814" s="22"/>
    </row>
    <row r="1815" spans="1:12" s="40" customFormat="1" ht="14.25" customHeight="1" x14ac:dyDescent="0.25">
      <c r="A1815" s="38" t="s">
        <v>243</v>
      </c>
      <c r="B1815" s="38" t="s">
        <v>118</v>
      </c>
      <c r="C1815" s="38" t="s">
        <v>4367</v>
      </c>
      <c r="D1815" s="38" t="s">
        <v>4368</v>
      </c>
      <c r="E1815" s="38" t="s">
        <v>181</v>
      </c>
      <c r="F1815" s="38" t="s">
        <v>1235</v>
      </c>
      <c r="G1815" s="38" t="s">
        <v>1747</v>
      </c>
      <c r="H1815" s="38" t="s">
        <v>2665</v>
      </c>
      <c r="I1815" s="39">
        <v>707.25</v>
      </c>
      <c r="J1815" s="11">
        <f>VLOOKUP(LEFT(B1815,5),[1]Percents!$C:$M,6,FALSE)</f>
        <v>9.0999999999999998E-2</v>
      </c>
      <c r="K1815" s="13">
        <f t="shared" si="29"/>
        <v>64.359750000000005</v>
      </c>
      <c r="L1815" s="22"/>
    </row>
    <row r="1816" spans="1:12" s="40" customFormat="1" ht="14.25" customHeight="1" x14ac:dyDescent="0.25">
      <c r="A1816" s="38" t="s">
        <v>141</v>
      </c>
      <c r="B1816" s="38" t="s">
        <v>3</v>
      </c>
      <c r="C1816" s="38" t="s">
        <v>10742</v>
      </c>
      <c r="D1816" s="38" t="s">
        <v>10743</v>
      </c>
      <c r="E1816" s="38" t="s">
        <v>215</v>
      </c>
      <c r="F1816" s="38" t="s">
        <v>10744</v>
      </c>
      <c r="G1816" s="38" t="s">
        <v>1740</v>
      </c>
      <c r="H1816" s="38" t="s">
        <v>2665</v>
      </c>
      <c r="I1816" s="39">
        <v>-0.12</v>
      </c>
      <c r="J1816" s="11">
        <f>VLOOKUP(LEFT(B1816,5),[1]Percents!$C:$M,6,FALSE)</f>
        <v>0.1678</v>
      </c>
      <c r="K1816" s="13">
        <f t="shared" si="29"/>
        <v>-2.0136000000000001E-2</v>
      </c>
      <c r="L1816" s="22"/>
    </row>
    <row r="1817" spans="1:12" s="40" customFormat="1" ht="14.25" customHeight="1" x14ac:dyDescent="0.25">
      <c r="A1817" s="38" t="s">
        <v>213</v>
      </c>
      <c r="B1817" s="38" t="s">
        <v>270</v>
      </c>
      <c r="C1817" s="38" t="s">
        <v>2128</v>
      </c>
      <c r="D1817" s="38" t="s">
        <v>1237</v>
      </c>
      <c r="E1817" s="38" t="s">
        <v>1238</v>
      </c>
      <c r="F1817" s="38" t="s">
        <v>1239</v>
      </c>
      <c r="G1817" s="38" t="s">
        <v>1742</v>
      </c>
      <c r="H1817" s="38" t="s">
        <v>2665</v>
      </c>
      <c r="I1817" s="39">
        <v>0</v>
      </c>
      <c r="J1817" s="11">
        <f>VLOOKUP(LEFT(B1817,5),[1]Percents!$C:$M,6,FALSE)</f>
        <v>8.6050000000000001E-2</v>
      </c>
      <c r="K1817" s="13">
        <f t="shared" si="29"/>
        <v>0</v>
      </c>
      <c r="L1817" s="22"/>
    </row>
    <row r="1818" spans="1:12" s="40" customFormat="1" ht="14.25" customHeight="1" x14ac:dyDescent="0.25">
      <c r="A1818" s="38" t="s">
        <v>213</v>
      </c>
      <c r="B1818" s="38" t="s">
        <v>270</v>
      </c>
      <c r="C1818" s="38" t="s">
        <v>2129</v>
      </c>
      <c r="D1818" s="38" t="s">
        <v>1240</v>
      </c>
      <c r="E1818" s="38" t="s">
        <v>1241</v>
      </c>
      <c r="F1818" s="38" t="s">
        <v>1242</v>
      </c>
      <c r="G1818" s="38" t="s">
        <v>1742</v>
      </c>
      <c r="H1818" s="38" t="s">
        <v>2665</v>
      </c>
      <c r="I1818" s="39">
        <v>0</v>
      </c>
      <c r="J1818" s="11">
        <f>VLOOKUP(LEFT(B1818,5),[1]Percents!$C:$M,6,FALSE)</f>
        <v>8.6050000000000001E-2</v>
      </c>
      <c r="K1818" s="13">
        <f t="shared" si="29"/>
        <v>0</v>
      </c>
      <c r="L1818" s="22"/>
    </row>
    <row r="1819" spans="1:12" s="40" customFormat="1" ht="14.25" customHeight="1" x14ac:dyDescent="0.25">
      <c r="A1819" s="38" t="s">
        <v>243</v>
      </c>
      <c r="B1819" s="38" t="s">
        <v>290</v>
      </c>
      <c r="C1819" s="38" t="s">
        <v>3633</v>
      </c>
      <c r="D1819" s="38" t="s">
        <v>3634</v>
      </c>
      <c r="E1819" s="38" t="s">
        <v>71</v>
      </c>
      <c r="F1819" s="38" t="s">
        <v>1439</v>
      </c>
      <c r="G1819" s="38" t="s">
        <v>1750</v>
      </c>
      <c r="H1819" s="38" t="s">
        <v>2665</v>
      </c>
      <c r="I1819" s="39">
        <v>0</v>
      </c>
      <c r="J1819" s="11">
        <f>VLOOKUP(LEFT(B1819,5),[1]Percents!$C:$M,6,FALSE)</f>
        <v>9.0999999999999998E-2</v>
      </c>
      <c r="K1819" s="13">
        <f t="shared" si="29"/>
        <v>0</v>
      </c>
      <c r="L1819" s="22"/>
    </row>
    <row r="1820" spans="1:12" s="40" customFormat="1" ht="14.25" customHeight="1" x14ac:dyDescent="0.25">
      <c r="A1820" s="38" t="s">
        <v>243</v>
      </c>
      <c r="B1820" s="38" t="s">
        <v>290</v>
      </c>
      <c r="C1820" s="38" t="s">
        <v>5558</v>
      </c>
      <c r="D1820" s="38" t="s">
        <v>5559</v>
      </c>
      <c r="E1820" s="38" t="s">
        <v>71</v>
      </c>
      <c r="F1820" s="38" t="s">
        <v>2130</v>
      </c>
      <c r="G1820" s="38" t="s">
        <v>1735</v>
      </c>
      <c r="H1820" s="38" t="s">
        <v>2665</v>
      </c>
      <c r="I1820" s="39">
        <v>437.96</v>
      </c>
      <c r="J1820" s="11">
        <f>VLOOKUP(LEFT(B1820,5),[1]Percents!$C:$M,6,FALSE)</f>
        <v>9.0999999999999998E-2</v>
      </c>
      <c r="K1820" s="13">
        <f t="shared" si="29"/>
        <v>39.85436</v>
      </c>
      <c r="L1820" s="22"/>
    </row>
    <row r="1821" spans="1:12" s="40" customFormat="1" ht="14.25" customHeight="1" x14ac:dyDescent="0.25">
      <c r="A1821" s="38" t="s">
        <v>243</v>
      </c>
      <c r="B1821" s="38" t="s">
        <v>290</v>
      </c>
      <c r="C1821" s="38" t="s">
        <v>9503</v>
      </c>
      <c r="D1821" s="38" t="s">
        <v>9504</v>
      </c>
      <c r="E1821" s="38" t="s">
        <v>272</v>
      </c>
      <c r="F1821" s="38" t="s">
        <v>2130</v>
      </c>
      <c r="G1821" s="38" t="s">
        <v>1735</v>
      </c>
      <c r="H1821" s="38" t="s">
        <v>2665</v>
      </c>
      <c r="I1821" s="39">
        <v>743.95</v>
      </c>
      <c r="J1821" s="11">
        <f>VLOOKUP(LEFT(B1821,5),[1]Percents!$C:$M,6,FALSE)</f>
        <v>9.0999999999999998E-2</v>
      </c>
      <c r="K1821" s="13">
        <f t="shared" si="29"/>
        <v>67.699449999999999</v>
      </c>
      <c r="L1821" s="22"/>
    </row>
    <row r="1822" spans="1:12" s="40" customFormat="1" ht="14.25" customHeight="1" x14ac:dyDescent="0.25">
      <c r="A1822" s="38" t="s">
        <v>243</v>
      </c>
      <c r="B1822" s="38" t="s">
        <v>290</v>
      </c>
      <c r="C1822" s="38" t="s">
        <v>10060</v>
      </c>
      <c r="D1822" s="38" t="s">
        <v>10061</v>
      </c>
      <c r="E1822" s="38" t="s">
        <v>6803</v>
      </c>
      <c r="F1822" s="38" t="s">
        <v>2130</v>
      </c>
      <c r="G1822" s="38" t="s">
        <v>1735</v>
      </c>
      <c r="H1822" s="38" t="s">
        <v>2665</v>
      </c>
      <c r="I1822" s="41">
        <v>0</v>
      </c>
      <c r="J1822" s="11">
        <f>VLOOKUP(LEFT(B1822,5),[1]Percents!$C:$M,6,FALSE)</f>
        <v>9.0999999999999998E-2</v>
      </c>
      <c r="K1822" s="13">
        <f t="shared" si="29"/>
        <v>0</v>
      </c>
      <c r="L1822" s="22"/>
    </row>
    <row r="1823" spans="1:12" s="40" customFormat="1" ht="14.25" customHeight="1" x14ac:dyDescent="0.25">
      <c r="A1823" s="38" t="s">
        <v>243</v>
      </c>
      <c r="B1823" s="38" t="s">
        <v>290</v>
      </c>
      <c r="C1823" s="38" t="s">
        <v>2132</v>
      </c>
      <c r="D1823" s="38" t="s">
        <v>1517</v>
      </c>
      <c r="E1823" s="38" t="s">
        <v>272</v>
      </c>
      <c r="F1823" s="38" t="s">
        <v>1518</v>
      </c>
      <c r="G1823" s="38" t="s">
        <v>1735</v>
      </c>
      <c r="H1823" s="38" t="s">
        <v>2665</v>
      </c>
      <c r="I1823" s="39">
        <v>152.21</v>
      </c>
      <c r="J1823" s="11">
        <f>VLOOKUP(LEFT(B1823,5),[1]Percents!$C:$M,6,FALSE)</f>
        <v>9.0999999999999998E-2</v>
      </c>
      <c r="K1823" s="13">
        <f t="shared" si="29"/>
        <v>13.85111</v>
      </c>
      <c r="L1823" s="22"/>
    </row>
    <row r="1824" spans="1:12" s="40" customFormat="1" ht="14.25" customHeight="1" x14ac:dyDescent="0.25">
      <c r="A1824" s="38" t="s">
        <v>243</v>
      </c>
      <c r="B1824" s="38" t="s">
        <v>290</v>
      </c>
      <c r="C1824" s="38" t="s">
        <v>2725</v>
      </c>
      <c r="D1824" s="38" t="s">
        <v>2726</v>
      </c>
      <c r="E1824" s="38" t="s">
        <v>6803</v>
      </c>
      <c r="F1824" s="38" t="s">
        <v>1518</v>
      </c>
      <c r="G1824" s="38" t="s">
        <v>1735</v>
      </c>
      <c r="H1824" s="38" t="s">
        <v>2665</v>
      </c>
      <c r="I1824" s="39">
        <v>1774.38</v>
      </c>
      <c r="J1824" s="11">
        <f>VLOOKUP(LEFT(B1824,5),[1]Percents!$C:$M,6,FALSE)</f>
        <v>9.0999999999999998E-2</v>
      </c>
      <c r="K1824" s="13">
        <f t="shared" si="29"/>
        <v>161.46858</v>
      </c>
      <c r="L1824" s="22"/>
    </row>
    <row r="1825" spans="1:12" s="40" customFormat="1" ht="14.25" customHeight="1" x14ac:dyDescent="0.25">
      <c r="A1825" s="38" t="s">
        <v>243</v>
      </c>
      <c r="B1825" s="38" t="s">
        <v>290</v>
      </c>
      <c r="C1825" s="38" t="s">
        <v>3831</v>
      </c>
      <c r="D1825" s="38" t="s">
        <v>3832</v>
      </c>
      <c r="E1825" s="38" t="s">
        <v>71</v>
      </c>
      <c r="F1825" s="38" t="s">
        <v>1518</v>
      </c>
      <c r="G1825" s="38" t="s">
        <v>1735</v>
      </c>
      <c r="H1825" s="38" t="s">
        <v>2665</v>
      </c>
      <c r="I1825" s="39">
        <v>1305.0899999999999</v>
      </c>
      <c r="J1825" s="11">
        <f>VLOOKUP(LEFT(B1825,5),[1]Percents!$C:$M,6,FALSE)</f>
        <v>9.0999999999999998E-2</v>
      </c>
      <c r="K1825" s="13">
        <f t="shared" si="29"/>
        <v>118.76318999999999</v>
      </c>
      <c r="L1825" s="22"/>
    </row>
    <row r="1826" spans="1:12" s="40" customFormat="1" ht="14.25" customHeight="1" x14ac:dyDescent="0.25">
      <c r="A1826" s="38" t="s">
        <v>141</v>
      </c>
      <c r="B1826" s="38" t="s">
        <v>3</v>
      </c>
      <c r="C1826" s="38" t="s">
        <v>5560</v>
      </c>
      <c r="D1826" s="38" t="s">
        <v>5561</v>
      </c>
      <c r="E1826" s="38" t="s">
        <v>448</v>
      </c>
      <c r="F1826" s="38" t="s">
        <v>5562</v>
      </c>
      <c r="G1826" s="38" t="s">
        <v>1752</v>
      </c>
      <c r="H1826" s="38" t="s">
        <v>2665</v>
      </c>
      <c r="I1826" s="41">
        <v>0</v>
      </c>
      <c r="J1826" s="11">
        <f>VLOOKUP(LEFT(B1826,5),[1]Percents!$C:$M,6,FALSE)</f>
        <v>0.1678</v>
      </c>
      <c r="K1826" s="13">
        <f t="shared" si="29"/>
        <v>0</v>
      </c>
      <c r="L1826" s="22"/>
    </row>
    <row r="1827" spans="1:12" s="40" customFormat="1" ht="14.25" customHeight="1" x14ac:dyDescent="0.25">
      <c r="A1827" s="38" t="s">
        <v>243</v>
      </c>
      <c r="B1827" s="38" t="s">
        <v>50</v>
      </c>
      <c r="C1827" s="38" t="s">
        <v>9505</v>
      </c>
      <c r="D1827" s="38" t="s">
        <v>9506</v>
      </c>
      <c r="E1827" s="38" t="s">
        <v>348</v>
      </c>
      <c r="F1827" s="38" t="s">
        <v>9507</v>
      </c>
      <c r="G1827" s="38" t="s">
        <v>1752</v>
      </c>
      <c r="H1827" s="38" t="s">
        <v>2665</v>
      </c>
      <c r="I1827" s="39">
        <v>0</v>
      </c>
      <c r="J1827" s="11">
        <f>VLOOKUP(LEFT(B1827,5),[1]Percents!$C:$M,6,FALSE)</f>
        <v>9.0999999999999998E-2</v>
      </c>
      <c r="K1827" s="13">
        <f t="shared" si="29"/>
        <v>0</v>
      </c>
      <c r="L1827" s="22"/>
    </row>
    <row r="1828" spans="1:12" s="40" customFormat="1" ht="14.25" customHeight="1" x14ac:dyDescent="0.25">
      <c r="A1828" s="38" t="s">
        <v>243</v>
      </c>
      <c r="B1828" s="38" t="s">
        <v>289</v>
      </c>
      <c r="C1828" s="38" t="s">
        <v>5251</v>
      </c>
      <c r="D1828" s="38" t="s">
        <v>5252</v>
      </c>
      <c r="E1828" s="38" t="s">
        <v>294</v>
      </c>
      <c r="F1828" s="38" t="s">
        <v>1326</v>
      </c>
      <c r="G1828" s="38" t="s">
        <v>5068</v>
      </c>
      <c r="H1828" s="38" t="s">
        <v>2665</v>
      </c>
      <c r="I1828" s="41">
        <v>0</v>
      </c>
      <c r="J1828" s="11">
        <f>VLOOKUP(LEFT(B1828,5),[1]Percents!$C:$M,6,FALSE)</f>
        <v>9.0999999999999998E-2</v>
      </c>
      <c r="K1828" s="13">
        <f t="shared" si="29"/>
        <v>0</v>
      </c>
      <c r="L1828" s="22"/>
    </row>
    <row r="1829" spans="1:12" s="40" customFormat="1" ht="14.25" customHeight="1" x14ac:dyDescent="0.25">
      <c r="A1829" s="38" t="s">
        <v>243</v>
      </c>
      <c r="B1829" s="38" t="s">
        <v>289</v>
      </c>
      <c r="C1829" s="38" t="s">
        <v>8217</v>
      </c>
      <c r="D1829" s="38" t="s">
        <v>8218</v>
      </c>
      <c r="E1829" s="38" t="s">
        <v>294</v>
      </c>
      <c r="F1829" s="38" t="s">
        <v>1326</v>
      </c>
      <c r="G1829" s="38" t="s">
        <v>8219</v>
      </c>
      <c r="H1829" s="38" t="s">
        <v>2665</v>
      </c>
      <c r="I1829" s="39">
        <v>37079.74</v>
      </c>
      <c r="J1829" s="11">
        <f>VLOOKUP(LEFT(B1829,5),[1]Percents!$C:$M,6,FALSE)</f>
        <v>9.0999999999999998E-2</v>
      </c>
      <c r="K1829" s="13">
        <f t="shared" si="29"/>
        <v>3374.2563399999999</v>
      </c>
      <c r="L1829" s="22"/>
    </row>
    <row r="1830" spans="1:12" s="40" customFormat="1" ht="14.25" customHeight="1" x14ac:dyDescent="0.25">
      <c r="A1830" s="38" t="s">
        <v>243</v>
      </c>
      <c r="B1830" s="38" t="s">
        <v>289</v>
      </c>
      <c r="C1830" s="38" t="s">
        <v>8789</v>
      </c>
      <c r="D1830" s="38" t="s">
        <v>8790</v>
      </c>
      <c r="E1830" s="38" t="s">
        <v>294</v>
      </c>
      <c r="F1830" s="38" t="s">
        <v>1326</v>
      </c>
      <c r="G1830" s="38" t="s">
        <v>8219</v>
      </c>
      <c r="H1830" s="38" t="s">
        <v>2665</v>
      </c>
      <c r="I1830" s="39">
        <v>4338.8999999999996</v>
      </c>
      <c r="J1830" s="11">
        <f>VLOOKUP(LEFT(B1830,5),[1]Percents!$C:$M,6,FALSE)</f>
        <v>9.0999999999999998E-2</v>
      </c>
      <c r="K1830" s="13">
        <f t="shared" si="29"/>
        <v>394.83989999999994</v>
      </c>
      <c r="L1830" s="22"/>
    </row>
    <row r="1831" spans="1:12" s="40" customFormat="1" ht="14.25" customHeight="1" x14ac:dyDescent="0.25">
      <c r="A1831" s="38" t="s">
        <v>243</v>
      </c>
      <c r="B1831" s="38" t="s">
        <v>50</v>
      </c>
      <c r="C1831" s="38" t="s">
        <v>5563</v>
      </c>
      <c r="D1831" s="38" t="s">
        <v>5564</v>
      </c>
      <c r="E1831" s="38" t="s">
        <v>1630</v>
      </c>
      <c r="F1831" s="38" t="s">
        <v>5565</v>
      </c>
      <c r="G1831" s="38" t="s">
        <v>1750</v>
      </c>
      <c r="H1831" s="38" t="s">
        <v>2665</v>
      </c>
      <c r="I1831" s="39">
        <v>0</v>
      </c>
      <c r="J1831" s="11">
        <f>VLOOKUP(LEFT(B1831,5),[1]Percents!$C:$M,6,FALSE)</f>
        <v>9.0999999999999998E-2</v>
      </c>
      <c r="K1831" s="13">
        <f t="shared" si="29"/>
        <v>0</v>
      </c>
      <c r="L1831" s="22"/>
    </row>
    <row r="1832" spans="1:12" s="40" customFormat="1" ht="14.25" customHeight="1" x14ac:dyDescent="0.25">
      <c r="A1832" s="38" t="s">
        <v>243</v>
      </c>
      <c r="B1832" s="38" t="s">
        <v>290</v>
      </c>
      <c r="C1832" s="38" t="s">
        <v>2133</v>
      </c>
      <c r="D1832" s="38" t="s">
        <v>1519</v>
      </c>
      <c r="E1832" s="38" t="s">
        <v>70</v>
      </c>
      <c r="F1832" s="38" t="s">
        <v>1520</v>
      </c>
      <c r="G1832" s="38" t="s">
        <v>1721</v>
      </c>
      <c r="H1832" s="38" t="s">
        <v>2665</v>
      </c>
      <c r="I1832" s="39">
        <v>0</v>
      </c>
      <c r="J1832" s="11">
        <f>VLOOKUP(LEFT(B1832,5),[1]Percents!$C:$M,6,FALSE)</f>
        <v>9.0999999999999998E-2</v>
      </c>
      <c r="K1832" s="13">
        <f t="shared" si="29"/>
        <v>0</v>
      </c>
      <c r="L1832" s="22"/>
    </row>
    <row r="1833" spans="1:12" s="40" customFormat="1" ht="14.25" customHeight="1" x14ac:dyDescent="0.25">
      <c r="A1833" s="38" t="s">
        <v>141</v>
      </c>
      <c r="B1833" s="38" t="s">
        <v>3</v>
      </c>
      <c r="C1833" s="38" t="s">
        <v>8791</v>
      </c>
      <c r="D1833" s="38" t="s">
        <v>8792</v>
      </c>
      <c r="E1833" s="38" t="s">
        <v>215</v>
      </c>
      <c r="F1833" s="38" t="s">
        <v>8793</v>
      </c>
      <c r="G1833" s="38" t="s">
        <v>1735</v>
      </c>
      <c r="H1833" s="38" t="s">
        <v>2665</v>
      </c>
      <c r="I1833" s="41">
        <v>0</v>
      </c>
      <c r="J1833" s="11">
        <f>VLOOKUP(LEFT(B1833,5),[1]Percents!$C:$M,6,FALSE)</f>
        <v>0.1678</v>
      </c>
      <c r="K1833" s="13">
        <f t="shared" si="29"/>
        <v>0</v>
      </c>
      <c r="L1833" s="22"/>
    </row>
    <row r="1834" spans="1:12" s="40" customFormat="1" ht="14.25" customHeight="1" x14ac:dyDescent="0.25">
      <c r="A1834" s="38" t="s">
        <v>243</v>
      </c>
      <c r="B1834" s="38" t="s">
        <v>50</v>
      </c>
      <c r="C1834" s="38" t="s">
        <v>6804</v>
      </c>
      <c r="D1834" s="38" t="s">
        <v>6805</v>
      </c>
      <c r="E1834" s="38" t="s">
        <v>6806</v>
      </c>
      <c r="F1834" s="38" t="s">
        <v>6807</v>
      </c>
      <c r="G1834" s="38" t="s">
        <v>1721</v>
      </c>
      <c r="H1834" s="38" t="s">
        <v>2665</v>
      </c>
      <c r="I1834" s="41">
        <v>0</v>
      </c>
      <c r="J1834" s="11">
        <f>VLOOKUP(LEFT(B1834,5),[1]Percents!$C:$M,6,FALSE)</f>
        <v>9.0999999999999998E-2</v>
      </c>
      <c r="K1834" s="13">
        <f t="shared" si="29"/>
        <v>0</v>
      </c>
      <c r="L1834" s="22"/>
    </row>
    <row r="1835" spans="1:12" s="40" customFormat="1" ht="14.25" customHeight="1" x14ac:dyDescent="0.25">
      <c r="A1835" s="38" t="s">
        <v>243</v>
      </c>
      <c r="B1835" s="38" t="s">
        <v>314</v>
      </c>
      <c r="C1835" s="38" t="s">
        <v>2134</v>
      </c>
      <c r="D1835" s="38" t="s">
        <v>1521</v>
      </c>
      <c r="E1835" s="38" t="s">
        <v>436</v>
      </c>
      <c r="F1835" s="38" t="s">
        <v>1522</v>
      </c>
      <c r="G1835" s="38" t="s">
        <v>1721</v>
      </c>
      <c r="H1835" s="38" t="s">
        <v>2665</v>
      </c>
      <c r="I1835" s="39">
        <v>2472.16</v>
      </c>
      <c r="J1835" s="11">
        <f>VLOOKUP(LEFT(B1835,5),[1]Percents!$C:$M,6,FALSE)</f>
        <v>9.0999999999999998E-2</v>
      </c>
      <c r="K1835" s="13">
        <f t="shared" si="29"/>
        <v>224.96655999999999</v>
      </c>
      <c r="L1835" s="22"/>
    </row>
    <row r="1836" spans="1:12" s="40" customFormat="1" ht="14.25" customHeight="1" x14ac:dyDescent="0.25">
      <c r="A1836" s="38" t="s">
        <v>213</v>
      </c>
      <c r="B1836" s="38" t="s">
        <v>2</v>
      </c>
      <c r="C1836" s="38" t="s">
        <v>10499</v>
      </c>
      <c r="D1836" s="38" t="s">
        <v>10500</v>
      </c>
      <c r="E1836" s="38" t="s">
        <v>3441</v>
      </c>
      <c r="F1836" s="38" t="s">
        <v>1522</v>
      </c>
      <c r="G1836" s="38" t="s">
        <v>1721</v>
      </c>
      <c r="H1836" s="38" t="s">
        <v>2665</v>
      </c>
      <c r="I1836" s="39">
        <v>368.53</v>
      </c>
      <c r="J1836" s="11">
        <f>VLOOKUP(LEFT(B1836,5),[1]Percents!$C:$M,6,FALSE)</f>
        <v>0.29404999999999998</v>
      </c>
      <c r="K1836" s="13">
        <f t="shared" si="29"/>
        <v>108.36624649999999</v>
      </c>
      <c r="L1836" s="22"/>
    </row>
    <row r="1837" spans="1:12" s="40" customFormat="1" ht="14.25" customHeight="1" x14ac:dyDescent="0.25">
      <c r="A1837" s="38" t="s">
        <v>243</v>
      </c>
      <c r="B1837" s="38" t="s">
        <v>290</v>
      </c>
      <c r="C1837" s="38" t="s">
        <v>2135</v>
      </c>
      <c r="D1837" s="38" t="s">
        <v>1631</v>
      </c>
      <c r="E1837" s="38" t="s">
        <v>1</v>
      </c>
      <c r="F1837" s="38" t="s">
        <v>1632</v>
      </c>
      <c r="G1837" s="38" t="s">
        <v>1750</v>
      </c>
      <c r="H1837" s="38" t="s">
        <v>2665</v>
      </c>
      <c r="I1837" s="39">
        <v>0</v>
      </c>
      <c r="J1837" s="11">
        <f>VLOOKUP(LEFT(B1837,5),[1]Percents!$C:$M,6,FALSE)</f>
        <v>9.0999999999999998E-2</v>
      </c>
      <c r="K1837" s="13">
        <f t="shared" si="29"/>
        <v>0</v>
      </c>
      <c r="L1837" s="22"/>
    </row>
    <row r="1838" spans="1:12" s="40" customFormat="1" ht="14.25" customHeight="1" x14ac:dyDescent="0.25">
      <c r="A1838" s="38" t="s">
        <v>243</v>
      </c>
      <c r="B1838" s="38" t="s">
        <v>289</v>
      </c>
      <c r="C1838" s="38" t="s">
        <v>8794</v>
      </c>
      <c r="D1838" s="38" t="s">
        <v>8795</v>
      </c>
      <c r="E1838" s="38" t="s">
        <v>2544</v>
      </c>
      <c r="F1838" s="38" t="s">
        <v>8796</v>
      </c>
      <c r="G1838" s="38" t="s">
        <v>1766</v>
      </c>
      <c r="H1838" s="38" t="s">
        <v>2665</v>
      </c>
      <c r="I1838" s="39">
        <v>4019.8</v>
      </c>
      <c r="J1838" s="11">
        <f>VLOOKUP(LEFT(B1838,5),[1]Percents!$C:$M,6,FALSE)</f>
        <v>9.0999999999999998E-2</v>
      </c>
      <c r="K1838" s="13">
        <f t="shared" si="29"/>
        <v>365.80180000000001</v>
      </c>
      <c r="L1838" s="22"/>
    </row>
    <row r="1839" spans="1:12" s="40" customFormat="1" ht="14.25" customHeight="1" x14ac:dyDescent="0.25">
      <c r="A1839" s="38" t="s">
        <v>894</v>
      </c>
      <c r="B1839" s="38" t="s">
        <v>895</v>
      </c>
      <c r="C1839" s="38" t="s">
        <v>2573</v>
      </c>
      <c r="D1839" s="38" t="s">
        <v>2574</v>
      </c>
      <c r="E1839" s="38" t="s">
        <v>2575</v>
      </c>
      <c r="F1839" s="38" t="s">
        <v>2576</v>
      </c>
      <c r="G1839" s="38" t="s">
        <v>1760</v>
      </c>
      <c r="H1839" s="38" t="s">
        <v>2665</v>
      </c>
      <c r="I1839" s="39">
        <v>0</v>
      </c>
      <c r="J1839" s="11">
        <f>VLOOKUP(LEFT(B1839,5),[1]Percents!$C:$M,6,FALSE)</f>
        <v>1</v>
      </c>
      <c r="K1839" s="13">
        <f t="shared" si="29"/>
        <v>0</v>
      </c>
      <c r="L1839" s="22"/>
    </row>
    <row r="1840" spans="1:12" s="40" customFormat="1" ht="14.25" customHeight="1" x14ac:dyDescent="0.25">
      <c r="A1840" s="38" t="s">
        <v>141</v>
      </c>
      <c r="B1840" s="38" t="s">
        <v>172</v>
      </c>
      <c r="C1840" s="38" t="s">
        <v>7757</v>
      </c>
      <c r="D1840" s="38" t="s">
        <v>7758</v>
      </c>
      <c r="E1840" s="38" t="s">
        <v>4</v>
      </c>
      <c r="F1840" s="38" t="s">
        <v>7759</v>
      </c>
      <c r="G1840" s="38" t="s">
        <v>2018</v>
      </c>
      <c r="H1840" s="38" t="s">
        <v>2665</v>
      </c>
      <c r="I1840" s="39">
        <v>0</v>
      </c>
      <c r="J1840" s="11">
        <f>VLOOKUP(LEFT(B1840,5),[1]Percents!$C:$M,6,FALSE)</f>
        <v>0.1678</v>
      </c>
      <c r="K1840" s="13">
        <f t="shared" si="29"/>
        <v>0</v>
      </c>
      <c r="L1840" s="22"/>
    </row>
    <row r="1841" spans="1:12" s="40" customFormat="1" ht="14.25" customHeight="1" x14ac:dyDescent="0.25">
      <c r="A1841" s="38" t="s">
        <v>243</v>
      </c>
      <c r="B1841" s="38" t="s">
        <v>118</v>
      </c>
      <c r="C1841" s="38" t="s">
        <v>2577</v>
      </c>
      <c r="D1841" s="38" t="s">
        <v>2578</v>
      </c>
      <c r="E1841" s="38" t="s">
        <v>107</v>
      </c>
      <c r="F1841" s="38" t="s">
        <v>2579</v>
      </c>
      <c r="G1841" s="38" t="s">
        <v>1766</v>
      </c>
      <c r="H1841" s="38" t="s">
        <v>2665</v>
      </c>
      <c r="I1841" s="39">
        <v>0</v>
      </c>
      <c r="J1841" s="11">
        <f>VLOOKUP(LEFT(B1841,5),[1]Percents!$C:$M,6,FALSE)</f>
        <v>9.0999999999999998E-2</v>
      </c>
      <c r="K1841" s="13">
        <f t="shared" si="29"/>
        <v>0</v>
      </c>
      <c r="L1841" s="22"/>
    </row>
    <row r="1842" spans="1:12" s="40" customFormat="1" ht="14.25" customHeight="1" x14ac:dyDescent="0.25">
      <c r="A1842" s="38" t="s">
        <v>146</v>
      </c>
      <c r="B1842" s="38" t="s">
        <v>304</v>
      </c>
      <c r="C1842" s="38" t="s">
        <v>11412</v>
      </c>
      <c r="D1842" s="38" t="s">
        <v>11413</v>
      </c>
      <c r="E1842" s="38" t="s">
        <v>11414</v>
      </c>
      <c r="F1842" s="38" t="s">
        <v>11415</v>
      </c>
      <c r="G1842" s="38" t="s">
        <v>1760</v>
      </c>
      <c r="H1842" s="38" t="s">
        <v>2665</v>
      </c>
      <c r="I1842" s="39">
        <v>7.8</v>
      </c>
      <c r="J1842" s="11">
        <f>VLOOKUP(LEFT(B1842,5),[1]Percents!$C:$M,6,FALSE)</f>
        <v>1</v>
      </c>
      <c r="K1842" s="13">
        <f t="shared" si="29"/>
        <v>7.8</v>
      </c>
      <c r="L1842" s="22"/>
    </row>
    <row r="1843" spans="1:12" s="40" customFormat="1" ht="14.25" customHeight="1" x14ac:dyDescent="0.25">
      <c r="A1843" s="38" t="s">
        <v>243</v>
      </c>
      <c r="B1843" s="38" t="s">
        <v>314</v>
      </c>
      <c r="C1843" s="38" t="s">
        <v>2136</v>
      </c>
      <c r="D1843" s="38" t="s">
        <v>2137</v>
      </c>
      <c r="E1843" s="38" t="s">
        <v>436</v>
      </c>
      <c r="F1843" s="38" t="s">
        <v>2138</v>
      </c>
      <c r="G1843" s="38" t="s">
        <v>1766</v>
      </c>
      <c r="H1843" s="38" t="s">
        <v>2665</v>
      </c>
      <c r="I1843" s="39">
        <v>0</v>
      </c>
      <c r="J1843" s="11">
        <f>VLOOKUP(LEFT(B1843,5),[1]Percents!$C:$M,6,FALSE)</f>
        <v>9.0999999999999998E-2</v>
      </c>
      <c r="K1843" s="13">
        <f t="shared" si="29"/>
        <v>0</v>
      </c>
      <c r="L1843" s="22"/>
    </row>
    <row r="1844" spans="1:12" s="40" customFormat="1" ht="14.25" customHeight="1" x14ac:dyDescent="0.25">
      <c r="A1844" s="38" t="s">
        <v>141</v>
      </c>
      <c r="B1844" s="38" t="s">
        <v>3</v>
      </c>
      <c r="C1844" s="38" t="s">
        <v>3442</v>
      </c>
      <c r="D1844" s="38" t="s">
        <v>3443</v>
      </c>
      <c r="E1844" s="38" t="s">
        <v>1399</v>
      </c>
      <c r="F1844" s="38" t="s">
        <v>3444</v>
      </c>
      <c r="G1844" s="38" t="s">
        <v>1766</v>
      </c>
      <c r="H1844" s="38" t="s">
        <v>2665</v>
      </c>
      <c r="I1844" s="39">
        <v>-306.69</v>
      </c>
      <c r="J1844" s="11">
        <f>VLOOKUP(LEFT(B1844,5),[1]Percents!$C:$M,6,FALSE)</f>
        <v>0.1678</v>
      </c>
      <c r="K1844" s="13">
        <f t="shared" si="29"/>
        <v>-51.462581999999998</v>
      </c>
      <c r="L1844" s="22"/>
    </row>
    <row r="1845" spans="1:12" s="40" customFormat="1" ht="14.25" customHeight="1" x14ac:dyDescent="0.25">
      <c r="A1845" s="38" t="s">
        <v>141</v>
      </c>
      <c r="B1845" s="38" t="s">
        <v>135</v>
      </c>
      <c r="C1845" s="38" t="s">
        <v>10062</v>
      </c>
      <c r="D1845" s="38" t="s">
        <v>10063</v>
      </c>
      <c r="E1845" s="38" t="s">
        <v>136</v>
      </c>
      <c r="F1845" s="38" t="s">
        <v>10064</v>
      </c>
      <c r="G1845" s="38" t="s">
        <v>1766</v>
      </c>
      <c r="H1845" s="38" t="s">
        <v>2665</v>
      </c>
      <c r="I1845" s="39">
        <v>0</v>
      </c>
      <c r="J1845" s="11">
        <f>VLOOKUP(LEFT(B1845,5),[1]Percents!$C:$M,6,FALSE)</f>
        <v>0.1678</v>
      </c>
      <c r="K1845" s="13">
        <f t="shared" si="29"/>
        <v>0</v>
      </c>
      <c r="L1845" s="22"/>
    </row>
    <row r="1846" spans="1:12" s="40" customFormat="1" ht="14.25" customHeight="1" x14ac:dyDescent="0.25">
      <c r="A1846" s="38" t="s">
        <v>65</v>
      </c>
      <c r="B1846" s="38" t="s">
        <v>1135</v>
      </c>
      <c r="C1846" s="38" t="s">
        <v>3636</v>
      </c>
      <c r="D1846" s="38" t="s">
        <v>3637</v>
      </c>
      <c r="E1846" s="38" t="s">
        <v>3638</v>
      </c>
      <c r="F1846" s="38" t="s">
        <v>3639</v>
      </c>
      <c r="G1846" s="38" t="s">
        <v>2683</v>
      </c>
      <c r="H1846" s="38" t="s">
        <v>2665</v>
      </c>
      <c r="I1846" s="39">
        <v>4254</v>
      </c>
      <c r="J1846" s="11">
        <f>VLOOKUP(LEFT(B1846,5),[1]Percents!$C:$M,6,FALSE)</f>
        <v>0</v>
      </c>
      <c r="K1846" s="13">
        <f t="shared" si="29"/>
        <v>0</v>
      </c>
      <c r="L1846" s="22"/>
    </row>
    <row r="1847" spans="1:12" s="40" customFormat="1" ht="14.25" customHeight="1" x14ac:dyDescent="0.25">
      <c r="A1847" s="38" t="s">
        <v>141</v>
      </c>
      <c r="B1847" s="38" t="s">
        <v>245</v>
      </c>
      <c r="C1847" s="38" t="s">
        <v>2629</v>
      </c>
      <c r="D1847" s="38" t="s">
        <v>2630</v>
      </c>
      <c r="E1847" s="38" t="s">
        <v>86</v>
      </c>
      <c r="F1847" s="38" t="s">
        <v>2631</v>
      </c>
      <c r="G1847" s="38" t="s">
        <v>2632</v>
      </c>
      <c r="H1847" s="38" t="s">
        <v>2665</v>
      </c>
      <c r="I1847" s="39">
        <v>0</v>
      </c>
      <c r="J1847" s="11">
        <f>VLOOKUP(LEFT(B1847,5),[1]Percents!$C:$M,6,FALSE)</f>
        <v>0.1678</v>
      </c>
      <c r="K1847" s="13">
        <f t="shared" si="29"/>
        <v>0</v>
      </c>
      <c r="L1847" s="22"/>
    </row>
    <row r="1848" spans="1:12" s="40" customFormat="1" ht="14.25" customHeight="1" x14ac:dyDescent="0.25">
      <c r="A1848" s="38" t="s">
        <v>243</v>
      </c>
      <c r="B1848" s="38" t="s">
        <v>289</v>
      </c>
      <c r="C1848" s="38" t="s">
        <v>3158</v>
      </c>
      <c r="D1848" s="38" t="s">
        <v>3159</v>
      </c>
      <c r="E1848" s="38" t="s">
        <v>2555</v>
      </c>
      <c r="F1848" s="38" t="s">
        <v>3160</v>
      </c>
      <c r="G1848" s="38" t="s">
        <v>3161</v>
      </c>
      <c r="H1848" s="38" t="s">
        <v>2665</v>
      </c>
      <c r="I1848" s="39">
        <v>0</v>
      </c>
      <c r="J1848" s="11">
        <f>VLOOKUP(LEFT(B1848,5),[1]Percents!$C:$M,6,FALSE)</f>
        <v>9.0999999999999998E-2</v>
      </c>
      <c r="K1848" s="13">
        <f t="shared" si="29"/>
        <v>0</v>
      </c>
      <c r="L1848" s="22"/>
    </row>
    <row r="1849" spans="1:12" s="40" customFormat="1" ht="14.25" customHeight="1" x14ac:dyDescent="0.25">
      <c r="A1849" s="38" t="s">
        <v>141</v>
      </c>
      <c r="B1849" s="38" t="s">
        <v>245</v>
      </c>
      <c r="C1849" s="38" t="s">
        <v>7948</v>
      </c>
      <c r="D1849" s="38" t="s">
        <v>7949</v>
      </c>
      <c r="E1849" s="38" t="s">
        <v>465</v>
      </c>
      <c r="F1849" s="38" t="s">
        <v>7950</v>
      </c>
      <c r="G1849" s="38" t="s">
        <v>2683</v>
      </c>
      <c r="H1849" s="38" t="s">
        <v>2665</v>
      </c>
      <c r="I1849" s="39">
        <v>0</v>
      </c>
      <c r="J1849" s="11">
        <f>VLOOKUP(LEFT(B1849,5),[1]Percents!$C:$M,6,FALSE)</f>
        <v>0.1678</v>
      </c>
      <c r="K1849" s="13">
        <f t="shared" si="29"/>
        <v>0</v>
      </c>
      <c r="L1849" s="22"/>
    </row>
    <row r="1850" spans="1:12" s="40" customFormat="1" ht="14.25" customHeight="1" x14ac:dyDescent="0.25">
      <c r="A1850" s="38" t="s">
        <v>243</v>
      </c>
      <c r="B1850" s="38" t="s">
        <v>290</v>
      </c>
      <c r="C1850" s="38" t="s">
        <v>3286</v>
      </c>
      <c r="D1850" s="38" t="s">
        <v>3287</v>
      </c>
      <c r="E1850" s="38" t="s">
        <v>70</v>
      </c>
      <c r="F1850" s="38" t="s">
        <v>3288</v>
      </c>
      <c r="G1850" s="38" t="s">
        <v>3289</v>
      </c>
      <c r="H1850" s="38" t="s">
        <v>2665</v>
      </c>
      <c r="I1850" s="39">
        <v>829.33</v>
      </c>
      <c r="J1850" s="11">
        <f>VLOOKUP(LEFT(B1850,5),[1]Percents!$C:$M,6,FALSE)</f>
        <v>9.0999999999999998E-2</v>
      </c>
      <c r="K1850" s="13">
        <f t="shared" si="29"/>
        <v>75.469030000000004</v>
      </c>
      <c r="L1850" s="22"/>
    </row>
    <row r="1851" spans="1:12" s="40" customFormat="1" ht="14.25" customHeight="1" x14ac:dyDescent="0.25">
      <c r="A1851" s="38" t="s">
        <v>66</v>
      </c>
      <c r="B1851" s="38" t="s">
        <v>3520</v>
      </c>
      <c r="C1851" s="38" t="s">
        <v>3053</v>
      </c>
      <c r="D1851" s="38" t="s">
        <v>3054</v>
      </c>
      <c r="E1851" s="38" t="s">
        <v>3048</v>
      </c>
      <c r="F1851" s="38" t="s">
        <v>3055</v>
      </c>
      <c r="G1851" s="38" t="s">
        <v>3290</v>
      </c>
      <c r="H1851" s="38" t="s">
        <v>2665</v>
      </c>
      <c r="I1851" s="39">
        <v>12986.53</v>
      </c>
      <c r="J1851" s="11">
        <f>VLOOKUP(LEFT(B1851,5),[1]Percents!$C:$M,6,FALSE)</f>
        <v>0</v>
      </c>
      <c r="K1851" s="13">
        <f t="shared" si="29"/>
        <v>0</v>
      </c>
      <c r="L1851" s="22"/>
    </row>
    <row r="1852" spans="1:12" s="40" customFormat="1" ht="14.25" customHeight="1" x14ac:dyDescent="0.25">
      <c r="A1852" s="38" t="s">
        <v>243</v>
      </c>
      <c r="B1852" s="38" t="s">
        <v>290</v>
      </c>
      <c r="C1852" s="38" t="s">
        <v>3640</v>
      </c>
      <c r="D1852" s="38" t="s">
        <v>3641</v>
      </c>
      <c r="E1852" s="38" t="s">
        <v>6803</v>
      </c>
      <c r="F1852" s="38" t="s">
        <v>3642</v>
      </c>
      <c r="G1852" s="38" t="s">
        <v>3112</v>
      </c>
      <c r="H1852" s="38" t="s">
        <v>2665</v>
      </c>
      <c r="I1852" s="39">
        <v>7103.84</v>
      </c>
      <c r="J1852" s="11">
        <f>VLOOKUP(LEFT(B1852,5),[1]Percents!$C:$M,6,FALSE)</f>
        <v>9.0999999999999998E-2</v>
      </c>
      <c r="K1852" s="13">
        <f t="shared" si="29"/>
        <v>646.44943999999998</v>
      </c>
      <c r="L1852" s="22"/>
    </row>
    <row r="1853" spans="1:12" s="40" customFormat="1" ht="14.25" customHeight="1" x14ac:dyDescent="0.25">
      <c r="A1853" s="38" t="s">
        <v>141</v>
      </c>
      <c r="B1853" s="38" t="s">
        <v>3</v>
      </c>
      <c r="C1853" s="38" t="s">
        <v>12538</v>
      </c>
      <c r="D1853" s="38" t="s">
        <v>12539</v>
      </c>
      <c r="E1853" s="38" t="s">
        <v>215</v>
      </c>
      <c r="F1853" s="38" t="s">
        <v>12540</v>
      </c>
      <c r="G1853" s="38" t="s">
        <v>2922</v>
      </c>
      <c r="H1853" s="38" t="s">
        <v>2665</v>
      </c>
      <c r="I1853" s="41">
        <v>-0.02</v>
      </c>
      <c r="J1853" s="11">
        <f>VLOOKUP(LEFT(B1853,5),[1]Percents!$C:$M,6,FALSE)</f>
        <v>0.1678</v>
      </c>
      <c r="K1853" s="13">
        <f t="shared" si="29"/>
        <v>-3.356E-3</v>
      </c>
      <c r="L1853" s="22"/>
    </row>
    <row r="1854" spans="1:12" s="40" customFormat="1" ht="14.25" customHeight="1" x14ac:dyDescent="0.25">
      <c r="A1854" s="38" t="s">
        <v>243</v>
      </c>
      <c r="B1854" s="38" t="s">
        <v>2543</v>
      </c>
      <c r="C1854" s="38" t="s">
        <v>3980</v>
      </c>
      <c r="D1854" s="38" t="s">
        <v>3981</v>
      </c>
      <c r="E1854" s="38" t="s">
        <v>85</v>
      </c>
      <c r="F1854" s="38" t="s">
        <v>3982</v>
      </c>
      <c r="G1854" s="38" t="s">
        <v>2707</v>
      </c>
      <c r="H1854" s="38" t="s">
        <v>2665</v>
      </c>
      <c r="I1854" s="39">
        <v>0</v>
      </c>
      <c r="J1854" s="11">
        <f>VLOOKUP(LEFT(B1854,5),[1]Percents!$C:$M,6,FALSE)</f>
        <v>9.0999999999999998E-2</v>
      </c>
      <c r="K1854" s="13">
        <f t="shared" si="29"/>
        <v>0</v>
      </c>
      <c r="L1854" s="22"/>
    </row>
    <row r="1855" spans="1:12" s="40" customFormat="1" ht="14.25" customHeight="1" x14ac:dyDescent="0.25">
      <c r="A1855" s="38" t="s">
        <v>243</v>
      </c>
      <c r="B1855" s="38" t="s">
        <v>290</v>
      </c>
      <c r="C1855" s="38" t="s">
        <v>3162</v>
      </c>
      <c r="D1855" s="38" t="s">
        <v>3163</v>
      </c>
      <c r="E1855" s="38" t="s">
        <v>1</v>
      </c>
      <c r="F1855" s="38" t="s">
        <v>3164</v>
      </c>
      <c r="G1855" s="38" t="s">
        <v>2991</v>
      </c>
      <c r="H1855" s="38" t="s">
        <v>2665</v>
      </c>
      <c r="I1855" s="39">
        <v>0</v>
      </c>
      <c r="J1855" s="11">
        <f>VLOOKUP(LEFT(B1855,5),[1]Percents!$C:$M,6,FALSE)</f>
        <v>9.0999999999999998E-2</v>
      </c>
      <c r="K1855" s="13">
        <f t="shared" si="29"/>
        <v>0</v>
      </c>
      <c r="L1855" s="22"/>
    </row>
    <row r="1856" spans="1:12" s="40" customFormat="1" ht="14.25" customHeight="1" x14ac:dyDescent="0.25">
      <c r="A1856" s="38" t="s">
        <v>243</v>
      </c>
      <c r="B1856" s="38" t="s">
        <v>290</v>
      </c>
      <c r="C1856" s="38" t="s">
        <v>3445</v>
      </c>
      <c r="D1856" s="38" t="s">
        <v>3446</v>
      </c>
      <c r="E1856" s="38" t="s">
        <v>3447</v>
      </c>
      <c r="F1856" s="38" t="s">
        <v>3164</v>
      </c>
      <c r="G1856" s="38" t="s">
        <v>2991</v>
      </c>
      <c r="H1856" s="38" t="s">
        <v>2665</v>
      </c>
      <c r="I1856" s="39">
        <v>0</v>
      </c>
      <c r="J1856" s="11">
        <f>VLOOKUP(LEFT(B1856,5),[1]Percents!$C:$M,6,FALSE)</f>
        <v>9.0999999999999998E-2</v>
      </c>
      <c r="K1856" s="13">
        <f t="shared" si="29"/>
        <v>0</v>
      </c>
      <c r="L1856" s="22"/>
    </row>
    <row r="1857" spans="1:12" s="40" customFormat="1" ht="14.25" customHeight="1" x14ac:dyDescent="0.25">
      <c r="A1857" s="38" t="s">
        <v>213</v>
      </c>
      <c r="B1857" s="38" t="s">
        <v>166</v>
      </c>
      <c r="C1857" s="38" t="s">
        <v>3165</v>
      </c>
      <c r="D1857" s="38" t="s">
        <v>3166</v>
      </c>
      <c r="E1857" s="38" t="s">
        <v>604</v>
      </c>
      <c r="F1857" s="38" t="s">
        <v>3167</v>
      </c>
      <c r="G1857" s="38" t="s">
        <v>3168</v>
      </c>
      <c r="H1857" s="38" t="s">
        <v>2665</v>
      </c>
      <c r="I1857" s="39">
        <v>572.45000000000005</v>
      </c>
      <c r="J1857" s="11">
        <f>VLOOKUP(LEFT(B1857,5),[1]Percents!$C:$M,6,FALSE)</f>
        <v>0.25</v>
      </c>
      <c r="K1857" s="13">
        <f t="shared" si="29"/>
        <v>143.11250000000001</v>
      </c>
      <c r="L1857" s="22"/>
    </row>
    <row r="1858" spans="1:12" s="40" customFormat="1" ht="14.25" customHeight="1" x14ac:dyDescent="0.25">
      <c r="A1858" s="38" t="s">
        <v>141</v>
      </c>
      <c r="B1858" s="38" t="s">
        <v>172</v>
      </c>
      <c r="C1858" s="38" t="s">
        <v>3170</v>
      </c>
      <c r="D1858" s="38" t="s">
        <v>3171</v>
      </c>
      <c r="E1858" s="38" t="s">
        <v>184</v>
      </c>
      <c r="F1858" s="38" t="s">
        <v>3172</v>
      </c>
      <c r="G1858" s="38" t="s">
        <v>3173</v>
      </c>
      <c r="H1858" s="38" t="s">
        <v>2665</v>
      </c>
      <c r="I1858" s="39">
        <v>5407.24</v>
      </c>
      <c r="J1858" s="11">
        <f>VLOOKUP(LEFT(B1858,5),[1]Percents!$C:$M,6,FALSE)</f>
        <v>0.1678</v>
      </c>
      <c r="K1858" s="13">
        <f t="shared" si="29"/>
        <v>907.33487200000002</v>
      </c>
      <c r="L1858" s="22"/>
    </row>
    <row r="1859" spans="1:12" s="40" customFormat="1" ht="14.25" customHeight="1" x14ac:dyDescent="0.25">
      <c r="A1859" s="38" t="s">
        <v>140</v>
      </c>
      <c r="B1859" s="38" t="s">
        <v>539</v>
      </c>
      <c r="C1859" s="38" t="s">
        <v>7951</v>
      </c>
      <c r="D1859" s="38" t="s">
        <v>7952</v>
      </c>
      <c r="E1859" s="38" t="s">
        <v>7953</v>
      </c>
      <c r="F1859" s="38" t="s">
        <v>7954</v>
      </c>
      <c r="G1859" s="38" t="s">
        <v>1747</v>
      </c>
      <c r="H1859" s="38" t="s">
        <v>2665</v>
      </c>
      <c r="I1859" s="39">
        <v>0</v>
      </c>
      <c r="J1859" s="11">
        <f>VLOOKUP(LEFT(B1859,5),[1]Percents!$C:$M,6,FALSE)</f>
        <v>0</v>
      </c>
      <c r="K1859" s="13">
        <f t="shared" si="29"/>
        <v>0</v>
      </c>
      <c r="L1859" s="22"/>
    </row>
    <row r="1860" spans="1:12" s="40" customFormat="1" ht="14.25" customHeight="1" x14ac:dyDescent="0.25">
      <c r="A1860" s="38" t="s">
        <v>243</v>
      </c>
      <c r="B1860" s="38" t="s">
        <v>203</v>
      </c>
      <c r="C1860" s="38" t="s">
        <v>10745</v>
      </c>
      <c r="D1860" s="38" t="s">
        <v>10746</v>
      </c>
      <c r="E1860" s="38" t="s">
        <v>3448</v>
      </c>
      <c r="F1860" s="38" t="s">
        <v>10747</v>
      </c>
      <c r="G1860" s="38" t="s">
        <v>3223</v>
      </c>
      <c r="H1860" s="38" t="s">
        <v>2665</v>
      </c>
      <c r="I1860" s="39">
        <v>3586.25</v>
      </c>
      <c r="J1860" s="11">
        <f>VLOOKUP(LEFT(B1860,5),[1]Percents!$C:$M,6,FALSE)</f>
        <v>9.0999999999999998E-2</v>
      </c>
      <c r="K1860" s="13">
        <f t="shared" si="29"/>
        <v>326.34875</v>
      </c>
      <c r="L1860" s="22"/>
    </row>
    <row r="1861" spans="1:12" s="40" customFormat="1" ht="14.25" customHeight="1" x14ac:dyDescent="0.25">
      <c r="A1861" s="38" t="s">
        <v>213</v>
      </c>
      <c r="B1861" s="38" t="s">
        <v>270</v>
      </c>
      <c r="C1861" s="38" t="s">
        <v>3450</v>
      </c>
      <c r="D1861" s="38" t="s">
        <v>3451</v>
      </c>
      <c r="E1861" s="38" t="s">
        <v>1238</v>
      </c>
      <c r="F1861" s="38" t="s">
        <v>3452</v>
      </c>
      <c r="G1861" s="38" t="s">
        <v>3223</v>
      </c>
      <c r="H1861" s="38" t="s">
        <v>2665</v>
      </c>
      <c r="I1861" s="39">
        <v>0</v>
      </c>
      <c r="J1861" s="11">
        <f>VLOOKUP(LEFT(B1861,5),[1]Percents!$C:$M,6,FALSE)</f>
        <v>8.6050000000000001E-2</v>
      </c>
      <c r="K1861" s="13">
        <f t="shared" si="29"/>
        <v>0</v>
      </c>
      <c r="L1861" s="22"/>
    </row>
    <row r="1862" spans="1:12" s="40" customFormat="1" ht="14.25" customHeight="1" x14ac:dyDescent="0.25">
      <c r="A1862" s="38" t="s">
        <v>243</v>
      </c>
      <c r="B1862" s="38" t="s">
        <v>290</v>
      </c>
      <c r="C1862" s="38" t="s">
        <v>3643</v>
      </c>
      <c r="D1862" s="38" t="s">
        <v>3644</v>
      </c>
      <c r="E1862" s="38" t="s">
        <v>272</v>
      </c>
      <c r="F1862" s="38" t="s">
        <v>3645</v>
      </c>
      <c r="G1862" s="38" t="s">
        <v>3357</v>
      </c>
      <c r="H1862" s="38" t="s">
        <v>2665</v>
      </c>
      <c r="I1862" s="39">
        <v>813.02</v>
      </c>
      <c r="J1862" s="11">
        <f>VLOOKUP(LEFT(B1862,5),[1]Percents!$C:$M,6,FALSE)</f>
        <v>9.0999999999999998E-2</v>
      </c>
      <c r="K1862" s="13">
        <f t="shared" si="29"/>
        <v>73.984819999999999</v>
      </c>
      <c r="L1862" s="22"/>
    </row>
    <row r="1863" spans="1:12" s="40" customFormat="1" ht="14.25" customHeight="1" x14ac:dyDescent="0.25">
      <c r="A1863" s="38" t="s">
        <v>66</v>
      </c>
      <c r="B1863" s="38" t="s">
        <v>2564</v>
      </c>
      <c r="C1863" s="38" t="s">
        <v>8797</v>
      </c>
      <c r="D1863" s="38" t="s">
        <v>8798</v>
      </c>
      <c r="E1863" s="38" t="s">
        <v>676</v>
      </c>
      <c r="F1863" s="38" t="s">
        <v>8799</v>
      </c>
      <c r="G1863" s="38" t="s">
        <v>3223</v>
      </c>
      <c r="H1863" s="38" t="s">
        <v>2665</v>
      </c>
      <c r="I1863" s="39">
        <v>0</v>
      </c>
      <c r="J1863" s="11">
        <f>VLOOKUP(LEFT(B1863,5),[1]Percents!$C:$M,6,FALSE)</f>
        <v>1</v>
      </c>
      <c r="K1863" s="13">
        <f t="shared" si="29"/>
        <v>0</v>
      </c>
      <c r="L1863" s="22"/>
    </row>
    <row r="1864" spans="1:12" s="40" customFormat="1" ht="14.25" customHeight="1" x14ac:dyDescent="0.25">
      <c r="A1864" s="38" t="s">
        <v>141</v>
      </c>
      <c r="B1864" s="38" t="s">
        <v>172</v>
      </c>
      <c r="C1864" s="38" t="s">
        <v>3051</v>
      </c>
      <c r="D1864" s="38" t="s">
        <v>3052</v>
      </c>
      <c r="E1864" s="38" t="s">
        <v>946</v>
      </c>
      <c r="F1864" s="38" t="s">
        <v>3983</v>
      </c>
      <c r="G1864" s="38" t="s">
        <v>1658</v>
      </c>
      <c r="H1864" s="38" t="s">
        <v>2665</v>
      </c>
      <c r="I1864" s="39">
        <v>506.64</v>
      </c>
      <c r="J1864" s="11">
        <f>VLOOKUP(LEFT(B1864,5),[1]Percents!$C:$M,6,FALSE)</f>
        <v>0.1678</v>
      </c>
      <c r="K1864" s="13">
        <f t="shared" si="29"/>
        <v>85.014191999999994</v>
      </c>
      <c r="L1864" s="22"/>
    </row>
    <row r="1865" spans="1:12" s="40" customFormat="1" ht="14.25" customHeight="1" x14ac:dyDescent="0.25">
      <c r="A1865" s="38" t="s">
        <v>141</v>
      </c>
      <c r="B1865" s="38" t="s">
        <v>245</v>
      </c>
      <c r="C1865" s="38" t="s">
        <v>8800</v>
      </c>
      <c r="D1865" s="38" t="s">
        <v>8801</v>
      </c>
      <c r="E1865" s="38" t="s">
        <v>465</v>
      </c>
      <c r="F1865" s="38" t="s">
        <v>8802</v>
      </c>
      <c r="G1865" s="38" t="s">
        <v>3274</v>
      </c>
      <c r="H1865" s="38" t="s">
        <v>2665</v>
      </c>
      <c r="I1865" s="39">
        <v>3809.94</v>
      </c>
      <c r="J1865" s="11">
        <f>VLOOKUP(LEFT(B1865,5),[1]Percents!$C:$M,6,FALSE)</f>
        <v>0.1678</v>
      </c>
      <c r="K1865" s="13">
        <f t="shared" si="29"/>
        <v>639.30793200000005</v>
      </c>
      <c r="L1865" s="22"/>
    </row>
    <row r="1866" spans="1:12" s="40" customFormat="1" ht="14.25" customHeight="1" x14ac:dyDescent="0.25">
      <c r="A1866" s="38" t="s">
        <v>66</v>
      </c>
      <c r="B1866" s="38" t="s">
        <v>3520</v>
      </c>
      <c r="C1866" s="38" t="s">
        <v>9508</v>
      </c>
      <c r="D1866" s="38" t="s">
        <v>9509</v>
      </c>
      <c r="E1866" s="38" t="s">
        <v>3048</v>
      </c>
      <c r="F1866" s="38" t="s">
        <v>9510</v>
      </c>
      <c r="G1866" s="38" t="s">
        <v>2991</v>
      </c>
      <c r="H1866" s="38" t="s">
        <v>2665</v>
      </c>
      <c r="I1866" s="39">
        <v>0</v>
      </c>
      <c r="J1866" s="11">
        <f>VLOOKUP(LEFT(B1866,5),[1]Percents!$C:$M,6,FALSE)</f>
        <v>0</v>
      </c>
      <c r="K1866" s="13">
        <f t="shared" ref="K1866:K1929" si="30">+I1866*J1866</f>
        <v>0</v>
      </c>
      <c r="L1866" s="22"/>
    </row>
    <row r="1867" spans="1:12" s="40" customFormat="1" ht="14.25" customHeight="1" x14ac:dyDescent="0.25">
      <c r="A1867" s="38" t="s">
        <v>213</v>
      </c>
      <c r="B1867" s="38" t="s">
        <v>270</v>
      </c>
      <c r="C1867" s="38" t="s">
        <v>3453</v>
      </c>
      <c r="D1867" s="38" t="s">
        <v>3454</v>
      </c>
      <c r="E1867" s="38" t="s">
        <v>988</v>
      </c>
      <c r="F1867" s="38" t="s">
        <v>3455</v>
      </c>
      <c r="G1867" s="38" t="s">
        <v>3357</v>
      </c>
      <c r="H1867" s="38" t="s">
        <v>2665</v>
      </c>
      <c r="I1867" s="39">
        <v>9191.59</v>
      </c>
      <c r="J1867" s="11">
        <f>VLOOKUP(LEFT(B1867,5),[1]Percents!$C:$M,6,FALSE)</f>
        <v>8.6050000000000001E-2</v>
      </c>
      <c r="K1867" s="13">
        <f t="shared" si="30"/>
        <v>790.93631950000008</v>
      </c>
      <c r="L1867" s="22"/>
    </row>
    <row r="1868" spans="1:12" s="40" customFormat="1" ht="14.25" customHeight="1" x14ac:dyDescent="0.25">
      <c r="A1868" s="38" t="s">
        <v>213</v>
      </c>
      <c r="B1868" s="38" t="s">
        <v>105</v>
      </c>
      <c r="C1868" s="38" t="s">
        <v>3646</v>
      </c>
      <c r="D1868" s="38" t="s">
        <v>3647</v>
      </c>
      <c r="E1868" s="38" t="s">
        <v>51</v>
      </c>
      <c r="F1868" s="38" t="s">
        <v>3648</v>
      </c>
      <c r="G1868" s="38" t="s">
        <v>3422</v>
      </c>
      <c r="H1868" s="38" t="s">
        <v>2665</v>
      </c>
      <c r="I1868" s="39">
        <v>782.71</v>
      </c>
      <c r="J1868" s="11">
        <f>VLOOKUP(LEFT(B1868,5),[1]Percents!$C:$M,6,FALSE)</f>
        <v>0.29404999999999998</v>
      </c>
      <c r="K1868" s="13">
        <f t="shared" si="30"/>
        <v>230.15587550000001</v>
      </c>
      <c r="L1868" s="22"/>
    </row>
    <row r="1869" spans="1:12" s="40" customFormat="1" ht="14.25" customHeight="1" x14ac:dyDescent="0.25">
      <c r="A1869" s="38" t="s">
        <v>242</v>
      </c>
      <c r="B1869" s="38" t="s">
        <v>176</v>
      </c>
      <c r="C1869" s="38" t="s">
        <v>3984</v>
      </c>
      <c r="D1869" s="38" t="s">
        <v>3985</v>
      </c>
      <c r="E1869" s="38" t="s">
        <v>3670</v>
      </c>
      <c r="F1869" s="38" t="s">
        <v>3986</v>
      </c>
      <c r="G1869" s="38" t="s">
        <v>3744</v>
      </c>
      <c r="H1869" s="38" t="s">
        <v>2665</v>
      </c>
      <c r="I1869" s="39">
        <v>2178.12</v>
      </c>
      <c r="J1869" s="11">
        <f>VLOOKUP(LEFT(B1869,5),[1]Percents!$C:$M,6,FALSE)</f>
        <v>3.5830000000000001E-2</v>
      </c>
      <c r="K1869" s="13">
        <f t="shared" si="30"/>
        <v>78.042039599999995</v>
      </c>
      <c r="L1869" s="22"/>
    </row>
    <row r="1870" spans="1:12" s="40" customFormat="1" ht="14.25" customHeight="1" x14ac:dyDescent="0.25">
      <c r="A1870" s="38" t="s">
        <v>213</v>
      </c>
      <c r="B1870" s="38" t="s">
        <v>4327</v>
      </c>
      <c r="C1870" s="38" t="s">
        <v>3649</v>
      </c>
      <c r="D1870" s="38" t="s">
        <v>3650</v>
      </c>
      <c r="E1870" s="38" t="s">
        <v>4568</v>
      </c>
      <c r="F1870" s="38" t="s">
        <v>3651</v>
      </c>
      <c r="G1870" s="38" t="s">
        <v>3422</v>
      </c>
      <c r="H1870" s="38" t="s">
        <v>2665</v>
      </c>
      <c r="I1870" s="39">
        <v>9427.5500000000011</v>
      </c>
      <c r="J1870" s="11">
        <f>VLOOKUP(LEFT(B1870,5),[1]Percents!$C:$M,6,FALSE)</f>
        <v>0.29404999999999998</v>
      </c>
      <c r="K1870" s="13">
        <f t="shared" si="30"/>
        <v>2772.1710775000001</v>
      </c>
      <c r="L1870" s="22"/>
    </row>
    <row r="1871" spans="1:12" s="40" customFormat="1" ht="14.25" customHeight="1" x14ac:dyDescent="0.25">
      <c r="A1871" s="38" t="s">
        <v>141</v>
      </c>
      <c r="B1871" s="38" t="s">
        <v>3</v>
      </c>
      <c r="C1871" s="38" t="s">
        <v>8803</v>
      </c>
      <c r="D1871" s="38" t="s">
        <v>8804</v>
      </c>
      <c r="E1871" s="38" t="s">
        <v>108</v>
      </c>
      <c r="F1871" s="38" t="s">
        <v>8805</v>
      </c>
      <c r="G1871" s="38" t="s">
        <v>5782</v>
      </c>
      <c r="H1871" s="38" t="s">
        <v>2665</v>
      </c>
      <c r="I1871" s="39">
        <v>0</v>
      </c>
      <c r="J1871" s="11">
        <f>VLOOKUP(LEFT(B1871,5),[1]Percents!$C:$M,6,FALSE)</f>
        <v>0.1678</v>
      </c>
      <c r="K1871" s="13">
        <f t="shared" si="30"/>
        <v>0</v>
      </c>
      <c r="L1871" s="22"/>
    </row>
    <row r="1872" spans="1:12" s="40" customFormat="1" ht="14.25" customHeight="1" x14ac:dyDescent="0.25">
      <c r="A1872" s="38" t="s">
        <v>213</v>
      </c>
      <c r="B1872" s="38" t="s">
        <v>153</v>
      </c>
      <c r="C1872" s="38" t="s">
        <v>3987</v>
      </c>
      <c r="D1872" s="38" t="s">
        <v>3988</v>
      </c>
      <c r="E1872" s="38" t="s">
        <v>3989</v>
      </c>
      <c r="F1872" s="38" t="s">
        <v>3990</v>
      </c>
      <c r="G1872" s="38" t="s">
        <v>3534</v>
      </c>
      <c r="H1872" s="38" t="s">
        <v>2665</v>
      </c>
      <c r="I1872" s="39">
        <v>3938.28</v>
      </c>
      <c r="J1872" s="11">
        <f>VLOOKUP(LEFT(B1872,5),[1]Percents!$C:$M,6,FALSE)</f>
        <v>0.29404999999999998</v>
      </c>
      <c r="K1872" s="13">
        <f t="shared" si="30"/>
        <v>1158.051234</v>
      </c>
      <c r="L1872" s="22"/>
    </row>
    <row r="1873" spans="1:12" s="40" customFormat="1" ht="14.25" customHeight="1" x14ac:dyDescent="0.25">
      <c r="A1873" s="38" t="s">
        <v>243</v>
      </c>
      <c r="B1873" s="38" t="s">
        <v>118</v>
      </c>
      <c r="C1873" s="38" t="s">
        <v>4760</v>
      </c>
      <c r="D1873" s="38" t="s">
        <v>4761</v>
      </c>
      <c r="E1873" s="38" t="s">
        <v>1571</v>
      </c>
      <c r="F1873" s="38" t="s">
        <v>4762</v>
      </c>
      <c r="G1873" s="38" t="s">
        <v>3534</v>
      </c>
      <c r="H1873" s="38" t="s">
        <v>2665</v>
      </c>
      <c r="I1873" s="39">
        <v>386.15</v>
      </c>
      <c r="J1873" s="11">
        <f>VLOOKUP(LEFT(B1873,5),[1]Percents!$C:$M,6,FALSE)</f>
        <v>9.0999999999999998E-2</v>
      </c>
      <c r="K1873" s="13">
        <f t="shared" si="30"/>
        <v>35.139649999999996</v>
      </c>
      <c r="L1873" s="22"/>
    </row>
    <row r="1874" spans="1:12" s="40" customFormat="1" ht="14.25" customHeight="1" x14ac:dyDescent="0.25">
      <c r="A1874" s="38" t="s">
        <v>66</v>
      </c>
      <c r="B1874" s="38" t="s">
        <v>3520</v>
      </c>
      <c r="C1874" s="38" t="s">
        <v>3991</v>
      </c>
      <c r="D1874" s="38" t="s">
        <v>3992</v>
      </c>
      <c r="E1874" s="38" t="s">
        <v>3202</v>
      </c>
      <c r="F1874" s="38" t="s">
        <v>3993</v>
      </c>
      <c r="G1874" s="38" t="s">
        <v>3744</v>
      </c>
      <c r="H1874" s="38" t="s">
        <v>2665</v>
      </c>
      <c r="I1874" s="39">
        <v>754.84</v>
      </c>
      <c r="J1874" s="11">
        <f>VLOOKUP(LEFT(B1874,5),[1]Percents!$C:$M,6,FALSE)</f>
        <v>0</v>
      </c>
      <c r="K1874" s="13">
        <f t="shared" si="30"/>
        <v>0</v>
      </c>
      <c r="L1874" s="22"/>
    </row>
    <row r="1875" spans="1:12" s="40" customFormat="1" ht="14.25" customHeight="1" x14ac:dyDescent="0.25">
      <c r="A1875" s="38" t="s">
        <v>141</v>
      </c>
      <c r="B1875" s="38" t="s">
        <v>135</v>
      </c>
      <c r="C1875" s="38" t="s">
        <v>5935</v>
      </c>
      <c r="D1875" s="38" t="s">
        <v>5936</v>
      </c>
      <c r="E1875" s="38" t="s">
        <v>136</v>
      </c>
      <c r="F1875" s="38" t="s">
        <v>5937</v>
      </c>
      <c r="G1875" s="38" t="s">
        <v>5938</v>
      </c>
      <c r="H1875" s="38" t="s">
        <v>2665</v>
      </c>
      <c r="I1875" s="39">
        <v>0</v>
      </c>
      <c r="J1875" s="11">
        <f>VLOOKUP(LEFT(B1875,5),[1]Percents!$C:$M,6,FALSE)</f>
        <v>0.1678</v>
      </c>
      <c r="K1875" s="13">
        <f t="shared" si="30"/>
        <v>0</v>
      </c>
      <c r="L1875" s="22"/>
    </row>
    <row r="1876" spans="1:12" s="40" customFormat="1" ht="14.25" customHeight="1" x14ac:dyDescent="0.25">
      <c r="A1876" s="38" t="s">
        <v>243</v>
      </c>
      <c r="B1876" s="38" t="s">
        <v>290</v>
      </c>
      <c r="C1876" s="38" t="s">
        <v>4129</v>
      </c>
      <c r="D1876" s="38" t="s">
        <v>4130</v>
      </c>
      <c r="E1876" s="38" t="s">
        <v>71</v>
      </c>
      <c r="F1876" s="38" t="s">
        <v>3996</v>
      </c>
      <c r="G1876" s="38" t="s">
        <v>3997</v>
      </c>
      <c r="H1876" s="38" t="s">
        <v>2665</v>
      </c>
      <c r="I1876" s="39">
        <v>1984.41</v>
      </c>
      <c r="J1876" s="11">
        <f>VLOOKUP(LEFT(B1876,5),[1]Percents!$C:$M,6,FALSE)</f>
        <v>9.0999999999999998E-2</v>
      </c>
      <c r="K1876" s="13">
        <f t="shared" si="30"/>
        <v>180.58131</v>
      </c>
      <c r="L1876" s="22"/>
    </row>
    <row r="1877" spans="1:12" s="40" customFormat="1" ht="14.25" customHeight="1" x14ac:dyDescent="0.25">
      <c r="A1877" s="38" t="s">
        <v>243</v>
      </c>
      <c r="B1877" s="38" t="s">
        <v>290</v>
      </c>
      <c r="C1877" s="38" t="s">
        <v>4131</v>
      </c>
      <c r="D1877" s="38" t="s">
        <v>4132</v>
      </c>
      <c r="E1877" s="38" t="s">
        <v>206</v>
      </c>
      <c r="F1877" s="38" t="s">
        <v>3996</v>
      </c>
      <c r="G1877" s="38" t="s">
        <v>3997</v>
      </c>
      <c r="H1877" s="38" t="s">
        <v>2665</v>
      </c>
      <c r="I1877" s="39">
        <v>4086.97</v>
      </c>
      <c r="J1877" s="11">
        <f>VLOOKUP(LEFT(B1877,5),[1]Percents!$C:$M,6,FALSE)</f>
        <v>9.0999999999999998E-2</v>
      </c>
      <c r="K1877" s="13">
        <f t="shared" si="30"/>
        <v>371.91426999999999</v>
      </c>
      <c r="L1877" s="22"/>
    </row>
    <row r="1878" spans="1:12" s="40" customFormat="1" ht="14.25" customHeight="1" x14ac:dyDescent="0.25">
      <c r="A1878" s="38" t="s">
        <v>141</v>
      </c>
      <c r="B1878" s="38" t="s">
        <v>172</v>
      </c>
      <c r="C1878" s="38" t="s">
        <v>3994</v>
      </c>
      <c r="D1878" s="38" t="s">
        <v>3995</v>
      </c>
      <c r="E1878" s="38" t="s">
        <v>192</v>
      </c>
      <c r="F1878" s="38" t="s">
        <v>3996</v>
      </c>
      <c r="G1878" s="38" t="s">
        <v>3997</v>
      </c>
      <c r="H1878" s="38" t="s">
        <v>2665</v>
      </c>
      <c r="I1878" s="39">
        <v>844.4</v>
      </c>
      <c r="J1878" s="11">
        <f>VLOOKUP(LEFT(B1878,5),[1]Percents!$C:$M,6,FALSE)</f>
        <v>0.1678</v>
      </c>
      <c r="K1878" s="13">
        <f t="shared" si="30"/>
        <v>141.69032000000001</v>
      </c>
      <c r="L1878" s="22"/>
    </row>
    <row r="1879" spans="1:12" s="40" customFormat="1" ht="14.25" customHeight="1" x14ac:dyDescent="0.25">
      <c r="A1879" s="38" t="s">
        <v>213</v>
      </c>
      <c r="B1879" s="38" t="s">
        <v>106</v>
      </c>
      <c r="C1879" s="38" t="s">
        <v>3998</v>
      </c>
      <c r="D1879" s="38" t="s">
        <v>3999</v>
      </c>
      <c r="E1879" s="38" t="s">
        <v>3606</v>
      </c>
      <c r="F1879" s="38" t="s">
        <v>4000</v>
      </c>
      <c r="G1879" s="38" t="s">
        <v>3744</v>
      </c>
      <c r="H1879" s="38" t="s">
        <v>2665</v>
      </c>
      <c r="I1879" s="39">
        <v>2472.0700000000002</v>
      </c>
      <c r="J1879" s="11">
        <f>VLOOKUP(LEFT(B1879,5),[1]Percents!$C:$M,6,FALSE)</f>
        <v>0.29404999999999998</v>
      </c>
      <c r="K1879" s="13">
        <f t="shared" si="30"/>
        <v>726.91218349999997</v>
      </c>
      <c r="L1879" s="22"/>
    </row>
    <row r="1880" spans="1:12" s="40" customFormat="1" ht="14.25" customHeight="1" x14ac:dyDescent="0.25">
      <c r="A1880" s="38" t="s">
        <v>243</v>
      </c>
      <c r="B1880" s="38" t="s">
        <v>289</v>
      </c>
      <c r="C1880" s="38" t="s">
        <v>4133</v>
      </c>
      <c r="D1880" s="38" t="s">
        <v>4134</v>
      </c>
      <c r="E1880" s="38" t="s">
        <v>655</v>
      </c>
      <c r="F1880" s="38" t="s">
        <v>4003</v>
      </c>
      <c r="G1880" s="38" t="s">
        <v>4004</v>
      </c>
      <c r="H1880" s="38" t="s">
        <v>2665</v>
      </c>
      <c r="I1880" s="39">
        <v>2718.79</v>
      </c>
      <c r="J1880" s="11">
        <f>VLOOKUP(LEFT(B1880,5),[1]Percents!$C:$M,6,FALSE)</f>
        <v>9.0999999999999998E-2</v>
      </c>
      <c r="K1880" s="13">
        <f t="shared" si="30"/>
        <v>247.40988999999999</v>
      </c>
      <c r="L1880" s="22"/>
    </row>
    <row r="1881" spans="1:12" s="40" customFormat="1" ht="14.25" customHeight="1" x14ac:dyDescent="0.25">
      <c r="A1881" s="38" t="s">
        <v>243</v>
      </c>
      <c r="B1881" s="38" t="s">
        <v>2543</v>
      </c>
      <c r="C1881" s="38" t="s">
        <v>4001</v>
      </c>
      <c r="D1881" s="38" t="s">
        <v>4002</v>
      </c>
      <c r="E1881" s="38" t="s">
        <v>295</v>
      </c>
      <c r="F1881" s="38" t="s">
        <v>4003</v>
      </c>
      <c r="G1881" s="38" t="s">
        <v>4004</v>
      </c>
      <c r="H1881" s="38" t="s">
        <v>2665</v>
      </c>
      <c r="I1881" s="39">
        <v>3040.17</v>
      </c>
      <c r="J1881" s="11">
        <f>VLOOKUP(LEFT(B1881,5),[1]Percents!$C:$M,6,FALSE)</f>
        <v>9.0999999999999998E-2</v>
      </c>
      <c r="K1881" s="13">
        <f t="shared" si="30"/>
        <v>276.65546999999998</v>
      </c>
      <c r="L1881" s="22"/>
    </row>
    <row r="1882" spans="1:12" s="40" customFormat="1" ht="14.25" customHeight="1" x14ac:dyDescent="0.25">
      <c r="A1882" s="38" t="s">
        <v>141</v>
      </c>
      <c r="B1882" s="38" t="s">
        <v>3</v>
      </c>
      <c r="C1882" s="38" t="s">
        <v>11782</v>
      </c>
      <c r="D1882" s="38" t="s">
        <v>11783</v>
      </c>
      <c r="E1882" s="38" t="s">
        <v>448</v>
      </c>
      <c r="F1882" s="38" t="s">
        <v>11784</v>
      </c>
      <c r="G1882" s="38" t="s">
        <v>3744</v>
      </c>
      <c r="H1882" s="38" t="s">
        <v>2665</v>
      </c>
      <c r="I1882" s="39">
        <v>0</v>
      </c>
      <c r="J1882" s="11">
        <f>VLOOKUP(LEFT(B1882,5),[1]Percents!$C:$M,6,FALSE)</f>
        <v>0.1678</v>
      </c>
      <c r="K1882" s="13">
        <f t="shared" si="30"/>
        <v>0</v>
      </c>
      <c r="L1882" s="22"/>
    </row>
    <row r="1883" spans="1:12" s="40" customFormat="1" ht="14.25" customHeight="1" x14ac:dyDescent="0.25">
      <c r="A1883" s="38" t="s">
        <v>243</v>
      </c>
      <c r="B1883" s="38" t="s">
        <v>674</v>
      </c>
      <c r="C1883" s="38" t="s">
        <v>4005</v>
      </c>
      <c r="D1883" s="38" t="s">
        <v>4006</v>
      </c>
      <c r="E1883" s="38" t="s">
        <v>561</v>
      </c>
      <c r="F1883" s="38" t="s">
        <v>4007</v>
      </c>
      <c r="G1883" s="38" t="s">
        <v>3941</v>
      </c>
      <c r="H1883" s="38" t="s">
        <v>2665</v>
      </c>
      <c r="I1883" s="39">
        <v>312.44</v>
      </c>
      <c r="J1883" s="11">
        <f>VLOOKUP(LEFT(B1883,5),[1]Percents!$C:$M,6,FALSE)</f>
        <v>9.0999999999999998E-2</v>
      </c>
      <c r="K1883" s="13">
        <f t="shared" si="30"/>
        <v>28.432040000000001</v>
      </c>
      <c r="L1883" s="22"/>
    </row>
    <row r="1884" spans="1:12" s="40" customFormat="1" ht="14.25" customHeight="1" x14ac:dyDescent="0.25">
      <c r="A1884" s="38" t="s">
        <v>141</v>
      </c>
      <c r="B1884" s="38" t="s">
        <v>245</v>
      </c>
      <c r="C1884" s="38" t="s">
        <v>4369</v>
      </c>
      <c r="D1884" s="38" t="s">
        <v>4370</v>
      </c>
      <c r="E1884" s="38" t="s">
        <v>246</v>
      </c>
      <c r="F1884" s="38" t="s">
        <v>4371</v>
      </c>
      <c r="G1884" s="38" t="s">
        <v>4320</v>
      </c>
      <c r="H1884" s="38" t="s">
        <v>2665</v>
      </c>
      <c r="I1884" s="39">
        <v>0</v>
      </c>
      <c r="J1884" s="11">
        <f>VLOOKUP(LEFT(B1884,5),[1]Percents!$C:$M,6,FALSE)</f>
        <v>0.1678</v>
      </c>
      <c r="K1884" s="13">
        <f t="shared" si="30"/>
        <v>0</v>
      </c>
      <c r="L1884" s="22"/>
    </row>
    <row r="1885" spans="1:12" s="40" customFormat="1" ht="14.25" customHeight="1" x14ac:dyDescent="0.25">
      <c r="A1885" s="38" t="s">
        <v>243</v>
      </c>
      <c r="B1885" s="38" t="s">
        <v>118</v>
      </c>
      <c r="C1885" s="38" t="s">
        <v>11785</v>
      </c>
      <c r="D1885" s="38" t="s">
        <v>11786</v>
      </c>
      <c r="E1885" s="38" t="s">
        <v>107</v>
      </c>
      <c r="F1885" s="38" t="s">
        <v>4371</v>
      </c>
      <c r="G1885" s="38" t="s">
        <v>4320</v>
      </c>
      <c r="H1885" s="38" t="s">
        <v>2665</v>
      </c>
      <c r="I1885" s="41">
        <v>0</v>
      </c>
      <c r="J1885" s="11">
        <f>VLOOKUP(LEFT(B1885,5),[1]Percents!$C:$M,6,FALSE)</f>
        <v>9.0999999999999998E-2</v>
      </c>
      <c r="K1885" s="13">
        <f t="shared" si="30"/>
        <v>0</v>
      </c>
      <c r="L1885" s="22"/>
    </row>
    <row r="1886" spans="1:12" s="40" customFormat="1" ht="14.25" customHeight="1" x14ac:dyDescent="0.25">
      <c r="A1886" s="38" t="s">
        <v>213</v>
      </c>
      <c r="B1886" s="38" t="s">
        <v>4008</v>
      </c>
      <c r="C1886" s="38" t="s">
        <v>4009</v>
      </c>
      <c r="D1886" s="38" t="s">
        <v>4010</v>
      </c>
      <c r="E1886" s="38" t="s">
        <v>4011</v>
      </c>
      <c r="F1886" s="38" t="s">
        <v>4012</v>
      </c>
      <c r="G1886" s="38" t="s">
        <v>4013</v>
      </c>
      <c r="H1886" s="38" t="s">
        <v>2665</v>
      </c>
      <c r="I1886" s="39">
        <v>262.42</v>
      </c>
      <c r="J1886" s="11">
        <f>VLOOKUP(LEFT(B1886,5),[1]Percents!$C:$M,6,FALSE)</f>
        <v>0.29404999999999998</v>
      </c>
      <c r="K1886" s="13">
        <f t="shared" si="30"/>
        <v>77.164601000000005</v>
      </c>
      <c r="L1886" s="22"/>
    </row>
    <row r="1887" spans="1:12" s="40" customFormat="1" ht="14.25" customHeight="1" x14ac:dyDescent="0.25">
      <c r="A1887" s="38" t="s">
        <v>243</v>
      </c>
      <c r="B1887" s="38" t="s">
        <v>118</v>
      </c>
      <c r="C1887" s="38" t="s">
        <v>4499</v>
      </c>
      <c r="D1887" s="38" t="s">
        <v>4500</v>
      </c>
      <c r="E1887" s="38" t="s">
        <v>1094</v>
      </c>
      <c r="F1887" s="38" t="s">
        <v>4501</v>
      </c>
      <c r="G1887" s="38" t="s">
        <v>4320</v>
      </c>
      <c r="H1887" s="38" t="s">
        <v>2665</v>
      </c>
      <c r="I1887" s="39">
        <v>0</v>
      </c>
      <c r="J1887" s="11">
        <f>VLOOKUP(LEFT(B1887,5),[1]Percents!$C:$M,6,FALSE)</f>
        <v>9.0999999999999998E-2</v>
      </c>
      <c r="K1887" s="13">
        <f t="shared" si="30"/>
        <v>0</v>
      </c>
      <c r="L1887" s="22"/>
    </row>
    <row r="1888" spans="1:12" s="40" customFormat="1" ht="14.25" customHeight="1" x14ac:dyDescent="0.25">
      <c r="A1888" s="38" t="s">
        <v>213</v>
      </c>
      <c r="B1888" s="38" t="s">
        <v>270</v>
      </c>
      <c r="C1888" s="38" t="s">
        <v>4372</v>
      </c>
      <c r="D1888" s="38" t="s">
        <v>4373</v>
      </c>
      <c r="E1888" s="38" t="s">
        <v>1435</v>
      </c>
      <c r="F1888" s="38" t="s">
        <v>4374</v>
      </c>
      <c r="G1888" s="38" t="s">
        <v>4320</v>
      </c>
      <c r="H1888" s="38" t="s">
        <v>2665</v>
      </c>
      <c r="I1888" s="39">
        <v>9067.6299999999992</v>
      </c>
      <c r="J1888" s="11">
        <f>VLOOKUP(LEFT(B1888,5),[1]Percents!$C:$M,6,FALSE)</f>
        <v>8.6050000000000001E-2</v>
      </c>
      <c r="K1888" s="13">
        <f t="shared" si="30"/>
        <v>780.2695614999999</v>
      </c>
      <c r="L1888" s="22"/>
    </row>
    <row r="1889" spans="1:12" s="40" customFormat="1" ht="14.25" customHeight="1" x14ac:dyDescent="0.25">
      <c r="A1889" s="38" t="s">
        <v>213</v>
      </c>
      <c r="B1889" s="38" t="s">
        <v>270</v>
      </c>
      <c r="C1889" s="38" t="s">
        <v>4375</v>
      </c>
      <c r="D1889" s="38" t="s">
        <v>4376</v>
      </c>
      <c r="E1889" s="38" t="s">
        <v>1241</v>
      </c>
      <c r="F1889" s="38" t="s">
        <v>4377</v>
      </c>
      <c r="G1889" s="38" t="s">
        <v>4320</v>
      </c>
      <c r="H1889" s="38" t="s">
        <v>2665</v>
      </c>
      <c r="I1889" s="39">
        <v>0</v>
      </c>
      <c r="J1889" s="11">
        <f>VLOOKUP(LEFT(B1889,5),[1]Percents!$C:$M,6,FALSE)</f>
        <v>8.6050000000000001E-2</v>
      </c>
      <c r="K1889" s="13">
        <f t="shared" si="30"/>
        <v>0</v>
      </c>
      <c r="L1889" s="22"/>
    </row>
    <row r="1890" spans="1:12" s="40" customFormat="1" ht="14.25" customHeight="1" x14ac:dyDescent="0.25">
      <c r="A1890" s="38" t="s">
        <v>141</v>
      </c>
      <c r="B1890" s="38" t="s">
        <v>3</v>
      </c>
      <c r="C1890" s="38" t="s">
        <v>8806</v>
      </c>
      <c r="D1890" s="38" t="s">
        <v>8807</v>
      </c>
      <c r="E1890" s="38" t="s">
        <v>1015</v>
      </c>
      <c r="F1890" s="38" t="s">
        <v>8808</v>
      </c>
      <c r="G1890" s="38" t="s">
        <v>4320</v>
      </c>
      <c r="H1890" s="38" t="s">
        <v>2665</v>
      </c>
      <c r="I1890" s="39">
        <v>0</v>
      </c>
      <c r="J1890" s="11">
        <f>VLOOKUP(LEFT(B1890,5),[1]Percents!$C:$M,6,FALSE)</f>
        <v>0.1678</v>
      </c>
      <c r="K1890" s="13">
        <f t="shared" si="30"/>
        <v>0</v>
      </c>
      <c r="L1890" s="22"/>
    </row>
    <row r="1891" spans="1:12" s="40" customFormat="1" ht="14.25" customHeight="1" x14ac:dyDescent="0.25">
      <c r="A1891" s="38" t="s">
        <v>141</v>
      </c>
      <c r="B1891" s="38" t="s">
        <v>3</v>
      </c>
      <c r="C1891" s="38" t="s">
        <v>9511</v>
      </c>
      <c r="D1891" s="38" t="s">
        <v>9512</v>
      </c>
      <c r="E1891" s="38" t="s">
        <v>378</v>
      </c>
      <c r="F1891" s="38" t="s">
        <v>9513</v>
      </c>
      <c r="G1891" s="38" t="s">
        <v>4195</v>
      </c>
      <c r="H1891" s="38" t="s">
        <v>2665</v>
      </c>
      <c r="I1891" s="39">
        <v>5511.25</v>
      </c>
      <c r="J1891" s="11">
        <f>VLOOKUP(LEFT(B1891,5),[1]Percents!$C:$M,6,FALSE)</f>
        <v>0.1678</v>
      </c>
      <c r="K1891" s="13">
        <f t="shared" si="30"/>
        <v>924.78775000000007</v>
      </c>
      <c r="L1891" s="22"/>
    </row>
    <row r="1892" spans="1:12" s="40" customFormat="1" ht="14.25" customHeight="1" x14ac:dyDescent="0.25">
      <c r="A1892" s="38" t="s">
        <v>141</v>
      </c>
      <c r="B1892" s="38" t="s">
        <v>172</v>
      </c>
      <c r="C1892" s="38" t="s">
        <v>4502</v>
      </c>
      <c r="D1892" s="38" t="s">
        <v>4503</v>
      </c>
      <c r="E1892" s="38" t="s">
        <v>184</v>
      </c>
      <c r="F1892" s="38" t="s">
        <v>4504</v>
      </c>
      <c r="G1892" s="38" t="s">
        <v>4391</v>
      </c>
      <c r="H1892" s="38" t="s">
        <v>2665</v>
      </c>
      <c r="I1892" s="39">
        <v>0</v>
      </c>
      <c r="J1892" s="11">
        <f>VLOOKUP(LEFT(B1892,5),[1]Percents!$C:$M,6,FALSE)</f>
        <v>0.1678</v>
      </c>
      <c r="K1892" s="13">
        <f t="shared" si="30"/>
        <v>0</v>
      </c>
      <c r="L1892" s="22"/>
    </row>
    <row r="1893" spans="1:12" s="40" customFormat="1" ht="14.25" customHeight="1" x14ac:dyDescent="0.25">
      <c r="A1893" s="38" t="s">
        <v>243</v>
      </c>
      <c r="B1893" s="38" t="s">
        <v>290</v>
      </c>
      <c r="C1893" s="38" t="s">
        <v>4871</v>
      </c>
      <c r="D1893" s="38" t="s">
        <v>4872</v>
      </c>
      <c r="E1893" s="38" t="s">
        <v>272</v>
      </c>
      <c r="F1893" s="38" t="s">
        <v>4873</v>
      </c>
      <c r="G1893" s="38" t="s">
        <v>3223</v>
      </c>
      <c r="H1893" s="38" t="s">
        <v>2665</v>
      </c>
      <c r="I1893" s="39">
        <v>0</v>
      </c>
      <c r="J1893" s="11">
        <f>VLOOKUP(LEFT(B1893,5),[1]Percents!$C:$M,6,FALSE)</f>
        <v>9.0999999999999998E-2</v>
      </c>
      <c r="K1893" s="13">
        <f t="shared" si="30"/>
        <v>0</v>
      </c>
      <c r="L1893" s="22"/>
    </row>
    <row r="1894" spans="1:12" s="40" customFormat="1" ht="14.25" customHeight="1" x14ac:dyDescent="0.25">
      <c r="A1894" s="38" t="s">
        <v>213</v>
      </c>
      <c r="B1894" s="38" t="s">
        <v>2</v>
      </c>
      <c r="C1894" s="38" t="s">
        <v>4505</v>
      </c>
      <c r="D1894" s="38" t="s">
        <v>4506</v>
      </c>
      <c r="E1894" s="38" t="s">
        <v>872</v>
      </c>
      <c r="F1894" s="38" t="s">
        <v>4507</v>
      </c>
      <c r="G1894" s="38" t="s">
        <v>4464</v>
      </c>
      <c r="H1894" s="38" t="s">
        <v>2665</v>
      </c>
      <c r="I1894" s="39">
        <v>424.97</v>
      </c>
      <c r="J1894" s="11">
        <f>VLOOKUP(LEFT(B1894,5),[1]Percents!$C:$M,6,FALSE)</f>
        <v>0.29404999999999998</v>
      </c>
      <c r="K1894" s="13">
        <f t="shared" si="30"/>
        <v>124.9624285</v>
      </c>
      <c r="L1894" s="22"/>
    </row>
    <row r="1895" spans="1:12" s="40" customFormat="1" ht="14.25" customHeight="1" x14ac:dyDescent="0.25">
      <c r="A1895" s="38" t="s">
        <v>243</v>
      </c>
      <c r="B1895" s="38" t="s">
        <v>118</v>
      </c>
      <c r="C1895" s="38" t="s">
        <v>8809</v>
      </c>
      <c r="D1895" s="38" t="s">
        <v>8810</v>
      </c>
      <c r="E1895" s="38" t="s">
        <v>107</v>
      </c>
      <c r="F1895" s="38" t="s">
        <v>4507</v>
      </c>
      <c r="G1895" s="38" t="s">
        <v>4464</v>
      </c>
      <c r="H1895" s="38" t="s">
        <v>2665</v>
      </c>
      <c r="I1895" s="39">
        <v>3435.95</v>
      </c>
      <c r="J1895" s="11">
        <f>VLOOKUP(LEFT(B1895,5),[1]Percents!$C:$M,6,FALSE)</f>
        <v>9.0999999999999998E-2</v>
      </c>
      <c r="K1895" s="13">
        <f t="shared" si="30"/>
        <v>312.67144999999999</v>
      </c>
      <c r="L1895" s="22"/>
    </row>
    <row r="1896" spans="1:12" s="40" customFormat="1" ht="14.25" customHeight="1" x14ac:dyDescent="0.25">
      <c r="A1896" s="38" t="s">
        <v>141</v>
      </c>
      <c r="B1896" s="38" t="s">
        <v>172</v>
      </c>
      <c r="C1896" s="38" t="s">
        <v>4508</v>
      </c>
      <c r="D1896" s="38" t="s">
        <v>4509</v>
      </c>
      <c r="E1896" s="38" t="s">
        <v>4</v>
      </c>
      <c r="F1896" s="38" t="s">
        <v>4510</v>
      </c>
      <c r="G1896" s="38" t="s">
        <v>4320</v>
      </c>
      <c r="H1896" s="38" t="s">
        <v>2665</v>
      </c>
      <c r="I1896" s="39">
        <v>128.52000000000001</v>
      </c>
      <c r="J1896" s="11">
        <f>VLOOKUP(LEFT(B1896,5),[1]Percents!$C:$M,6,FALSE)</f>
        <v>0.1678</v>
      </c>
      <c r="K1896" s="13">
        <f t="shared" si="30"/>
        <v>21.565656000000001</v>
      </c>
      <c r="L1896" s="22"/>
    </row>
    <row r="1897" spans="1:12" s="40" customFormat="1" ht="14.25" customHeight="1" x14ac:dyDescent="0.25">
      <c r="A1897" s="38" t="s">
        <v>243</v>
      </c>
      <c r="B1897" s="38" t="s">
        <v>290</v>
      </c>
      <c r="C1897" s="38" t="s">
        <v>4874</v>
      </c>
      <c r="D1897" s="38" t="s">
        <v>4875</v>
      </c>
      <c r="E1897" s="38" t="s">
        <v>544</v>
      </c>
      <c r="F1897" s="38" t="s">
        <v>4876</v>
      </c>
      <c r="G1897" s="38" t="s">
        <v>4050</v>
      </c>
      <c r="H1897" s="38" t="s">
        <v>2665</v>
      </c>
      <c r="I1897" s="39">
        <v>2743.77</v>
      </c>
      <c r="J1897" s="11">
        <f>VLOOKUP(LEFT(B1897,5),[1]Percents!$C:$M,6,FALSE)</f>
        <v>9.0999999999999998E-2</v>
      </c>
      <c r="K1897" s="13">
        <f t="shared" si="30"/>
        <v>249.68306999999999</v>
      </c>
      <c r="L1897" s="22"/>
    </row>
    <row r="1898" spans="1:12" s="40" customFormat="1" ht="14.25" customHeight="1" x14ac:dyDescent="0.25">
      <c r="A1898" s="38" t="s">
        <v>141</v>
      </c>
      <c r="B1898" s="38" t="s">
        <v>43</v>
      </c>
      <c r="C1898" s="38" t="s">
        <v>5031</v>
      </c>
      <c r="D1898" s="38" t="s">
        <v>5032</v>
      </c>
      <c r="E1898" s="38" t="s">
        <v>356</v>
      </c>
      <c r="F1898" s="38" t="s">
        <v>5033</v>
      </c>
      <c r="G1898" s="38" t="s">
        <v>4852</v>
      </c>
      <c r="H1898" s="38" t="s">
        <v>2665</v>
      </c>
      <c r="I1898" s="39">
        <v>956.71</v>
      </c>
      <c r="J1898" s="11">
        <f>VLOOKUP(LEFT(B1898,5),[1]Percents!$C:$M,6,FALSE)</f>
        <v>0.1678</v>
      </c>
      <c r="K1898" s="13">
        <f t="shared" si="30"/>
        <v>160.53593800000002</v>
      </c>
      <c r="L1898" s="22"/>
    </row>
    <row r="1899" spans="1:12" s="40" customFormat="1" ht="14.25" customHeight="1" x14ac:dyDescent="0.25">
      <c r="A1899" s="38" t="s">
        <v>141</v>
      </c>
      <c r="B1899" s="38" t="s">
        <v>3</v>
      </c>
      <c r="C1899" s="38" t="s">
        <v>11416</v>
      </c>
      <c r="D1899" s="38" t="s">
        <v>11417</v>
      </c>
      <c r="E1899" s="38" t="s">
        <v>448</v>
      </c>
      <c r="F1899" s="38" t="s">
        <v>11418</v>
      </c>
      <c r="G1899" s="38" t="s">
        <v>4685</v>
      </c>
      <c r="H1899" s="38" t="s">
        <v>2665</v>
      </c>
      <c r="I1899" s="41">
        <v>0</v>
      </c>
      <c r="J1899" s="11">
        <f>VLOOKUP(LEFT(B1899,5),[1]Percents!$C:$M,6,FALSE)</f>
        <v>0.1678</v>
      </c>
      <c r="K1899" s="13">
        <f t="shared" si="30"/>
        <v>0</v>
      </c>
      <c r="L1899" s="22"/>
    </row>
    <row r="1900" spans="1:12" s="40" customFormat="1" ht="14.25" customHeight="1" x14ac:dyDescent="0.25">
      <c r="A1900" s="38" t="s">
        <v>141</v>
      </c>
      <c r="B1900" s="38" t="s">
        <v>172</v>
      </c>
      <c r="C1900" s="38" t="s">
        <v>4877</v>
      </c>
      <c r="D1900" s="38" t="s">
        <v>4878</v>
      </c>
      <c r="E1900" s="38" t="s">
        <v>3635</v>
      </c>
      <c r="F1900" s="38" t="s">
        <v>4879</v>
      </c>
      <c r="G1900" s="38" t="s">
        <v>4880</v>
      </c>
      <c r="H1900" s="38" t="s">
        <v>2665</v>
      </c>
      <c r="I1900" s="39">
        <v>7.69</v>
      </c>
      <c r="J1900" s="11">
        <f>VLOOKUP(LEFT(B1900,5),[1]Percents!$C:$M,6,FALSE)</f>
        <v>0.1678</v>
      </c>
      <c r="K1900" s="13">
        <f t="shared" si="30"/>
        <v>1.2903820000000001</v>
      </c>
      <c r="L1900" s="22"/>
    </row>
    <row r="1901" spans="1:12" s="40" customFormat="1" ht="14.25" customHeight="1" x14ac:dyDescent="0.25">
      <c r="A1901" s="38" t="s">
        <v>243</v>
      </c>
      <c r="B1901" s="38" t="s">
        <v>50</v>
      </c>
      <c r="C1901" s="38" t="s">
        <v>7063</v>
      </c>
      <c r="D1901" s="38" t="s">
        <v>7064</v>
      </c>
      <c r="E1901" s="38" t="s">
        <v>6806</v>
      </c>
      <c r="F1901" s="38" t="s">
        <v>7065</v>
      </c>
      <c r="G1901" s="38" t="s">
        <v>4852</v>
      </c>
      <c r="H1901" s="38" t="s">
        <v>2665</v>
      </c>
      <c r="I1901" s="39">
        <v>0</v>
      </c>
      <c r="J1901" s="11">
        <f>VLOOKUP(LEFT(B1901,5),[1]Percents!$C:$M,6,FALSE)</f>
        <v>9.0999999999999998E-2</v>
      </c>
      <c r="K1901" s="13">
        <f t="shared" si="30"/>
        <v>0</v>
      </c>
      <c r="L1901" s="22"/>
    </row>
    <row r="1902" spans="1:12" s="40" customFormat="1" ht="14.25" customHeight="1" x14ac:dyDescent="0.25">
      <c r="A1902" s="38" t="s">
        <v>243</v>
      </c>
      <c r="B1902" s="38" t="s">
        <v>2543</v>
      </c>
      <c r="C1902" s="38" t="s">
        <v>4881</v>
      </c>
      <c r="D1902" s="38" t="s">
        <v>4882</v>
      </c>
      <c r="E1902" s="38" t="s">
        <v>3487</v>
      </c>
      <c r="F1902" s="38" t="s">
        <v>4883</v>
      </c>
      <c r="G1902" s="38" t="s">
        <v>4805</v>
      </c>
      <c r="H1902" s="38" t="s">
        <v>2665</v>
      </c>
      <c r="I1902" s="39">
        <v>2179.71</v>
      </c>
      <c r="J1902" s="11">
        <f>VLOOKUP(LEFT(B1902,5),[1]Percents!$C:$M,6,FALSE)</f>
        <v>9.0999999999999998E-2</v>
      </c>
      <c r="K1902" s="13">
        <f t="shared" si="30"/>
        <v>198.35361</v>
      </c>
      <c r="L1902" s="22"/>
    </row>
    <row r="1903" spans="1:12" s="40" customFormat="1" ht="14.25" customHeight="1" x14ac:dyDescent="0.25">
      <c r="A1903" s="38" t="s">
        <v>243</v>
      </c>
      <c r="B1903" s="38" t="s">
        <v>290</v>
      </c>
      <c r="C1903" s="38" t="s">
        <v>8811</v>
      </c>
      <c r="D1903" s="38" t="s">
        <v>8812</v>
      </c>
      <c r="E1903" s="38" t="s">
        <v>272</v>
      </c>
      <c r="F1903" s="38" t="s">
        <v>8813</v>
      </c>
      <c r="G1903" s="38" t="s">
        <v>4884</v>
      </c>
      <c r="H1903" s="38" t="s">
        <v>2665</v>
      </c>
      <c r="I1903" s="39">
        <v>0</v>
      </c>
      <c r="J1903" s="11">
        <f>VLOOKUP(LEFT(B1903,5),[1]Percents!$C:$M,6,FALSE)</f>
        <v>9.0999999999999998E-2</v>
      </c>
      <c r="K1903" s="13">
        <f t="shared" si="30"/>
        <v>0</v>
      </c>
      <c r="L1903" s="22"/>
    </row>
    <row r="1904" spans="1:12" s="40" customFormat="1" ht="14.25" customHeight="1" x14ac:dyDescent="0.25">
      <c r="A1904" s="38" t="s">
        <v>243</v>
      </c>
      <c r="B1904" s="38" t="s">
        <v>50</v>
      </c>
      <c r="C1904" s="38" t="s">
        <v>5034</v>
      </c>
      <c r="D1904" s="38" t="s">
        <v>5035</v>
      </c>
      <c r="E1904" s="38" t="s">
        <v>4447</v>
      </c>
      <c r="F1904" s="38" t="s">
        <v>5036</v>
      </c>
      <c r="G1904" s="38" t="s">
        <v>4852</v>
      </c>
      <c r="H1904" s="38" t="s">
        <v>2665</v>
      </c>
      <c r="I1904" s="39">
        <v>12584.8</v>
      </c>
      <c r="J1904" s="11">
        <f>VLOOKUP(LEFT(B1904,5),[1]Percents!$C:$M,6,FALSE)</f>
        <v>9.0999999999999998E-2</v>
      </c>
      <c r="K1904" s="13">
        <f t="shared" si="30"/>
        <v>1145.2167999999999</v>
      </c>
      <c r="L1904" s="22"/>
    </row>
    <row r="1905" spans="1:12" s="40" customFormat="1" ht="14.25" customHeight="1" x14ac:dyDescent="0.25">
      <c r="A1905" s="38" t="s">
        <v>213</v>
      </c>
      <c r="B1905" s="38" t="s">
        <v>106</v>
      </c>
      <c r="C1905" s="38" t="s">
        <v>5566</v>
      </c>
      <c r="D1905" s="38" t="s">
        <v>5567</v>
      </c>
      <c r="E1905" s="38" t="s">
        <v>253</v>
      </c>
      <c r="F1905" s="38" t="s">
        <v>5568</v>
      </c>
      <c r="G1905" s="38" t="s">
        <v>4784</v>
      </c>
      <c r="H1905" s="38" t="s">
        <v>2665</v>
      </c>
      <c r="I1905" s="39">
        <v>0</v>
      </c>
      <c r="J1905" s="11">
        <f>VLOOKUP(LEFT(B1905,5),[1]Percents!$C:$M,6,FALSE)</f>
        <v>0.29404999999999998</v>
      </c>
      <c r="K1905" s="13">
        <f t="shared" si="30"/>
        <v>0</v>
      </c>
      <c r="L1905" s="22"/>
    </row>
    <row r="1906" spans="1:12" s="40" customFormat="1" ht="14.25" customHeight="1" x14ac:dyDescent="0.25">
      <c r="A1906" s="38" t="s">
        <v>243</v>
      </c>
      <c r="B1906" s="38" t="s">
        <v>118</v>
      </c>
      <c r="C1906" s="38" t="s">
        <v>8814</v>
      </c>
      <c r="D1906" s="38" t="s">
        <v>8815</v>
      </c>
      <c r="E1906" s="38" t="s">
        <v>5569</v>
      </c>
      <c r="F1906" s="38" t="s">
        <v>8816</v>
      </c>
      <c r="G1906" s="38" t="s">
        <v>4957</v>
      </c>
      <c r="H1906" s="38" t="s">
        <v>2665</v>
      </c>
      <c r="I1906" s="39">
        <v>1730.3</v>
      </c>
      <c r="J1906" s="11">
        <f>VLOOKUP(LEFT(B1906,5),[1]Percents!$C:$M,6,FALSE)</f>
        <v>9.0999999999999998E-2</v>
      </c>
      <c r="K1906" s="13">
        <f t="shared" si="30"/>
        <v>157.4573</v>
      </c>
      <c r="L1906" s="22"/>
    </row>
    <row r="1907" spans="1:12" s="40" customFormat="1" ht="14.25" customHeight="1" x14ac:dyDescent="0.25">
      <c r="A1907" s="38" t="s">
        <v>243</v>
      </c>
      <c r="B1907" s="38" t="s">
        <v>118</v>
      </c>
      <c r="C1907" s="38" t="s">
        <v>10065</v>
      </c>
      <c r="D1907" s="38" t="s">
        <v>10066</v>
      </c>
      <c r="E1907" s="38" t="s">
        <v>112</v>
      </c>
      <c r="F1907" s="38" t="s">
        <v>8816</v>
      </c>
      <c r="G1907" s="38" t="s">
        <v>4957</v>
      </c>
      <c r="H1907" s="38" t="s">
        <v>2665</v>
      </c>
      <c r="I1907" s="39">
        <v>0</v>
      </c>
      <c r="J1907" s="11">
        <f>VLOOKUP(LEFT(B1907,5),[1]Percents!$C:$M,6,FALSE)</f>
        <v>9.0999999999999998E-2</v>
      </c>
      <c r="K1907" s="13">
        <f t="shared" si="30"/>
        <v>0</v>
      </c>
      <c r="L1907" s="22"/>
    </row>
    <row r="1908" spans="1:12" s="40" customFormat="1" ht="14.25" customHeight="1" x14ac:dyDescent="0.25">
      <c r="A1908" s="38" t="s">
        <v>66</v>
      </c>
      <c r="B1908" s="38" t="s">
        <v>3520</v>
      </c>
      <c r="C1908" s="38" t="s">
        <v>5253</v>
      </c>
      <c r="D1908" s="38" t="s">
        <v>5254</v>
      </c>
      <c r="E1908" s="38" t="s">
        <v>3048</v>
      </c>
      <c r="F1908" s="38" t="s">
        <v>5255</v>
      </c>
      <c r="G1908" s="38" t="s">
        <v>4957</v>
      </c>
      <c r="H1908" s="38" t="s">
        <v>2665</v>
      </c>
      <c r="I1908" s="39">
        <v>21244.37</v>
      </c>
      <c r="J1908" s="11">
        <f>VLOOKUP(LEFT(B1908,5),[1]Percents!$C:$M,6,FALSE)</f>
        <v>0</v>
      </c>
      <c r="K1908" s="13">
        <f t="shared" si="30"/>
        <v>0</v>
      </c>
      <c r="L1908" s="22"/>
    </row>
    <row r="1909" spans="1:12" s="40" customFormat="1" ht="14.25" customHeight="1" x14ac:dyDescent="0.25">
      <c r="A1909" s="38" t="s">
        <v>243</v>
      </c>
      <c r="B1909" s="38" t="s">
        <v>674</v>
      </c>
      <c r="C1909" s="38" t="s">
        <v>5037</v>
      </c>
      <c r="D1909" s="38" t="s">
        <v>5038</v>
      </c>
      <c r="E1909" s="38" t="s">
        <v>113</v>
      </c>
      <c r="F1909" s="38" t="s">
        <v>5039</v>
      </c>
      <c r="G1909" s="38" t="s">
        <v>5040</v>
      </c>
      <c r="H1909" s="38" t="s">
        <v>2665</v>
      </c>
      <c r="I1909" s="39">
        <v>0</v>
      </c>
      <c r="J1909" s="11">
        <f>VLOOKUP(LEFT(B1909,5),[1]Percents!$C:$M,6,FALSE)</f>
        <v>9.0999999999999998E-2</v>
      </c>
      <c r="K1909" s="13">
        <f t="shared" si="30"/>
        <v>0</v>
      </c>
      <c r="L1909" s="22"/>
    </row>
    <row r="1910" spans="1:12" s="40" customFormat="1" ht="14.25" customHeight="1" x14ac:dyDescent="0.25">
      <c r="A1910" s="38" t="s">
        <v>243</v>
      </c>
      <c r="B1910" s="38" t="s">
        <v>50</v>
      </c>
      <c r="C1910" s="38" t="s">
        <v>5939</v>
      </c>
      <c r="D1910" s="38" t="s">
        <v>5940</v>
      </c>
      <c r="E1910" s="38" t="s">
        <v>348</v>
      </c>
      <c r="F1910" s="38" t="s">
        <v>5941</v>
      </c>
      <c r="G1910" s="38" t="s">
        <v>5106</v>
      </c>
      <c r="H1910" s="38" t="s">
        <v>2665</v>
      </c>
      <c r="I1910" s="39">
        <v>719.46</v>
      </c>
      <c r="J1910" s="11">
        <f>VLOOKUP(LEFT(B1910,5),[1]Percents!$C:$M,6,FALSE)</f>
        <v>9.0999999999999998E-2</v>
      </c>
      <c r="K1910" s="13">
        <f t="shared" si="30"/>
        <v>65.470860000000002</v>
      </c>
      <c r="L1910" s="22"/>
    </row>
    <row r="1911" spans="1:12" s="40" customFormat="1" ht="14.25" customHeight="1" x14ac:dyDescent="0.25">
      <c r="A1911" s="38" t="s">
        <v>243</v>
      </c>
      <c r="B1911" s="38" t="s">
        <v>50</v>
      </c>
      <c r="C1911" s="38" t="s">
        <v>5256</v>
      </c>
      <c r="D1911" s="38" t="s">
        <v>5257</v>
      </c>
      <c r="E1911" s="38" t="s">
        <v>1259</v>
      </c>
      <c r="F1911" s="38" t="s">
        <v>5258</v>
      </c>
      <c r="G1911" s="38" t="s">
        <v>5094</v>
      </c>
      <c r="H1911" s="38" t="s">
        <v>2665</v>
      </c>
      <c r="I1911" s="39">
        <v>3219.98</v>
      </c>
      <c r="J1911" s="11">
        <f>VLOOKUP(LEFT(B1911,5),[1]Percents!$C:$M,6,FALSE)</f>
        <v>9.0999999999999998E-2</v>
      </c>
      <c r="K1911" s="13">
        <f t="shared" si="30"/>
        <v>293.01817999999997</v>
      </c>
      <c r="L1911" s="22"/>
    </row>
    <row r="1912" spans="1:12" s="40" customFormat="1" ht="14.25" customHeight="1" x14ac:dyDescent="0.25">
      <c r="A1912" s="38" t="s">
        <v>243</v>
      </c>
      <c r="B1912" s="38" t="s">
        <v>290</v>
      </c>
      <c r="C1912" s="38" t="s">
        <v>5259</v>
      </c>
      <c r="D1912" s="38" t="s">
        <v>5260</v>
      </c>
      <c r="E1912" s="38" t="s">
        <v>272</v>
      </c>
      <c r="F1912" s="38" t="s">
        <v>5261</v>
      </c>
      <c r="G1912" s="38" t="s">
        <v>4906</v>
      </c>
      <c r="H1912" s="38" t="s">
        <v>2665</v>
      </c>
      <c r="I1912" s="39">
        <v>743.95</v>
      </c>
      <c r="J1912" s="11">
        <f>VLOOKUP(LEFT(B1912,5),[1]Percents!$C:$M,6,FALSE)</f>
        <v>9.0999999999999998E-2</v>
      </c>
      <c r="K1912" s="13">
        <f t="shared" si="30"/>
        <v>67.699449999999999</v>
      </c>
      <c r="L1912" s="22"/>
    </row>
    <row r="1913" spans="1:12" s="40" customFormat="1" ht="14.25" customHeight="1" x14ac:dyDescent="0.25">
      <c r="A1913" s="38" t="s">
        <v>213</v>
      </c>
      <c r="B1913" s="38" t="s">
        <v>145</v>
      </c>
      <c r="C1913" s="38" t="s">
        <v>5942</v>
      </c>
      <c r="D1913" s="38" t="s">
        <v>5943</v>
      </c>
      <c r="E1913" s="38" t="s">
        <v>445</v>
      </c>
      <c r="F1913" s="38" t="s">
        <v>5944</v>
      </c>
      <c r="G1913" s="38" t="s">
        <v>5782</v>
      </c>
      <c r="H1913" s="38" t="s">
        <v>2665</v>
      </c>
      <c r="I1913" s="39">
        <v>2367.3000000000002</v>
      </c>
      <c r="J1913" s="11">
        <f>VLOOKUP(LEFT(B1913,5),[1]Percents!$C:$M,6,FALSE)</f>
        <v>0.29404999999999998</v>
      </c>
      <c r="K1913" s="13">
        <f t="shared" si="30"/>
        <v>696.10456499999998</v>
      </c>
      <c r="L1913" s="22"/>
    </row>
    <row r="1914" spans="1:12" s="40" customFormat="1" ht="14.25" customHeight="1" x14ac:dyDescent="0.25">
      <c r="A1914" s="38" t="s">
        <v>243</v>
      </c>
      <c r="B1914" s="38" t="s">
        <v>290</v>
      </c>
      <c r="C1914" s="38" t="s">
        <v>5945</v>
      </c>
      <c r="D1914" s="38" t="s">
        <v>5946</v>
      </c>
      <c r="E1914" s="38" t="s">
        <v>71</v>
      </c>
      <c r="F1914" s="38" t="s">
        <v>5947</v>
      </c>
      <c r="G1914" s="38" t="s">
        <v>5663</v>
      </c>
      <c r="H1914" s="38" t="s">
        <v>2665</v>
      </c>
      <c r="I1914" s="39">
        <v>-776.83</v>
      </c>
      <c r="J1914" s="11">
        <f>VLOOKUP(LEFT(B1914,5),[1]Percents!$C:$M,6,FALSE)</f>
        <v>9.0999999999999998E-2</v>
      </c>
      <c r="K1914" s="13">
        <f t="shared" si="30"/>
        <v>-70.69153</v>
      </c>
      <c r="L1914" s="22"/>
    </row>
    <row r="1915" spans="1:12" s="40" customFormat="1" ht="14.25" customHeight="1" x14ac:dyDescent="0.25">
      <c r="A1915" s="38" t="s">
        <v>141</v>
      </c>
      <c r="B1915" s="38" t="s">
        <v>306</v>
      </c>
      <c r="C1915" s="38" t="s">
        <v>5570</v>
      </c>
      <c r="D1915" s="38" t="s">
        <v>5571</v>
      </c>
      <c r="E1915" s="38" t="s">
        <v>163</v>
      </c>
      <c r="F1915" s="38" t="s">
        <v>5572</v>
      </c>
      <c r="G1915" s="38" t="s">
        <v>5286</v>
      </c>
      <c r="H1915" s="38" t="s">
        <v>2665</v>
      </c>
      <c r="I1915" s="39">
        <v>0</v>
      </c>
      <c r="J1915" s="11">
        <f>VLOOKUP(LEFT(B1915,5),[1]Percents!$C:$M,6,FALSE)</f>
        <v>0.1678</v>
      </c>
      <c r="K1915" s="13">
        <f t="shared" si="30"/>
        <v>0</v>
      </c>
      <c r="L1915" s="22"/>
    </row>
    <row r="1916" spans="1:12" s="40" customFormat="1" ht="14.25" customHeight="1" x14ac:dyDescent="0.25">
      <c r="A1916" s="38" t="s">
        <v>66</v>
      </c>
      <c r="B1916" s="38" t="s">
        <v>2564</v>
      </c>
      <c r="C1916" s="38" t="s">
        <v>6808</v>
      </c>
      <c r="D1916" s="38" t="s">
        <v>6809</v>
      </c>
      <c r="E1916" s="38" t="s">
        <v>676</v>
      </c>
      <c r="F1916" s="38" t="s">
        <v>6810</v>
      </c>
      <c r="G1916" s="38" t="s">
        <v>5106</v>
      </c>
      <c r="H1916" s="38" t="s">
        <v>2665</v>
      </c>
      <c r="I1916" s="39">
        <v>0</v>
      </c>
      <c r="J1916" s="11">
        <f>VLOOKUP(LEFT(B1916,5),[1]Percents!$C:$M,6,FALSE)</f>
        <v>1</v>
      </c>
      <c r="K1916" s="13">
        <f t="shared" si="30"/>
        <v>0</v>
      </c>
      <c r="L1916" s="22"/>
    </row>
    <row r="1917" spans="1:12" s="40" customFormat="1" ht="14.25" customHeight="1" x14ac:dyDescent="0.25">
      <c r="A1917" s="38" t="s">
        <v>141</v>
      </c>
      <c r="B1917" s="38" t="s">
        <v>172</v>
      </c>
      <c r="C1917" s="38" t="s">
        <v>5573</v>
      </c>
      <c r="D1917" s="38" t="s">
        <v>5574</v>
      </c>
      <c r="E1917" s="38" t="s">
        <v>5575</v>
      </c>
      <c r="F1917" s="38" t="s">
        <v>5576</v>
      </c>
      <c r="G1917" s="38" t="s">
        <v>1760</v>
      </c>
      <c r="H1917" s="38" t="s">
        <v>2665</v>
      </c>
      <c r="I1917" s="39">
        <v>1937.34</v>
      </c>
      <c r="J1917" s="11">
        <f>VLOOKUP(LEFT(B1917,5),[1]Percents!$C:$M,6,FALSE)</f>
        <v>0.1678</v>
      </c>
      <c r="K1917" s="13">
        <f t="shared" si="30"/>
        <v>325.08565199999998</v>
      </c>
      <c r="L1917" s="22"/>
    </row>
    <row r="1918" spans="1:12" s="40" customFormat="1" ht="14.25" customHeight="1" x14ac:dyDescent="0.25">
      <c r="A1918" s="38" t="s">
        <v>243</v>
      </c>
      <c r="B1918" s="38" t="s">
        <v>290</v>
      </c>
      <c r="C1918" s="38" t="s">
        <v>5577</v>
      </c>
      <c r="D1918" s="38" t="s">
        <v>5578</v>
      </c>
      <c r="E1918" s="38" t="s">
        <v>1438</v>
      </c>
      <c r="F1918" s="38" t="s">
        <v>5579</v>
      </c>
      <c r="G1918" s="38" t="s">
        <v>5420</v>
      </c>
      <c r="H1918" s="38" t="s">
        <v>2665</v>
      </c>
      <c r="I1918" s="39">
        <v>7240.53</v>
      </c>
      <c r="J1918" s="11">
        <f>VLOOKUP(LEFT(B1918,5),[1]Percents!$C:$M,6,FALSE)</f>
        <v>9.0999999999999998E-2</v>
      </c>
      <c r="K1918" s="13">
        <f t="shared" si="30"/>
        <v>658.88822999999991</v>
      </c>
      <c r="L1918" s="22"/>
    </row>
    <row r="1919" spans="1:12" s="40" customFormat="1" ht="14.25" customHeight="1" x14ac:dyDescent="0.25">
      <c r="A1919" s="38" t="s">
        <v>141</v>
      </c>
      <c r="B1919" s="38" t="s">
        <v>3</v>
      </c>
      <c r="C1919" s="38" t="s">
        <v>5948</v>
      </c>
      <c r="D1919" s="38" t="s">
        <v>5949</v>
      </c>
      <c r="E1919" s="38" t="s">
        <v>215</v>
      </c>
      <c r="F1919" s="38" t="s">
        <v>5950</v>
      </c>
      <c r="G1919" s="38" t="s">
        <v>5545</v>
      </c>
      <c r="H1919" s="38" t="s">
        <v>2665</v>
      </c>
      <c r="I1919" s="39">
        <v>0</v>
      </c>
      <c r="J1919" s="11">
        <f>VLOOKUP(LEFT(B1919,5),[1]Percents!$C:$M,6,FALSE)</f>
        <v>0.1678</v>
      </c>
      <c r="K1919" s="13">
        <f t="shared" si="30"/>
        <v>0</v>
      </c>
      <c r="L1919" s="22"/>
    </row>
    <row r="1920" spans="1:12" s="40" customFormat="1" ht="14.25" customHeight="1" x14ac:dyDescent="0.25">
      <c r="A1920" s="38" t="s">
        <v>243</v>
      </c>
      <c r="B1920" s="38" t="s">
        <v>118</v>
      </c>
      <c r="C1920" s="38" t="s">
        <v>5951</v>
      </c>
      <c r="D1920" s="38" t="s">
        <v>5952</v>
      </c>
      <c r="E1920" s="38" t="s">
        <v>1094</v>
      </c>
      <c r="F1920" s="38" t="s">
        <v>5953</v>
      </c>
      <c r="G1920" s="38" t="s">
        <v>5782</v>
      </c>
      <c r="H1920" s="38" t="s">
        <v>2665</v>
      </c>
      <c r="I1920" s="39">
        <v>258.3</v>
      </c>
      <c r="J1920" s="11">
        <f>VLOOKUP(LEFT(B1920,5),[1]Percents!$C:$M,6,FALSE)</f>
        <v>9.0999999999999998E-2</v>
      </c>
      <c r="K1920" s="13">
        <f t="shared" si="30"/>
        <v>23.505300000000002</v>
      </c>
      <c r="L1920" s="22"/>
    </row>
    <row r="1921" spans="1:12" s="40" customFormat="1" ht="14.25" customHeight="1" x14ac:dyDescent="0.25">
      <c r="A1921" s="38" t="s">
        <v>243</v>
      </c>
      <c r="B1921" s="38" t="s">
        <v>314</v>
      </c>
      <c r="C1921" s="38" t="s">
        <v>6160</v>
      </c>
      <c r="D1921" s="38" t="s">
        <v>6161</v>
      </c>
      <c r="E1921" s="38" t="s">
        <v>436</v>
      </c>
      <c r="F1921" s="38" t="s">
        <v>6162</v>
      </c>
      <c r="G1921" s="38" t="s">
        <v>5782</v>
      </c>
      <c r="H1921" s="38" t="s">
        <v>2665</v>
      </c>
      <c r="I1921" s="39">
        <v>7625.93</v>
      </c>
      <c r="J1921" s="11">
        <f>VLOOKUP(LEFT(B1921,5),[1]Percents!$C:$M,6,FALSE)</f>
        <v>9.0999999999999998E-2</v>
      </c>
      <c r="K1921" s="13">
        <f t="shared" si="30"/>
        <v>693.95963000000006</v>
      </c>
      <c r="L1921" s="22"/>
    </row>
    <row r="1922" spans="1:12" s="40" customFormat="1" ht="14.25" customHeight="1" x14ac:dyDescent="0.25">
      <c r="A1922" s="38" t="s">
        <v>243</v>
      </c>
      <c r="B1922" s="38" t="s">
        <v>314</v>
      </c>
      <c r="C1922" s="38" t="s">
        <v>6811</v>
      </c>
      <c r="D1922" s="38" t="s">
        <v>6812</v>
      </c>
      <c r="E1922" s="38" t="s">
        <v>197</v>
      </c>
      <c r="F1922" s="38" t="s">
        <v>6162</v>
      </c>
      <c r="G1922" s="38" t="s">
        <v>5782</v>
      </c>
      <c r="H1922" s="38" t="s">
        <v>2665</v>
      </c>
      <c r="I1922" s="39">
        <v>661.92</v>
      </c>
      <c r="J1922" s="11">
        <f>VLOOKUP(LEFT(B1922,5),[1]Percents!$C:$M,6,FALSE)</f>
        <v>9.0999999999999998E-2</v>
      </c>
      <c r="K1922" s="13">
        <f t="shared" si="30"/>
        <v>60.234719999999996</v>
      </c>
      <c r="L1922" s="22"/>
    </row>
    <row r="1923" spans="1:12" s="40" customFormat="1" ht="14.25" customHeight="1" x14ac:dyDescent="0.25">
      <c r="A1923" s="38" t="s">
        <v>213</v>
      </c>
      <c r="B1923" s="38" t="s">
        <v>2</v>
      </c>
      <c r="C1923" s="38" t="s">
        <v>6813</v>
      </c>
      <c r="D1923" s="38" t="s">
        <v>6814</v>
      </c>
      <c r="E1923" s="38" t="s">
        <v>3441</v>
      </c>
      <c r="F1923" s="38" t="s">
        <v>6162</v>
      </c>
      <c r="G1923" s="38" t="s">
        <v>5782</v>
      </c>
      <c r="H1923" s="38" t="s">
        <v>2665</v>
      </c>
      <c r="I1923" s="39">
        <v>736.9</v>
      </c>
      <c r="J1923" s="11">
        <f>VLOOKUP(LEFT(B1923,5),[1]Percents!$C:$M,6,FALSE)</f>
        <v>0.29404999999999998</v>
      </c>
      <c r="K1923" s="13">
        <f t="shared" si="30"/>
        <v>216.68544499999999</v>
      </c>
      <c r="L1923" s="22"/>
    </row>
    <row r="1924" spans="1:12" s="40" customFormat="1" ht="14.25" customHeight="1" x14ac:dyDescent="0.25">
      <c r="A1924" s="38" t="s">
        <v>243</v>
      </c>
      <c r="B1924" s="38" t="s">
        <v>290</v>
      </c>
      <c r="C1924" s="38" t="s">
        <v>6163</v>
      </c>
      <c r="D1924" s="38" t="s">
        <v>6164</v>
      </c>
      <c r="E1924" s="38" t="s">
        <v>1440</v>
      </c>
      <c r="F1924" s="38" t="s">
        <v>6165</v>
      </c>
      <c r="G1924" s="38" t="s">
        <v>6166</v>
      </c>
      <c r="H1924" s="38" t="s">
        <v>2665</v>
      </c>
      <c r="I1924" s="39">
        <v>1263.6199999999999</v>
      </c>
      <c r="J1924" s="11">
        <f>VLOOKUP(LEFT(B1924,5),[1]Percents!$C:$M,6,FALSE)</f>
        <v>9.0999999999999998E-2</v>
      </c>
      <c r="K1924" s="13">
        <f t="shared" si="30"/>
        <v>114.98941999999998</v>
      </c>
      <c r="L1924" s="22"/>
    </row>
    <row r="1925" spans="1:12" s="40" customFormat="1" ht="14.25" customHeight="1" x14ac:dyDescent="0.25">
      <c r="A1925" s="38" t="s">
        <v>243</v>
      </c>
      <c r="B1925" s="38" t="s">
        <v>290</v>
      </c>
      <c r="C1925" s="38" t="s">
        <v>12541</v>
      </c>
      <c r="D1925" s="38" t="s">
        <v>12542</v>
      </c>
      <c r="E1925" s="38" t="s">
        <v>1440</v>
      </c>
      <c r="F1925" s="38" t="s">
        <v>6165</v>
      </c>
      <c r="G1925" s="38" t="s">
        <v>12543</v>
      </c>
      <c r="H1925" s="38" t="s">
        <v>2665</v>
      </c>
      <c r="I1925" s="39">
        <v>1487.8</v>
      </c>
      <c r="J1925" s="11">
        <f>VLOOKUP(LEFT(B1925,5),[1]Percents!$C:$M,6,FALSE)</f>
        <v>9.0999999999999998E-2</v>
      </c>
      <c r="K1925" s="13">
        <f t="shared" si="30"/>
        <v>135.38979999999998</v>
      </c>
      <c r="L1925" s="22"/>
    </row>
    <row r="1926" spans="1:12" s="40" customFormat="1" ht="14.25" customHeight="1" x14ac:dyDescent="0.25">
      <c r="A1926" s="38" t="s">
        <v>243</v>
      </c>
      <c r="B1926" s="38" t="s">
        <v>674</v>
      </c>
      <c r="C1926" s="38" t="s">
        <v>6167</v>
      </c>
      <c r="D1926" s="38" t="s">
        <v>6168</v>
      </c>
      <c r="E1926" s="38" t="s">
        <v>561</v>
      </c>
      <c r="F1926" s="38" t="s">
        <v>6169</v>
      </c>
      <c r="G1926" s="38" t="s">
        <v>6170</v>
      </c>
      <c r="H1926" s="38" t="s">
        <v>2665</v>
      </c>
      <c r="I1926" s="39">
        <v>349.95</v>
      </c>
      <c r="J1926" s="11">
        <f>VLOOKUP(LEFT(B1926,5),[1]Percents!$C:$M,6,FALSE)</f>
        <v>9.0999999999999998E-2</v>
      </c>
      <c r="K1926" s="13">
        <f t="shared" si="30"/>
        <v>31.84545</v>
      </c>
      <c r="L1926" s="22"/>
    </row>
    <row r="1927" spans="1:12" s="40" customFormat="1" ht="14.25" customHeight="1" x14ac:dyDescent="0.25">
      <c r="A1927" s="38" t="s">
        <v>66</v>
      </c>
      <c r="B1927" s="38" t="s">
        <v>8817</v>
      </c>
      <c r="C1927" s="38" t="s">
        <v>8818</v>
      </c>
      <c r="D1927" s="38" t="s">
        <v>8819</v>
      </c>
      <c r="E1927" s="38" t="s">
        <v>8820</v>
      </c>
      <c r="F1927" s="38" t="s">
        <v>8821</v>
      </c>
      <c r="G1927" s="38" t="s">
        <v>5782</v>
      </c>
      <c r="H1927" s="38" t="s">
        <v>2665</v>
      </c>
      <c r="I1927" s="39">
        <v>6119.98</v>
      </c>
      <c r="J1927" s="11">
        <f>VLOOKUP(LEFT(B1927,5),[1]Percents!$C:$M,6,FALSE)</f>
        <v>1</v>
      </c>
      <c r="K1927" s="13">
        <f t="shared" si="30"/>
        <v>6119.98</v>
      </c>
      <c r="L1927" s="22"/>
    </row>
    <row r="1928" spans="1:12" s="40" customFormat="1" ht="14.25" customHeight="1" x14ac:dyDescent="0.25">
      <c r="A1928" s="38" t="s">
        <v>213</v>
      </c>
      <c r="B1928" s="38" t="s">
        <v>225</v>
      </c>
      <c r="C1928" s="38" t="s">
        <v>3049</v>
      </c>
      <c r="D1928" s="38" t="s">
        <v>3050</v>
      </c>
      <c r="E1928" s="38" t="s">
        <v>6700</v>
      </c>
      <c r="F1928" s="38" t="s">
        <v>6171</v>
      </c>
      <c r="G1928" s="38" t="s">
        <v>2365</v>
      </c>
      <c r="H1928" s="38" t="s">
        <v>2665</v>
      </c>
      <c r="I1928" s="39">
        <v>0</v>
      </c>
      <c r="J1928" s="11">
        <f>VLOOKUP(LEFT(B1928,5),[1]Percents!$C:$M,6,FALSE)</f>
        <v>0.29404999999999998</v>
      </c>
      <c r="K1928" s="13">
        <f t="shared" si="30"/>
        <v>0</v>
      </c>
      <c r="L1928" s="22"/>
    </row>
    <row r="1929" spans="1:12" s="40" customFormat="1" ht="14.25" customHeight="1" x14ac:dyDescent="0.25">
      <c r="A1929" s="38" t="s">
        <v>213</v>
      </c>
      <c r="B1929" s="38" t="s">
        <v>195</v>
      </c>
      <c r="C1929" s="38" t="s">
        <v>6172</v>
      </c>
      <c r="D1929" s="38" t="s">
        <v>6173</v>
      </c>
      <c r="E1929" s="38" t="s">
        <v>5015</v>
      </c>
      <c r="F1929" s="38" t="s">
        <v>6174</v>
      </c>
      <c r="G1929" s="38" t="s">
        <v>6059</v>
      </c>
      <c r="H1929" s="38" t="s">
        <v>2665</v>
      </c>
      <c r="I1929" s="39">
        <v>3511.18</v>
      </c>
      <c r="J1929" s="11">
        <f>VLOOKUP(LEFT(B1929,5),[1]Percents!$C:$M,6,FALSE)</f>
        <v>8.6050000000000001E-2</v>
      </c>
      <c r="K1929" s="13">
        <f t="shared" si="30"/>
        <v>302.13703900000002</v>
      </c>
      <c r="L1929" s="22"/>
    </row>
    <row r="1930" spans="1:12" s="40" customFormat="1" ht="14.25" customHeight="1" x14ac:dyDescent="0.25">
      <c r="A1930" s="38" t="s">
        <v>243</v>
      </c>
      <c r="B1930" s="38" t="s">
        <v>203</v>
      </c>
      <c r="C1930" s="38" t="s">
        <v>6175</v>
      </c>
      <c r="D1930" s="38" t="s">
        <v>6176</v>
      </c>
      <c r="E1930" s="38" t="s">
        <v>582</v>
      </c>
      <c r="F1930" s="38" t="s">
        <v>6177</v>
      </c>
      <c r="G1930" s="38" t="s">
        <v>5782</v>
      </c>
      <c r="H1930" s="38" t="s">
        <v>2665</v>
      </c>
      <c r="I1930" s="39">
        <v>6618.8</v>
      </c>
      <c r="J1930" s="11">
        <f>VLOOKUP(LEFT(B1930,5),[1]Percents!$C:$M,6,FALSE)</f>
        <v>9.0999999999999998E-2</v>
      </c>
      <c r="K1930" s="13">
        <f t="shared" ref="K1930:K1993" si="31">+I1930*J1930</f>
        <v>602.31079999999997</v>
      </c>
      <c r="L1930" s="22"/>
    </row>
    <row r="1931" spans="1:12" s="40" customFormat="1" ht="14.25" customHeight="1" x14ac:dyDescent="0.25">
      <c r="A1931" s="38" t="s">
        <v>141</v>
      </c>
      <c r="B1931" s="38" t="s">
        <v>172</v>
      </c>
      <c r="C1931" s="38" t="s">
        <v>6815</v>
      </c>
      <c r="D1931" s="38" t="s">
        <v>6816</v>
      </c>
      <c r="E1931" s="38" t="s">
        <v>274</v>
      </c>
      <c r="F1931" s="38" t="s">
        <v>6177</v>
      </c>
      <c r="G1931" s="38" t="s">
        <v>5782</v>
      </c>
      <c r="H1931" s="38" t="s">
        <v>2665</v>
      </c>
      <c r="I1931" s="39">
        <v>930.8</v>
      </c>
      <c r="J1931" s="11">
        <f>VLOOKUP(LEFT(B1931,5),[1]Percents!$C:$M,6,FALSE)</f>
        <v>0.1678</v>
      </c>
      <c r="K1931" s="13">
        <f t="shared" si="31"/>
        <v>156.18824000000001</v>
      </c>
      <c r="L1931" s="22"/>
    </row>
    <row r="1932" spans="1:12" s="40" customFormat="1" ht="14.25" customHeight="1" x14ac:dyDescent="0.25">
      <c r="A1932" s="38" t="s">
        <v>243</v>
      </c>
      <c r="B1932" s="38" t="s">
        <v>50</v>
      </c>
      <c r="C1932" s="38" t="s">
        <v>6817</v>
      </c>
      <c r="D1932" s="38" t="s">
        <v>6818</v>
      </c>
      <c r="E1932" s="38" t="s">
        <v>6819</v>
      </c>
      <c r="F1932" s="38" t="s">
        <v>6820</v>
      </c>
      <c r="G1932" s="38" t="s">
        <v>6733</v>
      </c>
      <c r="H1932" s="38" t="s">
        <v>2665</v>
      </c>
      <c r="I1932" s="39">
        <v>1640.39</v>
      </c>
      <c r="J1932" s="11">
        <f>VLOOKUP(LEFT(B1932,5),[1]Percents!$C:$M,6,FALSE)</f>
        <v>9.0999999999999998E-2</v>
      </c>
      <c r="K1932" s="13">
        <f t="shared" si="31"/>
        <v>149.27549000000002</v>
      </c>
      <c r="L1932" s="22"/>
    </row>
    <row r="1933" spans="1:12" s="40" customFormat="1" ht="14.25" customHeight="1" x14ac:dyDescent="0.25">
      <c r="A1933" s="38" t="s">
        <v>243</v>
      </c>
      <c r="B1933" s="38" t="s">
        <v>50</v>
      </c>
      <c r="C1933" s="38" t="s">
        <v>6821</v>
      </c>
      <c r="D1933" s="38" t="s">
        <v>6822</v>
      </c>
      <c r="E1933" s="38" t="s">
        <v>6823</v>
      </c>
      <c r="F1933" s="38" t="s">
        <v>6824</v>
      </c>
      <c r="G1933" s="38" t="s">
        <v>6092</v>
      </c>
      <c r="H1933" s="38" t="s">
        <v>2665</v>
      </c>
      <c r="I1933" s="39">
        <v>6099.88</v>
      </c>
      <c r="J1933" s="11">
        <f>VLOOKUP(LEFT(B1933,5),[1]Percents!$C:$M,6,FALSE)</f>
        <v>9.0999999999999998E-2</v>
      </c>
      <c r="K1933" s="13">
        <f t="shared" si="31"/>
        <v>555.08907999999997</v>
      </c>
      <c r="L1933" s="22"/>
    </row>
    <row r="1934" spans="1:12" s="40" customFormat="1" ht="14.25" customHeight="1" x14ac:dyDescent="0.25">
      <c r="A1934" s="38" t="s">
        <v>213</v>
      </c>
      <c r="B1934" s="38" t="s">
        <v>154</v>
      </c>
      <c r="C1934" s="38" t="s">
        <v>6825</v>
      </c>
      <c r="D1934" s="38" t="s">
        <v>6826</v>
      </c>
      <c r="E1934" s="38" t="s">
        <v>1449</v>
      </c>
      <c r="F1934" s="38" t="s">
        <v>6827</v>
      </c>
      <c r="G1934" s="38" t="s">
        <v>6121</v>
      </c>
      <c r="H1934" s="38" t="s">
        <v>2665</v>
      </c>
      <c r="I1934" s="39">
        <v>0</v>
      </c>
      <c r="J1934" s="11">
        <f>VLOOKUP(LEFT(B1934,5),[1]Percents!$C:$M,6,FALSE)</f>
        <v>0.29404999999999998</v>
      </c>
      <c r="K1934" s="13">
        <f t="shared" si="31"/>
        <v>0</v>
      </c>
      <c r="L1934" s="22"/>
    </row>
    <row r="1935" spans="1:12" s="40" customFormat="1" ht="14.25" customHeight="1" x14ac:dyDescent="0.25">
      <c r="A1935" s="38" t="s">
        <v>141</v>
      </c>
      <c r="B1935" s="38" t="s">
        <v>172</v>
      </c>
      <c r="C1935" s="38" t="s">
        <v>2109</v>
      </c>
      <c r="D1935" s="38" t="s">
        <v>355</v>
      </c>
      <c r="E1935" s="38" t="s">
        <v>4498</v>
      </c>
      <c r="F1935" s="38" t="s">
        <v>6828</v>
      </c>
      <c r="G1935" s="38" t="s">
        <v>1656</v>
      </c>
      <c r="H1935" s="38" t="s">
        <v>2665</v>
      </c>
      <c r="I1935" s="39">
        <v>1270.27</v>
      </c>
      <c r="J1935" s="11">
        <f>VLOOKUP(LEFT(B1935,5),[1]Percents!$C:$M,6,FALSE)</f>
        <v>0.1678</v>
      </c>
      <c r="K1935" s="13">
        <f t="shared" si="31"/>
        <v>213.15130600000001</v>
      </c>
      <c r="L1935" s="22"/>
    </row>
    <row r="1936" spans="1:12" s="40" customFormat="1" ht="14.25" customHeight="1" x14ac:dyDescent="0.25">
      <c r="A1936" s="38" t="s">
        <v>141</v>
      </c>
      <c r="B1936" s="38" t="s">
        <v>306</v>
      </c>
      <c r="C1936" s="38" t="s">
        <v>6829</v>
      </c>
      <c r="D1936" s="38" t="s">
        <v>6830</v>
      </c>
      <c r="E1936" s="38" t="s">
        <v>250</v>
      </c>
      <c r="F1936" s="38" t="s">
        <v>6831</v>
      </c>
      <c r="G1936" s="38" t="s">
        <v>6733</v>
      </c>
      <c r="H1936" s="38" t="s">
        <v>2665</v>
      </c>
      <c r="I1936" s="39">
        <v>2333.2600000000002</v>
      </c>
      <c r="J1936" s="11">
        <f>VLOOKUP(LEFT(B1936,5),[1]Percents!$C:$M,6,FALSE)</f>
        <v>0.1678</v>
      </c>
      <c r="K1936" s="13">
        <f t="shared" si="31"/>
        <v>391.52102800000006</v>
      </c>
      <c r="L1936" s="22"/>
    </row>
    <row r="1937" spans="1:12" s="40" customFormat="1" ht="14.25" customHeight="1" x14ac:dyDescent="0.25">
      <c r="A1937" s="38" t="s">
        <v>141</v>
      </c>
      <c r="B1937" s="38" t="s">
        <v>172</v>
      </c>
      <c r="C1937" s="38" t="s">
        <v>7476</v>
      </c>
      <c r="D1937" s="38" t="s">
        <v>7477</v>
      </c>
      <c r="E1937" s="38" t="s">
        <v>143</v>
      </c>
      <c r="F1937" s="38" t="s">
        <v>7478</v>
      </c>
      <c r="G1937" s="38" t="s">
        <v>6589</v>
      </c>
      <c r="H1937" s="38" t="s">
        <v>2665</v>
      </c>
      <c r="I1937" s="39">
        <v>0</v>
      </c>
      <c r="J1937" s="11">
        <f>VLOOKUP(LEFT(B1937,5),[1]Percents!$C:$M,6,FALSE)</f>
        <v>0.1678</v>
      </c>
      <c r="K1937" s="13">
        <f t="shared" si="31"/>
        <v>0</v>
      </c>
      <c r="L1937" s="22"/>
    </row>
    <row r="1938" spans="1:12" s="40" customFormat="1" ht="14.25" customHeight="1" x14ac:dyDescent="0.25">
      <c r="A1938" s="38" t="s">
        <v>242</v>
      </c>
      <c r="B1938" s="38" t="s">
        <v>174</v>
      </c>
      <c r="C1938" s="38" t="s">
        <v>7066</v>
      </c>
      <c r="D1938" s="38" t="s">
        <v>7067</v>
      </c>
      <c r="E1938" s="38" t="s">
        <v>3900</v>
      </c>
      <c r="F1938" s="38" t="s">
        <v>7068</v>
      </c>
      <c r="G1938" s="38" t="s">
        <v>6733</v>
      </c>
      <c r="H1938" s="38" t="s">
        <v>2665</v>
      </c>
      <c r="I1938" s="39">
        <v>6192.94</v>
      </c>
      <c r="J1938" s="11">
        <f>VLOOKUP(LEFT(B1938,5),[1]Percents!$C:$M,6,FALSE)</f>
        <v>3.5830000000000001E-2</v>
      </c>
      <c r="K1938" s="13">
        <f t="shared" si="31"/>
        <v>221.8930402</v>
      </c>
      <c r="L1938" s="22"/>
    </row>
    <row r="1939" spans="1:12" s="40" customFormat="1" ht="14.25" customHeight="1" x14ac:dyDescent="0.25">
      <c r="A1939" s="38" t="s">
        <v>243</v>
      </c>
      <c r="B1939" s="38" t="s">
        <v>289</v>
      </c>
      <c r="C1939" s="38" t="s">
        <v>7955</v>
      </c>
      <c r="D1939" s="38" t="s">
        <v>7956</v>
      </c>
      <c r="E1939" s="38" t="s">
        <v>2544</v>
      </c>
      <c r="F1939" s="38" t="s">
        <v>7957</v>
      </c>
      <c r="G1939" s="38" t="s">
        <v>4644</v>
      </c>
      <c r="H1939" s="38" t="s">
        <v>2665</v>
      </c>
      <c r="I1939" s="39">
        <v>1363.68</v>
      </c>
      <c r="J1939" s="11">
        <f>VLOOKUP(LEFT(B1939,5),[1]Percents!$C:$M,6,FALSE)</f>
        <v>9.0999999999999998E-2</v>
      </c>
      <c r="K1939" s="13">
        <f t="shared" si="31"/>
        <v>124.09488</v>
      </c>
      <c r="L1939" s="22"/>
    </row>
    <row r="1940" spans="1:12" s="40" customFormat="1" ht="14.25" customHeight="1" x14ac:dyDescent="0.25">
      <c r="A1940" s="38" t="s">
        <v>243</v>
      </c>
      <c r="B1940" s="38" t="s">
        <v>118</v>
      </c>
      <c r="C1940" s="38" t="s">
        <v>7069</v>
      </c>
      <c r="D1940" s="38" t="s">
        <v>7070</v>
      </c>
      <c r="E1940" s="38" t="s">
        <v>510</v>
      </c>
      <c r="F1940" s="38" t="s">
        <v>7071</v>
      </c>
      <c r="G1940" s="38" t="s">
        <v>6733</v>
      </c>
      <c r="H1940" s="38" t="s">
        <v>2665</v>
      </c>
      <c r="I1940" s="39">
        <v>1439.4</v>
      </c>
      <c r="J1940" s="11">
        <f>VLOOKUP(LEFT(B1940,5),[1]Percents!$C:$M,6,FALSE)</f>
        <v>9.0999999999999998E-2</v>
      </c>
      <c r="K1940" s="13">
        <f t="shared" si="31"/>
        <v>130.9854</v>
      </c>
      <c r="L1940" s="22"/>
    </row>
    <row r="1941" spans="1:12" s="40" customFormat="1" ht="14.25" customHeight="1" x14ac:dyDescent="0.25">
      <c r="A1941" s="38" t="s">
        <v>243</v>
      </c>
      <c r="B1941" s="38" t="s">
        <v>118</v>
      </c>
      <c r="C1941" s="38" t="s">
        <v>7479</v>
      </c>
      <c r="D1941" s="38" t="s">
        <v>7480</v>
      </c>
      <c r="E1941" s="38" t="s">
        <v>510</v>
      </c>
      <c r="F1941" s="38" t="s">
        <v>7071</v>
      </c>
      <c r="G1941" s="38" t="s">
        <v>6733</v>
      </c>
      <c r="H1941" s="38" t="s">
        <v>2665</v>
      </c>
      <c r="I1941" s="39">
        <v>0</v>
      </c>
      <c r="J1941" s="11">
        <f>VLOOKUP(LEFT(B1941,5),[1]Percents!$C:$M,6,FALSE)</f>
        <v>9.0999999999999998E-2</v>
      </c>
      <c r="K1941" s="13">
        <f t="shared" si="31"/>
        <v>0</v>
      </c>
      <c r="L1941" s="22"/>
    </row>
    <row r="1942" spans="1:12" s="40" customFormat="1" ht="14.25" customHeight="1" x14ac:dyDescent="0.25">
      <c r="A1942" s="38" t="s">
        <v>243</v>
      </c>
      <c r="B1942" s="38" t="s">
        <v>118</v>
      </c>
      <c r="C1942" s="38" t="s">
        <v>8220</v>
      </c>
      <c r="D1942" s="38" t="s">
        <v>8221</v>
      </c>
      <c r="E1942" s="38" t="s">
        <v>40</v>
      </c>
      <c r="F1942" s="38" t="s">
        <v>7071</v>
      </c>
      <c r="G1942" s="38" t="s">
        <v>6733</v>
      </c>
      <c r="H1942" s="38" t="s">
        <v>2665</v>
      </c>
      <c r="I1942" s="39">
        <v>0</v>
      </c>
      <c r="J1942" s="11">
        <f>VLOOKUP(LEFT(B1942,5),[1]Percents!$C:$M,6,FALSE)</f>
        <v>9.0999999999999998E-2</v>
      </c>
      <c r="K1942" s="13">
        <f t="shared" si="31"/>
        <v>0</v>
      </c>
      <c r="L1942" s="22"/>
    </row>
    <row r="1943" spans="1:12" s="40" customFormat="1" ht="14.25" customHeight="1" x14ac:dyDescent="0.25">
      <c r="A1943" s="38" t="s">
        <v>243</v>
      </c>
      <c r="B1943" s="38" t="s">
        <v>118</v>
      </c>
      <c r="C1943" s="38" t="s">
        <v>7257</v>
      </c>
      <c r="D1943" s="38" t="s">
        <v>7258</v>
      </c>
      <c r="E1943" s="38" t="s">
        <v>40</v>
      </c>
      <c r="F1943" s="38" t="s">
        <v>7071</v>
      </c>
      <c r="G1943" s="38" t="s">
        <v>6733</v>
      </c>
      <c r="H1943" s="38" t="s">
        <v>2665</v>
      </c>
      <c r="I1943" s="39">
        <v>2386.98</v>
      </c>
      <c r="J1943" s="11">
        <f>VLOOKUP(LEFT(B1943,5),[1]Percents!$C:$M,6,FALSE)</f>
        <v>9.0999999999999998E-2</v>
      </c>
      <c r="K1943" s="13">
        <f t="shared" si="31"/>
        <v>217.21518</v>
      </c>
      <c r="L1943" s="22"/>
    </row>
    <row r="1944" spans="1:12" s="40" customFormat="1" ht="14.25" customHeight="1" x14ac:dyDescent="0.25">
      <c r="A1944" s="38" t="s">
        <v>243</v>
      </c>
      <c r="B1944" s="38" t="s">
        <v>118</v>
      </c>
      <c r="C1944" s="38" t="s">
        <v>9514</v>
      </c>
      <c r="D1944" s="38" t="s">
        <v>9515</v>
      </c>
      <c r="E1944" s="38" t="s">
        <v>39</v>
      </c>
      <c r="F1944" s="38" t="s">
        <v>9516</v>
      </c>
      <c r="G1944" s="38" t="s">
        <v>6999</v>
      </c>
      <c r="H1944" s="38" t="s">
        <v>2665</v>
      </c>
      <c r="I1944" s="39">
        <v>162.36000000000001</v>
      </c>
      <c r="J1944" s="11">
        <f>VLOOKUP(LEFT(B1944,5),[1]Percents!$C:$M,6,FALSE)</f>
        <v>9.0999999999999998E-2</v>
      </c>
      <c r="K1944" s="13">
        <f t="shared" si="31"/>
        <v>14.774760000000001</v>
      </c>
      <c r="L1944" s="22"/>
    </row>
    <row r="1945" spans="1:12" s="40" customFormat="1" ht="14.25" customHeight="1" x14ac:dyDescent="0.25">
      <c r="A1945" s="38" t="s">
        <v>243</v>
      </c>
      <c r="B1945" s="38" t="s">
        <v>118</v>
      </c>
      <c r="C1945" s="38" t="s">
        <v>8222</v>
      </c>
      <c r="D1945" s="38" t="s">
        <v>8223</v>
      </c>
      <c r="E1945" s="38" t="s">
        <v>1094</v>
      </c>
      <c r="F1945" s="38" t="s">
        <v>8224</v>
      </c>
      <c r="G1945" s="38" t="s">
        <v>6999</v>
      </c>
      <c r="H1945" s="38" t="s">
        <v>2665</v>
      </c>
      <c r="I1945" s="39">
        <v>0</v>
      </c>
      <c r="J1945" s="11">
        <f>VLOOKUP(LEFT(B1945,5),[1]Percents!$C:$M,6,FALSE)</f>
        <v>9.0999999999999998E-2</v>
      </c>
      <c r="K1945" s="13">
        <f t="shared" si="31"/>
        <v>0</v>
      </c>
      <c r="L1945" s="22"/>
    </row>
    <row r="1946" spans="1:12" s="40" customFormat="1" ht="14.25" customHeight="1" x14ac:dyDescent="0.25">
      <c r="A1946" s="38" t="s">
        <v>213</v>
      </c>
      <c r="B1946" s="38" t="s">
        <v>225</v>
      </c>
      <c r="C1946" s="38" t="s">
        <v>7259</v>
      </c>
      <c r="D1946" s="38" t="s">
        <v>7260</v>
      </c>
      <c r="E1946" s="38" t="s">
        <v>1274</v>
      </c>
      <c r="F1946" s="38" t="s">
        <v>7261</v>
      </c>
      <c r="G1946" s="38" t="s">
        <v>7226</v>
      </c>
      <c r="H1946" s="38" t="s">
        <v>2665</v>
      </c>
      <c r="I1946" s="39">
        <v>0</v>
      </c>
      <c r="J1946" s="11">
        <f>VLOOKUP(LEFT(B1946,5),[1]Percents!$C:$M,6,FALSE)</f>
        <v>0.29404999999999998</v>
      </c>
      <c r="K1946" s="13">
        <f t="shared" si="31"/>
        <v>0</v>
      </c>
      <c r="L1946" s="22"/>
    </row>
    <row r="1947" spans="1:12" s="40" customFormat="1" ht="14.25" customHeight="1" x14ac:dyDescent="0.25">
      <c r="A1947" s="38" t="s">
        <v>213</v>
      </c>
      <c r="B1947" s="38" t="s">
        <v>225</v>
      </c>
      <c r="C1947" s="38" t="s">
        <v>12544</v>
      </c>
      <c r="D1947" s="38" t="s">
        <v>12545</v>
      </c>
      <c r="E1947" s="38" t="s">
        <v>1274</v>
      </c>
      <c r="F1947" s="38" t="s">
        <v>7261</v>
      </c>
      <c r="G1947" s="38" t="s">
        <v>12306</v>
      </c>
      <c r="H1947" s="38" t="s">
        <v>2665</v>
      </c>
      <c r="I1947" s="39">
        <v>634.16</v>
      </c>
      <c r="J1947" s="11">
        <f>VLOOKUP(LEFT(B1947,5),[1]Percents!$C:$M,6,FALSE)</f>
        <v>0.29404999999999998</v>
      </c>
      <c r="K1947" s="13">
        <f t="shared" si="31"/>
        <v>186.47474799999998</v>
      </c>
      <c r="L1947" s="22"/>
    </row>
    <row r="1948" spans="1:12" s="40" customFormat="1" ht="14.25" customHeight="1" x14ac:dyDescent="0.25">
      <c r="A1948" s="38" t="s">
        <v>141</v>
      </c>
      <c r="B1948" s="38" t="s">
        <v>306</v>
      </c>
      <c r="C1948" s="38" t="s">
        <v>7760</v>
      </c>
      <c r="D1948" s="38" t="s">
        <v>7761</v>
      </c>
      <c r="E1948" s="38" t="s">
        <v>250</v>
      </c>
      <c r="F1948" s="38" t="s">
        <v>7762</v>
      </c>
      <c r="G1948" s="38" t="s">
        <v>7763</v>
      </c>
      <c r="H1948" s="38" t="s">
        <v>2665</v>
      </c>
      <c r="I1948" s="39">
        <v>321.91000000000003</v>
      </c>
      <c r="J1948" s="11">
        <f>VLOOKUP(LEFT(B1948,5),[1]Percents!$C:$M,6,FALSE)</f>
        <v>0.1678</v>
      </c>
      <c r="K1948" s="13">
        <f t="shared" si="31"/>
        <v>54.016498000000006</v>
      </c>
      <c r="L1948" s="22"/>
    </row>
    <row r="1949" spans="1:12" s="40" customFormat="1" ht="14.25" customHeight="1" x14ac:dyDescent="0.25">
      <c r="A1949" s="38" t="s">
        <v>25</v>
      </c>
      <c r="B1949" s="38" t="s">
        <v>1534</v>
      </c>
      <c r="C1949" s="38" t="s">
        <v>7481</v>
      </c>
      <c r="D1949" s="38" t="s">
        <v>7482</v>
      </c>
      <c r="E1949" s="38" t="s">
        <v>6409</v>
      </c>
      <c r="F1949" s="38" t="s">
        <v>7483</v>
      </c>
      <c r="G1949" s="38" t="s">
        <v>7484</v>
      </c>
      <c r="H1949" s="38" t="s">
        <v>2665</v>
      </c>
      <c r="I1949" s="39">
        <v>0</v>
      </c>
      <c r="J1949" s="11">
        <f>VLOOKUP(LEFT(B1949,5),[1]Percents!$C:$M,6,FALSE)</f>
        <v>1</v>
      </c>
      <c r="K1949" s="13">
        <f t="shared" si="31"/>
        <v>0</v>
      </c>
      <c r="L1949" s="22"/>
    </row>
    <row r="1950" spans="1:12" s="40" customFormat="1" ht="14.25" customHeight="1" x14ac:dyDescent="0.25">
      <c r="A1950" s="38" t="s">
        <v>141</v>
      </c>
      <c r="B1950" s="38" t="s">
        <v>7958</v>
      </c>
      <c r="C1950" s="38" t="s">
        <v>7959</v>
      </c>
      <c r="D1950" s="38" t="s">
        <v>7960</v>
      </c>
      <c r="E1950" s="38" t="s">
        <v>7961</v>
      </c>
      <c r="F1950" s="38" t="s">
        <v>7962</v>
      </c>
      <c r="G1950" s="38" t="s">
        <v>7963</v>
      </c>
      <c r="H1950" s="38" t="s">
        <v>2665</v>
      </c>
      <c r="I1950" s="39">
        <v>0</v>
      </c>
      <c r="J1950" s="11">
        <f>VLOOKUP(LEFT(B1950,5),[1]Percents!$C:$M,6,FALSE)</f>
        <v>0.1678</v>
      </c>
      <c r="K1950" s="13">
        <f t="shared" si="31"/>
        <v>0</v>
      </c>
      <c r="L1950" s="22"/>
    </row>
    <row r="1951" spans="1:12" s="40" customFormat="1" ht="14.25" customHeight="1" x14ac:dyDescent="0.25">
      <c r="A1951" s="38" t="s">
        <v>140</v>
      </c>
      <c r="B1951" s="38" t="s">
        <v>672</v>
      </c>
      <c r="C1951" s="38" t="s">
        <v>8822</v>
      </c>
      <c r="D1951" s="38" t="s">
        <v>8823</v>
      </c>
      <c r="E1951" s="38" t="s">
        <v>673</v>
      </c>
      <c r="F1951" s="38" t="s">
        <v>8824</v>
      </c>
      <c r="G1951" s="38" t="s">
        <v>8710</v>
      </c>
      <c r="H1951" s="38" t="s">
        <v>2665</v>
      </c>
      <c r="I1951" s="39">
        <v>0</v>
      </c>
      <c r="J1951" s="11">
        <f>VLOOKUP(LEFT(B1951,5),[1]Percents!$C:$M,6,FALSE)</f>
        <v>0</v>
      </c>
      <c r="K1951" s="13">
        <f t="shared" si="31"/>
        <v>0</v>
      </c>
      <c r="L1951" s="22"/>
    </row>
    <row r="1952" spans="1:12" s="40" customFormat="1" ht="14.25" customHeight="1" x14ac:dyDescent="0.25">
      <c r="A1952" s="38" t="s">
        <v>243</v>
      </c>
      <c r="B1952" s="38" t="s">
        <v>50</v>
      </c>
      <c r="C1952" s="38" t="s">
        <v>8225</v>
      </c>
      <c r="D1952" s="38" t="s">
        <v>8226</v>
      </c>
      <c r="E1952" s="38" t="s">
        <v>348</v>
      </c>
      <c r="F1952" s="38" t="s">
        <v>8227</v>
      </c>
      <c r="G1952" s="38" t="s">
        <v>7869</v>
      </c>
      <c r="H1952" s="38" t="s">
        <v>2665</v>
      </c>
      <c r="I1952" s="39">
        <v>3912.69</v>
      </c>
      <c r="J1952" s="11">
        <f>VLOOKUP(LEFT(B1952,5),[1]Percents!$C:$M,6,FALSE)</f>
        <v>9.0999999999999998E-2</v>
      </c>
      <c r="K1952" s="13">
        <f t="shared" si="31"/>
        <v>356.05478999999997</v>
      </c>
      <c r="L1952" s="22"/>
    </row>
    <row r="1953" spans="1:12" s="40" customFormat="1" ht="14.25" customHeight="1" x14ac:dyDescent="0.25">
      <c r="A1953" s="38" t="s">
        <v>243</v>
      </c>
      <c r="B1953" s="38" t="s">
        <v>290</v>
      </c>
      <c r="C1953" s="38" t="s">
        <v>8228</v>
      </c>
      <c r="D1953" s="38" t="s">
        <v>8229</v>
      </c>
      <c r="E1953" s="38" t="s">
        <v>1438</v>
      </c>
      <c r="F1953" s="38" t="s">
        <v>8230</v>
      </c>
      <c r="G1953" s="38" t="s">
        <v>7661</v>
      </c>
      <c r="H1953" s="38" t="s">
        <v>2665</v>
      </c>
      <c r="I1953" s="39">
        <v>2253.0700000000002</v>
      </c>
      <c r="J1953" s="11">
        <f>VLOOKUP(LEFT(B1953,5),[1]Percents!$C:$M,6,FALSE)</f>
        <v>9.0999999999999998E-2</v>
      </c>
      <c r="K1953" s="13">
        <f t="shared" si="31"/>
        <v>205.02937</v>
      </c>
      <c r="L1953" s="22"/>
    </row>
    <row r="1954" spans="1:12" s="40" customFormat="1" ht="14.25" customHeight="1" x14ac:dyDescent="0.25">
      <c r="A1954" s="38" t="s">
        <v>141</v>
      </c>
      <c r="B1954" s="38" t="s">
        <v>142</v>
      </c>
      <c r="C1954" s="38" t="s">
        <v>8231</v>
      </c>
      <c r="D1954" s="38" t="s">
        <v>8232</v>
      </c>
      <c r="E1954" s="38" t="s">
        <v>782</v>
      </c>
      <c r="F1954" s="38" t="s">
        <v>8233</v>
      </c>
      <c r="G1954" s="38" t="s">
        <v>8234</v>
      </c>
      <c r="H1954" s="38" t="s">
        <v>2665</v>
      </c>
      <c r="I1954" s="39">
        <v>0</v>
      </c>
      <c r="J1954" s="11">
        <f>VLOOKUP(LEFT(B1954,5),[1]Percents!$C:$M,6,FALSE)</f>
        <v>0.31330000000000002</v>
      </c>
      <c r="K1954" s="13">
        <f t="shared" si="31"/>
        <v>0</v>
      </c>
      <c r="L1954" s="22"/>
    </row>
    <row r="1955" spans="1:12" s="40" customFormat="1" ht="14.25" customHeight="1" x14ac:dyDescent="0.25">
      <c r="A1955" s="38" t="s">
        <v>141</v>
      </c>
      <c r="B1955" s="38" t="s">
        <v>3</v>
      </c>
      <c r="C1955" s="38" t="s">
        <v>7964</v>
      </c>
      <c r="D1955" s="38" t="s">
        <v>7965</v>
      </c>
      <c r="E1955" s="38" t="s">
        <v>108</v>
      </c>
      <c r="F1955" s="38" t="s">
        <v>7966</v>
      </c>
      <c r="G1955" s="38" t="s">
        <v>7661</v>
      </c>
      <c r="H1955" s="38" t="s">
        <v>2665</v>
      </c>
      <c r="I1955" s="39">
        <v>0</v>
      </c>
      <c r="J1955" s="11">
        <f>VLOOKUP(LEFT(B1955,5),[1]Percents!$C:$M,6,FALSE)</f>
        <v>0.1678</v>
      </c>
      <c r="K1955" s="13">
        <f t="shared" si="31"/>
        <v>0</v>
      </c>
      <c r="L1955" s="22"/>
    </row>
    <row r="1956" spans="1:12" s="40" customFormat="1" ht="14.25" customHeight="1" x14ac:dyDescent="0.25">
      <c r="A1956" s="38" t="s">
        <v>66</v>
      </c>
      <c r="B1956" s="38" t="s">
        <v>11787</v>
      </c>
      <c r="C1956" s="38" t="s">
        <v>11788</v>
      </c>
      <c r="D1956" s="38" t="s">
        <v>11789</v>
      </c>
      <c r="E1956" s="38" t="s">
        <v>11790</v>
      </c>
      <c r="F1956" s="38" t="s">
        <v>11791</v>
      </c>
      <c r="G1956" s="38" t="s">
        <v>6733</v>
      </c>
      <c r="H1956" s="38" t="s">
        <v>2665</v>
      </c>
      <c r="I1956" s="39">
        <v>0</v>
      </c>
      <c r="J1956" s="11">
        <f>VLOOKUP(LEFT(B1956,5),[1]Percents!$C:$M,6,FALSE)</f>
        <v>1</v>
      </c>
      <c r="K1956" s="13">
        <f t="shared" si="31"/>
        <v>0</v>
      </c>
      <c r="L1956" s="22"/>
    </row>
    <row r="1957" spans="1:12" s="40" customFormat="1" ht="14.25" customHeight="1" x14ac:dyDescent="0.25">
      <c r="A1957" s="38" t="s">
        <v>141</v>
      </c>
      <c r="B1957" s="38" t="s">
        <v>3</v>
      </c>
      <c r="C1957" s="38" t="s">
        <v>7967</v>
      </c>
      <c r="D1957" s="38" t="s">
        <v>7968</v>
      </c>
      <c r="E1957" s="38" t="s">
        <v>108</v>
      </c>
      <c r="F1957" s="38" t="s">
        <v>7969</v>
      </c>
      <c r="G1957" s="38" t="s">
        <v>7661</v>
      </c>
      <c r="H1957" s="38" t="s">
        <v>2665</v>
      </c>
      <c r="I1957" s="39">
        <v>0</v>
      </c>
      <c r="J1957" s="11">
        <f>VLOOKUP(LEFT(B1957,5),[1]Percents!$C:$M,6,FALSE)</f>
        <v>0.1678</v>
      </c>
      <c r="K1957" s="13">
        <f t="shared" si="31"/>
        <v>0</v>
      </c>
      <c r="L1957" s="22"/>
    </row>
    <row r="1958" spans="1:12" s="40" customFormat="1" ht="14.25" customHeight="1" x14ac:dyDescent="0.25">
      <c r="A1958" s="38" t="s">
        <v>243</v>
      </c>
      <c r="B1958" s="38" t="s">
        <v>118</v>
      </c>
      <c r="C1958" s="38" t="s">
        <v>10067</v>
      </c>
      <c r="D1958" s="38" t="s">
        <v>10068</v>
      </c>
      <c r="E1958" s="38" t="s">
        <v>922</v>
      </c>
      <c r="F1958" s="38" t="s">
        <v>8827</v>
      </c>
      <c r="G1958" s="38" t="s">
        <v>7661</v>
      </c>
      <c r="H1958" s="38" t="s">
        <v>2665</v>
      </c>
      <c r="I1958" s="39">
        <v>729.28</v>
      </c>
      <c r="J1958" s="11">
        <f>VLOOKUP(LEFT(B1958,5),[1]Percents!$C:$M,6,FALSE)</f>
        <v>9.0999999999999998E-2</v>
      </c>
      <c r="K1958" s="13">
        <f t="shared" si="31"/>
        <v>66.36448</v>
      </c>
      <c r="L1958" s="22"/>
    </row>
    <row r="1959" spans="1:12" s="40" customFormat="1" ht="14.25" customHeight="1" x14ac:dyDescent="0.25">
      <c r="A1959" s="38" t="s">
        <v>243</v>
      </c>
      <c r="B1959" s="38" t="s">
        <v>289</v>
      </c>
      <c r="C1959" s="38" t="s">
        <v>8825</v>
      </c>
      <c r="D1959" s="38" t="s">
        <v>8826</v>
      </c>
      <c r="E1959" s="38" t="s">
        <v>186</v>
      </c>
      <c r="F1959" s="38" t="s">
        <v>8827</v>
      </c>
      <c r="G1959" s="38" t="s">
        <v>7661</v>
      </c>
      <c r="H1959" s="38" t="s">
        <v>2665</v>
      </c>
      <c r="I1959" s="39">
        <v>5529.48</v>
      </c>
      <c r="J1959" s="11">
        <f>VLOOKUP(LEFT(B1959,5),[1]Percents!$C:$M,6,FALSE)</f>
        <v>9.0999999999999998E-2</v>
      </c>
      <c r="K1959" s="13">
        <f t="shared" si="31"/>
        <v>503.18267999999995</v>
      </c>
      <c r="L1959" s="22"/>
    </row>
    <row r="1960" spans="1:12" s="40" customFormat="1" ht="14.25" customHeight="1" x14ac:dyDescent="0.25">
      <c r="A1960" s="38" t="s">
        <v>243</v>
      </c>
      <c r="B1960" s="38" t="s">
        <v>50</v>
      </c>
      <c r="C1960" s="38" t="s">
        <v>8235</v>
      </c>
      <c r="D1960" s="38" t="s">
        <v>8236</v>
      </c>
      <c r="E1960" s="38" t="s">
        <v>6823</v>
      </c>
      <c r="F1960" s="38" t="s">
        <v>8237</v>
      </c>
      <c r="G1960" s="38" t="s">
        <v>8238</v>
      </c>
      <c r="H1960" s="38" t="s">
        <v>2665</v>
      </c>
      <c r="I1960" s="39">
        <v>1962.19</v>
      </c>
      <c r="J1960" s="11">
        <f>VLOOKUP(LEFT(B1960,5),[1]Percents!$C:$M,6,FALSE)</f>
        <v>9.0999999999999998E-2</v>
      </c>
      <c r="K1960" s="13">
        <f t="shared" si="31"/>
        <v>178.55929</v>
      </c>
      <c r="L1960" s="22"/>
    </row>
    <row r="1961" spans="1:12" s="40" customFormat="1" ht="14.25" customHeight="1" x14ac:dyDescent="0.25">
      <c r="A1961" s="38" t="s">
        <v>141</v>
      </c>
      <c r="B1961" s="38" t="s">
        <v>3</v>
      </c>
      <c r="C1961" s="38" t="s">
        <v>12546</v>
      </c>
      <c r="D1961" s="38" t="s">
        <v>12547</v>
      </c>
      <c r="E1961" s="38" t="s">
        <v>110</v>
      </c>
      <c r="F1961" s="38" t="s">
        <v>12548</v>
      </c>
      <c r="G1961" s="38" t="s">
        <v>7661</v>
      </c>
      <c r="H1961" s="38" t="s">
        <v>2665</v>
      </c>
      <c r="I1961" s="39">
        <v>710</v>
      </c>
      <c r="J1961" s="11">
        <f>VLOOKUP(LEFT(B1961,5),[1]Percents!$C:$M,6,FALSE)</f>
        <v>0.1678</v>
      </c>
      <c r="K1961" s="13">
        <f t="shared" si="31"/>
        <v>119.13800000000001</v>
      </c>
      <c r="L1961" s="22"/>
    </row>
    <row r="1962" spans="1:12" s="40" customFormat="1" ht="14.25" customHeight="1" x14ac:dyDescent="0.25">
      <c r="A1962" s="38" t="s">
        <v>243</v>
      </c>
      <c r="B1962" s="38" t="s">
        <v>50</v>
      </c>
      <c r="C1962" s="38" t="s">
        <v>10501</v>
      </c>
      <c r="D1962" s="38" t="s">
        <v>10502</v>
      </c>
      <c r="E1962" s="38" t="s">
        <v>6823</v>
      </c>
      <c r="F1962" s="38" t="s">
        <v>10503</v>
      </c>
      <c r="G1962" s="38" t="s">
        <v>7869</v>
      </c>
      <c r="H1962" s="38" t="s">
        <v>2665</v>
      </c>
      <c r="I1962" s="39">
        <v>0</v>
      </c>
      <c r="J1962" s="11">
        <f>VLOOKUP(LEFT(B1962,5),[1]Percents!$C:$M,6,FALSE)</f>
        <v>9.0999999999999998E-2</v>
      </c>
      <c r="K1962" s="13">
        <f t="shared" si="31"/>
        <v>0</v>
      </c>
      <c r="L1962" s="22"/>
    </row>
    <row r="1963" spans="1:12" s="40" customFormat="1" ht="14.25" customHeight="1" x14ac:dyDescent="0.25">
      <c r="A1963" s="38" t="s">
        <v>243</v>
      </c>
      <c r="B1963" s="38" t="s">
        <v>118</v>
      </c>
      <c r="C1963" s="38" t="s">
        <v>12549</v>
      </c>
      <c r="D1963" s="38" t="s">
        <v>12550</v>
      </c>
      <c r="E1963" s="38" t="s">
        <v>194</v>
      </c>
      <c r="F1963" s="38" t="s">
        <v>12551</v>
      </c>
      <c r="G1963" s="38" t="s">
        <v>7869</v>
      </c>
      <c r="H1963" s="38" t="s">
        <v>2665</v>
      </c>
      <c r="I1963" s="39">
        <v>353.36</v>
      </c>
      <c r="J1963" s="11">
        <f>VLOOKUP(LEFT(B1963,5),[1]Percents!$C:$M,6,FALSE)</f>
        <v>9.0999999999999998E-2</v>
      </c>
      <c r="K1963" s="13">
        <f t="shared" si="31"/>
        <v>32.155760000000001</v>
      </c>
      <c r="L1963" s="22"/>
    </row>
    <row r="1964" spans="1:12" s="40" customFormat="1" ht="14.25" customHeight="1" x14ac:dyDescent="0.25">
      <c r="A1964" s="38" t="s">
        <v>243</v>
      </c>
      <c r="B1964" s="38" t="s">
        <v>118</v>
      </c>
      <c r="C1964" s="38" t="s">
        <v>8828</v>
      </c>
      <c r="D1964" s="38" t="s">
        <v>8829</v>
      </c>
      <c r="E1964" s="38" t="s">
        <v>2792</v>
      </c>
      <c r="F1964" s="38" t="s">
        <v>8830</v>
      </c>
      <c r="G1964" s="38" t="s">
        <v>8076</v>
      </c>
      <c r="H1964" s="38" t="s">
        <v>2665</v>
      </c>
      <c r="I1964" s="39">
        <v>3339.6</v>
      </c>
      <c r="J1964" s="11">
        <f>VLOOKUP(LEFT(B1964,5),[1]Percents!$C:$M,6,FALSE)</f>
        <v>9.0999999999999998E-2</v>
      </c>
      <c r="K1964" s="13">
        <f t="shared" si="31"/>
        <v>303.90359999999998</v>
      </c>
      <c r="L1964" s="22"/>
    </row>
    <row r="1965" spans="1:12" s="40" customFormat="1" ht="14.25" customHeight="1" x14ac:dyDescent="0.25">
      <c r="A1965" s="38" t="s">
        <v>243</v>
      </c>
      <c r="B1965" s="38" t="s">
        <v>2543</v>
      </c>
      <c r="C1965" s="38" t="s">
        <v>6281</v>
      </c>
      <c r="D1965" s="38" t="s">
        <v>6282</v>
      </c>
      <c r="E1965" s="38" t="s">
        <v>3487</v>
      </c>
      <c r="F1965" s="38" t="s">
        <v>8239</v>
      </c>
      <c r="G1965" s="38" t="s">
        <v>6626</v>
      </c>
      <c r="H1965" s="38" t="s">
        <v>2665</v>
      </c>
      <c r="I1965" s="39">
        <v>0</v>
      </c>
      <c r="J1965" s="11">
        <f>VLOOKUP(LEFT(B1965,5),[1]Percents!$C:$M,6,FALSE)</f>
        <v>9.0999999999999998E-2</v>
      </c>
      <c r="K1965" s="13">
        <f t="shared" si="31"/>
        <v>0</v>
      </c>
      <c r="L1965" s="22"/>
    </row>
    <row r="1966" spans="1:12" s="40" customFormat="1" ht="14.25" customHeight="1" x14ac:dyDescent="0.25">
      <c r="A1966" s="38" t="s">
        <v>213</v>
      </c>
      <c r="B1966" s="38" t="s">
        <v>61</v>
      </c>
      <c r="C1966" s="38" t="s">
        <v>8831</v>
      </c>
      <c r="D1966" s="38" t="s">
        <v>8832</v>
      </c>
      <c r="E1966" s="38" t="s">
        <v>369</v>
      </c>
      <c r="F1966" s="38" t="s">
        <v>8833</v>
      </c>
      <c r="G1966" s="38" t="s">
        <v>8589</v>
      </c>
      <c r="H1966" s="38" t="s">
        <v>2665</v>
      </c>
      <c r="I1966" s="39">
        <v>3187.73</v>
      </c>
      <c r="J1966" s="11">
        <f>VLOOKUP(LEFT(B1966,5),[1]Percents!$C:$M,6,FALSE)</f>
        <v>8.6050000000000001E-2</v>
      </c>
      <c r="K1966" s="13">
        <f t="shared" si="31"/>
        <v>274.30416650000001</v>
      </c>
      <c r="L1966" s="22"/>
    </row>
    <row r="1967" spans="1:12" s="40" customFormat="1" ht="14.25" customHeight="1" x14ac:dyDescent="0.25">
      <c r="A1967" s="38" t="s">
        <v>213</v>
      </c>
      <c r="B1967" s="38" t="s">
        <v>310</v>
      </c>
      <c r="C1967" s="38" t="s">
        <v>8834</v>
      </c>
      <c r="D1967" s="38" t="s">
        <v>8835</v>
      </c>
      <c r="E1967" s="38" t="s">
        <v>5488</v>
      </c>
      <c r="F1967" s="38" t="s">
        <v>8833</v>
      </c>
      <c r="G1967" s="38" t="s">
        <v>8589</v>
      </c>
      <c r="H1967" s="38" t="s">
        <v>2665</v>
      </c>
      <c r="I1967" s="39">
        <v>1642.17</v>
      </c>
      <c r="J1967" s="11">
        <f>VLOOKUP(LEFT(B1967,5),[1]Percents!$C:$M,6,FALSE)</f>
        <v>8.6050000000000001E-2</v>
      </c>
      <c r="K1967" s="13">
        <f t="shared" si="31"/>
        <v>141.3087285</v>
      </c>
      <c r="L1967" s="22"/>
    </row>
    <row r="1968" spans="1:12" s="40" customFormat="1" ht="14.25" customHeight="1" x14ac:dyDescent="0.25">
      <c r="A1968" s="38" t="s">
        <v>213</v>
      </c>
      <c r="B1968" s="38" t="s">
        <v>53</v>
      </c>
      <c r="C1968" s="38" t="s">
        <v>9517</v>
      </c>
      <c r="D1968" s="38" t="s">
        <v>9518</v>
      </c>
      <c r="E1968" s="38" t="s">
        <v>405</v>
      </c>
      <c r="F1968" s="38" t="s">
        <v>8833</v>
      </c>
      <c r="G1968" s="38" t="s">
        <v>8589</v>
      </c>
      <c r="H1968" s="38" t="s">
        <v>2665</v>
      </c>
      <c r="I1968" s="39">
        <v>817.06</v>
      </c>
      <c r="J1968" s="11">
        <f>VLOOKUP(LEFT(B1968,5),[1]Percents!$C:$M,6,FALSE)</f>
        <v>8.6050000000000001E-2</v>
      </c>
      <c r="K1968" s="13">
        <f t="shared" si="31"/>
        <v>70.308013000000003</v>
      </c>
      <c r="L1968" s="22"/>
    </row>
    <row r="1969" spans="1:12" s="40" customFormat="1" ht="14.25" customHeight="1" x14ac:dyDescent="0.25">
      <c r="A1969" s="38" t="s">
        <v>141</v>
      </c>
      <c r="B1969" s="38" t="s">
        <v>172</v>
      </c>
      <c r="C1969" s="38" t="s">
        <v>11792</v>
      </c>
      <c r="D1969" s="38" t="s">
        <v>11793</v>
      </c>
      <c r="E1969" s="38" t="s">
        <v>184</v>
      </c>
      <c r="F1969" s="38" t="s">
        <v>11794</v>
      </c>
      <c r="G1969" s="38" t="s">
        <v>8076</v>
      </c>
      <c r="H1969" s="38" t="s">
        <v>2665</v>
      </c>
      <c r="I1969" s="39">
        <v>862.97</v>
      </c>
      <c r="J1969" s="11">
        <f>VLOOKUP(LEFT(B1969,5),[1]Percents!$C:$M,6,FALSE)</f>
        <v>0.1678</v>
      </c>
      <c r="K1969" s="13">
        <f t="shared" si="31"/>
        <v>144.806366</v>
      </c>
      <c r="L1969" s="22"/>
    </row>
    <row r="1970" spans="1:12" s="40" customFormat="1" ht="14.25" customHeight="1" x14ac:dyDescent="0.25">
      <c r="A1970" s="38" t="s">
        <v>243</v>
      </c>
      <c r="B1970" s="38" t="s">
        <v>290</v>
      </c>
      <c r="C1970" s="38" t="s">
        <v>8836</v>
      </c>
      <c r="D1970" s="38" t="s">
        <v>8837</v>
      </c>
      <c r="E1970" s="38" t="s">
        <v>70</v>
      </c>
      <c r="F1970" s="38" t="s">
        <v>8838</v>
      </c>
      <c r="G1970" s="38" t="s">
        <v>7661</v>
      </c>
      <c r="H1970" s="38" t="s">
        <v>2665</v>
      </c>
      <c r="I1970" s="39">
        <v>5065.57</v>
      </c>
      <c r="J1970" s="11">
        <f>VLOOKUP(LEFT(B1970,5),[1]Percents!$C:$M,6,FALSE)</f>
        <v>9.0999999999999998E-2</v>
      </c>
      <c r="K1970" s="13">
        <f t="shared" si="31"/>
        <v>460.96686999999997</v>
      </c>
      <c r="L1970" s="22"/>
    </row>
    <row r="1971" spans="1:12" s="40" customFormat="1" ht="14.25" customHeight="1" x14ac:dyDescent="0.25">
      <c r="A1971" s="38" t="s">
        <v>66</v>
      </c>
      <c r="B1971" s="38" t="s">
        <v>3520</v>
      </c>
      <c r="C1971" s="38" t="s">
        <v>9519</v>
      </c>
      <c r="D1971" s="38" t="s">
        <v>9520</v>
      </c>
      <c r="E1971" s="38" t="s">
        <v>3048</v>
      </c>
      <c r="F1971" s="38" t="s">
        <v>9521</v>
      </c>
      <c r="G1971" s="38" t="s">
        <v>9522</v>
      </c>
      <c r="H1971" s="38" t="s">
        <v>2665</v>
      </c>
      <c r="I1971" s="39">
        <v>23047.26</v>
      </c>
      <c r="J1971" s="11">
        <f>VLOOKUP(LEFT(B1971,5),[1]Percents!$C:$M,6,FALSE)</f>
        <v>0</v>
      </c>
      <c r="K1971" s="13">
        <f t="shared" si="31"/>
        <v>0</v>
      </c>
      <c r="L1971" s="22"/>
    </row>
    <row r="1972" spans="1:12" s="40" customFormat="1" ht="14.25" customHeight="1" x14ac:dyDescent="0.25">
      <c r="A1972" s="38" t="s">
        <v>213</v>
      </c>
      <c r="B1972" s="38" t="s">
        <v>53</v>
      </c>
      <c r="C1972" s="38" t="s">
        <v>10069</v>
      </c>
      <c r="D1972" s="38" t="s">
        <v>10070</v>
      </c>
      <c r="E1972" s="38" t="s">
        <v>538</v>
      </c>
      <c r="F1972" s="38" t="s">
        <v>10071</v>
      </c>
      <c r="G1972" s="38" t="s">
        <v>8673</v>
      </c>
      <c r="H1972" s="38" t="s">
        <v>2665</v>
      </c>
      <c r="I1972" s="39">
        <v>7983.97</v>
      </c>
      <c r="J1972" s="11">
        <f>VLOOKUP(LEFT(B1972,5),[1]Percents!$C:$M,6,FALSE)</f>
        <v>8.6050000000000001E-2</v>
      </c>
      <c r="K1972" s="13">
        <f t="shared" si="31"/>
        <v>687.02061850000007</v>
      </c>
      <c r="L1972" s="22"/>
    </row>
    <row r="1973" spans="1:12" s="40" customFormat="1" ht="14.25" customHeight="1" x14ac:dyDescent="0.25">
      <c r="A1973" s="38" t="s">
        <v>141</v>
      </c>
      <c r="B1973" s="38" t="s">
        <v>3</v>
      </c>
      <c r="C1973" s="38" t="s">
        <v>10072</v>
      </c>
      <c r="D1973" s="38" t="s">
        <v>10073</v>
      </c>
      <c r="E1973" s="38" t="s">
        <v>108</v>
      </c>
      <c r="F1973" s="38" t="s">
        <v>10074</v>
      </c>
      <c r="G1973" s="38" t="s">
        <v>8673</v>
      </c>
      <c r="H1973" s="38" t="s">
        <v>2665</v>
      </c>
      <c r="I1973" s="39">
        <v>0</v>
      </c>
      <c r="J1973" s="11">
        <f>VLOOKUP(LEFT(B1973,5),[1]Percents!$C:$M,6,FALSE)</f>
        <v>0.1678</v>
      </c>
      <c r="K1973" s="13">
        <f t="shared" si="31"/>
        <v>0</v>
      </c>
      <c r="L1973" s="22"/>
    </row>
    <row r="1974" spans="1:12" s="40" customFormat="1" ht="14.25" customHeight="1" x14ac:dyDescent="0.25">
      <c r="A1974" s="38" t="s">
        <v>141</v>
      </c>
      <c r="B1974" s="38" t="s">
        <v>172</v>
      </c>
      <c r="C1974" s="38" t="s">
        <v>10075</v>
      </c>
      <c r="D1974" s="38" t="s">
        <v>10076</v>
      </c>
      <c r="E1974" s="38" t="s">
        <v>119</v>
      </c>
      <c r="F1974" s="38" t="s">
        <v>10077</v>
      </c>
      <c r="G1974" s="38" t="s">
        <v>10078</v>
      </c>
      <c r="H1974" s="38" t="s">
        <v>2665</v>
      </c>
      <c r="I1974" s="39">
        <v>9980.5600000000013</v>
      </c>
      <c r="J1974" s="11">
        <f>VLOOKUP(LEFT(B1974,5),[1]Percents!$C:$M,6,FALSE)</f>
        <v>0.1678</v>
      </c>
      <c r="K1974" s="13">
        <f t="shared" si="31"/>
        <v>1674.7379680000004</v>
      </c>
      <c r="L1974" s="22"/>
    </row>
    <row r="1975" spans="1:12" s="40" customFormat="1" ht="14.25" customHeight="1" x14ac:dyDescent="0.25">
      <c r="A1975" s="38" t="s">
        <v>243</v>
      </c>
      <c r="B1975" s="38" t="s">
        <v>118</v>
      </c>
      <c r="C1975" s="38" t="s">
        <v>10748</v>
      </c>
      <c r="D1975" s="38" t="s">
        <v>10749</v>
      </c>
      <c r="E1975" s="38" t="s">
        <v>119</v>
      </c>
      <c r="F1975" s="38" t="s">
        <v>10077</v>
      </c>
      <c r="G1975" s="38" t="s">
        <v>10078</v>
      </c>
      <c r="H1975" s="38" t="s">
        <v>2665</v>
      </c>
      <c r="I1975" s="39">
        <v>11984.38</v>
      </c>
      <c r="J1975" s="11">
        <f>VLOOKUP(LEFT(B1975,5),[1]Percents!$C:$M,6,FALSE)</f>
        <v>9.0999999999999998E-2</v>
      </c>
      <c r="K1975" s="13">
        <f t="shared" si="31"/>
        <v>1090.5785799999999</v>
      </c>
      <c r="L1975" s="22"/>
    </row>
    <row r="1976" spans="1:12" s="40" customFormat="1" ht="14.25" customHeight="1" x14ac:dyDescent="0.25">
      <c r="A1976" s="38" t="s">
        <v>141</v>
      </c>
      <c r="B1976" s="38" t="s">
        <v>306</v>
      </c>
      <c r="C1976" s="38" t="s">
        <v>10079</v>
      </c>
      <c r="D1976" s="38" t="s">
        <v>10080</v>
      </c>
      <c r="E1976" s="38" t="s">
        <v>10081</v>
      </c>
      <c r="F1976" s="38" t="s">
        <v>10082</v>
      </c>
      <c r="G1976" s="38" t="s">
        <v>10083</v>
      </c>
      <c r="H1976" s="38" t="s">
        <v>2665</v>
      </c>
      <c r="I1976" s="39">
        <v>0</v>
      </c>
      <c r="J1976" s="11">
        <f>VLOOKUP(LEFT(B1976,5),[1]Percents!$C:$M,6,FALSE)</f>
        <v>0.1678</v>
      </c>
      <c r="K1976" s="13">
        <f t="shared" si="31"/>
        <v>0</v>
      </c>
      <c r="L1976" s="22"/>
    </row>
    <row r="1977" spans="1:12" s="40" customFormat="1" ht="14.25" customHeight="1" x14ac:dyDescent="0.25">
      <c r="A1977" s="38" t="s">
        <v>66</v>
      </c>
      <c r="B1977" s="38" t="s">
        <v>3520</v>
      </c>
      <c r="C1977" s="38" t="s">
        <v>10084</v>
      </c>
      <c r="D1977" s="38" t="s">
        <v>10085</v>
      </c>
      <c r="E1977" s="38" t="s">
        <v>10086</v>
      </c>
      <c r="F1977" s="38" t="s">
        <v>10087</v>
      </c>
      <c r="G1977" s="38" t="s">
        <v>9962</v>
      </c>
      <c r="H1977" s="38" t="s">
        <v>2665</v>
      </c>
      <c r="I1977" s="39">
        <v>2263.38</v>
      </c>
      <c r="J1977" s="11">
        <f>VLOOKUP(LEFT(B1977,5),[1]Percents!$C:$M,6,FALSE)</f>
        <v>0</v>
      </c>
      <c r="K1977" s="13">
        <f t="shared" si="31"/>
        <v>0</v>
      </c>
      <c r="L1977" s="22"/>
    </row>
    <row r="1978" spans="1:12" s="40" customFormat="1" ht="14.25" customHeight="1" x14ac:dyDescent="0.25">
      <c r="A1978" s="38" t="s">
        <v>140</v>
      </c>
      <c r="B1978" s="38" t="s">
        <v>6490</v>
      </c>
      <c r="C1978" s="38" t="s">
        <v>10750</v>
      </c>
      <c r="D1978" s="38" t="s">
        <v>10751</v>
      </c>
      <c r="E1978" s="38" t="s">
        <v>10752</v>
      </c>
      <c r="F1978" s="38" t="s">
        <v>10753</v>
      </c>
      <c r="G1978" s="38" t="s">
        <v>9945</v>
      </c>
      <c r="H1978" s="38" t="s">
        <v>2665</v>
      </c>
      <c r="I1978" s="39">
        <v>-1.000000000021828E-2</v>
      </c>
      <c r="J1978" s="11">
        <f>VLOOKUP(LEFT(B1978,5),[1]Percents!$C:$M,6,FALSE)</f>
        <v>0</v>
      </c>
      <c r="K1978" s="13">
        <f t="shared" si="31"/>
        <v>0</v>
      </c>
      <c r="L1978" s="22"/>
    </row>
    <row r="1979" spans="1:12" s="40" customFormat="1" ht="14.25" customHeight="1" x14ac:dyDescent="0.25">
      <c r="A1979" s="38" t="s">
        <v>243</v>
      </c>
      <c r="B1979" s="38" t="s">
        <v>674</v>
      </c>
      <c r="C1979" s="38" t="s">
        <v>10088</v>
      </c>
      <c r="D1979" s="38" t="s">
        <v>10089</v>
      </c>
      <c r="E1979" s="38" t="s">
        <v>561</v>
      </c>
      <c r="F1979" s="38" t="s">
        <v>10090</v>
      </c>
      <c r="G1979" s="38" t="s">
        <v>10091</v>
      </c>
      <c r="H1979" s="38" t="s">
        <v>2665</v>
      </c>
      <c r="I1979" s="39">
        <v>92.14</v>
      </c>
      <c r="J1979" s="11">
        <f>VLOOKUP(LEFT(B1979,5),[1]Percents!$C:$M,6,FALSE)</f>
        <v>9.0999999999999998E-2</v>
      </c>
      <c r="K1979" s="13">
        <f t="shared" si="31"/>
        <v>8.384739999999999</v>
      </c>
      <c r="L1979" s="22"/>
    </row>
    <row r="1980" spans="1:12" s="40" customFormat="1" ht="14.25" customHeight="1" x14ac:dyDescent="0.25">
      <c r="A1980" s="38" t="s">
        <v>243</v>
      </c>
      <c r="B1980" s="38" t="s">
        <v>674</v>
      </c>
      <c r="C1980" s="38" t="s">
        <v>10092</v>
      </c>
      <c r="D1980" s="38" t="s">
        <v>10093</v>
      </c>
      <c r="E1980" s="38" t="s">
        <v>675</v>
      </c>
      <c r="F1980" s="38" t="s">
        <v>10094</v>
      </c>
      <c r="G1980" s="38" t="s">
        <v>10095</v>
      </c>
      <c r="H1980" s="38" t="s">
        <v>2665</v>
      </c>
      <c r="I1980" s="39">
        <v>274.83</v>
      </c>
      <c r="J1980" s="11">
        <f>VLOOKUP(LEFT(B1980,5),[1]Percents!$C:$M,6,FALSE)</f>
        <v>9.0999999999999998E-2</v>
      </c>
      <c r="K1980" s="13">
        <f t="shared" si="31"/>
        <v>25.009529999999998</v>
      </c>
      <c r="L1980" s="22"/>
    </row>
    <row r="1981" spans="1:12" s="40" customFormat="1" ht="14.25" customHeight="1" x14ac:dyDescent="0.25">
      <c r="A1981" s="38" t="s">
        <v>140</v>
      </c>
      <c r="B1981" s="38" t="s">
        <v>6490</v>
      </c>
      <c r="C1981" s="38" t="s">
        <v>11419</v>
      </c>
      <c r="D1981" s="38" t="s">
        <v>11420</v>
      </c>
      <c r="E1981" s="38" t="s">
        <v>6491</v>
      </c>
      <c r="F1981" s="38" t="s">
        <v>11421</v>
      </c>
      <c r="G1981" s="38" t="s">
        <v>10091</v>
      </c>
      <c r="H1981" s="38" t="s">
        <v>2665</v>
      </c>
      <c r="I1981" s="39">
        <v>786.38</v>
      </c>
      <c r="J1981" s="11">
        <f>VLOOKUP(LEFT(B1981,5),[1]Percents!$C:$M,6,FALSE)</f>
        <v>0</v>
      </c>
      <c r="K1981" s="13">
        <f t="shared" si="31"/>
        <v>0</v>
      </c>
      <c r="L1981" s="22"/>
    </row>
    <row r="1982" spans="1:12" s="40" customFormat="1" ht="14.25" customHeight="1" x14ac:dyDescent="0.25">
      <c r="A1982" s="38" t="s">
        <v>140</v>
      </c>
      <c r="B1982" s="38" t="s">
        <v>6490</v>
      </c>
      <c r="C1982" s="38" t="s">
        <v>12552</v>
      </c>
      <c r="D1982" s="38" t="s">
        <v>12553</v>
      </c>
      <c r="E1982" s="38" t="s">
        <v>6491</v>
      </c>
      <c r="F1982" s="38" t="s">
        <v>11421</v>
      </c>
      <c r="G1982" s="38" t="s">
        <v>10091</v>
      </c>
      <c r="H1982" s="38" t="s">
        <v>2665</v>
      </c>
      <c r="I1982" s="39">
        <v>27.47</v>
      </c>
      <c r="J1982" s="11">
        <f>VLOOKUP(LEFT(B1982,5),[1]Percents!$C:$M,6,FALSE)</f>
        <v>0</v>
      </c>
      <c r="K1982" s="13">
        <f t="shared" si="31"/>
        <v>0</v>
      </c>
      <c r="L1982" s="22"/>
    </row>
    <row r="1983" spans="1:12" s="40" customFormat="1" ht="14.25" customHeight="1" x14ac:dyDescent="0.25">
      <c r="A1983" s="38" t="s">
        <v>243</v>
      </c>
      <c r="B1983" s="38" t="s">
        <v>674</v>
      </c>
      <c r="C1983" s="38" t="s">
        <v>10096</v>
      </c>
      <c r="D1983" s="38" t="s">
        <v>10097</v>
      </c>
      <c r="E1983" s="38" t="s">
        <v>561</v>
      </c>
      <c r="F1983" s="38" t="s">
        <v>10098</v>
      </c>
      <c r="G1983" s="38" t="s">
        <v>10095</v>
      </c>
      <c r="H1983" s="38" t="s">
        <v>2665</v>
      </c>
      <c r="I1983" s="39">
        <v>5471.71</v>
      </c>
      <c r="J1983" s="11">
        <f>VLOOKUP(LEFT(B1983,5),[1]Percents!$C:$M,6,FALSE)</f>
        <v>9.0999999999999998E-2</v>
      </c>
      <c r="K1983" s="13">
        <f t="shared" si="31"/>
        <v>497.92561000000001</v>
      </c>
      <c r="L1983" s="22"/>
    </row>
    <row r="1984" spans="1:12" s="40" customFormat="1" ht="14.25" customHeight="1" x14ac:dyDescent="0.25">
      <c r="A1984" s="38" t="s">
        <v>243</v>
      </c>
      <c r="B1984" s="38" t="s">
        <v>118</v>
      </c>
      <c r="C1984" s="38" t="s">
        <v>10504</v>
      </c>
      <c r="D1984" s="38" t="s">
        <v>10505</v>
      </c>
      <c r="E1984" s="38" t="s">
        <v>107</v>
      </c>
      <c r="F1984" s="38" t="s">
        <v>10506</v>
      </c>
      <c r="G1984" s="38" t="s">
        <v>9905</v>
      </c>
      <c r="H1984" s="38" t="s">
        <v>2665</v>
      </c>
      <c r="I1984" s="39">
        <v>0</v>
      </c>
      <c r="J1984" s="11">
        <f>VLOOKUP(LEFT(B1984,5),[1]Percents!$C:$M,6,FALSE)</f>
        <v>9.0999999999999998E-2</v>
      </c>
      <c r="K1984" s="13">
        <f t="shared" si="31"/>
        <v>0</v>
      </c>
      <c r="L1984" s="22"/>
    </row>
    <row r="1985" spans="1:12" s="40" customFormat="1" ht="14.25" customHeight="1" x14ac:dyDescent="0.25">
      <c r="A1985" s="38" t="s">
        <v>243</v>
      </c>
      <c r="B1985" s="38" t="s">
        <v>50</v>
      </c>
      <c r="C1985" s="38" t="s">
        <v>11092</v>
      </c>
      <c r="D1985" s="38" t="s">
        <v>11093</v>
      </c>
      <c r="E1985" s="38" t="s">
        <v>3524</v>
      </c>
      <c r="F1985" s="38" t="s">
        <v>11094</v>
      </c>
      <c r="G1985" s="38" t="s">
        <v>9856</v>
      </c>
      <c r="H1985" s="38" t="s">
        <v>2665</v>
      </c>
      <c r="I1985" s="39">
        <v>779.67</v>
      </c>
      <c r="J1985" s="11">
        <f>VLOOKUP(LEFT(B1985,5),[1]Percents!$C:$M,6,FALSE)</f>
        <v>9.0999999999999998E-2</v>
      </c>
      <c r="K1985" s="13">
        <f t="shared" si="31"/>
        <v>70.949969999999993</v>
      </c>
      <c r="L1985" s="22"/>
    </row>
    <row r="1986" spans="1:12" s="40" customFormat="1" ht="14.25" customHeight="1" x14ac:dyDescent="0.25">
      <c r="A1986" s="38" t="s">
        <v>141</v>
      </c>
      <c r="B1986" s="38" t="s">
        <v>3</v>
      </c>
      <c r="C1986" s="38" t="s">
        <v>10507</v>
      </c>
      <c r="D1986" s="38" t="s">
        <v>10508</v>
      </c>
      <c r="E1986" s="38" t="s">
        <v>1015</v>
      </c>
      <c r="F1986" s="38" t="s">
        <v>10509</v>
      </c>
      <c r="G1986" s="38" t="s">
        <v>8589</v>
      </c>
      <c r="H1986" s="38" t="s">
        <v>2665</v>
      </c>
      <c r="I1986" s="39">
        <v>0</v>
      </c>
      <c r="J1986" s="11">
        <f>VLOOKUP(LEFT(B1986,5),[1]Percents!$C:$M,6,FALSE)</f>
        <v>0.1678</v>
      </c>
      <c r="K1986" s="13">
        <f t="shared" si="31"/>
        <v>0</v>
      </c>
      <c r="L1986" s="22"/>
    </row>
    <row r="1987" spans="1:12" s="40" customFormat="1" ht="14.25" customHeight="1" x14ac:dyDescent="0.25">
      <c r="A1987" s="38" t="s">
        <v>213</v>
      </c>
      <c r="B1987" s="38" t="s">
        <v>154</v>
      </c>
      <c r="C1987" s="38" t="s">
        <v>10754</v>
      </c>
      <c r="D1987" s="38" t="s">
        <v>10755</v>
      </c>
      <c r="E1987" s="38" t="s">
        <v>1449</v>
      </c>
      <c r="F1987" s="38" t="s">
        <v>10756</v>
      </c>
      <c r="G1987" s="38" t="s">
        <v>9962</v>
      </c>
      <c r="H1987" s="38" t="s">
        <v>2665</v>
      </c>
      <c r="I1987" s="39">
        <v>2142.75</v>
      </c>
      <c r="J1987" s="11">
        <f>VLOOKUP(LEFT(B1987,5),[1]Percents!$C:$M,6,FALSE)</f>
        <v>0.29404999999999998</v>
      </c>
      <c r="K1987" s="13">
        <f t="shared" si="31"/>
        <v>630.07563749999997</v>
      </c>
      <c r="L1987" s="22"/>
    </row>
    <row r="1988" spans="1:12" s="40" customFormat="1" ht="14.25" customHeight="1" x14ac:dyDescent="0.25">
      <c r="A1988" s="38" t="s">
        <v>66</v>
      </c>
      <c r="B1988" s="38" t="s">
        <v>11422</v>
      </c>
      <c r="C1988" s="38" t="s">
        <v>11423</v>
      </c>
      <c r="D1988" s="38" t="s">
        <v>11424</v>
      </c>
      <c r="E1988" s="38" t="s">
        <v>11425</v>
      </c>
      <c r="F1988" s="38" t="s">
        <v>11426</v>
      </c>
      <c r="G1988" s="38" t="s">
        <v>8076</v>
      </c>
      <c r="H1988" s="38" t="s">
        <v>2665</v>
      </c>
      <c r="I1988" s="39">
        <v>0</v>
      </c>
      <c r="J1988" s="11">
        <f>VLOOKUP(LEFT(B1988,5),[1]Percents!$C:$M,6,FALSE)</f>
        <v>1</v>
      </c>
      <c r="K1988" s="13">
        <f t="shared" si="31"/>
        <v>0</v>
      </c>
      <c r="L1988" s="22"/>
    </row>
    <row r="1989" spans="1:12" s="40" customFormat="1" ht="14.25" customHeight="1" x14ac:dyDescent="0.25">
      <c r="A1989" s="38" t="s">
        <v>243</v>
      </c>
      <c r="B1989" s="38" t="s">
        <v>674</v>
      </c>
      <c r="C1989" s="38" t="s">
        <v>12200</v>
      </c>
      <c r="D1989" s="38" t="s">
        <v>12201</v>
      </c>
      <c r="E1989" s="38" t="s">
        <v>113</v>
      </c>
      <c r="F1989" s="38" t="s">
        <v>12202</v>
      </c>
      <c r="G1989" s="38" t="s">
        <v>12203</v>
      </c>
      <c r="H1989" s="38" t="s">
        <v>2665</v>
      </c>
      <c r="I1989" s="39">
        <v>156.44</v>
      </c>
      <c r="J1989" s="11">
        <f>VLOOKUP(LEFT(B1989,5),[1]Percents!$C:$M,6,FALSE)</f>
        <v>9.0999999999999998E-2</v>
      </c>
      <c r="K1989" s="13">
        <f t="shared" si="31"/>
        <v>14.236039999999999</v>
      </c>
      <c r="L1989" s="22"/>
    </row>
    <row r="1990" spans="1:12" s="40" customFormat="1" ht="14.25" customHeight="1" x14ac:dyDescent="0.25">
      <c r="A1990" s="38" t="s">
        <v>243</v>
      </c>
      <c r="B1990" s="38" t="s">
        <v>50</v>
      </c>
      <c r="C1990" s="38" t="s">
        <v>11795</v>
      </c>
      <c r="D1990" s="38" t="s">
        <v>11796</v>
      </c>
      <c r="E1990" s="38" t="s">
        <v>4447</v>
      </c>
      <c r="F1990" s="38" t="s">
        <v>11797</v>
      </c>
      <c r="G1990" s="38" t="s">
        <v>9320</v>
      </c>
      <c r="H1990" s="38" t="s">
        <v>2665</v>
      </c>
      <c r="I1990" s="39">
        <v>3272</v>
      </c>
      <c r="J1990" s="11">
        <f>VLOOKUP(LEFT(B1990,5),[1]Percents!$C:$M,6,FALSE)</f>
        <v>9.0999999999999998E-2</v>
      </c>
      <c r="K1990" s="13">
        <f t="shared" si="31"/>
        <v>297.75200000000001</v>
      </c>
      <c r="L1990" s="22"/>
    </row>
    <row r="1991" spans="1:12" s="40" customFormat="1" ht="14.25" customHeight="1" x14ac:dyDescent="0.25">
      <c r="A1991" s="38" t="s">
        <v>243</v>
      </c>
      <c r="B1991" s="38" t="s">
        <v>2543</v>
      </c>
      <c r="C1991" s="38" t="s">
        <v>10757</v>
      </c>
      <c r="D1991" s="38" t="s">
        <v>10758</v>
      </c>
      <c r="E1991" s="38" t="s">
        <v>8025</v>
      </c>
      <c r="F1991" s="38" t="s">
        <v>10759</v>
      </c>
      <c r="G1991" s="38" t="s">
        <v>10760</v>
      </c>
      <c r="H1991" s="38" t="s">
        <v>2665</v>
      </c>
      <c r="I1991" s="39">
        <v>2520.94</v>
      </c>
      <c r="J1991" s="11">
        <f>VLOOKUP(LEFT(B1991,5),[1]Percents!$C:$M,6,FALSE)</f>
        <v>9.0999999999999998E-2</v>
      </c>
      <c r="K1991" s="13">
        <f t="shared" si="31"/>
        <v>229.40554</v>
      </c>
      <c r="L1991" s="22"/>
    </row>
    <row r="1992" spans="1:12" s="40" customFormat="1" ht="14.25" customHeight="1" x14ac:dyDescent="0.25">
      <c r="A1992" s="38" t="s">
        <v>243</v>
      </c>
      <c r="B1992" s="38" t="s">
        <v>118</v>
      </c>
      <c r="C1992" s="38" t="s">
        <v>11095</v>
      </c>
      <c r="D1992" s="38" t="s">
        <v>11096</v>
      </c>
      <c r="E1992" s="38" t="s">
        <v>2792</v>
      </c>
      <c r="F1992" s="38" t="s">
        <v>11097</v>
      </c>
      <c r="G1992" s="38" t="s">
        <v>11098</v>
      </c>
      <c r="H1992" s="38" t="s">
        <v>2665</v>
      </c>
      <c r="I1992" s="39">
        <v>3388.8</v>
      </c>
      <c r="J1992" s="11">
        <f>VLOOKUP(LEFT(B1992,5),[1]Percents!$C:$M,6,FALSE)</f>
        <v>9.0999999999999998E-2</v>
      </c>
      <c r="K1992" s="13">
        <f t="shared" si="31"/>
        <v>308.38080000000002</v>
      </c>
      <c r="L1992" s="22"/>
    </row>
    <row r="1993" spans="1:12" s="40" customFormat="1" ht="14.25" customHeight="1" x14ac:dyDescent="0.25">
      <c r="A1993" s="38" t="s">
        <v>243</v>
      </c>
      <c r="B1993" s="38" t="s">
        <v>118</v>
      </c>
      <c r="C1993" s="38" t="s">
        <v>12554</v>
      </c>
      <c r="D1993" s="38" t="s">
        <v>12555</v>
      </c>
      <c r="E1993" s="38" t="s">
        <v>2792</v>
      </c>
      <c r="F1993" s="38" t="s">
        <v>11097</v>
      </c>
      <c r="G1993" s="38" t="s">
        <v>11098</v>
      </c>
      <c r="H1993" s="38" t="s">
        <v>2665</v>
      </c>
      <c r="I1993" s="39">
        <v>6150</v>
      </c>
      <c r="J1993" s="11">
        <f>VLOOKUP(LEFT(B1993,5),[1]Percents!$C:$M,6,FALSE)</f>
        <v>9.0999999999999998E-2</v>
      </c>
      <c r="K1993" s="13">
        <f t="shared" si="31"/>
        <v>559.65</v>
      </c>
      <c r="L1993" s="22"/>
    </row>
    <row r="1994" spans="1:12" s="40" customFormat="1" ht="14.25" customHeight="1" x14ac:dyDescent="0.25">
      <c r="A1994" s="38" t="s">
        <v>243</v>
      </c>
      <c r="B1994" s="38" t="s">
        <v>118</v>
      </c>
      <c r="C1994" s="38" t="s">
        <v>12556</v>
      </c>
      <c r="D1994" s="38" t="s">
        <v>12557</v>
      </c>
      <c r="E1994" s="38" t="s">
        <v>2792</v>
      </c>
      <c r="F1994" s="38" t="s">
        <v>11097</v>
      </c>
      <c r="G1994" s="38" t="s">
        <v>11098</v>
      </c>
      <c r="H1994" s="38" t="s">
        <v>2665</v>
      </c>
      <c r="I1994" s="39">
        <v>14193.46</v>
      </c>
      <c r="J1994" s="11">
        <f>VLOOKUP(LEFT(B1994,5),[1]Percents!$C:$M,6,FALSE)</f>
        <v>9.0999999999999998E-2</v>
      </c>
      <c r="K1994" s="13">
        <f t="shared" ref="K1994:K2057" si="32">+I1994*J1994</f>
        <v>1291.6048599999999</v>
      </c>
      <c r="L1994" s="22"/>
    </row>
    <row r="1995" spans="1:12" s="40" customFormat="1" ht="14.25" customHeight="1" x14ac:dyDescent="0.25">
      <c r="A1995" s="38" t="s">
        <v>243</v>
      </c>
      <c r="B1995" s="38" t="s">
        <v>118</v>
      </c>
      <c r="C1995" s="38" t="s">
        <v>11427</v>
      </c>
      <c r="D1995" s="38" t="s">
        <v>11428</v>
      </c>
      <c r="E1995" s="38" t="s">
        <v>510</v>
      </c>
      <c r="F1995" s="38" t="s">
        <v>11097</v>
      </c>
      <c r="G1995" s="38" t="s">
        <v>11098</v>
      </c>
      <c r="H1995" s="38" t="s">
        <v>2665</v>
      </c>
      <c r="I1995" s="39">
        <v>3615.67</v>
      </c>
      <c r="J1995" s="11">
        <f>VLOOKUP(LEFT(B1995,5),[1]Percents!$C:$M,6,FALSE)</f>
        <v>9.0999999999999998E-2</v>
      </c>
      <c r="K1995" s="13">
        <f t="shared" si="32"/>
        <v>329.02596999999997</v>
      </c>
      <c r="L1995" s="22"/>
    </row>
    <row r="1996" spans="1:12" s="40" customFormat="1" ht="14.25" customHeight="1" x14ac:dyDescent="0.25">
      <c r="A1996" s="38" t="s">
        <v>243</v>
      </c>
      <c r="B1996" s="38" t="s">
        <v>118</v>
      </c>
      <c r="C1996" s="38" t="s">
        <v>11429</v>
      </c>
      <c r="D1996" s="38" t="s">
        <v>11430</v>
      </c>
      <c r="E1996" s="38" t="s">
        <v>385</v>
      </c>
      <c r="F1996" s="38" t="s">
        <v>11097</v>
      </c>
      <c r="G1996" s="38" t="s">
        <v>11098</v>
      </c>
      <c r="H1996" s="38" t="s">
        <v>2665</v>
      </c>
      <c r="I1996" s="39">
        <v>3877.83</v>
      </c>
      <c r="J1996" s="11">
        <f>VLOOKUP(LEFT(B1996,5),[1]Percents!$C:$M,6,FALSE)</f>
        <v>9.0999999999999998E-2</v>
      </c>
      <c r="K1996" s="13">
        <f t="shared" si="32"/>
        <v>352.88252999999997</v>
      </c>
      <c r="L1996" s="22"/>
    </row>
    <row r="1997" spans="1:12" s="40" customFormat="1" ht="14.25" customHeight="1" x14ac:dyDescent="0.25">
      <c r="A1997" s="38" t="s">
        <v>243</v>
      </c>
      <c r="B1997" s="38" t="s">
        <v>290</v>
      </c>
      <c r="C1997" s="38" t="s">
        <v>11099</v>
      </c>
      <c r="D1997" s="38" t="s">
        <v>11100</v>
      </c>
      <c r="E1997" s="38" t="s">
        <v>6066</v>
      </c>
      <c r="F1997" s="38" t="s">
        <v>11101</v>
      </c>
      <c r="G1997" s="38" t="s">
        <v>11086</v>
      </c>
      <c r="H1997" s="38" t="s">
        <v>2665</v>
      </c>
      <c r="I1997" s="39">
        <v>1251.29</v>
      </c>
      <c r="J1997" s="11">
        <f>VLOOKUP(LEFT(B1997,5),[1]Percents!$C:$M,6,FALSE)</f>
        <v>9.0999999999999998E-2</v>
      </c>
      <c r="K1997" s="13">
        <f t="shared" si="32"/>
        <v>113.86739</v>
      </c>
      <c r="L1997" s="22"/>
    </row>
    <row r="1998" spans="1:12" s="40" customFormat="1" ht="14.25" customHeight="1" x14ac:dyDescent="0.25">
      <c r="A1998" s="38" t="s">
        <v>141</v>
      </c>
      <c r="B1998" s="38" t="s">
        <v>245</v>
      </c>
      <c r="C1998" s="38" t="s">
        <v>11102</v>
      </c>
      <c r="D1998" s="38" t="s">
        <v>11103</v>
      </c>
      <c r="E1998" s="38" t="s">
        <v>246</v>
      </c>
      <c r="F1998" s="38" t="s">
        <v>11104</v>
      </c>
      <c r="G1998" s="38" t="s">
        <v>6733</v>
      </c>
      <c r="H1998" s="38" t="s">
        <v>2665</v>
      </c>
      <c r="I1998" s="39">
        <v>1269.98</v>
      </c>
      <c r="J1998" s="11">
        <f>VLOOKUP(LEFT(B1998,5),[1]Percents!$C:$M,6,FALSE)</f>
        <v>0.1678</v>
      </c>
      <c r="K1998" s="13">
        <f t="shared" si="32"/>
        <v>213.102644</v>
      </c>
      <c r="L1998" s="22"/>
    </row>
    <row r="1999" spans="1:12" s="40" customFormat="1" ht="14.25" customHeight="1" x14ac:dyDescent="0.25">
      <c r="A1999" s="38" t="s">
        <v>141</v>
      </c>
      <c r="B1999" s="38" t="s">
        <v>245</v>
      </c>
      <c r="C1999" s="38" t="s">
        <v>11105</v>
      </c>
      <c r="D1999" s="38" t="s">
        <v>11106</v>
      </c>
      <c r="E1999" s="38" t="s">
        <v>246</v>
      </c>
      <c r="F1999" s="38" t="s">
        <v>11107</v>
      </c>
      <c r="G1999" s="38" t="s">
        <v>6733</v>
      </c>
      <c r="H1999" s="38" t="s">
        <v>2665</v>
      </c>
      <c r="I1999" s="39">
        <v>1729.51</v>
      </c>
      <c r="J1999" s="11">
        <f>VLOOKUP(LEFT(B1999,5),[1]Percents!$C:$M,6,FALSE)</f>
        <v>0.1678</v>
      </c>
      <c r="K1999" s="13">
        <f t="shared" si="32"/>
        <v>290.21177799999998</v>
      </c>
      <c r="L1999" s="22"/>
    </row>
    <row r="2000" spans="1:12" s="40" customFormat="1" ht="14.25" customHeight="1" x14ac:dyDescent="0.25">
      <c r="A2000" s="38" t="s">
        <v>243</v>
      </c>
      <c r="B2000" s="38" t="s">
        <v>203</v>
      </c>
      <c r="C2000" s="38" t="s">
        <v>11798</v>
      </c>
      <c r="D2000" s="38" t="s">
        <v>11799</v>
      </c>
      <c r="E2000" s="38" t="s">
        <v>204</v>
      </c>
      <c r="F2000" s="38" t="s">
        <v>11800</v>
      </c>
      <c r="G2000" s="38" t="s">
        <v>10673</v>
      </c>
      <c r="H2000" s="38" t="s">
        <v>2665</v>
      </c>
      <c r="I2000" s="39">
        <v>5192.0200000000004</v>
      </c>
      <c r="J2000" s="11">
        <f>VLOOKUP(LEFT(B2000,5),[1]Percents!$C:$M,6,FALSE)</f>
        <v>9.0999999999999998E-2</v>
      </c>
      <c r="K2000" s="13">
        <f t="shared" si="32"/>
        <v>472.47382000000005</v>
      </c>
      <c r="L2000" s="22"/>
    </row>
    <row r="2001" spans="1:12" s="40" customFormat="1" ht="14.25" customHeight="1" x14ac:dyDescent="0.25">
      <c r="A2001" s="38" t="s">
        <v>243</v>
      </c>
      <c r="B2001" s="38" t="s">
        <v>50</v>
      </c>
      <c r="C2001" s="38" t="s">
        <v>12204</v>
      </c>
      <c r="D2001" s="38" t="s">
        <v>12205</v>
      </c>
      <c r="E2001" s="38" t="s">
        <v>348</v>
      </c>
      <c r="F2001" s="38" t="s">
        <v>12206</v>
      </c>
      <c r="G2001" s="38" t="s">
        <v>11320</v>
      </c>
      <c r="H2001" s="38" t="s">
        <v>2665</v>
      </c>
      <c r="I2001" s="39">
        <v>25395.85</v>
      </c>
      <c r="J2001" s="11">
        <f>VLOOKUP(LEFT(B2001,5),[1]Percents!$C:$M,6,FALSE)</f>
        <v>9.0999999999999998E-2</v>
      </c>
      <c r="K2001" s="13">
        <f t="shared" si="32"/>
        <v>2311.0223499999997</v>
      </c>
      <c r="L2001" s="22"/>
    </row>
    <row r="2002" spans="1:12" s="40" customFormat="1" ht="14.25" customHeight="1" x14ac:dyDescent="0.25">
      <c r="A2002" s="38" t="s">
        <v>243</v>
      </c>
      <c r="B2002" s="38" t="s">
        <v>290</v>
      </c>
      <c r="C2002" s="38" t="s">
        <v>11801</v>
      </c>
      <c r="D2002" s="38" t="s">
        <v>11802</v>
      </c>
      <c r="E2002" s="38" t="s">
        <v>71</v>
      </c>
      <c r="F2002" s="38" t="s">
        <v>11803</v>
      </c>
      <c r="G2002" s="38" t="s">
        <v>10948</v>
      </c>
      <c r="H2002" s="38" t="s">
        <v>2665</v>
      </c>
      <c r="I2002" s="39">
        <v>3188.9</v>
      </c>
      <c r="J2002" s="11">
        <f>VLOOKUP(LEFT(B2002,5),[1]Percents!$C:$M,6,FALSE)</f>
        <v>9.0999999999999998E-2</v>
      </c>
      <c r="K2002" s="13">
        <f t="shared" si="32"/>
        <v>290.18990000000002</v>
      </c>
      <c r="L2002" s="22"/>
    </row>
    <row r="2003" spans="1:12" s="40" customFormat="1" ht="14.25" customHeight="1" x14ac:dyDescent="0.25">
      <c r="A2003" s="38" t="s">
        <v>243</v>
      </c>
      <c r="B2003" s="38" t="s">
        <v>290</v>
      </c>
      <c r="C2003" s="38" t="s">
        <v>12558</v>
      </c>
      <c r="D2003" s="38" t="s">
        <v>12559</v>
      </c>
      <c r="E2003" s="38" t="s">
        <v>6803</v>
      </c>
      <c r="F2003" s="38" t="s">
        <v>11803</v>
      </c>
      <c r="G2003" s="38" t="s">
        <v>12560</v>
      </c>
      <c r="H2003" s="38" t="s">
        <v>2665</v>
      </c>
      <c r="I2003" s="39">
        <v>717.4</v>
      </c>
      <c r="J2003" s="11">
        <f>VLOOKUP(LEFT(B2003,5),[1]Percents!$C:$M,6,FALSE)</f>
        <v>9.0999999999999998E-2</v>
      </c>
      <c r="K2003" s="13">
        <f t="shared" si="32"/>
        <v>65.2834</v>
      </c>
      <c r="L2003" s="22"/>
    </row>
    <row r="2004" spans="1:12" s="40" customFormat="1" ht="14.25" customHeight="1" x14ac:dyDescent="0.25">
      <c r="A2004" s="38" t="s">
        <v>243</v>
      </c>
      <c r="B2004" s="38" t="s">
        <v>290</v>
      </c>
      <c r="C2004" s="38" t="s">
        <v>12561</v>
      </c>
      <c r="D2004" s="38" t="s">
        <v>12562</v>
      </c>
      <c r="E2004" s="38" t="s">
        <v>6066</v>
      </c>
      <c r="F2004" s="38" t="s">
        <v>11803</v>
      </c>
      <c r="G2004" s="38" t="s">
        <v>12560</v>
      </c>
      <c r="H2004" s="38" t="s">
        <v>2665</v>
      </c>
      <c r="I2004" s="39">
        <v>664.3</v>
      </c>
      <c r="J2004" s="11">
        <f>VLOOKUP(LEFT(B2004,5),[1]Percents!$C:$M,6,FALSE)</f>
        <v>9.0999999999999998E-2</v>
      </c>
      <c r="K2004" s="13">
        <f t="shared" si="32"/>
        <v>60.451299999999996</v>
      </c>
      <c r="L2004" s="22"/>
    </row>
    <row r="2005" spans="1:12" s="40" customFormat="1" ht="14.25" customHeight="1" x14ac:dyDescent="0.25">
      <c r="A2005" s="38" t="s">
        <v>243</v>
      </c>
      <c r="B2005" s="38" t="s">
        <v>290</v>
      </c>
      <c r="C2005" s="38" t="s">
        <v>11431</v>
      </c>
      <c r="D2005" s="38" t="s">
        <v>11432</v>
      </c>
      <c r="E2005" s="38" t="s">
        <v>1</v>
      </c>
      <c r="F2005" s="38" t="s">
        <v>11433</v>
      </c>
      <c r="G2005" s="38" t="s">
        <v>10948</v>
      </c>
      <c r="H2005" s="38" t="s">
        <v>2665</v>
      </c>
      <c r="I2005" s="39">
        <v>0</v>
      </c>
      <c r="J2005" s="11">
        <f>VLOOKUP(LEFT(B2005,5),[1]Percents!$C:$M,6,FALSE)</f>
        <v>9.0999999999999998E-2</v>
      </c>
      <c r="K2005" s="13">
        <f t="shared" si="32"/>
        <v>0</v>
      </c>
      <c r="L2005" s="22"/>
    </row>
    <row r="2006" spans="1:12" s="40" customFormat="1" ht="14.25" customHeight="1" x14ac:dyDescent="0.25">
      <c r="A2006" s="38" t="s">
        <v>141</v>
      </c>
      <c r="B2006" s="38" t="s">
        <v>3</v>
      </c>
      <c r="C2006" s="38" t="s">
        <v>11804</v>
      </c>
      <c r="D2006" s="38" t="s">
        <v>11805</v>
      </c>
      <c r="E2006" s="38" t="s">
        <v>64</v>
      </c>
      <c r="F2006" s="38" t="s">
        <v>11806</v>
      </c>
      <c r="G2006" s="38" t="s">
        <v>10948</v>
      </c>
      <c r="H2006" s="38" t="s">
        <v>2665</v>
      </c>
      <c r="I2006" s="39">
        <v>536.9</v>
      </c>
      <c r="J2006" s="11">
        <f>VLOOKUP(LEFT(B2006,5),[1]Percents!$C:$M,6,FALSE)</f>
        <v>0.1678</v>
      </c>
      <c r="K2006" s="13">
        <f t="shared" si="32"/>
        <v>90.091819999999998</v>
      </c>
      <c r="L2006" s="22"/>
    </row>
    <row r="2007" spans="1:12" s="40" customFormat="1" ht="14.25" customHeight="1" x14ac:dyDescent="0.25">
      <c r="A2007" s="38" t="s">
        <v>243</v>
      </c>
      <c r="B2007" s="38" t="s">
        <v>118</v>
      </c>
      <c r="C2007" s="38" t="s">
        <v>12207</v>
      </c>
      <c r="D2007" s="38" t="s">
        <v>12208</v>
      </c>
      <c r="E2007" s="38" t="s">
        <v>40</v>
      </c>
      <c r="F2007" s="38" t="s">
        <v>12209</v>
      </c>
      <c r="G2007" s="38" t="s">
        <v>12210</v>
      </c>
      <c r="H2007" s="38" t="s">
        <v>2665</v>
      </c>
      <c r="I2007" s="39">
        <v>4689.16</v>
      </c>
      <c r="J2007" s="11">
        <f>VLOOKUP(LEFT(B2007,5),[1]Percents!$C:$M,6,FALSE)</f>
        <v>9.0999999999999998E-2</v>
      </c>
      <c r="K2007" s="13">
        <f t="shared" si="32"/>
        <v>426.71355999999997</v>
      </c>
      <c r="L2007" s="22"/>
    </row>
    <row r="2008" spans="1:12" s="40" customFormat="1" ht="14.25" customHeight="1" x14ac:dyDescent="0.25">
      <c r="A2008" s="38" t="s">
        <v>243</v>
      </c>
      <c r="B2008" s="38" t="s">
        <v>674</v>
      </c>
      <c r="C2008" s="38" t="s">
        <v>12211</v>
      </c>
      <c r="D2008" s="38" t="s">
        <v>12212</v>
      </c>
      <c r="E2008" s="38" t="s">
        <v>113</v>
      </c>
      <c r="F2008" s="38" t="s">
        <v>12213</v>
      </c>
      <c r="G2008" s="38" t="s">
        <v>12214</v>
      </c>
      <c r="H2008" s="38" t="s">
        <v>2665</v>
      </c>
      <c r="I2008" s="39">
        <v>728.22</v>
      </c>
      <c r="J2008" s="11">
        <f>VLOOKUP(LEFT(B2008,5),[1]Percents!$C:$M,6,FALSE)</f>
        <v>9.0999999999999998E-2</v>
      </c>
      <c r="K2008" s="13">
        <f t="shared" si="32"/>
        <v>66.268020000000007</v>
      </c>
      <c r="L2008" s="22"/>
    </row>
    <row r="2009" spans="1:12" s="40" customFormat="1" ht="14.25" customHeight="1" x14ac:dyDescent="0.25">
      <c r="A2009" s="38" t="s">
        <v>243</v>
      </c>
      <c r="B2009" s="38" t="s">
        <v>50</v>
      </c>
      <c r="C2009" s="38" t="s">
        <v>2139</v>
      </c>
      <c r="D2009" s="38" t="s">
        <v>409</v>
      </c>
      <c r="E2009" s="38" t="s">
        <v>201</v>
      </c>
      <c r="F2009" s="38" t="s">
        <v>513</v>
      </c>
      <c r="G2009" s="38" t="s">
        <v>2140</v>
      </c>
      <c r="H2009" s="38" t="s">
        <v>2665</v>
      </c>
      <c r="I2009" s="41">
        <v>0</v>
      </c>
      <c r="J2009" s="11">
        <f>VLOOKUP(LEFT(B2009,5),[1]Percents!$C:$M,6,FALSE)</f>
        <v>9.0999999999999998E-2</v>
      </c>
      <c r="K2009" s="13">
        <f t="shared" si="32"/>
        <v>0</v>
      </c>
      <c r="L2009" s="22"/>
    </row>
    <row r="2010" spans="1:12" s="40" customFormat="1" ht="14.25" customHeight="1" x14ac:dyDescent="0.25">
      <c r="A2010" s="38" t="s">
        <v>243</v>
      </c>
      <c r="B2010" s="38" t="s">
        <v>50</v>
      </c>
      <c r="C2010" s="38" t="s">
        <v>10761</v>
      </c>
      <c r="D2010" s="38" t="s">
        <v>10762</v>
      </c>
      <c r="E2010" s="38" t="s">
        <v>3888</v>
      </c>
      <c r="F2010" s="38" t="s">
        <v>513</v>
      </c>
      <c r="G2010" s="38" t="s">
        <v>2140</v>
      </c>
      <c r="H2010" s="38" t="s">
        <v>2665</v>
      </c>
      <c r="I2010" s="41">
        <v>0</v>
      </c>
      <c r="J2010" s="11">
        <f>VLOOKUP(LEFT(B2010,5),[1]Percents!$C:$M,6,FALSE)</f>
        <v>9.0999999999999998E-2</v>
      </c>
      <c r="K2010" s="13">
        <f t="shared" si="32"/>
        <v>0</v>
      </c>
      <c r="L2010" s="22"/>
    </row>
    <row r="2011" spans="1:12" s="40" customFormat="1" ht="14.25" customHeight="1" x14ac:dyDescent="0.25">
      <c r="A2011" s="38" t="s">
        <v>243</v>
      </c>
      <c r="B2011" s="38" t="s">
        <v>290</v>
      </c>
      <c r="C2011" s="38" t="s">
        <v>9523</v>
      </c>
      <c r="D2011" s="38" t="s">
        <v>9524</v>
      </c>
      <c r="E2011" s="38" t="s">
        <v>1</v>
      </c>
      <c r="F2011" s="38" t="s">
        <v>9525</v>
      </c>
      <c r="G2011" s="38" t="s">
        <v>9526</v>
      </c>
      <c r="H2011" s="38" t="s">
        <v>2665</v>
      </c>
      <c r="I2011" s="41">
        <v>0</v>
      </c>
      <c r="J2011" s="11">
        <f>VLOOKUP(LEFT(B2011,5),[1]Percents!$C:$M,6,FALSE)</f>
        <v>9.0999999999999998E-2</v>
      </c>
      <c r="K2011" s="13">
        <f t="shared" si="32"/>
        <v>0</v>
      </c>
      <c r="L2011" s="22"/>
    </row>
    <row r="2012" spans="1:12" s="40" customFormat="1" ht="14.25" customHeight="1" x14ac:dyDescent="0.25">
      <c r="A2012" s="38" t="s">
        <v>242</v>
      </c>
      <c r="B2012" s="38" t="s">
        <v>9421</v>
      </c>
      <c r="C2012" s="38" t="s">
        <v>3291</v>
      </c>
      <c r="D2012" s="38" t="s">
        <v>3292</v>
      </c>
      <c r="E2012" s="38" t="s">
        <v>669</v>
      </c>
      <c r="F2012" s="38" t="s">
        <v>3293</v>
      </c>
      <c r="G2012" s="38" t="s">
        <v>2611</v>
      </c>
      <c r="H2012" s="38" t="s">
        <v>2665</v>
      </c>
      <c r="I2012" s="39">
        <v>0</v>
      </c>
      <c r="J2012" s="11">
        <f>VLOOKUP(LEFT(B2012,5),[1]Percents!$C:$M,6,FALSE)</f>
        <v>3.5830000000000001E-2</v>
      </c>
      <c r="K2012" s="13">
        <f t="shared" si="32"/>
        <v>0</v>
      </c>
      <c r="L2012" s="22"/>
    </row>
    <row r="2013" spans="1:12" s="40" customFormat="1" ht="14.25" customHeight="1" x14ac:dyDescent="0.25">
      <c r="A2013" s="38" t="s">
        <v>242</v>
      </c>
      <c r="B2013" s="38" t="s">
        <v>178</v>
      </c>
      <c r="C2013" s="38" t="s">
        <v>3291</v>
      </c>
      <c r="D2013" s="38" t="s">
        <v>3292</v>
      </c>
      <c r="E2013" s="38" t="s">
        <v>669</v>
      </c>
      <c r="F2013" s="38" t="s">
        <v>3293</v>
      </c>
      <c r="G2013" s="38" t="s">
        <v>2611</v>
      </c>
      <c r="H2013" s="38" t="s">
        <v>2665</v>
      </c>
      <c r="I2013" s="39">
        <v>0</v>
      </c>
      <c r="J2013" s="11">
        <f>VLOOKUP(LEFT(B2013,5),[1]Percents!$C:$M,6,FALSE)</f>
        <v>3.5830000000000001E-2</v>
      </c>
      <c r="K2013" s="13">
        <f t="shared" si="32"/>
        <v>0</v>
      </c>
      <c r="L2013" s="22"/>
    </row>
    <row r="2014" spans="1:12" s="40" customFormat="1" ht="14.25" customHeight="1" x14ac:dyDescent="0.25">
      <c r="A2014" s="38" t="s">
        <v>141</v>
      </c>
      <c r="B2014" s="38" t="s">
        <v>3</v>
      </c>
      <c r="C2014" s="38" t="s">
        <v>8839</v>
      </c>
      <c r="D2014" s="38" t="s">
        <v>8840</v>
      </c>
      <c r="E2014" s="38" t="s">
        <v>3834</v>
      </c>
      <c r="F2014" s="38" t="s">
        <v>8841</v>
      </c>
      <c r="G2014" s="38" t="s">
        <v>4852</v>
      </c>
      <c r="H2014" s="38" t="s">
        <v>2665</v>
      </c>
      <c r="I2014" s="39">
        <v>0</v>
      </c>
      <c r="J2014" s="11">
        <f>VLOOKUP(LEFT(B2014,5),[1]Percents!$C:$M,6,FALSE)</f>
        <v>0.1678</v>
      </c>
      <c r="K2014" s="13">
        <f t="shared" si="32"/>
        <v>0</v>
      </c>
      <c r="L2014" s="22"/>
    </row>
    <row r="2015" spans="1:12" s="40" customFormat="1" ht="14.25" customHeight="1" x14ac:dyDescent="0.25">
      <c r="A2015" s="38" t="s">
        <v>66</v>
      </c>
      <c r="B2015" s="38" t="s">
        <v>3520</v>
      </c>
      <c r="C2015" s="38" t="s">
        <v>4885</v>
      </c>
      <c r="D2015" s="38" t="s">
        <v>4886</v>
      </c>
      <c r="E2015" s="38" t="s">
        <v>3048</v>
      </c>
      <c r="F2015" s="38" t="s">
        <v>4887</v>
      </c>
      <c r="G2015" s="38" t="s">
        <v>4775</v>
      </c>
      <c r="H2015" s="38" t="s">
        <v>2665</v>
      </c>
      <c r="I2015" s="39">
        <v>12214.01</v>
      </c>
      <c r="J2015" s="11">
        <f>VLOOKUP(LEFT(B2015,5),[1]Percents!$C:$M,6,FALSE)</f>
        <v>0</v>
      </c>
      <c r="K2015" s="13">
        <f t="shared" si="32"/>
        <v>0</v>
      </c>
      <c r="L2015" s="22"/>
    </row>
    <row r="2016" spans="1:12" s="40" customFormat="1" ht="14.25" customHeight="1" x14ac:dyDescent="0.25">
      <c r="A2016" s="38" t="s">
        <v>141</v>
      </c>
      <c r="B2016" s="38" t="s">
        <v>3</v>
      </c>
      <c r="C2016" s="38" t="s">
        <v>8842</v>
      </c>
      <c r="D2016" s="38" t="s">
        <v>8843</v>
      </c>
      <c r="E2016" s="38" t="s">
        <v>1399</v>
      </c>
      <c r="F2016" s="38" t="s">
        <v>8844</v>
      </c>
      <c r="G2016" s="38" t="s">
        <v>6733</v>
      </c>
      <c r="H2016" s="38" t="s">
        <v>2665</v>
      </c>
      <c r="I2016" s="39">
        <v>754.1</v>
      </c>
      <c r="J2016" s="11">
        <f>VLOOKUP(LEFT(B2016,5),[1]Percents!$C:$M,6,FALSE)</f>
        <v>0.1678</v>
      </c>
      <c r="K2016" s="13">
        <f t="shared" si="32"/>
        <v>126.53798</v>
      </c>
      <c r="L2016" s="22"/>
    </row>
    <row r="2017" spans="1:12" s="40" customFormat="1" ht="14.25" customHeight="1" x14ac:dyDescent="0.25">
      <c r="A2017" s="38" t="s">
        <v>213</v>
      </c>
      <c r="B2017" s="38" t="s">
        <v>270</v>
      </c>
      <c r="C2017" s="38" t="s">
        <v>6832</v>
      </c>
      <c r="D2017" s="38" t="s">
        <v>6833</v>
      </c>
      <c r="E2017" s="38" t="s">
        <v>988</v>
      </c>
      <c r="F2017" s="38" t="s">
        <v>6834</v>
      </c>
      <c r="G2017" s="38" t="s">
        <v>6733</v>
      </c>
      <c r="H2017" s="38" t="s">
        <v>2665</v>
      </c>
      <c r="I2017" s="39">
        <v>12649.26</v>
      </c>
      <c r="J2017" s="11">
        <f>VLOOKUP(LEFT(B2017,5),[1]Percents!$C:$M,6,FALSE)</f>
        <v>8.6050000000000001E-2</v>
      </c>
      <c r="K2017" s="13">
        <f t="shared" si="32"/>
        <v>1088.4688229999999</v>
      </c>
      <c r="L2017" s="22"/>
    </row>
    <row r="2018" spans="1:12" s="40" customFormat="1" ht="14.25" customHeight="1" x14ac:dyDescent="0.25">
      <c r="A2018" s="38" t="s">
        <v>141</v>
      </c>
      <c r="B2018" s="38" t="s">
        <v>3</v>
      </c>
      <c r="C2018" s="38" t="s">
        <v>8240</v>
      </c>
      <c r="D2018" s="38" t="s">
        <v>8241</v>
      </c>
      <c r="E2018" s="38" t="s">
        <v>215</v>
      </c>
      <c r="F2018" s="38" t="s">
        <v>8242</v>
      </c>
      <c r="G2018" s="38" t="s">
        <v>6549</v>
      </c>
      <c r="H2018" s="38" t="s">
        <v>2665</v>
      </c>
      <c r="I2018" s="39">
        <v>0</v>
      </c>
      <c r="J2018" s="11">
        <f>VLOOKUP(LEFT(B2018,5),[1]Percents!$C:$M,6,FALSE)</f>
        <v>0.1678</v>
      </c>
      <c r="K2018" s="13">
        <f t="shared" si="32"/>
        <v>0</v>
      </c>
      <c r="L2018" s="22"/>
    </row>
    <row r="2019" spans="1:12" s="40" customFormat="1" ht="14.25" customHeight="1" x14ac:dyDescent="0.25">
      <c r="A2019" s="38" t="s">
        <v>243</v>
      </c>
      <c r="B2019" s="38" t="s">
        <v>290</v>
      </c>
      <c r="C2019" s="38" t="s">
        <v>7485</v>
      </c>
      <c r="D2019" s="38" t="s">
        <v>7486</v>
      </c>
      <c r="E2019" s="38" t="s">
        <v>1</v>
      </c>
      <c r="F2019" s="38" t="s">
        <v>7487</v>
      </c>
      <c r="G2019" s="38" t="s">
        <v>6733</v>
      </c>
      <c r="H2019" s="38" t="s">
        <v>2665</v>
      </c>
      <c r="I2019" s="39">
        <v>2762.42</v>
      </c>
      <c r="J2019" s="11">
        <f>VLOOKUP(LEFT(B2019,5),[1]Percents!$C:$M,6,FALSE)</f>
        <v>9.0999999999999998E-2</v>
      </c>
      <c r="K2019" s="13">
        <f t="shared" si="32"/>
        <v>251.38022000000001</v>
      </c>
      <c r="L2019" s="22"/>
    </row>
    <row r="2020" spans="1:12" s="40" customFormat="1" ht="14.25" customHeight="1" x14ac:dyDescent="0.25">
      <c r="A2020" s="38" t="s">
        <v>141</v>
      </c>
      <c r="B2020" s="38" t="s">
        <v>306</v>
      </c>
      <c r="C2020" s="38" t="s">
        <v>7072</v>
      </c>
      <c r="D2020" s="38" t="s">
        <v>7073</v>
      </c>
      <c r="E2020" s="38" t="s">
        <v>250</v>
      </c>
      <c r="F2020" s="38" t="s">
        <v>7074</v>
      </c>
      <c r="G2020" s="38" t="s">
        <v>6733</v>
      </c>
      <c r="H2020" s="38" t="s">
        <v>2665</v>
      </c>
      <c r="I2020" s="39">
        <v>1015.18</v>
      </c>
      <c r="J2020" s="11">
        <f>VLOOKUP(LEFT(B2020,5),[1]Percents!$C:$M,6,FALSE)</f>
        <v>0.1678</v>
      </c>
      <c r="K2020" s="13">
        <f t="shared" si="32"/>
        <v>170.347204</v>
      </c>
      <c r="L2020" s="22"/>
    </row>
    <row r="2021" spans="1:12" s="40" customFormat="1" ht="14.25" customHeight="1" x14ac:dyDescent="0.25">
      <c r="A2021" s="38" t="s">
        <v>243</v>
      </c>
      <c r="B2021" s="38" t="s">
        <v>289</v>
      </c>
      <c r="C2021" s="38" t="s">
        <v>8845</v>
      </c>
      <c r="D2021" s="38" t="s">
        <v>8846</v>
      </c>
      <c r="E2021" s="38" t="s">
        <v>2823</v>
      </c>
      <c r="F2021" s="38" t="s">
        <v>8245</v>
      </c>
      <c r="G2021" s="38" t="s">
        <v>7869</v>
      </c>
      <c r="H2021" s="38" t="s">
        <v>2665</v>
      </c>
      <c r="I2021" s="39">
        <v>3315.27</v>
      </c>
      <c r="J2021" s="11">
        <f>VLOOKUP(LEFT(B2021,5),[1]Percents!$C:$M,6,FALSE)</f>
        <v>9.0999999999999998E-2</v>
      </c>
      <c r="K2021" s="13">
        <f t="shared" si="32"/>
        <v>301.68957</v>
      </c>
      <c r="L2021" s="22"/>
    </row>
    <row r="2022" spans="1:12" s="40" customFormat="1" ht="14.25" customHeight="1" x14ac:dyDescent="0.25">
      <c r="A2022" s="38" t="s">
        <v>243</v>
      </c>
      <c r="B2022" s="38" t="s">
        <v>289</v>
      </c>
      <c r="C2022" s="38" t="s">
        <v>8243</v>
      </c>
      <c r="D2022" s="38" t="s">
        <v>8244</v>
      </c>
      <c r="E2022" s="38" t="s">
        <v>2555</v>
      </c>
      <c r="F2022" s="38" t="s">
        <v>8245</v>
      </c>
      <c r="G2022" s="38" t="s">
        <v>7869</v>
      </c>
      <c r="H2022" s="38" t="s">
        <v>2665</v>
      </c>
      <c r="I2022" s="39">
        <v>4347.97</v>
      </c>
      <c r="J2022" s="11">
        <f>VLOOKUP(LEFT(B2022,5),[1]Percents!$C:$M,6,FALSE)</f>
        <v>9.0999999999999998E-2</v>
      </c>
      <c r="K2022" s="13">
        <f t="shared" si="32"/>
        <v>395.66527000000002</v>
      </c>
      <c r="L2022" s="22"/>
    </row>
    <row r="2023" spans="1:12" s="40" customFormat="1" ht="14.25" customHeight="1" x14ac:dyDescent="0.25">
      <c r="A2023" s="38" t="s">
        <v>243</v>
      </c>
      <c r="B2023" s="38" t="s">
        <v>289</v>
      </c>
      <c r="C2023" s="38" t="s">
        <v>9527</v>
      </c>
      <c r="D2023" s="38" t="s">
        <v>9528</v>
      </c>
      <c r="E2023" s="38" t="s">
        <v>2544</v>
      </c>
      <c r="F2023" s="38" t="s">
        <v>8245</v>
      </c>
      <c r="G2023" s="38" t="s">
        <v>7869</v>
      </c>
      <c r="H2023" s="38" t="s">
        <v>2665</v>
      </c>
      <c r="I2023" s="39">
        <v>2800.76</v>
      </c>
      <c r="J2023" s="11">
        <f>VLOOKUP(LEFT(B2023,5),[1]Percents!$C:$M,6,FALSE)</f>
        <v>9.0999999999999998E-2</v>
      </c>
      <c r="K2023" s="13">
        <f t="shared" si="32"/>
        <v>254.86916000000002</v>
      </c>
      <c r="L2023" s="22"/>
    </row>
    <row r="2024" spans="1:12" s="40" customFormat="1" ht="14.25" customHeight="1" x14ac:dyDescent="0.25">
      <c r="A2024" s="38" t="s">
        <v>66</v>
      </c>
      <c r="B2024" s="38" t="s">
        <v>2564</v>
      </c>
      <c r="C2024" s="38" t="s">
        <v>9529</v>
      </c>
      <c r="D2024" s="38" t="s">
        <v>9530</v>
      </c>
      <c r="E2024" s="38" t="s">
        <v>676</v>
      </c>
      <c r="F2024" s="38" t="s">
        <v>9531</v>
      </c>
      <c r="G2024" s="38" t="s">
        <v>6733</v>
      </c>
      <c r="H2024" s="38" t="s">
        <v>2665</v>
      </c>
      <c r="I2024" s="39">
        <v>0</v>
      </c>
      <c r="J2024" s="11">
        <f>VLOOKUP(LEFT(B2024,5),[1]Percents!$C:$M,6,FALSE)</f>
        <v>1</v>
      </c>
      <c r="K2024" s="13">
        <f t="shared" si="32"/>
        <v>0</v>
      </c>
      <c r="L2024" s="22"/>
    </row>
    <row r="2025" spans="1:12" s="40" customFormat="1" ht="14.25" customHeight="1" x14ac:dyDescent="0.25">
      <c r="A2025" s="38" t="s">
        <v>243</v>
      </c>
      <c r="B2025" s="38" t="s">
        <v>50</v>
      </c>
      <c r="C2025" s="38" t="s">
        <v>7488</v>
      </c>
      <c r="D2025" s="38" t="s">
        <v>7489</v>
      </c>
      <c r="E2025" s="38" t="s">
        <v>201</v>
      </c>
      <c r="F2025" s="38" t="s">
        <v>7490</v>
      </c>
      <c r="G2025" s="38" t="s">
        <v>7764</v>
      </c>
      <c r="H2025" s="38" t="s">
        <v>2665</v>
      </c>
      <c r="I2025" s="39">
        <v>1545.8</v>
      </c>
      <c r="J2025" s="11">
        <f>VLOOKUP(LEFT(B2025,5),[1]Percents!$C:$M,6,FALSE)</f>
        <v>9.0999999999999998E-2</v>
      </c>
      <c r="K2025" s="13">
        <f t="shared" si="32"/>
        <v>140.6678</v>
      </c>
      <c r="L2025" s="22"/>
    </row>
    <row r="2026" spans="1:12" s="40" customFormat="1" ht="14.25" customHeight="1" x14ac:dyDescent="0.25">
      <c r="A2026" s="38" t="s">
        <v>243</v>
      </c>
      <c r="B2026" s="38" t="s">
        <v>50</v>
      </c>
      <c r="C2026" s="38" t="s">
        <v>8246</v>
      </c>
      <c r="D2026" s="38" t="s">
        <v>8247</v>
      </c>
      <c r="E2026" s="38" t="s">
        <v>3888</v>
      </c>
      <c r="F2026" s="38" t="s">
        <v>7490</v>
      </c>
      <c r="G2026" s="38" t="s">
        <v>7491</v>
      </c>
      <c r="H2026" s="38" t="s">
        <v>2665</v>
      </c>
      <c r="I2026" s="39">
        <v>201.54</v>
      </c>
      <c r="J2026" s="11">
        <f>VLOOKUP(LEFT(B2026,5),[1]Percents!$C:$M,6,FALSE)</f>
        <v>9.0999999999999998E-2</v>
      </c>
      <c r="K2026" s="13">
        <f t="shared" si="32"/>
        <v>18.340139999999998</v>
      </c>
      <c r="L2026" s="22"/>
    </row>
    <row r="2027" spans="1:12" s="40" customFormat="1" ht="14.25" customHeight="1" x14ac:dyDescent="0.25">
      <c r="A2027" s="38" t="s">
        <v>141</v>
      </c>
      <c r="B2027" s="38" t="s">
        <v>169</v>
      </c>
      <c r="C2027" s="38" t="s">
        <v>7970</v>
      </c>
      <c r="D2027" s="38" t="s">
        <v>7971</v>
      </c>
      <c r="E2027" s="38" t="s">
        <v>4869</v>
      </c>
      <c r="F2027" s="38" t="s">
        <v>7972</v>
      </c>
      <c r="G2027" s="38" t="s">
        <v>7973</v>
      </c>
      <c r="H2027" s="38" t="s">
        <v>2665</v>
      </c>
      <c r="I2027" s="39">
        <v>0</v>
      </c>
      <c r="J2027" s="11">
        <f>VLOOKUP(LEFT(B2027,5),[1]Percents!$C:$M,6,FALSE)</f>
        <v>0.1678</v>
      </c>
      <c r="K2027" s="13">
        <f t="shared" si="32"/>
        <v>0</v>
      </c>
      <c r="L2027" s="22"/>
    </row>
    <row r="2028" spans="1:12" s="40" customFormat="1" ht="14.25" customHeight="1" x14ac:dyDescent="0.25">
      <c r="A2028" s="38" t="s">
        <v>243</v>
      </c>
      <c r="B2028" s="38" t="s">
        <v>2543</v>
      </c>
      <c r="C2028" s="38" t="s">
        <v>8248</v>
      </c>
      <c r="D2028" s="38" t="s">
        <v>8249</v>
      </c>
      <c r="E2028" s="38" t="s">
        <v>3487</v>
      </c>
      <c r="F2028" s="38" t="s">
        <v>8250</v>
      </c>
      <c r="G2028" s="38" t="s">
        <v>7661</v>
      </c>
      <c r="H2028" s="38" t="s">
        <v>2665</v>
      </c>
      <c r="I2028" s="39">
        <v>1616.73</v>
      </c>
      <c r="J2028" s="11">
        <f>VLOOKUP(LEFT(B2028,5),[1]Percents!$C:$M,6,FALSE)</f>
        <v>9.0999999999999998E-2</v>
      </c>
      <c r="K2028" s="13">
        <f t="shared" si="32"/>
        <v>147.12243000000001</v>
      </c>
      <c r="L2028" s="22"/>
    </row>
    <row r="2029" spans="1:12" s="40" customFormat="1" ht="14.25" customHeight="1" x14ac:dyDescent="0.25">
      <c r="A2029" s="38" t="s">
        <v>213</v>
      </c>
      <c r="B2029" s="38" t="s">
        <v>162</v>
      </c>
      <c r="C2029" s="38" t="s">
        <v>7765</v>
      </c>
      <c r="D2029" s="38" t="s">
        <v>7766</v>
      </c>
      <c r="E2029" s="38" t="s">
        <v>1307</v>
      </c>
      <c r="F2029" s="38" t="s">
        <v>7767</v>
      </c>
      <c r="G2029" s="38" t="s">
        <v>7122</v>
      </c>
      <c r="H2029" s="38" t="s">
        <v>2665</v>
      </c>
      <c r="I2029" s="39">
        <v>16816.11</v>
      </c>
      <c r="J2029" s="11">
        <f>VLOOKUP(LEFT(B2029,5),[1]Percents!$C:$M,6,FALSE)</f>
        <v>0.25</v>
      </c>
      <c r="K2029" s="13">
        <f t="shared" si="32"/>
        <v>4204.0275000000001</v>
      </c>
      <c r="L2029" s="22"/>
    </row>
    <row r="2030" spans="1:12" s="40" customFormat="1" ht="14.25" customHeight="1" x14ac:dyDescent="0.25">
      <c r="A2030" s="38" t="s">
        <v>141</v>
      </c>
      <c r="B2030" s="38" t="s">
        <v>3</v>
      </c>
      <c r="C2030" s="38" t="s">
        <v>8251</v>
      </c>
      <c r="D2030" s="38" t="s">
        <v>8252</v>
      </c>
      <c r="E2030" s="38" t="s">
        <v>3834</v>
      </c>
      <c r="F2030" s="38" t="s">
        <v>8253</v>
      </c>
      <c r="G2030" s="38" t="s">
        <v>8254</v>
      </c>
      <c r="H2030" s="38" t="s">
        <v>2665</v>
      </c>
      <c r="I2030" s="39">
        <v>0</v>
      </c>
      <c r="J2030" s="11">
        <f>VLOOKUP(LEFT(B2030,5),[1]Percents!$C:$M,6,FALSE)</f>
        <v>0.1678</v>
      </c>
      <c r="K2030" s="13">
        <f t="shared" si="32"/>
        <v>0</v>
      </c>
      <c r="L2030" s="22"/>
    </row>
    <row r="2031" spans="1:12" s="40" customFormat="1" ht="14.25" customHeight="1" x14ac:dyDescent="0.25">
      <c r="A2031" s="38" t="s">
        <v>243</v>
      </c>
      <c r="B2031" s="38" t="s">
        <v>289</v>
      </c>
      <c r="C2031" s="38" t="s">
        <v>10510</v>
      </c>
      <c r="D2031" s="38" t="s">
        <v>10511</v>
      </c>
      <c r="E2031" s="38" t="s">
        <v>294</v>
      </c>
      <c r="F2031" s="38" t="s">
        <v>10512</v>
      </c>
      <c r="G2031" s="38" t="s">
        <v>9941</v>
      </c>
      <c r="H2031" s="38" t="s">
        <v>2665</v>
      </c>
      <c r="I2031" s="39">
        <v>6109.25</v>
      </c>
      <c r="J2031" s="11">
        <f>VLOOKUP(LEFT(B2031,5),[1]Percents!$C:$M,6,FALSE)</f>
        <v>9.0999999999999998E-2</v>
      </c>
      <c r="K2031" s="13">
        <f t="shared" si="32"/>
        <v>555.94174999999996</v>
      </c>
      <c r="L2031" s="22"/>
    </row>
    <row r="2032" spans="1:12" s="40" customFormat="1" ht="14.25" customHeight="1" x14ac:dyDescent="0.25">
      <c r="A2032" s="38" t="s">
        <v>243</v>
      </c>
      <c r="B2032" s="38" t="s">
        <v>674</v>
      </c>
      <c r="C2032" s="38" t="s">
        <v>10763</v>
      </c>
      <c r="D2032" s="38" t="s">
        <v>10764</v>
      </c>
      <c r="E2032" s="38" t="s">
        <v>561</v>
      </c>
      <c r="F2032" s="38" t="s">
        <v>10765</v>
      </c>
      <c r="G2032" s="38" t="s">
        <v>9414</v>
      </c>
      <c r="H2032" s="38" t="s">
        <v>2665</v>
      </c>
      <c r="I2032" s="39">
        <v>0</v>
      </c>
      <c r="J2032" s="11">
        <f>VLOOKUP(LEFT(B2032,5),[1]Percents!$C:$M,6,FALSE)</f>
        <v>9.0999999999999998E-2</v>
      </c>
      <c r="K2032" s="13">
        <f t="shared" si="32"/>
        <v>0</v>
      </c>
      <c r="L2032" s="22"/>
    </row>
    <row r="2033" spans="1:12" s="40" customFormat="1" ht="14.25" customHeight="1" x14ac:dyDescent="0.25">
      <c r="A2033" s="38" t="s">
        <v>141</v>
      </c>
      <c r="B2033" s="38" t="s">
        <v>172</v>
      </c>
      <c r="C2033" s="38" t="s">
        <v>12563</v>
      </c>
      <c r="D2033" s="38" t="s">
        <v>12564</v>
      </c>
      <c r="E2033" s="38" t="s">
        <v>4</v>
      </c>
      <c r="F2033" s="38" t="s">
        <v>12565</v>
      </c>
      <c r="G2033" s="38" t="s">
        <v>10845</v>
      </c>
      <c r="H2033" s="38" t="s">
        <v>2665</v>
      </c>
      <c r="I2033" s="39">
        <v>109.45</v>
      </c>
      <c r="J2033" s="11">
        <f>VLOOKUP(LEFT(B2033,5),[1]Percents!$C:$M,6,FALSE)</f>
        <v>0.1678</v>
      </c>
      <c r="K2033" s="13">
        <f t="shared" si="32"/>
        <v>18.36571</v>
      </c>
      <c r="L2033" s="22"/>
    </row>
    <row r="2034" spans="1:12" s="40" customFormat="1" ht="14.25" customHeight="1" x14ac:dyDescent="0.25">
      <c r="A2034" s="38" t="s">
        <v>66</v>
      </c>
      <c r="B2034" s="38" t="s">
        <v>2564</v>
      </c>
      <c r="C2034" s="38" t="s">
        <v>2143</v>
      </c>
      <c r="D2034" s="38" t="s">
        <v>709</v>
      </c>
      <c r="E2034" s="38" t="s">
        <v>5580</v>
      </c>
      <c r="F2034" s="38" t="s">
        <v>710</v>
      </c>
      <c r="G2034" s="38" t="s">
        <v>1683</v>
      </c>
      <c r="H2034" s="38" t="s">
        <v>2665</v>
      </c>
      <c r="I2034" s="39">
        <v>0</v>
      </c>
      <c r="J2034" s="11">
        <f>VLOOKUP(LEFT(B2034,5),[1]Percents!$C:$M,6,FALSE)</f>
        <v>1</v>
      </c>
      <c r="K2034" s="13">
        <f t="shared" si="32"/>
        <v>0</v>
      </c>
      <c r="L2034" s="22"/>
    </row>
    <row r="2035" spans="1:12" s="40" customFormat="1" ht="14.25" customHeight="1" x14ac:dyDescent="0.25">
      <c r="A2035" s="38" t="s">
        <v>66</v>
      </c>
      <c r="B2035" s="38" t="s">
        <v>208</v>
      </c>
      <c r="C2035" s="38" t="s">
        <v>9532</v>
      </c>
      <c r="D2035" s="38" t="s">
        <v>9533</v>
      </c>
      <c r="E2035" s="38" t="s">
        <v>46</v>
      </c>
      <c r="F2035" s="38" t="s">
        <v>710</v>
      </c>
      <c r="G2035" s="38" t="s">
        <v>1683</v>
      </c>
      <c r="H2035" s="38" t="s">
        <v>2665</v>
      </c>
      <c r="I2035" s="39">
        <v>0</v>
      </c>
      <c r="J2035" s="11">
        <f>VLOOKUP(LEFT(B2035,5),[1]Percents!$C:$M,6,FALSE)</f>
        <v>1</v>
      </c>
      <c r="K2035" s="13">
        <f t="shared" si="32"/>
        <v>0</v>
      </c>
      <c r="L2035" s="22"/>
    </row>
    <row r="2036" spans="1:12" s="40" customFormat="1" ht="14.25" customHeight="1" x14ac:dyDescent="0.25">
      <c r="A2036" s="38" t="s">
        <v>66</v>
      </c>
      <c r="B2036" s="38" t="s">
        <v>2564</v>
      </c>
      <c r="C2036" s="38" t="s">
        <v>11807</v>
      </c>
      <c r="D2036" s="38" t="s">
        <v>11808</v>
      </c>
      <c r="E2036" s="38" t="s">
        <v>676</v>
      </c>
      <c r="F2036" s="38" t="s">
        <v>11809</v>
      </c>
      <c r="G2036" s="38" t="s">
        <v>1750</v>
      </c>
      <c r="H2036" s="38" t="s">
        <v>2665</v>
      </c>
      <c r="I2036" s="41">
        <v>0</v>
      </c>
      <c r="J2036" s="11">
        <f>VLOOKUP(LEFT(B2036,5),[1]Percents!$C:$M,6,FALSE)</f>
        <v>1</v>
      </c>
      <c r="K2036" s="13">
        <f t="shared" si="32"/>
        <v>0</v>
      </c>
      <c r="L2036" s="22"/>
    </row>
    <row r="2037" spans="1:12" s="40" customFormat="1" ht="14.25" customHeight="1" x14ac:dyDescent="0.25">
      <c r="A2037" s="38" t="s">
        <v>140</v>
      </c>
      <c r="B2037" s="38" t="s">
        <v>8255</v>
      </c>
      <c r="C2037" s="38" t="s">
        <v>8256</v>
      </c>
      <c r="D2037" s="38" t="s">
        <v>8257</v>
      </c>
      <c r="E2037" s="38" t="s">
        <v>8258</v>
      </c>
      <c r="F2037" s="38" t="s">
        <v>8259</v>
      </c>
      <c r="G2037" s="38" t="s">
        <v>8260</v>
      </c>
      <c r="H2037" s="38" t="s">
        <v>2665</v>
      </c>
      <c r="I2037" s="41">
        <v>0</v>
      </c>
      <c r="J2037" s="11">
        <f>VLOOKUP(LEFT(B2037,5),[1]Percents!$C:$M,6,FALSE)</f>
        <v>0</v>
      </c>
      <c r="K2037" s="13">
        <f t="shared" si="32"/>
        <v>0</v>
      </c>
      <c r="L2037" s="22"/>
    </row>
    <row r="2038" spans="1:12" s="40" customFormat="1" ht="14.25" customHeight="1" x14ac:dyDescent="0.25">
      <c r="A2038" s="38" t="s">
        <v>141</v>
      </c>
      <c r="B2038" s="38" t="s">
        <v>323</v>
      </c>
      <c r="C2038" s="38" t="s">
        <v>2144</v>
      </c>
      <c r="D2038" s="38" t="s">
        <v>2145</v>
      </c>
      <c r="E2038" s="38" t="s">
        <v>640</v>
      </c>
      <c r="F2038" s="38" t="s">
        <v>2146</v>
      </c>
      <c r="G2038" s="38" t="s">
        <v>1760</v>
      </c>
      <c r="H2038" s="38" t="s">
        <v>2665</v>
      </c>
      <c r="I2038" s="41">
        <v>0</v>
      </c>
      <c r="J2038" s="11">
        <f>VLOOKUP(LEFT(B2038,5),[1]Percents!$C:$M,6,FALSE)</f>
        <v>0.1678</v>
      </c>
      <c r="K2038" s="13">
        <f t="shared" si="32"/>
        <v>0</v>
      </c>
      <c r="L2038" s="22"/>
    </row>
    <row r="2039" spans="1:12" s="40" customFormat="1" ht="14.25" customHeight="1" x14ac:dyDescent="0.25">
      <c r="A2039" s="38" t="s">
        <v>141</v>
      </c>
      <c r="B2039" s="38" t="s">
        <v>9534</v>
      </c>
      <c r="C2039" s="38" t="s">
        <v>9535</v>
      </c>
      <c r="D2039" s="38" t="s">
        <v>9536</v>
      </c>
      <c r="E2039" s="38" t="s">
        <v>9537</v>
      </c>
      <c r="F2039" s="38" t="s">
        <v>9538</v>
      </c>
      <c r="G2039" s="38" t="s">
        <v>1766</v>
      </c>
      <c r="H2039" s="38" t="s">
        <v>2665</v>
      </c>
      <c r="I2039" s="41">
        <v>0</v>
      </c>
      <c r="J2039" s="11">
        <f>VLOOKUP(LEFT(B2039,5),[1]Percents!$C:$M,6,FALSE)</f>
        <v>0.1678</v>
      </c>
      <c r="K2039" s="13">
        <f t="shared" si="32"/>
        <v>0</v>
      </c>
      <c r="L2039" s="22"/>
    </row>
    <row r="2040" spans="1:12" s="40" customFormat="1" ht="14.25" customHeight="1" x14ac:dyDescent="0.25">
      <c r="A2040" s="38" t="s">
        <v>141</v>
      </c>
      <c r="B2040" s="38" t="s">
        <v>187</v>
      </c>
      <c r="C2040" s="38" t="s">
        <v>4135</v>
      </c>
      <c r="D2040" s="38" t="s">
        <v>4136</v>
      </c>
      <c r="E2040" s="38" t="s">
        <v>347</v>
      </c>
      <c r="F2040" s="38" t="s">
        <v>4137</v>
      </c>
      <c r="G2040" s="38" t="s">
        <v>3905</v>
      </c>
      <c r="H2040" s="38" t="s">
        <v>2665</v>
      </c>
      <c r="I2040" s="39">
        <v>0</v>
      </c>
      <c r="J2040" s="11">
        <f>VLOOKUP(LEFT(B2040,5),[1]Percents!$C:$M,6,FALSE)</f>
        <v>0.31330000000000002</v>
      </c>
      <c r="K2040" s="13">
        <f t="shared" si="32"/>
        <v>0</v>
      </c>
      <c r="L2040" s="22"/>
    </row>
    <row r="2041" spans="1:12" s="40" customFormat="1" ht="14.25" customHeight="1" x14ac:dyDescent="0.25">
      <c r="A2041" s="38" t="s">
        <v>141</v>
      </c>
      <c r="B2041" s="38" t="s">
        <v>276</v>
      </c>
      <c r="C2041" s="38" t="s">
        <v>4138</v>
      </c>
      <c r="D2041" s="38" t="s">
        <v>4139</v>
      </c>
      <c r="E2041" s="38" t="s">
        <v>3456</v>
      </c>
      <c r="F2041" s="38" t="s">
        <v>4140</v>
      </c>
      <c r="G2041" s="38" t="s">
        <v>3905</v>
      </c>
      <c r="H2041" s="38" t="s">
        <v>2665</v>
      </c>
      <c r="I2041" s="39">
        <v>0</v>
      </c>
      <c r="J2041" s="11">
        <f>VLOOKUP(LEFT(B2041,5),[1]Percents!$C:$M,6,FALSE)</f>
        <v>0.31330000000000002</v>
      </c>
      <c r="K2041" s="13">
        <f t="shared" si="32"/>
        <v>0</v>
      </c>
      <c r="L2041" s="22"/>
    </row>
    <row r="2042" spans="1:12" s="40" customFormat="1" ht="14.25" customHeight="1" x14ac:dyDescent="0.25">
      <c r="A2042" s="38" t="s">
        <v>66</v>
      </c>
      <c r="B2042" s="38" t="s">
        <v>208</v>
      </c>
      <c r="C2042" s="38" t="s">
        <v>6178</v>
      </c>
      <c r="D2042" s="38" t="s">
        <v>6179</v>
      </c>
      <c r="E2042" s="38" t="s">
        <v>46</v>
      </c>
      <c r="F2042" s="38" t="s">
        <v>6180</v>
      </c>
      <c r="G2042" s="38" t="s">
        <v>4957</v>
      </c>
      <c r="H2042" s="38" t="s">
        <v>2665</v>
      </c>
      <c r="I2042" s="39">
        <v>550</v>
      </c>
      <c r="J2042" s="11">
        <f>VLOOKUP(LEFT(B2042,5),[1]Percents!$C:$M,6,FALSE)</f>
        <v>1</v>
      </c>
      <c r="K2042" s="13">
        <f t="shared" si="32"/>
        <v>550</v>
      </c>
      <c r="L2042" s="22"/>
    </row>
    <row r="2043" spans="1:12" s="40" customFormat="1" ht="14.25" customHeight="1" x14ac:dyDescent="0.25">
      <c r="A2043" s="38" t="s">
        <v>141</v>
      </c>
      <c r="B2043" s="38" t="s">
        <v>276</v>
      </c>
      <c r="C2043" s="38" t="s">
        <v>7075</v>
      </c>
      <c r="D2043" s="38" t="s">
        <v>7076</v>
      </c>
      <c r="E2043" s="38" t="s">
        <v>3456</v>
      </c>
      <c r="F2043" s="38" t="s">
        <v>7077</v>
      </c>
      <c r="G2043" s="38" t="s">
        <v>6087</v>
      </c>
      <c r="H2043" s="38" t="s">
        <v>2665</v>
      </c>
      <c r="I2043" s="39">
        <v>3976.69</v>
      </c>
      <c r="J2043" s="11">
        <f>VLOOKUP(LEFT(B2043,5),[1]Percents!$C:$M,6,FALSE)</f>
        <v>0.31330000000000002</v>
      </c>
      <c r="K2043" s="13">
        <f t="shared" si="32"/>
        <v>1245.8969770000001</v>
      </c>
      <c r="L2043" s="22"/>
    </row>
    <row r="2044" spans="1:12" s="40" customFormat="1" ht="14.25" customHeight="1" x14ac:dyDescent="0.25">
      <c r="A2044" s="38" t="s">
        <v>66</v>
      </c>
      <c r="B2044" s="38" t="s">
        <v>208</v>
      </c>
      <c r="C2044" s="38" t="s">
        <v>9539</v>
      </c>
      <c r="D2044" s="38" t="s">
        <v>9540</v>
      </c>
      <c r="E2044" s="38" t="s">
        <v>46</v>
      </c>
      <c r="F2044" s="38" t="s">
        <v>9541</v>
      </c>
      <c r="G2044" s="38" t="s">
        <v>7869</v>
      </c>
      <c r="H2044" s="38" t="s">
        <v>2665</v>
      </c>
      <c r="I2044" s="39">
        <v>3720.62</v>
      </c>
      <c r="J2044" s="11">
        <f>VLOOKUP(LEFT(B2044,5),[1]Percents!$C:$M,6,FALSE)</f>
        <v>1</v>
      </c>
      <c r="K2044" s="13">
        <f t="shared" si="32"/>
        <v>3720.62</v>
      </c>
      <c r="L2044" s="22"/>
    </row>
    <row r="2045" spans="1:12" s="40" customFormat="1" ht="14.25" customHeight="1" x14ac:dyDescent="0.25">
      <c r="A2045" s="38" t="s">
        <v>141</v>
      </c>
      <c r="B2045" s="38" t="s">
        <v>187</v>
      </c>
      <c r="C2045" s="38" t="s">
        <v>10513</v>
      </c>
      <c r="D2045" s="38" t="s">
        <v>10514</v>
      </c>
      <c r="E2045" s="38" t="s">
        <v>347</v>
      </c>
      <c r="F2045" s="38" t="s">
        <v>10515</v>
      </c>
      <c r="G2045" s="38" t="s">
        <v>9856</v>
      </c>
      <c r="H2045" s="38" t="s">
        <v>2665</v>
      </c>
      <c r="I2045" s="39">
        <v>3565.81</v>
      </c>
      <c r="J2045" s="11">
        <f>VLOOKUP(LEFT(B2045,5),[1]Percents!$C:$M,6,FALSE)</f>
        <v>0.31330000000000002</v>
      </c>
      <c r="K2045" s="13">
        <f t="shared" si="32"/>
        <v>1117.168273</v>
      </c>
      <c r="L2045" s="22"/>
    </row>
    <row r="2046" spans="1:12" s="40" customFormat="1" ht="14.25" customHeight="1" x14ac:dyDescent="0.25">
      <c r="A2046" s="38" t="s">
        <v>66</v>
      </c>
      <c r="B2046" s="38" t="s">
        <v>8817</v>
      </c>
      <c r="C2046" s="38" t="s">
        <v>12566</v>
      </c>
      <c r="D2046" s="38" t="s">
        <v>12567</v>
      </c>
      <c r="E2046" s="38" t="s">
        <v>8820</v>
      </c>
      <c r="F2046" s="38" t="s">
        <v>12568</v>
      </c>
      <c r="G2046" s="38" t="s">
        <v>10948</v>
      </c>
      <c r="H2046" s="38" t="s">
        <v>2665</v>
      </c>
      <c r="I2046" s="39">
        <v>2698.02</v>
      </c>
      <c r="J2046" s="11">
        <f>VLOOKUP(LEFT(B2046,5),[1]Percents!$C:$M,6,FALSE)</f>
        <v>1</v>
      </c>
      <c r="K2046" s="13">
        <f t="shared" si="32"/>
        <v>2698.02</v>
      </c>
      <c r="L2046" s="22"/>
    </row>
    <row r="2047" spans="1:12" s="40" customFormat="1" ht="14.25" customHeight="1" x14ac:dyDescent="0.25">
      <c r="A2047" s="38" t="s">
        <v>213</v>
      </c>
      <c r="B2047" s="38" t="s">
        <v>258</v>
      </c>
      <c r="C2047" s="38" t="s">
        <v>2147</v>
      </c>
      <c r="D2047" s="38" t="s">
        <v>300</v>
      </c>
      <c r="E2047" s="38" t="s">
        <v>453</v>
      </c>
      <c r="F2047" s="38" t="s">
        <v>301</v>
      </c>
      <c r="G2047" s="38" t="s">
        <v>2148</v>
      </c>
      <c r="H2047" s="38" t="s">
        <v>2665</v>
      </c>
      <c r="I2047" s="39">
        <v>54.9</v>
      </c>
      <c r="J2047" s="11">
        <f>VLOOKUP(LEFT(B2047,5),[1]Percents!$C:$M,6,FALSE)</f>
        <v>0.25</v>
      </c>
      <c r="K2047" s="13">
        <f t="shared" si="32"/>
        <v>13.725</v>
      </c>
      <c r="L2047" s="22"/>
    </row>
    <row r="2048" spans="1:12" s="40" customFormat="1" ht="14.25" customHeight="1" x14ac:dyDescent="0.25">
      <c r="A2048" s="38" t="s">
        <v>213</v>
      </c>
      <c r="B2048" s="38" t="s">
        <v>225</v>
      </c>
      <c r="C2048" s="38" t="s">
        <v>2149</v>
      </c>
      <c r="D2048" s="38" t="s">
        <v>72</v>
      </c>
      <c r="E2048" s="38" t="s">
        <v>73</v>
      </c>
      <c r="F2048" s="38" t="s">
        <v>74</v>
      </c>
      <c r="G2048" s="38" t="s">
        <v>2150</v>
      </c>
      <c r="H2048" s="38" t="s">
        <v>2665</v>
      </c>
      <c r="I2048" s="39">
        <v>0.66</v>
      </c>
      <c r="J2048" s="11">
        <f>VLOOKUP(LEFT(B2048,5),[1]Percents!$C:$M,6,FALSE)</f>
        <v>0.29404999999999998</v>
      </c>
      <c r="K2048" s="13">
        <f t="shared" si="32"/>
        <v>0.194073</v>
      </c>
      <c r="L2048" s="22"/>
    </row>
    <row r="2049" spans="1:12" s="40" customFormat="1" ht="14.25" customHeight="1" x14ac:dyDescent="0.25">
      <c r="A2049" s="38" t="s">
        <v>213</v>
      </c>
      <c r="B2049" s="38" t="s">
        <v>8847</v>
      </c>
      <c r="C2049" s="38" t="s">
        <v>8848</v>
      </c>
      <c r="D2049" s="38" t="s">
        <v>8849</v>
      </c>
      <c r="E2049" s="38" t="s">
        <v>8850</v>
      </c>
      <c r="F2049" s="38" t="s">
        <v>8851</v>
      </c>
      <c r="G2049" s="38" t="s">
        <v>8852</v>
      </c>
      <c r="H2049" s="38" t="s">
        <v>2665</v>
      </c>
      <c r="I2049" s="39">
        <v>359.58</v>
      </c>
      <c r="J2049" s="11">
        <f>VLOOKUP(LEFT(B2049,5),[1]Percents!$C:$M,6,FALSE)</f>
        <v>0.29404999999999998</v>
      </c>
      <c r="K2049" s="13">
        <f t="shared" si="32"/>
        <v>105.73449899999999</v>
      </c>
      <c r="L2049" s="22"/>
    </row>
    <row r="2050" spans="1:12" s="40" customFormat="1" ht="14.25" customHeight="1" x14ac:dyDescent="0.25">
      <c r="A2050" s="38" t="s">
        <v>213</v>
      </c>
      <c r="B2050" s="38" t="s">
        <v>68</v>
      </c>
      <c r="C2050" s="38" t="s">
        <v>2151</v>
      </c>
      <c r="D2050" s="38" t="s">
        <v>641</v>
      </c>
      <c r="E2050" s="38" t="s">
        <v>69</v>
      </c>
      <c r="F2050" s="38" t="s">
        <v>642</v>
      </c>
      <c r="G2050" s="38" t="s">
        <v>2152</v>
      </c>
      <c r="H2050" s="38" t="s">
        <v>2665</v>
      </c>
      <c r="I2050" s="39">
        <v>2.66</v>
      </c>
      <c r="J2050" s="11">
        <f>VLOOKUP(LEFT(B2050,5),[1]Percents!$C:$M,6,FALSE)</f>
        <v>0.29404999999999998</v>
      </c>
      <c r="K2050" s="13">
        <f t="shared" si="32"/>
        <v>0.78217300000000001</v>
      </c>
      <c r="L2050" s="22"/>
    </row>
    <row r="2051" spans="1:12" s="40" customFormat="1" ht="14.25" customHeight="1" x14ac:dyDescent="0.25">
      <c r="A2051" s="38" t="s">
        <v>213</v>
      </c>
      <c r="B2051" s="38" t="s">
        <v>2</v>
      </c>
      <c r="C2051" s="38" t="s">
        <v>2153</v>
      </c>
      <c r="D2051" s="38" t="s">
        <v>407</v>
      </c>
      <c r="E2051" s="38" t="s">
        <v>8210</v>
      </c>
      <c r="F2051" s="38" t="s">
        <v>408</v>
      </c>
      <c r="G2051" s="38" t="s">
        <v>2154</v>
      </c>
      <c r="H2051" s="38" t="s">
        <v>2665</v>
      </c>
      <c r="I2051" s="41">
        <v>0</v>
      </c>
      <c r="J2051" s="11">
        <f>VLOOKUP(LEFT(B2051,5),[1]Percents!$C:$M,6,FALSE)</f>
        <v>0.29404999999999998</v>
      </c>
      <c r="K2051" s="13">
        <f t="shared" si="32"/>
        <v>0</v>
      </c>
      <c r="L2051" s="22"/>
    </row>
    <row r="2052" spans="1:12" s="40" customFormat="1" ht="14.25" customHeight="1" x14ac:dyDescent="0.25">
      <c r="A2052" s="38" t="s">
        <v>213</v>
      </c>
      <c r="B2052" s="38" t="s">
        <v>42</v>
      </c>
      <c r="C2052" s="38" t="s">
        <v>2155</v>
      </c>
      <c r="D2052" s="38" t="s">
        <v>1523</v>
      </c>
      <c r="E2052" s="38" t="s">
        <v>747</v>
      </c>
      <c r="F2052" s="38" t="s">
        <v>1524</v>
      </c>
      <c r="G2052" s="38" t="s">
        <v>2156</v>
      </c>
      <c r="H2052" s="38" t="s">
        <v>2665</v>
      </c>
      <c r="I2052" s="39">
        <v>0</v>
      </c>
      <c r="J2052" s="11">
        <f>VLOOKUP(LEFT(B2052,5),[1]Percents!$C:$M,6,FALSE)</f>
        <v>0.29404999999999998</v>
      </c>
      <c r="K2052" s="13">
        <f t="shared" si="32"/>
        <v>0</v>
      </c>
      <c r="L2052" s="22"/>
    </row>
    <row r="2053" spans="1:12" s="40" customFormat="1" ht="14.25" customHeight="1" x14ac:dyDescent="0.25">
      <c r="A2053" s="38" t="s">
        <v>213</v>
      </c>
      <c r="B2053" s="38" t="s">
        <v>162</v>
      </c>
      <c r="C2053" s="38" t="s">
        <v>10516</v>
      </c>
      <c r="D2053" s="38" t="s">
        <v>10517</v>
      </c>
      <c r="E2053" s="38" t="s">
        <v>59</v>
      </c>
      <c r="F2053" s="38" t="s">
        <v>10518</v>
      </c>
      <c r="G2053" s="38" t="s">
        <v>10519</v>
      </c>
      <c r="H2053" s="38" t="s">
        <v>2665</v>
      </c>
      <c r="I2053" s="39">
        <v>0</v>
      </c>
      <c r="J2053" s="11">
        <f>VLOOKUP(LEFT(B2053,5),[1]Percents!$C:$M,6,FALSE)</f>
        <v>0.25</v>
      </c>
      <c r="K2053" s="13">
        <f t="shared" si="32"/>
        <v>0</v>
      </c>
      <c r="L2053" s="22"/>
    </row>
    <row r="2054" spans="1:12" s="40" customFormat="1" ht="14.25" customHeight="1" x14ac:dyDescent="0.25">
      <c r="A2054" s="38" t="s">
        <v>213</v>
      </c>
      <c r="B2054" s="38" t="s">
        <v>106</v>
      </c>
      <c r="C2054" s="38" t="s">
        <v>10520</v>
      </c>
      <c r="D2054" s="38" t="s">
        <v>10521</v>
      </c>
      <c r="E2054" s="38" t="s">
        <v>5592</v>
      </c>
      <c r="F2054" s="38" t="s">
        <v>10522</v>
      </c>
      <c r="G2054" s="38" t="s">
        <v>10523</v>
      </c>
      <c r="H2054" s="38" t="s">
        <v>2665</v>
      </c>
      <c r="I2054" s="41">
        <v>0</v>
      </c>
      <c r="J2054" s="11">
        <f>VLOOKUP(LEFT(B2054,5),[1]Percents!$C:$M,6,FALSE)</f>
        <v>0.29404999999999998</v>
      </c>
      <c r="K2054" s="13">
        <f t="shared" si="32"/>
        <v>0</v>
      </c>
      <c r="L2054" s="22"/>
    </row>
    <row r="2055" spans="1:12" s="40" customFormat="1" ht="14.25" customHeight="1" x14ac:dyDescent="0.25">
      <c r="A2055" s="38" t="s">
        <v>213</v>
      </c>
      <c r="B2055" s="38" t="s">
        <v>162</v>
      </c>
      <c r="C2055" s="38" t="s">
        <v>12569</v>
      </c>
      <c r="D2055" s="38" t="s">
        <v>12570</v>
      </c>
      <c r="E2055" s="38" t="s">
        <v>12571</v>
      </c>
      <c r="F2055" s="38" t="s">
        <v>12572</v>
      </c>
      <c r="G2055" s="38" t="s">
        <v>12573</v>
      </c>
      <c r="H2055" s="38" t="s">
        <v>2665</v>
      </c>
      <c r="I2055" s="39">
        <v>0.12</v>
      </c>
      <c r="J2055" s="11">
        <f>VLOOKUP(LEFT(B2055,5),[1]Percents!$C:$M,6,FALSE)</f>
        <v>0.25</v>
      </c>
      <c r="K2055" s="13">
        <f t="shared" si="32"/>
        <v>0.03</v>
      </c>
      <c r="L2055" s="22"/>
    </row>
    <row r="2056" spans="1:12" s="40" customFormat="1" ht="14.25" customHeight="1" x14ac:dyDescent="0.25">
      <c r="A2056" s="38" t="s">
        <v>213</v>
      </c>
      <c r="B2056" s="38" t="s">
        <v>234</v>
      </c>
      <c r="C2056" s="38" t="s">
        <v>12215</v>
      </c>
      <c r="D2056" s="38" t="s">
        <v>12216</v>
      </c>
      <c r="E2056" s="38" t="s">
        <v>287</v>
      </c>
      <c r="F2056" s="38" t="s">
        <v>12217</v>
      </c>
      <c r="G2056" s="38" t="s">
        <v>12218</v>
      </c>
      <c r="H2056" s="38" t="s">
        <v>2665</v>
      </c>
      <c r="I2056" s="41">
        <v>0</v>
      </c>
      <c r="J2056" s="11">
        <f>VLOOKUP(LEFT(B2056,5),[1]Percents!$C:$M,6,FALSE)</f>
        <v>0.29404999999999998</v>
      </c>
      <c r="K2056" s="13">
        <f t="shared" si="32"/>
        <v>0</v>
      </c>
      <c r="L2056" s="22"/>
    </row>
    <row r="2057" spans="1:12" s="40" customFormat="1" ht="14.25" customHeight="1" x14ac:dyDescent="0.25">
      <c r="A2057" s="38" t="s">
        <v>213</v>
      </c>
      <c r="B2057" s="38" t="s">
        <v>11108</v>
      </c>
      <c r="C2057" s="38" t="s">
        <v>11109</v>
      </c>
      <c r="D2057" s="38" t="s">
        <v>11110</v>
      </c>
      <c r="E2057" s="38" t="s">
        <v>11111</v>
      </c>
      <c r="F2057" s="38" t="s">
        <v>11112</v>
      </c>
      <c r="G2057" s="38" t="s">
        <v>11113</v>
      </c>
      <c r="H2057" s="38" t="s">
        <v>2665</v>
      </c>
      <c r="I2057" s="39">
        <v>0</v>
      </c>
      <c r="J2057" s="11">
        <f>VLOOKUP(LEFT(B2057,5),[1]Percents!$C:$M,6,FALSE)</f>
        <v>0.29404999999999998</v>
      </c>
      <c r="K2057" s="13">
        <f t="shared" si="32"/>
        <v>0</v>
      </c>
      <c r="L2057" s="22"/>
    </row>
    <row r="2058" spans="1:12" s="40" customFormat="1" ht="14.25" customHeight="1" x14ac:dyDescent="0.25">
      <c r="A2058" s="38" t="s">
        <v>213</v>
      </c>
      <c r="B2058" s="38" t="s">
        <v>4327</v>
      </c>
      <c r="C2058" s="38" t="s">
        <v>7262</v>
      </c>
      <c r="D2058" s="38" t="s">
        <v>7263</v>
      </c>
      <c r="E2058" s="38" t="s">
        <v>4568</v>
      </c>
      <c r="F2058" s="38" t="s">
        <v>7264</v>
      </c>
      <c r="G2058" s="38" t="s">
        <v>7265</v>
      </c>
      <c r="H2058" s="38" t="s">
        <v>2665</v>
      </c>
      <c r="I2058" s="39">
        <v>5426.25</v>
      </c>
      <c r="J2058" s="11">
        <f>VLOOKUP(LEFT(B2058,5),[1]Percents!$C:$M,6,FALSE)</f>
        <v>0.29404999999999998</v>
      </c>
      <c r="K2058" s="13">
        <f t="shared" ref="K2058:K2121" si="33">+I2058*J2058</f>
        <v>1595.5888124999999</v>
      </c>
      <c r="L2058" s="22"/>
    </row>
    <row r="2059" spans="1:12" s="40" customFormat="1" ht="14.25" customHeight="1" x14ac:dyDescent="0.25">
      <c r="A2059" s="38" t="s">
        <v>213</v>
      </c>
      <c r="B2059" s="38" t="s">
        <v>4327</v>
      </c>
      <c r="C2059" s="38" t="s">
        <v>2157</v>
      </c>
      <c r="D2059" s="38" t="s">
        <v>375</v>
      </c>
      <c r="E2059" s="38" t="s">
        <v>4568</v>
      </c>
      <c r="F2059" s="38" t="s">
        <v>376</v>
      </c>
      <c r="G2059" s="38" t="s">
        <v>2158</v>
      </c>
      <c r="H2059" s="38" t="s">
        <v>2665</v>
      </c>
      <c r="I2059" s="39">
        <v>0</v>
      </c>
      <c r="J2059" s="11">
        <f>VLOOKUP(LEFT(B2059,5),[1]Percents!$C:$M,6,FALSE)</f>
        <v>0.29404999999999998</v>
      </c>
      <c r="K2059" s="13">
        <f t="shared" si="33"/>
        <v>0</v>
      </c>
      <c r="L2059" s="22"/>
    </row>
    <row r="2060" spans="1:12" s="40" customFormat="1" ht="14.25" customHeight="1" x14ac:dyDescent="0.25">
      <c r="A2060" s="38" t="s">
        <v>213</v>
      </c>
      <c r="B2060" s="38" t="s">
        <v>162</v>
      </c>
      <c r="C2060" s="38" t="s">
        <v>2160</v>
      </c>
      <c r="D2060" s="38" t="s">
        <v>371</v>
      </c>
      <c r="E2060" s="38" t="s">
        <v>18</v>
      </c>
      <c r="F2060" s="38" t="s">
        <v>372</v>
      </c>
      <c r="G2060" s="38" t="s">
        <v>1812</v>
      </c>
      <c r="H2060" s="38" t="s">
        <v>2665</v>
      </c>
      <c r="I2060" s="39">
        <v>0</v>
      </c>
      <c r="J2060" s="11">
        <f>VLOOKUP(LEFT(B2060,5),[1]Percents!$C:$M,6,FALSE)</f>
        <v>0.25</v>
      </c>
      <c r="K2060" s="13">
        <f t="shared" si="33"/>
        <v>0</v>
      </c>
      <c r="L2060" s="22"/>
    </row>
    <row r="2061" spans="1:12" s="40" customFormat="1" ht="14.25" customHeight="1" x14ac:dyDescent="0.25">
      <c r="A2061" s="38" t="s">
        <v>213</v>
      </c>
      <c r="B2061" s="38" t="s">
        <v>42</v>
      </c>
      <c r="C2061" s="38" t="s">
        <v>10766</v>
      </c>
      <c r="D2061" s="38" t="s">
        <v>10767</v>
      </c>
      <c r="E2061" s="38" t="s">
        <v>80</v>
      </c>
      <c r="F2061" s="38" t="s">
        <v>10768</v>
      </c>
      <c r="G2061" s="38" t="s">
        <v>10769</v>
      </c>
      <c r="H2061" s="38" t="s">
        <v>2665</v>
      </c>
      <c r="I2061" s="39">
        <v>0</v>
      </c>
      <c r="J2061" s="11">
        <f>VLOOKUP(LEFT(B2061,5),[1]Percents!$C:$M,6,FALSE)</f>
        <v>0.29404999999999998</v>
      </c>
      <c r="K2061" s="13">
        <f t="shared" si="33"/>
        <v>0</v>
      </c>
      <c r="L2061" s="22"/>
    </row>
    <row r="2062" spans="1:12" s="40" customFormat="1" ht="14.25" customHeight="1" x14ac:dyDescent="0.25">
      <c r="A2062" s="38" t="s">
        <v>213</v>
      </c>
      <c r="B2062" s="38" t="s">
        <v>42</v>
      </c>
      <c r="C2062" s="38" t="s">
        <v>2161</v>
      </c>
      <c r="D2062" s="38" t="s">
        <v>933</v>
      </c>
      <c r="E2062" s="38" t="s">
        <v>80</v>
      </c>
      <c r="F2062" s="38" t="s">
        <v>934</v>
      </c>
      <c r="G2062" s="38" t="s">
        <v>2162</v>
      </c>
      <c r="H2062" s="38" t="s">
        <v>2665</v>
      </c>
      <c r="I2062" s="39">
        <v>-0.26</v>
      </c>
      <c r="J2062" s="11">
        <f>VLOOKUP(LEFT(B2062,5),[1]Percents!$C:$M,6,FALSE)</f>
        <v>0.29404999999999998</v>
      </c>
      <c r="K2062" s="13">
        <f t="shared" si="33"/>
        <v>-7.6452999999999993E-2</v>
      </c>
      <c r="L2062" s="22"/>
    </row>
    <row r="2063" spans="1:12" s="40" customFormat="1" ht="14.25" customHeight="1" x14ac:dyDescent="0.25">
      <c r="A2063" s="38" t="s">
        <v>213</v>
      </c>
      <c r="B2063" s="38" t="s">
        <v>42</v>
      </c>
      <c r="C2063" s="38" t="s">
        <v>11810</v>
      </c>
      <c r="D2063" s="38" t="s">
        <v>11811</v>
      </c>
      <c r="E2063" s="38" t="s">
        <v>2623</v>
      </c>
      <c r="F2063" s="38" t="s">
        <v>11812</v>
      </c>
      <c r="G2063" s="38" t="s">
        <v>2163</v>
      </c>
      <c r="H2063" s="38" t="s">
        <v>2665</v>
      </c>
      <c r="I2063" s="41">
        <v>0</v>
      </c>
      <c r="J2063" s="11">
        <f>VLOOKUP(LEFT(B2063,5),[1]Percents!$C:$M,6,FALSE)</f>
        <v>0.29404999999999998</v>
      </c>
      <c r="K2063" s="13">
        <f t="shared" si="33"/>
        <v>0</v>
      </c>
      <c r="L2063" s="22"/>
    </row>
    <row r="2064" spans="1:12" s="40" customFormat="1" ht="14.25" customHeight="1" x14ac:dyDescent="0.25">
      <c r="A2064" s="38" t="s">
        <v>213</v>
      </c>
      <c r="B2064" s="38" t="s">
        <v>4378</v>
      </c>
      <c r="C2064" s="38" t="s">
        <v>8853</v>
      </c>
      <c r="D2064" s="38" t="s">
        <v>8854</v>
      </c>
      <c r="E2064" s="38" t="s">
        <v>3294</v>
      </c>
      <c r="F2064" s="38" t="s">
        <v>8855</v>
      </c>
      <c r="G2064" s="38" t="s">
        <v>8856</v>
      </c>
      <c r="H2064" s="38" t="s">
        <v>2665</v>
      </c>
      <c r="I2064" s="39">
        <v>0</v>
      </c>
      <c r="J2064" s="11">
        <f>VLOOKUP(LEFT(B2064,5),[1]Percents!$C:$M,6,FALSE)</f>
        <v>0.29404999999999998</v>
      </c>
      <c r="K2064" s="13">
        <f t="shared" si="33"/>
        <v>0</v>
      </c>
      <c r="L2064" s="22"/>
    </row>
    <row r="2065" spans="1:12" s="40" customFormat="1" ht="14.25" customHeight="1" x14ac:dyDescent="0.25">
      <c r="A2065" s="38" t="s">
        <v>213</v>
      </c>
      <c r="B2065" s="38" t="s">
        <v>189</v>
      </c>
      <c r="C2065" s="38" t="s">
        <v>7974</v>
      </c>
      <c r="D2065" s="38" t="s">
        <v>7975</v>
      </c>
      <c r="E2065" s="38" t="s">
        <v>377</v>
      </c>
      <c r="F2065" s="38" t="s">
        <v>7976</v>
      </c>
      <c r="G2065" s="38" t="s">
        <v>2163</v>
      </c>
      <c r="H2065" s="38" t="s">
        <v>2665</v>
      </c>
      <c r="I2065" s="39">
        <v>0</v>
      </c>
      <c r="J2065" s="11">
        <f>VLOOKUP(LEFT(B2065,5),[1]Percents!$C:$M,6,FALSE)</f>
        <v>0.29404999999999998</v>
      </c>
      <c r="K2065" s="13">
        <f t="shared" si="33"/>
        <v>0</v>
      </c>
      <c r="L2065" s="22"/>
    </row>
    <row r="2066" spans="1:12" s="40" customFormat="1" ht="14.25" customHeight="1" x14ac:dyDescent="0.25">
      <c r="A2066" s="38" t="s">
        <v>213</v>
      </c>
      <c r="B2066" s="38" t="s">
        <v>4326</v>
      </c>
      <c r="C2066" s="38" t="s">
        <v>10770</v>
      </c>
      <c r="D2066" s="38" t="s">
        <v>10771</v>
      </c>
      <c r="E2066" s="38" t="s">
        <v>346</v>
      </c>
      <c r="F2066" s="38" t="s">
        <v>10772</v>
      </c>
      <c r="G2066" s="38" t="s">
        <v>10773</v>
      </c>
      <c r="H2066" s="38" t="s">
        <v>2665</v>
      </c>
      <c r="I2066" s="39">
        <v>0</v>
      </c>
      <c r="J2066" s="11">
        <f>VLOOKUP(LEFT(B2066,5),[1]Percents!$C:$M,6,FALSE)</f>
        <v>0.29404999999999998</v>
      </c>
      <c r="K2066" s="13">
        <f t="shared" si="33"/>
        <v>0</v>
      </c>
      <c r="L2066" s="22"/>
    </row>
    <row r="2067" spans="1:12" s="40" customFormat="1" ht="14.25" customHeight="1" x14ac:dyDescent="0.25">
      <c r="A2067" s="38" t="s">
        <v>213</v>
      </c>
      <c r="B2067" s="38" t="s">
        <v>145</v>
      </c>
      <c r="C2067" s="38" t="s">
        <v>3652</v>
      </c>
      <c r="D2067" s="38" t="s">
        <v>3653</v>
      </c>
      <c r="E2067" s="38" t="s">
        <v>220</v>
      </c>
      <c r="F2067" s="38" t="s">
        <v>3654</v>
      </c>
      <c r="G2067" s="38" t="s">
        <v>1784</v>
      </c>
      <c r="H2067" s="38" t="s">
        <v>2665</v>
      </c>
      <c r="I2067" s="41">
        <v>0</v>
      </c>
      <c r="J2067" s="11">
        <f>VLOOKUP(LEFT(B2067,5),[1]Percents!$C:$M,6,FALSE)</f>
        <v>0.29404999999999998</v>
      </c>
      <c r="K2067" s="13">
        <f t="shared" si="33"/>
        <v>0</v>
      </c>
      <c r="L2067" s="22"/>
    </row>
    <row r="2068" spans="1:12" s="40" customFormat="1" ht="14.25" customHeight="1" x14ac:dyDescent="0.25">
      <c r="A2068" s="38" t="s">
        <v>213</v>
      </c>
      <c r="B2068" s="38" t="s">
        <v>230</v>
      </c>
      <c r="C2068" s="38" t="s">
        <v>2165</v>
      </c>
      <c r="D2068" s="38" t="s">
        <v>1327</v>
      </c>
      <c r="E2068" s="38" t="s">
        <v>558</v>
      </c>
      <c r="F2068" s="38" t="s">
        <v>426</v>
      </c>
      <c r="G2068" s="38" t="s">
        <v>1713</v>
      </c>
      <c r="H2068" s="38" t="s">
        <v>2665</v>
      </c>
      <c r="I2068" s="39">
        <v>5385.65</v>
      </c>
      <c r="J2068" s="11">
        <f>VLOOKUP(LEFT(B2068,5),[1]Percents!$C:$M,6,FALSE)</f>
        <v>0.29404999999999998</v>
      </c>
      <c r="K2068" s="13">
        <f t="shared" si="33"/>
        <v>1583.6503824999998</v>
      </c>
      <c r="L2068" s="22"/>
    </row>
    <row r="2069" spans="1:12" s="40" customFormat="1" ht="14.25" customHeight="1" x14ac:dyDescent="0.25">
      <c r="A2069" s="38" t="s">
        <v>213</v>
      </c>
      <c r="B2069" s="38" t="s">
        <v>5021</v>
      </c>
      <c r="C2069" s="38" t="s">
        <v>2166</v>
      </c>
      <c r="D2069" s="38" t="s">
        <v>1016</v>
      </c>
      <c r="E2069" s="38" t="s">
        <v>199</v>
      </c>
      <c r="F2069" s="38" t="s">
        <v>415</v>
      </c>
      <c r="G2069" s="38" t="s">
        <v>1662</v>
      </c>
      <c r="H2069" s="38" t="s">
        <v>2665</v>
      </c>
      <c r="I2069" s="39">
        <v>1358.86</v>
      </c>
      <c r="J2069" s="11">
        <f>VLOOKUP(LEFT(B2069,5),[1]Percents!$C:$M,6,FALSE)</f>
        <v>0.29404999999999998</v>
      </c>
      <c r="K2069" s="13">
        <f t="shared" si="33"/>
        <v>399.57278299999996</v>
      </c>
      <c r="L2069" s="22"/>
    </row>
    <row r="2070" spans="1:12" s="40" customFormat="1" ht="14.25" customHeight="1" x14ac:dyDescent="0.25">
      <c r="A2070" s="38" t="s">
        <v>213</v>
      </c>
      <c r="B2070" s="38" t="s">
        <v>5021</v>
      </c>
      <c r="C2070" s="38" t="s">
        <v>8857</v>
      </c>
      <c r="D2070" s="38" t="s">
        <v>8858</v>
      </c>
      <c r="E2070" s="38" t="s">
        <v>199</v>
      </c>
      <c r="F2070" s="38" t="s">
        <v>415</v>
      </c>
      <c r="G2070" s="38" t="s">
        <v>2170</v>
      </c>
      <c r="H2070" s="38" t="s">
        <v>2665</v>
      </c>
      <c r="I2070" s="39">
        <v>0</v>
      </c>
      <c r="J2070" s="11">
        <f>VLOOKUP(LEFT(B2070,5),[1]Percents!$C:$M,6,FALSE)</f>
        <v>0.29404999999999998</v>
      </c>
      <c r="K2070" s="13">
        <f t="shared" si="33"/>
        <v>0</v>
      </c>
      <c r="L2070" s="22"/>
    </row>
    <row r="2071" spans="1:12" s="40" customFormat="1" ht="14.25" customHeight="1" x14ac:dyDescent="0.25">
      <c r="A2071" s="38" t="s">
        <v>213</v>
      </c>
      <c r="B2071" s="38" t="s">
        <v>5021</v>
      </c>
      <c r="C2071" s="38" t="s">
        <v>8859</v>
      </c>
      <c r="D2071" s="38" t="s">
        <v>8860</v>
      </c>
      <c r="E2071" s="38" t="s">
        <v>199</v>
      </c>
      <c r="F2071" s="38" t="s">
        <v>415</v>
      </c>
      <c r="G2071" s="38" t="s">
        <v>8861</v>
      </c>
      <c r="H2071" s="38" t="s">
        <v>2665</v>
      </c>
      <c r="I2071" s="39">
        <v>0</v>
      </c>
      <c r="J2071" s="11">
        <f>VLOOKUP(LEFT(B2071,5),[1]Percents!$C:$M,6,FALSE)</f>
        <v>0.29404999999999998</v>
      </c>
      <c r="K2071" s="13">
        <f t="shared" si="33"/>
        <v>0</v>
      </c>
      <c r="L2071" s="22"/>
    </row>
    <row r="2072" spans="1:12" s="40" customFormat="1" ht="14.25" customHeight="1" x14ac:dyDescent="0.25">
      <c r="A2072" s="38" t="s">
        <v>213</v>
      </c>
      <c r="B2072" s="38" t="s">
        <v>5021</v>
      </c>
      <c r="C2072" s="38" t="s">
        <v>8862</v>
      </c>
      <c r="D2072" s="38" t="s">
        <v>8863</v>
      </c>
      <c r="E2072" s="38" t="s">
        <v>199</v>
      </c>
      <c r="F2072" s="38" t="s">
        <v>415</v>
      </c>
      <c r="G2072" s="38" t="s">
        <v>1787</v>
      </c>
      <c r="H2072" s="38" t="s">
        <v>2665</v>
      </c>
      <c r="I2072" s="39">
        <v>0</v>
      </c>
      <c r="J2072" s="11">
        <f>VLOOKUP(LEFT(B2072,5),[1]Percents!$C:$M,6,FALSE)</f>
        <v>0.29404999999999998</v>
      </c>
      <c r="K2072" s="13">
        <f t="shared" si="33"/>
        <v>0</v>
      </c>
      <c r="L2072" s="22"/>
    </row>
    <row r="2073" spans="1:12" s="40" customFormat="1" ht="14.25" customHeight="1" x14ac:dyDescent="0.25">
      <c r="A2073" s="38" t="s">
        <v>213</v>
      </c>
      <c r="B2073" s="38" t="s">
        <v>5021</v>
      </c>
      <c r="C2073" s="38" t="s">
        <v>11813</v>
      </c>
      <c r="D2073" s="38" t="s">
        <v>11814</v>
      </c>
      <c r="E2073" s="38" t="s">
        <v>199</v>
      </c>
      <c r="F2073" s="38" t="s">
        <v>415</v>
      </c>
      <c r="G2073" s="38" t="s">
        <v>2224</v>
      </c>
      <c r="H2073" s="38" t="s">
        <v>2665</v>
      </c>
      <c r="I2073" s="39">
        <v>0</v>
      </c>
      <c r="J2073" s="11">
        <f>VLOOKUP(LEFT(B2073,5),[1]Percents!$C:$M,6,FALSE)</f>
        <v>0.29404999999999998</v>
      </c>
      <c r="K2073" s="13">
        <f t="shared" si="33"/>
        <v>0</v>
      </c>
      <c r="L2073" s="22"/>
    </row>
    <row r="2074" spans="1:12" s="40" customFormat="1" ht="14.25" customHeight="1" x14ac:dyDescent="0.25">
      <c r="A2074" s="38" t="s">
        <v>213</v>
      </c>
      <c r="B2074" s="38" t="s">
        <v>5021</v>
      </c>
      <c r="C2074" s="38" t="s">
        <v>12219</v>
      </c>
      <c r="D2074" s="38" t="s">
        <v>12220</v>
      </c>
      <c r="E2074" s="38" t="s">
        <v>199</v>
      </c>
      <c r="F2074" s="38" t="s">
        <v>415</v>
      </c>
      <c r="G2074" s="38" t="s">
        <v>12221</v>
      </c>
      <c r="H2074" s="38" t="s">
        <v>2665</v>
      </c>
      <c r="I2074" s="39">
        <v>0</v>
      </c>
      <c r="J2074" s="11">
        <f>VLOOKUP(LEFT(B2074,5),[1]Percents!$C:$M,6,FALSE)</f>
        <v>0.29404999999999998</v>
      </c>
      <c r="K2074" s="13">
        <f t="shared" si="33"/>
        <v>0</v>
      </c>
      <c r="L2074" s="22"/>
    </row>
    <row r="2075" spans="1:12" s="40" customFormat="1" ht="14.25" customHeight="1" x14ac:dyDescent="0.25">
      <c r="A2075" s="38" t="s">
        <v>213</v>
      </c>
      <c r="B2075" s="38" t="s">
        <v>5021</v>
      </c>
      <c r="C2075" s="38" t="s">
        <v>11815</v>
      </c>
      <c r="D2075" s="38" t="s">
        <v>11816</v>
      </c>
      <c r="E2075" s="38" t="s">
        <v>199</v>
      </c>
      <c r="F2075" s="38" t="s">
        <v>415</v>
      </c>
      <c r="G2075" s="38" t="s">
        <v>11817</v>
      </c>
      <c r="H2075" s="38" t="s">
        <v>2665</v>
      </c>
      <c r="I2075" s="39">
        <v>0</v>
      </c>
      <c r="J2075" s="11">
        <f>VLOOKUP(LEFT(B2075,5),[1]Percents!$C:$M,6,FALSE)</f>
        <v>0.29404999999999998</v>
      </c>
      <c r="K2075" s="13">
        <f t="shared" si="33"/>
        <v>0</v>
      </c>
      <c r="L2075" s="22"/>
    </row>
    <row r="2076" spans="1:12" s="40" customFormat="1" ht="14.25" customHeight="1" x14ac:dyDescent="0.25">
      <c r="A2076" s="38" t="s">
        <v>213</v>
      </c>
      <c r="B2076" s="38" t="s">
        <v>5021</v>
      </c>
      <c r="C2076" s="38" t="s">
        <v>11818</v>
      </c>
      <c r="D2076" s="38" t="s">
        <v>11819</v>
      </c>
      <c r="E2076" s="38" t="s">
        <v>199</v>
      </c>
      <c r="F2076" s="38" t="s">
        <v>415</v>
      </c>
      <c r="G2076" s="38" t="s">
        <v>11820</v>
      </c>
      <c r="H2076" s="38" t="s">
        <v>2665</v>
      </c>
      <c r="I2076" s="39">
        <v>0</v>
      </c>
      <c r="J2076" s="11">
        <f>VLOOKUP(LEFT(B2076,5),[1]Percents!$C:$M,6,FALSE)</f>
        <v>0.29404999999999998</v>
      </c>
      <c r="K2076" s="13">
        <f t="shared" si="33"/>
        <v>0</v>
      </c>
      <c r="L2076" s="22"/>
    </row>
    <row r="2077" spans="1:12" s="40" customFormat="1" ht="14.25" customHeight="1" x14ac:dyDescent="0.25">
      <c r="A2077" s="38" t="s">
        <v>213</v>
      </c>
      <c r="B2077" s="38" t="s">
        <v>258</v>
      </c>
      <c r="C2077" s="38" t="s">
        <v>2167</v>
      </c>
      <c r="D2077" s="38" t="s">
        <v>1525</v>
      </c>
      <c r="E2077" s="38" t="s">
        <v>17</v>
      </c>
      <c r="F2077" s="38" t="s">
        <v>1526</v>
      </c>
      <c r="G2077" s="38" t="s">
        <v>2168</v>
      </c>
      <c r="H2077" s="38" t="s">
        <v>2665</v>
      </c>
      <c r="I2077" s="39">
        <v>0</v>
      </c>
      <c r="J2077" s="11">
        <f>VLOOKUP(LEFT(B2077,5),[1]Percents!$C:$M,6,FALSE)</f>
        <v>0.25</v>
      </c>
      <c r="K2077" s="13">
        <f t="shared" si="33"/>
        <v>0</v>
      </c>
      <c r="L2077" s="22"/>
    </row>
    <row r="2078" spans="1:12" s="40" customFormat="1" ht="14.25" customHeight="1" x14ac:dyDescent="0.25">
      <c r="A2078" s="38" t="s">
        <v>213</v>
      </c>
      <c r="B2078" s="38" t="s">
        <v>4321</v>
      </c>
      <c r="C2078" s="38" t="s">
        <v>6601</v>
      </c>
      <c r="D2078" s="38" t="s">
        <v>6602</v>
      </c>
      <c r="E2078" s="38" t="s">
        <v>6603</v>
      </c>
      <c r="F2078" s="38" t="s">
        <v>6604</v>
      </c>
      <c r="G2078" s="38" t="s">
        <v>1662</v>
      </c>
      <c r="H2078" s="38" t="s">
        <v>2665</v>
      </c>
      <c r="I2078" s="39">
        <v>0</v>
      </c>
      <c r="J2078" s="11">
        <f>VLOOKUP(LEFT(B2078,5),[1]Percents!$C:$M,6,FALSE)</f>
        <v>0.29404999999999998</v>
      </c>
      <c r="K2078" s="13">
        <f t="shared" si="33"/>
        <v>0</v>
      </c>
      <c r="L2078" s="22"/>
    </row>
    <row r="2079" spans="1:12" s="40" customFormat="1" ht="14.25" customHeight="1" x14ac:dyDescent="0.25">
      <c r="A2079" s="38" t="s">
        <v>213</v>
      </c>
      <c r="B2079" s="38" t="s">
        <v>164</v>
      </c>
      <c r="C2079" s="38" t="s">
        <v>5581</v>
      </c>
      <c r="D2079" s="38" t="s">
        <v>5582</v>
      </c>
      <c r="E2079" s="38" t="s">
        <v>5583</v>
      </c>
      <c r="F2079" s="38" t="s">
        <v>5584</v>
      </c>
      <c r="G2079" s="38" t="s">
        <v>5585</v>
      </c>
      <c r="H2079" s="38" t="s">
        <v>2665</v>
      </c>
      <c r="I2079" s="39">
        <v>0</v>
      </c>
      <c r="J2079" s="11">
        <f>VLOOKUP(LEFT(B2079,5),[1]Percents!$C:$M,6,FALSE)</f>
        <v>0.29404999999999998</v>
      </c>
      <c r="K2079" s="13">
        <f t="shared" si="33"/>
        <v>0</v>
      </c>
      <c r="L2079" s="22"/>
    </row>
    <row r="2080" spans="1:12" s="40" customFormat="1" ht="14.25" customHeight="1" x14ac:dyDescent="0.25">
      <c r="A2080" s="38" t="s">
        <v>213</v>
      </c>
      <c r="B2080" s="38" t="s">
        <v>258</v>
      </c>
      <c r="C2080" s="38" t="s">
        <v>2169</v>
      </c>
      <c r="D2080" s="38" t="s">
        <v>413</v>
      </c>
      <c r="E2080" s="38" t="s">
        <v>395</v>
      </c>
      <c r="F2080" s="38" t="s">
        <v>414</v>
      </c>
      <c r="G2080" s="38" t="s">
        <v>2170</v>
      </c>
      <c r="H2080" s="38" t="s">
        <v>2665</v>
      </c>
      <c r="I2080" s="39">
        <v>0</v>
      </c>
      <c r="J2080" s="11">
        <f>VLOOKUP(LEFT(B2080,5),[1]Percents!$C:$M,6,FALSE)</f>
        <v>0.25</v>
      </c>
      <c r="K2080" s="13">
        <f t="shared" si="33"/>
        <v>0</v>
      </c>
      <c r="L2080" s="22"/>
    </row>
    <row r="2081" spans="1:12" s="40" customFormat="1" ht="14.25" customHeight="1" x14ac:dyDescent="0.25">
      <c r="A2081" s="38" t="s">
        <v>213</v>
      </c>
      <c r="B2081" s="38" t="s">
        <v>2</v>
      </c>
      <c r="C2081" s="38" t="s">
        <v>2171</v>
      </c>
      <c r="D2081" s="38" t="s">
        <v>424</v>
      </c>
      <c r="E2081" s="38" t="s">
        <v>6</v>
      </c>
      <c r="F2081" s="38" t="s">
        <v>425</v>
      </c>
      <c r="G2081" s="38" t="s">
        <v>1785</v>
      </c>
      <c r="H2081" s="38" t="s">
        <v>2665</v>
      </c>
      <c r="I2081" s="39">
        <v>122.35</v>
      </c>
      <c r="J2081" s="11">
        <f>VLOOKUP(LEFT(B2081,5),[1]Percents!$C:$M,6,FALSE)</f>
        <v>0.29404999999999998</v>
      </c>
      <c r="K2081" s="13">
        <f t="shared" si="33"/>
        <v>35.977017499999995</v>
      </c>
      <c r="L2081" s="22"/>
    </row>
    <row r="2082" spans="1:12" s="40" customFormat="1" ht="14.25" customHeight="1" x14ac:dyDescent="0.25">
      <c r="A2082" s="38" t="s">
        <v>213</v>
      </c>
      <c r="B2082" s="38" t="s">
        <v>258</v>
      </c>
      <c r="C2082" s="38" t="s">
        <v>2172</v>
      </c>
      <c r="D2082" s="38" t="s">
        <v>430</v>
      </c>
      <c r="E2082" s="38" t="s">
        <v>452</v>
      </c>
      <c r="F2082" s="38" t="s">
        <v>431</v>
      </c>
      <c r="G2082" s="38" t="s">
        <v>2173</v>
      </c>
      <c r="H2082" s="38" t="s">
        <v>2665</v>
      </c>
      <c r="I2082" s="39">
        <v>18.149999999999999</v>
      </c>
      <c r="J2082" s="11">
        <f>VLOOKUP(LEFT(B2082,5),[1]Percents!$C:$M,6,FALSE)</f>
        <v>0.25</v>
      </c>
      <c r="K2082" s="13">
        <f t="shared" si="33"/>
        <v>4.5374999999999996</v>
      </c>
      <c r="L2082" s="22"/>
    </row>
    <row r="2083" spans="1:12" s="40" customFormat="1" ht="14.25" customHeight="1" x14ac:dyDescent="0.25">
      <c r="A2083" s="38" t="s">
        <v>213</v>
      </c>
      <c r="B2083" s="38" t="s">
        <v>148</v>
      </c>
      <c r="C2083" s="38" t="s">
        <v>6398</v>
      </c>
      <c r="D2083" s="38" t="s">
        <v>6399</v>
      </c>
      <c r="E2083" s="38" t="s">
        <v>1126</v>
      </c>
      <c r="F2083" s="38" t="s">
        <v>6400</v>
      </c>
      <c r="G2083" s="38" t="s">
        <v>6401</v>
      </c>
      <c r="H2083" s="38" t="s">
        <v>2665</v>
      </c>
      <c r="I2083" s="39">
        <v>0</v>
      </c>
      <c r="J2083" s="11">
        <f>VLOOKUP(LEFT(B2083,5),[1]Percents!$C:$M,6,FALSE)</f>
        <v>0.25</v>
      </c>
      <c r="K2083" s="13">
        <f t="shared" si="33"/>
        <v>0</v>
      </c>
      <c r="L2083" s="22"/>
    </row>
    <row r="2084" spans="1:12" s="40" customFormat="1" ht="14.25" customHeight="1" x14ac:dyDescent="0.25">
      <c r="A2084" s="38" t="s">
        <v>213</v>
      </c>
      <c r="B2084" s="38" t="s">
        <v>162</v>
      </c>
      <c r="C2084" s="38" t="s">
        <v>8864</v>
      </c>
      <c r="D2084" s="38" t="s">
        <v>8865</v>
      </c>
      <c r="E2084" s="38" t="s">
        <v>8866</v>
      </c>
      <c r="F2084" s="38" t="s">
        <v>8867</v>
      </c>
      <c r="G2084" s="38" t="s">
        <v>8868</v>
      </c>
      <c r="H2084" s="38" t="s">
        <v>2665</v>
      </c>
      <c r="I2084" s="39">
        <v>0</v>
      </c>
      <c r="J2084" s="11">
        <f>VLOOKUP(LEFT(B2084,5),[1]Percents!$C:$M,6,FALSE)</f>
        <v>0.25</v>
      </c>
      <c r="K2084" s="13">
        <f t="shared" si="33"/>
        <v>0</v>
      </c>
      <c r="L2084" s="22"/>
    </row>
    <row r="2085" spans="1:12" s="40" customFormat="1" ht="14.25" customHeight="1" x14ac:dyDescent="0.25">
      <c r="A2085" s="38" t="s">
        <v>213</v>
      </c>
      <c r="B2085" s="38" t="s">
        <v>162</v>
      </c>
      <c r="C2085" s="38" t="s">
        <v>2174</v>
      </c>
      <c r="D2085" s="38" t="s">
        <v>840</v>
      </c>
      <c r="E2085" s="38" t="s">
        <v>1537</v>
      </c>
      <c r="F2085" s="38" t="s">
        <v>841</v>
      </c>
      <c r="G2085" s="38" t="s">
        <v>2175</v>
      </c>
      <c r="H2085" s="38" t="s">
        <v>2665</v>
      </c>
      <c r="I2085" s="39">
        <v>0</v>
      </c>
      <c r="J2085" s="11">
        <f>VLOOKUP(LEFT(B2085,5),[1]Percents!$C:$M,6,FALSE)</f>
        <v>0.25</v>
      </c>
      <c r="K2085" s="13">
        <f t="shared" si="33"/>
        <v>0</v>
      </c>
      <c r="L2085" s="22"/>
    </row>
    <row r="2086" spans="1:12" s="40" customFormat="1" ht="14.25" customHeight="1" x14ac:dyDescent="0.25">
      <c r="A2086" s="38" t="s">
        <v>213</v>
      </c>
      <c r="B2086" s="38" t="s">
        <v>4378</v>
      </c>
      <c r="C2086" s="38" t="s">
        <v>2176</v>
      </c>
      <c r="D2086" s="38" t="s">
        <v>941</v>
      </c>
      <c r="E2086" s="38" t="s">
        <v>942</v>
      </c>
      <c r="F2086" s="38" t="s">
        <v>943</v>
      </c>
      <c r="G2086" s="38" t="s">
        <v>2177</v>
      </c>
      <c r="H2086" s="38" t="s">
        <v>2665</v>
      </c>
      <c r="I2086" s="39">
        <v>0</v>
      </c>
      <c r="J2086" s="11">
        <f>VLOOKUP(LEFT(B2086,5),[1]Percents!$C:$M,6,FALSE)</f>
        <v>0.29404999999999998</v>
      </c>
      <c r="K2086" s="13">
        <f t="shared" si="33"/>
        <v>0</v>
      </c>
      <c r="L2086" s="22"/>
    </row>
    <row r="2087" spans="1:12" s="40" customFormat="1" ht="14.25" customHeight="1" x14ac:dyDescent="0.25">
      <c r="A2087" s="38" t="s">
        <v>213</v>
      </c>
      <c r="B2087" s="38" t="s">
        <v>230</v>
      </c>
      <c r="C2087" s="38" t="s">
        <v>2178</v>
      </c>
      <c r="D2087" s="38" t="s">
        <v>952</v>
      </c>
      <c r="E2087" s="38" t="s">
        <v>1054</v>
      </c>
      <c r="F2087" s="38" t="s">
        <v>953</v>
      </c>
      <c r="G2087" s="38" t="s">
        <v>1661</v>
      </c>
      <c r="H2087" s="38" t="s">
        <v>2665</v>
      </c>
      <c r="I2087" s="39">
        <v>0</v>
      </c>
      <c r="J2087" s="11">
        <f>VLOOKUP(LEFT(B2087,5),[1]Percents!$C:$M,6,FALSE)</f>
        <v>0.29404999999999998</v>
      </c>
      <c r="K2087" s="13">
        <f t="shared" si="33"/>
        <v>0</v>
      </c>
      <c r="L2087" s="22"/>
    </row>
    <row r="2088" spans="1:12" s="40" customFormat="1" ht="14.25" customHeight="1" x14ac:dyDescent="0.25">
      <c r="A2088" s="38" t="s">
        <v>213</v>
      </c>
      <c r="B2088" s="38" t="s">
        <v>162</v>
      </c>
      <c r="C2088" s="38" t="s">
        <v>12574</v>
      </c>
      <c r="D2088" s="38" t="s">
        <v>12575</v>
      </c>
      <c r="E2088" s="38" t="s">
        <v>12571</v>
      </c>
      <c r="F2088" s="38" t="s">
        <v>12576</v>
      </c>
      <c r="G2088" s="38" t="s">
        <v>12577</v>
      </c>
      <c r="H2088" s="38" t="s">
        <v>2665</v>
      </c>
      <c r="I2088" s="39">
        <v>0.32</v>
      </c>
      <c r="J2088" s="11">
        <f>VLOOKUP(LEFT(B2088,5),[1]Percents!$C:$M,6,FALSE)</f>
        <v>0.25</v>
      </c>
      <c r="K2088" s="13">
        <f t="shared" si="33"/>
        <v>0.08</v>
      </c>
      <c r="L2088" s="22"/>
    </row>
    <row r="2089" spans="1:12" s="40" customFormat="1" ht="14.25" customHeight="1" x14ac:dyDescent="0.25">
      <c r="A2089" s="38" t="s">
        <v>213</v>
      </c>
      <c r="B2089" s="38" t="s">
        <v>258</v>
      </c>
      <c r="C2089" s="38" t="s">
        <v>2179</v>
      </c>
      <c r="D2089" s="38" t="s">
        <v>944</v>
      </c>
      <c r="E2089" s="38" t="s">
        <v>453</v>
      </c>
      <c r="F2089" s="38" t="s">
        <v>945</v>
      </c>
      <c r="G2089" s="38" t="s">
        <v>2180</v>
      </c>
      <c r="H2089" s="38" t="s">
        <v>2665</v>
      </c>
      <c r="I2089" s="39">
        <v>0</v>
      </c>
      <c r="J2089" s="11">
        <f>VLOOKUP(LEFT(B2089,5),[1]Percents!$C:$M,6,FALSE)</f>
        <v>0.25</v>
      </c>
      <c r="K2089" s="13">
        <f t="shared" si="33"/>
        <v>0</v>
      </c>
      <c r="L2089" s="22"/>
    </row>
    <row r="2090" spans="1:12" s="40" customFormat="1" ht="14.25" customHeight="1" x14ac:dyDescent="0.25">
      <c r="A2090" s="38" t="s">
        <v>213</v>
      </c>
      <c r="B2090" s="38" t="s">
        <v>162</v>
      </c>
      <c r="C2090" s="38" t="s">
        <v>8869</v>
      </c>
      <c r="D2090" s="38" t="s">
        <v>8870</v>
      </c>
      <c r="E2090" s="38" t="s">
        <v>263</v>
      </c>
      <c r="F2090" s="38" t="s">
        <v>8871</v>
      </c>
      <c r="G2090" s="38" t="s">
        <v>8872</v>
      </c>
      <c r="H2090" s="38" t="s">
        <v>2665</v>
      </c>
      <c r="I2090" s="39">
        <v>0</v>
      </c>
      <c r="J2090" s="11">
        <f>VLOOKUP(LEFT(B2090,5),[1]Percents!$C:$M,6,FALSE)</f>
        <v>0.25</v>
      </c>
      <c r="K2090" s="13">
        <f t="shared" si="33"/>
        <v>0</v>
      </c>
      <c r="L2090" s="22"/>
    </row>
    <row r="2091" spans="1:12" s="40" customFormat="1" ht="14.25" customHeight="1" x14ac:dyDescent="0.25">
      <c r="A2091" s="38" t="s">
        <v>213</v>
      </c>
      <c r="B2091" s="38" t="s">
        <v>4327</v>
      </c>
      <c r="C2091" s="38" t="s">
        <v>2181</v>
      </c>
      <c r="D2091" s="38" t="s">
        <v>446</v>
      </c>
      <c r="E2091" s="38" t="s">
        <v>4568</v>
      </c>
      <c r="F2091" s="38" t="s">
        <v>447</v>
      </c>
      <c r="G2091" s="38" t="s">
        <v>2182</v>
      </c>
      <c r="H2091" s="38" t="s">
        <v>2665</v>
      </c>
      <c r="I2091" s="39">
        <v>0</v>
      </c>
      <c r="J2091" s="11">
        <f>VLOOKUP(LEFT(B2091,5),[1]Percents!$C:$M,6,FALSE)</f>
        <v>0.29404999999999998</v>
      </c>
      <c r="K2091" s="13">
        <f t="shared" si="33"/>
        <v>0</v>
      </c>
      <c r="L2091" s="22"/>
    </row>
    <row r="2092" spans="1:12" s="40" customFormat="1" ht="14.25" customHeight="1" x14ac:dyDescent="0.25">
      <c r="A2092" s="38" t="s">
        <v>213</v>
      </c>
      <c r="B2092" s="38" t="s">
        <v>4327</v>
      </c>
      <c r="C2092" s="38" t="s">
        <v>2183</v>
      </c>
      <c r="D2092" s="38" t="s">
        <v>455</v>
      </c>
      <c r="E2092" s="38" t="s">
        <v>550</v>
      </c>
      <c r="F2092" s="38" t="s">
        <v>447</v>
      </c>
      <c r="G2092" s="38" t="s">
        <v>2182</v>
      </c>
      <c r="H2092" s="38" t="s">
        <v>2665</v>
      </c>
      <c r="I2092" s="39">
        <v>4.95</v>
      </c>
      <c r="J2092" s="11">
        <f>VLOOKUP(LEFT(B2092,5),[1]Percents!$C:$M,6,FALSE)</f>
        <v>0.29404999999999998</v>
      </c>
      <c r="K2092" s="13">
        <f t="shared" si="33"/>
        <v>1.4555475</v>
      </c>
      <c r="L2092" s="22"/>
    </row>
    <row r="2093" spans="1:12" s="40" customFormat="1" ht="14.25" customHeight="1" x14ac:dyDescent="0.25">
      <c r="A2093" s="38" t="s">
        <v>213</v>
      </c>
      <c r="B2093" s="38" t="s">
        <v>4327</v>
      </c>
      <c r="C2093" s="38" t="s">
        <v>9542</v>
      </c>
      <c r="D2093" s="38" t="s">
        <v>9543</v>
      </c>
      <c r="E2093" s="38" t="s">
        <v>4568</v>
      </c>
      <c r="F2093" s="38" t="s">
        <v>447</v>
      </c>
      <c r="G2093" s="38" t="s">
        <v>1667</v>
      </c>
      <c r="H2093" s="38" t="s">
        <v>2665</v>
      </c>
      <c r="I2093" s="39">
        <v>0</v>
      </c>
      <c r="J2093" s="11">
        <f>VLOOKUP(LEFT(B2093,5),[1]Percents!$C:$M,6,FALSE)</f>
        <v>0.29404999999999998</v>
      </c>
      <c r="K2093" s="13">
        <f t="shared" si="33"/>
        <v>0</v>
      </c>
      <c r="L2093" s="22"/>
    </row>
    <row r="2094" spans="1:12" s="40" customFormat="1" ht="14.25" customHeight="1" x14ac:dyDescent="0.25">
      <c r="A2094" s="38" t="s">
        <v>213</v>
      </c>
      <c r="B2094" s="38" t="s">
        <v>4327</v>
      </c>
      <c r="C2094" s="38" t="s">
        <v>10524</v>
      </c>
      <c r="D2094" s="38" t="s">
        <v>10525</v>
      </c>
      <c r="E2094" s="38" t="s">
        <v>4568</v>
      </c>
      <c r="F2094" s="38" t="s">
        <v>447</v>
      </c>
      <c r="G2094" s="38" t="s">
        <v>2571</v>
      </c>
      <c r="H2094" s="38" t="s">
        <v>2665</v>
      </c>
      <c r="I2094" s="39">
        <v>0</v>
      </c>
      <c r="J2094" s="11">
        <f>VLOOKUP(LEFT(B2094,5),[1]Percents!$C:$M,6,FALSE)</f>
        <v>0.29404999999999998</v>
      </c>
      <c r="K2094" s="13">
        <f t="shared" si="33"/>
        <v>0</v>
      </c>
      <c r="L2094" s="22"/>
    </row>
    <row r="2095" spans="1:12" s="40" customFormat="1" ht="14.25" customHeight="1" x14ac:dyDescent="0.25">
      <c r="A2095" s="38" t="s">
        <v>213</v>
      </c>
      <c r="B2095" s="38" t="s">
        <v>279</v>
      </c>
      <c r="C2095" s="38" t="s">
        <v>12578</v>
      </c>
      <c r="D2095" s="38" t="s">
        <v>12579</v>
      </c>
      <c r="E2095" s="38" t="s">
        <v>12580</v>
      </c>
      <c r="F2095" s="38" t="s">
        <v>12581</v>
      </c>
      <c r="G2095" s="38" t="s">
        <v>12582</v>
      </c>
      <c r="H2095" s="38" t="s">
        <v>2665</v>
      </c>
      <c r="I2095" s="39">
        <v>0.01</v>
      </c>
      <c r="J2095" s="11">
        <f>VLOOKUP(LEFT(B2095,5),[1]Percents!$C:$M,6,FALSE)</f>
        <v>0.29404999999999998</v>
      </c>
      <c r="K2095" s="13">
        <f t="shared" si="33"/>
        <v>2.9405E-3</v>
      </c>
      <c r="L2095" s="22"/>
    </row>
    <row r="2096" spans="1:12" s="40" customFormat="1" ht="14.25" customHeight="1" x14ac:dyDescent="0.25">
      <c r="A2096" s="38" t="s">
        <v>213</v>
      </c>
      <c r="B2096" s="38" t="s">
        <v>279</v>
      </c>
      <c r="C2096" s="38" t="s">
        <v>2185</v>
      </c>
      <c r="D2096" s="38" t="s">
        <v>597</v>
      </c>
      <c r="E2096" s="38" t="s">
        <v>598</v>
      </c>
      <c r="F2096" s="38" t="s">
        <v>599</v>
      </c>
      <c r="G2096" s="38" t="s">
        <v>2044</v>
      </c>
      <c r="H2096" s="38" t="s">
        <v>2665</v>
      </c>
      <c r="I2096" s="39">
        <v>108.95</v>
      </c>
      <c r="J2096" s="11">
        <f>VLOOKUP(LEFT(B2096,5),[1]Percents!$C:$M,6,FALSE)</f>
        <v>0.29404999999999998</v>
      </c>
      <c r="K2096" s="13">
        <f t="shared" si="33"/>
        <v>32.036747499999997</v>
      </c>
      <c r="L2096" s="22"/>
    </row>
    <row r="2097" spans="1:12" s="40" customFormat="1" ht="14.25" customHeight="1" x14ac:dyDescent="0.25">
      <c r="A2097" s="38" t="s">
        <v>213</v>
      </c>
      <c r="B2097" s="38" t="s">
        <v>4378</v>
      </c>
      <c r="C2097" s="38" t="s">
        <v>11821</v>
      </c>
      <c r="D2097" s="38" t="s">
        <v>11822</v>
      </c>
      <c r="E2097" s="38" t="s">
        <v>3294</v>
      </c>
      <c r="F2097" s="38" t="s">
        <v>11823</v>
      </c>
      <c r="G2097" s="38" t="s">
        <v>11824</v>
      </c>
      <c r="H2097" s="38" t="s">
        <v>2665</v>
      </c>
      <c r="I2097" s="39">
        <v>968.28</v>
      </c>
      <c r="J2097" s="11">
        <f>VLOOKUP(LEFT(B2097,5),[1]Percents!$C:$M,6,FALSE)</f>
        <v>0.29404999999999998</v>
      </c>
      <c r="K2097" s="13">
        <f t="shared" si="33"/>
        <v>284.72273399999995</v>
      </c>
      <c r="L2097" s="22"/>
    </row>
    <row r="2098" spans="1:12" s="40" customFormat="1" ht="14.25" customHeight="1" x14ac:dyDescent="0.25">
      <c r="A2098" s="38" t="s">
        <v>213</v>
      </c>
      <c r="B2098" s="38" t="s">
        <v>42</v>
      </c>
      <c r="C2098" s="38" t="s">
        <v>2186</v>
      </c>
      <c r="D2098" s="38" t="s">
        <v>474</v>
      </c>
      <c r="E2098" s="38" t="s">
        <v>80</v>
      </c>
      <c r="F2098" s="38" t="s">
        <v>475</v>
      </c>
      <c r="G2098" s="38" t="s">
        <v>2187</v>
      </c>
      <c r="H2098" s="38" t="s">
        <v>2665</v>
      </c>
      <c r="I2098" s="39">
        <v>0</v>
      </c>
      <c r="J2098" s="11">
        <f>VLOOKUP(LEFT(B2098,5),[1]Percents!$C:$M,6,FALSE)</f>
        <v>0.29404999999999998</v>
      </c>
      <c r="K2098" s="13">
        <f t="shared" si="33"/>
        <v>0</v>
      </c>
      <c r="L2098" s="22"/>
    </row>
    <row r="2099" spans="1:12" s="40" customFormat="1" ht="14.25" customHeight="1" x14ac:dyDescent="0.25">
      <c r="A2099" s="38" t="s">
        <v>213</v>
      </c>
      <c r="B2099" s="38" t="s">
        <v>258</v>
      </c>
      <c r="C2099" s="38" t="s">
        <v>2188</v>
      </c>
      <c r="D2099" s="38" t="s">
        <v>472</v>
      </c>
      <c r="E2099" s="38" t="s">
        <v>6835</v>
      </c>
      <c r="F2099" s="38" t="s">
        <v>473</v>
      </c>
      <c r="G2099" s="38" t="s">
        <v>1795</v>
      </c>
      <c r="H2099" s="38" t="s">
        <v>2665</v>
      </c>
      <c r="I2099" s="39">
        <v>312.99</v>
      </c>
      <c r="J2099" s="11">
        <f>VLOOKUP(LEFT(B2099,5),[1]Percents!$C:$M,6,FALSE)</f>
        <v>0.25</v>
      </c>
      <c r="K2099" s="13">
        <f t="shared" si="33"/>
        <v>78.247500000000002</v>
      </c>
      <c r="L2099" s="22"/>
    </row>
    <row r="2100" spans="1:12" s="40" customFormat="1" ht="14.25" customHeight="1" x14ac:dyDescent="0.25">
      <c r="A2100" s="38" t="s">
        <v>213</v>
      </c>
      <c r="B2100" s="38" t="s">
        <v>162</v>
      </c>
      <c r="C2100" s="38" t="s">
        <v>3655</v>
      </c>
      <c r="D2100" s="38" t="s">
        <v>3656</v>
      </c>
      <c r="E2100" s="38" t="s">
        <v>165</v>
      </c>
      <c r="F2100" s="38" t="s">
        <v>3657</v>
      </c>
      <c r="G2100" s="38" t="s">
        <v>3658</v>
      </c>
      <c r="H2100" s="38" t="s">
        <v>2665</v>
      </c>
      <c r="I2100" s="39">
        <v>0</v>
      </c>
      <c r="J2100" s="11">
        <f>VLOOKUP(LEFT(B2100,5),[1]Percents!$C:$M,6,FALSE)</f>
        <v>0.25</v>
      </c>
      <c r="K2100" s="13">
        <f t="shared" si="33"/>
        <v>0</v>
      </c>
      <c r="L2100" s="22"/>
    </row>
    <row r="2101" spans="1:12" s="40" customFormat="1" ht="14.25" customHeight="1" x14ac:dyDescent="0.25">
      <c r="A2101" s="38" t="s">
        <v>213</v>
      </c>
      <c r="B2101" s="38" t="s">
        <v>258</v>
      </c>
      <c r="C2101" s="38" t="s">
        <v>2189</v>
      </c>
      <c r="D2101" s="38" t="s">
        <v>478</v>
      </c>
      <c r="E2101" s="38" t="s">
        <v>452</v>
      </c>
      <c r="F2101" s="38" t="s">
        <v>479</v>
      </c>
      <c r="G2101" s="38" t="s">
        <v>1673</v>
      </c>
      <c r="H2101" s="38" t="s">
        <v>2665</v>
      </c>
      <c r="I2101" s="39">
        <v>828.39</v>
      </c>
      <c r="J2101" s="11">
        <f>VLOOKUP(LEFT(B2101,5),[1]Percents!$C:$M,6,FALSE)</f>
        <v>0.25</v>
      </c>
      <c r="K2101" s="13">
        <f t="shared" si="33"/>
        <v>207.0975</v>
      </c>
      <c r="L2101" s="22"/>
    </row>
    <row r="2102" spans="1:12" s="40" customFormat="1" ht="14.25" customHeight="1" x14ac:dyDescent="0.25">
      <c r="A2102" s="38" t="s">
        <v>213</v>
      </c>
      <c r="B2102" s="38" t="s">
        <v>162</v>
      </c>
      <c r="C2102" s="38" t="s">
        <v>2857</v>
      </c>
      <c r="D2102" s="38" t="s">
        <v>2858</v>
      </c>
      <c r="E2102" s="38" t="s">
        <v>165</v>
      </c>
      <c r="F2102" s="38" t="s">
        <v>2859</v>
      </c>
      <c r="G2102" s="38" t="s">
        <v>2860</v>
      </c>
      <c r="H2102" s="38" t="s">
        <v>2665</v>
      </c>
      <c r="I2102" s="39">
        <v>234.7</v>
      </c>
      <c r="J2102" s="11">
        <f>VLOOKUP(LEFT(B2102,5),[1]Percents!$C:$M,6,FALSE)</f>
        <v>0.25</v>
      </c>
      <c r="K2102" s="13">
        <f t="shared" si="33"/>
        <v>58.674999999999997</v>
      </c>
      <c r="L2102" s="22"/>
    </row>
    <row r="2103" spans="1:12" s="40" customFormat="1" ht="14.25" customHeight="1" x14ac:dyDescent="0.25">
      <c r="A2103" s="38" t="s">
        <v>213</v>
      </c>
      <c r="B2103" s="38" t="s">
        <v>258</v>
      </c>
      <c r="C2103" s="38" t="s">
        <v>2190</v>
      </c>
      <c r="D2103" s="38" t="s">
        <v>1527</v>
      </c>
      <c r="E2103" s="38" t="s">
        <v>477</v>
      </c>
      <c r="F2103" s="38" t="s">
        <v>1528</v>
      </c>
      <c r="G2103" s="38" t="s">
        <v>1676</v>
      </c>
      <c r="H2103" s="38" t="s">
        <v>2665</v>
      </c>
      <c r="I2103" s="39">
        <v>59.4</v>
      </c>
      <c r="J2103" s="11">
        <f>VLOOKUP(LEFT(B2103,5),[1]Percents!$C:$M,6,FALSE)</f>
        <v>0.25</v>
      </c>
      <c r="K2103" s="13">
        <f t="shared" si="33"/>
        <v>14.85</v>
      </c>
      <c r="L2103" s="22"/>
    </row>
    <row r="2104" spans="1:12" s="40" customFormat="1" ht="14.25" customHeight="1" x14ac:dyDescent="0.25">
      <c r="A2104" s="38" t="s">
        <v>213</v>
      </c>
      <c r="B2104" s="38" t="s">
        <v>4327</v>
      </c>
      <c r="C2104" s="38" t="s">
        <v>2191</v>
      </c>
      <c r="D2104" s="38" t="s">
        <v>1529</v>
      </c>
      <c r="E2104" s="38" t="s">
        <v>4568</v>
      </c>
      <c r="F2104" s="38" t="s">
        <v>1530</v>
      </c>
      <c r="G2104" s="38" t="s">
        <v>2192</v>
      </c>
      <c r="H2104" s="38" t="s">
        <v>2665</v>
      </c>
      <c r="I2104" s="39">
        <v>0</v>
      </c>
      <c r="J2104" s="11">
        <f>VLOOKUP(LEFT(B2104,5),[1]Percents!$C:$M,6,FALSE)</f>
        <v>0.29404999999999998</v>
      </c>
      <c r="K2104" s="13">
        <f t="shared" si="33"/>
        <v>0</v>
      </c>
      <c r="L2104" s="22"/>
    </row>
    <row r="2105" spans="1:12" s="40" customFormat="1" ht="14.25" customHeight="1" x14ac:dyDescent="0.25">
      <c r="A2105" s="38" t="s">
        <v>213</v>
      </c>
      <c r="B2105" s="38" t="s">
        <v>162</v>
      </c>
      <c r="C2105" s="38" t="s">
        <v>8261</v>
      </c>
      <c r="D2105" s="38" t="s">
        <v>8262</v>
      </c>
      <c r="E2105" s="38" t="s">
        <v>165</v>
      </c>
      <c r="F2105" s="38" t="s">
        <v>8263</v>
      </c>
      <c r="G2105" s="38" t="s">
        <v>8264</v>
      </c>
      <c r="H2105" s="38" t="s">
        <v>2665</v>
      </c>
      <c r="I2105" s="39">
        <v>0</v>
      </c>
      <c r="J2105" s="11">
        <f>VLOOKUP(LEFT(B2105,5),[1]Percents!$C:$M,6,FALSE)</f>
        <v>0.25</v>
      </c>
      <c r="K2105" s="13">
        <f t="shared" si="33"/>
        <v>0</v>
      </c>
      <c r="L2105" s="22"/>
    </row>
    <row r="2106" spans="1:12" s="40" customFormat="1" ht="14.25" customHeight="1" x14ac:dyDescent="0.25">
      <c r="A2106" s="38" t="s">
        <v>213</v>
      </c>
      <c r="B2106" s="38" t="s">
        <v>258</v>
      </c>
      <c r="C2106" s="38" t="s">
        <v>2194</v>
      </c>
      <c r="D2106" s="38" t="s">
        <v>10099</v>
      </c>
      <c r="E2106" s="38" t="s">
        <v>477</v>
      </c>
      <c r="F2106" s="38" t="s">
        <v>515</v>
      </c>
      <c r="G2106" s="38" t="s">
        <v>2195</v>
      </c>
      <c r="H2106" s="38" t="s">
        <v>2665</v>
      </c>
      <c r="I2106" s="39">
        <v>115.93</v>
      </c>
      <c r="J2106" s="11">
        <f>VLOOKUP(LEFT(B2106,5),[1]Percents!$C:$M,6,FALSE)</f>
        <v>0.25</v>
      </c>
      <c r="K2106" s="13">
        <f t="shared" si="33"/>
        <v>28.982500000000002</v>
      </c>
      <c r="L2106" s="22"/>
    </row>
    <row r="2107" spans="1:12" s="40" customFormat="1" ht="14.25" customHeight="1" x14ac:dyDescent="0.25">
      <c r="A2107" s="38" t="s">
        <v>243</v>
      </c>
      <c r="B2107" s="38" t="s">
        <v>203</v>
      </c>
      <c r="C2107" s="38" t="s">
        <v>10774</v>
      </c>
      <c r="D2107" s="38" t="s">
        <v>10775</v>
      </c>
      <c r="E2107" s="38" t="s">
        <v>205</v>
      </c>
      <c r="F2107" s="38" t="s">
        <v>10776</v>
      </c>
      <c r="G2107" s="38" t="s">
        <v>1680</v>
      </c>
      <c r="H2107" s="38" t="s">
        <v>2665</v>
      </c>
      <c r="I2107" s="39">
        <v>1965.36</v>
      </c>
      <c r="J2107" s="11">
        <f>VLOOKUP(LEFT(B2107,5),[1]Percents!$C:$M,6,FALSE)</f>
        <v>9.0999999999999998E-2</v>
      </c>
      <c r="K2107" s="13">
        <f t="shared" si="33"/>
        <v>178.84775999999999</v>
      </c>
      <c r="L2107" s="22"/>
    </row>
    <row r="2108" spans="1:12" s="40" customFormat="1" ht="14.25" customHeight="1" x14ac:dyDescent="0.25">
      <c r="A2108" s="38" t="s">
        <v>213</v>
      </c>
      <c r="B2108" s="38" t="s">
        <v>4327</v>
      </c>
      <c r="C2108" s="38" t="s">
        <v>3835</v>
      </c>
      <c r="D2108" s="38" t="s">
        <v>3836</v>
      </c>
      <c r="E2108" s="38" t="s">
        <v>4568</v>
      </c>
      <c r="F2108" s="38" t="s">
        <v>3837</v>
      </c>
      <c r="G2108" s="38" t="s">
        <v>2049</v>
      </c>
      <c r="H2108" s="38" t="s">
        <v>2665</v>
      </c>
      <c r="I2108" s="39">
        <v>2260.25</v>
      </c>
      <c r="J2108" s="11">
        <f>VLOOKUP(LEFT(B2108,5),[1]Percents!$C:$M,6,FALSE)</f>
        <v>0.29404999999999998</v>
      </c>
      <c r="K2108" s="13">
        <f t="shared" si="33"/>
        <v>664.62651249999999</v>
      </c>
      <c r="L2108" s="22"/>
    </row>
    <row r="2109" spans="1:12" s="40" customFormat="1" ht="14.25" customHeight="1" x14ac:dyDescent="0.25">
      <c r="A2109" s="38" t="s">
        <v>213</v>
      </c>
      <c r="B2109" s="38" t="s">
        <v>258</v>
      </c>
      <c r="C2109" s="38" t="s">
        <v>2196</v>
      </c>
      <c r="D2109" s="38" t="s">
        <v>551</v>
      </c>
      <c r="E2109" s="38" t="s">
        <v>395</v>
      </c>
      <c r="F2109" s="38" t="s">
        <v>540</v>
      </c>
      <c r="G2109" s="38" t="s">
        <v>1679</v>
      </c>
      <c r="H2109" s="38" t="s">
        <v>2665</v>
      </c>
      <c r="I2109" s="39">
        <v>31.57</v>
      </c>
      <c r="J2109" s="11">
        <f>VLOOKUP(LEFT(B2109,5),[1]Percents!$C:$M,6,FALSE)</f>
        <v>0.25</v>
      </c>
      <c r="K2109" s="13">
        <f t="shared" si="33"/>
        <v>7.8925000000000001</v>
      </c>
      <c r="L2109" s="22"/>
    </row>
    <row r="2110" spans="1:12" s="40" customFormat="1" ht="14.25" customHeight="1" x14ac:dyDescent="0.25">
      <c r="A2110" s="38" t="s">
        <v>213</v>
      </c>
      <c r="B2110" s="38" t="s">
        <v>258</v>
      </c>
      <c r="C2110" s="38" t="s">
        <v>8265</v>
      </c>
      <c r="D2110" s="38" t="s">
        <v>8266</v>
      </c>
      <c r="E2110" s="38" t="s">
        <v>395</v>
      </c>
      <c r="F2110" s="38" t="s">
        <v>540</v>
      </c>
      <c r="G2110" s="38" t="s">
        <v>1680</v>
      </c>
      <c r="H2110" s="38" t="s">
        <v>2665</v>
      </c>
      <c r="I2110" s="39">
        <v>0</v>
      </c>
      <c r="J2110" s="11">
        <f>VLOOKUP(LEFT(B2110,5),[1]Percents!$C:$M,6,FALSE)</f>
        <v>0.25</v>
      </c>
      <c r="K2110" s="13">
        <f t="shared" si="33"/>
        <v>0</v>
      </c>
      <c r="L2110" s="22"/>
    </row>
    <row r="2111" spans="1:12" s="40" customFormat="1" ht="14.25" customHeight="1" x14ac:dyDescent="0.25">
      <c r="A2111" s="38" t="s">
        <v>213</v>
      </c>
      <c r="B2111" s="38" t="s">
        <v>258</v>
      </c>
      <c r="C2111" s="38" t="s">
        <v>6181</v>
      </c>
      <c r="D2111" s="38" t="s">
        <v>6182</v>
      </c>
      <c r="E2111" s="38" t="s">
        <v>395</v>
      </c>
      <c r="F2111" s="38" t="s">
        <v>540</v>
      </c>
      <c r="G2111" s="38" t="s">
        <v>1819</v>
      </c>
      <c r="H2111" s="38" t="s">
        <v>2665</v>
      </c>
      <c r="I2111" s="39">
        <v>0</v>
      </c>
      <c r="J2111" s="11">
        <f>VLOOKUP(LEFT(B2111,5),[1]Percents!$C:$M,6,FALSE)</f>
        <v>0.25</v>
      </c>
      <c r="K2111" s="13">
        <f t="shared" si="33"/>
        <v>0</v>
      </c>
      <c r="L2111" s="22"/>
    </row>
    <row r="2112" spans="1:12" s="40" customFormat="1" ht="14.25" customHeight="1" x14ac:dyDescent="0.25">
      <c r="A2112" s="38" t="s">
        <v>213</v>
      </c>
      <c r="B2112" s="38" t="s">
        <v>258</v>
      </c>
      <c r="C2112" s="38" t="s">
        <v>2197</v>
      </c>
      <c r="D2112" s="38" t="s">
        <v>516</v>
      </c>
      <c r="E2112" s="38" t="s">
        <v>453</v>
      </c>
      <c r="F2112" s="38" t="s">
        <v>517</v>
      </c>
      <c r="G2112" s="38" t="s">
        <v>2198</v>
      </c>
      <c r="H2112" s="38" t="s">
        <v>2665</v>
      </c>
      <c r="I2112" s="39">
        <v>0</v>
      </c>
      <c r="J2112" s="11">
        <f>VLOOKUP(LEFT(B2112,5),[1]Percents!$C:$M,6,FALSE)</f>
        <v>0.25</v>
      </c>
      <c r="K2112" s="13">
        <f t="shared" si="33"/>
        <v>0</v>
      </c>
      <c r="L2112" s="22"/>
    </row>
    <row r="2113" spans="1:12" s="40" customFormat="1" ht="14.25" customHeight="1" x14ac:dyDescent="0.25">
      <c r="A2113" s="38" t="s">
        <v>213</v>
      </c>
      <c r="B2113" s="38" t="s">
        <v>4321</v>
      </c>
      <c r="C2113" s="38" t="s">
        <v>9567</v>
      </c>
      <c r="D2113" s="38" t="s">
        <v>9568</v>
      </c>
      <c r="E2113" s="38" t="s">
        <v>1633</v>
      </c>
      <c r="F2113" s="38" t="s">
        <v>12222</v>
      </c>
      <c r="G2113" s="38" t="s">
        <v>9570</v>
      </c>
      <c r="H2113" s="38" t="s">
        <v>2665</v>
      </c>
      <c r="I2113" s="39">
        <v>0</v>
      </c>
      <c r="J2113" s="11">
        <f>VLOOKUP(LEFT(B2113,5),[1]Percents!$C:$M,6,FALSE)</f>
        <v>0.29404999999999998</v>
      </c>
      <c r="K2113" s="13">
        <f t="shared" si="33"/>
        <v>0</v>
      </c>
      <c r="L2113" s="22"/>
    </row>
    <row r="2114" spans="1:12" s="40" customFormat="1" ht="14.25" customHeight="1" x14ac:dyDescent="0.25">
      <c r="A2114" s="38" t="s">
        <v>243</v>
      </c>
      <c r="B2114" s="38" t="s">
        <v>2543</v>
      </c>
      <c r="C2114" s="38" t="s">
        <v>2199</v>
      </c>
      <c r="D2114" s="38" t="s">
        <v>559</v>
      </c>
      <c r="E2114" s="38" t="s">
        <v>7</v>
      </c>
      <c r="F2114" s="38" t="s">
        <v>560</v>
      </c>
      <c r="G2114" s="38" t="s">
        <v>1682</v>
      </c>
      <c r="H2114" s="38" t="s">
        <v>2665</v>
      </c>
      <c r="I2114" s="39">
        <v>1314.33</v>
      </c>
      <c r="J2114" s="11">
        <f>VLOOKUP(LEFT(B2114,5),[1]Percents!$C:$M,6,FALSE)</f>
        <v>9.0999999999999998E-2</v>
      </c>
      <c r="K2114" s="13">
        <f t="shared" si="33"/>
        <v>119.60402999999999</v>
      </c>
      <c r="L2114" s="22"/>
    </row>
    <row r="2115" spans="1:12" s="40" customFormat="1" ht="14.25" customHeight="1" x14ac:dyDescent="0.25">
      <c r="A2115" s="38" t="s">
        <v>213</v>
      </c>
      <c r="B2115" s="38" t="s">
        <v>98</v>
      </c>
      <c r="C2115" s="38" t="s">
        <v>2200</v>
      </c>
      <c r="D2115" s="38" t="s">
        <v>616</v>
      </c>
      <c r="E2115" s="38" t="s">
        <v>99</v>
      </c>
      <c r="F2115" s="38" t="s">
        <v>617</v>
      </c>
      <c r="G2115" s="38" t="s">
        <v>1680</v>
      </c>
      <c r="H2115" s="38" t="s">
        <v>2665</v>
      </c>
      <c r="I2115" s="39">
        <v>19.809999999999999</v>
      </c>
      <c r="J2115" s="11">
        <f>VLOOKUP(LEFT(B2115,5),[1]Percents!$C:$M,6,FALSE)</f>
        <v>0.29404999999999998</v>
      </c>
      <c r="K2115" s="13">
        <f t="shared" si="33"/>
        <v>5.8251304999999993</v>
      </c>
      <c r="L2115" s="22"/>
    </row>
    <row r="2116" spans="1:12" s="40" customFormat="1" ht="14.25" customHeight="1" x14ac:dyDescent="0.25">
      <c r="A2116" s="38" t="s">
        <v>213</v>
      </c>
      <c r="B2116" s="38" t="s">
        <v>225</v>
      </c>
      <c r="C2116" s="38" t="s">
        <v>12583</v>
      </c>
      <c r="D2116" s="38" t="s">
        <v>12584</v>
      </c>
      <c r="E2116" s="38" t="s">
        <v>10414</v>
      </c>
      <c r="F2116" s="38" t="s">
        <v>618</v>
      </c>
      <c r="G2116" s="38" t="s">
        <v>1680</v>
      </c>
      <c r="H2116" s="38" t="s">
        <v>2665</v>
      </c>
      <c r="I2116" s="41">
        <v>-0.01</v>
      </c>
      <c r="J2116" s="11">
        <f>VLOOKUP(LEFT(B2116,5),[1]Percents!$C:$M,6,FALSE)</f>
        <v>0.29404999999999998</v>
      </c>
      <c r="K2116" s="13">
        <f t="shared" si="33"/>
        <v>-2.9405E-3</v>
      </c>
      <c r="L2116" s="22"/>
    </row>
    <row r="2117" spans="1:12" s="40" customFormat="1" ht="14.25" customHeight="1" x14ac:dyDescent="0.25">
      <c r="A2117" s="38" t="s">
        <v>213</v>
      </c>
      <c r="B2117" s="38" t="s">
        <v>225</v>
      </c>
      <c r="C2117" s="38" t="s">
        <v>2201</v>
      </c>
      <c r="D2117" s="38" t="s">
        <v>619</v>
      </c>
      <c r="E2117" s="38" t="s">
        <v>10</v>
      </c>
      <c r="F2117" s="38" t="s">
        <v>618</v>
      </c>
      <c r="G2117" s="38" t="s">
        <v>2202</v>
      </c>
      <c r="H2117" s="38" t="s">
        <v>2665</v>
      </c>
      <c r="I2117" s="39">
        <v>0</v>
      </c>
      <c r="J2117" s="11">
        <f>VLOOKUP(LEFT(B2117,5),[1]Percents!$C:$M,6,FALSE)</f>
        <v>0.29404999999999998</v>
      </c>
      <c r="K2117" s="13">
        <f t="shared" si="33"/>
        <v>0</v>
      </c>
      <c r="L2117" s="22"/>
    </row>
    <row r="2118" spans="1:12" s="40" customFormat="1" ht="14.25" customHeight="1" x14ac:dyDescent="0.25">
      <c r="A2118" s="38" t="s">
        <v>213</v>
      </c>
      <c r="B2118" s="38" t="s">
        <v>2</v>
      </c>
      <c r="C2118" s="38" t="s">
        <v>8873</v>
      </c>
      <c r="D2118" s="38" t="s">
        <v>8874</v>
      </c>
      <c r="E2118" s="38" t="s">
        <v>11434</v>
      </c>
      <c r="F2118" s="38" t="s">
        <v>8875</v>
      </c>
      <c r="G2118" s="38" t="s">
        <v>8876</v>
      </c>
      <c r="H2118" s="38" t="s">
        <v>2665</v>
      </c>
      <c r="I2118" s="39">
        <v>897.66</v>
      </c>
      <c r="J2118" s="11">
        <f>VLOOKUP(LEFT(B2118,5),[1]Percents!$C:$M,6,FALSE)</f>
        <v>0.29404999999999998</v>
      </c>
      <c r="K2118" s="13">
        <f t="shared" si="33"/>
        <v>263.95692299999996</v>
      </c>
      <c r="L2118" s="22"/>
    </row>
    <row r="2119" spans="1:12" s="40" customFormat="1" ht="14.25" customHeight="1" x14ac:dyDescent="0.25">
      <c r="A2119" s="38" t="s">
        <v>213</v>
      </c>
      <c r="B2119" s="38" t="s">
        <v>120</v>
      </c>
      <c r="C2119" s="38" t="s">
        <v>9544</v>
      </c>
      <c r="D2119" s="38" t="s">
        <v>9545</v>
      </c>
      <c r="E2119" s="38" t="s">
        <v>6737</v>
      </c>
      <c r="F2119" s="38" t="s">
        <v>677</v>
      </c>
      <c r="G2119" s="38" t="s">
        <v>9546</v>
      </c>
      <c r="H2119" s="38" t="s">
        <v>2665</v>
      </c>
      <c r="I2119" s="39">
        <v>246.15</v>
      </c>
      <c r="J2119" s="11">
        <f>VLOOKUP(LEFT(B2119,5),[1]Percents!$C:$M,6,FALSE)</f>
        <v>0.29404999999999998</v>
      </c>
      <c r="K2119" s="13">
        <f t="shared" si="33"/>
        <v>72.38040749999999</v>
      </c>
      <c r="L2119" s="22"/>
    </row>
    <row r="2120" spans="1:12" s="40" customFormat="1" ht="14.25" customHeight="1" x14ac:dyDescent="0.25">
      <c r="A2120" s="38" t="s">
        <v>213</v>
      </c>
      <c r="B2120" s="38" t="s">
        <v>120</v>
      </c>
      <c r="C2120" s="38" t="s">
        <v>11825</v>
      </c>
      <c r="D2120" s="38" t="s">
        <v>11826</v>
      </c>
      <c r="E2120" s="38" t="s">
        <v>6737</v>
      </c>
      <c r="F2120" s="38" t="s">
        <v>677</v>
      </c>
      <c r="G2120" s="38" t="s">
        <v>1688</v>
      </c>
      <c r="H2120" s="38" t="s">
        <v>2665</v>
      </c>
      <c r="I2120" s="39">
        <v>0</v>
      </c>
      <c r="J2120" s="11">
        <f>VLOOKUP(LEFT(B2120,5),[1]Percents!$C:$M,6,FALSE)</f>
        <v>0.29404999999999998</v>
      </c>
      <c r="K2120" s="13">
        <f t="shared" si="33"/>
        <v>0</v>
      </c>
      <c r="L2120" s="22"/>
    </row>
    <row r="2121" spans="1:12" s="40" customFormat="1" ht="14.25" customHeight="1" x14ac:dyDescent="0.25">
      <c r="A2121" s="38" t="s">
        <v>213</v>
      </c>
      <c r="B2121" s="38" t="s">
        <v>120</v>
      </c>
      <c r="C2121" s="38" t="s">
        <v>2203</v>
      </c>
      <c r="D2121" s="38" t="s">
        <v>909</v>
      </c>
      <c r="E2121" s="38" t="s">
        <v>6737</v>
      </c>
      <c r="F2121" s="38" t="s">
        <v>677</v>
      </c>
      <c r="G2121" s="38" t="s">
        <v>2204</v>
      </c>
      <c r="H2121" s="38" t="s">
        <v>2665</v>
      </c>
      <c r="I2121" s="39">
        <v>0</v>
      </c>
      <c r="J2121" s="11">
        <f>VLOOKUP(LEFT(B2121,5),[1]Percents!$C:$M,6,FALSE)</f>
        <v>0.29404999999999998</v>
      </c>
      <c r="K2121" s="13">
        <f t="shared" si="33"/>
        <v>0</v>
      </c>
      <c r="L2121" s="22"/>
    </row>
    <row r="2122" spans="1:12" s="40" customFormat="1" ht="14.25" customHeight="1" x14ac:dyDescent="0.25">
      <c r="A2122" s="38" t="s">
        <v>213</v>
      </c>
      <c r="B2122" s="38" t="s">
        <v>258</v>
      </c>
      <c r="C2122" s="38" t="s">
        <v>2205</v>
      </c>
      <c r="D2122" s="38" t="s">
        <v>914</v>
      </c>
      <c r="E2122" s="38" t="s">
        <v>907</v>
      </c>
      <c r="F2122" s="38" t="s">
        <v>915</v>
      </c>
      <c r="G2122" s="38" t="s">
        <v>2055</v>
      </c>
      <c r="H2122" s="38" t="s">
        <v>2665</v>
      </c>
      <c r="I2122" s="39">
        <v>0</v>
      </c>
      <c r="J2122" s="11">
        <f>VLOOKUP(LEFT(B2122,5),[1]Percents!$C:$M,6,FALSE)</f>
        <v>0.25</v>
      </c>
      <c r="K2122" s="13">
        <f t="shared" ref="K2122:K2185" si="34">+I2122*J2122</f>
        <v>0</v>
      </c>
      <c r="L2122" s="22"/>
    </row>
    <row r="2123" spans="1:12" s="40" customFormat="1" ht="14.25" customHeight="1" x14ac:dyDescent="0.25">
      <c r="A2123" s="38" t="s">
        <v>213</v>
      </c>
      <c r="B2123" s="38" t="s">
        <v>261</v>
      </c>
      <c r="C2123" s="38" t="s">
        <v>11114</v>
      </c>
      <c r="D2123" s="38" t="s">
        <v>11115</v>
      </c>
      <c r="E2123" s="38" t="s">
        <v>3296</v>
      </c>
      <c r="F2123" s="38" t="s">
        <v>11116</v>
      </c>
      <c r="G2123" s="38" t="s">
        <v>11117</v>
      </c>
      <c r="H2123" s="38" t="s">
        <v>2665</v>
      </c>
      <c r="I2123" s="39">
        <v>438.93</v>
      </c>
      <c r="J2123" s="11">
        <f>VLOOKUP(LEFT(B2123,5),[1]Percents!$C:$M,6,FALSE)</f>
        <v>0.25</v>
      </c>
      <c r="K2123" s="13">
        <f t="shared" si="34"/>
        <v>109.7325</v>
      </c>
      <c r="L2123" s="22"/>
    </row>
    <row r="2124" spans="1:12" s="40" customFormat="1" ht="14.25" customHeight="1" x14ac:dyDescent="0.25">
      <c r="A2124" s="38" t="s">
        <v>213</v>
      </c>
      <c r="B2124" s="38" t="s">
        <v>162</v>
      </c>
      <c r="C2124" s="38" t="s">
        <v>2206</v>
      </c>
      <c r="D2124" s="38" t="s">
        <v>784</v>
      </c>
      <c r="E2124" s="38" t="s">
        <v>3295</v>
      </c>
      <c r="F2124" s="38" t="s">
        <v>785</v>
      </c>
      <c r="G2124" s="38" t="s">
        <v>2193</v>
      </c>
      <c r="H2124" s="38" t="s">
        <v>2665</v>
      </c>
      <c r="I2124" s="39">
        <v>0</v>
      </c>
      <c r="J2124" s="11">
        <f>VLOOKUP(LEFT(B2124,5),[1]Percents!$C:$M,6,FALSE)</f>
        <v>0.25</v>
      </c>
      <c r="K2124" s="13">
        <f t="shared" si="34"/>
        <v>0</v>
      </c>
      <c r="L2124" s="22"/>
    </row>
    <row r="2125" spans="1:12" s="40" customFormat="1" ht="14.25" customHeight="1" x14ac:dyDescent="0.25">
      <c r="A2125" s="38" t="s">
        <v>213</v>
      </c>
      <c r="B2125" s="38" t="s">
        <v>5586</v>
      </c>
      <c r="C2125" s="38" t="s">
        <v>5587</v>
      </c>
      <c r="D2125" s="38" t="s">
        <v>5588</v>
      </c>
      <c r="E2125" s="38" t="s">
        <v>5589</v>
      </c>
      <c r="F2125" s="38" t="s">
        <v>5590</v>
      </c>
      <c r="G2125" s="38" t="s">
        <v>5591</v>
      </c>
      <c r="H2125" s="38" t="s">
        <v>2665</v>
      </c>
      <c r="I2125" s="39">
        <v>2762.11</v>
      </c>
      <c r="J2125" s="11">
        <f>VLOOKUP(LEFT(B2125,5),[1]Percents!$C:$M,6,FALSE)</f>
        <v>0.29404999999999998</v>
      </c>
      <c r="K2125" s="13">
        <f t="shared" si="34"/>
        <v>812.19844549999993</v>
      </c>
      <c r="L2125" s="22"/>
    </row>
    <row r="2126" spans="1:12" s="40" customFormat="1" ht="14.25" customHeight="1" x14ac:dyDescent="0.25">
      <c r="A2126" s="38" t="s">
        <v>213</v>
      </c>
      <c r="B2126" s="38" t="s">
        <v>162</v>
      </c>
      <c r="C2126" s="38" t="s">
        <v>2210</v>
      </c>
      <c r="D2126" s="38" t="s">
        <v>868</v>
      </c>
      <c r="E2126" s="38" t="s">
        <v>63</v>
      </c>
      <c r="F2126" s="38" t="s">
        <v>869</v>
      </c>
      <c r="G2126" s="38" t="s">
        <v>2211</v>
      </c>
      <c r="H2126" s="38" t="s">
        <v>2665</v>
      </c>
      <c r="I2126" s="39">
        <v>187.76</v>
      </c>
      <c r="J2126" s="11">
        <f>VLOOKUP(LEFT(B2126,5),[1]Percents!$C:$M,6,FALSE)</f>
        <v>0.25</v>
      </c>
      <c r="K2126" s="13">
        <f t="shared" si="34"/>
        <v>46.94</v>
      </c>
      <c r="L2126" s="22"/>
    </row>
    <row r="2127" spans="1:12" s="40" customFormat="1" ht="14.25" customHeight="1" x14ac:dyDescent="0.25">
      <c r="A2127" s="38" t="s">
        <v>213</v>
      </c>
      <c r="B2127" s="38" t="s">
        <v>4378</v>
      </c>
      <c r="C2127" s="38" t="s">
        <v>10100</v>
      </c>
      <c r="D2127" s="38" t="s">
        <v>10101</v>
      </c>
      <c r="E2127" s="38" t="s">
        <v>3294</v>
      </c>
      <c r="F2127" s="38" t="s">
        <v>10102</v>
      </c>
      <c r="G2127" s="38" t="s">
        <v>10103</v>
      </c>
      <c r="H2127" s="38" t="s">
        <v>2665</v>
      </c>
      <c r="I2127" s="39">
        <v>0</v>
      </c>
      <c r="J2127" s="11">
        <f>VLOOKUP(LEFT(B2127,5),[1]Percents!$C:$M,6,FALSE)</f>
        <v>0.29404999999999998</v>
      </c>
      <c r="K2127" s="13">
        <f t="shared" si="34"/>
        <v>0</v>
      </c>
      <c r="L2127" s="22"/>
    </row>
    <row r="2128" spans="1:12" s="40" customFormat="1" ht="14.25" customHeight="1" x14ac:dyDescent="0.25">
      <c r="A2128" s="38" t="s">
        <v>213</v>
      </c>
      <c r="B2128" s="38" t="s">
        <v>162</v>
      </c>
      <c r="C2128" s="38" t="s">
        <v>2212</v>
      </c>
      <c r="D2128" s="38" t="s">
        <v>579</v>
      </c>
      <c r="E2128" s="38" t="s">
        <v>18</v>
      </c>
      <c r="F2128" s="38" t="s">
        <v>580</v>
      </c>
      <c r="G2128" s="38" t="s">
        <v>2111</v>
      </c>
      <c r="H2128" s="38" t="s">
        <v>2665</v>
      </c>
      <c r="I2128" s="39">
        <v>1111.8900000000001</v>
      </c>
      <c r="J2128" s="11">
        <f>VLOOKUP(LEFT(B2128,5),[1]Percents!$C:$M,6,FALSE)</f>
        <v>0.25</v>
      </c>
      <c r="K2128" s="13">
        <f t="shared" si="34"/>
        <v>277.97250000000003</v>
      </c>
      <c r="L2128" s="22"/>
    </row>
    <row r="2129" spans="1:12" s="40" customFormat="1" ht="14.25" customHeight="1" x14ac:dyDescent="0.25">
      <c r="A2129" s="38" t="s">
        <v>213</v>
      </c>
      <c r="B2129" s="38" t="s">
        <v>162</v>
      </c>
      <c r="C2129" s="38" t="s">
        <v>3838</v>
      </c>
      <c r="D2129" s="38" t="s">
        <v>3839</v>
      </c>
      <c r="E2129" s="38" t="s">
        <v>18</v>
      </c>
      <c r="F2129" s="38" t="s">
        <v>580</v>
      </c>
      <c r="G2129" s="38" t="s">
        <v>2084</v>
      </c>
      <c r="H2129" s="38" t="s">
        <v>2665</v>
      </c>
      <c r="I2129" s="39">
        <v>308.44</v>
      </c>
      <c r="J2129" s="11">
        <f>VLOOKUP(LEFT(B2129,5),[1]Percents!$C:$M,6,FALSE)</f>
        <v>0.25</v>
      </c>
      <c r="K2129" s="13">
        <f t="shared" si="34"/>
        <v>77.11</v>
      </c>
      <c r="L2129" s="22"/>
    </row>
    <row r="2130" spans="1:12" s="40" customFormat="1" ht="14.25" customHeight="1" x14ac:dyDescent="0.25">
      <c r="A2130" s="38" t="s">
        <v>213</v>
      </c>
      <c r="B2130" s="38" t="s">
        <v>5021</v>
      </c>
      <c r="C2130" s="38" t="s">
        <v>11118</v>
      </c>
      <c r="D2130" s="38" t="s">
        <v>11119</v>
      </c>
      <c r="E2130" s="38" t="s">
        <v>4014</v>
      </c>
      <c r="F2130" s="38" t="s">
        <v>11120</v>
      </c>
      <c r="G2130" s="38" t="s">
        <v>10111</v>
      </c>
      <c r="H2130" s="38" t="s">
        <v>2665</v>
      </c>
      <c r="I2130" s="39">
        <v>0</v>
      </c>
      <c r="J2130" s="11">
        <f>VLOOKUP(LEFT(B2130,5),[1]Percents!$C:$M,6,FALSE)</f>
        <v>0.29404999999999998</v>
      </c>
      <c r="K2130" s="13">
        <f t="shared" si="34"/>
        <v>0</v>
      </c>
      <c r="L2130" s="22"/>
    </row>
    <row r="2131" spans="1:12" s="40" customFormat="1" ht="14.25" customHeight="1" x14ac:dyDescent="0.25">
      <c r="A2131" s="38" t="s">
        <v>213</v>
      </c>
      <c r="B2131" s="38" t="s">
        <v>4321</v>
      </c>
      <c r="C2131" s="38" t="s">
        <v>5954</v>
      </c>
      <c r="D2131" s="38" t="s">
        <v>5955</v>
      </c>
      <c r="E2131" s="38" t="s">
        <v>5956</v>
      </c>
      <c r="F2131" s="38" t="s">
        <v>5957</v>
      </c>
      <c r="G2131" s="38" t="s">
        <v>5958</v>
      </c>
      <c r="H2131" s="38" t="s">
        <v>2665</v>
      </c>
      <c r="I2131" s="39">
        <v>0</v>
      </c>
      <c r="J2131" s="11">
        <f>VLOOKUP(LEFT(B2131,5),[1]Percents!$C:$M,6,FALSE)</f>
        <v>0.29404999999999998</v>
      </c>
      <c r="K2131" s="13">
        <f t="shared" si="34"/>
        <v>0</v>
      </c>
      <c r="L2131" s="22"/>
    </row>
    <row r="2132" spans="1:12" s="40" customFormat="1" ht="14.25" customHeight="1" x14ac:dyDescent="0.25">
      <c r="A2132" s="38" t="s">
        <v>213</v>
      </c>
      <c r="B2132" s="38" t="s">
        <v>258</v>
      </c>
      <c r="C2132" s="38" t="s">
        <v>2213</v>
      </c>
      <c r="D2132" s="38" t="s">
        <v>552</v>
      </c>
      <c r="E2132" s="38" t="s">
        <v>477</v>
      </c>
      <c r="F2132" s="38" t="s">
        <v>553</v>
      </c>
      <c r="G2132" s="38" t="s">
        <v>2214</v>
      </c>
      <c r="H2132" s="38" t="s">
        <v>2665</v>
      </c>
      <c r="I2132" s="39">
        <v>58.18</v>
      </c>
      <c r="J2132" s="11">
        <f>VLOOKUP(LEFT(B2132,5),[1]Percents!$C:$M,6,FALSE)</f>
        <v>0.25</v>
      </c>
      <c r="K2132" s="13">
        <f t="shared" si="34"/>
        <v>14.545</v>
      </c>
      <c r="L2132" s="22"/>
    </row>
    <row r="2133" spans="1:12" s="40" customFormat="1" ht="14.25" customHeight="1" x14ac:dyDescent="0.25">
      <c r="A2133" s="38" t="s">
        <v>213</v>
      </c>
      <c r="B2133" s="38" t="s">
        <v>258</v>
      </c>
      <c r="C2133" s="38" t="s">
        <v>2215</v>
      </c>
      <c r="D2133" s="38" t="s">
        <v>518</v>
      </c>
      <c r="E2133" s="38" t="s">
        <v>395</v>
      </c>
      <c r="F2133" s="38" t="s">
        <v>519</v>
      </c>
      <c r="G2133" s="38" t="s">
        <v>2055</v>
      </c>
      <c r="H2133" s="38" t="s">
        <v>2665</v>
      </c>
      <c r="I2133" s="39">
        <v>343.33</v>
      </c>
      <c r="J2133" s="11">
        <f>VLOOKUP(LEFT(B2133,5),[1]Percents!$C:$M,6,FALSE)</f>
        <v>0.25</v>
      </c>
      <c r="K2133" s="13">
        <f t="shared" si="34"/>
        <v>85.832499999999996</v>
      </c>
      <c r="L2133" s="22"/>
    </row>
    <row r="2134" spans="1:12" s="40" customFormat="1" ht="14.25" customHeight="1" x14ac:dyDescent="0.25">
      <c r="A2134" s="38" t="s">
        <v>213</v>
      </c>
      <c r="B2134" s="38" t="s">
        <v>258</v>
      </c>
      <c r="C2134" s="38" t="s">
        <v>2217</v>
      </c>
      <c r="D2134" s="38" t="s">
        <v>786</v>
      </c>
      <c r="E2134" s="38" t="s">
        <v>541</v>
      </c>
      <c r="F2134" s="38" t="s">
        <v>787</v>
      </c>
      <c r="G2134" s="38" t="s">
        <v>2218</v>
      </c>
      <c r="H2134" s="38" t="s">
        <v>2665</v>
      </c>
      <c r="I2134" s="39">
        <v>281.67</v>
      </c>
      <c r="J2134" s="11">
        <f>VLOOKUP(LEFT(B2134,5),[1]Percents!$C:$M,6,FALSE)</f>
        <v>0.25</v>
      </c>
      <c r="K2134" s="13">
        <f t="shared" si="34"/>
        <v>70.417500000000004</v>
      </c>
      <c r="L2134" s="22"/>
    </row>
    <row r="2135" spans="1:12" s="40" customFormat="1" ht="14.25" customHeight="1" x14ac:dyDescent="0.25">
      <c r="A2135" s="38" t="s">
        <v>213</v>
      </c>
      <c r="B2135" s="38" t="s">
        <v>4378</v>
      </c>
      <c r="C2135" s="38" t="s">
        <v>6402</v>
      </c>
      <c r="D2135" s="38" t="s">
        <v>6403</v>
      </c>
      <c r="E2135" s="38" t="s">
        <v>3294</v>
      </c>
      <c r="F2135" s="38" t="s">
        <v>6404</v>
      </c>
      <c r="G2135" s="38" t="s">
        <v>1817</v>
      </c>
      <c r="H2135" s="38" t="s">
        <v>2665</v>
      </c>
      <c r="I2135" s="39">
        <v>0</v>
      </c>
      <c r="J2135" s="11">
        <f>VLOOKUP(LEFT(B2135,5),[1]Percents!$C:$M,6,FALSE)</f>
        <v>0.29404999999999998</v>
      </c>
      <c r="K2135" s="13">
        <f t="shared" si="34"/>
        <v>0</v>
      </c>
      <c r="L2135" s="22"/>
    </row>
    <row r="2136" spans="1:12" s="40" customFormat="1" ht="14.25" customHeight="1" x14ac:dyDescent="0.25">
      <c r="A2136" s="38" t="s">
        <v>213</v>
      </c>
      <c r="B2136" s="38" t="s">
        <v>261</v>
      </c>
      <c r="C2136" s="38" t="s">
        <v>2219</v>
      </c>
      <c r="D2136" s="38" t="s">
        <v>842</v>
      </c>
      <c r="E2136" s="38" t="s">
        <v>14</v>
      </c>
      <c r="F2136" s="38" t="s">
        <v>843</v>
      </c>
      <c r="G2136" s="38" t="s">
        <v>1685</v>
      </c>
      <c r="H2136" s="38" t="s">
        <v>2665</v>
      </c>
      <c r="I2136" s="39">
        <v>0</v>
      </c>
      <c r="J2136" s="11">
        <f>VLOOKUP(LEFT(B2136,5),[1]Percents!$C:$M,6,FALSE)</f>
        <v>0.25</v>
      </c>
      <c r="K2136" s="13">
        <f t="shared" si="34"/>
        <v>0</v>
      </c>
      <c r="L2136" s="22"/>
    </row>
    <row r="2137" spans="1:12" s="40" customFormat="1" ht="14.25" customHeight="1" x14ac:dyDescent="0.25">
      <c r="A2137" s="38" t="s">
        <v>213</v>
      </c>
      <c r="B2137" s="38" t="s">
        <v>261</v>
      </c>
      <c r="C2137" s="38" t="s">
        <v>2220</v>
      </c>
      <c r="D2137" s="38" t="s">
        <v>870</v>
      </c>
      <c r="E2137" s="38" t="s">
        <v>3296</v>
      </c>
      <c r="F2137" s="38" t="s">
        <v>871</v>
      </c>
      <c r="G2137" s="38" t="s">
        <v>2207</v>
      </c>
      <c r="H2137" s="38" t="s">
        <v>2665</v>
      </c>
      <c r="I2137" s="39">
        <v>75.58</v>
      </c>
      <c r="J2137" s="11">
        <f>VLOOKUP(LEFT(B2137,5),[1]Percents!$C:$M,6,FALSE)</f>
        <v>0.25</v>
      </c>
      <c r="K2137" s="13">
        <f t="shared" si="34"/>
        <v>18.895</v>
      </c>
      <c r="L2137" s="22"/>
    </row>
    <row r="2138" spans="1:12" s="40" customFormat="1" ht="14.25" customHeight="1" x14ac:dyDescent="0.25">
      <c r="A2138" s="38" t="s">
        <v>213</v>
      </c>
      <c r="B2138" s="38" t="s">
        <v>4326</v>
      </c>
      <c r="C2138" s="38" t="s">
        <v>2221</v>
      </c>
      <c r="D2138" s="38" t="s">
        <v>711</v>
      </c>
      <c r="E2138" s="38" t="s">
        <v>346</v>
      </c>
      <c r="F2138" s="38" t="s">
        <v>712</v>
      </c>
      <c r="G2138" s="38" t="s">
        <v>1685</v>
      </c>
      <c r="H2138" s="38" t="s">
        <v>2665</v>
      </c>
      <c r="I2138" s="41">
        <v>0</v>
      </c>
      <c r="J2138" s="11">
        <f>VLOOKUP(LEFT(B2138,5),[1]Percents!$C:$M,6,FALSE)</f>
        <v>0.29404999999999998</v>
      </c>
      <c r="K2138" s="13">
        <f t="shared" si="34"/>
        <v>0</v>
      </c>
      <c r="L2138" s="22"/>
    </row>
    <row r="2139" spans="1:12" s="40" customFormat="1" ht="14.25" customHeight="1" x14ac:dyDescent="0.25">
      <c r="A2139" s="38" t="s">
        <v>213</v>
      </c>
      <c r="B2139" s="38" t="s">
        <v>261</v>
      </c>
      <c r="C2139" s="38" t="s">
        <v>2222</v>
      </c>
      <c r="D2139" s="38" t="s">
        <v>751</v>
      </c>
      <c r="E2139" s="38" t="s">
        <v>14</v>
      </c>
      <c r="F2139" s="38" t="s">
        <v>752</v>
      </c>
      <c r="G2139" s="38" t="s">
        <v>2209</v>
      </c>
      <c r="H2139" s="38" t="s">
        <v>2665</v>
      </c>
      <c r="I2139" s="39">
        <v>726.21</v>
      </c>
      <c r="J2139" s="11">
        <f>VLOOKUP(LEFT(B2139,5),[1]Percents!$C:$M,6,FALSE)</f>
        <v>0.25</v>
      </c>
      <c r="K2139" s="13">
        <f t="shared" si="34"/>
        <v>181.55250000000001</v>
      </c>
      <c r="L2139" s="22"/>
    </row>
    <row r="2140" spans="1:12" s="40" customFormat="1" ht="14.25" customHeight="1" x14ac:dyDescent="0.25">
      <c r="A2140" s="38" t="s">
        <v>213</v>
      </c>
      <c r="B2140" s="38" t="s">
        <v>2</v>
      </c>
      <c r="C2140" s="38" t="s">
        <v>9547</v>
      </c>
      <c r="D2140" s="38" t="s">
        <v>9548</v>
      </c>
      <c r="E2140" s="38" t="s">
        <v>872</v>
      </c>
      <c r="F2140" s="38" t="s">
        <v>9549</v>
      </c>
      <c r="G2140" s="38" t="s">
        <v>9550</v>
      </c>
      <c r="H2140" s="38" t="s">
        <v>2665</v>
      </c>
      <c r="I2140" s="39">
        <v>0</v>
      </c>
      <c r="J2140" s="11">
        <f>VLOOKUP(LEFT(B2140,5),[1]Percents!$C:$M,6,FALSE)</f>
        <v>0.29404999999999998</v>
      </c>
      <c r="K2140" s="13">
        <f t="shared" si="34"/>
        <v>0</v>
      </c>
      <c r="L2140" s="22"/>
    </row>
    <row r="2141" spans="1:12" s="40" customFormat="1" ht="14.25" customHeight="1" x14ac:dyDescent="0.25">
      <c r="A2141" s="38" t="s">
        <v>213</v>
      </c>
      <c r="B2141" s="38" t="s">
        <v>258</v>
      </c>
      <c r="C2141" s="38" t="s">
        <v>2225</v>
      </c>
      <c r="D2141" s="38" t="s">
        <v>897</v>
      </c>
      <c r="E2141" s="38" t="s">
        <v>395</v>
      </c>
      <c r="F2141" s="38" t="s">
        <v>898</v>
      </c>
      <c r="G2141" s="38" t="s">
        <v>2208</v>
      </c>
      <c r="H2141" s="38" t="s">
        <v>2665</v>
      </c>
      <c r="I2141" s="39">
        <v>1247.79</v>
      </c>
      <c r="J2141" s="11">
        <f>VLOOKUP(LEFT(B2141,5),[1]Percents!$C:$M,6,FALSE)</f>
        <v>0.25</v>
      </c>
      <c r="K2141" s="13">
        <f t="shared" si="34"/>
        <v>311.94749999999999</v>
      </c>
      <c r="L2141" s="22"/>
    </row>
    <row r="2142" spans="1:12" s="40" customFormat="1" ht="14.25" customHeight="1" x14ac:dyDescent="0.25">
      <c r="A2142" s="38" t="s">
        <v>213</v>
      </c>
      <c r="B2142" s="38" t="s">
        <v>9329</v>
      </c>
      <c r="C2142" s="38" t="s">
        <v>10526</v>
      </c>
      <c r="D2142" s="38" t="s">
        <v>10527</v>
      </c>
      <c r="E2142" s="38" t="s">
        <v>185</v>
      </c>
      <c r="F2142" s="38" t="s">
        <v>10528</v>
      </c>
      <c r="G2142" s="38" t="s">
        <v>10529</v>
      </c>
      <c r="H2142" s="38" t="s">
        <v>2665</v>
      </c>
      <c r="I2142" s="39">
        <v>0</v>
      </c>
      <c r="J2142" s="11">
        <f>VLOOKUP(LEFT(B2142,5),[1]Percents!$C:$M,6,FALSE)</f>
        <v>0.29404999999999998</v>
      </c>
      <c r="K2142" s="13">
        <f t="shared" si="34"/>
        <v>0</v>
      </c>
      <c r="L2142" s="22"/>
    </row>
    <row r="2143" spans="1:12" s="40" customFormat="1" ht="14.25" customHeight="1" x14ac:dyDescent="0.25">
      <c r="A2143" s="38" t="s">
        <v>213</v>
      </c>
      <c r="B2143" s="38" t="s">
        <v>258</v>
      </c>
      <c r="C2143" s="38" t="s">
        <v>2226</v>
      </c>
      <c r="D2143" s="38" t="s">
        <v>873</v>
      </c>
      <c r="E2143" s="38" t="s">
        <v>714</v>
      </c>
      <c r="F2143" s="38" t="s">
        <v>874</v>
      </c>
      <c r="G2143" s="38" t="s">
        <v>2059</v>
      </c>
      <c r="H2143" s="38" t="s">
        <v>2665</v>
      </c>
      <c r="I2143" s="39">
        <v>0</v>
      </c>
      <c r="J2143" s="11">
        <f>VLOOKUP(LEFT(B2143,5),[1]Percents!$C:$M,6,FALSE)</f>
        <v>0.25</v>
      </c>
      <c r="K2143" s="13">
        <f t="shared" si="34"/>
        <v>0</v>
      </c>
      <c r="L2143" s="22"/>
    </row>
    <row r="2144" spans="1:12" s="40" customFormat="1" ht="14.25" customHeight="1" x14ac:dyDescent="0.25">
      <c r="A2144" s="38" t="s">
        <v>213</v>
      </c>
      <c r="B2144" s="38" t="s">
        <v>343</v>
      </c>
      <c r="C2144" s="38" t="s">
        <v>2227</v>
      </c>
      <c r="D2144" s="38" t="s">
        <v>954</v>
      </c>
      <c r="E2144" s="38" t="s">
        <v>13</v>
      </c>
      <c r="F2144" s="38" t="s">
        <v>955</v>
      </c>
      <c r="G2144" s="38" t="s">
        <v>2228</v>
      </c>
      <c r="H2144" s="38" t="s">
        <v>2665</v>
      </c>
      <c r="I2144" s="41">
        <v>0</v>
      </c>
      <c r="J2144" s="11">
        <f>VLOOKUP(LEFT(B2144,5),[1]Percents!$C:$M,6,FALSE)</f>
        <v>0.29404999999999998</v>
      </c>
      <c r="K2144" s="13">
        <f t="shared" si="34"/>
        <v>0</v>
      </c>
      <c r="L2144" s="22"/>
    </row>
    <row r="2145" spans="1:12" s="40" customFormat="1" ht="14.25" customHeight="1" x14ac:dyDescent="0.25">
      <c r="A2145" s="38" t="s">
        <v>213</v>
      </c>
      <c r="B2145" s="38" t="s">
        <v>145</v>
      </c>
      <c r="C2145" s="38" t="s">
        <v>10104</v>
      </c>
      <c r="D2145" s="38" t="s">
        <v>10105</v>
      </c>
      <c r="E2145" s="38" t="s">
        <v>445</v>
      </c>
      <c r="F2145" s="38" t="s">
        <v>10106</v>
      </c>
      <c r="G2145" s="38" t="s">
        <v>10107</v>
      </c>
      <c r="H2145" s="38" t="s">
        <v>2665</v>
      </c>
      <c r="I2145" s="39">
        <v>0</v>
      </c>
      <c r="J2145" s="11">
        <f>VLOOKUP(LEFT(B2145,5),[1]Percents!$C:$M,6,FALSE)</f>
        <v>0.29404999999999998</v>
      </c>
      <c r="K2145" s="13">
        <f t="shared" si="34"/>
        <v>0</v>
      </c>
      <c r="L2145" s="22"/>
    </row>
    <row r="2146" spans="1:12" s="40" customFormat="1" ht="14.25" customHeight="1" x14ac:dyDescent="0.25">
      <c r="A2146" s="38" t="s">
        <v>213</v>
      </c>
      <c r="B2146" s="38" t="s">
        <v>162</v>
      </c>
      <c r="C2146" s="38" t="s">
        <v>2229</v>
      </c>
      <c r="D2146" s="38" t="s">
        <v>814</v>
      </c>
      <c r="E2146" s="38" t="s">
        <v>18</v>
      </c>
      <c r="F2146" s="38" t="s">
        <v>815</v>
      </c>
      <c r="G2146" s="38" t="s">
        <v>2230</v>
      </c>
      <c r="H2146" s="38" t="s">
        <v>2665</v>
      </c>
      <c r="I2146" s="39">
        <v>0</v>
      </c>
      <c r="J2146" s="11">
        <f>VLOOKUP(LEFT(B2146,5),[1]Percents!$C:$M,6,FALSE)</f>
        <v>0.25</v>
      </c>
      <c r="K2146" s="13">
        <f t="shared" si="34"/>
        <v>0</v>
      </c>
      <c r="L2146" s="22"/>
    </row>
    <row r="2147" spans="1:12" s="40" customFormat="1" ht="14.25" customHeight="1" x14ac:dyDescent="0.25">
      <c r="A2147" s="38" t="s">
        <v>213</v>
      </c>
      <c r="B2147" s="38" t="s">
        <v>145</v>
      </c>
      <c r="C2147" s="38" t="s">
        <v>10108</v>
      </c>
      <c r="D2147" s="38" t="s">
        <v>10109</v>
      </c>
      <c r="E2147" s="38" t="s">
        <v>99</v>
      </c>
      <c r="F2147" s="38" t="s">
        <v>10110</v>
      </c>
      <c r="G2147" s="38" t="s">
        <v>10111</v>
      </c>
      <c r="H2147" s="38" t="s">
        <v>2665</v>
      </c>
      <c r="I2147" s="39">
        <v>0</v>
      </c>
      <c r="J2147" s="11">
        <f>VLOOKUP(LEFT(B2147,5),[1]Percents!$C:$M,6,FALSE)</f>
        <v>0.29404999999999998</v>
      </c>
      <c r="K2147" s="13">
        <f t="shared" si="34"/>
        <v>0</v>
      </c>
      <c r="L2147" s="22"/>
    </row>
    <row r="2148" spans="1:12" s="40" customFormat="1" ht="14.25" customHeight="1" x14ac:dyDescent="0.25">
      <c r="A2148" s="38" t="s">
        <v>213</v>
      </c>
      <c r="B2148" s="38" t="s">
        <v>258</v>
      </c>
      <c r="C2148" s="38" t="s">
        <v>2231</v>
      </c>
      <c r="D2148" s="38" t="s">
        <v>753</v>
      </c>
      <c r="E2148" s="38" t="s">
        <v>17</v>
      </c>
      <c r="F2148" s="38" t="s">
        <v>754</v>
      </c>
      <c r="G2148" s="38" t="s">
        <v>2211</v>
      </c>
      <c r="H2148" s="38" t="s">
        <v>2665</v>
      </c>
      <c r="I2148" s="39">
        <v>2760.26</v>
      </c>
      <c r="J2148" s="11">
        <f>VLOOKUP(LEFT(B2148,5),[1]Percents!$C:$M,6,FALSE)</f>
        <v>0.25</v>
      </c>
      <c r="K2148" s="13">
        <f t="shared" si="34"/>
        <v>690.06500000000005</v>
      </c>
      <c r="L2148" s="22"/>
    </row>
    <row r="2149" spans="1:12" s="40" customFormat="1" ht="14.25" customHeight="1" x14ac:dyDescent="0.25">
      <c r="A2149" s="38" t="s">
        <v>243</v>
      </c>
      <c r="B2149" s="38" t="s">
        <v>50</v>
      </c>
      <c r="C2149" s="38" t="s">
        <v>3659</v>
      </c>
      <c r="D2149" s="38" t="s">
        <v>3660</v>
      </c>
      <c r="E2149" s="38" t="s">
        <v>32</v>
      </c>
      <c r="F2149" s="38" t="s">
        <v>3661</v>
      </c>
      <c r="G2149" s="38" t="s">
        <v>3662</v>
      </c>
      <c r="H2149" s="38" t="s">
        <v>2665</v>
      </c>
      <c r="I2149" s="39">
        <v>7221.48</v>
      </c>
      <c r="J2149" s="11">
        <f>VLOOKUP(LEFT(B2149,5),[1]Percents!$C:$M,6,FALSE)</f>
        <v>9.0999999999999998E-2</v>
      </c>
      <c r="K2149" s="13">
        <f t="shared" si="34"/>
        <v>657.15467999999998</v>
      </c>
      <c r="L2149" s="22"/>
    </row>
    <row r="2150" spans="1:12" s="40" customFormat="1" ht="14.25" customHeight="1" x14ac:dyDescent="0.25">
      <c r="A2150" s="38" t="s">
        <v>213</v>
      </c>
      <c r="B2150" s="38" t="s">
        <v>120</v>
      </c>
      <c r="C2150" s="38" t="s">
        <v>10112</v>
      </c>
      <c r="D2150" s="38" t="s">
        <v>10113</v>
      </c>
      <c r="E2150" s="38" t="s">
        <v>6737</v>
      </c>
      <c r="F2150" s="38" t="s">
        <v>10114</v>
      </c>
      <c r="G2150" s="38" t="s">
        <v>10115</v>
      </c>
      <c r="H2150" s="38" t="s">
        <v>2665</v>
      </c>
      <c r="I2150" s="39">
        <v>0</v>
      </c>
      <c r="J2150" s="11">
        <f>VLOOKUP(LEFT(B2150,5),[1]Percents!$C:$M,6,FALSE)</f>
        <v>0.29404999999999998</v>
      </c>
      <c r="K2150" s="13">
        <f t="shared" si="34"/>
        <v>0</v>
      </c>
      <c r="L2150" s="22"/>
    </row>
    <row r="2151" spans="1:12" s="40" customFormat="1" ht="14.25" customHeight="1" x14ac:dyDescent="0.25">
      <c r="A2151" s="38" t="s">
        <v>213</v>
      </c>
      <c r="B2151" s="38" t="s">
        <v>4321</v>
      </c>
      <c r="C2151" s="38" t="s">
        <v>2727</v>
      </c>
      <c r="D2151" s="38" t="s">
        <v>2728</v>
      </c>
      <c r="E2151" s="38" t="s">
        <v>1633</v>
      </c>
      <c r="F2151" s="38" t="s">
        <v>2861</v>
      </c>
      <c r="G2151" s="38" t="s">
        <v>2232</v>
      </c>
      <c r="H2151" s="38" t="s">
        <v>2665</v>
      </c>
      <c r="I2151" s="39">
        <v>0</v>
      </c>
      <c r="J2151" s="11">
        <f>VLOOKUP(LEFT(B2151,5),[1]Percents!$C:$M,6,FALSE)</f>
        <v>0.29404999999999998</v>
      </c>
      <c r="K2151" s="13">
        <f t="shared" si="34"/>
        <v>0</v>
      </c>
      <c r="L2151" s="22"/>
    </row>
    <row r="2152" spans="1:12" s="40" customFormat="1" ht="14.25" customHeight="1" x14ac:dyDescent="0.25">
      <c r="A2152" s="38" t="s">
        <v>213</v>
      </c>
      <c r="B2152" s="38" t="s">
        <v>4327</v>
      </c>
      <c r="C2152" s="38" t="s">
        <v>8877</v>
      </c>
      <c r="D2152" s="38" t="s">
        <v>8878</v>
      </c>
      <c r="E2152" s="38" t="s">
        <v>377</v>
      </c>
      <c r="F2152" s="38" t="s">
        <v>8879</v>
      </c>
      <c r="G2152" s="38" t="s">
        <v>8880</v>
      </c>
      <c r="H2152" s="38" t="s">
        <v>2665</v>
      </c>
      <c r="I2152" s="39">
        <v>216</v>
      </c>
      <c r="J2152" s="11">
        <f>VLOOKUP(LEFT(B2152,5),[1]Percents!$C:$M,6,FALSE)</f>
        <v>0.29404999999999998</v>
      </c>
      <c r="K2152" s="13">
        <f t="shared" si="34"/>
        <v>63.514799999999994</v>
      </c>
      <c r="L2152" s="22"/>
    </row>
    <row r="2153" spans="1:12" s="40" customFormat="1" ht="14.25" customHeight="1" x14ac:dyDescent="0.25">
      <c r="A2153" s="38" t="s">
        <v>213</v>
      </c>
      <c r="B2153" s="38" t="s">
        <v>162</v>
      </c>
      <c r="C2153" s="38" t="s">
        <v>8881</v>
      </c>
      <c r="D2153" s="38" t="s">
        <v>8882</v>
      </c>
      <c r="E2153" s="38" t="s">
        <v>8866</v>
      </c>
      <c r="F2153" s="38" t="s">
        <v>8883</v>
      </c>
      <c r="G2153" s="38" t="s">
        <v>1688</v>
      </c>
      <c r="H2153" s="38" t="s">
        <v>2665</v>
      </c>
      <c r="I2153" s="39">
        <v>0</v>
      </c>
      <c r="J2153" s="11">
        <f>VLOOKUP(LEFT(B2153,5),[1]Percents!$C:$M,6,FALSE)</f>
        <v>0.25</v>
      </c>
      <c r="K2153" s="13">
        <f t="shared" si="34"/>
        <v>0</v>
      </c>
      <c r="L2153" s="22"/>
    </row>
    <row r="2154" spans="1:12" s="40" customFormat="1" ht="14.25" customHeight="1" x14ac:dyDescent="0.25">
      <c r="A2154" s="38" t="s">
        <v>213</v>
      </c>
      <c r="B2154" s="38" t="s">
        <v>2</v>
      </c>
      <c r="C2154" s="38" t="s">
        <v>2233</v>
      </c>
      <c r="D2154" s="38" t="s">
        <v>816</v>
      </c>
      <c r="E2154" s="38" t="s">
        <v>6</v>
      </c>
      <c r="F2154" s="38" t="s">
        <v>817</v>
      </c>
      <c r="G2154" s="38" t="s">
        <v>2234</v>
      </c>
      <c r="H2154" s="38" t="s">
        <v>2665</v>
      </c>
      <c r="I2154" s="39">
        <v>293.43</v>
      </c>
      <c r="J2154" s="11">
        <f>VLOOKUP(LEFT(B2154,5),[1]Percents!$C:$M,6,FALSE)</f>
        <v>0.29404999999999998</v>
      </c>
      <c r="K2154" s="13">
        <f t="shared" si="34"/>
        <v>86.283091499999998</v>
      </c>
      <c r="L2154" s="22"/>
    </row>
    <row r="2155" spans="1:12" s="40" customFormat="1" ht="14.25" customHeight="1" x14ac:dyDescent="0.25">
      <c r="A2155" s="38" t="s">
        <v>213</v>
      </c>
      <c r="B2155" s="38" t="s">
        <v>258</v>
      </c>
      <c r="C2155" s="38" t="s">
        <v>2235</v>
      </c>
      <c r="D2155" s="38" t="s">
        <v>875</v>
      </c>
      <c r="E2155" s="38" t="s">
        <v>477</v>
      </c>
      <c r="F2155" s="38" t="s">
        <v>876</v>
      </c>
      <c r="G2155" s="38" t="s">
        <v>2216</v>
      </c>
      <c r="H2155" s="38" t="s">
        <v>2665</v>
      </c>
      <c r="I2155" s="39">
        <v>268.31</v>
      </c>
      <c r="J2155" s="11">
        <f>VLOOKUP(LEFT(B2155,5),[1]Percents!$C:$M,6,FALSE)</f>
        <v>0.25</v>
      </c>
      <c r="K2155" s="13">
        <f t="shared" si="34"/>
        <v>67.077500000000001</v>
      </c>
      <c r="L2155" s="22"/>
    </row>
    <row r="2156" spans="1:12" s="40" customFormat="1" ht="14.25" customHeight="1" x14ac:dyDescent="0.25">
      <c r="A2156" s="38" t="s">
        <v>213</v>
      </c>
      <c r="B2156" s="38" t="s">
        <v>229</v>
      </c>
      <c r="C2156" s="38" t="s">
        <v>10530</v>
      </c>
      <c r="D2156" s="38" t="s">
        <v>10531</v>
      </c>
      <c r="E2156" s="38" t="s">
        <v>179</v>
      </c>
      <c r="F2156" s="38" t="s">
        <v>678</v>
      </c>
      <c r="G2156" s="38" t="s">
        <v>2236</v>
      </c>
      <c r="H2156" s="38" t="s">
        <v>2665</v>
      </c>
      <c r="I2156" s="39">
        <v>160.56</v>
      </c>
      <c r="J2156" s="11">
        <f>VLOOKUP(LEFT(B2156,5),[1]Percents!$C:$M,6,FALSE)</f>
        <v>0.29404999999999998</v>
      </c>
      <c r="K2156" s="13">
        <f t="shared" si="34"/>
        <v>47.212667999999994</v>
      </c>
      <c r="L2156" s="22"/>
    </row>
    <row r="2157" spans="1:12" s="40" customFormat="1" ht="14.25" customHeight="1" x14ac:dyDescent="0.25">
      <c r="A2157" s="38" t="s">
        <v>213</v>
      </c>
      <c r="B2157" s="38" t="s">
        <v>21</v>
      </c>
      <c r="C2157" s="38" t="s">
        <v>2237</v>
      </c>
      <c r="D2157" s="38" t="s">
        <v>899</v>
      </c>
      <c r="E2157" s="38" t="s">
        <v>6702</v>
      </c>
      <c r="F2157" s="38" t="s">
        <v>678</v>
      </c>
      <c r="G2157" s="38" t="s">
        <v>2236</v>
      </c>
      <c r="H2157" s="38" t="s">
        <v>2665</v>
      </c>
      <c r="I2157" s="39">
        <v>0</v>
      </c>
      <c r="J2157" s="11">
        <f>VLOOKUP(LEFT(B2157,5),[1]Percents!$C:$M,6,FALSE)</f>
        <v>0.25</v>
      </c>
      <c r="K2157" s="13">
        <f t="shared" si="34"/>
        <v>0</v>
      </c>
      <c r="L2157" s="22"/>
    </row>
    <row r="2158" spans="1:12" s="40" customFormat="1" ht="14.25" customHeight="1" x14ac:dyDescent="0.25">
      <c r="A2158" s="38" t="s">
        <v>213</v>
      </c>
      <c r="B2158" s="38" t="s">
        <v>21</v>
      </c>
      <c r="C2158" s="38" t="s">
        <v>4015</v>
      </c>
      <c r="D2158" s="38" t="s">
        <v>4016</v>
      </c>
      <c r="E2158" s="38" t="s">
        <v>179</v>
      </c>
      <c r="F2158" s="38" t="s">
        <v>678</v>
      </c>
      <c r="G2158" s="38" t="s">
        <v>1710</v>
      </c>
      <c r="H2158" s="38" t="s">
        <v>2665</v>
      </c>
      <c r="I2158" s="39">
        <v>0</v>
      </c>
      <c r="J2158" s="11">
        <f>VLOOKUP(LEFT(B2158,5),[1]Percents!$C:$M,6,FALSE)</f>
        <v>0.25</v>
      </c>
      <c r="K2158" s="13">
        <f t="shared" si="34"/>
        <v>0</v>
      </c>
      <c r="L2158" s="22"/>
    </row>
    <row r="2159" spans="1:12" s="40" customFormat="1" ht="14.25" customHeight="1" x14ac:dyDescent="0.25">
      <c r="A2159" s="38" t="s">
        <v>213</v>
      </c>
      <c r="B2159" s="38" t="s">
        <v>145</v>
      </c>
      <c r="C2159" s="38" t="s">
        <v>9551</v>
      </c>
      <c r="D2159" s="38" t="s">
        <v>9552</v>
      </c>
      <c r="E2159" s="38" t="s">
        <v>220</v>
      </c>
      <c r="F2159" s="38" t="s">
        <v>9553</v>
      </c>
      <c r="G2159" s="38" t="s">
        <v>9554</v>
      </c>
      <c r="H2159" s="38" t="s">
        <v>2665</v>
      </c>
      <c r="I2159" s="39">
        <v>0</v>
      </c>
      <c r="J2159" s="11">
        <f>VLOOKUP(LEFT(B2159,5),[1]Percents!$C:$M,6,FALSE)</f>
        <v>0.29404999999999998</v>
      </c>
      <c r="K2159" s="13">
        <f t="shared" si="34"/>
        <v>0</v>
      </c>
      <c r="L2159" s="22"/>
    </row>
    <row r="2160" spans="1:12" s="40" customFormat="1" ht="14.25" customHeight="1" x14ac:dyDescent="0.25">
      <c r="A2160" s="38" t="s">
        <v>213</v>
      </c>
      <c r="B2160" s="38" t="s">
        <v>120</v>
      </c>
      <c r="C2160" s="38" t="s">
        <v>10116</v>
      </c>
      <c r="D2160" s="38" t="s">
        <v>10117</v>
      </c>
      <c r="E2160" s="38" t="s">
        <v>578</v>
      </c>
      <c r="F2160" s="38" t="s">
        <v>10118</v>
      </c>
      <c r="G2160" s="38" t="s">
        <v>10119</v>
      </c>
      <c r="H2160" s="38" t="s">
        <v>2665</v>
      </c>
      <c r="I2160" s="39">
        <v>0</v>
      </c>
      <c r="J2160" s="11">
        <f>VLOOKUP(LEFT(B2160,5),[1]Percents!$C:$M,6,FALSE)</f>
        <v>0.29404999999999998</v>
      </c>
      <c r="K2160" s="13">
        <f t="shared" si="34"/>
        <v>0</v>
      </c>
      <c r="L2160" s="22"/>
    </row>
    <row r="2161" spans="1:12" s="40" customFormat="1" ht="14.25" customHeight="1" x14ac:dyDescent="0.25">
      <c r="A2161" s="38" t="s">
        <v>213</v>
      </c>
      <c r="B2161" s="38" t="s">
        <v>153</v>
      </c>
      <c r="C2161" s="38" t="s">
        <v>10532</v>
      </c>
      <c r="D2161" s="38" t="s">
        <v>10533</v>
      </c>
      <c r="E2161" s="38" t="s">
        <v>10534</v>
      </c>
      <c r="F2161" s="38" t="s">
        <v>10535</v>
      </c>
      <c r="G2161" s="38" t="s">
        <v>10536</v>
      </c>
      <c r="H2161" s="38" t="s">
        <v>2665</v>
      </c>
      <c r="I2161" s="39">
        <v>6.49</v>
      </c>
      <c r="J2161" s="11">
        <f>VLOOKUP(LEFT(B2161,5),[1]Percents!$C:$M,6,FALSE)</f>
        <v>0.29404999999999998</v>
      </c>
      <c r="K2161" s="13">
        <f t="shared" si="34"/>
        <v>1.9083844999999999</v>
      </c>
      <c r="L2161" s="22"/>
    </row>
    <row r="2162" spans="1:12" s="40" customFormat="1" ht="14.25" customHeight="1" x14ac:dyDescent="0.25">
      <c r="A2162" s="38" t="s">
        <v>213</v>
      </c>
      <c r="B2162" s="38" t="s">
        <v>261</v>
      </c>
      <c r="C2162" s="38" t="s">
        <v>2238</v>
      </c>
      <c r="D2162" s="38" t="s">
        <v>679</v>
      </c>
      <c r="E2162" s="38" t="s">
        <v>14</v>
      </c>
      <c r="F2162" s="38" t="s">
        <v>680</v>
      </c>
      <c r="G2162" s="38" t="s">
        <v>2239</v>
      </c>
      <c r="H2162" s="38" t="s">
        <v>2665</v>
      </c>
      <c r="I2162" s="39">
        <v>0</v>
      </c>
      <c r="J2162" s="11">
        <f>VLOOKUP(LEFT(B2162,5),[1]Percents!$C:$M,6,FALSE)</f>
        <v>0.25</v>
      </c>
      <c r="K2162" s="13">
        <f t="shared" si="34"/>
        <v>0</v>
      </c>
      <c r="L2162" s="22"/>
    </row>
    <row r="2163" spans="1:12" s="40" customFormat="1" ht="14.25" customHeight="1" x14ac:dyDescent="0.25">
      <c r="A2163" s="38" t="s">
        <v>213</v>
      </c>
      <c r="B2163" s="38" t="s">
        <v>261</v>
      </c>
      <c r="C2163" s="38" t="s">
        <v>2240</v>
      </c>
      <c r="D2163" s="38" t="s">
        <v>755</v>
      </c>
      <c r="E2163" s="38" t="s">
        <v>14</v>
      </c>
      <c r="F2163" s="38" t="s">
        <v>756</v>
      </c>
      <c r="G2163" s="38" t="s">
        <v>2239</v>
      </c>
      <c r="H2163" s="38" t="s">
        <v>2665</v>
      </c>
      <c r="I2163" s="39">
        <v>0</v>
      </c>
      <c r="J2163" s="11">
        <f>VLOOKUP(LEFT(B2163,5),[1]Percents!$C:$M,6,FALSE)</f>
        <v>0.25</v>
      </c>
      <c r="K2163" s="13">
        <f t="shared" si="34"/>
        <v>0</v>
      </c>
      <c r="L2163" s="22"/>
    </row>
    <row r="2164" spans="1:12" s="40" customFormat="1" ht="14.25" customHeight="1" x14ac:dyDescent="0.25">
      <c r="A2164" s="38" t="s">
        <v>213</v>
      </c>
      <c r="B2164" s="38" t="s">
        <v>230</v>
      </c>
      <c r="C2164" s="38" t="s">
        <v>2241</v>
      </c>
      <c r="D2164" s="38" t="s">
        <v>978</v>
      </c>
      <c r="E2164" s="38" t="s">
        <v>979</v>
      </c>
      <c r="F2164" s="38" t="s">
        <v>980</v>
      </c>
      <c r="G2164" s="38" t="s">
        <v>2242</v>
      </c>
      <c r="H2164" s="38" t="s">
        <v>2665</v>
      </c>
      <c r="I2164" s="39">
        <v>930.87</v>
      </c>
      <c r="J2164" s="11">
        <f>VLOOKUP(LEFT(B2164,5),[1]Percents!$C:$M,6,FALSE)</f>
        <v>0.29404999999999998</v>
      </c>
      <c r="K2164" s="13">
        <f t="shared" si="34"/>
        <v>273.72232349999996</v>
      </c>
      <c r="L2164" s="22"/>
    </row>
    <row r="2165" spans="1:12" s="40" customFormat="1" ht="14.25" customHeight="1" x14ac:dyDescent="0.25">
      <c r="A2165" s="38" t="s">
        <v>213</v>
      </c>
      <c r="B2165" s="38" t="s">
        <v>2</v>
      </c>
      <c r="C2165" s="38" t="s">
        <v>2243</v>
      </c>
      <c r="D2165" s="38" t="s">
        <v>972</v>
      </c>
      <c r="E2165" s="38" t="s">
        <v>514</v>
      </c>
      <c r="F2165" s="38" t="s">
        <v>973</v>
      </c>
      <c r="G2165" s="38" t="s">
        <v>2117</v>
      </c>
      <c r="H2165" s="38" t="s">
        <v>2665</v>
      </c>
      <c r="I2165" s="39">
        <v>12.5</v>
      </c>
      <c r="J2165" s="11">
        <f>VLOOKUP(LEFT(B2165,5),[1]Percents!$C:$M,6,FALSE)</f>
        <v>0.29404999999999998</v>
      </c>
      <c r="K2165" s="13">
        <f t="shared" si="34"/>
        <v>3.6756249999999997</v>
      </c>
      <c r="L2165" s="22"/>
    </row>
    <row r="2166" spans="1:12" s="40" customFormat="1" ht="14.25" customHeight="1" x14ac:dyDescent="0.25">
      <c r="A2166" s="38" t="s">
        <v>213</v>
      </c>
      <c r="B2166" s="38" t="s">
        <v>258</v>
      </c>
      <c r="C2166" s="38" t="s">
        <v>2244</v>
      </c>
      <c r="D2166" s="38" t="s">
        <v>757</v>
      </c>
      <c r="E2166" s="38" t="s">
        <v>453</v>
      </c>
      <c r="F2166" s="38" t="s">
        <v>758</v>
      </c>
      <c r="G2166" s="38" t="s">
        <v>1692</v>
      </c>
      <c r="H2166" s="38" t="s">
        <v>2665</v>
      </c>
      <c r="I2166" s="39">
        <v>1005</v>
      </c>
      <c r="J2166" s="11">
        <f>VLOOKUP(LEFT(B2166,5),[1]Percents!$C:$M,6,FALSE)</f>
        <v>0.25</v>
      </c>
      <c r="K2166" s="13">
        <f t="shared" si="34"/>
        <v>251.25</v>
      </c>
      <c r="L2166" s="22"/>
    </row>
    <row r="2167" spans="1:12" s="40" customFormat="1" ht="14.25" customHeight="1" x14ac:dyDescent="0.25">
      <c r="A2167" s="38" t="s">
        <v>213</v>
      </c>
      <c r="B2167" s="38" t="s">
        <v>258</v>
      </c>
      <c r="C2167" s="38" t="s">
        <v>2245</v>
      </c>
      <c r="D2167" s="38" t="s">
        <v>900</v>
      </c>
      <c r="E2167" s="38" t="s">
        <v>453</v>
      </c>
      <c r="F2167" s="38" t="s">
        <v>901</v>
      </c>
      <c r="G2167" s="38" t="s">
        <v>1693</v>
      </c>
      <c r="H2167" s="38" t="s">
        <v>2665</v>
      </c>
      <c r="I2167" s="39">
        <v>25</v>
      </c>
      <c r="J2167" s="11">
        <f>VLOOKUP(LEFT(B2167,5),[1]Percents!$C:$M,6,FALSE)</f>
        <v>0.25</v>
      </c>
      <c r="K2167" s="13">
        <f t="shared" si="34"/>
        <v>6.25</v>
      </c>
      <c r="L2167" s="22"/>
    </row>
    <row r="2168" spans="1:12" s="40" customFormat="1" ht="14.25" customHeight="1" x14ac:dyDescent="0.25">
      <c r="A2168" s="38" t="s">
        <v>213</v>
      </c>
      <c r="B2168" s="38" t="s">
        <v>261</v>
      </c>
      <c r="C2168" s="38" t="s">
        <v>2246</v>
      </c>
      <c r="D2168" s="38" t="s">
        <v>902</v>
      </c>
      <c r="E2168" s="38" t="s">
        <v>14</v>
      </c>
      <c r="F2168" s="38" t="s">
        <v>903</v>
      </c>
      <c r="G2168" s="38" t="s">
        <v>2247</v>
      </c>
      <c r="H2168" s="38" t="s">
        <v>2665</v>
      </c>
      <c r="I2168" s="39">
        <v>1488.89</v>
      </c>
      <c r="J2168" s="11">
        <f>VLOOKUP(LEFT(B2168,5),[1]Percents!$C:$M,6,FALSE)</f>
        <v>0.25</v>
      </c>
      <c r="K2168" s="13">
        <f t="shared" si="34"/>
        <v>372.22250000000003</v>
      </c>
      <c r="L2168" s="22"/>
    </row>
    <row r="2169" spans="1:12" s="40" customFormat="1" ht="14.25" customHeight="1" x14ac:dyDescent="0.25">
      <c r="A2169" s="38" t="s">
        <v>213</v>
      </c>
      <c r="B2169" s="38" t="s">
        <v>42</v>
      </c>
      <c r="C2169" s="38" t="s">
        <v>8884</v>
      </c>
      <c r="D2169" s="38" t="s">
        <v>8885</v>
      </c>
      <c r="E2169" s="38" t="s">
        <v>80</v>
      </c>
      <c r="F2169" s="38" t="s">
        <v>8886</v>
      </c>
      <c r="G2169" s="38" t="s">
        <v>8887</v>
      </c>
      <c r="H2169" s="38" t="s">
        <v>2665</v>
      </c>
      <c r="I2169" s="41">
        <v>0</v>
      </c>
      <c r="J2169" s="11">
        <f>VLOOKUP(LEFT(B2169,5),[1]Percents!$C:$M,6,FALSE)</f>
        <v>0.29404999999999998</v>
      </c>
      <c r="K2169" s="13">
        <f t="shared" si="34"/>
        <v>0</v>
      </c>
      <c r="L2169" s="22"/>
    </row>
    <row r="2170" spans="1:12" s="40" customFormat="1" ht="14.25" customHeight="1" x14ac:dyDescent="0.25">
      <c r="A2170" s="38" t="s">
        <v>213</v>
      </c>
      <c r="B2170" s="38" t="s">
        <v>232</v>
      </c>
      <c r="C2170" s="38" t="s">
        <v>2249</v>
      </c>
      <c r="D2170" s="38" t="s">
        <v>935</v>
      </c>
      <c r="E2170" s="38" t="s">
        <v>877</v>
      </c>
      <c r="F2170" s="38" t="s">
        <v>936</v>
      </c>
      <c r="G2170" s="38" t="s">
        <v>2250</v>
      </c>
      <c r="H2170" s="38" t="s">
        <v>2665</v>
      </c>
      <c r="I2170" s="39">
        <v>297.06</v>
      </c>
      <c r="J2170" s="11">
        <f>VLOOKUP(LEFT(B2170,5),[1]Percents!$C:$M,6,FALSE)</f>
        <v>0.29404999999999998</v>
      </c>
      <c r="K2170" s="13">
        <f t="shared" si="34"/>
        <v>87.350493</v>
      </c>
      <c r="L2170" s="22"/>
    </row>
    <row r="2171" spans="1:12" s="40" customFormat="1" ht="14.25" customHeight="1" x14ac:dyDescent="0.25">
      <c r="A2171" s="38" t="s">
        <v>213</v>
      </c>
      <c r="B2171" s="38" t="s">
        <v>258</v>
      </c>
      <c r="C2171" s="38" t="s">
        <v>2251</v>
      </c>
      <c r="D2171" s="38" t="s">
        <v>989</v>
      </c>
      <c r="E2171" s="38" t="s">
        <v>395</v>
      </c>
      <c r="F2171" s="38" t="s">
        <v>990</v>
      </c>
      <c r="G2171" s="38" t="s">
        <v>2252</v>
      </c>
      <c r="H2171" s="38" t="s">
        <v>2665</v>
      </c>
      <c r="I2171" s="39">
        <v>236.63</v>
      </c>
      <c r="J2171" s="11">
        <f>VLOOKUP(LEFT(B2171,5),[1]Percents!$C:$M,6,FALSE)</f>
        <v>0.25</v>
      </c>
      <c r="K2171" s="13">
        <f t="shared" si="34"/>
        <v>59.157499999999999</v>
      </c>
      <c r="L2171" s="22"/>
    </row>
    <row r="2172" spans="1:12" s="40" customFormat="1" ht="14.25" customHeight="1" x14ac:dyDescent="0.25">
      <c r="A2172" s="38" t="s">
        <v>213</v>
      </c>
      <c r="B2172" s="38" t="s">
        <v>162</v>
      </c>
      <c r="C2172" s="38" t="s">
        <v>2253</v>
      </c>
      <c r="D2172" s="38" t="s">
        <v>681</v>
      </c>
      <c r="E2172" s="38" t="s">
        <v>3295</v>
      </c>
      <c r="F2172" s="38" t="s">
        <v>682</v>
      </c>
      <c r="G2172" s="38" t="s">
        <v>2254</v>
      </c>
      <c r="H2172" s="38" t="s">
        <v>2665</v>
      </c>
      <c r="I2172" s="39">
        <v>569.23</v>
      </c>
      <c r="J2172" s="11">
        <f>VLOOKUP(LEFT(B2172,5),[1]Percents!$C:$M,6,FALSE)</f>
        <v>0.25</v>
      </c>
      <c r="K2172" s="13">
        <f t="shared" si="34"/>
        <v>142.3075</v>
      </c>
      <c r="L2172" s="22"/>
    </row>
    <row r="2173" spans="1:12" s="40" customFormat="1" ht="14.25" customHeight="1" x14ac:dyDescent="0.25">
      <c r="A2173" s="38" t="s">
        <v>213</v>
      </c>
      <c r="B2173" s="38" t="s">
        <v>258</v>
      </c>
      <c r="C2173" s="38" t="s">
        <v>2255</v>
      </c>
      <c r="D2173" s="38" t="s">
        <v>998</v>
      </c>
      <c r="E2173" s="38" t="s">
        <v>477</v>
      </c>
      <c r="F2173" s="38" t="s">
        <v>999</v>
      </c>
      <c r="G2173" s="38" t="s">
        <v>2256</v>
      </c>
      <c r="H2173" s="38" t="s">
        <v>2665</v>
      </c>
      <c r="I2173" s="39">
        <v>407.28</v>
      </c>
      <c r="J2173" s="11">
        <f>VLOOKUP(LEFT(B2173,5),[1]Percents!$C:$M,6,FALSE)</f>
        <v>0.25</v>
      </c>
      <c r="K2173" s="13">
        <f t="shared" si="34"/>
        <v>101.82</v>
      </c>
      <c r="L2173" s="22"/>
    </row>
    <row r="2174" spans="1:12" s="40" customFormat="1" ht="14.25" customHeight="1" x14ac:dyDescent="0.25">
      <c r="A2174" s="38" t="s">
        <v>213</v>
      </c>
      <c r="B2174" s="38" t="s">
        <v>162</v>
      </c>
      <c r="C2174" s="38" t="s">
        <v>9555</v>
      </c>
      <c r="D2174" s="38" t="s">
        <v>9556</v>
      </c>
      <c r="E2174" s="38" t="s">
        <v>5959</v>
      </c>
      <c r="F2174" s="38" t="s">
        <v>9557</v>
      </c>
      <c r="G2174" s="38" t="s">
        <v>9558</v>
      </c>
      <c r="H2174" s="38" t="s">
        <v>2665</v>
      </c>
      <c r="I2174" s="39">
        <v>0</v>
      </c>
      <c r="J2174" s="11">
        <f>VLOOKUP(LEFT(B2174,5),[1]Percents!$C:$M,6,FALSE)</f>
        <v>0.25</v>
      </c>
      <c r="K2174" s="13">
        <f t="shared" si="34"/>
        <v>0</v>
      </c>
      <c r="L2174" s="22"/>
    </row>
    <row r="2175" spans="1:12" s="40" customFormat="1" ht="14.25" customHeight="1" x14ac:dyDescent="0.25">
      <c r="A2175" s="38" t="s">
        <v>213</v>
      </c>
      <c r="B2175" s="38" t="s">
        <v>748</v>
      </c>
      <c r="C2175" s="38" t="s">
        <v>2257</v>
      </c>
      <c r="D2175" s="38" t="s">
        <v>1100</v>
      </c>
      <c r="E2175" s="38" t="s">
        <v>925</v>
      </c>
      <c r="F2175" s="38" t="s">
        <v>1101</v>
      </c>
      <c r="G2175" s="38" t="s">
        <v>2258</v>
      </c>
      <c r="H2175" s="38" t="s">
        <v>2665</v>
      </c>
      <c r="I2175" s="39">
        <v>0</v>
      </c>
      <c r="J2175" s="11">
        <f>VLOOKUP(LEFT(B2175,5),[1]Percents!$C:$M,6,FALSE)</f>
        <v>0.29404999999999998</v>
      </c>
      <c r="K2175" s="13">
        <f t="shared" si="34"/>
        <v>0</v>
      </c>
      <c r="L2175" s="22"/>
    </row>
    <row r="2176" spans="1:12" s="40" customFormat="1" ht="14.25" customHeight="1" x14ac:dyDescent="0.25">
      <c r="A2176" s="38" t="s">
        <v>213</v>
      </c>
      <c r="B2176" s="38" t="s">
        <v>9368</v>
      </c>
      <c r="C2176" s="38" t="s">
        <v>2257</v>
      </c>
      <c r="D2176" s="38" t="s">
        <v>1100</v>
      </c>
      <c r="E2176" s="38" t="s">
        <v>925</v>
      </c>
      <c r="F2176" s="38" t="s">
        <v>1101</v>
      </c>
      <c r="G2176" s="38" t="s">
        <v>2258</v>
      </c>
      <c r="H2176" s="38" t="s">
        <v>2665</v>
      </c>
      <c r="I2176" s="39">
        <v>0</v>
      </c>
      <c r="J2176" s="11">
        <f>VLOOKUP(LEFT(B2176,5),[1]Percents!$C:$M,6,FALSE)</f>
        <v>0.29404999999999998</v>
      </c>
      <c r="K2176" s="13">
        <f t="shared" si="34"/>
        <v>0</v>
      </c>
      <c r="L2176" s="22"/>
    </row>
    <row r="2177" spans="1:12" s="40" customFormat="1" ht="14.25" customHeight="1" x14ac:dyDescent="0.25">
      <c r="A2177" s="38" t="s">
        <v>213</v>
      </c>
      <c r="B2177" s="38" t="s">
        <v>258</v>
      </c>
      <c r="C2177" s="38" t="s">
        <v>2259</v>
      </c>
      <c r="D2177" s="38" t="s">
        <v>1095</v>
      </c>
      <c r="E2177" s="38" t="s">
        <v>453</v>
      </c>
      <c r="F2177" s="38" t="s">
        <v>1096</v>
      </c>
      <c r="G2177" s="38" t="s">
        <v>1677</v>
      </c>
      <c r="H2177" s="38" t="s">
        <v>2665</v>
      </c>
      <c r="I2177" s="39">
        <v>1076.01</v>
      </c>
      <c r="J2177" s="11">
        <f>VLOOKUP(LEFT(B2177,5),[1]Percents!$C:$M,6,FALSE)</f>
        <v>0.25</v>
      </c>
      <c r="K2177" s="13">
        <f t="shared" si="34"/>
        <v>269.0025</v>
      </c>
      <c r="L2177" s="22"/>
    </row>
    <row r="2178" spans="1:12" s="40" customFormat="1" ht="14.25" customHeight="1" x14ac:dyDescent="0.25">
      <c r="A2178" s="38" t="s">
        <v>213</v>
      </c>
      <c r="B2178" s="38" t="s">
        <v>261</v>
      </c>
      <c r="C2178" s="38" t="s">
        <v>2260</v>
      </c>
      <c r="D2178" s="38" t="s">
        <v>937</v>
      </c>
      <c r="E2178" s="38" t="s">
        <v>938</v>
      </c>
      <c r="F2178" s="38" t="s">
        <v>939</v>
      </c>
      <c r="G2178" s="38" t="s">
        <v>2141</v>
      </c>
      <c r="H2178" s="38" t="s">
        <v>2665</v>
      </c>
      <c r="I2178" s="39">
        <v>764.03</v>
      </c>
      <c r="J2178" s="11">
        <f>VLOOKUP(LEFT(B2178,5),[1]Percents!$C:$M,6,FALSE)</f>
        <v>0.25</v>
      </c>
      <c r="K2178" s="13">
        <f t="shared" si="34"/>
        <v>191.00749999999999</v>
      </c>
      <c r="L2178" s="22"/>
    </row>
    <row r="2179" spans="1:12" s="40" customFormat="1" ht="14.25" customHeight="1" x14ac:dyDescent="0.25">
      <c r="A2179" s="38" t="s">
        <v>213</v>
      </c>
      <c r="B2179" s="38" t="s">
        <v>162</v>
      </c>
      <c r="C2179" s="38" t="s">
        <v>8888</v>
      </c>
      <c r="D2179" s="38" t="s">
        <v>8889</v>
      </c>
      <c r="E2179" s="38" t="s">
        <v>263</v>
      </c>
      <c r="F2179" s="38" t="s">
        <v>8890</v>
      </c>
      <c r="G2179" s="38" t="s">
        <v>8891</v>
      </c>
      <c r="H2179" s="38" t="s">
        <v>2665</v>
      </c>
      <c r="I2179" s="39">
        <v>0</v>
      </c>
      <c r="J2179" s="11">
        <f>VLOOKUP(LEFT(B2179,5),[1]Percents!$C:$M,6,FALSE)</f>
        <v>0.25</v>
      </c>
      <c r="K2179" s="13">
        <f t="shared" si="34"/>
        <v>0</v>
      </c>
      <c r="L2179" s="22"/>
    </row>
    <row r="2180" spans="1:12" s="40" customFormat="1" ht="14.25" customHeight="1" x14ac:dyDescent="0.25">
      <c r="A2180" s="38" t="s">
        <v>243</v>
      </c>
      <c r="B2180" s="38" t="s">
        <v>50</v>
      </c>
      <c r="C2180" s="38" t="s">
        <v>2261</v>
      </c>
      <c r="D2180" s="38" t="s">
        <v>1531</v>
      </c>
      <c r="E2180" s="38" t="s">
        <v>386</v>
      </c>
      <c r="F2180" s="38" t="s">
        <v>1532</v>
      </c>
      <c r="G2180" s="38" t="s">
        <v>1715</v>
      </c>
      <c r="H2180" s="38" t="s">
        <v>2665</v>
      </c>
      <c r="I2180" s="39">
        <v>0</v>
      </c>
      <c r="J2180" s="11">
        <f>VLOOKUP(LEFT(B2180,5),[1]Percents!$C:$M,6,FALSE)</f>
        <v>9.0999999999999998E-2</v>
      </c>
      <c r="K2180" s="13">
        <f t="shared" si="34"/>
        <v>0</v>
      </c>
      <c r="L2180" s="22"/>
    </row>
    <row r="2181" spans="1:12" s="40" customFormat="1" ht="14.25" customHeight="1" x14ac:dyDescent="0.25">
      <c r="A2181" s="38" t="s">
        <v>213</v>
      </c>
      <c r="B2181" s="38" t="s">
        <v>164</v>
      </c>
      <c r="C2181" s="38" t="s">
        <v>2262</v>
      </c>
      <c r="D2181" s="38" t="s">
        <v>1140</v>
      </c>
      <c r="E2181" s="38" t="s">
        <v>601</v>
      </c>
      <c r="F2181" s="38" t="s">
        <v>1141</v>
      </c>
      <c r="G2181" s="38" t="s">
        <v>2263</v>
      </c>
      <c r="H2181" s="38" t="s">
        <v>2665</v>
      </c>
      <c r="I2181" s="39">
        <v>0</v>
      </c>
      <c r="J2181" s="11">
        <f>VLOOKUP(LEFT(B2181,5),[1]Percents!$C:$M,6,FALSE)</f>
        <v>0.29404999999999998</v>
      </c>
      <c r="K2181" s="13">
        <f t="shared" si="34"/>
        <v>0</v>
      </c>
      <c r="L2181" s="22"/>
    </row>
    <row r="2182" spans="1:12" s="40" customFormat="1" ht="14.25" customHeight="1" x14ac:dyDescent="0.25">
      <c r="A2182" s="38" t="s">
        <v>213</v>
      </c>
      <c r="B2182" s="38" t="s">
        <v>2</v>
      </c>
      <c r="C2182" s="38" t="s">
        <v>9559</v>
      </c>
      <c r="D2182" s="38" t="s">
        <v>9560</v>
      </c>
      <c r="E2182" s="38" t="s">
        <v>9561</v>
      </c>
      <c r="F2182" s="38" t="s">
        <v>9562</v>
      </c>
      <c r="G2182" s="38" t="s">
        <v>9563</v>
      </c>
      <c r="H2182" s="38" t="s">
        <v>2665</v>
      </c>
      <c r="I2182" s="39">
        <v>0</v>
      </c>
      <c r="J2182" s="11">
        <f>VLOOKUP(LEFT(B2182,5),[1]Percents!$C:$M,6,FALSE)</f>
        <v>0.29404999999999998</v>
      </c>
      <c r="K2182" s="13">
        <f t="shared" si="34"/>
        <v>0</v>
      </c>
      <c r="L2182" s="22"/>
    </row>
    <row r="2183" spans="1:12" s="40" customFormat="1" ht="14.25" customHeight="1" x14ac:dyDescent="0.25">
      <c r="A2183" s="38" t="s">
        <v>213</v>
      </c>
      <c r="B2183" s="38" t="s">
        <v>258</v>
      </c>
      <c r="C2183" s="38" t="s">
        <v>2264</v>
      </c>
      <c r="D2183" s="38" t="s">
        <v>1055</v>
      </c>
      <c r="E2183" s="38" t="s">
        <v>17</v>
      </c>
      <c r="F2183" s="38" t="s">
        <v>1056</v>
      </c>
      <c r="G2183" s="38" t="s">
        <v>2265</v>
      </c>
      <c r="H2183" s="38" t="s">
        <v>2665</v>
      </c>
      <c r="I2183" s="39">
        <v>0</v>
      </c>
      <c r="J2183" s="11">
        <f>VLOOKUP(LEFT(B2183,5),[1]Percents!$C:$M,6,FALSE)</f>
        <v>0.25</v>
      </c>
      <c r="K2183" s="13">
        <f t="shared" si="34"/>
        <v>0</v>
      </c>
      <c r="L2183" s="22"/>
    </row>
    <row r="2184" spans="1:12" s="40" customFormat="1" ht="14.25" customHeight="1" x14ac:dyDescent="0.25">
      <c r="A2184" s="38" t="s">
        <v>213</v>
      </c>
      <c r="B2184" s="38" t="s">
        <v>68</v>
      </c>
      <c r="C2184" s="38" t="s">
        <v>2266</v>
      </c>
      <c r="D2184" s="38" t="s">
        <v>2267</v>
      </c>
      <c r="E2184" s="38" t="s">
        <v>788</v>
      </c>
      <c r="F2184" s="38" t="s">
        <v>2268</v>
      </c>
      <c r="G2184" s="38" t="s">
        <v>2269</v>
      </c>
      <c r="H2184" s="38" t="s">
        <v>2665</v>
      </c>
      <c r="I2184" s="39">
        <v>1204.42</v>
      </c>
      <c r="J2184" s="11">
        <f>VLOOKUP(LEFT(B2184,5),[1]Percents!$C:$M,6,FALSE)</f>
        <v>0.29404999999999998</v>
      </c>
      <c r="K2184" s="13">
        <f t="shared" si="34"/>
        <v>354.15970099999998</v>
      </c>
      <c r="L2184" s="22"/>
    </row>
    <row r="2185" spans="1:12" s="40" customFormat="1" ht="14.25" customHeight="1" x14ac:dyDescent="0.25">
      <c r="A2185" s="38" t="s">
        <v>213</v>
      </c>
      <c r="B2185" s="38" t="s">
        <v>195</v>
      </c>
      <c r="C2185" s="38" t="s">
        <v>8892</v>
      </c>
      <c r="D2185" s="38" t="s">
        <v>8893</v>
      </c>
      <c r="E2185" s="38" t="s">
        <v>75</v>
      </c>
      <c r="F2185" s="38" t="s">
        <v>8894</v>
      </c>
      <c r="G2185" s="38" t="s">
        <v>2270</v>
      </c>
      <c r="H2185" s="38" t="s">
        <v>2665</v>
      </c>
      <c r="I2185" s="39">
        <v>0</v>
      </c>
      <c r="J2185" s="11">
        <f>VLOOKUP(LEFT(B2185,5),[1]Percents!$C:$M,6,FALSE)</f>
        <v>8.6050000000000001E-2</v>
      </c>
      <c r="K2185" s="13">
        <f t="shared" si="34"/>
        <v>0</v>
      </c>
      <c r="L2185" s="22"/>
    </row>
    <row r="2186" spans="1:12" s="40" customFormat="1" ht="14.25" customHeight="1" x14ac:dyDescent="0.25">
      <c r="A2186" s="38" t="s">
        <v>213</v>
      </c>
      <c r="B2186" s="38" t="s">
        <v>145</v>
      </c>
      <c r="C2186" s="38" t="s">
        <v>12223</v>
      </c>
      <c r="D2186" s="38" t="s">
        <v>12224</v>
      </c>
      <c r="E2186" s="38" t="s">
        <v>220</v>
      </c>
      <c r="F2186" s="38" t="s">
        <v>12225</v>
      </c>
      <c r="G2186" s="38" t="s">
        <v>1706</v>
      </c>
      <c r="H2186" s="38" t="s">
        <v>2665</v>
      </c>
      <c r="I2186" s="39">
        <v>0</v>
      </c>
      <c r="J2186" s="11">
        <f>VLOOKUP(LEFT(B2186,5),[1]Percents!$C:$M,6,FALSE)</f>
        <v>0.29404999999999998</v>
      </c>
      <c r="K2186" s="13">
        <f t="shared" ref="K2186:K2249" si="35">+I2186*J2186</f>
        <v>0</v>
      </c>
      <c r="L2186" s="22"/>
    </row>
    <row r="2187" spans="1:12" s="40" customFormat="1" ht="14.25" customHeight="1" x14ac:dyDescent="0.25">
      <c r="A2187" s="38" t="s">
        <v>213</v>
      </c>
      <c r="B2187" s="38" t="s">
        <v>232</v>
      </c>
      <c r="C2187" s="38" t="s">
        <v>6405</v>
      </c>
      <c r="D2187" s="38" t="s">
        <v>6406</v>
      </c>
      <c r="E2187" s="38" t="s">
        <v>877</v>
      </c>
      <c r="F2187" s="38" t="s">
        <v>6407</v>
      </c>
      <c r="G2187" s="38" t="s">
        <v>6408</v>
      </c>
      <c r="H2187" s="38" t="s">
        <v>2665</v>
      </c>
      <c r="I2187" s="39">
        <v>0</v>
      </c>
      <c r="J2187" s="11">
        <f>VLOOKUP(LEFT(B2187,5),[1]Percents!$C:$M,6,FALSE)</f>
        <v>0.29404999999999998</v>
      </c>
      <c r="K2187" s="13">
        <f t="shared" si="35"/>
        <v>0</v>
      </c>
      <c r="L2187" s="22"/>
    </row>
    <row r="2188" spans="1:12" s="40" customFormat="1" ht="14.25" customHeight="1" x14ac:dyDescent="0.25">
      <c r="A2188" s="38" t="s">
        <v>213</v>
      </c>
      <c r="B2188" s="38" t="s">
        <v>145</v>
      </c>
      <c r="C2188" s="38" t="s">
        <v>9564</v>
      </c>
      <c r="D2188" s="38" t="s">
        <v>9565</v>
      </c>
      <c r="E2188" s="38" t="s">
        <v>220</v>
      </c>
      <c r="F2188" s="38" t="s">
        <v>9566</v>
      </c>
      <c r="G2188" s="38" t="s">
        <v>2271</v>
      </c>
      <c r="H2188" s="38" t="s">
        <v>2665</v>
      </c>
      <c r="I2188" s="39">
        <v>0</v>
      </c>
      <c r="J2188" s="11">
        <f>VLOOKUP(LEFT(B2188,5),[1]Percents!$C:$M,6,FALSE)</f>
        <v>0.29404999999999998</v>
      </c>
      <c r="K2188" s="13">
        <f t="shared" si="35"/>
        <v>0</v>
      </c>
      <c r="L2188" s="22"/>
    </row>
    <row r="2189" spans="1:12" s="40" customFormat="1" ht="14.25" customHeight="1" x14ac:dyDescent="0.25">
      <c r="A2189" s="38" t="s">
        <v>213</v>
      </c>
      <c r="B2189" s="38" t="s">
        <v>42</v>
      </c>
      <c r="C2189" s="38" t="s">
        <v>3457</v>
      </c>
      <c r="D2189" s="38" t="s">
        <v>3458</v>
      </c>
      <c r="E2189" s="38" t="s">
        <v>80</v>
      </c>
      <c r="F2189" s="38" t="s">
        <v>3459</v>
      </c>
      <c r="G2189" s="38" t="s">
        <v>1703</v>
      </c>
      <c r="H2189" s="38" t="s">
        <v>2665</v>
      </c>
      <c r="I2189" s="39">
        <v>0</v>
      </c>
      <c r="J2189" s="11">
        <f>VLOOKUP(LEFT(B2189,5),[1]Percents!$C:$M,6,FALSE)</f>
        <v>0.29404999999999998</v>
      </c>
      <c r="K2189" s="13">
        <f t="shared" si="35"/>
        <v>0</v>
      </c>
      <c r="L2189" s="22"/>
    </row>
    <row r="2190" spans="1:12" s="40" customFormat="1" ht="14.25" customHeight="1" x14ac:dyDescent="0.25">
      <c r="A2190" s="38" t="s">
        <v>213</v>
      </c>
      <c r="B2190" s="38" t="s">
        <v>2</v>
      </c>
      <c r="C2190" s="38" t="s">
        <v>2272</v>
      </c>
      <c r="D2190" s="38" t="s">
        <v>1081</v>
      </c>
      <c r="E2190" s="38" t="s">
        <v>643</v>
      </c>
      <c r="F2190" s="38" t="s">
        <v>1082</v>
      </c>
      <c r="G2190" s="38" t="s">
        <v>2273</v>
      </c>
      <c r="H2190" s="38" t="s">
        <v>2665</v>
      </c>
      <c r="I2190" s="39">
        <v>0</v>
      </c>
      <c r="J2190" s="11">
        <f>VLOOKUP(LEFT(B2190,5),[1]Percents!$C:$M,6,FALSE)</f>
        <v>0.29404999999999998</v>
      </c>
      <c r="K2190" s="13">
        <f t="shared" si="35"/>
        <v>0</v>
      </c>
      <c r="L2190" s="22"/>
    </row>
    <row r="2191" spans="1:12" s="40" customFormat="1" ht="14.25" customHeight="1" x14ac:dyDescent="0.25">
      <c r="A2191" s="38" t="s">
        <v>213</v>
      </c>
      <c r="B2191" s="38" t="s">
        <v>225</v>
      </c>
      <c r="C2191" s="38" t="s">
        <v>2274</v>
      </c>
      <c r="D2191" s="38" t="s">
        <v>1129</v>
      </c>
      <c r="E2191" s="38" t="s">
        <v>60</v>
      </c>
      <c r="F2191" s="38" t="s">
        <v>1130</v>
      </c>
      <c r="G2191" s="38" t="s">
        <v>2068</v>
      </c>
      <c r="H2191" s="38" t="s">
        <v>2665</v>
      </c>
      <c r="I2191" s="39">
        <v>0</v>
      </c>
      <c r="J2191" s="11">
        <f>VLOOKUP(LEFT(B2191,5),[1]Percents!$C:$M,6,FALSE)</f>
        <v>0.29404999999999998</v>
      </c>
      <c r="K2191" s="13">
        <f t="shared" si="35"/>
        <v>0</v>
      </c>
      <c r="L2191" s="22"/>
    </row>
    <row r="2192" spans="1:12" s="40" customFormat="1" ht="14.25" customHeight="1" x14ac:dyDescent="0.25">
      <c r="A2192" s="38" t="s">
        <v>213</v>
      </c>
      <c r="B2192" s="38" t="s">
        <v>162</v>
      </c>
      <c r="C2192" s="38" t="s">
        <v>2276</v>
      </c>
      <c r="D2192" s="38" t="s">
        <v>1142</v>
      </c>
      <c r="E2192" s="38" t="s">
        <v>165</v>
      </c>
      <c r="F2192" s="38" t="s">
        <v>1143</v>
      </c>
      <c r="G2192" s="38" t="s">
        <v>2275</v>
      </c>
      <c r="H2192" s="38" t="s">
        <v>2665</v>
      </c>
      <c r="I2192" s="39">
        <v>0</v>
      </c>
      <c r="J2192" s="11">
        <f>VLOOKUP(LEFT(B2192,5),[1]Percents!$C:$M,6,FALSE)</f>
        <v>0.25</v>
      </c>
      <c r="K2192" s="13">
        <f t="shared" si="35"/>
        <v>0</v>
      </c>
      <c r="L2192" s="22"/>
    </row>
    <row r="2193" spans="1:12" s="40" customFormat="1" ht="14.25" customHeight="1" x14ac:dyDescent="0.25">
      <c r="A2193" s="38" t="s">
        <v>213</v>
      </c>
      <c r="B2193" s="38" t="s">
        <v>190</v>
      </c>
      <c r="C2193" s="38" t="s">
        <v>2277</v>
      </c>
      <c r="D2193" s="38" t="s">
        <v>1071</v>
      </c>
      <c r="E2193" s="38" t="s">
        <v>987</v>
      </c>
      <c r="F2193" s="38" t="s">
        <v>1072</v>
      </c>
      <c r="G2193" s="38" t="s">
        <v>1715</v>
      </c>
      <c r="H2193" s="38" t="s">
        <v>2665</v>
      </c>
      <c r="I2193" s="39">
        <v>13587.51</v>
      </c>
      <c r="J2193" s="11">
        <f>VLOOKUP(LEFT(B2193,5),[1]Percents!$C:$M,6,FALSE)</f>
        <v>0.25</v>
      </c>
      <c r="K2193" s="13">
        <f t="shared" si="35"/>
        <v>3396.8775000000001</v>
      </c>
      <c r="L2193" s="22"/>
    </row>
    <row r="2194" spans="1:12" s="40" customFormat="1" ht="14.25" customHeight="1" x14ac:dyDescent="0.25">
      <c r="A2194" s="38" t="s">
        <v>213</v>
      </c>
      <c r="B2194" s="38" t="s">
        <v>2</v>
      </c>
      <c r="C2194" s="38" t="s">
        <v>12226</v>
      </c>
      <c r="D2194" s="38" t="s">
        <v>12227</v>
      </c>
      <c r="E2194" s="38" t="s">
        <v>1124</v>
      </c>
      <c r="F2194" s="38" t="s">
        <v>12228</v>
      </c>
      <c r="G2194" s="38" t="s">
        <v>12229</v>
      </c>
      <c r="H2194" s="38" t="s">
        <v>2665</v>
      </c>
      <c r="I2194" s="41">
        <v>0.01</v>
      </c>
      <c r="J2194" s="11">
        <f>VLOOKUP(LEFT(B2194,5),[1]Percents!$C:$M,6,FALSE)</f>
        <v>0.29404999999999998</v>
      </c>
      <c r="K2194" s="13">
        <f t="shared" si="35"/>
        <v>2.9405E-3</v>
      </c>
      <c r="L2194" s="22"/>
    </row>
    <row r="2195" spans="1:12" s="40" customFormat="1" ht="14.25" customHeight="1" x14ac:dyDescent="0.25">
      <c r="A2195" s="38" t="s">
        <v>213</v>
      </c>
      <c r="B2195" s="38" t="s">
        <v>258</v>
      </c>
      <c r="C2195" s="38" t="s">
        <v>2278</v>
      </c>
      <c r="D2195" s="38" t="s">
        <v>1219</v>
      </c>
      <c r="E2195" s="38" t="s">
        <v>453</v>
      </c>
      <c r="F2195" s="38" t="s">
        <v>1220</v>
      </c>
      <c r="G2195" s="38" t="s">
        <v>1943</v>
      </c>
      <c r="H2195" s="38" t="s">
        <v>2665</v>
      </c>
      <c r="I2195" s="39">
        <v>105.43</v>
      </c>
      <c r="J2195" s="11">
        <f>VLOOKUP(LEFT(B2195,5),[1]Percents!$C:$M,6,FALSE)</f>
        <v>0.25</v>
      </c>
      <c r="K2195" s="13">
        <f t="shared" si="35"/>
        <v>26.357500000000002</v>
      </c>
      <c r="L2195" s="22"/>
    </row>
    <row r="2196" spans="1:12" s="40" customFormat="1" ht="14.25" customHeight="1" x14ac:dyDescent="0.25">
      <c r="A2196" s="38" t="s">
        <v>243</v>
      </c>
      <c r="B2196" s="38" t="s">
        <v>203</v>
      </c>
      <c r="C2196" s="38" t="s">
        <v>2279</v>
      </c>
      <c r="D2196" s="38" t="s">
        <v>1174</v>
      </c>
      <c r="E2196" s="38" t="s">
        <v>205</v>
      </c>
      <c r="F2196" s="38" t="s">
        <v>1175</v>
      </c>
      <c r="G2196" s="38" t="s">
        <v>2280</v>
      </c>
      <c r="H2196" s="38" t="s">
        <v>2665</v>
      </c>
      <c r="I2196" s="39">
        <v>0</v>
      </c>
      <c r="J2196" s="11">
        <f>VLOOKUP(LEFT(B2196,5),[1]Percents!$C:$M,6,FALSE)</f>
        <v>9.0999999999999998E-2</v>
      </c>
      <c r="K2196" s="13">
        <f t="shared" si="35"/>
        <v>0</v>
      </c>
      <c r="L2196" s="22"/>
    </row>
    <row r="2197" spans="1:12" s="40" customFormat="1" ht="14.25" customHeight="1" x14ac:dyDescent="0.25">
      <c r="A2197" s="38" t="s">
        <v>213</v>
      </c>
      <c r="B2197" s="38" t="s">
        <v>839</v>
      </c>
      <c r="C2197" s="38" t="s">
        <v>4230</v>
      </c>
      <c r="D2197" s="38" t="s">
        <v>4231</v>
      </c>
      <c r="E2197" s="38" t="s">
        <v>4229</v>
      </c>
      <c r="F2197" s="38" t="s">
        <v>4232</v>
      </c>
      <c r="G2197" s="38" t="s">
        <v>2281</v>
      </c>
      <c r="H2197" s="38" t="s">
        <v>2665</v>
      </c>
      <c r="I2197" s="39">
        <v>0</v>
      </c>
      <c r="J2197" s="11">
        <f>VLOOKUP(LEFT(B2197,5),[1]Percents!$C:$M,6,FALSE)</f>
        <v>0.29404999999999998</v>
      </c>
      <c r="K2197" s="13">
        <f t="shared" si="35"/>
        <v>0</v>
      </c>
      <c r="L2197" s="22"/>
    </row>
    <row r="2198" spans="1:12" s="40" customFormat="1" ht="14.25" customHeight="1" x14ac:dyDescent="0.25">
      <c r="A2198" s="38" t="s">
        <v>213</v>
      </c>
      <c r="B2198" s="38" t="s">
        <v>4321</v>
      </c>
      <c r="C2198" s="38" t="s">
        <v>9567</v>
      </c>
      <c r="D2198" s="38" t="s">
        <v>9568</v>
      </c>
      <c r="E2198" s="38" t="s">
        <v>1633</v>
      </c>
      <c r="F2198" s="38" t="s">
        <v>9569</v>
      </c>
      <c r="G2198" s="38" t="s">
        <v>9570</v>
      </c>
      <c r="H2198" s="38" t="s">
        <v>2665</v>
      </c>
      <c r="I2198" s="39">
        <v>0</v>
      </c>
      <c r="J2198" s="11">
        <f>VLOOKUP(LEFT(B2198,5),[1]Percents!$C:$M,6,FALSE)</f>
        <v>0.29404999999999998</v>
      </c>
      <c r="K2198" s="13">
        <f t="shared" si="35"/>
        <v>0</v>
      </c>
      <c r="L2198" s="22"/>
    </row>
    <row r="2199" spans="1:12" s="40" customFormat="1" ht="14.25" customHeight="1" x14ac:dyDescent="0.25">
      <c r="A2199" s="38" t="s">
        <v>213</v>
      </c>
      <c r="B2199" s="38" t="s">
        <v>4321</v>
      </c>
      <c r="C2199" s="38" t="s">
        <v>2727</v>
      </c>
      <c r="D2199" s="38" t="s">
        <v>2728</v>
      </c>
      <c r="E2199" s="38" t="s">
        <v>1633</v>
      </c>
      <c r="F2199" s="38" t="s">
        <v>9571</v>
      </c>
      <c r="G2199" s="38" t="s">
        <v>2232</v>
      </c>
      <c r="H2199" s="38" t="s">
        <v>2665</v>
      </c>
      <c r="I2199" s="39">
        <v>-0.01</v>
      </c>
      <c r="J2199" s="11">
        <f>VLOOKUP(LEFT(B2199,5),[1]Percents!$C:$M,6,FALSE)</f>
        <v>0.29404999999999998</v>
      </c>
      <c r="K2199" s="13">
        <f t="shared" si="35"/>
        <v>-2.9405E-3</v>
      </c>
      <c r="L2199" s="22"/>
    </row>
    <row r="2200" spans="1:12" s="40" customFormat="1" ht="14.25" customHeight="1" x14ac:dyDescent="0.25">
      <c r="A2200" s="38" t="s">
        <v>213</v>
      </c>
      <c r="B2200" s="38" t="s">
        <v>145</v>
      </c>
      <c r="C2200" s="38" t="s">
        <v>12585</v>
      </c>
      <c r="D2200" s="38" t="s">
        <v>12586</v>
      </c>
      <c r="E2200" s="38" t="s">
        <v>320</v>
      </c>
      <c r="F2200" s="38" t="s">
        <v>12587</v>
      </c>
      <c r="G2200" s="38" t="s">
        <v>2122</v>
      </c>
      <c r="H2200" s="38" t="s">
        <v>2665</v>
      </c>
      <c r="I2200" s="39">
        <v>970.52</v>
      </c>
      <c r="J2200" s="11">
        <f>VLOOKUP(LEFT(B2200,5),[1]Percents!$C:$M,6,FALSE)</f>
        <v>0.29404999999999998</v>
      </c>
      <c r="K2200" s="13">
        <f t="shared" si="35"/>
        <v>285.38140599999997</v>
      </c>
      <c r="L2200" s="22"/>
    </row>
    <row r="2201" spans="1:12" s="40" customFormat="1" ht="14.25" customHeight="1" x14ac:dyDescent="0.25">
      <c r="A2201" s="38" t="s">
        <v>213</v>
      </c>
      <c r="B2201" s="38" t="s">
        <v>162</v>
      </c>
      <c r="C2201" s="38" t="s">
        <v>10120</v>
      </c>
      <c r="D2201" s="38" t="s">
        <v>10121</v>
      </c>
      <c r="E2201" s="38" t="s">
        <v>1537</v>
      </c>
      <c r="F2201" s="38" t="s">
        <v>10122</v>
      </c>
      <c r="G2201" s="38" t="s">
        <v>1946</v>
      </c>
      <c r="H2201" s="38" t="s">
        <v>2665</v>
      </c>
      <c r="I2201" s="39">
        <v>0</v>
      </c>
      <c r="J2201" s="11">
        <f>VLOOKUP(LEFT(B2201,5),[1]Percents!$C:$M,6,FALSE)</f>
        <v>0.25</v>
      </c>
      <c r="K2201" s="13">
        <f t="shared" si="35"/>
        <v>0</v>
      </c>
      <c r="L2201" s="22"/>
    </row>
    <row r="2202" spans="1:12" s="40" customFormat="1" ht="14.25" customHeight="1" x14ac:dyDescent="0.25">
      <c r="A2202" s="38" t="s">
        <v>213</v>
      </c>
      <c r="B2202" s="38" t="s">
        <v>261</v>
      </c>
      <c r="C2202" s="38" t="s">
        <v>2283</v>
      </c>
      <c r="D2202" s="38" t="s">
        <v>1243</v>
      </c>
      <c r="E2202" s="38" t="s">
        <v>3296</v>
      </c>
      <c r="F2202" s="38" t="s">
        <v>1204</v>
      </c>
      <c r="G2202" s="38" t="s">
        <v>2282</v>
      </c>
      <c r="H2202" s="38" t="s">
        <v>2665</v>
      </c>
      <c r="I2202" s="39">
        <v>1430.18</v>
      </c>
      <c r="J2202" s="11">
        <f>VLOOKUP(LEFT(B2202,5),[1]Percents!$C:$M,6,FALSE)</f>
        <v>0.25</v>
      </c>
      <c r="K2202" s="13">
        <f t="shared" si="35"/>
        <v>357.54500000000002</v>
      </c>
      <c r="L2202" s="22"/>
    </row>
    <row r="2203" spans="1:12" s="40" customFormat="1" ht="14.25" customHeight="1" x14ac:dyDescent="0.25">
      <c r="A2203" s="38" t="s">
        <v>213</v>
      </c>
      <c r="B2203" s="38" t="s">
        <v>162</v>
      </c>
      <c r="C2203" s="38" t="s">
        <v>2285</v>
      </c>
      <c r="D2203" s="38" t="s">
        <v>1328</v>
      </c>
      <c r="E2203" s="38" t="s">
        <v>18</v>
      </c>
      <c r="F2203" s="38" t="s">
        <v>1329</v>
      </c>
      <c r="G2203" s="38" t="s">
        <v>2286</v>
      </c>
      <c r="H2203" s="38" t="s">
        <v>2665</v>
      </c>
      <c r="I2203" s="39">
        <v>0</v>
      </c>
      <c r="J2203" s="11">
        <f>VLOOKUP(LEFT(B2203,5),[1]Percents!$C:$M,6,FALSE)</f>
        <v>0.25</v>
      </c>
      <c r="K2203" s="13">
        <f t="shared" si="35"/>
        <v>0</v>
      </c>
      <c r="L2203" s="22"/>
    </row>
    <row r="2204" spans="1:12" s="40" customFormat="1" ht="14.25" customHeight="1" x14ac:dyDescent="0.25">
      <c r="A2204" s="38" t="s">
        <v>213</v>
      </c>
      <c r="B2204" s="38" t="s">
        <v>225</v>
      </c>
      <c r="C2204" s="38" t="s">
        <v>11827</v>
      </c>
      <c r="D2204" s="38" t="s">
        <v>11828</v>
      </c>
      <c r="E2204" s="38" t="s">
        <v>10</v>
      </c>
      <c r="F2204" s="38" t="s">
        <v>11829</v>
      </c>
      <c r="G2204" s="38" t="s">
        <v>1715</v>
      </c>
      <c r="H2204" s="38" t="s">
        <v>2665</v>
      </c>
      <c r="I2204" s="41">
        <v>0</v>
      </c>
      <c r="J2204" s="11">
        <f>VLOOKUP(LEFT(B2204,5),[1]Percents!$C:$M,6,FALSE)</f>
        <v>0.29404999999999998</v>
      </c>
      <c r="K2204" s="13">
        <f t="shared" si="35"/>
        <v>0</v>
      </c>
      <c r="L2204" s="22"/>
    </row>
    <row r="2205" spans="1:12" s="40" customFormat="1" ht="14.25" customHeight="1" x14ac:dyDescent="0.25">
      <c r="A2205" s="38" t="s">
        <v>213</v>
      </c>
      <c r="B2205" s="38" t="s">
        <v>162</v>
      </c>
      <c r="C2205" s="38" t="s">
        <v>2287</v>
      </c>
      <c r="D2205" s="38" t="s">
        <v>1244</v>
      </c>
      <c r="E2205" s="38" t="s">
        <v>18</v>
      </c>
      <c r="F2205" s="38" t="s">
        <v>1245</v>
      </c>
      <c r="G2205" s="38" t="s">
        <v>2286</v>
      </c>
      <c r="H2205" s="38" t="s">
        <v>2665</v>
      </c>
      <c r="I2205" s="39">
        <v>3342.56</v>
      </c>
      <c r="J2205" s="11">
        <f>VLOOKUP(LEFT(B2205,5),[1]Percents!$C:$M,6,FALSE)</f>
        <v>0.25</v>
      </c>
      <c r="K2205" s="13">
        <f t="shared" si="35"/>
        <v>835.64</v>
      </c>
      <c r="L2205" s="22"/>
    </row>
    <row r="2206" spans="1:12" s="40" customFormat="1" ht="14.25" customHeight="1" x14ac:dyDescent="0.25">
      <c r="A2206" s="38" t="s">
        <v>213</v>
      </c>
      <c r="B2206" s="38" t="s">
        <v>261</v>
      </c>
      <c r="C2206" s="38" t="s">
        <v>2288</v>
      </c>
      <c r="D2206" s="38" t="s">
        <v>1221</v>
      </c>
      <c r="E2206" s="38" t="s">
        <v>3296</v>
      </c>
      <c r="F2206" s="38" t="s">
        <v>1222</v>
      </c>
      <c r="G2206" s="38" t="s">
        <v>2284</v>
      </c>
      <c r="H2206" s="38" t="s">
        <v>2665</v>
      </c>
      <c r="I2206" s="39">
        <v>0</v>
      </c>
      <c r="J2206" s="11">
        <f>VLOOKUP(LEFT(B2206,5),[1]Percents!$C:$M,6,FALSE)</f>
        <v>0.25</v>
      </c>
      <c r="K2206" s="13">
        <f t="shared" si="35"/>
        <v>0</v>
      </c>
      <c r="L2206" s="22"/>
    </row>
    <row r="2207" spans="1:12" s="40" customFormat="1" ht="14.25" customHeight="1" x14ac:dyDescent="0.25">
      <c r="A2207" s="38" t="s">
        <v>243</v>
      </c>
      <c r="B2207" s="38" t="s">
        <v>674</v>
      </c>
      <c r="C2207" s="38" t="s">
        <v>9572</v>
      </c>
      <c r="D2207" s="38" t="s">
        <v>9573</v>
      </c>
      <c r="E2207" s="38" t="s">
        <v>675</v>
      </c>
      <c r="F2207" s="38" t="s">
        <v>9574</v>
      </c>
      <c r="G2207" s="38" t="s">
        <v>1710</v>
      </c>
      <c r="H2207" s="38" t="s">
        <v>2665</v>
      </c>
      <c r="I2207" s="41">
        <v>0</v>
      </c>
      <c r="J2207" s="11">
        <f>VLOOKUP(LEFT(B2207,5),[1]Percents!$C:$M,6,FALSE)</f>
        <v>9.0999999999999998E-2</v>
      </c>
      <c r="K2207" s="13">
        <f t="shared" si="35"/>
        <v>0</v>
      </c>
      <c r="L2207" s="22"/>
    </row>
    <row r="2208" spans="1:12" s="40" customFormat="1" ht="14.25" customHeight="1" x14ac:dyDescent="0.25">
      <c r="A2208" s="38" t="s">
        <v>213</v>
      </c>
      <c r="B2208" s="38" t="s">
        <v>98</v>
      </c>
      <c r="C2208" s="38" t="s">
        <v>2289</v>
      </c>
      <c r="D2208" s="38" t="s">
        <v>1246</v>
      </c>
      <c r="E2208" s="38" t="s">
        <v>99</v>
      </c>
      <c r="F2208" s="38" t="s">
        <v>1247</v>
      </c>
      <c r="G2208" s="38" t="s">
        <v>1747</v>
      </c>
      <c r="H2208" s="38" t="s">
        <v>2665</v>
      </c>
      <c r="I2208" s="39">
        <v>0</v>
      </c>
      <c r="J2208" s="11">
        <f>VLOOKUP(LEFT(B2208,5),[1]Percents!$C:$M,6,FALSE)</f>
        <v>0.29404999999999998</v>
      </c>
      <c r="K2208" s="13">
        <f t="shared" si="35"/>
        <v>0</v>
      </c>
      <c r="L2208" s="22"/>
    </row>
    <row r="2209" spans="1:12" s="40" customFormat="1" ht="14.25" customHeight="1" x14ac:dyDescent="0.25">
      <c r="A2209" s="38" t="s">
        <v>213</v>
      </c>
      <c r="B2209" s="38" t="s">
        <v>261</v>
      </c>
      <c r="C2209" s="38" t="s">
        <v>2291</v>
      </c>
      <c r="D2209" s="38" t="s">
        <v>1248</v>
      </c>
      <c r="E2209" s="38" t="s">
        <v>3296</v>
      </c>
      <c r="F2209" s="38" t="s">
        <v>1249</v>
      </c>
      <c r="G2209" s="38" t="s">
        <v>2292</v>
      </c>
      <c r="H2209" s="38" t="s">
        <v>2665</v>
      </c>
      <c r="I2209" s="39">
        <v>58.3</v>
      </c>
      <c r="J2209" s="11">
        <f>VLOOKUP(LEFT(B2209,5),[1]Percents!$C:$M,6,FALSE)</f>
        <v>0.25</v>
      </c>
      <c r="K2209" s="13">
        <f t="shared" si="35"/>
        <v>14.574999999999999</v>
      </c>
      <c r="L2209" s="22"/>
    </row>
    <row r="2210" spans="1:12" s="40" customFormat="1" ht="14.25" customHeight="1" x14ac:dyDescent="0.25">
      <c r="A2210" s="38" t="s">
        <v>243</v>
      </c>
      <c r="B2210" s="38" t="s">
        <v>290</v>
      </c>
      <c r="C2210" s="38" t="s">
        <v>2293</v>
      </c>
      <c r="D2210" s="38" t="s">
        <v>1371</v>
      </c>
      <c r="E2210" s="38" t="s">
        <v>130</v>
      </c>
      <c r="F2210" s="38" t="s">
        <v>1372</v>
      </c>
      <c r="G2210" s="38" t="s">
        <v>1743</v>
      </c>
      <c r="H2210" s="38" t="s">
        <v>2665</v>
      </c>
      <c r="I2210" s="39">
        <v>5543.3</v>
      </c>
      <c r="J2210" s="11">
        <f>VLOOKUP(LEFT(B2210,5),[1]Percents!$C:$M,6,FALSE)</f>
        <v>9.0999999999999998E-2</v>
      </c>
      <c r="K2210" s="13">
        <f t="shared" si="35"/>
        <v>504.44029999999998</v>
      </c>
      <c r="L2210" s="22"/>
    </row>
    <row r="2211" spans="1:12" s="40" customFormat="1" ht="14.25" customHeight="1" x14ac:dyDescent="0.25">
      <c r="A2211" s="38" t="s">
        <v>213</v>
      </c>
      <c r="B2211" s="38" t="s">
        <v>162</v>
      </c>
      <c r="C2211" s="38" t="s">
        <v>2862</v>
      </c>
      <c r="D2211" s="38" t="s">
        <v>2863</v>
      </c>
      <c r="E2211" s="38" t="s">
        <v>18</v>
      </c>
      <c r="F2211" s="38" t="s">
        <v>2864</v>
      </c>
      <c r="G2211" s="38" t="s">
        <v>2865</v>
      </c>
      <c r="H2211" s="38" t="s">
        <v>2665</v>
      </c>
      <c r="I2211" s="39">
        <v>816.39</v>
      </c>
      <c r="J2211" s="11">
        <f>VLOOKUP(LEFT(B2211,5),[1]Percents!$C:$M,6,FALSE)</f>
        <v>0.25</v>
      </c>
      <c r="K2211" s="13">
        <f t="shared" si="35"/>
        <v>204.0975</v>
      </c>
      <c r="L2211" s="22"/>
    </row>
    <row r="2212" spans="1:12" s="40" customFormat="1" ht="14.25" customHeight="1" x14ac:dyDescent="0.25">
      <c r="A2212" s="38" t="s">
        <v>213</v>
      </c>
      <c r="B2212" s="38" t="s">
        <v>258</v>
      </c>
      <c r="C2212" s="38" t="s">
        <v>2294</v>
      </c>
      <c r="D2212" s="38" t="s">
        <v>1330</v>
      </c>
      <c r="E2212" s="38" t="s">
        <v>453</v>
      </c>
      <c r="F2212" s="38" t="s">
        <v>1331</v>
      </c>
      <c r="G2212" s="38" t="s">
        <v>2295</v>
      </c>
      <c r="H2212" s="38" t="s">
        <v>2665</v>
      </c>
      <c r="I2212" s="39">
        <v>8.75</v>
      </c>
      <c r="J2212" s="11">
        <f>VLOOKUP(LEFT(B2212,5),[1]Percents!$C:$M,6,FALSE)</f>
        <v>0.25</v>
      </c>
      <c r="K2212" s="13">
        <f t="shared" si="35"/>
        <v>2.1875</v>
      </c>
      <c r="L2212" s="22"/>
    </row>
    <row r="2213" spans="1:12" s="40" customFormat="1" ht="14.25" customHeight="1" x14ac:dyDescent="0.25">
      <c r="A2213" s="38" t="s">
        <v>6075</v>
      </c>
      <c r="B2213" s="38" t="s">
        <v>8895</v>
      </c>
      <c r="C2213" s="38" t="s">
        <v>8896</v>
      </c>
      <c r="D2213" s="38" t="s">
        <v>8897</v>
      </c>
      <c r="E2213" s="38" t="s">
        <v>8898</v>
      </c>
      <c r="F2213" s="38" t="s">
        <v>8899</v>
      </c>
      <c r="G2213" s="38" t="s">
        <v>8900</v>
      </c>
      <c r="H2213" s="38" t="s">
        <v>2665</v>
      </c>
      <c r="I2213" s="39">
        <v>0</v>
      </c>
      <c r="J2213" s="11">
        <f>VLOOKUP(LEFT(B2213,5),[1]Percents!$C:$M,6,FALSE)</f>
        <v>0</v>
      </c>
      <c r="K2213" s="13">
        <f t="shared" si="35"/>
        <v>0</v>
      </c>
      <c r="L2213" s="22"/>
    </row>
    <row r="2214" spans="1:12" s="40" customFormat="1" ht="14.25" customHeight="1" x14ac:dyDescent="0.25">
      <c r="A2214" s="38" t="s">
        <v>213</v>
      </c>
      <c r="B2214" s="38" t="s">
        <v>120</v>
      </c>
      <c r="C2214" s="38" t="s">
        <v>11830</v>
      </c>
      <c r="D2214" s="38" t="s">
        <v>11831</v>
      </c>
      <c r="E2214" s="38" t="s">
        <v>1275</v>
      </c>
      <c r="F2214" s="38" t="s">
        <v>11832</v>
      </c>
      <c r="G2214" s="38" t="s">
        <v>11833</v>
      </c>
      <c r="H2214" s="38" t="s">
        <v>2665</v>
      </c>
      <c r="I2214" s="39">
        <v>4.95</v>
      </c>
      <c r="J2214" s="11">
        <f>VLOOKUP(LEFT(B2214,5),[1]Percents!$C:$M,6,FALSE)</f>
        <v>0.29404999999999998</v>
      </c>
      <c r="K2214" s="13">
        <f t="shared" si="35"/>
        <v>1.4555475</v>
      </c>
      <c r="L2214" s="22"/>
    </row>
    <row r="2215" spans="1:12" s="40" customFormat="1" ht="14.25" customHeight="1" x14ac:dyDescent="0.25">
      <c r="A2215" s="38" t="s">
        <v>213</v>
      </c>
      <c r="B2215" s="38" t="s">
        <v>258</v>
      </c>
      <c r="C2215" s="38" t="s">
        <v>2297</v>
      </c>
      <c r="D2215" s="38" t="s">
        <v>1332</v>
      </c>
      <c r="E2215" s="38" t="s">
        <v>395</v>
      </c>
      <c r="F2215" s="38" t="s">
        <v>1333</v>
      </c>
      <c r="G2215" s="38" t="s">
        <v>2290</v>
      </c>
      <c r="H2215" s="38" t="s">
        <v>2665</v>
      </c>
      <c r="I2215" s="39">
        <v>163.38</v>
      </c>
      <c r="J2215" s="11">
        <f>VLOOKUP(LEFT(B2215,5),[1]Percents!$C:$M,6,FALSE)</f>
        <v>0.25</v>
      </c>
      <c r="K2215" s="13">
        <f t="shared" si="35"/>
        <v>40.844999999999999</v>
      </c>
      <c r="L2215" s="22"/>
    </row>
    <row r="2216" spans="1:12" s="40" customFormat="1" ht="14.25" customHeight="1" x14ac:dyDescent="0.25">
      <c r="A2216" s="38" t="s">
        <v>213</v>
      </c>
      <c r="B2216" s="38" t="s">
        <v>4326</v>
      </c>
      <c r="C2216" s="38" t="s">
        <v>9575</v>
      </c>
      <c r="D2216" s="38" t="s">
        <v>9576</v>
      </c>
      <c r="E2216" s="38" t="s">
        <v>1533</v>
      </c>
      <c r="F2216" s="38" t="s">
        <v>9577</v>
      </c>
      <c r="G2216" s="38" t="s">
        <v>9578</v>
      </c>
      <c r="H2216" s="38" t="s">
        <v>2665</v>
      </c>
      <c r="I2216" s="39">
        <v>1914.85</v>
      </c>
      <c r="J2216" s="11">
        <f>VLOOKUP(LEFT(B2216,5),[1]Percents!$C:$M,6,FALSE)</f>
        <v>0.29404999999999998</v>
      </c>
      <c r="K2216" s="13">
        <f t="shared" si="35"/>
        <v>563.06164249999995</v>
      </c>
      <c r="L2216" s="22"/>
    </row>
    <row r="2217" spans="1:12" s="40" customFormat="1" ht="14.25" customHeight="1" x14ac:dyDescent="0.25">
      <c r="A2217" s="38" t="s">
        <v>213</v>
      </c>
      <c r="B2217" s="38" t="s">
        <v>258</v>
      </c>
      <c r="C2217" s="38" t="s">
        <v>2298</v>
      </c>
      <c r="D2217" s="38" t="s">
        <v>1334</v>
      </c>
      <c r="E2217" s="38" t="s">
        <v>17</v>
      </c>
      <c r="F2217" s="38" t="s">
        <v>1335</v>
      </c>
      <c r="G2217" s="38" t="s">
        <v>2296</v>
      </c>
      <c r="H2217" s="38" t="s">
        <v>2665</v>
      </c>
      <c r="I2217" s="39">
        <v>2632.2</v>
      </c>
      <c r="J2217" s="11">
        <f>VLOOKUP(LEFT(B2217,5),[1]Percents!$C:$M,6,FALSE)</f>
        <v>0.25</v>
      </c>
      <c r="K2217" s="13">
        <f t="shared" si="35"/>
        <v>658.05</v>
      </c>
      <c r="L2217" s="22"/>
    </row>
    <row r="2218" spans="1:12" s="40" customFormat="1" ht="14.25" customHeight="1" x14ac:dyDescent="0.25">
      <c r="A2218" s="38" t="s">
        <v>213</v>
      </c>
      <c r="B2218" s="38" t="s">
        <v>258</v>
      </c>
      <c r="C2218" s="38" t="s">
        <v>2299</v>
      </c>
      <c r="D2218" s="38" t="s">
        <v>1336</v>
      </c>
      <c r="E2218" s="38" t="s">
        <v>453</v>
      </c>
      <c r="F2218" s="38" t="s">
        <v>1337</v>
      </c>
      <c r="G2218" s="38" t="s">
        <v>2300</v>
      </c>
      <c r="H2218" s="38" t="s">
        <v>2665</v>
      </c>
      <c r="I2218" s="39">
        <v>322.67</v>
      </c>
      <c r="J2218" s="11">
        <f>VLOOKUP(LEFT(B2218,5),[1]Percents!$C:$M,6,FALSE)</f>
        <v>0.25</v>
      </c>
      <c r="K2218" s="13">
        <f t="shared" si="35"/>
        <v>80.667500000000004</v>
      </c>
      <c r="L2218" s="22"/>
    </row>
    <row r="2219" spans="1:12" s="40" customFormat="1" ht="14.25" customHeight="1" x14ac:dyDescent="0.25">
      <c r="A2219" s="38" t="s">
        <v>213</v>
      </c>
      <c r="B2219" s="38" t="s">
        <v>4321</v>
      </c>
      <c r="C2219" s="38" t="s">
        <v>12230</v>
      </c>
      <c r="D2219" s="38" t="s">
        <v>12231</v>
      </c>
      <c r="E2219" s="38" t="s">
        <v>5956</v>
      </c>
      <c r="F2219" s="38" t="s">
        <v>12232</v>
      </c>
      <c r="G2219" s="38" t="s">
        <v>11833</v>
      </c>
      <c r="H2219" s="38" t="s">
        <v>2665</v>
      </c>
      <c r="I2219" s="39">
        <v>52.62</v>
      </c>
      <c r="J2219" s="11">
        <f>VLOOKUP(LEFT(B2219,5),[1]Percents!$C:$M,6,FALSE)</f>
        <v>0.29404999999999998</v>
      </c>
      <c r="K2219" s="13">
        <f t="shared" si="35"/>
        <v>15.472910999999998</v>
      </c>
      <c r="L2219" s="22"/>
    </row>
    <row r="2220" spans="1:12" s="40" customFormat="1" ht="14.25" customHeight="1" x14ac:dyDescent="0.25">
      <c r="A2220" s="38" t="s">
        <v>213</v>
      </c>
      <c r="B2220" s="38" t="s">
        <v>258</v>
      </c>
      <c r="C2220" s="38" t="s">
        <v>2301</v>
      </c>
      <c r="D2220" s="38" t="s">
        <v>1338</v>
      </c>
      <c r="E2220" s="38" t="s">
        <v>452</v>
      </c>
      <c r="F2220" s="38" t="s">
        <v>1339</v>
      </c>
      <c r="G2220" s="38" t="s">
        <v>2131</v>
      </c>
      <c r="H2220" s="38" t="s">
        <v>2665</v>
      </c>
      <c r="I2220" s="39">
        <v>666.18</v>
      </c>
      <c r="J2220" s="11">
        <f>VLOOKUP(LEFT(B2220,5),[1]Percents!$C:$M,6,FALSE)</f>
        <v>0.25</v>
      </c>
      <c r="K2220" s="13">
        <f t="shared" si="35"/>
        <v>166.54499999999999</v>
      </c>
      <c r="L2220" s="22"/>
    </row>
    <row r="2221" spans="1:12" s="40" customFormat="1" ht="14.25" customHeight="1" x14ac:dyDescent="0.25">
      <c r="A2221" s="38" t="s">
        <v>213</v>
      </c>
      <c r="B2221" s="38" t="s">
        <v>2</v>
      </c>
      <c r="C2221" s="38" t="s">
        <v>11834</v>
      </c>
      <c r="D2221" s="38" t="s">
        <v>11835</v>
      </c>
      <c r="E2221" s="38" t="s">
        <v>872</v>
      </c>
      <c r="F2221" s="38" t="s">
        <v>11836</v>
      </c>
      <c r="G2221" s="38" t="s">
        <v>2302</v>
      </c>
      <c r="H2221" s="38" t="s">
        <v>2665</v>
      </c>
      <c r="I2221" s="39">
        <v>0</v>
      </c>
      <c r="J2221" s="11">
        <f>VLOOKUP(LEFT(B2221,5),[1]Percents!$C:$M,6,FALSE)</f>
        <v>0.29404999999999998</v>
      </c>
      <c r="K2221" s="13">
        <f t="shared" si="35"/>
        <v>0</v>
      </c>
      <c r="L2221" s="22"/>
    </row>
    <row r="2222" spans="1:12" s="40" customFormat="1" ht="14.25" customHeight="1" x14ac:dyDescent="0.25">
      <c r="A2222" s="38" t="s">
        <v>213</v>
      </c>
      <c r="B2222" s="38" t="s">
        <v>258</v>
      </c>
      <c r="C2222" s="38" t="s">
        <v>2304</v>
      </c>
      <c r="D2222" s="38" t="s">
        <v>1373</v>
      </c>
      <c r="E2222" s="38" t="s">
        <v>1374</v>
      </c>
      <c r="F2222" s="38" t="s">
        <v>1375</v>
      </c>
      <c r="G2222" s="38" t="s">
        <v>2305</v>
      </c>
      <c r="H2222" s="38" t="s">
        <v>2665</v>
      </c>
      <c r="I2222" s="39">
        <v>4399.7299999999996</v>
      </c>
      <c r="J2222" s="11">
        <f>VLOOKUP(LEFT(B2222,5),[1]Percents!$C:$M,6,FALSE)</f>
        <v>0.25</v>
      </c>
      <c r="K2222" s="13">
        <f t="shared" si="35"/>
        <v>1099.9324999999999</v>
      </c>
      <c r="L2222" s="22"/>
    </row>
    <row r="2223" spans="1:12" s="40" customFormat="1" ht="14.25" customHeight="1" x14ac:dyDescent="0.25">
      <c r="A2223" s="38" t="s">
        <v>213</v>
      </c>
      <c r="B2223" s="38" t="s">
        <v>258</v>
      </c>
      <c r="C2223" s="38" t="s">
        <v>2306</v>
      </c>
      <c r="D2223" s="38" t="s">
        <v>1376</v>
      </c>
      <c r="E2223" s="38" t="s">
        <v>395</v>
      </c>
      <c r="F2223" s="38" t="s">
        <v>1377</v>
      </c>
      <c r="G2223" s="38" t="s">
        <v>1993</v>
      </c>
      <c r="H2223" s="38" t="s">
        <v>2665</v>
      </c>
      <c r="I2223" s="39">
        <v>3323.77</v>
      </c>
      <c r="J2223" s="11">
        <f>VLOOKUP(LEFT(B2223,5),[1]Percents!$C:$M,6,FALSE)</f>
        <v>0.25</v>
      </c>
      <c r="K2223" s="13">
        <f t="shared" si="35"/>
        <v>830.9425</v>
      </c>
      <c r="L2223" s="22"/>
    </row>
    <row r="2224" spans="1:12" s="40" customFormat="1" ht="14.25" customHeight="1" x14ac:dyDescent="0.25">
      <c r="A2224" s="38" t="s">
        <v>213</v>
      </c>
      <c r="B2224" s="38" t="s">
        <v>258</v>
      </c>
      <c r="C2224" s="38" t="s">
        <v>2307</v>
      </c>
      <c r="D2224" s="38" t="s">
        <v>1441</v>
      </c>
      <c r="E2224" s="38" t="s">
        <v>714</v>
      </c>
      <c r="F2224" s="38" t="s">
        <v>1442</v>
      </c>
      <c r="G2224" s="38" t="s">
        <v>2308</v>
      </c>
      <c r="H2224" s="38" t="s">
        <v>2665</v>
      </c>
      <c r="I2224" s="39">
        <v>0</v>
      </c>
      <c r="J2224" s="11">
        <f>VLOOKUP(LEFT(B2224,5),[1]Percents!$C:$M,6,FALSE)</f>
        <v>0.25</v>
      </c>
      <c r="K2224" s="13">
        <f t="shared" si="35"/>
        <v>0</v>
      </c>
      <c r="L2224" s="22"/>
    </row>
    <row r="2225" spans="1:12" s="40" customFormat="1" ht="14.25" customHeight="1" x14ac:dyDescent="0.25">
      <c r="A2225" s="38" t="s">
        <v>213</v>
      </c>
      <c r="B2225" s="38" t="s">
        <v>258</v>
      </c>
      <c r="C2225" s="38" t="s">
        <v>2310</v>
      </c>
      <c r="D2225" s="38" t="s">
        <v>1535</v>
      </c>
      <c r="E2225" s="38" t="s">
        <v>453</v>
      </c>
      <c r="F2225" s="38" t="s">
        <v>1536</v>
      </c>
      <c r="G2225" s="38" t="s">
        <v>2311</v>
      </c>
      <c r="H2225" s="38" t="s">
        <v>2665</v>
      </c>
      <c r="I2225" s="39">
        <v>0</v>
      </c>
      <c r="J2225" s="11">
        <f>VLOOKUP(LEFT(B2225,5),[1]Percents!$C:$M,6,FALSE)</f>
        <v>0.25</v>
      </c>
      <c r="K2225" s="13">
        <f t="shared" si="35"/>
        <v>0</v>
      </c>
      <c r="L2225" s="22"/>
    </row>
    <row r="2226" spans="1:12" s="40" customFormat="1" ht="14.25" customHeight="1" x14ac:dyDescent="0.25">
      <c r="A2226" s="38" t="s">
        <v>213</v>
      </c>
      <c r="B2226" s="38" t="s">
        <v>258</v>
      </c>
      <c r="C2226" s="38" t="s">
        <v>2312</v>
      </c>
      <c r="D2226" s="38" t="s">
        <v>1378</v>
      </c>
      <c r="E2226" s="38" t="s">
        <v>453</v>
      </c>
      <c r="F2226" s="38" t="s">
        <v>1379</v>
      </c>
      <c r="G2226" s="38" t="s">
        <v>1993</v>
      </c>
      <c r="H2226" s="38" t="s">
        <v>2665</v>
      </c>
      <c r="I2226" s="39">
        <v>6246.54</v>
      </c>
      <c r="J2226" s="11">
        <f>VLOOKUP(LEFT(B2226,5),[1]Percents!$C:$M,6,FALSE)</f>
        <v>0.25</v>
      </c>
      <c r="K2226" s="13">
        <f t="shared" si="35"/>
        <v>1561.635</v>
      </c>
      <c r="L2226" s="22"/>
    </row>
    <row r="2227" spans="1:12" s="40" customFormat="1" ht="14.25" customHeight="1" x14ac:dyDescent="0.25">
      <c r="A2227" s="38" t="s">
        <v>213</v>
      </c>
      <c r="B2227" s="38" t="s">
        <v>258</v>
      </c>
      <c r="C2227" s="38" t="s">
        <v>2313</v>
      </c>
      <c r="D2227" s="38" t="s">
        <v>1443</v>
      </c>
      <c r="E2227" s="38" t="s">
        <v>714</v>
      </c>
      <c r="F2227" s="38" t="s">
        <v>1444</v>
      </c>
      <c r="G2227" s="38" t="s">
        <v>2087</v>
      </c>
      <c r="H2227" s="38" t="s">
        <v>2665</v>
      </c>
      <c r="I2227" s="39">
        <v>212.8</v>
      </c>
      <c r="J2227" s="11">
        <f>VLOOKUP(LEFT(B2227,5),[1]Percents!$C:$M,6,FALSE)</f>
        <v>0.25</v>
      </c>
      <c r="K2227" s="13">
        <f t="shared" si="35"/>
        <v>53.2</v>
      </c>
      <c r="L2227" s="22"/>
    </row>
    <row r="2228" spans="1:12" s="40" customFormat="1" ht="14.25" customHeight="1" x14ac:dyDescent="0.25">
      <c r="A2228" s="38" t="s">
        <v>213</v>
      </c>
      <c r="B2228" s="38" t="s">
        <v>2</v>
      </c>
      <c r="C2228" s="38" t="s">
        <v>2314</v>
      </c>
      <c r="D2228" s="38" t="s">
        <v>2315</v>
      </c>
      <c r="E2228" s="38" t="s">
        <v>2316</v>
      </c>
      <c r="F2228" s="38" t="s">
        <v>2317</v>
      </c>
      <c r="G2228" s="38" t="s">
        <v>2309</v>
      </c>
      <c r="H2228" s="38" t="s">
        <v>2665</v>
      </c>
      <c r="I2228" s="39">
        <v>458.85</v>
      </c>
      <c r="J2228" s="11">
        <f>VLOOKUP(LEFT(B2228,5),[1]Percents!$C:$M,6,FALSE)</f>
        <v>0.29404999999999998</v>
      </c>
      <c r="K2228" s="13">
        <f t="shared" si="35"/>
        <v>134.92484249999998</v>
      </c>
      <c r="L2228" s="22"/>
    </row>
    <row r="2229" spans="1:12" s="40" customFormat="1" ht="14.25" customHeight="1" x14ac:dyDescent="0.25">
      <c r="A2229" s="38" t="s">
        <v>213</v>
      </c>
      <c r="B2229" s="38" t="s">
        <v>162</v>
      </c>
      <c r="C2229" s="38" t="s">
        <v>2318</v>
      </c>
      <c r="D2229" s="38" t="s">
        <v>1445</v>
      </c>
      <c r="E2229" s="38" t="s">
        <v>18</v>
      </c>
      <c r="F2229" s="38" t="s">
        <v>1446</v>
      </c>
      <c r="G2229" s="38" t="s">
        <v>2319</v>
      </c>
      <c r="H2229" s="38" t="s">
        <v>2665</v>
      </c>
      <c r="I2229" s="39">
        <v>1195.3</v>
      </c>
      <c r="J2229" s="11">
        <f>VLOOKUP(LEFT(B2229,5),[1]Percents!$C:$M,6,FALSE)</f>
        <v>0.25</v>
      </c>
      <c r="K2229" s="13">
        <f t="shared" si="35"/>
        <v>298.82499999999999</v>
      </c>
      <c r="L2229" s="22"/>
    </row>
    <row r="2230" spans="1:12" s="40" customFormat="1" ht="14.25" customHeight="1" x14ac:dyDescent="0.25">
      <c r="A2230" s="38" t="s">
        <v>213</v>
      </c>
      <c r="B2230" s="38" t="s">
        <v>4321</v>
      </c>
      <c r="C2230" s="38" t="s">
        <v>2321</v>
      </c>
      <c r="D2230" s="38" t="s">
        <v>1538</v>
      </c>
      <c r="E2230" s="38" t="s">
        <v>2871</v>
      </c>
      <c r="F2230" s="38" t="s">
        <v>1539</v>
      </c>
      <c r="G2230" s="38" t="s">
        <v>2322</v>
      </c>
      <c r="H2230" s="38" t="s">
        <v>2665</v>
      </c>
      <c r="I2230" s="39">
        <v>31.03</v>
      </c>
      <c r="J2230" s="11">
        <f>VLOOKUP(LEFT(B2230,5),[1]Percents!$C:$M,6,FALSE)</f>
        <v>0.29404999999999998</v>
      </c>
      <c r="K2230" s="13">
        <f t="shared" si="35"/>
        <v>9.1243715000000005</v>
      </c>
      <c r="L2230" s="22"/>
    </row>
    <row r="2231" spans="1:12" s="40" customFormat="1" ht="14.25" customHeight="1" x14ac:dyDescent="0.25">
      <c r="A2231" s="38" t="s">
        <v>141</v>
      </c>
      <c r="B2231" s="38" t="s">
        <v>3</v>
      </c>
      <c r="C2231" s="38" t="s">
        <v>7492</v>
      </c>
      <c r="D2231" s="38" t="s">
        <v>7493</v>
      </c>
      <c r="E2231" s="38" t="s">
        <v>215</v>
      </c>
      <c r="F2231" s="38" t="s">
        <v>1380</v>
      </c>
      <c r="G2231" s="38" t="s">
        <v>7494</v>
      </c>
      <c r="H2231" s="38" t="s">
        <v>2665</v>
      </c>
      <c r="I2231" s="39">
        <v>0</v>
      </c>
      <c r="J2231" s="11">
        <f>VLOOKUP(LEFT(B2231,5),[1]Percents!$C:$M,6,FALSE)</f>
        <v>0.1678</v>
      </c>
      <c r="K2231" s="13">
        <f t="shared" si="35"/>
        <v>0</v>
      </c>
      <c r="L2231" s="22"/>
    </row>
    <row r="2232" spans="1:12" s="40" customFormat="1" ht="14.25" customHeight="1" x14ac:dyDescent="0.25">
      <c r="A2232" s="38" t="s">
        <v>213</v>
      </c>
      <c r="B2232" s="38" t="s">
        <v>258</v>
      </c>
      <c r="C2232" s="38" t="s">
        <v>2323</v>
      </c>
      <c r="D2232" s="38" t="s">
        <v>1540</v>
      </c>
      <c r="E2232" s="38" t="s">
        <v>1276</v>
      </c>
      <c r="F2232" s="38" t="s">
        <v>1541</v>
      </c>
      <c r="G2232" s="38" t="s">
        <v>2322</v>
      </c>
      <c r="H2232" s="38" t="s">
        <v>2665</v>
      </c>
      <c r="I2232" s="39">
        <v>236.2</v>
      </c>
      <c r="J2232" s="11">
        <f>VLOOKUP(LEFT(B2232,5),[1]Percents!$C:$M,6,FALSE)</f>
        <v>0.25</v>
      </c>
      <c r="K2232" s="13">
        <f t="shared" si="35"/>
        <v>59.05</v>
      </c>
      <c r="L2232" s="22"/>
    </row>
    <row r="2233" spans="1:12" s="40" customFormat="1" ht="14.25" customHeight="1" x14ac:dyDescent="0.25">
      <c r="A2233" s="38" t="s">
        <v>213</v>
      </c>
      <c r="B2233" s="38" t="s">
        <v>162</v>
      </c>
      <c r="C2233" s="38" t="s">
        <v>4763</v>
      </c>
      <c r="D2233" s="38" t="s">
        <v>4764</v>
      </c>
      <c r="E2233" s="38" t="s">
        <v>18</v>
      </c>
      <c r="F2233" s="38" t="s">
        <v>4765</v>
      </c>
      <c r="G2233" s="38" t="s">
        <v>4766</v>
      </c>
      <c r="H2233" s="38" t="s">
        <v>2665</v>
      </c>
      <c r="I2233" s="39">
        <v>480.41</v>
      </c>
      <c r="J2233" s="11">
        <f>VLOOKUP(LEFT(B2233,5),[1]Percents!$C:$M,6,FALSE)</f>
        <v>0.25</v>
      </c>
      <c r="K2233" s="13">
        <f t="shared" si="35"/>
        <v>120.10250000000001</v>
      </c>
      <c r="L2233" s="22"/>
    </row>
    <row r="2234" spans="1:12" s="40" customFormat="1" ht="14.25" customHeight="1" x14ac:dyDescent="0.25">
      <c r="A2234" s="38" t="s">
        <v>213</v>
      </c>
      <c r="B2234" s="38" t="s">
        <v>9579</v>
      </c>
      <c r="C2234" s="38" t="s">
        <v>2324</v>
      </c>
      <c r="D2234" s="38" t="s">
        <v>2325</v>
      </c>
      <c r="E2234" s="38" t="s">
        <v>2327</v>
      </c>
      <c r="F2234" s="38" t="s">
        <v>2328</v>
      </c>
      <c r="G2234" s="38" t="s">
        <v>1710</v>
      </c>
      <c r="H2234" s="38" t="s">
        <v>2665</v>
      </c>
      <c r="I2234" s="39">
        <v>0</v>
      </c>
      <c r="J2234" s="11">
        <f>VLOOKUP(LEFT(B2234,5),[1]Percents!$C:$M,6,FALSE)</f>
        <v>0.25</v>
      </c>
      <c r="K2234" s="13">
        <f t="shared" si="35"/>
        <v>0</v>
      </c>
      <c r="L2234" s="22"/>
    </row>
    <row r="2235" spans="1:12" s="40" customFormat="1" ht="14.25" customHeight="1" x14ac:dyDescent="0.25">
      <c r="A2235" s="38" t="s">
        <v>213</v>
      </c>
      <c r="B2235" s="38" t="s">
        <v>2326</v>
      </c>
      <c r="C2235" s="38" t="s">
        <v>2324</v>
      </c>
      <c r="D2235" s="38" t="s">
        <v>2325</v>
      </c>
      <c r="E2235" s="38" t="s">
        <v>2327</v>
      </c>
      <c r="F2235" s="38" t="s">
        <v>2328</v>
      </c>
      <c r="G2235" s="38" t="s">
        <v>1710</v>
      </c>
      <c r="H2235" s="38" t="s">
        <v>2665</v>
      </c>
      <c r="I2235" s="41">
        <v>0</v>
      </c>
      <c r="J2235" s="11">
        <f>VLOOKUP(LEFT(B2235,5),[1]Percents!$C:$M,6,FALSE)</f>
        <v>0.25</v>
      </c>
      <c r="K2235" s="13">
        <f t="shared" si="35"/>
        <v>0</v>
      </c>
      <c r="L2235" s="22"/>
    </row>
    <row r="2236" spans="1:12" s="40" customFormat="1" ht="14.25" customHeight="1" x14ac:dyDescent="0.25">
      <c r="A2236" s="38" t="s">
        <v>213</v>
      </c>
      <c r="B2236" s="38" t="s">
        <v>9921</v>
      </c>
      <c r="C2236" s="38" t="s">
        <v>2324</v>
      </c>
      <c r="D2236" s="38" t="s">
        <v>2325</v>
      </c>
      <c r="E2236" s="38" t="s">
        <v>2327</v>
      </c>
      <c r="F2236" s="38" t="s">
        <v>2328</v>
      </c>
      <c r="G2236" s="38" t="s">
        <v>1710</v>
      </c>
      <c r="H2236" s="38" t="s">
        <v>2665</v>
      </c>
      <c r="I2236" s="39">
        <v>635.34</v>
      </c>
      <c r="J2236" s="11">
        <f>VLOOKUP(LEFT(B2236,5),[1]Percents!$C:$M,6,FALSE)</f>
        <v>0.25</v>
      </c>
      <c r="K2236" s="13">
        <f t="shared" si="35"/>
        <v>158.83500000000001</v>
      </c>
      <c r="L2236" s="22"/>
    </row>
    <row r="2237" spans="1:12" s="40" customFormat="1" ht="14.25" customHeight="1" x14ac:dyDescent="0.25">
      <c r="A2237" s="38" t="s">
        <v>213</v>
      </c>
      <c r="B2237" s="38" t="s">
        <v>4326</v>
      </c>
      <c r="C2237" s="38" t="s">
        <v>2329</v>
      </c>
      <c r="D2237" s="38" t="s">
        <v>1542</v>
      </c>
      <c r="E2237" s="38" t="s">
        <v>269</v>
      </c>
      <c r="F2237" s="38" t="s">
        <v>1543</v>
      </c>
      <c r="G2237" s="38" t="s">
        <v>2083</v>
      </c>
      <c r="H2237" s="38" t="s">
        <v>2665</v>
      </c>
      <c r="I2237" s="39">
        <v>50</v>
      </c>
      <c r="J2237" s="11">
        <f>VLOOKUP(LEFT(B2237,5),[1]Percents!$C:$M,6,FALSE)</f>
        <v>0.29404999999999998</v>
      </c>
      <c r="K2237" s="13">
        <f t="shared" si="35"/>
        <v>14.702499999999999</v>
      </c>
      <c r="L2237" s="22"/>
    </row>
    <row r="2238" spans="1:12" s="40" customFormat="1" ht="14.25" customHeight="1" x14ac:dyDescent="0.25">
      <c r="A2238" s="38" t="s">
        <v>141</v>
      </c>
      <c r="B2238" s="38" t="s">
        <v>142</v>
      </c>
      <c r="C2238" s="38" t="s">
        <v>2330</v>
      </c>
      <c r="D2238" s="38" t="s">
        <v>1447</v>
      </c>
      <c r="E2238" s="38" t="s">
        <v>1015</v>
      </c>
      <c r="F2238" s="38" t="s">
        <v>1448</v>
      </c>
      <c r="G2238" s="38" t="s">
        <v>1745</v>
      </c>
      <c r="H2238" s="38" t="s">
        <v>2665</v>
      </c>
      <c r="I2238" s="39">
        <v>0</v>
      </c>
      <c r="J2238" s="11">
        <f>VLOOKUP(LEFT(B2238,5),[1]Percents!$C:$M,6,FALSE)</f>
        <v>0.31330000000000002</v>
      </c>
      <c r="K2238" s="13">
        <f t="shared" si="35"/>
        <v>0</v>
      </c>
      <c r="L2238" s="22"/>
    </row>
    <row r="2239" spans="1:12" s="40" customFormat="1" ht="14.25" customHeight="1" x14ac:dyDescent="0.25">
      <c r="A2239" s="38" t="s">
        <v>213</v>
      </c>
      <c r="B2239" s="38" t="s">
        <v>164</v>
      </c>
      <c r="C2239" s="38" t="s">
        <v>6605</v>
      </c>
      <c r="D2239" s="38" t="s">
        <v>6606</v>
      </c>
      <c r="E2239" s="38" t="s">
        <v>5583</v>
      </c>
      <c r="F2239" s="38" t="s">
        <v>6607</v>
      </c>
      <c r="G2239" s="38" t="s">
        <v>2322</v>
      </c>
      <c r="H2239" s="38" t="s">
        <v>2665</v>
      </c>
      <c r="I2239" s="39">
        <v>0</v>
      </c>
      <c r="J2239" s="11">
        <f>VLOOKUP(LEFT(B2239,5),[1]Percents!$C:$M,6,FALSE)</f>
        <v>0.29404999999999998</v>
      </c>
      <c r="K2239" s="13">
        <f t="shared" si="35"/>
        <v>0</v>
      </c>
      <c r="L2239" s="22"/>
    </row>
    <row r="2240" spans="1:12" s="40" customFormat="1" ht="14.25" customHeight="1" x14ac:dyDescent="0.25">
      <c r="A2240" s="38" t="s">
        <v>213</v>
      </c>
      <c r="B2240" s="38" t="s">
        <v>53</v>
      </c>
      <c r="C2240" s="38" t="s">
        <v>8901</v>
      </c>
      <c r="D2240" s="38" t="s">
        <v>8902</v>
      </c>
      <c r="E2240" s="38" t="s">
        <v>538</v>
      </c>
      <c r="F2240" s="38" t="s">
        <v>8903</v>
      </c>
      <c r="G2240" s="38" t="s">
        <v>1750</v>
      </c>
      <c r="H2240" s="38" t="s">
        <v>2665</v>
      </c>
      <c r="I2240" s="41">
        <v>0</v>
      </c>
      <c r="J2240" s="11">
        <f>VLOOKUP(LEFT(B2240,5),[1]Percents!$C:$M,6,FALSE)</f>
        <v>8.6050000000000001E-2</v>
      </c>
      <c r="K2240" s="13">
        <f t="shared" si="35"/>
        <v>0</v>
      </c>
      <c r="L2240" s="22"/>
    </row>
    <row r="2241" spans="1:12" s="40" customFormat="1" ht="14.25" customHeight="1" x14ac:dyDescent="0.25">
      <c r="A2241" s="38" t="s">
        <v>213</v>
      </c>
      <c r="B2241" s="38" t="s">
        <v>154</v>
      </c>
      <c r="C2241" s="38" t="s">
        <v>2332</v>
      </c>
      <c r="D2241" s="38" t="s">
        <v>1544</v>
      </c>
      <c r="E2241" s="38" t="s">
        <v>905</v>
      </c>
      <c r="F2241" s="38" t="s">
        <v>1545</v>
      </c>
      <c r="G2241" s="38" t="s">
        <v>1735</v>
      </c>
      <c r="H2241" s="38" t="s">
        <v>2665</v>
      </c>
      <c r="I2241" s="39">
        <v>0</v>
      </c>
      <c r="J2241" s="11">
        <f>VLOOKUP(LEFT(B2241,5),[1]Percents!$C:$M,6,FALSE)</f>
        <v>0.29404999999999998</v>
      </c>
      <c r="K2241" s="13">
        <f t="shared" si="35"/>
        <v>0</v>
      </c>
      <c r="L2241" s="22"/>
    </row>
    <row r="2242" spans="1:12" s="40" customFormat="1" ht="14.25" customHeight="1" x14ac:dyDescent="0.25">
      <c r="A2242" s="38" t="s">
        <v>213</v>
      </c>
      <c r="B2242" s="38" t="s">
        <v>154</v>
      </c>
      <c r="C2242" s="38" t="s">
        <v>3297</v>
      </c>
      <c r="D2242" s="38" t="s">
        <v>3298</v>
      </c>
      <c r="E2242" s="38" t="s">
        <v>905</v>
      </c>
      <c r="F2242" s="38" t="s">
        <v>1545</v>
      </c>
      <c r="G2242" s="38" t="s">
        <v>1735</v>
      </c>
      <c r="H2242" s="38" t="s">
        <v>2665</v>
      </c>
      <c r="I2242" s="39">
        <v>140.82</v>
      </c>
      <c r="J2242" s="11">
        <f>VLOOKUP(LEFT(B2242,5),[1]Percents!$C:$M,6,FALSE)</f>
        <v>0.29404999999999998</v>
      </c>
      <c r="K2242" s="13">
        <f t="shared" si="35"/>
        <v>41.408120999999994</v>
      </c>
      <c r="L2242" s="22"/>
    </row>
    <row r="2243" spans="1:12" s="40" customFormat="1" ht="14.25" customHeight="1" x14ac:dyDescent="0.25">
      <c r="A2243" s="38" t="s">
        <v>243</v>
      </c>
      <c r="B2243" s="38" t="s">
        <v>50</v>
      </c>
      <c r="C2243" s="38" t="s">
        <v>2333</v>
      </c>
      <c r="D2243" s="38" t="s">
        <v>1546</v>
      </c>
      <c r="E2243" s="38" t="s">
        <v>348</v>
      </c>
      <c r="F2243" s="38" t="s">
        <v>1547</v>
      </c>
      <c r="G2243" s="38" t="s">
        <v>1750</v>
      </c>
      <c r="H2243" s="38" t="s">
        <v>2665</v>
      </c>
      <c r="I2243" s="39">
        <v>3294</v>
      </c>
      <c r="J2243" s="11">
        <f>VLOOKUP(LEFT(B2243,5),[1]Percents!$C:$M,6,FALSE)</f>
        <v>9.0999999999999998E-2</v>
      </c>
      <c r="K2243" s="13">
        <f t="shared" si="35"/>
        <v>299.75400000000002</v>
      </c>
      <c r="L2243" s="22"/>
    </row>
    <row r="2244" spans="1:12" s="40" customFormat="1" ht="14.25" customHeight="1" x14ac:dyDescent="0.25">
      <c r="A2244" s="38" t="s">
        <v>213</v>
      </c>
      <c r="B2244" s="38" t="s">
        <v>234</v>
      </c>
      <c r="C2244" s="38" t="s">
        <v>10777</v>
      </c>
      <c r="D2244" s="38" t="s">
        <v>10778</v>
      </c>
      <c r="E2244" s="38" t="s">
        <v>287</v>
      </c>
      <c r="F2244" s="38" t="s">
        <v>10779</v>
      </c>
      <c r="G2244" s="38" t="s">
        <v>10780</v>
      </c>
      <c r="H2244" s="38" t="s">
        <v>2665</v>
      </c>
      <c r="I2244" s="41">
        <v>0</v>
      </c>
      <c r="J2244" s="11">
        <f>VLOOKUP(LEFT(B2244,5),[1]Percents!$C:$M,6,FALSE)</f>
        <v>0.29404999999999998</v>
      </c>
      <c r="K2244" s="13">
        <f t="shared" si="35"/>
        <v>0</v>
      </c>
      <c r="L2244" s="22"/>
    </row>
    <row r="2245" spans="1:12" s="40" customFormat="1" ht="14.25" customHeight="1" x14ac:dyDescent="0.25">
      <c r="A2245" s="38" t="s">
        <v>213</v>
      </c>
      <c r="B2245" s="38" t="s">
        <v>225</v>
      </c>
      <c r="C2245" s="38" t="s">
        <v>11837</v>
      </c>
      <c r="D2245" s="38" t="s">
        <v>11838</v>
      </c>
      <c r="E2245" s="38" t="s">
        <v>10</v>
      </c>
      <c r="F2245" s="38" t="s">
        <v>11839</v>
      </c>
      <c r="G2245" s="38" t="s">
        <v>11840</v>
      </c>
      <c r="H2245" s="38" t="s">
        <v>2665</v>
      </c>
      <c r="I2245" s="41">
        <v>0</v>
      </c>
      <c r="J2245" s="11">
        <f>VLOOKUP(LEFT(B2245,5),[1]Percents!$C:$M,6,FALSE)</f>
        <v>0.29404999999999998</v>
      </c>
      <c r="K2245" s="13">
        <f t="shared" si="35"/>
        <v>0</v>
      </c>
      <c r="L2245" s="22"/>
    </row>
    <row r="2246" spans="1:12" s="40" customFormat="1" ht="14.25" customHeight="1" x14ac:dyDescent="0.25">
      <c r="A2246" s="38" t="s">
        <v>213</v>
      </c>
      <c r="B2246" s="38" t="s">
        <v>258</v>
      </c>
      <c r="C2246" s="38" t="s">
        <v>2334</v>
      </c>
      <c r="D2246" s="38" t="s">
        <v>1548</v>
      </c>
      <c r="E2246" s="38" t="s">
        <v>395</v>
      </c>
      <c r="F2246" s="38" t="s">
        <v>1549</v>
      </c>
      <c r="G2246" s="38" t="s">
        <v>2335</v>
      </c>
      <c r="H2246" s="38" t="s">
        <v>2665</v>
      </c>
      <c r="I2246" s="39">
        <v>192.08</v>
      </c>
      <c r="J2246" s="11">
        <f>VLOOKUP(LEFT(B2246,5),[1]Percents!$C:$M,6,FALSE)</f>
        <v>0.25</v>
      </c>
      <c r="K2246" s="13">
        <f t="shared" si="35"/>
        <v>48.02</v>
      </c>
      <c r="L2246" s="22"/>
    </row>
    <row r="2247" spans="1:12" s="40" customFormat="1" ht="14.25" customHeight="1" x14ac:dyDescent="0.25">
      <c r="A2247" s="38" t="s">
        <v>213</v>
      </c>
      <c r="B2247" s="38" t="s">
        <v>21</v>
      </c>
      <c r="C2247" s="38" t="s">
        <v>11841</v>
      </c>
      <c r="D2247" s="38" t="s">
        <v>11842</v>
      </c>
      <c r="E2247" s="38" t="s">
        <v>11843</v>
      </c>
      <c r="F2247" s="38" t="s">
        <v>11844</v>
      </c>
      <c r="G2247" s="38" t="s">
        <v>11845</v>
      </c>
      <c r="H2247" s="38" t="s">
        <v>2665</v>
      </c>
      <c r="I2247" s="41">
        <v>0</v>
      </c>
      <c r="J2247" s="11">
        <f>VLOOKUP(LEFT(B2247,5),[1]Percents!$C:$M,6,FALSE)</f>
        <v>0.25</v>
      </c>
      <c r="K2247" s="13">
        <f t="shared" si="35"/>
        <v>0</v>
      </c>
      <c r="L2247" s="22"/>
    </row>
    <row r="2248" spans="1:12" s="40" customFormat="1" ht="14.25" customHeight="1" x14ac:dyDescent="0.25">
      <c r="A2248" s="38" t="s">
        <v>213</v>
      </c>
      <c r="B2248" s="38" t="s">
        <v>162</v>
      </c>
      <c r="C2248" s="38" t="s">
        <v>2336</v>
      </c>
      <c r="D2248" s="38" t="s">
        <v>2337</v>
      </c>
      <c r="E2248" s="38" t="s">
        <v>63</v>
      </c>
      <c r="F2248" s="38" t="s">
        <v>2338</v>
      </c>
      <c r="G2248" s="38" t="s">
        <v>2339</v>
      </c>
      <c r="H2248" s="38" t="s">
        <v>2665</v>
      </c>
      <c r="I2248" s="39">
        <v>0</v>
      </c>
      <c r="J2248" s="11">
        <f>VLOOKUP(LEFT(B2248,5),[1]Percents!$C:$M,6,FALSE)</f>
        <v>0.25</v>
      </c>
      <c r="K2248" s="13">
        <f t="shared" si="35"/>
        <v>0</v>
      </c>
      <c r="L2248" s="22"/>
    </row>
    <row r="2249" spans="1:12" s="40" customFormat="1" ht="14.25" customHeight="1" x14ac:dyDescent="0.25">
      <c r="A2249" s="38" t="s">
        <v>213</v>
      </c>
      <c r="B2249" s="38" t="s">
        <v>230</v>
      </c>
      <c r="C2249" s="38" t="s">
        <v>2340</v>
      </c>
      <c r="D2249" s="38" t="s">
        <v>1550</v>
      </c>
      <c r="E2249" s="38" t="s">
        <v>558</v>
      </c>
      <c r="F2249" s="38" t="s">
        <v>1551</v>
      </c>
      <c r="G2249" s="38" t="s">
        <v>2341</v>
      </c>
      <c r="H2249" s="38" t="s">
        <v>2665</v>
      </c>
      <c r="I2249" s="39">
        <v>37.159999999999997</v>
      </c>
      <c r="J2249" s="11">
        <f>VLOOKUP(LEFT(B2249,5),[1]Percents!$C:$M,6,FALSE)</f>
        <v>0.29404999999999998</v>
      </c>
      <c r="K2249" s="13">
        <f t="shared" si="35"/>
        <v>10.926897999999998</v>
      </c>
      <c r="L2249" s="22"/>
    </row>
    <row r="2250" spans="1:12" s="40" customFormat="1" ht="14.25" customHeight="1" x14ac:dyDescent="0.25">
      <c r="A2250" s="38" t="s">
        <v>213</v>
      </c>
      <c r="B2250" s="38" t="s">
        <v>162</v>
      </c>
      <c r="C2250" s="38" t="s">
        <v>2342</v>
      </c>
      <c r="D2250" s="38" t="s">
        <v>2343</v>
      </c>
      <c r="E2250" s="38" t="s">
        <v>18</v>
      </c>
      <c r="F2250" s="38" t="s">
        <v>2344</v>
      </c>
      <c r="G2250" s="38" t="s">
        <v>2345</v>
      </c>
      <c r="H2250" s="38" t="s">
        <v>2665</v>
      </c>
      <c r="I2250" s="39">
        <v>0</v>
      </c>
      <c r="J2250" s="11">
        <f>VLOOKUP(LEFT(B2250,5),[1]Percents!$C:$M,6,FALSE)</f>
        <v>0.25</v>
      </c>
      <c r="K2250" s="13">
        <f t="shared" ref="K2250:K2313" si="36">+I2250*J2250</f>
        <v>0</v>
      </c>
      <c r="L2250" s="22"/>
    </row>
    <row r="2251" spans="1:12" s="40" customFormat="1" ht="14.25" customHeight="1" x14ac:dyDescent="0.25">
      <c r="A2251" s="38" t="s">
        <v>213</v>
      </c>
      <c r="B2251" s="38" t="s">
        <v>21</v>
      </c>
      <c r="C2251" s="38" t="s">
        <v>10123</v>
      </c>
      <c r="D2251" s="38" t="s">
        <v>10124</v>
      </c>
      <c r="E2251" s="38" t="s">
        <v>373</v>
      </c>
      <c r="F2251" s="38" t="s">
        <v>10125</v>
      </c>
      <c r="G2251" s="38" t="s">
        <v>1743</v>
      </c>
      <c r="H2251" s="38" t="s">
        <v>2665</v>
      </c>
      <c r="I2251" s="39">
        <v>0</v>
      </c>
      <c r="J2251" s="11">
        <f>VLOOKUP(LEFT(B2251,5),[1]Percents!$C:$M,6,FALSE)</f>
        <v>0.25</v>
      </c>
      <c r="K2251" s="13">
        <f t="shared" si="36"/>
        <v>0</v>
      </c>
      <c r="L2251" s="22"/>
    </row>
    <row r="2252" spans="1:12" s="40" customFormat="1" ht="14.25" customHeight="1" x14ac:dyDescent="0.25">
      <c r="A2252" s="38" t="s">
        <v>213</v>
      </c>
      <c r="B2252" s="38" t="s">
        <v>2</v>
      </c>
      <c r="C2252" s="38" t="s">
        <v>5960</v>
      </c>
      <c r="D2252" s="38" t="s">
        <v>5961</v>
      </c>
      <c r="E2252" s="38" t="s">
        <v>1124</v>
      </c>
      <c r="F2252" s="38" t="s">
        <v>5962</v>
      </c>
      <c r="G2252" s="38" t="s">
        <v>5963</v>
      </c>
      <c r="H2252" s="38" t="s">
        <v>2665</v>
      </c>
      <c r="I2252" s="39">
        <v>163.35</v>
      </c>
      <c r="J2252" s="11">
        <f>VLOOKUP(LEFT(B2252,5),[1]Percents!$C:$M,6,FALSE)</f>
        <v>0.29404999999999998</v>
      </c>
      <c r="K2252" s="13">
        <f t="shared" si="36"/>
        <v>48.033067499999994</v>
      </c>
      <c r="L2252" s="22"/>
    </row>
    <row r="2253" spans="1:12" s="40" customFormat="1" ht="14.25" customHeight="1" x14ac:dyDescent="0.25">
      <c r="A2253" s="38" t="s">
        <v>213</v>
      </c>
      <c r="B2253" s="38" t="s">
        <v>162</v>
      </c>
      <c r="C2253" s="38" t="s">
        <v>2346</v>
      </c>
      <c r="D2253" s="38" t="s">
        <v>1552</v>
      </c>
      <c r="E2253" s="38" t="s">
        <v>18</v>
      </c>
      <c r="F2253" s="38" t="s">
        <v>1553</v>
      </c>
      <c r="G2253" s="38" t="s">
        <v>2009</v>
      </c>
      <c r="H2253" s="38" t="s">
        <v>2665</v>
      </c>
      <c r="I2253" s="39">
        <v>771.08</v>
      </c>
      <c r="J2253" s="11">
        <f>VLOOKUP(LEFT(B2253,5),[1]Percents!$C:$M,6,FALSE)</f>
        <v>0.25</v>
      </c>
      <c r="K2253" s="13">
        <f t="shared" si="36"/>
        <v>192.77</v>
      </c>
      <c r="L2253" s="22"/>
    </row>
    <row r="2254" spans="1:12" s="40" customFormat="1" ht="14.25" customHeight="1" x14ac:dyDescent="0.25">
      <c r="A2254" s="38" t="s">
        <v>141</v>
      </c>
      <c r="B2254" s="38" t="s">
        <v>111</v>
      </c>
      <c r="C2254" s="38" t="s">
        <v>2347</v>
      </c>
      <c r="D2254" s="38" t="s">
        <v>1554</v>
      </c>
      <c r="E2254" s="38" t="s">
        <v>268</v>
      </c>
      <c r="F2254" s="38" t="s">
        <v>1555</v>
      </c>
      <c r="G2254" s="38" t="s">
        <v>1750</v>
      </c>
      <c r="H2254" s="38" t="s">
        <v>2665</v>
      </c>
      <c r="I2254" s="39">
        <v>0</v>
      </c>
      <c r="J2254" s="11">
        <f>VLOOKUP(LEFT(B2254,5),[1]Percents!$C:$M,6,FALSE)</f>
        <v>0.1678</v>
      </c>
      <c r="K2254" s="13">
        <f t="shared" si="36"/>
        <v>0</v>
      </c>
      <c r="L2254" s="22"/>
    </row>
    <row r="2255" spans="1:12" s="40" customFormat="1" ht="14.25" customHeight="1" x14ac:dyDescent="0.25">
      <c r="A2255" s="38" t="s">
        <v>141</v>
      </c>
      <c r="B2255" s="38" t="s">
        <v>111</v>
      </c>
      <c r="C2255" s="38" t="s">
        <v>7266</v>
      </c>
      <c r="D2255" s="38" t="s">
        <v>7267</v>
      </c>
      <c r="E2255" s="38" t="s">
        <v>268</v>
      </c>
      <c r="F2255" s="38" t="s">
        <v>1555</v>
      </c>
      <c r="G2255" s="38" t="s">
        <v>6733</v>
      </c>
      <c r="H2255" s="38" t="s">
        <v>2665</v>
      </c>
      <c r="I2255" s="39">
        <v>4364.5600000000004</v>
      </c>
      <c r="J2255" s="11">
        <f>VLOOKUP(LEFT(B2255,5),[1]Percents!$C:$M,6,FALSE)</f>
        <v>0.1678</v>
      </c>
      <c r="K2255" s="13">
        <f t="shared" si="36"/>
        <v>732.37316800000008</v>
      </c>
      <c r="L2255" s="22"/>
    </row>
    <row r="2256" spans="1:12" s="40" customFormat="1" ht="14.25" customHeight="1" x14ac:dyDescent="0.25">
      <c r="A2256" s="38" t="s">
        <v>213</v>
      </c>
      <c r="B2256" s="38" t="s">
        <v>261</v>
      </c>
      <c r="C2256" s="38" t="s">
        <v>2348</v>
      </c>
      <c r="D2256" s="38" t="s">
        <v>1340</v>
      </c>
      <c r="E2256" s="38" t="s">
        <v>14</v>
      </c>
      <c r="F2256" s="38" t="s">
        <v>1341</v>
      </c>
      <c r="G2256" s="38" t="s">
        <v>2302</v>
      </c>
      <c r="H2256" s="38" t="s">
        <v>2665</v>
      </c>
      <c r="I2256" s="39">
        <v>0</v>
      </c>
      <c r="J2256" s="11">
        <f>VLOOKUP(LEFT(B2256,5),[1]Percents!$C:$M,6,FALSE)</f>
        <v>0.25</v>
      </c>
      <c r="K2256" s="13">
        <f t="shared" si="36"/>
        <v>0</v>
      </c>
      <c r="L2256" s="22"/>
    </row>
    <row r="2257" spans="1:12" s="40" customFormat="1" ht="14.25" customHeight="1" x14ac:dyDescent="0.25">
      <c r="A2257" s="38" t="s">
        <v>213</v>
      </c>
      <c r="B2257" s="38" t="s">
        <v>145</v>
      </c>
      <c r="C2257" s="38" t="s">
        <v>2349</v>
      </c>
      <c r="D2257" s="38" t="s">
        <v>1634</v>
      </c>
      <c r="E2257" s="38" t="s">
        <v>445</v>
      </c>
      <c r="F2257" s="38" t="s">
        <v>1635</v>
      </c>
      <c r="G2257" s="38" t="s">
        <v>2345</v>
      </c>
      <c r="H2257" s="38" t="s">
        <v>2665</v>
      </c>
      <c r="I2257" s="39">
        <v>125.08</v>
      </c>
      <c r="J2257" s="11">
        <f>VLOOKUP(LEFT(B2257,5),[1]Percents!$C:$M,6,FALSE)</f>
        <v>0.29404999999999998</v>
      </c>
      <c r="K2257" s="13">
        <f t="shared" si="36"/>
        <v>36.779773999999996</v>
      </c>
      <c r="L2257" s="22"/>
    </row>
    <row r="2258" spans="1:12" s="40" customFormat="1" ht="14.25" customHeight="1" x14ac:dyDescent="0.25">
      <c r="A2258" s="38" t="s">
        <v>213</v>
      </c>
      <c r="B2258" s="38" t="s">
        <v>234</v>
      </c>
      <c r="C2258" s="38" t="s">
        <v>11846</v>
      </c>
      <c r="D2258" s="38" t="s">
        <v>11847</v>
      </c>
      <c r="E2258" s="38" t="s">
        <v>287</v>
      </c>
      <c r="F2258" s="38" t="s">
        <v>11848</v>
      </c>
      <c r="G2258" s="38" t="s">
        <v>2007</v>
      </c>
      <c r="H2258" s="38" t="s">
        <v>2665</v>
      </c>
      <c r="I2258" s="41">
        <v>0</v>
      </c>
      <c r="J2258" s="11">
        <f>VLOOKUP(LEFT(B2258,5),[1]Percents!$C:$M,6,FALSE)</f>
        <v>0.29404999999999998</v>
      </c>
      <c r="K2258" s="13">
        <f t="shared" si="36"/>
        <v>0</v>
      </c>
      <c r="L2258" s="22"/>
    </row>
    <row r="2259" spans="1:12" s="40" customFormat="1" ht="14.25" customHeight="1" x14ac:dyDescent="0.25">
      <c r="A2259" s="38" t="s">
        <v>213</v>
      </c>
      <c r="B2259" s="38" t="s">
        <v>162</v>
      </c>
      <c r="C2259" s="38" t="s">
        <v>8267</v>
      </c>
      <c r="D2259" s="38" t="s">
        <v>8268</v>
      </c>
      <c r="E2259" s="38" t="s">
        <v>18</v>
      </c>
      <c r="F2259" s="38" t="s">
        <v>8269</v>
      </c>
      <c r="G2259" s="38" t="s">
        <v>2271</v>
      </c>
      <c r="H2259" s="38" t="s">
        <v>2665</v>
      </c>
      <c r="I2259" s="39">
        <v>0</v>
      </c>
      <c r="J2259" s="11">
        <f>VLOOKUP(LEFT(B2259,5),[1]Percents!$C:$M,6,FALSE)</f>
        <v>0.25</v>
      </c>
      <c r="K2259" s="13">
        <f t="shared" si="36"/>
        <v>0</v>
      </c>
      <c r="L2259" s="22"/>
    </row>
    <row r="2260" spans="1:12" s="40" customFormat="1" ht="14.25" customHeight="1" x14ac:dyDescent="0.25">
      <c r="A2260" s="38" t="s">
        <v>213</v>
      </c>
      <c r="B2260" s="38" t="s">
        <v>145</v>
      </c>
      <c r="C2260" s="38" t="s">
        <v>2350</v>
      </c>
      <c r="D2260" s="38" t="s">
        <v>2351</v>
      </c>
      <c r="E2260" s="38" t="s">
        <v>3057</v>
      </c>
      <c r="F2260" s="38" t="s">
        <v>2352</v>
      </c>
      <c r="G2260" s="38" t="s">
        <v>2023</v>
      </c>
      <c r="H2260" s="38" t="s">
        <v>2665</v>
      </c>
      <c r="I2260" s="39">
        <v>0</v>
      </c>
      <c r="J2260" s="11">
        <f>VLOOKUP(LEFT(B2260,5),[1]Percents!$C:$M,6,FALSE)</f>
        <v>0.29404999999999998</v>
      </c>
      <c r="K2260" s="13">
        <f t="shared" si="36"/>
        <v>0</v>
      </c>
      <c r="L2260" s="22"/>
    </row>
    <row r="2261" spans="1:12" s="40" customFormat="1" ht="14.25" customHeight="1" x14ac:dyDescent="0.25">
      <c r="A2261" s="38" t="s">
        <v>213</v>
      </c>
      <c r="B2261" s="38" t="s">
        <v>105</v>
      </c>
      <c r="C2261" s="38" t="s">
        <v>2353</v>
      </c>
      <c r="D2261" s="38" t="s">
        <v>1556</v>
      </c>
      <c r="E2261" s="38" t="s">
        <v>51</v>
      </c>
      <c r="F2261" s="38" t="s">
        <v>1557</v>
      </c>
      <c r="G2261" s="38" t="s">
        <v>2018</v>
      </c>
      <c r="H2261" s="38" t="s">
        <v>2665</v>
      </c>
      <c r="I2261" s="39">
        <v>0</v>
      </c>
      <c r="J2261" s="11">
        <f>VLOOKUP(LEFT(B2261,5),[1]Percents!$C:$M,6,FALSE)</f>
        <v>0.29404999999999998</v>
      </c>
      <c r="K2261" s="13">
        <f t="shared" si="36"/>
        <v>0</v>
      </c>
      <c r="L2261" s="22"/>
    </row>
    <row r="2262" spans="1:12" s="40" customFormat="1" ht="14.25" customHeight="1" x14ac:dyDescent="0.25">
      <c r="A2262" s="38" t="s">
        <v>213</v>
      </c>
      <c r="B2262" s="38" t="s">
        <v>258</v>
      </c>
      <c r="C2262" s="38" t="s">
        <v>2354</v>
      </c>
      <c r="D2262" s="38" t="s">
        <v>1636</v>
      </c>
      <c r="E2262" s="38" t="s">
        <v>395</v>
      </c>
      <c r="F2262" s="38" t="s">
        <v>1637</v>
      </c>
      <c r="G2262" s="38" t="s">
        <v>2355</v>
      </c>
      <c r="H2262" s="38" t="s">
        <v>2665</v>
      </c>
      <c r="I2262" s="39">
        <v>270.97000000000003</v>
      </c>
      <c r="J2262" s="11">
        <f>VLOOKUP(LEFT(B2262,5),[1]Percents!$C:$M,6,FALSE)</f>
        <v>0.25</v>
      </c>
      <c r="K2262" s="13">
        <f t="shared" si="36"/>
        <v>67.742500000000007</v>
      </c>
      <c r="L2262" s="22"/>
    </row>
    <row r="2263" spans="1:12" s="40" customFormat="1" ht="14.25" customHeight="1" x14ac:dyDescent="0.25">
      <c r="A2263" s="38" t="s">
        <v>213</v>
      </c>
      <c r="B2263" s="38" t="s">
        <v>120</v>
      </c>
      <c r="C2263" s="38" t="s">
        <v>2356</v>
      </c>
      <c r="D2263" s="38" t="s">
        <v>2357</v>
      </c>
      <c r="E2263" s="38" t="s">
        <v>6737</v>
      </c>
      <c r="F2263" s="38" t="s">
        <v>2358</v>
      </c>
      <c r="G2263" s="38" t="s">
        <v>2359</v>
      </c>
      <c r="H2263" s="38" t="s">
        <v>2665</v>
      </c>
      <c r="I2263" s="39">
        <v>18.16</v>
      </c>
      <c r="J2263" s="11">
        <f>VLOOKUP(LEFT(B2263,5),[1]Percents!$C:$M,6,FALSE)</f>
        <v>0.29404999999999998</v>
      </c>
      <c r="K2263" s="13">
        <f t="shared" si="36"/>
        <v>5.3399479999999997</v>
      </c>
      <c r="L2263" s="22"/>
    </row>
    <row r="2264" spans="1:12" s="40" customFormat="1" ht="14.25" customHeight="1" x14ac:dyDescent="0.25">
      <c r="A2264" s="38" t="s">
        <v>213</v>
      </c>
      <c r="B2264" s="38" t="s">
        <v>120</v>
      </c>
      <c r="C2264" s="38" t="s">
        <v>9580</v>
      </c>
      <c r="D2264" s="38" t="s">
        <v>9581</v>
      </c>
      <c r="E2264" s="38" t="s">
        <v>6737</v>
      </c>
      <c r="F2264" s="38" t="s">
        <v>9582</v>
      </c>
      <c r="G2264" s="38" t="s">
        <v>9583</v>
      </c>
      <c r="H2264" s="38" t="s">
        <v>2665</v>
      </c>
      <c r="I2264" s="39">
        <v>0</v>
      </c>
      <c r="J2264" s="11">
        <f>VLOOKUP(LEFT(B2264,5),[1]Percents!$C:$M,6,FALSE)</f>
        <v>0.29404999999999998</v>
      </c>
      <c r="K2264" s="13">
        <f t="shared" si="36"/>
        <v>0</v>
      </c>
      <c r="L2264" s="22"/>
    </row>
    <row r="2265" spans="1:12" s="40" customFormat="1" ht="14.25" customHeight="1" x14ac:dyDescent="0.25">
      <c r="A2265" s="38" t="s">
        <v>213</v>
      </c>
      <c r="B2265" s="38" t="s">
        <v>233</v>
      </c>
      <c r="C2265" s="38" t="s">
        <v>10781</v>
      </c>
      <c r="D2265" s="38" t="s">
        <v>10782</v>
      </c>
      <c r="E2265" s="38" t="s">
        <v>10783</v>
      </c>
      <c r="F2265" s="38" t="s">
        <v>10784</v>
      </c>
      <c r="G2265" s="38" t="s">
        <v>1721</v>
      </c>
      <c r="H2265" s="38" t="s">
        <v>2665</v>
      </c>
      <c r="I2265" s="39">
        <v>925.53</v>
      </c>
      <c r="J2265" s="11">
        <f>VLOOKUP(LEFT(B2265,5),[1]Percents!$C:$M,6,FALSE)</f>
        <v>0.29404999999999998</v>
      </c>
      <c r="K2265" s="13">
        <f t="shared" si="36"/>
        <v>272.15209649999997</v>
      </c>
      <c r="L2265" s="22"/>
    </row>
    <row r="2266" spans="1:12" s="40" customFormat="1" ht="14.25" customHeight="1" x14ac:dyDescent="0.25">
      <c r="A2266" s="38" t="s">
        <v>141</v>
      </c>
      <c r="B2266" s="38" t="s">
        <v>43</v>
      </c>
      <c r="C2266" s="38" t="s">
        <v>2729</v>
      </c>
      <c r="D2266" s="38" t="s">
        <v>2730</v>
      </c>
      <c r="E2266" s="38" t="s">
        <v>1091</v>
      </c>
      <c r="F2266" s="38" t="s">
        <v>2731</v>
      </c>
      <c r="G2266" s="38" t="s">
        <v>1766</v>
      </c>
      <c r="H2266" s="38" t="s">
        <v>2665</v>
      </c>
      <c r="I2266" s="39">
        <v>0</v>
      </c>
      <c r="J2266" s="11">
        <f>VLOOKUP(LEFT(B2266,5),[1]Percents!$C:$M,6,FALSE)</f>
        <v>0.1678</v>
      </c>
      <c r="K2266" s="13">
        <f t="shared" si="36"/>
        <v>0</v>
      </c>
      <c r="L2266" s="22"/>
    </row>
    <row r="2267" spans="1:12" s="40" customFormat="1" ht="14.25" customHeight="1" x14ac:dyDescent="0.25">
      <c r="A2267" s="38" t="s">
        <v>213</v>
      </c>
      <c r="B2267" s="38" t="s">
        <v>258</v>
      </c>
      <c r="C2267" s="38" t="s">
        <v>2360</v>
      </c>
      <c r="D2267" s="38" t="s">
        <v>1638</v>
      </c>
      <c r="E2267" s="38" t="s">
        <v>1374</v>
      </c>
      <c r="F2267" s="38" t="s">
        <v>1639</v>
      </c>
      <c r="G2267" s="38" t="s">
        <v>2361</v>
      </c>
      <c r="H2267" s="38" t="s">
        <v>2665</v>
      </c>
      <c r="I2267" s="39">
        <v>1386.73</v>
      </c>
      <c r="J2267" s="11">
        <f>VLOOKUP(LEFT(B2267,5),[1]Percents!$C:$M,6,FALSE)</f>
        <v>0.25</v>
      </c>
      <c r="K2267" s="13">
        <f t="shared" si="36"/>
        <v>346.6825</v>
      </c>
      <c r="L2267" s="22"/>
    </row>
    <row r="2268" spans="1:12" s="40" customFormat="1" ht="14.25" customHeight="1" x14ac:dyDescent="0.25">
      <c r="A2268" s="38" t="s">
        <v>243</v>
      </c>
      <c r="B2268" s="38" t="s">
        <v>118</v>
      </c>
      <c r="C2268" s="38" t="s">
        <v>2362</v>
      </c>
      <c r="D2268" s="38" t="s">
        <v>2363</v>
      </c>
      <c r="E2268" s="38" t="s">
        <v>88</v>
      </c>
      <c r="F2268" s="38" t="s">
        <v>2364</v>
      </c>
      <c r="G2268" s="38" t="s">
        <v>1750</v>
      </c>
      <c r="H2268" s="38" t="s">
        <v>2665</v>
      </c>
      <c r="I2268" s="39">
        <v>0</v>
      </c>
      <c r="J2268" s="11">
        <f>VLOOKUP(LEFT(B2268,5),[1]Percents!$C:$M,6,FALSE)</f>
        <v>9.0999999999999998E-2</v>
      </c>
      <c r="K2268" s="13">
        <f t="shared" si="36"/>
        <v>0</v>
      </c>
      <c r="L2268" s="22"/>
    </row>
    <row r="2269" spans="1:12" s="40" customFormat="1" ht="14.25" customHeight="1" x14ac:dyDescent="0.25">
      <c r="A2269" s="38" t="s">
        <v>213</v>
      </c>
      <c r="B2269" s="38" t="s">
        <v>234</v>
      </c>
      <c r="C2269" s="38" t="s">
        <v>2580</v>
      </c>
      <c r="D2269" s="38" t="s">
        <v>2581</v>
      </c>
      <c r="E2269" s="38" t="s">
        <v>287</v>
      </c>
      <c r="F2269" s="38" t="s">
        <v>2582</v>
      </c>
      <c r="G2269" s="38" t="s">
        <v>2583</v>
      </c>
      <c r="H2269" s="38" t="s">
        <v>2665</v>
      </c>
      <c r="I2269" s="39">
        <v>1070.94</v>
      </c>
      <c r="J2269" s="11">
        <f>VLOOKUP(LEFT(B2269,5),[1]Percents!$C:$M,6,FALSE)</f>
        <v>0.29404999999999998</v>
      </c>
      <c r="K2269" s="13">
        <f t="shared" si="36"/>
        <v>314.90990699999998</v>
      </c>
      <c r="L2269" s="22"/>
    </row>
    <row r="2270" spans="1:12" s="40" customFormat="1" ht="14.25" customHeight="1" x14ac:dyDescent="0.25">
      <c r="A2270" s="38" t="s">
        <v>213</v>
      </c>
      <c r="B2270" s="38" t="s">
        <v>2</v>
      </c>
      <c r="C2270" s="38" t="s">
        <v>2366</v>
      </c>
      <c r="D2270" s="38" t="s">
        <v>2367</v>
      </c>
      <c r="E2270" s="38" t="s">
        <v>643</v>
      </c>
      <c r="F2270" s="38" t="s">
        <v>2368</v>
      </c>
      <c r="G2270" s="38" t="s">
        <v>2369</v>
      </c>
      <c r="H2270" s="38" t="s">
        <v>2665</v>
      </c>
      <c r="I2270" s="39">
        <v>0</v>
      </c>
      <c r="J2270" s="11">
        <f>VLOOKUP(LEFT(B2270,5),[1]Percents!$C:$M,6,FALSE)</f>
        <v>0.29404999999999998</v>
      </c>
      <c r="K2270" s="13">
        <f t="shared" si="36"/>
        <v>0</v>
      </c>
      <c r="L2270" s="22"/>
    </row>
    <row r="2271" spans="1:12" s="40" customFormat="1" ht="14.25" customHeight="1" x14ac:dyDescent="0.25">
      <c r="A2271" s="38" t="s">
        <v>213</v>
      </c>
      <c r="B2271" s="38" t="s">
        <v>261</v>
      </c>
      <c r="C2271" s="38" t="s">
        <v>2584</v>
      </c>
      <c r="D2271" s="38" t="s">
        <v>2585</v>
      </c>
      <c r="E2271" s="38" t="s">
        <v>5262</v>
      </c>
      <c r="F2271" s="38" t="s">
        <v>2586</v>
      </c>
      <c r="G2271" s="38" t="s">
        <v>2587</v>
      </c>
      <c r="H2271" s="38" t="s">
        <v>2665</v>
      </c>
      <c r="I2271" s="39">
        <v>384.11</v>
      </c>
      <c r="J2271" s="11">
        <f>VLOOKUP(LEFT(B2271,5),[1]Percents!$C:$M,6,FALSE)</f>
        <v>0.25</v>
      </c>
      <c r="K2271" s="13">
        <f t="shared" si="36"/>
        <v>96.027500000000003</v>
      </c>
      <c r="L2271" s="22"/>
    </row>
    <row r="2272" spans="1:12" s="40" customFormat="1" ht="14.25" customHeight="1" x14ac:dyDescent="0.25">
      <c r="A2272" s="38" t="s">
        <v>213</v>
      </c>
      <c r="B2272" s="38" t="s">
        <v>4321</v>
      </c>
      <c r="C2272" s="38" t="s">
        <v>10126</v>
      </c>
      <c r="D2272" s="38" t="s">
        <v>10127</v>
      </c>
      <c r="E2272" s="38" t="s">
        <v>185</v>
      </c>
      <c r="F2272" s="38" t="s">
        <v>10128</v>
      </c>
      <c r="G2272" s="38" t="s">
        <v>2636</v>
      </c>
      <c r="H2272" s="38" t="s">
        <v>2665</v>
      </c>
      <c r="I2272" s="39">
        <v>0</v>
      </c>
      <c r="J2272" s="11">
        <f>VLOOKUP(LEFT(B2272,5),[1]Percents!$C:$M,6,FALSE)</f>
        <v>0.29404999999999998</v>
      </c>
      <c r="K2272" s="13">
        <f t="shared" si="36"/>
        <v>0</v>
      </c>
      <c r="L2272" s="22"/>
    </row>
    <row r="2273" spans="1:12" s="40" customFormat="1" ht="14.25" customHeight="1" x14ac:dyDescent="0.25">
      <c r="A2273" s="38" t="s">
        <v>213</v>
      </c>
      <c r="B2273" s="38" t="s">
        <v>258</v>
      </c>
      <c r="C2273" s="38" t="s">
        <v>2370</v>
      </c>
      <c r="D2273" s="38" t="s">
        <v>1640</v>
      </c>
      <c r="E2273" s="38" t="s">
        <v>452</v>
      </c>
      <c r="F2273" s="38" t="s">
        <v>1641</v>
      </c>
      <c r="G2273" s="38" t="s">
        <v>2371</v>
      </c>
      <c r="H2273" s="38" t="s">
        <v>2665</v>
      </c>
      <c r="I2273" s="39">
        <v>94.66</v>
      </c>
      <c r="J2273" s="11">
        <f>VLOOKUP(LEFT(B2273,5),[1]Percents!$C:$M,6,FALSE)</f>
        <v>0.25</v>
      </c>
      <c r="K2273" s="13">
        <f t="shared" si="36"/>
        <v>23.664999999999999</v>
      </c>
      <c r="L2273" s="22"/>
    </row>
    <row r="2274" spans="1:12" s="40" customFormat="1" ht="14.25" customHeight="1" x14ac:dyDescent="0.25">
      <c r="A2274" s="38" t="s">
        <v>213</v>
      </c>
      <c r="B2274" s="38" t="s">
        <v>145</v>
      </c>
      <c r="C2274" s="38" t="s">
        <v>2372</v>
      </c>
      <c r="D2274" s="38" t="s">
        <v>2373</v>
      </c>
      <c r="E2274" s="38" t="s">
        <v>2952</v>
      </c>
      <c r="F2274" s="38" t="s">
        <v>2374</v>
      </c>
      <c r="G2274" s="38" t="s">
        <v>2375</v>
      </c>
      <c r="H2274" s="38" t="s">
        <v>2665</v>
      </c>
      <c r="I2274" s="39">
        <v>1679.14</v>
      </c>
      <c r="J2274" s="11">
        <f>VLOOKUP(LEFT(B2274,5),[1]Percents!$C:$M,6,FALSE)</f>
        <v>0.29404999999999998</v>
      </c>
      <c r="K2274" s="13">
        <f t="shared" si="36"/>
        <v>493.75111699999997</v>
      </c>
      <c r="L2274" s="22"/>
    </row>
    <row r="2275" spans="1:12" s="40" customFormat="1" ht="14.25" customHeight="1" x14ac:dyDescent="0.25">
      <c r="A2275" s="38" t="s">
        <v>213</v>
      </c>
      <c r="B2275" s="38" t="s">
        <v>67</v>
      </c>
      <c r="C2275" s="38" t="s">
        <v>2949</v>
      </c>
      <c r="D2275" s="38" t="s">
        <v>2950</v>
      </c>
      <c r="E2275" s="38" t="s">
        <v>1281</v>
      </c>
      <c r="F2275" s="38" t="s">
        <v>2951</v>
      </c>
      <c r="G2275" s="38" t="s">
        <v>2033</v>
      </c>
      <c r="H2275" s="38" t="s">
        <v>2665</v>
      </c>
      <c r="I2275" s="39">
        <v>112.5</v>
      </c>
      <c r="J2275" s="11">
        <f>VLOOKUP(LEFT(B2275,5),[1]Percents!$C:$M,6,FALSE)</f>
        <v>0.29404999999999998</v>
      </c>
      <c r="K2275" s="13">
        <f t="shared" si="36"/>
        <v>33.080624999999998</v>
      </c>
      <c r="L2275" s="22"/>
    </row>
    <row r="2276" spans="1:12" s="40" customFormat="1" ht="14.25" customHeight="1" x14ac:dyDescent="0.25">
      <c r="A2276" s="38" t="s">
        <v>213</v>
      </c>
      <c r="B2276" s="38" t="s">
        <v>258</v>
      </c>
      <c r="C2276" s="38" t="s">
        <v>2376</v>
      </c>
      <c r="D2276" s="38" t="s">
        <v>2377</v>
      </c>
      <c r="E2276" s="38" t="s">
        <v>395</v>
      </c>
      <c r="F2276" s="38" t="s">
        <v>2378</v>
      </c>
      <c r="G2276" s="38" t="s">
        <v>2365</v>
      </c>
      <c r="H2276" s="38" t="s">
        <v>2665</v>
      </c>
      <c r="I2276" s="39">
        <v>253.72</v>
      </c>
      <c r="J2276" s="11">
        <f>VLOOKUP(LEFT(B2276,5),[1]Percents!$C:$M,6,FALSE)</f>
        <v>0.25</v>
      </c>
      <c r="K2276" s="13">
        <f t="shared" si="36"/>
        <v>63.43</v>
      </c>
      <c r="L2276" s="22"/>
    </row>
    <row r="2277" spans="1:12" s="40" customFormat="1" ht="14.25" customHeight="1" x14ac:dyDescent="0.25">
      <c r="A2277" s="38" t="s">
        <v>213</v>
      </c>
      <c r="B2277" s="38" t="s">
        <v>162</v>
      </c>
      <c r="C2277" s="38" t="s">
        <v>12233</v>
      </c>
      <c r="D2277" s="38" t="s">
        <v>12234</v>
      </c>
      <c r="E2277" s="38" t="s">
        <v>263</v>
      </c>
      <c r="F2277" s="38" t="s">
        <v>12235</v>
      </c>
      <c r="G2277" s="38" t="s">
        <v>1760</v>
      </c>
      <c r="H2277" s="38" t="s">
        <v>2665</v>
      </c>
      <c r="I2277" s="39">
        <v>0</v>
      </c>
      <c r="J2277" s="11">
        <f>VLOOKUP(LEFT(B2277,5),[1]Percents!$C:$M,6,FALSE)</f>
        <v>0.25</v>
      </c>
      <c r="K2277" s="13">
        <f t="shared" si="36"/>
        <v>0</v>
      </c>
      <c r="L2277" s="22"/>
    </row>
    <row r="2278" spans="1:12" s="40" customFormat="1" ht="14.25" customHeight="1" x14ac:dyDescent="0.25">
      <c r="A2278" s="38" t="s">
        <v>213</v>
      </c>
      <c r="B2278" s="38" t="s">
        <v>258</v>
      </c>
      <c r="C2278" s="38" t="s">
        <v>2379</v>
      </c>
      <c r="D2278" s="38" t="s">
        <v>2380</v>
      </c>
      <c r="E2278" s="38" t="s">
        <v>395</v>
      </c>
      <c r="F2278" s="38" t="s">
        <v>2381</v>
      </c>
      <c r="G2278" s="38" t="s">
        <v>2382</v>
      </c>
      <c r="H2278" s="38" t="s">
        <v>2665</v>
      </c>
      <c r="I2278" s="39">
        <v>53.23</v>
      </c>
      <c r="J2278" s="11">
        <f>VLOOKUP(LEFT(B2278,5),[1]Percents!$C:$M,6,FALSE)</f>
        <v>0.25</v>
      </c>
      <c r="K2278" s="13">
        <f t="shared" si="36"/>
        <v>13.307499999999999</v>
      </c>
      <c r="L2278" s="22"/>
    </row>
    <row r="2279" spans="1:12" s="40" customFormat="1" ht="14.25" customHeight="1" x14ac:dyDescent="0.25">
      <c r="A2279" s="38" t="s">
        <v>213</v>
      </c>
      <c r="B2279" s="38" t="s">
        <v>4327</v>
      </c>
      <c r="C2279" s="38" t="s">
        <v>2383</v>
      </c>
      <c r="D2279" s="38" t="s">
        <v>2384</v>
      </c>
      <c r="E2279" s="38" t="s">
        <v>4568</v>
      </c>
      <c r="F2279" s="38" t="s">
        <v>2385</v>
      </c>
      <c r="G2279" s="38" t="s">
        <v>2066</v>
      </c>
      <c r="H2279" s="38" t="s">
        <v>2665</v>
      </c>
      <c r="I2279" s="39">
        <v>0</v>
      </c>
      <c r="J2279" s="11">
        <f>VLOOKUP(LEFT(B2279,5),[1]Percents!$C:$M,6,FALSE)</f>
        <v>0.29404999999999998</v>
      </c>
      <c r="K2279" s="13">
        <f t="shared" si="36"/>
        <v>0</v>
      </c>
      <c r="L2279" s="22"/>
    </row>
    <row r="2280" spans="1:12" s="40" customFormat="1" ht="14.25" customHeight="1" x14ac:dyDescent="0.25">
      <c r="A2280" s="38" t="s">
        <v>213</v>
      </c>
      <c r="B2280" s="38" t="s">
        <v>4321</v>
      </c>
      <c r="C2280" s="38" t="s">
        <v>3663</v>
      </c>
      <c r="D2280" s="38" t="s">
        <v>3664</v>
      </c>
      <c r="E2280" s="38" t="s">
        <v>18</v>
      </c>
      <c r="F2280" s="38" t="s">
        <v>3665</v>
      </c>
      <c r="G2280" s="38" t="s">
        <v>1735</v>
      </c>
      <c r="H2280" s="38" t="s">
        <v>2665</v>
      </c>
      <c r="I2280" s="39">
        <v>0</v>
      </c>
      <c r="J2280" s="11">
        <f>VLOOKUP(LEFT(B2280,5),[1]Percents!$C:$M,6,FALSE)</f>
        <v>0.29404999999999998</v>
      </c>
      <c r="K2280" s="13">
        <f t="shared" si="36"/>
        <v>0</v>
      </c>
      <c r="L2280" s="22"/>
    </row>
    <row r="2281" spans="1:12" s="40" customFormat="1" ht="14.25" customHeight="1" x14ac:dyDescent="0.25">
      <c r="A2281" s="38" t="s">
        <v>213</v>
      </c>
      <c r="B2281" s="38" t="s">
        <v>162</v>
      </c>
      <c r="C2281" s="38" t="s">
        <v>11121</v>
      </c>
      <c r="D2281" s="38" t="s">
        <v>11122</v>
      </c>
      <c r="E2281" s="38" t="s">
        <v>18</v>
      </c>
      <c r="F2281" s="38" t="s">
        <v>3665</v>
      </c>
      <c r="G2281" s="38" t="s">
        <v>7612</v>
      </c>
      <c r="H2281" s="38" t="s">
        <v>2665</v>
      </c>
      <c r="I2281" s="39">
        <v>1668.02</v>
      </c>
      <c r="J2281" s="11">
        <f>VLOOKUP(LEFT(B2281,5),[1]Percents!$C:$M,6,FALSE)</f>
        <v>0.25</v>
      </c>
      <c r="K2281" s="13">
        <f t="shared" si="36"/>
        <v>417.005</v>
      </c>
      <c r="L2281" s="22"/>
    </row>
    <row r="2282" spans="1:12" s="40" customFormat="1" ht="14.25" customHeight="1" x14ac:dyDescent="0.25">
      <c r="A2282" s="38" t="s">
        <v>213</v>
      </c>
      <c r="B2282" s="38" t="s">
        <v>11</v>
      </c>
      <c r="C2282" s="38" t="s">
        <v>2588</v>
      </c>
      <c r="D2282" s="38" t="s">
        <v>2589</v>
      </c>
      <c r="E2282" s="38" t="s">
        <v>6701</v>
      </c>
      <c r="F2282" s="38" t="s">
        <v>2590</v>
      </c>
      <c r="G2282" s="38" t="s">
        <v>2591</v>
      </c>
      <c r="H2282" s="38" t="s">
        <v>2665</v>
      </c>
      <c r="I2282" s="39">
        <v>0</v>
      </c>
      <c r="J2282" s="11">
        <f>VLOOKUP(LEFT(B2282,5),[1]Percents!$C:$M,6,FALSE)</f>
        <v>0.29404999999999998</v>
      </c>
      <c r="K2282" s="13">
        <f t="shared" si="36"/>
        <v>0</v>
      </c>
      <c r="L2282" s="22"/>
    </row>
    <row r="2283" spans="1:12" s="40" customFormat="1" ht="14.25" customHeight="1" x14ac:dyDescent="0.25">
      <c r="A2283" s="38" t="s">
        <v>243</v>
      </c>
      <c r="B2283" s="38" t="s">
        <v>674</v>
      </c>
      <c r="C2283" s="38" t="s">
        <v>2386</v>
      </c>
      <c r="D2283" s="38" t="s">
        <v>2387</v>
      </c>
      <c r="E2283" s="38" t="s">
        <v>113</v>
      </c>
      <c r="F2283" s="38" t="s">
        <v>2388</v>
      </c>
      <c r="G2283" s="38" t="s">
        <v>2303</v>
      </c>
      <c r="H2283" s="38" t="s">
        <v>2665</v>
      </c>
      <c r="I2283" s="39">
        <v>629.62</v>
      </c>
      <c r="J2283" s="11">
        <f>VLOOKUP(LEFT(B2283,5),[1]Percents!$C:$M,6,FALSE)</f>
        <v>9.0999999999999998E-2</v>
      </c>
      <c r="K2283" s="13">
        <f t="shared" si="36"/>
        <v>57.29542</v>
      </c>
      <c r="L2283" s="22"/>
    </row>
    <row r="2284" spans="1:12" s="40" customFormat="1" ht="14.25" customHeight="1" x14ac:dyDescent="0.25">
      <c r="A2284" s="38" t="s">
        <v>213</v>
      </c>
      <c r="B2284" s="38" t="s">
        <v>258</v>
      </c>
      <c r="C2284" s="38" t="s">
        <v>2592</v>
      </c>
      <c r="D2284" s="38" t="s">
        <v>2593</v>
      </c>
      <c r="E2284" s="38" t="s">
        <v>452</v>
      </c>
      <c r="F2284" s="38" t="s">
        <v>2594</v>
      </c>
      <c r="G2284" s="38" t="s">
        <v>2595</v>
      </c>
      <c r="H2284" s="38" t="s">
        <v>2665</v>
      </c>
      <c r="I2284" s="39">
        <v>309.94</v>
      </c>
      <c r="J2284" s="11">
        <f>VLOOKUP(LEFT(B2284,5),[1]Percents!$C:$M,6,FALSE)</f>
        <v>0.25</v>
      </c>
      <c r="K2284" s="13">
        <f t="shared" si="36"/>
        <v>77.484999999999999</v>
      </c>
      <c r="L2284" s="22"/>
    </row>
    <row r="2285" spans="1:12" s="40" customFormat="1" ht="14.25" customHeight="1" x14ac:dyDescent="0.25">
      <c r="A2285" s="38" t="s">
        <v>213</v>
      </c>
      <c r="B2285" s="38" t="s">
        <v>162</v>
      </c>
      <c r="C2285" s="38" t="s">
        <v>2732</v>
      </c>
      <c r="D2285" s="38" t="s">
        <v>2733</v>
      </c>
      <c r="E2285" s="38" t="s">
        <v>165</v>
      </c>
      <c r="F2285" s="38" t="s">
        <v>2734</v>
      </c>
      <c r="G2285" s="38" t="s">
        <v>2735</v>
      </c>
      <c r="H2285" s="38" t="s">
        <v>2665</v>
      </c>
      <c r="I2285" s="39">
        <v>0</v>
      </c>
      <c r="J2285" s="11">
        <f>VLOOKUP(LEFT(B2285,5),[1]Percents!$C:$M,6,FALSE)</f>
        <v>0.25</v>
      </c>
      <c r="K2285" s="13">
        <f t="shared" si="36"/>
        <v>0</v>
      </c>
      <c r="L2285" s="22"/>
    </row>
    <row r="2286" spans="1:12" s="40" customFormat="1" ht="14.25" customHeight="1" x14ac:dyDescent="0.25">
      <c r="A2286" s="38" t="s">
        <v>213</v>
      </c>
      <c r="B2286" s="38" t="s">
        <v>229</v>
      </c>
      <c r="C2286" s="38" t="s">
        <v>3666</v>
      </c>
      <c r="D2286" s="38" t="s">
        <v>3667</v>
      </c>
      <c r="E2286" s="38" t="s">
        <v>600</v>
      </c>
      <c r="F2286" s="38" t="s">
        <v>3668</v>
      </c>
      <c r="G2286" s="38" t="s">
        <v>3669</v>
      </c>
      <c r="H2286" s="38" t="s">
        <v>2665</v>
      </c>
      <c r="I2286" s="39">
        <v>0</v>
      </c>
      <c r="J2286" s="11">
        <f>VLOOKUP(LEFT(B2286,5),[1]Percents!$C:$M,6,FALSE)</f>
        <v>0.29404999999999998</v>
      </c>
      <c r="K2286" s="13">
        <f t="shared" si="36"/>
        <v>0</v>
      </c>
      <c r="L2286" s="22"/>
    </row>
    <row r="2287" spans="1:12" s="40" customFormat="1" ht="14.25" customHeight="1" x14ac:dyDescent="0.25">
      <c r="A2287" s="38" t="s">
        <v>213</v>
      </c>
      <c r="B2287" s="38" t="s">
        <v>166</v>
      </c>
      <c r="C2287" s="38" t="s">
        <v>10129</v>
      </c>
      <c r="D2287" s="38" t="s">
        <v>10130</v>
      </c>
      <c r="E2287" s="38" t="s">
        <v>8987</v>
      </c>
      <c r="F2287" s="38" t="s">
        <v>10131</v>
      </c>
      <c r="G2287" s="38" t="s">
        <v>2571</v>
      </c>
      <c r="H2287" s="38" t="s">
        <v>2665</v>
      </c>
      <c r="I2287" s="39">
        <v>0</v>
      </c>
      <c r="J2287" s="11">
        <f>VLOOKUP(LEFT(B2287,5),[1]Percents!$C:$M,6,FALSE)</f>
        <v>0.25</v>
      </c>
      <c r="K2287" s="13">
        <f t="shared" si="36"/>
        <v>0</v>
      </c>
      <c r="L2287" s="22"/>
    </row>
    <row r="2288" spans="1:12" s="40" customFormat="1" ht="14.25" customHeight="1" x14ac:dyDescent="0.25">
      <c r="A2288" s="38" t="s">
        <v>213</v>
      </c>
      <c r="B2288" s="38" t="s">
        <v>162</v>
      </c>
      <c r="C2288" s="38" t="s">
        <v>10537</v>
      </c>
      <c r="D2288" s="38" t="s">
        <v>10538</v>
      </c>
      <c r="E2288" s="38" t="s">
        <v>8866</v>
      </c>
      <c r="F2288" s="38" t="s">
        <v>10539</v>
      </c>
      <c r="G2288" s="38" t="s">
        <v>2736</v>
      </c>
      <c r="H2288" s="38" t="s">
        <v>2665</v>
      </c>
      <c r="I2288" s="39">
        <v>0</v>
      </c>
      <c r="J2288" s="11">
        <f>VLOOKUP(LEFT(B2288,5),[1]Percents!$C:$M,6,FALSE)</f>
        <v>0.25</v>
      </c>
      <c r="K2288" s="13">
        <f t="shared" si="36"/>
        <v>0</v>
      </c>
      <c r="L2288" s="22"/>
    </row>
    <row r="2289" spans="1:12" s="40" customFormat="1" ht="14.25" customHeight="1" x14ac:dyDescent="0.25">
      <c r="A2289" s="38" t="s">
        <v>213</v>
      </c>
      <c r="B2289" s="38" t="s">
        <v>258</v>
      </c>
      <c r="C2289" s="38" t="s">
        <v>2596</v>
      </c>
      <c r="D2289" s="38" t="s">
        <v>2597</v>
      </c>
      <c r="E2289" s="38" t="s">
        <v>1157</v>
      </c>
      <c r="F2289" s="38" t="s">
        <v>2598</v>
      </c>
      <c r="G2289" s="38" t="s">
        <v>2599</v>
      </c>
      <c r="H2289" s="38" t="s">
        <v>2665</v>
      </c>
      <c r="I2289" s="39">
        <v>53.23</v>
      </c>
      <c r="J2289" s="11">
        <f>VLOOKUP(LEFT(B2289,5),[1]Percents!$C:$M,6,FALSE)</f>
        <v>0.25</v>
      </c>
      <c r="K2289" s="13">
        <f t="shared" si="36"/>
        <v>13.307499999999999</v>
      </c>
      <c r="L2289" s="22"/>
    </row>
    <row r="2290" spans="1:12" s="40" customFormat="1" ht="14.25" customHeight="1" x14ac:dyDescent="0.25">
      <c r="A2290" s="38" t="s">
        <v>213</v>
      </c>
      <c r="B2290" s="38" t="s">
        <v>261</v>
      </c>
      <c r="C2290" s="38" t="s">
        <v>2633</v>
      </c>
      <c r="D2290" s="38" t="s">
        <v>2634</v>
      </c>
      <c r="E2290" s="38" t="s">
        <v>5262</v>
      </c>
      <c r="F2290" s="38" t="s">
        <v>2635</v>
      </c>
      <c r="G2290" s="38" t="s">
        <v>2636</v>
      </c>
      <c r="H2290" s="38" t="s">
        <v>2665</v>
      </c>
      <c r="I2290" s="39">
        <v>480.73</v>
      </c>
      <c r="J2290" s="11">
        <f>VLOOKUP(LEFT(B2290,5),[1]Percents!$C:$M,6,FALSE)</f>
        <v>0.25</v>
      </c>
      <c r="K2290" s="13">
        <f t="shared" si="36"/>
        <v>120.1825</v>
      </c>
      <c r="L2290" s="22"/>
    </row>
    <row r="2291" spans="1:12" s="40" customFormat="1" ht="14.25" customHeight="1" x14ac:dyDescent="0.25">
      <c r="A2291" s="38" t="s">
        <v>213</v>
      </c>
      <c r="B2291" s="38" t="s">
        <v>162</v>
      </c>
      <c r="C2291" s="38" t="s">
        <v>2737</v>
      </c>
      <c r="D2291" s="38" t="s">
        <v>2738</v>
      </c>
      <c r="E2291" s="38" t="s">
        <v>165</v>
      </c>
      <c r="F2291" s="38" t="s">
        <v>2739</v>
      </c>
      <c r="G2291" s="38" t="s">
        <v>2571</v>
      </c>
      <c r="H2291" s="38" t="s">
        <v>2665</v>
      </c>
      <c r="I2291" s="39">
        <v>0</v>
      </c>
      <c r="J2291" s="11">
        <f>VLOOKUP(LEFT(B2291,5),[1]Percents!$C:$M,6,FALSE)</f>
        <v>0.25</v>
      </c>
      <c r="K2291" s="13">
        <f t="shared" si="36"/>
        <v>0</v>
      </c>
      <c r="L2291" s="22"/>
    </row>
    <row r="2292" spans="1:12" s="40" customFormat="1" ht="14.25" customHeight="1" x14ac:dyDescent="0.25">
      <c r="A2292" s="38" t="s">
        <v>213</v>
      </c>
      <c r="B2292" s="38" t="s">
        <v>162</v>
      </c>
      <c r="C2292" s="38" t="s">
        <v>2740</v>
      </c>
      <c r="D2292" s="38" t="s">
        <v>2741</v>
      </c>
      <c r="E2292" s="38" t="s">
        <v>165</v>
      </c>
      <c r="F2292" s="38" t="s">
        <v>2742</v>
      </c>
      <c r="G2292" s="38" t="s">
        <v>2640</v>
      </c>
      <c r="H2292" s="38" t="s">
        <v>2665</v>
      </c>
      <c r="I2292" s="39">
        <v>0</v>
      </c>
      <c r="J2292" s="11">
        <f>VLOOKUP(LEFT(B2292,5),[1]Percents!$C:$M,6,FALSE)</f>
        <v>0.25</v>
      </c>
      <c r="K2292" s="13">
        <f t="shared" si="36"/>
        <v>0</v>
      </c>
      <c r="L2292" s="22"/>
    </row>
    <row r="2293" spans="1:12" s="40" customFormat="1" ht="14.25" customHeight="1" x14ac:dyDescent="0.25">
      <c r="A2293" s="38" t="s">
        <v>141</v>
      </c>
      <c r="B2293" s="38" t="s">
        <v>142</v>
      </c>
      <c r="C2293" s="38" t="s">
        <v>3840</v>
      </c>
      <c r="D2293" s="38" t="s">
        <v>3841</v>
      </c>
      <c r="E2293" s="38" t="s">
        <v>1015</v>
      </c>
      <c r="F2293" s="38" t="s">
        <v>3842</v>
      </c>
      <c r="G2293" s="38" t="s">
        <v>2563</v>
      </c>
      <c r="H2293" s="38" t="s">
        <v>2665</v>
      </c>
      <c r="I2293" s="39">
        <v>2516.4299999999998</v>
      </c>
      <c r="J2293" s="11">
        <f>VLOOKUP(LEFT(B2293,5),[1]Percents!$C:$M,6,FALSE)</f>
        <v>0.31330000000000002</v>
      </c>
      <c r="K2293" s="13">
        <f t="shared" si="36"/>
        <v>788.39751899999999</v>
      </c>
      <c r="L2293" s="22"/>
    </row>
    <row r="2294" spans="1:12" s="40" customFormat="1" ht="14.25" customHeight="1" x14ac:dyDescent="0.25">
      <c r="A2294" s="38" t="s">
        <v>213</v>
      </c>
      <c r="B2294" s="38" t="s">
        <v>162</v>
      </c>
      <c r="C2294" s="38" t="s">
        <v>2743</v>
      </c>
      <c r="D2294" s="38" t="s">
        <v>2744</v>
      </c>
      <c r="E2294" s="38" t="s">
        <v>165</v>
      </c>
      <c r="F2294" s="38" t="s">
        <v>2745</v>
      </c>
      <c r="G2294" s="38" t="s">
        <v>2736</v>
      </c>
      <c r="H2294" s="38" t="s">
        <v>2665</v>
      </c>
      <c r="I2294" s="39">
        <v>356.48</v>
      </c>
      <c r="J2294" s="11">
        <f>VLOOKUP(LEFT(B2294,5),[1]Percents!$C:$M,6,FALSE)</f>
        <v>0.25</v>
      </c>
      <c r="K2294" s="13">
        <f t="shared" si="36"/>
        <v>89.12</v>
      </c>
      <c r="L2294" s="22"/>
    </row>
    <row r="2295" spans="1:12" s="40" customFormat="1" ht="14.25" customHeight="1" x14ac:dyDescent="0.25">
      <c r="A2295" s="38" t="s">
        <v>213</v>
      </c>
      <c r="B2295" s="38" t="s">
        <v>162</v>
      </c>
      <c r="C2295" s="38" t="s">
        <v>3843</v>
      </c>
      <c r="D2295" s="38" t="s">
        <v>3844</v>
      </c>
      <c r="E2295" s="38" t="s">
        <v>3845</v>
      </c>
      <c r="F2295" s="38" t="s">
        <v>3846</v>
      </c>
      <c r="G2295" s="38" t="s">
        <v>3847</v>
      </c>
      <c r="H2295" s="38" t="s">
        <v>2665</v>
      </c>
      <c r="I2295" s="39">
        <v>1785.65</v>
      </c>
      <c r="J2295" s="11">
        <f>VLOOKUP(LEFT(B2295,5),[1]Percents!$C:$M,6,FALSE)</f>
        <v>0.25</v>
      </c>
      <c r="K2295" s="13">
        <f t="shared" si="36"/>
        <v>446.41250000000002</v>
      </c>
      <c r="L2295" s="22"/>
    </row>
    <row r="2296" spans="1:12" s="40" customFormat="1" ht="14.25" customHeight="1" x14ac:dyDescent="0.25">
      <c r="A2296" s="38" t="s">
        <v>66</v>
      </c>
      <c r="B2296" s="38" t="s">
        <v>3520</v>
      </c>
      <c r="C2296" s="38" t="s">
        <v>3058</v>
      </c>
      <c r="D2296" s="38" t="s">
        <v>4141</v>
      </c>
      <c r="E2296" s="38" t="s">
        <v>3059</v>
      </c>
      <c r="F2296" s="38" t="s">
        <v>3060</v>
      </c>
      <c r="G2296" s="38" t="s">
        <v>1760</v>
      </c>
      <c r="H2296" s="38" t="s">
        <v>2665</v>
      </c>
      <c r="I2296" s="39">
        <v>0</v>
      </c>
      <c r="J2296" s="11">
        <f>VLOOKUP(LEFT(B2296,5),[1]Percents!$C:$M,6,FALSE)</f>
        <v>0</v>
      </c>
      <c r="K2296" s="13">
        <f t="shared" si="36"/>
        <v>0</v>
      </c>
      <c r="L2296" s="22"/>
    </row>
    <row r="2297" spans="1:12" s="40" customFormat="1" ht="14.25" customHeight="1" x14ac:dyDescent="0.25">
      <c r="A2297" s="38" t="s">
        <v>213</v>
      </c>
      <c r="B2297" s="38" t="s">
        <v>258</v>
      </c>
      <c r="C2297" s="38" t="s">
        <v>2637</v>
      </c>
      <c r="D2297" s="38" t="s">
        <v>2638</v>
      </c>
      <c r="E2297" s="38" t="s">
        <v>453</v>
      </c>
      <c r="F2297" s="38" t="s">
        <v>2639</v>
      </c>
      <c r="G2297" s="38" t="s">
        <v>2640</v>
      </c>
      <c r="H2297" s="38" t="s">
        <v>2665</v>
      </c>
      <c r="I2297" s="39">
        <v>0</v>
      </c>
      <c r="J2297" s="11">
        <f>VLOOKUP(LEFT(B2297,5),[1]Percents!$C:$M,6,FALSE)</f>
        <v>0.25</v>
      </c>
      <c r="K2297" s="13">
        <f t="shared" si="36"/>
        <v>0</v>
      </c>
      <c r="L2297" s="22"/>
    </row>
    <row r="2298" spans="1:12" s="40" customFormat="1" ht="14.25" customHeight="1" x14ac:dyDescent="0.25">
      <c r="A2298" s="38" t="s">
        <v>243</v>
      </c>
      <c r="B2298" s="38" t="s">
        <v>290</v>
      </c>
      <c r="C2298" s="38" t="s">
        <v>5593</v>
      </c>
      <c r="D2298" s="38" t="s">
        <v>5594</v>
      </c>
      <c r="E2298" s="38" t="s">
        <v>6803</v>
      </c>
      <c r="F2298" s="38" t="s">
        <v>5595</v>
      </c>
      <c r="G2298" s="38" t="s">
        <v>1760</v>
      </c>
      <c r="H2298" s="38" t="s">
        <v>2665</v>
      </c>
      <c r="I2298" s="39">
        <v>4980.84</v>
      </c>
      <c r="J2298" s="11">
        <f>VLOOKUP(LEFT(B2298,5),[1]Percents!$C:$M,6,FALSE)</f>
        <v>9.0999999999999998E-2</v>
      </c>
      <c r="K2298" s="13">
        <f t="shared" si="36"/>
        <v>453.25644</v>
      </c>
      <c r="L2298" s="22"/>
    </row>
    <row r="2299" spans="1:12" s="40" customFormat="1" ht="14.25" customHeight="1" x14ac:dyDescent="0.25">
      <c r="A2299" s="38" t="s">
        <v>213</v>
      </c>
      <c r="B2299" s="38" t="s">
        <v>258</v>
      </c>
      <c r="C2299" s="38" t="s">
        <v>2748</v>
      </c>
      <c r="D2299" s="38" t="s">
        <v>2749</v>
      </c>
      <c r="E2299" s="38" t="s">
        <v>714</v>
      </c>
      <c r="F2299" s="38" t="s">
        <v>2750</v>
      </c>
      <c r="G2299" s="38" t="s">
        <v>2751</v>
      </c>
      <c r="H2299" s="38" t="s">
        <v>2665</v>
      </c>
      <c r="I2299" s="39">
        <v>139.28</v>
      </c>
      <c r="J2299" s="11">
        <f>VLOOKUP(LEFT(B2299,5),[1]Percents!$C:$M,6,FALSE)</f>
        <v>0.25</v>
      </c>
      <c r="K2299" s="13">
        <f t="shared" si="36"/>
        <v>34.82</v>
      </c>
      <c r="L2299" s="22"/>
    </row>
    <row r="2300" spans="1:12" s="40" customFormat="1" ht="14.25" customHeight="1" x14ac:dyDescent="0.25">
      <c r="A2300" s="38" t="s">
        <v>243</v>
      </c>
      <c r="B2300" s="38" t="s">
        <v>118</v>
      </c>
      <c r="C2300" s="38" t="s">
        <v>2752</v>
      </c>
      <c r="D2300" s="38" t="s">
        <v>2753</v>
      </c>
      <c r="E2300" s="38" t="s">
        <v>510</v>
      </c>
      <c r="F2300" s="38" t="s">
        <v>2754</v>
      </c>
      <c r="G2300" s="38" t="s">
        <v>2834</v>
      </c>
      <c r="H2300" s="38" t="s">
        <v>2665</v>
      </c>
      <c r="I2300" s="39">
        <v>2741.52</v>
      </c>
      <c r="J2300" s="11">
        <f>VLOOKUP(LEFT(B2300,5),[1]Percents!$C:$M,6,FALSE)</f>
        <v>9.0999999999999998E-2</v>
      </c>
      <c r="K2300" s="13">
        <f t="shared" si="36"/>
        <v>249.47832</v>
      </c>
      <c r="L2300" s="22"/>
    </row>
    <row r="2301" spans="1:12" s="40" customFormat="1" ht="14.25" customHeight="1" x14ac:dyDescent="0.25">
      <c r="A2301" s="38" t="s">
        <v>243</v>
      </c>
      <c r="B2301" s="38" t="s">
        <v>118</v>
      </c>
      <c r="C2301" s="38" t="s">
        <v>3176</v>
      </c>
      <c r="D2301" s="38" t="s">
        <v>3177</v>
      </c>
      <c r="E2301" s="38" t="s">
        <v>40</v>
      </c>
      <c r="F2301" s="38" t="s">
        <v>2754</v>
      </c>
      <c r="G2301" s="38" t="s">
        <v>2834</v>
      </c>
      <c r="H2301" s="38" t="s">
        <v>2665</v>
      </c>
      <c r="I2301" s="39">
        <v>0</v>
      </c>
      <c r="J2301" s="11">
        <f>VLOOKUP(LEFT(B2301,5),[1]Percents!$C:$M,6,FALSE)</f>
        <v>9.0999999999999998E-2</v>
      </c>
      <c r="K2301" s="13">
        <f t="shared" si="36"/>
        <v>0</v>
      </c>
      <c r="L2301" s="22"/>
    </row>
    <row r="2302" spans="1:12" s="40" customFormat="1" ht="14.25" customHeight="1" x14ac:dyDescent="0.25">
      <c r="A2302" s="38" t="s">
        <v>243</v>
      </c>
      <c r="B2302" s="38" t="s">
        <v>674</v>
      </c>
      <c r="C2302" s="38" t="s">
        <v>2641</v>
      </c>
      <c r="D2302" s="38" t="s">
        <v>2642</v>
      </c>
      <c r="E2302" s="38" t="s">
        <v>675</v>
      </c>
      <c r="F2302" s="38" t="s">
        <v>2643</v>
      </c>
      <c r="G2302" s="38" t="s">
        <v>1760</v>
      </c>
      <c r="H2302" s="38" t="s">
        <v>2665</v>
      </c>
      <c r="I2302" s="39">
        <v>10516.48</v>
      </c>
      <c r="J2302" s="11">
        <f>VLOOKUP(LEFT(B2302,5),[1]Percents!$C:$M,6,FALSE)</f>
        <v>9.0999999999999998E-2</v>
      </c>
      <c r="K2302" s="13">
        <f t="shared" si="36"/>
        <v>956.9996799999999</v>
      </c>
      <c r="L2302" s="22"/>
    </row>
    <row r="2303" spans="1:12" s="40" customFormat="1" ht="14.25" customHeight="1" x14ac:dyDescent="0.25">
      <c r="A2303" s="38" t="s">
        <v>213</v>
      </c>
      <c r="B2303" s="38" t="s">
        <v>145</v>
      </c>
      <c r="C2303" s="38" t="s">
        <v>11435</v>
      </c>
      <c r="D2303" s="38" t="s">
        <v>11436</v>
      </c>
      <c r="E2303" s="38" t="s">
        <v>47</v>
      </c>
      <c r="F2303" s="38" t="s">
        <v>11437</v>
      </c>
      <c r="G2303" s="38" t="s">
        <v>2587</v>
      </c>
      <c r="H2303" s="38" t="s">
        <v>2665</v>
      </c>
      <c r="I2303" s="41">
        <v>0</v>
      </c>
      <c r="J2303" s="11">
        <f>VLOOKUP(LEFT(B2303,5),[1]Percents!$C:$M,6,FALSE)</f>
        <v>0.29404999999999998</v>
      </c>
      <c r="K2303" s="13">
        <f t="shared" si="36"/>
        <v>0</v>
      </c>
      <c r="L2303" s="22"/>
    </row>
    <row r="2304" spans="1:12" s="40" customFormat="1" ht="14.25" customHeight="1" x14ac:dyDescent="0.25">
      <c r="A2304" s="38" t="s">
        <v>213</v>
      </c>
      <c r="B2304" s="38" t="s">
        <v>153</v>
      </c>
      <c r="C2304" s="38" t="s">
        <v>2866</v>
      </c>
      <c r="D2304" s="38" t="s">
        <v>2867</v>
      </c>
      <c r="E2304" s="38" t="s">
        <v>896</v>
      </c>
      <c r="F2304" s="38" t="s">
        <v>2868</v>
      </c>
      <c r="G2304" s="38" t="s">
        <v>2755</v>
      </c>
      <c r="H2304" s="38" t="s">
        <v>2665</v>
      </c>
      <c r="I2304" s="39">
        <v>0</v>
      </c>
      <c r="J2304" s="11">
        <f>VLOOKUP(LEFT(B2304,5),[1]Percents!$C:$M,6,FALSE)</f>
        <v>0.29404999999999998</v>
      </c>
      <c r="K2304" s="13">
        <f t="shared" si="36"/>
        <v>0</v>
      </c>
      <c r="L2304" s="22"/>
    </row>
    <row r="2305" spans="1:12" s="40" customFormat="1" ht="14.25" customHeight="1" x14ac:dyDescent="0.25">
      <c r="A2305" s="38" t="s">
        <v>213</v>
      </c>
      <c r="B2305" s="38" t="s">
        <v>162</v>
      </c>
      <c r="C2305" s="38" t="s">
        <v>2756</v>
      </c>
      <c r="D2305" s="38" t="s">
        <v>2757</v>
      </c>
      <c r="E2305" s="38" t="s">
        <v>18</v>
      </c>
      <c r="F2305" s="38" t="s">
        <v>2758</v>
      </c>
      <c r="G2305" s="38" t="s">
        <v>2755</v>
      </c>
      <c r="H2305" s="38" t="s">
        <v>2665</v>
      </c>
      <c r="I2305" s="39">
        <v>1445.99</v>
      </c>
      <c r="J2305" s="11">
        <f>VLOOKUP(LEFT(B2305,5),[1]Percents!$C:$M,6,FALSE)</f>
        <v>0.25</v>
      </c>
      <c r="K2305" s="13">
        <f t="shared" si="36"/>
        <v>361.4975</v>
      </c>
      <c r="L2305" s="22"/>
    </row>
    <row r="2306" spans="1:12" s="40" customFormat="1" ht="14.25" customHeight="1" x14ac:dyDescent="0.25">
      <c r="A2306" s="38" t="s">
        <v>213</v>
      </c>
      <c r="B2306" s="38" t="s">
        <v>4321</v>
      </c>
      <c r="C2306" s="38" t="s">
        <v>2869</v>
      </c>
      <c r="D2306" s="38" t="s">
        <v>2870</v>
      </c>
      <c r="E2306" s="38" t="s">
        <v>2871</v>
      </c>
      <c r="F2306" s="38" t="s">
        <v>2872</v>
      </c>
      <c r="G2306" s="38" t="s">
        <v>2873</v>
      </c>
      <c r="H2306" s="38" t="s">
        <v>2665</v>
      </c>
      <c r="I2306" s="39">
        <v>0</v>
      </c>
      <c r="J2306" s="11">
        <f>VLOOKUP(LEFT(B2306,5),[1]Percents!$C:$M,6,FALSE)</f>
        <v>0.29404999999999998</v>
      </c>
      <c r="K2306" s="13">
        <f t="shared" si="36"/>
        <v>0</v>
      </c>
      <c r="L2306" s="22"/>
    </row>
    <row r="2307" spans="1:12" s="40" customFormat="1" ht="14.25" customHeight="1" x14ac:dyDescent="0.25">
      <c r="A2307" s="38" t="s">
        <v>213</v>
      </c>
      <c r="B2307" s="38" t="s">
        <v>258</v>
      </c>
      <c r="C2307" s="38" t="s">
        <v>2759</v>
      </c>
      <c r="D2307" s="38" t="s">
        <v>2760</v>
      </c>
      <c r="E2307" s="38" t="s">
        <v>453</v>
      </c>
      <c r="F2307" s="38" t="s">
        <v>2761</v>
      </c>
      <c r="G2307" s="38" t="s">
        <v>2762</v>
      </c>
      <c r="H2307" s="38" t="s">
        <v>2665</v>
      </c>
      <c r="I2307" s="39">
        <v>698.83</v>
      </c>
      <c r="J2307" s="11">
        <f>VLOOKUP(LEFT(B2307,5),[1]Percents!$C:$M,6,FALSE)</f>
        <v>0.25</v>
      </c>
      <c r="K2307" s="13">
        <f t="shared" si="36"/>
        <v>174.70750000000001</v>
      </c>
      <c r="L2307" s="22"/>
    </row>
    <row r="2308" spans="1:12" s="40" customFormat="1" ht="14.25" customHeight="1" x14ac:dyDescent="0.25">
      <c r="A2308" s="38" t="s">
        <v>213</v>
      </c>
      <c r="B2308" s="38" t="s">
        <v>21</v>
      </c>
      <c r="C2308" s="38" t="s">
        <v>2763</v>
      </c>
      <c r="D2308" s="38" t="s">
        <v>2764</v>
      </c>
      <c r="E2308" s="38" t="s">
        <v>302</v>
      </c>
      <c r="F2308" s="38" t="s">
        <v>2765</v>
      </c>
      <c r="G2308" s="38" t="s">
        <v>2571</v>
      </c>
      <c r="H2308" s="38" t="s">
        <v>2665</v>
      </c>
      <c r="I2308" s="39">
        <v>0</v>
      </c>
      <c r="J2308" s="11">
        <f>VLOOKUP(LEFT(B2308,5),[1]Percents!$C:$M,6,FALSE)</f>
        <v>0.25</v>
      </c>
      <c r="K2308" s="13">
        <f t="shared" si="36"/>
        <v>0</v>
      </c>
      <c r="L2308" s="22"/>
    </row>
    <row r="2309" spans="1:12" s="40" customFormat="1" ht="14.25" customHeight="1" x14ac:dyDescent="0.25">
      <c r="A2309" s="38" t="s">
        <v>213</v>
      </c>
      <c r="B2309" s="38" t="s">
        <v>225</v>
      </c>
      <c r="C2309" s="38" t="s">
        <v>6183</v>
      </c>
      <c r="D2309" s="38" t="s">
        <v>6184</v>
      </c>
      <c r="E2309" s="38" t="s">
        <v>60</v>
      </c>
      <c r="F2309" s="38" t="s">
        <v>6185</v>
      </c>
      <c r="G2309" s="38" t="s">
        <v>2747</v>
      </c>
      <c r="H2309" s="38" t="s">
        <v>2665</v>
      </c>
      <c r="I2309" s="39">
        <v>1443.24</v>
      </c>
      <c r="J2309" s="11">
        <f>VLOOKUP(LEFT(B2309,5),[1]Percents!$C:$M,6,FALSE)</f>
        <v>0.29404999999999998</v>
      </c>
      <c r="K2309" s="13">
        <f t="shared" si="36"/>
        <v>424.38472199999995</v>
      </c>
      <c r="L2309" s="22"/>
    </row>
    <row r="2310" spans="1:12" s="40" customFormat="1" ht="14.25" customHeight="1" x14ac:dyDescent="0.25">
      <c r="A2310" s="38" t="s">
        <v>213</v>
      </c>
      <c r="B2310" s="38" t="s">
        <v>2</v>
      </c>
      <c r="C2310" s="38" t="s">
        <v>2874</v>
      </c>
      <c r="D2310" s="38" t="s">
        <v>2875</v>
      </c>
      <c r="E2310" s="38" t="s">
        <v>6</v>
      </c>
      <c r="F2310" s="38" t="s">
        <v>2876</v>
      </c>
      <c r="G2310" s="38" t="s">
        <v>2877</v>
      </c>
      <c r="H2310" s="38" t="s">
        <v>2665</v>
      </c>
      <c r="I2310" s="39">
        <v>0</v>
      </c>
      <c r="J2310" s="11">
        <f>VLOOKUP(LEFT(B2310,5),[1]Percents!$C:$M,6,FALSE)</f>
        <v>0.29404999999999998</v>
      </c>
      <c r="K2310" s="13">
        <f t="shared" si="36"/>
        <v>0</v>
      </c>
      <c r="L2310" s="22"/>
    </row>
    <row r="2311" spans="1:12" s="40" customFormat="1" ht="14.25" customHeight="1" x14ac:dyDescent="0.25">
      <c r="A2311" s="38" t="s">
        <v>213</v>
      </c>
      <c r="B2311" s="38" t="s">
        <v>258</v>
      </c>
      <c r="C2311" s="38" t="s">
        <v>2766</v>
      </c>
      <c r="D2311" s="38" t="s">
        <v>2767</v>
      </c>
      <c r="E2311" s="38" t="s">
        <v>1374</v>
      </c>
      <c r="F2311" s="38" t="s">
        <v>2768</v>
      </c>
      <c r="G2311" s="38" t="s">
        <v>2769</v>
      </c>
      <c r="H2311" s="38" t="s">
        <v>2665</v>
      </c>
      <c r="I2311" s="39">
        <v>337.01</v>
      </c>
      <c r="J2311" s="11">
        <f>VLOOKUP(LEFT(B2311,5),[1]Percents!$C:$M,6,FALSE)</f>
        <v>0.25</v>
      </c>
      <c r="K2311" s="13">
        <f t="shared" si="36"/>
        <v>84.252499999999998</v>
      </c>
      <c r="L2311" s="22"/>
    </row>
    <row r="2312" spans="1:12" s="40" customFormat="1" ht="14.25" customHeight="1" x14ac:dyDescent="0.25">
      <c r="A2312" s="38" t="s">
        <v>213</v>
      </c>
      <c r="B2312" s="38" t="s">
        <v>162</v>
      </c>
      <c r="C2312" s="38" t="s">
        <v>7268</v>
      </c>
      <c r="D2312" s="38" t="s">
        <v>7269</v>
      </c>
      <c r="E2312" s="38" t="s">
        <v>18</v>
      </c>
      <c r="F2312" s="38" t="s">
        <v>7270</v>
      </c>
      <c r="G2312" s="38" t="s">
        <v>2777</v>
      </c>
      <c r="H2312" s="38" t="s">
        <v>2665</v>
      </c>
      <c r="I2312" s="39">
        <v>0</v>
      </c>
      <c r="J2312" s="11">
        <f>VLOOKUP(LEFT(B2312,5),[1]Percents!$C:$M,6,FALSE)</f>
        <v>0.25</v>
      </c>
      <c r="K2312" s="13">
        <f t="shared" si="36"/>
        <v>0</v>
      </c>
      <c r="L2312" s="22"/>
    </row>
    <row r="2313" spans="1:12" s="40" customFormat="1" ht="14.25" customHeight="1" x14ac:dyDescent="0.25">
      <c r="A2313" s="38" t="s">
        <v>213</v>
      </c>
      <c r="B2313" s="38" t="s">
        <v>258</v>
      </c>
      <c r="C2313" s="38" t="s">
        <v>2770</v>
      </c>
      <c r="D2313" s="38" t="s">
        <v>2771</v>
      </c>
      <c r="E2313" s="38" t="s">
        <v>1344</v>
      </c>
      <c r="F2313" s="38" t="s">
        <v>2772</v>
      </c>
      <c r="G2313" s="38" t="s">
        <v>2773</v>
      </c>
      <c r="H2313" s="38" t="s">
        <v>2665</v>
      </c>
      <c r="I2313" s="39">
        <v>0</v>
      </c>
      <c r="J2313" s="11">
        <f>VLOOKUP(LEFT(B2313,5),[1]Percents!$C:$M,6,FALSE)</f>
        <v>0.25</v>
      </c>
      <c r="K2313" s="13">
        <f t="shared" si="36"/>
        <v>0</v>
      </c>
      <c r="L2313" s="22"/>
    </row>
    <row r="2314" spans="1:12" s="40" customFormat="1" ht="14.25" customHeight="1" x14ac:dyDescent="0.25">
      <c r="A2314" s="38" t="s">
        <v>213</v>
      </c>
      <c r="B2314" s="38" t="s">
        <v>258</v>
      </c>
      <c r="C2314" s="38" t="s">
        <v>2774</v>
      </c>
      <c r="D2314" s="38" t="s">
        <v>2775</v>
      </c>
      <c r="E2314" s="38" t="s">
        <v>452</v>
      </c>
      <c r="F2314" s="38" t="s">
        <v>2776</v>
      </c>
      <c r="G2314" s="38" t="s">
        <v>2777</v>
      </c>
      <c r="H2314" s="38" t="s">
        <v>2665</v>
      </c>
      <c r="I2314" s="39">
        <v>1101.0999999999999</v>
      </c>
      <c r="J2314" s="11">
        <f>VLOOKUP(LEFT(B2314,5),[1]Percents!$C:$M,6,FALSE)</f>
        <v>0.25</v>
      </c>
      <c r="K2314" s="13">
        <f t="shared" ref="K2314:K2377" si="37">+I2314*J2314</f>
        <v>275.27499999999998</v>
      </c>
      <c r="L2314" s="22"/>
    </row>
    <row r="2315" spans="1:12" s="40" customFormat="1" ht="14.25" customHeight="1" x14ac:dyDescent="0.25">
      <c r="A2315" s="38" t="s">
        <v>213</v>
      </c>
      <c r="B2315" s="38" t="s">
        <v>258</v>
      </c>
      <c r="C2315" s="38" t="s">
        <v>2778</v>
      </c>
      <c r="D2315" s="38" t="s">
        <v>2779</v>
      </c>
      <c r="E2315" s="38" t="s">
        <v>395</v>
      </c>
      <c r="F2315" s="38" t="s">
        <v>2780</v>
      </c>
      <c r="G2315" s="38" t="s">
        <v>2769</v>
      </c>
      <c r="H2315" s="38" t="s">
        <v>2665</v>
      </c>
      <c r="I2315" s="39">
        <v>3422.89</v>
      </c>
      <c r="J2315" s="11">
        <f>VLOOKUP(LEFT(B2315,5),[1]Percents!$C:$M,6,FALSE)</f>
        <v>0.25</v>
      </c>
      <c r="K2315" s="13">
        <f t="shared" si="37"/>
        <v>855.72249999999997</v>
      </c>
      <c r="L2315" s="22"/>
    </row>
    <row r="2316" spans="1:12" s="40" customFormat="1" ht="14.25" customHeight="1" x14ac:dyDescent="0.25">
      <c r="A2316" s="38" t="s">
        <v>213</v>
      </c>
      <c r="B2316" s="38" t="s">
        <v>145</v>
      </c>
      <c r="C2316" s="38" t="s">
        <v>2878</v>
      </c>
      <c r="D2316" s="38" t="s">
        <v>2879</v>
      </c>
      <c r="E2316" s="38" t="s">
        <v>1568</v>
      </c>
      <c r="F2316" s="38" t="s">
        <v>2880</v>
      </c>
      <c r="G2316" s="38" t="s">
        <v>2881</v>
      </c>
      <c r="H2316" s="38" t="s">
        <v>2665</v>
      </c>
      <c r="I2316" s="39">
        <v>0</v>
      </c>
      <c r="J2316" s="11">
        <f>VLOOKUP(LEFT(B2316,5),[1]Percents!$C:$M,6,FALSE)</f>
        <v>0.29404999999999998</v>
      </c>
      <c r="K2316" s="13">
        <f t="shared" si="37"/>
        <v>0</v>
      </c>
      <c r="L2316" s="22"/>
    </row>
    <row r="2317" spans="1:12" s="40" customFormat="1" ht="14.25" customHeight="1" x14ac:dyDescent="0.25">
      <c r="A2317" s="38" t="s">
        <v>213</v>
      </c>
      <c r="B2317" s="38" t="s">
        <v>2</v>
      </c>
      <c r="C2317" s="38" t="s">
        <v>2882</v>
      </c>
      <c r="D2317" s="38" t="s">
        <v>2883</v>
      </c>
      <c r="E2317" s="38" t="s">
        <v>643</v>
      </c>
      <c r="F2317" s="38" t="s">
        <v>2884</v>
      </c>
      <c r="G2317" s="38" t="s">
        <v>2885</v>
      </c>
      <c r="H2317" s="38" t="s">
        <v>2665</v>
      </c>
      <c r="I2317" s="39">
        <v>-956.03</v>
      </c>
      <c r="J2317" s="11">
        <f>VLOOKUP(LEFT(B2317,5),[1]Percents!$C:$M,6,FALSE)</f>
        <v>0.29404999999999998</v>
      </c>
      <c r="K2317" s="13">
        <f t="shared" si="37"/>
        <v>-281.12062149999997</v>
      </c>
      <c r="L2317" s="22"/>
    </row>
    <row r="2318" spans="1:12" s="40" customFormat="1" ht="14.25" customHeight="1" x14ac:dyDescent="0.25">
      <c r="A2318" s="38" t="s">
        <v>213</v>
      </c>
      <c r="B2318" s="38" t="s">
        <v>261</v>
      </c>
      <c r="C2318" s="38" t="s">
        <v>3061</v>
      </c>
      <c r="D2318" s="38" t="s">
        <v>3062</v>
      </c>
      <c r="E2318" s="38" t="s">
        <v>14</v>
      </c>
      <c r="F2318" s="38" t="s">
        <v>3063</v>
      </c>
      <c r="G2318" s="38" t="s">
        <v>2825</v>
      </c>
      <c r="H2318" s="38" t="s">
        <v>2665</v>
      </c>
      <c r="I2318" s="39">
        <v>0</v>
      </c>
      <c r="J2318" s="11">
        <f>VLOOKUP(LEFT(B2318,5),[1]Percents!$C:$M,6,FALSE)</f>
        <v>0.25</v>
      </c>
      <c r="K2318" s="13">
        <f t="shared" si="37"/>
        <v>0</v>
      </c>
      <c r="L2318" s="22"/>
    </row>
    <row r="2319" spans="1:12" s="40" customFormat="1" ht="14.25" customHeight="1" x14ac:dyDescent="0.25">
      <c r="A2319" s="38" t="s">
        <v>243</v>
      </c>
      <c r="B2319" s="38" t="s">
        <v>290</v>
      </c>
      <c r="C2319" s="38" t="s">
        <v>2886</v>
      </c>
      <c r="D2319" s="38" t="s">
        <v>2887</v>
      </c>
      <c r="E2319" s="38" t="s">
        <v>71</v>
      </c>
      <c r="F2319" s="38" t="s">
        <v>2888</v>
      </c>
      <c r="G2319" s="38" t="s">
        <v>2889</v>
      </c>
      <c r="H2319" s="38" t="s">
        <v>2665</v>
      </c>
      <c r="I2319" s="39">
        <v>10932.29</v>
      </c>
      <c r="J2319" s="11">
        <f>VLOOKUP(LEFT(B2319,5),[1]Percents!$C:$M,6,FALSE)</f>
        <v>9.0999999999999998E-2</v>
      </c>
      <c r="K2319" s="13">
        <f t="shared" si="37"/>
        <v>994.83839</v>
      </c>
      <c r="L2319" s="22"/>
    </row>
    <row r="2320" spans="1:12" s="40" customFormat="1" ht="14.25" customHeight="1" x14ac:dyDescent="0.25">
      <c r="A2320" s="38" t="s">
        <v>213</v>
      </c>
      <c r="B2320" s="38" t="s">
        <v>164</v>
      </c>
      <c r="C2320" s="38" t="s">
        <v>3064</v>
      </c>
      <c r="D2320" s="38" t="s">
        <v>3065</v>
      </c>
      <c r="E2320" s="38" t="s">
        <v>6836</v>
      </c>
      <c r="F2320" s="38" t="s">
        <v>3066</v>
      </c>
      <c r="G2320" s="38" t="s">
        <v>3067</v>
      </c>
      <c r="H2320" s="38" t="s">
        <v>2665</v>
      </c>
      <c r="I2320" s="39">
        <v>0</v>
      </c>
      <c r="J2320" s="11">
        <f>VLOOKUP(LEFT(B2320,5),[1]Percents!$C:$M,6,FALSE)</f>
        <v>0.29404999999999998</v>
      </c>
      <c r="K2320" s="13">
        <f t="shared" si="37"/>
        <v>0</v>
      </c>
      <c r="L2320" s="22"/>
    </row>
    <row r="2321" spans="1:12" s="40" customFormat="1" ht="14.25" customHeight="1" x14ac:dyDescent="0.25">
      <c r="A2321" s="38" t="s">
        <v>242</v>
      </c>
      <c r="B2321" s="38" t="s">
        <v>423</v>
      </c>
      <c r="C2321" s="38" t="s">
        <v>2890</v>
      </c>
      <c r="D2321" s="38" t="s">
        <v>2891</v>
      </c>
      <c r="E2321" s="38" t="s">
        <v>11849</v>
      </c>
      <c r="F2321" s="38" t="s">
        <v>2892</v>
      </c>
      <c r="G2321" s="38" t="s">
        <v>2640</v>
      </c>
      <c r="H2321" s="38" t="s">
        <v>2665</v>
      </c>
      <c r="I2321" s="39">
        <v>0</v>
      </c>
      <c r="J2321" s="11">
        <f>VLOOKUP(LEFT(B2321,5),[1]Percents!$C:$M,6,FALSE)</f>
        <v>3.5830000000000001E-2</v>
      </c>
      <c r="K2321" s="13">
        <f t="shared" si="37"/>
        <v>0</v>
      </c>
      <c r="L2321" s="22"/>
    </row>
    <row r="2322" spans="1:12" s="40" customFormat="1" ht="14.25" customHeight="1" x14ac:dyDescent="0.25">
      <c r="A2322" s="38" t="s">
        <v>213</v>
      </c>
      <c r="B2322" s="38" t="s">
        <v>258</v>
      </c>
      <c r="C2322" s="38" t="s">
        <v>2893</v>
      </c>
      <c r="D2322" s="38" t="s">
        <v>2894</v>
      </c>
      <c r="E2322" s="38" t="s">
        <v>714</v>
      </c>
      <c r="F2322" s="38" t="s">
        <v>2895</v>
      </c>
      <c r="G2322" s="38" t="s">
        <v>2825</v>
      </c>
      <c r="H2322" s="38" t="s">
        <v>2665</v>
      </c>
      <c r="I2322" s="39">
        <v>277.88</v>
      </c>
      <c r="J2322" s="11">
        <f>VLOOKUP(LEFT(B2322,5),[1]Percents!$C:$M,6,FALSE)</f>
        <v>0.25</v>
      </c>
      <c r="K2322" s="13">
        <f t="shared" si="37"/>
        <v>69.47</v>
      </c>
      <c r="L2322" s="22"/>
    </row>
    <row r="2323" spans="1:12" s="40" customFormat="1" ht="14.25" customHeight="1" x14ac:dyDescent="0.25">
      <c r="A2323" s="38" t="s">
        <v>213</v>
      </c>
      <c r="B2323" s="38" t="s">
        <v>164</v>
      </c>
      <c r="C2323" s="38" t="s">
        <v>3299</v>
      </c>
      <c r="D2323" s="38" t="s">
        <v>3300</v>
      </c>
      <c r="E2323" s="38" t="s">
        <v>6836</v>
      </c>
      <c r="F2323" s="38" t="s">
        <v>3301</v>
      </c>
      <c r="G2323" s="38" t="s">
        <v>3302</v>
      </c>
      <c r="H2323" s="38" t="s">
        <v>2665</v>
      </c>
      <c r="I2323" s="39">
        <v>113.66</v>
      </c>
      <c r="J2323" s="11">
        <f>VLOOKUP(LEFT(B2323,5),[1]Percents!$C:$M,6,FALSE)</f>
        <v>0.29404999999999998</v>
      </c>
      <c r="K2323" s="13">
        <f t="shared" si="37"/>
        <v>33.421722999999993</v>
      </c>
      <c r="L2323" s="22"/>
    </row>
    <row r="2324" spans="1:12" s="40" customFormat="1" ht="14.25" customHeight="1" x14ac:dyDescent="0.25">
      <c r="A2324" s="38" t="s">
        <v>213</v>
      </c>
      <c r="B2324" s="38" t="s">
        <v>162</v>
      </c>
      <c r="C2324" s="38" t="s">
        <v>3303</v>
      </c>
      <c r="D2324" s="38" t="s">
        <v>3304</v>
      </c>
      <c r="E2324" s="38" t="s">
        <v>18</v>
      </c>
      <c r="F2324" s="38" t="s">
        <v>3305</v>
      </c>
      <c r="G2324" s="38" t="s">
        <v>3306</v>
      </c>
      <c r="H2324" s="38" t="s">
        <v>2665</v>
      </c>
      <c r="I2324" s="39">
        <v>0</v>
      </c>
      <c r="J2324" s="11">
        <f>VLOOKUP(LEFT(B2324,5),[1]Percents!$C:$M,6,FALSE)</f>
        <v>0.25</v>
      </c>
      <c r="K2324" s="13">
        <f t="shared" si="37"/>
        <v>0</v>
      </c>
      <c r="L2324" s="22"/>
    </row>
    <row r="2325" spans="1:12" s="40" customFormat="1" ht="14.25" customHeight="1" x14ac:dyDescent="0.25">
      <c r="A2325" s="38" t="s">
        <v>213</v>
      </c>
      <c r="B2325" s="38" t="s">
        <v>162</v>
      </c>
      <c r="C2325" s="38" t="s">
        <v>3178</v>
      </c>
      <c r="D2325" s="38" t="s">
        <v>3179</v>
      </c>
      <c r="E2325" s="38" t="s">
        <v>18</v>
      </c>
      <c r="F2325" s="38" t="s">
        <v>3180</v>
      </c>
      <c r="G2325" s="38" t="s">
        <v>3181</v>
      </c>
      <c r="H2325" s="38" t="s">
        <v>2665</v>
      </c>
      <c r="I2325" s="39">
        <v>534.02</v>
      </c>
      <c r="J2325" s="11">
        <f>VLOOKUP(LEFT(B2325,5),[1]Percents!$C:$M,6,FALSE)</f>
        <v>0.25</v>
      </c>
      <c r="K2325" s="13">
        <f t="shared" si="37"/>
        <v>133.505</v>
      </c>
      <c r="L2325" s="22"/>
    </row>
    <row r="2326" spans="1:12" s="40" customFormat="1" ht="14.25" customHeight="1" x14ac:dyDescent="0.25">
      <c r="A2326" s="38" t="s">
        <v>243</v>
      </c>
      <c r="B2326" s="38" t="s">
        <v>118</v>
      </c>
      <c r="C2326" s="38" t="s">
        <v>6186</v>
      </c>
      <c r="D2326" s="38" t="s">
        <v>6187</v>
      </c>
      <c r="E2326" s="38" t="s">
        <v>119</v>
      </c>
      <c r="F2326" s="38" t="s">
        <v>6188</v>
      </c>
      <c r="G2326" s="38" t="s">
        <v>2825</v>
      </c>
      <c r="H2326" s="38" t="s">
        <v>2665</v>
      </c>
      <c r="I2326" s="39">
        <v>3010.94</v>
      </c>
      <c r="J2326" s="11">
        <f>VLOOKUP(LEFT(B2326,5),[1]Percents!$C:$M,6,FALSE)</f>
        <v>9.0999999999999998E-2</v>
      </c>
      <c r="K2326" s="13">
        <f t="shared" si="37"/>
        <v>273.99554000000001</v>
      </c>
      <c r="L2326" s="22"/>
    </row>
    <row r="2327" spans="1:12" s="40" customFormat="1" ht="14.25" customHeight="1" x14ac:dyDescent="0.25">
      <c r="A2327" s="38" t="s">
        <v>213</v>
      </c>
      <c r="B2327" s="38" t="s">
        <v>258</v>
      </c>
      <c r="C2327" s="38" t="s">
        <v>2896</v>
      </c>
      <c r="D2327" s="38" t="s">
        <v>2897</v>
      </c>
      <c r="E2327" s="38" t="s">
        <v>1374</v>
      </c>
      <c r="F2327" s="38" t="s">
        <v>2898</v>
      </c>
      <c r="G2327" s="38" t="s">
        <v>2889</v>
      </c>
      <c r="H2327" s="38" t="s">
        <v>2665</v>
      </c>
      <c r="I2327" s="39">
        <v>84.58</v>
      </c>
      <c r="J2327" s="11">
        <f>VLOOKUP(LEFT(B2327,5),[1]Percents!$C:$M,6,FALSE)</f>
        <v>0.25</v>
      </c>
      <c r="K2327" s="13">
        <f t="shared" si="37"/>
        <v>21.145</v>
      </c>
      <c r="L2327" s="22"/>
    </row>
    <row r="2328" spans="1:12" s="40" customFormat="1" ht="14.25" customHeight="1" x14ac:dyDescent="0.25">
      <c r="A2328" s="38" t="s">
        <v>213</v>
      </c>
      <c r="B2328" s="38" t="s">
        <v>154</v>
      </c>
      <c r="C2328" s="38" t="s">
        <v>3068</v>
      </c>
      <c r="D2328" s="38" t="s">
        <v>3069</v>
      </c>
      <c r="E2328" s="38" t="s">
        <v>253</v>
      </c>
      <c r="F2328" s="38" t="s">
        <v>3070</v>
      </c>
      <c r="G2328" s="38" t="s">
        <v>3071</v>
      </c>
      <c r="H2328" s="38" t="s">
        <v>2665</v>
      </c>
      <c r="I2328" s="39">
        <v>0</v>
      </c>
      <c r="J2328" s="11">
        <f>VLOOKUP(LEFT(B2328,5),[1]Percents!$C:$M,6,FALSE)</f>
        <v>0.29404999999999998</v>
      </c>
      <c r="K2328" s="13">
        <f t="shared" si="37"/>
        <v>0</v>
      </c>
      <c r="L2328" s="22"/>
    </row>
    <row r="2329" spans="1:12" s="40" customFormat="1" ht="14.25" customHeight="1" x14ac:dyDescent="0.25">
      <c r="A2329" s="38" t="s">
        <v>213</v>
      </c>
      <c r="B2329" s="38" t="s">
        <v>162</v>
      </c>
      <c r="C2329" s="38" t="s">
        <v>3307</v>
      </c>
      <c r="D2329" s="38" t="s">
        <v>3308</v>
      </c>
      <c r="E2329" s="38" t="s">
        <v>1537</v>
      </c>
      <c r="F2329" s="38" t="s">
        <v>3309</v>
      </c>
      <c r="G2329" s="38" t="s">
        <v>3290</v>
      </c>
      <c r="H2329" s="38" t="s">
        <v>2665</v>
      </c>
      <c r="I2329" s="39">
        <v>0</v>
      </c>
      <c r="J2329" s="11">
        <f>VLOOKUP(LEFT(B2329,5),[1]Percents!$C:$M,6,FALSE)</f>
        <v>0.25</v>
      </c>
      <c r="K2329" s="13">
        <f t="shared" si="37"/>
        <v>0</v>
      </c>
      <c r="L2329" s="22"/>
    </row>
    <row r="2330" spans="1:12" s="40" customFormat="1" ht="14.25" customHeight="1" x14ac:dyDescent="0.25">
      <c r="A2330" s="38" t="s">
        <v>213</v>
      </c>
      <c r="B2330" s="38" t="s">
        <v>258</v>
      </c>
      <c r="C2330" s="38" t="s">
        <v>2954</v>
      </c>
      <c r="D2330" s="38" t="s">
        <v>2955</v>
      </c>
      <c r="E2330" s="38" t="s">
        <v>17</v>
      </c>
      <c r="F2330" s="38" t="s">
        <v>2956</v>
      </c>
      <c r="G2330" s="38" t="s">
        <v>2953</v>
      </c>
      <c r="H2330" s="38" t="s">
        <v>2665</v>
      </c>
      <c r="I2330" s="39">
        <v>217.69</v>
      </c>
      <c r="J2330" s="11">
        <f>VLOOKUP(LEFT(B2330,5),[1]Percents!$C:$M,6,FALSE)</f>
        <v>0.25</v>
      </c>
      <c r="K2330" s="13">
        <f t="shared" si="37"/>
        <v>54.422499999999999</v>
      </c>
      <c r="L2330" s="22"/>
    </row>
    <row r="2331" spans="1:12" s="40" customFormat="1" ht="14.25" customHeight="1" x14ac:dyDescent="0.25">
      <c r="A2331" s="38" t="s">
        <v>213</v>
      </c>
      <c r="B2331" s="38" t="s">
        <v>4321</v>
      </c>
      <c r="C2331" s="38" t="s">
        <v>3072</v>
      </c>
      <c r="D2331" s="38" t="s">
        <v>3073</v>
      </c>
      <c r="E2331" s="38" t="s">
        <v>2871</v>
      </c>
      <c r="F2331" s="38" t="s">
        <v>3074</v>
      </c>
      <c r="G2331" s="38" t="s">
        <v>3075</v>
      </c>
      <c r="H2331" s="38" t="s">
        <v>2665</v>
      </c>
      <c r="I2331" s="39">
        <v>25</v>
      </c>
      <c r="J2331" s="11">
        <f>VLOOKUP(LEFT(B2331,5),[1]Percents!$C:$M,6,FALSE)</f>
        <v>0.29404999999999998</v>
      </c>
      <c r="K2331" s="13">
        <f t="shared" si="37"/>
        <v>7.3512499999999994</v>
      </c>
      <c r="L2331" s="22"/>
    </row>
    <row r="2332" spans="1:12" s="40" customFormat="1" ht="14.25" customHeight="1" x14ac:dyDescent="0.25">
      <c r="A2332" s="38" t="s">
        <v>213</v>
      </c>
      <c r="B2332" s="38" t="s">
        <v>261</v>
      </c>
      <c r="C2332" s="38" t="s">
        <v>3076</v>
      </c>
      <c r="D2332" s="38" t="s">
        <v>3077</v>
      </c>
      <c r="E2332" s="38" t="s">
        <v>14</v>
      </c>
      <c r="F2332" s="38" t="s">
        <v>3078</v>
      </c>
      <c r="G2332" s="38" t="s">
        <v>3079</v>
      </c>
      <c r="H2332" s="38" t="s">
        <v>2665</v>
      </c>
      <c r="I2332" s="39">
        <v>1246.6099999999999</v>
      </c>
      <c r="J2332" s="11">
        <f>VLOOKUP(LEFT(B2332,5),[1]Percents!$C:$M,6,FALSE)</f>
        <v>0.25</v>
      </c>
      <c r="K2332" s="13">
        <f t="shared" si="37"/>
        <v>311.65249999999997</v>
      </c>
      <c r="L2332" s="22"/>
    </row>
    <row r="2333" spans="1:12" s="40" customFormat="1" ht="14.25" customHeight="1" x14ac:dyDescent="0.25">
      <c r="A2333" s="38" t="s">
        <v>213</v>
      </c>
      <c r="B2333" s="38" t="s">
        <v>258</v>
      </c>
      <c r="C2333" s="38" t="s">
        <v>2957</v>
      </c>
      <c r="D2333" s="38" t="s">
        <v>2958</v>
      </c>
      <c r="E2333" s="38" t="s">
        <v>614</v>
      </c>
      <c r="F2333" s="38" t="s">
        <v>2959</v>
      </c>
      <c r="G2333" s="38" t="s">
        <v>2960</v>
      </c>
      <c r="H2333" s="38" t="s">
        <v>2665</v>
      </c>
      <c r="I2333" s="39">
        <v>733.01</v>
      </c>
      <c r="J2333" s="11">
        <f>VLOOKUP(LEFT(B2333,5),[1]Percents!$C:$M,6,FALSE)</f>
        <v>0.25</v>
      </c>
      <c r="K2333" s="13">
        <f t="shared" si="37"/>
        <v>183.2525</v>
      </c>
      <c r="L2333" s="22"/>
    </row>
    <row r="2334" spans="1:12" s="40" customFormat="1" ht="14.25" customHeight="1" x14ac:dyDescent="0.25">
      <c r="A2334" s="38" t="s">
        <v>213</v>
      </c>
      <c r="B2334" s="38" t="s">
        <v>258</v>
      </c>
      <c r="C2334" s="38" t="s">
        <v>2961</v>
      </c>
      <c r="D2334" s="38" t="s">
        <v>2962</v>
      </c>
      <c r="E2334" s="38" t="s">
        <v>1276</v>
      </c>
      <c r="F2334" s="38" t="s">
        <v>2963</v>
      </c>
      <c r="G2334" s="38" t="s">
        <v>2964</v>
      </c>
      <c r="H2334" s="38" t="s">
        <v>2665</v>
      </c>
      <c r="I2334" s="39">
        <v>84.4</v>
      </c>
      <c r="J2334" s="11">
        <f>VLOOKUP(LEFT(B2334,5),[1]Percents!$C:$M,6,FALSE)</f>
        <v>0.25</v>
      </c>
      <c r="K2334" s="13">
        <f t="shared" si="37"/>
        <v>21.1</v>
      </c>
      <c r="L2334" s="22"/>
    </row>
    <row r="2335" spans="1:12" s="40" customFormat="1" ht="14.25" customHeight="1" x14ac:dyDescent="0.25">
      <c r="A2335" s="38" t="s">
        <v>243</v>
      </c>
      <c r="B2335" s="38" t="s">
        <v>118</v>
      </c>
      <c r="C2335" s="38" t="s">
        <v>10785</v>
      </c>
      <c r="D2335" s="38" t="s">
        <v>10786</v>
      </c>
      <c r="E2335" s="38" t="s">
        <v>385</v>
      </c>
      <c r="F2335" s="38" t="s">
        <v>10787</v>
      </c>
      <c r="G2335" s="38" t="s">
        <v>2619</v>
      </c>
      <c r="H2335" s="38" t="s">
        <v>2665</v>
      </c>
      <c r="I2335" s="41">
        <v>0</v>
      </c>
      <c r="J2335" s="11">
        <f>VLOOKUP(LEFT(B2335,5),[1]Percents!$C:$M,6,FALSE)</f>
        <v>9.0999999999999998E-2</v>
      </c>
      <c r="K2335" s="13">
        <f t="shared" si="37"/>
        <v>0</v>
      </c>
      <c r="L2335" s="22"/>
    </row>
    <row r="2336" spans="1:12" s="40" customFormat="1" ht="14.25" customHeight="1" x14ac:dyDescent="0.25">
      <c r="A2336" s="38" t="s">
        <v>213</v>
      </c>
      <c r="B2336" s="38" t="s">
        <v>261</v>
      </c>
      <c r="C2336" s="38" t="s">
        <v>3081</v>
      </c>
      <c r="D2336" s="38" t="s">
        <v>3082</v>
      </c>
      <c r="E2336" s="38" t="s">
        <v>14</v>
      </c>
      <c r="F2336" s="38" t="s">
        <v>3083</v>
      </c>
      <c r="G2336" s="38" t="s">
        <v>3079</v>
      </c>
      <c r="H2336" s="38" t="s">
        <v>2665</v>
      </c>
      <c r="I2336" s="39">
        <v>718.4</v>
      </c>
      <c r="J2336" s="11">
        <f>VLOOKUP(LEFT(B2336,5),[1]Percents!$C:$M,6,FALSE)</f>
        <v>0.25</v>
      </c>
      <c r="K2336" s="13">
        <f t="shared" si="37"/>
        <v>179.6</v>
      </c>
      <c r="L2336" s="22"/>
    </row>
    <row r="2337" spans="1:12" s="40" customFormat="1" ht="14.25" customHeight="1" x14ac:dyDescent="0.25">
      <c r="A2337" s="38" t="s">
        <v>213</v>
      </c>
      <c r="B2337" s="38" t="s">
        <v>120</v>
      </c>
      <c r="C2337" s="38" t="s">
        <v>2965</v>
      </c>
      <c r="D2337" s="38" t="s">
        <v>2966</v>
      </c>
      <c r="E2337" s="38" t="s">
        <v>6737</v>
      </c>
      <c r="F2337" s="38" t="s">
        <v>2967</v>
      </c>
      <c r="G2337" s="38" t="s">
        <v>2968</v>
      </c>
      <c r="H2337" s="38" t="s">
        <v>2665</v>
      </c>
      <c r="I2337" s="39">
        <v>1844.97</v>
      </c>
      <c r="J2337" s="11">
        <f>VLOOKUP(LEFT(B2337,5),[1]Percents!$C:$M,6,FALSE)</f>
        <v>0.29404999999999998</v>
      </c>
      <c r="K2337" s="13">
        <f t="shared" si="37"/>
        <v>542.51342849999992</v>
      </c>
      <c r="L2337" s="22"/>
    </row>
    <row r="2338" spans="1:12" s="40" customFormat="1" ht="14.25" customHeight="1" x14ac:dyDescent="0.25">
      <c r="A2338" s="38" t="s">
        <v>213</v>
      </c>
      <c r="B2338" s="38" t="s">
        <v>145</v>
      </c>
      <c r="C2338" s="38" t="s">
        <v>3183</v>
      </c>
      <c r="D2338" s="38" t="s">
        <v>3184</v>
      </c>
      <c r="E2338" s="38" t="s">
        <v>4173</v>
      </c>
      <c r="F2338" s="38" t="s">
        <v>3185</v>
      </c>
      <c r="G2338" s="38" t="s">
        <v>3186</v>
      </c>
      <c r="H2338" s="38" t="s">
        <v>2665</v>
      </c>
      <c r="I2338" s="39">
        <v>0</v>
      </c>
      <c r="J2338" s="11">
        <f>VLOOKUP(LEFT(B2338,5),[1]Percents!$C:$M,6,FALSE)</f>
        <v>0.29404999999999998</v>
      </c>
      <c r="K2338" s="13">
        <f t="shared" si="37"/>
        <v>0</v>
      </c>
      <c r="L2338" s="22"/>
    </row>
    <row r="2339" spans="1:12" s="40" customFormat="1" ht="14.25" customHeight="1" x14ac:dyDescent="0.25">
      <c r="A2339" s="38" t="s">
        <v>213</v>
      </c>
      <c r="B2339" s="38" t="s">
        <v>162</v>
      </c>
      <c r="C2339" s="38" t="s">
        <v>11123</v>
      </c>
      <c r="D2339" s="38" t="s">
        <v>11124</v>
      </c>
      <c r="E2339" s="38" t="s">
        <v>291</v>
      </c>
      <c r="F2339" s="38" t="s">
        <v>11125</v>
      </c>
      <c r="G2339" s="38" t="s">
        <v>11126</v>
      </c>
      <c r="H2339" s="38" t="s">
        <v>2665</v>
      </c>
      <c r="I2339" s="39">
        <v>0</v>
      </c>
      <c r="J2339" s="11">
        <f>VLOOKUP(LEFT(B2339,5),[1]Percents!$C:$M,6,FALSE)</f>
        <v>0.25</v>
      </c>
      <c r="K2339" s="13">
        <f t="shared" si="37"/>
        <v>0</v>
      </c>
      <c r="L2339" s="22"/>
    </row>
    <row r="2340" spans="1:12" s="40" customFormat="1" ht="14.25" customHeight="1" x14ac:dyDescent="0.25">
      <c r="A2340" s="38" t="s">
        <v>213</v>
      </c>
      <c r="B2340" s="38" t="s">
        <v>21</v>
      </c>
      <c r="C2340" s="38" t="s">
        <v>2223</v>
      </c>
      <c r="D2340" s="38" t="s">
        <v>432</v>
      </c>
      <c r="E2340" s="38" t="s">
        <v>6703</v>
      </c>
      <c r="F2340" s="38" t="s">
        <v>3084</v>
      </c>
      <c r="G2340" s="38" t="s">
        <v>2224</v>
      </c>
      <c r="H2340" s="38" t="s">
        <v>2665</v>
      </c>
      <c r="I2340" s="39">
        <v>0</v>
      </c>
      <c r="J2340" s="11">
        <f>VLOOKUP(LEFT(B2340,5),[1]Percents!$C:$M,6,FALSE)</f>
        <v>0.25</v>
      </c>
      <c r="K2340" s="13">
        <f t="shared" si="37"/>
        <v>0</v>
      </c>
      <c r="L2340" s="22"/>
    </row>
    <row r="2341" spans="1:12" s="40" customFormat="1" ht="14.25" customHeight="1" x14ac:dyDescent="0.25">
      <c r="A2341" s="38" t="s">
        <v>213</v>
      </c>
      <c r="B2341" s="38" t="s">
        <v>234</v>
      </c>
      <c r="C2341" s="38" t="s">
        <v>4233</v>
      </c>
      <c r="D2341" s="38" t="s">
        <v>4234</v>
      </c>
      <c r="E2341" s="38" t="s">
        <v>287</v>
      </c>
      <c r="F2341" s="38" t="s">
        <v>4235</v>
      </c>
      <c r="G2341" s="38" t="s">
        <v>2571</v>
      </c>
      <c r="H2341" s="38" t="s">
        <v>2665</v>
      </c>
      <c r="I2341" s="39">
        <v>0</v>
      </c>
      <c r="J2341" s="11">
        <f>VLOOKUP(LEFT(B2341,5),[1]Percents!$C:$M,6,FALSE)</f>
        <v>0.29404999999999998</v>
      </c>
      <c r="K2341" s="13">
        <f t="shared" si="37"/>
        <v>0</v>
      </c>
      <c r="L2341" s="22"/>
    </row>
    <row r="2342" spans="1:12" s="40" customFormat="1" ht="14.25" customHeight="1" x14ac:dyDescent="0.25">
      <c r="A2342" s="38" t="s">
        <v>213</v>
      </c>
      <c r="B2342" s="38" t="s">
        <v>145</v>
      </c>
      <c r="C2342" s="38" t="s">
        <v>3085</v>
      </c>
      <c r="D2342" s="38" t="s">
        <v>3086</v>
      </c>
      <c r="E2342" s="38" t="s">
        <v>182</v>
      </c>
      <c r="F2342" s="38" t="s">
        <v>3087</v>
      </c>
      <c r="G2342" s="38" t="s">
        <v>2922</v>
      </c>
      <c r="H2342" s="38" t="s">
        <v>2665</v>
      </c>
      <c r="I2342" s="39">
        <v>2589.81</v>
      </c>
      <c r="J2342" s="11">
        <f>VLOOKUP(LEFT(B2342,5),[1]Percents!$C:$M,6,FALSE)</f>
        <v>0.29404999999999998</v>
      </c>
      <c r="K2342" s="13">
        <f t="shared" si="37"/>
        <v>761.53363049999996</v>
      </c>
      <c r="L2342" s="22"/>
    </row>
    <row r="2343" spans="1:12" s="40" customFormat="1" ht="14.25" customHeight="1" x14ac:dyDescent="0.25">
      <c r="A2343" s="38" t="s">
        <v>213</v>
      </c>
      <c r="B2343" s="38" t="s">
        <v>2</v>
      </c>
      <c r="C2343" s="38" t="s">
        <v>3671</v>
      </c>
      <c r="D2343" s="38" t="s">
        <v>3672</v>
      </c>
      <c r="E2343" s="38" t="s">
        <v>6</v>
      </c>
      <c r="F2343" s="38" t="s">
        <v>3673</v>
      </c>
      <c r="G2343" s="38" t="s">
        <v>3033</v>
      </c>
      <c r="H2343" s="38" t="s">
        <v>2665</v>
      </c>
      <c r="I2343" s="39">
        <v>330.78</v>
      </c>
      <c r="J2343" s="11">
        <f>VLOOKUP(LEFT(B2343,5),[1]Percents!$C:$M,6,FALSE)</f>
        <v>0.29404999999999998</v>
      </c>
      <c r="K2343" s="13">
        <f t="shared" si="37"/>
        <v>97.265858999999978</v>
      </c>
      <c r="L2343" s="22"/>
    </row>
    <row r="2344" spans="1:12" s="40" customFormat="1" ht="14.25" customHeight="1" x14ac:dyDescent="0.25">
      <c r="A2344" s="38" t="s">
        <v>213</v>
      </c>
      <c r="B2344" s="38" t="s">
        <v>162</v>
      </c>
      <c r="C2344" s="38" t="s">
        <v>8904</v>
      </c>
      <c r="D2344" s="38" t="s">
        <v>8905</v>
      </c>
      <c r="E2344" s="38" t="s">
        <v>263</v>
      </c>
      <c r="F2344" s="38" t="s">
        <v>8906</v>
      </c>
      <c r="G2344" s="38" t="s">
        <v>3142</v>
      </c>
      <c r="H2344" s="38" t="s">
        <v>2665</v>
      </c>
      <c r="I2344" s="39">
        <v>0</v>
      </c>
      <c r="J2344" s="11">
        <f>VLOOKUP(LEFT(B2344,5),[1]Percents!$C:$M,6,FALSE)</f>
        <v>0.25</v>
      </c>
      <c r="K2344" s="13">
        <f t="shared" si="37"/>
        <v>0</v>
      </c>
      <c r="L2344" s="22"/>
    </row>
    <row r="2345" spans="1:12" s="40" customFormat="1" ht="14.25" customHeight="1" x14ac:dyDescent="0.25">
      <c r="A2345" s="38" t="s">
        <v>213</v>
      </c>
      <c r="B2345" s="38" t="s">
        <v>258</v>
      </c>
      <c r="C2345" s="38" t="s">
        <v>3088</v>
      </c>
      <c r="D2345" s="38" t="s">
        <v>3089</v>
      </c>
      <c r="E2345" s="38" t="s">
        <v>714</v>
      </c>
      <c r="F2345" s="38" t="s">
        <v>3090</v>
      </c>
      <c r="G2345" s="38" t="s">
        <v>3091</v>
      </c>
      <c r="H2345" s="38" t="s">
        <v>2665</v>
      </c>
      <c r="I2345" s="39">
        <v>0</v>
      </c>
      <c r="J2345" s="11">
        <f>VLOOKUP(LEFT(B2345,5),[1]Percents!$C:$M,6,FALSE)</f>
        <v>0.25</v>
      </c>
      <c r="K2345" s="13">
        <f t="shared" si="37"/>
        <v>0</v>
      </c>
      <c r="L2345" s="22"/>
    </row>
    <row r="2346" spans="1:12" s="40" customFormat="1" ht="14.25" customHeight="1" x14ac:dyDescent="0.25">
      <c r="A2346" s="38" t="s">
        <v>213</v>
      </c>
      <c r="B2346" s="38" t="s">
        <v>160</v>
      </c>
      <c r="C2346" s="38" t="s">
        <v>3674</v>
      </c>
      <c r="D2346" s="38" t="s">
        <v>3675</v>
      </c>
      <c r="E2346" s="38" t="s">
        <v>6707</v>
      </c>
      <c r="F2346" s="38" t="s">
        <v>3676</v>
      </c>
      <c r="G2346" s="38" t="s">
        <v>3677</v>
      </c>
      <c r="H2346" s="38" t="s">
        <v>2665</v>
      </c>
      <c r="I2346" s="39">
        <v>687.4</v>
      </c>
      <c r="J2346" s="11">
        <f>VLOOKUP(LEFT(B2346,5),[1]Percents!$C:$M,6,FALSE)</f>
        <v>0.25</v>
      </c>
      <c r="K2346" s="13">
        <f t="shared" si="37"/>
        <v>171.85</v>
      </c>
      <c r="L2346" s="22"/>
    </row>
    <row r="2347" spans="1:12" s="40" customFormat="1" ht="14.25" customHeight="1" x14ac:dyDescent="0.25">
      <c r="A2347" s="38" t="s">
        <v>213</v>
      </c>
      <c r="B2347" s="38" t="s">
        <v>145</v>
      </c>
      <c r="C2347" s="38" t="s">
        <v>9584</v>
      </c>
      <c r="D2347" s="38" t="s">
        <v>9585</v>
      </c>
      <c r="E2347" s="38" t="s">
        <v>220</v>
      </c>
      <c r="F2347" s="38" t="s">
        <v>9586</v>
      </c>
      <c r="G2347" s="38" t="s">
        <v>3169</v>
      </c>
      <c r="H2347" s="38" t="s">
        <v>2665</v>
      </c>
      <c r="I2347" s="39">
        <v>0</v>
      </c>
      <c r="J2347" s="11">
        <f>VLOOKUP(LEFT(B2347,5),[1]Percents!$C:$M,6,FALSE)</f>
        <v>0.29404999999999998</v>
      </c>
      <c r="K2347" s="13">
        <f t="shared" si="37"/>
        <v>0</v>
      </c>
      <c r="L2347" s="22"/>
    </row>
    <row r="2348" spans="1:12" s="40" customFormat="1" ht="14.25" customHeight="1" x14ac:dyDescent="0.25">
      <c r="A2348" s="38" t="s">
        <v>213</v>
      </c>
      <c r="B2348" s="38" t="s">
        <v>258</v>
      </c>
      <c r="C2348" s="38" t="s">
        <v>3187</v>
      </c>
      <c r="D2348" s="38" t="s">
        <v>3188</v>
      </c>
      <c r="E2348" s="38" t="s">
        <v>614</v>
      </c>
      <c r="F2348" s="38" t="s">
        <v>3189</v>
      </c>
      <c r="G2348" s="38" t="s">
        <v>3071</v>
      </c>
      <c r="H2348" s="38" t="s">
        <v>2665</v>
      </c>
      <c r="I2348" s="39">
        <v>0</v>
      </c>
      <c r="J2348" s="11">
        <f>VLOOKUP(LEFT(B2348,5),[1]Percents!$C:$M,6,FALSE)</f>
        <v>0.25</v>
      </c>
      <c r="K2348" s="13">
        <f t="shared" si="37"/>
        <v>0</v>
      </c>
      <c r="L2348" s="22"/>
    </row>
    <row r="2349" spans="1:12" s="40" customFormat="1" ht="14.25" customHeight="1" x14ac:dyDescent="0.25">
      <c r="A2349" s="38" t="s">
        <v>213</v>
      </c>
      <c r="B2349" s="38" t="s">
        <v>4321</v>
      </c>
      <c r="C2349" s="38" t="s">
        <v>5042</v>
      </c>
      <c r="D2349" s="38" t="s">
        <v>5043</v>
      </c>
      <c r="E2349" s="38" t="s">
        <v>1633</v>
      </c>
      <c r="F2349" s="38" t="s">
        <v>5044</v>
      </c>
      <c r="G2349" s="38" t="s">
        <v>3730</v>
      </c>
      <c r="H2349" s="38" t="s">
        <v>2665</v>
      </c>
      <c r="I2349" s="39">
        <v>0</v>
      </c>
      <c r="J2349" s="11">
        <f>VLOOKUP(LEFT(B2349,5),[1]Percents!$C:$M,6,FALSE)</f>
        <v>0.29404999999999998</v>
      </c>
      <c r="K2349" s="13">
        <f t="shared" si="37"/>
        <v>0</v>
      </c>
      <c r="L2349" s="22"/>
    </row>
    <row r="2350" spans="1:12" s="40" customFormat="1" ht="14.25" customHeight="1" x14ac:dyDescent="0.25">
      <c r="A2350" s="38" t="s">
        <v>213</v>
      </c>
      <c r="B2350" s="38" t="s">
        <v>258</v>
      </c>
      <c r="C2350" s="38" t="s">
        <v>3190</v>
      </c>
      <c r="D2350" s="38" t="s">
        <v>3191</v>
      </c>
      <c r="E2350" s="38" t="s">
        <v>1374</v>
      </c>
      <c r="F2350" s="38" t="s">
        <v>3192</v>
      </c>
      <c r="G2350" s="38" t="s">
        <v>3146</v>
      </c>
      <c r="H2350" s="38" t="s">
        <v>2665</v>
      </c>
      <c r="I2350" s="39">
        <v>2663.48</v>
      </c>
      <c r="J2350" s="11">
        <f>VLOOKUP(LEFT(B2350,5),[1]Percents!$C:$M,6,FALSE)</f>
        <v>0.25</v>
      </c>
      <c r="K2350" s="13">
        <f t="shared" si="37"/>
        <v>665.87</v>
      </c>
      <c r="L2350" s="22"/>
    </row>
    <row r="2351" spans="1:12" s="40" customFormat="1" ht="14.25" customHeight="1" x14ac:dyDescent="0.25">
      <c r="A2351" s="38" t="s">
        <v>243</v>
      </c>
      <c r="B2351" s="38" t="s">
        <v>50</v>
      </c>
      <c r="C2351" s="38" t="s">
        <v>9587</v>
      </c>
      <c r="D2351" s="38" t="s">
        <v>9588</v>
      </c>
      <c r="E2351" s="38" t="s">
        <v>2746</v>
      </c>
      <c r="F2351" s="38" t="s">
        <v>9589</v>
      </c>
      <c r="G2351" s="38" t="s">
        <v>2922</v>
      </c>
      <c r="H2351" s="38" t="s">
        <v>2665</v>
      </c>
      <c r="I2351" s="39">
        <v>0</v>
      </c>
      <c r="J2351" s="11">
        <f>VLOOKUP(LEFT(B2351,5),[1]Percents!$C:$M,6,FALSE)</f>
        <v>9.0999999999999998E-2</v>
      </c>
      <c r="K2351" s="13">
        <f t="shared" si="37"/>
        <v>0</v>
      </c>
      <c r="L2351" s="22"/>
    </row>
    <row r="2352" spans="1:12" s="40" customFormat="1" ht="14.25" customHeight="1" x14ac:dyDescent="0.25">
      <c r="A2352" s="38" t="s">
        <v>213</v>
      </c>
      <c r="B2352" s="38" t="s">
        <v>94</v>
      </c>
      <c r="C2352" s="38" t="s">
        <v>10540</v>
      </c>
      <c r="D2352" s="38" t="s">
        <v>10541</v>
      </c>
      <c r="E2352" s="38" t="s">
        <v>535</v>
      </c>
      <c r="F2352" s="38" t="s">
        <v>10542</v>
      </c>
      <c r="G2352" s="38" t="s">
        <v>10543</v>
      </c>
      <c r="H2352" s="38" t="s">
        <v>2665</v>
      </c>
      <c r="I2352" s="39">
        <v>-907.05</v>
      </c>
      <c r="J2352" s="11">
        <f>VLOOKUP(LEFT(B2352,5),[1]Percents!$C:$M,6,FALSE)</f>
        <v>8.6050000000000001E-2</v>
      </c>
      <c r="K2352" s="13">
        <f t="shared" si="37"/>
        <v>-78.051652500000003</v>
      </c>
      <c r="L2352" s="22"/>
    </row>
    <row r="2353" spans="1:12" s="40" customFormat="1" ht="14.25" customHeight="1" x14ac:dyDescent="0.25">
      <c r="A2353" s="38" t="s">
        <v>141</v>
      </c>
      <c r="B2353" s="38" t="s">
        <v>142</v>
      </c>
      <c r="C2353" s="38" t="s">
        <v>11438</v>
      </c>
      <c r="D2353" s="38" t="s">
        <v>11439</v>
      </c>
      <c r="E2353" s="38" t="s">
        <v>110</v>
      </c>
      <c r="F2353" s="38" t="s">
        <v>11440</v>
      </c>
      <c r="G2353" s="38" t="s">
        <v>11441</v>
      </c>
      <c r="H2353" s="38" t="s">
        <v>2665</v>
      </c>
      <c r="I2353" s="39">
        <v>2460</v>
      </c>
      <c r="J2353" s="11">
        <f>VLOOKUP(LEFT(B2353,5),[1]Percents!$C:$M,6,FALSE)</f>
        <v>0.31330000000000002</v>
      </c>
      <c r="K2353" s="13">
        <f t="shared" si="37"/>
        <v>770.71800000000007</v>
      </c>
      <c r="L2353" s="22"/>
    </row>
    <row r="2354" spans="1:12" s="40" customFormat="1" ht="14.25" customHeight="1" x14ac:dyDescent="0.25">
      <c r="A2354" s="38" t="s">
        <v>213</v>
      </c>
      <c r="B2354" s="38" t="s">
        <v>258</v>
      </c>
      <c r="C2354" s="38" t="s">
        <v>3310</v>
      </c>
      <c r="D2354" s="38" t="s">
        <v>3311</v>
      </c>
      <c r="E2354" s="38" t="s">
        <v>1344</v>
      </c>
      <c r="F2354" s="38" t="s">
        <v>3312</v>
      </c>
      <c r="G2354" s="38" t="s">
        <v>3313</v>
      </c>
      <c r="H2354" s="38" t="s">
        <v>2665</v>
      </c>
      <c r="I2354" s="39">
        <v>777.71</v>
      </c>
      <c r="J2354" s="11">
        <f>VLOOKUP(LEFT(B2354,5),[1]Percents!$C:$M,6,FALSE)</f>
        <v>0.25</v>
      </c>
      <c r="K2354" s="13">
        <f t="shared" si="37"/>
        <v>194.42750000000001</v>
      </c>
      <c r="L2354" s="22"/>
    </row>
    <row r="2355" spans="1:12" s="40" customFormat="1" ht="14.25" customHeight="1" x14ac:dyDescent="0.25">
      <c r="A2355" s="38" t="s">
        <v>213</v>
      </c>
      <c r="B2355" s="38" t="s">
        <v>120</v>
      </c>
      <c r="C2355" s="38" t="s">
        <v>3315</v>
      </c>
      <c r="D2355" s="38" t="s">
        <v>3316</v>
      </c>
      <c r="E2355" s="38" t="s">
        <v>6737</v>
      </c>
      <c r="F2355" s="38" t="s">
        <v>3317</v>
      </c>
      <c r="G2355" s="38" t="s">
        <v>3169</v>
      </c>
      <c r="H2355" s="38" t="s">
        <v>2665</v>
      </c>
      <c r="I2355" s="39">
        <v>589.47</v>
      </c>
      <c r="J2355" s="11">
        <f>VLOOKUP(LEFT(B2355,5),[1]Percents!$C:$M,6,FALSE)</f>
        <v>0.29404999999999998</v>
      </c>
      <c r="K2355" s="13">
        <f t="shared" si="37"/>
        <v>173.3336535</v>
      </c>
      <c r="L2355" s="22"/>
    </row>
    <row r="2356" spans="1:12" s="40" customFormat="1" ht="14.25" customHeight="1" x14ac:dyDescent="0.25">
      <c r="A2356" s="38" t="s">
        <v>213</v>
      </c>
      <c r="B2356" s="38" t="s">
        <v>2</v>
      </c>
      <c r="C2356" s="38" t="s">
        <v>11442</v>
      </c>
      <c r="D2356" s="38" t="s">
        <v>11443</v>
      </c>
      <c r="E2356" s="38" t="s">
        <v>9561</v>
      </c>
      <c r="F2356" s="38" t="s">
        <v>11444</v>
      </c>
      <c r="G2356" s="38" t="s">
        <v>3318</v>
      </c>
      <c r="H2356" s="38" t="s">
        <v>2665</v>
      </c>
      <c r="I2356" s="39">
        <v>-105</v>
      </c>
      <c r="J2356" s="11">
        <f>VLOOKUP(LEFT(B2356,5),[1]Percents!$C:$M,6,FALSE)</f>
        <v>0.29404999999999998</v>
      </c>
      <c r="K2356" s="13">
        <f t="shared" si="37"/>
        <v>-30.875249999999998</v>
      </c>
      <c r="L2356" s="22"/>
    </row>
    <row r="2357" spans="1:12" s="40" customFormat="1" ht="14.25" customHeight="1" x14ac:dyDescent="0.25">
      <c r="A2357" s="38" t="s">
        <v>243</v>
      </c>
      <c r="B2357" s="38" t="s">
        <v>50</v>
      </c>
      <c r="C2357" s="38" t="s">
        <v>3678</v>
      </c>
      <c r="D2357" s="38" t="s">
        <v>3679</v>
      </c>
      <c r="E2357" s="38" t="s">
        <v>386</v>
      </c>
      <c r="F2357" s="38" t="s">
        <v>3680</v>
      </c>
      <c r="G2357" s="38" t="s">
        <v>2991</v>
      </c>
      <c r="H2357" s="38" t="s">
        <v>2665</v>
      </c>
      <c r="I2357" s="39">
        <v>0</v>
      </c>
      <c r="J2357" s="11">
        <f>VLOOKUP(LEFT(B2357,5),[1]Percents!$C:$M,6,FALSE)</f>
        <v>9.0999999999999998E-2</v>
      </c>
      <c r="K2357" s="13">
        <f t="shared" si="37"/>
        <v>0</v>
      </c>
      <c r="L2357" s="22"/>
    </row>
    <row r="2358" spans="1:12" s="40" customFormat="1" ht="14.25" customHeight="1" x14ac:dyDescent="0.25">
      <c r="A2358" s="38" t="s">
        <v>213</v>
      </c>
      <c r="B2358" s="38" t="s">
        <v>2</v>
      </c>
      <c r="C2358" s="38" t="s">
        <v>6837</v>
      </c>
      <c r="D2358" s="38" t="s">
        <v>6838</v>
      </c>
      <c r="E2358" s="38" t="s">
        <v>3441</v>
      </c>
      <c r="F2358" s="38" t="s">
        <v>6839</v>
      </c>
      <c r="G2358" s="38" t="s">
        <v>3267</v>
      </c>
      <c r="H2358" s="38" t="s">
        <v>2665</v>
      </c>
      <c r="I2358" s="39">
        <v>0</v>
      </c>
      <c r="J2358" s="11">
        <f>VLOOKUP(LEFT(B2358,5),[1]Percents!$C:$M,6,FALSE)</f>
        <v>0.29404999999999998</v>
      </c>
      <c r="K2358" s="13">
        <f t="shared" si="37"/>
        <v>0</v>
      </c>
      <c r="L2358" s="22"/>
    </row>
    <row r="2359" spans="1:12" s="40" customFormat="1" ht="14.25" customHeight="1" x14ac:dyDescent="0.25">
      <c r="A2359" s="38" t="s">
        <v>213</v>
      </c>
      <c r="B2359" s="38" t="s">
        <v>258</v>
      </c>
      <c r="C2359" s="38" t="s">
        <v>3319</v>
      </c>
      <c r="D2359" s="38" t="s">
        <v>3320</v>
      </c>
      <c r="E2359" s="38" t="s">
        <v>1098</v>
      </c>
      <c r="F2359" s="38" t="s">
        <v>3321</v>
      </c>
      <c r="G2359" s="38" t="s">
        <v>3318</v>
      </c>
      <c r="H2359" s="38" t="s">
        <v>2665</v>
      </c>
      <c r="I2359" s="39">
        <v>84.58</v>
      </c>
      <c r="J2359" s="11">
        <f>VLOOKUP(LEFT(B2359,5),[1]Percents!$C:$M,6,FALSE)</f>
        <v>0.25</v>
      </c>
      <c r="K2359" s="13">
        <f t="shared" si="37"/>
        <v>21.145</v>
      </c>
      <c r="L2359" s="22"/>
    </row>
    <row r="2360" spans="1:12" s="40" customFormat="1" ht="14.25" customHeight="1" x14ac:dyDescent="0.25">
      <c r="A2360" s="38" t="s">
        <v>213</v>
      </c>
      <c r="B2360" s="38" t="s">
        <v>258</v>
      </c>
      <c r="C2360" s="38" t="s">
        <v>3322</v>
      </c>
      <c r="D2360" s="38" t="s">
        <v>3323</v>
      </c>
      <c r="E2360" s="38" t="s">
        <v>1276</v>
      </c>
      <c r="F2360" s="38" t="s">
        <v>3324</v>
      </c>
      <c r="G2360" s="38" t="s">
        <v>3318</v>
      </c>
      <c r="H2360" s="38" t="s">
        <v>2665</v>
      </c>
      <c r="I2360" s="39">
        <v>265.89999999999998</v>
      </c>
      <c r="J2360" s="11">
        <f>VLOOKUP(LEFT(B2360,5),[1]Percents!$C:$M,6,FALSE)</f>
        <v>0.25</v>
      </c>
      <c r="K2360" s="13">
        <f t="shared" si="37"/>
        <v>66.474999999999994</v>
      </c>
      <c r="L2360" s="22"/>
    </row>
    <row r="2361" spans="1:12" s="40" customFormat="1" ht="14.25" customHeight="1" x14ac:dyDescent="0.25">
      <c r="A2361" s="38" t="s">
        <v>213</v>
      </c>
      <c r="B2361" s="38" t="s">
        <v>261</v>
      </c>
      <c r="C2361" s="38" t="s">
        <v>3681</v>
      </c>
      <c r="D2361" s="38" t="s">
        <v>3682</v>
      </c>
      <c r="E2361" s="38" t="s">
        <v>14</v>
      </c>
      <c r="F2361" s="38" t="s">
        <v>3683</v>
      </c>
      <c r="G2361" s="38" t="s">
        <v>3684</v>
      </c>
      <c r="H2361" s="38" t="s">
        <v>2665</v>
      </c>
      <c r="I2361" s="39">
        <v>2587.64</v>
      </c>
      <c r="J2361" s="11">
        <f>VLOOKUP(LEFT(B2361,5),[1]Percents!$C:$M,6,FALSE)</f>
        <v>0.25</v>
      </c>
      <c r="K2361" s="13">
        <f t="shared" si="37"/>
        <v>646.91</v>
      </c>
      <c r="L2361" s="22"/>
    </row>
    <row r="2362" spans="1:12" s="40" customFormat="1" ht="14.25" customHeight="1" x14ac:dyDescent="0.25">
      <c r="A2362" s="38" t="s">
        <v>213</v>
      </c>
      <c r="B2362" s="38" t="s">
        <v>258</v>
      </c>
      <c r="C2362" s="38" t="s">
        <v>3460</v>
      </c>
      <c r="D2362" s="38" t="s">
        <v>3461</v>
      </c>
      <c r="E2362" s="38" t="s">
        <v>714</v>
      </c>
      <c r="F2362" s="38" t="s">
        <v>3462</v>
      </c>
      <c r="G2362" s="38" t="s">
        <v>3426</v>
      </c>
      <c r="H2362" s="38" t="s">
        <v>2665</v>
      </c>
      <c r="I2362" s="39">
        <v>1053.3800000000001</v>
      </c>
      <c r="J2362" s="11">
        <f>VLOOKUP(LEFT(B2362,5),[1]Percents!$C:$M,6,FALSE)</f>
        <v>0.25</v>
      </c>
      <c r="K2362" s="13">
        <f t="shared" si="37"/>
        <v>263.34500000000003</v>
      </c>
      <c r="L2362" s="22"/>
    </row>
    <row r="2363" spans="1:12" s="40" customFormat="1" ht="14.25" customHeight="1" x14ac:dyDescent="0.25">
      <c r="A2363" s="38" t="s">
        <v>213</v>
      </c>
      <c r="B2363" s="38" t="s">
        <v>145</v>
      </c>
      <c r="C2363" s="38" t="s">
        <v>3685</v>
      </c>
      <c r="D2363" s="38" t="s">
        <v>3686</v>
      </c>
      <c r="E2363" s="38" t="s">
        <v>220</v>
      </c>
      <c r="F2363" s="38" t="s">
        <v>3687</v>
      </c>
      <c r="G2363" s="38" t="s">
        <v>3688</v>
      </c>
      <c r="H2363" s="38" t="s">
        <v>2665</v>
      </c>
      <c r="I2363" s="39">
        <v>120.69</v>
      </c>
      <c r="J2363" s="11">
        <f>VLOOKUP(LEFT(B2363,5),[1]Percents!$C:$M,6,FALSE)</f>
        <v>0.29404999999999998</v>
      </c>
      <c r="K2363" s="13">
        <f t="shared" si="37"/>
        <v>35.488894499999994</v>
      </c>
      <c r="L2363" s="22"/>
    </row>
    <row r="2364" spans="1:12" s="40" customFormat="1" ht="14.25" customHeight="1" x14ac:dyDescent="0.25">
      <c r="A2364" s="38" t="s">
        <v>213</v>
      </c>
      <c r="B2364" s="38" t="s">
        <v>145</v>
      </c>
      <c r="C2364" s="38" t="s">
        <v>8907</v>
      </c>
      <c r="D2364" s="38" t="s">
        <v>8908</v>
      </c>
      <c r="E2364" s="38" t="s">
        <v>3057</v>
      </c>
      <c r="F2364" s="38" t="s">
        <v>8909</v>
      </c>
      <c r="G2364" s="38" t="s">
        <v>8910</v>
      </c>
      <c r="H2364" s="38" t="s">
        <v>2665</v>
      </c>
      <c r="I2364" s="39">
        <v>0</v>
      </c>
      <c r="J2364" s="11">
        <f>VLOOKUP(LEFT(B2364,5),[1]Percents!$C:$M,6,FALSE)</f>
        <v>0.29404999999999998</v>
      </c>
      <c r="K2364" s="13">
        <f t="shared" si="37"/>
        <v>0</v>
      </c>
      <c r="L2364" s="22"/>
    </row>
    <row r="2365" spans="1:12" s="40" customFormat="1" ht="14.25" customHeight="1" x14ac:dyDescent="0.25">
      <c r="A2365" s="38" t="s">
        <v>213</v>
      </c>
      <c r="B2365" s="38" t="s">
        <v>258</v>
      </c>
      <c r="C2365" s="38" t="s">
        <v>3463</v>
      </c>
      <c r="D2365" s="38" t="s">
        <v>3464</v>
      </c>
      <c r="E2365" s="38" t="s">
        <v>453</v>
      </c>
      <c r="F2365" s="38" t="s">
        <v>3465</v>
      </c>
      <c r="G2365" s="38" t="s">
        <v>3357</v>
      </c>
      <c r="H2365" s="38" t="s">
        <v>2665</v>
      </c>
      <c r="I2365" s="39">
        <v>107.53</v>
      </c>
      <c r="J2365" s="11">
        <f>VLOOKUP(LEFT(B2365,5),[1]Percents!$C:$M,6,FALSE)</f>
        <v>0.25</v>
      </c>
      <c r="K2365" s="13">
        <f t="shared" si="37"/>
        <v>26.8825</v>
      </c>
      <c r="L2365" s="22"/>
    </row>
    <row r="2366" spans="1:12" s="40" customFormat="1" ht="14.25" customHeight="1" x14ac:dyDescent="0.25">
      <c r="A2366" s="38" t="s">
        <v>213</v>
      </c>
      <c r="B2366" s="38" t="s">
        <v>106</v>
      </c>
      <c r="C2366" s="38" t="s">
        <v>12588</v>
      </c>
      <c r="D2366" s="38" t="s">
        <v>12589</v>
      </c>
      <c r="E2366" s="38" t="s">
        <v>2856</v>
      </c>
      <c r="F2366" s="38" t="s">
        <v>12590</v>
      </c>
      <c r="G2366" s="38" t="s">
        <v>3415</v>
      </c>
      <c r="H2366" s="38" t="s">
        <v>2665</v>
      </c>
      <c r="I2366" s="39">
        <v>1223.3</v>
      </c>
      <c r="J2366" s="11">
        <f>VLOOKUP(LEFT(B2366,5),[1]Percents!$C:$M,6,FALSE)</f>
        <v>0.29404999999999998</v>
      </c>
      <c r="K2366" s="13">
        <f t="shared" si="37"/>
        <v>359.71136499999994</v>
      </c>
      <c r="L2366" s="22"/>
    </row>
    <row r="2367" spans="1:12" s="40" customFormat="1" ht="14.25" customHeight="1" x14ac:dyDescent="0.25">
      <c r="A2367" s="38" t="s">
        <v>213</v>
      </c>
      <c r="B2367" s="38" t="s">
        <v>67</v>
      </c>
      <c r="C2367" s="38" t="s">
        <v>7078</v>
      </c>
      <c r="D2367" s="38" t="s">
        <v>7079</v>
      </c>
      <c r="E2367" s="38" t="s">
        <v>7080</v>
      </c>
      <c r="F2367" s="38" t="s">
        <v>7081</v>
      </c>
      <c r="G2367" s="38" t="s">
        <v>3883</v>
      </c>
      <c r="H2367" s="38" t="s">
        <v>2665</v>
      </c>
      <c r="I2367" s="39">
        <v>0</v>
      </c>
      <c r="J2367" s="11">
        <f>VLOOKUP(LEFT(B2367,5),[1]Percents!$C:$M,6,FALSE)</f>
        <v>0.29404999999999998</v>
      </c>
      <c r="K2367" s="13">
        <f t="shared" si="37"/>
        <v>0</v>
      </c>
      <c r="L2367" s="22"/>
    </row>
    <row r="2368" spans="1:12" s="40" customFormat="1" ht="14.25" customHeight="1" x14ac:dyDescent="0.25">
      <c r="A2368" s="38" t="s">
        <v>213</v>
      </c>
      <c r="B2368" s="38" t="s">
        <v>2</v>
      </c>
      <c r="C2368" s="38" t="s">
        <v>3691</v>
      </c>
      <c r="D2368" s="38" t="s">
        <v>3692</v>
      </c>
      <c r="E2368" s="38" t="s">
        <v>12236</v>
      </c>
      <c r="F2368" s="38" t="s">
        <v>3693</v>
      </c>
      <c r="G2368" s="38" t="s">
        <v>3437</v>
      </c>
      <c r="H2368" s="38" t="s">
        <v>2665</v>
      </c>
      <c r="I2368" s="39">
        <v>188.11</v>
      </c>
      <c r="J2368" s="11">
        <f>VLOOKUP(LEFT(B2368,5),[1]Percents!$C:$M,6,FALSE)</f>
        <v>0.29404999999999998</v>
      </c>
      <c r="K2368" s="13">
        <f t="shared" si="37"/>
        <v>55.313745500000003</v>
      </c>
      <c r="L2368" s="22"/>
    </row>
    <row r="2369" spans="1:12" s="40" customFormat="1" ht="14.25" customHeight="1" x14ac:dyDescent="0.25">
      <c r="A2369" s="38" t="s">
        <v>243</v>
      </c>
      <c r="B2369" s="38" t="s">
        <v>2543</v>
      </c>
      <c r="C2369" s="38" t="s">
        <v>8911</v>
      </c>
      <c r="D2369" s="38" t="s">
        <v>8912</v>
      </c>
      <c r="E2369" s="38" t="s">
        <v>33</v>
      </c>
      <c r="F2369" s="38" t="s">
        <v>8913</v>
      </c>
      <c r="G2369" s="38" t="s">
        <v>2960</v>
      </c>
      <c r="H2369" s="38" t="s">
        <v>2665</v>
      </c>
      <c r="I2369" s="41">
        <v>0</v>
      </c>
      <c r="J2369" s="11">
        <f>VLOOKUP(LEFT(B2369,5),[1]Percents!$C:$M,6,FALSE)</f>
        <v>9.0999999999999998E-2</v>
      </c>
      <c r="K2369" s="13">
        <f t="shared" si="37"/>
        <v>0</v>
      </c>
      <c r="L2369" s="22"/>
    </row>
    <row r="2370" spans="1:12" s="40" customFormat="1" ht="14.25" customHeight="1" x14ac:dyDescent="0.25">
      <c r="A2370" s="38" t="s">
        <v>213</v>
      </c>
      <c r="B2370" s="38" t="s">
        <v>258</v>
      </c>
      <c r="C2370" s="38" t="s">
        <v>3466</v>
      </c>
      <c r="D2370" s="38" t="s">
        <v>3467</v>
      </c>
      <c r="E2370" s="38" t="s">
        <v>17</v>
      </c>
      <c r="F2370" s="38" t="s">
        <v>3468</v>
      </c>
      <c r="G2370" s="38" t="s">
        <v>3357</v>
      </c>
      <c r="H2370" s="38" t="s">
        <v>2665</v>
      </c>
      <c r="I2370" s="39">
        <v>240.55</v>
      </c>
      <c r="J2370" s="11">
        <f>VLOOKUP(LEFT(B2370,5),[1]Percents!$C:$M,6,FALSE)</f>
        <v>0.25</v>
      </c>
      <c r="K2370" s="13">
        <f t="shared" si="37"/>
        <v>60.137500000000003</v>
      </c>
      <c r="L2370" s="22"/>
    </row>
    <row r="2371" spans="1:12" s="40" customFormat="1" ht="14.25" customHeight="1" x14ac:dyDescent="0.25">
      <c r="A2371" s="38" t="s">
        <v>213</v>
      </c>
      <c r="B2371" s="38" t="s">
        <v>153</v>
      </c>
      <c r="C2371" s="38" t="s">
        <v>3694</v>
      </c>
      <c r="D2371" s="38" t="s">
        <v>3695</v>
      </c>
      <c r="E2371" s="38" t="s">
        <v>8914</v>
      </c>
      <c r="F2371" s="38" t="s">
        <v>3696</v>
      </c>
      <c r="G2371" s="38" t="s">
        <v>3357</v>
      </c>
      <c r="H2371" s="38" t="s">
        <v>2665</v>
      </c>
      <c r="I2371" s="39">
        <v>2798.4</v>
      </c>
      <c r="J2371" s="11">
        <f>VLOOKUP(LEFT(B2371,5),[1]Percents!$C:$M,6,FALSE)</f>
        <v>0.29404999999999998</v>
      </c>
      <c r="K2371" s="13">
        <f t="shared" si="37"/>
        <v>822.86951999999997</v>
      </c>
      <c r="L2371" s="22"/>
    </row>
    <row r="2372" spans="1:12" s="40" customFormat="1" ht="14.25" customHeight="1" x14ac:dyDescent="0.25">
      <c r="A2372" s="38" t="s">
        <v>213</v>
      </c>
      <c r="B2372" s="38" t="s">
        <v>42</v>
      </c>
      <c r="C2372" s="38" t="s">
        <v>8915</v>
      </c>
      <c r="D2372" s="38" t="s">
        <v>8916</v>
      </c>
      <c r="E2372" s="38" t="s">
        <v>2623</v>
      </c>
      <c r="F2372" s="38" t="s">
        <v>8917</v>
      </c>
      <c r="G2372" s="38" t="s">
        <v>3572</v>
      </c>
      <c r="H2372" s="38" t="s">
        <v>2665</v>
      </c>
      <c r="I2372" s="39">
        <v>118.16</v>
      </c>
      <c r="J2372" s="11">
        <f>VLOOKUP(LEFT(B2372,5),[1]Percents!$C:$M,6,FALSE)</f>
        <v>0.29404999999999998</v>
      </c>
      <c r="K2372" s="13">
        <f t="shared" si="37"/>
        <v>34.744947999999994</v>
      </c>
      <c r="L2372" s="22"/>
    </row>
    <row r="2373" spans="1:12" s="40" customFormat="1" ht="14.25" customHeight="1" x14ac:dyDescent="0.25">
      <c r="A2373" s="38" t="s">
        <v>213</v>
      </c>
      <c r="B2373" s="38" t="s">
        <v>258</v>
      </c>
      <c r="C2373" s="38" t="s">
        <v>3697</v>
      </c>
      <c r="D2373" s="38" t="s">
        <v>3698</v>
      </c>
      <c r="E2373" s="38" t="s">
        <v>3699</v>
      </c>
      <c r="F2373" s="38" t="s">
        <v>3700</v>
      </c>
      <c r="G2373" s="38" t="s">
        <v>3617</v>
      </c>
      <c r="H2373" s="38" t="s">
        <v>2665</v>
      </c>
      <c r="I2373" s="39">
        <v>53.23</v>
      </c>
      <c r="J2373" s="11">
        <f>VLOOKUP(LEFT(B2373,5),[1]Percents!$C:$M,6,FALSE)</f>
        <v>0.25</v>
      </c>
      <c r="K2373" s="13">
        <f t="shared" si="37"/>
        <v>13.307499999999999</v>
      </c>
      <c r="L2373" s="22"/>
    </row>
    <row r="2374" spans="1:12" s="40" customFormat="1" ht="14.25" customHeight="1" x14ac:dyDescent="0.25">
      <c r="A2374" s="38" t="s">
        <v>213</v>
      </c>
      <c r="B2374" s="38" t="s">
        <v>285</v>
      </c>
      <c r="C2374" s="38" t="s">
        <v>3848</v>
      </c>
      <c r="D2374" s="38" t="s">
        <v>3849</v>
      </c>
      <c r="E2374" s="38" t="s">
        <v>286</v>
      </c>
      <c r="F2374" s="38" t="s">
        <v>3850</v>
      </c>
      <c r="G2374" s="38" t="s">
        <v>3112</v>
      </c>
      <c r="H2374" s="38" t="s">
        <v>2665</v>
      </c>
      <c r="I2374" s="39">
        <v>225.52</v>
      </c>
      <c r="J2374" s="11">
        <f>VLOOKUP(LEFT(B2374,5),[1]Percents!$C:$M,6,FALSE)</f>
        <v>8.6050000000000001E-2</v>
      </c>
      <c r="K2374" s="13">
        <f t="shared" si="37"/>
        <v>19.405996000000002</v>
      </c>
      <c r="L2374" s="22"/>
    </row>
    <row r="2375" spans="1:12" s="40" customFormat="1" ht="14.25" customHeight="1" x14ac:dyDescent="0.25">
      <c r="A2375" s="38" t="s">
        <v>213</v>
      </c>
      <c r="B2375" s="38" t="s">
        <v>162</v>
      </c>
      <c r="C2375" s="38" t="s">
        <v>4017</v>
      </c>
      <c r="D2375" s="38" t="s">
        <v>4018</v>
      </c>
      <c r="E2375" s="38" t="s">
        <v>6189</v>
      </c>
      <c r="F2375" s="38" t="s">
        <v>4019</v>
      </c>
      <c r="G2375" s="38" t="s">
        <v>4020</v>
      </c>
      <c r="H2375" s="38" t="s">
        <v>2665</v>
      </c>
      <c r="I2375" s="39">
        <v>385.4</v>
      </c>
      <c r="J2375" s="11">
        <f>VLOOKUP(LEFT(B2375,5),[1]Percents!$C:$M,6,FALSE)</f>
        <v>0.25</v>
      </c>
      <c r="K2375" s="13">
        <f t="shared" si="37"/>
        <v>96.35</v>
      </c>
      <c r="L2375" s="22"/>
    </row>
    <row r="2376" spans="1:12" s="40" customFormat="1" ht="14.25" customHeight="1" x14ac:dyDescent="0.25">
      <c r="A2376" s="38" t="s">
        <v>213</v>
      </c>
      <c r="B2376" s="38" t="s">
        <v>134</v>
      </c>
      <c r="C2376" s="38" t="s">
        <v>3851</v>
      </c>
      <c r="D2376" s="38" t="s">
        <v>5045</v>
      </c>
      <c r="E2376" s="38" t="s">
        <v>3031</v>
      </c>
      <c r="F2376" s="38" t="s">
        <v>3852</v>
      </c>
      <c r="G2376" s="38" t="s">
        <v>3629</v>
      </c>
      <c r="H2376" s="38" t="s">
        <v>2665</v>
      </c>
      <c r="I2376" s="39">
        <v>233.84</v>
      </c>
      <c r="J2376" s="11">
        <f>VLOOKUP(LEFT(B2376,5),[1]Percents!$C:$M,6,FALSE)</f>
        <v>0.29404999999999998</v>
      </c>
      <c r="K2376" s="13">
        <f t="shared" si="37"/>
        <v>68.760651999999993</v>
      </c>
      <c r="L2376" s="22"/>
    </row>
    <row r="2377" spans="1:12" s="40" customFormat="1" ht="14.25" customHeight="1" x14ac:dyDescent="0.25">
      <c r="A2377" s="38" t="s">
        <v>141</v>
      </c>
      <c r="B2377" s="38" t="s">
        <v>306</v>
      </c>
      <c r="C2377" s="38" t="s">
        <v>3853</v>
      </c>
      <c r="D2377" s="38" t="s">
        <v>3854</v>
      </c>
      <c r="E2377" s="38" t="s">
        <v>345</v>
      </c>
      <c r="F2377" s="38" t="s">
        <v>3855</v>
      </c>
      <c r="G2377" s="38" t="s">
        <v>3534</v>
      </c>
      <c r="H2377" s="38" t="s">
        <v>2665</v>
      </c>
      <c r="I2377" s="39">
        <v>0</v>
      </c>
      <c r="J2377" s="11">
        <f>VLOOKUP(LEFT(B2377,5),[1]Percents!$C:$M,6,FALSE)</f>
        <v>0.1678</v>
      </c>
      <c r="K2377" s="13">
        <f t="shared" si="37"/>
        <v>0</v>
      </c>
      <c r="L2377" s="22"/>
    </row>
    <row r="2378" spans="1:12" s="40" customFormat="1" ht="14.25" customHeight="1" x14ac:dyDescent="0.25">
      <c r="A2378" s="38" t="s">
        <v>213</v>
      </c>
      <c r="B2378" s="38" t="s">
        <v>153</v>
      </c>
      <c r="C2378" s="38" t="s">
        <v>4236</v>
      </c>
      <c r="D2378" s="38" t="s">
        <v>4237</v>
      </c>
      <c r="E2378" s="38" t="s">
        <v>491</v>
      </c>
      <c r="F2378" s="38" t="s">
        <v>4238</v>
      </c>
      <c r="G2378" s="38" t="s">
        <v>3357</v>
      </c>
      <c r="H2378" s="38" t="s">
        <v>2665</v>
      </c>
      <c r="I2378" s="39">
        <v>0</v>
      </c>
      <c r="J2378" s="11">
        <f>VLOOKUP(LEFT(B2378,5),[1]Percents!$C:$M,6,FALSE)</f>
        <v>0.29404999999999998</v>
      </c>
      <c r="K2378" s="13">
        <f t="shared" ref="K2378:K2441" si="38">+I2378*J2378</f>
        <v>0</v>
      </c>
      <c r="L2378" s="22"/>
    </row>
    <row r="2379" spans="1:12" s="40" customFormat="1" ht="14.25" customHeight="1" x14ac:dyDescent="0.25">
      <c r="A2379" s="38" t="s">
        <v>213</v>
      </c>
      <c r="B2379" s="38" t="s">
        <v>3856</v>
      </c>
      <c r="C2379" s="38" t="s">
        <v>3857</v>
      </c>
      <c r="D2379" s="38" t="s">
        <v>3858</v>
      </c>
      <c r="E2379" s="38" t="s">
        <v>3859</v>
      </c>
      <c r="F2379" s="38" t="s">
        <v>3860</v>
      </c>
      <c r="G2379" s="38" t="s">
        <v>3861</v>
      </c>
      <c r="H2379" s="38" t="s">
        <v>2665</v>
      </c>
      <c r="I2379" s="39">
        <v>0</v>
      </c>
      <c r="J2379" s="11">
        <f>VLOOKUP(LEFT(B2379,5),[1]Percents!$C:$M,6,FALSE)</f>
        <v>0.25</v>
      </c>
      <c r="K2379" s="13">
        <f t="shared" si="38"/>
        <v>0</v>
      </c>
      <c r="L2379" s="22"/>
    </row>
    <row r="2380" spans="1:12" s="40" customFormat="1" ht="14.25" customHeight="1" x14ac:dyDescent="0.25">
      <c r="A2380" s="38" t="s">
        <v>213</v>
      </c>
      <c r="B2380" s="38" t="s">
        <v>4321</v>
      </c>
      <c r="C2380" s="38" t="s">
        <v>8918</v>
      </c>
      <c r="D2380" s="38" t="s">
        <v>8919</v>
      </c>
      <c r="E2380" s="38" t="s">
        <v>8920</v>
      </c>
      <c r="F2380" s="38" t="s">
        <v>8921</v>
      </c>
      <c r="G2380" s="38" t="s">
        <v>3833</v>
      </c>
      <c r="H2380" s="38" t="s">
        <v>2665</v>
      </c>
      <c r="I2380" s="39">
        <v>0</v>
      </c>
      <c r="J2380" s="11">
        <f>VLOOKUP(LEFT(B2380,5),[1]Percents!$C:$M,6,FALSE)</f>
        <v>0.29404999999999998</v>
      </c>
      <c r="K2380" s="13">
        <f t="shared" si="38"/>
        <v>0</v>
      </c>
      <c r="L2380" s="22"/>
    </row>
    <row r="2381" spans="1:12" s="40" customFormat="1" ht="14.25" customHeight="1" x14ac:dyDescent="0.25">
      <c r="A2381" s="38" t="s">
        <v>213</v>
      </c>
      <c r="B2381" s="38" t="s">
        <v>164</v>
      </c>
      <c r="C2381" s="38" t="s">
        <v>5596</v>
      </c>
      <c r="D2381" s="38" t="s">
        <v>5597</v>
      </c>
      <c r="E2381" s="38" t="s">
        <v>5583</v>
      </c>
      <c r="F2381" s="38" t="s">
        <v>5598</v>
      </c>
      <c r="G2381" s="38" t="s">
        <v>5599</v>
      </c>
      <c r="H2381" s="38" t="s">
        <v>2665</v>
      </c>
      <c r="I2381" s="39">
        <v>284.08999999999997</v>
      </c>
      <c r="J2381" s="11">
        <f>VLOOKUP(LEFT(B2381,5),[1]Percents!$C:$M,6,FALSE)</f>
        <v>0.29404999999999998</v>
      </c>
      <c r="K2381" s="13">
        <f t="shared" si="38"/>
        <v>83.536664499999986</v>
      </c>
      <c r="L2381" s="22"/>
    </row>
    <row r="2382" spans="1:12" s="40" customFormat="1" ht="14.25" customHeight="1" x14ac:dyDescent="0.25">
      <c r="A2382" s="38" t="s">
        <v>213</v>
      </c>
      <c r="B2382" s="38" t="s">
        <v>145</v>
      </c>
      <c r="C2382" s="38" t="s">
        <v>4142</v>
      </c>
      <c r="D2382" s="38" t="s">
        <v>4143</v>
      </c>
      <c r="E2382" s="38" t="s">
        <v>374</v>
      </c>
      <c r="F2382" s="38" t="s">
        <v>4144</v>
      </c>
      <c r="G2382" s="38" t="s">
        <v>3822</v>
      </c>
      <c r="H2382" s="38" t="s">
        <v>2665</v>
      </c>
      <c r="I2382" s="39">
        <v>-626.32000000000005</v>
      </c>
      <c r="J2382" s="11">
        <f>VLOOKUP(LEFT(B2382,5),[1]Percents!$C:$M,6,FALSE)</f>
        <v>0.29404999999999998</v>
      </c>
      <c r="K2382" s="13">
        <f t="shared" si="38"/>
        <v>-184.16939600000001</v>
      </c>
      <c r="L2382" s="22"/>
    </row>
    <row r="2383" spans="1:12" s="40" customFormat="1" ht="14.25" customHeight="1" x14ac:dyDescent="0.25">
      <c r="A2383" s="38" t="s">
        <v>213</v>
      </c>
      <c r="B2383" s="38" t="s">
        <v>2</v>
      </c>
      <c r="C2383" s="38" t="s">
        <v>4239</v>
      </c>
      <c r="D2383" s="38" t="s">
        <v>4240</v>
      </c>
      <c r="E2383" s="38" t="s">
        <v>1124</v>
      </c>
      <c r="F2383" s="38" t="s">
        <v>4241</v>
      </c>
      <c r="G2383" s="38" t="s">
        <v>3422</v>
      </c>
      <c r="H2383" s="38" t="s">
        <v>2665</v>
      </c>
      <c r="I2383" s="39">
        <v>0</v>
      </c>
      <c r="J2383" s="11">
        <f>VLOOKUP(LEFT(B2383,5),[1]Percents!$C:$M,6,FALSE)</f>
        <v>0.29404999999999998</v>
      </c>
      <c r="K2383" s="13">
        <f t="shared" si="38"/>
        <v>0</v>
      </c>
      <c r="L2383" s="22"/>
    </row>
    <row r="2384" spans="1:12" s="40" customFormat="1" ht="14.25" customHeight="1" x14ac:dyDescent="0.25">
      <c r="A2384" s="38" t="s">
        <v>213</v>
      </c>
      <c r="B2384" s="38" t="s">
        <v>261</v>
      </c>
      <c r="C2384" s="38" t="s">
        <v>4021</v>
      </c>
      <c r="D2384" s="38" t="s">
        <v>4022</v>
      </c>
      <c r="E2384" s="38" t="s">
        <v>14</v>
      </c>
      <c r="F2384" s="38" t="s">
        <v>4023</v>
      </c>
      <c r="G2384" s="38" t="s">
        <v>3955</v>
      </c>
      <c r="H2384" s="38" t="s">
        <v>2665</v>
      </c>
      <c r="I2384" s="39">
        <v>2677.32</v>
      </c>
      <c r="J2384" s="11">
        <f>VLOOKUP(LEFT(B2384,5),[1]Percents!$C:$M,6,FALSE)</f>
        <v>0.25</v>
      </c>
      <c r="K2384" s="13">
        <f t="shared" si="38"/>
        <v>669.33</v>
      </c>
      <c r="L2384" s="22"/>
    </row>
    <row r="2385" spans="1:12" s="40" customFormat="1" ht="14.25" customHeight="1" x14ac:dyDescent="0.25">
      <c r="A2385" s="38" t="s">
        <v>213</v>
      </c>
      <c r="B2385" s="38" t="s">
        <v>148</v>
      </c>
      <c r="C2385" s="38" t="s">
        <v>4024</v>
      </c>
      <c r="D2385" s="38" t="s">
        <v>4025</v>
      </c>
      <c r="E2385" s="38" t="s">
        <v>4026</v>
      </c>
      <c r="F2385" s="38" t="s">
        <v>4027</v>
      </c>
      <c r="G2385" s="38" t="s">
        <v>3744</v>
      </c>
      <c r="H2385" s="38" t="s">
        <v>2665</v>
      </c>
      <c r="I2385" s="39">
        <v>0</v>
      </c>
      <c r="J2385" s="11">
        <f>VLOOKUP(LEFT(B2385,5),[1]Percents!$C:$M,6,FALSE)</f>
        <v>0.25</v>
      </c>
      <c r="K2385" s="13">
        <f t="shared" si="38"/>
        <v>0</v>
      </c>
      <c r="L2385" s="22"/>
    </row>
    <row r="2386" spans="1:12" s="40" customFormat="1" ht="14.25" customHeight="1" x14ac:dyDescent="0.25">
      <c r="A2386" s="38" t="s">
        <v>213</v>
      </c>
      <c r="B2386" s="38" t="s">
        <v>164</v>
      </c>
      <c r="C2386" s="38" t="s">
        <v>10788</v>
      </c>
      <c r="D2386" s="38" t="s">
        <v>10789</v>
      </c>
      <c r="E2386" s="38" t="s">
        <v>6836</v>
      </c>
      <c r="F2386" s="38" t="s">
        <v>10790</v>
      </c>
      <c r="G2386" s="38" t="s">
        <v>3861</v>
      </c>
      <c r="H2386" s="38" t="s">
        <v>2665</v>
      </c>
      <c r="I2386" s="39">
        <v>7.5</v>
      </c>
      <c r="J2386" s="11">
        <f>VLOOKUP(LEFT(B2386,5),[1]Percents!$C:$M,6,FALSE)</f>
        <v>0.29404999999999998</v>
      </c>
      <c r="K2386" s="13">
        <f t="shared" si="38"/>
        <v>2.2053749999999996</v>
      </c>
      <c r="L2386" s="22"/>
    </row>
    <row r="2387" spans="1:12" s="40" customFormat="1" ht="14.25" customHeight="1" x14ac:dyDescent="0.25">
      <c r="A2387" s="38" t="s">
        <v>213</v>
      </c>
      <c r="B2387" s="38" t="s">
        <v>258</v>
      </c>
      <c r="C2387" s="38" t="s">
        <v>4028</v>
      </c>
      <c r="D2387" s="38" t="s">
        <v>4029</v>
      </c>
      <c r="E2387" s="38" t="s">
        <v>614</v>
      </c>
      <c r="F2387" s="38" t="s">
        <v>4030</v>
      </c>
      <c r="G2387" s="38" t="s">
        <v>4031</v>
      </c>
      <c r="H2387" s="38" t="s">
        <v>2665</v>
      </c>
      <c r="I2387" s="39">
        <v>2605.3200000000002</v>
      </c>
      <c r="J2387" s="11">
        <f>VLOOKUP(LEFT(B2387,5),[1]Percents!$C:$M,6,FALSE)</f>
        <v>0.25</v>
      </c>
      <c r="K2387" s="13">
        <f t="shared" si="38"/>
        <v>651.33000000000004</v>
      </c>
      <c r="L2387" s="22"/>
    </row>
    <row r="2388" spans="1:12" s="40" customFormat="1" ht="14.25" customHeight="1" x14ac:dyDescent="0.25">
      <c r="A2388" s="38" t="s">
        <v>213</v>
      </c>
      <c r="B2388" s="38" t="s">
        <v>164</v>
      </c>
      <c r="C2388" s="38" t="s">
        <v>8270</v>
      </c>
      <c r="D2388" s="38" t="s">
        <v>8271</v>
      </c>
      <c r="E2388" s="38" t="s">
        <v>5583</v>
      </c>
      <c r="F2388" s="38" t="s">
        <v>8272</v>
      </c>
      <c r="G2388" s="38" t="s">
        <v>3833</v>
      </c>
      <c r="H2388" s="38" t="s">
        <v>2665</v>
      </c>
      <c r="I2388" s="39">
        <v>270.41000000000003</v>
      </c>
      <c r="J2388" s="11">
        <f>VLOOKUP(LEFT(B2388,5),[1]Percents!$C:$M,6,FALSE)</f>
        <v>0.29404999999999998</v>
      </c>
      <c r="K2388" s="13">
        <f t="shared" si="38"/>
        <v>79.514060499999999</v>
      </c>
      <c r="L2388" s="22"/>
    </row>
    <row r="2389" spans="1:12" s="40" customFormat="1" ht="14.25" customHeight="1" x14ac:dyDescent="0.25">
      <c r="A2389" s="38" t="s">
        <v>213</v>
      </c>
      <c r="B2389" s="38" t="s">
        <v>4326</v>
      </c>
      <c r="C2389" s="38" t="s">
        <v>4032</v>
      </c>
      <c r="D2389" s="38" t="s">
        <v>4033</v>
      </c>
      <c r="E2389" s="38" t="s">
        <v>1533</v>
      </c>
      <c r="F2389" s="38" t="s">
        <v>4034</v>
      </c>
      <c r="G2389" s="38" t="s">
        <v>3887</v>
      </c>
      <c r="H2389" s="38" t="s">
        <v>2665</v>
      </c>
      <c r="I2389" s="39">
        <v>1289.19</v>
      </c>
      <c r="J2389" s="11">
        <f>VLOOKUP(LEFT(B2389,5),[1]Percents!$C:$M,6,FALSE)</f>
        <v>0.29404999999999998</v>
      </c>
      <c r="K2389" s="13">
        <f t="shared" si="38"/>
        <v>379.0863195</v>
      </c>
      <c r="L2389" s="22"/>
    </row>
    <row r="2390" spans="1:12" s="40" customFormat="1" ht="14.25" customHeight="1" x14ac:dyDescent="0.25">
      <c r="A2390" s="38" t="s">
        <v>213</v>
      </c>
      <c r="B2390" s="38" t="s">
        <v>164</v>
      </c>
      <c r="C2390" s="38" t="s">
        <v>11127</v>
      </c>
      <c r="D2390" s="38" t="s">
        <v>11128</v>
      </c>
      <c r="E2390" s="38" t="s">
        <v>11129</v>
      </c>
      <c r="F2390" s="38" t="s">
        <v>11130</v>
      </c>
      <c r="G2390" s="38" t="s">
        <v>3882</v>
      </c>
      <c r="H2390" s="38" t="s">
        <v>2665</v>
      </c>
      <c r="I2390" s="39">
        <v>15.27</v>
      </c>
      <c r="J2390" s="11">
        <f>VLOOKUP(LEFT(B2390,5),[1]Percents!$C:$M,6,FALSE)</f>
        <v>0.29404999999999998</v>
      </c>
      <c r="K2390" s="13">
        <f t="shared" si="38"/>
        <v>4.4901434999999994</v>
      </c>
      <c r="L2390" s="22"/>
    </row>
    <row r="2391" spans="1:12" s="40" customFormat="1" ht="14.25" customHeight="1" x14ac:dyDescent="0.25">
      <c r="A2391" s="38" t="s">
        <v>213</v>
      </c>
      <c r="B2391" s="38" t="s">
        <v>42</v>
      </c>
      <c r="C2391" s="38" t="s">
        <v>4035</v>
      </c>
      <c r="D2391" s="38" t="s">
        <v>4036</v>
      </c>
      <c r="E2391" s="38" t="s">
        <v>4037</v>
      </c>
      <c r="F2391" s="38" t="s">
        <v>4038</v>
      </c>
      <c r="G2391" s="38" t="s">
        <v>3817</v>
      </c>
      <c r="H2391" s="38" t="s">
        <v>2665</v>
      </c>
      <c r="I2391" s="39">
        <v>0</v>
      </c>
      <c r="J2391" s="11">
        <f>VLOOKUP(LEFT(B2391,5),[1]Percents!$C:$M,6,FALSE)</f>
        <v>0.29404999999999998</v>
      </c>
      <c r="K2391" s="13">
        <f t="shared" si="38"/>
        <v>0</v>
      </c>
      <c r="L2391" s="22"/>
    </row>
    <row r="2392" spans="1:12" s="40" customFormat="1" ht="14.25" customHeight="1" x14ac:dyDescent="0.25">
      <c r="A2392" s="38" t="s">
        <v>213</v>
      </c>
      <c r="B2392" s="38" t="s">
        <v>261</v>
      </c>
      <c r="C2392" s="38" t="s">
        <v>4039</v>
      </c>
      <c r="D2392" s="38" t="s">
        <v>4040</v>
      </c>
      <c r="E2392" s="38" t="s">
        <v>3296</v>
      </c>
      <c r="F2392" s="38" t="s">
        <v>4041</v>
      </c>
      <c r="G2392" s="38" t="s">
        <v>4042</v>
      </c>
      <c r="H2392" s="38" t="s">
        <v>2665</v>
      </c>
      <c r="I2392" s="39">
        <v>3447.14</v>
      </c>
      <c r="J2392" s="11">
        <f>VLOOKUP(LEFT(B2392,5),[1]Percents!$C:$M,6,FALSE)</f>
        <v>0.25</v>
      </c>
      <c r="K2392" s="13">
        <f t="shared" si="38"/>
        <v>861.78499999999997</v>
      </c>
      <c r="L2392" s="22"/>
    </row>
    <row r="2393" spans="1:12" s="40" customFormat="1" ht="14.25" customHeight="1" x14ac:dyDescent="0.25">
      <c r="A2393" s="38" t="s">
        <v>213</v>
      </c>
      <c r="B2393" s="38" t="s">
        <v>4321</v>
      </c>
      <c r="C2393" s="38" t="s">
        <v>4242</v>
      </c>
      <c r="D2393" s="38" t="s">
        <v>4243</v>
      </c>
      <c r="E2393" s="38" t="s">
        <v>2871</v>
      </c>
      <c r="F2393" s="38" t="s">
        <v>4244</v>
      </c>
      <c r="G2393" s="38" t="s">
        <v>4245</v>
      </c>
      <c r="H2393" s="38" t="s">
        <v>2665</v>
      </c>
      <c r="I2393" s="39">
        <v>0</v>
      </c>
      <c r="J2393" s="11">
        <f>VLOOKUP(LEFT(B2393,5),[1]Percents!$C:$M,6,FALSE)</f>
        <v>0.29404999999999998</v>
      </c>
      <c r="K2393" s="13">
        <f t="shared" si="38"/>
        <v>0</v>
      </c>
      <c r="L2393" s="22"/>
    </row>
    <row r="2394" spans="1:12" s="40" customFormat="1" ht="14.25" customHeight="1" x14ac:dyDescent="0.25">
      <c r="A2394" s="38" t="s">
        <v>213</v>
      </c>
      <c r="B2394" s="38" t="s">
        <v>258</v>
      </c>
      <c r="C2394" s="38" t="s">
        <v>4043</v>
      </c>
      <c r="D2394" s="38" t="s">
        <v>4044</v>
      </c>
      <c r="E2394" s="38" t="s">
        <v>453</v>
      </c>
      <c r="F2394" s="38" t="s">
        <v>4045</v>
      </c>
      <c r="G2394" s="38" t="s">
        <v>4046</v>
      </c>
      <c r="H2394" s="38" t="s">
        <v>2665</v>
      </c>
      <c r="I2394" s="39">
        <v>248.14</v>
      </c>
      <c r="J2394" s="11">
        <f>VLOOKUP(LEFT(B2394,5),[1]Percents!$C:$M,6,FALSE)</f>
        <v>0.25</v>
      </c>
      <c r="K2394" s="13">
        <f t="shared" si="38"/>
        <v>62.034999999999997</v>
      </c>
      <c r="L2394" s="22"/>
    </row>
    <row r="2395" spans="1:12" s="40" customFormat="1" ht="14.25" customHeight="1" x14ac:dyDescent="0.25">
      <c r="A2395" s="38" t="s">
        <v>213</v>
      </c>
      <c r="B2395" s="38" t="s">
        <v>258</v>
      </c>
      <c r="C2395" s="38" t="s">
        <v>4047</v>
      </c>
      <c r="D2395" s="38" t="s">
        <v>4048</v>
      </c>
      <c r="E2395" s="38" t="s">
        <v>452</v>
      </c>
      <c r="F2395" s="38" t="s">
        <v>4049</v>
      </c>
      <c r="G2395" s="38" t="s">
        <v>4050</v>
      </c>
      <c r="H2395" s="38" t="s">
        <v>2665</v>
      </c>
      <c r="I2395" s="39">
        <v>8528.36</v>
      </c>
      <c r="J2395" s="11">
        <f>VLOOKUP(LEFT(B2395,5),[1]Percents!$C:$M,6,FALSE)</f>
        <v>0.25</v>
      </c>
      <c r="K2395" s="13">
        <f t="shared" si="38"/>
        <v>2132.09</v>
      </c>
      <c r="L2395" s="22"/>
    </row>
    <row r="2396" spans="1:12" s="40" customFormat="1" ht="14.25" customHeight="1" x14ac:dyDescent="0.25">
      <c r="A2396" s="38" t="s">
        <v>213</v>
      </c>
      <c r="B2396" s="38" t="s">
        <v>4321</v>
      </c>
      <c r="C2396" s="38" t="s">
        <v>10791</v>
      </c>
      <c r="D2396" s="38" t="s">
        <v>10792</v>
      </c>
      <c r="E2396" s="38" t="s">
        <v>8920</v>
      </c>
      <c r="F2396" s="38" t="s">
        <v>10793</v>
      </c>
      <c r="G2396" s="38" t="s">
        <v>10794</v>
      </c>
      <c r="H2396" s="38" t="s">
        <v>2665</v>
      </c>
      <c r="I2396" s="39">
        <v>0</v>
      </c>
      <c r="J2396" s="11">
        <f>VLOOKUP(LEFT(B2396,5),[1]Percents!$C:$M,6,FALSE)</f>
        <v>0.29404999999999998</v>
      </c>
      <c r="K2396" s="13">
        <f t="shared" si="38"/>
        <v>0</v>
      </c>
      <c r="L2396" s="22"/>
    </row>
    <row r="2397" spans="1:12" s="40" customFormat="1" ht="14.25" customHeight="1" x14ac:dyDescent="0.25">
      <c r="A2397" s="38" t="s">
        <v>213</v>
      </c>
      <c r="B2397" s="38" t="s">
        <v>160</v>
      </c>
      <c r="C2397" s="38" t="s">
        <v>4146</v>
      </c>
      <c r="D2397" s="38" t="s">
        <v>4147</v>
      </c>
      <c r="E2397" s="38" t="s">
        <v>161</v>
      </c>
      <c r="F2397" s="38" t="s">
        <v>4148</v>
      </c>
      <c r="G2397" s="38" t="s">
        <v>4149</v>
      </c>
      <c r="H2397" s="38" t="s">
        <v>2665</v>
      </c>
      <c r="I2397" s="39">
        <v>1445.67</v>
      </c>
      <c r="J2397" s="11">
        <f>VLOOKUP(LEFT(B2397,5),[1]Percents!$C:$M,6,FALSE)</f>
        <v>0.25</v>
      </c>
      <c r="K2397" s="13">
        <f t="shared" si="38"/>
        <v>361.41750000000002</v>
      </c>
      <c r="L2397" s="22"/>
    </row>
    <row r="2398" spans="1:12" s="40" customFormat="1" ht="14.25" customHeight="1" x14ac:dyDescent="0.25">
      <c r="A2398" s="38" t="s">
        <v>213</v>
      </c>
      <c r="B2398" s="38" t="s">
        <v>258</v>
      </c>
      <c r="C2398" s="38" t="s">
        <v>4051</v>
      </c>
      <c r="D2398" s="38" t="s">
        <v>4052</v>
      </c>
      <c r="E2398" s="38" t="s">
        <v>453</v>
      </c>
      <c r="F2398" s="38" t="s">
        <v>4053</v>
      </c>
      <c r="G2398" s="38" t="s">
        <v>4054</v>
      </c>
      <c r="H2398" s="38" t="s">
        <v>2665</v>
      </c>
      <c r="I2398" s="39">
        <v>0</v>
      </c>
      <c r="J2398" s="11">
        <f>VLOOKUP(LEFT(B2398,5),[1]Percents!$C:$M,6,FALSE)</f>
        <v>0.25</v>
      </c>
      <c r="K2398" s="13">
        <f t="shared" si="38"/>
        <v>0</v>
      </c>
      <c r="L2398" s="22"/>
    </row>
    <row r="2399" spans="1:12" s="40" customFormat="1" ht="14.25" customHeight="1" x14ac:dyDescent="0.25">
      <c r="A2399" s="38" t="s">
        <v>213</v>
      </c>
      <c r="B2399" s="38" t="s">
        <v>162</v>
      </c>
      <c r="C2399" s="38" t="s">
        <v>5964</v>
      </c>
      <c r="D2399" s="38" t="s">
        <v>5965</v>
      </c>
      <c r="E2399" s="38" t="s">
        <v>18</v>
      </c>
      <c r="F2399" s="38" t="s">
        <v>5966</v>
      </c>
      <c r="G2399" s="38" t="s">
        <v>5967</v>
      </c>
      <c r="H2399" s="38" t="s">
        <v>2665</v>
      </c>
      <c r="I2399" s="39">
        <v>318.64</v>
      </c>
      <c r="J2399" s="11">
        <f>VLOOKUP(LEFT(B2399,5),[1]Percents!$C:$M,6,FALSE)</f>
        <v>0.25</v>
      </c>
      <c r="K2399" s="13">
        <f t="shared" si="38"/>
        <v>79.66</v>
      </c>
      <c r="L2399" s="22"/>
    </row>
    <row r="2400" spans="1:12" s="40" customFormat="1" ht="14.25" customHeight="1" x14ac:dyDescent="0.25">
      <c r="A2400" s="38" t="s">
        <v>213</v>
      </c>
      <c r="B2400" s="38" t="s">
        <v>258</v>
      </c>
      <c r="C2400" s="38" t="s">
        <v>4150</v>
      </c>
      <c r="D2400" s="38" t="s">
        <v>4151</v>
      </c>
      <c r="E2400" s="38" t="s">
        <v>1276</v>
      </c>
      <c r="F2400" s="38" t="s">
        <v>4152</v>
      </c>
      <c r="G2400" s="38" t="s">
        <v>4153</v>
      </c>
      <c r="H2400" s="38" t="s">
        <v>2665</v>
      </c>
      <c r="I2400" s="39">
        <v>1091.1600000000001</v>
      </c>
      <c r="J2400" s="11">
        <f>VLOOKUP(LEFT(B2400,5),[1]Percents!$C:$M,6,FALSE)</f>
        <v>0.25</v>
      </c>
      <c r="K2400" s="13">
        <f t="shared" si="38"/>
        <v>272.79000000000002</v>
      </c>
      <c r="L2400" s="22"/>
    </row>
    <row r="2401" spans="1:12" s="40" customFormat="1" ht="14.25" customHeight="1" x14ac:dyDescent="0.25">
      <c r="A2401" s="38" t="s">
        <v>213</v>
      </c>
      <c r="B2401" s="38" t="s">
        <v>656</v>
      </c>
      <c r="C2401" s="38" t="s">
        <v>4154</v>
      </c>
      <c r="D2401" s="38" t="s">
        <v>4155</v>
      </c>
      <c r="E2401" s="38" t="s">
        <v>9</v>
      </c>
      <c r="F2401" s="38" t="s">
        <v>4156</v>
      </c>
      <c r="G2401" s="38" t="s">
        <v>4157</v>
      </c>
      <c r="H2401" s="38" t="s">
        <v>2665</v>
      </c>
      <c r="I2401" s="39">
        <v>0</v>
      </c>
      <c r="J2401" s="11">
        <f>VLOOKUP(LEFT(B2401,5),[1]Percents!$C:$M,6,FALSE)</f>
        <v>0.12479999999999999</v>
      </c>
      <c r="K2401" s="13">
        <f t="shared" si="38"/>
        <v>0</v>
      </c>
      <c r="L2401" s="22"/>
    </row>
    <row r="2402" spans="1:12" s="40" customFormat="1" ht="14.25" customHeight="1" x14ac:dyDescent="0.25">
      <c r="A2402" s="38" t="s">
        <v>243</v>
      </c>
      <c r="B2402" s="38" t="s">
        <v>50</v>
      </c>
      <c r="C2402" s="38" t="s">
        <v>5968</v>
      </c>
      <c r="D2402" s="38" t="s">
        <v>5969</v>
      </c>
      <c r="E2402" s="38" t="s">
        <v>348</v>
      </c>
      <c r="F2402" s="38" t="s">
        <v>5970</v>
      </c>
      <c r="G2402" s="38" t="s">
        <v>3534</v>
      </c>
      <c r="H2402" s="38" t="s">
        <v>2665</v>
      </c>
      <c r="I2402" s="39">
        <v>0</v>
      </c>
      <c r="J2402" s="11">
        <f>VLOOKUP(LEFT(B2402,5),[1]Percents!$C:$M,6,FALSE)</f>
        <v>9.0999999999999998E-2</v>
      </c>
      <c r="K2402" s="13">
        <f t="shared" si="38"/>
        <v>0</v>
      </c>
      <c r="L2402" s="22"/>
    </row>
    <row r="2403" spans="1:12" s="40" customFormat="1" ht="14.25" customHeight="1" x14ac:dyDescent="0.25">
      <c r="A2403" s="38" t="s">
        <v>213</v>
      </c>
      <c r="B2403" s="38" t="s">
        <v>258</v>
      </c>
      <c r="C2403" s="38" t="s">
        <v>4158</v>
      </c>
      <c r="D2403" s="38" t="s">
        <v>4159</v>
      </c>
      <c r="E2403" s="38" t="s">
        <v>395</v>
      </c>
      <c r="F2403" s="38" t="s">
        <v>4160</v>
      </c>
      <c r="G2403" s="38" t="s">
        <v>4161</v>
      </c>
      <c r="H2403" s="38" t="s">
        <v>2665</v>
      </c>
      <c r="I2403" s="39">
        <v>336.35</v>
      </c>
      <c r="J2403" s="11">
        <f>VLOOKUP(LEFT(B2403,5),[1]Percents!$C:$M,6,FALSE)</f>
        <v>0.25</v>
      </c>
      <c r="K2403" s="13">
        <f t="shared" si="38"/>
        <v>84.087500000000006</v>
      </c>
      <c r="L2403" s="22"/>
    </row>
    <row r="2404" spans="1:12" s="40" customFormat="1" ht="14.25" customHeight="1" x14ac:dyDescent="0.25">
      <c r="A2404" s="38" t="s">
        <v>243</v>
      </c>
      <c r="B2404" s="38" t="s">
        <v>2543</v>
      </c>
      <c r="C2404" s="38" t="s">
        <v>11445</v>
      </c>
      <c r="D2404" s="38" t="s">
        <v>11446</v>
      </c>
      <c r="E2404" s="38" t="s">
        <v>536</v>
      </c>
      <c r="F2404" s="38" t="s">
        <v>11447</v>
      </c>
      <c r="G2404" s="38" t="s">
        <v>11448</v>
      </c>
      <c r="H2404" s="38" t="s">
        <v>2665</v>
      </c>
      <c r="I2404" s="39">
        <v>0</v>
      </c>
      <c r="J2404" s="11">
        <f>VLOOKUP(LEFT(B2404,5),[1]Percents!$C:$M,6,FALSE)</f>
        <v>9.0999999999999998E-2</v>
      </c>
      <c r="K2404" s="13">
        <f t="shared" si="38"/>
        <v>0</v>
      </c>
      <c r="L2404" s="22"/>
    </row>
    <row r="2405" spans="1:12" s="40" customFormat="1" ht="14.25" customHeight="1" x14ac:dyDescent="0.25">
      <c r="A2405" s="38" t="s">
        <v>213</v>
      </c>
      <c r="B2405" s="38" t="s">
        <v>53</v>
      </c>
      <c r="C2405" s="38" t="s">
        <v>6410</v>
      </c>
      <c r="D2405" s="38" t="s">
        <v>6411</v>
      </c>
      <c r="E2405" s="38" t="s">
        <v>538</v>
      </c>
      <c r="F2405" s="38" t="s">
        <v>6412</v>
      </c>
      <c r="G2405" s="38" t="s">
        <v>4399</v>
      </c>
      <c r="H2405" s="38" t="s">
        <v>2665</v>
      </c>
      <c r="I2405" s="39">
        <v>0</v>
      </c>
      <c r="J2405" s="11">
        <f>VLOOKUP(LEFT(B2405,5),[1]Percents!$C:$M,6,FALSE)</f>
        <v>8.6050000000000001E-2</v>
      </c>
      <c r="K2405" s="13">
        <f t="shared" si="38"/>
        <v>0</v>
      </c>
      <c r="L2405" s="22"/>
    </row>
    <row r="2406" spans="1:12" s="40" customFormat="1" ht="14.25" customHeight="1" x14ac:dyDescent="0.25">
      <c r="A2406" s="38" t="s">
        <v>213</v>
      </c>
      <c r="B2406" s="38" t="s">
        <v>258</v>
      </c>
      <c r="C2406" s="38" t="s">
        <v>4162</v>
      </c>
      <c r="D2406" s="38" t="s">
        <v>4163</v>
      </c>
      <c r="E2406" s="38" t="s">
        <v>1374</v>
      </c>
      <c r="F2406" s="38" t="s">
        <v>4164</v>
      </c>
      <c r="G2406" s="38" t="s">
        <v>4165</v>
      </c>
      <c r="H2406" s="38" t="s">
        <v>2665</v>
      </c>
      <c r="I2406" s="39">
        <v>950.94</v>
      </c>
      <c r="J2406" s="11">
        <f>VLOOKUP(LEFT(B2406,5),[1]Percents!$C:$M,6,FALSE)</f>
        <v>0.25</v>
      </c>
      <c r="K2406" s="13">
        <f t="shared" si="38"/>
        <v>237.73500000000001</v>
      </c>
      <c r="L2406" s="22"/>
    </row>
    <row r="2407" spans="1:12" s="40" customFormat="1" ht="14.25" customHeight="1" x14ac:dyDescent="0.25">
      <c r="A2407" s="38" t="s">
        <v>213</v>
      </c>
      <c r="B2407" s="38" t="s">
        <v>258</v>
      </c>
      <c r="C2407" s="38" t="s">
        <v>4166</v>
      </c>
      <c r="D2407" s="38" t="s">
        <v>4167</v>
      </c>
      <c r="E2407" s="38" t="s">
        <v>284</v>
      </c>
      <c r="F2407" s="38" t="s">
        <v>4168</v>
      </c>
      <c r="G2407" s="38" t="s">
        <v>4149</v>
      </c>
      <c r="H2407" s="38" t="s">
        <v>2665</v>
      </c>
      <c r="I2407" s="39">
        <v>164.28</v>
      </c>
      <c r="J2407" s="11">
        <f>VLOOKUP(LEFT(B2407,5),[1]Percents!$C:$M,6,FALSE)</f>
        <v>0.25</v>
      </c>
      <c r="K2407" s="13">
        <f t="shared" si="38"/>
        <v>41.07</v>
      </c>
      <c r="L2407" s="22"/>
    </row>
    <row r="2408" spans="1:12" s="40" customFormat="1" ht="14.25" customHeight="1" x14ac:dyDescent="0.25">
      <c r="A2408" s="38" t="s">
        <v>243</v>
      </c>
      <c r="B2408" s="38" t="s">
        <v>50</v>
      </c>
      <c r="C2408" s="38" t="s">
        <v>10795</v>
      </c>
      <c r="D2408" s="38" t="s">
        <v>10796</v>
      </c>
      <c r="E2408" s="38" t="s">
        <v>124</v>
      </c>
      <c r="F2408" s="38" t="s">
        <v>10797</v>
      </c>
      <c r="G2408" s="38" t="s">
        <v>3905</v>
      </c>
      <c r="H2408" s="38" t="s">
        <v>2665</v>
      </c>
      <c r="I2408" s="39">
        <v>0</v>
      </c>
      <c r="J2408" s="11">
        <f>VLOOKUP(LEFT(B2408,5),[1]Percents!$C:$M,6,FALSE)</f>
        <v>9.0999999999999998E-2</v>
      </c>
      <c r="K2408" s="13">
        <f t="shared" si="38"/>
        <v>0</v>
      </c>
      <c r="L2408" s="22"/>
    </row>
    <row r="2409" spans="1:12" s="40" customFormat="1" ht="14.25" customHeight="1" x14ac:dyDescent="0.25">
      <c r="A2409" s="38" t="s">
        <v>213</v>
      </c>
      <c r="B2409" s="38" t="s">
        <v>166</v>
      </c>
      <c r="C2409" s="38" t="s">
        <v>4247</v>
      </c>
      <c r="D2409" s="38" t="s">
        <v>4248</v>
      </c>
      <c r="E2409" s="38" t="s">
        <v>4246</v>
      </c>
      <c r="F2409" s="38" t="s">
        <v>4249</v>
      </c>
      <c r="G2409" s="38" t="s">
        <v>4121</v>
      </c>
      <c r="H2409" s="38" t="s">
        <v>2665</v>
      </c>
      <c r="I2409" s="41">
        <v>0</v>
      </c>
      <c r="J2409" s="11">
        <f>VLOOKUP(LEFT(B2409,5),[1]Percents!$C:$M,6,FALSE)</f>
        <v>0.25</v>
      </c>
      <c r="K2409" s="13">
        <f t="shared" si="38"/>
        <v>0</v>
      </c>
      <c r="L2409" s="22"/>
    </row>
    <row r="2410" spans="1:12" s="40" customFormat="1" ht="14.25" customHeight="1" x14ac:dyDescent="0.25">
      <c r="A2410" s="38" t="s">
        <v>213</v>
      </c>
      <c r="B2410" s="38" t="s">
        <v>656</v>
      </c>
      <c r="C2410" s="38" t="s">
        <v>4380</v>
      </c>
      <c r="D2410" s="38" t="s">
        <v>4381</v>
      </c>
      <c r="E2410" s="38" t="s">
        <v>150</v>
      </c>
      <c r="F2410" s="38" t="s">
        <v>4382</v>
      </c>
      <c r="G2410" s="38" t="s">
        <v>4383</v>
      </c>
      <c r="H2410" s="38" t="s">
        <v>2665</v>
      </c>
      <c r="I2410" s="39">
        <v>32952.589999999997</v>
      </c>
      <c r="J2410" s="11">
        <f>VLOOKUP(LEFT(B2410,5),[1]Percents!$C:$M,6,FALSE)</f>
        <v>0.12479999999999999</v>
      </c>
      <c r="K2410" s="13">
        <f t="shared" si="38"/>
        <v>4112.4832319999996</v>
      </c>
      <c r="L2410" s="22"/>
    </row>
    <row r="2411" spans="1:12" s="40" customFormat="1" ht="14.25" customHeight="1" x14ac:dyDescent="0.25">
      <c r="A2411" s="38" t="s">
        <v>213</v>
      </c>
      <c r="B2411" s="38" t="s">
        <v>148</v>
      </c>
      <c r="C2411" s="38" t="s">
        <v>4384</v>
      </c>
      <c r="D2411" s="38" t="s">
        <v>4385</v>
      </c>
      <c r="E2411" s="38" t="s">
        <v>4386</v>
      </c>
      <c r="F2411" s="38" t="s">
        <v>4387</v>
      </c>
      <c r="G2411" s="38" t="s">
        <v>4149</v>
      </c>
      <c r="H2411" s="38" t="s">
        <v>2665</v>
      </c>
      <c r="I2411" s="39">
        <v>1767.6</v>
      </c>
      <c r="J2411" s="11">
        <f>VLOOKUP(LEFT(B2411,5),[1]Percents!$C:$M,6,FALSE)</f>
        <v>0.25</v>
      </c>
      <c r="K2411" s="13">
        <f t="shared" si="38"/>
        <v>441.9</v>
      </c>
      <c r="L2411" s="22"/>
    </row>
    <row r="2412" spans="1:12" s="40" customFormat="1" ht="14.25" customHeight="1" x14ac:dyDescent="0.25">
      <c r="A2412" s="38" t="s">
        <v>243</v>
      </c>
      <c r="B2412" s="38" t="s">
        <v>289</v>
      </c>
      <c r="C2412" s="38" t="s">
        <v>5600</v>
      </c>
      <c r="D2412" s="38" t="s">
        <v>5601</v>
      </c>
      <c r="E2412" s="38" t="s">
        <v>2902</v>
      </c>
      <c r="F2412" s="38" t="s">
        <v>5602</v>
      </c>
      <c r="G2412" s="38" t="s">
        <v>3905</v>
      </c>
      <c r="H2412" s="38" t="s">
        <v>2665</v>
      </c>
      <c r="I2412" s="39">
        <v>579.03</v>
      </c>
      <c r="J2412" s="11">
        <f>VLOOKUP(LEFT(B2412,5),[1]Percents!$C:$M,6,FALSE)</f>
        <v>9.0999999999999998E-2</v>
      </c>
      <c r="K2412" s="13">
        <f t="shared" si="38"/>
        <v>52.691729999999993</v>
      </c>
      <c r="L2412" s="22"/>
    </row>
    <row r="2413" spans="1:12" s="40" customFormat="1" ht="14.25" customHeight="1" x14ac:dyDescent="0.25">
      <c r="A2413" s="38" t="s">
        <v>213</v>
      </c>
      <c r="B2413" s="38" t="s">
        <v>232</v>
      </c>
      <c r="C2413" s="38" t="s">
        <v>4388</v>
      </c>
      <c r="D2413" s="38" t="s">
        <v>4389</v>
      </c>
      <c r="E2413" s="38" t="s">
        <v>877</v>
      </c>
      <c r="F2413" s="38" t="s">
        <v>4390</v>
      </c>
      <c r="G2413" s="38" t="s">
        <v>4391</v>
      </c>
      <c r="H2413" s="38" t="s">
        <v>2665</v>
      </c>
      <c r="I2413" s="39">
        <v>1638.47</v>
      </c>
      <c r="J2413" s="11">
        <f>VLOOKUP(LEFT(B2413,5),[1]Percents!$C:$M,6,FALSE)</f>
        <v>0.29404999999999998</v>
      </c>
      <c r="K2413" s="13">
        <f t="shared" si="38"/>
        <v>481.7921035</v>
      </c>
      <c r="L2413" s="22"/>
    </row>
    <row r="2414" spans="1:12" s="40" customFormat="1" ht="14.25" customHeight="1" x14ac:dyDescent="0.25">
      <c r="A2414" s="38" t="s">
        <v>213</v>
      </c>
      <c r="B2414" s="38" t="s">
        <v>145</v>
      </c>
      <c r="C2414" s="38" t="s">
        <v>4392</v>
      </c>
      <c r="D2414" s="38" t="s">
        <v>4393</v>
      </c>
      <c r="E2414" s="38" t="s">
        <v>2952</v>
      </c>
      <c r="F2414" s="38" t="s">
        <v>4394</v>
      </c>
      <c r="G2414" s="38" t="s">
        <v>4395</v>
      </c>
      <c r="H2414" s="38" t="s">
        <v>2665</v>
      </c>
      <c r="I2414" s="39">
        <v>711.69</v>
      </c>
      <c r="J2414" s="11">
        <f>VLOOKUP(LEFT(B2414,5),[1]Percents!$C:$M,6,FALSE)</f>
        <v>0.29404999999999998</v>
      </c>
      <c r="K2414" s="13">
        <f t="shared" si="38"/>
        <v>209.27244450000001</v>
      </c>
      <c r="L2414" s="22"/>
    </row>
    <row r="2415" spans="1:12" s="40" customFormat="1" ht="14.25" customHeight="1" x14ac:dyDescent="0.25">
      <c r="A2415" s="38" t="s">
        <v>213</v>
      </c>
      <c r="B2415" s="38" t="s">
        <v>258</v>
      </c>
      <c r="C2415" s="38" t="s">
        <v>4250</v>
      </c>
      <c r="D2415" s="38" t="s">
        <v>4251</v>
      </c>
      <c r="E2415" s="38" t="s">
        <v>1157</v>
      </c>
      <c r="F2415" s="38" t="s">
        <v>4252</v>
      </c>
      <c r="G2415" s="38" t="s">
        <v>4253</v>
      </c>
      <c r="H2415" s="38" t="s">
        <v>2665</v>
      </c>
      <c r="I2415" s="39">
        <v>294.13</v>
      </c>
      <c r="J2415" s="11">
        <f>VLOOKUP(LEFT(B2415,5),[1]Percents!$C:$M,6,FALSE)</f>
        <v>0.25</v>
      </c>
      <c r="K2415" s="13">
        <f t="shared" si="38"/>
        <v>73.532499999999999</v>
      </c>
      <c r="L2415" s="22"/>
    </row>
    <row r="2416" spans="1:12" s="40" customFormat="1" ht="14.25" customHeight="1" x14ac:dyDescent="0.25">
      <c r="A2416" s="38" t="s">
        <v>213</v>
      </c>
      <c r="B2416" s="38" t="s">
        <v>261</v>
      </c>
      <c r="C2416" s="38" t="s">
        <v>4396</v>
      </c>
      <c r="D2416" s="38" t="s">
        <v>4397</v>
      </c>
      <c r="E2416" s="38" t="s">
        <v>14</v>
      </c>
      <c r="F2416" s="38" t="s">
        <v>4398</v>
      </c>
      <c r="G2416" s="38" t="s">
        <v>4399</v>
      </c>
      <c r="H2416" s="38" t="s">
        <v>2665</v>
      </c>
      <c r="I2416" s="39">
        <v>479.28</v>
      </c>
      <c r="J2416" s="11">
        <f>VLOOKUP(LEFT(B2416,5),[1]Percents!$C:$M,6,FALSE)</f>
        <v>0.25</v>
      </c>
      <c r="K2416" s="13">
        <f t="shared" si="38"/>
        <v>119.82</v>
      </c>
      <c r="L2416" s="22"/>
    </row>
    <row r="2417" spans="1:12" s="40" customFormat="1" ht="14.25" customHeight="1" x14ac:dyDescent="0.25">
      <c r="A2417" s="38" t="s">
        <v>213</v>
      </c>
      <c r="B2417" s="38" t="s">
        <v>258</v>
      </c>
      <c r="C2417" s="38" t="s">
        <v>4254</v>
      </c>
      <c r="D2417" s="38" t="s">
        <v>4255</v>
      </c>
      <c r="E2417" s="38" t="s">
        <v>1276</v>
      </c>
      <c r="F2417" s="38" t="s">
        <v>4256</v>
      </c>
      <c r="G2417" s="38" t="s">
        <v>4207</v>
      </c>
      <c r="H2417" s="38" t="s">
        <v>2665</v>
      </c>
      <c r="I2417" s="39">
        <v>1647.3</v>
      </c>
      <c r="J2417" s="11">
        <f>VLOOKUP(LEFT(B2417,5),[1]Percents!$C:$M,6,FALSE)</f>
        <v>0.25</v>
      </c>
      <c r="K2417" s="13">
        <f t="shared" si="38"/>
        <v>411.82499999999999</v>
      </c>
      <c r="L2417" s="22"/>
    </row>
    <row r="2418" spans="1:12" s="40" customFormat="1" ht="14.25" customHeight="1" x14ac:dyDescent="0.25">
      <c r="A2418" s="38" t="s">
        <v>213</v>
      </c>
      <c r="B2418" s="38" t="s">
        <v>656</v>
      </c>
      <c r="C2418" s="38" t="s">
        <v>4400</v>
      </c>
      <c r="D2418" s="38" t="s">
        <v>4401</v>
      </c>
      <c r="E2418" s="38" t="s">
        <v>4402</v>
      </c>
      <c r="F2418" s="38" t="s">
        <v>4403</v>
      </c>
      <c r="G2418" s="38" t="s">
        <v>4399</v>
      </c>
      <c r="H2418" s="38" t="s">
        <v>2665</v>
      </c>
      <c r="I2418" s="39">
        <v>0</v>
      </c>
      <c r="J2418" s="11">
        <f>VLOOKUP(LEFT(B2418,5),[1]Percents!$C:$M,6,FALSE)</f>
        <v>0.12479999999999999</v>
      </c>
      <c r="K2418" s="13">
        <f t="shared" si="38"/>
        <v>0</v>
      </c>
      <c r="L2418" s="22"/>
    </row>
    <row r="2419" spans="1:12" s="40" customFormat="1" ht="14.25" customHeight="1" x14ac:dyDescent="0.25">
      <c r="A2419" s="38" t="s">
        <v>213</v>
      </c>
      <c r="B2419" s="38" t="s">
        <v>261</v>
      </c>
      <c r="C2419" s="38" t="s">
        <v>5603</v>
      </c>
      <c r="D2419" s="38" t="s">
        <v>5604</v>
      </c>
      <c r="E2419" s="38" t="s">
        <v>938</v>
      </c>
      <c r="F2419" s="38" t="s">
        <v>5605</v>
      </c>
      <c r="G2419" s="38" t="s">
        <v>4121</v>
      </c>
      <c r="H2419" s="38" t="s">
        <v>2665</v>
      </c>
      <c r="I2419" s="39">
        <v>1906.05</v>
      </c>
      <c r="J2419" s="11">
        <f>VLOOKUP(LEFT(B2419,5),[1]Percents!$C:$M,6,FALSE)</f>
        <v>0.25</v>
      </c>
      <c r="K2419" s="13">
        <f t="shared" si="38"/>
        <v>476.51249999999999</v>
      </c>
      <c r="L2419" s="22"/>
    </row>
    <row r="2420" spans="1:12" s="40" customFormat="1" ht="14.25" customHeight="1" x14ac:dyDescent="0.25">
      <c r="A2420" s="38" t="s">
        <v>213</v>
      </c>
      <c r="B2420" s="38" t="s">
        <v>190</v>
      </c>
      <c r="C2420" s="38" t="s">
        <v>4257</v>
      </c>
      <c r="D2420" s="38" t="s">
        <v>4258</v>
      </c>
      <c r="E2420" s="38" t="s">
        <v>627</v>
      </c>
      <c r="F2420" s="38" t="s">
        <v>4259</v>
      </c>
      <c r="G2420" s="38" t="s">
        <v>4260</v>
      </c>
      <c r="H2420" s="38" t="s">
        <v>2665</v>
      </c>
      <c r="I2420" s="39">
        <v>3266.26</v>
      </c>
      <c r="J2420" s="11">
        <f>VLOOKUP(LEFT(B2420,5),[1]Percents!$C:$M,6,FALSE)</f>
        <v>0.25</v>
      </c>
      <c r="K2420" s="13">
        <f t="shared" si="38"/>
        <v>816.56500000000005</v>
      </c>
      <c r="L2420" s="22"/>
    </row>
    <row r="2421" spans="1:12" s="40" customFormat="1" ht="14.25" customHeight="1" x14ac:dyDescent="0.25">
      <c r="A2421" s="38" t="s">
        <v>213</v>
      </c>
      <c r="B2421" s="38" t="s">
        <v>61</v>
      </c>
      <c r="C2421" s="38" t="s">
        <v>4261</v>
      </c>
      <c r="D2421" s="38" t="s">
        <v>4262</v>
      </c>
      <c r="E2421" s="38" t="s">
        <v>262</v>
      </c>
      <c r="F2421" s="38" t="s">
        <v>4263</v>
      </c>
      <c r="G2421" s="38" t="s">
        <v>4260</v>
      </c>
      <c r="H2421" s="38" t="s">
        <v>2665</v>
      </c>
      <c r="I2421" s="39">
        <v>0</v>
      </c>
      <c r="J2421" s="11">
        <f>VLOOKUP(LEFT(B2421,5),[1]Percents!$C:$M,6,FALSE)</f>
        <v>8.6050000000000001E-2</v>
      </c>
      <c r="K2421" s="13">
        <f t="shared" si="38"/>
        <v>0</v>
      </c>
      <c r="L2421" s="22"/>
    </row>
    <row r="2422" spans="1:12" s="40" customFormat="1" ht="14.25" customHeight="1" x14ac:dyDescent="0.25">
      <c r="A2422" s="38" t="s">
        <v>213</v>
      </c>
      <c r="B2422" s="38" t="s">
        <v>190</v>
      </c>
      <c r="C2422" s="38" t="s">
        <v>9590</v>
      </c>
      <c r="D2422" s="38" t="s">
        <v>9591</v>
      </c>
      <c r="E2422" s="38" t="s">
        <v>9592</v>
      </c>
      <c r="F2422" s="38" t="s">
        <v>9593</v>
      </c>
      <c r="G2422" s="38" t="s">
        <v>9594</v>
      </c>
      <c r="H2422" s="38" t="s">
        <v>2665</v>
      </c>
      <c r="I2422" s="39">
        <v>0</v>
      </c>
      <c r="J2422" s="11">
        <f>VLOOKUP(LEFT(B2422,5),[1]Percents!$C:$M,6,FALSE)</f>
        <v>0.25</v>
      </c>
      <c r="K2422" s="13">
        <f t="shared" si="38"/>
        <v>0</v>
      </c>
      <c r="L2422" s="22"/>
    </row>
    <row r="2423" spans="1:12" s="40" customFormat="1" ht="14.25" customHeight="1" x14ac:dyDescent="0.25">
      <c r="A2423" s="38" t="s">
        <v>213</v>
      </c>
      <c r="B2423" s="38" t="s">
        <v>166</v>
      </c>
      <c r="C2423" s="38" t="s">
        <v>4264</v>
      </c>
      <c r="D2423" s="38" t="s">
        <v>4265</v>
      </c>
      <c r="E2423" s="38" t="s">
        <v>1350</v>
      </c>
      <c r="F2423" s="38" t="s">
        <v>4266</v>
      </c>
      <c r="G2423" s="38" t="s">
        <v>4267</v>
      </c>
      <c r="H2423" s="38" t="s">
        <v>2665</v>
      </c>
      <c r="I2423" s="39">
        <v>210.84</v>
      </c>
      <c r="J2423" s="11">
        <f>VLOOKUP(LEFT(B2423,5),[1]Percents!$C:$M,6,FALSE)</f>
        <v>0.25</v>
      </c>
      <c r="K2423" s="13">
        <f t="shared" si="38"/>
        <v>52.71</v>
      </c>
      <c r="L2423" s="22"/>
    </row>
    <row r="2424" spans="1:12" s="40" customFormat="1" ht="14.25" customHeight="1" x14ac:dyDescent="0.25">
      <c r="A2424" s="38" t="s">
        <v>213</v>
      </c>
      <c r="B2424" s="38" t="s">
        <v>145</v>
      </c>
      <c r="C2424" s="38" t="s">
        <v>4511</v>
      </c>
      <c r="D2424" s="38" t="s">
        <v>4512</v>
      </c>
      <c r="E2424" s="38" t="s">
        <v>374</v>
      </c>
      <c r="F2424" s="38" t="s">
        <v>4513</v>
      </c>
      <c r="G2424" s="38" t="s">
        <v>4121</v>
      </c>
      <c r="H2424" s="38" t="s">
        <v>2665</v>
      </c>
      <c r="I2424" s="39">
        <v>25</v>
      </c>
      <c r="J2424" s="11">
        <f>VLOOKUP(LEFT(B2424,5),[1]Percents!$C:$M,6,FALSE)</f>
        <v>0.29404999999999998</v>
      </c>
      <c r="K2424" s="13">
        <f t="shared" si="38"/>
        <v>7.3512499999999994</v>
      </c>
      <c r="L2424" s="22"/>
    </row>
    <row r="2425" spans="1:12" s="40" customFormat="1" ht="14.25" customHeight="1" x14ac:dyDescent="0.25">
      <c r="A2425" s="38" t="s">
        <v>213</v>
      </c>
      <c r="B2425" s="38" t="s">
        <v>145</v>
      </c>
      <c r="C2425" s="38" t="s">
        <v>4404</v>
      </c>
      <c r="D2425" s="38" t="s">
        <v>4405</v>
      </c>
      <c r="E2425" s="38" t="s">
        <v>445</v>
      </c>
      <c r="F2425" s="38" t="s">
        <v>4406</v>
      </c>
      <c r="G2425" s="38" t="s">
        <v>4072</v>
      </c>
      <c r="H2425" s="38" t="s">
        <v>2665</v>
      </c>
      <c r="I2425" s="39">
        <v>-148.43</v>
      </c>
      <c r="J2425" s="11">
        <f>VLOOKUP(LEFT(B2425,5),[1]Percents!$C:$M,6,FALSE)</f>
        <v>0.29404999999999998</v>
      </c>
      <c r="K2425" s="13">
        <f t="shared" si="38"/>
        <v>-43.645841499999996</v>
      </c>
      <c r="L2425" s="22"/>
    </row>
    <row r="2426" spans="1:12" s="40" customFormat="1" ht="14.25" customHeight="1" x14ac:dyDescent="0.25">
      <c r="A2426" s="38" t="s">
        <v>243</v>
      </c>
      <c r="B2426" s="38" t="s">
        <v>118</v>
      </c>
      <c r="C2426" s="38" t="s">
        <v>5606</v>
      </c>
      <c r="D2426" s="38" t="s">
        <v>5607</v>
      </c>
      <c r="E2426" s="38" t="s">
        <v>181</v>
      </c>
      <c r="F2426" s="38" t="s">
        <v>5608</v>
      </c>
      <c r="G2426" s="38" t="s">
        <v>4320</v>
      </c>
      <c r="H2426" s="38" t="s">
        <v>2665</v>
      </c>
      <c r="I2426" s="39">
        <v>2191.6799999999998</v>
      </c>
      <c r="J2426" s="11">
        <f>VLOOKUP(LEFT(B2426,5),[1]Percents!$C:$M,6,FALSE)</f>
        <v>9.0999999999999998E-2</v>
      </c>
      <c r="K2426" s="13">
        <f t="shared" si="38"/>
        <v>199.44287999999997</v>
      </c>
      <c r="L2426" s="22"/>
    </row>
    <row r="2427" spans="1:12" s="40" customFormat="1" ht="14.25" customHeight="1" x14ac:dyDescent="0.25">
      <c r="A2427" s="38" t="s">
        <v>243</v>
      </c>
      <c r="B2427" s="38" t="s">
        <v>289</v>
      </c>
      <c r="C2427" s="38" t="s">
        <v>8922</v>
      </c>
      <c r="D2427" s="38" t="s">
        <v>8923</v>
      </c>
      <c r="E2427" s="38" t="s">
        <v>221</v>
      </c>
      <c r="F2427" s="38" t="s">
        <v>5608</v>
      </c>
      <c r="G2427" s="38" t="s">
        <v>4320</v>
      </c>
      <c r="H2427" s="38" t="s">
        <v>2665</v>
      </c>
      <c r="I2427" s="39">
        <v>0</v>
      </c>
      <c r="J2427" s="11">
        <f>VLOOKUP(LEFT(B2427,5),[1]Percents!$C:$M,6,FALSE)</f>
        <v>9.0999999999999998E-2</v>
      </c>
      <c r="K2427" s="13">
        <f t="shared" si="38"/>
        <v>0</v>
      </c>
      <c r="L2427" s="22"/>
    </row>
    <row r="2428" spans="1:12" s="40" customFormat="1" ht="14.25" customHeight="1" x14ac:dyDescent="0.25">
      <c r="A2428" s="38" t="s">
        <v>213</v>
      </c>
      <c r="B2428" s="38" t="s">
        <v>258</v>
      </c>
      <c r="C2428" s="38" t="s">
        <v>4407</v>
      </c>
      <c r="D2428" s="38" t="s">
        <v>4408</v>
      </c>
      <c r="E2428" s="38" t="s">
        <v>1276</v>
      </c>
      <c r="F2428" s="38" t="s">
        <v>4409</v>
      </c>
      <c r="G2428" s="38" t="s">
        <v>4121</v>
      </c>
      <c r="H2428" s="38" t="s">
        <v>2665</v>
      </c>
      <c r="I2428" s="39">
        <v>0</v>
      </c>
      <c r="J2428" s="11">
        <f>VLOOKUP(LEFT(B2428,5),[1]Percents!$C:$M,6,FALSE)</f>
        <v>0.25</v>
      </c>
      <c r="K2428" s="13">
        <f t="shared" si="38"/>
        <v>0</v>
      </c>
      <c r="L2428" s="22"/>
    </row>
    <row r="2429" spans="1:12" s="40" customFormat="1" ht="14.25" customHeight="1" x14ac:dyDescent="0.25">
      <c r="A2429" s="38" t="s">
        <v>25</v>
      </c>
      <c r="B2429" s="38" t="s">
        <v>26</v>
      </c>
      <c r="C2429" s="38" t="s">
        <v>11449</v>
      </c>
      <c r="D2429" s="38" t="s">
        <v>11450</v>
      </c>
      <c r="E2429" s="38" t="s">
        <v>4379</v>
      </c>
      <c r="F2429" s="38" t="s">
        <v>11451</v>
      </c>
      <c r="G2429" s="38" t="s">
        <v>3290</v>
      </c>
      <c r="H2429" s="38" t="s">
        <v>2665</v>
      </c>
      <c r="I2429" s="39">
        <v>0</v>
      </c>
      <c r="J2429" s="11">
        <f>VLOOKUP(LEFT(B2429,5),[1]Percents!$C:$M,6,FALSE)</f>
        <v>0</v>
      </c>
      <c r="K2429" s="13">
        <f t="shared" si="38"/>
        <v>0</v>
      </c>
      <c r="L2429" s="22"/>
    </row>
    <row r="2430" spans="1:12" s="40" customFormat="1" ht="14.25" customHeight="1" x14ac:dyDescent="0.25">
      <c r="A2430" s="38" t="s">
        <v>213</v>
      </c>
      <c r="B2430" s="38" t="s">
        <v>21</v>
      </c>
      <c r="C2430" s="38" t="s">
        <v>4410</v>
      </c>
      <c r="D2430" s="38" t="s">
        <v>4411</v>
      </c>
      <c r="E2430" s="38" t="s">
        <v>2906</v>
      </c>
      <c r="F2430" s="38" t="s">
        <v>4412</v>
      </c>
      <c r="G2430" s="38" t="s">
        <v>4207</v>
      </c>
      <c r="H2430" s="38" t="s">
        <v>2665</v>
      </c>
      <c r="I2430" s="39">
        <v>181.65</v>
      </c>
      <c r="J2430" s="11">
        <f>VLOOKUP(LEFT(B2430,5),[1]Percents!$C:$M,6,FALSE)</f>
        <v>0.25</v>
      </c>
      <c r="K2430" s="13">
        <f t="shared" si="38"/>
        <v>45.412500000000001</v>
      </c>
      <c r="L2430" s="22"/>
    </row>
    <row r="2431" spans="1:12" s="40" customFormat="1" ht="14.25" customHeight="1" x14ac:dyDescent="0.25">
      <c r="A2431" s="38" t="s">
        <v>141</v>
      </c>
      <c r="B2431" s="38" t="s">
        <v>306</v>
      </c>
      <c r="C2431" s="38" t="s">
        <v>4514</v>
      </c>
      <c r="D2431" s="38" t="s">
        <v>4515</v>
      </c>
      <c r="E2431" s="38" t="s">
        <v>163</v>
      </c>
      <c r="F2431" s="38" t="s">
        <v>4516</v>
      </c>
      <c r="G2431" s="38" t="s">
        <v>4121</v>
      </c>
      <c r="H2431" s="38" t="s">
        <v>2665</v>
      </c>
      <c r="I2431" s="39">
        <v>0</v>
      </c>
      <c r="J2431" s="11">
        <f>VLOOKUP(LEFT(B2431,5),[1]Percents!$C:$M,6,FALSE)</f>
        <v>0.1678</v>
      </c>
      <c r="K2431" s="13">
        <f t="shared" si="38"/>
        <v>0</v>
      </c>
      <c r="L2431" s="22"/>
    </row>
    <row r="2432" spans="1:12" s="40" customFormat="1" ht="14.25" customHeight="1" x14ac:dyDescent="0.25">
      <c r="A2432" s="38" t="s">
        <v>213</v>
      </c>
      <c r="B2432" s="38" t="s">
        <v>162</v>
      </c>
      <c r="C2432" s="38" t="s">
        <v>4413</v>
      </c>
      <c r="D2432" s="38" t="s">
        <v>4414</v>
      </c>
      <c r="E2432" s="38" t="s">
        <v>3295</v>
      </c>
      <c r="F2432" s="38" t="s">
        <v>4415</v>
      </c>
      <c r="G2432" s="38" t="s">
        <v>4416</v>
      </c>
      <c r="H2432" s="38" t="s">
        <v>2665</v>
      </c>
      <c r="I2432" s="39">
        <v>863.83</v>
      </c>
      <c r="J2432" s="11">
        <f>VLOOKUP(LEFT(B2432,5),[1]Percents!$C:$M,6,FALSE)</f>
        <v>0.25</v>
      </c>
      <c r="K2432" s="13">
        <f t="shared" si="38"/>
        <v>215.95750000000001</v>
      </c>
      <c r="L2432" s="22"/>
    </row>
    <row r="2433" spans="1:12" s="40" customFormat="1" ht="14.25" customHeight="1" x14ac:dyDescent="0.25">
      <c r="A2433" s="38" t="s">
        <v>243</v>
      </c>
      <c r="B2433" s="38" t="s">
        <v>314</v>
      </c>
      <c r="C2433" s="38" t="s">
        <v>4617</v>
      </c>
      <c r="D2433" s="38" t="s">
        <v>4618</v>
      </c>
      <c r="E2433" s="38" t="s">
        <v>436</v>
      </c>
      <c r="F2433" s="38" t="s">
        <v>4619</v>
      </c>
      <c r="G2433" s="38" t="s">
        <v>3669</v>
      </c>
      <c r="H2433" s="38" t="s">
        <v>2665</v>
      </c>
      <c r="I2433" s="39">
        <v>1676.59</v>
      </c>
      <c r="J2433" s="11">
        <f>VLOOKUP(LEFT(B2433,5),[1]Percents!$C:$M,6,FALSE)</f>
        <v>9.0999999999999998E-2</v>
      </c>
      <c r="K2433" s="13">
        <f t="shared" si="38"/>
        <v>152.56968999999998</v>
      </c>
      <c r="L2433" s="22"/>
    </row>
    <row r="2434" spans="1:12" s="40" customFormat="1" ht="14.25" customHeight="1" x14ac:dyDescent="0.25">
      <c r="A2434" s="38" t="s">
        <v>213</v>
      </c>
      <c r="B2434" s="38" t="s">
        <v>4417</v>
      </c>
      <c r="C2434" s="38" t="s">
        <v>4418</v>
      </c>
      <c r="D2434" s="38" t="s">
        <v>4419</v>
      </c>
      <c r="E2434" s="38" t="s">
        <v>7977</v>
      </c>
      <c r="F2434" s="38" t="s">
        <v>4420</v>
      </c>
      <c r="G2434" s="38" t="s">
        <v>4421</v>
      </c>
      <c r="H2434" s="38" t="s">
        <v>2665</v>
      </c>
      <c r="I2434" s="39">
        <v>25</v>
      </c>
      <c r="J2434" s="11">
        <f>VLOOKUP(LEFT(B2434,5),[1]Percents!$C:$M,6,FALSE)</f>
        <v>0.29404999999999998</v>
      </c>
      <c r="K2434" s="13">
        <f t="shared" si="38"/>
        <v>7.3512499999999994</v>
      </c>
      <c r="L2434" s="22"/>
    </row>
    <row r="2435" spans="1:12" s="40" customFormat="1" ht="14.25" customHeight="1" x14ac:dyDescent="0.25">
      <c r="A2435" s="38" t="s">
        <v>243</v>
      </c>
      <c r="B2435" s="38" t="s">
        <v>290</v>
      </c>
      <c r="C2435" s="38" t="s">
        <v>4518</v>
      </c>
      <c r="D2435" s="38" t="s">
        <v>4519</v>
      </c>
      <c r="E2435" s="38" t="s">
        <v>4520</v>
      </c>
      <c r="F2435" s="38" t="s">
        <v>4521</v>
      </c>
      <c r="G2435" s="38" t="s">
        <v>4517</v>
      </c>
      <c r="H2435" s="38" t="s">
        <v>2665</v>
      </c>
      <c r="I2435" s="41">
        <v>0</v>
      </c>
      <c r="J2435" s="11">
        <f>VLOOKUP(LEFT(B2435,5),[1]Percents!$C:$M,6,FALSE)</f>
        <v>9.0999999999999998E-2</v>
      </c>
      <c r="K2435" s="13">
        <f t="shared" si="38"/>
        <v>0</v>
      </c>
      <c r="L2435" s="22"/>
    </row>
    <row r="2436" spans="1:12" s="40" customFormat="1" ht="14.25" customHeight="1" x14ac:dyDescent="0.25">
      <c r="A2436" s="38" t="s">
        <v>243</v>
      </c>
      <c r="B2436" s="38" t="s">
        <v>289</v>
      </c>
      <c r="C2436" s="38" t="s">
        <v>9595</v>
      </c>
      <c r="D2436" s="38" t="s">
        <v>9596</v>
      </c>
      <c r="E2436" s="38" t="s">
        <v>622</v>
      </c>
      <c r="F2436" s="38" t="s">
        <v>9597</v>
      </c>
      <c r="G2436" s="38" t="s">
        <v>4125</v>
      </c>
      <c r="H2436" s="38" t="s">
        <v>2665</v>
      </c>
      <c r="I2436" s="39">
        <v>0</v>
      </c>
      <c r="J2436" s="11">
        <f>VLOOKUP(LEFT(B2436,5),[1]Percents!$C:$M,6,FALSE)</f>
        <v>9.0999999999999998E-2</v>
      </c>
      <c r="K2436" s="13">
        <f t="shared" si="38"/>
        <v>0</v>
      </c>
      <c r="L2436" s="22"/>
    </row>
    <row r="2437" spans="1:12" s="40" customFormat="1" ht="14.25" customHeight="1" x14ac:dyDescent="0.25">
      <c r="A2437" s="38" t="s">
        <v>213</v>
      </c>
      <c r="B2437" s="38" t="s">
        <v>226</v>
      </c>
      <c r="C2437" s="38" t="s">
        <v>5263</v>
      </c>
      <c r="D2437" s="38" t="s">
        <v>5264</v>
      </c>
      <c r="E2437" s="38" t="s">
        <v>5265</v>
      </c>
      <c r="F2437" s="38" t="s">
        <v>5266</v>
      </c>
      <c r="G2437" s="38" t="s">
        <v>4383</v>
      </c>
      <c r="H2437" s="38" t="s">
        <v>2665</v>
      </c>
      <c r="I2437" s="39">
        <v>205.61</v>
      </c>
      <c r="J2437" s="11">
        <f>VLOOKUP(LEFT(B2437,5),[1]Percents!$C:$M,6,FALSE)</f>
        <v>8.6050000000000001E-2</v>
      </c>
      <c r="K2437" s="13">
        <f t="shared" si="38"/>
        <v>17.692740500000003</v>
      </c>
      <c r="L2437" s="22"/>
    </row>
    <row r="2438" spans="1:12" s="40" customFormat="1" ht="14.25" customHeight="1" x14ac:dyDescent="0.25">
      <c r="A2438" s="38" t="s">
        <v>213</v>
      </c>
      <c r="B2438" s="38" t="s">
        <v>7978</v>
      </c>
      <c r="C2438" s="38" t="s">
        <v>7979</v>
      </c>
      <c r="D2438" s="38" t="s">
        <v>7980</v>
      </c>
      <c r="E2438" s="38" t="s">
        <v>7981</v>
      </c>
      <c r="F2438" s="38" t="s">
        <v>7982</v>
      </c>
      <c r="G2438" s="38" t="s">
        <v>3357</v>
      </c>
      <c r="H2438" s="38" t="s">
        <v>2665</v>
      </c>
      <c r="I2438" s="39">
        <v>1564.74</v>
      </c>
      <c r="J2438" s="11">
        <f>VLOOKUP(LEFT(B2438,5),[1]Percents!$C:$M,6,FALSE)</f>
        <v>0.25</v>
      </c>
      <c r="K2438" s="13">
        <f t="shared" si="38"/>
        <v>391.185</v>
      </c>
      <c r="L2438" s="22"/>
    </row>
    <row r="2439" spans="1:12" s="40" customFormat="1" ht="14.25" customHeight="1" x14ac:dyDescent="0.25">
      <c r="A2439" s="38" t="s">
        <v>213</v>
      </c>
      <c r="B2439" s="38" t="s">
        <v>258</v>
      </c>
      <c r="C2439" s="38" t="s">
        <v>4422</v>
      </c>
      <c r="D2439" s="38" t="s">
        <v>4423</v>
      </c>
      <c r="E2439" s="38" t="s">
        <v>541</v>
      </c>
      <c r="F2439" s="38" t="s">
        <v>4424</v>
      </c>
      <c r="G2439" s="38" t="s">
        <v>4425</v>
      </c>
      <c r="H2439" s="38" t="s">
        <v>2665</v>
      </c>
      <c r="I2439" s="39">
        <v>99.82</v>
      </c>
      <c r="J2439" s="11">
        <f>VLOOKUP(LEFT(B2439,5),[1]Percents!$C:$M,6,FALSE)</f>
        <v>0.25</v>
      </c>
      <c r="K2439" s="13">
        <f t="shared" si="38"/>
        <v>24.954999999999998</v>
      </c>
      <c r="L2439" s="22"/>
    </row>
    <row r="2440" spans="1:12" s="40" customFormat="1" ht="14.25" customHeight="1" x14ac:dyDescent="0.25">
      <c r="A2440" s="38" t="s">
        <v>243</v>
      </c>
      <c r="B2440" s="38" t="s">
        <v>674</v>
      </c>
      <c r="C2440" s="38" t="s">
        <v>4523</v>
      </c>
      <c r="D2440" s="38" t="s">
        <v>4524</v>
      </c>
      <c r="E2440" s="38" t="s">
        <v>4447</v>
      </c>
      <c r="F2440" s="38" t="s">
        <v>4525</v>
      </c>
      <c r="G2440" s="38" t="s">
        <v>4320</v>
      </c>
      <c r="H2440" s="38" t="s">
        <v>2665</v>
      </c>
      <c r="I2440" s="39">
        <v>0</v>
      </c>
      <c r="J2440" s="11">
        <f>VLOOKUP(LEFT(B2440,5),[1]Percents!$C:$M,6,FALSE)</f>
        <v>9.0999999999999998E-2</v>
      </c>
      <c r="K2440" s="13">
        <f t="shared" si="38"/>
        <v>0</v>
      </c>
      <c r="L2440" s="22"/>
    </row>
    <row r="2441" spans="1:12" s="40" customFormat="1" ht="14.25" customHeight="1" x14ac:dyDescent="0.25">
      <c r="A2441" s="38" t="s">
        <v>213</v>
      </c>
      <c r="B2441" s="38" t="s">
        <v>134</v>
      </c>
      <c r="C2441" s="38" t="s">
        <v>4767</v>
      </c>
      <c r="D2441" s="38" t="s">
        <v>5046</v>
      </c>
      <c r="E2441" s="38" t="s">
        <v>3031</v>
      </c>
      <c r="F2441" s="38" t="s">
        <v>4768</v>
      </c>
      <c r="G2441" s="38" t="s">
        <v>3629</v>
      </c>
      <c r="H2441" s="38" t="s">
        <v>2665</v>
      </c>
      <c r="I2441" s="39">
        <v>26.62</v>
      </c>
      <c r="J2441" s="11">
        <f>VLOOKUP(LEFT(B2441,5),[1]Percents!$C:$M,6,FALSE)</f>
        <v>0.29404999999999998</v>
      </c>
      <c r="K2441" s="13">
        <f t="shared" si="38"/>
        <v>7.8276110000000001</v>
      </c>
      <c r="L2441" s="22"/>
    </row>
    <row r="2442" spans="1:12" s="40" customFormat="1" ht="14.25" customHeight="1" x14ac:dyDescent="0.25">
      <c r="A2442" s="38" t="s">
        <v>213</v>
      </c>
      <c r="B2442" s="38" t="s">
        <v>261</v>
      </c>
      <c r="C2442" s="38" t="s">
        <v>4769</v>
      </c>
      <c r="D2442" s="38" t="s">
        <v>7495</v>
      </c>
      <c r="E2442" s="38" t="s">
        <v>14</v>
      </c>
      <c r="F2442" s="38" t="s">
        <v>4770</v>
      </c>
      <c r="G2442" s="38" t="s">
        <v>4771</v>
      </c>
      <c r="H2442" s="38" t="s">
        <v>2665</v>
      </c>
      <c r="I2442" s="39">
        <v>94.05</v>
      </c>
      <c r="J2442" s="11">
        <f>VLOOKUP(LEFT(B2442,5),[1]Percents!$C:$M,6,FALSE)</f>
        <v>0.25</v>
      </c>
      <c r="K2442" s="13">
        <f t="shared" ref="K2442:K2505" si="39">+I2442*J2442</f>
        <v>23.512499999999999</v>
      </c>
      <c r="L2442" s="22"/>
    </row>
    <row r="2443" spans="1:12" s="40" customFormat="1" ht="14.25" customHeight="1" x14ac:dyDescent="0.25">
      <c r="A2443" s="38" t="s">
        <v>213</v>
      </c>
      <c r="B2443" s="38" t="s">
        <v>120</v>
      </c>
      <c r="C2443" s="38" t="s">
        <v>4526</v>
      </c>
      <c r="D2443" s="38" t="s">
        <v>4527</v>
      </c>
      <c r="E2443" s="38" t="s">
        <v>6737</v>
      </c>
      <c r="F2443" s="38" t="s">
        <v>4528</v>
      </c>
      <c r="G2443" s="38" t="s">
        <v>4468</v>
      </c>
      <c r="H2443" s="38" t="s">
        <v>2665</v>
      </c>
      <c r="I2443" s="39">
        <v>2750.52</v>
      </c>
      <c r="J2443" s="11">
        <f>VLOOKUP(LEFT(B2443,5),[1]Percents!$C:$M,6,FALSE)</f>
        <v>0.29404999999999998</v>
      </c>
      <c r="K2443" s="13">
        <f t="shared" si="39"/>
        <v>808.79040599999996</v>
      </c>
      <c r="L2443" s="22"/>
    </row>
    <row r="2444" spans="1:12" s="40" customFormat="1" ht="14.25" customHeight="1" x14ac:dyDescent="0.25">
      <c r="A2444" s="38" t="s">
        <v>213</v>
      </c>
      <c r="B2444" s="38" t="s">
        <v>162</v>
      </c>
      <c r="C2444" s="38" t="s">
        <v>7496</v>
      </c>
      <c r="D2444" s="38" t="s">
        <v>7497</v>
      </c>
      <c r="E2444" s="38" t="s">
        <v>263</v>
      </c>
      <c r="F2444" s="38" t="s">
        <v>7498</v>
      </c>
      <c r="G2444" s="38" t="s">
        <v>6236</v>
      </c>
      <c r="H2444" s="38" t="s">
        <v>2665</v>
      </c>
      <c r="I2444" s="39">
        <v>0</v>
      </c>
      <c r="J2444" s="11">
        <f>VLOOKUP(LEFT(B2444,5),[1]Percents!$C:$M,6,FALSE)</f>
        <v>0.25</v>
      </c>
      <c r="K2444" s="13">
        <f t="shared" si="39"/>
        <v>0</v>
      </c>
      <c r="L2444" s="22"/>
    </row>
    <row r="2445" spans="1:12" s="40" customFormat="1" ht="14.25" customHeight="1" x14ac:dyDescent="0.25">
      <c r="A2445" s="38" t="s">
        <v>243</v>
      </c>
      <c r="B2445" s="38" t="s">
        <v>674</v>
      </c>
      <c r="C2445" s="38" t="s">
        <v>4531</v>
      </c>
      <c r="D2445" s="38" t="s">
        <v>4532</v>
      </c>
      <c r="E2445" s="38" t="s">
        <v>675</v>
      </c>
      <c r="F2445" s="38" t="s">
        <v>4533</v>
      </c>
      <c r="G2445" s="38" t="s">
        <v>4121</v>
      </c>
      <c r="H2445" s="38" t="s">
        <v>2665</v>
      </c>
      <c r="I2445" s="39">
        <v>302.33</v>
      </c>
      <c r="J2445" s="11">
        <f>VLOOKUP(LEFT(B2445,5),[1]Percents!$C:$M,6,FALSE)</f>
        <v>9.0999999999999998E-2</v>
      </c>
      <c r="K2445" s="13">
        <f t="shared" si="39"/>
        <v>27.512029999999999</v>
      </c>
      <c r="L2445" s="22"/>
    </row>
    <row r="2446" spans="1:12" s="40" customFormat="1" ht="14.25" customHeight="1" x14ac:dyDescent="0.25">
      <c r="A2446" s="38" t="s">
        <v>213</v>
      </c>
      <c r="B2446" s="38" t="s">
        <v>148</v>
      </c>
      <c r="C2446" s="38" t="s">
        <v>4620</v>
      </c>
      <c r="D2446" s="38" t="s">
        <v>4621</v>
      </c>
      <c r="E2446" s="38" t="s">
        <v>1126</v>
      </c>
      <c r="F2446" s="38" t="s">
        <v>4622</v>
      </c>
      <c r="G2446" s="38" t="s">
        <v>4517</v>
      </c>
      <c r="H2446" s="38" t="s">
        <v>2665</v>
      </c>
      <c r="I2446" s="39">
        <v>0</v>
      </c>
      <c r="J2446" s="11">
        <f>VLOOKUP(LEFT(B2446,5),[1]Percents!$C:$M,6,FALSE)</f>
        <v>0.25</v>
      </c>
      <c r="K2446" s="13">
        <f t="shared" si="39"/>
        <v>0</v>
      </c>
      <c r="L2446" s="22"/>
    </row>
    <row r="2447" spans="1:12" s="40" customFormat="1" ht="14.25" customHeight="1" x14ac:dyDescent="0.25">
      <c r="A2447" s="38" t="s">
        <v>243</v>
      </c>
      <c r="B2447" s="38" t="s">
        <v>290</v>
      </c>
      <c r="C2447" s="38" t="s">
        <v>4623</v>
      </c>
      <c r="D2447" s="38" t="s">
        <v>4624</v>
      </c>
      <c r="E2447" s="38" t="s">
        <v>1</v>
      </c>
      <c r="F2447" s="38" t="s">
        <v>4625</v>
      </c>
      <c r="G2447" s="38" t="s">
        <v>4320</v>
      </c>
      <c r="H2447" s="38" t="s">
        <v>2665</v>
      </c>
      <c r="I2447" s="41">
        <v>0</v>
      </c>
      <c r="J2447" s="11">
        <f>VLOOKUP(LEFT(B2447,5),[1]Percents!$C:$M,6,FALSE)</f>
        <v>9.0999999999999998E-2</v>
      </c>
      <c r="K2447" s="13">
        <f t="shared" si="39"/>
        <v>0</v>
      </c>
      <c r="L2447" s="22"/>
    </row>
    <row r="2448" spans="1:12" s="40" customFormat="1" ht="14.25" customHeight="1" x14ac:dyDescent="0.25">
      <c r="A2448" s="38" t="s">
        <v>213</v>
      </c>
      <c r="B2448" s="38" t="s">
        <v>258</v>
      </c>
      <c r="C2448" s="38" t="s">
        <v>4626</v>
      </c>
      <c r="D2448" s="38" t="s">
        <v>4627</v>
      </c>
      <c r="E2448" s="38" t="s">
        <v>452</v>
      </c>
      <c r="F2448" s="38" t="s">
        <v>4628</v>
      </c>
      <c r="G2448" s="38" t="s">
        <v>4629</v>
      </c>
      <c r="H2448" s="38" t="s">
        <v>2665</v>
      </c>
      <c r="I2448" s="39">
        <v>235.62</v>
      </c>
      <c r="J2448" s="11">
        <f>VLOOKUP(LEFT(B2448,5),[1]Percents!$C:$M,6,FALSE)</f>
        <v>0.25</v>
      </c>
      <c r="K2448" s="13">
        <f t="shared" si="39"/>
        <v>58.905000000000001</v>
      </c>
      <c r="L2448" s="22"/>
    </row>
    <row r="2449" spans="1:12" s="40" customFormat="1" ht="14.25" customHeight="1" x14ac:dyDescent="0.25">
      <c r="A2449" s="38" t="s">
        <v>243</v>
      </c>
      <c r="B2449" s="38" t="s">
        <v>2543</v>
      </c>
      <c r="C2449" s="38" t="s">
        <v>8924</v>
      </c>
      <c r="D2449" s="38" t="s">
        <v>8925</v>
      </c>
      <c r="E2449" s="38" t="s">
        <v>388</v>
      </c>
      <c r="F2449" s="38" t="s">
        <v>4628</v>
      </c>
      <c r="G2449" s="38" t="s">
        <v>4629</v>
      </c>
      <c r="H2449" s="38" t="s">
        <v>2665</v>
      </c>
      <c r="I2449" s="39">
        <v>288.01</v>
      </c>
      <c r="J2449" s="11">
        <f>VLOOKUP(LEFT(B2449,5),[1]Percents!$C:$M,6,FALSE)</f>
        <v>9.0999999999999998E-2</v>
      </c>
      <c r="K2449" s="13">
        <f t="shared" si="39"/>
        <v>26.208909999999999</v>
      </c>
      <c r="L2449" s="22"/>
    </row>
    <row r="2450" spans="1:12" s="40" customFormat="1" ht="14.25" customHeight="1" x14ac:dyDescent="0.25">
      <c r="A2450" s="38" t="s">
        <v>213</v>
      </c>
      <c r="B2450" s="38" t="s">
        <v>145</v>
      </c>
      <c r="C2450" s="38" t="s">
        <v>5609</v>
      </c>
      <c r="D2450" s="38" t="s">
        <v>5610</v>
      </c>
      <c r="E2450" s="38" t="s">
        <v>220</v>
      </c>
      <c r="F2450" s="38" t="s">
        <v>5611</v>
      </c>
      <c r="G2450" s="38" t="s">
        <v>5612</v>
      </c>
      <c r="H2450" s="38" t="s">
        <v>2665</v>
      </c>
      <c r="I2450" s="39">
        <v>0</v>
      </c>
      <c r="J2450" s="11">
        <f>VLOOKUP(LEFT(B2450,5),[1]Percents!$C:$M,6,FALSE)</f>
        <v>0.29404999999999998</v>
      </c>
      <c r="K2450" s="13">
        <f t="shared" si="39"/>
        <v>0</v>
      </c>
      <c r="L2450" s="22"/>
    </row>
    <row r="2451" spans="1:12" s="40" customFormat="1" ht="14.25" customHeight="1" x14ac:dyDescent="0.25">
      <c r="A2451" s="38" t="s">
        <v>213</v>
      </c>
      <c r="B2451" s="38" t="s">
        <v>67</v>
      </c>
      <c r="C2451" s="38" t="s">
        <v>8926</v>
      </c>
      <c r="D2451" s="38" t="s">
        <v>8927</v>
      </c>
      <c r="E2451" s="38" t="s">
        <v>1281</v>
      </c>
      <c r="F2451" s="38" t="s">
        <v>8928</v>
      </c>
      <c r="G2451" s="38" t="s">
        <v>8929</v>
      </c>
      <c r="H2451" s="38" t="s">
        <v>2665</v>
      </c>
      <c r="I2451" s="39">
        <v>45.9</v>
      </c>
      <c r="J2451" s="11">
        <f>VLOOKUP(LEFT(B2451,5),[1]Percents!$C:$M,6,FALSE)</f>
        <v>0.29404999999999998</v>
      </c>
      <c r="K2451" s="13">
        <f t="shared" si="39"/>
        <v>13.496894999999999</v>
      </c>
      <c r="L2451" s="22"/>
    </row>
    <row r="2452" spans="1:12" s="40" customFormat="1" ht="14.25" customHeight="1" x14ac:dyDescent="0.25">
      <c r="A2452" s="38" t="s">
        <v>213</v>
      </c>
      <c r="B2452" s="38" t="s">
        <v>190</v>
      </c>
      <c r="C2452" s="38" t="s">
        <v>9598</v>
      </c>
      <c r="D2452" s="38" t="s">
        <v>9599</v>
      </c>
      <c r="E2452" s="38" t="s">
        <v>9592</v>
      </c>
      <c r="F2452" s="38" t="s">
        <v>9600</v>
      </c>
      <c r="G2452" s="38" t="s">
        <v>9601</v>
      </c>
      <c r="H2452" s="38" t="s">
        <v>2665</v>
      </c>
      <c r="I2452" s="39">
        <v>0</v>
      </c>
      <c r="J2452" s="11">
        <f>VLOOKUP(LEFT(B2452,5),[1]Percents!$C:$M,6,FALSE)</f>
        <v>0.25</v>
      </c>
      <c r="K2452" s="13">
        <f t="shared" si="39"/>
        <v>0</v>
      </c>
      <c r="L2452" s="22"/>
    </row>
    <row r="2453" spans="1:12" s="40" customFormat="1" ht="14.25" customHeight="1" x14ac:dyDescent="0.25">
      <c r="A2453" s="38" t="s">
        <v>213</v>
      </c>
      <c r="B2453" s="38" t="s">
        <v>195</v>
      </c>
      <c r="C2453" s="38" t="s">
        <v>4630</v>
      </c>
      <c r="D2453" s="38" t="s">
        <v>4631</v>
      </c>
      <c r="E2453" s="38" t="s">
        <v>157</v>
      </c>
      <c r="F2453" s="38" t="s">
        <v>4632</v>
      </c>
      <c r="G2453" s="38" t="s">
        <v>4633</v>
      </c>
      <c r="H2453" s="38" t="s">
        <v>2665</v>
      </c>
      <c r="I2453" s="39">
        <v>4665.57</v>
      </c>
      <c r="J2453" s="11">
        <f>VLOOKUP(LEFT(B2453,5),[1]Percents!$C:$M,6,FALSE)</f>
        <v>8.6050000000000001E-2</v>
      </c>
      <c r="K2453" s="13">
        <f t="shared" si="39"/>
        <v>401.47229849999997</v>
      </c>
      <c r="L2453" s="22"/>
    </row>
    <row r="2454" spans="1:12" s="40" customFormat="1" ht="14.25" customHeight="1" x14ac:dyDescent="0.25">
      <c r="A2454" s="38" t="s">
        <v>141</v>
      </c>
      <c r="B2454" s="38" t="s">
        <v>172</v>
      </c>
      <c r="C2454" s="38" t="s">
        <v>10544</v>
      </c>
      <c r="D2454" s="38" t="s">
        <v>10545</v>
      </c>
      <c r="E2454" s="38" t="s">
        <v>4</v>
      </c>
      <c r="F2454" s="38" t="s">
        <v>10546</v>
      </c>
      <c r="G2454" s="38" t="s">
        <v>4195</v>
      </c>
      <c r="H2454" s="38" t="s">
        <v>2665</v>
      </c>
      <c r="I2454" s="39">
        <v>0</v>
      </c>
      <c r="J2454" s="11">
        <f>VLOOKUP(LEFT(B2454,5),[1]Percents!$C:$M,6,FALSE)</f>
        <v>0.1678</v>
      </c>
      <c r="K2454" s="13">
        <f t="shared" si="39"/>
        <v>0</v>
      </c>
      <c r="L2454" s="22"/>
    </row>
    <row r="2455" spans="1:12" s="40" customFormat="1" ht="14.25" customHeight="1" x14ac:dyDescent="0.25">
      <c r="A2455" s="38" t="s">
        <v>213</v>
      </c>
      <c r="B2455" s="38" t="s">
        <v>5021</v>
      </c>
      <c r="C2455" s="38" t="s">
        <v>7271</v>
      </c>
      <c r="D2455" s="38" t="s">
        <v>7272</v>
      </c>
      <c r="E2455" s="38" t="s">
        <v>199</v>
      </c>
      <c r="F2455" s="38" t="s">
        <v>7273</v>
      </c>
      <c r="G2455" s="38" t="s">
        <v>4937</v>
      </c>
      <c r="H2455" s="38" t="s">
        <v>2665</v>
      </c>
      <c r="I2455" s="39">
        <v>708.46</v>
      </c>
      <c r="J2455" s="11">
        <f>VLOOKUP(LEFT(B2455,5),[1]Percents!$C:$M,6,FALSE)</f>
        <v>0.29404999999999998</v>
      </c>
      <c r="K2455" s="13">
        <f t="shared" si="39"/>
        <v>208.32266300000001</v>
      </c>
      <c r="L2455" s="22"/>
    </row>
    <row r="2456" spans="1:12" s="40" customFormat="1" ht="14.25" customHeight="1" x14ac:dyDescent="0.25">
      <c r="A2456" s="38" t="s">
        <v>213</v>
      </c>
      <c r="B2456" s="38" t="s">
        <v>21</v>
      </c>
      <c r="C2456" s="38" t="s">
        <v>4772</v>
      </c>
      <c r="D2456" s="38" t="s">
        <v>4773</v>
      </c>
      <c r="E2456" s="38" t="s">
        <v>6800</v>
      </c>
      <c r="F2456" s="38" t="s">
        <v>4774</v>
      </c>
      <c r="G2456" s="38" t="s">
        <v>4775</v>
      </c>
      <c r="H2456" s="38" t="s">
        <v>2665</v>
      </c>
      <c r="I2456" s="39">
        <v>0</v>
      </c>
      <c r="J2456" s="11">
        <f>VLOOKUP(LEFT(B2456,5),[1]Percents!$C:$M,6,FALSE)</f>
        <v>0.25</v>
      </c>
      <c r="K2456" s="13">
        <f t="shared" si="39"/>
        <v>0</v>
      </c>
      <c r="L2456" s="22"/>
    </row>
    <row r="2457" spans="1:12" s="40" customFormat="1" ht="14.25" customHeight="1" x14ac:dyDescent="0.25">
      <c r="A2457" s="38" t="s">
        <v>243</v>
      </c>
      <c r="B2457" s="38" t="s">
        <v>290</v>
      </c>
      <c r="C2457" s="38" t="s">
        <v>4634</v>
      </c>
      <c r="D2457" s="38" t="s">
        <v>4635</v>
      </c>
      <c r="E2457" s="38" t="s">
        <v>206</v>
      </c>
      <c r="F2457" s="38" t="s">
        <v>4636</v>
      </c>
      <c r="G2457" s="38" t="s">
        <v>4195</v>
      </c>
      <c r="H2457" s="38" t="s">
        <v>2665</v>
      </c>
      <c r="I2457" s="39">
        <v>0</v>
      </c>
      <c r="J2457" s="11">
        <f>VLOOKUP(LEFT(B2457,5),[1]Percents!$C:$M,6,FALSE)</f>
        <v>9.0999999999999998E-2</v>
      </c>
      <c r="K2457" s="13">
        <f t="shared" si="39"/>
        <v>0</v>
      </c>
      <c r="L2457" s="22"/>
    </row>
    <row r="2458" spans="1:12" s="40" customFormat="1" ht="14.25" customHeight="1" x14ac:dyDescent="0.25">
      <c r="A2458" s="38" t="s">
        <v>213</v>
      </c>
      <c r="B2458" s="38" t="s">
        <v>11</v>
      </c>
      <c r="C2458" s="38" t="s">
        <v>4888</v>
      </c>
      <c r="D2458" s="38" t="s">
        <v>4889</v>
      </c>
      <c r="E2458" s="38" t="s">
        <v>6701</v>
      </c>
      <c r="F2458" s="38" t="s">
        <v>4890</v>
      </c>
      <c r="G2458" s="38" t="s">
        <v>4891</v>
      </c>
      <c r="H2458" s="38" t="s">
        <v>2665</v>
      </c>
      <c r="I2458" s="39">
        <v>136.84</v>
      </c>
      <c r="J2458" s="11">
        <f>VLOOKUP(LEFT(B2458,5),[1]Percents!$C:$M,6,FALSE)</f>
        <v>0.29404999999999998</v>
      </c>
      <c r="K2458" s="13">
        <f t="shared" si="39"/>
        <v>40.237801999999995</v>
      </c>
      <c r="L2458" s="22"/>
    </row>
    <row r="2459" spans="1:12" s="40" customFormat="1" ht="14.25" customHeight="1" x14ac:dyDescent="0.25">
      <c r="A2459" s="38" t="s">
        <v>243</v>
      </c>
      <c r="B2459" s="38" t="s">
        <v>290</v>
      </c>
      <c r="C2459" s="38" t="s">
        <v>8930</v>
      </c>
      <c r="D2459" s="38" t="s">
        <v>8931</v>
      </c>
      <c r="E2459" s="38" t="s">
        <v>1</v>
      </c>
      <c r="F2459" s="38" t="s">
        <v>8932</v>
      </c>
      <c r="G2459" s="38" t="s">
        <v>4320</v>
      </c>
      <c r="H2459" s="38" t="s">
        <v>2665</v>
      </c>
      <c r="I2459" s="39">
        <v>0</v>
      </c>
      <c r="J2459" s="11">
        <f>VLOOKUP(LEFT(B2459,5),[1]Percents!$C:$M,6,FALSE)</f>
        <v>9.0999999999999998E-2</v>
      </c>
      <c r="K2459" s="13">
        <f t="shared" si="39"/>
        <v>0</v>
      </c>
      <c r="L2459" s="22"/>
    </row>
    <row r="2460" spans="1:12" s="40" customFormat="1" ht="14.25" customHeight="1" x14ac:dyDescent="0.25">
      <c r="A2460" s="38" t="s">
        <v>213</v>
      </c>
      <c r="B2460" s="38" t="s">
        <v>120</v>
      </c>
      <c r="C2460" s="38" t="s">
        <v>4637</v>
      </c>
      <c r="D2460" s="38" t="s">
        <v>4638</v>
      </c>
      <c r="E2460" s="38" t="s">
        <v>6737</v>
      </c>
      <c r="F2460" s="38" t="s">
        <v>4639</v>
      </c>
      <c r="G2460" s="38" t="s">
        <v>4640</v>
      </c>
      <c r="H2460" s="38" t="s">
        <v>2665</v>
      </c>
      <c r="I2460" s="39">
        <v>39.9</v>
      </c>
      <c r="J2460" s="11">
        <f>VLOOKUP(LEFT(B2460,5),[1]Percents!$C:$M,6,FALSE)</f>
        <v>0.29404999999999998</v>
      </c>
      <c r="K2460" s="13">
        <f t="shared" si="39"/>
        <v>11.732594999999998</v>
      </c>
      <c r="L2460" s="22"/>
    </row>
    <row r="2461" spans="1:12" s="40" customFormat="1" ht="14.25" customHeight="1" x14ac:dyDescent="0.25">
      <c r="A2461" s="38" t="s">
        <v>213</v>
      </c>
      <c r="B2461" s="38" t="s">
        <v>2</v>
      </c>
      <c r="C2461" s="38" t="s">
        <v>4641</v>
      </c>
      <c r="D2461" s="38" t="s">
        <v>4642</v>
      </c>
      <c r="E2461" s="38" t="s">
        <v>1124</v>
      </c>
      <c r="F2461" s="38" t="s">
        <v>4643</v>
      </c>
      <c r="G2461" s="38" t="s">
        <v>4644</v>
      </c>
      <c r="H2461" s="38" t="s">
        <v>2665</v>
      </c>
      <c r="I2461" s="39">
        <v>0</v>
      </c>
      <c r="J2461" s="11">
        <f>VLOOKUP(LEFT(B2461,5),[1]Percents!$C:$M,6,FALSE)</f>
        <v>0.29404999999999998</v>
      </c>
      <c r="K2461" s="13">
        <f t="shared" si="39"/>
        <v>0</v>
      </c>
      <c r="L2461" s="22"/>
    </row>
    <row r="2462" spans="1:12" s="40" customFormat="1" ht="14.25" customHeight="1" x14ac:dyDescent="0.25">
      <c r="A2462" s="38" t="s">
        <v>243</v>
      </c>
      <c r="B2462" s="38" t="s">
        <v>203</v>
      </c>
      <c r="C2462" s="38" t="s">
        <v>4776</v>
      </c>
      <c r="D2462" s="38" t="s">
        <v>4777</v>
      </c>
      <c r="E2462" s="38" t="s">
        <v>1208</v>
      </c>
      <c r="F2462" s="38" t="s">
        <v>4778</v>
      </c>
      <c r="G2462" s="38" t="s">
        <v>4320</v>
      </c>
      <c r="H2462" s="38" t="s">
        <v>2665</v>
      </c>
      <c r="I2462" s="39">
        <v>0</v>
      </c>
      <c r="J2462" s="11">
        <f>VLOOKUP(LEFT(B2462,5),[1]Percents!$C:$M,6,FALSE)</f>
        <v>9.0999999999999998E-2</v>
      </c>
      <c r="K2462" s="13">
        <f t="shared" si="39"/>
        <v>0</v>
      </c>
      <c r="L2462" s="22"/>
    </row>
    <row r="2463" spans="1:12" s="40" customFormat="1" ht="14.25" customHeight="1" x14ac:dyDescent="0.25">
      <c r="A2463" s="38" t="s">
        <v>243</v>
      </c>
      <c r="B2463" s="38" t="s">
        <v>50</v>
      </c>
      <c r="C2463" s="38" t="s">
        <v>5047</v>
      </c>
      <c r="D2463" s="38" t="s">
        <v>5048</v>
      </c>
      <c r="E2463" s="38" t="s">
        <v>4447</v>
      </c>
      <c r="F2463" s="38" t="s">
        <v>5049</v>
      </c>
      <c r="G2463" s="38" t="s">
        <v>4320</v>
      </c>
      <c r="H2463" s="38" t="s">
        <v>2665</v>
      </c>
      <c r="I2463" s="39">
        <v>0</v>
      </c>
      <c r="J2463" s="11">
        <f>VLOOKUP(LEFT(B2463,5),[1]Percents!$C:$M,6,FALSE)</f>
        <v>9.0999999999999998E-2</v>
      </c>
      <c r="K2463" s="13">
        <f t="shared" si="39"/>
        <v>0</v>
      </c>
      <c r="L2463" s="22"/>
    </row>
    <row r="2464" spans="1:12" s="40" customFormat="1" ht="14.25" customHeight="1" x14ac:dyDescent="0.25">
      <c r="A2464" s="38" t="s">
        <v>243</v>
      </c>
      <c r="B2464" s="38" t="s">
        <v>290</v>
      </c>
      <c r="C2464" s="38" t="s">
        <v>8933</v>
      </c>
      <c r="D2464" s="38" t="s">
        <v>8934</v>
      </c>
      <c r="E2464" s="38" t="s">
        <v>1</v>
      </c>
      <c r="F2464" s="38" t="s">
        <v>8935</v>
      </c>
      <c r="G2464" s="38" t="s">
        <v>4320</v>
      </c>
      <c r="H2464" s="38" t="s">
        <v>2665</v>
      </c>
      <c r="I2464" s="39">
        <v>0</v>
      </c>
      <c r="J2464" s="11">
        <f>VLOOKUP(LEFT(B2464,5),[1]Percents!$C:$M,6,FALSE)</f>
        <v>9.0999999999999998E-2</v>
      </c>
      <c r="K2464" s="13">
        <f t="shared" si="39"/>
        <v>0</v>
      </c>
      <c r="L2464" s="22"/>
    </row>
    <row r="2465" spans="1:12" s="40" customFormat="1" ht="14.25" customHeight="1" x14ac:dyDescent="0.25">
      <c r="A2465" s="38" t="s">
        <v>213</v>
      </c>
      <c r="B2465" s="38" t="s">
        <v>258</v>
      </c>
      <c r="C2465" s="38" t="s">
        <v>4645</v>
      </c>
      <c r="D2465" s="38" t="s">
        <v>4646</v>
      </c>
      <c r="E2465" s="38" t="s">
        <v>1344</v>
      </c>
      <c r="F2465" s="38" t="s">
        <v>4647</v>
      </c>
      <c r="G2465" s="38" t="s">
        <v>4648</v>
      </c>
      <c r="H2465" s="38" t="s">
        <v>2665</v>
      </c>
      <c r="I2465" s="39">
        <v>5514.22</v>
      </c>
      <c r="J2465" s="11">
        <f>VLOOKUP(LEFT(B2465,5),[1]Percents!$C:$M,6,FALSE)</f>
        <v>0.25</v>
      </c>
      <c r="K2465" s="13">
        <f t="shared" si="39"/>
        <v>1378.5550000000001</v>
      </c>
      <c r="L2465" s="22"/>
    </row>
    <row r="2466" spans="1:12" s="40" customFormat="1" ht="14.25" customHeight="1" x14ac:dyDescent="0.25">
      <c r="A2466" s="38" t="s">
        <v>213</v>
      </c>
      <c r="B2466" s="38" t="s">
        <v>258</v>
      </c>
      <c r="C2466" s="38" t="s">
        <v>4649</v>
      </c>
      <c r="D2466" s="38" t="s">
        <v>4650</v>
      </c>
      <c r="E2466" s="38" t="s">
        <v>452</v>
      </c>
      <c r="F2466" s="38" t="s">
        <v>4651</v>
      </c>
      <c r="G2466" s="38" t="s">
        <v>4652</v>
      </c>
      <c r="H2466" s="38" t="s">
        <v>2665</v>
      </c>
      <c r="I2466" s="39">
        <v>887.59</v>
      </c>
      <c r="J2466" s="11">
        <f>VLOOKUP(LEFT(B2466,5),[1]Percents!$C:$M,6,FALSE)</f>
        <v>0.25</v>
      </c>
      <c r="K2466" s="13">
        <f t="shared" si="39"/>
        <v>221.89750000000001</v>
      </c>
      <c r="L2466" s="22"/>
    </row>
    <row r="2467" spans="1:12" s="40" customFormat="1" ht="14.25" customHeight="1" x14ac:dyDescent="0.25">
      <c r="A2467" s="38" t="s">
        <v>213</v>
      </c>
      <c r="B2467" s="38" t="s">
        <v>162</v>
      </c>
      <c r="C2467" s="38" t="s">
        <v>4780</v>
      </c>
      <c r="D2467" s="38" t="s">
        <v>4781</v>
      </c>
      <c r="E2467" s="38" t="s">
        <v>4782</v>
      </c>
      <c r="F2467" s="38" t="s">
        <v>4783</v>
      </c>
      <c r="G2467" s="38" t="s">
        <v>4784</v>
      </c>
      <c r="H2467" s="38" t="s">
        <v>2665</v>
      </c>
      <c r="I2467" s="39">
        <v>0</v>
      </c>
      <c r="J2467" s="11">
        <f>VLOOKUP(LEFT(B2467,5),[1]Percents!$C:$M,6,FALSE)</f>
        <v>0.25</v>
      </c>
      <c r="K2467" s="13">
        <f t="shared" si="39"/>
        <v>0</v>
      </c>
      <c r="L2467" s="22"/>
    </row>
    <row r="2468" spans="1:12" s="40" customFormat="1" ht="14.25" customHeight="1" x14ac:dyDescent="0.25">
      <c r="A2468" s="38" t="s">
        <v>213</v>
      </c>
      <c r="B2468" s="38" t="s">
        <v>2</v>
      </c>
      <c r="C2468" s="38" t="s">
        <v>4785</v>
      </c>
      <c r="D2468" s="38" t="s">
        <v>4786</v>
      </c>
      <c r="E2468" s="38" t="s">
        <v>3441</v>
      </c>
      <c r="F2468" s="38" t="s">
        <v>4787</v>
      </c>
      <c r="G2468" s="38" t="s">
        <v>4195</v>
      </c>
      <c r="H2468" s="38" t="s">
        <v>2665</v>
      </c>
      <c r="I2468" s="39">
        <v>1536.57</v>
      </c>
      <c r="J2468" s="11">
        <f>VLOOKUP(LEFT(B2468,5),[1]Percents!$C:$M,6,FALSE)</f>
        <v>0.29404999999999998</v>
      </c>
      <c r="K2468" s="13">
        <f t="shared" si="39"/>
        <v>451.82840849999997</v>
      </c>
      <c r="L2468" s="22"/>
    </row>
    <row r="2469" spans="1:12" s="40" customFormat="1" ht="14.25" customHeight="1" x14ac:dyDescent="0.25">
      <c r="A2469" s="38" t="s">
        <v>213</v>
      </c>
      <c r="B2469" s="38" t="s">
        <v>53</v>
      </c>
      <c r="C2469" s="38" t="s">
        <v>6608</v>
      </c>
      <c r="D2469" s="38" t="s">
        <v>6609</v>
      </c>
      <c r="E2469" s="38" t="s">
        <v>6699</v>
      </c>
      <c r="F2469" s="38" t="s">
        <v>6610</v>
      </c>
      <c r="G2469" s="38" t="s">
        <v>4072</v>
      </c>
      <c r="H2469" s="38" t="s">
        <v>2665</v>
      </c>
      <c r="I2469" s="39">
        <v>0</v>
      </c>
      <c r="J2469" s="11">
        <f>VLOOKUP(LEFT(B2469,5),[1]Percents!$C:$M,6,FALSE)</f>
        <v>8.6050000000000001E-2</v>
      </c>
      <c r="K2469" s="13">
        <f t="shared" si="39"/>
        <v>0</v>
      </c>
      <c r="L2469" s="22"/>
    </row>
    <row r="2470" spans="1:12" s="40" customFormat="1" ht="14.25" customHeight="1" x14ac:dyDescent="0.25">
      <c r="A2470" s="38" t="s">
        <v>213</v>
      </c>
      <c r="B2470" s="38" t="s">
        <v>166</v>
      </c>
      <c r="C2470" s="38" t="s">
        <v>5267</v>
      </c>
      <c r="D2470" s="38" t="s">
        <v>5268</v>
      </c>
      <c r="E2470" s="38" t="s">
        <v>604</v>
      </c>
      <c r="F2470" s="38" t="s">
        <v>5269</v>
      </c>
      <c r="G2470" s="38" t="s">
        <v>4050</v>
      </c>
      <c r="H2470" s="38" t="s">
        <v>2665</v>
      </c>
      <c r="I2470" s="41">
        <v>0</v>
      </c>
      <c r="J2470" s="11">
        <f>VLOOKUP(LEFT(B2470,5),[1]Percents!$C:$M,6,FALSE)</f>
        <v>0.25</v>
      </c>
      <c r="K2470" s="13">
        <f t="shared" si="39"/>
        <v>0</v>
      </c>
      <c r="L2470" s="22"/>
    </row>
    <row r="2471" spans="1:12" s="40" customFormat="1" ht="14.25" customHeight="1" x14ac:dyDescent="0.25">
      <c r="A2471" s="38" t="s">
        <v>213</v>
      </c>
      <c r="B2471" s="38" t="s">
        <v>258</v>
      </c>
      <c r="C2471" s="38" t="s">
        <v>4653</v>
      </c>
      <c r="D2471" s="38" t="s">
        <v>4654</v>
      </c>
      <c r="E2471" s="38" t="s">
        <v>4176</v>
      </c>
      <c r="F2471" s="38" t="s">
        <v>4655</v>
      </c>
      <c r="G2471" s="38" t="s">
        <v>4656</v>
      </c>
      <c r="H2471" s="38" t="s">
        <v>2665</v>
      </c>
      <c r="I2471" s="39">
        <v>93.88</v>
      </c>
      <c r="J2471" s="11">
        <f>VLOOKUP(LEFT(B2471,5),[1]Percents!$C:$M,6,FALSE)</f>
        <v>0.25</v>
      </c>
      <c r="K2471" s="13">
        <f t="shared" si="39"/>
        <v>23.47</v>
      </c>
      <c r="L2471" s="22"/>
    </row>
    <row r="2472" spans="1:12" s="40" customFormat="1" ht="14.25" customHeight="1" x14ac:dyDescent="0.25">
      <c r="A2472" s="38" t="s">
        <v>213</v>
      </c>
      <c r="B2472" s="38" t="s">
        <v>106</v>
      </c>
      <c r="C2472" s="38" t="s">
        <v>8936</v>
      </c>
      <c r="D2472" s="38" t="s">
        <v>8937</v>
      </c>
      <c r="E2472" s="38" t="s">
        <v>5971</v>
      </c>
      <c r="F2472" s="38" t="s">
        <v>8938</v>
      </c>
      <c r="G2472" s="38" t="s">
        <v>4656</v>
      </c>
      <c r="H2472" s="38" t="s">
        <v>2665</v>
      </c>
      <c r="I2472" s="39">
        <v>0</v>
      </c>
      <c r="J2472" s="11">
        <f>VLOOKUP(LEFT(B2472,5),[1]Percents!$C:$M,6,FALSE)</f>
        <v>0.29404999999999998</v>
      </c>
      <c r="K2472" s="13">
        <f t="shared" si="39"/>
        <v>0</v>
      </c>
      <c r="L2472" s="22"/>
    </row>
    <row r="2473" spans="1:12" s="40" customFormat="1" ht="14.25" customHeight="1" x14ac:dyDescent="0.25">
      <c r="A2473" s="38" t="s">
        <v>66</v>
      </c>
      <c r="B2473" s="38" t="s">
        <v>3520</v>
      </c>
      <c r="C2473" s="38" t="s">
        <v>10547</v>
      </c>
      <c r="D2473" s="38" t="s">
        <v>10548</v>
      </c>
      <c r="E2473" s="38" t="s">
        <v>3338</v>
      </c>
      <c r="F2473" s="38" t="s">
        <v>10549</v>
      </c>
      <c r="G2473" s="38" t="s">
        <v>10550</v>
      </c>
      <c r="H2473" s="38" t="s">
        <v>2665</v>
      </c>
      <c r="I2473" s="39">
        <v>0</v>
      </c>
      <c r="J2473" s="11">
        <f>VLOOKUP(LEFT(B2473,5),[1]Percents!$C:$M,6,FALSE)</f>
        <v>0</v>
      </c>
      <c r="K2473" s="13">
        <f t="shared" si="39"/>
        <v>0</v>
      </c>
      <c r="L2473" s="22"/>
    </row>
    <row r="2474" spans="1:12" s="40" customFormat="1" ht="14.25" customHeight="1" x14ac:dyDescent="0.25">
      <c r="A2474" s="38" t="s">
        <v>213</v>
      </c>
      <c r="B2474" s="38" t="s">
        <v>258</v>
      </c>
      <c r="C2474" s="38" t="s">
        <v>4657</v>
      </c>
      <c r="D2474" s="38" t="s">
        <v>4658</v>
      </c>
      <c r="E2474" s="38" t="s">
        <v>477</v>
      </c>
      <c r="F2474" s="38" t="s">
        <v>4659</v>
      </c>
      <c r="G2474" s="38" t="s">
        <v>4660</v>
      </c>
      <c r="H2474" s="38" t="s">
        <v>2665</v>
      </c>
      <c r="I2474" s="39">
        <v>82.93</v>
      </c>
      <c r="J2474" s="11">
        <f>VLOOKUP(LEFT(B2474,5),[1]Percents!$C:$M,6,FALSE)</f>
        <v>0.25</v>
      </c>
      <c r="K2474" s="13">
        <f t="shared" si="39"/>
        <v>20.732500000000002</v>
      </c>
      <c r="L2474" s="22"/>
    </row>
    <row r="2475" spans="1:12" s="40" customFormat="1" ht="14.25" customHeight="1" x14ac:dyDescent="0.25">
      <c r="A2475" s="38" t="s">
        <v>213</v>
      </c>
      <c r="B2475" s="38" t="s">
        <v>162</v>
      </c>
      <c r="C2475" s="38" t="s">
        <v>4788</v>
      </c>
      <c r="D2475" s="38" t="s">
        <v>4789</v>
      </c>
      <c r="E2475" s="38" t="s">
        <v>165</v>
      </c>
      <c r="F2475" s="38" t="s">
        <v>4790</v>
      </c>
      <c r="G2475" s="38" t="s">
        <v>4791</v>
      </c>
      <c r="H2475" s="38" t="s">
        <v>2665</v>
      </c>
      <c r="I2475" s="39">
        <v>0</v>
      </c>
      <c r="J2475" s="11">
        <f>VLOOKUP(LEFT(B2475,5),[1]Percents!$C:$M,6,FALSE)</f>
        <v>0.25</v>
      </c>
      <c r="K2475" s="13">
        <f t="shared" si="39"/>
        <v>0</v>
      </c>
      <c r="L2475" s="22"/>
    </row>
    <row r="2476" spans="1:12" s="40" customFormat="1" ht="14.25" customHeight="1" x14ac:dyDescent="0.25">
      <c r="A2476" s="38" t="s">
        <v>213</v>
      </c>
      <c r="B2476" s="38" t="s">
        <v>258</v>
      </c>
      <c r="C2476" s="38" t="s">
        <v>4792</v>
      </c>
      <c r="D2476" s="38" t="s">
        <v>4793</v>
      </c>
      <c r="E2476" s="38" t="s">
        <v>4176</v>
      </c>
      <c r="F2476" s="38" t="s">
        <v>4794</v>
      </c>
      <c r="G2476" s="38" t="s">
        <v>4602</v>
      </c>
      <c r="H2476" s="38" t="s">
        <v>2665</v>
      </c>
      <c r="I2476" s="39">
        <v>3529.6</v>
      </c>
      <c r="J2476" s="11">
        <f>VLOOKUP(LEFT(B2476,5),[1]Percents!$C:$M,6,FALSE)</f>
        <v>0.25</v>
      </c>
      <c r="K2476" s="13">
        <f t="shared" si="39"/>
        <v>882.4</v>
      </c>
      <c r="L2476" s="22"/>
    </row>
    <row r="2477" spans="1:12" s="40" customFormat="1" ht="14.25" customHeight="1" x14ac:dyDescent="0.25">
      <c r="A2477" s="38" t="s">
        <v>213</v>
      </c>
      <c r="B2477" s="38" t="s">
        <v>162</v>
      </c>
      <c r="C2477" s="38" t="s">
        <v>4795</v>
      </c>
      <c r="D2477" s="38" t="s">
        <v>4796</v>
      </c>
      <c r="E2477" s="38" t="s">
        <v>18</v>
      </c>
      <c r="F2477" s="38" t="s">
        <v>4797</v>
      </c>
      <c r="G2477" s="38" t="s">
        <v>4493</v>
      </c>
      <c r="H2477" s="38" t="s">
        <v>2665</v>
      </c>
      <c r="I2477" s="39">
        <v>379.27</v>
      </c>
      <c r="J2477" s="11">
        <f>VLOOKUP(LEFT(B2477,5),[1]Percents!$C:$M,6,FALSE)</f>
        <v>0.25</v>
      </c>
      <c r="K2477" s="13">
        <f t="shared" si="39"/>
        <v>94.817499999999995</v>
      </c>
      <c r="L2477" s="22"/>
    </row>
    <row r="2478" spans="1:12" s="40" customFormat="1" ht="14.25" customHeight="1" x14ac:dyDescent="0.25">
      <c r="A2478" s="38" t="s">
        <v>213</v>
      </c>
      <c r="B2478" s="38" t="s">
        <v>152</v>
      </c>
      <c r="C2478" s="38" t="s">
        <v>5050</v>
      </c>
      <c r="D2478" s="38" t="s">
        <v>5051</v>
      </c>
      <c r="E2478" s="38" t="s">
        <v>456</v>
      </c>
      <c r="F2478" s="38" t="s">
        <v>5052</v>
      </c>
      <c r="G2478" s="38" t="s">
        <v>4988</v>
      </c>
      <c r="H2478" s="38" t="s">
        <v>2665</v>
      </c>
      <c r="I2478" s="39">
        <v>0</v>
      </c>
      <c r="J2478" s="11">
        <f>VLOOKUP(LEFT(B2478,5),[1]Percents!$C:$M,6,FALSE)</f>
        <v>0.29404999999999998</v>
      </c>
      <c r="K2478" s="13">
        <f t="shared" si="39"/>
        <v>0</v>
      </c>
      <c r="L2478" s="22"/>
    </row>
    <row r="2479" spans="1:12" s="40" customFormat="1" ht="14.25" customHeight="1" x14ac:dyDescent="0.25">
      <c r="A2479" s="38" t="s">
        <v>243</v>
      </c>
      <c r="B2479" s="38" t="s">
        <v>290</v>
      </c>
      <c r="C2479" s="38" t="s">
        <v>4893</v>
      </c>
      <c r="D2479" s="38" t="s">
        <v>4894</v>
      </c>
      <c r="E2479" s="38" t="s">
        <v>206</v>
      </c>
      <c r="F2479" s="38" t="s">
        <v>4895</v>
      </c>
      <c r="G2479" s="38" t="s">
        <v>4644</v>
      </c>
      <c r="H2479" s="38" t="s">
        <v>2665</v>
      </c>
      <c r="I2479" s="39">
        <v>0</v>
      </c>
      <c r="J2479" s="11">
        <f>VLOOKUP(LEFT(B2479,5),[1]Percents!$C:$M,6,FALSE)</f>
        <v>9.0999999999999998E-2</v>
      </c>
      <c r="K2479" s="13">
        <f t="shared" si="39"/>
        <v>0</v>
      </c>
      <c r="L2479" s="22"/>
    </row>
    <row r="2480" spans="1:12" s="40" customFormat="1" ht="14.25" customHeight="1" x14ac:dyDescent="0.25">
      <c r="A2480" s="38" t="s">
        <v>243</v>
      </c>
      <c r="B2480" s="38" t="s">
        <v>290</v>
      </c>
      <c r="C2480" s="38" t="s">
        <v>8939</v>
      </c>
      <c r="D2480" s="38" t="s">
        <v>8940</v>
      </c>
      <c r="E2480" s="38" t="s">
        <v>6803</v>
      </c>
      <c r="F2480" s="38" t="s">
        <v>4895</v>
      </c>
      <c r="G2480" s="38" t="s">
        <v>4644</v>
      </c>
      <c r="H2480" s="38" t="s">
        <v>2665</v>
      </c>
      <c r="I2480" s="39">
        <v>0</v>
      </c>
      <c r="J2480" s="11">
        <f>VLOOKUP(LEFT(B2480,5),[1]Percents!$C:$M,6,FALSE)</f>
        <v>9.0999999999999998E-2</v>
      </c>
      <c r="K2480" s="13">
        <f t="shared" si="39"/>
        <v>0</v>
      </c>
      <c r="L2480" s="22"/>
    </row>
    <row r="2481" spans="1:12" s="40" customFormat="1" ht="14.25" customHeight="1" x14ac:dyDescent="0.25">
      <c r="A2481" s="38" t="s">
        <v>243</v>
      </c>
      <c r="B2481" s="38" t="s">
        <v>2543</v>
      </c>
      <c r="C2481" s="38" t="s">
        <v>9602</v>
      </c>
      <c r="D2481" s="38" t="s">
        <v>9603</v>
      </c>
      <c r="E2481" s="38" t="s">
        <v>4688</v>
      </c>
      <c r="F2481" s="38" t="s">
        <v>9604</v>
      </c>
      <c r="G2481" s="38" t="s">
        <v>9605</v>
      </c>
      <c r="H2481" s="38" t="s">
        <v>2665</v>
      </c>
      <c r="I2481" s="39">
        <v>0</v>
      </c>
      <c r="J2481" s="11">
        <f>VLOOKUP(LEFT(B2481,5),[1]Percents!$C:$M,6,FALSE)</f>
        <v>9.0999999999999998E-2</v>
      </c>
      <c r="K2481" s="13">
        <f t="shared" si="39"/>
        <v>0</v>
      </c>
      <c r="L2481" s="22"/>
    </row>
    <row r="2482" spans="1:12" s="40" customFormat="1" ht="14.25" customHeight="1" x14ac:dyDescent="0.25">
      <c r="A2482" s="38" t="s">
        <v>243</v>
      </c>
      <c r="B2482" s="38" t="s">
        <v>674</v>
      </c>
      <c r="C2482" s="38" t="s">
        <v>5053</v>
      </c>
      <c r="D2482" s="38" t="s">
        <v>5054</v>
      </c>
      <c r="E2482" s="38" t="s">
        <v>561</v>
      </c>
      <c r="F2482" s="38" t="s">
        <v>5055</v>
      </c>
      <c r="G2482" s="38" t="s">
        <v>4685</v>
      </c>
      <c r="H2482" s="38" t="s">
        <v>2665</v>
      </c>
      <c r="I2482" s="39">
        <v>-522.42999999999995</v>
      </c>
      <c r="J2482" s="11">
        <f>VLOOKUP(LEFT(B2482,5),[1]Percents!$C:$M,6,FALSE)</f>
        <v>9.0999999999999998E-2</v>
      </c>
      <c r="K2482" s="13">
        <f t="shared" si="39"/>
        <v>-47.541129999999995</v>
      </c>
      <c r="L2482" s="22"/>
    </row>
    <row r="2483" spans="1:12" s="40" customFormat="1" ht="14.25" customHeight="1" x14ac:dyDescent="0.25">
      <c r="A2483" s="38" t="s">
        <v>243</v>
      </c>
      <c r="B2483" s="38" t="s">
        <v>289</v>
      </c>
      <c r="C2483" s="38" t="s">
        <v>4896</v>
      </c>
      <c r="D2483" s="38" t="s">
        <v>4897</v>
      </c>
      <c r="E2483" s="38" t="s">
        <v>2555</v>
      </c>
      <c r="F2483" s="38" t="s">
        <v>4898</v>
      </c>
      <c r="G2483" s="38" t="s">
        <v>4656</v>
      </c>
      <c r="H2483" s="38" t="s">
        <v>2665</v>
      </c>
      <c r="I2483" s="39">
        <v>16815.689999999999</v>
      </c>
      <c r="J2483" s="11">
        <f>VLOOKUP(LEFT(B2483,5),[1]Percents!$C:$M,6,FALSE)</f>
        <v>9.0999999999999998E-2</v>
      </c>
      <c r="K2483" s="13">
        <f t="shared" si="39"/>
        <v>1530.2277899999999</v>
      </c>
      <c r="L2483" s="22"/>
    </row>
    <row r="2484" spans="1:12" s="40" customFormat="1" ht="14.25" customHeight="1" x14ac:dyDescent="0.25">
      <c r="A2484" s="38" t="s">
        <v>213</v>
      </c>
      <c r="B2484" s="38" t="s">
        <v>21</v>
      </c>
      <c r="C2484" s="38" t="s">
        <v>4899</v>
      </c>
      <c r="D2484" s="38" t="s">
        <v>4900</v>
      </c>
      <c r="E2484" s="38" t="s">
        <v>1155</v>
      </c>
      <c r="F2484" s="38" t="s">
        <v>4901</v>
      </c>
      <c r="G2484" s="38" t="s">
        <v>4902</v>
      </c>
      <c r="H2484" s="38" t="s">
        <v>2665</v>
      </c>
      <c r="I2484" s="39">
        <v>0</v>
      </c>
      <c r="J2484" s="11">
        <f>VLOOKUP(LEFT(B2484,5),[1]Percents!$C:$M,6,FALSE)</f>
        <v>0.25</v>
      </c>
      <c r="K2484" s="13">
        <f t="shared" si="39"/>
        <v>0</v>
      </c>
      <c r="L2484" s="22"/>
    </row>
    <row r="2485" spans="1:12" s="40" customFormat="1" ht="14.25" customHeight="1" x14ac:dyDescent="0.25">
      <c r="A2485" s="38" t="s">
        <v>213</v>
      </c>
      <c r="B2485" s="38" t="s">
        <v>68</v>
      </c>
      <c r="C2485" s="38" t="s">
        <v>5270</v>
      </c>
      <c r="D2485" s="38" t="s">
        <v>5271</v>
      </c>
      <c r="E2485" s="38" t="s">
        <v>1155</v>
      </c>
      <c r="F2485" s="38" t="s">
        <v>4901</v>
      </c>
      <c r="G2485" s="38" t="s">
        <v>4902</v>
      </c>
      <c r="H2485" s="38" t="s">
        <v>2665</v>
      </c>
      <c r="I2485" s="39">
        <v>0</v>
      </c>
      <c r="J2485" s="11">
        <f>VLOOKUP(LEFT(B2485,5),[1]Percents!$C:$M,6,FALSE)</f>
        <v>0.29404999999999998</v>
      </c>
      <c r="K2485" s="13">
        <f t="shared" si="39"/>
        <v>0</v>
      </c>
      <c r="L2485" s="22"/>
    </row>
    <row r="2486" spans="1:12" s="40" customFormat="1" ht="14.25" customHeight="1" x14ac:dyDescent="0.25">
      <c r="A2486" s="38" t="s">
        <v>213</v>
      </c>
      <c r="B2486" s="38" t="s">
        <v>162</v>
      </c>
      <c r="C2486" s="38" t="s">
        <v>5272</v>
      </c>
      <c r="D2486" s="38" t="s">
        <v>5613</v>
      </c>
      <c r="E2486" s="38" t="s">
        <v>18</v>
      </c>
      <c r="F2486" s="38" t="s">
        <v>5273</v>
      </c>
      <c r="G2486" s="38" t="s">
        <v>4806</v>
      </c>
      <c r="H2486" s="38" t="s">
        <v>2665</v>
      </c>
      <c r="I2486" s="39">
        <v>1425.37</v>
      </c>
      <c r="J2486" s="11">
        <f>VLOOKUP(LEFT(B2486,5),[1]Percents!$C:$M,6,FALSE)</f>
        <v>0.25</v>
      </c>
      <c r="K2486" s="13">
        <f t="shared" si="39"/>
        <v>356.34249999999997</v>
      </c>
      <c r="L2486" s="22"/>
    </row>
    <row r="2487" spans="1:12" s="40" customFormat="1" ht="14.25" customHeight="1" x14ac:dyDescent="0.25">
      <c r="A2487" s="38" t="s">
        <v>213</v>
      </c>
      <c r="B2487" s="38" t="s">
        <v>258</v>
      </c>
      <c r="C2487" s="38" t="s">
        <v>4798</v>
      </c>
      <c r="D2487" s="38" t="s">
        <v>4799</v>
      </c>
      <c r="E2487" s="38" t="s">
        <v>1374</v>
      </c>
      <c r="F2487" s="38" t="s">
        <v>4800</v>
      </c>
      <c r="G2487" s="38" t="s">
        <v>4660</v>
      </c>
      <c r="H2487" s="38" t="s">
        <v>2665</v>
      </c>
      <c r="I2487" s="39">
        <v>1381.32</v>
      </c>
      <c r="J2487" s="11">
        <f>VLOOKUP(LEFT(B2487,5),[1]Percents!$C:$M,6,FALSE)</f>
        <v>0.25</v>
      </c>
      <c r="K2487" s="13">
        <f t="shared" si="39"/>
        <v>345.33</v>
      </c>
      <c r="L2487" s="22"/>
    </row>
    <row r="2488" spans="1:12" s="40" customFormat="1" ht="14.25" customHeight="1" x14ac:dyDescent="0.25">
      <c r="A2488" s="38" t="s">
        <v>213</v>
      </c>
      <c r="B2488" s="38" t="s">
        <v>42</v>
      </c>
      <c r="C2488" s="38" t="s">
        <v>11452</v>
      </c>
      <c r="D2488" s="38" t="s">
        <v>11453</v>
      </c>
      <c r="E2488" s="38" t="s">
        <v>747</v>
      </c>
      <c r="F2488" s="38" t="s">
        <v>11454</v>
      </c>
      <c r="G2488" s="38" t="s">
        <v>11455</v>
      </c>
      <c r="H2488" s="38" t="s">
        <v>2665</v>
      </c>
      <c r="I2488" s="39">
        <v>0</v>
      </c>
      <c r="J2488" s="11">
        <f>VLOOKUP(LEFT(B2488,5),[1]Percents!$C:$M,6,FALSE)</f>
        <v>0.29404999999999998</v>
      </c>
      <c r="K2488" s="13">
        <f t="shared" si="39"/>
        <v>0</v>
      </c>
      <c r="L2488" s="22"/>
    </row>
    <row r="2489" spans="1:12" s="40" customFormat="1" ht="14.25" customHeight="1" x14ac:dyDescent="0.25">
      <c r="A2489" s="38" t="s">
        <v>213</v>
      </c>
      <c r="B2489" s="38" t="s">
        <v>98</v>
      </c>
      <c r="C2489" s="38" t="s">
        <v>5614</v>
      </c>
      <c r="D2489" s="38" t="s">
        <v>5615</v>
      </c>
      <c r="E2489" s="38" t="s">
        <v>99</v>
      </c>
      <c r="F2489" s="38" t="s">
        <v>5616</v>
      </c>
      <c r="G2489" s="38" t="s">
        <v>4366</v>
      </c>
      <c r="H2489" s="38" t="s">
        <v>2665</v>
      </c>
      <c r="I2489" s="39">
        <v>1758.93</v>
      </c>
      <c r="J2489" s="11">
        <f>VLOOKUP(LEFT(B2489,5),[1]Percents!$C:$M,6,FALSE)</f>
        <v>0.29404999999999998</v>
      </c>
      <c r="K2489" s="13">
        <f t="shared" si="39"/>
        <v>517.21336650000001</v>
      </c>
      <c r="L2489" s="22"/>
    </row>
    <row r="2490" spans="1:12" s="40" customFormat="1" ht="14.25" customHeight="1" x14ac:dyDescent="0.25">
      <c r="A2490" s="38" t="s">
        <v>213</v>
      </c>
      <c r="B2490" s="38" t="s">
        <v>258</v>
      </c>
      <c r="C2490" s="38" t="s">
        <v>4801</v>
      </c>
      <c r="D2490" s="38" t="s">
        <v>4802</v>
      </c>
      <c r="E2490" s="38" t="s">
        <v>714</v>
      </c>
      <c r="F2490" s="38" t="s">
        <v>4803</v>
      </c>
      <c r="G2490" s="38" t="s">
        <v>4804</v>
      </c>
      <c r="H2490" s="38" t="s">
        <v>2665</v>
      </c>
      <c r="I2490" s="39">
        <v>4713.49</v>
      </c>
      <c r="J2490" s="11">
        <f>VLOOKUP(LEFT(B2490,5),[1]Percents!$C:$M,6,FALSE)</f>
        <v>0.25</v>
      </c>
      <c r="K2490" s="13">
        <f t="shared" si="39"/>
        <v>1178.3724999999999</v>
      </c>
      <c r="L2490" s="22"/>
    </row>
    <row r="2491" spans="1:12" s="40" customFormat="1" ht="14.25" customHeight="1" x14ac:dyDescent="0.25">
      <c r="A2491" s="38" t="s">
        <v>213</v>
      </c>
      <c r="B2491" s="38" t="s">
        <v>225</v>
      </c>
      <c r="C2491" s="38" t="s">
        <v>4807</v>
      </c>
      <c r="D2491" s="38" t="s">
        <v>4808</v>
      </c>
      <c r="E2491" s="38" t="s">
        <v>6700</v>
      </c>
      <c r="F2491" s="38" t="s">
        <v>4809</v>
      </c>
      <c r="G2491" s="38" t="s">
        <v>3744</v>
      </c>
      <c r="H2491" s="38" t="s">
        <v>2665</v>
      </c>
      <c r="I2491" s="39">
        <v>0</v>
      </c>
      <c r="J2491" s="11">
        <f>VLOOKUP(LEFT(B2491,5),[1]Percents!$C:$M,6,FALSE)</f>
        <v>0.29404999999999998</v>
      </c>
      <c r="K2491" s="13">
        <f t="shared" si="39"/>
        <v>0</v>
      </c>
      <c r="L2491" s="22"/>
    </row>
    <row r="2492" spans="1:12" s="40" customFormat="1" ht="14.25" customHeight="1" x14ac:dyDescent="0.25">
      <c r="A2492" s="38" t="s">
        <v>213</v>
      </c>
      <c r="B2492" s="38" t="s">
        <v>120</v>
      </c>
      <c r="C2492" s="38" t="s">
        <v>4903</v>
      </c>
      <c r="D2492" s="38" t="s">
        <v>4904</v>
      </c>
      <c r="E2492" s="38" t="s">
        <v>6737</v>
      </c>
      <c r="F2492" s="38" t="s">
        <v>4905</v>
      </c>
      <c r="G2492" s="38" t="s">
        <v>4906</v>
      </c>
      <c r="H2492" s="38" t="s">
        <v>2665</v>
      </c>
      <c r="I2492" s="39">
        <v>1031.3800000000001</v>
      </c>
      <c r="J2492" s="11">
        <f>VLOOKUP(LEFT(B2492,5),[1]Percents!$C:$M,6,FALSE)</f>
        <v>0.29404999999999998</v>
      </c>
      <c r="K2492" s="13">
        <f t="shared" si="39"/>
        <v>303.277289</v>
      </c>
      <c r="L2492" s="22"/>
    </row>
    <row r="2493" spans="1:12" s="40" customFormat="1" ht="14.25" customHeight="1" x14ac:dyDescent="0.25">
      <c r="A2493" s="38" t="s">
        <v>213</v>
      </c>
      <c r="B2493" s="38" t="s">
        <v>145</v>
      </c>
      <c r="C2493" s="38" t="s">
        <v>5972</v>
      </c>
      <c r="D2493" s="38" t="s">
        <v>5973</v>
      </c>
      <c r="E2493" s="38" t="s">
        <v>396</v>
      </c>
      <c r="F2493" s="38" t="s">
        <v>5974</v>
      </c>
      <c r="G2493" s="38" t="s">
        <v>5975</v>
      </c>
      <c r="H2493" s="38" t="s">
        <v>2665</v>
      </c>
      <c r="I2493" s="39">
        <v>0</v>
      </c>
      <c r="J2493" s="11">
        <f>VLOOKUP(LEFT(B2493,5),[1]Percents!$C:$M,6,FALSE)</f>
        <v>0.29404999999999998</v>
      </c>
      <c r="K2493" s="13">
        <f t="shared" si="39"/>
        <v>0</v>
      </c>
      <c r="L2493" s="22"/>
    </row>
    <row r="2494" spans="1:12" s="40" customFormat="1" ht="14.25" customHeight="1" x14ac:dyDescent="0.25">
      <c r="A2494" s="38" t="s">
        <v>213</v>
      </c>
      <c r="B2494" s="38" t="s">
        <v>134</v>
      </c>
      <c r="C2494" s="38" t="s">
        <v>5056</v>
      </c>
      <c r="D2494" s="38" t="s">
        <v>5057</v>
      </c>
      <c r="E2494" s="38" t="s">
        <v>5058</v>
      </c>
      <c r="F2494" s="38" t="s">
        <v>5059</v>
      </c>
      <c r="G2494" s="38" t="s">
        <v>5060</v>
      </c>
      <c r="H2494" s="38" t="s">
        <v>2665</v>
      </c>
      <c r="I2494" s="39">
        <v>213.77</v>
      </c>
      <c r="J2494" s="11">
        <f>VLOOKUP(LEFT(B2494,5),[1]Percents!$C:$M,6,FALSE)</f>
        <v>0.29404999999999998</v>
      </c>
      <c r="K2494" s="13">
        <f t="shared" si="39"/>
        <v>62.859068499999999</v>
      </c>
      <c r="L2494" s="22"/>
    </row>
    <row r="2495" spans="1:12" s="40" customFormat="1" ht="14.25" customHeight="1" x14ac:dyDescent="0.25">
      <c r="A2495" s="38" t="s">
        <v>213</v>
      </c>
      <c r="B2495" s="38" t="s">
        <v>120</v>
      </c>
      <c r="C2495" s="38" t="s">
        <v>4907</v>
      </c>
      <c r="D2495" s="38" t="s">
        <v>4908</v>
      </c>
      <c r="E2495" s="38" t="s">
        <v>6737</v>
      </c>
      <c r="F2495" s="38" t="s">
        <v>4909</v>
      </c>
      <c r="G2495" s="38" t="s">
        <v>4910</v>
      </c>
      <c r="H2495" s="38" t="s">
        <v>2665</v>
      </c>
      <c r="I2495" s="39">
        <v>806.1</v>
      </c>
      <c r="J2495" s="11">
        <f>VLOOKUP(LEFT(B2495,5),[1]Percents!$C:$M,6,FALSE)</f>
        <v>0.29404999999999998</v>
      </c>
      <c r="K2495" s="13">
        <f t="shared" si="39"/>
        <v>237.033705</v>
      </c>
      <c r="L2495" s="22"/>
    </row>
    <row r="2496" spans="1:12" s="40" customFormat="1" ht="14.25" customHeight="1" x14ac:dyDescent="0.25">
      <c r="A2496" s="38" t="s">
        <v>213</v>
      </c>
      <c r="B2496" s="38" t="s">
        <v>258</v>
      </c>
      <c r="C2496" s="38" t="s">
        <v>5061</v>
      </c>
      <c r="D2496" s="38" t="s">
        <v>5274</v>
      </c>
      <c r="E2496" s="38" t="s">
        <v>4176</v>
      </c>
      <c r="F2496" s="38" t="s">
        <v>5062</v>
      </c>
      <c r="G2496" s="38" t="s">
        <v>5020</v>
      </c>
      <c r="H2496" s="38" t="s">
        <v>2665</v>
      </c>
      <c r="I2496" s="39">
        <v>74.38</v>
      </c>
      <c r="J2496" s="11">
        <f>VLOOKUP(LEFT(B2496,5),[1]Percents!$C:$M,6,FALSE)</f>
        <v>0.25</v>
      </c>
      <c r="K2496" s="13">
        <f t="shared" si="39"/>
        <v>18.594999999999999</v>
      </c>
      <c r="L2496" s="22"/>
    </row>
    <row r="2497" spans="1:12" s="40" customFormat="1" ht="14.25" customHeight="1" x14ac:dyDescent="0.25">
      <c r="A2497" s="38" t="s">
        <v>213</v>
      </c>
      <c r="B2497" s="38" t="s">
        <v>258</v>
      </c>
      <c r="C2497" s="38" t="s">
        <v>2184</v>
      </c>
      <c r="D2497" s="38" t="s">
        <v>451</v>
      </c>
      <c r="E2497" s="38" t="s">
        <v>17</v>
      </c>
      <c r="F2497" s="38" t="s">
        <v>5275</v>
      </c>
      <c r="G2497" s="38" t="s">
        <v>2051</v>
      </c>
      <c r="H2497" s="38" t="s">
        <v>2665</v>
      </c>
      <c r="I2497" s="39">
        <v>0</v>
      </c>
      <c r="J2497" s="11">
        <f>VLOOKUP(LEFT(B2497,5),[1]Percents!$C:$M,6,FALSE)</f>
        <v>0.25</v>
      </c>
      <c r="K2497" s="13">
        <f t="shared" si="39"/>
        <v>0</v>
      </c>
      <c r="L2497" s="22"/>
    </row>
    <row r="2498" spans="1:12" s="40" customFormat="1" ht="14.25" customHeight="1" x14ac:dyDescent="0.25">
      <c r="A2498" s="38" t="s">
        <v>243</v>
      </c>
      <c r="B2498" s="38" t="s">
        <v>203</v>
      </c>
      <c r="C2498" s="38" t="s">
        <v>5617</v>
      </c>
      <c r="D2498" s="38" t="s">
        <v>5618</v>
      </c>
      <c r="E2498" s="38" t="s">
        <v>205</v>
      </c>
      <c r="F2498" s="38" t="s">
        <v>5619</v>
      </c>
      <c r="G2498" s="38" t="s">
        <v>5335</v>
      </c>
      <c r="H2498" s="38" t="s">
        <v>2665</v>
      </c>
      <c r="I2498" s="39">
        <v>734.8</v>
      </c>
      <c r="J2498" s="11">
        <f>VLOOKUP(LEFT(B2498,5),[1]Percents!$C:$M,6,FALSE)</f>
        <v>9.0999999999999998E-2</v>
      </c>
      <c r="K2498" s="13">
        <f t="shared" si="39"/>
        <v>66.866799999999998</v>
      </c>
      <c r="L2498" s="22"/>
    </row>
    <row r="2499" spans="1:12" s="40" customFormat="1" ht="14.25" customHeight="1" x14ac:dyDescent="0.25">
      <c r="A2499" s="38" t="s">
        <v>243</v>
      </c>
      <c r="B2499" s="38" t="s">
        <v>118</v>
      </c>
      <c r="C2499" s="38" t="s">
        <v>8941</v>
      </c>
      <c r="D2499" s="38" t="s">
        <v>8942</v>
      </c>
      <c r="E2499" s="38" t="s">
        <v>4892</v>
      </c>
      <c r="F2499" s="38" t="s">
        <v>8943</v>
      </c>
      <c r="G2499" s="38" t="s">
        <v>5106</v>
      </c>
      <c r="H2499" s="38" t="s">
        <v>2665</v>
      </c>
      <c r="I2499" s="39">
        <v>556.49</v>
      </c>
      <c r="J2499" s="11">
        <f>VLOOKUP(LEFT(B2499,5),[1]Percents!$C:$M,6,FALSE)</f>
        <v>9.0999999999999998E-2</v>
      </c>
      <c r="K2499" s="13">
        <f t="shared" si="39"/>
        <v>50.640589999999996</v>
      </c>
      <c r="L2499" s="22"/>
    </row>
    <row r="2500" spans="1:12" s="40" customFormat="1" ht="14.25" customHeight="1" x14ac:dyDescent="0.25">
      <c r="A2500" s="38" t="s">
        <v>141</v>
      </c>
      <c r="B2500" s="38" t="s">
        <v>3</v>
      </c>
      <c r="C2500" s="38" t="s">
        <v>5620</v>
      </c>
      <c r="D2500" s="38" t="s">
        <v>5621</v>
      </c>
      <c r="E2500" s="38" t="s">
        <v>6681</v>
      </c>
      <c r="F2500" s="38" t="s">
        <v>5622</v>
      </c>
      <c r="G2500" s="38" t="s">
        <v>4957</v>
      </c>
      <c r="H2500" s="38" t="s">
        <v>2665</v>
      </c>
      <c r="I2500" s="41">
        <v>0</v>
      </c>
      <c r="J2500" s="11">
        <f>VLOOKUP(LEFT(B2500,5),[1]Percents!$C:$M,6,FALSE)</f>
        <v>0.1678</v>
      </c>
      <c r="K2500" s="13">
        <f t="shared" si="39"/>
        <v>0</v>
      </c>
      <c r="L2500" s="22"/>
    </row>
    <row r="2501" spans="1:12" s="40" customFormat="1" ht="14.25" customHeight="1" x14ac:dyDescent="0.25">
      <c r="A2501" s="38" t="s">
        <v>213</v>
      </c>
      <c r="B2501" s="38" t="s">
        <v>145</v>
      </c>
      <c r="C2501" s="38" t="s">
        <v>5976</v>
      </c>
      <c r="D2501" s="38" t="s">
        <v>5977</v>
      </c>
      <c r="E2501" s="38" t="s">
        <v>2952</v>
      </c>
      <c r="F2501" s="38" t="s">
        <v>5978</v>
      </c>
      <c r="G2501" s="38" t="s">
        <v>4522</v>
      </c>
      <c r="H2501" s="38" t="s">
        <v>2665</v>
      </c>
      <c r="I2501" s="39">
        <v>57.48</v>
      </c>
      <c r="J2501" s="11">
        <f>VLOOKUP(LEFT(B2501,5),[1]Percents!$C:$M,6,FALSE)</f>
        <v>0.29404999999999998</v>
      </c>
      <c r="K2501" s="13">
        <f t="shared" si="39"/>
        <v>16.901993999999998</v>
      </c>
      <c r="L2501" s="22"/>
    </row>
    <row r="2502" spans="1:12" s="40" customFormat="1" ht="14.25" customHeight="1" x14ac:dyDescent="0.25">
      <c r="A2502" s="38" t="s">
        <v>140</v>
      </c>
      <c r="B2502" s="38" t="s">
        <v>672</v>
      </c>
      <c r="C2502" s="38" t="s">
        <v>8944</v>
      </c>
      <c r="D2502" s="38" t="s">
        <v>8945</v>
      </c>
      <c r="E2502" s="38" t="s">
        <v>673</v>
      </c>
      <c r="F2502" s="38" t="s">
        <v>8946</v>
      </c>
      <c r="G2502" s="38" t="s">
        <v>8947</v>
      </c>
      <c r="H2502" s="38" t="s">
        <v>2665</v>
      </c>
      <c r="I2502" s="39">
        <v>0</v>
      </c>
      <c r="J2502" s="11">
        <f>VLOOKUP(LEFT(B2502,5),[1]Percents!$C:$M,6,FALSE)</f>
        <v>0</v>
      </c>
      <c r="K2502" s="13">
        <f t="shared" si="39"/>
        <v>0</v>
      </c>
      <c r="L2502" s="22"/>
    </row>
    <row r="2503" spans="1:12" s="40" customFormat="1" ht="14.25" customHeight="1" x14ac:dyDescent="0.25">
      <c r="A2503" s="38" t="s">
        <v>243</v>
      </c>
      <c r="B2503" s="38" t="s">
        <v>674</v>
      </c>
      <c r="C2503" s="38" t="s">
        <v>5276</v>
      </c>
      <c r="D2503" s="38" t="s">
        <v>5277</v>
      </c>
      <c r="E2503" s="38" t="s">
        <v>561</v>
      </c>
      <c r="F2503" s="38" t="s">
        <v>5278</v>
      </c>
      <c r="G2503" s="38" t="s">
        <v>5106</v>
      </c>
      <c r="H2503" s="38" t="s">
        <v>2665</v>
      </c>
      <c r="I2503" s="39">
        <v>0</v>
      </c>
      <c r="J2503" s="11">
        <f>VLOOKUP(LEFT(B2503,5),[1]Percents!$C:$M,6,FALSE)</f>
        <v>9.0999999999999998E-2</v>
      </c>
      <c r="K2503" s="13">
        <f t="shared" si="39"/>
        <v>0</v>
      </c>
      <c r="L2503" s="22"/>
    </row>
    <row r="2504" spans="1:12" s="40" customFormat="1" ht="14.25" customHeight="1" x14ac:dyDescent="0.25">
      <c r="A2504" s="38" t="s">
        <v>213</v>
      </c>
      <c r="B2504" s="38" t="s">
        <v>106</v>
      </c>
      <c r="C2504" s="38" t="s">
        <v>5979</v>
      </c>
      <c r="D2504" s="38" t="s">
        <v>5980</v>
      </c>
      <c r="E2504" s="38" t="s">
        <v>5592</v>
      </c>
      <c r="F2504" s="38" t="s">
        <v>5981</v>
      </c>
      <c r="G2504" s="38" t="s">
        <v>4121</v>
      </c>
      <c r="H2504" s="38" t="s">
        <v>2665</v>
      </c>
      <c r="I2504" s="41">
        <v>0</v>
      </c>
      <c r="J2504" s="11">
        <f>VLOOKUP(LEFT(B2504,5),[1]Percents!$C:$M,6,FALSE)</f>
        <v>0.29404999999999998</v>
      </c>
      <c r="K2504" s="13">
        <f t="shared" si="39"/>
        <v>0</v>
      </c>
      <c r="L2504" s="22"/>
    </row>
    <row r="2505" spans="1:12" s="40" customFormat="1" ht="14.25" customHeight="1" x14ac:dyDescent="0.25">
      <c r="A2505" s="38" t="s">
        <v>213</v>
      </c>
      <c r="B2505" s="38" t="s">
        <v>162</v>
      </c>
      <c r="C2505" s="38" t="s">
        <v>10132</v>
      </c>
      <c r="D2505" s="38" t="s">
        <v>10133</v>
      </c>
      <c r="E2505" s="38" t="s">
        <v>1537</v>
      </c>
      <c r="F2505" s="38" t="s">
        <v>10134</v>
      </c>
      <c r="G2505" s="38" t="s">
        <v>2755</v>
      </c>
      <c r="H2505" s="38" t="s">
        <v>2665</v>
      </c>
      <c r="I2505" s="39">
        <v>0</v>
      </c>
      <c r="J2505" s="11">
        <f>VLOOKUP(LEFT(B2505,5),[1]Percents!$C:$M,6,FALSE)</f>
        <v>0.25</v>
      </c>
      <c r="K2505" s="13">
        <f t="shared" si="39"/>
        <v>0</v>
      </c>
      <c r="L2505" s="22"/>
    </row>
    <row r="2506" spans="1:12" s="40" customFormat="1" ht="14.25" customHeight="1" x14ac:dyDescent="0.25">
      <c r="A2506" s="38" t="s">
        <v>213</v>
      </c>
      <c r="B2506" s="38" t="s">
        <v>211</v>
      </c>
      <c r="C2506" s="38" t="s">
        <v>2389</v>
      </c>
      <c r="D2506" s="38" t="s">
        <v>2390</v>
      </c>
      <c r="E2506" s="38" t="s">
        <v>2391</v>
      </c>
      <c r="F2506" s="38" t="s">
        <v>5279</v>
      </c>
      <c r="G2506" s="38" t="s">
        <v>1766</v>
      </c>
      <c r="H2506" s="38" t="s">
        <v>2665</v>
      </c>
      <c r="I2506" s="39">
        <v>0</v>
      </c>
      <c r="J2506" s="11">
        <f>VLOOKUP(LEFT(B2506,5),[1]Percents!$C:$M,6,FALSE)</f>
        <v>8.6050000000000001E-2</v>
      </c>
      <c r="K2506" s="13">
        <f t="shared" ref="K2506:K2569" si="40">+I2506*J2506</f>
        <v>0</v>
      </c>
      <c r="L2506" s="22"/>
    </row>
    <row r="2507" spans="1:12" s="40" customFormat="1" ht="14.25" customHeight="1" x14ac:dyDescent="0.25">
      <c r="A2507" s="38" t="s">
        <v>213</v>
      </c>
      <c r="B2507" s="38" t="s">
        <v>258</v>
      </c>
      <c r="C2507" s="38" t="s">
        <v>5280</v>
      </c>
      <c r="D2507" s="38" t="s">
        <v>5281</v>
      </c>
      <c r="E2507" s="38" t="s">
        <v>1098</v>
      </c>
      <c r="F2507" s="38" t="s">
        <v>5282</v>
      </c>
      <c r="G2507" s="38" t="s">
        <v>5094</v>
      </c>
      <c r="H2507" s="38" t="s">
        <v>2665</v>
      </c>
      <c r="I2507" s="39">
        <v>63.88</v>
      </c>
      <c r="J2507" s="11">
        <f>VLOOKUP(LEFT(B2507,5),[1]Percents!$C:$M,6,FALSE)</f>
        <v>0.25</v>
      </c>
      <c r="K2507" s="13">
        <f t="shared" si="40"/>
        <v>15.97</v>
      </c>
      <c r="L2507" s="22"/>
    </row>
    <row r="2508" spans="1:12" s="40" customFormat="1" ht="14.25" customHeight="1" x14ac:dyDescent="0.25">
      <c r="A2508" s="38" t="s">
        <v>213</v>
      </c>
      <c r="B2508" s="38" t="s">
        <v>258</v>
      </c>
      <c r="C2508" s="38" t="s">
        <v>5283</v>
      </c>
      <c r="D2508" s="38" t="s">
        <v>5284</v>
      </c>
      <c r="E2508" s="38" t="s">
        <v>453</v>
      </c>
      <c r="F2508" s="38" t="s">
        <v>5285</v>
      </c>
      <c r="G2508" s="38" t="s">
        <v>5286</v>
      </c>
      <c r="H2508" s="38" t="s">
        <v>2665</v>
      </c>
      <c r="I2508" s="39">
        <v>362.98</v>
      </c>
      <c r="J2508" s="11">
        <f>VLOOKUP(LEFT(B2508,5),[1]Percents!$C:$M,6,FALSE)</f>
        <v>0.25</v>
      </c>
      <c r="K2508" s="13">
        <f t="shared" si="40"/>
        <v>90.745000000000005</v>
      </c>
      <c r="L2508" s="22"/>
    </row>
    <row r="2509" spans="1:12" s="40" customFormat="1" ht="14.25" customHeight="1" x14ac:dyDescent="0.25">
      <c r="A2509" s="38" t="s">
        <v>243</v>
      </c>
      <c r="B2509" s="38" t="s">
        <v>118</v>
      </c>
      <c r="C2509" s="38" t="s">
        <v>5623</v>
      </c>
      <c r="D2509" s="38" t="s">
        <v>6840</v>
      </c>
      <c r="E2509" s="38" t="s">
        <v>107</v>
      </c>
      <c r="F2509" s="38" t="s">
        <v>5624</v>
      </c>
      <c r="G2509" s="38" t="s">
        <v>4320</v>
      </c>
      <c r="H2509" s="38" t="s">
        <v>2665</v>
      </c>
      <c r="I2509" s="39">
        <v>0</v>
      </c>
      <c r="J2509" s="11">
        <f>VLOOKUP(LEFT(B2509,5),[1]Percents!$C:$M,6,FALSE)</f>
        <v>9.0999999999999998E-2</v>
      </c>
      <c r="K2509" s="13">
        <f t="shared" si="40"/>
        <v>0</v>
      </c>
      <c r="L2509" s="22"/>
    </row>
    <row r="2510" spans="1:12" s="40" customFormat="1" ht="14.25" customHeight="1" x14ac:dyDescent="0.25">
      <c r="A2510" s="38" t="s">
        <v>213</v>
      </c>
      <c r="B2510" s="38" t="s">
        <v>21</v>
      </c>
      <c r="C2510" s="38" t="s">
        <v>11850</v>
      </c>
      <c r="D2510" s="38" t="s">
        <v>11851</v>
      </c>
      <c r="E2510" s="38" t="s">
        <v>1090</v>
      </c>
      <c r="F2510" s="38" t="s">
        <v>11852</v>
      </c>
      <c r="G2510" s="38" t="s">
        <v>5287</v>
      </c>
      <c r="H2510" s="38" t="s">
        <v>2665</v>
      </c>
      <c r="I2510" s="39">
        <v>0</v>
      </c>
      <c r="J2510" s="11">
        <f>VLOOKUP(LEFT(B2510,5),[1]Percents!$C:$M,6,FALSE)</f>
        <v>0.25</v>
      </c>
      <c r="K2510" s="13">
        <f t="shared" si="40"/>
        <v>0</v>
      </c>
      <c r="L2510" s="22"/>
    </row>
    <row r="2511" spans="1:12" s="40" customFormat="1" ht="14.25" customHeight="1" x14ac:dyDescent="0.25">
      <c r="A2511" s="38" t="s">
        <v>213</v>
      </c>
      <c r="B2511" s="38" t="s">
        <v>162</v>
      </c>
      <c r="C2511" s="38" t="s">
        <v>7499</v>
      </c>
      <c r="D2511" s="38" t="s">
        <v>7500</v>
      </c>
      <c r="E2511" s="38" t="s">
        <v>252</v>
      </c>
      <c r="F2511" s="38" t="s">
        <v>7501</v>
      </c>
      <c r="G2511" s="38" t="s">
        <v>5287</v>
      </c>
      <c r="H2511" s="38" t="s">
        <v>2665</v>
      </c>
      <c r="I2511" s="39">
        <v>0</v>
      </c>
      <c r="J2511" s="11">
        <f>VLOOKUP(LEFT(B2511,5),[1]Percents!$C:$M,6,FALSE)</f>
        <v>0.25</v>
      </c>
      <c r="K2511" s="13">
        <f t="shared" si="40"/>
        <v>0</v>
      </c>
      <c r="L2511" s="22"/>
    </row>
    <row r="2512" spans="1:12" s="40" customFormat="1" ht="14.25" customHeight="1" x14ac:dyDescent="0.25">
      <c r="A2512" s="38" t="s">
        <v>213</v>
      </c>
      <c r="B2512" s="38" t="s">
        <v>42</v>
      </c>
      <c r="C2512" s="38" t="s">
        <v>5625</v>
      </c>
      <c r="D2512" s="38" t="s">
        <v>5626</v>
      </c>
      <c r="E2512" s="38" t="s">
        <v>2623</v>
      </c>
      <c r="F2512" s="38" t="s">
        <v>5628</v>
      </c>
      <c r="G2512" s="38" t="s">
        <v>5629</v>
      </c>
      <c r="H2512" s="38" t="s">
        <v>2665</v>
      </c>
      <c r="I2512" s="39">
        <v>425.4</v>
      </c>
      <c r="J2512" s="11">
        <f>VLOOKUP(LEFT(B2512,5),[1]Percents!$C:$M,6,FALSE)</f>
        <v>0.29404999999999998</v>
      </c>
      <c r="K2512" s="13">
        <f t="shared" si="40"/>
        <v>125.08886999999999</v>
      </c>
      <c r="L2512" s="22"/>
    </row>
    <row r="2513" spans="1:12" s="40" customFormat="1" ht="14.25" customHeight="1" x14ac:dyDescent="0.25">
      <c r="A2513" s="38" t="s">
        <v>213</v>
      </c>
      <c r="B2513" s="38" t="s">
        <v>134</v>
      </c>
      <c r="C2513" s="38" t="s">
        <v>5630</v>
      </c>
      <c r="D2513" s="38" t="s">
        <v>5631</v>
      </c>
      <c r="E2513" s="38" t="s">
        <v>5058</v>
      </c>
      <c r="F2513" s="38" t="s">
        <v>5632</v>
      </c>
      <c r="G2513" s="38" t="s">
        <v>5286</v>
      </c>
      <c r="H2513" s="38" t="s">
        <v>2665</v>
      </c>
      <c r="I2513" s="39">
        <v>126.22</v>
      </c>
      <c r="J2513" s="11">
        <f>VLOOKUP(LEFT(B2513,5),[1]Percents!$C:$M,6,FALSE)</f>
        <v>0.29404999999999998</v>
      </c>
      <c r="K2513" s="13">
        <f t="shared" si="40"/>
        <v>37.114990999999996</v>
      </c>
      <c r="L2513" s="22"/>
    </row>
    <row r="2514" spans="1:12" s="40" customFormat="1" ht="14.25" customHeight="1" x14ac:dyDescent="0.25">
      <c r="A2514" s="38" t="s">
        <v>213</v>
      </c>
      <c r="B2514" s="38" t="s">
        <v>258</v>
      </c>
      <c r="C2514" s="38" t="s">
        <v>5288</v>
      </c>
      <c r="D2514" s="38" t="s">
        <v>5289</v>
      </c>
      <c r="E2514" s="38" t="s">
        <v>1344</v>
      </c>
      <c r="F2514" s="38" t="s">
        <v>5290</v>
      </c>
      <c r="G2514" s="38" t="s">
        <v>5291</v>
      </c>
      <c r="H2514" s="38" t="s">
        <v>2665</v>
      </c>
      <c r="I2514" s="39">
        <v>0</v>
      </c>
      <c r="J2514" s="11">
        <f>VLOOKUP(LEFT(B2514,5),[1]Percents!$C:$M,6,FALSE)</f>
        <v>0.25</v>
      </c>
      <c r="K2514" s="13">
        <f t="shared" si="40"/>
        <v>0</v>
      </c>
      <c r="L2514" s="22"/>
    </row>
    <row r="2515" spans="1:12" s="40" customFormat="1" ht="14.25" customHeight="1" x14ac:dyDescent="0.25">
      <c r="A2515" s="38" t="s">
        <v>213</v>
      </c>
      <c r="B2515" s="38" t="s">
        <v>4417</v>
      </c>
      <c r="C2515" s="38" t="s">
        <v>5633</v>
      </c>
      <c r="D2515" s="38" t="s">
        <v>5634</v>
      </c>
      <c r="E2515" s="38" t="s">
        <v>7977</v>
      </c>
      <c r="F2515" s="38" t="s">
        <v>5635</v>
      </c>
      <c r="G2515" s="38" t="s">
        <v>5636</v>
      </c>
      <c r="H2515" s="38" t="s">
        <v>2665</v>
      </c>
      <c r="I2515" s="39">
        <v>30</v>
      </c>
      <c r="J2515" s="11">
        <f>VLOOKUP(LEFT(B2515,5),[1]Percents!$C:$M,6,FALSE)</f>
        <v>0.29404999999999998</v>
      </c>
      <c r="K2515" s="13">
        <f t="shared" si="40"/>
        <v>8.8214999999999986</v>
      </c>
      <c r="L2515" s="22"/>
    </row>
    <row r="2516" spans="1:12" s="40" customFormat="1" ht="14.25" customHeight="1" x14ac:dyDescent="0.25">
      <c r="A2516" s="38" t="s">
        <v>213</v>
      </c>
      <c r="B2516" s="38" t="s">
        <v>2</v>
      </c>
      <c r="C2516" s="38" t="s">
        <v>5637</v>
      </c>
      <c r="D2516" s="38" t="s">
        <v>5638</v>
      </c>
      <c r="E2516" s="38" t="s">
        <v>1124</v>
      </c>
      <c r="F2516" s="38" t="s">
        <v>5639</v>
      </c>
      <c r="G2516" s="38" t="s">
        <v>5363</v>
      </c>
      <c r="H2516" s="38" t="s">
        <v>2665</v>
      </c>
      <c r="I2516" s="39">
        <v>323.76</v>
      </c>
      <c r="J2516" s="11">
        <f>VLOOKUP(LEFT(B2516,5),[1]Percents!$C:$M,6,FALSE)</f>
        <v>0.29404999999999998</v>
      </c>
      <c r="K2516" s="13">
        <f t="shared" si="40"/>
        <v>95.201627999999985</v>
      </c>
      <c r="L2516" s="22"/>
    </row>
    <row r="2517" spans="1:12" s="40" customFormat="1" ht="14.25" customHeight="1" x14ac:dyDescent="0.25">
      <c r="A2517" s="38" t="s">
        <v>213</v>
      </c>
      <c r="B2517" s="38" t="s">
        <v>258</v>
      </c>
      <c r="C2517" s="38" t="s">
        <v>5292</v>
      </c>
      <c r="D2517" s="38" t="s">
        <v>5293</v>
      </c>
      <c r="E2517" s="38" t="s">
        <v>1344</v>
      </c>
      <c r="F2517" s="38" t="s">
        <v>5294</v>
      </c>
      <c r="G2517" s="38" t="s">
        <v>5295</v>
      </c>
      <c r="H2517" s="38" t="s">
        <v>2665</v>
      </c>
      <c r="I2517" s="39">
        <v>103.79</v>
      </c>
      <c r="J2517" s="11">
        <f>VLOOKUP(LEFT(B2517,5),[1]Percents!$C:$M,6,FALSE)</f>
        <v>0.25</v>
      </c>
      <c r="K2517" s="13">
        <f t="shared" si="40"/>
        <v>25.947500000000002</v>
      </c>
      <c r="L2517" s="22"/>
    </row>
    <row r="2518" spans="1:12" s="40" customFormat="1" ht="14.25" customHeight="1" x14ac:dyDescent="0.25">
      <c r="A2518" s="38" t="s">
        <v>213</v>
      </c>
      <c r="B2518" s="38" t="s">
        <v>162</v>
      </c>
      <c r="C2518" s="38" t="s">
        <v>5640</v>
      </c>
      <c r="D2518" s="38" t="s">
        <v>5641</v>
      </c>
      <c r="E2518" s="38" t="s">
        <v>18</v>
      </c>
      <c r="F2518" s="38" t="s">
        <v>5642</v>
      </c>
      <c r="G2518" s="38" t="s">
        <v>5532</v>
      </c>
      <c r="H2518" s="38" t="s">
        <v>2665</v>
      </c>
      <c r="I2518" s="39">
        <v>1019.09</v>
      </c>
      <c r="J2518" s="11">
        <f>VLOOKUP(LEFT(B2518,5),[1]Percents!$C:$M,6,FALSE)</f>
        <v>0.25</v>
      </c>
      <c r="K2518" s="13">
        <f t="shared" si="40"/>
        <v>254.77250000000001</v>
      </c>
      <c r="L2518" s="22"/>
    </row>
    <row r="2519" spans="1:12" s="40" customFormat="1" ht="14.25" customHeight="1" x14ac:dyDescent="0.25">
      <c r="A2519" s="38" t="s">
        <v>213</v>
      </c>
      <c r="B2519" s="38" t="s">
        <v>190</v>
      </c>
      <c r="C2519" s="38" t="s">
        <v>9606</v>
      </c>
      <c r="D2519" s="38" t="s">
        <v>9607</v>
      </c>
      <c r="E2519" s="38" t="s">
        <v>9592</v>
      </c>
      <c r="F2519" s="38" t="s">
        <v>9608</v>
      </c>
      <c r="G2519" s="38" t="s">
        <v>5532</v>
      </c>
      <c r="H2519" s="38" t="s">
        <v>2665</v>
      </c>
      <c r="I2519" s="41">
        <v>0</v>
      </c>
      <c r="J2519" s="11">
        <f>VLOOKUP(LEFT(B2519,5),[1]Percents!$C:$M,6,FALSE)</f>
        <v>0.25</v>
      </c>
      <c r="K2519" s="13">
        <f t="shared" si="40"/>
        <v>0</v>
      </c>
      <c r="L2519" s="22"/>
    </row>
    <row r="2520" spans="1:12" s="40" customFormat="1" ht="14.25" customHeight="1" x14ac:dyDescent="0.25">
      <c r="A2520" s="38" t="s">
        <v>213</v>
      </c>
      <c r="B2520" s="38" t="s">
        <v>145</v>
      </c>
      <c r="C2520" s="38" t="s">
        <v>5982</v>
      </c>
      <c r="D2520" s="38" t="s">
        <v>5983</v>
      </c>
      <c r="E2520" s="38" t="s">
        <v>5984</v>
      </c>
      <c r="F2520" s="38" t="s">
        <v>5985</v>
      </c>
      <c r="G2520" s="38" t="s">
        <v>5663</v>
      </c>
      <c r="H2520" s="38" t="s">
        <v>2665</v>
      </c>
      <c r="I2520" s="39">
        <v>45.9</v>
      </c>
      <c r="J2520" s="11">
        <f>VLOOKUP(LEFT(B2520,5),[1]Percents!$C:$M,6,FALSE)</f>
        <v>0.29404999999999998</v>
      </c>
      <c r="K2520" s="13">
        <f t="shared" si="40"/>
        <v>13.496894999999999</v>
      </c>
      <c r="L2520" s="22"/>
    </row>
    <row r="2521" spans="1:12" s="40" customFormat="1" ht="14.25" customHeight="1" x14ac:dyDescent="0.25">
      <c r="A2521" s="38" t="s">
        <v>213</v>
      </c>
      <c r="B2521" s="38" t="s">
        <v>211</v>
      </c>
      <c r="C2521" s="38" t="s">
        <v>10135</v>
      </c>
      <c r="D2521" s="38" t="s">
        <v>10136</v>
      </c>
      <c r="E2521" s="38" t="s">
        <v>350</v>
      </c>
      <c r="F2521" s="38" t="s">
        <v>5643</v>
      </c>
      <c r="G2521" s="38" t="s">
        <v>5644</v>
      </c>
      <c r="H2521" s="38" t="s">
        <v>2665</v>
      </c>
      <c r="I2521" s="39">
        <v>0</v>
      </c>
      <c r="J2521" s="11">
        <f>VLOOKUP(LEFT(B2521,5),[1]Percents!$C:$M,6,FALSE)</f>
        <v>8.6050000000000001E-2</v>
      </c>
      <c r="K2521" s="13">
        <f t="shared" si="40"/>
        <v>0</v>
      </c>
      <c r="L2521" s="22"/>
    </row>
    <row r="2522" spans="1:12" s="40" customFormat="1" ht="14.25" customHeight="1" x14ac:dyDescent="0.25">
      <c r="A2522" s="38" t="s">
        <v>213</v>
      </c>
      <c r="B2522" s="38" t="s">
        <v>21</v>
      </c>
      <c r="C2522" s="38" t="s">
        <v>5645</v>
      </c>
      <c r="D2522" s="38" t="s">
        <v>5646</v>
      </c>
      <c r="E2522" s="38" t="s">
        <v>1090</v>
      </c>
      <c r="F2522" s="38" t="s">
        <v>5643</v>
      </c>
      <c r="G2522" s="38" t="s">
        <v>5644</v>
      </c>
      <c r="H2522" s="38" t="s">
        <v>2665</v>
      </c>
      <c r="I2522" s="39">
        <v>78.97</v>
      </c>
      <c r="J2522" s="11">
        <f>VLOOKUP(LEFT(B2522,5),[1]Percents!$C:$M,6,FALSE)</f>
        <v>0.25</v>
      </c>
      <c r="K2522" s="13">
        <f t="shared" si="40"/>
        <v>19.7425</v>
      </c>
      <c r="L2522" s="22"/>
    </row>
    <row r="2523" spans="1:12" s="40" customFormat="1" ht="14.25" customHeight="1" x14ac:dyDescent="0.25">
      <c r="A2523" s="38" t="s">
        <v>213</v>
      </c>
      <c r="B2523" s="38" t="s">
        <v>232</v>
      </c>
      <c r="C2523" s="38" t="s">
        <v>5647</v>
      </c>
      <c r="D2523" s="38" t="s">
        <v>5648</v>
      </c>
      <c r="E2523" s="38" t="s">
        <v>877</v>
      </c>
      <c r="F2523" s="38" t="s">
        <v>5649</v>
      </c>
      <c r="G2523" s="38" t="s">
        <v>5650</v>
      </c>
      <c r="H2523" s="38" t="s">
        <v>2665</v>
      </c>
      <c r="I2523" s="39">
        <v>1989.66</v>
      </c>
      <c r="J2523" s="11">
        <f>VLOOKUP(LEFT(B2523,5),[1]Percents!$C:$M,6,FALSE)</f>
        <v>0.29404999999999998</v>
      </c>
      <c r="K2523" s="13">
        <f t="shared" si="40"/>
        <v>585.05952300000001</v>
      </c>
      <c r="L2523" s="22"/>
    </row>
    <row r="2524" spans="1:12" s="40" customFormat="1" ht="14.25" customHeight="1" x14ac:dyDescent="0.25">
      <c r="A2524" s="38" t="s">
        <v>213</v>
      </c>
      <c r="B2524" s="38" t="s">
        <v>190</v>
      </c>
      <c r="C2524" s="38" t="s">
        <v>5651</v>
      </c>
      <c r="D2524" s="38" t="s">
        <v>5652</v>
      </c>
      <c r="E2524" s="38" t="s">
        <v>627</v>
      </c>
      <c r="F2524" s="38" t="s">
        <v>5653</v>
      </c>
      <c r="G2524" s="38" t="s">
        <v>5545</v>
      </c>
      <c r="H2524" s="38" t="s">
        <v>2665</v>
      </c>
      <c r="I2524" s="39">
        <v>2602.16</v>
      </c>
      <c r="J2524" s="11">
        <f>VLOOKUP(LEFT(B2524,5),[1]Percents!$C:$M,6,FALSE)</f>
        <v>0.25</v>
      </c>
      <c r="K2524" s="13">
        <f t="shared" si="40"/>
        <v>650.54</v>
      </c>
      <c r="L2524" s="22"/>
    </row>
    <row r="2525" spans="1:12" s="40" customFormat="1" ht="14.25" customHeight="1" x14ac:dyDescent="0.25">
      <c r="A2525" s="38" t="s">
        <v>213</v>
      </c>
      <c r="B2525" s="38" t="s">
        <v>145</v>
      </c>
      <c r="C2525" s="38" t="s">
        <v>10798</v>
      </c>
      <c r="D2525" s="38" t="s">
        <v>10799</v>
      </c>
      <c r="E2525" s="38" t="s">
        <v>374</v>
      </c>
      <c r="F2525" s="38" t="s">
        <v>10800</v>
      </c>
      <c r="G2525" s="38" t="s">
        <v>5506</v>
      </c>
      <c r="H2525" s="38" t="s">
        <v>2665</v>
      </c>
      <c r="I2525" s="39">
        <v>0</v>
      </c>
      <c r="J2525" s="11">
        <f>VLOOKUP(LEFT(B2525,5),[1]Percents!$C:$M,6,FALSE)</f>
        <v>0.29404999999999998</v>
      </c>
      <c r="K2525" s="13">
        <f t="shared" si="40"/>
        <v>0</v>
      </c>
      <c r="L2525" s="22"/>
    </row>
    <row r="2526" spans="1:12" s="40" customFormat="1" ht="14.25" customHeight="1" x14ac:dyDescent="0.25">
      <c r="A2526" s="38" t="s">
        <v>213</v>
      </c>
      <c r="B2526" s="38" t="s">
        <v>258</v>
      </c>
      <c r="C2526" s="38" t="s">
        <v>5654</v>
      </c>
      <c r="D2526" s="38" t="s">
        <v>5655</v>
      </c>
      <c r="E2526" s="38" t="s">
        <v>453</v>
      </c>
      <c r="F2526" s="38" t="s">
        <v>5656</v>
      </c>
      <c r="G2526" s="38" t="s">
        <v>5106</v>
      </c>
      <c r="H2526" s="38" t="s">
        <v>2665</v>
      </c>
      <c r="I2526" s="39">
        <v>49.8</v>
      </c>
      <c r="J2526" s="11">
        <f>VLOOKUP(LEFT(B2526,5),[1]Percents!$C:$M,6,FALSE)</f>
        <v>0.25</v>
      </c>
      <c r="K2526" s="13">
        <f t="shared" si="40"/>
        <v>12.45</v>
      </c>
      <c r="L2526" s="22"/>
    </row>
    <row r="2527" spans="1:12" s="40" customFormat="1" ht="14.25" customHeight="1" x14ac:dyDescent="0.25">
      <c r="A2527" s="38" t="s">
        <v>213</v>
      </c>
      <c r="B2527" s="38" t="s">
        <v>234</v>
      </c>
      <c r="C2527" s="38" t="s">
        <v>6413</v>
      </c>
      <c r="D2527" s="38" t="s">
        <v>6414</v>
      </c>
      <c r="E2527" s="38" t="s">
        <v>287</v>
      </c>
      <c r="F2527" s="38" t="s">
        <v>6415</v>
      </c>
      <c r="G2527" s="38" t="s">
        <v>4320</v>
      </c>
      <c r="H2527" s="38" t="s">
        <v>2665</v>
      </c>
      <c r="I2527" s="39">
        <v>239.46</v>
      </c>
      <c r="J2527" s="11">
        <f>VLOOKUP(LEFT(B2527,5),[1]Percents!$C:$M,6,FALSE)</f>
        <v>0.29404999999999998</v>
      </c>
      <c r="K2527" s="13">
        <f t="shared" si="40"/>
        <v>70.413212999999999</v>
      </c>
      <c r="L2527" s="22"/>
    </row>
    <row r="2528" spans="1:12" s="40" customFormat="1" ht="14.25" customHeight="1" x14ac:dyDescent="0.25">
      <c r="A2528" s="38" t="s">
        <v>213</v>
      </c>
      <c r="B2528" s="38" t="s">
        <v>145</v>
      </c>
      <c r="C2528" s="38" t="s">
        <v>6191</v>
      </c>
      <c r="D2528" s="38" t="s">
        <v>6192</v>
      </c>
      <c r="E2528" s="38" t="s">
        <v>2952</v>
      </c>
      <c r="F2528" s="38" t="s">
        <v>6193</v>
      </c>
      <c r="G2528" s="38" t="s">
        <v>5532</v>
      </c>
      <c r="H2528" s="38" t="s">
        <v>2665</v>
      </c>
      <c r="I2528" s="39">
        <v>0</v>
      </c>
      <c r="J2528" s="11">
        <f>VLOOKUP(LEFT(B2528,5),[1]Percents!$C:$M,6,FALSE)</f>
        <v>0.29404999999999998</v>
      </c>
      <c r="K2528" s="13">
        <f t="shared" si="40"/>
        <v>0</v>
      </c>
      <c r="L2528" s="22"/>
    </row>
    <row r="2529" spans="1:12" s="40" customFormat="1" ht="14.25" customHeight="1" x14ac:dyDescent="0.25">
      <c r="A2529" s="38" t="s">
        <v>213</v>
      </c>
      <c r="B2529" s="38" t="s">
        <v>120</v>
      </c>
      <c r="C2529" s="38" t="s">
        <v>5657</v>
      </c>
      <c r="D2529" s="38" t="s">
        <v>5658</v>
      </c>
      <c r="E2529" s="38" t="s">
        <v>6737</v>
      </c>
      <c r="F2529" s="38" t="s">
        <v>5659</v>
      </c>
      <c r="G2529" s="38" t="s">
        <v>5532</v>
      </c>
      <c r="H2529" s="38" t="s">
        <v>2665</v>
      </c>
      <c r="I2529" s="39">
        <v>237.06</v>
      </c>
      <c r="J2529" s="11">
        <f>VLOOKUP(LEFT(B2529,5),[1]Percents!$C:$M,6,FALSE)</f>
        <v>0.29404999999999998</v>
      </c>
      <c r="K2529" s="13">
        <f t="shared" si="40"/>
        <v>69.707492999999999</v>
      </c>
      <c r="L2529" s="22"/>
    </row>
    <row r="2530" spans="1:12" s="40" customFormat="1" ht="14.25" customHeight="1" x14ac:dyDescent="0.25">
      <c r="A2530" s="38" t="s">
        <v>213</v>
      </c>
      <c r="B2530" s="38" t="s">
        <v>21</v>
      </c>
      <c r="C2530" s="38" t="s">
        <v>5986</v>
      </c>
      <c r="D2530" s="38" t="s">
        <v>5987</v>
      </c>
      <c r="E2530" s="38" t="s">
        <v>6703</v>
      </c>
      <c r="F2530" s="38" t="s">
        <v>5988</v>
      </c>
      <c r="G2530" s="38" t="s">
        <v>5989</v>
      </c>
      <c r="H2530" s="38" t="s">
        <v>2665</v>
      </c>
      <c r="I2530" s="39">
        <v>0</v>
      </c>
      <c r="J2530" s="11">
        <f>VLOOKUP(LEFT(B2530,5),[1]Percents!$C:$M,6,FALSE)</f>
        <v>0.25</v>
      </c>
      <c r="K2530" s="13">
        <f t="shared" si="40"/>
        <v>0</v>
      </c>
      <c r="L2530" s="22"/>
    </row>
    <row r="2531" spans="1:12" s="40" customFormat="1" ht="14.25" customHeight="1" x14ac:dyDescent="0.25">
      <c r="A2531" s="38" t="s">
        <v>243</v>
      </c>
      <c r="B2531" s="38" t="s">
        <v>674</v>
      </c>
      <c r="C2531" s="38" t="s">
        <v>5660</v>
      </c>
      <c r="D2531" s="38" t="s">
        <v>5661</v>
      </c>
      <c r="E2531" s="38" t="s">
        <v>387</v>
      </c>
      <c r="F2531" s="38" t="s">
        <v>5662</v>
      </c>
      <c r="G2531" s="38" t="s">
        <v>5363</v>
      </c>
      <c r="H2531" s="38" t="s">
        <v>2665</v>
      </c>
      <c r="I2531" s="39">
        <v>0</v>
      </c>
      <c r="J2531" s="11">
        <f>VLOOKUP(LEFT(B2531,5),[1]Percents!$C:$M,6,FALSE)</f>
        <v>9.0999999999999998E-2</v>
      </c>
      <c r="K2531" s="13">
        <f t="shared" si="40"/>
        <v>0</v>
      </c>
      <c r="L2531" s="22"/>
    </row>
    <row r="2532" spans="1:12" s="40" customFormat="1" ht="14.25" customHeight="1" x14ac:dyDescent="0.25">
      <c r="A2532" s="38" t="s">
        <v>213</v>
      </c>
      <c r="B2532" s="38" t="s">
        <v>67</v>
      </c>
      <c r="C2532" s="38" t="s">
        <v>8948</v>
      </c>
      <c r="D2532" s="38" t="s">
        <v>8949</v>
      </c>
      <c r="E2532" s="38" t="s">
        <v>1281</v>
      </c>
      <c r="F2532" s="38" t="s">
        <v>8950</v>
      </c>
      <c r="G2532" s="38" t="s">
        <v>5106</v>
      </c>
      <c r="H2532" s="38" t="s">
        <v>2665</v>
      </c>
      <c r="I2532" s="41">
        <v>0</v>
      </c>
      <c r="J2532" s="11">
        <f>VLOOKUP(LEFT(B2532,5),[1]Percents!$C:$M,6,FALSE)</f>
        <v>0.29404999999999998</v>
      </c>
      <c r="K2532" s="13">
        <f t="shared" si="40"/>
        <v>0</v>
      </c>
      <c r="L2532" s="22"/>
    </row>
    <row r="2533" spans="1:12" s="40" customFormat="1" ht="14.25" customHeight="1" x14ac:dyDescent="0.25">
      <c r="A2533" s="38" t="s">
        <v>243</v>
      </c>
      <c r="B2533" s="38" t="s">
        <v>2543</v>
      </c>
      <c r="C2533" s="38" t="s">
        <v>5664</v>
      </c>
      <c r="D2533" s="38" t="s">
        <v>5665</v>
      </c>
      <c r="E2533" s="38" t="s">
        <v>33</v>
      </c>
      <c r="F2533" s="38" t="s">
        <v>5666</v>
      </c>
      <c r="G2533" s="38" t="s">
        <v>5495</v>
      </c>
      <c r="H2533" s="38" t="s">
        <v>2665</v>
      </c>
      <c r="I2533" s="39">
        <v>0</v>
      </c>
      <c r="J2533" s="11">
        <f>VLOOKUP(LEFT(B2533,5),[1]Percents!$C:$M,6,FALSE)</f>
        <v>9.0999999999999998E-2</v>
      </c>
      <c r="K2533" s="13">
        <f t="shared" si="40"/>
        <v>0</v>
      </c>
      <c r="L2533" s="22"/>
    </row>
    <row r="2534" spans="1:12" s="40" customFormat="1" ht="14.25" customHeight="1" x14ac:dyDescent="0.25">
      <c r="A2534" s="38" t="s">
        <v>213</v>
      </c>
      <c r="B2534" s="38" t="s">
        <v>98</v>
      </c>
      <c r="C2534" s="38" t="s">
        <v>5990</v>
      </c>
      <c r="D2534" s="38" t="s">
        <v>5991</v>
      </c>
      <c r="E2534" s="38" t="s">
        <v>99</v>
      </c>
      <c r="F2534" s="38" t="s">
        <v>5992</v>
      </c>
      <c r="G2534" s="38" t="s">
        <v>5993</v>
      </c>
      <c r="H2534" s="38" t="s">
        <v>2665</v>
      </c>
      <c r="I2534" s="39">
        <v>30</v>
      </c>
      <c r="J2534" s="11">
        <f>VLOOKUP(LEFT(B2534,5),[1]Percents!$C:$M,6,FALSE)</f>
        <v>0.29404999999999998</v>
      </c>
      <c r="K2534" s="13">
        <f t="shared" si="40"/>
        <v>8.8214999999999986</v>
      </c>
      <c r="L2534" s="22"/>
    </row>
    <row r="2535" spans="1:12" s="40" customFormat="1" ht="14.25" customHeight="1" x14ac:dyDescent="0.25">
      <c r="A2535" s="38" t="s">
        <v>213</v>
      </c>
      <c r="B2535" s="38" t="s">
        <v>67</v>
      </c>
      <c r="C2535" s="38" t="s">
        <v>10137</v>
      </c>
      <c r="D2535" s="38" t="s">
        <v>10138</v>
      </c>
      <c r="E2535" s="38" t="s">
        <v>10139</v>
      </c>
      <c r="F2535" s="38" t="s">
        <v>10140</v>
      </c>
      <c r="G2535" s="38" t="s">
        <v>6221</v>
      </c>
      <c r="H2535" s="38" t="s">
        <v>2665</v>
      </c>
      <c r="I2535" s="39">
        <v>0</v>
      </c>
      <c r="J2535" s="11">
        <f>VLOOKUP(LEFT(B2535,5),[1]Percents!$C:$M,6,FALSE)</f>
        <v>0.29404999999999998</v>
      </c>
      <c r="K2535" s="13">
        <f t="shared" si="40"/>
        <v>0</v>
      </c>
      <c r="L2535" s="22"/>
    </row>
    <row r="2536" spans="1:12" s="40" customFormat="1" ht="14.25" customHeight="1" x14ac:dyDescent="0.25">
      <c r="A2536" s="38" t="s">
        <v>213</v>
      </c>
      <c r="B2536" s="38" t="s">
        <v>162</v>
      </c>
      <c r="C2536" s="38" t="s">
        <v>5994</v>
      </c>
      <c r="D2536" s="38" t="s">
        <v>5995</v>
      </c>
      <c r="E2536" s="38" t="s">
        <v>6701</v>
      </c>
      <c r="F2536" s="38" t="s">
        <v>5996</v>
      </c>
      <c r="G2536" s="38" t="s">
        <v>5997</v>
      </c>
      <c r="H2536" s="38" t="s">
        <v>2665</v>
      </c>
      <c r="I2536" s="41">
        <v>125.4</v>
      </c>
      <c r="J2536" s="11">
        <f>VLOOKUP(LEFT(B2536,5),[1]Percents!$C:$M,6,FALSE)</f>
        <v>0.25</v>
      </c>
      <c r="K2536" s="13">
        <f t="shared" si="40"/>
        <v>31.35</v>
      </c>
      <c r="L2536" s="22"/>
    </row>
    <row r="2537" spans="1:12" s="40" customFormat="1" ht="14.25" customHeight="1" x14ac:dyDescent="0.25">
      <c r="A2537" s="38" t="s">
        <v>213</v>
      </c>
      <c r="B2537" s="38" t="s">
        <v>258</v>
      </c>
      <c r="C2537" s="38" t="s">
        <v>5998</v>
      </c>
      <c r="D2537" s="38" t="s">
        <v>5999</v>
      </c>
      <c r="E2537" s="38" t="s">
        <v>6841</v>
      </c>
      <c r="F2537" s="38" t="s">
        <v>6000</v>
      </c>
      <c r="G2537" s="38" t="s">
        <v>5663</v>
      </c>
      <c r="H2537" s="38" t="s">
        <v>2665</v>
      </c>
      <c r="I2537" s="39">
        <v>206.74</v>
      </c>
      <c r="J2537" s="11">
        <f>VLOOKUP(LEFT(B2537,5),[1]Percents!$C:$M,6,FALSE)</f>
        <v>0.25</v>
      </c>
      <c r="K2537" s="13">
        <f t="shared" si="40"/>
        <v>51.685000000000002</v>
      </c>
      <c r="L2537" s="22"/>
    </row>
    <row r="2538" spans="1:12" s="40" customFormat="1" ht="14.25" customHeight="1" x14ac:dyDescent="0.25">
      <c r="A2538" s="38" t="s">
        <v>213</v>
      </c>
      <c r="B2538" s="38" t="s">
        <v>656</v>
      </c>
      <c r="C2538" s="38" t="s">
        <v>6001</v>
      </c>
      <c r="D2538" s="38" t="s">
        <v>6002</v>
      </c>
      <c r="E2538" s="38" t="s">
        <v>150</v>
      </c>
      <c r="F2538" s="38" t="s">
        <v>6003</v>
      </c>
      <c r="G2538" s="38" t="s">
        <v>6004</v>
      </c>
      <c r="H2538" s="38" t="s">
        <v>2665</v>
      </c>
      <c r="I2538" s="39">
        <v>2960.93</v>
      </c>
      <c r="J2538" s="11">
        <f>VLOOKUP(LEFT(B2538,5),[1]Percents!$C:$M,6,FALSE)</f>
        <v>0.12479999999999999</v>
      </c>
      <c r="K2538" s="13">
        <f t="shared" si="40"/>
        <v>369.52406399999995</v>
      </c>
      <c r="L2538" s="22"/>
    </row>
    <row r="2539" spans="1:12" s="40" customFormat="1" ht="14.25" customHeight="1" x14ac:dyDescent="0.25">
      <c r="A2539" s="38" t="s">
        <v>213</v>
      </c>
      <c r="B2539" s="38" t="s">
        <v>656</v>
      </c>
      <c r="C2539" s="38" t="s">
        <v>7502</v>
      </c>
      <c r="D2539" s="38" t="s">
        <v>7503</v>
      </c>
      <c r="E2539" s="38" t="s">
        <v>150</v>
      </c>
      <c r="F2539" s="38" t="s">
        <v>6003</v>
      </c>
      <c r="G2539" s="38" t="s">
        <v>6004</v>
      </c>
      <c r="H2539" s="38" t="s">
        <v>2665</v>
      </c>
      <c r="I2539" s="39">
        <v>11092.35</v>
      </c>
      <c r="J2539" s="11">
        <f>VLOOKUP(LEFT(B2539,5),[1]Percents!$C:$M,6,FALSE)</f>
        <v>0.12479999999999999</v>
      </c>
      <c r="K2539" s="13">
        <f t="shared" si="40"/>
        <v>1384.32528</v>
      </c>
      <c r="L2539" s="22"/>
    </row>
    <row r="2540" spans="1:12" s="40" customFormat="1" ht="14.25" customHeight="1" x14ac:dyDescent="0.25">
      <c r="A2540" s="38" t="s">
        <v>213</v>
      </c>
      <c r="B2540" s="38" t="s">
        <v>656</v>
      </c>
      <c r="C2540" s="38" t="s">
        <v>8273</v>
      </c>
      <c r="D2540" s="38" t="s">
        <v>8274</v>
      </c>
      <c r="E2540" s="38" t="s">
        <v>9</v>
      </c>
      <c r="F2540" s="38" t="s">
        <v>6003</v>
      </c>
      <c r="G2540" s="38" t="s">
        <v>6004</v>
      </c>
      <c r="H2540" s="38" t="s">
        <v>2665</v>
      </c>
      <c r="I2540" s="39">
        <v>15296.54</v>
      </c>
      <c r="J2540" s="11">
        <f>VLOOKUP(LEFT(B2540,5),[1]Percents!$C:$M,6,FALSE)</f>
        <v>0.12479999999999999</v>
      </c>
      <c r="K2540" s="13">
        <f t="shared" si="40"/>
        <v>1909.008192</v>
      </c>
      <c r="L2540" s="22"/>
    </row>
    <row r="2541" spans="1:12" s="40" customFormat="1" ht="14.25" customHeight="1" x14ac:dyDescent="0.25">
      <c r="A2541" s="38" t="s">
        <v>213</v>
      </c>
      <c r="B2541" s="38" t="s">
        <v>656</v>
      </c>
      <c r="C2541" s="38" t="s">
        <v>11853</v>
      </c>
      <c r="D2541" s="38" t="s">
        <v>11854</v>
      </c>
      <c r="E2541" s="38" t="s">
        <v>150</v>
      </c>
      <c r="F2541" s="38" t="s">
        <v>6003</v>
      </c>
      <c r="G2541" s="38" t="s">
        <v>6004</v>
      </c>
      <c r="H2541" s="38" t="s">
        <v>2665</v>
      </c>
      <c r="I2541" s="39">
        <v>2896.02</v>
      </c>
      <c r="J2541" s="11">
        <f>VLOOKUP(LEFT(B2541,5),[1]Percents!$C:$M,6,FALSE)</f>
        <v>0.12479999999999999</v>
      </c>
      <c r="K2541" s="13">
        <f t="shared" si="40"/>
        <v>361.42329599999999</v>
      </c>
      <c r="L2541" s="22"/>
    </row>
    <row r="2542" spans="1:12" s="40" customFormat="1" ht="14.25" customHeight="1" x14ac:dyDescent="0.25">
      <c r="A2542" s="38" t="s">
        <v>213</v>
      </c>
      <c r="B2542" s="38" t="s">
        <v>258</v>
      </c>
      <c r="C2542" s="38" t="s">
        <v>6005</v>
      </c>
      <c r="D2542" s="38" t="s">
        <v>6006</v>
      </c>
      <c r="E2542" s="38" t="s">
        <v>395</v>
      </c>
      <c r="F2542" s="38" t="s">
        <v>6007</v>
      </c>
      <c r="G2542" s="38" t="s">
        <v>5106</v>
      </c>
      <c r="H2542" s="38" t="s">
        <v>2665</v>
      </c>
      <c r="I2542" s="39">
        <v>17550.37</v>
      </c>
      <c r="J2542" s="11">
        <f>VLOOKUP(LEFT(B2542,5),[1]Percents!$C:$M,6,FALSE)</f>
        <v>0.25</v>
      </c>
      <c r="K2542" s="13">
        <f t="shared" si="40"/>
        <v>4387.5924999999997</v>
      </c>
      <c r="L2542" s="22"/>
    </row>
    <row r="2543" spans="1:12" s="40" customFormat="1" ht="14.25" customHeight="1" x14ac:dyDescent="0.25">
      <c r="A2543" s="38" t="s">
        <v>213</v>
      </c>
      <c r="B2543" s="38" t="s">
        <v>67</v>
      </c>
      <c r="C2543" s="38" t="s">
        <v>7082</v>
      </c>
      <c r="D2543" s="38" t="s">
        <v>7083</v>
      </c>
      <c r="E2543" s="38" t="s">
        <v>10551</v>
      </c>
      <c r="F2543" s="38" t="s">
        <v>6194</v>
      </c>
      <c r="G2543" s="38" t="s">
        <v>6190</v>
      </c>
      <c r="H2543" s="38" t="s">
        <v>2665</v>
      </c>
      <c r="I2543" s="39">
        <v>0</v>
      </c>
      <c r="J2543" s="11">
        <f>VLOOKUP(LEFT(B2543,5),[1]Percents!$C:$M,6,FALSE)</f>
        <v>0.29404999999999998</v>
      </c>
      <c r="K2543" s="13">
        <f t="shared" si="40"/>
        <v>0</v>
      </c>
      <c r="L2543" s="22"/>
    </row>
    <row r="2544" spans="1:12" s="40" customFormat="1" ht="14.25" customHeight="1" x14ac:dyDescent="0.25">
      <c r="A2544" s="38" t="s">
        <v>213</v>
      </c>
      <c r="B2544" s="38" t="s">
        <v>134</v>
      </c>
      <c r="C2544" s="38" t="s">
        <v>6842</v>
      </c>
      <c r="D2544" s="38" t="s">
        <v>6843</v>
      </c>
      <c r="E2544" s="38" t="s">
        <v>5058</v>
      </c>
      <c r="F2544" s="38" t="s">
        <v>6844</v>
      </c>
      <c r="G2544" s="38" t="s">
        <v>5295</v>
      </c>
      <c r="H2544" s="38" t="s">
        <v>2665</v>
      </c>
      <c r="I2544" s="39">
        <v>0</v>
      </c>
      <c r="J2544" s="11">
        <f>VLOOKUP(LEFT(B2544,5),[1]Percents!$C:$M,6,FALSE)</f>
        <v>0.29404999999999998</v>
      </c>
      <c r="K2544" s="13">
        <f t="shared" si="40"/>
        <v>0</v>
      </c>
      <c r="L2544" s="22"/>
    </row>
    <row r="2545" spans="1:12" s="40" customFormat="1" ht="14.25" customHeight="1" x14ac:dyDescent="0.25">
      <c r="A2545" s="38" t="s">
        <v>141</v>
      </c>
      <c r="B2545" s="38" t="s">
        <v>172</v>
      </c>
      <c r="C2545" s="38" t="s">
        <v>6008</v>
      </c>
      <c r="D2545" s="38" t="s">
        <v>6009</v>
      </c>
      <c r="E2545" s="38" t="s">
        <v>192</v>
      </c>
      <c r="F2545" s="38" t="s">
        <v>6010</v>
      </c>
      <c r="G2545" s="38" t="s">
        <v>5420</v>
      </c>
      <c r="H2545" s="38" t="s">
        <v>2665</v>
      </c>
      <c r="I2545" s="39">
        <v>0</v>
      </c>
      <c r="J2545" s="11">
        <f>VLOOKUP(LEFT(B2545,5),[1]Percents!$C:$M,6,FALSE)</f>
        <v>0.1678</v>
      </c>
      <c r="K2545" s="13">
        <f t="shared" si="40"/>
        <v>0</v>
      </c>
      <c r="L2545" s="22"/>
    </row>
    <row r="2546" spans="1:12" s="40" customFormat="1" ht="14.25" customHeight="1" x14ac:dyDescent="0.25">
      <c r="A2546" s="38" t="s">
        <v>213</v>
      </c>
      <c r="B2546" s="38" t="s">
        <v>106</v>
      </c>
      <c r="C2546" s="38" t="s">
        <v>6845</v>
      </c>
      <c r="D2546" s="38" t="s">
        <v>6846</v>
      </c>
      <c r="E2546" s="38" t="s">
        <v>5592</v>
      </c>
      <c r="F2546" s="38" t="s">
        <v>6847</v>
      </c>
      <c r="G2546" s="38" t="s">
        <v>6848</v>
      </c>
      <c r="H2546" s="38" t="s">
        <v>2665</v>
      </c>
      <c r="I2546" s="41">
        <v>0</v>
      </c>
      <c r="J2546" s="11">
        <f>VLOOKUP(LEFT(B2546,5),[1]Percents!$C:$M,6,FALSE)</f>
        <v>0.29404999999999998</v>
      </c>
      <c r="K2546" s="13">
        <f t="shared" si="40"/>
        <v>0</v>
      </c>
      <c r="L2546" s="22"/>
    </row>
    <row r="2547" spans="1:12" s="40" customFormat="1" ht="14.25" customHeight="1" x14ac:dyDescent="0.25">
      <c r="A2547" s="38" t="s">
        <v>213</v>
      </c>
      <c r="B2547" s="38" t="s">
        <v>162</v>
      </c>
      <c r="C2547" s="38" t="s">
        <v>8951</v>
      </c>
      <c r="D2547" s="38" t="s">
        <v>8952</v>
      </c>
      <c r="E2547" s="38" t="s">
        <v>5959</v>
      </c>
      <c r="F2547" s="38" t="s">
        <v>8953</v>
      </c>
      <c r="G2547" s="38" t="s">
        <v>8954</v>
      </c>
      <c r="H2547" s="38" t="s">
        <v>2665</v>
      </c>
      <c r="I2547" s="39">
        <v>0</v>
      </c>
      <c r="J2547" s="11">
        <f>VLOOKUP(LEFT(B2547,5),[1]Percents!$C:$M,6,FALSE)</f>
        <v>0.25</v>
      </c>
      <c r="K2547" s="13">
        <f t="shared" si="40"/>
        <v>0</v>
      </c>
      <c r="L2547" s="22"/>
    </row>
    <row r="2548" spans="1:12" s="40" customFormat="1" ht="14.25" customHeight="1" x14ac:dyDescent="0.25">
      <c r="A2548" s="38" t="s">
        <v>213</v>
      </c>
      <c r="B2548" s="38" t="s">
        <v>154</v>
      </c>
      <c r="C2548" s="38" t="s">
        <v>6417</v>
      </c>
      <c r="D2548" s="38" t="s">
        <v>6418</v>
      </c>
      <c r="E2548" s="38" t="s">
        <v>905</v>
      </c>
      <c r="F2548" s="38" t="s">
        <v>6419</v>
      </c>
      <c r="G2548" s="38" t="s">
        <v>5890</v>
      </c>
      <c r="H2548" s="38" t="s">
        <v>2665</v>
      </c>
      <c r="I2548" s="39">
        <v>1398.16</v>
      </c>
      <c r="J2548" s="11">
        <f>VLOOKUP(LEFT(B2548,5),[1]Percents!$C:$M,6,FALSE)</f>
        <v>0.29404999999999998</v>
      </c>
      <c r="K2548" s="13">
        <f t="shared" si="40"/>
        <v>411.12894799999998</v>
      </c>
      <c r="L2548" s="22"/>
    </row>
    <row r="2549" spans="1:12" s="40" customFormat="1" ht="14.25" customHeight="1" x14ac:dyDescent="0.25">
      <c r="A2549" s="38" t="s">
        <v>213</v>
      </c>
      <c r="B2549" s="38" t="s">
        <v>270</v>
      </c>
      <c r="C2549" s="38" t="s">
        <v>6195</v>
      </c>
      <c r="D2549" s="38" t="s">
        <v>6196</v>
      </c>
      <c r="E2549" s="38" t="s">
        <v>1241</v>
      </c>
      <c r="F2549" s="38" t="s">
        <v>6197</v>
      </c>
      <c r="G2549" s="38" t="s">
        <v>5890</v>
      </c>
      <c r="H2549" s="38" t="s">
        <v>2665</v>
      </c>
      <c r="I2549" s="39">
        <v>0</v>
      </c>
      <c r="J2549" s="11">
        <f>VLOOKUP(LEFT(B2549,5),[1]Percents!$C:$M,6,FALSE)</f>
        <v>8.6050000000000001E-2</v>
      </c>
      <c r="K2549" s="13">
        <f t="shared" si="40"/>
        <v>0</v>
      </c>
      <c r="L2549" s="22"/>
    </row>
    <row r="2550" spans="1:12" s="40" customFormat="1" ht="14.25" customHeight="1" x14ac:dyDescent="0.25">
      <c r="A2550" s="38" t="s">
        <v>213</v>
      </c>
      <c r="B2550" s="38" t="s">
        <v>145</v>
      </c>
      <c r="C2550" s="38" t="s">
        <v>6198</v>
      </c>
      <c r="D2550" s="38" t="s">
        <v>6199</v>
      </c>
      <c r="E2550" s="38" t="s">
        <v>220</v>
      </c>
      <c r="F2550" s="38" t="s">
        <v>6200</v>
      </c>
      <c r="G2550" s="38" t="s">
        <v>6201</v>
      </c>
      <c r="H2550" s="38" t="s">
        <v>2665</v>
      </c>
      <c r="I2550" s="39">
        <v>596.28</v>
      </c>
      <c r="J2550" s="11">
        <f>VLOOKUP(LEFT(B2550,5),[1]Percents!$C:$M,6,FALSE)</f>
        <v>0.29404999999999998</v>
      </c>
      <c r="K2550" s="13">
        <f t="shared" si="40"/>
        <v>175.33613399999999</v>
      </c>
      <c r="L2550" s="22"/>
    </row>
    <row r="2551" spans="1:12" s="40" customFormat="1" ht="14.25" customHeight="1" x14ac:dyDescent="0.25">
      <c r="A2551" s="38" t="s">
        <v>243</v>
      </c>
      <c r="B2551" s="38" t="s">
        <v>290</v>
      </c>
      <c r="C2551" s="38" t="s">
        <v>6611</v>
      </c>
      <c r="D2551" s="38" t="s">
        <v>6612</v>
      </c>
      <c r="E2551" s="38" t="s">
        <v>44</v>
      </c>
      <c r="F2551" s="38" t="s">
        <v>6613</v>
      </c>
      <c r="G2551" s="38" t="s">
        <v>5782</v>
      </c>
      <c r="H2551" s="38" t="s">
        <v>2665</v>
      </c>
      <c r="I2551" s="39">
        <v>1679.26</v>
      </c>
      <c r="J2551" s="11">
        <f>VLOOKUP(LEFT(B2551,5),[1]Percents!$C:$M,6,FALSE)</f>
        <v>9.0999999999999998E-2</v>
      </c>
      <c r="K2551" s="13">
        <f t="shared" si="40"/>
        <v>152.81265999999999</v>
      </c>
      <c r="L2551" s="22"/>
    </row>
    <row r="2552" spans="1:12" s="40" customFormat="1" ht="14.25" customHeight="1" x14ac:dyDescent="0.25">
      <c r="A2552" s="38" t="s">
        <v>213</v>
      </c>
      <c r="B2552" s="38" t="s">
        <v>145</v>
      </c>
      <c r="C2552" s="38" t="s">
        <v>6420</v>
      </c>
      <c r="D2552" s="38" t="s">
        <v>6421</v>
      </c>
      <c r="E2552" s="38" t="s">
        <v>5984</v>
      </c>
      <c r="F2552" s="38" t="s">
        <v>6422</v>
      </c>
      <c r="G2552" s="38" t="s">
        <v>6423</v>
      </c>
      <c r="H2552" s="38" t="s">
        <v>2665</v>
      </c>
      <c r="I2552" s="39">
        <v>30</v>
      </c>
      <c r="J2552" s="11">
        <f>VLOOKUP(LEFT(B2552,5),[1]Percents!$C:$M,6,FALSE)</f>
        <v>0.29404999999999998</v>
      </c>
      <c r="K2552" s="13">
        <f t="shared" si="40"/>
        <v>8.8214999999999986</v>
      </c>
      <c r="L2552" s="22"/>
    </row>
    <row r="2553" spans="1:12" s="40" customFormat="1" ht="14.25" customHeight="1" x14ac:dyDescent="0.25">
      <c r="A2553" s="38" t="s">
        <v>213</v>
      </c>
      <c r="B2553" s="38" t="s">
        <v>225</v>
      </c>
      <c r="C2553" s="38" t="s">
        <v>6424</v>
      </c>
      <c r="D2553" s="38" t="s">
        <v>6425</v>
      </c>
      <c r="E2553" s="38" t="s">
        <v>6700</v>
      </c>
      <c r="F2553" s="38" t="s">
        <v>6426</v>
      </c>
      <c r="G2553" s="38" t="s">
        <v>6427</v>
      </c>
      <c r="H2553" s="38" t="s">
        <v>2665</v>
      </c>
      <c r="I2553" s="39">
        <v>-0.06</v>
      </c>
      <c r="J2553" s="11">
        <f>VLOOKUP(LEFT(B2553,5),[1]Percents!$C:$M,6,FALSE)</f>
        <v>0.29404999999999998</v>
      </c>
      <c r="K2553" s="13">
        <f t="shared" si="40"/>
        <v>-1.7642999999999999E-2</v>
      </c>
      <c r="L2553" s="22"/>
    </row>
    <row r="2554" spans="1:12" s="40" customFormat="1" ht="14.25" customHeight="1" x14ac:dyDescent="0.25">
      <c r="A2554" s="38" t="s">
        <v>213</v>
      </c>
      <c r="B2554" s="38" t="s">
        <v>258</v>
      </c>
      <c r="C2554" s="38" t="s">
        <v>6203</v>
      </c>
      <c r="D2554" s="38" t="s">
        <v>6204</v>
      </c>
      <c r="E2554" s="38" t="s">
        <v>5554</v>
      </c>
      <c r="F2554" s="38" t="s">
        <v>6205</v>
      </c>
      <c r="G2554" s="38" t="s">
        <v>5932</v>
      </c>
      <c r="H2554" s="38" t="s">
        <v>2665</v>
      </c>
      <c r="I2554" s="39">
        <v>4738.42</v>
      </c>
      <c r="J2554" s="11">
        <f>VLOOKUP(LEFT(B2554,5),[1]Percents!$C:$M,6,FALSE)</f>
        <v>0.25</v>
      </c>
      <c r="K2554" s="13">
        <f t="shared" si="40"/>
        <v>1184.605</v>
      </c>
      <c r="L2554" s="22"/>
    </row>
    <row r="2555" spans="1:12" s="40" customFormat="1" ht="14.25" customHeight="1" x14ac:dyDescent="0.25">
      <c r="A2555" s="38" t="s">
        <v>213</v>
      </c>
      <c r="B2555" s="38" t="s">
        <v>6206</v>
      </c>
      <c r="C2555" s="38" t="s">
        <v>6207</v>
      </c>
      <c r="D2555" s="38" t="s">
        <v>6208</v>
      </c>
      <c r="E2555" s="38" t="s">
        <v>6209</v>
      </c>
      <c r="F2555" s="38" t="s">
        <v>6210</v>
      </c>
      <c r="G2555" s="38" t="s">
        <v>6125</v>
      </c>
      <c r="H2555" s="38" t="s">
        <v>2665</v>
      </c>
      <c r="I2555" s="39">
        <v>0</v>
      </c>
      <c r="J2555" s="11">
        <f>VLOOKUP(LEFT(B2555,5),[1]Percents!$C:$M,6,FALSE)</f>
        <v>0.29404999999999998</v>
      </c>
      <c r="K2555" s="13">
        <f t="shared" si="40"/>
        <v>0</v>
      </c>
      <c r="L2555" s="22"/>
    </row>
    <row r="2556" spans="1:12" s="40" customFormat="1" ht="14.25" customHeight="1" x14ac:dyDescent="0.25">
      <c r="A2556" s="38" t="s">
        <v>213</v>
      </c>
      <c r="B2556" s="38" t="s">
        <v>258</v>
      </c>
      <c r="C2556" s="38" t="s">
        <v>6211</v>
      </c>
      <c r="D2556" s="38" t="s">
        <v>6212</v>
      </c>
      <c r="E2556" s="38" t="s">
        <v>3699</v>
      </c>
      <c r="F2556" s="38" t="s">
        <v>6213</v>
      </c>
      <c r="G2556" s="38" t="s">
        <v>6214</v>
      </c>
      <c r="H2556" s="38" t="s">
        <v>2665</v>
      </c>
      <c r="I2556" s="39">
        <v>1311.97</v>
      </c>
      <c r="J2556" s="11">
        <f>VLOOKUP(LEFT(B2556,5),[1]Percents!$C:$M,6,FALSE)</f>
        <v>0.25</v>
      </c>
      <c r="K2556" s="13">
        <f t="shared" si="40"/>
        <v>327.99250000000001</v>
      </c>
      <c r="L2556" s="22"/>
    </row>
    <row r="2557" spans="1:12" s="40" customFormat="1" ht="14.25" customHeight="1" x14ac:dyDescent="0.25">
      <c r="A2557" s="38" t="s">
        <v>213</v>
      </c>
      <c r="B2557" s="38" t="s">
        <v>106</v>
      </c>
      <c r="C2557" s="38" t="s">
        <v>12591</v>
      </c>
      <c r="D2557" s="38" t="s">
        <v>12592</v>
      </c>
      <c r="E2557" s="38" t="s">
        <v>5592</v>
      </c>
      <c r="F2557" s="38" t="s">
        <v>12593</v>
      </c>
      <c r="G2557" s="38" t="s">
        <v>6428</v>
      </c>
      <c r="H2557" s="38" t="s">
        <v>2665</v>
      </c>
      <c r="I2557" s="39">
        <v>791.94</v>
      </c>
      <c r="J2557" s="11">
        <f>VLOOKUP(LEFT(B2557,5),[1]Percents!$C:$M,6,FALSE)</f>
        <v>0.29404999999999998</v>
      </c>
      <c r="K2557" s="13">
        <f t="shared" si="40"/>
        <v>232.869957</v>
      </c>
      <c r="L2557" s="22"/>
    </row>
    <row r="2558" spans="1:12" s="40" customFormat="1" ht="14.25" customHeight="1" x14ac:dyDescent="0.25">
      <c r="A2558" s="38" t="s">
        <v>213</v>
      </c>
      <c r="B2558" s="38" t="s">
        <v>145</v>
      </c>
      <c r="C2558" s="38" t="s">
        <v>6614</v>
      </c>
      <c r="D2558" s="38" t="s">
        <v>6615</v>
      </c>
      <c r="E2558" s="38" t="s">
        <v>3057</v>
      </c>
      <c r="F2558" s="38" t="s">
        <v>6616</v>
      </c>
      <c r="G2558" s="38" t="s">
        <v>6617</v>
      </c>
      <c r="H2558" s="38" t="s">
        <v>2665</v>
      </c>
      <c r="I2558" s="39">
        <v>144.35</v>
      </c>
      <c r="J2558" s="11">
        <f>VLOOKUP(LEFT(B2558,5),[1]Percents!$C:$M,6,FALSE)</f>
        <v>0.29404999999999998</v>
      </c>
      <c r="K2558" s="13">
        <f t="shared" si="40"/>
        <v>42.446117499999993</v>
      </c>
      <c r="L2558" s="22"/>
    </row>
    <row r="2559" spans="1:12" s="40" customFormat="1" ht="14.25" customHeight="1" x14ac:dyDescent="0.25">
      <c r="A2559" s="38" t="s">
        <v>213</v>
      </c>
      <c r="B2559" s="38" t="s">
        <v>145</v>
      </c>
      <c r="C2559" s="38" t="s">
        <v>11855</v>
      </c>
      <c r="D2559" s="38" t="s">
        <v>11856</v>
      </c>
      <c r="E2559" s="38" t="s">
        <v>3057</v>
      </c>
      <c r="F2559" s="38" t="s">
        <v>11857</v>
      </c>
      <c r="G2559" s="38" t="s">
        <v>6617</v>
      </c>
      <c r="H2559" s="38" t="s">
        <v>2665</v>
      </c>
      <c r="I2559" s="39">
        <v>0</v>
      </c>
      <c r="J2559" s="11">
        <f>VLOOKUP(LEFT(B2559,5),[1]Percents!$C:$M,6,FALSE)</f>
        <v>0.29404999999999998</v>
      </c>
      <c r="K2559" s="13">
        <f t="shared" si="40"/>
        <v>0</v>
      </c>
      <c r="L2559" s="22"/>
    </row>
    <row r="2560" spans="1:12" s="40" customFormat="1" ht="14.25" customHeight="1" x14ac:dyDescent="0.25">
      <c r="A2560" s="38" t="s">
        <v>213</v>
      </c>
      <c r="B2560" s="38" t="s">
        <v>145</v>
      </c>
      <c r="C2560" s="38" t="s">
        <v>8955</v>
      </c>
      <c r="D2560" s="38" t="s">
        <v>8956</v>
      </c>
      <c r="E2560" s="38" t="s">
        <v>3057</v>
      </c>
      <c r="F2560" s="38" t="s">
        <v>8957</v>
      </c>
      <c r="G2560" s="38" t="s">
        <v>6617</v>
      </c>
      <c r="H2560" s="38" t="s">
        <v>2665</v>
      </c>
      <c r="I2560" s="39">
        <v>0</v>
      </c>
      <c r="J2560" s="11">
        <f>VLOOKUP(LEFT(B2560,5),[1]Percents!$C:$M,6,FALSE)</f>
        <v>0.29404999999999998</v>
      </c>
      <c r="K2560" s="13">
        <f t="shared" si="40"/>
        <v>0</v>
      </c>
      <c r="L2560" s="22"/>
    </row>
    <row r="2561" spans="1:12" s="40" customFormat="1" ht="14.25" customHeight="1" x14ac:dyDescent="0.25">
      <c r="A2561" s="38" t="s">
        <v>213</v>
      </c>
      <c r="B2561" s="38" t="s">
        <v>4323</v>
      </c>
      <c r="C2561" s="38" t="s">
        <v>6618</v>
      </c>
      <c r="D2561" s="38" t="s">
        <v>6619</v>
      </c>
      <c r="E2561" s="38" t="s">
        <v>6620</v>
      </c>
      <c r="F2561" s="38" t="s">
        <v>6621</v>
      </c>
      <c r="G2561" s="38" t="s">
        <v>6502</v>
      </c>
      <c r="H2561" s="38" t="s">
        <v>2665</v>
      </c>
      <c r="I2561" s="39">
        <v>-84.970000000000027</v>
      </c>
      <c r="J2561" s="11">
        <f>VLOOKUP(LEFT(B2561,5),[1]Percents!$C:$M,6,FALSE)</f>
        <v>0.29404999999999998</v>
      </c>
      <c r="K2561" s="13">
        <f t="shared" si="40"/>
        <v>-24.985428500000005</v>
      </c>
      <c r="L2561" s="22"/>
    </row>
    <row r="2562" spans="1:12" s="40" customFormat="1" ht="14.25" customHeight="1" x14ac:dyDescent="0.25">
      <c r="A2562" s="38" t="s">
        <v>213</v>
      </c>
      <c r="B2562" s="38" t="s">
        <v>145</v>
      </c>
      <c r="C2562" s="38" t="s">
        <v>7084</v>
      </c>
      <c r="D2562" s="38" t="s">
        <v>7085</v>
      </c>
      <c r="E2562" s="38" t="s">
        <v>3057</v>
      </c>
      <c r="F2562" s="38" t="s">
        <v>7086</v>
      </c>
      <c r="G2562" s="38" t="s">
        <v>6617</v>
      </c>
      <c r="H2562" s="38" t="s">
        <v>2665</v>
      </c>
      <c r="I2562" s="39">
        <v>235.55</v>
      </c>
      <c r="J2562" s="11">
        <f>VLOOKUP(LEFT(B2562,5),[1]Percents!$C:$M,6,FALSE)</f>
        <v>0.29404999999999998</v>
      </c>
      <c r="K2562" s="13">
        <f t="shared" si="40"/>
        <v>69.263477499999993</v>
      </c>
      <c r="L2562" s="22"/>
    </row>
    <row r="2563" spans="1:12" s="40" customFormat="1" ht="14.25" customHeight="1" x14ac:dyDescent="0.25">
      <c r="A2563" s="38" t="s">
        <v>213</v>
      </c>
      <c r="B2563" s="38" t="s">
        <v>148</v>
      </c>
      <c r="C2563" s="38" t="s">
        <v>6429</v>
      </c>
      <c r="D2563" s="38" t="s">
        <v>6430</v>
      </c>
      <c r="E2563" s="38" t="s">
        <v>1126</v>
      </c>
      <c r="F2563" s="38" t="s">
        <v>6431</v>
      </c>
      <c r="G2563" s="38" t="s">
        <v>6428</v>
      </c>
      <c r="H2563" s="38" t="s">
        <v>2665</v>
      </c>
      <c r="I2563" s="39">
        <v>0</v>
      </c>
      <c r="J2563" s="11">
        <f>VLOOKUP(LEFT(B2563,5),[1]Percents!$C:$M,6,FALSE)</f>
        <v>0.25</v>
      </c>
      <c r="K2563" s="13">
        <f t="shared" si="40"/>
        <v>0</v>
      </c>
      <c r="L2563" s="22"/>
    </row>
    <row r="2564" spans="1:12" s="40" customFormat="1" ht="14.25" customHeight="1" x14ac:dyDescent="0.25">
      <c r="A2564" s="38" t="s">
        <v>213</v>
      </c>
      <c r="B2564" s="38" t="s">
        <v>232</v>
      </c>
      <c r="C2564" s="38" t="s">
        <v>6849</v>
      </c>
      <c r="D2564" s="38" t="s">
        <v>6850</v>
      </c>
      <c r="E2564" s="38" t="s">
        <v>6851</v>
      </c>
      <c r="F2564" s="38" t="s">
        <v>6852</v>
      </c>
      <c r="G2564" s="38" t="s">
        <v>6853</v>
      </c>
      <c r="H2564" s="38" t="s">
        <v>2665</v>
      </c>
      <c r="I2564" s="39">
        <v>0</v>
      </c>
      <c r="J2564" s="11">
        <f>VLOOKUP(LEFT(B2564,5),[1]Percents!$C:$M,6,FALSE)</f>
        <v>0.29404999999999998</v>
      </c>
      <c r="K2564" s="13">
        <f t="shared" si="40"/>
        <v>0</v>
      </c>
      <c r="L2564" s="22"/>
    </row>
    <row r="2565" spans="1:12" s="40" customFormat="1" ht="14.25" customHeight="1" x14ac:dyDescent="0.25">
      <c r="A2565" s="38" t="s">
        <v>213</v>
      </c>
      <c r="B2565" s="38" t="s">
        <v>261</v>
      </c>
      <c r="C2565" s="38" t="s">
        <v>10141</v>
      </c>
      <c r="D2565" s="38" t="s">
        <v>10142</v>
      </c>
      <c r="E2565" s="38" t="s">
        <v>3296</v>
      </c>
      <c r="F2565" s="38" t="s">
        <v>10143</v>
      </c>
      <c r="G2565" s="38" t="s">
        <v>5749</v>
      </c>
      <c r="H2565" s="38" t="s">
        <v>2665</v>
      </c>
      <c r="I2565" s="39">
        <v>0</v>
      </c>
      <c r="J2565" s="11">
        <f>VLOOKUP(LEFT(B2565,5),[1]Percents!$C:$M,6,FALSE)</f>
        <v>0.25</v>
      </c>
      <c r="K2565" s="13">
        <f t="shared" si="40"/>
        <v>0</v>
      </c>
      <c r="L2565" s="22"/>
    </row>
    <row r="2566" spans="1:12" s="40" customFormat="1" ht="14.25" customHeight="1" x14ac:dyDescent="0.25">
      <c r="A2566" s="38" t="s">
        <v>243</v>
      </c>
      <c r="B2566" s="38" t="s">
        <v>50</v>
      </c>
      <c r="C2566" s="38" t="s">
        <v>8958</v>
      </c>
      <c r="D2566" s="38" t="s">
        <v>8959</v>
      </c>
      <c r="E2566" s="38" t="s">
        <v>386</v>
      </c>
      <c r="F2566" s="38" t="s">
        <v>8960</v>
      </c>
      <c r="G2566" s="38" t="s">
        <v>6087</v>
      </c>
      <c r="H2566" s="38" t="s">
        <v>2665</v>
      </c>
      <c r="I2566" s="41">
        <v>0</v>
      </c>
      <c r="J2566" s="11">
        <f>VLOOKUP(LEFT(B2566,5),[1]Percents!$C:$M,6,FALSE)</f>
        <v>9.0999999999999998E-2</v>
      </c>
      <c r="K2566" s="13">
        <f t="shared" si="40"/>
        <v>0</v>
      </c>
      <c r="L2566" s="22"/>
    </row>
    <row r="2567" spans="1:12" s="40" customFormat="1" ht="14.25" customHeight="1" x14ac:dyDescent="0.25">
      <c r="A2567" s="38" t="s">
        <v>213</v>
      </c>
      <c r="B2567" s="38" t="s">
        <v>258</v>
      </c>
      <c r="C2567" s="38" t="s">
        <v>6622</v>
      </c>
      <c r="D2567" s="38" t="s">
        <v>6623</v>
      </c>
      <c r="E2567" s="38" t="s">
        <v>6624</v>
      </c>
      <c r="F2567" s="38" t="s">
        <v>6625</v>
      </c>
      <c r="G2567" s="38" t="s">
        <v>6626</v>
      </c>
      <c r="H2567" s="38" t="s">
        <v>2665</v>
      </c>
      <c r="I2567" s="39">
        <v>-50553.89</v>
      </c>
      <c r="J2567" s="11">
        <f>VLOOKUP(LEFT(B2567,5),[1]Percents!$C:$M,6,FALSE)</f>
        <v>0.25</v>
      </c>
      <c r="K2567" s="13">
        <f t="shared" si="40"/>
        <v>-12638.4725</v>
      </c>
      <c r="L2567" s="22"/>
    </row>
    <row r="2568" spans="1:12" s="40" customFormat="1" ht="14.25" customHeight="1" x14ac:dyDescent="0.25">
      <c r="A2568" s="38" t="s">
        <v>213</v>
      </c>
      <c r="B2568" s="38" t="s">
        <v>3056</v>
      </c>
      <c r="C2568" s="38" t="s">
        <v>6627</v>
      </c>
      <c r="D2568" s="38" t="s">
        <v>6628</v>
      </c>
      <c r="E2568" s="38" t="s">
        <v>6373</v>
      </c>
      <c r="F2568" s="38" t="s">
        <v>6629</v>
      </c>
      <c r="G2568" s="38" t="s">
        <v>6578</v>
      </c>
      <c r="H2568" s="38" t="s">
        <v>2665</v>
      </c>
      <c r="I2568" s="39">
        <v>535.28</v>
      </c>
      <c r="J2568" s="11">
        <f>VLOOKUP(LEFT(B2568,5),[1]Percents!$C:$M,6,FALSE)</f>
        <v>0.29404999999999998</v>
      </c>
      <c r="K2568" s="13">
        <f t="shared" si="40"/>
        <v>157.39908399999999</v>
      </c>
      <c r="L2568" s="22"/>
    </row>
    <row r="2569" spans="1:12" s="40" customFormat="1" ht="14.25" customHeight="1" x14ac:dyDescent="0.25">
      <c r="A2569" s="38" t="s">
        <v>213</v>
      </c>
      <c r="B2569" s="38" t="s">
        <v>656</v>
      </c>
      <c r="C2569" s="38" t="s">
        <v>6630</v>
      </c>
      <c r="D2569" s="38" t="s">
        <v>6631</v>
      </c>
      <c r="E2569" s="38" t="s">
        <v>9</v>
      </c>
      <c r="F2569" s="38" t="s">
        <v>6632</v>
      </c>
      <c r="G2569" s="38" t="s">
        <v>6578</v>
      </c>
      <c r="H2569" s="38" t="s">
        <v>2665</v>
      </c>
      <c r="I2569" s="39">
        <v>0</v>
      </c>
      <c r="J2569" s="11">
        <f>VLOOKUP(LEFT(B2569,5),[1]Percents!$C:$M,6,FALSE)</f>
        <v>0.12479999999999999</v>
      </c>
      <c r="K2569" s="13">
        <f t="shared" si="40"/>
        <v>0</v>
      </c>
      <c r="L2569" s="22"/>
    </row>
    <row r="2570" spans="1:12" s="40" customFormat="1" ht="14.25" customHeight="1" x14ac:dyDescent="0.25">
      <c r="A2570" s="38" t="s">
        <v>213</v>
      </c>
      <c r="B2570" s="38" t="s">
        <v>153</v>
      </c>
      <c r="C2570" s="38" t="s">
        <v>6432</v>
      </c>
      <c r="D2570" s="38" t="s">
        <v>6433</v>
      </c>
      <c r="E2570" s="38" t="s">
        <v>4605</v>
      </c>
      <c r="F2570" s="38" t="s">
        <v>6434</v>
      </c>
      <c r="G2570" s="38" t="s">
        <v>6435</v>
      </c>
      <c r="H2570" s="38" t="s">
        <v>2665</v>
      </c>
      <c r="I2570" s="39">
        <v>0</v>
      </c>
      <c r="J2570" s="11">
        <f>VLOOKUP(LEFT(B2570,5),[1]Percents!$C:$M,6,FALSE)</f>
        <v>0.29404999999999998</v>
      </c>
      <c r="K2570" s="13">
        <f t="shared" ref="K2570:K2633" si="41">+I2570*J2570</f>
        <v>0</v>
      </c>
      <c r="L2570" s="22"/>
    </row>
    <row r="2571" spans="1:12" s="40" customFormat="1" ht="14.25" customHeight="1" x14ac:dyDescent="0.25">
      <c r="A2571" s="38" t="s">
        <v>213</v>
      </c>
      <c r="B2571" s="38" t="s">
        <v>3056</v>
      </c>
      <c r="C2571" s="38" t="s">
        <v>6633</v>
      </c>
      <c r="D2571" s="38" t="s">
        <v>6634</v>
      </c>
      <c r="E2571" s="38" t="s">
        <v>6373</v>
      </c>
      <c r="F2571" s="38" t="s">
        <v>6635</v>
      </c>
      <c r="G2571" s="38" t="s">
        <v>6578</v>
      </c>
      <c r="H2571" s="38" t="s">
        <v>2665</v>
      </c>
      <c r="I2571" s="39">
        <v>267.68</v>
      </c>
      <c r="J2571" s="11">
        <f>VLOOKUP(LEFT(B2571,5),[1]Percents!$C:$M,6,FALSE)</f>
        <v>0.29404999999999998</v>
      </c>
      <c r="K2571" s="13">
        <f t="shared" si="41"/>
        <v>78.711303999999998</v>
      </c>
      <c r="L2571" s="22"/>
    </row>
    <row r="2572" spans="1:12" s="40" customFormat="1" ht="14.25" customHeight="1" x14ac:dyDescent="0.25">
      <c r="A2572" s="38" t="s">
        <v>213</v>
      </c>
      <c r="B2572" s="38" t="s">
        <v>145</v>
      </c>
      <c r="C2572" s="38" t="s">
        <v>6436</v>
      </c>
      <c r="D2572" s="38" t="s">
        <v>6437</v>
      </c>
      <c r="E2572" s="38" t="s">
        <v>1568</v>
      </c>
      <c r="F2572" s="38" t="s">
        <v>6438</v>
      </c>
      <c r="G2572" s="38" t="s">
        <v>6439</v>
      </c>
      <c r="H2572" s="38" t="s">
        <v>2665</v>
      </c>
      <c r="I2572" s="39">
        <v>811.76</v>
      </c>
      <c r="J2572" s="11">
        <f>VLOOKUP(LEFT(B2572,5),[1]Percents!$C:$M,6,FALSE)</f>
        <v>0.29404999999999998</v>
      </c>
      <c r="K2572" s="13">
        <f t="shared" si="41"/>
        <v>238.69802799999999</v>
      </c>
      <c r="L2572" s="22"/>
    </row>
    <row r="2573" spans="1:12" s="40" customFormat="1" ht="14.25" customHeight="1" x14ac:dyDescent="0.25">
      <c r="A2573" s="38" t="s">
        <v>213</v>
      </c>
      <c r="B2573" s="38" t="s">
        <v>258</v>
      </c>
      <c r="C2573" s="38" t="s">
        <v>6636</v>
      </c>
      <c r="D2573" s="38" t="s">
        <v>6637</v>
      </c>
      <c r="E2573" s="38" t="s">
        <v>4176</v>
      </c>
      <c r="F2573" s="38" t="s">
        <v>6638</v>
      </c>
      <c r="G2573" s="38" t="s">
        <v>6639</v>
      </c>
      <c r="H2573" s="38" t="s">
        <v>2665</v>
      </c>
      <c r="I2573" s="39">
        <v>103.78</v>
      </c>
      <c r="J2573" s="11">
        <f>VLOOKUP(LEFT(B2573,5),[1]Percents!$C:$M,6,FALSE)</f>
        <v>0.25</v>
      </c>
      <c r="K2573" s="13">
        <f t="shared" si="41"/>
        <v>25.945</v>
      </c>
      <c r="L2573" s="22"/>
    </row>
    <row r="2574" spans="1:12" s="40" customFormat="1" ht="14.25" customHeight="1" x14ac:dyDescent="0.25">
      <c r="A2574" s="38" t="s">
        <v>213</v>
      </c>
      <c r="B2574" s="38" t="s">
        <v>258</v>
      </c>
      <c r="C2574" s="38" t="s">
        <v>6440</v>
      </c>
      <c r="D2574" s="38" t="s">
        <v>6441</v>
      </c>
      <c r="E2574" s="38" t="s">
        <v>714</v>
      </c>
      <c r="F2574" s="38" t="s">
        <v>6442</v>
      </c>
      <c r="G2574" s="38" t="s">
        <v>6435</v>
      </c>
      <c r="H2574" s="38" t="s">
        <v>2665</v>
      </c>
      <c r="I2574" s="39">
        <v>957.07</v>
      </c>
      <c r="J2574" s="11">
        <f>VLOOKUP(LEFT(B2574,5),[1]Percents!$C:$M,6,FALSE)</f>
        <v>0.25</v>
      </c>
      <c r="K2574" s="13">
        <f t="shared" si="41"/>
        <v>239.26750000000001</v>
      </c>
      <c r="L2574" s="22"/>
    </row>
    <row r="2575" spans="1:12" s="40" customFormat="1" ht="14.25" customHeight="1" x14ac:dyDescent="0.25">
      <c r="A2575" s="38" t="s">
        <v>213</v>
      </c>
      <c r="B2575" s="38" t="s">
        <v>225</v>
      </c>
      <c r="C2575" s="38" t="s">
        <v>6854</v>
      </c>
      <c r="D2575" s="38" t="s">
        <v>6855</v>
      </c>
      <c r="E2575" s="38" t="s">
        <v>6700</v>
      </c>
      <c r="F2575" s="38" t="s">
        <v>6856</v>
      </c>
      <c r="G2575" s="38" t="s">
        <v>5782</v>
      </c>
      <c r="H2575" s="38" t="s">
        <v>2665</v>
      </c>
      <c r="I2575" s="39">
        <v>421.82</v>
      </c>
      <c r="J2575" s="11">
        <f>VLOOKUP(LEFT(B2575,5),[1]Percents!$C:$M,6,FALSE)</f>
        <v>0.29404999999999998</v>
      </c>
      <c r="K2575" s="13">
        <f t="shared" si="41"/>
        <v>124.03617099999998</v>
      </c>
      <c r="L2575" s="22"/>
    </row>
    <row r="2576" spans="1:12" s="40" customFormat="1" ht="14.25" customHeight="1" x14ac:dyDescent="0.25">
      <c r="A2576" s="38" t="s">
        <v>243</v>
      </c>
      <c r="B2576" s="38" t="s">
        <v>674</v>
      </c>
      <c r="C2576" s="38" t="s">
        <v>6443</v>
      </c>
      <c r="D2576" s="38" t="s">
        <v>6444</v>
      </c>
      <c r="E2576" s="38" t="s">
        <v>113</v>
      </c>
      <c r="F2576" s="38" t="s">
        <v>6445</v>
      </c>
      <c r="G2576" s="38" t="s">
        <v>6446</v>
      </c>
      <c r="H2576" s="38" t="s">
        <v>2665</v>
      </c>
      <c r="I2576" s="39">
        <v>0</v>
      </c>
      <c r="J2576" s="11">
        <f>VLOOKUP(LEFT(B2576,5),[1]Percents!$C:$M,6,FALSE)</f>
        <v>9.0999999999999998E-2</v>
      </c>
      <c r="K2576" s="13">
        <f t="shared" si="41"/>
        <v>0</v>
      </c>
      <c r="L2576" s="22"/>
    </row>
    <row r="2577" spans="1:12" s="40" customFormat="1" ht="14.25" customHeight="1" x14ac:dyDescent="0.25">
      <c r="A2577" s="38" t="s">
        <v>213</v>
      </c>
      <c r="B2577" s="38" t="s">
        <v>229</v>
      </c>
      <c r="C2577" s="38" t="s">
        <v>6857</v>
      </c>
      <c r="D2577" s="38" t="s">
        <v>6858</v>
      </c>
      <c r="E2577" s="38" t="s">
        <v>600</v>
      </c>
      <c r="F2577" s="38" t="s">
        <v>6859</v>
      </c>
      <c r="G2577" s="38" t="s">
        <v>6860</v>
      </c>
      <c r="H2577" s="38" t="s">
        <v>2665</v>
      </c>
      <c r="I2577" s="39">
        <v>834.79</v>
      </c>
      <c r="J2577" s="11">
        <f>VLOOKUP(LEFT(B2577,5),[1]Percents!$C:$M,6,FALSE)</f>
        <v>0.29404999999999998</v>
      </c>
      <c r="K2577" s="13">
        <f t="shared" si="41"/>
        <v>245.46999949999997</v>
      </c>
      <c r="L2577" s="22"/>
    </row>
    <row r="2578" spans="1:12" s="40" customFormat="1" ht="14.25" customHeight="1" x14ac:dyDescent="0.25">
      <c r="A2578" s="38" t="s">
        <v>213</v>
      </c>
      <c r="B2578" s="38" t="s">
        <v>21</v>
      </c>
      <c r="C2578" s="38" t="s">
        <v>11456</v>
      </c>
      <c r="D2578" s="38" t="s">
        <v>11457</v>
      </c>
      <c r="E2578" s="38" t="s">
        <v>6703</v>
      </c>
      <c r="F2578" s="38" t="s">
        <v>11458</v>
      </c>
      <c r="G2578" s="38" t="s">
        <v>4685</v>
      </c>
      <c r="H2578" s="38" t="s">
        <v>2665</v>
      </c>
      <c r="I2578" s="39">
        <v>1248.75</v>
      </c>
      <c r="J2578" s="11">
        <f>VLOOKUP(LEFT(B2578,5),[1]Percents!$C:$M,6,FALSE)</f>
        <v>0.25</v>
      </c>
      <c r="K2578" s="13">
        <f t="shared" si="41"/>
        <v>312.1875</v>
      </c>
      <c r="L2578" s="22"/>
    </row>
    <row r="2579" spans="1:12" s="40" customFormat="1" ht="14.25" customHeight="1" x14ac:dyDescent="0.25">
      <c r="A2579" s="38" t="s">
        <v>213</v>
      </c>
      <c r="B2579" s="38" t="s">
        <v>162</v>
      </c>
      <c r="C2579" s="38" t="s">
        <v>6861</v>
      </c>
      <c r="D2579" s="38" t="s">
        <v>6862</v>
      </c>
      <c r="E2579" s="38" t="s">
        <v>18</v>
      </c>
      <c r="F2579" s="38" t="s">
        <v>6863</v>
      </c>
      <c r="G2579" s="38" t="s">
        <v>6782</v>
      </c>
      <c r="H2579" s="38" t="s">
        <v>2665</v>
      </c>
      <c r="I2579" s="39">
        <v>588.5</v>
      </c>
      <c r="J2579" s="11">
        <f>VLOOKUP(LEFT(B2579,5),[1]Percents!$C:$M,6,FALSE)</f>
        <v>0.25</v>
      </c>
      <c r="K2579" s="13">
        <f t="shared" si="41"/>
        <v>147.125</v>
      </c>
      <c r="L2579" s="22"/>
    </row>
    <row r="2580" spans="1:12" s="40" customFormat="1" ht="14.25" customHeight="1" x14ac:dyDescent="0.25">
      <c r="A2580" s="38" t="s">
        <v>25</v>
      </c>
      <c r="B2580" s="38" t="s">
        <v>1534</v>
      </c>
      <c r="C2580" s="38" t="s">
        <v>6640</v>
      </c>
      <c r="D2580" s="38" t="s">
        <v>6641</v>
      </c>
      <c r="E2580" s="38" t="s">
        <v>6409</v>
      </c>
      <c r="F2580" s="38" t="s">
        <v>6642</v>
      </c>
      <c r="G2580" s="38" t="s">
        <v>6087</v>
      </c>
      <c r="H2580" s="38" t="s">
        <v>2665</v>
      </c>
      <c r="I2580" s="39">
        <v>0</v>
      </c>
      <c r="J2580" s="11">
        <f>VLOOKUP(LEFT(B2580,5),[1]Percents!$C:$M,6,FALSE)</f>
        <v>1</v>
      </c>
      <c r="K2580" s="13">
        <f t="shared" si="41"/>
        <v>0</v>
      </c>
      <c r="L2580" s="22"/>
    </row>
    <row r="2581" spans="1:12" s="40" customFormat="1" ht="14.25" customHeight="1" x14ac:dyDescent="0.25">
      <c r="A2581" s="38" t="s">
        <v>213</v>
      </c>
      <c r="B2581" s="38" t="s">
        <v>21</v>
      </c>
      <c r="C2581" s="38" t="s">
        <v>6643</v>
      </c>
      <c r="D2581" s="38" t="s">
        <v>6644</v>
      </c>
      <c r="E2581" s="38" t="s">
        <v>2832</v>
      </c>
      <c r="F2581" s="38" t="s">
        <v>6645</v>
      </c>
      <c r="G2581" s="38" t="s">
        <v>6646</v>
      </c>
      <c r="H2581" s="38" t="s">
        <v>2665</v>
      </c>
      <c r="I2581" s="39">
        <v>-2.4500000000000002</v>
      </c>
      <c r="J2581" s="11">
        <f>VLOOKUP(LEFT(B2581,5),[1]Percents!$C:$M,6,FALSE)</f>
        <v>0.25</v>
      </c>
      <c r="K2581" s="13">
        <f t="shared" si="41"/>
        <v>-0.61250000000000004</v>
      </c>
      <c r="L2581" s="22"/>
    </row>
    <row r="2582" spans="1:12" s="40" customFormat="1" ht="14.25" customHeight="1" x14ac:dyDescent="0.25">
      <c r="A2582" s="38" t="s">
        <v>213</v>
      </c>
      <c r="B2582" s="38" t="s">
        <v>2</v>
      </c>
      <c r="C2582" s="38" t="s">
        <v>6647</v>
      </c>
      <c r="D2582" s="38" t="s">
        <v>6648</v>
      </c>
      <c r="E2582" s="38" t="s">
        <v>643</v>
      </c>
      <c r="F2582" s="38" t="s">
        <v>6649</v>
      </c>
      <c r="G2582" s="38" t="s">
        <v>6650</v>
      </c>
      <c r="H2582" s="38" t="s">
        <v>2665</v>
      </c>
      <c r="I2582" s="39">
        <v>126.23</v>
      </c>
      <c r="J2582" s="11">
        <f>VLOOKUP(LEFT(B2582,5),[1]Percents!$C:$M,6,FALSE)</f>
        <v>0.29404999999999998</v>
      </c>
      <c r="K2582" s="13">
        <f t="shared" si="41"/>
        <v>37.117931499999997</v>
      </c>
      <c r="L2582" s="22"/>
    </row>
    <row r="2583" spans="1:12" s="40" customFormat="1" ht="14.25" customHeight="1" x14ac:dyDescent="0.25">
      <c r="A2583" s="38" t="s">
        <v>213</v>
      </c>
      <c r="B2583" s="38" t="s">
        <v>162</v>
      </c>
      <c r="C2583" s="38" t="s">
        <v>6864</v>
      </c>
      <c r="D2583" s="38" t="s">
        <v>6865</v>
      </c>
      <c r="E2583" s="38" t="s">
        <v>18</v>
      </c>
      <c r="F2583" s="38" t="s">
        <v>6866</v>
      </c>
      <c r="G2583" s="38" t="s">
        <v>6867</v>
      </c>
      <c r="H2583" s="38" t="s">
        <v>2665</v>
      </c>
      <c r="I2583" s="39">
        <v>0</v>
      </c>
      <c r="J2583" s="11">
        <f>VLOOKUP(LEFT(B2583,5),[1]Percents!$C:$M,6,FALSE)</f>
        <v>0.25</v>
      </c>
      <c r="K2583" s="13">
        <f t="shared" si="41"/>
        <v>0</v>
      </c>
      <c r="L2583" s="22"/>
    </row>
    <row r="2584" spans="1:12" s="40" customFormat="1" ht="14.25" customHeight="1" x14ac:dyDescent="0.25">
      <c r="A2584" s="38" t="s">
        <v>213</v>
      </c>
      <c r="B2584" s="38" t="s">
        <v>258</v>
      </c>
      <c r="C2584" s="38" t="s">
        <v>6651</v>
      </c>
      <c r="D2584" s="38" t="s">
        <v>6652</v>
      </c>
      <c r="E2584" s="38" t="s">
        <v>477</v>
      </c>
      <c r="F2584" s="38" t="s">
        <v>6653</v>
      </c>
      <c r="G2584" s="38" t="s">
        <v>6446</v>
      </c>
      <c r="H2584" s="38" t="s">
        <v>2665</v>
      </c>
      <c r="I2584" s="39">
        <v>182.98</v>
      </c>
      <c r="J2584" s="11">
        <f>VLOOKUP(LEFT(B2584,5),[1]Percents!$C:$M,6,FALSE)</f>
        <v>0.25</v>
      </c>
      <c r="K2584" s="13">
        <f t="shared" si="41"/>
        <v>45.744999999999997</v>
      </c>
      <c r="L2584" s="22"/>
    </row>
    <row r="2585" spans="1:12" s="40" customFormat="1" ht="14.25" customHeight="1" x14ac:dyDescent="0.25">
      <c r="A2585" s="38" t="s">
        <v>213</v>
      </c>
      <c r="B2585" s="38" t="s">
        <v>261</v>
      </c>
      <c r="C2585" s="38" t="s">
        <v>10144</v>
      </c>
      <c r="D2585" s="38" t="s">
        <v>10145</v>
      </c>
      <c r="E2585" s="38" t="s">
        <v>14</v>
      </c>
      <c r="F2585" s="38" t="s">
        <v>10146</v>
      </c>
      <c r="G2585" s="38" t="s">
        <v>7504</v>
      </c>
      <c r="H2585" s="38" t="s">
        <v>2665</v>
      </c>
      <c r="I2585" s="39">
        <v>16.420000000000002</v>
      </c>
      <c r="J2585" s="11">
        <f>VLOOKUP(LEFT(B2585,5),[1]Percents!$C:$M,6,FALSE)</f>
        <v>0.25</v>
      </c>
      <c r="K2585" s="13">
        <f t="shared" si="41"/>
        <v>4.1050000000000004</v>
      </c>
      <c r="L2585" s="22"/>
    </row>
    <row r="2586" spans="1:12" s="40" customFormat="1" ht="14.25" customHeight="1" x14ac:dyDescent="0.25">
      <c r="A2586" s="38" t="s">
        <v>213</v>
      </c>
      <c r="B2586" s="38" t="s">
        <v>164</v>
      </c>
      <c r="C2586" s="38" t="s">
        <v>6868</v>
      </c>
      <c r="D2586" s="38" t="s">
        <v>6869</v>
      </c>
      <c r="E2586" s="38" t="s">
        <v>5583</v>
      </c>
      <c r="F2586" s="38" t="s">
        <v>6870</v>
      </c>
      <c r="G2586" s="38" t="s">
        <v>6871</v>
      </c>
      <c r="H2586" s="38" t="s">
        <v>2665</v>
      </c>
      <c r="I2586" s="39">
        <v>368.53</v>
      </c>
      <c r="J2586" s="11">
        <f>VLOOKUP(LEFT(B2586,5),[1]Percents!$C:$M,6,FALSE)</f>
        <v>0.29404999999999998</v>
      </c>
      <c r="K2586" s="13">
        <f t="shared" si="41"/>
        <v>108.36624649999999</v>
      </c>
      <c r="L2586" s="22"/>
    </row>
    <row r="2587" spans="1:12" s="40" customFormat="1" ht="14.25" customHeight="1" x14ac:dyDescent="0.25">
      <c r="A2587" s="38" t="s">
        <v>213</v>
      </c>
      <c r="B2587" s="38" t="s">
        <v>258</v>
      </c>
      <c r="C2587" s="38" t="s">
        <v>6872</v>
      </c>
      <c r="D2587" s="38" t="s">
        <v>6873</v>
      </c>
      <c r="E2587" s="38" t="s">
        <v>714</v>
      </c>
      <c r="F2587" s="38" t="s">
        <v>6874</v>
      </c>
      <c r="G2587" s="38" t="s">
        <v>6875</v>
      </c>
      <c r="H2587" s="38" t="s">
        <v>2665</v>
      </c>
      <c r="I2587" s="39">
        <v>878.16</v>
      </c>
      <c r="J2587" s="11">
        <f>VLOOKUP(LEFT(B2587,5),[1]Percents!$C:$M,6,FALSE)</f>
        <v>0.25</v>
      </c>
      <c r="K2587" s="13">
        <f t="shared" si="41"/>
        <v>219.54</v>
      </c>
      <c r="L2587" s="22"/>
    </row>
    <row r="2588" spans="1:12" s="40" customFormat="1" ht="14.25" customHeight="1" x14ac:dyDescent="0.25">
      <c r="A2588" s="38" t="s">
        <v>243</v>
      </c>
      <c r="B2588" s="38" t="s">
        <v>118</v>
      </c>
      <c r="C2588" s="38" t="s">
        <v>6876</v>
      </c>
      <c r="D2588" s="38" t="s">
        <v>6877</v>
      </c>
      <c r="E2588" s="38" t="s">
        <v>510</v>
      </c>
      <c r="F2588" s="38" t="s">
        <v>6878</v>
      </c>
      <c r="G2588" s="38" t="s">
        <v>5897</v>
      </c>
      <c r="H2588" s="38" t="s">
        <v>2665</v>
      </c>
      <c r="I2588" s="39">
        <v>3417.01</v>
      </c>
      <c r="J2588" s="11">
        <f>VLOOKUP(LEFT(B2588,5),[1]Percents!$C:$M,6,FALSE)</f>
        <v>9.0999999999999998E-2</v>
      </c>
      <c r="K2588" s="13">
        <f t="shared" si="41"/>
        <v>310.94791000000004</v>
      </c>
      <c r="L2588" s="22"/>
    </row>
    <row r="2589" spans="1:12" s="40" customFormat="1" ht="14.25" customHeight="1" x14ac:dyDescent="0.25">
      <c r="A2589" s="38" t="s">
        <v>243</v>
      </c>
      <c r="B2589" s="38" t="s">
        <v>118</v>
      </c>
      <c r="C2589" s="38" t="s">
        <v>6879</v>
      </c>
      <c r="D2589" s="38" t="s">
        <v>6880</v>
      </c>
      <c r="E2589" s="38" t="s">
        <v>385</v>
      </c>
      <c r="F2589" s="38" t="s">
        <v>6878</v>
      </c>
      <c r="G2589" s="38" t="s">
        <v>5897</v>
      </c>
      <c r="H2589" s="38" t="s">
        <v>2665</v>
      </c>
      <c r="I2589" s="39">
        <v>573.36</v>
      </c>
      <c r="J2589" s="11">
        <f>VLOOKUP(LEFT(B2589,5),[1]Percents!$C:$M,6,FALSE)</f>
        <v>9.0999999999999998E-2</v>
      </c>
      <c r="K2589" s="13">
        <f t="shared" si="41"/>
        <v>52.175759999999997</v>
      </c>
      <c r="L2589" s="22"/>
    </row>
    <row r="2590" spans="1:12" s="40" customFormat="1" ht="14.25" customHeight="1" x14ac:dyDescent="0.25">
      <c r="A2590" s="38" t="s">
        <v>243</v>
      </c>
      <c r="B2590" s="38" t="s">
        <v>118</v>
      </c>
      <c r="C2590" s="38" t="s">
        <v>7087</v>
      </c>
      <c r="D2590" s="38" t="s">
        <v>7088</v>
      </c>
      <c r="E2590" s="38" t="s">
        <v>2792</v>
      </c>
      <c r="F2590" s="38" t="s">
        <v>6878</v>
      </c>
      <c r="G2590" s="38" t="s">
        <v>5897</v>
      </c>
      <c r="H2590" s="38" t="s">
        <v>2665</v>
      </c>
      <c r="I2590" s="39">
        <v>4411.29</v>
      </c>
      <c r="J2590" s="11">
        <f>VLOOKUP(LEFT(B2590,5),[1]Percents!$C:$M,6,FALSE)</f>
        <v>9.0999999999999998E-2</v>
      </c>
      <c r="K2590" s="13">
        <f t="shared" si="41"/>
        <v>401.42739</v>
      </c>
      <c r="L2590" s="22"/>
    </row>
    <row r="2591" spans="1:12" s="40" customFormat="1" ht="14.25" customHeight="1" x14ac:dyDescent="0.25">
      <c r="A2591" s="38" t="s">
        <v>243</v>
      </c>
      <c r="B2591" s="38" t="s">
        <v>118</v>
      </c>
      <c r="C2591" s="38" t="s">
        <v>11459</v>
      </c>
      <c r="D2591" s="38" t="s">
        <v>11460</v>
      </c>
      <c r="E2591" s="38" t="s">
        <v>39</v>
      </c>
      <c r="F2591" s="38" t="s">
        <v>6878</v>
      </c>
      <c r="G2591" s="38" t="s">
        <v>5897</v>
      </c>
      <c r="H2591" s="38" t="s">
        <v>2665</v>
      </c>
      <c r="I2591" s="39">
        <v>1958.13</v>
      </c>
      <c r="J2591" s="11">
        <f>VLOOKUP(LEFT(B2591,5),[1]Percents!$C:$M,6,FALSE)</f>
        <v>9.0999999999999998E-2</v>
      </c>
      <c r="K2591" s="13">
        <f t="shared" si="41"/>
        <v>178.18983</v>
      </c>
      <c r="L2591" s="22"/>
    </row>
    <row r="2592" spans="1:12" s="40" customFormat="1" ht="14.25" customHeight="1" x14ac:dyDescent="0.25">
      <c r="A2592" s="38" t="s">
        <v>213</v>
      </c>
      <c r="B2592" s="38" t="s">
        <v>145</v>
      </c>
      <c r="C2592" s="38" t="s">
        <v>6654</v>
      </c>
      <c r="D2592" s="38" t="s">
        <v>6655</v>
      </c>
      <c r="E2592" s="38" t="s">
        <v>445</v>
      </c>
      <c r="F2592" s="38" t="s">
        <v>6656</v>
      </c>
      <c r="G2592" s="38" t="s">
        <v>6657</v>
      </c>
      <c r="H2592" s="38" t="s">
        <v>2665</v>
      </c>
      <c r="I2592" s="39">
        <v>515.4</v>
      </c>
      <c r="J2592" s="11">
        <f>VLOOKUP(LEFT(B2592,5),[1]Percents!$C:$M,6,FALSE)</f>
        <v>0.29404999999999998</v>
      </c>
      <c r="K2592" s="13">
        <f t="shared" si="41"/>
        <v>151.55336999999997</v>
      </c>
      <c r="L2592" s="22"/>
    </row>
    <row r="2593" spans="1:12" s="40" customFormat="1" ht="14.25" customHeight="1" x14ac:dyDescent="0.25">
      <c r="A2593" s="38" t="s">
        <v>213</v>
      </c>
      <c r="B2593" s="38" t="s">
        <v>258</v>
      </c>
      <c r="C2593" s="38" t="s">
        <v>6881</v>
      </c>
      <c r="D2593" s="38" t="s">
        <v>6882</v>
      </c>
      <c r="E2593" s="38" t="s">
        <v>395</v>
      </c>
      <c r="F2593" s="38" t="s">
        <v>6883</v>
      </c>
      <c r="G2593" s="38" t="s">
        <v>6657</v>
      </c>
      <c r="H2593" s="38" t="s">
        <v>2665</v>
      </c>
      <c r="I2593" s="39">
        <v>194.34</v>
      </c>
      <c r="J2593" s="11">
        <f>VLOOKUP(LEFT(B2593,5),[1]Percents!$C:$M,6,FALSE)</f>
        <v>0.25</v>
      </c>
      <c r="K2593" s="13">
        <f t="shared" si="41"/>
        <v>48.585000000000001</v>
      </c>
      <c r="L2593" s="22"/>
    </row>
    <row r="2594" spans="1:12" s="40" customFormat="1" ht="14.25" customHeight="1" x14ac:dyDescent="0.25">
      <c r="A2594" s="38" t="s">
        <v>213</v>
      </c>
      <c r="B2594" s="38" t="s">
        <v>261</v>
      </c>
      <c r="C2594" s="38" t="s">
        <v>7089</v>
      </c>
      <c r="D2594" s="38" t="s">
        <v>7090</v>
      </c>
      <c r="E2594" s="38" t="s">
        <v>14</v>
      </c>
      <c r="F2594" s="38" t="s">
        <v>7091</v>
      </c>
      <c r="G2594" s="38" t="s">
        <v>6657</v>
      </c>
      <c r="H2594" s="38" t="s">
        <v>2665</v>
      </c>
      <c r="I2594" s="39">
        <v>588.1</v>
      </c>
      <c r="J2594" s="11">
        <f>VLOOKUP(LEFT(B2594,5),[1]Percents!$C:$M,6,FALSE)</f>
        <v>0.25</v>
      </c>
      <c r="K2594" s="13">
        <f t="shared" si="41"/>
        <v>147.02500000000001</v>
      </c>
      <c r="L2594" s="22"/>
    </row>
    <row r="2595" spans="1:12" s="40" customFormat="1" ht="14.25" customHeight="1" x14ac:dyDescent="0.25">
      <c r="A2595" s="38" t="s">
        <v>213</v>
      </c>
      <c r="B2595" s="38" t="s">
        <v>261</v>
      </c>
      <c r="C2595" s="38" t="s">
        <v>7505</v>
      </c>
      <c r="D2595" s="38" t="s">
        <v>7506</v>
      </c>
      <c r="E2595" s="38" t="s">
        <v>3296</v>
      </c>
      <c r="F2595" s="38" t="s">
        <v>7507</v>
      </c>
      <c r="G2595" s="38" t="s">
        <v>7508</v>
      </c>
      <c r="H2595" s="38" t="s">
        <v>2665</v>
      </c>
      <c r="I2595" s="39">
        <v>132.55000000000001</v>
      </c>
      <c r="J2595" s="11">
        <f>VLOOKUP(LEFT(B2595,5),[1]Percents!$C:$M,6,FALSE)</f>
        <v>0.25</v>
      </c>
      <c r="K2595" s="13">
        <f t="shared" si="41"/>
        <v>33.137500000000003</v>
      </c>
      <c r="L2595" s="22"/>
    </row>
    <row r="2596" spans="1:12" s="40" customFormat="1" ht="14.25" customHeight="1" x14ac:dyDescent="0.25">
      <c r="A2596" s="38" t="s">
        <v>213</v>
      </c>
      <c r="B2596" s="38" t="s">
        <v>120</v>
      </c>
      <c r="C2596" s="38" t="s">
        <v>6884</v>
      </c>
      <c r="D2596" s="38" t="s">
        <v>6885</v>
      </c>
      <c r="E2596" s="38" t="s">
        <v>6737</v>
      </c>
      <c r="F2596" s="38" t="s">
        <v>6886</v>
      </c>
      <c r="G2596" s="38" t="s">
        <v>6725</v>
      </c>
      <c r="H2596" s="38" t="s">
        <v>2665</v>
      </c>
      <c r="I2596" s="39">
        <v>55.74</v>
      </c>
      <c r="J2596" s="11">
        <f>VLOOKUP(LEFT(B2596,5),[1]Percents!$C:$M,6,FALSE)</f>
        <v>0.29404999999999998</v>
      </c>
      <c r="K2596" s="13">
        <f t="shared" si="41"/>
        <v>16.390346999999998</v>
      </c>
      <c r="L2596" s="22"/>
    </row>
    <row r="2597" spans="1:12" s="40" customFormat="1" ht="14.25" customHeight="1" x14ac:dyDescent="0.25">
      <c r="A2597" s="38" t="s">
        <v>243</v>
      </c>
      <c r="B2597" s="38" t="s">
        <v>674</v>
      </c>
      <c r="C2597" s="38" t="s">
        <v>6658</v>
      </c>
      <c r="D2597" s="38" t="s">
        <v>6659</v>
      </c>
      <c r="E2597" s="38" t="s">
        <v>387</v>
      </c>
      <c r="F2597" s="38" t="s">
        <v>6660</v>
      </c>
      <c r="G2597" s="38" t="s">
        <v>5932</v>
      </c>
      <c r="H2597" s="38" t="s">
        <v>2665</v>
      </c>
      <c r="I2597" s="39">
        <v>1443.87</v>
      </c>
      <c r="J2597" s="11">
        <f>VLOOKUP(LEFT(B2597,5),[1]Percents!$C:$M,6,FALSE)</f>
        <v>9.0999999999999998E-2</v>
      </c>
      <c r="K2597" s="13">
        <f t="shared" si="41"/>
        <v>131.39216999999999</v>
      </c>
      <c r="L2597" s="22"/>
    </row>
    <row r="2598" spans="1:12" s="40" customFormat="1" ht="14.25" customHeight="1" x14ac:dyDescent="0.25">
      <c r="A2598" s="38" t="s">
        <v>141</v>
      </c>
      <c r="B2598" s="38" t="s">
        <v>245</v>
      </c>
      <c r="C2598" s="38" t="s">
        <v>6887</v>
      </c>
      <c r="D2598" s="38" t="s">
        <v>6888</v>
      </c>
      <c r="E2598" s="38" t="s">
        <v>246</v>
      </c>
      <c r="F2598" s="38" t="s">
        <v>6889</v>
      </c>
      <c r="G2598" s="38" t="s">
        <v>6890</v>
      </c>
      <c r="H2598" s="38" t="s">
        <v>2665</v>
      </c>
      <c r="I2598" s="39">
        <v>0</v>
      </c>
      <c r="J2598" s="11">
        <f>VLOOKUP(LEFT(B2598,5),[1]Percents!$C:$M,6,FALSE)</f>
        <v>0.1678</v>
      </c>
      <c r="K2598" s="13">
        <f t="shared" si="41"/>
        <v>0</v>
      </c>
      <c r="L2598" s="22"/>
    </row>
    <row r="2599" spans="1:12" s="40" customFormat="1" ht="14.25" customHeight="1" x14ac:dyDescent="0.25">
      <c r="A2599" s="38" t="s">
        <v>243</v>
      </c>
      <c r="B2599" s="38" t="s">
        <v>674</v>
      </c>
      <c r="C2599" s="38" t="s">
        <v>7092</v>
      </c>
      <c r="D2599" s="38" t="s">
        <v>7093</v>
      </c>
      <c r="E2599" s="38" t="s">
        <v>387</v>
      </c>
      <c r="F2599" s="38" t="s">
        <v>7094</v>
      </c>
      <c r="G2599" s="38" t="s">
        <v>5106</v>
      </c>
      <c r="H2599" s="38" t="s">
        <v>2665</v>
      </c>
      <c r="I2599" s="39">
        <v>0</v>
      </c>
      <c r="J2599" s="11">
        <f>VLOOKUP(LEFT(B2599,5),[1]Percents!$C:$M,6,FALSE)</f>
        <v>9.0999999999999998E-2</v>
      </c>
      <c r="K2599" s="13">
        <f t="shared" si="41"/>
        <v>0</v>
      </c>
      <c r="L2599" s="22"/>
    </row>
    <row r="2600" spans="1:12" s="40" customFormat="1" ht="14.25" customHeight="1" x14ac:dyDescent="0.25">
      <c r="A2600" s="38" t="s">
        <v>243</v>
      </c>
      <c r="B2600" s="38" t="s">
        <v>674</v>
      </c>
      <c r="C2600" s="38" t="s">
        <v>7274</v>
      </c>
      <c r="D2600" s="38" t="s">
        <v>7275</v>
      </c>
      <c r="E2600" s="38" t="s">
        <v>387</v>
      </c>
      <c r="F2600" s="38" t="s">
        <v>7094</v>
      </c>
      <c r="G2600" s="38" t="s">
        <v>5106</v>
      </c>
      <c r="H2600" s="38" t="s">
        <v>2665</v>
      </c>
      <c r="I2600" s="41">
        <v>0</v>
      </c>
      <c r="J2600" s="11">
        <f>VLOOKUP(LEFT(B2600,5),[1]Percents!$C:$M,6,FALSE)</f>
        <v>9.0999999999999998E-2</v>
      </c>
      <c r="K2600" s="13">
        <f t="shared" si="41"/>
        <v>0</v>
      </c>
      <c r="L2600" s="22"/>
    </row>
    <row r="2601" spans="1:12" s="40" customFormat="1" ht="14.25" customHeight="1" x14ac:dyDescent="0.25">
      <c r="A2601" s="38" t="s">
        <v>213</v>
      </c>
      <c r="B2601" s="38" t="s">
        <v>79</v>
      </c>
      <c r="C2601" s="38" t="s">
        <v>6891</v>
      </c>
      <c r="D2601" s="38" t="s">
        <v>6892</v>
      </c>
      <c r="E2601" s="38" t="s">
        <v>391</v>
      </c>
      <c r="F2601" s="38" t="s">
        <v>6893</v>
      </c>
      <c r="G2601" s="38" t="s">
        <v>6125</v>
      </c>
      <c r="H2601" s="38" t="s">
        <v>2665</v>
      </c>
      <c r="I2601" s="39">
        <v>0</v>
      </c>
      <c r="J2601" s="11">
        <f>VLOOKUP(LEFT(B2601,5),[1]Percents!$C:$M,6,FALSE)</f>
        <v>8.6050000000000001E-2</v>
      </c>
      <c r="K2601" s="13">
        <f t="shared" si="41"/>
        <v>0</v>
      </c>
      <c r="L2601" s="22"/>
    </row>
    <row r="2602" spans="1:12" s="40" customFormat="1" ht="14.25" customHeight="1" x14ac:dyDescent="0.25">
      <c r="A2602" s="38" t="s">
        <v>213</v>
      </c>
      <c r="B2602" s="38" t="s">
        <v>2</v>
      </c>
      <c r="C2602" s="38" t="s">
        <v>8275</v>
      </c>
      <c r="D2602" s="38" t="s">
        <v>8276</v>
      </c>
      <c r="E2602" s="38" t="s">
        <v>514</v>
      </c>
      <c r="F2602" s="38" t="s">
        <v>8277</v>
      </c>
      <c r="G2602" s="38" t="s">
        <v>5420</v>
      </c>
      <c r="H2602" s="38" t="s">
        <v>2665</v>
      </c>
      <c r="I2602" s="39">
        <v>0</v>
      </c>
      <c r="J2602" s="11">
        <f>VLOOKUP(LEFT(B2602,5),[1]Percents!$C:$M,6,FALSE)</f>
        <v>0.29404999999999998</v>
      </c>
      <c r="K2602" s="13">
        <f t="shared" si="41"/>
        <v>0</v>
      </c>
      <c r="L2602" s="22"/>
    </row>
    <row r="2603" spans="1:12" s="40" customFormat="1" ht="14.25" customHeight="1" x14ac:dyDescent="0.25">
      <c r="A2603" s="38" t="s">
        <v>242</v>
      </c>
      <c r="B2603" s="38" t="s">
        <v>122</v>
      </c>
      <c r="C2603" s="38" t="s">
        <v>6894</v>
      </c>
      <c r="D2603" s="38" t="s">
        <v>6895</v>
      </c>
      <c r="E2603" s="38" t="s">
        <v>6896</v>
      </c>
      <c r="F2603" s="38" t="s">
        <v>6897</v>
      </c>
      <c r="G2603" s="38" t="s">
        <v>6898</v>
      </c>
      <c r="H2603" s="38" t="s">
        <v>2665</v>
      </c>
      <c r="I2603" s="39">
        <v>2743.03</v>
      </c>
      <c r="J2603" s="11">
        <f>VLOOKUP(LEFT(B2603,5),[1]Percents!$C:$M,6,FALSE)</f>
        <v>5.3740000000000003E-2</v>
      </c>
      <c r="K2603" s="13">
        <f t="shared" si="41"/>
        <v>147.41043220000003</v>
      </c>
      <c r="L2603" s="22"/>
    </row>
    <row r="2604" spans="1:12" s="40" customFormat="1" ht="14.25" customHeight="1" x14ac:dyDescent="0.25">
      <c r="A2604" s="38" t="s">
        <v>213</v>
      </c>
      <c r="B2604" s="38" t="s">
        <v>231</v>
      </c>
      <c r="C2604" s="38" t="s">
        <v>7276</v>
      </c>
      <c r="D2604" s="38" t="s">
        <v>7277</v>
      </c>
      <c r="E2604" s="38" t="s">
        <v>117</v>
      </c>
      <c r="F2604" s="38" t="s">
        <v>7278</v>
      </c>
      <c r="G2604" s="38" t="s">
        <v>3223</v>
      </c>
      <c r="H2604" s="38" t="s">
        <v>2665</v>
      </c>
      <c r="I2604" s="39">
        <v>0</v>
      </c>
      <c r="J2604" s="11">
        <f>VLOOKUP(LEFT(B2604,5),[1]Percents!$C:$M,6,FALSE)</f>
        <v>0.29404999999999998</v>
      </c>
      <c r="K2604" s="13">
        <f t="shared" si="41"/>
        <v>0</v>
      </c>
      <c r="L2604" s="22"/>
    </row>
    <row r="2605" spans="1:12" s="40" customFormat="1" ht="14.25" customHeight="1" x14ac:dyDescent="0.25">
      <c r="A2605" s="38" t="s">
        <v>243</v>
      </c>
      <c r="B2605" s="38" t="s">
        <v>50</v>
      </c>
      <c r="C2605" s="38" t="s">
        <v>7095</v>
      </c>
      <c r="D2605" s="38" t="s">
        <v>7096</v>
      </c>
      <c r="E2605" s="38" t="s">
        <v>2746</v>
      </c>
      <c r="F2605" s="38" t="s">
        <v>7097</v>
      </c>
      <c r="G2605" s="38" t="s">
        <v>7098</v>
      </c>
      <c r="H2605" s="38" t="s">
        <v>2665</v>
      </c>
      <c r="I2605" s="39">
        <v>0</v>
      </c>
      <c r="J2605" s="11">
        <f>VLOOKUP(LEFT(B2605,5),[1]Percents!$C:$M,6,FALSE)</f>
        <v>9.0999999999999998E-2</v>
      </c>
      <c r="K2605" s="13">
        <f t="shared" si="41"/>
        <v>0</v>
      </c>
      <c r="L2605" s="22"/>
    </row>
    <row r="2606" spans="1:12" s="40" customFormat="1" ht="14.25" customHeight="1" x14ac:dyDescent="0.25">
      <c r="A2606" s="38" t="s">
        <v>213</v>
      </c>
      <c r="B2606" s="38" t="s">
        <v>225</v>
      </c>
      <c r="C2606" s="38" t="s">
        <v>7099</v>
      </c>
      <c r="D2606" s="38" t="s">
        <v>7100</v>
      </c>
      <c r="E2606" s="38" t="s">
        <v>6700</v>
      </c>
      <c r="F2606" s="38" t="s">
        <v>7101</v>
      </c>
      <c r="G2606" s="38" t="s">
        <v>7102</v>
      </c>
      <c r="H2606" s="38" t="s">
        <v>2665</v>
      </c>
      <c r="I2606" s="41">
        <v>0</v>
      </c>
      <c r="J2606" s="11">
        <f>VLOOKUP(LEFT(B2606,5),[1]Percents!$C:$M,6,FALSE)</f>
        <v>0.29404999999999998</v>
      </c>
      <c r="K2606" s="13">
        <f t="shared" si="41"/>
        <v>0</v>
      </c>
      <c r="L2606" s="22"/>
    </row>
    <row r="2607" spans="1:12" s="40" customFormat="1" ht="14.25" customHeight="1" x14ac:dyDescent="0.25">
      <c r="A2607" s="38" t="s">
        <v>243</v>
      </c>
      <c r="B2607" s="38" t="s">
        <v>290</v>
      </c>
      <c r="C2607" s="38" t="s">
        <v>7103</v>
      </c>
      <c r="D2607" s="38" t="s">
        <v>7104</v>
      </c>
      <c r="E2607" s="38" t="s">
        <v>4520</v>
      </c>
      <c r="F2607" s="38" t="s">
        <v>7105</v>
      </c>
      <c r="G2607" s="38" t="s">
        <v>6995</v>
      </c>
      <c r="H2607" s="38" t="s">
        <v>2665</v>
      </c>
      <c r="I2607" s="39">
        <v>0</v>
      </c>
      <c r="J2607" s="11">
        <f>VLOOKUP(LEFT(B2607,5),[1]Percents!$C:$M,6,FALSE)</f>
        <v>9.0999999999999998E-2</v>
      </c>
      <c r="K2607" s="13">
        <f t="shared" si="41"/>
        <v>0</v>
      </c>
      <c r="L2607" s="22"/>
    </row>
    <row r="2608" spans="1:12" s="40" customFormat="1" ht="14.25" customHeight="1" x14ac:dyDescent="0.25">
      <c r="A2608" s="38" t="s">
        <v>243</v>
      </c>
      <c r="B2608" s="38" t="s">
        <v>289</v>
      </c>
      <c r="C2608" s="38" t="s">
        <v>7279</v>
      </c>
      <c r="D2608" s="38" t="s">
        <v>7280</v>
      </c>
      <c r="E2608" s="38" t="s">
        <v>4145</v>
      </c>
      <c r="F2608" s="38" t="s">
        <v>7281</v>
      </c>
      <c r="G2608" s="38" t="s">
        <v>7282</v>
      </c>
      <c r="H2608" s="38" t="s">
        <v>2665</v>
      </c>
      <c r="I2608" s="39">
        <v>0</v>
      </c>
      <c r="J2608" s="11">
        <f>VLOOKUP(LEFT(B2608,5),[1]Percents!$C:$M,6,FALSE)</f>
        <v>9.0999999999999998E-2</v>
      </c>
      <c r="K2608" s="13">
        <f t="shared" si="41"/>
        <v>0</v>
      </c>
      <c r="L2608" s="22"/>
    </row>
    <row r="2609" spans="1:12" s="40" customFormat="1" ht="14.25" customHeight="1" x14ac:dyDescent="0.25">
      <c r="A2609" s="38" t="s">
        <v>213</v>
      </c>
      <c r="B2609" s="38" t="s">
        <v>190</v>
      </c>
      <c r="C2609" s="38" t="s">
        <v>7283</v>
      </c>
      <c r="D2609" s="38" t="s">
        <v>7284</v>
      </c>
      <c r="E2609" s="38" t="s">
        <v>987</v>
      </c>
      <c r="F2609" s="38" t="s">
        <v>7285</v>
      </c>
      <c r="G2609" s="38" t="s">
        <v>7286</v>
      </c>
      <c r="H2609" s="38" t="s">
        <v>2665</v>
      </c>
      <c r="I2609" s="39">
        <v>338.82</v>
      </c>
      <c r="J2609" s="11">
        <f>VLOOKUP(LEFT(B2609,5),[1]Percents!$C:$M,6,FALSE)</f>
        <v>0.25</v>
      </c>
      <c r="K2609" s="13">
        <f t="shared" si="41"/>
        <v>84.704999999999998</v>
      </c>
      <c r="L2609" s="22"/>
    </row>
    <row r="2610" spans="1:12" s="40" customFormat="1" ht="14.25" customHeight="1" x14ac:dyDescent="0.25">
      <c r="A2610" s="38" t="s">
        <v>243</v>
      </c>
      <c r="B2610" s="38" t="s">
        <v>290</v>
      </c>
      <c r="C2610" s="38" t="s">
        <v>7106</v>
      </c>
      <c r="D2610" s="38" t="s">
        <v>7107</v>
      </c>
      <c r="E2610" s="38" t="s">
        <v>1</v>
      </c>
      <c r="F2610" s="38" t="s">
        <v>7108</v>
      </c>
      <c r="G2610" s="38" t="s">
        <v>6733</v>
      </c>
      <c r="H2610" s="38" t="s">
        <v>2665</v>
      </c>
      <c r="I2610" s="39">
        <v>0</v>
      </c>
      <c r="J2610" s="11">
        <f>VLOOKUP(LEFT(B2610,5),[1]Percents!$C:$M,6,FALSE)</f>
        <v>9.0999999999999998E-2</v>
      </c>
      <c r="K2610" s="13">
        <f t="shared" si="41"/>
        <v>0</v>
      </c>
      <c r="L2610" s="22"/>
    </row>
    <row r="2611" spans="1:12" s="40" customFormat="1" ht="14.25" customHeight="1" x14ac:dyDescent="0.25">
      <c r="A2611" s="38" t="s">
        <v>213</v>
      </c>
      <c r="B2611" s="38" t="s">
        <v>120</v>
      </c>
      <c r="C2611" s="38" t="s">
        <v>10552</v>
      </c>
      <c r="D2611" s="38" t="s">
        <v>10553</v>
      </c>
      <c r="E2611" s="38" t="s">
        <v>6737</v>
      </c>
      <c r="F2611" s="38" t="s">
        <v>10554</v>
      </c>
      <c r="G2611" s="38" t="s">
        <v>7571</v>
      </c>
      <c r="H2611" s="38" t="s">
        <v>2665</v>
      </c>
      <c r="I2611" s="39">
        <v>0</v>
      </c>
      <c r="J2611" s="11">
        <f>VLOOKUP(LEFT(B2611,5),[1]Percents!$C:$M,6,FALSE)</f>
        <v>0.29404999999999998</v>
      </c>
      <c r="K2611" s="13">
        <f t="shared" si="41"/>
        <v>0</v>
      </c>
      <c r="L2611" s="22"/>
    </row>
    <row r="2612" spans="1:12" s="40" customFormat="1" ht="14.25" customHeight="1" x14ac:dyDescent="0.25">
      <c r="A2612" s="38" t="s">
        <v>243</v>
      </c>
      <c r="B2612" s="38" t="s">
        <v>50</v>
      </c>
      <c r="C2612" s="38" t="s">
        <v>7109</v>
      </c>
      <c r="D2612" s="38" t="s">
        <v>7110</v>
      </c>
      <c r="E2612" s="38" t="s">
        <v>19</v>
      </c>
      <c r="F2612" s="38" t="s">
        <v>7111</v>
      </c>
      <c r="G2612" s="38" t="s">
        <v>6733</v>
      </c>
      <c r="H2612" s="38" t="s">
        <v>2665</v>
      </c>
      <c r="I2612" s="39">
        <v>0</v>
      </c>
      <c r="J2612" s="11">
        <f>VLOOKUP(LEFT(B2612,5),[1]Percents!$C:$M,6,FALSE)</f>
        <v>9.0999999999999998E-2</v>
      </c>
      <c r="K2612" s="13">
        <f t="shared" si="41"/>
        <v>0</v>
      </c>
      <c r="L2612" s="22"/>
    </row>
    <row r="2613" spans="1:12" s="40" customFormat="1" ht="14.25" customHeight="1" x14ac:dyDescent="0.25">
      <c r="A2613" s="38" t="s">
        <v>243</v>
      </c>
      <c r="B2613" s="38" t="s">
        <v>290</v>
      </c>
      <c r="C2613" s="38" t="s">
        <v>7112</v>
      </c>
      <c r="D2613" s="38" t="s">
        <v>7113</v>
      </c>
      <c r="E2613" s="38" t="s">
        <v>1</v>
      </c>
      <c r="F2613" s="38" t="s">
        <v>7114</v>
      </c>
      <c r="G2613" s="38" t="s">
        <v>6733</v>
      </c>
      <c r="H2613" s="38" t="s">
        <v>2665</v>
      </c>
      <c r="I2613" s="39">
        <v>0</v>
      </c>
      <c r="J2613" s="11">
        <f>VLOOKUP(LEFT(B2613,5),[1]Percents!$C:$M,6,FALSE)</f>
        <v>9.0999999999999998E-2</v>
      </c>
      <c r="K2613" s="13">
        <f t="shared" si="41"/>
        <v>0</v>
      </c>
      <c r="L2613" s="22"/>
    </row>
    <row r="2614" spans="1:12" s="40" customFormat="1" ht="14.25" customHeight="1" x14ac:dyDescent="0.25">
      <c r="A2614" s="38" t="s">
        <v>213</v>
      </c>
      <c r="B2614" s="38" t="s">
        <v>258</v>
      </c>
      <c r="C2614" s="38" t="s">
        <v>7115</v>
      </c>
      <c r="D2614" s="38" t="s">
        <v>7116</v>
      </c>
      <c r="E2614" s="38" t="s">
        <v>1374</v>
      </c>
      <c r="F2614" s="38" t="s">
        <v>7117</v>
      </c>
      <c r="G2614" s="38" t="s">
        <v>7118</v>
      </c>
      <c r="H2614" s="38" t="s">
        <v>2665</v>
      </c>
      <c r="I2614" s="39">
        <v>1644.07</v>
      </c>
      <c r="J2614" s="11">
        <f>VLOOKUP(LEFT(B2614,5),[1]Percents!$C:$M,6,FALSE)</f>
        <v>0.25</v>
      </c>
      <c r="K2614" s="13">
        <f t="shared" si="41"/>
        <v>411.01749999999998</v>
      </c>
      <c r="L2614" s="22"/>
    </row>
    <row r="2615" spans="1:12" s="40" customFormat="1" ht="14.25" customHeight="1" x14ac:dyDescent="0.25">
      <c r="A2615" s="38" t="s">
        <v>243</v>
      </c>
      <c r="B2615" s="38" t="s">
        <v>290</v>
      </c>
      <c r="C2615" s="38" t="s">
        <v>8961</v>
      </c>
      <c r="D2615" s="38" t="s">
        <v>8962</v>
      </c>
      <c r="E2615" s="38" t="s">
        <v>1</v>
      </c>
      <c r="F2615" s="38" t="s">
        <v>8963</v>
      </c>
      <c r="G2615" s="38" t="s">
        <v>6733</v>
      </c>
      <c r="H2615" s="38" t="s">
        <v>2665</v>
      </c>
      <c r="I2615" s="39">
        <v>0</v>
      </c>
      <c r="J2615" s="11">
        <f>VLOOKUP(LEFT(B2615,5),[1]Percents!$C:$M,6,FALSE)</f>
        <v>9.0999999999999998E-2</v>
      </c>
      <c r="K2615" s="13">
        <f t="shared" si="41"/>
        <v>0</v>
      </c>
      <c r="L2615" s="22"/>
    </row>
    <row r="2616" spans="1:12" s="40" customFormat="1" ht="14.25" customHeight="1" x14ac:dyDescent="0.25">
      <c r="A2616" s="38" t="s">
        <v>213</v>
      </c>
      <c r="B2616" s="38" t="s">
        <v>258</v>
      </c>
      <c r="C2616" s="38" t="s">
        <v>7119</v>
      </c>
      <c r="D2616" s="38" t="s">
        <v>7120</v>
      </c>
      <c r="E2616" s="38" t="s">
        <v>17</v>
      </c>
      <c r="F2616" s="38" t="s">
        <v>7121</v>
      </c>
      <c r="G2616" s="38" t="s">
        <v>7122</v>
      </c>
      <c r="H2616" s="38" t="s">
        <v>2665</v>
      </c>
      <c r="I2616" s="39">
        <v>35.82</v>
      </c>
      <c r="J2616" s="11">
        <f>VLOOKUP(LEFT(B2616,5),[1]Percents!$C:$M,6,FALSE)</f>
        <v>0.25</v>
      </c>
      <c r="K2616" s="13">
        <f t="shared" si="41"/>
        <v>8.9550000000000001</v>
      </c>
      <c r="L2616" s="22"/>
    </row>
    <row r="2617" spans="1:12" s="40" customFormat="1" ht="14.25" customHeight="1" x14ac:dyDescent="0.25">
      <c r="A2617" s="38" t="s">
        <v>213</v>
      </c>
      <c r="B2617" s="38" t="s">
        <v>190</v>
      </c>
      <c r="C2617" s="38" t="s">
        <v>7123</v>
      </c>
      <c r="D2617" s="38" t="s">
        <v>7124</v>
      </c>
      <c r="E2617" s="38" t="s">
        <v>627</v>
      </c>
      <c r="F2617" s="38" t="s">
        <v>7125</v>
      </c>
      <c r="G2617" s="38" t="s">
        <v>7126</v>
      </c>
      <c r="H2617" s="38" t="s">
        <v>2665</v>
      </c>
      <c r="I2617" s="39">
        <v>1084.79</v>
      </c>
      <c r="J2617" s="11">
        <f>VLOOKUP(LEFT(B2617,5),[1]Percents!$C:$M,6,FALSE)</f>
        <v>0.25</v>
      </c>
      <c r="K2617" s="13">
        <f t="shared" si="41"/>
        <v>271.19749999999999</v>
      </c>
      <c r="L2617" s="22"/>
    </row>
    <row r="2618" spans="1:12" s="40" customFormat="1" ht="14.25" customHeight="1" x14ac:dyDescent="0.25">
      <c r="A2618" s="38" t="s">
        <v>213</v>
      </c>
      <c r="B2618" s="38" t="s">
        <v>67</v>
      </c>
      <c r="C2618" s="38" t="s">
        <v>7287</v>
      </c>
      <c r="D2618" s="38" t="s">
        <v>7288</v>
      </c>
      <c r="E2618" s="38" t="s">
        <v>282</v>
      </c>
      <c r="F2618" s="38" t="s">
        <v>7289</v>
      </c>
      <c r="G2618" s="38" t="s">
        <v>7290</v>
      </c>
      <c r="H2618" s="38" t="s">
        <v>2665</v>
      </c>
      <c r="I2618" s="39">
        <v>0</v>
      </c>
      <c r="J2618" s="11">
        <f>VLOOKUP(LEFT(B2618,5),[1]Percents!$C:$M,6,FALSE)</f>
        <v>0.29404999999999998</v>
      </c>
      <c r="K2618" s="13">
        <f t="shared" si="41"/>
        <v>0</v>
      </c>
      <c r="L2618" s="22"/>
    </row>
    <row r="2619" spans="1:12" s="40" customFormat="1" ht="14.25" customHeight="1" x14ac:dyDescent="0.25">
      <c r="A2619" s="38" t="s">
        <v>243</v>
      </c>
      <c r="B2619" s="38" t="s">
        <v>50</v>
      </c>
      <c r="C2619" s="38" t="s">
        <v>7291</v>
      </c>
      <c r="D2619" s="38" t="s">
        <v>7292</v>
      </c>
      <c r="E2619" s="38" t="s">
        <v>124</v>
      </c>
      <c r="F2619" s="38" t="s">
        <v>7293</v>
      </c>
      <c r="G2619" s="38" t="s">
        <v>6733</v>
      </c>
      <c r="H2619" s="38" t="s">
        <v>2665</v>
      </c>
      <c r="I2619" s="39">
        <v>0</v>
      </c>
      <c r="J2619" s="11">
        <f>VLOOKUP(LEFT(B2619,5),[1]Percents!$C:$M,6,FALSE)</f>
        <v>9.0999999999999998E-2</v>
      </c>
      <c r="K2619" s="13">
        <f t="shared" si="41"/>
        <v>0</v>
      </c>
      <c r="L2619" s="22"/>
    </row>
    <row r="2620" spans="1:12" s="40" customFormat="1" ht="14.25" customHeight="1" x14ac:dyDescent="0.25">
      <c r="A2620" s="38" t="s">
        <v>213</v>
      </c>
      <c r="B2620" s="38" t="s">
        <v>162</v>
      </c>
      <c r="C2620" s="38" t="s">
        <v>7509</v>
      </c>
      <c r="D2620" s="38" t="s">
        <v>7510</v>
      </c>
      <c r="E2620" s="38" t="s">
        <v>18</v>
      </c>
      <c r="F2620" s="38" t="s">
        <v>7511</v>
      </c>
      <c r="G2620" s="38" t="s">
        <v>7178</v>
      </c>
      <c r="H2620" s="38" t="s">
        <v>2665</v>
      </c>
      <c r="I2620" s="39">
        <v>759.75</v>
      </c>
      <c r="J2620" s="11">
        <f>VLOOKUP(LEFT(B2620,5),[1]Percents!$C:$M,6,FALSE)</f>
        <v>0.25</v>
      </c>
      <c r="K2620" s="13">
        <f t="shared" si="41"/>
        <v>189.9375</v>
      </c>
      <c r="L2620" s="22"/>
    </row>
    <row r="2621" spans="1:12" s="40" customFormat="1" ht="14.25" customHeight="1" x14ac:dyDescent="0.25">
      <c r="A2621" s="38" t="s">
        <v>213</v>
      </c>
      <c r="B2621" s="38" t="s">
        <v>258</v>
      </c>
      <c r="C2621" s="38" t="s">
        <v>11858</v>
      </c>
      <c r="D2621" s="38" t="s">
        <v>11859</v>
      </c>
      <c r="E2621" s="38" t="s">
        <v>6624</v>
      </c>
      <c r="F2621" s="38" t="s">
        <v>11860</v>
      </c>
      <c r="G2621" s="38" t="s">
        <v>7126</v>
      </c>
      <c r="H2621" s="38" t="s">
        <v>2665</v>
      </c>
      <c r="I2621" s="39">
        <v>1742.71</v>
      </c>
      <c r="J2621" s="11">
        <f>VLOOKUP(LEFT(B2621,5),[1]Percents!$C:$M,6,FALSE)</f>
        <v>0.25</v>
      </c>
      <c r="K2621" s="13">
        <f t="shared" si="41"/>
        <v>435.67750000000001</v>
      </c>
      <c r="L2621" s="22"/>
    </row>
    <row r="2622" spans="1:12" s="40" customFormat="1" ht="14.25" customHeight="1" x14ac:dyDescent="0.25">
      <c r="A2622" s="38" t="s">
        <v>213</v>
      </c>
      <c r="B2622" s="38" t="s">
        <v>4327</v>
      </c>
      <c r="C2622" s="38" t="s">
        <v>7294</v>
      </c>
      <c r="D2622" s="38" t="s">
        <v>7295</v>
      </c>
      <c r="E2622" s="38" t="s">
        <v>4568</v>
      </c>
      <c r="F2622" s="38" t="s">
        <v>7296</v>
      </c>
      <c r="G2622" s="38" t="s">
        <v>7178</v>
      </c>
      <c r="H2622" s="38" t="s">
        <v>2665</v>
      </c>
      <c r="I2622" s="39">
        <v>130.68</v>
      </c>
      <c r="J2622" s="11">
        <f>VLOOKUP(LEFT(B2622,5),[1]Percents!$C:$M,6,FALSE)</f>
        <v>0.29404999999999998</v>
      </c>
      <c r="K2622" s="13">
        <f t="shared" si="41"/>
        <v>38.426454</v>
      </c>
      <c r="L2622" s="22"/>
    </row>
    <row r="2623" spans="1:12" s="40" customFormat="1" ht="14.25" customHeight="1" x14ac:dyDescent="0.25">
      <c r="A2623" s="38" t="s">
        <v>213</v>
      </c>
      <c r="B2623" s="38" t="s">
        <v>145</v>
      </c>
      <c r="C2623" s="38" t="s">
        <v>11131</v>
      </c>
      <c r="D2623" s="38" t="s">
        <v>11132</v>
      </c>
      <c r="E2623" s="38" t="s">
        <v>4101</v>
      </c>
      <c r="F2623" s="38" t="s">
        <v>11133</v>
      </c>
      <c r="G2623" s="38" t="s">
        <v>3817</v>
      </c>
      <c r="H2623" s="38" t="s">
        <v>2665</v>
      </c>
      <c r="I2623" s="39">
        <v>662.4</v>
      </c>
      <c r="J2623" s="11">
        <f>VLOOKUP(LEFT(B2623,5),[1]Percents!$C:$M,6,FALSE)</f>
        <v>0.29404999999999998</v>
      </c>
      <c r="K2623" s="13">
        <f t="shared" si="41"/>
        <v>194.77871999999999</v>
      </c>
      <c r="L2623" s="22"/>
    </row>
    <row r="2624" spans="1:12" s="40" customFormat="1" ht="14.25" customHeight="1" x14ac:dyDescent="0.25">
      <c r="A2624" s="38" t="s">
        <v>213</v>
      </c>
      <c r="B2624" s="38" t="s">
        <v>258</v>
      </c>
      <c r="C2624" s="38" t="s">
        <v>7297</v>
      </c>
      <c r="D2624" s="38" t="s">
        <v>7298</v>
      </c>
      <c r="E2624" s="38" t="s">
        <v>7299</v>
      </c>
      <c r="F2624" s="38" t="s">
        <v>7300</v>
      </c>
      <c r="G2624" s="38" t="s">
        <v>7301</v>
      </c>
      <c r="H2624" s="38" t="s">
        <v>2665</v>
      </c>
      <c r="I2624" s="39">
        <v>1614.03</v>
      </c>
      <c r="J2624" s="11">
        <f>VLOOKUP(LEFT(B2624,5),[1]Percents!$C:$M,6,FALSE)</f>
        <v>0.25</v>
      </c>
      <c r="K2624" s="13">
        <f t="shared" si="41"/>
        <v>403.50749999999999</v>
      </c>
      <c r="L2624" s="22"/>
    </row>
    <row r="2625" spans="1:12" s="40" customFormat="1" ht="14.25" customHeight="1" x14ac:dyDescent="0.25">
      <c r="A2625" s="38" t="s">
        <v>243</v>
      </c>
      <c r="B2625" s="38" t="s">
        <v>674</v>
      </c>
      <c r="C2625" s="38" t="s">
        <v>7302</v>
      </c>
      <c r="D2625" s="38" t="s">
        <v>7303</v>
      </c>
      <c r="E2625" s="38" t="s">
        <v>387</v>
      </c>
      <c r="F2625" s="38" t="s">
        <v>7304</v>
      </c>
      <c r="G2625" s="38" t="s">
        <v>6995</v>
      </c>
      <c r="H2625" s="38" t="s">
        <v>2665</v>
      </c>
      <c r="I2625" s="39">
        <v>0</v>
      </c>
      <c r="J2625" s="11">
        <f>VLOOKUP(LEFT(B2625,5),[1]Percents!$C:$M,6,FALSE)</f>
        <v>9.0999999999999998E-2</v>
      </c>
      <c r="K2625" s="13">
        <f t="shared" si="41"/>
        <v>0</v>
      </c>
      <c r="L2625" s="22"/>
    </row>
    <row r="2626" spans="1:12" s="40" customFormat="1" ht="14.25" customHeight="1" x14ac:dyDescent="0.25">
      <c r="A2626" s="38" t="s">
        <v>213</v>
      </c>
      <c r="B2626" s="38" t="s">
        <v>225</v>
      </c>
      <c r="C2626" s="38" t="s">
        <v>10801</v>
      </c>
      <c r="D2626" s="38" t="s">
        <v>10802</v>
      </c>
      <c r="E2626" s="38" t="s">
        <v>60</v>
      </c>
      <c r="F2626" s="38" t="s">
        <v>10803</v>
      </c>
      <c r="G2626" s="38" t="s">
        <v>8770</v>
      </c>
      <c r="H2626" s="38" t="s">
        <v>2665</v>
      </c>
      <c r="I2626" s="39">
        <v>147.75</v>
      </c>
      <c r="J2626" s="11">
        <f>VLOOKUP(LEFT(B2626,5),[1]Percents!$C:$M,6,FALSE)</f>
        <v>0.29404999999999998</v>
      </c>
      <c r="K2626" s="13">
        <f t="shared" si="41"/>
        <v>43.445887499999998</v>
      </c>
      <c r="L2626" s="22"/>
    </row>
    <row r="2627" spans="1:12" s="40" customFormat="1" ht="14.25" customHeight="1" x14ac:dyDescent="0.25">
      <c r="A2627" s="38" t="s">
        <v>141</v>
      </c>
      <c r="B2627" s="38" t="s">
        <v>172</v>
      </c>
      <c r="C2627" s="38" t="s">
        <v>7512</v>
      </c>
      <c r="D2627" s="38" t="s">
        <v>7513</v>
      </c>
      <c r="E2627" s="38" t="s">
        <v>36</v>
      </c>
      <c r="F2627" s="38" t="s">
        <v>7514</v>
      </c>
      <c r="G2627" s="38" t="s">
        <v>7491</v>
      </c>
      <c r="H2627" s="38" t="s">
        <v>2665</v>
      </c>
      <c r="I2627" s="39">
        <v>0</v>
      </c>
      <c r="J2627" s="11">
        <f>VLOOKUP(LEFT(B2627,5),[1]Percents!$C:$M,6,FALSE)</f>
        <v>0.1678</v>
      </c>
      <c r="K2627" s="13">
        <f t="shared" si="41"/>
        <v>0</v>
      </c>
      <c r="L2627" s="22"/>
    </row>
    <row r="2628" spans="1:12" s="40" customFormat="1" ht="14.25" customHeight="1" x14ac:dyDescent="0.25">
      <c r="A2628" s="38" t="s">
        <v>243</v>
      </c>
      <c r="B2628" s="38" t="s">
        <v>290</v>
      </c>
      <c r="C2628" s="38" t="s">
        <v>7305</v>
      </c>
      <c r="D2628" s="38" t="s">
        <v>7306</v>
      </c>
      <c r="E2628" s="38" t="s">
        <v>206</v>
      </c>
      <c r="F2628" s="38" t="s">
        <v>7307</v>
      </c>
      <c r="G2628" s="38" t="s">
        <v>7308</v>
      </c>
      <c r="H2628" s="38" t="s">
        <v>2665</v>
      </c>
      <c r="I2628" s="39">
        <v>1913.34</v>
      </c>
      <c r="J2628" s="11">
        <f>VLOOKUP(LEFT(B2628,5),[1]Percents!$C:$M,6,FALSE)</f>
        <v>9.0999999999999998E-2</v>
      </c>
      <c r="K2628" s="13">
        <f t="shared" si="41"/>
        <v>174.11393999999999</v>
      </c>
      <c r="L2628" s="22"/>
    </row>
    <row r="2629" spans="1:12" s="40" customFormat="1" ht="14.25" customHeight="1" x14ac:dyDescent="0.25">
      <c r="A2629" s="38" t="s">
        <v>213</v>
      </c>
      <c r="B2629" s="38" t="s">
        <v>166</v>
      </c>
      <c r="C2629" s="38" t="s">
        <v>8964</v>
      </c>
      <c r="D2629" s="38" t="s">
        <v>8965</v>
      </c>
      <c r="E2629" s="38" t="s">
        <v>604</v>
      </c>
      <c r="F2629" s="38" t="s">
        <v>8966</v>
      </c>
      <c r="G2629" s="38" t="s">
        <v>8967</v>
      </c>
      <c r="H2629" s="38" t="s">
        <v>2665</v>
      </c>
      <c r="I2629" s="39">
        <v>2724.56</v>
      </c>
      <c r="J2629" s="11">
        <f>VLOOKUP(LEFT(B2629,5),[1]Percents!$C:$M,6,FALSE)</f>
        <v>0.25</v>
      </c>
      <c r="K2629" s="13">
        <f t="shared" si="41"/>
        <v>681.14</v>
      </c>
      <c r="L2629" s="22"/>
    </row>
    <row r="2630" spans="1:12" s="40" customFormat="1" ht="14.25" customHeight="1" x14ac:dyDescent="0.25">
      <c r="A2630" s="38" t="s">
        <v>213</v>
      </c>
      <c r="B2630" s="38" t="s">
        <v>4378</v>
      </c>
      <c r="C2630" s="38" t="s">
        <v>7515</v>
      </c>
      <c r="D2630" s="38" t="s">
        <v>7516</v>
      </c>
      <c r="E2630" s="38" t="s">
        <v>3294</v>
      </c>
      <c r="F2630" s="38" t="s">
        <v>7517</v>
      </c>
      <c r="G2630" s="38" t="s">
        <v>7518</v>
      </c>
      <c r="H2630" s="38" t="s">
        <v>2665</v>
      </c>
      <c r="I2630" s="39">
        <v>30</v>
      </c>
      <c r="J2630" s="11">
        <f>VLOOKUP(LEFT(B2630,5),[1]Percents!$C:$M,6,FALSE)</f>
        <v>0.29404999999999998</v>
      </c>
      <c r="K2630" s="13">
        <f t="shared" si="41"/>
        <v>8.8214999999999986</v>
      </c>
      <c r="L2630" s="22"/>
    </row>
    <row r="2631" spans="1:12" s="40" customFormat="1" ht="14.25" customHeight="1" x14ac:dyDescent="0.25">
      <c r="A2631" s="38" t="s">
        <v>213</v>
      </c>
      <c r="B2631" s="38" t="s">
        <v>145</v>
      </c>
      <c r="C2631" s="38" t="s">
        <v>7519</v>
      </c>
      <c r="D2631" s="38" t="s">
        <v>7520</v>
      </c>
      <c r="E2631" s="38" t="s">
        <v>445</v>
      </c>
      <c r="F2631" s="38" t="s">
        <v>7521</v>
      </c>
      <c r="G2631" s="38" t="s">
        <v>7222</v>
      </c>
      <c r="H2631" s="38" t="s">
        <v>2665</v>
      </c>
      <c r="I2631" s="39">
        <v>362.77</v>
      </c>
      <c r="J2631" s="11">
        <f>VLOOKUP(LEFT(B2631,5),[1]Percents!$C:$M,6,FALSE)</f>
        <v>0.29404999999999998</v>
      </c>
      <c r="K2631" s="13">
        <f t="shared" si="41"/>
        <v>106.67251849999998</v>
      </c>
      <c r="L2631" s="22"/>
    </row>
    <row r="2632" spans="1:12" s="40" customFormat="1" ht="14.25" customHeight="1" x14ac:dyDescent="0.25">
      <c r="A2632" s="38" t="s">
        <v>25</v>
      </c>
      <c r="B2632" s="38" t="s">
        <v>26</v>
      </c>
      <c r="C2632" s="38" t="s">
        <v>7522</v>
      </c>
      <c r="D2632" s="38" t="s">
        <v>7523</v>
      </c>
      <c r="E2632" s="38" t="s">
        <v>5752</v>
      </c>
      <c r="F2632" s="38" t="s">
        <v>7524</v>
      </c>
      <c r="G2632" s="38" t="s">
        <v>7196</v>
      </c>
      <c r="H2632" s="38" t="s">
        <v>2665</v>
      </c>
      <c r="I2632" s="39">
        <v>0</v>
      </c>
      <c r="J2632" s="11">
        <f>VLOOKUP(LEFT(B2632,5),[1]Percents!$C:$M,6,FALSE)</f>
        <v>0</v>
      </c>
      <c r="K2632" s="13">
        <f t="shared" si="41"/>
        <v>0</v>
      </c>
      <c r="L2632" s="22"/>
    </row>
    <row r="2633" spans="1:12" s="40" customFormat="1" ht="14.25" customHeight="1" x14ac:dyDescent="0.25">
      <c r="A2633" s="38" t="s">
        <v>213</v>
      </c>
      <c r="B2633" s="38" t="s">
        <v>134</v>
      </c>
      <c r="C2633" s="38" t="s">
        <v>7525</v>
      </c>
      <c r="D2633" s="38" t="s">
        <v>7526</v>
      </c>
      <c r="E2633" s="38" t="s">
        <v>1561</v>
      </c>
      <c r="F2633" s="38" t="s">
        <v>7527</v>
      </c>
      <c r="G2633" s="38" t="s">
        <v>6639</v>
      </c>
      <c r="H2633" s="38" t="s">
        <v>2665</v>
      </c>
      <c r="I2633" s="39">
        <v>952.02</v>
      </c>
      <c r="J2633" s="11">
        <f>VLOOKUP(LEFT(B2633,5),[1]Percents!$C:$M,6,FALSE)</f>
        <v>0.29404999999999998</v>
      </c>
      <c r="K2633" s="13">
        <f t="shared" si="41"/>
        <v>279.94148099999995</v>
      </c>
      <c r="L2633" s="22"/>
    </row>
    <row r="2634" spans="1:12" s="40" customFormat="1" ht="14.25" customHeight="1" x14ac:dyDescent="0.25">
      <c r="A2634" s="38" t="s">
        <v>213</v>
      </c>
      <c r="B2634" s="38" t="s">
        <v>258</v>
      </c>
      <c r="C2634" s="38" t="s">
        <v>7309</v>
      </c>
      <c r="D2634" s="38" t="s">
        <v>7310</v>
      </c>
      <c r="E2634" s="38" t="s">
        <v>3699</v>
      </c>
      <c r="F2634" s="38" t="s">
        <v>7311</v>
      </c>
      <c r="G2634" s="38" t="s">
        <v>7308</v>
      </c>
      <c r="H2634" s="38" t="s">
        <v>2665</v>
      </c>
      <c r="I2634" s="39">
        <v>843.88</v>
      </c>
      <c r="J2634" s="11">
        <f>VLOOKUP(LEFT(B2634,5),[1]Percents!$C:$M,6,FALSE)</f>
        <v>0.25</v>
      </c>
      <c r="K2634" s="13">
        <f t="shared" ref="K2634:K2697" si="42">+I2634*J2634</f>
        <v>210.97</v>
      </c>
      <c r="L2634" s="22"/>
    </row>
    <row r="2635" spans="1:12" s="40" customFormat="1" ht="14.25" customHeight="1" x14ac:dyDescent="0.25">
      <c r="A2635" s="38" t="s">
        <v>66</v>
      </c>
      <c r="B2635" s="38" t="s">
        <v>3520</v>
      </c>
      <c r="C2635" s="38" t="s">
        <v>7528</v>
      </c>
      <c r="D2635" s="38" t="s">
        <v>7529</v>
      </c>
      <c r="E2635" s="38" t="s">
        <v>3338</v>
      </c>
      <c r="F2635" s="38" t="s">
        <v>7530</v>
      </c>
      <c r="G2635" s="38" t="s">
        <v>7308</v>
      </c>
      <c r="H2635" s="38" t="s">
        <v>2665</v>
      </c>
      <c r="I2635" s="39">
        <v>71021</v>
      </c>
      <c r="J2635" s="11">
        <f>VLOOKUP(LEFT(B2635,5),[1]Percents!$C:$M,6,FALSE)</f>
        <v>0</v>
      </c>
      <c r="K2635" s="13">
        <f t="shared" si="42"/>
        <v>0</v>
      </c>
      <c r="L2635" s="22"/>
    </row>
    <row r="2636" spans="1:12" s="40" customFormat="1" ht="14.25" customHeight="1" x14ac:dyDescent="0.25">
      <c r="A2636" s="38" t="s">
        <v>213</v>
      </c>
      <c r="B2636" s="38" t="s">
        <v>162</v>
      </c>
      <c r="C2636" s="38" t="s">
        <v>7531</v>
      </c>
      <c r="D2636" s="38" t="s">
        <v>7532</v>
      </c>
      <c r="E2636" s="38" t="s">
        <v>4782</v>
      </c>
      <c r="F2636" s="38" t="s">
        <v>7533</v>
      </c>
      <c r="G2636" s="38" t="s">
        <v>7118</v>
      </c>
      <c r="H2636" s="38" t="s">
        <v>2665</v>
      </c>
      <c r="I2636" s="39">
        <v>0</v>
      </c>
      <c r="J2636" s="11">
        <f>VLOOKUP(LEFT(B2636,5),[1]Percents!$C:$M,6,FALSE)</f>
        <v>0.25</v>
      </c>
      <c r="K2636" s="13">
        <f t="shared" si="42"/>
        <v>0</v>
      </c>
      <c r="L2636" s="22"/>
    </row>
    <row r="2637" spans="1:12" s="40" customFormat="1" ht="14.25" customHeight="1" x14ac:dyDescent="0.25">
      <c r="A2637" s="38" t="s">
        <v>213</v>
      </c>
      <c r="B2637" s="38" t="s">
        <v>2</v>
      </c>
      <c r="C2637" s="38" t="s">
        <v>7534</v>
      </c>
      <c r="D2637" s="38" t="s">
        <v>7535</v>
      </c>
      <c r="E2637" s="38" t="s">
        <v>3441</v>
      </c>
      <c r="F2637" s="38" t="s">
        <v>7536</v>
      </c>
      <c r="G2637" s="38" t="s">
        <v>5782</v>
      </c>
      <c r="H2637" s="38" t="s">
        <v>2665</v>
      </c>
      <c r="I2637" s="39">
        <v>642.32000000000005</v>
      </c>
      <c r="J2637" s="11">
        <f>VLOOKUP(LEFT(B2637,5),[1]Percents!$C:$M,6,FALSE)</f>
        <v>0.29404999999999998</v>
      </c>
      <c r="K2637" s="13">
        <f t="shared" si="42"/>
        <v>188.87419600000001</v>
      </c>
      <c r="L2637" s="22"/>
    </row>
    <row r="2638" spans="1:12" s="40" customFormat="1" ht="14.25" customHeight="1" x14ac:dyDescent="0.25">
      <c r="A2638" s="38" t="s">
        <v>141</v>
      </c>
      <c r="B2638" s="38" t="s">
        <v>245</v>
      </c>
      <c r="C2638" s="38" t="s">
        <v>7537</v>
      </c>
      <c r="D2638" s="38" t="s">
        <v>7538</v>
      </c>
      <c r="E2638" s="38" t="s">
        <v>481</v>
      </c>
      <c r="F2638" s="38" t="s">
        <v>7539</v>
      </c>
      <c r="G2638" s="38" t="s">
        <v>6999</v>
      </c>
      <c r="H2638" s="38" t="s">
        <v>2665</v>
      </c>
      <c r="I2638" s="39">
        <v>723.67</v>
      </c>
      <c r="J2638" s="11">
        <f>VLOOKUP(LEFT(B2638,5),[1]Percents!$C:$M,6,FALSE)</f>
        <v>0.1678</v>
      </c>
      <c r="K2638" s="13">
        <f t="shared" si="42"/>
        <v>121.431826</v>
      </c>
      <c r="L2638" s="22"/>
    </row>
    <row r="2639" spans="1:12" s="40" customFormat="1" ht="14.25" customHeight="1" x14ac:dyDescent="0.25">
      <c r="A2639" s="38" t="s">
        <v>213</v>
      </c>
      <c r="B2639" s="38" t="s">
        <v>258</v>
      </c>
      <c r="C2639" s="38" t="s">
        <v>7540</v>
      </c>
      <c r="D2639" s="38" t="s">
        <v>7541</v>
      </c>
      <c r="E2639" s="38" t="s">
        <v>452</v>
      </c>
      <c r="F2639" s="38" t="s">
        <v>7542</v>
      </c>
      <c r="G2639" s="38" t="s">
        <v>7543</v>
      </c>
      <c r="H2639" s="38" t="s">
        <v>2665</v>
      </c>
      <c r="I2639" s="39">
        <v>19.2</v>
      </c>
      <c r="J2639" s="11">
        <f>VLOOKUP(LEFT(B2639,5),[1]Percents!$C:$M,6,FALSE)</f>
        <v>0.25</v>
      </c>
      <c r="K2639" s="13">
        <f t="shared" si="42"/>
        <v>4.8</v>
      </c>
      <c r="L2639" s="22"/>
    </row>
    <row r="2640" spans="1:12" s="40" customFormat="1" ht="14.25" customHeight="1" x14ac:dyDescent="0.25">
      <c r="A2640" s="38" t="s">
        <v>243</v>
      </c>
      <c r="B2640" s="38" t="s">
        <v>50</v>
      </c>
      <c r="C2640" s="38" t="s">
        <v>7768</v>
      </c>
      <c r="D2640" s="38" t="s">
        <v>7769</v>
      </c>
      <c r="E2640" s="38" t="s">
        <v>348</v>
      </c>
      <c r="F2640" s="38" t="s">
        <v>7546</v>
      </c>
      <c r="G2640" s="38" t="s">
        <v>6733</v>
      </c>
      <c r="H2640" s="38" t="s">
        <v>2665</v>
      </c>
      <c r="I2640" s="39">
        <v>0</v>
      </c>
      <c r="J2640" s="11">
        <f>VLOOKUP(LEFT(B2640,5),[1]Percents!$C:$M,6,FALSE)</f>
        <v>9.0999999999999998E-2</v>
      </c>
      <c r="K2640" s="13">
        <f t="shared" si="42"/>
        <v>0</v>
      </c>
      <c r="L2640" s="22"/>
    </row>
    <row r="2641" spans="1:12" s="40" customFormat="1" ht="14.25" customHeight="1" x14ac:dyDescent="0.25">
      <c r="A2641" s="38" t="s">
        <v>243</v>
      </c>
      <c r="B2641" s="38" t="s">
        <v>290</v>
      </c>
      <c r="C2641" s="38" t="s">
        <v>7544</v>
      </c>
      <c r="D2641" s="38" t="s">
        <v>7545</v>
      </c>
      <c r="E2641" s="38" t="s">
        <v>1</v>
      </c>
      <c r="F2641" s="38" t="s">
        <v>7546</v>
      </c>
      <c r="G2641" s="38" t="s">
        <v>6733</v>
      </c>
      <c r="H2641" s="38" t="s">
        <v>2665</v>
      </c>
      <c r="I2641" s="39">
        <v>0</v>
      </c>
      <c r="J2641" s="11">
        <f>VLOOKUP(LEFT(B2641,5),[1]Percents!$C:$M,6,FALSE)</f>
        <v>9.0999999999999998E-2</v>
      </c>
      <c r="K2641" s="13">
        <f t="shared" si="42"/>
        <v>0</v>
      </c>
      <c r="L2641" s="22"/>
    </row>
    <row r="2642" spans="1:12" s="40" customFormat="1" ht="14.25" customHeight="1" x14ac:dyDescent="0.25">
      <c r="A2642" s="38" t="s">
        <v>213</v>
      </c>
      <c r="B2642" s="38" t="s">
        <v>8968</v>
      </c>
      <c r="C2642" s="38" t="s">
        <v>8969</v>
      </c>
      <c r="D2642" s="38" t="s">
        <v>8970</v>
      </c>
      <c r="E2642" s="38" t="s">
        <v>6927</v>
      </c>
      <c r="F2642" s="38" t="s">
        <v>8971</v>
      </c>
      <c r="G2642" s="38" t="s">
        <v>7386</v>
      </c>
      <c r="H2642" s="38" t="s">
        <v>2665</v>
      </c>
      <c r="I2642" s="39">
        <v>0</v>
      </c>
      <c r="J2642" s="11">
        <f>VLOOKUP(LEFT(B2642,5),[1]Percents!$C:$M,6,FALSE)</f>
        <v>0.29404999999999998</v>
      </c>
      <c r="K2642" s="13">
        <f t="shared" si="42"/>
        <v>0</v>
      </c>
      <c r="L2642" s="22"/>
    </row>
    <row r="2643" spans="1:12" s="40" customFormat="1" ht="14.25" customHeight="1" x14ac:dyDescent="0.25">
      <c r="A2643" s="38" t="s">
        <v>213</v>
      </c>
      <c r="B2643" s="38" t="s">
        <v>258</v>
      </c>
      <c r="C2643" s="38" t="s">
        <v>7547</v>
      </c>
      <c r="D2643" s="38" t="s">
        <v>7548</v>
      </c>
      <c r="E2643" s="38" t="s">
        <v>452</v>
      </c>
      <c r="F2643" s="38" t="s">
        <v>7549</v>
      </c>
      <c r="G2643" s="38" t="s">
        <v>7550</v>
      </c>
      <c r="H2643" s="38" t="s">
        <v>2665</v>
      </c>
      <c r="I2643" s="39">
        <v>63.8</v>
      </c>
      <c r="J2643" s="11">
        <f>VLOOKUP(LEFT(B2643,5),[1]Percents!$C:$M,6,FALSE)</f>
        <v>0.25</v>
      </c>
      <c r="K2643" s="13">
        <f t="shared" si="42"/>
        <v>15.95</v>
      </c>
      <c r="L2643" s="22"/>
    </row>
    <row r="2644" spans="1:12" s="40" customFormat="1" ht="14.25" customHeight="1" x14ac:dyDescent="0.25">
      <c r="A2644" s="38" t="s">
        <v>213</v>
      </c>
      <c r="B2644" s="38" t="s">
        <v>145</v>
      </c>
      <c r="C2644" s="38" t="s">
        <v>8278</v>
      </c>
      <c r="D2644" s="38" t="s">
        <v>8279</v>
      </c>
      <c r="E2644" s="38" t="s">
        <v>5984</v>
      </c>
      <c r="F2644" s="38" t="s">
        <v>8280</v>
      </c>
      <c r="G2644" s="38" t="s">
        <v>7543</v>
      </c>
      <c r="H2644" s="38" t="s">
        <v>2665</v>
      </c>
      <c r="I2644" s="39">
        <v>30</v>
      </c>
      <c r="J2644" s="11">
        <f>VLOOKUP(LEFT(B2644,5),[1]Percents!$C:$M,6,FALSE)</f>
        <v>0.29404999999999998</v>
      </c>
      <c r="K2644" s="13">
        <f t="shared" si="42"/>
        <v>8.8214999999999986</v>
      </c>
      <c r="L2644" s="22"/>
    </row>
    <row r="2645" spans="1:12" s="40" customFormat="1" ht="14.25" customHeight="1" x14ac:dyDescent="0.25">
      <c r="A2645" s="38" t="s">
        <v>25</v>
      </c>
      <c r="B2645" s="38" t="s">
        <v>26</v>
      </c>
      <c r="C2645" s="38" t="s">
        <v>7551</v>
      </c>
      <c r="D2645" s="38" t="s">
        <v>7552</v>
      </c>
      <c r="E2645" s="38" t="s">
        <v>4379</v>
      </c>
      <c r="F2645" s="38" t="s">
        <v>7553</v>
      </c>
      <c r="G2645" s="38" t="s">
        <v>6464</v>
      </c>
      <c r="H2645" s="38" t="s">
        <v>2665</v>
      </c>
      <c r="I2645" s="39">
        <v>4130.4399999999996</v>
      </c>
      <c r="J2645" s="11">
        <f>VLOOKUP(LEFT(B2645,5),[1]Percents!$C:$M,6,FALSE)</f>
        <v>0</v>
      </c>
      <c r="K2645" s="13">
        <f t="shared" si="42"/>
        <v>0</v>
      </c>
      <c r="L2645" s="22"/>
    </row>
    <row r="2646" spans="1:12" s="40" customFormat="1" ht="14.25" customHeight="1" x14ac:dyDescent="0.25">
      <c r="A2646" s="38" t="s">
        <v>213</v>
      </c>
      <c r="B2646" s="38" t="s">
        <v>42</v>
      </c>
      <c r="C2646" s="38" t="s">
        <v>8972</v>
      </c>
      <c r="D2646" s="38" t="s">
        <v>8973</v>
      </c>
      <c r="E2646" s="38" t="s">
        <v>5627</v>
      </c>
      <c r="F2646" s="38" t="s">
        <v>8974</v>
      </c>
      <c r="G2646" s="38" t="s">
        <v>7550</v>
      </c>
      <c r="H2646" s="38" t="s">
        <v>2665</v>
      </c>
      <c r="I2646" s="39">
        <v>0</v>
      </c>
      <c r="J2646" s="11">
        <f>VLOOKUP(LEFT(B2646,5),[1]Percents!$C:$M,6,FALSE)</f>
        <v>0.29404999999999998</v>
      </c>
      <c r="K2646" s="13">
        <f t="shared" si="42"/>
        <v>0</v>
      </c>
      <c r="L2646" s="22"/>
    </row>
    <row r="2647" spans="1:12" s="40" customFormat="1" ht="14.25" customHeight="1" x14ac:dyDescent="0.25">
      <c r="A2647" s="38" t="s">
        <v>213</v>
      </c>
      <c r="B2647" s="38" t="s">
        <v>106</v>
      </c>
      <c r="C2647" s="38" t="s">
        <v>7770</v>
      </c>
      <c r="D2647" s="38" t="s">
        <v>7771</v>
      </c>
      <c r="E2647" s="38" t="s">
        <v>5971</v>
      </c>
      <c r="F2647" s="38" t="s">
        <v>7772</v>
      </c>
      <c r="G2647" s="38" t="s">
        <v>7773</v>
      </c>
      <c r="H2647" s="38" t="s">
        <v>2665</v>
      </c>
      <c r="I2647" s="39">
        <v>575.46</v>
      </c>
      <c r="J2647" s="11">
        <f>VLOOKUP(LEFT(B2647,5),[1]Percents!$C:$M,6,FALSE)</f>
        <v>0.29404999999999998</v>
      </c>
      <c r="K2647" s="13">
        <f t="shared" si="42"/>
        <v>169.21401299999999</v>
      </c>
      <c r="L2647" s="22"/>
    </row>
    <row r="2648" spans="1:12" s="40" customFormat="1" ht="14.25" customHeight="1" x14ac:dyDescent="0.25">
      <c r="A2648" s="38" t="s">
        <v>213</v>
      </c>
      <c r="B2648" s="38" t="s">
        <v>258</v>
      </c>
      <c r="C2648" s="38" t="s">
        <v>7554</v>
      </c>
      <c r="D2648" s="38" t="s">
        <v>7555</v>
      </c>
      <c r="E2648" s="38" t="s">
        <v>7556</v>
      </c>
      <c r="F2648" s="38" t="s">
        <v>7557</v>
      </c>
      <c r="G2648" s="38" t="s">
        <v>7558</v>
      </c>
      <c r="H2648" s="38" t="s">
        <v>2665</v>
      </c>
      <c r="I2648" s="39">
        <v>1398.71</v>
      </c>
      <c r="J2648" s="11">
        <f>VLOOKUP(LEFT(B2648,5),[1]Percents!$C:$M,6,FALSE)</f>
        <v>0.25</v>
      </c>
      <c r="K2648" s="13">
        <f t="shared" si="42"/>
        <v>349.67750000000001</v>
      </c>
      <c r="L2648" s="22"/>
    </row>
    <row r="2649" spans="1:12" s="40" customFormat="1" ht="14.25" customHeight="1" x14ac:dyDescent="0.25">
      <c r="A2649" s="38" t="s">
        <v>213</v>
      </c>
      <c r="B2649" s="38" t="s">
        <v>285</v>
      </c>
      <c r="C2649" s="38" t="s">
        <v>7559</v>
      </c>
      <c r="D2649" s="38" t="s">
        <v>7560</v>
      </c>
      <c r="E2649" s="38" t="s">
        <v>450</v>
      </c>
      <c r="F2649" s="38" t="s">
        <v>7557</v>
      </c>
      <c r="G2649" s="38" t="s">
        <v>7558</v>
      </c>
      <c r="H2649" s="38" t="s">
        <v>2665</v>
      </c>
      <c r="I2649" s="39">
        <v>1989.02</v>
      </c>
      <c r="J2649" s="11">
        <f>VLOOKUP(LEFT(B2649,5),[1]Percents!$C:$M,6,FALSE)</f>
        <v>8.6050000000000001E-2</v>
      </c>
      <c r="K2649" s="13">
        <f t="shared" si="42"/>
        <v>171.155171</v>
      </c>
      <c r="L2649" s="22"/>
    </row>
    <row r="2650" spans="1:12" s="40" customFormat="1" ht="14.25" customHeight="1" x14ac:dyDescent="0.25">
      <c r="A2650" s="38" t="s">
        <v>213</v>
      </c>
      <c r="B2650" s="38" t="s">
        <v>106</v>
      </c>
      <c r="C2650" s="38" t="s">
        <v>7983</v>
      </c>
      <c r="D2650" s="38" t="s">
        <v>7984</v>
      </c>
      <c r="E2650" s="38" t="s">
        <v>5592</v>
      </c>
      <c r="F2650" s="38" t="s">
        <v>7985</v>
      </c>
      <c r="G2650" s="38" t="s">
        <v>7567</v>
      </c>
      <c r="H2650" s="38" t="s">
        <v>2665</v>
      </c>
      <c r="I2650" s="39">
        <v>0</v>
      </c>
      <c r="J2650" s="11">
        <f>VLOOKUP(LEFT(B2650,5),[1]Percents!$C:$M,6,FALSE)</f>
        <v>0.29404999999999998</v>
      </c>
      <c r="K2650" s="13">
        <f t="shared" si="42"/>
        <v>0</v>
      </c>
      <c r="L2650" s="22"/>
    </row>
    <row r="2651" spans="1:12" s="40" customFormat="1" ht="14.25" customHeight="1" x14ac:dyDescent="0.25">
      <c r="A2651" s="38" t="s">
        <v>243</v>
      </c>
      <c r="B2651" s="38" t="s">
        <v>118</v>
      </c>
      <c r="C2651" s="38" t="s">
        <v>7774</v>
      </c>
      <c r="D2651" s="38" t="s">
        <v>7775</v>
      </c>
      <c r="E2651" s="38" t="s">
        <v>107</v>
      </c>
      <c r="F2651" s="38" t="s">
        <v>7776</v>
      </c>
      <c r="G2651" s="38" t="s">
        <v>7226</v>
      </c>
      <c r="H2651" s="38" t="s">
        <v>2665</v>
      </c>
      <c r="I2651" s="39">
        <v>0</v>
      </c>
      <c r="J2651" s="11">
        <f>VLOOKUP(LEFT(B2651,5),[1]Percents!$C:$M,6,FALSE)</f>
        <v>9.0999999999999998E-2</v>
      </c>
      <c r="K2651" s="13">
        <f t="shared" si="42"/>
        <v>0</v>
      </c>
      <c r="L2651" s="22"/>
    </row>
    <row r="2652" spans="1:12" s="40" customFormat="1" ht="14.25" customHeight="1" x14ac:dyDescent="0.25">
      <c r="A2652" s="38" t="s">
        <v>213</v>
      </c>
      <c r="B2652" s="38" t="s">
        <v>2</v>
      </c>
      <c r="C2652" s="38" t="s">
        <v>7561</v>
      </c>
      <c r="D2652" s="38" t="s">
        <v>7562</v>
      </c>
      <c r="E2652" s="38" t="s">
        <v>10804</v>
      </c>
      <c r="F2652" s="38" t="s">
        <v>7563</v>
      </c>
      <c r="G2652" s="38" t="s">
        <v>5629</v>
      </c>
      <c r="H2652" s="38" t="s">
        <v>2665</v>
      </c>
      <c r="I2652" s="39">
        <v>378.68</v>
      </c>
      <c r="J2652" s="11">
        <f>VLOOKUP(LEFT(B2652,5),[1]Percents!$C:$M,6,FALSE)</f>
        <v>0.29404999999999998</v>
      </c>
      <c r="K2652" s="13">
        <f t="shared" si="42"/>
        <v>111.350854</v>
      </c>
      <c r="L2652" s="22"/>
    </row>
    <row r="2653" spans="1:12" s="40" customFormat="1" ht="14.25" customHeight="1" x14ac:dyDescent="0.25">
      <c r="A2653" s="38" t="s">
        <v>213</v>
      </c>
      <c r="B2653" s="38" t="s">
        <v>162</v>
      </c>
      <c r="C2653" s="38" t="s">
        <v>8975</v>
      </c>
      <c r="D2653" s="38" t="s">
        <v>8976</v>
      </c>
      <c r="E2653" s="38" t="s">
        <v>263</v>
      </c>
      <c r="F2653" s="38" t="s">
        <v>8977</v>
      </c>
      <c r="G2653" s="38" t="s">
        <v>7518</v>
      </c>
      <c r="H2653" s="38" t="s">
        <v>2665</v>
      </c>
      <c r="I2653" s="39">
        <v>0</v>
      </c>
      <c r="J2653" s="11">
        <f>VLOOKUP(LEFT(B2653,5),[1]Percents!$C:$M,6,FALSE)</f>
        <v>0.25</v>
      </c>
      <c r="K2653" s="13">
        <f t="shared" si="42"/>
        <v>0</v>
      </c>
      <c r="L2653" s="22"/>
    </row>
    <row r="2654" spans="1:12" s="40" customFormat="1" ht="14.25" customHeight="1" x14ac:dyDescent="0.25">
      <c r="A2654" s="38" t="s">
        <v>213</v>
      </c>
      <c r="B2654" s="38" t="s">
        <v>258</v>
      </c>
      <c r="C2654" s="38" t="s">
        <v>7564</v>
      </c>
      <c r="D2654" s="38" t="s">
        <v>7565</v>
      </c>
      <c r="E2654" s="38" t="s">
        <v>453</v>
      </c>
      <c r="F2654" s="38" t="s">
        <v>7566</v>
      </c>
      <c r="G2654" s="38" t="s">
        <v>7567</v>
      </c>
      <c r="H2654" s="38" t="s">
        <v>2665</v>
      </c>
      <c r="I2654" s="39">
        <v>129.04</v>
      </c>
      <c r="J2654" s="11">
        <f>VLOOKUP(LEFT(B2654,5),[1]Percents!$C:$M,6,FALSE)</f>
        <v>0.25</v>
      </c>
      <c r="K2654" s="13">
        <f t="shared" si="42"/>
        <v>32.26</v>
      </c>
      <c r="L2654" s="22"/>
    </row>
    <row r="2655" spans="1:12" s="40" customFormat="1" ht="14.25" customHeight="1" x14ac:dyDescent="0.25">
      <c r="A2655" s="38" t="s">
        <v>213</v>
      </c>
      <c r="B2655" s="38" t="s">
        <v>42</v>
      </c>
      <c r="C2655" s="38" t="s">
        <v>7777</v>
      </c>
      <c r="D2655" s="38" t="s">
        <v>7778</v>
      </c>
      <c r="E2655" s="38" t="s">
        <v>2623</v>
      </c>
      <c r="F2655" s="38" t="s">
        <v>7779</v>
      </c>
      <c r="G2655" s="38" t="s">
        <v>7780</v>
      </c>
      <c r="H2655" s="38" t="s">
        <v>2665</v>
      </c>
      <c r="I2655" s="39">
        <v>658.98</v>
      </c>
      <c r="J2655" s="11">
        <f>VLOOKUP(LEFT(B2655,5),[1]Percents!$C:$M,6,FALSE)</f>
        <v>0.29404999999999998</v>
      </c>
      <c r="K2655" s="13">
        <f t="shared" si="42"/>
        <v>193.77306899999999</v>
      </c>
      <c r="L2655" s="22"/>
    </row>
    <row r="2656" spans="1:12" s="40" customFormat="1" ht="14.25" customHeight="1" x14ac:dyDescent="0.25">
      <c r="A2656" s="38" t="s">
        <v>213</v>
      </c>
      <c r="B2656" s="38" t="s">
        <v>258</v>
      </c>
      <c r="C2656" s="38" t="s">
        <v>7568</v>
      </c>
      <c r="D2656" s="38" t="s">
        <v>7569</v>
      </c>
      <c r="E2656" s="38" t="s">
        <v>614</v>
      </c>
      <c r="F2656" s="38" t="s">
        <v>7570</v>
      </c>
      <c r="G2656" s="38" t="s">
        <v>7571</v>
      </c>
      <c r="H2656" s="38" t="s">
        <v>2665</v>
      </c>
      <c r="I2656" s="39">
        <v>489.3</v>
      </c>
      <c r="J2656" s="11">
        <f>VLOOKUP(LEFT(B2656,5),[1]Percents!$C:$M,6,FALSE)</f>
        <v>0.25</v>
      </c>
      <c r="K2656" s="13">
        <f t="shared" si="42"/>
        <v>122.325</v>
      </c>
      <c r="L2656" s="22"/>
    </row>
    <row r="2657" spans="1:12" s="40" customFormat="1" ht="14.25" customHeight="1" x14ac:dyDescent="0.25">
      <c r="A2657" s="38" t="s">
        <v>243</v>
      </c>
      <c r="B2657" s="38" t="s">
        <v>2543</v>
      </c>
      <c r="C2657" s="38" t="s">
        <v>8281</v>
      </c>
      <c r="D2657" s="38" t="s">
        <v>8282</v>
      </c>
      <c r="E2657" s="38" t="s">
        <v>1773</v>
      </c>
      <c r="F2657" s="38" t="s">
        <v>8283</v>
      </c>
      <c r="G2657" s="38" t="s">
        <v>6733</v>
      </c>
      <c r="H2657" s="38" t="s">
        <v>2665</v>
      </c>
      <c r="I2657" s="39">
        <v>4410.6499999999996</v>
      </c>
      <c r="J2657" s="11">
        <f>VLOOKUP(LEFT(B2657,5),[1]Percents!$C:$M,6,FALSE)</f>
        <v>9.0999999999999998E-2</v>
      </c>
      <c r="K2657" s="13">
        <f t="shared" si="42"/>
        <v>401.36914999999993</v>
      </c>
      <c r="L2657" s="22"/>
    </row>
    <row r="2658" spans="1:12" s="40" customFormat="1" ht="14.25" customHeight="1" x14ac:dyDescent="0.25">
      <c r="A2658" s="38" t="s">
        <v>243</v>
      </c>
      <c r="B2658" s="38" t="s">
        <v>118</v>
      </c>
      <c r="C2658" s="38" t="s">
        <v>8284</v>
      </c>
      <c r="D2658" s="38" t="s">
        <v>8285</v>
      </c>
      <c r="E2658" s="38" t="s">
        <v>194</v>
      </c>
      <c r="F2658" s="38" t="s">
        <v>8286</v>
      </c>
      <c r="G2658" s="38" t="s">
        <v>7378</v>
      </c>
      <c r="H2658" s="38" t="s">
        <v>2665</v>
      </c>
      <c r="I2658" s="39">
        <v>383.52</v>
      </c>
      <c r="J2658" s="11">
        <f>VLOOKUP(LEFT(B2658,5),[1]Percents!$C:$M,6,FALSE)</f>
        <v>9.0999999999999998E-2</v>
      </c>
      <c r="K2658" s="13">
        <f t="shared" si="42"/>
        <v>34.900320000000001</v>
      </c>
      <c r="L2658" s="22"/>
    </row>
    <row r="2659" spans="1:12" s="40" customFormat="1" ht="14.25" customHeight="1" x14ac:dyDescent="0.25">
      <c r="A2659" s="38" t="s">
        <v>213</v>
      </c>
      <c r="B2659" s="38" t="s">
        <v>971</v>
      </c>
      <c r="C2659" s="38" t="s">
        <v>8287</v>
      </c>
      <c r="D2659" s="38" t="s">
        <v>8288</v>
      </c>
      <c r="E2659" s="38" t="s">
        <v>7578</v>
      </c>
      <c r="F2659" s="38" t="s">
        <v>8289</v>
      </c>
      <c r="G2659" s="38" t="s">
        <v>8290</v>
      </c>
      <c r="H2659" s="38" t="s">
        <v>2665</v>
      </c>
      <c r="I2659" s="39">
        <v>1013.21</v>
      </c>
      <c r="J2659" s="11">
        <f>VLOOKUP(LEFT(B2659,5),[1]Percents!$C:$M,6,FALSE)</f>
        <v>0.29404999999999998</v>
      </c>
      <c r="K2659" s="13">
        <f t="shared" si="42"/>
        <v>297.93440049999998</v>
      </c>
      <c r="L2659" s="22"/>
    </row>
    <row r="2660" spans="1:12" s="40" customFormat="1" ht="14.25" customHeight="1" x14ac:dyDescent="0.25">
      <c r="A2660" s="38" t="s">
        <v>213</v>
      </c>
      <c r="B2660" s="38" t="s">
        <v>106</v>
      </c>
      <c r="C2660" s="38" t="s">
        <v>9609</v>
      </c>
      <c r="D2660" s="38" t="s">
        <v>9610</v>
      </c>
      <c r="E2660" s="38" t="s">
        <v>9144</v>
      </c>
      <c r="F2660" s="38" t="s">
        <v>9611</v>
      </c>
      <c r="G2660" s="38" t="s">
        <v>7685</v>
      </c>
      <c r="H2660" s="38" t="s">
        <v>2665</v>
      </c>
      <c r="I2660" s="39">
        <v>0</v>
      </c>
      <c r="J2660" s="11">
        <f>VLOOKUP(LEFT(B2660,5),[1]Percents!$C:$M,6,FALSE)</f>
        <v>0.29404999999999998</v>
      </c>
      <c r="K2660" s="13">
        <f t="shared" si="42"/>
        <v>0</v>
      </c>
      <c r="L2660" s="22"/>
    </row>
    <row r="2661" spans="1:12" s="40" customFormat="1" ht="14.25" customHeight="1" x14ac:dyDescent="0.25">
      <c r="A2661" s="38" t="s">
        <v>213</v>
      </c>
      <c r="B2661" s="38" t="s">
        <v>211</v>
      </c>
      <c r="C2661" s="38" t="s">
        <v>7781</v>
      </c>
      <c r="D2661" s="38" t="s">
        <v>7782</v>
      </c>
      <c r="E2661" s="38" t="s">
        <v>352</v>
      </c>
      <c r="F2661" s="38" t="s">
        <v>7783</v>
      </c>
      <c r="G2661" s="38" t="s">
        <v>7784</v>
      </c>
      <c r="H2661" s="38" t="s">
        <v>2665</v>
      </c>
      <c r="I2661" s="39">
        <v>33878.65</v>
      </c>
      <c r="J2661" s="11">
        <f>VLOOKUP(LEFT(B2661,5),[1]Percents!$C:$M,6,FALSE)</f>
        <v>8.6050000000000001E-2</v>
      </c>
      <c r="K2661" s="13">
        <f t="shared" si="42"/>
        <v>2915.2578324999999</v>
      </c>
      <c r="L2661" s="22"/>
    </row>
    <row r="2662" spans="1:12" s="40" customFormat="1" ht="14.25" customHeight="1" x14ac:dyDescent="0.25">
      <c r="A2662" s="38" t="s">
        <v>243</v>
      </c>
      <c r="B2662" s="38" t="s">
        <v>118</v>
      </c>
      <c r="C2662" s="38" t="s">
        <v>10555</v>
      </c>
      <c r="D2662" s="38" t="s">
        <v>10556</v>
      </c>
      <c r="E2662" s="38" t="s">
        <v>39</v>
      </c>
      <c r="F2662" s="38" t="s">
        <v>10557</v>
      </c>
      <c r="G2662" s="38" t="s">
        <v>7317</v>
      </c>
      <c r="H2662" s="38" t="s">
        <v>2665</v>
      </c>
      <c r="I2662" s="39">
        <v>-2609.75</v>
      </c>
      <c r="J2662" s="11">
        <f>VLOOKUP(LEFT(B2662,5),[1]Percents!$C:$M,6,FALSE)</f>
        <v>9.0999999999999998E-2</v>
      </c>
      <c r="K2662" s="13">
        <f t="shared" si="42"/>
        <v>-237.48724999999999</v>
      </c>
      <c r="L2662" s="22"/>
    </row>
    <row r="2663" spans="1:12" s="40" customFormat="1" ht="14.25" customHeight="1" x14ac:dyDescent="0.25">
      <c r="A2663" s="38" t="s">
        <v>213</v>
      </c>
      <c r="B2663" s="38" t="s">
        <v>2</v>
      </c>
      <c r="C2663" s="38" t="s">
        <v>7785</v>
      </c>
      <c r="D2663" s="38" t="s">
        <v>7786</v>
      </c>
      <c r="E2663" s="38" t="s">
        <v>12236</v>
      </c>
      <c r="F2663" s="38" t="s">
        <v>7787</v>
      </c>
      <c r="G2663" s="38" t="s">
        <v>7788</v>
      </c>
      <c r="H2663" s="38" t="s">
        <v>2665</v>
      </c>
      <c r="I2663" s="39">
        <v>227.21</v>
      </c>
      <c r="J2663" s="11">
        <f>VLOOKUP(LEFT(B2663,5),[1]Percents!$C:$M,6,FALSE)</f>
        <v>0.29404999999999998</v>
      </c>
      <c r="K2663" s="13">
        <f t="shared" si="42"/>
        <v>66.811100499999995</v>
      </c>
      <c r="L2663" s="22"/>
    </row>
    <row r="2664" spans="1:12" s="40" customFormat="1" ht="14.25" customHeight="1" x14ac:dyDescent="0.25">
      <c r="A2664" s="38" t="s">
        <v>213</v>
      </c>
      <c r="B2664" s="38" t="s">
        <v>225</v>
      </c>
      <c r="C2664" s="38" t="s">
        <v>7986</v>
      </c>
      <c r="D2664" s="38" t="s">
        <v>7987</v>
      </c>
      <c r="E2664" s="38" t="s">
        <v>60</v>
      </c>
      <c r="F2664" s="38" t="s">
        <v>7988</v>
      </c>
      <c r="G2664" s="38" t="s">
        <v>7750</v>
      </c>
      <c r="H2664" s="38" t="s">
        <v>2665</v>
      </c>
      <c r="I2664" s="39">
        <v>138.05000000000001</v>
      </c>
      <c r="J2664" s="11">
        <f>VLOOKUP(LEFT(B2664,5),[1]Percents!$C:$M,6,FALSE)</f>
        <v>0.29404999999999998</v>
      </c>
      <c r="K2664" s="13">
        <f t="shared" si="42"/>
        <v>40.593602500000003</v>
      </c>
      <c r="L2664" s="22"/>
    </row>
    <row r="2665" spans="1:12" s="40" customFormat="1" ht="14.25" customHeight="1" x14ac:dyDescent="0.25">
      <c r="A2665" s="38" t="s">
        <v>213</v>
      </c>
      <c r="B2665" s="38" t="s">
        <v>120</v>
      </c>
      <c r="C2665" s="38" t="s">
        <v>8291</v>
      </c>
      <c r="D2665" s="38" t="s">
        <v>8292</v>
      </c>
      <c r="E2665" s="38" t="s">
        <v>6737</v>
      </c>
      <c r="F2665" s="38" t="s">
        <v>8293</v>
      </c>
      <c r="G2665" s="38" t="s">
        <v>8294</v>
      </c>
      <c r="H2665" s="38" t="s">
        <v>2665</v>
      </c>
      <c r="I2665" s="39">
        <v>0</v>
      </c>
      <c r="J2665" s="11">
        <f>VLOOKUP(LEFT(B2665,5),[1]Percents!$C:$M,6,FALSE)</f>
        <v>0.29404999999999998</v>
      </c>
      <c r="K2665" s="13">
        <f t="shared" si="42"/>
        <v>0</v>
      </c>
      <c r="L2665" s="22"/>
    </row>
    <row r="2666" spans="1:12" s="40" customFormat="1" ht="14.25" customHeight="1" x14ac:dyDescent="0.25">
      <c r="A2666" s="38" t="s">
        <v>213</v>
      </c>
      <c r="B2666" s="38" t="s">
        <v>145</v>
      </c>
      <c r="C2666" s="38" t="s">
        <v>8295</v>
      </c>
      <c r="D2666" s="38" t="s">
        <v>8296</v>
      </c>
      <c r="E2666" s="38" t="s">
        <v>2952</v>
      </c>
      <c r="F2666" s="38" t="s">
        <v>8297</v>
      </c>
      <c r="G2666" s="38" t="s">
        <v>7504</v>
      </c>
      <c r="H2666" s="38" t="s">
        <v>2665</v>
      </c>
      <c r="I2666" s="39">
        <v>87.48</v>
      </c>
      <c r="J2666" s="11">
        <f>VLOOKUP(LEFT(B2666,5),[1]Percents!$C:$M,6,FALSE)</f>
        <v>0.29404999999999998</v>
      </c>
      <c r="K2666" s="13">
        <f t="shared" si="42"/>
        <v>25.723493999999999</v>
      </c>
      <c r="L2666" s="22"/>
    </row>
    <row r="2667" spans="1:12" s="40" customFormat="1" ht="14.25" customHeight="1" x14ac:dyDescent="0.25">
      <c r="A2667" s="38" t="s">
        <v>243</v>
      </c>
      <c r="B2667" s="38" t="s">
        <v>674</v>
      </c>
      <c r="C2667" s="38" t="s">
        <v>12237</v>
      </c>
      <c r="D2667" s="38" t="s">
        <v>12238</v>
      </c>
      <c r="E2667" s="38" t="s">
        <v>561</v>
      </c>
      <c r="F2667" s="38" t="s">
        <v>12239</v>
      </c>
      <c r="G2667" s="38" t="s">
        <v>12106</v>
      </c>
      <c r="H2667" s="38" t="s">
        <v>2665</v>
      </c>
      <c r="I2667" s="39">
        <v>884.66</v>
      </c>
      <c r="J2667" s="11">
        <f>VLOOKUP(LEFT(B2667,5),[1]Percents!$C:$M,6,FALSE)</f>
        <v>9.0999999999999998E-2</v>
      </c>
      <c r="K2667" s="13">
        <f t="shared" si="42"/>
        <v>80.504059999999996</v>
      </c>
      <c r="L2667" s="22"/>
    </row>
    <row r="2668" spans="1:12" s="40" customFormat="1" ht="14.25" customHeight="1" x14ac:dyDescent="0.25">
      <c r="A2668" s="38" t="s">
        <v>213</v>
      </c>
      <c r="B2668" s="38" t="s">
        <v>225</v>
      </c>
      <c r="C2668" s="38" t="s">
        <v>12594</v>
      </c>
      <c r="D2668" s="38" t="s">
        <v>12595</v>
      </c>
      <c r="E2668" s="38" t="s">
        <v>60</v>
      </c>
      <c r="F2668" s="38" t="s">
        <v>12596</v>
      </c>
      <c r="G2668" s="38" t="s">
        <v>12597</v>
      </c>
      <c r="H2668" s="38" t="s">
        <v>2665</v>
      </c>
      <c r="I2668" s="39">
        <v>1330</v>
      </c>
      <c r="J2668" s="11">
        <f>VLOOKUP(LEFT(B2668,5),[1]Percents!$C:$M,6,FALSE)</f>
        <v>0.29404999999999998</v>
      </c>
      <c r="K2668" s="13">
        <f t="shared" si="42"/>
        <v>391.08649999999994</v>
      </c>
      <c r="L2668" s="22"/>
    </row>
    <row r="2669" spans="1:12" s="40" customFormat="1" ht="14.25" customHeight="1" x14ac:dyDescent="0.25">
      <c r="A2669" s="38" t="s">
        <v>213</v>
      </c>
      <c r="B2669" s="38" t="s">
        <v>261</v>
      </c>
      <c r="C2669" s="38" t="s">
        <v>8978</v>
      </c>
      <c r="D2669" s="38" t="s">
        <v>8979</v>
      </c>
      <c r="E2669" s="38" t="s">
        <v>14</v>
      </c>
      <c r="F2669" s="38" t="s">
        <v>8980</v>
      </c>
      <c r="G2669" s="38" t="s">
        <v>7995</v>
      </c>
      <c r="H2669" s="38" t="s">
        <v>2665</v>
      </c>
      <c r="I2669" s="39">
        <v>0</v>
      </c>
      <c r="J2669" s="11">
        <f>VLOOKUP(LEFT(B2669,5),[1]Percents!$C:$M,6,FALSE)</f>
        <v>0.25</v>
      </c>
      <c r="K2669" s="13">
        <f t="shared" si="42"/>
        <v>0</v>
      </c>
      <c r="L2669" s="22"/>
    </row>
    <row r="2670" spans="1:12" s="40" customFormat="1" ht="14.25" customHeight="1" x14ac:dyDescent="0.25">
      <c r="A2670" s="38" t="s">
        <v>213</v>
      </c>
      <c r="B2670" s="38" t="s">
        <v>166</v>
      </c>
      <c r="C2670" s="38" t="s">
        <v>8981</v>
      </c>
      <c r="D2670" s="38" t="s">
        <v>8982</v>
      </c>
      <c r="E2670" s="38" t="s">
        <v>8983</v>
      </c>
      <c r="F2670" s="38" t="s">
        <v>8984</v>
      </c>
      <c r="G2670" s="38" t="s">
        <v>7995</v>
      </c>
      <c r="H2670" s="38" t="s">
        <v>2665</v>
      </c>
      <c r="I2670" s="39">
        <v>99.26</v>
      </c>
      <c r="J2670" s="11">
        <f>VLOOKUP(LEFT(B2670,5),[1]Percents!$C:$M,6,FALSE)</f>
        <v>0.25</v>
      </c>
      <c r="K2670" s="13">
        <f t="shared" si="42"/>
        <v>24.815000000000001</v>
      </c>
      <c r="L2670" s="22"/>
    </row>
    <row r="2671" spans="1:12" s="40" customFormat="1" ht="14.25" customHeight="1" x14ac:dyDescent="0.25">
      <c r="A2671" s="38" t="s">
        <v>213</v>
      </c>
      <c r="B2671" s="38" t="s">
        <v>4321</v>
      </c>
      <c r="C2671" s="38" t="s">
        <v>8298</v>
      </c>
      <c r="D2671" s="38" t="s">
        <v>8299</v>
      </c>
      <c r="E2671" s="38" t="s">
        <v>2871</v>
      </c>
      <c r="F2671" s="38" t="s">
        <v>8300</v>
      </c>
      <c r="G2671" s="38" t="s">
        <v>8301</v>
      </c>
      <c r="H2671" s="38" t="s">
        <v>2665</v>
      </c>
      <c r="I2671" s="39">
        <v>0</v>
      </c>
      <c r="J2671" s="11">
        <f>VLOOKUP(LEFT(B2671,5),[1]Percents!$C:$M,6,FALSE)</f>
        <v>0.29404999999999998</v>
      </c>
      <c r="K2671" s="13">
        <f t="shared" si="42"/>
        <v>0</v>
      </c>
      <c r="L2671" s="22"/>
    </row>
    <row r="2672" spans="1:12" s="40" customFormat="1" ht="14.25" customHeight="1" x14ac:dyDescent="0.25">
      <c r="A2672" s="38" t="s">
        <v>243</v>
      </c>
      <c r="B2672" s="38" t="s">
        <v>118</v>
      </c>
      <c r="C2672" s="38" t="s">
        <v>9612</v>
      </c>
      <c r="D2672" s="38" t="s">
        <v>9613</v>
      </c>
      <c r="E2672" s="38" t="s">
        <v>119</v>
      </c>
      <c r="F2672" s="38" t="s">
        <v>9614</v>
      </c>
      <c r="G2672" s="38" t="s">
        <v>7196</v>
      </c>
      <c r="H2672" s="38" t="s">
        <v>2665</v>
      </c>
      <c r="I2672" s="39">
        <v>2831.61</v>
      </c>
      <c r="J2672" s="11">
        <f>VLOOKUP(LEFT(B2672,5),[1]Percents!$C:$M,6,FALSE)</f>
        <v>9.0999999999999998E-2</v>
      </c>
      <c r="K2672" s="13">
        <f t="shared" si="42"/>
        <v>257.67651000000001</v>
      </c>
      <c r="L2672" s="22"/>
    </row>
    <row r="2673" spans="1:12" s="40" customFormat="1" ht="14.25" customHeight="1" x14ac:dyDescent="0.25">
      <c r="A2673" s="38" t="s">
        <v>243</v>
      </c>
      <c r="B2673" s="38" t="s">
        <v>289</v>
      </c>
      <c r="C2673" s="38" t="s">
        <v>7989</v>
      </c>
      <c r="D2673" s="38" t="s">
        <v>7990</v>
      </c>
      <c r="E2673" s="38" t="s">
        <v>257</v>
      </c>
      <c r="F2673" s="38" t="s">
        <v>7991</v>
      </c>
      <c r="G2673" s="38" t="s">
        <v>7869</v>
      </c>
      <c r="H2673" s="38" t="s">
        <v>2665</v>
      </c>
      <c r="I2673" s="39">
        <v>588.99</v>
      </c>
      <c r="J2673" s="11">
        <f>VLOOKUP(LEFT(B2673,5),[1]Percents!$C:$M,6,FALSE)</f>
        <v>9.0999999999999998E-2</v>
      </c>
      <c r="K2673" s="13">
        <f t="shared" si="42"/>
        <v>53.598089999999999</v>
      </c>
      <c r="L2673" s="22"/>
    </row>
    <row r="2674" spans="1:12" s="40" customFormat="1" ht="14.25" customHeight="1" x14ac:dyDescent="0.25">
      <c r="A2674" s="38" t="s">
        <v>213</v>
      </c>
      <c r="B2674" s="38" t="s">
        <v>166</v>
      </c>
      <c r="C2674" s="38" t="s">
        <v>8985</v>
      </c>
      <c r="D2674" s="38" t="s">
        <v>8986</v>
      </c>
      <c r="E2674" s="38" t="s">
        <v>8987</v>
      </c>
      <c r="F2674" s="38" t="s">
        <v>8988</v>
      </c>
      <c r="G2674" s="38" t="s">
        <v>7750</v>
      </c>
      <c r="H2674" s="38" t="s">
        <v>2665</v>
      </c>
      <c r="I2674" s="39">
        <v>30</v>
      </c>
      <c r="J2674" s="11">
        <f>VLOOKUP(LEFT(B2674,5),[1]Percents!$C:$M,6,FALSE)</f>
        <v>0.25</v>
      </c>
      <c r="K2674" s="13">
        <f t="shared" si="42"/>
        <v>7.5</v>
      </c>
      <c r="L2674" s="22"/>
    </row>
    <row r="2675" spans="1:12" s="40" customFormat="1" ht="14.25" customHeight="1" x14ac:dyDescent="0.25">
      <c r="A2675" s="38" t="s">
        <v>213</v>
      </c>
      <c r="B2675" s="38" t="s">
        <v>258</v>
      </c>
      <c r="C2675" s="38" t="s">
        <v>7992</v>
      </c>
      <c r="D2675" s="38" t="s">
        <v>7993</v>
      </c>
      <c r="E2675" s="38" t="s">
        <v>452</v>
      </c>
      <c r="F2675" s="38" t="s">
        <v>7994</v>
      </c>
      <c r="G2675" s="38" t="s">
        <v>7995</v>
      </c>
      <c r="H2675" s="38" t="s">
        <v>2665</v>
      </c>
      <c r="I2675" s="39">
        <v>1094.07</v>
      </c>
      <c r="J2675" s="11">
        <f>VLOOKUP(LEFT(B2675,5),[1]Percents!$C:$M,6,FALSE)</f>
        <v>0.25</v>
      </c>
      <c r="K2675" s="13">
        <f t="shared" si="42"/>
        <v>273.51749999999998</v>
      </c>
      <c r="L2675" s="22"/>
    </row>
    <row r="2676" spans="1:12" s="40" customFormat="1" ht="14.25" customHeight="1" x14ac:dyDescent="0.25">
      <c r="A2676" s="38" t="s">
        <v>213</v>
      </c>
      <c r="B2676" s="38" t="s">
        <v>2</v>
      </c>
      <c r="C2676" s="38" t="s">
        <v>7996</v>
      </c>
      <c r="D2676" s="38" t="s">
        <v>7997</v>
      </c>
      <c r="E2676" s="38" t="s">
        <v>12236</v>
      </c>
      <c r="F2676" s="38" t="s">
        <v>7998</v>
      </c>
      <c r="G2676" s="38" t="s">
        <v>7558</v>
      </c>
      <c r="H2676" s="38" t="s">
        <v>2665</v>
      </c>
      <c r="I2676" s="39">
        <v>1123.53</v>
      </c>
      <c r="J2676" s="11">
        <f>VLOOKUP(LEFT(B2676,5),[1]Percents!$C:$M,6,FALSE)</f>
        <v>0.29404999999999998</v>
      </c>
      <c r="K2676" s="13">
        <f t="shared" si="42"/>
        <v>330.37399649999998</v>
      </c>
      <c r="L2676" s="22"/>
    </row>
    <row r="2677" spans="1:12" s="40" customFormat="1" ht="14.25" customHeight="1" x14ac:dyDescent="0.25">
      <c r="A2677" s="38" t="s">
        <v>213</v>
      </c>
      <c r="B2677" s="38" t="s">
        <v>162</v>
      </c>
      <c r="C2677" s="38" t="s">
        <v>7999</v>
      </c>
      <c r="D2677" s="38" t="s">
        <v>8000</v>
      </c>
      <c r="E2677" s="38" t="s">
        <v>5959</v>
      </c>
      <c r="F2677" s="38" t="s">
        <v>8001</v>
      </c>
      <c r="G2677" s="38" t="s">
        <v>8002</v>
      </c>
      <c r="H2677" s="38" t="s">
        <v>2665</v>
      </c>
      <c r="I2677" s="39">
        <v>0</v>
      </c>
      <c r="J2677" s="11">
        <f>VLOOKUP(LEFT(B2677,5),[1]Percents!$C:$M,6,FALSE)</f>
        <v>0.25</v>
      </c>
      <c r="K2677" s="13">
        <f t="shared" si="42"/>
        <v>0</v>
      </c>
      <c r="L2677" s="22"/>
    </row>
    <row r="2678" spans="1:12" s="40" customFormat="1" ht="14.25" customHeight="1" x14ac:dyDescent="0.25">
      <c r="A2678" s="38" t="s">
        <v>243</v>
      </c>
      <c r="B2678" s="38" t="s">
        <v>118</v>
      </c>
      <c r="C2678" s="38" t="s">
        <v>8302</v>
      </c>
      <c r="D2678" s="38" t="s">
        <v>8303</v>
      </c>
      <c r="E2678" s="38" t="s">
        <v>39</v>
      </c>
      <c r="F2678" s="38" t="s">
        <v>8304</v>
      </c>
      <c r="G2678" s="38" t="s">
        <v>7226</v>
      </c>
      <c r="H2678" s="38" t="s">
        <v>2665</v>
      </c>
      <c r="I2678" s="39">
        <v>0</v>
      </c>
      <c r="J2678" s="11">
        <f>VLOOKUP(LEFT(B2678,5),[1]Percents!$C:$M,6,FALSE)</f>
        <v>9.0999999999999998E-2</v>
      </c>
      <c r="K2678" s="13">
        <f t="shared" si="42"/>
        <v>0</v>
      </c>
      <c r="L2678" s="22"/>
    </row>
    <row r="2679" spans="1:12" s="40" customFormat="1" ht="14.25" customHeight="1" x14ac:dyDescent="0.25">
      <c r="A2679" s="38" t="s">
        <v>243</v>
      </c>
      <c r="B2679" s="38" t="s">
        <v>50</v>
      </c>
      <c r="C2679" s="38" t="s">
        <v>8989</v>
      </c>
      <c r="D2679" s="38" t="s">
        <v>8990</v>
      </c>
      <c r="E2679" s="38" t="s">
        <v>386</v>
      </c>
      <c r="F2679" s="38" t="s">
        <v>8991</v>
      </c>
      <c r="G2679" s="38" t="s">
        <v>7869</v>
      </c>
      <c r="H2679" s="38" t="s">
        <v>2665</v>
      </c>
      <c r="I2679" s="39">
        <v>0</v>
      </c>
      <c r="J2679" s="11">
        <f>VLOOKUP(LEFT(B2679,5),[1]Percents!$C:$M,6,FALSE)</f>
        <v>9.0999999999999998E-2</v>
      </c>
      <c r="K2679" s="13">
        <f t="shared" si="42"/>
        <v>0</v>
      </c>
      <c r="L2679" s="22"/>
    </row>
    <row r="2680" spans="1:12" s="40" customFormat="1" ht="14.25" customHeight="1" x14ac:dyDescent="0.25">
      <c r="A2680" s="38" t="s">
        <v>213</v>
      </c>
      <c r="B2680" s="38" t="s">
        <v>211</v>
      </c>
      <c r="C2680" s="38" t="s">
        <v>2389</v>
      </c>
      <c r="D2680" s="38" t="s">
        <v>2390</v>
      </c>
      <c r="E2680" s="38" t="s">
        <v>2391</v>
      </c>
      <c r="F2680" s="38" t="s">
        <v>8305</v>
      </c>
      <c r="G2680" s="38" t="s">
        <v>1766</v>
      </c>
      <c r="H2680" s="38" t="s">
        <v>2665</v>
      </c>
      <c r="I2680" s="39">
        <v>10002.370000000001</v>
      </c>
      <c r="J2680" s="11">
        <f>VLOOKUP(LEFT(B2680,5),[1]Percents!$C:$M,6,FALSE)</f>
        <v>8.6050000000000001E-2</v>
      </c>
      <c r="K2680" s="13">
        <f t="shared" si="42"/>
        <v>860.70393850000005</v>
      </c>
      <c r="L2680" s="22"/>
    </row>
    <row r="2681" spans="1:12" s="40" customFormat="1" ht="14.25" customHeight="1" x14ac:dyDescent="0.25">
      <c r="A2681" s="38" t="s">
        <v>213</v>
      </c>
      <c r="B2681" s="38" t="s">
        <v>258</v>
      </c>
      <c r="C2681" s="38" t="s">
        <v>8306</v>
      </c>
      <c r="D2681" s="38" t="s">
        <v>8307</v>
      </c>
      <c r="E2681" s="38" t="s">
        <v>541</v>
      </c>
      <c r="F2681" s="38" t="s">
        <v>8308</v>
      </c>
      <c r="G2681" s="38" t="s">
        <v>8309</v>
      </c>
      <c r="H2681" s="38" t="s">
        <v>2665</v>
      </c>
      <c r="I2681" s="39">
        <v>4343.0600000000004</v>
      </c>
      <c r="J2681" s="11">
        <f>VLOOKUP(LEFT(B2681,5),[1]Percents!$C:$M,6,FALSE)</f>
        <v>0.25</v>
      </c>
      <c r="K2681" s="13">
        <f t="shared" si="42"/>
        <v>1085.7650000000001</v>
      </c>
      <c r="L2681" s="22"/>
    </row>
    <row r="2682" spans="1:12" s="40" customFormat="1" ht="14.25" customHeight="1" x14ac:dyDescent="0.25">
      <c r="A2682" s="38" t="s">
        <v>213</v>
      </c>
      <c r="B2682" s="38" t="s">
        <v>164</v>
      </c>
      <c r="C2682" s="38" t="s">
        <v>11134</v>
      </c>
      <c r="D2682" s="38" t="s">
        <v>11135</v>
      </c>
      <c r="E2682" s="38" t="s">
        <v>6836</v>
      </c>
      <c r="F2682" s="38" t="s">
        <v>11136</v>
      </c>
      <c r="G2682" s="38" t="s">
        <v>10150</v>
      </c>
      <c r="H2682" s="38" t="s">
        <v>2665</v>
      </c>
      <c r="I2682" s="39">
        <v>54.52</v>
      </c>
      <c r="J2682" s="11">
        <f>VLOOKUP(LEFT(B2682,5),[1]Percents!$C:$M,6,FALSE)</f>
        <v>0.29404999999999998</v>
      </c>
      <c r="K2682" s="13">
        <f t="shared" si="42"/>
        <v>16.031606</v>
      </c>
      <c r="L2682" s="22"/>
    </row>
    <row r="2683" spans="1:12" s="40" customFormat="1" ht="14.25" customHeight="1" x14ac:dyDescent="0.25">
      <c r="A2683" s="38" t="s">
        <v>243</v>
      </c>
      <c r="B2683" s="38" t="s">
        <v>290</v>
      </c>
      <c r="C2683" s="38" t="s">
        <v>8310</v>
      </c>
      <c r="D2683" s="38" t="s">
        <v>8311</v>
      </c>
      <c r="E2683" s="38" t="s">
        <v>272</v>
      </c>
      <c r="F2683" s="38" t="s">
        <v>8312</v>
      </c>
      <c r="G2683" s="38" t="s">
        <v>7773</v>
      </c>
      <c r="H2683" s="38" t="s">
        <v>2665</v>
      </c>
      <c r="I2683" s="39">
        <v>1715.85</v>
      </c>
      <c r="J2683" s="11">
        <f>VLOOKUP(LEFT(B2683,5),[1]Percents!$C:$M,6,FALSE)</f>
        <v>9.0999999999999998E-2</v>
      </c>
      <c r="K2683" s="13">
        <f t="shared" si="42"/>
        <v>156.14234999999999</v>
      </c>
      <c r="L2683" s="22"/>
    </row>
    <row r="2684" spans="1:12" s="40" customFormat="1" ht="14.25" customHeight="1" x14ac:dyDescent="0.25">
      <c r="A2684" s="38" t="s">
        <v>243</v>
      </c>
      <c r="B2684" s="38" t="s">
        <v>290</v>
      </c>
      <c r="C2684" s="38" t="s">
        <v>9615</v>
      </c>
      <c r="D2684" s="38" t="s">
        <v>9616</v>
      </c>
      <c r="E2684" s="38" t="s">
        <v>6803</v>
      </c>
      <c r="F2684" s="38" t="s">
        <v>8312</v>
      </c>
      <c r="G2684" s="38" t="s">
        <v>7773</v>
      </c>
      <c r="H2684" s="38" t="s">
        <v>2665</v>
      </c>
      <c r="I2684" s="39">
        <v>3332.17</v>
      </c>
      <c r="J2684" s="11">
        <f>VLOOKUP(LEFT(B2684,5),[1]Percents!$C:$M,6,FALSE)</f>
        <v>9.0999999999999998E-2</v>
      </c>
      <c r="K2684" s="13">
        <f t="shared" si="42"/>
        <v>303.22746999999998</v>
      </c>
      <c r="L2684" s="22"/>
    </row>
    <row r="2685" spans="1:12" s="40" customFormat="1" ht="14.25" customHeight="1" x14ac:dyDescent="0.25">
      <c r="A2685" s="38" t="s">
        <v>141</v>
      </c>
      <c r="B2685" s="38" t="s">
        <v>111</v>
      </c>
      <c r="C2685" s="38" t="s">
        <v>8313</v>
      </c>
      <c r="D2685" s="38" t="s">
        <v>8314</v>
      </c>
      <c r="E2685" s="38" t="s">
        <v>7390</v>
      </c>
      <c r="F2685" s="38" t="s">
        <v>8315</v>
      </c>
      <c r="G2685" s="38" t="s">
        <v>7897</v>
      </c>
      <c r="H2685" s="38" t="s">
        <v>2665</v>
      </c>
      <c r="I2685" s="39">
        <v>0</v>
      </c>
      <c r="J2685" s="11">
        <f>VLOOKUP(LEFT(B2685,5),[1]Percents!$C:$M,6,FALSE)</f>
        <v>0.1678</v>
      </c>
      <c r="K2685" s="13">
        <f t="shared" si="42"/>
        <v>0</v>
      </c>
      <c r="L2685" s="22"/>
    </row>
    <row r="2686" spans="1:12" s="40" customFormat="1" ht="14.25" customHeight="1" x14ac:dyDescent="0.25">
      <c r="A2686" s="38" t="s">
        <v>213</v>
      </c>
      <c r="B2686" s="38" t="s">
        <v>94</v>
      </c>
      <c r="C2686" s="38" t="s">
        <v>8992</v>
      </c>
      <c r="D2686" s="38" t="s">
        <v>8993</v>
      </c>
      <c r="E2686" s="38" t="s">
        <v>406</v>
      </c>
      <c r="F2686" s="38" t="s">
        <v>8315</v>
      </c>
      <c r="G2686" s="38" t="s">
        <v>7897</v>
      </c>
      <c r="H2686" s="38" t="s">
        <v>2665</v>
      </c>
      <c r="I2686" s="39">
        <v>0</v>
      </c>
      <c r="J2686" s="11">
        <f>VLOOKUP(LEFT(B2686,5),[1]Percents!$C:$M,6,FALSE)</f>
        <v>8.6050000000000001E-2</v>
      </c>
      <c r="K2686" s="13">
        <f t="shared" si="42"/>
        <v>0</v>
      </c>
      <c r="L2686" s="22"/>
    </row>
    <row r="2687" spans="1:12" s="40" customFormat="1" ht="14.25" customHeight="1" x14ac:dyDescent="0.25">
      <c r="A2687" s="38" t="s">
        <v>243</v>
      </c>
      <c r="B2687" s="38" t="s">
        <v>674</v>
      </c>
      <c r="C2687" s="38" t="s">
        <v>8316</v>
      </c>
      <c r="D2687" s="38" t="s">
        <v>8317</v>
      </c>
      <c r="E2687" s="38" t="s">
        <v>675</v>
      </c>
      <c r="F2687" s="38" t="s">
        <v>8318</v>
      </c>
      <c r="G2687" s="38" t="s">
        <v>7869</v>
      </c>
      <c r="H2687" s="38" t="s">
        <v>2665</v>
      </c>
      <c r="I2687" s="39">
        <v>201.83</v>
      </c>
      <c r="J2687" s="11">
        <f>VLOOKUP(LEFT(B2687,5),[1]Percents!$C:$M,6,FALSE)</f>
        <v>9.0999999999999998E-2</v>
      </c>
      <c r="K2687" s="13">
        <f t="shared" si="42"/>
        <v>18.366530000000001</v>
      </c>
      <c r="L2687" s="22"/>
    </row>
    <row r="2688" spans="1:12" s="40" customFormat="1" ht="14.25" customHeight="1" x14ac:dyDescent="0.25">
      <c r="A2688" s="38" t="s">
        <v>213</v>
      </c>
      <c r="B2688" s="38" t="s">
        <v>154</v>
      </c>
      <c r="C2688" s="38" t="s">
        <v>8994</v>
      </c>
      <c r="D2688" s="38" t="s">
        <v>8995</v>
      </c>
      <c r="E2688" s="38" t="s">
        <v>8996</v>
      </c>
      <c r="F2688" s="38" t="s">
        <v>8997</v>
      </c>
      <c r="G2688" s="38" t="s">
        <v>5993</v>
      </c>
      <c r="H2688" s="38" t="s">
        <v>2665</v>
      </c>
      <c r="I2688" s="39">
        <v>745.08999999999992</v>
      </c>
      <c r="J2688" s="11">
        <f>VLOOKUP(LEFT(B2688,5),[1]Percents!$C:$M,6,FALSE)</f>
        <v>0.29404999999999998</v>
      </c>
      <c r="K2688" s="13">
        <f t="shared" si="42"/>
        <v>219.09371449999995</v>
      </c>
      <c r="L2688" s="22"/>
    </row>
    <row r="2689" spans="1:12" s="40" customFormat="1" ht="14.25" customHeight="1" x14ac:dyDescent="0.25">
      <c r="A2689" s="38" t="s">
        <v>213</v>
      </c>
      <c r="B2689" s="38" t="s">
        <v>162</v>
      </c>
      <c r="C2689" s="38" t="s">
        <v>10147</v>
      </c>
      <c r="D2689" s="38" t="s">
        <v>10148</v>
      </c>
      <c r="E2689" s="38" t="s">
        <v>3295</v>
      </c>
      <c r="F2689" s="38" t="s">
        <v>10149</v>
      </c>
      <c r="G2689" s="38" t="s">
        <v>10150</v>
      </c>
      <c r="H2689" s="38" t="s">
        <v>2665</v>
      </c>
      <c r="I2689" s="39">
        <v>698.4</v>
      </c>
      <c r="J2689" s="11">
        <f>VLOOKUP(LEFT(B2689,5),[1]Percents!$C:$M,6,FALSE)</f>
        <v>0.25</v>
      </c>
      <c r="K2689" s="13">
        <f t="shared" si="42"/>
        <v>174.6</v>
      </c>
      <c r="L2689" s="22"/>
    </row>
    <row r="2690" spans="1:12" s="40" customFormat="1" ht="14.25" customHeight="1" x14ac:dyDescent="0.25">
      <c r="A2690" s="38" t="s">
        <v>213</v>
      </c>
      <c r="B2690" s="38" t="s">
        <v>258</v>
      </c>
      <c r="C2690" s="38" t="s">
        <v>8319</v>
      </c>
      <c r="D2690" s="38" t="s">
        <v>8320</v>
      </c>
      <c r="E2690" s="38" t="s">
        <v>17</v>
      </c>
      <c r="F2690" s="38" t="s">
        <v>8321</v>
      </c>
      <c r="G2690" s="38" t="s">
        <v>6464</v>
      </c>
      <c r="H2690" s="38" t="s">
        <v>2665</v>
      </c>
      <c r="I2690" s="39">
        <v>1732.3</v>
      </c>
      <c r="J2690" s="11">
        <f>VLOOKUP(LEFT(B2690,5),[1]Percents!$C:$M,6,FALSE)</f>
        <v>0.25</v>
      </c>
      <c r="K2690" s="13">
        <f t="shared" si="42"/>
        <v>433.07499999999999</v>
      </c>
      <c r="L2690" s="22"/>
    </row>
    <row r="2691" spans="1:12" s="40" customFormat="1" ht="14.25" customHeight="1" x14ac:dyDescent="0.25">
      <c r="A2691" s="38" t="s">
        <v>243</v>
      </c>
      <c r="B2691" s="38" t="s">
        <v>290</v>
      </c>
      <c r="C2691" s="38" t="s">
        <v>8998</v>
      </c>
      <c r="D2691" s="38" t="s">
        <v>8999</v>
      </c>
      <c r="E2691" s="38" t="s">
        <v>272</v>
      </c>
      <c r="F2691" s="38" t="s">
        <v>9000</v>
      </c>
      <c r="G2691" s="38" t="s">
        <v>8710</v>
      </c>
      <c r="H2691" s="38" t="s">
        <v>2665</v>
      </c>
      <c r="I2691" s="39">
        <v>2792.4</v>
      </c>
      <c r="J2691" s="11">
        <f>VLOOKUP(LEFT(B2691,5),[1]Percents!$C:$M,6,FALSE)</f>
        <v>9.0999999999999998E-2</v>
      </c>
      <c r="K2691" s="13">
        <f t="shared" si="42"/>
        <v>254.10839999999999</v>
      </c>
      <c r="L2691" s="22"/>
    </row>
    <row r="2692" spans="1:12" s="40" customFormat="1" ht="14.25" customHeight="1" x14ac:dyDescent="0.25">
      <c r="A2692" s="38" t="s">
        <v>213</v>
      </c>
      <c r="B2692" s="38" t="s">
        <v>79</v>
      </c>
      <c r="C2692" s="38" t="s">
        <v>9001</v>
      </c>
      <c r="D2692" s="38" t="s">
        <v>9002</v>
      </c>
      <c r="E2692" s="38" t="s">
        <v>9003</v>
      </c>
      <c r="F2692" s="38" t="s">
        <v>9004</v>
      </c>
      <c r="G2692" s="38" t="s">
        <v>9005</v>
      </c>
      <c r="H2692" s="38" t="s">
        <v>2665</v>
      </c>
      <c r="I2692" s="39">
        <v>2155.9499999999998</v>
      </c>
      <c r="J2692" s="11">
        <f>VLOOKUP(LEFT(B2692,5),[1]Percents!$C:$M,6,FALSE)</f>
        <v>8.6050000000000001E-2</v>
      </c>
      <c r="K2692" s="13">
        <f t="shared" si="42"/>
        <v>185.5194975</v>
      </c>
      <c r="L2692" s="22"/>
    </row>
    <row r="2693" spans="1:12" s="40" customFormat="1" ht="14.25" customHeight="1" x14ac:dyDescent="0.25">
      <c r="A2693" s="38" t="s">
        <v>213</v>
      </c>
      <c r="B2693" s="38" t="s">
        <v>258</v>
      </c>
      <c r="C2693" s="38" t="s">
        <v>8322</v>
      </c>
      <c r="D2693" s="38" t="s">
        <v>8323</v>
      </c>
      <c r="E2693" s="38" t="s">
        <v>1098</v>
      </c>
      <c r="F2693" s="38" t="s">
        <v>8324</v>
      </c>
      <c r="G2693" s="38" t="s">
        <v>8205</v>
      </c>
      <c r="H2693" s="38" t="s">
        <v>2665</v>
      </c>
      <c r="I2693" s="39">
        <v>103.78</v>
      </c>
      <c r="J2693" s="11">
        <f>VLOOKUP(LEFT(B2693,5),[1]Percents!$C:$M,6,FALSE)</f>
        <v>0.25</v>
      </c>
      <c r="K2693" s="13">
        <f t="shared" si="42"/>
        <v>25.945</v>
      </c>
      <c r="L2693" s="22"/>
    </row>
    <row r="2694" spans="1:12" s="40" customFormat="1" ht="14.25" customHeight="1" x14ac:dyDescent="0.25">
      <c r="A2694" s="38" t="s">
        <v>213</v>
      </c>
      <c r="B2694" s="38" t="s">
        <v>2</v>
      </c>
      <c r="C2694" s="38" t="s">
        <v>8325</v>
      </c>
      <c r="D2694" s="38" t="s">
        <v>8326</v>
      </c>
      <c r="E2694" s="38" t="s">
        <v>3441</v>
      </c>
      <c r="F2694" s="38" t="s">
        <v>8327</v>
      </c>
      <c r="G2694" s="38" t="s">
        <v>7661</v>
      </c>
      <c r="H2694" s="38" t="s">
        <v>2665</v>
      </c>
      <c r="I2694" s="39">
        <v>589.08000000000004</v>
      </c>
      <c r="J2694" s="11">
        <f>VLOOKUP(LEFT(B2694,5),[1]Percents!$C:$M,6,FALSE)</f>
        <v>0.29404999999999998</v>
      </c>
      <c r="K2694" s="13">
        <f t="shared" si="42"/>
        <v>173.218974</v>
      </c>
      <c r="L2694" s="22"/>
    </row>
    <row r="2695" spans="1:12" s="40" customFormat="1" ht="14.25" customHeight="1" x14ac:dyDescent="0.25">
      <c r="A2695" s="38" t="s">
        <v>10151</v>
      </c>
      <c r="B2695" s="38" t="s">
        <v>10152</v>
      </c>
      <c r="C2695" s="38" t="s">
        <v>10153</v>
      </c>
      <c r="D2695" s="38" t="s">
        <v>10154</v>
      </c>
      <c r="E2695" s="38" t="s">
        <v>10155</v>
      </c>
      <c r="F2695" s="38" t="s">
        <v>10156</v>
      </c>
      <c r="G2695" s="38" t="s">
        <v>9019</v>
      </c>
      <c r="H2695" s="38" t="s">
        <v>2665</v>
      </c>
      <c r="I2695" s="39">
        <v>0</v>
      </c>
      <c r="J2695" s="11">
        <f>VLOOKUP(LEFT(B2695,5),[1]Percents!$C:$M,6,FALSE)</f>
        <v>0</v>
      </c>
      <c r="K2695" s="13">
        <f t="shared" si="42"/>
        <v>0</v>
      </c>
      <c r="L2695" s="22"/>
    </row>
    <row r="2696" spans="1:12" s="40" customFormat="1" ht="14.25" customHeight="1" x14ac:dyDescent="0.25">
      <c r="A2696" s="38" t="s">
        <v>141</v>
      </c>
      <c r="B2696" s="38" t="s">
        <v>3</v>
      </c>
      <c r="C2696" s="38" t="s">
        <v>9006</v>
      </c>
      <c r="D2696" s="38" t="s">
        <v>9007</v>
      </c>
      <c r="E2696" s="38" t="s">
        <v>6062</v>
      </c>
      <c r="F2696" s="38" t="s">
        <v>9008</v>
      </c>
      <c r="G2696" s="38" t="s">
        <v>8076</v>
      </c>
      <c r="H2696" s="38" t="s">
        <v>2665</v>
      </c>
      <c r="I2696" s="39">
        <v>0</v>
      </c>
      <c r="J2696" s="11">
        <f>VLOOKUP(LEFT(B2696,5),[1]Percents!$C:$M,6,FALSE)</f>
        <v>0.1678</v>
      </c>
      <c r="K2696" s="13">
        <f t="shared" si="42"/>
        <v>0</v>
      </c>
      <c r="L2696" s="22"/>
    </row>
    <row r="2697" spans="1:12" s="40" customFormat="1" ht="14.25" customHeight="1" x14ac:dyDescent="0.25">
      <c r="A2697" s="38" t="s">
        <v>213</v>
      </c>
      <c r="B2697" s="38" t="s">
        <v>42</v>
      </c>
      <c r="C2697" s="38" t="s">
        <v>11137</v>
      </c>
      <c r="D2697" s="38" t="s">
        <v>11138</v>
      </c>
      <c r="E2697" s="38" t="s">
        <v>2623</v>
      </c>
      <c r="F2697" s="38" t="s">
        <v>11139</v>
      </c>
      <c r="G2697" s="38" t="s">
        <v>11140</v>
      </c>
      <c r="H2697" s="38" t="s">
        <v>2665</v>
      </c>
      <c r="I2697" s="39">
        <v>203.3</v>
      </c>
      <c r="J2697" s="11">
        <f>VLOOKUP(LEFT(B2697,5),[1]Percents!$C:$M,6,FALSE)</f>
        <v>0.29404999999999998</v>
      </c>
      <c r="K2697" s="13">
        <f t="shared" si="42"/>
        <v>59.780364999999996</v>
      </c>
      <c r="L2697" s="22"/>
    </row>
    <row r="2698" spans="1:12" s="40" customFormat="1" ht="14.25" customHeight="1" x14ac:dyDescent="0.25">
      <c r="A2698" s="38" t="s">
        <v>213</v>
      </c>
      <c r="B2698" s="38" t="s">
        <v>61</v>
      </c>
      <c r="C2698" s="38" t="s">
        <v>8328</v>
      </c>
      <c r="D2698" s="38" t="s">
        <v>8329</v>
      </c>
      <c r="E2698" s="38" t="s">
        <v>262</v>
      </c>
      <c r="F2698" s="38" t="s">
        <v>8330</v>
      </c>
      <c r="G2698" s="38" t="s">
        <v>7869</v>
      </c>
      <c r="H2698" s="38" t="s">
        <v>2665</v>
      </c>
      <c r="I2698" s="39">
        <v>3310.17</v>
      </c>
      <c r="J2698" s="11">
        <f>VLOOKUP(LEFT(B2698,5),[1]Percents!$C:$M,6,FALSE)</f>
        <v>8.6050000000000001E-2</v>
      </c>
      <c r="K2698" s="13">
        <f t="shared" ref="K2698:K2761" si="43">+I2698*J2698</f>
        <v>284.84012849999999</v>
      </c>
      <c r="L2698" s="22"/>
    </row>
    <row r="2699" spans="1:12" s="40" customFormat="1" ht="14.25" customHeight="1" x14ac:dyDescent="0.25">
      <c r="A2699" s="38" t="s">
        <v>243</v>
      </c>
      <c r="B2699" s="38" t="s">
        <v>203</v>
      </c>
      <c r="C2699" s="38" t="s">
        <v>8331</v>
      </c>
      <c r="D2699" s="38" t="s">
        <v>8332</v>
      </c>
      <c r="E2699" s="38" t="s">
        <v>1208</v>
      </c>
      <c r="F2699" s="38" t="s">
        <v>8333</v>
      </c>
      <c r="G2699" s="38" t="s">
        <v>6087</v>
      </c>
      <c r="H2699" s="38" t="s">
        <v>2665</v>
      </c>
      <c r="I2699" s="39">
        <v>3466.04</v>
      </c>
      <c r="J2699" s="11">
        <f>VLOOKUP(LEFT(B2699,5),[1]Percents!$C:$M,6,FALSE)</f>
        <v>9.0999999999999998E-2</v>
      </c>
      <c r="K2699" s="13">
        <f t="shared" si="43"/>
        <v>315.40963999999997</v>
      </c>
      <c r="L2699" s="22"/>
    </row>
    <row r="2700" spans="1:12" s="40" customFormat="1" ht="14.25" customHeight="1" x14ac:dyDescent="0.25">
      <c r="A2700" s="38" t="s">
        <v>141</v>
      </c>
      <c r="B2700" s="38" t="s">
        <v>3</v>
      </c>
      <c r="C2700" s="38" t="s">
        <v>9009</v>
      </c>
      <c r="D2700" s="38" t="s">
        <v>9010</v>
      </c>
      <c r="E2700" s="38" t="s">
        <v>1015</v>
      </c>
      <c r="F2700" s="38" t="s">
        <v>9011</v>
      </c>
      <c r="G2700" s="38" t="s">
        <v>9012</v>
      </c>
      <c r="H2700" s="38" t="s">
        <v>2665</v>
      </c>
      <c r="I2700" s="39">
        <v>956.27</v>
      </c>
      <c r="J2700" s="11">
        <f>VLOOKUP(LEFT(B2700,5),[1]Percents!$C:$M,6,FALSE)</f>
        <v>0.1678</v>
      </c>
      <c r="K2700" s="13">
        <f t="shared" si="43"/>
        <v>160.46210600000001</v>
      </c>
      <c r="L2700" s="22"/>
    </row>
    <row r="2701" spans="1:12" s="40" customFormat="1" ht="14.25" customHeight="1" x14ac:dyDescent="0.25">
      <c r="A2701" s="38" t="s">
        <v>141</v>
      </c>
      <c r="B2701" s="38" t="s">
        <v>3</v>
      </c>
      <c r="C2701" s="38" t="s">
        <v>11461</v>
      </c>
      <c r="D2701" s="38" t="s">
        <v>11462</v>
      </c>
      <c r="E2701" s="38" t="s">
        <v>1015</v>
      </c>
      <c r="F2701" s="38" t="s">
        <v>11463</v>
      </c>
      <c r="G2701" s="38" t="s">
        <v>9012</v>
      </c>
      <c r="H2701" s="38" t="s">
        <v>2665</v>
      </c>
      <c r="I2701" s="39">
        <v>3926.8</v>
      </c>
      <c r="J2701" s="11">
        <f>VLOOKUP(LEFT(B2701,5),[1]Percents!$C:$M,6,FALSE)</f>
        <v>0.1678</v>
      </c>
      <c r="K2701" s="13">
        <f t="shared" si="43"/>
        <v>658.91704000000004</v>
      </c>
      <c r="L2701" s="22"/>
    </row>
    <row r="2702" spans="1:12" s="40" customFormat="1" ht="14.25" customHeight="1" x14ac:dyDescent="0.25">
      <c r="A2702" s="38" t="s">
        <v>243</v>
      </c>
      <c r="B2702" s="38" t="s">
        <v>290</v>
      </c>
      <c r="C2702" s="38" t="s">
        <v>9617</v>
      </c>
      <c r="D2702" s="38" t="s">
        <v>9618</v>
      </c>
      <c r="E2702" s="38" t="s">
        <v>1440</v>
      </c>
      <c r="F2702" s="38" t="s">
        <v>9619</v>
      </c>
      <c r="G2702" s="38" t="s">
        <v>7869</v>
      </c>
      <c r="H2702" s="38" t="s">
        <v>2665</v>
      </c>
      <c r="I2702" s="39">
        <v>0</v>
      </c>
      <c r="J2702" s="11">
        <f>VLOOKUP(LEFT(B2702,5),[1]Percents!$C:$M,6,FALSE)</f>
        <v>9.0999999999999998E-2</v>
      </c>
      <c r="K2702" s="13">
        <f t="shared" si="43"/>
        <v>0</v>
      </c>
      <c r="L2702" s="22"/>
    </row>
    <row r="2703" spans="1:12" s="40" customFormat="1" ht="14.25" customHeight="1" x14ac:dyDescent="0.25">
      <c r="A2703" s="38" t="s">
        <v>243</v>
      </c>
      <c r="B2703" s="38" t="s">
        <v>674</v>
      </c>
      <c r="C2703" s="38" t="s">
        <v>9013</v>
      </c>
      <c r="D2703" s="38" t="s">
        <v>9014</v>
      </c>
      <c r="E2703" s="38" t="s">
        <v>675</v>
      </c>
      <c r="F2703" s="38" t="s">
        <v>9015</v>
      </c>
      <c r="G2703" s="38" t="s">
        <v>9012</v>
      </c>
      <c r="H2703" s="38" t="s">
        <v>2665</v>
      </c>
      <c r="I2703" s="39">
        <v>0</v>
      </c>
      <c r="J2703" s="11">
        <f>VLOOKUP(LEFT(B2703,5),[1]Percents!$C:$M,6,FALSE)</f>
        <v>9.0999999999999998E-2</v>
      </c>
      <c r="K2703" s="13">
        <f t="shared" si="43"/>
        <v>0</v>
      </c>
      <c r="L2703" s="22"/>
    </row>
    <row r="2704" spans="1:12" s="40" customFormat="1" ht="14.25" customHeight="1" x14ac:dyDescent="0.25">
      <c r="A2704" s="38" t="s">
        <v>213</v>
      </c>
      <c r="B2704" s="38" t="s">
        <v>292</v>
      </c>
      <c r="C2704" s="38" t="s">
        <v>9016</v>
      </c>
      <c r="D2704" s="38" t="s">
        <v>9017</v>
      </c>
      <c r="E2704" s="38" t="s">
        <v>574</v>
      </c>
      <c r="F2704" s="38" t="s">
        <v>9018</v>
      </c>
      <c r="G2704" s="38" t="s">
        <v>9019</v>
      </c>
      <c r="H2704" s="38" t="s">
        <v>2665</v>
      </c>
      <c r="I2704" s="39">
        <v>4473.68</v>
      </c>
      <c r="J2704" s="11">
        <f>VLOOKUP(LEFT(B2704,5),[1]Percents!$C:$M,6,FALSE)</f>
        <v>0.25</v>
      </c>
      <c r="K2704" s="13">
        <f t="shared" si="43"/>
        <v>1118.42</v>
      </c>
      <c r="L2704" s="22"/>
    </row>
    <row r="2705" spans="1:12" s="40" customFormat="1" ht="14.25" customHeight="1" x14ac:dyDescent="0.25">
      <c r="A2705" s="38" t="s">
        <v>243</v>
      </c>
      <c r="B2705" s="38" t="s">
        <v>674</v>
      </c>
      <c r="C2705" s="38" t="s">
        <v>9020</v>
      </c>
      <c r="D2705" s="38" t="s">
        <v>9021</v>
      </c>
      <c r="E2705" s="38" t="s">
        <v>675</v>
      </c>
      <c r="F2705" s="38" t="s">
        <v>9022</v>
      </c>
      <c r="G2705" s="38" t="s">
        <v>7661</v>
      </c>
      <c r="H2705" s="38" t="s">
        <v>2665</v>
      </c>
      <c r="I2705" s="39">
        <v>-295.36</v>
      </c>
      <c r="J2705" s="11">
        <f>VLOOKUP(LEFT(B2705,5),[1]Percents!$C:$M,6,FALSE)</f>
        <v>9.0999999999999998E-2</v>
      </c>
      <c r="K2705" s="13">
        <f t="shared" si="43"/>
        <v>-26.877760000000002</v>
      </c>
      <c r="L2705" s="22"/>
    </row>
    <row r="2706" spans="1:12" s="40" customFormat="1" ht="14.25" customHeight="1" x14ac:dyDescent="0.25">
      <c r="A2706" s="38" t="s">
        <v>213</v>
      </c>
      <c r="B2706" s="38" t="s">
        <v>67</v>
      </c>
      <c r="C2706" s="38" t="s">
        <v>9023</v>
      </c>
      <c r="D2706" s="38" t="s">
        <v>9024</v>
      </c>
      <c r="E2706" s="38" t="s">
        <v>214</v>
      </c>
      <c r="F2706" s="38" t="s">
        <v>9025</v>
      </c>
      <c r="G2706" s="38" t="s">
        <v>9026</v>
      </c>
      <c r="H2706" s="38" t="s">
        <v>2665</v>
      </c>
      <c r="I2706" s="39">
        <v>83.11</v>
      </c>
      <c r="J2706" s="11">
        <f>VLOOKUP(LEFT(B2706,5),[1]Percents!$C:$M,6,FALSE)</f>
        <v>0.29404999999999998</v>
      </c>
      <c r="K2706" s="13">
        <f t="shared" si="43"/>
        <v>24.438495499999998</v>
      </c>
      <c r="L2706" s="22"/>
    </row>
    <row r="2707" spans="1:12" s="40" customFormat="1" ht="14.25" customHeight="1" x14ac:dyDescent="0.25">
      <c r="A2707" s="38" t="s">
        <v>213</v>
      </c>
      <c r="B2707" s="38" t="s">
        <v>152</v>
      </c>
      <c r="C2707" s="38" t="s">
        <v>9027</v>
      </c>
      <c r="D2707" s="38" t="s">
        <v>9028</v>
      </c>
      <c r="E2707" s="38" t="s">
        <v>456</v>
      </c>
      <c r="F2707" s="38" t="s">
        <v>9029</v>
      </c>
      <c r="G2707" s="38" t="s">
        <v>9030</v>
      </c>
      <c r="H2707" s="38" t="s">
        <v>2665</v>
      </c>
      <c r="I2707" s="39">
        <v>3276.91</v>
      </c>
      <c r="J2707" s="11">
        <f>VLOOKUP(LEFT(B2707,5),[1]Percents!$C:$M,6,FALSE)</f>
        <v>0.29404999999999998</v>
      </c>
      <c r="K2707" s="13">
        <f t="shared" si="43"/>
        <v>963.57538549999992</v>
      </c>
      <c r="L2707" s="22"/>
    </row>
    <row r="2708" spans="1:12" s="40" customFormat="1" ht="14.25" customHeight="1" x14ac:dyDescent="0.25">
      <c r="A2708" s="38" t="s">
        <v>243</v>
      </c>
      <c r="B2708" s="38" t="s">
        <v>50</v>
      </c>
      <c r="C2708" s="38" t="s">
        <v>9620</v>
      </c>
      <c r="D2708" s="38" t="s">
        <v>9621</v>
      </c>
      <c r="E2708" s="38" t="s">
        <v>348</v>
      </c>
      <c r="F2708" s="38" t="s">
        <v>9622</v>
      </c>
      <c r="G2708" s="38" t="s">
        <v>8076</v>
      </c>
      <c r="H2708" s="38" t="s">
        <v>2665</v>
      </c>
      <c r="I2708" s="39">
        <v>5059.4399999999996</v>
      </c>
      <c r="J2708" s="11">
        <f>VLOOKUP(LEFT(B2708,5),[1]Percents!$C:$M,6,FALSE)</f>
        <v>9.0999999999999998E-2</v>
      </c>
      <c r="K2708" s="13">
        <f t="shared" si="43"/>
        <v>460.40903999999995</v>
      </c>
      <c r="L2708" s="22"/>
    </row>
    <row r="2709" spans="1:12" s="40" customFormat="1" ht="14.25" customHeight="1" x14ac:dyDescent="0.25">
      <c r="A2709" s="38" t="s">
        <v>243</v>
      </c>
      <c r="B2709" s="38" t="s">
        <v>50</v>
      </c>
      <c r="C2709" s="38" t="s">
        <v>9623</v>
      </c>
      <c r="D2709" s="38" t="s">
        <v>9624</v>
      </c>
      <c r="E2709" s="38" t="s">
        <v>348</v>
      </c>
      <c r="F2709" s="38" t="s">
        <v>9625</v>
      </c>
      <c r="G2709" s="38" t="s">
        <v>8434</v>
      </c>
      <c r="H2709" s="38" t="s">
        <v>2665</v>
      </c>
      <c r="I2709" s="39">
        <v>3579.31</v>
      </c>
      <c r="J2709" s="11">
        <f>VLOOKUP(LEFT(B2709,5),[1]Percents!$C:$M,6,FALSE)</f>
        <v>9.0999999999999998E-2</v>
      </c>
      <c r="K2709" s="13">
        <f t="shared" si="43"/>
        <v>325.71720999999997</v>
      </c>
      <c r="L2709" s="22"/>
    </row>
    <row r="2710" spans="1:12" s="40" customFormat="1" ht="14.25" customHeight="1" x14ac:dyDescent="0.25">
      <c r="A2710" s="38" t="s">
        <v>213</v>
      </c>
      <c r="B2710" s="38" t="s">
        <v>9254</v>
      </c>
      <c r="C2710" s="38" t="s">
        <v>9626</v>
      </c>
      <c r="D2710" s="38" t="s">
        <v>9627</v>
      </c>
      <c r="E2710" s="38" t="s">
        <v>550</v>
      </c>
      <c r="F2710" s="38" t="s">
        <v>9628</v>
      </c>
      <c r="G2710" s="38" t="s">
        <v>9629</v>
      </c>
      <c r="H2710" s="38" t="s">
        <v>2665</v>
      </c>
      <c r="I2710" s="39">
        <v>5247.32</v>
      </c>
      <c r="J2710" s="11">
        <f>VLOOKUP(LEFT(B2710,5),[1]Percents!$C:$M,6,FALSE)</f>
        <v>0.29404999999999998</v>
      </c>
      <c r="K2710" s="13">
        <f t="shared" si="43"/>
        <v>1542.9744459999997</v>
      </c>
      <c r="L2710" s="22"/>
    </row>
    <row r="2711" spans="1:12" s="40" customFormat="1" ht="14.25" customHeight="1" x14ac:dyDescent="0.25">
      <c r="A2711" s="38" t="s">
        <v>213</v>
      </c>
      <c r="B2711" s="38" t="s">
        <v>8968</v>
      </c>
      <c r="C2711" s="38" t="s">
        <v>11141</v>
      </c>
      <c r="D2711" s="38" t="s">
        <v>11142</v>
      </c>
      <c r="E2711" s="38" t="s">
        <v>6927</v>
      </c>
      <c r="F2711" s="38" t="s">
        <v>11143</v>
      </c>
      <c r="G2711" s="38" t="s">
        <v>11144</v>
      </c>
      <c r="H2711" s="38" t="s">
        <v>2665</v>
      </c>
      <c r="I2711" s="39">
        <v>5.48</v>
      </c>
      <c r="J2711" s="11">
        <f>VLOOKUP(LEFT(B2711,5),[1]Percents!$C:$M,6,FALSE)</f>
        <v>0.29404999999999998</v>
      </c>
      <c r="K2711" s="13">
        <f t="shared" si="43"/>
        <v>1.611394</v>
      </c>
      <c r="L2711" s="22"/>
    </row>
    <row r="2712" spans="1:12" s="40" customFormat="1" ht="14.25" customHeight="1" x14ac:dyDescent="0.25">
      <c r="A2712" s="38" t="s">
        <v>213</v>
      </c>
      <c r="B2712" s="38" t="s">
        <v>229</v>
      </c>
      <c r="C2712" s="38" t="s">
        <v>9031</v>
      </c>
      <c r="D2712" s="38" t="s">
        <v>9032</v>
      </c>
      <c r="E2712" s="38" t="s">
        <v>353</v>
      </c>
      <c r="F2712" s="38" t="s">
        <v>9033</v>
      </c>
      <c r="G2712" s="38" t="s">
        <v>9030</v>
      </c>
      <c r="H2712" s="38" t="s">
        <v>2665</v>
      </c>
      <c r="I2712" s="39">
        <v>922.33</v>
      </c>
      <c r="J2712" s="11">
        <f>VLOOKUP(LEFT(B2712,5),[1]Percents!$C:$M,6,FALSE)</f>
        <v>0.29404999999999998</v>
      </c>
      <c r="K2712" s="13">
        <f t="shared" si="43"/>
        <v>271.21113650000001</v>
      </c>
      <c r="L2712" s="22"/>
    </row>
    <row r="2713" spans="1:12" s="40" customFormat="1" ht="14.25" customHeight="1" x14ac:dyDescent="0.25">
      <c r="A2713" s="38" t="s">
        <v>243</v>
      </c>
      <c r="B2713" s="38" t="s">
        <v>50</v>
      </c>
      <c r="C2713" s="38" t="s">
        <v>9034</v>
      </c>
      <c r="D2713" s="38" t="s">
        <v>9035</v>
      </c>
      <c r="E2713" s="38" t="s">
        <v>386</v>
      </c>
      <c r="F2713" s="38" t="s">
        <v>9036</v>
      </c>
      <c r="G2713" s="38" t="s">
        <v>7869</v>
      </c>
      <c r="H2713" s="38" t="s">
        <v>2665</v>
      </c>
      <c r="I2713" s="39">
        <v>0</v>
      </c>
      <c r="J2713" s="11">
        <f>VLOOKUP(LEFT(B2713,5),[1]Percents!$C:$M,6,FALSE)</f>
        <v>9.0999999999999998E-2</v>
      </c>
      <c r="K2713" s="13">
        <f t="shared" si="43"/>
        <v>0</v>
      </c>
      <c r="L2713" s="22"/>
    </row>
    <row r="2714" spans="1:12" s="40" customFormat="1" ht="14.25" customHeight="1" x14ac:dyDescent="0.25">
      <c r="A2714" s="38" t="s">
        <v>213</v>
      </c>
      <c r="B2714" s="38" t="s">
        <v>152</v>
      </c>
      <c r="C2714" s="38" t="s">
        <v>9037</v>
      </c>
      <c r="D2714" s="38" t="s">
        <v>9038</v>
      </c>
      <c r="E2714" s="38" t="s">
        <v>456</v>
      </c>
      <c r="F2714" s="38" t="s">
        <v>9039</v>
      </c>
      <c r="G2714" s="38" t="s">
        <v>8076</v>
      </c>
      <c r="H2714" s="38" t="s">
        <v>2665</v>
      </c>
      <c r="I2714" s="39">
        <v>2866.13</v>
      </c>
      <c r="J2714" s="11">
        <f>VLOOKUP(LEFT(B2714,5),[1]Percents!$C:$M,6,FALSE)</f>
        <v>0.29404999999999998</v>
      </c>
      <c r="K2714" s="13">
        <f t="shared" si="43"/>
        <v>842.78552649999995</v>
      </c>
      <c r="L2714" s="22"/>
    </row>
    <row r="2715" spans="1:12" s="40" customFormat="1" ht="14.25" customHeight="1" x14ac:dyDescent="0.25">
      <c r="A2715" s="38" t="s">
        <v>213</v>
      </c>
      <c r="B2715" s="38" t="s">
        <v>261</v>
      </c>
      <c r="C2715" s="38" t="s">
        <v>11145</v>
      </c>
      <c r="D2715" s="38" t="s">
        <v>11146</v>
      </c>
      <c r="E2715" s="38" t="s">
        <v>3296</v>
      </c>
      <c r="F2715" s="38" t="s">
        <v>11147</v>
      </c>
      <c r="G2715" s="38" t="s">
        <v>11148</v>
      </c>
      <c r="H2715" s="38" t="s">
        <v>2665</v>
      </c>
      <c r="I2715" s="39">
        <v>0</v>
      </c>
      <c r="J2715" s="11">
        <f>VLOOKUP(LEFT(B2715,5),[1]Percents!$C:$M,6,FALSE)</f>
        <v>0.25</v>
      </c>
      <c r="K2715" s="13">
        <f t="shared" si="43"/>
        <v>0</v>
      </c>
      <c r="L2715" s="22"/>
    </row>
    <row r="2716" spans="1:12" s="40" customFormat="1" ht="14.25" customHeight="1" x14ac:dyDescent="0.25">
      <c r="A2716" s="38" t="s">
        <v>213</v>
      </c>
      <c r="B2716" s="38" t="s">
        <v>279</v>
      </c>
      <c r="C2716" s="38" t="s">
        <v>11861</v>
      </c>
      <c r="D2716" s="38" t="s">
        <v>11862</v>
      </c>
      <c r="E2716" s="38" t="s">
        <v>693</v>
      </c>
      <c r="F2716" s="38" t="s">
        <v>11863</v>
      </c>
      <c r="G2716" s="38" t="s">
        <v>11864</v>
      </c>
      <c r="H2716" s="38" t="s">
        <v>2665</v>
      </c>
      <c r="I2716" s="39">
        <v>0</v>
      </c>
      <c r="J2716" s="11">
        <f>VLOOKUP(LEFT(B2716,5),[1]Percents!$C:$M,6,FALSE)</f>
        <v>0.29404999999999998</v>
      </c>
      <c r="K2716" s="13">
        <f t="shared" si="43"/>
        <v>0</v>
      </c>
      <c r="L2716" s="22"/>
    </row>
    <row r="2717" spans="1:12" s="40" customFormat="1" ht="14.25" customHeight="1" x14ac:dyDescent="0.25">
      <c r="A2717" s="38" t="s">
        <v>213</v>
      </c>
      <c r="B2717" s="38" t="s">
        <v>162</v>
      </c>
      <c r="C2717" s="38" t="s">
        <v>10157</v>
      </c>
      <c r="D2717" s="38" t="s">
        <v>10158</v>
      </c>
      <c r="E2717" s="38" t="s">
        <v>4782</v>
      </c>
      <c r="F2717" s="38" t="s">
        <v>10159</v>
      </c>
      <c r="G2717" s="38" t="s">
        <v>10160</v>
      </c>
      <c r="H2717" s="38" t="s">
        <v>2665</v>
      </c>
      <c r="I2717" s="39">
        <v>299.32</v>
      </c>
      <c r="J2717" s="11">
        <f>VLOOKUP(LEFT(B2717,5),[1]Percents!$C:$M,6,FALSE)</f>
        <v>0.25</v>
      </c>
      <c r="K2717" s="13">
        <f t="shared" si="43"/>
        <v>74.83</v>
      </c>
      <c r="L2717" s="22"/>
    </row>
    <row r="2718" spans="1:12" s="40" customFormat="1" ht="14.25" customHeight="1" x14ac:dyDescent="0.25">
      <c r="A2718" s="38" t="s">
        <v>213</v>
      </c>
      <c r="B2718" s="38" t="s">
        <v>261</v>
      </c>
      <c r="C2718" s="38" t="s">
        <v>10805</v>
      </c>
      <c r="D2718" s="38" t="s">
        <v>10806</v>
      </c>
      <c r="E2718" s="38" t="s">
        <v>938</v>
      </c>
      <c r="F2718" s="38" t="s">
        <v>10807</v>
      </c>
      <c r="G2718" s="38" t="s">
        <v>10808</v>
      </c>
      <c r="H2718" s="38" t="s">
        <v>2665</v>
      </c>
      <c r="I2718" s="39">
        <v>0</v>
      </c>
      <c r="J2718" s="11">
        <f>VLOOKUP(LEFT(B2718,5),[1]Percents!$C:$M,6,FALSE)</f>
        <v>0.25</v>
      </c>
      <c r="K2718" s="13">
        <f t="shared" si="43"/>
        <v>0</v>
      </c>
      <c r="L2718" s="22"/>
    </row>
    <row r="2719" spans="1:12" s="40" customFormat="1" ht="14.25" customHeight="1" x14ac:dyDescent="0.25">
      <c r="A2719" s="38" t="s">
        <v>25</v>
      </c>
      <c r="B2719" s="38" t="s">
        <v>1534</v>
      </c>
      <c r="C2719" s="38" t="s">
        <v>9040</v>
      </c>
      <c r="D2719" s="38" t="s">
        <v>9041</v>
      </c>
      <c r="E2719" s="38" t="s">
        <v>6409</v>
      </c>
      <c r="F2719" s="38" t="s">
        <v>9042</v>
      </c>
      <c r="G2719" s="38" t="s">
        <v>8076</v>
      </c>
      <c r="H2719" s="38" t="s">
        <v>2665</v>
      </c>
      <c r="I2719" s="39">
        <v>0</v>
      </c>
      <c r="J2719" s="11">
        <f>VLOOKUP(LEFT(B2719,5),[1]Percents!$C:$M,6,FALSE)</f>
        <v>1</v>
      </c>
      <c r="K2719" s="13">
        <f t="shared" si="43"/>
        <v>0</v>
      </c>
      <c r="L2719" s="22"/>
    </row>
    <row r="2720" spans="1:12" s="40" customFormat="1" ht="14.25" customHeight="1" x14ac:dyDescent="0.25">
      <c r="A2720" s="38" t="s">
        <v>243</v>
      </c>
      <c r="B2720" s="38" t="s">
        <v>50</v>
      </c>
      <c r="C2720" s="38" t="s">
        <v>9630</v>
      </c>
      <c r="D2720" s="38" t="s">
        <v>9631</v>
      </c>
      <c r="E2720" s="38" t="s">
        <v>32</v>
      </c>
      <c r="F2720" s="38" t="s">
        <v>9632</v>
      </c>
      <c r="G2720" s="38" t="s">
        <v>9633</v>
      </c>
      <c r="H2720" s="38" t="s">
        <v>2665</v>
      </c>
      <c r="I2720" s="39">
        <v>0</v>
      </c>
      <c r="J2720" s="11">
        <f>VLOOKUP(LEFT(B2720,5),[1]Percents!$C:$M,6,FALSE)</f>
        <v>9.0999999999999998E-2</v>
      </c>
      <c r="K2720" s="13">
        <f t="shared" si="43"/>
        <v>0</v>
      </c>
      <c r="L2720" s="22"/>
    </row>
    <row r="2721" spans="1:12" s="40" customFormat="1" ht="14.25" customHeight="1" x14ac:dyDescent="0.25">
      <c r="A2721" s="38" t="s">
        <v>25</v>
      </c>
      <c r="B2721" s="38" t="s">
        <v>1534</v>
      </c>
      <c r="C2721" s="38" t="s">
        <v>10558</v>
      </c>
      <c r="D2721" s="38" t="s">
        <v>10559</v>
      </c>
      <c r="E2721" s="38" t="s">
        <v>4379</v>
      </c>
      <c r="F2721" s="38" t="s">
        <v>10560</v>
      </c>
      <c r="G2721" s="38" t="s">
        <v>8589</v>
      </c>
      <c r="H2721" s="38" t="s">
        <v>2665</v>
      </c>
      <c r="I2721" s="39">
        <v>0</v>
      </c>
      <c r="J2721" s="11">
        <f>VLOOKUP(LEFT(B2721,5),[1]Percents!$C:$M,6,FALSE)</f>
        <v>1</v>
      </c>
      <c r="K2721" s="13">
        <f t="shared" si="43"/>
        <v>0</v>
      </c>
      <c r="L2721" s="22"/>
    </row>
    <row r="2722" spans="1:12" s="40" customFormat="1" ht="14.25" customHeight="1" x14ac:dyDescent="0.25">
      <c r="A2722" s="38" t="s">
        <v>213</v>
      </c>
      <c r="B2722" s="38" t="s">
        <v>106</v>
      </c>
      <c r="C2722" s="38" t="s">
        <v>11149</v>
      </c>
      <c r="D2722" s="38" t="s">
        <v>11150</v>
      </c>
      <c r="E2722" s="38" t="s">
        <v>9144</v>
      </c>
      <c r="F2722" s="38" t="s">
        <v>11151</v>
      </c>
      <c r="G2722" s="38" t="s">
        <v>11152</v>
      </c>
      <c r="H2722" s="38" t="s">
        <v>2665</v>
      </c>
      <c r="I2722" s="39">
        <v>0</v>
      </c>
      <c r="J2722" s="11">
        <f>VLOOKUP(LEFT(B2722,5),[1]Percents!$C:$M,6,FALSE)</f>
        <v>0.29404999999999998</v>
      </c>
      <c r="K2722" s="13">
        <f t="shared" si="43"/>
        <v>0</v>
      </c>
      <c r="L2722" s="22"/>
    </row>
    <row r="2723" spans="1:12" s="40" customFormat="1" ht="14.25" customHeight="1" x14ac:dyDescent="0.25">
      <c r="A2723" s="38" t="s">
        <v>213</v>
      </c>
      <c r="B2723" s="38" t="s">
        <v>4323</v>
      </c>
      <c r="C2723" s="38" t="s">
        <v>10161</v>
      </c>
      <c r="D2723" s="38" t="s">
        <v>10162</v>
      </c>
      <c r="E2723" s="38" t="s">
        <v>6620</v>
      </c>
      <c r="F2723" s="38" t="s">
        <v>10163</v>
      </c>
      <c r="G2723" s="38" t="s">
        <v>10164</v>
      </c>
      <c r="H2723" s="38" t="s">
        <v>2665</v>
      </c>
      <c r="I2723" s="39">
        <v>840.88</v>
      </c>
      <c r="J2723" s="11">
        <f>VLOOKUP(LEFT(B2723,5),[1]Percents!$C:$M,6,FALSE)</f>
        <v>0.29404999999999998</v>
      </c>
      <c r="K2723" s="13">
        <f t="shared" si="43"/>
        <v>247.26076399999997</v>
      </c>
      <c r="L2723" s="22"/>
    </row>
    <row r="2724" spans="1:12" s="40" customFormat="1" ht="14.25" customHeight="1" x14ac:dyDescent="0.25">
      <c r="A2724" s="38" t="s">
        <v>213</v>
      </c>
      <c r="B2724" s="38" t="s">
        <v>160</v>
      </c>
      <c r="C2724" s="38" t="s">
        <v>5296</v>
      </c>
      <c r="D2724" s="38" t="s">
        <v>5297</v>
      </c>
      <c r="E2724" s="38" t="s">
        <v>161</v>
      </c>
      <c r="F2724" s="38" t="s">
        <v>5298</v>
      </c>
      <c r="G2724" s="38" t="s">
        <v>5041</v>
      </c>
      <c r="H2724" s="38" t="s">
        <v>2665</v>
      </c>
      <c r="I2724" s="39">
        <v>880</v>
      </c>
      <c r="J2724" s="11">
        <f>VLOOKUP(LEFT(B2724,5),[1]Percents!$C:$M,6,FALSE)</f>
        <v>0.25</v>
      </c>
      <c r="K2724" s="13">
        <f t="shared" si="43"/>
        <v>220</v>
      </c>
      <c r="L2724" s="22"/>
    </row>
    <row r="2725" spans="1:12" s="40" customFormat="1" ht="14.25" customHeight="1" x14ac:dyDescent="0.25">
      <c r="A2725" s="38" t="s">
        <v>213</v>
      </c>
      <c r="B2725" s="38" t="s">
        <v>145</v>
      </c>
      <c r="C2725" s="38" t="s">
        <v>3689</v>
      </c>
      <c r="D2725" s="38" t="s">
        <v>3690</v>
      </c>
      <c r="E2725" s="38" t="s">
        <v>445</v>
      </c>
      <c r="F2725" s="38" t="s">
        <v>4911</v>
      </c>
      <c r="G2725" s="38" t="s">
        <v>3449</v>
      </c>
      <c r="H2725" s="38" t="s">
        <v>2665</v>
      </c>
      <c r="I2725" s="39">
        <v>4681.45</v>
      </c>
      <c r="J2725" s="11">
        <f>VLOOKUP(LEFT(B2725,5),[1]Percents!$C:$M,6,FALSE)</f>
        <v>0.29404999999999998</v>
      </c>
      <c r="K2725" s="13">
        <f t="shared" si="43"/>
        <v>1376.5803724999998</v>
      </c>
      <c r="L2725" s="22"/>
    </row>
    <row r="2726" spans="1:12" s="40" customFormat="1" ht="14.25" customHeight="1" x14ac:dyDescent="0.25">
      <c r="A2726" s="38" t="s">
        <v>213</v>
      </c>
      <c r="B2726" s="38" t="s">
        <v>2</v>
      </c>
      <c r="C2726" s="38" t="s">
        <v>4529</v>
      </c>
      <c r="D2726" s="38" t="s">
        <v>4530</v>
      </c>
      <c r="E2726" s="38" t="s">
        <v>791</v>
      </c>
      <c r="F2726" s="38" t="s">
        <v>5063</v>
      </c>
      <c r="G2726" s="38" t="s">
        <v>3357</v>
      </c>
      <c r="H2726" s="38" t="s">
        <v>2665</v>
      </c>
      <c r="I2726" s="39">
        <v>14</v>
      </c>
      <c r="J2726" s="11">
        <f>VLOOKUP(LEFT(B2726,5),[1]Percents!$C:$M,6,FALSE)</f>
        <v>0.29404999999999998</v>
      </c>
      <c r="K2726" s="13">
        <f t="shared" si="43"/>
        <v>4.1166999999999998</v>
      </c>
      <c r="L2726" s="22"/>
    </row>
    <row r="2727" spans="1:12" s="40" customFormat="1" ht="14.25" customHeight="1" x14ac:dyDescent="0.25">
      <c r="A2727" s="38" t="s">
        <v>213</v>
      </c>
      <c r="B2727" s="38" t="s">
        <v>190</v>
      </c>
      <c r="C2727" s="38" t="s">
        <v>11865</v>
      </c>
      <c r="D2727" s="38" t="s">
        <v>11866</v>
      </c>
      <c r="E2727" s="38" t="s">
        <v>627</v>
      </c>
      <c r="F2727" s="38" t="s">
        <v>11867</v>
      </c>
      <c r="G2727" s="38" t="s">
        <v>11868</v>
      </c>
      <c r="H2727" s="38" t="s">
        <v>2665</v>
      </c>
      <c r="I2727" s="39">
        <v>0</v>
      </c>
      <c r="J2727" s="11">
        <f>VLOOKUP(LEFT(B2727,5),[1]Percents!$C:$M,6,FALSE)</f>
        <v>0.25</v>
      </c>
      <c r="K2727" s="13">
        <f t="shared" si="43"/>
        <v>0</v>
      </c>
      <c r="L2727" s="22"/>
    </row>
    <row r="2728" spans="1:12" s="40" customFormat="1" ht="14.25" customHeight="1" x14ac:dyDescent="0.25">
      <c r="A2728" s="38" t="s">
        <v>213</v>
      </c>
      <c r="B2728" s="38" t="s">
        <v>42</v>
      </c>
      <c r="C2728" s="38" t="s">
        <v>5299</v>
      </c>
      <c r="D2728" s="38" t="s">
        <v>5300</v>
      </c>
      <c r="E2728" s="38" t="s">
        <v>80</v>
      </c>
      <c r="F2728" s="38" t="s">
        <v>5301</v>
      </c>
      <c r="G2728" s="38" t="s">
        <v>5302</v>
      </c>
      <c r="H2728" s="38" t="s">
        <v>2665</v>
      </c>
      <c r="I2728" s="39">
        <v>108</v>
      </c>
      <c r="J2728" s="11">
        <f>VLOOKUP(LEFT(B2728,5),[1]Percents!$C:$M,6,FALSE)</f>
        <v>0.29404999999999998</v>
      </c>
      <c r="K2728" s="13">
        <f t="shared" si="43"/>
        <v>31.757399999999997</v>
      </c>
      <c r="L2728" s="22"/>
    </row>
    <row r="2729" spans="1:12" s="40" customFormat="1" ht="14.25" customHeight="1" x14ac:dyDescent="0.25">
      <c r="A2729" s="38" t="s">
        <v>213</v>
      </c>
      <c r="B2729" s="38" t="s">
        <v>258</v>
      </c>
      <c r="C2729" s="38" t="s">
        <v>5064</v>
      </c>
      <c r="D2729" s="38" t="s">
        <v>5065</v>
      </c>
      <c r="E2729" s="38" t="s">
        <v>453</v>
      </c>
      <c r="F2729" s="38" t="s">
        <v>5066</v>
      </c>
      <c r="G2729" s="38" t="s">
        <v>5067</v>
      </c>
      <c r="H2729" s="38" t="s">
        <v>2665</v>
      </c>
      <c r="I2729" s="39">
        <v>880.68</v>
      </c>
      <c r="J2729" s="11">
        <f>VLOOKUP(LEFT(B2729,5),[1]Percents!$C:$M,6,FALSE)</f>
        <v>0.25</v>
      </c>
      <c r="K2729" s="13">
        <f t="shared" si="43"/>
        <v>220.17</v>
      </c>
      <c r="L2729" s="22"/>
    </row>
    <row r="2730" spans="1:12" s="40" customFormat="1" ht="14.25" customHeight="1" x14ac:dyDescent="0.25">
      <c r="A2730" s="38" t="s">
        <v>243</v>
      </c>
      <c r="B2730" s="38" t="s">
        <v>50</v>
      </c>
      <c r="C2730" s="38" t="s">
        <v>9043</v>
      </c>
      <c r="D2730" s="38" t="s">
        <v>9044</v>
      </c>
      <c r="E2730" s="38" t="s">
        <v>32</v>
      </c>
      <c r="F2730" s="38" t="s">
        <v>9045</v>
      </c>
      <c r="G2730" s="38" t="s">
        <v>4957</v>
      </c>
      <c r="H2730" s="38" t="s">
        <v>2665</v>
      </c>
      <c r="I2730" s="39">
        <v>0</v>
      </c>
      <c r="J2730" s="11">
        <f>VLOOKUP(LEFT(B2730,5),[1]Percents!$C:$M,6,FALSE)</f>
        <v>9.0999999999999998E-2</v>
      </c>
      <c r="K2730" s="13">
        <f t="shared" si="43"/>
        <v>0</v>
      </c>
      <c r="L2730" s="22"/>
    </row>
    <row r="2731" spans="1:12" s="40" customFormat="1" ht="14.25" customHeight="1" x14ac:dyDescent="0.25">
      <c r="A2731" s="38" t="s">
        <v>213</v>
      </c>
      <c r="B2731" s="38" t="s">
        <v>160</v>
      </c>
      <c r="C2731" s="38" t="s">
        <v>6215</v>
      </c>
      <c r="D2731" s="38" t="s">
        <v>6216</v>
      </c>
      <c r="E2731" s="38" t="s">
        <v>161</v>
      </c>
      <c r="F2731" s="38" t="s">
        <v>6217</v>
      </c>
      <c r="G2731" s="38" t="s">
        <v>5644</v>
      </c>
      <c r="H2731" s="38" t="s">
        <v>2665</v>
      </c>
      <c r="I2731" s="39">
        <v>6375.4500000000007</v>
      </c>
      <c r="J2731" s="11">
        <f>VLOOKUP(LEFT(B2731,5),[1]Percents!$C:$M,6,FALSE)</f>
        <v>0.25</v>
      </c>
      <c r="K2731" s="13">
        <f t="shared" si="43"/>
        <v>1593.8625000000002</v>
      </c>
      <c r="L2731" s="22"/>
    </row>
    <row r="2732" spans="1:12" s="40" customFormat="1" ht="14.25" customHeight="1" x14ac:dyDescent="0.25">
      <c r="A2732" s="38" t="s">
        <v>213</v>
      </c>
      <c r="B2732" s="38" t="s">
        <v>160</v>
      </c>
      <c r="C2732" s="38" t="s">
        <v>9046</v>
      </c>
      <c r="D2732" s="38" t="s">
        <v>9047</v>
      </c>
      <c r="E2732" s="38" t="s">
        <v>156</v>
      </c>
      <c r="F2732" s="38" t="s">
        <v>6217</v>
      </c>
      <c r="G2732" s="38" t="s">
        <v>9048</v>
      </c>
      <c r="H2732" s="38" t="s">
        <v>2665</v>
      </c>
      <c r="I2732" s="39">
        <v>0</v>
      </c>
      <c r="J2732" s="11">
        <f>VLOOKUP(LEFT(B2732,5),[1]Percents!$C:$M,6,FALSE)</f>
        <v>0.25</v>
      </c>
      <c r="K2732" s="13">
        <f t="shared" si="43"/>
        <v>0</v>
      </c>
      <c r="L2732" s="22"/>
    </row>
    <row r="2733" spans="1:12" s="40" customFormat="1" ht="14.25" customHeight="1" x14ac:dyDescent="0.25">
      <c r="A2733" s="38" t="s">
        <v>213</v>
      </c>
      <c r="B2733" s="38" t="s">
        <v>2331</v>
      </c>
      <c r="C2733" s="38" t="s">
        <v>6447</v>
      </c>
      <c r="D2733" s="38" t="s">
        <v>6448</v>
      </c>
      <c r="E2733" s="38" t="s">
        <v>6449</v>
      </c>
      <c r="F2733" s="38" t="s">
        <v>6450</v>
      </c>
      <c r="G2733" s="38" t="s">
        <v>5519</v>
      </c>
      <c r="H2733" s="38" t="s">
        <v>2665</v>
      </c>
      <c r="I2733" s="39">
        <v>0</v>
      </c>
      <c r="J2733" s="11">
        <f>VLOOKUP(LEFT(B2733,5),[1]Percents!$C:$M,6,FALSE)</f>
        <v>0.29404999999999998</v>
      </c>
      <c r="K2733" s="13">
        <f t="shared" si="43"/>
        <v>0</v>
      </c>
      <c r="L2733" s="22"/>
    </row>
    <row r="2734" spans="1:12" s="40" customFormat="1" ht="14.25" customHeight="1" x14ac:dyDescent="0.25">
      <c r="A2734" s="38" t="s">
        <v>213</v>
      </c>
      <c r="B2734" s="38" t="s">
        <v>11</v>
      </c>
      <c r="C2734" s="38" t="s">
        <v>12598</v>
      </c>
      <c r="D2734" s="38" t="s">
        <v>12599</v>
      </c>
      <c r="E2734" s="38" t="s">
        <v>6701</v>
      </c>
      <c r="F2734" s="38" t="s">
        <v>12600</v>
      </c>
      <c r="G2734" s="38" t="s">
        <v>4685</v>
      </c>
      <c r="H2734" s="38" t="s">
        <v>2665</v>
      </c>
      <c r="I2734" s="39">
        <v>17.79</v>
      </c>
      <c r="J2734" s="11">
        <f>VLOOKUP(LEFT(B2734,5),[1]Percents!$C:$M,6,FALSE)</f>
        <v>0.29404999999999998</v>
      </c>
      <c r="K2734" s="13">
        <f t="shared" si="43"/>
        <v>5.231149499999999</v>
      </c>
      <c r="L2734" s="22"/>
    </row>
    <row r="2735" spans="1:12" s="40" customFormat="1" ht="14.25" customHeight="1" x14ac:dyDescent="0.25">
      <c r="A2735" s="38" t="s">
        <v>213</v>
      </c>
      <c r="B2735" s="38" t="s">
        <v>258</v>
      </c>
      <c r="C2735" s="38" t="s">
        <v>5303</v>
      </c>
      <c r="D2735" s="38" t="s">
        <v>5304</v>
      </c>
      <c r="E2735" s="38" t="s">
        <v>4176</v>
      </c>
      <c r="F2735" s="38" t="s">
        <v>5305</v>
      </c>
      <c r="G2735" s="38" t="s">
        <v>5040</v>
      </c>
      <c r="H2735" s="38" t="s">
        <v>2665</v>
      </c>
      <c r="I2735" s="39">
        <v>495.16</v>
      </c>
      <c r="J2735" s="11">
        <f>VLOOKUP(LEFT(B2735,5),[1]Percents!$C:$M,6,FALSE)</f>
        <v>0.25</v>
      </c>
      <c r="K2735" s="13">
        <f t="shared" si="43"/>
        <v>123.79</v>
      </c>
      <c r="L2735" s="22"/>
    </row>
    <row r="2736" spans="1:12" s="40" customFormat="1" ht="14.25" customHeight="1" x14ac:dyDescent="0.25">
      <c r="A2736" s="38" t="s">
        <v>213</v>
      </c>
      <c r="B2736" s="38" t="s">
        <v>258</v>
      </c>
      <c r="C2736" s="38" t="s">
        <v>6011</v>
      </c>
      <c r="D2736" s="38" t="s">
        <v>6012</v>
      </c>
      <c r="E2736" s="38" t="s">
        <v>714</v>
      </c>
      <c r="F2736" s="38" t="s">
        <v>6013</v>
      </c>
      <c r="G2736" s="38" t="s">
        <v>4633</v>
      </c>
      <c r="H2736" s="38" t="s">
        <v>2665</v>
      </c>
      <c r="I2736" s="39">
        <v>1342.91</v>
      </c>
      <c r="J2736" s="11">
        <f>VLOOKUP(LEFT(B2736,5),[1]Percents!$C:$M,6,FALSE)</f>
        <v>0.25</v>
      </c>
      <c r="K2736" s="13">
        <f t="shared" si="43"/>
        <v>335.72750000000002</v>
      </c>
      <c r="L2736" s="22"/>
    </row>
    <row r="2737" spans="1:12" s="40" customFormat="1" ht="14.25" customHeight="1" x14ac:dyDescent="0.25">
      <c r="A2737" s="38" t="s">
        <v>213</v>
      </c>
      <c r="B2737" s="38" t="s">
        <v>162</v>
      </c>
      <c r="C2737" s="38" t="s">
        <v>6218</v>
      </c>
      <c r="D2737" s="38" t="s">
        <v>6219</v>
      </c>
      <c r="E2737" s="38" t="s">
        <v>18</v>
      </c>
      <c r="F2737" s="38" t="s">
        <v>6220</v>
      </c>
      <c r="G2737" s="38" t="s">
        <v>6221</v>
      </c>
      <c r="H2737" s="38" t="s">
        <v>2665</v>
      </c>
      <c r="I2737" s="39">
        <v>690.83</v>
      </c>
      <c r="J2737" s="11">
        <f>VLOOKUP(LEFT(B2737,5),[1]Percents!$C:$M,6,FALSE)</f>
        <v>0.25</v>
      </c>
      <c r="K2737" s="13">
        <f t="shared" si="43"/>
        <v>172.70750000000001</v>
      </c>
      <c r="L2737" s="22"/>
    </row>
    <row r="2738" spans="1:12" s="40" customFormat="1" ht="14.25" customHeight="1" x14ac:dyDescent="0.25">
      <c r="A2738" s="38" t="s">
        <v>25</v>
      </c>
      <c r="B2738" s="38" t="s">
        <v>1534</v>
      </c>
      <c r="C2738" s="38" t="s">
        <v>6222</v>
      </c>
      <c r="D2738" s="38" t="s">
        <v>6223</v>
      </c>
      <c r="E2738" s="38" t="s">
        <v>4379</v>
      </c>
      <c r="F2738" s="38" t="s">
        <v>6224</v>
      </c>
      <c r="G2738" s="38" t="s">
        <v>5420</v>
      </c>
      <c r="H2738" s="38" t="s">
        <v>2665</v>
      </c>
      <c r="I2738" s="39">
        <v>0</v>
      </c>
      <c r="J2738" s="11">
        <f>VLOOKUP(LEFT(B2738,5),[1]Percents!$C:$M,6,FALSE)</f>
        <v>1</v>
      </c>
      <c r="K2738" s="13">
        <f t="shared" si="43"/>
        <v>0</v>
      </c>
      <c r="L2738" s="22"/>
    </row>
    <row r="2739" spans="1:12" s="40" customFormat="1" ht="14.25" customHeight="1" x14ac:dyDescent="0.25">
      <c r="A2739" s="38" t="s">
        <v>243</v>
      </c>
      <c r="B2739" s="38" t="s">
        <v>674</v>
      </c>
      <c r="C2739" s="38" t="s">
        <v>6661</v>
      </c>
      <c r="D2739" s="38" t="s">
        <v>6662</v>
      </c>
      <c r="E2739" s="38" t="s">
        <v>113</v>
      </c>
      <c r="F2739" s="38" t="s">
        <v>6663</v>
      </c>
      <c r="G2739" s="38" t="s">
        <v>6664</v>
      </c>
      <c r="H2739" s="38" t="s">
        <v>2665</v>
      </c>
      <c r="I2739" s="39">
        <v>0</v>
      </c>
      <c r="J2739" s="11">
        <f>VLOOKUP(LEFT(B2739,5),[1]Percents!$C:$M,6,FALSE)</f>
        <v>9.0999999999999998E-2</v>
      </c>
      <c r="K2739" s="13">
        <f t="shared" si="43"/>
        <v>0</v>
      </c>
      <c r="L2739" s="22"/>
    </row>
    <row r="2740" spans="1:12" s="40" customFormat="1" ht="14.25" customHeight="1" x14ac:dyDescent="0.25">
      <c r="A2740" s="38" t="s">
        <v>243</v>
      </c>
      <c r="B2740" s="38" t="s">
        <v>290</v>
      </c>
      <c r="C2740" s="38" t="s">
        <v>7127</v>
      </c>
      <c r="D2740" s="38" t="s">
        <v>7128</v>
      </c>
      <c r="E2740" s="38" t="s">
        <v>1</v>
      </c>
      <c r="F2740" s="38" t="s">
        <v>7129</v>
      </c>
      <c r="G2740" s="38" t="s">
        <v>6733</v>
      </c>
      <c r="H2740" s="38" t="s">
        <v>2665</v>
      </c>
      <c r="I2740" s="39">
        <v>0</v>
      </c>
      <c r="J2740" s="11">
        <f>VLOOKUP(LEFT(B2740,5),[1]Percents!$C:$M,6,FALSE)</f>
        <v>9.0999999999999998E-2</v>
      </c>
      <c r="K2740" s="13">
        <f t="shared" si="43"/>
        <v>0</v>
      </c>
      <c r="L2740" s="22"/>
    </row>
    <row r="2741" spans="1:12" s="40" customFormat="1" ht="14.25" customHeight="1" x14ac:dyDescent="0.25">
      <c r="A2741" s="38" t="s">
        <v>213</v>
      </c>
      <c r="B2741" s="38" t="s">
        <v>164</v>
      </c>
      <c r="C2741" s="38" t="s">
        <v>8003</v>
      </c>
      <c r="D2741" s="38" t="s">
        <v>8004</v>
      </c>
      <c r="E2741" s="38" t="s">
        <v>5583</v>
      </c>
      <c r="F2741" s="38" t="s">
        <v>8005</v>
      </c>
      <c r="G2741" s="38" t="s">
        <v>7387</v>
      </c>
      <c r="H2741" s="38" t="s">
        <v>2665</v>
      </c>
      <c r="I2741" s="39">
        <v>0</v>
      </c>
      <c r="J2741" s="11">
        <f>VLOOKUP(LEFT(B2741,5),[1]Percents!$C:$M,6,FALSE)</f>
        <v>0.29404999999999998</v>
      </c>
      <c r="K2741" s="13">
        <f t="shared" si="43"/>
        <v>0</v>
      </c>
      <c r="L2741" s="22"/>
    </row>
    <row r="2742" spans="1:12" s="40" customFormat="1" ht="14.25" customHeight="1" x14ac:dyDescent="0.25">
      <c r="A2742" s="38" t="s">
        <v>213</v>
      </c>
      <c r="B2742" s="38" t="s">
        <v>261</v>
      </c>
      <c r="C2742" s="38" t="s">
        <v>8334</v>
      </c>
      <c r="D2742" s="38" t="s">
        <v>8335</v>
      </c>
      <c r="E2742" s="38" t="s">
        <v>14</v>
      </c>
      <c r="F2742" s="38" t="s">
        <v>8336</v>
      </c>
      <c r="G2742" s="38" t="s">
        <v>8009</v>
      </c>
      <c r="H2742" s="38" t="s">
        <v>2665</v>
      </c>
      <c r="I2742" s="39">
        <v>129.01</v>
      </c>
      <c r="J2742" s="11">
        <f>VLOOKUP(LEFT(B2742,5),[1]Percents!$C:$M,6,FALSE)</f>
        <v>0.25</v>
      </c>
      <c r="K2742" s="13">
        <f t="shared" si="43"/>
        <v>32.252499999999998</v>
      </c>
      <c r="L2742" s="22"/>
    </row>
    <row r="2743" spans="1:12" s="40" customFormat="1" ht="14.25" customHeight="1" x14ac:dyDescent="0.25">
      <c r="A2743" s="38" t="s">
        <v>213</v>
      </c>
      <c r="B2743" s="38" t="s">
        <v>120</v>
      </c>
      <c r="C2743" s="38" t="s">
        <v>7789</v>
      </c>
      <c r="D2743" s="38" t="s">
        <v>7790</v>
      </c>
      <c r="E2743" s="38" t="s">
        <v>6737</v>
      </c>
      <c r="F2743" s="38" t="s">
        <v>7791</v>
      </c>
      <c r="G2743" s="38" t="s">
        <v>7792</v>
      </c>
      <c r="H2743" s="38" t="s">
        <v>2665</v>
      </c>
      <c r="I2743" s="39">
        <v>39.9</v>
      </c>
      <c r="J2743" s="11">
        <f>VLOOKUP(LEFT(B2743,5),[1]Percents!$C:$M,6,FALSE)</f>
        <v>0.29404999999999998</v>
      </c>
      <c r="K2743" s="13">
        <f t="shared" si="43"/>
        <v>11.732594999999998</v>
      </c>
      <c r="L2743" s="22"/>
    </row>
    <row r="2744" spans="1:12" s="40" customFormat="1" ht="14.25" customHeight="1" x14ac:dyDescent="0.25">
      <c r="A2744" s="38" t="s">
        <v>213</v>
      </c>
      <c r="B2744" s="38" t="s">
        <v>68</v>
      </c>
      <c r="C2744" s="38" t="s">
        <v>8006</v>
      </c>
      <c r="D2744" s="38" t="s">
        <v>8007</v>
      </c>
      <c r="E2744" s="38" t="s">
        <v>788</v>
      </c>
      <c r="F2744" s="38" t="s">
        <v>8008</v>
      </c>
      <c r="G2744" s="38" t="s">
        <v>8009</v>
      </c>
      <c r="H2744" s="38" t="s">
        <v>2665</v>
      </c>
      <c r="I2744" s="39">
        <v>218.1</v>
      </c>
      <c r="J2744" s="11">
        <f>VLOOKUP(LEFT(B2744,5),[1]Percents!$C:$M,6,FALSE)</f>
        <v>0.29404999999999998</v>
      </c>
      <c r="K2744" s="13">
        <f t="shared" si="43"/>
        <v>64.132304999999988</v>
      </c>
      <c r="L2744" s="22"/>
    </row>
    <row r="2745" spans="1:12" s="40" customFormat="1" ht="14.25" customHeight="1" x14ac:dyDescent="0.25">
      <c r="A2745" s="38" t="s">
        <v>243</v>
      </c>
      <c r="B2745" s="38" t="s">
        <v>50</v>
      </c>
      <c r="C2745" s="38" t="s">
        <v>9049</v>
      </c>
      <c r="D2745" s="38" t="s">
        <v>9050</v>
      </c>
      <c r="E2745" s="38" t="s">
        <v>124</v>
      </c>
      <c r="F2745" s="38" t="s">
        <v>9051</v>
      </c>
      <c r="G2745" s="38" t="s">
        <v>7869</v>
      </c>
      <c r="H2745" s="38" t="s">
        <v>2665</v>
      </c>
      <c r="I2745" s="39">
        <v>2579.2199999999998</v>
      </c>
      <c r="J2745" s="11">
        <f>VLOOKUP(LEFT(B2745,5),[1]Percents!$C:$M,6,FALSE)</f>
        <v>9.0999999999999998E-2</v>
      </c>
      <c r="K2745" s="13">
        <f t="shared" si="43"/>
        <v>234.70901999999998</v>
      </c>
      <c r="L2745" s="22"/>
    </row>
    <row r="2746" spans="1:12" s="40" customFormat="1" ht="14.25" customHeight="1" x14ac:dyDescent="0.25">
      <c r="A2746" s="38" t="s">
        <v>213</v>
      </c>
      <c r="B2746" s="38" t="s">
        <v>162</v>
      </c>
      <c r="C2746" s="38" t="s">
        <v>8337</v>
      </c>
      <c r="D2746" s="38" t="s">
        <v>8338</v>
      </c>
      <c r="E2746" s="38" t="s">
        <v>18</v>
      </c>
      <c r="F2746" s="38" t="s">
        <v>8339</v>
      </c>
      <c r="G2746" s="38" t="s">
        <v>7995</v>
      </c>
      <c r="H2746" s="38" t="s">
        <v>2665</v>
      </c>
      <c r="I2746" s="39">
        <v>379.27</v>
      </c>
      <c r="J2746" s="11">
        <f>VLOOKUP(LEFT(B2746,5),[1]Percents!$C:$M,6,FALSE)</f>
        <v>0.25</v>
      </c>
      <c r="K2746" s="13">
        <f t="shared" si="43"/>
        <v>94.817499999999995</v>
      </c>
      <c r="L2746" s="22"/>
    </row>
    <row r="2747" spans="1:12" s="40" customFormat="1" ht="14.25" customHeight="1" x14ac:dyDescent="0.25">
      <c r="A2747" s="38" t="s">
        <v>213</v>
      </c>
      <c r="B2747" s="38" t="s">
        <v>258</v>
      </c>
      <c r="C2747" s="38" t="s">
        <v>9052</v>
      </c>
      <c r="D2747" s="38" t="s">
        <v>9053</v>
      </c>
      <c r="E2747" s="38" t="s">
        <v>1374</v>
      </c>
      <c r="F2747" s="38" t="s">
        <v>9054</v>
      </c>
      <c r="G2747" s="38" t="s">
        <v>9055</v>
      </c>
      <c r="H2747" s="38" t="s">
        <v>2665</v>
      </c>
      <c r="I2747" s="39">
        <v>153.58000000000001</v>
      </c>
      <c r="J2747" s="11">
        <f>VLOOKUP(LEFT(B2747,5),[1]Percents!$C:$M,6,FALSE)</f>
        <v>0.25</v>
      </c>
      <c r="K2747" s="13">
        <f t="shared" si="43"/>
        <v>38.395000000000003</v>
      </c>
      <c r="L2747" s="22"/>
    </row>
    <row r="2748" spans="1:12" s="40" customFormat="1" ht="14.25" customHeight="1" x14ac:dyDescent="0.25">
      <c r="A2748" s="38" t="s">
        <v>243</v>
      </c>
      <c r="B2748" s="38" t="s">
        <v>674</v>
      </c>
      <c r="C2748" s="38" t="s">
        <v>8340</v>
      </c>
      <c r="D2748" s="38" t="s">
        <v>8341</v>
      </c>
      <c r="E2748" s="38" t="s">
        <v>1031</v>
      </c>
      <c r="F2748" s="38" t="s">
        <v>8342</v>
      </c>
      <c r="G2748" s="38" t="s">
        <v>8343</v>
      </c>
      <c r="H2748" s="38" t="s">
        <v>2665</v>
      </c>
      <c r="I2748" s="39">
        <v>7770.42</v>
      </c>
      <c r="J2748" s="11">
        <f>VLOOKUP(LEFT(B2748,5),[1]Percents!$C:$M,6,FALSE)</f>
        <v>9.0999999999999998E-2</v>
      </c>
      <c r="K2748" s="13">
        <f t="shared" si="43"/>
        <v>707.10821999999996</v>
      </c>
      <c r="L2748" s="22"/>
    </row>
    <row r="2749" spans="1:12" s="40" customFormat="1" ht="14.25" customHeight="1" x14ac:dyDescent="0.25">
      <c r="A2749" s="38" t="s">
        <v>213</v>
      </c>
      <c r="B2749" s="38" t="s">
        <v>261</v>
      </c>
      <c r="C2749" s="38" t="s">
        <v>9634</v>
      </c>
      <c r="D2749" s="38" t="s">
        <v>9635</v>
      </c>
      <c r="E2749" s="38" t="s">
        <v>9636</v>
      </c>
      <c r="F2749" s="38" t="s">
        <v>9637</v>
      </c>
      <c r="G2749" s="38" t="s">
        <v>7750</v>
      </c>
      <c r="H2749" s="38" t="s">
        <v>2665</v>
      </c>
      <c r="I2749" s="39">
        <v>433.64</v>
      </c>
      <c r="J2749" s="11">
        <f>VLOOKUP(LEFT(B2749,5),[1]Percents!$C:$M,6,FALSE)</f>
        <v>0.25</v>
      </c>
      <c r="K2749" s="13">
        <f t="shared" si="43"/>
        <v>108.41</v>
      </c>
      <c r="L2749" s="22"/>
    </row>
    <row r="2750" spans="1:12" s="40" customFormat="1" ht="14.25" customHeight="1" x14ac:dyDescent="0.25">
      <c r="A2750" s="38" t="s">
        <v>243</v>
      </c>
      <c r="B2750" s="38" t="s">
        <v>290</v>
      </c>
      <c r="C2750" s="38" t="s">
        <v>9638</v>
      </c>
      <c r="D2750" s="38" t="s">
        <v>9639</v>
      </c>
      <c r="E2750" s="38" t="s">
        <v>272</v>
      </c>
      <c r="F2750" s="38" t="s">
        <v>9640</v>
      </c>
      <c r="G2750" s="38" t="s">
        <v>9641</v>
      </c>
      <c r="H2750" s="38" t="s">
        <v>2665</v>
      </c>
      <c r="I2750" s="39">
        <v>742.04</v>
      </c>
      <c r="J2750" s="11">
        <f>VLOOKUP(LEFT(B2750,5),[1]Percents!$C:$M,6,FALSE)</f>
        <v>9.0999999999999998E-2</v>
      </c>
      <c r="K2750" s="13">
        <f t="shared" si="43"/>
        <v>67.525639999999996</v>
      </c>
      <c r="L2750" s="22"/>
    </row>
    <row r="2751" spans="1:12" s="40" customFormat="1" ht="14.25" customHeight="1" x14ac:dyDescent="0.25">
      <c r="A2751" s="38" t="s">
        <v>213</v>
      </c>
      <c r="B2751" s="38" t="s">
        <v>102</v>
      </c>
      <c r="C2751" s="38" t="s">
        <v>10165</v>
      </c>
      <c r="D2751" s="38" t="s">
        <v>10166</v>
      </c>
      <c r="E2751" s="38" t="s">
        <v>10167</v>
      </c>
      <c r="F2751" s="38" t="s">
        <v>10168</v>
      </c>
      <c r="G2751" s="38" t="s">
        <v>7059</v>
      </c>
      <c r="H2751" s="38" t="s">
        <v>2665</v>
      </c>
      <c r="I2751" s="39">
        <v>0</v>
      </c>
      <c r="J2751" s="11">
        <f>VLOOKUP(LEFT(B2751,5),[1]Percents!$C:$M,6,FALSE)</f>
        <v>0.29404999999999998</v>
      </c>
      <c r="K2751" s="13">
        <f t="shared" si="43"/>
        <v>0</v>
      </c>
      <c r="L2751" s="22"/>
    </row>
    <row r="2752" spans="1:12" s="40" customFormat="1" ht="14.25" customHeight="1" x14ac:dyDescent="0.25">
      <c r="A2752" s="38" t="s">
        <v>213</v>
      </c>
      <c r="B2752" s="38" t="s">
        <v>94</v>
      </c>
      <c r="C2752" s="38" t="s">
        <v>10169</v>
      </c>
      <c r="D2752" s="38" t="s">
        <v>10170</v>
      </c>
      <c r="E2752" s="38" t="s">
        <v>97</v>
      </c>
      <c r="F2752" s="38" t="s">
        <v>10171</v>
      </c>
      <c r="G2752" s="38" t="s">
        <v>9320</v>
      </c>
      <c r="H2752" s="38" t="s">
        <v>2665</v>
      </c>
      <c r="I2752" s="39">
        <v>0</v>
      </c>
      <c r="J2752" s="11">
        <f>VLOOKUP(LEFT(B2752,5),[1]Percents!$C:$M,6,FALSE)</f>
        <v>8.6050000000000001E-2</v>
      </c>
      <c r="K2752" s="13">
        <f t="shared" si="43"/>
        <v>0</v>
      </c>
      <c r="L2752" s="22"/>
    </row>
    <row r="2753" spans="1:12" s="40" customFormat="1" ht="14.25" customHeight="1" x14ac:dyDescent="0.25">
      <c r="A2753" s="38" t="s">
        <v>213</v>
      </c>
      <c r="B2753" s="38" t="s">
        <v>258</v>
      </c>
      <c r="C2753" s="38" t="s">
        <v>9642</v>
      </c>
      <c r="D2753" s="38" t="s">
        <v>9643</v>
      </c>
      <c r="E2753" s="38" t="s">
        <v>1276</v>
      </c>
      <c r="F2753" s="38" t="s">
        <v>9644</v>
      </c>
      <c r="G2753" s="38" t="s">
        <v>9645</v>
      </c>
      <c r="H2753" s="38" t="s">
        <v>2665</v>
      </c>
      <c r="I2753" s="39">
        <v>396.82</v>
      </c>
      <c r="J2753" s="11">
        <f>VLOOKUP(LEFT(B2753,5),[1]Percents!$C:$M,6,FALSE)</f>
        <v>0.25</v>
      </c>
      <c r="K2753" s="13">
        <f t="shared" si="43"/>
        <v>99.204999999999998</v>
      </c>
      <c r="L2753" s="22"/>
    </row>
    <row r="2754" spans="1:12" s="40" customFormat="1" ht="14.25" customHeight="1" x14ac:dyDescent="0.25">
      <c r="A2754" s="38" t="s">
        <v>9646</v>
      </c>
      <c r="B2754" s="38" t="s">
        <v>9647</v>
      </c>
      <c r="C2754" s="38" t="s">
        <v>9648</v>
      </c>
      <c r="D2754" s="38" t="s">
        <v>9649</v>
      </c>
      <c r="E2754" s="38" t="s">
        <v>69</v>
      </c>
      <c r="F2754" s="38" t="s">
        <v>9650</v>
      </c>
      <c r="G2754" s="38" t="s">
        <v>9048</v>
      </c>
      <c r="H2754" s="38" t="s">
        <v>2665</v>
      </c>
      <c r="I2754" s="39">
        <v>0</v>
      </c>
      <c r="J2754" s="11">
        <f>VLOOKUP(LEFT(B2754,5),[1]Percents!$C:$M,6,FALSE)</f>
        <v>0</v>
      </c>
      <c r="K2754" s="13">
        <f t="shared" si="43"/>
        <v>0</v>
      </c>
      <c r="L2754" s="22"/>
    </row>
    <row r="2755" spans="1:12" s="40" customFormat="1" ht="14.25" customHeight="1" x14ac:dyDescent="0.25">
      <c r="A2755" s="38" t="s">
        <v>243</v>
      </c>
      <c r="B2755" s="38" t="s">
        <v>50</v>
      </c>
      <c r="C2755" s="38" t="s">
        <v>10172</v>
      </c>
      <c r="D2755" s="38" t="s">
        <v>10173</v>
      </c>
      <c r="E2755" s="38" t="s">
        <v>386</v>
      </c>
      <c r="F2755" s="38" t="s">
        <v>10174</v>
      </c>
      <c r="G2755" s="38" t="s">
        <v>10078</v>
      </c>
      <c r="H2755" s="38" t="s">
        <v>2665</v>
      </c>
      <c r="I2755" s="39">
        <v>13687.13</v>
      </c>
      <c r="J2755" s="11">
        <f>VLOOKUP(LEFT(B2755,5),[1]Percents!$C:$M,6,FALSE)</f>
        <v>9.0999999999999998E-2</v>
      </c>
      <c r="K2755" s="13">
        <f t="shared" si="43"/>
        <v>1245.52883</v>
      </c>
      <c r="L2755" s="22"/>
    </row>
    <row r="2756" spans="1:12" s="40" customFormat="1" ht="14.25" customHeight="1" x14ac:dyDescent="0.25">
      <c r="A2756" s="38" t="s">
        <v>213</v>
      </c>
      <c r="B2756" s="38" t="s">
        <v>258</v>
      </c>
      <c r="C2756" s="38" t="s">
        <v>9651</v>
      </c>
      <c r="D2756" s="38" t="s">
        <v>9652</v>
      </c>
      <c r="E2756" s="38" t="s">
        <v>3699</v>
      </c>
      <c r="F2756" s="38" t="s">
        <v>9653</v>
      </c>
      <c r="G2756" s="38" t="s">
        <v>9654</v>
      </c>
      <c r="H2756" s="38" t="s">
        <v>2665</v>
      </c>
      <c r="I2756" s="39">
        <v>2544.64</v>
      </c>
      <c r="J2756" s="11">
        <f>VLOOKUP(LEFT(B2756,5),[1]Percents!$C:$M,6,FALSE)</f>
        <v>0.25</v>
      </c>
      <c r="K2756" s="13">
        <f t="shared" si="43"/>
        <v>636.16</v>
      </c>
      <c r="L2756" s="22"/>
    </row>
    <row r="2757" spans="1:12" s="40" customFormat="1" ht="14.25" customHeight="1" x14ac:dyDescent="0.25">
      <c r="A2757" s="38" t="s">
        <v>243</v>
      </c>
      <c r="B2757" s="38" t="s">
        <v>674</v>
      </c>
      <c r="C2757" s="38" t="s">
        <v>9655</v>
      </c>
      <c r="D2757" s="38" t="s">
        <v>9656</v>
      </c>
      <c r="E2757" s="38" t="s">
        <v>387</v>
      </c>
      <c r="F2757" s="38" t="s">
        <v>9657</v>
      </c>
      <c r="G2757" s="38" t="s">
        <v>8076</v>
      </c>
      <c r="H2757" s="38" t="s">
        <v>2665</v>
      </c>
      <c r="I2757" s="39">
        <v>-378.44</v>
      </c>
      <c r="J2757" s="11">
        <f>VLOOKUP(LEFT(B2757,5),[1]Percents!$C:$M,6,FALSE)</f>
        <v>9.0999999999999998E-2</v>
      </c>
      <c r="K2757" s="13">
        <f t="shared" si="43"/>
        <v>-34.438040000000001</v>
      </c>
      <c r="L2757" s="22"/>
    </row>
    <row r="2758" spans="1:12" s="40" customFormat="1" ht="14.25" customHeight="1" x14ac:dyDescent="0.25">
      <c r="A2758" s="38" t="s">
        <v>213</v>
      </c>
      <c r="B2758" s="38" t="s">
        <v>160</v>
      </c>
      <c r="C2758" s="38" t="s">
        <v>10175</v>
      </c>
      <c r="D2758" s="38" t="s">
        <v>10176</v>
      </c>
      <c r="E2758" s="38" t="s">
        <v>156</v>
      </c>
      <c r="F2758" s="38" t="s">
        <v>10177</v>
      </c>
      <c r="G2758" s="38" t="s">
        <v>7869</v>
      </c>
      <c r="H2758" s="38" t="s">
        <v>2665</v>
      </c>
      <c r="I2758" s="39">
        <v>2763.92</v>
      </c>
      <c r="J2758" s="11">
        <f>VLOOKUP(LEFT(B2758,5),[1]Percents!$C:$M,6,FALSE)</f>
        <v>0.25</v>
      </c>
      <c r="K2758" s="13">
        <f t="shared" si="43"/>
        <v>690.98</v>
      </c>
      <c r="L2758" s="22"/>
    </row>
    <row r="2759" spans="1:12" s="40" customFormat="1" ht="14.25" customHeight="1" x14ac:dyDescent="0.25">
      <c r="A2759" s="38" t="s">
        <v>213</v>
      </c>
      <c r="B2759" s="38" t="s">
        <v>164</v>
      </c>
      <c r="C2759" s="38" t="s">
        <v>10809</v>
      </c>
      <c r="D2759" s="38" t="s">
        <v>10810</v>
      </c>
      <c r="E2759" s="38" t="s">
        <v>10811</v>
      </c>
      <c r="F2759" s="38" t="s">
        <v>10812</v>
      </c>
      <c r="G2759" s="38" t="s">
        <v>9497</v>
      </c>
      <c r="H2759" s="38" t="s">
        <v>2665</v>
      </c>
      <c r="I2759" s="39">
        <v>229.57</v>
      </c>
      <c r="J2759" s="11">
        <f>VLOOKUP(LEFT(B2759,5),[1]Percents!$C:$M,6,FALSE)</f>
        <v>0.29404999999999998</v>
      </c>
      <c r="K2759" s="13">
        <f t="shared" si="43"/>
        <v>67.50505849999999</v>
      </c>
      <c r="L2759" s="22"/>
    </row>
    <row r="2760" spans="1:12" s="40" customFormat="1" ht="14.25" customHeight="1" x14ac:dyDescent="0.25">
      <c r="A2760" s="38" t="s">
        <v>213</v>
      </c>
      <c r="B2760" s="38" t="s">
        <v>162</v>
      </c>
      <c r="C2760" s="38" t="s">
        <v>9658</v>
      </c>
      <c r="D2760" s="38" t="s">
        <v>9659</v>
      </c>
      <c r="E2760" s="38" t="s">
        <v>5959</v>
      </c>
      <c r="F2760" s="38" t="s">
        <v>9660</v>
      </c>
      <c r="G2760" s="38" t="s">
        <v>9661</v>
      </c>
      <c r="H2760" s="38" t="s">
        <v>2665</v>
      </c>
      <c r="I2760" s="39">
        <v>0</v>
      </c>
      <c r="J2760" s="11">
        <f>VLOOKUP(LEFT(B2760,5),[1]Percents!$C:$M,6,FALSE)</f>
        <v>0.25</v>
      </c>
      <c r="K2760" s="13">
        <f t="shared" si="43"/>
        <v>0</v>
      </c>
      <c r="L2760" s="22"/>
    </row>
    <row r="2761" spans="1:12" s="40" customFormat="1" ht="14.25" customHeight="1" x14ac:dyDescent="0.25">
      <c r="A2761" s="38" t="s">
        <v>213</v>
      </c>
      <c r="B2761" s="38" t="s">
        <v>258</v>
      </c>
      <c r="C2761" s="38" t="s">
        <v>9662</v>
      </c>
      <c r="D2761" s="38" t="s">
        <v>9663</v>
      </c>
      <c r="E2761" s="38" t="s">
        <v>5554</v>
      </c>
      <c r="F2761" s="38" t="s">
        <v>9664</v>
      </c>
      <c r="G2761" s="38" t="s">
        <v>9665</v>
      </c>
      <c r="H2761" s="38" t="s">
        <v>2665</v>
      </c>
      <c r="I2761" s="39">
        <v>654.22</v>
      </c>
      <c r="J2761" s="11">
        <f>VLOOKUP(LEFT(B2761,5),[1]Percents!$C:$M,6,FALSE)</f>
        <v>0.25</v>
      </c>
      <c r="K2761" s="13">
        <f t="shared" si="43"/>
        <v>163.55500000000001</v>
      </c>
      <c r="L2761" s="22"/>
    </row>
    <row r="2762" spans="1:12" s="40" customFormat="1" ht="14.25" customHeight="1" x14ac:dyDescent="0.25">
      <c r="A2762" s="38" t="s">
        <v>213</v>
      </c>
      <c r="B2762" s="38" t="s">
        <v>145</v>
      </c>
      <c r="C2762" s="38" t="s">
        <v>10178</v>
      </c>
      <c r="D2762" s="38" t="s">
        <v>10179</v>
      </c>
      <c r="E2762" s="38" t="s">
        <v>3767</v>
      </c>
      <c r="F2762" s="38" t="s">
        <v>10180</v>
      </c>
      <c r="G2762" s="38" t="s">
        <v>9941</v>
      </c>
      <c r="H2762" s="38" t="s">
        <v>2665</v>
      </c>
      <c r="I2762" s="39">
        <v>275.16000000000003</v>
      </c>
      <c r="J2762" s="11">
        <f>VLOOKUP(LEFT(B2762,5),[1]Percents!$C:$M,6,FALSE)</f>
        <v>0.29404999999999998</v>
      </c>
      <c r="K2762" s="13">
        <f t="shared" ref="K2762:K2825" si="44">+I2762*J2762</f>
        <v>80.910798</v>
      </c>
      <c r="L2762" s="22"/>
    </row>
    <row r="2763" spans="1:12" s="40" customFormat="1" ht="14.25" customHeight="1" x14ac:dyDescent="0.25">
      <c r="A2763" s="38" t="s">
        <v>213</v>
      </c>
      <c r="B2763" s="38" t="s">
        <v>258</v>
      </c>
      <c r="C2763" s="38" t="s">
        <v>10181</v>
      </c>
      <c r="D2763" s="38" t="s">
        <v>10182</v>
      </c>
      <c r="E2763" s="38" t="s">
        <v>6624</v>
      </c>
      <c r="F2763" s="38" t="s">
        <v>10183</v>
      </c>
      <c r="G2763" s="38" t="s">
        <v>10184</v>
      </c>
      <c r="H2763" s="38" t="s">
        <v>2665</v>
      </c>
      <c r="I2763" s="39">
        <v>1830.83</v>
      </c>
      <c r="J2763" s="11">
        <f>VLOOKUP(LEFT(B2763,5),[1]Percents!$C:$M,6,FALSE)</f>
        <v>0.25</v>
      </c>
      <c r="K2763" s="13">
        <f t="shared" si="44"/>
        <v>457.70749999999998</v>
      </c>
      <c r="L2763" s="22"/>
    </row>
    <row r="2764" spans="1:12" s="40" customFormat="1" ht="14.25" customHeight="1" x14ac:dyDescent="0.25">
      <c r="A2764" s="38" t="s">
        <v>213</v>
      </c>
      <c r="B2764" s="38" t="s">
        <v>145</v>
      </c>
      <c r="C2764" s="38" t="s">
        <v>12601</v>
      </c>
      <c r="D2764" s="38" t="s">
        <v>12602</v>
      </c>
      <c r="E2764" s="38" t="s">
        <v>220</v>
      </c>
      <c r="F2764" s="38" t="s">
        <v>12603</v>
      </c>
      <c r="G2764" s="38" t="s">
        <v>12604</v>
      </c>
      <c r="H2764" s="38" t="s">
        <v>2665</v>
      </c>
      <c r="I2764" s="39">
        <v>283.18</v>
      </c>
      <c r="J2764" s="11">
        <f>VLOOKUP(LEFT(B2764,5),[1]Percents!$C:$M,6,FALSE)</f>
        <v>0.29404999999999998</v>
      </c>
      <c r="K2764" s="13">
        <f t="shared" si="44"/>
        <v>83.269078999999991</v>
      </c>
      <c r="L2764" s="22"/>
    </row>
    <row r="2765" spans="1:12" s="40" customFormat="1" ht="14.25" customHeight="1" x14ac:dyDescent="0.25">
      <c r="A2765" s="38" t="s">
        <v>213</v>
      </c>
      <c r="B2765" s="38" t="s">
        <v>9368</v>
      </c>
      <c r="C2765" s="38" t="s">
        <v>11153</v>
      </c>
      <c r="D2765" s="38" t="s">
        <v>11154</v>
      </c>
      <c r="E2765" s="38" t="s">
        <v>11155</v>
      </c>
      <c r="F2765" s="38" t="s">
        <v>11156</v>
      </c>
      <c r="G2765" s="38" t="s">
        <v>11157</v>
      </c>
      <c r="H2765" s="38" t="s">
        <v>2665</v>
      </c>
      <c r="I2765" s="39">
        <v>0</v>
      </c>
      <c r="J2765" s="11">
        <f>VLOOKUP(LEFT(B2765,5),[1]Percents!$C:$M,6,FALSE)</f>
        <v>0.29404999999999998</v>
      </c>
      <c r="K2765" s="13">
        <f t="shared" si="44"/>
        <v>0</v>
      </c>
      <c r="L2765" s="22"/>
    </row>
    <row r="2766" spans="1:12" s="40" customFormat="1" ht="14.25" customHeight="1" x14ac:dyDescent="0.25">
      <c r="A2766" s="38" t="s">
        <v>243</v>
      </c>
      <c r="B2766" s="38" t="s">
        <v>289</v>
      </c>
      <c r="C2766" s="38" t="s">
        <v>10561</v>
      </c>
      <c r="D2766" s="38" t="s">
        <v>10562</v>
      </c>
      <c r="E2766" s="38" t="s">
        <v>221</v>
      </c>
      <c r="F2766" s="38" t="s">
        <v>10187</v>
      </c>
      <c r="G2766" s="38" t="s">
        <v>6733</v>
      </c>
      <c r="H2766" s="38" t="s">
        <v>2665</v>
      </c>
      <c r="I2766" s="39">
        <v>195.47</v>
      </c>
      <c r="J2766" s="11">
        <f>VLOOKUP(LEFT(B2766,5),[1]Percents!$C:$M,6,FALSE)</f>
        <v>9.0999999999999998E-2</v>
      </c>
      <c r="K2766" s="13">
        <f t="shared" si="44"/>
        <v>17.787769999999998</v>
      </c>
      <c r="L2766" s="22"/>
    </row>
    <row r="2767" spans="1:12" s="40" customFormat="1" ht="14.25" customHeight="1" x14ac:dyDescent="0.25">
      <c r="A2767" s="38" t="s">
        <v>243</v>
      </c>
      <c r="B2767" s="38" t="s">
        <v>118</v>
      </c>
      <c r="C2767" s="38" t="s">
        <v>10185</v>
      </c>
      <c r="D2767" s="38" t="s">
        <v>10186</v>
      </c>
      <c r="E2767" s="38" t="s">
        <v>181</v>
      </c>
      <c r="F2767" s="38" t="s">
        <v>10187</v>
      </c>
      <c r="G2767" s="38" t="s">
        <v>6733</v>
      </c>
      <c r="H2767" s="38" t="s">
        <v>2665</v>
      </c>
      <c r="I2767" s="39">
        <v>381.34</v>
      </c>
      <c r="J2767" s="11">
        <f>VLOOKUP(LEFT(B2767,5),[1]Percents!$C:$M,6,FALSE)</f>
        <v>9.0999999999999998E-2</v>
      </c>
      <c r="K2767" s="13">
        <f t="shared" si="44"/>
        <v>34.701939999999993</v>
      </c>
      <c r="L2767" s="22"/>
    </row>
    <row r="2768" spans="1:12" s="40" customFormat="1" ht="14.25" customHeight="1" x14ac:dyDescent="0.25">
      <c r="A2768" s="38" t="s">
        <v>213</v>
      </c>
      <c r="B2768" s="38" t="s">
        <v>162</v>
      </c>
      <c r="C2768" s="38" t="s">
        <v>10813</v>
      </c>
      <c r="D2768" s="38" t="s">
        <v>10814</v>
      </c>
      <c r="E2768" s="38" t="s">
        <v>252</v>
      </c>
      <c r="F2768" s="38" t="s">
        <v>10815</v>
      </c>
      <c r="G2768" s="38" t="s">
        <v>9856</v>
      </c>
      <c r="H2768" s="38" t="s">
        <v>2665</v>
      </c>
      <c r="I2768" s="39">
        <v>368.93</v>
      </c>
      <c r="J2768" s="11">
        <f>VLOOKUP(LEFT(B2768,5),[1]Percents!$C:$M,6,FALSE)</f>
        <v>0.25</v>
      </c>
      <c r="K2768" s="13">
        <f t="shared" si="44"/>
        <v>92.232500000000002</v>
      </c>
      <c r="L2768" s="22"/>
    </row>
    <row r="2769" spans="1:12" s="40" customFormat="1" ht="14.25" customHeight="1" x14ac:dyDescent="0.25">
      <c r="A2769" s="38" t="s">
        <v>213</v>
      </c>
      <c r="B2769" s="38" t="s">
        <v>270</v>
      </c>
      <c r="C2769" s="38" t="s">
        <v>10188</v>
      </c>
      <c r="D2769" s="38" t="s">
        <v>10189</v>
      </c>
      <c r="E2769" s="38" t="s">
        <v>988</v>
      </c>
      <c r="F2769" s="38" t="s">
        <v>10190</v>
      </c>
      <c r="G2769" s="38" t="s">
        <v>9856</v>
      </c>
      <c r="H2769" s="38" t="s">
        <v>2665</v>
      </c>
      <c r="I2769" s="39">
        <v>6087.84</v>
      </c>
      <c r="J2769" s="11">
        <f>VLOOKUP(LEFT(B2769,5),[1]Percents!$C:$M,6,FALSE)</f>
        <v>8.6050000000000001E-2</v>
      </c>
      <c r="K2769" s="13">
        <f t="shared" si="44"/>
        <v>523.85863200000006</v>
      </c>
      <c r="L2769" s="22"/>
    </row>
    <row r="2770" spans="1:12" s="40" customFormat="1" ht="14.25" customHeight="1" x14ac:dyDescent="0.25">
      <c r="A2770" s="38" t="s">
        <v>213</v>
      </c>
      <c r="B2770" s="38" t="s">
        <v>162</v>
      </c>
      <c r="C2770" s="38" t="s">
        <v>10563</v>
      </c>
      <c r="D2770" s="38" t="s">
        <v>10564</v>
      </c>
      <c r="E2770" s="38" t="s">
        <v>8866</v>
      </c>
      <c r="F2770" s="38" t="s">
        <v>10565</v>
      </c>
      <c r="G2770" s="38" t="s">
        <v>10566</v>
      </c>
      <c r="H2770" s="38" t="s">
        <v>2665</v>
      </c>
      <c r="I2770" s="39">
        <v>0</v>
      </c>
      <c r="J2770" s="11">
        <f>VLOOKUP(LEFT(B2770,5),[1]Percents!$C:$M,6,FALSE)</f>
        <v>0.25</v>
      </c>
      <c r="K2770" s="13">
        <f t="shared" si="44"/>
        <v>0</v>
      </c>
      <c r="L2770" s="22"/>
    </row>
    <row r="2771" spans="1:12" s="40" customFormat="1" ht="14.25" customHeight="1" x14ac:dyDescent="0.25">
      <c r="A2771" s="38" t="s">
        <v>213</v>
      </c>
      <c r="B2771" s="38" t="s">
        <v>258</v>
      </c>
      <c r="C2771" s="38" t="s">
        <v>10191</v>
      </c>
      <c r="D2771" s="38" t="s">
        <v>10192</v>
      </c>
      <c r="E2771" s="38" t="s">
        <v>4176</v>
      </c>
      <c r="F2771" s="38" t="s">
        <v>10193</v>
      </c>
      <c r="G2771" s="38" t="s">
        <v>9905</v>
      </c>
      <c r="H2771" s="38" t="s">
        <v>2665</v>
      </c>
      <c r="I2771" s="39">
        <v>3132.52</v>
      </c>
      <c r="J2771" s="11">
        <f>VLOOKUP(LEFT(B2771,5),[1]Percents!$C:$M,6,FALSE)</f>
        <v>0.25</v>
      </c>
      <c r="K2771" s="13">
        <f t="shared" si="44"/>
        <v>783.13</v>
      </c>
      <c r="L2771" s="22"/>
    </row>
    <row r="2772" spans="1:12" s="40" customFormat="1" ht="14.25" customHeight="1" x14ac:dyDescent="0.25">
      <c r="A2772" s="38" t="s">
        <v>213</v>
      </c>
      <c r="B2772" s="38" t="s">
        <v>68</v>
      </c>
      <c r="C2772" s="38" t="s">
        <v>11869</v>
      </c>
      <c r="D2772" s="38" t="s">
        <v>11870</v>
      </c>
      <c r="E2772" s="38" t="s">
        <v>11871</v>
      </c>
      <c r="F2772" s="38" t="s">
        <v>11872</v>
      </c>
      <c r="G2772" s="38" t="s">
        <v>11873</v>
      </c>
      <c r="H2772" s="38" t="s">
        <v>2665</v>
      </c>
      <c r="I2772" s="39">
        <v>0</v>
      </c>
      <c r="J2772" s="11">
        <f>VLOOKUP(LEFT(B2772,5),[1]Percents!$C:$M,6,FALSE)</f>
        <v>0.29404999999999998</v>
      </c>
      <c r="K2772" s="13">
        <f t="shared" si="44"/>
        <v>0</v>
      </c>
      <c r="L2772" s="22"/>
    </row>
    <row r="2773" spans="1:12" s="40" customFormat="1" ht="14.25" customHeight="1" x14ac:dyDescent="0.25">
      <c r="A2773" s="38" t="s">
        <v>213</v>
      </c>
      <c r="B2773" s="38" t="s">
        <v>21</v>
      </c>
      <c r="C2773" s="38" t="s">
        <v>10194</v>
      </c>
      <c r="D2773" s="38" t="s">
        <v>10195</v>
      </c>
      <c r="E2773" s="38" t="s">
        <v>6703</v>
      </c>
      <c r="F2773" s="38" t="s">
        <v>10196</v>
      </c>
      <c r="G2773" s="38" t="s">
        <v>7386</v>
      </c>
      <c r="H2773" s="38" t="s">
        <v>2665</v>
      </c>
      <c r="I2773" s="39">
        <v>3855.8</v>
      </c>
      <c r="J2773" s="11">
        <f>VLOOKUP(LEFT(B2773,5),[1]Percents!$C:$M,6,FALSE)</f>
        <v>0.25</v>
      </c>
      <c r="K2773" s="13">
        <f t="shared" si="44"/>
        <v>963.95</v>
      </c>
      <c r="L2773" s="22"/>
    </row>
    <row r="2774" spans="1:12" s="40" customFormat="1" ht="14.25" customHeight="1" x14ac:dyDescent="0.25">
      <c r="A2774" s="38" t="s">
        <v>213</v>
      </c>
      <c r="B2774" s="38" t="s">
        <v>152</v>
      </c>
      <c r="C2774" s="38" t="s">
        <v>10816</v>
      </c>
      <c r="D2774" s="38" t="s">
        <v>10817</v>
      </c>
      <c r="E2774" s="38" t="s">
        <v>456</v>
      </c>
      <c r="F2774" s="38" t="s">
        <v>10818</v>
      </c>
      <c r="G2774" s="38" t="s">
        <v>10819</v>
      </c>
      <c r="H2774" s="38" t="s">
        <v>2665</v>
      </c>
      <c r="I2774" s="39">
        <v>1942.38</v>
      </c>
      <c r="J2774" s="11">
        <f>VLOOKUP(LEFT(B2774,5),[1]Percents!$C:$M,6,FALSE)</f>
        <v>0.29404999999999998</v>
      </c>
      <c r="K2774" s="13">
        <f t="shared" si="44"/>
        <v>571.15683899999999</v>
      </c>
      <c r="L2774" s="22"/>
    </row>
    <row r="2775" spans="1:12" s="40" customFormat="1" ht="14.25" customHeight="1" x14ac:dyDescent="0.25">
      <c r="A2775" s="38" t="s">
        <v>243</v>
      </c>
      <c r="B2775" s="38" t="s">
        <v>290</v>
      </c>
      <c r="C2775" s="38" t="s">
        <v>10567</v>
      </c>
      <c r="D2775" s="38" t="s">
        <v>10568</v>
      </c>
      <c r="E2775" s="38" t="s">
        <v>10569</v>
      </c>
      <c r="F2775" s="38" t="s">
        <v>10570</v>
      </c>
      <c r="G2775" s="38" t="s">
        <v>9856</v>
      </c>
      <c r="H2775" s="38" t="s">
        <v>2665</v>
      </c>
      <c r="I2775" s="39">
        <v>647</v>
      </c>
      <c r="J2775" s="11">
        <f>VLOOKUP(LEFT(B2775,5),[1]Percents!$C:$M,6,FALSE)</f>
        <v>9.0999999999999998E-2</v>
      </c>
      <c r="K2775" s="13">
        <f t="shared" si="44"/>
        <v>58.876999999999995</v>
      </c>
      <c r="L2775" s="22"/>
    </row>
    <row r="2776" spans="1:12" s="40" customFormat="1" ht="14.25" customHeight="1" x14ac:dyDescent="0.25">
      <c r="A2776" s="38" t="s">
        <v>213</v>
      </c>
      <c r="B2776" s="38" t="s">
        <v>258</v>
      </c>
      <c r="C2776" s="38" t="s">
        <v>11874</v>
      </c>
      <c r="D2776" s="38" t="s">
        <v>11875</v>
      </c>
      <c r="E2776" s="38" t="s">
        <v>6624</v>
      </c>
      <c r="F2776" s="38" t="s">
        <v>11876</v>
      </c>
      <c r="G2776" s="38" t="s">
        <v>10845</v>
      </c>
      <c r="H2776" s="38" t="s">
        <v>2665</v>
      </c>
      <c r="I2776" s="39">
        <v>3823.29</v>
      </c>
      <c r="J2776" s="11">
        <f>VLOOKUP(LEFT(B2776,5),[1]Percents!$C:$M,6,FALSE)</f>
        <v>0.25</v>
      </c>
      <c r="K2776" s="13">
        <f t="shared" si="44"/>
        <v>955.82249999999999</v>
      </c>
      <c r="L2776" s="22"/>
    </row>
    <row r="2777" spans="1:12" s="40" customFormat="1" ht="14.25" customHeight="1" x14ac:dyDescent="0.25">
      <c r="A2777" s="38" t="s">
        <v>213</v>
      </c>
      <c r="B2777" s="38" t="s">
        <v>145</v>
      </c>
      <c r="C2777" s="38" t="s">
        <v>10820</v>
      </c>
      <c r="D2777" s="38" t="s">
        <v>10821</v>
      </c>
      <c r="E2777" s="38" t="s">
        <v>220</v>
      </c>
      <c r="F2777" s="38" t="s">
        <v>10822</v>
      </c>
      <c r="G2777" s="38" t="s">
        <v>10823</v>
      </c>
      <c r="H2777" s="38" t="s">
        <v>2665</v>
      </c>
      <c r="I2777" s="39">
        <v>0</v>
      </c>
      <c r="J2777" s="11">
        <f>VLOOKUP(LEFT(B2777,5),[1]Percents!$C:$M,6,FALSE)</f>
        <v>0.29404999999999998</v>
      </c>
      <c r="K2777" s="13">
        <f t="shared" si="44"/>
        <v>0</v>
      </c>
      <c r="L2777" s="22"/>
    </row>
    <row r="2778" spans="1:12" s="40" customFormat="1" ht="14.25" customHeight="1" x14ac:dyDescent="0.25">
      <c r="A2778" s="38" t="s">
        <v>213</v>
      </c>
      <c r="B2778" s="38" t="s">
        <v>154</v>
      </c>
      <c r="C2778" s="38" t="s">
        <v>10571</v>
      </c>
      <c r="D2778" s="38" t="s">
        <v>10572</v>
      </c>
      <c r="E2778" s="38" t="s">
        <v>905</v>
      </c>
      <c r="F2778" s="38" t="s">
        <v>10573</v>
      </c>
      <c r="G2778" s="38" t="s">
        <v>9941</v>
      </c>
      <c r="H2778" s="38" t="s">
        <v>2665</v>
      </c>
      <c r="I2778" s="39">
        <v>5193.17</v>
      </c>
      <c r="J2778" s="11">
        <f>VLOOKUP(LEFT(B2778,5),[1]Percents!$C:$M,6,FALSE)</f>
        <v>0.29404999999999998</v>
      </c>
      <c r="K2778" s="13">
        <f t="shared" si="44"/>
        <v>1527.0516384999999</v>
      </c>
      <c r="L2778" s="22"/>
    </row>
    <row r="2779" spans="1:12" s="40" customFormat="1" ht="14.25" customHeight="1" x14ac:dyDescent="0.25">
      <c r="A2779" s="38" t="s">
        <v>213</v>
      </c>
      <c r="B2779" s="38" t="s">
        <v>232</v>
      </c>
      <c r="C2779" s="38" t="s">
        <v>10824</v>
      </c>
      <c r="D2779" s="38" t="s">
        <v>10825</v>
      </c>
      <c r="E2779" s="38" t="s">
        <v>877</v>
      </c>
      <c r="F2779" s="38" t="s">
        <v>10826</v>
      </c>
      <c r="G2779" s="38" t="s">
        <v>10827</v>
      </c>
      <c r="H2779" s="38" t="s">
        <v>2665</v>
      </c>
      <c r="I2779" s="39">
        <v>30</v>
      </c>
      <c r="J2779" s="11">
        <f>VLOOKUP(LEFT(B2779,5),[1]Percents!$C:$M,6,FALSE)</f>
        <v>0.29404999999999998</v>
      </c>
      <c r="K2779" s="13">
        <f t="shared" si="44"/>
        <v>8.8214999999999986</v>
      </c>
      <c r="L2779" s="22"/>
    </row>
    <row r="2780" spans="1:12" s="40" customFormat="1" ht="14.25" customHeight="1" x14ac:dyDescent="0.25">
      <c r="A2780" s="38" t="s">
        <v>213</v>
      </c>
      <c r="B2780" s="38" t="s">
        <v>68</v>
      </c>
      <c r="C2780" s="38" t="s">
        <v>11464</v>
      </c>
      <c r="D2780" s="38" t="s">
        <v>11465</v>
      </c>
      <c r="E2780" s="38" t="s">
        <v>11466</v>
      </c>
      <c r="F2780" s="38" t="s">
        <v>11467</v>
      </c>
      <c r="G2780" s="38" t="s">
        <v>10641</v>
      </c>
      <c r="H2780" s="38" t="s">
        <v>2665</v>
      </c>
      <c r="I2780" s="39">
        <v>0</v>
      </c>
      <c r="J2780" s="11">
        <f>VLOOKUP(LEFT(B2780,5),[1]Percents!$C:$M,6,FALSE)</f>
        <v>0.29404999999999998</v>
      </c>
      <c r="K2780" s="13">
        <f t="shared" si="44"/>
        <v>0</v>
      </c>
      <c r="L2780" s="22"/>
    </row>
    <row r="2781" spans="1:12" s="40" customFormat="1" ht="14.25" customHeight="1" x14ac:dyDescent="0.25">
      <c r="A2781" s="38" t="s">
        <v>213</v>
      </c>
      <c r="B2781" s="38" t="s">
        <v>258</v>
      </c>
      <c r="C2781" s="38" t="s">
        <v>10574</v>
      </c>
      <c r="D2781" s="38" t="s">
        <v>10575</v>
      </c>
      <c r="E2781" s="38" t="s">
        <v>453</v>
      </c>
      <c r="F2781" s="38" t="s">
        <v>10576</v>
      </c>
      <c r="G2781" s="38" t="s">
        <v>10577</v>
      </c>
      <c r="H2781" s="38" t="s">
        <v>2665</v>
      </c>
      <c r="I2781" s="39">
        <v>2542.63</v>
      </c>
      <c r="J2781" s="11">
        <f>VLOOKUP(LEFT(B2781,5),[1]Percents!$C:$M,6,FALSE)</f>
        <v>0.25</v>
      </c>
      <c r="K2781" s="13">
        <f t="shared" si="44"/>
        <v>635.65750000000003</v>
      </c>
      <c r="L2781" s="22"/>
    </row>
    <row r="2782" spans="1:12" s="40" customFormat="1" ht="14.25" customHeight="1" x14ac:dyDescent="0.25">
      <c r="A2782" s="38" t="s">
        <v>213</v>
      </c>
      <c r="B2782" s="38" t="s">
        <v>225</v>
      </c>
      <c r="C2782" s="38" t="s">
        <v>12605</v>
      </c>
      <c r="D2782" s="38" t="s">
        <v>12606</v>
      </c>
      <c r="E2782" s="38" t="s">
        <v>60</v>
      </c>
      <c r="F2782" s="38" t="s">
        <v>12607</v>
      </c>
      <c r="G2782" s="38" t="s">
        <v>12608</v>
      </c>
      <c r="H2782" s="38" t="s">
        <v>2665</v>
      </c>
      <c r="I2782" s="39">
        <v>1050</v>
      </c>
      <c r="J2782" s="11">
        <f>VLOOKUP(LEFT(B2782,5),[1]Percents!$C:$M,6,FALSE)</f>
        <v>0.29404999999999998</v>
      </c>
      <c r="K2782" s="13">
        <f t="shared" si="44"/>
        <v>308.7525</v>
      </c>
      <c r="L2782" s="22"/>
    </row>
    <row r="2783" spans="1:12" s="40" customFormat="1" ht="14.25" customHeight="1" x14ac:dyDescent="0.25">
      <c r="A2783" s="38" t="s">
        <v>213</v>
      </c>
      <c r="B2783" s="38" t="s">
        <v>162</v>
      </c>
      <c r="C2783" s="38" t="s">
        <v>10828</v>
      </c>
      <c r="D2783" s="38" t="s">
        <v>10829</v>
      </c>
      <c r="E2783" s="38" t="s">
        <v>18</v>
      </c>
      <c r="F2783" s="38" t="s">
        <v>10830</v>
      </c>
      <c r="G2783" s="38" t="s">
        <v>10831</v>
      </c>
      <c r="H2783" s="38" t="s">
        <v>2665</v>
      </c>
      <c r="I2783" s="39">
        <v>1524.36</v>
      </c>
      <c r="J2783" s="11">
        <f>VLOOKUP(LEFT(B2783,5),[1]Percents!$C:$M,6,FALSE)</f>
        <v>0.25</v>
      </c>
      <c r="K2783" s="13">
        <f t="shared" si="44"/>
        <v>381.09</v>
      </c>
      <c r="L2783" s="22"/>
    </row>
    <row r="2784" spans="1:12" s="40" customFormat="1" ht="14.25" customHeight="1" x14ac:dyDescent="0.25">
      <c r="A2784" s="38" t="s">
        <v>141</v>
      </c>
      <c r="B2784" s="38" t="s">
        <v>172</v>
      </c>
      <c r="C2784" s="38" t="s">
        <v>10578</v>
      </c>
      <c r="D2784" s="38" t="s">
        <v>10579</v>
      </c>
      <c r="E2784" s="38" t="s">
        <v>4</v>
      </c>
      <c r="F2784" s="38" t="s">
        <v>10580</v>
      </c>
      <c r="G2784" s="38" t="s">
        <v>9320</v>
      </c>
      <c r="H2784" s="38" t="s">
        <v>2665</v>
      </c>
      <c r="I2784" s="39">
        <v>387.28</v>
      </c>
      <c r="J2784" s="11">
        <f>VLOOKUP(LEFT(B2784,5),[1]Percents!$C:$M,6,FALSE)</f>
        <v>0.1678</v>
      </c>
      <c r="K2784" s="13">
        <f t="shared" si="44"/>
        <v>64.985584000000003</v>
      </c>
      <c r="L2784" s="22"/>
    </row>
    <row r="2785" spans="1:12" s="40" customFormat="1" ht="14.25" customHeight="1" x14ac:dyDescent="0.25">
      <c r="A2785" s="38" t="s">
        <v>213</v>
      </c>
      <c r="B2785" s="38" t="s">
        <v>258</v>
      </c>
      <c r="C2785" s="38" t="s">
        <v>10581</v>
      </c>
      <c r="D2785" s="38" t="s">
        <v>10582</v>
      </c>
      <c r="E2785" s="38" t="s">
        <v>1374</v>
      </c>
      <c r="F2785" s="38" t="s">
        <v>10583</v>
      </c>
      <c r="G2785" s="38" t="s">
        <v>10584</v>
      </c>
      <c r="H2785" s="38" t="s">
        <v>2665</v>
      </c>
      <c r="I2785" s="39">
        <v>235.92</v>
      </c>
      <c r="J2785" s="11">
        <f>VLOOKUP(LEFT(B2785,5),[1]Percents!$C:$M,6,FALSE)</f>
        <v>0.25</v>
      </c>
      <c r="K2785" s="13">
        <f t="shared" si="44"/>
        <v>58.98</v>
      </c>
      <c r="L2785" s="22"/>
    </row>
    <row r="2786" spans="1:12" s="40" customFormat="1" ht="14.25" customHeight="1" x14ac:dyDescent="0.25">
      <c r="A2786" s="38" t="s">
        <v>243</v>
      </c>
      <c r="B2786" s="38" t="s">
        <v>290</v>
      </c>
      <c r="C2786" s="38" t="s">
        <v>10585</v>
      </c>
      <c r="D2786" s="38" t="s">
        <v>10586</v>
      </c>
      <c r="E2786" s="38" t="s">
        <v>70</v>
      </c>
      <c r="F2786" s="38" t="s">
        <v>10587</v>
      </c>
      <c r="G2786" s="38" t="s">
        <v>10588</v>
      </c>
      <c r="H2786" s="38" t="s">
        <v>2665</v>
      </c>
      <c r="I2786" s="39">
        <v>0</v>
      </c>
      <c r="J2786" s="11">
        <f>VLOOKUP(LEFT(B2786,5),[1]Percents!$C:$M,6,FALSE)</f>
        <v>9.0999999999999998E-2</v>
      </c>
      <c r="K2786" s="13">
        <f t="shared" si="44"/>
        <v>0</v>
      </c>
      <c r="L2786" s="22"/>
    </row>
    <row r="2787" spans="1:12" s="40" customFormat="1" ht="14.25" customHeight="1" x14ac:dyDescent="0.25">
      <c r="A2787" s="38" t="s">
        <v>213</v>
      </c>
      <c r="B2787" s="38" t="s">
        <v>106</v>
      </c>
      <c r="C2787" s="38" t="s">
        <v>10589</v>
      </c>
      <c r="D2787" s="38" t="s">
        <v>10590</v>
      </c>
      <c r="E2787" s="38" t="s">
        <v>9144</v>
      </c>
      <c r="F2787" s="38" t="s">
        <v>10591</v>
      </c>
      <c r="G2787" s="38" t="s">
        <v>10592</v>
      </c>
      <c r="H2787" s="38" t="s">
        <v>2665</v>
      </c>
      <c r="I2787" s="39">
        <v>0</v>
      </c>
      <c r="J2787" s="11">
        <f>VLOOKUP(LEFT(B2787,5),[1]Percents!$C:$M,6,FALSE)</f>
        <v>0.29404999999999998</v>
      </c>
      <c r="K2787" s="13">
        <f t="shared" si="44"/>
        <v>0</v>
      </c>
      <c r="L2787" s="22"/>
    </row>
    <row r="2788" spans="1:12" s="40" customFormat="1" ht="14.25" customHeight="1" x14ac:dyDescent="0.25">
      <c r="A2788" s="38" t="s">
        <v>213</v>
      </c>
      <c r="B2788" s="38" t="s">
        <v>261</v>
      </c>
      <c r="C2788" s="38" t="s">
        <v>11158</v>
      </c>
      <c r="D2788" s="38" t="s">
        <v>11159</v>
      </c>
      <c r="E2788" s="38" t="s">
        <v>3296</v>
      </c>
      <c r="F2788" s="38" t="s">
        <v>11160</v>
      </c>
      <c r="G2788" s="38" t="s">
        <v>10879</v>
      </c>
      <c r="H2788" s="38" t="s">
        <v>2665</v>
      </c>
      <c r="I2788" s="39">
        <v>30</v>
      </c>
      <c r="J2788" s="11">
        <f>VLOOKUP(LEFT(B2788,5),[1]Percents!$C:$M,6,FALSE)</f>
        <v>0.25</v>
      </c>
      <c r="K2788" s="13">
        <f t="shared" si="44"/>
        <v>7.5</v>
      </c>
      <c r="L2788" s="22"/>
    </row>
    <row r="2789" spans="1:12" s="40" customFormat="1" ht="14.25" customHeight="1" x14ac:dyDescent="0.25">
      <c r="A2789" s="38" t="s">
        <v>213</v>
      </c>
      <c r="B2789" s="38" t="s">
        <v>166</v>
      </c>
      <c r="C2789" s="38" t="s">
        <v>10832</v>
      </c>
      <c r="D2789" s="38" t="s">
        <v>10833</v>
      </c>
      <c r="E2789" s="38" t="s">
        <v>1537</v>
      </c>
      <c r="F2789" s="38" t="s">
        <v>10834</v>
      </c>
      <c r="G2789" s="38" t="s">
        <v>8076</v>
      </c>
      <c r="H2789" s="38" t="s">
        <v>2665</v>
      </c>
      <c r="I2789" s="39">
        <v>26.62</v>
      </c>
      <c r="J2789" s="11">
        <f>VLOOKUP(LEFT(B2789,5),[1]Percents!$C:$M,6,FALSE)</f>
        <v>0.25</v>
      </c>
      <c r="K2789" s="13">
        <f t="shared" si="44"/>
        <v>6.6550000000000002</v>
      </c>
      <c r="L2789" s="22"/>
    </row>
    <row r="2790" spans="1:12" s="40" customFormat="1" ht="14.25" customHeight="1" x14ac:dyDescent="0.25">
      <c r="A2790" s="38" t="s">
        <v>141</v>
      </c>
      <c r="B2790" s="38" t="s">
        <v>172</v>
      </c>
      <c r="C2790" s="38" t="s">
        <v>10835</v>
      </c>
      <c r="D2790" s="38" t="s">
        <v>10836</v>
      </c>
      <c r="E2790" s="38" t="s">
        <v>7179</v>
      </c>
      <c r="F2790" s="38" t="s">
        <v>10837</v>
      </c>
      <c r="G2790" s="38" t="s">
        <v>10741</v>
      </c>
      <c r="H2790" s="38" t="s">
        <v>2665</v>
      </c>
      <c r="I2790" s="39">
        <v>766.81</v>
      </c>
      <c r="J2790" s="11">
        <f>VLOOKUP(LEFT(B2790,5),[1]Percents!$C:$M,6,FALSE)</f>
        <v>0.1678</v>
      </c>
      <c r="K2790" s="13">
        <f t="shared" si="44"/>
        <v>128.67071799999999</v>
      </c>
      <c r="L2790" s="22"/>
    </row>
    <row r="2791" spans="1:12" s="40" customFormat="1" ht="14.25" customHeight="1" x14ac:dyDescent="0.25">
      <c r="A2791" s="38" t="s">
        <v>213</v>
      </c>
      <c r="B2791" s="38" t="s">
        <v>61</v>
      </c>
      <c r="C2791" s="38" t="s">
        <v>10838</v>
      </c>
      <c r="D2791" s="38" t="s">
        <v>10839</v>
      </c>
      <c r="E2791" s="38" t="s">
        <v>262</v>
      </c>
      <c r="F2791" s="38" t="s">
        <v>10840</v>
      </c>
      <c r="G2791" s="38" t="s">
        <v>10841</v>
      </c>
      <c r="H2791" s="38" t="s">
        <v>2665</v>
      </c>
      <c r="I2791" s="39">
        <v>2593.42</v>
      </c>
      <c r="J2791" s="11">
        <f>VLOOKUP(LEFT(B2791,5),[1]Percents!$C:$M,6,FALSE)</f>
        <v>8.6050000000000001E-2</v>
      </c>
      <c r="K2791" s="13">
        <f t="shared" si="44"/>
        <v>223.163791</v>
      </c>
      <c r="L2791" s="22"/>
    </row>
    <row r="2792" spans="1:12" s="40" customFormat="1" ht="14.25" customHeight="1" x14ac:dyDescent="0.25">
      <c r="A2792" s="38" t="s">
        <v>243</v>
      </c>
      <c r="B2792" s="38" t="s">
        <v>290</v>
      </c>
      <c r="C2792" s="38" t="s">
        <v>10842</v>
      </c>
      <c r="D2792" s="38" t="s">
        <v>10843</v>
      </c>
      <c r="E2792" s="38" t="s">
        <v>6320</v>
      </c>
      <c r="F2792" s="38" t="s">
        <v>10844</v>
      </c>
      <c r="G2792" s="38" t="s">
        <v>9856</v>
      </c>
      <c r="H2792" s="38" t="s">
        <v>2665</v>
      </c>
      <c r="I2792" s="39">
        <v>0</v>
      </c>
      <c r="J2792" s="11">
        <f>VLOOKUP(LEFT(B2792,5),[1]Percents!$C:$M,6,FALSE)</f>
        <v>9.0999999999999998E-2</v>
      </c>
      <c r="K2792" s="13">
        <f t="shared" si="44"/>
        <v>0</v>
      </c>
      <c r="L2792" s="22"/>
    </row>
    <row r="2793" spans="1:12" s="40" customFormat="1" ht="14.25" customHeight="1" x14ac:dyDescent="0.25">
      <c r="A2793" s="38" t="s">
        <v>243</v>
      </c>
      <c r="B2793" s="38" t="s">
        <v>290</v>
      </c>
      <c r="C2793" s="38" t="s">
        <v>10842</v>
      </c>
      <c r="D2793" s="38" t="s">
        <v>10843</v>
      </c>
      <c r="E2793" s="38" t="s">
        <v>6320</v>
      </c>
      <c r="F2793" s="38" t="s">
        <v>10844</v>
      </c>
      <c r="G2793" s="38" t="s">
        <v>10845</v>
      </c>
      <c r="H2793" s="38" t="s">
        <v>2665</v>
      </c>
      <c r="I2793" s="39">
        <v>0</v>
      </c>
      <c r="J2793" s="11">
        <f>VLOOKUP(LEFT(B2793,5),[1]Percents!$C:$M,6,FALSE)</f>
        <v>9.0999999999999998E-2</v>
      </c>
      <c r="K2793" s="13">
        <f t="shared" si="44"/>
        <v>0</v>
      </c>
      <c r="L2793" s="22"/>
    </row>
    <row r="2794" spans="1:12" s="40" customFormat="1" ht="14.25" customHeight="1" x14ac:dyDescent="0.25">
      <c r="A2794" s="38" t="s">
        <v>243</v>
      </c>
      <c r="B2794" s="38" t="s">
        <v>289</v>
      </c>
      <c r="C2794" s="38" t="s">
        <v>10846</v>
      </c>
      <c r="D2794" s="38" t="s">
        <v>10847</v>
      </c>
      <c r="E2794" s="38" t="s">
        <v>2555</v>
      </c>
      <c r="F2794" s="38" t="s">
        <v>10848</v>
      </c>
      <c r="G2794" s="38" t="s">
        <v>10849</v>
      </c>
      <c r="H2794" s="38" t="s">
        <v>2665</v>
      </c>
      <c r="I2794" s="39">
        <v>5163.8900000000003</v>
      </c>
      <c r="J2794" s="11">
        <f>VLOOKUP(LEFT(B2794,5),[1]Percents!$C:$M,6,FALSE)</f>
        <v>9.0999999999999998E-2</v>
      </c>
      <c r="K2794" s="13">
        <f t="shared" si="44"/>
        <v>469.91399000000001</v>
      </c>
      <c r="L2794" s="22"/>
    </row>
    <row r="2795" spans="1:12" s="40" customFormat="1" ht="14.25" customHeight="1" x14ac:dyDescent="0.25">
      <c r="A2795" s="38" t="s">
        <v>213</v>
      </c>
      <c r="B2795" s="38" t="s">
        <v>68</v>
      </c>
      <c r="C2795" s="38" t="s">
        <v>11161</v>
      </c>
      <c r="D2795" s="38" t="s">
        <v>11162</v>
      </c>
      <c r="E2795" s="38" t="s">
        <v>11163</v>
      </c>
      <c r="F2795" s="38" t="s">
        <v>11164</v>
      </c>
      <c r="G2795" s="38" t="s">
        <v>10853</v>
      </c>
      <c r="H2795" s="38" t="s">
        <v>2665</v>
      </c>
      <c r="I2795" s="39">
        <v>1247.81</v>
      </c>
      <c r="J2795" s="11">
        <f>VLOOKUP(LEFT(B2795,5),[1]Percents!$C:$M,6,FALSE)</f>
        <v>0.29404999999999998</v>
      </c>
      <c r="K2795" s="13">
        <f t="shared" si="44"/>
        <v>366.91853049999997</v>
      </c>
      <c r="L2795" s="22"/>
    </row>
    <row r="2796" spans="1:12" s="40" customFormat="1" ht="14.25" customHeight="1" x14ac:dyDescent="0.25">
      <c r="A2796" s="38" t="s">
        <v>213</v>
      </c>
      <c r="B2796" s="38" t="s">
        <v>258</v>
      </c>
      <c r="C2796" s="38" t="s">
        <v>10850</v>
      </c>
      <c r="D2796" s="38" t="s">
        <v>10851</v>
      </c>
      <c r="E2796" s="38" t="s">
        <v>714</v>
      </c>
      <c r="F2796" s="38" t="s">
        <v>10852</v>
      </c>
      <c r="G2796" s="38" t="s">
        <v>10853</v>
      </c>
      <c r="H2796" s="38" t="s">
        <v>2665</v>
      </c>
      <c r="I2796" s="39">
        <v>6852.91</v>
      </c>
      <c r="J2796" s="11">
        <f>VLOOKUP(LEFT(B2796,5),[1]Percents!$C:$M,6,FALSE)</f>
        <v>0.25</v>
      </c>
      <c r="K2796" s="13">
        <f t="shared" si="44"/>
        <v>1713.2275</v>
      </c>
      <c r="L2796" s="22"/>
    </row>
    <row r="2797" spans="1:12" s="40" customFormat="1" ht="14.25" customHeight="1" x14ac:dyDescent="0.25">
      <c r="A2797" s="38" t="s">
        <v>213</v>
      </c>
      <c r="B2797" s="38" t="s">
        <v>225</v>
      </c>
      <c r="C2797" s="38" t="s">
        <v>11165</v>
      </c>
      <c r="D2797" s="38" t="s">
        <v>11166</v>
      </c>
      <c r="E2797" s="38" t="s">
        <v>60</v>
      </c>
      <c r="F2797" s="38" t="s">
        <v>11167</v>
      </c>
      <c r="G2797" s="38" t="s">
        <v>11168</v>
      </c>
      <c r="H2797" s="38" t="s">
        <v>2665</v>
      </c>
      <c r="I2797" s="39">
        <v>1152</v>
      </c>
      <c r="J2797" s="11">
        <f>VLOOKUP(LEFT(B2797,5),[1]Percents!$C:$M,6,FALSE)</f>
        <v>0.29404999999999998</v>
      </c>
      <c r="K2797" s="13">
        <f t="shared" si="44"/>
        <v>338.74559999999997</v>
      </c>
      <c r="L2797" s="22"/>
    </row>
    <row r="2798" spans="1:12" s="40" customFormat="1" ht="14.25" customHeight="1" x14ac:dyDescent="0.25">
      <c r="A2798" s="38" t="s">
        <v>213</v>
      </c>
      <c r="B2798" s="38" t="s">
        <v>68</v>
      </c>
      <c r="C2798" s="38" t="s">
        <v>10854</v>
      </c>
      <c r="D2798" s="38" t="s">
        <v>10855</v>
      </c>
      <c r="E2798" s="38" t="s">
        <v>788</v>
      </c>
      <c r="F2798" s="38" t="s">
        <v>10856</v>
      </c>
      <c r="G2798" s="38" t="s">
        <v>10845</v>
      </c>
      <c r="H2798" s="38" t="s">
        <v>2665</v>
      </c>
      <c r="I2798" s="39">
        <v>1050</v>
      </c>
      <c r="J2798" s="11">
        <f>VLOOKUP(LEFT(B2798,5),[1]Percents!$C:$M,6,FALSE)</f>
        <v>0.29404999999999998</v>
      </c>
      <c r="K2798" s="13">
        <f t="shared" si="44"/>
        <v>308.7525</v>
      </c>
      <c r="L2798" s="22"/>
    </row>
    <row r="2799" spans="1:12" s="40" customFormat="1" ht="14.25" customHeight="1" x14ac:dyDescent="0.25">
      <c r="A2799" s="38" t="s">
        <v>213</v>
      </c>
      <c r="B2799" s="38" t="s">
        <v>154</v>
      </c>
      <c r="C2799" s="38" t="s">
        <v>10857</v>
      </c>
      <c r="D2799" s="38" t="s">
        <v>10858</v>
      </c>
      <c r="E2799" s="38" t="s">
        <v>253</v>
      </c>
      <c r="F2799" s="38" t="s">
        <v>10859</v>
      </c>
      <c r="G2799" s="38" t="s">
        <v>10853</v>
      </c>
      <c r="H2799" s="38" t="s">
        <v>2665</v>
      </c>
      <c r="I2799" s="39">
        <v>0</v>
      </c>
      <c r="J2799" s="11">
        <f>VLOOKUP(LEFT(B2799,5),[1]Percents!$C:$M,6,FALSE)</f>
        <v>0.29404999999999998</v>
      </c>
      <c r="K2799" s="13">
        <f t="shared" si="44"/>
        <v>0</v>
      </c>
      <c r="L2799" s="22"/>
    </row>
    <row r="2800" spans="1:12" s="40" customFormat="1" ht="14.25" customHeight="1" x14ac:dyDescent="0.25">
      <c r="A2800" s="38" t="s">
        <v>213</v>
      </c>
      <c r="B2800" s="38" t="s">
        <v>229</v>
      </c>
      <c r="C2800" s="38" t="s">
        <v>11468</v>
      </c>
      <c r="D2800" s="38" t="s">
        <v>11469</v>
      </c>
      <c r="E2800" s="38" t="s">
        <v>600</v>
      </c>
      <c r="F2800" s="38" t="s">
        <v>11470</v>
      </c>
      <c r="G2800" s="38" t="s">
        <v>10849</v>
      </c>
      <c r="H2800" s="38" t="s">
        <v>2665</v>
      </c>
      <c r="I2800" s="39">
        <v>232.13</v>
      </c>
      <c r="J2800" s="11">
        <f>VLOOKUP(LEFT(B2800,5),[1]Percents!$C:$M,6,FALSE)</f>
        <v>0.29404999999999998</v>
      </c>
      <c r="K2800" s="13">
        <f t="shared" si="44"/>
        <v>68.257826499999993</v>
      </c>
      <c r="L2800" s="22"/>
    </row>
    <row r="2801" spans="1:12" s="40" customFormat="1" ht="14.25" customHeight="1" x14ac:dyDescent="0.25">
      <c r="A2801" s="38" t="s">
        <v>213</v>
      </c>
      <c r="B2801" s="38" t="s">
        <v>261</v>
      </c>
      <c r="C2801" s="38" t="s">
        <v>12240</v>
      </c>
      <c r="D2801" s="38" t="s">
        <v>12241</v>
      </c>
      <c r="E2801" s="38" t="s">
        <v>12242</v>
      </c>
      <c r="F2801" s="38" t="s">
        <v>12243</v>
      </c>
      <c r="G2801" s="38" t="s">
        <v>12244</v>
      </c>
      <c r="H2801" s="38" t="s">
        <v>2665</v>
      </c>
      <c r="I2801" s="39">
        <v>0</v>
      </c>
      <c r="J2801" s="11">
        <f>VLOOKUP(LEFT(B2801,5),[1]Percents!$C:$M,6,FALSE)</f>
        <v>0.25</v>
      </c>
      <c r="K2801" s="13">
        <f t="shared" si="44"/>
        <v>0</v>
      </c>
      <c r="L2801" s="22"/>
    </row>
    <row r="2802" spans="1:12" s="40" customFormat="1" ht="14.25" customHeight="1" x14ac:dyDescent="0.25">
      <c r="A2802" s="38" t="s">
        <v>243</v>
      </c>
      <c r="B2802" s="38" t="s">
        <v>2543</v>
      </c>
      <c r="C2802" s="38" t="s">
        <v>11169</v>
      </c>
      <c r="D2802" s="38" t="s">
        <v>11170</v>
      </c>
      <c r="E2802" s="38" t="s">
        <v>581</v>
      </c>
      <c r="F2802" s="38" t="s">
        <v>11171</v>
      </c>
      <c r="G2802" s="38" t="s">
        <v>10948</v>
      </c>
      <c r="H2802" s="38" t="s">
        <v>2665</v>
      </c>
      <c r="I2802" s="39">
        <v>5489.16</v>
      </c>
      <c r="J2802" s="11">
        <f>VLOOKUP(LEFT(B2802,5),[1]Percents!$C:$M,6,FALSE)</f>
        <v>9.0999999999999998E-2</v>
      </c>
      <c r="K2802" s="13">
        <f t="shared" si="44"/>
        <v>499.51355999999998</v>
      </c>
      <c r="L2802" s="22"/>
    </row>
    <row r="2803" spans="1:12" s="40" customFormat="1" ht="14.25" customHeight="1" x14ac:dyDescent="0.25">
      <c r="A2803" s="38" t="s">
        <v>141</v>
      </c>
      <c r="B2803" s="38" t="s">
        <v>172</v>
      </c>
      <c r="C2803" s="38" t="s">
        <v>11172</v>
      </c>
      <c r="D2803" s="38" t="s">
        <v>11173</v>
      </c>
      <c r="E2803" s="38" t="s">
        <v>36</v>
      </c>
      <c r="F2803" s="38" t="s">
        <v>11174</v>
      </c>
      <c r="G2803" s="38" t="s">
        <v>10673</v>
      </c>
      <c r="H2803" s="38" t="s">
        <v>2665</v>
      </c>
      <c r="I2803" s="39">
        <v>3665.02</v>
      </c>
      <c r="J2803" s="11">
        <f>VLOOKUP(LEFT(B2803,5),[1]Percents!$C:$M,6,FALSE)</f>
        <v>0.1678</v>
      </c>
      <c r="K2803" s="13">
        <f t="shared" si="44"/>
        <v>614.99035600000002</v>
      </c>
      <c r="L2803" s="22"/>
    </row>
    <row r="2804" spans="1:12" s="40" customFormat="1" ht="14.25" customHeight="1" x14ac:dyDescent="0.25">
      <c r="A2804" s="38" t="s">
        <v>213</v>
      </c>
      <c r="B2804" s="38" t="s">
        <v>120</v>
      </c>
      <c r="C2804" s="38" t="s">
        <v>11175</v>
      </c>
      <c r="D2804" s="38" t="s">
        <v>11176</v>
      </c>
      <c r="E2804" s="38" t="s">
        <v>6737</v>
      </c>
      <c r="F2804" s="38" t="s">
        <v>11177</v>
      </c>
      <c r="G2804" s="38" t="s">
        <v>10673</v>
      </c>
      <c r="H2804" s="38" t="s">
        <v>2665</v>
      </c>
      <c r="I2804" s="39">
        <v>1141.3800000000001</v>
      </c>
      <c r="J2804" s="11">
        <f>VLOOKUP(LEFT(B2804,5),[1]Percents!$C:$M,6,FALSE)</f>
        <v>0.29404999999999998</v>
      </c>
      <c r="K2804" s="13">
        <f t="shared" si="44"/>
        <v>335.62278900000001</v>
      </c>
      <c r="L2804" s="22"/>
    </row>
    <row r="2805" spans="1:12" s="40" customFormat="1" ht="14.25" customHeight="1" x14ac:dyDescent="0.25">
      <c r="A2805" s="38" t="s">
        <v>243</v>
      </c>
      <c r="B2805" s="38" t="s">
        <v>290</v>
      </c>
      <c r="C2805" s="38" t="s">
        <v>10860</v>
      </c>
      <c r="D2805" s="38" t="s">
        <v>10861</v>
      </c>
      <c r="E2805" s="38" t="s">
        <v>206</v>
      </c>
      <c r="F2805" s="38" t="s">
        <v>10862</v>
      </c>
      <c r="G2805" s="38" t="s">
        <v>10845</v>
      </c>
      <c r="H2805" s="38" t="s">
        <v>2665</v>
      </c>
      <c r="I2805" s="39">
        <v>1865.65</v>
      </c>
      <c r="J2805" s="11">
        <f>VLOOKUP(LEFT(B2805,5),[1]Percents!$C:$M,6,FALSE)</f>
        <v>9.0999999999999998E-2</v>
      </c>
      <c r="K2805" s="13">
        <f t="shared" si="44"/>
        <v>169.77414999999999</v>
      </c>
      <c r="L2805" s="22"/>
    </row>
    <row r="2806" spans="1:12" s="40" customFormat="1" ht="14.25" customHeight="1" x14ac:dyDescent="0.25">
      <c r="A2806" s="38" t="s">
        <v>213</v>
      </c>
      <c r="B2806" s="38" t="s">
        <v>42</v>
      </c>
      <c r="C2806" s="38" t="s">
        <v>11471</v>
      </c>
      <c r="D2806" s="38" t="s">
        <v>11472</v>
      </c>
      <c r="E2806" s="38" t="s">
        <v>11473</v>
      </c>
      <c r="F2806" s="38" t="s">
        <v>11474</v>
      </c>
      <c r="G2806" s="38" t="s">
        <v>10913</v>
      </c>
      <c r="H2806" s="38" t="s">
        <v>2665</v>
      </c>
      <c r="I2806" s="39">
        <v>1266.44</v>
      </c>
      <c r="J2806" s="11">
        <f>VLOOKUP(LEFT(B2806,5),[1]Percents!$C:$M,6,FALSE)</f>
        <v>0.29404999999999998</v>
      </c>
      <c r="K2806" s="13">
        <f t="shared" si="44"/>
        <v>372.396682</v>
      </c>
      <c r="L2806" s="22"/>
    </row>
    <row r="2807" spans="1:12" s="40" customFormat="1" ht="14.25" customHeight="1" x14ac:dyDescent="0.25">
      <c r="A2807" s="38" t="s">
        <v>243</v>
      </c>
      <c r="B2807" s="38" t="s">
        <v>314</v>
      </c>
      <c r="C2807" s="38" t="s">
        <v>12609</v>
      </c>
      <c r="D2807" s="38" t="s">
        <v>12610</v>
      </c>
      <c r="E2807" s="38" t="s">
        <v>197</v>
      </c>
      <c r="F2807" s="38" t="s">
        <v>12611</v>
      </c>
      <c r="G2807" s="38" t="s">
        <v>8180</v>
      </c>
      <c r="H2807" s="38" t="s">
        <v>2665</v>
      </c>
      <c r="I2807" s="39">
        <v>9086.49</v>
      </c>
      <c r="J2807" s="11">
        <f>VLOOKUP(LEFT(B2807,5),[1]Percents!$C:$M,6,FALSE)</f>
        <v>9.0999999999999998E-2</v>
      </c>
      <c r="K2807" s="13">
        <f t="shared" si="44"/>
        <v>826.87058999999999</v>
      </c>
      <c r="L2807" s="22"/>
    </row>
    <row r="2808" spans="1:12" s="40" customFormat="1" ht="14.25" customHeight="1" x14ac:dyDescent="0.25">
      <c r="A2808" s="38" t="s">
        <v>213</v>
      </c>
      <c r="B2808" s="38" t="s">
        <v>162</v>
      </c>
      <c r="C2808" s="38" t="s">
        <v>11178</v>
      </c>
      <c r="D2808" s="38" t="s">
        <v>11179</v>
      </c>
      <c r="E2808" s="38" t="s">
        <v>8866</v>
      </c>
      <c r="F2808" s="38" t="s">
        <v>11180</v>
      </c>
      <c r="G2808" s="38" t="s">
        <v>11168</v>
      </c>
      <c r="H2808" s="38" t="s">
        <v>2665</v>
      </c>
      <c r="I2808" s="39">
        <v>0</v>
      </c>
      <c r="J2808" s="11">
        <f>VLOOKUP(LEFT(B2808,5),[1]Percents!$C:$M,6,FALSE)</f>
        <v>0.25</v>
      </c>
      <c r="K2808" s="13">
        <f t="shared" si="44"/>
        <v>0</v>
      </c>
      <c r="L2808" s="22"/>
    </row>
    <row r="2809" spans="1:12" s="40" customFormat="1" ht="14.25" customHeight="1" x14ac:dyDescent="0.25">
      <c r="A2809" s="38" t="s">
        <v>213</v>
      </c>
      <c r="B2809" s="38" t="s">
        <v>258</v>
      </c>
      <c r="C2809" s="38" t="s">
        <v>11181</v>
      </c>
      <c r="D2809" s="38" t="s">
        <v>11182</v>
      </c>
      <c r="E2809" s="38" t="s">
        <v>453</v>
      </c>
      <c r="F2809" s="38" t="s">
        <v>11183</v>
      </c>
      <c r="G2809" s="38" t="s">
        <v>10845</v>
      </c>
      <c r="H2809" s="38" t="s">
        <v>2665</v>
      </c>
      <c r="I2809" s="39">
        <v>1723.03</v>
      </c>
      <c r="J2809" s="11">
        <f>VLOOKUP(LEFT(B2809,5),[1]Percents!$C:$M,6,FALSE)</f>
        <v>0.25</v>
      </c>
      <c r="K2809" s="13">
        <f t="shared" si="44"/>
        <v>430.75749999999999</v>
      </c>
      <c r="L2809" s="22"/>
    </row>
    <row r="2810" spans="1:12" s="40" customFormat="1" ht="14.25" customHeight="1" x14ac:dyDescent="0.25">
      <c r="A2810" s="38" t="s">
        <v>243</v>
      </c>
      <c r="B2810" s="38" t="s">
        <v>118</v>
      </c>
      <c r="C2810" s="38" t="s">
        <v>12612</v>
      </c>
      <c r="D2810" s="38" t="s">
        <v>12613</v>
      </c>
      <c r="E2810" s="38" t="s">
        <v>8543</v>
      </c>
      <c r="F2810" s="38" t="s">
        <v>12614</v>
      </c>
      <c r="G2810" s="38" t="s">
        <v>12615</v>
      </c>
      <c r="H2810" s="38" t="s">
        <v>2665</v>
      </c>
      <c r="I2810" s="39">
        <v>1127.5</v>
      </c>
      <c r="J2810" s="11">
        <f>VLOOKUP(LEFT(B2810,5),[1]Percents!$C:$M,6,FALSE)</f>
        <v>9.0999999999999998E-2</v>
      </c>
      <c r="K2810" s="13">
        <f t="shared" si="44"/>
        <v>102.60249999999999</v>
      </c>
      <c r="L2810" s="22"/>
    </row>
    <row r="2811" spans="1:12" s="40" customFormat="1" ht="14.25" customHeight="1" x14ac:dyDescent="0.25">
      <c r="A2811" s="38" t="s">
        <v>243</v>
      </c>
      <c r="B2811" s="38" t="s">
        <v>203</v>
      </c>
      <c r="C2811" s="38" t="s">
        <v>11877</v>
      </c>
      <c r="D2811" s="38" t="s">
        <v>11878</v>
      </c>
      <c r="E2811" s="38" t="s">
        <v>11879</v>
      </c>
      <c r="F2811" s="38" t="s">
        <v>11880</v>
      </c>
      <c r="G2811" s="38" t="s">
        <v>10673</v>
      </c>
      <c r="H2811" s="38" t="s">
        <v>2665</v>
      </c>
      <c r="I2811" s="39">
        <v>4131.8999999999996</v>
      </c>
      <c r="J2811" s="11">
        <f>VLOOKUP(LEFT(B2811,5),[1]Percents!$C:$M,6,FALSE)</f>
        <v>9.0999999999999998E-2</v>
      </c>
      <c r="K2811" s="13">
        <f t="shared" si="44"/>
        <v>376.00289999999995</v>
      </c>
      <c r="L2811" s="22"/>
    </row>
    <row r="2812" spans="1:12" s="40" customFormat="1" ht="14.25" customHeight="1" x14ac:dyDescent="0.25">
      <c r="A2812" s="38" t="s">
        <v>243</v>
      </c>
      <c r="B2812" s="38" t="s">
        <v>289</v>
      </c>
      <c r="C2812" s="38" t="s">
        <v>12245</v>
      </c>
      <c r="D2812" s="38" t="s">
        <v>12246</v>
      </c>
      <c r="E2812" s="38" t="s">
        <v>12247</v>
      </c>
      <c r="F2812" s="38" t="s">
        <v>12248</v>
      </c>
      <c r="G2812" s="38" t="s">
        <v>11366</v>
      </c>
      <c r="H2812" s="38" t="s">
        <v>2665</v>
      </c>
      <c r="I2812" s="39">
        <v>2950.94</v>
      </c>
      <c r="J2812" s="11">
        <f>VLOOKUP(LEFT(B2812,5),[1]Percents!$C:$M,6,FALSE)</f>
        <v>9.0999999999999998E-2</v>
      </c>
      <c r="K2812" s="13">
        <f t="shared" si="44"/>
        <v>268.53554000000003</v>
      </c>
      <c r="L2812" s="22"/>
    </row>
    <row r="2813" spans="1:12" s="40" customFormat="1" ht="14.25" customHeight="1" x14ac:dyDescent="0.25">
      <c r="A2813" s="38" t="s">
        <v>243</v>
      </c>
      <c r="B2813" s="38" t="s">
        <v>50</v>
      </c>
      <c r="C2813" s="38" t="s">
        <v>11475</v>
      </c>
      <c r="D2813" s="38" t="s">
        <v>11476</v>
      </c>
      <c r="E2813" s="38" t="s">
        <v>124</v>
      </c>
      <c r="F2813" s="38" t="s">
        <v>11477</v>
      </c>
      <c r="G2813" s="38" t="s">
        <v>10760</v>
      </c>
      <c r="H2813" s="38" t="s">
        <v>2665</v>
      </c>
      <c r="I2813" s="39">
        <v>4302.07</v>
      </c>
      <c r="J2813" s="11">
        <f>VLOOKUP(LEFT(B2813,5),[1]Percents!$C:$M,6,FALSE)</f>
        <v>9.0999999999999998E-2</v>
      </c>
      <c r="K2813" s="13">
        <f t="shared" si="44"/>
        <v>391.48836999999997</v>
      </c>
      <c r="L2813" s="22"/>
    </row>
    <row r="2814" spans="1:12" s="40" customFormat="1" ht="14.25" customHeight="1" x14ac:dyDescent="0.25">
      <c r="A2814" s="38" t="s">
        <v>243</v>
      </c>
      <c r="B2814" s="38" t="s">
        <v>314</v>
      </c>
      <c r="C2814" s="38" t="s">
        <v>12616</v>
      </c>
      <c r="D2814" s="38" t="s">
        <v>12617</v>
      </c>
      <c r="E2814" s="38" t="s">
        <v>436</v>
      </c>
      <c r="F2814" s="38" t="s">
        <v>12618</v>
      </c>
      <c r="G2814" s="38" t="s">
        <v>11200</v>
      </c>
      <c r="H2814" s="38" t="s">
        <v>2665</v>
      </c>
      <c r="I2814" s="39">
        <v>768.75</v>
      </c>
      <c r="J2814" s="11">
        <f>VLOOKUP(LEFT(B2814,5),[1]Percents!$C:$M,6,FALSE)</f>
        <v>9.0999999999999998E-2</v>
      </c>
      <c r="K2814" s="13">
        <f t="shared" si="44"/>
        <v>69.956249999999997</v>
      </c>
      <c r="L2814" s="22"/>
    </row>
    <row r="2815" spans="1:12" s="40" customFormat="1" ht="14.25" customHeight="1" x14ac:dyDescent="0.25">
      <c r="A2815" s="38" t="s">
        <v>243</v>
      </c>
      <c r="B2815" s="38" t="s">
        <v>118</v>
      </c>
      <c r="C2815" s="38" t="s">
        <v>11881</v>
      </c>
      <c r="D2815" s="38" t="s">
        <v>11882</v>
      </c>
      <c r="E2815" s="38" t="s">
        <v>39</v>
      </c>
      <c r="F2815" s="38" t="s">
        <v>11883</v>
      </c>
      <c r="G2815" s="38" t="s">
        <v>11884</v>
      </c>
      <c r="H2815" s="38" t="s">
        <v>2665</v>
      </c>
      <c r="I2815" s="39">
        <v>0</v>
      </c>
      <c r="J2815" s="11">
        <f>VLOOKUP(LEFT(B2815,5),[1]Percents!$C:$M,6,FALSE)</f>
        <v>9.0999999999999998E-2</v>
      </c>
      <c r="K2815" s="13">
        <f t="shared" si="44"/>
        <v>0</v>
      </c>
      <c r="L2815" s="22"/>
    </row>
    <row r="2816" spans="1:12" s="40" customFormat="1" ht="14.25" customHeight="1" x14ac:dyDescent="0.25">
      <c r="A2816" s="38" t="s">
        <v>213</v>
      </c>
      <c r="B2816" s="38" t="s">
        <v>261</v>
      </c>
      <c r="C2816" s="38" t="s">
        <v>11478</v>
      </c>
      <c r="D2816" s="38" t="s">
        <v>11479</v>
      </c>
      <c r="E2816" s="38" t="s">
        <v>14</v>
      </c>
      <c r="F2816" s="38" t="s">
        <v>11480</v>
      </c>
      <c r="G2816" s="38" t="s">
        <v>11481</v>
      </c>
      <c r="H2816" s="38" t="s">
        <v>2665</v>
      </c>
      <c r="I2816" s="39">
        <v>114.54</v>
      </c>
      <c r="J2816" s="11">
        <f>VLOOKUP(LEFT(B2816,5),[1]Percents!$C:$M,6,FALSE)</f>
        <v>0.25</v>
      </c>
      <c r="K2816" s="13">
        <f t="shared" si="44"/>
        <v>28.635000000000002</v>
      </c>
      <c r="L2816" s="22"/>
    </row>
    <row r="2817" spans="1:12" s="40" customFormat="1" ht="14.25" customHeight="1" x14ac:dyDescent="0.25">
      <c r="A2817" s="38" t="s">
        <v>243</v>
      </c>
      <c r="B2817" s="38" t="s">
        <v>674</v>
      </c>
      <c r="C2817" s="38" t="s">
        <v>11184</v>
      </c>
      <c r="D2817" s="38" t="s">
        <v>11185</v>
      </c>
      <c r="E2817" s="38" t="s">
        <v>675</v>
      </c>
      <c r="F2817" s="38" t="s">
        <v>11186</v>
      </c>
      <c r="G2817" s="38" t="s">
        <v>10948</v>
      </c>
      <c r="H2817" s="38" t="s">
        <v>2665</v>
      </c>
      <c r="I2817" s="39">
        <v>0</v>
      </c>
      <c r="J2817" s="11">
        <f>VLOOKUP(LEFT(B2817,5),[1]Percents!$C:$M,6,FALSE)</f>
        <v>9.0999999999999998E-2</v>
      </c>
      <c r="K2817" s="13">
        <f t="shared" si="44"/>
        <v>0</v>
      </c>
      <c r="L2817" s="22"/>
    </row>
    <row r="2818" spans="1:12" s="40" customFormat="1" ht="14.25" customHeight="1" x14ac:dyDescent="0.25">
      <c r="A2818" s="38" t="s">
        <v>243</v>
      </c>
      <c r="B2818" s="38" t="s">
        <v>50</v>
      </c>
      <c r="C2818" s="38" t="s">
        <v>11482</v>
      </c>
      <c r="D2818" s="38" t="s">
        <v>11483</v>
      </c>
      <c r="E2818" s="38" t="s">
        <v>386</v>
      </c>
      <c r="F2818" s="38" t="s">
        <v>11484</v>
      </c>
      <c r="G2818" s="38" t="s">
        <v>11485</v>
      </c>
      <c r="H2818" s="38" t="s">
        <v>2665</v>
      </c>
      <c r="I2818" s="39">
        <v>295.66000000000003</v>
      </c>
      <c r="J2818" s="11">
        <f>VLOOKUP(LEFT(B2818,5),[1]Percents!$C:$M,6,FALSE)</f>
        <v>9.0999999999999998E-2</v>
      </c>
      <c r="K2818" s="13">
        <f t="shared" si="44"/>
        <v>26.905060000000002</v>
      </c>
      <c r="L2818" s="22"/>
    </row>
    <row r="2819" spans="1:12" s="40" customFormat="1" ht="14.25" customHeight="1" x14ac:dyDescent="0.25">
      <c r="A2819" s="38" t="s">
        <v>213</v>
      </c>
      <c r="B2819" s="38" t="s">
        <v>839</v>
      </c>
      <c r="C2819" s="38" t="s">
        <v>11486</v>
      </c>
      <c r="D2819" s="38" t="s">
        <v>11487</v>
      </c>
      <c r="E2819" s="38" t="s">
        <v>11488</v>
      </c>
      <c r="F2819" s="38" t="s">
        <v>11489</v>
      </c>
      <c r="G2819" s="38" t="s">
        <v>11490</v>
      </c>
      <c r="H2819" s="38" t="s">
        <v>2665</v>
      </c>
      <c r="I2819" s="39">
        <v>551.41999999999996</v>
      </c>
      <c r="J2819" s="11">
        <f>VLOOKUP(LEFT(B2819,5),[1]Percents!$C:$M,6,FALSE)</f>
        <v>0.29404999999999998</v>
      </c>
      <c r="K2819" s="13">
        <f t="shared" si="44"/>
        <v>162.14505099999997</v>
      </c>
      <c r="L2819" s="22"/>
    </row>
    <row r="2820" spans="1:12" s="40" customFormat="1" ht="14.25" customHeight="1" x14ac:dyDescent="0.25">
      <c r="A2820" s="38" t="s">
        <v>213</v>
      </c>
      <c r="B2820" s="38" t="s">
        <v>67</v>
      </c>
      <c r="C2820" s="38" t="s">
        <v>11491</v>
      </c>
      <c r="D2820" s="38" t="s">
        <v>11492</v>
      </c>
      <c r="E2820" s="38" t="s">
        <v>214</v>
      </c>
      <c r="F2820" s="38" t="s">
        <v>11493</v>
      </c>
      <c r="G2820" s="38" t="s">
        <v>11168</v>
      </c>
      <c r="H2820" s="38" t="s">
        <v>2665</v>
      </c>
      <c r="I2820" s="39">
        <v>1345.21</v>
      </c>
      <c r="J2820" s="11">
        <f>VLOOKUP(LEFT(B2820,5),[1]Percents!$C:$M,6,FALSE)</f>
        <v>0.29404999999999998</v>
      </c>
      <c r="K2820" s="13">
        <f t="shared" si="44"/>
        <v>395.55900049999997</v>
      </c>
      <c r="L2820" s="22"/>
    </row>
    <row r="2821" spans="1:12" s="40" customFormat="1" ht="14.25" customHeight="1" x14ac:dyDescent="0.25">
      <c r="A2821" s="38" t="s">
        <v>213</v>
      </c>
      <c r="B2821" s="38" t="s">
        <v>1004</v>
      </c>
      <c r="C2821" s="38" t="s">
        <v>12249</v>
      </c>
      <c r="D2821" s="38" t="s">
        <v>12250</v>
      </c>
      <c r="E2821" s="38" t="s">
        <v>117</v>
      </c>
      <c r="F2821" s="38" t="s">
        <v>12251</v>
      </c>
      <c r="G2821" s="38" t="s">
        <v>12252</v>
      </c>
      <c r="H2821" s="38" t="s">
        <v>2665</v>
      </c>
      <c r="I2821" s="39">
        <v>148.02000000000001</v>
      </c>
      <c r="J2821" s="11">
        <f>VLOOKUP(LEFT(B2821,5),[1]Percents!$C:$M,6,FALSE)</f>
        <v>0.29404999999999998</v>
      </c>
      <c r="K2821" s="13">
        <f t="shared" si="44"/>
        <v>43.525281</v>
      </c>
      <c r="L2821" s="22"/>
    </row>
    <row r="2822" spans="1:12" s="40" customFormat="1" ht="14.25" customHeight="1" x14ac:dyDescent="0.25">
      <c r="A2822" s="38" t="s">
        <v>141</v>
      </c>
      <c r="B2822" s="38" t="s">
        <v>111</v>
      </c>
      <c r="C2822" s="38" t="s">
        <v>11885</v>
      </c>
      <c r="D2822" s="38" t="s">
        <v>11886</v>
      </c>
      <c r="E2822" s="38" t="s">
        <v>268</v>
      </c>
      <c r="F2822" s="38" t="s">
        <v>11887</v>
      </c>
      <c r="G2822" s="38" t="s">
        <v>11888</v>
      </c>
      <c r="H2822" s="38" t="s">
        <v>2665</v>
      </c>
      <c r="I2822" s="39">
        <v>1447.91</v>
      </c>
      <c r="J2822" s="11">
        <f>VLOOKUP(LEFT(B2822,5),[1]Percents!$C:$M,6,FALSE)</f>
        <v>0.1678</v>
      </c>
      <c r="K2822" s="13">
        <f t="shared" si="44"/>
        <v>242.95929800000002</v>
      </c>
      <c r="L2822" s="22"/>
    </row>
    <row r="2823" spans="1:12" s="40" customFormat="1" ht="14.25" customHeight="1" x14ac:dyDescent="0.25">
      <c r="A2823" s="38" t="s">
        <v>213</v>
      </c>
      <c r="B2823" s="38" t="s">
        <v>145</v>
      </c>
      <c r="C2823" s="38" t="s">
        <v>11889</v>
      </c>
      <c r="D2823" s="38" t="s">
        <v>11890</v>
      </c>
      <c r="E2823" s="38" t="s">
        <v>220</v>
      </c>
      <c r="F2823" s="38" t="s">
        <v>11891</v>
      </c>
      <c r="G2823" s="38" t="s">
        <v>11892</v>
      </c>
      <c r="H2823" s="38" t="s">
        <v>2665</v>
      </c>
      <c r="I2823" s="39">
        <v>115.47</v>
      </c>
      <c r="J2823" s="11">
        <f>VLOOKUP(LEFT(B2823,5),[1]Percents!$C:$M,6,FALSE)</f>
        <v>0.29404999999999998</v>
      </c>
      <c r="K2823" s="13">
        <f t="shared" si="44"/>
        <v>33.953953499999997</v>
      </c>
      <c r="L2823" s="22"/>
    </row>
    <row r="2824" spans="1:12" s="40" customFormat="1" ht="14.25" customHeight="1" x14ac:dyDescent="0.25">
      <c r="A2824" s="38" t="s">
        <v>213</v>
      </c>
      <c r="B2824" s="38" t="s">
        <v>261</v>
      </c>
      <c r="C2824" s="38" t="s">
        <v>12253</v>
      </c>
      <c r="D2824" s="38" t="s">
        <v>12254</v>
      </c>
      <c r="E2824" s="38" t="s">
        <v>14</v>
      </c>
      <c r="F2824" s="38" t="s">
        <v>12255</v>
      </c>
      <c r="G2824" s="38" t="s">
        <v>11320</v>
      </c>
      <c r="H2824" s="38" t="s">
        <v>2665</v>
      </c>
      <c r="I2824" s="39">
        <v>1080</v>
      </c>
      <c r="J2824" s="11">
        <f>VLOOKUP(LEFT(B2824,5),[1]Percents!$C:$M,6,FALSE)</f>
        <v>0.25</v>
      </c>
      <c r="K2824" s="13">
        <f t="shared" si="44"/>
        <v>270</v>
      </c>
      <c r="L2824" s="22"/>
    </row>
    <row r="2825" spans="1:12" s="40" customFormat="1" ht="14.25" customHeight="1" x14ac:dyDescent="0.25">
      <c r="A2825" s="38" t="s">
        <v>213</v>
      </c>
      <c r="B2825" s="38" t="s">
        <v>166</v>
      </c>
      <c r="C2825" s="38" t="s">
        <v>11893</v>
      </c>
      <c r="D2825" s="38" t="s">
        <v>11894</v>
      </c>
      <c r="E2825" s="38" t="s">
        <v>1537</v>
      </c>
      <c r="F2825" s="38" t="s">
        <v>11895</v>
      </c>
      <c r="G2825" s="38" t="s">
        <v>5629</v>
      </c>
      <c r="H2825" s="38" t="s">
        <v>2665</v>
      </c>
      <c r="I2825" s="39">
        <v>0</v>
      </c>
      <c r="J2825" s="11">
        <f>VLOOKUP(LEFT(B2825,5),[1]Percents!$C:$M,6,FALSE)</f>
        <v>0.25</v>
      </c>
      <c r="K2825" s="13">
        <f t="shared" si="44"/>
        <v>0</v>
      </c>
      <c r="L2825" s="22"/>
    </row>
    <row r="2826" spans="1:12" s="40" customFormat="1" ht="14.25" customHeight="1" x14ac:dyDescent="0.25">
      <c r="A2826" s="38" t="s">
        <v>213</v>
      </c>
      <c r="B2826" s="38" t="s">
        <v>8847</v>
      </c>
      <c r="C2826" s="38" t="s">
        <v>12256</v>
      </c>
      <c r="D2826" s="38" t="s">
        <v>12257</v>
      </c>
      <c r="E2826" s="38" t="s">
        <v>12258</v>
      </c>
      <c r="F2826" s="38" t="s">
        <v>12259</v>
      </c>
      <c r="G2826" s="38" t="s">
        <v>12260</v>
      </c>
      <c r="H2826" s="38" t="s">
        <v>2665</v>
      </c>
      <c r="I2826" s="39">
        <v>46.2</v>
      </c>
      <c r="J2826" s="11">
        <f>VLOOKUP(LEFT(B2826,5),[1]Percents!$C:$M,6,FALSE)</f>
        <v>0.29404999999999998</v>
      </c>
      <c r="K2826" s="13">
        <f t="shared" ref="K2826:K2889" si="45">+I2826*J2826</f>
        <v>13.58511</v>
      </c>
      <c r="L2826" s="22"/>
    </row>
    <row r="2827" spans="1:12" s="40" customFormat="1" ht="14.25" customHeight="1" x14ac:dyDescent="0.25">
      <c r="A2827" s="38" t="s">
        <v>213</v>
      </c>
      <c r="B2827" s="38" t="s">
        <v>166</v>
      </c>
      <c r="C2827" s="38" t="s">
        <v>11494</v>
      </c>
      <c r="D2827" s="38" t="s">
        <v>11495</v>
      </c>
      <c r="E2827" s="38" t="s">
        <v>1537</v>
      </c>
      <c r="F2827" s="38" t="s">
        <v>11496</v>
      </c>
      <c r="G2827" s="38" t="s">
        <v>8076</v>
      </c>
      <c r="H2827" s="38" t="s">
        <v>2665</v>
      </c>
      <c r="I2827" s="39">
        <v>234.68</v>
      </c>
      <c r="J2827" s="11">
        <f>VLOOKUP(LEFT(B2827,5),[1]Percents!$C:$M,6,FALSE)</f>
        <v>0.25</v>
      </c>
      <c r="K2827" s="13">
        <f t="shared" si="45"/>
        <v>58.67</v>
      </c>
      <c r="L2827" s="22"/>
    </row>
    <row r="2828" spans="1:12" s="40" customFormat="1" ht="14.25" customHeight="1" x14ac:dyDescent="0.25">
      <c r="A2828" s="38" t="s">
        <v>213</v>
      </c>
      <c r="B2828" s="38" t="s">
        <v>258</v>
      </c>
      <c r="C2828" s="38" t="s">
        <v>11896</v>
      </c>
      <c r="D2828" s="38" t="s">
        <v>11897</v>
      </c>
      <c r="E2828" s="38" t="s">
        <v>395</v>
      </c>
      <c r="F2828" s="38" t="s">
        <v>11898</v>
      </c>
      <c r="G2828" s="38" t="s">
        <v>11899</v>
      </c>
      <c r="H2828" s="38" t="s">
        <v>2665</v>
      </c>
      <c r="I2828" s="39">
        <v>169.11</v>
      </c>
      <c r="J2828" s="11">
        <f>VLOOKUP(LEFT(B2828,5),[1]Percents!$C:$M,6,FALSE)</f>
        <v>0.25</v>
      </c>
      <c r="K2828" s="13">
        <f t="shared" si="45"/>
        <v>42.277500000000003</v>
      </c>
      <c r="L2828" s="22"/>
    </row>
    <row r="2829" spans="1:12" s="40" customFormat="1" ht="14.25" customHeight="1" x14ac:dyDescent="0.25">
      <c r="A2829" s="38" t="s">
        <v>213</v>
      </c>
      <c r="B2829" s="38" t="s">
        <v>261</v>
      </c>
      <c r="C2829" s="38" t="s">
        <v>11497</v>
      </c>
      <c r="D2829" s="38" t="s">
        <v>11498</v>
      </c>
      <c r="E2829" s="38" t="s">
        <v>11499</v>
      </c>
      <c r="F2829" s="38" t="s">
        <v>11500</v>
      </c>
      <c r="G2829" s="38" t="s">
        <v>11501</v>
      </c>
      <c r="H2829" s="38" t="s">
        <v>2665</v>
      </c>
      <c r="I2829" s="39">
        <v>2108.8000000000002</v>
      </c>
      <c r="J2829" s="11">
        <f>VLOOKUP(LEFT(B2829,5),[1]Percents!$C:$M,6,FALSE)</f>
        <v>0.25</v>
      </c>
      <c r="K2829" s="13">
        <f t="shared" si="45"/>
        <v>527.20000000000005</v>
      </c>
      <c r="L2829" s="22"/>
    </row>
    <row r="2830" spans="1:12" s="40" customFormat="1" ht="14.25" customHeight="1" x14ac:dyDescent="0.25">
      <c r="A2830" s="38" t="s">
        <v>213</v>
      </c>
      <c r="B2830" s="38" t="s">
        <v>839</v>
      </c>
      <c r="C2830" s="38" t="s">
        <v>11502</v>
      </c>
      <c r="D2830" s="38" t="s">
        <v>11503</v>
      </c>
      <c r="E2830" s="38" t="s">
        <v>11488</v>
      </c>
      <c r="F2830" s="38" t="s">
        <v>11504</v>
      </c>
      <c r="G2830" s="38" t="s">
        <v>11490</v>
      </c>
      <c r="H2830" s="38" t="s">
        <v>2665</v>
      </c>
      <c r="I2830" s="39">
        <v>330.9</v>
      </c>
      <c r="J2830" s="11">
        <f>VLOOKUP(LEFT(B2830,5),[1]Percents!$C:$M,6,FALSE)</f>
        <v>0.29404999999999998</v>
      </c>
      <c r="K2830" s="13">
        <f t="shared" si="45"/>
        <v>97.301144999999991</v>
      </c>
      <c r="L2830" s="22"/>
    </row>
    <row r="2831" spans="1:12" s="40" customFormat="1" ht="14.25" customHeight="1" x14ac:dyDescent="0.25">
      <c r="A2831" s="38" t="s">
        <v>213</v>
      </c>
      <c r="B2831" s="38" t="s">
        <v>145</v>
      </c>
      <c r="C2831" s="38" t="s">
        <v>11900</v>
      </c>
      <c r="D2831" s="38" t="s">
        <v>11901</v>
      </c>
      <c r="E2831" s="38" t="s">
        <v>374</v>
      </c>
      <c r="F2831" s="38" t="s">
        <v>11902</v>
      </c>
      <c r="G2831" s="38" t="s">
        <v>9941</v>
      </c>
      <c r="H2831" s="38" t="s">
        <v>2665</v>
      </c>
      <c r="I2831" s="39">
        <v>4418.8</v>
      </c>
      <c r="J2831" s="11">
        <f>VLOOKUP(LEFT(B2831,5),[1]Percents!$C:$M,6,FALSE)</f>
        <v>0.29404999999999998</v>
      </c>
      <c r="K2831" s="13">
        <f t="shared" si="45"/>
        <v>1299.3481400000001</v>
      </c>
      <c r="L2831" s="22"/>
    </row>
    <row r="2832" spans="1:12" s="40" customFormat="1" ht="14.25" customHeight="1" x14ac:dyDescent="0.25">
      <c r="A2832" s="38" t="s">
        <v>243</v>
      </c>
      <c r="B2832" s="38" t="s">
        <v>674</v>
      </c>
      <c r="C2832" s="38" t="s">
        <v>11505</v>
      </c>
      <c r="D2832" s="38" t="s">
        <v>11506</v>
      </c>
      <c r="E2832" s="38" t="s">
        <v>675</v>
      </c>
      <c r="F2832" s="38" t="s">
        <v>11507</v>
      </c>
      <c r="G2832" s="38" t="s">
        <v>10673</v>
      </c>
      <c r="H2832" s="38" t="s">
        <v>2665</v>
      </c>
      <c r="I2832" s="39">
        <v>4115.43</v>
      </c>
      <c r="J2832" s="11">
        <f>VLOOKUP(LEFT(B2832,5),[1]Percents!$C:$M,6,FALSE)</f>
        <v>9.0999999999999998E-2</v>
      </c>
      <c r="K2832" s="13">
        <f t="shared" si="45"/>
        <v>374.50413000000003</v>
      </c>
      <c r="L2832" s="22"/>
    </row>
    <row r="2833" spans="1:12" s="40" customFormat="1" ht="14.25" customHeight="1" x14ac:dyDescent="0.25">
      <c r="A2833" s="38" t="s">
        <v>243</v>
      </c>
      <c r="B2833" s="38" t="s">
        <v>674</v>
      </c>
      <c r="C2833" s="38" t="s">
        <v>11508</v>
      </c>
      <c r="D2833" s="38" t="s">
        <v>11509</v>
      </c>
      <c r="E2833" s="38" t="s">
        <v>675</v>
      </c>
      <c r="F2833" s="38" t="s">
        <v>11510</v>
      </c>
      <c r="G2833" s="38" t="s">
        <v>9856</v>
      </c>
      <c r="H2833" s="38" t="s">
        <v>2665</v>
      </c>
      <c r="I2833" s="39">
        <v>0</v>
      </c>
      <c r="J2833" s="11">
        <f>VLOOKUP(LEFT(B2833,5),[1]Percents!$C:$M,6,FALSE)</f>
        <v>9.0999999999999998E-2</v>
      </c>
      <c r="K2833" s="13">
        <f t="shared" si="45"/>
        <v>0</v>
      </c>
      <c r="L2833" s="22"/>
    </row>
    <row r="2834" spans="1:12" s="40" customFormat="1" ht="14.25" customHeight="1" x14ac:dyDescent="0.25">
      <c r="A2834" s="38" t="s">
        <v>243</v>
      </c>
      <c r="B2834" s="38" t="s">
        <v>50</v>
      </c>
      <c r="C2834" s="38" t="s">
        <v>11903</v>
      </c>
      <c r="D2834" s="38" t="s">
        <v>11904</v>
      </c>
      <c r="E2834" s="38" t="s">
        <v>19</v>
      </c>
      <c r="F2834" s="38" t="s">
        <v>11905</v>
      </c>
      <c r="G2834" s="38" t="s">
        <v>10948</v>
      </c>
      <c r="H2834" s="38" t="s">
        <v>2665</v>
      </c>
      <c r="I2834" s="39">
        <v>465.4</v>
      </c>
      <c r="J2834" s="11">
        <f>VLOOKUP(LEFT(B2834,5),[1]Percents!$C:$M,6,FALSE)</f>
        <v>9.0999999999999998E-2</v>
      </c>
      <c r="K2834" s="13">
        <f t="shared" si="45"/>
        <v>42.351399999999998</v>
      </c>
      <c r="L2834" s="22"/>
    </row>
    <row r="2835" spans="1:12" s="40" customFormat="1" ht="14.25" customHeight="1" x14ac:dyDescent="0.25">
      <c r="A2835" s="38" t="s">
        <v>6075</v>
      </c>
      <c r="B2835" s="38" t="s">
        <v>8895</v>
      </c>
      <c r="C2835" s="38" t="s">
        <v>12261</v>
      </c>
      <c r="D2835" s="38" t="s">
        <v>12262</v>
      </c>
      <c r="E2835" s="38" t="s">
        <v>8898</v>
      </c>
      <c r="F2835" s="38" t="s">
        <v>12263</v>
      </c>
      <c r="G2835" s="38" t="s">
        <v>12264</v>
      </c>
      <c r="H2835" s="38" t="s">
        <v>2665</v>
      </c>
      <c r="I2835" s="39">
        <v>0</v>
      </c>
      <c r="J2835" s="11">
        <f>VLOOKUP(LEFT(B2835,5),[1]Percents!$C:$M,6,FALSE)</f>
        <v>0</v>
      </c>
      <c r="K2835" s="13">
        <f t="shared" si="45"/>
        <v>0</v>
      </c>
      <c r="L2835" s="22"/>
    </row>
    <row r="2836" spans="1:12" s="40" customFormat="1" ht="14.25" customHeight="1" x14ac:dyDescent="0.25">
      <c r="A2836" s="38" t="s">
        <v>213</v>
      </c>
      <c r="B2836" s="38" t="s">
        <v>231</v>
      </c>
      <c r="C2836" s="38" t="s">
        <v>11906</v>
      </c>
      <c r="D2836" s="38" t="s">
        <v>11907</v>
      </c>
      <c r="E2836" s="38" t="s">
        <v>117</v>
      </c>
      <c r="F2836" s="38" t="s">
        <v>11908</v>
      </c>
      <c r="G2836" s="38" t="s">
        <v>10948</v>
      </c>
      <c r="H2836" s="38" t="s">
        <v>2665</v>
      </c>
      <c r="I2836" s="39">
        <v>0</v>
      </c>
      <c r="J2836" s="11">
        <f>VLOOKUP(LEFT(B2836,5),[1]Percents!$C:$M,6,FALSE)</f>
        <v>0.29404999999999998</v>
      </c>
      <c r="K2836" s="13">
        <f t="shared" si="45"/>
        <v>0</v>
      </c>
      <c r="L2836" s="22"/>
    </row>
    <row r="2837" spans="1:12" s="40" customFormat="1" ht="14.25" customHeight="1" x14ac:dyDescent="0.25">
      <c r="A2837" s="38" t="s">
        <v>213</v>
      </c>
      <c r="B2837" s="38" t="s">
        <v>258</v>
      </c>
      <c r="C2837" s="38" t="s">
        <v>11909</v>
      </c>
      <c r="D2837" s="38" t="s">
        <v>11910</v>
      </c>
      <c r="E2837" s="38" t="s">
        <v>1374</v>
      </c>
      <c r="F2837" s="38" t="s">
        <v>11911</v>
      </c>
      <c r="G2837" s="38" t="s">
        <v>11912</v>
      </c>
      <c r="H2837" s="38" t="s">
        <v>2665</v>
      </c>
      <c r="I2837" s="39">
        <v>7459.42</v>
      </c>
      <c r="J2837" s="11">
        <f>VLOOKUP(LEFT(B2837,5),[1]Percents!$C:$M,6,FALSE)</f>
        <v>0.25</v>
      </c>
      <c r="K2837" s="13">
        <f t="shared" si="45"/>
        <v>1864.855</v>
      </c>
      <c r="L2837" s="22"/>
    </row>
    <row r="2838" spans="1:12" s="40" customFormat="1" ht="14.25" customHeight="1" x14ac:dyDescent="0.25">
      <c r="A2838" s="38" t="s">
        <v>213</v>
      </c>
      <c r="B2838" s="38" t="s">
        <v>162</v>
      </c>
      <c r="C2838" s="38" t="s">
        <v>12619</v>
      </c>
      <c r="D2838" s="38" t="s">
        <v>12620</v>
      </c>
      <c r="E2838" s="38" t="s">
        <v>3295</v>
      </c>
      <c r="F2838" s="38" t="s">
        <v>12621</v>
      </c>
      <c r="G2838" s="38" t="s">
        <v>11320</v>
      </c>
      <c r="H2838" s="38" t="s">
        <v>2665</v>
      </c>
      <c r="I2838" s="39">
        <v>1287.9100000000001</v>
      </c>
      <c r="J2838" s="11">
        <f>VLOOKUP(LEFT(B2838,5),[1]Percents!$C:$M,6,FALSE)</f>
        <v>0.25</v>
      </c>
      <c r="K2838" s="13">
        <f t="shared" si="45"/>
        <v>321.97750000000002</v>
      </c>
      <c r="L2838" s="22"/>
    </row>
    <row r="2839" spans="1:12" s="40" customFormat="1" ht="14.25" customHeight="1" x14ac:dyDescent="0.25">
      <c r="A2839" s="38" t="s">
        <v>213</v>
      </c>
      <c r="B2839" s="38" t="s">
        <v>152</v>
      </c>
      <c r="C2839" s="38" t="s">
        <v>11913</v>
      </c>
      <c r="D2839" s="38" t="s">
        <v>11914</v>
      </c>
      <c r="E2839" s="38" t="s">
        <v>456</v>
      </c>
      <c r="F2839" s="38" t="s">
        <v>11915</v>
      </c>
      <c r="G2839" s="38" t="s">
        <v>11916</v>
      </c>
      <c r="H2839" s="38" t="s">
        <v>2665</v>
      </c>
      <c r="I2839" s="39">
        <v>1349.62</v>
      </c>
      <c r="J2839" s="11">
        <f>VLOOKUP(LEFT(B2839,5),[1]Percents!$C:$M,6,FALSE)</f>
        <v>0.29404999999999998</v>
      </c>
      <c r="K2839" s="13">
        <f t="shared" si="45"/>
        <v>396.85576099999992</v>
      </c>
      <c r="L2839" s="22"/>
    </row>
    <row r="2840" spans="1:12" s="40" customFormat="1" ht="14.25" customHeight="1" x14ac:dyDescent="0.25">
      <c r="A2840" s="38" t="s">
        <v>213</v>
      </c>
      <c r="B2840" s="38" t="s">
        <v>258</v>
      </c>
      <c r="C2840" s="38" t="s">
        <v>11917</v>
      </c>
      <c r="D2840" s="38" t="s">
        <v>11918</v>
      </c>
      <c r="E2840" s="38" t="s">
        <v>1374</v>
      </c>
      <c r="F2840" s="38" t="s">
        <v>11919</v>
      </c>
      <c r="G2840" s="38" t="s">
        <v>11920</v>
      </c>
      <c r="H2840" s="38" t="s">
        <v>2665</v>
      </c>
      <c r="I2840" s="39">
        <v>3604.35</v>
      </c>
      <c r="J2840" s="11">
        <f>VLOOKUP(LEFT(B2840,5),[1]Percents!$C:$M,6,FALSE)</f>
        <v>0.25</v>
      </c>
      <c r="K2840" s="13">
        <f t="shared" si="45"/>
        <v>901.08749999999998</v>
      </c>
      <c r="L2840" s="22"/>
    </row>
    <row r="2841" spans="1:12" s="40" customFormat="1" ht="14.25" customHeight="1" x14ac:dyDescent="0.25">
      <c r="A2841" s="38" t="s">
        <v>213</v>
      </c>
      <c r="B2841" s="38" t="s">
        <v>261</v>
      </c>
      <c r="C2841" s="38" t="s">
        <v>12265</v>
      </c>
      <c r="D2841" s="38" t="s">
        <v>12266</v>
      </c>
      <c r="E2841" s="38" t="s">
        <v>14</v>
      </c>
      <c r="F2841" s="38" t="s">
        <v>12267</v>
      </c>
      <c r="G2841" s="38" t="s">
        <v>11366</v>
      </c>
      <c r="H2841" s="38" t="s">
        <v>2665</v>
      </c>
      <c r="I2841" s="39">
        <v>1466.5</v>
      </c>
      <c r="J2841" s="11">
        <f>VLOOKUP(LEFT(B2841,5),[1]Percents!$C:$M,6,FALSE)</f>
        <v>0.25</v>
      </c>
      <c r="K2841" s="13">
        <f t="shared" si="45"/>
        <v>366.625</v>
      </c>
      <c r="L2841" s="22"/>
    </row>
    <row r="2842" spans="1:12" s="40" customFormat="1" ht="14.25" customHeight="1" x14ac:dyDescent="0.25">
      <c r="A2842" s="38" t="s">
        <v>243</v>
      </c>
      <c r="B2842" s="38" t="s">
        <v>50</v>
      </c>
      <c r="C2842" s="38" t="s">
        <v>11921</v>
      </c>
      <c r="D2842" s="38" t="s">
        <v>11922</v>
      </c>
      <c r="E2842" s="38" t="s">
        <v>348</v>
      </c>
      <c r="F2842" s="38" t="s">
        <v>11923</v>
      </c>
      <c r="G2842" s="38" t="s">
        <v>10948</v>
      </c>
      <c r="H2842" s="38" t="s">
        <v>2665</v>
      </c>
      <c r="I2842" s="39">
        <v>294.24</v>
      </c>
      <c r="J2842" s="11">
        <f>VLOOKUP(LEFT(B2842,5),[1]Percents!$C:$M,6,FALSE)</f>
        <v>9.0999999999999998E-2</v>
      </c>
      <c r="K2842" s="13">
        <f t="shared" si="45"/>
        <v>26.775839999999999</v>
      </c>
      <c r="L2842" s="22"/>
    </row>
    <row r="2843" spans="1:12" s="40" customFormat="1" ht="14.25" customHeight="1" x14ac:dyDescent="0.25">
      <c r="A2843" s="38" t="s">
        <v>243</v>
      </c>
      <c r="B2843" s="38" t="s">
        <v>50</v>
      </c>
      <c r="C2843" s="38" t="s">
        <v>11924</v>
      </c>
      <c r="D2843" s="38" t="s">
        <v>11925</v>
      </c>
      <c r="E2843" s="38" t="s">
        <v>348</v>
      </c>
      <c r="F2843" s="38" t="s">
        <v>11926</v>
      </c>
      <c r="G2843" s="38" t="s">
        <v>10948</v>
      </c>
      <c r="H2843" s="38" t="s">
        <v>2665</v>
      </c>
      <c r="I2843" s="39">
        <v>294.24</v>
      </c>
      <c r="J2843" s="11">
        <f>VLOOKUP(LEFT(B2843,5),[1]Percents!$C:$M,6,FALSE)</f>
        <v>9.0999999999999998E-2</v>
      </c>
      <c r="K2843" s="13">
        <f t="shared" si="45"/>
        <v>26.775839999999999</v>
      </c>
      <c r="L2843" s="22"/>
    </row>
    <row r="2844" spans="1:12" s="40" customFormat="1" ht="14.25" customHeight="1" x14ac:dyDescent="0.25">
      <c r="A2844" s="38" t="s">
        <v>213</v>
      </c>
      <c r="B2844" s="38" t="s">
        <v>162</v>
      </c>
      <c r="C2844" s="38" t="s">
        <v>12268</v>
      </c>
      <c r="D2844" s="38" t="s">
        <v>12269</v>
      </c>
      <c r="E2844" s="38" t="s">
        <v>6701</v>
      </c>
      <c r="F2844" s="38" t="s">
        <v>12270</v>
      </c>
      <c r="G2844" s="38" t="s">
        <v>11501</v>
      </c>
      <c r="H2844" s="38" t="s">
        <v>2665</v>
      </c>
      <c r="I2844" s="39">
        <v>1050</v>
      </c>
      <c r="J2844" s="11">
        <f>VLOOKUP(LEFT(B2844,5),[1]Percents!$C:$M,6,FALSE)</f>
        <v>0.25</v>
      </c>
      <c r="K2844" s="13">
        <f t="shared" si="45"/>
        <v>262.5</v>
      </c>
      <c r="L2844" s="22"/>
    </row>
    <row r="2845" spans="1:12" s="40" customFormat="1" ht="14.25" customHeight="1" x14ac:dyDescent="0.25">
      <c r="A2845" s="38" t="s">
        <v>213</v>
      </c>
      <c r="B2845" s="38" t="s">
        <v>2</v>
      </c>
      <c r="C2845" s="38" t="s">
        <v>11927</v>
      </c>
      <c r="D2845" s="38" t="s">
        <v>11928</v>
      </c>
      <c r="E2845" s="38" t="s">
        <v>11929</v>
      </c>
      <c r="F2845" s="38" t="s">
        <v>11930</v>
      </c>
      <c r="G2845" s="38" t="s">
        <v>11931</v>
      </c>
      <c r="H2845" s="38" t="s">
        <v>2665</v>
      </c>
      <c r="I2845" s="39">
        <v>977.84</v>
      </c>
      <c r="J2845" s="11">
        <f>VLOOKUP(LEFT(B2845,5),[1]Percents!$C:$M,6,FALSE)</f>
        <v>0.29404999999999998</v>
      </c>
      <c r="K2845" s="13">
        <f t="shared" si="45"/>
        <v>287.53385199999997</v>
      </c>
      <c r="L2845" s="22"/>
    </row>
    <row r="2846" spans="1:12" s="40" customFormat="1" ht="14.25" customHeight="1" x14ac:dyDescent="0.25">
      <c r="A2846" s="38" t="s">
        <v>243</v>
      </c>
      <c r="B2846" s="38" t="s">
        <v>674</v>
      </c>
      <c r="C2846" s="38" t="s">
        <v>11932</v>
      </c>
      <c r="D2846" s="38" t="s">
        <v>11933</v>
      </c>
      <c r="E2846" s="38" t="s">
        <v>387</v>
      </c>
      <c r="F2846" s="38" t="s">
        <v>11934</v>
      </c>
      <c r="G2846" s="38" t="s">
        <v>10948</v>
      </c>
      <c r="H2846" s="38" t="s">
        <v>2665</v>
      </c>
      <c r="I2846" s="39">
        <v>1323.15</v>
      </c>
      <c r="J2846" s="11">
        <f>VLOOKUP(LEFT(B2846,5),[1]Percents!$C:$M,6,FALSE)</f>
        <v>9.0999999999999998E-2</v>
      </c>
      <c r="K2846" s="13">
        <f t="shared" si="45"/>
        <v>120.40665</v>
      </c>
      <c r="L2846" s="22"/>
    </row>
    <row r="2847" spans="1:12" s="40" customFormat="1" ht="14.25" customHeight="1" x14ac:dyDescent="0.25">
      <c r="A2847" s="38" t="s">
        <v>213</v>
      </c>
      <c r="B2847" s="38" t="s">
        <v>12622</v>
      </c>
      <c r="C2847" s="38" t="s">
        <v>12623</v>
      </c>
      <c r="D2847" s="38" t="s">
        <v>12624</v>
      </c>
      <c r="E2847" s="38" t="s">
        <v>12625</v>
      </c>
      <c r="F2847" s="38" t="s">
        <v>12626</v>
      </c>
      <c r="G2847" s="38" t="s">
        <v>9856</v>
      </c>
      <c r="H2847" s="38" t="s">
        <v>2665</v>
      </c>
      <c r="I2847" s="39">
        <v>889.65</v>
      </c>
      <c r="J2847" s="11">
        <f>VLOOKUP(LEFT(B2847,5),[1]Percents!$C:$M,6,FALSE)</f>
        <v>0.29404999999999998</v>
      </c>
      <c r="K2847" s="13">
        <f t="shared" si="45"/>
        <v>261.60158249999995</v>
      </c>
      <c r="L2847" s="22"/>
    </row>
    <row r="2848" spans="1:12" s="40" customFormat="1" ht="14.25" customHeight="1" x14ac:dyDescent="0.25">
      <c r="A2848" s="38" t="s">
        <v>213</v>
      </c>
      <c r="B2848" s="38" t="s">
        <v>134</v>
      </c>
      <c r="C2848" s="38" t="s">
        <v>12627</v>
      </c>
      <c r="D2848" s="38" t="s">
        <v>12628</v>
      </c>
      <c r="E2848" s="38" t="s">
        <v>5058</v>
      </c>
      <c r="F2848" s="38" t="s">
        <v>12629</v>
      </c>
      <c r="G2848" s="38" t="s">
        <v>12285</v>
      </c>
      <c r="H2848" s="38" t="s">
        <v>2665</v>
      </c>
      <c r="I2848" s="39">
        <v>2430</v>
      </c>
      <c r="J2848" s="11">
        <f>VLOOKUP(LEFT(B2848,5),[1]Percents!$C:$M,6,FALSE)</f>
        <v>0.29404999999999998</v>
      </c>
      <c r="K2848" s="13">
        <f t="shared" si="45"/>
        <v>714.54149999999993</v>
      </c>
      <c r="L2848" s="22"/>
    </row>
    <row r="2849" spans="1:12" s="40" customFormat="1" ht="14.25" customHeight="1" x14ac:dyDescent="0.25">
      <c r="A2849" s="38" t="s">
        <v>213</v>
      </c>
      <c r="B2849" s="38" t="s">
        <v>261</v>
      </c>
      <c r="C2849" s="38" t="s">
        <v>12630</v>
      </c>
      <c r="D2849" s="38" t="s">
        <v>12631</v>
      </c>
      <c r="E2849" s="38" t="s">
        <v>12632</v>
      </c>
      <c r="F2849" s="38" t="s">
        <v>12633</v>
      </c>
      <c r="G2849" s="38" t="s">
        <v>12210</v>
      </c>
      <c r="H2849" s="38" t="s">
        <v>2665</v>
      </c>
      <c r="I2849" s="39">
        <v>2430</v>
      </c>
      <c r="J2849" s="11">
        <f>VLOOKUP(LEFT(B2849,5),[1]Percents!$C:$M,6,FALSE)</f>
        <v>0.25</v>
      </c>
      <c r="K2849" s="13">
        <f t="shared" si="45"/>
        <v>607.5</v>
      </c>
      <c r="L2849" s="22"/>
    </row>
    <row r="2850" spans="1:12" s="40" customFormat="1" ht="14.25" customHeight="1" x14ac:dyDescent="0.25">
      <c r="A2850" s="38" t="s">
        <v>213</v>
      </c>
      <c r="B2850" s="38" t="s">
        <v>234</v>
      </c>
      <c r="C2850" s="38" t="s">
        <v>11935</v>
      </c>
      <c r="D2850" s="38" t="s">
        <v>11936</v>
      </c>
      <c r="E2850" s="38" t="s">
        <v>287</v>
      </c>
      <c r="F2850" s="38" t="s">
        <v>11937</v>
      </c>
      <c r="G2850" s="38" t="s">
        <v>11938</v>
      </c>
      <c r="H2850" s="38" t="s">
        <v>2665</v>
      </c>
      <c r="I2850" s="39">
        <v>1456.44</v>
      </c>
      <c r="J2850" s="11">
        <f>VLOOKUP(LEFT(B2850,5),[1]Percents!$C:$M,6,FALSE)</f>
        <v>0.29404999999999998</v>
      </c>
      <c r="K2850" s="13">
        <f t="shared" si="45"/>
        <v>428.26618199999996</v>
      </c>
      <c r="L2850" s="22"/>
    </row>
    <row r="2851" spans="1:12" s="40" customFormat="1" ht="14.25" customHeight="1" x14ac:dyDescent="0.25">
      <c r="A2851" s="38" t="s">
        <v>66</v>
      </c>
      <c r="B2851" s="38" t="s">
        <v>3520</v>
      </c>
      <c r="C2851" s="38" t="s">
        <v>11939</v>
      </c>
      <c r="D2851" s="38" t="s">
        <v>11940</v>
      </c>
      <c r="E2851" s="38" t="s">
        <v>11187</v>
      </c>
      <c r="F2851" s="38" t="s">
        <v>11941</v>
      </c>
      <c r="G2851" s="38" t="s">
        <v>10845</v>
      </c>
      <c r="H2851" s="38" t="s">
        <v>2665</v>
      </c>
      <c r="I2851" s="39">
        <v>14640.84</v>
      </c>
      <c r="J2851" s="11">
        <f>VLOOKUP(LEFT(B2851,5),[1]Percents!$C:$M,6,FALSE)</f>
        <v>0</v>
      </c>
      <c r="K2851" s="13">
        <f t="shared" si="45"/>
        <v>0</v>
      </c>
      <c r="L2851" s="22"/>
    </row>
    <row r="2852" spans="1:12" s="40" customFormat="1" ht="14.25" customHeight="1" x14ac:dyDescent="0.25">
      <c r="A2852" s="38" t="s">
        <v>213</v>
      </c>
      <c r="B2852" s="38" t="s">
        <v>258</v>
      </c>
      <c r="C2852" s="38" t="s">
        <v>11942</v>
      </c>
      <c r="D2852" s="38" t="s">
        <v>11943</v>
      </c>
      <c r="E2852" s="38" t="s">
        <v>5554</v>
      </c>
      <c r="F2852" s="38" t="s">
        <v>11944</v>
      </c>
      <c r="G2852" s="38" t="s">
        <v>11945</v>
      </c>
      <c r="H2852" s="38" t="s">
        <v>2665</v>
      </c>
      <c r="I2852" s="39">
        <v>3614.5</v>
      </c>
      <c r="J2852" s="11">
        <f>VLOOKUP(LEFT(B2852,5),[1]Percents!$C:$M,6,FALSE)</f>
        <v>0.25</v>
      </c>
      <c r="K2852" s="13">
        <f t="shared" si="45"/>
        <v>903.625</v>
      </c>
      <c r="L2852" s="22"/>
    </row>
    <row r="2853" spans="1:12" s="40" customFormat="1" ht="14.25" customHeight="1" x14ac:dyDescent="0.25">
      <c r="A2853" s="38" t="s">
        <v>213</v>
      </c>
      <c r="B2853" s="38" t="s">
        <v>258</v>
      </c>
      <c r="C2853" s="38" t="s">
        <v>12271</v>
      </c>
      <c r="D2853" s="38" t="s">
        <v>12272</v>
      </c>
      <c r="E2853" s="38" t="s">
        <v>453</v>
      </c>
      <c r="F2853" s="38" t="s">
        <v>12273</v>
      </c>
      <c r="G2853" s="38" t="s">
        <v>12274</v>
      </c>
      <c r="H2853" s="38" t="s">
        <v>2665</v>
      </c>
      <c r="I2853" s="39">
        <v>307.24</v>
      </c>
      <c r="J2853" s="11">
        <f>VLOOKUP(LEFT(B2853,5),[1]Percents!$C:$M,6,FALSE)</f>
        <v>0.25</v>
      </c>
      <c r="K2853" s="13">
        <f t="shared" si="45"/>
        <v>76.81</v>
      </c>
      <c r="L2853" s="22"/>
    </row>
    <row r="2854" spans="1:12" s="40" customFormat="1" ht="14.25" customHeight="1" x14ac:dyDescent="0.25">
      <c r="A2854" s="38" t="s">
        <v>66</v>
      </c>
      <c r="B2854" s="38" t="s">
        <v>3520</v>
      </c>
      <c r="C2854" s="38" t="s">
        <v>12275</v>
      </c>
      <c r="D2854" s="38" t="s">
        <v>12276</v>
      </c>
      <c r="E2854" s="38" t="s">
        <v>12277</v>
      </c>
      <c r="F2854" s="38" t="s">
        <v>12278</v>
      </c>
      <c r="G2854" s="38" t="s">
        <v>10845</v>
      </c>
      <c r="H2854" s="38" t="s">
        <v>2665</v>
      </c>
      <c r="I2854" s="39">
        <v>5399.82</v>
      </c>
      <c r="J2854" s="11">
        <f>VLOOKUP(LEFT(B2854,5),[1]Percents!$C:$M,6,FALSE)</f>
        <v>0</v>
      </c>
      <c r="K2854" s="13">
        <f t="shared" si="45"/>
        <v>0</v>
      </c>
      <c r="L2854" s="22"/>
    </row>
    <row r="2855" spans="1:12" s="40" customFormat="1" ht="14.25" customHeight="1" x14ac:dyDescent="0.25">
      <c r="A2855" s="38" t="s">
        <v>213</v>
      </c>
      <c r="B2855" s="38" t="s">
        <v>225</v>
      </c>
      <c r="C2855" s="38" t="s">
        <v>12634</v>
      </c>
      <c r="D2855" s="38" t="s">
        <v>12635</v>
      </c>
      <c r="E2855" s="38" t="s">
        <v>60</v>
      </c>
      <c r="F2855" s="38" t="s">
        <v>12636</v>
      </c>
      <c r="G2855" s="38" t="s">
        <v>12170</v>
      </c>
      <c r="H2855" s="38" t="s">
        <v>2665</v>
      </c>
      <c r="I2855" s="39">
        <v>1050</v>
      </c>
      <c r="J2855" s="11">
        <f>VLOOKUP(LEFT(B2855,5),[1]Percents!$C:$M,6,FALSE)</f>
        <v>0.29404999999999998</v>
      </c>
      <c r="K2855" s="13">
        <f t="shared" si="45"/>
        <v>308.7525</v>
      </c>
      <c r="L2855" s="22"/>
    </row>
    <row r="2856" spans="1:12" s="40" customFormat="1" ht="14.25" customHeight="1" x14ac:dyDescent="0.25">
      <c r="A2856" s="38" t="s">
        <v>243</v>
      </c>
      <c r="B2856" s="38" t="s">
        <v>290</v>
      </c>
      <c r="C2856" s="38" t="s">
        <v>12637</v>
      </c>
      <c r="D2856" s="38" t="s">
        <v>12638</v>
      </c>
      <c r="E2856" s="38" t="s">
        <v>71</v>
      </c>
      <c r="F2856" s="38" t="s">
        <v>12639</v>
      </c>
      <c r="G2856" s="38" t="s">
        <v>12640</v>
      </c>
      <c r="H2856" s="38" t="s">
        <v>2665</v>
      </c>
      <c r="I2856" s="39">
        <v>693.07</v>
      </c>
      <c r="J2856" s="11">
        <f>VLOOKUP(LEFT(B2856,5),[1]Percents!$C:$M,6,FALSE)</f>
        <v>9.0999999999999998E-2</v>
      </c>
      <c r="K2856" s="13">
        <f t="shared" si="45"/>
        <v>63.069370000000006</v>
      </c>
      <c r="L2856" s="22"/>
    </row>
    <row r="2857" spans="1:12" s="40" customFormat="1" ht="14.25" customHeight="1" x14ac:dyDescent="0.25">
      <c r="A2857" s="38" t="s">
        <v>213</v>
      </c>
      <c r="B2857" s="38" t="s">
        <v>162</v>
      </c>
      <c r="C2857" s="38" t="s">
        <v>12279</v>
      </c>
      <c r="D2857" s="38" t="s">
        <v>12280</v>
      </c>
      <c r="E2857" s="38" t="s">
        <v>18</v>
      </c>
      <c r="F2857" s="38" t="s">
        <v>12281</v>
      </c>
      <c r="G2857" s="38" t="s">
        <v>11359</v>
      </c>
      <c r="H2857" s="38" t="s">
        <v>2665</v>
      </c>
      <c r="I2857" s="39">
        <v>0</v>
      </c>
      <c r="J2857" s="11">
        <f>VLOOKUP(LEFT(B2857,5),[1]Percents!$C:$M,6,FALSE)</f>
        <v>0.25</v>
      </c>
      <c r="K2857" s="13">
        <f t="shared" si="45"/>
        <v>0</v>
      </c>
      <c r="L2857" s="22"/>
    </row>
    <row r="2858" spans="1:12" s="40" customFormat="1" ht="14.25" customHeight="1" x14ac:dyDescent="0.25">
      <c r="A2858" s="38" t="s">
        <v>213</v>
      </c>
      <c r="B2858" s="38" t="s">
        <v>258</v>
      </c>
      <c r="C2858" s="38" t="s">
        <v>11946</v>
      </c>
      <c r="D2858" s="38" t="s">
        <v>11947</v>
      </c>
      <c r="E2858" s="38" t="s">
        <v>3699</v>
      </c>
      <c r="F2858" s="38" t="s">
        <v>11948</v>
      </c>
      <c r="G2858" s="38" t="s">
        <v>11892</v>
      </c>
      <c r="H2858" s="38" t="s">
        <v>2665</v>
      </c>
      <c r="I2858" s="39">
        <v>3241.66</v>
      </c>
      <c r="J2858" s="11">
        <f>VLOOKUP(LEFT(B2858,5),[1]Percents!$C:$M,6,FALSE)</f>
        <v>0.25</v>
      </c>
      <c r="K2858" s="13">
        <f t="shared" si="45"/>
        <v>810.41499999999996</v>
      </c>
      <c r="L2858" s="22"/>
    </row>
    <row r="2859" spans="1:12" s="40" customFormat="1" ht="14.25" customHeight="1" x14ac:dyDescent="0.25">
      <c r="A2859" s="38" t="s">
        <v>213</v>
      </c>
      <c r="B2859" s="38" t="s">
        <v>261</v>
      </c>
      <c r="C2859" s="38" t="s">
        <v>12641</v>
      </c>
      <c r="D2859" s="38" t="s">
        <v>12642</v>
      </c>
      <c r="E2859" s="38" t="s">
        <v>14</v>
      </c>
      <c r="F2859" s="38" t="s">
        <v>12643</v>
      </c>
      <c r="G2859" s="38" t="s">
        <v>12285</v>
      </c>
      <c r="H2859" s="38" t="s">
        <v>2665</v>
      </c>
      <c r="I2859" s="39">
        <v>2430</v>
      </c>
      <c r="J2859" s="11">
        <f>VLOOKUP(LEFT(B2859,5),[1]Percents!$C:$M,6,FALSE)</f>
        <v>0.25</v>
      </c>
      <c r="K2859" s="13">
        <f t="shared" si="45"/>
        <v>607.5</v>
      </c>
      <c r="L2859" s="22"/>
    </row>
    <row r="2860" spans="1:12" s="40" customFormat="1" ht="14.25" customHeight="1" x14ac:dyDescent="0.25">
      <c r="A2860" s="38" t="s">
        <v>213</v>
      </c>
      <c r="B2860" s="38" t="s">
        <v>229</v>
      </c>
      <c r="C2860" s="38" t="s">
        <v>12282</v>
      </c>
      <c r="D2860" s="38" t="s">
        <v>12283</v>
      </c>
      <c r="E2860" s="38" t="s">
        <v>600</v>
      </c>
      <c r="F2860" s="38" t="s">
        <v>12284</v>
      </c>
      <c r="G2860" s="38" t="s">
        <v>12285</v>
      </c>
      <c r="H2860" s="38" t="s">
        <v>2665</v>
      </c>
      <c r="I2860" s="39">
        <v>1080</v>
      </c>
      <c r="J2860" s="11">
        <f>VLOOKUP(LEFT(B2860,5),[1]Percents!$C:$M,6,FALSE)</f>
        <v>0.29404999999999998</v>
      </c>
      <c r="K2860" s="13">
        <f t="shared" si="45"/>
        <v>317.57399999999996</v>
      </c>
      <c r="L2860" s="22"/>
    </row>
    <row r="2861" spans="1:12" s="40" customFormat="1" ht="14.25" customHeight="1" x14ac:dyDescent="0.25">
      <c r="A2861" s="38" t="s">
        <v>213</v>
      </c>
      <c r="B2861" s="38" t="s">
        <v>258</v>
      </c>
      <c r="C2861" s="38" t="s">
        <v>11949</v>
      </c>
      <c r="D2861" s="38" t="s">
        <v>11950</v>
      </c>
      <c r="E2861" s="38" t="s">
        <v>4176</v>
      </c>
      <c r="F2861" s="38" t="s">
        <v>11951</v>
      </c>
      <c r="G2861" s="38" t="s">
        <v>11952</v>
      </c>
      <c r="H2861" s="38" t="s">
        <v>2665</v>
      </c>
      <c r="I2861" s="39">
        <v>1929.58</v>
      </c>
      <c r="J2861" s="11">
        <f>VLOOKUP(LEFT(B2861,5),[1]Percents!$C:$M,6,FALSE)</f>
        <v>0.25</v>
      </c>
      <c r="K2861" s="13">
        <f t="shared" si="45"/>
        <v>482.39499999999998</v>
      </c>
      <c r="L2861" s="22"/>
    </row>
    <row r="2862" spans="1:12" s="40" customFormat="1" ht="14.25" customHeight="1" x14ac:dyDescent="0.25">
      <c r="A2862" s="38" t="s">
        <v>213</v>
      </c>
      <c r="B2862" s="38" t="s">
        <v>102</v>
      </c>
      <c r="C2862" s="38" t="s">
        <v>12286</v>
      </c>
      <c r="D2862" s="38" t="s">
        <v>12287</v>
      </c>
      <c r="E2862" s="38" t="s">
        <v>170</v>
      </c>
      <c r="F2862" s="38" t="s">
        <v>12288</v>
      </c>
      <c r="G2862" s="38" t="s">
        <v>10673</v>
      </c>
      <c r="H2862" s="38" t="s">
        <v>2665</v>
      </c>
      <c r="I2862" s="39">
        <v>1338.09</v>
      </c>
      <c r="J2862" s="11">
        <f>VLOOKUP(LEFT(B2862,5),[1]Percents!$C:$M,6,FALSE)</f>
        <v>0.29404999999999998</v>
      </c>
      <c r="K2862" s="13">
        <f t="shared" si="45"/>
        <v>393.46536449999996</v>
      </c>
      <c r="L2862" s="22"/>
    </row>
    <row r="2863" spans="1:12" s="40" customFormat="1" ht="14.25" customHeight="1" x14ac:dyDescent="0.25">
      <c r="A2863" s="38" t="s">
        <v>213</v>
      </c>
      <c r="B2863" s="38" t="s">
        <v>258</v>
      </c>
      <c r="C2863" s="38" t="s">
        <v>12289</v>
      </c>
      <c r="D2863" s="38" t="s">
        <v>12290</v>
      </c>
      <c r="E2863" s="38" t="s">
        <v>452</v>
      </c>
      <c r="F2863" s="38" t="s">
        <v>12291</v>
      </c>
      <c r="G2863" s="38" t="s">
        <v>12292</v>
      </c>
      <c r="H2863" s="38" t="s">
        <v>2665</v>
      </c>
      <c r="I2863" s="39">
        <v>1486.41</v>
      </c>
      <c r="J2863" s="11">
        <f>VLOOKUP(LEFT(B2863,5),[1]Percents!$C:$M,6,FALSE)</f>
        <v>0.25</v>
      </c>
      <c r="K2863" s="13">
        <f t="shared" si="45"/>
        <v>371.60250000000002</v>
      </c>
      <c r="L2863" s="22"/>
    </row>
    <row r="2864" spans="1:12" s="40" customFormat="1" ht="14.25" customHeight="1" x14ac:dyDescent="0.25">
      <c r="A2864" s="38" t="s">
        <v>213</v>
      </c>
      <c r="B2864" s="38" t="s">
        <v>261</v>
      </c>
      <c r="C2864" s="38" t="s">
        <v>12644</v>
      </c>
      <c r="D2864" s="38" t="s">
        <v>12645</v>
      </c>
      <c r="E2864" s="38" t="s">
        <v>14</v>
      </c>
      <c r="F2864" s="38" t="s">
        <v>12646</v>
      </c>
      <c r="G2864" s="38" t="s">
        <v>12647</v>
      </c>
      <c r="H2864" s="38" t="s">
        <v>2665</v>
      </c>
      <c r="I2864" s="39">
        <v>2438.12</v>
      </c>
      <c r="J2864" s="11">
        <f>VLOOKUP(LEFT(B2864,5),[1]Percents!$C:$M,6,FALSE)</f>
        <v>0.25</v>
      </c>
      <c r="K2864" s="13">
        <f t="shared" si="45"/>
        <v>609.53</v>
      </c>
      <c r="L2864" s="22"/>
    </row>
    <row r="2865" spans="1:12" s="40" customFormat="1" ht="14.25" customHeight="1" x14ac:dyDescent="0.25">
      <c r="A2865" s="38" t="s">
        <v>213</v>
      </c>
      <c r="B2865" s="38" t="s">
        <v>67</v>
      </c>
      <c r="C2865" s="38" t="s">
        <v>12293</v>
      </c>
      <c r="D2865" s="38" t="s">
        <v>12294</v>
      </c>
      <c r="E2865" s="38" t="s">
        <v>214</v>
      </c>
      <c r="F2865" s="38" t="s">
        <v>12295</v>
      </c>
      <c r="G2865" s="38" t="s">
        <v>12296</v>
      </c>
      <c r="H2865" s="38" t="s">
        <v>2665</v>
      </c>
      <c r="I2865" s="39">
        <v>1343.25</v>
      </c>
      <c r="J2865" s="11">
        <f>VLOOKUP(LEFT(B2865,5),[1]Percents!$C:$M,6,FALSE)</f>
        <v>0.29404999999999998</v>
      </c>
      <c r="K2865" s="13">
        <f t="shared" si="45"/>
        <v>394.98266249999995</v>
      </c>
      <c r="L2865" s="22"/>
    </row>
    <row r="2866" spans="1:12" s="40" customFormat="1" ht="14.25" customHeight="1" x14ac:dyDescent="0.25">
      <c r="A2866" s="38" t="s">
        <v>243</v>
      </c>
      <c r="B2866" s="38" t="s">
        <v>290</v>
      </c>
      <c r="C2866" s="38" t="s">
        <v>12648</v>
      </c>
      <c r="D2866" s="38" t="s">
        <v>12649</v>
      </c>
      <c r="E2866" s="38" t="s">
        <v>1</v>
      </c>
      <c r="F2866" s="38" t="s">
        <v>12650</v>
      </c>
      <c r="G2866" s="38" t="s">
        <v>10948</v>
      </c>
      <c r="H2866" s="38" t="s">
        <v>2665</v>
      </c>
      <c r="I2866" s="39">
        <v>1707.15</v>
      </c>
      <c r="J2866" s="11">
        <f>VLOOKUP(LEFT(B2866,5),[1]Percents!$C:$M,6,FALSE)</f>
        <v>9.0999999999999998E-2</v>
      </c>
      <c r="K2866" s="13">
        <f t="shared" si="45"/>
        <v>155.35065</v>
      </c>
      <c r="L2866" s="22"/>
    </row>
    <row r="2867" spans="1:12" s="40" customFormat="1" ht="14.25" customHeight="1" x14ac:dyDescent="0.25">
      <c r="A2867" s="38" t="s">
        <v>243</v>
      </c>
      <c r="B2867" s="38" t="s">
        <v>290</v>
      </c>
      <c r="C2867" s="38" t="s">
        <v>12651</v>
      </c>
      <c r="D2867" s="38" t="s">
        <v>12652</v>
      </c>
      <c r="E2867" s="38" t="s">
        <v>1</v>
      </c>
      <c r="F2867" s="38" t="s">
        <v>12653</v>
      </c>
      <c r="G2867" s="38" t="s">
        <v>10948</v>
      </c>
      <c r="H2867" s="38" t="s">
        <v>2665</v>
      </c>
      <c r="I2867" s="39">
        <v>1262.9000000000001</v>
      </c>
      <c r="J2867" s="11">
        <f>VLOOKUP(LEFT(B2867,5),[1]Percents!$C:$M,6,FALSE)</f>
        <v>9.0999999999999998E-2</v>
      </c>
      <c r="K2867" s="13">
        <f t="shared" si="45"/>
        <v>114.9239</v>
      </c>
      <c r="L2867" s="22"/>
    </row>
    <row r="2868" spans="1:12" s="40" customFormat="1" ht="14.25" customHeight="1" x14ac:dyDescent="0.25">
      <c r="A2868" s="38" t="s">
        <v>243</v>
      </c>
      <c r="B2868" s="38" t="s">
        <v>290</v>
      </c>
      <c r="C2868" s="38" t="s">
        <v>12297</v>
      </c>
      <c r="D2868" s="38" t="s">
        <v>12298</v>
      </c>
      <c r="E2868" s="38" t="s">
        <v>1</v>
      </c>
      <c r="F2868" s="38" t="s">
        <v>12299</v>
      </c>
      <c r="G2868" s="38" t="s">
        <v>10948</v>
      </c>
      <c r="H2868" s="38" t="s">
        <v>2665</v>
      </c>
      <c r="I2868" s="39">
        <v>1333.13</v>
      </c>
      <c r="J2868" s="11">
        <f>VLOOKUP(LEFT(B2868,5),[1]Percents!$C:$M,6,FALSE)</f>
        <v>9.0999999999999998E-2</v>
      </c>
      <c r="K2868" s="13">
        <f t="shared" si="45"/>
        <v>121.31483</v>
      </c>
      <c r="L2868" s="22"/>
    </row>
    <row r="2869" spans="1:12" s="40" customFormat="1" ht="14.25" customHeight="1" x14ac:dyDescent="0.25">
      <c r="A2869" s="38" t="s">
        <v>243</v>
      </c>
      <c r="B2869" s="38" t="s">
        <v>118</v>
      </c>
      <c r="C2869" s="38" t="s">
        <v>12300</v>
      </c>
      <c r="D2869" s="38" t="s">
        <v>12301</v>
      </c>
      <c r="E2869" s="38" t="s">
        <v>107</v>
      </c>
      <c r="F2869" s="38" t="s">
        <v>12302</v>
      </c>
      <c r="G2869" s="38" t="s">
        <v>11622</v>
      </c>
      <c r="H2869" s="38" t="s">
        <v>2665</v>
      </c>
      <c r="I2869" s="39">
        <v>784.47</v>
      </c>
      <c r="J2869" s="11">
        <f>VLOOKUP(LEFT(B2869,5),[1]Percents!$C:$M,6,FALSE)</f>
        <v>9.0999999999999998E-2</v>
      </c>
      <c r="K2869" s="13">
        <f t="shared" si="45"/>
        <v>71.386769999999999</v>
      </c>
      <c r="L2869" s="22"/>
    </row>
    <row r="2870" spans="1:12" s="40" customFormat="1" ht="14.25" customHeight="1" x14ac:dyDescent="0.25">
      <c r="A2870" s="38" t="s">
        <v>243</v>
      </c>
      <c r="B2870" s="38" t="s">
        <v>674</v>
      </c>
      <c r="C2870" s="38" t="s">
        <v>12654</v>
      </c>
      <c r="D2870" s="38" t="s">
        <v>12655</v>
      </c>
      <c r="E2870" s="38" t="s">
        <v>4447</v>
      </c>
      <c r="F2870" s="38" t="s">
        <v>12656</v>
      </c>
      <c r="G2870" s="38" t="s">
        <v>11622</v>
      </c>
      <c r="H2870" s="38" t="s">
        <v>2665</v>
      </c>
      <c r="I2870" s="39">
        <v>132.76</v>
      </c>
      <c r="J2870" s="11">
        <f>VLOOKUP(LEFT(B2870,5),[1]Percents!$C:$M,6,FALSE)</f>
        <v>9.0999999999999998E-2</v>
      </c>
      <c r="K2870" s="13">
        <f t="shared" si="45"/>
        <v>12.081159999999999</v>
      </c>
      <c r="L2870" s="22"/>
    </row>
    <row r="2871" spans="1:12" s="40" customFormat="1" ht="14.25" customHeight="1" x14ac:dyDescent="0.25">
      <c r="A2871" s="38" t="s">
        <v>25</v>
      </c>
      <c r="B2871" s="38" t="s">
        <v>1534</v>
      </c>
      <c r="C2871" s="38" t="s">
        <v>12303</v>
      </c>
      <c r="D2871" s="38" t="s">
        <v>12304</v>
      </c>
      <c r="E2871" s="38" t="s">
        <v>6409</v>
      </c>
      <c r="F2871" s="38" t="s">
        <v>12305</v>
      </c>
      <c r="G2871" s="38" t="s">
        <v>12306</v>
      </c>
      <c r="H2871" s="38" t="s">
        <v>2665</v>
      </c>
      <c r="I2871" s="39">
        <v>13553.72</v>
      </c>
      <c r="J2871" s="11">
        <f>VLOOKUP(LEFT(B2871,5),[1]Percents!$C:$M,6,FALSE)</f>
        <v>1</v>
      </c>
      <c r="K2871" s="13">
        <f t="shared" si="45"/>
        <v>13553.72</v>
      </c>
      <c r="L2871" s="22"/>
    </row>
    <row r="2872" spans="1:12" s="40" customFormat="1" ht="14.25" customHeight="1" x14ac:dyDescent="0.25">
      <c r="A2872" s="38" t="s">
        <v>213</v>
      </c>
      <c r="B2872" s="38" t="s">
        <v>258</v>
      </c>
      <c r="C2872" s="38" t="s">
        <v>12307</v>
      </c>
      <c r="D2872" s="38" t="s">
        <v>12308</v>
      </c>
      <c r="E2872" s="38" t="s">
        <v>6624</v>
      </c>
      <c r="F2872" s="38" t="s">
        <v>12309</v>
      </c>
      <c r="G2872" s="38" t="s">
        <v>12310</v>
      </c>
      <c r="H2872" s="38" t="s">
        <v>2665</v>
      </c>
      <c r="I2872" s="39">
        <v>3255.19</v>
      </c>
      <c r="J2872" s="11">
        <f>VLOOKUP(LEFT(B2872,5),[1]Percents!$C:$M,6,FALSE)</f>
        <v>0.25</v>
      </c>
      <c r="K2872" s="13">
        <f t="shared" si="45"/>
        <v>813.79750000000001</v>
      </c>
      <c r="L2872" s="22"/>
    </row>
    <row r="2873" spans="1:12" s="40" customFormat="1" ht="14.25" customHeight="1" x14ac:dyDescent="0.25">
      <c r="A2873" s="38" t="s">
        <v>243</v>
      </c>
      <c r="B2873" s="38" t="s">
        <v>118</v>
      </c>
      <c r="C2873" s="38" t="s">
        <v>12311</v>
      </c>
      <c r="D2873" s="38" t="s">
        <v>12312</v>
      </c>
      <c r="E2873" s="38" t="s">
        <v>385</v>
      </c>
      <c r="F2873" s="38" t="s">
        <v>12313</v>
      </c>
      <c r="G2873" s="38" t="s">
        <v>12106</v>
      </c>
      <c r="H2873" s="38" t="s">
        <v>2665</v>
      </c>
      <c r="I2873" s="39">
        <v>1091.6300000000001</v>
      </c>
      <c r="J2873" s="11">
        <f>VLOOKUP(LEFT(B2873,5),[1]Percents!$C:$M,6,FALSE)</f>
        <v>9.0999999999999998E-2</v>
      </c>
      <c r="K2873" s="13">
        <f t="shared" si="45"/>
        <v>99.338330000000013</v>
      </c>
      <c r="L2873" s="22"/>
    </row>
    <row r="2874" spans="1:12" s="40" customFormat="1" ht="14.25" customHeight="1" x14ac:dyDescent="0.25">
      <c r="A2874" s="38" t="s">
        <v>213</v>
      </c>
      <c r="B2874" s="38" t="s">
        <v>258</v>
      </c>
      <c r="C2874" s="38" t="s">
        <v>12657</v>
      </c>
      <c r="D2874" s="38" t="s">
        <v>12658</v>
      </c>
      <c r="E2874" s="38" t="s">
        <v>7556</v>
      </c>
      <c r="F2874" s="38" t="s">
        <v>12659</v>
      </c>
      <c r="G2874" s="38" t="s">
        <v>12660</v>
      </c>
      <c r="H2874" s="38" t="s">
        <v>2665</v>
      </c>
      <c r="I2874" s="39">
        <v>1733.51</v>
      </c>
      <c r="J2874" s="11">
        <f>VLOOKUP(LEFT(B2874,5),[1]Percents!$C:$M,6,FALSE)</f>
        <v>0.25</v>
      </c>
      <c r="K2874" s="13">
        <f t="shared" si="45"/>
        <v>433.3775</v>
      </c>
      <c r="L2874" s="22"/>
    </row>
    <row r="2875" spans="1:12" s="40" customFormat="1" ht="14.25" customHeight="1" x14ac:dyDescent="0.25">
      <c r="A2875" s="38" t="s">
        <v>213</v>
      </c>
      <c r="B2875" s="38" t="s">
        <v>258</v>
      </c>
      <c r="C2875" s="38" t="s">
        <v>12661</v>
      </c>
      <c r="D2875" s="38" t="s">
        <v>12662</v>
      </c>
      <c r="E2875" s="38" t="s">
        <v>1276</v>
      </c>
      <c r="F2875" s="38" t="s">
        <v>12663</v>
      </c>
      <c r="G2875" s="38" t="s">
        <v>12664</v>
      </c>
      <c r="H2875" s="38" t="s">
        <v>2665</v>
      </c>
      <c r="I2875" s="39">
        <v>1924.29</v>
      </c>
      <c r="J2875" s="11">
        <f>VLOOKUP(LEFT(B2875,5),[1]Percents!$C:$M,6,FALSE)</f>
        <v>0.25</v>
      </c>
      <c r="K2875" s="13">
        <f t="shared" si="45"/>
        <v>481.07249999999999</v>
      </c>
      <c r="L2875" s="22"/>
    </row>
    <row r="2876" spans="1:12" s="40" customFormat="1" ht="14.25" customHeight="1" x14ac:dyDescent="0.25">
      <c r="A2876" s="38" t="s">
        <v>213</v>
      </c>
      <c r="B2876" s="38" t="s">
        <v>258</v>
      </c>
      <c r="C2876" s="38" t="s">
        <v>12665</v>
      </c>
      <c r="D2876" s="38" t="s">
        <v>12666</v>
      </c>
      <c r="E2876" s="38" t="s">
        <v>951</v>
      </c>
      <c r="F2876" s="38" t="s">
        <v>12667</v>
      </c>
      <c r="G2876" s="38" t="s">
        <v>12668</v>
      </c>
      <c r="H2876" s="38" t="s">
        <v>2665</v>
      </c>
      <c r="I2876" s="39">
        <v>4785.18</v>
      </c>
      <c r="J2876" s="11">
        <f>VLOOKUP(LEFT(B2876,5),[1]Percents!$C:$M,6,FALSE)</f>
        <v>0.25</v>
      </c>
      <c r="K2876" s="13">
        <f t="shared" si="45"/>
        <v>1196.2950000000001</v>
      </c>
      <c r="L2876" s="22"/>
    </row>
    <row r="2877" spans="1:12" s="40" customFormat="1" ht="14.25" customHeight="1" x14ac:dyDescent="0.25">
      <c r="A2877" s="38" t="s">
        <v>213</v>
      </c>
      <c r="B2877" s="38" t="s">
        <v>162</v>
      </c>
      <c r="C2877" s="38" t="s">
        <v>12669</v>
      </c>
      <c r="D2877" s="38" t="s">
        <v>12670</v>
      </c>
      <c r="E2877" s="38" t="s">
        <v>4782</v>
      </c>
      <c r="F2877" s="38" t="s">
        <v>12671</v>
      </c>
      <c r="G2877" s="38" t="s">
        <v>12672</v>
      </c>
      <c r="H2877" s="38" t="s">
        <v>2665</v>
      </c>
      <c r="I2877" s="39">
        <v>1050</v>
      </c>
      <c r="J2877" s="11">
        <f>VLOOKUP(LEFT(B2877,5),[1]Percents!$C:$M,6,FALSE)</f>
        <v>0.25</v>
      </c>
      <c r="K2877" s="13">
        <f t="shared" si="45"/>
        <v>262.5</v>
      </c>
      <c r="L2877" s="22"/>
    </row>
    <row r="2878" spans="1:12" s="40" customFormat="1" ht="14.25" customHeight="1" x14ac:dyDescent="0.25">
      <c r="A2878" s="38" t="s">
        <v>213</v>
      </c>
      <c r="B2878" s="38" t="s">
        <v>225</v>
      </c>
      <c r="C2878" s="38" t="s">
        <v>12673</v>
      </c>
      <c r="D2878" s="38" t="s">
        <v>12674</v>
      </c>
      <c r="E2878" s="38" t="s">
        <v>1274</v>
      </c>
      <c r="F2878" s="38" t="s">
        <v>12675</v>
      </c>
      <c r="G2878" s="38" t="s">
        <v>12676</v>
      </c>
      <c r="H2878" s="38" t="s">
        <v>2665</v>
      </c>
      <c r="I2878" s="39">
        <v>24074.9</v>
      </c>
      <c r="J2878" s="11">
        <f>VLOOKUP(LEFT(B2878,5),[1]Percents!$C:$M,6,FALSE)</f>
        <v>0.29404999999999998</v>
      </c>
      <c r="K2878" s="13">
        <f t="shared" si="45"/>
        <v>7079.2243449999996</v>
      </c>
      <c r="L2878" s="22"/>
    </row>
    <row r="2879" spans="1:12" s="40" customFormat="1" ht="14.25" customHeight="1" x14ac:dyDescent="0.25">
      <c r="A2879" s="38" t="s">
        <v>243</v>
      </c>
      <c r="B2879" s="38" t="s">
        <v>118</v>
      </c>
      <c r="C2879" s="38" t="s">
        <v>12677</v>
      </c>
      <c r="D2879" s="38" t="s">
        <v>12678</v>
      </c>
      <c r="E2879" s="38" t="s">
        <v>12679</v>
      </c>
      <c r="F2879" s="38" t="s">
        <v>12680</v>
      </c>
      <c r="G2879" s="38" t="s">
        <v>12681</v>
      </c>
      <c r="H2879" s="38" t="s">
        <v>2665</v>
      </c>
      <c r="I2879" s="39">
        <v>3021.53</v>
      </c>
      <c r="J2879" s="11">
        <f>VLOOKUP(LEFT(B2879,5),[1]Percents!$C:$M,6,FALSE)</f>
        <v>9.0999999999999998E-2</v>
      </c>
      <c r="K2879" s="13">
        <f t="shared" si="45"/>
        <v>274.95922999999999</v>
      </c>
      <c r="L2879" s="22"/>
    </row>
    <row r="2880" spans="1:12" s="40" customFormat="1" ht="14.25" customHeight="1" x14ac:dyDescent="0.25">
      <c r="A2880" s="38" t="s">
        <v>243</v>
      </c>
      <c r="B2880" s="38" t="s">
        <v>290</v>
      </c>
      <c r="C2880" s="38" t="s">
        <v>12682</v>
      </c>
      <c r="D2880" s="38" t="s">
        <v>12683</v>
      </c>
      <c r="E2880" s="38" t="s">
        <v>272</v>
      </c>
      <c r="F2880" s="38" t="s">
        <v>12684</v>
      </c>
      <c r="G2880" s="38" t="s">
        <v>12685</v>
      </c>
      <c r="H2880" s="38" t="s">
        <v>2665</v>
      </c>
      <c r="I2880" s="39">
        <v>883.53</v>
      </c>
      <c r="J2880" s="11">
        <f>VLOOKUP(LEFT(B2880,5),[1]Percents!$C:$M,6,FALSE)</f>
        <v>9.0999999999999998E-2</v>
      </c>
      <c r="K2880" s="13">
        <f t="shared" si="45"/>
        <v>80.401229999999998</v>
      </c>
      <c r="L2880" s="22"/>
    </row>
    <row r="2881" spans="1:12" s="40" customFormat="1" ht="14.25" customHeight="1" x14ac:dyDescent="0.25">
      <c r="A2881" s="38" t="s">
        <v>213</v>
      </c>
      <c r="B2881" s="38" t="s">
        <v>145</v>
      </c>
      <c r="C2881" s="38" t="s">
        <v>2392</v>
      </c>
      <c r="D2881" s="38" t="s">
        <v>1066</v>
      </c>
      <c r="E2881" s="38" t="s">
        <v>445</v>
      </c>
      <c r="F2881" s="38" t="s">
        <v>1067</v>
      </c>
      <c r="G2881" s="38" t="s">
        <v>1657</v>
      </c>
      <c r="H2881" s="38" t="s">
        <v>2665</v>
      </c>
      <c r="I2881" s="39">
        <v>0</v>
      </c>
      <c r="J2881" s="11">
        <f>VLOOKUP(LEFT(B2881,5),[1]Percents!$C:$M,6,FALSE)</f>
        <v>0.29404999999999998</v>
      </c>
      <c r="K2881" s="13">
        <f t="shared" si="45"/>
        <v>0</v>
      </c>
      <c r="L2881" s="22"/>
    </row>
    <row r="2882" spans="1:12" s="40" customFormat="1" ht="14.25" customHeight="1" x14ac:dyDescent="0.25">
      <c r="A2882" s="38" t="s">
        <v>213</v>
      </c>
      <c r="B2882" s="38" t="s">
        <v>261</v>
      </c>
      <c r="C2882" s="38" t="s">
        <v>2393</v>
      </c>
      <c r="D2882" s="38" t="s">
        <v>683</v>
      </c>
      <c r="E2882" s="38" t="s">
        <v>14</v>
      </c>
      <c r="F2882" s="38" t="s">
        <v>684</v>
      </c>
      <c r="G2882" s="38" t="s">
        <v>2247</v>
      </c>
      <c r="H2882" s="38" t="s">
        <v>2665</v>
      </c>
      <c r="I2882" s="39">
        <v>1531.43</v>
      </c>
      <c r="J2882" s="11">
        <f>VLOOKUP(LEFT(B2882,5),[1]Percents!$C:$M,6,FALSE)</f>
        <v>0.25</v>
      </c>
      <c r="K2882" s="13">
        <f t="shared" si="45"/>
        <v>382.85750000000002</v>
      </c>
      <c r="L2882" s="22"/>
    </row>
    <row r="2883" spans="1:12" s="40" customFormat="1" ht="14.25" customHeight="1" x14ac:dyDescent="0.25">
      <c r="A2883" s="38" t="s">
        <v>213</v>
      </c>
      <c r="B2883" s="38" t="s">
        <v>152</v>
      </c>
      <c r="C2883" s="38" t="s">
        <v>9056</v>
      </c>
      <c r="D2883" s="38" t="s">
        <v>9057</v>
      </c>
      <c r="E2883" s="38" t="s">
        <v>9058</v>
      </c>
      <c r="F2883" s="38" t="s">
        <v>9059</v>
      </c>
      <c r="G2883" s="38" t="s">
        <v>9060</v>
      </c>
      <c r="H2883" s="38" t="s">
        <v>2665</v>
      </c>
      <c r="I2883" s="39">
        <v>0</v>
      </c>
      <c r="J2883" s="11">
        <f>VLOOKUP(LEFT(B2883,5),[1]Percents!$C:$M,6,FALSE)</f>
        <v>0.29404999999999998</v>
      </c>
      <c r="K2883" s="13">
        <f t="shared" si="45"/>
        <v>0</v>
      </c>
      <c r="L2883" s="22"/>
    </row>
    <row r="2884" spans="1:12" s="40" customFormat="1" ht="14.25" customHeight="1" x14ac:dyDescent="0.25">
      <c r="A2884" s="38" t="s">
        <v>213</v>
      </c>
      <c r="B2884" s="38" t="s">
        <v>11</v>
      </c>
      <c r="C2884" s="38" t="s">
        <v>9061</v>
      </c>
      <c r="D2884" s="38" t="s">
        <v>9062</v>
      </c>
      <c r="E2884" s="38" t="s">
        <v>6701</v>
      </c>
      <c r="F2884" s="38" t="s">
        <v>9063</v>
      </c>
      <c r="G2884" s="38" t="s">
        <v>9064</v>
      </c>
      <c r="H2884" s="38" t="s">
        <v>2665</v>
      </c>
      <c r="I2884" s="39">
        <v>2845.23</v>
      </c>
      <c r="J2884" s="11">
        <f>VLOOKUP(LEFT(B2884,5),[1]Percents!$C:$M,6,FALSE)</f>
        <v>0.29404999999999998</v>
      </c>
      <c r="K2884" s="13">
        <f t="shared" si="45"/>
        <v>836.63988149999989</v>
      </c>
      <c r="L2884" s="22"/>
    </row>
    <row r="2885" spans="1:12" s="40" customFormat="1" ht="14.25" customHeight="1" x14ac:dyDescent="0.25">
      <c r="A2885" s="38" t="s">
        <v>213</v>
      </c>
      <c r="B2885" s="38" t="s">
        <v>120</v>
      </c>
      <c r="C2885" s="38" t="s">
        <v>2394</v>
      </c>
      <c r="D2885" s="38" t="s">
        <v>789</v>
      </c>
      <c r="E2885" s="38" t="s">
        <v>6737</v>
      </c>
      <c r="F2885" s="38" t="s">
        <v>790</v>
      </c>
      <c r="G2885" s="38" t="s">
        <v>2395</v>
      </c>
      <c r="H2885" s="38" t="s">
        <v>2665</v>
      </c>
      <c r="I2885" s="39">
        <v>25</v>
      </c>
      <c r="J2885" s="11">
        <f>VLOOKUP(LEFT(B2885,5),[1]Percents!$C:$M,6,FALSE)</f>
        <v>0.29404999999999998</v>
      </c>
      <c r="K2885" s="13">
        <f t="shared" si="45"/>
        <v>7.3512499999999994</v>
      </c>
      <c r="L2885" s="22"/>
    </row>
    <row r="2886" spans="1:12" s="40" customFormat="1" ht="14.25" customHeight="1" x14ac:dyDescent="0.25">
      <c r="A2886" s="38" t="s">
        <v>213</v>
      </c>
      <c r="B2886" s="38" t="s">
        <v>162</v>
      </c>
      <c r="C2886" s="38" t="s">
        <v>4426</v>
      </c>
      <c r="D2886" s="38" t="s">
        <v>4427</v>
      </c>
      <c r="E2886" s="38" t="s">
        <v>165</v>
      </c>
      <c r="F2886" s="38" t="s">
        <v>4428</v>
      </c>
      <c r="G2886" s="38" t="s">
        <v>2248</v>
      </c>
      <c r="H2886" s="38" t="s">
        <v>2665</v>
      </c>
      <c r="I2886" s="39">
        <v>594.72</v>
      </c>
      <c r="J2886" s="11">
        <f>VLOOKUP(LEFT(B2886,5),[1]Percents!$C:$M,6,FALSE)</f>
        <v>0.25</v>
      </c>
      <c r="K2886" s="13">
        <f t="shared" si="45"/>
        <v>148.68</v>
      </c>
      <c r="L2886" s="22"/>
    </row>
    <row r="2887" spans="1:12" s="40" customFormat="1" ht="14.25" customHeight="1" x14ac:dyDescent="0.25">
      <c r="A2887" s="38" t="s">
        <v>213</v>
      </c>
      <c r="B2887" s="38" t="s">
        <v>258</v>
      </c>
      <c r="C2887" s="38" t="s">
        <v>2396</v>
      </c>
      <c r="D2887" s="38" t="s">
        <v>713</v>
      </c>
      <c r="E2887" s="38" t="s">
        <v>714</v>
      </c>
      <c r="F2887" s="38" t="s">
        <v>715</v>
      </c>
      <c r="G2887" s="38" t="s">
        <v>1703</v>
      </c>
      <c r="H2887" s="38" t="s">
        <v>2665</v>
      </c>
      <c r="I2887" s="39">
        <v>0</v>
      </c>
      <c r="J2887" s="11">
        <f>VLOOKUP(LEFT(B2887,5),[1]Percents!$C:$M,6,FALSE)</f>
        <v>0.25</v>
      </c>
      <c r="K2887" s="13">
        <f t="shared" si="45"/>
        <v>0</v>
      </c>
      <c r="L2887" s="22"/>
    </row>
    <row r="2888" spans="1:12" s="40" customFormat="1" ht="14.25" customHeight="1" x14ac:dyDescent="0.25">
      <c r="A2888" s="38" t="s">
        <v>213</v>
      </c>
      <c r="B2888" s="38" t="s">
        <v>162</v>
      </c>
      <c r="C2888" s="38" t="s">
        <v>10863</v>
      </c>
      <c r="D2888" s="38" t="s">
        <v>10864</v>
      </c>
      <c r="E2888" s="38" t="s">
        <v>59</v>
      </c>
      <c r="F2888" s="38" t="s">
        <v>7133</v>
      </c>
      <c r="G2888" s="38" t="s">
        <v>1683</v>
      </c>
      <c r="H2888" s="38" t="s">
        <v>2665</v>
      </c>
      <c r="I2888" s="39">
        <v>0</v>
      </c>
      <c r="J2888" s="11">
        <f>VLOOKUP(LEFT(B2888,5),[1]Percents!$C:$M,6,FALSE)</f>
        <v>0.25</v>
      </c>
      <c r="K2888" s="13">
        <f t="shared" si="45"/>
        <v>0</v>
      </c>
      <c r="L2888" s="22"/>
    </row>
    <row r="2889" spans="1:12" s="40" customFormat="1" ht="14.25" customHeight="1" x14ac:dyDescent="0.25">
      <c r="A2889" s="38" t="s">
        <v>213</v>
      </c>
      <c r="B2889" s="38" t="s">
        <v>162</v>
      </c>
      <c r="C2889" s="38" t="s">
        <v>7130</v>
      </c>
      <c r="D2889" s="38" t="s">
        <v>7131</v>
      </c>
      <c r="E2889" s="38" t="s">
        <v>7132</v>
      </c>
      <c r="F2889" s="38" t="s">
        <v>7133</v>
      </c>
      <c r="G2889" s="38" t="s">
        <v>6733</v>
      </c>
      <c r="H2889" s="38" t="s">
        <v>2665</v>
      </c>
      <c r="I2889" s="39">
        <v>0</v>
      </c>
      <c r="J2889" s="11">
        <f>VLOOKUP(LEFT(B2889,5),[1]Percents!$C:$M,6,FALSE)</f>
        <v>0.25</v>
      </c>
      <c r="K2889" s="13">
        <f t="shared" si="45"/>
        <v>0</v>
      </c>
      <c r="L2889" s="22"/>
    </row>
    <row r="2890" spans="1:12" s="40" customFormat="1" ht="14.25" customHeight="1" x14ac:dyDescent="0.25">
      <c r="A2890" s="38" t="s">
        <v>213</v>
      </c>
      <c r="B2890" s="38" t="s">
        <v>162</v>
      </c>
      <c r="C2890" s="38" t="s">
        <v>7312</v>
      </c>
      <c r="D2890" s="38" t="s">
        <v>7313</v>
      </c>
      <c r="E2890" s="38" t="s">
        <v>59</v>
      </c>
      <c r="F2890" s="38" t="s">
        <v>7133</v>
      </c>
      <c r="G2890" s="38" t="s">
        <v>6999</v>
      </c>
      <c r="H2890" s="38" t="s">
        <v>2665</v>
      </c>
      <c r="I2890" s="39">
        <v>-355.2</v>
      </c>
      <c r="J2890" s="11">
        <f>VLOOKUP(LEFT(B2890,5),[1]Percents!$C:$M,6,FALSE)</f>
        <v>0.25</v>
      </c>
      <c r="K2890" s="13">
        <f t="shared" ref="K2890:K2953" si="46">+I2890*J2890</f>
        <v>-88.8</v>
      </c>
      <c r="L2890" s="22"/>
    </row>
    <row r="2891" spans="1:12" s="40" customFormat="1" ht="14.25" customHeight="1" x14ac:dyDescent="0.25">
      <c r="A2891" s="38" t="s">
        <v>213</v>
      </c>
      <c r="B2891" s="38" t="s">
        <v>258</v>
      </c>
      <c r="C2891" s="38" t="s">
        <v>2397</v>
      </c>
      <c r="D2891" s="38" t="s">
        <v>916</v>
      </c>
      <c r="E2891" s="38" t="s">
        <v>1276</v>
      </c>
      <c r="F2891" s="38" t="s">
        <v>917</v>
      </c>
      <c r="G2891" s="38" t="s">
        <v>2398</v>
      </c>
      <c r="H2891" s="38" t="s">
        <v>2665</v>
      </c>
      <c r="I2891" s="39">
        <v>304.27999999999997</v>
      </c>
      <c r="J2891" s="11">
        <f>VLOOKUP(LEFT(B2891,5),[1]Percents!$C:$M,6,FALSE)</f>
        <v>0.25</v>
      </c>
      <c r="K2891" s="13">
        <f t="shared" si="46"/>
        <v>76.069999999999993</v>
      </c>
      <c r="L2891" s="22"/>
    </row>
    <row r="2892" spans="1:12" s="40" customFormat="1" ht="14.25" customHeight="1" x14ac:dyDescent="0.25">
      <c r="A2892" s="38" t="s">
        <v>213</v>
      </c>
      <c r="B2892" s="38" t="s">
        <v>162</v>
      </c>
      <c r="C2892" s="38" t="s">
        <v>2399</v>
      </c>
      <c r="D2892" s="38" t="s">
        <v>878</v>
      </c>
      <c r="E2892" s="38" t="s">
        <v>394</v>
      </c>
      <c r="F2892" s="38" t="s">
        <v>879</v>
      </c>
      <c r="G2892" s="38" t="s">
        <v>2400</v>
      </c>
      <c r="H2892" s="38" t="s">
        <v>2665</v>
      </c>
      <c r="I2892" s="39">
        <v>470.65</v>
      </c>
      <c r="J2892" s="11">
        <f>VLOOKUP(LEFT(B2892,5),[1]Percents!$C:$M,6,FALSE)</f>
        <v>0.25</v>
      </c>
      <c r="K2892" s="13">
        <f t="shared" si="46"/>
        <v>117.66249999999999</v>
      </c>
      <c r="L2892" s="22"/>
    </row>
    <row r="2893" spans="1:12" s="40" customFormat="1" ht="14.25" customHeight="1" x14ac:dyDescent="0.25">
      <c r="A2893" s="38" t="s">
        <v>213</v>
      </c>
      <c r="B2893" s="38" t="s">
        <v>154</v>
      </c>
      <c r="C2893" s="38" t="s">
        <v>9666</v>
      </c>
      <c r="D2893" s="38" t="s">
        <v>9667</v>
      </c>
      <c r="E2893" s="38" t="s">
        <v>9668</v>
      </c>
      <c r="F2893" s="38" t="s">
        <v>9669</v>
      </c>
      <c r="G2893" s="38" t="s">
        <v>9670</v>
      </c>
      <c r="H2893" s="38" t="s">
        <v>2665</v>
      </c>
      <c r="I2893" s="41">
        <v>0</v>
      </c>
      <c r="J2893" s="11">
        <f>VLOOKUP(LEFT(B2893,5),[1]Percents!$C:$M,6,FALSE)</f>
        <v>0.29404999999999998</v>
      </c>
      <c r="K2893" s="13">
        <f t="shared" si="46"/>
        <v>0</v>
      </c>
      <c r="L2893" s="22"/>
    </row>
    <row r="2894" spans="1:12" s="40" customFormat="1" ht="14.25" customHeight="1" x14ac:dyDescent="0.25">
      <c r="A2894" s="38" t="s">
        <v>213</v>
      </c>
      <c r="B2894" s="38" t="s">
        <v>225</v>
      </c>
      <c r="C2894" s="38" t="s">
        <v>11953</v>
      </c>
      <c r="D2894" s="38" t="s">
        <v>11954</v>
      </c>
      <c r="E2894" s="38" t="s">
        <v>10</v>
      </c>
      <c r="F2894" s="38" t="s">
        <v>11955</v>
      </c>
      <c r="G2894" s="38" t="s">
        <v>10232</v>
      </c>
      <c r="H2894" s="38" t="s">
        <v>2665</v>
      </c>
      <c r="I2894" s="41">
        <v>0</v>
      </c>
      <c r="J2894" s="11">
        <f>VLOOKUP(LEFT(B2894,5),[1]Percents!$C:$M,6,FALSE)</f>
        <v>0.29404999999999998</v>
      </c>
      <c r="K2894" s="13">
        <f t="shared" si="46"/>
        <v>0</v>
      </c>
      <c r="L2894" s="22"/>
    </row>
    <row r="2895" spans="1:12" s="40" customFormat="1" ht="14.25" customHeight="1" x14ac:dyDescent="0.25">
      <c r="A2895" s="38" t="s">
        <v>213</v>
      </c>
      <c r="B2895" s="38" t="s">
        <v>258</v>
      </c>
      <c r="C2895" s="38" t="s">
        <v>2401</v>
      </c>
      <c r="D2895" s="38" t="s">
        <v>1068</v>
      </c>
      <c r="E2895" s="38" t="s">
        <v>17</v>
      </c>
      <c r="F2895" s="38" t="s">
        <v>1069</v>
      </c>
      <c r="G2895" s="38" t="s">
        <v>2402</v>
      </c>
      <c r="H2895" s="38" t="s">
        <v>2665</v>
      </c>
      <c r="I2895" s="39">
        <v>1012.31</v>
      </c>
      <c r="J2895" s="11">
        <f>VLOOKUP(LEFT(B2895,5),[1]Percents!$C:$M,6,FALSE)</f>
        <v>0.25</v>
      </c>
      <c r="K2895" s="13">
        <f t="shared" si="46"/>
        <v>253.07749999999999</v>
      </c>
      <c r="L2895" s="22"/>
    </row>
    <row r="2896" spans="1:12" s="40" customFormat="1" ht="14.25" customHeight="1" x14ac:dyDescent="0.25">
      <c r="A2896" s="38" t="s">
        <v>213</v>
      </c>
      <c r="B2896" s="38" t="s">
        <v>225</v>
      </c>
      <c r="C2896" s="38" t="s">
        <v>12314</v>
      </c>
      <c r="D2896" s="38" t="s">
        <v>12315</v>
      </c>
      <c r="E2896" s="38" t="s">
        <v>60</v>
      </c>
      <c r="F2896" s="38" t="s">
        <v>12316</v>
      </c>
      <c r="G2896" s="38" t="s">
        <v>2141</v>
      </c>
      <c r="H2896" s="38" t="s">
        <v>2665</v>
      </c>
      <c r="I2896" s="41">
        <v>0</v>
      </c>
      <c r="J2896" s="11">
        <f>VLOOKUP(LEFT(B2896,5),[1]Percents!$C:$M,6,FALSE)</f>
        <v>0.29404999999999998</v>
      </c>
      <c r="K2896" s="13">
        <f t="shared" si="46"/>
        <v>0</v>
      </c>
      <c r="L2896" s="22"/>
    </row>
    <row r="2897" spans="1:12" s="40" customFormat="1" ht="14.25" customHeight="1" x14ac:dyDescent="0.25">
      <c r="A2897" s="38" t="s">
        <v>213</v>
      </c>
      <c r="B2897" s="38" t="s">
        <v>258</v>
      </c>
      <c r="C2897" s="38" t="s">
        <v>2403</v>
      </c>
      <c r="D2897" s="38" t="s">
        <v>1088</v>
      </c>
      <c r="E2897" s="38" t="s">
        <v>453</v>
      </c>
      <c r="F2897" s="38" t="s">
        <v>1089</v>
      </c>
      <c r="G2897" s="38" t="s">
        <v>1697</v>
      </c>
      <c r="H2897" s="38" t="s">
        <v>2665</v>
      </c>
      <c r="I2897" s="39">
        <v>0</v>
      </c>
      <c r="J2897" s="11">
        <f>VLOOKUP(LEFT(B2897,5),[1]Percents!$C:$M,6,FALSE)</f>
        <v>0.25</v>
      </c>
      <c r="K2897" s="13">
        <f t="shared" si="46"/>
        <v>0</v>
      </c>
      <c r="L2897" s="22"/>
    </row>
    <row r="2898" spans="1:12" s="40" customFormat="1" ht="14.25" customHeight="1" x14ac:dyDescent="0.25">
      <c r="A2898" s="38" t="s">
        <v>213</v>
      </c>
      <c r="B2898" s="38" t="s">
        <v>42</v>
      </c>
      <c r="C2898" s="38" t="s">
        <v>2404</v>
      </c>
      <c r="D2898" s="38" t="s">
        <v>1559</v>
      </c>
      <c r="E2898" s="38" t="s">
        <v>926</v>
      </c>
      <c r="F2898" s="38" t="s">
        <v>1560</v>
      </c>
      <c r="G2898" s="38" t="s">
        <v>2270</v>
      </c>
      <c r="H2898" s="38" t="s">
        <v>2665</v>
      </c>
      <c r="I2898" s="39">
        <v>0.75</v>
      </c>
      <c r="J2898" s="11">
        <f>VLOOKUP(LEFT(B2898,5),[1]Percents!$C:$M,6,FALSE)</f>
        <v>0.29404999999999998</v>
      </c>
      <c r="K2898" s="13">
        <f t="shared" si="46"/>
        <v>0.2205375</v>
      </c>
      <c r="L2898" s="22"/>
    </row>
    <row r="2899" spans="1:12" s="40" customFormat="1" ht="14.25" customHeight="1" x14ac:dyDescent="0.25">
      <c r="A2899" s="38" t="s">
        <v>213</v>
      </c>
      <c r="B2899" s="38" t="s">
        <v>258</v>
      </c>
      <c r="C2899" s="38" t="s">
        <v>2405</v>
      </c>
      <c r="D2899" s="38" t="s">
        <v>1106</v>
      </c>
      <c r="E2899" s="38" t="s">
        <v>714</v>
      </c>
      <c r="F2899" s="38" t="s">
        <v>1107</v>
      </c>
      <c r="G2899" s="38" t="s">
        <v>1749</v>
      </c>
      <c r="H2899" s="38" t="s">
        <v>2665</v>
      </c>
      <c r="I2899" s="39">
        <v>984.29</v>
      </c>
      <c r="J2899" s="11">
        <f>VLOOKUP(LEFT(B2899,5),[1]Percents!$C:$M,6,FALSE)</f>
        <v>0.25</v>
      </c>
      <c r="K2899" s="13">
        <f t="shared" si="46"/>
        <v>246.07249999999999</v>
      </c>
      <c r="L2899" s="22"/>
    </row>
    <row r="2900" spans="1:12" s="40" customFormat="1" ht="14.25" customHeight="1" x14ac:dyDescent="0.25">
      <c r="A2900" s="38" t="s">
        <v>243</v>
      </c>
      <c r="B2900" s="38" t="s">
        <v>289</v>
      </c>
      <c r="C2900" s="38" t="s">
        <v>2406</v>
      </c>
      <c r="D2900" s="38" t="s">
        <v>1198</v>
      </c>
      <c r="E2900" s="38" t="s">
        <v>221</v>
      </c>
      <c r="F2900" s="38" t="s">
        <v>1199</v>
      </c>
      <c r="G2900" s="38" t="s">
        <v>1710</v>
      </c>
      <c r="H2900" s="38" t="s">
        <v>2665</v>
      </c>
      <c r="I2900" s="39">
        <v>29099.08</v>
      </c>
      <c r="J2900" s="11">
        <f>VLOOKUP(LEFT(B2900,5),[1]Percents!$C:$M,6,FALSE)</f>
        <v>9.0999999999999998E-2</v>
      </c>
      <c r="K2900" s="13">
        <f t="shared" si="46"/>
        <v>2648.0162800000003</v>
      </c>
      <c r="L2900" s="22"/>
    </row>
    <row r="2901" spans="1:12" s="40" customFormat="1" ht="14.25" customHeight="1" x14ac:dyDescent="0.25">
      <c r="A2901" s="38" t="s">
        <v>243</v>
      </c>
      <c r="B2901" s="38" t="s">
        <v>118</v>
      </c>
      <c r="C2901" s="38" t="s">
        <v>5667</v>
      </c>
      <c r="D2901" s="38" t="s">
        <v>5668</v>
      </c>
      <c r="E2901" s="38" t="s">
        <v>181</v>
      </c>
      <c r="F2901" s="38" t="s">
        <v>1199</v>
      </c>
      <c r="G2901" s="38" t="s">
        <v>1710</v>
      </c>
      <c r="H2901" s="38" t="s">
        <v>2665</v>
      </c>
      <c r="I2901" s="39">
        <v>10334.48</v>
      </c>
      <c r="J2901" s="11">
        <f>VLOOKUP(LEFT(B2901,5),[1]Percents!$C:$M,6,FALSE)</f>
        <v>9.0999999999999998E-2</v>
      </c>
      <c r="K2901" s="13">
        <f t="shared" si="46"/>
        <v>940.43767999999989</v>
      </c>
      <c r="L2901" s="22"/>
    </row>
    <row r="2902" spans="1:12" s="40" customFormat="1" ht="14.25" customHeight="1" x14ac:dyDescent="0.25">
      <c r="A2902" s="38" t="s">
        <v>243</v>
      </c>
      <c r="B2902" s="38" t="s">
        <v>289</v>
      </c>
      <c r="C2902" s="38" t="s">
        <v>2407</v>
      </c>
      <c r="D2902" s="38" t="s">
        <v>1642</v>
      </c>
      <c r="E2902" s="38" t="s">
        <v>1118</v>
      </c>
      <c r="F2902" s="38" t="s">
        <v>1199</v>
      </c>
      <c r="G2902" s="38" t="s">
        <v>1710</v>
      </c>
      <c r="H2902" s="38" t="s">
        <v>2665</v>
      </c>
      <c r="I2902" s="39">
        <v>5736.25</v>
      </c>
      <c r="J2902" s="11">
        <f>VLOOKUP(LEFT(B2902,5),[1]Percents!$C:$M,6,FALSE)</f>
        <v>9.0999999999999998E-2</v>
      </c>
      <c r="K2902" s="13">
        <f t="shared" si="46"/>
        <v>521.99874999999997</v>
      </c>
      <c r="L2902" s="22"/>
    </row>
    <row r="2903" spans="1:12" s="40" customFormat="1" ht="14.25" customHeight="1" x14ac:dyDescent="0.25">
      <c r="A2903" s="38" t="s">
        <v>213</v>
      </c>
      <c r="B2903" s="38" t="s">
        <v>162</v>
      </c>
      <c r="C2903" s="38" t="s">
        <v>2408</v>
      </c>
      <c r="D2903" s="38" t="s">
        <v>1250</v>
      </c>
      <c r="E2903" s="38" t="s">
        <v>18</v>
      </c>
      <c r="F2903" s="38" t="s">
        <v>1251</v>
      </c>
      <c r="G2903" s="38" t="s">
        <v>2106</v>
      </c>
      <c r="H2903" s="38" t="s">
        <v>2665</v>
      </c>
      <c r="I2903" s="39">
        <v>0</v>
      </c>
      <c r="J2903" s="11">
        <f>VLOOKUP(LEFT(B2903,5),[1]Percents!$C:$M,6,FALSE)</f>
        <v>0.25</v>
      </c>
      <c r="K2903" s="13">
        <f t="shared" si="46"/>
        <v>0</v>
      </c>
      <c r="L2903" s="22"/>
    </row>
    <row r="2904" spans="1:12" s="40" customFormat="1" ht="14.25" customHeight="1" x14ac:dyDescent="0.25">
      <c r="A2904" s="38" t="s">
        <v>213</v>
      </c>
      <c r="B2904" s="38" t="s">
        <v>148</v>
      </c>
      <c r="C2904" s="38" t="s">
        <v>2409</v>
      </c>
      <c r="D2904" s="38" t="s">
        <v>1252</v>
      </c>
      <c r="E2904" s="38" t="s">
        <v>6899</v>
      </c>
      <c r="F2904" s="38" t="s">
        <v>1253</v>
      </c>
      <c r="G2904" s="38" t="s">
        <v>1788</v>
      </c>
      <c r="H2904" s="38" t="s">
        <v>2665</v>
      </c>
      <c r="I2904" s="39">
        <v>0</v>
      </c>
      <c r="J2904" s="11">
        <f>VLOOKUP(LEFT(B2904,5),[1]Percents!$C:$M,6,FALSE)</f>
        <v>0.25</v>
      </c>
      <c r="K2904" s="13">
        <f t="shared" si="46"/>
        <v>0</v>
      </c>
      <c r="L2904" s="22"/>
    </row>
    <row r="2905" spans="1:12" s="40" customFormat="1" ht="14.25" customHeight="1" x14ac:dyDescent="0.25">
      <c r="A2905" s="38" t="s">
        <v>213</v>
      </c>
      <c r="B2905" s="38" t="s">
        <v>11</v>
      </c>
      <c r="C2905" s="38" t="s">
        <v>10593</v>
      </c>
      <c r="D2905" s="38" t="s">
        <v>10594</v>
      </c>
      <c r="E2905" s="38" t="s">
        <v>6701</v>
      </c>
      <c r="F2905" s="38" t="s">
        <v>10595</v>
      </c>
      <c r="G2905" s="38" t="s">
        <v>1710</v>
      </c>
      <c r="H2905" s="38" t="s">
        <v>2665</v>
      </c>
      <c r="I2905" s="39">
        <v>0</v>
      </c>
      <c r="J2905" s="11">
        <f>VLOOKUP(LEFT(B2905,5),[1]Percents!$C:$M,6,FALSE)</f>
        <v>0.29404999999999998</v>
      </c>
      <c r="K2905" s="13">
        <f t="shared" si="46"/>
        <v>0</v>
      </c>
      <c r="L2905" s="22"/>
    </row>
    <row r="2906" spans="1:12" s="40" customFormat="1" ht="14.25" customHeight="1" x14ac:dyDescent="0.25">
      <c r="A2906" s="38" t="s">
        <v>213</v>
      </c>
      <c r="B2906" s="38" t="s">
        <v>162</v>
      </c>
      <c r="C2906" s="38" t="s">
        <v>7134</v>
      </c>
      <c r="D2906" s="38" t="s">
        <v>7135</v>
      </c>
      <c r="E2906" s="38" t="s">
        <v>7136</v>
      </c>
      <c r="F2906" s="38" t="s">
        <v>7137</v>
      </c>
      <c r="G2906" s="38" t="s">
        <v>7138</v>
      </c>
      <c r="H2906" s="38" t="s">
        <v>2665</v>
      </c>
      <c r="I2906" s="39">
        <v>0</v>
      </c>
      <c r="J2906" s="11">
        <f>VLOOKUP(LEFT(B2906,5),[1]Percents!$C:$M,6,FALSE)</f>
        <v>0.25</v>
      </c>
      <c r="K2906" s="13">
        <f t="shared" si="46"/>
        <v>0</v>
      </c>
      <c r="L2906" s="22"/>
    </row>
    <row r="2907" spans="1:12" s="40" customFormat="1" ht="14.25" customHeight="1" x14ac:dyDescent="0.25">
      <c r="A2907" s="38" t="s">
        <v>243</v>
      </c>
      <c r="B2907" s="38" t="s">
        <v>674</v>
      </c>
      <c r="C2907" s="38" t="s">
        <v>10865</v>
      </c>
      <c r="D2907" s="38" t="s">
        <v>10866</v>
      </c>
      <c r="E2907" s="38" t="s">
        <v>387</v>
      </c>
      <c r="F2907" s="38" t="s">
        <v>10867</v>
      </c>
      <c r="G2907" s="38" t="s">
        <v>1710</v>
      </c>
      <c r="H2907" s="38" t="s">
        <v>2665</v>
      </c>
      <c r="I2907" s="41">
        <v>0</v>
      </c>
      <c r="J2907" s="11">
        <f>VLOOKUP(LEFT(B2907,5),[1]Percents!$C:$M,6,FALSE)</f>
        <v>9.0999999999999998E-2</v>
      </c>
      <c r="K2907" s="13">
        <f t="shared" si="46"/>
        <v>0</v>
      </c>
      <c r="L2907" s="22"/>
    </row>
    <row r="2908" spans="1:12" s="40" customFormat="1" ht="14.25" customHeight="1" x14ac:dyDescent="0.25">
      <c r="A2908" s="38" t="s">
        <v>243</v>
      </c>
      <c r="B2908" s="38" t="s">
        <v>314</v>
      </c>
      <c r="C2908" s="38" t="s">
        <v>2410</v>
      </c>
      <c r="D2908" s="38" t="s">
        <v>1215</v>
      </c>
      <c r="E2908" s="38" t="s">
        <v>436</v>
      </c>
      <c r="F2908" s="38" t="s">
        <v>1216</v>
      </c>
      <c r="G2908" s="38" t="s">
        <v>1747</v>
      </c>
      <c r="H2908" s="38" t="s">
        <v>2665</v>
      </c>
      <c r="I2908" s="39">
        <v>2015.98</v>
      </c>
      <c r="J2908" s="11">
        <f>VLOOKUP(LEFT(B2908,5),[1]Percents!$C:$M,6,FALSE)</f>
        <v>9.0999999999999998E-2</v>
      </c>
      <c r="K2908" s="13">
        <f t="shared" si="46"/>
        <v>183.45418000000001</v>
      </c>
      <c r="L2908" s="22"/>
    </row>
    <row r="2909" spans="1:12" s="40" customFormat="1" ht="14.25" customHeight="1" x14ac:dyDescent="0.25">
      <c r="A2909" s="38" t="s">
        <v>213</v>
      </c>
      <c r="B2909" s="38" t="s">
        <v>106</v>
      </c>
      <c r="C2909" s="38" t="s">
        <v>12686</v>
      </c>
      <c r="D2909" s="38" t="s">
        <v>12687</v>
      </c>
      <c r="E2909" s="38" t="s">
        <v>5592</v>
      </c>
      <c r="F2909" s="38" t="s">
        <v>12688</v>
      </c>
      <c r="G2909" s="38" t="s">
        <v>1747</v>
      </c>
      <c r="H2909" s="38" t="s">
        <v>2665</v>
      </c>
      <c r="I2909" s="39">
        <v>1346.27</v>
      </c>
      <c r="J2909" s="11">
        <f>VLOOKUP(LEFT(B2909,5),[1]Percents!$C:$M,6,FALSE)</f>
        <v>0.29404999999999998</v>
      </c>
      <c r="K2909" s="13">
        <f t="shared" si="46"/>
        <v>395.87069349999996</v>
      </c>
      <c r="L2909" s="22"/>
    </row>
    <row r="2910" spans="1:12" s="40" customFormat="1" ht="14.25" customHeight="1" x14ac:dyDescent="0.25">
      <c r="A2910" s="38" t="s">
        <v>213</v>
      </c>
      <c r="B2910" s="38" t="s">
        <v>162</v>
      </c>
      <c r="C2910" s="38" t="s">
        <v>2411</v>
      </c>
      <c r="D2910" s="38" t="s">
        <v>1254</v>
      </c>
      <c r="E2910" s="38" t="s">
        <v>165</v>
      </c>
      <c r="F2910" s="38" t="s">
        <v>1255</v>
      </c>
      <c r="G2910" s="38" t="s">
        <v>2320</v>
      </c>
      <c r="H2910" s="38" t="s">
        <v>2665</v>
      </c>
      <c r="I2910" s="39">
        <v>832.55</v>
      </c>
      <c r="J2910" s="11">
        <f>VLOOKUP(LEFT(B2910,5),[1]Percents!$C:$M,6,FALSE)</f>
        <v>0.25</v>
      </c>
      <c r="K2910" s="13">
        <f t="shared" si="46"/>
        <v>208.13749999999999</v>
      </c>
      <c r="L2910" s="22"/>
    </row>
    <row r="2911" spans="1:12" s="40" customFormat="1" ht="14.25" customHeight="1" x14ac:dyDescent="0.25">
      <c r="A2911" s="38" t="s">
        <v>213</v>
      </c>
      <c r="B2911" s="38" t="s">
        <v>225</v>
      </c>
      <c r="C2911" s="38" t="s">
        <v>11956</v>
      </c>
      <c r="D2911" s="38" t="s">
        <v>11957</v>
      </c>
      <c r="E2911" s="38" t="s">
        <v>10</v>
      </c>
      <c r="F2911" s="38" t="s">
        <v>11958</v>
      </c>
      <c r="G2911" s="38" t="s">
        <v>11959</v>
      </c>
      <c r="H2911" s="38" t="s">
        <v>2665</v>
      </c>
      <c r="I2911" s="41">
        <v>0</v>
      </c>
      <c r="J2911" s="11">
        <f>VLOOKUP(LEFT(B2911,5),[1]Percents!$C:$M,6,FALSE)</f>
        <v>0.29404999999999998</v>
      </c>
      <c r="K2911" s="13">
        <f t="shared" si="46"/>
        <v>0</v>
      </c>
      <c r="L2911" s="22"/>
    </row>
    <row r="2912" spans="1:12" s="40" customFormat="1" ht="14.25" customHeight="1" x14ac:dyDescent="0.25">
      <c r="A2912" s="38" t="s">
        <v>213</v>
      </c>
      <c r="B2912" s="38" t="s">
        <v>162</v>
      </c>
      <c r="C2912" s="38" t="s">
        <v>10197</v>
      </c>
      <c r="D2912" s="38" t="s">
        <v>10198</v>
      </c>
      <c r="E2912" s="38" t="s">
        <v>63</v>
      </c>
      <c r="F2912" s="38" t="s">
        <v>10199</v>
      </c>
      <c r="G2912" s="38" t="s">
        <v>10200</v>
      </c>
      <c r="H2912" s="38" t="s">
        <v>2665</v>
      </c>
      <c r="I2912" s="39">
        <v>637.54</v>
      </c>
      <c r="J2912" s="11">
        <f>VLOOKUP(LEFT(B2912,5),[1]Percents!$C:$M,6,FALSE)</f>
        <v>0.25</v>
      </c>
      <c r="K2912" s="13">
        <f t="shared" si="46"/>
        <v>159.38499999999999</v>
      </c>
      <c r="L2912" s="22"/>
    </row>
    <row r="2913" spans="1:12" s="40" customFormat="1" ht="14.25" customHeight="1" x14ac:dyDescent="0.25">
      <c r="A2913" s="38" t="s">
        <v>213</v>
      </c>
      <c r="B2913" s="38" t="s">
        <v>258</v>
      </c>
      <c r="C2913" s="38" t="s">
        <v>2412</v>
      </c>
      <c r="D2913" s="38" t="s">
        <v>1277</v>
      </c>
      <c r="E2913" s="38" t="s">
        <v>951</v>
      </c>
      <c r="F2913" s="38" t="s">
        <v>1278</v>
      </c>
      <c r="G2913" s="38" t="s">
        <v>1742</v>
      </c>
      <c r="H2913" s="38" t="s">
        <v>2665</v>
      </c>
      <c r="I2913" s="39">
        <v>0</v>
      </c>
      <c r="J2913" s="11">
        <f>VLOOKUP(LEFT(B2913,5),[1]Percents!$C:$M,6,FALSE)</f>
        <v>0.25</v>
      </c>
      <c r="K2913" s="13">
        <f t="shared" si="46"/>
        <v>0</v>
      </c>
      <c r="L2913" s="22"/>
    </row>
    <row r="2914" spans="1:12" s="40" customFormat="1" ht="14.25" customHeight="1" x14ac:dyDescent="0.25">
      <c r="A2914" s="38" t="s">
        <v>213</v>
      </c>
      <c r="B2914" s="38" t="s">
        <v>261</v>
      </c>
      <c r="C2914" s="38" t="s">
        <v>2413</v>
      </c>
      <c r="D2914" s="38" t="s">
        <v>1279</v>
      </c>
      <c r="E2914" s="38" t="s">
        <v>3296</v>
      </c>
      <c r="F2914" s="38" t="s">
        <v>1280</v>
      </c>
      <c r="G2914" s="38" t="s">
        <v>2292</v>
      </c>
      <c r="H2914" s="38" t="s">
        <v>2665</v>
      </c>
      <c r="I2914" s="39">
        <v>380.88</v>
      </c>
      <c r="J2914" s="11">
        <f>VLOOKUP(LEFT(B2914,5),[1]Percents!$C:$M,6,FALSE)</f>
        <v>0.25</v>
      </c>
      <c r="K2914" s="13">
        <f t="shared" si="46"/>
        <v>95.22</v>
      </c>
      <c r="L2914" s="22"/>
    </row>
    <row r="2915" spans="1:12" s="40" customFormat="1" ht="14.25" customHeight="1" x14ac:dyDescent="0.25">
      <c r="A2915" s="38" t="s">
        <v>213</v>
      </c>
      <c r="B2915" s="38" t="s">
        <v>2</v>
      </c>
      <c r="C2915" s="38" t="s">
        <v>2414</v>
      </c>
      <c r="D2915" s="38" t="s">
        <v>1282</v>
      </c>
      <c r="E2915" s="38" t="s">
        <v>643</v>
      </c>
      <c r="F2915" s="38" t="s">
        <v>1283</v>
      </c>
      <c r="G2915" s="38" t="s">
        <v>2415</v>
      </c>
      <c r="H2915" s="38" t="s">
        <v>2665</v>
      </c>
      <c r="I2915" s="39">
        <v>0</v>
      </c>
      <c r="J2915" s="11">
        <f>VLOOKUP(LEFT(B2915,5),[1]Percents!$C:$M,6,FALSE)</f>
        <v>0.29404999999999998</v>
      </c>
      <c r="K2915" s="13">
        <f t="shared" si="46"/>
        <v>0</v>
      </c>
      <c r="L2915" s="22"/>
    </row>
    <row r="2916" spans="1:12" s="40" customFormat="1" ht="14.25" customHeight="1" x14ac:dyDescent="0.25">
      <c r="A2916" s="38" t="s">
        <v>243</v>
      </c>
      <c r="B2916" s="38" t="s">
        <v>50</v>
      </c>
      <c r="C2916" s="38" t="s">
        <v>6451</v>
      </c>
      <c r="D2916" s="38" t="s">
        <v>6452</v>
      </c>
      <c r="E2916" s="38" t="s">
        <v>386</v>
      </c>
      <c r="F2916" s="38" t="s">
        <v>6453</v>
      </c>
      <c r="G2916" s="38" t="s">
        <v>6454</v>
      </c>
      <c r="H2916" s="38" t="s">
        <v>2665</v>
      </c>
      <c r="I2916" s="39">
        <v>1037.52</v>
      </c>
      <c r="J2916" s="11">
        <f>VLOOKUP(LEFT(B2916,5),[1]Percents!$C:$M,6,FALSE)</f>
        <v>9.0999999999999998E-2</v>
      </c>
      <c r="K2916" s="13">
        <f t="shared" si="46"/>
        <v>94.414319999999989</v>
      </c>
      <c r="L2916" s="22"/>
    </row>
    <row r="2917" spans="1:12" s="40" customFormat="1" ht="14.25" customHeight="1" x14ac:dyDescent="0.25">
      <c r="A2917" s="38" t="s">
        <v>213</v>
      </c>
      <c r="B2917" s="38" t="s">
        <v>258</v>
      </c>
      <c r="C2917" s="38" t="s">
        <v>2416</v>
      </c>
      <c r="D2917" s="38" t="s">
        <v>1643</v>
      </c>
      <c r="E2917" s="38" t="s">
        <v>1374</v>
      </c>
      <c r="F2917" s="38" t="s">
        <v>1644</v>
      </c>
      <c r="G2917" s="38" t="s">
        <v>2417</v>
      </c>
      <c r="H2917" s="38" t="s">
        <v>2665</v>
      </c>
      <c r="I2917" s="39">
        <v>672.18</v>
      </c>
      <c r="J2917" s="11">
        <f>VLOOKUP(LEFT(B2917,5),[1]Percents!$C:$M,6,FALSE)</f>
        <v>0.25</v>
      </c>
      <c r="K2917" s="13">
        <f t="shared" si="46"/>
        <v>168.04499999999999</v>
      </c>
      <c r="L2917" s="22"/>
    </row>
    <row r="2918" spans="1:12" s="40" customFormat="1" ht="14.25" customHeight="1" x14ac:dyDescent="0.25">
      <c r="A2918" s="38" t="s">
        <v>213</v>
      </c>
      <c r="B2918" s="38" t="s">
        <v>229</v>
      </c>
      <c r="C2918" s="38" t="s">
        <v>2644</v>
      </c>
      <c r="D2918" s="38" t="s">
        <v>2645</v>
      </c>
      <c r="E2918" s="38" t="s">
        <v>353</v>
      </c>
      <c r="F2918" s="38" t="s">
        <v>2646</v>
      </c>
      <c r="G2918" s="38" t="s">
        <v>2647</v>
      </c>
      <c r="H2918" s="38" t="s">
        <v>2665</v>
      </c>
      <c r="I2918" s="39">
        <v>30</v>
      </c>
      <c r="J2918" s="11">
        <f>VLOOKUP(LEFT(B2918,5),[1]Percents!$C:$M,6,FALSE)</f>
        <v>0.29404999999999998</v>
      </c>
      <c r="K2918" s="13">
        <f t="shared" si="46"/>
        <v>8.8214999999999986</v>
      </c>
      <c r="L2918" s="22"/>
    </row>
    <row r="2919" spans="1:12" s="40" customFormat="1" ht="14.25" customHeight="1" x14ac:dyDescent="0.25">
      <c r="A2919" s="38" t="s">
        <v>213</v>
      </c>
      <c r="B2919" s="38" t="s">
        <v>145</v>
      </c>
      <c r="C2919" s="38" t="s">
        <v>9671</v>
      </c>
      <c r="D2919" s="38" t="s">
        <v>9672</v>
      </c>
      <c r="E2919" s="38" t="s">
        <v>573</v>
      </c>
      <c r="F2919" s="38" t="s">
        <v>9673</v>
      </c>
      <c r="G2919" s="38" t="s">
        <v>9674</v>
      </c>
      <c r="H2919" s="38" t="s">
        <v>2665</v>
      </c>
      <c r="I2919" s="39">
        <v>0</v>
      </c>
      <c r="J2919" s="11">
        <f>VLOOKUP(LEFT(B2919,5),[1]Percents!$C:$M,6,FALSE)</f>
        <v>0.29404999999999998</v>
      </c>
      <c r="K2919" s="13">
        <f t="shared" si="46"/>
        <v>0</v>
      </c>
      <c r="L2919" s="22"/>
    </row>
    <row r="2920" spans="1:12" s="40" customFormat="1" ht="14.25" customHeight="1" x14ac:dyDescent="0.25">
      <c r="A2920" s="38" t="s">
        <v>243</v>
      </c>
      <c r="B2920" s="38" t="s">
        <v>290</v>
      </c>
      <c r="C2920" s="38" t="s">
        <v>2781</v>
      </c>
      <c r="D2920" s="38" t="s">
        <v>2782</v>
      </c>
      <c r="E2920" s="38" t="s">
        <v>1440</v>
      </c>
      <c r="F2920" s="38" t="s">
        <v>2783</v>
      </c>
      <c r="G2920" s="38" t="s">
        <v>2683</v>
      </c>
      <c r="H2920" s="38" t="s">
        <v>2665</v>
      </c>
      <c r="I2920" s="39">
        <v>0</v>
      </c>
      <c r="J2920" s="11">
        <f>VLOOKUP(LEFT(B2920,5),[1]Percents!$C:$M,6,FALSE)</f>
        <v>9.0999999999999998E-2</v>
      </c>
      <c r="K2920" s="13">
        <f t="shared" si="46"/>
        <v>0</v>
      </c>
      <c r="L2920" s="22"/>
    </row>
    <row r="2921" spans="1:12" s="40" customFormat="1" ht="14.25" customHeight="1" x14ac:dyDescent="0.25">
      <c r="A2921" s="38" t="s">
        <v>213</v>
      </c>
      <c r="B2921" s="38" t="s">
        <v>230</v>
      </c>
      <c r="C2921" s="38" t="s">
        <v>6014</v>
      </c>
      <c r="D2921" s="38" t="s">
        <v>6015</v>
      </c>
      <c r="E2921" s="38" t="s">
        <v>558</v>
      </c>
      <c r="F2921" s="38" t="s">
        <v>6016</v>
      </c>
      <c r="G2921" s="38" t="s">
        <v>2889</v>
      </c>
      <c r="H2921" s="38" t="s">
        <v>2665</v>
      </c>
      <c r="I2921" s="39">
        <v>0</v>
      </c>
      <c r="J2921" s="11">
        <f>VLOOKUP(LEFT(B2921,5),[1]Percents!$C:$M,6,FALSE)</f>
        <v>0.29404999999999998</v>
      </c>
      <c r="K2921" s="13">
        <f t="shared" si="46"/>
        <v>0</v>
      </c>
      <c r="L2921" s="22"/>
    </row>
    <row r="2922" spans="1:12" s="40" customFormat="1" ht="14.25" customHeight="1" x14ac:dyDescent="0.25">
      <c r="A2922" s="38" t="s">
        <v>243</v>
      </c>
      <c r="B2922" s="38" t="s">
        <v>118</v>
      </c>
      <c r="C2922" s="38" t="s">
        <v>3193</v>
      </c>
      <c r="D2922" s="38" t="s">
        <v>3194</v>
      </c>
      <c r="E2922" s="38" t="s">
        <v>760</v>
      </c>
      <c r="F2922" s="38" t="s">
        <v>3195</v>
      </c>
      <c r="G2922" s="38" t="s">
        <v>3080</v>
      </c>
      <c r="H2922" s="38" t="s">
        <v>2665</v>
      </c>
      <c r="I2922" s="39">
        <v>1798.15</v>
      </c>
      <c r="J2922" s="11">
        <f>VLOOKUP(LEFT(B2922,5),[1]Percents!$C:$M,6,FALSE)</f>
        <v>9.0999999999999998E-2</v>
      </c>
      <c r="K2922" s="13">
        <f t="shared" si="46"/>
        <v>163.63165000000001</v>
      </c>
      <c r="L2922" s="22"/>
    </row>
    <row r="2923" spans="1:12" s="40" customFormat="1" ht="14.25" customHeight="1" x14ac:dyDescent="0.25">
      <c r="A2923" s="38" t="s">
        <v>242</v>
      </c>
      <c r="B2923" s="38" t="s">
        <v>326</v>
      </c>
      <c r="C2923" s="38" t="s">
        <v>3325</v>
      </c>
      <c r="D2923" s="38" t="s">
        <v>3326</v>
      </c>
      <c r="E2923" s="38" t="s">
        <v>381</v>
      </c>
      <c r="F2923" s="38" t="s">
        <v>3327</v>
      </c>
      <c r="G2923" s="38" t="s">
        <v>2852</v>
      </c>
      <c r="H2923" s="38" t="s">
        <v>2665</v>
      </c>
      <c r="I2923" s="39">
        <v>0</v>
      </c>
      <c r="J2923" s="11">
        <f>VLOOKUP(LEFT(B2923,5),[1]Percents!$C:$M,6,FALSE)</f>
        <v>5.3740000000000003E-2</v>
      </c>
      <c r="K2923" s="13">
        <f t="shared" si="46"/>
        <v>0</v>
      </c>
      <c r="L2923" s="22"/>
    </row>
    <row r="2924" spans="1:12" s="40" customFormat="1" ht="14.25" customHeight="1" x14ac:dyDescent="0.25">
      <c r="A2924" s="38" t="s">
        <v>213</v>
      </c>
      <c r="B2924" s="38" t="s">
        <v>258</v>
      </c>
      <c r="C2924" s="38" t="s">
        <v>6900</v>
      </c>
      <c r="D2924" s="38" t="s">
        <v>6901</v>
      </c>
      <c r="E2924" s="38" t="s">
        <v>5554</v>
      </c>
      <c r="F2924" s="38" t="s">
        <v>6902</v>
      </c>
      <c r="G2924" s="38" t="s">
        <v>6903</v>
      </c>
      <c r="H2924" s="38" t="s">
        <v>2665</v>
      </c>
      <c r="I2924" s="39">
        <v>522.17999999999995</v>
      </c>
      <c r="J2924" s="11">
        <f>VLOOKUP(LEFT(B2924,5),[1]Percents!$C:$M,6,FALSE)</f>
        <v>0.25</v>
      </c>
      <c r="K2924" s="13">
        <f t="shared" si="46"/>
        <v>130.54499999999999</v>
      </c>
      <c r="L2924" s="22"/>
    </row>
    <row r="2925" spans="1:12" s="40" customFormat="1" ht="14.25" customHeight="1" x14ac:dyDescent="0.25">
      <c r="A2925" s="38" t="s">
        <v>213</v>
      </c>
      <c r="B2925" s="38" t="s">
        <v>162</v>
      </c>
      <c r="C2925" s="38" t="s">
        <v>7572</v>
      </c>
      <c r="D2925" s="38" t="s">
        <v>7573</v>
      </c>
      <c r="E2925" s="38" t="s">
        <v>18</v>
      </c>
      <c r="F2925" s="38" t="s">
        <v>7574</v>
      </c>
      <c r="G2925" s="38" t="s">
        <v>7575</v>
      </c>
      <c r="H2925" s="38" t="s">
        <v>2665</v>
      </c>
      <c r="I2925" s="39">
        <v>379.27</v>
      </c>
      <c r="J2925" s="11">
        <f>VLOOKUP(LEFT(B2925,5),[1]Percents!$C:$M,6,FALSE)</f>
        <v>0.25</v>
      </c>
      <c r="K2925" s="13">
        <f t="shared" si="46"/>
        <v>94.817499999999995</v>
      </c>
      <c r="L2925" s="22"/>
    </row>
    <row r="2926" spans="1:12" s="40" customFormat="1" ht="14.25" customHeight="1" x14ac:dyDescent="0.25">
      <c r="A2926" s="38" t="s">
        <v>213</v>
      </c>
      <c r="B2926" s="38" t="s">
        <v>120</v>
      </c>
      <c r="C2926" s="38" t="s">
        <v>7139</v>
      </c>
      <c r="D2926" s="38" t="s">
        <v>7140</v>
      </c>
      <c r="E2926" s="38" t="s">
        <v>6737</v>
      </c>
      <c r="F2926" s="38" t="s">
        <v>7141</v>
      </c>
      <c r="G2926" s="38" t="s">
        <v>6875</v>
      </c>
      <c r="H2926" s="38" t="s">
        <v>2665</v>
      </c>
      <c r="I2926" s="39">
        <v>90.54</v>
      </c>
      <c r="J2926" s="11">
        <f>VLOOKUP(LEFT(B2926,5),[1]Percents!$C:$M,6,FALSE)</f>
        <v>0.29404999999999998</v>
      </c>
      <c r="K2926" s="13">
        <f t="shared" si="46"/>
        <v>26.623287000000001</v>
      </c>
      <c r="L2926" s="22"/>
    </row>
    <row r="2927" spans="1:12" s="40" customFormat="1" ht="14.25" customHeight="1" x14ac:dyDescent="0.25">
      <c r="A2927" s="38" t="s">
        <v>213</v>
      </c>
      <c r="B2927" s="38" t="s">
        <v>234</v>
      </c>
      <c r="C2927" s="38" t="s">
        <v>7793</v>
      </c>
      <c r="D2927" s="38" t="s">
        <v>7794</v>
      </c>
      <c r="E2927" s="38" t="s">
        <v>287</v>
      </c>
      <c r="F2927" s="38" t="s">
        <v>7795</v>
      </c>
      <c r="G2927" s="38" t="s">
        <v>4320</v>
      </c>
      <c r="H2927" s="38" t="s">
        <v>2665</v>
      </c>
      <c r="I2927" s="39">
        <v>123.78</v>
      </c>
      <c r="J2927" s="11">
        <f>VLOOKUP(LEFT(B2927,5),[1]Percents!$C:$M,6,FALSE)</f>
        <v>0.29404999999999998</v>
      </c>
      <c r="K2927" s="13">
        <f t="shared" si="46"/>
        <v>36.397508999999999</v>
      </c>
      <c r="L2927" s="22"/>
    </row>
    <row r="2928" spans="1:12" s="40" customFormat="1" ht="14.25" customHeight="1" x14ac:dyDescent="0.25">
      <c r="A2928" s="38" t="s">
        <v>213</v>
      </c>
      <c r="B2928" s="38" t="s">
        <v>4321</v>
      </c>
      <c r="C2928" s="38" t="s">
        <v>8010</v>
      </c>
      <c r="D2928" s="38" t="s">
        <v>8011</v>
      </c>
      <c r="E2928" s="38" t="s">
        <v>1633</v>
      </c>
      <c r="F2928" s="38" t="s">
        <v>8012</v>
      </c>
      <c r="G2928" s="38" t="s">
        <v>7029</v>
      </c>
      <c r="H2928" s="38" t="s">
        <v>2665</v>
      </c>
      <c r="I2928" s="39">
        <v>30</v>
      </c>
      <c r="J2928" s="11">
        <f>VLOOKUP(LEFT(B2928,5),[1]Percents!$C:$M,6,FALSE)</f>
        <v>0.29404999999999998</v>
      </c>
      <c r="K2928" s="13">
        <f t="shared" si="46"/>
        <v>8.8214999999999986</v>
      </c>
      <c r="L2928" s="22"/>
    </row>
    <row r="2929" spans="1:12" s="40" customFormat="1" ht="14.25" customHeight="1" x14ac:dyDescent="0.25">
      <c r="A2929" s="38" t="s">
        <v>213</v>
      </c>
      <c r="B2929" s="38" t="s">
        <v>67</v>
      </c>
      <c r="C2929" s="38" t="s">
        <v>8013</v>
      </c>
      <c r="D2929" s="38" t="s">
        <v>8014</v>
      </c>
      <c r="E2929" s="38" t="s">
        <v>9675</v>
      </c>
      <c r="F2929" s="38" t="s">
        <v>8015</v>
      </c>
      <c r="G2929" s="38" t="s">
        <v>8016</v>
      </c>
      <c r="H2929" s="38" t="s">
        <v>2665</v>
      </c>
      <c r="I2929" s="39">
        <v>47.4</v>
      </c>
      <c r="J2929" s="11">
        <f>VLOOKUP(LEFT(B2929,5),[1]Percents!$C:$M,6,FALSE)</f>
        <v>0.29404999999999998</v>
      </c>
      <c r="K2929" s="13">
        <f t="shared" si="46"/>
        <v>13.937969999999998</v>
      </c>
      <c r="L2929" s="22"/>
    </row>
    <row r="2930" spans="1:12" s="40" customFormat="1" ht="14.25" customHeight="1" x14ac:dyDescent="0.25">
      <c r="A2930" s="38" t="s">
        <v>213</v>
      </c>
      <c r="B2930" s="38" t="s">
        <v>258</v>
      </c>
      <c r="C2930" s="38" t="s">
        <v>7142</v>
      </c>
      <c r="D2930" s="38" t="s">
        <v>7143</v>
      </c>
      <c r="E2930" s="38" t="s">
        <v>5554</v>
      </c>
      <c r="F2930" s="38" t="s">
        <v>7144</v>
      </c>
      <c r="G2930" s="38" t="s">
        <v>7145</v>
      </c>
      <c r="H2930" s="38" t="s">
        <v>2665</v>
      </c>
      <c r="I2930" s="39">
        <v>787.11</v>
      </c>
      <c r="J2930" s="11">
        <f>VLOOKUP(LEFT(B2930,5),[1]Percents!$C:$M,6,FALSE)</f>
        <v>0.25</v>
      </c>
      <c r="K2930" s="13">
        <f t="shared" si="46"/>
        <v>196.7775</v>
      </c>
      <c r="L2930" s="22"/>
    </row>
    <row r="2931" spans="1:12" s="40" customFormat="1" ht="14.25" customHeight="1" x14ac:dyDescent="0.25">
      <c r="A2931" s="38" t="s">
        <v>213</v>
      </c>
      <c r="B2931" s="38" t="s">
        <v>120</v>
      </c>
      <c r="C2931" s="38" t="s">
        <v>7314</v>
      </c>
      <c r="D2931" s="38" t="s">
        <v>7315</v>
      </c>
      <c r="E2931" s="38" t="s">
        <v>6737</v>
      </c>
      <c r="F2931" s="38" t="s">
        <v>7316</v>
      </c>
      <c r="G2931" s="38" t="s">
        <v>7317</v>
      </c>
      <c r="H2931" s="38" t="s">
        <v>2665</v>
      </c>
      <c r="I2931" s="39">
        <v>1606.76</v>
      </c>
      <c r="J2931" s="11">
        <f>VLOOKUP(LEFT(B2931,5),[1]Percents!$C:$M,6,FALSE)</f>
        <v>0.29404999999999998</v>
      </c>
      <c r="K2931" s="13">
        <f t="shared" si="46"/>
        <v>472.46777799999995</v>
      </c>
      <c r="L2931" s="22"/>
    </row>
    <row r="2932" spans="1:12" s="40" customFormat="1" ht="14.25" customHeight="1" x14ac:dyDescent="0.25">
      <c r="A2932" s="38" t="s">
        <v>213</v>
      </c>
      <c r="B2932" s="38" t="s">
        <v>971</v>
      </c>
      <c r="C2932" s="38" t="s">
        <v>7576</v>
      </c>
      <c r="D2932" s="38" t="s">
        <v>7577</v>
      </c>
      <c r="E2932" s="38" t="s">
        <v>7578</v>
      </c>
      <c r="F2932" s="38" t="s">
        <v>7579</v>
      </c>
      <c r="G2932" s="38" t="s">
        <v>7580</v>
      </c>
      <c r="H2932" s="38" t="s">
        <v>2665</v>
      </c>
      <c r="I2932" s="39">
        <v>960.82</v>
      </c>
      <c r="J2932" s="11">
        <f>VLOOKUP(LEFT(B2932,5),[1]Percents!$C:$M,6,FALSE)</f>
        <v>0.29404999999999998</v>
      </c>
      <c r="K2932" s="13">
        <f t="shared" si="46"/>
        <v>282.52912099999998</v>
      </c>
      <c r="L2932" s="22"/>
    </row>
    <row r="2933" spans="1:12" s="40" customFormat="1" ht="14.25" customHeight="1" x14ac:dyDescent="0.25">
      <c r="A2933" s="38" t="s">
        <v>213</v>
      </c>
      <c r="B2933" s="38" t="s">
        <v>162</v>
      </c>
      <c r="C2933" s="38" t="s">
        <v>8344</v>
      </c>
      <c r="D2933" s="38" t="s">
        <v>8345</v>
      </c>
      <c r="E2933" s="38" t="s">
        <v>18</v>
      </c>
      <c r="F2933" s="38" t="s">
        <v>8346</v>
      </c>
      <c r="G2933" s="38" t="s">
        <v>8347</v>
      </c>
      <c r="H2933" s="38" t="s">
        <v>2665</v>
      </c>
      <c r="I2933" s="39">
        <v>640.27</v>
      </c>
      <c r="J2933" s="11">
        <f>VLOOKUP(LEFT(B2933,5),[1]Percents!$C:$M,6,FALSE)</f>
        <v>0.25</v>
      </c>
      <c r="K2933" s="13">
        <f t="shared" si="46"/>
        <v>160.0675</v>
      </c>
      <c r="L2933" s="22"/>
    </row>
    <row r="2934" spans="1:12" s="40" customFormat="1" ht="14.25" customHeight="1" x14ac:dyDescent="0.25">
      <c r="A2934" s="38" t="s">
        <v>213</v>
      </c>
      <c r="B2934" s="38" t="s">
        <v>258</v>
      </c>
      <c r="C2934" s="38" t="s">
        <v>7318</v>
      </c>
      <c r="D2934" s="38" t="s">
        <v>7319</v>
      </c>
      <c r="E2934" s="38" t="s">
        <v>452</v>
      </c>
      <c r="F2934" s="38" t="s">
        <v>7320</v>
      </c>
      <c r="G2934" s="38" t="s">
        <v>7226</v>
      </c>
      <c r="H2934" s="38" t="s">
        <v>2665</v>
      </c>
      <c r="I2934" s="41">
        <v>0</v>
      </c>
      <c r="J2934" s="11">
        <f>VLOOKUP(LEFT(B2934,5),[1]Percents!$C:$M,6,FALSE)</f>
        <v>0.25</v>
      </c>
      <c r="K2934" s="13">
        <f t="shared" si="46"/>
        <v>0</v>
      </c>
      <c r="L2934" s="22"/>
    </row>
    <row r="2935" spans="1:12" s="40" customFormat="1" ht="14.25" customHeight="1" x14ac:dyDescent="0.25">
      <c r="A2935" s="38" t="s">
        <v>213</v>
      </c>
      <c r="B2935" s="38" t="s">
        <v>9329</v>
      </c>
      <c r="C2935" s="38" t="s">
        <v>8348</v>
      </c>
      <c r="D2935" s="38" t="s">
        <v>8349</v>
      </c>
      <c r="E2935" s="38" t="s">
        <v>269</v>
      </c>
      <c r="F2935" s="38" t="s">
        <v>8350</v>
      </c>
      <c r="G2935" s="38" t="s">
        <v>5782</v>
      </c>
      <c r="H2935" s="38" t="s">
        <v>2665</v>
      </c>
      <c r="I2935" s="39">
        <v>0</v>
      </c>
      <c r="J2935" s="11">
        <f>VLOOKUP(LEFT(B2935,5),[1]Percents!$C:$M,6,FALSE)</f>
        <v>0.29404999999999998</v>
      </c>
      <c r="K2935" s="13">
        <f t="shared" si="46"/>
        <v>0</v>
      </c>
      <c r="L2935" s="22"/>
    </row>
    <row r="2936" spans="1:12" s="40" customFormat="1" ht="14.25" customHeight="1" x14ac:dyDescent="0.25">
      <c r="A2936" s="38" t="s">
        <v>213</v>
      </c>
      <c r="B2936" s="38" t="s">
        <v>189</v>
      </c>
      <c r="C2936" s="38" t="s">
        <v>8348</v>
      </c>
      <c r="D2936" s="38" t="s">
        <v>8349</v>
      </c>
      <c r="E2936" s="38" t="s">
        <v>269</v>
      </c>
      <c r="F2936" s="38" t="s">
        <v>8350</v>
      </c>
      <c r="G2936" s="38" t="s">
        <v>5782</v>
      </c>
      <c r="H2936" s="38" t="s">
        <v>2665</v>
      </c>
      <c r="I2936" s="39">
        <v>0</v>
      </c>
      <c r="J2936" s="11">
        <f>VLOOKUP(LEFT(B2936,5),[1]Percents!$C:$M,6,FALSE)</f>
        <v>0.29404999999999998</v>
      </c>
      <c r="K2936" s="13">
        <f t="shared" si="46"/>
        <v>0</v>
      </c>
      <c r="L2936" s="22"/>
    </row>
    <row r="2937" spans="1:12" s="40" customFormat="1" ht="14.25" customHeight="1" x14ac:dyDescent="0.25">
      <c r="A2937" s="38" t="s">
        <v>213</v>
      </c>
      <c r="B2937" s="38" t="s">
        <v>162</v>
      </c>
      <c r="C2937" s="38" t="s">
        <v>10201</v>
      </c>
      <c r="D2937" s="38" t="s">
        <v>10202</v>
      </c>
      <c r="E2937" s="38" t="s">
        <v>252</v>
      </c>
      <c r="F2937" s="38" t="s">
        <v>10203</v>
      </c>
      <c r="G2937" s="38" t="s">
        <v>10204</v>
      </c>
      <c r="H2937" s="38" t="s">
        <v>2665</v>
      </c>
      <c r="I2937" s="39">
        <v>368.93</v>
      </c>
      <c r="J2937" s="11">
        <f>VLOOKUP(LEFT(B2937,5),[1]Percents!$C:$M,6,FALSE)</f>
        <v>0.25</v>
      </c>
      <c r="K2937" s="13">
        <f t="shared" si="46"/>
        <v>92.232500000000002</v>
      </c>
      <c r="L2937" s="22"/>
    </row>
    <row r="2938" spans="1:12" s="40" customFormat="1" ht="14.25" customHeight="1" x14ac:dyDescent="0.25">
      <c r="A2938" s="38" t="s">
        <v>213</v>
      </c>
      <c r="B2938" s="38" t="s">
        <v>190</v>
      </c>
      <c r="C2938" s="38" t="s">
        <v>9676</v>
      </c>
      <c r="D2938" s="38" t="s">
        <v>9677</v>
      </c>
      <c r="E2938" s="38" t="s">
        <v>627</v>
      </c>
      <c r="F2938" s="38" t="s">
        <v>9678</v>
      </c>
      <c r="G2938" s="38" t="s">
        <v>9679</v>
      </c>
      <c r="H2938" s="38" t="s">
        <v>2665</v>
      </c>
      <c r="I2938" s="39">
        <v>6077.26</v>
      </c>
      <c r="J2938" s="11">
        <f>VLOOKUP(LEFT(B2938,5),[1]Percents!$C:$M,6,FALSE)</f>
        <v>0.25</v>
      </c>
      <c r="K2938" s="13">
        <f t="shared" si="46"/>
        <v>1519.3150000000001</v>
      </c>
      <c r="L2938" s="22"/>
    </row>
    <row r="2939" spans="1:12" s="40" customFormat="1" ht="14.25" customHeight="1" x14ac:dyDescent="0.25">
      <c r="A2939" s="38" t="s">
        <v>213</v>
      </c>
      <c r="B2939" s="38" t="s">
        <v>164</v>
      </c>
      <c r="C2939" s="38" t="s">
        <v>10868</v>
      </c>
      <c r="D2939" s="38" t="s">
        <v>10869</v>
      </c>
      <c r="E2939" s="38" t="s">
        <v>6836</v>
      </c>
      <c r="F2939" s="38" t="s">
        <v>10870</v>
      </c>
      <c r="G2939" s="38" t="s">
        <v>9371</v>
      </c>
      <c r="H2939" s="38" t="s">
        <v>2665</v>
      </c>
      <c r="I2939" s="39">
        <v>0</v>
      </c>
      <c r="J2939" s="11">
        <f>VLOOKUP(LEFT(B2939,5),[1]Percents!$C:$M,6,FALSE)</f>
        <v>0.29404999999999998</v>
      </c>
      <c r="K2939" s="13">
        <f t="shared" si="46"/>
        <v>0</v>
      </c>
      <c r="L2939" s="22"/>
    </row>
    <row r="2940" spans="1:12" s="40" customFormat="1" ht="14.25" customHeight="1" x14ac:dyDescent="0.25">
      <c r="A2940" s="38" t="s">
        <v>213</v>
      </c>
      <c r="B2940" s="38" t="s">
        <v>258</v>
      </c>
      <c r="C2940" s="38" t="s">
        <v>10205</v>
      </c>
      <c r="D2940" s="38" t="s">
        <v>10206</v>
      </c>
      <c r="E2940" s="38" t="s">
        <v>453</v>
      </c>
      <c r="F2940" s="38" t="s">
        <v>10207</v>
      </c>
      <c r="G2940" s="38" t="s">
        <v>9931</v>
      </c>
      <c r="H2940" s="38" t="s">
        <v>2665</v>
      </c>
      <c r="I2940" s="39">
        <v>1875.34</v>
      </c>
      <c r="J2940" s="11">
        <f>VLOOKUP(LEFT(B2940,5),[1]Percents!$C:$M,6,FALSE)</f>
        <v>0.25</v>
      </c>
      <c r="K2940" s="13">
        <f t="shared" si="46"/>
        <v>468.83499999999998</v>
      </c>
      <c r="L2940" s="22"/>
    </row>
    <row r="2941" spans="1:12" s="40" customFormat="1" ht="14.25" customHeight="1" x14ac:dyDescent="0.25">
      <c r="A2941" s="38" t="s">
        <v>213</v>
      </c>
      <c r="B2941" s="38" t="s">
        <v>258</v>
      </c>
      <c r="C2941" s="38" t="s">
        <v>9680</v>
      </c>
      <c r="D2941" s="38" t="s">
        <v>9681</v>
      </c>
      <c r="E2941" s="38" t="s">
        <v>614</v>
      </c>
      <c r="F2941" s="38" t="s">
        <v>9682</v>
      </c>
      <c r="G2941" s="38" t="s">
        <v>9665</v>
      </c>
      <c r="H2941" s="38" t="s">
        <v>2665</v>
      </c>
      <c r="I2941" s="39">
        <v>45.84</v>
      </c>
      <c r="J2941" s="11">
        <f>VLOOKUP(LEFT(B2941,5),[1]Percents!$C:$M,6,FALSE)</f>
        <v>0.25</v>
      </c>
      <c r="K2941" s="13">
        <f t="shared" si="46"/>
        <v>11.46</v>
      </c>
      <c r="L2941" s="22"/>
    </row>
    <row r="2942" spans="1:12" s="40" customFormat="1" ht="14.25" customHeight="1" x14ac:dyDescent="0.25">
      <c r="A2942" s="38" t="s">
        <v>213</v>
      </c>
      <c r="B2942" s="38" t="s">
        <v>162</v>
      </c>
      <c r="C2942" s="38" t="s">
        <v>11189</v>
      </c>
      <c r="D2942" s="38" t="s">
        <v>11190</v>
      </c>
      <c r="E2942" s="38" t="s">
        <v>18</v>
      </c>
      <c r="F2942" s="38" t="s">
        <v>11191</v>
      </c>
      <c r="G2942" s="38" t="s">
        <v>11192</v>
      </c>
      <c r="H2942" s="38" t="s">
        <v>2665</v>
      </c>
      <c r="I2942" s="39">
        <v>0</v>
      </c>
      <c r="J2942" s="11">
        <f>VLOOKUP(LEFT(B2942,5),[1]Percents!$C:$M,6,FALSE)</f>
        <v>0.25</v>
      </c>
      <c r="K2942" s="13">
        <f t="shared" si="46"/>
        <v>0</v>
      </c>
      <c r="L2942" s="22"/>
    </row>
    <row r="2943" spans="1:12" s="40" customFormat="1" ht="14.25" customHeight="1" x14ac:dyDescent="0.25">
      <c r="A2943" s="38" t="s">
        <v>213</v>
      </c>
      <c r="B2943" s="38" t="s">
        <v>162</v>
      </c>
      <c r="C2943" s="38" t="s">
        <v>10872</v>
      </c>
      <c r="D2943" s="38" t="s">
        <v>10873</v>
      </c>
      <c r="E2943" s="38" t="s">
        <v>18</v>
      </c>
      <c r="F2943" s="38" t="s">
        <v>10874</v>
      </c>
      <c r="G2943" s="38" t="s">
        <v>10875</v>
      </c>
      <c r="H2943" s="38" t="s">
        <v>2665</v>
      </c>
      <c r="I2943" s="39">
        <v>0</v>
      </c>
      <c r="J2943" s="11">
        <f>VLOOKUP(LEFT(B2943,5),[1]Percents!$C:$M,6,FALSE)</f>
        <v>0.25</v>
      </c>
      <c r="K2943" s="13">
        <f t="shared" si="46"/>
        <v>0</v>
      </c>
      <c r="L2943" s="22"/>
    </row>
    <row r="2944" spans="1:12" s="40" customFormat="1" ht="14.25" customHeight="1" x14ac:dyDescent="0.25">
      <c r="A2944" s="38" t="s">
        <v>213</v>
      </c>
      <c r="B2944" s="38" t="s">
        <v>234</v>
      </c>
      <c r="C2944" s="38" t="s">
        <v>10876</v>
      </c>
      <c r="D2944" s="38" t="s">
        <v>10877</v>
      </c>
      <c r="E2944" s="38" t="s">
        <v>287</v>
      </c>
      <c r="F2944" s="38" t="s">
        <v>10878</v>
      </c>
      <c r="G2944" s="38" t="s">
        <v>10879</v>
      </c>
      <c r="H2944" s="38" t="s">
        <v>2665</v>
      </c>
      <c r="I2944" s="39">
        <v>46.44</v>
      </c>
      <c r="J2944" s="11">
        <f>VLOOKUP(LEFT(B2944,5),[1]Percents!$C:$M,6,FALSE)</f>
        <v>0.29404999999999998</v>
      </c>
      <c r="K2944" s="13">
        <f t="shared" si="46"/>
        <v>13.655681999999999</v>
      </c>
      <c r="L2944" s="22"/>
    </row>
    <row r="2945" spans="1:12" s="40" customFormat="1" ht="14.25" customHeight="1" x14ac:dyDescent="0.25">
      <c r="A2945" s="38" t="s">
        <v>213</v>
      </c>
      <c r="B2945" s="38" t="s">
        <v>258</v>
      </c>
      <c r="C2945" s="38" t="s">
        <v>10880</v>
      </c>
      <c r="D2945" s="38" t="s">
        <v>10881</v>
      </c>
      <c r="E2945" s="38" t="s">
        <v>4176</v>
      </c>
      <c r="F2945" s="38" t="s">
        <v>10882</v>
      </c>
      <c r="G2945" s="38" t="s">
        <v>9905</v>
      </c>
      <c r="H2945" s="38" t="s">
        <v>2665</v>
      </c>
      <c r="I2945" s="39">
        <v>63.88</v>
      </c>
      <c r="J2945" s="11">
        <f>VLOOKUP(LEFT(B2945,5),[1]Percents!$C:$M,6,FALSE)</f>
        <v>0.25</v>
      </c>
      <c r="K2945" s="13">
        <f t="shared" si="46"/>
        <v>15.97</v>
      </c>
      <c r="L2945" s="22"/>
    </row>
    <row r="2946" spans="1:12" s="40" customFormat="1" ht="14.25" customHeight="1" x14ac:dyDescent="0.25">
      <c r="A2946" s="38" t="s">
        <v>213</v>
      </c>
      <c r="B2946" s="38" t="s">
        <v>229</v>
      </c>
      <c r="C2946" s="38" t="s">
        <v>11193</v>
      </c>
      <c r="D2946" s="38" t="s">
        <v>11194</v>
      </c>
      <c r="E2946" s="38" t="s">
        <v>353</v>
      </c>
      <c r="F2946" s="38" t="s">
        <v>11195</v>
      </c>
      <c r="G2946" s="38" t="s">
        <v>11196</v>
      </c>
      <c r="H2946" s="38" t="s">
        <v>2665</v>
      </c>
      <c r="I2946" s="39">
        <v>891.43</v>
      </c>
      <c r="J2946" s="11">
        <f>VLOOKUP(LEFT(B2946,5),[1]Percents!$C:$M,6,FALSE)</f>
        <v>0.29404999999999998</v>
      </c>
      <c r="K2946" s="13">
        <f t="shared" si="46"/>
        <v>262.12499149999996</v>
      </c>
      <c r="L2946" s="22"/>
    </row>
    <row r="2947" spans="1:12" s="40" customFormat="1" ht="14.25" customHeight="1" x14ac:dyDescent="0.25">
      <c r="A2947" s="38" t="s">
        <v>213</v>
      </c>
      <c r="B2947" s="38" t="s">
        <v>258</v>
      </c>
      <c r="C2947" s="38" t="s">
        <v>11197</v>
      </c>
      <c r="D2947" s="38" t="s">
        <v>11198</v>
      </c>
      <c r="E2947" s="38" t="s">
        <v>1157</v>
      </c>
      <c r="F2947" s="38" t="s">
        <v>11199</v>
      </c>
      <c r="G2947" s="38" t="s">
        <v>11200</v>
      </c>
      <c r="H2947" s="38" t="s">
        <v>2665</v>
      </c>
      <c r="I2947" s="39">
        <v>3731.16</v>
      </c>
      <c r="J2947" s="11">
        <f>VLOOKUP(LEFT(B2947,5),[1]Percents!$C:$M,6,FALSE)</f>
        <v>0.25</v>
      </c>
      <c r="K2947" s="13">
        <f t="shared" si="46"/>
        <v>932.79</v>
      </c>
      <c r="L2947" s="22"/>
    </row>
    <row r="2948" spans="1:12" s="40" customFormat="1" ht="14.25" customHeight="1" x14ac:dyDescent="0.25">
      <c r="A2948" s="38" t="s">
        <v>213</v>
      </c>
      <c r="B2948" s="38" t="s">
        <v>285</v>
      </c>
      <c r="C2948" s="38" t="s">
        <v>11960</v>
      </c>
      <c r="D2948" s="38" t="s">
        <v>11961</v>
      </c>
      <c r="E2948" s="38" t="s">
        <v>702</v>
      </c>
      <c r="F2948" s="38" t="s">
        <v>11962</v>
      </c>
      <c r="G2948" s="38" t="s">
        <v>11200</v>
      </c>
      <c r="H2948" s="38" t="s">
        <v>2665</v>
      </c>
      <c r="I2948" s="39">
        <v>6667.03</v>
      </c>
      <c r="J2948" s="11">
        <f>VLOOKUP(LEFT(B2948,5),[1]Percents!$C:$M,6,FALSE)</f>
        <v>8.6050000000000001E-2</v>
      </c>
      <c r="K2948" s="13">
        <f t="shared" si="46"/>
        <v>573.69793149999998</v>
      </c>
      <c r="L2948" s="22"/>
    </row>
    <row r="2949" spans="1:12" s="40" customFormat="1" ht="14.25" customHeight="1" x14ac:dyDescent="0.25">
      <c r="A2949" s="38" t="s">
        <v>243</v>
      </c>
      <c r="B2949" s="38" t="s">
        <v>674</v>
      </c>
      <c r="C2949" s="38" t="s">
        <v>11963</v>
      </c>
      <c r="D2949" s="38" t="s">
        <v>11964</v>
      </c>
      <c r="E2949" s="38" t="s">
        <v>675</v>
      </c>
      <c r="F2949" s="38" t="s">
        <v>11965</v>
      </c>
      <c r="G2949" s="38" t="s">
        <v>10673</v>
      </c>
      <c r="H2949" s="38" t="s">
        <v>2665</v>
      </c>
      <c r="I2949" s="39">
        <v>-21.73</v>
      </c>
      <c r="J2949" s="11">
        <f>VLOOKUP(LEFT(B2949,5),[1]Percents!$C:$M,6,FALSE)</f>
        <v>9.0999999999999998E-2</v>
      </c>
      <c r="K2949" s="13">
        <f t="shared" si="46"/>
        <v>-1.97743</v>
      </c>
      <c r="L2949" s="22"/>
    </row>
    <row r="2950" spans="1:12" s="40" customFormat="1" ht="14.25" customHeight="1" x14ac:dyDescent="0.25">
      <c r="A2950" s="38" t="s">
        <v>213</v>
      </c>
      <c r="B2950" s="38" t="s">
        <v>258</v>
      </c>
      <c r="C2950" s="38" t="s">
        <v>11966</v>
      </c>
      <c r="D2950" s="38" t="s">
        <v>11967</v>
      </c>
      <c r="E2950" s="38" t="s">
        <v>452</v>
      </c>
      <c r="F2950" s="38" t="s">
        <v>11968</v>
      </c>
      <c r="G2950" s="38" t="s">
        <v>11969</v>
      </c>
      <c r="H2950" s="38" t="s">
        <v>2665</v>
      </c>
      <c r="I2950" s="39">
        <v>8529.59</v>
      </c>
      <c r="J2950" s="11">
        <f>VLOOKUP(LEFT(B2950,5),[1]Percents!$C:$M,6,FALSE)</f>
        <v>0.25</v>
      </c>
      <c r="K2950" s="13">
        <f t="shared" si="46"/>
        <v>2132.3975</v>
      </c>
      <c r="L2950" s="22"/>
    </row>
    <row r="2951" spans="1:12" s="40" customFormat="1" ht="14.25" customHeight="1" x14ac:dyDescent="0.25">
      <c r="A2951" s="38" t="s">
        <v>141</v>
      </c>
      <c r="B2951" s="38" t="s">
        <v>956</v>
      </c>
      <c r="C2951" s="38" t="s">
        <v>2418</v>
      </c>
      <c r="D2951" s="38" t="s">
        <v>2419</v>
      </c>
      <c r="E2951" s="38" t="s">
        <v>957</v>
      </c>
      <c r="F2951" s="38" t="s">
        <v>2420</v>
      </c>
      <c r="G2951" s="38" t="s">
        <v>1750</v>
      </c>
      <c r="H2951" s="38" t="s">
        <v>2665</v>
      </c>
      <c r="I2951" s="39">
        <v>3431.91</v>
      </c>
      <c r="J2951" s="11">
        <f>VLOOKUP(LEFT(B2951,5),[1]Percents!$C:$M,6,FALSE)</f>
        <v>0.1678</v>
      </c>
      <c r="K2951" s="13">
        <f t="shared" si="46"/>
        <v>575.87449800000002</v>
      </c>
      <c r="L2951" s="22"/>
    </row>
    <row r="2952" spans="1:12" s="40" customFormat="1" ht="14.25" customHeight="1" x14ac:dyDescent="0.25">
      <c r="A2952" s="38" t="s">
        <v>141</v>
      </c>
      <c r="B2952" s="38" t="s">
        <v>306</v>
      </c>
      <c r="C2952" s="38" t="s">
        <v>5306</v>
      </c>
      <c r="D2952" s="38" t="s">
        <v>5307</v>
      </c>
      <c r="E2952" s="38" t="s">
        <v>606</v>
      </c>
      <c r="F2952" s="38" t="s">
        <v>5308</v>
      </c>
      <c r="G2952" s="38" t="s">
        <v>3744</v>
      </c>
      <c r="H2952" s="38" t="s">
        <v>2665</v>
      </c>
      <c r="I2952" s="39">
        <v>1269.98</v>
      </c>
      <c r="J2952" s="11">
        <f>VLOOKUP(LEFT(B2952,5),[1]Percents!$C:$M,6,FALSE)</f>
        <v>0.1678</v>
      </c>
      <c r="K2952" s="13">
        <f t="shared" si="46"/>
        <v>213.102644</v>
      </c>
      <c r="L2952" s="22"/>
    </row>
    <row r="2953" spans="1:12" s="40" customFormat="1" ht="14.25" customHeight="1" x14ac:dyDescent="0.25">
      <c r="A2953" s="38" t="s">
        <v>242</v>
      </c>
      <c r="B2953" s="38" t="s">
        <v>325</v>
      </c>
      <c r="C2953" s="38" t="s">
        <v>2421</v>
      </c>
      <c r="D2953" s="38" t="s">
        <v>401</v>
      </c>
      <c r="E2953" s="38" t="s">
        <v>359</v>
      </c>
      <c r="F2953" s="38" t="s">
        <v>402</v>
      </c>
      <c r="G2953" s="38" t="s">
        <v>1663</v>
      </c>
      <c r="H2953" s="38" t="s">
        <v>2665</v>
      </c>
      <c r="I2953" s="39">
        <v>0</v>
      </c>
      <c r="J2953" s="11">
        <f>VLOOKUP(LEFT(B2953,5),[1]Percents!$C:$M,6,FALSE)</f>
        <v>5.3740000000000003E-2</v>
      </c>
      <c r="K2953" s="13">
        <f t="shared" si="46"/>
        <v>0</v>
      </c>
      <c r="L2953" s="22"/>
    </row>
    <row r="2954" spans="1:12" s="40" customFormat="1" ht="14.25" customHeight="1" x14ac:dyDescent="0.25">
      <c r="A2954" s="38" t="s">
        <v>242</v>
      </c>
      <c r="B2954" s="38" t="s">
        <v>9421</v>
      </c>
      <c r="C2954" s="38" t="s">
        <v>2422</v>
      </c>
      <c r="D2954" s="38" t="s">
        <v>416</v>
      </c>
      <c r="E2954" s="38" t="s">
        <v>177</v>
      </c>
      <c r="F2954" s="38" t="s">
        <v>417</v>
      </c>
      <c r="G2954" s="38" t="s">
        <v>1666</v>
      </c>
      <c r="H2954" s="38" t="s">
        <v>2665</v>
      </c>
      <c r="I2954" s="41">
        <v>0</v>
      </c>
      <c r="J2954" s="11">
        <f>VLOOKUP(LEFT(B2954,5),[1]Percents!$C:$M,6,FALSE)</f>
        <v>3.5830000000000001E-2</v>
      </c>
      <c r="K2954" s="13">
        <f t="shared" ref="K2954:K3017" si="47">+I2954*J2954</f>
        <v>0</v>
      </c>
      <c r="L2954" s="22"/>
    </row>
    <row r="2955" spans="1:12" s="40" customFormat="1" ht="14.25" customHeight="1" x14ac:dyDescent="0.25">
      <c r="A2955" s="38" t="s">
        <v>242</v>
      </c>
      <c r="B2955" s="38" t="s">
        <v>178</v>
      </c>
      <c r="C2955" s="38" t="s">
        <v>2422</v>
      </c>
      <c r="D2955" s="38" t="s">
        <v>416</v>
      </c>
      <c r="E2955" s="38" t="s">
        <v>177</v>
      </c>
      <c r="F2955" s="38" t="s">
        <v>417</v>
      </c>
      <c r="G2955" s="38" t="s">
        <v>1666</v>
      </c>
      <c r="H2955" s="38" t="s">
        <v>2665</v>
      </c>
      <c r="I2955" s="39">
        <v>0</v>
      </c>
      <c r="J2955" s="11">
        <f>VLOOKUP(LEFT(B2955,5),[1]Percents!$C:$M,6,FALSE)</f>
        <v>3.5830000000000001E-2</v>
      </c>
      <c r="K2955" s="13">
        <f t="shared" si="47"/>
        <v>0</v>
      </c>
      <c r="L2955" s="22"/>
    </row>
    <row r="2956" spans="1:12" s="40" customFormat="1" ht="14.25" customHeight="1" x14ac:dyDescent="0.25">
      <c r="A2956" s="38" t="s">
        <v>242</v>
      </c>
      <c r="B2956" s="38" t="s">
        <v>174</v>
      </c>
      <c r="C2956" s="38" t="s">
        <v>10208</v>
      </c>
      <c r="D2956" s="38" t="s">
        <v>10209</v>
      </c>
      <c r="E2956" s="38" t="s">
        <v>10210</v>
      </c>
      <c r="F2956" s="38" t="s">
        <v>10211</v>
      </c>
      <c r="G2956" s="38" t="s">
        <v>10212</v>
      </c>
      <c r="H2956" s="38" t="s">
        <v>2665</v>
      </c>
      <c r="I2956" s="39">
        <v>0</v>
      </c>
      <c r="J2956" s="11">
        <f>VLOOKUP(LEFT(B2956,5),[1]Percents!$C:$M,6,FALSE)</f>
        <v>3.5830000000000001E-2</v>
      </c>
      <c r="K2956" s="13">
        <f t="shared" si="47"/>
        <v>0</v>
      </c>
      <c r="L2956" s="22"/>
    </row>
    <row r="2957" spans="1:12" s="40" customFormat="1" ht="14.25" customHeight="1" x14ac:dyDescent="0.25">
      <c r="A2957" s="38" t="s">
        <v>242</v>
      </c>
      <c r="B2957" s="38" t="s">
        <v>325</v>
      </c>
      <c r="C2957" s="38" t="s">
        <v>2423</v>
      </c>
      <c r="D2957" s="38" t="s">
        <v>484</v>
      </c>
      <c r="E2957" s="38" t="s">
        <v>359</v>
      </c>
      <c r="F2957" s="38" t="s">
        <v>485</v>
      </c>
      <c r="G2957" s="38" t="s">
        <v>1669</v>
      </c>
      <c r="H2957" s="38" t="s">
        <v>2665</v>
      </c>
      <c r="I2957" s="39">
        <v>4455.1400000000003</v>
      </c>
      <c r="J2957" s="11">
        <f>VLOOKUP(LEFT(B2957,5),[1]Percents!$C:$M,6,FALSE)</f>
        <v>5.3740000000000003E-2</v>
      </c>
      <c r="K2957" s="13">
        <f t="shared" si="47"/>
        <v>239.41922360000004</v>
      </c>
      <c r="L2957" s="22"/>
    </row>
    <row r="2958" spans="1:12" s="40" customFormat="1" ht="14.25" customHeight="1" x14ac:dyDescent="0.25">
      <c r="A2958" s="38" t="s">
        <v>242</v>
      </c>
      <c r="B2958" s="38" t="s">
        <v>325</v>
      </c>
      <c r="C2958" s="38" t="s">
        <v>2424</v>
      </c>
      <c r="D2958" s="38" t="s">
        <v>482</v>
      </c>
      <c r="E2958" s="38" t="s">
        <v>359</v>
      </c>
      <c r="F2958" s="38" t="s">
        <v>483</v>
      </c>
      <c r="G2958" s="38" t="s">
        <v>1669</v>
      </c>
      <c r="H2958" s="38" t="s">
        <v>2665</v>
      </c>
      <c r="I2958" s="39">
        <v>2405.48</v>
      </c>
      <c r="J2958" s="11">
        <f>VLOOKUP(LEFT(B2958,5),[1]Percents!$C:$M,6,FALSE)</f>
        <v>5.3740000000000003E-2</v>
      </c>
      <c r="K2958" s="13">
        <f t="shared" si="47"/>
        <v>129.2704952</v>
      </c>
      <c r="L2958" s="22"/>
    </row>
    <row r="2959" spans="1:12" s="40" customFormat="1" ht="14.25" customHeight="1" x14ac:dyDescent="0.25">
      <c r="A2959" s="38" t="s">
        <v>242</v>
      </c>
      <c r="B2959" s="38" t="s">
        <v>174</v>
      </c>
      <c r="C2959" s="38" t="s">
        <v>2425</v>
      </c>
      <c r="D2959" s="38" t="s">
        <v>542</v>
      </c>
      <c r="E2959" s="38" t="s">
        <v>449</v>
      </c>
      <c r="F2959" s="38" t="s">
        <v>543</v>
      </c>
      <c r="G2959" s="38" t="s">
        <v>1679</v>
      </c>
      <c r="H2959" s="38" t="s">
        <v>2665</v>
      </c>
      <c r="I2959" s="39">
        <v>0</v>
      </c>
      <c r="J2959" s="11">
        <f>VLOOKUP(LEFT(B2959,5),[1]Percents!$C:$M,6,FALSE)</f>
        <v>3.5830000000000001E-2</v>
      </c>
      <c r="K2959" s="13">
        <f t="shared" si="47"/>
        <v>0</v>
      </c>
      <c r="L2959" s="22"/>
    </row>
    <row r="2960" spans="1:12" s="40" customFormat="1" ht="14.25" customHeight="1" x14ac:dyDescent="0.25">
      <c r="A2960" s="38" t="s">
        <v>242</v>
      </c>
      <c r="B2960" s="38" t="s">
        <v>326</v>
      </c>
      <c r="C2960" s="38" t="s">
        <v>2426</v>
      </c>
      <c r="D2960" s="38" t="s">
        <v>644</v>
      </c>
      <c r="E2960" s="38" t="s">
        <v>381</v>
      </c>
      <c r="F2960" s="38" t="s">
        <v>562</v>
      </c>
      <c r="G2960" s="38" t="s">
        <v>1817</v>
      </c>
      <c r="H2960" s="38" t="s">
        <v>2665</v>
      </c>
      <c r="I2960" s="39">
        <v>4235.57</v>
      </c>
      <c r="J2960" s="11">
        <f>VLOOKUP(LEFT(B2960,5),[1]Percents!$C:$M,6,FALSE)</f>
        <v>5.3740000000000003E-2</v>
      </c>
      <c r="K2960" s="13">
        <f t="shared" si="47"/>
        <v>227.6195318</v>
      </c>
      <c r="L2960" s="22"/>
    </row>
    <row r="2961" spans="1:12" s="40" customFormat="1" ht="14.25" customHeight="1" x14ac:dyDescent="0.25">
      <c r="A2961" s="38" t="s">
        <v>242</v>
      </c>
      <c r="B2961" s="38" t="s">
        <v>122</v>
      </c>
      <c r="C2961" s="38" t="s">
        <v>2427</v>
      </c>
      <c r="D2961" s="38" t="s">
        <v>645</v>
      </c>
      <c r="E2961" s="38" t="s">
        <v>177</v>
      </c>
      <c r="F2961" s="38" t="s">
        <v>646</v>
      </c>
      <c r="G2961" s="38" t="s">
        <v>2428</v>
      </c>
      <c r="H2961" s="38" t="s">
        <v>2665</v>
      </c>
      <c r="I2961" s="39">
        <v>10912.36</v>
      </c>
      <c r="J2961" s="11">
        <f>VLOOKUP(LEFT(B2961,5),[1]Percents!$C:$M,6,FALSE)</f>
        <v>5.3740000000000003E-2</v>
      </c>
      <c r="K2961" s="13">
        <f t="shared" si="47"/>
        <v>586.43022640000004</v>
      </c>
      <c r="L2961" s="22"/>
    </row>
    <row r="2962" spans="1:12" s="40" customFormat="1" ht="14.25" customHeight="1" x14ac:dyDescent="0.25">
      <c r="A2962" s="38" t="s">
        <v>66</v>
      </c>
      <c r="B2962" s="38" t="s">
        <v>318</v>
      </c>
      <c r="C2962" s="38" t="s">
        <v>2429</v>
      </c>
      <c r="D2962" s="38" t="s">
        <v>716</v>
      </c>
      <c r="E2962" s="38" t="s">
        <v>12317</v>
      </c>
      <c r="F2962" s="38" t="s">
        <v>717</v>
      </c>
      <c r="G2962" s="38" t="s">
        <v>1713</v>
      </c>
      <c r="H2962" s="38" t="s">
        <v>2665</v>
      </c>
      <c r="I2962" s="39">
        <v>708.71</v>
      </c>
      <c r="J2962" s="11">
        <f>VLOOKUP(LEFT(B2962,5),[1]Percents!$C:$M,6,FALSE)</f>
        <v>1</v>
      </c>
      <c r="K2962" s="13">
        <f t="shared" si="47"/>
        <v>708.71</v>
      </c>
      <c r="L2962" s="22"/>
    </row>
    <row r="2963" spans="1:12" s="40" customFormat="1" ht="14.25" customHeight="1" x14ac:dyDescent="0.25">
      <c r="A2963" s="38" t="s">
        <v>242</v>
      </c>
      <c r="B2963" s="38" t="s">
        <v>122</v>
      </c>
      <c r="C2963" s="38" t="s">
        <v>2430</v>
      </c>
      <c r="D2963" s="38" t="s">
        <v>1017</v>
      </c>
      <c r="E2963" s="38" t="s">
        <v>382</v>
      </c>
      <c r="F2963" s="38" t="s">
        <v>1018</v>
      </c>
      <c r="G2963" s="38" t="s">
        <v>1697</v>
      </c>
      <c r="H2963" s="38" t="s">
        <v>2665</v>
      </c>
      <c r="I2963" s="39">
        <v>0</v>
      </c>
      <c r="J2963" s="11">
        <f>VLOOKUP(LEFT(B2963,5),[1]Percents!$C:$M,6,FALSE)</f>
        <v>5.3740000000000003E-2</v>
      </c>
      <c r="K2963" s="13">
        <f t="shared" si="47"/>
        <v>0</v>
      </c>
      <c r="L2963" s="22"/>
    </row>
    <row r="2964" spans="1:12" s="40" customFormat="1" ht="14.25" customHeight="1" x14ac:dyDescent="0.25">
      <c r="A2964" s="38" t="s">
        <v>242</v>
      </c>
      <c r="B2964" s="38" t="s">
        <v>122</v>
      </c>
      <c r="C2964" s="38" t="s">
        <v>2431</v>
      </c>
      <c r="D2964" s="38" t="s">
        <v>1010</v>
      </c>
      <c r="E2964" s="38" t="s">
        <v>2648</v>
      </c>
      <c r="F2964" s="38" t="s">
        <v>1011</v>
      </c>
      <c r="G2964" s="38" t="s">
        <v>1697</v>
      </c>
      <c r="H2964" s="38" t="s">
        <v>2665</v>
      </c>
      <c r="I2964" s="39">
        <v>2813.07</v>
      </c>
      <c r="J2964" s="11">
        <f>VLOOKUP(LEFT(B2964,5),[1]Percents!$C:$M,6,FALSE)</f>
        <v>5.3740000000000003E-2</v>
      </c>
      <c r="K2964" s="13">
        <f t="shared" si="47"/>
        <v>151.17438180000002</v>
      </c>
      <c r="L2964" s="22"/>
    </row>
    <row r="2965" spans="1:12" s="40" customFormat="1" ht="14.25" customHeight="1" x14ac:dyDescent="0.25">
      <c r="A2965" s="38" t="s">
        <v>242</v>
      </c>
      <c r="B2965" s="38" t="s">
        <v>122</v>
      </c>
      <c r="C2965" s="38" t="s">
        <v>9065</v>
      </c>
      <c r="D2965" s="38" t="s">
        <v>9066</v>
      </c>
      <c r="E2965" s="38" t="s">
        <v>2648</v>
      </c>
      <c r="F2965" s="38" t="s">
        <v>1011</v>
      </c>
      <c r="G2965" s="38" t="s">
        <v>1697</v>
      </c>
      <c r="H2965" s="38" t="s">
        <v>2665</v>
      </c>
      <c r="I2965" s="41">
        <v>0</v>
      </c>
      <c r="J2965" s="11">
        <f>VLOOKUP(LEFT(B2965,5),[1]Percents!$C:$M,6,FALSE)</f>
        <v>5.3740000000000003E-2</v>
      </c>
      <c r="K2965" s="13">
        <f t="shared" si="47"/>
        <v>0</v>
      </c>
      <c r="L2965" s="22"/>
    </row>
    <row r="2966" spans="1:12" s="40" customFormat="1" ht="14.25" customHeight="1" x14ac:dyDescent="0.25">
      <c r="A2966" s="38" t="s">
        <v>242</v>
      </c>
      <c r="B2966" s="38" t="s">
        <v>174</v>
      </c>
      <c r="C2966" s="38" t="s">
        <v>9067</v>
      </c>
      <c r="D2966" s="38" t="s">
        <v>9068</v>
      </c>
      <c r="E2966" s="38" t="s">
        <v>1041</v>
      </c>
      <c r="F2966" s="38" t="s">
        <v>9069</v>
      </c>
      <c r="G2966" s="38" t="s">
        <v>1710</v>
      </c>
      <c r="H2966" s="38" t="s">
        <v>2665</v>
      </c>
      <c r="I2966" s="41">
        <v>473.52</v>
      </c>
      <c r="J2966" s="11">
        <f>VLOOKUP(LEFT(B2966,5),[1]Percents!$C:$M,6,FALSE)</f>
        <v>3.5830000000000001E-2</v>
      </c>
      <c r="K2966" s="13">
        <f t="shared" si="47"/>
        <v>16.966221600000001</v>
      </c>
      <c r="L2966" s="22"/>
    </row>
    <row r="2967" spans="1:12" s="40" customFormat="1" ht="14.25" customHeight="1" x14ac:dyDescent="0.25">
      <c r="A2967" s="38" t="s">
        <v>242</v>
      </c>
      <c r="B2967" s="38" t="s">
        <v>122</v>
      </c>
      <c r="C2967" s="38" t="s">
        <v>2432</v>
      </c>
      <c r="D2967" s="38" t="s">
        <v>1450</v>
      </c>
      <c r="E2967" s="38" t="s">
        <v>83</v>
      </c>
      <c r="F2967" s="38" t="s">
        <v>1451</v>
      </c>
      <c r="G2967" s="38" t="s">
        <v>1750</v>
      </c>
      <c r="H2967" s="38" t="s">
        <v>2665</v>
      </c>
      <c r="I2967" s="39">
        <v>16361.26</v>
      </c>
      <c r="J2967" s="11">
        <f>VLOOKUP(LEFT(B2967,5),[1]Percents!$C:$M,6,FALSE)</f>
        <v>5.3740000000000003E-2</v>
      </c>
      <c r="K2967" s="13">
        <f t="shared" si="47"/>
        <v>879.25411240000005</v>
      </c>
      <c r="L2967" s="22"/>
    </row>
    <row r="2968" spans="1:12" s="40" customFormat="1" ht="14.25" customHeight="1" x14ac:dyDescent="0.25">
      <c r="A2968" s="38" t="s">
        <v>242</v>
      </c>
      <c r="B2968" s="38" t="s">
        <v>122</v>
      </c>
      <c r="C2968" s="38" t="s">
        <v>2784</v>
      </c>
      <c r="D2968" s="38" t="s">
        <v>2785</v>
      </c>
      <c r="E2968" s="38" t="s">
        <v>2786</v>
      </c>
      <c r="F2968" s="38" t="s">
        <v>2787</v>
      </c>
      <c r="G2968" s="38" t="s">
        <v>2788</v>
      </c>
      <c r="H2968" s="38" t="s">
        <v>2665</v>
      </c>
      <c r="I2968" s="39">
        <v>56.89</v>
      </c>
      <c r="J2968" s="11">
        <f>VLOOKUP(LEFT(B2968,5),[1]Percents!$C:$M,6,FALSE)</f>
        <v>5.3740000000000003E-2</v>
      </c>
      <c r="K2968" s="13">
        <f t="shared" si="47"/>
        <v>3.0572686</v>
      </c>
      <c r="L2968" s="22"/>
    </row>
    <row r="2969" spans="1:12" s="40" customFormat="1" ht="14.25" customHeight="1" x14ac:dyDescent="0.25">
      <c r="A2969" s="38" t="s">
        <v>242</v>
      </c>
      <c r="B2969" s="38" t="s">
        <v>122</v>
      </c>
      <c r="C2969" s="38" t="s">
        <v>9070</v>
      </c>
      <c r="D2969" s="38" t="s">
        <v>9071</v>
      </c>
      <c r="E2969" s="38" t="s">
        <v>2786</v>
      </c>
      <c r="F2969" s="38" t="s">
        <v>9072</v>
      </c>
      <c r="G2969" s="38" t="s">
        <v>1766</v>
      </c>
      <c r="H2969" s="38" t="s">
        <v>2665</v>
      </c>
      <c r="I2969" s="39">
        <v>4502.99</v>
      </c>
      <c r="J2969" s="11">
        <f>VLOOKUP(LEFT(B2969,5),[1]Percents!$C:$M,6,FALSE)</f>
        <v>5.3740000000000003E-2</v>
      </c>
      <c r="K2969" s="13">
        <f t="shared" si="47"/>
        <v>241.99068260000001</v>
      </c>
      <c r="L2969" s="22"/>
    </row>
    <row r="2970" spans="1:12" s="40" customFormat="1" ht="14.25" customHeight="1" x14ac:dyDescent="0.25">
      <c r="A2970" s="38" t="s">
        <v>242</v>
      </c>
      <c r="B2970" s="38" t="s">
        <v>326</v>
      </c>
      <c r="C2970" s="38" t="s">
        <v>4429</v>
      </c>
      <c r="D2970" s="38" t="s">
        <v>4430</v>
      </c>
      <c r="E2970" s="38" t="s">
        <v>554</v>
      </c>
      <c r="F2970" s="38" t="s">
        <v>4431</v>
      </c>
      <c r="G2970" s="38" t="s">
        <v>3744</v>
      </c>
      <c r="H2970" s="38" t="s">
        <v>2665</v>
      </c>
      <c r="I2970" s="39">
        <v>5030.93</v>
      </c>
      <c r="J2970" s="11">
        <f>VLOOKUP(LEFT(B2970,5),[1]Percents!$C:$M,6,FALSE)</f>
        <v>5.3740000000000003E-2</v>
      </c>
      <c r="K2970" s="13">
        <f t="shared" si="47"/>
        <v>270.36217820000002</v>
      </c>
      <c r="L2970" s="22"/>
    </row>
    <row r="2971" spans="1:12" s="40" customFormat="1" ht="14.25" customHeight="1" x14ac:dyDescent="0.25">
      <c r="A2971" s="38" t="s">
        <v>242</v>
      </c>
      <c r="B2971" s="38" t="s">
        <v>325</v>
      </c>
      <c r="C2971" s="38" t="s">
        <v>4056</v>
      </c>
      <c r="D2971" s="38" t="s">
        <v>4057</v>
      </c>
      <c r="E2971" s="38" t="s">
        <v>359</v>
      </c>
      <c r="F2971" s="38" t="s">
        <v>4058</v>
      </c>
      <c r="G2971" s="38" t="s">
        <v>3357</v>
      </c>
      <c r="H2971" s="38" t="s">
        <v>2665</v>
      </c>
      <c r="I2971" s="39">
        <v>2717.48</v>
      </c>
      <c r="J2971" s="11">
        <f>VLOOKUP(LEFT(B2971,5),[1]Percents!$C:$M,6,FALSE)</f>
        <v>5.3740000000000003E-2</v>
      </c>
      <c r="K2971" s="13">
        <f t="shared" si="47"/>
        <v>146.03737520000001</v>
      </c>
      <c r="L2971" s="22"/>
    </row>
    <row r="2972" spans="1:12" s="40" customFormat="1" ht="14.25" customHeight="1" x14ac:dyDescent="0.25">
      <c r="A2972" s="38" t="s">
        <v>242</v>
      </c>
      <c r="B2972" s="38" t="s">
        <v>122</v>
      </c>
      <c r="C2972" s="38" t="s">
        <v>3469</v>
      </c>
      <c r="D2972" s="38" t="s">
        <v>3470</v>
      </c>
      <c r="E2972" s="38" t="s">
        <v>3471</v>
      </c>
      <c r="F2972" s="38" t="s">
        <v>3472</v>
      </c>
      <c r="G2972" s="38" t="s">
        <v>3357</v>
      </c>
      <c r="H2972" s="38" t="s">
        <v>2665</v>
      </c>
      <c r="I2972" s="39">
        <v>312.2</v>
      </c>
      <c r="J2972" s="11">
        <f>VLOOKUP(LEFT(B2972,5),[1]Percents!$C:$M,6,FALSE)</f>
        <v>5.3740000000000003E-2</v>
      </c>
      <c r="K2972" s="13">
        <f t="shared" si="47"/>
        <v>16.777628</v>
      </c>
      <c r="L2972" s="22"/>
    </row>
    <row r="2973" spans="1:12" s="40" customFormat="1" ht="14.25" customHeight="1" x14ac:dyDescent="0.25">
      <c r="A2973" s="38" t="s">
        <v>242</v>
      </c>
      <c r="B2973" s="38" t="s">
        <v>325</v>
      </c>
      <c r="C2973" s="38" t="s">
        <v>3862</v>
      </c>
      <c r="D2973" s="38" t="s">
        <v>3863</v>
      </c>
      <c r="E2973" s="38" t="s">
        <v>84</v>
      </c>
      <c r="F2973" s="38" t="s">
        <v>3864</v>
      </c>
      <c r="G2973" s="38" t="s">
        <v>3357</v>
      </c>
      <c r="H2973" s="38" t="s">
        <v>2665</v>
      </c>
      <c r="I2973" s="39">
        <v>2900.18</v>
      </c>
      <c r="J2973" s="11">
        <f>VLOOKUP(LEFT(B2973,5),[1]Percents!$C:$M,6,FALSE)</f>
        <v>5.3740000000000003E-2</v>
      </c>
      <c r="K2973" s="13">
        <f t="shared" si="47"/>
        <v>155.85567320000001</v>
      </c>
      <c r="L2973" s="22"/>
    </row>
    <row r="2974" spans="1:12" s="40" customFormat="1" ht="14.25" customHeight="1" x14ac:dyDescent="0.25">
      <c r="A2974" s="38" t="s">
        <v>242</v>
      </c>
      <c r="B2974" s="38" t="s">
        <v>174</v>
      </c>
      <c r="C2974" s="38" t="s">
        <v>4169</v>
      </c>
      <c r="D2974" s="38" t="s">
        <v>4170</v>
      </c>
      <c r="E2974" s="38" t="s">
        <v>4171</v>
      </c>
      <c r="F2974" s="38" t="s">
        <v>4172</v>
      </c>
      <c r="G2974" s="38" t="s">
        <v>3744</v>
      </c>
      <c r="H2974" s="38" t="s">
        <v>2665</v>
      </c>
      <c r="I2974" s="39">
        <v>5484.34</v>
      </c>
      <c r="J2974" s="11">
        <f>VLOOKUP(LEFT(B2974,5),[1]Percents!$C:$M,6,FALSE)</f>
        <v>3.5830000000000001E-2</v>
      </c>
      <c r="K2974" s="13">
        <f t="shared" si="47"/>
        <v>196.5039022</v>
      </c>
      <c r="L2974" s="22"/>
    </row>
    <row r="2975" spans="1:12" s="40" customFormat="1" ht="14.25" customHeight="1" x14ac:dyDescent="0.25">
      <c r="A2975" s="38" t="s">
        <v>242</v>
      </c>
      <c r="B2975" s="38" t="s">
        <v>122</v>
      </c>
      <c r="C2975" s="38" t="s">
        <v>4059</v>
      </c>
      <c r="D2975" s="38" t="s">
        <v>4060</v>
      </c>
      <c r="E2975" s="38" t="s">
        <v>6904</v>
      </c>
      <c r="F2975" s="38" t="s">
        <v>4061</v>
      </c>
      <c r="G2975" s="38" t="s">
        <v>3905</v>
      </c>
      <c r="H2975" s="38" t="s">
        <v>2665</v>
      </c>
      <c r="I2975" s="39">
        <v>13767.56</v>
      </c>
      <c r="J2975" s="11">
        <f>VLOOKUP(LEFT(B2975,5),[1]Percents!$C:$M,6,FALSE)</f>
        <v>5.3740000000000003E-2</v>
      </c>
      <c r="K2975" s="13">
        <f t="shared" si="47"/>
        <v>739.86867440000003</v>
      </c>
      <c r="L2975" s="22"/>
    </row>
    <row r="2976" spans="1:12" s="40" customFormat="1" ht="14.25" customHeight="1" x14ac:dyDescent="0.25">
      <c r="A2976" s="38" t="s">
        <v>242</v>
      </c>
      <c r="B2976" s="38" t="s">
        <v>174</v>
      </c>
      <c r="C2976" s="38" t="s">
        <v>4268</v>
      </c>
      <c r="D2976" s="38" t="s">
        <v>4269</v>
      </c>
      <c r="E2976" s="38" t="s">
        <v>4055</v>
      </c>
      <c r="F2976" s="38" t="s">
        <v>4270</v>
      </c>
      <c r="G2976" s="38" t="s">
        <v>4121</v>
      </c>
      <c r="H2976" s="38" t="s">
        <v>2665</v>
      </c>
      <c r="I2976" s="39">
        <v>10819.31</v>
      </c>
      <c r="J2976" s="11">
        <f>VLOOKUP(LEFT(B2976,5),[1]Percents!$C:$M,6,FALSE)</f>
        <v>3.5830000000000001E-2</v>
      </c>
      <c r="K2976" s="13">
        <f t="shared" si="47"/>
        <v>387.65587729999999</v>
      </c>
      <c r="L2976" s="22"/>
    </row>
    <row r="2977" spans="1:12" s="40" customFormat="1" ht="14.25" customHeight="1" x14ac:dyDescent="0.25">
      <c r="A2977" s="38" t="s">
        <v>242</v>
      </c>
      <c r="B2977" s="38" t="s">
        <v>174</v>
      </c>
      <c r="C2977" s="38" t="s">
        <v>11201</v>
      </c>
      <c r="D2977" s="38" t="s">
        <v>11202</v>
      </c>
      <c r="E2977" s="38" t="s">
        <v>2786</v>
      </c>
      <c r="F2977" s="38" t="s">
        <v>11203</v>
      </c>
      <c r="G2977" s="38" t="s">
        <v>4121</v>
      </c>
      <c r="H2977" s="38" t="s">
        <v>2665</v>
      </c>
      <c r="I2977" s="41">
        <v>0</v>
      </c>
      <c r="J2977" s="11">
        <f>VLOOKUP(LEFT(B2977,5),[1]Percents!$C:$M,6,FALSE)</f>
        <v>3.5830000000000001E-2</v>
      </c>
      <c r="K2977" s="13">
        <f t="shared" si="47"/>
        <v>0</v>
      </c>
      <c r="L2977" s="22"/>
    </row>
    <row r="2978" spans="1:12" s="40" customFormat="1" ht="14.25" customHeight="1" x14ac:dyDescent="0.25">
      <c r="A2978" s="38" t="s">
        <v>242</v>
      </c>
      <c r="B2978" s="38" t="s">
        <v>174</v>
      </c>
      <c r="C2978" s="38" t="s">
        <v>4271</v>
      </c>
      <c r="D2978" s="38" t="s">
        <v>4272</v>
      </c>
      <c r="E2978" s="38" t="s">
        <v>4055</v>
      </c>
      <c r="F2978" s="38" t="s">
        <v>4273</v>
      </c>
      <c r="G2978" s="38" t="s">
        <v>4121</v>
      </c>
      <c r="H2978" s="38" t="s">
        <v>2665</v>
      </c>
      <c r="I2978" s="39">
        <v>166.27</v>
      </c>
      <c r="J2978" s="11">
        <f>VLOOKUP(LEFT(B2978,5),[1]Percents!$C:$M,6,FALSE)</f>
        <v>3.5830000000000001E-2</v>
      </c>
      <c r="K2978" s="13">
        <f t="shared" si="47"/>
        <v>5.9574541000000005</v>
      </c>
      <c r="L2978" s="22"/>
    </row>
    <row r="2979" spans="1:12" s="40" customFormat="1" ht="14.25" customHeight="1" x14ac:dyDescent="0.25">
      <c r="A2979" s="38" t="s">
        <v>242</v>
      </c>
      <c r="B2979" s="38" t="s">
        <v>122</v>
      </c>
      <c r="C2979" s="38" t="s">
        <v>6017</v>
      </c>
      <c r="D2979" s="38" t="s">
        <v>6018</v>
      </c>
      <c r="E2979" s="38" t="s">
        <v>2786</v>
      </c>
      <c r="F2979" s="38" t="s">
        <v>6019</v>
      </c>
      <c r="G2979" s="38" t="s">
        <v>5106</v>
      </c>
      <c r="H2979" s="38" t="s">
        <v>2665</v>
      </c>
      <c r="I2979" s="39">
        <v>575.35</v>
      </c>
      <c r="J2979" s="11">
        <f>VLOOKUP(LEFT(B2979,5),[1]Percents!$C:$M,6,FALSE)</f>
        <v>5.3740000000000003E-2</v>
      </c>
      <c r="K2979" s="13">
        <f t="shared" si="47"/>
        <v>30.919309000000002</v>
      </c>
      <c r="L2979" s="22"/>
    </row>
    <row r="2980" spans="1:12" s="40" customFormat="1" ht="14.25" customHeight="1" x14ac:dyDescent="0.25">
      <c r="A2980" s="38" t="s">
        <v>242</v>
      </c>
      <c r="B2980" s="38" t="s">
        <v>174</v>
      </c>
      <c r="C2980" s="38" t="s">
        <v>5309</v>
      </c>
      <c r="D2980" s="38" t="s">
        <v>5310</v>
      </c>
      <c r="E2980" s="38" t="s">
        <v>4055</v>
      </c>
      <c r="F2980" s="38" t="s">
        <v>5311</v>
      </c>
      <c r="G2980" s="38" t="s">
        <v>5106</v>
      </c>
      <c r="H2980" s="38" t="s">
        <v>2665</v>
      </c>
      <c r="I2980" s="39">
        <v>3368.18</v>
      </c>
      <c r="J2980" s="11">
        <f>VLOOKUP(LEFT(B2980,5),[1]Percents!$C:$M,6,FALSE)</f>
        <v>3.5830000000000001E-2</v>
      </c>
      <c r="K2980" s="13">
        <f t="shared" si="47"/>
        <v>120.6818894</v>
      </c>
      <c r="L2980" s="22"/>
    </row>
    <row r="2981" spans="1:12" s="40" customFormat="1" ht="14.25" customHeight="1" x14ac:dyDescent="0.25">
      <c r="A2981" s="38" t="s">
        <v>242</v>
      </c>
      <c r="B2981" s="38" t="s">
        <v>122</v>
      </c>
      <c r="C2981" s="38" t="s">
        <v>5312</v>
      </c>
      <c r="D2981" s="38" t="s">
        <v>5313</v>
      </c>
      <c r="E2981" s="38" t="s">
        <v>1622</v>
      </c>
      <c r="F2981" s="38" t="s">
        <v>5314</v>
      </c>
      <c r="G2981" s="38" t="s">
        <v>5106</v>
      </c>
      <c r="H2981" s="38" t="s">
        <v>2665</v>
      </c>
      <c r="I2981" s="39">
        <v>7031.1799999999994</v>
      </c>
      <c r="J2981" s="11">
        <f>VLOOKUP(LEFT(B2981,5),[1]Percents!$C:$M,6,FALSE)</f>
        <v>5.3740000000000003E-2</v>
      </c>
      <c r="K2981" s="13">
        <f t="shared" si="47"/>
        <v>377.85561319999999</v>
      </c>
      <c r="L2981" s="22"/>
    </row>
    <row r="2982" spans="1:12" s="40" customFormat="1" ht="14.25" customHeight="1" x14ac:dyDescent="0.25">
      <c r="A2982" s="38" t="s">
        <v>242</v>
      </c>
      <c r="B2982" s="38" t="s">
        <v>178</v>
      </c>
      <c r="C2982" s="38" t="s">
        <v>5315</v>
      </c>
      <c r="D2982" s="38" t="s">
        <v>5316</v>
      </c>
      <c r="E2982" s="38" t="s">
        <v>759</v>
      </c>
      <c r="F2982" s="38" t="s">
        <v>5317</v>
      </c>
      <c r="G2982" s="38" t="s">
        <v>5106</v>
      </c>
      <c r="H2982" s="38" t="s">
        <v>2665</v>
      </c>
      <c r="I2982" s="39">
        <v>0</v>
      </c>
      <c r="J2982" s="11">
        <f>VLOOKUP(LEFT(B2982,5),[1]Percents!$C:$M,6,FALSE)</f>
        <v>3.5830000000000001E-2</v>
      </c>
      <c r="K2982" s="13">
        <f t="shared" si="47"/>
        <v>0</v>
      </c>
      <c r="L2982" s="22"/>
    </row>
    <row r="2983" spans="1:12" s="40" customFormat="1" ht="14.25" customHeight="1" x14ac:dyDescent="0.25">
      <c r="A2983" s="38" t="s">
        <v>242</v>
      </c>
      <c r="B2983" s="38" t="s">
        <v>9421</v>
      </c>
      <c r="C2983" s="38" t="s">
        <v>5315</v>
      </c>
      <c r="D2983" s="38" t="s">
        <v>5316</v>
      </c>
      <c r="E2983" s="38" t="s">
        <v>759</v>
      </c>
      <c r="F2983" s="38" t="s">
        <v>5317</v>
      </c>
      <c r="G2983" s="38" t="s">
        <v>5106</v>
      </c>
      <c r="H2983" s="38" t="s">
        <v>2665</v>
      </c>
      <c r="I2983" s="39">
        <v>6792.22</v>
      </c>
      <c r="J2983" s="11">
        <f>VLOOKUP(LEFT(B2983,5),[1]Percents!$C:$M,6,FALSE)</f>
        <v>3.5830000000000001E-2</v>
      </c>
      <c r="K2983" s="13">
        <f t="shared" si="47"/>
        <v>243.36524260000002</v>
      </c>
      <c r="L2983" s="22"/>
    </row>
    <row r="2984" spans="1:12" s="40" customFormat="1" ht="14.25" customHeight="1" x14ac:dyDescent="0.25">
      <c r="A2984" s="38" t="s">
        <v>242</v>
      </c>
      <c r="B2984" s="38" t="s">
        <v>178</v>
      </c>
      <c r="C2984" s="38" t="s">
        <v>6020</v>
      </c>
      <c r="D2984" s="38" t="s">
        <v>6021</v>
      </c>
      <c r="E2984" s="38" t="s">
        <v>313</v>
      </c>
      <c r="F2984" s="38" t="s">
        <v>6022</v>
      </c>
      <c r="G2984" s="38" t="s">
        <v>5782</v>
      </c>
      <c r="H2984" s="38" t="s">
        <v>2665</v>
      </c>
      <c r="I2984" s="39">
        <v>0</v>
      </c>
      <c r="J2984" s="11">
        <f>VLOOKUP(LEFT(B2984,5),[1]Percents!$C:$M,6,FALSE)</f>
        <v>3.5830000000000001E-2</v>
      </c>
      <c r="K2984" s="13">
        <f t="shared" si="47"/>
        <v>0</v>
      </c>
      <c r="L2984" s="22"/>
    </row>
    <row r="2985" spans="1:12" s="40" customFormat="1" ht="14.25" customHeight="1" x14ac:dyDescent="0.25">
      <c r="A2985" s="38" t="s">
        <v>242</v>
      </c>
      <c r="B2985" s="38" t="s">
        <v>9421</v>
      </c>
      <c r="C2985" s="38" t="s">
        <v>6020</v>
      </c>
      <c r="D2985" s="38" t="s">
        <v>6021</v>
      </c>
      <c r="E2985" s="38" t="s">
        <v>313</v>
      </c>
      <c r="F2985" s="38" t="s">
        <v>6022</v>
      </c>
      <c r="G2985" s="38" t="s">
        <v>5782</v>
      </c>
      <c r="H2985" s="38" t="s">
        <v>2665</v>
      </c>
      <c r="I2985" s="39">
        <v>1164.48</v>
      </c>
      <c r="J2985" s="11">
        <f>VLOOKUP(LEFT(B2985,5),[1]Percents!$C:$M,6,FALSE)</f>
        <v>3.5830000000000001E-2</v>
      </c>
      <c r="K2985" s="13">
        <f t="shared" si="47"/>
        <v>41.723318400000004</v>
      </c>
      <c r="L2985" s="22"/>
    </row>
    <row r="2986" spans="1:12" s="40" customFormat="1" ht="14.25" customHeight="1" x14ac:dyDescent="0.25">
      <c r="A2986" s="38" t="s">
        <v>242</v>
      </c>
      <c r="B2986" s="38" t="s">
        <v>122</v>
      </c>
      <c r="C2986" s="38" t="s">
        <v>10213</v>
      </c>
      <c r="D2986" s="38" t="s">
        <v>10214</v>
      </c>
      <c r="E2986" s="38" t="s">
        <v>313</v>
      </c>
      <c r="F2986" s="38" t="s">
        <v>10215</v>
      </c>
      <c r="G2986" s="38" t="s">
        <v>9320</v>
      </c>
      <c r="H2986" s="38" t="s">
        <v>2665</v>
      </c>
      <c r="I2986" s="39">
        <v>70.099999999999994</v>
      </c>
      <c r="J2986" s="11">
        <f>VLOOKUP(LEFT(B2986,5),[1]Percents!$C:$M,6,FALSE)</f>
        <v>5.3740000000000003E-2</v>
      </c>
      <c r="K2986" s="13">
        <f t="shared" si="47"/>
        <v>3.7671739999999998</v>
      </c>
      <c r="L2986" s="22"/>
    </row>
    <row r="2987" spans="1:12" s="40" customFormat="1" ht="14.25" customHeight="1" x14ac:dyDescent="0.25">
      <c r="A2987" s="38" t="s">
        <v>242</v>
      </c>
      <c r="B2987" s="38" t="s">
        <v>174</v>
      </c>
      <c r="C2987" s="38" t="s">
        <v>8351</v>
      </c>
      <c r="D2987" s="38" t="s">
        <v>8352</v>
      </c>
      <c r="E2987" s="38" t="s">
        <v>4055</v>
      </c>
      <c r="F2987" s="38" t="s">
        <v>8353</v>
      </c>
      <c r="G2987" s="38" t="s">
        <v>8076</v>
      </c>
      <c r="H2987" s="38" t="s">
        <v>2665</v>
      </c>
      <c r="I2987" s="39">
        <v>6462.34</v>
      </c>
      <c r="J2987" s="11">
        <f>VLOOKUP(LEFT(B2987,5),[1]Percents!$C:$M,6,FALSE)</f>
        <v>3.5830000000000001E-2</v>
      </c>
      <c r="K2987" s="13">
        <f t="shared" si="47"/>
        <v>231.5456422</v>
      </c>
      <c r="L2987" s="22"/>
    </row>
    <row r="2988" spans="1:12" s="40" customFormat="1" ht="14.25" customHeight="1" x14ac:dyDescent="0.25">
      <c r="A2988" s="38" t="s">
        <v>243</v>
      </c>
      <c r="B2988" s="38" t="s">
        <v>118</v>
      </c>
      <c r="C2988" s="38" t="s">
        <v>2433</v>
      </c>
      <c r="D2988" s="38" t="s">
        <v>361</v>
      </c>
      <c r="E2988" s="38" t="s">
        <v>40</v>
      </c>
      <c r="F2988" s="38" t="s">
        <v>362</v>
      </c>
      <c r="G2988" s="38" t="s">
        <v>1800</v>
      </c>
      <c r="H2988" s="38" t="s">
        <v>2665</v>
      </c>
      <c r="I2988" s="39">
        <v>1474.4</v>
      </c>
      <c r="J2988" s="11">
        <f>VLOOKUP(LEFT(B2988,5),[1]Percents!$C:$M,6,FALSE)</f>
        <v>9.0999999999999998E-2</v>
      </c>
      <c r="K2988" s="13">
        <f t="shared" si="47"/>
        <v>134.1704</v>
      </c>
      <c r="L2988" s="22"/>
    </row>
    <row r="2989" spans="1:12" s="40" customFormat="1" ht="14.25" customHeight="1" x14ac:dyDescent="0.25">
      <c r="A2989" s="38" t="s">
        <v>243</v>
      </c>
      <c r="B2989" s="38" t="s">
        <v>118</v>
      </c>
      <c r="C2989" s="38" t="s">
        <v>2434</v>
      </c>
      <c r="D2989" s="38" t="s">
        <v>363</v>
      </c>
      <c r="E2989" s="38" t="s">
        <v>40</v>
      </c>
      <c r="F2989" s="38" t="s">
        <v>362</v>
      </c>
      <c r="G2989" s="38" t="s">
        <v>1800</v>
      </c>
      <c r="H2989" s="38" t="s">
        <v>2665</v>
      </c>
      <c r="I2989" s="39">
        <v>0</v>
      </c>
      <c r="J2989" s="11">
        <f>VLOOKUP(LEFT(B2989,5),[1]Percents!$C:$M,6,FALSE)</f>
        <v>9.0999999999999998E-2</v>
      </c>
      <c r="K2989" s="13">
        <f t="shared" si="47"/>
        <v>0</v>
      </c>
      <c r="L2989" s="22"/>
    </row>
    <row r="2990" spans="1:12" s="40" customFormat="1" ht="14.25" customHeight="1" x14ac:dyDescent="0.25">
      <c r="A2990" s="38" t="s">
        <v>243</v>
      </c>
      <c r="B2990" s="38" t="s">
        <v>118</v>
      </c>
      <c r="C2990" s="38" t="s">
        <v>10216</v>
      </c>
      <c r="D2990" s="38" t="s">
        <v>10217</v>
      </c>
      <c r="E2990" s="38" t="s">
        <v>639</v>
      </c>
      <c r="F2990" s="38" t="s">
        <v>362</v>
      </c>
      <c r="G2990" s="38" t="s">
        <v>1800</v>
      </c>
      <c r="H2990" s="38" t="s">
        <v>2665</v>
      </c>
      <c r="I2990" s="41">
        <v>0</v>
      </c>
      <c r="J2990" s="11">
        <f>VLOOKUP(LEFT(B2990,5),[1]Percents!$C:$M,6,FALSE)</f>
        <v>9.0999999999999998E-2</v>
      </c>
      <c r="K2990" s="13">
        <f t="shared" si="47"/>
        <v>0</v>
      </c>
      <c r="L2990" s="22"/>
    </row>
    <row r="2991" spans="1:12" s="40" customFormat="1" ht="14.25" customHeight="1" x14ac:dyDescent="0.25">
      <c r="A2991" s="38" t="s">
        <v>243</v>
      </c>
      <c r="B2991" s="38" t="s">
        <v>118</v>
      </c>
      <c r="C2991" s="38" t="s">
        <v>10218</v>
      </c>
      <c r="D2991" s="38" t="s">
        <v>10219</v>
      </c>
      <c r="E2991" s="38" t="s">
        <v>9274</v>
      </c>
      <c r="F2991" s="38" t="s">
        <v>362</v>
      </c>
      <c r="G2991" s="38" t="s">
        <v>1680</v>
      </c>
      <c r="H2991" s="38" t="s">
        <v>2665</v>
      </c>
      <c r="I2991" s="41">
        <v>0</v>
      </c>
      <c r="J2991" s="11">
        <f>VLOOKUP(LEFT(B2991,5),[1]Percents!$C:$M,6,FALSE)</f>
        <v>9.0999999999999998E-2</v>
      </c>
      <c r="K2991" s="13">
        <f t="shared" si="47"/>
        <v>0</v>
      </c>
      <c r="L2991" s="22"/>
    </row>
    <row r="2992" spans="1:12" s="40" customFormat="1" ht="14.25" customHeight="1" x14ac:dyDescent="0.25">
      <c r="A2992" s="38" t="s">
        <v>213</v>
      </c>
      <c r="B2992" s="38" t="s">
        <v>162</v>
      </c>
      <c r="C2992" s="38" t="s">
        <v>8354</v>
      </c>
      <c r="D2992" s="38" t="s">
        <v>8355</v>
      </c>
      <c r="E2992" s="38" t="s">
        <v>2856</v>
      </c>
      <c r="F2992" s="38" t="s">
        <v>8356</v>
      </c>
      <c r="G2992" s="38" t="s">
        <v>1656</v>
      </c>
      <c r="H2992" s="38" t="s">
        <v>2665</v>
      </c>
      <c r="I2992" s="39">
        <v>0</v>
      </c>
      <c r="J2992" s="11">
        <f>VLOOKUP(LEFT(B2992,5),[1]Percents!$C:$M,6,FALSE)</f>
        <v>0.25</v>
      </c>
      <c r="K2992" s="13">
        <f t="shared" si="47"/>
        <v>0</v>
      </c>
      <c r="L2992" s="22"/>
    </row>
    <row r="2993" spans="1:12" s="40" customFormat="1" ht="14.25" customHeight="1" x14ac:dyDescent="0.25">
      <c r="A2993" s="38" t="s">
        <v>213</v>
      </c>
      <c r="B2993" s="38" t="s">
        <v>229</v>
      </c>
      <c r="C2993" s="38" t="s">
        <v>2435</v>
      </c>
      <c r="D2993" s="38" t="s">
        <v>433</v>
      </c>
      <c r="E2993" s="38" t="s">
        <v>353</v>
      </c>
      <c r="F2993" s="38" t="s">
        <v>434</v>
      </c>
      <c r="G2993" s="38" t="s">
        <v>2164</v>
      </c>
      <c r="H2993" s="38" t="s">
        <v>2665</v>
      </c>
      <c r="I2993" s="39">
        <v>51.05</v>
      </c>
      <c r="J2993" s="11">
        <f>VLOOKUP(LEFT(B2993,5),[1]Percents!$C:$M,6,FALSE)</f>
        <v>0.29404999999999998</v>
      </c>
      <c r="K2993" s="13">
        <f t="shared" si="47"/>
        <v>15.011252499999998</v>
      </c>
      <c r="L2993" s="22"/>
    </row>
    <row r="2994" spans="1:12" s="40" customFormat="1" ht="14.25" customHeight="1" x14ac:dyDescent="0.25">
      <c r="A2994" s="38" t="s">
        <v>213</v>
      </c>
      <c r="B2994" s="38" t="s">
        <v>4327</v>
      </c>
      <c r="C2994" s="38" t="s">
        <v>10883</v>
      </c>
      <c r="D2994" s="38" t="s">
        <v>10884</v>
      </c>
      <c r="E2994" s="38" t="s">
        <v>1000</v>
      </c>
      <c r="F2994" s="38" t="s">
        <v>10885</v>
      </c>
      <c r="G2994" s="38" t="s">
        <v>10886</v>
      </c>
      <c r="H2994" s="38" t="s">
        <v>2665</v>
      </c>
      <c r="I2994" s="39">
        <v>0</v>
      </c>
      <c r="J2994" s="11">
        <f>VLOOKUP(LEFT(B2994,5),[1]Percents!$C:$M,6,FALSE)</f>
        <v>0.29404999999999998</v>
      </c>
      <c r="K2994" s="13">
        <f t="shared" si="47"/>
        <v>0</v>
      </c>
      <c r="L2994" s="22"/>
    </row>
    <row r="2995" spans="1:12" s="40" customFormat="1" ht="14.25" customHeight="1" x14ac:dyDescent="0.25">
      <c r="A2995" s="38" t="s">
        <v>141</v>
      </c>
      <c r="B2995" s="38" t="s">
        <v>172</v>
      </c>
      <c r="C2995" s="38" t="s">
        <v>2436</v>
      </c>
      <c r="D2995" s="38" t="s">
        <v>397</v>
      </c>
      <c r="E2995" s="38" t="s">
        <v>138</v>
      </c>
      <c r="F2995" s="38" t="s">
        <v>398</v>
      </c>
      <c r="G2995" s="38" t="s">
        <v>1663</v>
      </c>
      <c r="H2995" s="38" t="s">
        <v>2665</v>
      </c>
      <c r="I2995" s="39">
        <v>3805.86</v>
      </c>
      <c r="J2995" s="11">
        <f>VLOOKUP(LEFT(B2995,5),[1]Percents!$C:$M,6,FALSE)</f>
        <v>0.1678</v>
      </c>
      <c r="K2995" s="13">
        <f t="shared" si="47"/>
        <v>638.62330800000007</v>
      </c>
      <c r="L2995" s="22"/>
    </row>
    <row r="2996" spans="1:12" s="40" customFormat="1" ht="14.25" customHeight="1" x14ac:dyDescent="0.25">
      <c r="A2996" s="38" t="s">
        <v>243</v>
      </c>
      <c r="B2996" s="38" t="s">
        <v>290</v>
      </c>
      <c r="C2996" s="38" t="s">
        <v>5669</v>
      </c>
      <c r="D2996" s="38" t="s">
        <v>5670</v>
      </c>
      <c r="E2996" s="38" t="s">
        <v>71</v>
      </c>
      <c r="F2996" s="38" t="s">
        <v>419</v>
      </c>
      <c r="G2996" s="38" t="s">
        <v>2437</v>
      </c>
      <c r="H2996" s="38" t="s">
        <v>2665</v>
      </c>
      <c r="I2996" s="39">
        <v>535.15</v>
      </c>
      <c r="J2996" s="11">
        <f>VLOOKUP(LEFT(B2996,5),[1]Percents!$C:$M,6,FALSE)</f>
        <v>9.0999999999999998E-2</v>
      </c>
      <c r="K2996" s="13">
        <f t="shared" si="47"/>
        <v>48.698649999999994</v>
      </c>
      <c r="L2996" s="22"/>
    </row>
    <row r="2997" spans="1:12" s="40" customFormat="1" ht="14.25" customHeight="1" x14ac:dyDescent="0.25">
      <c r="A2997" s="38" t="s">
        <v>243</v>
      </c>
      <c r="B2997" s="38" t="s">
        <v>290</v>
      </c>
      <c r="C2997" s="38" t="s">
        <v>2438</v>
      </c>
      <c r="D2997" s="38" t="s">
        <v>420</v>
      </c>
      <c r="E2997" s="38" t="s">
        <v>133</v>
      </c>
      <c r="F2997" s="38" t="s">
        <v>419</v>
      </c>
      <c r="G2997" s="38" t="s">
        <v>2437</v>
      </c>
      <c r="H2997" s="38" t="s">
        <v>2665</v>
      </c>
      <c r="I2997" s="39">
        <v>2521.5500000000002</v>
      </c>
      <c r="J2997" s="11">
        <f>VLOOKUP(LEFT(B2997,5),[1]Percents!$C:$M,6,FALSE)</f>
        <v>9.0999999999999998E-2</v>
      </c>
      <c r="K2997" s="13">
        <f t="shared" si="47"/>
        <v>229.46105</v>
      </c>
      <c r="L2997" s="22"/>
    </row>
    <row r="2998" spans="1:12" s="40" customFormat="1" ht="14.25" customHeight="1" x14ac:dyDescent="0.25">
      <c r="A2998" s="38" t="s">
        <v>213</v>
      </c>
      <c r="B2998" s="38" t="s">
        <v>98</v>
      </c>
      <c r="C2998" s="38" t="s">
        <v>11970</v>
      </c>
      <c r="D2998" s="38" t="s">
        <v>11971</v>
      </c>
      <c r="E2998" s="38" t="s">
        <v>99</v>
      </c>
      <c r="F2998" s="38" t="s">
        <v>11972</v>
      </c>
      <c r="G2998" s="38" t="s">
        <v>11973</v>
      </c>
      <c r="H2998" s="38" t="s">
        <v>2665</v>
      </c>
      <c r="I2998" s="39">
        <v>0</v>
      </c>
      <c r="J2998" s="11">
        <f>VLOOKUP(LEFT(B2998,5),[1]Percents!$C:$M,6,FALSE)</f>
        <v>0.29404999999999998</v>
      </c>
      <c r="K2998" s="13">
        <f t="shared" si="47"/>
        <v>0</v>
      </c>
      <c r="L2998" s="22"/>
    </row>
    <row r="2999" spans="1:12" s="40" customFormat="1" ht="14.25" customHeight="1" x14ac:dyDescent="0.25">
      <c r="A2999" s="38" t="s">
        <v>213</v>
      </c>
      <c r="B2999" s="38" t="s">
        <v>258</v>
      </c>
      <c r="C2999" s="38" t="s">
        <v>10220</v>
      </c>
      <c r="D2999" s="38" t="s">
        <v>10221</v>
      </c>
      <c r="E2999" s="38" t="s">
        <v>395</v>
      </c>
      <c r="F2999" s="38" t="s">
        <v>10222</v>
      </c>
      <c r="G2999" s="38" t="s">
        <v>8872</v>
      </c>
      <c r="H2999" s="38" t="s">
        <v>2665</v>
      </c>
      <c r="I2999" s="39">
        <v>157.88</v>
      </c>
      <c r="J2999" s="11">
        <f>VLOOKUP(LEFT(B2999,5),[1]Percents!$C:$M,6,FALSE)</f>
        <v>0.25</v>
      </c>
      <c r="K2999" s="13">
        <f t="shared" si="47"/>
        <v>39.47</v>
      </c>
      <c r="L2999" s="22"/>
    </row>
    <row r="3000" spans="1:12" s="40" customFormat="1" ht="14.25" customHeight="1" x14ac:dyDescent="0.25">
      <c r="A3000" s="38" t="s">
        <v>243</v>
      </c>
      <c r="B3000" s="38" t="s">
        <v>314</v>
      </c>
      <c r="C3000" s="38" t="s">
        <v>2439</v>
      </c>
      <c r="D3000" s="38" t="s">
        <v>443</v>
      </c>
      <c r="E3000" s="38" t="s">
        <v>436</v>
      </c>
      <c r="F3000" s="38" t="s">
        <v>444</v>
      </c>
      <c r="G3000" s="38" t="s">
        <v>1667</v>
      </c>
      <c r="H3000" s="38" t="s">
        <v>2665</v>
      </c>
      <c r="I3000" s="39">
        <v>0</v>
      </c>
      <c r="J3000" s="11">
        <f>VLOOKUP(LEFT(B3000,5),[1]Percents!$C:$M,6,FALSE)</f>
        <v>9.0999999999999998E-2</v>
      </c>
      <c r="K3000" s="13">
        <f t="shared" si="47"/>
        <v>0</v>
      </c>
      <c r="L3000" s="22"/>
    </row>
    <row r="3001" spans="1:12" s="40" customFormat="1" ht="14.25" customHeight="1" x14ac:dyDescent="0.25">
      <c r="A3001" s="38" t="s">
        <v>243</v>
      </c>
      <c r="B3001" s="38" t="s">
        <v>314</v>
      </c>
      <c r="C3001" s="38" t="s">
        <v>2440</v>
      </c>
      <c r="D3001" s="38" t="s">
        <v>441</v>
      </c>
      <c r="E3001" s="38" t="s">
        <v>436</v>
      </c>
      <c r="F3001" s="38" t="s">
        <v>442</v>
      </c>
      <c r="G3001" s="38" t="s">
        <v>1667</v>
      </c>
      <c r="H3001" s="38" t="s">
        <v>2665</v>
      </c>
      <c r="I3001" s="39">
        <v>0</v>
      </c>
      <c r="J3001" s="11">
        <f>VLOOKUP(LEFT(B3001,5),[1]Percents!$C:$M,6,FALSE)</f>
        <v>9.0999999999999998E-2</v>
      </c>
      <c r="K3001" s="13">
        <f t="shared" si="47"/>
        <v>0</v>
      </c>
      <c r="L3001" s="22"/>
    </row>
    <row r="3002" spans="1:12" s="40" customFormat="1" ht="14.25" customHeight="1" x14ac:dyDescent="0.25">
      <c r="A3002" s="38" t="s">
        <v>243</v>
      </c>
      <c r="B3002" s="38" t="s">
        <v>314</v>
      </c>
      <c r="C3002" s="38" t="s">
        <v>2441</v>
      </c>
      <c r="D3002" s="38" t="s">
        <v>439</v>
      </c>
      <c r="E3002" s="38" t="s">
        <v>436</v>
      </c>
      <c r="F3002" s="38" t="s">
        <v>440</v>
      </c>
      <c r="G3002" s="38" t="s">
        <v>1667</v>
      </c>
      <c r="H3002" s="38" t="s">
        <v>2665</v>
      </c>
      <c r="I3002" s="39">
        <v>0</v>
      </c>
      <c r="J3002" s="11">
        <f>VLOOKUP(LEFT(B3002,5),[1]Percents!$C:$M,6,FALSE)</f>
        <v>9.0999999999999998E-2</v>
      </c>
      <c r="K3002" s="13">
        <f t="shared" si="47"/>
        <v>0</v>
      </c>
      <c r="L3002" s="22"/>
    </row>
    <row r="3003" spans="1:12" s="40" customFormat="1" ht="14.25" customHeight="1" x14ac:dyDescent="0.25">
      <c r="A3003" s="38" t="s">
        <v>213</v>
      </c>
      <c r="B3003" s="38" t="s">
        <v>9329</v>
      </c>
      <c r="C3003" s="38" t="s">
        <v>11974</v>
      </c>
      <c r="D3003" s="38" t="s">
        <v>11975</v>
      </c>
      <c r="E3003" s="38" t="s">
        <v>8920</v>
      </c>
      <c r="F3003" s="38" t="s">
        <v>11976</v>
      </c>
      <c r="G3003" s="38" t="s">
        <v>11977</v>
      </c>
      <c r="H3003" s="38" t="s">
        <v>2665</v>
      </c>
      <c r="I3003" s="41">
        <v>0</v>
      </c>
      <c r="J3003" s="11">
        <f>VLOOKUP(LEFT(B3003,5),[1]Percents!$C:$M,6,FALSE)</f>
        <v>0.29404999999999998</v>
      </c>
      <c r="K3003" s="13">
        <f t="shared" si="47"/>
        <v>0</v>
      </c>
      <c r="L3003" s="22"/>
    </row>
    <row r="3004" spans="1:12" s="40" customFormat="1" ht="14.25" customHeight="1" x14ac:dyDescent="0.25">
      <c r="A3004" s="38" t="s">
        <v>213</v>
      </c>
      <c r="B3004" s="38" t="s">
        <v>258</v>
      </c>
      <c r="C3004" s="38" t="s">
        <v>10223</v>
      </c>
      <c r="D3004" s="38" t="s">
        <v>10224</v>
      </c>
      <c r="E3004" s="38" t="s">
        <v>453</v>
      </c>
      <c r="F3004" s="38" t="s">
        <v>10225</v>
      </c>
      <c r="G3004" s="38" t="s">
        <v>10226</v>
      </c>
      <c r="H3004" s="38" t="s">
        <v>2665</v>
      </c>
      <c r="I3004" s="39">
        <v>0</v>
      </c>
      <c r="J3004" s="11">
        <f>VLOOKUP(LEFT(B3004,5),[1]Percents!$C:$M,6,FALSE)</f>
        <v>0.25</v>
      </c>
      <c r="K3004" s="13">
        <f t="shared" si="47"/>
        <v>0</v>
      </c>
      <c r="L3004" s="22"/>
    </row>
    <row r="3005" spans="1:12" s="40" customFormat="1" ht="14.25" customHeight="1" x14ac:dyDescent="0.25">
      <c r="A3005" s="38" t="s">
        <v>213</v>
      </c>
      <c r="B3005" s="38" t="s">
        <v>5021</v>
      </c>
      <c r="C3005" s="38" t="s">
        <v>3865</v>
      </c>
      <c r="D3005" s="38" t="s">
        <v>3866</v>
      </c>
      <c r="E3005" s="38" t="s">
        <v>199</v>
      </c>
      <c r="F3005" s="38" t="s">
        <v>3867</v>
      </c>
      <c r="G3005" s="38" t="s">
        <v>1674</v>
      </c>
      <c r="H3005" s="38" t="s">
        <v>2665</v>
      </c>
      <c r="I3005" s="39">
        <v>0</v>
      </c>
      <c r="J3005" s="11">
        <f>VLOOKUP(LEFT(B3005,5),[1]Percents!$C:$M,6,FALSE)</f>
        <v>0.29404999999999998</v>
      </c>
      <c r="K3005" s="13">
        <f t="shared" si="47"/>
        <v>0</v>
      </c>
      <c r="L3005" s="22"/>
    </row>
    <row r="3006" spans="1:12" s="40" customFormat="1" ht="14.25" customHeight="1" x14ac:dyDescent="0.25">
      <c r="A3006" s="38" t="s">
        <v>141</v>
      </c>
      <c r="B3006" s="38" t="s">
        <v>3</v>
      </c>
      <c r="C3006" s="38" t="s">
        <v>8357</v>
      </c>
      <c r="D3006" s="38" t="s">
        <v>8358</v>
      </c>
      <c r="E3006" s="38" t="s">
        <v>215</v>
      </c>
      <c r="F3006" s="38" t="s">
        <v>8359</v>
      </c>
      <c r="G3006" s="38" t="s">
        <v>2051</v>
      </c>
      <c r="H3006" s="38" t="s">
        <v>2665</v>
      </c>
      <c r="I3006" s="39">
        <v>0</v>
      </c>
      <c r="J3006" s="11">
        <f>VLOOKUP(LEFT(B3006,5),[1]Percents!$C:$M,6,FALSE)</f>
        <v>0.1678</v>
      </c>
      <c r="K3006" s="13">
        <f t="shared" si="47"/>
        <v>0</v>
      </c>
      <c r="L3006" s="22"/>
    </row>
    <row r="3007" spans="1:12" s="40" customFormat="1" ht="14.25" customHeight="1" x14ac:dyDescent="0.25">
      <c r="A3007" s="38" t="s">
        <v>141</v>
      </c>
      <c r="B3007" s="38" t="s">
        <v>142</v>
      </c>
      <c r="C3007" s="38" t="s">
        <v>2442</v>
      </c>
      <c r="D3007" s="38" t="s">
        <v>974</v>
      </c>
      <c r="E3007" s="38" t="s">
        <v>64</v>
      </c>
      <c r="F3007" s="38" t="s">
        <v>975</v>
      </c>
      <c r="G3007" s="38" t="s">
        <v>1674</v>
      </c>
      <c r="H3007" s="38" t="s">
        <v>2665</v>
      </c>
      <c r="I3007" s="39">
        <v>0</v>
      </c>
      <c r="J3007" s="11">
        <f>VLOOKUP(LEFT(B3007,5),[1]Percents!$C:$M,6,FALSE)</f>
        <v>0.31330000000000002</v>
      </c>
      <c r="K3007" s="13">
        <f t="shared" si="47"/>
        <v>0</v>
      </c>
      <c r="L3007" s="22"/>
    </row>
    <row r="3008" spans="1:12" s="40" customFormat="1" ht="14.25" customHeight="1" x14ac:dyDescent="0.25">
      <c r="A3008" s="38" t="s">
        <v>243</v>
      </c>
      <c r="B3008" s="38" t="s">
        <v>200</v>
      </c>
      <c r="C3008" s="38" t="s">
        <v>2443</v>
      </c>
      <c r="D3008" s="38" t="s">
        <v>9073</v>
      </c>
      <c r="E3008" s="38" t="s">
        <v>536</v>
      </c>
      <c r="F3008" s="38" t="s">
        <v>563</v>
      </c>
      <c r="G3008" s="38" t="s">
        <v>1669</v>
      </c>
      <c r="H3008" s="38" t="s">
        <v>2665</v>
      </c>
      <c r="I3008" s="39">
        <v>0</v>
      </c>
      <c r="J3008" s="11">
        <f>VLOOKUP(LEFT(B3008,5),[1]Percents!$C:$M,6,FALSE)</f>
        <v>0</v>
      </c>
      <c r="K3008" s="13">
        <f t="shared" si="47"/>
        <v>0</v>
      </c>
      <c r="L3008" s="22"/>
    </row>
    <row r="3009" spans="1:12" s="40" customFormat="1" ht="14.25" customHeight="1" x14ac:dyDescent="0.25">
      <c r="A3009" s="38" t="s">
        <v>243</v>
      </c>
      <c r="B3009" s="38" t="s">
        <v>2543</v>
      </c>
      <c r="C3009" s="38" t="s">
        <v>2443</v>
      </c>
      <c r="D3009" s="38" t="s">
        <v>9073</v>
      </c>
      <c r="E3009" s="38" t="s">
        <v>536</v>
      </c>
      <c r="F3009" s="38" t="s">
        <v>563</v>
      </c>
      <c r="G3009" s="38" t="s">
        <v>1669</v>
      </c>
      <c r="H3009" s="38" t="s">
        <v>2665</v>
      </c>
      <c r="I3009" s="39">
        <v>0</v>
      </c>
      <c r="J3009" s="11">
        <f>VLOOKUP(LEFT(B3009,5),[1]Percents!$C:$M,6,FALSE)</f>
        <v>9.0999999999999998E-2</v>
      </c>
      <c r="K3009" s="13">
        <f t="shared" si="47"/>
        <v>0</v>
      </c>
      <c r="L3009" s="22"/>
    </row>
    <row r="3010" spans="1:12" s="40" customFormat="1" ht="14.25" customHeight="1" x14ac:dyDescent="0.25">
      <c r="A3010" s="38" t="s">
        <v>243</v>
      </c>
      <c r="B3010" s="38" t="s">
        <v>290</v>
      </c>
      <c r="C3010" s="38" t="s">
        <v>9074</v>
      </c>
      <c r="D3010" s="38" t="s">
        <v>9075</v>
      </c>
      <c r="E3010" s="38" t="s">
        <v>206</v>
      </c>
      <c r="F3010" s="38" t="s">
        <v>9076</v>
      </c>
      <c r="G3010" s="38" t="s">
        <v>9077</v>
      </c>
      <c r="H3010" s="38" t="s">
        <v>2665</v>
      </c>
      <c r="I3010" s="41">
        <v>0</v>
      </c>
      <c r="J3010" s="11">
        <f>VLOOKUP(LEFT(B3010,5),[1]Percents!$C:$M,6,FALSE)</f>
        <v>9.0999999999999998E-2</v>
      </c>
      <c r="K3010" s="13">
        <f t="shared" si="47"/>
        <v>0</v>
      </c>
      <c r="L3010" s="22"/>
    </row>
    <row r="3011" spans="1:12" s="40" customFormat="1" ht="14.25" customHeight="1" x14ac:dyDescent="0.25">
      <c r="A3011" s="38" t="s">
        <v>243</v>
      </c>
      <c r="B3011" s="38" t="s">
        <v>290</v>
      </c>
      <c r="C3011" s="38" t="s">
        <v>5671</v>
      </c>
      <c r="D3011" s="38" t="s">
        <v>5672</v>
      </c>
      <c r="E3011" s="38" t="s">
        <v>1</v>
      </c>
      <c r="F3011" s="38" t="s">
        <v>5673</v>
      </c>
      <c r="G3011" s="38" t="s">
        <v>2193</v>
      </c>
      <c r="H3011" s="38" t="s">
        <v>2665</v>
      </c>
      <c r="I3011" s="39">
        <v>0</v>
      </c>
      <c r="J3011" s="11">
        <f>VLOOKUP(LEFT(B3011,5),[1]Percents!$C:$M,6,FALSE)</f>
        <v>9.0999999999999998E-2</v>
      </c>
      <c r="K3011" s="13">
        <f t="shared" si="47"/>
        <v>0</v>
      </c>
      <c r="L3011" s="22"/>
    </row>
    <row r="3012" spans="1:12" s="40" customFormat="1" ht="14.25" customHeight="1" x14ac:dyDescent="0.25">
      <c r="A3012" s="38" t="s">
        <v>243</v>
      </c>
      <c r="B3012" s="38" t="s">
        <v>50</v>
      </c>
      <c r="C3012" s="38" t="s">
        <v>5674</v>
      </c>
      <c r="D3012" s="38" t="s">
        <v>5675</v>
      </c>
      <c r="E3012" s="38" t="s">
        <v>348</v>
      </c>
      <c r="F3012" s="38" t="s">
        <v>5673</v>
      </c>
      <c r="G3012" s="38" t="s">
        <v>2193</v>
      </c>
      <c r="H3012" s="38" t="s">
        <v>2665</v>
      </c>
      <c r="I3012" s="39">
        <v>0</v>
      </c>
      <c r="J3012" s="11">
        <f>VLOOKUP(LEFT(B3012,5),[1]Percents!$C:$M,6,FALSE)</f>
        <v>9.0999999999999998E-2</v>
      </c>
      <c r="K3012" s="13">
        <f t="shared" si="47"/>
        <v>0</v>
      </c>
      <c r="L3012" s="22"/>
    </row>
    <row r="3013" spans="1:12" s="40" customFormat="1" ht="14.25" customHeight="1" x14ac:dyDescent="0.25">
      <c r="A3013" s="38" t="s">
        <v>213</v>
      </c>
      <c r="B3013" s="38" t="s">
        <v>258</v>
      </c>
      <c r="C3013" s="38" t="s">
        <v>2444</v>
      </c>
      <c r="D3013" s="38" t="s">
        <v>1562</v>
      </c>
      <c r="E3013" s="38" t="s">
        <v>614</v>
      </c>
      <c r="F3013" s="38" t="s">
        <v>1563</v>
      </c>
      <c r="G3013" s="38" t="s">
        <v>2445</v>
      </c>
      <c r="H3013" s="38" t="s">
        <v>2665</v>
      </c>
      <c r="I3013" s="39">
        <v>10.3</v>
      </c>
      <c r="J3013" s="11">
        <f>VLOOKUP(LEFT(B3013,5),[1]Percents!$C:$M,6,FALSE)</f>
        <v>0.25</v>
      </c>
      <c r="K3013" s="13">
        <f t="shared" si="47"/>
        <v>2.5750000000000002</v>
      </c>
      <c r="L3013" s="22"/>
    </row>
    <row r="3014" spans="1:12" s="40" customFormat="1" ht="14.25" customHeight="1" x14ac:dyDescent="0.25">
      <c r="A3014" s="38" t="s">
        <v>213</v>
      </c>
      <c r="B3014" s="38" t="s">
        <v>4323</v>
      </c>
      <c r="C3014" s="38" t="s">
        <v>9683</v>
      </c>
      <c r="D3014" s="38" t="s">
        <v>9684</v>
      </c>
      <c r="E3014" s="38" t="s">
        <v>6620</v>
      </c>
      <c r="F3014" s="38" t="s">
        <v>9685</v>
      </c>
      <c r="G3014" s="38" t="s">
        <v>1678</v>
      </c>
      <c r="H3014" s="38" t="s">
        <v>2665</v>
      </c>
      <c r="I3014" s="41">
        <v>0</v>
      </c>
      <c r="J3014" s="11">
        <f>VLOOKUP(LEFT(B3014,5),[1]Percents!$C:$M,6,FALSE)</f>
        <v>0.29404999999999998</v>
      </c>
      <c r="K3014" s="13">
        <f t="shared" si="47"/>
        <v>0</v>
      </c>
      <c r="L3014" s="22"/>
    </row>
    <row r="3015" spans="1:12" s="40" customFormat="1" ht="14.25" customHeight="1" x14ac:dyDescent="0.25">
      <c r="A3015" s="38" t="s">
        <v>213</v>
      </c>
      <c r="B3015" s="38" t="s">
        <v>4327</v>
      </c>
      <c r="C3015" s="38" t="s">
        <v>11204</v>
      </c>
      <c r="D3015" s="38" t="s">
        <v>11205</v>
      </c>
      <c r="E3015" s="38" t="s">
        <v>1000</v>
      </c>
      <c r="F3015" s="38" t="s">
        <v>11206</v>
      </c>
      <c r="G3015" s="38" t="s">
        <v>1678</v>
      </c>
      <c r="H3015" s="38" t="s">
        <v>2665</v>
      </c>
      <c r="I3015" s="39">
        <v>0</v>
      </c>
      <c r="J3015" s="11">
        <f>VLOOKUP(LEFT(B3015,5),[1]Percents!$C:$M,6,FALSE)</f>
        <v>0.29404999999999998</v>
      </c>
      <c r="K3015" s="13">
        <f t="shared" si="47"/>
        <v>0</v>
      </c>
      <c r="L3015" s="22"/>
    </row>
    <row r="3016" spans="1:12" s="40" customFormat="1" ht="14.25" customHeight="1" x14ac:dyDescent="0.25">
      <c r="A3016" s="38" t="s">
        <v>213</v>
      </c>
      <c r="B3016" s="38" t="s">
        <v>292</v>
      </c>
      <c r="C3016" s="38" t="s">
        <v>11978</v>
      </c>
      <c r="D3016" s="38" t="s">
        <v>11979</v>
      </c>
      <c r="E3016" s="38" t="s">
        <v>574</v>
      </c>
      <c r="F3016" s="38" t="s">
        <v>11980</v>
      </c>
      <c r="G3016" s="38" t="s">
        <v>1817</v>
      </c>
      <c r="H3016" s="38" t="s">
        <v>2665</v>
      </c>
      <c r="I3016" s="41">
        <v>0</v>
      </c>
      <c r="J3016" s="11">
        <f>VLOOKUP(LEFT(B3016,5),[1]Percents!$C:$M,6,FALSE)</f>
        <v>0.25</v>
      </c>
      <c r="K3016" s="13">
        <f t="shared" si="47"/>
        <v>0</v>
      </c>
      <c r="L3016" s="22"/>
    </row>
    <row r="3017" spans="1:12" s="40" customFormat="1" ht="14.25" customHeight="1" x14ac:dyDescent="0.25">
      <c r="A3017" s="38" t="s">
        <v>242</v>
      </c>
      <c r="B3017" s="38" t="s">
        <v>325</v>
      </c>
      <c r="C3017" s="38" t="s">
        <v>2446</v>
      </c>
      <c r="D3017" s="38" t="s">
        <v>718</v>
      </c>
      <c r="E3017" s="38" t="s">
        <v>359</v>
      </c>
      <c r="F3017" s="38" t="s">
        <v>719</v>
      </c>
      <c r="G3017" s="38" t="s">
        <v>2447</v>
      </c>
      <c r="H3017" s="38" t="s">
        <v>2665</v>
      </c>
      <c r="I3017" s="39">
        <v>0</v>
      </c>
      <c r="J3017" s="11">
        <f>VLOOKUP(LEFT(B3017,5),[1]Percents!$C:$M,6,FALSE)</f>
        <v>5.3740000000000003E-2</v>
      </c>
      <c r="K3017" s="13">
        <f t="shared" si="47"/>
        <v>0</v>
      </c>
      <c r="L3017" s="22"/>
    </row>
    <row r="3018" spans="1:12" s="40" customFormat="1" ht="14.25" customHeight="1" x14ac:dyDescent="0.25">
      <c r="A3018" s="38" t="s">
        <v>213</v>
      </c>
      <c r="B3018" s="38" t="s">
        <v>2</v>
      </c>
      <c r="C3018" s="38" t="s">
        <v>9078</v>
      </c>
      <c r="D3018" s="38" t="s">
        <v>9079</v>
      </c>
      <c r="E3018" s="38" t="s">
        <v>791</v>
      </c>
      <c r="F3018" s="38" t="s">
        <v>9080</v>
      </c>
      <c r="G3018" s="38" t="s">
        <v>9081</v>
      </c>
      <c r="H3018" s="38" t="s">
        <v>2665</v>
      </c>
      <c r="I3018" s="41">
        <v>0</v>
      </c>
      <c r="J3018" s="11">
        <f>VLOOKUP(LEFT(B3018,5),[1]Percents!$C:$M,6,FALSE)</f>
        <v>0.29404999999999998</v>
      </c>
      <c r="K3018" s="13">
        <f t="shared" ref="K3018:K3081" si="48">+I3018*J3018</f>
        <v>0</v>
      </c>
      <c r="L3018" s="22"/>
    </row>
    <row r="3019" spans="1:12" s="40" customFormat="1" ht="14.25" customHeight="1" x14ac:dyDescent="0.25">
      <c r="A3019" s="38" t="s">
        <v>140</v>
      </c>
      <c r="B3019" s="38" t="s">
        <v>539</v>
      </c>
      <c r="C3019" s="38" t="s">
        <v>9082</v>
      </c>
      <c r="D3019" s="38" t="s">
        <v>9083</v>
      </c>
      <c r="E3019" s="38" t="s">
        <v>8553</v>
      </c>
      <c r="F3019" s="38" t="s">
        <v>9084</v>
      </c>
      <c r="G3019" s="38" t="s">
        <v>1687</v>
      </c>
      <c r="H3019" s="38" t="s">
        <v>2665</v>
      </c>
      <c r="I3019" s="39">
        <v>0</v>
      </c>
      <c r="J3019" s="11">
        <f>VLOOKUP(LEFT(B3019,5),[1]Percents!$C:$M,6,FALSE)</f>
        <v>0</v>
      </c>
      <c r="K3019" s="13">
        <f t="shared" si="48"/>
        <v>0</v>
      </c>
      <c r="L3019" s="22"/>
    </row>
    <row r="3020" spans="1:12" s="40" customFormat="1" ht="14.25" customHeight="1" x14ac:dyDescent="0.25">
      <c r="A3020" s="38" t="s">
        <v>243</v>
      </c>
      <c r="B3020" s="38" t="s">
        <v>314</v>
      </c>
      <c r="C3020" s="38" t="s">
        <v>9686</v>
      </c>
      <c r="D3020" s="38" t="s">
        <v>9687</v>
      </c>
      <c r="E3020" s="38" t="s">
        <v>197</v>
      </c>
      <c r="F3020" s="38" t="s">
        <v>9688</v>
      </c>
      <c r="G3020" s="38" t="s">
        <v>1687</v>
      </c>
      <c r="H3020" s="38" t="s">
        <v>2665</v>
      </c>
      <c r="I3020" s="39">
        <v>-0.18</v>
      </c>
      <c r="J3020" s="11">
        <f>VLOOKUP(LEFT(B3020,5),[1]Percents!$C:$M,6,FALSE)</f>
        <v>9.0999999999999998E-2</v>
      </c>
      <c r="K3020" s="13">
        <f t="shared" si="48"/>
        <v>-1.6379999999999999E-2</v>
      </c>
      <c r="L3020" s="22"/>
    </row>
    <row r="3021" spans="1:12" s="40" customFormat="1" ht="14.25" customHeight="1" x14ac:dyDescent="0.25">
      <c r="A3021" s="38" t="s">
        <v>213</v>
      </c>
      <c r="B3021" s="38" t="s">
        <v>166</v>
      </c>
      <c r="C3021" s="38" t="s">
        <v>2448</v>
      </c>
      <c r="D3021" s="38" t="s">
        <v>603</v>
      </c>
      <c r="E3021" s="38" t="s">
        <v>604</v>
      </c>
      <c r="F3021" s="38" t="s">
        <v>605</v>
      </c>
      <c r="G3021" s="38" t="s">
        <v>1688</v>
      </c>
      <c r="H3021" s="38" t="s">
        <v>2665</v>
      </c>
      <c r="I3021" s="39">
        <v>5.8</v>
      </c>
      <c r="J3021" s="11">
        <f>VLOOKUP(LEFT(B3021,5),[1]Percents!$C:$M,6,FALSE)</f>
        <v>0.25</v>
      </c>
      <c r="K3021" s="13">
        <f t="shared" si="48"/>
        <v>1.45</v>
      </c>
      <c r="L3021" s="22"/>
    </row>
    <row r="3022" spans="1:12" s="40" customFormat="1" ht="14.25" customHeight="1" x14ac:dyDescent="0.25">
      <c r="A3022" s="38" t="s">
        <v>141</v>
      </c>
      <c r="B3022" s="38" t="s">
        <v>43</v>
      </c>
      <c r="C3022" s="38" t="s">
        <v>5676</v>
      </c>
      <c r="D3022" s="38" t="s">
        <v>5677</v>
      </c>
      <c r="E3022" s="38" t="s">
        <v>121</v>
      </c>
      <c r="F3022" s="38" t="s">
        <v>5678</v>
      </c>
      <c r="G3022" s="38" t="s">
        <v>5679</v>
      </c>
      <c r="H3022" s="38" t="s">
        <v>2665</v>
      </c>
      <c r="I3022" s="39">
        <v>0</v>
      </c>
      <c r="J3022" s="11">
        <f>VLOOKUP(LEFT(B3022,5),[1]Percents!$C:$M,6,FALSE)</f>
        <v>0.1678</v>
      </c>
      <c r="K3022" s="13">
        <f t="shared" si="48"/>
        <v>0</v>
      </c>
      <c r="L3022" s="22"/>
    </row>
    <row r="3023" spans="1:12" s="40" customFormat="1" ht="14.25" customHeight="1" x14ac:dyDescent="0.25">
      <c r="A3023" s="38" t="s">
        <v>141</v>
      </c>
      <c r="B3023" s="38" t="s">
        <v>305</v>
      </c>
      <c r="C3023" s="38" t="s">
        <v>2449</v>
      </c>
      <c r="D3023" s="38" t="s">
        <v>1564</v>
      </c>
      <c r="E3023" s="38" t="s">
        <v>1565</v>
      </c>
      <c r="F3023" s="38" t="s">
        <v>1566</v>
      </c>
      <c r="G3023" s="38" t="s">
        <v>1690</v>
      </c>
      <c r="H3023" s="38" t="s">
        <v>2665</v>
      </c>
      <c r="I3023" s="39">
        <v>0</v>
      </c>
      <c r="J3023" s="11">
        <f>VLOOKUP(LEFT(B3023,5),[1]Percents!$C:$M,6,FALSE)</f>
        <v>0.1678</v>
      </c>
      <c r="K3023" s="13">
        <f t="shared" si="48"/>
        <v>0</v>
      </c>
      <c r="L3023" s="22"/>
    </row>
    <row r="3024" spans="1:12" s="40" customFormat="1" ht="14.25" customHeight="1" x14ac:dyDescent="0.25">
      <c r="A3024" s="38" t="s">
        <v>243</v>
      </c>
      <c r="B3024" s="38" t="s">
        <v>314</v>
      </c>
      <c r="C3024" s="38" t="s">
        <v>6023</v>
      </c>
      <c r="D3024" s="38" t="s">
        <v>6024</v>
      </c>
      <c r="E3024" s="38" t="s">
        <v>315</v>
      </c>
      <c r="F3024" s="38" t="s">
        <v>6025</v>
      </c>
      <c r="G3024" s="38" t="s">
        <v>6026</v>
      </c>
      <c r="H3024" s="38" t="s">
        <v>2665</v>
      </c>
      <c r="I3024" s="39">
        <v>1159.55</v>
      </c>
      <c r="J3024" s="11">
        <f>VLOOKUP(LEFT(B3024,5),[1]Percents!$C:$M,6,FALSE)</f>
        <v>9.0999999999999998E-2</v>
      </c>
      <c r="K3024" s="13">
        <f t="shared" si="48"/>
        <v>105.51904999999999</v>
      </c>
      <c r="L3024" s="22"/>
    </row>
    <row r="3025" spans="1:12" s="40" customFormat="1" ht="14.25" customHeight="1" x14ac:dyDescent="0.25">
      <c r="A3025" s="38" t="s">
        <v>213</v>
      </c>
      <c r="B3025" s="38" t="s">
        <v>231</v>
      </c>
      <c r="C3025" s="38" t="s">
        <v>2450</v>
      </c>
      <c r="D3025" s="38" t="s">
        <v>818</v>
      </c>
      <c r="E3025" s="38" t="s">
        <v>117</v>
      </c>
      <c r="F3025" s="38" t="s">
        <v>819</v>
      </c>
      <c r="G3025" s="38" t="s">
        <v>1690</v>
      </c>
      <c r="H3025" s="38" t="s">
        <v>2665</v>
      </c>
      <c r="I3025" s="41">
        <v>0</v>
      </c>
      <c r="J3025" s="11">
        <f>VLOOKUP(LEFT(B3025,5),[1]Percents!$C:$M,6,FALSE)</f>
        <v>0.29404999999999998</v>
      </c>
      <c r="K3025" s="13">
        <f t="shared" si="48"/>
        <v>0</v>
      </c>
      <c r="L3025" s="22"/>
    </row>
    <row r="3026" spans="1:12" s="40" customFormat="1" ht="14.25" customHeight="1" x14ac:dyDescent="0.25">
      <c r="A3026" s="38" t="s">
        <v>243</v>
      </c>
      <c r="B3026" s="38" t="s">
        <v>290</v>
      </c>
      <c r="C3026" s="38" t="s">
        <v>2451</v>
      </c>
      <c r="D3026" s="38" t="s">
        <v>720</v>
      </c>
      <c r="E3026" s="38" t="s">
        <v>71</v>
      </c>
      <c r="F3026" s="38" t="s">
        <v>721</v>
      </c>
      <c r="G3026" s="38" t="s">
        <v>1692</v>
      </c>
      <c r="H3026" s="38" t="s">
        <v>2665</v>
      </c>
      <c r="I3026" s="39">
        <v>2699.6</v>
      </c>
      <c r="J3026" s="11">
        <f>VLOOKUP(LEFT(B3026,5),[1]Percents!$C:$M,6,FALSE)</f>
        <v>9.0999999999999998E-2</v>
      </c>
      <c r="K3026" s="13">
        <f t="shared" si="48"/>
        <v>245.66359999999997</v>
      </c>
      <c r="L3026" s="22"/>
    </row>
    <row r="3027" spans="1:12" s="40" customFormat="1" ht="14.25" customHeight="1" x14ac:dyDescent="0.25">
      <c r="A3027" s="38" t="s">
        <v>243</v>
      </c>
      <c r="B3027" s="38" t="s">
        <v>50</v>
      </c>
      <c r="C3027" s="38" t="s">
        <v>2452</v>
      </c>
      <c r="D3027" s="38" t="s">
        <v>845</v>
      </c>
      <c r="E3027" s="38" t="s">
        <v>348</v>
      </c>
      <c r="F3027" s="38" t="s">
        <v>846</v>
      </c>
      <c r="G3027" s="38" t="s">
        <v>1849</v>
      </c>
      <c r="H3027" s="38" t="s">
        <v>2665</v>
      </c>
      <c r="I3027" s="39">
        <v>0</v>
      </c>
      <c r="J3027" s="11">
        <f>VLOOKUP(LEFT(B3027,5),[1]Percents!$C:$M,6,FALSE)</f>
        <v>9.0999999999999998E-2</v>
      </c>
      <c r="K3027" s="13">
        <f t="shared" si="48"/>
        <v>0</v>
      </c>
      <c r="L3027" s="22"/>
    </row>
    <row r="3028" spans="1:12" s="40" customFormat="1" ht="14.25" customHeight="1" x14ac:dyDescent="0.25">
      <c r="A3028" s="38" t="s">
        <v>213</v>
      </c>
      <c r="B3028" s="38" t="s">
        <v>145</v>
      </c>
      <c r="C3028" s="38" t="s">
        <v>2473</v>
      </c>
      <c r="D3028" s="38" t="s">
        <v>880</v>
      </c>
      <c r="E3028" s="38" t="s">
        <v>4173</v>
      </c>
      <c r="F3028" s="38" t="s">
        <v>6027</v>
      </c>
      <c r="G3028" s="38" t="s">
        <v>1692</v>
      </c>
      <c r="H3028" s="38" t="s">
        <v>2665</v>
      </c>
      <c r="I3028" s="39">
        <v>0</v>
      </c>
      <c r="J3028" s="11">
        <f>VLOOKUP(LEFT(B3028,5),[1]Percents!$C:$M,6,FALSE)</f>
        <v>0.29404999999999998</v>
      </c>
      <c r="K3028" s="13">
        <f t="shared" si="48"/>
        <v>0</v>
      </c>
      <c r="L3028" s="22"/>
    </row>
    <row r="3029" spans="1:12" s="40" customFormat="1" ht="14.25" customHeight="1" x14ac:dyDescent="0.25">
      <c r="A3029" s="38" t="s">
        <v>243</v>
      </c>
      <c r="B3029" s="38" t="s">
        <v>118</v>
      </c>
      <c r="C3029" s="38" t="s">
        <v>10227</v>
      </c>
      <c r="D3029" s="38" t="s">
        <v>10228</v>
      </c>
      <c r="E3029" s="38" t="s">
        <v>39</v>
      </c>
      <c r="F3029" s="38" t="s">
        <v>9087</v>
      </c>
      <c r="G3029" s="38" t="s">
        <v>1657</v>
      </c>
      <c r="H3029" s="38" t="s">
        <v>2665</v>
      </c>
      <c r="I3029" s="39">
        <v>0</v>
      </c>
      <c r="J3029" s="11">
        <f>VLOOKUP(LEFT(B3029,5),[1]Percents!$C:$M,6,FALSE)</f>
        <v>9.0999999999999998E-2</v>
      </c>
      <c r="K3029" s="13">
        <f t="shared" si="48"/>
        <v>0</v>
      </c>
      <c r="L3029" s="22"/>
    </row>
    <row r="3030" spans="1:12" s="40" customFormat="1" ht="14.25" customHeight="1" x14ac:dyDescent="0.25">
      <c r="A3030" s="38" t="s">
        <v>243</v>
      </c>
      <c r="B3030" s="38" t="s">
        <v>118</v>
      </c>
      <c r="C3030" s="38" t="s">
        <v>9085</v>
      </c>
      <c r="D3030" s="38" t="s">
        <v>9086</v>
      </c>
      <c r="E3030" s="38" t="s">
        <v>385</v>
      </c>
      <c r="F3030" s="38" t="s">
        <v>9087</v>
      </c>
      <c r="G3030" s="38" t="s">
        <v>1657</v>
      </c>
      <c r="H3030" s="38" t="s">
        <v>2665</v>
      </c>
      <c r="I3030" s="39">
        <v>3355.04</v>
      </c>
      <c r="J3030" s="11">
        <f>VLOOKUP(LEFT(B3030,5),[1]Percents!$C:$M,6,FALSE)</f>
        <v>9.0999999999999998E-2</v>
      </c>
      <c r="K3030" s="13">
        <f t="shared" si="48"/>
        <v>305.30863999999997</v>
      </c>
      <c r="L3030" s="22"/>
    </row>
    <row r="3031" spans="1:12" s="40" customFormat="1" ht="14.25" customHeight="1" x14ac:dyDescent="0.25">
      <c r="A3031" s="38" t="s">
        <v>141</v>
      </c>
      <c r="B3031" s="38" t="s">
        <v>3</v>
      </c>
      <c r="C3031" s="38" t="s">
        <v>2453</v>
      </c>
      <c r="D3031" s="38" t="s">
        <v>1028</v>
      </c>
      <c r="E3031" s="38" t="s">
        <v>109</v>
      </c>
      <c r="F3031" s="38" t="s">
        <v>1029</v>
      </c>
      <c r="G3031" s="38" t="s">
        <v>1693</v>
      </c>
      <c r="H3031" s="38" t="s">
        <v>2665</v>
      </c>
      <c r="I3031" s="41">
        <v>0</v>
      </c>
      <c r="J3031" s="11">
        <f>VLOOKUP(LEFT(B3031,5),[1]Percents!$C:$M,6,FALSE)</f>
        <v>0.1678</v>
      </c>
      <c r="K3031" s="13">
        <f t="shared" si="48"/>
        <v>0</v>
      </c>
      <c r="L3031" s="22"/>
    </row>
    <row r="3032" spans="1:12" s="40" customFormat="1" ht="14.25" customHeight="1" x14ac:dyDescent="0.25">
      <c r="A3032" s="38" t="s">
        <v>213</v>
      </c>
      <c r="B3032" s="38" t="s">
        <v>285</v>
      </c>
      <c r="C3032" s="38" t="s">
        <v>2454</v>
      </c>
      <c r="D3032" s="38" t="s">
        <v>761</v>
      </c>
      <c r="E3032" s="38" t="s">
        <v>368</v>
      </c>
      <c r="F3032" s="38" t="s">
        <v>762</v>
      </c>
      <c r="G3032" s="38" t="s">
        <v>1690</v>
      </c>
      <c r="H3032" s="38" t="s">
        <v>2665</v>
      </c>
      <c r="I3032" s="39">
        <v>0</v>
      </c>
      <c r="J3032" s="11">
        <f>VLOOKUP(LEFT(B3032,5),[1]Percents!$C:$M,6,FALSE)</f>
        <v>8.6050000000000001E-2</v>
      </c>
      <c r="K3032" s="13">
        <f t="shared" si="48"/>
        <v>0</v>
      </c>
      <c r="L3032" s="22"/>
    </row>
    <row r="3033" spans="1:12" s="40" customFormat="1" ht="14.25" customHeight="1" x14ac:dyDescent="0.25">
      <c r="A3033" s="38" t="s">
        <v>25</v>
      </c>
      <c r="B3033" s="38" t="s">
        <v>26</v>
      </c>
      <c r="C3033" s="38" t="s">
        <v>9689</v>
      </c>
      <c r="D3033" s="38" t="s">
        <v>9690</v>
      </c>
      <c r="E3033" s="38" t="s">
        <v>958</v>
      </c>
      <c r="F3033" s="38" t="s">
        <v>9691</v>
      </c>
      <c r="G3033" s="38" t="s">
        <v>1860</v>
      </c>
      <c r="H3033" s="38" t="s">
        <v>2665</v>
      </c>
      <c r="I3033" s="39">
        <v>264.45</v>
      </c>
      <c r="J3033" s="11">
        <f>VLOOKUP(LEFT(B3033,5),[1]Percents!$C:$M,6,FALSE)</f>
        <v>0</v>
      </c>
      <c r="K3033" s="13">
        <f t="shared" si="48"/>
        <v>0</v>
      </c>
      <c r="L3033" s="22"/>
    </row>
    <row r="3034" spans="1:12" s="40" customFormat="1" ht="14.25" customHeight="1" x14ac:dyDescent="0.25">
      <c r="A3034" s="38" t="s">
        <v>213</v>
      </c>
      <c r="B3034" s="38" t="s">
        <v>258</v>
      </c>
      <c r="C3034" s="38" t="s">
        <v>2455</v>
      </c>
      <c r="D3034" s="38" t="s">
        <v>996</v>
      </c>
      <c r="E3034" s="38" t="s">
        <v>395</v>
      </c>
      <c r="F3034" s="38" t="s">
        <v>997</v>
      </c>
      <c r="G3034" s="38" t="s">
        <v>1703</v>
      </c>
      <c r="H3034" s="38" t="s">
        <v>2665</v>
      </c>
      <c r="I3034" s="39">
        <v>0</v>
      </c>
      <c r="J3034" s="11">
        <f>VLOOKUP(LEFT(B3034,5),[1]Percents!$C:$M,6,FALSE)</f>
        <v>0.25</v>
      </c>
      <c r="K3034" s="13">
        <f t="shared" si="48"/>
        <v>0</v>
      </c>
      <c r="L3034" s="22"/>
    </row>
    <row r="3035" spans="1:12" s="40" customFormat="1" ht="14.25" customHeight="1" x14ac:dyDescent="0.25">
      <c r="A3035" s="38" t="s">
        <v>213</v>
      </c>
      <c r="B3035" s="38" t="s">
        <v>270</v>
      </c>
      <c r="C3035" s="38" t="s">
        <v>8360</v>
      </c>
      <c r="D3035" s="38" t="s">
        <v>8361</v>
      </c>
      <c r="E3035" s="38" t="s">
        <v>8362</v>
      </c>
      <c r="F3035" s="38" t="s">
        <v>8363</v>
      </c>
      <c r="G3035" s="38" t="s">
        <v>1706</v>
      </c>
      <c r="H3035" s="38" t="s">
        <v>2665</v>
      </c>
      <c r="I3035" s="39">
        <v>0</v>
      </c>
      <c r="J3035" s="11">
        <f>VLOOKUP(LEFT(B3035,5),[1]Percents!$C:$M,6,FALSE)</f>
        <v>8.6050000000000001E-2</v>
      </c>
      <c r="K3035" s="13">
        <f t="shared" si="48"/>
        <v>0</v>
      </c>
      <c r="L3035" s="22"/>
    </row>
    <row r="3036" spans="1:12" s="40" customFormat="1" ht="14.25" customHeight="1" x14ac:dyDescent="0.25">
      <c r="A3036" s="38" t="s">
        <v>141</v>
      </c>
      <c r="B3036" s="38" t="s">
        <v>3</v>
      </c>
      <c r="C3036" s="38" t="s">
        <v>2456</v>
      </c>
      <c r="D3036" s="38" t="s">
        <v>947</v>
      </c>
      <c r="E3036" s="38" t="s">
        <v>821</v>
      </c>
      <c r="F3036" s="38" t="s">
        <v>948</v>
      </c>
      <c r="G3036" s="38" t="s">
        <v>1703</v>
      </c>
      <c r="H3036" s="38" t="s">
        <v>2665</v>
      </c>
      <c r="I3036" s="39">
        <v>59.11</v>
      </c>
      <c r="J3036" s="11">
        <f>VLOOKUP(LEFT(B3036,5),[1]Percents!$C:$M,6,FALSE)</f>
        <v>0.1678</v>
      </c>
      <c r="K3036" s="13">
        <f t="shared" si="48"/>
        <v>9.9186580000000006</v>
      </c>
      <c r="L3036" s="22"/>
    </row>
    <row r="3037" spans="1:12" s="40" customFormat="1" ht="14.25" customHeight="1" x14ac:dyDescent="0.25">
      <c r="A3037" s="38" t="s">
        <v>213</v>
      </c>
      <c r="B3037" s="38" t="s">
        <v>211</v>
      </c>
      <c r="C3037" s="38" t="s">
        <v>2457</v>
      </c>
      <c r="D3037" s="38" t="s">
        <v>1083</v>
      </c>
      <c r="E3037" s="38" t="s">
        <v>212</v>
      </c>
      <c r="F3037" s="38" t="s">
        <v>1084</v>
      </c>
      <c r="G3037" s="38" t="s">
        <v>1707</v>
      </c>
      <c r="H3037" s="38" t="s">
        <v>2665</v>
      </c>
      <c r="I3037" s="39">
        <v>0</v>
      </c>
      <c r="J3037" s="11">
        <f>VLOOKUP(LEFT(B3037,5),[1]Percents!$C:$M,6,FALSE)</f>
        <v>8.6050000000000001E-2</v>
      </c>
      <c r="K3037" s="13">
        <f t="shared" si="48"/>
        <v>0</v>
      </c>
      <c r="L3037" s="22"/>
    </row>
    <row r="3038" spans="1:12" s="40" customFormat="1" ht="14.25" customHeight="1" x14ac:dyDescent="0.25">
      <c r="A3038" s="38" t="s">
        <v>213</v>
      </c>
      <c r="B3038" s="38" t="s">
        <v>98</v>
      </c>
      <c r="C3038" s="38" t="s">
        <v>2462</v>
      </c>
      <c r="D3038" s="38" t="s">
        <v>1048</v>
      </c>
      <c r="E3038" s="38" t="s">
        <v>99</v>
      </c>
      <c r="F3038" s="38" t="s">
        <v>1049</v>
      </c>
      <c r="G3038" s="38" t="s">
        <v>2142</v>
      </c>
      <c r="H3038" s="38" t="s">
        <v>2665</v>
      </c>
      <c r="I3038" s="39">
        <v>8.75</v>
      </c>
      <c r="J3038" s="11">
        <f>VLOOKUP(LEFT(B3038,5),[1]Percents!$C:$M,6,FALSE)</f>
        <v>0.29404999999999998</v>
      </c>
      <c r="K3038" s="13">
        <f t="shared" si="48"/>
        <v>2.5729374999999997</v>
      </c>
      <c r="L3038" s="22"/>
    </row>
    <row r="3039" spans="1:12" s="40" customFormat="1" ht="14.25" customHeight="1" x14ac:dyDescent="0.25">
      <c r="A3039" s="38" t="s">
        <v>213</v>
      </c>
      <c r="B3039" s="38" t="s">
        <v>61</v>
      </c>
      <c r="C3039" s="38" t="s">
        <v>10229</v>
      </c>
      <c r="D3039" s="38" t="s">
        <v>10230</v>
      </c>
      <c r="E3039" s="38" t="s">
        <v>249</v>
      </c>
      <c r="F3039" s="38" t="s">
        <v>10231</v>
      </c>
      <c r="G3039" s="38" t="s">
        <v>10232</v>
      </c>
      <c r="H3039" s="38" t="s">
        <v>2665</v>
      </c>
      <c r="I3039" s="41">
        <v>0</v>
      </c>
      <c r="J3039" s="11">
        <f>VLOOKUP(LEFT(B3039,5),[1]Percents!$C:$M,6,FALSE)</f>
        <v>8.6050000000000001E-2</v>
      </c>
      <c r="K3039" s="13">
        <f t="shared" si="48"/>
        <v>0</v>
      </c>
      <c r="L3039" s="22"/>
    </row>
    <row r="3040" spans="1:12" s="40" customFormat="1" ht="14.25" customHeight="1" x14ac:dyDescent="0.25">
      <c r="A3040" s="38" t="s">
        <v>213</v>
      </c>
      <c r="B3040" s="38" t="s">
        <v>94</v>
      </c>
      <c r="C3040" s="38" t="s">
        <v>2463</v>
      </c>
      <c r="D3040" s="38" t="s">
        <v>1050</v>
      </c>
      <c r="E3040" s="38" t="s">
        <v>406</v>
      </c>
      <c r="F3040" s="38" t="s">
        <v>1051</v>
      </c>
      <c r="G3040" s="38" t="s">
        <v>1712</v>
      </c>
      <c r="H3040" s="38" t="s">
        <v>2665</v>
      </c>
      <c r="I3040" s="39">
        <v>13639.74</v>
      </c>
      <c r="J3040" s="11">
        <f>VLOOKUP(LEFT(B3040,5),[1]Percents!$C:$M,6,FALSE)</f>
        <v>8.6050000000000001E-2</v>
      </c>
      <c r="K3040" s="13">
        <f t="shared" si="48"/>
        <v>1173.699627</v>
      </c>
      <c r="L3040" s="22"/>
    </row>
    <row r="3041" spans="1:12" s="40" customFormat="1" ht="14.25" customHeight="1" x14ac:dyDescent="0.25">
      <c r="A3041" s="38" t="s">
        <v>242</v>
      </c>
      <c r="B3041" s="38" t="s">
        <v>174</v>
      </c>
      <c r="C3041" s="38" t="s">
        <v>5318</v>
      </c>
      <c r="D3041" s="38" t="s">
        <v>5319</v>
      </c>
      <c r="E3041" s="38" t="s">
        <v>1041</v>
      </c>
      <c r="F3041" s="38" t="s">
        <v>1042</v>
      </c>
      <c r="G3041" s="38" t="s">
        <v>4957</v>
      </c>
      <c r="H3041" s="38" t="s">
        <v>2665</v>
      </c>
      <c r="I3041" s="39">
        <v>0</v>
      </c>
      <c r="J3041" s="11">
        <f>VLOOKUP(LEFT(B3041,5),[1]Percents!$C:$M,6,FALSE)</f>
        <v>3.5830000000000001E-2</v>
      </c>
      <c r="K3041" s="13">
        <f t="shared" si="48"/>
        <v>0</v>
      </c>
      <c r="L3041" s="22"/>
    </row>
    <row r="3042" spans="1:12" s="40" customFormat="1" ht="14.25" customHeight="1" x14ac:dyDescent="0.25">
      <c r="A3042" s="38" t="s">
        <v>242</v>
      </c>
      <c r="B3042" s="38" t="s">
        <v>174</v>
      </c>
      <c r="C3042" s="38" t="s">
        <v>10233</v>
      </c>
      <c r="D3042" s="38" t="s">
        <v>10234</v>
      </c>
      <c r="E3042" s="38" t="s">
        <v>1041</v>
      </c>
      <c r="F3042" s="38" t="s">
        <v>1042</v>
      </c>
      <c r="G3042" s="38" t="s">
        <v>7869</v>
      </c>
      <c r="H3042" s="38" t="s">
        <v>2665</v>
      </c>
      <c r="I3042" s="39">
        <v>6104.67</v>
      </c>
      <c r="J3042" s="11">
        <f>VLOOKUP(LEFT(B3042,5),[1]Percents!$C:$M,6,FALSE)</f>
        <v>3.5830000000000001E-2</v>
      </c>
      <c r="K3042" s="13">
        <f t="shared" si="48"/>
        <v>218.73032610000001</v>
      </c>
      <c r="L3042" s="22"/>
    </row>
    <row r="3043" spans="1:12" s="40" customFormat="1" ht="14.25" customHeight="1" x14ac:dyDescent="0.25">
      <c r="A3043" s="38" t="s">
        <v>213</v>
      </c>
      <c r="B3043" s="38" t="s">
        <v>258</v>
      </c>
      <c r="C3043" s="38" t="s">
        <v>6905</v>
      </c>
      <c r="D3043" s="38" t="s">
        <v>6906</v>
      </c>
      <c r="E3043" s="38" t="s">
        <v>826</v>
      </c>
      <c r="F3043" s="38" t="s">
        <v>6907</v>
      </c>
      <c r="G3043" s="38" t="s">
        <v>6908</v>
      </c>
      <c r="H3043" s="38" t="s">
        <v>2665</v>
      </c>
      <c r="I3043" s="39">
        <v>0</v>
      </c>
      <c r="J3043" s="11">
        <f>VLOOKUP(LEFT(B3043,5),[1]Percents!$C:$M,6,FALSE)</f>
        <v>0.25</v>
      </c>
      <c r="K3043" s="13">
        <f t="shared" si="48"/>
        <v>0</v>
      </c>
      <c r="L3043" s="22"/>
    </row>
    <row r="3044" spans="1:12" s="40" customFormat="1" ht="14.25" customHeight="1" x14ac:dyDescent="0.25">
      <c r="A3044" s="38" t="s">
        <v>213</v>
      </c>
      <c r="B3044" s="38" t="s">
        <v>120</v>
      </c>
      <c r="C3044" s="38" t="s">
        <v>11981</v>
      </c>
      <c r="D3044" s="38" t="s">
        <v>11982</v>
      </c>
      <c r="E3044" s="38" t="s">
        <v>6737</v>
      </c>
      <c r="F3044" s="38" t="s">
        <v>11983</v>
      </c>
      <c r="G3044" s="38" t="s">
        <v>1697</v>
      </c>
      <c r="H3044" s="38" t="s">
        <v>2665</v>
      </c>
      <c r="I3044" s="39">
        <v>0</v>
      </c>
      <c r="J3044" s="11">
        <f>VLOOKUP(LEFT(B3044,5),[1]Percents!$C:$M,6,FALSE)</f>
        <v>0.29404999999999998</v>
      </c>
      <c r="K3044" s="13">
        <f t="shared" si="48"/>
        <v>0</v>
      </c>
      <c r="L3044" s="22"/>
    </row>
    <row r="3045" spans="1:12" s="40" customFormat="1" ht="14.25" customHeight="1" x14ac:dyDescent="0.25">
      <c r="A3045" s="38" t="s">
        <v>243</v>
      </c>
      <c r="B3045" s="38" t="s">
        <v>203</v>
      </c>
      <c r="C3045" s="38" t="s">
        <v>9088</v>
      </c>
      <c r="D3045" s="38" t="s">
        <v>9089</v>
      </c>
      <c r="E3045" s="38" t="s">
        <v>1208</v>
      </c>
      <c r="F3045" s="38" t="s">
        <v>9090</v>
      </c>
      <c r="G3045" s="38" t="s">
        <v>1729</v>
      </c>
      <c r="H3045" s="38" t="s">
        <v>2665</v>
      </c>
      <c r="I3045" s="39">
        <v>0</v>
      </c>
      <c r="J3045" s="11">
        <f>VLOOKUP(LEFT(B3045,5),[1]Percents!$C:$M,6,FALSE)</f>
        <v>9.0999999999999998E-2</v>
      </c>
      <c r="K3045" s="13">
        <f t="shared" si="48"/>
        <v>0</v>
      </c>
      <c r="L3045" s="22"/>
    </row>
    <row r="3046" spans="1:12" s="40" customFormat="1" ht="14.25" customHeight="1" x14ac:dyDescent="0.25">
      <c r="A3046" s="38" t="s">
        <v>213</v>
      </c>
      <c r="B3046" s="38" t="s">
        <v>4321</v>
      </c>
      <c r="C3046" s="38" t="s">
        <v>5680</v>
      </c>
      <c r="D3046" s="38" t="s">
        <v>5681</v>
      </c>
      <c r="E3046" s="38" t="s">
        <v>165</v>
      </c>
      <c r="F3046" s="38" t="s">
        <v>5682</v>
      </c>
      <c r="G3046" s="38" t="s">
        <v>5683</v>
      </c>
      <c r="H3046" s="38" t="s">
        <v>2665</v>
      </c>
      <c r="I3046" s="39">
        <v>0</v>
      </c>
      <c r="J3046" s="11">
        <f>VLOOKUP(LEFT(B3046,5),[1]Percents!$C:$M,6,FALSE)</f>
        <v>0.29404999999999998</v>
      </c>
      <c r="K3046" s="13">
        <f t="shared" si="48"/>
        <v>0</v>
      </c>
      <c r="L3046" s="22"/>
    </row>
    <row r="3047" spans="1:12" s="40" customFormat="1" ht="14.25" customHeight="1" x14ac:dyDescent="0.25">
      <c r="A3047" s="38" t="s">
        <v>213</v>
      </c>
      <c r="B3047" s="38" t="s">
        <v>166</v>
      </c>
      <c r="C3047" s="38" t="s">
        <v>2465</v>
      </c>
      <c r="D3047" s="38" t="s">
        <v>1073</v>
      </c>
      <c r="E3047" s="38" t="s">
        <v>1074</v>
      </c>
      <c r="F3047" s="38" t="s">
        <v>1075</v>
      </c>
      <c r="G3047" s="38" t="s">
        <v>1713</v>
      </c>
      <c r="H3047" s="38" t="s">
        <v>2665</v>
      </c>
      <c r="I3047" s="39">
        <v>545.16</v>
      </c>
      <c r="J3047" s="11">
        <f>VLOOKUP(LEFT(B3047,5),[1]Percents!$C:$M,6,FALSE)</f>
        <v>0.25</v>
      </c>
      <c r="K3047" s="13">
        <f t="shared" si="48"/>
        <v>136.29</v>
      </c>
      <c r="L3047" s="22"/>
    </row>
    <row r="3048" spans="1:12" s="40" customFormat="1" ht="14.25" customHeight="1" x14ac:dyDescent="0.25">
      <c r="A3048" s="38" t="s">
        <v>243</v>
      </c>
      <c r="B3048" s="38" t="s">
        <v>118</v>
      </c>
      <c r="C3048" s="38" t="s">
        <v>9091</v>
      </c>
      <c r="D3048" s="38" t="s">
        <v>9092</v>
      </c>
      <c r="E3048" s="38" t="s">
        <v>39</v>
      </c>
      <c r="F3048" s="38" t="s">
        <v>9093</v>
      </c>
      <c r="G3048" s="38" t="s">
        <v>1697</v>
      </c>
      <c r="H3048" s="38" t="s">
        <v>2665</v>
      </c>
      <c r="I3048" s="39">
        <v>4528.51</v>
      </c>
      <c r="J3048" s="11">
        <f>VLOOKUP(LEFT(B3048,5),[1]Percents!$C:$M,6,FALSE)</f>
        <v>9.0999999999999998E-2</v>
      </c>
      <c r="K3048" s="13">
        <f t="shared" si="48"/>
        <v>412.09440999999998</v>
      </c>
      <c r="L3048" s="22"/>
    </row>
    <row r="3049" spans="1:12" s="40" customFormat="1" ht="14.25" customHeight="1" x14ac:dyDescent="0.25">
      <c r="A3049" s="38" t="s">
        <v>213</v>
      </c>
      <c r="B3049" s="38" t="s">
        <v>258</v>
      </c>
      <c r="C3049" s="38" t="s">
        <v>2466</v>
      </c>
      <c r="D3049" s="38" t="s">
        <v>1284</v>
      </c>
      <c r="E3049" s="38" t="s">
        <v>1276</v>
      </c>
      <c r="F3049" s="38" t="s">
        <v>1285</v>
      </c>
      <c r="G3049" s="38" t="s">
        <v>2467</v>
      </c>
      <c r="H3049" s="38" t="s">
        <v>2665</v>
      </c>
      <c r="I3049" s="39">
        <v>216.22</v>
      </c>
      <c r="J3049" s="11">
        <f>VLOOKUP(LEFT(B3049,5),[1]Percents!$C:$M,6,FALSE)</f>
        <v>0.25</v>
      </c>
      <c r="K3049" s="13">
        <f t="shared" si="48"/>
        <v>54.055</v>
      </c>
      <c r="L3049" s="22"/>
    </row>
    <row r="3050" spans="1:12" s="40" customFormat="1" ht="14.25" customHeight="1" x14ac:dyDescent="0.25">
      <c r="A3050" s="38" t="s">
        <v>213</v>
      </c>
      <c r="B3050" s="38" t="s">
        <v>61</v>
      </c>
      <c r="C3050" s="38" t="s">
        <v>2468</v>
      </c>
      <c r="D3050" s="38" t="s">
        <v>1115</v>
      </c>
      <c r="E3050" s="38" t="s">
        <v>249</v>
      </c>
      <c r="F3050" s="38" t="s">
        <v>1116</v>
      </c>
      <c r="G3050" s="38" t="s">
        <v>1733</v>
      </c>
      <c r="H3050" s="38" t="s">
        <v>2665</v>
      </c>
      <c r="I3050" s="39">
        <v>946.42</v>
      </c>
      <c r="J3050" s="11">
        <f>VLOOKUP(LEFT(B3050,5),[1]Percents!$C:$M,6,FALSE)</f>
        <v>8.6050000000000001E-2</v>
      </c>
      <c r="K3050" s="13">
        <f t="shared" si="48"/>
        <v>81.439441000000002</v>
      </c>
      <c r="L3050" s="22"/>
    </row>
    <row r="3051" spans="1:12" s="40" customFormat="1" ht="14.25" customHeight="1" x14ac:dyDescent="0.25">
      <c r="A3051" s="38" t="s">
        <v>213</v>
      </c>
      <c r="B3051" s="38" t="s">
        <v>258</v>
      </c>
      <c r="C3051" s="38" t="s">
        <v>4432</v>
      </c>
      <c r="D3051" s="38" t="s">
        <v>4433</v>
      </c>
      <c r="E3051" s="38" t="s">
        <v>826</v>
      </c>
      <c r="F3051" s="38" t="s">
        <v>4434</v>
      </c>
      <c r="G3051" s="38" t="s">
        <v>3533</v>
      </c>
      <c r="H3051" s="38" t="s">
        <v>2665</v>
      </c>
      <c r="I3051" s="39">
        <v>0</v>
      </c>
      <c r="J3051" s="11">
        <f>VLOOKUP(LEFT(B3051,5),[1]Percents!$C:$M,6,FALSE)</f>
        <v>0.25</v>
      </c>
      <c r="K3051" s="13">
        <f t="shared" si="48"/>
        <v>0</v>
      </c>
      <c r="L3051" s="22"/>
    </row>
    <row r="3052" spans="1:12" s="40" customFormat="1" ht="14.25" customHeight="1" x14ac:dyDescent="0.25">
      <c r="A3052" s="38" t="s">
        <v>213</v>
      </c>
      <c r="B3052" s="38" t="s">
        <v>258</v>
      </c>
      <c r="C3052" s="38" t="s">
        <v>2469</v>
      </c>
      <c r="D3052" s="38" t="s">
        <v>1110</v>
      </c>
      <c r="E3052" s="38" t="s">
        <v>452</v>
      </c>
      <c r="F3052" s="38" t="s">
        <v>1111</v>
      </c>
      <c r="G3052" s="38" t="s">
        <v>1922</v>
      </c>
      <c r="H3052" s="38" t="s">
        <v>2665</v>
      </c>
      <c r="I3052" s="39">
        <v>55.29</v>
      </c>
      <c r="J3052" s="11">
        <f>VLOOKUP(LEFT(B3052,5),[1]Percents!$C:$M,6,FALSE)</f>
        <v>0.25</v>
      </c>
      <c r="K3052" s="13">
        <f t="shared" si="48"/>
        <v>13.8225</v>
      </c>
      <c r="L3052" s="22"/>
    </row>
    <row r="3053" spans="1:12" s="40" customFormat="1" ht="14.25" customHeight="1" x14ac:dyDescent="0.25">
      <c r="A3053" s="38" t="s">
        <v>141</v>
      </c>
      <c r="B3053" s="38" t="s">
        <v>172</v>
      </c>
      <c r="C3053" s="38" t="s">
        <v>10235</v>
      </c>
      <c r="D3053" s="38" t="s">
        <v>10236</v>
      </c>
      <c r="E3053" s="38" t="s">
        <v>10237</v>
      </c>
      <c r="F3053" s="38" t="s">
        <v>10238</v>
      </c>
      <c r="G3053" s="38" t="s">
        <v>1707</v>
      </c>
      <c r="H3053" s="38" t="s">
        <v>2665</v>
      </c>
      <c r="I3053" s="39">
        <v>-1288.18</v>
      </c>
      <c r="J3053" s="11">
        <f>VLOOKUP(LEFT(B3053,5),[1]Percents!$C:$M,6,FALSE)</f>
        <v>0.1678</v>
      </c>
      <c r="K3053" s="13">
        <f t="shared" si="48"/>
        <v>-216.15660400000002</v>
      </c>
      <c r="L3053" s="22"/>
    </row>
    <row r="3054" spans="1:12" s="40" customFormat="1" ht="14.25" customHeight="1" x14ac:dyDescent="0.25">
      <c r="A3054" s="38" t="s">
        <v>243</v>
      </c>
      <c r="B3054" s="38" t="s">
        <v>2543</v>
      </c>
      <c r="C3054" s="38" t="s">
        <v>2471</v>
      </c>
      <c r="D3054" s="38" t="s">
        <v>1191</v>
      </c>
      <c r="E3054" s="38" t="s">
        <v>1192</v>
      </c>
      <c r="F3054" s="38" t="s">
        <v>1193</v>
      </c>
      <c r="G3054" s="38" t="s">
        <v>1697</v>
      </c>
      <c r="H3054" s="38" t="s">
        <v>2665</v>
      </c>
      <c r="I3054" s="39">
        <v>0</v>
      </c>
      <c r="J3054" s="11">
        <f>VLOOKUP(LEFT(B3054,5),[1]Percents!$C:$M,6,FALSE)</f>
        <v>9.0999999999999998E-2</v>
      </c>
      <c r="K3054" s="13">
        <f t="shared" si="48"/>
        <v>0</v>
      </c>
      <c r="L3054" s="22"/>
    </row>
    <row r="3055" spans="1:12" s="40" customFormat="1" ht="14.25" customHeight="1" x14ac:dyDescent="0.25">
      <c r="A3055" s="38" t="s">
        <v>213</v>
      </c>
      <c r="B3055" s="38" t="s">
        <v>154</v>
      </c>
      <c r="C3055" s="38" t="s">
        <v>2472</v>
      </c>
      <c r="D3055" s="38" t="s">
        <v>1209</v>
      </c>
      <c r="E3055" s="38" t="s">
        <v>1210</v>
      </c>
      <c r="F3055" s="38" t="s">
        <v>1211</v>
      </c>
      <c r="G3055" s="38" t="s">
        <v>1713</v>
      </c>
      <c r="H3055" s="38" t="s">
        <v>2665</v>
      </c>
      <c r="I3055" s="39">
        <v>3649</v>
      </c>
      <c r="J3055" s="11">
        <f>VLOOKUP(LEFT(B3055,5),[1]Percents!$C:$M,6,FALSE)</f>
        <v>0.29404999999999998</v>
      </c>
      <c r="K3055" s="13">
        <f t="shared" si="48"/>
        <v>1072.9884499999998</v>
      </c>
      <c r="L3055" s="22"/>
    </row>
    <row r="3056" spans="1:12" s="40" customFormat="1" ht="14.25" customHeight="1" x14ac:dyDescent="0.25">
      <c r="A3056" s="38" t="s">
        <v>213</v>
      </c>
      <c r="B3056" s="38" t="s">
        <v>145</v>
      </c>
      <c r="C3056" s="38" t="s">
        <v>2473</v>
      </c>
      <c r="D3056" s="38" t="s">
        <v>880</v>
      </c>
      <c r="E3056" s="38" t="s">
        <v>4173</v>
      </c>
      <c r="F3056" s="38" t="s">
        <v>1207</v>
      </c>
      <c r="G3056" s="38" t="s">
        <v>1692</v>
      </c>
      <c r="H3056" s="38" t="s">
        <v>2665</v>
      </c>
      <c r="I3056" s="39">
        <v>0</v>
      </c>
      <c r="J3056" s="11">
        <f>VLOOKUP(LEFT(B3056,5),[1]Percents!$C:$M,6,FALSE)</f>
        <v>0.29404999999999998</v>
      </c>
      <c r="K3056" s="13">
        <f t="shared" si="48"/>
        <v>0</v>
      </c>
      <c r="L3056" s="22"/>
    </row>
    <row r="3057" spans="1:12" s="40" customFormat="1" ht="14.25" customHeight="1" x14ac:dyDescent="0.25">
      <c r="A3057" s="38" t="s">
        <v>243</v>
      </c>
      <c r="B3057" s="38" t="s">
        <v>2543</v>
      </c>
      <c r="C3057" s="38" t="s">
        <v>4062</v>
      </c>
      <c r="D3057" s="38" t="s">
        <v>4063</v>
      </c>
      <c r="E3057" s="38" t="s">
        <v>384</v>
      </c>
      <c r="F3057" s="38" t="s">
        <v>1181</v>
      </c>
      <c r="G3057" s="38" t="s">
        <v>3905</v>
      </c>
      <c r="H3057" s="38" t="s">
        <v>2665</v>
      </c>
      <c r="I3057" s="39">
        <v>3147.43</v>
      </c>
      <c r="J3057" s="11">
        <f>VLOOKUP(LEFT(B3057,5),[1]Percents!$C:$M,6,FALSE)</f>
        <v>9.0999999999999998E-2</v>
      </c>
      <c r="K3057" s="13">
        <f t="shared" si="48"/>
        <v>286.41612999999995</v>
      </c>
      <c r="L3057" s="22"/>
    </row>
    <row r="3058" spans="1:12" s="40" customFormat="1" ht="14.25" customHeight="1" x14ac:dyDescent="0.25">
      <c r="A3058" s="38" t="s">
        <v>213</v>
      </c>
      <c r="B3058" s="38" t="s">
        <v>258</v>
      </c>
      <c r="C3058" s="38" t="s">
        <v>9094</v>
      </c>
      <c r="D3058" s="38" t="s">
        <v>9095</v>
      </c>
      <c r="E3058" s="38" t="s">
        <v>1099</v>
      </c>
      <c r="F3058" s="38" t="s">
        <v>9096</v>
      </c>
      <c r="G3058" s="38" t="s">
        <v>1715</v>
      </c>
      <c r="H3058" s="38" t="s">
        <v>2665</v>
      </c>
      <c r="I3058" s="41">
        <v>0</v>
      </c>
      <c r="J3058" s="11">
        <f>VLOOKUP(LEFT(B3058,5),[1]Percents!$C:$M,6,FALSE)</f>
        <v>0.25</v>
      </c>
      <c r="K3058" s="13">
        <f t="shared" si="48"/>
        <v>0</v>
      </c>
      <c r="L3058" s="22"/>
    </row>
    <row r="3059" spans="1:12" s="40" customFormat="1" ht="14.25" customHeight="1" x14ac:dyDescent="0.25">
      <c r="A3059" s="38" t="s">
        <v>141</v>
      </c>
      <c r="B3059" s="38" t="s">
        <v>111</v>
      </c>
      <c r="C3059" s="38" t="s">
        <v>11984</v>
      </c>
      <c r="D3059" s="38" t="s">
        <v>11985</v>
      </c>
      <c r="E3059" s="38" t="s">
        <v>1139</v>
      </c>
      <c r="F3059" s="38" t="s">
        <v>11986</v>
      </c>
      <c r="G3059" s="38" t="s">
        <v>11035</v>
      </c>
      <c r="H3059" s="38" t="s">
        <v>2665</v>
      </c>
      <c r="I3059" s="41">
        <v>0</v>
      </c>
      <c r="J3059" s="11">
        <f>VLOOKUP(LEFT(B3059,5),[1]Percents!$C:$M,6,FALSE)</f>
        <v>0.1678</v>
      </c>
      <c r="K3059" s="13">
        <f t="shared" si="48"/>
        <v>0</v>
      </c>
      <c r="L3059" s="22"/>
    </row>
    <row r="3060" spans="1:12" s="40" customFormat="1" ht="14.25" customHeight="1" x14ac:dyDescent="0.25">
      <c r="A3060" s="38" t="s">
        <v>213</v>
      </c>
      <c r="B3060" s="38" t="s">
        <v>162</v>
      </c>
      <c r="C3060" s="38" t="s">
        <v>7796</v>
      </c>
      <c r="D3060" s="38" t="s">
        <v>7797</v>
      </c>
      <c r="E3060" s="38" t="s">
        <v>165</v>
      </c>
      <c r="F3060" s="38" t="s">
        <v>7798</v>
      </c>
      <c r="G3060" s="38" t="s">
        <v>1712</v>
      </c>
      <c r="H3060" s="38" t="s">
        <v>2665</v>
      </c>
      <c r="I3060" s="39">
        <v>0</v>
      </c>
      <c r="J3060" s="11">
        <f>VLOOKUP(LEFT(B3060,5),[1]Percents!$C:$M,6,FALSE)</f>
        <v>0.25</v>
      </c>
      <c r="K3060" s="13">
        <f t="shared" si="48"/>
        <v>0</v>
      </c>
      <c r="L3060" s="22"/>
    </row>
    <row r="3061" spans="1:12" s="40" customFormat="1" ht="14.25" customHeight="1" x14ac:dyDescent="0.25">
      <c r="A3061" s="38" t="s">
        <v>141</v>
      </c>
      <c r="B3061" s="38" t="s">
        <v>3</v>
      </c>
      <c r="C3061" s="38" t="s">
        <v>5684</v>
      </c>
      <c r="D3061" s="38" t="s">
        <v>5685</v>
      </c>
      <c r="E3061" s="38" t="s">
        <v>821</v>
      </c>
      <c r="F3061" s="38" t="s">
        <v>5686</v>
      </c>
      <c r="G3061" s="38" t="s">
        <v>1712</v>
      </c>
      <c r="H3061" s="38" t="s">
        <v>2665</v>
      </c>
      <c r="I3061" s="39">
        <v>520</v>
      </c>
      <c r="J3061" s="11">
        <f>VLOOKUP(LEFT(B3061,5),[1]Percents!$C:$M,6,FALSE)</f>
        <v>0.1678</v>
      </c>
      <c r="K3061" s="13">
        <f t="shared" si="48"/>
        <v>87.256</v>
      </c>
      <c r="L3061" s="22"/>
    </row>
    <row r="3062" spans="1:12" s="40" customFormat="1" ht="14.25" customHeight="1" x14ac:dyDescent="0.25">
      <c r="A3062" s="38" t="s">
        <v>213</v>
      </c>
      <c r="B3062" s="38" t="s">
        <v>258</v>
      </c>
      <c r="C3062" s="38" t="s">
        <v>2474</v>
      </c>
      <c r="D3062" s="38" t="s">
        <v>1286</v>
      </c>
      <c r="E3062" s="38" t="s">
        <v>714</v>
      </c>
      <c r="F3062" s="38" t="s">
        <v>1213</v>
      </c>
      <c r="G3062" s="38" t="s">
        <v>1788</v>
      </c>
      <c r="H3062" s="38" t="s">
        <v>2665</v>
      </c>
      <c r="I3062" s="39">
        <v>4.68</v>
      </c>
      <c r="J3062" s="11">
        <f>VLOOKUP(LEFT(B3062,5),[1]Percents!$C:$M,6,FALSE)</f>
        <v>0.25</v>
      </c>
      <c r="K3062" s="13">
        <f t="shared" si="48"/>
        <v>1.17</v>
      </c>
      <c r="L3062" s="22"/>
    </row>
    <row r="3063" spans="1:12" s="40" customFormat="1" ht="14.25" customHeight="1" x14ac:dyDescent="0.25">
      <c r="A3063" s="38" t="s">
        <v>243</v>
      </c>
      <c r="B3063" s="38" t="s">
        <v>118</v>
      </c>
      <c r="C3063" s="38" t="s">
        <v>9692</v>
      </c>
      <c r="D3063" s="38" t="s">
        <v>9693</v>
      </c>
      <c r="E3063" s="38" t="s">
        <v>1516</v>
      </c>
      <c r="F3063" s="38" t="s">
        <v>9694</v>
      </c>
      <c r="G3063" s="38" t="s">
        <v>1922</v>
      </c>
      <c r="H3063" s="38" t="s">
        <v>2665</v>
      </c>
      <c r="I3063" s="41">
        <v>0</v>
      </c>
      <c r="J3063" s="11">
        <f>VLOOKUP(LEFT(B3063,5),[1]Percents!$C:$M,6,FALSE)</f>
        <v>9.0999999999999998E-2</v>
      </c>
      <c r="K3063" s="13">
        <f t="shared" si="48"/>
        <v>0</v>
      </c>
      <c r="L3063" s="22"/>
    </row>
    <row r="3064" spans="1:12" s="40" customFormat="1" ht="14.25" customHeight="1" x14ac:dyDescent="0.25">
      <c r="A3064" s="38" t="s">
        <v>242</v>
      </c>
      <c r="B3064" s="38" t="s">
        <v>122</v>
      </c>
      <c r="C3064" s="38" t="s">
        <v>3701</v>
      </c>
      <c r="D3064" s="38" t="s">
        <v>3702</v>
      </c>
      <c r="E3064" s="38" t="s">
        <v>177</v>
      </c>
      <c r="F3064" s="38" t="s">
        <v>3703</v>
      </c>
      <c r="G3064" s="38" t="s">
        <v>3704</v>
      </c>
      <c r="H3064" s="38" t="s">
        <v>2665</v>
      </c>
      <c r="I3064" s="39">
        <v>0</v>
      </c>
      <c r="J3064" s="11">
        <f>VLOOKUP(LEFT(B3064,5),[1]Percents!$C:$M,6,FALSE)</f>
        <v>5.3740000000000003E-2</v>
      </c>
      <c r="K3064" s="13">
        <f t="shared" si="48"/>
        <v>0</v>
      </c>
      <c r="L3064" s="22"/>
    </row>
    <row r="3065" spans="1:12" s="40" customFormat="1" ht="14.25" customHeight="1" x14ac:dyDescent="0.25">
      <c r="A3065" s="38" t="s">
        <v>213</v>
      </c>
      <c r="B3065" s="38" t="s">
        <v>145</v>
      </c>
      <c r="C3065" s="38" t="s">
        <v>9695</v>
      </c>
      <c r="D3065" s="38" t="s">
        <v>9696</v>
      </c>
      <c r="E3065" s="38" t="s">
        <v>374</v>
      </c>
      <c r="F3065" s="38" t="s">
        <v>9697</v>
      </c>
      <c r="G3065" s="38" t="s">
        <v>2290</v>
      </c>
      <c r="H3065" s="38" t="s">
        <v>2665</v>
      </c>
      <c r="I3065" s="41">
        <v>0</v>
      </c>
      <c r="J3065" s="11">
        <f>VLOOKUP(LEFT(B3065,5),[1]Percents!$C:$M,6,FALSE)</f>
        <v>0.29404999999999998</v>
      </c>
      <c r="K3065" s="13">
        <f t="shared" si="48"/>
        <v>0</v>
      </c>
      <c r="L3065" s="22"/>
    </row>
    <row r="3066" spans="1:12" s="40" customFormat="1" ht="14.25" customHeight="1" x14ac:dyDescent="0.25">
      <c r="A3066" s="38" t="s">
        <v>213</v>
      </c>
      <c r="B3066" s="38" t="s">
        <v>285</v>
      </c>
      <c r="C3066" s="38" t="s">
        <v>2475</v>
      </c>
      <c r="D3066" s="38" t="s">
        <v>1256</v>
      </c>
      <c r="E3066" s="38" t="s">
        <v>286</v>
      </c>
      <c r="F3066" s="38" t="s">
        <v>1257</v>
      </c>
      <c r="G3066" s="38" t="s">
        <v>1712</v>
      </c>
      <c r="H3066" s="38" t="s">
        <v>2665</v>
      </c>
      <c r="I3066" s="39">
        <v>1430.68</v>
      </c>
      <c r="J3066" s="11">
        <f>VLOOKUP(LEFT(B3066,5),[1]Percents!$C:$M,6,FALSE)</f>
        <v>8.6050000000000001E-2</v>
      </c>
      <c r="K3066" s="13">
        <f t="shared" si="48"/>
        <v>123.11001400000001</v>
      </c>
      <c r="L3066" s="22"/>
    </row>
    <row r="3067" spans="1:12" s="40" customFormat="1" ht="14.25" customHeight="1" x14ac:dyDescent="0.25">
      <c r="A3067" s="38" t="s">
        <v>141</v>
      </c>
      <c r="B3067" s="38" t="s">
        <v>306</v>
      </c>
      <c r="C3067" s="38" t="s">
        <v>9097</v>
      </c>
      <c r="D3067" s="38" t="s">
        <v>9098</v>
      </c>
      <c r="E3067" s="38" t="s">
        <v>5687</v>
      </c>
      <c r="F3067" s="38" t="s">
        <v>9099</v>
      </c>
      <c r="G3067" s="38" t="s">
        <v>1712</v>
      </c>
      <c r="H3067" s="38" t="s">
        <v>2665</v>
      </c>
      <c r="I3067" s="39">
        <v>0</v>
      </c>
      <c r="J3067" s="11">
        <f>VLOOKUP(LEFT(B3067,5),[1]Percents!$C:$M,6,FALSE)</f>
        <v>0.1678</v>
      </c>
      <c r="K3067" s="13">
        <f t="shared" si="48"/>
        <v>0</v>
      </c>
      <c r="L3067" s="22"/>
    </row>
    <row r="3068" spans="1:12" s="40" customFormat="1" ht="14.25" customHeight="1" x14ac:dyDescent="0.25">
      <c r="A3068" s="38" t="s">
        <v>213</v>
      </c>
      <c r="B3068" s="38" t="s">
        <v>145</v>
      </c>
      <c r="C3068" s="38" t="s">
        <v>2476</v>
      </c>
      <c r="D3068" s="38" t="s">
        <v>1567</v>
      </c>
      <c r="E3068" s="38" t="s">
        <v>1568</v>
      </c>
      <c r="F3068" s="38" t="s">
        <v>1569</v>
      </c>
      <c r="G3068" s="38" t="s">
        <v>1707</v>
      </c>
      <c r="H3068" s="38" t="s">
        <v>2665</v>
      </c>
      <c r="I3068" s="39">
        <v>859.76</v>
      </c>
      <c r="J3068" s="11">
        <f>VLOOKUP(LEFT(B3068,5),[1]Percents!$C:$M,6,FALSE)</f>
        <v>0.29404999999999998</v>
      </c>
      <c r="K3068" s="13">
        <f t="shared" si="48"/>
        <v>252.81242799999998</v>
      </c>
      <c r="L3068" s="22"/>
    </row>
    <row r="3069" spans="1:12" s="40" customFormat="1" ht="14.25" customHeight="1" x14ac:dyDescent="0.25">
      <c r="A3069" s="38" t="s">
        <v>213</v>
      </c>
      <c r="B3069" s="38" t="s">
        <v>258</v>
      </c>
      <c r="C3069" s="38" t="s">
        <v>2477</v>
      </c>
      <c r="D3069" s="38" t="s">
        <v>1343</v>
      </c>
      <c r="E3069" s="38" t="s">
        <v>1344</v>
      </c>
      <c r="F3069" s="38" t="s">
        <v>1345</v>
      </c>
      <c r="G3069" s="38" t="s">
        <v>1742</v>
      </c>
      <c r="H3069" s="38" t="s">
        <v>2665</v>
      </c>
      <c r="I3069" s="39">
        <v>0</v>
      </c>
      <c r="J3069" s="11">
        <f>VLOOKUP(LEFT(B3069,5),[1]Percents!$C:$M,6,FALSE)</f>
        <v>0.25</v>
      </c>
      <c r="K3069" s="13">
        <f t="shared" si="48"/>
        <v>0</v>
      </c>
      <c r="L3069" s="22"/>
    </row>
    <row r="3070" spans="1:12" s="40" customFormat="1" ht="14.25" customHeight="1" x14ac:dyDescent="0.25">
      <c r="A3070" s="38" t="s">
        <v>213</v>
      </c>
      <c r="B3070" s="38" t="s">
        <v>102</v>
      </c>
      <c r="C3070" s="38" t="s">
        <v>10239</v>
      </c>
      <c r="D3070" s="38" t="s">
        <v>10240</v>
      </c>
      <c r="E3070" s="38" t="s">
        <v>170</v>
      </c>
      <c r="F3070" s="38" t="s">
        <v>10241</v>
      </c>
      <c r="G3070" s="38" t="s">
        <v>1729</v>
      </c>
      <c r="H3070" s="38" t="s">
        <v>2665</v>
      </c>
      <c r="I3070" s="39">
        <v>0</v>
      </c>
      <c r="J3070" s="11">
        <f>VLOOKUP(LEFT(B3070,5),[1]Percents!$C:$M,6,FALSE)</f>
        <v>0.29404999999999998</v>
      </c>
      <c r="K3070" s="13">
        <f t="shared" si="48"/>
        <v>0</v>
      </c>
      <c r="L3070" s="22"/>
    </row>
    <row r="3071" spans="1:12" s="40" customFormat="1" ht="14.25" customHeight="1" x14ac:dyDescent="0.25">
      <c r="A3071" s="38" t="s">
        <v>141</v>
      </c>
      <c r="B3071" s="38" t="s">
        <v>111</v>
      </c>
      <c r="C3071" s="38" t="s">
        <v>2478</v>
      </c>
      <c r="D3071" s="38" t="s">
        <v>1381</v>
      </c>
      <c r="E3071" s="38" t="s">
        <v>1117</v>
      </c>
      <c r="F3071" s="38" t="s">
        <v>1382</v>
      </c>
      <c r="G3071" s="38" t="s">
        <v>1743</v>
      </c>
      <c r="H3071" s="38" t="s">
        <v>2665</v>
      </c>
      <c r="I3071" s="39">
        <v>5519.91</v>
      </c>
      <c r="J3071" s="11">
        <f>VLOOKUP(LEFT(B3071,5),[1]Percents!$C:$M,6,FALSE)</f>
        <v>0.1678</v>
      </c>
      <c r="K3071" s="13">
        <f t="shared" si="48"/>
        <v>926.24089800000002</v>
      </c>
      <c r="L3071" s="22"/>
    </row>
    <row r="3072" spans="1:12" s="40" customFormat="1" ht="14.25" customHeight="1" x14ac:dyDescent="0.25">
      <c r="A3072" s="38" t="s">
        <v>213</v>
      </c>
      <c r="B3072" s="38" t="s">
        <v>258</v>
      </c>
      <c r="C3072" s="38" t="s">
        <v>2479</v>
      </c>
      <c r="D3072" s="38" t="s">
        <v>1346</v>
      </c>
      <c r="E3072" s="38" t="s">
        <v>453</v>
      </c>
      <c r="F3072" s="38" t="s">
        <v>1347</v>
      </c>
      <c r="G3072" s="38" t="s">
        <v>2302</v>
      </c>
      <c r="H3072" s="38" t="s">
        <v>2665</v>
      </c>
      <c r="I3072" s="39">
        <v>8.75</v>
      </c>
      <c r="J3072" s="11">
        <f>VLOOKUP(LEFT(B3072,5),[1]Percents!$C:$M,6,FALSE)</f>
        <v>0.25</v>
      </c>
      <c r="K3072" s="13">
        <f t="shared" si="48"/>
        <v>2.1875</v>
      </c>
      <c r="L3072" s="22"/>
    </row>
    <row r="3073" spans="1:12" s="40" customFormat="1" ht="14.25" customHeight="1" x14ac:dyDescent="0.25">
      <c r="A3073" s="38" t="s">
        <v>243</v>
      </c>
      <c r="B3073" s="38" t="s">
        <v>289</v>
      </c>
      <c r="C3073" s="38" t="s">
        <v>11511</v>
      </c>
      <c r="D3073" s="38" t="s">
        <v>11512</v>
      </c>
      <c r="E3073" s="38" t="s">
        <v>11513</v>
      </c>
      <c r="F3073" s="38" t="s">
        <v>11514</v>
      </c>
      <c r="G3073" s="38" t="s">
        <v>1958</v>
      </c>
      <c r="H3073" s="38" t="s">
        <v>2665</v>
      </c>
      <c r="I3073" s="41">
        <v>0</v>
      </c>
      <c r="J3073" s="11">
        <f>VLOOKUP(LEFT(B3073,5),[1]Percents!$C:$M,6,FALSE)</f>
        <v>9.0999999999999998E-2</v>
      </c>
      <c r="K3073" s="13">
        <f t="shared" si="48"/>
        <v>0</v>
      </c>
      <c r="L3073" s="22"/>
    </row>
    <row r="3074" spans="1:12" s="40" customFormat="1" ht="14.25" customHeight="1" x14ac:dyDescent="0.25">
      <c r="A3074" s="38" t="s">
        <v>213</v>
      </c>
      <c r="B3074" s="38" t="s">
        <v>285</v>
      </c>
      <c r="C3074" s="38" t="s">
        <v>2480</v>
      </c>
      <c r="D3074" s="38" t="s">
        <v>1348</v>
      </c>
      <c r="E3074" s="38" t="s">
        <v>30</v>
      </c>
      <c r="F3074" s="38" t="s">
        <v>1349</v>
      </c>
      <c r="G3074" s="38" t="s">
        <v>1743</v>
      </c>
      <c r="H3074" s="38" t="s">
        <v>2665</v>
      </c>
      <c r="I3074" s="39">
        <v>9320.43</v>
      </c>
      <c r="J3074" s="11">
        <f>VLOOKUP(LEFT(B3074,5),[1]Percents!$C:$M,6,FALSE)</f>
        <v>8.6050000000000001E-2</v>
      </c>
      <c r="K3074" s="13">
        <f t="shared" si="48"/>
        <v>802.02300150000008</v>
      </c>
      <c r="L3074" s="22"/>
    </row>
    <row r="3075" spans="1:12" s="40" customFormat="1" ht="14.25" customHeight="1" x14ac:dyDescent="0.25">
      <c r="A3075" s="38" t="s">
        <v>243</v>
      </c>
      <c r="B3075" s="38" t="s">
        <v>118</v>
      </c>
      <c r="C3075" s="38" t="s">
        <v>2481</v>
      </c>
      <c r="D3075" s="38" t="s">
        <v>1570</v>
      </c>
      <c r="E3075" s="38" t="s">
        <v>1571</v>
      </c>
      <c r="F3075" s="38" t="s">
        <v>1572</v>
      </c>
      <c r="G3075" s="38" t="s">
        <v>1697</v>
      </c>
      <c r="H3075" s="38" t="s">
        <v>2665</v>
      </c>
      <c r="I3075" s="39">
        <v>3795.24</v>
      </c>
      <c r="J3075" s="11">
        <f>VLOOKUP(LEFT(B3075,5),[1]Percents!$C:$M,6,FALSE)</f>
        <v>9.0999999999999998E-2</v>
      </c>
      <c r="K3075" s="13">
        <f t="shared" si="48"/>
        <v>345.36683999999997</v>
      </c>
      <c r="L3075" s="22"/>
    </row>
    <row r="3076" spans="1:12" s="40" customFormat="1" ht="14.25" customHeight="1" x14ac:dyDescent="0.25">
      <c r="A3076" s="38" t="s">
        <v>243</v>
      </c>
      <c r="B3076" s="38" t="s">
        <v>118</v>
      </c>
      <c r="C3076" s="38" t="s">
        <v>12689</v>
      </c>
      <c r="D3076" s="38" t="s">
        <v>12690</v>
      </c>
      <c r="E3076" s="38" t="s">
        <v>1571</v>
      </c>
      <c r="F3076" s="38" t="s">
        <v>1572</v>
      </c>
      <c r="G3076" s="38" t="s">
        <v>2683</v>
      </c>
      <c r="H3076" s="38" t="s">
        <v>2665</v>
      </c>
      <c r="I3076" s="39">
        <v>615</v>
      </c>
      <c r="J3076" s="11">
        <f>VLOOKUP(LEFT(B3076,5),[1]Percents!$C:$M,6,FALSE)</f>
        <v>9.0999999999999998E-2</v>
      </c>
      <c r="K3076" s="13">
        <f t="shared" si="48"/>
        <v>55.964999999999996</v>
      </c>
      <c r="L3076" s="22"/>
    </row>
    <row r="3077" spans="1:12" s="40" customFormat="1" ht="14.25" customHeight="1" x14ac:dyDescent="0.25">
      <c r="A3077" s="38" t="s">
        <v>25</v>
      </c>
      <c r="B3077" s="38" t="s">
        <v>844</v>
      </c>
      <c r="C3077" s="38" t="s">
        <v>6028</v>
      </c>
      <c r="D3077" s="38" t="s">
        <v>6029</v>
      </c>
      <c r="E3077" s="38" t="s">
        <v>6030</v>
      </c>
      <c r="F3077" s="38" t="s">
        <v>6031</v>
      </c>
      <c r="G3077" s="38" t="s">
        <v>1745</v>
      </c>
      <c r="H3077" s="38" t="s">
        <v>2665</v>
      </c>
      <c r="I3077" s="39">
        <v>0</v>
      </c>
      <c r="J3077" s="11">
        <f>VLOOKUP(LEFT(B3077,5),[1]Percents!$C:$M,6,FALSE)</f>
        <v>1</v>
      </c>
      <c r="K3077" s="13">
        <f t="shared" si="48"/>
        <v>0</v>
      </c>
      <c r="L3077" s="22"/>
    </row>
    <row r="3078" spans="1:12" s="40" customFormat="1" ht="14.25" customHeight="1" x14ac:dyDescent="0.25">
      <c r="A3078" s="38" t="s">
        <v>213</v>
      </c>
      <c r="B3078" s="38" t="s">
        <v>68</v>
      </c>
      <c r="C3078" s="38" t="s">
        <v>11987</v>
      </c>
      <c r="D3078" s="38" t="s">
        <v>11988</v>
      </c>
      <c r="E3078" s="38" t="s">
        <v>11871</v>
      </c>
      <c r="F3078" s="38" t="s">
        <v>11989</v>
      </c>
      <c r="G3078" s="38" t="s">
        <v>10254</v>
      </c>
      <c r="H3078" s="38" t="s">
        <v>2665</v>
      </c>
      <c r="I3078" s="41">
        <v>0</v>
      </c>
      <c r="J3078" s="11">
        <f>VLOOKUP(LEFT(B3078,5),[1]Percents!$C:$M,6,FALSE)</f>
        <v>0.29404999999999998</v>
      </c>
      <c r="K3078" s="13">
        <f t="shared" si="48"/>
        <v>0</v>
      </c>
      <c r="L3078" s="22"/>
    </row>
    <row r="3079" spans="1:12" s="40" customFormat="1" ht="14.25" customHeight="1" x14ac:dyDescent="0.25">
      <c r="A3079" s="38" t="s">
        <v>213</v>
      </c>
      <c r="B3079" s="38" t="s">
        <v>145</v>
      </c>
      <c r="C3079" s="38" t="s">
        <v>2482</v>
      </c>
      <c r="D3079" s="38" t="s">
        <v>1384</v>
      </c>
      <c r="E3079" s="38" t="s">
        <v>47</v>
      </c>
      <c r="F3079" s="38" t="s">
        <v>1385</v>
      </c>
      <c r="G3079" s="38" t="s">
        <v>1952</v>
      </c>
      <c r="H3079" s="38" t="s">
        <v>2665</v>
      </c>
      <c r="I3079" s="39">
        <v>0</v>
      </c>
      <c r="J3079" s="11">
        <f>VLOOKUP(LEFT(B3079,5),[1]Percents!$C:$M,6,FALSE)</f>
        <v>0.29404999999999998</v>
      </c>
      <c r="K3079" s="13">
        <f t="shared" si="48"/>
        <v>0</v>
      </c>
      <c r="L3079" s="22"/>
    </row>
    <row r="3080" spans="1:12" s="40" customFormat="1" ht="14.25" customHeight="1" x14ac:dyDescent="0.25">
      <c r="A3080" s="38" t="s">
        <v>141</v>
      </c>
      <c r="B3080" s="38" t="s">
        <v>142</v>
      </c>
      <c r="C3080" s="38" t="s">
        <v>4912</v>
      </c>
      <c r="D3080" s="38" t="s">
        <v>4913</v>
      </c>
      <c r="E3080" s="38" t="s">
        <v>110</v>
      </c>
      <c r="F3080" s="38" t="s">
        <v>4914</v>
      </c>
      <c r="G3080" s="38" t="s">
        <v>1747</v>
      </c>
      <c r="H3080" s="38" t="s">
        <v>2665</v>
      </c>
      <c r="I3080" s="39">
        <v>0</v>
      </c>
      <c r="J3080" s="11">
        <f>VLOOKUP(LEFT(B3080,5),[1]Percents!$C:$M,6,FALSE)</f>
        <v>0.31330000000000002</v>
      </c>
      <c r="K3080" s="13">
        <f t="shared" si="48"/>
        <v>0</v>
      </c>
      <c r="L3080" s="22"/>
    </row>
    <row r="3081" spans="1:12" s="40" customFormat="1" ht="14.25" customHeight="1" x14ac:dyDescent="0.25">
      <c r="A3081" s="38" t="s">
        <v>141</v>
      </c>
      <c r="B3081" s="38" t="s">
        <v>956</v>
      </c>
      <c r="C3081" s="38" t="s">
        <v>10242</v>
      </c>
      <c r="D3081" s="38" t="s">
        <v>10243</v>
      </c>
      <c r="E3081" s="38" t="s">
        <v>10244</v>
      </c>
      <c r="F3081" s="38" t="s">
        <v>10245</v>
      </c>
      <c r="G3081" s="38" t="s">
        <v>2991</v>
      </c>
      <c r="H3081" s="38" t="s">
        <v>2665</v>
      </c>
      <c r="I3081" s="39">
        <v>0</v>
      </c>
      <c r="J3081" s="11">
        <f>VLOOKUP(LEFT(B3081,5),[1]Percents!$C:$M,6,FALSE)</f>
        <v>0.1678</v>
      </c>
      <c r="K3081" s="13">
        <f t="shared" si="48"/>
        <v>0</v>
      </c>
      <c r="L3081" s="22"/>
    </row>
    <row r="3082" spans="1:12" s="40" customFormat="1" ht="14.25" customHeight="1" x14ac:dyDescent="0.25">
      <c r="A3082" s="38" t="s">
        <v>213</v>
      </c>
      <c r="B3082" s="38" t="s">
        <v>61</v>
      </c>
      <c r="C3082" s="38" t="s">
        <v>9100</v>
      </c>
      <c r="D3082" s="38" t="s">
        <v>9101</v>
      </c>
      <c r="E3082" s="38" t="s">
        <v>249</v>
      </c>
      <c r="F3082" s="38" t="s">
        <v>9102</v>
      </c>
      <c r="G3082" s="38" t="s">
        <v>1666</v>
      </c>
      <c r="H3082" s="38" t="s">
        <v>2665</v>
      </c>
      <c r="I3082" s="39">
        <v>0</v>
      </c>
      <c r="J3082" s="11">
        <f>VLOOKUP(LEFT(B3082,5),[1]Percents!$C:$M,6,FALSE)</f>
        <v>8.6050000000000001E-2</v>
      </c>
      <c r="K3082" s="13">
        <f t="shared" ref="K3082:K3145" si="49">+I3082*J3082</f>
        <v>0</v>
      </c>
      <c r="L3082" s="22"/>
    </row>
    <row r="3083" spans="1:12" s="40" customFormat="1" ht="14.25" customHeight="1" x14ac:dyDescent="0.25">
      <c r="A3083" s="38" t="s">
        <v>213</v>
      </c>
      <c r="B3083" s="38" t="s">
        <v>98</v>
      </c>
      <c r="C3083" s="38" t="s">
        <v>2483</v>
      </c>
      <c r="D3083" s="38" t="s">
        <v>1645</v>
      </c>
      <c r="E3083" s="38" t="s">
        <v>99</v>
      </c>
      <c r="F3083" s="38" t="s">
        <v>1646</v>
      </c>
      <c r="G3083" s="38" t="s">
        <v>2335</v>
      </c>
      <c r="H3083" s="38" t="s">
        <v>2665</v>
      </c>
      <c r="I3083" s="39">
        <v>8.75</v>
      </c>
      <c r="J3083" s="11">
        <f>VLOOKUP(LEFT(B3083,5),[1]Percents!$C:$M,6,FALSE)</f>
        <v>0.29404999999999998</v>
      </c>
      <c r="K3083" s="13">
        <f t="shared" si="49"/>
        <v>2.5729374999999997</v>
      </c>
      <c r="L3083" s="22"/>
    </row>
    <row r="3084" spans="1:12" s="40" customFormat="1" ht="14.25" customHeight="1" x14ac:dyDescent="0.25">
      <c r="A3084" s="38" t="s">
        <v>243</v>
      </c>
      <c r="B3084" s="38" t="s">
        <v>290</v>
      </c>
      <c r="C3084" s="38" t="s">
        <v>9103</v>
      </c>
      <c r="D3084" s="38" t="s">
        <v>9104</v>
      </c>
      <c r="E3084" s="38" t="s">
        <v>3705</v>
      </c>
      <c r="F3084" s="38" t="s">
        <v>9105</v>
      </c>
      <c r="G3084" s="38" t="s">
        <v>1735</v>
      </c>
      <c r="H3084" s="38" t="s">
        <v>2665</v>
      </c>
      <c r="I3084" s="41">
        <v>0</v>
      </c>
      <c r="J3084" s="11">
        <f>VLOOKUP(LEFT(B3084,5),[1]Percents!$C:$M,6,FALSE)</f>
        <v>9.0999999999999998E-2</v>
      </c>
      <c r="K3084" s="13">
        <f t="shared" si="49"/>
        <v>0</v>
      </c>
      <c r="L3084" s="22"/>
    </row>
    <row r="3085" spans="1:12" s="40" customFormat="1" ht="14.25" customHeight="1" x14ac:dyDescent="0.25">
      <c r="A3085" s="38" t="s">
        <v>243</v>
      </c>
      <c r="B3085" s="38" t="s">
        <v>290</v>
      </c>
      <c r="C3085" s="38" t="s">
        <v>2484</v>
      </c>
      <c r="D3085" s="38" t="s">
        <v>1453</v>
      </c>
      <c r="E3085" s="38" t="s">
        <v>70</v>
      </c>
      <c r="F3085" s="38" t="s">
        <v>1454</v>
      </c>
      <c r="G3085" s="38" t="s">
        <v>1735</v>
      </c>
      <c r="H3085" s="38" t="s">
        <v>2665</v>
      </c>
      <c r="I3085" s="39">
        <v>0</v>
      </c>
      <c r="J3085" s="11">
        <f>VLOOKUP(LEFT(B3085,5),[1]Percents!$C:$M,6,FALSE)</f>
        <v>9.0999999999999998E-2</v>
      </c>
      <c r="K3085" s="13">
        <f t="shared" si="49"/>
        <v>0</v>
      </c>
      <c r="L3085" s="22"/>
    </row>
    <row r="3086" spans="1:12" s="40" customFormat="1" ht="14.25" customHeight="1" x14ac:dyDescent="0.25">
      <c r="A3086" s="38" t="s">
        <v>213</v>
      </c>
      <c r="B3086" s="38" t="s">
        <v>166</v>
      </c>
      <c r="C3086" s="38" t="s">
        <v>4534</v>
      </c>
      <c r="D3086" s="38" t="s">
        <v>4535</v>
      </c>
      <c r="E3086" s="38" t="s">
        <v>1573</v>
      </c>
      <c r="F3086" s="38" t="s">
        <v>4536</v>
      </c>
      <c r="G3086" s="38" t="s">
        <v>2086</v>
      </c>
      <c r="H3086" s="38" t="s">
        <v>2665</v>
      </c>
      <c r="I3086" s="39">
        <v>53.23</v>
      </c>
      <c r="J3086" s="11">
        <f>VLOOKUP(LEFT(B3086,5),[1]Percents!$C:$M,6,FALSE)</f>
        <v>0.25</v>
      </c>
      <c r="K3086" s="13">
        <f t="shared" si="49"/>
        <v>13.307499999999999</v>
      </c>
      <c r="L3086" s="22"/>
    </row>
    <row r="3087" spans="1:12" s="40" customFormat="1" ht="14.25" customHeight="1" x14ac:dyDescent="0.25">
      <c r="A3087" s="38" t="s">
        <v>213</v>
      </c>
      <c r="B3087" s="38" t="s">
        <v>211</v>
      </c>
      <c r="C3087" s="38" t="s">
        <v>2485</v>
      </c>
      <c r="D3087" s="38" t="s">
        <v>1574</v>
      </c>
      <c r="E3087" s="38" t="s">
        <v>352</v>
      </c>
      <c r="F3087" s="38" t="s">
        <v>1575</v>
      </c>
      <c r="G3087" s="38" t="s">
        <v>1721</v>
      </c>
      <c r="H3087" s="38" t="s">
        <v>2665</v>
      </c>
      <c r="I3087" s="39">
        <v>10335.81</v>
      </c>
      <c r="J3087" s="11">
        <f>VLOOKUP(LEFT(B3087,5),[1]Percents!$C:$M,6,FALSE)</f>
        <v>8.6050000000000001E-2</v>
      </c>
      <c r="K3087" s="13">
        <f t="shared" si="49"/>
        <v>889.39645050000001</v>
      </c>
      <c r="L3087" s="22"/>
    </row>
    <row r="3088" spans="1:12" s="40" customFormat="1" ht="14.25" customHeight="1" x14ac:dyDescent="0.25">
      <c r="A3088" s="38" t="s">
        <v>213</v>
      </c>
      <c r="B3088" s="38" t="s">
        <v>120</v>
      </c>
      <c r="C3088" s="38" t="s">
        <v>9106</v>
      </c>
      <c r="D3088" s="38" t="s">
        <v>9107</v>
      </c>
      <c r="E3088" s="38" t="s">
        <v>6737</v>
      </c>
      <c r="F3088" s="38" t="s">
        <v>9108</v>
      </c>
      <c r="G3088" s="38" t="s">
        <v>9109</v>
      </c>
      <c r="H3088" s="38" t="s">
        <v>2665</v>
      </c>
      <c r="I3088" s="39">
        <v>5.15</v>
      </c>
      <c r="J3088" s="11">
        <f>VLOOKUP(LEFT(B3088,5),[1]Percents!$C:$M,6,FALSE)</f>
        <v>0.29404999999999998</v>
      </c>
      <c r="K3088" s="13">
        <f t="shared" si="49"/>
        <v>1.5143575</v>
      </c>
      <c r="L3088" s="22"/>
    </row>
    <row r="3089" spans="1:12" s="40" customFormat="1" ht="14.25" customHeight="1" x14ac:dyDescent="0.25">
      <c r="A3089" s="38" t="s">
        <v>243</v>
      </c>
      <c r="B3089" s="38" t="s">
        <v>50</v>
      </c>
      <c r="C3089" s="38" t="s">
        <v>2486</v>
      </c>
      <c r="D3089" s="38" t="s">
        <v>1576</v>
      </c>
      <c r="E3089" s="38" t="s">
        <v>348</v>
      </c>
      <c r="F3089" s="38" t="s">
        <v>1577</v>
      </c>
      <c r="G3089" s="38" t="s">
        <v>1750</v>
      </c>
      <c r="H3089" s="38" t="s">
        <v>2665</v>
      </c>
      <c r="I3089" s="39">
        <v>5480.54</v>
      </c>
      <c r="J3089" s="11">
        <f>VLOOKUP(LEFT(B3089,5),[1]Percents!$C:$M,6,FALSE)</f>
        <v>9.0999999999999998E-2</v>
      </c>
      <c r="K3089" s="13">
        <f t="shared" si="49"/>
        <v>498.72913999999997</v>
      </c>
      <c r="L3089" s="22"/>
    </row>
    <row r="3090" spans="1:12" s="40" customFormat="1" ht="14.25" customHeight="1" x14ac:dyDescent="0.25">
      <c r="A3090" s="38" t="s">
        <v>213</v>
      </c>
      <c r="B3090" s="38" t="s">
        <v>2331</v>
      </c>
      <c r="C3090" s="38" t="s">
        <v>9698</v>
      </c>
      <c r="D3090" s="38" t="s">
        <v>9699</v>
      </c>
      <c r="E3090" s="38" t="s">
        <v>9700</v>
      </c>
      <c r="F3090" s="38" t="s">
        <v>9701</v>
      </c>
      <c r="G3090" s="38" t="s">
        <v>1750</v>
      </c>
      <c r="H3090" s="38" t="s">
        <v>2665</v>
      </c>
      <c r="I3090" s="39">
        <v>539.65</v>
      </c>
      <c r="J3090" s="11">
        <f>VLOOKUP(LEFT(B3090,5),[1]Percents!$C:$M,6,FALSE)</f>
        <v>0.29404999999999998</v>
      </c>
      <c r="K3090" s="13">
        <f t="shared" si="49"/>
        <v>158.68408249999999</v>
      </c>
      <c r="L3090" s="22"/>
    </row>
    <row r="3091" spans="1:12" s="40" customFormat="1" ht="14.25" customHeight="1" x14ac:dyDescent="0.25">
      <c r="A3091" s="38" t="s">
        <v>243</v>
      </c>
      <c r="B3091" s="38" t="s">
        <v>118</v>
      </c>
      <c r="C3091" s="38" t="s">
        <v>7581</v>
      </c>
      <c r="D3091" s="38" t="s">
        <v>7582</v>
      </c>
      <c r="E3091" s="38" t="s">
        <v>1342</v>
      </c>
      <c r="F3091" s="38" t="s">
        <v>7583</v>
      </c>
      <c r="G3091" s="38" t="s">
        <v>1769</v>
      </c>
      <c r="H3091" s="38" t="s">
        <v>2665</v>
      </c>
      <c r="I3091" s="39">
        <v>2188.38</v>
      </c>
      <c r="J3091" s="11">
        <f>VLOOKUP(LEFT(B3091,5),[1]Percents!$C:$M,6,FALSE)</f>
        <v>9.0999999999999998E-2</v>
      </c>
      <c r="K3091" s="13">
        <f t="shared" si="49"/>
        <v>199.14258000000001</v>
      </c>
      <c r="L3091" s="22"/>
    </row>
    <row r="3092" spans="1:12" s="40" customFormat="1" ht="14.25" customHeight="1" x14ac:dyDescent="0.25">
      <c r="A3092" s="38" t="s">
        <v>213</v>
      </c>
      <c r="B3092" s="38" t="s">
        <v>105</v>
      </c>
      <c r="C3092" s="38" t="s">
        <v>5688</v>
      </c>
      <c r="D3092" s="38" t="s">
        <v>5689</v>
      </c>
      <c r="E3092" s="38" t="s">
        <v>311</v>
      </c>
      <c r="F3092" s="38" t="s">
        <v>1647</v>
      </c>
      <c r="G3092" s="38" t="s">
        <v>5420</v>
      </c>
      <c r="H3092" s="38" t="s">
        <v>2665</v>
      </c>
      <c r="I3092" s="39">
        <v>6534.21</v>
      </c>
      <c r="J3092" s="11">
        <f>VLOOKUP(LEFT(B3092,5),[1]Percents!$C:$M,6,FALSE)</f>
        <v>0.29404999999999998</v>
      </c>
      <c r="K3092" s="13">
        <f t="shared" si="49"/>
        <v>1921.3844505</v>
      </c>
      <c r="L3092" s="22"/>
    </row>
    <row r="3093" spans="1:12" s="40" customFormat="1" ht="14.25" customHeight="1" x14ac:dyDescent="0.25">
      <c r="A3093" s="38" t="s">
        <v>213</v>
      </c>
      <c r="B3093" s="38" t="s">
        <v>258</v>
      </c>
      <c r="C3093" s="38" t="s">
        <v>2487</v>
      </c>
      <c r="D3093" s="38" t="s">
        <v>1648</v>
      </c>
      <c r="E3093" s="38" t="s">
        <v>541</v>
      </c>
      <c r="F3093" s="38" t="s">
        <v>1649</v>
      </c>
      <c r="G3093" s="38" t="s">
        <v>1766</v>
      </c>
      <c r="H3093" s="38" t="s">
        <v>2665</v>
      </c>
      <c r="I3093" s="39">
        <v>4.68</v>
      </c>
      <c r="J3093" s="11">
        <f>VLOOKUP(LEFT(B3093,5),[1]Percents!$C:$M,6,FALSE)</f>
        <v>0.25</v>
      </c>
      <c r="K3093" s="13">
        <f t="shared" si="49"/>
        <v>1.17</v>
      </c>
      <c r="L3093" s="22"/>
    </row>
    <row r="3094" spans="1:12" s="40" customFormat="1" ht="14.25" customHeight="1" x14ac:dyDescent="0.25">
      <c r="A3094" s="38" t="s">
        <v>213</v>
      </c>
      <c r="B3094" s="38" t="s">
        <v>258</v>
      </c>
      <c r="C3094" s="38" t="s">
        <v>2488</v>
      </c>
      <c r="D3094" s="38" t="s">
        <v>1650</v>
      </c>
      <c r="E3094" s="38" t="s">
        <v>1374</v>
      </c>
      <c r="F3094" s="38" t="s">
        <v>1651</v>
      </c>
      <c r="G3094" s="38" t="s">
        <v>2365</v>
      </c>
      <c r="H3094" s="38" t="s">
        <v>2665</v>
      </c>
      <c r="I3094" s="39">
        <v>24.35</v>
      </c>
      <c r="J3094" s="11">
        <f>VLOOKUP(LEFT(B3094,5),[1]Percents!$C:$M,6,FALSE)</f>
        <v>0.25</v>
      </c>
      <c r="K3094" s="13">
        <f t="shared" si="49"/>
        <v>6.0875000000000004</v>
      </c>
      <c r="L3094" s="22"/>
    </row>
    <row r="3095" spans="1:12" s="40" customFormat="1" ht="14.25" customHeight="1" x14ac:dyDescent="0.25">
      <c r="A3095" s="38" t="s">
        <v>242</v>
      </c>
      <c r="B3095" s="38" t="s">
        <v>325</v>
      </c>
      <c r="C3095" s="38" t="s">
        <v>3092</v>
      </c>
      <c r="D3095" s="38" t="s">
        <v>3093</v>
      </c>
      <c r="E3095" s="38" t="s">
        <v>359</v>
      </c>
      <c r="F3095" s="38" t="s">
        <v>3094</v>
      </c>
      <c r="G3095" s="38" t="s">
        <v>1750</v>
      </c>
      <c r="H3095" s="38" t="s">
        <v>2665</v>
      </c>
      <c r="I3095" s="39">
        <v>3251.01</v>
      </c>
      <c r="J3095" s="11">
        <f>VLOOKUP(LEFT(B3095,5),[1]Percents!$C:$M,6,FALSE)</f>
        <v>5.3740000000000003E-2</v>
      </c>
      <c r="K3095" s="13">
        <f t="shared" si="49"/>
        <v>174.70927740000002</v>
      </c>
      <c r="L3095" s="22"/>
    </row>
    <row r="3096" spans="1:12" s="40" customFormat="1" ht="14.25" customHeight="1" x14ac:dyDescent="0.25">
      <c r="A3096" s="38" t="s">
        <v>243</v>
      </c>
      <c r="B3096" s="38" t="s">
        <v>2543</v>
      </c>
      <c r="C3096" s="38" t="s">
        <v>2650</v>
      </c>
      <c r="D3096" s="38" t="s">
        <v>2651</v>
      </c>
      <c r="E3096" s="38" t="s">
        <v>581</v>
      </c>
      <c r="F3096" s="38" t="s">
        <v>2652</v>
      </c>
      <c r="G3096" s="38" t="s">
        <v>1710</v>
      </c>
      <c r="H3096" s="38" t="s">
        <v>2665</v>
      </c>
      <c r="I3096" s="39">
        <v>93.08</v>
      </c>
      <c r="J3096" s="11">
        <f>VLOOKUP(LEFT(B3096,5),[1]Percents!$C:$M,6,FALSE)</f>
        <v>9.0999999999999998E-2</v>
      </c>
      <c r="K3096" s="13">
        <f t="shared" si="49"/>
        <v>8.4702799999999989</v>
      </c>
      <c r="L3096" s="22"/>
    </row>
    <row r="3097" spans="1:12" s="40" customFormat="1" ht="14.25" customHeight="1" x14ac:dyDescent="0.25">
      <c r="A3097" s="38" t="s">
        <v>65</v>
      </c>
      <c r="B3097" s="38" t="s">
        <v>1135</v>
      </c>
      <c r="C3097" s="38" t="s">
        <v>9702</v>
      </c>
      <c r="D3097" s="38" t="s">
        <v>9703</v>
      </c>
      <c r="E3097" s="38" t="s">
        <v>924</v>
      </c>
      <c r="F3097" s="38" t="s">
        <v>9704</v>
      </c>
      <c r="G3097" s="38" t="s">
        <v>1721</v>
      </c>
      <c r="H3097" s="38" t="s">
        <v>2665</v>
      </c>
      <c r="I3097" s="39">
        <v>1421.47</v>
      </c>
      <c r="J3097" s="11">
        <f>VLOOKUP(LEFT(B3097,5),[1]Percents!$C:$M,6,FALSE)</f>
        <v>0</v>
      </c>
      <c r="K3097" s="13">
        <f t="shared" si="49"/>
        <v>0</v>
      </c>
      <c r="L3097" s="22"/>
    </row>
    <row r="3098" spans="1:12" s="40" customFormat="1" ht="14.25" customHeight="1" x14ac:dyDescent="0.25">
      <c r="A3098" s="38" t="s">
        <v>213</v>
      </c>
      <c r="B3098" s="38" t="s">
        <v>61</v>
      </c>
      <c r="C3098" s="38" t="s">
        <v>2899</v>
      </c>
      <c r="D3098" s="38" t="s">
        <v>2900</v>
      </c>
      <c r="E3098" s="38" t="s">
        <v>100</v>
      </c>
      <c r="F3098" s="38" t="s">
        <v>2901</v>
      </c>
      <c r="G3098" s="38" t="s">
        <v>2020</v>
      </c>
      <c r="H3098" s="38" t="s">
        <v>2665</v>
      </c>
      <c r="I3098" s="39">
        <v>0</v>
      </c>
      <c r="J3098" s="11">
        <f>VLOOKUP(LEFT(B3098,5),[1]Percents!$C:$M,6,FALSE)</f>
        <v>8.6050000000000001E-2</v>
      </c>
      <c r="K3098" s="13">
        <f t="shared" si="49"/>
        <v>0</v>
      </c>
      <c r="L3098" s="22"/>
    </row>
    <row r="3099" spans="1:12" s="40" customFormat="1" ht="14.25" customHeight="1" x14ac:dyDescent="0.25">
      <c r="A3099" s="38" t="s">
        <v>141</v>
      </c>
      <c r="B3099" s="38" t="s">
        <v>555</v>
      </c>
      <c r="C3099" s="38" t="s">
        <v>3868</v>
      </c>
      <c r="D3099" s="38" t="s">
        <v>3869</v>
      </c>
      <c r="E3099" s="38" t="s">
        <v>24</v>
      </c>
      <c r="F3099" s="38" t="s">
        <v>3870</v>
      </c>
      <c r="G3099" s="38" t="s">
        <v>1766</v>
      </c>
      <c r="H3099" s="38" t="s">
        <v>2665</v>
      </c>
      <c r="I3099" s="39">
        <v>0</v>
      </c>
      <c r="J3099" s="11">
        <f>VLOOKUP(LEFT(B3099,5),[1]Percents!$C:$M,6,FALSE)</f>
        <v>0.1678</v>
      </c>
      <c r="K3099" s="13">
        <f t="shared" si="49"/>
        <v>0</v>
      </c>
      <c r="L3099" s="22"/>
    </row>
    <row r="3100" spans="1:12" s="40" customFormat="1" ht="14.25" customHeight="1" x14ac:dyDescent="0.25">
      <c r="A3100" s="38" t="s">
        <v>243</v>
      </c>
      <c r="B3100" s="38" t="s">
        <v>118</v>
      </c>
      <c r="C3100" s="38" t="s">
        <v>2489</v>
      </c>
      <c r="D3100" s="38" t="s">
        <v>2490</v>
      </c>
      <c r="E3100" s="38" t="s">
        <v>40</v>
      </c>
      <c r="F3100" s="38" t="s">
        <v>2491</v>
      </c>
      <c r="G3100" s="38" t="s">
        <v>2322</v>
      </c>
      <c r="H3100" s="38" t="s">
        <v>2665</v>
      </c>
      <c r="I3100" s="39">
        <v>15153.45</v>
      </c>
      <c r="J3100" s="11">
        <f>VLOOKUP(LEFT(B3100,5),[1]Percents!$C:$M,6,FALSE)</f>
        <v>9.0999999999999998E-2</v>
      </c>
      <c r="K3100" s="13">
        <f t="shared" si="49"/>
        <v>1378.9639500000001</v>
      </c>
      <c r="L3100" s="22"/>
    </row>
    <row r="3101" spans="1:12" s="40" customFormat="1" ht="14.25" customHeight="1" x14ac:dyDescent="0.25">
      <c r="A3101" s="38" t="s">
        <v>242</v>
      </c>
      <c r="B3101" s="38" t="s">
        <v>122</v>
      </c>
      <c r="C3101" s="38" t="s">
        <v>2492</v>
      </c>
      <c r="D3101" s="38" t="s">
        <v>2493</v>
      </c>
      <c r="E3101" s="38" t="s">
        <v>380</v>
      </c>
      <c r="F3101" s="38" t="s">
        <v>2494</v>
      </c>
      <c r="G3101" s="38" t="s">
        <v>2495</v>
      </c>
      <c r="H3101" s="38" t="s">
        <v>2665</v>
      </c>
      <c r="I3101" s="39">
        <v>7953.17</v>
      </c>
      <c r="J3101" s="11">
        <f>VLOOKUP(LEFT(B3101,5),[1]Percents!$C:$M,6,FALSE)</f>
        <v>5.3740000000000003E-2</v>
      </c>
      <c r="K3101" s="13">
        <f t="shared" si="49"/>
        <v>427.40335580000004</v>
      </c>
      <c r="L3101" s="22"/>
    </row>
    <row r="3102" spans="1:12" s="40" customFormat="1" ht="14.25" customHeight="1" x14ac:dyDescent="0.25">
      <c r="A3102" s="38" t="s">
        <v>242</v>
      </c>
      <c r="B3102" s="38" t="s">
        <v>122</v>
      </c>
      <c r="C3102" s="38" t="s">
        <v>2496</v>
      </c>
      <c r="D3102" s="38" t="s">
        <v>2497</v>
      </c>
      <c r="E3102" s="38" t="s">
        <v>380</v>
      </c>
      <c r="F3102" s="38" t="s">
        <v>2498</v>
      </c>
      <c r="G3102" s="38" t="s">
        <v>1721</v>
      </c>
      <c r="H3102" s="38" t="s">
        <v>2665</v>
      </c>
      <c r="I3102" s="39">
        <v>0</v>
      </c>
      <c r="J3102" s="11">
        <f>VLOOKUP(LEFT(B3102,5),[1]Percents!$C:$M,6,FALSE)</f>
        <v>5.3740000000000003E-2</v>
      </c>
      <c r="K3102" s="13">
        <f t="shared" si="49"/>
        <v>0</v>
      </c>
      <c r="L3102" s="22"/>
    </row>
    <row r="3103" spans="1:12" s="40" customFormat="1" ht="14.25" customHeight="1" x14ac:dyDescent="0.25">
      <c r="A3103" s="38" t="s">
        <v>213</v>
      </c>
      <c r="B3103" s="38" t="s">
        <v>232</v>
      </c>
      <c r="C3103" s="38" t="s">
        <v>11990</v>
      </c>
      <c r="D3103" s="38" t="s">
        <v>11991</v>
      </c>
      <c r="E3103" s="38" t="s">
        <v>9760</v>
      </c>
      <c r="F3103" s="38" t="s">
        <v>11992</v>
      </c>
      <c r="G3103" s="38" t="s">
        <v>1712</v>
      </c>
      <c r="H3103" s="38" t="s">
        <v>2665</v>
      </c>
      <c r="I3103" s="41">
        <v>0</v>
      </c>
      <c r="J3103" s="11">
        <f>VLOOKUP(LEFT(B3103,5),[1]Percents!$C:$M,6,FALSE)</f>
        <v>0.29404999999999998</v>
      </c>
      <c r="K3103" s="13">
        <f t="shared" si="49"/>
        <v>0</v>
      </c>
      <c r="L3103" s="22"/>
    </row>
    <row r="3104" spans="1:12" s="40" customFormat="1" ht="14.25" customHeight="1" x14ac:dyDescent="0.25">
      <c r="A3104" s="38" t="s">
        <v>213</v>
      </c>
      <c r="B3104" s="38" t="s">
        <v>285</v>
      </c>
      <c r="C3104" s="38" t="s">
        <v>2499</v>
      </c>
      <c r="D3104" s="38" t="s">
        <v>2500</v>
      </c>
      <c r="E3104" s="38" t="s">
        <v>450</v>
      </c>
      <c r="F3104" s="38" t="s">
        <v>2501</v>
      </c>
      <c r="G3104" s="38" t="s">
        <v>2502</v>
      </c>
      <c r="H3104" s="38" t="s">
        <v>2665</v>
      </c>
      <c r="I3104" s="39">
        <v>1814.18</v>
      </c>
      <c r="J3104" s="11">
        <f>VLOOKUP(LEFT(B3104,5),[1]Percents!$C:$M,6,FALSE)</f>
        <v>8.6050000000000001E-2</v>
      </c>
      <c r="K3104" s="13">
        <f t="shared" si="49"/>
        <v>156.11018900000002</v>
      </c>
      <c r="L3104" s="22"/>
    </row>
    <row r="3105" spans="1:12" s="40" customFormat="1" ht="14.25" customHeight="1" x14ac:dyDescent="0.25">
      <c r="A3105" s="38" t="s">
        <v>213</v>
      </c>
      <c r="B3105" s="38" t="s">
        <v>226</v>
      </c>
      <c r="C3105" s="38" t="s">
        <v>9705</v>
      </c>
      <c r="D3105" s="38" t="s">
        <v>9706</v>
      </c>
      <c r="E3105" s="38" t="s">
        <v>251</v>
      </c>
      <c r="F3105" s="38" t="s">
        <v>9707</v>
      </c>
      <c r="G3105" s="38" t="s">
        <v>2020</v>
      </c>
      <c r="H3105" s="38" t="s">
        <v>2665</v>
      </c>
      <c r="I3105" s="39">
        <v>598.85</v>
      </c>
      <c r="J3105" s="11">
        <f>VLOOKUP(LEFT(B3105,5),[1]Percents!$C:$M,6,FALSE)</f>
        <v>8.6050000000000001E-2</v>
      </c>
      <c r="K3105" s="13">
        <f t="shared" si="49"/>
        <v>51.531042500000005</v>
      </c>
      <c r="L3105" s="22"/>
    </row>
    <row r="3106" spans="1:12" s="40" customFormat="1" ht="14.25" customHeight="1" x14ac:dyDescent="0.25">
      <c r="A3106" s="38" t="s">
        <v>242</v>
      </c>
      <c r="B3106" s="38" t="s">
        <v>326</v>
      </c>
      <c r="C3106" s="38" t="s">
        <v>2653</v>
      </c>
      <c r="D3106" s="38" t="s">
        <v>2654</v>
      </c>
      <c r="E3106" s="38" t="s">
        <v>381</v>
      </c>
      <c r="F3106" s="38" t="s">
        <v>2655</v>
      </c>
      <c r="G3106" s="38" t="s">
        <v>1697</v>
      </c>
      <c r="H3106" s="38" t="s">
        <v>2665</v>
      </c>
      <c r="I3106" s="39">
        <v>0</v>
      </c>
      <c r="J3106" s="11">
        <f>VLOOKUP(LEFT(B3106,5),[1]Percents!$C:$M,6,FALSE)</f>
        <v>5.3740000000000003E-2</v>
      </c>
      <c r="K3106" s="13">
        <f t="shared" si="49"/>
        <v>0</v>
      </c>
      <c r="L3106" s="22"/>
    </row>
    <row r="3107" spans="1:12" s="40" customFormat="1" ht="14.25" customHeight="1" x14ac:dyDescent="0.25">
      <c r="A3107" s="38" t="s">
        <v>243</v>
      </c>
      <c r="B3107" s="38" t="s">
        <v>118</v>
      </c>
      <c r="C3107" s="38" t="s">
        <v>12691</v>
      </c>
      <c r="D3107" s="38" t="s">
        <v>12692</v>
      </c>
      <c r="E3107" s="38" t="s">
        <v>39</v>
      </c>
      <c r="F3107" s="38" t="s">
        <v>12693</v>
      </c>
      <c r="G3107" s="38" t="s">
        <v>1760</v>
      </c>
      <c r="H3107" s="38" t="s">
        <v>2665</v>
      </c>
      <c r="I3107" s="39">
        <v>3589.04</v>
      </c>
      <c r="J3107" s="11">
        <f>VLOOKUP(LEFT(B3107,5),[1]Percents!$C:$M,6,FALSE)</f>
        <v>9.0999999999999998E-2</v>
      </c>
      <c r="K3107" s="13">
        <f t="shared" si="49"/>
        <v>326.60264000000001</v>
      </c>
      <c r="L3107" s="22"/>
    </row>
    <row r="3108" spans="1:12" s="40" customFormat="1" ht="14.25" customHeight="1" x14ac:dyDescent="0.25">
      <c r="A3108" s="38" t="s">
        <v>243</v>
      </c>
      <c r="B3108" s="38" t="s">
        <v>118</v>
      </c>
      <c r="C3108" s="38" t="s">
        <v>2790</v>
      </c>
      <c r="D3108" s="38" t="s">
        <v>2791</v>
      </c>
      <c r="E3108" s="38" t="s">
        <v>2792</v>
      </c>
      <c r="F3108" s="38" t="s">
        <v>2793</v>
      </c>
      <c r="G3108" s="38" t="s">
        <v>2789</v>
      </c>
      <c r="H3108" s="38" t="s">
        <v>2665</v>
      </c>
      <c r="I3108" s="39">
        <v>0</v>
      </c>
      <c r="J3108" s="11">
        <f>VLOOKUP(LEFT(B3108,5),[1]Percents!$C:$M,6,FALSE)</f>
        <v>9.0999999999999998E-2</v>
      </c>
      <c r="K3108" s="13">
        <f t="shared" si="49"/>
        <v>0</v>
      </c>
      <c r="L3108" s="22"/>
    </row>
    <row r="3109" spans="1:12" s="40" customFormat="1" ht="14.25" customHeight="1" x14ac:dyDescent="0.25">
      <c r="A3109" s="38" t="s">
        <v>213</v>
      </c>
      <c r="B3109" s="38" t="s">
        <v>285</v>
      </c>
      <c r="C3109" s="38" t="s">
        <v>2657</v>
      </c>
      <c r="D3109" s="38" t="s">
        <v>2658</v>
      </c>
      <c r="E3109" s="38" t="s">
        <v>286</v>
      </c>
      <c r="F3109" s="38" t="s">
        <v>2659</v>
      </c>
      <c r="G3109" s="38" t="s">
        <v>1769</v>
      </c>
      <c r="H3109" s="38" t="s">
        <v>2665</v>
      </c>
      <c r="I3109" s="39">
        <v>0</v>
      </c>
      <c r="J3109" s="11">
        <f>VLOOKUP(LEFT(B3109,5),[1]Percents!$C:$M,6,FALSE)</f>
        <v>8.6050000000000001E-2</v>
      </c>
      <c r="K3109" s="13">
        <f t="shared" si="49"/>
        <v>0</v>
      </c>
      <c r="L3109" s="22"/>
    </row>
    <row r="3110" spans="1:12" s="40" customFormat="1" ht="14.25" customHeight="1" x14ac:dyDescent="0.25">
      <c r="A3110" s="38" t="s">
        <v>213</v>
      </c>
      <c r="B3110" s="38" t="s">
        <v>285</v>
      </c>
      <c r="C3110" s="38" t="s">
        <v>10246</v>
      </c>
      <c r="D3110" s="38" t="s">
        <v>10247</v>
      </c>
      <c r="E3110" s="38" t="s">
        <v>286</v>
      </c>
      <c r="F3110" s="38" t="s">
        <v>2659</v>
      </c>
      <c r="G3110" s="38" t="s">
        <v>8076</v>
      </c>
      <c r="H3110" s="38" t="s">
        <v>2665</v>
      </c>
      <c r="I3110" s="39">
        <v>1986.21</v>
      </c>
      <c r="J3110" s="11">
        <f>VLOOKUP(LEFT(B3110,5),[1]Percents!$C:$M,6,FALSE)</f>
        <v>8.6050000000000001E-2</v>
      </c>
      <c r="K3110" s="13">
        <f t="shared" si="49"/>
        <v>170.91337050000001</v>
      </c>
      <c r="L3110" s="22"/>
    </row>
    <row r="3111" spans="1:12" s="40" customFormat="1" ht="14.25" customHeight="1" x14ac:dyDescent="0.25">
      <c r="A3111" s="38" t="s">
        <v>213</v>
      </c>
      <c r="B3111" s="38" t="s">
        <v>160</v>
      </c>
      <c r="C3111" s="38" t="s">
        <v>7321</v>
      </c>
      <c r="D3111" s="38" t="s">
        <v>7322</v>
      </c>
      <c r="E3111" s="38" t="s">
        <v>156</v>
      </c>
      <c r="F3111" s="38" t="s">
        <v>7323</v>
      </c>
      <c r="G3111" s="38" t="s">
        <v>1739</v>
      </c>
      <c r="H3111" s="38" t="s">
        <v>2665</v>
      </c>
      <c r="I3111" s="41">
        <v>0</v>
      </c>
      <c r="J3111" s="11">
        <f>VLOOKUP(LEFT(B3111,5),[1]Percents!$C:$M,6,FALSE)</f>
        <v>0.25</v>
      </c>
      <c r="K3111" s="13">
        <f t="shared" si="49"/>
        <v>0</v>
      </c>
      <c r="L3111" s="22"/>
    </row>
    <row r="3112" spans="1:12" s="40" customFormat="1" ht="14.25" customHeight="1" x14ac:dyDescent="0.25">
      <c r="A3112" s="38" t="s">
        <v>213</v>
      </c>
      <c r="B3112" s="38" t="s">
        <v>134</v>
      </c>
      <c r="C3112" s="38" t="s">
        <v>2797</v>
      </c>
      <c r="D3112" s="38" t="s">
        <v>2798</v>
      </c>
      <c r="E3112" s="38" t="s">
        <v>1452</v>
      </c>
      <c r="F3112" s="38" t="s">
        <v>2799</v>
      </c>
      <c r="G3112" s="38" t="s">
        <v>2040</v>
      </c>
      <c r="H3112" s="38" t="s">
        <v>2665</v>
      </c>
      <c r="I3112" s="39">
        <v>759.18</v>
      </c>
      <c r="J3112" s="11">
        <f>VLOOKUP(LEFT(B3112,5),[1]Percents!$C:$M,6,FALSE)</f>
        <v>0.29404999999999998</v>
      </c>
      <c r="K3112" s="13">
        <f t="shared" si="49"/>
        <v>223.23687899999996</v>
      </c>
      <c r="L3112" s="22"/>
    </row>
    <row r="3113" spans="1:12" s="40" customFormat="1" ht="14.25" customHeight="1" x14ac:dyDescent="0.25">
      <c r="A3113" s="38" t="s">
        <v>213</v>
      </c>
      <c r="B3113" s="38" t="s">
        <v>225</v>
      </c>
      <c r="C3113" s="38" t="s">
        <v>2801</v>
      </c>
      <c r="D3113" s="38" t="s">
        <v>2802</v>
      </c>
      <c r="E3113" s="38" t="s">
        <v>6700</v>
      </c>
      <c r="F3113" s="38" t="s">
        <v>2803</v>
      </c>
      <c r="G3113" s="38" t="s">
        <v>1851</v>
      </c>
      <c r="H3113" s="38" t="s">
        <v>2665</v>
      </c>
      <c r="I3113" s="39">
        <v>222.51</v>
      </c>
      <c r="J3113" s="11">
        <f>VLOOKUP(LEFT(B3113,5),[1]Percents!$C:$M,6,FALSE)</f>
        <v>0.29404999999999998</v>
      </c>
      <c r="K3113" s="13">
        <f t="shared" si="49"/>
        <v>65.429065499999993</v>
      </c>
      <c r="L3113" s="22"/>
    </row>
    <row r="3114" spans="1:12" s="40" customFormat="1" ht="14.25" customHeight="1" x14ac:dyDescent="0.25">
      <c r="A3114" s="38" t="s">
        <v>243</v>
      </c>
      <c r="B3114" s="38" t="s">
        <v>314</v>
      </c>
      <c r="C3114" s="38" t="s">
        <v>6225</v>
      </c>
      <c r="D3114" s="38" t="s">
        <v>6226</v>
      </c>
      <c r="E3114" s="38" t="s">
        <v>436</v>
      </c>
      <c r="F3114" s="38" t="s">
        <v>2804</v>
      </c>
      <c r="G3114" s="38" t="s">
        <v>3357</v>
      </c>
      <c r="H3114" s="38" t="s">
        <v>2665</v>
      </c>
      <c r="I3114" s="39">
        <v>0</v>
      </c>
      <c r="J3114" s="11">
        <f>VLOOKUP(LEFT(B3114,5),[1]Percents!$C:$M,6,FALSE)</f>
        <v>9.0999999999999998E-2</v>
      </c>
      <c r="K3114" s="13">
        <f t="shared" si="49"/>
        <v>0</v>
      </c>
      <c r="L3114" s="22"/>
    </row>
    <row r="3115" spans="1:12" s="40" customFormat="1" ht="14.25" customHeight="1" x14ac:dyDescent="0.25">
      <c r="A3115" s="38" t="s">
        <v>243</v>
      </c>
      <c r="B3115" s="38" t="s">
        <v>364</v>
      </c>
      <c r="C3115" s="38" t="s">
        <v>2805</v>
      </c>
      <c r="D3115" s="38" t="s">
        <v>2806</v>
      </c>
      <c r="E3115" s="38" t="s">
        <v>620</v>
      </c>
      <c r="F3115" s="38" t="s">
        <v>2807</v>
      </c>
      <c r="G3115" s="38" t="s">
        <v>1766</v>
      </c>
      <c r="H3115" s="38" t="s">
        <v>2665</v>
      </c>
      <c r="I3115" s="39">
        <v>1474.21</v>
      </c>
      <c r="J3115" s="11">
        <f>VLOOKUP(LEFT(B3115,5),[1]Percents!$C:$M,6,FALSE)</f>
        <v>9.0999999999999998E-2</v>
      </c>
      <c r="K3115" s="13">
        <f t="shared" si="49"/>
        <v>134.15311</v>
      </c>
      <c r="L3115" s="22"/>
    </row>
    <row r="3116" spans="1:12" s="40" customFormat="1" ht="14.25" customHeight="1" x14ac:dyDescent="0.25">
      <c r="A3116" s="38" t="s">
        <v>213</v>
      </c>
      <c r="B3116" s="38" t="s">
        <v>285</v>
      </c>
      <c r="C3116" s="38" t="s">
        <v>9708</v>
      </c>
      <c r="D3116" s="38" t="s">
        <v>9709</v>
      </c>
      <c r="E3116" s="38" t="s">
        <v>286</v>
      </c>
      <c r="F3116" s="38" t="s">
        <v>9710</v>
      </c>
      <c r="G3116" s="38" t="s">
        <v>2023</v>
      </c>
      <c r="H3116" s="38" t="s">
        <v>2665</v>
      </c>
      <c r="I3116" s="39">
        <v>0</v>
      </c>
      <c r="J3116" s="11">
        <f>VLOOKUP(LEFT(B3116,5),[1]Percents!$C:$M,6,FALSE)</f>
        <v>8.6050000000000001E-2</v>
      </c>
      <c r="K3116" s="13">
        <f t="shared" si="49"/>
        <v>0</v>
      </c>
      <c r="L3116" s="22"/>
    </row>
    <row r="3117" spans="1:12" s="40" customFormat="1" ht="14.25" customHeight="1" x14ac:dyDescent="0.25">
      <c r="A3117" s="38" t="s">
        <v>213</v>
      </c>
      <c r="B3117" s="38" t="s">
        <v>2</v>
      </c>
      <c r="C3117" s="38" t="s">
        <v>2903</v>
      </c>
      <c r="D3117" s="38" t="s">
        <v>2904</v>
      </c>
      <c r="E3117" s="38" t="s">
        <v>2649</v>
      </c>
      <c r="F3117" s="38" t="s">
        <v>2905</v>
      </c>
      <c r="G3117" s="38" t="s">
        <v>2632</v>
      </c>
      <c r="H3117" s="38" t="s">
        <v>2665</v>
      </c>
      <c r="I3117" s="39">
        <v>242.27</v>
      </c>
      <c r="J3117" s="11">
        <f>VLOOKUP(LEFT(B3117,5),[1]Percents!$C:$M,6,FALSE)</f>
        <v>0.29404999999999998</v>
      </c>
      <c r="K3117" s="13">
        <f t="shared" si="49"/>
        <v>71.239493499999995</v>
      </c>
      <c r="L3117" s="22"/>
    </row>
    <row r="3118" spans="1:12" s="40" customFormat="1" ht="14.25" customHeight="1" x14ac:dyDescent="0.25">
      <c r="A3118" s="38" t="s">
        <v>89</v>
      </c>
      <c r="B3118" s="38" t="s">
        <v>90</v>
      </c>
      <c r="C3118" s="38" t="s">
        <v>2969</v>
      </c>
      <c r="D3118" s="38" t="s">
        <v>2970</v>
      </c>
      <c r="E3118" s="38" t="s">
        <v>91</v>
      </c>
      <c r="F3118" s="38" t="s">
        <v>2971</v>
      </c>
      <c r="G3118" s="38" t="s">
        <v>2571</v>
      </c>
      <c r="H3118" s="38" t="s">
        <v>2665</v>
      </c>
      <c r="I3118" s="39">
        <v>0</v>
      </c>
      <c r="J3118" s="11">
        <f>VLOOKUP(LEFT(B3118,5),[1]Percents!$C:$M,6,FALSE)</f>
        <v>0</v>
      </c>
      <c r="K3118" s="13">
        <f t="shared" si="49"/>
        <v>0</v>
      </c>
      <c r="L3118" s="22"/>
    </row>
    <row r="3119" spans="1:12" s="40" customFormat="1" ht="14.25" customHeight="1" x14ac:dyDescent="0.25">
      <c r="A3119" s="38" t="s">
        <v>213</v>
      </c>
      <c r="B3119" s="38" t="s">
        <v>120</v>
      </c>
      <c r="C3119" s="38" t="s">
        <v>2972</v>
      </c>
      <c r="D3119" s="38" t="s">
        <v>2973</v>
      </c>
      <c r="E3119" s="38" t="s">
        <v>6737</v>
      </c>
      <c r="F3119" s="38" t="s">
        <v>2974</v>
      </c>
      <c r="G3119" s="38" t="s">
        <v>2619</v>
      </c>
      <c r="H3119" s="38" t="s">
        <v>2665</v>
      </c>
      <c r="I3119" s="39">
        <v>9.1</v>
      </c>
      <c r="J3119" s="11">
        <f>VLOOKUP(LEFT(B3119,5),[1]Percents!$C:$M,6,FALSE)</f>
        <v>0.29404999999999998</v>
      </c>
      <c r="K3119" s="13">
        <f t="shared" si="49"/>
        <v>2.6758549999999999</v>
      </c>
      <c r="L3119" s="22"/>
    </row>
    <row r="3120" spans="1:12" s="40" customFormat="1" ht="14.25" customHeight="1" x14ac:dyDescent="0.25">
      <c r="A3120" s="38" t="s">
        <v>213</v>
      </c>
      <c r="B3120" s="38" t="s">
        <v>495</v>
      </c>
      <c r="C3120" s="38" t="s">
        <v>2907</v>
      </c>
      <c r="D3120" s="38" t="s">
        <v>2908</v>
      </c>
      <c r="E3120" s="38" t="s">
        <v>2698</v>
      </c>
      <c r="F3120" s="38" t="s">
        <v>2909</v>
      </c>
      <c r="G3120" s="38" t="s">
        <v>2910</v>
      </c>
      <c r="H3120" s="38" t="s">
        <v>2665</v>
      </c>
      <c r="I3120" s="39">
        <v>-15.72</v>
      </c>
      <c r="J3120" s="11">
        <f>VLOOKUP(LEFT(B3120,5),[1]Percents!$C:$M,6,FALSE)</f>
        <v>8.6050000000000001E-2</v>
      </c>
      <c r="K3120" s="13">
        <f t="shared" si="49"/>
        <v>-1.3527060000000002</v>
      </c>
      <c r="L3120" s="22"/>
    </row>
    <row r="3121" spans="1:12" s="40" customFormat="1" ht="14.25" customHeight="1" x14ac:dyDescent="0.25">
      <c r="A3121" s="38" t="s">
        <v>213</v>
      </c>
      <c r="B3121" s="38" t="s">
        <v>11</v>
      </c>
      <c r="C3121" s="38" t="s">
        <v>3706</v>
      </c>
      <c r="D3121" s="38" t="s">
        <v>3707</v>
      </c>
      <c r="E3121" s="38" t="s">
        <v>6701</v>
      </c>
      <c r="F3121" s="38" t="s">
        <v>3708</v>
      </c>
      <c r="G3121" s="38" t="s">
        <v>1721</v>
      </c>
      <c r="H3121" s="38" t="s">
        <v>2665</v>
      </c>
      <c r="I3121" s="39">
        <v>191.14</v>
      </c>
      <c r="J3121" s="11">
        <f>VLOOKUP(LEFT(B3121,5),[1]Percents!$C:$M,6,FALSE)</f>
        <v>0.29404999999999998</v>
      </c>
      <c r="K3121" s="13">
        <f t="shared" si="49"/>
        <v>56.204716999999995</v>
      </c>
      <c r="L3121" s="22"/>
    </row>
    <row r="3122" spans="1:12" s="40" customFormat="1" ht="14.25" customHeight="1" x14ac:dyDescent="0.25">
      <c r="A3122" s="38" t="s">
        <v>213</v>
      </c>
      <c r="B3122" s="38" t="s">
        <v>79</v>
      </c>
      <c r="C3122" s="38" t="s">
        <v>2979</v>
      </c>
      <c r="D3122" s="38" t="s">
        <v>2980</v>
      </c>
      <c r="E3122" s="38" t="s">
        <v>391</v>
      </c>
      <c r="F3122" s="38" t="s">
        <v>2981</v>
      </c>
      <c r="G3122" s="38" t="s">
        <v>1851</v>
      </c>
      <c r="H3122" s="38" t="s">
        <v>2665</v>
      </c>
      <c r="I3122" s="39">
        <v>1308.3599999999999</v>
      </c>
      <c r="J3122" s="11">
        <f>VLOOKUP(LEFT(B3122,5),[1]Percents!$C:$M,6,FALSE)</f>
        <v>8.6050000000000001E-2</v>
      </c>
      <c r="K3122" s="13">
        <f t="shared" si="49"/>
        <v>112.58437799999999</v>
      </c>
      <c r="L3122" s="22"/>
    </row>
    <row r="3123" spans="1:12" s="40" customFormat="1" ht="14.25" customHeight="1" x14ac:dyDescent="0.25">
      <c r="A3123" s="38" t="s">
        <v>66</v>
      </c>
      <c r="B3123" s="38" t="s">
        <v>3520</v>
      </c>
      <c r="C3123" s="38" t="s">
        <v>11993</v>
      </c>
      <c r="D3123" s="38" t="s">
        <v>11994</v>
      </c>
      <c r="E3123" s="38" t="s">
        <v>3197</v>
      </c>
      <c r="F3123" s="38" t="s">
        <v>11995</v>
      </c>
      <c r="G3123" s="38" t="s">
        <v>2540</v>
      </c>
      <c r="H3123" s="38" t="s">
        <v>2665</v>
      </c>
      <c r="I3123" s="41">
        <v>0</v>
      </c>
      <c r="J3123" s="11">
        <f>VLOOKUP(LEFT(B3123,5),[1]Percents!$C:$M,6,FALSE)</f>
        <v>0</v>
      </c>
      <c r="K3123" s="13">
        <f t="shared" si="49"/>
        <v>0</v>
      </c>
      <c r="L3123" s="22"/>
    </row>
    <row r="3124" spans="1:12" s="40" customFormat="1" ht="14.25" customHeight="1" x14ac:dyDescent="0.25">
      <c r="A3124" s="38" t="s">
        <v>66</v>
      </c>
      <c r="B3124" s="38" t="s">
        <v>3520</v>
      </c>
      <c r="C3124" s="38" t="s">
        <v>3095</v>
      </c>
      <c r="D3124" s="38" t="s">
        <v>3096</v>
      </c>
      <c r="E3124" s="38" t="s">
        <v>3097</v>
      </c>
      <c r="F3124" s="38" t="s">
        <v>3098</v>
      </c>
      <c r="G3124" s="38" t="s">
        <v>2571</v>
      </c>
      <c r="H3124" s="38" t="s">
        <v>2665</v>
      </c>
      <c r="I3124" s="39">
        <v>556.66</v>
      </c>
      <c r="J3124" s="11">
        <f>VLOOKUP(LEFT(B3124,5),[1]Percents!$C:$M,6,FALSE)</f>
        <v>0</v>
      </c>
      <c r="K3124" s="13">
        <f t="shared" si="49"/>
        <v>0</v>
      </c>
      <c r="L3124" s="22"/>
    </row>
    <row r="3125" spans="1:12" s="40" customFormat="1" ht="14.25" customHeight="1" x14ac:dyDescent="0.25">
      <c r="A3125" s="38" t="s">
        <v>213</v>
      </c>
      <c r="B3125" s="38" t="s">
        <v>145</v>
      </c>
      <c r="C3125" s="38" t="s">
        <v>2982</v>
      </c>
      <c r="D3125" s="38" t="s">
        <v>2983</v>
      </c>
      <c r="E3125" s="38" t="s">
        <v>2946</v>
      </c>
      <c r="F3125" s="38" t="s">
        <v>2984</v>
      </c>
      <c r="G3125" s="38" t="s">
        <v>1760</v>
      </c>
      <c r="H3125" s="38" t="s">
        <v>2665</v>
      </c>
      <c r="I3125" s="39">
        <v>-8.6199999999999992</v>
      </c>
      <c r="J3125" s="11">
        <f>VLOOKUP(LEFT(B3125,5),[1]Percents!$C:$M,6,FALSE)</f>
        <v>0.29404999999999998</v>
      </c>
      <c r="K3125" s="13">
        <f t="shared" si="49"/>
        <v>-2.5347109999999997</v>
      </c>
      <c r="L3125" s="22"/>
    </row>
    <row r="3126" spans="1:12" s="40" customFormat="1" ht="14.25" customHeight="1" x14ac:dyDescent="0.25">
      <c r="A3126" s="38" t="s">
        <v>213</v>
      </c>
      <c r="B3126" s="38" t="s">
        <v>145</v>
      </c>
      <c r="C3126" s="38" t="s">
        <v>4537</v>
      </c>
      <c r="D3126" s="38" t="s">
        <v>4538</v>
      </c>
      <c r="E3126" s="38" t="s">
        <v>4539</v>
      </c>
      <c r="F3126" s="38" t="s">
        <v>4540</v>
      </c>
      <c r="G3126" s="38" t="s">
        <v>1735</v>
      </c>
      <c r="H3126" s="38" t="s">
        <v>2665</v>
      </c>
      <c r="I3126" s="39">
        <v>1109.27</v>
      </c>
      <c r="J3126" s="11">
        <f>VLOOKUP(LEFT(B3126,5),[1]Percents!$C:$M,6,FALSE)</f>
        <v>0.29404999999999998</v>
      </c>
      <c r="K3126" s="13">
        <f t="shared" si="49"/>
        <v>326.18084349999998</v>
      </c>
      <c r="L3126" s="22"/>
    </row>
    <row r="3127" spans="1:12" s="40" customFormat="1" ht="14.25" customHeight="1" x14ac:dyDescent="0.25">
      <c r="A3127" s="38" t="s">
        <v>213</v>
      </c>
      <c r="B3127" s="38" t="s">
        <v>258</v>
      </c>
      <c r="C3127" s="38" t="s">
        <v>3099</v>
      </c>
      <c r="D3127" s="38" t="s">
        <v>3100</v>
      </c>
      <c r="E3127" s="38" t="s">
        <v>453</v>
      </c>
      <c r="F3127" s="38" t="s">
        <v>3101</v>
      </c>
      <c r="G3127" s="38" t="s">
        <v>1766</v>
      </c>
      <c r="H3127" s="38" t="s">
        <v>2665</v>
      </c>
      <c r="I3127" s="39">
        <v>60.47</v>
      </c>
      <c r="J3127" s="11">
        <f>VLOOKUP(LEFT(B3127,5),[1]Percents!$C:$M,6,FALSE)</f>
        <v>0.25</v>
      </c>
      <c r="K3127" s="13">
        <f t="shared" si="49"/>
        <v>15.1175</v>
      </c>
      <c r="L3127" s="22"/>
    </row>
    <row r="3128" spans="1:12" s="40" customFormat="1" ht="14.25" customHeight="1" x14ac:dyDescent="0.25">
      <c r="A3128" s="38" t="s">
        <v>243</v>
      </c>
      <c r="B3128" s="38" t="s">
        <v>118</v>
      </c>
      <c r="C3128" s="38" t="s">
        <v>4274</v>
      </c>
      <c r="D3128" s="38" t="s">
        <v>4275</v>
      </c>
      <c r="E3128" s="38" t="s">
        <v>39</v>
      </c>
      <c r="F3128" s="38" t="s">
        <v>3475</v>
      </c>
      <c r="G3128" s="38" t="s">
        <v>1851</v>
      </c>
      <c r="H3128" s="38" t="s">
        <v>2665</v>
      </c>
      <c r="I3128" s="39">
        <v>136.16999999999999</v>
      </c>
      <c r="J3128" s="11">
        <f>VLOOKUP(LEFT(B3128,5),[1]Percents!$C:$M,6,FALSE)</f>
        <v>9.0999999999999998E-2</v>
      </c>
      <c r="K3128" s="13">
        <f t="shared" si="49"/>
        <v>12.391469999999998</v>
      </c>
      <c r="L3128" s="22"/>
    </row>
    <row r="3129" spans="1:12" s="40" customFormat="1" ht="14.25" customHeight="1" x14ac:dyDescent="0.25">
      <c r="A3129" s="38" t="s">
        <v>141</v>
      </c>
      <c r="B3129" s="38" t="s">
        <v>172</v>
      </c>
      <c r="C3129" s="38" t="s">
        <v>4064</v>
      </c>
      <c r="D3129" s="38" t="s">
        <v>4065</v>
      </c>
      <c r="E3129" s="38" t="s">
        <v>36</v>
      </c>
      <c r="F3129" s="38" t="s">
        <v>3475</v>
      </c>
      <c r="G3129" s="38" t="s">
        <v>1851</v>
      </c>
      <c r="H3129" s="38" t="s">
        <v>2665</v>
      </c>
      <c r="I3129" s="39">
        <v>-2179.04</v>
      </c>
      <c r="J3129" s="11">
        <f>VLOOKUP(LEFT(B3129,5),[1]Percents!$C:$M,6,FALSE)</f>
        <v>0.1678</v>
      </c>
      <c r="K3129" s="13">
        <f t="shared" si="49"/>
        <v>-365.64291200000002</v>
      </c>
      <c r="L3129" s="22"/>
    </row>
    <row r="3130" spans="1:12" s="40" customFormat="1" ht="14.25" customHeight="1" x14ac:dyDescent="0.25">
      <c r="A3130" s="38" t="s">
        <v>243</v>
      </c>
      <c r="B3130" s="38" t="s">
        <v>118</v>
      </c>
      <c r="C3130" s="38" t="s">
        <v>3473</v>
      </c>
      <c r="D3130" s="38" t="s">
        <v>3474</v>
      </c>
      <c r="E3130" s="38" t="s">
        <v>385</v>
      </c>
      <c r="F3130" s="38" t="s">
        <v>3475</v>
      </c>
      <c r="G3130" s="38" t="s">
        <v>1851</v>
      </c>
      <c r="H3130" s="38" t="s">
        <v>2665</v>
      </c>
      <c r="I3130" s="39">
        <v>413.42</v>
      </c>
      <c r="J3130" s="11">
        <f>VLOOKUP(LEFT(B3130,5),[1]Percents!$C:$M,6,FALSE)</f>
        <v>9.0999999999999998E-2</v>
      </c>
      <c r="K3130" s="13">
        <f t="shared" si="49"/>
        <v>37.621220000000001</v>
      </c>
      <c r="L3130" s="22"/>
    </row>
    <row r="3131" spans="1:12" s="40" customFormat="1" ht="14.25" customHeight="1" x14ac:dyDescent="0.25">
      <c r="A3131" s="38" t="s">
        <v>213</v>
      </c>
      <c r="B3131" s="38" t="s">
        <v>145</v>
      </c>
      <c r="C3131" s="38" t="s">
        <v>5691</v>
      </c>
      <c r="D3131" s="38" t="s">
        <v>5692</v>
      </c>
      <c r="E3131" s="38" t="s">
        <v>4101</v>
      </c>
      <c r="F3131" s="38" t="s">
        <v>5693</v>
      </c>
      <c r="G3131" s="38" t="s">
        <v>2619</v>
      </c>
      <c r="H3131" s="38" t="s">
        <v>2665</v>
      </c>
      <c r="I3131" s="41">
        <v>0</v>
      </c>
      <c r="J3131" s="11">
        <f>VLOOKUP(LEFT(B3131,5),[1]Percents!$C:$M,6,FALSE)</f>
        <v>0.29404999999999998</v>
      </c>
      <c r="K3131" s="13">
        <f t="shared" si="49"/>
        <v>0</v>
      </c>
      <c r="L3131" s="22"/>
    </row>
    <row r="3132" spans="1:12" s="40" customFormat="1" ht="14.25" customHeight="1" x14ac:dyDescent="0.25">
      <c r="A3132" s="38" t="s">
        <v>213</v>
      </c>
      <c r="B3132" s="38" t="s">
        <v>3198</v>
      </c>
      <c r="C3132" s="38" t="s">
        <v>6227</v>
      </c>
      <c r="D3132" s="38" t="s">
        <v>6228</v>
      </c>
      <c r="E3132" s="38" t="s">
        <v>3199</v>
      </c>
      <c r="F3132" s="38" t="s">
        <v>6229</v>
      </c>
      <c r="G3132" s="38" t="s">
        <v>2683</v>
      </c>
      <c r="H3132" s="38" t="s">
        <v>2665</v>
      </c>
      <c r="I3132" s="39">
        <v>0</v>
      </c>
      <c r="J3132" s="11">
        <f>VLOOKUP(LEFT(B3132,5),[1]Percents!$C:$M,6,FALSE)</f>
        <v>0.29404999999999998</v>
      </c>
      <c r="K3132" s="13">
        <f t="shared" si="49"/>
        <v>0</v>
      </c>
      <c r="L3132" s="22"/>
    </row>
    <row r="3133" spans="1:12" s="40" customFormat="1" ht="14.25" customHeight="1" x14ac:dyDescent="0.25">
      <c r="A3133" s="38" t="s">
        <v>242</v>
      </c>
      <c r="B3133" s="38" t="s">
        <v>325</v>
      </c>
      <c r="C3133" s="38" t="s">
        <v>3328</v>
      </c>
      <c r="D3133" s="38" t="s">
        <v>3329</v>
      </c>
      <c r="E3133" s="38" t="s">
        <v>359</v>
      </c>
      <c r="F3133" s="38" t="s">
        <v>3330</v>
      </c>
      <c r="G3133" s="38" t="s">
        <v>2825</v>
      </c>
      <c r="H3133" s="38" t="s">
        <v>2665</v>
      </c>
      <c r="I3133" s="39">
        <v>3020.5</v>
      </c>
      <c r="J3133" s="11">
        <f>VLOOKUP(LEFT(B3133,5),[1]Percents!$C:$M,6,FALSE)</f>
        <v>5.3740000000000003E-2</v>
      </c>
      <c r="K3133" s="13">
        <f t="shared" si="49"/>
        <v>162.32167000000001</v>
      </c>
      <c r="L3133" s="22"/>
    </row>
    <row r="3134" spans="1:12" s="40" customFormat="1" ht="14.25" customHeight="1" x14ac:dyDescent="0.25">
      <c r="A3134" s="38" t="s">
        <v>66</v>
      </c>
      <c r="B3134" s="38" t="s">
        <v>3520</v>
      </c>
      <c r="C3134" s="38" t="s">
        <v>3331</v>
      </c>
      <c r="D3134" s="38" t="s">
        <v>3332</v>
      </c>
      <c r="E3134" s="38" t="s">
        <v>3333</v>
      </c>
      <c r="F3134" s="38" t="s">
        <v>3334</v>
      </c>
      <c r="G3134" s="38" t="s">
        <v>2502</v>
      </c>
      <c r="H3134" s="38" t="s">
        <v>2665</v>
      </c>
      <c r="I3134" s="39">
        <v>0</v>
      </c>
      <c r="J3134" s="11">
        <f>VLOOKUP(LEFT(B3134,5),[1]Percents!$C:$M,6,FALSE)</f>
        <v>0</v>
      </c>
      <c r="K3134" s="13">
        <f t="shared" si="49"/>
        <v>0</v>
      </c>
      <c r="L3134" s="22"/>
    </row>
    <row r="3135" spans="1:12" s="40" customFormat="1" ht="14.25" customHeight="1" x14ac:dyDescent="0.25">
      <c r="A3135" s="38" t="s">
        <v>141</v>
      </c>
      <c r="B3135" s="38" t="s">
        <v>306</v>
      </c>
      <c r="C3135" s="38" t="s">
        <v>3476</v>
      </c>
      <c r="D3135" s="38" t="s">
        <v>3477</v>
      </c>
      <c r="E3135" s="38" t="s">
        <v>3351</v>
      </c>
      <c r="F3135" s="38" t="s">
        <v>3478</v>
      </c>
      <c r="G3135" s="38" t="s">
        <v>2991</v>
      </c>
      <c r="H3135" s="38" t="s">
        <v>2665</v>
      </c>
      <c r="I3135" s="39">
        <v>1239.23</v>
      </c>
      <c r="J3135" s="11">
        <f>VLOOKUP(LEFT(B3135,5),[1]Percents!$C:$M,6,FALSE)</f>
        <v>0.1678</v>
      </c>
      <c r="K3135" s="13">
        <f t="shared" si="49"/>
        <v>207.94279400000002</v>
      </c>
      <c r="L3135" s="22"/>
    </row>
    <row r="3136" spans="1:12" s="40" customFormat="1" ht="14.25" customHeight="1" x14ac:dyDescent="0.25">
      <c r="A3136" s="38" t="s">
        <v>242</v>
      </c>
      <c r="B3136" s="38" t="s">
        <v>122</v>
      </c>
      <c r="C3136" s="38" t="s">
        <v>8364</v>
      </c>
      <c r="D3136" s="38" t="s">
        <v>8365</v>
      </c>
      <c r="E3136" s="38" t="s">
        <v>380</v>
      </c>
      <c r="F3136" s="38" t="s">
        <v>8366</v>
      </c>
      <c r="G3136" s="38" t="s">
        <v>2683</v>
      </c>
      <c r="H3136" s="38" t="s">
        <v>2665</v>
      </c>
      <c r="I3136" s="39">
        <v>0</v>
      </c>
      <c r="J3136" s="11">
        <f>VLOOKUP(LEFT(B3136,5),[1]Percents!$C:$M,6,FALSE)</f>
        <v>5.3740000000000003E-2</v>
      </c>
      <c r="K3136" s="13">
        <f t="shared" si="49"/>
        <v>0</v>
      </c>
      <c r="L3136" s="22"/>
    </row>
    <row r="3137" spans="1:12" s="40" customFormat="1" ht="14.25" customHeight="1" x14ac:dyDescent="0.25">
      <c r="A3137" s="38" t="s">
        <v>66</v>
      </c>
      <c r="B3137" s="38" t="s">
        <v>3520</v>
      </c>
      <c r="C3137" s="38" t="s">
        <v>3200</v>
      </c>
      <c r="D3137" s="38" t="s">
        <v>3201</v>
      </c>
      <c r="E3137" s="38" t="s">
        <v>3202</v>
      </c>
      <c r="F3137" s="38" t="s">
        <v>3203</v>
      </c>
      <c r="G3137" s="38" t="s">
        <v>2502</v>
      </c>
      <c r="H3137" s="38" t="s">
        <v>2665</v>
      </c>
      <c r="I3137" s="39">
        <v>-96.36</v>
      </c>
      <c r="J3137" s="11">
        <f>VLOOKUP(LEFT(B3137,5),[1]Percents!$C:$M,6,FALSE)</f>
        <v>0</v>
      </c>
      <c r="K3137" s="13">
        <f t="shared" si="49"/>
        <v>0</v>
      </c>
      <c r="L3137" s="22"/>
    </row>
    <row r="3138" spans="1:12" s="40" customFormat="1" ht="14.25" customHeight="1" x14ac:dyDescent="0.25">
      <c r="A3138" s="38" t="s">
        <v>213</v>
      </c>
      <c r="B3138" s="38" t="s">
        <v>145</v>
      </c>
      <c r="C3138" s="38" t="s">
        <v>3335</v>
      </c>
      <c r="D3138" s="38" t="s">
        <v>3336</v>
      </c>
      <c r="E3138" s="38" t="s">
        <v>182</v>
      </c>
      <c r="F3138" s="38" t="s">
        <v>3337</v>
      </c>
      <c r="G3138" s="38" t="s">
        <v>1771</v>
      </c>
      <c r="H3138" s="38" t="s">
        <v>2665</v>
      </c>
      <c r="I3138" s="39">
        <v>399.04</v>
      </c>
      <c r="J3138" s="11">
        <f>VLOOKUP(LEFT(B3138,5),[1]Percents!$C:$M,6,FALSE)</f>
        <v>0.29404999999999998</v>
      </c>
      <c r="K3138" s="13">
        <f t="shared" si="49"/>
        <v>117.337712</v>
      </c>
      <c r="L3138" s="22"/>
    </row>
    <row r="3139" spans="1:12" s="40" customFormat="1" ht="14.25" customHeight="1" x14ac:dyDescent="0.25">
      <c r="A3139" s="38" t="s">
        <v>66</v>
      </c>
      <c r="B3139" s="38" t="s">
        <v>3520</v>
      </c>
      <c r="C3139" s="38" t="s">
        <v>3204</v>
      </c>
      <c r="D3139" s="38" t="s">
        <v>3205</v>
      </c>
      <c r="E3139" s="38" t="s">
        <v>3059</v>
      </c>
      <c r="F3139" s="38" t="s">
        <v>3206</v>
      </c>
      <c r="G3139" s="38" t="s">
        <v>2502</v>
      </c>
      <c r="H3139" s="38" t="s">
        <v>2665</v>
      </c>
      <c r="I3139" s="39">
        <v>-832.72</v>
      </c>
      <c r="J3139" s="11">
        <f>VLOOKUP(LEFT(B3139,5),[1]Percents!$C:$M,6,FALSE)</f>
        <v>0</v>
      </c>
      <c r="K3139" s="13">
        <f t="shared" si="49"/>
        <v>0</v>
      </c>
      <c r="L3139" s="22"/>
    </row>
    <row r="3140" spans="1:12" s="40" customFormat="1" ht="14.25" customHeight="1" x14ac:dyDescent="0.25">
      <c r="A3140" s="38" t="s">
        <v>213</v>
      </c>
      <c r="B3140" s="38" t="s">
        <v>145</v>
      </c>
      <c r="C3140" s="38" t="s">
        <v>9711</v>
      </c>
      <c r="D3140" s="38" t="s">
        <v>9712</v>
      </c>
      <c r="E3140" s="38" t="s">
        <v>9713</v>
      </c>
      <c r="F3140" s="38" t="s">
        <v>9714</v>
      </c>
      <c r="G3140" s="38" t="s">
        <v>2825</v>
      </c>
      <c r="H3140" s="38" t="s">
        <v>2665</v>
      </c>
      <c r="I3140" s="39">
        <v>0</v>
      </c>
      <c r="J3140" s="11">
        <f>VLOOKUP(LEFT(B3140,5),[1]Percents!$C:$M,6,FALSE)</f>
        <v>0.29404999999999998</v>
      </c>
      <c r="K3140" s="13">
        <f t="shared" si="49"/>
        <v>0</v>
      </c>
      <c r="L3140" s="22"/>
    </row>
    <row r="3141" spans="1:12" s="40" customFormat="1" ht="14.25" customHeight="1" x14ac:dyDescent="0.25">
      <c r="A3141" s="38" t="s">
        <v>213</v>
      </c>
      <c r="B3141" s="38" t="s">
        <v>61</v>
      </c>
      <c r="C3141" s="38" t="s">
        <v>3207</v>
      </c>
      <c r="D3141" s="38" t="s">
        <v>3208</v>
      </c>
      <c r="E3141" s="38" t="s">
        <v>249</v>
      </c>
      <c r="F3141" s="38" t="s">
        <v>3209</v>
      </c>
      <c r="G3141" s="38" t="s">
        <v>2922</v>
      </c>
      <c r="H3141" s="38" t="s">
        <v>2665</v>
      </c>
      <c r="I3141" s="39">
        <v>2811.88</v>
      </c>
      <c r="J3141" s="11">
        <f>VLOOKUP(LEFT(B3141,5),[1]Percents!$C:$M,6,FALSE)</f>
        <v>8.6050000000000001E-2</v>
      </c>
      <c r="K3141" s="13">
        <f t="shared" si="49"/>
        <v>241.96227400000001</v>
      </c>
      <c r="L3141" s="22"/>
    </row>
    <row r="3142" spans="1:12" s="40" customFormat="1" ht="14.25" customHeight="1" x14ac:dyDescent="0.25">
      <c r="A3142" s="38" t="s">
        <v>213</v>
      </c>
      <c r="B3142" s="38" t="s">
        <v>145</v>
      </c>
      <c r="C3142" s="38" t="s">
        <v>3709</v>
      </c>
      <c r="D3142" s="38" t="s">
        <v>3710</v>
      </c>
      <c r="E3142" s="38" t="s">
        <v>2946</v>
      </c>
      <c r="F3142" s="38" t="s">
        <v>3711</v>
      </c>
      <c r="G3142" s="38" t="s">
        <v>1760</v>
      </c>
      <c r="H3142" s="38" t="s">
        <v>2665</v>
      </c>
      <c r="I3142" s="39">
        <v>-0.24</v>
      </c>
      <c r="J3142" s="11">
        <f>VLOOKUP(LEFT(B3142,5),[1]Percents!$C:$M,6,FALSE)</f>
        <v>0.29404999999999998</v>
      </c>
      <c r="K3142" s="13">
        <f t="shared" si="49"/>
        <v>-7.0571999999999996E-2</v>
      </c>
      <c r="L3142" s="22"/>
    </row>
    <row r="3143" spans="1:12" s="40" customFormat="1" ht="14.25" customHeight="1" x14ac:dyDescent="0.25">
      <c r="A3143" s="38" t="s">
        <v>213</v>
      </c>
      <c r="B3143" s="38" t="s">
        <v>2</v>
      </c>
      <c r="C3143" s="38" t="s">
        <v>3339</v>
      </c>
      <c r="D3143" s="38" t="s">
        <v>3340</v>
      </c>
      <c r="E3143" s="38" t="s">
        <v>2649</v>
      </c>
      <c r="F3143" s="38" t="s">
        <v>3341</v>
      </c>
      <c r="G3143" s="38" t="s">
        <v>3342</v>
      </c>
      <c r="H3143" s="38" t="s">
        <v>2665</v>
      </c>
      <c r="I3143" s="39">
        <v>0</v>
      </c>
      <c r="J3143" s="11">
        <f>VLOOKUP(LEFT(B3143,5),[1]Percents!$C:$M,6,FALSE)</f>
        <v>0.29404999999999998</v>
      </c>
      <c r="K3143" s="13">
        <f t="shared" si="49"/>
        <v>0</v>
      </c>
      <c r="L3143" s="22"/>
    </row>
    <row r="3144" spans="1:12" s="40" customFormat="1" ht="14.25" customHeight="1" x14ac:dyDescent="0.25">
      <c r="A3144" s="38" t="s">
        <v>213</v>
      </c>
      <c r="B3144" s="38" t="s">
        <v>147</v>
      </c>
      <c r="C3144" s="38" t="s">
        <v>10596</v>
      </c>
      <c r="D3144" s="38" t="s">
        <v>10597</v>
      </c>
      <c r="E3144" s="38" t="s">
        <v>82</v>
      </c>
      <c r="F3144" s="38" t="s">
        <v>10598</v>
      </c>
      <c r="G3144" s="38" t="s">
        <v>2991</v>
      </c>
      <c r="H3144" s="38" t="s">
        <v>2665</v>
      </c>
      <c r="I3144" s="39">
        <v>0</v>
      </c>
      <c r="J3144" s="11">
        <f>VLOOKUP(LEFT(B3144,5),[1]Percents!$C:$M,6,FALSE)</f>
        <v>8.6050000000000001E-2</v>
      </c>
      <c r="K3144" s="13">
        <f t="shared" si="49"/>
        <v>0</v>
      </c>
      <c r="L3144" s="22"/>
    </row>
    <row r="3145" spans="1:12" s="40" customFormat="1" ht="14.25" customHeight="1" x14ac:dyDescent="0.25">
      <c r="A3145" s="38" t="s">
        <v>213</v>
      </c>
      <c r="B3145" s="38" t="s">
        <v>145</v>
      </c>
      <c r="C3145" s="38" t="s">
        <v>12318</v>
      </c>
      <c r="D3145" s="38" t="s">
        <v>12319</v>
      </c>
      <c r="E3145" s="38" t="s">
        <v>374</v>
      </c>
      <c r="F3145" s="38" t="s">
        <v>12320</v>
      </c>
      <c r="G3145" s="38" t="s">
        <v>2991</v>
      </c>
      <c r="H3145" s="38" t="s">
        <v>2665</v>
      </c>
      <c r="I3145" s="41">
        <v>0</v>
      </c>
      <c r="J3145" s="11">
        <f>VLOOKUP(LEFT(B3145,5),[1]Percents!$C:$M,6,FALSE)</f>
        <v>0.29404999999999998</v>
      </c>
      <c r="K3145" s="13">
        <f t="shared" si="49"/>
        <v>0</v>
      </c>
      <c r="L3145" s="22"/>
    </row>
    <row r="3146" spans="1:12" s="40" customFormat="1" ht="14.25" customHeight="1" x14ac:dyDescent="0.25">
      <c r="A3146" s="38" t="s">
        <v>141</v>
      </c>
      <c r="B3146" s="38" t="s">
        <v>306</v>
      </c>
      <c r="C3146" s="38" t="s">
        <v>9110</v>
      </c>
      <c r="D3146" s="38" t="s">
        <v>9111</v>
      </c>
      <c r="E3146" s="38" t="s">
        <v>9112</v>
      </c>
      <c r="F3146" s="38" t="s">
        <v>9113</v>
      </c>
      <c r="G3146" s="38" t="s">
        <v>3112</v>
      </c>
      <c r="H3146" s="38" t="s">
        <v>2665</v>
      </c>
      <c r="I3146" s="39">
        <v>0</v>
      </c>
      <c r="J3146" s="11">
        <f>VLOOKUP(LEFT(B3146,5),[1]Percents!$C:$M,6,FALSE)</f>
        <v>0.1678</v>
      </c>
      <c r="K3146" s="13">
        <f t="shared" ref="K3146:K3209" si="50">+I3146*J3146</f>
        <v>0</v>
      </c>
      <c r="L3146" s="22"/>
    </row>
    <row r="3147" spans="1:12" s="40" customFormat="1" ht="14.25" customHeight="1" x14ac:dyDescent="0.25">
      <c r="A3147" s="38" t="s">
        <v>66</v>
      </c>
      <c r="B3147" s="38" t="s">
        <v>3520</v>
      </c>
      <c r="C3147" s="38" t="s">
        <v>3712</v>
      </c>
      <c r="D3147" s="38" t="s">
        <v>3713</v>
      </c>
      <c r="E3147" s="38" t="s">
        <v>3714</v>
      </c>
      <c r="F3147" s="38" t="s">
        <v>3715</v>
      </c>
      <c r="G3147" s="38" t="s">
        <v>2825</v>
      </c>
      <c r="H3147" s="38" t="s">
        <v>2665</v>
      </c>
      <c r="I3147" s="39">
        <v>1308.48</v>
      </c>
      <c r="J3147" s="11">
        <f>VLOOKUP(LEFT(B3147,5),[1]Percents!$C:$M,6,FALSE)</f>
        <v>0</v>
      </c>
      <c r="K3147" s="13">
        <f t="shared" si="50"/>
        <v>0</v>
      </c>
      <c r="L3147" s="22"/>
    </row>
    <row r="3148" spans="1:12" s="40" customFormat="1" ht="14.25" customHeight="1" x14ac:dyDescent="0.25">
      <c r="A3148" s="38" t="s">
        <v>213</v>
      </c>
      <c r="B3148" s="38" t="s">
        <v>21</v>
      </c>
      <c r="C3148" s="38" t="s">
        <v>3479</v>
      </c>
      <c r="D3148" s="38" t="s">
        <v>3480</v>
      </c>
      <c r="E3148" s="38" t="s">
        <v>2906</v>
      </c>
      <c r="F3148" s="38" t="s">
        <v>3481</v>
      </c>
      <c r="G3148" s="38" t="s">
        <v>2991</v>
      </c>
      <c r="H3148" s="38" t="s">
        <v>2665</v>
      </c>
      <c r="I3148" s="39">
        <v>0</v>
      </c>
      <c r="J3148" s="11">
        <f>VLOOKUP(LEFT(B3148,5),[1]Percents!$C:$M,6,FALSE)</f>
        <v>0.25</v>
      </c>
      <c r="K3148" s="13">
        <f t="shared" si="50"/>
        <v>0</v>
      </c>
      <c r="L3148" s="22"/>
    </row>
    <row r="3149" spans="1:12" s="40" customFormat="1" ht="14.25" customHeight="1" x14ac:dyDescent="0.25">
      <c r="A3149" s="38" t="s">
        <v>243</v>
      </c>
      <c r="B3149" s="38" t="s">
        <v>118</v>
      </c>
      <c r="C3149" s="38" t="s">
        <v>3482</v>
      </c>
      <c r="D3149" s="38" t="s">
        <v>3483</v>
      </c>
      <c r="E3149" s="38" t="s">
        <v>1591</v>
      </c>
      <c r="F3149" s="38" t="s">
        <v>3484</v>
      </c>
      <c r="G3149" s="38" t="s">
        <v>2922</v>
      </c>
      <c r="H3149" s="38" t="s">
        <v>2665</v>
      </c>
      <c r="I3149" s="39">
        <v>0</v>
      </c>
      <c r="J3149" s="11">
        <f>VLOOKUP(LEFT(B3149,5),[1]Percents!$C:$M,6,FALSE)</f>
        <v>9.0999999999999998E-2</v>
      </c>
      <c r="K3149" s="13">
        <f t="shared" si="50"/>
        <v>0</v>
      </c>
      <c r="L3149" s="22"/>
    </row>
    <row r="3150" spans="1:12" s="40" customFormat="1" ht="14.25" customHeight="1" x14ac:dyDescent="0.25">
      <c r="A3150" s="38" t="s">
        <v>66</v>
      </c>
      <c r="B3150" s="38" t="s">
        <v>317</v>
      </c>
      <c r="C3150" s="38" t="s">
        <v>9114</v>
      </c>
      <c r="D3150" s="38" t="s">
        <v>9115</v>
      </c>
      <c r="E3150" s="38" t="s">
        <v>9116</v>
      </c>
      <c r="F3150" s="38" t="s">
        <v>9117</v>
      </c>
      <c r="G3150" s="38" t="s">
        <v>3168</v>
      </c>
      <c r="H3150" s="38" t="s">
        <v>2665</v>
      </c>
      <c r="I3150" s="41">
        <v>0</v>
      </c>
      <c r="J3150" s="11">
        <f>VLOOKUP(LEFT(B3150,5),[1]Percents!$C:$M,6,FALSE)</f>
        <v>1</v>
      </c>
      <c r="K3150" s="13">
        <f t="shared" si="50"/>
        <v>0</v>
      </c>
      <c r="L3150" s="22"/>
    </row>
    <row r="3151" spans="1:12" s="40" customFormat="1" ht="14.25" customHeight="1" x14ac:dyDescent="0.25">
      <c r="A3151" s="38" t="s">
        <v>141</v>
      </c>
      <c r="B3151" s="38" t="s">
        <v>111</v>
      </c>
      <c r="C3151" s="38" t="s">
        <v>8367</v>
      </c>
      <c r="D3151" s="38" t="s">
        <v>8368</v>
      </c>
      <c r="E3151" s="38" t="s">
        <v>8369</v>
      </c>
      <c r="F3151" s="38" t="s">
        <v>8370</v>
      </c>
      <c r="G3151" s="38" t="s">
        <v>2922</v>
      </c>
      <c r="H3151" s="38" t="s">
        <v>2665</v>
      </c>
      <c r="I3151" s="41">
        <v>0</v>
      </c>
      <c r="J3151" s="11">
        <f>VLOOKUP(LEFT(B3151,5),[1]Percents!$C:$M,6,FALSE)</f>
        <v>0.1678</v>
      </c>
      <c r="K3151" s="13">
        <f t="shared" si="50"/>
        <v>0</v>
      </c>
      <c r="L3151" s="22"/>
    </row>
    <row r="3152" spans="1:12" s="40" customFormat="1" ht="14.25" customHeight="1" x14ac:dyDescent="0.25">
      <c r="A3152" s="38" t="s">
        <v>213</v>
      </c>
      <c r="B3152" s="38" t="s">
        <v>102</v>
      </c>
      <c r="C3152" s="38" t="s">
        <v>3716</v>
      </c>
      <c r="D3152" s="38" t="s">
        <v>3717</v>
      </c>
      <c r="E3152" s="38" t="s">
        <v>3718</v>
      </c>
      <c r="F3152" s="38" t="s">
        <v>3719</v>
      </c>
      <c r="G3152" s="38" t="s">
        <v>3357</v>
      </c>
      <c r="H3152" s="38" t="s">
        <v>2665</v>
      </c>
      <c r="I3152" s="39">
        <v>0</v>
      </c>
      <c r="J3152" s="11">
        <f>VLOOKUP(LEFT(B3152,5),[1]Percents!$C:$M,6,FALSE)</f>
        <v>0.29404999999999998</v>
      </c>
      <c r="K3152" s="13">
        <f t="shared" si="50"/>
        <v>0</v>
      </c>
      <c r="L3152" s="22"/>
    </row>
    <row r="3153" spans="1:12" s="40" customFormat="1" ht="14.25" customHeight="1" x14ac:dyDescent="0.25">
      <c r="A3153" s="38" t="s">
        <v>213</v>
      </c>
      <c r="B3153" s="38" t="s">
        <v>105</v>
      </c>
      <c r="C3153" s="38" t="s">
        <v>3716</v>
      </c>
      <c r="D3153" s="38" t="s">
        <v>3717</v>
      </c>
      <c r="E3153" s="38" t="s">
        <v>3718</v>
      </c>
      <c r="F3153" s="38" t="s">
        <v>3719</v>
      </c>
      <c r="G3153" s="38" t="s">
        <v>3357</v>
      </c>
      <c r="H3153" s="38" t="s">
        <v>2665</v>
      </c>
      <c r="I3153" s="39">
        <v>4253.8099999999986</v>
      </c>
      <c r="J3153" s="11">
        <f>VLOOKUP(LEFT(B3153,5),[1]Percents!$C:$M,6,FALSE)</f>
        <v>0.29404999999999998</v>
      </c>
      <c r="K3153" s="13">
        <f t="shared" si="50"/>
        <v>1250.8328304999995</v>
      </c>
      <c r="L3153" s="22"/>
    </row>
    <row r="3154" spans="1:12" s="40" customFormat="1" ht="14.25" customHeight="1" x14ac:dyDescent="0.25">
      <c r="A3154" s="38" t="s">
        <v>213</v>
      </c>
      <c r="B3154" s="38" t="s">
        <v>211</v>
      </c>
      <c r="C3154" s="38" t="s">
        <v>10248</v>
      </c>
      <c r="D3154" s="38" t="s">
        <v>10249</v>
      </c>
      <c r="E3154" s="38" t="s">
        <v>28</v>
      </c>
      <c r="F3154" s="38" t="s">
        <v>10250</v>
      </c>
      <c r="G3154" s="38" t="s">
        <v>3744</v>
      </c>
      <c r="H3154" s="38" t="s">
        <v>2665</v>
      </c>
      <c r="I3154" s="41">
        <v>0</v>
      </c>
      <c r="J3154" s="11">
        <f>VLOOKUP(LEFT(B3154,5),[1]Percents!$C:$M,6,FALSE)</f>
        <v>8.6050000000000001E-2</v>
      </c>
      <c r="K3154" s="13">
        <f t="shared" si="50"/>
        <v>0</v>
      </c>
      <c r="L3154" s="22"/>
    </row>
    <row r="3155" spans="1:12" s="40" customFormat="1" ht="14.25" customHeight="1" x14ac:dyDescent="0.25">
      <c r="A3155" s="38" t="s">
        <v>213</v>
      </c>
      <c r="B3155" s="38" t="s">
        <v>285</v>
      </c>
      <c r="C3155" s="38" t="s">
        <v>3871</v>
      </c>
      <c r="D3155" s="38" t="s">
        <v>3872</v>
      </c>
      <c r="E3155" s="38" t="s">
        <v>1321</v>
      </c>
      <c r="F3155" s="38" t="s">
        <v>3873</v>
      </c>
      <c r="G3155" s="38" t="s">
        <v>3874</v>
      </c>
      <c r="H3155" s="38" t="s">
        <v>2665</v>
      </c>
      <c r="I3155" s="39">
        <v>1770.67</v>
      </c>
      <c r="J3155" s="11">
        <f>VLOOKUP(LEFT(B3155,5),[1]Percents!$C:$M,6,FALSE)</f>
        <v>8.6050000000000001E-2</v>
      </c>
      <c r="K3155" s="13">
        <f t="shared" si="50"/>
        <v>152.3661535</v>
      </c>
      <c r="L3155" s="22"/>
    </row>
    <row r="3156" spans="1:12" s="40" customFormat="1" ht="14.25" customHeight="1" x14ac:dyDescent="0.25">
      <c r="A3156" s="38" t="s">
        <v>213</v>
      </c>
      <c r="B3156" s="38" t="s">
        <v>120</v>
      </c>
      <c r="C3156" s="38" t="s">
        <v>11996</v>
      </c>
      <c r="D3156" s="38" t="s">
        <v>11997</v>
      </c>
      <c r="E3156" s="38" t="s">
        <v>11998</v>
      </c>
      <c r="F3156" s="38" t="s">
        <v>11999</v>
      </c>
      <c r="G3156" s="38" t="s">
        <v>12000</v>
      </c>
      <c r="H3156" s="38" t="s">
        <v>2665</v>
      </c>
      <c r="I3156" s="39">
        <v>0</v>
      </c>
      <c r="J3156" s="11">
        <f>VLOOKUP(LEFT(B3156,5),[1]Percents!$C:$M,6,FALSE)</f>
        <v>0.29404999999999998</v>
      </c>
      <c r="K3156" s="13">
        <f t="shared" si="50"/>
        <v>0</v>
      </c>
      <c r="L3156" s="22"/>
    </row>
    <row r="3157" spans="1:12" s="40" customFormat="1" ht="14.25" customHeight="1" x14ac:dyDescent="0.25">
      <c r="A3157" s="38" t="s">
        <v>213</v>
      </c>
      <c r="B3157" s="38" t="s">
        <v>225</v>
      </c>
      <c r="C3157" s="38" t="s">
        <v>2460</v>
      </c>
      <c r="D3157" s="38" t="s">
        <v>1040</v>
      </c>
      <c r="E3157" s="38" t="s">
        <v>6700</v>
      </c>
      <c r="F3157" s="38" t="s">
        <v>3720</v>
      </c>
      <c r="G3157" s="38" t="s">
        <v>2461</v>
      </c>
      <c r="H3157" s="38" t="s">
        <v>2665</v>
      </c>
      <c r="I3157" s="39">
        <v>2553.15</v>
      </c>
      <c r="J3157" s="11">
        <f>VLOOKUP(LEFT(B3157,5),[1]Percents!$C:$M,6,FALSE)</f>
        <v>0.29404999999999998</v>
      </c>
      <c r="K3157" s="13">
        <f t="shared" si="50"/>
        <v>750.75375750000001</v>
      </c>
      <c r="L3157" s="22"/>
    </row>
    <row r="3158" spans="1:12" s="40" customFormat="1" ht="14.25" customHeight="1" x14ac:dyDescent="0.25">
      <c r="A3158" s="38" t="s">
        <v>213</v>
      </c>
      <c r="B3158" s="38" t="s">
        <v>285</v>
      </c>
      <c r="C3158" s="38" t="s">
        <v>9118</v>
      </c>
      <c r="D3158" s="38" t="s">
        <v>9119</v>
      </c>
      <c r="E3158" s="38" t="s">
        <v>1321</v>
      </c>
      <c r="F3158" s="38" t="s">
        <v>9120</v>
      </c>
      <c r="G3158" s="38" t="s">
        <v>3112</v>
      </c>
      <c r="H3158" s="38" t="s">
        <v>2665</v>
      </c>
      <c r="I3158" s="39">
        <v>885.34</v>
      </c>
      <c r="J3158" s="11">
        <f>VLOOKUP(LEFT(B3158,5),[1]Percents!$C:$M,6,FALSE)</f>
        <v>8.6050000000000001E-2</v>
      </c>
      <c r="K3158" s="13">
        <f t="shared" si="50"/>
        <v>76.183507000000006</v>
      </c>
      <c r="L3158" s="22"/>
    </row>
    <row r="3159" spans="1:12" s="40" customFormat="1" ht="14.25" customHeight="1" x14ac:dyDescent="0.25">
      <c r="A3159" s="38" t="s">
        <v>213</v>
      </c>
      <c r="B3159" s="38" t="s">
        <v>2</v>
      </c>
      <c r="C3159" s="38" t="s">
        <v>6230</v>
      </c>
      <c r="D3159" s="38" t="s">
        <v>6231</v>
      </c>
      <c r="E3159" s="38" t="s">
        <v>2649</v>
      </c>
      <c r="F3159" s="38" t="s">
        <v>6232</v>
      </c>
      <c r="G3159" s="38" t="s">
        <v>3357</v>
      </c>
      <c r="H3159" s="38" t="s">
        <v>2665</v>
      </c>
      <c r="I3159" s="39">
        <v>0</v>
      </c>
      <c r="J3159" s="11">
        <f>VLOOKUP(LEFT(B3159,5),[1]Percents!$C:$M,6,FALSE)</f>
        <v>0.29404999999999998</v>
      </c>
      <c r="K3159" s="13">
        <f t="shared" si="50"/>
        <v>0</v>
      </c>
      <c r="L3159" s="22"/>
    </row>
    <row r="3160" spans="1:12" s="40" customFormat="1" ht="14.25" customHeight="1" x14ac:dyDescent="0.25">
      <c r="A3160" s="38" t="s">
        <v>243</v>
      </c>
      <c r="B3160" s="38" t="s">
        <v>290</v>
      </c>
      <c r="C3160" s="38" t="s">
        <v>3721</v>
      </c>
      <c r="D3160" s="38" t="s">
        <v>3722</v>
      </c>
      <c r="E3160" s="38" t="s">
        <v>544</v>
      </c>
      <c r="F3160" s="38" t="s">
        <v>3723</v>
      </c>
      <c r="G3160" s="38" t="s">
        <v>3724</v>
      </c>
      <c r="H3160" s="38" t="s">
        <v>2665</v>
      </c>
      <c r="I3160" s="39">
        <v>0</v>
      </c>
      <c r="J3160" s="11">
        <f>VLOOKUP(LEFT(B3160,5),[1]Percents!$C:$M,6,FALSE)</f>
        <v>9.0999999999999998E-2</v>
      </c>
      <c r="K3160" s="13">
        <f t="shared" si="50"/>
        <v>0</v>
      </c>
      <c r="L3160" s="22"/>
    </row>
    <row r="3161" spans="1:12" s="40" customFormat="1" ht="14.25" customHeight="1" x14ac:dyDescent="0.25">
      <c r="A3161" s="38" t="s">
        <v>243</v>
      </c>
      <c r="B3161" s="38" t="s">
        <v>314</v>
      </c>
      <c r="C3161" s="38" t="s">
        <v>3875</v>
      </c>
      <c r="D3161" s="38" t="s">
        <v>3876</v>
      </c>
      <c r="E3161" s="38" t="s">
        <v>315</v>
      </c>
      <c r="F3161" s="38" t="s">
        <v>3877</v>
      </c>
      <c r="G3161" s="38" t="s">
        <v>3174</v>
      </c>
      <c r="H3161" s="38" t="s">
        <v>2665</v>
      </c>
      <c r="I3161" s="39">
        <v>428.06</v>
      </c>
      <c r="J3161" s="11">
        <f>VLOOKUP(LEFT(B3161,5),[1]Percents!$C:$M,6,FALSE)</f>
        <v>9.0999999999999998E-2</v>
      </c>
      <c r="K3161" s="13">
        <f t="shared" si="50"/>
        <v>38.95346</v>
      </c>
      <c r="L3161" s="22"/>
    </row>
    <row r="3162" spans="1:12" s="40" customFormat="1" ht="14.25" customHeight="1" x14ac:dyDescent="0.25">
      <c r="A3162" s="38" t="s">
        <v>213</v>
      </c>
      <c r="B3162" s="38" t="s">
        <v>285</v>
      </c>
      <c r="C3162" s="38" t="s">
        <v>3725</v>
      </c>
      <c r="D3162" s="38" t="s">
        <v>3726</v>
      </c>
      <c r="E3162" s="38" t="s">
        <v>286</v>
      </c>
      <c r="F3162" s="38" t="s">
        <v>3727</v>
      </c>
      <c r="G3162" s="38" t="s">
        <v>3365</v>
      </c>
      <c r="H3162" s="38" t="s">
        <v>2665</v>
      </c>
      <c r="I3162" s="39">
        <v>813.57</v>
      </c>
      <c r="J3162" s="11">
        <f>VLOOKUP(LEFT(B3162,5),[1]Percents!$C:$M,6,FALSE)</f>
        <v>8.6050000000000001E-2</v>
      </c>
      <c r="K3162" s="13">
        <f t="shared" si="50"/>
        <v>70.007698500000004</v>
      </c>
      <c r="L3162" s="22"/>
    </row>
    <row r="3163" spans="1:12" s="40" customFormat="1" ht="14.25" customHeight="1" x14ac:dyDescent="0.25">
      <c r="A3163" s="38" t="s">
        <v>213</v>
      </c>
      <c r="B3163" s="38" t="s">
        <v>766</v>
      </c>
      <c r="C3163" s="38" t="s">
        <v>3878</v>
      </c>
      <c r="D3163" s="38" t="s">
        <v>3879</v>
      </c>
      <c r="E3163" s="38" t="s">
        <v>6909</v>
      </c>
      <c r="F3163" s="38" t="s">
        <v>3880</v>
      </c>
      <c r="G3163" s="38" t="s">
        <v>3881</v>
      </c>
      <c r="H3163" s="38" t="s">
        <v>2665</v>
      </c>
      <c r="I3163" s="39">
        <v>3727.41</v>
      </c>
      <c r="J3163" s="11">
        <f>VLOOKUP(LEFT(B3163,5),[1]Percents!$C:$M,6,FALSE)</f>
        <v>0.29404999999999998</v>
      </c>
      <c r="K3163" s="13">
        <f t="shared" si="50"/>
        <v>1096.0449104999998</v>
      </c>
      <c r="L3163" s="22"/>
    </row>
    <row r="3164" spans="1:12" s="40" customFormat="1" ht="14.25" customHeight="1" x14ac:dyDescent="0.25">
      <c r="A3164" s="38" t="s">
        <v>213</v>
      </c>
      <c r="B3164" s="38" t="s">
        <v>3198</v>
      </c>
      <c r="C3164" s="38" t="s">
        <v>4435</v>
      </c>
      <c r="D3164" s="38" t="s">
        <v>4436</v>
      </c>
      <c r="E3164" s="38" t="s">
        <v>4437</v>
      </c>
      <c r="F3164" s="38" t="s">
        <v>3880</v>
      </c>
      <c r="G3164" s="38" t="s">
        <v>3881</v>
      </c>
      <c r="H3164" s="38" t="s">
        <v>2665</v>
      </c>
      <c r="I3164" s="39">
        <v>2802.71</v>
      </c>
      <c r="J3164" s="11">
        <f>VLOOKUP(LEFT(B3164,5),[1]Percents!$C:$M,6,FALSE)</f>
        <v>0.29404999999999998</v>
      </c>
      <c r="K3164" s="13">
        <f t="shared" si="50"/>
        <v>824.13687549999997</v>
      </c>
      <c r="L3164" s="22"/>
    </row>
    <row r="3165" spans="1:12" s="40" customFormat="1" ht="14.25" customHeight="1" x14ac:dyDescent="0.25">
      <c r="A3165" s="38" t="s">
        <v>213</v>
      </c>
      <c r="B3165" s="38" t="s">
        <v>285</v>
      </c>
      <c r="C3165" s="38" t="s">
        <v>11207</v>
      </c>
      <c r="D3165" s="38" t="s">
        <v>11208</v>
      </c>
      <c r="E3165" s="38" t="s">
        <v>368</v>
      </c>
      <c r="F3165" s="38" t="s">
        <v>11209</v>
      </c>
      <c r="G3165" s="38" t="s">
        <v>3174</v>
      </c>
      <c r="H3165" s="38" t="s">
        <v>2665</v>
      </c>
      <c r="I3165" s="39">
        <v>59.29</v>
      </c>
      <c r="J3165" s="11">
        <f>VLOOKUP(LEFT(B3165,5),[1]Percents!$C:$M,6,FALSE)</f>
        <v>8.6050000000000001E-2</v>
      </c>
      <c r="K3165" s="13">
        <f t="shared" si="50"/>
        <v>5.1019044999999998</v>
      </c>
      <c r="L3165" s="22"/>
    </row>
    <row r="3166" spans="1:12" s="40" customFormat="1" ht="14.25" customHeight="1" x14ac:dyDescent="0.25">
      <c r="A3166" s="38" t="s">
        <v>213</v>
      </c>
      <c r="B3166" s="38" t="s">
        <v>166</v>
      </c>
      <c r="C3166" s="38" t="s">
        <v>10251</v>
      </c>
      <c r="D3166" s="38" t="s">
        <v>10252</v>
      </c>
      <c r="E3166" s="38" t="s">
        <v>8987</v>
      </c>
      <c r="F3166" s="38" t="s">
        <v>10253</v>
      </c>
      <c r="G3166" s="38" t="s">
        <v>10254</v>
      </c>
      <c r="H3166" s="38" t="s">
        <v>2665</v>
      </c>
      <c r="I3166" s="39">
        <v>0</v>
      </c>
      <c r="J3166" s="11">
        <f>VLOOKUP(LEFT(B3166,5),[1]Percents!$C:$M,6,FALSE)</f>
        <v>0.25</v>
      </c>
      <c r="K3166" s="13">
        <f t="shared" si="50"/>
        <v>0</v>
      </c>
      <c r="L3166" s="22"/>
    </row>
    <row r="3167" spans="1:12" s="40" customFormat="1" ht="14.25" customHeight="1" x14ac:dyDescent="0.25">
      <c r="A3167" s="38" t="s">
        <v>243</v>
      </c>
      <c r="B3167" s="38" t="s">
        <v>2543</v>
      </c>
      <c r="C3167" s="38" t="s">
        <v>8017</v>
      </c>
      <c r="D3167" s="38" t="s">
        <v>8018</v>
      </c>
      <c r="E3167" s="38" t="s">
        <v>257</v>
      </c>
      <c r="F3167" s="38" t="s">
        <v>8019</v>
      </c>
      <c r="G3167" s="38" t="s">
        <v>3744</v>
      </c>
      <c r="H3167" s="38" t="s">
        <v>2665</v>
      </c>
      <c r="I3167" s="39">
        <v>0</v>
      </c>
      <c r="J3167" s="11">
        <f>VLOOKUP(LEFT(B3167,5),[1]Percents!$C:$M,6,FALSE)</f>
        <v>9.0999999999999998E-2</v>
      </c>
      <c r="K3167" s="13">
        <f t="shared" si="50"/>
        <v>0</v>
      </c>
      <c r="L3167" s="22"/>
    </row>
    <row r="3168" spans="1:12" s="40" customFormat="1" ht="14.25" customHeight="1" x14ac:dyDescent="0.25">
      <c r="A3168" s="38" t="s">
        <v>243</v>
      </c>
      <c r="B3168" s="38" t="s">
        <v>50</v>
      </c>
      <c r="C3168" s="38" t="s">
        <v>10255</v>
      </c>
      <c r="D3168" s="38" t="s">
        <v>10256</v>
      </c>
      <c r="E3168" s="38" t="s">
        <v>348</v>
      </c>
      <c r="F3168" s="38" t="s">
        <v>10257</v>
      </c>
      <c r="G3168" s="38" t="s">
        <v>3882</v>
      </c>
      <c r="H3168" s="38" t="s">
        <v>2665</v>
      </c>
      <c r="I3168" s="41">
        <v>0</v>
      </c>
      <c r="J3168" s="11">
        <f>VLOOKUP(LEFT(B3168,5),[1]Percents!$C:$M,6,FALSE)</f>
        <v>9.0999999999999998E-2</v>
      </c>
      <c r="K3168" s="13">
        <f t="shared" si="50"/>
        <v>0</v>
      </c>
      <c r="L3168" s="22"/>
    </row>
    <row r="3169" spans="1:12" s="40" customFormat="1" ht="14.25" customHeight="1" x14ac:dyDescent="0.25">
      <c r="A3169" s="38" t="s">
        <v>65</v>
      </c>
      <c r="B3169" s="38" t="s">
        <v>1135</v>
      </c>
      <c r="C3169" s="38" t="s">
        <v>9121</v>
      </c>
      <c r="D3169" s="38" t="s">
        <v>9122</v>
      </c>
      <c r="E3169" s="38" t="s">
        <v>9123</v>
      </c>
      <c r="F3169" s="38" t="s">
        <v>9124</v>
      </c>
      <c r="G3169" s="38" t="s">
        <v>3621</v>
      </c>
      <c r="H3169" s="38" t="s">
        <v>2665</v>
      </c>
      <c r="I3169" s="39">
        <v>0</v>
      </c>
      <c r="J3169" s="11">
        <f>VLOOKUP(LEFT(B3169,5),[1]Percents!$C:$M,6,FALSE)</f>
        <v>0</v>
      </c>
      <c r="K3169" s="13">
        <f t="shared" si="50"/>
        <v>0</v>
      </c>
      <c r="L3169" s="22"/>
    </row>
    <row r="3170" spans="1:12" s="40" customFormat="1" ht="14.25" customHeight="1" x14ac:dyDescent="0.25">
      <c r="A3170" s="38" t="s">
        <v>213</v>
      </c>
      <c r="B3170" s="38" t="s">
        <v>148</v>
      </c>
      <c r="C3170" s="38" t="s">
        <v>4066</v>
      </c>
      <c r="D3170" s="38" t="s">
        <v>4067</v>
      </c>
      <c r="E3170" s="38" t="s">
        <v>4068</v>
      </c>
      <c r="F3170" s="38" t="s">
        <v>4069</v>
      </c>
      <c r="G3170" s="38" t="s">
        <v>4070</v>
      </c>
      <c r="H3170" s="38" t="s">
        <v>2665</v>
      </c>
      <c r="I3170" s="39">
        <v>34.94</v>
      </c>
      <c r="J3170" s="11">
        <f>VLOOKUP(LEFT(B3170,5),[1]Percents!$C:$M,6,FALSE)</f>
        <v>0.25</v>
      </c>
      <c r="K3170" s="13">
        <f t="shared" si="50"/>
        <v>8.7349999999999994</v>
      </c>
      <c r="L3170" s="22"/>
    </row>
    <row r="3171" spans="1:12" s="40" customFormat="1" ht="14.25" customHeight="1" x14ac:dyDescent="0.25">
      <c r="A3171" s="38" t="s">
        <v>213</v>
      </c>
      <c r="B3171" s="38" t="s">
        <v>258</v>
      </c>
      <c r="C3171" s="38" t="s">
        <v>4174</v>
      </c>
      <c r="D3171" s="38" t="s">
        <v>4175</v>
      </c>
      <c r="E3171" s="38" t="s">
        <v>4176</v>
      </c>
      <c r="F3171" s="38" t="s">
        <v>4177</v>
      </c>
      <c r="G3171" s="38" t="s">
        <v>4178</v>
      </c>
      <c r="H3171" s="38" t="s">
        <v>2665</v>
      </c>
      <c r="I3171" s="39">
        <v>63.88</v>
      </c>
      <c r="J3171" s="11">
        <f>VLOOKUP(LEFT(B3171,5),[1]Percents!$C:$M,6,FALSE)</f>
        <v>0.25</v>
      </c>
      <c r="K3171" s="13">
        <f t="shared" si="50"/>
        <v>15.97</v>
      </c>
      <c r="L3171" s="22"/>
    </row>
    <row r="3172" spans="1:12" s="40" customFormat="1" ht="14.25" customHeight="1" x14ac:dyDescent="0.25">
      <c r="A3172" s="38" t="s">
        <v>213</v>
      </c>
      <c r="B3172" s="38" t="s">
        <v>166</v>
      </c>
      <c r="C3172" s="38" t="s">
        <v>9125</v>
      </c>
      <c r="D3172" s="38" t="s">
        <v>9126</v>
      </c>
      <c r="E3172" s="38" t="s">
        <v>9127</v>
      </c>
      <c r="F3172" s="38" t="s">
        <v>9128</v>
      </c>
      <c r="G3172" s="38" t="s">
        <v>6087</v>
      </c>
      <c r="H3172" s="38" t="s">
        <v>2665</v>
      </c>
      <c r="I3172" s="39">
        <v>0</v>
      </c>
      <c r="J3172" s="11">
        <f>VLOOKUP(LEFT(B3172,5),[1]Percents!$C:$M,6,FALSE)</f>
        <v>0.25</v>
      </c>
      <c r="K3172" s="13">
        <f t="shared" si="50"/>
        <v>0</v>
      </c>
      <c r="L3172" s="22"/>
    </row>
    <row r="3173" spans="1:12" s="40" customFormat="1" ht="14.25" customHeight="1" x14ac:dyDescent="0.25">
      <c r="A3173" s="38" t="s">
        <v>65</v>
      </c>
      <c r="B3173" s="38" t="s">
        <v>316</v>
      </c>
      <c r="C3173" s="38" t="s">
        <v>2976</v>
      </c>
      <c r="D3173" s="38" t="s">
        <v>2977</v>
      </c>
      <c r="E3173" s="38" t="s">
        <v>2978</v>
      </c>
      <c r="F3173" s="38" t="s">
        <v>5694</v>
      </c>
      <c r="G3173" s="38" t="s">
        <v>2825</v>
      </c>
      <c r="H3173" s="38" t="s">
        <v>2665</v>
      </c>
      <c r="I3173" s="39">
        <v>-0.15</v>
      </c>
      <c r="J3173" s="11">
        <f>VLOOKUP(LEFT(B3173,5),[1]Percents!$C:$M,6,FALSE)</f>
        <v>0</v>
      </c>
      <c r="K3173" s="13">
        <f t="shared" si="50"/>
        <v>0</v>
      </c>
      <c r="L3173" s="22"/>
    </row>
    <row r="3174" spans="1:12" s="40" customFormat="1" ht="14.25" customHeight="1" x14ac:dyDescent="0.25">
      <c r="A3174" s="38" t="s">
        <v>213</v>
      </c>
      <c r="B3174" s="38" t="s">
        <v>102</v>
      </c>
      <c r="C3174" s="38" t="s">
        <v>4073</v>
      </c>
      <c r="D3174" s="38" t="s">
        <v>4074</v>
      </c>
      <c r="E3174" s="38" t="s">
        <v>3718</v>
      </c>
      <c r="F3174" s="38" t="s">
        <v>4075</v>
      </c>
      <c r="G3174" s="38" t="s">
        <v>3534</v>
      </c>
      <c r="H3174" s="38" t="s">
        <v>2665</v>
      </c>
      <c r="I3174" s="39">
        <v>0</v>
      </c>
      <c r="J3174" s="11">
        <f>VLOOKUP(LEFT(B3174,5),[1]Percents!$C:$M,6,FALSE)</f>
        <v>0.29404999999999998</v>
      </c>
      <c r="K3174" s="13">
        <f t="shared" si="50"/>
        <v>0</v>
      </c>
      <c r="L3174" s="22"/>
    </row>
    <row r="3175" spans="1:12" s="40" customFormat="1" ht="14.25" customHeight="1" x14ac:dyDescent="0.25">
      <c r="A3175" s="38" t="s">
        <v>213</v>
      </c>
      <c r="B3175" s="38" t="s">
        <v>105</v>
      </c>
      <c r="C3175" s="38" t="s">
        <v>4073</v>
      </c>
      <c r="D3175" s="38" t="s">
        <v>4074</v>
      </c>
      <c r="E3175" s="38" t="s">
        <v>3718</v>
      </c>
      <c r="F3175" s="38" t="s">
        <v>4075</v>
      </c>
      <c r="G3175" s="38" t="s">
        <v>3534</v>
      </c>
      <c r="H3175" s="38" t="s">
        <v>2665</v>
      </c>
      <c r="I3175" s="39">
        <v>4022.95</v>
      </c>
      <c r="J3175" s="11">
        <f>VLOOKUP(LEFT(B3175,5),[1]Percents!$C:$M,6,FALSE)</f>
        <v>0.29404999999999998</v>
      </c>
      <c r="K3175" s="13">
        <f t="shared" si="50"/>
        <v>1182.9484474999999</v>
      </c>
      <c r="L3175" s="22"/>
    </row>
    <row r="3176" spans="1:12" s="40" customFormat="1" ht="14.25" customHeight="1" x14ac:dyDescent="0.25">
      <c r="A3176" s="38" t="s">
        <v>243</v>
      </c>
      <c r="B3176" s="38" t="s">
        <v>289</v>
      </c>
      <c r="C3176" s="38" t="s">
        <v>9715</v>
      </c>
      <c r="D3176" s="38" t="s">
        <v>9716</v>
      </c>
      <c r="E3176" s="38" t="s">
        <v>257</v>
      </c>
      <c r="F3176" s="38" t="s">
        <v>9717</v>
      </c>
      <c r="G3176" s="38" t="s">
        <v>1760</v>
      </c>
      <c r="H3176" s="38" t="s">
        <v>2665</v>
      </c>
      <c r="I3176" s="39">
        <v>974.17</v>
      </c>
      <c r="J3176" s="11">
        <f>VLOOKUP(LEFT(B3176,5),[1]Percents!$C:$M,6,FALSE)</f>
        <v>9.0999999999999998E-2</v>
      </c>
      <c r="K3176" s="13">
        <f t="shared" si="50"/>
        <v>88.649469999999994</v>
      </c>
      <c r="L3176" s="22"/>
    </row>
    <row r="3177" spans="1:12" s="40" customFormat="1" ht="14.25" customHeight="1" x14ac:dyDescent="0.25">
      <c r="A3177" s="38" t="s">
        <v>213</v>
      </c>
      <c r="B3177" s="38" t="s">
        <v>21</v>
      </c>
      <c r="C3177" s="38" t="s">
        <v>11515</v>
      </c>
      <c r="D3177" s="38" t="s">
        <v>11516</v>
      </c>
      <c r="E3177" s="38" t="s">
        <v>2906</v>
      </c>
      <c r="F3177" s="38" t="s">
        <v>11517</v>
      </c>
      <c r="G3177" s="38" t="s">
        <v>4004</v>
      </c>
      <c r="H3177" s="38" t="s">
        <v>2665</v>
      </c>
      <c r="I3177" s="41">
        <v>0</v>
      </c>
      <c r="J3177" s="11">
        <f>VLOOKUP(LEFT(B3177,5),[1]Percents!$C:$M,6,FALSE)</f>
        <v>0.25</v>
      </c>
      <c r="K3177" s="13">
        <f t="shared" si="50"/>
        <v>0</v>
      </c>
      <c r="L3177" s="22"/>
    </row>
    <row r="3178" spans="1:12" s="40" customFormat="1" ht="14.25" customHeight="1" x14ac:dyDescent="0.25">
      <c r="A3178" s="38" t="s">
        <v>213</v>
      </c>
      <c r="B3178" s="38" t="s">
        <v>21</v>
      </c>
      <c r="C3178" s="38" t="s">
        <v>6910</v>
      </c>
      <c r="D3178" s="38" t="s">
        <v>6911</v>
      </c>
      <c r="E3178" s="38" t="s">
        <v>6703</v>
      </c>
      <c r="F3178" s="38" t="s">
        <v>6912</v>
      </c>
      <c r="G3178" s="38" t="s">
        <v>6913</v>
      </c>
      <c r="H3178" s="38" t="s">
        <v>2665</v>
      </c>
      <c r="I3178" s="39">
        <v>0</v>
      </c>
      <c r="J3178" s="11">
        <f>VLOOKUP(LEFT(B3178,5),[1]Percents!$C:$M,6,FALSE)</f>
        <v>0.25</v>
      </c>
      <c r="K3178" s="13">
        <f t="shared" si="50"/>
        <v>0</v>
      </c>
      <c r="L3178" s="22"/>
    </row>
    <row r="3179" spans="1:12" s="40" customFormat="1" ht="14.25" customHeight="1" x14ac:dyDescent="0.25">
      <c r="A3179" s="38" t="s">
        <v>213</v>
      </c>
      <c r="B3179" s="38" t="s">
        <v>285</v>
      </c>
      <c r="C3179" s="38" t="s">
        <v>4076</v>
      </c>
      <c r="D3179" s="38" t="s">
        <v>4077</v>
      </c>
      <c r="E3179" s="38" t="s">
        <v>30</v>
      </c>
      <c r="F3179" s="38" t="s">
        <v>4078</v>
      </c>
      <c r="G3179" s="38" t="s">
        <v>3941</v>
      </c>
      <c r="H3179" s="38" t="s">
        <v>2665</v>
      </c>
      <c r="I3179" s="39">
        <v>3753.93</v>
      </c>
      <c r="J3179" s="11">
        <f>VLOOKUP(LEFT(B3179,5),[1]Percents!$C:$M,6,FALSE)</f>
        <v>8.6050000000000001E-2</v>
      </c>
      <c r="K3179" s="13">
        <f t="shared" si="50"/>
        <v>323.02567649999997</v>
      </c>
      <c r="L3179" s="22"/>
    </row>
    <row r="3180" spans="1:12" s="40" customFormat="1" ht="14.25" customHeight="1" x14ac:dyDescent="0.25">
      <c r="A3180" s="38" t="s">
        <v>213</v>
      </c>
      <c r="B3180" s="38" t="s">
        <v>261</v>
      </c>
      <c r="C3180" s="38" t="s">
        <v>2600</v>
      </c>
      <c r="D3180" s="38" t="s">
        <v>2601</v>
      </c>
      <c r="E3180" s="38" t="s">
        <v>2602</v>
      </c>
      <c r="F3180" s="38" t="s">
        <v>9129</v>
      </c>
      <c r="G3180" s="38" t="s">
        <v>1766</v>
      </c>
      <c r="H3180" s="38" t="s">
        <v>2665</v>
      </c>
      <c r="I3180" s="41">
        <v>0</v>
      </c>
      <c r="J3180" s="11">
        <f>VLOOKUP(LEFT(B3180,5),[1]Percents!$C:$M,6,FALSE)</f>
        <v>0.25</v>
      </c>
      <c r="K3180" s="13">
        <f t="shared" si="50"/>
        <v>0</v>
      </c>
      <c r="L3180" s="22"/>
    </row>
    <row r="3181" spans="1:12" s="40" customFormat="1" ht="14.25" customHeight="1" x14ac:dyDescent="0.25">
      <c r="A3181" s="38" t="s">
        <v>243</v>
      </c>
      <c r="B3181" s="38" t="s">
        <v>2543</v>
      </c>
      <c r="C3181" s="38" t="s">
        <v>5320</v>
      </c>
      <c r="D3181" s="38" t="s">
        <v>5321</v>
      </c>
      <c r="E3181" s="38" t="s">
        <v>4688</v>
      </c>
      <c r="F3181" s="38" t="s">
        <v>5322</v>
      </c>
      <c r="G3181" s="38" t="s">
        <v>3357</v>
      </c>
      <c r="H3181" s="38" t="s">
        <v>2665</v>
      </c>
      <c r="I3181" s="39">
        <v>0</v>
      </c>
      <c r="J3181" s="11">
        <f>VLOOKUP(LEFT(B3181,5),[1]Percents!$C:$M,6,FALSE)</f>
        <v>9.0999999999999998E-2</v>
      </c>
      <c r="K3181" s="13">
        <f t="shared" si="50"/>
        <v>0</v>
      </c>
      <c r="L3181" s="22"/>
    </row>
    <row r="3182" spans="1:12" s="40" customFormat="1" ht="14.25" customHeight="1" x14ac:dyDescent="0.25">
      <c r="A3182" s="38" t="s">
        <v>213</v>
      </c>
      <c r="B3182" s="38" t="s">
        <v>331</v>
      </c>
      <c r="C3182" s="38" t="s">
        <v>9130</v>
      </c>
      <c r="D3182" s="38" t="s">
        <v>9131</v>
      </c>
      <c r="E3182" s="38" t="s">
        <v>476</v>
      </c>
      <c r="F3182" s="38" t="s">
        <v>9132</v>
      </c>
      <c r="G3182" s="38" t="s">
        <v>3357</v>
      </c>
      <c r="H3182" s="38" t="s">
        <v>2665</v>
      </c>
      <c r="I3182" s="41">
        <v>0</v>
      </c>
      <c r="J3182" s="11">
        <f>VLOOKUP(LEFT(B3182,5),[1]Percents!$C:$M,6,FALSE)</f>
        <v>8.6050000000000001E-2</v>
      </c>
      <c r="K3182" s="13">
        <f t="shared" si="50"/>
        <v>0</v>
      </c>
      <c r="L3182" s="22"/>
    </row>
    <row r="3183" spans="1:12" s="40" customFormat="1" ht="14.25" customHeight="1" x14ac:dyDescent="0.25">
      <c r="A3183" s="38" t="s">
        <v>213</v>
      </c>
      <c r="B3183" s="38" t="s">
        <v>145</v>
      </c>
      <c r="C3183" s="38" t="s">
        <v>12001</v>
      </c>
      <c r="D3183" s="38" t="s">
        <v>12002</v>
      </c>
      <c r="E3183" s="38" t="s">
        <v>1568</v>
      </c>
      <c r="F3183" s="38" t="s">
        <v>12003</v>
      </c>
      <c r="G3183" s="38" t="s">
        <v>3357</v>
      </c>
      <c r="H3183" s="38" t="s">
        <v>2665</v>
      </c>
      <c r="I3183" s="39">
        <v>0</v>
      </c>
      <c r="J3183" s="11">
        <f>VLOOKUP(LEFT(B3183,5),[1]Percents!$C:$M,6,FALSE)</f>
        <v>0.29404999999999998</v>
      </c>
      <c r="K3183" s="13">
        <f t="shared" si="50"/>
        <v>0</v>
      </c>
      <c r="L3183" s="22"/>
    </row>
    <row r="3184" spans="1:12" s="40" customFormat="1" ht="14.25" customHeight="1" x14ac:dyDescent="0.25">
      <c r="A3184" s="38" t="s">
        <v>213</v>
      </c>
      <c r="B3184" s="38" t="s">
        <v>279</v>
      </c>
      <c r="C3184" s="38" t="s">
        <v>4179</v>
      </c>
      <c r="D3184" s="38" t="s">
        <v>4180</v>
      </c>
      <c r="E3184" s="38" t="s">
        <v>3718</v>
      </c>
      <c r="F3184" s="38" t="s">
        <v>4181</v>
      </c>
      <c r="G3184" s="38" t="s">
        <v>4153</v>
      </c>
      <c r="H3184" s="38" t="s">
        <v>2665</v>
      </c>
      <c r="I3184" s="39">
        <v>0</v>
      </c>
      <c r="J3184" s="11">
        <f>VLOOKUP(LEFT(B3184,5),[1]Percents!$C:$M,6,FALSE)</f>
        <v>0.29404999999999998</v>
      </c>
      <c r="K3184" s="13">
        <f t="shared" si="50"/>
        <v>0</v>
      </c>
      <c r="L3184" s="22"/>
    </row>
    <row r="3185" spans="1:12" s="40" customFormat="1" ht="14.25" customHeight="1" x14ac:dyDescent="0.25">
      <c r="A3185" s="38" t="s">
        <v>213</v>
      </c>
      <c r="B3185" s="38" t="s">
        <v>105</v>
      </c>
      <c r="C3185" s="38" t="s">
        <v>4179</v>
      </c>
      <c r="D3185" s="38" t="s">
        <v>4180</v>
      </c>
      <c r="E3185" s="38" t="s">
        <v>3718</v>
      </c>
      <c r="F3185" s="38" t="s">
        <v>4181</v>
      </c>
      <c r="G3185" s="38" t="s">
        <v>4153</v>
      </c>
      <c r="H3185" s="38" t="s">
        <v>2665</v>
      </c>
      <c r="I3185" s="39">
        <v>4473.8999999999996</v>
      </c>
      <c r="J3185" s="11">
        <f>VLOOKUP(LEFT(B3185,5),[1]Percents!$C:$M,6,FALSE)</f>
        <v>0.29404999999999998</v>
      </c>
      <c r="K3185" s="13">
        <f t="shared" si="50"/>
        <v>1315.5502949999998</v>
      </c>
      <c r="L3185" s="22"/>
    </row>
    <row r="3186" spans="1:12" s="40" customFormat="1" ht="14.25" customHeight="1" x14ac:dyDescent="0.25">
      <c r="A3186" s="38" t="s">
        <v>66</v>
      </c>
      <c r="B3186" s="38" t="s">
        <v>3520</v>
      </c>
      <c r="C3186" s="38" t="s">
        <v>4276</v>
      </c>
      <c r="D3186" s="38" t="s">
        <v>4277</v>
      </c>
      <c r="E3186" s="38" t="s">
        <v>2920</v>
      </c>
      <c r="F3186" s="38" t="s">
        <v>4278</v>
      </c>
      <c r="G3186" s="38" t="s">
        <v>4279</v>
      </c>
      <c r="H3186" s="38" t="s">
        <v>2665</v>
      </c>
      <c r="I3186" s="39">
        <v>8906.92</v>
      </c>
      <c r="J3186" s="11">
        <f>VLOOKUP(LEFT(B3186,5),[1]Percents!$C:$M,6,FALSE)</f>
        <v>0</v>
      </c>
      <c r="K3186" s="13">
        <f t="shared" si="50"/>
        <v>0</v>
      </c>
      <c r="L3186" s="22"/>
    </row>
    <row r="3187" spans="1:12" s="40" customFormat="1" ht="14.25" customHeight="1" x14ac:dyDescent="0.25">
      <c r="A3187" s="38" t="s">
        <v>242</v>
      </c>
      <c r="B3187" s="38" t="s">
        <v>176</v>
      </c>
      <c r="C3187" s="38" t="s">
        <v>4438</v>
      </c>
      <c r="D3187" s="38" t="s">
        <v>4439</v>
      </c>
      <c r="E3187" s="38" t="s">
        <v>358</v>
      </c>
      <c r="F3187" s="38" t="s">
        <v>4440</v>
      </c>
      <c r="G3187" s="38" t="s">
        <v>3905</v>
      </c>
      <c r="H3187" s="38" t="s">
        <v>2665</v>
      </c>
      <c r="I3187" s="39">
        <v>5685.3700000000008</v>
      </c>
      <c r="J3187" s="11">
        <f>VLOOKUP(LEFT(B3187,5),[1]Percents!$C:$M,6,FALSE)</f>
        <v>3.5830000000000001E-2</v>
      </c>
      <c r="K3187" s="13">
        <f t="shared" si="50"/>
        <v>203.70680710000002</v>
      </c>
      <c r="L3187" s="22"/>
    </row>
    <row r="3188" spans="1:12" s="40" customFormat="1" ht="14.25" customHeight="1" x14ac:dyDescent="0.25">
      <c r="A3188" s="38" t="s">
        <v>213</v>
      </c>
      <c r="B3188" s="38" t="s">
        <v>98</v>
      </c>
      <c r="C3188" s="38" t="s">
        <v>6914</v>
      </c>
      <c r="D3188" s="38" t="s">
        <v>6915</v>
      </c>
      <c r="E3188" s="38" t="s">
        <v>99</v>
      </c>
      <c r="F3188" s="38" t="s">
        <v>6916</v>
      </c>
      <c r="G3188" s="38" t="s">
        <v>6416</v>
      </c>
      <c r="H3188" s="38" t="s">
        <v>2665</v>
      </c>
      <c r="I3188" s="39">
        <v>0</v>
      </c>
      <c r="J3188" s="11">
        <f>VLOOKUP(LEFT(B3188,5),[1]Percents!$C:$M,6,FALSE)</f>
        <v>0.29404999999999998</v>
      </c>
      <c r="K3188" s="13">
        <f t="shared" si="50"/>
        <v>0</v>
      </c>
      <c r="L3188" s="22"/>
    </row>
    <row r="3189" spans="1:12" s="40" customFormat="1" ht="14.25" customHeight="1" x14ac:dyDescent="0.25">
      <c r="A3189" s="38" t="s">
        <v>213</v>
      </c>
      <c r="B3189" s="38" t="s">
        <v>79</v>
      </c>
      <c r="C3189" s="38" t="s">
        <v>4662</v>
      </c>
      <c r="D3189" s="38" t="s">
        <v>4663</v>
      </c>
      <c r="E3189" s="38" t="s">
        <v>1370</v>
      </c>
      <c r="F3189" s="38" t="s">
        <v>4664</v>
      </c>
      <c r="G3189" s="38" t="s">
        <v>3949</v>
      </c>
      <c r="H3189" s="38" t="s">
        <v>2665</v>
      </c>
      <c r="I3189" s="39">
        <v>0</v>
      </c>
      <c r="J3189" s="11">
        <f>VLOOKUP(LEFT(B3189,5),[1]Percents!$C:$M,6,FALSE)</f>
        <v>8.6050000000000001E-2</v>
      </c>
      <c r="K3189" s="13">
        <f t="shared" si="50"/>
        <v>0</v>
      </c>
      <c r="L3189" s="22"/>
    </row>
    <row r="3190" spans="1:12" s="40" customFormat="1" ht="14.25" customHeight="1" x14ac:dyDescent="0.25">
      <c r="A3190" s="38" t="s">
        <v>243</v>
      </c>
      <c r="B3190" s="38" t="s">
        <v>2543</v>
      </c>
      <c r="C3190" s="38" t="s">
        <v>9133</v>
      </c>
      <c r="D3190" s="38" t="s">
        <v>9134</v>
      </c>
      <c r="E3190" s="38" t="s">
        <v>33</v>
      </c>
      <c r="F3190" s="38" t="s">
        <v>9135</v>
      </c>
      <c r="G3190" s="38" t="s">
        <v>3744</v>
      </c>
      <c r="H3190" s="38" t="s">
        <v>2665</v>
      </c>
      <c r="I3190" s="39">
        <v>0</v>
      </c>
      <c r="J3190" s="11">
        <f>VLOOKUP(LEFT(B3190,5),[1]Percents!$C:$M,6,FALSE)</f>
        <v>9.0999999999999998E-2</v>
      </c>
      <c r="K3190" s="13">
        <f t="shared" si="50"/>
        <v>0</v>
      </c>
      <c r="L3190" s="22"/>
    </row>
    <row r="3191" spans="1:12" s="40" customFormat="1" ht="14.25" customHeight="1" x14ac:dyDescent="0.25">
      <c r="A3191" s="38" t="s">
        <v>141</v>
      </c>
      <c r="B3191" s="38" t="s">
        <v>43</v>
      </c>
      <c r="C3191" s="38" t="s">
        <v>4182</v>
      </c>
      <c r="D3191" s="38" t="s">
        <v>4183</v>
      </c>
      <c r="E3191" s="38" t="s">
        <v>9724</v>
      </c>
      <c r="F3191" s="38" t="s">
        <v>4184</v>
      </c>
      <c r="G3191" s="38" t="s">
        <v>3941</v>
      </c>
      <c r="H3191" s="38" t="s">
        <v>2665</v>
      </c>
      <c r="I3191" s="39">
        <v>2104.27</v>
      </c>
      <c r="J3191" s="11">
        <f>VLOOKUP(LEFT(B3191,5),[1]Percents!$C:$M,6,FALSE)</f>
        <v>0.1678</v>
      </c>
      <c r="K3191" s="13">
        <f t="shared" si="50"/>
        <v>353.09650600000003</v>
      </c>
      <c r="L3191" s="22"/>
    </row>
    <row r="3192" spans="1:12" s="40" customFormat="1" ht="14.25" customHeight="1" x14ac:dyDescent="0.25">
      <c r="A3192" s="38" t="s">
        <v>141</v>
      </c>
      <c r="B3192" s="38" t="s">
        <v>43</v>
      </c>
      <c r="C3192" s="38" t="s">
        <v>10258</v>
      </c>
      <c r="D3192" s="38" t="s">
        <v>10259</v>
      </c>
      <c r="E3192" s="38" t="s">
        <v>10260</v>
      </c>
      <c r="F3192" s="38" t="s">
        <v>10261</v>
      </c>
      <c r="G3192" s="38" t="s">
        <v>3744</v>
      </c>
      <c r="H3192" s="38" t="s">
        <v>2665</v>
      </c>
      <c r="I3192" s="39">
        <v>0</v>
      </c>
      <c r="J3192" s="11">
        <f>VLOOKUP(LEFT(B3192,5),[1]Percents!$C:$M,6,FALSE)</f>
        <v>0.1678</v>
      </c>
      <c r="K3192" s="13">
        <f t="shared" si="50"/>
        <v>0</v>
      </c>
      <c r="L3192" s="22"/>
    </row>
    <row r="3193" spans="1:12" s="40" customFormat="1" ht="14.25" customHeight="1" x14ac:dyDescent="0.25">
      <c r="A3193" s="38" t="s">
        <v>141</v>
      </c>
      <c r="B3193" s="38" t="s">
        <v>555</v>
      </c>
      <c r="C3193" s="38" t="s">
        <v>11518</v>
      </c>
      <c r="D3193" s="38" t="s">
        <v>11519</v>
      </c>
      <c r="E3193" s="38" t="s">
        <v>9116</v>
      </c>
      <c r="F3193" s="38" t="s">
        <v>10261</v>
      </c>
      <c r="G3193" s="38" t="s">
        <v>3744</v>
      </c>
      <c r="H3193" s="38" t="s">
        <v>2665</v>
      </c>
      <c r="I3193" s="39">
        <v>0</v>
      </c>
      <c r="J3193" s="11">
        <f>VLOOKUP(LEFT(B3193,5),[1]Percents!$C:$M,6,FALSE)</f>
        <v>0.1678</v>
      </c>
      <c r="K3193" s="13">
        <f t="shared" si="50"/>
        <v>0</v>
      </c>
      <c r="L3193" s="22"/>
    </row>
    <row r="3194" spans="1:12" s="40" customFormat="1" ht="14.25" customHeight="1" x14ac:dyDescent="0.25">
      <c r="A3194" s="38" t="s">
        <v>213</v>
      </c>
      <c r="B3194" s="38" t="s">
        <v>145</v>
      </c>
      <c r="C3194" s="38" t="s">
        <v>5323</v>
      </c>
      <c r="D3194" s="38" t="s">
        <v>5324</v>
      </c>
      <c r="E3194" s="38" t="s">
        <v>4101</v>
      </c>
      <c r="F3194" s="38" t="s">
        <v>5325</v>
      </c>
      <c r="G3194" s="38" t="s">
        <v>3357</v>
      </c>
      <c r="H3194" s="38" t="s">
        <v>2665</v>
      </c>
      <c r="I3194" s="39">
        <v>4.68</v>
      </c>
      <c r="J3194" s="11">
        <f>VLOOKUP(LEFT(B3194,5),[1]Percents!$C:$M,6,FALSE)</f>
        <v>0.29404999999999998</v>
      </c>
      <c r="K3194" s="13">
        <f t="shared" si="50"/>
        <v>1.3761539999999999</v>
      </c>
      <c r="L3194" s="22"/>
    </row>
    <row r="3195" spans="1:12" s="40" customFormat="1" ht="14.25" customHeight="1" x14ac:dyDescent="0.25">
      <c r="A3195" s="38" t="s">
        <v>213</v>
      </c>
      <c r="B3195" s="38" t="s">
        <v>147</v>
      </c>
      <c r="C3195" s="38" t="s">
        <v>11210</v>
      </c>
      <c r="D3195" s="38" t="s">
        <v>11211</v>
      </c>
      <c r="E3195" s="38" t="s">
        <v>3593</v>
      </c>
      <c r="F3195" s="38" t="s">
        <v>11212</v>
      </c>
      <c r="G3195" s="38" t="s">
        <v>3357</v>
      </c>
      <c r="H3195" s="38" t="s">
        <v>2665</v>
      </c>
      <c r="I3195" s="41">
        <v>0</v>
      </c>
      <c r="J3195" s="11">
        <f>VLOOKUP(LEFT(B3195,5),[1]Percents!$C:$M,6,FALSE)</f>
        <v>8.6050000000000001E-2</v>
      </c>
      <c r="K3195" s="13">
        <f t="shared" si="50"/>
        <v>0</v>
      </c>
      <c r="L3195" s="22"/>
    </row>
    <row r="3196" spans="1:12" s="40" customFormat="1" ht="14.25" customHeight="1" x14ac:dyDescent="0.25">
      <c r="A3196" s="38" t="s">
        <v>213</v>
      </c>
      <c r="B3196" s="38" t="s">
        <v>162</v>
      </c>
      <c r="C3196" s="38" t="s">
        <v>4280</v>
      </c>
      <c r="D3196" s="38" t="s">
        <v>4281</v>
      </c>
      <c r="E3196" s="38" t="s">
        <v>1307</v>
      </c>
      <c r="F3196" s="38" t="s">
        <v>4282</v>
      </c>
      <c r="G3196" s="38" t="s">
        <v>3599</v>
      </c>
      <c r="H3196" s="38" t="s">
        <v>2665</v>
      </c>
      <c r="I3196" s="39">
        <v>8116.9299999999994</v>
      </c>
      <c r="J3196" s="11">
        <f>VLOOKUP(LEFT(B3196,5),[1]Percents!$C:$M,6,FALSE)</f>
        <v>0.25</v>
      </c>
      <c r="K3196" s="13">
        <f t="shared" si="50"/>
        <v>2029.2324999999998</v>
      </c>
      <c r="L3196" s="22"/>
    </row>
    <row r="3197" spans="1:12" s="40" customFormat="1" ht="14.25" customHeight="1" x14ac:dyDescent="0.25">
      <c r="A3197" s="38" t="s">
        <v>213</v>
      </c>
      <c r="B3197" s="38" t="s">
        <v>258</v>
      </c>
      <c r="C3197" s="38" t="s">
        <v>4283</v>
      </c>
      <c r="D3197" s="38" t="s">
        <v>4284</v>
      </c>
      <c r="E3197" s="38" t="s">
        <v>4176</v>
      </c>
      <c r="F3197" s="38" t="s">
        <v>4285</v>
      </c>
      <c r="G3197" s="38" t="s">
        <v>4286</v>
      </c>
      <c r="H3197" s="38" t="s">
        <v>2665</v>
      </c>
      <c r="I3197" s="39">
        <v>8.75</v>
      </c>
      <c r="J3197" s="11">
        <f>VLOOKUP(LEFT(B3197,5),[1]Percents!$C:$M,6,FALSE)</f>
        <v>0.25</v>
      </c>
      <c r="K3197" s="13">
        <f t="shared" si="50"/>
        <v>2.1875</v>
      </c>
      <c r="L3197" s="22"/>
    </row>
    <row r="3198" spans="1:12" s="40" customFormat="1" ht="14.25" customHeight="1" x14ac:dyDescent="0.25">
      <c r="A3198" s="38" t="s">
        <v>213</v>
      </c>
      <c r="B3198" s="38" t="s">
        <v>285</v>
      </c>
      <c r="C3198" s="38" t="s">
        <v>4287</v>
      </c>
      <c r="D3198" s="38" t="s">
        <v>4288</v>
      </c>
      <c r="E3198" s="38" t="s">
        <v>1321</v>
      </c>
      <c r="F3198" s="38" t="s">
        <v>4289</v>
      </c>
      <c r="G3198" s="38" t="s">
        <v>3534</v>
      </c>
      <c r="H3198" s="38" t="s">
        <v>2665</v>
      </c>
      <c r="I3198" s="39">
        <v>940.08</v>
      </c>
      <c r="J3198" s="11">
        <f>VLOOKUP(LEFT(B3198,5),[1]Percents!$C:$M,6,FALSE)</f>
        <v>8.6050000000000001E-2</v>
      </c>
      <c r="K3198" s="13">
        <f t="shared" si="50"/>
        <v>80.893884</v>
      </c>
      <c r="L3198" s="22"/>
    </row>
    <row r="3199" spans="1:12" s="40" customFormat="1" ht="14.25" customHeight="1" x14ac:dyDescent="0.25">
      <c r="A3199" s="38" t="s">
        <v>213</v>
      </c>
      <c r="B3199" s="38" t="s">
        <v>61</v>
      </c>
      <c r="C3199" s="38" t="s">
        <v>4290</v>
      </c>
      <c r="D3199" s="38" t="s">
        <v>4291</v>
      </c>
      <c r="E3199" s="38" t="s">
        <v>6719</v>
      </c>
      <c r="F3199" s="38" t="s">
        <v>4292</v>
      </c>
      <c r="G3199" s="38" t="s">
        <v>4195</v>
      </c>
      <c r="H3199" s="38" t="s">
        <v>2665</v>
      </c>
      <c r="I3199" s="39">
        <v>-4401.2299999999996</v>
      </c>
      <c r="J3199" s="11">
        <f>VLOOKUP(LEFT(B3199,5),[1]Percents!$C:$M,6,FALSE)</f>
        <v>8.6050000000000001E-2</v>
      </c>
      <c r="K3199" s="13">
        <f t="shared" si="50"/>
        <v>-378.72584149999994</v>
      </c>
      <c r="L3199" s="22"/>
    </row>
    <row r="3200" spans="1:12" s="40" customFormat="1" ht="14.25" customHeight="1" x14ac:dyDescent="0.25">
      <c r="A3200" s="38" t="s">
        <v>213</v>
      </c>
      <c r="B3200" s="38" t="s">
        <v>285</v>
      </c>
      <c r="C3200" s="38" t="s">
        <v>10599</v>
      </c>
      <c r="D3200" s="38" t="s">
        <v>10600</v>
      </c>
      <c r="E3200" s="38" t="s">
        <v>286</v>
      </c>
      <c r="F3200" s="38" t="s">
        <v>10601</v>
      </c>
      <c r="G3200" s="38" t="s">
        <v>3905</v>
      </c>
      <c r="H3200" s="38" t="s">
        <v>2665</v>
      </c>
      <c r="I3200" s="41">
        <v>0</v>
      </c>
      <c r="J3200" s="11">
        <f>VLOOKUP(LEFT(B3200,5),[1]Percents!$C:$M,6,FALSE)</f>
        <v>8.6050000000000001E-2</v>
      </c>
      <c r="K3200" s="13">
        <f t="shared" si="50"/>
        <v>0</v>
      </c>
      <c r="L3200" s="22"/>
    </row>
    <row r="3201" spans="1:12" s="40" customFormat="1" ht="14.25" customHeight="1" x14ac:dyDescent="0.25">
      <c r="A3201" s="38" t="s">
        <v>213</v>
      </c>
      <c r="B3201" s="38" t="s">
        <v>166</v>
      </c>
      <c r="C3201" s="38" t="s">
        <v>4441</v>
      </c>
      <c r="D3201" s="38" t="s">
        <v>4442</v>
      </c>
      <c r="E3201" s="38" t="s">
        <v>1350</v>
      </c>
      <c r="F3201" s="38" t="s">
        <v>4443</v>
      </c>
      <c r="G3201" s="38" t="s">
        <v>4178</v>
      </c>
      <c r="H3201" s="38" t="s">
        <v>2665</v>
      </c>
      <c r="I3201" s="41">
        <v>0</v>
      </c>
      <c r="J3201" s="11">
        <f>VLOOKUP(LEFT(B3201,5),[1]Percents!$C:$M,6,FALSE)</f>
        <v>0.25</v>
      </c>
      <c r="K3201" s="13">
        <f t="shared" si="50"/>
        <v>0</v>
      </c>
      <c r="L3201" s="22"/>
    </row>
    <row r="3202" spans="1:12" s="40" customFormat="1" ht="14.25" customHeight="1" x14ac:dyDescent="0.25">
      <c r="A3202" s="38" t="s">
        <v>213</v>
      </c>
      <c r="B3202" s="38" t="s">
        <v>147</v>
      </c>
      <c r="C3202" s="38" t="s">
        <v>11213</v>
      </c>
      <c r="D3202" s="38" t="s">
        <v>11214</v>
      </c>
      <c r="E3202" s="38" t="s">
        <v>3593</v>
      </c>
      <c r="F3202" s="38" t="s">
        <v>11215</v>
      </c>
      <c r="G3202" s="38" t="s">
        <v>3357</v>
      </c>
      <c r="H3202" s="38" t="s">
        <v>2665</v>
      </c>
      <c r="I3202" s="41">
        <v>-11045.56</v>
      </c>
      <c r="J3202" s="11">
        <f>VLOOKUP(LEFT(B3202,5),[1]Percents!$C:$M,6,FALSE)</f>
        <v>8.6050000000000001E-2</v>
      </c>
      <c r="K3202" s="13">
        <f t="shared" si="50"/>
        <v>-950.47043799999994</v>
      </c>
      <c r="L3202" s="22"/>
    </row>
    <row r="3203" spans="1:12" s="40" customFormat="1" ht="14.25" customHeight="1" x14ac:dyDescent="0.25">
      <c r="A3203" s="38" t="s">
        <v>213</v>
      </c>
      <c r="B3203" s="38" t="s">
        <v>258</v>
      </c>
      <c r="C3203" s="38" t="s">
        <v>4444</v>
      </c>
      <c r="D3203" s="38" t="s">
        <v>4445</v>
      </c>
      <c r="E3203" s="38" t="s">
        <v>17</v>
      </c>
      <c r="F3203" s="38" t="s">
        <v>4446</v>
      </c>
      <c r="G3203" s="38" t="s">
        <v>4366</v>
      </c>
      <c r="H3203" s="38" t="s">
        <v>2665</v>
      </c>
      <c r="I3203" s="39">
        <v>1640.08</v>
      </c>
      <c r="J3203" s="11">
        <f>VLOOKUP(LEFT(B3203,5),[1]Percents!$C:$M,6,FALSE)</f>
        <v>0.25</v>
      </c>
      <c r="K3203" s="13">
        <f t="shared" si="50"/>
        <v>410.02</v>
      </c>
      <c r="L3203" s="22"/>
    </row>
    <row r="3204" spans="1:12" s="40" customFormat="1" ht="14.25" customHeight="1" x14ac:dyDescent="0.25">
      <c r="A3204" s="38" t="s">
        <v>243</v>
      </c>
      <c r="B3204" s="38" t="s">
        <v>2543</v>
      </c>
      <c r="C3204" s="38" t="s">
        <v>4541</v>
      </c>
      <c r="D3204" s="38" t="s">
        <v>4542</v>
      </c>
      <c r="E3204" s="38" t="s">
        <v>360</v>
      </c>
      <c r="F3204" s="38" t="s">
        <v>4543</v>
      </c>
      <c r="G3204" s="38" t="s">
        <v>4320</v>
      </c>
      <c r="H3204" s="38" t="s">
        <v>2665</v>
      </c>
      <c r="I3204" s="39">
        <v>0</v>
      </c>
      <c r="J3204" s="11">
        <f>VLOOKUP(LEFT(B3204,5),[1]Percents!$C:$M,6,FALSE)</f>
        <v>9.0999999999999998E-2</v>
      </c>
      <c r="K3204" s="13">
        <f t="shared" si="50"/>
        <v>0</v>
      </c>
      <c r="L3204" s="22"/>
    </row>
    <row r="3205" spans="1:12" s="40" customFormat="1" ht="14.25" customHeight="1" x14ac:dyDescent="0.25">
      <c r="A3205" s="38" t="s">
        <v>213</v>
      </c>
      <c r="B3205" s="38" t="s">
        <v>258</v>
      </c>
      <c r="C3205" s="38" t="s">
        <v>4810</v>
      </c>
      <c r="D3205" s="38" t="s">
        <v>4811</v>
      </c>
      <c r="E3205" s="38" t="s">
        <v>541</v>
      </c>
      <c r="F3205" s="38" t="s">
        <v>4812</v>
      </c>
      <c r="G3205" s="38" t="s">
        <v>4395</v>
      </c>
      <c r="H3205" s="38" t="s">
        <v>2665</v>
      </c>
      <c r="I3205" s="39">
        <v>0</v>
      </c>
      <c r="J3205" s="11">
        <f>VLOOKUP(LEFT(B3205,5),[1]Percents!$C:$M,6,FALSE)</f>
        <v>0.25</v>
      </c>
      <c r="K3205" s="13">
        <f t="shared" si="50"/>
        <v>0</v>
      </c>
      <c r="L3205" s="22"/>
    </row>
    <row r="3206" spans="1:12" s="40" customFormat="1" ht="14.25" customHeight="1" x14ac:dyDescent="0.25">
      <c r="A3206" s="38" t="s">
        <v>141</v>
      </c>
      <c r="B3206" s="38" t="s">
        <v>43</v>
      </c>
      <c r="C3206" s="38" t="s">
        <v>5069</v>
      </c>
      <c r="D3206" s="38" t="s">
        <v>5070</v>
      </c>
      <c r="E3206" s="38" t="s">
        <v>3930</v>
      </c>
      <c r="F3206" s="38" t="s">
        <v>5071</v>
      </c>
      <c r="G3206" s="38" t="s">
        <v>1851</v>
      </c>
      <c r="H3206" s="38" t="s">
        <v>2665</v>
      </c>
      <c r="I3206" s="39">
        <v>10268.61</v>
      </c>
      <c r="J3206" s="11">
        <f>VLOOKUP(LEFT(B3206,5),[1]Percents!$C:$M,6,FALSE)</f>
        <v>0.1678</v>
      </c>
      <c r="K3206" s="13">
        <f t="shared" si="50"/>
        <v>1723.0727580000002</v>
      </c>
      <c r="L3206" s="22"/>
    </row>
    <row r="3207" spans="1:12" s="40" customFormat="1" ht="14.25" customHeight="1" x14ac:dyDescent="0.25">
      <c r="A3207" s="38" t="s">
        <v>242</v>
      </c>
      <c r="B3207" s="38" t="s">
        <v>423</v>
      </c>
      <c r="C3207" s="38" t="s">
        <v>5695</v>
      </c>
      <c r="D3207" s="38" t="s">
        <v>5696</v>
      </c>
      <c r="E3207" s="38" t="s">
        <v>5697</v>
      </c>
      <c r="F3207" s="38" t="s">
        <v>5698</v>
      </c>
      <c r="G3207" s="38" t="s">
        <v>3905</v>
      </c>
      <c r="H3207" s="38" t="s">
        <v>2665</v>
      </c>
      <c r="I3207" s="39">
        <v>78.959999999999994</v>
      </c>
      <c r="J3207" s="11">
        <f>VLOOKUP(LEFT(B3207,5),[1]Percents!$C:$M,6,FALSE)</f>
        <v>3.5830000000000001E-2</v>
      </c>
      <c r="K3207" s="13">
        <f t="shared" si="50"/>
        <v>2.8291367999999997</v>
      </c>
      <c r="L3207" s="22"/>
    </row>
    <row r="3208" spans="1:12" s="40" customFormat="1" ht="14.25" customHeight="1" x14ac:dyDescent="0.25">
      <c r="A3208" s="38" t="s">
        <v>243</v>
      </c>
      <c r="B3208" s="38" t="s">
        <v>289</v>
      </c>
      <c r="C3208" s="38" t="s">
        <v>9718</v>
      </c>
      <c r="D3208" s="38" t="s">
        <v>9719</v>
      </c>
      <c r="E3208" s="38" t="s">
        <v>9720</v>
      </c>
      <c r="F3208" s="38" t="s">
        <v>9721</v>
      </c>
      <c r="G3208" s="38" t="s">
        <v>3905</v>
      </c>
      <c r="H3208" s="38" t="s">
        <v>2665</v>
      </c>
      <c r="I3208" s="39">
        <v>0</v>
      </c>
      <c r="J3208" s="11">
        <f>VLOOKUP(LEFT(B3208,5),[1]Percents!$C:$M,6,FALSE)</f>
        <v>9.0999999999999998E-2</v>
      </c>
      <c r="K3208" s="13">
        <f t="shared" si="50"/>
        <v>0</v>
      </c>
      <c r="L3208" s="22"/>
    </row>
    <row r="3209" spans="1:12" s="40" customFormat="1" ht="14.25" customHeight="1" x14ac:dyDescent="0.25">
      <c r="A3209" s="38" t="s">
        <v>213</v>
      </c>
      <c r="B3209" s="38" t="s">
        <v>258</v>
      </c>
      <c r="C3209" s="38" t="s">
        <v>4666</v>
      </c>
      <c r="D3209" s="38" t="s">
        <v>4667</v>
      </c>
      <c r="E3209" s="38" t="s">
        <v>395</v>
      </c>
      <c r="F3209" s="38" t="s">
        <v>4668</v>
      </c>
      <c r="G3209" s="38" t="s">
        <v>4669</v>
      </c>
      <c r="H3209" s="38" t="s">
        <v>2665</v>
      </c>
      <c r="I3209" s="39">
        <v>173.52</v>
      </c>
      <c r="J3209" s="11">
        <f>VLOOKUP(LEFT(B3209,5),[1]Percents!$C:$M,6,FALSE)</f>
        <v>0.25</v>
      </c>
      <c r="K3209" s="13">
        <f t="shared" si="50"/>
        <v>43.38</v>
      </c>
      <c r="L3209" s="22"/>
    </row>
    <row r="3210" spans="1:12" s="40" customFormat="1" ht="14.25" customHeight="1" x14ac:dyDescent="0.25">
      <c r="A3210" s="38" t="s">
        <v>243</v>
      </c>
      <c r="B3210" s="38" t="s">
        <v>289</v>
      </c>
      <c r="C3210" s="38" t="s">
        <v>9136</v>
      </c>
      <c r="D3210" s="38" t="s">
        <v>9137</v>
      </c>
      <c r="E3210" s="38" t="s">
        <v>622</v>
      </c>
      <c r="F3210" s="38" t="s">
        <v>9138</v>
      </c>
      <c r="G3210" s="38" t="s">
        <v>4121</v>
      </c>
      <c r="H3210" s="38" t="s">
        <v>2665</v>
      </c>
      <c r="I3210" s="39">
        <v>0</v>
      </c>
      <c r="J3210" s="11">
        <f>VLOOKUP(LEFT(B3210,5),[1]Percents!$C:$M,6,FALSE)</f>
        <v>9.0999999999999998E-2</v>
      </c>
      <c r="K3210" s="13">
        <f t="shared" ref="K3210:K3273" si="51">+I3210*J3210</f>
        <v>0</v>
      </c>
      <c r="L3210" s="22"/>
    </row>
    <row r="3211" spans="1:12" s="40" customFormat="1" ht="14.25" customHeight="1" x14ac:dyDescent="0.25">
      <c r="A3211" s="38" t="s">
        <v>213</v>
      </c>
      <c r="B3211" s="38" t="s">
        <v>285</v>
      </c>
      <c r="C3211" s="38" t="s">
        <v>4544</v>
      </c>
      <c r="D3211" s="38" t="s">
        <v>4545</v>
      </c>
      <c r="E3211" s="38" t="s">
        <v>881</v>
      </c>
      <c r="F3211" s="38" t="s">
        <v>4546</v>
      </c>
      <c r="G3211" s="38" t="s">
        <v>4320</v>
      </c>
      <c r="H3211" s="38" t="s">
        <v>2665</v>
      </c>
      <c r="I3211" s="39">
        <v>1295.6400000000001</v>
      </c>
      <c r="J3211" s="11">
        <f>VLOOKUP(LEFT(B3211,5),[1]Percents!$C:$M,6,FALSE)</f>
        <v>8.6050000000000001E-2</v>
      </c>
      <c r="K3211" s="13">
        <f t="shared" si="51"/>
        <v>111.489822</v>
      </c>
      <c r="L3211" s="22"/>
    </row>
    <row r="3212" spans="1:12" s="40" customFormat="1" ht="14.25" customHeight="1" x14ac:dyDescent="0.25">
      <c r="A3212" s="38" t="s">
        <v>141</v>
      </c>
      <c r="B3212" s="38" t="s">
        <v>43</v>
      </c>
      <c r="C3212" s="38" t="s">
        <v>4813</v>
      </c>
      <c r="D3212" s="38" t="s">
        <v>4814</v>
      </c>
      <c r="E3212" s="38" t="s">
        <v>3930</v>
      </c>
      <c r="F3212" s="38" t="s">
        <v>4815</v>
      </c>
      <c r="G3212" s="38" t="s">
        <v>3223</v>
      </c>
      <c r="H3212" s="38" t="s">
        <v>2665</v>
      </c>
      <c r="I3212" s="39">
        <v>3791.87</v>
      </c>
      <c r="J3212" s="11">
        <f>VLOOKUP(LEFT(B3212,5),[1]Percents!$C:$M,6,FALSE)</f>
        <v>0.1678</v>
      </c>
      <c r="K3212" s="13">
        <f t="shared" si="51"/>
        <v>636.27578600000004</v>
      </c>
      <c r="L3212" s="22"/>
    </row>
    <row r="3213" spans="1:12" s="40" customFormat="1" ht="14.25" customHeight="1" x14ac:dyDescent="0.25">
      <c r="A3213" s="38" t="s">
        <v>213</v>
      </c>
      <c r="B3213" s="38" t="s">
        <v>79</v>
      </c>
      <c r="C3213" s="38" t="s">
        <v>9139</v>
      </c>
      <c r="D3213" s="38" t="s">
        <v>9140</v>
      </c>
      <c r="E3213" s="38" t="s">
        <v>476</v>
      </c>
      <c r="F3213" s="38" t="s">
        <v>9141</v>
      </c>
      <c r="G3213" s="38" t="s">
        <v>4464</v>
      </c>
      <c r="H3213" s="38" t="s">
        <v>2665</v>
      </c>
      <c r="I3213" s="39">
        <v>0</v>
      </c>
      <c r="J3213" s="11">
        <f>VLOOKUP(LEFT(B3213,5),[1]Percents!$C:$M,6,FALSE)</f>
        <v>8.6050000000000001E-2</v>
      </c>
      <c r="K3213" s="13">
        <f t="shared" si="51"/>
        <v>0</v>
      </c>
      <c r="L3213" s="22"/>
    </row>
    <row r="3214" spans="1:12" s="40" customFormat="1" ht="14.25" customHeight="1" x14ac:dyDescent="0.25">
      <c r="A3214" s="38" t="s">
        <v>243</v>
      </c>
      <c r="B3214" s="38" t="s">
        <v>50</v>
      </c>
      <c r="C3214" s="38" t="s">
        <v>4915</v>
      </c>
      <c r="D3214" s="38" t="s">
        <v>4916</v>
      </c>
      <c r="E3214" s="38" t="s">
        <v>386</v>
      </c>
      <c r="F3214" s="38" t="s">
        <v>4917</v>
      </c>
      <c r="G3214" s="38" t="s">
        <v>2991</v>
      </c>
      <c r="H3214" s="38" t="s">
        <v>2665</v>
      </c>
      <c r="I3214" s="39">
        <v>-9.98</v>
      </c>
      <c r="J3214" s="11">
        <f>VLOOKUP(LEFT(B3214,5),[1]Percents!$C:$M,6,FALSE)</f>
        <v>9.0999999999999998E-2</v>
      </c>
      <c r="K3214" s="13">
        <f t="shared" si="51"/>
        <v>-0.90817999999999999</v>
      </c>
      <c r="L3214" s="22"/>
    </row>
    <row r="3215" spans="1:12" s="40" customFormat="1" ht="14.25" customHeight="1" x14ac:dyDescent="0.25">
      <c r="A3215" s="38" t="s">
        <v>243</v>
      </c>
      <c r="B3215" s="38" t="s">
        <v>50</v>
      </c>
      <c r="C3215" s="38" t="s">
        <v>5699</v>
      </c>
      <c r="D3215" s="38" t="s">
        <v>5700</v>
      </c>
      <c r="E3215" s="38" t="s">
        <v>19</v>
      </c>
      <c r="F3215" s="38" t="s">
        <v>5701</v>
      </c>
      <c r="G3215" s="38" t="s">
        <v>5302</v>
      </c>
      <c r="H3215" s="38" t="s">
        <v>2665</v>
      </c>
      <c r="I3215" s="39">
        <v>3685.56</v>
      </c>
      <c r="J3215" s="11">
        <f>VLOOKUP(LEFT(B3215,5),[1]Percents!$C:$M,6,FALSE)</f>
        <v>9.0999999999999998E-2</v>
      </c>
      <c r="K3215" s="13">
        <f t="shared" si="51"/>
        <v>335.38596000000001</v>
      </c>
      <c r="L3215" s="22"/>
    </row>
    <row r="3216" spans="1:12" s="40" customFormat="1" ht="14.25" customHeight="1" x14ac:dyDescent="0.25">
      <c r="A3216" s="38" t="s">
        <v>243</v>
      </c>
      <c r="B3216" s="38" t="s">
        <v>50</v>
      </c>
      <c r="C3216" s="38" t="s">
        <v>12321</v>
      </c>
      <c r="D3216" s="38" t="s">
        <v>12322</v>
      </c>
      <c r="E3216" s="38" t="s">
        <v>19</v>
      </c>
      <c r="F3216" s="38" t="s">
        <v>5701</v>
      </c>
      <c r="G3216" s="38" t="s">
        <v>5302</v>
      </c>
      <c r="H3216" s="38" t="s">
        <v>2665</v>
      </c>
      <c r="I3216" s="39">
        <v>0</v>
      </c>
      <c r="J3216" s="11">
        <f>VLOOKUP(LEFT(B3216,5),[1]Percents!$C:$M,6,FALSE)</f>
        <v>9.0999999999999998E-2</v>
      </c>
      <c r="K3216" s="13">
        <f t="shared" si="51"/>
        <v>0</v>
      </c>
      <c r="L3216" s="22"/>
    </row>
    <row r="3217" spans="1:12" s="40" customFormat="1" ht="14.25" customHeight="1" x14ac:dyDescent="0.25">
      <c r="A3217" s="38" t="s">
        <v>243</v>
      </c>
      <c r="B3217" s="38" t="s">
        <v>118</v>
      </c>
      <c r="C3217" s="38" t="s">
        <v>4918</v>
      </c>
      <c r="D3217" s="38" t="s">
        <v>4919</v>
      </c>
      <c r="E3217" s="38" t="s">
        <v>107</v>
      </c>
      <c r="F3217" s="38" t="s">
        <v>4920</v>
      </c>
      <c r="G3217" s="38" t="s">
        <v>4320</v>
      </c>
      <c r="H3217" s="38" t="s">
        <v>2665</v>
      </c>
      <c r="I3217" s="39">
        <v>0</v>
      </c>
      <c r="J3217" s="11">
        <f>VLOOKUP(LEFT(B3217,5),[1]Percents!$C:$M,6,FALSE)</f>
        <v>9.0999999999999998E-2</v>
      </c>
      <c r="K3217" s="13">
        <f t="shared" si="51"/>
        <v>0</v>
      </c>
      <c r="L3217" s="22"/>
    </row>
    <row r="3218" spans="1:12" s="40" customFormat="1" ht="14.25" customHeight="1" x14ac:dyDescent="0.25">
      <c r="A3218" s="38" t="s">
        <v>213</v>
      </c>
      <c r="B3218" s="38" t="s">
        <v>153</v>
      </c>
      <c r="C3218" s="38" t="s">
        <v>5702</v>
      </c>
      <c r="D3218" s="38" t="s">
        <v>5703</v>
      </c>
      <c r="E3218" s="38" t="s">
        <v>896</v>
      </c>
      <c r="F3218" s="38" t="s">
        <v>5704</v>
      </c>
      <c r="G3218" s="38" t="s">
        <v>5705</v>
      </c>
      <c r="H3218" s="38" t="s">
        <v>2665</v>
      </c>
      <c r="I3218" s="39">
        <v>70.34</v>
      </c>
      <c r="J3218" s="11">
        <f>VLOOKUP(LEFT(B3218,5),[1]Percents!$C:$M,6,FALSE)</f>
        <v>0.29404999999999998</v>
      </c>
      <c r="K3218" s="13">
        <f t="shared" si="51"/>
        <v>20.683477</v>
      </c>
      <c r="L3218" s="22"/>
    </row>
    <row r="3219" spans="1:12" s="40" customFormat="1" ht="14.25" customHeight="1" x14ac:dyDescent="0.25">
      <c r="A3219" s="38" t="s">
        <v>141</v>
      </c>
      <c r="B3219" s="38" t="s">
        <v>43</v>
      </c>
      <c r="C3219" s="38" t="s">
        <v>9722</v>
      </c>
      <c r="D3219" s="38" t="s">
        <v>9723</v>
      </c>
      <c r="E3219" s="38" t="s">
        <v>9724</v>
      </c>
      <c r="F3219" s="38" t="s">
        <v>9725</v>
      </c>
      <c r="G3219" s="38" t="s">
        <v>9726</v>
      </c>
      <c r="H3219" s="38" t="s">
        <v>2665</v>
      </c>
      <c r="I3219" s="39">
        <v>0</v>
      </c>
      <c r="J3219" s="11">
        <f>VLOOKUP(LEFT(B3219,5),[1]Percents!$C:$M,6,FALSE)</f>
        <v>0.1678</v>
      </c>
      <c r="K3219" s="13">
        <f t="shared" si="51"/>
        <v>0</v>
      </c>
      <c r="L3219" s="22"/>
    </row>
    <row r="3220" spans="1:12" s="40" customFormat="1" ht="14.25" customHeight="1" x14ac:dyDescent="0.25">
      <c r="A3220" s="38" t="s">
        <v>213</v>
      </c>
      <c r="B3220" s="38" t="s">
        <v>106</v>
      </c>
      <c r="C3220" s="38" t="s">
        <v>9142</v>
      </c>
      <c r="D3220" s="38" t="s">
        <v>9143</v>
      </c>
      <c r="E3220" s="38" t="s">
        <v>9144</v>
      </c>
      <c r="F3220" s="38" t="s">
        <v>9145</v>
      </c>
      <c r="G3220" s="38" t="s">
        <v>3744</v>
      </c>
      <c r="H3220" s="38" t="s">
        <v>2665</v>
      </c>
      <c r="I3220" s="39">
        <v>0</v>
      </c>
      <c r="J3220" s="11">
        <f>VLOOKUP(LEFT(B3220,5),[1]Percents!$C:$M,6,FALSE)</f>
        <v>0.29404999999999998</v>
      </c>
      <c r="K3220" s="13">
        <f t="shared" si="51"/>
        <v>0</v>
      </c>
      <c r="L3220" s="22"/>
    </row>
    <row r="3221" spans="1:12" s="40" customFormat="1" ht="14.25" customHeight="1" x14ac:dyDescent="0.25">
      <c r="A3221" s="38" t="s">
        <v>213</v>
      </c>
      <c r="B3221" s="38" t="s">
        <v>120</v>
      </c>
      <c r="C3221" s="38" t="s">
        <v>4670</v>
      </c>
      <c r="D3221" s="38" t="s">
        <v>4671</v>
      </c>
      <c r="E3221" s="38" t="s">
        <v>1275</v>
      </c>
      <c r="F3221" s="38" t="s">
        <v>4672</v>
      </c>
      <c r="G3221" s="38" t="s">
        <v>4656</v>
      </c>
      <c r="H3221" s="38" t="s">
        <v>2665</v>
      </c>
      <c r="I3221" s="39">
        <v>0</v>
      </c>
      <c r="J3221" s="11">
        <f>VLOOKUP(LEFT(B3221,5),[1]Percents!$C:$M,6,FALSE)</f>
        <v>0.29404999999999998</v>
      </c>
      <c r="K3221" s="13">
        <f t="shared" si="51"/>
        <v>0</v>
      </c>
      <c r="L3221" s="22"/>
    </row>
    <row r="3222" spans="1:12" s="40" customFormat="1" ht="14.25" customHeight="1" x14ac:dyDescent="0.25">
      <c r="A3222" s="38" t="s">
        <v>213</v>
      </c>
      <c r="B3222" s="38" t="s">
        <v>79</v>
      </c>
      <c r="C3222" s="38" t="s">
        <v>12323</v>
      </c>
      <c r="D3222" s="38" t="s">
        <v>12324</v>
      </c>
      <c r="E3222" s="38" t="s">
        <v>1370</v>
      </c>
      <c r="F3222" s="38" t="s">
        <v>12325</v>
      </c>
      <c r="G3222" s="38" t="s">
        <v>4320</v>
      </c>
      <c r="H3222" s="38" t="s">
        <v>2665</v>
      </c>
      <c r="I3222" s="39">
        <v>-0.02</v>
      </c>
      <c r="J3222" s="11">
        <f>VLOOKUP(LEFT(B3222,5),[1]Percents!$C:$M,6,FALSE)</f>
        <v>8.6050000000000001E-2</v>
      </c>
      <c r="K3222" s="13">
        <f t="shared" si="51"/>
        <v>-1.7210000000000001E-3</v>
      </c>
      <c r="L3222" s="22"/>
    </row>
    <row r="3223" spans="1:12" s="40" customFormat="1" ht="14.25" customHeight="1" x14ac:dyDescent="0.25">
      <c r="A3223" s="38" t="s">
        <v>213</v>
      </c>
      <c r="B3223" s="38" t="s">
        <v>285</v>
      </c>
      <c r="C3223" s="38" t="s">
        <v>6032</v>
      </c>
      <c r="D3223" s="38" t="s">
        <v>6033</v>
      </c>
      <c r="E3223" s="38" t="s">
        <v>469</v>
      </c>
      <c r="F3223" s="38" t="s">
        <v>6034</v>
      </c>
      <c r="G3223" s="38" t="s">
        <v>3534</v>
      </c>
      <c r="H3223" s="38" t="s">
        <v>2665</v>
      </c>
      <c r="I3223" s="39">
        <v>8044.22</v>
      </c>
      <c r="J3223" s="11">
        <f>VLOOKUP(LEFT(B3223,5),[1]Percents!$C:$M,6,FALSE)</f>
        <v>8.6050000000000001E-2</v>
      </c>
      <c r="K3223" s="13">
        <f t="shared" si="51"/>
        <v>692.20513100000005</v>
      </c>
      <c r="L3223" s="22"/>
    </row>
    <row r="3224" spans="1:12" s="40" customFormat="1" ht="14.25" customHeight="1" x14ac:dyDescent="0.25">
      <c r="A3224" s="38" t="s">
        <v>213</v>
      </c>
      <c r="B3224" s="38" t="s">
        <v>145</v>
      </c>
      <c r="C3224" s="38" t="s">
        <v>6917</v>
      </c>
      <c r="D3224" s="38" t="s">
        <v>6918</v>
      </c>
      <c r="E3224" s="38" t="s">
        <v>3057</v>
      </c>
      <c r="F3224" s="38" t="s">
        <v>6919</v>
      </c>
      <c r="G3224" s="38" t="s">
        <v>6920</v>
      </c>
      <c r="H3224" s="38" t="s">
        <v>2665</v>
      </c>
      <c r="I3224" s="39">
        <v>36.49</v>
      </c>
      <c r="J3224" s="11">
        <f>VLOOKUP(LEFT(B3224,5),[1]Percents!$C:$M,6,FALSE)</f>
        <v>0.29404999999999998</v>
      </c>
      <c r="K3224" s="13">
        <f t="shared" si="51"/>
        <v>10.729884499999999</v>
      </c>
      <c r="L3224" s="22"/>
    </row>
    <row r="3225" spans="1:12" s="40" customFormat="1" ht="14.25" customHeight="1" x14ac:dyDescent="0.25">
      <c r="A3225" s="38" t="s">
        <v>213</v>
      </c>
      <c r="B3225" s="38" t="s">
        <v>102</v>
      </c>
      <c r="C3225" s="38" t="s">
        <v>4816</v>
      </c>
      <c r="D3225" s="38" t="s">
        <v>4817</v>
      </c>
      <c r="E3225" s="38" t="s">
        <v>3718</v>
      </c>
      <c r="F3225" s="38" t="s">
        <v>4818</v>
      </c>
      <c r="G3225" s="38" t="s">
        <v>4819</v>
      </c>
      <c r="H3225" s="38" t="s">
        <v>2665</v>
      </c>
      <c r="I3225" s="39">
        <v>0</v>
      </c>
      <c r="J3225" s="11">
        <f>VLOOKUP(LEFT(B3225,5),[1]Percents!$C:$M,6,FALSE)</f>
        <v>0.29404999999999998</v>
      </c>
      <c r="K3225" s="13">
        <f t="shared" si="51"/>
        <v>0</v>
      </c>
      <c r="L3225" s="22"/>
    </row>
    <row r="3226" spans="1:12" s="40" customFormat="1" ht="14.25" customHeight="1" x14ac:dyDescent="0.25">
      <c r="A3226" s="38" t="s">
        <v>213</v>
      </c>
      <c r="B3226" s="38" t="s">
        <v>105</v>
      </c>
      <c r="C3226" s="38" t="s">
        <v>4816</v>
      </c>
      <c r="D3226" s="38" t="s">
        <v>4817</v>
      </c>
      <c r="E3226" s="38" t="s">
        <v>3718</v>
      </c>
      <c r="F3226" s="38" t="s">
        <v>4818</v>
      </c>
      <c r="G3226" s="38" t="s">
        <v>4819</v>
      </c>
      <c r="H3226" s="38" t="s">
        <v>2665</v>
      </c>
      <c r="I3226" s="39">
        <v>4579.24</v>
      </c>
      <c r="J3226" s="11">
        <f>VLOOKUP(LEFT(B3226,5),[1]Percents!$C:$M,6,FALSE)</f>
        <v>0.29404999999999998</v>
      </c>
      <c r="K3226" s="13">
        <f t="shared" si="51"/>
        <v>1346.5255219999999</v>
      </c>
      <c r="L3226" s="22"/>
    </row>
    <row r="3227" spans="1:12" s="40" customFormat="1" ht="14.25" customHeight="1" x14ac:dyDescent="0.25">
      <c r="A3227" s="38" t="s">
        <v>213</v>
      </c>
      <c r="B3227" s="38" t="s">
        <v>7018</v>
      </c>
      <c r="C3227" s="38" t="s">
        <v>12326</v>
      </c>
      <c r="D3227" s="38" t="s">
        <v>12327</v>
      </c>
      <c r="E3227" s="38" t="s">
        <v>834</v>
      </c>
      <c r="F3227" s="38" t="s">
        <v>12328</v>
      </c>
      <c r="G3227" s="38" t="s">
        <v>4195</v>
      </c>
      <c r="H3227" s="38" t="s">
        <v>2665</v>
      </c>
      <c r="I3227" s="41">
        <v>0</v>
      </c>
      <c r="J3227" s="11">
        <f>VLOOKUP(LEFT(B3227,5),[1]Percents!$C:$M,6,FALSE)</f>
        <v>0.29404999999999998</v>
      </c>
      <c r="K3227" s="13">
        <f t="shared" si="51"/>
        <v>0</v>
      </c>
      <c r="L3227" s="22"/>
    </row>
    <row r="3228" spans="1:12" s="40" customFormat="1" ht="14.25" customHeight="1" x14ac:dyDescent="0.25">
      <c r="A3228" s="38" t="s">
        <v>213</v>
      </c>
      <c r="B3228" s="38" t="s">
        <v>919</v>
      </c>
      <c r="C3228" s="38" t="s">
        <v>12329</v>
      </c>
      <c r="D3228" s="38" t="s">
        <v>12330</v>
      </c>
      <c r="E3228" s="38" t="s">
        <v>3548</v>
      </c>
      <c r="F3228" s="38" t="s">
        <v>12331</v>
      </c>
      <c r="G3228" s="38" t="s">
        <v>4320</v>
      </c>
      <c r="H3228" s="38" t="s">
        <v>2665</v>
      </c>
      <c r="I3228" s="41">
        <v>0</v>
      </c>
      <c r="J3228" s="11">
        <f>VLOOKUP(LEFT(B3228,5),[1]Percents!$C:$M,6,FALSE)</f>
        <v>0.29404999999999998</v>
      </c>
      <c r="K3228" s="13">
        <f t="shared" si="51"/>
        <v>0</v>
      </c>
      <c r="L3228" s="22"/>
    </row>
    <row r="3229" spans="1:12" s="40" customFormat="1" ht="14.25" customHeight="1" x14ac:dyDescent="0.25">
      <c r="A3229" s="38" t="s">
        <v>141</v>
      </c>
      <c r="B3229" s="38" t="s">
        <v>306</v>
      </c>
      <c r="C3229" s="38" t="s">
        <v>4921</v>
      </c>
      <c r="D3229" s="38" t="s">
        <v>4922</v>
      </c>
      <c r="E3229" s="38" t="s">
        <v>4923</v>
      </c>
      <c r="F3229" s="38" t="s">
        <v>4924</v>
      </c>
      <c r="G3229" s="38" t="s">
        <v>4925</v>
      </c>
      <c r="H3229" s="38" t="s">
        <v>2665</v>
      </c>
      <c r="I3229" s="39">
        <v>-390.61</v>
      </c>
      <c r="J3229" s="11">
        <f>VLOOKUP(LEFT(B3229,5),[1]Percents!$C:$M,6,FALSE)</f>
        <v>0.1678</v>
      </c>
      <c r="K3229" s="13">
        <f t="shared" si="51"/>
        <v>-65.544358000000003</v>
      </c>
      <c r="L3229" s="22"/>
    </row>
    <row r="3230" spans="1:12" s="40" customFormat="1" ht="14.25" customHeight="1" x14ac:dyDescent="0.25">
      <c r="A3230" s="38" t="s">
        <v>213</v>
      </c>
      <c r="B3230" s="38" t="s">
        <v>292</v>
      </c>
      <c r="C3230" s="38" t="s">
        <v>4820</v>
      </c>
      <c r="D3230" s="38" t="s">
        <v>4821</v>
      </c>
      <c r="E3230" s="38" t="s">
        <v>168</v>
      </c>
      <c r="F3230" s="38" t="s">
        <v>4822</v>
      </c>
      <c r="G3230" s="38" t="s">
        <v>4320</v>
      </c>
      <c r="H3230" s="38" t="s">
        <v>2665</v>
      </c>
      <c r="I3230" s="39">
        <v>0</v>
      </c>
      <c r="J3230" s="11">
        <f>VLOOKUP(LEFT(B3230,5),[1]Percents!$C:$M,6,FALSE)</f>
        <v>0.25</v>
      </c>
      <c r="K3230" s="13">
        <f t="shared" si="51"/>
        <v>0</v>
      </c>
      <c r="L3230" s="22"/>
    </row>
    <row r="3231" spans="1:12" s="40" customFormat="1" ht="14.25" customHeight="1" x14ac:dyDescent="0.25">
      <c r="A3231" s="38" t="s">
        <v>213</v>
      </c>
      <c r="B3231" s="38" t="s">
        <v>2</v>
      </c>
      <c r="C3231" s="38" t="s">
        <v>5072</v>
      </c>
      <c r="D3231" s="38" t="s">
        <v>5073</v>
      </c>
      <c r="E3231" s="38" t="s">
        <v>2649</v>
      </c>
      <c r="F3231" s="38" t="s">
        <v>5074</v>
      </c>
      <c r="G3231" s="38" t="s">
        <v>3905</v>
      </c>
      <c r="H3231" s="38" t="s">
        <v>2665</v>
      </c>
      <c r="I3231" s="39">
        <v>0</v>
      </c>
      <c r="J3231" s="11">
        <f>VLOOKUP(LEFT(B3231,5),[1]Percents!$C:$M,6,FALSE)</f>
        <v>0.29404999999999998</v>
      </c>
      <c r="K3231" s="13">
        <f t="shared" si="51"/>
        <v>0</v>
      </c>
      <c r="L3231" s="22"/>
    </row>
    <row r="3232" spans="1:12" s="40" customFormat="1" ht="14.25" customHeight="1" x14ac:dyDescent="0.25">
      <c r="A3232" s="38" t="s">
        <v>141</v>
      </c>
      <c r="B3232" s="38" t="s">
        <v>306</v>
      </c>
      <c r="C3232" s="38" t="s">
        <v>4823</v>
      </c>
      <c r="D3232" s="38" t="s">
        <v>4824</v>
      </c>
      <c r="E3232" s="38" t="s">
        <v>1085</v>
      </c>
      <c r="F3232" s="38" t="s">
        <v>4825</v>
      </c>
      <c r="G3232" s="38" t="s">
        <v>4121</v>
      </c>
      <c r="H3232" s="38" t="s">
        <v>2665</v>
      </c>
      <c r="I3232" s="39">
        <v>0</v>
      </c>
      <c r="J3232" s="11">
        <f>VLOOKUP(LEFT(B3232,5),[1]Percents!$C:$M,6,FALSE)</f>
        <v>0.1678</v>
      </c>
      <c r="K3232" s="13">
        <f t="shared" si="51"/>
        <v>0</v>
      </c>
      <c r="L3232" s="22"/>
    </row>
    <row r="3233" spans="1:12" s="40" customFormat="1" ht="14.25" customHeight="1" x14ac:dyDescent="0.25">
      <c r="A3233" s="38" t="s">
        <v>213</v>
      </c>
      <c r="B3233" s="38" t="s">
        <v>98</v>
      </c>
      <c r="C3233" s="38" t="s">
        <v>6921</v>
      </c>
      <c r="D3233" s="38" t="s">
        <v>6922</v>
      </c>
      <c r="E3233" s="38" t="s">
        <v>99</v>
      </c>
      <c r="F3233" s="38" t="s">
        <v>6923</v>
      </c>
      <c r="G3233" s="38" t="s">
        <v>6924</v>
      </c>
      <c r="H3233" s="38" t="s">
        <v>2665</v>
      </c>
      <c r="I3233" s="39">
        <v>5.4</v>
      </c>
      <c r="J3233" s="11">
        <f>VLOOKUP(LEFT(B3233,5),[1]Percents!$C:$M,6,FALSE)</f>
        <v>0.29404999999999998</v>
      </c>
      <c r="K3233" s="13">
        <f t="shared" si="51"/>
        <v>1.5878699999999999</v>
      </c>
      <c r="L3233" s="22"/>
    </row>
    <row r="3234" spans="1:12" s="40" customFormat="1" ht="14.25" customHeight="1" x14ac:dyDescent="0.25">
      <c r="A3234" s="38" t="s">
        <v>213</v>
      </c>
      <c r="B3234" s="38" t="s">
        <v>67</v>
      </c>
      <c r="C3234" s="38" t="s">
        <v>4926</v>
      </c>
      <c r="D3234" s="38" t="s">
        <v>4927</v>
      </c>
      <c r="E3234" s="38" t="s">
        <v>282</v>
      </c>
      <c r="F3234" s="38" t="s">
        <v>4928</v>
      </c>
      <c r="G3234" s="38" t="s">
        <v>6920</v>
      </c>
      <c r="H3234" s="38" t="s">
        <v>2665</v>
      </c>
      <c r="I3234" s="39">
        <v>-0.3</v>
      </c>
      <c r="J3234" s="11">
        <f>VLOOKUP(LEFT(B3234,5),[1]Percents!$C:$M,6,FALSE)</f>
        <v>0.29404999999999998</v>
      </c>
      <c r="K3234" s="13">
        <f t="shared" si="51"/>
        <v>-8.8214999999999988E-2</v>
      </c>
      <c r="L3234" s="22"/>
    </row>
    <row r="3235" spans="1:12" s="40" customFormat="1" ht="14.25" customHeight="1" x14ac:dyDescent="0.25">
      <c r="A3235" s="38" t="s">
        <v>213</v>
      </c>
      <c r="B3235" s="38" t="s">
        <v>162</v>
      </c>
      <c r="C3235" s="38" t="s">
        <v>4929</v>
      </c>
      <c r="D3235" s="38" t="s">
        <v>4930</v>
      </c>
      <c r="E3235" s="38" t="s">
        <v>321</v>
      </c>
      <c r="F3235" s="38" t="s">
        <v>4931</v>
      </c>
      <c r="G3235" s="38" t="s">
        <v>4320</v>
      </c>
      <c r="H3235" s="38" t="s">
        <v>2665</v>
      </c>
      <c r="I3235" s="39">
        <v>0</v>
      </c>
      <c r="J3235" s="11">
        <f>VLOOKUP(LEFT(B3235,5),[1]Percents!$C:$M,6,FALSE)</f>
        <v>0.25</v>
      </c>
      <c r="K3235" s="13">
        <f t="shared" si="51"/>
        <v>0</v>
      </c>
      <c r="L3235" s="22"/>
    </row>
    <row r="3236" spans="1:12" s="40" customFormat="1" ht="14.25" customHeight="1" x14ac:dyDescent="0.25">
      <c r="A3236" s="38" t="s">
        <v>213</v>
      </c>
      <c r="B3236" s="38" t="s">
        <v>162</v>
      </c>
      <c r="C3236" s="38" t="s">
        <v>6233</v>
      </c>
      <c r="D3236" s="38" t="s">
        <v>6234</v>
      </c>
      <c r="E3236" s="38" t="s">
        <v>252</v>
      </c>
      <c r="F3236" s="38" t="s">
        <v>6235</v>
      </c>
      <c r="G3236" s="38" t="s">
        <v>6236</v>
      </c>
      <c r="H3236" s="38" t="s">
        <v>2665</v>
      </c>
      <c r="I3236" s="39">
        <v>43.1</v>
      </c>
      <c r="J3236" s="11">
        <f>VLOOKUP(LEFT(B3236,5),[1]Percents!$C:$M,6,FALSE)</f>
        <v>0.25</v>
      </c>
      <c r="K3236" s="13">
        <f t="shared" si="51"/>
        <v>10.775</v>
      </c>
      <c r="L3236" s="22"/>
    </row>
    <row r="3237" spans="1:12" s="40" customFormat="1" ht="14.25" customHeight="1" x14ac:dyDescent="0.25">
      <c r="A3237" s="38" t="s">
        <v>213</v>
      </c>
      <c r="B3237" s="38" t="s">
        <v>285</v>
      </c>
      <c r="C3237" s="38" t="s">
        <v>6237</v>
      </c>
      <c r="D3237" s="38" t="s">
        <v>6238</v>
      </c>
      <c r="E3237" s="38" t="s">
        <v>469</v>
      </c>
      <c r="F3237" s="38" t="s">
        <v>6239</v>
      </c>
      <c r="G3237" s="38" t="s">
        <v>4320</v>
      </c>
      <c r="H3237" s="38" t="s">
        <v>2665</v>
      </c>
      <c r="I3237" s="39">
        <v>105.61</v>
      </c>
      <c r="J3237" s="11">
        <f>VLOOKUP(LEFT(B3237,5),[1]Percents!$C:$M,6,FALSE)</f>
        <v>8.6050000000000001E-2</v>
      </c>
      <c r="K3237" s="13">
        <f t="shared" si="51"/>
        <v>9.0877405000000007</v>
      </c>
      <c r="L3237" s="22"/>
    </row>
    <row r="3238" spans="1:12" s="40" customFormat="1" ht="14.25" customHeight="1" x14ac:dyDescent="0.25">
      <c r="A3238" s="38" t="s">
        <v>213</v>
      </c>
      <c r="B3238" s="38" t="s">
        <v>258</v>
      </c>
      <c r="C3238" s="38" t="s">
        <v>9146</v>
      </c>
      <c r="D3238" s="38" t="s">
        <v>9147</v>
      </c>
      <c r="E3238" s="38" t="s">
        <v>17</v>
      </c>
      <c r="F3238" s="38" t="s">
        <v>9148</v>
      </c>
      <c r="G3238" s="38" t="s">
        <v>4852</v>
      </c>
      <c r="H3238" s="38" t="s">
        <v>2665</v>
      </c>
      <c r="I3238" s="39">
        <v>0</v>
      </c>
      <c r="J3238" s="11">
        <f>VLOOKUP(LEFT(B3238,5),[1]Percents!$C:$M,6,FALSE)</f>
        <v>0.25</v>
      </c>
      <c r="K3238" s="13">
        <f t="shared" si="51"/>
        <v>0</v>
      </c>
      <c r="L3238" s="22"/>
    </row>
    <row r="3239" spans="1:12" s="40" customFormat="1" ht="14.25" customHeight="1" x14ac:dyDescent="0.25">
      <c r="A3239" s="38" t="s">
        <v>65</v>
      </c>
      <c r="B3239" s="38" t="s">
        <v>316</v>
      </c>
      <c r="C3239" s="38" t="s">
        <v>2976</v>
      </c>
      <c r="D3239" s="38" t="s">
        <v>2977</v>
      </c>
      <c r="E3239" s="38" t="s">
        <v>2978</v>
      </c>
      <c r="F3239" s="38" t="s">
        <v>4932</v>
      </c>
      <c r="G3239" s="38" t="s">
        <v>2825</v>
      </c>
      <c r="H3239" s="38" t="s">
        <v>2665</v>
      </c>
      <c r="I3239" s="39">
        <v>-0.61</v>
      </c>
      <c r="J3239" s="11">
        <f>VLOOKUP(LEFT(B3239,5),[1]Percents!$C:$M,6,FALSE)</f>
        <v>0</v>
      </c>
      <c r="K3239" s="13">
        <f t="shared" si="51"/>
        <v>0</v>
      </c>
      <c r="L3239" s="22"/>
    </row>
    <row r="3240" spans="1:12" s="40" customFormat="1" ht="14.25" customHeight="1" x14ac:dyDescent="0.25">
      <c r="A3240" s="38" t="s">
        <v>213</v>
      </c>
      <c r="B3240" s="38" t="s">
        <v>120</v>
      </c>
      <c r="C3240" s="38" t="s">
        <v>4933</v>
      </c>
      <c r="D3240" s="38" t="s">
        <v>4934</v>
      </c>
      <c r="E3240" s="38" t="s">
        <v>6737</v>
      </c>
      <c r="F3240" s="38" t="s">
        <v>4935</v>
      </c>
      <c r="G3240" s="38" t="s">
        <v>4936</v>
      </c>
      <c r="H3240" s="38" t="s">
        <v>2665</v>
      </c>
      <c r="I3240" s="39">
        <v>4.68</v>
      </c>
      <c r="J3240" s="11">
        <f>VLOOKUP(LEFT(B3240,5),[1]Percents!$C:$M,6,FALSE)</f>
        <v>0.29404999999999998</v>
      </c>
      <c r="K3240" s="13">
        <f t="shared" si="51"/>
        <v>1.3761539999999999</v>
      </c>
      <c r="L3240" s="22"/>
    </row>
    <row r="3241" spans="1:12" s="40" customFormat="1" ht="14.25" customHeight="1" x14ac:dyDescent="0.25">
      <c r="A3241" s="38" t="s">
        <v>25</v>
      </c>
      <c r="B3241" s="38" t="s">
        <v>26</v>
      </c>
      <c r="C3241" s="38" t="s">
        <v>6240</v>
      </c>
      <c r="D3241" s="38" t="s">
        <v>6241</v>
      </c>
      <c r="E3241" s="38" t="s">
        <v>4661</v>
      </c>
      <c r="F3241" s="38" t="s">
        <v>6242</v>
      </c>
      <c r="G3241" s="38" t="s">
        <v>4320</v>
      </c>
      <c r="H3241" s="38" t="s">
        <v>2665</v>
      </c>
      <c r="I3241" s="41">
        <v>0</v>
      </c>
      <c r="J3241" s="11">
        <f>VLOOKUP(LEFT(B3241,5),[1]Percents!$C:$M,6,FALSE)</f>
        <v>0</v>
      </c>
      <c r="K3241" s="13">
        <f t="shared" si="51"/>
        <v>0</v>
      </c>
      <c r="L3241" s="22"/>
    </row>
    <row r="3242" spans="1:12" s="40" customFormat="1" ht="14.25" customHeight="1" x14ac:dyDescent="0.25">
      <c r="A3242" s="38" t="s">
        <v>141</v>
      </c>
      <c r="B3242" s="38" t="s">
        <v>306</v>
      </c>
      <c r="C3242" s="38" t="s">
        <v>9149</v>
      </c>
      <c r="D3242" s="38" t="s">
        <v>9150</v>
      </c>
      <c r="E3242" s="38" t="s">
        <v>6686</v>
      </c>
      <c r="F3242" s="38" t="s">
        <v>9151</v>
      </c>
      <c r="G3242" s="38" t="s">
        <v>9152</v>
      </c>
      <c r="H3242" s="38" t="s">
        <v>2665</v>
      </c>
      <c r="I3242" s="39">
        <v>0</v>
      </c>
      <c r="J3242" s="11">
        <f>VLOOKUP(LEFT(B3242,5),[1]Percents!$C:$M,6,FALSE)</f>
        <v>0.1678</v>
      </c>
      <c r="K3242" s="13">
        <f t="shared" si="51"/>
        <v>0</v>
      </c>
      <c r="L3242" s="22"/>
    </row>
    <row r="3243" spans="1:12" s="40" customFormat="1" ht="14.25" customHeight="1" x14ac:dyDescent="0.25">
      <c r="A3243" s="38" t="s">
        <v>213</v>
      </c>
      <c r="B3243" s="38" t="s">
        <v>2</v>
      </c>
      <c r="C3243" s="38" t="s">
        <v>5706</v>
      </c>
      <c r="D3243" s="38" t="s">
        <v>5707</v>
      </c>
      <c r="E3243" s="38" t="s">
        <v>1124</v>
      </c>
      <c r="F3243" s="38" t="s">
        <v>5708</v>
      </c>
      <c r="G3243" s="38" t="s">
        <v>4957</v>
      </c>
      <c r="H3243" s="38" t="s">
        <v>2665</v>
      </c>
      <c r="I3243" s="39">
        <v>0</v>
      </c>
      <c r="J3243" s="11">
        <f>VLOOKUP(LEFT(B3243,5),[1]Percents!$C:$M,6,FALSE)</f>
        <v>0.29404999999999998</v>
      </c>
      <c r="K3243" s="13">
        <f t="shared" si="51"/>
        <v>0</v>
      </c>
      <c r="L3243" s="22"/>
    </row>
    <row r="3244" spans="1:12" s="40" customFormat="1" ht="14.25" customHeight="1" x14ac:dyDescent="0.25">
      <c r="A3244" s="38" t="s">
        <v>213</v>
      </c>
      <c r="B3244" s="38" t="s">
        <v>145</v>
      </c>
      <c r="C3244" s="38" t="s">
        <v>6243</v>
      </c>
      <c r="D3244" s="38" t="s">
        <v>6244</v>
      </c>
      <c r="E3244" s="38" t="s">
        <v>2946</v>
      </c>
      <c r="F3244" s="38" t="s">
        <v>6245</v>
      </c>
      <c r="G3244" s="38" t="s">
        <v>3223</v>
      </c>
      <c r="H3244" s="38" t="s">
        <v>2665</v>
      </c>
      <c r="I3244" s="39">
        <v>1110.29</v>
      </c>
      <c r="J3244" s="11">
        <f>VLOOKUP(LEFT(B3244,5),[1]Percents!$C:$M,6,FALSE)</f>
        <v>0.29404999999999998</v>
      </c>
      <c r="K3244" s="13">
        <f t="shared" si="51"/>
        <v>326.48077449999994</v>
      </c>
      <c r="L3244" s="22"/>
    </row>
    <row r="3245" spans="1:12" s="40" customFormat="1" ht="14.25" customHeight="1" x14ac:dyDescent="0.25">
      <c r="A3245" s="38" t="s">
        <v>242</v>
      </c>
      <c r="B3245" s="38" t="s">
        <v>325</v>
      </c>
      <c r="C3245" s="38" t="s">
        <v>7584</v>
      </c>
      <c r="D3245" s="38" t="s">
        <v>7585</v>
      </c>
      <c r="E3245" s="38" t="s">
        <v>84</v>
      </c>
      <c r="F3245" s="38" t="s">
        <v>7586</v>
      </c>
      <c r="G3245" s="38" t="s">
        <v>4464</v>
      </c>
      <c r="H3245" s="38" t="s">
        <v>2665</v>
      </c>
      <c r="I3245" s="39">
        <v>1210.83</v>
      </c>
      <c r="J3245" s="11">
        <f>VLOOKUP(LEFT(B3245,5),[1]Percents!$C:$M,6,FALSE)</f>
        <v>5.3740000000000003E-2</v>
      </c>
      <c r="K3245" s="13">
        <f t="shared" si="51"/>
        <v>65.0700042</v>
      </c>
      <c r="L3245" s="22"/>
    </row>
    <row r="3246" spans="1:12" s="40" customFormat="1" ht="14.25" customHeight="1" x14ac:dyDescent="0.25">
      <c r="A3246" s="38" t="s">
        <v>66</v>
      </c>
      <c r="B3246" s="38" t="s">
        <v>3520</v>
      </c>
      <c r="C3246" s="38" t="s">
        <v>5709</v>
      </c>
      <c r="D3246" s="38" t="s">
        <v>5710</v>
      </c>
      <c r="E3246" s="38" t="s">
        <v>3059</v>
      </c>
      <c r="F3246" s="38" t="s">
        <v>5711</v>
      </c>
      <c r="G3246" s="38" t="s">
        <v>5712</v>
      </c>
      <c r="H3246" s="38" t="s">
        <v>2665</v>
      </c>
      <c r="I3246" s="39">
        <v>0</v>
      </c>
      <c r="J3246" s="11">
        <f>VLOOKUP(LEFT(B3246,5),[1]Percents!$C:$M,6,FALSE)</f>
        <v>0</v>
      </c>
      <c r="K3246" s="13">
        <f t="shared" si="51"/>
        <v>0</v>
      </c>
      <c r="L3246" s="22"/>
    </row>
    <row r="3247" spans="1:12" s="40" customFormat="1" ht="14.25" customHeight="1" x14ac:dyDescent="0.25">
      <c r="A3247" s="38" t="s">
        <v>213</v>
      </c>
      <c r="B3247" s="38" t="s">
        <v>21</v>
      </c>
      <c r="C3247" s="38" t="s">
        <v>5326</v>
      </c>
      <c r="D3247" s="38" t="s">
        <v>5327</v>
      </c>
      <c r="E3247" s="38" t="s">
        <v>6702</v>
      </c>
      <c r="F3247" s="38" t="s">
        <v>5328</v>
      </c>
      <c r="G3247" s="38" t="s">
        <v>5106</v>
      </c>
      <c r="H3247" s="38" t="s">
        <v>2665</v>
      </c>
      <c r="I3247" s="39">
        <v>13987.86</v>
      </c>
      <c r="J3247" s="11">
        <f>VLOOKUP(LEFT(B3247,5),[1]Percents!$C:$M,6,FALSE)</f>
        <v>0.25</v>
      </c>
      <c r="K3247" s="13">
        <f t="shared" si="51"/>
        <v>3496.9650000000001</v>
      </c>
      <c r="L3247" s="22"/>
    </row>
    <row r="3248" spans="1:12" s="40" customFormat="1" ht="14.25" customHeight="1" x14ac:dyDescent="0.25">
      <c r="A3248" s="38" t="s">
        <v>213</v>
      </c>
      <c r="B3248" s="38" t="s">
        <v>21</v>
      </c>
      <c r="C3248" s="38" t="s">
        <v>5329</v>
      </c>
      <c r="D3248" s="38" t="s">
        <v>5330</v>
      </c>
      <c r="E3248" s="38" t="s">
        <v>486</v>
      </c>
      <c r="F3248" s="38" t="s">
        <v>5331</v>
      </c>
      <c r="G3248" s="38" t="s">
        <v>4852</v>
      </c>
      <c r="H3248" s="38" t="s">
        <v>2665</v>
      </c>
      <c r="I3248" s="39">
        <v>2294.62</v>
      </c>
      <c r="J3248" s="11">
        <f>VLOOKUP(LEFT(B3248,5),[1]Percents!$C:$M,6,FALSE)</f>
        <v>0.25</v>
      </c>
      <c r="K3248" s="13">
        <f t="shared" si="51"/>
        <v>573.65499999999997</v>
      </c>
      <c r="L3248" s="22"/>
    </row>
    <row r="3249" spans="1:12" s="40" customFormat="1" ht="14.25" customHeight="1" x14ac:dyDescent="0.25">
      <c r="A3249" s="38" t="s">
        <v>213</v>
      </c>
      <c r="B3249" s="38" t="s">
        <v>21</v>
      </c>
      <c r="C3249" s="38" t="s">
        <v>5075</v>
      </c>
      <c r="D3249" s="38" t="s">
        <v>5076</v>
      </c>
      <c r="E3249" s="38" t="s">
        <v>2906</v>
      </c>
      <c r="F3249" s="38" t="s">
        <v>5077</v>
      </c>
      <c r="G3249" s="38" t="s">
        <v>4004</v>
      </c>
      <c r="H3249" s="38" t="s">
        <v>2665</v>
      </c>
      <c r="I3249" s="39">
        <v>0</v>
      </c>
      <c r="J3249" s="11">
        <f>VLOOKUP(LEFT(B3249,5),[1]Percents!$C:$M,6,FALSE)</f>
        <v>0.25</v>
      </c>
      <c r="K3249" s="13">
        <f t="shared" si="51"/>
        <v>0</v>
      </c>
      <c r="L3249" s="22"/>
    </row>
    <row r="3250" spans="1:12" s="40" customFormat="1" ht="14.25" customHeight="1" x14ac:dyDescent="0.25">
      <c r="A3250" s="38" t="s">
        <v>213</v>
      </c>
      <c r="B3250" s="38" t="s">
        <v>145</v>
      </c>
      <c r="C3250" s="38" t="s">
        <v>9727</v>
      </c>
      <c r="D3250" s="38" t="s">
        <v>9728</v>
      </c>
      <c r="E3250" s="38" t="s">
        <v>374</v>
      </c>
      <c r="F3250" s="38" t="s">
        <v>9729</v>
      </c>
      <c r="G3250" s="38" t="s">
        <v>4072</v>
      </c>
      <c r="H3250" s="38" t="s">
        <v>2665</v>
      </c>
      <c r="I3250" s="39">
        <v>127.82</v>
      </c>
      <c r="J3250" s="11">
        <f>VLOOKUP(LEFT(B3250,5),[1]Percents!$C:$M,6,FALSE)</f>
        <v>0.29404999999999998</v>
      </c>
      <c r="K3250" s="13">
        <f t="shared" si="51"/>
        <v>37.585470999999998</v>
      </c>
      <c r="L3250" s="22"/>
    </row>
    <row r="3251" spans="1:12" s="40" customFormat="1" ht="14.25" customHeight="1" x14ac:dyDescent="0.25">
      <c r="A3251" s="38" t="s">
        <v>213</v>
      </c>
      <c r="B3251" s="38" t="s">
        <v>189</v>
      </c>
      <c r="C3251" s="38" t="s">
        <v>6925</v>
      </c>
      <c r="D3251" s="38" t="s">
        <v>6926</v>
      </c>
      <c r="E3251" s="38" t="s">
        <v>6927</v>
      </c>
      <c r="F3251" s="38" t="s">
        <v>6928</v>
      </c>
      <c r="G3251" s="38" t="s">
        <v>6190</v>
      </c>
      <c r="H3251" s="38" t="s">
        <v>2665</v>
      </c>
      <c r="I3251" s="39">
        <v>0</v>
      </c>
      <c r="J3251" s="11">
        <f>VLOOKUP(LEFT(B3251,5),[1]Percents!$C:$M,6,FALSE)</f>
        <v>0.29404999999999998</v>
      </c>
      <c r="K3251" s="13">
        <f t="shared" si="51"/>
        <v>0</v>
      </c>
      <c r="L3251" s="22"/>
    </row>
    <row r="3252" spans="1:12" s="40" customFormat="1" ht="14.25" customHeight="1" x14ac:dyDescent="0.25">
      <c r="A3252" s="38" t="s">
        <v>213</v>
      </c>
      <c r="B3252" s="38" t="s">
        <v>9329</v>
      </c>
      <c r="C3252" s="38" t="s">
        <v>6925</v>
      </c>
      <c r="D3252" s="38" t="s">
        <v>6926</v>
      </c>
      <c r="E3252" s="38" t="s">
        <v>6927</v>
      </c>
      <c r="F3252" s="38" t="s">
        <v>6928</v>
      </c>
      <c r="G3252" s="38" t="s">
        <v>6190</v>
      </c>
      <c r="H3252" s="38" t="s">
        <v>2665</v>
      </c>
      <c r="I3252" s="39">
        <v>0</v>
      </c>
      <c r="J3252" s="11">
        <f>VLOOKUP(LEFT(B3252,5),[1]Percents!$C:$M,6,FALSE)</f>
        <v>0.29404999999999998</v>
      </c>
      <c r="K3252" s="13">
        <f t="shared" si="51"/>
        <v>0</v>
      </c>
      <c r="L3252" s="22"/>
    </row>
    <row r="3253" spans="1:12" s="40" customFormat="1" ht="14.25" customHeight="1" x14ac:dyDescent="0.25">
      <c r="A3253" s="38" t="s">
        <v>213</v>
      </c>
      <c r="B3253" s="38" t="s">
        <v>4321</v>
      </c>
      <c r="C3253" s="38" t="s">
        <v>10602</v>
      </c>
      <c r="D3253" s="38" t="s">
        <v>10603</v>
      </c>
      <c r="E3253" s="38" t="s">
        <v>5713</v>
      </c>
      <c r="F3253" s="38" t="s">
        <v>10604</v>
      </c>
      <c r="G3253" s="38" t="s">
        <v>4569</v>
      </c>
      <c r="H3253" s="38" t="s">
        <v>2665</v>
      </c>
      <c r="I3253" s="39">
        <v>0</v>
      </c>
      <c r="J3253" s="11">
        <f>VLOOKUP(LEFT(B3253,5),[1]Percents!$C:$M,6,FALSE)</f>
        <v>0.29404999999999998</v>
      </c>
      <c r="K3253" s="13">
        <f t="shared" si="51"/>
        <v>0</v>
      </c>
      <c r="L3253" s="22"/>
    </row>
    <row r="3254" spans="1:12" s="40" customFormat="1" ht="14.25" customHeight="1" x14ac:dyDescent="0.25">
      <c r="A3254" s="38" t="s">
        <v>213</v>
      </c>
      <c r="B3254" s="38" t="s">
        <v>195</v>
      </c>
      <c r="C3254" s="38" t="s">
        <v>5332</v>
      </c>
      <c r="D3254" s="38" t="s">
        <v>5333</v>
      </c>
      <c r="E3254" s="38" t="s">
        <v>737</v>
      </c>
      <c r="F3254" s="38" t="s">
        <v>5334</v>
      </c>
      <c r="G3254" s="38" t="s">
        <v>4852</v>
      </c>
      <c r="H3254" s="38" t="s">
        <v>2665</v>
      </c>
      <c r="I3254" s="39">
        <v>0</v>
      </c>
      <c r="J3254" s="11">
        <f>VLOOKUP(LEFT(B3254,5),[1]Percents!$C:$M,6,FALSE)</f>
        <v>8.6050000000000001E-2</v>
      </c>
      <c r="K3254" s="13">
        <f t="shared" si="51"/>
        <v>0</v>
      </c>
      <c r="L3254" s="22"/>
    </row>
    <row r="3255" spans="1:12" s="40" customFormat="1" ht="14.25" customHeight="1" x14ac:dyDescent="0.25">
      <c r="A3255" s="38" t="s">
        <v>141</v>
      </c>
      <c r="B3255" s="38" t="s">
        <v>3</v>
      </c>
      <c r="C3255" s="38" t="s">
        <v>9153</v>
      </c>
      <c r="D3255" s="38" t="s">
        <v>9154</v>
      </c>
      <c r="E3255" s="38" t="s">
        <v>267</v>
      </c>
      <c r="F3255" s="38" t="s">
        <v>9155</v>
      </c>
      <c r="G3255" s="38" t="s">
        <v>5335</v>
      </c>
      <c r="H3255" s="38" t="s">
        <v>2665</v>
      </c>
      <c r="I3255" s="39">
        <v>0</v>
      </c>
      <c r="J3255" s="11">
        <f>VLOOKUP(LEFT(B3255,5),[1]Percents!$C:$M,6,FALSE)</f>
        <v>0.1678</v>
      </c>
      <c r="K3255" s="13">
        <f t="shared" si="51"/>
        <v>0</v>
      </c>
      <c r="L3255" s="22"/>
    </row>
    <row r="3256" spans="1:12" s="40" customFormat="1" ht="14.25" customHeight="1" x14ac:dyDescent="0.25">
      <c r="A3256" s="38" t="s">
        <v>213</v>
      </c>
      <c r="B3256" s="38" t="s">
        <v>270</v>
      </c>
      <c r="C3256" s="38" t="s">
        <v>5336</v>
      </c>
      <c r="D3256" s="38" t="s">
        <v>5337</v>
      </c>
      <c r="E3256" s="38" t="s">
        <v>389</v>
      </c>
      <c r="F3256" s="38" t="s">
        <v>5338</v>
      </c>
      <c r="G3256" s="38" t="s">
        <v>4852</v>
      </c>
      <c r="H3256" s="38" t="s">
        <v>2665</v>
      </c>
      <c r="I3256" s="39">
        <v>3165.59</v>
      </c>
      <c r="J3256" s="11">
        <f>VLOOKUP(LEFT(B3256,5),[1]Percents!$C:$M,6,FALSE)</f>
        <v>8.6050000000000001E-2</v>
      </c>
      <c r="K3256" s="13">
        <f t="shared" si="51"/>
        <v>272.39901950000001</v>
      </c>
      <c r="L3256" s="22"/>
    </row>
    <row r="3257" spans="1:12" s="40" customFormat="1" ht="14.25" customHeight="1" x14ac:dyDescent="0.25">
      <c r="A3257" s="38" t="s">
        <v>213</v>
      </c>
      <c r="B3257" s="38" t="s">
        <v>211</v>
      </c>
      <c r="C3257" s="38" t="s">
        <v>6035</v>
      </c>
      <c r="D3257" s="38" t="s">
        <v>6036</v>
      </c>
      <c r="E3257" s="38" t="s">
        <v>28</v>
      </c>
      <c r="F3257" s="38" t="s">
        <v>6037</v>
      </c>
      <c r="G3257" s="38" t="s">
        <v>5782</v>
      </c>
      <c r="H3257" s="38" t="s">
        <v>2665</v>
      </c>
      <c r="I3257" s="39">
        <v>4166.57</v>
      </c>
      <c r="J3257" s="11">
        <f>VLOOKUP(LEFT(B3257,5),[1]Percents!$C:$M,6,FALSE)</f>
        <v>8.6050000000000001E-2</v>
      </c>
      <c r="K3257" s="13">
        <f t="shared" si="51"/>
        <v>358.53334849999999</v>
      </c>
      <c r="L3257" s="22"/>
    </row>
    <row r="3258" spans="1:12" s="40" customFormat="1" ht="14.25" customHeight="1" x14ac:dyDescent="0.25">
      <c r="A3258" s="38" t="s">
        <v>213</v>
      </c>
      <c r="B3258" s="38" t="s">
        <v>3000</v>
      </c>
      <c r="C3258" s="38" t="s">
        <v>6455</v>
      </c>
      <c r="D3258" s="38" t="s">
        <v>6456</v>
      </c>
      <c r="E3258" s="38" t="s">
        <v>4071</v>
      </c>
      <c r="F3258" s="38" t="s">
        <v>6457</v>
      </c>
      <c r="G3258" s="38" t="s">
        <v>4957</v>
      </c>
      <c r="H3258" s="38" t="s">
        <v>2665</v>
      </c>
      <c r="I3258" s="39">
        <v>0</v>
      </c>
      <c r="J3258" s="11">
        <f>VLOOKUP(LEFT(B3258,5),[1]Percents!$C:$M,6,FALSE)</f>
        <v>0</v>
      </c>
      <c r="K3258" s="13">
        <f t="shared" si="51"/>
        <v>0</v>
      </c>
      <c r="L3258" s="22"/>
    </row>
    <row r="3259" spans="1:12" s="40" customFormat="1" ht="14.25" customHeight="1" x14ac:dyDescent="0.25">
      <c r="A3259" s="38" t="s">
        <v>213</v>
      </c>
      <c r="B3259" s="38" t="s">
        <v>211</v>
      </c>
      <c r="C3259" s="38" t="s">
        <v>2458</v>
      </c>
      <c r="D3259" s="38" t="s">
        <v>918</v>
      </c>
      <c r="E3259" s="38" t="s">
        <v>28</v>
      </c>
      <c r="F3259" s="38" t="s">
        <v>5714</v>
      </c>
      <c r="G3259" s="38" t="s">
        <v>1715</v>
      </c>
      <c r="H3259" s="38" t="s">
        <v>2665</v>
      </c>
      <c r="I3259" s="39">
        <v>0</v>
      </c>
      <c r="J3259" s="11">
        <f>VLOOKUP(LEFT(B3259,5),[1]Percents!$C:$M,6,FALSE)</f>
        <v>8.6050000000000001E-2</v>
      </c>
      <c r="K3259" s="13">
        <f t="shared" si="51"/>
        <v>0</v>
      </c>
      <c r="L3259" s="22"/>
    </row>
    <row r="3260" spans="1:12" s="40" customFormat="1" ht="14.25" customHeight="1" x14ac:dyDescent="0.25">
      <c r="A3260" s="38" t="s">
        <v>66</v>
      </c>
      <c r="B3260" s="38" t="s">
        <v>3520</v>
      </c>
      <c r="C3260" s="38" t="s">
        <v>5339</v>
      </c>
      <c r="D3260" s="38" t="s">
        <v>5340</v>
      </c>
      <c r="E3260" s="38" t="s">
        <v>2796</v>
      </c>
      <c r="F3260" s="38" t="s">
        <v>5341</v>
      </c>
      <c r="G3260" s="38" t="s">
        <v>4957</v>
      </c>
      <c r="H3260" s="38" t="s">
        <v>2665</v>
      </c>
      <c r="I3260" s="41">
        <v>0</v>
      </c>
      <c r="J3260" s="11">
        <f>VLOOKUP(LEFT(B3260,5),[1]Percents!$C:$M,6,FALSE)</f>
        <v>0</v>
      </c>
      <c r="K3260" s="13">
        <f t="shared" si="51"/>
        <v>0</v>
      </c>
      <c r="L3260" s="22"/>
    </row>
    <row r="3261" spans="1:12" s="40" customFormat="1" ht="14.25" customHeight="1" x14ac:dyDescent="0.25">
      <c r="A3261" s="38" t="s">
        <v>141</v>
      </c>
      <c r="B3261" s="38" t="s">
        <v>245</v>
      </c>
      <c r="C3261" s="38" t="s">
        <v>6038</v>
      </c>
      <c r="D3261" s="38" t="s">
        <v>6039</v>
      </c>
      <c r="E3261" s="38" t="s">
        <v>4855</v>
      </c>
      <c r="F3261" s="38" t="s">
        <v>6040</v>
      </c>
      <c r="G3261" s="38" t="s">
        <v>4644</v>
      </c>
      <c r="H3261" s="38" t="s">
        <v>2665</v>
      </c>
      <c r="I3261" s="41">
        <v>0</v>
      </c>
      <c r="J3261" s="11">
        <f>VLOOKUP(LEFT(B3261,5),[1]Percents!$C:$M,6,FALSE)</f>
        <v>0.1678</v>
      </c>
      <c r="K3261" s="13">
        <f t="shared" si="51"/>
        <v>0</v>
      </c>
      <c r="L3261" s="22"/>
    </row>
    <row r="3262" spans="1:12" s="40" customFormat="1" ht="14.25" customHeight="1" x14ac:dyDescent="0.25">
      <c r="A3262" s="38" t="s">
        <v>243</v>
      </c>
      <c r="B3262" s="38" t="s">
        <v>290</v>
      </c>
      <c r="C3262" s="38" t="s">
        <v>6246</v>
      </c>
      <c r="D3262" s="38" t="s">
        <v>6247</v>
      </c>
      <c r="E3262" s="38" t="s">
        <v>71</v>
      </c>
      <c r="F3262" s="38" t="s">
        <v>5344</v>
      </c>
      <c r="G3262" s="38" t="s">
        <v>4852</v>
      </c>
      <c r="H3262" s="38" t="s">
        <v>2665</v>
      </c>
      <c r="I3262" s="39">
        <v>5740.53</v>
      </c>
      <c r="J3262" s="11">
        <f>VLOOKUP(LEFT(B3262,5),[1]Percents!$C:$M,6,FALSE)</f>
        <v>9.0999999999999998E-2</v>
      </c>
      <c r="K3262" s="13">
        <f t="shared" si="51"/>
        <v>522.38822999999991</v>
      </c>
      <c r="L3262" s="22"/>
    </row>
    <row r="3263" spans="1:12" s="40" customFormat="1" ht="14.25" customHeight="1" x14ac:dyDescent="0.25">
      <c r="A3263" s="38" t="s">
        <v>243</v>
      </c>
      <c r="B3263" s="38" t="s">
        <v>290</v>
      </c>
      <c r="C3263" s="38" t="s">
        <v>5342</v>
      </c>
      <c r="D3263" s="38" t="s">
        <v>5343</v>
      </c>
      <c r="E3263" s="38" t="s">
        <v>1</v>
      </c>
      <c r="F3263" s="38" t="s">
        <v>5344</v>
      </c>
      <c r="G3263" s="38" t="s">
        <v>4852</v>
      </c>
      <c r="H3263" s="38" t="s">
        <v>2665</v>
      </c>
      <c r="I3263" s="39">
        <v>3173.01</v>
      </c>
      <c r="J3263" s="11">
        <f>VLOOKUP(LEFT(B3263,5),[1]Percents!$C:$M,6,FALSE)</f>
        <v>9.0999999999999998E-2</v>
      </c>
      <c r="K3263" s="13">
        <f t="shared" si="51"/>
        <v>288.74391000000003</v>
      </c>
      <c r="L3263" s="22"/>
    </row>
    <row r="3264" spans="1:12" s="40" customFormat="1" ht="14.25" customHeight="1" x14ac:dyDescent="0.25">
      <c r="A3264" s="38" t="s">
        <v>66</v>
      </c>
      <c r="B3264" s="38" t="s">
        <v>3520</v>
      </c>
      <c r="C3264" s="38" t="s">
        <v>5345</v>
      </c>
      <c r="D3264" s="38" t="s">
        <v>11216</v>
      </c>
      <c r="E3264" s="38" t="s">
        <v>2975</v>
      </c>
      <c r="F3264" s="38" t="s">
        <v>5346</v>
      </c>
      <c r="G3264" s="38" t="s">
        <v>4957</v>
      </c>
      <c r="H3264" s="38" t="s">
        <v>2665</v>
      </c>
      <c r="I3264" s="39">
        <v>7090.26</v>
      </c>
      <c r="J3264" s="11">
        <f>VLOOKUP(LEFT(B3264,5),[1]Percents!$C:$M,6,FALSE)</f>
        <v>0</v>
      </c>
      <c r="K3264" s="13">
        <f t="shared" si="51"/>
        <v>0</v>
      </c>
      <c r="L3264" s="22"/>
    </row>
    <row r="3265" spans="1:12" s="40" customFormat="1" ht="14.25" customHeight="1" x14ac:dyDescent="0.25">
      <c r="A3265" s="38" t="s">
        <v>66</v>
      </c>
      <c r="B3265" s="38" t="s">
        <v>3520</v>
      </c>
      <c r="C3265" s="38" t="s">
        <v>5347</v>
      </c>
      <c r="D3265" s="38" t="s">
        <v>11217</v>
      </c>
      <c r="E3265" s="38" t="s">
        <v>3059</v>
      </c>
      <c r="F3265" s="38" t="s">
        <v>5346</v>
      </c>
      <c r="G3265" s="38" t="s">
        <v>4957</v>
      </c>
      <c r="H3265" s="38" t="s">
        <v>2665</v>
      </c>
      <c r="I3265" s="39">
        <v>5750.82</v>
      </c>
      <c r="J3265" s="11">
        <f>VLOOKUP(LEFT(B3265,5),[1]Percents!$C:$M,6,FALSE)</f>
        <v>0</v>
      </c>
      <c r="K3265" s="13">
        <f t="shared" si="51"/>
        <v>0</v>
      </c>
      <c r="L3265" s="22"/>
    </row>
    <row r="3266" spans="1:12" s="40" customFormat="1" ht="14.25" customHeight="1" x14ac:dyDescent="0.25">
      <c r="A3266" s="38" t="s">
        <v>65</v>
      </c>
      <c r="B3266" s="38" t="s">
        <v>316</v>
      </c>
      <c r="C3266" s="38" t="s">
        <v>5715</v>
      </c>
      <c r="D3266" s="38" t="s">
        <v>5716</v>
      </c>
      <c r="E3266" s="38" t="s">
        <v>1136</v>
      </c>
      <c r="F3266" s="38" t="s">
        <v>5717</v>
      </c>
      <c r="G3266" s="38" t="s">
        <v>5106</v>
      </c>
      <c r="H3266" s="38" t="s">
        <v>2665</v>
      </c>
      <c r="I3266" s="39">
        <v>0</v>
      </c>
      <c r="J3266" s="11">
        <f>VLOOKUP(LEFT(B3266,5),[1]Percents!$C:$M,6,FALSE)</f>
        <v>0</v>
      </c>
      <c r="K3266" s="13">
        <f t="shared" si="51"/>
        <v>0</v>
      </c>
      <c r="L3266" s="22"/>
    </row>
    <row r="3267" spans="1:12" s="40" customFormat="1" ht="14.25" customHeight="1" x14ac:dyDescent="0.25">
      <c r="A3267" s="38" t="s">
        <v>141</v>
      </c>
      <c r="B3267" s="38" t="s">
        <v>142</v>
      </c>
      <c r="C3267" s="38" t="s">
        <v>5718</v>
      </c>
      <c r="D3267" s="38" t="s">
        <v>5719</v>
      </c>
      <c r="E3267" s="38" t="s">
        <v>849</v>
      </c>
      <c r="F3267" s="38" t="s">
        <v>5720</v>
      </c>
      <c r="G3267" s="38" t="s">
        <v>5113</v>
      </c>
      <c r="H3267" s="38" t="s">
        <v>2665</v>
      </c>
      <c r="I3267" s="39">
        <v>0</v>
      </c>
      <c r="J3267" s="11">
        <f>VLOOKUP(LEFT(B3267,5),[1]Percents!$C:$M,6,FALSE)</f>
        <v>0.31330000000000002</v>
      </c>
      <c r="K3267" s="13">
        <f t="shared" si="51"/>
        <v>0</v>
      </c>
      <c r="L3267" s="22"/>
    </row>
    <row r="3268" spans="1:12" s="40" customFormat="1" ht="14.25" customHeight="1" x14ac:dyDescent="0.25">
      <c r="A3268" s="38" t="s">
        <v>213</v>
      </c>
      <c r="B3268" s="38" t="s">
        <v>21</v>
      </c>
      <c r="C3268" s="38" t="s">
        <v>6929</v>
      </c>
      <c r="D3268" s="38" t="s">
        <v>6930</v>
      </c>
      <c r="E3268" s="38" t="s">
        <v>302</v>
      </c>
      <c r="F3268" s="38" t="s">
        <v>6931</v>
      </c>
      <c r="G3268" s="38" t="s">
        <v>5782</v>
      </c>
      <c r="H3268" s="38" t="s">
        <v>2665</v>
      </c>
      <c r="I3268" s="39">
        <v>554.28</v>
      </c>
      <c r="J3268" s="11">
        <f>VLOOKUP(LEFT(B3268,5),[1]Percents!$C:$M,6,FALSE)</f>
        <v>0.25</v>
      </c>
      <c r="K3268" s="13">
        <f t="shared" si="51"/>
        <v>138.57</v>
      </c>
      <c r="L3268" s="22"/>
    </row>
    <row r="3269" spans="1:12" s="40" customFormat="1" ht="14.25" customHeight="1" x14ac:dyDescent="0.25">
      <c r="A3269" s="38" t="s">
        <v>141</v>
      </c>
      <c r="B3269" s="38" t="s">
        <v>43</v>
      </c>
      <c r="C3269" s="38" t="s">
        <v>9730</v>
      </c>
      <c r="D3269" s="38" t="s">
        <v>9731</v>
      </c>
      <c r="E3269" s="38" t="s">
        <v>228</v>
      </c>
      <c r="F3269" s="38" t="s">
        <v>9732</v>
      </c>
      <c r="G3269" s="38" t="s">
        <v>4957</v>
      </c>
      <c r="H3269" s="38" t="s">
        <v>2665</v>
      </c>
      <c r="I3269" s="39">
        <v>0</v>
      </c>
      <c r="J3269" s="11">
        <f>VLOOKUP(LEFT(B3269,5),[1]Percents!$C:$M,6,FALSE)</f>
        <v>0.1678</v>
      </c>
      <c r="K3269" s="13">
        <f t="shared" si="51"/>
        <v>0</v>
      </c>
      <c r="L3269" s="22"/>
    </row>
    <row r="3270" spans="1:12" s="40" customFormat="1" ht="14.25" customHeight="1" x14ac:dyDescent="0.25">
      <c r="A3270" s="38" t="s">
        <v>141</v>
      </c>
      <c r="B3270" s="38" t="s">
        <v>245</v>
      </c>
      <c r="C3270" s="38" t="s">
        <v>5721</v>
      </c>
      <c r="D3270" s="38" t="s">
        <v>5722</v>
      </c>
      <c r="E3270" s="38" t="s">
        <v>4855</v>
      </c>
      <c r="F3270" s="38" t="s">
        <v>5723</v>
      </c>
      <c r="G3270" s="38" t="s">
        <v>3744</v>
      </c>
      <c r="H3270" s="38" t="s">
        <v>2665</v>
      </c>
      <c r="I3270" s="39">
        <v>3396.68</v>
      </c>
      <c r="J3270" s="11">
        <f>VLOOKUP(LEFT(B3270,5),[1]Percents!$C:$M,6,FALSE)</f>
        <v>0.1678</v>
      </c>
      <c r="K3270" s="13">
        <f t="shared" si="51"/>
        <v>569.96290399999998</v>
      </c>
      <c r="L3270" s="22"/>
    </row>
    <row r="3271" spans="1:12" s="40" customFormat="1" ht="14.25" customHeight="1" x14ac:dyDescent="0.25">
      <c r="A3271" s="38" t="s">
        <v>141</v>
      </c>
      <c r="B3271" s="38" t="s">
        <v>173</v>
      </c>
      <c r="C3271" s="38" t="s">
        <v>5724</v>
      </c>
      <c r="D3271" s="38" t="s">
        <v>5725</v>
      </c>
      <c r="E3271" s="38" t="s">
        <v>602</v>
      </c>
      <c r="F3271" s="38" t="s">
        <v>5726</v>
      </c>
      <c r="G3271" s="38" t="s">
        <v>4957</v>
      </c>
      <c r="H3271" s="38" t="s">
        <v>2665</v>
      </c>
      <c r="I3271" s="39">
        <v>3486.88</v>
      </c>
      <c r="J3271" s="11">
        <f>VLOOKUP(LEFT(B3271,5),[1]Percents!$C:$M,6,FALSE)</f>
        <v>0.1678</v>
      </c>
      <c r="K3271" s="13">
        <f t="shared" si="51"/>
        <v>585.09846400000004</v>
      </c>
      <c r="L3271" s="22"/>
    </row>
    <row r="3272" spans="1:12" s="40" customFormat="1" ht="14.25" customHeight="1" x14ac:dyDescent="0.25">
      <c r="A3272" s="38" t="s">
        <v>89</v>
      </c>
      <c r="B3272" s="38" t="s">
        <v>90</v>
      </c>
      <c r="C3272" s="38" t="s">
        <v>5727</v>
      </c>
      <c r="D3272" s="38" t="s">
        <v>5728</v>
      </c>
      <c r="E3272" s="38" t="s">
        <v>1128</v>
      </c>
      <c r="F3272" s="38" t="s">
        <v>5726</v>
      </c>
      <c r="G3272" s="38" t="s">
        <v>4957</v>
      </c>
      <c r="H3272" s="38" t="s">
        <v>2665</v>
      </c>
      <c r="I3272" s="39">
        <v>4997.49</v>
      </c>
      <c r="J3272" s="11">
        <f>VLOOKUP(LEFT(B3272,5),[1]Percents!$C:$M,6,FALSE)</f>
        <v>0</v>
      </c>
      <c r="K3272" s="13">
        <f t="shared" si="51"/>
        <v>0</v>
      </c>
      <c r="L3272" s="22"/>
    </row>
    <row r="3273" spans="1:12" s="40" customFormat="1" ht="14.25" customHeight="1" x14ac:dyDescent="0.25">
      <c r="A3273" s="38" t="s">
        <v>213</v>
      </c>
      <c r="B3273" s="38" t="s">
        <v>148</v>
      </c>
      <c r="C3273" s="38" t="s">
        <v>6248</v>
      </c>
      <c r="D3273" s="38" t="s">
        <v>6249</v>
      </c>
      <c r="E3273" s="38" t="s">
        <v>520</v>
      </c>
      <c r="F3273" s="38" t="s">
        <v>6250</v>
      </c>
      <c r="G3273" s="38" t="s">
        <v>5106</v>
      </c>
      <c r="H3273" s="38" t="s">
        <v>2665</v>
      </c>
      <c r="I3273" s="39">
        <v>822.53</v>
      </c>
      <c r="J3273" s="11">
        <f>VLOOKUP(LEFT(B3273,5),[1]Percents!$C:$M,6,FALSE)</f>
        <v>0.25</v>
      </c>
      <c r="K3273" s="13">
        <f t="shared" si="51"/>
        <v>205.63249999999999</v>
      </c>
      <c r="L3273" s="22"/>
    </row>
    <row r="3274" spans="1:12" s="40" customFormat="1" ht="14.25" customHeight="1" x14ac:dyDescent="0.25">
      <c r="A3274" s="38" t="s">
        <v>243</v>
      </c>
      <c r="B3274" s="38" t="s">
        <v>50</v>
      </c>
      <c r="C3274" s="38" t="s">
        <v>6041</v>
      </c>
      <c r="D3274" s="38" t="s">
        <v>6042</v>
      </c>
      <c r="E3274" s="38" t="s">
        <v>4447</v>
      </c>
      <c r="F3274" s="38" t="s">
        <v>6043</v>
      </c>
      <c r="G3274" s="38" t="s">
        <v>4995</v>
      </c>
      <c r="H3274" s="38" t="s">
        <v>2665</v>
      </c>
      <c r="I3274" s="39">
        <v>0</v>
      </c>
      <c r="J3274" s="11">
        <f>VLOOKUP(LEFT(B3274,5),[1]Percents!$C:$M,6,FALSE)</f>
        <v>9.0999999999999998E-2</v>
      </c>
      <c r="K3274" s="13">
        <f t="shared" ref="K3274:K3337" si="52">+I3274*J3274</f>
        <v>0</v>
      </c>
      <c r="L3274" s="22"/>
    </row>
    <row r="3275" spans="1:12" s="40" customFormat="1" ht="14.25" customHeight="1" x14ac:dyDescent="0.25">
      <c r="A3275" s="38" t="s">
        <v>213</v>
      </c>
      <c r="B3275" s="38" t="s">
        <v>195</v>
      </c>
      <c r="C3275" s="38" t="s">
        <v>5731</v>
      </c>
      <c r="D3275" s="38" t="s">
        <v>5732</v>
      </c>
      <c r="E3275" s="38" t="s">
        <v>266</v>
      </c>
      <c r="F3275" s="38" t="s">
        <v>5733</v>
      </c>
      <c r="G3275" s="38" t="s">
        <v>4957</v>
      </c>
      <c r="H3275" s="38" t="s">
        <v>2665</v>
      </c>
      <c r="I3275" s="39">
        <v>4031.54</v>
      </c>
      <c r="J3275" s="11">
        <f>VLOOKUP(LEFT(B3275,5),[1]Percents!$C:$M,6,FALSE)</f>
        <v>8.6050000000000001E-2</v>
      </c>
      <c r="K3275" s="13">
        <f t="shared" si="52"/>
        <v>346.914017</v>
      </c>
      <c r="L3275" s="22"/>
    </row>
    <row r="3276" spans="1:12" s="40" customFormat="1" ht="14.25" customHeight="1" x14ac:dyDescent="0.25">
      <c r="A3276" s="38" t="s">
        <v>213</v>
      </c>
      <c r="B3276" s="38" t="s">
        <v>258</v>
      </c>
      <c r="C3276" s="38" t="s">
        <v>5734</v>
      </c>
      <c r="D3276" s="38" t="s">
        <v>5735</v>
      </c>
      <c r="E3276" s="38" t="s">
        <v>541</v>
      </c>
      <c r="F3276" s="38" t="s">
        <v>5736</v>
      </c>
      <c r="G3276" s="38" t="s">
        <v>4852</v>
      </c>
      <c r="H3276" s="38" t="s">
        <v>2665</v>
      </c>
      <c r="I3276" s="39">
        <v>4.68</v>
      </c>
      <c r="J3276" s="11">
        <f>VLOOKUP(LEFT(B3276,5),[1]Percents!$C:$M,6,FALSE)</f>
        <v>0.25</v>
      </c>
      <c r="K3276" s="13">
        <f t="shared" si="52"/>
        <v>1.17</v>
      </c>
      <c r="L3276" s="22"/>
    </row>
    <row r="3277" spans="1:12" s="40" customFormat="1" ht="14.25" customHeight="1" x14ac:dyDescent="0.25">
      <c r="A3277" s="38" t="s">
        <v>213</v>
      </c>
      <c r="B3277" s="38" t="s">
        <v>211</v>
      </c>
      <c r="C3277" s="38" t="s">
        <v>2464</v>
      </c>
      <c r="D3277" s="38" t="s">
        <v>1012</v>
      </c>
      <c r="E3277" s="38" t="s">
        <v>212</v>
      </c>
      <c r="F3277" s="38" t="s">
        <v>6044</v>
      </c>
      <c r="G3277" s="38" t="s">
        <v>1697</v>
      </c>
      <c r="H3277" s="38" t="s">
        <v>2665</v>
      </c>
      <c r="I3277" s="39">
        <v>0</v>
      </c>
      <c r="J3277" s="11">
        <f>VLOOKUP(LEFT(B3277,5),[1]Percents!$C:$M,6,FALSE)</f>
        <v>8.6050000000000001E-2</v>
      </c>
      <c r="K3277" s="13">
        <f t="shared" si="52"/>
        <v>0</v>
      </c>
      <c r="L3277" s="22"/>
    </row>
    <row r="3278" spans="1:12" s="40" customFormat="1" ht="14.25" customHeight="1" x14ac:dyDescent="0.25">
      <c r="A3278" s="38" t="s">
        <v>243</v>
      </c>
      <c r="B3278" s="38" t="s">
        <v>2543</v>
      </c>
      <c r="C3278" s="38" t="s">
        <v>9156</v>
      </c>
      <c r="D3278" s="38" t="s">
        <v>9157</v>
      </c>
      <c r="E3278" s="38" t="s">
        <v>7</v>
      </c>
      <c r="F3278" s="38" t="s">
        <v>9158</v>
      </c>
      <c r="G3278" s="38" t="s">
        <v>4957</v>
      </c>
      <c r="H3278" s="38" t="s">
        <v>2665</v>
      </c>
      <c r="I3278" s="39">
        <v>0</v>
      </c>
      <c r="J3278" s="11">
        <f>VLOOKUP(LEFT(B3278,5),[1]Percents!$C:$M,6,FALSE)</f>
        <v>9.0999999999999998E-2</v>
      </c>
      <c r="K3278" s="13">
        <f t="shared" si="52"/>
        <v>0</v>
      </c>
      <c r="L3278" s="22"/>
    </row>
    <row r="3279" spans="1:12" s="40" customFormat="1" ht="14.25" customHeight="1" x14ac:dyDescent="0.25">
      <c r="A3279" s="38" t="s">
        <v>213</v>
      </c>
      <c r="B3279" s="38" t="s">
        <v>234</v>
      </c>
      <c r="C3279" s="38" t="s">
        <v>5737</v>
      </c>
      <c r="D3279" s="38" t="s">
        <v>5738</v>
      </c>
      <c r="E3279" s="38" t="s">
        <v>180</v>
      </c>
      <c r="F3279" s="38" t="s">
        <v>5739</v>
      </c>
      <c r="G3279" s="38" t="s">
        <v>5106</v>
      </c>
      <c r="H3279" s="38" t="s">
        <v>2665</v>
      </c>
      <c r="I3279" s="39">
        <v>1101.7</v>
      </c>
      <c r="J3279" s="11">
        <f>VLOOKUP(LEFT(B3279,5),[1]Percents!$C:$M,6,FALSE)</f>
        <v>0.29404999999999998</v>
      </c>
      <c r="K3279" s="13">
        <f t="shared" si="52"/>
        <v>323.95488499999999</v>
      </c>
      <c r="L3279" s="22"/>
    </row>
    <row r="3280" spans="1:12" s="40" customFormat="1" ht="14.25" customHeight="1" x14ac:dyDescent="0.25">
      <c r="A3280" s="38" t="s">
        <v>213</v>
      </c>
      <c r="B3280" s="38" t="s">
        <v>234</v>
      </c>
      <c r="C3280" s="38" t="s">
        <v>5740</v>
      </c>
      <c r="D3280" s="38" t="s">
        <v>5741</v>
      </c>
      <c r="E3280" s="38" t="s">
        <v>180</v>
      </c>
      <c r="F3280" s="38" t="s">
        <v>5742</v>
      </c>
      <c r="G3280" s="38" t="s">
        <v>5106</v>
      </c>
      <c r="H3280" s="38" t="s">
        <v>2665</v>
      </c>
      <c r="I3280" s="39">
        <v>0</v>
      </c>
      <c r="J3280" s="11">
        <f>VLOOKUP(LEFT(B3280,5),[1]Percents!$C:$M,6,FALSE)</f>
        <v>0.29404999999999998</v>
      </c>
      <c r="K3280" s="13">
        <f t="shared" si="52"/>
        <v>0</v>
      </c>
      <c r="L3280" s="22"/>
    </row>
    <row r="3281" spans="1:12" s="40" customFormat="1" ht="14.25" customHeight="1" x14ac:dyDescent="0.25">
      <c r="A3281" s="38" t="s">
        <v>213</v>
      </c>
      <c r="B3281" s="38" t="s">
        <v>211</v>
      </c>
      <c r="C3281" s="38" t="s">
        <v>2459</v>
      </c>
      <c r="D3281" s="38" t="s">
        <v>981</v>
      </c>
      <c r="E3281" s="38" t="s">
        <v>20</v>
      </c>
      <c r="F3281" s="38" t="s">
        <v>6045</v>
      </c>
      <c r="G3281" s="38" t="s">
        <v>1715</v>
      </c>
      <c r="H3281" s="38" t="s">
        <v>2665</v>
      </c>
      <c r="I3281" s="39">
        <v>0</v>
      </c>
      <c r="J3281" s="11">
        <f>VLOOKUP(LEFT(B3281,5),[1]Percents!$C:$M,6,FALSE)</f>
        <v>8.6050000000000001E-2</v>
      </c>
      <c r="K3281" s="13">
        <f t="shared" si="52"/>
        <v>0</v>
      </c>
      <c r="L3281" s="22"/>
    </row>
    <row r="3282" spans="1:12" s="40" customFormat="1" ht="14.25" customHeight="1" x14ac:dyDescent="0.25">
      <c r="A3282" s="38" t="s">
        <v>213</v>
      </c>
      <c r="B3282" s="38" t="s">
        <v>261</v>
      </c>
      <c r="C3282" s="38" t="s">
        <v>9159</v>
      </c>
      <c r="D3282" s="38" t="s">
        <v>9160</v>
      </c>
      <c r="E3282" s="38" t="s">
        <v>2602</v>
      </c>
      <c r="F3282" s="38" t="s">
        <v>9161</v>
      </c>
      <c r="G3282" s="38" t="s">
        <v>1676</v>
      </c>
      <c r="H3282" s="38" t="s">
        <v>2665</v>
      </c>
      <c r="I3282" s="39">
        <v>277.39</v>
      </c>
      <c r="J3282" s="11">
        <f>VLOOKUP(LEFT(B3282,5),[1]Percents!$C:$M,6,FALSE)</f>
        <v>0.25</v>
      </c>
      <c r="K3282" s="13">
        <f t="shared" si="52"/>
        <v>69.347499999999997</v>
      </c>
      <c r="L3282" s="22"/>
    </row>
    <row r="3283" spans="1:12" s="40" customFormat="1" ht="14.25" customHeight="1" x14ac:dyDescent="0.25">
      <c r="A3283" s="38" t="s">
        <v>213</v>
      </c>
      <c r="B3283" s="38" t="s">
        <v>232</v>
      </c>
      <c r="C3283" s="38" t="s">
        <v>5743</v>
      </c>
      <c r="D3283" s="38" t="s">
        <v>5744</v>
      </c>
      <c r="E3283" s="38" t="s">
        <v>811</v>
      </c>
      <c r="F3283" s="38" t="s">
        <v>5745</v>
      </c>
      <c r="G3283" s="38" t="s">
        <v>5420</v>
      </c>
      <c r="H3283" s="38" t="s">
        <v>2665</v>
      </c>
      <c r="I3283" s="39">
        <v>4135.13</v>
      </c>
      <c r="J3283" s="11">
        <f>VLOOKUP(LEFT(B3283,5),[1]Percents!$C:$M,6,FALSE)</f>
        <v>0.29404999999999998</v>
      </c>
      <c r="K3283" s="13">
        <f t="shared" si="52"/>
        <v>1215.9349764999999</v>
      </c>
      <c r="L3283" s="22"/>
    </row>
    <row r="3284" spans="1:12" s="40" customFormat="1" ht="14.25" customHeight="1" x14ac:dyDescent="0.25">
      <c r="A3284" s="38" t="s">
        <v>213</v>
      </c>
      <c r="B3284" s="38" t="s">
        <v>120</v>
      </c>
      <c r="C3284" s="38" t="s">
        <v>5746</v>
      </c>
      <c r="D3284" s="38" t="s">
        <v>5747</v>
      </c>
      <c r="E3284" s="38" t="s">
        <v>6737</v>
      </c>
      <c r="F3284" s="38" t="s">
        <v>5748</v>
      </c>
      <c r="G3284" s="38" t="s">
        <v>5749</v>
      </c>
      <c r="H3284" s="38" t="s">
        <v>2665</v>
      </c>
      <c r="I3284" s="39">
        <v>4.68</v>
      </c>
      <c r="J3284" s="11">
        <f>VLOOKUP(LEFT(B3284,5),[1]Percents!$C:$M,6,FALSE)</f>
        <v>0.29404999999999998</v>
      </c>
      <c r="K3284" s="13">
        <f t="shared" si="52"/>
        <v>1.3761539999999999</v>
      </c>
      <c r="L3284" s="22"/>
    </row>
    <row r="3285" spans="1:12" s="40" customFormat="1" ht="14.25" customHeight="1" x14ac:dyDescent="0.25">
      <c r="A3285" s="38" t="s">
        <v>213</v>
      </c>
      <c r="B3285" s="38" t="s">
        <v>285</v>
      </c>
      <c r="C3285" s="38" t="s">
        <v>6046</v>
      </c>
      <c r="D3285" s="38" t="s">
        <v>6047</v>
      </c>
      <c r="E3285" s="38" t="s">
        <v>702</v>
      </c>
      <c r="F3285" s="38" t="s">
        <v>6048</v>
      </c>
      <c r="G3285" s="38" t="s">
        <v>5782</v>
      </c>
      <c r="H3285" s="38" t="s">
        <v>2665</v>
      </c>
      <c r="I3285" s="39">
        <v>0</v>
      </c>
      <c r="J3285" s="11">
        <f>VLOOKUP(LEFT(B3285,5),[1]Percents!$C:$M,6,FALSE)</f>
        <v>8.6050000000000001E-2</v>
      </c>
      <c r="K3285" s="13">
        <f t="shared" si="52"/>
        <v>0</v>
      </c>
      <c r="L3285" s="22"/>
    </row>
    <row r="3286" spans="1:12" s="40" customFormat="1" ht="14.25" customHeight="1" x14ac:dyDescent="0.25">
      <c r="A3286" s="38" t="s">
        <v>243</v>
      </c>
      <c r="B3286" s="38" t="s">
        <v>2543</v>
      </c>
      <c r="C3286" s="38" t="s">
        <v>9162</v>
      </c>
      <c r="D3286" s="38" t="s">
        <v>9163</v>
      </c>
      <c r="E3286" s="38" t="s">
        <v>7</v>
      </c>
      <c r="F3286" s="38" t="s">
        <v>9164</v>
      </c>
      <c r="G3286" s="38" t="s">
        <v>4957</v>
      </c>
      <c r="H3286" s="38" t="s">
        <v>2665</v>
      </c>
      <c r="I3286" s="39">
        <v>0</v>
      </c>
      <c r="J3286" s="11">
        <f>VLOOKUP(LEFT(B3286,5),[1]Percents!$C:$M,6,FALSE)</f>
        <v>9.0999999999999998E-2</v>
      </c>
      <c r="K3286" s="13">
        <f t="shared" si="52"/>
        <v>0</v>
      </c>
      <c r="L3286" s="22"/>
    </row>
    <row r="3287" spans="1:12" s="40" customFormat="1" ht="14.25" customHeight="1" x14ac:dyDescent="0.25">
      <c r="A3287" s="38" t="s">
        <v>141</v>
      </c>
      <c r="B3287" s="38" t="s">
        <v>172</v>
      </c>
      <c r="C3287" s="38" t="s">
        <v>6049</v>
      </c>
      <c r="D3287" s="38" t="s">
        <v>6050</v>
      </c>
      <c r="E3287" s="38" t="s">
        <v>946</v>
      </c>
      <c r="F3287" s="38" t="s">
        <v>6051</v>
      </c>
      <c r="G3287" s="38" t="s">
        <v>4685</v>
      </c>
      <c r="H3287" s="38" t="s">
        <v>2665</v>
      </c>
      <c r="I3287" s="39">
        <v>3683.9</v>
      </c>
      <c r="J3287" s="11">
        <f>VLOOKUP(LEFT(B3287,5),[1]Percents!$C:$M,6,FALSE)</f>
        <v>0.1678</v>
      </c>
      <c r="K3287" s="13">
        <f t="shared" si="52"/>
        <v>618.15841999999998</v>
      </c>
      <c r="L3287" s="22"/>
    </row>
    <row r="3288" spans="1:12" s="40" customFormat="1" ht="14.25" customHeight="1" x14ac:dyDescent="0.25">
      <c r="A3288" s="38" t="s">
        <v>213</v>
      </c>
      <c r="B3288" s="38" t="s">
        <v>919</v>
      </c>
      <c r="C3288" s="38" t="s">
        <v>2660</v>
      </c>
      <c r="D3288" s="38" t="s">
        <v>2661</v>
      </c>
      <c r="E3288" s="38" t="s">
        <v>920</v>
      </c>
      <c r="F3288" s="38" t="s">
        <v>6052</v>
      </c>
      <c r="G3288" s="38" t="s">
        <v>1851</v>
      </c>
      <c r="H3288" s="38" t="s">
        <v>2665</v>
      </c>
      <c r="I3288" s="39">
        <v>0</v>
      </c>
      <c r="J3288" s="11">
        <f>VLOOKUP(LEFT(B3288,5),[1]Percents!$C:$M,6,FALSE)</f>
        <v>0.29404999999999998</v>
      </c>
      <c r="K3288" s="13">
        <f t="shared" si="52"/>
        <v>0</v>
      </c>
      <c r="L3288" s="22"/>
    </row>
    <row r="3289" spans="1:12" s="40" customFormat="1" ht="14.25" customHeight="1" x14ac:dyDescent="0.25">
      <c r="A3289" s="38" t="s">
        <v>243</v>
      </c>
      <c r="B3289" s="38" t="s">
        <v>118</v>
      </c>
      <c r="C3289" s="38" t="s">
        <v>9165</v>
      </c>
      <c r="D3289" s="38" t="s">
        <v>9166</v>
      </c>
      <c r="E3289" s="38" t="s">
        <v>1516</v>
      </c>
      <c r="F3289" s="38" t="s">
        <v>9167</v>
      </c>
      <c r="G3289" s="38" t="s">
        <v>4957</v>
      </c>
      <c r="H3289" s="38" t="s">
        <v>2665</v>
      </c>
      <c r="I3289" s="39">
        <v>0</v>
      </c>
      <c r="J3289" s="11">
        <f>VLOOKUP(LEFT(B3289,5),[1]Percents!$C:$M,6,FALSE)</f>
        <v>9.0999999999999998E-2</v>
      </c>
      <c r="K3289" s="13">
        <f t="shared" si="52"/>
        <v>0</v>
      </c>
      <c r="L3289" s="22"/>
    </row>
    <row r="3290" spans="1:12" s="40" customFormat="1" ht="14.25" customHeight="1" x14ac:dyDescent="0.25">
      <c r="A3290" s="38" t="s">
        <v>213</v>
      </c>
      <c r="B3290" s="38" t="s">
        <v>162</v>
      </c>
      <c r="C3290" s="38" t="s">
        <v>7799</v>
      </c>
      <c r="D3290" s="38" t="s">
        <v>7800</v>
      </c>
      <c r="E3290" s="38" t="s">
        <v>291</v>
      </c>
      <c r="F3290" s="38" t="s">
        <v>7801</v>
      </c>
      <c r="G3290" s="38" t="s">
        <v>5106</v>
      </c>
      <c r="H3290" s="38" t="s">
        <v>2665</v>
      </c>
      <c r="I3290" s="39">
        <v>0</v>
      </c>
      <c r="J3290" s="11">
        <f>VLOOKUP(LEFT(B3290,5),[1]Percents!$C:$M,6,FALSE)</f>
        <v>0.25</v>
      </c>
      <c r="K3290" s="13">
        <f t="shared" si="52"/>
        <v>0</v>
      </c>
      <c r="L3290" s="22"/>
    </row>
    <row r="3291" spans="1:12" s="40" customFormat="1" ht="14.25" customHeight="1" x14ac:dyDescent="0.25">
      <c r="A3291" s="38" t="s">
        <v>213</v>
      </c>
      <c r="B3291" s="38" t="s">
        <v>61</v>
      </c>
      <c r="C3291" s="38" t="s">
        <v>6053</v>
      </c>
      <c r="D3291" s="38" t="s">
        <v>6054</v>
      </c>
      <c r="E3291" s="38" t="s">
        <v>100</v>
      </c>
      <c r="F3291" s="38" t="s">
        <v>6055</v>
      </c>
      <c r="G3291" s="38" t="s">
        <v>5782</v>
      </c>
      <c r="H3291" s="38" t="s">
        <v>2665</v>
      </c>
      <c r="I3291" s="39">
        <v>0</v>
      </c>
      <c r="J3291" s="11">
        <f>VLOOKUP(LEFT(B3291,5),[1]Percents!$C:$M,6,FALSE)</f>
        <v>8.6050000000000001E-2</v>
      </c>
      <c r="K3291" s="13">
        <f t="shared" si="52"/>
        <v>0</v>
      </c>
      <c r="L3291" s="22"/>
    </row>
    <row r="3292" spans="1:12" s="40" customFormat="1" ht="14.25" customHeight="1" x14ac:dyDescent="0.25">
      <c r="A3292" s="38" t="s">
        <v>243</v>
      </c>
      <c r="B3292" s="38" t="s">
        <v>118</v>
      </c>
      <c r="C3292" s="38" t="s">
        <v>6251</v>
      </c>
      <c r="D3292" s="38" t="s">
        <v>6252</v>
      </c>
      <c r="E3292" s="38" t="s">
        <v>1591</v>
      </c>
      <c r="F3292" s="38" t="s">
        <v>6253</v>
      </c>
      <c r="G3292" s="38" t="s">
        <v>5106</v>
      </c>
      <c r="H3292" s="38" t="s">
        <v>2665</v>
      </c>
      <c r="I3292" s="39">
        <v>0</v>
      </c>
      <c r="J3292" s="11">
        <f>VLOOKUP(LEFT(B3292,5),[1]Percents!$C:$M,6,FALSE)</f>
        <v>9.0999999999999998E-2</v>
      </c>
      <c r="K3292" s="13">
        <f t="shared" si="52"/>
        <v>0</v>
      </c>
      <c r="L3292" s="22"/>
    </row>
    <row r="3293" spans="1:12" s="40" customFormat="1" ht="14.25" customHeight="1" x14ac:dyDescent="0.25">
      <c r="A3293" s="38" t="s">
        <v>66</v>
      </c>
      <c r="B3293" s="38" t="s">
        <v>3520</v>
      </c>
      <c r="C3293" s="38" t="s">
        <v>6056</v>
      </c>
      <c r="D3293" s="38" t="s">
        <v>6057</v>
      </c>
      <c r="E3293" s="38" t="s">
        <v>2656</v>
      </c>
      <c r="F3293" s="38" t="s">
        <v>6058</v>
      </c>
      <c r="G3293" s="38" t="s">
        <v>6059</v>
      </c>
      <c r="H3293" s="38" t="s">
        <v>2665</v>
      </c>
      <c r="I3293" s="39">
        <v>0</v>
      </c>
      <c r="J3293" s="11">
        <f>VLOOKUP(LEFT(B3293,5),[1]Percents!$C:$M,6,FALSE)</f>
        <v>0</v>
      </c>
      <c r="K3293" s="13">
        <f t="shared" si="52"/>
        <v>0</v>
      </c>
      <c r="L3293" s="22"/>
    </row>
    <row r="3294" spans="1:12" s="40" customFormat="1" ht="14.25" customHeight="1" x14ac:dyDescent="0.25">
      <c r="A3294" s="38" t="s">
        <v>213</v>
      </c>
      <c r="B3294" s="38" t="s">
        <v>189</v>
      </c>
      <c r="C3294" s="38" t="s">
        <v>6458</v>
      </c>
      <c r="D3294" s="38" t="s">
        <v>6459</v>
      </c>
      <c r="E3294" s="38" t="s">
        <v>5713</v>
      </c>
      <c r="F3294" s="38" t="s">
        <v>6460</v>
      </c>
      <c r="G3294" s="38" t="s">
        <v>4957</v>
      </c>
      <c r="H3294" s="38" t="s">
        <v>2665</v>
      </c>
      <c r="I3294" s="39">
        <v>0</v>
      </c>
      <c r="J3294" s="11">
        <f>VLOOKUP(LEFT(B3294,5),[1]Percents!$C:$M,6,FALSE)</f>
        <v>0.29404999999999998</v>
      </c>
      <c r="K3294" s="13">
        <f t="shared" si="52"/>
        <v>0</v>
      </c>
      <c r="L3294" s="22"/>
    </row>
    <row r="3295" spans="1:12" s="40" customFormat="1" ht="14.25" customHeight="1" x14ac:dyDescent="0.25">
      <c r="A3295" s="38" t="s">
        <v>213</v>
      </c>
      <c r="B3295" s="38" t="s">
        <v>9329</v>
      </c>
      <c r="C3295" s="38" t="s">
        <v>6458</v>
      </c>
      <c r="D3295" s="38" t="s">
        <v>6459</v>
      </c>
      <c r="E3295" s="38" t="s">
        <v>5713</v>
      </c>
      <c r="F3295" s="38" t="s">
        <v>6460</v>
      </c>
      <c r="G3295" s="38" t="s">
        <v>4957</v>
      </c>
      <c r="H3295" s="38" t="s">
        <v>2665</v>
      </c>
      <c r="I3295" s="39">
        <v>3238.12</v>
      </c>
      <c r="J3295" s="11">
        <f>VLOOKUP(LEFT(B3295,5),[1]Percents!$C:$M,6,FALSE)</f>
        <v>0.29404999999999998</v>
      </c>
      <c r="K3295" s="13">
        <f t="shared" si="52"/>
        <v>952.16918599999985</v>
      </c>
      <c r="L3295" s="22"/>
    </row>
    <row r="3296" spans="1:12" s="40" customFormat="1" ht="14.25" customHeight="1" x14ac:dyDescent="0.25">
      <c r="A3296" s="38" t="s">
        <v>213</v>
      </c>
      <c r="B3296" s="38" t="s">
        <v>21</v>
      </c>
      <c r="C3296" s="38" t="s">
        <v>6254</v>
      </c>
      <c r="D3296" s="38" t="s">
        <v>6255</v>
      </c>
      <c r="E3296" s="38" t="s">
        <v>4665</v>
      </c>
      <c r="F3296" s="38" t="s">
        <v>6256</v>
      </c>
      <c r="G3296" s="38" t="s">
        <v>4685</v>
      </c>
      <c r="H3296" s="38" t="s">
        <v>2665</v>
      </c>
      <c r="I3296" s="39">
        <v>1041.54</v>
      </c>
      <c r="J3296" s="11">
        <f>VLOOKUP(LEFT(B3296,5),[1]Percents!$C:$M,6,FALSE)</f>
        <v>0.25</v>
      </c>
      <c r="K3296" s="13">
        <f t="shared" si="52"/>
        <v>260.38499999999999</v>
      </c>
      <c r="L3296" s="22"/>
    </row>
    <row r="3297" spans="1:12" s="40" customFormat="1" ht="14.25" customHeight="1" x14ac:dyDescent="0.25">
      <c r="A3297" s="38" t="s">
        <v>141</v>
      </c>
      <c r="B3297" s="38" t="s">
        <v>135</v>
      </c>
      <c r="C3297" s="38" t="s">
        <v>6461</v>
      </c>
      <c r="D3297" s="38" t="s">
        <v>6462</v>
      </c>
      <c r="E3297" s="38" t="s">
        <v>480</v>
      </c>
      <c r="F3297" s="38" t="s">
        <v>6463</v>
      </c>
      <c r="G3297" s="38" t="s">
        <v>6464</v>
      </c>
      <c r="H3297" s="38" t="s">
        <v>2665</v>
      </c>
      <c r="I3297" s="39">
        <v>92.8</v>
      </c>
      <c r="J3297" s="11">
        <f>VLOOKUP(LEFT(B3297,5),[1]Percents!$C:$M,6,FALSE)</f>
        <v>0.1678</v>
      </c>
      <c r="K3297" s="13">
        <f t="shared" si="52"/>
        <v>15.57184</v>
      </c>
      <c r="L3297" s="22"/>
    </row>
    <row r="3298" spans="1:12" s="40" customFormat="1" ht="14.25" customHeight="1" x14ac:dyDescent="0.25">
      <c r="A3298" s="38" t="s">
        <v>213</v>
      </c>
      <c r="B3298" s="38" t="s">
        <v>148</v>
      </c>
      <c r="C3298" s="38" t="s">
        <v>5729</v>
      </c>
      <c r="D3298" s="38" t="s">
        <v>5730</v>
      </c>
      <c r="E3298" s="38" t="s">
        <v>4068</v>
      </c>
      <c r="F3298" s="38" t="s">
        <v>6465</v>
      </c>
      <c r="G3298" s="38" t="s">
        <v>4852</v>
      </c>
      <c r="H3298" s="38" t="s">
        <v>2665</v>
      </c>
      <c r="I3298" s="39">
        <v>0</v>
      </c>
      <c r="J3298" s="11">
        <f>VLOOKUP(LEFT(B3298,5),[1]Percents!$C:$M,6,FALSE)</f>
        <v>0.25</v>
      </c>
      <c r="K3298" s="13">
        <f t="shared" si="52"/>
        <v>0</v>
      </c>
      <c r="L3298" s="22"/>
    </row>
    <row r="3299" spans="1:12" s="40" customFormat="1" ht="14.25" customHeight="1" x14ac:dyDescent="0.25">
      <c r="A3299" s="38" t="s">
        <v>243</v>
      </c>
      <c r="B3299" s="38" t="s">
        <v>2543</v>
      </c>
      <c r="C3299" s="38" t="s">
        <v>6257</v>
      </c>
      <c r="D3299" s="38" t="s">
        <v>6258</v>
      </c>
      <c r="E3299" s="38" t="s">
        <v>3487</v>
      </c>
      <c r="F3299" s="38" t="s">
        <v>6259</v>
      </c>
      <c r="G3299" s="38" t="s">
        <v>5636</v>
      </c>
      <c r="H3299" s="38" t="s">
        <v>2665</v>
      </c>
      <c r="I3299" s="39">
        <v>4123.1400000000003</v>
      </c>
      <c r="J3299" s="11">
        <f>VLOOKUP(LEFT(B3299,5),[1]Percents!$C:$M,6,FALSE)</f>
        <v>9.0999999999999998E-2</v>
      </c>
      <c r="K3299" s="13">
        <f t="shared" si="52"/>
        <v>375.20573999999999</v>
      </c>
      <c r="L3299" s="22"/>
    </row>
    <row r="3300" spans="1:12" s="40" customFormat="1" ht="14.25" customHeight="1" x14ac:dyDescent="0.25">
      <c r="A3300" s="38" t="s">
        <v>213</v>
      </c>
      <c r="B3300" s="38" t="s">
        <v>61</v>
      </c>
      <c r="C3300" s="38" t="s">
        <v>6260</v>
      </c>
      <c r="D3300" s="38" t="s">
        <v>6261</v>
      </c>
      <c r="E3300" s="38" t="s">
        <v>6719</v>
      </c>
      <c r="F3300" s="38" t="s">
        <v>6262</v>
      </c>
      <c r="G3300" s="38" t="s">
        <v>6059</v>
      </c>
      <c r="H3300" s="38" t="s">
        <v>2665</v>
      </c>
      <c r="I3300" s="39">
        <v>0</v>
      </c>
      <c r="J3300" s="11">
        <f>VLOOKUP(LEFT(B3300,5),[1]Percents!$C:$M,6,FALSE)</f>
        <v>8.6050000000000001E-2</v>
      </c>
      <c r="K3300" s="13">
        <f t="shared" si="52"/>
        <v>0</v>
      </c>
      <c r="L3300" s="22"/>
    </row>
    <row r="3301" spans="1:12" s="40" customFormat="1" ht="14.25" customHeight="1" x14ac:dyDescent="0.25">
      <c r="A3301" s="38" t="s">
        <v>243</v>
      </c>
      <c r="B3301" s="38" t="s">
        <v>290</v>
      </c>
      <c r="C3301" s="38" t="s">
        <v>9733</v>
      </c>
      <c r="D3301" s="38" t="s">
        <v>9734</v>
      </c>
      <c r="E3301" s="38" t="s">
        <v>406</v>
      </c>
      <c r="F3301" s="38" t="s">
        <v>9735</v>
      </c>
      <c r="G3301" s="38" t="s">
        <v>5782</v>
      </c>
      <c r="H3301" s="38" t="s">
        <v>2665</v>
      </c>
      <c r="I3301" s="39">
        <v>0</v>
      </c>
      <c r="J3301" s="11">
        <f>VLOOKUP(LEFT(B3301,5),[1]Percents!$C:$M,6,FALSE)</f>
        <v>9.0999999999999998E-2</v>
      </c>
      <c r="K3301" s="13">
        <f t="shared" si="52"/>
        <v>0</v>
      </c>
      <c r="L3301" s="22"/>
    </row>
    <row r="3302" spans="1:12" s="40" customFormat="1" ht="14.25" customHeight="1" x14ac:dyDescent="0.25">
      <c r="A3302" s="38" t="s">
        <v>141</v>
      </c>
      <c r="B3302" s="38" t="s">
        <v>43</v>
      </c>
      <c r="C3302" s="38" t="s">
        <v>6263</v>
      </c>
      <c r="D3302" s="38" t="s">
        <v>6264</v>
      </c>
      <c r="E3302" s="38" t="s">
        <v>6265</v>
      </c>
      <c r="F3302" s="38" t="s">
        <v>6266</v>
      </c>
      <c r="G3302" s="38" t="s">
        <v>5420</v>
      </c>
      <c r="H3302" s="38" t="s">
        <v>2665</v>
      </c>
      <c r="I3302" s="39">
        <v>402</v>
      </c>
      <c r="J3302" s="11">
        <f>VLOOKUP(LEFT(B3302,5),[1]Percents!$C:$M,6,FALSE)</f>
        <v>0.1678</v>
      </c>
      <c r="K3302" s="13">
        <f t="shared" si="52"/>
        <v>67.455600000000004</v>
      </c>
      <c r="L3302" s="22"/>
    </row>
    <row r="3303" spans="1:12" s="40" customFormat="1" ht="14.25" customHeight="1" x14ac:dyDescent="0.25">
      <c r="A3303" s="38" t="s">
        <v>146</v>
      </c>
      <c r="B3303" s="38" t="s">
        <v>304</v>
      </c>
      <c r="C3303" s="38" t="s">
        <v>7802</v>
      </c>
      <c r="D3303" s="38" t="s">
        <v>7803</v>
      </c>
      <c r="E3303" s="38" t="s">
        <v>7804</v>
      </c>
      <c r="F3303" s="38" t="s">
        <v>7805</v>
      </c>
      <c r="G3303" s="38" t="s">
        <v>5420</v>
      </c>
      <c r="H3303" s="38" t="s">
        <v>2665</v>
      </c>
      <c r="I3303" s="39">
        <v>775.32</v>
      </c>
      <c r="J3303" s="11">
        <f>VLOOKUP(LEFT(B3303,5),[1]Percents!$C:$M,6,FALSE)</f>
        <v>1</v>
      </c>
      <c r="K3303" s="13">
        <f t="shared" si="52"/>
        <v>775.32</v>
      </c>
      <c r="L3303" s="22"/>
    </row>
    <row r="3304" spans="1:12" s="40" customFormat="1" ht="14.25" customHeight="1" x14ac:dyDescent="0.25">
      <c r="A3304" s="38" t="s">
        <v>141</v>
      </c>
      <c r="B3304" s="38" t="s">
        <v>3</v>
      </c>
      <c r="C3304" s="38" t="s">
        <v>6932</v>
      </c>
      <c r="D3304" s="38" t="s">
        <v>6933</v>
      </c>
      <c r="E3304" s="38" t="s">
        <v>6681</v>
      </c>
      <c r="F3304" s="38" t="s">
        <v>6934</v>
      </c>
      <c r="G3304" s="38" t="s">
        <v>4685</v>
      </c>
      <c r="H3304" s="38" t="s">
        <v>2665</v>
      </c>
      <c r="I3304" s="39">
        <v>1556.07</v>
      </c>
      <c r="J3304" s="11">
        <f>VLOOKUP(LEFT(B3304,5),[1]Percents!$C:$M,6,FALSE)</f>
        <v>0.1678</v>
      </c>
      <c r="K3304" s="13">
        <f t="shared" si="52"/>
        <v>261.10854599999999</v>
      </c>
      <c r="L3304" s="22"/>
    </row>
    <row r="3305" spans="1:12" s="40" customFormat="1" ht="14.25" customHeight="1" x14ac:dyDescent="0.25">
      <c r="A3305" s="38" t="s">
        <v>213</v>
      </c>
      <c r="B3305" s="38" t="s">
        <v>148</v>
      </c>
      <c r="C3305" s="38" t="s">
        <v>6466</v>
      </c>
      <c r="D3305" s="38" t="s">
        <v>6467</v>
      </c>
      <c r="E3305" s="38" t="s">
        <v>6468</v>
      </c>
      <c r="F3305" s="38" t="s">
        <v>6469</v>
      </c>
      <c r="G3305" s="38" t="s">
        <v>5427</v>
      </c>
      <c r="H3305" s="38" t="s">
        <v>2665</v>
      </c>
      <c r="I3305" s="39">
        <v>0</v>
      </c>
      <c r="J3305" s="11">
        <f>VLOOKUP(LEFT(B3305,5),[1]Percents!$C:$M,6,FALSE)</f>
        <v>0.25</v>
      </c>
      <c r="K3305" s="13">
        <f t="shared" si="52"/>
        <v>0</v>
      </c>
      <c r="L3305" s="22"/>
    </row>
    <row r="3306" spans="1:12" s="40" customFormat="1" ht="14.25" customHeight="1" x14ac:dyDescent="0.25">
      <c r="A3306" s="38" t="s">
        <v>213</v>
      </c>
      <c r="B3306" s="38" t="s">
        <v>147</v>
      </c>
      <c r="C3306" s="38" t="s">
        <v>6267</v>
      </c>
      <c r="D3306" s="38" t="s">
        <v>6268</v>
      </c>
      <c r="E3306" s="38" t="s">
        <v>3593</v>
      </c>
      <c r="F3306" s="38" t="s">
        <v>6269</v>
      </c>
      <c r="G3306" s="38" t="s">
        <v>5106</v>
      </c>
      <c r="H3306" s="38" t="s">
        <v>2665</v>
      </c>
      <c r="I3306" s="39">
        <v>0</v>
      </c>
      <c r="J3306" s="11">
        <f>VLOOKUP(LEFT(B3306,5),[1]Percents!$C:$M,6,FALSE)</f>
        <v>8.6050000000000001E-2</v>
      </c>
      <c r="K3306" s="13">
        <f t="shared" si="52"/>
        <v>0</v>
      </c>
      <c r="L3306" s="22"/>
    </row>
    <row r="3307" spans="1:12" s="40" customFormat="1" ht="14.25" customHeight="1" x14ac:dyDescent="0.25">
      <c r="A3307" s="38" t="s">
        <v>242</v>
      </c>
      <c r="B3307" s="38" t="s">
        <v>176</v>
      </c>
      <c r="C3307" s="38" t="s">
        <v>6470</v>
      </c>
      <c r="D3307" s="38" t="s">
        <v>6471</v>
      </c>
      <c r="E3307" s="38" t="s">
        <v>3670</v>
      </c>
      <c r="F3307" s="38" t="s">
        <v>6472</v>
      </c>
      <c r="G3307" s="38" t="s">
        <v>5495</v>
      </c>
      <c r="H3307" s="38" t="s">
        <v>2665</v>
      </c>
      <c r="I3307" s="39">
        <v>570</v>
      </c>
      <c r="J3307" s="11">
        <f>VLOOKUP(LEFT(B3307,5),[1]Percents!$C:$M,6,FALSE)</f>
        <v>3.5830000000000001E-2</v>
      </c>
      <c r="K3307" s="13">
        <f t="shared" si="52"/>
        <v>20.423100000000002</v>
      </c>
      <c r="L3307" s="22"/>
    </row>
    <row r="3308" spans="1:12" s="40" customFormat="1" ht="14.25" customHeight="1" x14ac:dyDescent="0.25">
      <c r="A3308" s="38" t="s">
        <v>894</v>
      </c>
      <c r="B3308" s="38" t="s">
        <v>895</v>
      </c>
      <c r="C3308" s="38" t="s">
        <v>6270</v>
      </c>
      <c r="D3308" s="38" t="s">
        <v>6271</v>
      </c>
      <c r="E3308" s="38" t="s">
        <v>6272</v>
      </c>
      <c r="F3308" s="38" t="s">
        <v>6273</v>
      </c>
      <c r="G3308" s="38" t="s">
        <v>5782</v>
      </c>
      <c r="H3308" s="38" t="s">
        <v>2665</v>
      </c>
      <c r="I3308" s="39">
        <v>3917.87</v>
      </c>
      <c r="J3308" s="11">
        <f>VLOOKUP(LEFT(B3308,5),[1]Percents!$C:$M,6,FALSE)</f>
        <v>1</v>
      </c>
      <c r="K3308" s="13">
        <f t="shared" si="52"/>
        <v>3917.87</v>
      </c>
      <c r="L3308" s="22"/>
    </row>
    <row r="3309" spans="1:12" s="40" customFormat="1" ht="14.25" customHeight="1" x14ac:dyDescent="0.25">
      <c r="A3309" s="38" t="s">
        <v>65</v>
      </c>
      <c r="B3309" s="38" t="s">
        <v>316</v>
      </c>
      <c r="C3309" s="38" t="s">
        <v>9736</v>
      </c>
      <c r="D3309" s="38" t="s">
        <v>9737</v>
      </c>
      <c r="E3309" s="38" t="s">
        <v>924</v>
      </c>
      <c r="F3309" s="38" t="s">
        <v>9738</v>
      </c>
      <c r="G3309" s="38" t="s">
        <v>9739</v>
      </c>
      <c r="H3309" s="38" t="s">
        <v>2665</v>
      </c>
      <c r="I3309" s="39">
        <v>473.77</v>
      </c>
      <c r="J3309" s="11">
        <f>VLOOKUP(LEFT(B3309,5),[1]Percents!$C:$M,6,FALSE)</f>
        <v>0</v>
      </c>
      <c r="K3309" s="13">
        <f t="shared" si="52"/>
        <v>0</v>
      </c>
      <c r="L3309" s="22"/>
    </row>
    <row r="3310" spans="1:12" s="40" customFormat="1" ht="14.25" customHeight="1" x14ac:dyDescent="0.25">
      <c r="A3310" s="38" t="s">
        <v>213</v>
      </c>
      <c r="B3310" s="38" t="s">
        <v>6473</v>
      </c>
      <c r="C3310" s="38" t="s">
        <v>9168</v>
      </c>
      <c r="D3310" s="38" t="s">
        <v>9169</v>
      </c>
      <c r="E3310" s="38" t="s">
        <v>9170</v>
      </c>
      <c r="F3310" s="38" t="s">
        <v>9171</v>
      </c>
      <c r="G3310" s="38" t="s">
        <v>5782</v>
      </c>
      <c r="H3310" s="38" t="s">
        <v>2665</v>
      </c>
      <c r="I3310" s="41">
        <v>0</v>
      </c>
      <c r="J3310" s="11">
        <f>VLOOKUP(LEFT(B3310,5),[1]Percents!$C:$M,6,FALSE)</f>
        <v>0.29404999999999998</v>
      </c>
      <c r="K3310" s="13">
        <f t="shared" si="52"/>
        <v>0</v>
      </c>
      <c r="L3310" s="22"/>
    </row>
    <row r="3311" spans="1:12" s="40" customFormat="1" ht="14.25" customHeight="1" x14ac:dyDescent="0.25">
      <c r="A3311" s="38" t="s">
        <v>242</v>
      </c>
      <c r="B3311" s="38" t="s">
        <v>326</v>
      </c>
      <c r="C3311" s="38" t="s">
        <v>6274</v>
      </c>
      <c r="D3311" s="38" t="s">
        <v>6275</v>
      </c>
      <c r="E3311" s="38" t="s">
        <v>12694</v>
      </c>
      <c r="F3311" s="38" t="s">
        <v>6276</v>
      </c>
      <c r="G3311" s="38" t="s">
        <v>3595</v>
      </c>
      <c r="H3311" s="38" t="s">
        <v>2665</v>
      </c>
      <c r="I3311" s="39">
        <v>0</v>
      </c>
      <c r="J3311" s="11">
        <f>VLOOKUP(LEFT(B3311,5),[1]Percents!$C:$M,6,FALSE)</f>
        <v>5.3740000000000003E-2</v>
      </c>
      <c r="K3311" s="13">
        <f t="shared" si="52"/>
        <v>0</v>
      </c>
      <c r="L3311" s="22"/>
    </row>
    <row r="3312" spans="1:12" s="40" customFormat="1" ht="14.25" customHeight="1" x14ac:dyDescent="0.25">
      <c r="A3312" s="38" t="s">
        <v>213</v>
      </c>
      <c r="B3312" s="38" t="s">
        <v>261</v>
      </c>
      <c r="C3312" s="38" t="s">
        <v>2600</v>
      </c>
      <c r="D3312" s="38" t="s">
        <v>2601</v>
      </c>
      <c r="E3312" s="38" t="s">
        <v>2602</v>
      </c>
      <c r="F3312" s="38" t="s">
        <v>6474</v>
      </c>
      <c r="G3312" s="38" t="s">
        <v>1766</v>
      </c>
      <c r="H3312" s="38" t="s">
        <v>2665</v>
      </c>
      <c r="I3312" s="41">
        <v>0</v>
      </c>
      <c r="J3312" s="11">
        <f>VLOOKUP(LEFT(B3312,5),[1]Percents!$C:$M,6,FALSE)</f>
        <v>0.25</v>
      </c>
      <c r="K3312" s="13">
        <f t="shared" si="52"/>
        <v>0</v>
      </c>
      <c r="L3312" s="22"/>
    </row>
    <row r="3313" spans="1:12" s="40" customFormat="1" ht="14.25" customHeight="1" x14ac:dyDescent="0.25">
      <c r="A3313" s="38" t="s">
        <v>213</v>
      </c>
      <c r="B3313" s="38" t="s">
        <v>261</v>
      </c>
      <c r="C3313" s="38" t="s">
        <v>9172</v>
      </c>
      <c r="D3313" s="38" t="s">
        <v>9173</v>
      </c>
      <c r="E3313" s="38" t="s">
        <v>2602</v>
      </c>
      <c r="F3313" s="38" t="s">
        <v>6474</v>
      </c>
      <c r="G3313" s="38" t="s">
        <v>1766</v>
      </c>
      <c r="H3313" s="38" t="s">
        <v>2665</v>
      </c>
      <c r="I3313" s="39">
        <v>0</v>
      </c>
      <c r="J3313" s="11">
        <f>VLOOKUP(LEFT(B3313,5),[1]Percents!$C:$M,6,FALSE)</f>
        <v>0.25</v>
      </c>
      <c r="K3313" s="13">
        <f t="shared" si="52"/>
        <v>0</v>
      </c>
      <c r="L3313" s="22"/>
    </row>
    <row r="3314" spans="1:12" s="40" customFormat="1" ht="14.25" customHeight="1" x14ac:dyDescent="0.25">
      <c r="A3314" s="38" t="s">
        <v>213</v>
      </c>
      <c r="B3314" s="38" t="s">
        <v>495</v>
      </c>
      <c r="C3314" s="38" t="s">
        <v>6475</v>
      </c>
      <c r="D3314" s="38" t="s">
        <v>6476</v>
      </c>
      <c r="E3314" s="38" t="s">
        <v>6477</v>
      </c>
      <c r="F3314" s="38" t="s">
        <v>6478</v>
      </c>
      <c r="G3314" s="38" t="s">
        <v>5420</v>
      </c>
      <c r="H3314" s="38" t="s">
        <v>2665</v>
      </c>
      <c r="I3314" s="39">
        <v>1418.52</v>
      </c>
      <c r="J3314" s="11">
        <f>VLOOKUP(LEFT(B3314,5),[1]Percents!$C:$M,6,FALSE)</f>
        <v>8.6050000000000001E-2</v>
      </c>
      <c r="K3314" s="13">
        <f t="shared" si="52"/>
        <v>122.06364600000001</v>
      </c>
      <c r="L3314" s="22"/>
    </row>
    <row r="3315" spans="1:12" s="40" customFormat="1" ht="14.25" customHeight="1" x14ac:dyDescent="0.25">
      <c r="A3315" s="38" t="s">
        <v>66</v>
      </c>
      <c r="B3315" s="38" t="s">
        <v>3520</v>
      </c>
      <c r="C3315" s="38" t="s">
        <v>6479</v>
      </c>
      <c r="D3315" s="38" t="s">
        <v>6480</v>
      </c>
      <c r="E3315" s="38" t="s">
        <v>2796</v>
      </c>
      <c r="F3315" s="38" t="s">
        <v>6481</v>
      </c>
      <c r="G3315" s="38" t="s">
        <v>6125</v>
      </c>
      <c r="H3315" s="38" t="s">
        <v>2665</v>
      </c>
      <c r="I3315" s="39">
        <v>1042.57</v>
      </c>
      <c r="J3315" s="11">
        <f>VLOOKUP(LEFT(B3315,5),[1]Percents!$C:$M,6,FALSE)</f>
        <v>0</v>
      </c>
      <c r="K3315" s="13">
        <f t="shared" si="52"/>
        <v>0</v>
      </c>
      <c r="L3315" s="22"/>
    </row>
    <row r="3316" spans="1:12" s="40" customFormat="1" ht="14.25" customHeight="1" x14ac:dyDescent="0.25">
      <c r="A3316" s="38" t="s">
        <v>243</v>
      </c>
      <c r="B3316" s="38" t="s">
        <v>203</v>
      </c>
      <c r="C3316" s="38" t="s">
        <v>7324</v>
      </c>
      <c r="D3316" s="38" t="s">
        <v>7325</v>
      </c>
      <c r="E3316" s="38" t="s">
        <v>671</v>
      </c>
      <c r="F3316" s="38" t="s">
        <v>7326</v>
      </c>
      <c r="G3316" s="38" t="s">
        <v>7327</v>
      </c>
      <c r="H3316" s="38" t="s">
        <v>2665</v>
      </c>
      <c r="I3316" s="39">
        <v>2024.57</v>
      </c>
      <c r="J3316" s="11">
        <f>VLOOKUP(LEFT(B3316,5),[1]Percents!$C:$M,6,FALSE)</f>
        <v>9.0999999999999998E-2</v>
      </c>
      <c r="K3316" s="13">
        <f t="shared" si="52"/>
        <v>184.23586999999998</v>
      </c>
      <c r="L3316" s="22"/>
    </row>
    <row r="3317" spans="1:12" s="40" customFormat="1" ht="14.25" customHeight="1" x14ac:dyDescent="0.25">
      <c r="A3317" s="38" t="s">
        <v>243</v>
      </c>
      <c r="B3317" s="38" t="s">
        <v>118</v>
      </c>
      <c r="C3317" s="38" t="s">
        <v>6935</v>
      </c>
      <c r="D3317" s="38" t="s">
        <v>6936</v>
      </c>
      <c r="E3317" s="38" t="s">
        <v>39</v>
      </c>
      <c r="F3317" s="38" t="s">
        <v>6937</v>
      </c>
      <c r="G3317" s="38" t="s">
        <v>5106</v>
      </c>
      <c r="H3317" s="38" t="s">
        <v>2665</v>
      </c>
      <c r="I3317" s="39">
        <v>9874.6</v>
      </c>
      <c r="J3317" s="11">
        <f>VLOOKUP(LEFT(B3317,5),[1]Percents!$C:$M,6,FALSE)</f>
        <v>9.0999999999999998E-2</v>
      </c>
      <c r="K3317" s="13">
        <f t="shared" si="52"/>
        <v>898.58860000000004</v>
      </c>
      <c r="L3317" s="22"/>
    </row>
    <row r="3318" spans="1:12" s="40" customFormat="1" ht="14.25" customHeight="1" x14ac:dyDescent="0.25">
      <c r="A3318" s="38" t="s">
        <v>213</v>
      </c>
      <c r="B3318" s="38" t="s">
        <v>285</v>
      </c>
      <c r="C3318" s="38" t="s">
        <v>6482</v>
      </c>
      <c r="D3318" s="38" t="s">
        <v>6483</v>
      </c>
      <c r="E3318" s="38" t="s">
        <v>286</v>
      </c>
      <c r="F3318" s="38" t="s">
        <v>6484</v>
      </c>
      <c r="G3318" s="38" t="s">
        <v>5749</v>
      </c>
      <c r="H3318" s="38" t="s">
        <v>2665</v>
      </c>
      <c r="I3318" s="39">
        <v>0</v>
      </c>
      <c r="J3318" s="11">
        <f>VLOOKUP(LEFT(B3318,5),[1]Percents!$C:$M,6,FALSE)</f>
        <v>8.6050000000000001E-2</v>
      </c>
      <c r="K3318" s="13">
        <f t="shared" si="52"/>
        <v>0</v>
      </c>
      <c r="L3318" s="22"/>
    </row>
    <row r="3319" spans="1:12" s="40" customFormat="1" ht="14.25" customHeight="1" x14ac:dyDescent="0.25">
      <c r="A3319" s="38" t="s">
        <v>213</v>
      </c>
      <c r="B3319" s="38" t="s">
        <v>79</v>
      </c>
      <c r="C3319" s="38" t="s">
        <v>6485</v>
      </c>
      <c r="D3319" s="38" t="s">
        <v>6486</v>
      </c>
      <c r="E3319" s="38" t="s">
        <v>1370</v>
      </c>
      <c r="F3319" s="38" t="s">
        <v>6487</v>
      </c>
      <c r="G3319" s="38" t="s">
        <v>5106</v>
      </c>
      <c r="H3319" s="38" t="s">
        <v>2665</v>
      </c>
      <c r="I3319" s="39">
        <v>652.25</v>
      </c>
      <c r="J3319" s="11">
        <f>VLOOKUP(LEFT(B3319,5),[1]Percents!$C:$M,6,FALSE)</f>
        <v>8.6050000000000001E-2</v>
      </c>
      <c r="K3319" s="13">
        <f t="shared" si="52"/>
        <v>56.126112499999998</v>
      </c>
      <c r="L3319" s="22"/>
    </row>
    <row r="3320" spans="1:12" s="40" customFormat="1" ht="14.25" customHeight="1" x14ac:dyDescent="0.25">
      <c r="A3320" s="38" t="s">
        <v>140</v>
      </c>
      <c r="B3320" s="38" t="s">
        <v>6490</v>
      </c>
      <c r="C3320" s="38" t="s">
        <v>6488</v>
      </c>
      <c r="D3320" s="38" t="s">
        <v>6489</v>
      </c>
      <c r="E3320" s="38" t="s">
        <v>6491</v>
      </c>
      <c r="F3320" s="38" t="s">
        <v>6492</v>
      </c>
      <c r="G3320" s="38" t="s">
        <v>6129</v>
      </c>
      <c r="H3320" s="38" t="s">
        <v>2665</v>
      </c>
      <c r="I3320" s="39">
        <v>204.57</v>
      </c>
      <c r="J3320" s="11">
        <f>VLOOKUP(LEFT(B3320,5),[1]Percents!$C:$M,6,FALSE)</f>
        <v>0</v>
      </c>
      <c r="K3320" s="13">
        <f t="shared" si="52"/>
        <v>0</v>
      </c>
      <c r="L3320" s="22"/>
    </row>
    <row r="3321" spans="1:12" s="40" customFormat="1" ht="14.25" customHeight="1" x14ac:dyDescent="0.25">
      <c r="A3321" s="38" t="s">
        <v>213</v>
      </c>
      <c r="B3321" s="38" t="s">
        <v>3198</v>
      </c>
      <c r="C3321" s="38" t="s">
        <v>6493</v>
      </c>
      <c r="D3321" s="38" t="s">
        <v>6494</v>
      </c>
      <c r="E3321" s="38" t="s">
        <v>3199</v>
      </c>
      <c r="F3321" s="38" t="s">
        <v>6495</v>
      </c>
      <c r="G3321" s="38" t="s">
        <v>5782</v>
      </c>
      <c r="H3321" s="38" t="s">
        <v>2665</v>
      </c>
      <c r="I3321" s="39">
        <v>0</v>
      </c>
      <c r="J3321" s="11">
        <f>VLOOKUP(LEFT(B3321,5),[1]Percents!$C:$M,6,FALSE)</f>
        <v>0.29404999999999998</v>
      </c>
      <c r="K3321" s="13">
        <f t="shared" si="52"/>
        <v>0</v>
      </c>
      <c r="L3321" s="22"/>
    </row>
    <row r="3322" spans="1:12" s="40" customFormat="1" ht="14.25" customHeight="1" x14ac:dyDescent="0.25">
      <c r="A3322" s="38" t="s">
        <v>213</v>
      </c>
      <c r="B3322" s="38" t="s">
        <v>3198</v>
      </c>
      <c r="C3322" s="38" t="s">
        <v>11520</v>
      </c>
      <c r="D3322" s="38" t="s">
        <v>11521</v>
      </c>
      <c r="E3322" s="38" t="s">
        <v>3199</v>
      </c>
      <c r="F3322" s="38" t="s">
        <v>6495</v>
      </c>
      <c r="G3322" s="38" t="s">
        <v>9320</v>
      </c>
      <c r="H3322" s="38" t="s">
        <v>2665</v>
      </c>
      <c r="I3322" s="39">
        <v>2716.89</v>
      </c>
      <c r="J3322" s="11">
        <f>VLOOKUP(LEFT(B3322,5),[1]Percents!$C:$M,6,FALSE)</f>
        <v>0.29404999999999998</v>
      </c>
      <c r="K3322" s="13">
        <f t="shared" si="52"/>
        <v>798.90150449999987</v>
      </c>
      <c r="L3322" s="22"/>
    </row>
    <row r="3323" spans="1:12" s="40" customFormat="1" ht="14.25" customHeight="1" x14ac:dyDescent="0.25">
      <c r="A3323" s="38" t="s">
        <v>66</v>
      </c>
      <c r="B3323" s="38" t="s">
        <v>3520</v>
      </c>
      <c r="C3323" s="38" t="s">
        <v>6496</v>
      </c>
      <c r="D3323" s="38" t="s">
        <v>6497</v>
      </c>
      <c r="E3323" s="38" t="s">
        <v>3048</v>
      </c>
      <c r="F3323" s="38" t="s">
        <v>6498</v>
      </c>
      <c r="G3323" s="38" t="s">
        <v>5782</v>
      </c>
      <c r="H3323" s="38" t="s">
        <v>2665</v>
      </c>
      <c r="I3323" s="39">
        <v>5375.76</v>
      </c>
      <c r="J3323" s="11">
        <f>VLOOKUP(LEFT(B3323,5),[1]Percents!$C:$M,6,FALSE)</f>
        <v>0</v>
      </c>
      <c r="K3323" s="13">
        <f t="shared" si="52"/>
        <v>0</v>
      </c>
      <c r="L3323" s="22"/>
    </row>
    <row r="3324" spans="1:12" s="40" customFormat="1" ht="14.25" customHeight="1" x14ac:dyDescent="0.25">
      <c r="A3324" s="38" t="s">
        <v>213</v>
      </c>
      <c r="B3324" s="38" t="s">
        <v>162</v>
      </c>
      <c r="C3324" s="38" t="s">
        <v>12004</v>
      </c>
      <c r="D3324" s="38" t="s">
        <v>12005</v>
      </c>
      <c r="E3324" s="38" t="s">
        <v>321</v>
      </c>
      <c r="F3324" s="38" t="s">
        <v>12006</v>
      </c>
      <c r="G3324" s="38" t="s">
        <v>5908</v>
      </c>
      <c r="H3324" s="38" t="s">
        <v>2665</v>
      </c>
      <c r="I3324" s="39">
        <v>7.56</v>
      </c>
      <c r="J3324" s="11">
        <f>VLOOKUP(LEFT(B3324,5),[1]Percents!$C:$M,6,FALSE)</f>
        <v>0.25</v>
      </c>
      <c r="K3324" s="13">
        <f t="shared" si="52"/>
        <v>1.89</v>
      </c>
      <c r="L3324" s="22"/>
    </row>
    <row r="3325" spans="1:12" s="40" customFormat="1" ht="14.25" customHeight="1" x14ac:dyDescent="0.25">
      <c r="A3325" s="38" t="s">
        <v>141</v>
      </c>
      <c r="B3325" s="38" t="s">
        <v>43</v>
      </c>
      <c r="C3325" s="38" t="s">
        <v>12695</v>
      </c>
      <c r="D3325" s="38" t="s">
        <v>12696</v>
      </c>
      <c r="E3325" s="38" t="s">
        <v>9724</v>
      </c>
      <c r="F3325" s="38" t="s">
        <v>12697</v>
      </c>
      <c r="G3325" s="38" t="s">
        <v>5782</v>
      </c>
      <c r="H3325" s="38" t="s">
        <v>2665</v>
      </c>
      <c r="I3325" s="39">
        <v>1796.8</v>
      </c>
      <c r="J3325" s="11">
        <f>VLOOKUP(LEFT(B3325,5),[1]Percents!$C:$M,6,FALSE)</f>
        <v>0.1678</v>
      </c>
      <c r="K3325" s="13">
        <f t="shared" si="52"/>
        <v>301.50304</v>
      </c>
      <c r="L3325" s="22"/>
    </row>
    <row r="3326" spans="1:12" s="40" customFormat="1" ht="14.25" customHeight="1" x14ac:dyDescent="0.25">
      <c r="A3326" s="38" t="s">
        <v>243</v>
      </c>
      <c r="B3326" s="38" t="s">
        <v>314</v>
      </c>
      <c r="C3326" s="38" t="s">
        <v>6938</v>
      </c>
      <c r="D3326" s="38" t="s">
        <v>6939</v>
      </c>
      <c r="E3326" s="38" t="s">
        <v>1383</v>
      </c>
      <c r="F3326" s="38" t="s">
        <v>6940</v>
      </c>
      <c r="G3326" s="38" t="s">
        <v>6733</v>
      </c>
      <c r="H3326" s="38" t="s">
        <v>2665</v>
      </c>
      <c r="I3326" s="39">
        <v>336.7</v>
      </c>
      <c r="J3326" s="11">
        <f>VLOOKUP(LEFT(B3326,5),[1]Percents!$C:$M,6,FALSE)</f>
        <v>9.0999999999999998E-2</v>
      </c>
      <c r="K3326" s="13">
        <f t="shared" si="52"/>
        <v>30.639699999999998</v>
      </c>
      <c r="L3326" s="22"/>
    </row>
    <row r="3327" spans="1:12" s="40" customFormat="1" ht="14.25" customHeight="1" x14ac:dyDescent="0.25">
      <c r="A3327" s="38" t="s">
        <v>213</v>
      </c>
      <c r="B3327" s="38" t="s">
        <v>147</v>
      </c>
      <c r="C3327" s="38" t="s">
        <v>6665</v>
      </c>
      <c r="D3327" s="38" t="s">
        <v>6666</v>
      </c>
      <c r="E3327" s="38" t="s">
        <v>3593</v>
      </c>
      <c r="F3327" s="38" t="s">
        <v>6667</v>
      </c>
      <c r="G3327" s="38" t="s">
        <v>4728</v>
      </c>
      <c r="H3327" s="38" t="s">
        <v>2665</v>
      </c>
      <c r="I3327" s="39">
        <v>9338.15</v>
      </c>
      <c r="J3327" s="11">
        <f>VLOOKUP(LEFT(B3327,5),[1]Percents!$C:$M,6,FALSE)</f>
        <v>8.6050000000000001E-2</v>
      </c>
      <c r="K3327" s="13">
        <f t="shared" si="52"/>
        <v>803.54780749999998</v>
      </c>
      <c r="L3327" s="22"/>
    </row>
    <row r="3328" spans="1:12" s="40" customFormat="1" ht="14.25" customHeight="1" x14ac:dyDescent="0.25">
      <c r="A3328" s="38" t="s">
        <v>243</v>
      </c>
      <c r="B3328" s="38" t="s">
        <v>2543</v>
      </c>
      <c r="C3328" s="38" t="s">
        <v>6499</v>
      </c>
      <c r="D3328" s="38" t="s">
        <v>6500</v>
      </c>
      <c r="E3328" s="38" t="s">
        <v>33</v>
      </c>
      <c r="F3328" s="38" t="s">
        <v>6501</v>
      </c>
      <c r="G3328" s="38" t="s">
        <v>6502</v>
      </c>
      <c r="H3328" s="38" t="s">
        <v>2665</v>
      </c>
      <c r="I3328" s="39">
        <v>0</v>
      </c>
      <c r="J3328" s="11">
        <f>VLOOKUP(LEFT(B3328,5),[1]Percents!$C:$M,6,FALSE)</f>
        <v>9.0999999999999998E-2</v>
      </c>
      <c r="K3328" s="13">
        <f t="shared" si="52"/>
        <v>0</v>
      </c>
      <c r="L3328" s="22"/>
    </row>
    <row r="3329" spans="1:12" s="40" customFormat="1" ht="14.25" customHeight="1" x14ac:dyDescent="0.25">
      <c r="A3329" s="38" t="s">
        <v>242</v>
      </c>
      <c r="B3329" s="38" t="s">
        <v>325</v>
      </c>
      <c r="C3329" s="38" t="s">
        <v>7328</v>
      </c>
      <c r="D3329" s="38" t="s">
        <v>7329</v>
      </c>
      <c r="E3329" s="38" t="s">
        <v>4779</v>
      </c>
      <c r="F3329" s="38" t="s">
        <v>7330</v>
      </c>
      <c r="G3329" s="38" t="s">
        <v>7331</v>
      </c>
      <c r="H3329" s="38" t="s">
        <v>2665</v>
      </c>
      <c r="I3329" s="39">
        <v>0</v>
      </c>
      <c r="J3329" s="11">
        <f>VLOOKUP(LEFT(B3329,5),[1]Percents!$C:$M,6,FALSE)</f>
        <v>5.3740000000000003E-2</v>
      </c>
      <c r="K3329" s="13">
        <f t="shared" si="52"/>
        <v>0</v>
      </c>
      <c r="L3329" s="22"/>
    </row>
    <row r="3330" spans="1:12" s="40" customFormat="1" ht="14.25" customHeight="1" x14ac:dyDescent="0.25">
      <c r="A3330" s="38" t="s">
        <v>243</v>
      </c>
      <c r="B3330" s="38" t="s">
        <v>289</v>
      </c>
      <c r="C3330" s="38" t="s">
        <v>11218</v>
      </c>
      <c r="D3330" s="38" t="s">
        <v>11219</v>
      </c>
      <c r="E3330" s="38" t="s">
        <v>7664</v>
      </c>
      <c r="F3330" s="38" t="s">
        <v>11220</v>
      </c>
      <c r="G3330" s="38" t="s">
        <v>5989</v>
      </c>
      <c r="H3330" s="38" t="s">
        <v>2665</v>
      </c>
      <c r="I3330" s="39">
        <v>835.06</v>
      </c>
      <c r="J3330" s="11">
        <f>VLOOKUP(LEFT(B3330,5),[1]Percents!$C:$M,6,FALSE)</f>
        <v>9.0999999999999998E-2</v>
      </c>
      <c r="K3330" s="13">
        <f t="shared" si="52"/>
        <v>75.990459999999999</v>
      </c>
      <c r="L3330" s="22"/>
    </row>
    <row r="3331" spans="1:12" s="40" customFormat="1" ht="14.25" customHeight="1" x14ac:dyDescent="0.25">
      <c r="A3331" s="38" t="s">
        <v>242</v>
      </c>
      <c r="B3331" s="38" t="s">
        <v>326</v>
      </c>
      <c r="C3331" s="38" t="s">
        <v>6941</v>
      </c>
      <c r="D3331" s="38" t="s">
        <v>6942</v>
      </c>
      <c r="E3331" s="38" t="s">
        <v>381</v>
      </c>
      <c r="F3331" s="38" t="s">
        <v>6943</v>
      </c>
      <c r="G3331" s="38" t="s">
        <v>5106</v>
      </c>
      <c r="H3331" s="38" t="s">
        <v>2665</v>
      </c>
      <c r="I3331" s="39">
        <v>0</v>
      </c>
      <c r="J3331" s="11">
        <f>VLOOKUP(LEFT(B3331,5),[1]Percents!$C:$M,6,FALSE)</f>
        <v>5.3740000000000003E-2</v>
      </c>
      <c r="K3331" s="13">
        <f t="shared" si="52"/>
        <v>0</v>
      </c>
      <c r="L3331" s="22"/>
    </row>
    <row r="3332" spans="1:12" s="40" customFormat="1" ht="14.25" customHeight="1" x14ac:dyDescent="0.25">
      <c r="A3332" s="38" t="s">
        <v>243</v>
      </c>
      <c r="B3332" s="38" t="s">
        <v>289</v>
      </c>
      <c r="C3332" s="38" t="s">
        <v>6668</v>
      </c>
      <c r="D3332" s="38" t="s">
        <v>6669</v>
      </c>
      <c r="E3332" s="38" t="s">
        <v>186</v>
      </c>
      <c r="F3332" s="38" t="s">
        <v>6670</v>
      </c>
      <c r="G3332" s="38" t="s">
        <v>6087</v>
      </c>
      <c r="H3332" s="38" t="s">
        <v>2665</v>
      </c>
      <c r="I3332" s="39">
        <v>2776.66</v>
      </c>
      <c r="J3332" s="11">
        <f>VLOOKUP(LEFT(B3332,5),[1]Percents!$C:$M,6,FALSE)</f>
        <v>9.0999999999999998E-2</v>
      </c>
      <c r="K3332" s="13">
        <f t="shared" si="52"/>
        <v>252.67605999999998</v>
      </c>
      <c r="L3332" s="22"/>
    </row>
    <row r="3333" spans="1:12" s="40" customFormat="1" ht="14.25" customHeight="1" x14ac:dyDescent="0.25">
      <c r="A3333" s="38" t="s">
        <v>242</v>
      </c>
      <c r="B3333" s="38" t="s">
        <v>122</v>
      </c>
      <c r="C3333" s="38" t="s">
        <v>10262</v>
      </c>
      <c r="D3333" s="38" t="s">
        <v>10263</v>
      </c>
      <c r="E3333" s="38" t="s">
        <v>10264</v>
      </c>
      <c r="F3333" s="38" t="s">
        <v>10265</v>
      </c>
      <c r="G3333" s="38" t="s">
        <v>5782</v>
      </c>
      <c r="H3333" s="38" t="s">
        <v>2665</v>
      </c>
      <c r="I3333" s="39">
        <v>553.5</v>
      </c>
      <c r="J3333" s="11">
        <f>VLOOKUP(LEFT(B3333,5),[1]Percents!$C:$M,6,FALSE)</f>
        <v>5.3740000000000003E-2</v>
      </c>
      <c r="K3333" s="13">
        <f t="shared" si="52"/>
        <v>29.745090000000001</v>
      </c>
      <c r="L3333" s="22"/>
    </row>
    <row r="3334" spans="1:12" s="40" customFormat="1" ht="14.25" customHeight="1" x14ac:dyDescent="0.25">
      <c r="A3334" s="38" t="s">
        <v>213</v>
      </c>
      <c r="B3334" s="38" t="s">
        <v>145</v>
      </c>
      <c r="C3334" s="38" t="s">
        <v>4448</v>
      </c>
      <c r="D3334" s="38" t="s">
        <v>4449</v>
      </c>
      <c r="E3334" s="38" t="s">
        <v>3767</v>
      </c>
      <c r="F3334" s="38" t="s">
        <v>6671</v>
      </c>
      <c r="G3334" s="38" t="s">
        <v>3534</v>
      </c>
      <c r="H3334" s="38" t="s">
        <v>2665</v>
      </c>
      <c r="I3334" s="39">
        <v>0</v>
      </c>
      <c r="J3334" s="11">
        <f>VLOOKUP(LEFT(B3334,5),[1]Percents!$C:$M,6,FALSE)</f>
        <v>0.29404999999999998</v>
      </c>
      <c r="K3334" s="13">
        <f t="shared" si="52"/>
        <v>0</v>
      </c>
      <c r="L3334" s="22"/>
    </row>
    <row r="3335" spans="1:12" s="40" customFormat="1" ht="14.25" customHeight="1" x14ac:dyDescent="0.25">
      <c r="A3335" s="38" t="s">
        <v>141</v>
      </c>
      <c r="B3335" s="38" t="s">
        <v>245</v>
      </c>
      <c r="C3335" s="38" t="s">
        <v>6944</v>
      </c>
      <c r="D3335" s="38" t="s">
        <v>6945</v>
      </c>
      <c r="E3335" s="38" t="s">
        <v>247</v>
      </c>
      <c r="F3335" s="38" t="s">
        <v>6946</v>
      </c>
      <c r="G3335" s="38" t="s">
        <v>6848</v>
      </c>
      <c r="H3335" s="38" t="s">
        <v>2665</v>
      </c>
      <c r="I3335" s="39">
        <v>-139.44999999999999</v>
      </c>
      <c r="J3335" s="11">
        <f>VLOOKUP(LEFT(B3335,5),[1]Percents!$C:$M,6,FALSE)</f>
        <v>0.1678</v>
      </c>
      <c r="K3335" s="13">
        <f t="shared" si="52"/>
        <v>-23.399709999999999</v>
      </c>
      <c r="L3335" s="22"/>
    </row>
    <row r="3336" spans="1:12" s="40" customFormat="1" ht="14.25" customHeight="1" x14ac:dyDescent="0.25">
      <c r="A3336" s="38" t="s">
        <v>141</v>
      </c>
      <c r="B3336" s="38" t="s">
        <v>245</v>
      </c>
      <c r="C3336" s="38" t="s">
        <v>9740</v>
      </c>
      <c r="D3336" s="38" t="s">
        <v>9741</v>
      </c>
      <c r="E3336" s="38" t="s">
        <v>247</v>
      </c>
      <c r="F3336" s="38" t="s">
        <v>6946</v>
      </c>
      <c r="G3336" s="38" t="s">
        <v>8076</v>
      </c>
      <c r="H3336" s="38" t="s">
        <v>2665</v>
      </c>
      <c r="I3336" s="39">
        <v>2074.62</v>
      </c>
      <c r="J3336" s="11">
        <f>VLOOKUP(LEFT(B3336,5),[1]Percents!$C:$M,6,FALSE)</f>
        <v>0.1678</v>
      </c>
      <c r="K3336" s="13">
        <f t="shared" si="52"/>
        <v>348.12123600000001</v>
      </c>
      <c r="L3336" s="22"/>
    </row>
    <row r="3337" spans="1:12" s="40" customFormat="1" ht="14.25" customHeight="1" x14ac:dyDescent="0.25">
      <c r="A3337" s="38" t="s">
        <v>243</v>
      </c>
      <c r="B3337" s="38" t="s">
        <v>314</v>
      </c>
      <c r="C3337" s="38" t="s">
        <v>6947</v>
      </c>
      <c r="D3337" s="38" t="s">
        <v>6948</v>
      </c>
      <c r="E3337" s="38" t="s">
        <v>5191</v>
      </c>
      <c r="F3337" s="38" t="s">
        <v>6949</v>
      </c>
      <c r="G3337" s="38" t="s">
        <v>6733</v>
      </c>
      <c r="H3337" s="38" t="s">
        <v>2665</v>
      </c>
      <c r="I3337" s="39">
        <v>3821.03</v>
      </c>
      <c r="J3337" s="11">
        <f>VLOOKUP(LEFT(B3337,5),[1]Percents!$C:$M,6,FALSE)</f>
        <v>9.0999999999999998E-2</v>
      </c>
      <c r="K3337" s="13">
        <f t="shared" si="52"/>
        <v>347.71373</v>
      </c>
      <c r="L3337" s="22"/>
    </row>
    <row r="3338" spans="1:12" s="40" customFormat="1" ht="14.25" customHeight="1" x14ac:dyDescent="0.25">
      <c r="A3338" s="38" t="s">
        <v>243</v>
      </c>
      <c r="B3338" s="38" t="s">
        <v>50</v>
      </c>
      <c r="C3338" s="38" t="s">
        <v>6950</v>
      </c>
      <c r="D3338" s="38" t="s">
        <v>6951</v>
      </c>
      <c r="E3338" s="38" t="s">
        <v>6952</v>
      </c>
      <c r="F3338" s="38" t="s">
        <v>9174</v>
      </c>
      <c r="G3338" s="38" t="s">
        <v>6953</v>
      </c>
      <c r="H3338" s="38" t="s">
        <v>2665</v>
      </c>
      <c r="I3338" s="41">
        <v>0</v>
      </c>
      <c r="J3338" s="11">
        <f>VLOOKUP(LEFT(B3338,5),[1]Percents!$C:$M,6,FALSE)</f>
        <v>9.0999999999999998E-2</v>
      </c>
      <c r="K3338" s="13">
        <f t="shared" ref="K3338:K3401" si="53">+I3338*J3338</f>
        <v>0</v>
      </c>
      <c r="L3338" s="22"/>
    </row>
    <row r="3339" spans="1:12" s="40" customFormat="1" ht="14.25" customHeight="1" x14ac:dyDescent="0.25">
      <c r="A3339" s="38" t="s">
        <v>213</v>
      </c>
      <c r="B3339" s="38" t="s">
        <v>3198</v>
      </c>
      <c r="C3339" s="38" t="s">
        <v>6954</v>
      </c>
      <c r="D3339" s="38" t="s">
        <v>6955</v>
      </c>
      <c r="E3339" s="38" t="s">
        <v>3199</v>
      </c>
      <c r="F3339" s="38" t="s">
        <v>6956</v>
      </c>
      <c r="G3339" s="38" t="s">
        <v>5420</v>
      </c>
      <c r="H3339" s="38" t="s">
        <v>2665</v>
      </c>
      <c r="I3339" s="39">
        <v>0</v>
      </c>
      <c r="J3339" s="11">
        <f>VLOOKUP(LEFT(B3339,5),[1]Percents!$C:$M,6,FALSE)</f>
        <v>0.29404999999999998</v>
      </c>
      <c r="K3339" s="13">
        <f t="shared" si="53"/>
        <v>0</v>
      </c>
      <c r="L3339" s="22"/>
    </row>
    <row r="3340" spans="1:12" s="40" customFormat="1" ht="14.25" customHeight="1" x14ac:dyDescent="0.25">
      <c r="A3340" s="38" t="s">
        <v>213</v>
      </c>
      <c r="B3340" s="38" t="s">
        <v>79</v>
      </c>
      <c r="C3340" s="38" t="s">
        <v>6672</v>
      </c>
      <c r="D3340" s="38" t="s">
        <v>6673</v>
      </c>
      <c r="E3340" s="38" t="s">
        <v>4199</v>
      </c>
      <c r="F3340" s="38" t="s">
        <v>6674</v>
      </c>
      <c r="G3340" s="38" t="s">
        <v>6059</v>
      </c>
      <c r="H3340" s="38" t="s">
        <v>2665</v>
      </c>
      <c r="I3340" s="39">
        <v>2805.78</v>
      </c>
      <c r="J3340" s="11">
        <f>VLOOKUP(LEFT(B3340,5),[1]Percents!$C:$M,6,FALSE)</f>
        <v>8.6050000000000001E-2</v>
      </c>
      <c r="K3340" s="13">
        <f t="shared" si="53"/>
        <v>241.43736900000002</v>
      </c>
      <c r="L3340" s="22"/>
    </row>
    <row r="3341" spans="1:12" s="40" customFormat="1" ht="14.25" customHeight="1" x14ac:dyDescent="0.25">
      <c r="A3341" s="38" t="s">
        <v>243</v>
      </c>
      <c r="B3341" s="38" t="s">
        <v>50</v>
      </c>
      <c r="C3341" s="38" t="s">
        <v>7587</v>
      </c>
      <c r="D3341" s="38" t="s">
        <v>7588</v>
      </c>
      <c r="E3341" s="38" t="s">
        <v>32</v>
      </c>
      <c r="F3341" s="38" t="s">
        <v>7589</v>
      </c>
      <c r="G3341" s="38" t="s">
        <v>6848</v>
      </c>
      <c r="H3341" s="38" t="s">
        <v>2665</v>
      </c>
      <c r="I3341" s="39">
        <v>0</v>
      </c>
      <c r="J3341" s="11">
        <f>VLOOKUP(LEFT(B3341,5),[1]Percents!$C:$M,6,FALSE)</f>
        <v>9.0999999999999998E-2</v>
      </c>
      <c r="K3341" s="13">
        <f t="shared" si="53"/>
        <v>0</v>
      </c>
      <c r="L3341" s="22"/>
    </row>
    <row r="3342" spans="1:12" s="40" customFormat="1" ht="14.25" customHeight="1" x14ac:dyDescent="0.25">
      <c r="A3342" s="38" t="s">
        <v>243</v>
      </c>
      <c r="B3342" s="38" t="s">
        <v>118</v>
      </c>
      <c r="C3342" s="38" t="s">
        <v>7146</v>
      </c>
      <c r="D3342" s="38" t="s">
        <v>7147</v>
      </c>
      <c r="E3342" s="38" t="s">
        <v>40</v>
      </c>
      <c r="F3342" s="38" t="s">
        <v>7148</v>
      </c>
      <c r="G3342" s="38" t="s">
        <v>6087</v>
      </c>
      <c r="H3342" s="38" t="s">
        <v>2665</v>
      </c>
      <c r="I3342" s="39">
        <v>3645.48</v>
      </c>
      <c r="J3342" s="11">
        <f>VLOOKUP(LEFT(B3342,5),[1]Percents!$C:$M,6,FALSE)</f>
        <v>9.0999999999999998E-2</v>
      </c>
      <c r="K3342" s="13">
        <f t="shared" si="53"/>
        <v>331.73867999999999</v>
      </c>
      <c r="L3342" s="22"/>
    </row>
    <row r="3343" spans="1:12" s="40" customFormat="1" ht="14.25" customHeight="1" x14ac:dyDescent="0.25">
      <c r="A3343" s="38" t="s">
        <v>243</v>
      </c>
      <c r="B3343" s="38" t="s">
        <v>118</v>
      </c>
      <c r="C3343" s="38" t="s">
        <v>8020</v>
      </c>
      <c r="D3343" s="38" t="s">
        <v>8021</v>
      </c>
      <c r="E3343" s="38" t="s">
        <v>510</v>
      </c>
      <c r="F3343" s="38" t="s">
        <v>7148</v>
      </c>
      <c r="G3343" s="38" t="s">
        <v>6087</v>
      </c>
      <c r="H3343" s="38" t="s">
        <v>2665</v>
      </c>
      <c r="I3343" s="39">
        <v>0</v>
      </c>
      <c r="J3343" s="11">
        <f>VLOOKUP(LEFT(B3343,5),[1]Percents!$C:$M,6,FALSE)</f>
        <v>9.0999999999999998E-2</v>
      </c>
      <c r="K3343" s="13">
        <f t="shared" si="53"/>
        <v>0</v>
      </c>
      <c r="L3343" s="22"/>
    </row>
    <row r="3344" spans="1:12" s="40" customFormat="1" ht="14.25" customHeight="1" x14ac:dyDescent="0.25">
      <c r="A3344" s="38" t="s">
        <v>243</v>
      </c>
      <c r="B3344" s="38" t="s">
        <v>118</v>
      </c>
      <c r="C3344" s="38" t="s">
        <v>6957</v>
      </c>
      <c r="D3344" s="38" t="s">
        <v>6958</v>
      </c>
      <c r="E3344" s="38" t="s">
        <v>385</v>
      </c>
      <c r="F3344" s="38" t="s">
        <v>6959</v>
      </c>
      <c r="G3344" s="38" t="s">
        <v>5782</v>
      </c>
      <c r="H3344" s="38" t="s">
        <v>2665</v>
      </c>
      <c r="I3344" s="39">
        <v>605.02</v>
      </c>
      <c r="J3344" s="11">
        <f>VLOOKUP(LEFT(B3344,5),[1]Percents!$C:$M,6,FALSE)</f>
        <v>9.0999999999999998E-2</v>
      </c>
      <c r="K3344" s="13">
        <f t="shared" si="53"/>
        <v>55.056819999999995</v>
      </c>
      <c r="L3344" s="22"/>
    </row>
    <row r="3345" spans="1:12" s="40" customFormat="1" ht="14.25" customHeight="1" x14ac:dyDescent="0.25">
      <c r="A3345" s="38" t="s">
        <v>242</v>
      </c>
      <c r="B3345" s="38" t="s">
        <v>326</v>
      </c>
      <c r="C3345" s="38" t="s">
        <v>7149</v>
      </c>
      <c r="D3345" s="38" t="s">
        <v>7150</v>
      </c>
      <c r="E3345" s="38" t="s">
        <v>381</v>
      </c>
      <c r="F3345" s="38" t="s">
        <v>7151</v>
      </c>
      <c r="G3345" s="38" t="s">
        <v>6087</v>
      </c>
      <c r="H3345" s="38" t="s">
        <v>2665</v>
      </c>
      <c r="I3345" s="39">
        <v>0</v>
      </c>
      <c r="J3345" s="11">
        <f>VLOOKUP(LEFT(B3345,5),[1]Percents!$C:$M,6,FALSE)</f>
        <v>5.3740000000000003E-2</v>
      </c>
      <c r="K3345" s="13">
        <f t="shared" si="53"/>
        <v>0</v>
      </c>
      <c r="L3345" s="22"/>
    </row>
    <row r="3346" spans="1:12" s="40" customFormat="1" ht="14.25" customHeight="1" x14ac:dyDescent="0.25">
      <c r="A3346" s="38" t="s">
        <v>243</v>
      </c>
      <c r="B3346" s="38" t="s">
        <v>2543</v>
      </c>
      <c r="C3346" s="38" t="s">
        <v>6960</v>
      </c>
      <c r="D3346" s="38" t="s">
        <v>6961</v>
      </c>
      <c r="E3346" s="38" t="s">
        <v>33</v>
      </c>
      <c r="F3346" s="38" t="s">
        <v>6962</v>
      </c>
      <c r="G3346" s="38" t="s">
        <v>6059</v>
      </c>
      <c r="H3346" s="38" t="s">
        <v>2665</v>
      </c>
      <c r="I3346" s="39">
        <v>0</v>
      </c>
      <c r="J3346" s="11">
        <f>VLOOKUP(LEFT(B3346,5),[1]Percents!$C:$M,6,FALSE)</f>
        <v>9.0999999999999998E-2</v>
      </c>
      <c r="K3346" s="13">
        <f t="shared" si="53"/>
        <v>0</v>
      </c>
      <c r="L3346" s="22"/>
    </row>
    <row r="3347" spans="1:12" s="40" customFormat="1" ht="14.25" customHeight="1" x14ac:dyDescent="0.25">
      <c r="A3347" s="38" t="s">
        <v>242</v>
      </c>
      <c r="B3347" s="38" t="s">
        <v>122</v>
      </c>
      <c r="C3347" s="38" t="s">
        <v>7152</v>
      </c>
      <c r="D3347" s="38" t="s">
        <v>7153</v>
      </c>
      <c r="E3347" s="38" t="s">
        <v>4859</v>
      </c>
      <c r="F3347" s="38" t="s">
        <v>7154</v>
      </c>
      <c r="G3347" s="38" t="s">
        <v>4957</v>
      </c>
      <c r="H3347" s="38" t="s">
        <v>2665</v>
      </c>
      <c r="I3347" s="41">
        <v>0</v>
      </c>
      <c r="J3347" s="11">
        <f>VLOOKUP(LEFT(B3347,5),[1]Percents!$C:$M,6,FALSE)</f>
        <v>5.3740000000000003E-2</v>
      </c>
      <c r="K3347" s="13">
        <f t="shared" si="53"/>
        <v>0</v>
      </c>
      <c r="L3347" s="22"/>
    </row>
    <row r="3348" spans="1:12" s="40" customFormat="1" ht="14.25" customHeight="1" x14ac:dyDescent="0.25">
      <c r="A3348" s="38" t="s">
        <v>213</v>
      </c>
      <c r="B3348" s="38" t="s">
        <v>285</v>
      </c>
      <c r="C3348" s="38" t="s">
        <v>6963</v>
      </c>
      <c r="D3348" s="38" t="s">
        <v>6964</v>
      </c>
      <c r="E3348" s="38" t="s">
        <v>368</v>
      </c>
      <c r="F3348" s="38" t="s">
        <v>6965</v>
      </c>
      <c r="G3348" s="38" t="s">
        <v>4464</v>
      </c>
      <c r="H3348" s="38" t="s">
        <v>2665</v>
      </c>
      <c r="I3348" s="39">
        <v>0</v>
      </c>
      <c r="J3348" s="11">
        <f>VLOOKUP(LEFT(B3348,5),[1]Percents!$C:$M,6,FALSE)</f>
        <v>8.6050000000000001E-2</v>
      </c>
      <c r="K3348" s="13">
        <f t="shared" si="53"/>
        <v>0</v>
      </c>
      <c r="L3348" s="22"/>
    </row>
    <row r="3349" spans="1:12" s="40" customFormat="1" ht="14.25" customHeight="1" x14ac:dyDescent="0.25">
      <c r="A3349" s="38" t="s">
        <v>213</v>
      </c>
      <c r="B3349" s="38" t="s">
        <v>145</v>
      </c>
      <c r="C3349" s="38" t="s">
        <v>6966</v>
      </c>
      <c r="D3349" s="38" t="s">
        <v>6967</v>
      </c>
      <c r="E3349" s="38" t="s">
        <v>445</v>
      </c>
      <c r="F3349" s="38" t="s">
        <v>6968</v>
      </c>
      <c r="G3349" s="38" t="s">
        <v>6059</v>
      </c>
      <c r="H3349" s="38" t="s">
        <v>2665</v>
      </c>
      <c r="I3349" s="39">
        <v>1631.48</v>
      </c>
      <c r="J3349" s="11">
        <f>VLOOKUP(LEFT(B3349,5),[1]Percents!$C:$M,6,FALSE)</f>
        <v>0.29404999999999998</v>
      </c>
      <c r="K3349" s="13">
        <f t="shared" si="53"/>
        <v>479.73669399999994</v>
      </c>
      <c r="L3349" s="22"/>
    </row>
    <row r="3350" spans="1:12" s="40" customFormat="1" ht="14.25" customHeight="1" x14ac:dyDescent="0.25">
      <c r="A3350" s="38" t="s">
        <v>213</v>
      </c>
      <c r="B3350" s="38" t="s">
        <v>225</v>
      </c>
      <c r="C3350" s="38" t="s">
        <v>7155</v>
      </c>
      <c r="D3350" s="38" t="s">
        <v>7156</v>
      </c>
      <c r="E3350" s="38" t="s">
        <v>6700</v>
      </c>
      <c r="F3350" s="38" t="s">
        <v>7157</v>
      </c>
      <c r="G3350" s="38" t="s">
        <v>5997</v>
      </c>
      <c r="H3350" s="38" t="s">
        <v>2665</v>
      </c>
      <c r="I3350" s="39">
        <v>7889.7</v>
      </c>
      <c r="J3350" s="11">
        <f>VLOOKUP(LEFT(B3350,5),[1]Percents!$C:$M,6,FALSE)</f>
        <v>0.29404999999999998</v>
      </c>
      <c r="K3350" s="13">
        <f t="shared" si="53"/>
        <v>2319.966285</v>
      </c>
      <c r="L3350" s="22"/>
    </row>
    <row r="3351" spans="1:12" s="40" customFormat="1" ht="14.25" customHeight="1" x14ac:dyDescent="0.25">
      <c r="A3351" s="38" t="s">
        <v>213</v>
      </c>
      <c r="B3351" s="38" t="s">
        <v>21</v>
      </c>
      <c r="C3351" s="38" t="s">
        <v>7158</v>
      </c>
      <c r="D3351" s="38" t="s">
        <v>7159</v>
      </c>
      <c r="E3351" s="38" t="s">
        <v>486</v>
      </c>
      <c r="F3351" s="38" t="s">
        <v>7160</v>
      </c>
      <c r="G3351" s="38" t="s">
        <v>6733</v>
      </c>
      <c r="H3351" s="38" t="s">
        <v>2665</v>
      </c>
      <c r="I3351" s="39">
        <v>0</v>
      </c>
      <c r="J3351" s="11">
        <f>VLOOKUP(LEFT(B3351,5),[1]Percents!$C:$M,6,FALSE)</f>
        <v>0.25</v>
      </c>
      <c r="K3351" s="13">
        <f t="shared" si="53"/>
        <v>0</v>
      </c>
      <c r="L3351" s="22"/>
    </row>
    <row r="3352" spans="1:12" s="40" customFormat="1" ht="14.25" customHeight="1" x14ac:dyDescent="0.25">
      <c r="A3352" s="38" t="s">
        <v>243</v>
      </c>
      <c r="B3352" s="38" t="s">
        <v>290</v>
      </c>
      <c r="C3352" s="38" t="s">
        <v>7161</v>
      </c>
      <c r="D3352" s="38" t="s">
        <v>7162</v>
      </c>
      <c r="E3352" s="38" t="s">
        <v>1440</v>
      </c>
      <c r="F3352" s="38" t="s">
        <v>7163</v>
      </c>
      <c r="G3352" s="38" t="s">
        <v>5420</v>
      </c>
      <c r="H3352" s="38" t="s">
        <v>2665</v>
      </c>
      <c r="I3352" s="39">
        <v>6246.01</v>
      </c>
      <c r="J3352" s="11">
        <f>VLOOKUP(LEFT(B3352,5),[1]Percents!$C:$M,6,FALSE)</f>
        <v>9.0999999999999998E-2</v>
      </c>
      <c r="K3352" s="13">
        <f t="shared" si="53"/>
        <v>568.38691000000006</v>
      </c>
      <c r="L3352" s="22"/>
    </row>
    <row r="3353" spans="1:12" s="40" customFormat="1" ht="14.25" customHeight="1" x14ac:dyDescent="0.25">
      <c r="A3353" s="38" t="s">
        <v>66</v>
      </c>
      <c r="B3353" s="38" t="s">
        <v>3520</v>
      </c>
      <c r="C3353" s="38" t="s">
        <v>6969</v>
      </c>
      <c r="D3353" s="38" t="s">
        <v>6970</v>
      </c>
      <c r="E3353" s="38" t="s">
        <v>2689</v>
      </c>
      <c r="F3353" s="38" t="s">
        <v>6971</v>
      </c>
      <c r="G3353" s="38" t="s">
        <v>5420</v>
      </c>
      <c r="H3353" s="38" t="s">
        <v>2665</v>
      </c>
      <c r="I3353" s="39">
        <v>1134.45</v>
      </c>
      <c r="J3353" s="11">
        <f>VLOOKUP(LEFT(B3353,5),[1]Percents!$C:$M,6,FALSE)</f>
        <v>0</v>
      </c>
      <c r="K3353" s="13">
        <f t="shared" si="53"/>
        <v>0</v>
      </c>
      <c r="L3353" s="22"/>
    </row>
    <row r="3354" spans="1:12" s="40" customFormat="1" ht="14.25" customHeight="1" x14ac:dyDescent="0.25">
      <c r="A3354" s="38" t="s">
        <v>213</v>
      </c>
      <c r="B3354" s="38" t="s">
        <v>258</v>
      </c>
      <c r="C3354" s="38" t="s">
        <v>8371</v>
      </c>
      <c r="D3354" s="38" t="s">
        <v>8372</v>
      </c>
      <c r="E3354" s="38" t="s">
        <v>5554</v>
      </c>
      <c r="F3354" s="38" t="s">
        <v>8373</v>
      </c>
      <c r="G3354" s="38" t="s">
        <v>8374</v>
      </c>
      <c r="H3354" s="38" t="s">
        <v>2665</v>
      </c>
      <c r="I3354" s="39">
        <v>0.01</v>
      </c>
      <c r="J3354" s="11">
        <f>VLOOKUP(LEFT(B3354,5),[1]Percents!$C:$M,6,FALSE)</f>
        <v>0.25</v>
      </c>
      <c r="K3354" s="13">
        <f t="shared" si="53"/>
        <v>2.5000000000000001E-3</v>
      </c>
      <c r="L3354" s="22"/>
    </row>
    <row r="3355" spans="1:12" s="40" customFormat="1" ht="14.25" customHeight="1" x14ac:dyDescent="0.25">
      <c r="A3355" s="38" t="s">
        <v>213</v>
      </c>
      <c r="B3355" s="38" t="s">
        <v>67</v>
      </c>
      <c r="C3355" s="38" t="s">
        <v>8375</v>
      </c>
      <c r="D3355" s="38" t="s">
        <v>8376</v>
      </c>
      <c r="E3355" s="38" t="s">
        <v>1281</v>
      </c>
      <c r="F3355" s="38" t="s">
        <v>8377</v>
      </c>
      <c r="G3355" s="38" t="s">
        <v>6087</v>
      </c>
      <c r="H3355" s="38" t="s">
        <v>2665</v>
      </c>
      <c r="I3355" s="39">
        <v>45.5</v>
      </c>
      <c r="J3355" s="11">
        <f>VLOOKUP(LEFT(B3355,5),[1]Percents!$C:$M,6,FALSE)</f>
        <v>0.29404999999999998</v>
      </c>
      <c r="K3355" s="13">
        <f t="shared" si="53"/>
        <v>13.379275</v>
      </c>
      <c r="L3355" s="22"/>
    </row>
    <row r="3356" spans="1:12" s="40" customFormat="1" ht="14.25" customHeight="1" x14ac:dyDescent="0.25">
      <c r="A3356" s="38" t="s">
        <v>141</v>
      </c>
      <c r="B3356" s="38" t="s">
        <v>172</v>
      </c>
      <c r="C3356" s="38" t="s">
        <v>7590</v>
      </c>
      <c r="D3356" s="38" t="s">
        <v>7591</v>
      </c>
      <c r="E3356" s="38" t="s">
        <v>7592</v>
      </c>
      <c r="F3356" s="38" t="s">
        <v>7593</v>
      </c>
      <c r="G3356" s="38" t="s">
        <v>7122</v>
      </c>
      <c r="H3356" s="38" t="s">
        <v>2665</v>
      </c>
      <c r="I3356" s="39">
        <v>2537.48</v>
      </c>
      <c r="J3356" s="11">
        <f>VLOOKUP(LEFT(B3356,5),[1]Percents!$C:$M,6,FALSE)</f>
        <v>0.1678</v>
      </c>
      <c r="K3356" s="13">
        <f t="shared" si="53"/>
        <v>425.78914400000002</v>
      </c>
      <c r="L3356" s="22"/>
    </row>
    <row r="3357" spans="1:12" s="40" customFormat="1" ht="14.25" customHeight="1" x14ac:dyDescent="0.25">
      <c r="A3357" s="38" t="s">
        <v>243</v>
      </c>
      <c r="B3357" s="38" t="s">
        <v>118</v>
      </c>
      <c r="C3357" s="38" t="s">
        <v>7164</v>
      </c>
      <c r="D3357" s="38" t="s">
        <v>7165</v>
      </c>
      <c r="E3357" s="38" t="s">
        <v>385</v>
      </c>
      <c r="F3357" s="38" t="s">
        <v>7166</v>
      </c>
      <c r="G3357" s="38" t="s">
        <v>7167</v>
      </c>
      <c r="H3357" s="38" t="s">
        <v>2665</v>
      </c>
      <c r="I3357" s="39">
        <v>0</v>
      </c>
      <c r="J3357" s="11">
        <f>VLOOKUP(LEFT(B3357,5),[1]Percents!$C:$M,6,FALSE)</f>
        <v>9.0999999999999998E-2</v>
      </c>
      <c r="K3357" s="13">
        <f t="shared" si="53"/>
        <v>0</v>
      </c>
      <c r="L3357" s="22"/>
    </row>
    <row r="3358" spans="1:12" s="40" customFormat="1" ht="14.25" customHeight="1" x14ac:dyDescent="0.25">
      <c r="A3358" s="38" t="s">
        <v>213</v>
      </c>
      <c r="B3358" s="38" t="s">
        <v>285</v>
      </c>
      <c r="C3358" s="38" t="s">
        <v>7168</v>
      </c>
      <c r="D3358" s="38" t="s">
        <v>7169</v>
      </c>
      <c r="E3358" s="38" t="s">
        <v>30</v>
      </c>
      <c r="F3358" s="38" t="s">
        <v>7170</v>
      </c>
      <c r="G3358" s="38" t="s">
        <v>6121</v>
      </c>
      <c r="H3358" s="38" t="s">
        <v>2665</v>
      </c>
      <c r="I3358" s="39">
        <v>8640.16</v>
      </c>
      <c r="J3358" s="11">
        <f>VLOOKUP(LEFT(B3358,5),[1]Percents!$C:$M,6,FALSE)</f>
        <v>8.6050000000000001E-2</v>
      </c>
      <c r="K3358" s="13">
        <f t="shared" si="53"/>
        <v>743.48576800000001</v>
      </c>
      <c r="L3358" s="22"/>
    </row>
    <row r="3359" spans="1:12" s="40" customFormat="1" ht="14.25" customHeight="1" x14ac:dyDescent="0.25">
      <c r="A3359" s="38" t="s">
        <v>66</v>
      </c>
      <c r="B3359" s="38" t="s">
        <v>3520</v>
      </c>
      <c r="C3359" s="38" t="s">
        <v>2794</v>
      </c>
      <c r="D3359" s="38" t="s">
        <v>2795</v>
      </c>
      <c r="E3359" s="38" t="s">
        <v>2796</v>
      </c>
      <c r="F3359" s="38" t="s">
        <v>7171</v>
      </c>
      <c r="G3359" s="38" t="s">
        <v>2571</v>
      </c>
      <c r="H3359" s="38" t="s">
        <v>2665</v>
      </c>
      <c r="I3359" s="39">
        <v>0</v>
      </c>
      <c r="J3359" s="11">
        <f>VLOOKUP(LEFT(B3359,5),[1]Percents!$C:$M,6,FALSE)</f>
        <v>0</v>
      </c>
      <c r="K3359" s="13">
        <f t="shared" si="53"/>
        <v>0</v>
      </c>
      <c r="L3359" s="22"/>
    </row>
    <row r="3360" spans="1:12" s="40" customFormat="1" ht="14.25" customHeight="1" x14ac:dyDescent="0.25">
      <c r="A3360" s="38" t="s">
        <v>243</v>
      </c>
      <c r="B3360" s="38" t="s">
        <v>290</v>
      </c>
      <c r="C3360" s="38" t="s">
        <v>8022</v>
      </c>
      <c r="D3360" s="38" t="s">
        <v>8023</v>
      </c>
      <c r="E3360" s="38" t="s">
        <v>544</v>
      </c>
      <c r="F3360" s="38" t="s">
        <v>8024</v>
      </c>
      <c r="G3360" s="38" t="s">
        <v>6087</v>
      </c>
      <c r="H3360" s="38" t="s">
        <v>2665</v>
      </c>
      <c r="I3360" s="39">
        <v>838.32</v>
      </c>
      <c r="J3360" s="11">
        <f>VLOOKUP(LEFT(B3360,5),[1]Percents!$C:$M,6,FALSE)</f>
        <v>9.0999999999999998E-2</v>
      </c>
      <c r="K3360" s="13">
        <f t="shared" si="53"/>
        <v>76.287120000000002</v>
      </c>
      <c r="L3360" s="22"/>
    </row>
    <row r="3361" spans="1:12" s="40" customFormat="1" ht="14.25" customHeight="1" x14ac:dyDescent="0.25">
      <c r="A3361" s="38" t="s">
        <v>213</v>
      </c>
      <c r="B3361" s="38" t="s">
        <v>21</v>
      </c>
      <c r="C3361" s="38" t="s">
        <v>7332</v>
      </c>
      <c r="D3361" s="38" t="s">
        <v>7333</v>
      </c>
      <c r="E3361" s="38" t="s">
        <v>2906</v>
      </c>
      <c r="F3361" s="38" t="s">
        <v>7334</v>
      </c>
      <c r="G3361" s="38" t="s">
        <v>6733</v>
      </c>
      <c r="H3361" s="38" t="s">
        <v>2665</v>
      </c>
      <c r="I3361" s="39">
        <v>0</v>
      </c>
      <c r="J3361" s="11">
        <f>VLOOKUP(LEFT(B3361,5),[1]Percents!$C:$M,6,FALSE)</f>
        <v>0.25</v>
      </c>
      <c r="K3361" s="13">
        <f t="shared" si="53"/>
        <v>0</v>
      </c>
      <c r="L3361" s="22"/>
    </row>
    <row r="3362" spans="1:12" s="40" customFormat="1" ht="14.25" customHeight="1" x14ac:dyDescent="0.25">
      <c r="A3362" s="38" t="s">
        <v>213</v>
      </c>
      <c r="B3362" s="38" t="s">
        <v>225</v>
      </c>
      <c r="C3362" s="38" t="s">
        <v>7172</v>
      </c>
      <c r="D3362" s="38" t="s">
        <v>7173</v>
      </c>
      <c r="E3362" s="38" t="s">
        <v>334</v>
      </c>
      <c r="F3362" s="38" t="s">
        <v>7174</v>
      </c>
      <c r="G3362" s="38" t="s">
        <v>5782</v>
      </c>
      <c r="H3362" s="38" t="s">
        <v>2665</v>
      </c>
      <c r="I3362" s="39">
        <v>140.62</v>
      </c>
      <c r="J3362" s="11">
        <f>VLOOKUP(LEFT(B3362,5),[1]Percents!$C:$M,6,FALSE)</f>
        <v>0.29404999999999998</v>
      </c>
      <c r="K3362" s="13">
        <f t="shared" si="53"/>
        <v>41.349311</v>
      </c>
      <c r="L3362" s="22"/>
    </row>
    <row r="3363" spans="1:12" s="40" customFormat="1" ht="14.25" customHeight="1" x14ac:dyDescent="0.25">
      <c r="A3363" s="38" t="s">
        <v>242</v>
      </c>
      <c r="B3363" s="38" t="s">
        <v>325</v>
      </c>
      <c r="C3363" s="38" t="s">
        <v>12007</v>
      </c>
      <c r="D3363" s="38" t="s">
        <v>12008</v>
      </c>
      <c r="E3363" s="38" t="s">
        <v>359</v>
      </c>
      <c r="F3363" s="38" t="s">
        <v>12009</v>
      </c>
      <c r="G3363" s="38" t="s">
        <v>5106</v>
      </c>
      <c r="H3363" s="38" t="s">
        <v>2665</v>
      </c>
      <c r="I3363" s="39">
        <v>4822.88</v>
      </c>
      <c r="J3363" s="11">
        <f>VLOOKUP(LEFT(B3363,5),[1]Percents!$C:$M,6,FALSE)</f>
        <v>5.3740000000000003E-2</v>
      </c>
      <c r="K3363" s="13">
        <f t="shared" si="53"/>
        <v>259.18157120000001</v>
      </c>
      <c r="L3363" s="22"/>
    </row>
    <row r="3364" spans="1:12" s="40" customFormat="1" ht="14.25" customHeight="1" x14ac:dyDescent="0.25">
      <c r="A3364" s="38" t="s">
        <v>243</v>
      </c>
      <c r="B3364" s="38" t="s">
        <v>2543</v>
      </c>
      <c r="C3364" s="38" t="s">
        <v>7335</v>
      </c>
      <c r="D3364" s="38" t="s">
        <v>7336</v>
      </c>
      <c r="E3364" s="38" t="s">
        <v>8025</v>
      </c>
      <c r="F3364" s="38" t="s">
        <v>7337</v>
      </c>
      <c r="G3364" s="38" t="s">
        <v>6733</v>
      </c>
      <c r="H3364" s="38" t="s">
        <v>2665</v>
      </c>
      <c r="I3364" s="41">
        <v>0</v>
      </c>
      <c r="J3364" s="11">
        <f>VLOOKUP(LEFT(B3364,5),[1]Percents!$C:$M,6,FALSE)</f>
        <v>9.0999999999999998E-2</v>
      </c>
      <c r="K3364" s="13">
        <f t="shared" si="53"/>
        <v>0</v>
      </c>
      <c r="L3364" s="22"/>
    </row>
    <row r="3365" spans="1:12" s="40" customFormat="1" ht="14.25" customHeight="1" x14ac:dyDescent="0.25">
      <c r="A3365" s="38" t="s">
        <v>243</v>
      </c>
      <c r="B3365" s="38" t="s">
        <v>2543</v>
      </c>
      <c r="C3365" s="38" t="s">
        <v>12010</v>
      </c>
      <c r="D3365" s="38" t="s">
        <v>12011</v>
      </c>
      <c r="E3365" s="38" t="s">
        <v>4688</v>
      </c>
      <c r="F3365" s="38" t="s">
        <v>12012</v>
      </c>
      <c r="G3365" s="38" t="s">
        <v>4852</v>
      </c>
      <c r="H3365" s="38" t="s">
        <v>2665</v>
      </c>
      <c r="I3365" s="39">
        <v>0</v>
      </c>
      <c r="J3365" s="11">
        <f>VLOOKUP(LEFT(B3365,5),[1]Percents!$C:$M,6,FALSE)</f>
        <v>9.0999999999999998E-2</v>
      </c>
      <c r="K3365" s="13">
        <f t="shared" si="53"/>
        <v>0</v>
      </c>
      <c r="L3365" s="22"/>
    </row>
    <row r="3366" spans="1:12" s="40" customFormat="1" ht="14.25" customHeight="1" x14ac:dyDescent="0.25">
      <c r="A3366" s="38" t="s">
        <v>213</v>
      </c>
      <c r="B3366" s="38" t="s">
        <v>211</v>
      </c>
      <c r="C3366" s="38" t="s">
        <v>7338</v>
      </c>
      <c r="D3366" s="38" t="s">
        <v>7339</v>
      </c>
      <c r="E3366" s="38" t="s">
        <v>34</v>
      </c>
      <c r="F3366" s="38" t="s">
        <v>7340</v>
      </c>
      <c r="G3366" s="38" t="s">
        <v>4957</v>
      </c>
      <c r="H3366" s="38" t="s">
        <v>2665</v>
      </c>
      <c r="I3366" s="39">
        <v>0</v>
      </c>
      <c r="J3366" s="11">
        <f>VLOOKUP(LEFT(B3366,5),[1]Percents!$C:$M,6,FALSE)</f>
        <v>8.6050000000000001E-2</v>
      </c>
      <c r="K3366" s="13">
        <f t="shared" si="53"/>
        <v>0</v>
      </c>
      <c r="L3366" s="22"/>
    </row>
    <row r="3367" spans="1:12" s="40" customFormat="1" ht="14.25" customHeight="1" x14ac:dyDescent="0.25">
      <c r="A3367" s="38" t="s">
        <v>213</v>
      </c>
      <c r="B3367" s="38" t="s">
        <v>120</v>
      </c>
      <c r="C3367" s="38" t="s">
        <v>7175</v>
      </c>
      <c r="D3367" s="38" t="s">
        <v>7176</v>
      </c>
      <c r="E3367" s="38" t="s">
        <v>6737</v>
      </c>
      <c r="F3367" s="38" t="s">
        <v>7177</v>
      </c>
      <c r="G3367" s="38" t="s">
        <v>7178</v>
      </c>
      <c r="H3367" s="38" t="s">
        <v>2665</v>
      </c>
      <c r="I3367" s="39">
        <v>32.28</v>
      </c>
      <c r="J3367" s="11">
        <f>VLOOKUP(LEFT(B3367,5),[1]Percents!$C:$M,6,FALSE)</f>
        <v>0.29404999999999998</v>
      </c>
      <c r="K3367" s="13">
        <f t="shared" si="53"/>
        <v>9.4919339999999988</v>
      </c>
      <c r="L3367" s="22"/>
    </row>
    <row r="3368" spans="1:12" s="40" customFormat="1" ht="14.25" customHeight="1" x14ac:dyDescent="0.25">
      <c r="A3368" s="38" t="s">
        <v>213</v>
      </c>
      <c r="B3368" s="38" t="s">
        <v>21</v>
      </c>
      <c r="C3368" s="38" t="s">
        <v>7341</v>
      </c>
      <c r="D3368" s="38" t="s">
        <v>7342</v>
      </c>
      <c r="E3368" s="38" t="s">
        <v>6702</v>
      </c>
      <c r="F3368" s="38" t="s">
        <v>7343</v>
      </c>
      <c r="G3368" s="38" t="s">
        <v>6999</v>
      </c>
      <c r="H3368" s="38" t="s">
        <v>2665</v>
      </c>
      <c r="I3368" s="41">
        <v>0</v>
      </c>
      <c r="J3368" s="11">
        <f>VLOOKUP(LEFT(B3368,5),[1]Percents!$C:$M,6,FALSE)</f>
        <v>0.25</v>
      </c>
      <c r="K3368" s="13">
        <f t="shared" si="53"/>
        <v>0</v>
      </c>
      <c r="L3368" s="22"/>
    </row>
    <row r="3369" spans="1:12" s="40" customFormat="1" ht="14.25" customHeight="1" x14ac:dyDescent="0.25">
      <c r="A3369" s="38" t="s">
        <v>141</v>
      </c>
      <c r="B3369" s="38" t="s">
        <v>142</v>
      </c>
      <c r="C3369" s="38" t="s">
        <v>8026</v>
      </c>
      <c r="D3369" s="38" t="s">
        <v>8027</v>
      </c>
      <c r="E3369" s="38" t="s">
        <v>110</v>
      </c>
      <c r="F3369" s="38" t="s">
        <v>8028</v>
      </c>
      <c r="G3369" s="38" t="s">
        <v>5782</v>
      </c>
      <c r="H3369" s="38" t="s">
        <v>2665</v>
      </c>
      <c r="I3369" s="39">
        <v>0</v>
      </c>
      <c r="J3369" s="11">
        <f>VLOOKUP(LEFT(B3369,5),[1]Percents!$C:$M,6,FALSE)</f>
        <v>0.31330000000000002</v>
      </c>
      <c r="K3369" s="13">
        <f t="shared" si="53"/>
        <v>0</v>
      </c>
      <c r="L3369" s="22"/>
    </row>
    <row r="3370" spans="1:12" s="40" customFormat="1" ht="14.25" customHeight="1" x14ac:dyDescent="0.25">
      <c r="A3370" s="38" t="s">
        <v>66</v>
      </c>
      <c r="B3370" s="38" t="s">
        <v>3520</v>
      </c>
      <c r="C3370" s="38" t="s">
        <v>2808</v>
      </c>
      <c r="D3370" s="38" t="s">
        <v>2809</v>
      </c>
      <c r="E3370" s="38" t="s">
        <v>2796</v>
      </c>
      <c r="F3370" s="38" t="s">
        <v>7344</v>
      </c>
      <c r="G3370" s="38" t="s">
        <v>2571</v>
      </c>
      <c r="H3370" s="38" t="s">
        <v>2665</v>
      </c>
      <c r="I3370" s="39">
        <v>0</v>
      </c>
      <c r="J3370" s="11">
        <f>VLOOKUP(LEFT(B3370,5),[1]Percents!$C:$M,6,FALSE)</f>
        <v>0</v>
      </c>
      <c r="K3370" s="13">
        <f t="shared" si="53"/>
        <v>0</v>
      </c>
      <c r="L3370" s="22"/>
    </row>
    <row r="3371" spans="1:12" s="40" customFormat="1" ht="14.25" customHeight="1" x14ac:dyDescent="0.25">
      <c r="A3371" s="38" t="s">
        <v>242</v>
      </c>
      <c r="B3371" s="38" t="s">
        <v>122</v>
      </c>
      <c r="C3371" s="38" t="s">
        <v>7345</v>
      </c>
      <c r="D3371" s="38" t="s">
        <v>7346</v>
      </c>
      <c r="E3371" s="38" t="s">
        <v>6896</v>
      </c>
      <c r="F3371" s="38" t="s">
        <v>7347</v>
      </c>
      <c r="G3371" s="38" t="s">
        <v>7348</v>
      </c>
      <c r="H3371" s="38" t="s">
        <v>2665</v>
      </c>
      <c r="I3371" s="39">
        <v>0</v>
      </c>
      <c r="J3371" s="11">
        <f>VLOOKUP(LEFT(B3371,5),[1]Percents!$C:$M,6,FALSE)</f>
        <v>5.3740000000000003E-2</v>
      </c>
      <c r="K3371" s="13">
        <f t="shared" si="53"/>
        <v>0</v>
      </c>
      <c r="L3371" s="22"/>
    </row>
    <row r="3372" spans="1:12" s="40" customFormat="1" ht="14.25" customHeight="1" x14ac:dyDescent="0.25">
      <c r="A3372" s="38" t="s">
        <v>213</v>
      </c>
      <c r="B3372" s="38" t="s">
        <v>120</v>
      </c>
      <c r="C3372" s="38" t="s">
        <v>9175</v>
      </c>
      <c r="D3372" s="38" t="s">
        <v>9176</v>
      </c>
      <c r="E3372" s="38" t="s">
        <v>6737</v>
      </c>
      <c r="F3372" s="38" t="s">
        <v>9177</v>
      </c>
      <c r="G3372" s="38" t="s">
        <v>7308</v>
      </c>
      <c r="H3372" s="38" t="s">
        <v>2665</v>
      </c>
      <c r="I3372" s="39">
        <v>4.68</v>
      </c>
      <c r="J3372" s="11">
        <f>VLOOKUP(LEFT(B3372,5),[1]Percents!$C:$M,6,FALSE)</f>
        <v>0.29404999999999998</v>
      </c>
      <c r="K3372" s="13">
        <f t="shared" si="53"/>
        <v>1.3761539999999999</v>
      </c>
      <c r="L3372" s="22"/>
    </row>
    <row r="3373" spans="1:12" s="40" customFormat="1" ht="14.25" customHeight="1" x14ac:dyDescent="0.25">
      <c r="A3373" s="38" t="s">
        <v>140</v>
      </c>
      <c r="B3373" s="38" t="s">
        <v>672</v>
      </c>
      <c r="C3373" s="38" t="s">
        <v>7349</v>
      </c>
      <c r="D3373" s="38" t="s">
        <v>7350</v>
      </c>
      <c r="E3373" s="38" t="s">
        <v>673</v>
      </c>
      <c r="F3373" s="38" t="s">
        <v>7351</v>
      </c>
      <c r="G3373" s="38" t="s">
        <v>6087</v>
      </c>
      <c r="H3373" s="38" t="s">
        <v>2665</v>
      </c>
      <c r="I3373" s="39">
        <v>0</v>
      </c>
      <c r="J3373" s="11">
        <f>VLOOKUP(LEFT(B3373,5),[1]Percents!$C:$M,6,FALSE)</f>
        <v>0</v>
      </c>
      <c r="K3373" s="13">
        <f t="shared" si="53"/>
        <v>0</v>
      </c>
      <c r="L3373" s="22"/>
    </row>
    <row r="3374" spans="1:12" s="40" customFormat="1" ht="14.25" customHeight="1" x14ac:dyDescent="0.25">
      <c r="A3374" s="38" t="s">
        <v>213</v>
      </c>
      <c r="B3374" s="38" t="s">
        <v>258</v>
      </c>
      <c r="C3374" s="38" t="s">
        <v>7594</v>
      </c>
      <c r="D3374" s="38" t="s">
        <v>7595</v>
      </c>
      <c r="E3374" s="38" t="s">
        <v>452</v>
      </c>
      <c r="F3374" s="38" t="s">
        <v>7596</v>
      </c>
      <c r="G3374" s="38" t="s">
        <v>4852</v>
      </c>
      <c r="H3374" s="38" t="s">
        <v>2665</v>
      </c>
      <c r="I3374" s="39">
        <v>275.58</v>
      </c>
      <c r="J3374" s="11">
        <f>VLOOKUP(LEFT(B3374,5),[1]Percents!$C:$M,6,FALSE)</f>
        <v>0.25</v>
      </c>
      <c r="K3374" s="13">
        <f t="shared" si="53"/>
        <v>68.894999999999996</v>
      </c>
      <c r="L3374" s="22"/>
    </row>
    <row r="3375" spans="1:12" s="40" customFormat="1" ht="14.25" customHeight="1" x14ac:dyDescent="0.25">
      <c r="A3375" s="38" t="s">
        <v>213</v>
      </c>
      <c r="B3375" s="38" t="s">
        <v>285</v>
      </c>
      <c r="C3375" s="38" t="s">
        <v>7597</v>
      </c>
      <c r="D3375" s="38" t="s">
        <v>7598</v>
      </c>
      <c r="E3375" s="38" t="s">
        <v>286</v>
      </c>
      <c r="F3375" s="38" t="s">
        <v>7599</v>
      </c>
      <c r="G3375" s="38" t="s">
        <v>6549</v>
      </c>
      <c r="H3375" s="38" t="s">
        <v>2665</v>
      </c>
      <c r="I3375" s="39">
        <v>256.7</v>
      </c>
      <c r="J3375" s="11">
        <f>VLOOKUP(LEFT(B3375,5),[1]Percents!$C:$M,6,FALSE)</f>
        <v>8.6050000000000001E-2</v>
      </c>
      <c r="K3375" s="13">
        <f t="shared" si="53"/>
        <v>22.089034999999999</v>
      </c>
      <c r="L3375" s="22"/>
    </row>
    <row r="3376" spans="1:12" s="40" customFormat="1" ht="14.25" customHeight="1" x14ac:dyDescent="0.25">
      <c r="A3376" s="38" t="s">
        <v>213</v>
      </c>
      <c r="B3376" s="38" t="s">
        <v>94</v>
      </c>
      <c r="C3376" s="38" t="s">
        <v>11522</v>
      </c>
      <c r="D3376" s="38" t="s">
        <v>11523</v>
      </c>
      <c r="E3376" s="38" t="s">
        <v>96</v>
      </c>
      <c r="F3376" s="38" t="s">
        <v>11524</v>
      </c>
      <c r="G3376" s="38" t="s">
        <v>5495</v>
      </c>
      <c r="H3376" s="38" t="s">
        <v>2665</v>
      </c>
      <c r="I3376" s="41">
        <v>0</v>
      </c>
      <c r="J3376" s="11">
        <f>VLOOKUP(LEFT(B3376,5),[1]Percents!$C:$M,6,FALSE)</f>
        <v>8.6050000000000001E-2</v>
      </c>
      <c r="K3376" s="13">
        <f t="shared" si="53"/>
        <v>0</v>
      </c>
      <c r="L3376" s="22"/>
    </row>
    <row r="3377" spans="1:12" s="40" customFormat="1" ht="14.25" customHeight="1" x14ac:dyDescent="0.25">
      <c r="A3377" s="38" t="s">
        <v>213</v>
      </c>
      <c r="B3377" s="38" t="s">
        <v>285</v>
      </c>
      <c r="C3377" s="38" t="s">
        <v>7352</v>
      </c>
      <c r="D3377" s="38" t="s">
        <v>7353</v>
      </c>
      <c r="E3377" s="38" t="s">
        <v>286</v>
      </c>
      <c r="F3377" s="38" t="s">
        <v>7354</v>
      </c>
      <c r="G3377" s="38" t="s">
        <v>6549</v>
      </c>
      <c r="H3377" s="38" t="s">
        <v>2665</v>
      </c>
      <c r="I3377" s="39">
        <v>514.02</v>
      </c>
      <c r="J3377" s="11">
        <f>VLOOKUP(LEFT(B3377,5),[1]Percents!$C:$M,6,FALSE)</f>
        <v>8.6050000000000001E-2</v>
      </c>
      <c r="K3377" s="13">
        <f t="shared" si="53"/>
        <v>44.231420999999997</v>
      </c>
      <c r="L3377" s="22"/>
    </row>
    <row r="3378" spans="1:12" s="40" customFormat="1" ht="14.25" customHeight="1" x14ac:dyDescent="0.25">
      <c r="A3378" s="38" t="s">
        <v>213</v>
      </c>
      <c r="B3378" s="38" t="s">
        <v>226</v>
      </c>
      <c r="C3378" s="38" t="s">
        <v>8378</v>
      </c>
      <c r="D3378" s="38" t="s">
        <v>8379</v>
      </c>
      <c r="E3378" s="38" t="s">
        <v>251</v>
      </c>
      <c r="F3378" s="38" t="s">
        <v>8380</v>
      </c>
      <c r="G3378" s="38" t="s">
        <v>5106</v>
      </c>
      <c r="H3378" s="38" t="s">
        <v>2665</v>
      </c>
      <c r="I3378" s="39">
        <v>598.85</v>
      </c>
      <c r="J3378" s="11">
        <f>VLOOKUP(LEFT(B3378,5),[1]Percents!$C:$M,6,FALSE)</f>
        <v>8.6050000000000001E-2</v>
      </c>
      <c r="K3378" s="13">
        <f t="shared" si="53"/>
        <v>51.531042500000005</v>
      </c>
      <c r="L3378" s="22"/>
    </row>
    <row r="3379" spans="1:12" s="40" customFormat="1" ht="14.25" customHeight="1" x14ac:dyDescent="0.25">
      <c r="A3379" s="38" t="s">
        <v>213</v>
      </c>
      <c r="B3379" s="38" t="s">
        <v>190</v>
      </c>
      <c r="C3379" s="38" t="s">
        <v>9742</v>
      </c>
      <c r="D3379" s="38" t="s">
        <v>9743</v>
      </c>
      <c r="E3379" s="38" t="s">
        <v>309</v>
      </c>
      <c r="F3379" s="38" t="s">
        <v>9744</v>
      </c>
      <c r="G3379" s="38" t="s">
        <v>9745</v>
      </c>
      <c r="H3379" s="38" t="s">
        <v>2665</v>
      </c>
      <c r="I3379" s="39">
        <v>5479.37</v>
      </c>
      <c r="J3379" s="11">
        <f>VLOOKUP(LEFT(B3379,5),[1]Percents!$C:$M,6,FALSE)</f>
        <v>0.25</v>
      </c>
      <c r="K3379" s="13">
        <f t="shared" si="53"/>
        <v>1369.8425</v>
      </c>
      <c r="L3379" s="22"/>
    </row>
    <row r="3380" spans="1:12" s="40" customFormat="1" ht="14.25" customHeight="1" x14ac:dyDescent="0.25">
      <c r="A3380" s="38" t="s">
        <v>213</v>
      </c>
      <c r="B3380" s="38" t="s">
        <v>21</v>
      </c>
      <c r="C3380" s="38" t="s">
        <v>7600</v>
      </c>
      <c r="D3380" s="38" t="s">
        <v>7601</v>
      </c>
      <c r="E3380" s="38" t="s">
        <v>6702</v>
      </c>
      <c r="F3380" s="38" t="s">
        <v>7602</v>
      </c>
      <c r="G3380" s="38" t="s">
        <v>6999</v>
      </c>
      <c r="H3380" s="38" t="s">
        <v>2665</v>
      </c>
      <c r="I3380" s="39">
        <v>0</v>
      </c>
      <c r="J3380" s="11">
        <f>VLOOKUP(LEFT(B3380,5),[1]Percents!$C:$M,6,FALSE)</f>
        <v>0.25</v>
      </c>
      <c r="K3380" s="13">
        <f t="shared" si="53"/>
        <v>0</v>
      </c>
      <c r="L3380" s="22"/>
    </row>
    <row r="3381" spans="1:12" s="40" customFormat="1" ht="14.25" customHeight="1" x14ac:dyDescent="0.25">
      <c r="A3381" s="38" t="s">
        <v>213</v>
      </c>
      <c r="B3381" s="38" t="s">
        <v>225</v>
      </c>
      <c r="C3381" s="38" t="s">
        <v>7603</v>
      </c>
      <c r="D3381" s="38" t="s">
        <v>7604</v>
      </c>
      <c r="E3381" s="38" t="s">
        <v>334</v>
      </c>
      <c r="F3381" s="38" t="s">
        <v>7605</v>
      </c>
      <c r="G3381" s="38" t="s">
        <v>6202</v>
      </c>
      <c r="H3381" s="38" t="s">
        <v>2665</v>
      </c>
      <c r="I3381" s="39">
        <v>0</v>
      </c>
      <c r="J3381" s="11">
        <f>VLOOKUP(LEFT(B3381,5),[1]Percents!$C:$M,6,FALSE)</f>
        <v>0.29404999999999998</v>
      </c>
      <c r="K3381" s="13">
        <f t="shared" si="53"/>
        <v>0</v>
      </c>
      <c r="L3381" s="22"/>
    </row>
    <row r="3382" spans="1:12" s="40" customFormat="1" ht="14.25" customHeight="1" x14ac:dyDescent="0.25">
      <c r="A3382" s="38" t="s">
        <v>213</v>
      </c>
      <c r="B3382" s="38" t="s">
        <v>225</v>
      </c>
      <c r="C3382" s="38" t="s">
        <v>10266</v>
      </c>
      <c r="D3382" s="38" t="s">
        <v>10267</v>
      </c>
      <c r="E3382" s="38" t="s">
        <v>334</v>
      </c>
      <c r="F3382" s="38" t="s">
        <v>7605</v>
      </c>
      <c r="G3382" s="38" t="s">
        <v>8076</v>
      </c>
      <c r="H3382" s="38" t="s">
        <v>2665</v>
      </c>
      <c r="I3382" s="39">
        <v>14725.09</v>
      </c>
      <c r="J3382" s="11">
        <f>VLOOKUP(LEFT(B3382,5),[1]Percents!$C:$M,6,FALSE)</f>
        <v>0.29404999999999998</v>
      </c>
      <c r="K3382" s="13">
        <f t="shared" si="53"/>
        <v>4329.9127144999993</v>
      </c>
      <c r="L3382" s="22"/>
    </row>
    <row r="3383" spans="1:12" s="40" customFormat="1" ht="14.25" customHeight="1" x14ac:dyDescent="0.25">
      <c r="A3383" s="38" t="s">
        <v>213</v>
      </c>
      <c r="B3383" s="38" t="s">
        <v>3000</v>
      </c>
      <c r="C3383" s="38" t="s">
        <v>9746</v>
      </c>
      <c r="D3383" s="38" t="s">
        <v>9747</v>
      </c>
      <c r="E3383" s="38" t="s">
        <v>3767</v>
      </c>
      <c r="F3383" s="38" t="s">
        <v>9748</v>
      </c>
      <c r="G3383" s="38" t="s">
        <v>5857</v>
      </c>
      <c r="H3383" s="38" t="s">
        <v>2665</v>
      </c>
      <c r="I3383" s="39">
        <v>0</v>
      </c>
      <c r="J3383" s="11">
        <f>VLOOKUP(LEFT(B3383,5),[1]Percents!$C:$M,6,FALSE)</f>
        <v>0</v>
      </c>
      <c r="K3383" s="13">
        <f t="shared" si="53"/>
        <v>0</v>
      </c>
      <c r="L3383" s="22"/>
    </row>
    <row r="3384" spans="1:12" s="40" customFormat="1" ht="14.25" customHeight="1" x14ac:dyDescent="0.25">
      <c r="A3384" s="38" t="s">
        <v>243</v>
      </c>
      <c r="B3384" s="38" t="s">
        <v>2543</v>
      </c>
      <c r="C3384" s="38" t="s">
        <v>7606</v>
      </c>
      <c r="D3384" s="38" t="s">
        <v>7607</v>
      </c>
      <c r="E3384" s="38" t="s">
        <v>4688</v>
      </c>
      <c r="F3384" s="38" t="s">
        <v>7608</v>
      </c>
      <c r="G3384" s="38" t="s">
        <v>4072</v>
      </c>
      <c r="H3384" s="38" t="s">
        <v>2665</v>
      </c>
      <c r="I3384" s="41">
        <v>0</v>
      </c>
      <c r="J3384" s="11">
        <f>VLOOKUP(LEFT(B3384,5),[1]Percents!$C:$M,6,FALSE)</f>
        <v>9.0999999999999998E-2</v>
      </c>
      <c r="K3384" s="13">
        <f t="shared" si="53"/>
        <v>0</v>
      </c>
      <c r="L3384" s="22"/>
    </row>
    <row r="3385" spans="1:12" s="40" customFormat="1" ht="14.25" customHeight="1" x14ac:dyDescent="0.25">
      <c r="A3385" s="38" t="s">
        <v>213</v>
      </c>
      <c r="B3385" s="38" t="s">
        <v>79</v>
      </c>
      <c r="C3385" s="38" t="s">
        <v>7609</v>
      </c>
      <c r="D3385" s="38" t="s">
        <v>7610</v>
      </c>
      <c r="E3385" s="38" t="s">
        <v>6710</v>
      </c>
      <c r="F3385" s="38" t="s">
        <v>7611</v>
      </c>
      <c r="G3385" s="38" t="s">
        <v>7612</v>
      </c>
      <c r="H3385" s="38" t="s">
        <v>2665</v>
      </c>
      <c r="I3385" s="39">
        <v>0</v>
      </c>
      <c r="J3385" s="11">
        <f>VLOOKUP(LEFT(B3385,5),[1]Percents!$C:$M,6,FALSE)</f>
        <v>8.6050000000000001E-2</v>
      </c>
      <c r="K3385" s="13">
        <f t="shared" si="53"/>
        <v>0</v>
      </c>
      <c r="L3385" s="22"/>
    </row>
    <row r="3386" spans="1:12" s="40" customFormat="1" ht="14.25" customHeight="1" x14ac:dyDescent="0.25">
      <c r="A3386" s="38" t="s">
        <v>242</v>
      </c>
      <c r="B3386" s="38" t="s">
        <v>122</v>
      </c>
      <c r="C3386" s="38" t="s">
        <v>7613</v>
      </c>
      <c r="D3386" s="38" t="s">
        <v>7614</v>
      </c>
      <c r="E3386" s="38" t="s">
        <v>6896</v>
      </c>
      <c r="F3386" s="38" t="s">
        <v>7615</v>
      </c>
      <c r="G3386" s="38" t="s">
        <v>6464</v>
      </c>
      <c r="H3386" s="38" t="s">
        <v>2665</v>
      </c>
      <c r="I3386" s="39">
        <v>3565.97</v>
      </c>
      <c r="J3386" s="11">
        <f>VLOOKUP(LEFT(B3386,5),[1]Percents!$C:$M,6,FALSE)</f>
        <v>5.3740000000000003E-2</v>
      </c>
      <c r="K3386" s="13">
        <f t="shared" si="53"/>
        <v>191.6352278</v>
      </c>
      <c r="L3386" s="22"/>
    </row>
    <row r="3387" spans="1:12" s="40" customFormat="1" ht="14.25" customHeight="1" x14ac:dyDescent="0.25">
      <c r="A3387" s="38" t="s">
        <v>243</v>
      </c>
      <c r="B3387" s="38" t="s">
        <v>2543</v>
      </c>
      <c r="C3387" s="38" t="s">
        <v>7616</v>
      </c>
      <c r="D3387" s="38" t="s">
        <v>7617</v>
      </c>
      <c r="E3387" s="38" t="s">
        <v>7618</v>
      </c>
      <c r="F3387" s="38" t="s">
        <v>7619</v>
      </c>
      <c r="G3387" s="38" t="s">
        <v>7378</v>
      </c>
      <c r="H3387" s="38" t="s">
        <v>2665</v>
      </c>
      <c r="I3387" s="39">
        <v>0</v>
      </c>
      <c r="J3387" s="11">
        <f>VLOOKUP(LEFT(B3387,5),[1]Percents!$C:$M,6,FALSE)</f>
        <v>9.0999999999999998E-2</v>
      </c>
      <c r="K3387" s="13">
        <f t="shared" si="53"/>
        <v>0</v>
      </c>
      <c r="L3387" s="22"/>
    </row>
    <row r="3388" spans="1:12" s="40" customFormat="1" ht="14.25" customHeight="1" x14ac:dyDescent="0.25">
      <c r="A3388" s="38" t="s">
        <v>213</v>
      </c>
      <c r="B3388" s="38" t="s">
        <v>61</v>
      </c>
      <c r="C3388" s="38" t="s">
        <v>7620</v>
      </c>
      <c r="D3388" s="38" t="s">
        <v>7621</v>
      </c>
      <c r="E3388" s="38" t="s">
        <v>704</v>
      </c>
      <c r="F3388" s="38" t="s">
        <v>7622</v>
      </c>
      <c r="G3388" s="38" t="s">
        <v>7196</v>
      </c>
      <c r="H3388" s="38" t="s">
        <v>2665</v>
      </c>
      <c r="I3388" s="39">
        <v>8316.9599999999991</v>
      </c>
      <c r="J3388" s="11">
        <f>VLOOKUP(LEFT(B3388,5),[1]Percents!$C:$M,6,FALSE)</f>
        <v>8.6050000000000001E-2</v>
      </c>
      <c r="K3388" s="13">
        <f t="shared" si="53"/>
        <v>715.67440799999997</v>
      </c>
      <c r="L3388" s="22"/>
    </row>
    <row r="3389" spans="1:12" s="40" customFormat="1" ht="14.25" customHeight="1" x14ac:dyDescent="0.25">
      <c r="A3389" s="38" t="s">
        <v>213</v>
      </c>
      <c r="B3389" s="38" t="s">
        <v>919</v>
      </c>
      <c r="C3389" s="38" t="s">
        <v>10887</v>
      </c>
      <c r="D3389" s="38" t="s">
        <v>10888</v>
      </c>
      <c r="E3389" s="38" t="s">
        <v>920</v>
      </c>
      <c r="F3389" s="38" t="s">
        <v>10889</v>
      </c>
      <c r="G3389" s="38" t="s">
        <v>5782</v>
      </c>
      <c r="H3389" s="38" t="s">
        <v>2665</v>
      </c>
      <c r="I3389" s="41">
        <v>0</v>
      </c>
      <c r="J3389" s="11">
        <f>VLOOKUP(LEFT(B3389,5),[1]Percents!$C:$M,6,FALSE)</f>
        <v>0.29404999999999998</v>
      </c>
      <c r="K3389" s="13">
        <f t="shared" si="53"/>
        <v>0</v>
      </c>
      <c r="L3389" s="22"/>
    </row>
    <row r="3390" spans="1:12" s="40" customFormat="1" ht="14.25" customHeight="1" x14ac:dyDescent="0.25">
      <c r="A3390" s="38" t="s">
        <v>243</v>
      </c>
      <c r="B3390" s="38" t="s">
        <v>118</v>
      </c>
      <c r="C3390" s="38" t="s">
        <v>7806</v>
      </c>
      <c r="D3390" s="38" t="s">
        <v>7807</v>
      </c>
      <c r="E3390" s="38" t="s">
        <v>39</v>
      </c>
      <c r="F3390" s="38" t="s">
        <v>7808</v>
      </c>
      <c r="G3390" s="38" t="s">
        <v>6092</v>
      </c>
      <c r="H3390" s="38" t="s">
        <v>2665</v>
      </c>
      <c r="I3390" s="39">
        <v>0</v>
      </c>
      <c r="J3390" s="11">
        <f>VLOOKUP(LEFT(B3390,5),[1]Percents!$C:$M,6,FALSE)</f>
        <v>9.0999999999999998E-2</v>
      </c>
      <c r="K3390" s="13">
        <f t="shared" si="53"/>
        <v>0</v>
      </c>
      <c r="L3390" s="22"/>
    </row>
    <row r="3391" spans="1:12" s="40" customFormat="1" ht="14.25" customHeight="1" x14ac:dyDescent="0.25">
      <c r="A3391" s="38" t="s">
        <v>213</v>
      </c>
      <c r="B3391" s="38" t="s">
        <v>3000</v>
      </c>
      <c r="C3391" s="38" t="s">
        <v>7809</v>
      </c>
      <c r="D3391" s="38" t="s">
        <v>7810</v>
      </c>
      <c r="E3391" s="38" t="s">
        <v>85</v>
      </c>
      <c r="F3391" s="38" t="s">
        <v>7811</v>
      </c>
      <c r="G3391" s="38" t="s">
        <v>7196</v>
      </c>
      <c r="H3391" s="38" t="s">
        <v>2665</v>
      </c>
      <c r="I3391" s="39">
        <v>0</v>
      </c>
      <c r="J3391" s="11">
        <f>VLOOKUP(LEFT(B3391,5),[1]Percents!$C:$M,6,FALSE)</f>
        <v>0</v>
      </c>
      <c r="K3391" s="13">
        <f t="shared" si="53"/>
        <v>0</v>
      </c>
      <c r="L3391" s="22"/>
    </row>
    <row r="3392" spans="1:12" s="40" customFormat="1" ht="14.25" customHeight="1" x14ac:dyDescent="0.25">
      <c r="A3392" s="38" t="s">
        <v>213</v>
      </c>
      <c r="B3392" s="38" t="s">
        <v>148</v>
      </c>
      <c r="C3392" s="38" t="s">
        <v>7812</v>
      </c>
      <c r="D3392" s="38" t="s">
        <v>7813</v>
      </c>
      <c r="E3392" s="38" t="s">
        <v>4068</v>
      </c>
      <c r="F3392" s="38" t="s">
        <v>7814</v>
      </c>
      <c r="G3392" s="38" t="s">
        <v>5106</v>
      </c>
      <c r="H3392" s="38" t="s">
        <v>2665</v>
      </c>
      <c r="I3392" s="39">
        <v>12536.39</v>
      </c>
      <c r="J3392" s="11">
        <f>VLOOKUP(LEFT(B3392,5),[1]Percents!$C:$M,6,FALSE)</f>
        <v>0.25</v>
      </c>
      <c r="K3392" s="13">
        <f t="shared" si="53"/>
        <v>3134.0974999999999</v>
      </c>
      <c r="L3392" s="22"/>
    </row>
    <row r="3393" spans="1:12" s="40" customFormat="1" ht="14.25" customHeight="1" x14ac:dyDescent="0.25">
      <c r="A3393" s="38" t="s">
        <v>213</v>
      </c>
      <c r="B3393" s="38" t="s">
        <v>102</v>
      </c>
      <c r="C3393" s="38" t="s">
        <v>7815</v>
      </c>
      <c r="D3393" s="38" t="s">
        <v>7816</v>
      </c>
      <c r="E3393" s="38" t="s">
        <v>7817</v>
      </c>
      <c r="F3393" s="38" t="s">
        <v>7818</v>
      </c>
      <c r="G3393" s="38" t="s">
        <v>7819</v>
      </c>
      <c r="H3393" s="38" t="s">
        <v>2665</v>
      </c>
      <c r="I3393" s="39">
        <v>0</v>
      </c>
      <c r="J3393" s="11">
        <f>VLOOKUP(LEFT(B3393,5),[1]Percents!$C:$M,6,FALSE)</f>
        <v>0.29404999999999998</v>
      </c>
      <c r="K3393" s="13">
        <f t="shared" si="53"/>
        <v>0</v>
      </c>
      <c r="L3393" s="22"/>
    </row>
    <row r="3394" spans="1:12" s="40" customFormat="1" ht="14.25" customHeight="1" x14ac:dyDescent="0.25">
      <c r="A3394" s="38" t="s">
        <v>213</v>
      </c>
      <c r="B3394" s="38" t="s">
        <v>61</v>
      </c>
      <c r="C3394" s="38" t="s">
        <v>7820</v>
      </c>
      <c r="D3394" s="38" t="s">
        <v>7821</v>
      </c>
      <c r="E3394" s="38" t="s">
        <v>249</v>
      </c>
      <c r="F3394" s="38" t="s">
        <v>7822</v>
      </c>
      <c r="G3394" s="38" t="s">
        <v>7823</v>
      </c>
      <c r="H3394" s="38" t="s">
        <v>2665</v>
      </c>
      <c r="I3394" s="39">
        <v>147.56</v>
      </c>
      <c r="J3394" s="11">
        <f>VLOOKUP(LEFT(B3394,5),[1]Percents!$C:$M,6,FALSE)</f>
        <v>8.6050000000000001E-2</v>
      </c>
      <c r="K3394" s="13">
        <f t="shared" si="53"/>
        <v>12.697538</v>
      </c>
      <c r="L3394" s="22"/>
    </row>
    <row r="3395" spans="1:12" s="40" customFormat="1" ht="14.25" customHeight="1" x14ac:dyDescent="0.25">
      <c r="A3395" s="38" t="s">
        <v>213</v>
      </c>
      <c r="B3395" s="38" t="s">
        <v>61</v>
      </c>
      <c r="C3395" s="38" t="s">
        <v>7824</v>
      </c>
      <c r="D3395" s="38" t="s">
        <v>7825</v>
      </c>
      <c r="E3395" s="38" t="s">
        <v>493</v>
      </c>
      <c r="F3395" s="38" t="s">
        <v>7822</v>
      </c>
      <c r="G3395" s="38" t="s">
        <v>7823</v>
      </c>
      <c r="H3395" s="38" t="s">
        <v>2665</v>
      </c>
      <c r="I3395" s="39">
        <v>502.92</v>
      </c>
      <c r="J3395" s="11">
        <f>VLOOKUP(LEFT(B3395,5),[1]Percents!$C:$M,6,FALSE)</f>
        <v>8.6050000000000001E-2</v>
      </c>
      <c r="K3395" s="13">
        <f t="shared" si="53"/>
        <v>43.276266</v>
      </c>
      <c r="L3395" s="22"/>
    </row>
    <row r="3396" spans="1:12" s="40" customFormat="1" ht="14.25" customHeight="1" x14ac:dyDescent="0.25">
      <c r="A3396" s="38" t="s">
        <v>213</v>
      </c>
      <c r="B3396" s="38" t="s">
        <v>61</v>
      </c>
      <c r="C3396" s="38" t="s">
        <v>12332</v>
      </c>
      <c r="D3396" s="38" t="s">
        <v>12333</v>
      </c>
      <c r="E3396" s="38" t="s">
        <v>249</v>
      </c>
      <c r="F3396" s="38" t="s">
        <v>7822</v>
      </c>
      <c r="G3396" s="38" t="s">
        <v>12106</v>
      </c>
      <c r="H3396" s="38" t="s">
        <v>2665</v>
      </c>
      <c r="I3396" s="39">
        <v>4180.2</v>
      </c>
      <c r="J3396" s="11">
        <f>VLOOKUP(LEFT(B3396,5),[1]Percents!$C:$M,6,FALSE)</f>
        <v>8.6050000000000001E-2</v>
      </c>
      <c r="K3396" s="13">
        <f t="shared" si="53"/>
        <v>359.70621</v>
      </c>
      <c r="L3396" s="22"/>
    </row>
    <row r="3397" spans="1:12" s="40" customFormat="1" ht="14.25" customHeight="1" x14ac:dyDescent="0.25">
      <c r="A3397" s="38" t="s">
        <v>213</v>
      </c>
      <c r="B3397" s="38" t="s">
        <v>61</v>
      </c>
      <c r="C3397" s="38" t="s">
        <v>12334</v>
      </c>
      <c r="D3397" s="38" t="s">
        <v>12335</v>
      </c>
      <c r="E3397" s="38" t="s">
        <v>493</v>
      </c>
      <c r="F3397" s="38" t="s">
        <v>7822</v>
      </c>
      <c r="G3397" s="38" t="s">
        <v>12106</v>
      </c>
      <c r="H3397" s="38" t="s">
        <v>2665</v>
      </c>
      <c r="I3397" s="39">
        <v>3636.77</v>
      </c>
      <c r="J3397" s="11">
        <f>VLOOKUP(LEFT(B3397,5),[1]Percents!$C:$M,6,FALSE)</f>
        <v>8.6050000000000001E-2</v>
      </c>
      <c r="K3397" s="13">
        <f t="shared" si="53"/>
        <v>312.94405849999998</v>
      </c>
      <c r="L3397" s="22"/>
    </row>
    <row r="3398" spans="1:12" s="40" customFormat="1" ht="14.25" customHeight="1" x14ac:dyDescent="0.25">
      <c r="A3398" s="38" t="s">
        <v>213</v>
      </c>
      <c r="B3398" s="38" t="s">
        <v>79</v>
      </c>
      <c r="C3398" s="38" t="s">
        <v>8029</v>
      </c>
      <c r="D3398" s="38" t="s">
        <v>8030</v>
      </c>
      <c r="E3398" s="38" t="s">
        <v>8031</v>
      </c>
      <c r="F3398" s="38" t="s">
        <v>8032</v>
      </c>
      <c r="G3398" s="38" t="s">
        <v>5420</v>
      </c>
      <c r="H3398" s="38" t="s">
        <v>2665</v>
      </c>
      <c r="I3398" s="39">
        <v>0</v>
      </c>
      <c r="J3398" s="11">
        <f>VLOOKUP(LEFT(B3398,5),[1]Percents!$C:$M,6,FALSE)</f>
        <v>8.6050000000000001E-2</v>
      </c>
      <c r="K3398" s="13">
        <f t="shared" si="53"/>
        <v>0</v>
      </c>
      <c r="L3398" s="22"/>
    </row>
    <row r="3399" spans="1:12" s="40" customFormat="1" ht="14.25" customHeight="1" x14ac:dyDescent="0.25">
      <c r="A3399" s="38" t="s">
        <v>243</v>
      </c>
      <c r="B3399" s="38" t="s">
        <v>50</v>
      </c>
      <c r="C3399" s="38" t="s">
        <v>7826</v>
      </c>
      <c r="D3399" s="38" t="s">
        <v>7827</v>
      </c>
      <c r="E3399" s="38" t="s">
        <v>348</v>
      </c>
      <c r="F3399" s="38" t="s">
        <v>7828</v>
      </c>
      <c r="G3399" s="38" t="s">
        <v>7386</v>
      </c>
      <c r="H3399" s="38" t="s">
        <v>2665</v>
      </c>
      <c r="I3399" s="39">
        <v>2648.49</v>
      </c>
      <c r="J3399" s="11">
        <f>VLOOKUP(LEFT(B3399,5),[1]Percents!$C:$M,6,FALSE)</f>
        <v>9.0999999999999998E-2</v>
      </c>
      <c r="K3399" s="13">
        <f t="shared" si="53"/>
        <v>241.01258999999996</v>
      </c>
      <c r="L3399" s="22"/>
    </row>
    <row r="3400" spans="1:12" s="40" customFormat="1" ht="14.25" customHeight="1" x14ac:dyDescent="0.25">
      <c r="A3400" s="38" t="s">
        <v>213</v>
      </c>
      <c r="B3400" s="38" t="s">
        <v>166</v>
      </c>
      <c r="C3400" s="38" t="s">
        <v>12336</v>
      </c>
      <c r="D3400" s="38" t="s">
        <v>12337</v>
      </c>
      <c r="E3400" s="38" t="s">
        <v>8987</v>
      </c>
      <c r="F3400" s="38" t="s">
        <v>12338</v>
      </c>
      <c r="G3400" s="38" t="s">
        <v>12339</v>
      </c>
      <c r="H3400" s="38" t="s">
        <v>2665</v>
      </c>
      <c r="I3400" s="39">
        <v>-1955.31</v>
      </c>
      <c r="J3400" s="11">
        <f>VLOOKUP(LEFT(B3400,5),[1]Percents!$C:$M,6,FALSE)</f>
        <v>0.25</v>
      </c>
      <c r="K3400" s="13">
        <f t="shared" si="53"/>
        <v>-488.82749999999999</v>
      </c>
      <c r="L3400" s="22"/>
    </row>
    <row r="3401" spans="1:12" s="40" customFormat="1" ht="14.25" customHeight="1" x14ac:dyDescent="0.25">
      <c r="A3401" s="38" t="s">
        <v>243</v>
      </c>
      <c r="B3401" s="38" t="s">
        <v>50</v>
      </c>
      <c r="C3401" s="38" t="s">
        <v>6950</v>
      </c>
      <c r="D3401" s="38" t="s">
        <v>6951</v>
      </c>
      <c r="E3401" s="38" t="s">
        <v>6952</v>
      </c>
      <c r="F3401" s="38" t="s">
        <v>8033</v>
      </c>
      <c r="G3401" s="38" t="s">
        <v>6953</v>
      </c>
      <c r="H3401" s="38" t="s">
        <v>2665</v>
      </c>
      <c r="I3401" s="39">
        <v>2368.3200000000002</v>
      </c>
      <c r="J3401" s="11">
        <f>VLOOKUP(LEFT(B3401,5),[1]Percents!$C:$M,6,FALSE)</f>
        <v>9.0999999999999998E-2</v>
      </c>
      <c r="K3401" s="13">
        <f t="shared" si="53"/>
        <v>215.51712000000001</v>
      </c>
      <c r="L3401" s="22"/>
    </row>
    <row r="3402" spans="1:12" s="40" customFormat="1" ht="14.25" customHeight="1" x14ac:dyDescent="0.25">
      <c r="A3402" s="38" t="s">
        <v>243</v>
      </c>
      <c r="B3402" s="38" t="s">
        <v>118</v>
      </c>
      <c r="C3402" s="38" t="s">
        <v>8381</v>
      </c>
      <c r="D3402" s="38" t="s">
        <v>8382</v>
      </c>
      <c r="E3402" s="38" t="s">
        <v>4892</v>
      </c>
      <c r="F3402" s="38" t="s">
        <v>8383</v>
      </c>
      <c r="G3402" s="38" t="s">
        <v>9749</v>
      </c>
      <c r="H3402" s="38" t="s">
        <v>2665</v>
      </c>
      <c r="I3402" s="41">
        <v>0</v>
      </c>
      <c r="J3402" s="11">
        <f>VLOOKUP(LEFT(B3402,5),[1]Percents!$C:$M,6,FALSE)</f>
        <v>9.0999999999999998E-2</v>
      </c>
      <c r="K3402" s="13">
        <f t="shared" ref="K3402:K3465" si="54">+I3402*J3402</f>
        <v>0</v>
      </c>
      <c r="L3402" s="22"/>
    </row>
    <row r="3403" spans="1:12" s="40" customFormat="1" ht="14.25" customHeight="1" x14ac:dyDescent="0.25">
      <c r="A3403" s="38" t="s">
        <v>243</v>
      </c>
      <c r="B3403" s="38" t="s">
        <v>118</v>
      </c>
      <c r="C3403" s="38" t="s">
        <v>8381</v>
      </c>
      <c r="D3403" s="38" t="s">
        <v>8382</v>
      </c>
      <c r="E3403" s="38" t="s">
        <v>4892</v>
      </c>
      <c r="F3403" s="38" t="s">
        <v>8383</v>
      </c>
      <c r="G3403" s="38" t="s">
        <v>6795</v>
      </c>
      <c r="H3403" s="38" t="s">
        <v>2665</v>
      </c>
      <c r="I3403" s="39">
        <v>0</v>
      </c>
      <c r="J3403" s="11">
        <f>VLOOKUP(LEFT(B3403,5),[1]Percents!$C:$M,6,FALSE)</f>
        <v>9.0999999999999998E-2</v>
      </c>
      <c r="K3403" s="13">
        <f t="shared" si="54"/>
        <v>0</v>
      </c>
      <c r="L3403" s="22"/>
    </row>
    <row r="3404" spans="1:12" s="40" customFormat="1" ht="14.25" customHeight="1" x14ac:dyDescent="0.25">
      <c r="A3404" s="38" t="s">
        <v>213</v>
      </c>
      <c r="B3404" s="38" t="s">
        <v>3000</v>
      </c>
      <c r="C3404" s="38" t="s">
        <v>8034</v>
      </c>
      <c r="D3404" s="38" t="s">
        <v>8035</v>
      </c>
      <c r="E3404" s="38" t="s">
        <v>3548</v>
      </c>
      <c r="F3404" s="38" t="s">
        <v>8036</v>
      </c>
      <c r="G3404" s="38" t="s">
        <v>6087</v>
      </c>
      <c r="H3404" s="38" t="s">
        <v>2665</v>
      </c>
      <c r="I3404" s="39">
        <v>0</v>
      </c>
      <c r="J3404" s="11">
        <f>VLOOKUP(LEFT(B3404,5),[1]Percents!$C:$M,6,FALSE)</f>
        <v>0</v>
      </c>
      <c r="K3404" s="13">
        <f t="shared" si="54"/>
        <v>0</v>
      </c>
      <c r="L3404" s="22"/>
    </row>
    <row r="3405" spans="1:12" s="40" customFormat="1" ht="14.25" customHeight="1" x14ac:dyDescent="0.25">
      <c r="A3405" s="38" t="s">
        <v>141</v>
      </c>
      <c r="B3405" s="38" t="s">
        <v>305</v>
      </c>
      <c r="C3405" s="38" t="s">
        <v>12013</v>
      </c>
      <c r="D3405" s="38" t="s">
        <v>12014</v>
      </c>
      <c r="E3405" s="38" t="s">
        <v>1565</v>
      </c>
      <c r="F3405" s="38" t="s">
        <v>12015</v>
      </c>
      <c r="G3405" s="38" t="s">
        <v>6572</v>
      </c>
      <c r="H3405" s="38" t="s">
        <v>2665</v>
      </c>
      <c r="I3405" s="39">
        <v>0</v>
      </c>
      <c r="J3405" s="11">
        <f>VLOOKUP(LEFT(B3405,5),[1]Percents!$C:$M,6,FALSE)</f>
        <v>0.1678</v>
      </c>
      <c r="K3405" s="13">
        <f t="shared" si="54"/>
        <v>0</v>
      </c>
      <c r="L3405" s="22"/>
    </row>
    <row r="3406" spans="1:12" s="40" customFormat="1" ht="14.25" customHeight="1" x14ac:dyDescent="0.25">
      <c r="A3406" s="38" t="s">
        <v>141</v>
      </c>
      <c r="B3406" s="38" t="s">
        <v>142</v>
      </c>
      <c r="C3406" s="38" t="s">
        <v>8037</v>
      </c>
      <c r="D3406" s="38" t="s">
        <v>8038</v>
      </c>
      <c r="E3406" s="38" t="s">
        <v>849</v>
      </c>
      <c r="F3406" s="38" t="s">
        <v>8039</v>
      </c>
      <c r="G3406" s="38" t="s">
        <v>7869</v>
      </c>
      <c r="H3406" s="38" t="s">
        <v>2665</v>
      </c>
      <c r="I3406" s="39">
        <v>4829.57</v>
      </c>
      <c r="J3406" s="11">
        <f>VLOOKUP(LEFT(B3406,5),[1]Percents!$C:$M,6,FALSE)</f>
        <v>0.31330000000000002</v>
      </c>
      <c r="K3406" s="13">
        <f t="shared" si="54"/>
        <v>1513.1042810000001</v>
      </c>
      <c r="L3406" s="22"/>
    </row>
    <row r="3407" spans="1:12" s="40" customFormat="1" ht="14.25" customHeight="1" x14ac:dyDescent="0.25">
      <c r="A3407" s="38" t="s">
        <v>242</v>
      </c>
      <c r="B3407" s="38" t="s">
        <v>122</v>
      </c>
      <c r="C3407" s="38" t="s">
        <v>8384</v>
      </c>
      <c r="D3407" s="38" t="s">
        <v>8385</v>
      </c>
      <c r="E3407" s="38" t="s">
        <v>6896</v>
      </c>
      <c r="F3407" s="38" t="s">
        <v>8386</v>
      </c>
      <c r="G3407" s="38" t="s">
        <v>6549</v>
      </c>
      <c r="H3407" s="38" t="s">
        <v>2665</v>
      </c>
      <c r="I3407" s="39">
        <v>0</v>
      </c>
      <c r="J3407" s="11">
        <f>VLOOKUP(LEFT(B3407,5),[1]Percents!$C:$M,6,FALSE)</f>
        <v>5.3740000000000003E-2</v>
      </c>
      <c r="K3407" s="13">
        <f t="shared" si="54"/>
        <v>0</v>
      </c>
      <c r="L3407" s="22"/>
    </row>
    <row r="3408" spans="1:12" s="40" customFormat="1" ht="14.25" customHeight="1" x14ac:dyDescent="0.25">
      <c r="A3408" s="38" t="s">
        <v>213</v>
      </c>
      <c r="B3408" s="38" t="s">
        <v>285</v>
      </c>
      <c r="C3408" s="38" t="s">
        <v>7829</v>
      </c>
      <c r="D3408" s="38" t="s">
        <v>7830</v>
      </c>
      <c r="E3408" s="38" t="s">
        <v>368</v>
      </c>
      <c r="F3408" s="38" t="s">
        <v>7831</v>
      </c>
      <c r="G3408" s="38" t="s">
        <v>6092</v>
      </c>
      <c r="H3408" s="38" t="s">
        <v>2665</v>
      </c>
      <c r="I3408" s="39">
        <v>0</v>
      </c>
      <c r="J3408" s="11">
        <f>VLOOKUP(LEFT(B3408,5),[1]Percents!$C:$M,6,FALSE)</f>
        <v>8.6050000000000001E-2</v>
      </c>
      <c r="K3408" s="13">
        <f t="shared" si="54"/>
        <v>0</v>
      </c>
      <c r="L3408" s="22"/>
    </row>
    <row r="3409" spans="1:12" s="40" customFormat="1" ht="14.25" customHeight="1" x14ac:dyDescent="0.25">
      <c r="A3409" s="38" t="s">
        <v>141</v>
      </c>
      <c r="B3409" s="38" t="s">
        <v>172</v>
      </c>
      <c r="C3409" s="38" t="s">
        <v>8387</v>
      </c>
      <c r="D3409" s="38" t="s">
        <v>8388</v>
      </c>
      <c r="E3409" s="38" t="s">
        <v>792</v>
      </c>
      <c r="F3409" s="38" t="s">
        <v>8389</v>
      </c>
      <c r="G3409" s="38" t="s">
        <v>7661</v>
      </c>
      <c r="H3409" s="38" t="s">
        <v>2665</v>
      </c>
      <c r="I3409" s="39">
        <v>0</v>
      </c>
      <c r="J3409" s="11">
        <f>VLOOKUP(LEFT(B3409,5),[1]Percents!$C:$M,6,FALSE)</f>
        <v>0.1678</v>
      </c>
      <c r="K3409" s="13">
        <f t="shared" si="54"/>
        <v>0</v>
      </c>
      <c r="L3409" s="22"/>
    </row>
    <row r="3410" spans="1:12" s="40" customFormat="1" ht="14.25" customHeight="1" x14ac:dyDescent="0.25">
      <c r="A3410" s="38" t="s">
        <v>213</v>
      </c>
      <c r="B3410" s="38" t="s">
        <v>983</v>
      </c>
      <c r="C3410" s="38" t="s">
        <v>2470</v>
      </c>
      <c r="D3410" s="38" t="s">
        <v>1109</v>
      </c>
      <c r="E3410" s="38" t="s">
        <v>1026</v>
      </c>
      <c r="F3410" s="38" t="s">
        <v>8040</v>
      </c>
      <c r="G3410" s="38" t="s">
        <v>1707</v>
      </c>
      <c r="H3410" s="38" t="s">
        <v>2665</v>
      </c>
      <c r="I3410" s="39">
        <v>1310.07</v>
      </c>
      <c r="J3410" s="11">
        <f>VLOOKUP(LEFT(B3410,5),[1]Percents!$C:$M,6,FALSE)</f>
        <v>8.6050000000000001E-2</v>
      </c>
      <c r="K3410" s="13">
        <f t="shared" si="54"/>
        <v>112.73152349999999</v>
      </c>
      <c r="L3410" s="22"/>
    </row>
    <row r="3411" spans="1:12" s="40" customFormat="1" ht="14.25" customHeight="1" x14ac:dyDescent="0.25">
      <c r="A3411" s="38" t="s">
        <v>141</v>
      </c>
      <c r="B3411" s="38" t="s">
        <v>305</v>
      </c>
      <c r="C3411" s="38" t="s">
        <v>9178</v>
      </c>
      <c r="D3411" s="38" t="s">
        <v>9179</v>
      </c>
      <c r="E3411" s="38" t="s">
        <v>9180</v>
      </c>
      <c r="F3411" s="38" t="s">
        <v>9181</v>
      </c>
      <c r="G3411" s="38" t="s">
        <v>6999</v>
      </c>
      <c r="H3411" s="38" t="s">
        <v>2665</v>
      </c>
      <c r="I3411" s="39">
        <v>-0.19</v>
      </c>
      <c r="J3411" s="11">
        <f>VLOOKUP(LEFT(B3411,5),[1]Percents!$C:$M,6,FALSE)</f>
        <v>0.1678</v>
      </c>
      <c r="K3411" s="13">
        <f t="shared" si="54"/>
        <v>-3.1882000000000001E-2</v>
      </c>
      <c r="L3411" s="22"/>
    </row>
    <row r="3412" spans="1:12" s="40" customFormat="1" ht="14.25" customHeight="1" x14ac:dyDescent="0.25">
      <c r="A3412" s="38" t="s">
        <v>141</v>
      </c>
      <c r="B3412" s="38" t="s">
        <v>305</v>
      </c>
      <c r="C3412" s="38" t="s">
        <v>8041</v>
      </c>
      <c r="D3412" s="38" t="s">
        <v>8042</v>
      </c>
      <c r="E3412" s="38" t="s">
        <v>1565</v>
      </c>
      <c r="F3412" s="38" t="s">
        <v>8043</v>
      </c>
      <c r="G3412" s="38" t="s">
        <v>6464</v>
      </c>
      <c r="H3412" s="38" t="s">
        <v>2665</v>
      </c>
      <c r="I3412" s="39">
        <v>0</v>
      </c>
      <c r="J3412" s="11">
        <f>VLOOKUP(LEFT(B3412,5),[1]Percents!$C:$M,6,FALSE)</f>
        <v>0.1678</v>
      </c>
      <c r="K3412" s="13">
        <f t="shared" si="54"/>
        <v>0</v>
      </c>
      <c r="L3412" s="22"/>
    </row>
    <row r="3413" spans="1:12" s="40" customFormat="1" ht="14.25" customHeight="1" x14ac:dyDescent="0.25">
      <c r="A3413" s="38" t="s">
        <v>213</v>
      </c>
      <c r="B3413" s="38" t="s">
        <v>21</v>
      </c>
      <c r="C3413" s="38" t="s">
        <v>8390</v>
      </c>
      <c r="D3413" s="38" t="s">
        <v>8391</v>
      </c>
      <c r="E3413" s="38" t="s">
        <v>2906</v>
      </c>
      <c r="F3413" s="38" t="s">
        <v>8392</v>
      </c>
      <c r="G3413" s="38" t="s">
        <v>5106</v>
      </c>
      <c r="H3413" s="38" t="s">
        <v>2665</v>
      </c>
      <c r="I3413" s="39">
        <v>1729.97</v>
      </c>
      <c r="J3413" s="11">
        <f>VLOOKUP(LEFT(B3413,5),[1]Percents!$C:$M,6,FALSE)</f>
        <v>0.25</v>
      </c>
      <c r="K3413" s="13">
        <f t="shared" si="54"/>
        <v>432.49250000000001</v>
      </c>
      <c r="L3413" s="22"/>
    </row>
    <row r="3414" spans="1:12" s="40" customFormat="1" ht="14.25" customHeight="1" x14ac:dyDescent="0.25">
      <c r="A3414" s="38" t="s">
        <v>141</v>
      </c>
      <c r="B3414" s="38" t="s">
        <v>3</v>
      </c>
      <c r="C3414" s="38" t="s">
        <v>8393</v>
      </c>
      <c r="D3414" s="38" t="s">
        <v>8394</v>
      </c>
      <c r="E3414" s="38" t="s">
        <v>64</v>
      </c>
      <c r="F3414" s="38" t="s">
        <v>8395</v>
      </c>
      <c r="G3414" s="38" t="s">
        <v>7901</v>
      </c>
      <c r="H3414" s="38" t="s">
        <v>2665</v>
      </c>
      <c r="I3414" s="39">
        <v>0</v>
      </c>
      <c r="J3414" s="11">
        <f>VLOOKUP(LEFT(B3414,5),[1]Percents!$C:$M,6,FALSE)</f>
        <v>0.1678</v>
      </c>
      <c r="K3414" s="13">
        <f t="shared" si="54"/>
        <v>0</v>
      </c>
      <c r="L3414" s="22"/>
    </row>
    <row r="3415" spans="1:12" s="40" customFormat="1" ht="14.25" customHeight="1" x14ac:dyDescent="0.25">
      <c r="A3415" s="38" t="s">
        <v>66</v>
      </c>
      <c r="B3415" s="38" t="s">
        <v>208</v>
      </c>
      <c r="C3415" s="38" t="s">
        <v>11221</v>
      </c>
      <c r="D3415" s="38" t="s">
        <v>11222</v>
      </c>
      <c r="E3415" s="38" t="s">
        <v>46</v>
      </c>
      <c r="F3415" s="38" t="s">
        <v>11223</v>
      </c>
      <c r="G3415" s="38" t="s">
        <v>8076</v>
      </c>
      <c r="H3415" s="38" t="s">
        <v>2665</v>
      </c>
      <c r="I3415" s="39">
        <v>841.2</v>
      </c>
      <c r="J3415" s="11">
        <f>VLOOKUP(LEFT(B3415,5),[1]Percents!$C:$M,6,FALSE)</f>
        <v>1</v>
      </c>
      <c r="K3415" s="13">
        <f t="shared" si="54"/>
        <v>841.2</v>
      </c>
      <c r="L3415" s="22"/>
    </row>
    <row r="3416" spans="1:12" s="40" customFormat="1" ht="14.25" customHeight="1" x14ac:dyDescent="0.25">
      <c r="A3416" s="38" t="s">
        <v>141</v>
      </c>
      <c r="B3416" s="38" t="s">
        <v>306</v>
      </c>
      <c r="C3416" s="38" t="s">
        <v>9750</v>
      </c>
      <c r="D3416" s="38" t="s">
        <v>9751</v>
      </c>
      <c r="E3416" s="38" t="s">
        <v>1085</v>
      </c>
      <c r="F3416" s="38" t="s">
        <v>9752</v>
      </c>
      <c r="G3416" s="38" t="s">
        <v>7720</v>
      </c>
      <c r="H3416" s="38" t="s">
        <v>2665</v>
      </c>
      <c r="I3416" s="39">
        <v>771.97</v>
      </c>
      <c r="J3416" s="11">
        <f>VLOOKUP(LEFT(B3416,5),[1]Percents!$C:$M,6,FALSE)</f>
        <v>0.1678</v>
      </c>
      <c r="K3416" s="13">
        <f t="shared" si="54"/>
        <v>129.53656600000002</v>
      </c>
      <c r="L3416" s="22"/>
    </row>
    <row r="3417" spans="1:12" s="40" customFormat="1" ht="14.25" customHeight="1" x14ac:dyDescent="0.25">
      <c r="A3417" s="38" t="s">
        <v>141</v>
      </c>
      <c r="B3417" s="38" t="s">
        <v>111</v>
      </c>
      <c r="C3417" s="38" t="s">
        <v>8367</v>
      </c>
      <c r="D3417" s="38" t="s">
        <v>8368</v>
      </c>
      <c r="E3417" s="38" t="s">
        <v>8369</v>
      </c>
      <c r="F3417" s="38" t="s">
        <v>9182</v>
      </c>
      <c r="G3417" s="38" t="s">
        <v>2922</v>
      </c>
      <c r="H3417" s="38" t="s">
        <v>2665</v>
      </c>
      <c r="I3417" s="39">
        <v>0</v>
      </c>
      <c r="J3417" s="11">
        <f>VLOOKUP(LEFT(B3417,5),[1]Percents!$C:$M,6,FALSE)</f>
        <v>0.1678</v>
      </c>
      <c r="K3417" s="13">
        <f t="shared" si="54"/>
        <v>0</v>
      </c>
      <c r="L3417" s="22"/>
    </row>
    <row r="3418" spans="1:12" s="40" customFormat="1" ht="14.25" customHeight="1" x14ac:dyDescent="0.25">
      <c r="A3418" s="38" t="s">
        <v>141</v>
      </c>
      <c r="B3418" s="38" t="s">
        <v>8396</v>
      </c>
      <c r="C3418" s="38" t="s">
        <v>8397</v>
      </c>
      <c r="D3418" s="38" t="s">
        <v>8398</v>
      </c>
      <c r="E3418" s="38" t="s">
        <v>8399</v>
      </c>
      <c r="F3418" s="38" t="s">
        <v>8400</v>
      </c>
      <c r="G3418" s="38" t="s">
        <v>6733</v>
      </c>
      <c r="H3418" s="38" t="s">
        <v>2665</v>
      </c>
      <c r="I3418" s="39">
        <v>0</v>
      </c>
      <c r="J3418" s="11">
        <f>VLOOKUP(LEFT(B3418,5),[1]Percents!$C:$M,6,FALSE)</f>
        <v>0.1678</v>
      </c>
      <c r="K3418" s="13">
        <f t="shared" si="54"/>
        <v>0</v>
      </c>
      <c r="L3418" s="22"/>
    </row>
    <row r="3419" spans="1:12" s="40" customFormat="1" ht="14.25" customHeight="1" x14ac:dyDescent="0.25">
      <c r="A3419" s="38" t="s">
        <v>65</v>
      </c>
      <c r="B3419" s="38" t="s">
        <v>316</v>
      </c>
      <c r="C3419" s="38" t="s">
        <v>9183</v>
      </c>
      <c r="D3419" s="38" t="s">
        <v>9184</v>
      </c>
      <c r="E3419" s="38" t="s">
        <v>1136</v>
      </c>
      <c r="F3419" s="38" t="s">
        <v>9185</v>
      </c>
      <c r="G3419" s="38" t="s">
        <v>8076</v>
      </c>
      <c r="H3419" s="38" t="s">
        <v>2665</v>
      </c>
      <c r="I3419" s="39">
        <v>284.14</v>
      </c>
      <c r="J3419" s="11">
        <f>VLOOKUP(LEFT(B3419,5),[1]Percents!$C:$M,6,FALSE)</f>
        <v>0</v>
      </c>
      <c r="K3419" s="13">
        <f t="shared" si="54"/>
        <v>0</v>
      </c>
      <c r="L3419" s="22"/>
    </row>
    <row r="3420" spans="1:12" s="40" customFormat="1" ht="14.25" customHeight="1" x14ac:dyDescent="0.25">
      <c r="A3420" s="38" t="s">
        <v>213</v>
      </c>
      <c r="B3420" s="38" t="s">
        <v>61</v>
      </c>
      <c r="C3420" s="38" t="s">
        <v>8401</v>
      </c>
      <c r="D3420" s="38" t="s">
        <v>8402</v>
      </c>
      <c r="E3420" s="38" t="s">
        <v>249</v>
      </c>
      <c r="F3420" s="38" t="s">
        <v>8403</v>
      </c>
      <c r="G3420" s="38" t="s">
        <v>8076</v>
      </c>
      <c r="H3420" s="38" t="s">
        <v>2665</v>
      </c>
      <c r="I3420" s="39">
        <v>3937.56</v>
      </c>
      <c r="J3420" s="11">
        <f>VLOOKUP(LEFT(B3420,5),[1]Percents!$C:$M,6,FALSE)</f>
        <v>8.6050000000000001E-2</v>
      </c>
      <c r="K3420" s="13">
        <f t="shared" si="54"/>
        <v>338.82703800000002</v>
      </c>
      <c r="L3420" s="22"/>
    </row>
    <row r="3421" spans="1:12" s="40" customFormat="1" ht="14.25" customHeight="1" x14ac:dyDescent="0.25">
      <c r="A3421" s="38" t="s">
        <v>242</v>
      </c>
      <c r="B3421" s="38" t="s">
        <v>122</v>
      </c>
      <c r="C3421" s="38" t="s">
        <v>8404</v>
      </c>
      <c r="D3421" s="38" t="s">
        <v>8405</v>
      </c>
      <c r="E3421" s="38" t="s">
        <v>357</v>
      </c>
      <c r="F3421" s="38" t="s">
        <v>8406</v>
      </c>
      <c r="G3421" s="38" t="s">
        <v>6733</v>
      </c>
      <c r="H3421" s="38" t="s">
        <v>2665</v>
      </c>
      <c r="I3421" s="39">
        <v>0</v>
      </c>
      <c r="J3421" s="11">
        <f>VLOOKUP(LEFT(B3421,5),[1]Percents!$C:$M,6,FALSE)</f>
        <v>5.3740000000000003E-2</v>
      </c>
      <c r="K3421" s="13">
        <f t="shared" si="54"/>
        <v>0</v>
      </c>
      <c r="L3421" s="22"/>
    </row>
    <row r="3422" spans="1:12" s="40" customFormat="1" ht="14.25" customHeight="1" x14ac:dyDescent="0.25">
      <c r="A3422" s="38" t="s">
        <v>213</v>
      </c>
      <c r="B3422" s="38" t="s">
        <v>79</v>
      </c>
      <c r="C3422" s="38" t="s">
        <v>8407</v>
      </c>
      <c r="D3422" s="38" t="s">
        <v>8408</v>
      </c>
      <c r="E3422" s="38" t="s">
        <v>5832</v>
      </c>
      <c r="F3422" s="38" t="s">
        <v>8409</v>
      </c>
      <c r="G3422" s="38" t="s">
        <v>5420</v>
      </c>
      <c r="H3422" s="38" t="s">
        <v>2665</v>
      </c>
      <c r="I3422" s="39">
        <v>0</v>
      </c>
      <c r="J3422" s="11">
        <f>VLOOKUP(LEFT(B3422,5),[1]Percents!$C:$M,6,FALSE)</f>
        <v>8.6050000000000001E-2</v>
      </c>
      <c r="K3422" s="13">
        <f t="shared" si="54"/>
        <v>0</v>
      </c>
      <c r="L3422" s="22"/>
    </row>
    <row r="3423" spans="1:12" s="40" customFormat="1" ht="14.25" customHeight="1" x14ac:dyDescent="0.25">
      <c r="A3423" s="38" t="s">
        <v>141</v>
      </c>
      <c r="B3423" s="38" t="s">
        <v>7922</v>
      </c>
      <c r="C3423" s="38" t="s">
        <v>8410</v>
      </c>
      <c r="D3423" s="38" t="s">
        <v>8411</v>
      </c>
      <c r="E3423" s="38" t="s">
        <v>8412</v>
      </c>
      <c r="F3423" s="38" t="s">
        <v>8413</v>
      </c>
      <c r="G3423" s="38" t="s">
        <v>8414</v>
      </c>
      <c r="H3423" s="38" t="s">
        <v>2665</v>
      </c>
      <c r="I3423" s="39">
        <v>0</v>
      </c>
      <c r="J3423" s="11">
        <f>VLOOKUP(LEFT(B3423,5),[1]Percents!$C:$M,6,FALSE)</f>
        <v>0.1678</v>
      </c>
      <c r="K3423" s="13">
        <f t="shared" si="54"/>
        <v>0</v>
      </c>
      <c r="L3423" s="22"/>
    </row>
    <row r="3424" spans="1:12" s="40" customFormat="1" ht="14.25" customHeight="1" x14ac:dyDescent="0.25">
      <c r="A3424" s="38" t="s">
        <v>213</v>
      </c>
      <c r="B3424" s="38" t="s">
        <v>166</v>
      </c>
      <c r="C3424" s="38" t="s">
        <v>12340</v>
      </c>
      <c r="D3424" s="38" t="s">
        <v>12341</v>
      </c>
      <c r="E3424" s="38" t="s">
        <v>12342</v>
      </c>
      <c r="F3424" s="38" t="s">
        <v>12343</v>
      </c>
      <c r="G3424" s="38" t="s">
        <v>6733</v>
      </c>
      <c r="H3424" s="38" t="s">
        <v>2665</v>
      </c>
      <c r="I3424" s="39">
        <v>9.1</v>
      </c>
      <c r="J3424" s="11">
        <f>VLOOKUP(LEFT(B3424,5),[1]Percents!$C:$M,6,FALSE)</f>
        <v>0.25</v>
      </c>
      <c r="K3424" s="13">
        <f t="shared" si="54"/>
        <v>2.2749999999999999</v>
      </c>
      <c r="L3424" s="22"/>
    </row>
    <row r="3425" spans="1:12" s="40" customFormat="1" ht="14.25" customHeight="1" x14ac:dyDescent="0.25">
      <c r="A3425" s="38" t="s">
        <v>213</v>
      </c>
      <c r="B3425" s="38" t="s">
        <v>495</v>
      </c>
      <c r="C3425" s="38" t="s">
        <v>11224</v>
      </c>
      <c r="D3425" s="38" t="s">
        <v>11225</v>
      </c>
      <c r="E3425" s="38" t="s">
        <v>5855</v>
      </c>
      <c r="F3425" s="38" t="s">
        <v>11226</v>
      </c>
      <c r="G3425" s="38" t="s">
        <v>8290</v>
      </c>
      <c r="H3425" s="38" t="s">
        <v>2665</v>
      </c>
      <c r="I3425" s="39">
        <v>2717.98</v>
      </c>
      <c r="J3425" s="11">
        <f>VLOOKUP(LEFT(B3425,5),[1]Percents!$C:$M,6,FALSE)</f>
        <v>8.6050000000000001E-2</v>
      </c>
      <c r="K3425" s="13">
        <f t="shared" si="54"/>
        <v>233.88217900000001</v>
      </c>
      <c r="L3425" s="22"/>
    </row>
    <row r="3426" spans="1:12" s="40" customFormat="1" ht="14.25" customHeight="1" x14ac:dyDescent="0.25">
      <c r="A3426" s="38" t="s">
        <v>213</v>
      </c>
      <c r="B3426" s="38" t="s">
        <v>21</v>
      </c>
      <c r="C3426" s="38" t="s">
        <v>9186</v>
      </c>
      <c r="D3426" s="38" t="s">
        <v>9187</v>
      </c>
      <c r="E3426" s="38" t="s">
        <v>302</v>
      </c>
      <c r="F3426" s="38" t="s">
        <v>9188</v>
      </c>
      <c r="G3426" s="38" t="s">
        <v>6549</v>
      </c>
      <c r="H3426" s="38" t="s">
        <v>2665</v>
      </c>
      <c r="I3426" s="39">
        <v>6319.97</v>
      </c>
      <c r="J3426" s="11">
        <f>VLOOKUP(LEFT(B3426,5),[1]Percents!$C:$M,6,FALSE)</f>
        <v>0.25</v>
      </c>
      <c r="K3426" s="13">
        <f t="shared" si="54"/>
        <v>1579.9925000000001</v>
      </c>
      <c r="L3426" s="22"/>
    </row>
    <row r="3427" spans="1:12" s="40" customFormat="1" ht="14.25" customHeight="1" x14ac:dyDescent="0.25">
      <c r="A3427" s="38" t="s">
        <v>213</v>
      </c>
      <c r="B3427" s="38" t="s">
        <v>234</v>
      </c>
      <c r="C3427" s="38" t="s">
        <v>8415</v>
      </c>
      <c r="D3427" s="38" t="s">
        <v>8416</v>
      </c>
      <c r="E3427" s="38" t="s">
        <v>180</v>
      </c>
      <c r="F3427" s="38" t="s">
        <v>8417</v>
      </c>
      <c r="G3427" s="38" t="s">
        <v>8076</v>
      </c>
      <c r="H3427" s="38" t="s">
        <v>2665</v>
      </c>
      <c r="I3427" s="39">
        <v>323.88</v>
      </c>
      <c r="J3427" s="11">
        <f>VLOOKUP(LEFT(B3427,5),[1]Percents!$C:$M,6,FALSE)</f>
        <v>0.29404999999999998</v>
      </c>
      <c r="K3427" s="13">
        <f t="shared" si="54"/>
        <v>95.236913999999985</v>
      </c>
      <c r="L3427" s="22"/>
    </row>
    <row r="3428" spans="1:12" s="40" customFormat="1" ht="14.25" customHeight="1" x14ac:dyDescent="0.25">
      <c r="A3428" s="38" t="s">
        <v>242</v>
      </c>
      <c r="B3428" s="38" t="s">
        <v>176</v>
      </c>
      <c r="C3428" s="38" t="s">
        <v>12016</v>
      </c>
      <c r="D3428" s="38" t="s">
        <v>12017</v>
      </c>
      <c r="E3428" s="38" t="s">
        <v>3670</v>
      </c>
      <c r="F3428" s="38" t="s">
        <v>12018</v>
      </c>
      <c r="G3428" s="38" t="s">
        <v>5106</v>
      </c>
      <c r="H3428" s="38" t="s">
        <v>2665</v>
      </c>
      <c r="I3428" s="39">
        <v>1967.85</v>
      </c>
      <c r="J3428" s="11">
        <f>VLOOKUP(LEFT(B3428,5),[1]Percents!$C:$M,6,FALSE)</f>
        <v>3.5830000000000001E-2</v>
      </c>
      <c r="K3428" s="13">
        <f t="shared" si="54"/>
        <v>70.508065500000001</v>
      </c>
      <c r="L3428" s="22"/>
    </row>
    <row r="3429" spans="1:12" s="40" customFormat="1" ht="14.25" customHeight="1" x14ac:dyDescent="0.25">
      <c r="A3429" s="38" t="s">
        <v>213</v>
      </c>
      <c r="B3429" s="38" t="s">
        <v>145</v>
      </c>
      <c r="C3429" s="38" t="s">
        <v>10268</v>
      </c>
      <c r="D3429" s="38" t="s">
        <v>10269</v>
      </c>
      <c r="E3429" s="38" t="s">
        <v>9713</v>
      </c>
      <c r="F3429" s="38" t="s">
        <v>10270</v>
      </c>
      <c r="G3429" s="38" t="s">
        <v>7386</v>
      </c>
      <c r="H3429" s="38" t="s">
        <v>2665</v>
      </c>
      <c r="I3429" s="39">
        <v>630.41</v>
      </c>
      <c r="J3429" s="11">
        <f>VLOOKUP(LEFT(B3429,5),[1]Percents!$C:$M,6,FALSE)</f>
        <v>0.29404999999999998</v>
      </c>
      <c r="K3429" s="13">
        <f t="shared" si="54"/>
        <v>185.37206049999998</v>
      </c>
      <c r="L3429" s="22"/>
    </row>
    <row r="3430" spans="1:12" s="40" customFormat="1" ht="14.25" customHeight="1" x14ac:dyDescent="0.25">
      <c r="A3430" s="38" t="s">
        <v>25</v>
      </c>
      <c r="B3430" s="38" t="s">
        <v>26</v>
      </c>
      <c r="C3430" s="38" t="s">
        <v>9753</v>
      </c>
      <c r="D3430" s="38" t="s">
        <v>9754</v>
      </c>
      <c r="E3430" s="38" t="s">
        <v>958</v>
      </c>
      <c r="F3430" s="38" t="s">
        <v>9755</v>
      </c>
      <c r="G3430" s="38" t="s">
        <v>7661</v>
      </c>
      <c r="H3430" s="38" t="s">
        <v>2665</v>
      </c>
      <c r="I3430" s="39">
        <v>0</v>
      </c>
      <c r="J3430" s="11">
        <f>VLOOKUP(LEFT(B3430,5),[1]Percents!$C:$M,6,FALSE)</f>
        <v>0</v>
      </c>
      <c r="K3430" s="13">
        <f t="shared" si="54"/>
        <v>0</v>
      </c>
      <c r="L3430" s="22"/>
    </row>
    <row r="3431" spans="1:12" s="40" customFormat="1" ht="14.25" customHeight="1" x14ac:dyDescent="0.25">
      <c r="A3431" s="38" t="s">
        <v>213</v>
      </c>
      <c r="B3431" s="38" t="s">
        <v>134</v>
      </c>
      <c r="C3431" s="38" t="s">
        <v>10271</v>
      </c>
      <c r="D3431" s="38" t="s">
        <v>10272</v>
      </c>
      <c r="E3431" s="38" t="s">
        <v>5058</v>
      </c>
      <c r="F3431" s="38" t="s">
        <v>10273</v>
      </c>
      <c r="G3431" s="38" t="s">
        <v>5782</v>
      </c>
      <c r="H3431" s="38" t="s">
        <v>2665</v>
      </c>
      <c r="I3431" s="39">
        <v>2057.19</v>
      </c>
      <c r="J3431" s="11">
        <f>VLOOKUP(LEFT(B3431,5),[1]Percents!$C:$M,6,FALSE)</f>
        <v>0.29404999999999998</v>
      </c>
      <c r="K3431" s="13">
        <f t="shared" si="54"/>
        <v>604.9167195</v>
      </c>
      <c r="L3431" s="22"/>
    </row>
    <row r="3432" spans="1:12" s="40" customFormat="1" ht="14.25" customHeight="1" x14ac:dyDescent="0.25">
      <c r="A3432" s="38" t="s">
        <v>213</v>
      </c>
      <c r="B3432" s="38" t="s">
        <v>190</v>
      </c>
      <c r="C3432" s="38" t="s">
        <v>9189</v>
      </c>
      <c r="D3432" s="38" t="s">
        <v>9190</v>
      </c>
      <c r="E3432" s="38" t="s">
        <v>191</v>
      </c>
      <c r="F3432" s="38" t="s">
        <v>9191</v>
      </c>
      <c r="G3432" s="38" t="s">
        <v>7386</v>
      </c>
      <c r="H3432" s="38" t="s">
        <v>2665</v>
      </c>
      <c r="I3432" s="39">
        <v>-0.15</v>
      </c>
      <c r="J3432" s="11">
        <f>VLOOKUP(LEFT(B3432,5),[1]Percents!$C:$M,6,FALSE)</f>
        <v>0.25</v>
      </c>
      <c r="K3432" s="13">
        <f t="shared" si="54"/>
        <v>-3.7499999999999999E-2</v>
      </c>
      <c r="L3432" s="22"/>
    </row>
    <row r="3433" spans="1:12" s="40" customFormat="1" ht="14.25" customHeight="1" x14ac:dyDescent="0.25">
      <c r="A3433" s="38" t="s">
        <v>213</v>
      </c>
      <c r="B3433" s="38" t="s">
        <v>234</v>
      </c>
      <c r="C3433" s="38" t="s">
        <v>8418</v>
      </c>
      <c r="D3433" s="38" t="s">
        <v>8419</v>
      </c>
      <c r="E3433" s="38" t="s">
        <v>180</v>
      </c>
      <c r="F3433" s="38" t="s">
        <v>8420</v>
      </c>
      <c r="G3433" s="38" t="s">
        <v>8076</v>
      </c>
      <c r="H3433" s="38" t="s">
        <v>2665</v>
      </c>
      <c r="I3433" s="39">
        <v>2145.08</v>
      </c>
      <c r="J3433" s="11">
        <f>VLOOKUP(LEFT(B3433,5),[1]Percents!$C:$M,6,FALSE)</f>
        <v>0.29404999999999998</v>
      </c>
      <c r="K3433" s="13">
        <f t="shared" si="54"/>
        <v>630.76077399999997</v>
      </c>
      <c r="L3433" s="22"/>
    </row>
    <row r="3434" spans="1:12" s="40" customFormat="1" ht="14.25" customHeight="1" x14ac:dyDescent="0.25">
      <c r="A3434" s="38" t="s">
        <v>213</v>
      </c>
      <c r="B3434" s="38" t="s">
        <v>211</v>
      </c>
      <c r="C3434" s="38" t="s">
        <v>2464</v>
      </c>
      <c r="D3434" s="38" t="s">
        <v>1012</v>
      </c>
      <c r="E3434" s="38" t="s">
        <v>212</v>
      </c>
      <c r="F3434" s="38" t="s">
        <v>9756</v>
      </c>
      <c r="G3434" s="38" t="s">
        <v>1697</v>
      </c>
      <c r="H3434" s="38" t="s">
        <v>2665</v>
      </c>
      <c r="I3434" s="39">
        <v>16134.41</v>
      </c>
      <c r="J3434" s="11">
        <f>VLOOKUP(LEFT(B3434,5),[1]Percents!$C:$M,6,FALSE)</f>
        <v>8.6050000000000001E-2</v>
      </c>
      <c r="K3434" s="13">
        <f t="shared" si="54"/>
        <v>1388.3659805</v>
      </c>
      <c r="L3434" s="22"/>
    </row>
    <row r="3435" spans="1:12" s="40" customFormat="1" ht="14.25" customHeight="1" x14ac:dyDescent="0.25">
      <c r="A3435" s="38" t="s">
        <v>213</v>
      </c>
      <c r="B3435" s="38" t="s">
        <v>231</v>
      </c>
      <c r="C3435" s="38" t="s">
        <v>8421</v>
      </c>
      <c r="D3435" s="38" t="s">
        <v>8422</v>
      </c>
      <c r="E3435" s="38" t="s">
        <v>8423</v>
      </c>
      <c r="F3435" s="38" t="s">
        <v>8424</v>
      </c>
      <c r="G3435" s="38" t="s">
        <v>8076</v>
      </c>
      <c r="H3435" s="38" t="s">
        <v>2665</v>
      </c>
      <c r="I3435" s="39">
        <v>0</v>
      </c>
      <c r="J3435" s="11">
        <f>VLOOKUP(LEFT(B3435,5),[1]Percents!$C:$M,6,FALSE)</f>
        <v>0.29404999999999998</v>
      </c>
      <c r="K3435" s="13">
        <f t="shared" si="54"/>
        <v>0</v>
      </c>
      <c r="L3435" s="22"/>
    </row>
    <row r="3436" spans="1:12" s="40" customFormat="1" ht="14.25" customHeight="1" x14ac:dyDescent="0.25">
      <c r="A3436" s="38" t="s">
        <v>213</v>
      </c>
      <c r="B3436" s="38" t="s">
        <v>1004</v>
      </c>
      <c r="C3436" s="38" t="s">
        <v>8421</v>
      </c>
      <c r="D3436" s="38" t="s">
        <v>8422</v>
      </c>
      <c r="E3436" s="38" t="s">
        <v>8423</v>
      </c>
      <c r="F3436" s="38" t="s">
        <v>8424</v>
      </c>
      <c r="G3436" s="38" t="s">
        <v>8076</v>
      </c>
      <c r="H3436" s="38" t="s">
        <v>2665</v>
      </c>
      <c r="I3436" s="39">
        <v>4106.83</v>
      </c>
      <c r="J3436" s="11">
        <f>VLOOKUP(LEFT(B3436,5),[1]Percents!$C:$M,6,FALSE)</f>
        <v>0.29404999999999998</v>
      </c>
      <c r="K3436" s="13">
        <f t="shared" si="54"/>
        <v>1207.6133614999999</v>
      </c>
      <c r="L3436" s="22"/>
    </row>
    <row r="3437" spans="1:12" s="40" customFormat="1" ht="14.25" customHeight="1" x14ac:dyDescent="0.25">
      <c r="A3437" s="38" t="s">
        <v>213</v>
      </c>
      <c r="B3437" s="38" t="s">
        <v>211</v>
      </c>
      <c r="C3437" s="38" t="s">
        <v>2458</v>
      </c>
      <c r="D3437" s="38" t="s">
        <v>918</v>
      </c>
      <c r="E3437" s="38" t="s">
        <v>28</v>
      </c>
      <c r="F3437" s="38" t="s">
        <v>9757</v>
      </c>
      <c r="G3437" s="38" t="s">
        <v>1715</v>
      </c>
      <c r="H3437" s="38" t="s">
        <v>2665</v>
      </c>
      <c r="I3437" s="39">
        <v>5924.02</v>
      </c>
      <c r="J3437" s="11">
        <f>VLOOKUP(LEFT(B3437,5),[1]Percents!$C:$M,6,FALSE)</f>
        <v>8.6050000000000001E-2</v>
      </c>
      <c r="K3437" s="13">
        <f t="shared" si="54"/>
        <v>509.76192100000003</v>
      </c>
      <c r="L3437" s="22"/>
    </row>
    <row r="3438" spans="1:12" s="40" customFormat="1" ht="14.25" customHeight="1" x14ac:dyDescent="0.25">
      <c r="A3438" s="38" t="s">
        <v>213</v>
      </c>
      <c r="B3438" s="38" t="s">
        <v>166</v>
      </c>
      <c r="C3438" s="38" t="s">
        <v>9192</v>
      </c>
      <c r="D3438" s="38" t="s">
        <v>9193</v>
      </c>
      <c r="E3438" s="38" t="s">
        <v>1350</v>
      </c>
      <c r="F3438" s="38" t="s">
        <v>9194</v>
      </c>
      <c r="G3438" s="38" t="s">
        <v>7386</v>
      </c>
      <c r="H3438" s="38" t="s">
        <v>2665</v>
      </c>
      <c r="I3438" s="39">
        <v>168.62999999999971</v>
      </c>
      <c r="J3438" s="11">
        <f>VLOOKUP(LEFT(B3438,5),[1]Percents!$C:$M,6,FALSE)</f>
        <v>0.25</v>
      </c>
      <c r="K3438" s="13">
        <f t="shared" si="54"/>
        <v>42.157499999999928</v>
      </c>
      <c r="L3438" s="22"/>
    </row>
    <row r="3439" spans="1:12" s="40" customFormat="1" ht="14.25" customHeight="1" x14ac:dyDescent="0.25">
      <c r="A3439" s="38" t="s">
        <v>25</v>
      </c>
      <c r="B3439" s="38" t="s">
        <v>26</v>
      </c>
      <c r="C3439" s="38" t="s">
        <v>9195</v>
      </c>
      <c r="D3439" s="38" t="s">
        <v>9196</v>
      </c>
      <c r="E3439" s="38" t="s">
        <v>9197</v>
      </c>
      <c r="F3439" s="38" t="s">
        <v>9198</v>
      </c>
      <c r="G3439" s="38" t="s">
        <v>9199</v>
      </c>
      <c r="H3439" s="38" t="s">
        <v>2665</v>
      </c>
      <c r="I3439" s="39">
        <v>0</v>
      </c>
      <c r="J3439" s="11">
        <f>VLOOKUP(LEFT(B3439,5),[1]Percents!$C:$M,6,FALSE)</f>
        <v>0</v>
      </c>
      <c r="K3439" s="13">
        <f t="shared" si="54"/>
        <v>0</v>
      </c>
      <c r="L3439" s="22"/>
    </row>
    <row r="3440" spans="1:12" s="40" customFormat="1" ht="14.25" customHeight="1" x14ac:dyDescent="0.25">
      <c r="A3440" s="38" t="s">
        <v>213</v>
      </c>
      <c r="B3440" s="38" t="s">
        <v>120</v>
      </c>
      <c r="C3440" s="38" t="s">
        <v>9200</v>
      </c>
      <c r="D3440" s="38" t="s">
        <v>9201</v>
      </c>
      <c r="E3440" s="38" t="s">
        <v>6737</v>
      </c>
      <c r="F3440" s="38" t="s">
        <v>9202</v>
      </c>
      <c r="G3440" s="38" t="s">
        <v>9030</v>
      </c>
      <c r="H3440" s="38" t="s">
        <v>2665</v>
      </c>
      <c r="I3440" s="39">
        <v>0</v>
      </c>
      <c r="J3440" s="11">
        <f>VLOOKUP(LEFT(B3440,5),[1]Percents!$C:$M,6,FALSE)</f>
        <v>0.29404999999999998</v>
      </c>
      <c r="K3440" s="13">
        <f t="shared" si="54"/>
        <v>0</v>
      </c>
      <c r="L3440" s="22"/>
    </row>
    <row r="3441" spans="1:12" s="40" customFormat="1" ht="14.25" customHeight="1" x14ac:dyDescent="0.25">
      <c r="A3441" s="38" t="s">
        <v>213</v>
      </c>
      <c r="B3441" s="38" t="s">
        <v>2</v>
      </c>
      <c r="C3441" s="38" t="s">
        <v>10890</v>
      </c>
      <c r="D3441" s="38" t="s">
        <v>10891</v>
      </c>
      <c r="E3441" s="38" t="s">
        <v>2649</v>
      </c>
      <c r="F3441" s="38" t="s">
        <v>10892</v>
      </c>
      <c r="G3441" s="38" t="s">
        <v>4685</v>
      </c>
      <c r="H3441" s="38" t="s">
        <v>2665</v>
      </c>
      <c r="I3441" s="39">
        <v>336.8</v>
      </c>
      <c r="J3441" s="11">
        <f>VLOOKUP(LEFT(B3441,5),[1]Percents!$C:$M,6,FALSE)</f>
        <v>0.29404999999999998</v>
      </c>
      <c r="K3441" s="13">
        <f t="shared" si="54"/>
        <v>99.03604</v>
      </c>
      <c r="L3441" s="22"/>
    </row>
    <row r="3442" spans="1:12" s="40" customFormat="1" ht="14.25" customHeight="1" x14ac:dyDescent="0.25">
      <c r="A3442" s="38" t="s">
        <v>213</v>
      </c>
      <c r="B3442" s="38" t="s">
        <v>2326</v>
      </c>
      <c r="C3442" s="38" t="s">
        <v>9203</v>
      </c>
      <c r="D3442" s="38" t="s">
        <v>9204</v>
      </c>
      <c r="E3442" s="38" t="s">
        <v>9205</v>
      </c>
      <c r="F3442" s="38" t="s">
        <v>9206</v>
      </c>
      <c r="G3442" s="38" t="s">
        <v>7661</v>
      </c>
      <c r="H3442" s="38" t="s">
        <v>2665</v>
      </c>
      <c r="I3442" s="39">
        <v>0</v>
      </c>
      <c r="J3442" s="11">
        <f>VLOOKUP(LEFT(B3442,5),[1]Percents!$C:$M,6,FALSE)</f>
        <v>0.25</v>
      </c>
      <c r="K3442" s="13">
        <f t="shared" si="54"/>
        <v>0</v>
      </c>
      <c r="L3442" s="22"/>
    </row>
    <row r="3443" spans="1:12" s="40" customFormat="1" ht="14.25" customHeight="1" x14ac:dyDescent="0.25">
      <c r="A3443" s="38" t="s">
        <v>213</v>
      </c>
      <c r="B3443" s="38" t="s">
        <v>9579</v>
      </c>
      <c r="C3443" s="38" t="s">
        <v>9203</v>
      </c>
      <c r="D3443" s="38" t="s">
        <v>9204</v>
      </c>
      <c r="E3443" s="38" t="s">
        <v>9205</v>
      </c>
      <c r="F3443" s="38" t="s">
        <v>9206</v>
      </c>
      <c r="G3443" s="38" t="s">
        <v>7661</v>
      </c>
      <c r="H3443" s="38" t="s">
        <v>2665</v>
      </c>
      <c r="I3443" s="39">
        <v>0</v>
      </c>
      <c r="J3443" s="11">
        <f>VLOOKUP(LEFT(B3443,5),[1]Percents!$C:$M,6,FALSE)</f>
        <v>0.25</v>
      </c>
      <c r="K3443" s="13">
        <f t="shared" si="54"/>
        <v>0</v>
      </c>
      <c r="L3443" s="22"/>
    </row>
    <row r="3444" spans="1:12" s="40" customFormat="1" ht="14.25" customHeight="1" x14ac:dyDescent="0.25">
      <c r="A3444" s="38" t="s">
        <v>213</v>
      </c>
      <c r="B3444" s="38" t="s">
        <v>285</v>
      </c>
      <c r="C3444" s="38" t="s">
        <v>9207</v>
      </c>
      <c r="D3444" s="38" t="s">
        <v>9208</v>
      </c>
      <c r="E3444" s="38" t="s">
        <v>30</v>
      </c>
      <c r="F3444" s="38" t="s">
        <v>9209</v>
      </c>
      <c r="G3444" s="38" t="s">
        <v>8176</v>
      </c>
      <c r="H3444" s="38" t="s">
        <v>2665</v>
      </c>
      <c r="I3444" s="39">
        <v>9605.83</v>
      </c>
      <c r="J3444" s="11">
        <f>VLOOKUP(LEFT(B3444,5),[1]Percents!$C:$M,6,FALSE)</f>
        <v>8.6050000000000001E-2</v>
      </c>
      <c r="K3444" s="13">
        <f t="shared" si="54"/>
        <v>826.58167149999997</v>
      </c>
      <c r="L3444" s="22"/>
    </row>
    <row r="3445" spans="1:12" s="40" customFormat="1" ht="14.25" customHeight="1" x14ac:dyDescent="0.25">
      <c r="A3445" s="38" t="s">
        <v>213</v>
      </c>
      <c r="B3445" s="38" t="s">
        <v>232</v>
      </c>
      <c r="C3445" s="38" t="s">
        <v>9758</v>
      </c>
      <c r="D3445" s="38" t="s">
        <v>9759</v>
      </c>
      <c r="E3445" s="38" t="s">
        <v>9760</v>
      </c>
      <c r="F3445" s="38" t="s">
        <v>9761</v>
      </c>
      <c r="G3445" s="38" t="s">
        <v>8076</v>
      </c>
      <c r="H3445" s="38" t="s">
        <v>2665</v>
      </c>
      <c r="I3445" s="39">
        <v>92.009999999999991</v>
      </c>
      <c r="J3445" s="11">
        <f>VLOOKUP(LEFT(B3445,5),[1]Percents!$C:$M,6,FALSE)</f>
        <v>0.29404999999999998</v>
      </c>
      <c r="K3445" s="13">
        <f t="shared" si="54"/>
        <v>27.055540499999996</v>
      </c>
      <c r="L3445" s="22"/>
    </row>
    <row r="3446" spans="1:12" s="40" customFormat="1" ht="14.25" customHeight="1" x14ac:dyDescent="0.25">
      <c r="A3446" s="38" t="s">
        <v>213</v>
      </c>
      <c r="B3446" s="38" t="s">
        <v>53</v>
      </c>
      <c r="C3446" s="38" t="s">
        <v>10274</v>
      </c>
      <c r="D3446" s="38" t="s">
        <v>10275</v>
      </c>
      <c r="E3446" s="38" t="s">
        <v>10276</v>
      </c>
      <c r="F3446" s="38" t="s">
        <v>10277</v>
      </c>
      <c r="G3446" s="38" t="s">
        <v>7661</v>
      </c>
      <c r="H3446" s="38" t="s">
        <v>2665</v>
      </c>
      <c r="I3446" s="39">
        <v>1865.31</v>
      </c>
      <c r="J3446" s="11">
        <f>VLOOKUP(LEFT(B3446,5),[1]Percents!$C:$M,6,FALSE)</f>
        <v>8.6050000000000001E-2</v>
      </c>
      <c r="K3446" s="13">
        <f t="shared" si="54"/>
        <v>160.50992550000001</v>
      </c>
      <c r="L3446" s="22"/>
    </row>
    <row r="3447" spans="1:12" s="40" customFormat="1" ht="14.25" customHeight="1" x14ac:dyDescent="0.25">
      <c r="A3447" s="38" t="s">
        <v>213</v>
      </c>
      <c r="B3447" s="38" t="s">
        <v>94</v>
      </c>
      <c r="C3447" s="38" t="s">
        <v>9210</v>
      </c>
      <c r="D3447" s="38" t="s">
        <v>9211</v>
      </c>
      <c r="E3447" s="38" t="s">
        <v>9212</v>
      </c>
      <c r="F3447" s="38" t="s">
        <v>9213</v>
      </c>
      <c r="G3447" s="38" t="s">
        <v>7661</v>
      </c>
      <c r="H3447" s="38" t="s">
        <v>2665</v>
      </c>
      <c r="I3447" s="39">
        <v>1222.71</v>
      </c>
      <c r="J3447" s="11">
        <f>VLOOKUP(LEFT(B3447,5),[1]Percents!$C:$M,6,FALSE)</f>
        <v>8.6050000000000001E-2</v>
      </c>
      <c r="K3447" s="13">
        <f t="shared" si="54"/>
        <v>105.2141955</v>
      </c>
      <c r="L3447" s="22"/>
    </row>
    <row r="3448" spans="1:12" s="40" customFormat="1" ht="14.25" customHeight="1" x14ac:dyDescent="0.25">
      <c r="A3448" s="38" t="s">
        <v>243</v>
      </c>
      <c r="B3448" s="38" t="s">
        <v>203</v>
      </c>
      <c r="C3448" s="38" t="s">
        <v>9762</v>
      </c>
      <c r="D3448" s="38" t="s">
        <v>9763</v>
      </c>
      <c r="E3448" s="38" t="s">
        <v>1208</v>
      </c>
      <c r="F3448" s="38" t="s">
        <v>9764</v>
      </c>
      <c r="G3448" s="38" t="s">
        <v>7869</v>
      </c>
      <c r="H3448" s="38" t="s">
        <v>2665</v>
      </c>
      <c r="I3448" s="39">
        <v>3820.93</v>
      </c>
      <c r="J3448" s="11">
        <f>VLOOKUP(LEFT(B3448,5),[1]Percents!$C:$M,6,FALSE)</f>
        <v>9.0999999999999998E-2</v>
      </c>
      <c r="K3448" s="13">
        <f t="shared" si="54"/>
        <v>347.70462999999995</v>
      </c>
      <c r="L3448" s="22"/>
    </row>
    <row r="3449" spans="1:12" s="40" customFormat="1" ht="14.25" customHeight="1" x14ac:dyDescent="0.25">
      <c r="A3449" s="38" t="s">
        <v>243</v>
      </c>
      <c r="B3449" s="38" t="s">
        <v>118</v>
      </c>
      <c r="C3449" s="38" t="s">
        <v>9214</v>
      </c>
      <c r="D3449" s="38" t="s">
        <v>9215</v>
      </c>
      <c r="E3449" s="38" t="s">
        <v>760</v>
      </c>
      <c r="F3449" s="38" t="s">
        <v>9216</v>
      </c>
      <c r="G3449" s="38" t="s">
        <v>8180</v>
      </c>
      <c r="H3449" s="38" t="s">
        <v>2665</v>
      </c>
      <c r="I3449" s="39">
        <v>2318.6999999999998</v>
      </c>
      <c r="J3449" s="11">
        <f>VLOOKUP(LEFT(B3449,5),[1]Percents!$C:$M,6,FALSE)</f>
        <v>9.0999999999999998E-2</v>
      </c>
      <c r="K3449" s="13">
        <f t="shared" si="54"/>
        <v>211.00169999999997</v>
      </c>
      <c r="L3449" s="22"/>
    </row>
    <row r="3450" spans="1:12" s="40" customFormat="1" ht="14.25" customHeight="1" x14ac:dyDescent="0.25">
      <c r="A3450" s="38" t="s">
        <v>213</v>
      </c>
      <c r="B3450" s="38" t="s">
        <v>261</v>
      </c>
      <c r="C3450" s="38" t="s">
        <v>9765</v>
      </c>
      <c r="D3450" s="38" t="s">
        <v>9766</v>
      </c>
      <c r="E3450" s="38" t="s">
        <v>2602</v>
      </c>
      <c r="F3450" s="38" t="s">
        <v>9767</v>
      </c>
      <c r="G3450" s="38" t="s">
        <v>9522</v>
      </c>
      <c r="H3450" s="38" t="s">
        <v>2665</v>
      </c>
      <c r="I3450" s="39">
        <v>113.4</v>
      </c>
      <c r="J3450" s="11">
        <f>VLOOKUP(LEFT(B3450,5),[1]Percents!$C:$M,6,FALSE)</f>
        <v>0.25</v>
      </c>
      <c r="K3450" s="13">
        <f t="shared" si="54"/>
        <v>28.35</v>
      </c>
      <c r="L3450" s="22"/>
    </row>
    <row r="3451" spans="1:12" s="40" customFormat="1" ht="14.25" customHeight="1" x14ac:dyDescent="0.25">
      <c r="A3451" s="38" t="s">
        <v>213</v>
      </c>
      <c r="B3451" s="38" t="s">
        <v>285</v>
      </c>
      <c r="C3451" s="38" t="s">
        <v>9768</v>
      </c>
      <c r="D3451" s="38" t="s">
        <v>9769</v>
      </c>
      <c r="E3451" s="38" t="s">
        <v>286</v>
      </c>
      <c r="F3451" s="38" t="s">
        <v>9770</v>
      </c>
      <c r="G3451" s="38" t="s">
        <v>9320</v>
      </c>
      <c r="H3451" s="38" t="s">
        <v>2665</v>
      </c>
      <c r="I3451" s="39">
        <v>333.27</v>
      </c>
      <c r="J3451" s="11">
        <f>VLOOKUP(LEFT(B3451,5),[1]Percents!$C:$M,6,FALSE)</f>
        <v>8.6050000000000001E-2</v>
      </c>
      <c r="K3451" s="13">
        <f t="shared" si="54"/>
        <v>28.6778835</v>
      </c>
      <c r="L3451" s="22"/>
    </row>
    <row r="3452" spans="1:12" s="40" customFormat="1" ht="14.25" customHeight="1" x14ac:dyDescent="0.25">
      <c r="A3452" s="38" t="s">
        <v>213</v>
      </c>
      <c r="B3452" s="38" t="s">
        <v>21</v>
      </c>
      <c r="C3452" s="38" t="s">
        <v>10893</v>
      </c>
      <c r="D3452" s="38" t="s">
        <v>10894</v>
      </c>
      <c r="E3452" s="38" t="s">
        <v>1155</v>
      </c>
      <c r="F3452" s="38" t="s">
        <v>10895</v>
      </c>
      <c r="G3452" s="38" t="s">
        <v>10896</v>
      </c>
      <c r="H3452" s="38" t="s">
        <v>2665</v>
      </c>
      <c r="I3452" s="39">
        <v>-916.76</v>
      </c>
      <c r="J3452" s="11">
        <f>VLOOKUP(LEFT(B3452,5),[1]Percents!$C:$M,6,FALSE)</f>
        <v>0.25</v>
      </c>
      <c r="K3452" s="13">
        <f t="shared" si="54"/>
        <v>-229.19</v>
      </c>
      <c r="L3452" s="22"/>
    </row>
    <row r="3453" spans="1:12" s="40" customFormat="1" ht="14.25" customHeight="1" x14ac:dyDescent="0.25">
      <c r="A3453" s="38" t="s">
        <v>141</v>
      </c>
      <c r="B3453" s="38" t="s">
        <v>306</v>
      </c>
      <c r="C3453" s="38" t="s">
        <v>9771</v>
      </c>
      <c r="D3453" s="38" t="s">
        <v>9772</v>
      </c>
      <c r="E3453" s="38" t="s">
        <v>1007</v>
      </c>
      <c r="F3453" s="38" t="s">
        <v>9773</v>
      </c>
      <c r="G3453" s="38" t="s">
        <v>7869</v>
      </c>
      <c r="H3453" s="38" t="s">
        <v>2665</v>
      </c>
      <c r="I3453" s="39">
        <v>1230</v>
      </c>
      <c r="J3453" s="11">
        <f>VLOOKUP(LEFT(B3453,5),[1]Percents!$C:$M,6,FALSE)</f>
        <v>0.1678</v>
      </c>
      <c r="K3453" s="13">
        <f t="shared" si="54"/>
        <v>206.39400000000001</v>
      </c>
      <c r="L3453" s="22"/>
    </row>
    <row r="3454" spans="1:12" s="40" customFormat="1" ht="14.25" customHeight="1" x14ac:dyDescent="0.25">
      <c r="A3454" s="38" t="s">
        <v>243</v>
      </c>
      <c r="B3454" s="38" t="s">
        <v>50</v>
      </c>
      <c r="C3454" s="38" t="s">
        <v>9774</v>
      </c>
      <c r="D3454" s="38" t="s">
        <v>9775</v>
      </c>
      <c r="E3454" s="38" t="s">
        <v>32</v>
      </c>
      <c r="F3454" s="38" t="s">
        <v>9776</v>
      </c>
      <c r="G3454" s="38" t="s">
        <v>8076</v>
      </c>
      <c r="H3454" s="38" t="s">
        <v>2665</v>
      </c>
      <c r="I3454" s="39">
        <v>4864.71</v>
      </c>
      <c r="J3454" s="11">
        <f>VLOOKUP(LEFT(B3454,5),[1]Percents!$C:$M,6,FALSE)</f>
        <v>9.0999999999999998E-2</v>
      </c>
      <c r="K3454" s="13">
        <f t="shared" si="54"/>
        <v>442.68860999999998</v>
      </c>
      <c r="L3454" s="22"/>
    </row>
    <row r="3455" spans="1:12" s="40" customFormat="1" ht="14.25" customHeight="1" x14ac:dyDescent="0.25">
      <c r="A3455" s="38" t="s">
        <v>213</v>
      </c>
      <c r="B3455" s="38" t="s">
        <v>147</v>
      </c>
      <c r="C3455" s="38" t="s">
        <v>9777</v>
      </c>
      <c r="D3455" s="38" t="s">
        <v>9778</v>
      </c>
      <c r="E3455" s="38" t="s">
        <v>3593</v>
      </c>
      <c r="F3455" s="38" t="s">
        <v>9779</v>
      </c>
      <c r="G3455" s="38" t="s">
        <v>8076</v>
      </c>
      <c r="H3455" s="38" t="s">
        <v>2665</v>
      </c>
      <c r="I3455" s="39">
        <v>13145.37</v>
      </c>
      <c r="J3455" s="11">
        <f>VLOOKUP(LEFT(B3455,5),[1]Percents!$C:$M,6,FALSE)</f>
        <v>8.6050000000000001E-2</v>
      </c>
      <c r="K3455" s="13">
        <f t="shared" si="54"/>
        <v>1131.1590885000001</v>
      </c>
      <c r="L3455" s="22"/>
    </row>
    <row r="3456" spans="1:12" s="40" customFormat="1" ht="14.25" customHeight="1" x14ac:dyDescent="0.25">
      <c r="A3456" s="38" t="s">
        <v>213</v>
      </c>
      <c r="B3456" s="38" t="s">
        <v>21</v>
      </c>
      <c r="C3456" s="38" t="s">
        <v>9780</v>
      </c>
      <c r="D3456" s="38" t="s">
        <v>9781</v>
      </c>
      <c r="E3456" s="38" t="s">
        <v>2906</v>
      </c>
      <c r="F3456" s="38" t="s">
        <v>9782</v>
      </c>
      <c r="G3456" s="38" t="s">
        <v>7196</v>
      </c>
      <c r="H3456" s="38" t="s">
        <v>2665</v>
      </c>
      <c r="I3456" s="39">
        <v>0</v>
      </c>
      <c r="J3456" s="11">
        <f>VLOOKUP(LEFT(B3456,5),[1]Percents!$C:$M,6,FALSE)</f>
        <v>0.25</v>
      </c>
      <c r="K3456" s="13">
        <f t="shared" si="54"/>
        <v>0</v>
      </c>
      <c r="L3456" s="22"/>
    </row>
    <row r="3457" spans="1:12" s="40" customFormat="1" ht="14.25" customHeight="1" x14ac:dyDescent="0.25">
      <c r="A3457" s="38" t="s">
        <v>213</v>
      </c>
      <c r="B3457" s="38" t="s">
        <v>145</v>
      </c>
      <c r="C3457" s="38" t="s">
        <v>4448</v>
      </c>
      <c r="D3457" s="38" t="s">
        <v>4449</v>
      </c>
      <c r="E3457" s="38" t="s">
        <v>3767</v>
      </c>
      <c r="F3457" s="38" t="s">
        <v>9783</v>
      </c>
      <c r="G3457" s="38" t="s">
        <v>3534</v>
      </c>
      <c r="H3457" s="38" t="s">
        <v>2665</v>
      </c>
      <c r="I3457" s="39">
        <v>1853.93</v>
      </c>
      <c r="J3457" s="11">
        <f>VLOOKUP(LEFT(B3457,5),[1]Percents!$C:$M,6,FALSE)</f>
        <v>0.29404999999999998</v>
      </c>
      <c r="K3457" s="13">
        <f t="shared" si="54"/>
        <v>545.14811650000001</v>
      </c>
      <c r="L3457" s="22"/>
    </row>
    <row r="3458" spans="1:12" s="40" customFormat="1" ht="14.25" customHeight="1" x14ac:dyDescent="0.25">
      <c r="A3458" s="38" t="s">
        <v>213</v>
      </c>
      <c r="B3458" s="38" t="s">
        <v>233</v>
      </c>
      <c r="C3458" s="38" t="s">
        <v>9784</v>
      </c>
      <c r="D3458" s="38" t="s">
        <v>9785</v>
      </c>
      <c r="E3458" s="38" t="s">
        <v>596</v>
      </c>
      <c r="F3458" s="38" t="s">
        <v>9786</v>
      </c>
      <c r="G3458" s="38" t="s">
        <v>8076</v>
      </c>
      <c r="H3458" s="38" t="s">
        <v>2665</v>
      </c>
      <c r="I3458" s="39">
        <v>358.09</v>
      </c>
      <c r="J3458" s="11">
        <f>VLOOKUP(LEFT(B3458,5),[1]Percents!$C:$M,6,FALSE)</f>
        <v>0.29404999999999998</v>
      </c>
      <c r="K3458" s="13">
        <f t="shared" si="54"/>
        <v>105.29636449999998</v>
      </c>
      <c r="L3458" s="22"/>
    </row>
    <row r="3459" spans="1:12" s="40" customFormat="1" ht="14.25" customHeight="1" x14ac:dyDescent="0.25">
      <c r="A3459" s="38" t="s">
        <v>213</v>
      </c>
      <c r="B3459" s="38" t="s">
        <v>233</v>
      </c>
      <c r="C3459" s="38" t="s">
        <v>12698</v>
      </c>
      <c r="D3459" s="38" t="s">
        <v>12699</v>
      </c>
      <c r="E3459" s="38" t="s">
        <v>596</v>
      </c>
      <c r="F3459" s="38" t="s">
        <v>9786</v>
      </c>
      <c r="G3459" s="38" t="s">
        <v>8076</v>
      </c>
      <c r="H3459" s="38" t="s">
        <v>2665</v>
      </c>
      <c r="I3459" s="39">
        <v>579.04999999999995</v>
      </c>
      <c r="J3459" s="11">
        <f>VLOOKUP(LEFT(B3459,5),[1]Percents!$C:$M,6,FALSE)</f>
        <v>0.29404999999999998</v>
      </c>
      <c r="K3459" s="13">
        <f t="shared" si="54"/>
        <v>170.26965249999998</v>
      </c>
      <c r="L3459" s="22"/>
    </row>
    <row r="3460" spans="1:12" s="40" customFormat="1" ht="14.25" customHeight="1" x14ac:dyDescent="0.25">
      <c r="A3460" s="38" t="s">
        <v>242</v>
      </c>
      <c r="B3460" s="38" t="s">
        <v>326</v>
      </c>
      <c r="C3460" s="38" t="s">
        <v>9787</v>
      </c>
      <c r="D3460" s="38" t="s">
        <v>9788</v>
      </c>
      <c r="E3460" s="38" t="s">
        <v>4354</v>
      </c>
      <c r="F3460" s="38" t="s">
        <v>9789</v>
      </c>
      <c r="G3460" s="38" t="s">
        <v>5420</v>
      </c>
      <c r="H3460" s="38" t="s">
        <v>2665</v>
      </c>
      <c r="I3460" s="39">
        <v>0</v>
      </c>
      <c r="J3460" s="11">
        <f>VLOOKUP(LEFT(B3460,5),[1]Percents!$C:$M,6,FALSE)</f>
        <v>5.3740000000000003E-2</v>
      </c>
      <c r="K3460" s="13">
        <f t="shared" si="54"/>
        <v>0</v>
      </c>
      <c r="L3460" s="22"/>
    </row>
    <row r="3461" spans="1:12" s="40" customFormat="1" ht="14.25" customHeight="1" x14ac:dyDescent="0.25">
      <c r="A3461" s="38" t="s">
        <v>242</v>
      </c>
      <c r="B3461" s="38" t="s">
        <v>326</v>
      </c>
      <c r="C3461" s="38" t="s">
        <v>10278</v>
      </c>
      <c r="D3461" s="38" t="s">
        <v>10279</v>
      </c>
      <c r="E3461" s="38" t="s">
        <v>4354</v>
      </c>
      <c r="F3461" s="38" t="s">
        <v>10280</v>
      </c>
      <c r="G3461" s="38" t="s">
        <v>9320</v>
      </c>
      <c r="H3461" s="38" t="s">
        <v>2665</v>
      </c>
      <c r="I3461" s="39">
        <v>0</v>
      </c>
      <c r="J3461" s="11">
        <f>VLOOKUP(LEFT(B3461,5),[1]Percents!$C:$M,6,FALSE)</f>
        <v>5.3740000000000003E-2</v>
      </c>
      <c r="K3461" s="13">
        <f t="shared" si="54"/>
        <v>0</v>
      </c>
      <c r="L3461" s="22"/>
    </row>
    <row r="3462" spans="1:12" s="40" customFormat="1" ht="14.25" customHeight="1" x14ac:dyDescent="0.25">
      <c r="A3462" s="38" t="s">
        <v>213</v>
      </c>
      <c r="B3462" s="38" t="s">
        <v>162</v>
      </c>
      <c r="C3462" s="38" t="s">
        <v>9790</v>
      </c>
      <c r="D3462" s="38" t="s">
        <v>9791</v>
      </c>
      <c r="E3462" s="38" t="s">
        <v>6701</v>
      </c>
      <c r="F3462" s="38" t="s">
        <v>9792</v>
      </c>
      <c r="G3462" s="38" t="s">
        <v>8076</v>
      </c>
      <c r="H3462" s="38" t="s">
        <v>2665</v>
      </c>
      <c r="I3462" s="39">
        <v>258.82</v>
      </c>
      <c r="J3462" s="11">
        <f>VLOOKUP(LEFT(B3462,5),[1]Percents!$C:$M,6,FALSE)</f>
        <v>0.25</v>
      </c>
      <c r="K3462" s="13">
        <f t="shared" si="54"/>
        <v>64.704999999999998</v>
      </c>
      <c r="L3462" s="22"/>
    </row>
    <row r="3463" spans="1:12" s="40" customFormat="1" ht="14.25" customHeight="1" x14ac:dyDescent="0.25">
      <c r="A3463" s="38" t="s">
        <v>213</v>
      </c>
      <c r="B3463" s="38" t="s">
        <v>233</v>
      </c>
      <c r="C3463" s="38" t="s">
        <v>12019</v>
      </c>
      <c r="D3463" s="38" t="s">
        <v>12020</v>
      </c>
      <c r="E3463" s="38" t="s">
        <v>596</v>
      </c>
      <c r="F3463" s="38" t="s">
        <v>12021</v>
      </c>
      <c r="G3463" s="38" t="s">
        <v>2991</v>
      </c>
      <c r="H3463" s="38" t="s">
        <v>2665</v>
      </c>
      <c r="I3463" s="39">
        <v>-0.04</v>
      </c>
      <c r="J3463" s="11">
        <f>VLOOKUP(LEFT(B3463,5),[1]Percents!$C:$M,6,FALSE)</f>
        <v>0.29404999999999998</v>
      </c>
      <c r="K3463" s="13">
        <f t="shared" si="54"/>
        <v>-1.1762E-2</v>
      </c>
      <c r="L3463" s="22"/>
    </row>
    <row r="3464" spans="1:12" s="40" customFormat="1" ht="14.25" customHeight="1" x14ac:dyDescent="0.25">
      <c r="A3464" s="38" t="s">
        <v>213</v>
      </c>
      <c r="B3464" s="38" t="s">
        <v>211</v>
      </c>
      <c r="C3464" s="38" t="s">
        <v>2459</v>
      </c>
      <c r="D3464" s="38" t="s">
        <v>981</v>
      </c>
      <c r="E3464" s="38" t="s">
        <v>20</v>
      </c>
      <c r="F3464" s="38" t="s">
        <v>10281</v>
      </c>
      <c r="G3464" s="38" t="s">
        <v>1715</v>
      </c>
      <c r="H3464" s="38" t="s">
        <v>2665</v>
      </c>
      <c r="I3464" s="39">
        <v>4630.25</v>
      </c>
      <c r="J3464" s="11">
        <f>VLOOKUP(LEFT(B3464,5),[1]Percents!$C:$M,6,FALSE)</f>
        <v>8.6050000000000001E-2</v>
      </c>
      <c r="K3464" s="13">
        <f t="shared" si="54"/>
        <v>398.43301250000002</v>
      </c>
      <c r="L3464" s="22"/>
    </row>
    <row r="3465" spans="1:12" s="40" customFormat="1" ht="14.25" customHeight="1" x14ac:dyDescent="0.25">
      <c r="A3465" s="38" t="s">
        <v>213</v>
      </c>
      <c r="B3465" s="38" t="s">
        <v>919</v>
      </c>
      <c r="C3465" s="38" t="s">
        <v>2660</v>
      </c>
      <c r="D3465" s="38" t="s">
        <v>2661</v>
      </c>
      <c r="E3465" s="38" t="s">
        <v>920</v>
      </c>
      <c r="F3465" s="38" t="s">
        <v>10282</v>
      </c>
      <c r="G3465" s="38" t="s">
        <v>1851</v>
      </c>
      <c r="H3465" s="38" t="s">
        <v>2665</v>
      </c>
      <c r="I3465" s="39">
        <v>1304.1300000000001</v>
      </c>
      <c r="J3465" s="11">
        <f>VLOOKUP(LEFT(B3465,5),[1]Percents!$C:$M,6,FALSE)</f>
        <v>0.29404999999999998</v>
      </c>
      <c r="K3465" s="13">
        <f t="shared" si="54"/>
        <v>383.47942649999999</v>
      </c>
      <c r="L3465" s="22"/>
    </row>
    <row r="3466" spans="1:12" s="40" customFormat="1" ht="14.25" customHeight="1" x14ac:dyDescent="0.25">
      <c r="A3466" s="38" t="s">
        <v>213</v>
      </c>
      <c r="B3466" s="38" t="s">
        <v>79</v>
      </c>
      <c r="C3466" s="38" t="s">
        <v>10283</v>
      </c>
      <c r="D3466" s="38" t="s">
        <v>10284</v>
      </c>
      <c r="E3466" s="38" t="s">
        <v>476</v>
      </c>
      <c r="F3466" s="38" t="s">
        <v>10285</v>
      </c>
      <c r="G3466" s="38" t="s">
        <v>3168</v>
      </c>
      <c r="H3466" s="38" t="s">
        <v>2665</v>
      </c>
      <c r="I3466" s="39">
        <v>-750.4</v>
      </c>
      <c r="J3466" s="11">
        <f>VLOOKUP(LEFT(B3466,5),[1]Percents!$C:$M,6,FALSE)</f>
        <v>8.6050000000000001E-2</v>
      </c>
      <c r="K3466" s="13">
        <f t="shared" ref="K3466:K3529" si="55">+I3466*J3466</f>
        <v>-64.571920000000006</v>
      </c>
      <c r="L3466" s="22"/>
    </row>
    <row r="3467" spans="1:12" s="40" customFormat="1" ht="14.25" customHeight="1" x14ac:dyDescent="0.25">
      <c r="A3467" s="38" t="s">
        <v>66</v>
      </c>
      <c r="B3467" s="38" t="s">
        <v>3520</v>
      </c>
      <c r="C3467" s="38" t="s">
        <v>10286</v>
      </c>
      <c r="D3467" s="38" t="s">
        <v>10287</v>
      </c>
      <c r="E3467" s="38" t="s">
        <v>2656</v>
      </c>
      <c r="F3467" s="38" t="s">
        <v>10288</v>
      </c>
      <c r="G3467" s="38" t="s">
        <v>9941</v>
      </c>
      <c r="H3467" s="38" t="s">
        <v>2665</v>
      </c>
      <c r="I3467" s="39">
        <v>33044.519999999997</v>
      </c>
      <c r="J3467" s="11">
        <f>VLOOKUP(LEFT(B3467,5),[1]Percents!$C:$M,6,FALSE)</f>
        <v>0</v>
      </c>
      <c r="K3467" s="13">
        <f t="shared" si="55"/>
        <v>0</v>
      </c>
      <c r="L3467" s="22"/>
    </row>
    <row r="3468" spans="1:12" s="40" customFormat="1" ht="14.25" customHeight="1" x14ac:dyDescent="0.25">
      <c r="A3468" s="38" t="s">
        <v>65</v>
      </c>
      <c r="B3468" s="38" t="s">
        <v>316</v>
      </c>
      <c r="C3468" s="38" t="s">
        <v>10289</v>
      </c>
      <c r="D3468" s="38" t="s">
        <v>10290</v>
      </c>
      <c r="E3468" s="38" t="s">
        <v>10291</v>
      </c>
      <c r="F3468" s="38" t="s">
        <v>10292</v>
      </c>
      <c r="G3468" s="38" t="s">
        <v>3168</v>
      </c>
      <c r="H3468" s="38" t="s">
        <v>2665</v>
      </c>
      <c r="I3468" s="39">
        <v>-0.05</v>
      </c>
      <c r="J3468" s="11">
        <f>VLOOKUP(LEFT(B3468,5),[1]Percents!$C:$M,6,FALSE)</f>
        <v>0</v>
      </c>
      <c r="K3468" s="13">
        <f t="shared" si="55"/>
        <v>0</v>
      </c>
      <c r="L3468" s="22"/>
    </row>
    <row r="3469" spans="1:12" s="40" customFormat="1" ht="14.25" customHeight="1" x14ac:dyDescent="0.25">
      <c r="A3469" s="38" t="s">
        <v>213</v>
      </c>
      <c r="B3469" s="38" t="s">
        <v>79</v>
      </c>
      <c r="C3469" s="38" t="s">
        <v>10293</v>
      </c>
      <c r="D3469" s="38" t="s">
        <v>10294</v>
      </c>
      <c r="E3469" s="38" t="s">
        <v>476</v>
      </c>
      <c r="F3469" s="38" t="s">
        <v>10295</v>
      </c>
      <c r="G3469" s="38" t="s">
        <v>3168</v>
      </c>
      <c r="H3469" s="38" t="s">
        <v>2665</v>
      </c>
      <c r="I3469" s="39">
        <v>-0.12</v>
      </c>
      <c r="J3469" s="11">
        <f>VLOOKUP(LEFT(B3469,5),[1]Percents!$C:$M,6,FALSE)</f>
        <v>8.6050000000000001E-2</v>
      </c>
      <c r="K3469" s="13">
        <f t="shared" si="55"/>
        <v>-1.0326E-2</v>
      </c>
      <c r="L3469" s="22"/>
    </row>
    <row r="3470" spans="1:12" s="40" customFormat="1" ht="14.25" customHeight="1" x14ac:dyDescent="0.25">
      <c r="A3470" s="38" t="s">
        <v>213</v>
      </c>
      <c r="B3470" s="38" t="s">
        <v>148</v>
      </c>
      <c r="C3470" s="38" t="s">
        <v>10296</v>
      </c>
      <c r="D3470" s="38" t="s">
        <v>10297</v>
      </c>
      <c r="E3470" s="38" t="s">
        <v>3175</v>
      </c>
      <c r="F3470" s="38" t="s">
        <v>10298</v>
      </c>
      <c r="G3470" s="38" t="s">
        <v>7869</v>
      </c>
      <c r="H3470" s="38" t="s">
        <v>2665</v>
      </c>
      <c r="I3470" s="39">
        <v>1040.92</v>
      </c>
      <c r="J3470" s="11">
        <f>VLOOKUP(LEFT(B3470,5),[1]Percents!$C:$M,6,FALSE)</f>
        <v>0.25</v>
      </c>
      <c r="K3470" s="13">
        <f t="shared" si="55"/>
        <v>260.23</v>
      </c>
      <c r="L3470" s="22"/>
    </row>
    <row r="3471" spans="1:12" s="40" customFormat="1" ht="14.25" customHeight="1" x14ac:dyDescent="0.25">
      <c r="A3471" s="38" t="s">
        <v>213</v>
      </c>
      <c r="B3471" s="38" t="s">
        <v>79</v>
      </c>
      <c r="C3471" s="38" t="s">
        <v>10299</v>
      </c>
      <c r="D3471" s="38" t="s">
        <v>10300</v>
      </c>
      <c r="E3471" s="38" t="s">
        <v>476</v>
      </c>
      <c r="F3471" s="38" t="s">
        <v>10301</v>
      </c>
      <c r="G3471" s="38" t="s">
        <v>4685</v>
      </c>
      <c r="H3471" s="38" t="s">
        <v>2665</v>
      </c>
      <c r="I3471" s="39">
        <v>-0.06</v>
      </c>
      <c r="J3471" s="11">
        <f>VLOOKUP(LEFT(B3471,5),[1]Percents!$C:$M,6,FALSE)</f>
        <v>8.6050000000000001E-2</v>
      </c>
      <c r="K3471" s="13">
        <f t="shared" si="55"/>
        <v>-5.1630000000000001E-3</v>
      </c>
      <c r="L3471" s="22"/>
    </row>
    <row r="3472" spans="1:12" s="40" customFormat="1" ht="14.25" customHeight="1" x14ac:dyDescent="0.25">
      <c r="A3472" s="38" t="s">
        <v>213</v>
      </c>
      <c r="B3472" s="38" t="s">
        <v>79</v>
      </c>
      <c r="C3472" s="38" t="s">
        <v>10302</v>
      </c>
      <c r="D3472" s="38" t="s">
        <v>10303</v>
      </c>
      <c r="E3472" s="38" t="s">
        <v>476</v>
      </c>
      <c r="F3472" s="38" t="s">
        <v>10304</v>
      </c>
      <c r="G3472" s="38" t="s">
        <v>3168</v>
      </c>
      <c r="H3472" s="38" t="s">
        <v>2665</v>
      </c>
      <c r="I3472" s="39">
        <v>-0.03</v>
      </c>
      <c r="J3472" s="11">
        <f>VLOOKUP(LEFT(B3472,5),[1]Percents!$C:$M,6,FALSE)</f>
        <v>8.6050000000000001E-2</v>
      </c>
      <c r="K3472" s="13">
        <f t="shared" si="55"/>
        <v>-2.5815E-3</v>
      </c>
      <c r="L3472" s="22"/>
    </row>
    <row r="3473" spans="1:12" s="40" customFormat="1" ht="14.25" customHeight="1" x14ac:dyDescent="0.25">
      <c r="A3473" s="38" t="s">
        <v>213</v>
      </c>
      <c r="B3473" s="38" t="s">
        <v>79</v>
      </c>
      <c r="C3473" s="38" t="s">
        <v>10305</v>
      </c>
      <c r="D3473" s="38" t="s">
        <v>10306</v>
      </c>
      <c r="E3473" s="38" t="s">
        <v>476</v>
      </c>
      <c r="F3473" s="38" t="s">
        <v>10307</v>
      </c>
      <c r="G3473" s="38" t="s">
        <v>3168</v>
      </c>
      <c r="H3473" s="38" t="s">
        <v>2665</v>
      </c>
      <c r="I3473" s="39">
        <v>-0.02</v>
      </c>
      <c r="J3473" s="11">
        <f>VLOOKUP(LEFT(B3473,5),[1]Percents!$C:$M,6,FALSE)</f>
        <v>8.6050000000000001E-2</v>
      </c>
      <c r="K3473" s="13">
        <f t="shared" si="55"/>
        <v>-1.7210000000000001E-3</v>
      </c>
      <c r="L3473" s="22"/>
    </row>
    <row r="3474" spans="1:12" s="40" customFormat="1" ht="14.25" customHeight="1" x14ac:dyDescent="0.25">
      <c r="A3474" s="38" t="s">
        <v>213</v>
      </c>
      <c r="B3474" s="38" t="s">
        <v>145</v>
      </c>
      <c r="C3474" s="38" t="s">
        <v>10308</v>
      </c>
      <c r="D3474" s="38" t="s">
        <v>10309</v>
      </c>
      <c r="E3474" s="38" t="s">
        <v>2946</v>
      </c>
      <c r="F3474" s="38" t="s">
        <v>10310</v>
      </c>
      <c r="G3474" s="38" t="s">
        <v>8650</v>
      </c>
      <c r="H3474" s="38" t="s">
        <v>2665</v>
      </c>
      <c r="I3474" s="39">
        <v>3350.28</v>
      </c>
      <c r="J3474" s="11">
        <f>VLOOKUP(LEFT(B3474,5),[1]Percents!$C:$M,6,FALSE)</f>
        <v>0.29404999999999998</v>
      </c>
      <c r="K3474" s="13">
        <f t="shared" si="55"/>
        <v>985.14983399999994</v>
      </c>
      <c r="L3474" s="22"/>
    </row>
    <row r="3475" spans="1:12" s="40" customFormat="1" ht="14.25" customHeight="1" x14ac:dyDescent="0.25">
      <c r="A3475" s="38" t="s">
        <v>243</v>
      </c>
      <c r="B3475" s="38" t="s">
        <v>2543</v>
      </c>
      <c r="C3475" s="38" t="s">
        <v>12022</v>
      </c>
      <c r="D3475" s="38" t="s">
        <v>12023</v>
      </c>
      <c r="E3475" s="38" t="s">
        <v>3487</v>
      </c>
      <c r="F3475" s="38" t="s">
        <v>12024</v>
      </c>
      <c r="G3475" s="38" t="s">
        <v>9320</v>
      </c>
      <c r="H3475" s="38" t="s">
        <v>2665</v>
      </c>
      <c r="I3475" s="39">
        <v>0</v>
      </c>
      <c r="J3475" s="11">
        <f>VLOOKUP(LEFT(B3475,5),[1]Percents!$C:$M,6,FALSE)</f>
        <v>9.0999999999999998E-2</v>
      </c>
      <c r="K3475" s="13">
        <f t="shared" si="55"/>
        <v>0</v>
      </c>
      <c r="L3475" s="22"/>
    </row>
    <row r="3476" spans="1:12" s="40" customFormat="1" ht="14.25" customHeight="1" x14ac:dyDescent="0.25">
      <c r="A3476" s="38" t="s">
        <v>10151</v>
      </c>
      <c r="B3476" s="38" t="s">
        <v>10152</v>
      </c>
      <c r="C3476" s="38" t="s">
        <v>10311</v>
      </c>
      <c r="D3476" s="38" t="s">
        <v>10312</v>
      </c>
      <c r="E3476" s="38" t="s">
        <v>10313</v>
      </c>
      <c r="F3476" s="38" t="s">
        <v>10314</v>
      </c>
      <c r="G3476" s="38" t="s">
        <v>6572</v>
      </c>
      <c r="H3476" s="38" t="s">
        <v>2665</v>
      </c>
      <c r="I3476" s="39">
        <v>0</v>
      </c>
      <c r="J3476" s="11">
        <f>VLOOKUP(LEFT(B3476,5),[1]Percents!$C:$M,6,FALSE)</f>
        <v>0</v>
      </c>
      <c r="K3476" s="13">
        <f t="shared" si="55"/>
        <v>0</v>
      </c>
      <c r="L3476" s="22"/>
    </row>
    <row r="3477" spans="1:12" s="40" customFormat="1" ht="14.25" customHeight="1" x14ac:dyDescent="0.25">
      <c r="A3477" s="38" t="s">
        <v>213</v>
      </c>
      <c r="B3477" s="38" t="s">
        <v>226</v>
      </c>
      <c r="C3477" s="38" t="s">
        <v>10315</v>
      </c>
      <c r="D3477" s="38" t="s">
        <v>10316</v>
      </c>
      <c r="E3477" s="38" t="s">
        <v>251</v>
      </c>
      <c r="F3477" s="38" t="s">
        <v>10317</v>
      </c>
      <c r="G3477" s="38" t="s">
        <v>8589</v>
      </c>
      <c r="H3477" s="38" t="s">
        <v>2665</v>
      </c>
      <c r="I3477" s="39">
        <v>882.05</v>
      </c>
      <c r="J3477" s="11">
        <f>VLOOKUP(LEFT(B3477,5),[1]Percents!$C:$M,6,FALSE)</f>
        <v>8.6050000000000001E-2</v>
      </c>
      <c r="K3477" s="13">
        <f t="shared" si="55"/>
        <v>75.900402499999998</v>
      </c>
      <c r="L3477" s="22"/>
    </row>
    <row r="3478" spans="1:12" s="40" customFormat="1" ht="14.25" customHeight="1" x14ac:dyDescent="0.25">
      <c r="A3478" s="38" t="s">
        <v>213</v>
      </c>
      <c r="B3478" s="38" t="s">
        <v>79</v>
      </c>
      <c r="C3478" s="38" t="s">
        <v>8029</v>
      </c>
      <c r="D3478" s="38" t="s">
        <v>8030</v>
      </c>
      <c r="E3478" s="38" t="s">
        <v>8031</v>
      </c>
      <c r="F3478" s="38" t="s">
        <v>10318</v>
      </c>
      <c r="G3478" s="38" t="s">
        <v>5420</v>
      </c>
      <c r="H3478" s="38" t="s">
        <v>2665</v>
      </c>
      <c r="I3478" s="39">
        <v>2167.69</v>
      </c>
      <c r="J3478" s="11">
        <f>VLOOKUP(LEFT(B3478,5),[1]Percents!$C:$M,6,FALSE)</f>
        <v>8.6050000000000001E-2</v>
      </c>
      <c r="K3478" s="13">
        <f t="shared" si="55"/>
        <v>186.52972450000001</v>
      </c>
      <c r="L3478" s="22"/>
    </row>
    <row r="3479" spans="1:12" s="40" customFormat="1" ht="14.25" customHeight="1" x14ac:dyDescent="0.25">
      <c r="A3479" s="38" t="s">
        <v>242</v>
      </c>
      <c r="B3479" s="38" t="s">
        <v>122</v>
      </c>
      <c r="C3479" s="38" t="s">
        <v>10897</v>
      </c>
      <c r="D3479" s="38" t="s">
        <v>10898</v>
      </c>
      <c r="E3479" s="38" t="s">
        <v>10899</v>
      </c>
      <c r="F3479" s="38" t="s">
        <v>10318</v>
      </c>
      <c r="G3479" s="38" t="s">
        <v>8589</v>
      </c>
      <c r="H3479" s="38" t="s">
        <v>2665</v>
      </c>
      <c r="I3479" s="39">
        <v>5925.75</v>
      </c>
      <c r="J3479" s="11">
        <f>VLOOKUP(LEFT(B3479,5),[1]Percents!$C:$M,6,FALSE)</f>
        <v>5.3740000000000003E-2</v>
      </c>
      <c r="K3479" s="13">
        <f t="shared" si="55"/>
        <v>318.44980500000003</v>
      </c>
      <c r="L3479" s="22"/>
    </row>
    <row r="3480" spans="1:12" s="40" customFormat="1" ht="14.25" customHeight="1" x14ac:dyDescent="0.25">
      <c r="A3480" s="38" t="s">
        <v>141</v>
      </c>
      <c r="B3480" s="38" t="s">
        <v>43</v>
      </c>
      <c r="C3480" s="38" t="s">
        <v>10319</v>
      </c>
      <c r="D3480" s="38" t="s">
        <v>10320</v>
      </c>
      <c r="E3480" s="38" t="s">
        <v>10321</v>
      </c>
      <c r="F3480" s="38" t="s">
        <v>10322</v>
      </c>
      <c r="G3480" s="38" t="s">
        <v>10323</v>
      </c>
      <c r="H3480" s="38" t="s">
        <v>2665</v>
      </c>
      <c r="I3480" s="39">
        <v>146.25</v>
      </c>
      <c r="J3480" s="11">
        <f>VLOOKUP(LEFT(B3480,5),[1]Percents!$C:$M,6,FALSE)</f>
        <v>0.1678</v>
      </c>
      <c r="K3480" s="13">
        <f t="shared" si="55"/>
        <v>24.540749999999999</v>
      </c>
      <c r="L3480" s="22"/>
    </row>
    <row r="3481" spans="1:12" s="40" customFormat="1" ht="14.25" customHeight="1" x14ac:dyDescent="0.25">
      <c r="A3481" s="38" t="s">
        <v>213</v>
      </c>
      <c r="B3481" s="38" t="s">
        <v>3198</v>
      </c>
      <c r="C3481" s="38" t="s">
        <v>10605</v>
      </c>
      <c r="D3481" s="38" t="s">
        <v>10606</v>
      </c>
      <c r="E3481" s="38" t="s">
        <v>3199</v>
      </c>
      <c r="F3481" s="38" t="s">
        <v>10607</v>
      </c>
      <c r="G3481" s="38" t="s">
        <v>8589</v>
      </c>
      <c r="H3481" s="38" t="s">
        <v>2665</v>
      </c>
      <c r="I3481" s="39">
        <v>1160.04</v>
      </c>
      <c r="J3481" s="11">
        <f>VLOOKUP(LEFT(B3481,5),[1]Percents!$C:$M,6,FALSE)</f>
        <v>0.29404999999999998</v>
      </c>
      <c r="K3481" s="13">
        <f t="shared" si="55"/>
        <v>341.10976199999999</v>
      </c>
      <c r="L3481" s="22"/>
    </row>
    <row r="3482" spans="1:12" s="40" customFormat="1" ht="14.25" customHeight="1" x14ac:dyDescent="0.25">
      <c r="A3482" s="38" t="s">
        <v>213</v>
      </c>
      <c r="B3482" s="38" t="s">
        <v>166</v>
      </c>
      <c r="C3482" s="38" t="s">
        <v>10608</v>
      </c>
      <c r="D3482" s="38" t="s">
        <v>10609</v>
      </c>
      <c r="E3482" s="38" t="s">
        <v>5713</v>
      </c>
      <c r="F3482" s="38" t="s">
        <v>10610</v>
      </c>
      <c r="G3482" s="38" t="s">
        <v>7196</v>
      </c>
      <c r="H3482" s="38" t="s">
        <v>2665</v>
      </c>
      <c r="I3482" s="39">
        <v>-5160.2400000000007</v>
      </c>
      <c r="J3482" s="11">
        <f>VLOOKUP(LEFT(B3482,5),[1]Percents!$C:$M,6,FALSE)</f>
        <v>0.25</v>
      </c>
      <c r="K3482" s="13">
        <f t="shared" si="55"/>
        <v>-1290.0600000000002</v>
      </c>
      <c r="L3482" s="22"/>
    </row>
    <row r="3483" spans="1:12" s="40" customFormat="1" ht="14.25" customHeight="1" x14ac:dyDescent="0.25">
      <c r="A3483" s="38" t="s">
        <v>213</v>
      </c>
      <c r="B3483" s="38" t="s">
        <v>285</v>
      </c>
      <c r="C3483" s="38" t="s">
        <v>10611</v>
      </c>
      <c r="D3483" s="38" t="s">
        <v>10612</v>
      </c>
      <c r="E3483" s="38" t="s">
        <v>286</v>
      </c>
      <c r="F3483" s="38" t="s">
        <v>10613</v>
      </c>
      <c r="G3483" s="38" t="s">
        <v>8589</v>
      </c>
      <c r="H3483" s="38" t="s">
        <v>2665</v>
      </c>
      <c r="I3483" s="39">
        <v>0</v>
      </c>
      <c r="J3483" s="11">
        <f>VLOOKUP(LEFT(B3483,5),[1]Percents!$C:$M,6,FALSE)</f>
        <v>8.6050000000000001E-2</v>
      </c>
      <c r="K3483" s="13">
        <f t="shared" si="55"/>
        <v>0</v>
      </c>
      <c r="L3483" s="22"/>
    </row>
    <row r="3484" spans="1:12" s="40" customFormat="1" ht="14.25" customHeight="1" x14ac:dyDescent="0.25">
      <c r="A3484" s="38" t="s">
        <v>243</v>
      </c>
      <c r="B3484" s="38" t="s">
        <v>674</v>
      </c>
      <c r="C3484" s="38" t="s">
        <v>10324</v>
      </c>
      <c r="D3484" s="38" t="s">
        <v>10325</v>
      </c>
      <c r="E3484" s="38" t="s">
        <v>113</v>
      </c>
      <c r="F3484" s="38" t="s">
        <v>10326</v>
      </c>
      <c r="G3484" s="38" t="s">
        <v>10327</v>
      </c>
      <c r="H3484" s="38" t="s">
        <v>2665</v>
      </c>
      <c r="I3484" s="39">
        <v>13956.8</v>
      </c>
      <c r="J3484" s="11">
        <f>VLOOKUP(LEFT(B3484,5),[1]Percents!$C:$M,6,FALSE)</f>
        <v>9.0999999999999998E-2</v>
      </c>
      <c r="K3484" s="13">
        <f t="shared" si="55"/>
        <v>1270.0688</v>
      </c>
      <c r="L3484" s="22"/>
    </row>
    <row r="3485" spans="1:12" s="40" customFormat="1" ht="14.25" customHeight="1" x14ac:dyDescent="0.25">
      <c r="A3485" s="38" t="s">
        <v>243</v>
      </c>
      <c r="B3485" s="38" t="s">
        <v>118</v>
      </c>
      <c r="C3485" s="38" t="s">
        <v>11525</v>
      </c>
      <c r="D3485" s="38" t="s">
        <v>11526</v>
      </c>
      <c r="E3485" s="38" t="s">
        <v>119</v>
      </c>
      <c r="F3485" s="38" t="s">
        <v>11527</v>
      </c>
      <c r="G3485" s="38" t="s">
        <v>9941</v>
      </c>
      <c r="H3485" s="38" t="s">
        <v>2665</v>
      </c>
      <c r="I3485" s="39">
        <v>1043.3900000000001</v>
      </c>
      <c r="J3485" s="11">
        <f>VLOOKUP(LEFT(B3485,5),[1]Percents!$C:$M,6,FALSE)</f>
        <v>9.0999999999999998E-2</v>
      </c>
      <c r="K3485" s="13">
        <f t="shared" si="55"/>
        <v>94.948490000000007</v>
      </c>
      <c r="L3485" s="22"/>
    </row>
    <row r="3486" spans="1:12" s="40" customFormat="1" ht="14.25" customHeight="1" x14ac:dyDescent="0.25">
      <c r="A3486" s="38" t="s">
        <v>243</v>
      </c>
      <c r="B3486" s="38" t="s">
        <v>118</v>
      </c>
      <c r="C3486" s="38" t="s">
        <v>12700</v>
      </c>
      <c r="D3486" s="38" t="s">
        <v>12701</v>
      </c>
      <c r="E3486" s="38" t="s">
        <v>510</v>
      </c>
      <c r="F3486" s="38" t="s">
        <v>11527</v>
      </c>
      <c r="G3486" s="38" t="s">
        <v>9941</v>
      </c>
      <c r="H3486" s="38" t="s">
        <v>2665</v>
      </c>
      <c r="I3486" s="39">
        <v>874.53</v>
      </c>
      <c r="J3486" s="11">
        <f>VLOOKUP(LEFT(B3486,5),[1]Percents!$C:$M,6,FALSE)</f>
        <v>9.0999999999999998E-2</v>
      </c>
      <c r="K3486" s="13">
        <f t="shared" si="55"/>
        <v>79.582229999999996</v>
      </c>
      <c r="L3486" s="22"/>
    </row>
    <row r="3487" spans="1:12" s="40" customFormat="1" ht="14.25" customHeight="1" x14ac:dyDescent="0.25">
      <c r="A3487" s="38" t="s">
        <v>242</v>
      </c>
      <c r="B3487" s="38" t="s">
        <v>325</v>
      </c>
      <c r="C3487" s="38" t="s">
        <v>12344</v>
      </c>
      <c r="D3487" s="38" t="s">
        <v>12345</v>
      </c>
      <c r="E3487" s="38" t="s">
        <v>359</v>
      </c>
      <c r="F3487" s="38" t="s">
        <v>12346</v>
      </c>
      <c r="G3487" s="38" t="s">
        <v>7869</v>
      </c>
      <c r="H3487" s="38" t="s">
        <v>2665</v>
      </c>
      <c r="I3487" s="39">
        <v>0</v>
      </c>
      <c r="J3487" s="11">
        <f>VLOOKUP(LEFT(B3487,5),[1]Percents!$C:$M,6,FALSE)</f>
        <v>5.3740000000000003E-2</v>
      </c>
      <c r="K3487" s="13">
        <f t="shared" si="55"/>
        <v>0</v>
      </c>
      <c r="L3487" s="22"/>
    </row>
    <row r="3488" spans="1:12" s="40" customFormat="1" ht="14.25" customHeight="1" x14ac:dyDescent="0.25">
      <c r="A3488" s="38" t="s">
        <v>243</v>
      </c>
      <c r="B3488" s="38" t="s">
        <v>290</v>
      </c>
      <c r="C3488" s="38" t="s">
        <v>11528</v>
      </c>
      <c r="D3488" s="38" t="s">
        <v>11529</v>
      </c>
      <c r="E3488" s="38" t="s">
        <v>44</v>
      </c>
      <c r="F3488" s="38" t="s">
        <v>10902</v>
      </c>
      <c r="G3488" s="38" t="s">
        <v>10903</v>
      </c>
      <c r="H3488" s="38" t="s">
        <v>2665</v>
      </c>
      <c r="I3488" s="39">
        <v>327.18</v>
      </c>
      <c r="J3488" s="11">
        <f>VLOOKUP(LEFT(B3488,5),[1]Percents!$C:$M,6,FALSE)</f>
        <v>9.0999999999999998E-2</v>
      </c>
      <c r="K3488" s="13">
        <f t="shared" si="55"/>
        <v>29.77338</v>
      </c>
      <c r="L3488" s="22"/>
    </row>
    <row r="3489" spans="1:12" s="40" customFormat="1" ht="14.25" customHeight="1" x14ac:dyDescent="0.25">
      <c r="A3489" s="38" t="s">
        <v>243</v>
      </c>
      <c r="B3489" s="38" t="s">
        <v>290</v>
      </c>
      <c r="C3489" s="38" t="s">
        <v>10900</v>
      </c>
      <c r="D3489" s="38" t="s">
        <v>10901</v>
      </c>
      <c r="E3489" s="38" t="s">
        <v>206</v>
      </c>
      <c r="F3489" s="38" t="s">
        <v>10902</v>
      </c>
      <c r="G3489" s="38" t="s">
        <v>10903</v>
      </c>
      <c r="H3489" s="38" t="s">
        <v>2665</v>
      </c>
      <c r="I3489" s="39">
        <v>4888.58</v>
      </c>
      <c r="J3489" s="11">
        <f>VLOOKUP(LEFT(B3489,5),[1]Percents!$C:$M,6,FALSE)</f>
        <v>9.0999999999999998E-2</v>
      </c>
      <c r="K3489" s="13">
        <f t="shared" si="55"/>
        <v>444.86077999999998</v>
      </c>
      <c r="L3489" s="22"/>
    </row>
    <row r="3490" spans="1:12" s="40" customFormat="1" ht="14.25" customHeight="1" x14ac:dyDescent="0.25">
      <c r="A3490" s="38" t="s">
        <v>243</v>
      </c>
      <c r="B3490" s="38" t="s">
        <v>50</v>
      </c>
      <c r="C3490" s="38" t="s">
        <v>10904</v>
      </c>
      <c r="D3490" s="38" t="s">
        <v>10905</v>
      </c>
      <c r="E3490" s="38" t="s">
        <v>32</v>
      </c>
      <c r="F3490" s="38" t="s">
        <v>10902</v>
      </c>
      <c r="G3490" s="38" t="s">
        <v>10903</v>
      </c>
      <c r="H3490" s="38" t="s">
        <v>2665</v>
      </c>
      <c r="I3490" s="39">
        <v>944.37</v>
      </c>
      <c r="J3490" s="11">
        <f>VLOOKUP(LEFT(B3490,5),[1]Percents!$C:$M,6,FALSE)</f>
        <v>9.0999999999999998E-2</v>
      </c>
      <c r="K3490" s="13">
        <f t="shared" si="55"/>
        <v>85.937669999999997</v>
      </c>
      <c r="L3490" s="22"/>
    </row>
    <row r="3491" spans="1:12" s="40" customFormat="1" ht="14.25" customHeight="1" x14ac:dyDescent="0.25">
      <c r="A3491" s="38" t="s">
        <v>146</v>
      </c>
      <c r="B3491" s="38" t="s">
        <v>304</v>
      </c>
      <c r="C3491" s="38" t="s">
        <v>11227</v>
      </c>
      <c r="D3491" s="38" t="s">
        <v>11228</v>
      </c>
      <c r="E3491" s="38" t="s">
        <v>11229</v>
      </c>
      <c r="F3491" s="38" t="s">
        <v>11230</v>
      </c>
      <c r="G3491" s="38" t="s">
        <v>9320</v>
      </c>
      <c r="H3491" s="38" t="s">
        <v>2665</v>
      </c>
      <c r="I3491" s="39">
        <v>0</v>
      </c>
      <c r="J3491" s="11">
        <f>VLOOKUP(LEFT(B3491,5),[1]Percents!$C:$M,6,FALSE)</f>
        <v>1</v>
      </c>
      <c r="K3491" s="13">
        <f t="shared" si="55"/>
        <v>0</v>
      </c>
      <c r="L3491" s="22"/>
    </row>
    <row r="3492" spans="1:12" s="40" customFormat="1" ht="14.25" customHeight="1" x14ac:dyDescent="0.25">
      <c r="A3492" s="38" t="s">
        <v>243</v>
      </c>
      <c r="B3492" s="38" t="s">
        <v>290</v>
      </c>
      <c r="C3492" s="38" t="s">
        <v>11231</v>
      </c>
      <c r="D3492" s="38" t="s">
        <v>11232</v>
      </c>
      <c r="E3492" s="38" t="s">
        <v>4520</v>
      </c>
      <c r="F3492" s="38" t="s">
        <v>11233</v>
      </c>
      <c r="G3492" s="38" t="s">
        <v>7869</v>
      </c>
      <c r="H3492" s="38" t="s">
        <v>2665</v>
      </c>
      <c r="I3492" s="39">
        <v>0</v>
      </c>
      <c r="J3492" s="11">
        <f>VLOOKUP(LEFT(B3492,5),[1]Percents!$C:$M,6,FALSE)</f>
        <v>9.0999999999999998E-2</v>
      </c>
      <c r="K3492" s="13">
        <f t="shared" si="55"/>
        <v>0</v>
      </c>
      <c r="L3492" s="22"/>
    </row>
    <row r="3493" spans="1:12" s="40" customFormat="1" ht="14.25" customHeight="1" x14ac:dyDescent="0.25">
      <c r="A3493" s="38" t="s">
        <v>66</v>
      </c>
      <c r="B3493" s="38" t="s">
        <v>317</v>
      </c>
      <c r="C3493" s="38" t="s">
        <v>9114</v>
      </c>
      <c r="D3493" s="38" t="s">
        <v>9115</v>
      </c>
      <c r="E3493" s="38" t="s">
        <v>9116</v>
      </c>
      <c r="F3493" s="38" t="s">
        <v>10614</v>
      </c>
      <c r="G3493" s="38" t="s">
        <v>3168</v>
      </c>
      <c r="H3493" s="38" t="s">
        <v>2665</v>
      </c>
      <c r="I3493" s="39">
        <v>-0.01</v>
      </c>
      <c r="J3493" s="11">
        <f>VLOOKUP(LEFT(B3493,5),[1]Percents!$C:$M,6,FALSE)</f>
        <v>1</v>
      </c>
      <c r="K3493" s="13">
        <f t="shared" si="55"/>
        <v>-0.01</v>
      </c>
      <c r="L3493" s="22"/>
    </row>
    <row r="3494" spans="1:12" s="40" customFormat="1" ht="14.25" customHeight="1" x14ac:dyDescent="0.25">
      <c r="A3494" s="38" t="s">
        <v>141</v>
      </c>
      <c r="B3494" s="38" t="s">
        <v>7958</v>
      </c>
      <c r="C3494" s="38" t="s">
        <v>10615</v>
      </c>
      <c r="D3494" s="38" t="s">
        <v>10616</v>
      </c>
      <c r="E3494" s="38" t="s">
        <v>10617</v>
      </c>
      <c r="F3494" s="38" t="s">
        <v>10618</v>
      </c>
      <c r="G3494" s="38" t="s">
        <v>8076</v>
      </c>
      <c r="H3494" s="38" t="s">
        <v>2665</v>
      </c>
      <c r="I3494" s="39">
        <v>107.35</v>
      </c>
      <c r="J3494" s="11">
        <f>VLOOKUP(LEFT(B3494,5),[1]Percents!$C:$M,6,FALSE)</f>
        <v>0.1678</v>
      </c>
      <c r="K3494" s="13">
        <f t="shared" si="55"/>
        <v>18.01333</v>
      </c>
      <c r="L3494" s="22"/>
    </row>
    <row r="3495" spans="1:12" s="40" customFormat="1" ht="14.25" customHeight="1" x14ac:dyDescent="0.25">
      <c r="A3495" s="38" t="s">
        <v>243</v>
      </c>
      <c r="B3495" s="38" t="s">
        <v>2543</v>
      </c>
      <c r="C3495" s="38" t="s">
        <v>11234</v>
      </c>
      <c r="D3495" s="38" t="s">
        <v>11235</v>
      </c>
      <c r="E3495" s="38" t="s">
        <v>3487</v>
      </c>
      <c r="F3495" s="38" t="s">
        <v>11236</v>
      </c>
      <c r="G3495" s="38" t="s">
        <v>9371</v>
      </c>
      <c r="H3495" s="38" t="s">
        <v>2665</v>
      </c>
      <c r="I3495" s="39">
        <v>1752.75</v>
      </c>
      <c r="J3495" s="11">
        <f>VLOOKUP(LEFT(B3495,5),[1]Percents!$C:$M,6,FALSE)</f>
        <v>9.0999999999999998E-2</v>
      </c>
      <c r="K3495" s="13">
        <f t="shared" si="55"/>
        <v>159.50024999999999</v>
      </c>
      <c r="L3495" s="22"/>
    </row>
    <row r="3496" spans="1:12" s="40" customFormat="1" ht="14.25" customHeight="1" x14ac:dyDescent="0.25">
      <c r="A3496" s="38" t="s">
        <v>66</v>
      </c>
      <c r="B3496" s="38" t="s">
        <v>3520</v>
      </c>
      <c r="C3496" s="38" t="s">
        <v>10619</v>
      </c>
      <c r="D3496" s="38" t="s">
        <v>10620</v>
      </c>
      <c r="E3496" s="38" t="s">
        <v>3059</v>
      </c>
      <c r="F3496" s="38" t="s">
        <v>10621</v>
      </c>
      <c r="G3496" s="38" t="s">
        <v>9320</v>
      </c>
      <c r="H3496" s="38" t="s">
        <v>2665</v>
      </c>
      <c r="I3496" s="39">
        <v>3012.67</v>
      </c>
      <c r="J3496" s="11">
        <f>VLOOKUP(LEFT(B3496,5),[1]Percents!$C:$M,6,FALSE)</f>
        <v>0</v>
      </c>
      <c r="K3496" s="13">
        <f t="shared" si="55"/>
        <v>0</v>
      </c>
      <c r="L3496" s="22"/>
    </row>
    <row r="3497" spans="1:12" s="40" customFormat="1" ht="14.25" customHeight="1" x14ac:dyDescent="0.25">
      <c r="A3497" s="38" t="s">
        <v>140</v>
      </c>
      <c r="B3497" s="38" t="s">
        <v>10962</v>
      </c>
      <c r="C3497" s="38" t="s">
        <v>12025</v>
      </c>
      <c r="D3497" s="38" t="s">
        <v>12026</v>
      </c>
      <c r="E3497" s="38" t="s">
        <v>673</v>
      </c>
      <c r="F3497" s="38" t="s">
        <v>12027</v>
      </c>
      <c r="G3497" s="38" t="s">
        <v>9856</v>
      </c>
      <c r="H3497" s="38" t="s">
        <v>2665</v>
      </c>
      <c r="I3497" s="39">
        <v>0</v>
      </c>
      <c r="J3497" s="11">
        <f>VLOOKUP(LEFT(B3497,5),[1]Percents!$C:$M,6,FALSE)</f>
        <v>0</v>
      </c>
      <c r="K3497" s="13">
        <f t="shared" si="55"/>
        <v>0</v>
      </c>
      <c r="L3497" s="22"/>
    </row>
    <row r="3498" spans="1:12" s="40" customFormat="1" ht="14.25" customHeight="1" x14ac:dyDescent="0.25">
      <c r="A3498" s="38" t="s">
        <v>243</v>
      </c>
      <c r="B3498" s="38" t="s">
        <v>289</v>
      </c>
      <c r="C3498" s="38" t="s">
        <v>10622</v>
      </c>
      <c r="D3498" s="38" t="s">
        <v>10623</v>
      </c>
      <c r="E3498" s="38" t="s">
        <v>3496</v>
      </c>
      <c r="F3498" s="38" t="s">
        <v>10624</v>
      </c>
      <c r="G3498" s="38" t="s">
        <v>8076</v>
      </c>
      <c r="H3498" s="38" t="s">
        <v>2665</v>
      </c>
      <c r="I3498" s="39">
        <v>11066.44</v>
      </c>
      <c r="J3498" s="11">
        <f>VLOOKUP(LEFT(B3498,5),[1]Percents!$C:$M,6,FALSE)</f>
        <v>9.0999999999999998E-2</v>
      </c>
      <c r="K3498" s="13">
        <f t="shared" si="55"/>
        <v>1007.0460400000001</v>
      </c>
      <c r="L3498" s="22"/>
    </row>
    <row r="3499" spans="1:12" s="40" customFormat="1" ht="14.25" customHeight="1" x14ac:dyDescent="0.25">
      <c r="A3499" s="38" t="s">
        <v>213</v>
      </c>
      <c r="B3499" s="38" t="s">
        <v>211</v>
      </c>
      <c r="C3499" s="38" t="s">
        <v>10625</v>
      </c>
      <c r="D3499" s="38" t="s">
        <v>10626</v>
      </c>
      <c r="E3499" s="38" t="s">
        <v>34</v>
      </c>
      <c r="F3499" s="38" t="s">
        <v>10627</v>
      </c>
      <c r="G3499" s="38" t="s">
        <v>9856</v>
      </c>
      <c r="H3499" s="38" t="s">
        <v>2665</v>
      </c>
      <c r="I3499" s="39">
        <v>0</v>
      </c>
      <c r="J3499" s="11">
        <f>VLOOKUP(LEFT(B3499,5),[1]Percents!$C:$M,6,FALSE)</f>
        <v>8.6050000000000001E-2</v>
      </c>
      <c r="K3499" s="13">
        <f t="shared" si="55"/>
        <v>0</v>
      </c>
      <c r="L3499" s="22"/>
    </row>
    <row r="3500" spans="1:12" s="40" customFormat="1" ht="14.25" customHeight="1" x14ac:dyDescent="0.25">
      <c r="A3500" s="38" t="s">
        <v>213</v>
      </c>
      <c r="B3500" s="38" t="s">
        <v>211</v>
      </c>
      <c r="C3500" s="38" t="s">
        <v>10625</v>
      </c>
      <c r="D3500" s="38" t="s">
        <v>10626</v>
      </c>
      <c r="E3500" s="38" t="s">
        <v>34</v>
      </c>
      <c r="F3500" s="38" t="s">
        <v>10627</v>
      </c>
      <c r="G3500" s="38" t="s">
        <v>12702</v>
      </c>
      <c r="H3500" s="38" t="s">
        <v>2665</v>
      </c>
      <c r="I3500" s="39">
        <v>992.54</v>
      </c>
      <c r="J3500" s="11">
        <f>VLOOKUP(LEFT(B3500,5),[1]Percents!$C:$M,6,FALSE)</f>
        <v>8.6050000000000001E-2</v>
      </c>
      <c r="K3500" s="13">
        <f t="shared" si="55"/>
        <v>85.408067000000003</v>
      </c>
      <c r="L3500" s="22"/>
    </row>
    <row r="3501" spans="1:12" s="40" customFormat="1" ht="14.25" customHeight="1" x14ac:dyDescent="0.25">
      <c r="A3501" s="38" t="s">
        <v>213</v>
      </c>
      <c r="B3501" s="38" t="s">
        <v>79</v>
      </c>
      <c r="C3501" s="38" t="s">
        <v>10628</v>
      </c>
      <c r="D3501" s="38" t="s">
        <v>10629</v>
      </c>
      <c r="E3501" s="38" t="s">
        <v>5832</v>
      </c>
      <c r="F3501" s="38" t="s">
        <v>10630</v>
      </c>
      <c r="G3501" s="38" t="s">
        <v>7869</v>
      </c>
      <c r="H3501" s="38" t="s">
        <v>2665</v>
      </c>
      <c r="I3501" s="39">
        <v>0</v>
      </c>
      <c r="J3501" s="11">
        <f>VLOOKUP(LEFT(B3501,5),[1]Percents!$C:$M,6,FALSE)</f>
        <v>8.6050000000000001E-2</v>
      </c>
      <c r="K3501" s="13">
        <f t="shared" si="55"/>
        <v>0</v>
      </c>
      <c r="L3501" s="22"/>
    </row>
    <row r="3502" spans="1:12" s="40" customFormat="1" ht="14.25" customHeight="1" x14ac:dyDescent="0.25">
      <c r="A3502" s="38" t="s">
        <v>243</v>
      </c>
      <c r="B3502" s="38" t="s">
        <v>203</v>
      </c>
      <c r="C3502" s="38" t="s">
        <v>11237</v>
      </c>
      <c r="D3502" s="38" t="s">
        <v>11238</v>
      </c>
      <c r="E3502" s="38" t="s">
        <v>582</v>
      </c>
      <c r="F3502" s="38" t="s">
        <v>11239</v>
      </c>
      <c r="G3502" s="38" t="s">
        <v>9320</v>
      </c>
      <c r="H3502" s="38" t="s">
        <v>2665</v>
      </c>
      <c r="I3502" s="39">
        <v>1677.6</v>
      </c>
      <c r="J3502" s="11">
        <f>VLOOKUP(LEFT(B3502,5),[1]Percents!$C:$M,6,FALSE)</f>
        <v>9.0999999999999998E-2</v>
      </c>
      <c r="K3502" s="13">
        <f t="shared" si="55"/>
        <v>152.66159999999999</v>
      </c>
      <c r="L3502" s="22"/>
    </row>
    <row r="3503" spans="1:12" s="40" customFormat="1" ht="14.25" customHeight="1" x14ac:dyDescent="0.25">
      <c r="A3503" s="38" t="s">
        <v>213</v>
      </c>
      <c r="B3503" s="38" t="s">
        <v>166</v>
      </c>
      <c r="C3503" s="38" t="s">
        <v>11240</v>
      </c>
      <c r="D3503" s="38" t="s">
        <v>11241</v>
      </c>
      <c r="E3503" s="38" t="s">
        <v>1573</v>
      </c>
      <c r="F3503" s="38" t="s">
        <v>11242</v>
      </c>
      <c r="G3503" s="38" t="s">
        <v>5782</v>
      </c>
      <c r="H3503" s="38" t="s">
        <v>2665</v>
      </c>
      <c r="I3503" s="39">
        <v>110.09</v>
      </c>
      <c r="J3503" s="11">
        <f>VLOOKUP(LEFT(B3503,5),[1]Percents!$C:$M,6,FALSE)</f>
        <v>0.25</v>
      </c>
      <c r="K3503" s="13">
        <f t="shared" si="55"/>
        <v>27.522500000000001</v>
      </c>
      <c r="L3503" s="22"/>
    </row>
    <row r="3504" spans="1:12" s="40" customFormat="1" ht="14.25" customHeight="1" x14ac:dyDescent="0.25">
      <c r="A3504" s="38" t="s">
        <v>213</v>
      </c>
      <c r="B3504" s="38" t="s">
        <v>190</v>
      </c>
      <c r="C3504" s="38" t="s">
        <v>10631</v>
      </c>
      <c r="D3504" s="38" t="s">
        <v>10632</v>
      </c>
      <c r="E3504" s="38" t="s">
        <v>627</v>
      </c>
      <c r="F3504" s="38" t="s">
        <v>10633</v>
      </c>
      <c r="G3504" s="38" t="s">
        <v>7386</v>
      </c>
      <c r="H3504" s="38" t="s">
        <v>2665</v>
      </c>
      <c r="I3504" s="39">
        <v>2492.59</v>
      </c>
      <c r="J3504" s="11">
        <f>VLOOKUP(LEFT(B3504,5),[1]Percents!$C:$M,6,FALSE)</f>
        <v>0.25</v>
      </c>
      <c r="K3504" s="13">
        <f t="shared" si="55"/>
        <v>623.14750000000004</v>
      </c>
      <c r="L3504" s="22"/>
    </row>
    <row r="3505" spans="1:12" s="40" customFormat="1" ht="14.25" customHeight="1" x14ac:dyDescent="0.25">
      <c r="A3505" s="38" t="s">
        <v>141</v>
      </c>
      <c r="B3505" s="38" t="s">
        <v>306</v>
      </c>
      <c r="C3505" s="38" t="s">
        <v>11243</v>
      </c>
      <c r="D3505" s="38" t="s">
        <v>11244</v>
      </c>
      <c r="E3505" s="38" t="s">
        <v>10081</v>
      </c>
      <c r="F3505" s="38" t="s">
        <v>11245</v>
      </c>
      <c r="G3505" s="38" t="s">
        <v>9856</v>
      </c>
      <c r="H3505" s="38" t="s">
        <v>2665</v>
      </c>
      <c r="I3505" s="39">
        <v>615</v>
      </c>
      <c r="J3505" s="11">
        <f>VLOOKUP(LEFT(B3505,5),[1]Percents!$C:$M,6,FALSE)</f>
        <v>0.1678</v>
      </c>
      <c r="K3505" s="13">
        <f t="shared" si="55"/>
        <v>103.197</v>
      </c>
      <c r="L3505" s="22"/>
    </row>
    <row r="3506" spans="1:12" s="40" customFormat="1" ht="14.25" customHeight="1" x14ac:dyDescent="0.25">
      <c r="A3506" s="38" t="s">
        <v>213</v>
      </c>
      <c r="B3506" s="38" t="s">
        <v>919</v>
      </c>
      <c r="C3506" s="38" t="s">
        <v>10887</v>
      </c>
      <c r="D3506" s="38" t="s">
        <v>10888</v>
      </c>
      <c r="E3506" s="38" t="s">
        <v>920</v>
      </c>
      <c r="F3506" s="38" t="s">
        <v>10906</v>
      </c>
      <c r="G3506" s="38" t="s">
        <v>5782</v>
      </c>
      <c r="H3506" s="38" t="s">
        <v>2665</v>
      </c>
      <c r="I3506" s="39">
        <v>142.37</v>
      </c>
      <c r="J3506" s="11">
        <f>VLOOKUP(LEFT(B3506,5),[1]Percents!$C:$M,6,FALSE)</f>
        <v>0.29404999999999998</v>
      </c>
      <c r="K3506" s="13">
        <f t="shared" si="55"/>
        <v>41.863898499999998</v>
      </c>
      <c r="L3506" s="22"/>
    </row>
    <row r="3507" spans="1:12" s="40" customFormat="1" ht="14.25" customHeight="1" x14ac:dyDescent="0.25">
      <c r="A3507" s="38" t="s">
        <v>213</v>
      </c>
      <c r="B3507" s="38" t="s">
        <v>145</v>
      </c>
      <c r="C3507" s="38" t="s">
        <v>12703</v>
      </c>
      <c r="D3507" s="38" t="s">
        <v>12704</v>
      </c>
      <c r="E3507" s="38" t="s">
        <v>220</v>
      </c>
      <c r="F3507" s="38" t="s">
        <v>12705</v>
      </c>
      <c r="G3507" s="38" t="s">
        <v>9320</v>
      </c>
      <c r="H3507" s="38" t="s">
        <v>2665</v>
      </c>
      <c r="I3507" s="39">
        <v>245.42</v>
      </c>
      <c r="J3507" s="11">
        <f>VLOOKUP(LEFT(B3507,5),[1]Percents!$C:$M,6,FALSE)</f>
        <v>0.29404999999999998</v>
      </c>
      <c r="K3507" s="13">
        <f t="shared" si="55"/>
        <v>72.165750999999986</v>
      </c>
      <c r="L3507" s="22"/>
    </row>
    <row r="3508" spans="1:12" s="40" customFormat="1" ht="14.25" customHeight="1" x14ac:dyDescent="0.25">
      <c r="A3508" s="38" t="s">
        <v>242</v>
      </c>
      <c r="B3508" s="38" t="s">
        <v>423</v>
      </c>
      <c r="C3508" s="38" t="s">
        <v>11246</v>
      </c>
      <c r="D3508" s="38" t="s">
        <v>11247</v>
      </c>
      <c r="E3508" s="38" t="s">
        <v>11248</v>
      </c>
      <c r="F3508" s="38" t="s">
        <v>11249</v>
      </c>
      <c r="G3508" s="38" t="s">
        <v>6059</v>
      </c>
      <c r="H3508" s="38" t="s">
        <v>2665</v>
      </c>
      <c r="I3508" s="39">
        <v>3901.65</v>
      </c>
      <c r="J3508" s="11">
        <f>VLOOKUP(LEFT(B3508,5),[1]Percents!$C:$M,6,FALSE)</f>
        <v>3.5830000000000001E-2</v>
      </c>
      <c r="K3508" s="13">
        <f t="shared" si="55"/>
        <v>139.7961195</v>
      </c>
      <c r="L3508" s="22"/>
    </row>
    <row r="3509" spans="1:12" s="40" customFormat="1" ht="14.25" customHeight="1" x14ac:dyDescent="0.25">
      <c r="A3509" s="38" t="s">
        <v>213</v>
      </c>
      <c r="B3509" s="38" t="s">
        <v>162</v>
      </c>
      <c r="C3509" s="38" t="s">
        <v>10907</v>
      </c>
      <c r="D3509" s="38" t="s">
        <v>10908</v>
      </c>
      <c r="E3509" s="38" t="s">
        <v>151</v>
      </c>
      <c r="F3509" s="38" t="s">
        <v>10909</v>
      </c>
      <c r="G3509" s="38" t="s">
        <v>9359</v>
      </c>
      <c r="H3509" s="38" t="s">
        <v>2665</v>
      </c>
      <c r="I3509" s="39">
        <v>3187.76</v>
      </c>
      <c r="J3509" s="11">
        <f>VLOOKUP(LEFT(B3509,5),[1]Percents!$C:$M,6,FALSE)</f>
        <v>0.25</v>
      </c>
      <c r="K3509" s="13">
        <f t="shared" si="55"/>
        <v>796.94</v>
      </c>
      <c r="L3509" s="22"/>
    </row>
    <row r="3510" spans="1:12" s="40" customFormat="1" ht="14.25" customHeight="1" x14ac:dyDescent="0.25">
      <c r="A3510" s="38" t="s">
        <v>213</v>
      </c>
      <c r="B3510" s="38" t="s">
        <v>79</v>
      </c>
      <c r="C3510" s="38" t="s">
        <v>11250</v>
      </c>
      <c r="D3510" s="38" t="s">
        <v>11251</v>
      </c>
      <c r="E3510" s="38" t="s">
        <v>5832</v>
      </c>
      <c r="F3510" s="38" t="s">
        <v>11252</v>
      </c>
      <c r="G3510" s="38" t="s">
        <v>7661</v>
      </c>
      <c r="H3510" s="38" t="s">
        <v>2665</v>
      </c>
      <c r="I3510" s="39">
        <v>177.9</v>
      </c>
      <c r="J3510" s="11">
        <f>VLOOKUP(LEFT(B3510,5),[1]Percents!$C:$M,6,FALSE)</f>
        <v>8.6050000000000001E-2</v>
      </c>
      <c r="K3510" s="13">
        <f t="shared" si="55"/>
        <v>15.308295000000001</v>
      </c>
      <c r="L3510" s="22"/>
    </row>
    <row r="3511" spans="1:12" s="40" customFormat="1" ht="14.25" customHeight="1" x14ac:dyDescent="0.25">
      <c r="A3511" s="38" t="s">
        <v>213</v>
      </c>
      <c r="B3511" s="38" t="s">
        <v>258</v>
      </c>
      <c r="C3511" s="38" t="s">
        <v>10910</v>
      </c>
      <c r="D3511" s="38" t="s">
        <v>10911</v>
      </c>
      <c r="E3511" s="38" t="s">
        <v>1344</v>
      </c>
      <c r="F3511" s="38" t="s">
        <v>10912</v>
      </c>
      <c r="G3511" s="38" t="s">
        <v>10913</v>
      </c>
      <c r="H3511" s="38" t="s">
        <v>2665</v>
      </c>
      <c r="I3511" s="39">
        <v>156.30000000000001</v>
      </c>
      <c r="J3511" s="11">
        <f>VLOOKUP(LEFT(B3511,5),[1]Percents!$C:$M,6,FALSE)</f>
        <v>0.25</v>
      </c>
      <c r="K3511" s="13">
        <f t="shared" si="55"/>
        <v>39.075000000000003</v>
      </c>
      <c r="L3511" s="22"/>
    </row>
    <row r="3512" spans="1:12" s="40" customFormat="1" ht="14.25" customHeight="1" x14ac:dyDescent="0.25">
      <c r="A3512" s="38" t="s">
        <v>213</v>
      </c>
      <c r="B3512" s="38" t="s">
        <v>6206</v>
      </c>
      <c r="C3512" s="38" t="s">
        <v>10914</v>
      </c>
      <c r="D3512" s="38" t="s">
        <v>10915</v>
      </c>
      <c r="E3512" s="38" t="s">
        <v>10916</v>
      </c>
      <c r="F3512" s="38" t="s">
        <v>10917</v>
      </c>
      <c r="G3512" s="38" t="s">
        <v>9320</v>
      </c>
      <c r="H3512" s="38" t="s">
        <v>2665</v>
      </c>
      <c r="I3512" s="39">
        <v>1595.13</v>
      </c>
      <c r="J3512" s="11">
        <f>VLOOKUP(LEFT(B3512,5),[1]Percents!$C:$M,6,FALSE)</f>
        <v>0.29404999999999998</v>
      </c>
      <c r="K3512" s="13">
        <f t="shared" si="55"/>
        <v>469.0479765</v>
      </c>
      <c r="L3512" s="22"/>
    </row>
    <row r="3513" spans="1:12" s="40" customFormat="1" ht="14.25" customHeight="1" x14ac:dyDescent="0.25">
      <c r="A3513" s="38" t="s">
        <v>141</v>
      </c>
      <c r="B3513" s="38" t="s">
        <v>306</v>
      </c>
      <c r="C3513" s="38" t="s">
        <v>11253</v>
      </c>
      <c r="D3513" s="38" t="s">
        <v>11254</v>
      </c>
      <c r="E3513" s="38" t="s">
        <v>2045</v>
      </c>
      <c r="F3513" s="38" t="s">
        <v>11255</v>
      </c>
      <c r="G3513" s="38" t="s">
        <v>9320</v>
      </c>
      <c r="H3513" s="38" t="s">
        <v>2665</v>
      </c>
      <c r="I3513" s="39">
        <v>1936.18</v>
      </c>
      <c r="J3513" s="11">
        <f>VLOOKUP(LEFT(B3513,5),[1]Percents!$C:$M,6,FALSE)</f>
        <v>0.1678</v>
      </c>
      <c r="K3513" s="13">
        <f t="shared" si="55"/>
        <v>324.89100400000001</v>
      </c>
      <c r="L3513" s="22"/>
    </row>
    <row r="3514" spans="1:12" s="40" customFormat="1" ht="14.25" customHeight="1" x14ac:dyDescent="0.25">
      <c r="A3514" s="38" t="s">
        <v>213</v>
      </c>
      <c r="B3514" s="38" t="s">
        <v>285</v>
      </c>
      <c r="C3514" s="38" t="s">
        <v>11256</v>
      </c>
      <c r="D3514" s="38" t="s">
        <v>11257</v>
      </c>
      <c r="E3514" s="38" t="s">
        <v>368</v>
      </c>
      <c r="F3514" s="38" t="s">
        <v>11258</v>
      </c>
      <c r="G3514" s="38" t="s">
        <v>8076</v>
      </c>
      <c r="H3514" s="38" t="s">
        <v>2665</v>
      </c>
      <c r="I3514" s="39">
        <v>1095.49</v>
      </c>
      <c r="J3514" s="11">
        <f>VLOOKUP(LEFT(B3514,5),[1]Percents!$C:$M,6,FALSE)</f>
        <v>8.6050000000000001E-2</v>
      </c>
      <c r="K3514" s="13">
        <f t="shared" si="55"/>
        <v>94.266914499999999</v>
      </c>
      <c r="L3514" s="22"/>
    </row>
    <row r="3515" spans="1:12" s="40" customFormat="1" ht="14.25" customHeight="1" x14ac:dyDescent="0.25">
      <c r="A3515" s="38" t="s">
        <v>243</v>
      </c>
      <c r="B3515" s="38" t="s">
        <v>2543</v>
      </c>
      <c r="C3515" s="38" t="s">
        <v>12347</v>
      </c>
      <c r="D3515" s="38" t="s">
        <v>12348</v>
      </c>
      <c r="E3515" s="38" t="s">
        <v>7</v>
      </c>
      <c r="F3515" s="38" t="s">
        <v>12349</v>
      </c>
      <c r="G3515" s="38" t="s">
        <v>7869</v>
      </c>
      <c r="H3515" s="38" t="s">
        <v>2665</v>
      </c>
      <c r="I3515" s="39">
        <v>27.06</v>
      </c>
      <c r="J3515" s="11">
        <f>VLOOKUP(LEFT(B3515,5),[1]Percents!$C:$M,6,FALSE)</f>
        <v>9.0999999999999998E-2</v>
      </c>
      <c r="K3515" s="13">
        <f t="shared" si="55"/>
        <v>2.4624599999999996</v>
      </c>
      <c r="L3515" s="22"/>
    </row>
    <row r="3516" spans="1:12" s="40" customFormat="1" ht="14.25" customHeight="1" x14ac:dyDescent="0.25">
      <c r="A3516" s="38" t="s">
        <v>213</v>
      </c>
      <c r="B3516" s="38" t="s">
        <v>145</v>
      </c>
      <c r="C3516" s="38" t="s">
        <v>11530</v>
      </c>
      <c r="D3516" s="38" t="s">
        <v>11531</v>
      </c>
      <c r="E3516" s="38" t="s">
        <v>4173</v>
      </c>
      <c r="F3516" s="38" t="s">
        <v>11532</v>
      </c>
      <c r="G3516" s="38" t="s">
        <v>6999</v>
      </c>
      <c r="H3516" s="38" t="s">
        <v>2665</v>
      </c>
      <c r="I3516" s="39">
        <v>1154.19</v>
      </c>
      <c r="J3516" s="11">
        <f>VLOOKUP(LEFT(B3516,5),[1]Percents!$C:$M,6,FALSE)</f>
        <v>0.29404999999999998</v>
      </c>
      <c r="K3516" s="13">
        <f t="shared" si="55"/>
        <v>339.38956949999999</v>
      </c>
      <c r="L3516" s="22"/>
    </row>
    <row r="3517" spans="1:12" s="40" customFormat="1" ht="14.25" customHeight="1" x14ac:dyDescent="0.25">
      <c r="A3517" s="38" t="s">
        <v>213</v>
      </c>
      <c r="B3517" s="38" t="s">
        <v>53</v>
      </c>
      <c r="C3517" s="38" t="s">
        <v>11533</v>
      </c>
      <c r="D3517" s="38" t="s">
        <v>11534</v>
      </c>
      <c r="E3517" s="38" t="s">
        <v>538</v>
      </c>
      <c r="F3517" s="38" t="s">
        <v>11535</v>
      </c>
      <c r="G3517" s="38" t="s">
        <v>9359</v>
      </c>
      <c r="H3517" s="38" t="s">
        <v>2665</v>
      </c>
      <c r="I3517" s="39">
        <v>392.72</v>
      </c>
      <c r="J3517" s="11">
        <f>VLOOKUP(LEFT(B3517,5),[1]Percents!$C:$M,6,FALSE)</f>
        <v>8.6050000000000001E-2</v>
      </c>
      <c r="K3517" s="13">
        <f t="shared" si="55"/>
        <v>33.793556000000002</v>
      </c>
      <c r="L3517" s="22"/>
    </row>
    <row r="3518" spans="1:12" s="40" customFormat="1" ht="14.25" customHeight="1" x14ac:dyDescent="0.25">
      <c r="A3518" s="38" t="s">
        <v>213</v>
      </c>
      <c r="B3518" s="38" t="s">
        <v>53</v>
      </c>
      <c r="C3518" s="38" t="s">
        <v>12028</v>
      </c>
      <c r="D3518" s="38" t="s">
        <v>12029</v>
      </c>
      <c r="E3518" s="38" t="s">
        <v>8155</v>
      </c>
      <c r="F3518" s="38" t="s">
        <v>12030</v>
      </c>
      <c r="G3518" s="38" t="s">
        <v>8589</v>
      </c>
      <c r="H3518" s="38" t="s">
        <v>2665</v>
      </c>
      <c r="I3518" s="39">
        <v>5670.19</v>
      </c>
      <c r="J3518" s="11">
        <f>VLOOKUP(LEFT(B3518,5),[1]Percents!$C:$M,6,FALSE)</f>
        <v>8.6050000000000001E-2</v>
      </c>
      <c r="K3518" s="13">
        <f t="shared" si="55"/>
        <v>487.9198495</v>
      </c>
      <c r="L3518" s="22"/>
    </row>
    <row r="3519" spans="1:12" s="40" customFormat="1" ht="14.25" customHeight="1" x14ac:dyDescent="0.25">
      <c r="A3519" s="38" t="s">
        <v>3964</v>
      </c>
      <c r="B3519" s="38" t="s">
        <v>3965</v>
      </c>
      <c r="C3519" s="38" t="s">
        <v>11536</v>
      </c>
      <c r="D3519" s="38" t="s">
        <v>12706</v>
      </c>
      <c r="E3519" s="38" t="s">
        <v>11537</v>
      </c>
      <c r="F3519" s="38" t="s">
        <v>11538</v>
      </c>
      <c r="G3519" s="38" t="s">
        <v>10948</v>
      </c>
      <c r="H3519" s="38" t="s">
        <v>2665</v>
      </c>
      <c r="I3519" s="39">
        <v>883.58</v>
      </c>
      <c r="J3519" s="11">
        <f>VLOOKUP(LEFT(B3519,5),[1]Percents!$C:$M,6,FALSE)</f>
        <v>1</v>
      </c>
      <c r="K3519" s="13">
        <f t="shared" si="55"/>
        <v>883.58</v>
      </c>
      <c r="L3519" s="22"/>
    </row>
    <row r="3520" spans="1:12" s="40" customFormat="1" ht="14.25" customHeight="1" x14ac:dyDescent="0.25">
      <c r="A3520" s="38" t="s">
        <v>243</v>
      </c>
      <c r="B3520" s="38" t="s">
        <v>2543</v>
      </c>
      <c r="C3520" s="38" t="s">
        <v>11539</v>
      </c>
      <c r="D3520" s="38" t="s">
        <v>11540</v>
      </c>
      <c r="E3520" s="38" t="s">
        <v>581</v>
      </c>
      <c r="F3520" s="38" t="s">
        <v>11541</v>
      </c>
      <c r="G3520" s="38" t="s">
        <v>7869</v>
      </c>
      <c r="H3520" s="38" t="s">
        <v>2665</v>
      </c>
      <c r="I3520" s="39">
        <v>309.18</v>
      </c>
      <c r="J3520" s="11">
        <f>VLOOKUP(LEFT(B3520,5),[1]Percents!$C:$M,6,FALSE)</f>
        <v>9.0999999999999998E-2</v>
      </c>
      <c r="K3520" s="13">
        <f t="shared" si="55"/>
        <v>28.135380000000001</v>
      </c>
      <c r="L3520" s="22"/>
    </row>
    <row r="3521" spans="1:12" s="40" customFormat="1" ht="14.25" customHeight="1" x14ac:dyDescent="0.25">
      <c r="A3521" s="38" t="s">
        <v>213</v>
      </c>
      <c r="B3521" s="38" t="s">
        <v>21</v>
      </c>
      <c r="C3521" s="38" t="s">
        <v>11259</v>
      </c>
      <c r="D3521" s="38" t="s">
        <v>11260</v>
      </c>
      <c r="E3521" s="38" t="s">
        <v>1155</v>
      </c>
      <c r="F3521" s="38" t="s">
        <v>11261</v>
      </c>
      <c r="G3521" s="38" t="s">
        <v>10948</v>
      </c>
      <c r="H3521" s="38" t="s">
        <v>2665</v>
      </c>
      <c r="I3521" s="39">
        <v>474.1</v>
      </c>
      <c r="J3521" s="11">
        <f>VLOOKUP(LEFT(B3521,5),[1]Percents!$C:$M,6,FALSE)</f>
        <v>0.25</v>
      </c>
      <c r="K3521" s="13">
        <f t="shared" si="55"/>
        <v>118.52500000000001</v>
      </c>
      <c r="L3521" s="22"/>
    </row>
    <row r="3522" spans="1:12" s="40" customFormat="1" ht="14.25" customHeight="1" x14ac:dyDescent="0.25">
      <c r="A3522" s="38" t="s">
        <v>213</v>
      </c>
      <c r="B3522" s="38" t="s">
        <v>21</v>
      </c>
      <c r="C3522" s="38" t="s">
        <v>11262</v>
      </c>
      <c r="D3522" s="38" t="s">
        <v>11263</v>
      </c>
      <c r="E3522" s="38" t="s">
        <v>486</v>
      </c>
      <c r="F3522" s="38" t="s">
        <v>11264</v>
      </c>
      <c r="G3522" s="38" t="s">
        <v>10948</v>
      </c>
      <c r="H3522" s="38" t="s">
        <v>2665</v>
      </c>
      <c r="I3522" s="39">
        <v>190.41</v>
      </c>
      <c r="J3522" s="11">
        <f>VLOOKUP(LEFT(B3522,5),[1]Percents!$C:$M,6,FALSE)</f>
        <v>0.25</v>
      </c>
      <c r="K3522" s="13">
        <f t="shared" si="55"/>
        <v>47.602499999999999</v>
      </c>
      <c r="L3522" s="22"/>
    </row>
    <row r="3523" spans="1:12" s="40" customFormat="1" ht="14.25" customHeight="1" x14ac:dyDescent="0.25">
      <c r="A3523" s="38" t="s">
        <v>213</v>
      </c>
      <c r="B3523" s="38" t="s">
        <v>4417</v>
      </c>
      <c r="C3523" s="38" t="s">
        <v>11542</v>
      </c>
      <c r="D3523" s="38" t="s">
        <v>11543</v>
      </c>
      <c r="E3523" s="38" t="s">
        <v>7977</v>
      </c>
      <c r="F3523" s="38" t="s">
        <v>11544</v>
      </c>
      <c r="G3523" s="38" t="s">
        <v>9941</v>
      </c>
      <c r="H3523" s="38" t="s">
        <v>2665</v>
      </c>
      <c r="I3523" s="39">
        <v>264.95999999999998</v>
      </c>
      <c r="J3523" s="11">
        <f>VLOOKUP(LEFT(B3523,5),[1]Percents!$C:$M,6,FALSE)</f>
        <v>0.29404999999999998</v>
      </c>
      <c r="K3523" s="13">
        <f t="shared" si="55"/>
        <v>77.911487999999991</v>
      </c>
      <c r="L3523" s="22"/>
    </row>
    <row r="3524" spans="1:12" s="40" customFormat="1" ht="14.25" customHeight="1" x14ac:dyDescent="0.25">
      <c r="A3524" s="38" t="s">
        <v>3964</v>
      </c>
      <c r="B3524" s="38" t="s">
        <v>3965</v>
      </c>
      <c r="C3524" s="38" t="s">
        <v>11545</v>
      </c>
      <c r="D3524" s="38" t="s">
        <v>12707</v>
      </c>
      <c r="E3524" s="38" t="s">
        <v>11537</v>
      </c>
      <c r="F3524" s="38" t="s">
        <v>11546</v>
      </c>
      <c r="G3524" s="38" t="s">
        <v>9856</v>
      </c>
      <c r="H3524" s="38" t="s">
        <v>2665</v>
      </c>
      <c r="I3524" s="39">
        <v>8833.94</v>
      </c>
      <c r="J3524" s="11">
        <f>VLOOKUP(LEFT(B3524,5),[1]Percents!$C:$M,6,FALSE)</f>
        <v>1</v>
      </c>
      <c r="K3524" s="13">
        <f t="shared" si="55"/>
        <v>8833.94</v>
      </c>
      <c r="L3524" s="22"/>
    </row>
    <row r="3525" spans="1:12" s="40" customFormat="1" ht="14.25" customHeight="1" x14ac:dyDescent="0.25">
      <c r="A3525" s="38" t="s">
        <v>213</v>
      </c>
      <c r="B3525" s="38" t="s">
        <v>79</v>
      </c>
      <c r="C3525" s="38" t="s">
        <v>11265</v>
      </c>
      <c r="D3525" s="38" t="s">
        <v>11266</v>
      </c>
      <c r="E3525" s="38" t="s">
        <v>11267</v>
      </c>
      <c r="F3525" s="38" t="s">
        <v>11268</v>
      </c>
      <c r="G3525" s="38" t="s">
        <v>7661</v>
      </c>
      <c r="H3525" s="38" t="s">
        <v>2665</v>
      </c>
      <c r="I3525" s="39">
        <v>0</v>
      </c>
      <c r="J3525" s="11">
        <f>VLOOKUP(LEFT(B3525,5),[1]Percents!$C:$M,6,FALSE)</f>
        <v>8.6050000000000001E-2</v>
      </c>
      <c r="K3525" s="13">
        <f t="shared" si="55"/>
        <v>0</v>
      </c>
      <c r="L3525" s="22"/>
    </row>
    <row r="3526" spans="1:12" s="40" customFormat="1" ht="14.25" customHeight="1" x14ac:dyDescent="0.25">
      <c r="A3526" s="38" t="s">
        <v>243</v>
      </c>
      <c r="B3526" s="38" t="s">
        <v>2543</v>
      </c>
      <c r="C3526" s="38" t="s">
        <v>11547</v>
      </c>
      <c r="D3526" s="38" t="s">
        <v>11548</v>
      </c>
      <c r="E3526" s="38" t="s">
        <v>7</v>
      </c>
      <c r="F3526" s="38" t="s">
        <v>11549</v>
      </c>
      <c r="G3526" s="38" t="s">
        <v>7869</v>
      </c>
      <c r="H3526" s="38" t="s">
        <v>2665</v>
      </c>
      <c r="I3526" s="39">
        <v>282.02999999999997</v>
      </c>
      <c r="J3526" s="11">
        <f>VLOOKUP(LEFT(B3526,5),[1]Percents!$C:$M,6,FALSE)</f>
        <v>9.0999999999999998E-2</v>
      </c>
      <c r="K3526" s="13">
        <f t="shared" si="55"/>
        <v>25.664729999999995</v>
      </c>
      <c r="L3526" s="22"/>
    </row>
    <row r="3527" spans="1:12" s="40" customFormat="1" ht="14.25" customHeight="1" x14ac:dyDescent="0.25">
      <c r="A3527" s="38" t="s">
        <v>141</v>
      </c>
      <c r="B3527" s="38" t="s">
        <v>305</v>
      </c>
      <c r="C3527" s="38" t="s">
        <v>11550</v>
      </c>
      <c r="D3527" s="38" t="s">
        <v>11551</v>
      </c>
      <c r="E3527" s="38" t="s">
        <v>9180</v>
      </c>
      <c r="F3527" s="38" t="s">
        <v>11552</v>
      </c>
      <c r="G3527" s="38" t="s">
        <v>9905</v>
      </c>
      <c r="H3527" s="38" t="s">
        <v>2665</v>
      </c>
      <c r="I3527" s="39">
        <v>3081.16</v>
      </c>
      <c r="J3527" s="11">
        <f>VLOOKUP(LEFT(B3527,5),[1]Percents!$C:$M,6,FALSE)</f>
        <v>0.1678</v>
      </c>
      <c r="K3527" s="13">
        <f t="shared" si="55"/>
        <v>517.01864799999998</v>
      </c>
      <c r="L3527" s="22"/>
    </row>
    <row r="3528" spans="1:12" s="40" customFormat="1" ht="14.25" customHeight="1" x14ac:dyDescent="0.25">
      <c r="A3528" s="38" t="s">
        <v>213</v>
      </c>
      <c r="B3528" s="38" t="s">
        <v>21</v>
      </c>
      <c r="C3528" s="38" t="s">
        <v>12031</v>
      </c>
      <c r="D3528" s="38" t="s">
        <v>12032</v>
      </c>
      <c r="E3528" s="38" t="s">
        <v>2906</v>
      </c>
      <c r="F3528" s="38" t="s">
        <v>12033</v>
      </c>
      <c r="G3528" s="38" t="s">
        <v>10948</v>
      </c>
      <c r="H3528" s="38" t="s">
        <v>2665</v>
      </c>
      <c r="I3528" s="39">
        <v>2353.3200000000002</v>
      </c>
      <c r="J3528" s="11">
        <f>VLOOKUP(LEFT(B3528,5),[1]Percents!$C:$M,6,FALSE)</f>
        <v>0.25</v>
      </c>
      <c r="K3528" s="13">
        <f t="shared" si="55"/>
        <v>588.33000000000004</v>
      </c>
      <c r="L3528" s="22"/>
    </row>
    <row r="3529" spans="1:12" s="40" customFormat="1" ht="14.25" customHeight="1" x14ac:dyDescent="0.25">
      <c r="A3529" s="38" t="s">
        <v>213</v>
      </c>
      <c r="B3529" s="38" t="s">
        <v>106</v>
      </c>
      <c r="C3529" s="38" t="s">
        <v>12708</v>
      </c>
      <c r="D3529" s="38" t="s">
        <v>12709</v>
      </c>
      <c r="E3529" s="38" t="s">
        <v>253</v>
      </c>
      <c r="F3529" s="38" t="s">
        <v>12710</v>
      </c>
      <c r="G3529" s="38" t="s">
        <v>10948</v>
      </c>
      <c r="H3529" s="38" t="s">
        <v>2665</v>
      </c>
      <c r="I3529" s="39">
        <v>687.16</v>
      </c>
      <c r="J3529" s="11">
        <f>VLOOKUP(LEFT(B3529,5),[1]Percents!$C:$M,6,FALSE)</f>
        <v>0.29404999999999998</v>
      </c>
      <c r="K3529" s="13">
        <f t="shared" si="55"/>
        <v>202.05939799999999</v>
      </c>
      <c r="L3529" s="22"/>
    </row>
    <row r="3530" spans="1:12" s="40" customFormat="1" ht="14.25" customHeight="1" x14ac:dyDescent="0.25">
      <c r="A3530" s="38" t="s">
        <v>213</v>
      </c>
      <c r="B3530" s="38" t="s">
        <v>195</v>
      </c>
      <c r="C3530" s="38" t="s">
        <v>11269</v>
      </c>
      <c r="D3530" s="38" t="s">
        <v>11270</v>
      </c>
      <c r="E3530" s="38" t="s">
        <v>157</v>
      </c>
      <c r="F3530" s="38" t="s">
        <v>11271</v>
      </c>
      <c r="G3530" s="38" t="s">
        <v>9962</v>
      </c>
      <c r="H3530" s="38" t="s">
        <v>2665</v>
      </c>
      <c r="I3530" s="39">
        <v>1464.66</v>
      </c>
      <c r="J3530" s="11">
        <f>VLOOKUP(LEFT(B3530,5),[1]Percents!$C:$M,6,FALSE)</f>
        <v>8.6050000000000001E-2</v>
      </c>
      <c r="K3530" s="13">
        <f t="shared" ref="K3530:K3593" si="56">+I3530*J3530</f>
        <v>126.03399300000001</v>
      </c>
      <c r="L3530" s="22"/>
    </row>
    <row r="3531" spans="1:12" s="40" customFormat="1" ht="14.25" customHeight="1" x14ac:dyDescent="0.25">
      <c r="A3531" s="38" t="s">
        <v>243</v>
      </c>
      <c r="B3531" s="38" t="s">
        <v>2543</v>
      </c>
      <c r="C3531" s="38" t="s">
        <v>11553</v>
      </c>
      <c r="D3531" s="38" t="s">
        <v>11554</v>
      </c>
      <c r="E3531" s="38" t="s">
        <v>7</v>
      </c>
      <c r="F3531" s="38" t="s">
        <v>11555</v>
      </c>
      <c r="G3531" s="38" t="s">
        <v>7869</v>
      </c>
      <c r="H3531" s="38" t="s">
        <v>2665</v>
      </c>
      <c r="I3531" s="39">
        <v>154.55000000000001</v>
      </c>
      <c r="J3531" s="11">
        <f>VLOOKUP(LEFT(B3531,5),[1]Percents!$C:$M,6,FALSE)</f>
        <v>9.0999999999999998E-2</v>
      </c>
      <c r="K3531" s="13">
        <f t="shared" si="56"/>
        <v>14.06405</v>
      </c>
      <c r="L3531" s="22"/>
    </row>
    <row r="3532" spans="1:12" s="40" customFormat="1" ht="14.25" customHeight="1" x14ac:dyDescent="0.25">
      <c r="A3532" s="38" t="s">
        <v>213</v>
      </c>
      <c r="B3532" s="38" t="s">
        <v>285</v>
      </c>
      <c r="C3532" s="38" t="s">
        <v>11272</v>
      </c>
      <c r="D3532" s="38" t="s">
        <v>11273</v>
      </c>
      <c r="E3532" s="38" t="s">
        <v>368</v>
      </c>
      <c r="F3532" s="38" t="s">
        <v>11274</v>
      </c>
      <c r="G3532" s="38" t="s">
        <v>9856</v>
      </c>
      <c r="H3532" s="38" t="s">
        <v>2665</v>
      </c>
      <c r="I3532" s="39">
        <v>0</v>
      </c>
      <c r="J3532" s="11">
        <f>VLOOKUP(LEFT(B3532,5),[1]Percents!$C:$M,6,FALSE)</f>
        <v>8.6050000000000001E-2</v>
      </c>
      <c r="K3532" s="13">
        <f t="shared" si="56"/>
        <v>0</v>
      </c>
      <c r="L3532" s="22"/>
    </row>
    <row r="3533" spans="1:12" s="40" customFormat="1" ht="14.25" customHeight="1" x14ac:dyDescent="0.25">
      <c r="A3533" s="38" t="s">
        <v>213</v>
      </c>
      <c r="B3533" s="38" t="s">
        <v>285</v>
      </c>
      <c r="C3533" s="38" t="s">
        <v>7352</v>
      </c>
      <c r="D3533" s="38" t="s">
        <v>7353</v>
      </c>
      <c r="E3533" s="38" t="s">
        <v>286</v>
      </c>
      <c r="F3533" s="38" t="s">
        <v>11556</v>
      </c>
      <c r="G3533" s="38" t="s">
        <v>6549</v>
      </c>
      <c r="H3533" s="38" t="s">
        <v>2665</v>
      </c>
      <c r="I3533" s="39">
        <v>-514.52</v>
      </c>
      <c r="J3533" s="11">
        <f>VLOOKUP(LEFT(B3533,5),[1]Percents!$C:$M,6,FALSE)</f>
        <v>8.6050000000000001E-2</v>
      </c>
      <c r="K3533" s="13">
        <f t="shared" si="56"/>
        <v>-44.274445999999998</v>
      </c>
      <c r="L3533" s="22"/>
    </row>
    <row r="3534" spans="1:12" s="40" customFormat="1" ht="14.25" customHeight="1" x14ac:dyDescent="0.25">
      <c r="A3534" s="38" t="s">
        <v>242</v>
      </c>
      <c r="B3534" s="38" t="s">
        <v>9421</v>
      </c>
      <c r="C3534" s="38" t="s">
        <v>11557</v>
      </c>
      <c r="D3534" s="38" t="s">
        <v>11558</v>
      </c>
      <c r="E3534" s="38" t="s">
        <v>11559</v>
      </c>
      <c r="F3534" s="38" t="s">
        <v>11560</v>
      </c>
      <c r="G3534" s="38" t="s">
        <v>10948</v>
      </c>
      <c r="H3534" s="38" t="s">
        <v>2665</v>
      </c>
      <c r="I3534" s="39">
        <v>5333.49</v>
      </c>
      <c r="J3534" s="11">
        <f>VLOOKUP(LEFT(B3534,5),[1]Percents!$C:$M,6,FALSE)</f>
        <v>3.5830000000000001E-2</v>
      </c>
      <c r="K3534" s="13">
        <f t="shared" si="56"/>
        <v>191.0989467</v>
      </c>
      <c r="L3534" s="22"/>
    </row>
    <row r="3535" spans="1:12" s="40" customFormat="1" ht="14.25" customHeight="1" x14ac:dyDescent="0.25">
      <c r="A3535" s="38" t="s">
        <v>213</v>
      </c>
      <c r="B3535" s="38" t="s">
        <v>3000</v>
      </c>
      <c r="C3535" s="38" t="s">
        <v>11561</v>
      </c>
      <c r="D3535" s="38" t="s">
        <v>11562</v>
      </c>
      <c r="E3535" s="38" t="s">
        <v>85</v>
      </c>
      <c r="F3535" s="38" t="s">
        <v>11563</v>
      </c>
      <c r="G3535" s="38" t="s">
        <v>9856</v>
      </c>
      <c r="H3535" s="38" t="s">
        <v>2665</v>
      </c>
      <c r="I3535" s="39">
        <v>18070.580000000002</v>
      </c>
      <c r="J3535" s="11">
        <f>VLOOKUP(LEFT(B3535,5),[1]Percents!$C:$M,6,FALSE)</f>
        <v>0</v>
      </c>
      <c r="K3535" s="13">
        <f t="shared" si="56"/>
        <v>0</v>
      </c>
      <c r="L3535" s="22"/>
    </row>
    <row r="3536" spans="1:12" s="40" customFormat="1" ht="14.25" customHeight="1" x14ac:dyDescent="0.25">
      <c r="A3536" s="38" t="s">
        <v>243</v>
      </c>
      <c r="B3536" s="38" t="s">
        <v>118</v>
      </c>
      <c r="C3536" s="38" t="s">
        <v>11564</v>
      </c>
      <c r="D3536" s="38" t="s">
        <v>11565</v>
      </c>
      <c r="E3536" s="38" t="s">
        <v>510</v>
      </c>
      <c r="F3536" s="38" t="s">
        <v>11566</v>
      </c>
      <c r="G3536" s="38" t="s">
        <v>10948</v>
      </c>
      <c r="H3536" s="38" t="s">
        <v>2665</v>
      </c>
      <c r="I3536" s="39">
        <v>4747.3100000000004</v>
      </c>
      <c r="J3536" s="11">
        <f>VLOOKUP(LEFT(B3536,5),[1]Percents!$C:$M,6,FALSE)</f>
        <v>9.0999999999999998E-2</v>
      </c>
      <c r="K3536" s="13">
        <f t="shared" si="56"/>
        <v>432.00521000000003</v>
      </c>
      <c r="L3536" s="22"/>
    </row>
    <row r="3537" spans="1:12" s="40" customFormat="1" ht="14.25" customHeight="1" x14ac:dyDescent="0.25">
      <c r="A3537" s="38" t="s">
        <v>213</v>
      </c>
      <c r="B3537" s="38" t="s">
        <v>233</v>
      </c>
      <c r="C3537" s="38" t="s">
        <v>11567</v>
      </c>
      <c r="D3537" s="38" t="s">
        <v>11568</v>
      </c>
      <c r="E3537" s="38" t="s">
        <v>596</v>
      </c>
      <c r="F3537" s="38" t="s">
        <v>11569</v>
      </c>
      <c r="G3537" s="38" t="s">
        <v>11157</v>
      </c>
      <c r="H3537" s="38" t="s">
        <v>2665</v>
      </c>
      <c r="I3537" s="39">
        <v>798.03</v>
      </c>
      <c r="J3537" s="11">
        <f>VLOOKUP(LEFT(B3537,5),[1]Percents!$C:$M,6,FALSE)</f>
        <v>0.29404999999999998</v>
      </c>
      <c r="K3537" s="13">
        <f t="shared" si="56"/>
        <v>234.66072149999997</v>
      </c>
      <c r="L3537" s="22"/>
    </row>
    <row r="3538" spans="1:12" s="40" customFormat="1" ht="14.25" customHeight="1" x14ac:dyDescent="0.25">
      <c r="A3538" s="38" t="s">
        <v>213</v>
      </c>
      <c r="B3538" s="38" t="s">
        <v>270</v>
      </c>
      <c r="C3538" s="38" t="s">
        <v>11570</v>
      </c>
      <c r="D3538" s="38" t="s">
        <v>11571</v>
      </c>
      <c r="E3538" s="38" t="s">
        <v>389</v>
      </c>
      <c r="F3538" s="38" t="s">
        <v>11572</v>
      </c>
      <c r="G3538" s="38" t="s">
        <v>10673</v>
      </c>
      <c r="H3538" s="38" t="s">
        <v>2665</v>
      </c>
      <c r="I3538" s="39">
        <v>599.87</v>
      </c>
      <c r="J3538" s="11">
        <f>VLOOKUP(LEFT(B3538,5),[1]Percents!$C:$M,6,FALSE)</f>
        <v>8.6050000000000001E-2</v>
      </c>
      <c r="K3538" s="13">
        <f t="shared" si="56"/>
        <v>51.618813500000002</v>
      </c>
      <c r="L3538" s="22"/>
    </row>
    <row r="3539" spans="1:12" s="40" customFormat="1" ht="14.25" customHeight="1" x14ac:dyDescent="0.25">
      <c r="A3539" s="38" t="s">
        <v>65</v>
      </c>
      <c r="B3539" s="38" t="s">
        <v>316</v>
      </c>
      <c r="C3539" s="38" t="s">
        <v>12350</v>
      </c>
      <c r="D3539" s="38" t="s">
        <v>12351</v>
      </c>
      <c r="E3539" s="38" t="s">
        <v>1136</v>
      </c>
      <c r="F3539" s="38" t="s">
        <v>12352</v>
      </c>
      <c r="G3539" s="38" t="s">
        <v>9905</v>
      </c>
      <c r="H3539" s="38" t="s">
        <v>2665</v>
      </c>
      <c r="I3539" s="39">
        <v>1028.8699999999999</v>
      </c>
      <c r="J3539" s="11">
        <f>VLOOKUP(LEFT(B3539,5),[1]Percents!$C:$M,6,FALSE)</f>
        <v>0</v>
      </c>
      <c r="K3539" s="13">
        <f t="shared" si="56"/>
        <v>0</v>
      </c>
      <c r="L3539" s="22"/>
    </row>
    <row r="3540" spans="1:12" s="40" customFormat="1" ht="14.25" customHeight="1" x14ac:dyDescent="0.25">
      <c r="A3540" s="38" t="s">
        <v>213</v>
      </c>
      <c r="B3540" s="38" t="s">
        <v>331</v>
      </c>
      <c r="C3540" s="38" t="s">
        <v>11573</v>
      </c>
      <c r="D3540" s="38" t="s">
        <v>11574</v>
      </c>
      <c r="E3540" s="38" t="s">
        <v>476</v>
      </c>
      <c r="F3540" s="38" t="s">
        <v>11575</v>
      </c>
      <c r="G3540" s="38" t="s">
        <v>3357</v>
      </c>
      <c r="H3540" s="38" t="s">
        <v>2665</v>
      </c>
      <c r="I3540" s="39">
        <v>650.39</v>
      </c>
      <c r="J3540" s="11">
        <f>VLOOKUP(LEFT(B3540,5),[1]Percents!$C:$M,6,FALSE)</f>
        <v>8.6050000000000001E-2</v>
      </c>
      <c r="K3540" s="13">
        <f t="shared" si="56"/>
        <v>55.9660595</v>
      </c>
      <c r="L3540" s="22"/>
    </row>
    <row r="3541" spans="1:12" s="40" customFormat="1" ht="14.25" customHeight="1" x14ac:dyDescent="0.25">
      <c r="A3541" s="38" t="s">
        <v>243</v>
      </c>
      <c r="B3541" s="38" t="s">
        <v>314</v>
      </c>
      <c r="C3541" s="38" t="s">
        <v>11576</v>
      </c>
      <c r="D3541" s="38" t="s">
        <v>11577</v>
      </c>
      <c r="E3541" s="38" t="s">
        <v>436</v>
      </c>
      <c r="F3541" s="38" t="s">
        <v>11578</v>
      </c>
      <c r="G3541" s="38" t="s">
        <v>7661</v>
      </c>
      <c r="H3541" s="38" t="s">
        <v>2665</v>
      </c>
      <c r="I3541" s="39">
        <v>2067.75</v>
      </c>
      <c r="J3541" s="11">
        <f>VLOOKUP(LEFT(B3541,5),[1]Percents!$C:$M,6,FALSE)</f>
        <v>9.0999999999999998E-2</v>
      </c>
      <c r="K3541" s="13">
        <f t="shared" si="56"/>
        <v>188.16524999999999</v>
      </c>
      <c r="L3541" s="22"/>
    </row>
    <row r="3542" spans="1:12" s="40" customFormat="1" ht="14.25" customHeight="1" x14ac:dyDescent="0.25">
      <c r="A3542" s="38" t="s">
        <v>243</v>
      </c>
      <c r="B3542" s="38" t="s">
        <v>314</v>
      </c>
      <c r="C3542" s="38" t="s">
        <v>12711</v>
      </c>
      <c r="D3542" s="38" t="s">
        <v>12712</v>
      </c>
      <c r="E3542" s="38" t="s">
        <v>436</v>
      </c>
      <c r="F3542" s="38" t="s">
        <v>11578</v>
      </c>
      <c r="G3542" s="38" t="s">
        <v>12474</v>
      </c>
      <c r="H3542" s="38" t="s">
        <v>2665</v>
      </c>
      <c r="I3542" s="39">
        <v>768.76</v>
      </c>
      <c r="J3542" s="11">
        <f>VLOOKUP(LEFT(B3542,5),[1]Percents!$C:$M,6,FALSE)</f>
        <v>9.0999999999999998E-2</v>
      </c>
      <c r="K3542" s="13">
        <f t="shared" si="56"/>
        <v>69.957160000000002</v>
      </c>
      <c r="L3542" s="22"/>
    </row>
    <row r="3543" spans="1:12" s="40" customFormat="1" ht="14.25" customHeight="1" x14ac:dyDescent="0.25">
      <c r="A3543" s="38" t="s">
        <v>141</v>
      </c>
      <c r="B3543" s="38" t="s">
        <v>305</v>
      </c>
      <c r="C3543" s="38" t="s">
        <v>12034</v>
      </c>
      <c r="D3543" s="38" t="s">
        <v>12035</v>
      </c>
      <c r="E3543" s="38" t="s">
        <v>12036</v>
      </c>
      <c r="F3543" s="38" t="s">
        <v>12037</v>
      </c>
      <c r="G3543" s="38" t="s">
        <v>9019</v>
      </c>
      <c r="H3543" s="38" t="s">
        <v>2665</v>
      </c>
      <c r="I3543" s="39">
        <v>0</v>
      </c>
      <c r="J3543" s="11">
        <f>VLOOKUP(LEFT(B3543,5),[1]Percents!$C:$M,6,FALSE)</f>
        <v>0.1678</v>
      </c>
      <c r="K3543" s="13">
        <f t="shared" si="56"/>
        <v>0</v>
      </c>
      <c r="L3543" s="22"/>
    </row>
    <row r="3544" spans="1:12" s="40" customFormat="1" ht="14.25" customHeight="1" x14ac:dyDescent="0.25">
      <c r="A3544" s="38" t="s">
        <v>213</v>
      </c>
      <c r="B3544" s="38" t="s">
        <v>285</v>
      </c>
      <c r="C3544" s="38" t="s">
        <v>12038</v>
      </c>
      <c r="D3544" s="38" t="s">
        <v>12039</v>
      </c>
      <c r="E3544" s="38" t="s">
        <v>286</v>
      </c>
      <c r="F3544" s="38" t="s">
        <v>12040</v>
      </c>
      <c r="G3544" s="38" t="s">
        <v>7921</v>
      </c>
      <c r="H3544" s="38" t="s">
        <v>2665</v>
      </c>
      <c r="I3544" s="39">
        <v>1104.57</v>
      </c>
      <c r="J3544" s="11">
        <f>VLOOKUP(LEFT(B3544,5),[1]Percents!$C:$M,6,FALSE)</f>
        <v>8.6050000000000001E-2</v>
      </c>
      <c r="K3544" s="13">
        <f t="shared" si="56"/>
        <v>95.0482485</v>
      </c>
      <c r="L3544" s="22"/>
    </row>
    <row r="3545" spans="1:12" s="40" customFormat="1" ht="14.25" customHeight="1" x14ac:dyDescent="0.25">
      <c r="A3545" s="38" t="s">
        <v>213</v>
      </c>
      <c r="B3545" s="38" t="s">
        <v>145</v>
      </c>
      <c r="C3545" s="38" t="s">
        <v>12041</v>
      </c>
      <c r="D3545" s="38" t="s">
        <v>12042</v>
      </c>
      <c r="E3545" s="38" t="s">
        <v>4101</v>
      </c>
      <c r="F3545" s="38" t="s">
        <v>12043</v>
      </c>
      <c r="G3545" s="38" t="s">
        <v>9941</v>
      </c>
      <c r="H3545" s="38" t="s">
        <v>2665</v>
      </c>
      <c r="I3545" s="39">
        <v>5208.22</v>
      </c>
      <c r="J3545" s="11">
        <f>VLOOKUP(LEFT(B3545,5),[1]Percents!$C:$M,6,FALSE)</f>
        <v>0.29404999999999998</v>
      </c>
      <c r="K3545" s="13">
        <f t="shared" si="56"/>
        <v>1531.477091</v>
      </c>
      <c r="L3545" s="22"/>
    </row>
    <row r="3546" spans="1:12" s="40" customFormat="1" ht="14.25" customHeight="1" x14ac:dyDescent="0.25">
      <c r="A3546" s="38" t="s">
        <v>243</v>
      </c>
      <c r="B3546" s="38" t="s">
        <v>118</v>
      </c>
      <c r="C3546" s="38" t="s">
        <v>12713</v>
      </c>
      <c r="D3546" s="38" t="s">
        <v>12714</v>
      </c>
      <c r="E3546" s="38" t="s">
        <v>112</v>
      </c>
      <c r="F3546" s="38" t="s">
        <v>12715</v>
      </c>
      <c r="G3546" s="38" t="s">
        <v>10673</v>
      </c>
      <c r="H3546" s="38" t="s">
        <v>2665</v>
      </c>
      <c r="I3546" s="39">
        <v>680.31</v>
      </c>
      <c r="J3546" s="11">
        <f>VLOOKUP(LEFT(B3546,5),[1]Percents!$C:$M,6,FALSE)</f>
        <v>9.0999999999999998E-2</v>
      </c>
      <c r="K3546" s="13">
        <f t="shared" si="56"/>
        <v>61.908209999999997</v>
      </c>
      <c r="L3546" s="22"/>
    </row>
    <row r="3547" spans="1:12" s="40" customFormat="1" ht="14.25" customHeight="1" x14ac:dyDescent="0.25">
      <c r="A3547" s="38" t="s">
        <v>213</v>
      </c>
      <c r="B3547" s="38" t="s">
        <v>7018</v>
      </c>
      <c r="C3547" s="38" t="s">
        <v>12044</v>
      </c>
      <c r="D3547" s="38" t="s">
        <v>12045</v>
      </c>
      <c r="E3547" s="38" t="s">
        <v>12046</v>
      </c>
      <c r="F3547" s="38" t="s">
        <v>12047</v>
      </c>
      <c r="G3547" s="38" t="s">
        <v>9320</v>
      </c>
      <c r="H3547" s="38" t="s">
        <v>2665</v>
      </c>
      <c r="I3547" s="39">
        <v>24865.41</v>
      </c>
      <c r="J3547" s="11">
        <f>VLOOKUP(LEFT(B3547,5),[1]Percents!$C:$M,6,FALSE)</f>
        <v>0.29404999999999998</v>
      </c>
      <c r="K3547" s="13">
        <f t="shared" si="56"/>
        <v>7311.6738104999995</v>
      </c>
      <c r="L3547" s="22"/>
    </row>
    <row r="3548" spans="1:12" s="40" customFormat="1" ht="14.25" customHeight="1" x14ac:dyDescent="0.25">
      <c r="A3548" s="38" t="s">
        <v>213</v>
      </c>
      <c r="B3548" s="38" t="s">
        <v>3000</v>
      </c>
      <c r="C3548" s="38" t="s">
        <v>12048</v>
      </c>
      <c r="D3548" s="38" t="s">
        <v>12049</v>
      </c>
      <c r="E3548" s="38" t="s">
        <v>85</v>
      </c>
      <c r="F3548" s="38" t="s">
        <v>12050</v>
      </c>
      <c r="G3548" s="38" t="s">
        <v>8673</v>
      </c>
      <c r="H3548" s="38" t="s">
        <v>2665</v>
      </c>
      <c r="I3548" s="39">
        <v>17684.919999999998</v>
      </c>
      <c r="J3548" s="11">
        <f>VLOOKUP(LEFT(B3548,5),[1]Percents!$C:$M,6,FALSE)</f>
        <v>0</v>
      </c>
      <c r="K3548" s="13">
        <f t="shared" si="56"/>
        <v>0</v>
      </c>
      <c r="L3548" s="22"/>
    </row>
    <row r="3549" spans="1:12" s="40" customFormat="1" ht="14.25" customHeight="1" x14ac:dyDescent="0.25">
      <c r="A3549" s="38" t="s">
        <v>242</v>
      </c>
      <c r="B3549" s="38" t="s">
        <v>174</v>
      </c>
      <c r="C3549" s="38" t="s">
        <v>12051</v>
      </c>
      <c r="D3549" s="38" t="s">
        <v>12052</v>
      </c>
      <c r="E3549" s="38" t="s">
        <v>3900</v>
      </c>
      <c r="F3549" s="38" t="s">
        <v>12053</v>
      </c>
      <c r="G3549" s="38" t="s">
        <v>10673</v>
      </c>
      <c r="H3549" s="38" t="s">
        <v>2665</v>
      </c>
      <c r="I3549" s="39">
        <v>392.37</v>
      </c>
      <c r="J3549" s="11">
        <f>VLOOKUP(LEFT(B3549,5),[1]Percents!$C:$M,6,FALSE)</f>
        <v>3.5830000000000001E-2</v>
      </c>
      <c r="K3549" s="13">
        <f t="shared" si="56"/>
        <v>14.058617100000001</v>
      </c>
      <c r="L3549" s="22"/>
    </row>
    <row r="3550" spans="1:12" s="40" customFormat="1" ht="14.25" customHeight="1" x14ac:dyDescent="0.25">
      <c r="A3550" s="38" t="s">
        <v>213</v>
      </c>
      <c r="B3550" s="38" t="s">
        <v>258</v>
      </c>
      <c r="C3550" s="38" t="s">
        <v>12054</v>
      </c>
      <c r="D3550" s="38" t="s">
        <v>12055</v>
      </c>
      <c r="E3550" s="38" t="s">
        <v>11317</v>
      </c>
      <c r="F3550" s="38" t="s">
        <v>12056</v>
      </c>
      <c r="G3550" s="38" t="s">
        <v>10592</v>
      </c>
      <c r="H3550" s="38" t="s">
        <v>2665</v>
      </c>
      <c r="I3550" s="39">
        <v>6903.27</v>
      </c>
      <c r="J3550" s="11">
        <f>VLOOKUP(LEFT(B3550,5),[1]Percents!$C:$M,6,FALSE)</f>
        <v>0.25</v>
      </c>
      <c r="K3550" s="13">
        <f t="shared" si="56"/>
        <v>1725.8175000000001</v>
      </c>
      <c r="L3550" s="22"/>
    </row>
    <row r="3551" spans="1:12" s="40" customFormat="1" ht="14.25" customHeight="1" x14ac:dyDescent="0.25">
      <c r="A3551" s="38" t="s">
        <v>213</v>
      </c>
      <c r="B3551" s="38" t="s">
        <v>258</v>
      </c>
      <c r="C3551" s="38" t="s">
        <v>12716</v>
      </c>
      <c r="D3551" s="38" t="s">
        <v>12717</v>
      </c>
      <c r="E3551" s="38" t="s">
        <v>498</v>
      </c>
      <c r="F3551" s="38" t="s">
        <v>12718</v>
      </c>
      <c r="G3551" s="38" t="s">
        <v>9320</v>
      </c>
      <c r="H3551" s="38" t="s">
        <v>2665</v>
      </c>
      <c r="I3551" s="39">
        <v>907.13</v>
      </c>
      <c r="J3551" s="11">
        <f>VLOOKUP(LEFT(B3551,5),[1]Percents!$C:$M,6,FALSE)</f>
        <v>0.25</v>
      </c>
      <c r="K3551" s="13">
        <f t="shared" si="56"/>
        <v>226.7825</v>
      </c>
      <c r="L3551" s="22"/>
    </row>
    <row r="3552" spans="1:12" s="40" customFormat="1" ht="14.25" customHeight="1" x14ac:dyDescent="0.25">
      <c r="A3552" s="38" t="s">
        <v>66</v>
      </c>
      <c r="B3552" s="38" t="s">
        <v>3520</v>
      </c>
      <c r="C3552" s="38" t="s">
        <v>2794</v>
      </c>
      <c r="D3552" s="38" t="s">
        <v>2795</v>
      </c>
      <c r="E3552" s="38" t="s">
        <v>2796</v>
      </c>
      <c r="F3552" s="38" t="s">
        <v>12057</v>
      </c>
      <c r="G3552" s="38" t="s">
        <v>2571</v>
      </c>
      <c r="H3552" s="38" t="s">
        <v>2665</v>
      </c>
      <c r="I3552" s="39">
        <v>2668.96</v>
      </c>
      <c r="J3552" s="11">
        <f>VLOOKUP(LEFT(B3552,5),[1]Percents!$C:$M,6,FALSE)</f>
        <v>0</v>
      </c>
      <c r="K3552" s="13">
        <f t="shared" si="56"/>
        <v>0</v>
      </c>
      <c r="L3552" s="22"/>
    </row>
    <row r="3553" spans="1:12" s="40" customFormat="1" ht="14.25" customHeight="1" x14ac:dyDescent="0.25">
      <c r="A3553" s="38" t="s">
        <v>213</v>
      </c>
      <c r="B3553" s="38" t="s">
        <v>79</v>
      </c>
      <c r="C3553" s="38" t="s">
        <v>12058</v>
      </c>
      <c r="D3553" s="38" t="s">
        <v>12059</v>
      </c>
      <c r="E3553" s="38" t="s">
        <v>5832</v>
      </c>
      <c r="F3553" s="38" t="s">
        <v>12060</v>
      </c>
      <c r="G3553" s="38" t="s">
        <v>7386</v>
      </c>
      <c r="H3553" s="38" t="s">
        <v>2665</v>
      </c>
      <c r="I3553" s="39">
        <v>-3.48</v>
      </c>
      <c r="J3553" s="11">
        <f>VLOOKUP(LEFT(B3553,5),[1]Percents!$C:$M,6,FALSE)</f>
        <v>8.6050000000000001E-2</v>
      </c>
      <c r="K3553" s="13">
        <f t="shared" si="56"/>
        <v>-0.299454</v>
      </c>
      <c r="L3553" s="22"/>
    </row>
    <row r="3554" spans="1:12" s="40" customFormat="1" ht="14.25" customHeight="1" x14ac:dyDescent="0.25">
      <c r="A3554" s="38" t="s">
        <v>213</v>
      </c>
      <c r="B3554" s="38" t="s">
        <v>285</v>
      </c>
      <c r="C3554" s="38" t="s">
        <v>12353</v>
      </c>
      <c r="D3554" s="38" t="s">
        <v>12354</v>
      </c>
      <c r="E3554" s="38" t="s">
        <v>286</v>
      </c>
      <c r="F3554" s="38" t="s">
        <v>12355</v>
      </c>
      <c r="G3554" s="38" t="s">
        <v>9856</v>
      </c>
      <c r="H3554" s="38" t="s">
        <v>2665</v>
      </c>
      <c r="I3554" s="39">
        <v>596.24</v>
      </c>
      <c r="J3554" s="11">
        <f>VLOOKUP(LEFT(B3554,5),[1]Percents!$C:$M,6,FALSE)</f>
        <v>8.6050000000000001E-2</v>
      </c>
      <c r="K3554" s="13">
        <f t="shared" si="56"/>
        <v>51.306452</v>
      </c>
      <c r="L3554" s="22"/>
    </row>
    <row r="3555" spans="1:12" s="40" customFormat="1" ht="14.25" customHeight="1" x14ac:dyDescent="0.25">
      <c r="A3555" s="38" t="s">
        <v>213</v>
      </c>
      <c r="B3555" s="38" t="s">
        <v>21</v>
      </c>
      <c r="C3555" s="38" t="s">
        <v>12356</v>
      </c>
      <c r="D3555" s="38" t="s">
        <v>12357</v>
      </c>
      <c r="E3555" s="38" t="s">
        <v>2906</v>
      </c>
      <c r="F3555" s="38" t="s">
        <v>12358</v>
      </c>
      <c r="G3555" s="38" t="s">
        <v>11622</v>
      </c>
      <c r="H3555" s="38" t="s">
        <v>2665</v>
      </c>
      <c r="I3555" s="39">
        <v>298.83</v>
      </c>
      <c r="J3555" s="11">
        <f>VLOOKUP(LEFT(B3555,5),[1]Percents!$C:$M,6,FALSE)</f>
        <v>0.25</v>
      </c>
      <c r="K3555" s="13">
        <f t="shared" si="56"/>
        <v>74.707499999999996</v>
      </c>
      <c r="L3555" s="22"/>
    </row>
    <row r="3556" spans="1:12" s="40" customFormat="1" ht="14.25" customHeight="1" x14ac:dyDescent="0.25">
      <c r="A3556" s="38" t="s">
        <v>213</v>
      </c>
      <c r="B3556" s="38" t="s">
        <v>285</v>
      </c>
      <c r="C3556" s="38" t="s">
        <v>12359</v>
      </c>
      <c r="D3556" s="38" t="s">
        <v>12360</v>
      </c>
      <c r="E3556" s="38" t="s">
        <v>286</v>
      </c>
      <c r="F3556" s="38" t="s">
        <v>12361</v>
      </c>
      <c r="G3556" s="38" t="s">
        <v>12106</v>
      </c>
      <c r="H3556" s="38" t="s">
        <v>2665</v>
      </c>
      <c r="I3556" s="39">
        <v>8010.42</v>
      </c>
      <c r="J3556" s="11">
        <f>VLOOKUP(LEFT(B3556,5),[1]Percents!$C:$M,6,FALSE)</f>
        <v>8.6050000000000001E-2</v>
      </c>
      <c r="K3556" s="13">
        <f t="shared" si="56"/>
        <v>689.29664100000002</v>
      </c>
      <c r="L3556" s="22"/>
    </row>
    <row r="3557" spans="1:12" s="40" customFormat="1" ht="14.25" customHeight="1" x14ac:dyDescent="0.25">
      <c r="A3557" s="38" t="s">
        <v>213</v>
      </c>
      <c r="B3557" s="38" t="s">
        <v>154</v>
      </c>
      <c r="C3557" s="38" t="s">
        <v>12719</v>
      </c>
      <c r="D3557" s="38" t="s">
        <v>12720</v>
      </c>
      <c r="E3557" s="38" t="s">
        <v>1210</v>
      </c>
      <c r="F3557" s="38" t="s">
        <v>12721</v>
      </c>
      <c r="G3557" s="38" t="s">
        <v>11366</v>
      </c>
      <c r="H3557" s="38" t="s">
        <v>2665</v>
      </c>
      <c r="I3557" s="39">
        <v>1178.03</v>
      </c>
      <c r="J3557" s="11">
        <f>VLOOKUP(LEFT(B3557,5),[1]Percents!$C:$M,6,FALSE)</f>
        <v>0.29404999999999998</v>
      </c>
      <c r="K3557" s="13">
        <f t="shared" si="56"/>
        <v>346.39972149999994</v>
      </c>
      <c r="L3557" s="22"/>
    </row>
    <row r="3558" spans="1:12" s="40" customFormat="1" ht="14.25" customHeight="1" x14ac:dyDescent="0.25">
      <c r="A3558" s="38" t="s">
        <v>213</v>
      </c>
      <c r="B3558" s="38" t="s">
        <v>2</v>
      </c>
      <c r="C3558" s="38" t="s">
        <v>12722</v>
      </c>
      <c r="D3558" s="38" t="s">
        <v>12723</v>
      </c>
      <c r="E3558" s="38" t="s">
        <v>2649</v>
      </c>
      <c r="F3558" s="38" t="s">
        <v>12724</v>
      </c>
      <c r="G3558" s="38" t="s">
        <v>6092</v>
      </c>
      <c r="H3558" s="38" t="s">
        <v>2665</v>
      </c>
      <c r="I3558" s="39">
        <v>267.85000000000002</v>
      </c>
      <c r="J3558" s="11">
        <f>VLOOKUP(LEFT(B3558,5),[1]Percents!$C:$M,6,FALSE)</f>
        <v>0.29404999999999998</v>
      </c>
      <c r="K3558" s="13">
        <f t="shared" si="56"/>
        <v>78.761292499999996</v>
      </c>
      <c r="L3558" s="22"/>
    </row>
    <row r="3559" spans="1:12" s="40" customFormat="1" ht="14.25" customHeight="1" x14ac:dyDescent="0.25">
      <c r="A3559" s="38" t="s">
        <v>242</v>
      </c>
      <c r="B3559" s="38" t="s">
        <v>122</v>
      </c>
      <c r="C3559" s="38" t="s">
        <v>12362</v>
      </c>
      <c r="D3559" s="38" t="s">
        <v>12363</v>
      </c>
      <c r="E3559" s="38" t="s">
        <v>6896</v>
      </c>
      <c r="F3559" s="38" t="s">
        <v>12364</v>
      </c>
      <c r="G3559" s="38" t="s">
        <v>9679</v>
      </c>
      <c r="H3559" s="38" t="s">
        <v>2665</v>
      </c>
      <c r="I3559" s="39">
        <v>228.58</v>
      </c>
      <c r="J3559" s="11">
        <f>VLOOKUP(LEFT(B3559,5),[1]Percents!$C:$M,6,FALSE)</f>
        <v>5.3740000000000003E-2</v>
      </c>
      <c r="K3559" s="13">
        <f t="shared" si="56"/>
        <v>12.283889200000001</v>
      </c>
      <c r="L3559" s="22"/>
    </row>
    <row r="3560" spans="1:12" s="40" customFormat="1" ht="14.25" customHeight="1" x14ac:dyDescent="0.25">
      <c r="A3560" s="38" t="s">
        <v>213</v>
      </c>
      <c r="B3560" s="38" t="s">
        <v>285</v>
      </c>
      <c r="C3560" s="38" t="s">
        <v>12365</v>
      </c>
      <c r="D3560" s="38" t="s">
        <v>12366</v>
      </c>
      <c r="E3560" s="38" t="s">
        <v>30</v>
      </c>
      <c r="F3560" s="38" t="s">
        <v>12367</v>
      </c>
      <c r="G3560" s="38" t="s">
        <v>11320</v>
      </c>
      <c r="H3560" s="38" t="s">
        <v>2665</v>
      </c>
      <c r="I3560" s="39">
        <v>343.31</v>
      </c>
      <c r="J3560" s="11">
        <f>VLOOKUP(LEFT(B3560,5),[1]Percents!$C:$M,6,FALSE)</f>
        <v>8.6050000000000001E-2</v>
      </c>
      <c r="K3560" s="13">
        <f t="shared" si="56"/>
        <v>29.541825500000002</v>
      </c>
      <c r="L3560" s="22"/>
    </row>
    <row r="3561" spans="1:12" s="40" customFormat="1" ht="14.25" customHeight="1" x14ac:dyDescent="0.25">
      <c r="A3561" s="38" t="s">
        <v>65</v>
      </c>
      <c r="B3561" s="38" t="s">
        <v>316</v>
      </c>
      <c r="C3561" s="38" t="s">
        <v>12368</v>
      </c>
      <c r="D3561" s="38" t="s">
        <v>12369</v>
      </c>
      <c r="E3561" s="38" t="s">
        <v>9353</v>
      </c>
      <c r="F3561" s="38" t="s">
        <v>12370</v>
      </c>
      <c r="G3561" s="38" t="s">
        <v>9320</v>
      </c>
      <c r="H3561" s="38" t="s">
        <v>2665</v>
      </c>
      <c r="I3561" s="39">
        <v>1047.19</v>
      </c>
      <c r="J3561" s="11">
        <f>VLOOKUP(LEFT(B3561,5),[1]Percents!$C:$M,6,FALSE)</f>
        <v>0</v>
      </c>
      <c r="K3561" s="13">
        <f t="shared" si="56"/>
        <v>0</v>
      </c>
      <c r="L3561" s="22"/>
    </row>
    <row r="3562" spans="1:12" s="40" customFormat="1" ht="14.25" customHeight="1" x14ac:dyDescent="0.25">
      <c r="A3562" s="38" t="s">
        <v>213</v>
      </c>
      <c r="B3562" s="38" t="s">
        <v>79</v>
      </c>
      <c r="C3562" s="38" t="s">
        <v>12725</v>
      </c>
      <c r="D3562" s="38" t="s">
        <v>12726</v>
      </c>
      <c r="E3562" s="38" t="s">
        <v>12727</v>
      </c>
      <c r="F3562" s="38" t="s">
        <v>12728</v>
      </c>
      <c r="G3562" s="38" t="s">
        <v>10673</v>
      </c>
      <c r="H3562" s="38" t="s">
        <v>2665</v>
      </c>
      <c r="I3562" s="39">
        <v>2380.39</v>
      </c>
      <c r="J3562" s="11">
        <f>VLOOKUP(LEFT(B3562,5),[1]Percents!$C:$M,6,FALSE)</f>
        <v>8.6050000000000001E-2</v>
      </c>
      <c r="K3562" s="13">
        <f t="shared" si="56"/>
        <v>204.8325595</v>
      </c>
      <c r="L3562" s="22"/>
    </row>
    <row r="3563" spans="1:12" s="40" customFormat="1" ht="14.25" customHeight="1" x14ac:dyDescent="0.25">
      <c r="A3563" s="38" t="s">
        <v>213</v>
      </c>
      <c r="B3563" s="38" t="s">
        <v>79</v>
      </c>
      <c r="C3563" s="38" t="s">
        <v>12729</v>
      </c>
      <c r="D3563" s="38" t="s">
        <v>12730</v>
      </c>
      <c r="E3563" s="38" t="s">
        <v>12727</v>
      </c>
      <c r="F3563" s="38" t="s">
        <v>12731</v>
      </c>
      <c r="G3563" s="38" t="s">
        <v>10673</v>
      </c>
      <c r="H3563" s="38" t="s">
        <v>2665</v>
      </c>
      <c r="I3563" s="39">
        <v>14606.94</v>
      </c>
      <c r="J3563" s="11">
        <f>VLOOKUP(LEFT(B3563,5),[1]Percents!$C:$M,6,FALSE)</f>
        <v>8.6050000000000001E-2</v>
      </c>
      <c r="K3563" s="13">
        <f t="shared" si="56"/>
        <v>1256.927187</v>
      </c>
      <c r="L3563" s="22"/>
    </row>
    <row r="3564" spans="1:12" s="40" customFormat="1" ht="14.25" customHeight="1" x14ac:dyDescent="0.25">
      <c r="A3564" s="38" t="s">
        <v>213</v>
      </c>
      <c r="B3564" s="38" t="s">
        <v>285</v>
      </c>
      <c r="C3564" s="38" t="s">
        <v>12732</v>
      </c>
      <c r="D3564" s="38" t="s">
        <v>12733</v>
      </c>
      <c r="E3564" s="38" t="s">
        <v>368</v>
      </c>
      <c r="F3564" s="38" t="s">
        <v>12734</v>
      </c>
      <c r="G3564" s="38" t="s">
        <v>11366</v>
      </c>
      <c r="H3564" s="38" t="s">
        <v>2665</v>
      </c>
      <c r="I3564" s="39">
        <v>2313.71</v>
      </c>
      <c r="J3564" s="11">
        <f>VLOOKUP(LEFT(B3564,5),[1]Percents!$C:$M,6,FALSE)</f>
        <v>8.6050000000000001E-2</v>
      </c>
      <c r="K3564" s="13">
        <f t="shared" si="56"/>
        <v>199.09474550000002</v>
      </c>
      <c r="L3564" s="22"/>
    </row>
    <row r="3565" spans="1:12" s="40" customFormat="1" ht="14.25" customHeight="1" x14ac:dyDescent="0.25">
      <c r="A3565" s="38" t="s">
        <v>242</v>
      </c>
      <c r="B3565" s="38" t="s">
        <v>326</v>
      </c>
      <c r="C3565" s="38" t="s">
        <v>12735</v>
      </c>
      <c r="D3565" s="38" t="s">
        <v>12736</v>
      </c>
      <c r="E3565" s="38" t="s">
        <v>12694</v>
      </c>
      <c r="F3565" s="38" t="s">
        <v>12737</v>
      </c>
      <c r="G3565" s="38" t="s">
        <v>10673</v>
      </c>
      <c r="H3565" s="38" t="s">
        <v>2665</v>
      </c>
      <c r="I3565" s="39">
        <v>2642.61</v>
      </c>
      <c r="J3565" s="11">
        <f>VLOOKUP(LEFT(B3565,5),[1]Percents!$C:$M,6,FALSE)</f>
        <v>5.3740000000000003E-2</v>
      </c>
      <c r="K3565" s="13">
        <f t="shared" si="56"/>
        <v>142.01386140000002</v>
      </c>
      <c r="L3565" s="22"/>
    </row>
    <row r="3566" spans="1:12" s="40" customFormat="1" ht="14.25" customHeight="1" x14ac:dyDescent="0.25">
      <c r="A3566" s="38" t="s">
        <v>213</v>
      </c>
      <c r="B3566" s="38" t="s">
        <v>162</v>
      </c>
      <c r="C3566" s="38" t="s">
        <v>12738</v>
      </c>
      <c r="D3566" s="38" t="s">
        <v>12739</v>
      </c>
      <c r="E3566" s="38" t="s">
        <v>321</v>
      </c>
      <c r="F3566" s="38" t="s">
        <v>12740</v>
      </c>
      <c r="G3566" s="38" t="s">
        <v>11622</v>
      </c>
      <c r="H3566" s="38" t="s">
        <v>2665</v>
      </c>
      <c r="I3566" s="39">
        <v>4539.97</v>
      </c>
      <c r="J3566" s="11">
        <f>VLOOKUP(LEFT(B3566,5),[1]Percents!$C:$M,6,FALSE)</f>
        <v>0.25</v>
      </c>
      <c r="K3566" s="13">
        <f t="shared" si="56"/>
        <v>1134.9925000000001</v>
      </c>
      <c r="L3566" s="22"/>
    </row>
    <row r="3567" spans="1:12" s="40" customFormat="1" ht="14.25" customHeight="1" x14ac:dyDescent="0.25">
      <c r="A3567" s="38" t="s">
        <v>213</v>
      </c>
      <c r="B3567" s="38" t="s">
        <v>166</v>
      </c>
      <c r="C3567" s="38" t="s">
        <v>12741</v>
      </c>
      <c r="D3567" s="38" t="s">
        <v>12742</v>
      </c>
      <c r="E3567" s="38" t="s">
        <v>1350</v>
      </c>
      <c r="F3567" s="38" t="s">
        <v>12743</v>
      </c>
      <c r="G3567" s="38" t="s">
        <v>12106</v>
      </c>
      <c r="H3567" s="38" t="s">
        <v>2665</v>
      </c>
      <c r="I3567" s="39">
        <v>11546.75</v>
      </c>
      <c r="J3567" s="11">
        <f>VLOOKUP(LEFT(B3567,5),[1]Percents!$C:$M,6,FALSE)</f>
        <v>0.25</v>
      </c>
      <c r="K3567" s="13">
        <f t="shared" si="56"/>
        <v>2886.6875</v>
      </c>
      <c r="L3567" s="22"/>
    </row>
    <row r="3568" spans="1:12" s="40" customFormat="1" ht="14.25" customHeight="1" x14ac:dyDescent="0.25">
      <c r="A3568" s="38" t="s">
        <v>213</v>
      </c>
      <c r="B3568" s="38" t="s">
        <v>285</v>
      </c>
      <c r="C3568" s="38" t="s">
        <v>12744</v>
      </c>
      <c r="D3568" s="38" t="s">
        <v>12745</v>
      </c>
      <c r="E3568" s="38" t="s">
        <v>1097</v>
      </c>
      <c r="F3568" s="38" t="s">
        <v>12746</v>
      </c>
      <c r="G3568" s="38" t="s">
        <v>8589</v>
      </c>
      <c r="H3568" s="38" t="s">
        <v>2665</v>
      </c>
      <c r="I3568" s="39">
        <v>13849.57</v>
      </c>
      <c r="J3568" s="11">
        <f>VLOOKUP(LEFT(B3568,5),[1]Percents!$C:$M,6,FALSE)</f>
        <v>8.6050000000000001E-2</v>
      </c>
      <c r="K3568" s="13">
        <f t="shared" si="56"/>
        <v>1191.7554984999999</v>
      </c>
      <c r="L3568" s="22"/>
    </row>
    <row r="3569" spans="1:12" s="40" customFormat="1" ht="14.25" customHeight="1" x14ac:dyDescent="0.25">
      <c r="A3569" s="38" t="s">
        <v>141</v>
      </c>
      <c r="B3569" s="38" t="s">
        <v>245</v>
      </c>
      <c r="C3569" s="38" t="s">
        <v>2503</v>
      </c>
      <c r="D3569" s="38" t="s">
        <v>949</v>
      </c>
      <c r="E3569" s="38" t="s">
        <v>465</v>
      </c>
      <c r="F3569" s="38" t="s">
        <v>950</v>
      </c>
      <c r="G3569" s="38" t="s">
        <v>2504</v>
      </c>
      <c r="H3569" s="38" t="s">
        <v>2665</v>
      </c>
      <c r="I3569" s="39">
        <v>0</v>
      </c>
      <c r="J3569" s="11">
        <f>VLOOKUP(LEFT(B3569,5),[1]Percents!$C:$M,6,FALSE)</f>
        <v>0.1678</v>
      </c>
      <c r="K3569" s="13">
        <f t="shared" si="56"/>
        <v>0</v>
      </c>
      <c r="L3569" s="22"/>
    </row>
    <row r="3570" spans="1:12" s="40" customFormat="1" ht="14.25" customHeight="1" x14ac:dyDescent="0.25">
      <c r="A3570" s="38" t="s">
        <v>141</v>
      </c>
      <c r="B3570" s="38" t="s">
        <v>306</v>
      </c>
      <c r="C3570" s="38" t="s">
        <v>9793</v>
      </c>
      <c r="D3570" s="38" t="s">
        <v>9794</v>
      </c>
      <c r="E3570" s="38" t="s">
        <v>1007</v>
      </c>
      <c r="F3570" s="38" t="s">
        <v>9795</v>
      </c>
      <c r="G3570" s="38" t="s">
        <v>9796</v>
      </c>
      <c r="H3570" s="38" t="s">
        <v>2665</v>
      </c>
      <c r="I3570" s="41">
        <v>0</v>
      </c>
      <c r="J3570" s="11">
        <f>VLOOKUP(LEFT(B3570,5),[1]Percents!$C:$M,6,FALSE)</f>
        <v>0.1678</v>
      </c>
      <c r="K3570" s="13">
        <f t="shared" si="56"/>
        <v>0</v>
      </c>
      <c r="L3570" s="22"/>
    </row>
    <row r="3571" spans="1:12" s="40" customFormat="1" ht="14.25" customHeight="1" x14ac:dyDescent="0.25">
      <c r="A3571" s="38" t="s">
        <v>141</v>
      </c>
      <c r="B3571" s="38" t="s">
        <v>3</v>
      </c>
      <c r="C3571" s="38" t="s">
        <v>9797</v>
      </c>
      <c r="D3571" s="38" t="s">
        <v>9798</v>
      </c>
      <c r="E3571" s="38" t="s">
        <v>215</v>
      </c>
      <c r="F3571" s="38" t="s">
        <v>9219</v>
      </c>
      <c r="G3571" s="38" t="s">
        <v>2271</v>
      </c>
      <c r="H3571" s="38" t="s">
        <v>2665</v>
      </c>
      <c r="I3571" s="39">
        <v>0</v>
      </c>
      <c r="J3571" s="11">
        <f>VLOOKUP(LEFT(B3571,5),[1]Percents!$C:$M,6,FALSE)</f>
        <v>0.1678</v>
      </c>
      <c r="K3571" s="13">
        <f t="shared" si="56"/>
        <v>0</v>
      </c>
      <c r="L3571" s="22"/>
    </row>
    <row r="3572" spans="1:12" s="40" customFormat="1" ht="14.25" customHeight="1" x14ac:dyDescent="0.25">
      <c r="A3572" s="38" t="s">
        <v>141</v>
      </c>
      <c r="B3572" s="38" t="s">
        <v>3</v>
      </c>
      <c r="C3572" s="38" t="s">
        <v>9217</v>
      </c>
      <c r="D3572" s="38" t="s">
        <v>9218</v>
      </c>
      <c r="E3572" s="38" t="s">
        <v>215</v>
      </c>
      <c r="F3572" s="38" t="s">
        <v>9219</v>
      </c>
      <c r="G3572" s="38" t="s">
        <v>1752</v>
      </c>
      <c r="H3572" s="38" t="s">
        <v>2665</v>
      </c>
      <c r="I3572" s="39">
        <v>0</v>
      </c>
      <c r="J3572" s="11">
        <f>VLOOKUP(LEFT(B3572,5),[1]Percents!$C:$M,6,FALSE)</f>
        <v>0.1678</v>
      </c>
      <c r="K3572" s="13">
        <f t="shared" si="56"/>
        <v>0</v>
      </c>
      <c r="L3572" s="22"/>
    </row>
    <row r="3573" spans="1:12" s="40" customFormat="1" ht="14.25" customHeight="1" x14ac:dyDescent="0.25">
      <c r="A3573" s="38" t="s">
        <v>141</v>
      </c>
      <c r="B3573" s="38" t="s">
        <v>306</v>
      </c>
      <c r="C3573" s="38" t="s">
        <v>10918</v>
      </c>
      <c r="D3573" s="38" t="s">
        <v>10919</v>
      </c>
      <c r="E3573" s="38" t="s">
        <v>10920</v>
      </c>
      <c r="F3573" s="38" t="s">
        <v>10921</v>
      </c>
      <c r="G3573" s="38" t="s">
        <v>10922</v>
      </c>
      <c r="H3573" s="38" t="s">
        <v>2665</v>
      </c>
      <c r="I3573" s="39">
        <v>7270.32</v>
      </c>
      <c r="J3573" s="11">
        <f>VLOOKUP(LEFT(B3573,5),[1]Percents!$C:$M,6,FALSE)</f>
        <v>0.1678</v>
      </c>
      <c r="K3573" s="13">
        <f t="shared" si="56"/>
        <v>1219.9596959999999</v>
      </c>
      <c r="L3573" s="22"/>
    </row>
    <row r="3574" spans="1:12" s="40" customFormat="1" ht="14.25" customHeight="1" x14ac:dyDescent="0.25">
      <c r="A3574" s="38" t="s">
        <v>141</v>
      </c>
      <c r="B3574" s="38" t="s">
        <v>306</v>
      </c>
      <c r="C3574" s="38" t="s">
        <v>2505</v>
      </c>
      <c r="D3574" s="38" t="s">
        <v>1351</v>
      </c>
      <c r="E3574" s="38" t="s">
        <v>345</v>
      </c>
      <c r="F3574" s="38" t="s">
        <v>1352</v>
      </c>
      <c r="G3574" s="38" t="s">
        <v>1745</v>
      </c>
      <c r="H3574" s="38" t="s">
        <v>2665</v>
      </c>
      <c r="I3574" s="39">
        <v>1090.8900000000001</v>
      </c>
      <c r="J3574" s="11">
        <f>VLOOKUP(LEFT(B3574,5),[1]Percents!$C:$M,6,FALSE)</f>
        <v>0.1678</v>
      </c>
      <c r="K3574" s="13">
        <f t="shared" si="56"/>
        <v>183.05134200000003</v>
      </c>
      <c r="L3574" s="22"/>
    </row>
    <row r="3575" spans="1:12" s="40" customFormat="1" ht="14.25" customHeight="1" x14ac:dyDescent="0.25">
      <c r="A3575" s="38" t="s">
        <v>141</v>
      </c>
      <c r="B3575" s="38" t="s">
        <v>245</v>
      </c>
      <c r="C3575" s="38" t="s">
        <v>2506</v>
      </c>
      <c r="D3575" s="38" t="s">
        <v>1386</v>
      </c>
      <c r="E3575" s="38" t="s">
        <v>465</v>
      </c>
      <c r="F3575" s="38" t="s">
        <v>1387</v>
      </c>
      <c r="G3575" s="38" t="s">
        <v>2507</v>
      </c>
      <c r="H3575" s="38" t="s">
        <v>2665</v>
      </c>
      <c r="I3575" s="39">
        <v>0</v>
      </c>
      <c r="J3575" s="11">
        <f>VLOOKUP(LEFT(B3575,5),[1]Percents!$C:$M,6,FALSE)</f>
        <v>0.1678</v>
      </c>
      <c r="K3575" s="13">
        <f t="shared" si="56"/>
        <v>0</v>
      </c>
      <c r="L3575" s="22"/>
    </row>
    <row r="3576" spans="1:12" s="40" customFormat="1" ht="14.25" customHeight="1" x14ac:dyDescent="0.25">
      <c r="A3576" s="38" t="s">
        <v>141</v>
      </c>
      <c r="B3576" s="38" t="s">
        <v>142</v>
      </c>
      <c r="C3576" s="38" t="s">
        <v>2508</v>
      </c>
      <c r="D3576" s="38" t="s">
        <v>1455</v>
      </c>
      <c r="E3576" s="38" t="s">
        <v>64</v>
      </c>
      <c r="F3576" s="38" t="s">
        <v>1456</v>
      </c>
      <c r="G3576" s="38" t="s">
        <v>1735</v>
      </c>
      <c r="H3576" s="38" t="s">
        <v>2665</v>
      </c>
      <c r="I3576" s="39">
        <v>1679.21</v>
      </c>
      <c r="J3576" s="11">
        <f>VLOOKUP(LEFT(B3576,5),[1]Percents!$C:$M,6,FALSE)</f>
        <v>0.31330000000000002</v>
      </c>
      <c r="K3576" s="13">
        <f t="shared" si="56"/>
        <v>526.09649300000001</v>
      </c>
      <c r="L3576" s="22"/>
    </row>
    <row r="3577" spans="1:12" s="40" customFormat="1" ht="14.25" customHeight="1" x14ac:dyDescent="0.25">
      <c r="A3577" s="38" t="s">
        <v>141</v>
      </c>
      <c r="B3577" s="38" t="s">
        <v>306</v>
      </c>
      <c r="C3577" s="38" t="s">
        <v>2509</v>
      </c>
      <c r="D3577" s="38" t="s">
        <v>1652</v>
      </c>
      <c r="E3577" s="38" t="s">
        <v>1085</v>
      </c>
      <c r="F3577" s="38" t="s">
        <v>1653</v>
      </c>
      <c r="G3577" s="38" t="s">
        <v>2510</v>
      </c>
      <c r="H3577" s="38" t="s">
        <v>2665</v>
      </c>
      <c r="I3577" s="39">
        <v>0</v>
      </c>
      <c r="J3577" s="11">
        <f>VLOOKUP(LEFT(B3577,5),[1]Percents!$C:$M,6,FALSE)</f>
        <v>0.1678</v>
      </c>
      <c r="K3577" s="13">
        <f t="shared" si="56"/>
        <v>0</v>
      </c>
      <c r="L3577" s="22"/>
    </row>
    <row r="3578" spans="1:12" s="40" customFormat="1" ht="14.25" customHeight="1" x14ac:dyDescent="0.25">
      <c r="A3578" s="38" t="s">
        <v>141</v>
      </c>
      <c r="B3578" s="38" t="s">
        <v>3</v>
      </c>
      <c r="C3578" s="38" t="s">
        <v>2511</v>
      </c>
      <c r="D3578" s="38" t="s">
        <v>1578</v>
      </c>
      <c r="E3578" s="38" t="s">
        <v>849</v>
      </c>
      <c r="F3578" s="38" t="s">
        <v>1579</v>
      </c>
      <c r="G3578" s="38" t="s">
        <v>1750</v>
      </c>
      <c r="H3578" s="38" t="s">
        <v>2665</v>
      </c>
      <c r="I3578" s="39">
        <v>0</v>
      </c>
      <c r="J3578" s="11">
        <f>VLOOKUP(LEFT(B3578,5),[1]Percents!$C:$M,6,FALSE)</f>
        <v>0.1678</v>
      </c>
      <c r="K3578" s="13">
        <f t="shared" si="56"/>
        <v>0</v>
      </c>
      <c r="L3578" s="22"/>
    </row>
    <row r="3579" spans="1:12" s="40" customFormat="1" ht="14.25" customHeight="1" x14ac:dyDescent="0.25">
      <c r="A3579" s="38" t="s">
        <v>141</v>
      </c>
      <c r="B3579" s="38" t="s">
        <v>142</v>
      </c>
      <c r="C3579" s="38" t="s">
        <v>3343</v>
      </c>
      <c r="D3579" s="38" t="s">
        <v>3344</v>
      </c>
      <c r="E3579" s="38" t="s">
        <v>110</v>
      </c>
      <c r="F3579" s="38" t="s">
        <v>3345</v>
      </c>
      <c r="G3579" s="38" t="s">
        <v>1766</v>
      </c>
      <c r="H3579" s="38" t="s">
        <v>2665</v>
      </c>
      <c r="I3579" s="39">
        <v>0</v>
      </c>
      <c r="J3579" s="11">
        <f>VLOOKUP(LEFT(B3579,5),[1]Percents!$C:$M,6,FALSE)</f>
        <v>0.31330000000000002</v>
      </c>
      <c r="K3579" s="13">
        <f t="shared" si="56"/>
        <v>0</v>
      </c>
      <c r="L3579" s="22"/>
    </row>
    <row r="3580" spans="1:12" s="40" customFormat="1" ht="14.25" customHeight="1" x14ac:dyDescent="0.25">
      <c r="A3580" s="38" t="s">
        <v>141</v>
      </c>
      <c r="B3580" s="38" t="s">
        <v>142</v>
      </c>
      <c r="C3580" s="38" t="s">
        <v>6503</v>
      </c>
      <c r="D3580" s="38" t="s">
        <v>6504</v>
      </c>
      <c r="E3580" s="38" t="s">
        <v>1015</v>
      </c>
      <c r="F3580" s="38" t="s">
        <v>6505</v>
      </c>
      <c r="G3580" s="38" t="s">
        <v>2990</v>
      </c>
      <c r="H3580" s="38" t="s">
        <v>2665</v>
      </c>
      <c r="I3580" s="39">
        <v>0</v>
      </c>
      <c r="J3580" s="11">
        <f>VLOOKUP(LEFT(B3580,5),[1]Percents!$C:$M,6,FALSE)</f>
        <v>0.31330000000000002</v>
      </c>
      <c r="K3580" s="13">
        <f t="shared" si="56"/>
        <v>0</v>
      </c>
      <c r="L3580" s="22"/>
    </row>
    <row r="3581" spans="1:12" s="40" customFormat="1" ht="14.25" customHeight="1" x14ac:dyDescent="0.25">
      <c r="A3581" s="38" t="s">
        <v>243</v>
      </c>
      <c r="B3581" s="38" t="s">
        <v>2543</v>
      </c>
      <c r="C3581" s="38" t="s">
        <v>3485</v>
      </c>
      <c r="D3581" s="38" t="s">
        <v>3486</v>
      </c>
      <c r="E3581" s="38" t="s">
        <v>3487</v>
      </c>
      <c r="F3581" s="38" t="s">
        <v>3488</v>
      </c>
      <c r="G3581" s="38" t="s">
        <v>3314</v>
      </c>
      <c r="H3581" s="38" t="s">
        <v>2665</v>
      </c>
      <c r="I3581" s="39">
        <v>0</v>
      </c>
      <c r="J3581" s="11">
        <f>VLOOKUP(LEFT(B3581,5),[1]Percents!$C:$M,6,FALSE)</f>
        <v>9.0999999999999998E-2</v>
      </c>
      <c r="K3581" s="13">
        <f t="shared" si="56"/>
        <v>0</v>
      </c>
      <c r="L3581" s="22"/>
    </row>
    <row r="3582" spans="1:12" s="40" customFormat="1" ht="14.25" customHeight="1" x14ac:dyDescent="0.25">
      <c r="A3582" s="38" t="s">
        <v>141</v>
      </c>
      <c r="B3582" s="38" t="s">
        <v>3</v>
      </c>
      <c r="C3582" s="38" t="s">
        <v>9220</v>
      </c>
      <c r="D3582" s="38" t="s">
        <v>9221</v>
      </c>
      <c r="E3582" s="38" t="s">
        <v>215</v>
      </c>
      <c r="F3582" s="38" t="s">
        <v>9222</v>
      </c>
      <c r="G3582" s="38" t="s">
        <v>9223</v>
      </c>
      <c r="H3582" s="38" t="s">
        <v>2665</v>
      </c>
      <c r="I3582" s="39">
        <v>222.35</v>
      </c>
      <c r="J3582" s="11">
        <f>VLOOKUP(LEFT(B3582,5),[1]Percents!$C:$M,6,FALSE)</f>
        <v>0.1678</v>
      </c>
      <c r="K3582" s="13">
        <f t="shared" si="56"/>
        <v>37.31033</v>
      </c>
      <c r="L3582" s="22"/>
    </row>
    <row r="3583" spans="1:12" s="40" customFormat="1" ht="14.25" customHeight="1" x14ac:dyDescent="0.25">
      <c r="A3583" s="38" t="s">
        <v>141</v>
      </c>
      <c r="B3583" s="38" t="s">
        <v>3</v>
      </c>
      <c r="C3583" s="38" t="s">
        <v>6060</v>
      </c>
      <c r="D3583" s="38" t="s">
        <v>6061</v>
      </c>
      <c r="E3583" s="38" t="s">
        <v>6062</v>
      </c>
      <c r="F3583" s="38" t="s">
        <v>6063</v>
      </c>
      <c r="G3583" s="38" t="s">
        <v>4728</v>
      </c>
      <c r="H3583" s="38" t="s">
        <v>2665</v>
      </c>
      <c r="I3583" s="39">
        <v>1230</v>
      </c>
      <c r="J3583" s="11">
        <f>VLOOKUP(LEFT(B3583,5),[1]Percents!$C:$M,6,FALSE)</f>
        <v>0.1678</v>
      </c>
      <c r="K3583" s="13">
        <f t="shared" si="56"/>
        <v>206.39400000000001</v>
      </c>
      <c r="L3583" s="22"/>
    </row>
    <row r="3584" spans="1:12" s="40" customFormat="1" ht="14.25" customHeight="1" x14ac:dyDescent="0.25">
      <c r="A3584" s="38" t="s">
        <v>141</v>
      </c>
      <c r="B3584" s="38" t="s">
        <v>172</v>
      </c>
      <c r="C3584" s="38" t="s">
        <v>4938</v>
      </c>
      <c r="D3584" s="38" t="s">
        <v>4939</v>
      </c>
      <c r="E3584" s="38" t="s">
        <v>1776</v>
      </c>
      <c r="F3584" s="38" t="s">
        <v>4940</v>
      </c>
      <c r="G3584" s="38" t="s">
        <v>4852</v>
      </c>
      <c r="H3584" s="38" t="s">
        <v>2665</v>
      </c>
      <c r="I3584" s="39">
        <v>1666.65</v>
      </c>
      <c r="J3584" s="11">
        <f>VLOOKUP(LEFT(B3584,5),[1]Percents!$C:$M,6,FALSE)</f>
        <v>0.1678</v>
      </c>
      <c r="K3584" s="13">
        <f t="shared" si="56"/>
        <v>279.66387000000003</v>
      </c>
      <c r="L3584" s="22"/>
    </row>
    <row r="3585" spans="1:12" s="40" customFormat="1" ht="14.25" customHeight="1" x14ac:dyDescent="0.25">
      <c r="A3585" s="38" t="s">
        <v>141</v>
      </c>
      <c r="B3585" s="38" t="s">
        <v>3</v>
      </c>
      <c r="C3585" s="38" t="s">
        <v>6277</v>
      </c>
      <c r="D3585" s="38" t="s">
        <v>6278</v>
      </c>
      <c r="E3585" s="38" t="s">
        <v>6279</v>
      </c>
      <c r="F3585" s="38" t="s">
        <v>6280</v>
      </c>
      <c r="G3585" s="38" t="s">
        <v>5890</v>
      </c>
      <c r="H3585" s="38" t="s">
        <v>2665</v>
      </c>
      <c r="I3585" s="39">
        <v>0</v>
      </c>
      <c r="J3585" s="11">
        <f>VLOOKUP(LEFT(B3585,5),[1]Percents!$C:$M,6,FALSE)</f>
        <v>0.1678</v>
      </c>
      <c r="K3585" s="13">
        <f t="shared" si="56"/>
        <v>0</v>
      </c>
      <c r="L3585" s="22"/>
    </row>
    <row r="3586" spans="1:12" s="40" customFormat="1" ht="14.25" customHeight="1" x14ac:dyDescent="0.25">
      <c r="A3586" s="38" t="s">
        <v>243</v>
      </c>
      <c r="B3586" s="38" t="s">
        <v>2543</v>
      </c>
      <c r="C3586" s="38" t="s">
        <v>6281</v>
      </c>
      <c r="D3586" s="38" t="s">
        <v>6282</v>
      </c>
      <c r="E3586" s="38" t="s">
        <v>3487</v>
      </c>
      <c r="F3586" s="38" t="s">
        <v>6283</v>
      </c>
      <c r="G3586" s="38" t="s">
        <v>6626</v>
      </c>
      <c r="H3586" s="38" t="s">
        <v>2665</v>
      </c>
      <c r="I3586" s="41">
        <v>0</v>
      </c>
      <c r="J3586" s="11">
        <f>VLOOKUP(LEFT(B3586,5),[1]Percents!$C:$M,6,FALSE)</f>
        <v>9.0999999999999998E-2</v>
      </c>
      <c r="K3586" s="13">
        <f t="shared" si="56"/>
        <v>0</v>
      </c>
      <c r="L3586" s="22"/>
    </row>
    <row r="3587" spans="1:12" s="40" customFormat="1" ht="14.25" customHeight="1" x14ac:dyDescent="0.25">
      <c r="A3587" s="38" t="s">
        <v>243</v>
      </c>
      <c r="B3587" s="38" t="s">
        <v>50</v>
      </c>
      <c r="C3587" s="38" t="s">
        <v>6972</v>
      </c>
      <c r="D3587" s="38" t="s">
        <v>6973</v>
      </c>
      <c r="E3587" s="38" t="s">
        <v>6823</v>
      </c>
      <c r="F3587" s="38" t="s">
        <v>6974</v>
      </c>
      <c r="G3587" s="38" t="s">
        <v>6564</v>
      </c>
      <c r="H3587" s="38" t="s">
        <v>2665</v>
      </c>
      <c r="I3587" s="39">
        <v>975.02</v>
      </c>
      <c r="J3587" s="11">
        <f>VLOOKUP(LEFT(B3587,5),[1]Percents!$C:$M,6,FALSE)</f>
        <v>9.0999999999999998E-2</v>
      </c>
      <c r="K3587" s="13">
        <f t="shared" si="56"/>
        <v>88.726819999999989</v>
      </c>
      <c r="L3587" s="22"/>
    </row>
    <row r="3588" spans="1:12" s="40" customFormat="1" ht="14.25" customHeight="1" x14ac:dyDescent="0.25">
      <c r="A3588" s="38" t="s">
        <v>243</v>
      </c>
      <c r="B3588" s="38" t="s">
        <v>2543</v>
      </c>
      <c r="C3588" s="38" t="s">
        <v>6975</v>
      </c>
      <c r="D3588" s="38" t="s">
        <v>6976</v>
      </c>
      <c r="E3588" s="38" t="s">
        <v>3487</v>
      </c>
      <c r="F3588" s="38" t="s">
        <v>6977</v>
      </c>
      <c r="G3588" s="38" t="s">
        <v>6549</v>
      </c>
      <c r="H3588" s="38" t="s">
        <v>2665</v>
      </c>
      <c r="I3588" s="39">
        <v>0</v>
      </c>
      <c r="J3588" s="11">
        <f>VLOOKUP(LEFT(B3588,5),[1]Percents!$C:$M,6,FALSE)</f>
        <v>9.0999999999999998E-2</v>
      </c>
      <c r="K3588" s="13">
        <f t="shared" si="56"/>
        <v>0</v>
      </c>
      <c r="L3588" s="22"/>
    </row>
    <row r="3589" spans="1:12" s="40" customFormat="1" ht="14.25" customHeight="1" x14ac:dyDescent="0.25">
      <c r="A3589" s="38" t="s">
        <v>141</v>
      </c>
      <c r="B3589" s="38" t="s">
        <v>3</v>
      </c>
      <c r="C3589" s="38" t="s">
        <v>11275</v>
      </c>
      <c r="D3589" s="38" t="s">
        <v>11276</v>
      </c>
      <c r="E3589" s="38" t="s">
        <v>215</v>
      </c>
      <c r="F3589" s="38" t="s">
        <v>11277</v>
      </c>
      <c r="G3589" s="38" t="s">
        <v>7196</v>
      </c>
      <c r="H3589" s="38" t="s">
        <v>2665</v>
      </c>
      <c r="I3589" s="39">
        <v>0</v>
      </c>
      <c r="J3589" s="11">
        <f>VLOOKUP(LEFT(B3589,5),[1]Percents!$C:$M,6,FALSE)</f>
        <v>0.1678</v>
      </c>
      <c r="K3589" s="13">
        <f t="shared" si="56"/>
        <v>0</v>
      </c>
      <c r="L3589" s="22"/>
    </row>
    <row r="3590" spans="1:12" s="40" customFormat="1" ht="14.25" customHeight="1" x14ac:dyDescent="0.25">
      <c r="A3590" s="38" t="s">
        <v>141</v>
      </c>
      <c r="B3590" s="38" t="s">
        <v>306</v>
      </c>
      <c r="C3590" s="38" t="s">
        <v>10328</v>
      </c>
      <c r="D3590" s="38" t="s">
        <v>10329</v>
      </c>
      <c r="E3590" s="38" t="s">
        <v>2045</v>
      </c>
      <c r="F3590" s="38" t="s">
        <v>10330</v>
      </c>
      <c r="G3590" s="38" t="s">
        <v>10331</v>
      </c>
      <c r="H3590" s="38" t="s">
        <v>2665</v>
      </c>
      <c r="I3590" s="39">
        <v>3467.98</v>
      </c>
      <c r="J3590" s="11">
        <f>VLOOKUP(LEFT(B3590,5),[1]Percents!$C:$M,6,FALSE)</f>
        <v>0.1678</v>
      </c>
      <c r="K3590" s="13">
        <f t="shared" si="56"/>
        <v>581.92704400000002</v>
      </c>
      <c r="L3590" s="22"/>
    </row>
    <row r="3591" spans="1:12" s="40" customFormat="1" ht="14.25" customHeight="1" x14ac:dyDescent="0.25">
      <c r="A3591" s="38" t="s">
        <v>141</v>
      </c>
      <c r="B3591" s="38" t="s">
        <v>306</v>
      </c>
      <c r="C3591" s="38" t="s">
        <v>11579</v>
      </c>
      <c r="D3591" s="38" t="s">
        <v>11580</v>
      </c>
      <c r="E3591" s="38" t="s">
        <v>1085</v>
      </c>
      <c r="F3591" s="38" t="s">
        <v>11581</v>
      </c>
      <c r="G3591" s="38" t="s">
        <v>8589</v>
      </c>
      <c r="H3591" s="38" t="s">
        <v>2665</v>
      </c>
      <c r="I3591" s="39">
        <v>0</v>
      </c>
      <c r="J3591" s="11">
        <f>VLOOKUP(LEFT(B3591,5),[1]Percents!$C:$M,6,FALSE)</f>
        <v>0.1678</v>
      </c>
      <c r="K3591" s="13">
        <f t="shared" si="56"/>
        <v>0</v>
      </c>
      <c r="L3591" s="22"/>
    </row>
    <row r="3592" spans="1:12" s="40" customFormat="1" ht="14.25" customHeight="1" x14ac:dyDescent="0.25">
      <c r="A3592" s="38" t="s">
        <v>141</v>
      </c>
      <c r="B3592" s="38" t="s">
        <v>172</v>
      </c>
      <c r="C3592" s="38" t="s">
        <v>2512</v>
      </c>
      <c r="D3592" s="38" t="s">
        <v>260</v>
      </c>
      <c r="E3592" s="38" t="s">
        <v>7179</v>
      </c>
      <c r="F3592" s="38" t="s">
        <v>125</v>
      </c>
      <c r="G3592" s="38" t="s">
        <v>2513</v>
      </c>
      <c r="H3592" s="38" t="s">
        <v>2665</v>
      </c>
      <c r="I3592" s="39">
        <v>10335.41</v>
      </c>
      <c r="J3592" s="11">
        <f>VLOOKUP(LEFT(B3592,5),[1]Percents!$C:$M,6,FALSE)</f>
        <v>0.1678</v>
      </c>
      <c r="K3592" s="13">
        <f t="shared" si="56"/>
        <v>1734.281798</v>
      </c>
      <c r="L3592" s="22"/>
    </row>
    <row r="3593" spans="1:12" s="40" customFormat="1" ht="14.25" customHeight="1" x14ac:dyDescent="0.25">
      <c r="A3593" s="38" t="s">
        <v>141</v>
      </c>
      <c r="B3593" s="38" t="s">
        <v>172</v>
      </c>
      <c r="C3593" s="38" t="s">
        <v>9224</v>
      </c>
      <c r="D3593" s="38" t="s">
        <v>9225</v>
      </c>
      <c r="E3593" s="38" t="s">
        <v>138</v>
      </c>
      <c r="F3593" s="38" t="s">
        <v>9226</v>
      </c>
      <c r="G3593" s="38" t="s">
        <v>9227</v>
      </c>
      <c r="H3593" s="38" t="s">
        <v>2665</v>
      </c>
      <c r="I3593" s="39">
        <v>0</v>
      </c>
      <c r="J3593" s="11">
        <f>VLOOKUP(LEFT(B3593,5),[1]Percents!$C:$M,6,FALSE)</f>
        <v>0.1678</v>
      </c>
      <c r="K3593" s="13">
        <f t="shared" si="56"/>
        <v>0</v>
      </c>
      <c r="L3593" s="22"/>
    </row>
    <row r="3594" spans="1:12" s="40" customFormat="1" ht="14.25" customHeight="1" x14ac:dyDescent="0.25">
      <c r="A3594" s="38" t="s">
        <v>141</v>
      </c>
      <c r="B3594" s="38" t="s">
        <v>172</v>
      </c>
      <c r="C3594" s="38" t="s">
        <v>2514</v>
      </c>
      <c r="D3594" s="38" t="s">
        <v>129</v>
      </c>
      <c r="E3594" s="38" t="s">
        <v>222</v>
      </c>
      <c r="F3594" s="38" t="s">
        <v>126</v>
      </c>
      <c r="G3594" s="38" t="s">
        <v>2515</v>
      </c>
      <c r="H3594" s="38" t="s">
        <v>2665</v>
      </c>
      <c r="I3594" s="39">
        <v>17766.16</v>
      </c>
      <c r="J3594" s="11">
        <f>VLOOKUP(LEFT(B3594,5),[1]Percents!$C:$M,6,FALSE)</f>
        <v>0.1678</v>
      </c>
      <c r="K3594" s="13">
        <f t="shared" ref="K3594:K3657" si="57">+I3594*J3594</f>
        <v>2981.1616480000002</v>
      </c>
      <c r="L3594" s="22"/>
    </row>
    <row r="3595" spans="1:12" s="40" customFormat="1" ht="14.25" customHeight="1" x14ac:dyDescent="0.25">
      <c r="A3595" s="38" t="s">
        <v>141</v>
      </c>
      <c r="B3595" s="38" t="s">
        <v>172</v>
      </c>
      <c r="C3595" s="38" t="s">
        <v>2516</v>
      </c>
      <c r="D3595" s="38" t="s">
        <v>38</v>
      </c>
      <c r="E3595" s="38" t="s">
        <v>4</v>
      </c>
      <c r="F3595" s="38" t="s">
        <v>5</v>
      </c>
      <c r="G3595" s="38" t="s">
        <v>2517</v>
      </c>
      <c r="H3595" s="38" t="s">
        <v>2665</v>
      </c>
      <c r="I3595" s="39">
        <v>5807.07</v>
      </c>
      <c r="J3595" s="11">
        <f>VLOOKUP(LEFT(B3595,5),[1]Percents!$C:$M,6,FALSE)</f>
        <v>0.1678</v>
      </c>
      <c r="K3595" s="13">
        <f t="shared" si="57"/>
        <v>974.42634599999997</v>
      </c>
      <c r="L3595" s="22"/>
    </row>
    <row r="3596" spans="1:12" s="40" customFormat="1" ht="14.25" customHeight="1" x14ac:dyDescent="0.25">
      <c r="A3596" s="38" t="s">
        <v>141</v>
      </c>
      <c r="B3596" s="38" t="s">
        <v>172</v>
      </c>
      <c r="C3596" s="38" t="s">
        <v>6284</v>
      </c>
      <c r="D3596" s="38" t="s">
        <v>6285</v>
      </c>
      <c r="E3596" s="38" t="s">
        <v>6286</v>
      </c>
      <c r="F3596" s="38" t="s">
        <v>6287</v>
      </c>
      <c r="G3596" s="38" t="s">
        <v>6288</v>
      </c>
      <c r="H3596" s="38" t="s">
        <v>2665</v>
      </c>
      <c r="I3596" s="39">
        <v>590.63</v>
      </c>
      <c r="J3596" s="11">
        <f>VLOOKUP(LEFT(B3596,5),[1]Percents!$C:$M,6,FALSE)</f>
        <v>0.1678</v>
      </c>
      <c r="K3596" s="13">
        <f t="shared" si="57"/>
        <v>99.107714000000001</v>
      </c>
      <c r="L3596" s="22"/>
    </row>
    <row r="3597" spans="1:12" s="40" customFormat="1" ht="14.25" customHeight="1" x14ac:dyDescent="0.25">
      <c r="A3597" s="38" t="s">
        <v>243</v>
      </c>
      <c r="B3597" s="38" t="s">
        <v>203</v>
      </c>
      <c r="C3597" s="38" t="s">
        <v>2518</v>
      </c>
      <c r="D3597" s="38" t="s">
        <v>131</v>
      </c>
      <c r="E3597" s="38" t="s">
        <v>204</v>
      </c>
      <c r="F3597" s="38" t="s">
        <v>132</v>
      </c>
      <c r="G3597" s="38" t="s">
        <v>2519</v>
      </c>
      <c r="H3597" s="38" t="s">
        <v>2665</v>
      </c>
      <c r="I3597" s="39">
        <v>-4583.01</v>
      </c>
      <c r="J3597" s="11">
        <f>VLOOKUP(LEFT(B3597,5),[1]Percents!$C:$M,6,FALSE)</f>
        <v>9.0999999999999998E-2</v>
      </c>
      <c r="K3597" s="13">
        <f t="shared" si="57"/>
        <v>-417.05391000000003</v>
      </c>
      <c r="L3597" s="22"/>
    </row>
    <row r="3598" spans="1:12" s="40" customFormat="1" ht="14.25" customHeight="1" x14ac:dyDescent="0.25">
      <c r="A3598" s="38" t="s">
        <v>243</v>
      </c>
      <c r="B3598" s="38" t="s">
        <v>203</v>
      </c>
      <c r="C3598" s="38" t="s">
        <v>12747</v>
      </c>
      <c r="D3598" s="38" t="s">
        <v>12748</v>
      </c>
      <c r="E3598" s="38" t="s">
        <v>4317</v>
      </c>
      <c r="F3598" s="38" t="s">
        <v>132</v>
      </c>
      <c r="G3598" s="38" t="s">
        <v>8673</v>
      </c>
      <c r="H3598" s="38" t="s">
        <v>2665</v>
      </c>
      <c r="I3598" s="39">
        <v>10341.959999999999</v>
      </c>
      <c r="J3598" s="11">
        <f>VLOOKUP(LEFT(B3598,5),[1]Percents!$C:$M,6,FALSE)</f>
        <v>9.0999999999999998E-2</v>
      </c>
      <c r="K3598" s="13">
        <f t="shared" si="57"/>
        <v>941.11835999999994</v>
      </c>
      <c r="L3598" s="22"/>
    </row>
    <row r="3599" spans="1:12" s="40" customFormat="1" ht="14.25" customHeight="1" x14ac:dyDescent="0.25">
      <c r="A3599" s="38" t="s">
        <v>141</v>
      </c>
      <c r="B3599" s="38" t="s">
        <v>245</v>
      </c>
      <c r="C3599" s="38" t="s">
        <v>2520</v>
      </c>
      <c r="D3599" s="38" t="s">
        <v>216</v>
      </c>
      <c r="E3599" s="38" t="s">
        <v>86</v>
      </c>
      <c r="F3599" s="38" t="s">
        <v>217</v>
      </c>
      <c r="G3599" s="38" t="s">
        <v>2159</v>
      </c>
      <c r="H3599" s="38" t="s">
        <v>2665</v>
      </c>
      <c r="I3599" s="39">
        <v>5008.47</v>
      </c>
      <c r="J3599" s="11">
        <f>VLOOKUP(LEFT(B3599,5),[1]Percents!$C:$M,6,FALSE)</f>
        <v>0.1678</v>
      </c>
      <c r="K3599" s="13">
        <f t="shared" si="57"/>
        <v>840.42126600000006</v>
      </c>
      <c r="L3599" s="22"/>
    </row>
    <row r="3600" spans="1:12" s="40" customFormat="1" ht="14.25" customHeight="1" x14ac:dyDescent="0.25">
      <c r="A3600" s="38" t="s">
        <v>141</v>
      </c>
      <c r="B3600" s="38" t="s">
        <v>172</v>
      </c>
      <c r="C3600" s="38" t="s">
        <v>2521</v>
      </c>
      <c r="D3600" s="38" t="s">
        <v>37</v>
      </c>
      <c r="E3600" s="38" t="s">
        <v>273</v>
      </c>
      <c r="F3600" s="38" t="s">
        <v>15</v>
      </c>
      <c r="G3600" s="38" t="s">
        <v>2522</v>
      </c>
      <c r="H3600" s="38" t="s">
        <v>2665</v>
      </c>
      <c r="I3600" s="39">
        <v>6589.55</v>
      </c>
      <c r="J3600" s="11">
        <f>VLOOKUP(LEFT(B3600,5),[1]Percents!$C:$M,6,FALSE)</f>
        <v>0.1678</v>
      </c>
      <c r="K3600" s="13">
        <f t="shared" si="57"/>
        <v>1105.72649</v>
      </c>
      <c r="L3600" s="22"/>
    </row>
    <row r="3601" spans="1:12" s="40" customFormat="1" ht="14.25" customHeight="1" x14ac:dyDescent="0.25">
      <c r="A3601" s="38" t="s">
        <v>141</v>
      </c>
      <c r="B3601" s="38" t="s">
        <v>172</v>
      </c>
      <c r="C3601" s="38" t="s">
        <v>2523</v>
      </c>
      <c r="D3601" s="38" t="s">
        <v>354</v>
      </c>
      <c r="E3601" s="38" t="s">
        <v>4498</v>
      </c>
      <c r="F3601" s="38" t="s">
        <v>351</v>
      </c>
      <c r="G3601" s="38" t="s">
        <v>1655</v>
      </c>
      <c r="H3601" s="38" t="s">
        <v>2665</v>
      </c>
      <c r="I3601" s="39">
        <v>3848</v>
      </c>
      <c r="J3601" s="11">
        <f>VLOOKUP(LEFT(B3601,5),[1]Percents!$C:$M,6,FALSE)</f>
        <v>0.1678</v>
      </c>
      <c r="K3601" s="13">
        <f t="shared" si="57"/>
        <v>645.69439999999997</v>
      </c>
      <c r="L3601" s="22"/>
    </row>
    <row r="3602" spans="1:12" s="40" customFormat="1" ht="14.25" customHeight="1" x14ac:dyDescent="0.25">
      <c r="A3602" s="38" t="s">
        <v>141</v>
      </c>
      <c r="B3602" s="38" t="s">
        <v>172</v>
      </c>
      <c r="C3602" s="38" t="s">
        <v>9799</v>
      </c>
      <c r="D3602" s="38" t="s">
        <v>9800</v>
      </c>
      <c r="E3602" s="38" t="s">
        <v>946</v>
      </c>
      <c r="F3602" s="38" t="s">
        <v>9801</v>
      </c>
      <c r="G3602" s="38" t="s">
        <v>1809</v>
      </c>
      <c r="H3602" s="38" t="s">
        <v>2665</v>
      </c>
      <c r="I3602" s="39">
        <v>5747.03</v>
      </c>
      <c r="J3602" s="11">
        <f>VLOOKUP(LEFT(B3602,5),[1]Percents!$C:$M,6,FALSE)</f>
        <v>0.1678</v>
      </c>
      <c r="K3602" s="13">
        <f t="shared" si="57"/>
        <v>964.35163399999999</v>
      </c>
      <c r="L3602" s="22"/>
    </row>
    <row r="3603" spans="1:12" s="40" customFormat="1" ht="14.25" customHeight="1" x14ac:dyDescent="0.25">
      <c r="A3603" s="38" t="s">
        <v>141</v>
      </c>
      <c r="B3603" s="38" t="s">
        <v>172</v>
      </c>
      <c r="C3603" s="38" t="s">
        <v>11278</v>
      </c>
      <c r="D3603" s="38" t="s">
        <v>11279</v>
      </c>
      <c r="E3603" s="38" t="s">
        <v>959</v>
      </c>
      <c r="F3603" s="38" t="s">
        <v>9801</v>
      </c>
      <c r="G3603" s="38" t="s">
        <v>7386</v>
      </c>
      <c r="H3603" s="38" t="s">
        <v>2665</v>
      </c>
      <c r="I3603" s="39">
        <v>563.33000000000004</v>
      </c>
      <c r="J3603" s="11">
        <f>VLOOKUP(LEFT(B3603,5),[1]Percents!$C:$M,6,FALSE)</f>
        <v>0.1678</v>
      </c>
      <c r="K3603" s="13">
        <f t="shared" si="57"/>
        <v>94.526774000000003</v>
      </c>
      <c r="L3603" s="22"/>
    </row>
    <row r="3604" spans="1:12" s="40" customFormat="1" ht="14.25" customHeight="1" x14ac:dyDescent="0.25">
      <c r="A3604" s="38" t="s">
        <v>141</v>
      </c>
      <c r="B3604" s="38" t="s">
        <v>172</v>
      </c>
      <c r="C3604" s="38" t="s">
        <v>2524</v>
      </c>
      <c r="D3604" s="38" t="s">
        <v>982</v>
      </c>
      <c r="E3604" s="38" t="s">
        <v>959</v>
      </c>
      <c r="F3604" s="38" t="s">
        <v>960</v>
      </c>
      <c r="G3604" s="38" t="s">
        <v>1809</v>
      </c>
      <c r="H3604" s="38" t="s">
        <v>2665</v>
      </c>
      <c r="I3604" s="39">
        <v>0</v>
      </c>
      <c r="J3604" s="11">
        <f>VLOOKUP(LEFT(B3604,5),[1]Percents!$C:$M,6,FALSE)</f>
        <v>0.1678</v>
      </c>
      <c r="K3604" s="13">
        <f t="shared" si="57"/>
        <v>0</v>
      </c>
      <c r="L3604" s="22"/>
    </row>
    <row r="3605" spans="1:12" s="40" customFormat="1" ht="14.25" customHeight="1" x14ac:dyDescent="0.25">
      <c r="A3605" s="38" t="s">
        <v>141</v>
      </c>
      <c r="B3605" s="38" t="s">
        <v>172</v>
      </c>
      <c r="C3605" s="38" t="s">
        <v>6978</v>
      </c>
      <c r="D3605" s="38" t="s">
        <v>6979</v>
      </c>
      <c r="E3605" s="38" t="s">
        <v>6980</v>
      </c>
      <c r="F3605" s="38" t="s">
        <v>960</v>
      </c>
      <c r="G3605" s="38" t="s">
        <v>3112</v>
      </c>
      <c r="H3605" s="38" t="s">
        <v>2665</v>
      </c>
      <c r="I3605" s="39">
        <v>580</v>
      </c>
      <c r="J3605" s="11">
        <f>VLOOKUP(LEFT(B3605,5),[1]Percents!$C:$M,6,FALSE)</f>
        <v>0.1678</v>
      </c>
      <c r="K3605" s="13">
        <f t="shared" si="57"/>
        <v>97.323999999999998</v>
      </c>
      <c r="L3605" s="22"/>
    </row>
    <row r="3606" spans="1:12" s="40" customFormat="1" ht="14.25" customHeight="1" x14ac:dyDescent="0.25">
      <c r="A3606" s="38" t="s">
        <v>141</v>
      </c>
      <c r="B3606" s="38" t="s">
        <v>172</v>
      </c>
      <c r="C3606" s="38" t="s">
        <v>2525</v>
      </c>
      <c r="D3606" s="38" t="s">
        <v>463</v>
      </c>
      <c r="E3606" s="38" t="s">
        <v>104</v>
      </c>
      <c r="F3606" s="38" t="s">
        <v>464</v>
      </c>
      <c r="G3606" s="38" t="s">
        <v>1673</v>
      </c>
      <c r="H3606" s="38" t="s">
        <v>2665</v>
      </c>
      <c r="I3606" s="39">
        <v>3965.22</v>
      </c>
      <c r="J3606" s="11">
        <f>VLOOKUP(LEFT(B3606,5),[1]Percents!$C:$M,6,FALSE)</f>
        <v>0.1678</v>
      </c>
      <c r="K3606" s="13">
        <f t="shared" si="57"/>
        <v>665.36391600000002</v>
      </c>
      <c r="L3606" s="22"/>
    </row>
    <row r="3607" spans="1:12" s="40" customFormat="1" ht="14.25" customHeight="1" x14ac:dyDescent="0.25">
      <c r="A3607" s="38" t="s">
        <v>141</v>
      </c>
      <c r="B3607" s="38" t="s">
        <v>172</v>
      </c>
      <c r="C3607" s="38" t="s">
        <v>9228</v>
      </c>
      <c r="D3607" s="38" t="s">
        <v>9229</v>
      </c>
      <c r="E3607" s="38" t="s">
        <v>274</v>
      </c>
      <c r="F3607" s="38" t="s">
        <v>722</v>
      </c>
      <c r="G3607" s="38" t="s">
        <v>1690</v>
      </c>
      <c r="H3607" s="38" t="s">
        <v>2665</v>
      </c>
      <c r="I3607" s="39">
        <v>1266.47</v>
      </c>
      <c r="J3607" s="11">
        <f>VLOOKUP(LEFT(B3607,5),[1]Percents!$C:$M,6,FALSE)</f>
        <v>0.1678</v>
      </c>
      <c r="K3607" s="13">
        <f t="shared" si="57"/>
        <v>212.513666</v>
      </c>
      <c r="L3607" s="22"/>
    </row>
    <row r="3608" spans="1:12" s="40" customFormat="1" ht="14.25" customHeight="1" x14ac:dyDescent="0.25">
      <c r="A3608" s="38" t="s">
        <v>243</v>
      </c>
      <c r="B3608" s="38" t="s">
        <v>203</v>
      </c>
      <c r="C3608" s="38" t="s">
        <v>2526</v>
      </c>
      <c r="D3608" s="38" t="s">
        <v>820</v>
      </c>
      <c r="E3608" s="38" t="s">
        <v>582</v>
      </c>
      <c r="F3608" s="38" t="s">
        <v>722</v>
      </c>
      <c r="G3608" s="38" t="s">
        <v>1690</v>
      </c>
      <c r="H3608" s="38" t="s">
        <v>2665</v>
      </c>
      <c r="I3608" s="39">
        <v>-240.08</v>
      </c>
      <c r="J3608" s="11">
        <f>VLOOKUP(LEFT(B3608,5),[1]Percents!$C:$M,6,FALSE)</f>
        <v>9.0999999999999998E-2</v>
      </c>
      <c r="K3608" s="13">
        <f t="shared" si="57"/>
        <v>-21.847280000000001</v>
      </c>
      <c r="L3608" s="22"/>
    </row>
    <row r="3609" spans="1:12" s="40" customFormat="1" ht="14.25" customHeight="1" x14ac:dyDescent="0.25">
      <c r="A3609" s="38" t="s">
        <v>141</v>
      </c>
      <c r="B3609" s="38" t="s">
        <v>172</v>
      </c>
      <c r="C3609" s="38" t="s">
        <v>2527</v>
      </c>
      <c r="D3609" s="38" t="s">
        <v>847</v>
      </c>
      <c r="E3609" s="38" t="s">
        <v>103</v>
      </c>
      <c r="F3609" s="38" t="s">
        <v>848</v>
      </c>
      <c r="G3609" s="38" t="s">
        <v>2528</v>
      </c>
      <c r="H3609" s="38" t="s">
        <v>2665</v>
      </c>
      <c r="I3609" s="39">
        <v>3572.77</v>
      </c>
      <c r="J3609" s="11">
        <f>VLOOKUP(LEFT(B3609,5),[1]Percents!$C:$M,6,FALSE)</f>
        <v>0.1678</v>
      </c>
      <c r="K3609" s="13">
        <f t="shared" si="57"/>
        <v>599.510806</v>
      </c>
      <c r="L3609" s="22"/>
    </row>
    <row r="3610" spans="1:12" s="40" customFormat="1" ht="14.25" customHeight="1" x14ac:dyDescent="0.25">
      <c r="A3610" s="38" t="s">
        <v>141</v>
      </c>
      <c r="B3610" s="38" t="s">
        <v>172</v>
      </c>
      <c r="C3610" s="38" t="s">
        <v>6289</v>
      </c>
      <c r="D3610" s="38" t="s">
        <v>6290</v>
      </c>
      <c r="E3610" s="38" t="s">
        <v>792</v>
      </c>
      <c r="F3610" s="38" t="s">
        <v>6291</v>
      </c>
      <c r="G3610" s="38" t="s">
        <v>1696</v>
      </c>
      <c r="H3610" s="38" t="s">
        <v>2665</v>
      </c>
      <c r="I3610" s="39">
        <v>1318.39</v>
      </c>
      <c r="J3610" s="11">
        <f>VLOOKUP(LEFT(B3610,5),[1]Percents!$C:$M,6,FALSE)</f>
        <v>0.1678</v>
      </c>
      <c r="K3610" s="13">
        <f t="shared" si="57"/>
        <v>221.22584200000003</v>
      </c>
      <c r="L3610" s="22"/>
    </row>
    <row r="3611" spans="1:12" s="40" customFormat="1" ht="14.25" customHeight="1" x14ac:dyDescent="0.25">
      <c r="A3611" s="38" t="s">
        <v>243</v>
      </c>
      <c r="B3611" s="38" t="s">
        <v>50</v>
      </c>
      <c r="C3611" s="38" t="s">
        <v>2529</v>
      </c>
      <c r="D3611" s="38" t="s">
        <v>1061</v>
      </c>
      <c r="E3611" s="38" t="s">
        <v>386</v>
      </c>
      <c r="F3611" s="38" t="s">
        <v>1062</v>
      </c>
      <c r="G3611" s="38" t="s">
        <v>1729</v>
      </c>
      <c r="H3611" s="38" t="s">
        <v>2665</v>
      </c>
      <c r="I3611" s="39">
        <v>0</v>
      </c>
      <c r="J3611" s="11">
        <f>VLOOKUP(LEFT(B3611,5),[1]Percents!$C:$M,6,FALSE)</f>
        <v>9.0999999999999998E-2</v>
      </c>
      <c r="K3611" s="13">
        <f t="shared" si="57"/>
        <v>0</v>
      </c>
      <c r="L3611" s="22"/>
    </row>
    <row r="3612" spans="1:12" s="40" customFormat="1" ht="14.25" customHeight="1" x14ac:dyDescent="0.25">
      <c r="A3612" s="38" t="s">
        <v>243</v>
      </c>
      <c r="B3612" s="38" t="s">
        <v>289</v>
      </c>
      <c r="C3612" s="38" t="s">
        <v>2530</v>
      </c>
      <c r="D3612" s="38" t="s">
        <v>1353</v>
      </c>
      <c r="E3612" s="38" t="s">
        <v>622</v>
      </c>
      <c r="F3612" s="38" t="s">
        <v>1354</v>
      </c>
      <c r="G3612" s="38" t="s">
        <v>1710</v>
      </c>
      <c r="H3612" s="38" t="s">
        <v>2665</v>
      </c>
      <c r="I3612" s="39">
        <v>0</v>
      </c>
      <c r="J3612" s="11">
        <f>VLOOKUP(LEFT(B3612,5),[1]Percents!$C:$M,6,FALSE)</f>
        <v>9.0999999999999998E-2</v>
      </c>
      <c r="K3612" s="13">
        <f t="shared" si="57"/>
        <v>0</v>
      </c>
      <c r="L3612" s="22"/>
    </row>
    <row r="3613" spans="1:12" s="40" customFormat="1" ht="14.25" customHeight="1" x14ac:dyDescent="0.25">
      <c r="A3613" s="38" t="s">
        <v>243</v>
      </c>
      <c r="B3613" s="38" t="s">
        <v>290</v>
      </c>
      <c r="C3613" s="38" t="s">
        <v>2531</v>
      </c>
      <c r="D3613" s="38" t="s">
        <v>1086</v>
      </c>
      <c r="E3613" s="38" t="s">
        <v>71</v>
      </c>
      <c r="F3613" s="38" t="s">
        <v>1087</v>
      </c>
      <c r="G3613" s="38" t="s">
        <v>1729</v>
      </c>
      <c r="H3613" s="38" t="s">
        <v>2665</v>
      </c>
      <c r="I3613" s="39">
        <v>2318.61</v>
      </c>
      <c r="J3613" s="11">
        <f>VLOOKUP(LEFT(B3613,5),[1]Percents!$C:$M,6,FALSE)</f>
        <v>9.0999999999999998E-2</v>
      </c>
      <c r="K3613" s="13">
        <f t="shared" si="57"/>
        <v>210.99351000000001</v>
      </c>
      <c r="L3613" s="22"/>
    </row>
    <row r="3614" spans="1:12" s="40" customFormat="1" ht="14.25" customHeight="1" x14ac:dyDescent="0.25">
      <c r="A3614" s="38" t="s">
        <v>243</v>
      </c>
      <c r="B3614" s="38" t="s">
        <v>118</v>
      </c>
      <c r="C3614" s="38" t="s">
        <v>2532</v>
      </c>
      <c r="D3614" s="38" t="s">
        <v>1200</v>
      </c>
      <c r="E3614" s="38" t="s">
        <v>40</v>
      </c>
      <c r="F3614" s="38" t="s">
        <v>1201</v>
      </c>
      <c r="G3614" s="38" t="s">
        <v>1710</v>
      </c>
      <c r="H3614" s="38" t="s">
        <v>2665</v>
      </c>
      <c r="I3614" s="39">
        <v>0</v>
      </c>
      <c r="J3614" s="11">
        <f>VLOOKUP(LEFT(B3614,5),[1]Percents!$C:$M,6,FALSE)</f>
        <v>9.0999999999999998E-2</v>
      </c>
      <c r="K3614" s="13">
        <f t="shared" si="57"/>
        <v>0</v>
      </c>
      <c r="L3614" s="22"/>
    </row>
    <row r="3615" spans="1:12" s="40" customFormat="1" ht="14.25" customHeight="1" x14ac:dyDescent="0.25">
      <c r="A3615" s="38" t="s">
        <v>243</v>
      </c>
      <c r="B3615" s="38" t="s">
        <v>289</v>
      </c>
      <c r="C3615" s="38" t="s">
        <v>2533</v>
      </c>
      <c r="D3615" s="38" t="s">
        <v>1580</v>
      </c>
      <c r="E3615" s="38" t="s">
        <v>1581</v>
      </c>
      <c r="F3615" s="38" t="s">
        <v>1201</v>
      </c>
      <c r="G3615" s="38" t="s">
        <v>1710</v>
      </c>
      <c r="H3615" s="38" t="s">
        <v>2665</v>
      </c>
      <c r="I3615" s="39">
        <v>0</v>
      </c>
      <c r="J3615" s="11">
        <f>VLOOKUP(LEFT(B3615,5),[1]Percents!$C:$M,6,FALSE)</f>
        <v>9.0999999999999998E-2</v>
      </c>
      <c r="K3615" s="13">
        <f t="shared" si="57"/>
        <v>0</v>
      </c>
      <c r="L3615" s="22"/>
    </row>
    <row r="3616" spans="1:12" s="40" customFormat="1" ht="14.25" customHeight="1" x14ac:dyDescent="0.25">
      <c r="A3616" s="38" t="s">
        <v>243</v>
      </c>
      <c r="B3616" s="38" t="s">
        <v>290</v>
      </c>
      <c r="C3616" s="38" t="s">
        <v>2534</v>
      </c>
      <c r="D3616" s="38" t="s">
        <v>1582</v>
      </c>
      <c r="E3616" s="38" t="s">
        <v>206</v>
      </c>
      <c r="F3616" s="38" t="s">
        <v>1583</v>
      </c>
      <c r="G3616" s="38" t="s">
        <v>1769</v>
      </c>
      <c r="H3616" s="38" t="s">
        <v>2665</v>
      </c>
      <c r="I3616" s="39">
        <v>2295.5100000000002</v>
      </c>
      <c r="J3616" s="11">
        <f>VLOOKUP(LEFT(B3616,5),[1]Percents!$C:$M,6,FALSE)</f>
        <v>9.0999999999999998E-2</v>
      </c>
      <c r="K3616" s="13">
        <f t="shared" si="57"/>
        <v>208.89141000000001</v>
      </c>
      <c r="L3616" s="22"/>
    </row>
    <row r="3617" spans="1:12" s="40" customFormat="1" ht="14.25" customHeight="1" x14ac:dyDescent="0.25">
      <c r="A3617" s="38" t="s">
        <v>243</v>
      </c>
      <c r="B3617" s="38" t="s">
        <v>290</v>
      </c>
      <c r="C3617" s="38" t="s">
        <v>2662</v>
      </c>
      <c r="D3617" s="38" t="s">
        <v>2663</v>
      </c>
      <c r="E3617" s="38" t="s">
        <v>130</v>
      </c>
      <c r="F3617" s="38" t="s">
        <v>2664</v>
      </c>
      <c r="G3617" s="38" t="s">
        <v>1766</v>
      </c>
      <c r="H3617" s="38" t="s">
        <v>2665</v>
      </c>
      <c r="I3617" s="39">
        <v>0</v>
      </c>
      <c r="J3617" s="11">
        <f>VLOOKUP(LEFT(B3617,5),[1]Percents!$C:$M,6,FALSE)</f>
        <v>9.0999999999999998E-2</v>
      </c>
      <c r="K3617" s="13">
        <f t="shared" si="57"/>
        <v>0</v>
      </c>
      <c r="L3617" s="22"/>
    </row>
    <row r="3618" spans="1:12" s="40" customFormat="1" ht="14.25" customHeight="1" x14ac:dyDescent="0.25">
      <c r="A3618" s="38" t="s">
        <v>243</v>
      </c>
      <c r="B3618" s="38" t="s">
        <v>290</v>
      </c>
      <c r="C3618" s="38" t="s">
        <v>5750</v>
      </c>
      <c r="D3618" s="38" t="s">
        <v>5751</v>
      </c>
      <c r="E3618" s="38" t="s">
        <v>49</v>
      </c>
      <c r="F3618" s="38" t="s">
        <v>2664</v>
      </c>
      <c r="G3618" s="38" t="s">
        <v>1766</v>
      </c>
      <c r="H3618" s="38" t="s">
        <v>2665</v>
      </c>
      <c r="I3618" s="39">
        <v>0</v>
      </c>
      <c r="J3618" s="11">
        <f>VLOOKUP(LEFT(B3618,5),[1]Percents!$C:$M,6,FALSE)</f>
        <v>9.0999999999999998E-2</v>
      </c>
      <c r="K3618" s="13">
        <f t="shared" si="57"/>
        <v>0</v>
      </c>
      <c r="L3618" s="22"/>
    </row>
    <row r="3619" spans="1:12" s="40" customFormat="1" ht="14.25" customHeight="1" x14ac:dyDescent="0.25">
      <c r="A3619" s="38" t="s">
        <v>243</v>
      </c>
      <c r="B3619" s="38" t="s">
        <v>2543</v>
      </c>
      <c r="C3619" s="38" t="s">
        <v>3884</v>
      </c>
      <c r="D3619" s="38" t="s">
        <v>3885</v>
      </c>
      <c r="E3619" s="38" t="s">
        <v>327</v>
      </c>
      <c r="F3619" s="38" t="s">
        <v>3886</v>
      </c>
      <c r="G3619" s="38" t="s">
        <v>3887</v>
      </c>
      <c r="H3619" s="38" t="s">
        <v>2665</v>
      </c>
      <c r="I3619" s="39">
        <v>4069.37</v>
      </c>
      <c r="J3619" s="11">
        <f>VLOOKUP(LEFT(B3619,5),[1]Percents!$C:$M,6,FALSE)</f>
        <v>9.0999999999999998E-2</v>
      </c>
      <c r="K3619" s="13">
        <f t="shared" si="57"/>
        <v>370.31266999999997</v>
      </c>
      <c r="L3619" s="22"/>
    </row>
    <row r="3620" spans="1:12" s="40" customFormat="1" ht="14.25" customHeight="1" x14ac:dyDescent="0.25">
      <c r="A3620" s="38" t="s">
        <v>243</v>
      </c>
      <c r="B3620" s="38" t="s">
        <v>2543</v>
      </c>
      <c r="C3620" s="38" t="s">
        <v>4941</v>
      </c>
      <c r="D3620" s="38" t="s">
        <v>4942</v>
      </c>
      <c r="E3620" s="38" t="s">
        <v>327</v>
      </c>
      <c r="F3620" s="38" t="s">
        <v>3886</v>
      </c>
      <c r="G3620" s="38" t="s">
        <v>3887</v>
      </c>
      <c r="H3620" s="38" t="s">
        <v>2665</v>
      </c>
      <c r="I3620" s="39">
        <v>241.55</v>
      </c>
      <c r="J3620" s="11">
        <f>VLOOKUP(LEFT(B3620,5),[1]Percents!$C:$M,6,FALSE)</f>
        <v>9.0999999999999998E-2</v>
      </c>
      <c r="K3620" s="13">
        <f t="shared" si="57"/>
        <v>21.98105</v>
      </c>
      <c r="L3620" s="22"/>
    </row>
    <row r="3621" spans="1:12" s="40" customFormat="1" ht="14.25" customHeight="1" x14ac:dyDescent="0.25">
      <c r="A3621" s="38" t="s">
        <v>243</v>
      </c>
      <c r="B3621" s="38" t="s">
        <v>290</v>
      </c>
      <c r="C3621" s="38" t="s">
        <v>9230</v>
      </c>
      <c r="D3621" s="38" t="s">
        <v>9231</v>
      </c>
      <c r="E3621" s="38" t="s">
        <v>1</v>
      </c>
      <c r="F3621" s="38" t="s">
        <v>3886</v>
      </c>
      <c r="G3621" s="38" t="s">
        <v>3887</v>
      </c>
      <c r="H3621" s="38" t="s">
        <v>2665</v>
      </c>
      <c r="I3621" s="39">
        <v>0</v>
      </c>
      <c r="J3621" s="11">
        <f>VLOOKUP(LEFT(B3621,5),[1]Percents!$C:$M,6,FALSE)</f>
        <v>9.0999999999999998E-2</v>
      </c>
      <c r="K3621" s="13">
        <f t="shared" si="57"/>
        <v>0</v>
      </c>
      <c r="L3621" s="22"/>
    </row>
    <row r="3622" spans="1:12" s="40" customFormat="1" ht="14.25" customHeight="1" x14ac:dyDescent="0.25">
      <c r="A3622" s="38" t="s">
        <v>213</v>
      </c>
      <c r="B3622" s="38" t="s">
        <v>270</v>
      </c>
      <c r="C3622" s="38" t="s">
        <v>4079</v>
      </c>
      <c r="D3622" s="38" t="s">
        <v>4080</v>
      </c>
      <c r="E3622" s="38" t="s">
        <v>52</v>
      </c>
      <c r="F3622" s="38" t="s">
        <v>4081</v>
      </c>
      <c r="G3622" s="38" t="s">
        <v>3744</v>
      </c>
      <c r="H3622" s="38" t="s">
        <v>2665</v>
      </c>
      <c r="I3622" s="39">
        <v>1067.77</v>
      </c>
      <c r="J3622" s="11">
        <f>VLOOKUP(LEFT(B3622,5),[1]Percents!$C:$M,6,FALSE)</f>
        <v>8.6050000000000001E-2</v>
      </c>
      <c r="K3622" s="13">
        <f t="shared" si="57"/>
        <v>91.881608499999999</v>
      </c>
      <c r="L3622" s="22"/>
    </row>
    <row r="3623" spans="1:12" s="40" customFormat="1" ht="14.25" customHeight="1" x14ac:dyDescent="0.25">
      <c r="A3623" s="38" t="s">
        <v>141</v>
      </c>
      <c r="B3623" s="38" t="s">
        <v>172</v>
      </c>
      <c r="C3623" s="38" t="s">
        <v>4185</v>
      </c>
      <c r="D3623" s="38" t="s">
        <v>4186</v>
      </c>
      <c r="E3623" s="38" t="s">
        <v>3635</v>
      </c>
      <c r="F3623" s="38" t="s">
        <v>4187</v>
      </c>
      <c r="G3623" s="38" t="s">
        <v>4072</v>
      </c>
      <c r="H3623" s="38" t="s">
        <v>2665</v>
      </c>
      <c r="I3623" s="39">
        <v>4294.75</v>
      </c>
      <c r="J3623" s="11">
        <f>VLOOKUP(LEFT(B3623,5),[1]Percents!$C:$M,6,FALSE)</f>
        <v>0.1678</v>
      </c>
      <c r="K3623" s="13">
        <f t="shared" si="57"/>
        <v>720.65904999999998</v>
      </c>
      <c r="L3623" s="22"/>
    </row>
    <row r="3624" spans="1:12" s="40" customFormat="1" ht="14.25" customHeight="1" x14ac:dyDescent="0.25">
      <c r="A3624" s="38" t="s">
        <v>243</v>
      </c>
      <c r="B3624" s="38" t="s">
        <v>290</v>
      </c>
      <c r="C3624" s="38" t="s">
        <v>4082</v>
      </c>
      <c r="D3624" s="38" t="s">
        <v>4083</v>
      </c>
      <c r="E3624" s="38" t="s">
        <v>272</v>
      </c>
      <c r="F3624" s="38" t="s">
        <v>4547</v>
      </c>
      <c r="G3624" s="38" t="s">
        <v>3905</v>
      </c>
      <c r="H3624" s="38" t="s">
        <v>2665</v>
      </c>
      <c r="I3624" s="39">
        <v>10967.81</v>
      </c>
      <c r="J3624" s="11">
        <f>VLOOKUP(LEFT(B3624,5),[1]Percents!$C:$M,6,FALSE)</f>
        <v>9.0999999999999998E-2</v>
      </c>
      <c r="K3624" s="13">
        <f t="shared" si="57"/>
        <v>998.07070999999996</v>
      </c>
      <c r="L3624" s="22"/>
    </row>
    <row r="3625" spans="1:12" s="40" customFormat="1" ht="14.25" customHeight="1" x14ac:dyDescent="0.25">
      <c r="A3625" s="38" t="s">
        <v>243</v>
      </c>
      <c r="B3625" s="38" t="s">
        <v>290</v>
      </c>
      <c r="C3625" s="38" t="s">
        <v>4084</v>
      </c>
      <c r="D3625" s="38" t="s">
        <v>4085</v>
      </c>
      <c r="E3625" s="38" t="s">
        <v>6803</v>
      </c>
      <c r="F3625" s="38" t="s">
        <v>4547</v>
      </c>
      <c r="G3625" s="38" t="s">
        <v>3905</v>
      </c>
      <c r="H3625" s="38" t="s">
        <v>2665</v>
      </c>
      <c r="I3625" s="39">
        <v>1493.81</v>
      </c>
      <c r="J3625" s="11">
        <f>VLOOKUP(LEFT(B3625,5),[1]Percents!$C:$M,6,FALSE)</f>
        <v>9.0999999999999998E-2</v>
      </c>
      <c r="K3625" s="13">
        <f t="shared" si="57"/>
        <v>135.93671000000001</v>
      </c>
      <c r="L3625" s="22"/>
    </row>
    <row r="3626" spans="1:12" s="40" customFormat="1" ht="14.25" customHeight="1" x14ac:dyDescent="0.25">
      <c r="A3626" s="38" t="s">
        <v>243</v>
      </c>
      <c r="B3626" s="38" t="s">
        <v>50</v>
      </c>
      <c r="C3626" s="38" t="s">
        <v>9232</v>
      </c>
      <c r="D3626" s="38" t="s">
        <v>9233</v>
      </c>
      <c r="E3626" s="38" t="s">
        <v>348</v>
      </c>
      <c r="F3626" s="38" t="s">
        <v>9234</v>
      </c>
      <c r="G3626" s="38" t="s">
        <v>4569</v>
      </c>
      <c r="H3626" s="38" t="s">
        <v>2665</v>
      </c>
      <c r="I3626" s="39">
        <v>5958.43</v>
      </c>
      <c r="J3626" s="11">
        <f>VLOOKUP(LEFT(B3626,5),[1]Percents!$C:$M,6,FALSE)</f>
        <v>9.0999999999999998E-2</v>
      </c>
      <c r="K3626" s="13">
        <f t="shared" si="57"/>
        <v>542.21713</v>
      </c>
      <c r="L3626" s="22"/>
    </row>
    <row r="3627" spans="1:12" s="40" customFormat="1" ht="14.25" customHeight="1" x14ac:dyDescent="0.25">
      <c r="A3627" s="38" t="s">
        <v>243</v>
      </c>
      <c r="B3627" s="38" t="s">
        <v>290</v>
      </c>
      <c r="C3627" s="38" t="s">
        <v>6064</v>
      </c>
      <c r="D3627" s="38" t="s">
        <v>6065</v>
      </c>
      <c r="E3627" s="38" t="s">
        <v>6066</v>
      </c>
      <c r="F3627" s="38" t="s">
        <v>6067</v>
      </c>
      <c r="G3627" s="38" t="s">
        <v>4957</v>
      </c>
      <c r="H3627" s="38" t="s">
        <v>2665</v>
      </c>
      <c r="I3627" s="39">
        <v>217.72</v>
      </c>
      <c r="J3627" s="11">
        <f>VLOOKUP(LEFT(B3627,5),[1]Percents!$C:$M,6,FALSE)</f>
        <v>9.0999999999999998E-2</v>
      </c>
      <c r="K3627" s="13">
        <f t="shared" si="57"/>
        <v>19.812519999999999</v>
      </c>
      <c r="L3627" s="22"/>
    </row>
    <row r="3628" spans="1:12" s="40" customFormat="1" ht="14.25" customHeight="1" x14ac:dyDescent="0.25">
      <c r="A3628" s="38" t="s">
        <v>243</v>
      </c>
      <c r="B3628" s="38" t="s">
        <v>290</v>
      </c>
      <c r="C3628" s="38" t="s">
        <v>8425</v>
      </c>
      <c r="D3628" s="38" t="s">
        <v>8426</v>
      </c>
      <c r="E3628" s="38" t="s">
        <v>1</v>
      </c>
      <c r="F3628" s="38" t="s">
        <v>8427</v>
      </c>
      <c r="G3628" s="38" t="s">
        <v>7901</v>
      </c>
      <c r="H3628" s="38" t="s">
        <v>2665</v>
      </c>
      <c r="I3628" s="39">
        <v>6228</v>
      </c>
      <c r="J3628" s="11">
        <f>VLOOKUP(LEFT(B3628,5),[1]Percents!$C:$M,6,FALSE)</f>
        <v>9.0999999999999998E-2</v>
      </c>
      <c r="K3628" s="13">
        <f t="shared" si="57"/>
        <v>566.74799999999993</v>
      </c>
      <c r="L3628" s="22"/>
    </row>
    <row r="3629" spans="1:12" s="40" customFormat="1" ht="14.25" customHeight="1" x14ac:dyDescent="0.25">
      <c r="A3629" s="38" t="s">
        <v>243</v>
      </c>
      <c r="B3629" s="38" t="s">
        <v>50</v>
      </c>
      <c r="C3629" s="38" t="s">
        <v>11280</v>
      </c>
      <c r="D3629" s="38" t="s">
        <v>11281</v>
      </c>
      <c r="E3629" s="38" t="s">
        <v>348</v>
      </c>
      <c r="F3629" s="38" t="s">
        <v>8427</v>
      </c>
      <c r="G3629" s="38" t="s">
        <v>7901</v>
      </c>
      <c r="H3629" s="38" t="s">
        <v>2665</v>
      </c>
      <c r="I3629" s="39">
        <v>2593.06</v>
      </c>
      <c r="J3629" s="11">
        <f>VLOOKUP(LEFT(B3629,5),[1]Percents!$C:$M,6,FALSE)</f>
        <v>9.0999999999999998E-2</v>
      </c>
      <c r="K3629" s="13">
        <f t="shared" si="57"/>
        <v>235.96845999999999</v>
      </c>
      <c r="L3629" s="22"/>
    </row>
    <row r="3630" spans="1:12" s="40" customFormat="1" ht="14.25" customHeight="1" x14ac:dyDescent="0.25">
      <c r="A3630" s="38" t="s">
        <v>243</v>
      </c>
      <c r="B3630" s="38" t="s">
        <v>290</v>
      </c>
      <c r="C3630" s="38" t="s">
        <v>9235</v>
      </c>
      <c r="D3630" s="38" t="s">
        <v>9236</v>
      </c>
      <c r="E3630" s="38" t="s">
        <v>3447</v>
      </c>
      <c r="F3630" s="38" t="s">
        <v>8427</v>
      </c>
      <c r="G3630" s="38" t="s">
        <v>7901</v>
      </c>
      <c r="H3630" s="38" t="s">
        <v>2665</v>
      </c>
      <c r="I3630" s="39">
        <v>0</v>
      </c>
      <c r="J3630" s="11">
        <f>VLOOKUP(LEFT(B3630,5),[1]Percents!$C:$M,6,FALSE)</f>
        <v>9.0999999999999998E-2</v>
      </c>
      <c r="K3630" s="13">
        <f t="shared" si="57"/>
        <v>0</v>
      </c>
      <c r="L3630" s="22"/>
    </row>
    <row r="3631" spans="1:12" s="40" customFormat="1" ht="14.25" customHeight="1" x14ac:dyDescent="0.25">
      <c r="A3631" s="38" t="s">
        <v>243</v>
      </c>
      <c r="B3631" s="38" t="s">
        <v>290</v>
      </c>
      <c r="C3631" s="38" t="s">
        <v>9237</v>
      </c>
      <c r="D3631" s="38" t="s">
        <v>9238</v>
      </c>
      <c r="E3631" s="38" t="s">
        <v>1438</v>
      </c>
      <c r="F3631" s="38" t="s">
        <v>8427</v>
      </c>
      <c r="G3631" s="38" t="s">
        <v>7901</v>
      </c>
      <c r="H3631" s="38" t="s">
        <v>2665</v>
      </c>
      <c r="I3631" s="39">
        <v>1128.67</v>
      </c>
      <c r="J3631" s="11">
        <f>VLOOKUP(LEFT(B3631,5),[1]Percents!$C:$M,6,FALSE)</f>
        <v>9.0999999999999998E-2</v>
      </c>
      <c r="K3631" s="13">
        <f t="shared" si="57"/>
        <v>102.70897000000001</v>
      </c>
      <c r="L3631" s="22"/>
    </row>
    <row r="3632" spans="1:12" s="40" customFormat="1" ht="14.25" customHeight="1" x14ac:dyDescent="0.25">
      <c r="A3632" s="38" t="s">
        <v>243</v>
      </c>
      <c r="B3632" s="38" t="s">
        <v>50</v>
      </c>
      <c r="C3632" s="38" t="s">
        <v>10332</v>
      </c>
      <c r="D3632" s="38" t="s">
        <v>10333</v>
      </c>
      <c r="E3632" s="38" t="s">
        <v>201</v>
      </c>
      <c r="F3632" s="38" t="s">
        <v>8046</v>
      </c>
      <c r="G3632" s="38" t="s">
        <v>8234</v>
      </c>
      <c r="H3632" s="38" t="s">
        <v>2665</v>
      </c>
      <c r="I3632" s="39">
        <v>11833.54</v>
      </c>
      <c r="J3632" s="11">
        <f>VLOOKUP(LEFT(B3632,5),[1]Percents!$C:$M,6,FALSE)</f>
        <v>9.0999999999999998E-2</v>
      </c>
      <c r="K3632" s="13">
        <f t="shared" si="57"/>
        <v>1076.85214</v>
      </c>
      <c r="L3632" s="22"/>
    </row>
    <row r="3633" spans="1:12" s="40" customFormat="1" ht="14.25" customHeight="1" x14ac:dyDescent="0.25">
      <c r="A3633" s="38" t="s">
        <v>243</v>
      </c>
      <c r="B3633" s="38" t="s">
        <v>50</v>
      </c>
      <c r="C3633" s="38" t="s">
        <v>8044</v>
      </c>
      <c r="D3633" s="38" t="s">
        <v>8045</v>
      </c>
      <c r="E3633" s="38" t="s">
        <v>19</v>
      </c>
      <c r="F3633" s="38" t="s">
        <v>8046</v>
      </c>
      <c r="G3633" s="38" t="s">
        <v>7661</v>
      </c>
      <c r="H3633" s="38" t="s">
        <v>2665</v>
      </c>
      <c r="I3633" s="39">
        <v>0</v>
      </c>
      <c r="J3633" s="11">
        <f>VLOOKUP(LEFT(B3633,5),[1]Percents!$C:$M,6,FALSE)</f>
        <v>9.0999999999999998E-2</v>
      </c>
      <c r="K3633" s="13">
        <f t="shared" si="57"/>
        <v>0</v>
      </c>
      <c r="L3633" s="22"/>
    </row>
    <row r="3634" spans="1:12" s="40" customFormat="1" ht="14.25" customHeight="1" x14ac:dyDescent="0.25">
      <c r="A3634" s="38" t="s">
        <v>243</v>
      </c>
      <c r="B3634" s="38" t="s">
        <v>50</v>
      </c>
      <c r="C3634" s="38" t="s">
        <v>8044</v>
      </c>
      <c r="D3634" s="38" t="s">
        <v>8045</v>
      </c>
      <c r="E3634" s="38" t="s">
        <v>19</v>
      </c>
      <c r="F3634" s="38" t="s">
        <v>8046</v>
      </c>
      <c r="G3634" s="38" t="s">
        <v>8234</v>
      </c>
      <c r="H3634" s="38" t="s">
        <v>2665</v>
      </c>
      <c r="I3634" s="39">
        <v>3306.96</v>
      </c>
      <c r="J3634" s="11">
        <f>VLOOKUP(LEFT(B3634,5),[1]Percents!$C:$M,6,FALSE)</f>
        <v>9.0999999999999998E-2</v>
      </c>
      <c r="K3634" s="13">
        <f t="shared" si="57"/>
        <v>300.93335999999999</v>
      </c>
      <c r="L3634" s="22"/>
    </row>
    <row r="3635" spans="1:12" s="40" customFormat="1" ht="14.25" customHeight="1" x14ac:dyDescent="0.25">
      <c r="A3635" s="38" t="s">
        <v>243</v>
      </c>
      <c r="B3635" s="38" t="s">
        <v>50</v>
      </c>
      <c r="C3635" s="38" t="s">
        <v>9802</v>
      </c>
      <c r="D3635" s="38" t="s">
        <v>9803</v>
      </c>
      <c r="E3635" s="38" t="s">
        <v>386</v>
      </c>
      <c r="F3635" s="38" t="s">
        <v>9804</v>
      </c>
      <c r="G3635" s="38" t="s">
        <v>8589</v>
      </c>
      <c r="H3635" s="38" t="s">
        <v>2665</v>
      </c>
      <c r="I3635" s="39">
        <v>8993.9399999999987</v>
      </c>
      <c r="J3635" s="11">
        <f>VLOOKUP(LEFT(B3635,5),[1]Percents!$C:$M,6,FALSE)</f>
        <v>9.0999999999999998E-2</v>
      </c>
      <c r="K3635" s="13">
        <f t="shared" si="57"/>
        <v>818.44853999999987</v>
      </c>
      <c r="L3635" s="22"/>
    </row>
    <row r="3636" spans="1:12" s="40" customFormat="1" ht="14.25" customHeight="1" x14ac:dyDescent="0.25">
      <c r="A3636" s="38" t="s">
        <v>141</v>
      </c>
      <c r="B3636" s="38" t="s">
        <v>245</v>
      </c>
      <c r="C3636" s="38" t="s">
        <v>10334</v>
      </c>
      <c r="D3636" s="38" t="s">
        <v>10335</v>
      </c>
      <c r="E3636" s="38" t="s">
        <v>1114</v>
      </c>
      <c r="F3636" s="38" t="s">
        <v>10336</v>
      </c>
      <c r="G3636" s="38" t="s">
        <v>9320</v>
      </c>
      <c r="H3636" s="38" t="s">
        <v>2665</v>
      </c>
      <c r="I3636" s="39">
        <v>3943.66</v>
      </c>
      <c r="J3636" s="11">
        <f>VLOOKUP(LEFT(B3636,5),[1]Percents!$C:$M,6,FALSE)</f>
        <v>0.1678</v>
      </c>
      <c r="K3636" s="13">
        <f t="shared" si="57"/>
        <v>661.74614799999995</v>
      </c>
      <c r="L3636" s="22"/>
    </row>
    <row r="3637" spans="1:12" s="40" customFormat="1" ht="14.25" customHeight="1" x14ac:dyDescent="0.25">
      <c r="A3637" s="38" t="s">
        <v>243</v>
      </c>
      <c r="B3637" s="38" t="s">
        <v>50</v>
      </c>
      <c r="C3637" s="38" t="s">
        <v>10337</v>
      </c>
      <c r="D3637" s="38" t="s">
        <v>10338</v>
      </c>
      <c r="E3637" s="38" t="s">
        <v>386</v>
      </c>
      <c r="F3637" s="38" t="s">
        <v>10339</v>
      </c>
      <c r="G3637" s="38" t="s">
        <v>6087</v>
      </c>
      <c r="H3637" s="38" t="s">
        <v>2665</v>
      </c>
      <c r="I3637" s="39">
        <v>15529.69</v>
      </c>
      <c r="J3637" s="11">
        <f>VLOOKUP(LEFT(B3637,5),[1]Percents!$C:$M,6,FALSE)</f>
        <v>9.0999999999999998E-2</v>
      </c>
      <c r="K3637" s="13">
        <f t="shared" si="57"/>
        <v>1413.2017900000001</v>
      </c>
      <c r="L3637" s="22"/>
    </row>
    <row r="3638" spans="1:12" s="40" customFormat="1" ht="14.25" customHeight="1" x14ac:dyDescent="0.25">
      <c r="A3638" s="38" t="s">
        <v>243</v>
      </c>
      <c r="B3638" s="38" t="s">
        <v>50</v>
      </c>
      <c r="C3638" s="38" t="s">
        <v>12371</v>
      </c>
      <c r="D3638" s="38" t="s">
        <v>12372</v>
      </c>
      <c r="E3638" s="38" t="s">
        <v>386</v>
      </c>
      <c r="F3638" s="38" t="s">
        <v>10339</v>
      </c>
      <c r="G3638" s="38" t="s">
        <v>9856</v>
      </c>
      <c r="H3638" s="38" t="s">
        <v>2665</v>
      </c>
      <c r="I3638" s="39">
        <v>0</v>
      </c>
      <c r="J3638" s="11">
        <f>VLOOKUP(LEFT(B3638,5),[1]Percents!$C:$M,6,FALSE)</f>
        <v>9.0999999999999998E-2</v>
      </c>
      <c r="K3638" s="13">
        <f t="shared" si="57"/>
        <v>0</v>
      </c>
      <c r="L3638" s="22"/>
    </row>
    <row r="3639" spans="1:12" s="40" customFormat="1" ht="14.25" customHeight="1" x14ac:dyDescent="0.25">
      <c r="A3639" s="38" t="s">
        <v>213</v>
      </c>
      <c r="B3639" s="38" t="s">
        <v>225</v>
      </c>
      <c r="C3639" s="38" t="s">
        <v>6506</v>
      </c>
      <c r="D3639" s="38" t="s">
        <v>6507</v>
      </c>
      <c r="E3639" s="38" t="s">
        <v>6981</v>
      </c>
      <c r="F3639" s="38" t="s">
        <v>6508</v>
      </c>
      <c r="G3639" s="38" t="s">
        <v>5782</v>
      </c>
      <c r="H3639" s="38" t="s">
        <v>2665</v>
      </c>
      <c r="I3639" s="39">
        <v>0</v>
      </c>
      <c r="J3639" s="11">
        <f>VLOOKUP(LEFT(B3639,5),[1]Percents!$C:$M,6,FALSE)</f>
        <v>0.29404999999999998</v>
      </c>
      <c r="K3639" s="13">
        <f t="shared" si="57"/>
        <v>0</v>
      </c>
      <c r="L3639" s="22"/>
    </row>
    <row r="3640" spans="1:12" s="40" customFormat="1" ht="14.25" customHeight="1" x14ac:dyDescent="0.25">
      <c r="A3640" s="38" t="s">
        <v>66</v>
      </c>
      <c r="B3640" s="38" t="s">
        <v>317</v>
      </c>
      <c r="C3640" s="38" t="s">
        <v>6292</v>
      </c>
      <c r="D3640" s="38" t="s">
        <v>6293</v>
      </c>
      <c r="E3640" s="38" t="s">
        <v>3823</v>
      </c>
      <c r="F3640" s="38" t="s">
        <v>6294</v>
      </c>
      <c r="G3640" s="38" t="s">
        <v>6087</v>
      </c>
      <c r="H3640" s="38" t="s">
        <v>2665</v>
      </c>
      <c r="I3640" s="39">
        <v>0</v>
      </c>
      <c r="J3640" s="11">
        <f>VLOOKUP(LEFT(B3640,5),[1]Percents!$C:$M,6,FALSE)</f>
        <v>1</v>
      </c>
      <c r="K3640" s="13">
        <f t="shared" si="57"/>
        <v>0</v>
      </c>
      <c r="L3640" s="22"/>
    </row>
    <row r="3641" spans="1:12" s="40" customFormat="1" ht="14.25" customHeight="1" x14ac:dyDescent="0.25">
      <c r="A3641" s="38" t="s">
        <v>213</v>
      </c>
      <c r="B3641" s="38" t="s">
        <v>9805</v>
      </c>
      <c r="C3641" s="38" t="s">
        <v>6295</v>
      </c>
      <c r="D3641" s="38" t="s">
        <v>6296</v>
      </c>
      <c r="E3641" s="38" t="s">
        <v>31</v>
      </c>
      <c r="F3641" s="38" t="s">
        <v>6297</v>
      </c>
      <c r="G3641" s="38" t="s">
        <v>6087</v>
      </c>
      <c r="H3641" s="38" t="s">
        <v>2665</v>
      </c>
      <c r="I3641" s="39">
        <v>0</v>
      </c>
      <c r="J3641" s="11">
        <f>VLOOKUP(LEFT(B3641,5),[1]Percents!$C:$M,6,FALSE)</f>
        <v>0.29404999999999998</v>
      </c>
      <c r="K3641" s="13">
        <f t="shared" si="57"/>
        <v>0</v>
      </c>
      <c r="L3641" s="22"/>
    </row>
    <row r="3642" spans="1:12" s="40" customFormat="1" ht="14.25" customHeight="1" x14ac:dyDescent="0.25">
      <c r="A3642" s="38" t="s">
        <v>213</v>
      </c>
      <c r="B3642" s="38" t="s">
        <v>48</v>
      </c>
      <c r="C3642" s="38" t="s">
        <v>6295</v>
      </c>
      <c r="D3642" s="38" t="s">
        <v>6296</v>
      </c>
      <c r="E3642" s="38" t="s">
        <v>31</v>
      </c>
      <c r="F3642" s="38" t="s">
        <v>6297</v>
      </c>
      <c r="G3642" s="38" t="s">
        <v>6087</v>
      </c>
      <c r="H3642" s="38" t="s">
        <v>2665</v>
      </c>
      <c r="I3642" s="39">
        <v>0</v>
      </c>
      <c r="J3642" s="11">
        <f>VLOOKUP(LEFT(B3642,5),[1]Percents!$C:$M,6,FALSE)</f>
        <v>0.29404999999999998</v>
      </c>
      <c r="K3642" s="13">
        <f t="shared" si="57"/>
        <v>0</v>
      </c>
      <c r="L3642" s="22"/>
    </row>
    <row r="3643" spans="1:12" s="40" customFormat="1" ht="14.25" customHeight="1" x14ac:dyDescent="0.25">
      <c r="A3643" s="38" t="s">
        <v>66</v>
      </c>
      <c r="B3643" s="38" t="s">
        <v>317</v>
      </c>
      <c r="C3643" s="38" t="s">
        <v>6982</v>
      </c>
      <c r="D3643" s="38" t="s">
        <v>6983</v>
      </c>
      <c r="E3643" s="38" t="s">
        <v>794</v>
      </c>
      <c r="F3643" s="38" t="s">
        <v>6984</v>
      </c>
      <c r="G3643" s="38" t="s">
        <v>6087</v>
      </c>
      <c r="H3643" s="38" t="s">
        <v>2665</v>
      </c>
      <c r="I3643" s="39">
        <v>0</v>
      </c>
      <c r="J3643" s="11">
        <f>VLOOKUP(LEFT(B3643,5),[1]Percents!$C:$M,6,FALSE)</f>
        <v>1</v>
      </c>
      <c r="K3643" s="13">
        <f t="shared" si="57"/>
        <v>0</v>
      </c>
      <c r="L3643" s="22"/>
    </row>
    <row r="3644" spans="1:12" s="40" customFormat="1" ht="14.25" customHeight="1" x14ac:dyDescent="0.25">
      <c r="A3644" s="38" t="s">
        <v>243</v>
      </c>
      <c r="B3644" s="38" t="s">
        <v>2543</v>
      </c>
      <c r="C3644" s="38" t="s">
        <v>6509</v>
      </c>
      <c r="D3644" s="38" t="s">
        <v>6510</v>
      </c>
      <c r="E3644" s="38" t="s">
        <v>296</v>
      </c>
      <c r="F3644" s="38" t="s">
        <v>6511</v>
      </c>
      <c r="G3644" s="38" t="s">
        <v>6464</v>
      </c>
      <c r="H3644" s="38" t="s">
        <v>2665</v>
      </c>
      <c r="I3644" s="39">
        <v>0</v>
      </c>
      <c r="J3644" s="11">
        <f>VLOOKUP(LEFT(B3644,5),[1]Percents!$C:$M,6,FALSE)</f>
        <v>9.0999999999999998E-2</v>
      </c>
      <c r="K3644" s="13">
        <f t="shared" si="57"/>
        <v>0</v>
      </c>
      <c r="L3644" s="22"/>
    </row>
    <row r="3645" spans="1:12" s="40" customFormat="1" ht="14.25" customHeight="1" x14ac:dyDescent="0.25">
      <c r="A3645" s="38" t="s">
        <v>25</v>
      </c>
      <c r="B3645" s="38" t="s">
        <v>26</v>
      </c>
      <c r="C3645" s="38" t="s">
        <v>6512</v>
      </c>
      <c r="D3645" s="38" t="s">
        <v>6513</v>
      </c>
      <c r="E3645" s="38" t="s">
        <v>5752</v>
      </c>
      <c r="F3645" s="38" t="s">
        <v>6514</v>
      </c>
      <c r="G3645" s="38" t="s">
        <v>6464</v>
      </c>
      <c r="H3645" s="38" t="s">
        <v>2665</v>
      </c>
      <c r="I3645" s="39">
        <v>0</v>
      </c>
      <c r="J3645" s="11">
        <f>VLOOKUP(LEFT(B3645,5),[1]Percents!$C:$M,6,FALSE)</f>
        <v>0</v>
      </c>
      <c r="K3645" s="13">
        <f t="shared" si="57"/>
        <v>0</v>
      </c>
      <c r="L3645" s="22"/>
    </row>
    <row r="3646" spans="1:12" s="40" customFormat="1" ht="14.25" customHeight="1" x14ac:dyDescent="0.25">
      <c r="A3646" s="38" t="s">
        <v>66</v>
      </c>
      <c r="B3646" s="38" t="s">
        <v>3520</v>
      </c>
      <c r="C3646" s="38" t="s">
        <v>7180</v>
      </c>
      <c r="D3646" s="38" t="s">
        <v>7181</v>
      </c>
      <c r="E3646" s="38" t="s">
        <v>3059</v>
      </c>
      <c r="F3646" s="38" t="s">
        <v>7182</v>
      </c>
      <c r="G3646" s="38" t="s">
        <v>6733</v>
      </c>
      <c r="H3646" s="38" t="s">
        <v>2665</v>
      </c>
      <c r="I3646" s="39">
        <v>0</v>
      </c>
      <c r="J3646" s="11">
        <f>VLOOKUP(LEFT(B3646,5),[1]Percents!$C:$M,6,FALSE)</f>
        <v>0</v>
      </c>
      <c r="K3646" s="13">
        <f t="shared" si="57"/>
        <v>0</v>
      </c>
      <c r="L3646" s="22"/>
    </row>
    <row r="3647" spans="1:12" s="40" customFormat="1" ht="14.25" customHeight="1" x14ac:dyDescent="0.25">
      <c r="A3647" s="38" t="s">
        <v>213</v>
      </c>
      <c r="B3647" s="38" t="s">
        <v>11582</v>
      </c>
      <c r="C3647" s="38" t="s">
        <v>11583</v>
      </c>
      <c r="D3647" s="38" t="s">
        <v>11584</v>
      </c>
      <c r="E3647" s="38" t="s">
        <v>11585</v>
      </c>
      <c r="F3647" s="38" t="s">
        <v>11586</v>
      </c>
      <c r="G3647" s="38" t="s">
        <v>6733</v>
      </c>
      <c r="H3647" s="38" t="s">
        <v>2665</v>
      </c>
      <c r="I3647" s="39">
        <v>0</v>
      </c>
      <c r="J3647" s="11">
        <f>VLOOKUP(LEFT(B3647,5),[1]Percents!$C:$M,6,FALSE)</f>
        <v>0.29404999999999998</v>
      </c>
      <c r="K3647" s="13">
        <f t="shared" si="57"/>
        <v>0</v>
      </c>
      <c r="L3647" s="22"/>
    </row>
    <row r="3648" spans="1:12" s="40" customFormat="1" ht="14.25" customHeight="1" x14ac:dyDescent="0.25">
      <c r="A3648" s="38" t="s">
        <v>242</v>
      </c>
      <c r="B3648" s="38" t="s">
        <v>176</v>
      </c>
      <c r="C3648" s="38" t="s">
        <v>9239</v>
      </c>
      <c r="D3648" s="38" t="s">
        <v>9240</v>
      </c>
      <c r="E3648" s="38" t="s">
        <v>9241</v>
      </c>
      <c r="F3648" s="38" t="s">
        <v>9242</v>
      </c>
      <c r="G3648" s="38" t="s">
        <v>9243</v>
      </c>
      <c r="H3648" s="38" t="s">
        <v>2665</v>
      </c>
      <c r="I3648" s="41">
        <v>0</v>
      </c>
      <c r="J3648" s="11">
        <f>VLOOKUP(LEFT(B3648,5),[1]Percents!$C:$M,6,FALSE)</f>
        <v>3.5830000000000001E-2</v>
      </c>
      <c r="K3648" s="13">
        <f t="shared" si="57"/>
        <v>0</v>
      </c>
      <c r="L3648" s="22"/>
    </row>
    <row r="3649" spans="1:12" s="40" customFormat="1" ht="14.25" customHeight="1" x14ac:dyDescent="0.25">
      <c r="A3649" s="38" t="s">
        <v>213</v>
      </c>
      <c r="B3649" s="38" t="s">
        <v>21</v>
      </c>
      <c r="C3649" s="38" t="s">
        <v>7355</v>
      </c>
      <c r="D3649" s="38" t="s">
        <v>7356</v>
      </c>
      <c r="E3649" s="38" t="s">
        <v>302</v>
      </c>
      <c r="F3649" s="38" t="s">
        <v>7357</v>
      </c>
      <c r="G3649" s="38" t="s">
        <v>6464</v>
      </c>
      <c r="H3649" s="38" t="s">
        <v>2665</v>
      </c>
      <c r="I3649" s="39">
        <v>0</v>
      </c>
      <c r="J3649" s="11">
        <f>VLOOKUP(LEFT(B3649,5),[1]Percents!$C:$M,6,FALSE)</f>
        <v>0.25</v>
      </c>
      <c r="K3649" s="13">
        <f t="shared" si="57"/>
        <v>0</v>
      </c>
      <c r="L3649" s="22"/>
    </row>
    <row r="3650" spans="1:12" s="40" customFormat="1" ht="14.25" customHeight="1" x14ac:dyDescent="0.25">
      <c r="A3650" s="38" t="s">
        <v>243</v>
      </c>
      <c r="B3650" s="38" t="s">
        <v>2543</v>
      </c>
      <c r="C3650" s="38" t="s">
        <v>8428</v>
      </c>
      <c r="D3650" s="38" t="s">
        <v>8429</v>
      </c>
      <c r="E3650" s="38" t="s">
        <v>296</v>
      </c>
      <c r="F3650" s="38" t="s">
        <v>8430</v>
      </c>
      <c r="G3650" s="38" t="s">
        <v>8076</v>
      </c>
      <c r="H3650" s="38" t="s">
        <v>2665</v>
      </c>
      <c r="I3650" s="39">
        <v>1045.52</v>
      </c>
      <c r="J3650" s="11">
        <f>VLOOKUP(LEFT(B3650,5),[1]Percents!$C:$M,6,FALSE)</f>
        <v>9.0999999999999998E-2</v>
      </c>
      <c r="K3650" s="13">
        <f t="shared" si="57"/>
        <v>95.142319999999998</v>
      </c>
      <c r="L3650" s="22"/>
    </row>
    <row r="3651" spans="1:12" s="40" customFormat="1" ht="14.25" customHeight="1" x14ac:dyDescent="0.25">
      <c r="A3651" s="38" t="s">
        <v>213</v>
      </c>
      <c r="B3651" s="38" t="s">
        <v>331</v>
      </c>
      <c r="C3651" s="38" t="s">
        <v>8431</v>
      </c>
      <c r="D3651" s="38" t="s">
        <v>8432</v>
      </c>
      <c r="E3651" s="38" t="s">
        <v>4548</v>
      </c>
      <c r="F3651" s="38" t="s">
        <v>8433</v>
      </c>
      <c r="G3651" s="38" t="s">
        <v>8434</v>
      </c>
      <c r="H3651" s="38" t="s">
        <v>2665</v>
      </c>
      <c r="I3651" s="39">
        <v>10.4</v>
      </c>
      <c r="J3651" s="11">
        <f>VLOOKUP(LEFT(B3651,5),[1]Percents!$C:$M,6,FALSE)</f>
        <v>8.6050000000000001E-2</v>
      </c>
      <c r="K3651" s="13">
        <f t="shared" si="57"/>
        <v>0.89492000000000005</v>
      </c>
      <c r="L3651" s="22"/>
    </row>
    <row r="3652" spans="1:12" s="40" customFormat="1" ht="14.25" customHeight="1" x14ac:dyDescent="0.25">
      <c r="A3652" s="38" t="s">
        <v>243</v>
      </c>
      <c r="B3652" s="38" t="s">
        <v>290</v>
      </c>
      <c r="C3652" s="38" t="s">
        <v>8435</v>
      </c>
      <c r="D3652" s="38" t="s">
        <v>8436</v>
      </c>
      <c r="E3652" s="38" t="s">
        <v>44</v>
      </c>
      <c r="F3652" s="38" t="s">
        <v>8437</v>
      </c>
      <c r="G3652" s="38" t="s">
        <v>8076</v>
      </c>
      <c r="H3652" s="38" t="s">
        <v>2665</v>
      </c>
      <c r="I3652" s="39">
        <v>3260.96</v>
      </c>
      <c r="J3652" s="11">
        <f>VLOOKUP(LEFT(B3652,5),[1]Percents!$C:$M,6,FALSE)</f>
        <v>9.0999999999999998E-2</v>
      </c>
      <c r="K3652" s="13">
        <f t="shared" si="57"/>
        <v>296.74736000000001</v>
      </c>
      <c r="L3652" s="22"/>
    </row>
    <row r="3653" spans="1:12" s="40" customFormat="1" ht="14.25" customHeight="1" x14ac:dyDescent="0.25">
      <c r="A3653" s="38" t="s">
        <v>213</v>
      </c>
      <c r="B3653" s="38" t="s">
        <v>166</v>
      </c>
      <c r="C3653" s="38" t="s">
        <v>11587</v>
      </c>
      <c r="D3653" s="38" t="s">
        <v>11588</v>
      </c>
      <c r="E3653" s="38" t="s">
        <v>604</v>
      </c>
      <c r="F3653" s="38" t="s">
        <v>11589</v>
      </c>
      <c r="G3653" s="38" t="s">
        <v>7386</v>
      </c>
      <c r="H3653" s="38" t="s">
        <v>2665</v>
      </c>
      <c r="I3653" s="39">
        <v>374.86</v>
      </c>
      <c r="J3653" s="11">
        <f>VLOOKUP(LEFT(B3653,5),[1]Percents!$C:$M,6,FALSE)</f>
        <v>0.25</v>
      </c>
      <c r="K3653" s="13">
        <f t="shared" si="57"/>
        <v>93.715000000000003</v>
      </c>
      <c r="L3653" s="22"/>
    </row>
    <row r="3654" spans="1:12" s="40" customFormat="1" ht="14.25" customHeight="1" x14ac:dyDescent="0.25">
      <c r="A3654" s="38" t="s">
        <v>213</v>
      </c>
      <c r="B3654" s="38" t="s">
        <v>166</v>
      </c>
      <c r="C3654" s="38" t="s">
        <v>12749</v>
      </c>
      <c r="D3654" s="38" t="s">
        <v>12750</v>
      </c>
      <c r="E3654" s="38" t="s">
        <v>604</v>
      </c>
      <c r="F3654" s="38" t="s">
        <v>11589</v>
      </c>
      <c r="G3654" s="38" t="s">
        <v>11952</v>
      </c>
      <c r="H3654" s="38" t="s">
        <v>2665</v>
      </c>
      <c r="I3654" s="39">
        <v>45000</v>
      </c>
      <c r="J3654" s="11">
        <f>VLOOKUP(LEFT(B3654,5),[1]Percents!$C:$M,6,FALSE)</f>
        <v>0.25</v>
      </c>
      <c r="K3654" s="13">
        <f t="shared" si="57"/>
        <v>11250</v>
      </c>
      <c r="L3654" s="22"/>
    </row>
    <row r="3655" spans="1:12" s="40" customFormat="1" ht="14.25" customHeight="1" x14ac:dyDescent="0.25">
      <c r="A3655" s="38" t="s">
        <v>141</v>
      </c>
      <c r="B3655" s="38" t="s">
        <v>7922</v>
      </c>
      <c r="C3655" s="38" t="s">
        <v>10340</v>
      </c>
      <c r="D3655" s="38" t="s">
        <v>10341</v>
      </c>
      <c r="E3655" s="38" t="s">
        <v>7925</v>
      </c>
      <c r="F3655" s="38" t="s">
        <v>10342</v>
      </c>
      <c r="G3655" s="38" t="s">
        <v>9019</v>
      </c>
      <c r="H3655" s="38" t="s">
        <v>2665</v>
      </c>
      <c r="I3655" s="39">
        <v>0</v>
      </c>
      <c r="J3655" s="11">
        <f>VLOOKUP(LEFT(B3655,5),[1]Percents!$C:$M,6,FALSE)</f>
        <v>0.1678</v>
      </c>
      <c r="K3655" s="13">
        <f t="shared" si="57"/>
        <v>0</v>
      </c>
      <c r="L3655" s="22"/>
    </row>
    <row r="3656" spans="1:12" s="40" customFormat="1" ht="14.25" customHeight="1" x14ac:dyDescent="0.25">
      <c r="A3656" s="38" t="s">
        <v>242</v>
      </c>
      <c r="B3656" s="38" t="s">
        <v>176</v>
      </c>
      <c r="C3656" s="38" t="s">
        <v>9806</v>
      </c>
      <c r="D3656" s="38" t="s">
        <v>9807</v>
      </c>
      <c r="E3656" s="38" t="s">
        <v>9808</v>
      </c>
      <c r="F3656" s="38" t="s">
        <v>9809</v>
      </c>
      <c r="G3656" s="38" t="s">
        <v>7869</v>
      </c>
      <c r="H3656" s="38" t="s">
        <v>2665</v>
      </c>
      <c r="I3656" s="39">
        <v>214.4</v>
      </c>
      <c r="J3656" s="11">
        <f>VLOOKUP(LEFT(B3656,5),[1]Percents!$C:$M,6,FALSE)</f>
        <v>3.5830000000000001E-2</v>
      </c>
      <c r="K3656" s="13">
        <f t="shared" si="57"/>
        <v>7.6819520000000008</v>
      </c>
      <c r="L3656" s="22"/>
    </row>
    <row r="3657" spans="1:12" s="40" customFormat="1" ht="14.25" customHeight="1" x14ac:dyDescent="0.25">
      <c r="A3657" s="38" t="s">
        <v>242</v>
      </c>
      <c r="B3657" s="38" t="s">
        <v>122</v>
      </c>
      <c r="C3657" s="38" t="s">
        <v>12061</v>
      </c>
      <c r="D3657" s="38" t="s">
        <v>12062</v>
      </c>
      <c r="E3657" s="38" t="s">
        <v>2786</v>
      </c>
      <c r="F3657" s="38" t="s">
        <v>12063</v>
      </c>
      <c r="G3657" s="38" t="s">
        <v>8180</v>
      </c>
      <c r="H3657" s="38" t="s">
        <v>2665</v>
      </c>
      <c r="I3657" s="39">
        <v>-103.77</v>
      </c>
      <c r="J3657" s="11">
        <f>VLOOKUP(LEFT(B3657,5),[1]Percents!$C:$M,6,FALSE)</f>
        <v>5.3740000000000003E-2</v>
      </c>
      <c r="K3657" s="13">
        <f t="shared" si="57"/>
        <v>-5.5765998000000003</v>
      </c>
      <c r="L3657" s="22"/>
    </row>
    <row r="3658" spans="1:12" s="40" customFormat="1" ht="14.25" customHeight="1" x14ac:dyDescent="0.25">
      <c r="A3658" s="38" t="s">
        <v>242</v>
      </c>
      <c r="B3658" s="38" t="s">
        <v>122</v>
      </c>
      <c r="C3658" s="38" t="s">
        <v>12064</v>
      </c>
      <c r="D3658" s="38" t="s">
        <v>12065</v>
      </c>
      <c r="E3658" s="38" t="s">
        <v>2786</v>
      </c>
      <c r="F3658" s="38" t="s">
        <v>12063</v>
      </c>
      <c r="G3658" s="38" t="s">
        <v>8180</v>
      </c>
      <c r="H3658" s="38" t="s">
        <v>2665</v>
      </c>
      <c r="I3658" s="39">
        <v>3343.29</v>
      </c>
      <c r="J3658" s="11">
        <f>VLOOKUP(LEFT(B3658,5),[1]Percents!$C:$M,6,FALSE)</f>
        <v>5.3740000000000003E-2</v>
      </c>
      <c r="K3658" s="13">
        <f t="shared" ref="K3658:K3721" si="58">+I3658*J3658</f>
        <v>179.6684046</v>
      </c>
      <c r="L3658" s="22"/>
    </row>
    <row r="3659" spans="1:12" s="40" customFormat="1" ht="14.25" customHeight="1" x14ac:dyDescent="0.25">
      <c r="A3659" s="38" t="s">
        <v>89</v>
      </c>
      <c r="B3659" s="38" t="s">
        <v>90</v>
      </c>
      <c r="C3659" s="38" t="s">
        <v>9244</v>
      </c>
      <c r="D3659" s="38" t="s">
        <v>9245</v>
      </c>
      <c r="E3659" s="38" t="s">
        <v>91</v>
      </c>
      <c r="F3659" s="38" t="s">
        <v>9246</v>
      </c>
      <c r="G3659" s="38" t="s">
        <v>8309</v>
      </c>
      <c r="H3659" s="38" t="s">
        <v>2665</v>
      </c>
      <c r="I3659" s="39">
        <v>0</v>
      </c>
      <c r="J3659" s="11">
        <f>VLOOKUP(LEFT(B3659,5),[1]Percents!$C:$M,6,FALSE)</f>
        <v>0</v>
      </c>
      <c r="K3659" s="13">
        <f t="shared" si="58"/>
        <v>0</v>
      </c>
      <c r="L3659" s="22"/>
    </row>
    <row r="3660" spans="1:12" s="40" customFormat="1" ht="14.25" customHeight="1" x14ac:dyDescent="0.25">
      <c r="A3660" s="38" t="s">
        <v>242</v>
      </c>
      <c r="B3660" s="38" t="s">
        <v>326</v>
      </c>
      <c r="C3660" s="38" t="s">
        <v>9247</v>
      </c>
      <c r="D3660" s="38" t="s">
        <v>9248</v>
      </c>
      <c r="E3660" s="38" t="s">
        <v>382</v>
      </c>
      <c r="F3660" s="38" t="s">
        <v>9249</v>
      </c>
      <c r="G3660" s="38" t="s">
        <v>8076</v>
      </c>
      <c r="H3660" s="38" t="s">
        <v>2665</v>
      </c>
      <c r="I3660" s="39">
        <v>3724.21</v>
      </c>
      <c r="J3660" s="11">
        <f>VLOOKUP(LEFT(B3660,5),[1]Percents!$C:$M,6,FALSE)</f>
        <v>5.3740000000000003E-2</v>
      </c>
      <c r="K3660" s="13">
        <f t="shared" si="58"/>
        <v>200.13904540000001</v>
      </c>
      <c r="L3660" s="22"/>
    </row>
    <row r="3661" spans="1:12" s="40" customFormat="1" ht="14.25" customHeight="1" x14ac:dyDescent="0.25">
      <c r="A3661" s="38" t="s">
        <v>243</v>
      </c>
      <c r="B3661" s="38" t="s">
        <v>2543</v>
      </c>
      <c r="C3661" s="38" t="s">
        <v>9810</v>
      </c>
      <c r="D3661" s="38" t="s">
        <v>9811</v>
      </c>
      <c r="E3661" s="38" t="s">
        <v>4086</v>
      </c>
      <c r="F3661" s="38" t="s">
        <v>9812</v>
      </c>
      <c r="G3661" s="38" t="s">
        <v>8589</v>
      </c>
      <c r="H3661" s="38" t="s">
        <v>2665</v>
      </c>
      <c r="I3661" s="39">
        <v>951.31</v>
      </c>
      <c r="J3661" s="11">
        <f>VLOOKUP(LEFT(B3661,5),[1]Percents!$C:$M,6,FALSE)</f>
        <v>9.0999999999999998E-2</v>
      </c>
      <c r="K3661" s="13">
        <f t="shared" si="58"/>
        <v>86.569209999999998</v>
      </c>
      <c r="L3661" s="22"/>
    </row>
    <row r="3662" spans="1:12" s="40" customFormat="1" ht="14.25" customHeight="1" x14ac:dyDescent="0.25">
      <c r="A3662" s="38" t="s">
        <v>213</v>
      </c>
      <c r="B3662" s="38" t="s">
        <v>9805</v>
      </c>
      <c r="C3662" s="38" t="s">
        <v>10343</v>
      </c>
      <c r="D3662" s="38" t="s">
        <v>10344</v>
      </c>
      <c r="E3662" s="38" t="s">
        <v>31</v>
      </c>
      <c r="F3662" s="38" t="s">
        <v>10345</v>
      </c>
      <c r="G3662" s="38" t="s">
        <v>9856</v>
      </c>
      <c r="H3662" s="38" t="s">
        <v>2665</v>
      </c>
      <c r="I3662" s="39">
        <v>2954.59</v>
      </c>
      <c r="J3662" s="11">
        <f>VLOOKUP(LEFT(B3662,5),[1]Percents!$C:$M,6,FALSE)</f>
        <v>0.29404999999999998</v>
      </c>
      <c r="K3662" s="13">
        <f t="shared" si="58"/>
        <v>868.79718949999994</v>
      </c>
      <c r="L3662" s="22"/>
    </row>
    <row r="3663" spans="1:12" s="40" customFormat="1" ht="14.25" customHeight="1" x14ac:dyDescent="0.25">
      <c r="A3663" s="38" t="s">
        <v>213</v>
      </c>
      <c r="B3663" s="38" t="s">
        <v>9805</v>
      </c>
      <c r="C3663" s="38" t="s">
        <v>10346</v>
      </c>
      <c r="D3663" s="38" t="s">
        <v>10347</v>
      </c>
      <c r="E3663" s="38" t="s">
        <v>31</v>
      </c>
      <c r="F3663" s="38" t="s">
        <v>10348</v>
      </c>
      <c r="G3663" s="38" t="s">
        <v>9856</v>
      </c>
      <c r="H3663" s="38" t="s">
        <v>2665</v>
      </c>
      <c r="I3663" s="39">
        <v>1607.37</v>
      </c>
      <c r="J3663" s="11">
        <f>VLOOKUP(LEFT(B3663,5),[1]Percents!$C:$M,6,FALSE)</f>
        <v>0.29404999999999998</v>
      </c>
      <c r="K3663" s="13">
        <f t="shared" si="58"/>
        <v>472.64714849999996</v>
      </c>
      <c r="L3663" s="22"/>
    </row>
    <row r="3664" spans="1:12" s="40" customFormat="1" ht="14.25" customHeight="1" x14ac:dyDescent="0.25">
      <c r="A3664" s="38" t="s">
        <v>242</v>
      </c>
      <c r="B3664" s="38" t="s">
        <v>326</v>
      </c>
      <c r="C3664" s="38" t="s">
        <v>9813</v>
      </c>
      <c r="D3664" s="38" t="s">
        <v>9814</v>
      </c>
      <c r="E3664" s="38" t="s">
        <v>759</v>
      </c>
      <c r="F3664" s="38" t="s">
        <v>9815</v>
      </c>
      <c r="G3664" s="38" t="s">
        <v>7869</v>
      </c>
      <c r="H3664" s="38" t="s">
        <v>2665</v>
      </c>
      <c r="I3664" s="39">
        <v>9870.09</v>
      </c>
      <c r="J3664" s="11">
        <f>VLOOKUP(LEFT(B3664,5),[1]Percents!$C:$M,6,FALSE)</f>
        <v>5.3740000000000003E-2</v>
      </c>
      <c r="K3664" s="13">
        <f t="shared" si="58"/>
        <v>530.41863660000001</v>
      </c>
      <c r="L3664" s="22"/>
    </row>
    <row r="3665" spans="1:12" s="40" customFormat="1" ht="14.25" customHeight="1" x14ac:dyDescent="0.25">
      <c r="A3665" s="38" t="s">
        <v>213</v>
      </c>
      <c r="B3665" s="38" t="s">
        <v>225</v>
      </c>
      <c r="C3665" s="38" t="s">
        <v>10923</v>
      </c>
      <c r="D3665" s="38" t="s">
        <v>10924</v>
      </c>
      <c r="E3665" s="38" t="s">
        <v>60</v>
      </c>
      <c r="F3665" s="38" t="s">
        <v>10925</v>
      </c>
      <c r="G3665" s="38" t="s">
        <v>8076</v>
      </c>
      <c r="H3665" s="38" t="s">
        <v>2665</v>
      </c>
      <c r="I3665" s="39">
        <v>0</v>
      </c>
      <c r="J3665" s="11">
        <f>VLOOKUP(LEFT(B3665,5),[1]Percents!$C:$M,6,FALSE)</f>
        <v>0.29404999999999998</v>
      </c>
      <c r="K3665" s="13">
        <f t="shared" si="58"/>
        <v>0</v>
      </c>
      <c r="L3665" s="22"/>
    </row>
    <row r="3666" spans="1:12" s="40" customFormat="1" ht="14.25" customHeight="1" x14ac:dyDescent="0.25">
      <c r="A3666" s="38" t="s">
        <v>213</v>
      </c>
      <c r="B3666" s="38" t="s">
        <v>225</v>
      </c>
      <c r="C3666" s="38" t="s">
        <v>10349</v>
      </c>
      <c r="D3666" s="38" t="s">
        <v>10350</v>
      </c>
      <c r="E3666" s="38" t="s">
        <v>6981</v>
      </c>
      <c r="F3666" s="38" t="s">
        <v>10351</v>
      </c>
      <c r="G3666" s="38" t="s">
        <v>9320</v>
      </c>
      <c r="H3666" s="38" t="s">
        <v>2665</v>
      </c>
      <c r="I3666" s="39">
        <v>804.84</v>
      </c>
      <c r="J3666" s="11">
        <f>VLOOKUP(LEFT(B3666,5),[1]Percents!$C:$M,6,FALSE)</f>
        <v>0.29404999999999998</v>
      </c>
      <c r="K3666" s="13">
        <f t="shared" si="58"/>
        <v>236.66320199999998</v>
      </c>
      <c r="L3666" s="22"/>
    </row>
    <row r="3667" spans="1:12" s="40" customFormat="1" ht="14.25" customHeight="1" x14ac:dyDescent="0.25">
      <c r="A3667" s="38" t="s">
        <v>213</v>
      </c>
      <c r="B3667" s="38" t="s">
        <v>21</v>
      </c>
      <c r="C3667" s="38" t="s">
        <v>10352</v>
      </c>
      <c r="D3667" s="38" t="s">
        <v>10353</v>
      </c>
      <c r="E3667" s="38" t="s">
        <v>6702</v>
      </c>
      <c r="F3667" s="38" t="s">
        <v>10354</v>
      </c>
      <c r="G3667" s="38" t="s">
        <v>9856</v>
      </c>
      <c r="H3667" s="38" t="s">
        <v>2665</v>
      </c>
      <c r="I3667" s="39">
        <v>0</v>
      </c>
      <c r="J3667" s="11">
        <f>VLOOKUP(LEFT(B3667,5),[1]Percents!$C:$M,6,FALSE)</f>
        <v>0.25</v>
      </c>
      <c r="K3667" s="13">
        <f t="shared" si="58"/>
        <v>0</v>
      </c>
      <c r="L3667" s="22"/>
    </row>
    <row r="3668" spans="1:12" s="40" customFormat="1" ht="14.25" customHeight="1" x14ac:dyDescent="0.25">
      <c r="A3668" s="38" t="s">
        <v>213</v>
      </c>
      <c r="B3668" s="38" t="s">
        <v>21</v>
      </c>
      <c r="C3668" s="38" t="s">
        <v>10355</v>
      </c>
      <c r="D3668" s="38" t="s">
        <v>10356</v>
      </c>
      <c r="E3668" s="38" t="s">
        <v>302</v>
      </c>
      <c r="F3668" s="38" t="s">
        <v>10357</v>
      </c>
      <c r="G3668" s="38" t="s">
        <v>10358</v>
      </c>
      <c r="H3668" s="38" t="s">
        <v>2665</v>
      </c>
      <c r="I3668" s="39">
        <v>236.04</v>
      </c>
      <c r="J3668" s="11">
        <f>VLOOKUP(LEFT(B3668,5),[1]Percents!$C:$M,6,FALSE)</f>
        <v>0.25</v>
      </c>
      <c r="K3668" s="13">
        <f t="shared" si="58"/>
        <v>59.01</v>
      </c>
      <c r="L3668" s="22"/>
    </row>
    <row r="3669" spans="1:12" s="40" customFormat="1" ht="14.25" customHeight="1" x14ac:dyDescent="0.25">
      <c r="A3669" s="38" t="s">
        <v>140</v>
      </c>
      <c r="B3669" s="38" t="s">
        <v>672</v>
      </c>
      <c r="C3669" s="38" t="s">
        <v>10359</v>
      </c>
      <c r="D3669" s="38" t="s">
        <v>10360</v>
      </c>
      <c r="E3669" s="38" t="s">
        <v>673</v>
      </c>
      <c r="F3669" s="38" t="s">
        <v>10361</v>
      </c>
      <c r="G3669" s="38" t="s">
        <v>6464</v>
      </c>
      <c r="H3669" s="38" t="s">
        <v>2665</v>
      </c>
      <c r="I3669" s="39">
        <v>0</v>
      </c>
      <c r="J3669" s="11">
        <f>VLOOKUP(LEFT(B3669,5),[1]Percents!$C:$M,6,FALSE)</f>
        <v>0</v>
      </c>
      <c r="K3669" s="13">
        <f t="shared" si="58"/>
        <v>0</v>
      </c>
      <c r="L3669" s="22"/>
    </row>
    <row r="3670" spans="1:12" s="40" customFormat="1" ht="14.25" customHeight="1" x14ac:dyDescent="0.25">
      <c r="A3670" s="38" t="s">
        <v>140</v>
      </c>
      <c r="B3670" s="38" t="s">
        <v>10962</v>
      </c>
      <c r="C3670" s="38" t="s">
        <v>10359</v>
      </c>
      <c r="D3670" s="38" t="s">
        <v>10360</v>
      </c>
      <c r="E3670" s="38" t="s">
        <v>673</v>
      </c>
      <c r="F3670" s="38" t="s">
        <v>10361</v>
      </c>
      <c r="G3670" s="38" t="s">
        <v>6464</v>
      </c>
      <c r="H3670" s="38" t="s">
        <v>2665</v>
      </c>
      <c r="I3670" s="39">
        <v>0</v>
      </c>
      <c r="J3670" s="11">
        <f>VLOOKUP(LEFT(B3670,5),[1]Percents!$C:$M,6,FALSE)</f>
        <v>0</v>
      </c>
      <c r="K3670" s="13">
        <f t="shared" si="58"/>
        <v>0</v>
      </c>
      <c r="L3670" s="22"/>
    </row>
    <row r="3671" spans="1:12" s="40" customFormat="1" ht="14.25" customHeight="1" x14ac:dyDescent="0.25">
      <c r="A3671" s="38" t="s">
        <v>66</v>
      </c>
      <c r="B3671" s="38" t="s">
        <v>317</v>
      </c>
      <c r="C3671" s="38" t="s">
        <v>10362</v>
      </c>
      <c r="D3671" s="38" t="s">
        <v>10363</v>
      </c>
      <c r="E3671" s="38" t="s">
        <v>3823</v>
      </c>
      <c r="F3671" s="38" t="s">
        <v>10364</v>
      </c>
      <c r="G3671" s="38" t="s">
        <v>9856</v>
      </c>
      <c r="H3671" s="38" t="s">
        <v>2665</v>
      </c>
      <c r="I3671" s="39">
        <v>2271.81</v>
      </c>
      <c r="J3671" s="11">
        <f>VLOOKUP(LEFT(B3671,5),[1]Percents!$C:$M,6,FALSE)</f>
        <v>1</v>
      </c>
      <c r="K3671" s="13">
        <f t="shared" si="58"/>
        <v>2271.81</v>
      </c>
      <c r="L3671" s="22"/>
    </row>
    <row r="3672" spans="1:12" s="40" customFormat="1" ht="14.25" customHeight="1" x14ac:dyDescent="0.25">
      <c r="A3672" s="38" t="s">
        <v>66</v>
      </c>
      <c r="B3672" s="38" t="s">
        <v>317</v>
      </c>
      <c r="C3672" s="38" t="s">
        <v>10634</v>
      </c>
      <c r="D3672" s="38" t="s">
        <v>10635</v>
      </c>
      <c r="E3672" s="38" t="s">
        <v>794</v>
      </c>
      <c r="F3672" s="38" t="s">
        <v>10636</v>
      </c>
      <c r="G3672" s="38" t="s">
        <v>7386</v>
      </c>
      <c r="H3672" s="38" t="s">
        <v>2665</v>
      </c>
      <c r="I3672" s="39">
        <v>0</v>
      </c>
      <c r="J3672" s="11">
        <f>VLOOKUP(LEFT(B3672,5),[1]Percents!$C:$M,6,FALSE)</f>
        <v>1</v>
      </c>
      <c r="K3672" s="13">
        <f t="shared" si="58"/>
        <v>0</v>
      </c>
      <c r="L3672" s="22"/>
    </row>
    <row r="3673" spans="1:12" s="40" customFormat="1" ht="14.25" customHeight="1" x14ac:dyDescent="0.25">
      <c r="A3673" s="38" t="s">
        <v>66</v>
      </c>
      <c r="B3673" s="38" t="s">
        <v>317</v>
      </c>
      <c r="C3673" s="38" t="s">
        <v>10926</v>
      </c>
      <c r="D3673" s="38" t="s">
        <v>10927</v>
      </c>
      <c r="E3673" s="38" t="s">
        <v>794</v>
      </c>
      <c r="F3673" s="38" t="s">
        <v>10928</v>
      </c>
      <c r="G3673" s="38" t="s">
        <v>9856</v>
      </c>
      <c r="H3673" s="38" t="s">
        <v>2665</v>
      </c>
      <c r="I3673" s="39">
        <v>0</v>
      </c>
      <c r="J3673" s="11">
        <f>VLOOKUP(LEFT(B3673,5),[1]Percents!$C:$M,6,FALSE)</f>
        <v>1</v>
      </c>
      <c r="K3673" s="13">
        <f t="shared" si="58"/>
        <v>0</v>
      </c>
      <c r="L3673" s="22"/>
    </row>
    <row r="3674" spans="1:12" s="40" customFormat="1" ht="14.25" customHeight="1" x14ac:dyDescent="0.25">
      <c r="A3674" s="38" t="s">
        <v>243</v>
      </c>
      <c r="B3674" s="38" t="s">
        <v>290</v>
      </c>
      <c r="C3674" s="38" t="s">
        <v>12751</v>
      </c>
      <c r="D3674" s="38" t="s">
        <v>12752</v>
      </c>
      <c r="E3674" s="38" t="s">
        <v>44</v>
      </c>
      <c r="F3674" s="38" t="s">
        <v>12753</v>
      </c>
      <c r="G3674" s="38" t="s">
        <v>10760</v>
      </c>
      <c r="H3674" s="38" t="s">
        <v>2665</v>
      </c>
      <c r="I3674" s="39">
        <v>280.83999999999997</v>
      </c>
      <c r="J3674" s="11">
        <f>VLOOKUP(LEFT(B3674,5),[1]Percents!$C:$M,6,FALSE)</f>
        <v>9.0999999999999998E-2</v>
      </c>
      <c r="K3674" s="13">
        <f t="shared" si="58"/>
        <v>25.556439999999998</v>
      </c>
      <c r="L3674" s="22"/>
    </row>
    <row r="3675" spans="1:12" s="40" customFormat="1" ht="14.25" customHeight="1" x14ac:dyDescent="0.25">
      <c r="A3675" s="38" t="s">
        <v>66</v>
      </c>
      <c r="B3675" s="38" t="s">
        <v>317</v>
      </c>
      <c r="C3675" s="38" t="s">
        <v>11282</v>
      </c>
      <c r="D3675" s="38" t="s">
        <v>11283</v>
      </c>
      <c r="E3675" s="38" t="s">
        <v>3823</v>
      </c>
      <c r="F3675" s="38" t="s">
        <v>11284</v>
      </c>
      <c r="G3675" s="38" t="s">
        <v>11285</v>
      </c>
      <c r="H3675" s="38" t="s">
        <v>2665</v>
      </c>
      <c r="I3675" s="39">
        <v>237.31</v>
      </c>
      <c r="J3675" s="11">
        <f>VLOOKUP(LEFT(B3675,5),[1]Percents!$C:$M,6,FALSE)</f>
        <v>1</v>
      </c>
      <c r="K3675" s="13">
        <f t="shared" si="58"/>
        <v>237.31</v>
      </c>
      <c r="L3675" s="22"/>
    </row>
    <row r="3676" spans="1:12" s="40" customFormat="1" ht="14.25" customHeight="1" x14ac:dyDescent="0.25">
      <c r="A3676" s="38" t="s">
        <v>213</v>
      </c>
      <c r="B3676" s="38" t="s">
        <v>225</v>
      </c>
      <c r="C3676" s="38" t="s">
        <v>10929</v>
      </c>
      <c r="D3676" s="38" t="s">
        <v>10930</v>
      </c>
      <c r="E3676" s="38" t="s">
        <v>293</v>
      </c>
      <c r="F3676" s="38" t="s">
        <v>10931</v>
      </c>
      <c r="G3676" s="38" t="s">
        <v>8076</v>
      </c>
      <c r="H3676" s="38" t="s">
        <v>2665</v>
      </c>
      <c r="I3676" s="39">
        <v>433.37</v>
      </c>
      <c r="J3676" s="11">
        <f>VLOOKUP(LEFT(B3676,5),[1]Percents!$C:$M,6,FALSE)</f>
        <v>0.29404999999999998</v>
      </c>
      <c r="K3676" s="13">
        <f t="shared" si="58"/>
        <v>127.43244849999999</v>
      </c>
      <c r="L3676" s="22"/>
    </row>
    <row r="3677" spans="1:12" s="40" customFormat="1" ht="14.25" customHeight="1" x14ac:dyDescent="0.25">
      <c r="A3677" s="38" t="s">
        <v>213</v>
      </c>
      <c r="B3677" s="38" t="s">
        <v>21</v>
      </c>
      <c r="C3677" s="38" t="s">
        <v>10352</v>
      </c>
      <c r="D3677" s="38" t="s">
        <v>10353</v>
      </c>
      <c r="E3677" s="38" t="s">
        <v>6702</v>
      </c>
      <c r="F3677" s="38" t="s">
        <v>11286</v>
      </c>
      <c r="G3677" s="38" t="s">
        <v>9856</v>
      </c>
      <c r="H3677" s="38" t="s">
        <v>2665</v>
      </c>
      <c r="I3677" s="39">
        <v>34.450000000000003</v>
      </c>
      <c r="J3677" s="11">
        <f>VLOOKUP(LEFT(B3677,5),[1]Percents!$C:$M,6,FALSE)</f>
        <v>0.25</v>
      </c>
      <c r="K3677" s="13">
        <f t="shared" si="58"/>
        <v>8.6125000000000007</v>
      </c>
      <c r="L3677" s="22"/>
    </row>
    <row r="3678" spans="1:12" s="40" customFormat="1" ht="14.25" customHeight="1" x14ac:dyDescent="0.25">
      <c r="A3678" s="38" t="s">
        <v>213</v>
      </c>
      <c r="B3678" s="38" t="s">
        <v>195</v>
      </c>
      <c r="C3678" s="38" t="s">
        <v>11287</v>
      </c>
      <c r="D3678" s="38" t="s">
        <v>11288</v>
      </c>
      <c r="E3678" s="38" t="s">
        <v>3150</v>
      </c>
      <c r="F3678" s="38" t="s">
        <v>11289</v>
      </c>
      <c r="G3678" s="38" t="s">
        <v>10845</v>
      </c>
      <c r="H3678" s="38" t="s">
        <v>2665</v>
      </c>
      <c r="I3678" s="39">
        <v>742.84</v>
      </c>
      <c r="J3678" s="11">
        <f>VLOOKUP(LEFT(B3678,5),[1]Percents!$C:$M,6,FALSE)</f>
        <v>8.6050000000000001E-2</v>
      </c>
      <c r="K3678" s="13">
        <f t="shared" si="58"/>
        <v>63.921382000000001</v>
      </c>
      <c r="L3678" s="22"/>
    </row>
    <row r="3679" spans="1:12" s="40" customFormat="1" ht="14.25" customHeight="1" x14ac:dyDescent="0.25">
      <c r="A3679" s="38" t="s">
        <v>66</v>
      </c>
      <c r="B3679" s="38" t="s">
        <v>3520</v>
      </c>
      <c r="C3679" s="38" t="s">
        <v>11290</v>
      </c>
      <c r="D3679" s="38" t="s">
        <v>11291</v>
      </c>
      <c r="E3679" s="38" t="s">
        <v>3059</v>
      </c>
      <c r="F3679" s="38" t="s">
        <v>11292</v>
      </c>
      <c r="G3679" s="38" t="s">
        <v>10948</v>
      </c>
      <c r="H3679" s="38" t="s">
        <v>2665</v>
      </c>
      <c r="I3679" s="39">
        <v>-171107.43</v>
      </c>
      <c r="J3679" s="11">
        <f>VLOOKUP(LEFT(B3679,5),[1]Percents!$C:$M,6,FALSE)</f>
        <v>0</v>
      </c>
      <c r="K3679" s="13">
        <f t="shared" si="58"/>
        <v>0</v>
      </c>
      <c r="L3679" s="22"/>
    </row>
    <row r="3680" spans="1:12" s="40" customFormat="1" ht="14.25" customHeight="1" x14ac:dyDescent="0.25">
      <c r="A3680" s="38" t="s">
        <v>66</v>
      </c>
      <c r="B3680" s="38" t="s">
        <v>3520</v>
      </c>
      <c r="C3680" s="38" t="s">
        <v>11293</v>
      </c>
      <c r="D3680" s="38" t="s">
        <v>11590</v>
      </c>
      <c r="E3680" s="38" t="s">
        <v>3059</v>
      </c>
      <c r="F3680" s="38" t="s">
        <v>11294</v>
      </c>
      <c r="G3680" s="38" t="s">
        <v>10948</v>
      </c>
      <c r="H3680" s="38" t="s">
        <v>2665</v>
      </c>
      <c r="I3680" s="39">
        <v>15541.41</v>
      </c>
      <c r="J3680" s="11">
        <f>VLOOKUP(LEFT(B3680,5),[1]Percents!$C:$M,6,FALSE)</f>
        <v>0</v>
      </c>
      <c r="K3680" s="13">
        <f t="shared" si="58"/>
        <v>0</v>
      </c>
      <c r="L3680" s="22"/>
    </row>
    <row r="3681" spans="1:12" s="40" customFormat="1" ht="14.25" customHeight="1" x14ac:dyDescent="0.25">
      <c r="A3681" s="38" t="s">
        <v>66</v>
      </c>
      <c r="B3681" s="38" t="s">
        <v>317</v>
      </c>
      <c r="C3681" s="38" t="s">
        <v>12066</v>
      </c>
      <c r="D3681" s="38" t="s">
        <v>12067</v>
      </c>
      <c r="E3681" s="38" t="s">
        <v>794</v>
      </c>
      <c r="F3681" s="38" t="s">
        <v>12068</v>
      </c>
      <c r="G3681" s="38" t="s">
        <v>11501</v>
      </c>
      <c r="H3681" s="38" t="s">
        <v>2665</v>
      </c>
      <c r="I3681" s="39">
        <v>1220.74</v>
      </c>
      <c r="J3681" s="11">
        <f>VLOOKUP(LEFT(B3681,5),[1]Percents!$C:$M,6,FALSE)</f>
        <v>1</v>
      </c>
      <c r="K3681" s="13">
        <f t="shared" si="58"/>
        <v>1220.74</v>
      </c>
      <c r="L3681" s="22"/>
    </row>
    <row r="3682" spans="1:12" s="40" customFormat="1" ht="14.25" customHeight="1" x14ac:dyDescent="0.25">
      <c r="A3682" s="38" t="s">
        <v>242</v>
      </c>
      <c r="B3682" s="38" t="s">
        <v>176</v>
      </c>
      <c r="C3682" s="38" t="s">
        <v>12373</v>
      </c>
      <c r="D3682" s="38" t="s">
        <v>12374</v>
      </c>
      <c r="E3682" s="38" t="s">
        <v>9808</v>
      </c>
      <c r="F3682" s="38" t="s">
        <v>12375</v>
      </c>
      <c r="G3682" s="38" t="s">
        <v>9856</v>
      </c>
      <c r="H3682" s="38" t="s">
        <v>2665</v>
      </c>
      <c r="I3682" s="39">
        <v>178.79</v>
      </c>
      <c r="J3682" s="11">
        <f>VLOOKUP(LEFT(B3682,5),[1]Percents!$C:$M,6,FALSE)</f>
        <v>3.5830000000000001E-2</v>
      </c>
      <c r="K3682" s="13">
        <f t="shared" si="58"/>
        <v>6.4060457</v>
      </c>
      <c r="L3682" s="22"/>
    </row>
    <row r="3683" spans="1:12" s="40" customFormat="1" ht="14.25" customHeight="1" x14ac:dyDescent="0.25">
      <c r="A3683" s="38" t="s">
        <v>146</v>
      </c>
      <c r="B3683" s="38" t="s">
        <v>304</v>
      </c>
      <c r="C3683" s="38" t="s">
        <v>12754</v>
      </c>
      <c r="D3683" s="38" t="s">
        <v>12755</v>
      </c>
      <c r="E3683" s="38" t="s">
        <v>12756</v>
      </c>
      <c r="F3683" s="38" t="s">
        <v>12757</v>
      </c>
      <c r="G3683" s="38" t="s">
        <v>12210</v>
      </c>
      <c r="H3683" s="38" t="s">
        <v>2665</v>
      </c>
      <c r="I3683" s="39">
        <v>229.9</v>
      </c>
      <c r="J3683" s="11">
        <f>VLOOKUP(LEFT(B3683,5),[1]Percents!$C:$M,6,FALSE)</f>
        <v>1</v>
      </c>
      <c r="K3683" s="13">
        <f t="shared" si="58"/>
        <v>229.9</v>
      </c>
      <c r="L3683" s="22"/>
    </row>
    <row r="3684" spans="1:12" s="40" customFormat="1" ht="14.25" customHeight="1" x14ac:dyDescent="0.25">
      <c r="A3684" s="38" t="s">
        <v>213</v>
      </c>
      <c r="B3684" s="38" t="s">
        <v>145</v>
      </c>
      <c r="C3684" s="38" t="s">
        <v>8438</v>
      </c>
      <c r="D3684" s="38" t="s">
        <v>8439</v>
      </c>
      <c r="E3684" s="38" t="s">
        <v>445</v>
      </c>
      <c r="F3684" s="38" t="s">
        <v>8440</v>
      </c>
      <c r="G3684" s="38" t="s">
        <v>1693</v>
      </c>
      <c r="H3684" s="38" t="s">
        <v>2665</v>
      </c>
      <c r="I3684" s="41">
        <v>0</v>
      </c>
      <c r="J3684" s="11">
        <f>VLOOKUP(LEFT(B3684,5),[1]Percents!$C:$M,6,FALSE)</f>
        <v>0.29404999999999998</v>
      </c>
      <c r="K3684" s="13">
        <f t="shared" si="58"/>
        <v>0</v>
      </c>
      <c r="L3684" s="22"/>
    </row>
    <row r="3685" spans="1:12" s="40" customFormat="1" ht="14.25" customHeight="1" x14ac:dyDescent="0.25">
      <c r="A3685" s="38" t="s">
        <v>66</v>
      </c>
      <c r="B3685" s="38" t="s">
        <v>317</v>
      </c>
      <c r="C3685" s="38" t="s">
        <v>2535</v>
      </c>
      <c r="D3685" s="38" t="s">
        <v>793</v>
      </c>
      <c r="E3685" s="38" t="s">
        <v>794</v>
      </c>
      <c r="F3685" s="38" t="s">
        <v>795</v>
      </c>
      <c r="G3685" s="38" t="s">
        <v>2536</v>
      </c>
      <c r="H3685" s="38" t="s">
        <v>2665</v>
      </c>
      <c r="I3685" s="39">
        <v>861.17</v>
      </c>
      <c r="J3685" s="11">
        <f>VLOOKUP(LEFT(B3685,5),[1]Percents!$C:$M,6,FALSE)</f>
        <v>1</v>
      </c>
      <c r="K3685" s="13">
        <f t="shared" si="58"/>
        <v>861.17</v>
      </c>
      <c r="L3685" s="22"/>
    </row>
    <row r="3686" spans="1:12" s="40" customFormat="1" ht="14.25" customHeight="1" x14ac:dyDescent="0.25">
      <c r="A3686" s="38" t="s">
        <v>213</v>
      </c>
      <c r="B3686" s="38" t="s">
        <v>21</v>
      </c>
      <c r="C3686" s="38" t="s">
        <v>12069</v>
      </c>
      <c r="D3686" s="38" t="s">
        <v>12070</v>
      </c>
      <c r="E3686" s="38" t="s">
        <v>9252</v>
      </c>
      <c r="F3686" s="38" t="s">
        <v>12071</v>
      </c>
      <c r="G3686" s="38" t="s">
        <v>1687</v>
      </c>
      <c r="H3686" s="38" t="s">
        <v>2665</v>
      </c>
      <c r="I3686" s="41">
        <v>0</v>
      </c>
      <c r="J3686" s="11">
        <f>VLOOKUP(LEFT(B3686,5),[1]Percents!$C:$M,6,FALSE)</f>
        <v>0.25</v>
      </c>
      <c r="K3686" s="13">
        <f t="shared" si="58"/>
        <v>0</v>
      </c>
      <c r="L3686" s="22"/>
    </row>
    <row r="3687" spans="1:12" s="40" customFormat="1" ht="14.25" customHeight="1" x14ac:dyDescent="0.25">
      <c r="A3687" s="38" t="s">
        <v>213</v>
      </c>
      <c r="B3687" s="38" t="s">
        <v>21</v>
      </c>
      <c r="C3687" s="38" t="s">
        <v>9250</v>
      </c>
      <c r="D3687" s="38" t="s">
        <v>9251</v>
      </c>
      <c r="E3687" s="38" t="s">
        <v>9252</v>
      </c>
      <c r="F3687" s="38" t="s">
        <v>9253</v>
      </c>
      <c r="G3687" s="38" t="s">
        <v>1743</v>
      </c>
      <c r="H3687" s="38" t="s">
        <v>2665</v>
      </c>
      <c r="I3687" s="39">
        <v>0</v>
      </c>
      <c r="J3687" s="11">
        <f>VLOOKUP(LEFT(B3687,5),[1]Percents!$C:$M,6,FALSE)</f>
        <v>0.25</v>
      </c>
      <c r="K3687" s="13">
        <f t="shared" si="58"/>
        <v>0</v>
      </c>
      <c r="L3687" s="22"/>
    </row>
    <row r="3688" spans="1:12" s="40" customFormat="1" ht="14.25" customHeight="1" x14ac:dyDescent="0.25">
      <c r="A3688" s="38" t="s">
        <v>213</v>
      </c>
      <c r="B3688" s="38" t="s">
        <v>21</v>
      </c>
      <c r="C3688" s="38" t="s">
        <v>9816</v>
      </c>
      <c r="D3688" s="38" t="s">
        <v>9817</v>
      </c>
      <c r="E3688" s="38" t="s">
        <v>9252</v>
      </c>
      <c r="F3688" s="38" t="s">
        <v>9253</v>
      </c>
      <c r="G3688" s="38" t="s">
        <v>1743</v>
      </c>
      <c r="H3688" s="38" t="s">
        <v>2665</v>
      </c>
      <c r="I3688" s="41">
        <v>0</v>
      </c>
      <c r="J3688" s="11">
        <f>VLOOKUP(LEFT(B3688,5),[1]Percents!$C:$M,6,FALSE)</f>
        <v>0.25</v>
      </c>
      <c r="K3688" s="13">
        <f t="shared" si="58"/>
        <v>0</v>
      </c>
      <c r="L3688" s="22"/>
    </row>
    <row r="3689" spans="1:12" s="40" customFormat="1" ht="14.25" customHeight="1" x14ac:dyDescent="0.25">
      <c r="A3689" s="38" t="s">
        <v>243</v>
      </c>
      <c r="B3689" s="38" t="s">
        <v>2543</v>
      </c>
      <c r="C3689" s="38" t="s">
        <v>2537</v>
      </c>
      <c r="D3689" s="38" t="s">
        <v>1355</v>
      </c>
      <c r="E3689" s="38" t="s">
        <v>295</v>
      </c>
      <c r="F3689" s="38" t="s">
        <v>1356</v>
      </c>
      <c r="G3689" s="38" t="s">
        <v>2303</v>
      </c>
      <c r="H3689" s="38" t="s">
        <v>2665</v>
      </c>
      <c r="I3689" s="39">
        <v>0</v>
      </c>
      <c r="J3689" s="11">
        <f>VLOOKUP(LEFT(B3689,5),[1]Percents!$C:$M,6,FALSE)</f>
        <v>9.0999999999999998E-2</v>
      </c>
      <c r="K3689" s="13">
        <f t="shared" si="58"/>
        <v>0</v>
      </c>
      <c r="L3689" s="22"/>
    </row>
    <row r="3690" spans="1:12" s="40" customFormat="1" ht="14.25" customHeight="1" x14ac:dyDescent="0.25">
      <c r="A3690" s="38" t="s">
        <v>243</v>
      </c>
      <c r="B3690" s="38" t="s">
        <v>2543</v>
      </c>
      <c r="C3690" s="38" t="s">
        <v>2538</v>
      </c>
      <c r="D3690" s="38" t="s">
        <v>1388</v>
      </c>
      <c r="E3690" s="38" t="s">
        <v>7</v>
      </c>
      <c r="F3690" s="38" t="s">
        <v>1389</v>
      </c>
      <c r="G3690" s="38" t="s">
        <v>1752</v>
      </c>
      <c r="H3690" s="38" t="s">
        <v>2665</v>
      </c>
      <c r="I3690" s="39">
        <v>2691.59</v>
      </c>
      <c r="J3690" s="11">
        <f>VLOOKUP(LEFT(B3690,5),[1]Percents!$C:$M,6,FALSE)</f>
        <v>9.0999999999999998E-2</v>
      </c>
      <c r="K3690" s="13">
        <f t="shared" si="58"/>
        <v>244.93469000000002</v>
      </c>
      <c r="L3690" s="22"/>
    </row>
    <row r="3691" spans="1:12" s="40" customFormat="1" ht="14.25" customHeight="1" x14ac:dyDescent="0.25">
      <c r="A3691" s="38" t="s">
        <v>213</v>
      </c>
      <c r="B3691" s="38" t="s">
        <v>21</v>
      </c>
      <c r="C3691" s="38" t="s">
        <v>9818</v>
      </c>
      <c r="D3691" s="38" t="s">
        <v>9819</v>
      </c>
      <c r="E3691" s="38" t="s">
        <v>302</v>
      </c>
      <c r="F3691" s="38" t="s">
        <v>9820</v>
      </c>
      <c r="G3691" s="38" t="s">
        <v>1697</v>
      </c>
      <c r="H3691" s="38" t="s">
        <v>2665</v>
      </c>
      <c r="I3691" s="41">
        <v>0</v>
      </c>
      <c r="J3691" s="11">
        <f>VLOOKUP(LEFT(B3691,5),[1]Percents!$C:$M,6,FALSE)</f>
        <v>0.25</v>
      </c>
      <c r="K3691" s="13">
        <f t="shared" si="58"/>
        <v>0</v>
      </c>
      <c r="L3691" s="22"/>
    </row>
    <row r="3692" spans="1:12" s="40" customFormat="1" ht="14.25" customHeight="1" x14ac:dyDescent="0.25">
      <c r="A3692" s="38" t="s">
        <v>243</v>
      </c>
      <c r="B3692" s="38" t="s">
        <v>2543</v>
      </c>
      <c r="C3692" s="38" t="s">
        <v>2539</v>
      </c>
      <c r="D3692" s="38" t="s">
        <v>6515</v>
      </c>
      <c r="E3692" s="38" t="s">
        <v>384</v>
      </c>
      <c r="F3692" s="38" t="s">
        <v>1654</v>
      </c>
      <c r="G3692" s="38" t="s">
        <v>1766</v>
      </c>
      <c r="H3692" s="38" t="s">
        <v>2665</v>
      </c>
      <c r="I3692" s="39">
        <v>4262.26</v>
      </c>
      <c r="J3692" s="11">
        <f>VLOOKUP(LEFT(B3692,5),[1]Percents!$C:$M,6,FALSE)</f>
        <v>9.0999999999999998E-2</v>
      </c>
      <c r="K3692" s="13">
        <f t="shared" si="58"/>
        <v>387.86565999999999</v>
      </c>
      <c r="L3692" s="22"/>
    </row>
    <row r="3693" spans="1:12" s="40" customFormat="1" ht="14.25" customHeight="1" x14ac:dyDescent="0.25">
      <c r="A3693" s="38" t="s">
        <v>66</v>
      </c>
      <c r="B3693" s="38" t="s">
        <v>317</v>
      </c>
      <c r="C3693" s="38" t="s">
        <v>12072</v>
      </c>
      <c r="D3693" s="38" t="s">
        <v>12073</v>
      </c>
      <c r="E3693" s="38" t="s">
        <v>12074</v>
      </c>
      <c r="F3693" s="38" t="s">
        <v>12075</v>
      </c>
      <c r="G3693" s="38" t="s">
        <v>1760</v>
      </c>
      <c r="H3693" s="38" t="s">
        <v>2665</v>
      </c>
      <c r="I3693" s="41">
        <v>0</v>
      </c>
      <c r="J3693" s="11">
        <f>VLOOKUP(LEFT(B3693,5),[1]Percents!$C:$M,6,FALSE)</f>
        <v>1</v>
      </c>
      <c r="K3693" s="13">
        <f t="shared" si="58"/>
        <v>0</v>
      </c>
      <c r="L3693" s="22"/>
    </row>
    <row r="3694" spans="1:12" s="40" customFormat="1" ht="14.25" customHeight="1" x14ac:dyDescent="0.25">
      <c r="A3694" s="38" t="s">
        <v>213</v>
      </c>
      <c r="B3694" s="38" t="s">
        <v>9254</v>
      </c>
      <c r="C3694" s="38" t="s">
        <v>9255</v>
      </c>
      <c r="D3694" s="38" t="s">
        <v>9256</v>
      </c>
      <c r="E3694" s="38" t="s">
        <v>550</v>
      </c>
      <c r="F3694" s="38" t="s">
        <v>9257</v>
      </c>
      <c r="G3694" s="38" t="s">
        <v>3112</v>
      </c>
      <c r="H3694" s="38" t="s">
        <v>2665</v>
      </c>
      <c r="I3694" s="39">
        <v>0</v>
      </c>
      <c r="J3694" s="11">
        <f>VLOOKUP(LEFT(B3694,5),[1]Percents!$C:$M,6,FALSE)</f>
        <v>0.29404999999999998</v>
      </c>
      <c r="K3694" s="13">
        <f t="shared" si="58"/>
        <v>0</v>
      </c>
      <c r="L3694" s="22"/>
    </row>
    <row r="3695" spans="1:12" s="40" customFormat="1" ht="14.25" customHeight="1" x14ac:dyDescent="0.25">
      <c r="A3695" s="38" t="s">
        <v>213</v>
      </c>
      <c r="B3695" s="38" t="s">
        <v>279</v>
      </c>
      <c r="C3695" s="38" t="s">
        <v>3489</v>
      </c>
      <c r="D3695" s="38" t="s">
        <v>3490</v>
      </c>
      <c r="E3695" s="38" t="s">
        <v>3491</v>
      </c>
      <c r="F3695" s="38" t="s">
        <v>3492</v>
      </c>
      <c r="G3695" s="38" t="s">
        <v>3112</v>
      </c>
      <c r="H3695" s="38" t="s">
        <v>2665</v>
      </c>
      <c r="I3695" s="39">
        <v>0</v>
      </c>
      <c r="J3695" s="11">
        <f>VLOOKUP(LEFT(B3695,5),[1]Percents!$C:$M,6,FALSE)</f>
        <v>0.29404999999999998</v>
      </c>
      <c r="K3695" s="13">
        <f t="shared" si="58"/>
        <v>0</v>
      </c>
      <c r="L3695" s="22"/>
    </row>
    <row r="3696" spans="1:12" s="40" customFormat="1" ht="14.25" customHeight="1" x14ac:dyDescent="0.25">
      <c r="A3696" s="38" t="s">
        <v>213</v>
      </c>
      <c r="B3696" s="38" t="s">
        <v>21</v>
      </c>
      <c r="C3696" s="38" t="s">
        <v>5348</v>
      </c>
      <c r="D3696" s="38" t="s">
        <v>5349</v>
      </c>
      <c r="E3696" s="38" t="s">
        <v>302</v>
      </c>
      <c r="F3696" s="38" t="s">
        <v>3493</v>
      </c>
      <c r="G3696" s="38" t="s">
        <v>5106</v>
      </c>
      <c r="H3696" s="38" t="s">
        <v>2665</v>
      </c>
      <c r="I3696" s="39">
        <v>-19.04</v>
      </c>
      <c r="J3696" s="11">
        <f>VLOOKUP(LEFT(B3696,5),[1]Percents!$C:$M,6,FALSE)</f>
        <v>0.25</v>
      </c>
      <c r="K3696" s="13">
        <f t="shared" si="58"/>
        <v>-4.76</v>
      </c>
      <c r="L3696" s="22"/>
    </row>
    <row r="3697" spans="1:12" s="40" customFormat="1" ht="14.25" customHeight="1" x14ac:dyDescent="0.25">
      <c r="A3697" s="38" t="s">
        <v>213</v>
      </c>
      <c r="B3697" s="38" t="s">
        <v>21</v>
      </c>
      <c r="C3697" s="38" t="s">
        <v>8441</v>
      </c>
      <c r="D3697" s="38" t="s">
        <v>8442</v>
      </c>
      <c r="E3697" s="38" t="s">
        <v>302</v>
      </c>
      <c r="F3697" s="38" t="s">
        <v>3493</v>
      </c>
      <c r="G3697" s="38" t="s">
        <v>7869</v>
      </c>
      <c r="H3697" s="38" t="s">
        <v>2665</v>
      </c>
      <c r="I3697" s="39">
        <v>720.32</v>
      </c>
      <c r="J3697" s="11">
        <f>VLOOKUP(LEFT(B3697,5),[1]Percents!$C:$M,6,FALSE)</f>
        <v>0.25</v>
      </c>
      <c r="K3697" s="13">
        <f t="shared" si="58"/>
        <v>180.08</v>
      </c>
      <c r="L3697" s="22"/>
    </row>
    <row r="3698" spans="1:12" s="40" customFormat="1" ht="14.25" customHeight="1" x14ac:dyDescent="0.25">
      <c r="A3698" s="38" t="s">
        <v>213</v>
      </c>
      <c r="B3698" s="38" t="s">
        <v>21</v>
      </c>
      <c r="C3698" s="38" t="s">
        <v>8441</v>
      </c>
      <c r="D3698" s="38" t="s">
        <v>8442</v>
      </c>
      <c r="E3698" s="38" t="s">
        <v>302</v>
      </c>
      <c r="F3698" s="38" t="s">
        <v>3493</v>
      </c>
      <c r="G3698" s="38" t="s">
        <v>8076</v>
      </c>
      <c r="H3698" s="38" t="s">
        <v>2665</v>
      </c>
      <c r="I3698" s="39">
        <v>0</v>
      </c>
      <c r="J3698" s="11">
        <f>VLOOKUP(LEFT(B3698,5),[1]Percents!$C:$M,6,FALSE)</f>
        <v>0.25</v>
      </c>
      <c r="K3698" s="13">
        <f t="shared" si="58"/>
        <v>0</v>
      </c>
      <c r="L3698" s="22"/>
    </row>
    <row r="3699" spans="1:12" s="40" customFormat="1" ht="14.25" customHeight="1" x14ac:dyDescent="0.25">
      <c r="A3699" s="38" t="s">
        <v>242</v>
      </c>
      <c r="B3699" s="38" t="s">
        <v>176</v>
      </c>
      <c r="C3699" s="38" t="s">
        <v>4549</v>
      </c>
      <c r="D3699" s="38" t="s">
        <v>4550</v>
      </c>
      <c r="E3699" s="38" t="s">
        <v>4551</v>
      </c>
      <c r="F3699" s="38" t="s">
        <v>4552</v>
      </c>
      <c r="G3699" s="38" t="s">
        <v>3905</v>
      </c>
      <c r="H3699" s="38" t="s">
        <v>2665</v>
      </c>
      <c r="I3699" s="39">
        <v>0</v>
      </c>
      <c r="J3699" s="11">
        <f>VLOOKUP(LEFT(B3699,5),[1]Percents!$C:$M,6,FALSE)</f>
        <v>3.5830000000000001E-2</v>
      </c>
      <c r="K3699" s="13">
        <f t="shared" si="58"/>
        <v>0</v>
      </c>
      <c r="L3699" s="22"/>
    </row>
    <row r="3700" spans="1:12" s="40" customFormat="1" ht="14.25" customHeight="1" x14ac:dyDescent="0.25">
      <c r="A3700" s="38" t="s">
        <v>141</v>
      </c>
      <c r="B3700" s="38" t="s">
        <v>306</v>
      </c>
      <c r="C3700" s="38" t="s">
        <v>9258</v>
      </c>
      <c r="D3700" s="38" t="s">
        <v>9259</v>
      </c>
      <c r="E3700" s="38" t="s">
        <v>7052</v>
      </c>
      <c r="F3700" s="38" t="s">
        <v>9260</v>
      </c>
      <c r="G3700" s="38" t="s">
        <v>4267</v>
      </c>
      <c r="H3700" s="38" t="s">
        <v>2665</v>
      </c>
      <c r="I3700" s="39">
        <v>0</v>
      </c>
      <c r="J3700" s="11">
        <f>VLOOKUP(LEFT(B3700,5),[1]Percents!$C:$M,6,FALSE)</f>
        <v>0.1678</v>
      </c>
      <c r="K3700" s="13">
        <f t="shared" si="58"/>
        <v>0</v>
      </c>
      <c r="L3700" s="22"/>
    </row>
    <row r="3701" spans="1:12" s="40" customFormat="1" ht="14.25" customHeight="1" x14ac:dyDescent="0.25">
      <c r="A3701" s="38" t="s">
        <v>213</v>
      </c>
      <c r="B3701" s="38" t="s">
        <v>145</v>
      </c>
      <c r="C3701" s="38" t="s">
        <v>4673</v>
      </c>
      <c r="D3701" s="38" t="s">
        <v>4674</v>
      </c>
      <c r="E3701" s="38" t="s">
        <v>3767</v>
      </c>
      <c r="F3701" s="38" t="s">
        <v>4675</v>
      </c>
      <c r="G3701" s="38" t="s">
        <v>4320</v>
      </c>
      <c r="H3701" s="38" t="s">
        <v>2665</v>
      </c>
      <c r="I3701" s="39">
        <v>0</v>
      </c>
      <c r="J3701" s="11">
        <f>VLOOKUP(LEFT(B3701,5),[1]Percents!$C:$M,6,FALSE)</f>
        <v>0.29404999999999998</v>
      </c>
      <c r="K3701" s="13">
        <f t="shared" si="58"/>
        <v>0</v>
      </c>
      <c r="L3701" s="22"/>
    </row>
    <row r="3702" spans="1:12" s="40" customFormat="1" ht="14.25" customHeight="1" x14ac:dyDescent="0.25">
      <c r="A3702" s="38" t="s">
        <v>243</v>
      </c>
      <c r="B3702" s="38" t="s">
        <v>2543</v>
      </c>
      <c r="C3702" s="38" t="s">
        <v>4676</v>
      </c>
      <c r="D3702" s="38" t="s">
        <v>4677</v>
      </c>
      <c r="E3702" s="38" t="s">
        <v>384</v>
      </c>
      <c r="F3702" s="38" t="s">
        <v>4678</v>
      </c>
      <c r="G3702" s="38" t="s">
        <v>4679</v>
      </c>
      <c r="H3702" s="38" t="s">
        <v>2665</v>
      </c>
      <c r="I3702" s="39">
        <v>620.01</v>
      </c>
      <c r="J3702" s="11">
        <f>VLOOKUP(LEFT(B3702,5),[1]Percents!$C:$M,6,FALSE)</f>
        <v>9.0999999999999998E-2</v>
      </c>
      <c r="K3702" s="13">
        <f t="shared" si="58"/>
        <v>56.420909999999999</v>
      </c>
      <c r="L3702" s="22"/>
    </row>
    <row r="3703" spans="1:12" s="40" customFormat="1" ht="14.25" customHeight="1" x14ac:dyDescent="0.25">
      <c r="A3703" s="38" t="s">
        <v>213</v>
      </c>
      <c r="B3703" s="38" t="s">
        <v>230</v>
      </c>
      <c r="C3703" s="38" t="s">
        <v>5350</v>
      </c>
      <c r="D3703" s="38" t="s">
        <v>5351</v>
      </c>
      <c r="E3703" s="38" t="s">
        <v>558</v>
      </c>
      <c r="F3703" s="38" t="s">
        <v>5352</v>
      </c>
      <c r="G3703" s="38" t="s">
        <v>5106</v>
      </c>
      <c r="H3703" s="38" t="s">
        <v>2665</v>
      </c>
      <c r="I3703" s="39">
        <v>0</v>
      </c>
      <c r="J3703" s="11">
        <f>VLOOKUP(LEFT(B3703,5),[1]Percents!$C:$M,6,FALSE)</f>
        <v>0.29404999999999998</v>
      </c>
      <c r="K3703" s="13">
        <f t="shared" si="58"/>
        <v>0</v>
      </c>
      <c r="L3703" s="22"/>
    </row>
    <row r="3704" spans="1:12" s="40" customFormat="1" ht="14.25" customHeight="1" x14ac:dyDescent="0.25">
      <c r="A3704" s="38" t="s">
        <v>213</v>
      </c>
      <c r="B3704" s="38" t="s">
        <v>766</v>
      </c>
      <c r="C3704" s="38" t="s">
        <v>5353</v>
      </c>
      <c r="D3704" s="38" t="s">
        <v>5354</v>
      </c>
      <c r="E3704" s="38" t="s">
        <v>31</v>
      </c>
      <c r="F3704" s="38" t="s">
        <v>5355</v>
      </c>
      <c r="G3704" s="38" t="s">
        <v>5106</v>
      </c>
      <c r="H3704" s="38" t="s">
        <v>2665</v>
      </c>
      <c r="I3704" s="39">
        <v>0</v>
      </c>
      <c r="J3704" s="11">
        <f>VLOOKUP(LEFT(B3704,5),[1]Percents!$C:$M,6,FALSE)</f>
        <v>0.29404999999999998</v>
      </c>
      <c r="K3704" s="13">
        <f t="shared" si="58"/>
        <v>0</v>
      </c>
      <c r="L3704" s="22"/>
    </row>
    <row r="3705" spans="1:12" s="40" customFormat="1" ht="14.25" customHeight="1" x14ac:dyDescent="0.25">
      <c r="A3705" s="38" t="s">
        <v>146</v>
      </c>
      <c r="B3705" s="38" t="s">
        <v>304</v>
      </c>
      <c r="C3705" s="38" t="s">
        <v>5356</v>
      </c>
      <c r="D3705" s="38" t="s">
        <v>5357</v>
      </c>
      <c r="E3705" s="38" t="s">
        <v>5358</v>
      </c>
      <c r="F3705" s="38" t="s">
        <v>5359</v>
      </c>
      <c r="G3705" s="38" t="s">
        <v>5106</v>
      </c>
      <c r="H3705" s="38" t="s">
        <v>2665</v>
      </c>
      <c r="I3705" s="39">
        <v>670.5</v>
      </c>
      <c r="J3705" s="11">
        <f>VLOOKUP(LEFT(B3705,5),[1]Percents!$C:$M,6,FALSE)</f>
        <v>1</v>
      </c>
      <c r="K3705" s="13">
        <f t="shared" si="58"/>
        <v>670.5</v>
      </c>
      <c r="L3705" s="22"/>
    </row>
    <row r="3706" spans="1:12" s="40" customFormat="1" ht="14.25" customHeight="1" x14ac:dyDescent="0.25">
      <c r="A3706" s="38" t="s">
        <v>213</v>
      </c>
      <c r="B3706" s="38" t="s">
        <v>331</v>
      </c>
      <c r="C3706" s="38" t="s">
        <v>5360</v>
      </c>
      <c r="D3706" s="38" t="s">
        <v>5361</v>
      </c>
      <c r="E3706" s="38" t="s">
        <v>4548</v>
      </c>
      <c r="F3706" s="38" t="s">
        <v>5362</v>
      </c>
      <c r="G3706" s="38" t="s">
        <v>5363</v>
      </c>
      <c r="H3706" s="38" t="s">
        <v>2665</v>
      </c>
      <c r="I3706" s="39">
        <v>0</v>
      </c>
      <c r="J3706" s="11">
        <f>VLOOKUP(LEFT(B3706,5),[1]Percents!$C:$M,6,FALSE)</f>
        <v>8.6050000000000001E-2</v>
      </c>
      <c r="K3706" s="13">
        <f t="shared" si="58"/>
        <v>0</v>
      </c>
      <c r="L3706" s="22"/>
    </row>
    <row r="3707" spans="1:12" s="40" customFormat="1" ht="14.25" customHeight="1" x14ac:dyDescent="0.25">
      <c r="A3707" s="38" t="s">
        <v>141</v>
      </c>
      <c r="B3707" s="38" t="s">
        <v>306</v>
      </c>
      <c r="C3707" s="38" t="s">
        <v>5364</v>
      </c>
      <c r="D3707" s="38" t="s">
        <v>5365</v>
      </c>
      <c r="E3707" s="38" t="s">
        <v>1007</v>
      </c>
      <c r="F3707" s="38" t="s">
        <v>5366</v>
      </c>
      <c r="G3707" s="38" t="s">
        <v>5106</v>
      </c>
      <c r="H3707" s="38" t="s">
        <v>2665</v>
      </c>
      <c r="I3707" s="39">
        <v>1596.25</v>
      </c>
      <c r="J3707" s="11">
        <f>VLOOKUP(LEFT(B3707,5),[1]Percents!$C:$M,6,FALSE)</f>
        <v>0.1678</v>
      </c>
      <c r="K3707" s="13">
        <f t="shared" si="58"/>
        <v>267.85075000000001</v>
      </c>
      <c r="L3707" s="22"/>
    </row>
    <row r="3708" spans="1:12" s="40" customFormat="1" ht="14.25" customHeight="1" x14ac:dyDescent="0.25">
      <c r="A3708" s="38" t="s">
        <v>213</v>
      </c>
      <c r="B3708" s="38" t="s">
        <v>656</v>
      </c>
      <c r="C3708" s="38" t="s">
        <v>6298</v>
      </c>
      <c r="D3708" s="38" t="s">
        <v>6299</v>
      </c>
      <c r="E3708" s="38" t="s">
        <v>6300</v>
      </c>
      <c r="F3708" s="38" t="s">
        <v>6301</v>
      </c>
      <c r="G3708" s="38" t="s">
        <v>5106</v>
      </c>
      <c r="H3708" s="38" t="s">
        <v>2665</v>
      </c>
      <c r="I3708" s="39">
        <v>0</v>
      </c>
      <c r="J3708" s="11">
        <f>VLOOKUP(LEFT(B3708,5),[1]Percents!$C:$M,6,FALSE)</f>
        <v>0.12479999999999999</v>
      </c>
      <c r="K3708" s="13">
        <f t="shared" si="58"/>
        <v>0</v>
      </c>
      <c r="L3708" s="22"/>
    </row>
    <row r="3709" spans="1:12" s="40" customFormat="1" ht="14.25" customHeight="1" x14ac:dyDescent="0.25">
      <c r="A3709" s="38" t="s">
        <v>213</v>
      </c>
      <c r="B3709" s="38" t="s">
        <v>190</v>
      </c>
      <c r="C3709" s="38" t="s">
        <v>7623</v>
      </c>
      <c r="D3709" s="38" t="s">
        <v>7624</v>
      </c>
      <c r="E3709" s="38" t="s">
        <v>6300</v>
      </c>
      <c r="F3709" s="38" t="s">
        <v>6301</v>
      </c>
      <c r="G3709" s="38" t="s">
        <v>5106</v>
      </c>
      <c r="H3709" s="38" t="s">
        <v>2665</v>
      </c>
      <c r="I3709" s="39">
        <v>0</v>
      </c>
      <c r="J3709" s="11">
        <f>VLOOKUP(LEFT(B3709,5),[1]Percents!$C:$M,6,FALSE)</f>
        <v>0.25</v>
      </c>
      <c r="K3709" s="13">
        <f t="shared" si="58"/>
        <v>0</v>
      </c>
      <c r="L3709" s="22"/>
    </row>
    <row r="3710" spans="1:12" s="40" customFormat="1" ht="14.25" customHeight="1" x14ac:dyDescent="0.25">
      <c r="A3710" s="38" t="s">
        <v>243</v>
      </c>
      <c r="B3710" s="38" t="s">
        <v>2543</v>
      </c>
      <c r="C3710" s="38" t="s">
        <v>5367</v>
      </c>
      <c r="D3710" s="38" t="s">
        <v>5368</v>
      </c>
      <c r="E3710" s="38" t="s">
        <v>5369</v>
      </c>
      <c r="F3710" s="38" t="s">
        <v>5370</v>
      </c>
      <c r="G3710" s="38" t="s">
        <v>5094</v>
      </c>
      <c r="H3710" s="38" t="s">
        <v>2665</v>
      </c>
      <c r="I3710" s="39">
        <v>988.97</v>
      </c>
      <c r="J3710" s="11">
        <f>VLOOKUP(LEFT(B3710,5),[1]Percents!$C:$M,6,FALSE)</f>
        <v>9.0999999999999998E-2</v>
      </c>
      <c r="K3710" s="13">
        <f t="shared" si="58"/>
        <v>89.996269999999996</v>
      </c>
      <c r="L3710" s="22"/>
    </row>
    <row r="3711" spans="1:12" s="40" customFormat="1" ht="14.25" customHeight="1" x14ac:dyDescent="0.25">
      <c r="A3711" s="38" t="s">
        <v>213</v>
      </c>
      <c r="B3711" s="38" t="s">
        <v>21</v>
      </c>
      <c r="C3711" s="38" t="s">
        <v>5371</v>
      </c>
      <c r="D3711" s="38" t="s">
        <v>5372</v>
      </c>
      <c r="E3711" s="38" t="s">
        <v>302</v>
      </c>
      <c r="F3711" s="38" t="s">
        <v>5373</v>
      </c>
      <c r="G3711" s="38" t="s">
        <v>5106</v>
      </c>
      <c r="H3711" s="38" t="s">
        <v>2665</v>
      </c>
      <c r="I3711" s="39">
        <v>0</v>
      </c>
      <c r="J3711" s="11">
        <f>VLOOKUP(LEFT(B3711,5),[1]Percents!$C:$M,6,FALSE)</f>
        <v>0.25</v>
      </c>
      <c r="K3711" s="13">
        <f t="shared" si="58"/>
        <v>0</v>
      </c>
      <c r="L3711" s="22"/>
    </row>
    <row r="3712" spans="1:12" s="40" customFormat="1" ht="14.25" customHeight="1" x14ac:dyDescent="0.25">
      <c r="A3712" s="38" t="s">
        <v>213</v>
      </c>
      <c r="B3712" s="38" t="s">
        <v>230</v>
      </c>
      <c r="C3712" s="38" t="s">
        <v>5374</v>
      </c>
      <c r="D3712" s="38" t="s">
        <v>5375</v>
      </c>
      <c r="E3712" s="38" t="s">
        <v>6985</v>
      </c>
      <c r="F3712" s="38" t="s">
        <v>5376</v>
      </c>
      <c r="G3712" s="38" t="s">
        <v>5106</v>
      </c>
      <c r="H3712" s="38" t="s">
        <v>2665</v>
      </c>
      <c r="I3712" s="39">
        <v>0</v>
      </c>
      <c r="J3712" s="11">
        <f>VLOOKUP(LEFT(B3712,5),[1]Percents!$C:$M,6,FALSE)</f>
        <v>0.29404999999999998</v>
      </c>
      <c r="K3712" s="13">
        <f t="shared" si="58"/>
        <v>0</v>
      </c>
      <c r="L3712" s="22"/>
    </row>
    <row r="3713" spans="1:12" s="40" customFormat="1" ht="14.25" customHeight="1" x14ac:dyDescent="0.25">
      <c r="A3713" s="38" t="s">
        <v>213</v>
      </c>
      <c r="B3713" s="38" t="s">
        <v>190</v>
      </c>
      <c r="C3713" s="38" t="s">
        <v>6516</v>
      </c>
      <c r="D3713" s="38" t="s">
        <v>6517</v>
      </c>
      <c r="E3713" s="38" t="s">
        <v>2938</v>
      </c>
      <c r="F3713" s="38" t="s">
        <v>6518</v>
      </c>
      <c r="G3713" s="38" t="s">
        <v>5363</v>
      </c>
      <c r="H3713" s="38" t="s">
        <v>2665</v>
      </c>
      <c r="I3713" s="39">
        <v>0</v>
      </c>
      <c r="J3713" s="11">
        <f>VLOOKUP(LEFT(B3713,5),[1]Percents!$C:$M,6,FALSE)</f>
        <v>0.25</v>
      </c>
      <c r="K3713" s="13">
        <f t="shared" si="58"/>
        <v>0</v>
      </c>
      <c r="L3713" s="22"/>
    </row>
    <row r="3714" spans="1:12" s="40" customFormat="1" ht="14.25" customHeight="1" x14ac:dyDescent="0.25">
      <c r="A3714" s="38" t="s">
        <v>66</v>
      </c>
      <c r="B3714" s="38" t="s">
        <v>317</v>
      </c>
      <c r="C3714" s="38" t="s">
        <v>6302</v>
      </c>
      <c r="D3714" s="38" t="s">
        <v>6303</v>
      </c>
      <c r="E3714" s="38" t="s">
        <v>3823</v>
      </c>
      <c r="F3714" s="38" t="s">
        <v>6304</v>
      </c>
      <c r="G3714" s="38" t="s">
        <v>6305</v>
      </c>
      <c r="H3714" s="38" t="s">
        <v>2665</v>
      </c>
      <c r="I3714" s="41">
        <v>0</v>
      </c>
      <c r="J3714" s="11">
        <f>VLOOKUP(LEFT(B3714,5),[1]Percents!$C:$M,6,FALSE)</f>
        <v>1</v>
      </c>
      <c r="K3714" s="13">
        <f t="shared" si="58"/>
        <v>0</v>
      </c>
      <c r="L3714" s="22"/>
    </row>
    <row r="3715" spans="1:12" s="40" customFormat="1" ht="14.25" customHeight="1" x14ac:dyDescent="0.25">
      <c r="A3715" s="38" t="s">
        <v>243</v>
      </c>
      <c r="B3715" s="38" t="s">
        <v>2543</v>
      </c>
      <c r="C3715" s="38" t="s">
        <v>6306</v>
      </c>
      <c r="D3715" s="38" t="s">
        <v>6307</v>
      </c>
      <c r="E3715" s="38" t="s">
        <v>4086</v>
      </c>
      <c r="F3715" s="38" t="s">
        <v>6308</v>
      </c>
      <c r="G3715" s="38" t="s">
        <v>6059</v>
      </c>
      <c r="H3715" s="38" t="s">
        <v>2665</v>
      </c>
      <c r="I3715" s="39">
        <v>1003.58</v>
      </c>
      <c r="J3715" s="11">
        <f>VLOOKUP(LEFT(B3715,5),[1]Percents!$C:$M,6,FALSE)</f>
        <v>9.0999999999999998E-2</v>
      </c>
      <c r="K3715" s="13">
        <f t="shared" si="58"/>
        <v>91.325779999999995</v>
      </c>
      <c r="L3715" s="22"/>
    </row>
    <row r="3716" spans="1:12" s="40" customFormat="1" ht="14.25" customHeight="1" x14ac:dyDescent="0.25">
      <c r="A3716" s="38" t="s">
        <v>66</v>
      </c>
      <c r="B3716" s="38" t="s">
        <v>317</v>
      </c>
      <c r="C3716" s="38" t="s">
        <v>6309</v>
      </c>
      <c r="D3716" s="38" t="s">
        <v>6310</v>
      </c>
      <c r="E3716" s="38" t="s">
        <v>3823</v>
      </c>
      <c r="F3716" s="38" t="s">
        <v>6311</v>
      </c>
      <c r="G3716" s="38" t="s">
        <v>6121</v>
      </c>
      <c r="H3716" s="38" t="s">
        <v>2665</v>
      </c>
      <c r="I3716" s="39">
        <v>0</v>
      </c>
      <c r="J3716" s="11">
        <f>VLOOKUP(LEFT(B3716,5),[1]Percents!$C:$M,6,FALSE)</f>
        <v>1</v>
      </c>
      <c r="K3716" s="13">
        <f t="shared" si="58"/>
        <v>0</v>
      </c>
      <c r="L3716" s="22"/>
    </row>
    <row r="3717" spans="1:12" s="40" customFormat="1" ht="14.25" customHeight="1" x14ac:dyDescent="0.25">
      <c r="A3717" s="38" t="s">
        <v>213</v>
      </c>
      <c r="B3717" s="38" t="s">
        <v>9821</v>
      </c>
      <c r="C3717" s="38" t="s">
        <v>9822</v>
      </c>
      <c r="D3717" s="38" t="s">
        <v>9823</v>
      </c>
      <c r="E3717" s="38" t="s">
        <v>9824</v>
      </c>
      <c r="F3717" s="38" t="s">
        <v>9825</v>
      </c>
      <c r="G3717" s="38" t="s">
        <v>5106</v>
      </c>
      <c r="H3717" s="38" t="s">
        <v>2665</v>
      </c>
      <c r="I3717" s="41">
        <v>0</v>
      </c>
      <c r="J3717" s="11">
        <f>VLOOKUP(LEFT(B3717,5),[1]Percents!$C:$M,6,FALSE)</f>
        <v>0</v>
      </c>
      <c r="K3717" s="13">
        <f t="shared" si="58"/>
        <v>0</v>
      </c>
      <c r="L3717" s="22"/>
    </row>
    <row r="3718" spans="1:12" s="40" customFormat="1" ht="14.25" customHeight="1" x14ac:dyDescent="0.25">
      <c r="A3718" s="38" t="s">
        <v>66</v>
      </c>
      <c r="B3718" s="38" t="s">
        <v>9261</v>
      </c>
      <c r="C3718" s="38" t="s">
        <v>9262</v>
      </c>
      <c r="D3718" s="38" t="s">
        <v>9263</v>
      </c>
      <c r="E3718" s="38" t="s">
        <v>9264</v>
      </c>
      <c r="F3718" s="38" t="s">
        <v>9265</v>
      </c>
      <c r="G3718" s="38" t="s">
        <v>5885</v>
      </c>
      <c r="H3718" s="38" t="s">
        <v>2665</v>
      </c>
      <c r="I3718" s="41">
        <v>0</v>
      </c>
      <c r="J3718" s="11">
        <f>VLOOKUP(LEFT(B3718,5),[1]Percents!$C:$M,6,FALSE)</f>
        <v>1</v>
      </c>
      <c r="K3718" s="13">
        <f t="shared" si="58"/>
        <v>0</v>
      </c>
      <c r="L3718" s="22"/>
    </row>
    <row r="3719" spans="1:12" s="40" customFormat="1" ht="14.25" customHeight="1" x14ac:dyDescent="0.25">
      <c r="A3719" s="38" t="s">
        <v>242</v>
      </c>
      <c r="B3719" s="38" t="s">
        <v>176</v>
      </c>
      <c r="C3719" s="38" t="s">
        <v>7358</v>
      </c>
      <c r="D3719" s="38" t="s">
        <v>7359</v>
      </c>
      <c r="E3719" s="38" t="s">
        <v>4551</v>
      </c>
      <c r="F3719" s="38" t="s">
        <v>7360</v>
      </c>
      <c r="G3719" s="38" t="s">
        <v>6087</v>
      </c>
      <c r="H3719" s="38" t="s">
        <v>2665</v>
      </c>
      <c r="I3719" s="39">
        <v>5393.7</v>
      </c>
      <c r="J3719" s="11">
        <f>VLOOKUP(LEFT(B3719,5),[1]Percents!$C:$M,6,FALSE)</f>
        <v>3.5830000000000001E-2</v>
      </c>
      <c r="K3719" s="13">
        <f t="shared" si="58"/>
        <v>193.256271</v>
      </c>
      <c r="L3719" s="22"/>
    </row>
    <row r="3720" spans="1:12" s="40" customFormat="1" ht="14.25" customHeight="1" x14ac:dyDescent="0.25">
      <c r="A3720" s="38" t="s">
        <v>213</v>
      </c>
      <c r="B3720" s="38" t="s">
        <v>21</v>
      </c>
      <c r="C3720" s="38" t="s">
        <v>7625</v>
      </c>
      <c r="D3720" s="38" t="s">
        <v>7626</v>
      </c>
      <c r="E3720" s="38" t="s">
        <v>302</v>
      </c>
      <c r="F3720" s="38" t="s">
        <v>7627</v>
      </c>
      <c r="G3720" s="38" t="s">
        <v>7386</v>
      </c>
      <c r="H3720" s="38" t="s">
        <v>2665</v>
      </c>
      <c r="I3720" s="39">
        <v>-164.41</v>
      </c>
      <c r="J3720" s="11">
        <f>VLOOKUP(LEFT(B3720,5),[1]Percents!$C:$M,6,FALSE)</f>
        <v>0.25</v>
      </c>
      <c r="K3720" s="13">
        <f t="shared" si="58"/>
        <v>-41.102499999999999</v>
      </c>
      <c r="L3720" s="22"/>
    </row>
    <row r="3721" spans="1:12" s="40" customFormat="1" ht="14.25" customHeight="1" x14ac:dyDescent="0.25">
      <c r="A3721" s="38" t="s">
        <v>213</v>
      </c>
      <c r="B3721" s="38" t="s">
        <v>21</v>
      </c>
      <c r="C3721" s="38" t="s">
        <v>7628</v>
      </c>
      <c r="D3721" s="38" t="s">
        <v>7629</v>
      </c>
      <c r="E3721" s="38" t="s">
        <v>302</v>
      </c>
      <c r="F3721" s="38" t="s">
        <v>7627</v>
      </c>
      <c r="G3721" s="38" t="s">
        <v>7386</v>
      </c>
      <c r="H3721" s="38" t="s">
        <v>2665</v>
      </c>
      <c r="I3721" s="41">
        <v>0</v>
      </c>
      <c r="J3721" s="11">
        <f>VLOOKUP(LEFT(B3721,5),[1]Percents!$C:$M,6,FALSE)</f>
        <v>0.25</v>
      </c>
      <c r="K3721" s="13">
        <f t="shared" si="58"/>
        <v>0</v>
      </c>
      <c r="L3721" s="22"/>
    </row>
    <row r="3722" spans="1:12" s="40" customFormat="1" ht="14.25" customHeight="1" x14ac:dyDescent="0.25">
      <c r="A3722" s="38" t="s">
        <v>213</v>
      </c>
      <c r="B3722" s="38" t="s">
        <v>21</v>
      </c>
      <c r="C3722" s="38" t="s">
        <v>7630</v>
      </c>
      <c r="D3722" s="38" t="s">
        <v>7631</v>
      </c>
      <c r="E3722" s="38" t="s">
        <v>302</v>
      </c>
      <c r="F3722" s="38" t="s">
        <v>7627</v>
      </c>
      <c r="G3722" s="38" t="s">
        <v>7386</v>
      </c>
      <c r="H3722" s="38" t="s">
        <v>2665</v>
      </c>
      <c r="I3722" s="39">
        <v>0</v>
      </c>
      <c r="J3722" s="11">
        <f>VLOOKUP(LEFT(B3722,5),[1]Percents!$C:$M,6,FALSE)</f>
        <v>0.25</v>
      </c>
      <c r="K3722" s="13">
        <f t="shared" ref="K3722:K3785" si="59">+I3722*J3722</f>
        <v>0</v>
      </c>
      <c r="L3722" s="22"/>
    </row>
    <row r="3723" spans="1:12" s="40" customFormat="1" ht="14.25" customHeight="1" x14ac:dyDescent="0.25">
      <c r="A3723" s="38" t="s">
        <v>213</v>
      </c>
      <c r="B3723" s="38" t="s">
        <v>21</v>
      </c>
      <c r="C3723" s="38" t="s">
        <v>7632</v>
      </c>
      <c r="D3723" s="38" t="s">
        <v>7633</v>
      </c>
      <c r="E3723" s="38" t="s">
        <v>302</v>
      </c>
      <c r="F3723" s="38" t="s">
        <v>7627</v>
      </c>
      <c r="G3723" s="38" t="s">
        <v>7386</v>
      </c>
      <c r="H3723" s="38" t="s">
        <v>2665</v>
      </c>
      <c r="I3723" s="39">
        <v>0</v>
      </c>
      <c r="J3723" s="11">
        <f>VLOOKUP(LEFT(B3723,5),[1]Percents!$C:$M,6,FALSE)</f>
        <v>0.25</v>
      </c>
      <c r="K3723" s="13">
        <f t="shared" si="59"/>
        <v>0</v>
      </c>
      <c r="L3723" s="22"/>
    </row>
    <row r="3724" spans="1:12" s="40" customFormat="1" ht="14.25" customHeight="1" x14ac:dyDescent="0.25">
      <c r="A3724" s="38" t="s">
        <v>213</v>
      </c>
      <c r="B3724" s="38" t="s">
        <v>21</v>
      </c>
      <c r="C3724" s="38" t="s">
        <v>7634</v>
      </c>
      <c r="D3724" s="38" t="s">
        <v>7635</v>
      </c>
      <c r="E3724" s="38" t="s">
        <v>302</v>
      </c>
      <c r="F3724" s="38" t="s">
        <v>7627</v>
      </c>
      <c r="G3724" s="38" t="s">
        <v>7386</v>
      </c>
      <c r="H3724" s="38" t="s">
        <v>2665</v>
      </c>
      <c r="I3724" s="39">
        <v>0</v>
      </c>
      <c r="J3724" s="11">
        <f>VLOOKUP(LEFT(B3724,5),[1]Percents!$C:$M,6,FALSE)</f>
        <v>0.25</v>
      </c>
      <c r="K3724" s="13">
        <f t="shared" si="59"/>
        <v>0</v>
      </c>
      <c r="L3724" s="22"/>
    </row>
    <row r="3725" spans="1:12" s="40" customFormat="1" ht="14.25" customHeight="1" x14ac:dyDescent="0.25">
      <c r="A3725" s="38" t="s">
        <v>213</v>
      </c>
      <c r="B3725" s="38" t="s">
        <v>21</v>
      </c>
      <c r="C3725" s="38" t="s">
        <v>7636</v>
      </c>
      <c r="D3725" s="38" t="s">
        <v>7637</v>
      </c>
      <c r="E3725" s="38" t="s">
        <v>302</v>
      </c>
      <c r="F3725" s="38" t="s">
        <v>7627</v>
      </c>
      <c r="G3725" s="38" t="s">
        <v>7386</v>
      </c>
      <c r="H3725" s="38" t="s">
        <v>2665</v>
      </c>
      <c r="I3725" s="39">
        <v>0</v>
      </c>
      <c r="J3725" s="11">
        <f>VLOOKUP(LEFT(B3725,5),[1]Percents!$C:$M,6,FALSE)</f>
        <v>0.25</v>
      </c>
      <c r="K3725" s="13">
        <f t="shared" si="59"/>
        <v>0</v>
      </c>
      <c r="L3725" s="22"/>
    </row>
    <row r="3726" spans="1:12" s="40" customFormat="1" ht="14.25" customHeight="1" x14ac:dyDescent="0.25">
      <c r="A3726" s="38" t="s">
        <v>213</v>
      </c>
      <c r="B3726" s="38" t="s">
        <v>21</v>
      </c>
      <c r="C3726" s="38" t="s">
        <v>7638</v>
      </c>
      <c r="D3726" s="38" t="s">
        <v>7639</v>
      </c>
      <c r="E3726" s="38" t="s">
        <v>302</v>
      </c>
      <c r="F3726" s="38" t="s">
        <v>7627</v>
      </c>
      <c r="G3726" s="38" t="s">
        <v>7386</v>
      </c>
      <c r="H3726" s="38" t="s">
        <v>2665</v>
      </c>
      <c r="I3726" s="39">
        <v>0</v>
      </c>
      <c r="J3726" s="11">
        <f>VLOOKUP(LEFT(B3726,5),[1]Percents!$C:$M,6,FALSE)</f>
        <v>0.25</v>
      </c>
      <c r="K3726" s="13">
        <f t="shared" si="59"/>
        <v>0</v>
      </c>
      <c r="L3726" s="22"/>
    </row>
    <row r="3727" spans="1:12" s="40" customFormat="1" ht="14.25" customHeight="1" x14ac:dyDescent="0.25">
      <c r="A3727" s="38" t="s">
        <v>242</v>
      </c>
      <c r="B3727" s="38" t="s">
        <v>326</v>
      </c>
      <c r="C3727" s="38" t="s">
        <v>8443</v>
      </c>
      <c r="D3727" s="38" t="s">
        <v>8444</v>
      </c>
      <c r="E3727" s="38" t="s">
        <v>759</v>
      </c>
      <c r="F3727" s="38" t="s">
        <v>8445</v>
      </c>
      <c r="G3727" s="38" t="s">
        <v>6464</v>
      </c>
      <c r="H3727" s="38" t="s">
        <v>2665</v>
      </c>
      <c r="I3727" s="39">
        <v>0</v>
      </c>
      <c r="J3727" s="11">
        <f>VLOOKUP(LEFT(B3727,5),[1]Percents!$C:$M,6,FALSE)</f>
        <v>5.3740000000000003E-2</v>
      </c>
      <c r="K3727" s="13">
        <f t="shared" si="59"/>
        <v>0</v>
      </c>
      <c r="L3727" s="22"/>
    </row>
    <row r="3728" spans="1:12" s="40" customFormat="1" ht="14.25" customHeight="1" x14ac:dyDescent="0.25">
      <c r="A3728" s="38" t="s">
        <v>66</v>
      </c>
      <c r="B3728" s="38" t="s">
        <v>317</v>
      </c>
      <c r="C3728" s="38" t="s">
        <v>8047</v>
      </c>
      <c r="D3728" s="38" t="s">
        <v>8048</v>
      </c>
      <c r="E3728" s="38" t="s">
        <v>794</v>
      </c>
      <c r="F3728" s="38" t="s">
        <v>8049</v>
      </c>
      <c r="G3728" s="38" t="s">
        <v>5782</v>
      </c>
      <c r="H3728" s="38" t="s">
        <v>2665</v>
      </c>
      <c r="I3728" s="39">
        <v>0</v>
      </c>
      <c r="J3728" s="11">
        <f>VLOOKUP(LEFT(B3728,5),[1]Percents!$C:$M,6,FALSE)</f>
        <v>1</v>
      </c>
      <c r="K3728" s="13">
        <f t="shared" si="59"/>
        <v>0</v>
      </c>
      <c r="L3728" s="22"/>
    </row>
    <row r="3729" spans="1:12" s="40" customFormat="1" ht="14.25" customHeight="1" x14ac:dyDescent="0.25">
      <c r="A3729" s="38" t="s">
        <v>242</v>
      </c>
      <c r="B3729" s="38" t="s">
        <v>122</v>
      </c>
      <c r="C3729" s="38" t="s">
        <v>7832</v>
      </c>
      <c r="D3729" s="38" t="s">
        <v>7833</v>
      </c>
      <c r="E3729" s="38" t="s">
        <v>2786</v>
      </c>
      <c r="F3729" s="38" t="s">
        <v>7834</v>
      </c>
      <c r="G3729" s="38" t="s">
        <v>7386</v>
      </c>
      <c r="H3729" s="38" t="s">
        <v>2665</v>
      </c>
      <c r="I3729" s="39">
        <v>0</v>
      </c>
      <c r="J3729" s="11">
        <f>VLOOKUP(LEFT(B3729,5),[1]Percents!$C:$M,6,FALSE)</f>
        <v>5.3740000000000003E-2</v>
      </c>
      <c r="K3729" s="13">
        <f t="shared" si="59"/>
        <v>0</v>
      </c>
      <c r="L3729" s="22"/>
    </row>
    <row r="3730" spans="1:12" s="40" customFormat="1" ht="14.25" customHeight="1" x14ac:dyDescent="0.25">
      <c r="A3730" s="38" t="s">
        <v>213</v>
      </c>
      <c r="B3730" s="38" t="s">
        <v>21</v>
      </c>
      <c r="C3730" s="38" t="s">
        <v>8050</v>
      </c>
      <c r="D3730" s="38" t="s">
        <v>8051</v>
      </c>
      <c r="E3730" s="38" t="s">
        <v>6703</v>
      </c>
      <c r="F3730" s="38" t="s">
        <v>8052</v>
      </c>
      <c r="G3730" s="38" t="s">
        <v>7386</v>
      </c>
      <c r="H3730" s="38" t="s">
        <v>2665</v>
      </c>
      <c r="I3730" s="39">
        <v>2686.96</v>
      </c>
      <c r="J3730" s="11">
        <f>VLOOKUP(LEFT(B3730,5),[1]Percents!$C:$M,6,FALSE)</f>
        <v>0.25</v>
      </c>
      <c r="K3730" s="13">
        <f t="shared" si="59"/>
        <v>671.74</v>
      </c>
      <c r="L3730" s="22"/>
    </row>
    <row r="3731" spans="1:12" s="40" customFormat="1" ht="14.25" customHeight="1" x14ac:dyDescent="0.25">
      <c r="A3731" s="38" t="s">
        <v>66</v>
      </c>
      <c r="B3731" s="38" t="s">
        <v>317</v>
      </c>
      <c r="C3731" s="38" t="s">
        <v>7835</v>
      </c>
      <c r="D3731" s="38" t="s">
        <v>7836</v>
      </c>
      <c r="E3731" s="38" t="s">
        <v>794</v>
      </c>
      <c r="F3731" s="38" t="s">
        <v>7837</v>
      </c>
      <c r="G3731" s="38" t="s">
        <v>7838</v>
      </c>
      <c r="H3731" s="38" t="s">
        <v>2665</v>
      </c>
      <c r="I3731" s="39">
        <v>0</v>
      </c>
      <c r="J3731" s="11">
        <f>VLOOKUP(LEFT(B3731,5),[1]Percents!$C:$M,6,FALSE)</f>
        <v>1</v>
      </c>
      <c r="K3731" s="13">
        <f t="shared" si="59"/>
        <v>0</v>
      </c>
      <c r="L3731" s="22"/>
    </row>
    <row r="3732" spans="1:12" s="40" customFormat="1" ht="14.25" customHeight="1" x14ac:dyDescent="0.25">
      <c r="A3732" s="38" t="s">
        <v>213</v>
      </c>
      <c r="B3732" s="38" t="s">
        <v>766</v>
      </c>
      <c r="C3732" s="38" t="s">
        <v>8446</v>
      </c>
      <c r="D3732" s="38" t="s">
        <v>8447</v>
      </c>
      <c r="E3732" s="38" t="s">
        <v>31</v>
      </c>
      <c r="F3732" s="38" t="s">
        <v>8448</v>
      </c>
      <c r="G3732" s="38" t="s">
        <v>8076</v>
      </c>
      <c r="H3732" s="38" t="s">
        <v>2665</v>
      </c>
      <c r="I3732" s="39">
        <v>236.16</v>
      </c>
      <c r="J3732" s="11">
        <f>VLOOKUP(LEFT(B3732,5),[1]Percents!$C:$M,6,FALSE)</f>
        <v>0.29404999999999998</v>
      </c>
      <c r="K3732" s="13">
        <f t="shared" si="59"/>
        <v>69.442847999999998</v>
      </c>
      <c r="L3732" s="22"/>
    </row>
    <row r="3733" spans="1:12" s="40" customFormat="1" ht="14.25" customHeight="1" x14ac:dyDescent="0.25">
      <c r="A3733" s="38" t="s">
        <v>243</v>
      </c>
      <c r="B3733" s="38" t="s">
        <v>2543</v>
      </c>
      <c r="C3733" s="38" t="s">
        <v>8449</v>
      </c>
      <c r="D3733" s="38" t="s">
        <v>8450</v>
      </c>
      <c r="E3733" s="38" t="s">
        <v>295</v>
      </c>
      <c r="F3733" s="38" t="s">
        <v>8451</v>
      </c>
      <c r="G3733" s="38" t="s">
        <v>7226</v>
      </c>
      <c r="H3733" s="38" t="s">
        <v>2665</v>
      </c>
      <c r="I3733" s="39">
        <v>4534.1499999999996</v>
      </c>
      <c r="J3733" s="11">
        <f>VLOOKUP(LEFT(B3733,5),[1]Percents!$C:$M,6,FALSE)</f>
        <v>9.0999999999999998E-2</v>
      </c>
      <c r="K3733" s="13">
        <f t="shared" si="59"/>
        <v>412.60764999999998</v>
      </c>
      <c r="L3733" s="22"/>
    </row>
    <row r="3734" spans="1:12" s="40" customFormat="1" ht="14.25" customHeight="1" x14ac:dyDescent="0.25">
      <c r="A3734" s="38" t="s">
        <v>213</v>
      </c>
      <c r="B3734" s="38" t="s">
        <v>190</v>
      </c>
      <c r="C3734" s="38" t="s">
        <v>10365</v>
      </c>
      <c r="D3734" s="38" t="s">
        <v>10366</v>
      </c>
      <c r="E3734" s="38" t="s">
        <v>2938</v>
      </c>
      <c r="F3734" s="38" t="s">
        <v>10367</v>
      </c>
      <c r="G3734" s="38" t="s">
        <v>8434</v>
      </c>
      <c r="H3734" s="38" t="s">
        <v>2665</v>
      </c>
      <c r="I3734" s="39">
        <v>2670.42</v>
      </c>
      <c r="J3734" s="11">
        <f>VLOOKUP(LEFT(B3734,5),[1]Percents!$C:$M,6,FALSE)</f>
        <v>0.25</v>
      </c>
      <c r="K3734" s="13">
        <f t="shared" si="59"/>
        <v>667.60500000000002</v>
      </c>
      <c r="L3734" s="22"/>
    </row>
    <row r="3735" spans="1:12" s="40" customFormat="1" ht="14.25" customHeight="1" x14ac:dyDescent="0.25">
      <c r="A3735" s="38" t="s">
        <v>66</v>
      </c>
      <c r="B3735" s="38" t="s">
        <v>3520</v>
      </c>
      <c r="C3735" s="38" t="s">
        <v>8452</v>
      </c>
      <c r="D3735" s="38" t="s">
        <v>8453</v>
      </c>
      <c r="E3735" s="38" t="s">
        <v>3059</v>
      </c>
      <c r="F3735" s="38" t="s">
        <v>8454</v>
      </c>
      <c r="G3735" s="38" t="s">
        <v>8076</v>
      </c>
      <c r="H3735" s="38" t="s">
        <v>2665</v>
      </c>
      <c r="I3735" s="39">
        <v>0</v>
      </c>
      <c r="J3735" s="11">
        <f>VLOOKUP(LEFT(B3735,5),[1]Percents!$C:$M,6,FALSE)</f>
        <v>0</v>
      </c>
      <c r="K3735" s="13">
        <f t="shared" si="59"/>
        <v>0</v>
      </c>
      <c r="L3735" s="22"/>
    </row>
    <row r="3736" spans="1:12" s="40" customFormat="1" ht="14.25" customHeight="1" x14ac:dyDescent="0.25">
      <c r="A3736" s="38" t="s">
        <v>213</v>
      </c>
      <c r="B3736" s="38" t="s">
        <v>145</v>
      </c>
      <c r="C3736" s="38" t="s">
        <v>9266</v>
      </c>
      <c r="D3736" s="38" t="s">
        <v>9267</v>
      </c>
      <c r="E3736" s="38" t="s">
        <v>445</v>
      </c>
      <c r="F3736" s="38" t="s">
        <v>9268</v>
      </c>
      <c r="G3736" s="38" t="s">
        <v>8076</v>
      </c>
      <c r="H3736" s="38" t="s">
        <v>2665</v>
      </c>
      <c r="I3736" s="39">
        <v>1262.8</v>
      </c>
      <c r="J3736" s="11">
        <f>VLOOKUP(LEFT(B3736,5),[1]Percents!$C:$M,6,FALSE)</f>
        <v>0.29404999999999998</v>
      </c>
      <c r="K3736" s="13">
        <f t="shared" si="59"/>
        <v>371.32633999999996</v>
      </c>
      <c r="L3736" s="22"/>
    </row>
    <row r="3737" spans="1:12" s="40" customFormat="1" ht="14.25" customHeight="1" x14ac:dyDescent="0.25">
      <c r="A3737" s="38" t="s">
        <v>213</v>
      </c>
      <c r="B3737" s="38" t="s">
        <v>230</v>
      </c>
      <c r="C3737" s="38" t="s">
        <v>8455</v>
      </c>
      <c r="D3737" s="38" t="s">
        <v>8456</v>
      </c>
      <c r="E3737" s="38" t="s">
        <v>558</v>
      </c>
      <c r="F3737" s="38" t="s">
        <v>8457</v>
      </c>
      <c r="G3737" s="38" t="s">
        <v>8076</v>
      </c>
      <c r="H3737" s="38" t="s">
        <v>2665</v>
      </c>
      <c r="I3737" s="39">
        <v>337.19</v>
      </c>
      <c r="J3737" s="11">
        <f>VLOOKUP(LEFT(B3737,5),[1]Percents!$C:$M,6,FALSE)</f>
        <v>0.29404999999999998</v>
      </c>
      <c r="K3737" s="13">
        <f t="shared" si="59"/>
        <v>99.150719499999994</v>
      </c>
      <c r="L3737" s="22"/>
    </row>
    <row r="3738" spans="1:12" s="40" customFormat="1" ht="14.25" customHeight="1" x14ac:dyDescent="0.25">
      <c r="A3738" s="38" t="s">
        <v>141</v>
      </c>
      <c r="B3738" s="38" t="s">
        <v>306</v>
      </c>
      <c r="C3738" s="38" t="s">
        <v>8458</v>
      </c>
      <c r="D3738" s="38" t="s">
        <v>8459</v>
      </c>
      <c r="E3738" s="38" t="s">
        <v>250</v>
      </c>
      <c r="F3738" s="38" t="s">
        <v>8460</v>
      </c>
      <c r="G3738" s="38" t="s">
        <v>8461</v>
      </c>
      <c r="H3738" s="38" t="s">
        <v>2665</v>
      </c>
      <c r="I3738" s="39">
        <v>0</v>
      </c>
      <c r="J3738" s="11">
        <f>VLOOKUP(LEFT(B3738,5),[1]Percents!$C:$M,6,FALSE)</f>
        <v>0.1678</v>
      </c>
      <c r="K3738" s="13">
        <f t="shared" si="59"/>
        <v>0</v>
      </c>
      <c r="L3738" s="22"/>
    </row>
    <row r="3739" spans="1:12" s="40" customFormat="1" ht="14.25" customHeight="1" x14ac:dyDescent="0.25">
      <c r="A3739" s="38" t="s">
        <v>146</v>
      </c>
      <c r="B3739" s="38" t="s">
        <v>304</v>
      </c>
      <c r="C3739" s="38" t="s">
        <v>8462</v>
      </c>
      <c r="D3739" s="38" t="s">
        <v>8463</v>
      </c>
      <c r="E3739" s="38" t="s">
        <v>5358</v>
      </c>
      <c r="F3739" s="38" t="s">
        <v>8464</v>
      </c>
      <c r="G3739" s="38" t="s">
        <v>8076</v>
      </c>
      <c r="H3739" s="38" t="s">
        <v>2665</v>
      </c>
      <c r="I3739" s="39">
        <v>1019.3</v>
      </c>
      <c r="J3739" s="11">
        <f>VLOOKUP(LEFT(B3739,5),[1]Percents!$C:$M,6,FALSE)</f>
        <v>1</v>
      </c>
      <c r="K3739" s="13">
        <f t="shared" si="59"/>
        <v>1019.3</v>
      </c>
      <c r="L3739" s="22"/>
    </row>
    <row r="3740" spans="1:12" s="40" customFormat="1" ht="14.25" customHeight="1" x14ac:dyDescent="0.25">
      <c r="A3740" s="38" t="s">
        <v>213</v>
      </c>
      <c r="B3740" s="38" t="s">
        <v>21</v>
      </c>
      <c r="C3740" s="38" t="s">
        <v>8465</v>
      </c>
      <c r="D3740" s="38" t="s">
        <v>8466</v>
      </c>
      <c r="E3740" s="38" t="s">
        <v>302</v>
      </c>
      <c r="F3740" s="38" t="s">
        <v>8467</v>
      </c>
      <c r="G3740" s="38" t="s">
        <v>8076</v>
      </c>
      <c r="H3740" s="38" t="s">
        <v>2665</v>
      </c>
      <c r="I3740" s="39">
        <v>2000.96</v>
      </c>
      <c r="J3740" s="11">
        <f>VLOOKUP(LEFT(B3740,5),[1]Percents!$C:$M,6,FALSE)</f>
        <v>0.25</v>
      </c>
      <c r="K3740" s="13">
        <f t="shared" si="59"/>
        <v>500.24</v>
      </c>
      <c r="L3740" s="22"/>
    </row>
    <row r="3741" spans="1:12" s="40" customFormat="1" ht="14.25" customHeight="1" x14ac:dyDescent="0.25">
      <c r="A3741" s="38" t="s">
        <v>213</v>
      </c>
      <c r="B3741" s="38" t="s">
        <v>9821</v>
      </c>
      <c r="C3741" s="38" t="s">
        <v>10932</v>
      </c>
      <c r="D3741" s="38" t="s">
        <v>10933</v>
      </c>
      <c r="E3741" s="38" t="s">
        <v>9824</v>
      </c>
      <c r="F3741" s="38" t="s">
        <v>10934</v>
      </c>
      <c r="G3741" s="38" t="s">
        <v>8076</v>
      </c>
      <c r="H3741" s="38" t="s">
        <v>2665</v>
      </c>
      <c r="I3741" s="39">
        <v>0</v>
      </c>
      <c r="J3741" s="11">
        <f>VLOOKUP(LEFT(B3741,5),[1]Percents!$C:$M,6,FALSE)</f>
        <v>0</v>
      </c>
      <c r="K3741" s="13">
        <f t="shared" si="59"/>
        <v>0</v>
      </c>
      <c r="L3741" s="22"/>
    </row>
    <row r="3742" spans="1:12" s="40" customFormat="1" ht="14.25" customHeight="1" x14ac:dyDescent="0.25">
      <c r="A3742" s="38" t="s">
        <v>243</v>
      </c>
      <c r="B3742" s="38" t="s">
        <v>2543</v>
      </c>
      <c r="C3742" s="38" t="s">
        <v>9826</v>
      </c>
      <c r="D3742" s="38" t="s">
        <v>9827</v>
      </c>
      <c r="E3742" s="38" t="s">
        <v>7188</v>
      </c>
      <c r="F3742" s="38" t="s">
        <v>9828</v>
      </c>
      <c r="G3742" s="38" t="s">
        <v>8589</v>
      </c>
      <c r="H3742" s="38" t="s">
        <v>2665</v>
      </c>
      <c r="I3742" s="39">
        <v>909.24</v>
      </c>
      <c r="J3742" s="11">
        <f>VLOOKUP(LEFT(B3742,5),[1]Percents!$C:$M,6,FALSE)</f>
        <v>9.0999999999999998E-2</v>
      </c>
      <c r="K3742" s="13">
        <f t="shared" si="59"/>
        <v>82.740839999999992</v>
      </c>
      <c r="L3742" s="22"/>
    </row>
    <row r="3743" spans="1:12" s="40" customFormat="1" ht="14.25" customHeight="1" x14ac:dyDescent="0.25">
      <c r="A3743" s="38" t="s">
        <v>242</v>
      </c>
      <c r="B3743" s="38" t="s">
        <v>122</v>
      </c>
      <c r="C3743" s="38" t="s">
        <v>12076</v>
      </c>
      <c r="D3743" s="38" t="s">
        <v>12077</v>
      </c>
      <c r="E3743" s="38" t="s">
        <v>6141</v>
      </c>
      <c r="F3743" s="38" t="s">
        <v>12078</v>
      </c>
      <c r="G3743" s="38" t="s">
        <v>8076</v>
      </c>
      <c r="H3743" s="38" t="s">
        <v>2665</v>
      </c>
      <c r="I3743" s="39">
        <v>1547.8099999999979</v>
      </c>
      <c r="J3743" s="11">
        <f>VLOOKUP(LEFT(B3743,5),[1]Percents!$C:$M,6,FALSE)</f>
        <v>5.3740000000000003E-2</v>
      </c>
      <c r="K3743" s="13">
        <f t="shared" si="59"/>
        <v>83.179309399999894</v>
      </c>
      <c r="L3743" s="22"/>
    </row>
    <row r="3744" spans="1:12" s="40" customFormat="1" ht="14.25" customHeight="1" x14ac:dyDescent="0.25">
      <c r="A3744" s="38" t="s">
        <v>146</v>
      </c>
      <c r="B3744" s="38" t="s">
        <v>304</v>
      </c>
      <c r="C3744" s="38" t="s">
        <v>11591</v>
      </c>
      <c r="D3744" s="38" t="s">
        <v>11592</v>
      </c>
      <c r="E3744" s="38" t="s">
        <v>11593</v>
      </c>
      <c r="F3744" s="38" t="s">
        <v>11594</v>
      </c>
      <c r="G3744" s="38" t="s">
        <v>6995</v>
      </c>
      <c r="H3744" s="38" t="s">
        <v>2665</v>
      </c>
      <c r="I3744" s="39">
        <v>0</v>
      </c>
      <c r="J3744" s="11">
        <f>VLOOKUP(LEFT(B3744,5),[1]Percents!$C:$M,6,FALSE)</f>
        <v>1</v>
      </c>
      <c r="K3744" s="13">
        <f t="shared" si="59"/>
        <v>0</v>
      </c>
      <c r="L3744" s="22"/>
    </row>
    <row r="3745" spans="1:12" s="40" customFormat="1" ht="14.25" customHeight="1" x14ac:dyDescent="0.25">
      <c r="A3745" s="38" t="s">
        <v>66</v>
      </c>
      <c r="B3745" s="38" t="s">
        <v>9261</v>
      </c>
      <c r="C3745" s="38" t="s">
        <v>10368</v>
      </c>
      <c r="D3745" s="38" t="s">
        <v>10369</v>
      </c>
      <c r="E3745" s="38" t="s">
        <v>9264</v>
      </c>
      <c r="F3745" s="38" t="s">
        <v>10370</v>
      </c>
      <c r="G3745" s="38" t="s">
        <v>10371</v>
      </c>
      <c r="H3745" s="38" t="s">
        <v>2665</v>
      </c>
      <c r="I3745" s="39">
        <v>0</v>
      </c>
      <c r="J3745" s="11">
        <f>VLOOKUP(LEFT(B3745,5),[1]Percents!$C:$M,6,FALSE)</f>
        <v>1</v>
      </c>
      <c r="K3745" s="13">
        <f t="shared" si="59"/>
        <v>0</v>
      </c>
      <c r="L3745" s="22"/>
    </row>
    <row r="3746" spans="1:12" s="40" customFormat="1" ht="14.25" customHeight="1" x14ac:dyDescent="0.25">
      <c r="A3746" s="38" t="s">
        <v>66</v>
      </c>
      <c r="B3746" s="38" t="s">
        <v>3520</v>
      </c>
      <c r="C3746" s="38" t="s">
        <v>10637</v>
      </c>
      <c r="D3746" s="38" t="s">
        <v>10638</v>
      </c>
      <c r="E3746" s="38" t="s">
        <v>10639</v>
      </c>
      <c r="F3746" s="38" t="s">
        <v>10640</v>
      </c>
      <c r="G3746" s="38" t="s">
        <v>10641</v>
      </c>
      <c r="H3746" s="38" t="s">
        <v>2665</v>
      </c>
      <c r="I3746" s="39">
        <v>3586.38</v>
      </c>
      <c r="J3746" s="11">
        <f>VLOOKUP(LEFT(B3746,5),[1]Percents!$C:$M,6,FALSE)</f>
        <v>0</v>
      </c>
      <c r="K3746" s="13">
        <f t="shared" si="59"/>
        <v>0</v>
      </c>
      <c r="L3746" s="22"/>
    </row>
    <row r="3747" spans="1:12" s="40" customFormat="1" ht="14.25" customHeight="1" x14ac:dyDescent="0.25">
      <c r="A3747" s="38" t="s">
        <v>242</v>
      </c>
      <c r="B3747" s="38" t="s">
        <v>122</v>
      </c>
      <c r="C3747" s="38" t="s">
        <v>11295</v>
      </c>
      <c r="D3747" s="38" t="s">
        <v>11296</v>
      </c>
      <c r="E3747" s="38" t="s">
        <v>1622</v>
      </c>
      <c r="F3747" s="38" t="s">
        <v>11297</v>
      </c>
      <c r="G3747" s="38" t="s">
        <v>10673</v>
      </c>
      <c r="H3747" s="38" t="s">
        <v>2665</v>
      </c>
      <c r="I3747" s="39">
        <v>17734.47</v>
      </c>
      <c r="J3747" s="11">
        <f>VLOOKUP(LEFT(B3747,5),[1]Percents!$C:$M,6,FALSE)</f>
        <v>5.3740000000000003E-2</v>
      </c>
      <c r="K3747" s="13">
        <f t="shared" si="59"/>
        <v>953.0504178000001</v>
      </c>
      <c r="L3747" s="22"/>
    </row>
    <row r="3748" spans="1:12" s="40" customFormat="1" ht="14.25" customHeight="1" x14ac:dyDescent="0.25">
      <c r="A3748" s="38" t="s">
        <v>6075</v>
      </c>
      <c r="B3748" s="38" t="s">
        <v>6593</v>
      </c>
      <c r="C3748" s="38" t="s">
        <v>12758</v>
      </c>
      <c r="D3748" s="38" t="s">
        <v>12759</v>
      </c>
      <c r="E3748" s="38" t="s">
        <v>11597</v>
      </c>
      <c r="F3748" s="38" t="s">
        <v>11598</v>
      </c>
      <c r="G3748" s="38" t="s">
        <v>6995</v>
      </c>
      <c r="H3748" s="38" t="s">
        <v>2665</v>
      </c>
      <c r="I3748" s="39">
        <v>66735.149999999994</v>
      </c>
      <c r="J3748" s="11">
        <f>VLOOKUP(LEFT(B3748,5),[1]Percents!$C:$M,6,FALSE)</f>
        <v>1</v>
      </c>
      <c r="K3748" s="13">
        <f t="shared" si="59"/>
        <v>66735.149999999994</v>
      </c>
      <c r="L3748" s="22"/>
    </row>
    <row r="3749" spans="1:12" s="40" customFormat="1" ht="14.25" customHeight="1" x14ac:dyDescent="0.25">
      <c r="A3749" s="38" t="s">
        <v>6075</v>
      </c>
      <c r="B3749" s="38" t="s">
        <v>6593</v>
      </c>
      <c r="C3749" s="38" t="s">
        <v>11595</v>
      </c>
      <c r="D3749" s="38" t="s">
        <v>11596</v>
      </c>
      <c r="E3749" s="38" t="s">
        <v>11597</v>
      </c>
      <c r="F3749" s="38" t="s">
        <v>11598</v>
      </c>
      <c r="G3749" s="38" t="s">
        <v>6995</v>
      </c>
      <c r="H3749" s="38" t="s">
        <v>2665</v>
      </c>
      <c r="I3749" s="39">
        <v>0</v>
      </c>
      <c r="J3749" s="11">
        <f>VLOOKUP(LEFT(B3749,5),[1]Percents!$C:$M,6,FALSE)</f>
        <v>1</v>
      </c>
      <c r="K3749" s="13">
        <f t="shared" si="59"/>
        <v>0</v>
      </c>
      <c r="L3749" s="22"/>
    </row>
    <row r="3750" spans="1:12" s="40" customFormat="1" ht="14.25" customHeight="1" x14ac:dyDescent="0.25">
      <c r="A3750" s="38" t="s">
        <v>6075</v>
      </c>
      <c r="B3750" s="38" t="s">
        <v>6593</v>
      </c>
      <c r="C3750" s="38" t="s">
        <v>11599</v>
      </c>
      <c r="D3750" s="38" t="s">
        <v>11600</v>
      </c>
      <c r="E3750" s="38" t="s">
        <v>11597</v>
      </c>
      <c r="F3750" s="38" t="s">
        <v>11598</v>
      </c>
      <c r="G3750" s="38" t="s">
        <v>6995</v>
      </c>
      <c r="H3750" s="38" t="s">
        <v>2665</v>
      </c>
      <c r="I3750" s="39">
        <v>0</v>
      </c>
      <c r="J3750" s="11">
        <f>VLOOKUP(LEFT(B3750,5),[1]Percents!$C:$M,6,FALSE)</f>
        <v>1</v>
      </c>
      <c r="K3750" s="13">
        <f t="shared" si="59"/>
        <v>0</v>
      </c>
      <c r="L3750" s="22"/>
    </row>
    <row r="3751" spans="1:12" s="40" customFormat="1" ht="14.25" customHeight="1" x14ac:dyDescent="0.25">
      <c r="A3751" s="38" t="s">
        <v>213</v>
      </c>
      <c r="B3751" s="38" t="s">
        <v>21</v>
      </c>
      <c r="C3751" s="38" t="s">
        <v>11601</v>
      </c>
      <c r="D3751" s="38" t="s">
        <v>11602</v>
      </c>
      <c r="E3751" s="38" t="s">
        <v>6702</v>
      </c>
      <c r="F3751" s="38" t="s">
        <v>11603</v>
      </c>
      <c r="G3751" s="38" t="s">
        <v>9856</v>
      </c>
      <c r="H3751" s="38" t="s">
        <v>2665</v>
      </c>
      <c r="I3751" s="39">
        <v>0</v>
      </c>
      <c r="J3751" s="11">
        <f>VLOOKUP(LEFT(B3751,5),[1]Percents!$C:$M,6,FALSE)</f>
        <v>0.25</v>
      </c>
      <c r="K3751" s="13">
        <f t="shared" si="59"/>
        <v>0</v>
      </c>
      <c r="L3751" s="22"/>
    </row>
    <row r="3752" spans="1:12" s="40" customFormat="1" ht="14.25" customHeight="1" x14ac:dyDescent="0.25">
      <c r="A3752" s="38" t="s">
        <v>213</v>
      </c>
      <c r="B3752" s="38" t="s">
        <v>21</v>
      </c>
      <c r="C3752" s="38" t="s">
        <v>12079</v>
      </c>
      <c r="D3752" s="38" t="s">
        <v>12080</v>
      </c>
      <c r="E3752" s="38" t="s">
        <v>6702</v>
      </c>
      <c r="F3752" s="38" t="s">
        <v>12081</v>
      </c>
      <c r="G3752" s="38" t="s">
        <v>10948</v>
      </c>
      <c r="H3752" s="38" t="s">
        <v>2665</v>
      </c>
      <c r="I3752" s="39">
        <v>0</v>
      </c>
      <c r="J3752" s="11">
        <f>VLOOKUP(LEFT(B3752,5),[1]Percents!$C:$M,6,FALSE)</f>
        <v>0.25</v>
      </c>
      <c r="K3752" s="13">
        <f t="shared" si="59"/>
        <v>0</v>
      </c>
      <c r="L3752" s="22"/>
    </row>
    <row r="3753" spans="1:12" s="40" customFormat="1" ht="14.25" customHeight="1" x14ac:dyDescent="0.25">
      <c r="A3753" s="38" t="s">
        <v>213</v>
      </c>
      <c r="B3753" s="38" t="s">
        <v>21</v>
      </c>
      <c r="C3753" s="38" t="s">
        <v>12376</v>
      </c>
      <c r="D3753" s="38" t="s">
        <v>12377</v>
      </c>
      <c r="E3753" s="38" t="s">
        <v>302</v>
      </c>
      <c r="F3753" s="38" t="s">
        <v>12378</v>
      </c>
      <c r="G3753" s="38" t="s">
        <v>12106</v>
      </c>
      <c r="H3753" s="38" t="s">
        <v>2665</v>
      </c>
      <c r="I3753" s="39">
        <v>11496.14</v>
      </c>
      <c r="J3753" s="11">
        <f>VLOOKUP(LEFT(B3753,5),[1]Percents!$C:$M,6,FALSE)</f>
        <v>0.25</v>
      </c>
      <c r="K3753" s="13">
        <f t="shared" si="59"/>
        <v>2874.0349999999999</v>
      </c>
      <c r="L3753" s="22"/>
    </row>
    <row r="3754" spans="1:12" s="40" customFormat="1" ht="14.25" customHeight="1" x14ac:dyDescent="0.25">
      <c r="A3754" s="38" t="s">
        <v>213</v>
      </c>
      <c r="B3754" s="38" t="s">
        <v>21</v>
      </c>
      <c r="C3754" s="38" t="s">
        <v>12379</v>
      </c>
      <c r="D3754" s="38" t="s">
        <v>12380</v>
      </c>
      <c r="E3754" s="38" t="s">
        <v>302</v>
      </c>
      <c r="F3754" s="38" t="s">
        <v>12378</v>
      </c>
      <c r="G3754" s="38" t="s">
        <v>12106</v>
      </c>
      <c r="H3754" s="38" t="s">
        <v>2665</v>
      </c>
      <c r="I3754" s="39">
        <v>1603.03</v>
      </c>
      <c r="J3754" s="11">
        <f>VLOOKUP(LEFT(B3754,5),[1]Percents!$C:$M,6,FALSE)</f>
        <v>0.25</v>
      </c>
      <c r="K3754" s="13">
        <f t="shared" si="59"/>
        <v>400.75749999999999</v>
      </c>
      <c r="L3754" s="22"/>
    </row>
    <row r="3755" spans="1:12" s="40" customFormat="1" ht="14.25" customHeight="1" x14ac:dyDescent="0.25">
      <c r="A3755" s="38" t="s">
        <v>213</v>
      </c>
      <c r="B3755" s="38" t="s">
        <v>21</v>
      </c>
      <c r="C3755" s="38" t="s">
        <v>12381</v>
      </c>
      <c r="D3755" s="38" t="s">
        <v>12382</v>
      </c>
      <c r="E3755" s="38" t="s">
        <v>302</v>
      </c>
      <c r="F3755" s="38" t="s">
        <v>12378</v>
      </c>
      <c r="G3755" s="38" t="s">
        <v>12106</v>
      </c>
      <c r="H3755" s="38" t="s">
        <v>2665</v>
      </c>
      <c r="I3755" s="39">
        <v>2043.65</v>
      </c>
      <c r="J3755" s="11">
        <f>VLOOKUP(LEFT(B3755,5),[1]Percents!$C:$M,6,FALSE)</f>
        <v>0.25</v>
      </c>
      <c r="K3755" s="13">
        <f t="shared" si="59"/>
        <v>510.91250000000002</v>
      </c>
      <c r="L3755" s="22"/>
    </row>
    <row r="3756" spans="1:12" s="40" customFormat="1" ht="14.25" customHeight="1" x14ac:dyDescent="0.25">
      <c r="A3756" s="38" t="s">
        <v>213</v>
      </c>
      <c r="B3756" s="38" t="s">
        <v>21</v>
      </c>
      <c r="C3756" s="38" t="s">
        <v>12383</v>
      </c>
      <c r="D3756" s="38" t="s">
        <v>12384</v>
      </c>
      <c r="E3756" s="38" t="s">
        <v>302</v>
      </c>
      <c r="F3756" s="38" t="s">
        <v>12378</v>
      </c>
      <c r="G3756" s="38" t="s">
        <v>12106</v>
      </c>
      <c r="H3756" s="38" t="s">
        <v>2665</v>
      </c>
      <c r="I3756" s="39">
        <v>5409.25</v>
      </c>
      <c r="J3756" s="11">
        <f>VLOOKUP(LEFT(B3756,5),[1]Percents!$C:$M,6,FALSE)</f>
        <v>0.25</v>
      </c>
      <c r="K3756" s="13">
        <f t="shared" si="59"/>
        <v>1352.3125</v>
      </c>
      <c r="L3756" s="22"/>
    </row>
    <row r="3757" spans="1:12" s="40" customFormat="1" ht="14.25" customHeight="1" x14ac:dyDescent="0.25">
      <c r="A3757" s="38" t="s">
        <v>213</v>
      </c>
      <c r="B3757" s="38" t="s">
        <v>21</v>
      </c>
      <c r="C3757" s="38" t="s">
        <v>12385</v>
      </c>
      <c r="D3757" s="38" t="s">
        <v>12386</v>
      </c>
      <c r="E3757" s="38" t="s">
        <v>302</v>
      </c>
      <c r="F3757" s="38" t="s">
        <v>12378</v>
      </c>
      <c r="G3757" s="38" t="s">
        <v>12106</v>
      </c>
      <c r="H3757" s="38" t="s">
        <v>2665</v>
      </c>
      <c r="I3757" s="39">
        <v>538.36</v>
      </c>
      <c r="J3757" s="11">
        <f>VLOOKUP(LEFT(B3757,5),[1]Percents!$C:$M,6,FALSE)</f>
        <v>0.25</v>
      </c>
      <c r="K3757" s="13">
        <f t="shared" si="59"/>
        <v>134.59</v>
      </c>
      <c r="L3757" s="22"/>
    </row>
    <row r="3758" spans="1:12" s="40" customFormat="1" ht="14.25" customHeight="1" x14ac:dyDescent="0.25">
      <c r="A3758" s="38" t="s">
        <v>213</v>
      </c>
      <c r="B3758" s="38" t="s">
        <v>21</v>
      </c>
      <c r="C3758" s="38" t="s">
        <v>12387</v>
      </c>
      <c r="D3758" s="38" t="s">
        <v>12388</v>
      </c>
      <c r="E3758" s="38" t="s">
        <v>302</v>
      </c>
      <c r="F3758" s="38" t="s">
        <v>12378</v>
      </c>
      <c r="G3758" s="38" t="s">
        <v>12106</v>
      </c>
      <c r="H3758" s="38" t="s">
        <v>2665</v>
      </c>
      <c r="I3758" s="39">
        <v>4616.46</v>
      </c>
      <c r="J3758" s="11">
        <f>VLOOKUP(LEFT(B3758,5),[1]Percents!$C:$M,6,FALSE)</f>
        <v>0.25</v>
      </c>
      <c r="K3758" s="13">
        <f t="shared" si="59"/>
        <v>1154.115</v>
      </c>
      <c r="L3758" s="22"/>
    </row>
    <row r="3759" spans="1:12" s="40" customFormat="1" ht="14.25" customHeight="1" x14ac:dyDescent="0.25">
      <c r="A3759" s="38" t="s">
        <v>213</v>
      </c>
      <c r="B3759" s="38" t="s">
        <v>21</v>
      </c>
      <c r="C3759" s="38" t="s">
        <v>12389</v>
      </c>
      <c r="D3759" s="38" t="s">
        <v>12390</v>
      </c>
      <c r="E3759" s="38" t="s">
        <v>302</v>
      </c>
      <c r="F3759" s="38" t="s">
        <v>12378</v>
      </c>
      <c r="G3759" s="38" t="s">
        <v>12106</v>
      </c>
      <c r="H3759" s="38" t="s">
        <v>2665</v>
      </c>
      <c r="I3759" s="39">
        <v>106.48</v>
      </c>
      <c r="J3759" s="11">
        <f>VLOOKUP(LEFT(B3759,5),[1]Percents!$C:$M,6,FALSE)</f>
        <v>0.25</v>
      </c>
      <c r="K3759" s="13">
        <f t="shared" si="59"/>
        <v>26.62</v>
      </c>
      <c r="L3759" s="22"/>
    </row>
    <row r="3760" spans="1:12" s="40" customFormat="1" ht="14.25" customHeight="1" x14ac:dyDescent="0.25">
      <c r="A3760" s="38" t="s">
        <v>213</v>
      </c>
      <c r="B3760" s="38" t="s">
        <v>21</v>
      </c>
      <c r="C3760" s="38" t="s">
        <v>12391</v>
      </c>
      <c r="D3760" s="38" t="s">
        <v>12392</v>
      </c>
      <c r="E3760" s="38" t="s">
        <v>302</v>
      </c>
      <c r="F3760" s="38" t="s">
        <v>12378</v>
      </c>
      <c r="G3760" s="38" t="s">
        <v>12106</v>
      </c>
      <c r="H3760" s="38" t="s">
        <v>2665</v>
      </c>
      <c r="I3760" s="39">
        <v>32.340000000000003</v>
      </c>
      <c r="J3760" s="11">
        <f>VLOOKUP(LEFT(B3760,5),[1]Percents!$C:$M,6,FALSE)</f>
        <v>0.25</v>
      </c>
      <c r="K3760" s="13">
        <f t="shared" si="59"/>
        <v>8.0850000000000009</v>
      </c>
      <c r="L3760" s="22"/>
    </row>
    <row r="3761" spans="1:12" s="40" customFormat="1" ht="14.25" customHeight="1" x14ac:dyDescent="0.25">
      <c r="A3761" s="38" t="s">
        <v>213</v>
      </c>
      <c r="B3761" s="38" t="s">
        <v>21</v>
      </c>
      <c r="C3761" s="38" t="s">
        <v>12393</v>
      </c>
      <c r="D3761" s="38" t="s">
        <v>12394</v>
      </c>
      <c r="E3761" s="38" t="s">
        <v>302</v>
      </c>
      <c r="F3761" s="38" t="s">
        <v>12378</v>
      </c>
      <c r="G3761" s="38" t="s">
        <v>12106</v>
      </c>
      <c r="H3761" s="38" t="s">
        <v>2665</v>
      </c>
      <c r="I3761" s="39">
        <v>1181.04</v>
      </c>
      <c r="J3761" s="11">
        <f>VLOOKUP(LEFT(B3761,5),[1]Percents!$C:$M,6,FALSE)</f>
        <v>0.25</v>
      </c>
      <c r="K3761" s="13">
        <f t="shared" si="59"/>
        <v>295.26</v>
      </c>
      <c r="L3761" s="22"/>
    </row>
    <row r="3762" spans="1:12" s="40" customFormat="1" ht="14.25" customHeight="1" x14ac:dyDescent="0.25">
      <c r="A3762" s="38" t="s">
        <v>213</v>
      </c>
      <c r="B3762" s="38" t="s">
        <v>21</v>
      </c>
      <c r="C3762" s="38" t="s">
        <v>12395</v>
      </c>
      <c r="D3762" s="38" t="s">
        <v>12396</v>
      </c>
      <c r="E3762" s="38" t="s">
        <v>6702</v>
      </c>
      <c r="F3762" s="38" t="s">
        <v>12397</v>
      </c>
      <c r="G3762" s="38" t="s">
        <v>12106</v>
      </c>
      <c r="H3762" s="38" t="s">
        <v>2665</v>
      </c>
      <c r="I3762" s="39">
        <v>1207.58</v>
      </c>
      <c r="J3762" s="11">
        <f>VLOOKUP(LEFT(B3762,5),[1]Percents!$C:$M,6,FALSE)</f>
        <v>0.25</v>
      </c>
      <c r="K3762" s="13">
        <f t="shared" si="59"/>
        <v>301.89499999999998</v>
      </c>
      <c r="L3762" s="22"/>
    </row>
    <row r="3763" spans="1:12" s="40" customFormat="1" ht="14.25" customHeight="1" x14ac:dyDescent="0.25">
      <c r="A3763" s="38" t="s">
        <v>213</v>
      </c>
      <c r="B3763" s="38" t="s">
        <v>16</v>
      </c>
      <c r="C3763" s="38" t="s">
        <v>4680</v>
      </c>
      <c r="D3763" s="38" t="s">
        <v>10642</v>
      </c>
      <c r="E3763" s="38" t="s">
        <v>78</v>
      </c>
      <c r="F3763" s="38" t="s">
        <v>4681</v>
      </c>
      <c r="G3763" s="38" t="s">
        <v>3941</v>
      </c>
      <c r="H3763" s="38" t="s">
        <v>2665</v>
      </c>
      <c r="I3763" s="39">
        <v>4956.71</v>
      </c>
      <c r="J3763" s="11">
        <f>VLOOKUP(LEFT(B3763,5),[1]Percents!$C:$M,6,FALSE)</f>
        <v>8.6050000000000001E-2</v>
      </c>
      <c r="K3763" s="13">
        <f t="shared" si="59"/>
        <v>426.52489550000001</v>
      </c>
      <c r="L3763" s="22"/>
    </row>
    <row r="3764" spans="1:12" s="40" customFormat="1" ht="14.25" customHeight="1" x14ac:dyDescent="0.25">
      <c r="A3764" s="38" t="s">
        <v>213</v>
      </c>
      <c r="B3764" s="38" t="s">
        <v>190</v>
      </c>
      <c r="C3764" s="38" t="s">
        <v>4943</v>
      </c>
      <c r="D3764" s="38" t="s">
        <v>4944</v>
      </c>
      <c r="E3764" s="38" t="s">
        <v>2938</v>
      </c>
      <c r="F3764" s="38" t="s">
        <v>4681</v>
      </c>
      <c r="G3764" s="38" t="s">
        <v>3941</v>
      </c>
      <c r="H3764" s="38" t="s">
        <v>2665</v>
      </c>
      <c r="I3764" s="39">
        <v>2014.07</v>
      </c>
      <c r="J3764" s="11">
        <f>VLOOKUP(LEFT(B3764,5),[1]Percents!$C:$M,6,FALSE)</f>
        <v>0.25</v>
      </c>
      <c r="K3764" s="13">
        <f t="shared" si="59"/>
        <v>503.51749999999998</v>
      </c>
      <c r="L3764" s="22"/>
    </row>
    <row r="3765" spans="1:12" s="40" customFormat="1" ht="14.25" customHeight="1" x14ac:dyDescent="0.25">
      <c r="A3765" s="38" t="s">
        <v>65</v>
      </c>
      <c r="B3765" s="38" t="s">
        <v>316</v>
      </c>
      <c r="C3765" s="38" t="s">
        <v>4826</v>
      </c>
      <c r="D3765" s="38" t="s">
        <v>4827</v>
      </c>
      <c r="E3765" s="38" t="s">
        <v>2986</v>
      </c>
      <c r="F3765" s="38" t="s">
        <v>4681</v>
      </c>
      <c r="G3765" s="38" t="s">
        <v>3941</v>
      </c>
      <c r="H3765" s="38" t="s">
        <v>2665</v>
      </c>
      <c r="I3765" s="39">
        <v>853.26</v>
      </c>
      <c r="J3765" s="11">
        <f>VLOOKUP(LEFT(B3765,5),[1]Percents!$C:$M,6,FALSE)</f>
        <v>0</v>
      </c>
      <c r="K3765" s="13">
        <f t="shared" si="59"/>
        <v>0</v>
      </c>
      <c r="L3765" s="22"/>
    </row>
    <row r="3766" spans="1:12" s="40" customFormat="1" ht="14.25" customHeight="1" x14ac:dyDescent="0.25">
      <c r="A3766" s="38" t="s">
        <v>213</v>
      </c>
      <c r="B3766" s="38" t="s">
        <v>164</v>
      </c>
      <c r="C3766" s="38" t="s">
        <v>9829</v>
      </c>
      <c r="D3766" s="38" t="s">
        <v>9830</v>
      </c>
      <c r="E3766" s="38" t="s">
        <v>9486</v>
      </c>
      <c r="F3766" s="38" t="s">
        <v>4681</v>
      </c>
      <c r="G3766" s="38" t="s">
        <v>3941</v>
      </c>
      <c r="H3766" s="38" t="s">
        <v>2665</v>
      </c>
      <c r="I3766" s="39">
        <v>1287.25</v>
      </c>
      <c r="J3766" s="11">
        <f>VLOOKUP(LEFT(B3766,5),[1]Percents!$C:$M,6,FALSE)</f>
        <v>0.29404999999999998</v>
      </c>
      <c r="K3766" s="13">
        <f t="shared" si="59"/>
        <v>378.51586249999997</v>
      </c>
      <c r="L3766" s="22"/>
    </row>
    <row r="3767" spans="1:12" s="40" customFormat="1" ht="14.25" customHeight="1" x14ac:dyDescent="0.25">
      <c r="A3767" s="38" t="s">
        <v>213</v>
      </c>
      <c r="B3767" s="38" t="s">
        <v>79</v>
      </c>
      <c r="C3767" s="38" t="s">
        <v>6068</v>
      </c>
      <c r="D3767" s="38" t="s">
        <v>6069</v>
      </c>
      <c r="E3767" s="38" t="s">
        <v>6070</v>
      </c>
      <c r="F3767" s="38" t="s">
        <v>4681</v>
      </c>
      <c r="G3767" s="38" t="s">
        <v>3941</v>
      </c>
      <c r="H3767" s="38" t="s">
        <v>2665</v>
      </c>
      <c r="I3767" s="39">
        <v>551.71</v>
      </c>
      <c r="J3767" s="11">
        <f>VLOOKUP(LEFT(B3767,5),[1]Percents!$C:$M,6,FALSE)</f>
        <v>8.6050000000000001E-2</v>
      </c>
      <c r="K3767" s="13">
        <f t="shared" si="59"/>
        <v>47.474645500000001</v>
      </c>
      <c r="L3767" s="22"/>
    </row>
    <row r="3768" spans="1:12" s="40" customFormat="1" ht="14.25" customHeight="1" x14ac:dyDescent="0.25">
      <c r="A3768" s="38" t="s">
        <v>213</v>
      </c>
      <c r="B3768" s="38" t="s">
        <v>2326</v>
      </c>
      <c r="C3768" s="38" t="s">
        <v>9269</v>
      </c>
      <c r="D3768" s="38" t="s">
        <v>9270</v>
      </c>
      <c r="E3768" s="38" t="s">
        <v>9271</v>
      </c>
      <c r="F3768" s="38" t="s">
        <v>4681</v>
      </c>
      <c r="G3768" s="38" t="s">
        <v>3941</v>
      </c>
      <c r="H3768" s="38" t="s">
        <v>2665</v>
      </c>
      <c r="I3768" s="39">
        <v>0</v>
      </c>
      <c r="J3768" s="11">
        <f>VLOOKUP(LEFT(B3768,5),[1]Percents!$C:$M,6,FALSE)</f>
        <v>0.25</v>
      </c>
      <c r="K3768" s="13">
        <f t="shared" si="59"/>
        <v>0</v>
      </c>
      <c r="L3768" s="22"/>
    </row>
    <row r="3769" spans="1:12" s="40" customFormat="1" ht="14.25" customHeight="1" x14ac:dyDescent="0.25">
      <c r="A3769" s="38" t="s">
        <v>213</v>
      </c>
      <c r="B3769" s="38" t="s">
        <v>9579</v>
      </c>
      <c r="C3769" s="38" t="s">
        <v>9269</v>
      </c>
      <c r="D3769" s="38" t="s">
        <v>9270</v>
      </c>
      <c r="E3769" s="38" t="s">
        <v>9271</v>
      </c>
      <c r="F3769" s="38" t="s">
        <v>4681</v>
      </c>
      <c r="G3769" s="38" t="s">
        <v>3941</v>
      </c>
      <c r="H3769" s="38" t="s">
        <v>2665</v>
      </c>
      <c r="I3769" s="39">
        <v>44.26</v>
      </c>
      <c r="J3769" s="11">
        <f>VLOOKUP(LEFT(B3769,5),[1]Percents!$C:$M,6,FALSE)</f>
        <v>0.25</v>
      </c>
      <c r="K3769" s="13">
        <f t="shared" si="59"/>
        <v>11.065</v>
      </c>
      <c r="L3769" s="22"/>
    </row>
    <row r="3770" spans="1:12" s="40" customFormat="1" ht="14.25" customHeight="1" x14ac:dyDescent="0.25">
      <c r="A3770" s="38" t="s">
        <v>213</v>
      </c>
      <c r="B3770" s="38" t="s">
        <v>162</v>
      </c>
      <c r="C3770" s="38" t="s">
        <v>7361</v>
      </c>
      <c r="D3770" s="38" t="s">
        <v>7362</v>
      </c>
      <c r="E3770" s="38" t="s">
        <v>7363</v>
      </c>
      <c r="F3770" s="38" t="s">
        <v>4681</v>
      </c>
      <c r="G3770" s="38" t="s">
        <v>6092</v>
      </c>
      <c r="H3770" s="38" t="s">
        <v>2665</v>
      </c>
      <c r="I3770" s="39">
        <v>551.41</v>
      </c>
      <c r="J3770" s="11">
        <f>VLOOKUP(LEFT(B3770,5),[1]Percents!$C:$M,6,FALSE)</f>
        <v>0.25</v>
      </c>
      <c r="K3770" s="13">
        <f t="shared" si="59"/>
        <v>137.85249999999999</v>
      </c>
      <c r="L3770" s="22"/>
    </row>
    <row r="3771" spans="1:12" s="40" customFormat="1" ht="14.25" customHeight="1" x14ac:dyDescent="0.25">
      <c r="A3771" s="38" t="s">
        <v>213</v>
      </c>
      <c r="B3771" s="38" t="s">
        <v>148</v>
      </c>
      <c r="C3771" s="38" t="s">
        <v>7364</v>
      </c>
      <c r="D3771" s="38" t="s">
        <v>7365</v>
      </c>
      <c r="E3771" s="38" t="s">
        <v>4068</v>
      </c>
      <c r="F3771" s="38" t="s">
        <v>4681</v>
      </c>
      <c r="G3771" s="38" t="s">
        <v>6092</v>
      </c>
      <c r="H3771" s="38" t="s">
        <v>2665</v>
      </c>
      <c r="I3771" s="39">
        <v>730.22</v>
      </c>
      <c r="J3771" s="11">
        <f>VLOOKUP(LEFT(B3771,5),[1]Percents!$C:$M,6,FALSE)</f>
        <v>0.25</v>
      </c>
      <c r="K3771" s="13">
        <f t="shared" si="59"/>
        <v>182.55500000000001</v>
      </c>
      <c r="L3771" s="22"/>
    </row>
    <row r="3772" spans="1:12" s="40" customFormat="1" ht="14.25" customHeight="1" x14ac:dyDescent="0.25">
      <c r="A3772" s="38" t="s">
        <v>242</v>
      </c>
      <c r="B3772" s="38" t="s">
        <v>326</v>
      </c>
      <c r="C3772" s="38" t="s">
        <v>5377</v>
      </c>
      <c r="D3772" s="38" t="s">
        <v>5378</v>
      </c>
      <c r="E3772" s="38" t="s">
        <v>382</v>
      </c>
      <c r="F3772" s="38" t="s">
        <v>5379</v>
      </c>
      <c r="G3772" s="38" t="s">
        <v>5106</v>
      </c>
      <c r="H3772" s="38" t="s">
        <v>2665</v>
      </c>
      <c r="I3772" s="39">
        <v>0</v>
      </c>
      <c r="J3772" s="11">
        <f>VLOOKUP(LEFT(B3772,5),[1]Percents!$C:$M,6,FALSE)</f>
        <v>5.3740000000000003E-2</v>
      </c>
      <c r="K3772" s="13">
        <f t="shared" si="59"/>
        <v>0</v>
      </c>
      <c r="L3772" s="22"/>
    </row>
    <row r="3773" spans="1:12" s="40" customFormat="1" ht="14.25" customHeight="1" x14ac:dyDescent="0.25">
      <c r="A3773" s="38" t="s">
        <v>242</v>
      </c>
      <c r="B3773" s="38" t="s">
        <v>122</v>
      </c>
      <c r="C3773" s="38" t="s">
        <v>5380</v>
      </c>
      <c r="D3773" s="38" t="s">
        <v>5381</v>
      </c>
      <c r="E3773" s="38" t="s">
        <v>5382</v>
      </c>
      <c r="F3773" s="38" t="s">
        <v>5379</v>
      </c>
      <c r="G3773" s="38" t="s">
        <v>5106</v>
      </c>
      <c r="H3773" s="38" t="s">
        <v>2665</v>
      </c>
      <c r="I3773" s="39">
        <v>0</v>
      </c>
      <c r="J3773" s="11">
        <f>VLOOKUP(LEFT(B3773,5),[1]Percents!$C:$M,6,FALSE)</f>
        <v>5.3740000000000003E-2</v>
      </c>
      <c r="K3773" s="13">
        <f t="shared" si="59"/>
        <v>0</v>
      </c>
      <c r="L3773" s="22"/>
    </row>
    <row r="3774" spans="1:12" s="40" customFormat="1" ht="14.25" customHeight="1" x14ac:dyDescent="0.25">
      <c r="A3774" s="38" t="s">
        <v>243</v>
      </c>
      <c r="B3774" s="38" t="s">
        <v>2543</v>
      </c>
      <c r="C3774" s="38" t="s">
        <v>6071</v>
      </c>
      <c r="D3774" s="38" t="s">
        <v>6072</v>
      </c>
      <c r="E3774" s="38" t="s">
        <v>6073</v>
      </c>
      <c r="F3774" s="38" t="s">
        <v>6074</v>
      </c>
      <c r="G3774" s="38" t="s">
        <v>5782</v>
      </c>
      <c r="H3774" s="38" t="s">
        <v>2665</v>
      </c>
      <c r="I3774" s="39">
        <v>0</v>
      </c>
      <c r="J3774" s="11">
        <f>VLOOKUP(LEFT(B3774,5),[1]Percents!$C:$M,6,FALSE)</f>
        <v>9.0999999999999998E-2</v>
      </c>
      <c r="K3774" s="13">
        <f t="shared" si="59"/>
        <v>0</v>
      </c>
      <c r="L3774" s="22"/>
    </row>
    <row r="3775" spans="1:12" s="40" customFormat="1" ht="14.25" customHeight="1" x14ac:dyDescent="0.25">
      <c r="A3775" s="38" t="s">
        <v>213</v>
      </c>
      <c r="B3775" s="38" t="s">
        <v>9805</v>
      </c>
      <c r="C3775" s="38" t="s">
        <v>6312</v>
      </c>
      <c r="D3775" s="38" t="s">
        <v>6313</v>
      </c>
      <c r="E3775" s="38" t="s">
        <v>31</v>
      </c>
      <c r="F3775" s="38" t="s">
        <v>6314</v>
      </c>
      <c r="G3775" s="38" t="s">
        <v>6087</v>
      </c>
      <c r="H3775" s="38" t="s">
        <v>2665</v>
      </c>
      <c r="I3775" s="39">
        <v>0</v>
      </c>
      <c r="J3775" s="11">
        <f>VLOOKUP(LEFT(B3775,5),[1]Percents!$C:$M,6,FALSE)</f>
        <v>0.29404999999999998</v>
      </c>
      <c r="K3775" s="13">
        <f t="shared" si="59"/>
        <v>0</v>
      </c>
      <c r="L3775" s="22"/>
    </row>
    <row r="3776" spans="1:12" s="40" customFormat="1" ht="14.25" customHeight="1" x14ac:dyDescent="0.25">
      <c r="A3776" s="38" t="s">
        <v>213</v>
      </c>
      <c r="B3776" s="38" t="s">
        <v>48</v>
      </c>
      <c r="C3776" s="38" t="s">
        <v>6312</v>
      </c>
      <c r="D3776" s="38" t="s">
        <v>6313</v>
      </c>
      <c r="E3776" s="38" t="s">
        <v>31</v>
      </c>
      <c r="F3776" s="38" t="s">
        <v>6314</v>
      </c>
      <c r="G3776" s="38" t="s">
        <v>6087</v>
      </c>
      <c r="H3776" s="38" t="s">
        <v>2665</v>
      </c>
      <c r="I3776" s="39">
        <v>0</v>
      </c>
      <c r="J3776" s="11">
        <f>VLOOKUP(LEFT(B3776,5),[1]Percents!$C:$M,6,FALSE)</f>
        <v>0.29404999999999998</v>
      </c>
      <c r="K3776" s="13">
        <f t="shared" si="59"/>
        <v>0</v>
      </c>
      <c r="L3776" s="22"/>
    </row>
    <row r="3777" spans="1:13" s="40" customFormat="1" ht="14.25" customHeight="1" x14ac:dyDescent="0.25">
      <c r="A3777" s="38" t="s">
        <v>213</v>
      </c>
      <c r="B3777" s="38" t="s">
        <v>225</v>
      </c>
      <c r="C3777" s="38" t="s">
        <v>6675</v>
      </c>
      <c r="D3777" s="38" t="s">
        <v>6676</v>
      </c>
      <c r="E3777" s="38" t="s">
        <v>293</v>
      </c>
      <c r="F3777" s="38" t="s">
        <v>6677</v>
      </c>
      <c r="G3777" s="38" t="s">
        <v>5106</v>
      </c>
      <c r="H3777" s="38" t="s">
        <v>2665</v>
      </c>
      <c r="I3777" s="39">
        <v>0</v>
      </c>
      <c r="J3777" s="11">
        <f>VLOOKUP(LEFT(B3777,5),[1]Percents!$C:$M,6,FALSE)</f>
        <v>0.29404999999999998</v>
      </c>
      <c r="K3777" s="13">
        <f t="shared" si="59"/>
        <v>0</v>
      </c>
      <c r="L3777" s="22"/>
    </row>
    <row r="3778" spans="1:13" s="40" customFormat="1" ht="14.25" customHeight="1" x14ac:dyDescent="0.25">
      <c r="A3778" s="38" t="s">
        <v>243</v>
      </c>
      <c r="B3778" s="38" t="s">
        <v>2543</v>
      </c>
      <c r="C3778" s="38" t="s">
        <v>8053</v>
      </c>
      <c r="D3778" s="38" t="s">
        <v>8054</v>
      </c>
      <c r="E3778" s="38" t="s">
        <v>384</v>
      </c>
      <c r="F3778" s="38" t="s">
        <v>8055</v>
      </c>
      <c r="G3778" s="38" t="s">
        <v>7386</v>
      </c>
      <c r="H3778" s="38" t="s">
        <v>2665</v>
      </c>
      <c r="I3778" s="39">
        <v>189.81</v>
      </c>
      <c r="J3778" s="11">
        <f>VLOOKUP(LEFT(B3778,5),[1]Percents!$C:$M,6,FALSE)</f>
        <v>9.0999999999999998E-2</v>
      </c>
      <c r="K3778" s="13">
        <f t="shared" si="59"/>
        <v>17.27271</v>
      </c>
      <c r="L3778" s="22"/>
    </row>
    <row r="3779" spans="1:13" s="40" customFormat="1" ht="14.25" customHeight="1" x14ac:dyDescent="0.25">
      <c r="A3779" s="38" t="s">
        <v>213</v>
      </c>
      <c r="B3779" s="38" t="s">
        <v>230</v>
      </c>
      <c r="C3779" s="38" t="s">
        <v>8468</v>
      </c>
      <c r="D3779" s="38" t="s">
        <v>8469</v>
      </c>
      <c r="E3779" s="38" t="s">
        <v>6985</v>
      </c>
      <c r="F3779" s="38" t="s">
        <v>8470</v>
      </c>
      <c r="G3779" s="38" t="s">
        <v>8076</v>
      </c>
      <c r="H3779" s="38" t="s">
        <v>2665</v>
      </c>
      <c r="I3779" s="39">
        <v>336.73</v>
      </c>
      <c r="J3779" s="11">
        <f>VLOOKUP(LEFT(B3779,5),[1]Percents!$C:$M,6,FALSE)</f>
        <v>0.29404999999999998</v>
      </c>
      <c r="K3779" s="13">
        <f t="shared" si="59"/>
        <v>99.015456499999999</v>
      </c>
      <c r="L3779" s="22"/>
    </row>
    <row r="3780" spans="1:13" s="40" customFormat="1" ht="14.25" customHeight="1" x14ac:dyDescent="0.25">
      <c r="A3780" s="38" t="s">
        <v>242</v>
      </c>
      <c r="B3780" s="38" t="s">
        <v>326</v>
      </c>
      <c r="C3780" s="38" t="s">
        <v>8471</v>
      </c>
      <c r="D3780" s="38" t="s">
        <v>8472</v>
      </c>
      <c r="E3780" s="38" t="s">
        <v>382</v>
      </c>
      <c r="F3780" s="38" t="s">
        <v>8473</v>
      </c>
      <c r="G3780" s="38" t="s">
        <v>8076</v>
      </c>
      <c r="H3780" s="38" t="s">
        <v>2665</v>
      </c>
      <c r="I3780" s="39">
        <v>10068.11</v>
      </c>
      <c r="J3780" s="11">
        <f>VLOOKUP(LEFT(B3780,5),[1]Percents!$C:$M,6,FALSE)</f>
        <v>5.3740000000000003E-2</v>
      </c>
      <c r="K3780" s="13">
        <f t="shared" si="59"/>
        <v>541.06023140000002</v>
      </c>
      <c r="L3780" s="22"/>
    </row>
    <row r="3781" spans="1:13" s="40" customFormat="1" ht="14.25" customHeight="1" x14ac:dyDescent="0.25">
      <c r="A3781" s="38" t="s">
        <v>242</v>
      </c>
      <c r="B3781" s="38" t="s">
        <v>122</v>
      </c>
      <c r="C3781" s="38" t="s">
        <v>8474</v>
      </c>
      <c r="D3781" s="38" t="s">
        <v>8475</v>
      </c>
      <c r="E3781" s="38" t="s">
        <v>6141</v>
      </c>
      <c r="F3781" s="38" t="s">
        <v>8473</v>
      </c>
      <c r="G3781" s="38" t="s">
        <v>8076</v>
      </c>
      <c r="H3781" s="38" t="s">
        <v>2665</v>
      </c>
      <c r="I3781" s="39">
        <v>4989.8999999999996</v>
      </c>
      <c r="J3781" s="11">
        <f>VLOOKUP(LEFT(B3781,5),[1]Percents!$C:$M,6,FALSE)</f>
        <v>5.3740000000000003E-2</v>
      </c>
      <c r="K3781" s="13">
        <f t="shared" si="59"/>
        <v>268.15722599999998</v>
      </c>
      <c r="L3781" s="22"/>
    </row>
    <row r="3782" spans="1:13" s="40" customFormat="1" ht="14.25" customHeight="1" x14ac:dyDescent="0.25">
      <c r="A3782" s="38" t="s">
        <v>242</v>
      </c>
      <c r="B3782" s="38" t="s">
        <v>176</v>
      </c>
      <c r="C3782" s="38" t="s">
        <v>12398</v>
      </c>
      <c r="D3782" s="38" t="s">
        <v>12399</v>
      </c>
      <c r="E3782" s="38" t="s">
        <v>4551</v>
      </c>
      <c r="F3782" s="38" t="s">
        <v>12400</v>
      </c>
      <c r="G3782" s="38" t="s">
        <v>9856</v>
      </c>
      <c r="H3782" s="38" t="s">
        <v>2665</v>
      </c>
      <c r="I3782" s="39">
        <v>536.66999999999996</v>
      </c>
      <c r="J3782" s="11">
        <f>VLOOKUP(LEFT(B3782,5),[1]Percents!$C:$M,6,FALSE)</f>
        <v>3.5830000000000001E-2</v>
      </c>
      <c r="K3782" s="13">
        <f t="shared" si="59"/>
        <v>19.2288861</v>
      </c>
      <c r="L3782" s="22"/>
    </row>
    <row r="3783" spans="1:13" s="40" customFormat="1" ht="14.25" customHeight="1" x14ac:dyDescent="0.25">
      <c r="A3783" s="38" t="s">
        <v>146</v>
      </c>
      <c r="B3783" s="38" t="s">
        <v>304</v>
      </c>
      <c r="C3783" s="38" t="s">
        <v>2541</v>
      </c>
      <c r="D3783" s="38" t="s">
        <v>685</v>
      </c>
      <c r="E3783" s="38" t="s">
        <v>241</v>
      </c>
      <c r="F3783" s="38" t="s">
        <v>686</v>
      </c>
      <c r="G3783" s="38" t="s">
        <v>1693</v>
      </c>
      <c r="H3783" s="38" t="s">
        <v>2665</v>
      </c>
      <c r="I3783" s="39">
        <v>0</v>
      </c>
      <c r="J3783" s="11">
        <f>VLOOKUP(LEFT(B3783,5),[1]Percents!$C:$M,6,FALSE)</f>
        <v>1</v>
      </c>
      <c r="K3783" s="13">
        <f t="shared" si="59"/>
        <v>0</v>
      </c>
      <c r="L3783" s="22"/>
    </row>
    <row r="3784" spans="1:13" s="40" customFormat="1" ht="14.25" customHeight="1" x14ac:dyDescent="0.25">
      <c r="A3784" s="38" t="s">
        <v>146</v>
      </c>
      <c r="B3784" s="38" t="s">
        <v>304</v>
      </c>
      <c r="C3784" s="38" t="s">
        <v>2542</v>
      </c>
      <c r="D3784" s="38" t="s">
        <v>763</v>
      </c>
      <c r="E3784" s="38" t="s">
        <v>583</v>
      </c>
      <c r="F3784" s="38" t="s">
        <v>764</v>
      </c>
      <c r="G3784" s="38" t="s">
        <v>1713</v>
      </c>
      <c r="H3784" s="38" t="s">
        <v>2665</v>
      </c>
      <c r="I3784" s="39">
        <v>1759.72</v>
      </c>
      <c r="J3784" s="11">
        <f>VLOOKUP(LEFT(B3784,5),[1]Percents!$C:$M,6,FALSE)</f>
        <v>1</v>
      </c>
      <c r="K3784" s="13">
        <f t="shared" si="59"/>
        <v>1759.72</v>
      </c>
      <c r="L3784" s="22"/>
    </row>
    <row r="3785" spans="1:13" s="40" customFormat="1" ht="14.25" customHeight="1" x14ac:dyDescent="0.25">
      <c r="A3785" s="38" t="s">
        <v>146</v>
      </c>
      <c r="B3785" s="38" t="s">
        <v>304</v>
      </c>
      <c r="C3785" s="38" t="s">
        <v>10372</v>
      </c>
      <c r="D3785" s="38" t="s">
        <v>10373</v>
      </c>
      <c r="E3785" s="38" t="s">
        <v>241</v>
      </c>
      <c r="F3785" s="38" t="s">
        <v>10374</v>
      </c>
      <c r="G3785" s="38" t="s">
        <v>9320</v>
      </c>
      <c r="H3785" s="38" t="s">
        <v>2665</v>
      </c>
      <c r="I3785" s="39">
        <v>1966.83</v>
      </c>
      <c r="J3785" s="11">
        <f>VLOOKUP(LEFT(B3785,5),[1]Percents!$C:$M,6,FALSE)</f>
        <v>1</v>
      </c>
      <c r="K3785" s="13">
        <f t="shared" si="59"/>
        <v>1966.83</v>
      </c>
      <c r="L3785" s="22"/>
    </row>
    <row r="3786" spans="1:13" s="40" customFormat="1" ht="14.25" customHeight="1" x14ac:dyDescent="0.25">
      <c r="A3786" s="38" t="s">
        <v>243</v>
      </c>
      <c r="B3786" s="38" t="s">
        <v>118</v>
      </c>
      <c r="C3786" s="38" t="s">
        <v>5753</v>
      </c>
      <c r="D3786" s="38" t="s">
        <v>5754</v>
      </c>
      <c r="E3786" s="38" t="s">
        <v>88</v>
      </c>
      <c r="F3786" s="38" t="s">
        <v>5755</v>
      </c>
      <c r="G3786" s="38" t="s">
        <v>4320</v>
      </c>
      <c r="H3786" s="38" t="s">
        <v>2665</v>
      </c>
      <c r="I3786" s="39">
        <v>110</v>
      </c>
      <c r="J3786" s="11">
        <f>VLOOKUP(LEFT(B3786,5),[1]Percents!$C:$M,6,FALSE)</f>
        <v>9.0999999999999998E-2</v>
      </c>
      <c r="K3786" s="13">
        <f t="shared" ref="K3786:K3787" si="60">+I3786*J3786</f>
        <v>10.01</v>
      </c>
      <c r="L3786" s="22"/>
    </row>
    <row r="3787" spans="1:13" s="40" customFormat="1" ht="14.25" customHeight="1" x14ac:dyDescent="0.25">
      <c r="A3787" s="38" t="s">
        <v>243</v>
      </c>
      <c r="B3787" s="38" t="s">
        <v>50</v>
      </c>
      <c r="C3787" s="38" t="s">
        <v>10643</v>
      </c>
      <c r="D3787" s="38" t="s">
        <v>10644</v>
      </c>
      <c r="E3787" s="38" t="s">
        <v>348</v>
      </c>
      <c r="F3787" s="38" t="s">
        <v>5755</v>
      </c>
      <c r="G3787" s="38" t="s">
        <v>4320</v>
      </c>
      <c r="H3787" s="38" t="s">
        <v>2665</v>
      </c>
      <c r="I3787" s="41">
        <v>0</v>
      </c>
      <c r="J3787" s="11">
        <f>VLOOKUP(LEFT(B3787,5),[1]Percents!$C:$M,6,FALSE)</f>
        <v>9.0999999999999998E-2</v>
      </c>
      <c r="K3787" s="13">
        <f t="shared" si="60"/>
        <v>0</v>
      </c>
      <c r="L3787" s="22"/>
    </row>
    <row r="3788" spans="1:13" s="22" customFormat="1" ht="13.8" thickBot="1" x14ac:dyDescent="0.3">
      <c r="I3788" s="25">
        <f>SUM(I6:I3787)</f>
        <v>7958011.8599999957</v>
      </c>
      <c r="K3788" s="25">
        <f>SUM(K6:K3787)</f>
        <v>1299333.2134044983</v>
      </c>
    </row>
    <row r="3789" spans="1:13" s="22" customFormat="1" ht="13.8" thickTop="1" x14ac:dyDescent="0.25"/>
    <row r="3790" spans="1:13" x14ac:dyDescent="0.25">
      <c r="A3790" s="22"/>
      <c r="B3790" s="22"/>
      <c r="C3790" s="22"/>
      <c r="D3790" s="22"/>
      <c r="E3790" s="22"/>
      <c r="F3790" s="22"/>
      <c r="G3790" s="22"/>
      <c r="H3790" s="22"/>
      <c r="I3790" s="24"/>
      <c r="J3790" s="11"/>
      <c r="K3790" s="13"/>
    </row>
    <row r="3791" spans="1:13" x14ac:dyDescent="0.25">
      <c r="A3791" s="22"/>
      <c r="B3791" s="22"/>
      <c r="C3791" s="22"/>
      <c r="D3791" s="22"/>
      <c r="E3791" s="22"/>
      <c r="F3791" s="22"/>
      <c r="G3791" s="22"/>
      <c r="H3791" s="22"/>
      <c r="I3791" s="24"/>
      <c r="J3791" s="11"/>
      <c r="K3791" s="13"/>
    </row>
    <row r="3792" spans="1:13" x14ac:dyDescent="0.25">
      <c r="A3792" s="22"/>
      <c r="B3792" s="22"/>
      <c r="C3792" s="22"/>
      <c r="D3792" s="22"/>
      <c r="E3792" s="22"/>
      <c r="F3792" s="22"/>
      <c r="G3792" s="26" t="s">
        <v>7366</v>
      </c>
      <c r="H3792" s="27"/>
      <c r="I3792" s="28">
        <f>Recov_YTD</f>
        <v>96715876.709999815</v>
      </c>
      <c r="J3792" s="27"/>
      <c r="K3792" s="26" t="s">
        <v>7366</v>
      </c>
      <c r="L3792" s="28">
        <f>Dept_YTD</f>
        <v>15097901.031703195</v>
      </c>
      <c r="M3792" s="29"/>
    </row>
    <row r="3793" spans="1:13" x14ac:dyDescent="0.25">
      <c r="A3793" s="22"/>
      <c r="B3793" s="22"/>
      <c r="C3793" s="22"/>
      <c r="D3793" s="22"/>
      <c r="E3793" s="22"/>
      <c r="F3793" s="22"/>
      <c r="G3793" s="26" t="s">
        <v>7367</v>
      </c>
      <c r="H3793" s="27"/>
      <c r="I3793" s="28" cm="1">
        <f t="array" ref="I3793">-[2]!Recov_YTD</f>
        <v>-88757864.849999934</v>
      </c>
      <c r="J3793" s="30" t="s">
        <v>7368</v>
      </c>
      <c r="K3793" s="26" t="s">
        <v>7367</v>
      </c>
      <c r="L3793" s="28" cm="1">
        <f t="array" ref="L3793">-[2]!Dept_YTD</f>
        <v>-13798567.81829867</v>
      </c>
      <c r="M3793" s="30" t="s">
        <v>7368</v>
      </c>
    </row>
    <row r="3794" spans="1:13" ht="13.8" thickBot="1" x14ac:dyDescent="0.3">
      <c r="A3794" s="22"/>
      <c r="B3794" s="22"/>
      <c r="C3794" s="22"/>
      <c r="D3794" s="22"/>
      <c r="E3794" s="22"/>
      <c r="F3794" s="22"/>
      <c r="G3794" s="26" t="s">
        <v>7369</v>
      </c>
      <c r="H3794" s="27"/>
      <c r="I3794" s="31">
        <f>SUM(I3792:I3793)</f>
        <v>7958011.8599998802</v>
      </c>
      <c r="J3794" s="27"/>
      <c r="K3794" s="26" t="s">
        <v>7369</v>
      </c>
      <c r="L3794" s="31">
        <f>SUM(L3792:L3793)</f>
        <v>1299333.2134045251</v>
      </c>
      <c r="M3794" s="29"/>
    </row>
    <row r="3795" spans="1:13" ht="13.8" thickTop="1" x14ac:dyDescent="0.25">
      <c r="A3795" s="22"/>
      <c r="B3795" s="22"/>
      <c r="C3795" s="22"/>
      <c r="D3795" s="22"/>
      <c r="E3795" s="22"/>
      <c r="F3795" s="22"/>
      <c r="G3795" s="27"/>
      <c r="H3795" s="27"/>
      <c r="I3795" s="28"/>
      <c r="J3795" s="27"/>
      <c r="K3795" s="27"/>
      <c r="L3795" s="27"/>
      <c r="M3795" s="29"/>
    </row>
    <row r="3796" spans="1:13" x14ac:dyDescent="0.25">
      <c r="A3796" s="22"/>
      <c r="B3796" s="22"/>
      <c r="C3796" s="22"/>
      <c r="D3796" s="22"/>
      <c r="E3796" s="22"/>
      <c r="F3796" s="22"/>
      <c r="G3796" s="27" t="s">
        <v>7370</v>
      </c>
      <c r="H3796" s="27"/>
      <c r="I3796" s="32">
        <f>+I3794-I3788</f>
        <v>-1.1548399925231934E-7</v>
      </c>
      <c r="J3796" s="30"/>
      <c r="K3796" s="26" t="s">
        <v>7371</v>
      </c>
      <c r="L3796" s="32">
        <f>K3788-L3794</f>
        <v>-2.6775524020195007E-8</v>
      </c>
      <c r="M3796" s="29"/>
    </row>
    <row r="3797" spans="1:13" x14ac:dyDescent="0.25">
      <c r="A3797" s="22"/>
      <c r="B3797" s="22"/>
      <c r="C3797" s="22"/>
      <c r="D3797" s="22"/>
      <c r="E3797" s="22"/>
      <c r="F3797" s="22"/>
      <c r="G3797" s="22"/>
      <c r="H3797" s="22"/>
      <c r="I3797" s="24"/>
      <c r="J3797" s="11"/>
      <c r="K3797" s="13"/>
    </row>
    <row r="3798" spans="1:13" x14ac:dyDescent="0.25">
      <c r="A3798" s="22"/>
      <c r="B3798" s="22"/>
      <c r="C3798" s="22"/>
      <c r="D3798" s="22"/>
      <c r="E3798" s="22"/>
      <c r="F3798" s="22"/>
      <c r="G3798" s="22"/>
      <c r="H3798" s="22"/>
      <c r="I3798" s="24"/>
      <c r="J3798" s="11"/>
      <c r="K3798" s="13"/>
    </row>
    <row r="3799" spans="1:13" x14ac:dyDescent="0.25">
      <c r="A3799" s="22"/>
      <c r="B3799" s="22"/>
      <c r="C3799" s="22"/>
      <c r="D3799" s="22"/>
      <c r="E3799" s="22"/>
      <c r="F3799" s="22"/>
      <c r="G3799" s="22"/>
      <c r="H3799" s="22"/>
      <c r="I3799" s="24"/>
      <c r="J3799" s="11"/>
      <c r="K3799" s="13"/>
    </row>
    <row r="3800" spans="1:13" x14ac:dyDescent="0.25">
      <c r="A3800" s="22"/>
      <c r="B3800" s="22"/>
      <c r="C3800" s="22"/>
      <c r="D3800" s="22"/>
      <c r="E3800" s="22"/>
      <c r="F3800" s="22"/>
      <c r="G3800" s="22"/>
      <c r="H3800" s="22"/>
      <c r="I3800" s="24"/>
      <c r="J3800" s="11"/>
      <c r="K3800" s="13"/>
    </row>
    <row r="3801" spans="1:13" x14ac:dyDescent="0.25">
      <c r="A3801" s="22"/>
      <c r="B3801" s="22"/>
      <c r="C3801" s="22"/>
      <c r="D3801" s="22"/>
      <c r="E3801" s="22"/>
      <c r="F3801" s="22"/>
      <c r="G3801" s="22"/>
      <c r="H3801" s="22"/>
      <c r="I3801" s="24"/>
      <c r="J3801" s="11"/>
      <c r="K3801" s="13"/>
    </row>
    <row r="3802" spans="1:13" x14ac:dyDescent="0.25">
      <c r="A3802" s="22"/>
      <c r="B3802" s="22"/>
      <c r="C3802" s="22"/>
      <c r="D3802" s="22"/>
      <c r="E3802" s="22"/>
      <c r="F3802" s="22"/>
      <c r="G3802" s="22"/>
      <c r="H3802" s="22"/>
      <c r="I3802" s="24"/>
      <c r="J3802" s="11"/>
      <c r="K3802" s="13"/>
    </row>
    <row r="3803" spans="1:13" x14ac:dyDescent="0.25">
      <c r="A3803" s="22"/>
      <c r="B3803" s="22"/>
      <c r="C3803" s="22"/>
      <c r="D3803" s="22"/>
      <c r="E3803" s="22"/>
      <c r="F3803" s="22"/>
      <c r="G3803" s="22"/>
      <c r="H3803" s="22"/>
      <c r="I3803" s="24"/>
      <c r="J3803" s="11"/>
      <c r="K3803" s="13"/>
    </row>
    <row r="3804" spans="1:13" x14ac:dyDescent="0.25">
      <c r="A3804" s="22"/>
      <c r="B3804" s="22"/>
      <c r="C3804" s="22"/>
      <c r="D3804" s="22"/>
      <c r="E3804" s="22"/>
      <c r="F3804" s="22"/>
      <c r="G3804" s="22"/>
      <c r="H3804" s="22"/>
      <c r="I3804" s="24"/>
      <c r="J3804" s="11"/>
      <c r="K3804" s="13"/>
    </row>
    <row r="3805" spans="1:13" x14ac:dyDescent="0.25">
      <c r="A3805" s="22"/>
      <c r="B3805" s="22"/>
      <c r="C3805" s="22"/>
      <c r="D3805" s="22"/>
      <c r="E3805" s="22"/>
      <c r="F3805" s="22"/>
      <c r="G3805" s="22"/>
      <c r="H3805" s="22"/>
      <c r="I3805" s="24"/>
      <c r="J3805" s="11"/>
      <c r="K3805" s="13"/>
    </row>
    <row r="3806" spans="1:13" x14ac:dyDescent="0.25">
      <c r="A3806" s="22"/>
      <c r="B3806" s="22"/>
      <c r="C3806" s="22"/>
      <c r="D3806" s="22"/>
      <c r="E3806" s="22"/>
      <c r="F3806" s="22"/>
      <c r="G3806" s="22"/>
      <c r="H3806" s="22"/>
      <c r="I3806" s="24"/>
      <c r="J3806" s="11"/>
      <c r="K3806" s="13"/>
    </row>
    <row r="3807" spans="1:13" x14ac:dyDescent="0.25">
      <c r="A3807" s="22"/>
      <c r="B3807" s="22"/>
      <c r="C3807" s="22"/>
      <c r="D3807" s="22"/>
      <c r="E3807" s="22"/>
      <c r="F3807" s="22"/>
      <c r="G3807" s="22"/>
      <c r="H3807" s="22"/>
      <c r="I3807" s="24"/>
      <c r="J3807" s="11"/>
      <c r="K3807" s="13"/>
    </row>
    <row r="3808" spans="1:13" x14ac:dyDescent="0.25">
      <c r="A3808" s="22"/>
      <c r="B3808" s="22"/>
      <c r="C3808" s="22"/>
      <c r="D3808" s="22"/>
      <c r="E3808" s="22"/>
      <c r="F3808" s="22"/>
      <c r="G3808" s="22"/>
      <c r="H3808" s="22"/>
      <c r="I3808" s="24"/>
      <c r="J3808" s="11"/>
      <c r="K3808" s="13"/>
    </row>
    <row r="3809" spans="1:11" x14ac:dyDescent="0.25">
      <c r="A3809" s="22"/>
      <c r="B3809" s="22"/>
      <c r="C3809" s="22"/>
      <c r="D3809" s="22"/>
      <c r="E3809" s="22"/>
      <c r="F3809" s="22"/>
      <c r="G3809" s="22"/>
      <c r="H3809" s="22"/>
      <c r="I3809" s="24"/>
      <c r="J3809" s="11"/>
      <c r="K3809" s="13"/>
    </row>
    <row r="3810" spans="1:11" x14ac:dyDescent="0.25">
      <c r="A3810" s="22"/>
      <c r="B3810" s="22"/>
      <c r="C3810" s="22"/>
      <c r="D3810" s="22"/>
      <c r="E3810" s="22"/>
      <c r="F3810" s="22"/>
      <c r="G3810" s="22"/>
      <c r="H3810" s="22"/>
      <c r="I3810" s="24"/>
      <c r="J3810" s="11"/>
      <c r="K3810" s="13"/>
    </row>
    <row r="3811" spans="1:11" x14ac:dyDescent="0.25">
      <c r="A3811" s="22"/>
      <c r="B3811" s="22"/>
      <c r="C3811" s="22"/>
      <c r="D3811" s="22"/>
      <c r="E3811" s="22"/>
      <c r="F3811" s="22"/>
      <c r="G3811" s="22"/>
      <c r="H3811" s="22"/>
      <c r="I3811" s="24"/>
      <c r="J3811" s="11"/>
      <c r="K3811" s="13"/>
    </row>
    <row r="3812" spans="1:11" x14ac:dyDescent="0.25">
      <c r="A3812" s="22"/>
      <c r="B3812" s="22"/>
      <c r="C3812" s="22"/>
      <c r="D3812" s="22"/>
      <c r="E3812" s="22"/>
      <c r="F3812" s="22"/>
      <c r="G3812" s="22"/>
      <c r="H3812" s="22"/>
      <c r="I3812" s="24"/>
      <c r="J3812" s="11"/>
      <c r="K3812" s="13"/>
    </row>
    <row r="3813" spans="1:11" x14ac:dyDescent="0.25">
      <c r="A3813" s="22"/>
      <c r="B3813" s="22"/>
      <c r="C3813" s="22"/>
      <c r="D3813" s="22"/>
      <c r="E3813" s="22"/>
      <c r="F3813" s="22"/>
      <c r="G3813" s="22"/>
      <c r="H3813" s="22"/>
      <c r="I3813" s="24"/>
      <c r="J3813" s="11"/>
      <c r="K3813" s="13"/>
    </row>
    <row r="3814" spans="1:11" x14ac:dyDescent="0.25">
      <c r="A3814" s="22"/>
      <c r="B3814" s="22"/>
      <c r="C3814" s="22"/>
      <c r="D3814" s="22"/>
      <c r="E3814" s="22"/>
      <c r="F3814" s="22"/>
      <c r="G3814" s="22"/>
      <c r="H3814" s="22"/>
      <c r="I3814" s="24"/>
      <c r="J3814" s="11"/>
      <c r="K3814" s="13"/>
    </row>
    <row r="3815" spans="1:11" x14ac:dyDescent="0.25">
      <c r="A3815" s="22"/>
      <c r="B3815" s="22"/>
      <c r="C3815" s="22"/>
      <c r="D3815" s="22"/>
      <c r="E3815" s="22"/>
      <c r="F3815" s="22"/>
      <c r="G3815" s="22"/>
      <c r="H3815" s="22"/>
      <c r="I3815" s="24"/>
      <c r="J3815" s="11"/>
      <c r="K3815" s="13"/>
    </row>
    <row r="3816" spans="1:11" x14ac:dyDescent="0.25">
      <c r="A3816" s="22"/>
      <c r="B3816" s="22"/>
      <c r="C3816" s="22"/>
      <c r="D3816" s="22"/>
      <c r="E3816" s="22"/>
      <c r="F3816" s="22"/>
      <c r="G3816" s="22"/>
      <c r="H3816" s="22"/>
      <c r="I3816" s="24"/>
      <c r="J3816" s="11"/>
      <c r="K3816" s="13"/>
    </row>
    <row r="3817" spans="1:11" x14ac:dyDescent="0.25">
      <c r="A3817" s="22"/>
      <c r="B3817" s="22"/>
      <c r="C3817" s="22"/>
      <c r="D3817" s="22"/>
      <c r="E3817" s="22"/>
      <c r="F3817" s="22"/>
      <c r="G3817" s="22"/>
      <c r="H3817" s="22"/>
      <c r="I3817" s="24"/>
      <c r="J3817" s="11"/>
      <c r="K3817" s="13"/>
    </row>
    <row r="3818" spans="1:11" x14ac:dyDescent="0.25">
      <c r="A3818" s="22"/>
      <c r="B3818" s="22"/>
      <c r="C3818" s="22"/>
      <c r="D3818" s="22"/>
      <c r="E3818" s="22"/>
      <c r="F3818" s="22"/>
      <c r="G3818" s="22"/>
      <c r="H3818" s="22"/>
      <c r="I3818" s="24"/>
      <c r="J3818" s="11"/>
      <c r="K3818" s="13"/>
    </row>
    <row r="3819" spans="1:11" x14ac:dyDescent="0.25">
      <c r="A3819" s="22"/>
      <c r="B3819" s="22"/>
      <c r="C3819" s="22"/>
      <c r="D3819" s="22"/>
      <c r="E3819" s="22"/>
      <c r="F3819" s="22"/>
      <c r="G3819" s="22"/>
      <c r="H3819" s="22"/>
      <c r="I3819" s="24"/>
      <c r="J3819" s="11"/>
      <c r="K3819" s="13"/>
    </row>
    <row r="3820" spans="1:11" x14ac:dyDescent="0.25">
      <c r="A3820" s="22"/>
      <c r="B3820" s="22"/>
      <c r="C3820" s="22"/>
      <c r="D3820" s="22"/>
      <c r="E3820" s="22"/>
      <c r="F3820" s="22"/>
      <c r="G3820" s="22"/>
      <c r="H3820" s="22"/>
      <c r="I3820" s="24"/>
      <c r="J3820" s="11"/>
      <c r="K3820" s="13"/>
    </row>
    <row r="3821" spans="1:11" x14ac:dyDescent="0.25">
      <c r="A3821" s="22"/>
      <c r="B3821" s="22"/>
      <c r="C3821" s="22"/>
      <c r="D3821" s="22"/>
      <c r="E3821" s="22"/>
      <c r="F3821" s="22"/>
      <c r="G3821" s="22"/>
      <c r="H3821" s="22"/>
      <c r="I3821" s="24"/>
      <c r="J3821" s="11"/>
      <c r="K3821" s="13"/>
    </row>
    <row r="3822" spans="1:11" x14ac:dyDescent="0.25">
      <c r="A3822" s="22"/>
      <c r="B3822" s="22"/>
      <c r="C3822" s="22"/>
      <c r="D3822" s="22"/>
      <c r="E3822" s="22"/>
      <c r="F3822" s="22"/>
      <c r="G3822" s="22"/>
      <c r="H3822" s="22"/>
      <c r="I3822" s="24"/>
      <c r="J3822" s="11"/>
      <c r="K3822" s="13"/>
    </row>
    <row r="3823" spans="1:11" x14ac:dyDescent="0.25">
      <c r="A3823" s="22"/>
      <c r="B3823" s="22"/>
      <c r="C3823" s="22"/>
      <c r="D3823" s="22"/>
      <c r="E3823" s="22"/>
      <c r="F3823" s="22"/>
      <c r="G3823" s="22"/>
      <c r="H3823" s="22"/>
      <c r="I3823" s="24"/>
      <c r="J3823" s="11"/>
      <c r="K3823" s="13"/>
    </row>
    <row r="3824" spans="1:11" x14ac:dyDescent="0.25">
      <c r="A3824" s="22"/>
      <c r="B3824" s="22"/>
      <c r="C3824" s="22"/>
      <c r="D3824" s="22"/>
      <c r="E3824" s="22"/>
      <c r="F3824" s="22"/>
      <c r="G3824" s="22"/>
      <c r="H3824" s="22"/>
      <c r="I3824" s="24"/>
      <c r="J3824" s="11"/>
      <c r="K3824" s="13"/>
    </row>
    <row r="3825" spans="1:11" x14ac:dyDescent="0.25">
      <c r="A3825" s="22"/>
      <c r="B3825" s="22"/>
      <c r="C3825" s="22"/>
      <c r="D3825" s="22"/>
      <c r="E3825" s="22"/>
      <c r="F3825" s="22"/>
      <c r="G3825" s="22"/>
      <c r="H3825" s="22"/>
      <c r="I3825" s="24"/>
      <c r="J3825" s="11"/>
      <c r="K3825" s="13"/>
    </row>
    <row r="3826" spans="1:11" x14ac:dyDescent="0.25">
      <c r="A3826" s="22"/>
      <c r="B3826" s="22"/>
      <c r="C3826" s="22"/>
      <c r="D3826" s="22"/>
      <c r="E3826" s="22"/>
      <c r="F3826" s="22"/>
      <c r="G3826" s="22"/>
      <c r="H3826" s="22"/>
      <c r="I3826" s="24"/>
      <c r="J3826" s="11"/>
      <c r="K3826" s="13"/>
    </row>
    <row r="3827" spans="1:11" x14ac:dyDescent="0.25">
      <c r="A3827" s="22"/>
      <c r="B3827" s="22"/>
      <c r="C3827" s="22"/>
      <c r="D3827" s="22"/>
      <c r="E3827" s="22"/>
      <c r="F3827" s="22"/>
      <c r="G3827" s="22"/>
      <c r="H3827" s="22"/>
      <c r="I3827" s="24"/>
      <c r="J3827" s="11"/>
      <c r="K3827" s="13"/>
    </row>
    <row r="3828" spans="1:11" x14ac:dyDescent="0.25">
      <c r="A3828" s="22"/>
      <c r="B3828" s="22"/>
      <c r="C3828" s="22"/>
      <c r="D3828" s="22"/>
      <c r="E3828" s="22"/>
      <c r="F3828" s="22"/>
      <c r="G3828" s="22"/>
      <c r="H3828" s="22"/>
      <c r="I3828" s="24"/>
      <c r="J3828" s="11"/>
      <c r="K3828" s="13"/>
    </row>
    <row r="3829" spans="1:11" x14ac:dyDescent="0.25">
      <c r="A3829" s="22"/>
      <c r="B3829" s="22"/>
      <c r="C3829" s="22"/>
      <c r="D3829" s="22"/>
      <c r="E3829" s="22"/>
      <c r="F3829" s="22"/>
      <c r="G3829" s="22"/>
      <c r="H3829" s="22"/>
      <c r="I3829" s="24"/>
      <c r="J3829" s="11"/>
      <c r="K3829" s="13"/>
    </row>
    <row r="3830" spans="1:11" x14ac:dyDescent="0.25">
      <c r="A3830" s="22"/>
      <c r="B3830" s="22"/>
      <c r="C3830" s="22"/>
      <c r="D3830" s="22"/>
      <c r="E3830" s="22"/>
      <c r="F3830" s="22"/>
      <c r="G3830" s="22"/>
      <c r="H3830" s="22"/>
      <c r="I3830" s="24"/>
      <c r="J3830" s="11"/>
      <c r="K3830" s="13"/>
    </row>
    <row r="3831" spans="1:11" x14ac:dyDescent="0.25">
      <c r="A3831" s="22"/>
      <c r="B3831" s="22"/>
      <c r="C3831" s="22"/>
      <c r="D3831" s="22"/>
      <c r="E3831" s="22"/>
      <c r="F3831" s="22"/>
      <c r="G3831" s="22"/>
      <c r="H3831" s="22"/>
      <c r="I3831" s="24"/>
      <c r="J3831" s="11"/>
      <c r="K3831" s="13"/>
    </row>
    <row r="3832" spans="1:11" x14ac:dyDescent="0.25">
      <c r="A3832" s="22"/>
      <c r="B3832" s="22"/>
      <c r="C3832" s="22"/>
      <c r="D3832" s="22"/>
      <c r="E3832" s="22"/>
      <c r="F3832" s="22"/>
      <c r="G3832" s="22"/>
      <c r="H3832" s="22"/>
      <c r="I3832" s="24"/>
      <c r="J3832" s="11"/>
      <c r="K3832" s="13"/>
    </row>
    <row r="3833" spans="1:11" x14ac:dyDescent="0.25">
      <c r="A3833" s="22"/>
      <c r="B3833" s="22"/>
      <c r="C3833" s="22"/>
      <c r="D3833" s="22"/>
      <c r="E3833" s="22"/>
      <c r="F3833" s="22"/>
      <c r="G3833" s="22"/>
      <c r="H3833" s="22"/>
      <c r="I3833" s="24"/>
      <c r="J3833" s="11"/>
      <c r="K3833" s="13"/>
    </row>
    <row r="3834" spans="1:11" x14ac:dyDescent="0.25">
      <c r="A3834" s="22"/>
      <c r="B3834" s="22"/>
      <c r="C3834" s="22"/>
      <c r="D3834" s="22"/>
      <c r="E3834" s="22"/>
      <c r="F3834" s="22"/>
      <c r="G3834" s="22"/>
      <c r="H3834" s="22"/>
      <c r="I3834" s="24"/>
      <c r="J3834" s="11"/>
      <c r="K3834" s="13"/>
    </row>
    <row r="3835" spans="1:11" x14ac:dyDescent="0.25">
      <c r="A3835" s="22"/>
      <c r="B3835" s="22"/>
      <c r="C3835" s="22"/>
      <c r="D3835" s="22"/>
      <c r="E3835" s="22"/>
      <c r="F3835" s="22"/>
      <c r="G3835" s="22"/>
      <c r="H3835" s="22"/>
      <c r="I3835" s="24"/>
      <c r="J3835" s="11"/>
      <c r="K3835" s="13"/>
    </row>
    <row r="3836" spans="1:11" x14ac:dyDescent="0.25">
      <c r="A3836" s="22"/>
      <c r="B3836" s="22"/>
      <c r="C3836" s="22"/>
      <c r="D3836" s="22"/>
      <c r="E3836" s="22"/>
      <c r="F3836" s="22"/>
      <c r="G3836" s="22"/>
      <c r="H3836" s="22"/>
      <c r="I3836" s="24"/>
      <c r="J3836" s="11"/>
      <c r="K3836" s="13"/>
    </row>
    <row r="3837" spans="1:11" x14ac:dyDescent="0.25">
      <c r="A3837" s="22"/>
      <c r="B3837" s="22"/>
      <c r="C3837" s="22"/>
      <c r="D3837" s="22"/>
      <c r="E3837" s="22"/>
      <c r="F3837" s="22"/>
      <c r="G3837" s="22"/>
      <c r="H3837" s="22"/>
      <c r="I3837" s="24"/>
      <c r="J3837" s="11"/>
      <c r="K3837" s="13"/>
    </row>
    <row r="3838" spans="1:11" x14ac:dyDescent="0.25">
      <c r="A3838" s="22"/>
      <c r="B3838" s="22"/>
      <c r="C3838" s="22"/>
      <c r="D3838" s="22"/>
      <c r="E3838" s="22"/>
      <c r="F3838" s="22"/>
      <c r="G3838" s="22"/>
      <c r="H3838" s="22"/>
      <c r="I3838" s="24"/>
      <c r="J3838" s="11"/>
      <c r="K3838" s="13"/>
    </row>
    <row r="3839" spans="1:11" x14ac:dyDescent="0.25">
      <c r="A3839" s="22"/>
      <c r="B3839" s="22"/>
      <c r="C3839" s="22"/>
      <c r="D3839" s="22"/>
      <c r="E3839" s="22"/>
      <c r="F3839" s="22"/>
      <c r="G3839" s="22"/>
      <c r="H3839" s="22"/>
      <c r="I3839" s="24"/>
      <c r="J3839" s="11"/>
      <c r="K3839" s="13"/>
    </row>
    <row r="3840" spans="1:11" x14ac:dyDescent="0.25">
      <c r="A3840" s="22"/>
      <c r="B3840" s="22"/>
      <c r="C3840" s="22"/>
      <c r="D3840" s="22"/>
      <c r="E3840" s="22"/>
      <c r="F3840" s="22"/>
      <c r="G3840" s="22"/>
      <c r="H3840" s="22"/>
      <c r="I3840" s="24"/>
      <c r="J3840" s="11"/>
      <c r="K3840" s="13"/>
    </row>
    <row r="3841" spans="1:11" x14ac:dyDescent="0.25">
      <c r="A3841" s="22"/>
      <c r="B3841" s="22"/>
      <c r="C3841" s="22"/>
      <c r="D3841" s="22"/>
      <c r="E3841" s="22"/>
      <c r="F3841" s="22"/>
      <c r="G3841" s="22"/>
      <c r="H3841" s="22"/>
      <c r="I3841" s="24"/>
      <c r="J3841" s="11"/>
      <c r="K3841" s="13"/>
    </row>
    <row r="3842" spans="1:11" x14ac:dyDescent="0.25">
      <c r="A3842" s="22"/>
      <c r="B3842" s="22"/>
      <c r="C3842" s="22"/>
      <c r="D3842" s="22"/>
      <c r="E3842" s="22"/>
      <c r="F3842" s="22"/>
      <c r="G3842" s="22"/>
      <c r="H3842" s="22"/>
      <c r="I3842" s="24"/>
      <c r="J3842" s="11"/>
      <c r="K3842" s="13"/>
    </row>
    <row r="3843" spans="1:11" x14ac:dyDescent="0.25">
      <c r="A3843" s="22"/>
      <c r="B3843" s="22"/>
      <c r="C3843" s="22"/>
      <c r="D3843" s="22"/>
      <c r="E3843" s="22"/>
      <c r="F3843" s="22"/>
      <c r="G3843" s="22"/>
      <c r="H3843" s="22"/>
      <c r="I3843" s="24"/>
      <c r="J3843" s="11"/>
      <c r="K3843" s="13"/>
    </row>
    <row r="3844" spans="1:11" x14ac:dyDescent="0.25">
      <c r="A3844" s="22"/>
      <c r="B3844" s="22"/>
      <c r="C3844" s="22"/>
      <c r="D3844" s="22"/>
      <c r="E3844" s="22"/>
      <c r="F3844" s="22"/>
      <c r="G3844" s="22"/>
      <c r="H3844" s="22"/>
      <c r="I3844" s="24"/>
      <c r="J3844" s="11"/>
      <c r="K3844" s="13"/>
    </row>
    <row r="3845" spans="1:11" x14ac:dyDescent="0.25">
      <c r="A3845" s="22"/>
      <c r="B3845" s="22"/>
      <c r="C3845" s="22"/>
      <c r="D3845" s="22"/>
      <c r="E3845" s="22"/>
      <c r="F3845" s="22"/>
      <c r="G3845" s="22"/>
      <c r="H3845" s="22"/>
      <c r="I3845" s="24"/>
      <c r="J3845" s="11"/>
      <c r="K3845" s="13"/>
    </row>
    <row r="3846" spans="1:11" x14ac:dyDescent="0.25">
      <c r="A3846" s="22"/>
      <c r="B3846" s="22"/>
      <c r="C3846" s="22"/>
      <c r="D3846" s="22"/>
      <c r="E3846" s="22"/>
      <c r="F3846" s="22"/>
      <c r="G3846" s="22"/>
      <c r="H3846" s="22"/>
      <c r="I3846" s="24"/>
      <c r="J3846" s="11"/>
      <c r="K3846" s="13"/>
    </row>
    <row r="3847" spans="1:11" x14ac:dyDescent="0.25">
      <c r="A3847" s="22"/>
      <c r="B3847" s="22"/>
      <c r="C3847" s="22"/>
      <c r="D3847" s="22"/>
      <c r="E3847" s="22"/>
      <c r="F3847" s="22"/>
      <c r="G3847" s="22"/>
      <c r="H3847" s="22"/>
      <c r="I3847" s="24"/>
      <c r="J3847" s="11"/>
      <c r="K3847" s="13"/>
    </row>
    <row r="3848" spans="1:11" x14ac:dyDescent="0.25">
      <c r="A3848" s="22"/>
      <c r="B3848" s="22"/>
      <c r="C3848" s="22"/>
      <c r="D3848" s="22"/>
      <c r="E3848" s="22"/>
      <c r="F3848" s="22"/>
      <c r="G3848" s="22"/>
      <c r="H3848" s="22"/>
      <c r="I3848" s="24"/>
      <c r="J3848" s="11"/>
      <c r="K3848" s="13"/>
    </row>
    <row r="3849" spans="1:11" x14ac:dyDescent="0.25">
      <c r="A3849" s="22"/>
      <c r="B3849" s="22"/>
      <c r="C3849" s="22"/>
      <c r="D3849" s="22"/>
      <c r="E3849" s="22"/>
      <c r="F3849" s="22"/>
      <c r="G3849" s="22"/>
      <c r="H3849" s="22"/>
      <c r="I3849" s="24"/>
      <c r="J3849" s="11"/>
      <c r="K3849" s="13"/>
    </row>
    <row r="3850" spans="1:11" x14ac:dyDescent="0.25">
      <c r="A3850" s="22"/>
      <c r="B3850" s="22"/>
      <c r="C3850" s="22"/>
      <c r="D3850" s="22"/>
      <c r="E3850" s="22"/>
      <c r="F3850" s="22"/>
      <c r="G3850" s="22"/>
      <c r="H3850" s="22"/>
      <c r="I3850" s="24"/>
      <c r="J3850" s="11"/>
      <c r="K3850" s="13"/>
    </row>
    <row r="3851" spans="1:11" x14ac:dyDescent="0.25">
      <c r="A3851" s="22"/>
      <c r="B3851" s="22"/>
      <c r="C3851" s="22"/>
      <c r="D3851" s="22"/>
      <c r="E3851" s="22"/>
      <c r="F3851" s="22"/>
      <c r="G3851" s="22"/>
      <c r="H3851" s="22"/>
      <c r="I3851" s="24"/>
      <c r="J3851" s="11"/>
      <c r="K3851" s="13"/>
    </row>
    <row r="3852" spans="1:11" x14ac:dyDescent="0.25">
      <c r="A3852" s="22"/>
      <c r="B3852" s="22"/>
      <c r="C3852" s="22"/>
      <c r="D3852" s="22"/>
      <c r="E3852" s="22"/>
      <c r="F3852" s="22"/>
      <c r="G3852" s="22"/>
      <c r="H3852" s="22"/>
      <c r="I3852" s="24"/>
      <c r="J3852" s="11"/>
      <c r="K3852" s="13"/>
    </row>
    <row r="3853" spans="1:11" x14ac:dyDescent="0.25">
      <c r="A3853" s="22"/>
      <c r="B3853" s="22"/>
      <c r="C3853" s="22"/>
      <c r="D3853" s="22"/>
      <c r="E3853" s="22"/>
      <c r="F3853" s="22"/>
      <c r="G3853" s="22"/>
      <c r="H3853" s="22"/>
      <c r="I3853" s="24"/>
      <c r="J3853" s="11"/>
      <c r="K3853" s="13"/>
    </row>
    <row r="3854" spans="1:11" x14ac:dyDescent="0.25">
      <c r="A3854" s="22"/>
      <c r="B3854" s="22"/>
      <c r="C3854" s="22"/>
      <c r="D3854" s="22"/>
      <c r="E3854" s="22"/>
      <c r="F3854" s="22"/>
      <c r="G3854" s="22"/>
      <c r="H3854" s="22"/>
      <c r="I3854" s="24"/>
      <c r="J3854" s="11"/>
      <c r="K3854" s="13"/>
    </row>
    <row r="3855" spans="1:11" x14ac:dyDescent="0.25">
      <c r="A3855" s="22"/>
      <c r="B3855" s="22"/>
      <c r="C3855" s="22"/>
      <c r="D3855" s="22"/>
      <c r="E3855" s="22"/>
      <c r="F3855" s="22"/>
      <c r="G3855" s="22"/>
      <c r="H3855" s="22"/>
      <c r="I3855" s="24"/>
      <c r="J3855" s="11"/>
      <c r="K3855" s="13"/>
    </row>
    <row r="3856" spans="1:11" x14ac:dyDescent="0.25">
      <c r="A3856" s="22"/>
      <c r="B3856" s="22"/>
      <c r="C3856" s="22"/>
      <c r="D3856" s="22"/>
      <c r="E3856" s="22"/>
      <c r="F3856" s="22"/>
      <c r="G3856" s="22"/>
      <c r="H3856" s="22"/>
      <c r="I3856" s="24"/>
      <c r="J3856" s="11"/>
      <c r="K3856" s="13"/>
    </row>
    <row r="3857" spans="1:11" x14ac:dyDescent="0.25">
      <c r="A3857" s="22"/>
      <c r="B3857" s="22"/>
      <c r="C3857" s="22"/>
      <c r="D3857" s="22"/>
      <c r="E3857" s="22"/>
      <c r="F3857" s="22"/>
      <c r="G3857" s="22"/>
      <c r="H3857" s="22"/>
      <c r="I3857" s="24"/>
      <c r="J3857" s="11"/>
      <c r="K3857" s="13"/>
    </row>
    <row r="3858" spans="1:11" x14ac:dyDescent="0.25">
      <c r="A3858" s="22"/>
      <c r="B3858" s="22"/>
      <c r="C3858" s="22"/>
      <c r="D3858" s="22"/>
      <c r="E3858" s="22"/>
      <c r="F3858" s="22"/>
      <c r="G3858" s="22"/>
      <c r="H3858" s="22"/>
      <c r="I3858" s="24"/>
      <c r="J3858" s="11"/>
      <c r="K3858" s="13"/>
    </row>
    <row r="3859" spans="1:11" x14ac:dyDescent="0.25">
      <c r="A3859" s="22"/>
      <c r="B3859" s="22"/>
      <c r="C3859" s="22"/>
      <c r="D3859" s="22"/>
      <c r="E3859" s="22"/>
      <c r="F3859" s="22"/>
      <c r="G3859" s="22"/>
      <c r="H3859" s="22"/>
      <c r="I3859" s="24"/>
      <c r="J3859" s="11"/>
      <c r="K3859" s="13"/>
    </row>
    <row r="3860" spans="1:11" x14ac:dyDescent="0.25">
      <c r="A3860" s="22"/>
      <c r="B3860" s="22"/>
      <c r="C3860" s="22"/>
      <c r="D3860" s="22"/>
      <c r="E3860" s="22"/>
      <c r="F3860" s="22"/>
      <c r="G3860" s="22"/>
      <c r="H3860" s="22"/>
      <c r="I3860" s="24"/>
      <c r="J3860" s="11"/>
      <c r="K3860" s="13"/>
    </row>
    <row r="3861" spans="1:11" x14ac:dyDescent="0.25">
      <c r="A3861" s="22"/>
      <c r="B3861" s="22"/>
      <c r="C3861" s="22"/>
      <c r="D3861" s="22"/>
      <c r="E3861" s="22"/>
      <c r="F3861" s="22"/>
      <c r="G3861" s="22"/>
      <c r="H3861" s="22"/>
      <c r="I3861" s="24"/>
      <c r="J3861" s="11"/>
      <c r="K3861" s="13"/>
    </row>
    <row r="3862" spans="1:11" x14ac:dyDescent="0.25">
      <c r="A3862" s="22"/>
      <c r="B3862" s="22"/>
      <c r="C3862" s="22"/>
      <c r="D3862" s="22"/>
      <c r="E3862" s="22"/>
      <c r="F3862" s="22"/>
      <c r="G3862" s="22"/>
      <c r="H3862" s="22"/>
      <c r="I3862" s="24"/>
      <c r="J3862" s="11"/>
      <c r="K3862" s="13"/>
    </row>
    <row r="3863" spans="1:11" x14ac:dyDescent="0.25">
      <c r="A3863" s="22"/>
      <c r="B3863" s="22"/>
      <c r="C3863" s="22"/>
      <c r="D3863" s="22"/>
      <c r="E3863" s="22"/>
      <c r="F3863" s="22"/>
      <c r="G3863" s="22"/>
      <c r="H3863" s="22"/>
      <c r="I3863" s="24"/>
      <c r="J3863" s="11"/>
      <c r="K3863" s="13"/>
    </row>
    <row r="3864" spans="1:11" x14ac:dyDescent="0.25">
      <c r="A3864" s="22"/>
      <c r="B3864" s="22"/>
      <c r="C3864" s="22"/>
      <c r="D3864" s="22"/>
      <c r="E3864" s="22"/>
      <c r="F3864" s="22"/>
      <c r="G3864" s="22"/>
      <c r="H3864" s="22"/>
      <c r="I3864" s="24"/>
      <c r="J3864" s="11"/>
      <c r="K3864" s="13"/>
    </row>
    <row r="3865" spans="1:11" x14ac:dyDescent="0.25">
      <c r="A3865" s="22"/>
      <c r="B3865" s="22"/>
      <c r="C3865" s="22"/>
      <c r="D3865" s="22"/>
      <c r="E3865" s="22"/>
      <c r="F3865" s="22"/>
      <c r="G3865" s="22"/>
      <c r="H3865" s="22"/>
      <c r="I3865" s="24"/>
      <c r="J3865" s="11"/>
      <c r="K3865" s="13"/>
    </row>
    <row r="3866" spans="1:11" x14ac:dyDescent="0.25">
      <c r="A3866" s="22"/>
      <c r="B3866" s="22"/>
      <c r="C3866" s="22"/>
      <c r="D3866" s="22"/>
      <c r="E3866" s="22"/>
      <c r="F3866" s="22"/>
      <c r="G3866" s="22"/>
      <c r="H3866" s="22"/>
      <c r="I3866" s="24"/>
      <c r="J3866" s="11"/>
      <c r="K3866" s="13"/>
    </row>
    <row r="3867" spans="1:11" x14ac:dyDescent="0.25">
      <c r="A3867" s="22"/>
      <c r="B3867" s="22"/>
      <c r="C3867" s="22"/>
      <c r="D3867" s="22"/>
      <c r="E3867" s="22"/>
      <c r="F3867" s="22"/>
      <c r="G3867" s="22"/>
      <c r="H3867" s="22"/>
      <c r="I3867" s="24"/>
      <c r="J3867" s="11"/>
      <c r="K3867" s="13"/>
    </row>
    <row r="3868" spans="1:11" x14ac:dyDescent="0.25">
      <c r="A3868" s="22"/>
      <c r="B3868" s="22"/>
      <c r="C3868" s="22"/>
      <c r="D3868" s="22"/>
      <c r="E3868" s="22"/>
      <c r="F3868" s="22"/>
      <c r="G3868" s="22"/>
      <c r="H3868" s="22"/>
      <c r="I3868" s="24"/>
      <c r="J3868" s="11"/>
      <c r="K3868" s="13"/>
    </row>
    <row r="3869" spans="1:11" x14ac:dyDescent="0.25">
      <c r="A3869" s="22"/>
      <c r="B3869" s="22"/>
      <c r="C3869" s="22"/>
      <c r="D3869" s="22"/>
      <c r="E3869" s="22"/>
      <c r="F3869" s="22"/>
      <c r="G3869" s="22"/>
      <c r="H3869" s="22"/>
      <c r="I3869" s="24"/>
      <c r="J3869" s="11"/>
      <c r="K3869" s="13"/>
    </row>
    <row r="3870" spans="1:11" x14ac:dyDescent="0.25">
      <c r="A3870" s="22"/>
      <c r="B3870" s="22"/>
      <c r="C3870" s="22"/>
      <c r="D3870" s="22"/>
      <c r="E3870" s="22"/>
      <c r="F3870" s="22"/>
      <c r="G3870" s="22"/>
      <c r="H3870" s="22"/>
      <c r="I3870" s="24"/>
      <c r="J3870" s="11"/>
      <c r="K3870" s="13"/>
    </row>
    <row r="3871" spans="1:11" x14ac:dyDescent="0.25">
      <c r="A3871" s="22"/>
      <c r="B3871" s="22"/>
      <c r="C3871" s="22"/>
      <c r="D3871" s="22"/>
      <c r="E3871" s="22"/>
      <c r="F3871" s="22"/>
      <c r="G3871" s="22"/>
      <c r="H3871" s="22"/>
      <c r="I3871" s="24"/>
      <c r="J3871" s="11"/>
      <c r="K3871" s="13"/>
    </row>
    <row r="3872" spans="1:11" x14ac:dyDescent="0.25">
      <c r="A3872" s="22"/>
      <c r="B3872" s="22"/>
      <c r="C3872" s="22"/>
      <c r="D3872" s="22"/>
      <c r="E3872" s="22"/>
      <c r="F3872" s="22"/>
      <c r="G3872" s="22"/>
      <c r="H3872" s="22"/>
      <c r="I3872" s="24"/>
      <c r="J3872" s="11"/>
      <c r="K3872" s="13"/>
    </row>
    <row r="3873" spans="1:11" x14ac:dyDescent="0.25">
      <c r="A3873" s="22"/>
      <c r="B3873" s="22"/>
      <c r="C3873" s="22"/>
      <c r="D3873" s="22"/>
      <c r="E3873" s="22"/>
      <c r="F3873" s="22"/>
      <c r="G3873" s="22"/>
      <c r="H3873" s="22"/>
      <c r="I3873" s="24"/>
      <c r="J3873" s="11"/>
      <c r="K3873" s="13"/>
    </row>
    <row r="3874" spans="1:11" x14ac:dyDescent="0.25">
      <c r="A3874" s="22"/>
      <c r="B3874" s="22"/>
      <c r="C3874" s="22"/>
      <c r="D3874" s="22"/>
      <c r="E3874" s="22"/>
      <c r="F3874" s="22"/>
      <c r="G3874" s="22"/>
      <c r="H3874" s="22"/>
      <c r="I3874" s="24"/>
      <c r="J3874" s="11"/>
      <c r="K3874" s="13"/>
    </row>
    <row r="3875" spans="1:11" x14ac:dyDescent="0.25">
      <c r="A3875" s="22"/>
      <c r="B3875" s="22"/>
      <c r="C3875" s="22"/>
      <c r="D3875" s="22"/>
      <c r="E3875" s="22"/>
      <c r="F3875" s="22"/>
      <c r="G3875" s="22"/>
      <c r="H3875" s="22"/>
      <c r="I3875" s="24"/>
      <c r="J3875" s="11"/>
      <c r="K3875" s="13"/>
    </row>
    <row r="3876" spans="1:11" x14ac:dyDescent="0.25">
      <c r="A3876" s="22"/>
      <c r="B3876" s="22"/>
      <c r="C3876" s="22"/>
      <c r="D3876" s="22"/>
      <c r="E3876" s="22"/>
      <c r="F3876" s="22"/>
      <c r="G3876" s="22"/>
      <c r="H3876" s="22"/>
      <c r="I3876" s="24"/>
      <c r="J3876" s="11"/>
      <c r="K3876" s="13"/>
    </row>
    <row r="3877" spans="1:11" x14ac:dyDescent="0.25">
      <c r="A3877" s="22"/>
      <c r="B3877" s="22"/>
      <c r="C3877" s="22"/>
      <c r="D3877" s="22"/>
      <c r="E3877" s="22"/>
      <c r="F3877" s="22"/>
      <c r="G3877" s="22"/>
      <c r="H3877" s="22"/>
      <c r="I3877" s="24"/>
      <c r="J3877" s="11"/>
      <c r="K3877" s="13"/>
    </row>
    <row r="3878" spans="1:11" x14ac:dyDescent="0.25">
      <c r="A3878" s="22"/>
      <c r="B3878" s="22"/>
      <c r="C3878" s="22"/>
      <c r="D3878" s="22"/>
      <c r="E3878" s="22"/>
      <c r="F3878" s="22"/>
      <c r="G3878" s="22"/>
      <c r="H3878" s="22"/>
      <c r="I3878" s="24"/>
      <c r="J3878" s="11"/>
      <c r="K3878" s="13"/>
    </row>
    <row r="3879" spans="1:11" x14ac:dyDescent="0.25">
      <c r="A3879" s="22"/>
      <c r="B3879" s="22"/>
      <c r="C3879" s="22"/>
      <c r="D3879" s="22"/>
      <c r="E3879" s="22"/>
      <c r="F3879" s="22"/>
      <c r="G3879" s="22"/>
      <c r="H3879" s="22"/>
      <c r="I3879" s="24"/>
      <c r="J3879" s="11"/>
      <c r="K3879" s="13"/>
    </row>
    <row r="3880" spans="1:11" x14ac:dyDescent="0.25">
      <c r="A3880" s="22"/>
      <c r="B3880" s="22"/>
      <c r="C3880" s="22"/>
      <c r="D3880" s="22"/>
      <c r="E3880" s="22"/>
      <c r="F3880" s="22"/>
      <c r="G3880" s="22"/>
      <c r="H3880" s="22"/>
      <c r="I3880" s="24"/>
      <c r="J3880" s="11"/>
      <c r="K3880" s="13"/>
    </row>
    <row r="3881" spans="1:11" x14ac:dyDescent="0.25">
      <c r="A3881" s="22"/>
      <c r="B3881" s="22"/>
      <c r="C3881" s="22"/>
      <c r="D3881" s="22"/>
      <c r="E3881" s="22"/>
      <c r="F3881" s="22"/>
      <c r="G3881" s="22"/>
      <c r="H3881" s="22"/>
      <c r="I3881" s="24"/>
      <c r="J3881" s="11"/>
      <c r="K3881" s="13"/>
    </row>
    <row r="3882" spans="1:11" x14ac:dyDescent="0.25">
      <c r="A3882" s="22"/>
      <c r="B3882" s="22"/>
      <c r="C3882" s="22"/>
      <c r="D3882" s="22"/>
      <c r="E3882" s="22"/>
      <c r="F3882" s="22"/>
      <c r="G3882" s="22"/>
      <c r="H3882" s="22"/>
      <c r="I3882" s="24"/>
      <c r="J3882" s="11"/>
      <c r="K3882" s="13"/>
    </row>
    <row r="3883" spans="1:11" x14ac:dyDescent="0.25">
      <c r="A3883" s="22"/>
      <c r="B3883" s="22"/>
      <c r="C3883" s="22"/>
      <c r="D3883" s="22"/>
      <c r="E3883" s="22"/>
      <c r="F3883" s="22"/>
      <c r="G3883" s="22"/>
      <c r="H3883" s="22"/>
      <c r="I3883" s="24"/>
      <c r="J3883" s="11"/>
      <c r="K3883" s="13"/>
    </row>
    <row r="3884" spans="1:11" x14ac:dyDescent="0.25">
      <c r="A3884" s="22"/>
      <c r="B3884" s="22"/>
      <c r="C3884" s="22"/>
      <c r="D3884" s="22"/>
      <c r="E3884" s="22"/>
      <c r="F3884" s="22"/>
      <c r="G3884" s="22"/>
      <c r="H3884" s="22"/>
      <c r="I3884" s="24"/>
      <c r="J3884" s="11"/>
      <c r="K3884" s="13"/>
    </row>
    <row r="3885" spans="1:11" x14ac:dyDescent="0.25">
      <c r="A3885" s="22"/>
      <c r="B3885" s="22"/>
      <c r="C3885" s="22"/>
      <c r="D3885" s="22"/>
      <c r="E3885" s="22"/>
      <c r="F3885" s="22"/>
      <c r="G3885" s="22"/>
      <c r="H3885" s="22"/>
      <c r="I3885" s="24"/>
      <c r="J3885" s="11"/>
      <c r="K3885" s="13"/>
    </row>
    <row r="3886" spans="1:11" x14ac:dyDescent="0.25">
      <c r="A3886" s="22"/>
      <c r="B3886" s="22"/>
      <c r="C3886" s="22"/>
      <c r="D3886" s="22"/>
      <c r="E3886" s="22"/>
      <c r="F3886" s="22"/>
      <c r="G3886" s="22"/>
      <c r="H3886" s="22"/>
      <c r="I3886" s="24"/>
      <c r="J3886" s="11"/>
      <c r="K3886" s="13"/>
    </row>
    <row r="3887" spans="1:11" x14ac:dyDescent="0.25">
      <c r="A3887" s="22"/>
      <c r="B3887" s="22"/>
      <c r="C3887" s="22"/>
      <c r="D3887" s="22"/>
      <c r="E3887" s="22"/>
      <c r="F3887" s="22"/>
      <c r="G3887" s="22"/>
      <c r="H3887" s="22"/>
      <c r="I3887" s="24"/>
      <c r="J3887" s="11"/>
      <c r="K3887" s="13"/>
    </row>
    <row r="3888" spans="1:11" x14ac:dyDescent="0.25">
      <c r="A3888" s="22"/>
      <c r="B3888" s="22"/>
      <c r="C3888" s="22"/>
      <c r="D3888" s="22"/>
      <c r="E3888" s="22"/>
      <c r="F3888" s="22"/>
      <c r="G3888" s="22"/>
      <c r="H3888" s="22"/>
      <c r="I3888" s="24"/>
      <c r="J3888" s="11"/>
      <c r="K3888" s="13"/>
    </row>
    <row r="3889" spans="1:11" x14ac:dyDescent="0.25">
      <c r="A3889" s="22"/>
      <c r="B3889" s="22"/>
      <c r="C3889" s="22"/>
      <c r="D3889" s="22"/>
      <c r="E3889" s="22"/>
      <c r="F3889" s="22"/>
      <c r="G3889" s="22"/>
      <c r="H3889" s="22"/>
      <c r="I3889" s="24"/>
      <c r="J3889" s="11"/>
      <c r="K3889" s="13"/>
    </row>
    <row r="3890" spans="1:11" x14ac:dyDescent="0.25">
      <c r="A3890" s="22"/>
      <c r="B3890" s="22"/>
      <c r="C3890" s="22"/>
      <c r="D3890" s="22"/>
      <c r="E3890" s="22"/>
      <c r="F3890" s="22"/>
      <c r="G3890" s="22"/>
      <c r="H3890" s="22"/>
      <c r="I3890" s="24"/>
      <c r="J3890" s="11"/>
      <c r="K3890" s="13"/>
    </row>
    <row r="3891" spans="1:11" x14ac:dyDescent="0.25">
      <c r="A3891" s="22"/>
      <c r="B3891" s="22"/>
      <c r="C3891" s="22"/>
      <c r="D3891" s="22"/>
      <c r="E3891" s="22"/>
      <c r="F3891" s="22"/>
      <c r="G3891" s="22"/>
      <c r="H3891" s="22"/>
      <c r="I3891" s="24"/>
      <c r="J3891" s="11"/>
      <c r="K3891" s="13"/>
    </row>
    <row r="3892" spans="1:11" x14ac:dyDescent="0.25">
      <c r="A3892" s="22"/>
      <c r="B3892" s="22"/>
      <c r="C3892" s="22"/>
      <c r="D3892" s="22"/>
      <c r="E3892" s="22"/>
      <c r="F3892" s="22"/>
      <c r="G3892" s="22"/>
      <c r="H3892" s="22"/>
      <c r="I3892" s="24"/>
      <c r="J3892" s="11"/>
      <c r="K3892" s="13"/>
    </row>
    <row r="3893" spans="1:11" x14ac:dyDescent="0.25">
      <c r="A3893" s="22"/>
      <c r="B3893" s="22"/>
      <c r="C3893" s="22"/>
      <c r="D3893" s="22"/>
      <c r="E3893" s="22"/>
      <c r="F3893" s="22"/>
      <c r="G3893" s="22"/>
      <c r="H3893" s="22"/>
      <c r="I3893" s="24"/>
      <c r="J3893" s="11"/>
      <c r="K3893" s="13"/>
    </row>
    <row r="3894" spans="1:11" x14ac:dyDescent="0.25">
      <c r="A3894" s="22"/>
      <c r="B3894" s="22"/>
      <c r="C3894" s="22"/>
      <c r="D3894" s="22"/>
      <c r="E3894" s="22"/>
      <c r="F3894" s="22"/>
      <c r="G3894" s="22"/>
      <c r="H3894" s="22"/>
      <c r="I3894" s="24"/>
      <c r="J3894" s="11"/>
      <c r="K3894" s="13"/>
    </row>
    <row r="3895" spans="1:11" x14ac:dyDescent="0.25">
      <c r="A3895" s="22"/>
      <c r="B3895" s="22"/>
      <c r="C3895" s="22"/>
      <c r="D3895" s="22"/>
      <c r="E3895" s="22"/>
      <c r="F3895" s="22"/>
      <c r="G3895" s="22"/>
      <c r="H3895" s="22"/>
      <c r="I3895" s="24"/>
      <c r="J3895" s="11"/>
      <c r="K3895" s="13"/>
    </row>
    <row r="3896" spans="1:11" x14ac:dyDescent="0.25">
      <c r="A3896" s="22"/>
      <c r="B3896" s="22"/>
      <c r="C3896" s="22"/>
      <c r="D3896" s="22"/>
      <c r="E3896" s="22"/>
      <c r="F3896" s="22"/>
      <c r="G3896" s="22"/>
      <c r="H3896" s="22"/>
      <c r="I3896" s="24"/>
      <c r="J3896" s="11"/>
      <c r="K3896" s="13"/>
    </row>
    <row r="3897" spans="1:11" x14ac:dyDescent="0.25">
      <c r="A3897" s="22"/>
      <c r="B3897" s="22"/>
      <c r="C3897" s="22"/>
      <c r="D3897" s="22"/>
      <c r="E3897" s="22"/>
      <c r="F3897" s="22"/>
      <c r="G3897" s="22"/>
      <c r="H3897" s="22"/>
      <c r="I3897" s="24"/>
      <c r="J3897" s="11"/>
      <c r="K3897" s="13"/>
    </row>
    <row r="3898" spans="1:11" x14ac:dyDescent="0.25">
      <c r="A3898" s="22"/>
      <c r="B3898" s="22"/>
      <c r="C3898" s="22"/>
      <c r="D3898" s="22"/>
      <c r="E3898" s="22"/>
      <c r="F3898" s="22"/>
      <c r="G3898" s="22"/>
      <c r="H3898" s="22"/>
      <c r="I3898" s="24"/>
      <c r="J3898" s="11"/>
      <c r="K3898" s="13"/>
    </row>
  </sheetData>
  <mergeCells count="3">
    <mergeCell ref="A1:K1"/>
    <mergeCell ref="A2:K2"/>
    <mergeCell ref="A3:K3"/>
  </mergeCells>
  <phoneticPr fontId="0" type="noConversion"/>
  <conditionalFormatting sqref="L3792:L3796">
    <cfRule type="cellIs" dxfId="3" priority="2" stopIfTrue="1" operator="equal">
      <formula>1</formula>
    </cfRule>
  </conditionalFormatting>
  <conditionalFormatting sqref="I3794">
    <cfRule type="cellIs" dxfId="2" priority="1" stopIfTrue="1" operator="equal">
      <formula>1</formula>
    </cfRule>
  </conditionalFormatting>
  <printOptions horizontalCentered="1"/>
  <pageMargins left="0.25" right="0.25" top="0.5" bottom="0.35" header="0.25" footer="0.25"/>
  <pageSetup scale="64" fitToHeight="60" orientation="landscape" r:id="rId1"/>
  <headerFooter alignWithMargins="0">
    <oddFooter>&amp;CPage &amp;P of &amp;N&amp;R&amp;F,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3898"/>
  <sheetViews>
    <sheetView workbookViewId="0">
      <selection sqref="A1:K1"/>
    </sheetView>
  </sheetViews>
  <sheetFormatPr defaultColWidth="9.109375" defaultRowHeight="13.2" x14ac:dyDescent="0.25"/>
  <cols>
    <col min="1" max="1" width="10.109375" style="19" customWidth="1"/>
    <col min="2" max="2" width="27.33203125" style="19" customWidth="1"/>
    <col min="3" max="3" width="10.44140625" style="19" bestFit="1" customWidth="1"/>
    <col min="4" max="4" width="31.33203125" style="19" customWidth="1"/>
    <col min="5" max="5" width="24.109375" style="19" bestFit="1" customWidth="1"/>
    <col min="6" max="6" width="15" style="19" customWidth="1"/>
    <col min="7" max="7" width="11.6640625" style="19" bestFit="1" customWidth="1"/>
    <col min="8" max="8" width="12.33203125" style="19" hidden="1" customWidth="1"/>
    <col min="9" max="9" width="15.5546875" style="19" bestFit="1" customWidth="1"/>
    <col min="10" max="10" width="12.33203125" style="19" customWidth="1"/>
    <col min="11" max="11" width="17" style="19" bestFit="1" customWidth="1"/>
    <col min="12" max="12" width="15.88671875" style="19" customWidth="1"/>
    <col min="13" max="16384" width="9.109375" style="19"/>
  </cols>
  <sheetData>
    <row r="1" spans="1:12" customFormat="1" ht="15.6" x14ac:dyDescent="0.3">
      <c r="A1" s="44" t="s">
        <v>344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customFormat="1" ht="15.6" x14ac:dyDescent="0.3">
      <c r="A2" s="45">
        <v>44712</v>
      </c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2" customFormat="1" x14ac:dyDescent="0.25">
      <c r="A3" s="42" t="s">
        <v>237</v>
      </c>
      <c r="B3" s="42"/>
      <c r="C3" s="42"/>
      <c r="D3" s="42"/>
      <c r="E3" s="42"/>
      <c r="F3" s="42"/>
      <c r="G3" s="42"/>
      <c r="H3" s="42"/>
      <c r="I3" s="42"/>
      <c r="J3" s="42"/>
      <c r="K3" s="42"/>
    </row>
    <row r="4" spans="1:12" customFormat="1" x14ac:dyDescent="0.25">
      <c r="A4" s="7"/>
      <c r="B4" s="7"/>
      <c r="C4" s="10"/>
      <c r="D4" s="7"/>
      <c r="E4" s="7"/>
      <c r="F4" s="7"/>
      <c r="G4" s="7"/>
      <c r="H4" s="7"/>
      <c r="I4" s="13"/>
      <c r="J4" s="7"/>
      <c r="K4" s="7"/>
    </row>
    <row r="5" spans="1:12" customFormat="1" ht="39.6" x14ac:dyDescent="0.25">
      <c r="A5" s="3" t="s">
        <v>139</v>
      </c>
      <c r="B5" s="3" t="s">
        <v>297</v>
      </c>
      <c r="C5" s="9" t="s">
        <v>298</v>
      </c>
      <c r="D5" s="3" t="s">
        <v>332</v>
      </c>
      <c r="E5" s="3" t="s">
        <v>333</v>
      </c>
      <c r="F5" s="2" t="s">
        <v>299</v>
      </c>
      <c r="G5" s="2" t="s">
        <v>235</v>
      </c>
      <c r="H5" s="1" t="s">
        <v>307</v>
      </c>
      <c r="I5" s="5" t="s">
        <v>227</v>
      </c>
      <c r="J5" s="2" t="s">
        <v>341</v>
      </c>
      <c r="K5" s="2" t="s">
        <v>159</v>
      </c>
    </row>
    <row r="6" spans="1:12" s="40" customFormat="1" ht="14.25" customHeight="1" x14ac:dyDescent="0.25">
      <c r="A6" s="38" t="s">
        <v>141</v>
      </c>
      <c r="B6" s="38" t="s">
        <v>169</v>
      </c>
      <c r="C6" s="38" t="s">
        <v>8476</v>
      </c>
      <c r="D6" s="38" t="s">
        <v>8477</v>
      </c>
      <c r="E6" s="38" t="s">
        <v>8478</v>
      </c>
      <c r="F6" s="38" t="s">
        <v>8479</v>
      </c>
      <c r="G6" s="38" t="s">
        <v>8480</v>
      </c>
      <c r="H6" s="38" t="s">
        <v>2665</v>
      </c>
      <c r="I6" s="39">
        <v>0</v>
      </c>
      <c r="J6" s="11">
        <f>VLOOKUP(LEFT(B6,5),[1]Percents!$C:$M,3,FALSE)</f>
        <v>0.1905</v>
      </c>
      <c r="K6" s="13">
        <f t="shared" ref="K6:K9" si="0">+I6*J6</f>
        <v>0</v>
      </c>
      <c r="L6" s="22"/>
    </row>
    <row r="7" spans="1:12" s="40" customFormat="1" ht="14.25" customHeight="1" x14ac:dyDescent="0.25">
      <c r="A7" s="38" t="s">
        <v>242</v>
      </c>
      <c r="B7" s="38" t="s">
        <v>122</v>
      </c>
      <c r="C7" s="38" t="s">
        <v>11604</v>
      </c>
      <c r="D7" s="38" t="s">
        <v>11605</v>
      </c>
      <c r="E7" s="38" t="s">
        <v>45</v>
      </c>
      <c r="F7" s="38" t="s">
        <v>11606</v>
      </c>
      <c r="G7" s="38" t="s">
        <v>11607</v>
      </c>
      <c r="H7" s="38" t="s">
        <v>2665</v>
      </c>
      <c r="I7" s="41">
        <v>0</v>
      </c>
      <c r="J7" s="11">
        <f>VLOOKUP(LEFT(B7,5),[1]Percents!$C:$M,3,FALSE)</f>
        <v>0.9462600000000001</v>
      </c>
      <c r="K7" s="13">
        <f t="shared" si="0"/>
        <v>0</v>
      </c>
      <c r="L7" s="22"/>
    </row>
    <row r="8" spans="1:12" s="40" customFormat="1" ht="14.25" customHeight="1" x14ac:dyDescent="0.25">
      <c r="A8" s="38" t="s">
        <v>243</v>
      </c>
      <c r="B8" s="38" t="s">
        <v>118</v>
      </c>
      <c r="C8" s="38" t="s">
        <v>8481</v>
      </c>
      <c r="D8" s="38" t="s">
        <v>8482</v>
      </c>
      <c r="E8" s="38" t="s">
        <v>194</v>
      </c>
      <c r="F8" s="38" t="s">
        <v>8483</v>
      </c>
      <c r="G8" s="38" t="s">
        <v>8484</v>
      </c>
      <c r="H8" s="38" t="s">
        <v>2665</v>
      </c>
      <c r="I8" s="39">
        <v>0</v>
      </c>
      <c r="J8" s="11">
        <f>VLOOKUP(LEFT(B8,5),[1]Percents!$C:$M,3,FALSE)</f>
        <v>0.90900000000000003</v>
      </c>
      <c r="K8" s="13">
        <f t="shared" si="0"/>
        <v>0</v>
      </c>
      <c r="L8" s="22"/>
    </row>
    <row r="9" spans="1:12" s="40" customFormat="1" ht="14.25" customHeight="1" x14ac:dyDescent="0.25">
      <c r="A9" s="38" t="s">
        <v>213</v>
      </c>
      <c r="B9" s="38" t="s">
        <v>195</v>
      </c>
      <c r="C9" s="38" t="s">
        <v>1659</v>
      </c>
      <c r="D9" s="38" t="s">
        <v>2911</v>
      </c>
      <c r="E9" s="38" t="s">
        <v>1458</v>
      </c>
      <c r="F9" s="38" t="s">
        <v>1459</v>
      </c>
      <c r="G9" s="38" t="s">
        <v>1660</v>
      </c>
      <c r="H9" s="38" t="s">
        <v>2665</v>
      </c>
      <c r="I9" s="39">
        <v>0</v>
      </c>
      <c r="J9" s="11">
        <f>VLOOKUP(LEFT(B9,5),[1]Percents!$C:$M,3,FALSE)</f>
        <v>0.91395000000000004</v>
      </c>
      <c r="K9" s="13">
        <f t="shared" si="0"/>
        <v>0</v>
      </c>
      <c r="L9" s="22"/>
    </row>
    <row r="10" spans="1:12" s="40" customFormat="1" ht="14.25" customHeight="1" x14ac:dyDescent="0.25">
      <c r="A10" s="38" t="s">
        <v>242</v>
      </c>
      <c r="B10" s="38" t="s">
        <v>174</v>
      </c>
      <c r="C10" s="38" t="s">
        <v>1665</v>
      </c>
      <c r="D10" s="38" t="s">
        <v>427</v>
      </c>
      <c r="E10" s="38" t="s">
        <v>428</v>
      </c>
      <c r="F10" s="38" t="s">
        <v>429</v>
      </c>
      <c r="G10" s="38" t="s">
        <v>1664</v>
      </c>
      <c r="H10" s="38" t="s">
        <v>2665</v>
      </c>
      <c r="I10" s="39">
        <v>0</v>
      </c>
      <c r="J10" s="11">
        <f>VLOOKUP(LEFT(B10,5),[1]Percents!$C:$M,3,FALSE)</f>
        <v>0.96416999999999997</v>
      </c>
      <c r="K10" s="13">
        <f t="shared" ref="K10:K73" si="1">+I10*J10</f>
        <v>0</v>
      </c>
      <c r="L10" s="22"/>
    </row>
    <row r="11" spans="1:12" s="40" customFormat="1" ht="14.25" customHeight="1" x14ac:dyDescent="0.25">
      <c r="A11" s="38" t="s">
        <v>243</v>
      </c>
      <c r="B11" s="38" t="s">
        <v>289</v>
      </c>
      <c r="C11" s="38" t="s">
        <v>1668</v>
      </c>
      <c r="D11" s="38" t="s">
        <v>410</v>
      </c>
      <c r="E11" s="38" t="s">
        <v>545</v>
      </c>
      <c r="F11" s="38" t="s">
        <v>411</v>
      </c>
      <c r="G11" s="38" t="s">
        <v>1666</v>
      </c>
      <c r="H11" s="38" t="s">
        <v>2665</v>
      </c>
      <c r="I11" s="39">
        <v>-0.18</v>
      </c>
      <c r="J11" s="11">
        <f>VLOOKUP(LEFT(B11,5),[1]Percents!$C:$M,3,FALSE)</f>
        <v>0.90900000000000003</v>
      </c>
      <c r="K11" s="13">
        <f t="shared" si="1"/>
        <v>-0.16361999999999999</v>
      </c>
      <c r="L11" s="22"/>
    </row>
    <row r="12" spans="1:12" s="40" customFormat="1" ht="14.25" customHeight="1" x14ac:dyDescent="0.25">
      <c r="A12" s="38" t="s">
        <v>141</v>
      </c>
      <c r="B12" s="38" t="s">
        <v>172</v>
      </c>
      <c r="C12" s="38" t="s">
        <v>2810</v>
      </c>
      <c r="D12" s="38" t="s">
        <v>2811</v>
      </c>
      <c r="E12" s="38" t="s">
        <v>466</v>
      </c>
      <c r="F12" s="38" t="s">
        <v>2812</v>
      </c>
      <c r="G12" s="38" t="s">
        <v>1675</v>
      </c>
      <c r="H12" s="38" t="s">
        <v>2665</v>
      </c>
      <c r="I12" s="39">
        <v>67.86</v>
      </c>
      <c r="J12" s="11">
        <f>VLOOKUP(LEFT(B12,5),[1]Percents!$C:$M,3,FALSE)</f>
        <v>0.1905</v>
      </c>
      <c r="K12" s="13">
        <f t="shared" si="1"/>
        <v>12.92733</v>
      </c>
      <c r="L12" s="22"/>
    </row>
    <row r="13" spans="1:12" s="40" customFormat="1" ht="14.25" customHeight="1" x14ac:dyDescent="0.25">
      <c r="A13" s="38" t="s">
        <v>141</v>
      </c>
      <c r="B13" s="38" t="s">
        <v>111</v>
      </c>
      <c r="C13" s="38" t="s">
        <v>1670</v>
      </c>
      <c r="D13" s="38" t="s">
        <v>564</v>
      </c>
      <c r="E13" s="38" t="s">
        <v>565</v>
      </c>
      <c r="F13" s="38" t="s">
        <v>566</v>
      </c>
      <c r="G13" s="38" t="s">
        <v>1671</v>
      </c>
      <c r="H13" s="38" t="s">
        <v>2665</v>
      </c>
      <c r="I13" s="41">
        <v>0</v>
      </c>
      <c r="J13" s="11">
        <f>VLOOKUP(LEFT(B13,5),[1]Percents!$C:$M,3,FALSE)</f>
        <v>0.1905</v>
      </c>
      <c r="K13" s="13">
        <f t="shared" si="1"/>
        <v>0</v>
      </c>
      <c r="L13" s="22"/>
    </row>
    <row r="14" spans="1:12" s="40" customFormat="1" ht="14.25" customHeight="1" x14ac:dyDescent="0.25">
      <c r="A14" s="38" t="s">
        <v>141</v>
      </c>
      <c r="B14" s="38" t="s">
        <v>3</v>
      </c>
      <c r="C14" s="38" t="s">
        <v>1672</v>
      </c>
      <c r="D14" s="38" t="s">
        <v>467</v>
      </c>
      <c r="E14" s="38" t="s">
        <v>378</v>
      </c>
      <c r="F14" s="38" t="s">
        <v>468</v>
      </c>
      <c r="G14" s="38" t="s">
        <v>1673</v>
      </c>
      <c r="H14" s="38" t="s">
        <v>2665</v>
      </c>
      <c r="I14" s="39">
        <v>0</v>
      </c>
      <c r="J14" s="11">
        <f>VLOOKUP(LEFT(B14,5),[1]Percents!$C:$M,3,FALSE)</f>
        <v>0.1905</v>
      </c>
      <c r="K14" s="13">
        <f t="shared" si="1"/>
        <v>0</v>
      </c>
      <c r="L14" s="22"/>
    </row>
    <row r="15" spans="1:12" s="40" customFormat="1" ht="14.25" customHeight="1" x14ac:dyDescent="0.25">
      <c r="A15" s="38" t="s">
        <v>243</v>
      </c>
      <c r="B15" s="38" t="s">
        <v>289</v>
      </c>
      <c r="C15" s="38" t="s">
        <v>3494</v>
      </c>
      <c r="D15" s="38" t="s">
        <v>3495</v>
      </c>
      <c r="E15" s="38" t="s">
        <v>3496</v>
      </c>
      <c r="F15" s="38" t="s">
        <v>3497</v>
      </c>
      <c r="G15" s="38" t="s">
        <v>1680</v>
      </c>
      <c r="H15" s="38" t="s">
        <v>2665</v>
      </c>
      <c r="I15" s="39">
        <v>0</v>
      </c>
      <c r="J15" s="11">
        <f>VLOOKUP(LEFT(B15,5),[1]Percents!$C:$M,3,FALSE)</f>
        <v>0.90900000000000003</v>
      </c>
      <c r="K15" s="13">
        <f t="shared" si="1"/>
        <v>0</v>
      </c>
      <c r="L15" s="22"/>
    </row>
    <row r="16" spans="1:12" s="40" customFormat="1" ht="14.25" customHeight="1" x14ac:dyDescent="0.25">
      <c r="A16" s="38" t="s">
        <v>243</v>
      </c>
      <c r="B16" s="38" t="s">
        <v>364</v>
      </c>
      <c r="C16" s="38" t="s">
        <v>9272</v>
      </c>
      <c r="D16" s="38" t="s">
        <v>9273</v>
      </c>
      <c r="E16" s="38" t="s">
        <v>9274</v>
      </c>
      <c r="F16" s="38" t="s">
        <v>9275</v>
      </c>
      <c r="G16" s="38" t="s">
        <v>1682</v>
      </c>
      <c r="H16" s="38" t="s">
        <v>2665</v>
      </c>
      <c r="I16" s="41">
        <v>0</v>
      </c>
      <c r="J16" s="11">
        <f>VLOOKUP(LEFT(B16,5),[1]Percents!$C:$M,3,FALSE)</f>
        <v>0.90900000000000003</v>
      </c>
      <c r="K16" s="13">
        <f t="shared" si="1"/>
        <v>0</v>
      </c>
      <c r="L16" s="22"/>
    </row>
    <row r="17" spans="1:12" s="40" customFormat="1" ht="14.25" customHeight="1" x14ac:dyDescent="0.25">
      <c r="A17" s="38" t="s">
        <v>243</v>
      </c>
      <c r="B17" s="38" t="s">
        <v>289</v>
      </c>
      <c r="C17" s="38" t="s">
        <v>1684</v>
      </c>
      <c r="D17" s="38" t="s">
        <v>621</v>
      </c>
      <c r="E17" s="38" t="s">
        <v>622</v>
      </c>
      <c r="F17" s="38" t="s">
        <v>623</v>
      </c>
      <c r="G17" s="38" t="s">
        <v>1685</v>
      </c>
      <c r="H17" s="38" t="s">
        <v>2665</v>
      </c>
      <c r="I17" s="39">
        <v>1509.97</v>
      </c>
      <c r="J17" s="11">
        <f>VLOOKUP(LEFT(B17,5),[1]Percents!$C:$M,3,FALSE)</f>
        <v>0.90900000000000003</v>
      </c>
      <c r="K17" s="13">
        <f t="shared" si="1"/>
        <v>1372.5627300000001</v>
      </c>
      <c r="L17" s="22"/>
    </row>
    <row r="18" spans="1:12" s="40" customFormat="1" ht="14.25" customHeight="1" x14ac:dyDescent="0.25">
      <c r="A18" s="38" t="s">
        <v>141</v>
      </c>
      <c r="B18" s="38" t="s">
        <v>111</v>
      </c>
      <c r="C18" s="38" t="s">
        <v>1686</v>
      </c>
      <c r="D18" s="38" t="s">
        <v>624</v>
      </c>
      <c r="E18" s="38" t="s">
        <v>625</v>
      </c>
      <c r="F18" s="38" t="s">
        <v>626</v>
      </c>
      <c r="G18" s="38" t="s">
        <v>1687</v>
      </c>
      <c r="H18" s="38" t="s">
        <v>2665</v>
      </c>
      <c r="I18" s="39">
        <v>0</v>
      </c>
      <c r="J18" s="11">
        <f>VLOOKUP(LEFT(B18,5),[1]Percents!$C:$M,3,FALSE)</f>
        <v>0.1905</v>
      </c>
      <c r="K18" s="13">
        <f t="shared" si="1"/>
        <v>0</v>
      </c>
      <c r="L18" s="22"/>
    </row>
    <row r="19" spans="1:12" s="40" customFormat="1" ht="14.25" customHeight="1" x14ac:dyDescent="0.25">
      <c r="A19" s="38" t="s">
        <v>141</v>
      </c>
      <c r="B19" s="38" t="s">
        <v>305</v>
      </c>
      <c r="C19" s="38" t="s">
        <v>9276</v>
      </c>
      <c r="D19" s="38" t="s">
        <v>9277</v>
      </c>
      <c r="E19" s="38" t="s">
        <v>1123</v>
      </c>
      <c r="F19" s="38" t="s">
        <v>9278</v>
      </c>
      <c r="G19" s="38" t="s">
        <v>1687</v>
      </c>
      <c r="H19" s="38" t="s">
        <v>2665</v>
      </c>
      <c r="I19" s="39">
        <v>1508</v>
      </c>
      <c r="J19" s="11">
        <f>VLOOKUP(LEFT(B19,5),[1]Percents!$C:$M,3,FALSE)</f>
        <v>0.1905</v>
      </c>
      <c r="K19" s="13">
        <f t="shared" si="1"/>
        <v>287.274</v>
      </c>
      <c r="L19" s="22"/>
    </row>
    <row r="20" spans="1:12" s="40" customFormat="1" ht="14.25" customHeight="1" x14ac:dyDescent="0.25">
      <c r="A20" s="38" t="s">
        <v>242</v>
      </c>
      <c r="B20" s="38" t="s">
        <v>174</v>
      </c>
      <c r="C20" s="38" t="s">
        <v>1691</v>
      </c>
      <c r="D20" s="38" t="s">
        <v>796</v>
      </c>
      <c r="E20" s="38" t="s">
        <v>428</v>
      </c>
      <c r="F20" s="38" t="s">
        <v>797</v>
      </c>
      <c r="G20" s="38" t="s">
        <v>1692</v>
      </c>
      <c r="H20" s="38" t="s">
        <v>2665</v>
      </c>
      <c r="I20" s="39">
        <v>0</v>
      </c>
      <c r="J20" s="11">
        <f>VLOOKUP(LEFT(B20,5),[1]Percents!$C:$M,3,FALSE)</f>
        <v>0.96416999999999997</v>
      </c>
      <c r="K20" s="13">
        <f t="shared" si="1"/>
        <v>0</v>
      </c>
      <c r="L20" s="22"/>
    </row>
    <row r="21" spans="1:12" s="40" customFormat="1" ht="14.25" customHeight="1" x14ac:dyDescent="0.25">
      <c r="A21" s="38" t="s">
        <v>141</v>
      </c>
      <c r="B21" s="38" t="s">
        <v>306</v>
      </c>
      <c r="C21" s="38" t="s">
        <v>1694</v>
      </c>
      <c r="D21" s="38" t="s">
        <v>651</v>
      </c>
      <c r="E21" s="38" t="s">
        <v>277</v>
      </c>
      <c r="F21" s="38" t="s">
        <v>652</v>
      </c>
      <c r="G21" s="38" t="s">
        <v>1693</v>
      </c>
      <c r="H21" s="38" t="s">
        <v>2665</v>
      </c>
      <c r="I21" s="39">
        <v>0</v>
      </c>
      <c r="J21" s="11">
        <f>VLOOKUP(LEFT(B21,5),[1]Percents!$C:$M,3,FALSE)</f>
        <v>0.1905</v>
      </c>
      <c r="K21" s="13">
        <f t="shared" si="1"/>
        <v>0</v>
      </c>
      <c r="L21" s="22"/>
    </row>
    <row r="22" spans="1:12" s="40" customFormat="1" ht="14.25" customHeight="1" x14ac:dyDescent="0.25">
      <c r="A22" s="38" t="s">
        <v>141</v>
      </c>
      <c r="B22" s="38" t="s">
        <v>172</v>
      </c>
      <c r="C22" s="38" t="s">
        <v>1695</v>
      </c>
      <c r="D22" s="38" t="s">
        <v>653</v>
      </c>
      <c r="E22" s="38" t="s">
        <v>466</v>
      </c>
      <c r="F22" s="38" t="s">
        <v>654</v>
      </c>
      <c r="G22" s="38" t="s">
        <v>1683</v>
      </c>
      <c r="H22" s="38" t="s">
        <v>2665</v>
      </c>
      <c r="I22" s="39">
        <v>190.01</v>
      </c>
      <c r="J22" s="11">
        <f>VLOOKUP(LEFT(B22,5),[1]Percents!$C:$M,3,FALSE)</f>
        <v>0.1905</v>
      </c>
      <c r="K22" s="13">
        <f t="shared" si="1"/>
        <v>36.196905000000001</v>
      </c>
      <c r="L22" s="22"/>
    </row>
    <row r="23" spans="1:12" s="40" customFormat="1" ht="14.25" customHeight="1" x14ac:dyDescent="0.25">
      <c r="A23" s="38" t="s">
        <v>141</v>
      </c>
      <c r="B23" s="38" t="s">
        <v>172</v>
      </c>
      <c r="C23" s="38" t="s">
        <v>1698</v>
      </c>
      <c r="D23" s="38" t="s">
        <v>723</v>
      </c>
      <c r="E23" s="38" t="s">
        <v>138</v>
      </c>
      <c r="F23" s="38" t="s">
        <v>724</v>
      </c>
      <c r="G23" s="38" t="s">
        <v>1692</v>
      </c>
      <c r="H23" s="38" t="s">
        <v>2665</v>
      </c>
      <c r="I23" s="39">
        <v>-0.15</v>
      </c>
      <c r="J23" s="11">
        <f>VLOOKUP(LEFT(B23,5),[1]Percents!$C:$M,3,FALSE)</f>
        <v>0.1905</v>
      </c>
      <c r="K23" s="13">
        <f t="shared" si="1"/>
        <v>-2.8575E-2</v>
      </c>
      <c r="L23" s="22"/>
    </row>
    <row r="24" spans="1:12" s="40" customFormat="1" ht="14.25" customHeight="1" x14ac:dyDescent="0.25">
      <c r="A24" s="38" t="s">
        <v>242</v>
      </c>
      <c r="B24" s="38" t="s">
        <v>174</v>
      </c>
      <c r="C24" s="38" t="s">
        <v>3500</v>
      </c>
      <c r="D24" s="38" t="s">
        <v>3501</v>
      </c>
      <c r="E24" s="38" t="s">
        <v>428</v>
      </c>
      <c r="F24" s="38" t="s">
        <v>3502</v>
      </c>
      <c r="G24" s="38" t="s">
        <v>1693</v>
      </c>
      <c r="H24" s="38" t="s">
        <v>2665</v>
      </c>
      <c r="I24" s="39">
        <v>0</v>
      </c>
      <c r="J24" s="11">
        <f>VLOOKUP(LEFT(B24,5),[1]Percents!$C:$M,3,FALSE)</f>
        <v>0.96416999999999997</v>
      </c>
      <c r="K24" s="13">
        <f t="shared" si="1"/>
        <v>0</v>
      </c>
      <c r="L24" s="22"/>
    </row>
    <row r="25" spans="1:12" s="40" customFormat="1" ht="14.25" customHeight="1" x14ac:dyDescent="0.25">
      <c r="A25" s="38" t="s">
        <v>141</v>
      </c>
      <c r="B25" s="38" t="s">
        <v>3</v>
      </c>
      <c r="C25" s="38" t="s">
        <v>1700</v>
      </c>
      <c r="D25" s="38" t="s">
        <v>882</v>
      </c>
      <c r="E25" s="38" t="s">
        <v>267</v>
      </c>
      <c r="F25" s="38" t="s">
        <v>883</v>
      </c>
      <c r="G25" s="38" t="s">
        <v>1699</v>
      </c>
      <c r="H25" s="38" t="s">
        <v>2665</v>
      </c>
      <c r="I25" s="39">
        <v>0</v>
      </c>
      <c r="J25" s="11">
        <f>VLOOKUP(LEFT(B25,5),[1]Percents!$C:$M,3,FALSE)</f>
        <v>0.1905</v>
      </c>
      <c r="K25" s="13">
        <f t="shared" si="1"/>
        <v>0</v>
      </c>
      <c r="L25" s="22"/>
    </row>
    <row r="26" spans="1:12" s="40" customFormat="1" ht="14.25" customHeight="1" x14ac:dyDescent="0.25">
      <c r="A26" s="38" t="s">
        <v>243</v>
      </c>
      <c r="B26" s="38" t="s">
        <v>290</v>
      </c>
      <c r="C26" s="38" t="s">
        <v>1701</v>
      </c>
      <c r="D26" s="38" t="s">
        <v>725</v>
      </c>
      <c r="E26" s="38" t="s">
        <v>49</v>
      </c>
      <c r="F26" s="38" t="s">
        <v>726</v>
      </c>
      <c r="G26" s="38" t="s">
        <v>1702</v>
      </c>
      <c r="H26" s="38" t="s">
        <v>2665</v>
      </c>
      <c r="I26" s="39">
        <v>0</v>
      </c>
      <c r="J26" s="11">
        <f>VLOOKUP(LEFT(B26,5),[1]Percents!$C:$M,3,FALSE)</f>
        <v>0.90900000000000003</v>
      </c>
      <c r="K26" s="13">
        <f t="shared" si="1"/>
        <v>0</v>
      </c>
      <c r="L26" s="22"/>
    </row>
    <row r="27" spans="1:12" s="40" customFormat="1" ht="14.25" customHeight="1" x14ac:dyDescent="0.25">
      <c r="A27" s="38" t="s">
        <v>141</v>
      </c>
      <c r="B27" s="38" t="s">
        <v>43</v>
      </c>
      <c r="C27" s="38" t="s">
        <v>8485</v>
      </c>
      <c r="D27" s="38" t="s">
        <v>8486</v>
      </c>
      <c r="E27" s="38" t="s">
        <v>8487</v>
      </c>
      <c r="F27" s="38" t="s">
        <v>8488</v>
      </c>
      <c r="G27" s="38" t="s">
        <v>1703</v>
      </c>
      <c r="H27" s="38" t="s">
        <v>2665</v>
      </c>
      <c r="I27" s="39">
        <v>0</v>
      </c>
      <c r="J27" s="11">
        <f>VLOOKUP(LEFT(B27,5),[1]Percents!$C:$M,3,FALSE)</f>
        <v>0.1905</v>
      </c>
      <c r="K27" s="13">
        <f t="shared" si="1"/>
        <v>0</v>
      </c>
      <c r="L27" s="22"/>
    </row>
    <row r="28" spans="1:12" s="40" customFormat="1" ht="14.25" customHeight="1" x14ac:dyDescent="0.25">
      <c r="A28" s="38" t="s">
        <v>243</v>
      </c>
      <c r="B28" s="38" t="s">
        <v>290</v>
      </c>
      <c r="C28" s="38" t="s">
        <v>3503</v>
      </c>
      <c r="D28" s="38" t="s">
        <v>3504</v>
      </c>
      <c r="E28" s="38" t="s">
        <v>760</v>
      </c>
      <c r="F28" s="38" t="s">
        <v>3505</v>
      </c>
      <c r="G28" s="38" t="s">
        <v>1704</v>
      </c>
      <c r="H28" s="38" t="s">
        <v>2665</v>
      </c>
      <c r="I28" s="39">
        <v>2851.54</v>
      </c>
      <c r="J28" s="11">
        <f>VLOOKUP(LEFT(B28,5),[1]Percents!$C:$M,3,FALSE)</f>
        <v>0.90900000000000003</v>
      </c>
      <c r="K28" s="13">
        <f t="shared" si="1"/>
        <v>2592.0498600000001</v>
      </c>
      <c r="L28" s="22"/>
    </row>
    <row r="29" spans="1:12" s="40" customFormat="1" ht="14.25" customHeight="1" x14ac:dyDescent="0.25">
      <c r="A29" s="38" t="s">
        <v>141</v>
      </c>
      <c r="B29" s="38" t="s">
        <v>172</v>
      </c>
      <c r="C29" s="38" t="s">
        <v>8489</v>
      </c>
      <c r="D29" s="38" t="s">
        <v>8490</v>
      </c>
      <c r="E29" s="38" t="s">
        <v>8491</v>
      </c>
      <c r="F29" s="38" t="s">
        <v>8492</v>
      </c>
      <c r="G29" s="38" t="s">
        <v>1703</v>
      </c>
      <c r="H29" s="38" t="s">
        <v>2665</v>
      </c>
      <c r="I29" s="39">
        <v>1160</v>
      </c>
      <c r="J29" s="11">
        <f>VLOOKUP(LEFT(B29,5),[1]Percents!$C:$M,3,FALSE)</f>
        <v>0.1905</v>
      </c>
      <c r="K29" s="13">
        <f t="shared" si="1"/>
        <v>220.98</v>
      </c>
      <c r="L29" s="22"/>
    </row>
    <row r="30" spans="1:12" s="40" customFormat="1" ht="14.25" customHeight="1" x14ac:dyDescent="0.25">
      <c r="A30" s="38" t="s">
        <v>243</v>
      </c>
      <c r="B30" s="38" t="s">
        <v>203</v>
      </c>
      <c r="C30" s="38" t="s">
        <v>1705</v>
      </c>
      <c r="D30" s="38" t="s">
        <v>728</v>
      </c>
      <c r="E30" s="38" t="s">
        <v>12401</v>
      </c>
      <c r="F30" s="38" t="s">
        <v>729</v>
      </c>
      <c r="G30" s="38" t="s">
        <v>1704</v>
      </c>
      <c r="H30" s="38" t="s">
        <v>2665</v>
      </c>
      <c r="I30" s="39">
        <v>910.55</v>
      </c>
      <c r="J30" s="11">
        <f>VLOOKUP(LEFT(B30,5),[1]Percents!$C:$M,3,FALSE)</f>
        <v>0.90900000000000003</v>
      </c>
      <c r="K30" s="13">
        <f t="shared" si="1"/>
        <v>827.68994999999995</v>
      </c>
      <c r="L30" s="22"/>
    </row>
    <row r="31" spans="1:12" s="40" customFormat="1" ht="14.25" customHeight="1" x14ac:dyDescent="0.25">
      <c r="A31" s="38" t="s">
        <v>243</v>
      </c>
      <c r="B31" s="38" t="s">
        <v>203</v>
      </c>
      <c r="C31" s="38" t="s">
        <v>12402</v>
      </c>
      <c r="D31" s="38" t="s">
        <v>12403</v>
      </c>
      <c r="E31" s="38" t="s">
        <v>12401</v>
      </c>
      <c r="F31" s="38" t="s">
        <v>729</v>
      </c>
      <c r="G31" s="38" t="s">
        <v>12404</v>
      </c>
      <c r="H31" s="38" t="s">
        <v>2665</v>
      </c>
      <c r="I31" s="41">
        <v>-28.21</v>
      </c>
      <c r="J31" s="11">
        <f>VLOOKUP(LEFT(B31,5),[1]Percents!$C:$M,3,FALSE)</f>
        <v>0.90900000000000003</v>
      </c>
      <c r="K31" s="13">
        <f t="shared" si="1"/>
        <v>-25.642890000000001</v>
      </c>
      <c r="L31" s="22"/>
    </row>
    <row r="32" spans="1:12" s="40" customFormat="1" ht="14.25" customHeight="1" x14ac:dyDescent="0.25">
      <c r="A32" s="38" t="s">
        <v>141</v>
      </c>
      <c r="B32" s="38" t="s">
        <v>956</v>
      </c>
      <c r="C32" s="38" t="s">
        <v>10935</v>
      </c>
      <c r="D32" s="38" t="s">
        <v>10936</v>
      </c>
      <c r="E32" s="38" t="s">
        <v>10937</v>
      </c>
      <c r="F32" s="38" t="s">
        <v>10938</v>
      </c>
      <c r="G32" s="38" t="s">
        <v>1704</v>
      </c>
      <c r="H32" s="38" t="s">
        <v>2665</v>
      </c>
      <c r="I32" s="39">
        <v>0</v>
      </c>
      <c r="J32" s="11">
        <f>VLOOKUP(LEFT(B32,5),[1]Percents!$C:$M,3,FALSE)</f>
        <v>0.1905</v>
      </c>
      <c r="K32" s="13">
        <f t="shared" si="1"/>
        <v>0</v>
      </c>
      <c r="L32" s="22"/>
    </row>
    <row r="33" spans="1:12" s="40" customFormat="1" ht="14.25" customHeight="1" x14ac:dyDescent="0.25">
      <c r="A33" s="38" t="s">
        <v>243</v>
      </c>
      <c r="B33" s="38" t="s">
        <v>2543</v>
      </c>
      <c r="C33" s="38" t="s">
        <v>3889</v>
      </c>
      <c r="D33" s="38" t="s">
        <v>3890</v>
      </c>
      <c r="E33" s="38" t="s">
        <v>8025</v>
      </c>
      <c r="F33" s="38" t="s">
        <v>3891</v>
      </c>
      <c r="G33" s="38" t="s">
        <v>1706</v>
      </c>
      <c r="H33" s="38" t="s">
        <v>2665</v>
      </c>
      <c r="I33" s="39">
        <v>0</v>
      </c>
      <c r="J33" s="11">
        <f>VLOOKUP(LEFT(B33,5),[1]Percents!$C:$M,3,FALSE)</f>
        <v>0.90900000000000003</v>
      </c>
      <c r="K33" s="13">
        <f t="shared" si="1"/>
        <v>0</v>
      </c>
      <c r="L33" s="22"/>
    </row>
    <row r="34" spans="1:12" s="40" customFormat="1" ht="14.25" customHeight="1" x14ac:dyDescent="0.25">
      <c r="A34" s="38" t="s">
        <v>243</v>
      </c>
      <c r="B34" s="38" t="s">
        <v>364</v>
      </c>
      <c r="C34" s="38" t="s">
        <v>9279</v>
      </c>
      <c r="D34" s="38" t="s">
        <v>9280</v>
      </c>
      <c r="E34" s="38" t="s">
        <v>9281</v>
      </c>
      <c r="F34" s="38" t="s">
        <v>9282</v>
      </c>
      <c r="G34" s="38" t="s">
        <v>9283</v>
      </c>
      <c r="H34" s="38" t="s">
        <v>2665</v>
      </c>
      <c r="I34" s="39">
        <v>1646.39</v>
      </c>
      <c r="J34" s="11">
        <f>VLOOKUP(LEFT(B34,5),[1]Percents!$C:$M,3,FALSE)</f>
        <v>0.90900000000000003</v>
      </c>
      <c r="K34" s="13">
        <f t="shared" si="1"/>
        <v>1496.5685100000001</v>
      </c>
      <c r="L34" s="22"/>
    </row>
    <row r="35" spans="1:12" s="40" customFormat="1" ht="14.25" customHeight="1" x14ac:dyDescent="0.25">
      <c r="A35" s="38" t="s">
        <v>243</v>
      </c>
      <c r="B35" s="38" t="s">
        <v>289</v>
      </c>
      <c r="C35" s="38" t="s">
        <v>8493</v>
      </c>
      <c r="D35" s="38" t="s">
        <v>8494</v>
      </c>
      <c r="E35" s="38" t="s">
        <v>294</v>
      </c>
      <c r="F35" s="38" t="s">
        <v>8495</v>
      </c>
      <c r="G35" s="38" t="s">
        <v>1708</v>
      </c>
      <c r="H35" s="38" t="s">
        <v>2665</v>
      </c>
      <c r="I35" s="39">
        <v>0</v>
      </c>
      <c r="J35" s="11">
        <f>VLOOKUP(LEFT(B35,5),[1]Percents!$C:$M,3,FALSE)</f>
        <v>0.90900000000000003</v>
      </c>
      <c r="K35" s="13">
        <f t="shared" si="1"/>
        <v>0</v>
      </c>
      <c r="L35" s="22"/>
    </row>
    <row r="36" spans="1:12" s="40" customFormat="1" ht="14.25" customHeight="1" x14ac:dyDescent="0.25">
      <c r="A36" s="38" t="s">
        <v>141</v>
      </c>
      <c r="B36" s="38" t="s">
        <v>306</v>
      </c>
      <c r="C36" s="38" t="s">
        <v>1709</v>
      </c>
      <c r="D36" s="38" t="s">
        <v>1194</v>
      </c>
      <c r="E36" s="38" t="s">
        <v>345</v>
      </c>
      <c r="F36" s="38" t="s">
        <v>1195</v>
      </c>
      <c r="G36" s="38" t="s">
        <v>1710</v>
      </c>
      <c r="H36" s="38" t="s">
        <v>2665</v>
      </c>
      <c r="I36" s="39">
        <v>0</v>
      </c>
      <c r="J36" s="11">
        <f>VLOOKUP(LEFT(B36,5),[1]Percents!$C:$M,3,FALSE)</f>
        <v>0.1905</v>
      </c>
      <c r="K36" s="13">
        <f t="shared" si="1"/>
        <v>0</v>
      </c>
      <c r="L36" s="22"/>
    </row>
    <row r="37" spans="1:12" s="40" customFormat="1" ht="14.25" customHeight="1" x14ac:dyDescent="0.25">
      <c r="A37" s="38" t="s">
        <v>141</v>
      </c>
      <c r="B37" s="38" t="s">
        <v>245</v>
      </c>
      <c r="C37" s="38" t="s">
        <v>1711</v>
      </c>
      <c r="D37" s="38" t="s">
        <v>798</v>
      </c>
      <c r="E37" s="38" t="s">
        <v>198</v>
      </c>
      <c r="F37" s="38" t="s">
        <v>799</v>
      </c>
      <c r="G37" s="38" t="s">
        <v>1712</v>
      </c>
      <c r="H37" s="38" t="s">
        <v>2665</v>
      </c>
      <c r="I37" s="39">
        <v>1567.23</v>
      </c>
      <c r="J37" s="11">
        <f>VLOOKUP(LEFT(B37,5),[1]Percents!$C:$M,3,FALSE)</f>
        <v>0.1905</v>
      </c>
      <c r="K37" s="13">
        <f t="shared" si="1"/>
        <v>298.55731500000002</v>
      </c>
      <c r="L37" s="22"/>
    </row>
    <row r="38" spans="1:12" s="40" customFormat="1" ht="14.25" customHeight="1" x14ac:dyDescent="0.25">
      <c r="A38" s="38" t="s">
        <v>141</v>
      </c>
      <c r="B38" s="38" t="s">
        <v>245</v>
      </c>
      <c r="C38" s="38" t="s">
        <v>1714</v>
      </c>
      <c r="D38" s="38" t="s">
        <v>800</v>
      </c>
      <c r="E38" s="38" t="s">
        <v>1070</v>
      </c>
      <c r="F38" s="38" t="s">
        <v>801</v>
      </c>
      <c r="G38" s="38" t="s">
        <v>1713</v>
      </c>
      <c r="H38" s="38" t="s">
        <v>2665</v>
      </c>
      <c r="I38" s="39">
        <v>0</v>
      </c>
      <c r="J38" s="11">
        <f>VLOOKUP(LEFT(B38,5),[1]Percents!$C:$M,3,FALSE)</f>
        <v>0.1905</v>
      </c>
      <c r="K38" s="13">
        <f t="shared" si="1"/>
        <v>0</v>
      </c>
      <c r="L38" s="22"/>
    </row>
    <row r="39" spans="1:12" s="40" customFormat="1" ht="14.25" customHeight="1" x14ac:dyDescent="0.25">
      <c r="A39" s="38" t="s">
        <v>141</v>
      </c>
      <c r="B39" s="38" t="s">
        <v>169</v>
      </c>
      <c r="C39" s="38" t="s">
        <v>9831</v>
      </c>
      <c r="D39" s="38" t="s">
        <v>9832</v>
      </c>
      <c r="E39" s="38" t="s">
        <v>8754</v>
      </c>
      <c r="F39" s="38" t="s">
        <v>9833</v>
      </c>
      <c r="G39" s="38" t="s">
        <v>1712</v>
      </c>
      <c r="H39" s="38" t="s">
        <v>2665</v>
      </c>
      <c r="I39" s="39">
        <v>0</v>
      </c>
      <c r="J39" s="11">
        <f>VLOOKUP(LEFT(B39,5),[1]Percents!$C:$M,3,FALSE)</f>
        <v>0.1905</v>
      </c>
      <c r="K39" s="13">
        <f t="shared" si="1"/>
        <v>0</v>
      </c>
      <c r="L39" s="22"/>
    </row>
    <row r="40" spans="1:12" s="40" customFormat="1" ht="14.25" customHeight="1" x14ac:dyDescent="0.25">
      <c r="A40" s="38" t="s">
        <v>243</v>
      </c>
      <c r="B40" s="38" t="s">
        <v>2543</v>
      </c>
      <c r="C40" s="38" t="s">
        <v>5756</v>
      </c>
      <c r="D40" s="38" t="s">
        <v>5757</v>
      </c>
      <c r="E40" s="38" t="s">
        <v>1076</v>
      </c>
      <c r="F40" s="38" t="s">
        <v>5758</v>
      </c>
      <c r="G40" s="38" t="s">
        <v>1708</v>
      </c>
      <c r="H40" s="38" t="s">
        <v>2665</v>
      </c>
      <c r="I40" s="41">
        <v>0</v>
      </c>
      <c r="J40" s="11">
        <f>VLOOKUP(LEFT(B40,5),[1]Percents!$C:$M,3,FALSE)</f>
        <v>0.90900000000000003</v>
      </c>
      <c r="K40" s="13">
        <f t="shared" si="1"/>
        <v>0</v>
      </c>
      <c r="L40" s="22"/>
    </row>
    <row r="41" spans="1:12" s="40" customFormat="1" ht="14.25" customHeight="1" x14ac:dyDescent="0.25">
      <c r="A41" s="38" t="s">
        <v>243</v>
      </c>
      <c r="B41" s="38" t="s">
        <v>290</v>
      </c>
      <c r="C41" s="38" t="s">
        <v>1716</v>
      </c>
      <c r="D41" s="38" t="s">
        <v>1158</v>
      </c>
      <c r="E41" s="38" t="s">
        <v>49</v>
      </c>
      <c r="F41" s="38" t="s">
        <v>1159</v>
      </c>
      <c r="G41" s="38" t="s">
        <v>1715</v>
      </c>
      <c r="H41" s="38" t="s">
        <v>2665</v>
      </c>
      <c r="I41" s="39">
        <v>4703.42</v>
      </c>
      <c r="J41" s="11">
        <f>VLOOKUP(LEFT(B41,5),[1]Percents!$C:$M,3,FALSE)</f>
        <v>0.90900000000000003</v>
      </c>
      <c r="K41" s="13">
        <f t="shared" si="1"/>
        <v>4275.4087800000007</v>
      </c>
      <c r="L41" s="22"/>
    </row>
    <row r="42" spans="1:12" s="40" customFormat="1" ht="14.25" customHeight="1" x14ac:dyDescent="0.25">
      <c r="A42" s="38" t="s">
        <v>243</v>
      </c>
      <c r="B42" s="38" t="s">
        <v>290</v>
      </c>
      <c r="C42" s="38" t="s">
        <v>1717</v>
      </c>
      <c r="D42" s="38" t="s">
        <v>1001</v>
      </c>
      <c r="E42" s="38" t="s">
        <v>319</v>
      </c>
      <c r="F42" s="38" t="s">
        <v>1002</v>
      </c>
      <c r="G42" s="38" t="s">
        <v>1697</v>
      </c>
      <c r="H42" s="38" t="s">
        <v>2665</v>
      </c>
      <c r="I42" s="39">
        <v>2890.6</v>
      </c>
      <c r="J42" s="11">
        <f>VLOOKUP(LEFT(B42,5),[1]Percents!$C:$M,3,FALSE)</f>
        <v>0.90900000000000003</v>
      </c>
      <c r="K42" s="13">
        <f t="shared" si="1"/>
        <v>2627.5554000000002</v>
      </c>
      <c r="L42" s="22"/>
    </row>
    <row r="43" spans="1:12" s="40" customFormat="1" ht="14.25" customHeight="1" x14ac:dyDescent="0.25">
      <c r="A43" s="38" t="s">
        <v>116</v>
      </c>
      <c r="B43" s="38" t="s">
        <v>0</v>
      </c>
      <c r="C43" s="38" t="s">
        <v>1718</v>
      </c>
      <c r="D43" s="38" t="s">
        <v>1043</v>
      </c>
      <c r="E43" s="38" t="s">
        <v>3506</v>
      </c>
      <c r="F43" s="38" t="s">
        <v>1044</v>
      </c>
      <c r="G43" s="38" t="s">
        <v>1715</v>
      </c>
      <c r="H43" s="38" t="s">
        <v>2665</v>
      </c>
      <c r="I43" s="39">
        <v>-35155.46</v>
      </c>
      <c r="J43" s="11">
        <f>VLOOKUP(LEFT(B43,5),[1]Percents!$C:$M,3,FALSE)</f>
        <v>0</v>
      </c>
      <c r="K43" s="13">
        <f t="shared" si="1"/>
        <v>0</v>
      </c>
      <c r="L43" s="22"/>
    </row>
    <row r="44" spans="1:12" s="40" customFormat="1" ht="14.25" customHeight="1" x14ac:dyDescent="0.25">
      <c r="A44" s="38" t="s">
        <v>141</v>
      </c>
      <c r="B44" s="38" t="s">
        <v>142</v>
      </c>
      <c r="C44" s="38" t="s">
        <v>1719</v>
      </c>
      <c r="D44" s="38" t="s">
        <v>1137</v>
      </c>
      <c r="E44" s="38" t="s">
        <v>110</v>
      </c>
      <c r="F44" s="38" t="s">
        <v>1138</v>
      </c>
      <c r="G44" s="38" t="s">
        <v>1697</v>
      </c>
      <c r="H44" s="38" t="s">
        <v>2665</v>
      </c>
      <c r="I44" s="39">
        <v>0</v>
      </c>
      <c r="J44" s="11">
        <f>VLOOKUP(LEFT(B44,5),[1]Percents!$C:$M,3,FALSE)</f>
        <v>4.4999999999999998E-2</v>
      </c>
      <c r="K44" s="13">
        <f t="shared" si="1"/>
        <v>0</v>
      </c>
      <c r="L44" s="22"/>
    </row>
    <row r="45" spans="1:12" s="40" customFormat="1" ht="14.25" customHeight="1" x14ac:dyDescent="0.25">
      <c r="A45" s="38" t="s">
        <v>243</v>
      </c>
      <c r="B45" s="38" t="s">
        <v>50</v>
      </c>
      <c r="C45" s="38" t="s">
        <v>1720</v>
      </c>
      <c r="D45" s="38" t="s">
        <v>991</v>
      </c>
      <c r="E45" s="38" t="s">
        <v>386</v>
      </c>
      <c r="F45" s="38" t="s">
        <v>992</v>
      </c>
      <c r="G45" s="38" t="s">
        <v>1697</v>
      </c>
      <c r="H45" s="38" t="s">
        <v>2665</v>
      </c>
      <c r="I45" s="39">
        <v>0</v>
      </c>
      <c r="J45" s="11">
        <f>VLOOKUP(LEFT(B45,5),[1]Percents!$C:$M,3,FALSE)</f>
        <v>0.90900000000000003</v>
      </c>
      <c r="K45" s="13">
        <f t="shared" si="1"/>
        <v>0</v>
      </c>
      <c r="L45" s="22"/>
    </row>
    <row r="46" spans="1:12" s="40" customFormat="1" ht="14.25" customHeight="1" x14ac:dyDescent="0.25">
      <c r="A46" s="38" t="s">
        <v>242</v>
      </c>
      <c r="B46" s="38" t="s">
        <v>326</v>
      </c>
      <c r="C46" s="38" t="s">
        <v>9834</v>
      </c>
      <c r="D46" s="38" t="s">
        <v>9835</v>
      </c>
      <c r="E46" s="38" t="s">
        <v>6745</v>
      </c>
      <c r="F46" s="38" t="s">
        <v>9836</v>
      </c>
      <c r="G46" s="38" t="s">
        <v>1715</v>
      </c>
      <c r="H46" s="38" t="s">
        <v>2665</v>
      </c>
      <c r="I46" s="39">
        <v>0</v>
      </c>
      <c r="J46" s="11">
        <f>VLOOKUP(LEFT(B46,5),[1]Percents!$C:$M,3,FALSE)</f>
        <v>0.9462600000000001</v>
      </c>
      <c r="K46" s="13">
        <f t="shared" si="1"/>
        <v>0</v>
      </c>
      <c r="L46" s="22"/>
    </row>
    <row r="47" spans="1:12" s="40" customFormat="1" ht="14.25" customHeight="1" x14ac:dyDescent="0.25">
      <c r="A47" s="38" t="s">
        <v>243</v>
      </c>
      <c r="B47" s="38" t="s">
        <v>289</v>
      </c>
      <c r="C47" s="38" t="s">
        <v>3731</v>
      </c>
      <c r="D47" s="38" t="s">
        <v>3732</v>
      </c>
      <c r="E47" s="38" t="s">
        <v>221</v>
      </c>
      <c r="F47" s="38" t="s">
        <v>3733</v>
      </c>
      <c r="G47" s="38" t="s">
        <v>1697</v>
      </c>
      <c r="H47" s="38" t="s">
        <v>2665</v>
      </c>
      <c r="I47" s="39">
        <v>4469.79</v>
      </c>
      <c r="J47" s="11">
        <f>VLOOKUP(LEFT(B47,5),[1]Percents!$C:$M,3,FALSE)</f>
        <v>0.90900000000000003</v>
      </c>
      <c r="K47" s="13">
        <f t="shared" si="1"/>
        <v>4063.0391100000002</v>
      </c>
      <c r="L47" s="22"/>
    </row>
    <row r="48" spans="1:12" s="40" customFormat="1" ht="14.25" customHeight="1" x14ac:dyDescent="0.25">
      <c r="A48" s="38" t="s">
        <v>141</v>
      </c>
      <c r="B48" s="38" t="s">
        <v>169</v>
      </c>
      <c r="C48" s="38" t="s">
        <v>10375</v>
      </c>
      <c r="D48" s="38" t="s">
        <v>10376</v>
      </c>
      <c r="E48" s="38" t="s">
        <v>6679</v>
      </c>
      <c r="F48" s="38" t="s">
        <v>10377</v>
      </c>
      <c r="G48" s="38" t="s">
        <v>1697</v>
      </c>
      <c r="H48" s="38" t="s">
        <v>2665</v>
      </c>
      <c r="I48" s="41">
        <v>0</v>
      </c>
      <c r="J48" s="11">
        <f>VLOOKUP(LEFT(B48,5),[1]Percents!$C:$M,3,FALSE)</f>
        <v>0.1905</v>
      </c>
      <c r="K48" s="13">
        <f t="shared" si="1"/>
        <v>0</v>
      </c>
      <c r="L48" s="22"/>
    </row>
    <row r="49" spans="1:12" s="40" customFormat="1" ht="14.25" customHeight="1" x14ac:dyDescent="0.25">
      <c r="A49" s="38" t="s">
        <v>243</v>
      </c>
      <c r="B49" s="38" t="s">
        <v>289</v>
      </c>
      <c r="C49" s="38" t="s">
        <v>6076</v>
      </c>
      <c r="D49" s="38" t="s">
        <v>6077</v>
      </c>
      <c r="E49" s="38" t="s">
        <v>622</v>
      </c>
      <c r="F49" s="38" t="s">
        <v>6078</v>
      </c>
      <c r="G49" s="38" t="s">
        <v>1715</v>
      </c>
      <c r="H49" s="38" t="s">
        <v>2665</v>
      </c>
      <c r="I49" s="39">
        <v>9227.49</v>
      </c>
      <c r="J49" s="11">
        <f>VLOOKUP(LEFT(B49,5),[1]Percents!$C:$M,3,FALSE)</f>
        <v>0.90900000000000003</v>
      </c>
      <c r="K49" s="13">
        <f t="shared" si="1"/>
        <v>8387.7884099999992</v>
      </c>
      <c r="L49" s="22"/>
    </row>
    <row r="50" spans="1:12" s="40" customFormat="1" ht="14.25" customHeight="1" x14ac:dyDescent="0.25">
      <c r="A50" s="38" t="s">
        <v>243</v>
      </c>
      <c r="B50" s="38" t="s">
        <v>290</v>
      </c>
      <c r="C50" s="38" t="s">
        <v>8496</v>
      </c>
      <c r="D50" s="38" t="s">
        <v>8497</v>
      </c>
      <c r="E50" s="38" t="s">
        <v>49</v>
      </c>
      <c r="F50" s="38" t="s">
        <v>8498</v>
      </c>
      <c r="G50" s="38" t="s">
        <v>1715</v>
      </c>
      <c r="H50" s="38" t="s">
        <v>2665</v>
      </c>
      <c r="I50" s="39">
        <v>0</v>
      </c>
      <c r="J50" s="11">
        <f>VLOOKUP(LEFT(B50,5),[1]Percents!$C:$M,3,FALSE)</f>
        <v>0.90900000000000003</v>
      </c>
      <c r="K50" s="13">
        <f t="shared" si="1"/>
        <v>0</v>
      </c>
      <c r="L50" s="22"/>
    </row>
    <row r="51" spans="1:12" s="40" customFormat="1" ht="14.25" customHeight="1" x14ac:dyDescent="0.25">
      <c r="A51" s="38" t="s">
        <v>243</v>
      </c>
      <c r="B51" s="38" t="s">
        <v>289</v>
      </c>
      <c r="C51" s="38" t="s">
        <v>8499</v>
      </c>
      <c r="D51" s="38" t="s">
        <v>8500</v>
      </c>
      <c r="E51" s="38" t="s">
        <v>2544</v>
      </c>
      <c r="F51" s="38" t="s">
        <v>8501</v>
      </c>
      <c r="G51" s="38" t="s">
        <v>1697</v>
      </c>
      <c r="H51" s="38" t="s">
        <v>2665</v>
      </c>
      <c r="I51" s="39">
        <v>0</v>
      </c>
      <c r="J51" s="11">
        <f>VLOOKUP(LEFT(B51,5),[1]Percents!$C:$M,3,FALSE)</f>
        <v>0.90900000000000003</v>
      </c>
      <c r="K51" s="13">
        <f t="shared" si="1"/>
        <v>0</v>
      </c>
      <c r="L51" s="22"/>
    </row>
    <row r="52" spans="1:12" s="40" customFormat="1" ht="14.25" customHeight="1" x14ac:dyDescent="0.25">
      <c r="A52" s="38" t="s">
        <v>243</v>
      </c>
      <c r="B52" s="38" t="s">
        <v>118</v>
      </c>
      <c r="C52" s="38" t="s">
        <v>1722</v>
      </c>
      <c r="D52" s="38" t="s">
        <v>993</v>
      </c>
      <c r="E52" s="38" t="s">
        <v>224</v>
      </c>
      <c r="F52" s="38" t="s">
        <v>994</v>
      </c>
      <c r="G52" s="38" t="s">
        <v>1697</v>
      </c>
      <c r="H52" s="38" t="s">
        <v>2665</v>
      </c>
      <c r="I52" s="39">
        <v>1329.17</v>
      </c>
      <c r="J52" s="11">
        <f>VLOOKUP(LEFT(B52,5),[1]Percents!$C:$M,3,FALSE)</f>
        <v>0.90900000000000003</v>
      </c>
      <c r="K52" s="13">
        <f t="shared" si="1"/>
        <v>1208.2155300000002</v>
      </c>
      <c r="L52" s="22"/>
    </row>
    <row r="53" spans="1:12" s="40" customFormat="1" ht="14.25" customHeight="1" x14ac:dyDescent="0.25">
      <c r="A53" s="38" t="s">
        <v>243</v>
      </c>
      <c r="B53" s="38" t="s">
        <v>203</v>
      </c>
      <c r="C53" s="38" t="s">
        <v>5383</v>
      </c>
      <c r="D53" s="38" t="s">
        <v>5384</v>
      </c>
      <c r="E53" s="38" t="s">
        <v>671</v>
      </c>
      <c r="F53" s="38" t="s">
        <v>5385</v>
      </c>
      <c r="G53" s="38" t="s">
        <v>1715</v>
      </c>
      <c r="H53" s="38" t="s">
        <v>2665</v>
      </c>
      <c r="I53" s="39">
        <v>2999.62</v>
      </c>
      <c r="J53" s="11">
        <f>VLOOKUP(LEFT(B53,5),[1]Percents!$C:$M,3,FALSE)</f>
        <v>0.90900000000000003</v>
      </c>
      <c r="K53" s="13">
        <f t="shared" si="1"/>
        <v>2726.6545799999999</v>
      </c>
      <c r="L53" s="22"/>
    </row>
    <row r="54" spans="1:12" s="40" customFormat="1" ht="14.25" customHeight="1" x14ac:dyDescent="0.25">
      <c r="A54" s="38" t="s">
        <v>243</v>
      </c>
      <c r="B54" s="38" t="s">
        <v>118</v>
      </c>
      <c r="C54" s="38" t="s">
        <v>1723</v>
      </c>
      <c r="D54" s="38" t="s">
        <v>1176</v>
      </c>
      <c r="E54" s="38" t="s">
        <v>639</v>
      </c>
      <c r="F54" s="38" t="s">
        <v>1177</v>
      </c>
      <c r="G54" s="38" t="s">
        <v>1724</v>
      </c>
      <c r="H54" s="38" t="s">
        <v>2665</v>
      </c>
      <c r="I54" s="39">
        <v>0</v>
      </c>
      <c r="J54" s="11">
        <f>VLOOKUP(LEFT(B54,5),[1]Percents!$C:$M,3,FALSE)</f>
        <v>0.90900000000000003</v>
      </c>
      <c r="K54" s="13">
        <f t="shared" si="1"/>
        <v>0</v>
      </c>
      <c r="L54" s="22"/>
    </row>
    <row r="55" spans="1:12" s="40" customFormat="1" ht="14.25" customHeight="1" x14ac:dyDescent="0.25">
      <c r="A55" s="38" t="s">
        <v>243</v>
      </c>
      <c r="B55" s="38" t="s">
        <v>50</v>
      </c>
      <c r="C55" s="38" t="s">
        <v>1725</v>
      </c>
      <c r="D55" s="38" t="s">
        <v>1258</v>
      </c>
      <c r="E55" s="38" t="s">
        <v>1259</v>
      </c>
      <c r="F55" s="38" t="s">
        <v>1260</v>
      </c>
      <c r="G55" s="38" t="s">
        <v>1697</v>
      </c>
      <c r="H55" s="38" t="s">
        <v>2665</v>
      </c>
      <c r="I55" s="39">
        <v>3163.87</v>
      </c>
      <c r="J55" s="11">
        <f>VLOOKUP(LEFT(B55,5),[1]Percents!$C:$M,3,FALSE)</f>
        <v>0.90900000000000003</v>
      </c>
      <c r="K55" s="13">
        <f t="shared" si="1"/>
        <v>2875.9578299999998</v>
      </c>
      <c r="L55" s="22"/>
    </row>
    <row r="56" spans="1:12" s="40" customFormat="1" ht="14.25" customHeight="1" x14ac:dyDescent="0.25">
      <c r="A56" s="38" t="s">
        <v>140</v>
      </c>
      <c r="B56" s="38" t="s">
        <v>1047</v>
      </c>
      <c r="C56" s="38" t="s">
        <v>1726</v>
      </c>
      <c r="D56" s="38" t="s">
        <v>1196</v>
      </c>
      <c r="E56" s="38" t="s">
        <v>1460</v>
      </c>
      <c r="F56" s="38" t="s">
        <v>1197</v>
      </c>
      <c r="G56" s="38" t="s">
        <v>1697</v>
      </c>
      <c r="H56" s="38" t="s">
        <v>2665</v>
      </c>
      <c r="I56" s="39">
        <v>532.78000000000009</v>
      </c>
      <c r="J56" s="11">
        <f>VLOOKUP(LEFT(B56,5),[1]Percents!$C:$M,3,FALSE)</f>
        <v>1</v>
      </c>
      <c r="K56" s="13">
        <f t="shared" si="1"/>
        <v>532.78000000000009</v>
      </c>
      <c r="L56" s="22"/>
    </row>
    <row r="57" spans="1:12" s="40" customFormat="1" ht="14.25" customHeight="1" x14ac:dyDescent="0.25">
      <c r="A57" s="38" t="s">
        <v>243</v>
      </c>
      <c r="B57" s="38" t="s">
        <v>2543</v>
      </c>
      <c r="C57" s="38" t="s">
        <v>10378</v>
      </c>
      <c r="D57" s="38" t="s">
        <v>10379</v>
      </c>
      <c r="E57" s="38" t="s">
        <v>257</v>
      </c>
      <c r="F57" s="38" t="s">
        <v>1288</v>
      </c>
      <c r="G57" s="38" t="s">
        <v>1697</v>
      </c>
      <c r="H57" s="38" t="s">
        <v>2665</v>
      </c>
      <c r="I57" s="41">
        <v>0</v>
      </c>
      <c r="J57" s="11">
        <f>VLOOKUP(LEFT(B57,5),[1]Percents!$C:$M,3,FALSE)</f>
        <v>0.90900000000000003</v>
      </c>
      <c r="K57" s="13">
        <f t="shared" si="1"/>
        <v>0</v>
      </c>
      <c r="L57" s="22"/>
    </row>
    <row r="58" spans="1:12" s="40" customFormat="1" ht="14.25" customHeight="1" x14ac:dyDescent="0.25">
      <c r="A58" s="38" t="s">
        <v>243</v>
      </c>
      <c r="B58" s="38" t="s">
        <v>289</v>
      </c>
      <c r="C58" s="38" t="s">
        <v>1727</v>
      </c>
      <c r="D58" s="38" t="s">
        <v>1287</v>
      </c>
      <c r="E58" s="38" t="s">
        <v>257</v>
      </c>
      <c r="F58" s="38" t="s">
        <v>1288</v>
      </c>
      <c r="G58" s="38" t="s">
        <v>1697</v>
      </c>
      <c r="H58" s="38" t="s">
        <v>2665</v>
      </c>
      <c r="I58" s="39">
        <v>0</v>
      </c>
      <c r="J58" s="11">
        <f>VLOOKUP(LEFT(B58,5),[1]Percents!$C:$M,3,FALSE)</f>
        <v>0.90900000000000003</v>
      </c>
      <c r="K58" s="13">
        <f t="shared" si="1"/>
        <v>0</v>
      </c>
      <c r="L58" s="22"/>
    </row>
    <row r="59" spans="1:12" s="40" customFormat="1" ht="14.25" customHeight="1" x14ac:dyDescent="0.25">
      <c r="A59" s="38" t="s">
        <v>243</v>
      </c>
      <c r="B59" s="38" t="s">
        <v>289</v>
      </c>
      <c r="C59" s="38" t="s">
        <v>1728</v>
      </c>
      <c r="D59" s="38" t="s">
        <v>976</v>
      </c>
      <c r="E59" s="38" t="s">
        <v>545</v>
      </c>
      <c r="F59" s="38" t="s">
        <v>977</v>
      </c>
      <c r="G59" s="38" t="s">
        <v>1724</v>
      </c>
      <c r="H59" s="38" t="s">
        <v>2665</v>
      </c>
      <c r="I59" s="39">
        <v>0</v>
      </c>
      <c r="J59" s="11">
        <f>VLOOKUP(LEFT(B59,5),[1]Percents!$C:$M,3,FALSE)</f>
        <v>0.90900000000000003</v>
      </c>
      <c r="K59" s="13">
        <f t="shared" si="1"/>
        <v>0</v>
      </c>
      <c r="L59" s="22"/>
    </row>
    <row r="60" spans="1:12" s="40" customFormat="1" ht="14.25" customHeight="1" x14ac:dyDescent="0.25">
      <c r="A60" s="38" t="s">
        <v>141</v>
      </c>
      <c r="B60" s="38" t="s">
        <v>1063</v>
      </c>
      <c r="C60" s="38" t="s">
        <v>7839</v>
      </c>
      <c r="D60" s="38" t="s">
        <v>7840</v>
      </c>
      <c r="E60" s="38" t="s">
        <v>1064</v>
      </c>
      <c r="F60" s="38" t="s">
        <v>7841</v>
      </c>
      <c r="G60" s="38" t="s">
        <v>1715</v>
      </c>
      <c r="H60" s="38" t="s">
        <v>2665</v>
      </c>
      <c r="I60" s="39">
        <v>616.72</v>
      </c>
      <c r="J60" s="11">
        <f>VLOOKUP(LEFT(B60,5),[1]Percents!$C:$M,3,FALSE)</f>
        <v>0.1905</v>
      </c>
      <c r="K60" s="13">
        <f t="shared" si="1"/>
        <v>117.48516000000001</v>
      </c>
      <c r="L60" s="22"/>
    </row>
    <row r="61" spans="1:12" s="40" customFormat="1" ht="14.25" customHeight="1" x14ac:dyDescent="0.25">
      <c r="A61" s="38" t="s">
        <v>243</v>
      </c>
      <c r="B61" s="38" t="s">
        <v>290</v>
      </c>
      <c r="C61" s="38" t="s">
        <v>10380</v>
      </c>
      <c r="D61" s="38" t="s">
        <v>10381</v>
      </c>
      <c r="E61" s="38" t="s">
        <v>319</v>
      </c>
      <c r="F61" s="38" t="s">
        <v>10382</v>
      </c>
      <c r="G61" s="38" t="s">
        <v>1729</v>
      </c>
      <c r="H61" s="38" t="s">
        <v>2665</v>
      </c>
      <c r="I61" s="41">
        <v>0</v>
      </c>
      <c r="J61" s="11">
        <f>VLOOKUP(LEFT(B61,5),[1]Percents!$C:$M,3,FALSE)</f>
        <v>0.90900000000000003</v>
      </c>
      <c r="K61" s="13">
        <f t="shared" si="1"/>
        <v>0</v>
      </c>
      <c r="L61" s="22"/>
    </row>
    <row r="62" spans="1:12" s="40" customFormat="1" ht="14.25" customHeight="1" x14ac:dyDescent="0.25">
      <c r="A62" s="38" t="s">
        <v>243</v>
      </c>
      <c r="B62" s="38" t="s">
        <v>290</v>
      </c>
      <c r="C62" s="38" t="s">
        <v>10383</v>
      </c>
      <c r="D62" s="38" t="s">
        <v>10384</v>
      </c>
      <c r="E62" s="38" t="s">
        <v>44</v>
      </c>
      <c r="F62" s="38" t="s">
        <v>10382</v>
      </c>
      <c r="G62" s="38" t="s">
        <v>1729</v>
      </c>
      <c r="H62" s="38" t="s">
        <v>2665</v>
      </c>
      <c r="I62" s="41">
        <v>0</v>
      </c>
      <c r="J62" s="11">
        <f>VLOOKUP(LEFT(B62,5),[1]Percents!$C:$M,3,FALSE)</f>
        <v>0.90900000000000003</v>
      </c>
      <c r="K62" s="13">
        <f t="shared" si="1"/>
        <v>0</v>
      </c>
      <c r="L62" s="22"/>
    </row>
    <row r="63" spans="1:12" s="40" customFormat="1" ht="14.25" customHeight="1" x14ac:dyDescent="0.25">
      <c r="A63" s="38" t="s">
        <v>141</v>
      </c>
      <c r="B63" s="38" t="s">
        <v>172</v>
      </c>
      <c r="C63" s="38" t="s">
        <v>5759</v>
      </c>
      <c r="D63" s="38" t="s">
        <v>5760</v>
      </c>
      <c r="E63" s="38" t="s">
        <v>36</v>
      </c>
      <c r="F63" s="38" t="s">
        <v>5761</v>
      </c>
      <c r="G63" s="38" t="s">
        <v>5762</v>
      </c>
      <c r="H63" s="38" t="s">
        <v>2665</v>
      </c>
      <c r="I63" s="41">
        <v>0</v>
      </c>
      <c r="J63" s="11">
        <f>VLOOKUP(LEFT(B63,5),[1]Percents!$C:$M,3,FALSE)</f>
        <v>0.1905</v>
      </c>
      <c r="K63" s="13">
        <f t="shared" si="1"/>
        <v>0</v>
      </c>
      <c r="L63" s="22"/>
    </row>
    <row r="64" spans="1:12" s="40" customFormat="1" ht="14.25" customHeight="1" x14ac:dyDescent="0.25">
      <c r="A64" s="38" t="s">
        <v>243</v>
      </c>
      <c r="B64" s="38" t="s">
        <v>2543</v>
      </c>
      <c r="C64" s="38" t="s">
        <v>1730</v>
      </c>
      <c r="D64" s="38" t="s">
        <v>1057</v>
      </c>
      <c r="E64" s="38" t="s">
        <v>384</v>
      </c>
      <c r="F64" s="38" t="s">
        <v>1058</v>
      </c>
      <c r="G64" s="38" t="s">
        <v>1697</v>
      </c>
      <c r="H64" s="38" t="s">
        <v>2665</v>
      </c>
      <c r="I64" s="39">
        <v>7640.66</v>
      </c>
      <c r="J64" s="11">
        <f>VLOOKUP(LEFT(B64,5),[1]Percents!$C:$M,3,FALSE)</f>
        <v>0.90900000000000003</v>
      </c>
      <c r="K64" s="13">
        <f t="shared" si="1"/>
        <v>6945.3599400000003</v>
      </c>
      <c r="L64" s="22"/>
    </row>
    <row r="65" spans="1:12" s="40" customFormat="1" ht="14.25" customHeight="1" x14ac:dyDescent="0.25">
      <c r="A65" s="38" t="s">
        <v>243</v>
      </c>
      <c r="B65" s="38" t="s">
        <v>289</v>
      </c>
      <c r="C65" s="38" t="s">
        <v>5386</v>
      </c>
      <c r="D65" s="38" t="s">
        <v>5387</v>
      </c>
      <c r="E65" s="38" t="s">
        <v>1581</v>
      </c>
      <c r="F65" s="38" t="s">
        <v>1058</v>
      </c>
      <c r="G65" s="38" t="s">
        <v>1697</v>
      </c>
      <c r="H65" s="38" t="s">
        <v>2665</v>
      </c>
      <c r="I65" s="39">
        <v>12832.16</v>
      </c>
      <c r="J65" s="11">
        <f>VLOOKUP(LEFT(B65,5),[1]Percents!$C:$M,3,FALSE)</f>
        <v>0.90900000000000003</v>
      </c>
      <c r="K65" s="13">
        <f t="shared" si="1"/>
        <v>11664.433440000001</v>
      </c>
      <c r="L65" s="22"/>
    </row>
    <row r="66" spans="1:12" s="40" customFormat="1" ht="14.25" customHeight="1" x14ac:dyDescent="0.25">
      <c r="A66" s="38" t="s">
        <v>243</v>
      </c>
      <c r="B66" s="38" t="s">
        <v>2543</v>
      </c>
      <c r="C66" s="38" t="s">
        <v>4450</v>
      </c>
      <c r="D66" s="38" t="s">
        <v>4451</v>
      </c>
      <c r="E66" s="38" t="s">
        <v>4086</v>
      </c>
      <c r="F66" s="38" t="s">
        <v>1058</v>
      </c>
      <c r="G66" s="38" t="s">
        <v>1697</v>
      </c>
      <c r="H66" s="38" t="s">
        <v>2665</v>
      </c>
      <c r="I66" s="39">
        <v>2870.39</v>
      </c>
      <c r="J66" s="11">
        <f>VLOOKUP(LEFT(B66,5),[1]Percents!$C:$M,3,FALSE)</f>
        <v>0.90900000000000003</v>
      </c>
      <c r="K66" s="13">
        <f t="shared" si="1"/>
        <v>2609.18451</v>
      </c>
      <c r="L66" s="22"/>
    </row>
    <row r="67" spans="1:12" s="40" customFormat="1" ht="14.25" customHeight="1" x14ac:dyDescent="0.25">
      <c r="A67" s="38" t="s">
        <v>243</v>
      </c>
      <c r="B67" s="38" t="s">
        <v>289</v>
      </c>
      <c r="C67" s="38" t="s">
        <v>4293</v>
      </c>
      <c r="D67" s="38" t="s">
        <v>4294</v>
      </c>
      <c r="E67" s="38" t="s">
        <v>4145</v>
      </c>
      <c r="F67" s="38" t="s">
        <v>1058</v>
      </c>
      <c r="G67" s="38" t="s">
        <v>1697</v>
      </c>
      <c r="H67" s="38" t="s">
        <v>2665</v>
      </c>
      <c r="I67" s="39">
        <v>1088.58</v>
      </c>
      <c r="J67" s="11">
        <f>VLOOKUP(LEFT(B67,5),[1]Percents!$C:$M,3,FALSE)</f>
        <v>0.90900000000000003</v>
      </c>
      <c r="K67" s="13">
        <f t="shared" si="1"/>
        <v>989.51922000000002</v>
      </c>
      <c r="L67" s="22"/>
    </row>
    <row r="68" spans="1:12" s="40" customFormat="1" ht="14.25" customHeight="1" x14ac:dyDescent="0.25">
      <c r="A68" s="38" t="s">
        <v>141</v>
      </c>
      <c r="B68" s="38" t="s">
        <v>3</v>
      </c>
      <c r="C68" s="38" t="s">
        <v>1731</v>
      </c>
      <c r="D68" s="38" t="s">
        <v>1289</v>
      </c>
      <c r="E68" s="38" t="s">
        <v>223</v>
      </c>
      <c r="F68" s="38" t="s">
        <v>1290</v>
      </c>
      <c r="G68" s="38" t="s">
        <v>1697</v>
      </c>
      <c r="H68" s="38" t="s">
        <v>2665</v>
      </c>
      <c r="I68" s="39">
        <v>1208.72</v>
      </c>
      <c r="J68" s="11">
        <f>VLOOKUP(LEFT(B68,5),[1]Percents!$C:$M,3,FALSE)</f>
        <v>0.1905</v>
      </c>
      <c r="K68" s="13">
        <f t="shared" si="1"/>
        <v>230.26116000000002</v>
      </c>
      <c r="L68" s="22"/>
    </row>
    <row r="69" spans="1:12" s="40" customFormat="1" ht="14.25" customHeight="1" x14ac:dyDescent="0.25">
      <c r="A69" s="38" t="s">
        <v>243</v>
      </c>
      <c r="B69" s="38" t="s">
        <v>118</v>
      </c>
      <c r="C69" s="38" t="s">
        <v>1732</v>
      </c>
      <c r="D69" s="38" t="s">
        <v>1160</v>
      </c>
      <c r="E69" s="38" t="s">
        <v>922</v>
      </c>
      <c r="F69" s="38" t="s">
        <v>1161</v>
      </c>
      <c r="G69" s="38" t="s">
        <v>1697</v>
      </c>
      <c r="H69" s="38" t="s">
        <v>2665</v>
      </c>
      <c r="I69" s="39">
        <v>0</v>
      </c>
      <c r="J69" s="11">
        <f>VLOOKUP(LEFT(B69,5),[1]Percents!$C:$M,3,FALSE)</f>
        <v>0.90900000000000003</v>
      </c>
      <c r="K69" s="13">
        <f t="shared" si="1"/>
        <v>0</v>
      </c>
      <c r="L69" s="22"/>
    </row>
    <row r="70" spans="1:12" s="40" customFormat="1" ht="14.25" customHeight="1" x14ac:dyDescent="0.25">
      <c r="A70" s="38" t="s">
        <v>243</v>
      </c>
      <c r="B70" s="38" t="s">
        <v>203</v>
      </c>
      <c r="C70" s="38" t="s">
        <v>1734</v>
      </c>
      <c r="D70" s="38" t="s">
        <v>1357</v>
      </c>
      <c r="E70" s="38" t="s">
        <v>1358</v>
      </c>
      <c r="F70" s="38" t="s">
        <v>1359</v>
      </c>
      <c r="G70" s="38" t="s">
        <v>1735</v>
      </c>
      <c r="H70" s="38" t="s">
        <v>2665</v>
      </c>
      <c r="I70" s="39">
        <v>878.24</v>
      </c>
      <c r="J70" s="11">
        <f>VLOOKUP(LEFT(B70,5),[1]Percents!$C:$M,3,FALSE)</f>
        <v>0.90900000000000003</v>
      </c>
      <c r="K70" s="13">
        <f t="shared" si="1"/>
        <v>798.32015999999999</v>
      </c>
      <c r="L70" s="22"/>
    </row>
    <row r="71" spans="1:12" s="40" customFormat="1" ht="14.25" customHeight="1" x14ac:dyDescent="0.25">
      <c r="A71" s="38" t="s">
        <v>243</v>
      </c>
      <c r="B71" s="38" t="s">
        <v>203</v>
      </c>
      <c r="C71" s="38" t="s">
        <v>1736</v>
      </c>
      <c r="D71" s="38" t="s">
        <v>1144</v>
      </c>
      <c r="E71" s="38" t="s">
        <v>1145</v>
      </c>
      <c r="F71" s="38" t="s">
        <v>1146</v>
      </c>
      <c r="G71" s="38" t="s">
        <v>1737</v>
      </c>
      <c r="H71" s="38" t="s">
        <v>2665</v>
      </c>
      <c r="I71" s="39">
        <v>2141.06</v>
      </c>
      <c r="J71" s="11">
        <f>VLOOKUP(LEFT(B71,5),[1]Percents!$C:$M,3,FALSE)</f>
        <v>0.90900000000000003</v>
      </c>
      <c r="K71" s="13">
        <f t="shared" si="1"/>
        <v>1946.22354</v>
      </c>
      <c r="L71" s="22"/>
    </row>
    <row r="72" spans="1:12" s="40" customFormat="1" ht="14.25" customHeight="1" x14ac:dyDescent="0.25">
      <c r="A72" s="38" t="s">
        <v>243</v>
      </c>
      <c r="B72" s="38" t="s">
        <v>203</v>
      </c>
      <c r="C72" s="38" t="s">
        <v>1738</v>
      </c>
      <c r="D72" s="38" t="s">
        <v>1202</v>
      </c>
      <c r="E72" s="38" t="s">
        <v>1145</v>
      </c>
      <c r="F72" s="38" t="s">
        <v>1203</v>
      </c>
      <c r="G72" s="38" t="s">
        <v>1710</v>
      </c>
      <c r="H72" s="38" t="s">
        <v>2665</v>
      </c>
      <c r="I72" s="39">
        <v>0</v>
      </c>
      <c r="J72" s="11">
        <f>VLOOKUP(LEFT(B72,5),[1]Percents!$C:$M,3,FALSE)</f>
        <v>0.90900000000000003</v>
      </c>
      <c r="K72" s="13">
        <f t="shared" si="1"/>
        <v>0</v>
      </c>
      <c r="L72" s="22"/>
    </row>
    <row r="73" spans="1:12" s="40" customFormat="1" ht="14.25" customHeight="1" x14ac:dyDescent="0.25">
      <c r="A73" s="38" t="s">
        <v>141</v>
      </c>
      <c r="B73" s="38" t="s">
        <v>306</v>
      </c>
      <c r="C73" s="38" t="s">
        <v>7842</v>
      </c>
      <c r="D73" s="38" t="s">
        <v>7843</v>
      </c>
      <c r="E73" s="38" t="s">
        <v>202</v>
      </c>
      <c r="F73" s="38" t="s">
        <v>7844</v>
      </c>
      <c r="G73" s="38" t="s">
        <v>1740</v>
      </c>
      <c r="H73" s="38" t="s">
        <v>2665</v>
      </c>
      <c r="I73" s="39">
        <v>-0.46</v>
      </c>
      <c r="J73" s="11">
        <f>VLOOKUP(LEFT(B73,5),[1]Percents!$C:$M,3,FALSE)</f>
        <v>0.1905</v>
      </c>
      <c r="K73" s="13">
        <f t="shared" si="1"/>
        <v>-8.763E-2</v>
      </c>
      <c r="L73" s="22"/>
    </row>
    <row r="74" spans="1:12" s="40" customFormat="1" ht="14.25" customHeight="1" x14ac:dyDescent="0.25">
      <c r="A74" s="38" t="s">
        <v>141</v>
      </c>
      <c r="B74" s="38" t="s">
        <v>555</v>
      </c>
      <c r="C74" s="38" t="s">
        <v>1741</v>
      </c>
      <c r="D74" s="38" t="s">
        <v>1360</v>
      </c>
      <c r="E74" s="38" t="s">
        <v>904</v>
      </c>
      <c r="F74" s="38" t="s">
        <v>1361</v>
      </c>
      <c r="G74" s="38" t="s">
        <v>1742</v>
      </c>
      <c r="H74" s="38" t="s">
        <v>2665</v>
      </c>
      <c r="I74" s="39">
        <v>0</v>
      </c>
      <c r="J74" s="11">
        <f>VLOOKUP(LEFT(B74,5),[1]Percents!$C:$M,3,FALSE)</f>
        <v>0.1905</v>
      </c>
      <c r="K74" s="13">
        <f t="shared" ref="K74:K137" si="2">+I74*J74</f>
        <v>0</v>
      </c>
      <c r="L74" s="22"/>
    </row>
    <row r="75" spans="1:12" s="40" customFormat="1" ht="14.25" customHeight="1" x14ac:dyDescent="0.25">
      <c r="A75" s="38" t="s">
        <v>141</v>
      </c>
      <c r="B75" s="38" t="s">
        <v>306</v>
      </c>
      <c r="C75" s="38" t="s">
        <v>9284</v>
      </c>
      <c r="D75" s="38" t="s">
        <v>9285</v>
      </c>
      <c r="E75" s="38" t="s">
        <v>345</v>
      </c>
      <c r="F75" s="38" t="s">
        <v>9286</v>
      </c>
      <c r="G75" s="38" t="s">
        <v>1740</v>
      </c>
      <c r="H75" s="38" t="s">
        <v>2665</v>
      </c>
      <c r="I75" s="39">
        <v>0</v>
      </c>
      <c r="J75" s="11">
        <f>VLOOKUP(LEFT(B75,5),[1]Percents!$C:$M,3,FALSE)</f>
        <v>0.1905</v>
      </c>
      <c r="K75" s="13">
        <f t="shared" si="2"/>
        <v>0</v>
      </c>
      <c r="L75" s="22"/>
    </row>
    <row r="76" spans="1:12" s="40" customFormat="1" ht="14.25" customHeight="1" x14ac:dyDescent="0.25">
      <c r="A76" s="38" t="s">
        <v>243</v>
      </c>
      <c r="B76" s="38" t="s">
        <v>289</v>
      </c>
      <c r="C76" s="38" t="s">
        <v>3507</v>
      </c>
      <c r="D76" s="38" t="s">
        <v>3508</v>
      </c>
      <c r="E76" s="38" t="s">
        <v>2544</v>
      </c>
      <c r="F76" s="38" t="s">
        <v>3509</v>
      </c>
      <c r="G76" s="38" t="s">
        <v>1743</v>
      </c>
      <c r="H76" s="38" t="s">
        <v>2665</v>
      </c>
      <c r="I76" s="39">
        <v>4611.53</v>
      </c>
      <c r="J76" s="11">
        <f>VLOOKUP(LEFT(B76,5),[1]Percents!$C:$M,3,FALSE)</f>
        <v>0.90900000000000003</v>
      </c>
      <c r="K76" s="13">
        <f t="shared" si="2"/>
        <v>4191.8807699999998</v>
      </c>
      <c r="L76" s="22"/>
    </row>
    <row r="77" spans="1:12" s="40" customFormat="1" ht="14.25" customHeight="1" x14ac:dyDescent="0.25">
      <c r="A77" s="38" t="s">
        <v>141</v>
      </c>
      <c r="B77" s="38" t="s">
        <v>306</v>
      </c>
      <c r="C77" s="38" t="s">
        <v>1744</v>
      </c>
      <c r="D77" s="38" t="s">
        <v>1261</v>
      </c>
      <c r="E77" s="38" t="s">
        <v>6678</v>
      </c>
      <c r="F77" s="38" t="s">
        <v>1262</v>
      </c>
      <c r="G77" s="38" t="s">
        <v>1745</v>
      </c>
      <c r="H77" s="38" t="s">
        <v>2665</v>
      </c>
      <c r="I77" s="39">
        <v>276.47000000000003</v>
      </c>
      <c r="J77" s="11">
        <f>VLOOKUP(LEFT(B77,5),[1]Percents!$C:$M,3,FALSE)</f>
        <v>0.1905</v>
      </c>
      <c r="K77" s="13">
        <f t="shared" si="2"/>
        <v>52.667535000000008</v>
      </c>
      <c r="L77" s="22"/>
    </row>
    <row r="78" spans="1:12" s="40" customFormat="1" ht="14.25" customHeight="1" x14ac:dyDescent="0.25">
      <c r="A78" s="38" t="s">
        <v>141</v>
      </c>
      <c r="B78" s="38" t="s">
        <v>306</v>
      </c>
      <c r="C78" s="38" t="s">
        <v>3346</v>
      </c>
      <c r="D78" s="38" t="s">
        <v>3347</v>
      </c>
      <c r="E78" s="38" t="s">
        <v>606</v>
      </c>
      <c r="F78" s="38" t="s">
        <v>3348</v>
      </c>
      <c r="G78" s="38" t="s">
        <v>1721</v>
      </c>
      <c r="H78" s="38" t="s">
        <v>2665</v>
      </c>
      <c r="I78" s="39">
        <v>645.75</v>
      </c>
      <c r="J78" s="11">
        <f>VLOOKUP(LEFT(B78,5),[1]Percents!$C:$M,3,FALSE)</f>
        <v>0.1905</v>
      </c>
      <c r="K78" s="13">
        <f t="shared" si="2"/>
        <v>123.01537500000001</v>
      </c>
      <c r="L78" s="22"/>
    </row>
    <row r="79" spans="1:12" s="40" customFormat="1" ht="14.25" customHeight="1" x14ac:dyDescent="0.25">
      <c r="A79" s="38" t="s">
        <v>243</v>
      </c>
      <c r="B79" s="38" t="s">
        <v>118</v>
      </c>
      <c r="C79" s="38" t="s">
        <v>1746</v>
      </c>
      <c r="D79" s="38" t="s">
        <v>1390</v>
      </c>
      <c r="E79" s="38" t="s">
        <v>1391</v>
      </c>
      <c r="F79" s="38" t="s">
        <v>1392</v>
      </c>
      <c r="G79" s="38" t="s">
        <v>1745</v>
      </c>
      <c r="H79" s="38" t="s">
        <v>2665</v>
      </c>
      <c r="I79" s="39">
        <v>195.47</v>
      </c>
      <c r="J79" s="11">
        <f>VLOOKUP(LEFT(B79,5),[1]Percents!$C:$M,3,FALSE)</f>
        <v>0.90900000000000003</v>
      </c>
      <c r="K79" s="13">
        <f t="shared" si="2"/>
        <v>177.68223</v>
      </c>
      <c r="L79" s="22"/>
    </row>
    <row r="80" spans="1:12" s="40" customFormat="1" ht="14.25" customHeight="1" x14ac:dyDescent="0.25">
      <c r="A80" s="38" t="s">
        <v>141</v>
      </c>
      <c r="B80" s="38" t="s">
        <v>555</v>
      </c>
      <c r="C80" s="38" t="s">
        <v>1748</v>
      </c>
      <c r="D80" s="38" t="s">
        <v>1393</v>
      </c>
      <c r="E80" s="38" t="s">
        <v>1394</v>
      </c>
      <c r="F80" s="38" t="s">
        <v>1395</v>
      </c>
      <c r="G80" s="38" t="s">
        <v>1743</v>
      </c>
      <c r="H80" s="38" t="s">
        <v>2665</v>
      </c>
      <c r="I80" s="39">
        <v>41.13</v>
      </c>
      <c r="J80" s="11">
        <f>VLOOKUP(LEFT(B80,5),[1]Percents!$C:$M,3,FALSE)</f>
        <v>0.1905</v>
      </c>
      <c r="K80" s="13">
        <f t="shared" si="2"/>
        <v>7.8352650000000006</v>
      </c>
      <c r="L80" s="22"/>
    </row>
    <row r="81" spans="1:12" s="40" customFormat="1" ht="14.25" customHeight="1" x14ac:dyDescent="0.25">
      <c r="A81" s="38" t="s">
        <v>213</v>
      </c>
      <c r="B81" s="38" t="s">
        <v>270</v>
      </c>
      <c r="C81" s="38" t="s">
        <v>1751</v>
      </c>
      <c r="D81" s="38" t="s">
        <v>1292</v>
      </c>
      <c r="E81" s="38" t="s">
        <v>1293</v>
      </c>
      <c r="F81" s="38" t="s">
        <v>1294</v>
      </c>
      <c r="G81" s="38" t="s">
        <v>1752</v>
      </c>
      <c r="H81" s="38" t="s">
        <v>2665</v>
      </c>
      <c r="I81" s="39">
        <v>3892.44</v>
      </c>
      <c r="J81" s="11">
        <f>VLOOKUP(LEFT(B81,5),[1]Percents!$C:$M,3,FALSE)</f>
        <v>0.91395000000000004</v>
      </c>
      <c r="K81" s="13">
        <f t="shared" si="2"/>
        <v>3557.4955380000001</v>
      </c>
      <c r="L81" s="22"/>
    </row>
    <row r="82" spans="1:12" s="40" customFormat="1" ht="14.25" customHeight="1" x14ac:dyDescent="0.25">
      <c r="A82" s="38" t="s">
        <v>141</v>
      </c>
      <c r="B82" s="38" t="s">
        <v>245</v>
      </c>
      <c r="C82" s="38" t="s">
        <v>1753</v>
      </c>
      <c r="D82" s="38" t="s">
        <v>1263</v>
      </c>
      <c r="E82" s="38" t="s">
        <v>1264</v>
      </c>
      <c r="F82" s="38" t="s">
        <v>1265</v>
      </c>
      <c r="G82" s="38" t="s">
        <v>1743</v>
      </c>
      <c r="H82" s="38" t="s">
        <v>2665</v>
      </c>
      <c r="I82" s="41">
        <v>0</v>
      </c>
      <c r="J82" s="11">
        <f>VLOOKUP(LEFT(B82,5),[1]Percents!$C:$M,3,FALSE)</f>
        <v>0.1905</v>
      </c>
      <c r="K82" s="13">
        <f t="shared" si="2"/>
        <v>0</v>
      </c>
      <c r="L82" s="22"/>
    </row>
    <row r="83" spans="1:12" s="40" customFormat="1" ht="14.25" customHeight="1" x14ac:dyDescent="0.25">
      <c r="A83" s="38" t="s">
        <v>141</v>
      </c>
      <c r="B83" s="38" t="s">
        <v>245</v>
      </c>
      <c r="C83" s="38" t="s">
        <v>1754</v>
      </c>
      <c r="D83" s="38" t="s">
        <v>1584</v>
      </c>
      <c r="E83" s="38" t="s">
        <v>1558</v>
      </c>
      <c r="F83" s="38" t="s">
        <v>1585</v>
      </c>
      <c r="G83" s="38" t="s">
        <v>1755</v>
      </c>
      <c r="H83" s="38" t="s">
        <v>2665</v>
      </c>
      <c r="I83" s="39">
        <v>1705.92</v>
      </c>
      <c r="J83" s="11">
        <f>VLOOKUP(LEFT(B83,5),[1]Percents!$C:$M,3,FALSE)</f>
        <v>0.1905</v>
      </c>
      <c r="K83" s="13">
        <f t="shared" si="2"/>
        <v>324.97776000000005</v>
      </c>
      <c r="L83" s="22"/>
    </row>
    <row r="84" spans="1:12" s="40" customFormat="1" ht="14.25" customHeight="1" x14ac:dyDescent="0.25">
      <c r="A84" s="38" t="s">
        <v>243</v>
      </c>
      <c r="B84" s="38" t="s">
        <v>290</v>
      </c>
      <c r="C84" s="38" t="s">
        <v>1756</v>
      </c>
      <c r="D84" s="38" t="s">
        <v>1461</v>
      </c>
      <c r="E84" s="38" t="s">
        <v>206</v>
      </c>
      <c r="F84" s="38" t="s">
        <v>1462</v>
      </c>
      <c r="G84" s="38" t="s">
        <v>1750</v>
      </c>
      <c r="H84" s="38" t="s">
        <v>2665</v>
      </c>
      <c r="I84" s="39">
        <v>2409.2600000000002</v>
      </c>
      <c r="J84" s="11">
        <f>VLOOKUP(LEFT(B84,5),[1]Percents!$C:$M,3,FALSE)</f>
        <v>0.90900000000000003</v>
      </c>
      <c r="K84" s="13">
        <f t="shared" si="2"/>
        <v>2190.0173400000003</v>
      </c>
      <c r="L84" s="22"/>
    </row>
    <row r="85" spans="1:12" s="40" customFormat="1" ht="14.25" customHeight="1" x14ac:dyDescent="0.25">
      <c r="A85" s="38" t="s">
        <v>141</v>
      </c>
      <c r="B85" s="38" t="s">
        <v>169</v>
      </c>
      <c r="C85" s="38" t="s">
        <v>9287</v>
      </c>
      <c r="D85" s="38" t="s">
        <v>9288</v>
      </c>
      <c r="E85" s="38" t="s">
        <v>9289</v>
      </c>
      <c r="F85" s="38" t="s">
        <v>9290</v>
      </c>
      <c r="G85" s="38" t="s">
        <v>1750</v>
      </c>
      <c r="H85" s="38" t="s">
        <v>2665</v>
      </c>
      <c r="I85" s="39">
        <v>0</v>
      </c>
      <c r="J85" s="11">
        <f>VLOOKUP(LEFT(B85,5),[1]Percents!$C:$M,3,FALSE)</f>
        <v>0.1905</v>
      </c>
      <c r="K85" s="13">
        <f t="shared" si="2"/>
        <v>0</v>
      </c>
      <c r="L85" s="22"/>
    </row>
    <row r="86" spans="1:12" s="40" customFormat="1" ht="14.25" customHeight="1" x14ac:dyDescent="0.25">
      <c r="A86" s="38" t="s">
        <v>116</v>
      </c>
      <c r="B86" s="38" t="s">
        <v>0</v>
      </c>
      <c r="C86" s="38" t="s">
        <v>11298</v>
      </c>
      <c r="D86" s="38" t="s">
        <v>11299</v>
      </c>
      <c r="E86" s="38" t="s">
        <v>3506</v>
      </c>
      <c r="F86" s="38" t="s">
        <v>11300</v>
      </c>
      <c r="G86" s="38" t="s">
        <v>1721</v>
      </c>
      <c r="H86" s="38" t="s">
        <v>2665</v>
      </c>
      <c r="I86" s="39">
        <v>133</v>
      </c>
      <c r="J86" s="11">
        <f>VLOOKUP(LEFT(B86,5),[1]Percents!$C:$M,3,FALSE)</f>
        <v>0</v>
      </c>
      <c r="K86" s="13">
        <f t="shared" si="2"/>
        <v>0</v>
      </c>
      <c r="L86" s="22"/>
    </row>
    <row r="87" spans="1:12" s="40" customFormat="1" ht="14.25" customHeight="1" x14ac:dyDescent="0.25">
      <c r="A87" s="38" t="s">
        <v>243</v>
      </c>
      <c r="B87" s="38" t="s">
        <v>118</v>
      </c>
      <c r="C87" s="38" t="s">
        <v>1757</v>
      </c>
      <c r="D87" s="38" t="s">
        <v>1758</v>
      </c>
      <c r="E87" s="38" t="s">
        <v>1391</v>
      </c>
      <c r="F87" s="38" t="s">
        <v>1759</v>
      </c>
      <c r="G87" s="38" t="s">
        <v>1760</v>
      </c>
      <c r="H87" s="38" t="s">
        <v>2665</v>
      </c>
      <c r="I87" s="39">
        <v>1458.78</v>
      </c>
      <c r="J87" s="11">
        <f>VLOOKUP(LEFT(B87,5),[1]Percents!$C:$M,3,FALSE)</f>
        <v>0.90900000000000003</v>
      </c>
      <c r="K87" s="13">
        <f t="shared" si="2"/>
        <v>1326.0310200000001</v>
      </c>
      <c r="L87" s="22"/>
    </row>
    <row r="88" spans="1:12" s="40" customFormat="1" ht="14.25" customHeight="1" x14ac:dyDescent="0.25">
      <c r="A88" s="38" t="s">
        <v>141</v>
      </c>
      <c r="B88" s="38" t="s">
        <v>169</v>
      </c>
      <c r="C88" s="38" t="s">
        <v>3102</v>
      </c>
      <c r="D88" s="38" t="s">
        <v>3103</v>
      </c>
      <c r="E88" s="38" t="s">
        <v>3104</v>
      </c>
      <c r="F88" s="38" t="s">
        <v>3105</v>
      </c>
      <c r="G88" s="38" t="s">
        <v>1766</v>
      </c>
      <c r="H88" s="38" t="s">
        <v>2665</v>
      </c>
      <c r="I88" s="39">
        <v>0</v>
      </c>
      <c r="J88" s="11">
        <f>VLOOKUP(LEFT(B88,5),[1]Percents!$C:$M,3,FALSE)</f>
        <v>0.1905</v>
      </c>
      <c r="K88" s="13">
        <f t="shared" si="2"/>
        <v>0</v>
      </c>
      <c r="L88" s="22"/>
    </row>
    <row r="89" spans="1:12" s="40" customFormat="1" ht="14.25" customHeight="1" x14ac:dyDescent="0.25">
      <c r="A89" s="38" t="s">
        <v>141</v>
      </c>
      <c r="B89" s="38" t="s">
        <v>245</v>
      </c>
      <c r="C89" s="38" t="s">
        <v>1761</v>
      </c>
      <c r="D89" s="38" t="s">
        <v>1396</v>
      </c>
      <c r="E89" s="38" t="s">
        <v>497</v>
      </c>
      <c r="F89" s="38" t="s">
        <v>1397</v>
      </c>
      <c r="G89" s="38" t="s">
        <v>1750</v>
      </c>
      <c r="H89" s="38" t="s">
        <v>2665</v>
      </c>
      <c r="I89" s="39">
        <v>5439.43</v>
      </c>
      <c r="J89" s="11">
        <f>VLOOKUP(LEFT(B89,5),[1]Percents!$C:$M,3,FALSE)</f>
        <v>0.1905</v>
      </c>
      <c r="K89" s="13">
        <f t="shared" si="2"/>
        <v>1036.211415</v>
      </c>
      <c r="L89" s="22"/>
    </row>
    <row r="90" spans="1:12" s="40" customFormat="1" ht="14.25" customHeight="1" x14ac:dyDescent="0.25">
      <c r="A90" s="38" t="s">
        <v>243</v>
      </c>
      <c r="B90" s="38" t="s">
        <v>50</v>
      </c>
      <c r="C90" s="38" t="s">
        <v>3510</v>
      </c>
      <c r="D90" s="38" t="s">
        <v>3511</v>
      </c>
      <c r="E90" s="38" t="s">
        <v>1259</v>
      </c>
      <c r="F90" s="38" t="s">
        <v>3512</v>
      </c>
      <c r="G90" s="38" t="s">
        <v>1766</v>
      </c>
      <c r="H90" s="38" t="s">
        <v>2665</v>
      </c>
      <c r="I90" s="39">
        <v>1884.05</v>
      </c>
      <c r="J90" s="11">
        <f>VLOOKUP(LEFT(B90,5),[1]Percents!$C:$M,3,FALSE)</f>
        <v>0.90900000000000003</v>
      </c>
      <c r="K90" s="13">
        <f t="shared" si="2"/>
        <v>1712.6014500000001</v>
      </c>
      <c r="L90" s="22"/>
    </row>
    <row r="91" spans="1:12" s="40" customFormat="1" ht="14.25" customHeight="1" x14ac:dyDescent="0.25">
      <c r="A91" s="38" t="s">
        <v>243</v>
      </c>
      <c r="B91" s="38" t="s">
        <v>2543</v>
      </c>
      <c r="C91" s="38" t="s">
        <v>2666</v>
      </c>
      <c r="D91" s="38" t="s">
        <v>2912</v>
      </c>
      <c r="E91" s="38" t="s">
        <v>327</v>
      </c>
      <c r="F91" s="38" t="s">
        <v>2667</v>
      </c>
      <c r="G91" s="38" t="s">
        <v>1750</v>
      </c>
      <c r="H91" s="38" t="s">
        <v>2665</v>
      </c>
      <c r="I91" s="39">
        <v>0</v>
      </c>
      <c r="J91" s="11">
        <f>VLOOKUP(LEFT(B91,5),[1]Percents!$C:$M,3,FALSE)</f>
        <v>0.90900000000000003</v>
      </c>
      <c r="K91" s="13">
        <f t="shared" si="2"/>
        <v>0</v>
      </c>
      <c r="L91" s="22"/>
    </row>
    <row r="92" spans="1:12" s="40" customFormat="1" ht="14.25" customHeight="1" x14ac:dyDescent="0.25">
      <c r="A92" s="38" t="s">
        <v>141</v>
      </c>
      <c r="B92" s="38" t="s">
        <v>3</v>
      </c>
      <c r="C92" s="38" t="s">
        <v>1762</v>
      </c>
      <c r="D92" s="38" t="s">
        <v>1398</v>
      </c>
      <c r="E92" s="38" t="s">
        <v>1399</v>
      </c>
      <c r="F92" s="38" t="s">
        <v>1400</v>
      </c>
      <c r="G92" s="38" t="s">
        <v>1750</v>
      </c>
      <c r="H92" s="38" t="s">
        <v>2665</v>
      </c>
      <c r="I92" s="39">
        <v>306.69</v>
      </c>
      <c r="J92" s="11">
        <f>VLOOKUP(LEFT(B92,5),[1]Percents!$C:$M,3,FALSE)</f>
        <v>0.1905</v>
      </c>
      <c r="K92" s="13">
        <f t="shared" si="2"/>
        <v>58.424444999999999</v>
      </c>
      <c r="L92" s="22"/>
    </row>
    <row r="93" spans="1:12" s="40" customFormat="1" ht="14.25" customHeight="1" x14ac:dyDescent="0.25">
      <c r="A93" s="38" t="s">
        <v>141</v>
      </c>
      <c r="B93" s="38" t="s">
        <v>172</v>
      </c>
      <c r="C93" s="38" t="s">
        <v>2813</v>
      </c>
      <c r="D93" s="38" t="s">
        <v>2814</v>
      </c>
      <c r="E93" s="38" t="s">
        <v>36</v>
      </c>
      <c r="F93" s="38" t="s">
        <v>2815</v>
      </c>
      <c r="G93" s="38" t="s">
        <v>1721</v>
      </c>
      <c r="H93" s="38" t="s">
        <v>2665</v>
      </c>
      <c r="I93" s="39">
        <v>4996.71</v>
      </c>
      <c r="J93" s="11">
        <f>VLOOKUP(LEFT(B93,5),[1]Percents!$C:$M,3,FALSE)</f>
        <v>0.1905</v>
      </c>
      <c r="K93" s="13">
        <f t="shared" si="2"/>
        <v>951.87325499999997</v>
      </c>
      <c r="L93" s="22"/>
    </row>
    <row r="94" spans="1:12" s="40" customFormat="1" ht="14.25" customHeight="1" x14ac:dyDescent="0.25">
      <c r="A94" s="38" t="s">
        <v>141</v>
      </c>
      <c r="B94" s="38" t="s">
        <v>3</v>
      </c>
      <c r="C94" s="38" t="s">
        <v>2668</v>
      </c>
      <c r="D94" s="38" t="s">
        <v>2669</v>
      </c>
      <c r="E94" s="38" t="s">
        <v>110</v>
      </c>
      <c r="F94" s="38" t="s">
        <v>2670</v>
      </c>
      <c r="G94" s="38" t="s">
        <v>1766</v>
      </c>
      <c r="H94" s="38" t="s">
        <v>2665</v>
      </c>
      <c r="I94" s="39">
        <v>0</v>
      </c>
      <c r="J94" s="11">
        <f>VLOOKUP(LEFT(B94,5),[1]Percents!$C:$M,3,FALSE)</f>
        <v>0.1905</v>
      </c>
      <c r="K94" s="13">
        <f t="shared" si="2"/>
        <v>0</v>
      </c>
      <c r="L94" s="22"/>
    </row>
    <row r="95" spans="1:12" s="40" customFormat="1" ht="14.25" customHeight="1" x14ac:dyDescent="0.25">
      <c r="A95" s="38" t="s">
        <v>243</v>
      </c>
      <c r="B95" s="38" t="s">
        <v>2543</v>
      </c>
      <c r="C95" s="38" t="s">
        <v>1763</v>
      </c>
      <c r="D95" s="38" t="s">
        <v>1764</v>
      </c>
      <c r="E95" s="38" t="s">
        <v>581</v>
      </c>
      <c r="F95" s="38" t="s">
        <v>1765</v>
      </c>
      <c r="G95" s="38" t="s">
        <v>1766</v>
      </c>
      <c r="H95" s="38" t="s">
        <v>2665</v>
      </c>
      <c r="I95" s="39">
        <v>1163.43</v>
      </c>
      <c r="J95" s="11">
        <f>VLOOKUP(LEFT(B95,5),[1]Percents!$C:$M,3,FALSE)</f>
        <v>0.90900000000000003</v>
      </c>
      <c r="K95" s="13">
        <f t="shared" si="2"/>
        <v>1057.5578700000001</v>
      </c>
      <c r="L95" s="22"/>
    </row>
    <row r="96" spans="1:12" s="40" customFormat="1" ht="14.25" customHeight="1" x14ac:dyDescent="0.25">
      <c r="A96" s="38" t="s">
        <v>141</v>
      </c>
      <c r="B96" s="38" t="s">
        <v>245</v>
      </c>
      <c r="C96" s="38" t="s">
        <v>1767</v>
      </c>
      <c r="D96" s="38" t="s">
        <v>1586</v>
      </c>
      <c r="E96" s="38" t="s">
        <v>86</v>
      </c>
      <c r="F96" s="38" t="s">
        <v>1587</v>
      </c>
      <c r="G96" s="38" t="s">
        <v>1721</v>
      </c>
      <c r="H96" s="38" t="s">
        <v>2665</v>
      </c>
      <c r="I96" s="39">
        <v>0</v>
      </c>
      <c r="J96" s="11">
        <f>VLOOKUP(LEFT(B96,5),[1]Percents!$C:$M,3,FALSE)</f>
        <v>0.1905</v>
      </c>
      <c r="K96" s="13">
        <f t="shared" si="2"/>
        <v>0</v>
      </c>
      <c r="L96" s="22"/>
    </row>
    <row r="97" spans="1:12" s="40" customFormat="1" ht="14.25" customHeight="1" x14ac:dyDescent="0.25">
      <c r="A97" s="38" t="s">
        <v>242</v>
      </c>
      <c r="B97" s="38" t="s">
        <v>174</v>
      </c>
      <c r="C97" s="38" t="s">
        <v>1768</v>
      </c>
      <c r="D97" s="38" t="s">
        <v>1588</v>
      </c>
      <c r="E97" s="38" t="s">
        <v>175</v>
      </c>
      <c r="F97" s="38" t="s">
        <v>1589</v>
      </c>
      <c r="G97" s="38" t="s">
        <v>1769</v>
      </c>
      <c r="H97" s="38" t="s">
        <v>2665</v>
      </c>
      <c r="I97" s="39">
        <v>7364.95</v>
      </c>
      <c r="J97" s="11">
        <f>VLOOKUP(LEFT(B97,5),[1]Percents!$C:$M,3,FALSE)</f>
        <v>0.96416999999999997</v>
      </c>
      <c r="K97" s="13">
        <f t="shared" si="2"/>
        <v>7101.0638414999994</v>
      </c>
      <c r="L97" s="22"/>
    </row>
    <row r="98" spans="1:12" s="40" customFormat="1" ht="14.25" customHeight="1" x14ac:dyDescent="0.25">
      <c r="A98" s="38" t="s">
        <v>243</v>
      </c>
      <c r="B98" s="38" t="s">
        <v>314</v>
      </c>
      <c r="C98" s="38" t="s">
        <v>2816</v>
      </c>
      <c r="D98" s="38" t="s">
        <v>2817</v>
      </c>
      <c r="E98" s="38" t="s">
        <v>727</v>
      </c>
      <c r="F98" s="38" t="s">
        <v>1463</v>
      </c>
      <c r="G98" s="38" t="s">
        <v>1721</v>
      </c>
      <c r="H98" s="38" t="s">
        <v>2665</v>
      </c>
      <c r="I98" s="39">
        <v>1644.51</v>
      </c>
      <c r="J98" s="11">
        <f>VLOOKUP(LEFT(B98,5),[1]Percents!$C:$M,3,FALSE)</f>
        <v>0.90900000000000003</v>
      </c>
      <c r="K98" s="13">
        <f t="shared" si="2"/>
        <v>1494.85959</v>
      </c>
      <c r="L98" s="22"/>
    </row>
    <row r="99" spans="1:12" s="40" customFormat="1" ht="14.25" customHeight="1" x14ac:dyDescent="0.25">
      <c r="A99" s="38" t="s">
        <v>243</v>
      </c>
      <c r="B99" s="38" t="s">
        <v>118</v>
      </c>
      <c r="C99" s="38" t="s">
        <v>1770</v>
      </c>
      <c r="D99" s="38" t="s">
        <v>1590</v>
      </c>
      <c r="E99" s="38" t="s">
        <v>1591</v>
      </c>
      <c r="F99" s="38" t="s">
        <v>1592</v>
      </c>
      <c r="G99" s="38" t="s">
        <v>1771</v>
      </c>
      <c r="H99" s="38" t="s">
        <v>2665</v>
      </c>
      <c r="I99" s="39">
        <v>0</v>
      </c>
      <c r="J99" s="11">
        <f>VLOOKUP(LEFT(B99,5),[1]Percents!$C:$M,3,FALSE)</f>
        <v>0.90900000000000003</v>
      </c>
      <c r="K99" s="13">
        <f t="shared" si="2"/>
        <v>0</v>
      </c>
      <c r="L99" s="22"/>
    </row>
    <row r="100" spans="1:12" s="40" customFormat="1" ht="14.25" customHeight="1" x14ac:dyDescent="0.25">
      <c r="A100" s="38" t="s">
        <v>243</v>
      </c>
      <c r="B100" s="38" t="s">
        <v>2543</v>
      </c>
      <c r="C100" s="38" t="s">
        <v>1772</v>
      </c>
      <c r="D100" s="38" t="s">
        <v>2913</v>
      </c>
      <c r="E100" s="38" t="s">
        <v>1773</v>
      </c>
      <c r="F100" s="38" t="s">
        <v>1593</v>
      </c>
      <c r="G100" s="38" t="s">
        <v>1771</v>
      </c>
      <c r="H100" s="38" t="s">
        <v>2665</v>
      </c>
      <c r="I100" s="39">
        <v>2366.56</v>
      </c>
      <c r="J100" s="11">
        <f>VLOOKUP(LEFT(B100,5),[1]Percents!$C:$M,3,FALSE)</f>
        <v>0.90900000000000003</v>
      </c>
      <c r="K100" s="13">
        <f t="shared" si="2"/>
        <v>2151.2030399999999</v>
      </c>
      <c r="L100" s="22"/>
    </row>
    <row r="101" spans="1:12" s="40" customFormat="1" ht="14.25" customHeight="1" x14ac:dyDescent="0.25">
      <c r="A101" s="38" t="s">
        <v>243</v>
      </c>
      <c r="B101" s="38" t="s">
        <v>289</v>
      </c>
      <c r="C101" s="38" t="s">
        <v>2818</v>
      </c>
      <c r="D101" s="38" t="s">
        <v>2819</v>
      </c>
      <c r="E101" s="38" t="s">
        <v>2820</v>
      </c>
      <c r="F101" s="38" t="s">
        <v>1593</v>
      </c>
      <c r="G101" s="38" t="s">
        <v>1766</v>
      </c>
      <c r="H101" s="38" t="s">
        <v>2665</v>
      </c>
      <c r="I101" s="39">
        <v>2099.7199999999998</v>
      </c>
      <c r="J101" s="11">
        <f>VLOOKUP(LEFT(B101,5),[1]Percents!$C:$M,3,FALSE)</f>
        <v>0.90900000000000003</v>
      </c>
      <c r="K101" s="13">
        <f t="shared" si="2"/>
        <v>1908.6454799999999</v>
      </c>
      <c r="L101" s="22"/>
    </row>
    <row r="102" spans="1:12" s="40" customFormat="1" ht="14.25" customHeight="1" x14ac:dyDescent="0.25">
      <c r="A102" s="38" t="s">
        <v>141</v>
      </c>
      <c r="B102" s="38" t="s">
        <v>142</v>
      </c>
      <c r="C102" s="38" t="s">
        <v>3210</v>
      </c>
      <c r="D102" s="38" t="s">
        <v>3211</v>
      </c>
      <c r="E102" s="38" t="s">
        <v>782</v>
      </c>
      <c r="F102" s="38" t="s">
        <v>3212</v>
      </c>
      <c r="G102" s="38" t="s">
        <v>1771</v>
      </c>
      <c r="H102" s="38" t="s">
        <v>2665</v>
      </c>
      <c r="I102" s="39">
        <v>1230</v>
      </c>
      <c r="J102" s="11">
        <f>VLOOKUP(LEFT(B102,5),[1]Percents!$C:$M,3,FALSE)</f>
        <v>4.4999999999999998E-2</v>
      </c>
      <c r="K102" s="13">
        <f t="shared" si="2"/>
        <v>55.35</v>
      </c>
      <c r="L102" s="22"/>
    </row>
    <row r="103" spans="1:12" s="40" customFormat="1" ht="14.25" customHeight="1" x14ac:dyDescent="0.25">
      <c r="A103" s="38" t="s">
        <v>243</v>
      </c>
      <c r="B103" s="38" t="s">
        <v>289</v>
      </c>
      <c r="C103" s="38" t="s">
        <v>2671</v>
      </c>
      <c r="D103" s="38" t="s">
        <v>2672</v>
      </c>
      <c r="E103" s="38" t="s">
        <v>257</v>
      </c>
      <c r="F103" s="38" t="s">
        <v>2673</v>
      </c>
      <c r="G103" s="38" t="s">
        <v>1760</v>
      </c>
      <c r="H103" s="38" t="s">
        <v>2665</v>
      </c>
      <c r="I103" s="39">
        <v>7260.78</v>
      </c>
      <c r="J103" s="11">
        <f>VLOOKUP(LEFT(B103,5),[1]Percents!$C:$M,3,FALSE)</f>
        <v>0.90900000000000003</v>
      </c>
      <c r="K103" s="13">
        <f t="shared" si="2"/>
        <v>6600.0490200000004</v>
      </c>
      <c r="L103" s="22"/>
    </row>
    <row r="104" spans="1:12" s="40" customFormat="1" ht="14.25" customHeight="1" x14ac:dyDescent="0.25">
      <c r="A104" s="38" t="s">
        <v>243</v>
      </c>
      <c r="B104" s="38" t="s">
        <v>50</v>
      </c>
      <c r="C104" s="38" t="s">
        <v>7640</v>
      </c>
      <c r="D104" s="38" t="s">
        <v>7641</v>
      </c>
      <c r="E104" s="38" t="s">
        <v>6806</v>
      </c>
      <c r="F104" s="38" t="s">
        <v>7642</v>
      </c>
      <c r="G104" s="38" t="s">
        <v>2922</v>
      </c>
      <c r="H104" s="38" t="s">
        <v>2665</v>
      </c>
      <c r="I104" s="39">
        <v>5212.21</v>
      </c>
      <c r="J104" s="11">
        <f>VLOOKUP(LEFT(B104,5),[1]Percents!$C:$M,3,FALSE)</f>
        <v>0.90900000000000003</v>
      </c>
      <c r="K104" s="13">
        <f t="shared" si="2"/>
        <v>4737.8988900000004</v>
      </c>
      <c r="L104" s="22"/>
    </row>
    <row r="105" spans="1:12" s="40" customFormat="1" ht="14.25" customHeight="1" x14ac:dyDescent="0.25">
      <c r="A105" s="38" t="s">
        <v>141</v>
      </c>
      <c r="B105" s="38" t="s">
        <v>172</v>
      </c>
      <c r="C105" s="38" t="s">
        <v>1774</v>
      </c>
      <c r="D105" s="38" t="s">
        <v>1464</v>
      </c>
      <c r="E105" s="38" t="s">
        <v>143</v>
      </c>
      <c r="F105" s="38" t="s">
        <v>1465</v>
      </c>
      <c r="G105" s="38" t="s">
        <v>1775</v>
      </c>
      <c r="H105" s="38" t="s">
        <v>2665</v>
      </c>
      <c r="I105" s="39">
        <v>2256.92</v>
      </c>
      <c r="J105" s="11">
        <f>VLOOKUP(LEFT(B105,5),[1]Percents!$C:$M,3,FALSE)</f>
        <v>0.1905</v>
      </c>
      <c r="K105" s="13">
        <f t="shared" si="2"/>
        <v>429.94326000000001</v>
      </c>
      <c r="L105" s="22"/>
    </row>
    <row r="106" spans="1:12" s="40" customFormat="1" ht="14.25" customHeight="1" x14ac:dyDescent="0.25">
      <c r="A106" s="38" t="s">
        <v>141</v>
      </c>
      <c r="B106" s="38" t="s">
        <v>172</v>
      </c>
      <c r="C106" s="38" t="s">
        <v>9291</v>
      </c>
      <c r="D106" s="38" t="s">
        <v>9292</v>
      </c>
      <c r="E106" s="38" t="s">
        <v>1776</v>
      </c>
      <c r="F106" s="38" t="s">
        <v>9293</v>
      </c>
      <c r="G106" s="38" t="s">
        <v>1775</v>
      </c>
      <c r="H106" s="38" t="s">
        <v>2665</v>
      </c>
      <c r="I106" s="39">
        <v>1230</v>
      </c>
      <c r="J106" s="11">
        <f>VLOOKUP(LEFT(B106,5),[1]Percents!$C:$M,3,FALSE)</f>
        <v>0.1905</v>
      </c>
      <c r="K106" s="13">
        <f t="shared" si="2"/>
        <v>234.315</v>
      </c>
      <c r="L106" s="22"/>
    </row>
    <row r="107" spans="1:12" s="40" customFormat="1" ht="14.25" customHeight="1" x14ac:dyDescent="0.25">
      <c r="A107" s="38" t="s">
        <v>141</v>
      </c>
      <c r="B107" s="38" t="s">
        <v>306</v>
      </c>
      <c r="C107" s="38" t="s">
        <v>3349</v>
      </c>
      <c r="D107" s="38" t="s">
        <v>3350</v>
      </c>
      <c r="E107" s="38" t="s">
        <v>3351</v>
      </c>
      <c r="F107" s="38" t="s">
        <v>3352</v>
      </c>
      <c r="G107" s="38" t="s">
        <v>1766</v>
      </c>
      <c r="H107" s="38" t="s">
        <v>2665</v>
      </c>
      <c r="I107" s="39">
        <v>3307.15</v>
      </c>
      <c r="J107" s="11">
        <f>VLOOKUP(LEFT(B107,5),[1]Percents!$C:$M,3,FALSE)</f>
        <v>0.1905</v>
      </c>
      <c r="K107" s="13">
        <f t="shared" si="2"/>
        <v>630.01207499999998</v>
      </c>
      <c r="L107" s="22"/>
    </row>
    <row r="108" spans="1:12" s="40" customFormat="1" ht="14.25" customHeight="1" x14ac:dyDescent="0.25">
      <c r="A108" s="38" t="s">
        <v>243</v>
      </c>
      <c r="B108" s="38" t="s">
        <v>289</v>
      </c>
      <c r="C108" s="38" t="s">
        <v>1777</v>
      </c>
      <c r="D108" s="38" t="s">
        <v>1778</v>
      </c>
      <c r="E108" s="38" t="s">
        <v>186</v>
      </c>
      <c r="F108" s="38" t="s">
        <v>1779</v>
      </c>
      <c r="G108" s="38" t="s">
        <v>1766</v>
      </c>
      <c r="H108" s="38" t="s">
        <v>2665</v>
      </c>
      <c r="I108" s="39">
        <v>5044.72</v>
      </c>
      <c r="J108" s="11">
        <f>VLOOKUP(LEFT(B108,5),[1]Percents!$C:$M,3,FALSE)</f>
        <v>0.90900000000000003</v>
      </c>
      <c r="K108" s="13">
        <f t="shared" si="2"/>
        <v>4585.6504800000002</v>
      </c>
      <c r="L108" s="22"/>
    </row>
    <row r="109" spans="1:12" s="40" customFormat="1" ht="14.25" customHeight="1" x14ac:dyDescent="0.25">
      <c r="A109" s="38" t="s">
        <v>141</v>
      </c>
      <c r="B109" s="38" t="s">
        <v>306</v>
      </c>
      <c r="C109" s="38" t="s">
        <v>10385</v>
      </c>
      <c r="D109" s="38" t="s">
        <v>10386</v>
      </c>
      <c r="E109" s="38" t="s">
        <v>6678</v>
      </c>
      <c r="F109" s="38" t="s">
        <v>10387</v>
      </c>
      <c r="G109" s="38" t="s">
        <v>1766</v>
      </c>
      <c r="H109" s="38" t="s">
        <v>2665</v>
      </c>
      <c r="I109" s="41">
        <v>0</v>
      </c>
      <c r="J109" s="11">
        <f>VLOOKUP(LEFT(B109,5),[1]Percents!$C:$M,3,FALSE)</f>
        <v>0.1905</v>
      </c>
      <c r="K109" s="13">
        <f t="shared" si="2"/>
        <v>0</v>
      </c>
      <c r="L109" s="22"/>
    </row>
    <row r="110" spans="1:12" s="40" customFormat="1" ht="14.25" customHeight="1" x14ac:dyDescent="0.25">
      <c r="A110" s="38" t="s">
        <v>141</v>
      </c>
      <c r="B110" s="38" t="s">
        <v>111</v>
      </c>
      <c r="C110" s="38" t="s">
        <v>2674</v>
      </c>
      <c r="D110" s="38" t="s">
        <v>2675</v>
      </c>
      <c r="E110" s="38" t="s">
        <v>454</v>
      </c>
      <c r="F110" s="38" t="s">
        <v>2676</v>
      </c>
      <c r="G110" s="38" t="s">
        <v>1766</v>
      </c>
      <c r="H110" s="38" t="s">
        <v>2665</v>
      </c>
      <c r="I110" s="39">
        <v>6197.65</v>
      </c>
      <c r="J110" s="11">
        <f>VLOOKUP(LEFT(B110,5),[1]Percents!$C:$M,3,FALSE)</f>
        <v>0.1905</v>
      </c>
      <c r="K110" s="13">
        <f t="shared" si="2"/>
        <v>1180.652325</v>
      </c>
      <c r="L110" s="22"/>
    </row>
    <row r="111" spans="1:12" s="40" customFormat="1" ht="14.25" customHeight="1" x14ac:dyDescent="0.25">
      <c r="A111" s="38" t="s">
        <v>141</v>
      </c>
      <c r="B111" s="38" t="s">
        <v>245</v>
      </c>
      <c r="C111" s="38" t="s">
        <v>1780</v>
      </c>
      <c r="D111" s="38" t="s">
        <v>1594</v>
      </c>
      <c r="E111" s="38" t="s">
        <v>86</v>
      </c>
      <c r="F111" s="38" t="s">
        <v>1595</v>
      </c>
      <c r="G111" s="38" t="s">
        <v>1766</v>
      </c>
      <c r="H111" s="38" t="s">
        <v>2665</v>
      </c>
      <c r="I111" s="39">
        <v>-3573.43</v>
      </c>
      <c r="J111" s="11">
        <f>VLOOKUP(LEFT(B111,5),[1]Percents!$C:$M,3,FALSE)</f>
        <v>0.1905</v>
      </c>
      <c r="K111" s="13">
        <f t="shared" si="2"/>
        <v>-680.73841500000003</v>
      </c>
      <c r="L111" s="22"/>
    </row>
    <row r="112" spans="1:12" s="40" customFormat="1" ht="14.25" customHeight="1" x14ac:dyDescent="0.25">
      <c r="A112" s="38" t="s">
        <v>243</v>
      </c>
      <c r="B112" s="38" t="s">
        <v>118</v>
      </c>
      <c r="C112" s="38" t="s">
        <v>2677</v>
      </c>
      <c r="D112" s="38" t="s">
        <v>2678</v>
      </c>
      <c r="E112" s="38" t="s">
        <v>1571</v>
      </c>
      <c r="F112" s="38" t="s">
        <v>2679</v>
      </c>
      <c r="G112" s="38" t="s">
        <v>1766</v>
      </c>
      <c r="H112" s="38" t="s">
        <v>2665</v>
      </c>
      <c r="I112" s="39">
        <v>0</v>
      </c>
      <c r="J112" s="11">
        <f>VLOOKUP(LEFT(B112,5),[1]Percents!$C:$M,3,FALSE)</f>
        <v>0.90900000000000003</v>
      </c>
      <c r="K112" s="13">
        <f t="shared" si="2"/>
        <v>0</v>
      </c>
      <c r="L112" s="22"/>
    </row>
    <row r="113" spans="1:12" s="40" customFormat="1" ht="14.25" customHeight="1" x14ac:dyDescent="0.25">
      <c r="A113" s="38" t="s">
        <v>243</v>
      </c>
      <c r="B113" s="38" t="s">
        <v>203</v>
      </c>
      <c r="C113" s="38" t="s">
        <v>2545</v>
      </c>
      <c r="D113" s="38" t="s">
        <v>2546</v>
      </c>
      <c r="E113" s="38" t="s">
        <v>204</v>
      </c>
      <c r="F113" s="38" t="s">
        <v>2547</v>
      </c>
      <c r="G113" s="38" t="s">
        <v>1766</v>
      </c>
      <c r="H113" s="38" t="s">
        <v>2665</v>
      </c>
      <c r="I113" s="39">
        <v>417.07</v>
      </c>
      <c r="J113" s="11">
        <f>VLOOKUP(LEFT(B113,5),[1]Percents!$C:$M,3,FALSE)</f>
        <v>0.90900000000000003</v>
      </c>
      <c r="K113" s="13">
        <f t="shared" si="2"/>
        <v>379.11662999999999</v>
      </c>
      <c r="L113" s="22"/>
    </row>
    <row r="114" spans="1:12" s="40" customFormat="1" ht="14.25" customHeight="1" x14ac:dyDescent="0.25">
      <c r="A114" s="38" t="s">
        <v>141</v>
      </c>
      <c r="B114" s="38" t="s">
        <v>306</v>
      </c>
      <c r="C114" s="38" t="s">
        <v>2548</v>
      </c>
      <c r="D114" s="38" t="s">
        <v>2549</v>
      </c>
      <c r="E114" s="38" t="s">
        <v>2045</v>
      </c>
      <c r="F114" s="38" t="s">
        <v>2550</v>
      </c>
      <c r="G114" s="38" t="s">
        <v>2551</v>
      </c>
      <c r="H114" s="38" t="s">
        <v>2665</v>
      </c>
      <c r="I114" s="39">
        <v>-465.41</v>
      </c>
      <c r="J114" s="11">
        <f>VLOOKUP(LEFT(B114,5),[1]Percents!$C:$M,3,FALSE)</f>
        <v>0.1905</v>
      </c>
      <c r="K114" s="13">
        <f t="shared" si="2"/>
        <v>-88.660605000000004</v>
      </c>
      <c r="L114" s="22"/>
    </row>
    <row r="115" spans="1:12" s="40" customFormat="1" ht="14.25" customHeight="1" x14ac:dyDescent="0.25">
      <c r="A115" s="38" t="s">
        <v>243</v>
      </c>
      <c r="B115" s="38" t="s">
        <v>289</v>
      </c>
      <c r="C115" s="38" t="s">
        <v>10388</v>
      </c>
      <c r="D115" s="38" t="s">
        <v>10389</v>
      </c>
      <c r="E115" s="38" t="s">
        <v>3496</v>
      </c>
      <c r="F115" s="38" t="s">
        <v>10390</v>
      </c>
      <c r="G115" s="38" t="s">
        <v>1760</v>
      </c>
      <c r="H115" s="38" t="s">
        <v>2665</v>
      </c>
      <c r="I115" s="39">
        <v>0</v>
      </c>
      <c r="J115" s="11">
        <f>VLOOKUP(LEFT(B115,5),[1]Percents!$C:$M,3,FALSE)</f>
        <v>0.90900000000000003</v>
      </c>
      <c r="K115" s="13">
        <f t="shared" si="2"/>
        <v>0</v>
      </c>
      <c r="L115" s="22"/>
    </row>
    <row r="116" spans="1:12" s="40" customFormat="1" ht="14.25" customHeight="1" x14ac:dyDescent="0.25">
      <c r="A116" s="38" t="s">
        <v>146</v>
      </c>
      <c r="B116" s="38" t="s">
        <v>304</v>
      </c>
      <c r="C116" s="38" t="s">
        <v>3353</v>
      </c>
      <c r="D116" s="38" t="s">
        <v>3354</v>
      </c>
      <c r="E116" s="38" t="s">
        <v>3355</v>
      </c>
      <c r="F116" s="38" t="s">
        <v>3356</v>
      </c>
      <c r="G116" s="38" t="s">
        <v>3357</v>
      </c>
      <c r="H116" s="38" t="s">
        <v>2665</v>
      </c>
      <c r="I116" s="39">
        <v>6.14</v>
      </c>
      <c r="J116" s="11">
        <f>VLOOKUP(LEFT(B116,5),[1]Percents!$C:$M,3,FALSE)</f>
        <v>0</v>
      </c>
      <c r="K116" s="13">
        <f t="shared" si="2"/>
        <v>0</v>
      </c>
      <c r="L116" s="22"/>
    </row>
    <row r="117" spans="1:12" s="40" customFormat="1" ht="14.25" customHeight="1" x14ac:dyDescent="0.25">
      <c r="A117" s="38" t="s">
        <v>243</v>
      </c>
      <c r="B117" s="38" t="s">
        <v>2543</v>
      </c>
      <c r="C117" s="38" t="s">
        <v>10645</v>
      </c>
      <c r="D117" s="38" t="s">
        <v>10646</v>
      </c>
      <c r="E117" s="38" t="s">
        <v>7</v>
      </c>
      <c r="F117" s="38" t="s">
        <v>10647</v>
      </c>
      <c r="G117" s="38" t="s">
        <v>1760</v>
      </c>
      <c r="H117" s="38" t="s">
        <v>2665</v>
      </c>
      <c r="I117" s="39">
        <v>0</v>
      </c>
      <c r="J117" s="11">
        <f>VLOOKUP(LEFT(B117,5),[1]Percents!$C:$M,3,FALSE)</f>
        <v>0.90900000000000003</v>
      </c>
      <c r="K117" s="13">
        <f t="shared" si="2"/>
        <v>0</v>
      </c>
      <c r="L117" s="22"/>
    </row>
    <row r="118" spans="1:12" s="40" customFormat="1" ht="14.25" customHeight="1" x14ac:dyDescent="0.25">
      <c r="A118" s="38" t="s">
        <v>213</v>
      </c>
      <c r="B118" s="38" t="s">
        <v>211</v>
      </c>
      <c r="C118" s="38" t="s">
        <v>2680</v>
      </c>
      <c r="D118" s="38" t="s">
        <v>2681</v>
      </c>
      <c r="E118" s="38" t="s">
        <v>350</v>
      </c>
      <c r="F118" s="38" t="s">
        <v>2682</v>
      </c>
      <c r="G118" s="38" t="s">
        <v>2683</v>
      </c>
      <c r="H118" s="38" t="s">
        <v>2665</v>
      </c>
      <c r="I118" s="39">
        <v>3244.75</v>
      </c>
      <c r="J118" s="11">
        <f>VLOOKUP(LEFT(B118,5),[1]Percents!$C:$M,3,FALSE)</f>
        <v>0.91395000000000004</v>
      </c>
      <c r="K118" s="13">
        <f t="shared" si="2"/>
        <v>2965.5392624999999</v>
      </c>
      <c r="L118" s="22"/>
    </row>
    <row r="119" spans="1:12" s="40" customFormat="1" ht="14.25" customHeight="1" x14ac:dyDescent="0.25">
      <c r="A119" s="38" t="s">
        <v>243</v>
      </c>
      <c r="B119" s="38" t="s">
        <v>203</v>
      </c>
      <c r="C119" s="38" t="s">
        <v>3513</v>
      </c>
      <c r="D119" s="38" t="s">
        <v>3514</v>
      </c>
      <c r="E119" s="38" t="s">
        <v>12401</v>
      </c>
      <c r="F119" s="38" t="s">
        <v>3515</v>
      </c>
      <c r="G119" s="38" t="s">
        <v>2683</v>
      </c>
      <c r="H119" s="38" t="s">
        <v>2665</v>
      </c>
      <c r="I119" s="39">
        <v>820.21</v>
      </c>
      <c r="J119" s="11">
        <f>VLOOKUP(LEFT(B119,5),[1]Percents!$C:$M,3,FALSE)</f>
        <v>0.90900000000000003</v>
      </c>
      <c r="K119" s="13">
        <f t="shared" si="2"/>
        <v>745.57089000000008</v>
      </c>
      <c r="L119" s="22"/>
    </row>
    <row r="120" spans="1:12" s="40" customFormat="1" ht="14.25" customHeight="1" x14ac:dyDescent="0.25">
      <c r="A120" s="38" t="s">
        <v>242</v>
      </c>
      <c r="B120" s="38" t="s">
        <v>174</v>
      </c>
      <c r="C120" s="38" t="s">
        <v>2684</v>
      </c>
      <c r="D120" s="38" t="s">
        <v>2685</v>
      </c>
      <c r="E120" s="38" t="s">
        <v>324</v>
      </c>
      <c r="F120" s="38" t="s">
        <v>2686</v>
      </c>
      <c r="G120" s="38" t="s">
        <v>2683</v>
      </c>
      <c r="H120" s="38" t="s">
        <v>2665</v>
      </c>
      <c r="I120" s="39">
        <v>14572.22</v>
      </c>
      <c r="J120" s="11">
        <f>VLOOKUP(LEFT(B120,5),[1]Percents!$C:$M,3,FALSE)</f>
        <v>0.96416999999999997</v>
      </c>
      <c r="K120" s="13">
        <f t="shared" si="2"/>
        <v>14050.097357399998</v>
      </c>
      <c r="L120" s="22"/>
    </row>
    <row r="121" spans="1:12" s="40" customFormat="1" ht="14.25" customHeight="1" x14ac:dyDescent="0.25">
      <c r="A121" s="38" t="s">
        <v>243</v>
      </c>
      <c r="B121" s="38" t="s">
        <v>118</v>
      </c>
      <c r="C121" s="38" t="s">
        <v>1781</v>
      </c>
      <c r="D121" s="38" t="s">
        <v>1782</v>
      </c>
      <c r="E121" s="38" t="s">
        <v>1571</v>
      </c>
      <c r="F121" s="38" t="s">
        <v>1783</v>
      </c>
      <c r="G121" s="38" t="s">
        <v>1766</v>
      </c>
      <c r="H121" s="38" t="s">
        <v>2665</v>
      </c>
      <c r="I121" s="41">
        <v>0</v>
      </c>
      <c r="J121" s="11">
        <f>VLOOKUP(LEFT(B121,5),[1]Percents!$C:$M,3,FALSE)</f>
        <v>0.90900000000000003</v>
      </c>
      <c r="K121" s="13">
        <f t="shared" si="2"/>
        <v>0</v>
      </c>
      <c r="L121" s="22"/>
    </row>
    <row r="122" spans="1:12" s="40" customFormat="1" ht="14.25" customHeight="1" x14ac:dyDescent="0.25">
      <c r="A122" s="38" t="s">
        <v>141</v>
      </c>
      <c r="B122" s="38" t="s">
        <v>172</v>
      </c>
      <c r="C122" s="38" t="s">
        <v>2552</v>
      </c>
      <c r="D122" s="38" t="s">
        <v>2553</v>
      </c>
      <c r="E122" s="38" t="s">
        <v>36</v>
      </c>
      <c r="F122" s="38" t="s">
        <v>2554</v>
      </c>
      <c r="G122" s="38" t="s">
        <v>1760</v>
      </c>
      <c r="H122" s="38" t="s">
        <v>2665</v>
      </c>
      <c r="I122" s="39">
        <v>0</v>
      </c>
      <c r="J122" s="11">
        <f>VLOOKUP(LEFT(B122,5),[1]Percents!$C:$M,3,FALSE)</f>
        <v>0.1905</v>
      </c>
      <c r="K122" s="13">
        <f t="shared" si="2"/>
        <v>0</v>
      </c>
      <c r="L122" s="22"/>
    </row>
    <row r="123" spans="1:12" s="40" customFormat="1" ht="14.25" customHeight="1" x14ac:dyDescent="0.25">
      <c r="A123" s="38" t="s">
        <v>243</v>
      </c>
      <c r="B123" s="38" t="s">
        <v>118</v>
      </c>
      <c r="C123" s="38" t="s">
        <v>3516</v>
      </c>
      <c r="D123" s="38" t="s">
        <v>3517</v>
      </c>
      <c r="E123" s="38" t="s">
        <v>385</v>
      </c>
      <c r="F123" s="38" t="s">
        <v>2554</v>
      </c>
      <c r="G123" s="38" t="s">
        <v>1760</v>
      </c>
      <c r="H123" s="38" t="s">
        <v>2665</v>
      </c>
      <c r="I123" s="39">
        <v>900.97</v>
      </c>
      <c r="J123" s="11">
        <f>VLOOKUP(LEFT(B123,5),[1]Percents!$C:$M,3,FALSE)</f>
        <v>0.90900000000000003</v>
      </c>
      <c r="K123" s="13">
        <f t="shared" si="2"/>
        <v>818.98173000000008</v>
      </c>
      <c r="L123" s="22"/>
    </row>
    <row r="124" spans="1:12" s="40" customFormat="1" ht="14.25" customHeight="1" x14ac:dyDescent="0.25">
      <c r="A124" s="38" t="s">
        <v>243</v>
      </c>
      <c r="B124" s="38" t="s">
        <v>118</v>
      </c>
      <c r="C124" s="38" t="s">
        <v>3518</v>
      </c>
      <c r="D124" s="38" t="s">
        <v>3519</v>
      </c>
      <c r="E124" s="38" t="s">
        <v>39</v>
      </c>
      <c r="F124" s="38" t="s">
        <v>2554</v>
      </c>
      <c r="G124" s="38" t="s">
        <v>1760</v>
      </c>
      <c r="H124" s="38" t="s">
        <v>2665</v>
      </c>
      <c r="I124" s="39">
        <v>0</v>
      </c>
      <c r="J124" s="11">
        <f>VLOOKUP(LEFT(B124,5),[1]Percents!$C:$M,3,FALSE)</f>
        <v>0.90900000000000003</v>
      </c>
      <c r="K124" s="13">
        <f t="shared" si="2"/>
        <v>0</v>
      </c>
      <c r="L124" s="22"/>
    </row>
    <row r="125" spans="1:12" s="40" customFormat="1" ht="14.25" customHeight="1" x14ac:dyDescent="0.25">
      <c r="A125" s="38" t="s">
        <v>243</v>
      </c>
      <c r="B125" s="38" t="s">
        <v>118</v>
      </c>
      <c r="C125" s="38" t="s">
        <v>4828</v>
      </c>
      <c r="D125" s="38" t="s">
        <v>4829</v>
      </c>
      <c r="E125" s="38" t="s">
        <v>2792</v>
      </c>
      <c r="F125" s="38" t="s">
        <v>2554</v>
      </c>
      <c r="G125" s="38" t="s">
        <v>1760</v>
      </c>
      <c r="H125" s="38" t="s">
        <v>2665</v>
      </c>
      <c r="I125" s="39">
        <v>0</v>
      </c>
      <c r="J125" s="11">
        <f>VLOOKUP(LEFT(B125,5),[1]Percents!$C:$M,3,FALSE)</f>
        <v>0.90900000000000003</v>
      </c>
      <c r="K125" s="13">
        <f t="shared" si="2"/>
        <v>0</v>
      </c>
      <c r="L125" s="22"/>
    </row>
    <row r="126" spans="1:12" s="40" customFormat="1" ht="14.25" customHeight="1" x14ac:dyDescent="0.25">
      <c r="A126" s="38" t="s">
        <v>243</v>
      </c>
      <c r="B126" s="38" t="s">
        <v>289</v>
      </c>
      <c r="C126" s="38" t="s">
        <v>2914</v>
      </c>
      <c r="D126" s="38" t="s">
        <v>2915</v>
      </c>
      <c r="E126" s="38" t="s">
        <v>186</v>
      </c>
      <c r="F126" s="38" t="s">
        <v>2916</v>
      </c>
      <c r="G126" s="38" t="s">
        <v>2683</v>
      </c>
      <c r="H126" s="38" t="s">
        <v>2665</v>
      </c>
      <c r="I126" s="39">
        <v>1914.25</v>
      </c>
      <c r="J126" s="11">
        <f>VLOOKUP(LEFT(B126,5),[1]Percents!$C:$M,3,FALSE)</f>
        <v>0.90900000000000003</v>
      </c>
      <c r="K126" s="13">
        <f t="shared" si="2"/>
        <v>1740.0532500000002</v>
      </c>
      <c r="L126" s="22"/>
    </row>
    <row r="127" spans="1:12" s="40" customFormat="1" ht="14.25" customHeight="1" x14ac:dyDescent="0.25">
      <c r="A127" s="38" t="s">
        <v>243</v>
      </c>
      <c r="B127" s="38" t="s">
        <v>289</v>
      </c>
      <c r="C127" s="38" t="s">
        <v>4553</v>
      </c>
      <c r="D127" s="38" t="s">
        <v>4554</v>
      </c>
      <c r="E127" s="38" t="s">
        <v>622</v>
      </c>
      <c r="F127" s="38" t="s">
        <v>2916</v>
      </c>
      <c r="G127" s="38" t="s">
        <v>2683</v>
      </c>
      <c r="H127" s="38" t="s">
        <v>2665</v>
      </c>
      <c r="I127" s="39">
        <v>887.45</v>
      </c>
      <c r="J127" s="11">
        <f>VLOOKUP(LEFT(B127,5),[1]Percents!$C:$M,3,FALSE)</f>
        <v>0.90900000000000003</v>
      </c>
      <c r="K127" s="13">
        <f t="shared" si="2"/>
        <v>806.69205000000011</v>
      </c>
      <c r="L127" s="22"/>
    </row>
    <row r="128" spans="1:12" s="40" customFormat="1" ht="14.25" customHeight="1" x14ac:dyDescent="0.25">
      <c r="A128" s="38" t="s">
        <v>243</v>
      </c>
      <c r="B128" s="38" t="s">
        <v>289</v>
      </c>
      <c r="C128" s="38" t="s">
        <v>3734</v>
      </c>
      <c r="D128" s="38" t="s">
        <v>3735</v>
      </c>
      <c r="E128" s="38" t="s">
        <v>655</v>
      </c>
      <c r="F128" s="38" t="s">
        <v>3213</v>
      </c>
      <c r="G128" s="38" t="s">
        <v>1851</v>
      </c>
      <c r="H128" s="38" t="s">
        <v>2665</v>
      </c>
      <c r="I128" s="39">
        <v>0</v>
      </c>
      <c r="J128" s="11">
        <f>VLOOKUP(LEFT(B128,5),[1]Percents!$C:$M,3,FALSE)</f>
        <v>0.90900000000000003</v>
      </c>
      <c r="K128" s="13">
        <f t="shared" si="2"/>
        <v>0</v>
      </c>
      <c r="L128" s="22"/>
    </row>
    <row r="129" spans="1:12" s="40" customFormat="1" ht="14.25" customHeight="1" x14ac:dyDescent="0.25">
      <c r="A129" s="38" t="s">
        <v>141</v>
      </c>
      <c r="B129" s="38" t="s">
        <v>172</v>
      </c>
      <c r="C129" s="38" t="s">
        <v>2603</v>
      </c>
      <c r="D129" s="38" t="s">
        <v>2604</v>
      </c>
      <c r="E129" s="38" t="s">
        <v>2605</v>
      </c>
      <c r="F129" s="38" t="s">
        <v>2606</v>
      </c>
      <c r="G129" s="38" t="s">
        <v>2607</v>
      </c>
      <c r="H129" s="38" t="s">
        <v>2665</v>
      </c>
      <c r="I129" s="39">
        <v>0</v>
      </c>
      <c r="J129" s="11">
        <f>VLOOKUP(LEFT(B129,5),[1]Percents!$C:$M,3,FALSE)</f>
        <v>0.1905</v>
      </c>
      <c r="K129" s="13">
        <f t="shared" si="2"/>
        <v>0</v>
      </c>
      <c r="L129" s="22"/>
    </row>
    <row r="130" spans="1:12" s="40" customFormat="1" ht="14.25" customHeight="1" x14ac:dyDescent="0.25">
      <c r="A130" s="38" t="s">
        <v>141</v>
      </c>
      <c r="B130" s="38" t="s">
        <v>306</v>
      </c>
      <c r="C130" s="38" t="s">
        <v>3214</v>
      </c>
      <c r="D130" s="38" t="s">
        <v>3215</v>
      </c>
      <c r="E130" s="38" t="s">
        <v>155</v>
      </c>
      <c r="F130" s="38" t="s">
        <v>3216</v>
      </c>
      <c r="G130" s="38" t="s">
        <v>2619</v>
      </c>
      <c r="H130" s="38" t="s">
        <v>2665</v>
      </c>
      <c r="I130" s="39">
        <v>14326.62</v>
      </c>
      <c r="J130" s="11">
        <f>VLOOKUP(LEFT(B130,5),[1]Percents!$C:$M,3,FALSE)</f>
        <v>0.1905</v>
      </c>
      <c r="K130" s="13">
        <f t="shared" si="2"/>
        <v>2729.2211100000004</v>
      </c>
      <c r="L130" s="22"/>
    </row>
    <row r="131" spans="1:12" s="40" customFormat="1" ht="14.25" customHeight="1" x14ac:dyDescent="0.25">
      <c r="A131" s="38" t="s">
        <v>243</v>
      </c>
      <c r="B131" s="38" t="s">
        <v>289</v>
      </c>
      <c r="C131" s="38" t="s">
        <v>4555</v>
      </c>
      <c r="D131" s="38" t="s">
        <v>4556</v>
      </c>
      <c r="E131" s="38" t="s">
        <v>655</v>
      </c>
      <c r="F131" s="38" t="s">
        <v>2917</v>
      </c>
      <c r="G131" s="38" t="s">
        <v>1760</v>
      </c>
      <c r="H131" s="38" t="s">
        <v>2665</v>
      </c>
      <c r="I131" s="39">
        <v>0</v>
      </c>
      <c r="J131" s="11">
        <f>VLOOKUP(LEFT(B131,5),[1]Percents!$C:$M,3,FALSE)</f>
        <v>0.90900000000000003</v>
      </c>
      <c r="K131" s="13">
        <f t="shared" si="2"/>
        <v>0</v>
      </c>
      <c r="L131" s="22"/>
    </row>
    <row r="132" spans="1:12" s="40" customFormat="1" ht="14.25" customHeight="1" x14ac:dyDescent="0.25">
      <c r="A132" s="38" t="s">
        <v>66</v>
      </c>
      <c r="B132" s="38" t="s">
        <v>3520</v>
      </c>
      <c r="C132" s="38" t="s">
        <v>3892</v>
      </c>
      <c r="D132" s="38" t="s">
        <v>3893</v>
      </c>
      <c r="E132" s="38" t="s">
        <v>3059</v>
      </c>
      <c r="F132" s="38" t="s">
        <v>3894</v>
      </c>
      <c r="G132" s="38" t="s">
        <v>2571</v>
      </c>
      <c r="H132" s="38" t="s">
        <v>2665</v>
      </c>
      <c r="I132" s="39">
        <v>16561.830000000002</v>
      </c>
      <c r="J132" s="11">
        <f>VLOOKUP(LEFT(B132,5),[1]Percents!$C:$M,3,FALSE)</f>
        <v>1</v>
      </c>
      <c r="K132" s="13">
        <f t="shared" si="2"/>
        <v>16561.830000000002</v>
      </c>
      <c r="L132" s="22"/>
    </row>
    <row r="133" spans="1:12" s="40" customFormat="1" ht="14.25" customHeight="1" x14ac:dyDescent="0.25">
      <c r="A133" s="38" t="s">
        <v>66</v>
      </c>
      <c r="B133" s="38" t="s">
        <v>3520</v>
      </c>
      <c r="C133" s="38" t="s">
        <v>2918</v>
      </c>
      <c r="D133" s="38" t="s">
        <v>2919</v>
      </c>
      <c r="E133" s="38" t="s">
        <v>2920</v>
      </c>
      <c r="F133" s="38" t="s">
        <v>2921</v>
      </c>
      <c r="G133" s="38" t="s">
        <v>2683</v>
      </c>
      <c r="H133" s="38" t="s">
        <v>2665</v>
      </c>
      <c r="I133" s="39">
        <v>2173.6799999999998</v>
      </c>
      <c r="J133" s="11">
        <f>VLOOKUP(LEFT(B133,5),[1]Percents!$C:$M,3,FALSE)</f>
        <v>1</v>
      </c>
      <c r="K133" s="13">
        <f t="shared" si="2"/>
        <v>2173.6799999999998</v>
      </c>
      <c r="L133" s="22"/>
    </row>
    <row r="134" spans="1:12" s="40" customFormat="1" ht="14.25" customHeight="1" x14ac:dyDescent="0.25">
      <c r="A134" s="38" t="s">
        <v>243</v>
      </c>
      <c r="B134" s="38" t="s">
        <v>289</v>
      </c>
      <c r="C134" s="38" t="s">
        <v>2821</v>
      </c>
      <c r="D134" s="38" t="s">
        <v>2822</v>
      </c>
      <c r="E134" s="38" t="s">
        <v>2823</v>
      </c>
      <c r="F134" s="38" t="s">
        <v>2824</v>
      </c>
      <c r="G134" s="38" t="s">
        <v>1721</v>
      </c>
      <c r="H134" s="38" t="s">
        <v>2665</v>
      </c>
      <c r="I134" s="39">
        <v>0</v>
      </c>
      <c r="J134" s="11">
        <f>VLOOKUP(LEFT(B134,5),[1]Percents!$C:$M,3,FALSE)</f>
        <v>0.90900000000000003</v>
      </c>
      <c r="K134" s="13">
        <f t="shared" si="2"/>
        <v>0</v>
      </c>
      <c r="L134" s="22"/>
    </row>
    <row r="135" spans="1:12" s="40" customFormat="1" ht="14.25" customHeight="1" x14ac:dyDescent="0.25">
      <c r="A135" s="38" t="s">
        <v>243</v>
      </c>
      <c r="B135" s="38" t="s">
        <v>289</v>
      </c>
      <c r="C135" s="38" t="s">
        <v>3358</v>
      </c>
      <c r="D135" s="38" t="s">
        <v>3359</v>
      </c>
      <c r="E135" s="38" t="s">
        <v>2902</v>
      </c>
      <c r="F135" s="38" t="s">
        <v>3360</v>
      </c>
      <c r="G135" s="38" t="s">
        <v>2922</v>
      </c>
      <c r="H135" s="38" t="s">
        <v>2665</v>
      </c>
      <c r="I135" s="39">
        <v>-1886.67</v>
      </c>
      <c r="J135" s="11">
        <f>VLOOKUP(LEFT(B135,5),[1]Percents!$C:$M,3,FALSE)</f>
        <v>0.90900000000000003</v>
      </c>
      <c r="K135" s="13">
        <f t="shared" si="2"/>
        <v>-1714.9830300000001</v>
      </c>
      <c r="L135" s="22"/>
    </row>
    <row r="136" spans="1:12" s="40" customFormat="1" ht="14.25" customHeight="1" x14ac:dyDescent="0.25">
      <c r="A136" s="38" t="s">
        <v>243</v>
      </c>
      <c r="B136" s="38" t="s">
        <v>118</v>
      </c>
      <c r="C136" s="38" t="s">
        <v>3895</v>
      </c>
      <c r="D136" s="38" t="s">
        <v>3896</v>
      </c>
      <c r="E136" s="38" t="s">
        <v>510</v>
      </c>
      <c r="F136" s="38" t="s">
        <v>3897</v>
      </c>
      <c r="G136" s="38" t="s">
        <v>2847</v>
      </c>
      <c r="H136" s="38" t="s">
        <v>2665</v>
      </c>
      <c r="I136" s="39">
        <v>4472.3900000000003</v>
      </c>
      <c r="J136" s="11">
        <f>VLOOKUP(LEFT(B136,5),[1]Percents!$C:$M,3,FALSE)</f>
        <v>0.90900000000000003</v>
      </c>
      <c r="K136" s="13">
        <f t="shared" si="2"/>
        <v>4065.4025100000003</v>
      </c>
      <c r="L136" s="22"/>
    </row>
    <row r="137" spans="1:12" s="40" customFormat="1" ht="14.25" customHeight="1" x14ac:dyDescent="0.25">
      <c r="A137" s="38" t="s">
        <v>243</v>
      </c>
      <c r="B137" s="38" t="s">
        <v>289</v>
      </c>
      <c r="C137" s="38" t="s">
        <v>3106</v>
      </c>
      <c r="D137" s="38" t="s">
        <v>3107</v>
      </c>
      <c r="E137" s="38" t="s">
        <v>3108</v>
      </c>
      <c r="F137" s="38" t="s">
        <v>3109</v>
      </c>
      <c r="G137" s="38" t="s">
        <v>2922</v>
      </c>
      <c r="H137" s="38" t="s">
        <v>2665</v>
      </c>
      <c r="I137" s="39">
        <v>-0.08</v>
      </c>
      <c r="J137" s="11">
        <f>VLOOKUP(LEFT(B137,5),[1]Percents!$C:$M,3,FALSE)</f>
        <v>0.90900000000000003</v>
      </c>
      <c r="K137" s="13">
        <f t="shared" si="2"/>
        <v>-7.2720000000000007E-2</v>
      </c>
      <c r="L137" s="22"/>
    </row>
    <row r="138" spans="1:12" s="40" customFormat="1" ht="14.25" customHeight="1" x14ac:dyDescent="0.25">
      <c r="A138" s="38" t="s">
        <v>242</v>
      </c>
      <c r="B138" s="38" t="s">
        <v>174</v>
      </c>
      <c r="C138" s="38" t="s">
        <v>3898</v>
      </c>
      <c r="D138" s="38" t="s">
        <v>3899</v>
      </c>
      <c r="E138" s="38" t="s">
        <v>3900</v>
      </c>
      <c r="F138" s="38" t="s">
        <v>3901</v>
      </c>
      <c r="G138" s="38" t="s">
        <v>3744</v>
      </c>
      <c r="H138" s="38" t="s">
        <v>2665</v>
      </c>
      <c r="I138" s="39">
        <v>3954.13</v>
      </c>
      <c r="J138" s="11">
        <f>VLOOKUP(LEFT(B138,5),[1]Percents!$C:$M,3,FALSE)</f>
        <v>0.96416999999999997</v>
      </c>
      <c r="K138" s="13">
        <f t="shared" ref="K138:K201" si="3">+I138*J138</f>
        <v>3812.4535221000001</v>
      </c>
      <c r="L138" s="22"/>
    </row>
    <row r="139" spans="1:12" s="40" customFormat="1" ht="14.25" customHeight="1" x14ac:dyDescent="0.25">
      <c r="A139" s="38" t="s">
        <v>141</v>
      </c>
      <c r="B139" s="38" t="s">
        <v>245</v>
      </c>
      <c r="C139" s="38" t="s">
        <v>3217</v>
      </c>
      <c r="D139" s="38" t="s">
        <v>3218</v>
      </c>
      <c r="E139" s="38" t="s">
        <v>3219</v>
      </c>
      <c r="F139" s="38" t="s">
        <v>3220</v>
      </c>
      <c r="G139" s="38" t="s">
        <v>2929</v>
      </c>
      <c r="H139" s="38" t="s">
        <v>2665</v>
      </c>
      <c r="I139" s="39">
        <v>1269.98</v>
      </c>
      <c r="J139" s="11">
        <f>VLOOKUP(LEFT(B139,5),[1]Percents!$C:$M,3,FALSE)</f>
        <v>0.1905</v>
      </c>
      <c r="K139" s="13">
        <f t="shared" si="3"/>
        <v>241.93119000000002</v>
      </c>
      <c r="L139" s="22"/>
    </row>
    <row r="140" spans="1:12" s="40" customFormat="1" ht="14.25" customHeight="1" x14ac:dyDescent="0.25">
      <c r="A140" s="38" t="s">
        <v>141</v>
      </c>
      <c r="B140" s="38" t="s">
        <v>306</v>
      </c>
      <c r="C140" s="38" t="s">
        <v>3736</v>
      </c>
      <c r="D140" s="38" t="s">
        <v>3737</v>
      </c>
      <c r="E140" s="38" t="s">
        <v>202</v>
      </c>
      <c r="F140" s="38" t="s">
        <v>3738</v>
      </c>
      <c r="G140" s="38" t="s">
        <v>2991</v>
      </c>
      <c r="H140" s="38" t="s">
        <v>2665</v>
      </c>
      <c r="I140" s="39">
        <v>2029.01</v>
      </c>
      <c r="J140" s="11">
        <f>VLOOKUP(LEFT(B140,5),[1]Percents!$C:$M,3,FALSE)</f>
        <v>0.1905</v>
      </c>
      <c r="K140" s="13">
        <f t="shared" si="3"/>
        <v>386.52640500000001</v>
      </c>
      <c r="L140" s="22"/>
    </row>
    <row r="141" spans="1:12" s="40" customFormat="1" ht="14.25" customHeight="1" x14ac:dyDescent="0.25">
      <c r="A141" s="38" t="s">
        <v>66</v>
      </c>
      <c r="B141" s="38" t="s">
        <v>3520</v>
      </c>
      <c r="C141" s="38" t="s">
        <v>5078</v>
      </c>
      <c r="D141" s="38" t="s">
        <v>5079</v>
      </c>
      <c r="E141" s="38" t="s">
        <v>3059</v>
      </c>
      <c r="F141" s="38" t="s">
        <v>5080</v>
      </c>
      <c r="G141" s="38" t="s">
        <v>5081</v>
      </c>
      <c r="H141" s="38" t="s">
        <v>2665</v>
      </c>
      <c r="I141" s="39">
        <v>4761.8999999999996</v>
      </c>
      <c r="J141" s="11">
        <f>VLOOKUP(LEFT(B141,5),[1]Percents!$C:$M,3,FALSE)</f>
        <v>1</v>
      </c>
      <c r="K141" s="13">
        <f t="shared" si="3"/>
        <v>4761.8999999999996</v>
      </c>
      <c r="L141" s="22"/>
    </row>
    <row r="142" spans="1:12" s="40" customFormat="1" ht="14.25" customHeight="1" x14ac:dyDescent="0.25">
      <c r="A142" s="38" t="s">
        <v>141</v>
      </c>
      <c r="B142" s="38" t="s">
        <v>245</v>
      </c>
      <c r="C142" s="38" t="s">
        <v>2987</v>
      </c>
      <c r="D142" s="38" t="s">
        <v>2988</v>
      </c>
      <c r="E142" s="38" t="s">
        <v>965</v>
      </c>
      <c r="F142" s="38" t="s">
        <v>2989</v>
      </c>
      <c r="G142" s="38" t="s">
        <v>2990</v>
      </c>
      <c r="H142" s="38" t="s">
        <v>2665</v>
      </c>
      <c r="I142" s="39">
        <v>8269.3799999999992</v>
      </c>
      <c r="J142" s="11">
        <f>VLOOKUP(LEFT(B142,5),[1]Percents!$C:$M,3,FALSE)</f>
        <v>0.1905</v>
      </c>
      <c r="K142" s="13">
        <f t="shared" si="3"/>
        <v>1575.3168899999998</v>
      </c>
      <c r="L142" s="22"/>
    </row>
    <row r="143" spans="1:12" s="40" customFormat="1" ht="14.25" customHeight="1" x14ac:dyDescent="0.25">
      <c r="A143" s="38" t="s">
        <v>141</v>
      </c>
      <c r="B143" s="38" t="s">
        <v>555</v>
      </c>
      <c r="C143" s="38" t="s">
        <v>7845</v>
      </c>
      <c r="D143" s="38" t="s">
        <v>7846</v>
      </c>
      <c r="E143" s="38" t="s">
        <v>3111</v>
      </c>
      <c r="F143" s="38" t="s">
        <v>7847</v>
      </c>
      <c r="G143" s="38" t="s">
        <v>3112</v>
      </c>
      <c r="H143" s="38" t="s">
        <v>2665</v>
      </c>
      <c r="I143" s="39">
        <v>0</v>
      </c>
      <c r="J143" s="11">
        <f>VLOOKUP(LEFT(B143,5),[1]Percents!$C:$M,3,FALSE)</f>
        <v>0.1905</v>
      </c>
      <c r="K143" s="13">
        <f t="shared" si="3"/>
        <v>0</v>
      </c>
      <c r="L143" s="22"/>
    </row>
    <row r="144" spans="1:12" s="40" customFormat="1" ht="14.25" customHeight="1" x14ac:dyDescent="0.25">
      <c r="A144" s="38" t="s">
        <v>141</v>
      </c>
      <c r="B144" s="38" t="s">
        <v>305</v>
      </c>
      <c r="C144" s="38" t="s">
        <v>9294</v>
      </c>
      <c r="D144" s="38" t="s">
        <v>9295</v>
      </c>
      <c r="E144" s="38" t="s">
        <v>1123</v>
      </c>
      <c r="F144" s="38" t="s">
        <v>3361</v>
      </c>
      <c r="G144" s="38" t="s">
        <v>3223</v>
      </c>
      <c r="H144" s="38" t="s">
        <v>2665</v>
      </c>
      <c r="I144" s="39">
        <v>1230</v>
      </c>
      <c r="J144" s="11">
        <f>VLOOKUP(LEFT(B144,5),[1]Percents!$C:$M,3,FALSE)</f>
        <v>0.1905</v>
      </c>
      <c r="K144" s="13">
        <f t="shared" si="3"/>
        <v>234.315</v>
      </c>
      <c r="L144" s="22"/>
    </row>
    <row r="145" spans="1:12" s="40" customFormat="1" ht="14.25" customHeight="1" x14ac:dyDescent="0.25">
      <c r="A145" s="38" t="s">
        <v>243</v>
      </c>
      <c r="B145" s="38" t="s">
        <v>289</v>
      </c>
      <c r="C145" s="38" t="s">
        <v>3739</v>
      </c>
      <c r="D145" s="38" t="s">
        <v>3740</v>
      </c>
      <c r="E145" s="38" t="s">
        <v>257</v>
      </c>
      <c r="F145" s="38" t="s">
        <v>3361</v>
      </c>
      <c r="G145" s="38" t="s">
        <v>3223</v>
      </c>
      <c r="H145" s="38" t="s">
        <v>2665</v>
      </c>
      <c r="I145" s="39">
        <v>1624.01</v>
      </c>
      <c r="J145" s="11">
        <f>VLOOKUP(LEFT(B145,5),[1]Percents!$C:$M,3,FALSE)</f>
        <v>0.90900000000000003</v>
      </c>
      <c r="K145" s="13">
        <f t="shared" si="3"/>
        <v>1476.2250900000001</v>
      </c>
      <c r="L145" s="22"/>
    </row>
    <row r="146" spans="1:12" s="40" customFormat="1" ht="14.25" customHeight="1" x14ac:dyDescent="0.25">
      <c r="A146" s="38" t="s">
        <v>141</v>
      </c>
      <c r="B146" s="38" t="s">
        <v>111</v>
      </c>
      <c r="C146" s="38" t="s">
        <v>3521</v>
      </c>
      <c r="D146" s="38" t="s">
        <v>3522</v>
      </c>
      <c r="E146" s="38" t="s">
        <v>6680</v>
      </c>
      <c r="F146" s="38" t="s">
        <v>3523</v>
      </c>
      <c r="G146" s="38" t="s">
        <v>3357</v>
      </c>
      <c r="H146" s="38" t="s">
        <v>2665</v>
      </c>
      <c r="I146" s="39">
        <v>2768.11</v>
      </c>
      <c r="J146" s="11">
        <f>VLOOKUP(LEFT(B146,5),[1]Percents!$C:$M,3,FALSE)</f>
        <v>0.1905</v>
      </c>
      <c r="K146" s="13">
        <f t="shared" si="3"/>
        <v>527.32495500000005</v>
      </c>
      <c r="L146" s="22"/>
    </row>
    <row r="147" spans="1:12" s="40" customFormat="1" ht="14.25" customHeight="1" x14ac:dyDescent="0.25">
      <c r="A147" s="38" t="s">
        <v>141</v>
      </c>
      <c r="B147" s="38" t="s">
        <v>172</v>
      </c>
      <c r="C147" s="38" t="s">
        <v>3113</v>
      </c>
      <c r="D147" s="38" t="s">
        <v>3114</v>
      </c>
      <c r="E147" s="38" t="s">
        <v>278</v>
      </c>
      <c r="F147" s="38" t="s">
        <v>3115</v>
      </c>
      <c r="G147" s="38" t="s">
        <v>3116</v>
      </c>
      <c r="H147" s="38" t="s">
        <v>2665</v>
      </c>
      <c r="I147" s="39">
        <v>764.15</v>
      </c>
      <c r="J147" s="11">
        <f>VLOOKUP(LEFT(B147,5),[1]Percents!$C:$M,3,FALSE)</f>
        <v>0.1905</v>
      </c>
      <c r="K147" s="13">
        <f t="shared" si="3"/>
        <v>145.57057499999999</v>
      </c>
      <c r="L147" s="22"/>
    </row>
    <row r="148" spans="1:12" s="40" customFormat="1" ht="14.25" customHeight="1" x14ac:dyDescent="0.25">
      <c r="A148" s="38" t="s">
        <v>243</v>
      </c>
      <c r="B148" s="38" t="s">
        <v>50</v>
      </c>
      <c r="C148" s="38" t="s">
        <v>3741</v>
      </c>
      <c r="D148" s="38" t="s">
        <v>3742</v>
      </c>
      <c r="E148" s="38" t="s">
        <v>1630</v>
      </c>
      <c r="F148" s="38" t="s">
        <v>3743</v>
      </c>
      <c r="G148" s="38" t="s">
        <v>3744</v>
      </c>
      <c r="H148" s="38" t="s">
        <v>2665</v>
      </c>
      <c r="I148" s="39">
        <v>2353.41</v>
      </c>
      <c r="J148" s="11">
        <f>VLOOKUP(LEFT(B148,5),[1]Percents!$C:$M,3,FALSE)</f>
        <v>0.90900000000000003</v>
      </c>
      <c r="K148" s="13">
        <f t="shared" si="3"/>
        <v>2139.2496900000001</v>
      </c>
      <c r="L148" s="22"/>
    </row>
    <row r="149" spans="1:12" s="40" customFormat="1" ht="14.25" customHeight="1" x14ac:dyDescent="0.25">
      <c r="A149" s="38" t="s">
        <v>141</v>
      </c>
      <c r="B149" s="38" t="s">
        <v>169</v>
      </c>
      <c r="C149" s="38" t="s">
        <v>5763</v>
      </c>
      <c r="D149" s="38" t="s">
        <v>5764</v>
      </c>
      <c r="E149" s="38" t="s">
        <v>5765</v>
      </c>
      <c r="F149" s="38" t="s">
        <v>5766</v>
      </c>
      <c r="G149" s="38" t="s">
        <v>3730</v>
      </c>
      <c r="H149" s="38" t="s">
        <v>2665</v>
      </c>
      <c r="I149" s="39">
        <v>3322.73</v>
      </c>
      <c r="J149" s="11">
        <f>VLOOKUP(LEFT(B149,5),[1]Percents!$C:$M,3,FALSE)</f>
        <v>0.1905</v>
      </c>
      <c r="K149" s="13">
        <f t="shared" si="3"/>
        <v>632.98006499999997</v>
      </c>
      <c r="L149" s="22"/>
    </row>
    <row r="150" spans="1:12" s="40" customFormat="1" ht="14.25" customHeight="1" x14ac:dyDescent="0.25">
      <c r="A150" s="38" t="s">
        <v>243</v>
      </c>
      <c r="B150" s="38" t="s">
        <v>289</v>
      </c>
      <c r="C150" s="38" t="s">
        <v>3525</v>
      </c>
      <c r="D150" s="38" t="s">
        <v>3526</v>
      </c>
      <c r="E150" s="38" t="s">
        <v>2555</v>
      </c>
      <c r="F150" s="38" t="s">
        <v>3527</v>
      </c>
      <c r="G150" s="38" t="s">
        <v>3357</v>
      </c>
      <c r="H150" s="38" t="s">
        <v>2665</v>
      </c>
      <c r="I150" s="39">
        <v>3416.23</v>
      </c>
      <c r="J150" s="11">
        <f>VLOOKUP(LEFT(B150,5),[1]Percents!$C:$M,3,FALSE)</f>
        <v>0.90900000000000003</v>
      </c>
      <c r="K150" s="13">
        <f t="shared" si="3"/>
        <v>3105.3530700000001</v>
      </c>
      <c r="L150" s="22"/>
    </row>
    <row r="151" spans="1:12" s="40" customFormat="1" ht="14.25" customHeight="1" x14ac:dyDescent="0.25">
      <c r="A151" s="38" t="s">
        <v>243</v>
      </c>
      <c r="B151" s="38" t="s">
        <v>289</v>
      </c>
      <c r="C151" s="38" t="s">
        <v>4557</v>
      </c>
      <c r="D151" s="38" t="s">
        <v>4558</v>
      </c>
      <c r="E151" s="38" t="s">
        <v>607</v>
      </c>
      <c r="F151" s="38" t="s">
        <v>3527</v>
      </c>
      <c r="G151" s="38" t="s">
        <v>3357</v>
      </c>
      <c r="H151" s="38" t="s">
        <v>2665</v>
      </c>
      <c r="I151" s="39">
        <v>1126.04</v>
      </c>
      <c r="J151" s="11">
        <f>VLOOKUP(LEFT(B151,5),[1]Percents!$C:$M,3,FALSE)</f>
        <v>0.90900000000000003</v>
      </c>
      <c r="K151" s="13">
        <f t="shared" si="3"/>
        <v>1023.5703600000001</v>
      </c>
      <c r="L151" s="22"/>
    </row>
    <row r="152" spans="1:12" s="40" customFormat="1" ht="14.25" customHeight="1" x14ac:dyDescent="0.25">
      <c r="A152" s="38" t="s">
        <v>243</v>
      </c>
      <c r="B152" s="38" t="s">
        <v>289</v>
      </c>
      <c r="C152" s="38" t="s">
        <v>4295</v>
      </c>
      <c r="D152" s="38" t="s">
        <v>4296</v>
      </c>
      <c r="E152" s="38" t="s">
        <v>2823</v>
      </c>
      <c r="F152" s="38" t="s">
        <v>3527</v>
      </c>
      <c r="G152" s="38" t="s">
        <v>3357</v>
      </c>
      <c r="H152" s="38" t="s">
        <v>2665</v>
      </c>
      <c r="I152" s="39">
        <v>5514.21</v>
      </c>
      <c r="J152" s="11">
        <f>VLOOKUP(LEFT(B152,5),[1]Percents!$C:$M,3,FALSE)</f>
        <v>0.90900000000000003</v>
      </c>
      <c r="K152" s="13">
        <f t="shared" si="3"/>
        <v>5012.4168900000004</v>
      </c>
      <c r="L152" s="22"/>
    </row>
    <row r="153" spans="1:12" s="40" customFormat="1" ht="14.25" customHeight="1" x14ac:dyDescent="0.25">
      <c r="A153" s="38" t="s">
        <v>141</v>
      </c>
      <c r="B153" s="38" t="s">
        <v>8502</v>
      </c>
      <c r="C153" s="38" t="s">
        <v>8503</v>
      </c>
      <c r="D153" s="38" t="s">
        <v>8504</v>
      </c>
      <c r="E153" s="38" t="s">
        <v>8505</v>
      </c>
      <c r="F153" s="38" t="s">
        <v>8506</v>
      </c>
      <c r="G153" s="38" t="s">
        <v>3744</v>
      </c>
      <c r="H153" s="38" t="s">
        <v>2665</v>
      </c>
      <c r="I153" s="39">
        <v>0</v>
      </c>
      <c r="J153" s="11">
        <f>VLOOKUP(LEFT(B153,5),[1]Percents!$C:$M,3,FALSE)</f>
        <v>0.1905</v>
      </c>
      <c r="K153" s="13">
        <f t="shared" si="3"/>
        <v>0</v>
      </c>
      <c r="L153" s="22"/>
    </row>
    <row r="154" spans="1:12" s="40" customFormat="1" ht="14.25" customHeight="1" x14ac:dyDescent="0.25">
      <c r="A154" s="38" t="s">
        <v>243</v>
      </c>
      <c r="B154" s="38" t="s">
        <v>290</v>
      </c>
      <c r="C154" s="38" t="s">
        <v>6986</v>
      </c>
      <c r="D154" s="38" t="s">
        <v>6987</v>
      </c>
      <c r="E154" s="38" t="s">
        <v>6988</v>
      </c>
      <c r="F154" s="38" t="s">
        <v>3745</v>
      </c>
      <c r="G154" s="38" t="s">
        <v>3534</v>
      </c>
      <c r="H154" s="38" t="s">
        <v>2665</v>
      </c>
      <c r="I154" s="39">
        <v>6346.69</v>
      </c>
      <c r="J154" s="11">
        <f>VLOOKUP(LEFT(B154,5),[1]Percents!$C:$M,3,FALSE)</f>
        <v>0.90900000000000003</v>
      </c>
      <c r="K154" s="13">
        <f t="shared" si="3"/>
        <v>5769.1412099999998</v>
      </c>
      <c r="L154" s="22"/>
    </row>
    <row r="155" spans="1:12" s="40" customFormat="1" ht="14.25" customHeight="1" x14ac:dyDescent="0.25">
      <c r="A155" s="38" t="s">
        <v>141</v>
      </c>
      <c r="B155" s="38" t="s">
        <v>245</v>
      </c>
      <c r="C155" s="38" t="s">
        <v>3746</v>
      </c>
      <c r="D155" s="38" t="s">
        <v>3747</v>
      </c>
      <c r="E155" s="38" t="s">
        <v>3219</v>
      </c>
      <c r="F155" s="38" t="s">
        <v>3745</v>
      </c>
      <c r="G155" s="38" t="s">
        <v>3534</v>
      </c>
      <c r="H155" s="38" t="s">
        <v>2665</v>
      </c>
      <c r="I155" s="39">
        <v>1269.98</v>
      </c>
      <c r="J155" s="11">
        <f>VLOOKUP(LEFT(B155,5),[1]Percents!$C:$M,3,FALSE)</f>
        <v>0.1905</v>
      </c>
      <c r="K155" s="13">
        <f t="shared" si="3"/>
        <v>241.93119000000002</v>
      </c>
      <c r="L155" s="22"/>
    </row>
    <row r="156" spans="1:12" s="40" customFormat="1" ht="14.25" customHeight="1" x14ac:dyDescent="0.25">
      <c r="A156" s="38" t="s">
        <v>243</v>
      </c>
      <c r="B156" s="38" t="s">
        <v>289</v>
      </c>
      <c r="C156" s="38" t="s">
        <v>4830</v>
      </c>
      <c r="D156" s="38" t="s">
        <v>4831</v>
      </c>
      <c r="E156" s="38" t="s">
        <v>4832</v>
      </c>
      <c r="F156" s="38" t="s">
        <v>4833</v>
      </c>
      <c r="G156" s="38" t="s">
        <v>4468</v>
      </c>
      <c r="H156" s="38" t="s">
        <v>2665</v>
      </c>
      <c r="I156" s="39">
        <v>0</v>
      </c>
      <c r="J156" s="11">
        <f>VLOOKUP(LEFT(B156,5),[1]Percents!$C:$M,3,FALSE)</f>
        <v>0.90900000000000003</v>
      </c>
      <c r="K156" s="13">
        <f t="shared" si="3"/>
        <v>0</v>
      </c>
      <c r="L156" s="22"/>
    </row>
    <row r="157" spans="1:12" s="40" customFormat="1" ht="14.25" customHeight="1" x14ac:dyDescent="0.25">
      <c r="A157" s="38" t="s">
        <v>141</v>
      </c>
      <c r="B157" s="38" t="s">
        <v>3</v>
      </c>
      <c r="C157" s="38" t="s">
        <v>3748</v>
      </c>
      <c r="D157" s="38" t="s">
        <v>3749</v>
      </c>
      <c r="E157" s="38" t="s">
        <v>110</v>
      </c>
      <c r="F157" s="38" t="s">
        <v>3750</v>
      </c>
      <c r="G157" s="38" t="s">
        <v>3357</v>
      </c>
      <c r="H157" s="38" t="s">
        <v>2665</v>
      </c>
      <c r="I157" s="39">
        <v>798.13</v>
      </c>
      <c r="J157" s="11">
        <f>VLOOKUP(LEFT(B157,5),[1]Percents!$C:$M,3,FALSE)</f>
        <v>0.1905</v>
      </c>
      <c r="K157" s="13">
        <f t="shared" si="3"/>
        <v>152.04376500000001</v>
      </c>
      <c r="L157" s="22"/>
    </row>
    <row r="158" spans="1:12" s="40" customFormat="1" ht="14.25" customHeight="1" x14ac:dyDescent="0.25">
      <c r="A158" s="38" t="s">
        <v>141</v>
      </c>
      <c r="B158" s="38" t="s">
        <v>1063</v>
      </c>
      <c r="C158" s="38" t="s">
        <v>3751</v>
      </c>
      <c r="D158" s="38" t="s">
        <v>3752</v>
      </c>
      <c r="E158" s="38" t="s">
        <v>1064</v>
      </c>
      <c r="F158" s="38" t="s">
        <v>3753</v>
      </c>
      <c r="G158" s="38" t="s">
        <v>3422</v>
      </c>
      <c r="H158" s="38" t="s">
        <v>2665</v>
      </c>
      <c r="I158" s="39">
        <v>1778.7</v>
      </c>
      <c r="J158" s="11">
        <f>VLOOKUP(LEFT(B158,5),[1]Percents!$C:$M,3,FALSE)</f>
        <v>0.1905</v>
      </c>
      <c r="K158" s="13">
        <f t="shared" si="3"/>
        <v>338.84235000000001</v>
      </c>
      <c r="L158" s="22"/>
    </row>
    <row r="159" spans="1:12" s="40" customFormat="1" ht="14.25" customHeight="1" x14ac:dyDescent="0.25">
      <c r="A159" s="38" t="s">
        <v>243</v>
      </c>
      <c r="B159" s="38" t="s">
        <v>289</v>
      </c>
      <c r="C159" s="38" t="s">
        <v>5082</v>
      </c>
      <c r="D159" s="38" t="s">
        <v>5083</v>
      </c>
      <c r="E159" s="38" t="s">
        <v>3108</v>
      </c>
      <c r="F159" s="38" t="s">
        <v>5084</v>
      </c>
      <c r="G159" s="38" t="s">
        <v>3905</v>
      </c>
      <c r="H159" s="38" t="s">
        <v>2665</v>
      </c>
      <c r="I159" s="39">
        <v>908.91</v>
      </c>
      <c r="J159" s="11">
        <f>VLOOKUP(LEFT(B159,5),[1]Percents!$C:$M,3,FALSE)</f>
        <v>0.90900000000000003</v>
      </c>
      <c r="K159" s="13">
        <f t="shared" si="3"/>
        <v>826.19919000000004</v>
      </c>
      <c r="L159" s="22"/>
    </row>
    <row r="160" spans="1:12" s="40" customFormat="1" ht="14.25" customHeight="1" x14ac:dyDescent="0.25">
      <c r="A160" s="38" t="s">
        <v>141</v>
      </c>
      <c r="B160" s="38" t="s">
        <v>169</v>
      </c>
      <c r="C160" s="38" t="s">
        <v>4945</v>
      </c>
      <c r="D160" s="38" t="s">
        <v>4946</v>
      </c>
      <c r="E160" s="38" t="s">
        <v>3499</v>
      </c>
      <c r="F160" s="38" t="s">
        <v>4947</v>
      </c>
      <c r="G160" s="38" t="s">
        <v>3744</v>
      </c>
      <c r="H160" s="38" t="s">
        <v>2665</v>
      </c>
      <c r="I160" s="39">
        <v>0</v>
      </c>
      <c r="J160" s="11">
        <f>VLOOKUP(LEFT(B160,5),[1]Percents!$C:$M,3,FALSE)</f>
        <v>0.1905</v>
      </c>
      <c r="K160" s="13">
        <f t="shared" si="3"/>
        <v>0</v>
      </c>
      <c r="L160" s="22"/>
    </row>
    <row r="161" spans="1:12" s="40" customFormat="1" ht="14.25" customHeight="1" x14ac:dyDescent="0.25">
      <c r="A161" s="38" t="s">
        <v>243</v>
      </c>
      <c r="B161" s="38" t="s">
        <v>203</v>
      </c>
      <c r="C161" s="38" t="s">
        <v>3362</v>
      </c>
      <c r="D161" s="38" t="s">
        <v>3363</v>
      </c>
      <c r="E161" s="38" t="s">
        <v>3258</v>
      </c>
      <c r="F161" s="38" t="s">
        <v>3364</v>
      </c>
      <c r="G161" s="38" t="s">
        <v>3365</v>
      </c>
      <c r="H161" s="38" t="s">
        <v>2665</v>
      </c>
      <c r="I161" s="39">
        <v>1863.44</v>
      </c>
      <c r="J161" s="11">
        <f>VLOOKUP(LEFT(B161,5),[1]Percents!$C:$M,3,FALSE)</f>
        <v>0.90900000000000003</v>
      </c>
      <c r="K161" s="13">
        <f t="shared" si="3"/>
        <v>1693.8669600000001</v>
      </c>
      <c r="L161" s="22"/>
    </row>
    <row r="162" spans="1:12" s="40" customFormat="1" ht="14.25" customHeight="1" x14ac:dyDescent="0.25">
      <c r="A162" s="38" t="s">
        <v>243</v>
      </c>
      <c r="B162" s="38" t="s">
        <v>289</v>
      </c>
      <c r="C162" s="38" t="s">
        <v>3902</v>
      </c>
      <c r="D162" s="38" t="s">
        <v>3903</v>
      </c>
      <c r="E162" s="38" t="s">
        <v>435</v>
      </c>
      <c r="F162" s="38" t="s">
        <v>3904</v>
      </c>
      <c r="G162" s="38" t="s">
        <v>3357</v>
      </c>
      <c r="H162" s="38" t="s">
        <v>2665</v>
      </c>
      <c r="I162" s="39">
        <v>2123.46</v>
      </c>
      <c r="J162" s="11">
        <f>VLOOKUP(LEFT(B162,5),[1]Percents!$C:$M,3,FALSE)</f>
        <v>0.90900000000000003</v>
      </c>
      <c r="K162" s="13">
        <f t="shared" si="3"/>
        <v>1930.22514</v>
      </c>
      <c r="L162" s="22"/>
    </row>
    <row r="163" spans="1:12" s="40" customFormat="1" ht="14.25" customHeight="1" x14ac:dyDescent="0.25">
      <c r="A163" s="38" t="s">
        <v>141</v>
      </c>
      <c r="B163" s="38" t="s">
        <v>169</v>
      </c>
      <c r="C163" s="38" t="s">
        <v>5767</v>
      </c>
      <c r="D163" s="38" t="s">
        <v>5768</v>
      </c>
      <c r="E163" s="38" t="s">
        <v>1291</v>
      </c>
      <c r="F163" s="38" t="s">
        <v>5769</v>
      </c>
      <c r="G163" s="38" t="s">
        <v>3357</v>
      </c>
      <c r="H163" s="38" t="s">
        <v>2665</v>
      </c>
      <c r="I163" s="39">
        <v>0</v>
      </c>
      <c r="J163" s="11">
        <f>VLOOKUP(LEFT(B163,5),[1]Percents!$C:$M,3,FALSE)</f>
        <v>0.1905</v>
      </c>
      <c r="K163" s="13">
        <f t="shared" si="3"/>
        <v>0</v>
      </c>
      <c r="L163" s="22"/>
    </row>
    <row r="164" spans="1:12" s="40" customFormat="1" ht="14.25" customHeight="1" x14ac:dyDescent="0.25">
      <c r="A164" s="38" t="s">
        <v>141</v>
      </c>
      <c r="B164" s="38" t="s">
        <v>245</v>
      </c>
      <c r="C164" s="38" t="s">
        <v>3366</v>
      </c>
      <c r="D164" s="38" t="s">
        <v>3367</v>
      </c>
      <c r="E164" s="38" t="s">
        <v>93</v>
      </c>
      <c r="F164" s="38" t="s">
        <v>3368</v>
      </c>
      <c r="G164" s="38" t="s">
        <v>3369</v>
      </c>
      <c r="H164" s="38" t="s">
        <v>2665</v>
      </c>
      <c r="I164" s="39">
        <v>2138.38</v>
      </c>
      <c r="J164" s="11">
        <f>VLOOKUP(LEFT(B164,5),[1]Percents!$C:$M,3,FALSE)</f>
        <v>0.1905</v>
      </c>
      <c r="K164" s="13">
        <f t="shared" si="3"/>
        <v>407.36139000000003</v>
      </c>
      <c r="L164" s="22"/>
    </row>
    <row r="165" spans="1:12" s="40" customFormat="1" ht="14.25" customHeight="1" x14ac:dyDescent="0.25">
      <c r="A165" s="38" t="s">
        <v>141</v>
      </c>
      <c r="B165" s="38" t="s">
        <v>3</v>
      </c>
      <c r="C165" s="38" t="s">
        <v>4452</v>
      </c>
      <c r="D165" s="38" t="s">
        <v>4453</v>
      </c>
      <c r="E165" s="38" t="s">
        <v>267</v>
      </c>
      <c r="F165" s="38" t="s">
        <v>4454</v>
      </c>
      <c r="G165" s="38" t="s">
        <v>3744</v>
      </c>
      <c r="H165" s="38" t="s">
        <v>2665</v>
      </c>
      <c r="I165" s="39">
        <v>1297.6500000000001</v>
      </c>
      <c r="J165" s="11">
        <f>VLOOKUP(LEFT(B165,5),[1]Percents!$C:$M,3,FALSE)</f>
        <v>0.1905</v>
      </c>
      <c r="K165" s="13">
        <f t="shared" si="3"/>
        <v>247.20232500000003</v>
      </c>
      <c r="L165" s="22"/>
    </row>
    <row r="166" spans="1:12" s="40" customFormat="1" ht="14.25" customHeight="1" x14ac:dyDescent="0.25">
      <c r="A166" s="38" t="s">
        <v>141</v>
      </c>
      <c r="B166" s="38" t="s">
        <v>142</v>
      </c>
      <c r="C166" s="38" t="s">
        <v>4948</v>
      </c>
      <c r="D166" s="38" t="s">
        <v>4949</v>
      </c>
      <c r="E166" s="38" t="s">
        <v>64</v>
      </c>
      <c r="F166" s="38" t="s">
        <v>4950</v>
      </c>
      <c r="G166" s="38" t="s">
        <v>3422</v>
      </c>
      <c r="H166" s="38" t="s">
        <v>2665</v>
      </c>
      <c r="I166" s="39">
        <v>760.24</v>
      </c>
      <c r="J166" s="11">
        <f>VLOOKUP(LEFT(B166,5),[1]Percents!$C:$M,3,FALSE)</f>
        <v>4.4999999999999998E-2</v>
      </c>
      <c r="K166" s="13">
        <f t="shared" si="3"/>
        <v>34.210799999999999</v>
      </c>
      <c r="L166" s="22"/>
    </row>
    <row r="167" spans="1:12" s="40" customFormat="1" ht="14.25" customHeight="1" x14ac:dyDescent="0.25">
      <c r="A167" s="38" t="s">
        <v>243</v>
      </c>
      <c r="B167" s="38" t="s">
        <v>118</v>
      </c>
      <c r="C167" s="38" t="s">
        <v>5389</v>
      </c>
      <c r="D167" s="38" t="s">
        <v>5390</v>
      </c>
      <c r="E167" s="38" t="s">
        <v>1342</v>
      </c>
      <c r="F167" s="38" t="s">
        <v>5391</v>
      </c>
      <c r="G167" s="38" t="s">
        <v>3906</v>
      </c>
      <c r="H167" s="38" t="s">
        <v>2665</v>
      </c>
      <c r="I167" s="39">
        <v>0</v>
      </c>
      <c r="J167" s="11">
        <f>VLOOKUP(LEFT(B167,5),[1]Percents!$C:$M,3,FALSE)</f>
        <v>0.90900000000000003</v>
      </c>
      <c r="K167" s="13">
        <f t="shared" si="3"/>
        <v>0</v>
      </c>
      <c r="L167" s="22"/>
    </row>
    <row r="168" spans="1:12" s="40" customFormat="1" ht="14.25" customHeight="1" x14ac:dyDescent="0.25">
      <c r="A168" s="38" t="s">
        <v>243</v>
      </c>
      <c r="B168" s="38" t="s">
        <v>118</v>
      </c>
      <c r="C168" s="38" t="s">
        <v>4559</v>
      </c>
      <c r="D168" s="38" t="s">
        <v>4560</v>
      </c>
      <c r="E168" s="38" t="s">
        <v>1391</v>
      </c>
      <c r="F168" s="38" t="s">
        <v>4561</v>
      </c>
      <c r="G168" s="38" t="s">
        <v>3905</v>
      </c>
      <c r="H168" s="38" t="s">
        <v>2665</v>
      </c>
      <c r="I168" s="39">
        <v>1731.79</v>
      </c>
      <c r="J168" s="11">
        <f>VLOOKUP(LEFT(B168,5),[1]Percents!$C:$M,3,FALSE)</f>
        <v>0.90900000000000003</v>
      </c>
      <c r="K168" s="13">
        <f t="shared" si="3"/>
        <v>1574.1971100000001</v>
      </c>
      <c r="L168" s="22"/>
    </row>
    <row r="169" spans="1:12" s="40" customFormat="1" ht="14.25" customHeight="1" x14ac:dyDescent="0.25">
      <c r="A169" s="38" t="s">
        <v>243</v>
      </c>
      <c r="B169" s="38" t="s">
        <v>289</v>
      </c>
      <c r="C169" s="38" t="s">
        <v>4834</v>
      </c>
      <c r="D169" s="38" t="s">
        <v>4835</v>
      </c>
      <c r="E169" s="38" t="s">
        <v>3108</v>
      </c>
      <c r="F169" s="38" t="s">
        <v>4836</v>
      </c>
      <c r="G169" s="38" t="s">
        <v>3422</v>
      </c>
      <c r="H169" s="38" t="s">
        <v>2665</v>
      </c>
      <c r="I169" s="39">
        <v>3724.89</v>
      </c>
      <c r="J169" s="11">
        <f>VLOOKUP(LEFT(B169,5),[1]Percents!$C:$M,3,FALSE)</f>
        <v>0.90900000000000003</v>
      </c>
      <c r="K169" s="13">
        <f t="shared" si="3"/>
        <v>3385.9250099999999</v>
      </c>
      <c r="L169" s="22"/>
    </row>
    <row r="170" spans="1:12" s="40" customFormat="1" ht="14.25" customHeight="1" x14ac:dyDescent="0.25">
      <c r="A170" s="38" t="s">
        <v>141</v>
      </c>
      <c r="B170" s="38" t="s">
        <v>245</v>
      </c>
      <c r="C170" s="38" t="s">
        <v>3754</v>
      </c>
      <c r="D170" s="38" t="s">
        <v>3755</v>
      </c>
      <c r="E170" s="38" t="s">
        <v>248</v>
      </c>
      <c r="F170" s="38" t="s">
        <v>3756</v>
      </c>
      <c r="G170" s="38" t="s">
        <v>3595</v>
      </c>
      <c r="H170" s="38" t="s">
        <v>2665</v>
      </c>
      <c r="I170" s="39">
        <v>2608.87</v>
      </c>
      <c r="J170" s="11">
        <f>VLOOKUP(LEFT(B170,5),[1]Percents!$C:$M,3,FALSE)</f>
        <v>0.1905</v>
      </c>
      <c r="K170" s="13">
        <f t="shared" si="3"/>
        <v>496.989735</v>
      </c>
      <c r="L170" s="22"/>
    </row>
    <row r="171" spans="1:12" s="40" customFormat="1" ht="14.25" customHeight="1" x14ac:dyDescent="0.25">
      <c r="A171" s="38" t="s">
        <v>243</v>
      </c>
      <c r="B171" s="38" t="s">
        <v>289</v>
      </c>
      <c r="C171" s="38" t="s">
        <v>4297</v>
      </c>
      <c r="D171" s="38" t="s">
        <v>4298</v>
      </c>
      <c r="E171" s="38" t="s">
        <v>2820</v>
      </c>
      <c r="F171" s="38" t="s">
        <v>4299</v>
      </c>
      <c r="G171" s="38" t="s">
        <v>3534</v>
      </c>
      <c r="H171" s="38" t="s">
        <v>2665</v>
      </c>
      <c r="I171" s="39">
        <v>5101.09</v>
      </c>
      <c r="J171" s="11">
        <f>VLOOKUP(LEFT(B171,5),[1]Percents!$C:$M,3,FALSE)</f>
        <v>0.90900000000000003</v>
      </c>
      <c r="K171" s="13">
        <f t="shared" si="3"/>
        <v>4636.8908099999999</v>
      </c>
      <c r="L171" s="22"/>
    </row>
    <row r="172" spans="1:12" s="40" customFormat="1" ht="14.25" customHeight="1" x14ac:dyDescent="0.25">
      <c r="A172" s="38" t="s">
        <v>66</v>
      </c>
      <c r="B172" s="38" t="s">
        <v>3520</v>
      </c>
      <c r="C172" s="38" t="s">
        <v>3528</v>
      </c>
      <c r="D172" s="38" t="s">
        <v>3529</v>
      </c>
      <c r="E172" s="38" t="s">
        <v>3530</v>
      </c>
      <c r="F172" s="38" t="s">
        <v>3531</v>
      </c>
      <c r="G172" s="38" t="s">
        <v>3002</v>
      </c>
      <c r="H172" s="38" t="s">
        <v>2665</v>
      </c>
      <c r="I172" s="39">
        <v>0</v>
      </c>
      <c r="J172" s="11">
        <f>VLOOKUP(LEFT(B172,5),[1]Percents!$C:$M,3,FALSE)</f>
        <v>1</v>
      </c>
      <c r="K172" s="13">
        <f t="shared" si="3"/>
        <v>0</v>
      </c>
      <c r="L172" s="22"/>
    </row>
    <row r="173" spans="1:12" s="40" customFormat="1" ht="14.25" customHeight="1" x14ac:dyDescent="0.25">
      <c r="A173" s="38" t="s">
        <v>141</v>
      </c>
      <c r="B173" s="38" t="s">
        <v>306</v>
      </c>
      <c r="C173" s="38" t="s">
        <v>4188</v>
      </c>
      <c r="D173" s="38" t="s">
        <v>4189</v>
      </c>
      <c r="E173" s="38" t="s">
        <v>163</v>
      </c>
      <c r="F173" s="38" t="s">
        <v>4190</v>
      </c>
      <c r="G173" s="38" t="s">
        <v>4191</v>
      </c>
      <c r="H173" s="38" t="s">
        <v>2665</v>
      </c>
      <c r="I173" s="39">
        <v>2014.61</v>
      </c>
      <c r="J173" s="11">
        <f>VLOOKUP(LEFT(B173,5),[1]Percents!$C:$M,3,FALSE)</f>
        <v>0.1905</v>
      </c>
      <c r="K173" s="13">
        <f t="shared" si="3"/>
        <v>383.78320500000001</v>
      </c>
      <c r="L173" s="22"/>
    </row>
    <row r="174" spans="1:12" s="40" customFormat="1" ht="14.25" customHeight="1" x14ac:dyDescent="0.25">
      <c r="A174" s="38" t="s">
        <v>141</v>
      </c>
      <c r="B174" s="38" t="s">
        <v>173</v>
      </c>
      <c r="C174" s="38" t="s">
        <v>4087</v>
      </c>
      <c r="D174" s="38" t="s">
        <v>4088</v>
      </c>
      <c r="E174" s="38" t="s">
        <v>4089</v>
      </c>
      <c r="F174" s="38" t="s">
        <v>4090</v>
      </c>
      <c r="G174" s="38" t="s">
        <v>3534</v>
      </c>
      <c r="H174" s="38" t="s">
        <v>2665</v>
      </c>
      <c r="I174" s="39">
        <v>907.13</v>
      </c>
      <c r="J174" s="11">
        <f>VLOOKUP(LEFT(B174,5),[1]Percents!$C:$M,3,FALSE)</f>
        <v>0.1905</v>
      </c>
      <c r="K174" s="13">
        <f t="shared" si="3"/>
        <v>172.80826500000001</v>
      </c>
      <c r="L174" s="22"/>
    </row>
    <row r="175" spans="1:12" s="40" customFormat="1" ht="14.25" customHeight="1" x14ac:dyDescent="0.25">
      <c r="A175" s="38" t="s">
        <v>243</v>
      </c>
      <c r="B175" s="38" t="s">
        <v>290</v>
      </c>
      <c r="C175" s="38" t="s">
        <v>4837</v>
      </c>
      <c r="D175" s="38" t="s">
        <v>4838</v>
      </c>
      <c r="E175" s="38" t="s">
        <v>206</v>
      </c>
      <c r="F175" s="38" t="s">
        <v>4457</v>
      </c>
      <c r="G175" s="38" t="s">
        <v>4320</v>
      </c>
      <c r="H175" s="38" t="s">
        <v>2665</v>
      </c>
      <c r="I175" s="39">
        <v>5826.06</v>
      </c>
      <c r="J175" s="11">
        <f>VLOOKUP(LEFT(B175,5),[1]Percents!$C:$M,3,FALSE)</f>
        <v>0.90900000000000003</v>
      </c>
      <c r="K175" s="13">
        <f t="shared" si="3"/>
        <v>5295.8885400000008</v>
      </c>
      <c r="L175" s="22"/>
    </row>
    <row r="176" spans="1:12" s="40" customFormat="1" ht="14.25" customHeight="1" x14ac:dyDescent="0.25">
      <c r="A176" s="38" t="s">
        <v>243</v>
      </c>
      <c r="B176" s="38" t="s">
        <v>290</v>
      </c>
      <c r="C176" s="38" t="s">
        <v>4455</v>
      </c>
      <c r="D176" s="38" t="s">
        <v>4456</v>
      </c>
      <c r="E176" s="38" t="s">
        <v>3447</v>
      </c>
      <c r="F176" s="38" t="s">
        <v>4457</v>
      </c>
      <c r="G176" s="38" t="s">
        <v>4320</v>
      </c>
      <c r="H176" s="38" t="s">
        <v>2665</v>
      </c>
      <c r="I176" s="39">
        <v>5884.5</v>
      </c>
      <c r="J176" s="11">
        <f>VLOOKUP(LEFT(B176,5),[1]Percents!$C:$M,3,FALSE)</f>
        <v>0.90900000000000003</v>
      </c>
      <c r="K176" s="13">
        <f t="shared" si="3"/>
        <v>5349.0105000000003</v>
      </c>
      <c r="L176" s="22"/>
    </row>
    <row r="177" spans="1:12" s="40" customFormat="1" ht="14.25" customHeight="1" x14ac:dyDescent="0.25">
      <c r="A177" s="38" t="s">
        <v>243</v>
      </c>
      <c r="B177" s="38" t="s">
        <v>290</v>
      </c>
      <c r="C177" s="38" t="s">
        <v>4839</v>
      </c>
      <c r="D177" s="38" t="s">
        <v>4840</v>
      </c>
      <c r="E177" s="38" t="s">
        <v>4841</v>
      </c>
      <c r="F177" s="38" t="s">
        <v>4457</v>
      </c>
      <c r="G177" s="38" t="s">
        <v>4320</v>
      </c>
      <c r="H177" s="38" t="s">
        <v>2665</v>
      </c>
      <c r="I177" s="39">
        <v>2991.25</v>
      </c>
      <c r="J177" s="11">
        <f>VLOOKUP(LEFT(B177,5),[1]Percents!$C:$M,3,FALSE)</f>
        <v>0.90900000000000003</v>
      </c>
      <c r="K177" s="13">
        <f t="shared" si="3"/>
        <v>2719.0462499999999</v>
      </c>
      <c r="L177" s="22"/>
    </row>
    <row r="178" spans="1:12" s="40" customFormat="1" ht="14.25" customHeight="1" x14ac:dyDescent="0.25">
      <c r="A178" s="38" t="s">
        <v>243</v>
      </c>
      <c r="B178" s="38" t="s">
        <v>118</v>
      </c>
      <c r="C178" s="38" t="s">
        <v>3907</v>
      </c>
      <c r="D178" s="38" t="s">
        <v>3908</v>
      </c>
      <c r="E178" s="38" t="s">
        <v>88</v>
      </c>
      <c r="F178" s="38" t="s">
        <v>3909</v>
      </c>
      <c r="G178" s="38" t="s">
        <v>3906</v>
      </c>
      <c r="H178" s="38" t="s">
        <v>2665</v>
      </c>
      <c r="I178" s="39">
        <v>4892.7</v>
      </c>
      <c r="J178" s="11">
        <f>VLOOKUP(LEFT(B178,5),[1]Percents!$C:$M,3,FALSE)</f>
        <v>0.90900000000000003</v>
      </c>
      <c r="K178" s="13">
        <f t="shared" si="3"/>
        <v>4447.4642999999996</v>
      </c>
      <c r="L178" s="22"/>
    </row>
    <row r="179" spans="1:12" s="40" customFormat="1" ht="14.25" customHeight="1" x14ac:dyDescent="0.25">
      <c r="A179" s="38" t="s">
        <v>243</v>
      </c>
      <c r="B179" s="38" t="s">
        <v>118</v>
      </c>
      <c r="C179" s="38" t="s">
        <v>4951</v>
      </c>
      <c r="D179" s="38" t="s">
        <v>4952</v>
      </c>
      <c r="E179" s="38" t="s">
        <v>39</v>
      </c>
      <c r="F179" s="38" t="s">
        <v>3909</v>
      </c>
      <c r="G179" s="38" t="s">
        <v>3906</v>
      </c>
      <c r="H179" s="38" t="s">
        <v>2665</v>
      </c>
      <c r="I179" s="39">
        <v>7287.72</v>
      </c>
      <c r="J179" s="11">
        <f>VLOOKUP(LEFT(B179,5),[1]Percents!$C:$M,3,FALSE)</f>
        <v>0.90900000000000003</v>
      </c>
      <c r="K179" s="13">
        <f t="shared" si="3"/>
        <v>6624.5374800000009</v>
      </c>
      <c r="L179" s="22"/>
    </row>
    <row r="180" spans="1:12" s="40" customFormat="1" ht="14.25" customHeight="1" x14ac:dyDescent="0.25">
      <c r="A180" s="38" t="s">
        <v>243</v>
      </c>
      <c r="B180" s="38" t="s">
        <v>289</v>
      </c>
      <c r="C180" s="38" t="s">
        <v>4300</v>
      </c>
      <c r="D180" s="38" t="s">
        <v>4301</v>
      </c>
      <c r="E180" s="38" t="s">
        <v>3196</v>
      </c>
      <c r="F180" s="38" t="s">
        <v>4302</v>
      </c>
      <c r="G180" s="38" t="s">
        <v>3905</v>
      </c>
      <c r="H180" s="38" t="s">
        <v>2665</v>
      </c>
      <c r="I180" s="39">
        <v>0</v>
      </c>
      <c r="J180" s="11">
        <f>VLOOKUP(LEFT(B180,5),[1]Percents!$C:$M,3,FALSE)</f>
        <v>0.90900000000000003</v>
      </c>
      <c r="K180" s="13">
        <f t="shared" si="3"/>
        <v>0</v>
      </c>
      <c r="L180" s="22"/>
    </row>
    <row r="181" spans="1:12" s="40" customFormat="1" ht="14.25" customHeight="1" x14ac:dyDescent="0.25">
      <c r="A181" s="38" t="s">
        <v>243</v>
      </c>
      <c r="B181" s="38" t="s">
        <v>289</v>
      </c>
      <c r="C181" s="38" t="s">
        <v>8507</v>
      </c>
      <c r="D181" s="38" t="s">
        <v>8508</v>
      </c>
      <c r="E181" s="38" t="s">
        <v>2823</v>
      </c>
      <c r="F181" s="38" t="s">
        <v>4302</v>
      </c>
      <c r="G181" s="38" t="s">
        <v>3905</v>
      </c>
      <c r="H181" s="38" t="s">
        <v>2665</v>
      </c>
      <c r="I181" s="39">
        <v>0</v>
      </c>
      <c r="J181" s="11">
        <f>VLOOKUP(LEFT(B181,5),[1]Percents!$C:$M,3,FALSE)</f>
        <v>0.90900000000000003</v>
      </c>
      <c r="K181" s="13">
        <f t="shared" si="3"/>
        <v>0</v>
      </c>
      <c r="L181" s="22"/>
    </row>
    <row r="182" spans="1:12" s="40" customFormat="1" ht="14.25" customHeight="1" x14ac:dyDescent="0.25">
      <c r="A182" s="38" t="s">
        <v>146</v>
      </c>
      <c r="B182" s="38" t="s">
        <v>304</v>
      </c>
      <c r="C182" s="38" t="s">
        <v>4091</v>
      </c>
      <c r="D182" s="38" t="s">
        <v>4092</v>
      </c>
      <c r="E182" s="38" t="s">
        <v>3355</v>
      </c>
      <c r="F182" s="38" t="s">
        <v>4093</v>
      </c>
      <c r="G182" s="38" t="s">
        <v>3905</v>
      </c>
      <c r="H182" s="38" t="s">
        <v>2665</v>
      </c>
      <c r="I182" s="39">
        <v>131.38</v>
      </c>
      <c r="J182" s="11">
        <f>VLOOKUP(LEFT(B182,5),[1]Percents!$C:$M,3,FALSE)</f>
        <v>0</v>
      </c>
      <c r="K182" s="13">
        <f t="shared" si="3"/>
        <v>0</v>
      </c>
      <c r="L182" s="22"/>
    </row>
    <row r="183" spans="1:12" s="40" customFormat="1" ht="14.25" customHeight="1" x14ac:dyDescent="0.25">
      <c r="A183" s="38" t="s">
        <v>243</v>
      </c>
      <c r="B183" s="38" t="s">
        <v>290</v>
      </c>
      <c r="C183" s="38" t="s">
        <v>3910</v>
      </c>
      <c r="D183" s="38" t="s">
        <v>3911</v>
      </c>
      <c r="E183" s="38" t="s">
        <v>1</v>
      </c>
      <c r="F183" s="38" t="s">
        <v>3912</v>
      </c>
      <c r="G183" s="38" t="s">
        <v>4094</v>
      </c>
      <c r="H183" s="38" t="s">
        <v>2665</v>
      </c>
      <c r="I183" s="39">
        <v>2809.34</v>
      </c>
      <c r="J183" s="11">
        <f>VLOOKUP(LEFT(B183,5),[1]Percents!$C:$M,3,FALSE)</f>
        <v>0.90900000000000003</v>
      </c>
      <c r="K183" s="13">
        <f t="shared" si="3"/>
        <v>2553.6900600000004</v>
      </c>
      <c r="L183" s="22"/>
    </row>
    <row r="184" spans="1:12" s="40" customFormat="1" ht="14.25" customHeight="1" x14ac:dyDescent="0.25">
      <c r="A184" s="38" t="s">
        <v>243</v>
      </c>
      <c r="B184" s="38" t="s">
        <v>290</v>
      </c>
      <c r="C184" s="38" t="s">
        <v>3913</v>
      </c>
      <c r="D184" s="38" t="s">
        <v>3914</v>
      </c>
      <c r="E184" s="38" t="s">
        <v>1440</v>
      </c>
      <c r="F184" s="38" t="s">
        <v>3912</v>
      </c>
      <c r="G184" s="38" t="s">
        <v>3905</v>
      </c>
      <c r="H184" s="38" t="s">
        <v>2665</v>
      </c>
      <c r="I184" s="39">
        <v>3134.6</v>
      </c>
      <c r="J184" s="11">
        <f>VLOOKUP(LEFT(B184,5),[1]Percents!$C:$M,3,FALSE)</f>
        <v>0.90900000000000003</v>
      </c>
      <c r="K184" s="13">
        <f t="shared" si="3"/>
        <v>2849.3514</v>
      </c>
      <c r="L184" s="22"/>
    </row>
    <row r="185" spans="1:12" s="40" customFormat="1" ht="14.25" customHeight="1" x14ac:dyDescent="0.25">
      <c r="A185" s="38" t="s">
        <v>243</v>
      </c>
      <c r="B185" s="38" t="s">
        <v>50</v>
      </c>
      <c r="C185" s="38" t="s">
        <v>3915</v>
      </c>
      <c r="D185" s="38" t="s">
        <v>3916</v>
      </c>
      <c r="E185" s="38" t="s">
        <v>348</v>
      </c>
      <c r="F185" s="38" t="s">
        <v>3912</v>
      </c>
      <c r="G185" s="38" t="s">
        <v>4094</v>
      </c>
      <c r="H185" s="38" t="s">
        <v>2665</v>
      </c>
      <c r="I185" s="39">
        <v>0</v>
      </c>
      <c r="J185" s="11">
        <f>VLOOKUP(LEFT(B185,5),[1]Percents!$C:$M,3,FALSE)</f>
        <v>0.90900000000000003</v>
      </c>
      <c r="K185" s="13">
        <f t="shared" si="3"/>
        <v>0</v>
      </c>
      <c r="L185" s="22"/>
    </row>
    <row r="186" spans="1:12" s="40" customFormat="1" ht="14.25" customHeight="1" x14ac:dyDescent="0.25">
      <c r="A186" s="38" t="s">
        <v>141</v>
      </c>
      <c r="B186" s="38" t="s">
        <v>172</v>
      </c>
      <c r="C186" s="38" t="s">
        <v>4095</v>
      </c>
      <c r="D186" s="38" t="s">
        <v>4096</v>
      </c>
      <c r="E186" s="38" t="s">
        <v>158</v>
      </c>
      <c r="F186" s="38" t="s">
        <v>4097</v>
      </c>
      <c r="G186" s="38" t="s">
        <v>3595</v>
      </c>
      <c r="H186" s="38" t="s">
        <v>2665</v>
      </c>
      <c r="I186" s="39">
        <v>2817.47</v>
      </c>
      <c r="J186" s="11">
        <f>VLOOKUP(LEFT(B186,5),[1]Percents!$C:$M,3,FALSE)</f>
        <v>0.1905</v>
      </c>
      <c r="K186" s="13">
        <f t="shared" si="3"/>
        <v>536.72803499999998</v>
      </c>
      <c r="L186" s="22"/>
    </row>
    <row r="187" spans="1:12" s="40" customFormat="1" ht="14.25" customHeight="1" x14ac:dyDescent="0.25">
      <c r="A187" s="38" t="s">
        <v>243</v>
      </c>
      <c r="B187" s="38" t="s">
        <v>50</v>
      </c>
      <c r="C187" s="38" t="s">
        <v>5392</v>
      </c>
      <c r="D187" s="38" t="s">
        <v>5393</v>
      </c>
      <c r="E187" s="38" t="s">
        <v>1259</v>
      </c>
      <c r="F187" s="38" t="s">
        <v>5394</v>
      </c>
      <c r="G187" s="38" t="s">
        <v>3744</v>
      </c>
      <c r="H187" s="38" t="s">
        <v>2665</v>
      </c>
      <c r="I187" s="39">
        <v>0</v>
      </c>
      <c r="J187" s="11">
        <f>VLOOKUP(LEFT(B187,5),[1]Percents!$C:$M,3,FALSE)</f>
        <v>0.90900000000000003</v>
      </c>
      <c r="K187" s="13">
        <f t="shared" si="3"/>
        <v>0</v>
      </c>
      <c r="L187" s="22"/>
    </row>
    <row r="188" spans="1:12" s="40" customFormat="1" ht="14.25" customHeight="1" x14ac:dyDescent="0.25">
      <c r="A188" s="38" t="s">
        <v>243</v>
      </c>
      <c r="B188" s="38" t="s">
        <v>289</v>
      </c>
      <c r="C188" s="38" t="s">
        <v>8509</v>
      </c>
      <c r="D188" s="38" t="s">
        <v>8510</v>
      </c>
      <c r="E188" s="38" t="s">
        <v>2902</v>
      </c>
      <c r="F188" s="38" t="s">
        <v>8511</v>
      </c>
      <c r="G188" s="38" t="s">
        <v>3905</v>
      </c>
      <c r="H188" s="38" t="s">
        <v>2665</v>
      </c>
      <c r="I188" s="39">
        <v>1447.14</v>
      </c>
      <c r="J188" s="11">
        <f>VLOOKUP(LEFT(B188,5),[1]Percents!$C:$M,3,FALSE)</f>
        <v>0.90900000000000003</v>
      </c>
      <c r="K188" s="13">
        <f t="shared" si="3"/>
        <v>1315.4502600000001</v>
      </c>
      <c r="L188" s="22"/>
    </row>
    <row r="189" spans="1:12" s="40" customFormat="1" ht="14.25" customHeight="1" x14ac:dyDescent="0.25">
      <c r="A189" s="38" t="s">
        <v>243</v>
      </c>
      <c r="B189" s="38" t="s">
        <v>289</v>
      </c>
      <c r="C189" s="38" t="s">
        <v>4192</v>
      </c>
      <c r="D189" s="38" t="s">
        <v>4193</v>
      </c>
      <c r="E189" s="38" t="s">
        <v>435</v>
      </c>
      <c r="F189" s="38" t="s">
        <v>4194</v>
      </c>
      <c r="G189" s="38" t="s">
        <v>3806</v>
      </c>
      <c r="H189" s="38" t="s">
        <v>2665</v>
      </c>
      <c r="I189" s="39">
        <v>5350.81</v>
      </c>
      <c r="J189" s="11">
        <f>VLOOKUP(LEFT(B189,5),[1]Percents!$C:$M,3,FALSE)</f>
        <v>0.90900000000000003</v>
      </c>
      <c r="K189" s="13">
        <f t="shared" si="3"/>
        <v>4863.8862900000004</v>
      </c>
      <c r="L189" s="22"/>
    </row>
    <row r="190" spans="1:12" s="40" customFormat="1" ht="14.25" customHeight="1" x14ac:dyDescent="0.25">
      <c r="A190" s="38" t="s">
        <v>243</v>
      </c>
      <c r="B190" s="38" t="s">
        <v>2543</v>
      </c>
      <c r="C190" s="38" t="s">
        <v>4303</v>
      </c>
      <c r="D190" s="38" t="s">
        <v>4304</v>
      </c>
      <c r="E190" s="38" t="s">
        <v>87</v>
      </c>
      <c r="F190" s="38" t="s">
        <v>4305</v>
      </c>
      <c r="G190" s="38" t="s">
        <v>3595</v>
      </c>
      <c r="H190" s="38" t="s">
        <v>2665</v>
      </c>
      <c r="I190" s="39">
        <v>5930.01</v>
      </c>
      <c r="J190" s="11">
        <f>VLOOKUP(LEFT(B190,5),[1]Percents!$C:$M,3,FALSE)</f>
        <v>0.90900000000000003</v>
      </c>
      <c r="K190" s="13">
        <f t="shared" si="3"/>
        <v>5390.3790900000004</v>
      </c>
      <c r="L190" s="22"/>
    </row>
    <row r="191" spans="1:12" s="40" customFormat="1" ht="14.25" customHeight="1" x14ac:dyDescent="0.25">
      <c r="A191" s="38" t="s">
        <v>243</v>
      </c>
      <c r="B191" s="38" t="s">
        <v>50</v>
      </c>
      <c r="C191" s="38" t="s">
        <v>7183</v>
      </c>
      <c r="D191" s="38" t="s">
        <v>7184</v>
      </c>
      <c r="E191" s="38" t="s">
        <v>19</v>
      </c>
      <c r="F191" s="38" t="s">
        <v>7185</v>
      </c>
      <c r="G191" s="38" t="s">
        <v>3744</v>
      </c>
      <c r="H191" s="38" t="s">
        <v>2665</v>
      </c>
      <c r="I191" s="39">
        <v>0</v>
      </c>
      <c r="J191" s="11">
        <f>VLOOKUP(LEFT(B191,5),[1]Percents!$C:$M,3,FALSE)</f>
        <v>0.90900000000000003</v>
      </c>
      <c r="K191" s="13">
        <f t="shared" si="3"/>
        <v>0</v>
      </c>
      <c r="L191" s="22"/>
    </row>
    <row r="192" spans="1:12" s="40" customFormat="1" ht="14.25" customHeight="1" x14ac:dyDescent="0.25">
      <c r="A192" s="38" t="s">
        <v>243</v>
      </c>
      <c r="B192" s="38" t="s">
        <v>289</v>
      </c>
      <c r="C192" s="38" t="s">
        <v>4306</v>
      </c>
      <c r="D192" s="38" t="s">
        <v>4307</v>
      </c>
      <c r="E192" s="38" t="s">
        <v>3110</v>
      </c>
      <c r="F192" s="38" t="s">
        <v>4308</v>
      </c>
      <c r="G192" s="38" t="s">
        <v>3744</v>
      </c>
      <c r="H192" s="38" t="s">
        <v>2665</v>
      </c>
      <c r="I192" s="39">
        <v>914.74</v>
      </c>
      <c r="J192" s="11">
        <f>VLOOKUP(LEFT(B192,5),[1]Percents!$C:$M,3,FALSE)</f>
        <v>0.90900000000000003</v>
      </c>
      <c r="K192" s="13">
        <f t="shared" si="3"/>
        <v>831.49866000000009</v>
      </c>
      <c r="L192" s="22"/>
    </row>
    <row r="193" spans="1:12" s="40" customFormat="1" ht="14.25" customHeight="1" x14ac:dyDescent="0.25">
      <c r="A193" s="38" t="s">
        <v>141</v>
      </c>
      <c r="B193" s="38" t="s">
        <v>169</v>
      </c>
      <c r="C193" s="38" t="s">
        <v>9296</v>
      </c>
      <c r="D193" s="38" t="s">
        <v>9297</v>
      </c>
      <c r="E193" s="38" t="s">
        <v>9298</v>
      </c>
      <c r="F193" s="38" t="s">
        <v>9299</v>
      </c>
      <c r="G193" s="38" t="s">
        <v>3534</v>
      </c>
      <c r="H193" s="38" t="s">
        <v>2665</v>
      </c>
      <c r="I193" s="41">
        <v>0</v>
      </c>
      <c r="J193" s="11">
        <f>VLOOKUP(LEFT(B193,5),[1]Percents!$C:$M,3,FALSE)</f>
        <v>0.1905</v>
      </c>
      <c r="K193" s="13">
        <f t="shared" si="3"/>
        <v>0</v>
      </c>
      <c r="L193" s="22"/>
    </row>
    <row r="194" spans="1:12" s="40" customFormat="1" ht="14.25" customHeight="1" x14ac:dyDescent="0.25">
      <c r="A194" s="38" t="s">
        <v>141</v>
      </c>
      <c r="B194" s="38" t="s">
        <v>3</v>
      </c>
      <c r="C194" s="38" t="s">
        <v>3757</v>
      </c>
      <c r="D194" s="38" t="s">
        <v>3758</v>
      </c>
      <c r="E194" s="38" t="s">
        <v>1015</v>
      </c>
      <c r="F194" s="38" t="s">
        <v>3759</v>
      </c>
      <c r="G194" s="38" t="s">
        <v>3744</v>
      </c>
      <c r="H194" s="38" t="s">
        <v>2665</v>
      </c>
      <c r="I194" s="39">
        <v>2358.66</v>
      </c>
      <c r="J194" s="11">
        <f>VLOOKUP(LEFT(B194,5),[1]Percents!$C:$M,3,FALSE)</f>
        <v>0.1905</v>
      </c>
      <c r="K194" s="13">
        <f t="shared" si="3"/>
        <v>449.32472999999999</v>
      </c>
      <c r="L194" s="22"/>
    </row>
    <row r="195" spans="1:12" s="40" customFormat="1" ht="14.25" customHeight="1" x14ac:dyDescent="0.25">
      <c r="A195" s="38" t="s">
        <v>141</v>
      </c>
      <c r="B195" s="38" t="s">
        <v>169</v>
      </c>
      <c r="C195" s="38" t="s">
        <v>7848</v>
      </c>
      <c r="D195" s="38" t="s">
        <v>7849</v>
      </c>
      <c r="E195" s="38" t="s">
        <v>765</v>
      </c>
      <c r="F195" s="38" t="s">
        <v>7850</v>
      </c>
      <c r="G195" s="38" t="s">
        <v>3744</v>
      </c>
      <c r="H195" s="38" t="s">
        <v>2665</v>
      </c>
      <c r="I195" s="39">
        <v>0</v>
      </c>
      <c r="J195" s="11">
        <f>VLOOKUP(LEFT(B195,5),[1]Percents!$C:$M,3,FALSE)</f>
        <v>0.1905</v>
      </c>
      <c r="K195" s="13">
        <f t="shared" si="3"/>
        <v>0</v>
      </c>
      <c r="L195" s="22"/>
    </row>
    <row r="196" spans="1:12" s="40" customFormat="1" ht="14.25" customHeight="1" x14ac:dyDescent="0.25">
      <c r="A196" s="38" t="s">
        <v>243</v>
      </c>
      <c r="B196" s="38" t="s">
        <v>50</v>
      </c>
      <c r="C196" s="38" t="s">
        <v>8056</v>
      </c>
      <c r="D196" s="38" t="s">
        <v>8057</v>
      </c>
      <c r="E196" s="38" t="s">
        <v>3524</v>
      </c>
      <c r="F196" s="38" t="s">
        <v>8058</v>
      </c>
      <c r="G196" s="38" t="s">
        <v>4072</v>
      </c>
      <c r="H196" s="38" t="s">
        <v>2665</v>
      </c>
      <c r="I196" s="39">
        <v>4877.0600000000004</v>
      </c>
      <c r="J196" s="11">
        <f>VLOOKUP(LEFT(B196,5),[1]Percents!$C:$M,3,FALSE)</f>
        <v>0.90900000000000003</v>
      </c>
      <c r="K196" s="13">
        <f t="shared" si="3"/>
        <v>4433.2475400000003</v>
      </c>
      <c r="L196" s="22"/>
    </row>
    <row r="197" spans="1:12" s="40" customFormat="1" ht="14.25" customHeight="1" x14ac:dyDescent="0.25">
      <c r="A197" s="38" t="s">
        <v>141</v>
      </c>
      <c r="B197" s="38" t="s">
        <v>3</v>
      </c>
      <c r="C197" s="38" t="s">
        <v>8059</v>
      </c>
      <c r="D197" s="38" t="s">
        <v>8060</v>
      </c>
      <c r="E197" s="38" t="s">
        <v>849</v>
      </c>
      <c r="F197" s="38" t="s">
        <v>8061</v>
      </c>
      <c r="G197" s="38" t="s">
        <v>3744</v>
      </c>
      <c r="H197" s="38" t="s">
        <v>2665</v>
      </c>
      <c r="I197" s="39">
        <v>0</v>
      </c>
      <c r="J197" s="11">
        <f>VLOOKUP(LEFT(B197,5),[1]Percents!$C:$M,3,FALSE)</f>
        <v>0.1905</v>
      </c>
      <c r="K197" s="13">
        <f t="shared" si="3"/>
        <v>0</v>
      </c>
      <c r="L197" s="22"/>
    </row>
    <row r="198" spans="1:12" s="40" customFormat="1" ht="14.25" customHeight="1" x14ac:dyDescent="0.25">
      <c r="A198" s="38" t="s">
        <v>66</v>
      </c>
      <c r="B198" s="38" t="s">
        <v>3520</v>
      </c>
      <c r="C198" s="38" t="s">
        <v>3917</v>
      </c>
      <c r="D198" s="38" t="s">
        <v>3918</v>
      </c>
      <c r="E198" s="38" t="s">
        <v>3919</v>
      </c>
      <c r="F198" s="38" t="s">
        <v>3920</v>
      </c>
      <c r="G198" s="38" t="s">
        <v>3905</v>
      </c>
      <c r="H198" s="38" t="s">
        <v>2665</v>
      </c>
      <c r="I198" s="39">
        <v>1643.02</v>
      </c>
      <c r="J198" s="11">
        <f>VLOOKUP(LEFT(B198,5),[1]Percents!$C:$M,3,FALSE)</f>
        <v>1</v>
      </c>
      <c r="K198" s="13">
        <f t="shared" si="3"/>
        <v>1643.02</v>
      </c>
      <c r="L198" s="22"/>
    </row>
    <row r="199" spans="1:12" s="40" customFormat="1" ht="14.25" customHeight="1" x14ac:dyDescent="0.25">
      <c r="A199" s="38" t="s">
        <v>141</v>
      </c>
      <c r="B199" s="38" t="s">
        <v>245</v>
      </c>
      <c r="C199" s="38" t="s">
        <v>3760</v>
      </c>
      <c r="D199" s="38" t="s">
        <v>3761</v>
      </c>
      <c r="E199" s="38" t="s">
        <v>3762</v>
      </c>
      <c r="F199" s="38" t="s">
        <v>3763</v>
      </c>
      <c r="G199" s="38" t="s">
        <v>3744</v>
      </c>
      <c r="H199" s="38" t="s">
        <v>2665</v>
      </c>
      <c r="I199" s="39">
        <v>2539.96</v>
      </c>
      <c r="J199" s="11">
        <f>VLOOKUP(LEFT(B199,5),[1]Percents!$C:$M,3,FALSE)</f>
        <v>0.1905</v>
      </c>
      <c r="K199" s="13">
        <f t="shared" si="3"/>
        <v>483.86238000000003</v>
      </c>
      <c r="L199" s="22"/>
    </row>
    <row r="200" spans="1:12" s="40" customFormat="1" ht="14.25" customHeight="1" x14ac:dyDescent="0.25">
      <c r="A200" s="38" t="s">
        <v>243</v>
      </c>
      <c r="B200" s="38" t="s">
        <v>2543</v>
      </c>
      <c r="C200" s="38" t="s">
        <v>3764</v>
      </c>
      <c r="D200" s="38" t="s">
        <v>3765</v>
      </c>
      <c r="E200" s="38" t="s">
        <v>384</v>
      </c>
      <c r="F200" s="38" t="s">
        <v>3766</v>
      </c>
      <c r="G200" s="38" t="s">
        <v>3744</v>
      </c>
      <c r="H200" s="38" t="s">
        <v>2665</v>
      </c>
      <c r="I200" s="39">
        <v>3661.26</v>
      </c>
      <c r="J200" s="11">
        <f>VLOOKUP(LEFT(B200,5),[1]Percents!$C:$M,3,FALSE)</f>
        <v>0.90900000000000003</v>
      </c>
      <c r="K200" s="13">
        <f t="shared" si="3"/>
        <v>3328.0853400000001</v>
      </c>
      <c r="L200" s="22"/>
    </row>
    <row r="201" spans="1:12" s="40" customFormat="1" ht="14.25" customHeight="1" x14ac:dyDescent="0.25">
      <c r="A201" s="38" t="s">
        <v>243</v>
      </c>
      <c r="B201" s="38" t="s">
        <v>118</v>
      </c>
      <c r="C201" s="38" t="s">
        <v>4196</v>
      </c>
      <c r="D201" s="38" t="s">
        <v>4197</v>
      </c>
      <c r="E201" s="38" t="s">
        <v>1571</v>
      </c>
      <c r="F201" s="38" t="s">
        <v>4198</v>
      </c>
      <c r="G201" s="38" t="s">
        <v>3905</v>
      </c>
      <c r="H201" s="38" t="s">
        <v>2665</v>
      </c>
      <c r="I201" s="39">
        <v>587.87</v>
      </c>
      <c r="J201" s="11">
        <f>VLOOKUP(LEFT(B201,5),[1]Percents!$C:$M,3,FALSE)</f>
        <v>0.90900000000000003</v>
      </c>
      <c r="K201" s="13">
        <f t="shared" si="3"/>
        <v>534.37383</v>
      </c>
      <c r="L201" s="22"/>
    </row>
    <row r="202" spans="1:12" s="40" customFormat="1" ht="14.25" customHeight="1" x14ac:dyDescent="0.25">
      <c r="A202" s="38" t="s">
        <v>141</v>
      </c>
      <c r="B202" s="38" t="s">
        <v>305</v>
      </c>
      <c r="C202" s="38" t="s">
        <v>7372</v>
      </c>
      <c r="D202" s="38" t="s">
        <v>7373</v>
      </c>
      <c r="E202" s="38" t="s">
        <v>1123</v>
      </c>
      <c r="F202" s="38" t="s">
        <v>7374</v>
      </c>
      <c r="G202" s="38" t="s">
        <v>3744</v>
      </c>
      <c r="H202" s="38" t="s">
        <v>2665</v>
      </c>
      <c r="I202" s="39">
        <v>0</v>
      </c>
      <c r="J202" s="11">
        <f>VLOOKUP(LEFT(B202,5),[1]Percents!$C:$M,3,FALSE)</f>
        <v>0.1905</v>
      </c>
      <c r="K202" s="13">
        <f t="shared" ref="K202:K265" si="4">+I202*J202</f>
        <v>0</v>
      </c>
      <c r="L202" s="22"/>
    </row>
    <row r="203" spans="1:12" s="40" customFormat="1" ht="14.25" customHeight="1" x14ac:dyDescent="0.25">
      <c r="A203" s="38" t="s">
        <v>141</v>
      </c>
      <c r="B203" s="38" t="s">
        <v>1063</v>
      </c>
      <c r="C203" s="38" t="s">
        <v>5395</v>
      </c>
      <c r="D203" s="38" t="s">
        <v>5396</v>
      </c>
      <c r="E203" s="38" t="s">
        <v>5397</v>
      </c>
      <c r="F203" s="38" t="s">
        <v>5398</v>
      </c>
      <c r="G203" s="38" t="s">
        <v>4320</v>
      </c>
      <c r="H203" s="38" t="s">
        <v>2665</v>
      </c>
      <c r="I203" s="39">
        <v>1683.2</v>
      </c>
      <c r="J203" s="11">
        <f>VLOOKUP(LEFT(B203,5),[1]Percents!$C:$M,3,FALSE)</f>
        <v>0.1905</v>
      </c>
      <c r="K203" s="13">
        <f t="shared" si="4"/>
        <v>320.64960000000002</v>
      </c>
      <c r="L203" s="22"/>
    </row>
    <row r="204" spans="1:12" s="40" customFormat="1" ht="14.25" customHeight="1" x14ac:dyDescent="0.25">
      <c r="A204" s="38" t="s">
        <v>243</v>
      </c>
      <c r="B204" s="38" t="s">
        <v>289</v>
      </c>
      <c r="C204" s="38" t="s">
        <v>4309</v>
      </c>
      <c r="D204" s="38" t="s">
        <v>4310</v>
      </c>
      <c r="E204" s="38" t="s">
        <v>3110</v>
      </c>
      <c r="F204" s="38" t="s">
        <v>4311</v>
      </c>
      <c r="G204" s="38" t="s">
        <v>3744</v>
      </c>
      <c r="H204" s="38" t="s">
        <v>2665</v>
      </c>
      <c r="I204" s="39">
        <v>0</v>
      </c>
      <c r="J204" s="11">
        <f>VLOOKUP(LEFT(B204,5),[1]Percents!$C:$M,3,FALSE)</f>
        <v>0.90900000000000003</v>
      </c>
      <c r="K204" s="13">
        <f t="shared" si="4"/>
        <v>0</v>
      </c>
      <c r="L204" s="22"/>
    </row>
    <row r="205" spans="1:12" s="40" customFormat="1" ht="14.25" customHeight="1" x14ac:dyDescent="0.25">
      <c r="A205" s="38" t="s">
        <v>243</v>
      </c>
      <c r="B205" s="38" t="s">
        <v>50</v>
      </c>
      <c r="C205" s="38" t="s">
        <v>4842</v>
      </c>
      <c r="D205" s="38" t="s">
        <v>4843</v>
      </c>
      <c r="E205" s="38" t="s">
        <v>3888</v>
      </c>
      <c r="F205" s="38" t="s">
        <v>4844</v>
      </c>
      <c r="G205" s="38" t="s">
        <v>4320</v>
      </c>
      <c r="H205" s="38" t="s">
        <v>2665</v>
      </c>
      <c r="I205" s="39">
        <v>1415.25</v>
      </c>
      <c r="J205" s="11">
        <f>VLOOKUP(LEFT(B205,5),[1]Percents!$C:$M,3,FALSE)</f>
        <v>0.90900000000000003</v>
      </c>
      <c r="K205" s="13">
        <f t="shared" si="4"/>
        <v>1286.46225</v>
      </c>
      <c r="L205" s="22"/>
    </row>
    <row r="206" spans="1:12" s="40" customFormat="1" ht="14.25" customHeight="1" x14ac:dyDescent="0.25">
      <c r="A206" s="38" t="s">
        <v>146</v>
      </c>
      <c r="B206" s="38" t="s">
        <v>304</v>
      </c>
      <c r="C206" s="38" t="s">
        <v>3921</v>
      </c>
      <c r="D206" s="38" t="s">
        <v>3922</v>
      </c>
      <c r="E206" s="38" t="s">
        <v>3923</v>
      </c>
      <c r="F206" s="38" t="s">
        <v>3924</v>
      </c>
      <c r="G206" s="38" t="s">
        <v>3905</v>
      </c>
      <c r="H206" s="38" t="s">
        <v>2665</v>
      </c>
      <c r="I206" s="39">
        <v>4933.76</v>
      </c>
      <c r="J206" s="11">
        <f>VLOOKUP(LEFT(B206,5),[1]Percents!$C:$M,3,FALSE)</f>
        <v>0</v>
      </c>
      <c r="K206" s="13">
        <f t="shared" si="4"/>
        <v>0</v>
      </c>
      <c r="L206" s="22"/>
    </row>
    <row r="207" spans="1:12" s="40" customFormat="1" ht="14.25" customHeight="1" x14ac:dyDescent="0.25">
      <c r="A207" s="38" t="s">
        <v>243</v>
      </c>
      <c r="B207" s="38" t="s">
        <v>289</v>
      </c>
      <c r="C207" s="38" t="s">
        <v>5085</v>
      </c>
      <c r="D207" s="38" t="s">
        <v>5086</v>
      </c>
      <c r="E207" s="38" t="s">
        <v>5087</v>
      </c>
      <c r="F207" s="38" t="s">
        <v>3924</v>
      </c>
      <c r="G207" s="38" t="s">
        <v>3905</v>
      </c>
      <c r="H207" s="38" t="s">
        <v>2665</v>
      </c>
      <c r="I207" s="39">
        <v>0</v>
      </c>
      <c r="J207" s="11">
        <f>VLOOKUP(LEFT(B207,5),[1]Percents!$C:$M,3,FALSE)</f>
        <v>0.90900000000000003</v>
      </c>
      <c r="K207" s="13">
        <f t="shared" si="4"/>
        <v>0</v>
      </c>
      <c r="L207" s="22"/>
    </row>
    <row r="208" spans="1:12" s="40" customFormat="1" ht="14.25" customHeight="1" x14ac:dyDescent="0.25">
      <c r="A208" s="38" t="s">
        <v>243</v>
      </c>
      <c r="B208" s="38" t="s">
        <v>289</v>
      </c>
      <c r="C208" s="38" t="s">
        <v>4312</v>
      </c>
      <c r="D208" s="38" t="s">
        <v>4313</v>
      </c>
      <c r="E208" s="38" t="s">
        <v>2823</v>
      </c>
      <c r="F208" s="38" t="s">
        <v>4314</v>
      </c>
      <c r="G208" s="38" t="s">
        <v>3905</v>
      </c>
      <c r="H208" s="38" t="s">
        <v>2665</v>
      </c>
      <c r="I208" s="39">
        <v>4645.72</v>
      </c>
      <c r="J208" s="11">
        <f>VLOOKUP(LEFT(B208,5),[1]Percents!$C:$M,3,FALSE)</f>
        <v>0.90900000000000003</v>
      </c>
      <c r="K208" s="13">
        <f t="shared" si="4"/>
        <v>4222.9594800000004</v>
      </c>
      <c r="L208" s="22"/>
    </row>
    <row r="209" spans="1:12" s="40" customFormat="1" ht="14.25" customHeight="1" x14ac:dyDescent="0.25">
      <c r="A209" s="38" t="s">
        <v>243</v>
      </c>
      <c r="B209" s="38" t="s">
        <v>2543</v>
      </c>
      <c r="C209" s="38" t="s">
        <v>4098</v>
      </c>
      <c r="D209" s="38" t="s">
        <v>4099</v>
      </c>
      <c r="E209" s="38" t="s">
        <v>7</v>
      </c>
      <c r="F209" s="38" t="s">
        <v>4100</v>
      </c>
      <c r="G209" s="38" t="s">
        <v>3905</v>
      </c>
      <c r="H209" s="38" t="s">
        <v>2665</v>
      </c>
      <c r="I209" s="39">
        <v>3385.4</v>
      </c>
      <c r="J209" s="11">
        <f>VLOOKUP(LEFT(B209,5),[1]Percents!$C:$M,3,FALSE)</f>
        <v>0.90900000000000003</v>
      </c>
      <c r="K209" s="13">
        <f t="shared" si="4"/>
        <v>3077.3286000000003</v>
      </c>
      <c r="L209" s="22"/>
    </row>
    <row r="210" spans="1:12" s="40" customFormat="1" ht="14.25" customHeight="1" x14ac:dyDescent="0.25">
      <c r="A210" s="38" t="s">
        <v>141</v>
      </c>
      <c r="B210" s="38" t="s">
        <v>305</v>
      </c>
      <c r="C210" s="38" t="s">
        <v>11301</v>
      </c>
      <c r="D210" s="38" t="s">
        <v>11302</v>
      </c>
      <c r="E210" s="38" t="s">
        <v>11303</v>
      </c>
      <c r="F210" s="38" t="s">
        <v>11304</v>
      </c>
      <c r="G210" s="38" t="s">
        <v>3357</v>
      </c>
      <c r="H210" s="38" t="s">
        <v>2665</v>
      </c>
      <c r="I210" s="39">
        <v>0</v>
      </c>
      <c r="J210" s="11">
        <f>VLOOKUP(LEFT(B210,5),[1]Percents!$C:$M,3,FALSE)</f>
        <v>0.1905</v>
      </c>
      <c r="K210" s="13">
        <f t="shared" si="4"/>
        <v>0</v>
      </c>
      <c r="L210" s="22"/>
    </row>
    <row r="211" spans="1:12" s="40" customFormat="1" ht="14.25" customHeight="1" x14ac:dyDescent="0.25">
      <c r="A211" s="38" t="s">
        <v>66</v>
      </c>
      <c r="B211" s="38" t="s">
        <v>3520</v>
      </c>
      <c r="C211" s="38" t="s">
        <v>4458</v>
      </c>
      <c r="D211" s="38" t="s">
        <v>4459</v>
      </c>
      <c r="E211" s="38" t="s">
        <v>3197</v>
      </c>
      <c r="F211" s="38" t="s">
        <v>4460</v>
      </c>
      <c r="G211" s="38" t="s">
        <v>3534</v>
      </c>
      <c r="H211" s="38" t="s">
        <v>2665</v>
      </c>
      <c r="I211" s="39">
        <v>0</v>
      </c>
      <c r="J211" s="11">
        <f>VLOOKUP(LEFT(B211,5),[1]Percents!$C:$M,3,FALSE)</f>
        <v>1</v>
      </c>
      <c r="K211" s="13">
        <f t="shared" si="4"/>
        <v>0</v>
      </c>
      <c r="L211" s="22"/>
    </row>
    <row r="212" spans="1:12" s="40" customFormat="1" ht="14.25" customHeight="1" x14ac:dyDescent="0.25">
      <c r="A212" s="38" t="s">
        <v>141</v>
      </c>
      <c r="B212" s="38" t="s">
        <v>169</v>
      </c>
      <c r="C212" s="38" t="s">
        <v>5088</v>
      </c>
      <c r="D212" s="38" t="s">
        <v>5089</v>
      </c>
      <c r="E212" s="38" t="s">
        <v>4869</v>
      </c>
      <c r="F212" s="38" t="s">
        <v>5090</v>
      </c>
      <c r="G212" s="38" t="s">
        <v>3905</v>
      </c>
      <c r="H212" s="38" t="s">
        <v>2665</v>
      </c>
      <c r="I212" s="39">
        <v>0</v>
      </c>
      <c r="J212" s="11">
        <f>VLOOKUP(LEFT(B212,5),[1]Percents!$C:$M,3,FALSE)</f>
        <v>0.1905</v>
      </c>
      <c r="K212" s="13">
        <f t="shared" si="4"/>
        <v>0</v>
      </c>
      <c r="L212" s="22"/>
    </row>
    <row r="213" spans="1:12" s="40" customFormat="1" ht="14.25" customHeight="1" x14ac:dyDescent="0.25">
      <c r="A213" s="38" t="s">
        <v>243</v>
      </c>
      <c r="B213" s="38" t="s">
        <v>290</v>
      </c>
      <c r="C213" s="38" t="s">
        <v>4461</v>
      </c>
      <c r="D213" s="38" t="s">
        <v>4462</v>
      </c>
      <c r="E213" s="38" t="s">
        <v>3705</v>
      </c>
      <c r="F213" s="38" t="s">
        <v>4463</v>
      </c>
      <c r="G213" s="38" t="s">
        <v>4464</v>
      </c>
      <c r="H213" s="38" t="s">
        <v>2665</v>
      </c>
      <c r="I213" s="39">
        <v>1812.26</v>
      </c>
      <c r="J213" s="11">
        <f>VLOOKUP(LEFT(B213,5),[1]Percents!$C:$M,3,FALSE)</f>
        <v>0.90900000000000003</v>
      </c>
      <c r="K213" s="13">
        <f t="shared" si="4"/>
        <v>1647.3443400000001</v>
      </c>
      <c r="L213" s="22"/>
    </row>
    <row r="214" spans="1:12" s="40" customFormat="1" ht="14.25" customHeight="1" x14ac:dyDescent="0.25">
      <c r="A214" s="38" t="s">
        <v>243</v>
      </c>
      <c r="B214" s="38" t="s">
        <v>203</v>
      </c>
      <c r="C214" s="38" t="s">
        <v>4315</v>
      </c>
      <c r="D214" s="38" t="s">
        <v>4316</v>
      </c>
      <c r="E214" s="38" t="s">
        <v>4317</v>
      </c>
      <c r="F214" s="38" t="s">
        <v>4318</v>
      </c>
      <c r="G214" s="38" t="s">
        <v>4195</v>
      </c>
      <c r="H214" s="38" t="s">
        <v>2665</v>
      </c>
      <c r="I214" s="41">
        <v>0</v>
      </c>
      <c r="J214" s="11">
        <f>VLOOKUP(LEFT(B214,5),[1]Percents!$C:$M,3,FALSE)</f>
        <v>0.90900000000000003</v>
      </c>
      <c r="K214" s="13">
        <f t="shared" si="4"/>
        <v>0</v>
      </c>
      <c r="L214" s="22"/>
    </row>
    <row r="215" spans="1:12" s="40" customFormat="1" ht="14.25" customHeight="1" x14ac:dyDescent="0.25">
      <c r="A215" s="38" t="s">
        <v>243</v>
      </c>
      <c r="B215" s="38" t="s">
        <v>290</v>
      </c>
      <c r="C215" s="38" t="s">
        <v>4562</v>
      </c>
      <c r="D215" s="38" t="s">
        <v>4563</v>
      </c>
      <c r="E215" s="38" t="s">
        <v>1440</v>
      </c>
      <c r="F215" s="38" t="s">
        <v>4319</v>
      </c>
      <c r="G215" s="38" t="s">
        <v>4195</v>
      </c>
      <c r="H215" s="38" t="s">
        <v>2665</v>
      </c>
      <c r="I215" s="39">
        <v>2504.08</v>
      </c>
      <c r="J215" s="11">
        <f>VLOOKUP(LEFT(B215,5),[1]Percents!$C:$M,3,FALSE)</f>
        <v>0.90900000000000003</v>
      </c>
      <c r="K215" s="13">
        <f t="shared" si="4"/>
        <v>2276.2087200000001</v>
      </c>
      <c r="L215" s="22"/>
    </row>
    <row r="216" spans="1:12" s="40" customFormat="1" ht="14.25" customHeight="1" x14ac:dyDescent="0.25">
      <c r="A216" s="38" t="s">
        <v>243</v>
      </c>
      <c r="B216" s="38" t="s">
        <v>50</v>
      </c>
      <c r="C216" s="38" t="s">
        <v>8512</v>
      </c>
      <c r="D216" s="38" t="s">
        <v>8513</v>
      </c>
      <c r="E216" s="38" t="s">
        <v>348</v>
      </c>
      <c r="F216" s="38" t="s">
        <v>4319</v>
      </c>
      <c r="G216" s="38" t="s">
        <v>4195</v>
      </c>
      <c r="H216" s="38" t="s">
        <v>2665</v>
      </c>
      <c r="I216" s="39">
        <v>0</v>
      </c>
      <c r="J216" s="11">
        <f>VLOOKUP(LEFT(B216,5),[1]Percents!$C:$M,3,FALSE)</f>
        <v>0.90900000000000003</v>
      </c>
      <c r="K216" s="13">
        <f t="shared" si="4"/>
        <v>0</v>
      </c>
      <c r="L216" s="22"/>
    </row>
    <row r="217" spans="1:12" s="40" customFormat="1" ht="14.25" customHeight="1" x14ac:dyDescent="0.25">
      <c r="A217" s="38" t="s">
        <v>243</v>
      </c>
      <c r="B217" s="38" t="s">
        <v>118</v>
      </c>
      <c r="C217" s="38" t="s">
        <v>4845</v>
      </c>
      <c r="D217" s="38" t="s">
        <v>4846</v>
      </c>
      <c r="E217" s="38" t="s">
        <v>1591</v>
      </c>
      <c r="F217" s="38" t="s">
        <v>4847</v>
      </c>
      <c r="G217" s="38" t="s">
        <v>4464</v>
      </c>
      <c r="H217" s="38" t="s">
        <v>2665</v>
      </c>
      <c r="I217" s="39">
        <v>13389.41</v>
      </c>
      <c r="J217" s="11">
        <f>VLOOKUP(LEFT(B217,5),[1]Percents!$C:$M,3,FALSE)</f>
        <v>0.90900000000000003</v>
      </c>
      <c r="K217" s="13">
        <f t="shared" si="4"/>
        <v>12170.973690000001</v>
      </c>
      <c r="L217" s="22"/>
    </row>
    <row r="218" spans="1:12" s="40" customFormat="1" ht="14.25" customHeight="1" x14ac:dyDescent="0.25">
      <c r="A218" s="38" t="s">
        <v>141</v>
      </c>
      <c r="B218" s="38" t="s">
        <v>245</v>
      </c>
      <c r="C218" s="38" t="s">
        <v>4682</v>
      </c>
      <c r="D218" s="38" t="s">
        <v>4683</v>
      </c>
      <c r="E218" s="38" t="s">
        <v>481</v>
      </c>
      <c r="F218" s="38" t="s">
        <v>4684</v>
      </c>
      <c r="G218" s="38" t="s">
        <v>4685</v>
      </c>
      <c r="H218" s="38" t="s">
        <v>2665</v>
      </c>
      <c r="I218" s="39">
        <v>686.29</v>
      </c>
      <c r="J218" s="11">
        <f>VLOOKUP(LEFT(B218,5),[1]Percents!$C:$M,3,FALSE)</f>
        <v>0.1905</v>
      </c>
      <c r="K218" s="13">
        <f t="shared" si="4"/>
        <v>130.73824500000001</v>
      </c>
      <c r="L218" s="22"/>
    </row>
    <row r="219" spans="1:12" s="40" customFormat="1" ht="14.25" customHeight="1" x14ac:dyDescent="0.25">
      <c r="A219" s="38" t="s">
        <v>141</v>
      </c>
      <c r="B219" s="38" t="s">
        <v>555</v>
      </c>
      <c r="C219" s="38" t="s">
        <v>5091</v>
      </c>
      <c r="D219" s="38" t="s">
        <v>5092</v>
      </c>
      <c r="E219" s="38" t="s">
        <v>1394</v>
      </c>
      <c r="F219" s="38" t="s">
        <v>5093</v>
      </c>
      <c r="G219" s="38" t="s">
        <v>4957</v>
      </c>
      <c r="H219" s="38" t="s">
        <v>2665</v>
      </c>
      <c r="I219" s="39">
        <v>1090.3900000000001</v>
      </c>
      <c r="J219" s="11">
        <f>VLOOKUP(LEFT(B219,5),[1]Percents!$C:$M,3,FALSE)</f>
        <v>0.1905</v>
      </c>
      <c r="K219" s="13">
        <f t="shared" si="4"/>
        <v>207.71929500000002</v>
      </c>
      <c r="L219" s="22"/>
    </row>
    <row r="220" spans="1:12" s="40" customFormat="1" ht="14.25" customHeight="1" x14ac:dyDescent="0.25">
      <c r="A220" s="38" t="s">
        <v>141</v>
      </c>
      <c r="B220" s="38" t="s">
        <v>172</v>
      </c>
      <c r="C220" s="38" t="s">
        <v>4953</v>
      </c>
      <c r="D220" s="38" t="s">
        <v>4954</v>
      </c>
      <c r="E220" s="38" t="s">
        <v>4955</v>
      </c>
      <c r="F220" s="38" t="s">
        <v>4956</v>
      </c>
      <c r="G220" s="38" t="s">
        <v>4957</v>
      </c>
      <c r="H220" s="38" t="s">
        <v>2665</v>
      </c>
      <c r="I220" s="39">
        <v>2562.5</v>
      </c>
      <c r="J220" s="11">
        <f>VLOOKUP(LEFT(B220,5),[1]Percents!$C:$M,3,FALSE)</f>
        <v>0.1905</v>
      </c>
      <c r="K220" s="13">
        <f t="shared" si="4"/>
        <v>488.15625</v>
      </c>
      <c r="L220" s="22"/>
    </row>
    <row r="221" spans="1:12" s="40" customFormat="1" ht="14.25" customHeight="1" x14ac:dyDescent="0.25">
      <c r="A221" s="38" t="s">
        <v>243</v>
      </c>
      <c r="B221" s="38" t="s">
        <v>203</v>
      </c>
      <c r="C221" s="38" t="s">
        <v>4465</v>
      </c>
      <c r="D221" s="38" t="s">
        <v>4466</v>
      </c>
      <c r="E221" s="38" t="s">
        <v>41</v>
      </c>
      <c r="F221" s="38" t="s">
        <v>4467</v>
      </c>
      <c r="G221" s="38" t="s">
        <v>4468</v>
      </c>
      <c r="H221" s="38" t="s">
        <v>2665</v>
      </c>
      <c r="I221" s="39">
        <v>2683.62</v>
      </c>
      <c r="J221" s="11">
        <f>VLOOKUP(LEFT(B221,5),[1]Percents!$C:$M,3,FALSE)</f>
        <v>0.90900000000000003</v>
      </c>
      <c r="K221" s="13">
        <f t="shared" si="4"/>
        <v>2439.4105799999998</v>
      </c>
      <c r="L221" s="22"/>
    </row>
    <row r="222" spans="1:12" s="40" customFormat="1" ht="14.25" customHeight="1" x14ac:dyDescent="0.25">
      <c r="A222" s="38" t="s">
        <v>65</v>
      </c>
      <c r="B222" s="38" t="s">
        <v>316</v>
      </c>
      <c r="C222" s="38" t="s">
        <v>8514</v>
      </c>
      <c r="D222" s="38" t="s">
        <v>8515</v>
      </c>
      <c r="E222" s="38" t="s">
        <v>924</v>
      </c>
      <c r="F222" s="38" t="s">
        <v>8516</v>
      </c>
      <c r="G222" s="38" t="s">
        <v>4468</v>
      </c>
      <c r="H222" s="38" t="s">
        <v>2665</v>
      </c>
      <c r="I222" s="39">
        <v>0</v>
      </c>
      <c r="J222" s="11">
        <f>VLOOKUP(LEFT(B222,5),[1]Percents!$C:$M,3,FALSE)</f>
        <v>1</v>
      </c>
      <c r="K222" s="13">
        <f t="shared" si="4"/>
        <v>0</v>
      </c>
      <c r="L222" s="22"/>
    </row>
    <row r="223" spans="1:12" s="40" customFormat="1" ht="14.25" customHeight="1" x14ac:dyDescent="0.25">
      <c r="A223" s="38" t="s">
        <v>213</v>
      </c>
      <c r="B223" s="38" t="s">
        <v>79</v>
      </c>
      <c r="C223" s="38" t="s">
        <v>11608</v>
      </c>
      <c r="D223" s="38" t="s">
        <v>11609</v>
      </c>
      <c r="E223" s="38" t="s">
        <v>4199</v>
      </c>
      <c r="F223" s="38" t="s">
        <v>8516</v>
      </c>
      <c r="G223" s="38" t="s">
        <v>4320</v>
      </c>
      <c r="H223" s="38" t="s">
        <v>2665</v>
      </c>
      <c r="I223" s="41">
        <v>0</v>
      </c>
      <c r="J223" s="11">
        <f>VLOOKUP(LEFT(B223,5),[1]Percents!$C:$M,3,FALSE)</f>
        <v>0.91395000000000004</v>
      </c>
      <c r="K223" s="13">
        <f t="shared" si="4"/>
        <v>0</v>
      </c>
      <c r="L223" s="22"/>
    </row>
    <row r="224" spans="1:12" s="40" customFormat="1" ht="14.25" customHeight="1" x14ac:dyDescent="0.25">
      <c r="A224" s="38" t="s">
        <v>141</v>
      </c>
      <c r="B224" s="38" t="s">
        <v>43</v>
      </c>
      <c r="C224" s="38" t="s">
        <v>4469</v>
      </c>
      <c r="D224" s="38" t="s">
        <v>4470</v>
      </c>
      <c r="E224" s="38" t="s">
        <v>4471</v>
      </c>
      <c r="F224" s="38" t="s">
        <v>4472</v>
      </c>
      <c r="G224" s="38" t="s">
        <v>4473</v>
      </c>
      <c r="H224" s="38" t="s">
        <v>2665</v>
      </c>
      <c r="I224" s="39">
        <v>1914.56</v>
      </c>
      <c r="J224" s="11">
        <f>VLOOKUP(LEFT(B224,5),[1]Percents!$C:$M,3,FALSE)</f>
        <v>0.1905</v>
      </c>
      <c r="K224" s="13">
        <f t="shared" si="4"/>
        <v>364.72368</v>
      </c>
      <c r="L224" s="22"/>
    </row>
    <row r="225" spans="1:12" s="40" customFormat="1" ht="14.25" customHeight="1" x14ac:dyDescent="0.25">
      <c r="A225" s="38" t="s">
        <v>243</v>
      </c>
      <c r="B225" s="38" t="s">
        <v>289</v>
      </c>
      <c r="C225" s="38" t="s">
        <v>8517</v>
      </c>
      <c r="D225" s="38" t="s">
        <v>8518</v>
      </c>
      <c r="E225" s="38" t="s">
        <v>2544</v>
      </c>
      <c r="F225" s="38" t="s">
        <v>8519</v>
      </c>
      <c r="G225" s="38" t="s">
        <v>5094</v>
      </c>
      <c r="H225" s="38" t="s">
        <v>2665</v>
      </c>
      <c r="I225" s="39">
        <v>0</v>
      </c>
      <c r="J225" s="11">
        <f>VLOOKUP(LEFT(B225,5),[1]Percents!$C:$M,3,FALSE)</f>
        <v>0.90900000000000003</v>
      </c>
      <c r="K225" s="13">
        <f t="shared" si="4"/>
        <v>0</v>
      </c>
      <c r="L225" s="22"/>
    </row>
    <row r="226" spans="1:12" s="40" customFormat="1" ht="14.25" customHeight="1" x14ac:dyDescent="0.25">
      <c r="A226" s="38" t="s">
        <v>141</v>
      </c>
      <c r="B226" s="38" t="s">
        <v>3</v>
      </c>
      <c r="C226" s="38" t="s">
        <v>4564</v>
      </c>
      <c r="D226" s="38" t="s">
        <v>4565</v>
      </c>
      <c r="E226" s="38" t="s">
        <v>6681</v>
      </c>
      <c r="F226" s="38" t="s">
        <v>4566</v>
      </c>
      <c r="G226" s="38" t="s">
        <v>4567</v>
      </c>
      <c r="H226" s="38" t="s">
        <v>2665</v>
      </c>
      <c r="I226" s="39">
        <v>498.35</v>
      </c>
      <c r="J226" s="11">
        <f>VLOOKUP(LEFT(B226,5),[1]Percents!$C:$M,3,FALSE)</f>
        <v>0.1905</v>
      </c>
      <c r="K226" s="13">
        <f t="shared" si="4"/>
        <v>94.935675000000003</v>
      </c>
      <c r="L226" s="22"/>
    </row>
    <row r="227" spans="1:12" s="40" customFormat="1" ht="14.25" customHeight="1" x14ac:dyDescent="0.25">
      <c r="A227" s="38" t="s">
        <v>243</v>
      </c>
      <c r="B227" s="38" t="s">
        <v>289</v>
      </c>
      <c r="C227" s="38" t="s">
        <v>8520</v>
      </c>
      <c r="D227" s="38" t="s">
        <v>8521</v>
      </c>
      <c r="E227" s="38" t="s">
        <v>2820</v>
      </c>
      <c r="F227" s="38" t="s">
        <v>8522</v>
      </c>
      <c r="G227" s="38" t="s">
        <v>4957</v>
      </c>
      <c r="H227" s="38" t="s">
        <v>2665</v>
      </c>
      <c r="I227" s="39">
        <v>2314.4499999999998</v>
      </c>
      <c r="J227" s="11">
        <f>VLOOKUP(LEFT(B227,5),[1]Percents!$C:$M,3,FALSE)</f>
        <v>0.90900000000000003</v>
      </c>
      <c r="K227" s="13">
        <f t="shared" si="4"/>
        <v>2103.8350499999997</v>
      </c>
      <c r="L227" s="22"/>
    </row>
    <row r="228" spans="1:12" s="40" customFormat="1" ht="14.25" customHeight="1" x14ac:dyDescent="0.25">
      <c r="A228" s="38" t="s">
        <v>243</v>
      </c>
      <c r="B228" s="38" t="s">
        <v>2543</v>
      </c>
      <c r="C228" s="38" t="s">
        <v>4686</v>
      </c>
      <c r="D228" s="38" t="s">
        <v>4687</v>
      </c>
      <c r="E228" s="38" t="s">
        <v>4688</v>
      </c>
      <c r="F228" s="38" t="s">
        <v>4689</v>
      </c>
      <c r="G228" s="38" t="s">
        <v>4690</v>
      </c>
      <c r="H228" s="38" t="s">
        <v>2665</v>
      </c>
      <c r="I228" s="39">
        <v>5537.1</v>
      </c>
      <c r="J228" s="11">
        <f>VLOOKUP(LEFT(B228,5),[1]Percents!$C:$M,3,FALSE)</f>
        <v>0.90900000000000003</v>
      </c>
      <c r="K228" s="13">
        <f t="shared" si="4"/>
        <v>5033.2239000000009</v>
      </c>
      <c r="L228" s="22"/>
    </row>
    <row r="229" spans="1:12" s="40" customFormat="1" ht="14.25" customHeight="1" x14ac:dyDescent="0.25">
      <c r="A229" s="38" t="s">
        <v>141</v>
      </c>
      <c r="B229" s="38" t="s">
        <v>111</v>
      </c>
      <c r="C229" s="38" t="s">
        <v>4691</v>
      </c>
      <c r="D229" s="38" t="s">
        <v>4692</v>
      </c>
      <c r="E229" s="38" t="s">
        <v>565</v>
      </c>
      <c r="F229" s="38" t="s">
        <v>4693</v>
      </c>
      <c r="G229" s="38" t="s">
        <v>4569</v>
      </c>
      <c r="H229" s="38" t="s">
        <v>2665</v>
      </c>
      <c r="I229" s="39">
        <v>530.09</v>
      </c>
      <c r="J229" s="11">
        <f>VLOOKUP(LEFT(B229,5),[1]Percents!$C:$M,3,FALSE)</f>
        <v>0.1905</v>
      </c>
      <c r="K229" s="13">
        <f t="shared" si="4"/>
        <v>100.982145</v>
      </c>
      <c r="L229" s="22"/>
    </row>
    <row r="230" spans="1:12" s="40" customFormat="1" ht="14.25" customHeight="1" x14ac:dyDescent="0.25">
      <c r="A230" s="38" t="s">
        <v>141</v>
      </c>
      <c r="B230" s="38" t="s">
        <v>43</v>
      </c>
      <c r="C230" s="38" t="s">
        <v>4848</v>
      </c>
      <c r="D230" s="38" t="s">
        <v>4849</v>
      </c>
      <c r="E230" s="38" t="s">
        <v>4850</v>
      </c>
      <c r="F230" s="38" t="s">
        <v>4851</v>
      </c>
      <c r="G230" s="38" t="s">
        <v>4852</v>
      </c>
      <c r="H230" s="38" t="s">
        <v>2665</v>
      </c>
      <c r="I230" s="39">
        <v>0</v>
      </c>
      <c r="J230" s="11">
        <f>VLOOKUP(LEFT(B230,5),[1]Percents!$C:$M,3,FALSE)</f>
        <v>0.1905</v>
      </c>
      <c r="K230" s="13">
        <f t="shared" si="4"/>
        <v>0</v>
      </c>
      <c r="L230" s="22"/>
    </row>
    <row r="231" spans="1:12" s="40" customFormat="1" ht="14.25" customHeight="1" x14ac:dyDescent="0.25">
      <c r="A231" s="38" t="s">
        <v>141</v>
      </c>
      <c r="B231" s="38" t="s">
        <v>173</v>
      </c>
      <c r="C231" s="38" t="s">
        <v>8523</v>
      </c>
      <c r="D231" s="38" t="s">
        <v>8524</v>
      </c>
      <c r="E231" s="38" t="s">
        <v>4089</v>
      </c>
      <c r="F231" s="38" t="s">
        <v>4851</v>
      </c>
      <c r="G231" s="38" t="s">
        <v>4852</v>
      </c>
      <c r="H231" s="38" t="s">
        <v>2665</v>
      </c>
      <c r="I231" s="39">
        <v>0</v>
      </c>
      <c r="J231" s="11">
        <f>VLOOKUP(LEFT(B231,5),[1]Percents!$C:$M,3,FALSE)</f>
        <v>0.1905</v>
      </c>
      <c r="K231" s="13">
        <f t="shared" si="4"/>
        <v>0</v>
      </c>
      <c r="L231" s="22"/>
    </row>
    <row r="232" spans="1:12" s="40" customFormat="1" ht="14.25" customHeight="1" x14ac:dyDescent="0.25">
      <c r="A232" s="38" t="s">
        <v>141</v>
      </c>
      <c r="B232" s="38" t="s">
        <v>169</v>
      </c>
      <c r="C232" s="38" t="s">
        <v>7851</v>
      </c>
      <c r="D232" s="38" t="s">
        <v>7852</v>
      </c>
      <c r="E232" s="38" t="s">
        <v>7853</v>
      </c>
      <c r="F232" s="38" t="s">
        <v>7854</v>
      </c>
      <c r="G232" s="38" t="s">
        <v>4957</v>
      </c>
      <c r="H232" s="38" t="s">
        <v>2665</v>
      </c>
      <c r="I232" s="39">
        <v>0</v>
      </c>
      <c r="J232" s="11">
        <f>VLOOKUP(LEFT(B232,5),[1]Percents!$C:$M,3,FALSE)</f>
        <v>0.1905</v>
      </c>
      <c r="K232" s="13">
        <f t="shared" si="4"/>
        <v>0</v>
      </c>
      <c r="L232" s="22"/>
    </row>
    <row r="233" spans="1:12" s="40" customFormat="1" ht="14.25" customHeight="1" x14ac:dyDescent="0.25">
      <c r="A233" s="38" t="s">
        <v>243</v>
      </c>
      <c r="B233" s="38" t="s">
        <v>314</v>
      </c>
      <c r="C233" s="38" t="s">
        <v>8525</v>
      </c>
      <c r="D233" s="38" t="s">
        <v>8526</v>
      </c>
      <c r="E233" s="38" t="s">
        <v>8527</v>
      </c>
      <c r="F233" s="38" t="s">
        <v>8528</v>
      </c>
      <c r="G233" s="38" t="s">
        <v>4685</v>
      </c>
      <c r="H233" s="38" t="s">
        <v>2665</v>
      </c>
      <c r="I233" s="39">
        <v>0</v>
      </c>
      <c r="J233" s="11">
        <f>VLOOKUP(LEFT(B233,5),[1]Percents!$C:$M,3,FALSE)</f>
        <v>0.90900000000000003</v>
      </c>
      <c r="K233" s="13">
        <f t="shared" si="4"/>
        <v>0</v>
      </c>
      <c r="L233" s="22"/>
    </row>
    <row r="234" spans="1:12" s="40" customFormat="1" ht="14.25" customHeight="1" x14ac:dyDescent="0.25">
      <c r="A234" s="38" t="s">
        <v>66</v>
      </c>
      <c r="B234" s="38" t="s">
        <v>3520</v>
      </c>
      <c r="C234" s="38" t="s">
        <v>4694</v>
      </c>
      <c r="D234" s="38" t="s">
        <v>4695</v>
      </c>
      <c r="E234" s="38" t="s">
        <v>3059</v>
      </c>
      <c r="F234" s="38" t="s">
        <v>4696</v>
      </c>
      <c r="G234" s="38" t="s">
        <v>4685</v>
      </c>
      <c r="H234" s="38" t="s">
        <v>2665</v>
      </c>
      <c r="I234" s="39">
        <v>12987.86</v>
      </c>
      <c r="J234" s="11">
        <f>VLOOKUP(LEFT(B234,5),[1]Percents!$C:$M,3,FALSE)</f>
        <v>1</v>
      </c>
      <c r="K234" s="13">
        <f t="shared" si="4"/>
        <v>12987.86</v>
      </c>
      <c r="L234" s="22"/>
    </row>
    <row r="235" spans="1:12" s="40" customFormat="1" ht="14.25" customHeight="1" x14ac:dyDescent="0.25">
      <c r="A235" s="38" t="s">
        <v>141</v>
      </c>
      <c r="B235" s="38" t="s">
        <v>111</v>
      </c>
      <c r="C235" s="38" t="s">
        <v>4958</v>
      </c>
      <c r="D235" s="38" t="s">
        <v>4959</v>
      </c>
      <c r="E235" s="38" t="s">
        <v>4960</v>
      </c>
      <c r="F235" s="38" t="s">
        <v>4961</v>
      </c>
      <c r="G235" s="38" t="s">
        <v>4852</v>
      </c>
      <c r="H235" s="38" t="s">
        <v>2665</v>
      </c>
      <c r="I235" s="39">
        <v>651.37</v>
      </c>
      <c r="J235" s="11">
        <f>VLOOKUP(LEFT(B235,5),[1]Percents!$C:$M,3,FALSE)</f>
        <v>0.1905</v>
      </c>
      <c r="K235" s="13">
        <f t="shared" si="4"/>
        <v>124.08598500000001</v>
      </c>
      <c r="L235" s="22"/>
    </row>
    <row r="236" spans="1:12" s="40" customFormat="1" ht="14.25" customHeight="1" x14ac:dyDescent="0.25">
      <c r="A236" s="38" t="s">
        <v>243</v>
      </c>
      <c r="B236" s="38" t="s">
        <v>2543</v>
      </c>
      <c r="C236" s="38" t="s">
        <v>5095</v>
      </c>
      <c r="D236" s="38" t="s">
        <v>5096</v>
      </c>
      <c r="E236" s="38" t="s">
        <v>5097</v>
      </c>
      <c r="F236" s="38" t="s">
        <v>5098</v>
      </c>
      <c r="G236" s="38" t="s">
        <v>4852</v>
      </c>
      <c r="H236" s="38" t="s">
        <v>2665</v>
      </c>
      <c r="I236" s="39">
        <v>504.15</v>
      </c>
      <c r="J236" s="11">
        <f>VLOOKUP(LEFT(B236,5),[1]Percents!$C:$M,3,FALSE)</f>
        <v>0.90900000000000003</v>
      </c>
      <c r="K236" s="13">
        <f t="shared" si="4"/>
        <v>458.27235000000002</v>
      </c>
      <c r="L236" s="22"/>
    </row>
    <row r="237" spans="1:12" s="40" customFormat="1" ht="14.25" customHeight="1" x14ac:dyDescent="0.25">
      <c r="A237" s="38" t="s">
        <v>141</v>
      </c>
      <c r="B237" s="38" t="s">
        <v>172</v>
      </c>
      <c r="C237" s="38" t="s">
        <v>5099</v>
      </c>
      <c r="D237" s="38" t="s">
        <v>5100</v>
      </c>
      <c r="E237" s="38" t="s">
        <v>5101</v>
      </c>
      <c r="F237" s="38" t="s">
        <v>5102</v>
      </c>
      <c r="G237" s="38" t="s">
        <v>4685</v>
      </c>
      <c r="H237" s="38" t="s">
        <v>2665</v>
      </c>
      <c r="I237" s="39">
        <v>252.14</v>
      </c>
      <c r="J237" s="11">
        <f>VLOOKUP(LEFT(B237,5),[1]Percents!$C:$M,3,FALSE)</f>
        <v>0.1905</v>
      </c>
      <c r="K237" s="13">
        <f t="shared" si="4"/>
        <v>48.032669999999996</v>
      </c>
      <c r="L237" s="22"/>
    </row>
    <row r="238" spans="1:12" s="40" customFormat="1" ht="14.25" customHeight="1" x14ac:dyDescent="0.25">
      <c r="A238" s="38" t="s">
        <v>141</v>
      </c>
      <c r="B238" s="38" t="s">
        <v>111</v>
      </c>
      <c r="C238" s="38" t="s">
        <v>4962</v>
      </c>
      <c r="D238" s="38" t="s">
        <v>4963</v>
      </c>
      <c r="E238" s="38" t="s">
        <v>4964</v>
      </c>
      <c r="F238" s="38" t="s">
        <v>4965</v>
      </c>
      <c r="G238" s="38" t="s">
        <v>4957</v>
      </c>
      <c r="H238" s="38" t="s">
        <v>2665</v>
      </c>
      <c r="I238" s="39">
        <v>5456.04</v>
      </c>
      <c r="J238" s="11">
        <f>VLOOKUP(LEFT(B238,5),[1]Percents!$C:$M,3,FALSE)</f>
        <v>0.1905</v>
      </c>
      <c r="K238" s="13">
        <f t="shared" si="4"/>
        <v>1039.37562</v>
      </c>
      <c r="L238" s="22"/>
    </row>
    <row r="239" spans="1:12" s="40" customFormat="1" ht="14.25" customHeight="1" x14ac:dyDescent="0.25">
      <c r="A239" s="38" t="s">
        <v>141</v>
      </c>
      <c r="B239" s="38" t="s">
        <v>169</v>
      </c>
      <c r="C239" s="38" t="s">
        <v>4966</v>
      </c>
      <c r="D239" s="38" t="s">
        <v>4967</v>
      </c>
      <c r="E239" s="38" t="s">
        <v>12</v>
      </c>
      <c r="F239" s="38" t="s">
        <v>4968</v>
      </c>
      <c r="G239" s="38" t="s">
        <v>4957</v>
      </c>
      <c r="H239" s="38" t="s">
        <v>2665</v>
      </c>
      <c r="I239" s="39">
        <v>3888.21</v>
      </c>
      <c r="J239" s="11">
        <f>VLOOKUP(LEFT(B239,5),[1]Percents!$C:$M,3,FALSE)</f>
        <v>0.1905</v>
      </c>
      <c r="K239" s="13">
        <f t="shared" si="4"/>
        <v>740.70400500000005</v>
      </c>
      <c r="L239" s="22"/>
    </row>
    <row r="240" spans="1:12" s="40" customFormat="1" ht="14.25" customHeight="1" x14ac:dyDescent="0.25">
      <c r="A240" s="38" t="s">
        <v>243</v>
      </c>
      <c r="B240" s="38" t="s">
        <v>118</v>
      </c>
      <c r="C240" s="38" t="s">
        <v>5399</v>
      </c>
      <c r="D240" s="38" t="s">
        <v>5400</v>
      </c>
      <c r="E240" s="38" t="s">
        <v>88</v>
      </c>
      <c r="F240" s="38" t="s">
        <v>5401</v>
      </c>
      <c r="G240" s="38" t="s">
        <v>3905</v>
      </c>
      <c r="H240" s="38" t="s">
        <v>2665</v>
      </c>
      <c r="I240" s="39">
        <v>15.38</v>
      </c>
      <c r="J240" s="11">
        <f>VLOOKUP(LEFT(B240,5),[1]Percents!$C:$M,3,FALSE)</f>
        <v>0.90900000000000003</v>
      </c>
      <c r="K240" s="13">
        <f t="shared" si="4"/>
        <v>13.980420000000001</v>
      </c>
      <c r="L240" s="22"/>
    </row>
    <row r="241" spans="1:12" s="40" customFormat="1" ht="14.25" customHeight="1" x14ac:dyDescent="0.25">
      <c r="A241" s="38" t="s">
        <v>243</v>
      </c>
      <c r="B241" s="38" t="s">
        <v>118</v>
      </c>
      <c r="C241" s="38" t="s">
        <v>6989</v>
      </c>
      <c r="D241" s="38" t="s">
        <v>6990</v>
      </c>
      <c r="E241" s="38" t="s">
        <v>88</v>
      </c>
      <c r="F241" s="38" t="s">
        <v>5401</v>
      </c>
      <c r="G241" s="38" t="s">
        <v>4320</v>
      </c>
      <c r="H241" s="38" t="s">
        <v>2665</v>
      </c>
      <c r="I241" s="39">
        <v>240.62</v>
      </c>
      <c r="J241" s="11">
        <f>VLOOKUP(LEFT(B241,5),[1]Percents!$C:$M,3,FALSE)</f>
        <v>0.90900000000000003</v>
      </c>
      <c r="K241" s="13">
        <f t="shared" si="4"/>
        <v>218.72358</v>
      </c>
      <c r="L241" s="22"/>
    </row>
    <row r="242" spans="1:12" s="40" customFormat="1" ht="14.25" customHeight="1" x14ac:dyDescent="0.25">
      <c r="A242" s="38" t="s">
        <v>243</v>
      </c>
      <c r="B242" s="38" t="s">
        <v>50</v>
      </c>
      <c r="C242" s="38" t="s">
        <v>11610</v>
      </c>
      <c r="D242" s="38" t="s">
        <v>11611</v>
      </c>
      <c r="E242" s="38" t="s">
        <v>348</v>
      </c>
      <c r="F242" s="38" t="s">
        <v>5401</v>
      </c>
      <c r="G242" s="38" t="s">
        <v>4320</v>
      </c>
      <c r="H242" s="38" t="s">
        <v>2665</v>
      </c>
      <c r="I242" s="39">
        <v>429.13</v>
      </c>
      <c r="J242" s="11">
        <f>VLOOKUP(LEFT(B242,5),[1]Percents!$C:$M,3,FALSE)</f>
        <v>0.90900000000000003</v>
      </c>
      <c r="K242" s="13">
        <f t="shared" si="4"/>
        <v>390.07917000000003</v>
      </c>
      <c r="L242" s="22"/>
    </row>
    <row r="243" spans="1:12" s="40" customFormat="1" ht="14.25" customHeight="1" x14ac:dyDescent="0.25">
      <c r="A243" s="38" t="s">
        <v>243</v>
      </c>
      <c r="B243" s="38" t="s">
        <v>118</v>
      </c>
      <c r="C243" s="38" t="s">
        <v>8529</v>
      </c>
      <c r="D243" s="38" t="s">
        <v>8530</v>
      </c>
      <c r="E243" s="38" t="s">
        <v>181</v>
      </c>
      <c r="F243" s="38" t="s">
        <v>5401</v>
      </c>
      <c r="G243" s="38" t="s">
        <v>4320</v>
      </c>
      <c r="H243" s="38" t="s">
        <v>2665</v>
      </c>
      <c r="I243" s="39">
        <v>446.03</v>
      </c>
      <c r="J243" s="11">
        <f>VLOOKUP(LEFT(B243,5),[1]Percents!$C:$M,3,FALSE)</f>
        <v>0.90900000000000003</v>
      </c>
      <c r="K243" s="13">
        <f t="shared" si="4"/>
        <v>405.44126999999997</v>
      </c>
      <c r="L243" s="22"/>
    </row>
    <row r="244" spans="1:12" s="40" customFormat="1" ht="14.25" customHeight="1" x14ac:dyDescent="0.25">
      <c r="A244" s="38" t="s">
        <v>243</v>
      </c>
      <c r="B244" s="38" t="s">
        <v>290</v>
      </c>
      <c r="C244" s="38" t="s">
        <v>7643</v>
      </c>
      <c r="D244" s="38" t="s">
        <v>7644</v>
      </c>
      <c r="E244" s="38" t="s">
        <v>6320</v>
      </c>
      <c r="F244" s="38" t="s">
        <v>5401</v>
      </c>
      <c r="G244" s="38" t="s">
        <v>4320</v>
      </c>
      <c r="H244" s="38" t="s">
        <v>2665</v>
      </c>
      <c r="I244" s="39">
        <v>393.23</v>
      </c>
      <c r="J244" s="11">
        <f>VLOOKUP(LEFT(B244,5),[1]Percents!$C:$M,3,FALSE)</f>
        <v>0.90900000000000003</v>
      </c>
      <c r="K244" s="13">
        <f t="shared" si="4"/>
        <v>357.44607000000002</v>
      </c>
      <c r="L244" s="22"/>
    </row>
    <row r="245" spans="1:12" s="40" customFormat="1" ht="14.25" customHeight="1" x14ac:dyDescent="0.25">
      <c r="A245" s="38" t="s">
        <v>141</v>
      </c>
      <c r="B245" s="38" t="s">
        <v>169</v>
      </c>
      <c r="C245" s="38" t="s">
        <v>7855</v>
      </c>
      <c r="D245" s="38" t="s">
        <v>7856</v>
      </c>
      <c r="E245" s="38" t="s">
        <v>6679</v>
      </c>
      <c r="F245" s="38" t="s">
        <v>7857</v>
      </c>
      <c r="G245" s="38" t="s">
        <v>5782</v>
      </c>
      <c r="H245" s="38" t="s">
        <v>2665</v>
      </c>
      <c r="I245" s="39">
        <v>0</v>
      </c>
      <c r="J245" s="11">
        <f>VLOOKUP(LEFT(B245,5),[1]Percents!$C:$M,3,FALSE)</f>
        <v>0.1905</v>
      </c>
      <c r="K245" s="13">
        <f t="shared" si="4"/>
        <v>0</v>
      </c>
      <c r="L245" s="22"/>
    </row>
    <row r="246" spans="1:12" s="40" customFormat="1" ht="14.25" customHeight="1" x14ac:dyDescent="0.25">
      <c r="A246" s="38" t="s">
        <v>243</v>
      </c>
      <c r="B246" s="38" t="s">
        <v>118</v>
      </c>
      <c r="C246" s="38" t="s">
        <v>5402</v>
      </c>
      <c r="D246" s="38" t="s">
        <v>5403</v>
      </c>
      <c r="E246" s="38" t="s">
        <v>194</v>
      </c>
      <c r="F246" s="38" t="s">
        <v>5404</v>
      </c>
      <c r="G246" s="38" t="s">
        <v>4957</v>
      </c>
      <c r="H246" s="38" t="s">
        <v>2665</v>
      </c>
      <c r="I246" s="39">
        <v>2119.34</v>
      </c>
      <c r="J246" s="11">
        <f>VLOOKUP(LEFT(B246,5),[1]Percents!$C:$M,3,FALSE)</f>
        <v>0.90900000000000003</v>
      </c>
      <c r="K246" s="13">
        <f t="shared" si="4"/>
        <v>1926.4800600000001</v>
      </c>
      <c r="L246" s="22"/>
    </row>
    <row r="247" spans="1:12" s="40" customFormat="1" ht="14.25" customHeight="1" x14ac:dyDescent="0.25">
      <c r="A247" s="38" t="s">
        <v>243</v>
      </c>
      <c r="B247" s="38" t="s">
        <v>2543</v>
      </c>
      <c r="C247" s="38" t="s">
        <v>6682</v>
      </c>
      <c r="D247" s="38" t="s">
        <v>6683</v>
      </c>
      <c r="E247" s="38" t="s">
        <v>6684</v>
      </c>
      <c r="F247" s="38" t="s">
        <v>6685</v>
      </c>
      <c r="G247" s="38" t="s">
        <v>3861</v>
      </c>
      <c r="H247" s="38" t="s">
        <v>2665</v>
      </c>
      <c r="I247" s="39">
        <v>2860.45</v>
      </c>
      <c r="J247" s="11">
        <f>VLOOKUP(LEFT(B247,5),[1]Percents!$C:$M,3,FALSE)</f>
        <v>0.90900000000000003</v>
      </c>
      <c r="K247" s="13">
        <f t="shared" si="4"/>
        <v>2600.14905</v>
      </c>
      <c r="L247" s="22"/>
    </row>
    <row r="248" spans="1:12" s="40" customFormat="1" ht="14.25" customHeight="1" x14ac:dyDescent="0.25">
      <c r="A248" s="38" t="s">
        <v>141</v>
      </c>
      <c r="B248" s="38" t="s">
        <v>245</v>
      </c>
      <c r="C248" s="38" t="s">
        <v>4853</v>
      </c>
      <c r="D248" s="38" t="s">
        <v>4854</v>
      </c>
      <c r="E248" s="38" t="s">
        <v>4855</v>
      </c>
      <c r="F248" s="38" t="s">
        <v>4856</v>
      </c>
      <c r="G248" s="38" t="s">
        <v>4178</v>
      </c>
      <c r="H248" s="38" t="s">
        <v>2665</v>
      </c>
      <c r="I248" s="39">
        <v>-0.59</v>
      </c>
      <c r="J248" s="11">
        <f>VLOOKUP(LEFT(B248,5),[1]Percents!$C:$M,3,FALSE)</f>
        <v>0.1905</v>
      </c>
      <c r="K248" s="13">
        <f t="shared" si="4"/>
        <v>-0.11239499999999999</v>
      </c>
      <c r="L248" s="22"/>
    </row>
    <row r="249" spans="1:12" s="40" customFormat="1" ht="14.25" customHeight="1" x14ac:dyDescent="0.25">
      <c r="A249" s="38" t="s">
        <v>141</v>
      </c>
      <c r="B249" s="38" t="s">
        <v>306</v>
      </c>
      <c r="C249" s="38" t="s">
        <v>5405</v>
      </c>
      <c r="D249" s="38" t="s">
        <v>5406</v>
      </c>
      <c r="E249" s="38" t="s">
        <v>1007</v>
      </c>
      <c r="F249" s="38" t="s">
        <v>5407</v>
      </c>
      <c r="G249" s="38" t="s">
        <v>5106</v>
      </c>
      <c r="H249" s="38" t="s">
        <v>2665</v>
      </c>
      <c r="I249" s="39">
        <v>2326.84</v>
      </c>
      <c r="J249" s="11">
        <f>VLOOKUP(LEFT(B249,5),[1]Percents!$C:$M,3,FALSE)</f>
        <v>0.1905</v>
      </c>
      <c r="K249" s="13">
        <f t="shared" si="4"/>
        <v>443.26302000000004</v>
      </c>
      <c r="L249" s="22"/>
    </row>
    <row r="250" spans="1:12" s="40" customFormat="1" ht="14.25" customHeight="1" x14ac:dyDescent="0.25">
      <c r="A250" s="38" t="s">
        <v>242</v>
      </c>
      <c r="B250" s="38" t="s">
        <v>122</v>
      </c>
      <c r="C250" s="38" t="s">
        <v>4857</v>
      </c>
      <c r="D250" s="38" t="s">
        <v>4858</v>
      </c>
      <c r="E250" s="38" t="s">
        <v>4859</v>
      </c>
      <c r="F250" s="38" t="s">
        <v>4860</v>
      </c>
      <c r="G250" s="38" t="s">
        <v>4852</v>
      </c>
      <c r="H250" s="38" t="s">
        <v>2665</v>
      </c>
      <c r="I250" s="39">
        <v>12602.64</v>
      </c>
      <c r="J250" s="11">
        <f>VLOOKUP(LEFT(B250,5),[1]Percents!$C:$M,3,FALSE)</f>
        <v>0.9462600000000001</v>
      </c>
      <c r="K250" s="13">
        <f t="shared" si="4"/>
        <v>11925.3741264</v>
      </c>
      <c r="L250" s="22"/>
    </row>
    <row r="251" spans="1:12" s="40" customFormat="1" ht="14.25" customHeight="1" x14ac:dyDescent="0.25">
      <c r="A251" s="38" t="s">
        <v>141</v>
      </c>
      <c r="B251" s="38" t="s">
        <v>245</v>
      </c>
      <c r="C251" s="38" t="s">
        <v>4969</v>
      </c>
      <c r="D251" s="38" t="s">
        <v>4970</v>
      </c>
      <c r="E251" s="38" t="s">
        <v>4855</v>
      </c>
      <c r="F251" s="38" t="s">
        <v>4971</v>
      </c>
      <c r="G251" s="38" t="s">
        <v>4178</v>
      </c>
      <c r="H251" s="38" t="s">
        <v>2665</v>
      </c>
      <c r="I251" s="39">
        <v>0</v>
      </c>
      <c r="J251" s="11">
        <f>VLOOKUP(LEFT(B251,5),[1]Percents!$C:$M,3,FALSE)</f>
        <v>0.1905</v>
      </c>
      <c r="K251" s="13">
        <f t="shared" si="4"/>
        <v>0</v>
      </c>
      <c r="L251" s="22"/>
    </row>
    <row r="252" spans="1:12" s="40" customFormat="1" ht="14.25" customHeight="1" x14ac:dyDescent="0.25">
      <c r="A252" s="38" t="s">
        <v>141</v>
      </c>
      <c r="B252" s="38" t="s">
        <v>245</v>
      </c>
      <c r="C252" s="38" t="s">
        <v>5103</v>
      </c>
      <c r="D252" s="38" t="s">
        <v>5104</v>
      </c>
      <c r="E252" s="38" t="s">
        <v>1558</v>
      </c>
      <c r="F252" s="38" t="s">
        <v>5105</v>
      </c>
      <c r="G252" s="38" t="s">
        <v>5106</v>
      </c>
      <c r="H252" s="38" t="s">
        <v>2665</v>
      </c>
      <c r="I252" s="39">
        <v>1267.22</v>
      </c>
      <c r="J252" s="11">
        <f>VLOOKUP(LEFT(B252,5),[1]Percents!$C:$M,3,FALSE)</f>
        <v>0.1905</v>
      </c>
      <c r="K252" s="13">
        <f t="shared" si="4"/>
        <v>241.40541000000002</v>
      </c>
      <c r="L252" s="22"/>
    </row>
    <row r="253" spans="1:12" s="40" customFormat="1" ht="14.25" customHeight="1" x14ac:dyDescent="0.25">
      <c r="A253" s="38" t="s">
        <v>243</v>
      </c>
      <c r="B253" s="38" t="s">
        <v>290</v>
      </c>
      <c r="C253" s="38" t="s">
        <v>5107</v>
      </c>
      <c r="D253" s="38" t="s">
        <v>5108</v>
      </c>
      <c r="E253" s="38" t="s">
        <v>133</v>
      </c>
      <c r="F253" s="38" t="s">
        <v>5109</v>
      </c>
      <c r="G253" s="38" t="s">
        <v>4957</v>
      </c>
      <c r="H253" s="38" t="s">
        <v>2665</v>
      </c>
      <c r="I253" s="39">
        <v>707.49</v>
      </c>
      <c r="J253" s="11">
        <f>VLOOKUP(LEFT(B253,5),[1]Percents!$C:$M,3,FALSE)</f>
        <v>0.90900000000000003</v>
      </c>
      <c r="K253" s="13">
        <f t="shared" si="4"/>
        <v>643.10841000000005</v>
      </c>
      <c r="L253" s="22"/>
    </row>
    <row r="254" spans="1:12" s="40" customFormat="1" ht="14.25" customHeight="1" x14ac:dyDescent="0.25">
      <c r="A254" s="38" t="s">
        <v>141</v>
      </c>
      <c r="B254" s="38" t="s">
        <v>555</v>
      </c>
      <c r="C254" s="38" t="s">
        <v>5770</v>
      </c>
      <c r="D254" s="38" t="s">
        <v>5771</v>
      </c>
      <c r="E254" s="38" t="s">
        <v>904</v>
      </c>
      <c r="F254" s="38" t="s">
        <v>5772</v>
      </c>
      <c r="G254" s="38" t="s">
        <v>5427</v>
      </c>
      <c r="H254" s="38" t="s">
        <v>2665</v>
      </c>
      <c r="I254" s="39">
        <v>117.9</v>
      </c>
      <c r="J254" s="11">
        <f>VLOOKUP(LEFT(B254,5),[1]Percents!$C:$M,3,FALSE)</f>
        <v>0.1905</v>
      </c>
      <c r="K254" s="13">
        <f t="shared" si="4"/>
        <v>22.459950000000003</v>
      </c>
      <c r="L254" s="22"/>
    </row>
    <row r="255" spans="1:12" s="40" customFormat="1" ht="14.25" customHeight="1" x14ac:dyDescent="0.25">
      <c r="A255" s="38" t="s">
        <v>242</v>
      </c>
      <c r="B255" s="38" t="s">
        <v>122</v>
      </c>
      <c r="C255" s="38" t="s">
        <v>5110</v>
      </c>
      <c r="D255" s="38" t="s">
        <v>5111</v>
      </c>
      <c r="E255" s="38" t="s">
        <v>357</v>
      </c>
      <c r="F255" s="38" t="s">
        <v>5112</v>
      </c>
      <c r="G255" s="38" t="s">
        <v>5113</v>
      </c>
      <c r="H255" s="38" t="s">
        <v>2665</v>
      </c>
      <c r="I255" s="39">
        <v>0</v>
      </c>
      <c r="J255" s="11">
        <f>VLOOKUP(LEFT(B255,5),[1]Percents!$C:$M,3,FALSE)</f>
        <v>0.9462600000000001</v>
      </c>
      <c r="K255" s="13">
        <f t="shared" si="4"/>
        <v>0</v>
      </c>
      <c r="L255" s="22"/>
    </row>
    <row r="256" spans="1:12" s="40" customFormat="1" ht="14.25" customHeight="1" x14ac:dyDescent="0.25">
      <c r="A256" s="38" t="s">
        <v>141</v>
      </c>
      <c r="B256" s="38" t="s">
        <v>169</v>
      </c>
      <c r="C256" s="38" t="s">
        <v>5114</v>
      </c>
      <c r="D256" s="38" t="s">
        <v>5115</v>
      </c>
      <c r="E256" s="38" t="s">
        <v>5116</v>
      </c>
      <c r="F256" s="38" t="s">
        <v>5117</v>
      </c>
      <c r="G256" s="38" t="s">
        <v>5106</v>
      </c>
      <c r="H256" s="38" t="s">
        <v>2665</v>
      </c>
      <c r="I256" s="39">
        <v>4624.8999999999996</v>
      </c>
      <c r="J256" s="11">
        <f>VLOOKUP(LEFT(B256,5),[1]Percents!$C:$M,3,FALSE)</f>
        <v>0.1905</v>
      </c>
      <c r="K256" s="13">
        <f t="shared" si="4"/>
        <v>881.04344999999989</v>
      </c>
      <c r="L256" s="22"/>
    </row>
    <row r="257" spans="1:12" s="40" customFormat="1" ht="14.25" customHeight="1" x14ac:dyDescent="0.25">
      <c r="A257" s="38" t="s">
        <v>141</v>
      </c>
      <c r="B257" s="38" t="s">
        <v>555</v>
      </c>
      <c r="C257" s="38" t="s">
        <v>9837</v>
      </c>
      <c r="D257" s="38" t="s">
        <v>9838</v>
      </c>
      <c r="E257" s="38" t="s">
        <v>9839</v>
      </c>
      <c r="F257" s="38" t="s">
        <v>9840</v>
      </c>
      <c r="G257" s="38" t="s">
        <v>4957</v>
      </c>
      <c r="H257" s="38" t="s">
        <v>2665</v>
      </c>
      <c r="I257" s="39">
        <v>0</v>
      </c>
      <c r="J257" s="11">
        <f>VLOOKUP(LEFT(B257,5),[1]Percents!$C:$M,3,FALSE)</f>
        <v>0.1905</v>
      </c>
      <c r="K257" s="13">
        <f t="shared" si="4"/>
        <v>0</v>
      </c>
      <c r="L257" s="22"/>
    </row>
    <row r="258" spans="1:12" s="40" customFormat="1" ht="14.25" customHeight="1" x14ac:dyDescent="0.25">
      <c r="A258" s="38" t="s">
        <v>243</v>
      </c>
      <c r="B258" s="38" t="s">
        <v>203</v>
      </c>
      <c r="C258" s="38" t="s">
        <v>5118</v>
      </c>
      <c r="D258" s="38" t="s">
        <v>5119</v>
      </c>
      <c r="E258" s="38" t="s">
        <v>1145</v>
      </c>
      <c r="F258" s="38" t="s">
        <v>5120</v>
      </c>
      <c r="G258" s="38" t="s">
        <v>4852</v>
      </c>
      <c r="H258" s="38" t="s">
        <v>2665</v>
      </c>
      <c r="I258" s="39">
        <v>0</v>
      </c>
      <c r="J258" s="11">
        <f>VLOOKUP(LEFT(B258,5),[1]Percents!$C:$M,3,FALSE)</f>
        <v>0.90900000000000003</v>
      </c>
      <c r="K258" s="13">
        <f t="shared" si="4"/>
        <v>0</v>
      </c>
      <c r="L258" s="22"/>
    </row>
    <row r="259" spans="1:12" s="40" customFormat="1" ht="14.25" customHeight="1" x14ac:dyDescent="0.25">
      <c r="A259" s="38" t="s">
        <v>141</v>
      </c>
      <c r="B259" s="38" t="s">
        <v>169</v>
      </c>
      <c r="C259" s="38" t="s">
        <v>5773</v>
      </c>
      <c r="D259" s="38" t="s">
        <v>5774</v>
      </c>
      <c r="E259" s="38" t="s">
        <v>5388</v>
      </c>
      <c r="F259" s="38" t="s">
        <v>5775</v>
      </c>
      <c r="G259" s="38" t="s">
        <v>4957</v>
      </c>
      <c r="H259" s="38" t="s">
        <v>2665</v>
      </c>
      <c r="I259" s="39">
        <v>0</v>
      </c>
      <c r="J259" s="11">
        <f>VLOOKUP(LEFT(B259,5),[1]Percents!$C:$M,3,FALSE)</f>
        <v>0.1905</v>
      </c>
      <c r="K259" s="13">
        <f t="shared" si="4"/>
        <v>0</v>
      </c>
      <c r="L259" s="22"/>
    </row>
    <row r="260" spans="1:12" s="40" customFormat="1" ht="14.25" customHeight="1" x14ac:dyDescent="0.25">
      <c r="A260" s="38" t="s">
        <v>243</v>
      </c>
      <c r="B260" s="38" t="s">
        <v>118</v>
      </c>
      <c r="C260" s="38" t="s">
        <v>8531</v>
      </c>
      <c r="D260" s="38" t="s">
        <v>8532</v>
      </c>
      <c r="E260" s="38" t="s">
        <v>4892</v>
      </c>
      <c r="F260" s="38" t="s">
        <v>8533</v>
      </c>
      <c r="G260" s="38" t="s">
        <v>4957</v>
      </c>
      <c r="H260" s="38" t="s">
        <v>2665</v>
      </c>
      <c r="I260" s="39">
        <v>0</v>
      </c>
      <c r="J260" s="11">
        <f>VLOOKUP(LEFT(B260,5),[1]Percents!$C:$M,3,FALSE)</f>
        <v>0.90900000000000003</v>
      </c>
      <c r="K260" s="13">
        <f t="shared" si="4"/>
        <v>0</v>
      </c>
      <c r="L260" s="22"/>
    </row>
    <row r="261" spans="1:12" s="40" customFormat="1" ht="14.25" customHeight="1" x14ac:dyDescent="0.25">
      <c r="A261" s="38" t="s">
        <v>66</v>
      </c>
      <c r="B261" s="38" t="s">
        <v>3520</v>
      </c>
      <c r="C261" s="38" t="s">
        <v>5408</v>
      </c>
      <c r="D261" s="38" t="s">
        <v>5409</v>
      </c>
      <c r="E261" s="38" t="s">
        <v>3059</v>
      </c>
      <c r="F261" s="38" t="s">
        <v>5410</v>
      </c>
      <c r="G261" s="38" t="s">
        <v>5094</v>
      </c>
      <c r="H261" s="38" t="s">
        <v>2665</v>
      </c>
      <c r="I261" s="39">
        <v>0</v>
      </c>
      <c r="J261" s="11">
        <f>VLOOKUP(LEFT(B261,5),[1]Percents!$C:$M,3,FALSE)</f>
        <v>1</v>
      </c>
      <c r="K261" s="13">
        <f t="shared" si="4"/>
        <v>0</v>
      </c>
      <c r="L261" s="22"/>
    </row>
    <row r="262" spans="1:12" s="40" customFormat="1" ht="14.25" customHeight="1" x14ac:dyDescent="0.25">
      <c r="A262" s="38" t="s">
        <v>146</v>
      </c>
      <c r="B262" s="38" t="s">
        <v>304</v>
      </c>
      <c r="C262" s="38" t="s">
        <v>3921</v>
      </c>
      <c r="D262" s="38" t="s">
        <v>3922</v>
      </c>
      <c r="E262" s="38" t="s">
        <v>3923</v>
      </c>
      <c r="F262" s="38" t="s">
        <v>6079</v>
      </c>
      <c r="G262" s="38" t="s">
        <v>3905</v>
      </c>
      <c r="H262" s="38" t="s">
        <v>2665</v>
      </c>
      <c r="I262" s="39">
        <v>922.46</v>
      </c>
      <c r="J262" s="11">
        <f>VLOOKUP(LEFT(B262,5),[1]Percents!$C:$M,3,FALSE)</f>
        <v>0</v>
      </c>
      <c r="K262" s="13">
        <f t="shared" si="4"/>
        <v>0</v>
      </c>
      <c r="L262" s="22"/>
    </row>
    <row r="263" spans="1:12" s="40" customFormat="1" ht="14.25" customHeight="1" x14ac:dyDescent="0.25">
      <c r="A263" s="38" t="s">
        <v>243</v>
      </c>
      <c r="B263" s="38" t="s">
        <v>203</v>
      </c>
      <c r="C263" s="38" t="s">
        <v>5776</v>
      </c>
      <c r="D263" s="38" t="s">
        <v>5777</v>
      </c>
      <c r="E263" s="38" t="s">
        <v>1358</v>
      </c>
      <c r="F263" s="38" t="s">
        <v>5778</v>
      </c>
      <c r="G263" s="38" t="s">
        <v>5106</v>
      </c>
      <c r="H263" s="38" t="s">
        <v>2665</v>
      </c>
      <c r="I263" s="39">
        <v>878.24</v>
      </c>
      <c r="J263" s="11">
        <f>VLOOKUP(LEFT(B263,5),[1]Percents!$C:$M,3,FALSE)</f>
        <v>0.90900000000000003</v>
      </c>
      <c r="K263" s="13">
        <f t="shared" si="4"/>
        <v>798.32015999999999</v>
      </c>
      <c r="L263" s="22"/>
    </row>
    <row r="264" spans="1:12" s="40" customFormat="1" ht="14.25" customHeight="1" x14ac:dyDescent="0.25">
      <c r="A264" s="38" t="s">
        <v>243</v>
      </c>
      <c r="B264" s="38" t="s">
        <v>290</v>
      </c>
      <c r="C264" s="38" t="s">
        <v>5779</v>
      </c>
      <c r="D264" s="38" t="s">
        <v>5780</v>
      </c>
      <c r="E264" s="38" t="s">
        <v>544</v>
      </c>
      <c r="F264" s="38" t="s">
        <v>5781</v>
      </c>
      <c r="G264" s="38" t="s">
        <v>5782</v>
      </c>
      <c r="H264" s="38" t="s">
        <v>2665</v>
      </c>
      <c r="I264" s="39">
        <v>4372.4399999999996</v>
      </c>
      <c r="J264" s="11">
        <f>VLOOKUP(LEFT(B264,5),[1]Percents!$C:$M,3,FALSE)</f>
        <v>0.90900000000000003</v>
      </c>
      <c r="K264" s="13">
        <f t="shared" si="4"/>
        <v>3974.5479599999999</v>
      </c>
      <c r="L264" s="22"/>
    </row>
    <row r="265" spans="1:12" s="40" customFormat="1" ht="14.25" customHeight="1" x14ac:dyDescent="0.25">
      <c r="A265" s="38" t="s">
        <v>66</v>
      </c>
      <c r="B265" s="38" t="s">
        <v>3520</v>
      </c>
      <c r="C265" s="38" t="s">
        <v>6519</v>
      </c>
      <c r="D265" s="38" t="s">
        <v>6520</v>
      </c>
      <c r="E265" s="38" t="s">
        <v>3059</v>
      </c>
      <c r="F265" s="38" t="s">
        <v>6521</v>
      </c>
      <c r="G265" s="38" t="s">
        <v>5106</v>
      </c>
      <c r="H265" s="38" t="s">
        <v>2665</v>
      </c>
      <c r="I265" s="39">
        <v>0</v>
      </c>
      <c r="J265" s="11">
        <f>VLOOKUP(LEFT(B265,5),[1]Percents!$C:$M,3,FALSE)</f>
        <v>1</v>
      </c>
      <c r="K265" s="13">
        <f t="shared" si="4"/>
        <v>0</v>
      </c>
      <c r="L265" s="22"/>
    </row>
    <row r="266" spans="1:12" s="40" customFormat="1" ht="14.25" customHeight="1" x14ac:dyDescent="0.25">
      <c r="A266" s="38" t="s">
        <v>66</v>
      </c>
      <c r="B266" s="38" t="s">
        <v>3520</v>
      </c>
      <c r="C266" s="38" t="s">
        <v>5411</v>
      </c>
      <c r="D266" s="38" t="s">
        <v>5412</v>
      </c>
      <c r="E266" s="38" t="s">
        <v>3530</v>
      </c>
      <c r="F266" s="38" t="s">
        <v>5413</v>
      </c>
      <c r="G266" s="38" t="s">
        <v>5094</v>
      </c>
      <c r="H266" s="38" t="s">
        <v>2665</v>
      </c>
      <c r="I266" s="39">
        <v>-2766.9</v>
      </c>
      <c r="J266" s="11">
        <f>VLOOKUP(LEFT(B266,5),[1]Percents!$C:$M,3,FALSE)</f>
        <v>1</v>
      </c>
      <c r="K266" s="13">
        <f t="shared" ref="K266:K329" si="5">+I266*J266</f>
        <v>-2766.9</v>
      </c>
      <c r="L266" s="22"/>
    </row>
    <row r="267" spans="1:12" s="40" customFormat="1" ht="14.25" customHeight="1" x14ac:dyDescent="0.25">
      <c r="A267" s="38" t="s">
        <v>243</v>
      </c>
      <c r="B267" s="38" t="s">
        <v>289</v>
      </c>
      <c r="C267" s="38" t="s">
        <v>6315</v>
      </c>
      <c r="D267" s="38" t="s">
        <v>6316</v>
      </c>
      <c r="E267" s="38" t="s">
        <v>2555</v>
      </c>
      <c r="F267" s="38" t="s">
        <v>6317</v>
      </c>
      <c r="G267" s="38" t="s">
        <v>6087</v>
      </c>
      <c r="H267" s="38" t="s">
        <v>2665</v>
      </c>
      <c r="I267" s="39">
        <v>2761.23</v>
      </c>
      <c r="J267" s="11">
        <f>VLOOKUP(LEFT(B267,5),[1]Percents!$C:$M,3,FALSE)</f>
        <v>0.90900000000000003</v>
      </c>
      <c r="K267" s="13">
        <f t="shared" si="5"/>
        <v>2509.9580700000001</v>
      </c>
      <c r="L267" s="22"/>
    </row>
    <row r="268" spans="1:12" s="40" customFormat="1" ht="14.25" customHeight="1" x14ac:dyDescent="0.25">
      <c r="A268" s="38" t="s">
        <v>66</v>
      </c>
      <c r="B268" s="38" t="s">
        <v>3520</v>
      </c>
      <c r="C268" s="38" t="s">
        <v>5414</v>
      </c>
      <c r="D268" s="38" t="s">
        <v>5415</v>
      </c>
      <c r="E268" s="38" t="s">
        <v>3530</v>
      </c>
      <c r="F268" s="38" t="s">
        <v>5416</v>
      </c>
      <c r="G268" s="38" t="s">
        <v>5106</v>
      </c>
      <c r="H268" s="38" t="s">
        <v>2665</v>
      </c>
      <c r="I268" s="41">
        <v>0</v>
      </c>
      <c r="J268" s="11">
        <f>VLOOKUP(LEFT(B268,5),[1]Percents!$C:$M,3,FALSE)</f>
        <v>1</v>
      </c>
      <c r="K268" s="13">
        <f t="shared" si="5"/>
        <v>0</v>
      </c>
      <c r="L268" s="22"/>
    </row>
    <row r="269" spans="1:12" s="40" customFormat="1" ht="14.25" customHeight="1" x14ac:dyDescent="0.25">
      <c r="A269" s="38" t="s">
        <v>243</v>
      </c>
      <c r="B269" s="38" t="s">
        <v>289</v>
      </c>
      <c r="C269" s="38" t="s">
        <v>8534</v>
      </c>
      <c r="D269" s="38" t="s">
        <v>8535</v>
      </c>
      <c r="E269" s="38" t="s">
        <v>2820</v>
      </c>
      <c r="F269" s="38" t="s">
        <v>8536</v>
      </c>
      <c r="G269" s="38" t="s">
        <v>5106</v>
      </c>
      <c r="H269" s="38" t="s">
        <v>2665</v>
      </c>
      <c r="I269" s="39">
        <v>4556.59</v>
      </c>
      <c r="J269" s="11">
        <f>VLOOKUP(LEFT(B269,5),[1]Percents!$C:$M,3,FALSE)</f>
        <v>0.90900000000000003</v>
      </c>
      <c r="K269" s="13">
        <f t="shared" si="5"/>
        <v>4141.94031</v>
      </c>
      <c r="L269" s="22"/>
    </row>
    <row r="270" spans="1:12" s="40" customFormat="1" ht="14.25" customHeight="1" x14ac:dyDescent="0.25">
      <c r="A270" s="38" t="s">
        <v>141</v>
      </c>
      <c r="B270" s="38" t="s">
        <v>172</v>
      </c>
      <c r="C270" s="38" t="s">
        <v>5783</v>
      </c>
      <c r="D270" s="38" t="s">
        <v>5784</v>
      </c>
      <c r="E270" s="38" t="s">
        <v>5785</v>
      </c>
      <c r="F270" s="38" t="s">
        <v>5786</v>
      </c>
      <c r="G270" s="38" t="s">
        <v>5782</v>
      </c>
      <c r="H270" s="38" t="s">
        <v>2665</v>
      </c>
      <c r="I270" s="39">
        <v>434.31</v>
      </c>
      <c r="J270" s="11">
        <f>VLOOKUP(LEFT(B270,5),[1]Percents!$C:$M,3,FALSE)</f>
        <v>0.1905</v>
      </c>
      <c r="K270" s="13">
        <f t="shared" si="5"/>
        <v>82.736055000000007</v>
      </c>
      <c r="L270" s="22"/>
    </row>
    <row r="271" spans="1:12" s="40" customFormat="1" ht="14.25" customHeight="1" x14ac:dyDescent="0.25">
      <c r="A271" s="38" t="s">
        <v>141</v>
      </c>
      <c r="B271" s="38" t="s">
        <v>173</v>
      </c>
      <c r="C271" s="38" t="s">
        <v>8537</v>
      </c>
      <c r="D271" s="38" t="s">
        <v>8538</v>
      </c>
      <c r="E271" s="38" t="s">
        <v>8539</v>
      </c>
      <c r="F271" s="38" t="s">
        <v>8540</v>
      </c>
      <c r="G271" s="38" t="s">
        <v>5106</v>
      </c>
      <c r="H271" s="38" t="s">
        <v>2665</v>
      </c>
      <c r="I271" s="39">
        <v>0</v>
      </c>
      <c r="J271" s="11">
        <f>VLOOKUP(LEFT(B271,5),[1]Percents!$C:$M,3,FALSE)</f>
        <v>0.1905</v>
      </c>
      <c r="K271" s="13">
        <f t="shared" si="5"/>
        <v>0</v>
      </c>
      <c r="L271" s="22"/>
    </row>
    <row r="272" spans="1:12" s="40" customFormat="1" ht="14.25" customHeight="1" x14ac:dyDescent="0.25">
      <c r="A272" s="38" t="s">
        <v>243</v>
      </c>
      <c r="B272" s="38" t="s">
        <v>118</v>
      </c>
      <c r="C272" s="38" t="s">
        <v>5417</v>
      </c>
      <c r="D272" s="38" t="s">
        <v>5418</v>
      </c>
      <c r="E272" s="38" t="s">
        <v>385</v>
      </c>
      <c r="F272" s="38" t="s">
        <v>5419</v>
      </c>
      <c r="G272" s="38" t="s">
        <v>5420</v>
      </c>
      <c r="H272" s="38" t="s">
        <v>2665</v>
      </c>
      <c r="I272" s="39">
        <v>5659.91</v>
      </c>
      <c r="J272" s="11">
        <f>VLOOKUP(LEFT(B272,5),[1]Percents!$C:$M,3,FALSE)</f>
        <v>0.90900000000000003</v>
      </c>
      <c r="K272" s="13">
        <f t="shared" si="5"/>
        <v>5144.8581899999999</v>
      </c>
      <c r="L272" s="22"/>
    </row>
    <row r="273" spans="1:12" s="40" customFormat="1" ht="14.25" customHeight="1" x14ac:dyDescent="0.25">
      <c r="A273" s="38" t="s">
        <v>243</v>
      </c>
      <c r="B273" s="38" t="s">
        <v>118</v>
      </c>
      <c r="C273" s="38" t="s">
        <v>5787</v>
      </c>
      <c r="D273" s="38" t="s">
        <v>5788</v>
      </c>
      <c r="E273" s="38" t="s">
        <v>510</v>
      </c>
      <c r="F273" s="38" t="s">
        <v>5419</v>
      </c>
      <c r="G273" s="38" t="s">
        <v>5420</v>
      </c>
      <c r="H273" s="38" t="s">
        <v>2665</v>
      </c>
      <c r="I273" s="39">
        <v>1105.4100000000001</v>
      </c>
      <c r="J273" s="11">
        <f>VLOOKUP(LEFT(B273,5),[1]Percents!$C:$M,3,FALSE)</f>
        <v>0.90900000000000003</v>
      </c>
      <c r="K273" s="13">
        <f t="shared" si="5"/>
        <v>1004.8176900000001</v>
      </c>
      <c r="L273" s="22"/>
    </row>
    <row r="274" spans="1:12" s="40" customFormat="1" ht="14.25" customHeight="1" x14ac:dyDescent="0.25">
      <c r="A274" s="38" t="s">
        <v>243</v>
      </c>
      <c r="B274" s="38" t="s">
        <v>118</v>
      </c>
      <c r="C274" s="38" t="s">
        <v>7645</v>
      </c>
      <c r="D274" s="38" t="s">
        <v>7646</v>
      </c>
      <c r="E274" s="38" t="s">
        <v>2792</v>
      </c>
      <c r="F274" s="38" t="s">
        <v>5419</v>
      </c>
      <c r="G274" s="38" t="s">
        <v>5420</v>
      </c>
      <c r="H274" s="38" t="s">
        <v>2665</v>
      </c>
      <c r="I274" s="39">
        <v>912.25</v>
      </c>
      <c r="J274" s="11">
        <f>VLOOKUP(LEFT(B274,5),[1]Percents!$C:$M,3,FALSE)</f>
        <v>0.90900000000000003</v>
      </c>
      <c r="K274" s="13">
        <f t="shared" si="5"/>
        <v>829.23525000000006</v>
      </c>
      <c r="L274" s="22"/>
    </row>
    <row r="275" spans="1:12" s="40" customFormat="1" ht="14.25" customHeight="1" x14ac:dyDescent="0.25">
      <c r="A275" s="38" t="s">
        <v>243</v>
      </c>
      <c r="B275" s="38" t="s">
        <v>118</v>
      </c>
      <c r="C275" s="38" t="s">
        <v>12405</v>
      </c>
      <c r="D275" s="38" t="s">
        <v>12406</v>
      </c>
      <c r="E275" s="38" t="s">
        <v>2792</v>
      </c>
      <c r="F275" s="38" t="s">
        <v>5419</v>
      </c>
      <c r="G275" s="38" t="s">
        <v>5420</v>
      </c>
      <c r="H275" s="38" t="s">
        <v>2665</v>
      </c>
      <c r="I275" s="39">
        <v>1232.95</v>
      </c>
      <c r="J275" s="11">
        <f>VLOOKUP(LEFT(B275,5),[1]Percents!$C:$M,3,FALSE)</f>
        <v>0.90900000000000003</v>
      </c>
      <c r="K275" s="13">
        <f t="shared" si="5"/>
        <v>1120.7515500000002</v>
      </c>
      <c r="L275" s="22"/>
    </row>
    <row r="276" spans="1:12" s="40" customFormat="1" ht="14.25" customHeight="1" x14ac:dyDescent="0.25">
      <c r="A276" s="38" t="s">
        <v>141</v>
      </c>
      <c r="B276" s="38" t="s">
        <v>306</v>
      </c>
      <c r="C276" s="38" t="s">
        <v>5121</v>
      </c>
      <c r="D276" s="38" t="s">
        <v>5122</v>
      </c>
      <c r="E276" s="38" t="s">
        <v>6686</v>
      </c>
      <c r="F276" s="38" t="s">
        <v>5123</v>
      </c>
      <c r="G276" s="38" t="s">
        <v>5124</v>
      </c>
      <c r="H276" s="38" t="s">
        <v>2665</v>
      </c>
      <c r="I276" s="39">
        <v>4905.57</v>
      </c>
      <c r="J276" s="11">
        <f>VLOOKUP(LEFT(B276,5),[1]Percents!$C:$M,3,FALSE)</f>
        <v>0.1905</v>
      </c>
      <c r="K276" s="13">
        <f t="shared" si="5"/>
        <v>934.51108499999998</v>
      </c>
      <c r="L276" s="22"/>
    </row>
    <row r="277" spans="1:12" s="40" customFormat="1" ht="14.25" customHeight="1" x14ac:dyDescent="0.25">
      <c r="A277" s="38" t="s">
        <v>243</v>
      </c>
      <c r="B277" s="38" t="s">
        <v>203</v>
      </c>
      <c r="C277" s="38" t="s">
        <v>5421</v>
      </c>
      <c r="D277" s="38" t="s">
        <v>5422</v>
      </c>
      <c r="E277" s="38" t="s">
        <v>12401</v>
      </c>
      <c r="F277" s="38" t="s">
        <v>5423</v>
      </c>
      <c r="G277" s="38" t="s">
        <v>4852</v>
      </c>
      <c r="H277" s="38" t="s">
        <v>2665</v>
      </c>
      <c r="I277" s="39">
        <v>4246.3599999999997</v>
      </c>
      <c r="J277" s="11">
        <f>VLOOKUP(LEFT(B277,5),[1]Percents!$C:$M,3,FALSE)</f>
        <v>0.90900000000000003</v>
      </c>
      <c r="K277" s="13">
        <f t="shared" si="5"/>
        <v>3859.9412399999997</v>
      </c>
      <c r="L277" s="22"/>
    </row>
    <row r="278" spans="1:12" s="40" customFormat="1" ht="14.25" customHeight="1" x14ac:dyDescent="0.25">
      <c r="A278" s="38" t="s">
        <v>243</v>
      </c>
      <c r="B278" s="38" t="s">
        <v>203</v>
      </c>
      <c r="C278" s="38" t="s">
        <v>8062</v>
      </c>
      <c r="D278" s="38" t="s">
        <v>8063</v>
      </c>
      <c r="E278" s="38" t="s">
        <v>1358</v>
      </c>
      <c r="F278" s="38" t="s">
        <v>8064</v>
      </c>
      <c r="G278" s="38" t="s">
        <v>7661</v>
      </c>
      <c r="H278" s="38" t="s">
        <v>2665</v>
      </c>
      <c r="I278" s="39">
        <v>3156.36</v>
      </c>
      <c r="J278" s="11">
        <f>VLOOKUP(LEFT(B278,5),[1]Percents!$C:$M,3,FALSE)</f>
        <v>0.90900000000000003</v>
      </c>
      <c r="K278" s="13">
        <f t="shared" si="5"/>
        <v>2869.1312400000002</v>
      </c>
      <c r="L278" s="22"/>
    </row>
    <row r="279" spans="1:12" s="40" customFormat="1" ht="14.25" customHeight="1" x14ac:dyDescent="0.25">
      <c r="A279" s="38" t="s">
        <v>243</v>
      </c>
      <c r="B279" s="38" t="s">
        <v>203</v>
      </c>
      <c r="C279" s="38" t="s">
        <v>5789</v>
      </c>
      <c r="D279" s="38" t="s">
        <v>5790</v>
      </c>
      <c r="E279" s="38" t="s">
        <v>582</v>
      </c>
      <c r="F279" s="38" t="s">
        <v>5791</v>
      </c>
      <c r="G279" s="38" t="s">
        <v>5420</v>
      </c>
      <c r="H279" s="38" t="s">
        <v>2665</v>
      </c>
      <c r="I279" s="39">
        <v>920.55</v>
      </c>
      <c r="J279" s="11">
        <f>VLOOKUP(LEFT(B279,5),[1]Percents!$C:$M,3,FALSE)</f>
        <v>0.90900000000000003</v>
      </c>
      <c r="K279" s="13">
        <f t="shared" si="5"/>
        <v>836.77994999999999</v>
      </c>
      <c r="L279" s="22"/>
    </row>
    <row r="280" spans="1:12" s="40" customFormat="1" ht="14.25" customHeight="1" x14ac:dyDescent="0.25">
      <c r="A280" s="38" t="s">
        <v>243</v>
      </c>
      <c r="B280" s="38" t="s">
        <v>289</v>
      </c>
      <c r="C280" s="38" t="s">
        <v>7647</v>
      </c>
      <c r="D280" s="38" t="s">
        <v>7648</v>
      </c>
      <c r="E280" s="38" t="s">
        <v>3110</v>
      </c>
      <c r="F280" s="38" t="s">
        <v>7649</v>
      </c>
      <c r="G280" s="38" t="s">
        <v>6087</v>
      </c>
      <c r="H280" s="38" t="s">
        <v>2665</v>
      </c>
      <c r="I280" s="39">
        <v>6646.08</v>
      </c>
      <c r="J280" s="11">
        <f>VLOOKUP(LEFT(B280,5),[1]Percents!$C:$M,3,FALSE)</f>
        <v>0.90900000000000003</v>
      </c>
      <c r="K280" s="13">
        <f t="shared" si="5"/>
        <v>6041.2867200000001</v>
      </c>
      <c r="L280" s="22"/>
    </row>
    <row r="281" spans="1:12" s="40" customFormat="1" ht="14.25" customHeight="1" x14ac:dyDescent="0.25">
      <c r="A281" s="38" t="s">
        <v>243</v>
      </c>
      <c r="B281" s="38" t="s">
        <v>50</v>
      </c>
      <c r="C281" s="38" t="s">
        <v>6687</v>
      </c>
      <c r="D281" s="38" t="s">
        <v>6688</v>
      </c>
      <c r="E281" s="38" t="s">
        <v>3888</v>
      </c>
      <c r="F281" s="38" t="s">
        <v>6689</v>
      </c>
      <c r="G281" s="38" t="s">
        <v>5420</v>
      </c>
      <c r="H281" s="38" t="s">
        <v>2665</v>
      </c>
      <c r="I281" s="39">
        <v>591.42999999999995</v>
      </c>
      <c r="J281" s="11">
        <f>VLOOKUP(LEFT(B281,5),[1]Percents!$C:$M,3,FALSE)</f>
        <v>0.90900000000000003</v>
      </c>
      <c r="K281" s="13">
        <f t="shared" si="5"/>
        <v>537.60987</v>
      </c>
      <c r="L281" s="22"/>
    </row>
    <row r="282" spans="1:12" s="40" customFormat="1" ht="14.25" customHeight="1" x14ac:dyDescent="0.25">
      <c r="A282" s="38" t="s">
        <v>243</v>
      </c>
      <c r="B282" s="38" t="s">
        <v>289</v>
      </c>
      <c r="C282" s="38" t="s">
        <v>7375</v>
      </c>
      <c r="D282" s="38" t="s">
        <v>7376</v>
      </c>
      <c r="E282" s="38" t="s">
        <v>4145</v>
      </c>
      <c r="F282" s="38" t="s">
        <v>7377</v>
      </c>
      <c r="G282" s="38" t="s">
        <v>7378</v>
      </c>
      <c r="H282" s="38" t="s">
        <v>2665</v>
      </c>
      <c r="I282" s="39">
        <v>7876.52</v>
      </c>
      <c r="J282" s="11">
        <f>VLOOKUP(LEFT(B282,5),[1]Percents!$C:$M,3,FALSE)</f>
        <v>0.90900000000000003</v>
      </c>
      <c r="K282" s="13">
        <f t="shared" si="5"/>
        <v>7159.7566800000004</v>
      </c>
      <c r="L282" s="22"/>
    </row>
    <row r="283" spans="1:12" s="40" customFormat="1" ht="14.25" customHeight="1" x14ac:dyDescent="0.25">
      <c r="A283" s="38" t="s">
        <v>242</v>
      </c>
      <c r="B283" s="38" t="s">
        <v>174</v>
      </c>
      <c r="C283" s="38" t="s">
        <v>6080</v>
      </c>
      <c r="D283" s="38" t="s">
        <v>6081</v>
      </c>
      <c r="E283" s="38" t="s">
        <v>418</v>
      </c>
      <c r="F283" s="38" t="s">
        <v>6082</v>
      </c>
      <c r="G283" s="38" t="s">
        <v>5782</v>
      </c>
      <c r="H283" s="38" t="s">
        <v>2665</v>
      </c>
      <c r="I283" s="39">
        <v>13792.49</v>
      </c>
      <c r="J283" s="11">
        <f>VLOOKUP(LEFT(B283,5),[1]Percents!$C:$M,3,FALSE)</f>
        <v>0.96416999999999997</v>
      </c>
      <c r="K283" s="13">
        <f t="shared" si="5"/>
        <v>13298.3050833</v>
      </c>
      <c r="L283" s="22"/>
    </row>
    <row r="284" spans="1:12" s="40" customFormat="1" ht="14.25" customHeight="1" x14ac:dyDescent="0.25">
      <c r="A284" s="38" t="s">
        <v>141</v>
      </c>
      <c r="B284" s="38" t="s">
        <v>3</v>
      </c>
      <c r="C284" s="38" t="s">
        <v>7379</v>
      </c>
      <c r="D284" s="38" t="s">
        <v>7380</v>
      </c>
      <c r="E284" s="38" t="s">
        <v>3834</v>
      </c>
      <c r="F284" s="38" t="s">
        <v>7381</v>
      </c>
      <c r="G284" s="38" t="s">
        <v>5427</v>
      </c>
      <c r="H284" s="38" t="s">
        <v>2665</v>
      </c>
      <c r="I284" s="39">
        <v>2160.0100000000002</v>
      </c>
      <c r="J284" s="11">
        <f>VLOOKUP(LEFT(B284,5),[1]Percents!$C:$M,3,FALSE)</f>
        <v>0.1905</v>
      </c>
      <c r="K284" s="13">
        <f t="shared" si="5"/>
        <v>411.48190500000004</v>
      </c>
      <c r="L284" s="22"/>
    </row>
    <row r="285" spans="1:12" s="40" customFormat="1" ht="14.25" customHeight="1" x14ac:dyDescent="0.25">
      <c r="A285" s="38" t="s">
        <v>141</v>
      </c>
      <c r="B285" s="38" t="s">
        <v>111</v>
      </c>
      <c r="C285" s="38" t="s">
        <v>5792</v>
      </c>
      <c r="D285" s="38" t="s">
        <v>5793</v>
      </c>
      <c r="E285" s="38" t="s">
        <v>265</v>
      </c>
      <c r="F285" s="38" t="s">
        <v>5794</v>
      </c>
      <c r="G285" s="38" t="s">
        <v>5782</v>
      </c>
      <c r="H285" s="38" t="s">
        <v>2665</v>
      </c>
      <c r="I285" s="39">
        <v>2310.81</v>
      </c>
      <c r="J285" s="11">
        <f>VLOOKUP(LEFT(B285,5),[1]Percents!$C:$M,3,FALSE)</f>
        <v>0.1905</v>
      </c>
      <c r="K285" s="13">
        <f t="shared" si="5"/>
        <v>440.20930499999997</v>
      </c>
      <c r="L285" s="22"/>
    </row>
    <row r="286" spans="1:12" s="40" customFormat="1" ht="14.25" customHeight="1" x14ac:dyDescent="0.25">
      <c r="A286" s="38" t="s">
        <v>243</v>
      </c>
      <c r="B286" s="38" t="s">
        <v>118</v>
      </c>
      <c r="C286" s="38" t="s">
        <v>6690</v>
      </c>
      <c r="D286" s="38" t="s">
        <v>6691</v>
      </c>
      <c r="E286" s="38" t="s">
        <v>119</v>
      </c>
      <c r="F286" s="38" t="s">
        <v>6692</v>
      </c>
      <c r="G286" s="38" t="s">
        <v>5427</v>
      </c>
      <c r="H286" s="38" t="s">
        <v>2665</v>
      </c>
      <c r="I286" s="39">
        <v>1023.39</v>
      </c>
      <c r="J286" s="11">
        <f>VLOOKUP(LEFT(B286,5),[1]Percents!$C:$M,3,FALSE)</f>
        <v>0.90900000000000003</v>
      </c>
      <c r="K286" s="13">
        <f t="shared" si="5"/>
        <v>930.26151000000004</v>
      </c>
      <c r="L286" s="22"/>
    </row>
    <row r="287" spans="1:12" s="40" customFormat="1" ht="14.25" customHeight="1" x14ac:dyDescent="0.25">
      <c r="A287" s="38" t="s">
        <v>66</v>
      </c>
      <c r="B287" s="38" t="s">
        <v>3520</v>
      </c>
      <c r="C287" s="38" t="s">
        <v>6083</v>
      </c>
      <c r="D287" s="38" t="s">
        <v>6084</v>
      </c>
      <c r="E287" s="38" t="s">
        <v>3059</v>
      </c>
      <c r="F287" s="38" t="s">
        <v>6085</v>
      </c>
      <c r="G287" s="38" t="s">
        <v>6086</v>
      </c>
      <c r="H287" s="38" t="s">
        <v>2665</v>
      </c>
      <c r="I287" s="39">
        <v>9398.7000000000007</v>
      </c>
      <c r="J287" s="11">
        <f>VLOOKUP(LEFT(B287,5),[1]Percents!$C:$M,3,FALSE)</f>
        <v>1</v>
      </c>
      <c r="K287" s="13">
        <f t="shared" si="5"/>
        <v>9398.7000000000007</v>
      </c>
      <c r="L287" s="22"/>
    </row>
    <row r="288" spans="1:12" s="40" customFormat="1" ht="14.25" customHeight="1" x14ac:dyDescent="0.25">
      <c r="A288" s="38" t="s">
        <v>243</v>
      </c>
      <c r="B288" s="38" t="s">
        <v>289</v>
      </c>
      <c r="C288" s="38" t="s">
        <v>9300</v>
      </c>
      <c r="D288" s="38" t="s">
        <v>9301</v>
      </c>
      <c r="E288" s="38" t="s">
        <v>9302</v>
      </c>
      <c r="F288" s="38" t="s">
        <v>9303</v>
      </c>
      <c r="G288" s="38" t="s">
        <v>5495</v>
      </c>
      <c r="H288" s="38" t="s">
        <v>2665</v>
      </c>
      <c r="I288" s="39">
        <v>5445.58</v>
      </c>
      <c r="J288" s="11">
        <f>VLOOKUP(LEFT(B288,5),[1]Percents!$C:$M,3,FALSE)</f>
        <v>0.90900000000000003</v>
      </c>
      <c r="K288" s="13">
        <f t="shared" si="5"/>
        <v>4950.0322200000001</v>
      </c>
      <c r="L288" s="22"/>
    </row>
    <row r="289" spans="1:12" s="40" customFormat="1" ht="14.25" customHeight="1" x14ac:dyDescent="0.25">
      <c r="A289" s="38" t="s">
        <v>243</v>
      </c>
      <c r="B289" s="38" t="s">
        <v>203</v>
      </c>
      <c r="C289" s="38" t="s">
        <v>7650</v>
      </c>
      <c r="D289" s="38" t="s">
        <v>7651</v>
      </c>
      <c r="E289" s="38" t="s">
        <v>1208</v>
      </c>
      <c r="F289" s="38" t="s">
        <v>7189</v>
      </c>
      <c r="G289" s="38" t="s">
        <v>5782</v>
      </c>
      <c r="H289" s="38" t="s">
        <v>2665</v>
      </c>
      <c r="I289" s="39">
        <v>2872.79</v>
      </c>
      <c r="J289" s="11">
        <f>VLOOKUP(LEFT(B289,5),[1]Percents!$C:$M,3,FALSE)</f>
        <v>0.90900000000000003</v>
      </c>
      <c r="K289" s="13">
        <f t="shared" si="5"/>
        <v>2611.3661099999999</v>
      </c>
      <c r="L289" s="22"/>
    </row>
    <row r="290" spans="1:12" s="40" customFormat="1" ht="14.25" customHeight="1" x14ac:dyDescent="0.25">
      <c r="A290" s="38" t="s">
        <v>243</v>
      </c>
      <c r="B290" s="38" t="s">
        <v>50</v>
      </c>
      <c r="C290" s="38" t="s">
        <v>7858</v>
      </c>
      <c r="D290" s="38" t="s">
        <v>7859</v>
      </c>
      <c r="E290" s="38" t="s">
        <v>6823</v>
      </c>
      <c r="F290" s="38" t="s">
        <v>7189</v>
      </c>
      <c r="G290" s="38" t="s">
        <v>5782</v>
      </c>
      <c r="H290" s="38" t="s">
        <v>2665</v>
      </c>
      <c r="I290" s="39">
        <v>-2956.58</v>
      </c>
      <c r="J290" s="11">
        <f>VLOOKUP(LEFT(B290,5),[1]Percents!$C:$M,3,FALSE)</f>
        <v>0.90900000000000003</v>
      </c>
      <c r="K290" s="13">
        <f t="shared" si="5"/>
        <v>-2687.5312199999998</v>
      </c>
      <c r="L290" s="22"/>
    </row>
    <row r="291" spans="1:12" s="40" customFormat="1" ht="14.25" customHeight="1" x14ac:dyDescent="0.25">
      <c r="A291" s="38" t="s">
        <v>243</v>
      </c>
      <c r="B291" s="38" t="s">
        <v>2543</v>
      </c>
      <c r="C291" s="38" t="s">
        <v>7186</v>
      </c>
      <c r="D291" s="38" t="s">
        <v>7187</v>
      </c>
      <c r="E291" s="38" t="s">
        <v>7188</v>
      </c>
      <c r="F291" s="38" t="s">
        <v>7189</v>
      </c>
      <c r="G291" s="38" t="s">
        <v>5782</v>
      </c>
      <c r="H291" s="38" t="s">
        <v>2665</v>
      </c>
      <c r="I291" s="39">
        <v>2357.6</v>
      </c>
      <c r="J291" s="11">
        <f>VLOOKUP(LEFT(B291,5),[1]Percents!$C:$M,3,FALSE)</f>
        <v>0.90900000000000003</v>
      </c>
      <c r="K291" s="13">
        <f t="shared" si="5"/>
        <v>2143.0583999999999</v>
      </c>
      <c r="L291" s="22"/>
    </row>
    <row r="292" spans="1:12" s="40" customFormat="1" ht="14.25" customHeight="1" x14ac:dyDescent="0.25">
      <c r="A292" s="38" t="s">
        <v>242</v>
      </c>
      <c r="B292" s="38" t="s">
        <v>122</v>
      </c>
      <c r="C292" s="38" t="s">
        <v>5424</v>
      </c>
      <c r="D292" s="38" t="s">
        <v>5425</v>
      </c>
      <c r="E292" s="38" t="s">
        <v>357</v>
      </c>
      <c r="F292" s="38" t="s">
        <v>5426</v>
      </c>
      <c r="G292" s="38" t="s">
        <v>5427</v>
      </c>
      <c r="H292" s="38" t="s">
        <v>2665</v>
      </c>
      <c r="I292" s="39">
        <v>11196.66</v>
      </c>
      <c r="J292" s="11">
        <f>VLOOKUP(LEFT(B292,5),[1]Percents!$C:$M,3,FALSE)</f>
        <v>0.9462600000000001</v>
      </c>
      <c r="K292" s="13">
        <f t="shared" si="5"/>
        <v>10594.951491600001</v>
      </c>
      <c r="L292" s="22"/>
    </row>
    <row r="293" spans="1:12" s="40" customFormat="1" ht="14.25" customHeight="1" x14ac:dyDescent="0.25">
      <c r="A293" s="38" t="s">
        <v>243</v>
      </c>
      <c r="B293" s="38" t="s">
        <v>290</v>
      </c>
      <c r="C293" s="38" t="s">
        <v>6318</v>
      </c>
      <c r="D293" s="38" t="s">
        <v>6319</v>
      </c>
      <c r="E293" s="38" t="s">
        <v>6320</v>
      </c>
      <c r="F293" s="38" t="s">
        <v>5797</v>
      </c>
      <c r="G293" s="38" t="s">
        <v>5427</v>
      </c>
      <c r="H293" s="38" t="s">
        <v>2665</v>
      </c>
      <c r="I293" s="39">
        <v>1483.01</v>
      </c>
      <c r="J293" s="11">
        <f>VLOOKUP(LEFT(B293,5),[1]Percents!$C:$M,3,FALSE)</f>
        <v>0.90900000000000003</v>
      </c>
      <c r="K293" s="13">
        <f t="shared" si="5"/>
        <v>1348.05609</v>
      </c>
      <c r="L293" s="22"/>
    </row>
    <row r="294" spans="1:12" s="40" customFormat="1" ht="14.25" customHeight="1" x14ac:dyDescent="0.25">
      <c r="A294" s="38" t="s">
        <v>243</v>
      </c>
      <c r="B294" s="38" t="s">
        <v>290</v>
      </c>
      <c r="C294" s="38" t="s">
        <v>8065</v>
      </c>
      <c r="D294" s="38" t="s">
        <v>8066</v>
      </c>
      <c r="E294" s="38" t="s">
        <v>71</v>
      </c>
      <c r="F294" s="38" t="s">
        <v>5797</v>
      </c>
      <c r="G294" s="38" t="s">
        <v>5427</v>
      </c>
      <c r="H294" s="38" t="s">
        <v>2665</v>
      </c>
      <c r="I294" s="39">
        <v>1364.41</v>
      </c>
      <c r="J294" s="11">
        <f>VLOOKUP(LEFT(B294,5),[1]Percents!$C:$M,3,FALSE)</f>
        <v>0.90900000000000003</v>
      </c>
      <c r="K294" s="13">
        <f t="shared" si="5"/>
        <v>1240.2486900000001</v>
      </c>
      <c r="L294" s="22"/>
    </row>
    <row r="295" spans="1:12" s="40" customFormat="1" ht="14.25" customHeight="1" x14ac:dyDescent="0.25">
      <c r="A295" s="38" t="s">
        <v>213</v>
      </c>
      <c r="B295" s="38" t="s">
        <v>61</v>
      </c>
      <c r="C295" s="38" t="s">
        <v>5795</v>
      </c>
      <c r="D295" s="38" t="s">
        <v>5796</v>
      </c>
      <c r="E295" s="38" t="s">
        <v>62</v>
      </c>
      <c r="F295" s="38" t="s">
        <v>5797</v>
      </c>
      <c r="G295" s="38" t="s">
        <v>5427</v>
      </c>
      <c r="H295" s="38" t="s">
        <v>2665</v>
      </c>
      <c r="I295" s="39">
        <v>493.24</v>
      </c>
      <c r="J295" s="11">
        <f>VLOOKUP(LEFT(B295,5),[1]Percents!$C:$M,3,FALSE)</f>
        <v>0.91395000000000004</v>
      </c>
      <c r="K295" s="13">
        <f t="shared" si="5"/>
        <v>450.79669800000005</v>
      </c>
      <c r="L295" s="22"/>
    </row>
    <row r="296" spans="1:12" s="40" customFormat="1" ht="14.25" customHeight="1" x14ac:dyDescent="0.25">
      <c r="A296" s="38" t="s">
        <v>243</v>
      </c>
      <c r="B296" s="38" t="s">
        <v>2543</v>
      </c>
      <c r="C296" s="38" t="s">
        <v>6522</v>
      </c>
      <c r="D296" s="38" t="s">
        <v>6523</v>
      </c>
      <c r="E296" s="38" t="s">
        <v>6073</v>
      </c>
      <c r="F296" s="38" t="s">
        <v>6524</v>
      </c>
      <c r="G296" s="38" t="s">
        <v>5782</v>
      </c>
      <c r="H296" s="38" t="s">
        <v>2665</v>
      </c>
      <c r="I296" s="39">
        <v>638.66</v>
      </c>
      <c r="J296" s="11">
        <f>VLOOKUP(LEFT(B296,5),[1]Percents!$C:$M,3,FALSE)</f>
        <v>0.90900000000000003</v>
      </c>
      <c r="K296" s="13">
        <f t="shared" si="5"/>
        <v>580.54193999999995</v>
      </c>
      <c r="L296" s="22"/>
    </row>
    <row r="297" spans="1:12" s="40" customFormat="1" ht="14.25" customHeight="1" x14ac:dyDescent="0.25">
      <c r="A297" s="38" t="s">
        <v>141</v>
      </c>
      <c r="B297" s="38" t="s">
        <v>142</v>
      </c>
      <c r="C297" s="38" t="s">
        <v>6321</v>
      </c>
      <c r="D297" s="38" t="s">
        <v>6322</v>
      </c>
      <c r="E297" s="38" t="s">
        <v>1015</v>
      </c>
      <c r="F297" s="38" t="s">
        <v>6323</v>
      </c>
      <c r="G297" s="38" t="s">
        <v>5782</v>
      </c>
      <c r="H297" s="38" t="s">
        <v>2665</v>
      </c>
      <c r="I297" s="39">
        <v>3442.82</v>
      </c>
      <c r="J297" s="11">
        <f>VLOOKUP(LEFT(B297,5),[1]Percents!$C:$M,3,FALSE)</f>
        <v>4.4999999999999998E-2</v>
      </c>
      <c r="K297" s="13">
        <f t="shared" si="5"/>
        <v>154.92689999999999</v>
      </c>
      <c r="L297" s="22"/>
    </row>
    <row r="298" spans="1:12" s="40" customFormat="1" ht="14.25" customHeight="1" x14ac:dyDescent="0.25">
      <c r="A298" s="38" t="s">
        <v>243</v>
      </c>
      <c r="B298" s="38" t="s">
        <v>118</v>
      </c>
      <c r="C298" s="38" t="s">
        <v>10939</v>
      </c>
      <c r="D298" s="38" t="s">
        <v>10940</v>
      </c>
      <c r="E298" s="38" t="s">
        <v>4892</v>
      </c>
      <c r="F298" s="38" t="s">
        <v>10941</v>
      </c>
      <c r="G298" s="38" t="s">
        <v>5782</v>
      </c>
      <c r="H298" s="38" t="s">
        <v>2665</v>
      </c>
      <c r="I298" s="39">
        <v>1653.94</v>
      </c>
      <c r="J298" s="11">
        <f>VLOOKUP(LEFT(B298,5),[1]Percents!$C:$M,3,FALSE)</f>
        <v>0.90900000000000003</v>
      </c>
      <c r="K298" s="13">
        <f t="shared" si="5"/>
        <v>1503.43146</v>
      </c>
      <c r="L298" s="22"/>
    </row>
    <row r="299" spans="1:12" s="40" customFormat="1" ht="14.25" customHeight="1" x14ac:dyDescent="0.25">
      <c r="A299" s="38" t="s">
        <v>243</v>
      </c>
      <c r="B299" s="38" t="s">
        <v>289</v>
      </c>
      <c r="C299" s="38" t="s">
        <v>6693</v>
      </c>
      <c r="D299" s="38" t="s">
        <v>6694</v>
      </c>
      <c r="E299" s="38" t="s">
        <v>3110</v>
      </c>
      <c r="F299" s="38" t="s">
        <v>6695</v>
      </c>
      <c r="G299" s="38" t="s">
        <v>6087</v>
      </c>
      <c r="H299" s="38" t="s">
        <v>2665</v>
      </c>
      <c r="I299" s="39">
        <v>3395.73</v>
      </c>
      <c r="J299" s="11">
        <f>VLOOKUP(LEFT(B299,5),[1]Percents!$C:$M,3,FALSE)</f>
        <v>0.90900000000000003</v>
      </c>
      <c r="K299" s="13">
        <f t="shared" si="5"/>
        <v>3086.71857</v>
      </c>
      <c r="L299" s="22"/>
    </row>
    <row r="300" spans="1:12" s="40" customFormat="1" ht="14.25" customHeight="1" x14ac:dyDescent="0.25">
      <c r="A300" s="38" t="s">
        <v>243</v>
      </c>
      <c r="B300" s="38" t="s">
        <v>118</v>
      </c>
      <c r="C300" s="38" t="s">
        <v>8541</v>
      </c>
      <c r="D300" s="38" t="s">
        <v>8542</v>
      </c>
      <c r="E300" s="38" t="s">
        <v>8543</v>
      </c>
      <c r="F300" s="38" t="s">
        <v>8544</v>
      </c>
      <c r="G300" s="38" t="s">
        <v>6087</v>
      </c>
      <c r="H300" s="38" t="s">
        <v>2665</v>
      </c>
      <c r="I300" s="39">
        <v>1545.8</v>
      </c>
      <c r="J300" s="11">
        <f>VLOOKUP(LEFT(B300,5),[1]Percents!$C:$M,3,FALSE)</f>
        <v>0.90900000000000003</v>
      </c>
      <c r="K300" s="13">
        <f t="shared" si="5"/>
        <v>1405.1322</v>
      </c>
      <c r="L300" s="22"/>
    </row>
    <row r="301" spans="1:12" s="40" customFormat="1" ht="14.25" customHeight="1" x14ac:dyDescent="0.25">
      <c r="A301" s="38" t="s">
        <v>243</v>
      </c>
      <c r="B301" s="38" t="s">
        <v>289</v>
      </c>
      <c r="C301" s="38" t="s">
        <v>9841</v>
      </c>
      <c r="D301" s="38" t="s">
        <v>9842</v>
      </c>
      <c r="E301" s="38" t="s">
        <v>294</v>
      </c>
      <c r="F301" s="38" t="s">
        <v>9843</v>
      </c>
      <c r="G301" s="38" t="s">
        <v>6087</v>
      </c>
      <c r="H301" s="38" t="s">
        <v>2665</v>
      </c>
      <c r="I301" s="39">
        <v>1123.47</v>
      </c>
      <c r="J301" s="11">
        <f>VLOOKUP(LEFT(B301,5),[1]Percents!$C:$M,3,FALSE)</f>
        <v>0.90900000000000003</v>
      </c>
      <c r="K301" s="13">
        <f t="shared" si="5"/>
        <v>1021.23423</v>
      </c>
      <c r="L301" s="22"/>
    </row>
    <row r="302" spans="1:12" s="40" customFormat="1" ht="14.25" customHeight="1" x14ac:dyDescent="0.25">
      <c r="A302" s="38" t="s">
        <v>243</v>
      </c>
      <c r="B302" s="38" t="s">
        <v>118</v>
      </c>
      <c r="C302" s="38" t="s">
        <v>7652</v>
      </c>
      <c r="D302" s="38" t="s">
        <v>7653</v>
      </c>
      <c r="E302" s="38" t="s">
        <v>4892</v>
      </c>
      <c r="F302" s="38" t="s">
        <v>7654</v>
      </c>
      <c r="G302" s="38" t="s">
        <v>6059</v>
      </c>
      <c r="H302" s="38" t="s">
        <v>2665</v>
      </c>
      <c r="I302" s="39">
        <v>646.29</v>
      </c>
      <c r="J302" s="11">
        <f>VLOOKUP(LEFT(B302,5),[1]Percents!$C:$M,3,FALSE)</f>
        <v>0.90900000000000003</v>
      </c>
      <c r="K302" s="13">
        <f t="shared" si="5"/>
        <v>587.47761000000003</v>
      </c>
      <c r="L302" s="22"/>
    </row>
    <row r="303" spans="1:12" s="40" customFormat="1" ht="14.25" customHeight="1" x14ac:dyDescent="0.25">
      <c r="A303" s="38" t="s">
        <v>141</v>
      </c>
      <c r="B303" s="38" t="s">
        <v>306</v>
      </c>
      <c r="C303" s="38" t="s">
        <v>6525</v>
      </c>
      <c r="D303" s="38" t="s">
        <v>6526</v>
      </c>
      <c r="E303" s="38" t="s">
        <v>1007</v>
      </c>
      <c r="F303" s="38" t="s">
        <v>6527</v>
      </c>
      <c r="G303" s="38" t="s">
        <v>5782</v>
      </c>
      <c r="H303" s="38" t="s">
        <v>2665</v>
      </c>
      <c r="I303" s="39">
        <v>517.53</v>
      </c>
      <c r="J303" s="11">
        <f>VLOOKUP(LEFT(B303,5),[1]Percents!$C:$M,3,FALSE)</f>
        <v>0.1905</v>
      </c>
      <c r="K303" s="13">
        <f t="shared" si="5"/>
        <v>98.58946499999999</v>
      </c>
      <c r="L303" s="22"/>
    </row>
    <row r="304" spans="1:12" s="40" customFormat="1" ht="14.25" customHeight="1" x14ac:dyDescent="0.25">
      <c r="A304" s="38" t="s">
        <v>243</v>
      </c>
      <c r="B304" s="38" t="s">
        <v>203</v>
      </c>
      <c r="C304" s="38" t="s">
        <v>6528</v>
      </c>
      <c r="D304" s="38" t="s">
        <v>6529</v>
      </c>
      <c r="E304" s="38" t="s">
        <v>1208</v>
      </c>
      <c r="F304" s="38" t="s">
        <v>6530</v>
      </c>
      <c r="G304" s="38" t="s">
        <v>5782</v>
      </c>
      <c r="H304" s="38" t="s">
        <v>2665</v>
      </c>
      <c r="I304" s="39">
        <v>3390.32</v>
      </c>
      <c r="J304" s="11">
        <f>VLOOKUP(LEFT(B304,5),[1]Percents!$C:$M,3,FALSE)</f>
        <v>0.90900000000000003</v>
      </c>
      <c r="K304" s="13">
        <f t="shared" si="5"/>
        <v>3081.8008800000002</v>
      </c>
      <c r="L304" s="22"/>
    </row>
    <row r="305" spans="1:12" s="40" customFormat="1" ht="14.25" customHeight="1" x14ac:dyDescent="0.25">
      <c r="A305" s="38" t="s">
        <v>243</v>
      </c>
      <c r="B305" s="38" t="s">
        <v>289</v>
      </c>
      <c r="C305" s="38" t="s">
        <v>8545</v>
      </c>
      <c r="D305" s="38" t="s">
        <v>8546</v>
      </c>
      <c r="E305" s="38" t="s">
        <v>622</v>
      </c>
      <c r="F305" s="38" t="s">
        <v>8547</v>
      </c>
      <c r="G305" s="38" t="s">
        <v>6087</v>
      </c>
      <c r="H305" s="38" t="s">
        <v>2665</v>
      </c>
      <c r="I305" s="39">
        <v>93.08</v>
      </c>
      <c r="J305" s="11">
        <f>VLOOKUP(LEFT(B305,5),[1]Percents!$C:$M,3,FALSE)</f>
        <v>0.90900000000000003</v>
      </c>
      <c r="K305" s="13">
        <f t="shared" si="5"/>
        <v>84.609719999999996</v>
      </c>
      <c r="L305" s="22"/>
    </row>
    <row r="306" spans="1:12" s="40" customFormat="1" ht="14.25" customHeight="1" x14ac:dyDescent="0.25">
      <c r="A306" s="38" t="s">
        <v>141</v>
      </c>
      <c r="B306" s="38" t="s">
        <v>43</v>
      </c>
      <c r="C306" s="38" t="s">
        <v>7860</v>
      </c>
      <c r="D306" s="38" t="s">
        <v>7861</v>
      </c>
      <c r="E306" s="38" t="s">
        <v>687</v>
      </c>
      <c r="F306" s="38" t="s">
        <v>7862</v>
      </c>
      <c r="G306" s="38" t="s">
        <v>6059</v>
      </c>
      <c r="H306" s="38" t="s">
        <v>2665</v>
      </c>
      <c r="I306" s="39">
        <v>0</v>
      </c>
      <c r="J306" s="11">
        <f>VLOOKUP(LEFT(B306,5),[1]Percents!$C:$M,3,FALSE)</f>
        <v>0.1905</v>
      </c>
      <c r="K306" s="13">
        <f t="shared" si="5"/>
        <v>0</v>
      </c>
      <c r="L306" s="22"/>
    </row>
    <row r="307" spans="1:12" s="40" customFormat="1" ht="14.25" customHeight="1" x14ac:dyDescent="0.25">
      <c r="A307" s="38" t="s">
        <v>140</v>
      </c>
      <c r="B307" s="38" t="s">
        <v>10962</v>
      </c>
      <c r="C307" s="38" t="s">
        <v>5798</v>
      </c>
      <c r="D307" s="38" t="s">
        <v>5799</v>
      </c>
      <c r="E307" s="38" t="s">
        <v>3603</v>
      </c>
      <c r="F307" s="38" t="s">
        <v>5800</v>
      </c>
      <c r="G307" s="38" t="s">
        <v>5291</v>
      </c>
      <c r="H307" s="38" t="s">
        <v>2665</v>
      </c>
      <c r="I307" s="39">
        <v>0</v>
      </c>
      <c r="J307" s="11">
        <f>VLOOKUP(LEFT(B307,5),[1]Percents!$C:$M,3,FALSE)</f>
        <v>1</v>
      </c>
      <c r="K307" s="13">
        <f t="shared" si="5"/>
        <v>0</v>
      </c>
      <c r="L307" s="22"/>
    </row>
    <row r="308" spans="1:12" s="40" customFormat="1" ht="14.25" customHeight="1" x14ac:dyDescent="0.25">
      <c r="A308" s="38" t="s">
        <v>140</v>
      </c>
      <c r="B308" s="38" t="s">
        <v>672</v>
      </c>
      <c r="C308" s="38" t="s">
        <v>5798</v>
      </c>
      <c r="D308" s="38" t="s">
        <v>5799</v>
      </c>
      <c r="E308" s="38" t="s">
        <v>3603</v>
      </c>
      <c r="F308" s="38" t="s">
        <v>5800</v>
      </c>
      <c r="G308" s="38" t="s">
        <v>5291</v>
      </c>
      <c r="H308" s="38" t="s">
        <v>2665</v>
      </c>
      <c r="I308" s="39">
        <v>0</v>
      </c>
      <c r="J308" s="11">
        <f>VLOOKUP(LEFT(B308,5),[1]Percents!$C:$M,3,FALSE)</f>
        <v>1</v>
      </c>
      <c r="K308" s="13">
        <f t="shared" si="5"/>
        <v>0</v>
      </c>
      <c r="L308" s="22"/>
    </row>
    <row r="309" spans="1:12" s="40" customFormat="1" ht="14.25" customHeight="1" x14ac:dyDescent="0.25">
      <c r="A309" s="38" t="s">
        <v>243</v>
      </c>
      <c r="B309" s="38" t="s">
        <v>118</v>
      </c>
      <c r="C309" s="38" t="s">
        <v>6324</v>
      </c>
      <c r="D309" s="38" t="s">
        <v>6325</v>
      </c>
      <c r="E309" s="38" t="s">
        <v>181</v>
      </c>
      <c r="F309" s="38" t="s">
        <v>6326</v>
      </c>
      <c r="G309" s="38" t="s">
        <v>5420</v>
      </c>
      <c r="H309" s="38" t="s">
        <v>2665</v>
      </c>
      <c r="I309" s="39">
        <v>0</v>
      </c>
      <c r="J309" s="11">
        <f>VLOOKUP(LEFT(B309,5),[1]Percents!$C:$M,3,FALSE)</f>
        <v>0.90900000000000003</v>
      </c>
      <c r="K309" s="13">
        <f t="shared" si="5"/>
        <v>0</v>
      </c>
      <c r="L309" s="22"/>
    </row>
    <row r="310" spans="1:12" s="40" customFormat="1" ht="14.25" customHeight="1" x14ac:dyDescent="0.25">
      <c r="A310" s="38" t="s">
        <v>141</v>
      </c>
      <c r="B310" s="38" t="s">
        <v>111</v>
      </c>
      <c r="C310" s="38" t="s">
        <v>8548</v>
      </c>
      <c r="D310" s="38" t="s">
        <v>8549</v>
      </c>
      <c r="E310" s="38" t="s">
        <v>7390</v>
      </c>
      <c r="F310" s="38" t="s">
        <v>8550</v>
      </c>
      <c r="G310" s="38" t="s">
        <v>5782</v>
      </c>
      <c r="H310" s="38" t="s">
        <v>2665</v>
      </c>
      <c r="I310" s="39">
        <v>0</v>
      </c>
      <c r="J310" s="11">
        <f>VLOOKUP(LEFT(B310,5),[1]Percents!$C:$M,3,FALSE)</f>
        <v>0.1905</v>
      </c>
      <c r="K310" s="13">
        <f t="shared" si="5"/>
        <v>0</v>
      </c>
      <c r="L310" s="22"/>
    </row>
    <row r="311" spans="1:12" s="40" customFormat="1" ht="14.25" customHeight="1" x14ac:dyDescent="0.25">
      <c r="A311" s="38" t="s">
        <v>141</v>
      </c>
      <c r="B311" s="38" t="s">
        <v>306</v>
      </c>
      <c r="C311" s="38" t="s">
        <v>6696</v>
      </c>
      <c r="D311" s="38" t="s">
        <v>6697</v>
      </c>
      <c r="E311" s="38" t="s">
        <v>345</v>
      </c>
      <c r="F311" s="38" t="s">
        <v>6698</v>
      </c>
      <c r="G311" s="38" t="s">
        <v>6464</v>
      </c>
      <c r="H311" s="38" t="s">
        <v>2665</v>
      </c>
      <c r="I311" s="39">
        <v>5843.35</v>
      </c>
      <c r="J311" s="11">
        <f>VLOOKUP(LEFT(B311,5),[1]Percents!$C:$M,3,FALSE)</f>
        <v>0.1905</v>
      </c>
      <c r="K311" s="13">
        <f t="shared" si="5"/>
        <v>1113.158175</v>
      </c>
      <c r="L311" s="22"/>
    </row>
    <row r="312" spans="1:12" s="40" customFormat="1" ht="14.25" customHeight="1" x14ac:dyDescent="0.25">
      <c r="A312" s="38" t="s">
        <v>140</v>
      </c>
      <c r="B312" s="38" t="s">
        <v>539</v>
      </c>
      <c r="C312" s="38" t="s">
        <v>8551</v>
      </c>
      <c r="D312" s="38" t="s">
        <v>8552</v>
      </c>
      <c r="E312" s="38" t="s">
        <v>8553</v>
      </c>
      <c r="F312" s="38" t="s">
        <v>6698</v>
      </c>
      <c r="G312" s="38" t="s">
        <v>6464</v>
      </c>
      <c r="H312" s="38" t="s">
        <v>2665</v>
      </c>
      <c r="I312" s="39">
        <v>0</v>
      </c>
      <c r="J312" s="11">
        <f>VLOOKUP(LEFT(B312,5),[1]Percents!$C:$M,3,FALSE)</f>
        <v>1</v>
      </c>
      <c r="K312" s="13">
        <f t="shared" si="5"/>
        <v>0</v>
      </c>
      <c r="L312" s="22"/>
    </row>
    <row r="313" spans="1:12" s="40" customFormat="1" ht="14.25" customHeight="1" x14ac:dyDescent="0.25">
      <c r="A313" s="38" t="s">
        <v>141</v>
      </c>
      <c r="B313" s="38" t="s">
        <v>306</v>
      </c>
      <c r="C313" s="38" t="s">
        <v>12407</v>
      </c>
      <c r="D313" s="38" t="s">
        <v>12408</v>
      </c>
      <c r="E313" s="38" t="s">
        <v>345</v>
      </c>
      <c r="F313" s="38" t="s">
        <v>6698</v>
      </c>
      <c r="G313" s="38" t="s">
        <v>6733</v>
      </c>
      <c r="H313" s="38" t="s">
        <v>2665</v>
      </c>
      <c r="I313" s="39">
        <v>15375</v>
      </c>
      <c r="J313" s="11">
        <f>VLOOKUP(LEFT(B313,5),[1]Percents!$C:$M,3,FALSE)</f>
        <v>0.1905</v>
      </c>
      <c r="K313" s="13">
        <f t="shared" si="5"/>
        <v>2928.9375</v>
      </c>
      <c r="L313" s="22"/>
    </row>
    <row r="314" spans="1:12" s="40" customFormat="1" ht="14.25" customHeight="1" x14ac:dyDescent="0.25">
      <c r="A314" s="38" t="s">
        <v>243</v>
      </c>
      <c r="B314" s="38" t="s">
        <v>364</v>
      </c>
      <c r="C314" s="38" t="s">
        <v>6327</v>
      </c>
      <c r="D314" s="38" t="s">
        <v>6328</v>
      </c>
      <c r="E314" s="38" t="s">
        <v>6329</v>
      </c>
      <c r="F314" s="38" t="s">
        <v>6330</v>
      </c>
      <c r="G314" s="38" t="s">
        <v>6059</v>
      </c>
      <c r="H314" s="38" t="s">
        <v>2665</v>
      </c>
      <c r="I314" s="39">
        <v>6309.79</v>
      </c>
      <c r="J314" s="11">
        <f>VLOOKUP(LEFT(B314,5),[1]Percents!$C:$M,3,FALSE)</f>
        <v>0.90900000000000003</v>
      </c>
      <c r="K314" s="13">
        <f t="shared" si="5"/>
        <v>5735.5991100000001</v>
      </c>
      <c r="L314" s="22"/>
    </row>
    <row r="315" spans="1:12" s="40" customFormat="1" ht="14.25" customHeight="1" x14ac:dyDescent="0.25">
      <c r="A315" s="38" t="s">
        <v>243</v>
      </c>
      <c r="B315" s="38" t="s">
        <v>50</v>
      </c>
      <c r="C315" s="38" t="s">
        <v>8067</v>
      </c>
      <c r="D315" s="38" t="s">
        <v>8068</v>
      </c>
      <c r="E315" s="38" t="s">
        <v>1630</v>
      </c>
      <c r="F315" s="38" t="s">
        <v>8069</v>
      </c>
      <c r="G315" s="38" t="s">
        <v>6733</v>
      </c>
      <c r="H315" s="38" t="s">
        <v>2665</v>
      </c>
      <c r="I315" s="39">
        <v>4188.8500000000004</v>
      </c>
      <c r="J315" s="11">
        <f>VLOOKUP(LEFT(B315,5),[1]Percents!$C:$M,3,FALSE)</f>
        <v>0.90900000000000003</v>
      </c>
      <c r="K315" s="13">
        <f t="shared" si="5"/>
        <v>3807.6646500000006</v>
      </c>
      <c r="L315" s="22"/>
    </row>
    <row r="316" spans="1:12" s="40" customFormat="1" ht="14.25" customHeight="1" x14ac:dyDescent="0.25">
      <c r="A316" s="38" t="s">
        <v>243</v>
      </c>
      <c r="B316" s="38" t="s">
        <v>203</v>
      </c>
      <c r="C316" s="38" t="s">
        <v>7190</v>
      </c>
      <c r="D316" s="38" t="s">
        <v>7191</v>
      </c>
      <c r="E316" s="38" t="s">
        <v>3448</v>
      </c>
      <c r="F316" s="38" t="s">
        <v>7192</v>
      </c>
      <c r="G316" s="38" t="s">
        <v>6995</v>
      </c>
      <c r="H316" s="38" t="s">
        <v>2665</v>
      </c>
      <c r="I316" s="39">
        <v>3823.05</v>
      </c>
      <c r="J316" s="11">
        <f>VLOOKUP(LEFT(B316,5),[1]Percents!$C:$M,3,FALSE)</f>
        <v>0.90900000000000003</v>
      </c>
      <c r="K316" s="13">
        <f t="shared" si="5"/>
        <v>3475.1524500000005</v>
      </c>
      <c r="L316" s="22"/>
    </row>
    <row r="317" spans="1:12" s="40" customFormat="1" ht="14.25" customHeight="1" x14ac:dyDescent="0.25">
      <c r="A317" s="38" t="s">
        <v>141</v>
      </c>
      <c r="B317" s="38" t="s">
        <v>111</v>
      </c>
      <c r="C317" s="38" t="s">
        <v>6991</v>
      </c>
      <c r="D317" s="38" t="s">
        <v>6992</v>
      </c>
      <c r="E317" s="38" t="s">
        <v>6993</v>
      </c>
      <c r="F317" s="38" t="s">
        <v>6994</v>
      </c>
      <c r="G317" s="38" t="s">
        <v>6995</v>
      </c>
      <c r="H317" s="38" t="s">
        <v>2665</v>
      </c>
      <c r="I317" s="39">
        <v>5862.27</v>
      </c>
      <c r="J317" s="11">
        <f>VLOOKUP(LEFT(B317,5),[1]Percents!$C:$M,3,FALSE)</f>
        <v>0.1905</v>
      </c>
      <c r="K317" s="13">
        <f t="shared" si="5"/>
        <v>1116.7624350000001</v>
      </c>
      <c r="L317" s="22"/>
    </row>
    <row r="318" spans="1:12" s="40" customFormat="1" ht="14.25" customHeight="1" x14ac:dyDescent="0.25">
      <c r="A318" s="38" t="s">
        <v>141</v>
      </c>
      <c r="B318" s="38" t="s">
        <v>306</v>
      </c>
      <c r="C318" s="38" t="s">
        <v>8070</v>
      </c>
      <c r="D318" s="38" t="s">
        <v>8071</v>
      </c>
      <c r="E318" s="38" t="s">
        <v>277</v>
      </c>
      <c r="F318" s="38" t="s">
        <v>8072</v>
      </c>
      <c r="G318" s="38" t="s">
        <v>6999</v>
      </c>
      <c r="H318" s="38" t="s">
        <v>2665</v>
      </c>
      <c r="I318" s="39">
        <v>615</v>
      </c>
      <c r="J318" s="11">
        <f>VLOOKUP(LEFT(B318,5),[1]Percents!$C:$M,3,FALSE)</f>
        <v>0.1905</v>
      </c>
      <c r="K318" s="13">
        <f t="shared" si="5"/>
        <v>117.1575</v>
      </c>
      <c r="L318" s="22"/>
    </row>
    <row r="319" spans="1:12" s="40" customFormat="1" ht="14.25" customHeight="1" x14ac:dyDescent="0.25">
      <c r="A319" s="38" t="s">
        <v>243</v>
      </c>
      <c r="B319" s="38" t="s">
        <v>289</v>
      </c>
      <c r="C319" s="38" t="s">
        <v>7863</v>
      </c>
      <c r="D319" s="38" t="s">
        <v>7864</v>
      </c>
      <c r="E319" s="38" t="s">
        <v>3182</v>
      </c>
      <c r="F319" s="38" t="s">
        <v>7865</v>
      </c>
      <c r="G319" s="38" t="s">
        <v>6999</v>
      </c>
      <c r="H319" s="38" t="s">
        <v>2665</v>
      </c>
      <c r="I319" s="39">
        <v>0</v>
      </c>
      <c r="J319" s="11">
        <f>VLOOKUP(LEFT(B319,5),[1]Percents!$C:$M,3,FALSE)</f>
        <v>0.90900000000000003</v>
      </c>
      <c r="K319" s="13">
        <f t="shared" si="5"/>
        <v>0</v>
      </c>
      <c r="L319" s="22"/>
    </row>
    <row r="320" spans="1:12" s="40" customFormat="1" ht="14.25" customHeight="1" x14ac:dyDescent="0.25">
      <c r="A320" s="38" t="s">
        <v>141</v>
      </c>
      <c r="B320" s="38" t="s">
        <v>245</v>
      </c>
      <c r="C320" s="38" t="s">
        <v>7382</v>
      </c>
      <c r="D320" s="38" t="s">
        <v>7383</v>
      </c>
      <c r="E320" s="38" t="s">
        <v>7384</v>
      </c>
      <c r="F320" s="38" t="s">
        <v>7385</v>
      </c>
      <c r="G320" s="38" t="s">
        <v>7386</v>
      </c>
      <c r="H320" s="38" t="s">
        <v>2665</v>
      </c>
      <c r="I320" s="39">
        <v>1269.98</v>
      </c>
      <c r="J320" s="11">
        <f>VLOOKUP(LEFT(B320,5),[1]Percents!$C:$M,3,FALSE)</f>
        <v>0.1905</v>
      </c>
      <c r="K320" s="13">
        <f t="shared" si="5"/>
        <v>241.93119000000002</v>
      </c>
      <c r="L320" s="22"/>
    </row>
    <row r="321" spans="1:12" s="40" customFormat="1" ht="14.25" customHeight="1" x14ac:dyDescent="0.25">
      <c r="A321" s="38" t="s">
        <v>141</v>
      </c>
      <c r="B321" s="38" t="s">
        <v>172</v>
      </c>
      <c r="C321" s="38" t="s">
        <v>7193</v>
      </c>
      <c r="D321" s="38" t="s">
        <v>7194</v>
      </c>
      <c r="E321" s="38" t="s">
        <v>4</v>
      </c>
      <c r="F321" s="38" t="s">
        <v>7195</v>
      </c>
      <c r="G321" s="38" t="s">
        <v>7387</v>
      </c>
      <c r="H321" s="38" t="s">
        <v>2665</v>
      </c>
      <c r="I321" s="39">
        <v>4403.41</v>
      </c>
      <c r="J321" s="11">
        <f>VLOOKUP(LEFT(B321,5),[1]Percents!$C:$M,3,FALSE)</f>
        <v>0.1905</v>
      </c>
      <c r="K321" s="13">
        <f t="shared" si="5"/>
        <v>838.849605</v>
      </c>
      <c r="L321" s="22"/>
    </row>
    <row r="322" spans="1:12" s="40" customFormat="1" ht="14.25" customHeight="1" x14ac:dyDescent="0.25">
      <c r="A322" s="38" t="s">
        <v>243</v>
      </c>
      <c r="B322" s="38" t="s">
        <v>289</v>
      </c>
      <c r="C322" s="38" t="s">
        <v>7655</v>
      </c>
      <c r="D322" s="38" t="s">
        <v>7656</v>
      </c>
      <c r="E322" s="38" t="s">
        <v>1118</v>
      </c>
      <c r="F322" s="38" t="s">
        <v>7657</v>
      </c>
      <c r="G322" s="38" t="s">
        <v>7387</v>
      </c>
      <c r="H322" s="38" t="s">
        <v>2665</v>
      </c>
      <c r="I322" s="39">
        <v>1321.94</v>
      </c>
      <c r="J322" s="11">
        <f>VLOOKUP(LEFT(B322,5),[1]Percents!$C:$M,3,FALSE)</f>
        <v>0.90900000000000003</v>
      </c>
      <c r="K322" s="13">
        <f t="shared" si="5"/>
        <v>1201.64346</v>
      </c>
      <c r="L322" s="22"/>
    </row>
    <row r="323" spans="1:12" s="40" customFormat="1" ht="14.25" customHeight="1" x14ac:dyDescent="0.25">
      <c r="A323" s="38" t="s">
        <v>243</v>
      </c>
      <c r="B323" s="38" t="s">
        <v>290</v>
      </c>
      <c r="C323" s="38" t="s">
        <v>7658</v>
      </c>
      <c r="D323" s="38" t="s">
        <v>7659</v>
      </c>
      <c r="E323" s="38" t="s">
        <v>3447</v>
      </c>
      <c r="F323" s="38" t="s">
        <v>7660</v>
      </c>
      <c r="G323" s="38" t="s">
        <v>7661</v>
      </c>
      <c r="H323" s="38" t="s">
        <v>2665</v>
      </c>
      <c r="I323" s="39">
        <v>3149.92</v>
      </c>
      <c r="J323" s="11">
        <f>VLOOKUP(LEFT(B323,5),[1]Percents!$C:$M,3,FALSE)</f>
        <v>0.90900000000000003</v>
      </c>
      <c r="K323" s="13">
        <f t="shared" si="5"/>
        <v>2863.2772800000002</v>
      </c>
      <c r="L323" s="22"/>
    </row>
    <row r="324" spans="1:12" s="40" customFormat="1" ht="14.25" customHeight="1" x14ac:dyDescent="0.25">
      <c r="A324" s="38" t="s">
        <v>141</v>
      </c>
      <c r="B324" s="38" t="s">
        <v>111</v>
      </c>
      <c r="C324" s="38" t="s">
        <v>7388</v>
      </c>
      <c r="D324" s="38" t="s">
        <v>7389</v>
      </c>
      <c r="E324" s="38" t="s">
        <v>7390</v>
      </c>
      <c r="F324" s="38" t="s">
        <v>7391</v>
      </c>
      <c r="G324" s="38" t="s">
        <v>7386</v>
      </c>
      <c r="H324" s="38" t="s">
        <v>2665</v>
      </c>
      <c r="I324" s="39">
        <v>0</v>
      </c>
      <c r="J324" s="11">
        <f>VLOOKUP(LEFT(B324,5),[1]Percents!$C:$M,3,FALSE)</f>
        <v>0.1905</v>
      </c>
      <c r="K324" s="13">
        <f t="shared" si="5"/>
        <v>0</v>
      </c>
      <c r="L324" s="22"/>
    </row>
    <row r="325" spans="1:12" s="40" customFormat="1" ht="14.25" customHeight="1" x14ac:dyDescent="0.25">
      <c r="A325" s="38" t="s">
        <v>243</v>
      </c>
      <c r="B325" s="38" t="s">
        <v>289</v>
      </c>
      <c r="C325" s="38" t="s">
        <v>7662</v>
      </c>
      <c r="D325" s="38" t="s">
        <v>7663</v>
      </c>
      <c r="E325" s="38" t="s">
        <v>7664</v>
      </c>
      <c r="F325" s="38" t="s">
        <v>7665</v>
      </c>
      <c r="G325" s="38" t="s">
        <v>6549</v>
      </c>
      <c r="H325" s="38" t="s">
        <v>2665</v>
      </c>
      <c r="I325" s="39">
        <v>2116.4899999999998</v>
      </c>
      <c r="J325" s="11">
        <f>VLOOKUP(LEFT(B325,5),[1]Percents!$C:$M,3,FALSE)</f>
        <v>0.90900000000000003</v>
      </c>
      <c r="K325" s="13">
        <f t="shared" si="5"/>
        <v>1923.8894099999998</v>
      </c>
      <c r="L325" s="22"/>
    </row>
    <row r="326" spans="1:12" s="40" customFormat="1" ht="14.25" customHeight="1" x14ac:dyDescent="0.25">
      <c r="A326" s="38" t="s">
        <v>141</v>
      </c>
      <c r="B326" s="38" t="s">
        <v>245</v>
      </c>
      <c r="C326" s="38" t="s">
        <v>7666</v>
      </c>
      <c r="D326" s="38" t="s">
        <v>7667</v>
      </c>
      <c r="E326" s="38" t="s">
        <v>1114</v>
      </c>
      <c r="F326" s="38" t="s">
        <v>7668</v>
      </c>
      <c r="G326" s="38" t="s">
        <v>7661</v>
      </c>
      <c r="H326" s="38" t="s">
        <v>2665</v>
      </c>
      <c r="I326" s="39">
        <v>4516.4799999999996</v>
      </c>
      <c r="J326" s="11">
        <f>VLOOKUP(LEFT(B326,5),[1]Percents!$C:$M,3,FALSE)</f>
        <v>0.1905</v>
      </c>
      <c r="K326" s="13">
        <f t="shared" si="5"/>
        <v>860.38943999999992</v>
      </c>
      <c r="L326" s="22"/>
    </row>
    <row r="327" spans="1:12" s="40" customFormat="1" ht="14.25" customHeight="1" x14ac:dyDescent="0.25">
      <c r="A327" s="38" t="s">
        <v>141</v>
      </c>
      <c r="B327" s="38" t="s">
        <v>169</v>
      </c>
      <c r="C327" s="38" t="s">
        <v>7866</v>
      </c>
      <c r="D327" s="38" t="s">
        <v>7867</v>
      </c>
      <c r="E327" s="38" t="s">
        <v>8554</v>
      </c>
      <c r="F327" s="38" t="s">
        <v>7868</v>
      </c>
      <c r="G327" s="38" t="s">
        <v>7869</v>
      </c>
      <c r="H327" s="38" t="s">
        <v>2665</v>
      </c>
      <c r="I327" s="39">
        <v>221.4</v>
      </c>
      <c r="J327" s="11">
        <f>VLOOKUP(LEFT(B327,5),[1]Percents!$C:$M,3,FALSE)</f>
        <v>0.1905</v>
      </c>
      <c r="K327" s="13">
        <f t="shared" si="5"/>
        <v>42.176700000000004</v>
      </c>
      <c r="L327" s="22"/>
    </row>
    <row r="328" spans="1:12" s="40" customFormat="1" ht="14.25" customHeight="1" x14ac:dyDescent="0.25">
      <c r="A328" s="38" t="s">
        <v>243</v>
      </c>
      <c r="B328" s="38" t="s">
        <v>290</v>
      </c>
      <c r="C328" s="38" t="s">
        <v>8073</v>
      </c>
      <c r="D328" s="38" t="s">
        <v>8074</v>
      </c>
      <c r="E328" s="38" t="s">
        <v>6066</v>
      </c>
      <c r="F328" s="38" t="s">
        <v>8075</v>
      </c>
      <c r="G328" s="38" t="s">
        <v>8076</v>
      </c>
      <c r="H328" s="38" t="s">
        <v>2665</v>
      </c>
      <c r="I328" s="39">
        <v>2597.91</v>
      </c>
      <c r="J328" s="11">
        <f>VLOOKUP(LEFT(B328,5),[1]Percents!$C:$M,3,FALSE)</f>
        <v>0.90900000000000003</v>
      </c>
      <c r="K328" s="13">
        <f t="shared" si="5"/>
        <v>2361.5001899999997</v>
      </c>
      <c r="L328" s="22"/>
    </row>
    <row r="329" spans="1:12" s="40" customFormat="1" ht="14.25" customHeight="1" x14ac:dyDescent="0.25">
      <c r="A329" s="38" t="s">
        <v>141</v>
      </c>
      <c r="B329" s="38" t="s">
        <v>169</v>
      </c>
      <c r="C329" s="38" t="s">
        <v>7870</v>
      </c>
      <c r="D329" s="38" t="s">
        <v>7871</v>
      </c>
      <c r="E329" s="38" t="s">
        <v>3498</v>
      </c>
      <c r="F329" s="38" t="s">
        <v>7872</v>
      </c>
      <c r="G329" s="38" t="s">
        <v>7869</v>
      </c>
      <c r="H329" s="38" t="s">
        <v>2665</v>
      </c>
      <c r="I329" s="39">
        <v>2150.98</v>
      </c>
      <c r="J329" s="11">
        <f>VLOOKUP(LEFT(B329,5),[1]Percents!$C:$M,3,FALSE)</f>
        <v>0.1905</v>
      </c>
      <c r="K329" s="13">
        <f t="shared" si="5"/>
        <v>409.76168999999999</v>
      </c>
      <c r="L329" s="22"/>
    </row>
    <row r="330" spans="1:12" s="40" customFormat="1" ht="14.25" customHeight="1" x14ac:dyDescent="0.25">
      <c r="A330" s="38" t="s">
        <v>243</v>
      </c>
      <c r="B330" s="38" t="s">
        <v>289</v>
      </c>
      <c r="C330" s="38" t="s">
        <v>11305</v>
      </c>
      <c r="D330" s="38" t="s">
        <v>11306</v>
      </c>
      <c r="E330" s="38" t="s">
        <v>294</v>
      </c>
      <c r="F330" s="38" t="s">
        <v>11307</v>
      </c>
      <c r="G330" s="38" t="s">
        <v>8589</v>
      </c>
      <c r="H330" s="38" t="s">
        <v>2665</v>
      </c>
      <c r="I330" s="39">
        <v>5800.99</v>
      </c>
      <c r="J330" s="11">
        <f>VLOOKUP(LEFT(B330,5),[1]Percents!$C:$M,3,FALSE)</f>
        <v>0.90900000000000003</v>
      </c>
      <c r="K330" s="13">
        <f t="shared" ref="K330:K393" si="6">+I330*J330</f>
        <v>5273.0999099999999</v>
      </c>
      <c r="L330" s="22"/>
    </row>
    <row r="331" spans="1:12" s="40" customFormat="1" ht="14.25" customHeight="1" x14ac:dyDescent="0.25">
      <c r="A331" s="38" t="s">
        <v>141</v>
      </c>
      <c r="B331" s="38" t="s">
        <v>306</v>
      </c>
      <c r="C331" s="38" t="s">
        <v>9304</v>
      </c>
      <c r="D331" s="38" t="s">
        <v>9305</v>
      </c>
      <c r="E331" s="38" t="s">
        <v>2045</v>
      </c>
      <c r="F331" s="38" t="s">
        <v>9306</v>
      </c>
      <c r="G331" s="38" t="s">
        <v>7869</v>
      </c>
      <c r="H331" s="38" t="s">
        <v>2665</v>
      </c>
      <c r="I331" s="39">
        <v>3468.68</v>
      </c>
      <c r="J331" s="11">
        <f>VLOOKUP(LEFT(B331,5),[1]Percents!$C:$M,3,FALSE)</f>
        <v>0.1905</v>
      </c>
      <c r="K331" s="13">
        <f t="shared" si="6"/>
        <v>660.78354000000002</v>
      </c>
      <c r="L331" s="22"/>
    </row>
    <row r="332" spans="1:12" s="40" customFormat="1" ht="14.25" customHeight="1" x14ac:dyDescent="0.25">
      <c r="A332" s="38" t="s">
        <v>141</v>
      </c>
      <c r="B332" s="38" t="s">
        <v>245</v>
      </c>
      <c r="C332" s="38" t="s">
        <v>9307</v>
      </c>
      <c r="D332" s="38" t="s">
        <v>9308</v>
      </c>
      <c r="E332" s="38" t="s">
        <v>9309</v>
      </c>
      <c r="F332" s="38" t="s">
        <v>9310</v>
      </c>
      <c r="G332" s="38" t="s">
        <v>8301</v>
      </c>
      <c r="H332" s="38" t="s">
        <v>2665</v>
      </c>
      <c r="I332" s="39">
        <v>1321.01</v>
      </c>
      <c r="J332" s="11">
        <f>VLOOKUP(LEFT(B332,5),[1]Percents!$C:$M,3,FALSE)</f>
        <v>0.1905</v>
      </c>
      <c r="K332" s="13">
        <f t="shared" si="6"/>
        <v>251.65240500000002</v>
      </c>
      <c r="L332" s="22"/>
    </row>
    <row r="333" spans="1:12" s="40" customFormat="1" ht="14.25" customHeight="1" x14ac:dyDescent="0.25">
      <c r="A333" s="38" t="s">
        <v>141</v>
      </c>
      <c r="B333" s="38" t="s">
        <v>1063</v>
      </c>
      <c r="C333" s="38" t="s">
        <v>8555</v>
      </c>
      <c r="D333" s="38" t="s">
        <v>8556</v>
      </c>
      <c r="E333" s="38" t="s">
        <v>8557</v>
      </c>
      <c r="F333" s="38" t="s">
        <v>8558</v>
      </c>
      <c r="G333" s="38" t="s">
        <v>8002</v>
      </c>
      <c r="H333" s="38" t="s">
        <v>2665</v>
      </c>
      <c r="I333" s="39">
        <v>0</v>
      </c>
      <c r="J333" s="11">
        <f>VLOOKUP(LEFT(B333,5),[1]Percents!$C:$M,3,FALSE)</f>
        <v>0.1905</v>
      </c>
      <c r="K333" s="13">
        <f t="shared" si="6"/>
        <v>0</v>
      </c>
      <c r="L333" s="22"/>
    </row>
    <row r="334" spans="1:12" s="40" customFormat="1" ht="14.25" customHeight="1" x14ac:dyDescent="0.25">
      <c r="A334" s="38" t="s">
        <v>141</v>
      </c>
      <c r="B334" s="38" t="s">
        <v>173</v>
      </c>
      <c r="C334" s="38" t="s">
        <v>8559</v>
      </c>
      <c r="D334" s="38" t="s">
        <v>8560</v>
      </c>
      <c r="E334" s="38" t="s">
        <v>8561</v>
      </c>
      <c r="F334" s="38" t="s">
        <v>8562</v>
      </c>
      <c r="G334" s="38" t="s">
        <v>8076</v>
      </c>
      <c r="H334" s="38" t="s">
        <v>2665</v>
      </c>
      <c r="I334" s="39">
        <v>0</v>
      </c>
      <c r="J334" s="11">
        <f>VLOOKUP(LEFT(B334,5),[1]Percents!$C:$M,3,FALSE)</f>
        <v>0.1905</v>
      </c>
      <c r="K334" s="13">
        <f t="shared" si="6"/>
        <v>0</v>
      </c>
      <c r="L334" s="22"/>
    </row>
    <row r="335" spans="1:12" s="40" customFormat="1" ht="14.25" customHeight="1" x14ac:dyDescent="0.25">
      <c r="A335" s="38" t="s">
        <v>141</v>
      </c>
      <c r="B335" s="38" t="s">
        <v>245</v>
      </c>
      <c r="C335" s="38" t="s">
        <v>8077</v>
      </c>
      <c r="D335" s="38" t="s">
        <v>8078</v>
      </c>
      <c r="E335" s="38" t="s">
        <v>1264</v>
      </c>
      <c r="F335" s="38" t="s">
        <v>8079</v>
      </c>
      <c r="G335" s="38" t="s">
        <v>7869</v>
      </c>
      <c r="H335" s="38" t="s">
        <v>2665</v>
      </c>
      <c r="I335" s="39">
        <v>1269.98</v>
      </c>
      <c r="J335" s="11">
        <f>VLOOKUP(LEFT(B335,5),[1]Percents!$C:$M,3,FALSE)</f>
        <v>0.1905</v>
      </c>
      <c r="K335" s="13">
        <f t="shared" si="6"/>
        <v>241.93119000000002</v>
      </c>
      <c r="L335" s="22"/>
    </row>
    <row r="336" spans="1:12" s="40" customFormat="1" ht="14.25" customHeight="1" x14ac:dyDescent="0.25">
      <c r="A336" s="38" t="s">
        <v>243</v>
      </c>
      <c r="B336" s="38" t="s">
        <v>290</v>
      </c>
      <c r="C336" s="38" t="s">
        <v>10648</v>
      </c>
      <c r="D336" s="38" t="s">
        <v>10649</v>
      </c>
      <c r="E336" s="38" t="s">
        <v>49</v>
      </c>
      <c r="F336" s="38" t="s">
        <v>10650</v>
      </c>
      <c r="G336" s="38" t="s">
        <v>9320</v>
      </c>
      <c r="H336" s="38" t="s">
        <v>2665</v>
      </c>
      <c r="I336" s="39">
        <v>1387.81</v>
      </c>
      <c r="J336" s="11">
        <f>VLOOKUP(LEFT(B336,5),[1]Percents!$C:$M,3,FALSE)</f>
        <v>0.90900000000000003</v>
      </c>
      <c r="K336" s="13">
        <f t="shared" si="6"/>
        <v>1261.51929</v>
      </c>
      <c r="L336" s="22"/>
    </row>
    <row r="337" spans="1:12" s="40" customFormat="1" ht="14.25" customHeight="1" x14ac:dyDescent="0.25">
      <c r="A337" s="38" t="s">
        <v>243</v>
      </c>
      <c r="B337" s="38" t="s">
        <v>290</v>
      </c>
      <c r="C337" s="38" t="s">
        <v>8563</v>
      </c>
      <c r="D337" s="38" t="s">
        <v>8564</v>
      </c>
      <c r="E337" s="38" t="s">
        <v>1440</v>
      </c>
      <c r="F337" s="38" t="s">
        <v>8565</v>
      </c>
      <c r="G337" s="38" t="s">
        <v>8180</v>
      </c>
      <c r="H337" s="38" t="s">
        <v>2665</v>
      </c>
      <c r="I337" s="39">
        <v>3259.01</v>
      </c>
      <c r="J337" s="11">
        <f>VLOOKUP(LEFT(B337,5),[1]Percents!$C:$M,3,FALSE)</f>
        <v>0.90900000000000003</v>
      </c>
      <c r="K337" s="13">
        <f t="shared" si="6"/>
        <v>2962.4400900000005</v>
      </c>
      <c r="L337" s="22"/>
    </row>
    <row r="338" spans="1:12" s="40" customFormat="1" ht="14.25" customHeight="1" x14ac:dyDescent="0.25">
      <c r="A338" s="38" t="s">
        <v>243</v>
      </c>
      <c r="B338" s="38" t="s">
        <v>289</v>
      </c>
      <c r="C338" s="38" t="s">
        <v>10942</v>
      </c>
      <c r="D338" s="38" t="s">
        <v>10943</v>
      </c>
      <c r="E338" s="38" t="s">
        <v>7664</v>
      </c>
      <c r="F338" s="38" t="s">
        <v>10944</v>
      </c>
      <c r="G338" s="38" t="s">
        <v>9856</v>
      </c>
      <c r="H338" s="38" t="s">
        <v>2665</v>
      </c>
      <c r="I338" s="39">
        <v>1229.04</v>
      </c>
      <c r="J338" s="11">
        <f>VLOOKUP(LEFT(B338,5),[1]Percents!$C:$M,3,FALSE)</f>
        <v>0.90900000000000003</v>
      </c>
      <c r="K338" s="13">
        <f t="shared" si="6"/>
        <v>1117.1973600000001</v>
      </c>
      <c r="L338" s="22"/>
    </row>
    <row r="339" spans="1:12" s="40" customFormat="1" ht="14.25" customHeight="1" x14ac:dyDescent="0.25">
      <c r="A339" s="38" t="s">
        <v>141</v>
      </c>
      <c r="B339" s="38" t="s">
        <v>169</v>
      </c>
      <c r="C339" s="38" t="s">
        <v>9844</v>
      </c>
      <c r="D339" s="38" t="s">
        <v>9845</v>
      </c>
      <c r="E339" s="38" t="s">
        <v>9846</v>
      </c>
      <c r="F339" s="38" t="s">
        <v>9847</v>
      </c>
      <c r="G339" s="38" t="s">
        <v>8180</v>
      </c>
      <c r="H339" s="38" t="s">
        <v>2665</v>
      </c>
      <c r="I339" s="39">
        <v>0</v>
      </c>
      <c r="J339" s="11">
        <f>VLOOKUP(LEFT(B339,5),[1]Percents!$C:$M,3,FALSE)</f>
        <v>0.1905</v>
      </c>
      <c r="K339" s="13">
        <f t="shared" si="6"/>
        <v>0</v>
      </c>
      <c r="L339" s="22"/>
    </row>
    <row r="340" spans="1:12" s="40" customFormat="1" ht="14.25" customHeight="1" x14ac:dyDescent="0.25">
      <c r="A340" s="38" t="s">
        <v>141</v>
      </c>
      <c r="B340" s="38" t="s">
        <v>172</v>
      </c>
      <c r="C340" s="38" t="s">
        <v>9848</v>
      </c>
      <c r="D340" s="38" t="s">
        <v>9849</v>
      </c>
      <c r="E340" s="38" t="s">
        <v>9850</v>
      </c>
      <c r="F340" s="38" t="s">
        <v>9851</v>
      </c>
      <c r="G340" s="38" t="s">
        <v>8180</v>
      </c>
      <c r="H340" s="38" t="s">
        <v>2665</v>
      </c>
      <c r="I340" s="39">
        <v>0</v>
      </c>
      <c r="J340" s="11">
        <f>VLOOKUP(LEFT(B340,5),[1]Percents!$C:$M,3,FALSE)</f>
        <v>0.1905</v>
      </c>
      <c r="K340" s="13">
        <f t="shared" si="6"/>
        <v>0</v>
      </c>
      <c r="L340" s="22"/>
    </row>
    <row r="341" spans="1:12" s="40" customFormat="1" ht="14.25" customHeight="1" x14ac:dyDescent="0.25">
      <c r="A341" s="38" t="s">
        <v>243</v>
      </c>
      <c r="B341" s="38" t="s">
        <v>289</v>
      </c>
      <c r="C341" s="38" t="s">
        <v>10945</v>
      </c>
      <c r="D341" s="38" t="s">
        <v>10946</v>
      </c>
      <c r="E341" s="38" t="s">
        <v>607</v>
      </c>
      <c r="F341" s="38" t="s">
        <v>10947</v>
      </c>
      <c r="G341" s="38" t="s">
        <v>10948</v>
      </c>
      <c r="H341" s="38" t="s">
        <v>2665</v>
      </c>
      <c r="I341" s="39">
        <v>1464.99</v>
      </c>
      <c r="J341" s="11">
        <f>VLOOKUP(LEFT(B341,5),[1]Percents!$C:$M,3,FALSE)</f>
        <v>0.90900000000000003</v>
      </c>
      <c r="K341" s="13">
        <f t="shared" si="6"/>
        <v>1331.6759100000002</v>
      </c>
      <c r="L341" s="22"/>
    </row>
    <row r="342" spans="1:12" s="40" customFormat="1" ht="14.25" customHeight="1" x14ac:dyDescent="0.25">
      <c r="A342" s="38" t="s">
        <v>243</v>
      </c>
      <c r="B342" s="38" t="s">
        <v>289</v>
      </c>
      <c r="C342" s="38" t="s">
        <v>10949</v>
      </c>
      <c r="D342" s="38" t="s">
        <v>10950</v>
      </c>
      <c r="E342" s="38" t="s">
        <v>2555</v>
      </c>
      <c r="F342" s="38" t="s">
        <v>10947</v>
      </c>
      <c r="G342" s="38" t="s">
        <v>10948</v>
      </c>
      <c r="H342" s="38" t="s">
        <v>2665</v>
      </c>
      <c r="I342" s="39">
        <v>824.46</v>
      </c>
      <c r="J342" s="11">
        <f>VLOOKUP(LEFT(B342,5),[1]Percents!$C:$M,3,FALSE)</f>
        <v>0.90900000000000003</v>
      </c>
      <c r="K342" s="13">
        <f t="shared" si="6"/>
        <v>749.43414000000007</v>
      </c>
      <c r="L342" s="22"/>
    </row>
    <row r="343" spans="1:12" s="40" customFormat="1" ht="14.25" customHeight="1" x14ac:dyDescent="0.25">
      <c r="A343" s="38" t="s">
        <v>243</v>
      </c>
      <c r="B343" s="38" t="s">
        <v>289</v>
      </c>
      <c r="C343" s="38" t="s">
        <v>10951</v>
      </c>
      <c r="D343" s="38" t="s">
        <v>10952</v>
      </c>
      <c r="E343" s="38" t="s">
        <v>10953</v>
      </c>
      <c r="F343" s="38" t="s">
        <v>10947</v>
      </c>
      <c r="G343" s="38" t="s">
        <v>10948</v>
      </c>
      <c r="H343" s="38" t="s">
        <v>2665</v>
      </c>
      <c r="I343" s="39">
        <v>830.4</v>
      </c>
      <c r="J343" s="11">
        <f>VLOOKUP(LEFT(B343,5),[1]Percents!$C:$M,3,FALSE)</f>
        <v>0.90900000000000003</v>
      </c>
      <c r="K343" s="13">
        <f t="shared" si="6"/>
        <v>754.83360000000005</v>
      </c>
      <c r="L343" s="22"/>
    </row>
    <row r="344" spans="1:12" s="40" customFormat="1" ht="14.25" customHeight="1" x14ac:dyDescent="0.25">
      <c r="A344" s="38" t="s">
        <v>243</v>
      </c>
      <c r="B344" s="38" t="s">
        <v>203</v>
      </c>
      <c r="C344" s="38" t="s">
        <v>9311</v>
      </c>
      <c r="D344" s="38" t="s">
        <v>9312</v>
      </c>
      <c r="E344" s="38" t="s">
        <v>3258</v>
      </c>
      <c r="F344" s="38" t="s">
        <v>9313</v>
      </c>
      <c r="G344" s="38" t="s">
        <v>8589</v>
      </c>
      <c r="H344" s="38" t="s">
        <v>2665</v>
      </c>
      <c r="I344" s="39">
        <v>15.38</v>
      </c>
      <c r="J344" s="11">
        <f>VLOOKUP(LEFT(B344,5),[1]Percents!$C:$M,3,FALSE)</f>
        <v>0.90900000000000003</v>
      </c>
      <c r="K344" s="13">
        <f t="shared" si="6"/>
        <v>13.980420000000001</v>
      </c>
      <c r="L344" s="22"/>
    </row>
    <row r="345" spans="1:12" s="40" customFormat="1" ht="14.25" customHeight="1" x14ac:dyDescent="0.25">
      <c r="A345" s="38" t="s">
        <v>243</v>
      </c>
      <c r="B345" s="38" t="s">
        <v>289</v>
      </c>
      <c r="C345" s="38" t="s">
        <v>10391</v>
      </c>
      <c r="D345" s="38" t="s">
        <v>10392</v>
      </c>
      <c r="E345" s="38" t="s">
        <v>2820</v>
      </c>
      <c r="F345" s="38" t="s">
        <v>10393</v>
      </c>
      <c r="G345" s="38" t="s">
        <v>9856</v>
      </c>
      <c r="H345" s="38" t="s">
        <v>2665</v>
      </c>
      <c r="I345" s="39">
        <v>950.18</v>
      </c>
      <c r="J345" s="11">
        <f>VLOOKUP(LEFT(B345,5),[1]Percents!$C:$M,3,FALSE)</f>
        <v>0.90900000000000003</v>
      </c>
      <c r="K345" s="13">
        <f t="shared" si="6"/>
        <v>863.71361999999999</v>
      </c>
      <c r="L345" s="22"/>
    </row>
    <row r="346" spans="1:12" s="40" customFormat="1" ht="14.25" customHeight="1" x14ac:dyDescent="0.25">
      <c r="A346" s="38" t="s">
        <v>141</v>
      </c>
      <c r="B346" s="38" t="s">
        <v>245</v>
      </c>
      <c r="C346" s="38" t="s">
        <v>9314</v>
      </c>
      <c r="D346" s="38" t="s">
        <v>9315</v>
      </c>
      <c r="E346" s="38" t="s">
        <v>86</v>
      </c>
      <c r="F346" s="38" t="s">
        <v>9316</v>
      </c>
      <c r="G346" s="38" t="s">
        <v>8589</v>
      </c>
      <c r="H346" s="38" t="s">
        <v>2665</v>
      </c>
      <c r="I346" s="39">
        <v>4003.89</v>
      </c>
      <c r="J346" s="11">
        <f>VLOOKUP(LEFT(B346,5),[1]Percents!$C:$M,3,FALSE)</f>
        <v>0.1905</v>
      </c>
      <c r="K346" s="13">
        <f t="shared" si="6"/>
        <v>762.74104499999999</v>
      </c>
      <c r="L346" s="22"/>
    </row>
    <row r="347" spans="1:12" s="40" customFormat="1" ht="14.25" customHeight="1" x14ac:dyDescent="0.25">
      <c r="A347" s="38" t="s">
        <v>213</v>
      </c>
      <c r="B347" s="38" t="s">
        <v>195</v>
      </c>
      <c r="C347" s="38" t="s">
        <v>9317</v>
      </c>
      <c r="D347" s="38" t="s">
        <v>9318</v>
      </c>
      <c r="E347" s="38" t="s">
        <v>157</v>
      </c>
      <c r="F347" s="38" t="s">
        <v>9319</v>
      </c>
      <c r="G347" s="38" t="s">
        <v>9320</v>
      </c>
      <c r="H347" s="38" t="s">
        <v>2665</v>
      </c>
      <c r="I347" s="39">
        <v>904.29</v>
      </c>
      <c r="J347" s="11">
        <f>VLOOKUP(LEFT(B347,5),[1]Percents!$C:$M,3,FALSE)</f>
        <v>0.91395000000000004</v>
      </c>
      <c r="K347" s="13">
        <f t="shared" si="6"/>
        <v>826.47584549999999</v>
      </c>
      <c r="L347" s="22"/>
    </row>
    <row r="348" spans="1:12" s="40" customFormat="1" ht="14.25" customHeight="1" x14ac:dyDescent="0.25">
      <c r="A348" s="38" t="s">
        <v>140</v>
      </c>
      <c r="B348" s="38" t="s">
        <v>539</v>
      </c>
      <c r="C348" s="38" t="s">
        <v>11308</v>
      </c>
      <c r="D348" s="38" t="s">
        <v>11309</v>
      </c>
      <c r="E348" s="38" t="s">
        <v>8553</v>
      </c>
      <c r="F348" s="38" t="s">
        <v>11310</v>
      </c>
      <c r="G348" s="38" t="s">
        <v>9856</v>
      </c>
      <c r="H348" s="38" t="s">
        <v>2665</v>
      </c>
      <c r="I348" s="39">
        <v>0</v>
      </c>
      <c r="J348" s="11">
        <f>VLOOKUP(LEFT(B348,5),[1]Percents!$C:$M,3,FALSE)</f>
        <v>1</v>
      </c>
      <c r="K348" s="13">
        <f t="shared" si="6"/>
        <v>0</v>
      </c>
      <c r="L348" s="22"/>
    </row>
    <row r="349" spans="1:12" s="40" customFormat="1" ht="14.25" customHeight="1" x14ac:dyDescent="0.25">
      <c r="A349" s="38" t="s">
        <v>243</v>
      </c>
      <c r="B349" s="38" t="s">
        <v>289</v>
      </c>
      <c r="C349" s="38" t="s">
        <v>11612</v>
      </c>
      <c r="D349" s="38" t="s">
        <v>11613</v>
      </c>
      <c r="E349" s="38" t="s">
        <v>3110</v>
      </c>
      <c r="F349" s="38" t="s">
        <v>9855</v>
      </c>
      <c r="G349" s="38" t="s">
        <v>9856</v>
      </c>
      <c r="H349" s="38" t="s">
        <v>2665</v>
      </c>
      <c r="I349" s="39">
        <v>4200.58</v>
      </c>
      <c r="J349" s="11">
        <f>VLOOKUP(LEFT(B349,5),[1]Percents!$C:$M,3,FALSE)</f>
        <v>0.90900000000000003</v>
      </c>
      <c r="K349" s="13">
        <f t="shared" si="6"/>
        <v>3818.3272200000001</v>
      </c>
      <c r="L349" s="22"/>
    </row>
    <row r="350" spans="1:12" s="40" customFormat="1" ht="14.25" customHeight="1" x14ac:dyDescent="0.25">
      <c r="A350" s="38" t="s">
        <v>213</v>
      </c>
      <c r="B350" s="38" t="s">
        <v>270</v>
      </c>
      <c r="C350" s="38" t="s">
        <v>9852</v>
      </c>
      <c r="D350" s="38" t="s">
        <v>9853</v>
      </c>
      <c r="E350" s="38" t="s">
        <v>9854</v>
      </c>
      <c r="F350" s="38" t="s">
        <v>9855</v>
      </c>
      <c r="G350" s="38" t="s">
        <v>9856</v>
      </c>
      <c r="H350" s="38" t="s">
        <v>2665</v>
      </c>
      <c r="I350" s="39">
        <v>595.39</v>
      </c>
      <c r="J350" s="11">
        <f>VLOOKUP(LEFT(B350,5),[1]Percents!$C:$M,3,FALSE)</f>
        <v>0.91395000000000004</v>
      </c>
      <c r="K350" s="13">
        <f t="shared" si="6"/>
        <v>544.15669049999997</v>
      </c>
      <c r="L350" s="22"/>
    </row>
    <row r="351" spans="1:12" s="40" customFormat="1" ht="14.25" customHeight="1" x14ac:dyDescent="0.25">
      <c r="A351" s="38" t="s">
        <v>213</v>
      </c>
      <c r="B351" s="38" t="s">
        <v>285</v>
      </c>
      <c r="C351" s="38" t="s">
        <v>9857</v>
      </c>
      <c r="D351" s="38" t="s">
        <v>9858</v>
      </c>
      <c r="E351" s="38" t="s">
        <v>881</v>
      </c>
      <c r="F351" s="38" t="s">
        <v>9855</v>
      </c>
      <c r="G351" s="38" t="s">
        <v>9856</v>
      </c>
      <c r="H351" s="38" t="s">
        <v>2665</v>
      </c>
      <c r="I351" s="39">
        <v>84.32</v>
      </c>
      <c r="J351" s="11">
        <f>VLOOKUP(LEFT(B351,5),[1]Percents!$C:$M,3,FALSE)</f>
        <v>0.91395000000000004</v>
      </c>
      <c r="K351" s="13">
        <f t="shared" si="6"/>
        <v>77.064263999999994</v>
      </c>
      <c r="L351" s="22"/>
    </row>
    <row r="352" spans="1:12" s="40" customFormat="1" ht="14.25" customHeight="1" x14ac:dyDescent="0.25">
      <c r="A352" s="38" t="s">
        <v>243</v>
      </c>
      <c r="B352" s="38" t="s">
        <v>118</v>
      </c>
      <c r="C352" s="38" t="s">
        <v>10394</v>
      </c>
      <c r="D352" s="38" t="s">
        <v>10395</v>
      </c>
      <c r="E352" s="38" t="s">
        <v>1342</v>
      </c>
      <c r="F352" s="38" t="s">
        <v>9323</v>
      </c>
      <c r="G352" s="38" t="s">
        <v>8673</v>
      </c>
      <c r="H352" s="38" t="s">
        <v>2665</v>
      </c>
      <c r="I352" s="39">
        <v>0</v>
      </c>
      <c r="J352" s="11">
        <f>VLOOKUP(LEFT(B352,5),[1]Percents!$C:$M,3,FALSE)</f>
        <v>0.90900000000000003</v>
      </c>
      <c r="K352" s="13">
        <f t="shared" si="6"/>
        <v>0</v>
      </c>
      <c r="L352" s="22"/>
    </row>
    <row r="353" spans="1:12" s="40" customFormat="1" ht="14.25" customHeight="1" x14ac:dyDescent="0.25">
      <c r="A353" s="38" t="s">
        <v>243</v>
      </c>
      <c r="B353" s="38" t="s">
        <v>290</v>
      </c>
      <c r="C353" s="38" t="s">
        <v>9321</v>
      </c>
      <c r="D353" s="38" t="s">
        <v>9322</v>
      </c>
      <c r="E353" s="38" t="s">
        <v>1440</v>
      </c>
      <c r="F353" s="38" t="s">
        <v>9323</v>
      </c>
      <c r="G353" s="38" t="s">
        <v>8673</v>
      </c>
      <c r="H353" s="38" t="s">
        <v>2665</v>
      </c>
      <c r="I353" s="39">
        <v>1681.35</v>
      </c>
      <c r="J353" s="11">
        <f>VLOOKUP(LEFT(B353,5),[1]Percents!$C:$M,3,FALSE)</f>
        <v>0.90900000000000003</v>
      </c>
      <c r="K353" s="13">
        <f t="shared" si="6"/>
        <v>1528.3471500000001</v>
      </c>
      <c r="L353" s="22"/>
    </row>
    <row r="354" spans="1:12" s="40" customFormat="1" ht="14.25" customHeight="1" x14ac:dyDescent="0.25">
      <c r="A354" s="38" t="s">
        <v>243</v>
      </c>
      <c r="B354" s="38" t="s">
        <v>118</v>
      </c>
      <c r="C354" s="38" t="s">
        <v>9859</v>
      </c>
      <c r="D354" s="38" t="s">
        <v>9860</v>
      </c>
      <c r="E354" s="38" t="s">
        <v>181</v>
      </c>
      <c r="F354" s="38" t="s">
        <v>9323</v>
      </c>
      <c r="G354" s="38" t="s">
        <v>8673</v>
      </c>
      <c r="H354" s="38" t="s">
        <v>2665</v>
      </c>
      <c r="I354" s="39">
        <v>0</v>
      </c>
      <c r="J354" s="11">
        <f>VLOOKUP(LEFT(B354,5),[1]Percents!$C:$M,3,FALSE)</f>
        <v>0.90900000000000003</v>
      </c>
      <c r="K354" s="13">
        <f t="shared" si="6"/>
        <v>0</v>
      </c>
      <c r="L354" s="22"/>
    </row>
    <row r="355" spans="1:12" s="40" customFormat="1" ht="14.25" customHeight="1" x14ac:dyDescent="0.25">
      <c r="A355" s="38" t="s">
        <v>243</v>
      </c>
      <c r="B355" s="38" t="s">
        <v>118</v>
      </c>
      <c r="C355" s="38" t="s">
        <v>9861</v>
      </c>
      <c r="D355" s="38" t="s">
        <v>9862</v>
      </c>
      <c r="E355" s="38" t="s">
        <v>88</v>
      </c>
      <c r="F355" s="38" t="s">
        <v>9863</v>
      </c>
      <c r="G355" s="38" t="s">
        <v>9856</v>
      </c>
      <c r="H355" s="38" t="s">
        <v>2665</v>
      </c>
      <c r="I355" s="39">
        <v>2283.12</v>
      </c>
      <c r="J355" s="11">
        <f>VLOOKUP(LEFT(B355,5),[1]Percents!$C:$M,3,FALSE)</f>
        <v>0.90900000000000003</v>
      </c>
      <c r="K355" s="13">
        <f t="shared" si="6"/>
        <v>2075.35608</v>
      </c>
      <c r="L355" s="22"/>
    </row>
    <row r="356" spans="1:12" s="40" customFormat="1" ht="14.25" customHeight="1" x14ac:dyDescent="0.25">
      <c r="A356" s="38" t="s">
        <v>243</v>
      </c>
      <c r="B356" s="38" t="s">
        <v>289</v>
      </c>
      <c r="C356" s="38" t="s">
        <v>9864</v>
      </c>
      <c r="D356" s="38" t="s">
        <v>9865</v>
      </c>
      <c r="E356" s="38" t="s">
        <v>2555</v>
      </c>
      <c r="F356" s="38" t="s">
        <v>9866</v>
      </c>
      <c r="G356" s="38" t="s">
        <v>9856</v>
      </c>
      <c r="H356" s="38" t="s">
        <v>2665</v>
      </c>
      <c r="I356" s="39">
        <v>0</v>
      </c>
      <c r="J356" s="11">
        <f>VLOOKUP(LEFT(B356,5),[1]Percents!$C:$M,3,FALSE)</f>
        <v>0.90900000000000003</v>
      </c>
      <c r="K356" s="13">
        <f t="shared" si="6"/>
        <v>0</v>
      </c>
      <c r="L356" s="22"/>
    </row>
    <row r="357" spans="1:12" s="40" customFormat="1" ht="14.25" customHeight="1" x14ac:dyDescent="0.25">
      <c r="A357" s="38" t="s">
        <v>243</v>
      </c>
      <c r="B357" s="38" t="s">
        <v>289</v>
      </c>
      <c r="C357" s="38" t="s">
        <v>10396</v>
      </c>
      <c r="D357" s="38" t="s">
        <v>10397</v>
      </c>
      <c r="E357" s="38" t="s">
        <v>10398</v>
      </c>
      <c r="F357" s="38" t="s">
        <v>10399</v>
      </c>
      <c r="G357" s="38" t="s">
        <v>9856</v>
      </c>
      <c r="H357" s="38" t="s">
        <v>2665</v>
      </c>
      <c r="I357" s="39">
        <v>1320.59</v>
      </c>
      <c r="J357" s="11">
        <f>VLOOKUP(LEFT(B357,5),[1]Percents!$C:$M,3,FALSE)</f>
        <v>0.90900000000000003</v>
      </c>
      <c r="K357" s="13">
        <f t="shared" si="6"/>
        <v>1200.4163100000001</v>
      </c>
      <c r="L357" s="22"/>
    </row>
    <row r="358" spans="1:12" s="40" customFormat="1" ht="14.25" customHeight="1" x14ac:dyDescent="0.25">
      <c r="A358" s="38" t="s">
        <v>141</v>
      </c>
      <c r="B358" s="38" t="s">
        <v>172</v>
      </c>
      <c r="C358" s="38" t="s">
        <v>10400</v>
      </c>
      <c r="D358" s="38" t="s">
        <v>10401</v>
      </c>
      <c r="E358" s="38" t="s">
        <v>184</v>
      </c>
      <c r="F358" s="38" t="s">
        <v>10402</v>
      </c>
      <c r="G358" s="38" t="s">
        <v>9856</v>
      </c>
      <c r="H358" s="38" t="s">
        <v>2665</v>
      </c>
      <c r="I358" s="39">
        <v>936.77</v>
      </c>
      <c r="J358" s="11">
        <f>VLOOKUP(LEFT(B358,5),[1]Percents!$C:$M,3,FALSE)</f>
        <v>0.1905</v>
      </c>
      <c r="K358" s="13">
        <f t="shared" si="6"/>
        <v>178.45468500000001</v>
      </c>
      <c r="L358" s="22"/>
    </row>
    <row r="359" spans="1:12" s="40" customFormat="1" ht="14.25" customHeight="1" x14ac:dyDescent="0.25">
      <c r="A359" s="38" t="s">
        <v>243</v>
      </c>
      <c r="B359" s="38" t="s">
        <v>289</v>
      </c>
      <c r="C359" s="38" t="s">
        <v>12409</v>
      </c>
      <c r="D359" s="38" t="s">
        <v>12410</v>
      </c>
      <c r="E359" s="38" t="s">
        <v>622</v>
      </c>
      <c r="F359" s="38" t="s">
        <v>12411</v>
      </c>
      <c r="G359" s="38" t="s">
        <v>9856</v>
      </c>
      <c r="H359" s="38" t="s">
        <v>2665</v>
      </c>
      <c r="I359" s="39">
        <v>682.57</v>
      </c>
      <c r="J359" s="11">
        <f>VLOOKUP(LEFT(B359,5),[1]Percents!$C:$M,3,FALSE)</f>
        <v>0.90900000000000003</v>
      </c>
      <c r="K359" s="13">
        <f t="shared" si="6"/>
        <v>620.45613000000003</v>
      </c>
      <c r="L359" s="22"/>
    </row>
    <row r="360" spans="1:12" s="40" customFormat="1" ht="14.25" customHeight="1" x14ac:dyDescent="0.25">
      <c r="A360" s="38" t="s">
        <v>243</v>
      </c>
      <c r="B360" s="38" t="s">
        <v>50</v>
      </c>
      <c r="C360" s="38" t="s">
        <v>9867</v>
      </c>
      <c r="D360" s="38" t="s">
        <v>9868</v>
      </c>
      <c r="E360" s="38" t="s">
        <v>6952</v>
      </c>
      <c r="F360" s="38" t="s">
        <v>9869</v>
      </c>
      <c r="G360" s="38" t="s">
        <v>9320</v>
      </c>
      <c r="H360" s="38" t="s">
        <v>2665</v>
      </c>
      <c r="I360" s="39">
        <v>2856.54</v>
      </c>
      <c r="J360" s="11">
        <f>VLOOKUP(LEFT(B360,5),[1]Percents!$C:$M,3,FALSE)</f>
        <v>0.90900000000000003</v>
      </c>
      <c r="K360" s="13">
        <f t="shared" si="6"/>
        <v>2596.5948600000002</v>
      </c>
      <c r="L360" s="22"/>
    </row>
    <row r="361" spans="1:12" s="40" customFormat="1" ht="14.25" customHeight="1" x14ac:dyDescent="0.25">
      <c r="A361" s="38" t="s">
        <v>141</v>
      </c>
      <c r="B361" s="38" t="s">
        <v>10954</v>
      </c>
      <c r="C361" s="38" t="s">
        <v>10955</v>
      </c>
      <c r="D361" s="38" t="s">
        <v>10956</v>
      </c>
      <c r="E361" s="38" t="s">
        <v>10957</v>
      </c>
      <c r="F361" s="38" t="s">
        <v>10958</v>
      </c>
      <c r="G361" s="38" t="s">
        <v>10948</v>
      </c>
      <c r="H361" s="38" t="s">
        <v>2665</v>
      </c>
      <c r="I361" s="39">
        <v>0</v>
      </c>
      <c r="J361" s="11">
        <f>VLOOKUP(LEFT(B361,5),[1]Percents!$C:$M,3,FALSE)</f>
        <v>0.1905</v>
      </c>
      <c r="K361" s="13">
        <f t="shared" si="6"/>
        <v>0</v>
      </c>
      <c r="L361" s="22"/>
    </row>
    <row r="362" spans="1:12" s="40" customFormat="1" ht="14.25" customHeight="1" x14ac:dyDescent="0.25">
      <c r="A362" s="38" t="s">
        <v>66</v>
      </c>
      <c r="B362" s="38" t="s">
        <v>3520</v>
      </c>
      <c r="C362" s="38" t="s">
        <v>10959</v>
      </c>
      <c r="D362" s="38" t="s">
        <v>10960</v>
      </c>
      <c r="E362" s="38" t="s">
        <v>3059</v>
      </c>
      <c r="F362" s="38" t="s">
        <v>10961</v>
      </c>
      <c r="G362" s="38" t="s">
        <v>9856</v>
      </c>
      <c r="H362" s="38" t="s">
        <v>2665</v>
      </c>
      <c r="I362" s="39">
        <v>4612.83</v>
      </c>
      <c r="J362" s="11">
        <f>VLOOKUP(LEFT(B362,5),[1]Percents!$C:$M,3,FALSE)</f>
        <v>1</v>
      </c>
      <c r="K362" s="13">
        <f t="shared" si="6"/>
        <v>4612.83</v>
      </c>
      <c r="L362" s="22"/>
    </row>
    <row r="363" spans="1:12" s="40" customFormat="1" ht="14.25" customHeight="1" x14ac:dyDescent="0.25">
      <c r="A363" s="38" t="s">
        <v>243</v>
      </c>
      <c r="B363" s="38" t="s">
        <v>2543</v>
      </c>
      <c r="C363" s="38" t="s">
        <v>9870</v>
      </c>
      <c r="D363" s="38" t="s">
        <v>9871</v>
      </c>
      <c r="E363" s="38" t="s">
        <v>360</v>
      </c>
      <c r="F363" s="38" t="s">
        <v>9872</v>
      </c>
      <c r="G363" s="38" t="s">
        <v>9856</v>
      </c>
      <c r="H363" s="38" t="s">
        <v>2665</v>
      </c>
      <c r="I363" s="39">
        <v>4565.46</v>
      </c>
      <c r="J363" s="11">
        <f>VLOOKUP(LEFT(B363,5),[1]Percents!$C:$M,3,FALSE)</f>
        <v>0.90900000000000003</v>
      </c>
      <c r="K363" s="13">
        <f t="shared" si="6"/>
        <v>4150.0031399999998</v>
      </c>
      <c r="L363" s="22"/>
    </row>
    <row r="364" spans="1:12" s="40" customFormat="1" ht="14.25" customHeight="1" x14ac:dyDescent="0.25">
      <c r="A364" s="38" t="s">
        <v>141</v>
      </c>
      <c r="B364" s="38" t="s">
        <v>306</v>
      </c>
      <c r="C364" s="38" t="s">
        <v>11614</v>
      </c>
      <c r="D364" s="38" t="s">
        <v>11615</v>
      </c>
      <c r="E364" s="38" t="s">
        <v>155</v>
      </c>
      <c r="F364" s="38" t="s">
        <v>9875</v>
      </c>
      <c r="G364" s="38" t="s">
        <v>8673</v>
      </c>
      <c r="H364" s="38" t="s">
        <v>2665</v>
      </c>
      <c r="I364" s="39">
        <v>1069.6099999999999</v>
      </c>
      <c r="J364" s="11">
        <f>VLOOKUP(LEFT(B364,5),[1]Percents!$C:$M,3,FALSE)</f>
        <v>0.1905</v>
      </c>
      <c r="K364" s="13">
        <f t="shared" si="6"/>
        <v>203.76070499999997</v>
      </c>
      <c r="L364" s="22"/>
    </row>
    <row r="365" spans="1:12" s="40" customFormat="1" ht="14.25" customHeight="1" x14ac:dyDescent="0.25">
      <c r="A365" s="38" t="s">
        <v>66</v>
      </c>
      <c r="B365" s="38" t="s">
        <v>3520</v>
      </c>
      <c r="C365" s="38" t="s">
        <v>10403</v>
      </c>
      <c r="D365" s="38" t="s">
        <v>10404</v>
      </c>
      <c r="E365" s="38" t="s">
        <v>155</v>
      </c>
      <c r="F365" s="38" t="s">
        <v>9875</v>
      </c>
      <c r="G365" s="38" t="s">
        <v>8673</v>
      </c>
      <c r="H365" s="38" t="s">
        <v>2665</v>
      </c>
      <c r="I365" s="39">
        <v>795.13</v>
      </c>
      <c r="J365" s="11">
        <f>VLOOKUP(LEFT(B365,5),[1]Percents!$C:$M,3,FALSE)</f>
        <v>1</v>
      </c>
      <c r="K365" s="13">
        <f t="shared" si="6"/>
        <v>795.13</v>
      </c>
      <c r="L365" s="22"/>
    </row>
    <row r="366" spans="1:12" s="40" customFormat="1" ht="14.25" customHeight="1" x14ac:dyDescent="0.25">
      <c r="A366" s="38" t="s">
        <v>140</v>
      </c>
      <c r="B366" s="38" t="s">
        <v>10962</v>
      </c>
      <c r="C366" s="38" t="s">
        <v>10963</v>
      </c>
      <c r="D366" s="38" t="s">
        <v>10964</v>
      </c>
      <c r="E366" s="38" t="s">
        <v>673</v>
      </c>
      <c r="F366" s="38" t="s">
        <v>9875</v>
      </c>
      <c r="G366" s="38" t="s">
        <v>8673</v>
      </c>
      <c r="H366" s="38" t="s">
        <v>2665</v>
      </c>
      <c r="I366" s="39">
        <v>5343.14</v>
      </c>
      <c r="J366" s="11">
        <f>VLOOKUP(LEFT(B366,5),[1]Percents!$C:$M,3,FALSE)</f>
        <v>1</v>
      </c>
      <c r="K366" s="13">
        <f t="shared" si="6"/>
        <v>5343.14</v>
      </c>
      <c r="L366" s="22"/>
    </row>
    <row r="367" spans="1:12" s="40" customFormat="1" ht="14.25" customHeight="1" x14ac:dyDescent="0.25">
      <c r="A367" s="38" t="s">
        <v>141</v>
      </c>
      <c r="B367" s="38" t="s">
        <v>7922</v>
      </c>
      <c r="C367" s="38" t="s">
        <v>12082</v>
      </c>
      <c r="D367" s="38" t="s">
        <v>12083</v>
      </c>
      <c r="E367" s="38" t="s">
        <v>8412</v>
      </c>
      <c r="F367" s="38" t="s">
        <v>9875</v>
      </c>
      <c r="G367" s="38" t="s">
        <v>8673</v>
      </c>
      <c r="H367" s="38" t="s">
        <v>2665</v>
      </c>
      <c r="I367" s="39">
        <v>922.48</v>
      </c>
      <c r="J367" s="11">
        <f>VLOOKUP(LEFT(B367,5),[1]Percents!$C:$M,3,FALSE)</f>
        <v>0.1905</v>
      </c>
      <c r="K367" s="13">
        <f t="shared" si="6"/>
        <v>175.73244</v>
      </c>
      <c r="L367" s="22"/>
    </row>
    <row r="368" spans="1:12" s="40" customFormat="1" ht="14.25" customHeight="1" x14ac:dyDescent="0.25">
      <c r="A368" s="38" t="s">
        <v>243</v>
      </c>
      <c r="B368" s="38" t="s">
        <v>2543</v>
      </c>
      <c r="C368" s="38" t="s">
        <v>9873</v>
      </c>
      <c r="D368" s="38" t="s">
        <v>9874</v>
      </c>
      <c r="E368" s="38" t="s">
        <v>3487</v>
      </c>
      <c r="F368" s="38" t="s">
        <v>9875</v>
      </c>
      <c r="G368" s="38" t="s">
        <v>8673</v>
      </c>
      <c r="H368" s="38" t="s">
        <v>2665</v>
      </c>
      <c r="I368" s="39">
        <v>3004.09</v>
      </c>
      <c r="J368" s="11">
        <f>VLOOKUP(LEFT(B368,5),[1]Percents!$C:$M,3,FALSE)</f>
        <v>0.90900000000000003</v>
      </c>
      <c r="K368" s="13">
        <f t="shared" si="6"/>
        <v>2730.7178100000001</v>
      </c>
      <c r="L368" s="22"/>
    </row>
    <row r="369" spans="1:12" s="40" customFormat="1" ht="14.25" customHeight="1" x14ac:dyDescent="0.25">
      <c r="A369" s="38" t="s">
        <v>141</v>
      </c>
      <c r="B369" s="38" t="s">
        <v>172</v>
      </c>
      <c r="C369" s="38" t="s">
        <v>12084</v>
      </c>
      <c r="D369" s="38" t="s">
        <v>12085</v>
      </c>
      <c r="E369" s="38" t="s">
        <v>2605</v>
      </c>
      <c r="F369" s="38" t="s">
        <v>12086</v>
      </c>
      <c r="G369" s="38" t="s">
        <v>10673</v>
      </c>
      <c r="H369" s="38" t="s">
        <v>2665</v>
      </c>
      <c r="I369" s="39">
        <v>717.5</v>
      </c>
      <c r="J369" s="11">
        <f>VLOOKUP(LEFT(B369,5),[1]Percents!$C:$M,3,FALSE)</f>
        <v>0.1905</v>
      </c>
      <c r="K369" s="13">
        <f t="shared" si="6"/>
        <v>136.68375</v>
      </c>
      <c r="L369" s="22"/>
    </row>
    <row r="370" spans="1:12" s="40" customFormat="1" ht="14.25" customHeight="1" x14ac:dyDescent="0.25">
      <c r="A370" s="38" t="s">
        <v>66</v>
      </c>
      <c r="B370" s="38" t="s">
        <v>3520</v>
      </c>
      <c r="C370" s="38" t="s">
        <v>11616</v>
      </c>
      <c r="D370" s="38" t="s">
        <v>11617</v>
      </c>
      <c r="E370" s="38" t="s">
        <v>10967</v>
      </c>
      <c r="F370" s="38" t="s">
        <v>11618</v>
      </c>
      <c r="G370" s="38" t="s">
        <v>10673</v>
      </c>
      <c r="H370" s="38" t="s">
        <v>2665</v>
      </c>
      <c r="I370" s="39">
        <v>3372.14</v>
      </c>
      <c r="J370" s="11">
        <f>VLOOKUP(LEFT(B370,5),[1]Percents!$C:$M,3,FALSE)</f>
        <v>1</v>
      </c>
      <c r="K370" s="13">
        <f t="shared" si="6"/>
        <v>3372.14</v>
      </c>
      <c r="L370" s="22"/>
    </row>
    <row r="371" spans="1:12" s="40" customFormat="1" ht="14.25" customHeight="1" x14ac:dyDescent="0.25">
      <c r="A371" s="38" t="s">
        <v>66</v>
      </c>
      <c r="B371" s="38" t="s">
        <v>3520</v>
      </c>
      <c r="C371" s="38" t="s">
        <v>10965</v>
      </c>
      <c r="D371" s="38" t="s">
        <v>10966</v>
      </c>
      <c r="E371" s="38" t="s">
        <v>10967</v>
      </c>
      <c r="F371" s="38" t="s">
        <v>10968</v>
      </c>
      <c r="G371" s="38" t="s">
        <v>10948</v>
      </c>
      <c r="H371" s="38" t="s">
        <v>2665</v>
      </c>
      <c r="I371" s="39">
        <v>5162.45</v>
      </c>
      <c r="J371" s="11">
        <f>VLOOKUP(LEFT(B371,5),[1]Percents!$C:$M,3,FALSE)</f>
        <v>1</v>
      </c>
      <c r="K371" s="13">
        <f t="shared" si="6"/>
        <v>5162.45</v>
      </c>
      <c r="L371" s="22"/>
    </row>
    <row r="372" spans="1:12" s="40" customFormat="1" ht="14.25" customHeight="1" x14ac:dyDescent="0.25">
      <c r="A372" s="38" t="s">
        <v>141</v>
      </c>
      <c r="B372" s="38" t="s">
        <v>111</v>
      </c>
      <c r="C372" s="38" t="s">
        <v>11619</v>
      </c>
      <c r="D372" s="38" t="s">
        <v>11620</v>
      </c>
      <c r="E372" s="38" t="s">
        <v>851</v>
      </c>
      <c r="F372" s="38" t="s">
        <v>11621</v>
      </c>
      <c r="G372" s="38" t="s">
        <v>11622</v>
      </c>
      <c r="H372" s="38" t="s">
        <v>2665</v>
      </c>
      <c r="I372" s="39">
        <v>5362.17</v>
      </c>
      <c r="J372" s="11">
        <f>VLOOKUP(LEFT(B372,5),[1]Percents!$C:$M,3,FALSE)</f>
        <v>0.1905</v>
      </c>
      <c r="K372" s="13">
        <f t="shared" si="6"/>
        <v>1021.493385</v>
      </c>
      <c r="L372" s="22"/>
    </row>
    <row r="373" spans="1:12" s="40" customFormat="1" ht="14.25" customHeight="1" x14ac:dyDescent="0.25">
      <c r="A373" s="38" t="s">
        <v>66</v>
      </c>
      <c r="B373" s="38" t="s">
        <v>3520</v>
      </c>
      <c r="C373" s="38" t="s">
        <v>10969</v>
      </c>
      <c r="D373" s="38" t="s">
        <v>10970</v>
      </c>
      <c r="E373" s="38" t="s">
        <v>10967</v>
      </c>
      <c r="F373" s="38" t="s">
        <v>10971</v>
      </c>
      <c r="G373" s="38" t="s">
        <v>9856</v>
      </c>
      <c r="H373" s="38" t="s">
        <v>2665</v>
      </c>
      <c r="I373" s="39">
        <v>1175.06</v>
      </c>
      <c r="J373" s="11">
        <f>VLOOKUP(LEFT(B373,5),[1]Percents!$C:$M,3,FALSE)</f>
        <v>1</v>
      </c>
      <c r="K373" s="13">
        <f t="shared" si="6"/>
        <v>1175.06</v>
      </c>
      <c r="L373" s="22"/>
    </row>
    <row r="374" spans="1:12" s="40" customFormat="1" ht="14.25" customHeight="1" x14ac:dyDescent="0.25">
      <c r="A374" s="38" t="s">
        <v>66</v>
      </c>
      <c r="B374" s="38" t="s">
        <v>3520</v>
      </c>
      <c r="C374" s="38" t="s">
        <v>12087</v>
      </c>
      <c r="D374" s="38" t="s">
        <v>12088</v>
      </c>
      <c r="E374" s="38" t="s">
        <v>10967</v>
      </c>
      <c r="F374" s="38" t="s">
        <v>10971</v>
      </c>
      <c r="G374" s="38" t="s">
        <v>9856</v>
      </c>
      <c r="H374" s="38" t="s">
        <v>2665</v>
      </c>
      <c r="I374" s="39">
        <v>0</v>
      </c>
      <c r="J374" s="11">
        <f>VLOOKUP(LEFT(B374,5),[1]Percents!$C:$M,3,FALSE)</f>
        <v>1</v>
      </c>
      <c r="K374" s="13">
        <f t="shared" si="6"/>
        <v>0</v>
      </c>
      <c r="L374" s="22"/>
    </row>
    <row r="375" spans="1:12" s="40" customFormat="1" ht="14.25" customHeight="1" x14ac:dyDescent="0.25">
      <c r="A375" s="38" t="s">
        <v>243</v>
      </c>
      <c r="B375" s="38" t="s">
        <v>50</v>
      </c>
      <c r="C375" s="38" t="s">
        <v>11623</v>
      </c>
      <c r="D375" s="38" t="s">
        <v>11624</v>
      </c>
      <c r="E375" s="38" t="s">
        <v>11625</v>
      </c>
      <c r="F375" s="38" t="s">
        <v>11626</v>
      </c>
      <c r="G375" s="38" t="s">
        <v>11320</v>
      </c>
      <c r="H375" s="38" t="s">
        <v>2665</v>
      </c>
      <c r="I375" s="39">
        <v>1099.3399999999999</v>
      </c>
      <c r="J375" s="11">
        <f>VLOOKUP(LEFT(B375,5),[1]Percents!$C:$M,3,FALSE)</f>
        <v>0.90900000000000003</v>
      </c>
      <c r="K375" s="13">
        <f t="shared" si="6"/>
        <v>999.30005999999992</v>
      </c>
      <c r="L375" s="22"/>
    </row>
    <row r="376" spans="1:12" s="40" customFormat="1" ht="14.25" customHeight="1" x14ac:dyDescent="0.25">
      <c r="A376" s="38" t="s">
        <v>243</v>
      </c>
      <c r="B376" s="38" t="s">
        <v>289</v>
      </c>
      <c r="C376" s="38" t="s">
        <v>12412</v>
      </c>
      <c r="D376" s="38" t="s">
        <v>12413</v>
      </c>
      <c r="E376" s="38" t="s">
        <v>1581</v>
      </c>
      <c r="F376" s="38" t="s">
        <v>12414</v>
      </c>
      <c r="G376" s="38" t="s">
        <v>11622</v>
      </c>
      <c r="H376" s="38" t="s">
        <v>2665</v>
      </c>
      <c r="I376" s="39">
        <v>4282.2700000000004</v>
      </c>
      <c r="J376" s="11">
        <f>VLOOKUP(LEFT(B376,5),[1]Percents!$C:$M,3,FALSE)</f>
        <v>0.90900000000000003</v>
      </c>
      <c r="K376" s="13">
        <f t="shared" si="6"/>
        <v>3892.5834300000006</v>
      </c>
      <c r="L376" s="22"/>
    </row>
    <row r="377" spans="1:12" s="40" customFormat="1" ht="14.25" customHeight="1" x14ac:dyDescent="0.25">
      <c r="A377" s="38" t="s">
        <v>243</v>
      </c>
      <c r="B377" s="38" t="s">
        <v>203</v>
      </c>
      <c r="C377" s="38" t="s">
        <v>11627</v>
      </c>
      <c r="D377" s="38" t="s">
        <v>11628</v>
      </c>
      <c r="E377" s="38" t="s">
        <v>4317</v>
      </c>
      <c r="F377" s="38" t="s">
        <v>11629</v>
      </c>
      <c r="G377" s="38" t="s">
        <v>11366</v>
      </c>
      <c r="H377" s="38" t="s">
        <v>2665</v>
      </c>
      <c r="I377" s="39">
        <v>1268.07</v>
      </c>
      <c r="J377" s="11">
        <f>VLOOKUP(LEFT(B377,5),[1]Percents!$C:$M,3,FALSE)</f>
        <v>0.90900000000000003</v>
      </c>
      <c r="K377" s="13">
        <f t="shared" si="6"/>
        <v>1152.67563</v>
      </c>
      <c r="L377" s="22"/>
    </row>
    <row r="378" spans="1:12" s="40" customFormat="1" ht="14.25" customHeight="1" x14ac:dyDescent="0.25">
      <c r="A378" s="38" t="s">
        <v>243</v>
      </c>
      <c r="B378" s="38" t="s">
        <v>2543</v>
      </c>
      <c r="C378" s="38" t="s">
        <v>12089</v>
      </c>
      <c r="D378" s="38" t="s">
        <v>12090</v>
      </c>
      <c r="E378" s="38" t="s">
        <v>5369</v>
      </c>
      <c r="F378" s="38" t="s">
        <v>12091</v>
      </c>
      <c r="G378" s="38" t="s">
        <v>11320</v>
      </c>
      <c r="H378" s="38" t="s">
        <v>2665</v>
      </c>
      <c r="I378" s="39">
        <v>1259.26</v>
      </c>
      <c r="J378" s="11">
        <f>VLOOKUP(LEFT(B378,5),[1]Percents!$C:$M,3,FALSE)</f>
        <v>0.90900000000000003</v>
      </c>
      <c r="K378" s="13">
        <f t="shared" si="6"/>
        <v>1144.66734</v>
      </c>
      <c r="L378" s="22"/>
    </row>
    <row r="379" spans="1:12" s="40" customFormat="1" ht="14.25" customHeight="1" x14ac:dyDescent="0.25">
      <c r="A379" s="38" t="s">
        <v>243</v>
      </c>
      <c r="B379" s="38" t="s">
        <v>203</v>
      </c>
      <c r="C379" s="38" t="s">
        <v>12092</v>
      </c>
      <c r="D379" s="38" t="s">
        <v>12093</v>
      </c>
      <c r="E379" s="38" t="s">
        <v>4317</v>
      </c>
      <c r="F379" s="38" t="s">
        <v>12094</v>
      </c>
      <c r="G379" s="38" t="s">
        <v>10913</v>
      </c>
      <c r="H379" s="38" t="s">
        <v>2665</v>
      </c>
      <c r="I379" s="39">
        <v>0</v>
      </c>
      <c r="J379" s="11">
        <f>VLOOKUP(LEFT(B379,5),[1]Percents!$C:$M,3,FALSE)</f>
        <v>0.90900000000000003</v>
      </c>
      <c r="K379" s="13">
        <f t="shared" si="6"/>
        <v>0</v>
      </c>
      <c r="L379" s="22"/>
    </row>
    <row r="380" spans="1:12" s="40" customFormat="1" ht="14.25" customHeight="1" x14ac:dyDescent="0.25">
      <c r="A380" s="38" t="s">
        <v>141</v>
      </c>
      <c r="B380" s="38" t="s">
        <v>306</v>
      </c>
      <c r="C380" s="38" t="s">
        <v>12415</v>
      </c>
      <c r="D380" s="38" t="s">
        <v>12416</v>
      </c>
      <c r="E380" s="38" t="s">
        <v>202</v>
      </c>
      <c r="F380" s="38" t="s">
        <v>12417</v>
      </c>
      <c r="G380" s="38" t="s">
        <v>12106</v>
      </c>
      <c r="H380" s="38" t="s">
        <v>2665</v>
      </c>
      <c r="I380" s="39">
        <v>1092.33</v>
      </c>
      <c r="J380" s="11">
        <f>VLOOKUP(LEFT(B380,5),[1]Percents!$C:$M,3,FALSE)</f>
        <v>0.1905</v>
      </c>
      <c r="K380" s="13">
        <f t="shared" si="6"/>
        <v>208.088865</v>
      </c>
      <c r="L380" s="22"/>
    </row>
    <row r="381" spans="1:12" s="40" customFormat="1" ht="14.25" customHeight="1" x14ac:dyDescent="0.25">
      <c r="A381" s="38" t="s">
        <v>243</v>
      </c>
      <c r="B381" s="38" t="s">
        <v>2543</v>
      </c>
      <c r="C381" s="38" t="s">
        <v>11630</v>
      </c>
      <c r="D381" s="38" t="s">
        <v>11631</v>
      </c>
      <c r="E381" s="38" t="s">
        <v>7618</v>
      </c>
      <c r="F381" s="38" t="s">
        <v>11632</v>
      </c>
      <c r="G381" s="38" t="s">
        <v>11366</v>
      </c>
      <c r="H381" s="38" t="s">
        <v>2665</v>
      </c>
      <c r="I381" s="39">
        <v>1826.44</v>
      </c>
      <c r="J381" s="11">
        <f>VLOOKUP(LEFT(B381,5),[1]Percents!$C:$M,3,FALSE)</f>
        <v>0.90900000000000003</v>
      </c>
      <c r="K381" s="13">
        <f t="shared" si="6"/>
        <v>1660.23396</v>
      </c>
      <c r="L381" s="22"/>
    </row>
    <row r="382" spans="1:12" s="40" customFormat="1" ht="14.25" customHeight="1" x14ac:dyDescent="0.25">
      <c r="A382" s="38" t="s">
        <v>243</v>
      </c>
      <c r="B382" s="38" t="s">
        <v>50</v>
      </c>
      <c r="C382" s="38" t="s">
        <v>12418</v>
      </c>
      <c r="D382" s="38" t="s">
        <v>12419</v>
      </c>
      <c r="E382" s="38" t="s">
        <v>11625</v>
      </c>
      <c r="F382" s="38" t="s">
        <v>12420</v>
      </c>
      <c r="G382" s="38" t="s">
        <v>9856</v>
      </c>
      <c r="H382" s="38" t="s">
        <v>2665</v>
      </c>
      <c r="I382" s="39">
        <v>1482.18</v>
      </c>
      <c r="J382" s="11">
        <f>VLOOKUP(LEFT(B382,5),[1]Percents!$C:$M,3,FALSE)</f>
        <v>0.90900000000000003</v>
      </c>
      <c r="K382" s="13">
        <f t="shared" si="6"/>
        <v>1347.3016200000002</v>
      </c>
      <c r="L382" s="22"/>
    </row>
    <row r="383" spans="1:12" s="40" customFormat="1" ht="14.25" customHeight="1" x14ac:dyDescent="0.25">
      <c r="A383" s="38" t="s">
        <v>213</v>
      </c>
      <c r="B383" s="38" t="s">
        <v>53</v>
      </c>
      <c r="C383" s="38" t="s">
        <v>10405</v>
      </c>
      <c r="D383" s="38" t="s">
        <v>10406</v>
      </c>
      <c r="E383" s="38" t="s">
        <v>10407</v>
      </c>
      <c r="F383" s="38" t="s">
        <v>10408</v>
      </c>
      <c r="G383" s="38" t="s">
        <v>10409</v>
      </c>
      <c r="H383" s="38" t="s">
        <v>2665</v>
      </c>
      <c r="I383" s="41">
        <v>0</v>
      </c>
      <c r="J383" s="11">
        <f>VLOOKUP(LEFT(B383,5),[1]Percents!$C:$M,3,FALSE)</f>
        <v>0.91395000000000004</v>
      </c>
      <c r="K383" s="13">
        <f t="shared" si="6"/>
        <v>0</v>
      </c>
      <c r="L383" s="22"/>
    </row>
    <row r="384" spans="1:12" s="40" customFormat="1" ht="14.25" customHeight="1" x14ac:dyDescent="0.25">
      <c r="A384" s="38" t="s">
        <v>213</v>
      </c>
      <c r="B384" s="38" t="s">
        <v>61</v>
      </c>
      <c r="C384" s="38" t="s">
        <v>11633</v>
      </c>
      <c r="D384" s="38" t="s">
        <v>11634</v>
      </c>
      <c r="E384" s="38" t="s">
        <v>100</v>
      </c>
      <c r="F384" s="38" t="s">
        <v>11635</v>
      </c>
      <c r="G384" s="38" t="s">
        <v>1735</v>
      </c>
      <c r="H384" s="38" t="s">
        <v>2665</v>
      </c>
      <c r="I384" s="41">
        <v>0</v>
      </c>
      <c r="J384" s="11">
        <f>VLOOKUP(LEFT(B384,5),[1]Percents!$C:$M,3,FALSE)</f>
        <v>0.91395000000000004</v>
      </c>
      <c r="K384" s="13">
        <f t="shared" si="6"/>
        <v>0</v>
      </c>
      <c r="L384" s="22"/>
    </row>
    <row r="385" spans="1:12" s="40" customFormat="1" ht="14.25" customHeight="1" x14ac:dyDescent="0.25">
      <c r="A385" s="38" t="s">
        <v>213</v>
      </c>
      <c r="B385" s="38" t="s">
        <v>53</v>
      </c>
      <c r="C385" s="38" t="s">
        <v>1786</v>
      </c>
      <c r="D385" s="38" t="s">
        <v>421</v>
      </c>
      <c r="E385" s="38" t="s">
        <v>56</v>
      </c>
      <c r="F385" s="38" t="s">
        <v>422</v>
      </c>
      <c r="G385" s="38" t="s">
        <v>1785</v>
      </c>
      <c r="H385" s="38" t="s">
        <v>2665</v>
      </c>
      <c r="I385" s="41">
        <v>0</v>
      </c>
      <c r="J385" s="11">
        <f>VLOOKUP(LEFT(B385,5),[1]Percents!$C:$M,3,FALSE)</f>
        <v>0.91395000000000004</v>
      </c>
      <c r="K385" s="13">
        <f t="shared" si="6"/>
        <v>0</v>
      </c>
      <c r="L385" s="22"/>
    </row>
    <row r="386" spans="1:12" s="40" customFormat="1" ht="14.25" customHeight="1" x14ac:dyDescent="0.25">
      <c r="A386" s="38" t="s">
        <v>66</v>
      </c>
      <c r="B386" s="38" t="s">
        <v>6996</v>
      </c>
      <c r="C386" s="38" t="s">
        <v>9324</v>
      </c>
      <c r="D386" s="38" t="s">
        <v>9325</v>
      </c>
      <c r="E386" s="38" t="s">
        <v>302</v>
      </c>
      <c r="F386" s="38" t="s">
        <v>9326</v>
      </c>
      <c r="G386" s="38" t="s">
        <v>1678</v>
      </c>
      <c r="H386" s="38" t="s">
        <v>2665</v>
      </c>
      <c r="I386" s="41">
        <v>0</v>
      </c>
      <c r="J386" s="11">
        <f>VLOOKUP(LEFT(B386,5),[1]Percents!$C:$M,3,FALSE)</f>
        <v>0</v>
      </c>
      <c r="K386" s="13">
        <f t="shared" si="6"/>
        <v>0</v>
      </c>
      <c r="L386" s="22"/>
    </row>
    <row r="387" spans="1:12" s="40" customFormat="1" ht="14.25" customHeight="1" x14ac:dyDescent="0.25">
      <c r="A387" s="38" t="s">
        <v>66</v>
      </c>
      <c r="B387" s="38" t="s">
        <v>6996</v>
      </c>
      <c r="C387" s="38" t="s">
        <v>9327</v>
      </c>
      <c r="D387" s="38" t="s">
        <v>9328</v>
      </c>
      <c r="E387" s="38" t="s">
        <v>302</v>
      </c>
      <c r="F387" s="38" t="s">
        <v>9326</v>
      </c>
      <c r="G387" s="38" t="s">
        <v>1713</v>
      </c>
      <c r="H387" s="38" t="s">
        <v>2665</v>
      </c>
      <c r="I387" s="39">
        <v>0</v>
      </c>
      <c r="J387" s="11">
        <f>VLOOKUP(LEFT(B387,5),[1]Percents!$C:$M,3,FALSE)</f>
        <v>0</v>
      </c>
      <c r="K387" s="13">
        <f t="shared" si="6"/>
        <v>0</v>
      </c>
      <c r="L387" s="22"/>
    </row>
    <row r="388" spans="1:12" s="40" customFormat="1" ht="14.25" customHeight="1" x14ac:dyDescent="0.25">
      <c r="A388" s="38" t="s">
        <v>213</v>
      </c>
      <c r="B388" s="38" t="s">
        <v>9329</v>
      </c>
      <c r="C388" s="38" t="s">
        <v>8566</v>
      </c>
      <c r="D388" s="38" t="s">
        <v>8567</v>
      </c>
      <c r="E388" s="38" t="s">
        <v>834</v>
      </c>
      <c r="F388" s="38" t="s">
        <v>8568</v>
      </c>
      <c r="G388" s="38" t="s">
        <v>3357</v>
      </c>
      <c r="H388" s="38" t="s">
        <v>2665</v>
      </c>
      <c r="I388" s="41">
        <v>0</v>
      </c>
      <c r="J388" s="11">
        <f>VLOOKUP(LEFT(B388,5),[1]Percents!$C:$M,3,FALSE)</f>
        <v>0.70594999999999997</v>
      </c>
      <c r="K388" s="13">
        <f t="shared" si="6"/>
        <v>0</v>
      </c>
      <c r="L388" s="22"/>
    </row>
    <row r="389" spans="1:12" s="40" customFormat="1" ht="14.25" customHeight="1" x14ac:dyDescent="0.25">
      <c r="A389" s="38" t="s">
        <v>213</v>
      </c>
      <c r="B389" s="38" t="s">
        <v>189</v>
      </c>
      <c r="C389" s="38" t="s">
        <v>8566</v>
      </c>
      <c r="D389" s="38" t="s">
        <v>8567</v>
      </c>
      <c r="E389" s="38" t="s">
        <v>834</v>
      </c>
      <c r="F389" s="38" t="s">
        <v>8568</v>
      </c>
      <c r="G389" s="38" t="s">
        <v>3357</v>
      </c>
      <c r="H389" s="38" t="s">
        <v>2665</v>
      </c>
      <c r="I389" s="41">
        <v>0</v>
      </c>
      <c r="J389" s="11">
        <f>VLOOKUP(LEFT(B389,5),[1]Percents!$C:$M,3,FALSE)</f>
        <v>0.70594999999999997</v>
      </c>
      <c r="K389" s="13">
        <f t="shared" si="6"/>
        <v>0</v>
      </c>
      <c r="L389" s="22"/>
    </row>
    <row r="390" spans="1:12" s="40" customFormat="1" ht="14.25" customHeight="1" x14ac:dyDescent="0.25">
      <c r="A390" s="38" t="s">
        <v>213</v>
      </c>
      <c r="B390" s="38" t="s">
        <v>656</v>
      </c>
      <c r="C390" s="38" t="s">
        <v>11636</v>
      </c>
      <c r="D390" s="38" t="s">
        <v>11637</v>
      </c>
      <c r="E390" s="38" t="s">
        <v>150</v>
      </c>
      <c r="F390" s="38" t="s">
        <v>11638</v>
      </c>
      <c r="G390" s="38" t="s">
        <v>1674</v>
      </c>
      <c r="H390" s="38" t="s">
        <v>2665</v>
      </c>
      <c r="I390" s="41">
        <v>0</v>
      </c>
      <c r="J390" s="11">
        <f>VLOOKUP(LEFT(B390,5),[1]Percents!$C:$M,3,FALSE)</f>
        <v>0.70594999999999997</v>
      </c>
      <c r="K390" s="13">
        <f t="shared" si="6"/>
        <v>0</v>
      </c>
      <c r="L390" s="22"/>
    </row>
    <row r="391" spans="1:12" s="40" customFormat="1" ht="14.25" customHeight="1" x14ac:dyDescent="0.25">
      <c r="A391" s="38" t="s">
        <v>213</v>
      </c>
      <c r="B391" s="38" t="s">
        <v>495</v>
      </c>
      <c r="C391" s="38" t="s">
        <v>1789</v>
      </c>
      <c r="D391" s="38" t="s">
        <v>459</v>
      </c>
      <c r="E391" s="38" t="s">
        <v>336</v>
      </c>
      <c r="F391" s="38" t="s">
        <v>460</v>
      </c>
      <c r="G391" s="38" t="s">
        <v>1675</v>
      </c>
      <c r="H391" s="38" t="s">
        <v>2665</v>
      </c>
      <c r="I391" s="41">
        <v>0</v>
      </c>
      <c r="J391" s="11">
        <f>VLOOKUP(LEFT(B391,5),[1]Percents!$C:$M,3,FALSE)</f>
        <v>0.91395000000000004</v>
      </c>
      <c r="K391" s="13">
        <f t="shared" si="6"/>
        <v>0</v>
      </c>
      <c r="L391" s="22"/>
    </row>
    <row r="392" spans="1:12" s="40" customFormat="1" ht="14.25" customHeight="1" x14ac:dyDescent="0.25">
      <c r="A392" s="38" t="s">
        <v>213</v>
      </c>
      <c r="B392" s="38" t="s">
        <v>57</v>
      </c>
      <c r="C392" s="38" t="s">
        <v>11639</v>
      </c>
      <c r="D392" s="38" t="s">
        <v>11640</v>
      </c>
      <c r="E392" s="38" t="s">
        <v>210</v>
      </c>
      <c r="F392" s="38" t="s">
        <v>11641</v>
      </c>
      <c r="G392" s="38" t="s">
        <v>1712</v>
      </c>
      <c r="H392" s="38" t="s">
        <v>2665</v>
      </c>
      <c r="I392" s="41">
        <v>0</v>
      </c>
      <c r="J392" s="11">
        <f>VLOOKUP(LEFT(B392,5),[1]Percents!$C:$M,3,FALSE)</f>
        <v>0.91395000000000004</v>
      </c>
      <c r="K392" s="13">
        <f t="shared" si="6"/>
        <v>0</v>
      </c>
      <c r="L392" s="22"/>
    </row>
    <row r="393" spans="1:12" s="40" customFormat="1" ht="14.25" customHeight="1" x14ac:dyDescent="0.25">
      <c r="A393" s="38" t="s">
        <v>213</v>
      </c>
      <c r="B393" s="38" t="s">
        <v>270</v>
      </c>
      <c r="C393" s="38" t="s">
        <v>1790</v>
      </c>
      <c r="D393" s="38" t="s">
        <v>457</v>
      </c>
      <c r="E393" s="38" t="s">
        <v>271</v>
      </c>
      <c r="F393" s="38" t="s">
        <v>458</v>
      </c>
      <c r="G393" s="38" t="s">
        <v>1791</v>
      </c>
      <c r="H393" s="38" t="s">
        <v>2665</v>
      </c>
      <c r="I393" s="41">
        <v>0</v>
      </c>
      <c r="J393" s="11">
        <f>VLOOKUP(LEFT(B393,5),[1]Percents!$C:$M,3,FALSE)</f>
        <v>0.91395000000000004</v>
      </c>
      <c r="K393" s="13">
        <f t="shared" si="6"/>
        <v>0</v>
      </c>
      <c r="L393" s="22"/>
    </row>
    <row r="394" spans="1:12" s="40" customFormat="1" ht="14.25" customHeight="1" x14ac:dyDescent="0.25">
      <c r="A394" s="38" t="s">
        <v>213</v>
      </c>
      <c r="B394" s="38" t="s">
        <v>61</v>
      </c>
      <c r="C394" s="38" t="s">
        <v>11642</v>
      </c>
      <c r="D394" s="38" t="s">
        <v>11643</v>
      </c>
      <c r="E394" s="38" t="s">
        <v>367</v>
      </c>
      <c r="F394" s="38" t="s">
        <v>11644</v>
      </c>
      <c r="G394" s="38" t="s">
        <v>1678</v>
      </c>
      <c r="H394" s="38" t="s">
        <v>2665</v>
      </c>
      <c r="I394" s="41">
        <v>0</v>
      </c>
      <c r="J394" s="11">
        <f>VLOOKUP(LEFT(B394,5),[1]Percents!$C:$M,3,FALSE)</f>
        <v>0.91395000000000004</v>
      </c>
      <c r="K394" s="13">
        <f t="shared" ref="K394:K457" si="7">+I394*J394</f>
        <v>0</v>
      </c>
      <c r="L394" s="22"/>
    </row>
    <row r="395" spans="1:12" s="40" customFormat="1" ht="14.25" customHeight="1" x14ac:dyDescent="0.25">
      <c r="A395" s="38" t="s">
        <v>213</v>
      </c>
      <c r="B395" s="38" t="s">
        <v>225</v>
      </c>
      <c r="C395" s="38" t="s">
        <v>1792</v>
      </c>
      <c r="D395" s="38" t="s">
        <v>470</v>
      </c>
      <c r="E395" s="38" t="s">
        <v>209</v>
      </c>
      <c r="F395" s="38" t="s">
        <v>471</v>
      </c>
      <c r="G395" s="38" t="s">
        <v>1678</v>
      </c>
      <c r="H395" s="38" t="s">
        <v>2665</v>
      </c>
      <c r="I395" s="41">
        <v>0</v>
      </c>
      <c r="J395" s="11">
        <f>VLOOKUP(LEFT(B395,5),[1]Percents!$C:$M,3,FALSE)</f>
        <v>0.70594999999999997</v>
      </c>
      <c r="K395" s="13">
        <f t="shared" si="7"/>
        <v>0</v>
      </c>
      <c r="L395" s="22"/>
    </row>
    <row r="396" spans="1:12" s="40" customFormat="1" ht="14.25" customHeight="1" x14ac:dyDescent="0.25">
      <c r="A396" s="38" t="s">
        <v>213</v>
      </c>
      <c r="B396" s="38" t="s">
        <v>225</v>
      </c>
      <c r="C396" s="38" t="s">
        <v>1793</v>
      </c>
      <c r="D396" s="38" t="s">
        <v>489</v>
      </c>
      <c r="E396" s="38" t="s">
        <v>6700</v>
      </c>
      <c r="F396" s="38" t="s">
        <v>490</v>
      </c>
      <c r="G396" s="38" t="s">
        <v>1669</v>
      </c>
      <c r="H396" s="38" t="s">
        <v>2665</v>
      </c>
      <c r="I396" s="41">
        <v>0</v>
      </c>
      <c r="J396" s="11">
        <f>VLOOKUP(LEFT(B396,5),[1]Percents!$C:$M,3,FALSE)</f>
        <v>0.70594999999999997</v>
      </c>
      <c r="K396" s="13">
        <f t="shared" si="7"/>
        <v>0</v>
      </c>
      <c r="L396" s="22"/>
    </row>
    <row r="397" spans="1:12" s="40" customFormat="1" ht="14.25" customHeight="1" x14ac:dyDescent="0.25">
      <c r="A397" s="38" t="s">
        <v>213</v>
      </c>
      <c r="B397" s="38" t="s">
        <v>61</v>
      </c>
      <c r="C397" s="38" t="s">
        <v>1794</v>
      </c>
      <c r="D397" s="38" t="s">
        <v>492</v>
      </c>
      <c r="E397" s="38" t="s">
        <v>493</v>
      </c>
      <c r="F397" s="38" t="s">
        <v>494</v>
      </c>
      <c r="G397" s="38" t="s">
        <v>1795</v>
      </c>
      <c r="H397" s="38" t="s">
        <v>2665</v>
      </c>
      <c r="I397" s="39">
        <v>0</v>
      </c>
      <c r="J397" s="11">
        <f>VLOOKUP(LEFT(B397,5),[1]Percents!$C:$M,3,FALSE)</f>
        <v>0.91395000000000004</v>
      </c>
      <c r="K397" s="13">
        <f t="shared" si="7"/>
        <v>0</v>
      </c>
      <c r="L397" s="22"/>
    </row>
    <row r="398" spans="1:12" s="40" customFormat="1" ht="14.25" customHeight="1" x14ac:dyDescent="0.25">
      <c r="A398" s="38" t="s">
        <v>213</v>
      </c>
      <c r="B398" s="38" t="s">
        <v>190</v>
      </c>
      <c r="C398" s="38" t="s">
        <v>1796</v>
      </c>
      <c r="D398" s="38" t="s">
        <v>487</v>
      </c>
      <c r="E398" s="38" t="s">
        <v>191</v>
      </c>
      <c r="F398" s="38" t="s">
        <v>488</v>
      </c>
      <c r="G398" s="38" t="s">
        <v>1669</v>
      </c>
      <c r="H398" s="38" t="s">
        <v>2665</v>
      </c>
      <c r="I398" s="41">
        <v>0</v>
      </c>
      <c r="J398" s="11">
        <f>VLOOKUP(LEFT(B398,5),[1]Percents!$C:$M,3,FALSE)</f>
        <v>0.70594999999999997</v>
      </c>
      <c r="K398" s="13">
        <f t="shared" si="7"/>
        <v>0</v>
      </c>
      <c r="L398" s="22"/>
    </row>
    <row r="399" spans="1:12" s="40" customFormat="1" ht="14.25" customHeight="1" x14ac:dyDescent="0.25">
      <c r="A399" s="38" t="s">
        <v>213</v>
      </c>
      <c r="B399" s="38" t="s">
        <v>656</v>
      </c>
      <c r="C399" s="38" t="s">
        <v>11645</v>
      </c>
      <c r="D399" s="38" t="s">
        <v>11646</v>
      </c>
      <c r="E399" s="38" t="s">
        <v>9</v>
      </c>
      <c r="F399" s="38" t="s">
        <v>11647</v>
      </c>
      <c r="G399" s="38" t="s">
        <v>1669</v>
      </c>
      <c r="H399" s="38" t="s">
        <v>2665</v>
      </c>
      <c r="I399" s="41">
        <v>0</v>
      </c>
      <c r="J399" s="11">
        <f>VLOOKUP(LEFT(B399,5),[1]Percents!$C:$M,3,FALSE)</f>
        <v>0.70594999999999997</v>
      </c>
      <c r="K399" s="13">
        <f t="shared" si="7"/>
        <v>0</v>
      </c>
      <c r="L399" s="22"/>
    </row>
    <row r="400" spans="1:12" s="40" customFormat="1" ht="14.25" customHeight="1" x14ac:dyDescent="0.25">
      <c r="A400" s="38" t="s">
        <v>213</v>
      </c>
      <c r="B400" s="38" t="s">
        <v>190</v>
      </c>
      <c r="C400" s="38" t="s">
        <v>11648</v>
      </c>
      <c r="D400" s="38" t="s">
        <v>11649</v>
      </c>
      <c r="E400" s="38" t="s">
        <v>6300</v>
      </c>
      <c r="F400" s="38" t="s">
        <v>11650</v>
      </c>
      <c r="G400" s="38" t="s">
        <v>1669</v>
      </c>
      <c r="H400" s="38" t="s">
        <v>2665</v>
      </c>
      <c r="I400" s="41">
        <v>0</v>
      </c>
      <c r="J400" s="11">
        <f>VLOOKUP(LEFT(B400,5),[1]Percents!$C:$M,3,FALSE)</f>
        <v>0.70594999999999997</v>
      </c>
      <c r="K400" s="13">
        <f t="shared" si="7"/>
        <v>0</v>
      </c>
      <c r="L400" s="22"/>
    </row>
    <row r="401" spans="1:12" s="40" customFormat="1" ht="14.25" customHeight="1" x14ac:dyDescent="0.25">
      <c r="A401" s="38" t="s">
        <v>213</v>
      </c>
      <c r="B401" s="38" t="s">
        <v>190</v>
      </c>
      <c r="C401" s="38" t="s">
        <v>11651</v>
      </c>
      <c r="D401" s="38" t="s">
        <v>11652</v>
      </c>
      <c r="E401" s="38" t="s">
        <v>627</v>
      </c>
      <c r="F401" s="38" t="s">
        <v>11650</v>
      </c>
      <c r="G401" s="38" t="s">
        <v>1669</v>
      </c>
      <c r="H401" s="38" t="s">
        <v>2665</v>
      </c>
      <c r="I401" s="41">
        <v>0</v>
      </c>
      <c r="J401" s="11">
        <f>VLOOKUP(LEFT(B401,5),[1]Percents!$C:$M,3,FALSE)</f>
        <v>0.70594999999999997</v>
      </c>
      <c r="K401" s="13">
        <f t="shared" si="7"/>
        <v>0</v>
      </c>
      <c r="L401" s="22"/>
    </row>
    <row r="402" spans="1:12" s="40" customFormat="1" ht="14.25" customHeight="1" x14ac:dyDescent="0.25">
      <c r="A402" s="38" t="s">
        <v>213</v>
      </c>
      <c r="B402" s="38" t="s">
        <v>21</v>
      </c>
      <c r="C402" s="38" t="s">
        <v>12421</v>
      </c>
      <c r="D402" s="38" t="s">
        <v>12422</v>
      </c>
      <c r="E402" s="38" t="s">
        <v>373</v>
      </c>
      <c r="F402" s="38" t="s">
        <v>9878</v>
      </c>
      <c r="G402" s="38" t="s">
        <v>1681</v>
      </c>
      <c r="H402" s="38" t="s">
        <v>2665</v>
      </c>
      <c r="I402" s="41">
        <v>-1554.46</v>
      </c>
      <c r="J402" s="11">
        <f>VLOOKUP(LEFT(B402,5),[1]Percents!$C:$M,3,FALSE)</f>
        <v>0.70594999999999997</v>
      </c>
      <c r="K402" s="13">
        <f t="shared" si="7"/>
        <v>-1097.3710369999999</v>
      </c>
      <c r="L402" s="22"/>
    </row>
    <row r="403" spans="1:12" s="40" customFormat="1" ht="14.25" customHeight="1" x14ac:dyDescent="0.25">
      <c r="A403" s="38" t="s">
        <v>213</v>
      </c>
      <c r="B403" s="38" t="s">
        <v>21</v>
      </c>
      <c r="C403" s="38" t="s">
        <v>12423</v>
      </c>
      <c r="D403" s="38" t="s">
        <v>12424</v>
      </c>
      <c r="E403" s="38" t="s">
        <v>373</v>
      </c>
      <c r="F403" s="38" t="s">
        <v>9878</v>
      </c>
      <c r="G403" s="38" t="s">
        <v>1703</v>
      </c>
      <c r="H403" s="38" t="s">
        <v>2665</v>
      </c>
      <c r="I403" s="41">
        <v>-561.28</v>
      </c>
      <c r="J403" s="11">
        <f>VLOOKUP(LEFT(B403,5),[1]Percents!$C:$M,3,FALSE)</f>
        <v>0.70594999999999997</v>
      </c>
      <c r="K403" s="13">
        <f t="shared" si="7"/>
        <v>-396.23561599999994</v>
      </c>
      <c r="L403" s="22"/>
    </row>
    <row r="404" spans="1:12" s="40" customFormat="1" ht="14.25" customHeight="1" x14ac:dyDescent="0.25">
      <c r="A404" s="38" t="s">
        <v>213</v>
      </c>
      <c r="B404" s="38" t="s">
        <v>21</v>
      </c>
      <c r="C404" s="38" t="s">
        <v>12425</v>
      </c>
      <c r="D404" s="38" t="s">
        <v>12426</v>
      </c>
      <c r="E404" s="38" t="s">
        <v>373</v>
      </c>
      <c r="F404" s="38" t="s">
        <v>9878</v>
      </c>
      <c r="G404" s="38" t="s">
        <v>1703</v>
      </c>
      <c r="H404" s="38" t="s">
        <v>2665</v>
      </c>
      <c r="I404" s="39">
        <v>2900</v>
      </c>
      <c r="J404" s="11">
        <f>VLOOKUP(LEFT(B404,5),[1]Percents!$C:$M,3,FALSE)</f>
        <v>0.70594999999999997</v>
      </c>
      <c r="K404" s="13">
        <f t="shared" si="7"/>
        <v>2047.2549999999999</v>
      </c>
      <c r="L404" s="22"/>
    </row>
    <row r="405" spans="1:12" s="40" customFormat="1" ht="14.25" customHeight="1" x14ac:dyDescent="0.25">
      <c r="A405" s="38" t="s">
        <v>213</v>
      </c>
      <c r="B405" s="38" t="s">
        <v>21</v>
      </c>
      <c r="C405" s="38" t="s">
        <v>9876</v>
      </c>
      <c r="D405" s="38" t="s">
        <v>9877</v>
      </c>
      <c r="E405" s="38" t="s">
        <v>373</v>
      </c>
      <c r="F405" s="38" t="s">
        <v>9878</v>
      </c>
      <c r="G405" s="38" t="s">
        <v>2825</v>
      </c>
      <c r="H405" s="38" t="s">
        <v>2665</v>
      </c>
      <c r="I405" s="39">
        <v>-0.01</v>
      </c>
      <c r="J405" s="11">
        <f>VLOOKUP(LEFT(B405,5),[1]Percents!$C:$M,3,FALSE)</f>
        <v>0.70594999999999997</v>
      </c>
      <c r="K405" s="13">
        <f t="shared" si="7"/>
        <v>-7.0594999999999998E-3</v>
      </c>
      <c r="L405" s="22"/>
    </row>
    <row r="406" spans="1:12" s="40" customFormat="1" ht="14.25" customHeight="1" x14ac:dyDescent="0.25">
      <c r="A406" s="38" t="s">
        <v>141</v>
      </c>
      <c r="B406" s="38" t="s">
        <v>111</v>
      </c>
      <c r="C406" s="38" t="s">
        <v>1797</v>
      </c>
      <c r="D406" s="38" t="s">
        <v>521</v>
      </c>
      <c r="E406" s="38" t="s">
        <v>275</v>
      </c>
      <c r="F406" s="38" t="s">
        <v>522</v>
      </c>
      <c r="G406" s="38" t="s">
        <v>1682</v>
      </c>
      <c r="H406" s="38" t="s">
        <v>2665</v>
      </c>
      <c r="I406" s="41">
        <v>0</v>
      </c>
      <c r="J406" s="11">
        <f>VLOOKUP(LEFT(B406,5),[1]Percents!$C:$M,3,FALSE)</f>
        <v>0.1905</v>
      </c>
      <c r="K406" s="13">
        <f t="shared" si="7"/>
        <v>0</v>
      </c>
      <c r="L406" s="22"/>
    </row>
    <row r="407" spans="1:12" s="40" customFormat="1" ht="14.25" customHeight="1" x14ac:dyDescent="0.25">
      <c r="A407" s="38" t="s">
        <v>141</v>
      </c>
      <c r="B407" s="38" t="s">
        <v>111</v>
      </c>
      <c r="C407" s="38" t="s">
        <v>9879</v>
      </c>
      <c r="D407" s="38" t="s">
        <v>9880</v>
      </c>
      <c r="E407" s="38" t="s">
        <v>275</v>
      </c>
      <c r="F407" s="38" t="s">
        <v>522</v>
      </c>
      <c r="G407" s="38" t="s">
        <v>1750</v>
      </c>
      <c r="H407" s="38" t="s">
        <v>2665</v>
      </c>
      <c r="I407" s="41">
        <v>0</v>
      </c>
      <c r="J407" s="11">
        <f>VLOOKUP(LEFT(B407,5),[1]Percents!$C:$M,3,FALSE)</f>
        <v>0.1905</v>
      </c>
      <c r="K407" s="13">
        <f t="shared" si="7"/>
        <v>0</v>
      </c>
      <c r="L407" s="22"/>
    </row>
    <row r="408" spans="1:12" s="40" customFormat="1" ht="14.25" customHeight="1" x14ac:dyDescent="0.25">
      <c r="A408" s="38" t="s">
        <v>141</v>
      </c>
      <c r="B408" s="38" t="s">
        <v>111</v>
      </c>
      <c r="C408" s="38" t="s">
        <v>4697</v>
      </c>
      <c r="D408" s="38" t="s">
        <v>4698</v>
      </c>
      <c r="E408" s="38" t="s">
        <v>275</v>
      </c>
      <c r="F408" s="38" t="s">
        <v>522</v>
      </c>
      <c r="G408" s="38" t="s">
        <v>1750</v>
      </c>
      <c r="H408" s="38" t="s">
        <v>2665</v>
      </c>
      <c r="I408" s="39">
        <v>0</v>
      </c>
      <c r="J408" s="11">
        <f>VLOOKUP(LEFT(B408,5),[1]Percents!$C:$M,3,FALSE)</f>
        <v>0.1905</v>
      </c>
      <c r="K408" s="13">
        <f t="shared" si="7"/>
        <v>0</v>
      </c>
      <c r="L408" s="22"/>
    </row>
    <row r="409" spans="1:12" s="40" customFormat="1" ht="14.25" customHeight="1" x14ac:dyDescent="0.25">
      <c r="A409" s="38" t="s">
        <v>213</v>
      </c>
      <c r="B409" s="38" t="s">
        <v>154</v>
      </c>
      <c r="C409" s="38" t="s">
        <v>1798</v>
      </c>
      <c r="D409" s="38" t="s">
        <v>628</v>
      </c>
      <c r="E409" s="38" t="s">
        <v>556</v>
      </c>
      <c r="F409" s="38" t="s">
        <v>557</v>
      </c>
      <c r="G409" s="38" t="s">
        <v>1799</v>
      </c>
      <c r="H409" s="38" t="s">
        <v>2665</v>
      </c>
      <c r="I409" s="39">
        <v>0</v>
      </c>
      <c r="J409" s="11">
        <f>VLOOKUP(LEFT(B409,5),[1]Percents!$C:$M,3,FALSE)</f>
        <v>0.70594999999999997</v>
      </c>
      <c r="K409" s="13">
        <f t="shared" si="7"/>
        <v>0</v>
      </c>
      <c r="L409" s="22"/>
    </row>
    <row r="410" spans="1:12" s="40" customFormat="1" ht="14.25" customHeight="1" x14ac:dyDescent="0.25">
      <c r="A410" s="38" t="s">
        <v>243</v>
      </c>
      <c r="B410" s="38" t="s">
        <v>314</v>
      </c>
      <c r="C410" s="38" t="s">
        <v>8569</v>
      </c>
      <c r="D410" s="38" t="s">
        <v>8570</v>
      </c>
      <c r="E410" s="38" t="s">
        <v>256</v>
      </c>
      <c r="F410" s="38" t="s">
        <v>546</v>
      </c>
      <c r="G410" s="38" t="s">
        <v>8571</v>
      </c>
      <c r="H410" s="38" t="s">
        <v>2665</v>
      </c>
      <c r="I410" s="41">
        <v>0</v>
      </c>
      <c r="J410" s="11">
        <f>VLOOKUP(LEFT(B410,5),[1]Percents!$C:$M,3,FALSE)</f>
        <v>0.90900000000000003</v>
      </c>
      <c r="K410" s="13">
        <f t="shared" si="7"/>
        <v>0</v>
      </c>
      <c r="L410" s="22"/>
    </row>
    <row r="411" spans="1:12" s="40" customFormat="1" ht="14.25" customHeight="1" x14ac:dyDescent="0.25">
      <c r="A411" s="38" t="s">
        <v>243</v>
      </c>
      <c r="B411" s="38" t="s">
        <v>314</v>
      </c>
      <c r="C411" s="38" t="s">
        <v>6331</v>
      </c>
      <c r="D411" s="38" t="s">
        <v>6332</v>
      </c>
      <c r="E411" s="38" t="s">
        <v>256</v>
      </c>
      <c r="F411" s="38" t="s">
        <v>546</v>
      </c>
      <c r="G411" s="38" t="s">
        <v>1735</v>
      </c>
      <c r="H411" s="38" t="s">
        <v>2665</v>
      </c>
      <c r="I411" s="41">
        <v>0</v>
      </c>
      <c r="J411" s="11">
        <f>VLOOKUP(LEFT(B411,5),[1]Percents!$C:$M,3,FALSE)</f>
        <v>0.90900000000000003</v>
      </c>
      <c r="K411" s="13">
        <f t="shared" si="7"/>
        <v>0</v>
      </c>
      <c r="L411" s="22"/>
    </row>
    <row r="412" spans="1:12" s="40" customFormat="1" ht="14.25" customHeight="1" x14ac:dyDescent="0.25">
      <c r="A412" s="38" t="s">
        <v>243</v>
      </c>
      <c r="B412" s="38" t="s">
        <v>314</v>
      </c>
      <c r="C412" s="38" t="s">
        <v>3221</v>
      </c>
      <c r="D412" s="38" t="s">
        <v>3222</v>
      </c>
      <c r="E412" s="38" t="s">
        <v>256</v>
      </c>
      <c r="F412" s="38" t="s">
        <v>546</v>
      </c>
      <c r="G412" s="38" t="s">
        <v>3223</v>
      </c>
      <c r="H412" s="38" t="s">
        <v>2665</v>
      </c>
      <c r="I412" s="39">
        <v>0</v>
      </c>
      <c r="J412" s="11">
        <f>VLOOKUP(LEFT(B412,5),[1]Percents!$C:$M,3,FALSE)</f>
        <v>0.90900000000000003</v>
      </c>
      <c r="K412" s="13">
        <f t="shared" si="7"/>
        <v>0</v>
      </c>
      <c r="L412" s="22"/>
    </row>
    <row r="413" spans="1:12" s="40" customFormat="1" ht="14.25" customHeight="1" x14ac:dyDescent="0.25">
      <c r="A413" s="38" t="s">
        <v>213</v>
      </c>
      <c r="B413" s="38" t="s">
        <v>94</v>
      </c>
      <c r="C413" s="38" t="s">
        <v>1801</v>
      </c>
      <c r="D413" s="38" t="s">
        <v>608</v>
      </c>
      <c r="E413" s="38" t="s">
        <v>240</v>
      </c>
      <c r="F413" s="38" t="s">
        <v>609</v>
      </c>
      <c r="G413" s="38" t="s">
        <v>1802</v>
      </c>
      <c r="H413" s="38" t="s">
        <v>2665</v>
      </c>
      <c r="I413" s="39">
        <v>0</v>
      </c>
      <c r="J413" s="11">
        <f>VLOOKUP(LEFT(B413,5),[1]Percents!$C:$M,3,FALSE)</f>
        <v>0.91395000000000004</v>
      </c>
      <c r="K413" s="13">
        <f t="shared" si="7"/>
        <v>0</v>
      </c>
      <c r="L413" s="22"/>
    </row>
    <row r="414" spans="1:12" s="40" customFormat="1" ht="14.25" customHeight="1" x14ac:dyDescent="0.25">
      <c r="A414" s="38" t="s">
        <v>213</v>
      </c>
      <c r="B414" s="38" t="s">
        <v>285</v>
      </c>
      <c r="C414" s="38" t="s">
        <v>1803</v>
      </c>
      <c r="D414" s="38" t="s">
        <v>523</v>
      </c>
      <c r="E414" s="38" t="s">
        <v>30</v>
      </c>
      <c r="F414" s="38" t="s">
        <v>524</v>
      </c>
      <c r="G414" s="38" t="s">
        <v>1804</v>
      </c>
      <c r="H414" s="38" t="s">
        <v>2665</v>
      </c>
      <c r="I414" s="39">
        <v>0</v>
      </c>
      <c r="J414" s="11">
        <f>VLOOKUP(LEFT(B414,5),[1]Percents!$C:$M,3,FALSE)</f>
        <v>0.91395000000000004</v>
      </c>
      <c r="K414" s="13">
        <f t="shared" si="7"/>
        <v>0</v>
      </c>
      <c r="L414" s="22"/>
    </row>
    <row r="415" spans="1:12" s="40" customFormat="1" ht="14.25" customHeight="1" x14ac:dyDescent="0.25">
      <c r="A415" s="38" t="s">
        <v>213</v>
      </c>
      <c r="B415" s="38" t="s">
        <v>270</v>
      </c>
      <c r="C415" s="38" t="s">
        <v>1805</v>
      </c>
      <c r="D415" s="38" t="s">
        <v>584</v>
      </c>
      <c r="E415" s="38" t="s">
        <v>389</v>
      </c>
      <c r="F415" s="38" t="s">
        <v>525</v>
      </c>
      <c r="G415" s="38" t="s">
        <v>1806</v>
      </c>
      <c r="H415" s="38" t="s">
        <v>2665</v>
      </c>
      <c r="I415" s="39">
        <v>0</v>
      </c>
      <c r="J415" s="11">
        <f>VLOOKUP(LEFT(B415,5),[1]Percents!$C:$M,3,FALSE)</f>
        <v>0.91395000000000004</v>
      </c>
      <c r="K415" s="13">
        <f t="shared" si="7"/>
        <v>0</v>
      </c>
      <c r="L415" s="22"/>
    </row>
    <row r="416" spans="1:12" s="40" customFormat="1" ht="14.25" customHeight="1" x14ac:dyDescent="0.25">
      <c r="A416" s="38" t="s">
        <v>213</v>
      </c>
      <c r="B416" s="38" t="s">
        <v>148</v>
      </c>
      <c r="C416" s="38" t="s">
        <v>1807</v>
      </c>
      <c r="D416" s="38" t="s">
        <v>585</v>
      </c>
      <c r="E416" s="38" t="s">
        <v>149</v>
      </c>
      <c r="F416" s="38" t="s">
        <v>586</v>
      </c>
      <c r="G416" s="38" t="s">
        <v>1808</v>
      </c>
      <c r="H416" s="38" t="s">
        <v>2665</v>
      </c>
      <c r="I416" s="39">
        <v>0</v>
      </c>
      <c r="J416" s="11">
        <f>VLOOKUP(LEFT(B416,5),[1]Percents!$C:$M,3,FALSE)</f>
        <v>0.70594999999999997</v>
      </c>
      <c r="K416" s="13">
        <f t="shared" si="7"/>
        <v>0</v>
      </c>
      <c r="L416" s="22"/>
    </row>
    <row r="417" spans="1:12" s="40" customFormat="1" ht="14.25" customHeight="1" x14ac:dyDescent="0.25">
      <c r="A417" s="38" t="s">
        <v>213</v>
      </c>
      <c r="B417" s="38" t="s">
        <v>11</v>
      </c>
      <c r="C417" s="38" t="s">
        <v>8080</v>
      </c>
      <c r="D417" s="38" t="s">
        <v>8081</v>
      </c>
      <c r="E417" s="38" t="s">
        <v>6701</v>
      </c>
      <c r="F417" s="38" t="s">
        <v>547</v>
      </c>
      <c r="G417" s="38" t="s">
        <v>1689</v>
      </c>
      <c r="H417" s="38" t="s">
        <v>2665</v>
      </c>
      <c r="I417" s="41">
        <v>0</v>
      </c>
      <c r="J417" s="11">
        <f>VLOOKUP(LEFT(B417,5),[1]Percents!$C:$M,3,FALSE)</f>
        <v>0.70594999999999997</v>
      </c>
      <c r="K417" s="13">
        <f t="shared" si="7"/>
        <v>0</v>
      </c>
      <c r="L417" s="22"/>
    </row>
    <row r="418" spans="1:12" s="40" customFormat="1" ht="14.25" customHeight="1" x14ac:dyDescent="0.25">
      <c r="A418" s="38" t="s">
        <v>213</v>
      </c>
      <c r="B418" s="38" t="s">
        <v>11</v>
      </c>
      <c r="C418" s="38" t="s">
        <v>1810</v>
      </c>
      <c r="D418" s="38" t="s">
        <v>688</v>
      </c>
      <c r="E418" s="38" t="s">
        <v>6701</v>
      </c>
      <c r="F418" s="38" t="s">
        <v>547</v>
      </c>
      <c r="G418" s="38" t="s">
        <v>1811</v>
      </c>
      <c r="H418" s="38" t="s">
        <v>2665</v>
      </c>
      <c r="I418" s="41">
        <v>0</v>
      </c>
      <c r="J418" s="11">
        <f>VLOOKUP(LEFT(B418,5),[1]Percents!$C:$M,3,FALSE)</f>
        <v>0.70594999999999997</v>
      </c>
      <c r="K418" s="13">
        <f t="shared" si="7"/>
        <v>0</v>
      </c>
      <c r="L418" s="22"/>
    </row>
    <row r="419" spans="1:12" s="40" customFormat="1" ht="14.25" customHeight="1" x14ac:dyDescent="0.25">
      <c r="A419" s="38" t="s">
        <v>213</v>
      </c>
      <c r="B419" s="38" t="s">
        <v>258</v>
      </c>
      <c r="C419" s="38" t="s">
        <v>1814</v>
      </c>
      <c r="D419" s="38" t="s">
        <v>526</v>
      </c>
      <c r="E419" s="38" t="s">
        <v>498</v>
      </c>
      <c r="F419" s="38" t="s">
        <v>527</v>
      </c>
      <c r="G419" s="38" t="s">
        <v>1815</v>
      </c>
      <c r="H419" s="38" t="s">
        <v>2665</v>
      </c>
      <c r="I419" s="39">
        <v>1630.11</v>
      </c>
      <c r="J419" s="11">
        <f>VLOOKUP(LEFT(B419,5),[1]Percents!$C:$M,3,FALSE)</f>
        <v>0.70594999999999997</v>
      </c>
      <c r="K419" s="13">
        <f t="shared" si="7"/>
        <v>1150.7761544999998</v>
      </c>
      <c r="L419" s="22"/>
    </row>
    <row r="420" spans="1:12" s="40" customFormat="1" ht="14.25" customHeight="1" x14ac:dyDescent="0.25">
      <c r="A420" s="38" t="s">
        <v>242</v>
      </c>
      <c r="B420" s="38" t="s">
        <v>122</v>
      </c>
      <c r="C420" s="38" t="s">
        <v>1816</v>
      </c>
      <c r="D420" s="38" t="s">
        <v>629</v>
      </c>
      <c r="E420" s="38" t="s">
        <v>83</v>
      </c>
      <c r="F420" s="38" t="s">
        <v>630</v>
      </c>
      <c r="G420" s="38" t="s">
        <v>1817</v>
      </c>
      <c r="H420" s="38" t="s">
        <v>2665</v>
      </c>
      <c r="I420" s="39">
        <v>0</v>
      </c>
      <c r="J420" s="11">
        <f>VLOOKUP(LEFT(B420,5),[1]Percents!$C:$M,3,FALSE)</f>
        <v>0.9462600000000001</v>
      </c>
      <c r="K420" s="13">
        <f t="shared" si="7"/>
        <v>0</v>
      </c>
      <c r="L420" s="22"/>
    </row>
    <row r="421" spans="1:12" s="40" customFormat="1" ht="14.25" customHeight="1" x14ac:dyDescent="0.25">
      <c r="A421" s="38" t="s">
        <v>242</v>
      </c>
      <c r="B421" s="38" t="s">
        <v>122</v>
      </c>
      <c r="C421" s="38" t="s">
        <v>11653</v>
      </c>
      <c r="D421" s="38" t="s">
        <v>11654</v>
      </c>
      <c r="E421" s="38" t="s">
        <v>83</v>
      </c>
      <c r="F421" s="38" t="s">
        <v>630</v>
      </c>
      <c r="G421" s="38" t="s">
        <v>1703</v>
      </c>
      <c r="H421" s="38" t="s">
        <v>2665</v>
      </c>
      <c r="I421" s="41">
        <v>0</v>
      </c>
      <c r="J421" s="11">
        <f>VLOOKUP(LEFT(B421,5),[1]Percents!$C:$M,3,FALSE)</f>
        <v>0.9462600000000001</v>
      </c>
      <c r="K421" s="13">
        <f t="shared" si="7"/>
        <v>0</v>
      </c>
      <c r="L421" s="22"/>
    </row>
    <row r="422" spans="1:12" s="40" customFormat="1" ht="14.25" customHeight="1" x14ac:dyDescent="0.25">
      <c r="A422" s="38" t="s">
        <v>213</v>
      </c>
      <c r="B422" s="38" t="s">
        <v>148</v>
      </c>
      <c r="C422" s="38" t="s">
        <v>1818</v>
      </c>
      <c r="D422" s="38" t="s">
        <v>568</v>
      </c>
      <c r="E422" s="38" t="s">
        <v>574</v>
      </c>
      <c r="F422" s="38" t="s">
        <v>569</v>
      </c>
      <c r="G422" s="38" t="s">
        <v>1819</v>
      </c>
      <c r="H422" s="38" t="s">
        <v>2665</v>
      </c>
      <c r="I422" s="39">
        <v>0</v>
      </c>
      <c r="J422" s="11">
        <f>VLOOKUP(LEFT(B422,5),[1]Percents!$C:$M,3,FALSE)</f>
        <v>0.70594999999999997</v>
      </c>
      <c r="K422" s="13">
        <f t="shared" si="7"/>
        <v>0</v>
      </c>
      <c r="L422" s="22"/>
    </row>
    <row r="423" spans="1:12" s="40" customFormat="1" ht="14.25" customHeight="1" x14ac:dyDescent="0.25">
      <c r="A423" s="38" t="s">
        <v>141</v>
      </c>
      <c r="B423" s="38" t="s">
        <v>43</v>
      </c>
      <c r="C423" s="38" t="s">
        <v>1820</v>
      </c>
      <c r="D423" s="38" t="s">
        <v>631</v>
      </c>
      <c r="E423" s="38" t="s">
        <v>3925</v>
      </c>
      <c r="F423" s="38" t="s">
        <v>632</v>
      </c>
      <c r="G423" s="38" t="s">
        <v>1817</v>
      </c>
      <c r="H423" s="38" t="s">
        <v>2665</v>
      </c>
      <c r="I423" s="39">
        <v>3368.52</v>
      </c>
      <c r="J423" s="11">
        <f>VLOOKUP(LEFT(B423,5),[1]Percents!$C:$M,3,FALSE)</f>
        <v>0.1905</v>
      </c>
      <c r="K423" s="13">
        <f t="shared" si="7"/>
        <v>641.70306000000005</v>
      </c>
      <c r="L423" s="22"/>
    </row>
    <row r="424" spans="1:12" s="40" customFormat="1" ht="14.25" customHeight="1" x14ac:dyDescent="0.25">
      <c r="A424" s="38" t="s">
        <v>213</v>
      </c>
      <c r="B424" s="38" t="s">
        <v>94</v>
      </c>
      <c r="C424" s="38" t="s">
        <v>1821</v>
      </c>
      <c r="D424" s="38" t="s">
        <v>528</v>
      </c>
      <c r="E424" s="38" t="s">
        <v>404</v>
      </c>
      <c r="F424" s="38" t="s">
        <v>529</v>
      </c>
      <c r="G424" s="38" t="s">
        <v>1817</v>
      </c>
      <c r="H424" s="38" t="s">
        <v>2665</v>
      </c>
      <c r="I424" s="41">
        <v>0</v>
      </c>
      <c r="J424" s="11">
        <f>VLOOKUP(LEFT(B424,5),[1]Percents!$C:$M,3,FALSE)</f>
        <v>0.91395000000000004</v>
      </c>
      <c r="K424" s="13">
        <f t="shared" si="7"/>
        <v>0</v>
      </c>
      <c r="L424" s="22"/>
    </row>
    <row r="425" spans="1:12" s="40" customFormat="1" ht="14.25" customHeight="1" x14ac:dyDescent="0.25">
      <c r="A425" s="38" t="s">
        <v>213</v>
      </c>
      <c r="B425" s="38" t="s">
        <v>656</v>
      </c>
      <c r="C425" s="38" t="s">
        <v>1822</v>
      </c>
      <c r="D425" s="38" t="s">
        <v>587</v>
      </c>
      <c r="E425" s="38" t="s">
        <v>150</v>
      </c>
      <c r="F425" s="38" t="s">
        <v>588</v>
      </c>
      <c r="G425" s="38" t="s">
        <v>1817</v>
      </c>
      <c r="H425" s="38" t="s">
        <v>2665</v>
      </c>
      <c r="I425" s="39">
        <v>0</v>
      </c>
      <c r="J425" s="11">
        <f>VLOOKUP(LEFT(B425,5),[1]Percents!$C:$M,3,FALSE)</f>
        <v>0.70594999999999997</v>
      </c>
      <c r="K425" s="13">
        <f t="shared" si="7"/>
        <v>0</v>
      </c>
      <c r="L425" s="22"/>
    </row>
    <row r="426" spans="1:12" s="40" customFormat="1" ht="14.25" customHeight="1" x14ac:dyDescent="0.25">
      <c r="A426" s="38" t="s">
        <v>213</v>
      </c>
      <c r="B426" s="38" t="s">
        <v>656</v>
      </c>
      <c r="C426" s="38" t="s">
        <v>9881</v>
      </c>
      <c r="D426" s="38" t="s">
        <v>9882</v>
      </c>
      <c r="E426" s="38" t="s">
        <v>150</v>
      </c>
      <c r="F426" s="38" t="s">
        <v>588</v>
      </c>
      <c r="G426" s="38" t="s">
        <v>1710</v>
      </c>
      <c r="H426" s="38" t="s">
        <v>2665</v>
      </c>
      <c r="I426" s="41">
        <v>0</v>
      </c>
      <c r="J426" s="11">
        <f>VLOOKUP(LEFT(B426,5),[1]Percents!$C:$M,3,FALSE)</f>
        <v>0.70594999999999997</v>
      </c>
      <c r="K426" s="13">
        <f t="shared" si="7"/>
        <v>0</v>
      </c>
      <c r="L426" s="22"/>
    </row>
    <row r="427" spans="1:12" s="40" customFormat="1" ht="14.25" customHeight="1" x14ac:dyDescent="0.25">
      <c r="A427" s="38" t="s">
        <v>213</v>
      </c>
      <c r="B427" s="38" t="s">
        <v>147</v>
      </c>
      <c r="C427" s="38" t="s">
        <v>1823</v>
      </c>
      <c r="D427" s="38" t="s">
        <v>570</v>
      </c>
      <c r="E427" s="38" t="s">
        <v>571</v>
      </c>
      <c r="F427" s="38" t="s">
        <v>572</v>
      </c>
      <c r="G427" s="38" t="s">
        <v>1824</v>
      </c>
      <c r="H427" s="38" t="s">
        <v>2665</v>
      </c>
      <c r="I427" s="41">
        <v>0</v>
      </c>
      <c r="J427" s="11">
        <f>VLOOKUP(LEFT(B427,5),[1]Percents!$C:$M,3,FALSE)</f>
        <v>0.91395000000000004</v>
      </c>
      <c r="K427" s="13">
        <f t="shared" si="7"/>
        <v>0</v>
      </c>
      <c r="L427" s="22"/>
    </row>
    <row r="428" spans="1:12" s="40" customFormat="1" ht="14.25" customHeight="1" x14ac:dyDescent="0.25">
      <c r="A428" s="38" t="s">
        <v>213</v>
      </c>
      <c r="B428" s="38" t="s">
        <v>21</v>
      </c>
      <c r="C428" s="38" t="s">
        <v>1825</v>
      </c>
      <c r="D428" s="38" t="s">
        <v>589</v>
      </c>
      <c r="E428" s="38" t="s">
        <v>6703</v>
      </c>
      <c r="F428" s="38" t="s">
        <v>590</v>
      </c>
      <c r="G428" s="38" t="s">
        <v>1826</v>
      </c>
      <c r="H428" s="38" t="s">
        <v>2665</v>
      </c>
      <c r="I428" s="39">
        <v>-1560.89</v>
      </c>
      <c r="J428" s="11">
        <f>VLOOKUP(LEFT(B428,5),[1]Percents!$C:$M,3,FALSE)</f>
        <v>0.70594999999999997</v>
      </c>
      <c r="K428" s="13">
        <f t="shared" si="7"/>
        <v>-1101.9102955000001</v>
      </c>
      <c r="L428" s="22"/>
    </row>
    <row r="429" spans="1:12" s="40" customFormat="1" ht="14.25" customHeight="1" x14ac:dyDescent="0.25">
      <c r="A429" s="38" t="s">
        <v>213</v>
      </c>
      <c r="B429" s="38" t="s">
        <v>61</v>
      </c>
      <c r="C429" s="38" t="s">
        <v>1827</v>
      </c>
      <c r="D429" s="38" t="s">
        <v>591</v>
      </c>
      <c r="E429" s="38" t="s">
        <v>369</v>
      </c>
      <c r="F429" s="38" t="s">
        <v>592</v>
      </c>
      <c r="G429" s="38" t="s">
        <v>1687</v>
      </c>
      <c r="H429" s="38" t="s">
        <v>2665</v>
      </c>
      <c r="I429" s="39">
        <v>10636.57</v>
      </c>
      <c r="J429" s="11">
        <f>VLOOKUP(LEFT(B429,5),[1]Percents!$C:$M,3,FALSE)</f>
        <v>0.91395000000000004</v>
      </c>
      <c r="K429" s="13">
        <f t="shared" si="7"/>
        <v>9721.2931515</v>
      </c>
      <c r="L429" s="22"/>
    </row>
    <row r="430" spans="1:12" s="40" customFormat="1" ht="14.25" customHeight="1" x14ac:dyDescent="0.25">
      <c r="A430" s="38" t="s">
        <v>213</v>
      </c>
      <c r="B430" s="38" t="s">
        <v>61</v>
      </c>
      <c r="C430" s="38" t="s">
        <v>9330</v>
      </c>
      <c r="D430" s="38" t="s">
        <v>9331</v>
      </c>
      <c r="E430" s="38" t="s">
        <v>369</v>
      </c>
      <c r="F430" s="38" t="s">
        <v>592</v>
      </c>
      <c r="G430" s="38" t="s">
        <v>1690</v>
      </c>
      <c r="H430" s="38" t="s">
        <v>2665</v>
      </c>
      <c r="I430" s="41">
        <v>0</v>
      </c>
      <c r="J430" s="11">
        <f>VLOOKUP(LEFT(B430,5),[1]Percents!$C:$M,3,FALSE)</f>
        <v>0.91395000000000004</v>
      </c>
      <c r="K430" s="13">
        <f t="shared" si="7"/>
        <v>0</v>
      </c>
      <c r="L430" s="22"/>
    </row>
    <row r="431" spans="1:12" s="40" customFormat="1" ht="14.25" customHeight="1" x14ac:dyDescent="0.25">
      <c r="A431" s="38" t="s">
        <v>213</v>
      </c>
      <c r="B431" s="38" t="s">
        <v>211</v>
      </c>
      <c r="C431" s="38" t="s">
        <v>8572</v>
      </c>
      <c r="D431" s="38" t="s">
        <v>8573</v>
      </c>
      <c r="E431" s="38" t="s">
        <v>350</v>
      </c>
      <c r="F431" s="38" t="s">
        <v>8574</v>
      </c>
      <c r="G431" s="38" t="s">
        <v>1687</v>
      </c>
      <c r="H431" s="38" t="s">
        <v>2665</v>
      </c>
      <c r="I431" s="39">
        <v>8009.88</v>
      </c>
      <c r="J431" s="11">
        <f>VLOOKUP(LEFT(B431,5),[1]Percents!$C:$M,3,FALSE)</f>
        <v>0.91395000000000004</v>
      </c>
      <c r="K431" s="13">
        <f t="shared" si="7"/>
        <v>7320.6298260000003</v>
      </c>
      <c r="L431" s="22"/>
    </row>
    <row r="432" spans="1:12" s="40" customFormat="1" ht="14.25" customHeight="1" x14ac:dyDescent="0.25">
      <c r="A432" s="38" t="s">
        <v>213</v>
      </c>
      <c r="B432" s="38" t="s">
        <v>61</v>
      </c>
      <c r="C432" s="38" t="s">
        <v>1829</v>
      </c>
      <c r="D432" s="38" t="s">
        <v>593</v>
      </c>
      <c r="E432" s="38" t="s">
        <v>594</v>
      </c>
      <c r="F432" s="38" t="s">
        <v>595</v>
      </c>
      <c r="G432" s="38" t="s">
        <v>1690</v>
      </c>
      <c r="H432" s="38" t="s">
        <v>2665</v>
      </c>
      <c r="I432" s="41">
        <v>0</v>
      </c>
      <c r="J432" s="11">
        <f>VLOOKUP(LEFT(B432,5),[1]Percents!$C:$M,3,FALSE)</f>
        <v>0.91395000000000004</v>
      </c>
      <c r="K432" s="13">
        <f t="shared" si="7"/>
        <v>0</v>
      </c>
      <c r="L432" s="22"/>
    </row>
    <row r="433" spans="1:12" s="40" customFormat="1" ht="14.25" customHeight="1" x14ac:dyDescent="0.25">
      <c r="A433" s="38" t="s">
        <v>213</v>
      </c>
      <c r="B433" s="38" t="s">
        <v>57</v>
      </c>
      <c r="C433" s="38" t="s">
        <v>5125</v>
      </c>
      <c r="D433" s="38" t="s">
        <v>5126</v>
      </c>
      <c r="E433" s="38" t="s">
        <v>288</v>
      </c>
      <c r="F433" s="38" t="s">
        <v>575</v>
      </c>
      <c r="G433" s="38" t="s">
        <v>5106</v>
      </c>
      <c r="H433" s="38" t="s">
        <v>2665</v>
      </c>
      <c r="I433" s="41">
        <v>0</v>
      </c>
      <c r="J433" s="11">
        <f>VLOOKUP(LEFT(B433,5),[1]Percents!$C:$M,3,FALSE)</f>
        <v>0.91395000000000004</v>
      </c>
      <c r="K433" s="13">
        <f t="shared" si="7"/>
        <v>0</v>
      </c>
      <c r="L433" s="22"/>
    </row>
    <row r="434" spans="1:12" s="40" customFormat="1" ht="14.25" customHeight="1" x14ac:dyDescent="0.25">
      <c r="A434" s="38" t="s">
        <v>213</v>
      </c>
      <c r="B434" s="38" t="s">
        <v>285</v>
      </c>
      <c r="C434" s="38" t="s">
        <v>1831</v>
      </c>
      <c r="D434" s="38" t="s">
        <v>499</v>
      </c>
      <c r="E434" s="38" t="s">
        <v>30</v>
      </c>
      <c r="F434" s="38" t="s">
        <v>500</v>
      </c>
      <c r="G434" s="38" t="s">
        <v>1687</v>
      </c>
      <c r="H434" s="38" t="s">
        <v>2665</v>
      </c>
      <c r="I434" s="39">
        <v>0</v>
      </c>
      <c r="J434" s="11">
        <f>VLOOKUP(LEFT(B434,5),[1]Percents!$C:$M,3,FALSE)</f>
        <v>0.91395000000000004</v>
      </c>
      <c r="K434" s="13">
        <f t="shared" si="7"/>
        <v>0</v>
      </c>
      <c r="L434" s="22"/>
    </row>
    <row r="435" spans="1:12" s="40" customFormat="1" ht="14.25" customHeight="1" x14ac:dyDescent="0.25">
      <c r="A435" s="38" t="s">
        <v>213</v>
      </c>
      <c r="B435" s="38" t="s">
        <v>285</v>
      </c>
      <c r="C435" s="38" t="s">
        <v>1832</v>
      </c>
      <c r="D435" s="38" t="s">
        <v>884</v>
      </c>
      <c r="E435" s="38" t="s">
        <v>349</v>
      </c>
      <c r="F435" s="38" t="s">
        <v>885</v>
      </c>
      <c r="G435" s="38" t="s">
        <v>1687</v>
      </c>
      <c r="H435" s="38" t="s">
        <v>2665</v>
      </c>
      <c r="I435" s="39">
        <v>4991.0200000000004</v>
      </c>
      <c r="J435" s="11">
        <f>VLOOKUP(LEFT(B435,5),[1]Percents!$C:$M,3,FALSE)</f>
        <v>0.91395000000000004</v>
      </c>
      <c r="K435" s="13">
        <f t="shared" si="7"/>
        <v>4561.5427290000007</v>
      </c>
      <c r="L435" s="22"/>
    </row>
    <row r="436" spans="1:12" s="40" customFormat="1" ht="14.25" customHeight="1" x14ac:dyDescent="0.25">
      <c r="A436" s="38" t="s">
        <v>213</v>
      </c>
      <c r="B436" s="38" t="s">
        <v>4322</v>
      </c>
      <c r="C436" s="38" t="s">
        <v>1833</v>
      </c>
      <c r="D436" s="38" t="s">
        <v>530</v>
      </c>
      <c r="E436" s="38" t="s">
        <v>531</v>
      </c>
      <c r="F436" s="38" t="s">
        <v>532</v>
      </c>
      <c r="G436" s="38" t="s">
        <v>1687</v>
      </c>
      <c r="H436" s="38" t="s">
        <v>2665</v>
      </c>
      <c r="I436" s="41">
        <v>0</v>
      </c>
      <c r="J436" s="11">
        <f>VLOOKUP(LEFT(B436,5),[1]Percents!$C:$M,3,FALSE)</f>
        <v>0.70594999999999997</v>
      </c>
      <c r="K436" s="13">
        <f t="shared" si="7"/>
        <v>0</v>
      </c>
      <c r="L436" s="22"/>
    </row>
    <row r="437" spans="1:12" s="40" customFormat="1" ht="14.25" customHeight="1" x14ac:dyDescent="0.25">
      <c r="A437" s="38" t="s">
        <v>213</v>
      </c>
      <c r="B437" s="38" t="s">
        <v>160</v>
      </c>
      <c r="C437" s="38" t="s">
        <v>4699</v>
      </c>
      <c r="D437" s="38" t="s">
        <v>4700</v>
      </c>
      <c r="E437" s="38" t="s">
        <v>161</v>
      </c>
      <c r="F437" s="38" t="s">
        <v>611</v>
      </c>
      <c r="G437" s="38" t="s">
        <v>4685</v>
      </c>
      <c r="H437" s="38" t="s">
        <v>2665</v>
      </c>
      <c r="I437" s="39">
        <v>1552.71</v>
      </c>
      <c r="J437" s="11">
        <f>VLOOKUP(LEFT(B437,5),[1]Percents!$C:$M,3,FALSE)</f>
        <v>0.70594999999999997</v>
      </c>
      <c r="K437" s="13">
        <f t="shared" si="7"/>
        <v>1096.1356244999999</v>
      </c>
      <c r="L437" s="22"/>
    </row>
    <row r="438" spans="1:12" s="40" customFormat="1" ht="14.25" customHeight="1" x14ac:dyDescent="0.25">
      <c r="A438" s="38" t="s">
        <v>213</v>
      </c>
      <c r="B438" s="38" t="s">
        <v>232</v>
      </c>
      <c r="C438" s="38" t="s">
        <v>1834</v>
      </c>
      <c r="D438" s="38" t="s">
        <v>886</v>
      </c>
      <c r="E438" s="38" t="s">
        <v>8082</v>
      </c>
      <c r="F438" s="38" t="s">
        <v>730</v>
      </c>
      <c r="G438" s="38" t="s">
        <v>1687</v>
      </c>
      <c r="H438" s="38" t="s">
        <v>2665</v>
      </c>
      <c r="I438" s="39">
        <v>11515.38</v>
      </c>
      <c r="J438" s="11">
        <f>VLOOKUP(LEFT(B438,5),[1]Percents!$C:$M,3,FALSE)</f>
        <v>0.70594999999999997</v>
      </c>
      <c r="K438" s="13">
        <f t="shared" si="7"/>
        <v>8129.2825109999994</v>
      </c>
      <c r="L438" s="22"/>
    </row>
    <row r="439" spans="1:12" s="40" customFormat="1" ht="14.25" customHeight="1" x14ac:dyDescent="0.25">
      <c r="A439" s="38" t="s">
        <v>213</v>
      </c>
      <c r="B439" s="38" t="s">
        <v>292</v>
      </c>
      <c r="C439" s="38" t="s">
        <v>8575</v>
      </c>
      <c r="D439" s="38" t="s">
        <v>8576</v>
      </c>
      <c r="E439" s="38" t="s">
        <v>167</v>
      </c>
      <c r="F439" s="38" t="s">
        <v>8577</v>
      </c>
      <c r="G439" s="38" t="s">
        <v>8578</v>
      </c>
      <c r="H439" s="38" t="s">
        <v>2665</v>
      </c>
      <c r="I439" s="39">
        <v>-540.01</v>
      </c>
      <c r="J439" s="11">
        <f>VLOOKUP(LEFT(B439,5),[1]Percents!$C:$M,3,FALSE)</f>
        <v>0.70594999999999997</v>
      </c>
      <c r="K439" s="13">
        <f t="shared" si="7"/>
        <v>-381.22005949999999</v>
      </c>
      <c r="L439" s="22"/>
    </row>
    <row r="440" spans="1:12" s="40" customFormat="1" ht="14.25" customHeight="1" x14ac:dyDescent="0.25">
      <c r="A440" s="38" t="s">
        <v>141</v>
      </c>
      <c r="B440" s="38" t="s">
        <v>245</v>
      </c>
      <c r="C440" s="38" t="s">
        <v>1835</v>
      </c>
      <c r="D440" s="38" t="s">
        <v>501</v>
      </c>
      <c r="E440" s="38" t="s">
        <v>123</v>
      </c>
      <c r="F440" s="38" t="s">
        <v>502</v>
      </c>
      <c r="G440" s="38" t="s">
        <v>1836</v>
      </c>
      <c r="H440" s="38" t="s">
        <v>2665</v>
      </c>
      <c r="I440" s="39">
        <v>-0.22</v>
      </c>
      <c r="J440" s="11">
        <f>VLOOKUP(LEFT(B440,5),[1]Percents!$C:$M,3,FALSE)</f>
        <v>0.1905</v>
      </c>
      <c r="K440" s="13">
        <f t="shared" si="7"/>
        <v>-4.1910000000000003E-2</v>
      </c>
      <c r="L440" s="22"/>
    </row>
    <row r="441" spans="1:12" s="40" customFormat="1" ht="14.25" customHeight="1" x14ac:dyDescent="0.25">
      <c r="A441" s="38" t="s">
        <v>213</v>
      </c>
      <c r="B441" s="38" t="s">
        <v>656</v>
      </c>
      <c r="C441" s="38" t="s">
        <v>8579</v>
      </c>
      <c r="D441" s="38" t="s">
        <v>8580</v>
      </c>
      <c r="E441" s="38" t="s">
        <v>179</v>
      </c>
      <c r="F441" s="38" t="s">
        <v>8581</v>
      </c>
      <c r="G441" s="38" t="s">
        <v>1688</v>
      </c>
      <c r="H441" s="38" t="s">
        <v>2665</v>
      </c>
      <c r="I441" s="41">
        <v>0</v>
      </c>
      <c r="J441" s="11">
        <f>VLOOKUP(LEFT(B441,5),[1]Percents!$C:$M,3,FALSE)</f>
        <v>0.70594999999999997</v>
      </c>
      <c r="K441" s="13">
        <f t="shared" si="7"/>
        <v>0</v>
      </c>
      <c r="L441" s="22"/>
    </row>
    <row r="442" spans="1:12" s="40" customFormat="1" ht="14.25" customHeight="1" x14ac:dyDescent="0.25">
      <c r="A442" s="38" t="s">
        <v>213</v>
      </c>
      <c r="B442" s="38" t="s">
        <v>285</v>
      </c>
      <c r="C442" s="38" t="s">
        <v>1837</v>
      </c>
      <c r="D442" s="38" t="s">
        <v>634</v>
      </c>
      <c r="E442" s="38" t="s">
        <v>368</v>
      </c>
      <c r="F442" s="38" t="s">
        <v>635</v>
      </c>
      <c r="G442" s="38" t="s">
        <v>1836</v>
      </c>
      <c r="H442" s="38" t="s">
        <v>2665</v>
      </c>
      <c r="I442" s="39">
        <v>3334.13</v>
      </c>
      <c r="J442" s="11">
        <f>VLOOKUP(LEFT(B442,5),[1]Percents!$C:$M,3,FALSE)</f>
        <v>0.91395000000000004</v>
      </c>
      <c r="K442" s="13">
        <f t="shared" si="7"/>
        <v>3047.2281135000003</v>
      </c>
      <c r="L442" s="22"/>
    </row>
    <row r="443" spans="1:12" s="40" customFormat="1" ht="14.25" customHeight="1" x14ac:dyDescent="0.25">
      <c r="A443" s="38" t="s">
        <v>213</v>
      </c>
      <c r="B443" s="38" t="s">
        <v>21</v>
      </c>
      <c r="C443" s="38" t="s">
        <v>1838</v>
      </c>
      <c r="D443" s="38" t="s">
        <v>636</v>
      </c>
      <c r="E443" s="38" t="s">
        <v>637</v>
      </c>
      <c r="F443" s="38" t="s">
        <v>638</v>
      </c>
      <c r="G443" s="38" t="s">
        <v>1688</v>
      </c>
      <c r="H443" s="38" t="s">
        <v>2665</v>
      </c>
      <c r="I443" s="39">
        <v>253.29</v>
      </c>
      <c r="J443" s="11">
        <f>VLOOKUP(LEFT(B443,5),[1]Percents!$C:$M,3,FALSE)</f>
        <v>0.70594999999999997</v>
      </c>
      <c r="K443" s="13">
        <f t="shared" si="7"/>
        <v>178.81007549999998</v>
      </c>
      <c r="L443" s="22"/>
    </row>
    <row r="444" spans="1:12" s="40" customFormat="1" ht="14.25" customHeight="1" x14ac:dyDescent="0.25">
      <c r="A444" s="38" t="s">
        <v>213</v>
      </c>
      <c r="B444" s="38" t="s">
        <v>190</v>
      </c>
      <c r="C444" s="38" t="s">
        <v>1839</v>
      </c>
      <c r="D444" s="38" t="s">
        <v>503</v>
      </c>
      <c r="E444" s="38" t="s">
        <v>6704</v>
      </c>
      <c r="F444" s="38" t="s">
        <v>504</v>
      </c>
      <c r="G444" s="38" t="s">
        <v>1840</v>
      </c>
      <c r="H444" s="38" t="s">
        <v>2665</v>
      </c>
      <c r="I444" s="39">
        <v>0</v>
      </c>
      <c r="J444" s="11">
        <f>VLOOKUP(LEFT(B444,5),[1]Percents!$C:$M,3,FALSE)</f>
        <v>0.70594999999999997</v>
      </c>
      <c r="K444" s="13">
        <f t="shared" si="7"/>
        <v>0</v>
      </c>
      <c r="L444" s="22"/>
    </row>
    <row r="445" spans="1:12" s="40" customFormat="1" ht="14.25" customHeight="1" x14ac:dyDescent="0.25">
      <c r="A445" s="38" t="s">
        <v>213</v>
      </c>
      <c r="B445" s="38" t="s">
        <v>279</v>
      </c>
      <c r="C445" s="38" t="s">
        <v>3224</v>
      </c>
      <c r="D445" s="38" t="s">
        <v>3225</v>
      </c>
      <c r="E445" s="38" t="s">
        <v>281</v>
      </c>
      <c r="F445" s="38" t="s">
        <v>548</v>
      </c>
      <c r="G445" s="38" t="s">
        <v>3223</v>
      </c>
      <c r="H445" s="38" t="s">
        <v>2665</v>
      </c>
      <c r="I445" s="39">
        <v>0</v>
      </c>
      <c r="J445" s="11">
        <f>VLOOKUP(LEFT(B445,5),[1]Percents!$C:$M,3,FALSE)</f>
        <v>0.70594999999999997</v>
      </c>
      <c r="K445" s="13">
        <f t="shared" si="7"/>
        <v>0</v>
      </c>
      <c r="L445" s="22"/>
    </row>
    <row r="446" spans="1:12" s="40" customFormat="1" ht="14.25" customHeight="1" x14ac:dyDescent="0.25">
      <c r="A446" s="38" t="s">
        <v>213</v>
      </c>
      <c r="B446" s="38" t="s">
        <v>105</v>
      </c>
      <c r="C446" s="38" t="s">
        <v>3224</v>
      </c>
      <c r="D446" s="38" t="s">
        <v>3225</v>
      </c>
      <c r="E446" s="38" t="s">
        <v>281</v>
      </c>
      <c r="F446" s="38" t="s">
        <v>548</v>
      </c>
      <c r="G446" s="38" t="s">
        <v>3223</v>
      </c>
      <c r="H446" s="38" t="s">
        <v>2665</v>
      </c>
      <c r="I446" s="39">
        <v>3077.99</v>
      </c>
      <c r="J446" s="11">
        <f>VLOOKUP(LEFT(B446,5),[1]Percents!$C:$M,3,FALSE)</f>
        <v>0.70594999999999997</v>
      </c>
      <c r="K446" s="13">
        <f t="shared" si="7"/>
        <v>2172.9070404999998</v>
      </c>
      <c r="L446" s="22"/>
    </row>
    <row r="447" spans="1:12" s="40" customFormat="1" ht="14.25" customHeight="1" x14ac:dyDescent="0.25">
      <c r="A447" s="38" t="s">
        <v>213</v>
      </c>
      <c r="B447" s="38" t="s">
        <v>279</v>
      </c>
      <c r="C447" s="38" t="s">
        <v>3226</v>
      </c>
      <c r="D447" s="38" t="s">
        <v>3227</v>
      </c>
      <c r="E447" s="38" t="s">
        <v>281</v>
      </c>
      <c r="F447" s="38" t="s">
        <v>548</v>
      </c>
      <c r="G447" s="38" t="s">
        <v>3223</v>
      </c>
      <c r="H447" s="38" t="s">
        <v>2665</v>
      </c>
      <c r="I447" s="39">
        <v>0</v>
      </c>
      <c r="J447" s="11">
        <f>VLOOKUP(LEFT(B447,5),[1]Percents!$C:$M,3,FALSE)</f>
        <v>0.70594999999999997</v>
      </c>
      <c r="K447" s="13">
        <f t="shared" si="7"/>
        <v>0</v>
      </c>
      <c r="L447" s="22"/>
    </row>
    <row r="448" spans="1:12" s="40" customFormat="1" ht="14.25" customHeight="1" x14ac:dyDescent="0.25">
      <c r="A448" s="38" t="s">
        <v>213</v>
      </c>
      <c r="B448" s="38" t="s">
        <v>105</v>
      </c>
      <c r="C448" s="38" t="s">
        <v>3226</v>
      </c>
      <c r="D448" s="38" t="s">
        <v>3227</v>
      </c>
      <c r="E448" s="38" t="s">
        <v>281</v>
      </c>
      <c r="F448" s="38" t="s">
        <v>548</v>
      </c>
      <c r="G448" s="38" t="s">
        <v>3223</v>
      </c>
      <c r="H448" s="38" t="s">
        <v>2665</v>
      </c>
      <c r="I448" s="39">
        <v>7338.73</v>
      </c>
      <c r="J448" s="11">
        <f>VLOOKUP(LEFT(B448,5),[1]Percents!$C:$M,3,FALSE)</f>
        <v>0.70594999999999997</v>
      </c>
      <c r="K448" s="13">
        <f t="shared" si="7"/>
        <v>5180.776443499999</v>
      </c>
      <c r="L448" s="22"/>
    </row>
    <row r="449" spans="1:12" s="40" customFormat="1" ht="14.25" customHeight="1" x14ac:dyDescent="0.25">
      <c r="A449" s="38" t="s">
        <v>213</v>
      </c>
      <c r="B449" s="38" t="s">
        <v>279</v>
      </c>
      <c r="C449" s="38" t="s">
        <v>3228</v>
      </c>
      <c r="D449" s="38" t="s">
        <v>3229</v>
      </c>
      <c r="E449" s="38" t="s">
        <v>281</v>
      </c>
      <c r="F449" s="38" t="s">
        <v>548</v>
      </c>
      <c r="G449" s="38" t="s">
        <v>3223</v>
      </c>
      <c r="H449" s="38" t="s">
        <v>2665</v>
      </c>
      <c r="I449" s="39">
        <v>0</v>
      </c>
      <c r="J449" s="11">
        <f>VLOOKUP(LEFT(B449,5),[1]Percents!$C:$M,3,FALSE)</f>
        <v>0.70594999999999997</v>
      </c>
      <c r="K449" s="13">
        <f t="shared" si="7"/>
        <v>0</v>
      </c>
      <c r="L449" s="22"/>
    </row>
    <row r="450" spans="1:12" s="40" customFormat="1" ht="14.25" customHeight="1" x14ac:dyDescent="0.25">
      <c r="A450" s="38" t="s">
        <v>213</v>
      </c>
      <c r="B450" s="38" t="s">
        <v>105</v>
      </c>
      <c r="C450" s="38" t="s">
        <v>3228</v>
      </c>
      <c r="D450" s="38" t="s">
        <v>3229</v>
      </c>
      <c r="E450" s="38" t="s">
        <v>281</v>
      </c>
      <c r="F450" s="38" t="s">
        <v>548</v>
      </c>
      <c r="G450" s="38" t="s">
        <v>3223</v>
      </c>
      <c r="H450" s="38" t="s">
        <v>2665</v>
      </c>
      <c r="I450" s="39">
        <v>17290.599999999999</v>
      </c>
      <c r="J450" s="11">
        <f>VLOOKUP(LEFT(B450,5),[1]Percents!$C:$M,3,FALSE)</f>
        <v>0.70594999999999997</v>
      </c>
      <c r="K450" s="13">
        <f t="shared" si="7"/>
        <v>12206.299069999999</v>
      </c>
      <c r="L450" s="22"/>
    </row>
    <row r="451" spans="1:12" s="40" customFormat="1" ht="14.25" customHeight="1" x14ac:dyDescent="0.25">
      <c r="A451" s="38" t="s">
        <v>213</v>
      </c>
      <c r="B451" s="38" t="s">
        <v>190</v>
      </c>
      <c r="C451" s="38" t="s">
        <v>3230</v>
      </c>
      <c r="D451" s="38" t="s">
        <v>3231</v>
      </c>
      <c r="E451" s="38" t="s">
        <v>309</v>
      </c>
      <c r="F451" s="38" t="s">
        <v>548</v>
      </c>
      <c r="G451" s="38" t="s">
        <v>3223</v>
      </c>
      <c r="H451" s="38" t="s">
        <v>2665</v>
      </c>
      <c r="I451" s="39">
        <v>40.6</v>
      </c>
      <c r="J451" s="11">
        <f>VLOOKUP(LEFT(B451,5),[1]Percents!$C:$M,3,FALSE)</f>
        <v>0.70594999999999997</v>
      </c>
      <c r="K451" s="13">
        <f t="shared" si="7"/>
        <v>28.661570000000001</v>
      </c>
      <c r="L451" s="22"/>
    </row>
    <row r="452" spans="1:12" s="40" customFormat="1" ht="14.25" customHeight="1" x14ac:dyDescent="0.25">
      <c r="A452" s="38" t="s">
        <v>213</v>
      </c>
      <c r="B452" s="38" t="s">
        <v>160</v>
      </c>
      <c r="C452" s="38" t="s">
        <v>5127</v>
      </c>
      <c r="D452" s="38" t="s">
        <v>5128</v>
      </c>
      <c r="E452" s="38" t="s">
        <v>156</v>
      </c>
      <c r="F452" s="38" t="s">
        <v>505</v>
      </c>
      <c r="G452" s="38" t="s">
        <v>4957</v>
      </c>
      <c r="H452" s="38" t="s">
        <v>2665</v>
      </c>
      <c r="I452" s="39">
        <v>8890.74</v>
      </c>
      <c r="J452" s="11">
        <f>VLOOKUP(LEFT(B452,5),[1]Percents!$C:$M,3,FALSE)</f>
        <v>0.70594999999999997</v>
      </c>
      <c r="K452" s="13">
        <f t="shared" si="7"/>
        <v>6276.4179029999996</v>
      </c>
      <c r="L452" s="22"/>
    </row>
    <row r="453" spans="1:12" s="40" customFormat="1" ht="14.25" customHeight="1" x14ac:dyDescent="0.25">
      <c r="A453" s="38" t="s">
        <v>213</v>
      </c>
      <c r="B453" s="38" t="s">
        <v>94</v>
      </c>
      <c r="C453" s="38" t="s">
        <v>1841</v>
      </c>
      <c r="D453" s="38" t="s">
        <v>533</v>
      </c>
      <c r="E453" s="38" t="s">
        <v>96</v>
      </c>
      <c r="F453" s="38" t="s">
        <v>534</v>
      </c>
      <c r="G453" s="38" t="s">
        <v>1690</v>
      </c>
      <c r="H453" s="38" t="s">
        <v>2665</v>
      </c>
      <c r="I453" s="41">
        <v>100.66</v>
      </c>
      <c r="J453" s="11">
        <f>VLOOKUP(LEFT(B453,5),[1]Percents!$C:$M,3,FALSE)</f>
        <v>0.91395000000000004</v>
      </c>
      <c r="K453" s="13">
        <f t="shared" si="7"/>
        <v>91.998207000000008</v>
      </c>
      <c r="L453" s="22"/>
    </row>
    <row r="454" spans="1:12" s="40" customFormat="1" ht="14.25" customHeight="1" x14ac:dyDescent="0.25">
      <c r="A454" s="38" t="s">
        <v>243</v>
      </c>
      <c r="B454" s="38" t="s">
        <v>314</v>
      </c>
      <c r="C454" s="38" t="s">
        <v>1842</v>
      </c>
      <c r="D454" s="38" t="s">
        <v>802</v>
      </c>
      <c r="E454" s="38" t="s">
        <v>657</v>
      </c>
      <c r="F454" s="38" t="s">
        <v>768</v>
      </c>
      <c r="G454" s="38" t="s">
        <v>1690</v>
      </c>
      <c r="H454" s="38" t="s">
        <v>2665</v>
      </c>
      <c r="I454" s="39">
        <v>155.84</v>
      </c>
      <c r="J454" s="11">
        <f>VLOOKUP(LEFT(B454,5),[1]Percents!$C:$M,3,FALSE)</f>
        <v>0.90900000000000003</v>
      </c>
      <c r="K454" s="13">
        <f t="shared" si="7"/>
        <v>141.65855999999999</v>
      </c>
      <c r="L454" s="22"/>
    </row>
    <row r="455" spans="1:12" s="40" customFormat="1" ht="14.25" customHeight="1" x14ac:dyDescent="0.25">
      <c r="A455" s="38" t="s">
        <v>141</v>
      </c>
      <c r="B455" s="38" t="s">
        <v>111</v>
      </c>
      <c r="C455" s="38" t="s">
        <v>9332</v>
      </c>
      <c r="D455" s="38" t="s">
        <v>9333</v>
      </c>
      <c r="E455" s="38" t="s">
        <v>612</v>
      </c>
      <c r="F455" s="38" t="s">
        <v>9334</v>
      </c>
      <c r="G455" s="38" t="s">
        <v>1690</v>
      </c>
      <c r="H455" s="38" t="s">
        <v>2665</v>
      </c>
      <c r="I455" s="41">
        <v>0</v>
      </c>
      <c r="J455" s="11">
        <f>VLOOKUP(LEFT(B455,5),[1]Percents!$C:$M,3,FALSE)</f>
        <v>0.1905</v>
      </c>
      <c r="K455" s="13">
        <f t="shared" si="7"/>
        <v>0</v>
      </c>
      <c r="L455" s="22"/>
    </row>
    <row r="456" spans="1:12" s="40" customFormat="1" ht="14.25" customHeight="1" x14ac:dyDescent="0.25">
      <c r="A456" s="38" t="s">
        <v>213</v>
      </c>
      <c r="B456" s="38" t="s">
        <v>148</v>
      </c>
      <c r="C456" s="38" t="s">
        <v>10972</v>
      </c>
      <c r="D456" s="38" t="s">
        <v>10973</v>
      </c>
      <c r="E456" s="38" t="s">
        <v>149</v>
      </c>
      <c r="F456" s="38" t="s">
        <v>689</v>
      </c>
      <c r="G456" s="38" t="s">
        <v>1692</v>
      </c>
      <c r="H456" s="38" t="s">
        <v>2665</v>
      </c>
      <c r="I456" s="41">
        <v>0</v>
      </c>
      <c r="J456" s="11">
        <f>VLOOKUP(LEFT(B456,5),[1]Percents!$C:$M,3,FALSE)</f>
        <v>0.70594999999999997</v>
      </c>
      <c r="K456" s="13">
        <f t="shared" si="7"/>
        <v>0</v>
      </c>
      <c r="L456" s="22"/>
    </row>
    <row r="457" spans="1:12" s="40" customFormat="1" ht="14.25" customHeight="1" x14ac:dyDescent="0.25">
      <c r="A457" s="38" t="s">
        <v>213</v>
      </c>
      <c r="B457" s="38" t="s">
        <v>148</v>
      </c>
      <c r="C457" s="38" t="s">
        <v>8582</v>
      </c>
      <c r="D457" s="38" t="s">
        <v>8583</v>
      </c>
      <c r="E457" s="38" t="s">
        <v>149</v>
      </c>
      <c r="F457" s="38" t="s">
        <v>689</v>
      </c>
      <c r="G457" s="38" t="s">
        <v>3534</v>
      </c>
      <c r="H457" s="38" t="s">
        <v>2665</v>
      </c>
      <c r="I457" s="39">
        <v>0</v>
      </c>
      <c r="J457" s="11">
        <f>VLOOKUP(LEFT(B457,5),[1]Percents!$C:$M,3,FALSE)</f>
        <v>0.70594999999999997</v>
      </c>
      <c r="K457" s="13">
        <f t="shared" si="7"/>
        <v>0</v>
      </c>
      <c r="L457" s="22"/>
    </row>
    <row r="458" spans="1:12" s="40" customFormat="1" ht="14.25" customHeight="1" x14ac:dyDescent="0.25">
      <c r="A458" s="38" t="s">
        <v>213</v>
      </c>
      <c r="B458" s="38" t="s">
        <v>148</v>
      </c>
      <c r="C458" s="38" t="s">
        <v>7669</v>
      </c>
      <c r="D458" s="38" t="s">
        <v>7670</v>
      </c>
      <c r="E458" s="38" t="s">
        <v>149</v>
      </c>
      <c r="F458" s="38" t="s">
        <v>689</v>
      </c>
      <c r="G458" s="38" t="s">
        <v>5420</v>
      </c>
      <c r="H458" s="38" t="s">
        <v>2665</v>
      </c>
      <c r="I458" s="39">
        <v>0</v>
      </c>
      <c r="J458" s="11">
        <f>VLOOKUP(LEFT(B458,5),[1]Percents!$C:$M,3,FALSE)</f>
        <v>0.70594999999999997</v>
      </c>
      <c r="K458" s="13">
        <f t="shared" ref="K458:K521" si="8">+I458*J458</f>
        <v>0</v>
      </c>
      <c r="L458" s="22"/>
    </row>
    <row r="459" spans="1:12" s="40" customFormat="1" ht="14.25" customHeight="1" x14ac:dyDescent="0.25">
      <c r="A459" s="38" t="s">
        <v>213</v>
      </c>
      <c r="B459" s="38" t="s">
        <v>9329</v>
      </c>
      <c r="C459" s="38" t="s">
        <v>8085</v>
      </c>
      <c r="D459" s="38" t="s">
        <v>8086</v>
      </c>
      <c r="E459" s="38" t="s">
        <v>4568</v>
      </c>
      <c r="F459" s="38" t="s">
        <v>731</v>
      </c>
      <c r="G459" s="38" t="s">
        <v>5782</v>
      </c>
      <c r="H459" s="38" t="s">
        <v>2665</v>
      </c>
      <c r="I459" s="39">
        <v>0</v>
      </c>
      <c r="J459" s="11">
        <f>VLOOKUP(LEFT(B459,5),[1]Percents!$C:$M,3,FALSE)</f>
        <v>0.70594999999999997</v>
      </c>
      <c r="K459" s="13">
        <f t="shared" si="8"/>
        <v>0</v>
      </c>
      <c r="L459" s="22"/>
    </row>
    <row r="460" spans="1:12" s="40" customFormat="1" ht="14.25" customHeight="1" x14ac:dyDescent="0.25">
      <c r="A460" s="38" t="s">
        <v>213</v>
      </c>
      <c r="B460" s="38" t="s">
        <v>189</v>
      </c>
      <c r="C460" s="38" t="s">
        <v>8085</v>
      </c>
      <c r="D460" s="38" t="s">
        <v>8086</v>
      </c>
      <c r="E460" s="38" t="s">
        <v>4568</v>
      </c>
      <c r="F460" s="38" t="s">
        <v>731</v>
      </c>
      <c r="G460" s="38" t="s">
        <v>5782</v>
      </c>
      <c r="H460" s="38" t="s">
        <v>2665</v>
      </c>
      <c r="I460" s="39">
        <v>0</v>
      </c>
      <c r="J460" s="11">
        <f>VLOOKUP(LEFT(B460,5),[1]Percents!$C:$M,3,FALSE)</f>
        <v>0.70594999999999997</v>
      </c>
      <c r="K460" s="13">
        <f t="shared" si="8"/>
        <v>0</v>
      </c>
      <c r="L460" s="22"/>
    </row>
    <row r="461" spans="1:12" s="40" customFormat="1" ht="14.25" customHeight="1" x14ac:dyDescent="0.25">
      <c r="A461" s="38" t="s">
        <v>213</v>
      </c>
      <c r="B461" s="38" t="s">
        <v>16</v>
      </c>
      <c r="C461" s="38" t="s">
        <v>3769</v>
      </c>
      <c r="D461" s="38" t="s">
        <v>3770</v>
      </c>
      <c r="E461" s="38" t="s">
        <v>769</v>
      </c>
      <c r="F461" s="38" t="s">
        <v>770</v>
      </c>
      <c r="G461" s="38" t="s">
        <v>3744</v>
      </c>
      <c r="H461" s="38" t="s">
        <v>2665</v>
      </c>
      <c r="I461" s="39">
        <v>0</v>
      </c>
      <c r="J461" s="11">
        <f>VLOOKUP(LEFT(B461,5),[1]Percents!$C:$M,3,FALSE)</f>
        <v>0.91395000000000004</v>
      </c>
      <c r="K461" s="13">
        <f t="shared" si="8"/>
        <v>0</v>
      </c>
      <c r="L461" s="22"/>
    </row>
    <row r="462" spans="1:12" s="40" customFormat="1" ht="14.25" customHeight="1" x14ac:dyDescent="0.25">
      <c r="A462" s="38" t="s">
        <v>213</v>
      </c>
      <c r="B462" s="38" t="s">
        <v>16</v>
      </c>
      <c r="C462" s="38" t="s">
        <v>9883</v>
      </c>
      <c r="D462" s="38" t="s">
        <v>9884</v>
      </c>
      <c r="E462" s="38" t="s">
        <v>78</v>
      </c>
      <c r="F462" s="38" t="s">
        <v>732</v>
      </c>
      <c r="G462" s="38" t="s">
        <v>1693</v>
      </c>
      <c r="H462" s="38" t="s">
        <v>2665</v>
      </c>
      <c r="I462" s="41">
        <v>0</v>
      </c>
      <c r="J462" s="11">
        <f>VLOOKUP(LEFT(B462,5),[1]Percents!$C:$M,3,FALSE)</f>
        <v>0.91395000000000004</v>
      </c>
      <c r="K462" s="13">
        <f t="shared" si="8"/>
        <v>0</v>
      </c>
      <c r="L462" s="22"/>
    </row>
    <row r="463" spans="1:12" s="40" customFormat="1" ht="14.25" customHeight="1" x14ac:dyDescent="0.25">
      <c r="A463" s="38" t="s">
        <v>213</v>
      </c>
      <c r="B463" s="38" t="s">
        <v>16</v>
      </c>
      <c r="C463" s="38" t="s">
        <v>3771</v>
      </c>
      <c r="D463" s="38" t="s">
        <v>3772</v>
      </c>
      <c r="E463" s="38" t="s">
        <v>78</v>
      </c>
      <c r="F463" s="38" t="s">
        <v>732</v>
      </c>
      <c r="G463" s="38" t="s">
        <v>3744</v>
      </c>
      <c r="H463" s="38" t="s">
        <v>2665</v>
      </c>
      <c r="I463" s="39">
        <v>154.58000000000001</v>
      </c>
      <c r="J463" s="11">
        <f>VLOOKUP(LEFT(B463,5),[1]Percents!$C:$M,3,FALSE)</f>
        <v>0.91395000000000004</v>
      </c>
      <c r="K463" s="13">
        <f t="shared" si="8"/>
        <v>141.27839100000003</v>
      </c>
      <c r="L463" s="22"/>
    </row>
    <row r="464" spans="1:12" s="40" customFormat="1" ht="14.25" customHeight="1" x14ac:dyDescent="0.25">
      <c r="A464" s="38" t="s">
        <v>243</v>
      </c>
      <c r="B464" s="38" t="s">
        <v>314</v>
      </c>
      <c r="C464" s="38" t="s">
        <v>1843</v>
      </c>
      <c r="D464" s="38" t="s">
        <v>887</v>
      </c>
      <c r="E464" s="38" t="s">
        <v>657</v>
      </c>
      <c r="F464" s="38" t="s">
        <v>658</v>
      </c>
      <c r="G464" s="38" t="s">
        <v>1844</v>
      </c>
      <c r="H464" s="38" t="s">
        <v>2665</v>
      </c>
      <c r="I464" s="39">
        <v>0</v>
      </c>
      <c r="J464" s="11">
        <f>VLOOKUP(LEFT(B464,5),[1]Percents!$C:$M,3,FALSE)</f>
        <v>0.90900000000000003</v>
      </c>
      <c r="K464" s="13">
        <f t="shared" si="8"/>
        <v>0</v>
      </c>
      <c r="L464" s="22"/>
    </row>
    <row r="465" spans="1:12" s="40" customFormat="1" ht="14.25" customHeight="1" x14ac:dyDescent="0.25">
      <c r="A465" s="38" t="s">
        <v>213</v>
      </c>
      <c r="B465" s="38" t="s">
        <v>94</v>
      </c>
      <c r="C465" s="38" t="s">
        <v>1845</v>
      </c>
      <c r="D465" s="38" t="s">
        <v>733</v>
      </c>
      <c r="E465" s="38" t="s">
        <v>95</v>
      </c>
      <c r="F465" s="38" t="s">
        <v>734</v>
      </c>
      <c r="G465" s="38" t="s">
        <v>1693</v>
      </c>
      <c r="H465" s="38" t="s">
        <v>2665</v>
      </c>
      <c r="I465" s="39">
        <v>0</v>
      </c>
      <c r="J465" s="11">
        <f>VLOOKUP(LEFT(B465,5),[1]Percents!$C:$M,3,FALSE)</f>
        <v>0.91395000000000004</v>
      </c>
      <c r="K465" s="13">
        <f t="shared" si="8"/>
        <v>0</v>
      </c>
      <c r="L465" s="22"/>
    </row>
    <row r="466" spans="1:12" s="40" customFormat="1" ht="14.25" customHeight="1" x14ac:dyDescent="0.25">
      <c r="A466" s="38" t="s">
        <v>213</v>
      </c>
      <c r="B466" s="38" t="s">
        <v>94</v>
      </c>
      <c r="C466" s="38" t="s">
        <v>10410</v>
      </c>
      <c r="D466" s="38" t="s">
        <v>10411</v>
      </c>
      <c r="E466" s="38" t="s">
        <v>95</v>
      </c>
      <c r="F466" s="38" t="s">
        <v>734</v>
      </c>
      <c r="G466" s="38" t="s">
        <v>1693</v>
      </c>
      <c r="H466" s="38" t="s">
        <v>2665</v>
      </c>
      <c r="I466" s="41">
        <v>0</v>
      </c>
      <c r="J466" s="11">
        <f>VLOOKUP(LEFT(B466,5),[1]Percents!$C:$M,3,FALSE)</f>
        <v>0.91395000000000004</v>
      </c>
      <c r="K466" s="13">
        <f t="shared" si="8"/>
        <v>0</v>
      </c>
      <c r="L466" s="22"/>
    </row>
    <row r="467" spans="1:12" s="40" customFormat="1" ht="14.25" customHeight="1" x14ac:dyDescent="0.25">
      <c r="A467" s="38" t="s">
        <v>141</v>
      </c>
      <c r="B467" s="38" t="s">
        <v>111</v>
      </c>
      <c r="C467" s="38" t="s">
        <v>1846</v>
      </c>
      <c r="D467" s="38" t="s">
        <v>735</v>
      </c>
      <c r="E467" s="38" t="s">
        <v>115</v>
      </c>
      <c r="F467" s="38" t="s">
        <v>736</v>
      </c>
      <c r="G467" s="38" t="s">
        <v>1688</v>
      </c>
      <c r="H467" s="38" t="s">
        <v>2665</v>
      </c>
      <c r="I467" s="39">
        <v>0</v>
      </c>
      <c r="J467" s="11">
        <f>VLOOKUP(LEFT(B467,5),[1]Percents!$C:$M,3,FALSE)</f>
        <v>0.1905</v>
      </c>
      <c r="K467" s="13">
        <f t="shared" si="8"/>
        <v>0</v>
      </c>
      <c r="L467" s="22"/>
    </row>
    <row r="468" spans="1:12" s="40" customFormat="1" ht="14.25" customHeight="1" x14ac:dyDescent="0.25">
      <c r="A468" s="38" t="s">
        <v>141</v>
      </c>
      <c r="B468" s="38" t="s">
        <v>111</v>
      </c>
      <c r="C468" s="38" t="s">
        <v>1847</v>
      </c>
      <c r="D468" s="38" t="s">
        <v>850</v>
      </c>
      <c r="E468" s="38" t="s">
        <v>851</v>
      </c>
      <c r="F468" s="38" t="s">
        <v>852</v>
      </c>
      <c r="G468" s="38" t="s">
        <v>1690</v>
      </c>
      <c r="H468" s="38" t="s">
        <v>2665</v>
      </c>
      <c r="I468" s="39">
        <v>3907.99</v>
      </c>
      <c r="J468" s="11">
        <f>VLOOKUP(LEFT(B468,5),[1]Percents!$C:$M,3,FALSE)</f>
        <v>0.1905</v>
      </c>
      <c r="K468" s="13">
        <f t="shared" si="8"/>
        <v>744.47209499999997</v>
      </c>
      <c r="L468" s="22"/>
    </row>
    <row r="469" spans="1:12" s="40" customFormat="1" ht="14.25" customHeight="1" x14ac:dyDescent="0.25">
      <c r="A469" s="38" t="s">
        <v>243</v>
      </c>
      <c r="B469" s="38" t="s">
        <v>314</v>
      </c>
      <c r="C469" s="38" t="s">
        <v>1848</v>
      </c>
      <c r="D469" s="38" t="s">
        <v>823</v>
      </c>
      <c r="E469" s="38" t="s">
        <v>6705</v>
      </c>
      <c r="F469" s="38" t="s">
        <v>824</v>
      </c>
      <c r="G469" s="38" t="s">
        <v>1849</v>
      </c>
      <c r="H469" s="38" t="s">
        <v>2665</v>
      </c>
      <c r="I469" s="39">
        <v>1874.34</v>
      </c>
      <c r="J469" s="11">
        <f>VLOOKUP(LEFT(B469,5),[1]Percents!$C:$M,3,FALSE)</f>
        <v>0.90900000000000003</v>
      </c>
      <c r="K469" s="13">
        <f t="shared" si="8"/>
        <v>1703.7750599999999</v>
      </c>
      <c r="L469" s="22"/>
    </row>
    <row r="470" spans="1:12" s="40" customFormat="1" ht="14.25" customHeight="1" x14ac:dyDescent="0.25">
      <c r="A470" s="38" t="s">
        <v>213</v>
      </c>
      <c r="B470" s="38" t="s">
        <v>162</v>
      </c>
      <c r="C470" s="38" t="s">
        <v>9885</v>
      </c>
      <c r="D470" s="38" t="s">
        <v>9886</v>
      </c>
      <c r="E470" s="38" t="s">
        <v>412</v>
      </c>
      <c r="F470" s="38" t="s">
        <v>659</v>
      </c>
      <c r="G470" s="38" t="s">
        <v>1860</v>
      </c>
      <c r="H470" s="38" t="s">
        <v>2665</v>
      </c>
      <c r="I470" s="41">
        <v>0</v>
      </c>
      <c r="J470" s="11">
        <f>VLOOKUP(LEFT(B470,5),[1]Percents!$C:$M,3,FALSE)</f>
        <v>0.70594999999999997</v>
      </c>
      <c r="K470" s="13">
        <f t="shared" si="8"/>
        <v>0</v>
      </c>
      <c r="L470" s="22"/>
    </row>
    <row r="471" spans="1:12" s="40" customFormat="1" ht="14.25" customHeight="1" x14ac:dyDescent="0.25">
      <c r="A471" s="38" t="s">
        <v>213</v>
      </c>
      <c r="B471" s="38" t="s">
        <v>162</v>
      </c>
      <c r="C471" s="38" t="s">
        <v>9887</v>
      </c>
      <c r="D471" s="38" t="s">
        <v>9888</v>
      </c>
      <c r="E471" s="38" t="s">
        <v>412</v>
      </c>
      <c r="F471" s="38" t="s">
        <v>659</v>
      </c>
      <c r="G471" s="38" t="s">
        <v>1712</v>
      </c>
      <c r="H471" s="38" t="s">
        <v>2665</v>
      </c>
      <c r="I471" s="39">
        <v>0</v>
      </c>
      <c r="J471" s="11">
        <f>VLOOKUP(LEFT(B471,5),[1]Percents!$C:$M,3,FALSE)</f>
        <v>0.70594999999999997</v>
      </c>
      <c r="K471" s="13">
        <f t="shared" si="8"/>
        <v>0</v>
      </c>
      <c r="L471" s="22"/>
    </row>
    <row r="472" spans="1:12" s="40" customFormat="1" ht="14.25" customHeight="1" x14ac:dyDescent="0.25">
      <c r="A472" s="38" t="s">
        <v>213</v>
      </c>
      <c r="B472" s="38" t="s">
        <v>162</v>
      </c>
      <c r="C472" s="38" t="s">
        <v>11655</v>
      </c>
      <c r="D472" s="38" t="s">
        <v>11656</v>
      </c>
      <c r="E472" s="38" t="s">
        <v>412</v>
      </c>
      <c r="F472" s="38" t="s">
        <v>659</v>
      </c>
      <c r="G472" s="38" t="s">
        <v>1750</v>
      </c>
      <c r="H472" s="38" t="s">
        <v>2665</v>
      </c>
      <c r="I472" s="41">
        <v>0</v>
      </c>
      <c r="J472" s="11">
        <f>VLOOKUP(LEFT(B472,5),[1]Percents!$C:$M,3,FALSE)</f>
        <v>0.70594999999999997</v>
      </c>
      <c r="K472" s="13">
        <f t="shared" si="8"/>
        <v>0</v>
      </c>
      <c r="L472" s="22"/>
    </row>
    <row r="473" spans="1:12" s="40" customFormat="1" ht="14.25" customHeight="1" x14ac:dyDescent="0.25">
      <c r="A473" s="38" t="s">
        <v>213</v>
      </c>
      <c r="B473" s="38" t="s">
        <v>162</v>
      </c>
      <c r="C473" s="38" t="s">
        <v>5129</v>
      </c>
      <c r="D473" s="38" t="s">
        <v>5130</v>
      </c>
      <c r="E473" s="38" t="s">
        <v>412</v>
      </c>
      <c r="F473" s="38" t="s">
        <v>659</v>
      </c>
      <c r="G473" s="38" t="s">
        <v>5106</v>
      </c>
      <c r="H473" s="38" t="s">
        <v>2665</v>
      </c>
      <c r="I473" s="39">
        <v>3949.19</v>
      </c>
      <c r="J473" s="11">
        <f>VLOOKUP(LEFT(B473,5),[1]Percents!$C:$M,3,FALSE)</f>
        <v>0.70594999999999997</v>
      </c>
      <c r="K473" s="13">
        <f t="shared" si="8"/>
        <v>2787.9306805000001</v>
      </c>
      <c r="L473" s="22"/>
    </row>
    <row r="474" spans="1:12" s="40" customFormat="1" ht="14.25" customHeight="1" x14ac:dyDescent="0.25">
      <c r="A474" s="38" t="s">
        <v>213</v>
      </c>
      <c r="B474" s="38" t="s">
        <v>162</v>
      </c>
      <c r="C474" s="38" t="s">
        <v>9335</v>
      </c>
      <c r="D474" s="38" t="s">
        <v>9336</v>
      </c>
      <c r="E474" s="38" t="s">
        <v>412</v>
      </c>
      <c r="F474" s="38" t="s">
        <v>659</v>
      </c>
      <c r="G474" s="38" t="s">
        <v>8954</v>
      </c>
      <c r="H474" s="38" t="s">
        <v>2665</v>
      </c>
      <c r="I474" s="39">
        <v>14873.21</v>
      </c>
      <c r="J474" s="11">
        <f>VLOOKUP(LEFT(B474,5),[1]Percents!$C:$M,3,FALSE)</f>
        <v>0.70594999999999997</v>
      </c>
      <c r="K474" s="13">
        <f t="shared" si="8"/>
        <v>10499.742599499999</v>
      </c>
      <c r="L474" s="22"/>
    </row>
    <row r="475" spans="1:12" s="40" customFormat="1" ht="14.25" customHeight="1" x14ac:dyDescent="0.25">
      <c r="A475" s="38" t="s">
        <v>141</v>
      </c>
      <c r="B475" s="38" t="s">
        <v>111</v>
      </c>
      <c r="C475" s="38" t="s">
        <v>1850</v>
      </c>
      <c r="D475" s="38" t="s">
        <v>853</v>
      </c>
      <c r="E475" s="38" t="s">
        <v>379</v>
      </c>
      <c r="F475" s="38" t="s">
        <v>854</v>
      </c>
      <c r="G475" s="38" t="s">
        <v>1693</v>
      </c>
      <c r="H475" s="38" t="s">
        <v>2665</v>
      </c>
      <c r="I475" s="39">
        <v>0</v>
      </c>
      <c r="J475" s="11">
        <f>VLOOKUP(LEFT(B475,5),[1]Percents!$C:$M,3,FALSE)</f>
        <v>0.1905</v>
      </c>
      <c r="K475" s="13">
        <f t="shared" si="8"/>
        <v>0</v>
      </c>
      <c r="L475" s="22"/>
    </row>
    <row r="476" spans="1:12" s="40" customFormat="1" ht="14.25" customHeight="1" x14ac:dyDescent="0.25">
      <c r="A476" s="38" t="s">
        <v>141</v>
      </c>
      <c r="B476" s="38" t="s">
        <v>111</v>
      </c>
      <c r="C476" s="38" t="s">
        <v>1852</v>
      </c>
      <c r="D476" s="38" t="s">
        <v>803</v>
      </c>
      <c r="E476" s="38" t="s">
        <v>804</v>
      </c>
      <c r="F476" s="38" t="s">
        <v>805</v>
      </c>
      <c r="G476" s="38" t="s">
        <v>1693</v>
      </c>
      <c r="H476" s="38" t="s">
        <v>2665</v>
      </c>
      <c r="I476" s="39">
        <v>1403.6</v>
      </c>
      <c r="J476" s="11">
        <f>VLOOKUP(LEFT(B476,5),[1]Percents!$C:$M,3,FALSE)</f>
        <v>0.1905</v>
      </c>
      <c r="K476" s="13">
        <f t="shared" si="8"/>
        <v>267.38579999999996</v>
      </c>
      <c r="L476" s="22"/>
    </row>
    <row r="477" spans="1:12" s="40" customFormat="1" ht="14.25" customHeight="1" x14ac:dyDescent="0.25">
      <c r="A477" s="38" t="s">
        <v>141</v>
      </c>
      <c r="B477" s="38" t="s">
        <v>111</v>
      </c>
      <c r="C477" s="38" t="s">
        <v>5801</v>
      </c>
      <c r="D477" s="38" t="s">
        <v>5802</v>
      </c>
      <c r="E477" s="38" t="s">
        <v>804</v>
      </c>
      <c r="F477" s="38" t="s">
        <v>805</v>
      </c>
      <c r="G477" s="38" t="s">
        <v>5782</v>
      </c>
      <c r="H477" s="38" t="s">
        <v>2665</v>
      </c>
      <c r="I477" s="39">
        <v>0</v>
      </c>
      <c r="J477" s="11">
        <f>VLOOKUP(LEFT(B477,5),[1]Percents!$C:$M,3,FALSE)</f>
        <v>0.1905</v>
      </c>
      <c r="K477" s="13">
        <f t="shared" si="8"/>
        <v>0</v>
      </c>
      <c r="L477" s="22"/>
    </row>
    <row r="478" spans="1:12" s="40" customFormat="1" ht="14.25" customHeight="1" x14ac:dyDescent="0.25">
      <c r="A478" s="38" t="s">
        <v>213</v>
      </c>
      <c r="B478" s="38" t="s">
        <v>42</v>
      </c>
      <c r="C478" s="38" t="s">
        <v>11657</v>
      </c>
      <c r="D478" s="38" t="s">
        <v>11658</v>
      </c>
      <c r="E478" s="38" t="s">
        <v>80</v>
      </c>
      <c r="F478" s="38" t="s">
        <v>11659</v>
      </c>
      <c r="G478" s="38" t="s">
        <v>1699</v>
      </c>
      <c r="H478" s="38" t="s">
        <v>2665</v>
      </c>
      <c r="I478" s="41">
        <v>0</v>
      </c>
      <c r="J478" s="11">
        <f>VLOOKUP(LEFT(B478,5),[1]Percents!$C:$M,3,FALSE)</f>
        <v>0.70594999999999997</v>
      </c>
      <c r="K478" s="13">
        <f t="shared" si="8"/>
        <v>0</v>
      </c>
      <c r="L478" s="22"/>
    </row>
    <row r="479" spans="1:12" s="40" customFormat="1" ht="14.25" customHeight="1" x14ac:dyDescent="0.25">
      <c r="A479" s="38" t="s">
        <v>243</v>
      </c>
      <c r="B479" s="38" t="s">
        <v>314</v>
      </c>
      <c r="C479" s="38" t="s">
        <v>5803</v>
      </c>
      <c r="D479" s="38" t="s">
        <v>5804</v>
      </c>
      <c r="E479" s="38" t="s">
        <v>197</v>
      </c>
      <c r="F479" s="38" t="s">
        <v>738</v>
      </c>
      <c r="G479" s="38" t="s">
        <v>5782</v>
      </c>
      <c r="H479" s="38" t="s">
        <v>2665</v>
      </c>
      <c r="I479" s="39">
        <v>-6187.51</v>
      </c>
      <c r="J479" s="11">
        <f>VLOOKUP(LEFT(B479,5),[1]Percents!$C:$M,3,FALSE)</f>
        <v>0.90900000000000003</v>
      </c>
      <c r="K479" s="13">
        <f t="shared" si="8"/>
        <v>-5624.4465900000005</v>
      </c>
      <c r="L479" s="22"/>
    </row>
    <row r="480" spans="1:12" s="40" customFormat="1" ht="14.25" customHeight="1" x14ac:dyDescent="0.25">
      <c r="A480" s="38" t="s">
        <v>213</v>
      </c>
      <c r="B480" s="38" t="s">
        <v>258</v>
      </c>
      <c r="C480" s="38" t="s">
        <v>1854</v>
      </c>
      <c r="D480" s="38" t="s">
        <v>825</v>
      </c>
      <c r="E480" s="38" t="s">
        <v>826</v>
      </c>
      <c r="F480" s="38" t="s">
        <v>827</v>
      </c>
      <c r="G480" s="38" t="s">
        <v>1693</v>
      </c>
      <c r="H480" s="38" t="s">
        <v>2665</v>
      </c>
      <c r="I480" s="39">
        <v>0</v>
      </c>
      <c r="J480" s="11">
        <f>VLOOKUP(LEFT(B480,5),[1]Percents!$C:$M,3,FALSE)</f>
        <v>0.70594999999999997</v>
      </c>
      <c r="K480" s="13">
        <f t="shared" si="8"/>
        <v>0</v>
      </c>
      <c r="L480" s="22"/>
    </row>
    <row r="481" spans="1:12" s="40" customFormat="1" ht="14.25" customHeight="1" x14ac:dyDescent="0.25">
      <c r="A481" s="38" t="s">
        <v>213</v>
      </c>
      <c r="B481" s="38" t="s">
        <v>94</v>
      </c>
      <c r="C481" s="38" t="s">
        <v>1855</v>
      </c>
      <c r="D481" s="38" t="s">
        <v>828</v>
      </c>
      <c r="E481" s="38" t="s">
        <v>829</v>
      </c>
      <c r="F481" s="38" t="s">
        <v>830</v>
      </c>
      <c r="G481" s="38" t="s">
        <v>1856</v>
      </c>
      <c r="H481" s="38" t="s">
        <v>2665</v>
      </c>
      <c r="I481" s="39">
        <v>0</v>
      </c>
      <c r="J481" s="11">
        <f>VLOOKUP(LEFT(B481,5),[1]Percents!$C:$M,3,FALSE)</f>
        <v>0.91395000000000004</v>
      </c>
      <c r="K481" s="13">
        <f t="shared" si="8"/>
        <v>0</v>
      </c>
      <c r="L481" s="22"/>
    </row>
    <row r="482" spans="1:12" s="40" customFormat="1" ht="14.25" customHeight="1" x14ac:dyDescent="0.25">
      <c r="A482" s="38" t="s">
        <v>213</v>
      </c>
      <c r="B482" s="38" t="s">
        <v>285</v>
      </c>
      <c r="C482" s="38" t="s">
        <v>1857</v>
      </c>
      <c r="D482" s="38" t="s">
        <v>831</v>
      </c>
      <c r="E482" s="38" t="s">
        <v>286</v>
      </c>
      <c r="F482" s="38" t="s">
        <v>832</v>
      </c>
      <c r="G482" s="38" t="s">
        <v>1858</v>
      </c>
      <c r="H482" s="38" t="s">
        <v>2665</v>
      </c>
      <c r="I482" s="39">
        <v>0</v>
      </c>
      <c r="J482" s="11">
        <f>VLOOKUP(LEFT(B482,5),[1]Percents!$C:$M,3,FALSE)</f>
        <v>0.91395000000000004</v>
      </c>
      <c r="K482" s="13">
        <f t="shared" si="8"/>
        <v>0</v>
      </c>
      <c r="L482" s="22"/>
    </row>
    <row r="483" spans="1:12" s="40" customFormat="1" ht="14.25" customHeight="1" x14ac:dyDescent="0.25">
      <c r="A483" s="38" t="s">
        <v>213</v>
      </c>
      <c r="B483" s="38" t="s">
        <v>225</v>
      </c>
      <c r="C483" s="38" t="s">
        <v>10412</v>
      </c>
      <c r="D483" s="38" t="s">
        <v>10413</v>
      </c>
      <c r="E483" s="38" t="s">
        <v>10414</v>
      </c>
      <c r="F483" s="38" t="s">
        <v>10415</v>
      </c>
      <c r="G483" s="38" t="s">
        <v>10416</v>
      </c>
      <c r="H483" s="38" t="s">
        <v>2665</v>
      </c>
      <c r="I483" s="41">
        <v>0</v>
      </c>
      <c r="J483" s="11">
        <f>VLOOKUP(LEFT(B483,5),[1]Percents!$C:$M,3,FALSE)</f>
        <v>0.70594999999999997</v>
      </c>
      <c r="K483" s="13">
        <f t="shared" si="8"/>
        <v>0</v>
      </c>
      <c r="L483" s="22"/>
    </row>
    <row r="484" spans="1:12" s="40" customFormat="1" ht="14.25" customHeight="1" x14ac:dyDescent="0.25">
      <c r="A484" s="38" t="s">
        <v>213</v>
      </c>
      <c r="B484" s="38" t="s">
        <v>211</v>
      </c>
      <c r="C484" s="38" t="s">
        <v>1859</v>
      </c>
      <c r="D484" s="38" t="s">
        <v>773</v>
      </c>
      <c r="E484" s="38" t="s">
        <v>28</v>
      </c>
      <c r="F484" s="38" t="s">
        <v>774</v>
      </c>
      <c r="G484" s="38" t="s">
        <v>1860</v>
      </c>
      <c r="H484" s="38" t="s">
        <v>2665</v>
      </c>
      <c r="I484" s="39">
        <v>130.5</v>
      </c>
      <c r="J484" s="11">
        <f>VLOOKUP(LEFT(B484,5),[1]Percents!$C:$M,3,FALSE)</f>
        <v>0.91395000000000004</v>
      </c>
      <c r="K484" s="13">
        <f t="shared" si="8"/>
        <v>119.270475</v>
      </c>
      <c r="L484" s="22"/>
    </row>
    <row r="485" spans="1:12" s="40" customFormat="1" ht="14.25" customHeight="1" x14ac:dyDescent="0.25">
      <c r="A485" s="38" t="s">
        <v>213</v>
      </c>
      <c r="B485" s="38" t="s">
        <v>94</v>
      </c>
      <c r="C485" s="38" t="s">
        <v>1861</v>
      </c>
      <c r="D485" s="38" t="s">
        <v>690</v>
      </c>
      <c r="E485" s="38" t="s">
        <v>6706</v>
      </c>
      <c r="F485" s="38" t="s">
        <v>691</v>
      </c>
      <c r="G485" s="38" t="s">
        <v>1828</v>
      </c>
      <c r="H485" s="38" t="s">
        <v>2665</v>
      </c>
      <c r="I485" s="39">
        <v>0</v>
      </c>
      <c r="J485" s="11">
        <f>VLOOKUP(LEFT(B485,5),[1]Percents!$C:$M,3,FALSE)</f>
        <v>0.91395000000000004</v>
      </c>
      <c r="K485" s="13">
        <f t="shared" si="8"/>
        <v>0</v>
      </c>
      <c r="L485" s="22"/>
    </row>
    <row r="486" spans="1:12" s="40" customFormat="1" ht="14.25" customHeight="1" x14ac:dyDescent="0.25">
      <c r="A486" s="38" t="s">
        <v>213</v>
      </c>
      <c r="B486" s="38" t="s">
        <v>279</v>
      </c>
      <c r="C486" s="38" t="s">
        <v>1862</v>
      </c>
      <c r="D486" s="38" t="s">
        <v>692</v>
      </c>
      <c r="E486" s="38" t="s">
        <v>693</v>
      </c>
      <c r="F486" s="38" t="s">
        <v>694</v>
      </c>
      <c r="G486" s="38" t="s">
        <v>1702</v>
      </c>
      <c r="H486" s="38" t="s">
        <v>2665</v>
      </c>
      <c r="I486" s="39">
        <v>0</v>
      </c>
      <c r="J486" s="11">
        <f>VLOOKUP(LEFT(B486,5),[1]Percents!$C:$M,3,FALSE)</f>
        <v>0.70594999999999997</v>
      </c>
      <c r="K486" s="13">
        <f t="shared" si="8"/>
        <v>0</v>
      </c>
      <c r="L486" s="22"/>
    </row>
    <row r="487" spans="1:12" s="40" customFormat="1" ht="14.25" customHeight="1" x14ac:dyDescent="0.25">
      <c r="A487" s="38" t="s">
        <v>213</v>
      </c>
      <c r="B487" s="38" t="s">
        <v>160</v>
      </c>
      <c r="C487" s="38" t="s">
        <v>1863</v>
      </c>
      <c r="D487" s="38" t="s">
        <v>695</v>
      </c>
      <c r="E487" s="38" t="s">
        <v>6707</v>
      </c>
      <c r="F487" s="38" t="s">
        <v>696</v>
      </c>
      <c r="G487" s="38" t="s">
        <v>1860</v>
      </c>
      <c r="H487" s="38" t="s">
        <v>2665</v>
      </c>
      <c r="I487" s="39">
        <v>0</v>
      </c>
      <c r="J487" s="11">
        <f>VLOOKUP(LEFT(B487,5),[1]Percents!$C:$M,3,FALSE)</f>
        <v>0.70594999999999997</v>
      </c>
      <c r="K487" s="13">
        <f t="shared" si="8"/>
        <v>0</v>
      </c>
      <c r="L487" s="22"/>
    </row>
    <row r="488" spans="1:12" s="40" customFormat="1" ht="14.25" customHeight="1" x14ac:dyDescent="0.25">
      <c r="A488" s="38" t="s">
        <v>213</v>
      </c>
      <c r="B488" s="38" t="s">
        <v>331</v>
      </c>
      <c r="C488" s="38" t="s">
        <v>1864</v>
      </c>
      <c r="D488" s="38" t="s">
        <v>1182</v>
      </c>
      <c r="E488" s="38" t="s">
        <v>498</v>
      </c>
      <c r="F488" s="38" t="s">
        <v>660</v>
      </c>
      <c r="G488" s="38" t="s">
        <v>1703</v>
      </c>
      <c r="H488" s="38" t="s">
        <v>2665</v>
      </c>
      <c r="I488" s="39">
        <v>0</v>
      </c>
      <c r="J488" s="11">
        <f>VLOOKUP(LEFT(B488,5),[1]Percents!$C:$M,3,FALSE)</f>
        <v>0.91395000000000004</v>
      </c>
      <c r="K488" s="13">
        <f t="shared" si="8"/>
        <v>0</v>
      </c>
      <c r="L488" s="22"/>
    </row>
    <row r="489" spans="1:12" s="40" customFormat="1" ht="14.25" customHeight="1" x14ac:dyDescent="0.25">
      <c r="A489" s="38" t="s">
        <v>213</v>
      </c>
      <c r="B489" s="38" t="s">
        <v>331</v>
      </c>
      <c r="C489" s="38" t="s">
        <v>1865</v>
      </c>
      <c r="D489" s="38" t="s">
        <v>1150</v>
      </c>
      <c r="E489" s="38" t="s">
        <v>498</v>
      </c>
      <c r="F489" s="38" t="s">
        <v>660</v>
      </c>
      <c r="G489" s="38" t="s">
        <v>1703</v>
      </c>
      <c r="H489" s="38" t="s">
        <v>2665</v>
      </c>
      <c r="I489" s="39">
        <v>0</v>
      </c>
      <c r="J489" s="11">
        <f>VLOOKUP(LEFT(B489,5),[1]Percents!$C:$M,3,FALSE)</f>
        <v>0.91395000000000004</v>
      </c>
      <c r="K489" s="13">
        <f t="shared" si="8"/>
        <v>0</v>
      </c>
      <c r="L489" s="22"/>
    </row>
    <row r="490" spans="1:12" s="40" customFormat="1" ht="14.25" customHeight="1" x14ac:dyDescent="0.25">
      <c r="A490" s="38" t="s">
        <v>213</v>
      </c>
      <c r="B490" s="38" t="s">
        <v>331</v>
      </c>
      <c r="C490" s="38" t="s">
        <v>1866</v>
      </c>
      <c r="D490" s="38" t="s">
        <v>1178</v>
      </c>
      <c r="E490" s="38" t="s">
        <v>498</v>
      </c>
      <c r="F490" s="38" t="s">
        <v>660</v>
      </c>
      <c r="G490" s="38" t="s">
        <v>1703</v>
      </c>
      <c r="H490" s="38" t="s">
        <v>2665</v>
      </c>
      <c r="I490" s="39">
        <v>0</v>
      </c>
      <c r="J490" s="11">
        <f>VLOOKUP(LEFT(B490,5),[1]Percents!$C:$M,3,FALSE)</f>
        <v>0.91395000000000004</v>
      </c>
      <c r="K490" s="13">
        <f t="shared" si="8"/>
        <v>0</v>
      </c>
      <c r="L490" s="22"/>
    </row>
    <row r="491" spans="1:12" s="40" customFormat="1" ht="14.25" customHeight="1" x14ac:dyDescent="0.25">
      <c r="A491" s="38" t="s">
        <v>213</v>
      </c>
      <c r="B491" s="38" t="s">
        <v>331</v>
      </c>
      <c r="C491" s="38" t="s">
        <v>1867</v>
      </c>
      <c r="D491" s="38" t="s">
        <v>1165</v>
      </c>
      <c r="E491" s="38" t="s">
        <v>498</v>
      </c>
      <c r="F491" s="38" t="s">
        <v>660</v>
      </c>
      <c r="G491" s="38" t="s">
        <v>1703</v>
      </c>
      <c r="H491" s="38" t="s">
        <v>2665</v>
      </c>
      <c r="I491" s="39">
        <v>0</v>
      </c>
      <c r="J491" s="11">
        <f>VLOOKUP(LEFT(B491,5),[1]Percents!$C:$M,3,FALSE)</f>
        <v>0.91395000000000004</v>
      </c>
      <c r="K491" s="13">
        <f t="shared" si="8"/>
        <v>0</v>
      </c>
      <c r="L491" s="22"/>
    </row>
    <row r="492" spans="1:12" s="40" customFormat="1" ht="14.25" customHeight="1" x14ac:dyDescent="0.25">
      <c r="A492" s="38" t="s">
        <v>213</v>
      </c>
      <c r="B492" s="38" t="s">
        <v>331</v>
      </c>
      <c r="C492" s="38" t="s">
        <v>1868</v>
      </c>
      <c r="D492" s="38" t="s">
        <v>1151</v>
      </c>
      <c r="E492" s="38" t="s">
        <v>498</v>
      </c>
      <c r="F492" s="38" t="s">
        <v>660</v>
      </c>
      <c r="G492" s="38" t="s">
        <v>1703</v>
      </c>
      <c r="H492" s="38" t="s">
        <v>2665</v>
      </c>
      <c r="I492" s="39">
        <v>0</v>
      </c>
      <c r="J492" s="11">
        <f>VLOOKUP(LEFT(B492,5),[1]Percents!$C:$M,3,FALSE)</f>
        <v>0.91395000000000004</v>
      </c>
      <c r="K492" s="13">
        <f t="shared" si="8"/>
        <v>0</v>
      </c>
      <c r="L492" s="22"/>
    </row>
    <row r="493" spans="1:12" s="40" customFormat="1" ht="14.25" customHeight="1" x14ac:dyDescent="0.25">
      <c r="A493" s="38" t="s">
        <v>213</v>
      </c>
      <c r="B493" s="38" t="s">
        <v>331</v>
      </c>
      <c r="C493" s="38" t="s">
        <v>1869</v>
      </c>
      <c r="D493" s="38" t="s">
        <v>1164</v>
      </c>
      <c r="E493" s="38" t="s">
        <v>498</v>
      </c>
      <c r="F493" s="38" t="s">
        <v>660</v>
      </c>
      <c r="G493" s="38" t="s">
        <v>1703</v>
      </c>
      <c r="H493" s="38" t="s">
        <v>2665</v>
      </c>
      <c r="I493" s="39">
        <v>0</v>
      </c>
      <c r="J493" s="11">
        <f>VLOOKUP(LEFT(B493,5),[1]Percents!$C:$M,3,FALSE)</f>
        <v>0.91395000000000004</v>
      </c>
      <c r="K493" s="13">
        <f t="shared" si="8"/>
        <v>0</v>
      </c>
      <c r="L493" s="22"/>
    </row>
    <row r="494" spans="1:12" s="40" customFormat="1" ht="14.25" customHeight="1" x14ac:dyDescent="0.25">
      <c r="A494" s="38" t="s">
        <v>213</v>
      </c>
      <c r="B494" s="38" t="s">
        <v>331</v>
      </c>
      <c r="C494" s="38" t="s">
        <v>1870</v>
      </c>
      <c r="D494" s="38" t="s">
        <v>1131</v>
      </c>
      <c r="E494" s="38" t="s">
        <v>498</v>
      </c>
      <c r="F494" s="38" t="s">
        <v>660</v>
      </c>
      <c r="G494" s="38" t="s">
        <v>1703</v>
      </c>
      <c r="H494" s="38" t="s">
        <v>2665</v>
      </c>
      <c r="I494" s="39">
        <v>0</v>
      </c>
      <c r="J494" s="11">
        <f>VLOOKUP(LEFT(B494,5),[1]Percents!$C:$M,3,FALSE)</f>
        <v>0.91395000000000004</v>
      </c>
      <c r="K494" s="13">
        <f t="shared" si="8"/>
        <v>0</v>
      </c>
      <c r="L494" s="22"/>
    </row>
    <row r="495" spans="1:12" s="40" customFormat="1" ht="14.25" customHeight="1" x14ac:dyDescent="0.25">
      <c r="A495" s="38" t="s">
        <v>213</v>
      </c>
      <c r="B495" s="38" t="s">
        <v>331</v>
      </c>
      <c r="C495" s="38" t="s">
        <v>1871</v>
      </c>
      <c r="D495" s="38" t="s">
        <v>1152</v>
      </c>
      <c r="E495" s="38" t="s">
        <v>498</v>
      </c>
      <c r="F495" s="38" t="s">
        <v>660</v>
      </c>
      <c r="G495" s="38" t="s">
        <v>1703</v>
      </c>
      <c r="H495" s="38" t="s">
        <v>2665</v>
      </c>
      <c r="I495" s="39">
        <v>0</v>
      </c>
      <c r="J495" s="11">
        <f>VLOOKUP(LEFT(B495,5),[1]Percents!$C:$M,3,FALSE)</f>
        <v>0.91395000000000004</v>
      </c>
      <c r="K495" s="13">
        <f t="shared" si="8"/>
        <v>0</v>
      </c>
      <c r="L495" s="22"/>
    </row>
    <row r="496" spans="1:12" s="40" customFormat="1" ht="14.25" customHeight="1" x14ac:dyDescent="0.25">
      <c r="A496" s="38" t="s">
        <v>213</v>
      </c>
      <c r="B496" s="38" t="s">
        <v>331</v>
      </c>
      <c r="C496" s="38" t="s">
        <v>1872</v>
      </c>
      <c r="D496" s="38" t="s">
        <v>1132</v>
      </c>
      <c r="E496" s="38" t="s">
        <v>498</v>
      </c>
      <c r="F496" s="38" t="s">
        <v>660</v>
      </c>
      <c r="G496" s="38" t="s">
        <v>1703</v>
      </c>
      <c r="H496" s="38" t="s">
        <v>2665</v>
      </c>
      <c r="I496" s="39">
        <v>0</v>
      </c>
      <c r="J496" s="11">
        <f>VLOOKUP(LEFT(B496,5),[1]Percents!$C:$M,3,FALSE)</f>
        <v>0.91395000000000004</v>
      </c>
      <c r="K496" s="13">
        <f t="shared" si="8"/>
        <v>0</v>
      </c>
      <c r="L496" s="22"/>
    </row>
    <row r="497" spans="1:12" s="40" customFormat="1" ht="14.25" customHeight="1" x14ac:dyDescent="0.25">
      <c r="A497" s="38" t="s">
        <v>213</v>
      </c>
      <c r="B497" s="38" t="s">
        <v>331</v>
      </c>
      <c r="C497" s="38" t="s">
        <v>4324</v>
      </c>
      <c r="D497" s="38" t="s">
        <v>4325</v>
      </c>
      <c r="E497" s="38" t="s">
        <v>498</v>
      </c>
      <c r="F497" s="38" t="s">
        <v>660</v>
      </c>
      <c r="G497" s="38" t="s">
        <v>1703</v>
      </c>
      <c r="H497" s="38" t="s">
        <v>2665</v>
      </c>
      <c r="I497" s="39">
        <v>0</v>
      </c>
      <c r="J497" s="11">
        <f>VLOOKUP(LEFT(B497,5),[1]Percents!$C:$M,3,FALSE)</f>
        <v>0.91395000000000004</v>
      </c>
      <c r="K497" s="13">
        <f t="shared" si="8"/>
        <v>0</v>
      </c>
      <c r="L497" s="22"/>
    </row>
    <row r="498" spans="1:12" s="40" customFormat="1" ht="14.25" customHeight="1" x14ac:dyDescent="0.25">
      <c r="A498" s="38" t="s">
        <v>213</v>
      </c>
      <c r="B498" s="38" t="s">
        <v>331</v>
      </c>
      <c r="C498" s="38" t="s">
        <v>1873</v>
      </c>
      <c r="D498" s="38" t="s">
        <v>1162</v>
      </c>
      <c r="E498" s="38" t="s">
        <v>498</v>
      </c>
      <c r="F498" s="38" t="s">
        <v>660</v>
      </c>
      <c r="G498" s="38" t="s">
        <v>1703</v>
      </c>
      <c r="H498" s="38" t="s">
        <v>2665</v>
      </c>
      <c r="I498" s="39">
        <v>0</v>
      </c>
      <c r="J498" s="11">
        <f>VLOOKUP(LEFT(B498,5),[1]Percents!$C:$M,3,FALSE)</f>
        <v>0.91395000000000004</v>
      </c>
      <c r="K498" s="13">
        <f t="shared" si="8"/>
        <v>0</v>
      </c>
      <c r="L498" s="22"/>
    </row>
    <row r="499" spans="1:12" s="40" customFormat="1" ht="14.25" customHeight="1" x14ac:dyDescent="0.25">
      <c r="A499" s="38" t="s">
        <v>213</v>
      </c>
      <c r="B499" s="38" t="s">
        <v>331</v>
      </c>
      <c r="C499" s="38" t="s">
        <v>1874</v>
      </c>
      <c r="D499" s="38" t="s">
        <v>1163</v>
      </c>
      <c r="E499" s="38" t="s">
        <v>498</v>
      </c>
      <c r="F499" s="38" t="s">
        <v>660</v>
      </c>
      <c r="G499" s="38" t="s">
        <v>1703</v>
      </c>
      <c r="H499" s="38" t="s">
        <v>2665</v>
      </c>
      <c r="I499" s="39">
        <v>0</v>
      </c>
      <c r="J499" s="11">
        <f>VLOOKUP(LEFT(B499,5),[1]Percents!$C:$M,3,FALSE)</f>
        <v>0.91395000000000004</v>
      </c>
      <c r="K499" s="13">
        <f t="shared" si="8"/>
        <v>0</v>
      </c>
      <c r="L499" s="22"/>
    </row>
    <row r="500" spans="1:12" s="40" customFormat="1" ht="14.25" customHeight="1" x14ac:dyDescent="0.25">
      <c r="A500" s="38" t="s">
        <v>213</v>
      </c>
      <c r="B500" s="38" t="s">
        <v>331</v>
      </c>
      <c r="C500" s="38" t="s">
        <v>1875</v>
      </c>
      <c r="D500" s="38" t="s">
        <v>1127</v>
      </c>
      <c r="E500" s="38" t="s">
        <v>498</v>
      </c>
      <c r="F500" s="38" t="s">
        <v>660</v>
      </c>
      <c r="G500" s="38" t="s">
        <v>1703</v>
      </c>
      <c r="H500" s="38" t="s">
        <v>2665</v>
      </c>
      <c r="I500" s="39">
        <v>0</v>
      </c>
      <c r="J500" s="11">
        <f>VLOOKUP(LEFT(B500,5),[1]Percents!$C:$M,3,FALSE)</f>
        <v>0.91395000000000004</v>
      </c>
      <c r="K500" s="13">
        <f t="shared" si="8"/>
        <v>0</v>
      </c>
      <c r="L500" s="22"/>
    </row>
    <row r="501" spans="1:12" s="40" customFormat="1" ht="14.25" customHeight="1" x14ac:dyDescent="0.25">
      <c r="A501" s="38" t="s">
        <v>213</v>
      </c>
      <c r="B501" s="38" t="s">
        <v>331</v>
      </c>
      <c r="C501" s="38" t="s">
        <v>1876</v>
      </c>
      <c r="D501" s="38" t="s">
        <v>1183</v>
      </c>
      <c r="E501" s="38" t="s">
        <v>498</v>
      </c>
      <c r="F501" s="38" t="s">
        <v>660</v>
      </c>
      <c r="G501" s="38" t="s">
        <v>1703</v>
      </c>
      <c r="H501" s="38" t="s">
        <v>2665</v>
      </c>
      <c r="I501" s="39">
        <v>0</v>
      </c>
      <c r="J501" s="11">
        <f>VLOOKUP(LEFT(B501,5),[1]Percents!$C:$M,3,FALSE)</f>
        <v>0.91395000000000004</v>
      </c>
      <c r="K501" s="13">
        <f t="shared" si="8"/>
        <v>0</v>
      </c>
      <c r="L501" s="22"/>
    </row>
    <row r="502" spans="1:12" s="40" customFormat="1" ht="14.25" customHeight="1" x14ac:dyDescent="0.25">
      <c r="A502" s="38" t="s">
        <v>213</v>
      </c>
      <c r="B502" s="38" t="s">
        <v>331</v>
      </c>
      <c r="C502" s="38" t="s">
        <v>10417</v>
      </c>
      <c r="D502" s="38" t="s">
        <v>10418</v>
      </c>
      <c r="E502" s="38" t="s">
        <v>498</v>
      </c>
      <c r="F502" s="38" t="s">
        <v>660</v>
      </c>
      <c r="G502" s="38" t="s">
        <v>1703</v>
      </c>
      <c r="H502" s="38" t="s">
        <v>2665</v>
      </c>
      <c r="I502" s="39">
        <v>2521.75</v>
      </c>
      <c r="J502" s="11">
        <f>VLOOKUP(LEFT(B502,5),[1]Percents!$C:$M,3,FALSE)</f>
        <v>0.91395000000000004</v>
      </c>
      <c r="K502" s="13">
        <f t="shared" si="8"/>
        <v>2304.7534125000002</v>
      </c>
      <c r="L502" s="22"/>
    </row>
    <row r="503" spans="1:12" s="40" customFormat="1" ht="14.25" customHeight="1" x14ac:dyDescent="0.25">
      <c r="A503" s="38" t="s">
        <v>213</v>
      </c>
      <c r="B503" s="38" t="s">
        <v>331</v>
      </c>
      <c r="C503" s="38" t="s">
        <v>12427</v>
      </c>
      <c r="D503" s="38" t="s">
        <v>12428</v>
      </c>
      <c r="E503" s="38" t="s">
        <v>498</v>
      </c>
      <c r="F503" s="38" t="s">
        <v>660</v>
      </c>
      <c r="G503" s="38" t="s">
        <v>1703</v>
      </c>
      <c r="H503" s="38" t="s">
        <v>2665</v>
      </c>
      <c r="I503" s="41">
        <v>-190.92</v>
      </c>
      <c r="J503" s="11">
        <f>VLOOKUP(LEFT(B503,5),[1]Percents!$C:$M,3,FALSE)</f>
        <v>0.91395000000000004</v>
      </c>
      <c r="K503" s="13">
        <f t="shared" si="8"/>
        <v>-174.49133399999999</v>
      </c>
      <c r="L503" s="22"/>
    </row>
    <row r="504" spans="1:12" s="40" customFormat="1" ht="14.25" customHeight="1" x14ac:dyDescent="0.25">
      <c r="A504" s="38" t="s">
        <v>213</v>
      </c>
      <c r="B504" s="38" t="s">
        <v>331</v>
      </c>
      <c r="C504" s="38" t="s">
        <v>10651</v>
      </c>
      <c r="D504" s="38" t="s">
        <v>10652</v>
      </c>
      <c r="E504" s="38" t="s">
        <v>498</v>
      </c>
      <c r="F504" s="38" t="s">
        <v>660</v>
      </c>
      <c r="G504" s="38" t="s">
        <v>1703</v>
      </c>
      <c r="H504" s="38" t="s">
        <v>2665</v>
      </c>
      <c r="I504" s="39">
        <v>0</v>
      </c>
      <c r="J504" s="11">
        <f>VLOOKUP(LEFT(B504,5),[1]Percents!$C:$M,3,FALSE)</f>
        <v>0.91395000000000004</v>
      </c>
      <c r="K504" s="13">
        <f t="shared" si="8"/>
        <v>0</v>
      </c>
      <c r="L504" s="22"/>
    </row>
    <row r="505" spans="1:12" s="40" customFormat="1" ht="14.25" customHeight="1" x14ac:dyDescent="0.25">
      <c r="A505" s="38" t="s">
        <v>213</v>
      </c>
      <c r="B505" s="38" t="s">
        <v>79</v>
      </c>
      <c r="C505" s="38" t="s">
        <v>1877</v>
      </c>
      <c r="D505" s="38" t="s">
        <v>1401</v>
      </c>
      <c r="E505" s="38" t="s">
        <v>1402</v>
      </c>
      <c r="F505" s="38" t="s">
        <v>660</v>
      </c>
      <c r="G505" s="38" t="s">
        <v>1743</v>
      </c>
      <c r="H505" s="38" t="s">
        <v>2665</v>
      </c>
      <c r="I505" s="41">
        <v>0</v>
      </c>
      <c r="J505" s="11">
        <f>VLOOKUP(LEFT(B505,5),[1]Percents!$C:$M,3,FALSE)</f>
        <v>0.91395000000000004</v>
      </c>
      <c r="K505" s="13">
        <f t="shared" si="8"/>
        <v>0</v>
      </c>
      <c r="L505" s="22"/>
    </row>
    <row r="506" spans="1:12" s="40" customFormat="1" ht="14.25" customHeight="1" x14ac:dyDescent="0.25">
      <c r="A506" s="38" t="s">
        <v>213</v>
      </c>
      <c r="B506" s="38" t="s">
        <v>331</v>
      </c>
      <c r="C506" s="38" t="s">
        <v>11660</v>
      </c>
      <c r="D506" s="38" t="s">
        <v>11661</v>
      </c>
      <c r="E506" s="38" t="s">
        <v>1000</v>
      </c>
      <c r="F506" s="38" t="s">
        <v>660</v>
      </c>
      <c r="G506" s="38" t="s">
        <v>1703</v>
      </c>
      <c r="H506" s="38" t="s">
        <v>2665</v>
      </c>
      <c r="I506" s="39">
        <v>0</v>
      </c>
      <c r="J506" s="11">
        <f>VLOOKUP(LEFT(B506,5),[1]Percents!$C:$M,3,FALSE)</f>
        <v>0.91395000000000004</v>
      </c>
      <c r="K506" s="13">
        <f t="shared" si="8"/>
        <v>0</v>
      </c>
      <c r="L506" s="22"/>
    </row>
    <row r="507" spans="1:12" s="40" customFormat="1" ht="14.25" customHeight="1" x14ac:dyDescent="0.25">
      <c r="A507" s="38" t="s">
        <v>213</v>
      </c>
      <c r="B507" s="38" t="s">
        <v>331</v>
      </c>
      <c r="C507" s="38" t="s">
        <v>12429</v>
      </c>
      <c r="D507" s="38" t="s">
        <v>12430</v>
      </c>
      <c r="E507" s="38" t="s">
        <v>498</v>
      </c>
      <c r="F507" s="38" t="s">
        <v>660</v>
      </c>
      <c r="G507" s="38" t="s">
        <v>1747</v>
      </c>
      <c r="H507" s="38" t="s">
        <v>2665</v>
      </c>
      <c r="I507" s="41">
        <v>-194.61</v>
      </c>
      <c r="J507" s="11">
        <f>VLOOKUP(LEFT(B507,5),[1]Percents!$C:$M,3,FALSE)</f>
        <v>0.91395000000000004</v>
      </c>
      <c r="K507" s="13">
        <f t="shared" si="8"/>
        <v>-177.86380950000003</v>
      </c>
      <c r="L507" s="22"/>
    </row>
    <row r="508" spans="1:12" s="40" customFormat="1" ht="14.25" customHeight="1" x14ac:dyDescent="0.25">
      <c r="A508" s="38" t="s">
        <v>213</v>
      </c>
      <c r="B508" s="38" t="s">
        <v>331</v>
      </c>
      <c r="C508" s="38" t="s">
        <v>10419</v>
      </c>
      <c r="D508" s="38" t="s">
        <v>10420</v>
      </c>
      <c r="E508" s="38" t="s">
        <v>498</v>
      </c>
      <c r="F508" s="38" t="s">
        <v>660</v>
      </c>
      <c r="G508" s="38" t="s">
        <v>1747</v>
      </c>
      <c r="H508" s="38" t="s">
        <v>2665</v>
      </c>
      <c r="I508" s="39">
        <v>0</v>
      </c>
      <c r="J508" s="11">
        <f>VLOOKUP(LEFT(B508,5),[1]Percents!$C:$M,3,FALSE)</f>
        <v>0.91395000000000004</v>
      </c>
      <c r="K508" s="13">
        <f t="shared" si="8"/>
        <v>0</v>
      </c>
      <c r="L508" s="22"/>
    </row>
    <row r="509" spans="1:12" s="40" customFormat="1" ht="14.25" customHeight="1" x14ac:dyDescent="0.25">
      <c r="A509" s="38" t="s">
        <v>213</v>
      </c>
      <c r="B509" s="38" t="s">
        <v>331</v>
      </c>
      <c r="C509" s="38" t="s">
        <v>12431</v>
      </c>
      <c r="D509" s="38" t="s">
        <v>12432</v>
      </c>
      <c r="E509" s="38" t="s">
        <v>498</v>
      </c>
      <c r="F509" s="38" t="s">
        <v>660</v>
      </c>
      <c r="G509" s="38" t="s">
        <v>1747</v>
      </c>
      <c r="H509" s="38" t="s">
        <v>2665</v>
      </c>
      <c r="I509" s="41">
        <v>-2.69</v>
      </c>
      <c r="J509" s="11">
        <f>VLOOKUP(LEFT(B509,5),[1]Percents!$C:$M,3,FALSE)</f>
        <v>0.91395000000000004</v>
      </c>
      <c r="K509" s="13">
        <f t="shared" si="8"/>
        <v>-2.4585254999999999</v>
      </c>
      <c r="L509" s="22"/>
    </row>
    <row r="510" spans="1:12" s="40" customFormat="1" ht="14.25" customHeight="1" x14ac:dyDescent="0.25">
      <c r="A510" s="38" t="s">
        <v>213</v>
      </c>
      <c r="B510" s="38" t="s">
        <v>331</v>
      </c>
      <c r="C510" s="38" t="s">
        <v>10974</v>
      </c>
      <c r="D510" s="38" t="s">
        <v>10975</v>
      </c>
      <c r="E510" s="38" t="s">
        <v>594</v>
      </c>
      <c r="F510" s="38" t="s">
        <v>660</v>
      </c>
      <c r="G510" s="38" t="s">
        <v>3357</v>
      </c>
      <c r="H510" s="38" t="s">
        <v>2665</v>
      </c>
      <c r="I510" s="39">
        <v>0</v>
      </c>
      <c r="J510" s="11">
        <f>VLOOKUP(LEFT(B510,5),[1]Percents!$C:$M,3,FALSE)</f>
        <v>0.91395000000000004</v>
      </c>
      <c r="K510" s="13">
        <f t="shared" si="8"/>
        <v>0</v>
      </c>
      <c r="L510" s="22"/>
    </row>
    <row r="511" spans="1:12" s="40" customFormat="1" ht="14.25" customHeight="1" x14ac:dyDescent="0.25">
      <c r="A511" s="38" t="s">
        <v>213</v>
      </c>
      <c r="B511" s="38" t="s">
        <v>331</v>
      </c>
      <c r="C511" s="38" t="s">
        <v>10976</v>
      </c>
      <c r="D511" s="38" t="s">
        <v>10977</v>
      </c>
      <c r="E511" s="38" t="s">
        <v>8679</v>
      </c>
      <c r="F511" s="38" t="s">
        <v>660</v>
      </c>
      <c r="G511" s="38" t="s">
        <v>3357</v>
      </c>
      <c r="H511" s="38" t="s">
        <v>2665</v>
      </c>
      <c r="I511" s="39">
        <v>0</v>
      </c>
      <c r="J511" s="11">
        <f>VLOOKUP(LEFT(B511,5),[1]Percents!$C:$M,3,FALSE)</f>
        <v>0.91395000000000004</v>
      </c>
      <c r="K511" s="13">
        <f t="shared" si="8"/>
        <v>0</v>
      </c>
      <c r="L511" s="22"/>
    </row>
    <row r="512" spans="1:12" s="40" customFormat="1" ht="14.25" customHeight="1" x14ac:dyDescent="0.25">
      <c r="A512" s="38" t="s">
        <v>213</v>
      </c>
      <c r="B512" s="38" t="s">
        <v>331</v>
      </c>
      <c r="C512" s="38" t="s">
        <v>10421</v>
      </c>
      <c r="D512" s="38" t="s">
        <v>10422</v>
      </c>
      <c r="E512" s="38" t="s">
        <v>271</v>
      </c>
      <c r="F512" s="38" t="s">
        <v>660</v>
      </c>
      <c r="G512" s="38" t="s">
        <v>4121</v>
      </c>
      <c r="H512" s="38" t="s">
        <v>2665</v>
      </c>
      <c r="I512" s="39">
        <v>0</v>
      </c>
      <c r="J512" s="11">
        <f>VLOOKUP(LEFT(B512,5),[1]Percents!$C:$M,3,FALSE)</f>
        <v>0.91395000000000004</v>
      </c>
      <c r="K512" s="13">
        <f t="shared" si="8"/>
        <v>0</v>
      </c>
      <c r="L512" s="22"/>
    </row>
    <row r="513" spans="1:12" s="40" customFormat="1" ht="14.25" customHeight="1" x14ac:dyDescent="0.25">
      <c r="A513" s="38" t="s">
        <v>213</v>
      </c>
      <c r="B513" s="38" t="s">
        <v>331</v>
      </c>
      <c r="C513" s="38" t="s">
        <v>7392</v>
      </c>
      <c r="D513" s="38" t="s">
        <v>7393</v>
      </c>
      <c r="E513" s="38" t="s">
        <v>6719</v>
      </c>
      <c r="F513" s="38" t="s">
        <v>660</v>
      </c>
      <c r="G513" s="38" t="s">
        <v>4468</v>
      </c>
      <c r="H513" s="38" t="s">
        <v>2665</v>
      </c>
      <c r="I513" s="39">
        <v>-185.52</v>
      </c>
      <c r="J513" s="11">
        <f>VLOOKUP(LEFT(B513,5),[1]Percents!$C:$M,3,FALSE)</f>
        <v>0.91395000000000004</v>
      </c>
      <c r="K513" s="13">
        <f t="shared" si="8"/>
        <v>-169.55600400000003</v>
      </c>
      <c r="L513" s="22"/>
    </row>
    <row r="514" spans="1:12" s="40" customFormat="1" ht="14.25" customHeight="1" x14ac:dyDescent="0.25">
      <c r="A514" s="38" t="s">
        <v>213</v>
      </c>
      <c r="B514" s="38" t="s">
        <v>211</v>
      </c>
      <c r="C514" s="38" t="s">
        <v>5428</v>
      </c>
      <c r="D514" s="38" t="s">
        <v>5429</v>
      </c>
      <c r="E514" s="38" t="s">
        <v>5430</v>
      </c>
      <c r="F514" s="38" t="s">
        <v>660</v>
      </c>
      <c r="G514" s="38" t="s">
        <v>5106</v>
      </c>
      <c r="H514" s="38" t="s">
        <v>2665</v>
      </c>
      <c r="I514" s="39">
        <v>-29.61</v>
      </c>
      <c r="J514" s="11">
        <f>VLOOKUP(LEFT(B514,5),[1]Percents!$C:$M,3,FALSE)</f>
        <v>0.91395000000000004</v>
      </c>
      <c r="K514" s="13">
        <f t="shared" si="8"/>
        <v>-27.0620595</v>
      </c>
      <c r="L514" s="22"/>
    </row>
    <row r="515" spans="1:12" s="40" customFormat="1" ht="14.25" customHeight="1" x14ac:dyDescent="0.25">
      <c r="A515" s="38" t="s">
        <v>213</v>
      </c>
      <c r="B515" s="38" t="s">
        <v>331</v>
      </c>
      <c r="C515" s="38" t="s">
        <v>6333</v>
      </c>
      <c r="D515" s="38" t="s">
        <v>6334</v>
      </c>
      <c r="E515" s="38" t="s">
        <v>3199</v>
      </c>
      <c r="F515" s="38" t="s">
        <v>660</v>
      </c>
      <c r="G515" s="38" t="s">
        <v>5782</v>
      </c>
      <c r="H515" s="38" t="s">
        <v>2665</v>
      </c>
      <c r="I515" s="39">
        <v>0</v>
      </c>
      <c r="J515" s="11">
        <f>VLOOKUP(LEFT(B515,5),[1]Percents!$C:$M,3,FALSE)</f>
        <v>0.91395000000000004</v>
      </c>
      <c r="K515" s="13">
        <f t="shared" si="8"/>
        <v>0</v>
      </c>
      <c r="L515" s="22"/>
    </row>
    <row r="516" spans="1:12" s="40" customFormat="1" ht="14.25" customHeight="1" x14ac:dyDescent="0.25">
      <c r="A516" s="38" t="s">
        <v>213</v>
      </c>
      <c r="B516" s="38" t="s">
        <v>331</v>
      </c>
      <c r="C516" s="38" t="s">
        <v>6708</v>
      </c>
      <c r="D516" s="38" t="s">
        <v>6709</v>
      </c>
      <c r="E516" s="38" t="s">
        <v>6710</v>
      </c>
      <c r="F516" s="38" t="s">
        <v>660</v>
      </c>
      <c r="G516" s="38" t="s">
        <v>5880</v>
      </c>
      <c r="H516" s="38" t="s">
        <v>2665</v>
      </c>
      <c r="I516" s="39">
        <v>0</v>
      </c>
      <c r="J516" s="11">
        <f>VLOOKUP(LEFT(B516,5),[1]Percents!$C:$M,3,FALSE)</f>
        <v>0.91395000000000004</v>
      </c>
      <c r="K516" s="13">
        <f t="shared" si="8"/>
        <v>0</v>
      </c>
      <c r="L516" s="22"/>
    </row>
    <row r="517" spans="1:12" s="40" customFormat="1" ht="14.25" customHeight="1" x14ac:dyDescent="0.25">
      <c r="A517" s="38" t="s">
        <v>213</v>
      </c>
      <c r="B517" s="38" t="s">
        <v>331</v>
      </c>
      <c r="C517" s="38" t="s">
        <v>6335</v>
      </c>
      <c r="D517" s="38" t="s">
        <v>6336</v>
      </c>
      <c r="E517" s="38" t="s">
        <v>498</v>
      </c>
      <c r="F517" s="38" t="s">
        <v>660</v>
      </c>
      <c r="G517" s="38" t="s">
        <v>5782</v>
      </c>
      <c r="H517" s="38" t="s">
        <v>2665</v>
      </c>
      <c r="I517" s="39">
        <v>0</v>
      </c>
      <c r="J517" s="11">
        <f>VLOOKUP(LEFT(B517,5),[1]Percents!$C:$M,3,FALSE)</f>
        <v>0.91395000000000004</v>
      </c>
      <c r="K517" s="13">
        <f t="shared" si="8"/>
        <v>0</v>
      </c>
      <c r="L517" s="22"/>
    </row>
    <row r="518" spans="1:12" s="40" customFormat="1" ht="14.25" customHeight="1" x14ac:dyDescent="0.25">
      <c r="A518" s="38" t="s">
        <v>213</v>
      </c>
      <c r="B518" s="38" t="s">
        <v>331</v>
      </c>
      <c r="C518" s="38" t="s">
        <v>6711</v>
      </c>
      <c r="D518" s="38" t="s">
        <v>6712</v>
      </c>
      <c r="E518" s="38" t="s">
        <v>1241</v>
      </c>
      <c r="F518" s="38" t="s">
        <v>660</v>
      </c>
      <c r="G518" s="38" t="s">
        <v>6087</v>
      </c>
      <c r="H518" s="38" t="s">
        <v>2665</v>
      </c>
      <c r="I518" s="39">
        <v>0</v>
      </c>
      <c r="J518" s="11">
        <f>VLOOKUP(LEFT(B518,5),[1]Percents!$C:$M,3,FALSE)</f>
        <v>0.91395000000000004</v>
      </c>
      <c r="K518" s="13">
        <f t="shared" si="8"/>
        <v>0</v>
      </c>
      <c r="L518" s="22"/>
    </row>
    <row r="519" spans="1:12" s="40" customFormat="1" ht="14.25" customHeight="1" x14ac:dyDescent="0.25">
      <c r="A519" s="38" t="s">
        <v>213</v>
      </c>
      <c r="B519" s="38" t="s">
        <v>331</v>
      </c>
      <c r="C519" s="38" t="s">
        <v>9337</v>
      </c>
      <c r="D519" s="38" t="s">
        <v>9338</v>
      </c>
      <c r="E519" s="38" t="s">
        <v>389</v>
      </c>
      <c r="F519" s="38" t="s">
        <v>660</v>
      </c>
      <c r="G519" s="38" t="s">
        <v>6087</v>
      </c>
      <c r="H519" s="38" t="s">
        <v>2665</v>
      </c>
      <c r="I519" s="39">
        <v>0</v>
      </c>
      <c r="J519" s="11">
        <f>VLOOKUP(LEFT(B519,5),[1]Percents!$C:$M,3,FALSE)</f>
        <v>0.91395000000000004</v>
      </c>
      <c r="K519" s="13">
        <f t="shared" si="8"/>
        <v>0</v>
      </c>
      <c r="L519" s="22"/>
    </row>
    <row r="520" spans="1:12" s="40" customFormat="1" ht="14.25" customHeight="1" x14ac:dyDescent="0.25">
      <c r="A520" s="38" t="s">
        <v>213</v>
      </c>
      <c r="B520" s="38" t="s">
        <v>331</v>
      </c>
      <c r="C520" s="38" t="s">
        <v>6531</v>
      </c>
      <c r="D520" s="38" t="s">
        <v>6532</v>
      </c>
      <c r="E520" s="38" t="s">
        <v>128</v>
      </c>
      <c r="F520" s="38" t="s">
        <v>660</v>
      </c>
      <c r="G520" s="38" t="s">
        <v>6087</v>
      </c>
      <c r="H520" s="38" t="s">
        <v>2665</v>
      </c>
      <c r="I520" s="39">
        <v>0</v>
      </c>
      <c r="J520" s="11">
        <f>VLOOKUP(LEFT(B520,5),[1]Percents!$C:$M,3,FALSE)</f>
        <v>0.91395000000000004</v>
      </c>
      <c r="K520" s="13">
        <f t="shared" si="8"/>
        <v>0</v>
      </c>
      <c r="L520" s="22"/>
    </row>
    <row r="521" spans="1:12" s="40" customFormat="1" ht="14.25" customHeight="1" x14ac:dyDescent="0.25">
      <c r="A521" s="38" t="s">
        <v>213</v>
      </c>
      <c r="B521" s="38" t="s">
        <v>331</v>
      </c>
      <c r="C521" s="38" t="s">
        <v>7873</v>
      </c>
      <c r="D521" s="38" t="s">
        <v>7874</v>
      </c>
      <c r="E521" s="38" t="s">
        <v>107</v>
      </c>
      <c r="F521" s="38" t="s">
        <v>660</v>
      </c>
      <c r="G521" s="38" t="s">
        <v>4957</v>
      </c>
      <c r="H521" s="38" t="s">
        <v>2665</v>
      </c>
      <c r="I521" s="39">
        <v>0</v>
      </c>
      <c r="J521" s="11">
        <f>VLOOKUP(LEFT(B521,5),[1]Percents!$C:$M,3,FALSE)</f>
        <v>0.91395000000000004</v>
      </c>
      <c r="K521" s="13">
        <f t="shared" si="8"/>
        <v>0</v>
      </c>
      <c r="L521" s="22"/>
    </row>
    <row r="522" spans="1:12" s="40" customFormat="1" ht="14.25" customHeight="1" x14ac:dyDescent="0.25">
      <c r="A522" s="38" t="s">
        <v>213</v>
      </c>
      <c r="B522" s="38" t="s">
        <v>331</v>
      </c>
      <c r="C522" s="38" t="s">
        <v>10423</v>
      </c>
      <c r="D522" s="38" t="s">
        <v>10424</v>
      </c>
      <c r="E522" s="38" t="s">
        <v>6624</v>
      </c>
      <c r="F522" s="38" t="s">
        <v>660</v>
      </c>
      <c r="G522" s="38" t="s">
        <v>6464</v>
      </c>
      <c r="H522" s="38" t="s">
        <v>2665</v>
      </c>
      <c r="I522" s="39">
        <v>0</v>
      </c>
      <c r="J522" s="11">
        <f>VLOOKUP(LEFT(B522,5),[1]Percents!$C:$M,3,FALSE)</f>
        <v>0.91395000000000004</v>
      </c>
      <c r="K522" s="13">
        <f t="shared" ref="K522:K585" si="9">+I522*J522</f>
        <v>0</v>
      </c>
      <c r="L522" s="22"/>
    </row>
    <row r="523" spans="1:12" s="40" customFormat="1" ht="14.25" customHeight="1" x14ac:dyDescent="0.25">
      <c r="A523" s="38" t="s">
        <v>213</v>
      </c>
      <c r="B523" s="38" t="s">
        <v>331</v>
      </c>
      <c r="C523" s="38" t="s">
        <v>9339</v>
      </c>
      <c r="D523" s="38" t="s">
        <v>9340</v>
      </c>
      <c r="E523" s="38" t="s">
        <v>51</v>
      </c>
      <c r="F523" s="38" t="s">
        <v>660</v>
      </c>
      <c r="G523" s="38" t="s">
        <v>7226</v>
      </c>
      <c r="H523" s="38" t="s">
        <v>2665</v>
      </c>
      <c r="I523" s="39">
        <v>0</v>
      </c>
      <c r="J523" s="11">
        <f>VLOOKUP(LEFT(B523,5),[1]Percents!$C:$M,3,FALSE)</f>
        <v>0.91395000000000004</v>
      </c>
      <c r="K523" s="13">
        <f t="shared" si="9"/>
        <v>0</v>
      </c>
      <c r="L523" s="22"/>
    </row>
    <row r="524" spans="1:12" s="40" customFormat="1" ht="14.25" customHeight="1" x14ac:dyDescent="0.25">
      <c r="A524" s="38" t="s">
        <v>213</v>
      </c>
      <c r="B524" s="38" t="s">
        <v>331</v>
      </c>
      <c r="C524" s="38" t="s">
        <v>8584</v>
      </c>
      <c r="D524" s="38" t="s">
        <v>8585</v>
      </c>
      <c r="E524" s="38" t="s">
        <v>8586</v>
      </c>
      <c r="F524" s="38" t="s">
        <v>660</v>
      </c>
      <c r="G524" s="38" t="s">
        <v>7386</v>
      </c>
      <c r="H524" s="38" t="s">
        <v>2665</v>
      </c>
      <c r="I524" s="39">
        <v>0</v>
      </c>
      <c r="J524" s="11">
        <f>VLOOKUP(LEFT(B524,5),[1]Percents!$C:$M,3,FALSE)</f>
        <v>0.91395000000000004</v>
      </c>
      <c r="K524" s="13">
        <f t="shared" si="9"/>
        <v>0</v>
      </c>
      <c r="L524" s="22"/>
    </row>
    <row r="525" spans="1:12" s="40" customFormat="1" ht="14.25" customHeight="1" x14ac:dyDescent="0.25">
      <c r="A525" s="38" t="s">
        <v>213</v>
      </c>
      <c r="B525" s="38" t="s">
        <v>331</v>
      </c>
      <c r="C525" s="38" t="s">
        <v>9889</v>
      </c>
      <c r="D525" s="38" t="s">
        <v>9890</v>
      </c>
      <c r="E525" s="38" t="s">
        <v>9891</v>
      </c>
      <c r="F525" s="38" t="s">
        <v>660</v>
      </c>
      <c r="G525" s="38" t="s">
        <v>7869</v>
      </c>
      <c r="H525" s="38" t="s">
        <v>2665</v>
      </c>
      <c r="I525" s="39">
        <v>0</v>
      </c>
      <c r="J525" s="11">
        <f>VLOOKUP(LEFT(B525,5),[1]Percents!$C:$M,3,FALSE)</f>
        <v>0.91395000000000004</v>
      </c>
      <c r="K525" s="13">
        <f t="shared" si="9"/>
        <v>0</v>
      </c>
      <c r="L525" s="22"/>
    </row>
    <row r="526" spans="1:12" s="40" customFormat="1" ht="14.25" customHeight="1" x14ac:dyDescent="0.25">
      <c r="A526" s="38" t="s">
        <v>213</v>
      </c>
      <c r="B526" s="38" t="s">
        <v>331</v>
      </c>
      <c r="C526" s="38" t="s">
        <v>9341</v>
      </c>
      <c r="D526" s="38" t="s">
        <v>9342</v>
      </c>
      <c r="E526" s="38" t="s">
        <v>1026</v>
      </c>
      <c r="F526" s="38" t="s">
        <v>660</v>
      </c>
      <c r="G526" s="38" t="s">
        <v>7869</v>
      </c>
      <c r="H526" s="38" t="s">
        <v>2665</v>
      </c>
      <c r="I526" s="39">
        <v>-12.9</v>
      </c>
      <c r="J526" s="11">
        <f>VLOOKUP(LEFT(B526,5),[1]Percents!$C:$M,3,FALSE)</f>
        <v>0.91395000000000004</v>
      </c>
      <c r="K526" s="13">
        <f t="shared" si="9"/>
        <v>-11.789955000000001</v>
      </c>
      <c r="L526" s="22"/>
    </row>
    <row r="527" spans="1:12" s="40" customFormat="1" ht="14.25" customHeight="1" x14ac:dyDescent="0.25">
      <c r="A527" s="38" t="s">
        <v>213</v>
      </c>
      <c r="B527" s="38" t="s">
        <v>331</v>
      </c>
      <c r="C527" s="38" t="s">
        <v>9343</v>
      </c>
      <c r="D527" s="38" t="s">
        <v>9344</v>
      </c>
      <c r="E527" s="38" t="s">
        <v>1000</v>
      </c>
      <c r="F527" s="38" t="s">
        <v>660</v>
      </c>
      <c r="G527" s="38" t="s">
        <v>7869</v>
      </c>
      <c r="H527" s="38" t="s">
        <v>2665</v>
      </c>
      <c r="I527" s="39">
        <v>0</v>
      </c>
      <c r="J527" s="11">
        <f>VLOOKUP(LEFT(B527,5),[1]Percents!$C:$M,3,FALSE)</f>
        <v>0.91395000000000004</v>
      </c>
      <c r="K527" s="13">
        <f t="shared" si="9"/>
        <v>0</v>
      </c>
      <c r="L527" s="22"/>
    </row>
    <row r="528" spans="1:12" s="40" customFormat="1" ht="14.25" customHeight="1" x14ac:dyDescent="0.25">
      <c r="A528" s="38" t="s">
        <v>213</v>
      </c>
      <c r="B528" s="38" t="s">
        <v>331</v>
      </c>
      <c r="C528" s="38" t="s">
        <v>10978</v>
      </c>
      <c r="D528" s="38" t="s">
        <v>10979</v>
      </c>
      <c r="E528" s="38" t="s">
        <v>3199</v>
      </c>
      <c r="F528" s="38" t="s">
        <v>660</v>
      </c>
      <c r="G528" s="38" t="s">
        <v>7869</v>
      </c>
      <c r="H528" s="38" t="s">
        <v>2665</v>
      </c>
      <c r="I528" s="39">
        <v>0</v>
      </c>
      <c r="J528" s="11">
        <f>VLOOKUP(LEFT(B528,5),[1]Percents!$C:$M,3,FALSE)</f>
        <v>0.91395000000000004</v>
      </c>
      <c r="K528" s="13">
        <f t="shared" si="9"/>
        <v>0</v>
      </c>
      <c r="L528" s="22"/>
    </row>
    <row r="529" spans="1:12" s="40" customFormat="1" ht="14.25" customHeight="1" x14ac:dyDescent="0.25">
      <c r="A529" s="38" t="s">
        <v>213</v>
      </c>
      <c r="B529" s="38" t="s">
        <v>331</v>
      </c>
      <c r="C529" s="38" t="s">
        <v>11311</v>
      </c>
      <c r="D529" s="38" t="s">
        <v>11312</v>
      </c>
      <c r="E529" s="38" t="s">
        <v>2391</v>
      </c>
      <c r="F529" s="38" t="s">
        <v>660</v>
      </c>
      <c r="G529" s="38" t="s">
        <v>9856</v>
      </c>
      <c r="H529" s="38" t="s">
        <v>2665</v>
      </c>
      <c r="I529" s="39">
        <v>0</v>
      </c>
      <c r="J529" s="11">
        <f>VLOOKUP(LEFT(B529,5),[1]Percents!$C:$M,3,FALSE)</f>
        <v>0.91395000000000004</v>
      </c>
      <c r="K529" s="13">
        <f t="shared" si="9"/>
        <v>0</v>
      </c>
      <c r="L529" s="22"/>
    </row>
    <row r="530" spans="1:12" s="40" customFormat="1" ht="14.25" customHeight="1" x14ac:dyDescent="0.25">
      <c r="A530" s="38" t="s">
        <v>213</v>
      </c>
      <c r="B530" s="38" t="s">
        <v>331</v>
      </c>
      <c r="C530" s="38" t="s">
        <v>11313</v>
      </c>
      <c r="D530" s="38" t="s">
        <v>11314</v>
      </c>
      <c r="E530" s="38" t="s">
        <v>388</v>
      </c>
      <c r="F530" s="38" t="s">
        <v>660</v>
      </c>
      <c r="G530" s="38" t="s">
        <v>9856</v>
      </c>
      <c r="H530" s="38" t="s">
        <v>2665</v>
      </c>
      <c r="I530" s="39">
        <v>0</v>
      </c>
      <c r="J530" s="11">
        <f>VLOOKUP(LEFT(B530,5),[1]Percents!$C:$M,3,FALSE)</f>
        <v>0.91395000000000004</v>
      </c>
      <c r="K530" s="13">
        <f t="shared" si="9"/>
        <v>0</v>
      </c>
      <c r="L530" s="22"/>
    </row>
    <row r="531" spans="1:12" s="40" customFormat="1" ht="14.25" customHeight="1" x14ac:dyDescent="0.25">
      <c r="A531" s="38" t="s">
        <v>213</v>
      </c>
      <c r="B531" s="38" t="s">
        <v>331</v>
      </c>
      <c r="C531" s="38" t="s">
        <v>10653</v>
      </c>
      <c r="D531" s="38" t="s">
        <v>10654</v>
      </c>
      <c r="E531" s="38" t="s">
        <v>594</v>
      </c>
      <c r="F531" s="38" t="s">
        <v>660</v>
      </c>
      <c r="G531" s="38" t="s">
        <v>9856</v>
      </c>
      <c r="H531" s="38" t="s">
        <v>2665</v>
      </c>
      <c r="I531" s="39">
        <v>0</v>
      </c>
      <c r="J531" s="11">
        <f>VLOOKUP(LEFT(B531,5),[1]Percents!$C:$M,3,FALSE)</f>
        <v>0.91395000000000004</v>
      </c>
      <c r="K531" s="13">
        <f t="shared" si="9"/>
        <v>0</v>
      </c>
      <c r="L531" s="22"/>
    </row>
    <row r="532" spans="1:12" s="40" customFormat="1" ht="14.25" customHeight="1" x14ac:dyDescent="0.25">
      <c r="A532" s="38" t="s">
        <v>213</v>
      </c>
      <c r="B532" s="38" t="s">
        <v>331</v>
      </c>
      <c r="C532" s="38" t="s">
        <v>10655</v>
      </c>
      <c r="D532" s="38" t="s">
        <v>10656</v>
      </c>
      <c r="E532" s="38" t="s">
        <v>594</v>
      </c>
      <c r="F532" s="38" t="s">
        <v>660</v>
      </c>
      <c r="G532" s="38" t="s">
        <v>9856</v>
      </c>
      <c r="H532" s="38" t="s">
        <v>2665</v>
      </c>
      <c r="I532" s="39">
        <v>0</v>
      </c>
      <c r="J532" s="11">
        <f>VLOOKUP(LEFT(B532,5),[1]Percents!$C:$M,3,FALSE)</f>
        <v>0.91395000000000004</v>
      </c>
      <c r="K532" s="13">
        <f t="shared" si="9"/>
        <v>0</v>
      </c>
      <c r="L532" s="22"/>
    </row>
    <row r="533" spans="1:12" s="40" customFormat="1" ht="14.25" customHeight="1" x14ac:dyDescent="0.25">
      <c r="A533" s="38" t="s">
        <v>213</v>
      </c>
      <c r="B533" s="38" t="s">
        <v>331</v>
      </c>
      <c r="C533" s="38" t="s">
        <v>10657</v>
      </c>
      <c r="D533" s="38" t="s">
        <v>10658</v>
      </c>
      <c r="E533" s="38" t="s">
        <v>271</v>
      </c>
      <c r="F533" s="38" t="s">
        <v>660</v>
      </c>
      <c r="G533" s="38" t="s">
        <v>9856</v>
      </c>
      <c r="H533" s="38" t="s">
        <v>2665</v>
      </c>
      <c r="I533" s="39">
        <v>0</v>
      </c>
      <c r="J533" s="11">
        <f>VLOOKUP(LEFT(B533,5),[1]Percents!$C:$M,3,FALSE)</f>
        <v>0.91395000000000004</v>
      </c>
      <c r="K533" s="13">
        <f t="shared" si="9"/>
        <v>0</v>
      </c>
      <c r="L533" s="22"/>
    </row>
    <row r="534" spans="1:12" s="40" customFormat="1" ht="14.25" customHeight="1" x14ac:dyDescent="0.25">
      <c r="A534" s="38" t="s">
        <v>213</v>
      </c>
      <c r="B534" s="38" t="s">
        <v>331</v>
      </c>
      <c r="C534" s="38" t="s">
        <v>10980</v>
      </c>
      <c r="D534" s="38" t="s">
        <v>10981</v>
      </c>
      <c r="E534" s="38" t="s">
        <v>4605</v>
      </c>
      <c r="F534" s="38" t="s">
        <v>660</v>
      </c>
      <c r="G534" s="38" t="s">
        <v>9856</v>
      </c>
      <c r="H534" s="38" t="s">
        <v>2665</v>
      </c>
      <c r="I534" s="39">
        <v>0</v>
      </c>
      <c r="J534" s="11">
        <f>VLOOKUP(LEFT(B534,5),[1]Percents!$C:$M,3,FALSE)</f>
        <v>0.91395000000000004</v>
      </c>
      <c r="K534" s="13">
        <f t="shared" si="9"/>
        <v>0</v>
      </c>
      <c r="L534" s="22"/>
    </row>
    <row r="535" spans="1:12" s="40" customFormat="1" ht="14.25" customHeight="1" x14ac:dyDescent="0.25">
      <c r="A535" s="38" t="s">
        <v>213</v>
      </c>
      <c r="B535" s="38" t="s">
        <v>331</v>
      </c>
      <c r="C535" s="38" t="s">
        <v>11315</v>
      </c>
      <c r="D535" s="38" t="s">
        <v>11316</v>
      </c>
      <c r="E535" s="38" t="s">
        <v>11317</v>
      </c>
      <c r="F535" s="38" t="s">
        <v>660</v>
      </c>
      <c r="G535" s="38" t="s">
        <v>10823</v>
      </c>
      <c r="H535" s="38" t="s">
        <v>2665</v>
      </c>
      <c r="I535" s="39">
        <v>0</v>
      </c>
      <c r="J535" s="11">
        <f>VLOOKUP(LEFT(B535,5),[1]Percents!$C:$M,3,FALSE)</f>
        <v>0.91395000000000004</v>
      </c>
      <c r="K535" s="13">
        <f t="shared" si="9"/>
        <v>0</v>
      </c>
      <c r="L535" s="22"/>
    </row>
    <row r="536" spans="1:12" s="40" customFormat="1" ht="14.25" customHeight="1" x14ac:dyDescent="0.25">
      <c r="A536" s="38" t="s">
        <v>213</v>
      </c>
      <c r="B536" s="38" t="s">
        <v>162</v>
      </c>
      <c r="C536" s="38" t="s">
        <v>1878</v>
      </c>
      <c r="D536" s="38" t="s">
        <v>855</v>
      </c>
      <c r="E536" s="38" t="s">
        <v>151</v>
      </c>
      <c r="F536" s="38" t="s">
        <v>856</v>
      </c>
      <c r="G536" s="38" t="s">
        <v>1879</v>
      </c>
      <c r="H536" s="38" t="s">
        <v>2665</v>
      </c>
      <c r="I536" s="39">
        <v>0</v>
      </c>
      <c r="J536" s="11">
        <f>VLOOKUP(LEFT(B536,5),[1]Percents!$C:$M,3,FALSE)</f>
        <v>0.70594999999999997</v>
      </c>
      <c r="K536" s="13">
        <f t="shared" si="9"/>
        <v>0</v>
      </c>
      <c r="L536" s="22"/>
    </row>
    <row r="537" spans="1:12" s="40" customFormat="1" ht="14.25" customHeight="1" x14ac:dyDescent="0.25">
      <c r="A537" s="38" t="s">
        <v>213</v>
      </c>
      <c r="B537" s="38" t="s">
        <v>166</v>
      </c>
      <c r="C537" s="38" t="s">
        <v>1880</v>
      </c>
      <c r="D537" s="38" t="s">
        <v>697</v>
      </c>
      <c r="E537" s="38" t="s">
        <v>604</v>
      </c>
      <c r="F537" s="38" t="s">
        <v>698</v>
      </c>
      <c r="G537" s="38" t="s">
        <v>1881</v>
      </c>
      <c r="H537" s="38" t="s">
        <v>2665</v>
      </c>
      <c r="I537" s="39">
        <v>14688.52</v>
      </c>
      <c r="J537" s="11">
        <f>VLOOKUP(LEFT(B537,5),[1]Percents!$C:$M,3,FALSE)</f>
        <v>0.70594999999999997</v>
      </c>
      <c r="K537" s="13">
        <f t="shared" si="9"/>
        <v>10369.360693999999</v>
      </c>
      <c r="L537" s="22"/>
    </row>
    <row r="538" spans="1:12" s="40" customFormat="1" ht="14.25" customHeight="1" x14ac:dyDescent="0.25">
      <c r="A538" s="38" t="s">
        <v>213</v>
      </c>
      <c r="B538" s="38" t="s">
        <v>154</v>
      </c>
      <c r="C538" s="38" t="s">
        <v>1882</v>
      </c>
      <c r="D538" s="38" t="s">
        <v>910</v>
      </c>
      <c r="E538" s="38" t="s">
        <v>905</v>
      </c>
      <c r="F538" s="38" t="s">
        <v>698</v>
      </c>
      <c r="G538" s="38" t="s">
        <v>1828</v>
      </c>
      <c r="H538" s="38" t="s">
        <v>2665</v>
      </c>
      <c r="I538" s="39">
        <v>6771.0499999999993</v>
      </c>
      <c r="J538" s="11">
        <f>VLOOKUP(LEFT(B538,5),[1]Percents!$C:$M,3,FALSE)</f>
        <v>0.70594999999999997</v>
      </c>
      <c r="K538" s="13">
        <f t="shared" si="9"/>
        <v>4780.0227474999992</v>
      </c>
      <c r="L538" s="22"/>
    </row>
    <row r="539" spans="1:12" s="40" customFormat="1" ht="14.25" customHeight="1" x14ac:dyDescent="0.25">
      <c r="A539" s="38" t="s">
        <v>65</v>
      </c>
      <c r="B539" s="38" t="s">
        <v>316</v>
      </c>
      <c r="C539" s="38" t="s">
        <v>1883</v>
      </c>
      <c r="D539" s="38" t="s">
        <v>661</v>
      </c>
      <c r="E539" s="38" t="s">
        <v>662</v>
      </c>
      <c r="F539" s="38" t="s">
        <v>663</v>
      </c>
      <c r="G539" s="38" t="s">
        <v>1884</v>
      </c>
      <c r="H539" s="38" t="s">
        <v>2665</v>
      </c>
      <c r="I539" s="39">
        <v>1810.95</v>
      </c>
      <c r="J539" s="11">
        <f>VLOOKUP(LEFT(B539,5),[1]Percents!$C:$M,3,FALSE)</f>
        <v>1</v>
      </c>
      <c r="K539" s="13">
        <f t="shared" si="9"/>
        <v>1810.95</v>
      </c>
      <c r="L539" s="22"/>
    </row>
    <row r="540" spans="1:12" s="40" customFormat="1" ht="14.25" customHeight="1" x14ac:dyDescent="0.25">
      <c r="A540" s="38" t="s">
        <v>65</v>
      </c>
      <c r="B540" s="38" t="s">
        <v>316</v>
      </c>
      <c r="C540" s="38" t="s">
        <v>9892</v>
      </c>
      <c r="D540" s="38" t="s">
        <v>9893</v>
      </c>
      <c r="E540" s="38" t="s">
        <v>662</v>
      </c>
      <c r="F540" s="38" t="s">
        <v>663</v>
      </c>
      <c r="G540" s="38" t="s">
        <v>1884</v>
      </c>
      <c r="H540" s="38" t="s">
        <v>2665</v>
      </c>
      <c r="I540" s="39">
        <v>0</v>
      </c>
      <c r="J540" s="11">
        <f>VLOOKUP(LEFT(B540,5),[1]Percents!$C:$M,3,FALSE)</f>
        <v>1</v>
      </c>
      <c r="K540" s="13">
        <f t="shared" si="9"/>
        <v>0</v>
      </c>
      <c r="L540" s="22"/>
    </row>
    <row r="541" spans="1:12" s="40" customFormat="1" ht="14.25" customHeight="1" x14ac:dyDescent="0.25">
      <c r="A541" s="38" t="s">
        <v>213</v>
      </c>
      <c r="B541" s="38" t="s">
        <v>211</v>
      </c>
      <c r="C541" s="38" t="s">
        <v>5805</v>
      </c>
      <c r="D541" s="38" t="s">
        <v>5806</v>
      </c>
      <c r="E541" s="38" t="s">
        <v>20</v>
      </c>
      <c r="F541" s="38" t="s">
        <v>888</v>
      </c>
      <c r="G541" s="38" t="s">
        <v>5420</v>
      </c>
      <c r="H541" s="38" t="s">
        <v>2665</v>
      </c>
      <c r="I541" s="39">
        <v>0</v>
      </c>
      <c r="J541" s="11">
        <f>VLOOKUP(LEFT(B541,5),[1]Percents!$C:$M,3,FALSE)</f>
        <v>0.91395000000000004</v>
      </c>
      <c r="K541" s="13">
        <f t="shared" si="9"/>
        <v>0</v>
      </c>
      <c r="L541" s="22"/>
    </row>
    <row r="542" spans="1:12" s="40" customFormat="1" ht="14.25" customHeight="1" x14ac:dyDescent="0.25">
      <c r="A542" s="38" t="s">
        <v>213</v>
      </c>
      <c r="B542" s="38" t="s">
        <v>211</v>
      </c>
      <c r="C542" s="38" t="s">
        <v>8587</v>
      </c>
      <c r="D542" s="38" t="s">
        <v>8588</v>
      </c>
      <c r="E542" s="38" t="s">
        <v>20</v>
      </c>
      <c r="F542" s="38" t="s">
        <v>888</v>
      </c>
      <c r="G542" s="38" t="s">
        <v>8589</v>
      </c>
      <c r="H542" s="38" t="s">
        <v>2665</v>
      </c>
      <c r="I542" s="39">
        <v>9373.74</v>
      </c>
      <c r="J542" s="11">
        <f>VLOOKUP(LEFT(B542,5),[1]Percents!$C:$M,3,FALSE)</f>
        <v>0.91395000000000004</v>
      </c>
      <c r="K542" s="13">
        <f t="shared" si="9"/>
        <v>8567.1296729999995</v>
      </c>
      <c r="L542" s="22"/>
    </row>
    <row r="543" spans="1:12" s="40" customFormat="1" ht="14.25" customHeight="1" x14ac:dyDescent="0.25">
      <c r="A543" s="38" t="s">
        <v>213</v>
      </c>
      <c r="B543" s="38" t="s">
        <v>285</v>
      </c>
      <c r="C543" s="38" t="s">
        <v>1885</v>
      </c>
      <c r="D543" s="38" t="s">
        <v>775</v>
      </c>
      <c r="E543" s="38" t="s">
        <v>702</v>
      </c>
      <c r="F543" s="38" t="s">
        <v>776</v>
      </c>
      <c r="G543" s="38" t="s">
        <v>1693</v>
      </c>
      <c r="H543" s="38" t="s">
        <v>2665</v>
      </c>
      <c r="I543" s="39">
        <v>11350.12</v>
      </c>
      <c r="J543" s="11">
        <f>VLOOKUP(LEFT(B543,5),[1]Percents!$C:$M,3,FALSE)</f>
        <v>0.91395000000000004</v>
      </c>
      <c r="K543" s="13">
        <f t="shared" si="9"/>
        <v>10373.442174000002</v>
      </c>
      <c r="L543" s="22"/>
    </row>
    <row r="544" spans="1:12" s="40" customFormat="1" ht="14.25" customHeight="1" x14ac:dyDescent="0.25">
      <c r="A544" s="38" t="s">
        <v>213</v>
      </c>
      <c r="B544" s="38" t="s">
        <v>162</v>
      </c>
      <c r="C544" s="38" t="s">
        <v>1886</v>
      </c>
      <c r="D544" s="38" t="s">
        <v>699</v>
      </c>
      <c r="E544" s="38" t="s">
        <v>291</v>
      </c>
      <c r="F544" s="38" t="s">
        <v>700</v>
      </c>
      <c r="G544" s="38" t="s">
        <v>1703</v>
      </c>
      <c r="H544" s="38" t="s">
        <v>2665</v>
      </c>
      <c r="I544" s="39">
        <v>0</v>
      </c>
      <c r="J544" s="11">
        <f>VLOOKUP(LEFT(B544,5),[1]Percents!$C:$M,3,FALSE)</f>
        <v>0.70594999999999997</v>
      </c>
      <c r="K544" s="13">
        <f t="shared" si="9"/>
        <v>0</v>
      </c>
      <c r="L544" s="22"/>
    </row>
    <row r="545" spans="1:12" s="40" customFormat="1" ht="14.25" customHeight="1" x14ac:dyDescent="0.25">
      <c r="A545" s="38" t="s">
        <v>213</v>
      </c>
      <c r="B545" s="38" t="s">
        <v>189</v>
      </c>
      <c r="C545" s="38" t="s">
        <v>1887</v>
      </c>
      <c r="D545" s="38" t="s">
        <v>833</v>
      </c>
      <c r="E545" s="38" t="s">
        <v>834</v>
      </c>
      <c r="F545" s="38" t="s">
        <v>835</v>
      </c>
      <c r="G545" s="38" t="s">
        <v>1703</v>
      </c>
      <c r="H545" s="38" t="s">
        <v>2665</v>
      </c>
      <c r="I545" s="39">
        <v>0</v>
      </c>
      <c r="J545" s="11">
        <f>VLOOKUP(LEFT(B545,5),[1]Percents!$C:$M,3,FALSE)</f>
        <v>0.70594999999999997</v>
      </c>
      <c r="K545" s="13">
        <f t="shared" si="9"/>
        <v>0</v>
      </c>
      <c r="L545" s="22"/>
    </row>
    <row r="546" spans="1:12" s="40" customFormat="1" ht="14.25" customHeight="1" x14ac:dyDescent="0.25">
      <c r="A546" s="38" t="s">
        <v>213</v>
      </c>
      <c r="B546" s="38" t="s">
        <v>9329</v>
      </c>
      <c r="C546" s="38" t="s">
        <v>1887</v>
      </c>
      <c r="D546" s="38" t="s">
        <v>833</v>
      </c>
      <c r="E546" s="38" t="s">
        <v>834</v>
      </c>
      <c r="F546" s="38" t="s">
        <v>835</v>
      </c>
      <c r="G546" s="38" t="s">
        <v>1703</v>
      </c>
      <c r="H546" s="38" t="s">
        <v>2665</v>
      </c>
      <c r="I546" s="39">
        <v>3096.2</v>
      </c>
      <c r="J546" s="11">
        <f>VLOOKUP(LEFT(B546,5),[1]Percents!$C:$M,3,FALSE)</f>
        <v>0.70594999999999997</v>
      </c>
      <c r="K546" s="13">
        <f t="shared" si="9"/>
        <v>2185.7623899999999</v>
      </c>
      <c r="L546" s="22"/>
    </row>
    <row r="547" spans="1:12" s="40" customFormat="1" ht="14.25" customHeight="1" x14ac:dyDescent="0.25">
      <c r="A547" s="38" t="s">
        <v>213</v>
      </c>
      <c r="B547" s="38" t="s">
        <v>279</v>
      </c>
      <c r="C547" s="38" t="s">
        <v>1888</v>
      </c>
      <c r="D547" s="38" t="s">
        <v>664</v>
      </c>
      <c r="E547" s="38" t="s">
        <v>188</v>
      </c>
      <c r="F547" s="38" t="s">
        <v>665</v>
      </c>
      <c r="G547" s="38" t="s">
        <v>1889</v>
      </c>
      <c r="H547" s="38" t="s">
        <v>2665</v>
      </c>
      <c r="I547" s="39">
        <v>0</v>
      </c>
      <c r="J547" s="11">
        <f>VLOOKUP(LEFT(B547,5),[1]Percents!$C:$M,3,FALSE)</f>
        <v>0.70594999999999997</v>
      </c>
      <c r="K547" s="13">
        <f t="shared" si="9"/>
        <v>0</v>
      </c>
      <c r="L547" s="22"/>
    </row>
    <row r="548" spans="1:12" s="40" customFormat="1" ht="14.25" customHeight="1" x14ac:dyDescent="0.25">
      <c r="A548" s="38" t="s">
        <v>213</v>
      </c>
      <c r="B548" s="38" t="s">
        <v>270</v>
      </c>
      <c r="C548" s="38" t="s">
        <v>1890</v>
      </c>
      <c r="D548" s="38" t="s">
        <v>806</v>
      </c>
      <c r="E548" s="38" t="s">
        <v>218</v>
      </c>
      <c r="F548" s="38" t="s">
        <v>807</v>
      </c>
      <c r="G548" s="38" t="s">
        <v>1706</v>
      </c>
      <c r="H548" s="38" t="s">
        <v>2665</v>
      </c>
      <c r="I548" s="39">
        <v>2528.38</v>
      </c>
      <c r="J548" s="11">
        <f>VLOOKUP(LEFT(B548,5),[1]Percents!$C:$M,3,FALSE)</f>
        <v>0.91395000000000004</v>
      </c>
      <c r="K548" s="13">
        <f t="shared" si="9"/>
        <v>2310.8129010000002</v>
      </c>
      <c r="L548" s="22"/>
    </row>
    <row r="549" spans="1:12" s="40" customFormat="1" ht="14.25" customHeight="1" x14ac:dyDescent="0.25">
      <c r="A549" s="38" t="s">
        <v>213</v>
      </c>
      <c r="B549" s="38" t="s">
        <v>292</v>
      </c>
      <c r="C549" s="38" t="s">
        <v>1891</v>
      </c>
      <c r="D549" s="38" t="s">
        <v>808</v>
      </c>
      <c r="E549" s="38" t="s">
        <v>168</v>
      </c>
      <c r="F549" s="38" t="s">
        <v>809</v>
      </c>
      <c r="G549" s="38" t="s">
        <v>1892</v>
      </c>
      <c r="H549" s="38" t="s">
        <v>2665</v>
      </c>
      <c r="I549" s="39">
        <v>-50.72</v>
      </c>
      <c r="J549" s="11">
        <f>VLOOKUP(LEFT(B549,5),[1]Percents!$C:$M,3,FALSE)</f>
        <v>0.70594999999999997</v>
      </c>
      <c r="K549" s="13">
        <f t="shared" si="9"/>
        <v>-35.805783999999996</v>
      </c>
      <c r="L549" s="22"/>
    </row>
    <row r="550" spans="1:12" s="40" customFormat="1" ht="14.25" customHeight="1" x14ac:dyDescent="0.25">
      <c r="A550" s="38" t="s">
        <v>213</v>
      </c>
      <c r="B550" s="38" t="s">
        <v>226</v>
      </c>
      <c r="C550" s="38" t="s">
        <v>5131</v>
      </c>
      <c r="D550" s="38" t="s">
        <v>5132</v>
      </c>
      <c r="E550" s="38" t="s">
        <v>59</v>
      </c>
      <c r="F550" s="38" t="s">
        <v>739</v>
      </c>
      <c r="G550" s="38" t="s">
        <v>5106</v>
      </c>
      <c r="H550" s="38" t="s">
        <v>2665</v>
      </c>
      <c r="I550" s="39">
        <v>919.68</v>
      </c>
      <c r="J550" s="11">
        <f>VLOOKUP(LEFT(B550,5),[1]Percents!$C:$M,3,FALSE)</f>
        <v>0.91395000000000004</v>
      </c>
      <c r="K550" s="13">
        <f t="shared" si="9"/>
        <v>840.54153599999995</v>
      </c>
      <c r="L550" s="22"/>
    </row>
    <row r="551" spans="1:12" s="40" customFormat="1" ht="14.25" customHeight="1" x14ac:dyDescent="0.25">
      <c r="A551" s="38" t="s">
        <v>213</v>
      </c>
      <c r="B551" s="38" t="s">
        <v>226</v>
      </c>
      <c r="C551" s="38" t="s">
        <v>8087</v>
      </c>
      <c r="D551" s="38" t="s">
        <v>8088</v>
      </c>
      <c r="E551" s="38" t="s">
        <v>59</v>
      </c>
      <c r="F551" s="38" t="s">
        <v>739</v>
      </c>
      <c r="G551" s="38" t="s">
        <v>8076</v>
      </c>
      <c r="H551" s="38" t="s">
        <v>2665</v>
      </c>
      <c r="I551" s="39">
        <v>3704.48</v>
      </c>
      <c r="J551" s="11">
        <f>VLOOKUP(LEFT(B551,5),[1]Percents!$C:$M,3,FALSE)</f>
        <v>0.91395000000000004</v>
      </c>
      <c r="K551" s="13">
        <f t="shared" si="9"/>
        <v>3385.7094959999999</v>
      </c>
      <c r="L551" s="22"/>
    </row>
    <row r="552" spans="1:12" s="40" customFormat="1" ht="14.25" customHeight="1" x14ac:dyDescent="0.25">
      <c r="A552" s="38" t="s">
        <v>213</v>
      </c>
      <c r="B552" s="38" t="s">
        <v>285</v>
      </c>
      <c r="C552" s="38" t="s">
        <v>1893</v>
      </c>
      <c r="D552" s="38" t="s">
        <v>701</v>
      </c>
      <c r="E552" s="38" t="s">
        <v>702</v>
      </c>
      <c r="F552" s="38" t="s">
        <v>703</v>
      </c>
      <c r="G552" s="38" t="s">
        <v>1693</v>
      </c>
      <c r="H552" s="38" t="s">
        <v>2665</v>
      </c>
      <c r="I552" s="39">
        <v>4695.8500000000004</v>
      </c>
      <c r="J552" s="11">
        <f>VLOOKUP(LEFT(B552,5),[1]Percents!$C:$M,3,FALSE)</f>
        <v>0.91395000000000004</v>
      </c>
      <c r="K552" s="13">
        <f t="shared" si="9"/>
        <v>4291.7721075000009</v>
      </c>
      <c r="L552" s="22"/>
    </row>
    <row r="553" spans="1:12" s="40" customFormat="1" ht="14.25" customHeight="1" x14ac:dyDescent="0.25">
      <c r="A553" s="38" t="s">
        <v>213</v>
      </c>
      <c r="B553" s="38" t="s">
        <v>57</v>
      </c>
      <c r="C553" s="38" t="s">
        <v>7875</v>
      </c>
      <c r="D553" s="38" t="s">
        <v>7876</v>
      </c>
      <c r="E553" s="38" t="s">
        <v>55</v>
      </c>
      <c r="F553" s="38" t="s">
        <v>7877</v>
      </c>
      <c r="G553" s="38" t="s">
        <v>4569</v>
      </c>
      <c r="H553" s="38" t="s">
        <v>2665</v>
      </c>
      <c r="I553" s="39">
        <v>704.1</v>
      </c>
      <c r="J553" s="11">
        <f>VLOOKUP(LEFT(B553,5),[1]Percents!$C:$M,3,FALSE)</f>
        <v>0.91395000000000004</v>
      </c>
      <c r="K553" s="13">
        <f t="shared" si="9"/>
        <v>643.51219500000002</v>
      </c>
      <c r="L553" s="22"/>
    </row>
    <row r="554" spans="1:12" s="40" customFormat="1" ht="14.25" customHeight="1" x14ac:dyDescent="0.25">
      <c r="A554" s="38" t="s">
        <v>213</v>
      </c>
      <c r="B554" s="38" t="s">
        <v>226</v>
      </c>
      <c r="C554" s="38" t="s">
        <v>1894</v>
      </c>
      <c r="D554" s="38" t="s">
        <v>889</v>
      </c>
      <c r="E554" s="38" t="s">
        <v>59</v>
      </c>
      <c r="F554" s="38" t="s">
        <v>890</v>
      </c>
      <c r="G554" s="38" t="s">
        <v>1708</v>
      </c>
      <c r="H554" s="38" t="s">
        <v>2665</v>
      </c>
      <c r="I554" s="39">
        <v>-1.74</v>
      </c>
      <c r="J554" s="11">
        <f>VLOOKUP(LEFT(B554,5),[1]Percents!$C:$M,3,FALSE)</f>
        <v>0.91395000000000004</v>
      </c>
      <c r="K554" s="13">
        <f t="shared" si="9"/>
        <v>-1.590273</v>
      </c>
      <c r="L554" s="22"/>
    </row>
    <row r="555" spans="1:12" s="40" customFormat="1" ht="14.25" customHeight="1" x14ac:dyDescent="0.25">
      <c r="A555" s="38" t="s">
        <v>213</v>
      </c>
      <c r="B555" s="38" t="s">
        <v>232</v>
      </c>
      <c r="C555" s="38" t="s">
        <v>1895</v>
      </c>
      <c r="D555" s="38" t="s">
        <v>810</v>
      </c>
      <c r="E555" s="38" t="s">
        <v>811</v>
      </c>
      <c r="F555" s="38" t="s">
        <v>812</v>
      </c>
      <c r="G555" s="38" t="s">
        <v>1708</v>
      </c>
      <c r="H555" s="38" t="s">
        <v>2665</v>
      </c>
      <c r="I555" s="39">
        <v>242.64</v>
      </c>
      <c r="J555" s="11">
        <f>VLOOKUP(LEFT(B555,5),[1]Percents!$C:$M,3,FALSE)</f>
        <v>0.70594999999999997</v>
      </c>
      <c r="K555" s="13">
        <f t="shared" si="9"/>
        <v>171.29170799999997</v>
      </c>
      <c r="L555" s="22"/>
    </row>
    <row r="556" spans="1:12" s="40" customFormat="1" ht="14.25" customHeight="1" x14ac:dyDescent="0.25">
      <c r="A556" s="38" t="s">
        <v>213</v>
      </c>
      <c r="B556" s="38" t="s">
        <v>189</v>
      </c>
      <c r="C556" s="38" t="s">
        <v>1896</v>
      </c>
      <c r="D556" s="38" t="s">
        <v>891</v>
      </c>
      <c r="E556" s="38" t="s">
        <v>834</v>
      </c>
      <c r="F556" s="38" t="s">
        <v>892</v>
      </c>
      <c r="G556" s="38" t="s">
        <v>1708</v>
      </c>
      <c r="H556" s="38" t="s">
        <v>2665</v>
      </c>
      <c r="I556" s="39">
        <v>0</v>
      </c>
      <c r="J556" s="11">
        <f>VLOOKUP(LEFT(B556,5),[1]Percents!$C:$M,3,FALSE)</f>
        <v>0.70594999999999997</v>
      </c>
      <c r="K556" s="13">
        <f t="shared" si="9"/>
        <v>0</v>
      </c>
      <c r="L556" s="22"/>
    </row>
    <row r="557" spans="1:12" s="40" customFormat="1" ht="14.25" customHeight="1" x14ac:dyDescent="0.25">
      <c r="A557" s="38" t="s">
        <v>213</v>
      </c>
      <c r="B557" s="38" t="s">
        <v>9329</v>
      </c>
      <c r="C557" s="38" t="s">
        <v>1896</v>
      </c>
      <c r="D557" s="38" t="s">
        <v>891</v>
      </c>
      <c r="E557" s="38" t="s">
        <v>834</v>
      </c>
      <c r="F557" s="38" t="s">
        <v>892</v>
      </c>
      <c r="G557" s="38" t="s">
        <v>1708</v>
      </c>
      <c r="H557" s="38" t="s">
        <v>2665</v>
      </c>
      <c r="I557" s="39">
        <v>0</v>
      </c>
      <c r="J557" s="11">
        <f>VLOOKUP(LEFT(B557,5),[1]Percents!$C:$M,3,FALSE)</f>
        <v>0.70594999999999997</v>
      </c>
      <c r="K557" s="13">
        <f t="shared" si="9"/>
        <v>0</v>
      </c>
      <c r="L557" s="22"/>
    </row>
    <row r="558" spans="1:12" s="40" customFormat="1" ht="14.25" customHeight="1" x14ac:dyDescent="0.25">
      <c r="A558" s="38" t="s">
        <v>213</v>
      </c>
      <c r="B558" s="38" t="s">
        <v>21</v>
      </c>
      <c r="C558" s="38" t="s">
        <v>5133</v>
      </c>
      <c r="D558" s="38" t="s">
        <v>5134</v>
      </c>
      <c r="E558" s="38" t="s">
        <v>6703</v>
      </c>
      <c r="F558" s="38" t="s">
        <v>740</v>
      </c>
      <c r="G558" s="38" t="s">
        <v>5106</v>
      </c>
      <c r="H558" s="38" t="s">
        <v>2665</v>
      </c>
      <c r="I558" s="39">
        <v>0</v>
      </c>
      <c r="J558" s="11">
        <f>VLOOKUP(LEFT(B558,5),[1]Percents!$C:$M,3,FALSE)</f>
        <v>0.70594999999999997</v>
      </c>
      <c r="K558" s="13">
        <f t="shared" si="9"/>
        <v>0</v>
      </c>
      <c r="L558" s="22"/>
    </row>
    <row r="559" spans="1:12" s="40" customFormat="1" ht="14.25" customHeight="1" x14ac:dyDescent="0.25">
      <c r="A559" s="38" t="s">
        <v>213</v>
      </c>
      <c r="B559" s="38" t="s">
        <v>21</v>
      </c>
      <c r="C559" s="38" t="s">
        <v>8089</v>
      </c>
      <c r="D559" s="38" t="s">
        <v>8090</v>
      </c>
      <c r="E559" s="38" t="s">
        <v>6703</v>
      </c>
      <c r="F559" s="38" t="s">
        <v>740</v>
      </c>
      <c r="G559" s="38" t="s">
        <v>8076</v>
      </c>
      <c r="H559" s="38" t="s">
        <v>2665</v>
      </c>
      <c r="I559" s="39">
        <v>3035.98</v>
      </c>
      <c r="J559" s="11">
        <f>VLOOKUP(LEFT(B559,5),[1]Percents!$C:$M,3,FALSE)</f>
        <v>0.70594999999999997</v>
      </c>
      <c r="K559" s="13">
        <f t="shared" si="9"/>
        <v>2143.2500810000001</v>
      </c>
      <c r="L559" s="22"/>
    </row>
    <row r="560" spans="1:12" s="40" customFormat="1" ht="14.25" customHeight="1" x14ac:dyDescent="0.25">
      <c r="A560" s="38" t="s">
        <v>213</v>
      </c>
      <c r="B560" s="38" t="s">
        <v>21</v>
      </c>
      <c r="C560" s="38" t="s">
        <v>5431</v>
      </c>
      <c r="D560" s="38" t="s">
        <v>5432</v>
      </c>
      <c r="E560" s="38" t="s">
        <v>302</v>
      </c>
      <c r="F560" s="38" t="s">
        <v>961</v>
      </c>
      <c r="G560" s="38" t="s">
        <v>5420</v>
      </c>
      <c r="H560" s="38" t="s">
        <v>2665</v>
      </c>
      <c r="I560" s="39">
        <v>0</v>
      </c>
      <c r="J560" s="11">
        <f>VLOOKUP(LEFT(B560,5),[1]Percents!$C:$M,3,FALSE)</f>
        <v>0.70594999999999997</v>
      </c>
      <c r="K560" s="13">
        <f t="shared" si="9"/>
        <v>0</v>
      </c>
      <c r="L560" s="22"/>
    </row>
    <row r="561" spans="1:12" s="40" customFormat="1" ht="14.25" customHeight="1" x14ac:dyDescent="0.25">
      <c r="A561" s="38" t="s">
        <v>213</v>
      </c>
      <c r="B561" s="38" t="s">
        <v>21</v>
      </c>
      <c r="C561" s="38" t="s">
        <v>8590</v>
      </c>
      <c r="D561" s="38" t="s">
        <v>8591</v>
      </c>
      <c r="E561" s="38" t="s">
        <v>302</v>
      </c>
      <c r="F561" s="38" t="s">
        <v>961</v>
      </c>
      <c r="G561" s="38" t="s">
        <v>8589</v>
      </c>
      <c r="H561" s="38" t="s">
        <v>2665</v>
      </c>
      <c r="I561" s="39">
        <v>4954.3999999999996</v>
      </c>
      <c r="J561" s="11">
        <f>VLOOKUP(LEFT(B561,5),[1]Percents!$C:$M,3,FALSE)</f>
        <v>0.70594999999999997</v>
      </c>
      <c r="K561" s="13">
        <f t="shared" si="9"/>
        <v>3497.5586799999996</v>
      </c>
      <c r="L561" s="22"/>
    </row>
    <row r="562" spans="1:12" s="40" customFormat="1" ht="14.25" customHeight="1" x14ac:dyDescent="0.25">
      <c r="A562" s="38" t="s">
        <v>213</v>
      </c>
      <c r="B562" s="38" t="s">
        <v>162</v>
      </c>
      <c r="C562" s="38" t="s">
        <v>1897</v>
      </c>
      <c r="D562" s="38" t="s">
        <v>741</v>
      </c>
      <c r="E562" s="38" t="s">
        <v>321</v>
      </c>
      <c r="F562" s="38" t="s">
        <v>742</v>
      </c>
      <c r="G562" s="38" t="s">
        <v>1707</v>
      </c>
      <c r="H562" s="38" t="s">
        <v>2665</v>
      </c>
      <c r="I562" s="39">
        <v>3935.02</v>
      </c>
      <c r="J562" s="11">
        <f>VLOOKUP(LEFT(B562,5),[1]Percents!$C:$M,3,FALSE)</f>
        <v>0.70594999999999997</v>
      </c>
      <c r="K562" s="13">
        <f t="shared" si="9"/>
        <v>2777.927369</v>
      </c>
      <c r="L562" s="22"/>
    </row>
    <row r="563" spans="1:12" s="40" customFormat="1" ht="14.25" customHeight="1" x14ac:dyDescent="0.25">
      <c r="A563" s="38" t="s">
        <v>213</v>
      </c>
      <c r="B563" s="38" t="s">
        <v>329</v>
      </c>
      <c r="C563" s="38" t="s">
        <v>1898</v>
      </c>
      <c r="D563" s="38" t="s">
        <v>705</v>
      </c>
      <c r="E563" s="38" t="s">
        <v>330</v>
      </c>
      <c r="F563" s="38" t="s">
        <v>706</v>
      </c>
      <c r="G563" s="38" t="s">
        <v>1707</v>
      </c>
      <c r="H563" s="38" t="s">
        <v>2665</v>
      </c>
      <c r="I563" s="39">
        <v>0</v>
      </c>
      <c r="J563" s="11">
        <f>VLOOKUP(LEFT(B563,5),[1]Percents!$C:$M,3,FALSE)</f>
        <v>0.91395000000000004</v>
      </c>
      <c r="K563" s="13">
        <f t="shared" si="9"/>
        <v>0</v>
      </c>
      <c r="L563" s="22"/>
    </row>
    <row r="564" spans="1:12" s="40" customFormat="1" ht="14.25" customHeight="1" x14ac:dyDescent="0.25">
      <c r="A564" s="38" t="s">
        <v>213</v>
      </c>
      <c r="B564" s="38" t="s">
        <v>329</v>
      </c>
      <c r="C564" s="38" t="s">
        <v>1899</v>
      </c>
      <c r="D564" s="38" t="s">
        <v>1596</v>
      </c>
      <c r="E564" s="38" t="s">
        <v>330</v>
      </c>
      <c r="F564" s="38" t="s">
        <v>706</v>
      </c>
      <c r="G564" s="38" t="s">
        <v>1752</v>
      </c>
      <c r="H564" s="38" t="s">
        <v>2665</v>
      </c>
      <c r="I564" s="39">
        <v>0</v>
      </c>
      <c r="J564" s="11">
        <f>VLOOKUP(LEFT(B564,5),[1]Percents!$C:$M,3,FALSE)</f>
        <v>0.91395000000000004</v>
      </c>
      <c r="K564" s="13">
        <f t="shared" si="9"/>
        <v>0</v>
      </c>
      <c r="L564" s="22"/>
    </row>
    <row r="565" spans="1:12" s="40" customFormat="1" ht="14.25" customHeight="1" x14ac:dyDescent="0.25">
      <c r="A565" s="38" t="s">
        <v>213</v>
      </c>
      <c r="B565" s="38" t="s">
        <v>195</v>
      </c>
      <c r="C565" s="38" t="s">
        <v>1900</v>
      </c>
      <c r="D565" s="38" t="s">
        <v>1467</v>
      </c>
      <c r="E565" s="38" t="s">
        <v>92</v>
      </c>
      <c r="F565" s="38" t="s">
        <v>1468</v>
      </c>
      <c r="G565" s="38" t="s">
        <v>1707</v>
      </c>
      <c r="H565" s="38" t="s">
        <v>2665</v>
      </c>
      <c r="I565" s="39">
        <v>9.25</v>
      </c>
      <c r="J565" s="11">
        <f>VLOOKUP(LEFT(B565,5),[1]Percents!$C:$M,3,FALSE)</f>
        <v>0.91395000000000004</v>
      </c>
      <c r="K565" s="13">
        <f t="shared" si="9"/>
        <v>8.4540375000000001</v>
      </c>
      <c r="L565" s="22"/>
    </row>
    <row r="566" spans="1:12" s="40" customFormat="1" ht="14.25" customHeight="1" x14ac:dyDescent="0.25">
      <c r="A566" s="38" t="s">
        <v>213</v>
      </c>
      <c r="B566" s="38" t="s">
        <v>270</v>
      </c>
      <c r="C566" s="38" t="s">
        <v>1901</v>
      </c>
      <c r="D566" s="38" t="s">
        <v>743</v>
      </c>
      <c r="E566" s="38" t="s">
        <v>52</v>
      </c>
      <c r="F566" s="38" t="s">
        <v>744</v>
      </c>
      <c r="G566" s="38" t="s">
        <v>1707</v>
      </c>
      <c r="H566" s="38" t="s">
        <v>2665</v>
      </c>
      <c r="I566" s="39">
        <v>-18258.09</v>
      </c>
      <c r="J566" s="11">
        <f>VLOOKUP(LEFT(B566,5),[1]Percents!$C:$M,3,FALSE)</f>
        <v>0.91395000000000004</v>
      </c>
      <c r="K566" s="13">
        <f t="shared" si="9"/>
        <v>-16686.9813555</v>
      </c>
      <c r="L566" s="22"/>
    </row>
    <row r="567" spans="1:12" s="40" customFormat="1" ht="14.25" customHeight="1" x14ac:dyDescent="0.25">
      <c r="A567" s="38" t="s">
        <v>213</v>
      </c>
      <c r="B567" s="38" t="s">
        <v>61</v>
      </c>
      <c r="C567" s="38" t="s">
        <v>5135</v>
      </c>
      <c r="D567" s="38" t="s">
        <v>5136</v>
      </c>
      <c r="E567" s="38" t="s">
        <v>55</v>
      </c>
      <c r="F567" s="38" t="s">
        <v>857</v>
      </c>
      <c r="G567" s="38" t="s">
        <v>5106</v>
      </c>
      <c r="H567" s="38" t="s">
        <v>2665</v>
      </c>
      <c r="I567" s="39">
        <v>0</v>
      </c>
      <c r="J567" s="11">
        <f>VLOOKUP(LEFT(B567,5),[1]Percents!$C:$M,3,FALSE)</f>
        <v>0.91395000000000004</v>
      </c>
      <c r="K567" s="13">
        <f t="shared" si="9"/>
        <v>0</v>
      </c>
      <c r="L567" s="22"/>
    </row>
    <row r="568" spans="1:12" s="40" customFormat="1" ht="14.25" customHeight="1" x14ac:dyDescent="0.25">
      <c r="A568" s="38" t="s">
        <v>213</v>
      </c>
      <c r="B568" s="38" t="s">
        <v>61</v>
      </c>
      <c r="C568" s="38" t="s">
        <v>8091</v>
      </c>
      <c r="D568" s="38" t="s">
        <v>8092</v>
      </c>
      <c r="E568" s="38" t="s">
        <v>55</v>
      </c>
      <c r="F568" s="38" t="s">
        <v>857</v>
      </c>
      <c r="G568" s="38" t="s">
        <v>8076</v>
      </c>
      <c r="H568" s="38" t="s">
        <v>2665</v>
      </c>
      <c r="I568" s="39">
        <v>2375.9499999999998</v>
      </c>
      <c r="J568" s="11">
        <f>VLOOKUP(LEFT(B568,5),[1]Percents!$C:$M,3,FALSE)</f>
        <v>0.91395000000000004</v>
      </c>
      <c r="K568" s="13">
        <f t="shared" si="9"/>
        <v>2171.4995024999998</v>
      </c>
      <c r="L568" s="22"/>
    </row>
    <row r="569" spans="1:12" s="40" customFormat="1" ht="14.25" customHeight="1" x14ac:dyDescent="0.25">
      <c r="A569" s="38" t="s">
        <v>213</v>
      </c>
      <c r="B569" s="38" t="s">
        <v>61</v>
      </c>
      <c r="C569" s="38" t="s">
        <v>1902</v>
      </c>
      <c r="D569" s="38" t="s">
        <v>666</v>
      </c>
      <c r="E569" s="38" t="s">
        <v>100</v>
      </c>
      <c r="F569" s="38" t="s">
        <v>667</v>
      </c>
      <c r="G569" s="38" t="s">
        <v>1713</v>
      </c>
      <c r="H569" s="38" t="s">
        <v>2665</v>
      </c>
      <c r="I569" s="39">
        <v>0</v>
      </c>
      <c r="J569" s="11">
        <f>VLOOKUP(LEFT(B569,5),[1]Percents!$C:$M,3,FALSE)</f>
        <v>0.91395000000000004</v>
      </c>
      <c r="K569" s="13">
        <f t="shared" si="9"/>
        <v>0</v>
      </c>
      <c r="L569" s="22"/>
    </row>
    <row r="570" spans="1:12" s="40" customFormat="1" ht="14.25" customHeight="1" x14ac:dyDescent="0.25">
      <c r="A570" s="38" t="s">
        <v>213</v>
      </c>
      <c r="B570" s="38" t="s">
        <v>195</v>
      </c>
      <c r="C570" s="38" t="s">
        <v>1903</v>
      </c>
      <c r="D570" s="38" t="s">
        <v>858</v>
      </c>
      <c r="E570" s="38" t="s">
        <v>207</v>
      </c>
      <c r="F570" s="38" t="s">
        <v>859</v>
      </c>
      <c r="G570" s="38" t="s">
        <v>1712</v>
      </c>
      <c r="H570" s="38" t="s">
        <v>2665</v>
      </c>
      <c r="I570" s="39">
        <v>10103.01</v>
      </c>
      <c r="J570" s="11">
        <f>VLOOKUP(LEFT(B570,5),[1]Percents!$C:$M,3,FALSE)</f>
        <v>0.91395000000000004</v>
      </c>
      <c r="K570" s="13">
        <f t="shared" si="9"/>
        <v>9233.6459895000007</v>
      </c>
      <c r="L570" s="22"/>
    </row>
    <row r="571" spans="1:12" s="40" customFormat="1" ht="14.25" customHeight="1" x14ac:dyDescent="0.25">
      <c r="A571" s="38" t="s">
        <v>213</v>
      </c>
      <c r="B571" s="38" t="s">
        <v>495</v>
      </c>
      <c r="C571" s="38" t="s">
        <v>1904</v>
      </c>
      <c r="D571" s="38" t="s">
        <v>861</v>
      </c>
      <c r="E571" s="38" t="s">
        <v>336</v>
      </c>
      <c r="F571" s="38" t="s">
        <v>778</v>
      </c>
      <c r="G571" s="38" t="s">
        <v>1713</v>
      </c>
      <c r="H571" s="38" t="s">
        <v>2665</v>
      </c>
      <c r="I571" s="39">
        <v>9634.49</v>
      </c>
      <c r="J571" s="11">
        <f>VLOOKUP(LEFT(B571,5),[1]Percents!$C:$M,3,FALSE)</f>
        <v>0.91395000000000004</v>
      </c>
      <c r="K571" s="13">
        <f t="shared" si="9"/>
        <v>8805.4421354999995</v>
      </c>
      <c r="L571" s="22"/>
    </row>
    <row r="572" spans="1:12" s="40" customFormat="1" ht="14.25" customHeight="1" x14ac:dyDescent="0.25">
      <c r="A572" s="38" t="s">
        <v>213</v>
      </c>
      <c r="B572" s="38" t="s">
        <v>495</v>
      </c>
      <c r="C572" s="38" t="s">
        <v>1905</v>
      </c>
      <c r="D572" s="38" t="s">
        <v>813</v>
      </c>
      <c r="E572" s="38" t="s">
        <v>247</v>
      </c>
      <c r="F572" s="38" t="s">
        <v>778</v>
      </c>
      <c r="G572" s="38" t="s">
        <v>1713</v>
      </c>
      <c r="H572" s="38" t="s">
        <v>2665</v>
      </c>
      <c r="I572" s="39">
        <v>6550.1</v>
      </c>
      <c r="J572" s="11">
        <f>VLOOKUP(LEFT(B572,5),[1]Percents!$C:$M,3,FALSE)</f>
        <v>0.91395000000000004</v>
      </c>
      <c r="K572" s="13">
        <f t="shared" si="9"/>
        <v>5986.4638950000008</v>
      </c>
      <c r="L572" s="22"/>
    </row>
    <row r="573" spans="1:12" s="40" customFormat="1" ht="14.25" customHeight="1" x14ac:dyDescent="0.25">
      <c r="A573" s="38" t="s">
        <v>213</v>
      </c>
      <c r="B573" s="38" t="s">
        <v>495</v>
      </c>
      <c r="C573" s="38" t="s">
        <v>1906</v>
      </c>
      <c r="D573" s="38" t="s">
        <v>777</v>
      </c>
      <c r="E573" s="38" t="s">
        <v>34</v>
      </c>
      <c r="F573" s="38" t="s">
        <v>778</v>
      </c>
      <c r="G573" s="38" t="s">
        <v>1713</v>
      </c>
      <c r="H573" s="38" t="s">
        <v>2665</v>
      </c>
      <c r="I573" s="39">
        <v>3354.15</v>
      </c>
      <c r="J573" s="11">
        <f>VLOOKUP(LEFT(B573,5),[1]Percents!$C:$M,3,FALSE)</f>
        <v>0.91395000000000004</v>
      </c>
      <c r="K573" s="13">
        <f t="shared" si="9"/>
        <v>3065.5253925000002</v>
      </c>
      <c r="L573" s="22"/>
    </row>
    <row r="574" spans="1:12" s="40" customFormat="1" ht="14.25" customHeight="1" x14ac:dyDescent="0.25">
      <c r="A574" s="38" t="s">
        <v>213</v>
      </c>
      <c r="B574" s="38" t="s">
        <v>495</v>
      </c>
      <c r="C574" s="38" t="s">
        <v>1907</v>
      </c>
      <c r="D574" s="38" t="s">
        <v>7671</v>
      </c>
      <c r="E574" s="38" t="s">
        <v>247</v>
      </c>
      <c r="F574" s="38" t="s">
        <v>778</v>
      </c>
      <c r="G574" s="38" t="s">
        <v>1713</v>
      </c>
      <c r="H574" s="38" t="s">
        <v>2665</v>
      </c>
      <c r="I574" s="39">
        <v>723.25</v>
      </c>
      <c r="J574" s="11">
        <f>VLOOKUP(LEFT(B574,5),[1]Percents!$C:$M,3,FALSE)</f>
        <v>0.91395000000000004</v>
      </c>
      <c r="K574" s="13">
        <f t="shared" si="9"/>
        <v>661.01433750000001</v>
      </c>
      <c r="L574" s="22"/>
    </row>
    <row r="575" spans="1:12" s="40" customFormat="1" ht="14.25" customHeight="1" x14ac:dyDescent="0.25">
      <c r="A575" s="38" t="s">
        <v>213</v>
      </c>
      <c r="B575" s="38" t="s">
        <v>495</v>
      </c>
      <c r="C575" s="38" t="s">
        <v>1908</v>
      </c>
      <c r="D575" s="38" t="s">
        <v>860</v>
      </c>
      <c r="E575" s="38" t="s">
        <v>336</v>
      </c>
      <c r="F575" s="38" t="s">
        <v>778</v>
      </c>
      <c r="G575" s="38" t="s">
        <v>1713</v>
      </c>
      <c r="H575" s="38" t="s">
        <v>2665</v>
      </c>
      <c r="I575" s="39">
        <v>1750.41</v>
      </c>
      <c r="J575" s="11">
        <f>VLOOKUP(LEFT(B575,5),[1]Percents!$C:$M,3,FALSE)</f>
        <v>0.91395000000000004</v>
      </c>
      <c r="K575" s="13">
        <f t="shared" si="9"/>
        <v>1599.7872195000002</v>
      </c>
      <c r="L575" s="22"/>
    </row>
    <row r="576" spans="1:12" s="40" customFormat="1" ht="14.25" customHeight="1" x14ac:dyDescent="0.25">
      <c r="A576" s="38" t="s">
        <v>213</v>
      </c>
      <c r="B576" s="38" t="s">
        <v>190</v>
      </c>
      <c r="C576" s="38" t="s">
        <v>3926</v>
      </c>
      <c r="D576" s="38" t="s">
        <v>3927</v>
      </c>
      <c r="E576" s="38" t="s">
        <v>101</v>
      </c>
      <c r="F576" s="38" t="s">
        <v>911</v>
      </c>
      <c r="G576" s="38" t="s">
        <v>3357</v>
      </c>
      <c r="H576" s="38" t="s">
        <v>2665</v>
      </c>
      <c r="I576" s="41">
        <v>0</v>
      </c>
      <c r="J576" s="11">
        <f>VLOOKUP(LEFT(B576,5),[1]Percents!$C:$M,3,FALSE)</f>
        <v>0.70594999999999997</v>
      </c>
      <c r="K576" s="13">
        <f t="shared" si="9"/>
        <v>0</v>
      </c>
      <c r="L576" s="22"/>
    </row>
    <row r="577" spans="1:12" s="40" customFormat="1" ht="14.25" customHeight="1" x14ac:dyDescent="0.25">
      <c r="A577" s="38" t="s">
        <v>213</v>
      </c>
      <c r="B577" s="38" t="s">
        <v>190</v>
      </c>
      <c r="C577" s="38" t="s">
        <v>7394</v>
      </c>
      <c r="D577" s="38" t="s">
        <v>7395</v>
      </c>
      <c r="E577" s="38" t="s">
        <v>101</v>
      </c>
      <c r="F577" s="38" t="s">
        <v>911</v>
      </c>
      <c r="G577" s="38" t="s">
        <v>5106</v>
      </c>
      <c r="H577" s="38" t="s">
        <v>2665</v>
      </c>
      <c r="I577" s="39">
        <v>0</v>
      </c>
      <c r="J577" s="11">
        <f>VLOOKUP(LEFT(B577,5),[1]Percents!$C:$M,3,FALSE)</f>
        <v>0.70594999999999997</v>
      </c>
      <c r="K577" s="13">
        <f t="shared" si="9"/>
        <v>0</v>
      </c>
      <c r="L577" s="22"/>
    </row>
    <row r="578" spans="1:12" s="40" customFormat="1" ht="14.25" customHeight="1" x14ac:dyDescent="0.25">
      <c r="A578" s="38" t="s">
        <v>213</v>
      </c>
      <c r="B578" s="38" t="s">
        <v>226</v>
      </c>
      <c r="C578" s="38" t="s">
        <v>1909</v>
      </c>
      <c r="D578" s="38" t="s">
        <v>862</v>
      </c>
      <c r="E578" s="38" t="s">
        <v>59</v>
      </c>
      <c r="F578" s="38" t="s">
        <v>863</v>
      </c>
      <c r="G578" s="38" t="s">
        <v>1712</v>
      </c>
      <c r="H578" s="38" t="s">
        <v>2665</v>
      </c>
      <c r="I578" s="39">
        <v>5598.6799999999994</v>
      </c>
      <c r="J578" s="11">
        <f>VLOOKUP(LEFT(B578,5),[1]Percents!$C:$M,3,FALSE)</f>
        <v>0.91395000000000004</v>
      </c>
      <c r="K578" s="13">
        <f t="shared" si="9"/>
        <v>5116.9135859999997</v>
      </c>
      <c r="L578" s="22"/>
    </row>
    <row r="579" spans="1:12" s="40" customFormat="1" ht="14.25" customHeight="1" x14ac:dyDescent="0.25">
      <c r="A579" s="38" t="s">
        <v>213</v>
      </c>
      <c r="B579" s="38" t="s">
        <v>145</v>
      </c>
      <c r="C579" s="38" t="s">
        <v>1910</v>
      </c>
      <c r="D579" s="38" t="s">
        <v>745</v>
      </c>
      <c r="E579" s="38" t="s">
        <v>219</v>
      </c>
      <c r="F579" s="38" t="s">
        <v>746</v>
      </c>
      <c r="G579" s="38" t="s">
        <v>1911</v>
      </c>
      <c r="H579" s="38" t="s">
        <v>2665</v>
      </c>
      <c r="I579" s="41">
        <v>0</v>
      </c>
      <c r="J579" s="11">
        <f>VLOOKUP(LEFT(B579,5),[1]Percents!$C:$M,3,FALSE)</f>
        <v>0.70594999999999997</v>
      </c>
      <c r="K579" s="13">
        <f t="shared" si="9"/>
        <v>0</v>
      </c>
      <c r="L579" s="22"/>
    </row>
    <row r="580" spans="1:12" s="40" customFormat="1" ht="14.25" customHeight="1" x14ac:dyDescent="0.25">
      <c r="A580" s="38" t="s">
        <v>213</v>
      </c>
      <c r="B580" s="38" t="s">
        <v>145</v>
      </c>
      <c r="C580" s="38" t="s">
        <v>7197</v>
      </c>
      <c r="D580" s="38" t="s">
        <v>7198</v>
      </c>
      <c r="E580" s="38" t="s">
        <v>219</v>
      </c>
      <c r="F580" s="38" t="s">
        <v>746</v>
      </c>
      <c r="G580" s="38" t="s">
        <v>4852</v>
      </c>
      <c r="H580" s="38" t="s">
        <v>2665</v>
      </c>
      <c r="I580" s="41">
        <v>0</v>
      </c>
      <c r="J580" s="11">
        <f>VLOOKUP(LEFT(B580,5),[1]Percents!$C:$M,3,FALSE)</f>
        <v>0.70594999999999997</v>
      </c>
      <c r="K580" s="13">
        <f t="shared" si="9"/>
        <v>0</v>
      </c>
      <c r="L580" s="22"/>
    </row>
    <row r="581" spans="1:12" s="40" customFormat="1" ht="14.25" customHeight="1" x14ac:dyDescent="0.25">
      <c r="A581" s="38" t="s">
        <v>141</v>
      </c>
      <c r="B581" s="38" t="s">
        <v>43</v>
      </c>
      <c r="C581" s="38" t="s">
        <v>1912</v>
      </c>
      <c r="D581" s="38" t="s">
        <v>962</v>
      </c>
      <c r="E581" s="38" t="s">
        <v>121</v>
      </c>
      <c r="F581" s="38" t="s">
        <v>963</v>
      </c>
      <c r="G581" s="38" t="s">
        <v>1712</v>
      </c>
      <c r="H581" s="38" t="s">
        <v>2665</v>
      </c>
      <c r="I581" s="39">
        <v>3232.9</v>
      </c>
      <c r="J581" s="11">
        <f>VLOOKUP(LEFT(B581,5),[1]Percents!$C:$M,3,FALSE)</f>
        <v>0.1905</v>
      </c>
      <c r="K581" s="13">
        <f t="shared" si="9"/>
        <v>615.86745000000008</v>
      </c>
      <c r="L581" s="22"/>
    </row>
    <row r="582" spans="1:12" s="40" customFormat="1" ht="14.25" customHeight="1" x14ac:dyDescent="0.25">
      <c r="A582" s="38" t="s">
        <v>243</v>
      </c>
      <c r="B582" s="38" t="s">
        <v>2543</v>
      </c>
      <c r="C582" s="38" t="s">
        <v>8592</v>
      </c>
      <c r="D582" s="38" t="s">
        <v>8593</v>
      </c>
      <c r="E582" s="38" t="s">
        <v>388</v>
      </c>
      <c r="F582" s="38" t="s">
        <v>963</v>
      </c>
      <c r="G582" s="38" t="s">
        <v>1712</v>
      </c>
      <c r="H582" s="38" t="s">
        <v>2665</v>
      </c>
      <c r="I582" s="39">
        <v>369</v>
      </c>
      <c r="J582" s="11">
        <f>VLOOKUP(LEFT(B582,5),[1]Percents!$C:$M,3,FALSE)</f>
        <v>0.90900000000000003</v>
      </c>
      <c r="K582" s="13">
        <f t="shared" si="9"/>
        <v>335.42099999999999</v>
      </c>
      <c r="L582" s="22"/>
    </row>
    <row r="583" spans="1:12" s="40" customFormat="1" ht="14.25" customHeight="1" x14ac:dyDescent="0.25">
      <c r="A583" s="38" t="s">
        <v>141</v>
      </c>
      <c r="B583" s="38" t="s">
        <v>43</v>
      </c>
      <c r="C583" s="38" t="s">
        <v>4972</v>
      </c>
      <c r="D583" s="38" t="s">
        <v>4973</v>
      </c>
      <c r="E583" s="38" t="s">
        <v>121</v>
      </c>
      <c r="F583" s="38" t="s">
        <v>963</v>
      </c>
      <c r="G583" s="38" t="s">
        <v>4974</v>
      </c>
      <c r="H583" s="38" t="s">
        <v>2665</v>
      </c>
      <c r="I583" s="39">
        <v>0</v>
      </c>
      <c r="J583" s="11">
        <f>VLOOKUP(LEFT(B583,5),[1]Percents!$C:$M,3,FALSE)</f>
        <v>0.1905</v>
      </c>
      <c r="K583" s="13">
        <f t="shared" si="9"/>
        <v>0</v>
      </c>
      <c r="L583" s="22"/>
    </row>
    <row r="584" spans="1:12" s="40" customFormat="1" ht="14.25" customHeight="1" x14ac:dyDescent="0.25">
      <c r="A584" s="38" t="s">
        <v>141</v>
      </c>
      <c r="B584" s="38" t="s">
        <v>43</v>
      </c>
      <c r="C584" s="38" t="s">
        <v>6533</v>
      </c>
      <c r="D584" s="38" t="s">
        <v>6534</v>
      </c>
      <c r="E584" s="38" t="s">
        <v>121</v>
      </c>
      <c r="F584" s="38" t="s">
        <v>963</v>
      </c>
      <c r="G584" s="38" t="s">
        <v>6535</v>
      </c>
      <c r="H584" s="38" t="s">
        <v>2665</v>
      </c>
      <c r="I584" s="39">
        <v>109.72</v>
      </c>
      <c r="J584" s="11">
        <f>VLOOKUP(LEFT(B584,5),[1]Percents!$C:$M,3,FALSE)</f>
        <v>0.1905</v>
      </c>
      <c r="K584" s="13">
        <f t="shared" si="9"/>
        <v>20.90166</v>
      </c>
      <c r="L584" s="22"/>
    </row>
    <row r="585" spans="1:12" s="40" customFormat="1" ht="14.25" customHeight="1" x14ac:dyDescent="0.25">
      <c r="A585" s="38" t="s">
        <v>141</v>
      </c>
      <c r="B585" s="38" t="s">
        <v>245</v>
      </c>
      <c r="C585" s="38" t="s">
        <v>1913</v>
      </c>
      <c r="D585" s="38" t="s">
        <v>964</v>
      </c>
      <c r="E585" s="38" t="s">
        <v>965</v>
      </c>
      <c r="F585" s="38" t="s">
        <v>966</v>
      </c>
      <c r="G585" s="38" t="s">
        <v>1712</v>
      </c>
      <c r="H585" s="38" t="s">
        <v>2665</v>
      </c>
      <c r="I585" s="39">
        <v>278.18</v>
      </c>
      <c r="J585" s="11">
        <f>VLOOKUP(LEFT(B585,5),[1]Percents!$C:$M,3,FALSE)</f>
        <v>0.1905</v>
      </c>
      <c r="K585" s="13">
        <f t="shared" si="9"/>
        <v>52.993290000000002</v>
      </c>
      <c r="L585" s="22"/>
    </row>
    <row r="586" spans="1:12" s="40" customFormat="1" ht="14.25" customHeight="1" x14ac:dyDescent="0.25">
      <c r="A586" s="38" t="s">
        <v>213</v>
      </c>
      <c r="B586" s="38" t="s">
        <v>233</v>
      </c>
      <c r="C586" s="38" t="s">
        <v>1914</v>
      </c>
      <c r="D586" s="38" t="s">
        <v>912</v>
      </c>
      <c r="E586" s="38" t="s">
        <v>596</v>
      </c>
      <c r="F586" s="38" t="s">
        <v>913</v>
      </c>
      <c r="G586" s="38" t="s">
        <v>1715</v>
      </c>
      <c r="H586" s="38" t="s">
        <v>2665</v>
      </c>
      <c r="I586" s="39">
        <v>0</v>
      </c>
      <c r="J586" s="11">
        <f>VLOOKUP(LEFT(B586,5),[1]Percents!$C:$M,3,FALSE)</f>
        <v>0.70594999999999997</v>
      </c>
      <c r="K586" s="13">
        <f t="shared" ref="K586:K649" si="10">+I586*J586</f>
        <v>0</v>
      </c>
      <c r="L586" s="22"/>
    </row>
    <row r="587" spans="1:12" s="40" customFormat="1" ht="14.25" customHeight="1" x14ac:dyDescent="0.25">
      <c r="A587" s="38" t="s">
        <v>213</v>
      </c>
      <c r="B587" s="38" t="s">
        <v>190</v>
      </c>
      <c r="C587" s="38" t="s">
        <v>1915</v>
      </c>
      <c r="D587" s="38" t="s">
        <v>927</v>
      </c>
      <c r="E587" s="38" t="s">
        <v>259</v>
      </c>
      <c r="F587" s="38" t="s">
        <v>928</v>
      </c>
      <c r="G587" s="38" t="s">
        <v>1916</v>
      </c>
      <c r="H587" s="38" t="s">
        <v>2665</v>
      </c>
      <c r="I587" s="39">
        <v>6959.17</v>
      </c>
      <c r="J587" s="11">
        <f>VLOOKUP(LEFT(B587,5),[1]Percents!$C:$M,3,FALSE)</f>
        <v>0.70594999999999997</v>
      </c>
      <c r="K587" s="13">
        <f t="shared" si="10"/>
        <v>4912.8260614999999</v>
      </c>
      <c r="L587" s="22"/>
    </row>
    <row r="588" spans="1:12" s="40" customFormat="1" ht="14.25" customHeight="1" x14ac:dyDescent="0.25">
      <c r="A588" s="38" t="s">
        <v>213</v>
      </c>
      <c r="B588" s="38" t="s">
        <v>67</v>
      </c>
      <c r="C588" s="38" t="s">
        <v>1917</v>
      </c>
      <c r="D588" s="38" t="s">
        <v>967</v>
      </c>
      <c r="E588" s="38" t="s">
        <v>968</v>
      </c>
      <c r="F588" s="38" t="s">
        <v>969</v>
      </c>
      <c r="G588" s="38" t="s">
        <v>1715</v>
      </c>
      <c r="H588" s="38" t="s">
        <v>2665</v>
      </c>
      <c r="I588" s="39">
        <v>0</v>
      </c>
      <c r="J588" s="11">
        <f>VLOOKUP(LEFT(B588,5),[1]Percents!$C:$M,3,FALSE)</f>
        <v>0.70594999999999997</v>
      </c>
      <c r="K588" s="13">
        <f t="shared" si="10"/>
        <v>0</v>
      </c>
      <c r="L588" s="22"/>
    </row>
    <row r="589" spans="1:12" s="40" customFormat="1" ht="14.25" customHeight="1" x14ac:dyDescent="0.25">
      <c r="A589" s="38" t="s">
        <v>213</v>
      </c>
      <c r="B589" s="38" t="s">
        <v>61</v>
      </c>
      <c r="C589" s="38" t="s">
        <v>5433</v>
      </c>
      <c r="D589" s="38" t="s">
        <v>5434</v>
      </c>
      <c r="E589" s="38" t="s">
        <v>81</v>
      </c>
      <c r="F589" s="38" t="s">
        <v>940</v>
      </c>
      <c r="G589" s="38" t="s">
        <v>5420</v>
      </c>
      <c r="H589" s="38" t="s">
        <v>2665</v>
      </c>
      <c r="I589" s="39">
        <v>5675.91</v>
      </c>
      <c r="J589" s="11">
        <f>VLOOKUP(LEFT(B589,5),[1]Percents!$C:$M,3,FALSE)</f>
        <v>0.91395000000000004</v>
      </c>
      <c r="K589" s="13">
        <f t="shared" si="10"/>
        <v>5187.4979444999999</v>
      </c>
      <c r="L589" s="22"/>
    </row>
    <row r="590" spans="1:12" s="40" customFormat="1" ht="14.25" customHeight="1" x14ac:dyDescent="0.25">
      <c r="A590" s="38" t="s">
        <v>213</v>
      </c>
      <c r="B590" s="38" t="s">
        <v>61</v>
      </c>
      <c r="C590" s="38" t="s">
        <v>5435</v>
      </c>
      <c r="D590" s="38" t="s">
        <v>5436</v>
      </c>
      <c r="E590" s="38" t="s">
        <v>81</v>
      </c>
      <c r="F590" s="38" t="s">
        <v>940</v>
      </c>
      <c r="G590" s="38" t="s">
        <v>5420</v>
      </c>
      <c r="H590" s="38" t="s">
        <v>2665</v>
      </c>
      <c r="I590" s="39">
        <v>0</v>
      </c>
      <c r="J590" s="11">
        <f>VLOOKUP(LEFT(B590,5),[1]Percents!$C:$M,3,FALSE)</f>
        <v>0.91395000000000004</v>
      </c>
      <c r="K590" s="13">
        <f t="shared" si="10"/>
        <v>0</v>
      </c>
      <c r="L590" s="22"/>
    </row>
    <row r="591" spans="1:12" s="40" customFormat="1" ht="14.25" customHeight="1" x14ac:dyDescent="0.25">
      <c r="A591" s="38" t="s">
        <v>213</v>
      </c>
      <c r="B591" s="38" t="s">
        <v>61</v>
      </c>
      <c r="C591" s="38" t="s">
        <v>8594</v>
      </c>
      <c r="D591" s="38" t="s">
        <v>8595</v>
      </c>
      <c r="E591" s="38" t="s">
        <v>81</v>
      </c>
      <c r="F591" s="38" t="s">
        <v>940</v>
      </c>
      <c r="G591" s="38" t="s">
        <v>8589</v>
      </c>
      <c r="H591" s="38" t="s">
        <v>2665</v>
      </c>
      <c r="I591" s="39">
        <v>13229.8</v>
      </c>
      <c r="J591" s="11">
        <f>VLOOKUP(LEFT(B591,5),[1]Percents!$C:$M,3,FALSE)</f>
        <v>0.91395000000000004</v>
      </c>
      <c r="K591" s="13">
        <f t="shared" si="10"/>
        <v>12091.37571</v>
      </c>
      <c r="L591" s="22"/>
    </row>
    <row r="592" spans="1:12" s="40" customFormat="1" ht="14.25" customHeight="1" x14ac:dyDescent="0.25">
      <c r="A592" s="38" t="s">
        <v>213</v>
      </c>
      <c r="B592" s="38" t="s">
        <v>61</v>
      </c>
      <c r="C592" s="38" t="s">
        <v>8596</v>
      </c>
      <c r="D592" s="38" t="s">
        <v>8597</v>
      </c>
      <c r="E592" s="38" t="s">
        <v>81</v>
      </c>
      <c r="F592" s="38" t="s">
        <v>940</v>
      </c>
      <c r="G592" s="38" t="s">
        <v>8589</v>
      </c>
      <c r="H592" s="38" t="s">
        <v>2665</v>
      </c>
      <c r="I592" s="39">
        <v>1537.5</v>
      </c>
      <c r="J592" s="11">
        <f>VLOOKUP(LEFT(B592,5),[1]Percents!$C:$M,3,FALSE)</f>
        <v>0.91395000000000004</v>
      </c>
      <c r="K592" s="13">
        <f t="shared" si="10"/>
        <v>1405.1981250000001</v>
      </c>
      <c r="L592" s="22"/>
    </row>
    <row r="593" spans="1:12" s="40" customFormat="1" ht="14.25" customHeight="1" x14ac:dyDescent="0.25">
      <c r="A593" s="38" t="s">
        <v>213</v>
      </c>
      <c r="B593" s="38" t="s">
        <v>983</v>
      </c>
      <c r="C593" s="38" t="s">
        <v>3536</v>
      </c>
      <c r="D593" s="38" t="s">
        <v>3537</v>
      </c>
      <c r="E593" s="38" t="s">
        <v>985</v>
      </c>
      <c r="F593" s="38" t="s">
        <v>1030</v>
      </c>
      <c r="G593" s="38" t="s">
        <v>3534</v>
      </c>
      <c r="H593" s="38" t="s">
        <v>2665</v>
      </c>
      <c r="I593" s="39">
        <v>0</v>
      </c>
      <c r="J593" s="11">
        <f>VLOOKUP(LEFT(B593,5),[1]Percents!$C:$M,3,FALSE)</f>
        <v>0.91395000000000004</v>
      </c>
      <c r="K593" s="13">
        <f t="shared" si="10"/>
        <v>0</v>
      </c>
      <c r="L593" s="22"/>
    </row>
    <row r="594" spans="1:12" s="40" customFormat="1" ht="14.25" customHeight="1" x14ac:dyDescent="0.25">
      <c r="A594" s="38" t="s">
        <v>213</v>
      </c>
      <c r="B594" s="38" t="s">
        <v>190</v>
      </c>
      <c r="C594" s="38" t="s">
        <v>1918</v>
      </c>
      <c r="D594" s="38" t="s">
        <v>1059</v>
      </c>
      <c r="E594" s="38" t="s">
        <v>259</v>
      </c>
      <c r="F594" s="38" t="s">
        <v>1060</v>
      </c>
      <c r="G594" s="38" t="s">
        <v>1919</v>
      </c>
      <c r="H594" s="38" t="s">
        <v>2665</v>
      </c>
      <c r="I594" s="39">
        <v>6163.45</v>
      </c>
      <c r="J594" s="11">
        <f>VLOOKUP(LEFT(B594,5),[1]Percents!$C:$M,3,FALSE)</f>
        <v>0.70594999999999997</v>
      </c>
      <c r="K594" s="13">
        <f t="shared" si="10"/>
        <v>4351.0875274999999</v>
      </c>
      <c r="L594" s="22"/>
    </row>
    <row r="595" spans="1:12" s="40" customFormat="1" ht="14.25" customHeight="1" x14ac:dyDescent="0.25">
      <c r="A595" s="38" t="s">
        <v>213</v>
      </c>
      <c r="B595" s="38" t="s">
        <v>495</v>
      </c>
      <c r="C595" s="38" t="s">
        <v>1920</v>
      </c>
      <c r="D595" s="38" t="s">
        <v>929</v>
      </c>
      <c r="E595" s="38" t="s">
        <v>930</v>
      </c>
      <c r="F595" s="38" t="s">
        <v>931</v>
      </c>
      <c r="G595" s="38" t="s">
        <v>1715</v>
      </c>
      <c r="H595" s="38" t="s">
        <v>2665</v>
      </c>
      <c r="I595" s="41">
        <v>0</v>
      </c>
      <c r="J595" s="11">
        <f>VLOOKUP(LEFT(B595,5),[1]Percents!$C:$M,3,FALSE)</f>
        <v>0.91395000000000004</v>
      </c>
      <c r="K595" s="13">
        <f t="shared" si="10"/>
        <v>0</v>
      </c>
      <c r="L595" s="22"/>
    </row>
    <row r="596" spans="1:12" s="40" customFormat="1" ht="14.25" customHeight="1" x14ac:dyDescent="0.25">
      <c r="A596" s="38" t="s">
        <v>243</v>
      </c>
      <c r="B596" s="38" t="s">
        <v>2543</v>
      </c>
      <c r="C596" s="38" t="s">
        <v>12095</v>
      </c>
      <c r="D596" s="38" t="s">
        <v>12096</v>
      </c>
      <c r="E596" s="38" t="s">
        <v>87</v>
      </c>
      <c r="F596" s="38" t="s">
        <v>12097</v>
      </c>
      <c r="G596" s="38" t="s">
        <v>1724</v>
      </c>
      <c r="H596" s="38" t="s">
        <v>2665</v>
      </c>
      <c r="I596" s="39">
        <v>0</v>
      </c>
      <c r="J596" s="11">
        <f>VLOOKUP(LEFT(B596,5),[1]Percents!$C:$M,3,FALSE)</f>
        <v>0.90900000000000003</v>
      </c>
      <c r="K596" s="13">
        <f t="shared" si="10"/>
        <v>0</v>
      </c>
      <c r="L596" s="22"/>
    </row>
    <row r="597" spans="1:12" s="40" customFormat="1" ht="14.25" customHeight="1" x14ac:dyDescent="0.25">
      <c r="A597" s="38" t="s">
        <v>141</v>
      </c>
      <c r="B597" s="38" t="s">
        <v>245</v>
      </c>
      <c r="C597" s="38" t="s">
        <v>1921</v>
      </c>
      <c r="D597" s="38" t="s">
        <v>1013</v>
      </c>
      <c r="E597" s="38" t="s">
        <v>481</v>
      </c>
      <c r="F597" s="38" t="s">
        <v>1014</v>
      </c>
      <c r="G597" s="38" t="s">
        <v>1922</v>
      </c>
      <c r="H597" s="38" t="s">
        <v>2665</v>
      </c>
      <c r="I597" s="39">
        <v>10506.55</v>
      </c>
      <c r="J597" s="11">
        <f>VLOOKUP(LEFT(B597,5),[1]Percents!$C:$M,3,FALSE)</f>
        <v>0.1905</v>
      </c>
      <c r="K597" s="13">
        <f t="shared" si="10"/>
        <v>2001.4977749999998</v>
      </c>
      <c r="L597" s="22"/>
    </row>
    <row r="598" spans="1:12" s="40" customFormat="1" ht="14.25" customHeight="1" x14ac:dyDescent="0.25">
      <c r="A598" s="38" t="s">
        <v>141</v>
      </c>
      <c r="B598" s="38" t="s">
        <v>245</v>
      </c>
      <c r="C598" s="38" t="s">
        <v>5137</v>
      </c>
      <c r="D598" s="38" t="s">
        <v>5138</v>
      </c>
      <c r="E598" s="38" t="s">
        <v>481</v>
      </c>
      <c r="F598" s="38" t="s">
        <v>1014</v>
      </c>
      <c r="G598" s="38" t="s">
        <v>5106</v>
      </c>
      <c r="H598" s="38" t="s">
        <v>2665</v>
      </c>
      <c r="I598" s="41">
        <v>0</v>
      </c>
      <c r="J598" s="11">
        <f>VLOOKUP(LEFT(B598,5),[1]Percents!$C:$M,3,FALSE)</f>
        <v>0.1905</v>
      </c>
      <c r="K598" s="13">
        <f t="shared" si="10"/>
        <v>0</v>
      </c>
      <c r="L598" s="22"/>
    </row>
    <row r="599" spans="1:12" s="40" customFormat="1" ht="14.25" customHeight="1" x14ac:dyDescent="0.25">
      <c r="A599" s="38" t="s">
        <v>141</v>
      </c>
      <c r="B599" s="38" t="s">
        <v>245</v>
      </c>
      <c r="C599" s="38" t="s">
        <v>8093</v>
      </c>
      <c r="D599" s="38" t="s">
        <v>8094</v>
      </c>
      <c r="E599" s="38" t="s">
        <v>481</v>
      </c>
      <c r="F599" s="38" t="s">
        <v>1014</v>
      </c>
      <c r="G599" s="38" t="s">
        <v>5106</v>
      </c>
      <c r="H599" s="38" t="s">
        <v>2665</v>
      </c>
      <c r="I599" s="39">
        <v>0</v>
      </c>
      <c r="J599" s="11">
        <f>VLOOKUP(LEFT(B599,5),[1]Percents!$C:$M,3,FALSE)</f>
        <v>0.1905</v>
      </c>
      <c r="K599" s="13">
        <f t="shared" si="10"/>
        <v>0</v>
      </c>
      <c r="L599" s="22"/>
    </row>
    <row r="600" spans="1:12" s="40" customFormat="1" ht="14.25" customHeight="1" x14ac:dyDescent="0.25">
      <c r="A600" s="38" t="s">
        <v>213</v>
      </c>
      <c r="B600" s="38" t="s">
        <v>983</v>
      </c>
      <c r="C600" s="38" t="s">
        <v>1923</v>
      </c>
      <c r="D600" s="38" t="s">
        <v>984</v>
      </c>
      <c r="E600" s="38" t="s">
        <v>985</v>
      </c>
      <c r="F600" s="38" t="s">
        <v>986</v>
      </c>
      <c r="G600" s="38" t="s">
        <v>1713</v>
      </c>
      <c r="H600" s="38" t="s">
        <v>2665</v>
      </c>
      <c r="I600" s="39">
        <v>7051.5599999999986</v>
      </c>
      <c r="J600" s="11">
        <f>VLOOKUP(LEFT(B600,5),[1]Percents!$C:$M,3,FALSE)</f>
        <v>0.91395000000000004</v>
      </c>
      <c r="K600" s="13">
        <f t="shared" si="10"/>
        <v>6444.7732619999988</v>
      </c>
      <c r="L600" s="22"/>
    </row>
    <row r="601" spans="1:12" s="40" customFormat="1" ht="14.25" customHeight="1" x14ac:dyDescent="0.25">
      <c r="A601" s="38" t="s">
        <v>213</v>
      </c>
      <c r="B601" s="38" t="s">
        <v>233</v>
      </c>
      <c r="C601" s="38" t="s">
        <v>1924</v>
      </c>
      <c r="D601" s="38" t="s">
        <v>1053</v>
      </c>
      <c r="E601" s="38" t="s">
        <v>6713</v>
      </c>
      <c r="F601" s="38" t="s">
        <v>1020</v>
      </c>
      <c r="G601" s="38" t="s">
        <v>1697</v>
      </c>
      <c r="H601" s="38" t="s">
        <v>2665</v>
      </c>
      <c r="I601" s="39">
        <v>0</v>
      </c>
      <c r="J601" s="11">
        <f>VLOOKUP(LEFT(B601,5),[1]Percents!$C:$M,3,FALSE)</f>
        <v>0.70594999999999997</v>
      </c>
      <c r="K601" s="13">
        <f t="shared" si="10"/>
        <v>0</v>
      </c>
      <c r="L601" s="22"/>
    </row>
    <row r="602" spans="1:12" s="40" customFormat="1" ht="14.25" customHeight="1" x14ac:dyDescent="0.25">
      <c r="A602" s="38" t="s">
        <v>213</v>
      </c>
      <c r="B602" s="38" t="s">
        <v>1004</v>
      </c>
      <c r="C602" s="38" t="s">
        <v>1924</v>
      </c>
      <c r="D602" s="38" t="s">
        <v>1053</v>
      </c>
      <c r="E602" s="38" t="s">
        <v>6713</v>
      </c>
      <c r="F602" s="38" t="s">
        <v>1020</v>
      </c>
      <c r="G602" s="38" t="s">
        <v>1697</v>
      </c>
      <c r="H602" s="38" t="s">
        <v>2665</v>
      </c>
      <c r="I602" s="39">
        <v>1304.81</v>
      </c>
      <c r="J602" s="11">
        <f>VLOOKUP(LEFT(B602,5),[1]Percents!$C:$M,3,FALSE)</f>
        <v>0.70594999999999997</v>
      </c>
      <c r="K602" s="13">
        <f t="shared" si="10"/>
        <v>921.13061949999997</v>
      </c>
      <c r="L602" s="22"/>
    </row>
    <row r="603" spans="1:12" s="40" customFormat="1" ht="14.25" customHeight="1" x14ac:dyDescent="0.25">
      <c r="A603" s="38" t="s">
        <v>213</v>
      </c>
      <c r="B603" s="38" t="s">
        <v>233</v>
      </c>
      <c r="C603" s="38" t="s">
        <v>1925</v>
      </c>
      <c r="D603" s="38" t="s">
        <v>1019</v>
      </c>
      <c r="E603" s="38" t="s">
        <v>6713</v>
      </c>
      <c r="F603" s="38" t="s">
        <v>1020</v>
      </c>
      <c r="G603" s="38" t="s">
        <v>1697</v>
      </c>
      <c r="H603" s="38" t="s">
        <v>2665</v>
      </c>
      <c r="I603" s="39">
        <v>0</v>
      </c>
      <c r="J603" s="11">
        <f>VLOOKUP(LEFT(B603,5),[1]Percents!$C:$M,3,FALSE)</f>
        <v>0.70594999999999997</v>
      </c>
      <c r="K603" s="13">
        <f t="shared" si="10"/>
        <v>0</v>
      </c>
      <c r="L603" s="22"/>
    </row>
    <row r="604" spans="1:12" s="40" customFormat="1" ht="14.25" customHeight="1" x14ac:dyDescent="0.25">
      <c r="A604" s="38" t="s">
        <v>213</v>
      </c>
      <c r="B604" s="38" t="s">
        <v>1004</v>
      </c>
      <c r="C604" s="38" t="s">
        <v>1925</v>
      </c>
      <c r="D604" s="38" t="s">
        <v>1019</v>
      </c>
      <c r="E604" s="38" t="s">
        <v>6713</v>
      </c>
      <c r="F604" s="38" t="s">
        <v>1020</v>
      </c>
      <c r="G604" s="38" t="s">
        <v>1697</v>
      </c>
      <c r="H604" s="38" t="s">
        <v>2665</v>
      </c>
      <c r="I604" s="39">
        <v>11777.24</v>
      </c>
      <c r="J604" s="11">
        <f>VLOOKUP(LEFT(B604,5),[1]Percents!$C:$M,3,FALSE)</f>
        <v>0.70594999999999997</v>
      </c>
      <c r="K604" s="13">
        <f t="shared" si="10"/>
        <v>8314.142577999999</v>
      </c>
      <c r="L604" s="22"/>
    </row>
    <row r="605" spans="1:12" s="40" customFormat="1" ht="14.25" customHeight="1" x14ac:dyDescent="0.25">
      <c r="A605" s="38" t="s">
        <v>213</v>
      </c>
      <c r="B605" s="38" t="s">
        <v>233</v>
      </c>
      <c r="C605" s="38" t="s">
        <v>1926</v>
      </c>
      <c r="D605" s="38" t="s">
        <v>1052</v>
      </c>
      <c r="E605" s="38" t="s">
        <v>8</v>
      </c>
      <c r="F605" s="38" t="s">
        <v>1020</v>
      </c>
      <c r="G605" s="38" t="s">
        <v>1697</v>
      </c>
      <c r="H605" s="38" t="s">
        <v>2665</v>
      </c>
      <c r="I605" s="39">
        <v>0</v>
      </c>
      <c r="J605" s="11">
        <f>VLOOKUP(LEFT(B605,5),[1]Percents!$C:$M,3,FALSE)</f>
        <v>0.70594999999999997</v>
      </c>
      <c r="K605" s="13">
        <f t="shared" si="10"/>
        <v>0</v>
      </c>
      <c r="L605" s="22"/>
    </row>
    <row r="606" spans="1:12" s="40" customFormat="1" ht="14.25" customHeight="1" x14ac:dyDescent="0.25">
      <c r="A606" s="38" t="s">
        <v>213</v>
      </c>
      <c r="B606" s="38" t="s">
        <v>1004</v>
      </c>
      <c r="C606" s="38" t="s">
        <v>1926</v>
      </c>
      <c r="D606" s="38" t="s">
        <v>1052</v>
      </c>
      <c r="E606" s="38" t="s">
        <v>8</v>
      </c>
      <c r="F606" s="38" t="s">
        <v>1020</v>
      </c>
      <c r="G606" s="38" t="s">
        <v>1697</v>
      </c>
      <c r="H606" s="38" t="s">
        <v>2665</v>
      </c>
      <c r="I606" s="39">
        <v>10116.9</v>
      </c>
      <c r="J606" s="11">
        <f>VLOOKUP(LEFT(B606,5),[1]Percents!$C:$M,3,FALSE)</f>
        <v>0.70594999999999997</v>
      </c>
      <c r="K606" s="13">
        <f t="shared" si="10"/>
        <v>7142.0255549999993</v>
      </c>
      <c r="L606" s="22"/>
    </row>
    <row r="607" spans="1:12" s="40" customFormat="1" ht="14.25" customHeight="1" x14ac:dyDescent="0.25">
      <c r="A607" s="38" t="s">
        <v>213</v>
      </c>
      <c r="B607" s="38" t="s">
        <v>233</v>
      </c>
      <c r="C607" s="38" t="s">
        <v>1927</v>
      </c>
      <c r="D607" s="38" t="s">
        <v>1928</v>
      </c>
      <c r="E607" s="38" t="s">
        <v>1480</v>
      </c>
      <c r="F607" s="38" t="s">
        <v>1020</v>
      </c>
      <c r="G607" s="38" t="s">
        <v>1697</v>
      </c>
      <c r="H607" s="38" t="s">
        <v>2665</v>
      </c>
      <c r="I607" s="39">
        <v>0</v>
      </c>
      <c r="J607" s="11">
        <f>VLOOKUP(LEFT(B607,5),[1]Percents!$C:$M,3,FALSE)</f>
        <v>0.70594999999999997</v>
      </c>
      <c r="K607" s="13">
        <f t="shared" si="10"/>
        <v>0</v>
      </c>
      <c r="L607" s="22"/>
    </row>
    <row r="608" spans="1:12" s="40" customFormat="1" ht="14.25" customHeight="1" x14ac:dyDescent="0.25">
      <c r="A608" s="38" t="s">
        <v>213</v>
      </c>
      <c r="B608" s="38" t="s">
        <v>1004</v>
      </c>
      <c r="C608" s="38" t="s">
        <v>1927</v>
      </c>
      <c r="D608" s="38" t="s">
        <v>1928</v>
      </c>
      <c r="E608" s="38" t="s">
        <v>1480</v>
      </c>
      <c r="F608" s="38" t="s">
        <v>1020</v>
      </c>
      <c r="G608" s="38" t="s">
        <v>1697</v>
      </c>
      <c r="H608" s="38" t="s">
        <v>2665</v>
      </c>
      <c r="I608" s="39">
        <v>424.7</v>
      </c>
      <c r="J608" s="11">
        <f>VLOOKUP(LEFT(B608,5),[1]Percents!$C:$M,3,FALSE)</f>
        <v>0.70594999999999997</v>
      </c>
      <c r="K608" s="13">
        <f t="shared" si="10"/>
        <v>299.81696499999998</v>
      </c>
      <c r="L608" s="22"/>
    </row>
    <row r="609" spans="1:12" s="40" customFormat="1" ht="14.25" customHeight="1" x14ac:dyDescent="0.25">
      <c r="A609" s="38" t="s">
        <v>213</v>
      </c>
      <c r="B609" s="38" t="s">
        <v>233</v>
      </c>
      <c r="C609" s="38" t="s">
        <v>1929</v>
      </c>
      <c r="D609" s="38" t="s">
        <v>1930</v>
      </c>
      <c r="E609" s="38" t="s">
        <v>8</v>
      </c>
      <c r="F609" s="38" t="s">
        <v>1020</v>
      </c>
      <c r="G609" s="38" t="s">
        <v>1697</v>
      </c>
      <c r="H609" s="38" t="s">
        <v>2665</v>
      </c>
      <c r="I609" s="39">
        <v>0</v>
      </c>
      <c r="J609" s="11">
        <f>VLOOKUP(LEFT(B609,5),[1]Percents!$C:$M,3,FALSE)</f>
        <v>0.70594999999999997</v>
      </c>
      <c r="K609" s="13">
        <f t="shared" si="10"/>
        <v>0</v>
      </c>
      <c r="L609" s="22"/>
    </row>
    <row r="610" spans="1:12" s="40" customFormat="1" ht="14.25" customHeight="1" x14ac:dyDescent="0.25">
      <c r="A610" s="38" t="s">
        <v>213</v>
      </c>
      <c r="B610" s="38" t="s">
        <v>1004</v>
      </c>
      <c r="C610" s="38" t="s">
        <v>1929</v>
      </c>
      <c r="D610" s="38" t="s">
        <v>1930</v>
      </c>
      <c r="E610" s="38" t="s">
        <v>8</v>
      </c>
      <c r="F610" s="38" t="s">
        <v>1020</v>
      </c>
      <c r="G610" s="38" t="s">
        <v>1697</v>
      </c>
      <c r="H610" s="38" t="s">
        <v>2665</v>
      </c>
      <c r="I610" s="39">
        <v>652.59</v>
      </c>
      <c r="J610" s="11">
        <f>VLOOKUP(LEFT(B610,5),[1]Percents!$C:$M,3,FALSE)</f>
        <v>0.70594999999999997</v>
      </c>
      <c r="K610" s="13">
        <f t="shared" si="10"/>
        <v>460.69591050000002</v>
      </c>
      <c r="L610" s="22"/>
    </row>
    <row r="611" spans="1:12" s="40" customFormat="1" ht="14.25" customHeight="1" x14ac:dyDescent="0.25">
      <c r="A611" s="38" t="s">
        <v>213</v>
      </c>
      <c r="B611" s="38" t="s">
        <v>233</v>
      </c>
      <c r="C611" s="38" t="s">
        <v>1931</v>
      </c>
      <c r="D611" s="38" t="s">
        <v>1021</v>
      </c>
      <c r="E611" s="38" t="s">
        <v>1022</v>
      </c>
      <c r="F611" s="38" t="s">
        <v>1020</v>
      </c>
      <c r="G611" s="38" t="s">
        <v>1697</v>
      </c>
      <c r="H611" s="38" t="s">
        <v>2665</v>
      </c>
      <c r="I611" s="39">
        <v>0</v>
      </c>
      <c r="J611" s="11">
        <f>VLOOKUP(LEFT(B611,5),[1]Percents!$C:$M,3,FALSE)</f>
        <v>0.70594999999999997</v>
      </c>
      <c r="K611" s="13">
        <f t="shared" si="10"/>
        <v>0</v>
      </c>
      <c r="L611" s="22"/>
    </row>
    <row r="612" spans="1:12" s="40" customFormat="1" ht="14.25" customHeight="1" x14ac:dyDescent="0.25">
      <c r="A612" s="38" t="s">
        <v>213</v>
      </c>
      <c r="B612" s="38" t="s">
        <v>1004</v>
      </c>
      <c r="C612" s="38" t="s">
        <v>1931</v>
      </c>
      <c r="D612" s="38" t="s">
        <v>1021</v>
      </c>
      <c r="E612" s="38" t="s">
        <v>1022</v>
      </c>
      <c r="F612" s="38" t="s">
        <v>1020</v>
      </c>
      <c r="G612" s="38" t="s">
        <v>1697</v>
      </c>
      <c r="H612" s="38" t="s">
        <v>2665</v>
      </c>
      <c r="I612" s="39">
        <v>5343.82</v>
      </c>
      <c r="J612" s="11">
        <f>VLOOKUP(LEFT(B612,5),[1]Percents!$C:$M,3,FALSE)</f>
        <v>0.70594999999999997</v>
      </c>
      <c r="K612" s="13">
        <f t="shared" si="10"/>
        <v>3772.4697289999995</v>
      </c>
      <c r="L612" s="22"/>
    </row>
    <row r="613" spans="1:12" s="40" customFormat="1" ht="14.25" customHeight="1" x14ac:dyDescent="0.25">
      <c r="A613" s="38" t="s">
        <v>213</v>
      </c>
      <c r="B613" s="38" t="s">
        <v>233</v>
      </c>
      <c r="C613" s="38" t="s">
        <v>3232</v>
      </c>
      <c r="D613" s="38" t="s">
        <v>3233</v>
      </c>
      <c r="E613" s="38" t="s">
        <v>6713</v>
      </c>
      <c r="F613" s="38" t="s">
        <v>1020</v>
      </c>
      <c r="G613" s="38" t="s">
        <v>1766</v>
      </c>
      <c r="H613" s="38" t="s">
        <v>2665</v>
      </c>
      <c r="I613" s="39">
        <v>0</v>
      </c>
      <c r="J613" s="11">
        <f>VLOOKUP(LEFT(B613,5),[1]Percents!$C:$M,3,FALSE)</f>
        <v>0.70594999999999997</v>
      </c>
      <c r="K613" s="13">
        <f t="shared" si="10"/>
        <v>0</v>
      </c>
      <c r="L613" s="22"/>
    </row>
    <row r="614" spans="1:12" s="40" customFormat="1" ht="14.25" customHeight="1" x14ac:dyDescent="0.25">
      <c r="A614" s="38" t="s">
        <v>213</v>
      </c>
      <c r="B614" s="38" t="s">
        <v>233</v>
      </c>
      <c r="C614" s="38" t="s">
        <v>9345</v>
      </c>
      <c r="D614" s="38" t="s">
        <v>9346</v>
      </c>
      <c r="E614" s="38" t="s">
        <v>6713</v>
      </c>
      <c r="F614" s="38" t="s">
        <v>1020</v>
      </c>
      <c r="G614" s="38" t="s">
        <v>3744</v>
      </c>
      <c r="H614" s="38" t="s">
        <v>2665</v>
      </c>
      <c r="I614" s="39">
        <v>0</v>
      </c>
      <c r="J614" s="11">
        <f>VLOOKUP(LEFT(B614,5),[1]Percents!$C:$M,3,FALSE)</f>
        <v>0.70594999999999997</v>
      </c>
      <c r="K614" s="13">
        <f t="shared" si="10"/>
        <v>0</v>
      </c>
      <c r="L614" s="22"/>
    </row>
    <row r="615" spans="1:12" s="40" customFormat="1" ht="14.25" customHeight="1" x14ac:dyDescent="0.25">
      <c r="A615" s="38" t="s">
        <v>213</v>
      </c>
      <c r="B615" s="38" t="s">
        <v>67</v>
      </c>
      <c r="C615" s="38" t="s">
        <v>1932</v>
      </c>
      <c r="D615" s="38" t="s">
        <v>1008</v>
      </c>
      <c r="E615" s="38" t="s">
        <v>282</v>
      </c>
      <c r="F615" s="38" t="s">
        <v>1009</v>
      </c>
      <c r="G615" s="38" t="s">
        <v>1933</v>
      </c>
      <c r="H615" s="38" t="s">
        <v>2665</v>
      </c>
      <c r="I615" s="39">
        <v>12854.41</v>
      </c>
      <c r="J615" s="11">
        <f>VLOOKUP(LEFT(B615,5),[1]Percents!$C:$M,3,FALSE)</f>
        <v>0.70594999999999997</v>
      </c>
      <c r="K615" s="13">
        <f t="shared" si="10"/>
        <v>9074.570739499999</v>
      </c>
      <c r="L615" s="22"/>
    </row>
    <row r="616" spans="1:12" s="40" customFormat="1" ht="14.25" customHeight="1" x14ac:dyDescent="0.25">
      <c r="A616" s="38" t="s">
        <v>213</v>
      </c>
      <c r="B616" s="38" t="s">
        <v>270</v>
      </c>
      <c r="C616" s="38" t="s">
        <v>1934</v>
      </c>
      <c r="D616" s="38" t="s">
        <v>1077</v>
      </c>
      <c r="E616" s="38" t="s">
        <v>288</v>
      </c>
      <c r="F616" s="38" t="s">
        <v>1078</v>
      </c>
      <c r="G616" s="38" t="s">
        <v>1935</v>
      </c>
      <c r="H616" s="38" t="s">
        <v>2665</v>
      </c>
      <c r="I616" s="39">
        <v>6841.83</v>
      </c>
      <c r="J616" s="11">
        <f>VLOOKUP(LEFT(B616,5),[1]Percents!$C:$M,3,FALSE)</f>
        <v>0.91395000000000004</v>
      </c>
      <c r="K616" s="13">
        <f t="shared" si="10"/>
        <v>6253.0905284999999</v>
      </c>
      <c r="L616" s="22"/>
    </row>
    <row r="617" spans="1:12" s="40" customFormat="1" ht="14.25" customHeight="1" x14ac:dyDescent="0.25">
      <c r="A617" s="38" t="s">
        <v>213</v>
      </c>
      <c r="B617" s="38" t="s">
        <v>285</v>
      </c>
      <c r="C617" s="38" t="s">
        <v>8598</v>
      </c>
      <c r="D617" s="38" t="s">
        <v>8599</v>
      </c>
      <c r="E617" s="38" t="s">
        <v>1097</v>
      </c>
      <c r="F617" s="38" t="s">
        <v>8600</v>
      </c>
      <c r="G617" s="38" t="s">
        <v>1712</v>
      </c>
      <c r="H617" s="38" t="s">
        <v>2665</v>
      </c>
      <c r="I617" s="39">
        <v>0</v>
      </c>
      <c r="J617" s="11">
        <f>VLOOKUP(LEFT(B617,5),[1]Percents!$C:$M,3,FALSE)</f>
        <v>0.91395000000000004</v>
      </c>
      <c r="K617" s="13">
        <f t="shared" si="10"/>
        <v>0</v>
      </c>
      <c r="L617" s="22"/>
    </row>
    <row r="618" spans="1:12" s="40" customFormat="1" ht="14.25" customHeight="1" x14ac:dyDescent="0.25">
      <c r="A618" s="38" t="s">
        <v>213</v>
      </c>
      <c r="B618" s="38" t="s">
        <v>4326</v>
      </c>
      <c r="C618" s="38" t="s">
        <v>1936</v>
      </c>
      <c r="D618" s="38" t="s">
        <v>1223</v>
      </c>
      <c r="E618" s="38" t="s">
        <v>1212</v>
      </c>
      <c r="F618" s="38" t="s">
        <v>1224</v>
      </c>
      <c r="G618" s="38" t="s">
        <v>1715</v>
      </c>
      <c r="H618" s="38" t="s">
        <v>2665</v>
      </c>
      <c r="I618" s="39">
        <v>432.51</v>
      </c>
      <c r="J618" s="11">
        <f>VLOOKUP(LEFT(B618,5),[1]Percents!$C:$M,3,FALSE)</f>
        <v>0.70594999999999997</v>
      </c>
      <c r="K618" s="13">
        <f t="shared" si="10"/>
        <v>305.33043449999997</v>
      </c>
      <c r="L618" s="22"/>
    </row>
    <row r="619" spans="1:12" s="40" customFormat="1" ht="14.25" customHeight="1" x14ac:dyDescent="0.25">
      <c r="A619" s="38" t="s">
        <v>213</v>
      </c>
      <c r="B619" s="38" t="s">
        <v>195</v>
      </c>
      <c r="C619" s="38" t="s">
        <v>6337</v>
      </c>
      <c r="D619" s="38" t="s">
        <v>6338</v>
      </c>
      <c r="E619" s="38" t="s">
        <v>75</v>
      </c>
      <c r="F619" s="38" t="s">
        <v>1032</v>
      </c>
      <c r="G619" s="38" t="s">
        <v>1697</v>
      </c>
      <c r="H619" s="38" t="s">
        <v>2665</v>
      </c>
      <c r="I619" s="41">
        <v>0</v>
      </c>
      <c r="J619" s="11">
        <f>VLOOKUP(LEFT(B619,5),[1]Percents!$C:$M,3,FALSE)</f>
        <v>0.91395000000000004</v>
      </c>
      <c r="K619" s="13">
        <f t="shared" si="10"/>
        <v>0</v>
      </c>
      <c r="L619" s="22"/>
    </row>
    <row r="620" spans="1:12" s="40" customFormat="1" ht="14.25" customHeight="1" x14ac:dyDescent="0.25">
      <c r="A620" s="38" t="s">
        <v>213</v>
      </c>
      <c r="B620" s="38" t="s">
        <v>190</v>
      </c>
      <c r="C620" s="38" t="s">
        <v>1937</v>
      </c>
      <c r="D620" s="38" t="s">
        <v>1033</v>
      </c>
      <c r="E620" s="38" t="s">
        <v>1034</v>
      </c>
      <c r="F620" s="38" t="s">
        <v>1035</v>
      </c>
      <c r="G620" s="38" t="s">
        <v>1922</v>
      </c>
      <c r="H620" s="38" t="s">
        <v>2665</v>
      </c>
      <c r="I620" s="39">
        <v>5539.96</v>
      </c>
      <c r="J620" s="11">
        <f>VLOOKUP(LEFT(B620,5),[1]Percents!$C:$M,3,FALSE)</f>
        <v>0.70594999999999997</v>
      </c>
      <c r="K620" s="13">
        <f t="shared" si="10"/>
        <v>3910.9347619999999</v>
      </c>
      <c r="L620" s="22"/>
    </row>
    <row r="621" spans="1:12" s="40" customFormat="1" ht="14.25" customHeight="1" x14ac:dyDescent="0.25">
      <c r="A621" s="38" t="s">
        <v>213</v>
      </c>
      <c r="B621" s="38" t="s">
        <v>190</v>
      </c>
      <c r="C621" s="38" t="s">
        <v>12098</v>
      </c>
      <c r="D621" s="38" t="s">
        <v>12099</v>
      </c>
      <c r="E621" s="38" t="s">
        <v>1034</v>
      </c>
      <c r="F621" s="38" t="s">
        <v>1035</v>
      </c>
      <c r="G621" s="38" t="s">
        <v>1922</v>
      </c>
      <c r="H621" s="38" t="s">
        <v>2665</v>
      </c>
      <c r="I621" s="41">
        <v>0</v>
      </c>
      <c r="J621" s="11">
        <f>VLOOKUP(LEFT(B621,5),[1]Percents!$C:$M,3,FALSE)</f>
        <v>0.70594999999999997</v>
      </c>
      <c r="K621" s="13">
        <f t="shared" si="10"/>
        <v>0</v>
      </c>
      <c r="L621" s="22"/>
    </row>
    <row r="622" spans="1:12" s="40" customFormat="1" ht="14.25" customHeight="1" x14ac:dyDescent="0.25">
      <c r="A622" s="38" t="s">
        <v>243</v>
      </c>
      <c r="B622" s="38" t="s">
        <v>314</v>
      </c>
      <c r="C622" s="38" t="s">
        <v>5437</v>
      </c>
      <c r="D622" s="38" t="s">
        <v>5438</v>
      </c>
      <c r="E622" s="38" t="s">
        <v>328</v>
      </c>
      <c r="F622" s="38" t="s">
        <v>1065</v>
      </c>
      <c r="G622" s="38" t="s">
        <v>5420</v>
      </c>
      <c r="H622" s="38" t="s">
        <v>2665</v>
      </c>
      <c r="I622" s="39">
        <v>0</v>
      </c>
      <c r="J622" s="11">
        <f>VLOOKUP(LEFT(B622,5),[1]Percents!$C:$M,3,FALSE)</f>
        <v>0.90900000000000003</v>
      </c>
      <c r="K622" s="13">
        <f t="shared" si="10"/>
        <v>0</v>
      </c>
      <c r="L622" s="22"/>
    </row>
    <row r="623" spans="1:12" s="40" customFormat="1" ht="14.25" customHeight="1" x14ac:dyDescent="0.25">
      <c r="A623" s="38" t="s">
        <v>243</v>
      </c>
      <c r="B623" s="38" t="s">
        <v>314</v>
      </c>
      <c r="C623" s="38" t="s">
        <v>5439</v>
      </c>
      <c r="D623" s="38" t="s">
        <v>5440</v>
      </c>
      <c r="E623" s="38" t="s">
        <v>328</v>
      </c>
      <c r="F623" s="38" t="s">
        <v>1065</v>
      </c>
      <c r="G623" s="38" t="s">
        <v>5420</v>
      </c>
      <c r="H623" s="38" t="s">
        <v>2665</v>
      </c>
      <c r="I623" s="39">
        <v>0</v>
      </c>
      <c r="J623" s="11">
        <f>VLOOKUP(LEFT(B623,5),[1]Percents!$C:$M,3,FALSE)</f>
        <v>0.90900000000000003</v>
      </c>
      <c r="K623" s="13">
        <f t="shared" si="10"/>
        <v>0</v>
      </c>
      <c r="L623" s="22"/>
    </row>
    <row r="624" spans="1:12" s="40" customFormat="1" ht="14.25" customHeight="1" x14ac:dyDescent="0.25">
      <c r="A624" s="38" t="s">
        <v>243</v>
      </c>
      <c r="B624" s="38" t="s">
        <v>314</v>
      </c>
      <c r="C624" s="38" t="s">
        <v>8601</v>
      </c>
      <c r="D624" s="38" t="s">
        <v>8602</v>
      </c>
      <c r="E624" s="38" t="s">
        <v>328</v>
      </c>
      <c r="F624" s="38" t="s">
        <v>1065</v>
      </c>
      <c r="G624" s="38" t="s">
        <v>8589</v>
      </c>
      <c r="H624" s="38" t="s">
        <v>2665</v>
      </c>
      <c r="I624" s="39">
        <v>12044.57</v>
      </c>
      <c r="J624" s="11">
        <f>VLOOKUP(LEFT(B624,5),[1]Percents!$C:$M,3,FALSE)</f>
        <v>0.90900000000000003</v>
      </c>
      <c r="K624" s="13">
        <f t="shared" si="10"/>
        <v>10948.51413</v>
      </c>
      <c r="L624" s="22"/>
    </row>
    <row r="625" spans="1:12" s="40" customFormat="1" ht="14.25" customHeight="1" x14ac:dyDescent="0.25">
      <c r="A625" s="38" t="s">
        <v>243</v>
      </c>
      <c r="B625" s="38" t="s">
        <v>314</v>
      </c>
      <c r="C625" s="38" t="s">
        <v>11662</v>
      </c>
      <c r="D625" s="38" t="s">
        <v>11663</v>
      </c>
      <c r="E625" s="38" t="s">
        <v>328</v>
      </c>
      <c r="F625" s="38" t="s">
        <v>1065</v>
      </c>
      <c r="G625" s="38" t="s">
        <v>8589</v>
      </c>
      <c r="H625" s="38" t="s">
        <v>2665</v>
      </c>
      <c r="I625" s="39">
        <v>2856.36</v>
      </c>
      <c r="J625" s="11">
        <f>VLOOKUP(LEFT(B625,5),[1]Percents!$C:$M,3,FALSE)</f>
        <v>0.90900000000000003</v>
      </c>
      <c r="K625" s="13">
        <f t="shared" si="10"/>
        <v>2596.4312400000003</v>
      </c>
      <c r="L625" s="22"/>
    </row>
    <row r="626" spans="1:12" s="40" customFormat="1" ht="14.25" customHeight="1" x14ac:dyDescent="0.25">
      <c r="A626" s="38" t="s">
        <v>213</v>
      </c>
      <c r="B626" s="38" t="s">
        <v>195</v>
      </c>
      <c r="C626" s="38" t="s">
        <v>1938</v>
      </c>
      <c r="D626" s="38" t="s">
        <v>1045</v>
      </c>
      <c r="E626" s="38" t="s">
        <v>75</v>
      </c>
      <c r="F626" s="38" t="s">
        <v>1046</v>
      </c>
      <c r="G626" s="38" t="s">
        <v>1813</v>
      </c>
      <c r="H626" s="38" t="s">
        <v>2665</v>
      </c>
      <c r="I626" s="39">
        <v>5871.5</v>
      </c>
      <c r="J626" s="11">
        <f>VLOOKUP(LEFT(B626,5),[1]Percents!$C:$M,3,FALSE)</f>
        <v>0.91395000000000004</v>
      </c>
      <c r="K626" s="13">
        <f t="shared" si="10"/>
        <v>5366.2574249999998</v>
      </c>
      <c r="L626" s="22"/>
    </row>
    <row r="627" spans="1:12" s="40" customFormat="1" ht="14.25" customHeight="1" x14ac:dyDescent="0.25">
      <c r="A627" s="38" t="s">
        <v>213</v>
      </c>
      <c r="B627" s="38" t="s">
        <v>53</v>
      </c>
      <c r="C627" s="38" t="s">
        <v>9894</v>
      </c>
      <c r="D627" s="38" t="s">
        <v>9895</v>
      </c>
      <c r="E627" s="38" t="s">
        <v>6699</v>
      </c>
      <c r="F627" s="38" t="s">
        <v>9896</v>
      </c>
      <c r="G627" s="38" t="s">
        <v>1715</v>
      </c>
      <c r="H627" s="38" t="s">
        <v>2665</v>
      </c>
      <c r="I627" s="39">
        <v>0</v>
      </c>
      <c r="J627" s="11">
        <f>VLOOKUP(LEFT(B627,5),[1]Percents!$C:$M,3,FALSE)</f>
        <v>0.91395000000000004</v>
      </c>
      <c r="K627" s="13">
        <f t="shared" si="10"/>
        <v>0</v>
      </c>
      <c r="L627" s="22"/>
    </row>
    <row r="628" spans="1:12" s="40" customFormat="1" ht="14.25" customHeight="1" x14ac:dyDescent="0.25">
      <c r="A628" s="38" t="s">
        <v>213</v>
      </c>
      <c r="B628" s="38" t="s">
        <v>145</v>
      </c>
      <c r="C628" s="38" t="s">
        <v>1939</v>
      </c>
      <c r="D628" s="38" t="s">
        <v>1092</v>
      </c>
      <c r="E628" s="38" t="s">
        <v>445</v>
      </c>
      <c r="F628" s="38" t="s">
        <v>1093</v>
      </c>
      <c r="G628" s="38" t="s">
        <v>1697</v>
      </c>
      <c r="H628" s="38" t="s">
        <v>2665</v>
      </c>
      <c r="I628" s="39">
        <v>0</v>
      </c>
      <c r="J628" s="11">
        <f>VLOOKUP(LEFT(B628,5),[1]Percents!$C:$M,3,FALSE)</f>
        <v>0.70594999999999997</v>
      </c>
      <c r="K628" s="13">
        <f t="shared" si="10"/>
        <v>0</v>
      </c>
      <c r="L628" s="22"/>
    </row>
    <row r="629" spans="1:12" s="40" customFormat="1" ht="14.25" customHeight="1" x14ac:dyDescent="0.25">
      <c r="A629" s="38" t="s">
        <v>213</v>
      </c>
      <c r="B629" s="38" t="s">
        <v>145</v>
      </c>
      <c r="C629" s="38" t="s">
        <v>10425</v>
      </c>
      <c r="D629" s="38" t="s">
        <v>10426</v>
      </c>
      <c r="E629" s="38" t="s">
        <v>445</v>
      </c>
      <c r="F629" s="38" t="s">
        <v>1093</v>
      </c>
      <c r="G629" s="38" t="s">
        <v>1697</v>
      </c>
      <c r="H629" s="38" t="s">
        <v>2665</v>
      </c>
      <c r="I629" s="41">
        <v>0</v>
      </c>
      <c r="J629" s="11">
        <f>VLOOKUP(LEFT(B629,5),[1]Percents!$C:$M,3,FALSE)</f>
        <v>0.70594999999999997</v>
      </c>
      <c r="K629" s="13">
        <f t="shared" si="10"/>
        <v>0</v>
      </c>
      <c r="L629" s="22"/>
    </row>
    <row r="630" spans="1:12" s="40" customFormat="1" ht="14.25" customHeight="1" x14ac:dyDescent="0.25">
      <c r="A630" s="38" t="s">
        <v>213</v>
      </c>
      <c r="B630" s="38" t="s">
        <v>190</v>
      </c>
      <c r="C630" s="38" t="s">
        <v>1940</v>
      </c>
      <c r="D630" s="38" t="s">
        <v>1079</v>
      </c>
      <c r="E630" s="38" t="s">
        <v>1034</v>
      </c>
      <c r="F630" s="38" t="s">
        <v>1080</v>
      </c>
      <c r="G630" s="38" t="s">
        <v>1715</v>
      </c>
      <c r="H630" s="38" t="s">
        <v>2665</v>
      </c>
      <c r="I630" s="39">
        <v>0</v>
      </c>
      <c r="J630" s="11">
        <f>VLOOKUP(LEFT(B630,5),[1]Percents!$C:$M,3,FALSE)</f>
        <v>0.70594999999999997</v>
      </c>
      <c r="K630" s="13">
        <f t="shared" si="10"/>
        <v>0</v>
      </c>
      <c r="L630" s="22"/>
    </row>
    <row r="631" spans="1:12" s="40" customFormat="1" ht="14.25" customHeight="1" x14ac:dyDescent="0.25">
      <c r="A631" s="38" t="s">
        <v>213</v>
      </c>
      <c r="B631" s="38" t="s">
        <v>656</v>
      </c>
      <c r="C631" s="38" t="s">
        <v>11664</v>
      </c>
      <c r="D631" s="38" t="s">
        <v>11665</v>
      </c>
      <c r="E631" s="38" t="s">
        <v>150</v>
      </c>
      <c r="F631" s="38" t="s">
        <v>1080</v>
      </c>
      <c r="G631" s="38" t="s">
        <v>1715</v>
      </c>
      <c r="H631" s="38" t="s">
        <v>2665</v>
      </c>
      <c r="I631" s="41">
        <v>0</v>
      </c>
      <c r="J631" s="11">
        <f>VLOOKUP(LEFT(B631,5),[1]Percents!$C:$M,3,FALSE)</f>
        <v>0.70594999999999997</v>
      </c>
      <c r="K631" s="13">
        <f t="shared" si="10"/>
        <v>0</v>
      </c>
      <c r="L631" s="22"/>
    </row>
    <row r="632" spans="1:12" s="40" customFormat="1" ht="14.25" customHeight="1" x14ac:dyDescent="0.25">
      <c r="A632" s="38" t="s">
        <v>213</v>
      </c>
      <c r="B632" s="38" t="s">
        <v>94</v>
      </c>
      <c r="C632" s="38" t="s">
        <v>1941</v>
      </c>
      <c r="D632" s="38" t="s">
        <v>1217</v>
      </c>
      <c r="E632" s="38" t="s">
        <v>240</v>
      </c>
      <c r="F632" s="38" t="s">
        <v>1218</v>
      </c>
      <c r="G632" s="38" t="s">
        <v>1788</v>
      </c>
      <c r="H632" s="38" t="s">
        <v>2665</v>
      </c>
      <c r="I632" s="39">
        <v>10185.58</v>
      </c>
      <c r="J632" s="11">
        <f>VLOOKUP(LEFT(B632,5),[1]Percents!$C:$M,3,FALSE)</f>
        <v>0.91395000000000004</v>
      </c>
      <c r="K632" s="13">
        <f t="shared" si="10"/>
        <v>9309.1108409999997</v>
      </c>
      <c r="L632" s="22"/>
    </row>
    <row r="633" spans="1:12" s="40" customFormat="1" ht="14.25" customHeight="1" x14ac:dyDescent="0.25">
      <c r="A633" s="38" t="s">
        <v>213</v>
      </c>
      <c r="B633" s="38" t="s">
        <v>147</v>
      </c>
      <c r="C633" s="38" t="s">
        <v>1942</v>
      </c>
      <c r="D633" s="38" t="s">
        <v>1119</v>
      </c>
      <c r="E633" s="38" t="s">
        <v>77</v>
      </c>
      <c r="F633" s="38" t="s">
        <v>1120</v>
      </c>
      <c r="G633" s="38" t="s">
        <v>1943</v>
      </c>
      <c r="H633" s="38" t="s">
        <v>2665</v>
      </c>
      <c r="I633" s="39">
        <v>14273</v>
      </c>
      <c r="J633" s="11">
        <f>VLOOKUP(LEFT(B633,5),[1]Percents!$C:$M,3,FALSE)</f>
        <v>0.91395000000000004</v>
      </c>
      <c r="K633" s="13">
        <f t="shared" si="10"/>
        <v>13044.808350000001</v>
      </c>
      <c r="L633" s="22"/>
    </row>
    <row r="634" spans="1:12" s="40" customFormat="1" ht="14.25" customHeight="1" x14ac:dyDescent="0.25">
      <c r="A634" s="38" t="s">
        <v>213</v>
      </c>
      <c r="B634" s="38" t="s">
        <v>61</v>
      </c>
      <c r="C634" s="38" t="s">
        <v>1944</v>
      </c>
      <c r="D634" s="38" t="s">
        <v>1112</v>
      </c>
      <c r="E634" s="38" t="s">
        <v>249</v>
      </c>
      <c r="F634" s="38" t="s">
        <v>1113</v>
      </c>
      <c r="G634" s="38" t="s">
        <v>1945</v>
      </c>
      <c r="H634" s="38" t="s">
        <v>2665</v>
      </c>
      <c r="I634" s="39">
        <v>6472.52</v>
      </c>
      <c r="J634" s="11">
        <f>VLOOKUP(LEFT(B634,5),[1]Percents!$C:$M,3,FALSE)</f>
        <v>0.91395000000000004</v>
      </c>
      <c r="K634" s="13">
        <f t="shared" si="10"/>
        <v>5915.5596540000006</v>
      </c>
      <c r="L634" s="22"/>
    </row>
    <row r="635" spans="1:12" s="40" customFormat="1" ht="14.25" customHeight="1" x14ac:dyDescent="0.25">
      <c r="A635" s="38" t="s">
        <v>213</v>
      </c>
      <c r="B635" s="38" t="s">
        <v>61</v>
      </c>
      <c r="C635" s="38" t="s">
        <v>3370</v>
      </c>
      <c r="D635" s="38" t="s">
        <v>3371</v>
      </c>
      <c r="E635" s="38" t="s">
        <v>249</v>
      </c>
      <c r="F635" s="38" t="s">
        <v>1113</v>
      </c>
      <c r="G635" s="38" t="s">
        <v>3357</v>
      </c>
      <c r="H635" s="38" t="s">
        <v>2665</v>
      </c>
      <c r="I635" s="39">
        <v>0</v>
      </c>
      <c r="J635" s="11">
        <f>VLOOKUP(LEFT(B635,5),[1]Percents!$C:$M,3,FALSE)</f>
        <v>0.91395000000000004</v>
      </c>
      <c r="K635" s="13">
        <f t="shared" si="10"/>
        <v>0</v>
      </c>
      <c r="L635" s="22"/>
    </row>
    <row r="636" spans="1:12" s="40" customFormat="1" ht="14.25" customHeight="1" x14ac:dyDescent="0.25">
      <c r="A636" s="38" t="s">
        <v>213</v>
      </c>
      <c r="B636" s="38" t="s">
        <v>79</v>
      </c>
      <c r="C636" s="38" t="s">
        <v>5441</v>
      </c>
      <c r="D636" s="38" t="s">
        <v>5442</v>
      </c>
      <c r="E636" s="38" t="s">
        <v>5443</v>
      </c>
      <c r="F636" s="38" t="s">
        <v>5444</v>
      </c>
      <c r="G636" s="38" t="s">
        <v>1946</v>
      </c>
      <c r="H636" s="38" t="s">
        <v>2665</v>
      </c>
      <c r="I636" s="39">
        <v>2573.89</v>
      </c>
      <c r="J636" s="11">
        <f>VLOOKUP(LEFT(B636,5),[1]Percents!$C:$M,3,FALSE)</f>
        <v>0.91395000000000004</v>
      </c>
      <c r="K636" s="13">
        <f t="shared" si="10"/>
        <v>2352.4067654999999</v>
      </c>
      <c r="L636" s="22"/>
    </row>
    <row r="637" spans="1:12" s="40" customFormat="1" ht="14.25" customHeight="1" x14ac:dyDescent="0.25">
      <c r="A637" s="38" t="s">
        <v>213</v>
      </c>
      <c r="B637" s="38" t="s">
        <v>226</v>
      </c>
      <c r="C637" s="38" t="s">
        <v>1947</v>
      </c>
      <c r="D637" s="38" t="s">
        <v>1102</v>
      </c>
      <c r="E637" s="38" t="s">
        <v>251</v>
      </c>
      <c r="F637" s="38" t="s">
        <v>1103</v>
      </c>
      <c r="G637" s="38" t="s">
        <v>1788</v>
      </c>
      <c r="H637" s="38" t="s">
        <v>2665</v>
      </c>
      <c r="I637" s="39">
        <v>0</v>
      </c>
      <c r="J637" s="11">
        <f>VLOOKUP(LEFT(B637,5),[1]Percents!$C:$M,3,FALSE)</f>
        <v>0.91395000000000004</v>
      </c>
      <c r="K637" s="13">
        <f t="shared" si="10"/>
        <v>0</v>
      </c>
      <c r="L637" s="22"/>
    </row>
    <row r="638" spans="1:12" s="40" customFormat="1" ht="14.25" customHeight="1" x14ac:dyDescent="0.25">
      <c r="A638" s="38" t="s">
        <v>243</v>
      </c>
      <c r="B638" s="38" t="s">
        <v>314</v>
      </c>
      <c r="C638" s="38" t="s">
        <v>1948</v>
      </c>
      <c r="D638" s="38" t="s">
        <v>1166</v>
      </c>
      <c r="E638" s="38" t="s">
        <v>328</v>
      </c>
      <c r="F638" s="38" t="s">
        <v>1167</v>
      </c>
      <c r="G638" s="38" t="s">
        <v>1949</v>
      </c>
      <c r="H638" s="38" t="s">
        <v>2665</v>
      </c>
      <c r="I638" s="39">
        <v>4919.32</v>
      </c>
      <c r="J638" s="11">
        <f>VLOOKUP(LEFT(B638,5),[1]Percents!$C:$M,3,FALSE)</f>
        <v>0.90900000000000003</v>
      </c>
      <c r="K638" s="13">
        <f t="shared" si="10"/>
        <v>4471.6618799999997</v>
      </c>
      <c r="L638" s="22"/>
    </row>
    <row r="639" spans="1:12" s="40" customFormat="1" ht="14.25" customHeight="1" x14ac:dyDescent="0.25">
      <c r="A639" s="38" t="s">
        <v>213</v>
      </c>
      <c r="B639" s="38" t="s">
        <v>226</v>
      </c>
      <c r="C639" s="38" t="s">
        <v>1950</v>
      </c>
      <c r="D639" s="38" t="s">
        <v>1104</v>
      </c>
      <c r="E639" s="38" t="s">
        <v>59</v>
      </c>
      <c r="F639" s="38" t="s">
        <v>1105</v>
      </c>
      <c r="G639" s="38" t="s">
        <v>1788</v>
      </c>
      <c r="H639" s="38" t="s">
        <v>2665</v>
      </c>
      <c r="I639" s="39">
        <v>12545.48</v>
      </c>
      <c r="J639" s="11">
        <f>VLOOKUP(LEFT(B639,5),[1]Percents!$C:$M,3,FALSE)</f>
        <v>0.91395000000000004</v>
      </c>
      <c r="K639" s="13">
        <f t="shared" si="10"/>
        <v>11465.941446000001</v>
      </c>
      <c r="L639" s="22"/>
    </row>
    <row r="640" spans="1:12" s="40" customFormat="1" ht="14.25" customHeight="1" x14ac:dyDescent="0.25">
      <c r="A640" s="38" t="s">
        <v>213</v>
      </c>
      <c r="B640" s="38" t="s">
        <v>211</v>
      </c>
      <c r="C640" s="38" t="s">
        <v>1951</v>
      </c>
      <c r="D640" s="38" t="s">
        <v>1168</v>
      </c>
      <c r="E640" s="38" t="s">
        <v>352</v>
      </c>
      <c r="F640" s="38" t="s">
        <v>1169</v>
      </c>
      <c r="G640" s="38" t="s">
        <v>1788</v>
      </c>
      <c r="H640" s="38" t="s">
        <v>2665</v>
      </c>
      <c r="I640" s="39">
        <v>-23446.18</v>
      </c>
      <c r="J640" s="11">
        <f>VLOOKUP(LEFT(B640,5),[1]Percents!$C:$M,3,FALSE)</f>
        <v>0.91395000000000004</v>
      </c>
      <c r="K640" s="13">
        <f t="shared" si="10"/>
        <v>-21428.636211000001</v>
      </c>
      <c r="L640" s="22"/>
    </row>
    <row r="641" spans="1:12" s="40" customFormat="1" ht="14.25" customHeight="1" x14ac:dyDescent="0.25">
      <c r="A641" s="38" t="s">
        <v>213</v>
      </c>
      <c r="B641" s="38" t="s">
        <v>21</v>
      </c>
      <c r="C641" s="38" t="s">
        <v>11666</v>
      </c>
      <c r="D641" s="38" t="s">
        <v>11667</v>
      </c>
      <c r="E641" s="38" t="s">
        <v>1147</v>
      </c>
      <c r="F641" s="38" t="s">
        <v>11668</v>
      </c>
      <c r="G641" s="38" t="s">
        <v>1952</v>
      </c>
      <c r="H641" s="38" t="s">
        <v>2665</v>
      </c>
      <c r="I641" s="41">
        <v>0</v>
      </c>
      <c r="J641" s="11">
        <f>VLOOKUP(LEFT(B641,5),[1]Percents!$C:$M,3,FALSE)</f>
        <v>0.70594999999999997</v>
      </c>
      <c r="K641" s="13">
        <f t="shared" si="10"/>
        <v>0</v>
      </c>
      <c r="L641" s="22"/>
    </row>
    <row r="642" spans="1:12" s="40" customFormat="1" ht="14.25" customHeight="1" x14ac:dyDescent="0.25">
      <c r="A642" s="38" t="s">
        <v>213</v>
      </c>
      <c r="B642" s="38" t="s">
        <v>11</v>
      </c>
      <c r="C642" s="38" t="s">
        <v>1953</v>
      </c>
      <c r="D642" s="38" t="s">
        <v>1148</v>
      </c>
      <c r="E642" s="38" t="s">
        <v>6701</v>
      </c>
      <c r="F642" s="38" t="s">
        <v>1149</v>
      </c>
      <c r="G642" s="38" t="s">
        <v>1788</v>
      </c>
      <c r="H642" s="38" t="s">
        <v>2665</v>
      </c>
      <c r="I642" s="39">
        <v>10197.44</v>
      </c>
      <c r="J642" s="11">
        <f>VLOOKUP(LEFT(B642,5),[1]Percents!$C:$M,3,FALSE)</f>
        <v>0.70594999999999997</v>
      </c>
      <c r="K642" s="13">
        <f t="shared" si="10"/>
        <v>7198.8827680000004</v>
      </c>
      <c r="L642" s="22"/>
    </row>
    <row r="643" spans="1:12" s="40" customFormat="1" ht="14.25" customHeight="1" x14ac:dyDescent="0.25">
      <c r="A643" s="38" t="s">
        <v>141</v>
      </c>
      <c r="B643" s="38" t="s">
        <v>245</v>
      </c>
      <c r="C643" s="38" t="s">
        <v>1954</v>
      </c>
      <c r="D643" s="38" t="s">
        <v>1184</v>
      </c>
      <c r="E643" s="38" t="s">
        <v>1185</v>
      </c>
      <c r="F643" s="38" t="s">
        <v>1186</v>
      </c>
      <c r="G643" s="38" t="s">
        <v>1955</v>
      </c>
      <c r="H643" s="38" t="s">
        <v>2665</v>
      </c>
      <c r="I643" s="39">
        <v>14650.53</v>
      </c>
      <c r="J643" s="11">
        <f>VLOOKUP(LEFT(B643,5),[1]Percents!$C:$M,3,FALSE)</f>
        <v>0.1905</v>
      </c>
      <c r="K643" s="13">
        <f t="shared" si="10"/>
        <v>2790.9259650000004</v>
      </c>
      <c r="L643" s="22"/>
    </row>
    <row r="644" spans="1:12" s="40" customFormat="1" ht="14.25" customHeight="1" x14ac:dyDescent="0.25">
      <c r="A644" s="38" t="s">
        <v>213</v>
      </c>
      <c r="B644" s="38" t="s">
        <v>21</v>
      </c>
      <c r="C644" s="38" t="s">
        <v>1956</v>
      </c>
      <c r="D644" s="38" t="s">
        <v>5445</v>
      </c>
      <c r="E644" s="38" t="s">
        <v>1597</v>
      </c>
      <c r="F644" s="38" t="s">
        <v>1153</v>
      </c>
      <c r="G644" s="38" t="s">
        <v>1955</v>
      </c>
      <c r="H644" s="38" t="s">
        <v>2665</v>
      </c>
      <c r="I644" s="39">
        <v>0</v>
      </c>
      <c r="J644" s="11">
        <f>VLOOKUP(LEFT(B644,5),[1]Percents!$C:$M,3,FALSE)</f>
        <v>0.70594999999999997</v>
      </c>
      <c r="K644" s="13">
        <f t="shared" si="10"/>
        <v>0</v>
      </c>
      <c r="L644" s="22"/>
    </row>
    <row r="645" spans="1:12" s="40" customFormat="1" ht="14.25" customHeight="1" x14ac:dyDescent="0.25">
      <c r="A645" s="38" t="s">
        <v>213</v>
      </c>
      <c r="B645" s="38" t="s">
        <v>21</v>
      </c>
      <c r="C645" s="38" t="s">
        <v>1957</v>
      </c>
      <c r="D645" s="38" t="s">
        <v>1154</v>
      </c>
      <c r="E645" s="38" t="s">
        <v>1155</v>
      </c>
      <c r="F645" s="38" t="s">
        <v>1156</v>
      </c>
      <c r="G645" s="38" t="s">
        <v>1958</v>
      </c>
      <c r="H645" s="38" t="s">
        <v>2665</v>
      </c>
      <c r="I645" s="39">
        <v>1137.94</v>
      </c>
      <c r="J645" s="11">
        <f>VLOOKUP(LEFT(B645,5),[1]Percents!$C:$M,3,FALSE)</f>
        <v>0.70594999999999997</v>
      </c>
      <c r="K645" s="13">
        <f t="shared" si="10"/>
        <v>803.32874300000003</v>
      </c>
      <c r="L645" s="22"/>
    </row>
    <row r="646" spans="1:12" s="40" customFormat="1" ht="14.25" customHeight="1" x14ac:dyDescent="0.25">
      <c r="A646" s="38" t="s">
        <v>213</v>
      </c>
      <c r="B646" s="38" t="s">
        <v>270</v>
      </c>
      <c r="C646" s="38" t="s">
        <v>1959</v>
      </c>
      <c r="D646" s="38" t="s">
        <v>1170</v>
      </c>
      <c r="E646" s="38" t="s">
        <v>988</v>
      </c>
      <c r="F646" s="38" t="s">
        <v>1171</v>
      </c>
      <c r="G646" s="38" t="s">
        <v>1697</v>
      </c>
      <c r="H646" s="38" t="s">
        <v>2665</v>
      </c>
      <c r="I646" s="39">
        <v>0</v>
      </c>
      <c r="J646" s="11">
        <f>VLOOKUP(LEFT(B646,5),[1]Percents!$C:$M,3,FALSE)</f>
        <v>0.91395000000000004</v>
      </c>
      <c r="K646" s="13">
        <f t="shared" si="10"/>
        <v>0</v>
      </c>
      <c r="L646" s="22"/>
    </row>
    <row r="647" spans="1:12" s="40" customFormat="1" ht="14.25" customHeight="1" x14ac:dyDescent="0.25">
      <c r="A647" s="38" t="s">
        <v>141</v>
      </c>
      <c r="B647" s="38" t="s">
        <v>111</v>
      </c>
      <c r="C647" s="38" t="s">
        <v>1960</v>
      </c>
      <c r="D647" s="38" t="s">
        <v>1179</v>
      </c>
      <c r="E647" s="38" t="s">
        <v>1139</v>
      </c>
      <c r="F647" s="38" t="s">
        <v>1180</v>
      </c>
      <c r="G647" s="38" t="s">
        <v>1961</v>
      </c>
      <c r="H647" s="38" t="s">
        <v>2665</v>
      </c>
      <c r="I647" s="39">
        <v>4673.45</v>
      </c>
      <c r="J647" s="11">
        <f>VLOOKUP(LEFT(B647,5),[1]Percents!$C:$M,3,FALSE)</f>
        <v>0.1905</v>
      </c>
      <c r="K647" s="13">
        <f t="shared" si="10"/>
        <v>890.29222500000003</v>
      </c>
      <c r="L647" s="22"/>
    </row>
    <row r="648" spans="1:12" s="40" customFormat="1" ht="14.25" customHeight="1" x14ac:dyDescent="0.25">
      <c r="A648" s="38" t="s">
        <v>213</v>
      </c>
      <c r="B648" s="38" t="s">
        <v>67</v>
      </c>
      <c r="C648" s="38" t="s">
        <v>1962</v>
      </c>
      <c r="D648" s="38" t="s">
        <v>1187</v>
      </c>
      <c r="E648" s="38" t="s">
        <v>214</v>
      </c>
      <c r="F648" s="38" t="s">
        <v>1188</v>
      </c>
      <c r="G648" s="38" t="s">
        <v>1710</v>
      </c>
      <c r="H648" s="38" t="s">
        <v>2665</v>
      </c>
      <c r="I648" s="39">
        <v>4408.99</v>
      </c>
      <c r="J648" s="11">
        <f>VLOOKUP(LEFT(B648,5),[1]Percents!$C:$M,3,FALSE)</f>
        <v>0.70594999999999997</v>
      </c>
      <c r="K648" s="13">
        <f t="shared" si="10"/>
        <v>3112.5264904999999</v>
      </c>
      <c r="L648" s="22"/>
    </row>
    <row r="649" spans="1:12" s="40" customFormat="1" ht="14.25" customHeight="1" x14ac:dyDescent="0.25">
      <c r="A649" s="38" t="s">
        <v>213</v>
      </c>
      <c r="B649" s="38" t="s">
        <v>154</v>
      </c>
      <c r="C649" s="38" t="s">
        <v>11669</v>
      </c>
      <c r="D649" s="38" t="s">
        <v>11670</v>
      </c>
      <c r="E649" s="38" t="s">
        <v>6714</v>
      </c>
      <c r="F649" s="38" t="s">
        <v>11671</v>
      </c>
      <c r="G649" s="38" t="s">
        <v>1710</v>
      </c>
      <c r="H649" s="38" t="s">
        <v>2665</v>
      </c>
      <c r="I649" s="39">
        <v>0</v>
      </c>
      <c r="J649" s="11">
        <f>VLOOKUP(LEFT(B649,5),[1]Percents!$C:$M,3,FALSE)</f>
        <v>0.70594999999999997</v>
      </c>
      <c r="K649" s="13">
        <f t="shared" si="10"/>
        <v>0</v>
      </c>
      <c r="L649" s="22"/>
    </row>
    <row r="650" spans="1:12" s="40" customFormat="1" ht="14.25" customHeight="1" x14ac:dyDescent="0.25">
      <c r="A650" s="38" t="s">
        <v>213</v>
      </c>
      <c r="B650" s="38" t="s">
        <v>57</v>
      </c>
      <c r="C650" s="38" t="s">
        <v>7878</v>
      </c>
      <c r="D650" s="38" t="s">
        <v>7879</v>
      </c>
      <c r="E650" s="38" t="s">
        <v>59</v>
      </c>
      <c r="F650" s="38" t="s">
        <v>7880</v>
      </c>
      <c r="G650" s="38" t="s">
        <v>7386</v>
      </c>
      <c r="H650" s="38" t="s">
        <v>2665</v>
      </c>
      <c r="I650" s="39">
        <v>0</v>
      </c>
      <c r="J650" s="11">
        <f>VLOOKUP(LEFT(B650,5),[1]Percents!$C:$M,3,FALSE)</f>
        <v>0.91395000000000004</v>
      </c>
      <c r="K650" s="13">
        <f t="shared" ref="K650:K713" si="11">+I650*J650</f>
        <v>0</v>
      </c>
      <c r="L650" s="22"/>
    </row>
    <row r="651" spans="1:12" s="40" customFormat="1" ht="14.25" customHeight="1" x14ac:dyDescent="0.25">
      <c r="A651" s="38" t="s">
        <v>213</v>
      </c>
      <c r="B651" s="38" t="s">
        <v>57</v>
      </c>
      <c r="C651" s="38" t="s">
        <v>12433</v>
      </c>
      <c r="D651" s="38" t="s">
        <v>12434</v>
      </c>
      <c r="E651" s="38" t="s">
        <v>59</v>
      </c>
      <c r="F651" s="38" t="s">
        <v>7880</v>
      </c>
      <c r="G651" s="38" t="s">
        <v>12106</v>
      </c>
      <c r="H651" s="38" t="s">
        <v>2665</v>
      </c>
      <c r="I651" s="39">
        <v>162.34</v>
      </c>
      <c r="J651" s="11">
        <f>VLOOKUP(LEFT(B651,5),[1]Percents!$C:$M,3,FALSE)</f>
        <v>0.91395000000000004</v>
      </c>
      <c r="K651" s="13">
        <f t="shared" si="11"/>
        <v>148.370643</v>
      </c>
      <c r="L651" s="22"/>
    </row>
    <row r="652" spans="1:12" s="40" customFormat="1" ht="14.25" customHeight="1" x14ac:dyDescent="0.25">
      <c r="A652" s="38" t="s">
        <v>213</v>
      </c>
      <c r="B652" s="38" t="s">
        <v>21</v>
      </c>
      <c r="C652" s="38" t="s">
        <v>1963</v>
      </c>
      <c r="D652" s="38" t="s">
        <v>1133</v>
      </c>
      <c r="E652" s="38" t="s">
        <v>6703</v>
      </c>
      <c r="F652" s="38" t="s">
        <v>1134</v>
      </c>
      <c r="G652" s="38" t="s">
        <v>1964</v>
      </c>
      <c r="H652" s="38" t="s">
        <v>2665</v>
      </c>
      <c r="I652" s="39">
        <v>7386.31</v>
      </c>
      <c r="J652" s="11">
        <f>VLOOKUP(LEFT(B652,5),[1]Percents!$C:$M,3,FALSE)</f>
        <v>0.70594999999999997</v>
      </c>
      <c r="K652" s="13">
        <f t="shared" si="11"/>
        <v>5214.3655445000004</v>
      </c>
      <c r="L652" s="22"/>
    </row>
    <row r="653" spans="1:12" s="40" customFormat="1" ht="14.25" customHeight="1" x14ac:dyDescent="0.25">
      <c r="A653" s="38" t="s">
        <v>213</v>
      </c>
      <c r="B653" s="38" t="s">
        <v>105</v>
      </c>
      <c r="C653" s="38" t="s">
        <v>1965</v>
      </c>
      <c r="D653" s="38" t="s">
        <v>1172</v>
      </c>
      <c r="E653" s="38" t="s">
        <v>311</v>
      </c>
      <c r="F653" s="38" t="s">
        <v>1173</v>
      </c>
      <c r="G653" s="38" t="s">
        <v>1964</v>
      </c>
      <c r="H653" s="38" t="s">
        <v>2665</v>
      </c>
      <c r="I653" s="39">
        <v>11219.14</v>
      </c>
      <c r="J653" s="11">
        <f>VLOOKUP(LEFT(B653,5),[1]Percents!$C:$M,3,FALSE)</f>
        <v>0.70594999999999997</v>
      </c>
      <c r="K653" s="13">
        <f t="shared" si="11"/>
        <v>7920.1518829999995</v>
      </c>
      <c r="L653" s="22"/>
    </row>
    <row r="654" spans="1:12" s="40" customFormat="1" ht="14.25" customHeight="1" x14ac:dyDescent="0.25">
      <c r="A654" s="38" t="s">
        <v>213</v>
      </c>
      <c r="B654" s="38" t="s">
        <v>495</v>
      </c>
      <c r="C654" s="38" t="s">
        <v>1966</v>
      </c>
      <c r="D654" s="38" t="s">
        <v>1189</v>
      </c>
      <c r="E654" s="38" t="s">
        <v>336</v>
      </c>
      <c r="F654" s="38" t="s">
        <v>1190</v>
      </c>
      <c r="G654" s="38" t="s">
        <v>1967</v>
      </c>
      <c r="H654" s="38" t="s">
        <v>2665</v>
      </c>
      <c r="I654" s="39">
        <v>11796.58</v>
      </c>
      <c r="J654" s="11">
        <f>VLOOKUP(LEFT(B654,5),[1]Percents!$C:$M,3,FALSE)</f>
        <v>0.91395000000000004</v>
      </c>
      <c r="K654" s="13">
        <f t="shared" si="11"/>
        <v>10781.484291000001</v>
      </c>
      <c r="L654" s="22"/>
    </row>
    <row r="655" spans="1:12" s="40" customFormat="1" ht="14.25" customHeight="1" x14ac:dyDescent="0.25">
      <c r="A655" s="38" t="s">
        <v>213</v>
      </c>
      <c r="B655" s="38" t="s">
        <v>79</v>
      </c>
      <c r="C655" s="38" t="s">
        <v>1968</v>
      </c>
      <c r="D655" s="38" t="s">
        <v>1225</v>
      </c>
      <c r="E655" s="38" t="s">
        <v>4199</v>
      </c>
      <c r="F655" s="38" t="s">
        <v>1226</v>
      </c>
      <c r="G655" s="38" t="s">
        <v>1747</v>
      </c>
      <c r="H655" s="38" t="s">
        <v>2665</v>
      </c>
      <c r="I655" s="39">
        <v>4162.74</v>
      </c>
      <c r="J655" s="11">
        <f>VLOOKUP(LEFT(B655,5),[1]Percents!$C:$M,3,FALSE)</f>
        <v>0.91395000000000004</v>
      </c>
      <c r="K655" s="13">
        <f t="shared" si="11"/>
        <v>3804.5362230000001</v>
      </c>
      <c r="L655" s="22"/>
    </row>
    <row r="656" spans="1:12" s="40" customFormat="1" ht="14.25" customHeight="1" x14ac:dyDescent="0.25">
      <c r="A656" s="38" t="s">
        <v>213</v>
      </c>
      <c r="B656" s="38" t="s">
        <v>162</v>
      </c>
      <c r="C656" s="38" t="s">
        <v>1969</v>
      </c>
      <c r="D656" s="38" t="s">
        <v>1227</v>
      </c>
      <c r="E656" s="38" t="s">
        <v>151</v>
      </c>
      <c r="F656" s="38" t="s">
        <v>1228</v>
      </c>
      <c r="G656" s="38" t="s">
        <v>1740</v>
      </c>
      <c r="H656" s="38" t="s">
        <v>2665</v>
      </c>
      <c r="I656" s="39">
        <v>15636.2</v>
      </c>
      <c r="J656" s="11">
        <f>VLOOKUP(LEFT(B656,5),[1]Percents!$C:$M,3,FALSE)</f>
        <v>0.70594999999999997</v>
      </c>
      <c r="K656" s="13">
        <f t="shared" si="11"/>
        <v>11038.375389999999</v>
      </c>
      <c r="L656" s="22"/>
    </row>
    <row r="657" spans="1:12" s="40" customFormat="1" ht="14.25" customHeight="1" x14ac:dyDescent="0.25">
      <c r="A657" s="38" t="s">
        <v>213</v>
      </c>
      <c r="B657" s="38" t="s">
        <v>61</v>
      </c>
      <c r="C657" s="38" t="s">
        <v>1970</v>
      </c>
      <c r="D657" s="38" t="s">
        <v>1229</v>
      </c>
      <c r="E657" s="38" t="s">
        <v>1230</v>
      </c>
      <c r="F657" s="38" t="s">
        <v>1231</v>
      </c>
      <c r="G657" s="38" t="s">
        <v>1745</v>
      </c>
      <c r="H657" s="38" t="s">
        <v>2665</v>
      </c>
      <c r="I657" s="39">
        <v>14278.53</v>
      </c>
      <c r="J657" s="11">
        <f>VLOOKUP(LEFT(B657,5),[1]Percents!$C:$M,3,FALSE)</f>
        <v>0.91395000000000004</v>
      </c>
      <c r="K657" s="13">
        <f t="shared" si="11"/>
        <v>13049.862493500001</v>
      </c>
      <c r="L657" s="22"/>
    </row>
    <row r="658" spans="1:12" s="40" customFormat="1" ht="14.25" customHeight="1" x14ac:dyDescent="0.25">
      <c r="A658" s="38" t="s">
        <v>213</v>
      </c>
      <c r="B658" s="38" t="s">
        <v>94</v>
      </c>
      <c r="C658" s="38" t="s">
        <v>1971</v>
      </c>
      <c r="D658" s="38" t="s">
        <v>1266</v>
      </c>
      <c r="E658" s="38" t="s">
        <v>11672</v>
      </c>
      <c r="F658" s="38" t="s">
        <v>1267</v>
      </c>
      <c r="G658" s="38" t="s">
        <v>1743</v>
      </c>
      <c r="H658" s="38" t="s">
        <v>2665</v>
      </c>
      <c r="I658" s="39">
        <v>7502.28</v>
      </c>
      <c r="J658" s="11">
        <f>VLOOKUP(LEFT(B658,5),[1]Percents!$C:$M,3,FALSE)</f>
        <v>0.91395000000000004</v>
      </c>
      <c r="K658" s="13">
        <f t="shared" si="11"/>
        <v>6856.7088059999996</v>
      </c>
      <c r="L658" s="22"/>
    </row>
    <row r="659" spans="1:12" s="40" customFormat="1" ht="14.25" customHeight="1" x14ac:dyDescent="0.25">
      <c r="A659" s="38" t="s">
        <v>213</v>
      </c>
      <c r="B659" s="38" t="s">
        <v>21</v>
      </c>
      <c r="C659" s="38" t="s">
        <v>1972</v>
      </c>
      <c r="D659" s="38" t="s">
        <v>1403</v>
      </c>
      <c r="E659" s="38" t="s">
        <v>6702</v>
      </c>
      <c r="F659" s="38" t="s">
        <v>1404</v>
      </c>
      <c r="G659" s="38" t="s">
        <v>1750</v>
      </c>
      <c r="H659" s="38" t="s">
        <v>2665</v>
      </c>
      <c r="I659" s="39">
        <v>517.12</v>
      </c>
      <c r="J659" s="11">
        <f>VLOOKUP(LEFT(B659,5),[1]Percents!$C:$M,3,FALSE)</f>
        <v>0.70594999999999997</v>
      </c>
      <c r="K659" s="13">
        <f t="shared" si="11"/>
        <v>365.06086399999998</v>
      </c>
      <c r="L659" s="22"/>
    </row>
    <row r="660" spans="1:12" s="40" customFormat="1" ht="14.25" customHeight="1" x14ac:dyDescent="0.25">
      <c r="A660" s="38" t="s">
        <v>213</v>
      </c>
      <c r="B660" s="38" t="s">
        <v>233</v>
      </c>
      <c r="C660" s="38" t="s">
        <v>1973</v>
      </c>
      <c r="D660" s="38" t="s">
        <v>1295</v>
      </c>
      <c r="E660" s="38" t="s">
        <v>6713</v>
      </c>
      <c r="F660" s="38" t="s">
        <v>1296</v>
      </c>
      <c r="G660" s="38" t="s">
        <v>1743</v>
      </c>
      <c r="H660" s="38" t="s">
        <v>2665</v>
      </c>
      <c r="I660" s="39">
        <v>0</v>
      </c>
      <c r="J660" s="11">
        <f>VLOOKUP(LEFT(B660,5),[1]Percents!$C:$M,3,FALSE)</f>
        <v>0.70594999999999997</v>
      </c>
      <c r="K660" s="13">
        <f t="shared" si="11"/>
        <v>0</v>
      </c>
      <c r="L660" s="22"/>
    </row>
    <row r="661" spans="1:12" s="40" customFormat="1" ht="14.25" customHeight="1" x14ac:dyDescent="0.25">
      <c r="A661" s="38" t="s">
        <v>213</v>
      </c>
      <c r="B661" s="38" t="s">
        <v>1004</v>
      </c>
      <c r="C661" s="38" t="s">
        <v>1973</v>
      </c>
      <c r="D661" s="38" t="s">
        <v>1295</v>
      </c>
      <c r="E661" s="38" t="s">
        <v>6713</v>
      </c>
      <c r="F661" s="38" t="s">
        <v>1296</v>
      </c>
      <c r="G661" s="38" t="s">
        <v>1743</v>
      </c>
      <c r="H661" s="38" t="s">
        <v>2665</v>
      </c>
      <c r="I661" s="39">
        <v>9971.83</v>
      </c>
      <c r="J661" s="11">
        <f>VLOOKUP(LEFT(B661,5),[1]Percents!$C:$M,3,FALSE)</f>
        <v>0.70594999999999997</v>
      </c>
      <c r="K661" s="13">
        <f t="shared" si="11"/>
        <v>7039.6133884999999</v>
      </c>
      <c r="L661" s="22"/>
    </row>
    <row r="662" spans="1:12" s="40" customFormat="1" ht="14.25" customHeight="1" x14ac:dyDescent="0.25">
      <c r="A662" s="38" t="s">
        <v>213</v>
      </c>
      <c r="B662" s="38" t="s">
        <v>189</v>
      </c>
      <c r="C662" s="38" t="s">
        <v>1974</v>
      </c>
      <c r="D662" s="38" t="s">
        <v>1268</v>
      </c>
      <c r="E662" s="38" t="s">
        <v>834</v>
      </c>
      <c r="F662" s="38" t="s">
        <v>1269</v>
      </c>
      <c r="G662" s="38" t="s">
        <v>1739</v>
      </c>
      <c r="H662" s="38" t="s">
        <v>2665</v>
      </c>
      <c r="I662" s="39">
        <v>0</v>
      </c>
      <c r="J662" s="11">
        <f>VLOOKUP(LEFT(B662,5),[1]Percents!$C:$M,3,FALSE)</f>
        <v>0.70594999999999997</v>
      </c>
      <c r="K662" s="13">
        <f t="shared" si="11"/>
        <v>0</v>
      </c>
      <c r="L662" s="22"/>
    </row>
    <row r="663" spans="1:12" s="40" customFormat="1" ht="14.25" customHeight="1" x14ac:dyDescent="0.25">
      <c r="A663" s="38" t="s">
        <v>213</v>
      </c>
      <c r="B663" s="38" t="s">
        <v>9329</v>
      </c>
      <c r="C663" s="38" t="s">
        <v>1974</v>
      </c>
      <c r="D663" s="38" t="s">
        <v>1268</v>
      </c>
      <c r="E663" s="38" t="s">
        <v>834</v>
      </c>
      <c r="F663" s="38" t="s">
        <v>1269</v>
      </c>
      <c r="G663" s="38" t="s">
        <v>1739</v>
      </c>
      <c r="H663" s="38" t="s">
        <v>2665</v>
      </c>
      <c r="I663" s="39">
        <v>5328.32</v>
      </c>
      <c r="J663" s="11">
        <f>VLOOKUP(LEFT(B663,5),[1]Percents!$C:$M,3,FALSE)</f>
        <v>0.70594999999999997</v>
      </c>
      <c r="K663" s="13">
        <f t="shared" si="11"/>
        <v>3761.5275039999997</v>
      </c>
      <c r="L663" s="22"/>
    </row>
    <row r="664" spans="1:12" s="40" customFormat="1" ht="14.25" customHeight="1" x14ac:dyDescent="0.25">
      <c r="A664" s="38" t="s">
        <v>141</v>
      </c>
      <c r="B664" s="38" t="s">
        <v>43</v>
      </c>
      <c r="C664" s="38" t="s">
        <v>1975</v>
      </c>
      <c r="D664" s="38" t="s">
        <v>1270</v>
      </c>
      <c r="E664" s="38" t="s">
        <v>3925</v>
      </c>
      <c r="F664" s="38" t="s">
        <v>1271</v>
      </c>
      <c r="G664" s="38" t="s">
        <v>1976</v>
      </c>
      <c r="H664" s="38" t="s">
        <v>2665</v>
      </c>
      <c r="I664" s="39">
        <v>8799.59</v>
      </c>
      <c r="J664" s="11">
        <f>VLOOKUP(LEFT(B664,5),[1]Percents!$C:$M,3,FALSE)</f>
        <v>0.1905</v>
      </c>
      <c r="K664" s="13">
        <f t="shared" si="11"/>
        <v>1676.321895</v>
      </c>
      <c r="L664" s="22"/>
    </row>
    <row r="665" spans="1:12" s="40" customFormat="1" ht="14.25" customHeight="1" x14ac:dyDescent="0.25">
      <c r="A665" s="38" t="s">
        <v>213</v>
      </c>
      <c r="B665" s="38" t="s">
        <v>195</v>
      </c>
      <c r="C665" s="38" t="s">
        <v>1977</v>
      </c>
      <c r="D665" s="38" t="s">
        <v>1297</v>
      </c>
      <c r="E665" s="38" t="s">
        <v>157</v>
      </c>
      <c r="F665" s="38" t="s">
        <v>1298</v>
      </c>
      <c r="G665" s="38" t="s">
        <v>1752</v>
      </c>
      <c r="H665" s="38" t="s">
        <v>2665</v>
      </c>
      <c r="I665" s="39">
        <v>33.299999999999997</v>
      </c>
      <c r="J665" s="11">
        <f>VLOOKUP(LEFT(B665,5),[1]Percents!$C:$M,3,FALSE)</f>
        <v>0.91395000000000004</v>
      </c>
      <c r="K665" s="13">
        <f t="shared" si="11"/>
        <v>30.434535</v>
      </c>
      <c r="L665" s="22"/>
    </row>
    <row r="666" spans="1:12" s="40" customFormat="1" ht="14.25" customHeight="1" x14ac:dyDescent="0.25">
      <c r="A666" s="38" t="s">
        <v>213</v>
      </c>
      <c r="B666" s="38" t="s">
        <v>983</v>
      </c>
      <c r="C666" s="38" t="s">
        <v>1978</v>
      </c>
      <c r="D666" s="38" t="s">
        <v>1362</v>
      </c>
      <c r="E666" s="38" t="s">
        <v>1026</v>
      </c>
      <c r="F666" s="38" t="s">
        <v>1363</v>
      </c>
      <c r="G666" s="38" t="s">
        <v>1752</v>
      </c>
      <c r="H666" s="38" t="s">
        <v>2665</v>
      </c>
      <c r="I666" s="39">
        <v>9472.77</v>
      </c>
      <c r="J666" s="11">
        <f>VLOOKUP(LEFT(B666,5),[1]Percents!$C:$M,3,FALSE)</f>
        <v>0.91395000000000004</v>
      </c>
      <c r="K666" s="13">
        <f t="shared" si="11"/>
        <v>8657.6381415000014</v>
      </c>
      <c r="L666" s="22"/>
    </row>
    <row r="667" spans="1:12" s="40" customFormat="1" ht="14.25" customHeight="1" x14ac:dyDescent="0.25">
      <c r="A667" s="38" t="s">
        <v>213</v>
      </c>
      <c r="B667" s="38" t="s">
        <v>148</v>
      </c>
      <c r="C667" s="38" t="s">
        <v>1979</v>
      </c>
      <c r="D667" s="38" t="s">
        <v>1405</v>
      </c>
      <c r="E667" s="38" t="s">
        <v>1406</v>
      </c>
      <c r="F667" s="38" t="s">
        <v>1407</v>
      </c>
      <c r="G667" s="38" t="s">
        <v>1980</v>
      </c>
      <c r="H667" s="38" t="s">
        <v>2665</v>
      </c>
      <c r="I667" s="39">
        <v>0</v>
      </c>
      <c r="J667" s="11">
        <f>VLOOKUP(LEFT(B667,5),[1]Percents!$C:$M,3,FALSE)</f>
        <v>0.70594999999999997</v>
      </c>
      <c r="K667" s="13">
        <f t="shared" si="11"/>
        <v>0</v>
      </c>
      <c r="L667" s="22"/>
    </row>
    <row r="668" spans="1:12" s="40" customFormat="1" ht="14.25" customHeight="1" x14ac:dyDescent="0.25">
      <c r="A668" s="38" t="s">
        <v>213</v>
      </c>
      <c r="B668" s="38" t="s">
        <v>310</v>
      </c>
      <c r="C668" s="38" t="s">
        <v>1981</v>
      </c>
      <c r="D668" s="38" t="s">
        <v>1299</v>
      </c>
      <c r="E668" s="38" t="s">
        <v>392</v>
      </c>
      <c r="F668" s="38" t="s">
        <v>1300</v>
      </c>
      <c r="G668" s="38" t="s">
        <v>1752</v>
      </c>
      <c r="H668" s="38" t="s">
        <v>2665</v>
      </c>
      <c r="I668" s="39">
        <v>581.76</v>
      </c>
      <c r="J668" s="11">
        <f>VLOOKUP(LEFT(B668,5),[1]Percents!$C:$M,3,FALSE)</f>
        <v>0.91395000000000004</v>
      </c>
      <c r="K668" s="13">
        <f t="shared" si="11"/>
        <v>531.69955200000004</v>
      </c>
      <c r="L668" s="22"/>
    </row>
    <row r="669" spans="1:12" s="40" customFormat="1" ht="14.25" customHeight="1" x14ac:dyDescent="0.25">
      <c r="A669" s="38" t="s">
        <v>213</v>
      </c>
      <c r="B669" s="38" t="s">
        <v>53</v>
      </c>
      <c r="C669" s="38" t="s">
        <v>1982</v>
      </c>
      <c r="D669" s="38" t="s">
        <v>1301</v>
      </c>
      <c r="E669" s="38" t="s">
        <v>54</v>
      </c>
      <c r="F669" s="38" t="s">
        <v>1302</v>
      </c>
      <c r="G669" s="38" t="s">
        <v>1983</v>
      </c>
      <c r="H669" s="38" t="s">
        <v>2665</v>
      </c>
      <c r="I669" s="39">
        <v>17238.89</v>
      </c>
      <c r="J669" s="11">
        <f>VLOOKUP(LEFT(B669,5),[1]Percents!$C:$M,3,FALSE)</f>
        <v>0.91395000000000004</v>
      </c>
      <c r="K669" s="13">
        <f t="shared" si="11"/>
        <v>15755.4835155</v>
      </c>
      <c r="L669" s="22"/>
    </row>
    <row r="670" spans="1:12" s="40" customFormat="1" ht="14.25" customHeight="1" x14ac:dyDescent="0.25">
      <c r="A670" s="38" t="s">
        <v>213</v>
      </c>
      <c r="B670" s="38" t="s">
        <v>94</v>
      </c>
      <c r="C670" s="38" t="s">
        <v>1984</v>
      </c>
      <c r="D670" s="38" t="s">
        <v>1303</v>
      </c>
      <c r="E670" s="38" t="s">
        <v>633</v>
      </c>
      <c r="F670" s="38" t="s">
        <v>1304</v>
      </c>
      <c r="G670" s="38" t="s">
        <v>1985</v>
      </c>
      <c r="H670" s="38" t="s">
        <v>2665</v>
      </c>
      <c r="I670" s="41">
        <v>0</v>
      </c>
      <c r="J670" s="11">
        <f>VLOOKUP(LEFT(B670,5),[1]Percents!$C:$M,3,FALSE)</f>
        <v>0.91395000000000004</v>
      </c>
      <c r="K670" s="13">
        <f t="shared" si="11"/>
        <v>0</v>
      </c>
      <c r="L670" s="22"/>
    </row>
    <row r="671" spans="1:12" s="40" customFormat="1" ht="14.25" customHeight="1" x14ac:dyDescent="0.25">
      <c r="A671" s="38" t="s">
        <v>213</v>
      </c>
      <c r="B671" s="38" t="s">
        <v>79</v>
      </c>
      <c r="C671" s="38" t="s">
        <v>7199</v>
      </c>
      <c r="D671" s="38" t="s">
        <v>7200</v>
      </c>
      <c r="E671" s="38" t="s">
        <v>1408</v>
      </c>
      <c r="F671" s="38" t="s">
        <v>1409</v>
      </c>
      <c r="G671" s="38" t="s">
        <v>1743</v>
      </c>
      <c r="H671" s="38" t="s">
        <v>2665</v>
      </c>
      <c r="I671" s="39">
        <v>0</v>
      </c>
      <c r="J671" s="11">
        <f>VLOOKUP(LEFT(B671,5),[1]Percents!$C:$M,3,FALSE)</f>
        <v>0.91395000000000004</v>
      </c>
      <c r="K671" s="13">
        <f t="shared" si="11"/>
        <v>0</v>
      </c>
      <c r="L671" s="22"/>
    </row>
    <row r="672" spans="1:12" s="40" customFormat="1" ht="14.25" customHeight="1" x14ac:dyDescent="0.25">
      <c r="A672" s="38" t="s">
        <v>213</v>
      </c>
      <c r="B672" s="38" t="s">
        <v>79</v>
      </c>
      <c r="C672" s="38" t="s">
        <v>1986</v>
      </c>
      <c r="D672" s="38" t="s">
        <v>1410</v>
      </c>
      <c r="E672" s="38" t="s">
        <v>1408</v>
      </c>
      <c r="F672" s="38" t="s">
        <v>1409</v>
      </c>
      <c r="G672" s="38" t="s">
        <v>1750</v>
      </c>
      <c r="H672" s="38" t="s">
        <v>2665</v>
      </c>
      <c r="I672" s="39">
        <v>0</v>
      </c>
      <c r="J672" s="11">
        <f>VLOOKUP(LEFT(B672,5),[1]Percents!$C:$M,3,FALSE)</f>
        <v>0.91395000000000004</v>
      </c>
      <c r="K672" s="13">
        <f t="shared" si="11"/>
        <v>0</v>
      </c>
      <c r="L672" s="22"/>
    </row>
    <row r="673" spans="1:12" s="40" customFormat="1" ht="14.25" customHeight="1" x14ac:dyDescent="0.25">
      <c r="A673" s="38" t="s">
        <v>213</v>
      </c>
      <c r="B673" s="38" t="s">
        <v>79</v>
      </c>
      <c r="C673" s="38" t="s">
        <v>1987</v>
      </c>
      <c r="D673" s="38" t="s">
        <v>1305</v>
      </c>
      <c r="E673" s="38" t="s">
        <v>781</v>
      </c>
      <c r="F673" s="38" t="s">
        <v>1306</v>
      </c>
      <c r="G673" s="38" t="s">
        <v>1988</v>
      </c>
      <c r="H673" s="38" t="s">
        <v>2665</v>
      </c>
      <c r="I673" s="39">
        <v>17348.919999999998</v>
      </c>
      <c r="J673" s="11">
        <f>VLOOKUP(LEFT(B673,5),[1]Percents!$C:$M,3,FALSE)</f>
        <v>0.91395000000000004</v>
      </c>
      <c r="K673" s="13">
        <f t="shared" si="11"/>
        <v>15856.045434</v>
      </c>
      <c r="L673" s="22"/>
    </row>
    <row r="674" spans="1:12" s="40" customFormat="1" ht="14.25" customHeight="1" x14ac:dyDescent="0.25">
      <c r="A674" s="38" t="s">
        <v>213</v>
      </c>
      <c r="B674" s="38" t="s">
        <v>162</v>
      </c>
      <c r="C674" s="38" t="s">
        <v>1989</v>
      </c>
      <c r="D674" s="38" t="s">
        <v>1308</v>
      </c>
      <c r="E674" s="38" t="s">
        <v>1307</v>
      </c>
      <c r="F674" s="38" t="s">
        <v>1309</v>
      </c>
      <c r="G674" s="38" t="s">
        <v>1743</v>
      </c>
      <c r="H674" s="38" t="s">
        <v>2665</v>
      </c>
      <c r="I674" s="39">
        <v>0</v>
      </c>
      <c r="J674" s="11">
        <f>VLOOKUP(LEFT(B674,5),[1]Percents!$C:$M,3,FALSE)</f>
        <v>0.70594999999999997</v>
      </c>
      <c r="K674" s="13">
        <f t="shared" si="11"/>
        <v>0</v>
      </c>
      <c r="L674" s="22"/>
    </row>
    <row r="675" spans="1:12" s="40" customFormat="1" ht="14.25" customHeight="1" x14ac:dyDescent="0.25">
      <c r="A675" s="38" t="s">
        <v>213</v>
      </c>
      <c r="B675" s="38" t="s">
        <v>67</v>
      </c>
      <c r="C675" s="38" t="s">
        <v>1990</v>
      </c>
      <c r="D675" s="38" t="s">
        <v>1310</v>
      </c>
      <c r="E675" s="38" t="s">
        <v>282</v>
      </c>
      <c r="F675" s="38" t="s">
        <v>1311</v>
      </c>
      <c r="G675" s="38" t="s">
        <v>1983</v>
      </c>
      <c r="H675" s="38" t="s">
        <v>2665</v>
      </c>
      <c r="I675" s="39">
        <v>9261.56</v>
      </c>
      <c r="J675" s="11">
        <f>VLOOKUP(LEFT(B675,5),[1]Percents!$C:$M,3,FALSE)</f>
        <v>0.70594999999999997</v>
      </c>
      <c r="K675" s="13">
        <f t="shared" si="11"/>
        <v>6538.1982819999994</v>
      </c>
      <c r="L675" s="22"/>
    </row>
    <row r="676" spans="1:12" s="40" customFormat="1" ht="14.25" customHeight="1" x14ac:dyDescent="0.25">
      <c r="A676" s="38" t="s">
        <v>213</v>
      </c>
      <c r="B676" s="38" t="s">
        <v>147</v>
      </c>
      <c r="C676" s="38" t="s">
        <v>1991</v>
      </c>
      <c r="D676" s="38" t="s">
        <v>1312</v>
      </c>
      <c r="E676" s="38" t="s">
        <v>366</v>
      </c>
      <c r="F676" s="38" t="s">
        <v>1313</v>
      </c>
      <c r="G676" s="38" t="s">
        <v>1983</v>
      </c>
      <c r="H676" s="38" t="s">
        <v>2665</v>
      </c>
      <c r="I676" s="41">
        <v>0</v>
      </c>
      <c r="J676" s="11">
        <f>VLOOKUP(LEFT(B676,5),[1]Percents!$C:$M,3,FALSE)</f>
        <v>0.91395000000000004</v>
      </c>
      <c r="K676" s="13">
        <f t="shared" si="11"/>
        <v>0</v>
      </c>
      <c r="L676" s="22"/>
    </row>
    <row r="677" spans="1:12" s="40" customFormat="1" ht="14.25" customHeight="1" x14ac:dyDescent="0.25">
      <c r="A677" s="38" t="s">
        <v>213</v>
      </c>
      <c r="B677" s="38" t="s">
        <v>21</v>
      </c>
      <c r="C677" s="38" t="s">
        <v>1992</v>
      </c>
      <c r="D677" s="38" t="s">
        <v>1364</v>
      </c>
      <c r="E677" s="38" t="s">
        <v>35</v>
      </c>
      <c r="F677" s="38" t="s">
        <v>1365</v>
      </c>
      <c r="G677" s="38" t="s">
        <v>1993</v>
      </c>
      <c r="H677" s="38" t="s">
        <v>2665</v>
      </c>
      <c r="I677" s="39">
        <v>743.28000000000009</v>
      </c>
      <c r="J677" s="11">
        <f>VLOOKUP(LEFT(B677,5),[1]Percents!$C:$M,3,FALSE)</f>
        <v>0.70594999999999997</v>
      </c>
      <c r="K677" s="13">
        <f t="shared" si="11"/>
        <v>524.71851600000002</v>
      </c>
      <c r="L677" s="22"/>
    </row>
    <row r="678" spans="1:12" s="40" customFormat="1" ht="14.25" customHeight="1" x14ac:dyDescent="0.25">
      <c r="A678" s="38" t="s">
        <v>213</v>
      </c>
      <c r="B678" s="38" t="s">
        <v>270</v>
      </c>
      <c r="C678" s="38" t="s">
        <v>1994</v>
      </c>
      <c r="D678" s="38" t="s">
        <v>1314</v>
      </c>
      <c r="E678" s="38" t="s">
        <v>365</v>
      </c>
      <c r="F678" s="38" t="s">
        <v>1315</v>
      </c>
      <c r="G678" s="38" t="s">
        <v>1983</v>
      </c>
      <c r="H678" s="38" t="s">
        <v>2665</v>
      </c>
      <c r="I678" s="39">
        <v>5097.47</v>
      </c>
      <c r="J678" s="11">
        <f>VLOOKUP(LEFT(B678,5),[1]Percents!$C:$M,3,FALSE)</f>
        <v>0.91395000000000004</v>
      </c>
      <c r="K678" s="13">
        <f t="shared" si="11"/>
        <v>4658.8327065000003</v>
      </c>
      <c r="L678" s="22"/>
    </row>
    <row r="679" spans="1:12" s="40" customFormat="1" ht="14.25" customHeight="1" x14ac:dyDescent="0.25">
      <c r="A679" s="38" t="s">
        <v>213</v>
      </c>
      <c r="B679" s="38" t="s">
        <v>154</v>
      </c>
      <c r="C679" s="38" t="s">
        <v>1995</v>
      </c>
      <c r="D679" s="38" t="s">
        <v>1411</v>
      </c>
      <c r="E679" s="38" t="s">
        <v>1412</v>
      </c>
      <c r="F679" s="38" t="s">
        <v>1413</v>
      </c>
      <c r="G679" s="38" t="s">
        <v>1735</v>
      </c>
      <c r="H679" s="38" t="s">
        <v>2665</v>
      </c>
      <c r="I679" s="39">
        <v>17404.060000000001</v>
      </c>
      <c r="J679" s="11">
        <f>VLOOKUP(LEFT(B679,5),[1]Percents!$C:$M,3,FALSE)</f>
        <v>0.70594999999999997</v>
      </c>
      <c r="K679" s="13">
        <f t="shared" si="11"/>
        <v>12286.396157000001</v>
      </c>
      <c r="L679" s="22"/>
    </row>
    <row r="680" spans="1:12" s="40" customFormat="1" ht="14.25" customHeight="1" x14ac:dyDescent="0.25">
      <c r="A680" s="38" t="s">
        <v>213</v>
      </c>
      <c r="B680" s="38" t="s">
        <v>61</v>
      </c>
      <c r="C680" s="38" t="s">
        <v>1996</v>
      </c>
      <c r="D680" s="38" t="s">
        <v>1316</v>
      </c>
      <c r="E680" s="38" t="s">
        <v>567</v>
      </c>
      <c r="F680" s="38" t="s">
        <v>1317</v>
      </c>
      <c r="G680" s="38" t="s">
        <v>1997</v>
      </c>
      <c r="H680" s="38" t="s">
        <v>2665</v>
      </c>
      <c r="I680" s="39">
        <v>9894.2800000000007</v>
      </c>
      <c r="J680" s="11">
        <f>VLOOKUP(LEFT(B680,5),[1]Percents!$C:$M,3,FALSE)</f>
        <v>0.91395000000000004</v>
      </c>
      <c r="K680" s="13">
        <f t="shared" si="11"/>
        <v>9042.877206000001</v>
      </c>
      <c r="L680" s="22"/>
    </row>
    <row r="681" spans="1:12" s="40" customFormat="1" ht="14.25" customHeight="1" x14ac:dyDescent="0.25">
      <c r="A681" s="38" t="s">
        <v>213</v>
      </c>
      <c r="B681" s="38" t="s">
        <v>94</v>
      </c>
      <c r="C681" s="38" t="s">
        <v>5139</v>
      </c>
      <c r="D681" s="38" t="s">
        <v>5140</v>
      </c>
      <c r="E681" s="38" t="s">
        <v>95</v>
      </c>
      <c r="F681" s="38" t="s">
        <v>1414</v>
      </c>
      <c r="G681" s="38" t="s">
        <v>5106</v>
      </c>
      <c r="H681" s="38" t="s">
        <v>2665</v>
      </c>
      <c r="I681" s="39">
        <v>0</v>
      </c>
      <c r="J681" s="11">
        <f>VLOOKUP(LEFT(B681,5),[1]Percents!$C:$M,3,FALSE)</f>
        <v>0.91395000000000004</v>
      </c>
      <c r="K681" s="13">
        <f t="shared" si="11"/>
        <v>0</v>
      </c>
      <c r="L681" s="22"/>
    </row>
    <row r="682" spans="1:12" s="40" customFormat="1" ht="14.25" customHeight="1" x14ac:dyDescent="0.25">
      <c r="A682" s="38" t="s">
        <v>213</v>
      </c>
      <c r="B682" s="38" t="s">
        <v>94</v>
      </c>
      <c r="C682" s="38" t="s">
        <v>8095</v>
      </c>
      <c r="D682" s="38" t="s">
        <v>8096</v>
      </c>
      <c r="E682" s="38" t="s">
        <v>95</v>
      </c>
      <c r="F682" s="38" t="s">
        <v>1414</v>
      </c>
      <c r="G682" s="38" t="s">
        <v>8076</v>
      </c>
      <c r="H682" s="38" t="s">
        <v>2665</v>
      </c>
      <c r="I682" s="39">
        <v>1033.44</v>
      </c>
      <c r="J682" s="11">
        <f>VLOOKUP(LEFT(B682,5),[1]Percents!$C:$M,3,FALSE)</f>
        <v>0.91395000000000004</v>
      </c>
      <c r="K682" s="13">
        <f t="shared" si="11"/>
        <v>944.51248800000008</v>
      </c>
      <c r="L682" s="22"/>
    </row>
    <row r="683" spans="1:12" s="40" customFormat="1" ht="14.25" customHeight="1" x14ac:dyDescent="0.25">
      <c r="A683" s="38" t="s">
        <v>213</v>
      </c>
      <c r="B683" s="38" t="s">
        <v>160</v>
      </c>
      <c r="C683" s="38" t="s">
        <v>1998</v>
      </c>
      <c r="D683" s="38" t="s">
        <v>1415</v>
      </c>
      <c r="E683" s="38" t="s">
        <v>6715</v>
      </c>
      <c r="F683" s="38" t="s">
        <v>1367</v>
      </c>
      <c r="G683" s="38" t="s">
        <v>1999</v>
      </c>
      <c r="H683" s="38" t="s">
        <v>2665</v>
      </c>
      <c r="I683" s="39">
        <v>30536.06</v>
      </c>
      <c r="J683" s="11">
        <f>VLOOKUP(LEFT(B683,5),[1]Percents!$C:$M,3,FALSE)</f>
        <v>0.70594999999999997</v>
      </c>
      <c r="K683" s="13">
        <f t="shared" si="11"/>
        <v>21556.931557</v>
      </c>
      <c r="L683" s="22"/>
    </row>
    <row r="684" spans="1:12" s="40" customFormat="1" ht="14.25" customHeight="1" x14ac:dyDescent="0.25">
      <c r="A684" s="38" t="s">
        <v>213</v>
      </c>
      <c r="B684" s="38" t="s">
        <v>160</v>
      </c>
      <c r="C684" s="38" t="s">
        <v>10427</v>
      </c>
      <c r="D684" s="38" t="s">
        <v>10428</v>
      </c>
      <c r="E684" s="38" t="s">
        <v>6715</v>
      </c>
      <c r="F684" s="38" t="s">
        <v>1367</v>
      </c>
      <c r="G684" s="38" t="s">
        <v>1721</v>
      </c>
      <c r="H684" s="38" t="s">
        <v>2665</v>
      </c>
      <c r="I684" s="39">
        <v>2745.74</v>
      </c>
      <c r="J684" s="11">
        <f>VLOOKUP(LEFT(B684,5),[1]Percents!$C:$M,3,FALSE)</f>
        <v>0.70594999999999997</v>
      </c>
      <c r="K684" s="13">
        <f t="shared" si="11"/>
        <v>1938.3551529999997</v>
      </c>
      <c r="L684" s="22"/>
    </row>
    <row r="685" spans="1:12" s="40" customFormat="1" ht="14.25" customHeight="1" x14ac:dyDescent="0.25">
      <c r="A685" s="38" t="s">
        <v>141</v>
      </c>
      <c r="B685" s="38" t="s">
        <v>245</v>
      </c>
      <c r="C685" s="38" t="s">
        <v>2000</v>
      </c>
      <c r="D685" s="38" t="s">
        <v>1416</v>
      </c>
      <c r="E685" s="38" t="s">
        <v>123</v>
      </c>
      <c r="F685" s="38" t="s">
        <v>1417</v>
      </c>
      <c r="G685" s="38" t="s">
        <v>1750</v>
      </c>
      <c r="H685" s="38" t="s">
        <v>2665</v>
      </c>
      <c r="I685" s="39">
        <v>87.67</v>
      </c>
      <c r="J685" s="11">
        <f>VLOOKUP(LEFT(B685,5),[1]Percents!$C:$M,3,FALSE)</f>
        <v>0.1905</v>
      </c>
      <c r="K685" s="13">
        <f t="shared" si="11"/>
        <v>16.701135000000001</v>
      </c>
      <c r="L685" s="22"/>
    </row>
    <row r="686" spans="1:12" s="40" customFormat="1" ht="14.25" customHeight="1" x14ac:dyDescent="0.25">
      <c r="A686" s="38" t="s">
        <v>243</v>
      </c>
      <c r="B686" s="38" t="s">
        <v>314</v>
      </c>
      <c r="C686" s="38" t="s">
        <v>2001</v>
      </c>
      <c r="D686" s="38" t="s">
        <v>1418</v>
      </c>
      <c r="E686" s="38" t="s">
        <v>6705</v>
      </c>
      <c r="F686" s="38" t="s">
        <v>1419</v>
      </c>
      <c r="G686" s="38" t="s">
        <v>1750</v>
      </c>
      <c r="H686" s="38" t="s">
        <v>2665</v>
      </c>
      <c r="I686" s="39">
        <v>6648.5300000000007</v>
      </c>
      <c r="J686" s="11">
        <f>VLOOKUP(LEFT(B686,5),[1]Percents!$C:$M,3,FALSE)</f>
        <v>0.90900000000000003</v>
      </c>
      <c r="K686" s="13">
        <f t="shared" si="11"/>
        <v>6043.5137700000005</v>
      </c>
      <c r="L686" s="22"/>
    </row>
    <row r="687" spans="1:12" s="40" customFormat="1" ht="14.25" customHeight="1" x14ac:dyDescent="0.25">
      <c r="A687" s="38" t="s">
        <v>213</v>
      </c>
      <c r="B687" s="38" t="s">
        <v>53</v>
      </c>
      <c r="C687" s="38" t="s">
        <v>2002</v>
      </c>
      <c r="D687" s="38" t="s">
        <v>1420</v>
      </c>
      <c r="E687" s="38" t="s">
        <v>1366</v>
      </c>
      <c r="F687" s="38" t="s">
        <v>1421</v>
      </c>
      <c r="G687" s="38" t="s">
        <v>1750</v>
      </c>
      <c r="H687" s="38" t="s">
        <v>2665</v>
      </c>
      <c r="I687" s="39">
        <v>8654.91</v>
      </c>
      <c r="J687" s="11">
        <f>VLOOKUP(LEFT(B687,5),[1]Percents!$C:$M,3,FALSE)</f>
        <v>0.91395000000000004</v>
      </c>
      <c r="K687" s="13">
        <f t="shared" si="11"/>
        <v>7910.1549945000006</v>
      </c>
      <c r="L687" s="22"/>
    </row>
    <row r="688" spans="1:12" s="40" customFormat="1" ht="14.25" customHeight="1" x14ac:dyDescent="0.25">
      <c r="A688" s="38" t="s">
        <v>213</v>
      </c>
      <c r="B688" s="38" t="s">
        <v>145</v>
      </c>
      <c r="C688" s="38" t="s">
        <v>5141</v>
      </c>
      <c r="D688" s="38" t="s">
        <v>5142</v>
      </c>
      <c r="E688" s="38" t="s">
        <v>320</v>
      </c>
      <c r="F688" s="38" t="s">
        <v>1422</v>
      </c>
      <c r="G688" s="38" t="s">
        <v>5106</v>
      </c>
      <c r="H688" s="38" t="s">
        <v>2665</v>
      </c>
      <c r="I688" s="39">
        <v>0</v>
      </c>
      <c r="J688" s="11">
        <f>VLOOKUP(LEFT(B688,5),[1]Percents!$C:$M,3,FALSE)</f>
        <v>0.70594999999999997</v>
      </c>
      <c r="K688" s="13">
        <f t="shared" si="11"/>
        <v>0</v>
      </c>
      <c r="L688" s="22"/>
    </row>
    <row r="689" spans="1:12" s="40" customFormat="1" ht="14.25" customHeight="1" x14ac:dyDescent="0.25">
      <c r="A689" s="38" t="s">
        <v>213</v>
      </c>
      <c r="B689" s="38" t="s">
        <v>145</v>
      </c>
      <c r="C689" s="38" t="s">
        <v>8097</v>
      </c>
      <c r="D689" s="38" t="s">
        <v>8098</v>
      </c>
      <c r="E689" s="38" t="s">
        <v>320</v>
      </c>
      <c r="F689" s="38" t="s">
        <v>1422</v>
      </c>
      <c r="G689" s="38" t="s">
        <v>8076</v>
      </c>
      <c r="H689" s="38" t="s">
        <v>2665</v>
      </c>
      <c r="I689" s="39">
        <v>9724.2800000000007</v>
      </c>
      <c r="J689" s="11">
        <f>VLOOKUP(LEFT(B689,5),[1]Percents!$C:$M,3,FALSE)</f>
        <v>0.70594999999999997</v>
      </c>
      <c r="K689" s="13">
        <f t="shared" si="11"/>
        <v>6864.855466</v>
      </c>
      <c r="L689" s="22"/>
    </row>
    <row r="690" spans="1:12" s="40" customFormat="1" ht="14.25" customHeight="1" x14ac:dyDescent="0.25">
      <c r="A690" s="38" t="s">
        <v>213</v>
      </c>
      <c r="B690" s="38" t="s">
        <v>61</v>
      </c>
      <c r="C690" s="38" t="s">
        <v>9347</v>
      </c>
      <c r="D690" s="38" t="s">
        <v>9348</v>
      </c>
      <c r="E690" s="38" t="s">
        <v>369</v>
      </c>
      <c r="F690" s="38" t="s">
        <v>1423</v>
      </c>
      <c r="G690" s="38" t="s">
        <v>1750</v>
      </c>
      <c r="H690" s="38" t="s">
        <v>2665</v>
      </c>
      <c r="I690" s="39">
        <v>0</v>
      </c>
      <c r="J690" s="11">
        <f>VLOOKUP(LEFT(B690,5),[1]Percents!$C:$M,3,FALSE)</f>
        <v>0.91395000000000004</v>
      </c>
      <c r="K690" s="13">
        <f t="shared" si="11"/>
        <v>0</v>
      </c>
      <c r="L690" s="22"/>
    </row>
    <row r="691" spans="1:12" s="40" customFormat="1" ht="14.25" customHeight="1" x14ac:dyDescent="0.25">
      <c r="A691" s="38" t="s">
        <v>213</v>
      </c>
      <c r="B691" s="38" t="s">
        <v>61</v>
      </c>
      <c r="C691" s="38" t="s">
        <v>3773</v>
      </c>
      <c r="D691" s="38" t="s">
        <v>3774</v>
      </c>
      <c r="E691" s="38" t="s">
        <v>369</v>
      </c>
      <c r="F691" s="38" t="s">
        <v>1423</v>
      </c>
      <c r="G691" s="38" t="s">
        <v>3357</v>
      </c>
      <c r="H691" s="38" t="s">
        <v>2665</v>
      </c>
      <c r="I691" s="41">
        <v>0</v>
      </c>
      <c r="J691" s="11">
        <f>VLOOKUP(LEFT(B691,5),[1]Percents!$C:$M,3,FALSE)</f>
        <v>0.91395000000000004</v>
      </c>
      <c r="K691" s="13">
        <f t="shared" si="11"/>
        <v>0</v>
      </c>
      <c r="L691" s="22"/>
    </row>
    <row r="692" spans="1:12" s="40" customFormat="1" ht="14.25" customHeight="1" x14ac:dyDescent="0.25">
      <c r="A692" s="38" t="s">
        <v>213</v>
      </c>
      <c r="B692" s="38" t="s">
        <v>153</v>
      </c>
      <c r="C692" s="38" t="s">
        <v>2003</v>
      </c>
      <c r="D692" s="38" t="s">
        <v>1469</v>
      </c>
      <c r="E692" s="38" t="s">
        <v>491</v>
      </c>
      <c r="F692" s="38" t="s">
        <v>1470</v>
      </c>
      <c r="G692" s="38" t="s">
        <v>1721</v>
      </c>
      <c r="H692" s="38" t="s">
        <v>2665</v>
      </c>
      <c r="I692" s="39">
        <v>9484.49</v>
      </c>
      <c r="J692" s="11">
        <f>VLOOKUP(LEFT(B692,5),[1]Percents!$C:$M,3,FALSE)</f>
        <v>0.70594999999999997</v>
      </c>
      <c r="K692" s="13">
        <f t="shared" si="11"/>
        <v>6695.5757154999992</v>
      </c>
      <c r="L692" s="22"/>
    </row>
    <row r="693" spans="1:12" s="40" customFormat="1" ht="14.25" customHeight="1" x14ac:dyDescent="0.25">
      <c r="A693" s="38" t="s">
        <v>141</v>
      </c>
      <c r="B693" s="38" t="s">
        <v>43</v>
      </c>
      <c r="C693" s="38" t="s">
        <v>2004</v>
      </c>
      <c r="D693" s="38" t="s">
        <v>1424</v>
      </c>
      <c r="E693" s="38" t="s">
        <v>228</v>
      </c>
      <c r="F693" s="38" t="s">
        <v>1425</v>
      </c>
      <c r="G693" s="38" t="s">
        <v>1750</v>
      </c>
      <c r="H693" s="38" t="s">
        <v>2665</v>
      </c>
      <c r="I693" s="39">
        <v>19202.25</v>
      </c>
      <c r="J693" s="11">
        <f>VLOOKUP(LEFT(B693,5),[1]Percents!$C:$M,3,FALSE)</f>
        <v>0.1905</v>
      </c>
      <c r="K693" s="13">
        <f t="shared" si="11"/>
        <v>3658.0286249999999</v>
      </c>
      <c r="L693" s="22"/>
    </row>
    <row r="694" spans="1:12" s="40" customFormat="1" ht="14.25" customHeight="1" x14ac:dyDescent="0.25">
      <c r="A694" s="38" t="s">
        <v>213</v>
      </c>
      <c r="B694" s="38" t="s">
        <v>162</v>
      </c>
      <c r="C694" s="38" t="s">
        <v>2005</v>
      </c>
      <c r="D694" s="38" t="s">
        <v>1471</v>
      </c>
      <c r="E694" s="38" t="s">
        <v>263</v>
      </c>
      <c r="F694" s="38" t="s">
        <v>1472</v>
      </c>
      <c r="G694" s="38" t="s">
        <v>1721</v>
      </c>
      <c r="H694" s="38" t="s">
        <v>2665</v>
      </c>
      <c r="I694" s="39">
        <v>0</v>
      </c>
      <c r="J694" s="11">
        <f>VLOOKUP(LEFT(B694,5),[1]Percents!$C:$M,3,FALSE)</f>
        <v>0.70594999999999997</v>
      </c>
      <c r="K694" s="13">
        <f t="shared" si="11"/>
        <v>0</v>
      </c>
      <c r="L694" s="22"/>
    </row>
    <row r="695" spans="1:12" s="40" customFormat="1" ht="14.25" customHeight="1" x14ac:dyDescent="0.25">
      <c r="A695" s="38" t="s">
        <v>213</v>
      </c>
      <c r="B695" s="38" t="s">
        <v>162</v>
      </c>
      <c r="C695" s="38" t="s">
        <v>9897</v>
      </c>
      <c r="D695" s="38" t="s">
        <v>9898</v>
      </c>
      <c r="E695" s="38" t="s">
        <v>263</v>
      </c>
      <c r="F695" s="38" t="s">
        <v>1472</v>
      </c>
      <c r="G695" s="38" t="s">
        <v>1721</v>
      </c>
      <c r="H695" s="38" t="s">
        <v>2665</v>
      </c>
      <c r="I695" s="41">
        <v>0</v>
      </c>
      <c r="J695" s="11">
        <f>VLOOKUP(LEFT(B695,5),[1]Percents!$C:$M,3,FALSE)</f>
        <v>0.70594999999999997</v>
      </c>
      <c r="K695" s="13">
        <f t="shared" si="11"/>
        <v>0</v>
      </c>
      <c r="L695" s="22"/>
    </row>
    <row r="696" spans="1:12" s="40" customFormat="1" ht="14.25" customHeight="1" x14ac:dyDescent="0.25">
      <c r="A696" s="38" t="s">
        <v>213</v>
      </c>
      <c r="B696" s="38" t="s">
        <v>270</v>
      </c>
      <c r="C696" s="38" t="s">
        <v>2006</v>
      </c>
      <c r="D696" s="38" t="s">
        <v>1473</v>
      </c>
      <c r="E696" s="38" t="s">
        <v>288</v>
      </c>
      <c r="F696" s="38" t="s">
        <v>1474</v>
      </c>
      <c r="G696" s="38" t="s">
        <v>1721</v>
      </c>
      <c r="H696" s="38" t="s">
        <v>2665</v>
      </c>
      <c r="I696" s="39">
        <v>5447.93</v>
      </c>
      <c r="J696" s="11">
        <f>VLOOKUP(LEFT(B696,5),[1]Percents!$C:$M,3,FALSE)</f>
        <v>0.91395000000000004</v>
      </c>
      <c r="K696" s="13">
        <f t="shared" si="11"/>
        <v>4979.1356235000003</v>
      </c>
      <c r="L696" s="22"/>
    </row>
    <row r="697" spans="1:12" s="40" customFormat="1" ht="14.25" customHeight="1" x14ac:dyDescent="0.25">
      <c r="A697" s="38" t="s">
        <v>213</v>
      </c>
      <c r="B697" s="38" t="s">
        <v>495</v>
      </c>
      <c r="C697" s="38" t="s">
        <v>5143</v>
      </c>
      <c r="D697" s="38" t="s">
        <v>5144</v>
      </c>
      <c r="E697" s="38" t="s">
        <v>930</v>
      </c>
      <c r="F697" s="38" t="s">
        <v>1426</v>
      </c>
      <c r="G697" s="38" t="s">
        <v>5106</v>
      </c>
      <c r="H697" s="38" t="s">
        <v>2665</v>
      </c>
      <c r="I697" s="39">
        <v>2070.7399999999998</v>
      </c>
      <c r="J697" s="11">
        <f>VLOOKUP(LEFT(B697,5),[1]Percents!$C:$M,3,FALSE)</f>
        <v>0.91395000000000004</v>
      </c>
      <c r="K697" s="13">
        <f t="shared" si="11"/>
        <v>1892.552823</v>
      </c>
      <c r="L697" s="22"/>
    </row>
    <row r="698" spans="1:12" s="40" customFormat="1" ht="14.25" customHeight="1" x14ac:dyDescent="0.25">
      <c r="A698" s="38" t="s">
        <v>213</v>
      </c>
      <c r="B698" s="38" t="s">
        <v>233</v>
      </c>
      <c r="C698" s="38" t="s">
        <v>2008</v>
      </c>
      <c r="D698" s="38" t="s">
        <v>1475</v>
      </c>
      <c r="E698" s="38" t="s">
        <v>8</v>
      </c>
      <c r="F698" s="38" t="s">
        <v>1476</v>
      </c>
      <c r="G698" s="38" t="s">
        <v>2009</v>
      </c>
      <c r="H698" s="38" t="s">
        <v>2665</v>
      </c>
      <c r="I698" s="39">
        <v>0</v>
      </c>
      <c r="J698" s="11">
        <f>VLOOKUP(LEFT(B698,5),[1]Percents!$C:$M,3,FALSE)</f>
        <v>0.70594999999999997</v>
      </c>
      <c r="K698" s="13">
        <f t="shared" si="11"/>
        <v>0</v>
      </c>
      <c r="L698" s="22"/>
    </row>
    <row r="699" spans="1:12" s="40" customFormat="1" ht="14.25" customHeight="1" x14ac:dyDescent="0.25">
      <c r="A699" s="38" t="s">
        <v>213</v>
      </c>
      <c r="B699" s="38" t="s">
        <v>1004</v>
      </c>
      <c r="C699" s="38" t="s">
        <v>2008</v>
      </c>
      <c r="D699" s="38" t="s">
        <v>1475</v>
      </c>
      <c r="E699" s="38" t="s">
        <v>8</v>
      </c>
      <c r="F699" s="38" t="s">
        <v>1476</v>
      </c>
      <c r="G699" s="38" t="s">
        <v>2009</v>
      </c>
      <c r="H699" s="38" t="s">
        <v>2665</v>
      </c>
      <c r="I699" s="39">
        <v>6378.29</v>
      </c>
      <c r="J699" s="11">
        <f>VLOOKUP(LEFT(B699,5),[1]Percents!$C:$M,3,FALSE)</f>
        <v>0.70594999999999997</v>
      </c>
      <c r="K699" s="13">
        <f t="shared" si="11"/>
        <v>4502.7538254999999</v>
      </c>
      <c r="L699" s="22"/>
    </row>
    <row r="700" spans="1:12" s="40" customFormat="1" ht="14.25" customHeight="1" x14ac:dyDescent="0.25">
      <c r="A700" s="38" t="s">
        <v>213</v>
      </c>
      <c r="B700" s="38" t="s">
        <v>285</v>
      </c>
      <c r="C700" s="38" t="s">
        <v>2010</v>
      </c>
      <c r="D700" s="38" t="s">
        <v>1477</v>
      </c>
      <c r="E700" s="38" t="s">
        <v>610</v>
      </c>
      <c r="F700" s="38" t="s">
        <v>1478</v>
      </c>
      <c r="G700" s="38" t="s">
        <v>2556</v>
      </c>
      <c r="H700" s="38" t="s">
        <v>2665</v>
      </c>
      <c r="I700" s="39">
        <v>19864.21</v>
      </c>
      <c r="J700" s="11">
        <f>VLOOKUP(LEFT(B700,5),[1]Percents!$C:$M,3,FALSE)</f>
        <v>0.91395000000000004</v>
      </c>
      <c r="K700" s="13">
        <f t="shared" si="11"/>
        <v>18154.8947295</v>
      </c>
      <c r="L700" s="22"/>
    </row>
    <row r="701" spans="1:12" s="40" customFormat="1" ht="14.25" customHeight="1" x14ac:dyDescent="0.25">
      <c r="A701" s="38" t="s">
        <v>213</v>
      </c>
      <c r="B701" s="38" t="s">
        <v>285</v>
      </c>
      <c r="C701" s="38" t="s">
        <v>2011</v>
      </c>
      <c r="D701" s="38" t="s">
        <v>1479</v>
      </c>
      <c r="E701" s="38" t="s">
        <v>1480</v>
      </c>
      <c r="F701" s="38" t="s">
        <v>1481</v>
      </c>
      <c r="G701" s="38" t="s">
        <v>1721</v>
      </c>
      <c r="H701" s="38" t="s">
        <v>2665</v>
      </c>
      <c r="I701" s="39">
        <v>3954.98</v>
      </c>
      <c r="J701" s="11">
        <f>VLOOKUP(LEFT(B701,5),[1]Percents!$C:$M,3,FALSE)</f>
        <v>0.91395000000000004</v>
      </c>
      <c r="K701" s="13">
        <f t="shared" si="11"/>
        <v>3614.6539710000002</v>
      </c>
      <c r="L701" s="22"/>
    </row>
    <row r="702" spans="1:12" s="40" customFormat="1" ht="14.25" customHeight="1" x14ac:dyDescent="0.25">
      <c r="A702" s="38" t="s">
        <v>213</v>
      </c>
      <c r="B702" s="38" t="s">
        <v>270</v>
      </c>
      <c r="C702" s="38" t="s">
        <v>8603</v>
      </c>
      <c r="D702" s="38" t="s">
        <v>8604</v>
      </c>
      <c r="E702" s="38" t="s">
        <v>1435</v>
      </c>
      <c r="F702" s="38" t="s">
        <v>8605</v>
      </c>
      <c r="G702" s="38" t="s">
        <v>1735</v>
      </c>
      <c r="H702" s="38" t="s">
        <v>2665</v>
      </c>
      <c r="I702" s="41">
        <v>0</v>
      </c>
      <c r="J702" s="11">
        <f>VLOOKUP(LEFT(B702,5),[1]Percents!$C:$M,3,FALSE)</f>
        <v>0.91395000000000004</v>
      </c>
      <c r="K702" s="13">
        <f t="shared" si="11"/>
        <v>0</v>
      </c>
      <c r="L702" s="22"/>
    </row>
    <row r="703" spans="1:12" s="40" customFormat="1" ht="14.25" customHeight="1" x14ac:dyDescent="0.25">
      <c r="A703" s="38" t="s">
        <v>213</v>
      </c>
      <c r="B703" s="38" t="s">
        <v>2</v>
      </c>
      <c r="C703" s="38" t="s">
        <v>2012</v>
      </c>
      <c r="D703" s="38" t="s">
        <v>1599</v>
      </c>
      <c r="E703" s="38" t="s">
        <v>127</v>
      </c>
      <c r="F703" s="38" t="s">
        <v>1600</v>
      </c>
      <c r="G703" s="38" t="s">
        <v>1721</v>
      </c>
      <c r="H703" s="38" t="s">
        <v>2665</v>
      </c>
      <c r="I703" s="39">
        <v>0</v>
      </c>
      <c r="J703" s="11">
        <f>VLOOKUP(LEFT(B703,5),[1]Percents!$C:$M,3,FALSE)</f>
        <v>0.70594999999999997</v>
      </c>
      <c r="K703" s="13">
        <f t="shared" si="11"/>
        <v>0</v>
      </c>
      <c r="L703" s="22"/>
    </row>
    <row r="704" spans="1:12" s="40" customFormat="1" ht="14.25" customHeight="1" x14ac:dyDescent="0.25">
      <c r="A704" s="38" t="s">
        <v>213</v>
      </c>
      <c r="B704" s="38" t="s">
        <v>162</v>
      </c>
      <c r="C704" s="38" t="s">
        <v>2013</v>
      </c>
      <c r="D704" s="38" t="s">
        <v>1482</v>
      </c>
      <c r="E704" s="38" t="s">
        <v>264</v>
      </c>
      <c r="F704" s="38" t="s">
        <v>1483</v>
      </c>
      <c r="G704" s="38" t="s">
        <v>1721</v>
      </c>
      <c r="H704" s="38" t="s">
        <v>2665</v>
      </c>
      <c r="I704" s="39">
        <v>7948.66</v>
      </c>
      <c r="J704" s="11">
        <f>VLOOKUP(LEFT(B704,5),[1]Percents!$C:$M,3,FALSE)</f>
        <v>0.70594999999999997</v>
      </c>
      <c r="K704" s="13">
        <f t="shared" si="11"/>
        <v>5611.3565269999999</v>
      </c>
      <c r="L704" s="22"/>
    </row>
    <row r="705" spans="1:12" s="40" customFormat="1" ht="14.25" customHeight="1" x14ac:dyDescent="0.25">
      <c r="A705" s="38" t="s">
        <v>243</v>
      </c>
      <c r="B705" s="38" t="s">
        <v>314</v>
      </c>
      <c r="C705" s="38" t="s">
        <v>2014</v>
      </c>
      <c r="D705" s="38" t="s">
        <v>1484</v>
      </c>
      <c r="E705" s="38" t="s">
        <v>315</v>
      </c>
      <c r="F705" s="38" t="s">
        <v>1485</v>
      </c>
      <c r="G705" s="38" t="s">
        <v>1721</v>
      </c>
      <c r="H705" s="38" t="s">
        <v>2665</v>
      </c>
      <c r="I705" s="39">
        <v>0</v>
      </c>
      <c r="J705" s="11">
        <f>VLOOKUP(LEFT(B705,5),[1]Percents!$C:$M,3,FALSE)</f>
        <v>0.90900000000000003</v>
      </c>
      <c r="K705" s="13">
        <f t="shared" si="11"/>
        <v>0</v>
      </c>
      <c r="L705" s="22"/>
    </row>
    <row r="706" spans="1:12" s="40" customFormat="1" ht="14.25" customHeight="1" x14ac:dyDescent="0.25">
      <c r="A706" s="38" t="s">
        <v>213</v>
      </c>
      <c r="B706" s="38" t="s">
        <v>21</v>
      </c>
      <c r="C706" s="38" t="s">
        <v>4975</v>
      </c>
      <c r="D706" s="38" t="s">
        <v>4976</v>
      </c>
      <c r="E706" s="38" t="s">
        <v>6703</v>
      </c>
      <c r="F706" s="38" t="s">
        <v>1601</v>
      </c>
      <c r="G706" s="38" t="s">
        <v>4957</v>
      </c>
      <c r="H706" s="38" t="s">
        <v>2665</v>
      </c>
      <c r="I706" s="39">
        <v>0</v>
      </c>
      <c r="J706" s="11">
        <f>VLOOKUP(LEFT(B706,5),[1]Percents!$C:$M,3,FALSE)</f>
        <v>0.70594999999999997</v>
      </c>
      <c r="K706" s="13">
        <f t="shared" si="11"/>
        <v>0</v>
      </c>
      <c r="L706" s="22"/>
    </row>
    <row r="707" spans="1:12" s="40" customFormat="1" ht="14.25" customHeight="1" x14ac:dyDescent="0.25">
      <c r="A707" s="38" t="s">
        <v>213</v>
      </c>
      <c r="B707" s="38" t="s">
        <v>21</v>
      </c>
      <c r="C707" s="38" t="s">
        <v>7881</v>
      </c>
      <c r="D707" s="38" t="s">
        <v>7882</v>
      </c>
      <c r="E707" s="38" t="s">
        <v>6703</v>
      </c>
      <c r="F707" s="38" t="s">
        <v>1601</v>
      </c>
      <c r="G707" s="38" t="s">
        <v>7869</v>
      </c>
      <c r="H707" s="38" t="s">
        <v>2665</v>
      </c>
      <c r="I707" s="39">
        <v>9298.65</v>
      </c>
      <c r="J707" s="11">
        <f>VLOOKUP(LEFT(B707,5),[1]Percents!$C:$M,3,FALSE)</f>
        <v>0.70594999999999997</v>
      </c>
      <c r="K707" s="13">
        <f t="shared" si="11"/>
        <v>6564.3819674999995</v>
      </c>
      <c r="L707" s="22"/>
    </row>
    <row r="708" spans="1:12" s="40" customFormat="1" ht="14.25" customHeight="1" x14ac:dyDescent="0.25">
      <c r="A708" s="38" t="s">
        <v>213</v>
      </c>
      <c r="B708" s="38" t="s">
        <v>270</v>
      </c>
      <c r="C708" s="38" t="s">
        <v>2015</v>
      </c>
      <c r="D708" s="38" t="s">
        <v>1486</v>
      </c>
      <c r="E708" s="38" t="s">
        <v>1487</v>
      </c>
      <c r="F708" s="38" t="s">
        <v>1488</v>
      </c>
      <c r="G708" s="38" t="s">
        <v>1721</v>
      </c>
      <c r="H708" s="38" t="s">
        <v>2665</v>
      </c>
      <c r="I708" s="39">
        <v>0</v>
      </c>
      <c r="J708" s="11">
        <f>VLOOKUP(LEFT(B708,5),[1]Percents!$C:$M,3,FALSE)</f>
        <v>0.91395000000000004</v>
      </c>
      <c r="K708" s="13">
        <f t="shared" si="11"/>
        <v>0</v>
      </c>
      <c r="L708" s="22"/>
    </row>
    <row r="709" spans="1:12" s="40" customFormat="1" ht="14.25" customHeight="1" x14ac:dyDescent="0.25">
      <c r="A709" s="38" t="s">
        <v>213</v>
      </c>
      <c r="B709" s="38" t="s">
        <v>292</v>
      </c>
      <c r="C709" s="38" t="s">
        <v>2017</v>
      </c>
      <c r="D709" s="38" t="s">
        <v>1489</v>
      </c>
      <c r="E709" s="38" t="s">
        <v>167</v>
      </c>
      <c r="F709" s="38" t="s">
        <v>1490</v>
      </c>
      <c r="G709" s="38" t="s">
        <v>2018</v>
      </c>
      <c r="H709" s="38" t="s">
        <v>2665</v>
      </c>
      <c r="I709" s="39">
        <v>14593.63</v>
      </c>
      <c r="J709" s="11">
        <f>VLOOKUP(LEFT(B709,5),[1]Percents!$C:$M,3,FALSE)</f>
        <v>0.70594999999999997</v>
      </c>
      <c r="K709" s="13">
        <f t="shared" si="11"/>
        <v>10302.373098499998</v>
      </c>
      <c r="L709" s="22"/>
    </row>
    <row r="710" spans="1:12" s="40" customFormat="1" ht="14.25" customHeight="1" x14ac:dyDescent="0.25">
      <c r="A710" s="38" t="s">
        <v>213</v>
      </c>
      <c r="B710" s="38" t="s">
        <v>53</v>
      </c>
      <c r="C710" s="38" t="s">
        <v>2019</v>
      </c>
      <c r="D710" s="38" t="s">
        <v>1491</v>
      </c>
      <c r="E710" s="38" t="s">
        <v>1366</v>
      </c>
      <c r="F710" s="38" t="s">
        <v>1492</v>
      </c>
      <c r="G710" s="38" t="s">
        <v>2020</v>
      </c>
      <c r="H710" s="38" t="s">
        <v>2665</v>
      </c>
      <c r="I710" s="39">
        <v>-22.67</v>
      </c>
      <c r="J710" s="11">
        <f>VLOOKUP(LEFT(B710,5),[1]Percents!$C:$M,3,FALSE)</f>
        <v>0.91395000000000004</v>
      </c>
      <c r="K710" s="13">
        <f t="shared" si="11"/>
        <v>-20.719246500000004</v>
      </c>
      <c r="L710" s="22"/>
    </row>
    <row r="711" spans="1:12" s="40" customFormat="1" ht="14.25" customHeight="1" x14ac:dyDescent="0.25">
      <c r="A711" s="38" t="s">
        <v>213</v>
      </c>
      <c r="B711" s="38" t="s">
        <v>162</v>
      </c>
      <c r="C711" s="38" t="s">
        <v>2021</v>
      </c>
      <c r="D711" s="38" t="s">
        <v>1493</v>
      </c>
      <c r="E711" s="38" t="s">
        <v>412</v>
      </c>
      <c r="F711" s="38" t="s">
        <v>1494</v>
      </c>
      <c r="G711" s="38" t="s">
        <v>1771</v>
      </c>
      <c r="H711" s="38" t="s">
        <v>2665</v>
      </c>
      <c r="I711" s="39">
        <v>13707.86</v>
      </c>
      <c r="J711" s="11">
        <f>VLOOKUP(LEFT(B711,5),[1]Percents!$C:$M,3,FALSE)</f>
        <v>0.70594999999999997</v>
      </c>
      <c r="K711" s="13">
        <f t="shared" si="11"/>
        <v>9677.0637669999996</v>
      </c>
      <c r="L711" s="22"/>
    </row>
    <row r="712" spans="1:12" s="40" customFormat="1" ht="14.25" customHeight="1" x14ac:dyDescent="0.25">
      <c r="A712" s="38" t="s">
        <v>213</v>
      </c>
      <c r="B712" s="38" t="s">
        <v>270</v>
      </c>
      <c r="C712" s="38" t="s">
        <v>2022</v>
      </c>
      <c r="D712" s="38" t="s">
        <v>1495</v>
      </c>
      <c r="E712" s="38" t="s">
        <v>255</v>
      </c>
      <c r="F712" s="38" t="s">
        <v>1496</v>
      </c>
      <c r="G712" s="38" t="s">
        <v>2023</v>
      </c>
      <c r="H712" s="38" t="s">
        <v>2665</v>
      </c>
      <c r="I712" s="39">
        <v>3035.27</v>
      </c>
      <c r="J712" s="11">
        <f>VLOOKUP(LEFT(B712,5),[1]Percents!$C:$M,3,FALSE)</f>
        <v>0.91395000000000004</v>
      </c>
      <c r="K712" s="13">
        <f t="shared" si="11"/>
        <v>2774.0850165000002</v>
      </c>
      <c r="L712" s="22"/>
    </row>
    <row r="713" spans="1:12" s="40" customFormat="1" ht="14.25" customHeight="1" x14ac:dyDescent="0.25">
      <c r="A713" s="38" t="s">
        <v>213</v>
      </c>
      <c r="B713" s="38" t="s">
        <v>21</v>
      </c>
      <c r="C713" s="38" t="s">
        <v>2024</v>
      </c>
      <c r="D713" s="38" t="s">
        <v>1603</v>
      </c>
      <c r="E713" s="38" t="s">
        <v>1604</v>
      </c>
      <c r="F713" s="38" t="s">
        <v>1605</v>
      </c>
      <c r="G713" s="38" t="s">
        <v>2025</v>
      </c>
      <c r="H713" s="38" t="s">
        <v>2665</v>
      </c>
      <c r="I713" s="39">
        <v>1124.01</v>
      </c>
      <c r="J713" s="11">
        <f>VLOOKUP(LEFT(B713,5),[1]Percents!$C:$M,3,FALSE)</f>
        <v>0.70594999999999997</v>
      </c>
      <c r="K713" s="13">
        <f t="shared" si="11"/>
        <v>793.49485949999996</v>
      </c>
      <c r="L713" s="22"/>
    </row>
    <row r="714" spans="1:12" s="40" customFormat="1" ht="14.25" customHeight="1" x14ac:dyDescent="0.25">
      <c r="A714" s="38" t="s">
        <v>213</v>
      </c>
      <c r="B714" s="38" t="s">
        <v>147</v>
      </c>
      <c r="C714" s="38" t="s">
        <v>2026</v>
      </c>
      <c r="D714" s="38" t="s">
        <v>1497</v>
      </c>
      <c r="E714" s="38" t="s">
        <v>76</v>
      </c>
      <c r="F714" s="38" t="s">
        <v>1498</v>
      </c>
      <c r="G714" s="38" t="s">
        <v>1735</v>
      </c>
      <c r="H714" s="38" t="s">
        <v>2665</v>
      </c>
      <c r="I714" s="39">
        <v>12357.7</v>
      </c>
      <c r="J714" s="11">
        <f>VLOOKUP(LEFT(B714,5),[1]Percents!$C:$M,3,FALSE)</f>
        <v>0.91395000000000004</v>
      </c>
      <c r="K714" s="13">
        <f t="shared" ref="K714:K777" si="12">+I714*J714</f>
        <v>11294.319915000002</v>
      </c>
      <c r="L714" s="22"/>
    </row>
    <row r="715" spans="1:12" s="40" customFormat="1" ht="14.25" customHeight="1" x14ac:dyDescent="0.25">
      <c r="A715" s="38" t="s">
        <v>213</v>
      </c>
      <c r="B715" s="38" t="s">
        <v>21</v>
      </c>
      <c r="C715" s="38" t="s">
        <v>8099</v>
      </c>
      <c r="D715" s="38" t="s">
        <v>8100</v>
      </c>
      <c r="E715" s="38" t="s">
        <v>6703</v>
      </c>
      <c r="F715" s="38" t="s">
        <v>1499</v>
      </c>
      <c r="G715" s="38" t="s">
        <v>8076</v>
      </c>
      <c r="H715" s="38" t="s">
        <v>2665</v>
      </c>
      <c r="I715" s="39">
        <v>838.98</v>
      </c>
      <c r="J715" s="11">
        <f>VLOOKUP(LEFT(B715,5),[1]Percents!$C:$M,3,FALSE)</f>
        <v>0.70594999999999997</v>
      </c>
      <c r="K715" s="13">
        <f t="shared" si="12"/>
        <v>592.27793099999997</v>
      </c>
      <c r="L715" s="22"/>
    </row>
    <row r="716" spans="1:12" s="40" customFormat="1" ht="14.25" customHeight="1" x14ac:dyDescent="0.25">
      <c r="A716" s="38" t="s">
        <v>213</v>
      </c>
      <c r="B716" s="38" t="s">
        <v>211</v>
      </c>
      <c r="C716" s="38" t="s">
        <v>2027</v>
      </c>
      <c r="D716" s="38" t="s">
        <v>1606</v>
      </c>
      <c r="E716" s="38" t="s">
        <v>352</v>
      </c>
      <c r="F716" s="38" t="s">
        <v>1607</v>
      </c>
      <c r="G716" s="38" t="s">
        <v>1766</v>
      </c>
      <c r="H716" s="38" t="s">
        <v>2665</v>
      </c>
      <c r="I716" s="39">
        <v>8532.3799999999992</v>
      </c>
      <c r="J716" s="11">
        <f>VLOOKUP(LEFT(B716,5),[1]Percents!$C:$M,3,FALSE)</f>
        <v>0.91395000000000004</v>
      </c>
      <c r="K716" s="13">
        <f t="shared" si="12"/>
        <v>7798.1687009999996</v>
      </c>
      <c r="L716" s="22"/>
    </row>
    <row r="717" spans="1:12" s="40" customFormat="1" ht="14.25" customHeight="1" x14ac:dyDescent="0.25">
      <c r="A717" s="38" t="s">
        <v>65</v>
      </c>
      <c r="B717" s="38" t="s">
        <v>1135</v>
      </c>
      <c r="C717" s="38" t="s">
        <v>8606</v>
      </c>
      <c r="D717" s="38" t="s">
        <v>8607</v>
      </c>
      <c r="E717" s="38" t="s">
        <v>1608</v>
      </c>
      <c r="F717" s="38" t="s">
        <v>8608</v>
      </c>
      <c r="G717" s="38" t="s">
        <v>1771</v>
      </c>
      <c r="H717" s="38" t="s">
        <v>2665</v>
      </c>
      <c r="I717" s="41">
        <v>0</v>
      </c>
      <c r="J717" s="11">
        <f>VLOOKUP(LEFT(B717,5),[1]Percents!$C:$M,3,FALSE)</f>
        <v>1</v>
      </c>
      <c r="K717" s="13">
        <f t="shared" si="12"/>
        <v>0</v>
      </c>
      <c r="L717" s="22"/>
    </row>
    <row r="718" spans="1:12" s="40" customFormat="1" ht="14.25" customHeight="1" x14ac:dyDescent="0.25">
      <c r="A718" s="38" t="s">
        <v>213</v>
      </c>
      <c r="B718" s="38" t="s">
        <v>495</v>
      </c>
      <c r="C718" s="38" t="s">
        <v>2028</v>
      </c>
      <c r="D718" s="38" t="s">
        <v>1609</v>
      </c>
      <c r="E718" s="38" t="s">
        <v>930</v>
      </c>
      <c r="F718" s="38" t="s">
        <v>1610</v>
      </c>
      <c r="G718" s="38" t="s">
        <v>2029</v>
      </c>
      <c r="H718" s="38" t="s">
        <v>2665</v>
      </c>
      <c r="I718" s="39">
        <v>6345.2800000000007</v>
      </c>
      <c r="J718" s="11">
        <f>VLOOKUP(LEFT(B718,5),[1]Percents!$C:$M,3,FALSE)</f>
        <v>0.91395000000000004</v>
      </c>
      <c r="K718" s="13">
        <f t="shared" si="12"/>
        <v>5799.2686560000011</v>
      </c>
      <c r="L718" s="22"/>
    </row>
    <row r="719" spans="1:12" s="40" customFormat="1" ht="14.25" customHeight="1" x14ac:dyDescent="0.25">
      <c r="A719" s="38" t="s">
        <v>213</v>
      </c>
      <c r="B719" s="38" t="s">
        <v>495</v>
      </c>
      <c r="C719" s="38" t="s">
        <v>12435</v>
      </c>
      <c r="D719" s="38" t="s">
        <v>12436</v>
      </c>
      <c r="E719" s="38" t="s">
        <v>930</v>
      </c>
      <c r="F719" s="38" t="s">
        <v>1610</v>
      </c>
      <c r="G719" s="38" t="s">
        <v>3357</v>
      </c>
      <c r="H719" s="38" t="s">
        <v>2665</v>
      </c>
      <c r="I719" s="41">
        <v>-5.54</v>
      </c>
      <c r="J719" s="11">
        <f>VLOOKUP(LEFT(B719,5),[1]Percents!$C:$M,3,FALSE)</f>
        <v>0.91395000000000004</v>
      </c>
      <c r="K719" s="13">
        <f t="shared" si="12"/>
        <v>-5.0632830000000002</v>
      </c>
      <c r="L719" s="22"/>
    </row>
    <row r="720" spans="1:12" s="40" customFormat="1" ht="14.25" customHeight="1" x14ac:dyDescent="0.25">
      <c r="A720" s="38" t="s">
        <v>213</v>
      </c>
      <c r="B720" s="38" t="s">
        <v>53</v>
      </c>
      <c r="C720" s="38" t="s">
        <v>2030</v>
      </c>
      <c r="D720" s="38" t="s">
        <v>1611</v>
      </c>
      <c r="E720" s="38" t="s">
        <v>1612</v>
      </c>
      <c r="F720" s="38" t="s">
        <v>1613</v>
      </c>
      <c r="G720" s="38" t="s">
        <v>2031</v>
      </c>
      <c r="H720" s="38" t="s">
        <v>2665</v>
      </c>
      <c r="I720" s="39">
        <v>0</v>
      </c>
      <c r="J720" s="11">
        <f>VLOOKUP(LEFT(B720,5),[1]Percents!$C:$M,3,FALSE)</f>
        <v>0.91395000000000004</v>
      </c>
      <c r="K720" s="13">
        <f t="shared" si="12"/>
        <v>0</v>
      </c>
      <c r="L720" s="22"/>
    </row>
    <row r="721" spans="1:12" s="40" customFormat="1" ht="14.25" customHeight="1" x14ac:dyDescent="0.25">
      <c r="A721" s="38" t="s">
        <v>213</v>
      </c>
      <c r="B721" s="38" t="s">
        <v>1615</v>
      </c>
      <c r="C721" s="38" t="s">
        <v>2032</v>
      </c>
      <c r="D721" s="38" t="s">
        <v>1614</v>
      </c>
      <c r="E721" s="38" t="s">
        <v>771</v>
      </c>
      <c r="F721" s="38" t="s">
        <v>1616</v>
      </c>
      <c r="G721" s="38" t="s">
        <v>1766</v>
      </c>
      <c r="H721" s="38" t="s">
        <v>2665</v>
      </c>
      <c r="I721" s="39">
        <v>8957.8799999999992</v>
      </c>
      <c r="J721" s="11">
        <f>VLOOKUP(LEFT(B721,5),[1]Percents!$C:$M,3,FALSE)</f>
        <v>0.70594999999999997</v>
      </c>
      <c r="K721" s="13">
        <f t="shared" si="12"/>
        <v>6323.8153859999993</v>
      </c>
      <c r="L721" s="22"/>
    </row>
    <row r="722" spans="1:12" s="40" customFormat="1" ht="14.25" customHeight="1" x14ac:dyDescent="0.25">
      <c r="A722" s="38" t="s">
        <v>213</v>
      </c>
      <c r="B722" s="38" t="s">
        <v>53</v>
      </c>
      <c r="C722" s="38" t="s">
        <v>11673</v>
      </c>
      <c r="D722" s="38" t="s">
        <v>11674</v>
      </c>
      <c r="E722" s="38" t="s">
        <v>11675</v>
      </c>
      <c r="F722" s="38" t="s">
        <v>11676</v>
      </c>
      <c r="G722" s="38" t="s">
        <v>1851</v>
      </c>
      <c r="H722" s="38" t="s">
        <v>2665</v>
      </c>
      <c r="I722" s="41">
        <v>0</v>
      </c>
      <c r="J722" s="11">
        <f>VLOOKUP(LEFT(B722,5),[1]Percents!$C:$M,3,FALSE)</f>
        <v>0.91395000000000004</v>
      </c>
      <c r="K722" s="13">
        <f t="shared" si="12"/>
        <v>0</v>
      </c>
      <c r="L722" s="22"/>
    </row>
    <row r="723" spans="1:12" s="40" customFormat="1" ht="14.25" customHeight="1" x14ac:dyDescent="0.25">
      <c r="A723" s="38" t="s">
        <v>213</v>
      </c>
      <c r="B723" s="38" t="s">
        <v>61</v>
      </c>
      <c r="C723" s="38" t="s">
        <v>5807</v>
      </c>
      <c r="D723" s="38" t="s">
        <v>5808</v>
      </c>
      <c r="E723" s="38" t="s">
        <v>367</v>
      </c>
      <c r="F723" s="38" t="s">
        <v>1617</v>
      </c>
      <c r="G723" s="38" t="s">
        <v>5782</v>
      </c>
      <c r="H723" s="38" t="s">
        <v>2665</v>
      </c>
      <c r="I723" s="39">
        <v>138.22</v>
      </c>
      <c r="J723" s="11">
        <f>VLOOKUP(LEFT(B723,5),[1]Percents!$C:$M,3,FALSE)</f>
        <v>0.91395000000000004</v>
      </c>
      <c r="K723" s="13">
        <f t="shared" si="12"/>
        <v>126.32616900000001</v>
      </c>
      <c r="L723" s="22"/>
    </row>
    <row r="724" spans="1:12" s="40" customFormat="1" ht="14.25" customHeight="1" x14ac:dyDescent="0.25">
      <c r="A724" s="38" t="s">
        <v>213</v>
      </c>
      <c r="B724" s="38" t="s">
        <v>61</v>
      </c>
      <c r="C724" s="38" t="s">
        <v>9349</v>
      </c>
      <c r="D724" s="38" t="s">
        <v>9350</v>
      </c>
      <c r="E724" s="38" t="s">
        <v>367</v>
      </c>
      <c r="F724" s="38" t="s">
        <v>1617</v>
      </c>
      <c r="G724" s="38" t="s">
        <v>9320</v>
      </c>
      <c r="H724" s="38" t="s">
        <v>2665</v>
      </c>
      <c r="I724" s="39">
        <v>10280.129999999999</v>
      </c>
      <c r="J724" s="11">
        <f>VLOOKUP(LEFT(B724,5),[1]Percents!$C:$M,3,FALSE)</f>
        <v>0.91395000000000004</v>
      </c>
      <c r="K724" s="13">
        <f t="shared" si="12"/>
        <v>9395.5248135000002</v>
      </c>
      <c r="L724" s="22"/>
    </row>
    <row r="725" spans="1:12" s="40" customFormat="1" ht="14.25" customHeight="1" x14ac:dyDescent="0.25">
      <c r="A725" s="38" t="s">
        <v>213</v>
      </c>
      <c r="B725" s="38" t="s">
        <v>61</v>
      </c>
      <c r="C725" s="38" t="s">
        <v>9899</v>
      </c>
      <c r="D725" s="38" t="s">
        <v>9900</v>
      </c>
      <c r="E725" s="38" t="s">
        <v>367</v>
      </c>
      <c r="F725" s="38" t="s">
        <v>1617</v>
      </c>
      <c r="G725" s="38" t="s">
        <v>9320</v>
      </c>
      <c r="H725" s="38" t="s">
        <v>2665</v>
      </c>
      <c r="I725" s="39">
        <v>2476.61</v>
      </c>
      <c r="J725" s="11">
        <f>VLOOKUP(LEFT(B725,5),[1]Percents!$C:$M,3,FALSE)</f>
        <v>0.91395000000000004</v>
      </c>
      <c r="K725" s="13">
        <f t="shared" si="12"/>
        <v>2263.4977095000004</v>
      </c>
      <c r="L725" s="22"/>
    </row>
    <row r="726" spans="1:12" s="40" customFormat="1" ht="14.25" customHeight="1" x14ac:dyDescent="0.25">
      <c r="A726" s="38" t="s">
        <v>213</v>
      </c>
      <c r="B726" s="38" t="s">
        <v>166</v>
      </c>
      <c r="C726" s="38" t="s">
        <v>2034</v>
      </c>
      <c r="D726" s="38" t="s">
        <v>1618</v>
      </c>
      <c r="E726" s="38" t="s">
        <v>1350</v>
      </c>
      <c r="F726" s="38" t="s">
        <v>1619</v>
      </c>
      <c r="G726" s="38" t="s">
        <v>1735</v>
      </c>
      <c r="H726" s="38" t="s">
        <v>2665</v>
      </c>
      <c r="I726" s="39">
        <v>4090.5</v>
      </c>
      <c r="J726" s="11">
        <f>VLOOKUP(LEFT(B726,5),[1]Percents!$C:$M,3,FALSE)</f>
        <v>0.70594999999999997</v>
      </c>
      <c r="K726" s="13">
        <f t="shared" si="12"/>
        <v>2887.6884749999999</v>
      </c>
      <c r="L726" s="22"/>
    </row>
    <row r="727" spans="1:12" s="40" customFormat="1" ht="14.25" customHeight="1" x14ac:dyDescent="0.25">
      <c r="A727" s="38" t="s">
        <v>213</v>
      </c>
      <c r="B727" s="38" t="s">
        <v>53</v>
      </c>
      <c r="C727" s="38" t="s">
        <v>2035</v>
      </c>
      <c r="D727" s="38" t="s">
        <v>1620</v>
      </c>
      <c r="E727" s="38" t="s">
        <v>538</v>
      </c>
      <c r="F727" s="38" t="s">
        <v>1621</v>
      </c>
      <c r="G727" s="38" t="s">
        <v>1851</v>
      </c>
      <c r="H727" s="38" t="s">
        <v>2665</v>
      </c>
      <c r="I727" s="39">
        <v>2886.2</v>
      </c>
      <c r="J727" s="11">
        <f>VLOOKUP(LEFT(B727,5),[1]Percents!$C:$M,3,FALSE)</f>
        <v>0.91395000000000004</v>
      </c>
      <c r="K727" s="13">
        <f t="shared" si="12"/>
        <v>2637.84249</v>
      </c>
      <c r="L727" s="22"/>
    </row>
    <row r="728" spans="1:12" s="40" customFormat="1" ht="14.25" customHeight="1" x14ac:dyDescent="0.25">
      <c r="A728" s="38" t="s">
        <v>65</v>
      </c>
      <c r="B728" s="38" t="s">
        <v>1135</v>
      </c>
      <c r="C728" s="38" t="s">
        <v>2608</v>
      </c>
      <c r="D728" s="38" t="s">
        <v>2609</v>
      </c>
      <c r="E728" s="38" t="s">
        <v>924</v>
      </c>
      <c r="F728" s="38" t="s">
        <v>2610</v>
      </c>
      <c r="G728" s="38" t="s">
        <v>2611</v>
      </c>
      <c r="H728" s="38" t="s">
        <v>2665</v>
      </c>
      <c r="I728" s="39">
        <v>0</v>
      </c>
      <c r="J728" s="11">
        <f>VLOOKUP(LEFT(B728,5),[1]Percents!$C:$M,3,FALSE)</f>
        <v>1</v>
      </c>
      <c r="K728" s="13">
        <f t="shared" si="12"/>
        <v>0</v>
      </c>
      <c r="L728" s="22"/>
    </row>
    <row r="729" spans="1:12" s="40" customFormat="1" ht="14.25" customHeight="1" x14ac:dyDescent="0.25">
      <c r="A729" s="38" t="s">
        <v>213</v>
      </c>
      <c r="B729" s="38" t="s">
        <v>195</v>
      </c>
      <c r="C729" s="38" t="s">
        <v>2036</v>
      </c>
      <c r="D729" s="38" t="s">
        <v>2037</v>
      </c>
      <c r="E729" s="38" t="s">
        <v>335</v>
      </c>
      <c r="F729" s="38" t="s">
        <v>2038</v>
      </c>
      <c r="G729" s="38" t="s">
        <v>2039</v>
      </c>
      <c r="H729" s="38" t="s">
        <v>2665</v>
      </c>
      <c r="I729" s="39">
        <v>3014.9</v>
      </c>
      <c r="J729" s="11">
        <f>VLOOKUP(LEFT(B729,5),[1]Percents!$C:$M,3,FALSE)</f>
        <v>0.91395000000000004</v>
      </c>
      <c r="K729" s="13">
        <f t="shared" si="12"/>
        <v>2755.4678550000003</v>
      </c>
      <c r="L729" s="22"/>
    </row>
    <row r="730" spans="1:12" s="40" customFormat="1" ht="14.25" customHeight="1" x14ac:dyDescent="0.25">
      <c r="A730" s="38" t="s">
        <v>213</v>
      </c>
      <c r="B730" s="38" t="s">
        <v>919</v>
      </c>
      <c r="C730" s="38" t="s">
        <v>3538</v>
      </c>
      <c r="D730" s="38" t="s">
        <v>3539</v>
      </c>
      <c r="E730" s="38" t="s">
        <v>920</v>
      </c>
      <c r="F730" s="38" t="s">
        <v>2038</v>
      </c>
      <c r="G730" s="38" t="s">
        <v>2039</v>
      </c>
      <c r="H730" s="38" t="s">
        <v>2665</v>
      </c>
      <c r="I730" s="39">
        <v>2226.63</v>
      </c>
      <c r="J730" s="11">
        <f>VLOOKUP(LEFT(B730,5),[1]Percents!$C:$M,3,FALSE)</f>
        <v>0.70594999999999997</v>
      </c>
      <c r="K730" s="13">
        <f t="shared" si="12"/>
        <v>1571.8894485000001</v>
      </c>
      <c r="L730" s="22"/>
    </row>
    <row r="731" spans="1:12" s="40" customFormat="1" ht="14.25" customHeight="1" x14ac:dyDescent="0.25">
      <c r="A731" s="38" t="s">
        <v>213</v>
      </c>
      <c r="B731" s="38" t="s">
        <v>195</v>
      </c>
      <c r="C731" s="38" t="s">
        <v>5809</v>
      </c>
      <c r="D731" s="38" t="s">
        <v>5810</v>
      </c>
      <c r="E731" s="38" t="s">
        <v>335</v>
      </c>
      <c r="F731" s="38" t="s">
        <v>2038</v>
      </c>
      <c r="G731" s="38" t="s">
        <v>5782</v>
      </c>
      <c r="H731" s="38" t="s">
        <v>2665</v>
      </c>
      <c r="I731" s="39">
        <v>6311.49</v>
      </c>
      <c r="J731" s="11">
        <f>VLOOKUP(LEFT(B731,5),[1]Percents!$C:$M,3,FALSE)</f>
        <v>0.91395000000000004</v>
      </c>
      <c r="K731" s="13">
        <f t="shared" si="12"/>
        <v>5768.3862854999998</v>
      </c>
      <c r="L731" s="22"/>
    </row>
    <row r="732" spans="1:12" s="40" customFormat="1" ht="14.25" customHeight="1" x14ac:dyDescent="0.25">
      <c r="A732" s="38" t="s">
        <v>213</v>
      </c>
      <c r="B732" s="38" t="s">
        <v>145</v>
      </c>
      <c r="C732" s="38" t="s">
        <v>2557</v>
      </c>
      <c r="D732" s="38" t="s">
        <v>2558</v>
      </c>
      <c r="E732" s="38" t="s">
        <v>4101</v>
      </c>
      <c r="F732" s="38" t="s">
        <v>2559</v>
      </c>
      <c r="G732" s="38" t="s">
        <v>2040</v>
      </c>
      <c r="H732" s="38" t="s">
        <v>2665</v>
      </c>
      <c r="I732" s="39">
        <v>3447.07</v>
      </c>
      <c r="J732" s="11">
        <f>VLOOKUP(LEFT(B732,5),[1]Percents!$C:$M,3,FALSE)</f>
        <v>0.70594999999999997</v>
      </c>
      <c r="K732" s="13">
        <f t="shared" si="12"/>
        <v>2433.4590665000001</v>
      </c>
      <c r="L732" s="22"/>
    </row>
    <row r="733" spans="1:12" s="40" customFormat="1" ht="14.25" customHeight="1" x14ac:dyDescent="0.25">
      <c r="A733" s="38" t="s">
        <v>213</v>
      </c>
      <c r="B733" s="38" t="s">
        <v>4327</v>
      </c>
      <c r="C733" s="38" t="s">
        <v>2041</v>
      </c>
      <c r="D733" s="38" t="s">
        <v>2042</v>
      </c>
      <c r="E733" s="38" t="s">
        <v>1000</v>
      </c>
      <c r="F733" s="38" t="s">
        <v>2043</v>
      </c>
      <c r="G733" s="38" t="s">
        <v>2039</v>
      </c>
      <c r="H733" s="38" t="s">
        <v>2665</v>
      </c>
      <c r="I733" s="39">
        <v>5873.98</v>
      </c>
      <c r="J733" s="11">
        <f>VLOOKUP(LEFT(B733,5),[1]Percents!$C:$M,3,FALSE)</f>
        <v>0.70594999999999997</v>
      </c>
      <c r="K733" s="13">
        <f t="shared" si="12"/>
        <v>4146.7361809999993</v>
      </c>
      <c r="L733" s="22"/>
    </row>
    <row r="734" spans="1:12" s="40" customFormat="1" ht="14.25" customHeight="1" x14ac:dyDescent="0.25">
      <c r="A734" s="38" t="s">
        <v>213</v>
      </c>
      <c r="B734" s="38" t="s">
        <v>61</v>
      </c>
      <c r="C734" s="38" t="s">
        <v>2560</v>
      </c>
      <c r="D734" s="38" t="s">
        <v>2561</v>
      </c>
      <c r="E734" s="38" t="s">
        <v>493</v>
      </c>
      <c r="F734" s="38" t="s">
        <v>2562</v>
      </c>
      <c r="G734" s="38" t="s">
        <v>2563</v>
      </c>
      <c r="H734" s="38" t="s">
        <v>2665</v>
      </c>
      <c r="I734" s="39">
        <v>0</v>
      </c>
      <c r="J734" s="11">
        <f>VLOOKUP(LEFT(B734,5),[1]Percents!$C:$M,3,FALSE)</f>
        <v>0.91395000000000004</v>
      </c>
      <c r="K734" s="13">
        <f t="shared" si="12"/>
        <v>0</v>
      </c>
      <c r="L734" s="22"/>
    </row>
    <row r="735" spans="1:12" s="40" customFormat="1" ht="14.25" customHeight="1" x14ac:dyDescent="0.25">
      <c r="A735" s="38" t="s">
        <v>213</v>
      </c>
      <c r="B735" s="38" t="s">
        <v>160</v>
      </c>
      <c r="C735" s="38" t="s">
        <v>2612</v>
      </c>
      <c r="D735" s="38" t="s">
        <v>2613</v>
      </c>
      <c r="E735" s="38" t="s">
        <v>6715</v>
      </c>
      <c r="F735" s="38" t="s">
        <v>2614</v>
      </c>
      <c r="G735" s="38" t="s">
        <v>2615</v>
      </c>
      <c r="H735" s="38" t="s">
        <v>2665</v>
      </c>
      <c r="I735" s="39">
        <v>0</v>
      </c>
      <c r="J735" s="11">
        <f>VLOOKUP(LEFT(B735,5),[1]Percents!$C:$M,3,FALSE)</f>
        <v>0.70594999999999997</v>
      </c>
      <c r="K735" s="13">
        <f t="shared" si="12"/>
        <v>0</v>
      </c>
      <c r="L735" s="22"/>
    </row>
    <row r="736" spans="1:12" s="40" customFormat="1" ht="14.25" customHeight="1" x14ac:dyDescent="0.25">
      <c r="A736" s="38" t="s">
        <v>213</v>
      </c>
      <c r="B736" s="38" t="s">
        <v>270</v>
      </c>
      <c r="C736" s="38" t="s">
        <v>2616</v>
      </c>
      <c r="D736" s="38" t="s">
        <v>2617</v>
      </c>
      <c r="E736" s="38" t="s">
        <v>988</v>
      </c>
      <c r="F736" s="38" t="s">
        <v>2618</v>
      </c>
      <c r="G736" s="38" t="s">
        <v>2619</v>
      </c>
      <c r="H736" s="38" t="s">
        <v>2665</v>
      </c>
      <c r="I736" s="39">
        <v>0</v>
      </c>
      <c r="J736" s="11">
        <f>VLOOKUP(LEFT(B736,5),[1]Percents!$C:$M,3,FALSE)</f>
        <v>0.91395000000000004</v>
      </c>
      <c r="K736" s="13">
        <f t="shared" si="12"/>
        <v>0</v>
      </c>
      <c r="L736" s="22"/>
    </row>
    <row r="737" spans="1:12" s="40" customFormat="1" ht="14.25" customHeight="1" x14ac:dyDescent="0.25">
      <c r="A737" s="38" t="s">
        <v>213</v>
      </c>
      <c r="B737" s="38" t="s">
        <v>154</v>
      </c>
      <c r="C737" s="38" t="s">
        <v>2826</v>
      </c>
      <c r="D737" s="38" t="s">
        <v>2827</v>
      </c>
      <c r="E737" s="38" t="s">
        <v>1466</v>
      </c>
      <c r="F737" s="38" t="s">
        <v>2828</v>
      </c>
      <c r="G737" s="38" t="s">
        <v>2829</v>
      </c>
      <c r="H737" s="38" t="s">
        <v>2665</v>
      </c>
      <c r="I737" s="39">
        <v>9018.36</v>
      </c>
      <c r="J737" s="11">
        <f>VLOOKUP(LEFT(B737,5),[1]Percents!$C:$M,3,FALSE)</f>
        <v>0.70594999999999997</v>
      </c>
      <c r="K737" s="13">
        <f t="shared" si="12"/>
        <v>6366.5112420000005</v>
      </c>
      <c r="L737" s="22"/>
    </row>
    <row r="738" spans="1:12" s="40" customFormat="1" ht="14.25" customHeight="1" x14ac:dyDescent="0.25">
      <c r="A738" s="38" t="s">
        <v>66</v>
      </c>
      <c r="B738" s="38" t="s">
        <v>3520</v>
      </c>
      <c r="C738" s="38" t="s">
        <v>2687</v>
      </c>
      <c r="D738" s="38" t="s">
        <v>2688</v>
      </c>
      <c r="E738" s="38" t="s">
        <v>2689</v>
      </c>
      <c r="F738" s="38" t="s">
        <v>2690</v>
      </c>
      <c r="G738" s="38" t="s">
        <v>2540</v>
      </c>
      <c r="H738" s="38" t="s">
        <v>2665</v>
      </c>
      <c r="I738" s="39">
        <v>2648.18</v>
      </c>
      <c r="J738" s="11">
        <f>VLOOKUP(LEFT(B738,5),[1]Percents!$C:$M,3,FALSE)</f>
        <v>1</v>
      </c>
      <c r="K738" s="13">
        <f t="shared" si="12"/>
        <v>2648.18</v>
      </c>
      <c r="L738" s="22"/>
    </row>
    <row r="739" spans="1:12" s="40" customFormat="1" ht="14.25" customHeight="1" x14ac:dyDescent="0.25">
      <c r="A739" s="38" t="s">
        <v>213</v>
      </c>
      <c r="B739" s="38" t="s">
        <v>211</v>
      </c>
      <c r="C739" s="38" t="s">
        <v>2620</v>
      </c>
      <c r="D739" s="38" t="s">
        <v>2621</v>
      </c>
      <c r="E739" s="38" t="s">
        <v>2391</v>
      </c>
      <c r="F739" s="38" t="s">
        <v>2622</v>
      </c>
      <c r="G739" s="38" t="s">
        <v>2691</v>
      </c>
      <c r="H739" s="38" t="s">
        <v>2665</v>
      </c>
      <c r="I739" s="39">
        <v>10364.120000000001</v>
      </c>
      <c r="J739" s="11">
        <f>VLOOKUP(LEFT(B739,5),[1]Percents!$C:$M,3,FALSE)</f>
        <v>0.91395000000000004</v>
      </c>
      <c r="K739" s="13">
        <f t="shared" si="12"/>
        <v>9472.2874740000007</v>
      </c>
      <c r="L739" s="22"/>
    </row>
    <row r="740" spans="1:12" s="40" customFormat="1" ht="14.25" customHeight="1" x14ac:dyDescent="0.25">
      <c r="A740" s="38" t="s">
        <v>213</v>
      </c>
      <c r="B740" s="38" t="s">
        <v>21</v>
      </c>
      <c r="C740" s="38" t="s">
        <v>2830</v>
      </c>
      <c r="D740" s="38" t="s">
        <v>2831</v>
      </c>
      <c r="E740" s="38" t="s">
        <v>2832</v>
      </c>
      <c r="F740" s="38" t="s">
        <v>2833</v>
      </c>
      <c r="G740" s="38" t="s">
        <v>2834</v>
      </c>
      <c r="H740" s="38" t="s">
        <v>2665</v>
      </c>
      <c r="I740" s="39">
        <v>1470.52</v>
      </c>
      <c r="J740" s="11">
        <f>VLOOKUP(LEFT(B740,5),[1]Percents!$C:$M,3,FALSE)</f>
        <v>0.70594999999999997</v>
      </c>
      <c r="K740" s="13">
        <f t="shared" si="12"/>
        <v>1038.1135939999999</v>
      </c>
      <c r="L740" s="22"/>
    </row>
    <row r="741" spans="1:12" s="40" customFormat="1" ht="14.25" customHeight="1" x14ac:dyDescent="0.25">
      <c r="A741" s="38" t="s">
        <v>213</v>
      </c>
      <c r="B741" s="38" t="s">
        <v>190</v>
      </c>
      <c r="C741" s="38" t="s">
        <v>2692</v>
      </c>
      <c r="D741" s="38" t="s">
        <v>2693</v>
      </c>
      <c r="E741" s="38" t="s">
        <v>101</v>
      </c>
      <c r="F741" s="38" t="s">
        <v>2694</v>
      </c>
      <c r="G741" s="38" t="s">
        <v>2695</v>
      </c>
      <c r="H741" s="38" t="s">
        <v>2665</v>
      </c>
      <c r="I741" s="39">
        <v>10340.65</v>
      </c>
      <c r="J741" s="11">
        <f>VLOOKUP(LEFT(B741,5),[1]Percents!$C:$M,3,FALSE)</f>
        <v>0.70594999999999997</v>
      </c>
      <c r="K741" s="13">
        <f t="shared" si="12"/>
        <v>7299.9818674999997</v>
      </c>
      <c r="L741" s="22"/>
    </row>
    <row r="742" spans="1:12" s="40" customFormat="1" ht="14.25" customHeight="1" x14ac:dyDescent="0.25">
      <c r="A742" s="38" t="s">
        <v>213</v>
      </c>
      <c r="B742" s="38" t="s">
        <v>495</v>
      </c>
      <c r="C742" s="38" t="s">
        <v>2696</v>
      </c>
      <c r="D742" s="38" t="s">
        <v>2697</v>
      </c>
      <c r="E742" s="38" t="s">
        <v>2698</v>
      </c>
      <c r="F742" s="38" t="s">
        <v>2699</v>
      </c>
      <c r="G742" s="38" t="s">
        <v>1766</v>
      </c>
      <c r="H742" s="38" t="s">
        <v>2665</v>
      </c>
      <c r="I742" s="39">
        <v>575.51</v>
      </c>
      <c r="J742" s="11">
        <f>VLOOKUP(LEFT(B742,5),[1]Percents!$C:$M,3,FALSE)</f>
        <v>0.91395000000000004</v>
      </c>
      <c r="K742" s="13">
        <f t="shared" si="12"/>
        <v>525.98736450000001</v>
      </c>
      <c r="L742" s="22"/>
    </row>
    <row r="743" spans="1:12" s="40" customFormat="1" ht="14.25" customHeight="1" x14ac:dyDescent="0.25">
      <c r="A743" s="38" t="s">
        <v>243</v>
      </c>
      <c r="B743" s="38" t="s">
        <v>314</v>
      </c>
      <c r="C743" s="38" t="s">
        <v>2700</v>
      </c>
      <c r="D743" s="38" t="s">
        <v>2701</v>
      </c>
      <c r="E743" s="38" t="s">
        <v>2702</v>
      </c>
      <c r="F743" s="38" t="s">
        <v>2703</v>
      </c>
      <c r="G743" s="38" t="s">
        <v>2695</v>
      </c>
      <c r="H743" s="38" t="s">
        <v>2665</v>
      </c>
      <c r="I743" s="39">
        <v>0</v>
      </c>
      <c r="J743" s="11">
        <f>VLOOKUP(LEFT(B743,5),[1]Percents!$C:$M,3,FALSE)</f>
        <v>0.90900000000000003</v>
      </c>
      <c r="K743" s="13">
        <f t="shared" si="12"/>
        <v>0</v>
      </c>
      <c r="L743" s="22"/>
    </row>
    <row r="744" spans="1:12" s="40" customFormat="1" ht="14.25" customHeight="1" x14ac:dyDescent="0.25">
      <c r="A744" s="38" t="s">
        <v>243</v>
      </c>
      <c r="B744" s="38" t="s">
        <v>314</v>
      </c>
      <c r="C744" s="38" t="s">
        <v>2835</v>
      </c>
      <c r="D744" s="38" t="s">
        <v>2836</v>
      </c>
      <c r="E744" s="38" t="s">
        <v>2702</v>
      </c>
      <c r="F744" s="38" t="s">
        <v>2837</v>
      </c>
      <c r="G744" s="38" t="s">
        <v>2695</v>
      </c>
      <c r="H744" s="38" t="s">
        <v>2665</v>
      </c>
      <c r="I744" s="39">
        <v>0</v>
      </c>
      <c r="J744" s="11">
        <f>VLOOKUP(LEFT(B744,5),[1]Percents!$C:$M,3,FALSE)</f>
        <v>0.90900000000000003</v>
      </c>
      <c r="K744" s="13">
        <f t="shared" si="12"/>
        <v>0</v>
      </c>
      <c r="L744" s="22"/>
    </row>
    <row r="745" spans="1:12" s="40" customFormat="1" ht="14.25" customHeight="1" x14ac:dyDescent="0.25">
      <c r="A745" s="38" t="s">
        <v>213</v>
      </c>
      <c r="B745" s="38" t="s">
        <v>147</v>
      </c>
      <c r="C745" s="38" t="s">
        <v>2704</v>
      </c>
      <c r="D745" s="38" t="s">
        <v>2705</v>
      </c>
      <c r="E745" s="38" t="s">
        <v>77</v>
      </c>
      <c r="F745" s="38" t="s">
        <v>2706</v>
      </c>
      <c r="G745" s="38" t="s">
        <v>2707</v>
      </c>
      <c r="H745" s="38" t="s">
        <v>2665</v>
      </c>
      <c r="I745" s="39">
        <v>10456.049999999999</v>
      </c>
      <c r="J745" s="11">
        <f>VLOOKUP(LEFT(B745,5),[1]Percents!$C:$M,3,FALSE)</f>
        <v>0.91395000000000004</v>
      </c>
      <c r="K745" s="13">
        <f t="shared" si="12"/>
        <v>9556.3068975000006</v>
      </c>
      <c r="L745" s="22"/>
    </row>
    <row r="746" spans="1:12" s="40" customFormat="1" ht="14.25" customHeight="1" x14ac:dyDescent="0.25">
      <c r="A746" s="38" t="s">
        <v>213</v>
      </c>
      <c r="B746" s="38" t="s">
        <v>94</v>
      </c>
      <c r="C746" s="38" t="s">
        <v>2838</v>
      </c>
      <c r="D746" s="38" t="s">
        <v>2839</v>
      </c>
      <c r="E746" s="38" t="s">
        <v>95</v>
      </c>
      <c r="F746" s="38" t="s">
        <v>2840</v>
      </c>
      <c r="G746" s="38" t="s">
        <v>2723</v>
      </c>
      <c r="H746" s="38" t="s">
        <v>2665</v>
      </c>
      <c r="I746" s="39">
        <v>18332.7</v>
      </c>
      <c r="J746" s="11">
        <f>VLOOKUP(LEFT(B746,5),[1]Percents!$C:$M,3,FALSE)</f>
        <v>0.91395000000000004</v>
      </c>
      <c r="K746" s="13">
        <f t="shared" si="12"/>
        <v>16755.171165</v>
      </c>
      <c r="L746" s="22"/>
    </row>
    <row r="747" spans="1:12" s="40" customFormat="1" ht="14.25" customHeight="1" x14ac:dyDescent="0.25">
      <c r="A747" s="38" t="s">
        <v>213</v>
      </c>
      <c r="B747" s="38" t="s">
        <v>1615</v>
      </c>
      <c r="C747" s="38" t="s">
        <v>2841</v>
      </c>
      <c r="D747" s="38" t="s">
        <v>2842</v>
      </c>
      <c r="E747" s="38" t="s">
        <v>771</v>
      </c>
      <c r="F747" s="38" t="s">
        <v>2843</v>
      </c>
      <c r="G747" s="38" t="s">
        <v>2825</v>
      </c>
      <c r="H747" s="38" t="s">
        <v>2665</v>
      </c>
      <c r="I747" s="39">
        <v>8207.17</v>
      </c>
      <c r="J747" s="11">
        <f>VLOOKUP(LEFT(B747,5),[1]Percents!$C:$M,3,FALSE)</f>
        <v>0.70594999999999997</v>
      </c>
      <c r="K747" s="13">
        <f t="shared" si="12"/>
        <v>5793.8516614999999</v>
      </c>
      <c r="L747" s="22"/>
    </row>
    <row r="748" spans="1:12" s="40" customFormat="1" ht="14.25" customHeight="1" x14ac:dyDescent="0.25">
      <c r="A748" s="38" t="s">
        <v>213</v>
      </c>
      <c r="B748" s="38" t="s">
        <v>160</v>
      </c>
      <c r="C748" s="38" t="s">
        <v>2992</v>
      </c>
      <c r="D748" s="38" t="s">
        <v>2993</v>
      </c>
      <c r="E748" s="38" t="s">
        <v>156</v>
      </c>
      <c r="F748" s="38" t="s">
        <v>2994</v>
      </c>
      <c r="G748" s="38" t="s">
        <v>2825</v>
      </c>
      <c r="H748" s="38" t="s">
        <v>2665</v>
      </c>
      <c r="I748" s="41">
        <v>0</v>
      </c>
      <c r="J748" s="11">
        <f>VLOOKUP(LEFT(B748,5),[1]Percents!$C:$M,3,FALSE)</f>
        <v>0.70594999999999997</v>
      </c>
      <c r="K748" s="13">
        <f t="shared" si="12"/>
        <v>0</v>
      </c>
      <c r="L748" s="22"/>
    </row>
    <row r="749" spans="1:12" s="40" customFormat="1" ht="14.25" customHeight="1" x14ac:dyDescent="0.25">
      <c r="A749" s="38" t="s">
        <v>213</v>
      </c>
      <c r="B749" s="38" t="s">
        <v>226</v>
      </c>
      <c r="C749" s="38" t="s">
        <v>2844</v>
      </c>
      <c r="D749" s="38" t="s">
        <v>2845</v>
      </c>
      <c r="E749" s="38" t="s">
        <v>59</v>
      </c>
      <c r="F749" s="38" t="s">
        <v>2846</v>
      </c>
      <c r="G749" s="38" t="s">
        <v>2825</v>
      </c>
      <c r="H749" s="38" t="s">
        <v>2665</v>
      </c>
      <c r="I749" s="39">
        <v>23711.9</v>
      </c>
      <c r="J749" s="11">
        <f>VLOOKUP(LEFT(B749,5),[1]Percents!$C:$M,3,FALSE)</f>
        <v>0.91395000000000004</v>
      </c>
      <c r="K749" s="13">
        <f t="shared" si="12"/>
        <v>21671.491005000003</v>
      </c>
      <c r="L749" s="22"/>
    </row>
    <row r="750" spans="1:12" s="40" customFormat="1" ht="14.25" customHeight="1" x14ac:dyDescent="0.25">
      <c r="A750" s="38" t="s">
        <v>213</v>
      </c>
      <c r="B750" s="38" t="s">
        <v>134</v>
      </c>
      <c r="C750" s="38" t="s">
        <v>6088</v>
      </c>
      <c r="D750" s="38" t="s">
        <v>6089</v>
      </c>
      <c r="E750" s="38" t="s">
        <v>1452</v>
      </c>
      <c r="F750" s="38" t="s">
        <v>2995</v>
      </c>
      <c r="G750" s="38" t="s">
        <v>5106</v>
      </c>
      <c r="H750" s="38" t="s">
        <v>2665</v>
      </c>
      <c r="I750" s="39">
        <v>0</v>
      </c>
      <c r="J750" s="11">
        <f>VLOOKUP(LEFT(B750,5),[1]Percents!$C:$M,3,FALSE)</f>
        <v>0.70594999999999997</v>
      </c>
      <c r="K750" s="13">
        <f t="shared" si="12"/>
        <v>0</v>
      </c>
      <c r="L750" s="22"/>
    </row>
    <row r="751" spans="1:12" s="40" customFormat="1" ht="14.25" customHeight="1" x14ac:dyDescent="0.25">
      <c r="A751" s="38" t="s">
        <v>213</v>
      </c>
      <c r="B751" s="38" t="s">
        <v>134</v>
      </c>
      <c r="C751" s="38" t="s">
        <v>8101</v>
      </c>
      <c r="D751" s="38" t="s">
        <v>8102</v>
      </c>
      <c r="E751" s="38" t="s">
        <v>1452</v>
      </c>
      <c r="F751" s="38" t="s">
        <v>2995</v>
      </c>
      <c r="G751" s="38" t="s">
        <v>8076</v>
      </c>
      <c r="H751" s="38" t="s">
        <v>2665</v>
      </c>
      <c r="I751" s="39">
        <v>75.239999999999995</v>
      </c>
      <c r="J751" s="11">
        <f>VLOOKUP(LEFT(B751,5),[1]Percents!$C:$M,3,FALSE)</f>
        <v>0.70594999999999997</v>
      </c>
      <c r="K751" s="13">
        <f t="shared" si="12"/>
        <v>53.115677999999996</v>
      </c>
      <c r="L751" s="22"/>
    </row>
    <row r="752" spans="1:12" s="40" customFormat="1" ht="14.25" customHeight="1" x14ac:dyDescent="0.25">
      <c r="A752" s="38" t="s">
        <v>213</v>
      </c>
      <c r="B752" s="38" t="s">
        <v>61</v>
      </c>
      <c r="C752" s="38" t="s">
        <v>2848</v>
      </c>
      <c r="D752" s="38" t="s">
        <v>2849</v>
      </c>
      <c r="E752" s="38" t="s">
        <v>62</v>
      </c>
      <c r="F752" s="38" t="s">
        <v>2850</v>
      </c>
      <c r="G752" s="38" t="s">
        <v>2851</v>
      </c>
      <c r="H752" s="38" t="s">
        <v>2665</v>
      </c>
      <c r="I752" s="39">
        <v>-9.19</v>
      </c>
      <c r="J752" s="11">
        <f>VLOOKUP(LEFT(B752,5),[1]Percents!$C:$M,3,FALSE)</f>
        <v>0.91395000000000004</v>
      </c>
      <c r="K752" s="13">
        <f t="shared" si="12"/>
        <v>-8.3992004999999992</v>
      </c>
      <c r="L752" s="22"/>
    </row>
    <row r="753" spans="1:12" s="40" customFormat="1" ht="14.25" customHeight="1" x14ac:dyDescent="0.25">
      <c r="A753" s="38" t="s">
        <v>243</v>
      </c>
      <c r="B753" s="38" t="s">
        <v>314</v>
      </c>
      <c r="C753" s="38" t="s">
        <v>2923</v>
      </c>
      <c r="D753" s="38" t="s">
        <v>2924</v>
      </c>
      <c r="E753" s="38" t="s">
        <v>727</v>
      </c>
      <c r="F753" s="38" t="s">
        <v>2925</v>
      </c>
      <c r="G753" s="38" t="s">
        <v>2922</v>
      </c>
      <c r="H753" s="38" t="s">
        <v>2665</v>
      </c>
      <c r="I753" s="39">
        <v>11735.63</v>
      </c>
      <c r="J753" s="11">
        <f>VLOOKUP(LEFT(B753,5),[1]Percents!$C:$M,3,FALSE)</f>
        <v>0.90900000000000003</v>
      </c>
      <c r="K753" s="13">
        <f t="shared" si="12"/>
        <v>10667.687669999999</v>
      </c>
      <c r="L753" s="22"/>
    </row>
    <row r="754" spans="1:12" s="40" customFormat="1" ht="14.25" customHeight="1" x14ac:dyDescent="0.25">
      <c r="A754" s="38" t="s">
        <v>213</v>
      </c>
      <c r="B754" s="38" t="s">
        <v>232</v>
      </c>
      <c r="C754" s="38" t="s">
        <v>3540</v>
      </c>
      <c r="D754" s="38" t="s">
        <v>3541</v>
      </c>
      <c r="E754" s="38" t="s">
        <v>3542</v>
      </c>
      <c r="F754" s="38" t="s">
        <v>3543</v>
      </c>
      <c r="G754" s="38" t="s">
        <v>3357</v>
      </c>
      <c r="H754" s="38" t="s">
        <v>2665</v>
      </c>
      <c r="I754" s="39">
        <v>1027.07</v>
      </c>
      <c r="J754" s="11">
        <f>VLOOKUP(LEFT(B754,5),[1]Percents!$C:$M,3,FALSE)</f>
        <v>0.70594999999999997</v>
      </c>
      <c r="K754" s="13">
        <f t="shared" si="12"/>
        <v>725.06006649999995</v>
      </c>
      <c r="L754" s="22"/>
    </row>
    <row r="755" spans="1:12" s="40" customFormat="1" ht="14.25" customHeight="1" x14ac:dyDescent="0.25">
      <c r="A755" s="38" t="s">
        <v>213</v>
      </c>
      <c r="B755" s="38" t="s">
        <v>145</v>
      </c>
      <c r="C755" s="38" t="s">
        <v>2996</v>
      </c>
      <c r="D755" s="38" t="s">
        <v>2997</v>
      </c>
      <c r="E755" s="38" t="s">
        <v>2998</v>
      </c>
      <c r="F755" s="38" t="s">
        <v>2999</v>
      </c>
      <c r="G755" s="38" t="s">
        <v>2991</v>
      </c>
      <c r="H755" s="38" t="s">
        <v>2665</v>
      </c>
      <c r="I755" s="39">
        <v>8741.23</v>
      </c>
      <c r="J755" s="11">
        <f>VLOOKUP(LEFT(B755,5),[1]Percents!$C:$M,3,FALSE)</f>
        <v>0.70594999999999997</v>
      </c>
      <c r="K755" s="13">
        <f t="shared" si="12"/>
        <v>6170.8713184999997</v>
      </c>
      <c r="L755" s="22"/>
    </row>
    <row r="756" spans="1:12" s="40" customFormat="1" ht="14.25" customHeight="1" x14ac:dyDescent="0.25">
      <c r="A756" s="38" t="s">
        <v>213</v>
      </c>
      <c r="B756" s="38" t="s">
        <v>3000</v>
      </c>
      <c r="C756" s="38" t="s">
        <v>12100</v>
      </c>
      <c r="D756" s="38" t="s">
        <v>12101</v>
      </c>
      <c r="E756" s="38" t="s">
        <v>335</v>
      </c>
      <c r="F756" s="38" t="s">
        <v>3001</v>
      </c>
      <c r="G756" s="38" t="s">
        <v>4464</v>
      </c>
      <c r="H756" s="38" t="s">
        <v>2665</v>
      </c>
      <c r="I756" s="41">
        <v>0</v>
      </c>
      <c r="J756" s="11">
        <f>VLOOKUP(LEFT(B756,5),[1]Percents!$C:$M,3,FALSE)</f>
        <v>1</v>
      </c>
      <c r="K756" s="13">
        <f t="shared" si="12"/>
        <v>0</v>
      </c>
      <c r="L756" s="22"/>
    </row>
    <row r="757" spans="1:12" s="40" customFormat="1" ht="14.25" customHeight="1" x14ac:dyDescent="0.25">
      <c r="A757" s="38" t="s">
        <v>213</v>
      </c>
      <c r="B757" s="38" t="s">
        <v>3000</v>
      </c>
      <c r="C757" s="38" t="s">
        <v>6997</v>
      </c>
      <c r="D757" s="38" t="s">
        <v>6998</v>
      </c>
      <c r="E757" s="38" t="s">
        <v>335</v>
      </c>
      <c r="F757" s="38" t="s">
        <v>3001</v>
      </c>
      <c r="G757" s="38" t="s">
        <v>6999</v>
      </c>
      <c r="H757" s="38" t="s">
        <v>2665</v>
      </c>
      <c r="I757" s="39">
        <v>-2476.86</v>
      </c>
      <c r="J757" s="11">
        <f>VLOOKUP(LEFT(B757,5),[1]Percents!$C:$M,3,FALSE)</f>
        <v>1</v>
      </c>
      <c r="K757" s="13">
        <f t="shared" si="12"/>
        <v>-2476.86</v>
      </c>
      <c r="L757" s="22"/>
    </row>
    <row r="758" spans="1:12" s="40" customFormat="1" ht="14.25" customHeight="1" x14ac:dyDescent="0.25">
      <c r="A758" s="38" t="s">
        <v>213</v>
      </c>
      <c r="B758" s="38" t="s">
        <v>3000</v>
      </c>
      <c r="C758" s="38" t="s">
        <v>11318</v>
      </c>
      <c r="D758" s="38" t="s">
        <v>11319</v>
      </c>
      <c r="E758" s="38" t="s">
        <v>335</v>
      </c>
      <c r="F758" s="38" t="s">
        <v>3001</v>
      </c>
      <c r="G758" s="38" t="s">
        <v>11320</v>
      </c>
      <c r="H758" s="38" t="s">
        <v>2665</v>
      </c>
      <c r="I758" s="39">
        <v>1271.98</v>
      </c>
      <c r="J758" s="11">
        <f>VLOOKUP(LEFT(B758,5),[1]Percents!$C:$M,3,FALSE)</f>
        <v>1</v>
      </c>
      <c r="K758" s="13">
        <f t="shared" si="12"/>
        <v>1271.98</v>
      </c>
      <c r="L758" s="22"/>
    </row>
    <row r="759" spans="1:12" s="40" customFormat="1" ht="14.25" customHeight="1" x14ac:dyDescent="0.25">
      <c r="A759" s="38" t="s">
        <v>213</v>
      </c>
      <c r="B759" s="38" t="s">
        <v>3000</v>
      </c>
      <c r="C759" s="38" t="s">
        <v>11321</v>
      </c>
      <c r="D759" s="38" t="s">
        <v>11322</v>
      </c>
      <c r="E759" s="38" t="s">
        <v>335</v>
      </c>
      <c r="F759" s="38" t="s">
        <v>3001</v>
      </c>
      <c r="G759" s="38" t="s">
        <v>11320</v>
      </c>
      <c r="H759" s="38" t="s">
        <v>2665</v>
      </c>
      <c r="I759" s="39">
        <v>1071.3900000000001</v>
      </c>
      <c r="J759" s="11">
        <f>VLOOKUP(LEFT(B759,5),[1]Percents!$C:$M,3,FALSE)</f>
        <v>1</v>
      </c>
      <c r="K759" s="13">
        <f t="shared" si="12"/>
        <v>1071.3900000000001</v>
      </c>
      <c r="L759" s="22"/>
    </row>
    <row r="760" spans="1:12" s="40" customFormat="1" ht="14.25" customHeight="1" x14ac:dyDescent="0.25">
      <c r="A760" s="38" t="s">
        <v>213</v>
      </c>
      <c r="B760" s="38" t="s">
        <v>3000</v>
      </c>
      <c r="C760" s="38" t="s">
        <v>11323</v>
      </c>
      <c r="D760" s="38" t="s">
        <v>11324</v>
      </c>
      <c r="E760" s="38" t="s">
        <v>335</v>
      </c>
      <c r="F760" s="38" t="s">
        <v>3001</v>
      </c>
      <c r="G760" s="38" t="s">
        <v>11320</v>
      </c>
      <c r="H760" s="38" t="s">
        <v>2665</v>
      </c>
      <c r="I760" s="39">
        <v>897.46999999999991</v>
      </c>
      <c r="J760" s="11">
        <f>VLOOKUP(LEFT(B760,5),[1]Percents!$C:$M,3,FALSE)</f>
        <v>1</v>
      </c>
      <c r="K760" s="13">
        <f t="shared" si="12"/>
        <v>897.46999999999991</v>
      </c>
      <c r="L760" s="22"/>
    </row>
    <row r="761" spans="1:12" s="40" customFormat="1" ht="14.25" customHeight="1" x14ac:dyDescent="0.25">
      <c r="A761" s="38" t="s">
        <v>213</v>
      </c>
      <c r="B761" s="38" t="s">
        <v>3000</v>
      </c>
      <c r="C761" s="38" t="s">
        <v>11677</v>
      </c>
      <c r="D761" s="38" t="s">
        <v>11678</v>
      </c>
      <c r="E761" s="38" t="s">
        <v>335</v>
      </c>
      <c r="F761" s="38" t="s">
        <v>3001</v>
      </c>
      <c r="G761" s="38" t="s">
        <v>11320</v>
      </c>
      <c r="H761" s="38" t="s">
        <v>2665</v>
      </c>
      <c r="I761" s="39">
        <v>1973.53</v>
      </c>
      <c r="J761" s="11">
        <f>VLOOKUP(LEFT(B761,5),[1]Percents!$C:$M,3,FALSE)</f>
        <v>1</v>
      </c>
      <c r="K761" s="13">
        <f t="shared" si="12"/>
        <v>1973.53</v>
      </c>
      <c r="L761" s="22"/>
    </row>
    <row r="762" spans="1:12" s="40" customFormat="1" ht="14.25" customHeight="1" x14ac:dyDescent="0.25">
      <c r="A762" s="38" t="s">
        <v>213</v>
      </c>
      <c r="B762" s="38" t="s">
        <v>3000</v>
      </c>
      <c r="C762" s="38" t="s">
        <v>11325</v>
      </c>
      <c r="D762" s="38" t="s">
        <v>11326</v>
      </c>
      <c r="E762" s="38" t="s">
        <v>335</v>
      </c>
      <c r="F762" s="38" t="s">
        <v>3001</v>
      </c>
      <c r="G762" s="38" t="s">
        <v>11320</v>
      </c>
      <c r="H762" s="38" t="s">
        <v>2665</v>
      </c>
      <c r="I762" s="39">
        <v>835.38</v>
      </c>
      <c r="J762" s="11">
        <f>VLOOKUP(LEFT(B762,5),[1]Percents!$C:$M,3,FALSE)</f>
        <v>1</v>
      </c>
      <c r="K762" s="13">
        <f t="shared" si="12"/>
        <v>835.38</v>
      </c>
      <c r="L762" s="22"/>
    </row>
    <row r="763" spans="1:12" s="40" customFormat="1" ht="14.25" customHeight="1" x14ac:dyDescent="0.25">
      <c r="A763" s="38" t="s">
        <v>213</v>
      </c>
      <c r="B763" s="38" t="s">
        <v>3000</v>
      </c>
      <c r="C763" s="38" t="s">
        <v>11327</v>
      </c>
      <c r="D763" s="38" t="s">
        <v>11328</v>
      </c>
      <c r="E763" s="38" t="s">
        <v>335</v>
      </c>
      <c r="F763" s="38" t="s">
        <v>3001</v>
      </c>
      <c r="G763" s="38" t="s">
        <v>11320</v>
      </c>
      <c r="H763" s="38" t="s">
        <v>2665</v>
      </c>
      <c r="I763" s="39">
        <v>0</v>
      </c>
      <c r="J763" s="11">
        <f>VLOOKUP(LEFT(B763,5),[1]Percents!$C:$M,3,FALSE)</f>
        <v>1</v>
      </c>
      <c r="K763" s="13">
        <f t="shared" si="12"/>
        <v>0</v>
      </c>
      <c r="L763" s="22"/>
    </row>
    <row r="764" spans="1:12" s="40" customFormat="1" ht="14.25" customHeight="1" x14ac:dyDescent="0.25">
      <c r="A764" s="38" t="s">
        <v>213</v>
      </c>
      <c r="B764" s="38" t="s">
        <v>147</v>
      </c>
      <c r="C764" s="38" t="s">
        <v>2926</v>
      </c>
      <c r="D764" s="38" t="s">
        <v>2927</v>
      </c>
      <c r="E764" s="38" t="s">
        <v>82</v>
      </c>
      <c r="F764" s="38" t="s">
        <v>2928</v>
      </c>
      <c r="G764" s="38" t="s">
        <v>2929</v>
      </c>
      <c r="H764" s="38" t="s">
        <v>2665</v>
      </c>
      <c r="I764" s="39">
        <v>0</v>
      </c>
      <c r="J764" s="11">
        <f>VLOOKUP(LEFT(B764,5),[1]Percents!$C:$M,3,FALSE)</f>
        <v>0.91395000000000004</v>
      </c>
      <c r="K764" s="13">
        <f t="shared" si="12"/>
        <v>0</v>
      </c>
      <c r="L764" s="22"/>
    </row>
    <row r="765" spans="1:12" s="40" customFormat="1" ht="14.25" customHeight="1" x14ac:dyDescent="0.25">
      <c r="A765" s="38" t="s">
        <v>141</v>
      </c>
      <c r="B765" s="38" t="s">
        <v>245</v>
      </c>
      <c r="C765" s="38" t="s">
        <v>3003</v>
      </c>
      <c r="D765" s="38" t="s">
        <v>3004</v>
      </c>
      <c r="E765" s="38" t="s">
        <v>1264</v>
      </c>
      <c r="F765" s="38" t="s">
        <v>3005</v>
      </c>
      <c r="G765" s="38" t="s">
        <v>3006</v>
      </c>
      <c r="H765" s="38" t="s">
        <v>2665</v>
      </c>
      <c r="I765" s="39">
        <v>8452.4699999999993</v>
      </c>
      <c r="J765" s="11">
        <f>VLOOKUP(LEFT(B765,5),[1]Percents!$C:$M,3,FALSE)</f>
        <v>0.1905</v>
      </c>
      <c r="K765" s="13">
        <f t="shared" si="12"/>
        <v>1610.1955349999998</v>
      </c>
      <c r="L765" s="22"/>
    </row>
    <row r="766" spans="1:12" s="40" customFormat="1" ht="14.25" customHeight="1" x14ac:dyDescent="0.25">
      <c r="A766" s="38" t="s">
        <v>141</v>
      </c>
      <c r="B766" s="38" t="s">
        <v>245</v>
      </c>
      <c r="C766" s="38" t="s">
        <v>4474</v>
      </c>
      <c r="D766" s="38" t="s">
        <v>4475</v>
      </c>
      <c r="E766" s="38" t="s">
        <v>1264</v>
      </c>
      <c r="F766" s="38" t="s">
        <v>3005</v>
      </c>
      <c r="G766" s="38" t="s">
        <v>4195</v>
      </c>
      <c r="H766" s="38" t="s">
        <v>2665</v>
      </c>
      <c r="I766" s="39">
        <v>0</v>
      </c>
      <c r="J766" s="11">
        <f>VLOOKUP(LEFT(B766,5),[1]Percents!$C:$M,3,FALSE)</f>
        <v>0.1905</v>
      </c>
      <c r="K766" s="13">
        <f t="shared" si="12"/>
        <v>0</v>
      </c>
      <c r="L766" s="22"/>
    </row>
    <row r="767" spans="1:12" s="40" customFormat="1" ht="14.25" customHeight="1" x14ac:dyDescent="0.25">
      <c r="A767" s="38" t="s">
        <v>213</v>
      </c>
      <c r="B767" s="38" t="s">
        <v>3000</v>
      </c>
      <c r="C767" s="38" t="s">
        <v>11679</v>
      </c>
      <c r="D767" s="38" t="s">
        <v>11680</v>
      </c>
      <c r="E767" s="38" t="s">
        <v>3767</v>
      </c>
      <c r="F767" s="38" t="s">
        <v>3007</v>
      </c>
      <c r="G767" s="38" t="s">
        <v>3002</v>
      </c>
      <c r="H767" s="38" t="s">
        <v>2665</v>
      </c>
      <c r="I767" s="41">
        <v>0</v>
      </c>
      <c r="J767" s="11">
        <f>VLOOKUP(LEFT(B767,5),[1]Percents!$C:$M,3,FALSE)</f>
        <v>1</v>
      </c>
      <c r="K767" s="13">
        <f t="shared" si="12"/>
        <v>0</v>
      </c>
      <c r="L767" s="22"/>
    </row>
    <row r="768" spans="1:12" s="40" customFormat="1" ht="14.25" customHeight="1" x14ac:dyDescent="0.25">
      <c r="A768" s="38" t="s">
        <v>213</v>
      </c>
      <c r="B768" s="38" t="s">
        <v>3000</v>
      </c>
      <c r="C768" s="38" t="s">
        <v>4476</v>
      </c>
      <c r="D768" s="38" t="s">
        <v>4477</v>
      </c>
      <c r="E768" s="38" t="s">
        <v>3767</v>
      </c>
      <c r="F768" s="38" t="s">
        <v>3007</v>
      </c>
      <c r="G768" s="38" t="s">
        <v>4464</v>
      </c>
      <c r="H768" s="38" t="s">
        <v>2665</v>
      </c>
      <c r="I768" s="39">
        <v>-15.38</v>
      </c>
      <c r="J768" s="11">
        <f>VLOOKUP(LEFT(B768,5),[1]Percents!$C:$M,3,FALSE)</f>
        <v>1</v>
      </c>
      <c r="K768" s="13">
        <f t="shared" si="12"/>
        <v>-15.38</v>
      </c>
      <c r="L768" s="22"/>
    </row>
    <row r="769" spans="1:12" s="40" customFormat="1" ht="14.25" customHeight="1" x14ac:dyDescent="0.25">
      <c r="A769" s="38" t="s">
        <v>213</v>
      </c>
      <c r="B769" s="38" t="s">
        <v>3000</v>
      </c>
      <c r="C769" s="38" t="s">
        <v>5145</v>
      </c>
      <c r="D769" s="38" t="s">
        <v>5146</v>
      </c>
      <c r="E769" s="38" t="s">
        <v>3767</v>
      </c>
      <c r="F769" s="38" t="s">
        <v>3007</v>
      </c>
      <c r="G769" s="38" t="s">
        <v>4464</v>
      </c>
      <c r="H769" s="38" t="s">
        <v>2665</v>
      </c>
      <c r="I769" s="39">
        <v>0</v>
      </c>
      <c r="J769" s="11">
        <f>VLOOKUP(LEFT(B769,5),[1]Percents!$C:$M,3,FALSE)</f>
        <v>1</v>
      </c>
      <c r="K769" s="13">
        <f t="shared" si="12"/>
        <v>0</v>
      </c>
      <c r="L769" s="22"/>
    </row>
    <row r="770" spans="1:12" s="40" customFormat="1" ht="14.25" customHeight="1" x14ac:dyDescent="0.25">
      <c r="A770" s="38" t="s">
        <v>213</v>
      </c>
      <c r="B770" s="38" t="s">
        <v>166</v>
      </c>
      <c r="C770" s="38" t="s">
        <v>6339</v>
      </c>
      <c r="D770" s="38" t="s">
        <v>6340</v>
      </c>
      <c r="E770" s="38" t="s">
        <v>5713</v>
      </c>
      <c r="F770" s="38" t="s">
        <v>3007</v>
      </c>
      <c r="G770" s="38" t="s">
        <v>5012</v>
      </c>
      <c r="H770" s="38" t="s">
        <v>2665</v>
      </c>
      <c r="I770" s="39">
        <v>0</v>
      </c>
      <c r="J770" s="11">
        <f>VLOOKUP(LEFT(B770,5),[1]Percents!$C:$M,3,FALSE)</f>
        <v>0.70594999999999997</v>
      </c>
      <c r="K770" s="13">
        <f t="shared" si="12"/>
        <v>0</v>
      </c>
      <c r="L770" s="22"/>
    </row>
    <row r="771" spans="1:12" s="40" customFormat="1" ht="14.25" customHeight="1" x14ac:dyDescent="0.25">
      <c r="A771" s="38" t="s">
        <v>213</v>
      </c>
      <c r="B771" s="38" t="s">
        <v>258</v>
      </c>
      <c r="C771" s="38" t="s">
        <v>6341</v>
      </c>
      <c r="D771" s="38" t="s">
        <v>6342</v>
      </c>
      <c r="E771" s="38" t="s">
        <v>826</v>
      </c>
      <c r="F771" s="38" t="s">
        <v>3007</v>
      </c>
      <c r="G771" s="38" t="s">
        <v>5012</v>
      </c>
      <c r="H771" s="38" t="s">
        <v>2665</v>
      </c>
      <c r="I771" s="39">
        <v>0</v>
      </c>
      <c r="J771" s="11">
        <f>VLOOKUP(LEFT(B771,5),[1]Percents!$C:$M,3,FALSE)</f>
        <v>0.70594999999999997</v>
      </c>
      <c r="K771" s="13">
        <f t="shared" si="12"/>
        <v>0</v>
      </c>
      <c r="L771" s="22"/>
    </row>
    <row r="772" spans="1:12" s="40" customFormat="1" ht="14.25" customHeight="1" x14ac:dyDescent="0.25">
      <c r="A772" s="38" t="s">
        <v>213</v>
      </c>
      <c r="B772" s="38" t="s">
        <v>21</v>
      </c>
      <c r="C772" s="38" t="s">
        <v>6343</v>
      </c>
      <c r="D772" s="38" t="s">
        <v>6344</v>
      </c>
      <c r="E772" s="38" t="s">
        <v>4665</v>
      </c>
      <c r="F772" s="38" t="s">
        <v>3007</v>
      </c>
      <c r="G772" s="38" t="s">
        <v>4320</v>
      </c>
      <c r="H772" s="38" t="s">
        <v>2665</v>
      </c>
      <c r="I772" s="39">
        <v>0</v>
      </c>
      <c r="J772" s="11">
        <f>VLOOKUP(LEFT(B772,5),[1]Percents!$C:$M,3,FALSE)</f>
        <v>0.70594999999999997</v>
      </c>
      <c r="K772" s="13">
        <f t="shared" si="12"/>
        <v>0</v>
      </c>
      <c r="L772" s="22"/>
    </row>
    <row r="773" spans="1:12" s="40" customFormat="1" ht="14.25" customHeight="1" x14ac:dyDescent="0.25">
      <c r="A773" s="38" t="s">
        <v>213</v>
      </c>
      <c r="B773" s="38" t="s">
        <v>3000</v>
      </c>
      <c r="C773" s="38" t="s">
        <v>7000</v>
      </c>
      <c r="D773" s="38" t="s">
        <v>7001</v>
      </c>
      <c r="E773" s="38" t="s">
        <v>3767</v>
      </c>
      <c r="F773" s="38" t="s">
        <v>3007</v>
      </c>
      <c r="G773" s="38" t="s">
        <v>6999</v>
      </c>
      <c r="H773" s="38" t="s">
        <v>2665</v>
      </c>
      <c r="I773" s="39">
        <v>0</v>
      </c>
      <c r="J773" s="11">
        <f>VLOOKUP(LEFT(B773,5),[1]Percents!$C:$M,3,FALSE)</f>
        <v>1</v>
      </c>
      <c r="K773" s="13">
        <f t="shared" si="12"/>
        <v>0</v>
      </c>
      <c r="L773" s="22"/>
    </row>
    <row r="774" spans="1:12" s="40" customFormat="1" ht="14.25" customHeight="1" x14ac:dyDescent="0.25">
      <c r="A774" s="38" t="s">
        <v>213</v>
      </c>
      <c r="B774" s="38" t="s">
        <v>3000</v>
      </c>
      <c r="C774" s="38" t="s">
        <v>7396</v>
      </c>
      <c r="D774" s="38" t="s">
        <v>7397</v>
      </c>
      <c r="E774" s="38" t="s">
        <v>3767</v>
      </c>
      <c r="F774" s="38" t="s">
        <v>3007</v>
      </c>
      <c r="G774" s="38" t="s">
        <v>6999</v>
      </c>
      <c r="H774" s="38" t="s">
        <v>2665</v>
      </c>
      <c r="I774" s="39">
        <v>0</v>
      </c>
      <c r="J774" s="11">
        <f>VLOOKUP(LEFT(B774,5),[1]Percents!$C:$M,3,FALSE)</f>
        <v>1</v>
      </c>
      <c r="K774" s="13">
        <f t="shared" si="12"/>
        <v>0</v>
      </c>
      <c r="L774" s="22"/>
    </row>
    <row r="775" spans="1:12" s="40" customFormat="1" ht="14.25" customHeight="1" x14ac:dyDescent="0.25">
      <c r="A775" s="38" t="s">
        <v>213</v>
      </c>
      <c r="B775" s="38" t="s">
        <v>3000</v>
      </c>
      <c r="C775" s="38" t="s">
        <v>7672</v>
      </c>
      <c r="D775" s="38" t="s">
        <v>7673</v>
      </c>
      <c r="E775" s="38" t="s">
        <v>3767</v>
      </c>
      <c r="F775" s="38" t="s">
        <v>3007</v>
      </c>
      <c r="G775" s="38" t="s">
        <v>6999</v>
      </c>
      <c r="H775" s="38" t="s">
        <v>2665</v>
      </c>
      <c r="I775" s="39">
        <v>0</v>
      </c>
      <c r="J775" s="11">
        <f>VLOOKUP(LEFT(B775,5),[1]Percents!$C:$M,3,FALSE)</f>
        <v>1</v>
      </c>
      <c r="K775" s="13">
        <f t="shared" si="12"/>
        <v>0</v>
      </c>
      <c r="L775" s="22"/>
    </row>
    <row r="776" spans="1:12" s="40" customFormat="1" ht="14.25" customHeight="1" x14ac:dyDescent="0.25">
      <c r="A776" s="38" t="s">
        <v>213</v>
      </c>
      <c r="B776" s="38" t="s">
        <v>3000</v>
      </c>
      <c r="C776" s="38" t="s">
        <v>7002</v>
      </c>
      <c r="D776" s="38" t="s">
        <v>7003</v>
      </c>
      <c r="E776" s="38" t="s">
        <v>3767</v>
      </c>
      <c r="F776" s="38" t="s">
        <v>3007</v>
      </c>
      <c r="G776" s="38" t="s">
        <v>6999</v>
      </c>
      <c r="H776" s="38" t="s">
        <v>2665</v>
      </c>
      <c r="I776" s="39">
        <v>0</v>
      </c>
      <c r="J776" s="11">
        <f>VLOOKUP(LEFT(B776,5),[1]Percents!$C:$M,3,FALSE)</f>
        <v>1</v>
      </c>
      <c r="K776" s="13">
        <f t="shared" si="12"/>
        <v>0</v>
      </c>
      <c r="L776" s="22"/>
    </row>
    <row r="777" spans="1:12" s="40" customFormat="1" ht="14.25" customHeight="1" x14ac:dyDescent="0.25">
      <c r="A777" s="38" t="s">
        <v>65</v>
      </c>
      <c r="B777" s="38" t="s">
        <v>316</v>
      </c>
      <c r="C777" s="38" t="s">
        <v>9351</v>
      </c>
      <c r="D777" s="38" t="s">
        <v>9352</v>
      </c>
      <c r="E777" s="38" t="s">
        <v>9353</v>
      </c>
      <c r="F777" s="38" t="s">
        <v>3007</v>
      </c>
      <c r="G777" s="38" t="s">
        <v>9320</v>
      </c>
      <c r="H777" s="38" t="s">
        <v>2665</v>
      </c>
      <c r="I777" s="39">
        <v>0</v>
      </c>
      <c r="J777" s="11">
        <f>VLOOKUP(LEFT(B777,5),[1]Percents!$C:$M,3,FALSE)</f>
        <v>1</v>
      </c>
      <c r="K777" s="13">
        <f t="shared" si="12"/>
        <v>0</v>
      </c>
      <c r="L777" s="22"/>
    </row>
    <row r="778" spans="1:12" s="40" customFormat="1" ht="14.25" customHeight="1" x14ac:dyDescent="0.25">
      <c r="A778" s="38" t="s">
        <v>213</v>
      </c>
      <c r="B778" s="38" t="s">
        <v>79</v>
      </c>
      <c r="C778" s="38" t="s">
        <v>10429</v>
      </c>
      <c r="D778" s="38" t="s">
        <v>10430</v>
      </c>
      <c r="E778" s="38" t="s">
        <v>10431</v>
      </c>
      <c r="F778" s="38" t="s">
        <v>3007</v>
      </c>
      <c r="G778" s="38" t="s">
        <v>9320</v>
      </c>
      <c r="H778" s="38" t="s">
        <v>2665</v>
      </c>
      <c r="I778" s="39">
        <v>0</v>
      </c>
      <c r="J778" s="11">
        <f>VLOOKUP(LEFT(B778,5),[1]Percents!$C:$M,3,FALSE)</f>
        <v>0.91395000000000004</v>
      </c>
      <c r="K778" s="13">
        <f t="shared" ref="K778:K841" si="13">+I778*J778</f>
        <v>0</v>
      </c>
      <c r="L778" s="22"/>
    </row>
    <row r="779" spans="1:12" s="40" customFormat="1" ht="14.25" customHeight="1" x14ac:dyDescent="0.25">
      <c r="A779" s="38" t="s">
        <v>213</v>
      </c>
      <c r="B779" s="38" t="s">
        <v>3000</v>
      </c>
      <c r="C779" s="38" t="s">
        <v>12102</v>
      </c>
      <c r="D779" s="38" t="s">
        <v>12103</v>
      </c>
      <c r="E779" s="38" t="s">
        <v>3767</v>
      </c>
      <c r="F779" s="38" t="s">
        <v>3007</v>
      </c>
      <c r="G779" s="38" t="s">
        <v>11320</v>
      </c>
      <c r="H779" s="38" t="s">
        <v>2665</v>
      </c>
      <c r="I779" s="39">
        <v>-409.98</v>
      </c>
      <c r="J779" s="11">
        <f>VLOOKUP(LEFT(B779,5),[1]Percents!$C:$M,3,FALSE)</f>
        <v>1</v>
      </c>
      <c r="K779" s="13">
        <f t="shared" si="13"/>
        <v>-409.98</v>
      </c>
      <c r="L779" s="22"/>
    </row>
    <row r="780" spans="1:12" s="40" customFormat="1" ht="14.25" customHeight="1" x14ac:dyDescent="0.25">
      <c r="A780" s="38" t="s">
        <v>213</v>
      </c>
      <c r="B780" s="38" t="s">
        <v>3000</v>
      </c>
      <c r="C780" s="38" t="s">
        <v>11329</v>
      </c>
      <c r="D780" s="38" t="s">
        <v>11330</v>
      </c>
      <c r="E780" s="38" t="s">
        <v>3767</v>
      </c>
      <c r="F780" s="38" t="s">
        <v>3007</v>
      </c>
      <c r="G780" s="38" t="s">
        <v>11320</v>
      </c>
      <c r="H780" s="38" t="s">
        <v>2665</v>
      </c>
      <c r="I780" s="39">
        <v>5155.54</v>
      </c>
      <c r="J780" s="11">
        <f>VLOOKUP(LEFT(B780,5),[1]Percents!$C:$M,3,FALSE)</f>
        <v>1</v>
      </c>
      <c r="K780" s="13">
        <f t="shared" si="13"/>
        <v>5155.54</v>
      </c>
      <c r="L780" s="22"/>
    </row>
    <row r="781" spans="1:12" s="40" customFormat="1" ht="14.25" customHeight="1" x14ac:dyDescent="0.25">
      <c r="A781" s="38" t="s">
        <v>213</v>
      </c>
      <c r="B781" s="38" t="s">
        <v>3000</v>
      </c>
      <c r="C781" s="38" t="s">
        <v>11681</v>
      </c>
      <c r="D781" s="38" t="s">
        <v>11682</v>
      </c>
      <c r="E781" s="38" t="s">
        <v>3767</v>
      </c>
      <c r="F781" s="38" t="s">
        <v>3007</v>
      </c>
      <c r="G781" s="38" t="s">
        <v>11320</v>
      </c>
      <c r="H781" s="38" t="s">
        <v>2665</v>
      </c>
      <c r="I781" s="39">
        <v>2509.64</v>
      </c>
      <c r="J781" s="11">
        <f>VLOOKUP(LEFT(B781,5),[1]Percents!$C:$M,3,FALSE)</f>
        <v>1</v>
      </c>
      <c r="K781" s="13">
        <f t="shared" si="13"/>
        <v>2509.64</v>
      </c>
      <c r="L781" s="22"/>
    </row>
    <row r="782" spans="1:12" s="40" customFormat="1" ht="14.25" customHeight="1" x14ac:dyDescent="0.25">
      <c r="A782" s="38" t="s">
        <v>213</v>
      </c>
      <c r="B782" s="38" t="s">
        <v>3000</v>
      </c>
      <c r="C782" s="38" t="s">
        <v>11331</v>
      </c>
      <c r="D782" s="38" t="s">
        <v>11332</v>
      </c>
      <c r="E782" s="38" t="s">
        <v>3767</v>
      </c>
      <c r="F782" s="38" t="s">
        <v>3007</v>
      </c>
      <c r="G782" s="38" t="s">
        <v>11320</v>
      </c>
      <c r="H782" s="38" t="s">
        <v>2665</v>
      </c>
      <c r="I782" s="39">
        <v>9290.33</v>
      </c>
      <c r="J782" s="11">
        <f>VLOOKUP(LEFT(B782,5),[1]Percents!$C:$M,3,FALSE)</f>
        <v>1</v>
      </c>
      <c r="K782" s="13">
        <f t="shared" si="13"/>
        <v>9290.33</v>
      </c>
      <c r="L782" s="22"/>
    </row>
    <row r="783" spans="1:12" s="40" customFormat="1" ht="14.25" customHeight="1" x14ac:dyDescent="0.25">
      <c r="A783" s="38" t="s">
        <v>213</v>
      </c>
      <c r="B783" s="38" t="s">
        <v>3000</v>
      </c>
      <c r="C783" s="38" t="s">
        <v>11333</v>
      </c>
      <c r="D783" s="38" t="s">
        <v>11334</v>
      </c>
      <c r="E783" s="38" t="s">
        <v>3767</v>
      </c>
      <c r="F783" s="38" t="s">
        <v>3007</v>
      </c>
      <c r="G783" s="38" t="s">
        <v>11320</v>
      </c>
      <c r="H783" s="38" t="s">
        <v>2665</v>
      </c>
      <c r="I783" s="39">
        <v>4502.9400000000014</v>
      </c>
      <c r="J783" s="11">
        <f>VLOOKUP(LEFT(B783,5),[1]Percents!$C:$M,3,FALSE)</f>
        <v>1</v>
      </c>
      <c r="K783" s="13">
        <f t="shared" si="13"/>
        <v>4502.9400000000014</v>
      </c>
      <c r="L783" s="22"/>
    </row>
    <row r="784" spans="1:12" s="40" customFormat="1" ht="14.25" customHeight="1" x14ac:dyDescent="0.25">
      <c r="A784" s="38" t="s">
        <v>213</v>
      </c>
      <c r="B784" s="38" t="s">
        <v>3000</v>
      </c>
      <c r="C784" s="38" t="s">
        <v>11335</v>
      </c>
      <c r="D784" s="38" t="s">
        <v>11336</v>
      </c>
      <c r="E784" s="38" t="s">
        <v>3767</v>
      </c>
      <c r="F784" s="38" t="s">
        <v>3007</v>
      </c>
      <c r="G784" s="38" t="s">
        <v>11320</v>
      </c>
      <c r="H784" s="38" t="s">
        <v>2665</v>
      </c>
      <c r="I784" s="39">
        <v>3495.15</v>
      </c>
      <c r="J784" s="11">
        <f>VLOOKUP(LEFT(B784,5),[1]Percents!$C:$M,3,FALSE)</f>
        <v>1</v>
      </c>
      <c r="K784" s="13">
        <f t="shared" si="13"/>
        <v>3495.15</v>
      </c>
      <c r="L784" s="22"/>
    </row>
    <row r="785" spans="1:12" s="40" customFormat="1" ht="14.25" customHeight="1" x14ac:dyDescent="0.25">
      <c r="A785" s="38" t="s">
        <v>213</v>
      </c>
      <c r="B785" s="38" t="s">
        <v>3000</v>
      </c>
      <c r="C785" s="38" t="s">
        <v>11337</v>
      </c>
      <c r="D785" s="38" t="s">
        <v>11338</v>
      </c>
      <c r="E785" s="38" t="s">
        <v>3767</v>
      </c>
      <c r="F785" s="38" t="s">
        <v>3007</v>
      </c>
      <c r="G785" s="38" t="s">
        <v>11320</v>
      </c>
      <c r="H785" s="38" t="s">
        <v>2665</v>
      </c>
      <c r="I785" s="39">
        <v>3687.18</v>
      </c>
      <c r="J785" s="11">
        <f>VLOOKUP(LEFT(B785,5),[1]Percents!$C:$M,3,FALSE)</f>
        <v>1</v>
      </c>
      <c r="K785" s="13">
        <f t="shared" si="13"/>
        <v>3687.18</v>
      </c>
      <c r="L785" s="22"/>
    </row>
    <row r="786" spans="1:12" s="40" customFormat="1" ht="14.25" customHeight="1" x14ac:dyDescent="0.25">
      <c r="A786" s="38" t="s">
        <v>213</v>
      </c>
      <c r="B786" s="38" t="s">
        <v>3000</v>
      </c>
      <c r="C786" s="38" t="s">
        <v>11339</v>
      </c>
      <c r="D786" s="38" t="s">
        <v>11340</v>
      </c>
      <c r="E786" s="38" t="s">
        <v>3767</v>
      </c>
      <c r="F786" s="38" t="s">
        <v>3007</v>
      </c>
      <c r="G786" s="38" t="s">
        <v>11320</v>
      </c>
      <c r="H786" s="38" t="s">
        <v>2665</v>
      </c>
      <c r="I786" s="39">
        <v>2248.23</v>
      </c>
      <c r="J786" s="11">
        <f>VLOOKUP(LEFT(B786,5),[1]Percents!$C:$M,3,FALSE)</f>
        <v>1</v>
      </c>
      <c r="K786" s="13">
        <f t="shared" si="13"/>
        <v>2248.23</v>
      </c>
      <c r="L786" s="22"/>
    </row>
    <row r="787" spans="1:12" s="40" customFormat="1" ht="14.25" customHeight="1" x14ac:dyDescent="0.25">
      <c r="A787" s="38" t="s">
        <v>213</v>
      </c>
      <c r="B787" s="38" t="s">
        <v>3000</v>
      </c>
      <c r="C787" s="38" t="s">
        <v>11683</v>
      </c>
      <c r="D787" s="38" t="s">
        <v>11684</v>
      </c>
      <c r="E787" s="38" t="s">
        <v>3767</v>
      </c>
      <c r="F787" s="38" t="s">
        <v>3007</v>
      </c>
      <c r="G787" s="38" t="s">
        <v>11320</v>
      </c>
      <c r="H787" s="38" t="s">
        <v>2665</v>
      </c>
      <c r="I787" s="39">
        <v>6961.6</v>
      </c>
      <c r="J787" s="11">
        <f>VLOOKUP(LEFT(B787,5),[1]Percents!$C:$M,3,FALSE)</f>
        <v>1</v>
      </c>
      <c r="K787" s="13">
        <f t="shared" si="13"/>
        <v>6961.6</v>
      </c>
      <c r="L787" s="22"/>
    </row>
    <row r="788" spans="1:12" s="40" customFormat="1" ht="14.25" customHeight="1" x14ac:dyDescent="0.25">
      <c r="A788" s="38" t="s">
        <v>242</v>
      </c>
      <c r="B788" s="38" t="s">
        <v>325</v>
      </c>
      <c r="C788" s="38" t="s">
        <v>9354</v>
      </c>
      <c r="D788" s="38" t="s">
        <v>9355</v>
      </c>
      <c r="E788" s="38" t="s">
        <v>359</v>
      </c>
      <c r="F788" s="38" t="s">
        <v>9356</v>
      </c>
      <c r="G788" s="38" t="s">
        <v>2991</v>
      </c>
      <c r="H788" s="38" t="s">
        <v>2665</v>
      </c>
      <c r="I788" s="39">
        <v>6032.22</v>
      </c>
      <c r="J788" s="11">
        <f>VLOOKUP(LEFT(B788,5),[1]Percents!$C:$M,3,FALSE)</f>
        <v>0.9462600000000001</v>
      </c>
      <c r="K788" s="13">
        <f t="shared" si="13"/>
        <v>5708.0484972000013</v>
      </c>
      <c r="L788" s="22"/>
    </row>
    <row r="789" spans="1:12" s="40" customFormat="1" ht="14.25" customHeight="1" x14ac:dyDescent="0.25">
      <c r="A789" s="38" t="s">
        <v>213</v>
      </c>
      <c r="B789" s="38" t="s">
        <v>102</v>
      </c>
      <c r="C789" s="38" t="s">
        <v>7398</v>
      </c>
      <c r="D789" s="38" t="s">
        <v>7399</v>
      </c>
      <c r="E789" s="38" t="s">
        <v>170</v>
      </c>
      <c r="F789" s="38" t="s">
        <v>3008</v>
      </c>
      <c r="G789" s="38" t="s">
        <v>7386</v>
      </c>
      <c r="H789" s="38" t="s">
        <v>2665</v>
      </c>
      <c r="I789" s="39">
        <v>0</v>
      </c>
      <c r="J789" s="11">
        <f>VLOOKUP(LEFT(B789,5),[1]Percents!$C:$M,3,FALSE)</f>
        <v>0.70594999999999997</v>
      </c>
      <c r="K789" s="13">
        <f t="shared" si="13"/>
        <v>0</v>
      </c>
      <c r="L789" s="22"/>
    </row>
    <row r="790" spans="1:12" s="40" customFormat="1" ht="14.25" customHeight="1" x14ac:dyDescent="0.25">
      <c r="A790" s="38" t="s">
        <v>213</v>
      </c>
      <c r="B790" s="38" t="s">
        <v>102</v>
      </c>
      <c r="C790" s="38" t="s">
        <v>12104</v>
      </c>
      <c r="D790" s="38" t="s">
        <v>12105</v>
      </c>
      <c r="E790" s="38" t="s">
        <v>170</v>
      </c>
      <c r="F790" s="38" t="s">
        <v>3008</v>
      </c>
      <c r="G790" s="38" t="s">
        <v>12106</v>
      </c>
      <c r="H790" s="38" t="s">
        <v>2665</v>
      </c>
      <c r="I790" s="39">
        <v>21931.37</v>
      </c>
      <c r="J790" s="11">
        <f>VLOOKUP(LEFT(B790,5),[1]Percents!$C:$M,3,FALSE)</f>
        <v>0.70594999999999997</v>
      </c>
      <c r="K790" s="13">
        <f t="shared" si="13"/>
        <v>15482.450651499999</v>
      </c>
      <c r="L790" s="22"/>
    </row>
    <row r="791" spans="1:12" s="40" customFormat="1" ht="14.25" customHeight="1" x14ac:dyDescent="0.25">
      <c r="A791" s="38" t="s">
        <v>141</v>
      </c>
      <c r="B791" s="38" t="s">
        <v>245</v>
      </c>
      <c r="C791" s="38" t="s">
        <v>3009</v>
      </c>
      <c r="D791" s="38" t="s">
        <v>3010</v>
      </c>
      <c r="E791" s="38" t="s">
        <v>247</v>
      </c>
      <c r="F791" s="38" t="s">
        <v>3011</v>
      </c>
      <c r="G791" s="38" t="s">
        <v>2991</v>
      </c>
      <c r="H791" s="38" t="s">
        <v>2665</v>
      </c>
      <c r="I791" s="39">
        <v>4440.62</v>
      </c>
      <c r="J791" s="11">
        <f>VLOOKUP(LEFT(B791,5),[1]Percents!$C:$M,3,FALSE)</f>
        <v>0.1905</v>
      </c>
      <c r="K791" s="13">
        <f t="shared" si="13"/>
        <v>845.93810999999994</v>
      </c>
      <c r="L791" s="22"/>
    </row>
    <row r="792" spans="1:12" s="40" customFormat="1" ht="14.25" customHeight="1" x14ac:dyDescent="0.25">
      <c r="A792" s="38" t="s">
        <v>213</v>
      </c>
      <c r="B792" s="38" t="s">
        <v>162</v>
      </c>
      <c r="C792" s="38" t="s">
        <v>3012</v>
      </c>
      <c r="D792" s="38" t="s">
        <v>3013</v>
      </c>
      <c r="E792" s="38" t="s">
        <v>1307</v>
      </c>
      <c r="F792" s="38" t="s">
        <v>3014</v>
      </c>
      <c r="G792" s="38" t="s">
        <v>2991</v>
      </c>
      <c r="H792" s="38" t="s">
        <v>2665</v>
      </c>
      <c r="I792" s="39">
        <v>17474.95</v>
      </c>
      <c r="J792" s="11">
        <f>VLOOKUP(LEFT(B792,5),[1]Percents!$C:$M,3,FALSE)</f>
        <v>0.70594999999999997</v>
      </c>
      <c r="K792" s="13">
        <f t="shared" si="13"/>
        <v>12336.440952499999</v>
      </c>
      <c r="L792" s="22"/>
    </row>
    <row r="793" spans="1:12" s="40" customFormat="1" ht="14.25" customHeight="1" x14ac:dyDescent="0.25">
      <c r="A793" s="38" t="s">
        <v>213</v>
      </c>
      <c r="B793" s="38" t="s">
        <v>162</v>
      </c>
      <c r="C793" s="38" t="s">
        <v>3015</v>
      </c>
      <c r="D793" s="38" t="s">
        <v>3016</v>
      </c>
      <c r="E793" s="38" t="s">
        <v>1307</v>
      </c>
      <c r="F793" s="38" t="s">
        <v>3017</v>
      </c>
      <c r="G793" s="38" t="s">
        <v>2991</v>
      </c>
      <c r="H793" s="38" t="s">
        <v>2665</v>
      </c>
      <c r="I793" s="39">
        <v>8060.12</v>
      </c>
      <c r="J793" s="11">
        <f>VLOOKUP(LEFT(B793,5),[1]Percents!$C:$M,3,FALSE)</f>
        <v>0.70594999999999997</v>
      </c>
      <c r="K793" s="13">
        <f t="shared" si="13"/>
        <v>5690.041714</v>
      </c>
      <c r="L793" s="22"/>
    </row>
    <row r="794" spans="1:12" s="40" customFormat="1" ht="14.25" customHeight="1" x14ac:dyDescent="0.25">
      <c r="A794" s="38" t="s">
        <v>213</v>
      </c>
      <c r="B794" s="38" t="s">
        <v>21</v>
      </c>
      <c r="C794" s="38" t="s">
        <v>3117</v>
      </c>
      <c r="D794" s="38" t="s">
        <v>3118</v>
      </c>
      <c r="E794" s="38" t="s">
        <v>6703</v>
      </c>
      <c r="F794" s="38" t="s">
        <v>3119</v>
      </c>
      <c r="G794" s="38" t="s">
        <v>3120</v>
      </c>
      <c r="H794" s="38" t="s">
        <v>2665</v>
      </c>
      <c r="I794" s="39">
        <v>2662.74</v>
      </c>
      <c r="J794" s="11">
        <f>VLOOKUP(LEFT(B794,5),[1]Percents!$C:$M,3,FALSE)</f>
        <v>0.70594999999999997</v>
      </c>
      <c r="K794" s="13">
        <f t="shared" si="13"/>
        <v>1879.7613029999998</v>
      </c>
      <c r="L794" s="22"/>
    </row>
    <row r="795" spans="1:12" s="40" customFormat="1" ht="14.25" customHeight="1" x14ac:dyDescent="0.25">
      <c r="A795" s="38" t="s">
        <v>213</v>
      </c>
      <c r="B795" s="38" t="s">
        <v>230</v>
      </c>
      <c r="C795" s="38" t="s">
        <v>3018</v>
      </c>
      <c r="D795" s="38" t="s">
        <v>3019</v>
      </c>
      <c r="E795" s="38" t="s">
        <v>3020</v>
      </c>
      <c r="F795" s="38" t="s">
        <v>3021</v>
      </c>
      <c r="G795" s="38" t="s">
        <v>2991</v>
      </c>
      <c r="H795" s="38" t="s">
        <v>2665</v>
      </c>
      <c r="I795" s="39">
        <v>12524.01</v>
      </c>
      <c r="J795" s="11">
        <f>VLOOKUP(LEFT(B795,5),[1]Percents!$C:$M,3,FALSE)</f>
        <v>0.70594999999999997</v>
      </c>
      <c r="K795" s="13">
        <f t="shared" si="13"/>
        <v>8841.3248595000005</v>
      </c>
      <c r="L795" s="22"/>
    </row>
    <row r="796" spans="1:12" s="40" customFormat="1" ht="14.25" customHeight="1" x14ac:dyDescent="0.25">
      <c r="A796" s="38" t="s">
        <v>213</v>
      </c>
      <c r="B796" s="38" t="s">
        <v>147</v>
      </c>
      <c r="C796" s="38" t="s">
        <v>3022</v>
      </c>
      <c r="D796" s="38" t="s">
        <v>3023</v>
      </c>
      <c r="E796" s="38" t="s">
        <v>3024</v>
      </c>
      <c r="F796" s="38" t="s">
        <v>3025</v>
      </c>
      <c r="G796" s="38" t="s">
        <v>2991</v>
      </c>
      <c r="H796" s="38" t="s">
        <v>2665</v>
      </c>
      <c r="I796" s="39">
        <v>0</v>
      </c>
      <c r="J796" s="11">
        <f>VLOOKUP(LEFT(B796,5),[1]Percents!$C:$M,3,FALSE)</f>
        <v>0.91395000000000004</v>
      </c>
      <c r="K796" s="13">
        <f t="shared" si="13"/>
        <v>0</v>
      </c>
      <c r="L796" s="22"/>
    </row>
    <row r="797" spans="1:12" s="40" customFormat="1" ht="14.25" customHeight="1" x14ac:dyDescent="0.25">
      <c r="A797" s="38" t="s">
        <v>213</v>
      </c>
      <c r="B797" s="38" t="s">
        <v>4321</v>
      </c>
      <c r="C797" s="38" t="s">
        <v>7201</v>
      </c>
      <c r="D797" s="38" t="s">
        <v>7202</v>
      </c>
      <c r="E797" s="38" t="s">
        <v>185</v>
      </c>
      <c r="F797" s="38" t="s">
        <v>3026</v>
      </c>
      <c r="G797" s="38" t="s">
        <v>7196</v>
      </c>
      <c r="H797" s="38" t="s">
        <v>2665</v>
      </c>
      <c r="I797" s="39">
        <v>0</v>
      </c>
      <c r="J797" s="11">
        <f>VLOOKUP(LEFT(B797,5),[1]Percents!$C:$M,3,FALSE)</f>
        <v>0.70594999999999997</v>
      </c>
      <c r="K797" s="13">
        <f t="shared" si="13"/>
        <v>0</v>
      </c>
      <c r="L797" s="22"/>
    </row>
    <row r="798" spans="1:12" s="40" customFormat="1" ht="14.25" customHeight="1" x14ac:dyDescent="0.25">
      <c r="A798" s="38" t="s">
        <v>213</v>
      </c>
      <c r="B798" s="38" t="s">
        <v>4321</v>
      </c>
      <c r="C798" s="38" t="s">
        <v>11685</v>
      </c>
      <c r="D798" s="38" t="s">
        <v>11686</v>
      </c>
      <c r="E798" s="38" t="s">
        <v>185</v>
      </c>
      <c r="F798" s="38" t="s">
        <v>3026</v>
      </c>
      <c r="G798" s="38" t="s">
        <v>11622</v>
      </c>
      <c r="H798" s="38" t="s">
        <v>2665</v>
      </c>
      <c r="I798" s="39">
        <v>6398.41</v>
      </c>
      <c r="J798" s="11">
        <f>VLOOKUP(LEFT(B798,5),[1]Percents!$C:$M,3,FALSE)</f>
        <v>0.70594999999999997</v>
      </c>
      <c r="K798" s="13">
        <f t="shared" si="13"/>
        <v>4516.9575394999993</v>
      </c>
      <c r="L798" s="22"/>
    </row>
    <row r="799" spans="1:12" s="40" customFormat="1" ht="14.25" customHeight="1" x14ac:dyDescent="0.25">
      <c r="A799" s="38" t="s">
        <v>213</v>
      </c>
      <c r="B799" s="38" t="s">
        <v>195</v>
      </c>
      <c r="C799" s="38" t="s">
        <v>3027</v>
      </c>
      <c r="D799" s="38" t="s">
        <v>3028</v>
      </c>
      <c r="E799" s="38" t="s">
        <v>196</v>
      </c>
      <c r="F799" s="38" t="s">
        <v>3029</v>
      </c>
      <c r="G799" s="38" t="s">
        <v>2991</v>
      </c>
      <c r="H799" s="38" t="s">
        <v>2665</v>
      </c>
      <c r="I799" s="39">
        <v>10805.9</v>
      </c>
      <c r="J799" s="11">
        <f>VLOOKUP(LEFT(B799,5),[1]Percents!$C:$M,3,FALSE)</f>
        <v>0.91395000000000004</v>
      </c>
      <c r="K799" s="13">
        <f t="shared" si="13"/>
        <v>9876.0523049999993</v>
      </c>
      <c r="L799" s="22"/>
    </row>
    <row r="800" spans="1:12" s="40" customFormat="1" ht="14.25" customHeight="1" x14ac:dyDescent="0.25">
      <c r="A800" s="38" t="s">
        <v>213</v>
      </c>
      <c r="B800" s="38" t="s">
        <v>61</v>
      </c>
      <c r="C800" s="38" t="s">
        <v>3234</v>
      </c>
      <c r="D800" s="38" t="s">
        <v>3235</v>
      </c>
      <c r="E800" s="38" t="s">
        <v>97</v>
      </c>
      <c r="F800" s="38" t="s">
        <v>3236</v>
      </c>
      <c r="G800" s="38" t="s">
        <v>3223</v>
      </c>
      <c r="H800" s="38" t="s">
        <v>2665</v>
      </c>
      <c r="I800" s="39">
        <v>658.63</v>
      </c>
      <c r="J800" s="11">
        <f>VLOOKUP(LEFT(B800,5),[1]Percents!$C:$M,3,FALSE)</f>
        <v>0.91395000000000004</v>
      </c>
      <c r="K800" s="13">
        <f t="shared" si="13"/>
        <v>601.95488850000004</v>
      </c>
      <c r="L800" s="22"/>
    </row>
    <row r="801" spans="1:12" s="40" customFormat="1" ht="14.25" customHeight="1" x14ac:dyDescent="0.25">
      <c r="A801" s="38" t="s">
        <v>213</v>
      </c>
      <c r="B801" s="38" t="s">
        <v>61</v>
      </c>
      <c r="C801" s="38" t="s">
        <v>3237</v>
      </c>
      <c r="D801" s="38" t="s">
        <v>3238</v>
      </c>
      <c r="E801" s="38" t="s">
        <v>392</v>
      </c>
      <c r="F801" s="38" t="s">
        <v>3236</v>
      </c>
      <c r="G801" s="38" t="s">
        <v>3223</v>
      </c>
      <c r="H801" s="38" t="s">
        <v>2665</v>
      </c>
      <c r="I801" s="39">
        <v>14293.46</v>
      </c>
      <c r="J801" s="11">
        <f>VLOOKUP(LEFT(B801,5),[1]Percents!$C:$M,3,FALSE)</f>
        <v>0.91395000000000004</v>
      </c>
      <c r="K801" s="13">
        <f t="shared" si="13"/>
        <v>13063.507766999999</v>
      </c>
      <c r="L801" s="22"/>
    </row>
    <row r="802" spans="1:12" s="40" customFormat="1" ht="14.25" customHeight="1" x14ac:dyDescent="0.25">
      <c r="A802" s="38" t="s">
        <v>213</v>
      </c>
      <c r="B802" s="38" t="s">
        <v>61</v>
      </c>
      <c r="C802" s="38" t="s">
        <v>3239</v>
      </c>
      <c r="D802" s="38" t="s">
        <v>3240</v>
      </c>
      <c r="E802" s="38" t="s">
        <v>404</v>
      </c>
      <c r="F802" s="38" t="s">
        <v>3236</v>
      </c>
      <c r="G802" s="38" t="s">
        <v>3223</v>
      </c>
      <c r="H802" s="38" t="s">
        <v>2665</v>
      </c>
      <c r="I802" s="39">
        <v>17057.310000000001</v>
      </c>
      <c r="J802" s="11">
        <f>VLOOKUP(LEFT(B802,5),[1]Percents!$C:$M,3,FALSE)</f>
        <v>0.91395000000000004</v>
      </c>
      <c r="K802" s="13">
        <f t="shared" si="13"/>
        <v>15589.528474500003</v>
      </c>
      <c r="L802" s="22"/>
    </row>
    <row r="803" spans="1:12" s="40" customFormat="1" ht="14.25" customHeight="1" x14ac:dyDescent="0.25">
      <c r="A803" s="38" t="s">
        <v>213</v>
      </c>
      <c r="B803" s="38" t="s">
        <v>61</v>
      </c>
      <c r="C803" s="38" t="s">
        <v>3241</v>
      </c>
      <c r="D803" s="38" t="s">
        <v>3242</v>
      </c>
      <c r="E803" s="38" t="s">
        <v>97</v>
      </c>
      <c r="F803" s="38" t="s">
        <v>3236</v>
      </c>
      <c r="G803" s="38" t="s">
        <v>3223</v>
      </c>
      <c r="H803" s="38" t="s">
        <v>2665</v>
      </c>
      <c r="I803" s="41">
        <v>0</v>
      </c>
      <c r="J803" s="11">
        <f>VLOOKUP(LEFT(B803,5),[1]Percents!$C:$M,3,FALSE)</f>
        <v>0.91395000000000004</v>
      </c>
      <c r="K803" s="13">
        <f t="shared" si="13"/>
        <v>0</v>
      </c>
      <c r="L803" s="22"/>
    </row>
    <row r="804" spans="1:12" s="40" customFormat="1" ht="14.25" customHeight="1" x14ac:dyDescent="0.25">
      <c r="A804" s="38" t="s">
        <v>213</v>
      </c>
      <c r="B804" s="38" t="s">
        <v>226</v>
      </c>
      <c r="C804" s="38" t="s">
        <v>3243</v>
      </c>
      <c r="D804" s="38" t="s">
        <v>3244</v>
      </c>
      <c r="E804" s="38" t="s">
        <v>251</v>
      </c>
      <c r="F804" s="38" t="s">
        <v>3236</v>
      </c>
      <c r="G804" s="38" t="s">
        <v>3223</v>
      </c>
      <c r="H804" s="38" t="s">
        <v>2665</v>
      </c>
      <c r="I804" s="39">
        <v>17007.72</v>
      </c>
      <c r="J804" s="11">
        <f>VLOOKUP(LEFT(B804,5),[1]Percents!$C:$M,3,FALSE)</f>
        <v>0.91395000000000004</v>
      </c>
      <c r="K804" s="13">
        <f t="shared" si="13"/>
        <v>15544.205694000002</v>
      </c>
      <c r="L804" s="22"/>
    </row>
    <row r="805" spans="1:12" s="40" customFormat="1" ht="14.25" customHeight="1" x14ac:dyDescent="0.25">
      <c r="A805" s="38" t="s">
        <v>213</v>
      </c>
      <c r="B805" s="38" t="s">
        <v>94</v>
      </c>
      <c r="C805" s="38" t="s">
        <v>3372</v>
      </c>
      <c r="D805" s="38" t="s">
        <v>3373</v>
      </c>
      <c r="E805" s="38" t="s">
        <v>303</v>
      </c>
      <c r="F805" s="38" t="s">
        <v>3236</v>
      </c>
      <c r="G805" s="38" t="s">
        <v>3223</v>
      </c>
      <c r="H805" s="38" t="s">
        <v>2665</v>
      </c>
      <c r="I805" s="39">
        <v>29140.69</v>
      </c>
      <c r="J805" s="11">
        <f>VLOOKUP(LEFT(B805,5),[1]Percents!$C:$M,3,FALSE)</f>
        <v>0.91395000000000004</v>
      </c>
      <c r="K805" s="13">
        <f t="shared" si="13"/>
        <v>26633.133625499999</v>
      </c>
      <c r="L805" s="22"/>
    </row>
    <row r="806" spans="1:12" s="40" customFormat="1" ht="14.25" customHeight="1" x14ac:dyDescent="0.25">
      <c r="A806" s="38" t="s">
        <v>213</v>
      </c>
      <c r="B806" s="38" t="s">
        <v>94</v>
      </c>
      <c r="C806" s="38" t="s">
        <v>3245</v>
      </c>
      <c r="D806" s="38" t="s">
        <v>3246</v>
      </c>
      <c r="E806" s="38" t="s">
        <v>97</v>
      </c>
      <c r="F806" s="38" t="s">
        <v>3236</v>
      </c>
      <c r="G806" s="38" t="s">
        <v>3223</v>
      </c>
      <c r="H806" s="38" t="s">
        <v>2665</v>
      </c>
      <c r="I806" s="39">
        <v>14550.23</v>
      </c>
      <c r="J806" s="11">
        <f>VLOOKUP(LEFT(B806,5),[1]Percents!$C:$M,3,FALSE)</f>
        <v>0.91395000000000004</v>
      </c>
      <c r="K806" s="13">
        <f t="shared" si="13"/>
        <v>13298.1827085</v>
      </c>
      <c r="L806" s="22"/>
    </row>
    <row r="807" spans="1:12" s="40" customFormat="1" ht="14.25" customHeight="1" x14ac:dyDescent="0.25">
      <c r="A807" s="38" t="s">
        <v>213</v>
      </c>
      <c r="B807" s="38" t="s">
        <v>134</v>
      </c>
      <c r="C807" s="38" t="s">
        <v>3030</v>
      </c>
      <c r="D807" s="38" t="s">
        <v>4977</v>
      </c>
      <c r="E807" s="38" t="s">
        <v>3031</v>
      </c>
      <c r="F807" s="38" t="s">
        <v>3032</v>
      </c>
      <c r="G807" s="38" t="s">
        <v>3033</v>
      </c>
      <c r="H807" s="38" t="s">
        <v>2665</v>
      </c>
      <c r="I807" s="39">
        <v>4562.03</v>
      </c>
      <c r="J807" s="11">
        <f>VLOOKUP(LEFT(B807,5),[1]Percents!$C:$M,3,FALSE)</f>
        <v>0.70594999999999997</v>
      </c>
      <c r="K807" s="13">
        <f t="shared" si="13"/>
        <v>3220.5650784999998</v>
      </c>
      <c r="L807" s="22"/>
    </row>
    <row r="808" spans="1:12" s="40" customFormat="1" ht="14.25" customHeight="1" x14ac:dyDescent="0.25">
      <c r="A808" s="38" t="s">
        <v>213</v>
      </c>
      <c r="B808" s="38" t="s">
        <v>94</v>
      </c>
      <c r="C808" s="38" t="s">
        <v>3034</v>
      </c>
      <c r="D808" s="38" t="s">
        <v>3035</v>
      </c>
      <c r="E808" s="38" t="s">
        <v>3036</v>
      </c>
      <c r="F808" s="38" t="s">
        <v>3037</v>
      </c>
      <c r="G808" s="38" t="s">
        <v>2991</v>
      </c>
      <c r="H808" s="38" t="s">
        <v>2665</v>
      </c>
      <c r="I808" s="39">
        <v>9538.4599999999991</v>
      </c>
      <c r="J808" s="11">
        <f>VLOOKUP(LEFT(B808,5),[1]Percents!$C:$M,3,FALSE)</f>
        <v>0.91395000000000004</v>
      </c>
      <c r="K808" s="13">
        <f t="shared" si="13"/>
        <v>8717.6755169999997</v>
      </c>
      <c r="L808" s="22"/>
    </row>
    <row r="809" spans="1:12" s="40" customFormat="1" ht="14.25" customHeight="1" x14ac:dyDescent="0.25">
      <c r="A809" s="38" t="s">
        <v>141</v>
      </c>
      <c r="B809" s="38" t="s">
        <v>43</v>
      </c>
      <c r="C809" s="38" t="s">
        <v>3038</v>
      </c>
      <c r="D809" s="38" t="s">
        <v>3039</v>
      </c>
      <c r="E809" s="38" t="s">
        <v>265</v>
      </c>
      <c r="F809" s="38" t="s">
        <v>3040</v>
      </c>
      <c r="G809" s="38" t="s">
        <v>3041</v>
      </c>
      <c r="H809" s="38" t="s">
        <v>2665</v>
      </c>
      <c r="I809" s="39">
        <v>20180.88</v>
      </c>
      <c r="J809" s="11">
        <f>VLOOKUP(LEFT(B809,5),[1]Percents!$C:$M,3,FALSE)</f>
        <v>0.1905</v>
      </c>
      <c r="K809" s="13">
        <f t="shared" si="13"/>
        <v>3844.4576400000001</v>
      </c>
      <c r="L809" s="22"/>
    </row>
    <row r="810" spans="1:12" s="40" customFormat="1" ht="14.25" customHeight="1" x14ac:dyDescent="0.25">
      <c r="A810" s="38" t="s">
        <v>141</v>
      </c>
      <c r="B810" s="38" t="s">
        <v>43</v>
      </c>
      <c r="C810" s="38" t="s">
        <v>9357</v>
      </c>
      <c r="D810" s="38" t="s">
        <v>9358</v>
      </c>
      <c r="E810" s="38" t="s">
        <v>265</v>
      </c>
      <c r="F810" s="38" t="s">
        <v>3040</v>
      </c>
      <c r="G810" s="38" t="s">
        <v>9359</v>
      </c>
      <c r="H810" s="38" t="s">
        <v>2665</v>
      </c>
      <c r="I810" s="39">
        <v>1269.98</v>
      </c>
      <c r="J810" s="11">
        <f>VLOOKUP(LEFT(B810,5),[1]Percents!$C:$M,3,FALSE)</f>
        <v>0.1905</v>
      </c>
      <c r="K810" s="13">
        <f t="shared" si="13"/>
        <v>241.93119000000002</v>
      </c>
      <c r="L810" s="22"/>
    </row>
    <row r="811" spans="1:12" s="40" customFormat="1" ht="14.25" customHeight="1" x14ac:dyDescent="0.25">
      <c r="A811" s="38" t="s">
        <v>213</v>
      </c>
      <c r="B811" s="38" t="s">
        <v>94</v>
      </c>
      <c r="C811" s="38" t="s">
        <v>3121</v>
      </c>
      <c r="D811" s="38" t="s">
        <v>3122</v>
      </c>
      <c r="E811" s="38" t="s">
        <v>535</v>
      </c>
      <c r="F811" s="38" t="s">
        <v>3123</v>
      </c>
      <c r="G811" s="38" t="s">
        <v>3112</v>
      </c>
      <c r="H811" s="38" t="s">
        <v>2665</v>
      </c>
      <c r="I811" s="39">
        <v>14791.78</v>
      </c>
      <c r="J811" s="11">
        <f>VLOOKUP(LEFT(B811,5),[1]Percents!$C:$M,3,FALSE)</f>
        <v>0.91395000000000004</v>
      </c>
      <c r="K811" s="13">
        <f t="shared" si="13"/>
        <v>13518.947331000001</v>
      </c>
      <c r="L811" s="22"/>
    </row>
    <row r="812" spans="1:12" s="40" customFormat="1" ht="14.25" customHeight="1" x14ac:dyDescent="0.25">
      <c r="A812" s="38" t="s">
        <v>213</v>
      </c>
      <c r="B812" s="38" t="s">
        <v>226</v>
      </c>
      <c r="C812" s="38" t="s">
        <v>3124</v>
      </c>
      <c r="D812" s="38" t="s">
        <v>3125</v>
      </c>
      <c r="E812" s="38" t="s">
        <v>496</v>
      </c>
      <c r="F812" s="38" t="s">
        <v>3126</v>
      </c>
      <c r="G812" s="38" t="s">
        <v>2990</v>
      </c>
      <c r="H812" s="38" t="s">
        <v>2665</v>
      </c>
      <c r="I812" s="39">
        <v>18767.13</v>
      </c>
      <c r="J812" s="11">
        <f>VLOOKUP(LEFT(B812,5),[1]Percents!$C:$M,3,FALSE)</f>
        <v>0.91395000000000004</v>
      </c>
      <c r="K812" s="13">
        <f t="shared" si="13"/>
        <v>17152.218463500001</v>
      </c>
      <c r="L812" s="22"/>
    </row>
    <row r="813" spans="1:12" s="40" customFormat="1" ht="14.25" customHeight="1" x14ac:dyDescent="0.25">
      <c r="A813" s="38" t="s">
        <v>213</v>
      </c>
      <c r="B813" s="38" t="s">
        <v>145</v>
      </c>
      <c r="C813" s="38" t="s">
        <v>3042</v>
      </c>
      <c r="D813" s="38" t="s">
        <v>3043</v>
      </c>
      <c r="E813" s="38" t="s">
        <v>47</v>
      </c>
      <c r="F813" s="38" t="s">
        <v>3044</v>
      </c>
      <c r="G813" s="38" t="s">
        <v>2990</v>
      </c>
      <c r="H813" s="38" t="s">
        <v>2665</v>
      </c>
      <c r="I813" s="39">
        <v>0</v>
      </c>
      <c r="J813" s="11">
        <f>VLOOKUP(LEFT(B813,5),[1]Percents!$C:$M,3,FALSE)</f>
        <v>0.70594999999999997</v>
      </c>
      <c r="K813" s="13">
        <f t="shared" si="13"/>
        <v>0</v>
      </c>
      <c r="L813" s="22"/>
    </row>
    <row r="814" spans="1:12" s="40" customFormat="1" ht="14.25" customHeight="1" x14ac:dyDescent="0.25">
      <c r="A814" s="38" t="s">
        <v>213</v>
      </c>
      <c r="B814" s="38" t="s">
        <v>656</v>
      </c>
      <c r="C814" s="38" t="s">
        <v>3127</v>
      </c>
      <c r="D814" s="38" t="s">
        <v>3128</v>
      </c>
      <c r="E814" s="38" t="s">
        <v>9</v>
      </c>
      <c r="F814" s="38" t="s">
        <v>3129</v>
      </c>
      <c r="G814" s="38" t="s">
        <v>2991</v>
      </c>
      <c r="H814" s="38" t="s">
        <v>2665</v>
      </c>
      <c r="I814" s="39">
        <v>12735.14</v>
      </c>
      <c r="J814" s="11">
        <f>VLOOKUP(LEFT(B814,5),[1]Percents!$C:$M,3,FALSE)</f>
        <v>0.70594999999999997</v>
      </c>
      <c r="K814" s="13">
        <f t="shared" si="13"/>
        <v>8990.3720829999984</v>
      </c>
      <c r="L814" s="22"/>
    </row>
    <row r="815" spans="1:12" s="40" customFormat="1" ht="14.25" customHeight="1" x14ac:dyDescent="0.25">
      <c r="A815" s="38" t="s">
        <v>213</v>
      </c>
      <c r="B815" s="38" t="s">
        <v>145</v>
      </c>
      <c r="C815" s="38" t="s">
        <v>3130</v>
      </c>
      <c r="D815" s="38" t="s">
        <v>3131</v>
      </c>
      <c r="E815" s="38" t="s">
        <v>2946</v>
      </c>
      <c r="F815" s="38" t="s">
        <v>3132</v>
      </c>
      <c r="G815" s="38" t="s">
        <v>1760</v>
      </c>
      <c r="H815" s="38" t="s">
        <v>2665</v>
      </c>
      <c r="I815" s="39">
        <v>18242.05</v>
      </c>
      <c r="J815" s="11">
        <f>VLOOKUP(LEFT(B815,5),[1]Percents!$C:$M,3,FALSE)</f>
        <v>0.70594999999999997</v>
      </c>
      <c r="K815" s="13">
        <f t="shared" si="13"/>
        <v>12877.975197499998</v>
      </c>
      <c r="L815" s="22"/>
    </row>
    <row r="816" spans="1:12" s="40" customFormat="1" ht="14.25" customHeight="1" x14ac:dyDescent="0.25">
      <c r="A816" s="38" t="s">
        <v>141</v>
      </c>
      <c r="B816" s="38" t="s">
        <v>43</v>
      </c>
      <c r="C816" s="38" t="s">
        <v>3928</v>
      </c>
      <c r="D816" s="38" t="s">
        <v>3929</v>
      </c>
      <c r="E816" s="38" t="s">
        <v>3930</v>
      </c>
      <c r="F816" s="38" t="s">
        <v>3132</v>
      </c>
      <c r="G816" s="38" t="s">
        <v>3534</v>
      </c>
      <c r="H816" s="38" t="s">
        <v>2665</v>
      </c>
      <c r="I816" s="39">
        <v>1218.32</v>
      </c>
      <c r="J816" s="11">
        <f>VLOOKUP(LEFT(B816,5),[1]Percents!$C:$M,3,FALSE)</f>
        <v>0.1905</v>
      </c>
      <c r="K816" s="13">
        <f t="shared" si="13"/>
        <v>232.08995999999999</v>
      </c>
      <c r="L816" s="22"/>
    </row>
    <row r="817" spans="1:12" s="40" customFormat="1" ht="14.25" customHeight="1" x14ac:dyDescent="0.25">
      <c r="A817" s="38" t="s">
        <v>141</v>
      </c>
      <c r="B817" s="38" t="s">
        <v>245</v>
      </c>
      <c r="C817" s="38" t="s">
        <v>3133</v>
      </c>
      <c r="D817" s="38" t="s">
        <v>3134</v>
      </c>
      <c r="E817" s="38" t="s">
        <v>497</v>
      </c>
      <c r="F817" s="38" t="s">
        <v>3135</v>
      </c>
      <c r="G817" s="38" t="s">
        <v>3112</v>
      </c>
      <c r="H817" s="38" t="s">
        <v>2665</v>
      </c>
      <c r="I817" s="39">
        <v>11989.17</v>
      </c>
      <c r="J817" s="11">
        <f>VLOOKUP(LEFT(B817,5),[1]Percents!$C:$M,3,FALSE)</f>
        <v>0.1905</v>
      </c>
      <c r="K817" s="13">
        <f t="shared" si="13"/>
        <v>2283.9368850000001</v>
      </c>
      <c r="L817" s="22"/>
    </row>
    <row r="818" spans="1:12" s="40" customFormat="1" ht="14.25" customHeight="1" x14ac:dyDescent="0.25">
      <c r="A818" s="38" t="s">
        <v>213</v>
      </c>
      <c r="B818" s="38" t="s">
        <v>147</v>
      </c>
      <c r="C818" s="38" t="s">
        <v>3136</v>
      </c>
      <c r="D818" s="38" t="s">
        <v>3137</v>
      </c>
      <c r="E818" s="38" t="s">
        <v>822</v>
      </c>
      <c r="F818" s="38" t="s">
        <v>3138</v>
      </c>
      <c r="G818" s="38" t="s">
        <v>3112</v>
      </c>
      <c r="H818" s="38" t="s">
        <v>2665</v>
      </c>
      <c r="I818" s="39">
        <v>12008.51</v>
      </c>
      <c r="J818" s="11">
        <f>VLOOKUP(LEFT(B818,5),[1]Percents!$C:$M,3,FALSE)</f>
        <v>0.91395000000000004</v>
      </c>
      <c r="K818" s="13">
        <f t="shared" si="13"/>
        <v>10975.177714500001</v>
      </c>
      <c r="L818" s="22"/>
    </row>
    <row r="819" spans="1:12" s="40" customFormat="1" ht="14.25" customHeight="1" x14ac:dyDescent="0.25">
      <c r="A819" s="38" t="s">
        <v>213</v>
      </c>
      <c r="B819" s="38" t="s">
        <v>310</v>
      </c>
      <c r="C819" s="38" t="s">
        <v>3247</v>
      </c>
      <c r="D819" s="38" t="s">
        <v>3248</v>
      </c>
      <c r="E819" s="38" t="s">
        <v>312</v>
      </c>
      <c r="F819" s="38" t="s">
        <v>3249</v>
      </c>
      <c r="G819" s="38" t="s">
        <v>3223</v>
      </c>
      <c r="H819" s="38" t="s">
        <v>2665</v>
      </c>
      <c r="I819" s="39">
        <v>6569.85</v>
      </c>
      <c r="J819" s="11">
        <f>VLOOKUP(LEFT(B819,5),[1]Percents!$C:$M,3,FALSE)</f>
        <v>0.91395000000000004</v>
      </c>
      <c r="K819" s="13">
        <f t="shared" si="13"/>
        <v>6004.5144075000007</v>
      </c>
      <c r="L819" s="22"/>
    </row>
    <row r="820" spans="1:12" s="40" customFormat="1" ht="14.25" customHeight="1" x14ac:dyDescent="0.25">
      <c r="A820" s="38" t="s">
        <v>213</v>
      </c>
      <c r="B820" s="38" t="s">
        <v>195</v>
      </c>
      <c r="C820" s="38" t="s">
        <v>3775</v>
      </c>
      <c r="D820" s="38" t="s">
        <v>3776</v>
      </c>
      <c r="E820" s="38" t="s">
        <v>266</v>
      </c>
      <c r="F820" s="38" t="s">
        <v>3249</v>
      </c>
      <c r="G820" s="38" t="s">
        <v>3223</v>
      </c>
      <c r="H820" s="38" t="s">
        <v>2665</v>
      </c>
      <c r="I820" s="39">
        <v>1590.5</v>
      </c>
      <c r="J820" s="11">
        <f>VLOOKUP(LEFT(B820,5),[1]Percents!$C:$M,3,FALSE)</f>
        <v>0.91395000000000004</v>
      </c>
      <c r="K820" s="13">
        <f t="shared" si="13"/>
        <v>1453.637475</v>
      </c>
      <c r="L820" s="22"/>
    </row>
    <row r="821" spans="1:12" s="40" customFormat="1" ht="14.25" customHeight="1" x14ac:dyDescent="0.25">
      <c r="A821" s="38" t="s">
        <v>213</v>
      </c>
      <c r="B821" s="38" t="s">
        <v>310</v>
      </c>
      <c r="C821" s="38" t="s">
        <v>5811</v>
      </c>
      <c r="D821" s="38" t="s">
        <v>5812</v>
      </c>
      <c r="E821" s="38" t="s">
        <v>312</v>
      </c>
      <c r="F821" s="38" t="s">
        <v>3249</v>
      </c>
      <c r="G821" s="38" t="s">
        <v>5782</v>
      </c>
      <c r="H821" s="38" t="s">
        <v>2665</v>
      </c>
      <c r="I821" s="39">
        <v>3946.43</v>
      </c>
      <c r="J821" s="11">
        <f>VLOOKUP(LEFT(B821,5),[1]Percents!$C:$M,3,FALSE)</f>
        <v>0.91395000000000004</v>
      </c>
      <c r="K821" s="13">
        <f t="shared" si="13"/>
        <v>3606.8396984999999</v>
      </c>
      <c r="L821" s="22"/>
    </row>
    <row r="822" spans="1:12" s="40" customFormat="1" ht="14.25" customHeight="1" x14ac:dyDescent="0.25">
      <c r="A822" s="38" t="s">
        <v>213</v>
      </c>
      <c r="B822" s="38" t="s">
        <v>190</v>
      </c>
      <c r="C822" s="38" t="s">
        <v>3250</v>
      </c>
      <c r="D822" s="38" t="s">
        <v>3251</v>
      </c>
      <c r="E822" s="38" t="s">
        <v>6716</v>
      </c>
      <c r="F822" s="38" t="s">
        <v>3252</v>
      </c>
      <c r="G822" s="38" t="s">
        <v>3112</v>
      </c>
      <c r="H822" s="38" t="s">
        <v>2665</v>
      </c>
      <c r="I822" s="39">
        <v>866.69999999999993</v>
      </c>
      <c r="J822" s="11">
        <f>VLOOKUP(LEFT(B822,5),[1]Percents!$C:$M,3,FALSE)</f>
        <v>0.70594999999999997</v>
      </c>
      <c r="K822" s="13">
        <f t="shared" si="13"/>
        <v>611.84686499999987</v>
      </c>
      <c r="L822" s="22"/>
    </row>
    <row r="823" spans="1:12" s="40" customFormat="1" ht="14.25" customHeight="1" x14ac:dyDescent="0.25">
      <c r="A823" s="38" t="s">
        <v>213</v>
      </c>
      <c r="B823" s="38" t="s">
        <v>226</v>
      </c>
      <c r="C823" s="38" t="s">
        <v>3253</v>
      </c>
      <c r="D823" s="38" t="s">
        <v>3254</v>
      </c>
      <c r="E823" s="38" t="s">
        <v>496</v>
      </c>
      <c r="F823" s="38" t="s">
        <v>3255</v>
      </c>
      <c r="G823" s="38" t="s">
        <v>3223</v>
      </c>
      <c r="H823" s="38" t="s">
        <v>2665</v>
      </c>
      <c r="I823" s="39">
        <v>14560.52</v>
      </c>
      <c r="J823" s="11">
        <f>VLOOKUP(LEFT(B823,5),[1]Percents!$C:$M,3,FALSE)</f>
        <v>0.91395000000000004</v>
      </c>
      <c r="K823" s="13">
        <f t="shared" si="13"/>
        <v>13307.587254000002</v>
      </c>
      <c r="L823" s="22"/>
    </row>
    <row r="824" spans="1:12" s="40" customFormat="1" ht="14.25" customHeight="1" x14ac:dyDescent="0.25">
      <c r="A824" s="38" t="s">
        <v>213</v>
      </c>
      <c r="B824" s="38" t="s">
        <v>4321</v>
      </c>
      <c r="C824" s="38" t="s">
        <v>3777</v>
      </c>
      <c r="D824" s="38" t="s">
        <v>3778</v>
      </c>
      <c r="E824" s="38" t="s">
        <v>3779</v>
      </c>
      <c r="F824" s="38" t="s">
        <v>3780</v>
      </c>
      <c r="G824" s="38" t="s">
        <v>3781</v>
      </c>
      <c r="H824" s="38" t="s">
        <v>2665</v>
      </c>
      <c r="I824" s="39">
        <v>1955.96</v>
      </c>
      <c r="J824" s="11">
        <f>VLOOKUP(LEFT(B824,5),[1]Percents!$C:$M,3,FALSE)</f>
        <v>0.70594999999999997</v>
      </c>
      <c r="K824" s="13">
        <f t="shared" si="13"/>
        <v>1380.809962</v>
      </c>
      <c r="L824" s="22"/>
    </row>
    <row r="825" spans="1:12" s="40" customFormat="1" ht="14.25" customHeight="1" x14ac:dyDescent="0.25">
      <c r="A825" s="38" t="s">
        <v>243</v>
      </c>
      <c r="B825" s="38" t="s">
        <v>203</v>
      </c>
      <c r="C825" s="38" t="s">
        <v>3256</v>
      </c>
      <c r="D825" s="38" t="s">
        <v>3257</v>
      </c>
      <c r="E825" s="38" t="s">
        <v>3258</v>
      </c>
      <c r="F825" s="38" t="s">
        <v>3259</v>
      </c>
      <c r="G825" s="38" t="s">
        <v>3223</v>
      </c>
      <c r="H825" s="38" t="s">
        <v>2665</v>
      </c>
      <c r="I825" s="39">
        <v>1465.22</v>
      </c>
      <c r="J825" s="11">
        <f>VLOOKUP(LEFT(B825,5),[1]Percents!$C:$M,3,FALSE)</f>
        <v>0.90900000000000003</v>
      </c>
      <c r="K825" s="13">
        <f t="shared" si="13"/>
        <v>1331.88498</v>
      </c>
      <c r="L825" s="22"/>
    </row>
    <row r="826" spans="1:12" s="40" customFormat="1" ht="14.25" customHeight="1" x14ac:dyDescent="0.25">
      <c r="A826" s="38" t="s">
        <v>213</v>
      </c>
      <c r="B826" s="38" t="s">
        <v>67</v>
      </c>
      <c r="C826" s="38" t="s">
        <v>3544</v>
      </c>
      <c r="D826" s="38" t="s">
        <v>3545</v>
      </c>
      <c r="E826" s="38" t="s">
        <v>282</v>
      </c>
      <c r="F826" s="38" t="s">
        <v>3259</v>
      </c>
      <c r="G826" s="38" t="s">
        <v>3223</v>
      </c>
      <c r="H826" s="38" t="s">
        <v>2665</v>
      </c>
      <c r="I826" s="39">
        <v>247.54</v>
      </c>
      <c r="J826" s="11">
        <f>VLOOKUP(LEFT(B826,5),[1]Percents!$C:$M,3,FALSE)</f>
        <v>0.70594999999999997</v>
      </c>
      <c r="K826" s="13">
        <f t="shared" si="13"/>
        <v>174.75086299999998</v>
      </c>
      <c r="L826" s="22"/>
    </row>
    <row r="827" spans="1:12" s="40" customFormat="1" ht="14.25" customHeight="1" x14ac:dyDescent="0.25">
      <c r="A827" s="38" t="s">
        <v>213</v>
      </c>
      <c r="B827" s="38" t="s">
        <v>919</v>
      </c>
      <c r="C827" s="38" t="s">
        <v>3546</v>
      </c>
      <c r="D827" s="38" t="s">
        <v>3547</v>
      </c>
      <c r="E827" s="38" t="s">
        <v>3548</v>
      </c>
      <c r="F827" s="38" t="s">
        <v>3549</v>
      </c>
      <c r="G827" s="38" t="s">
        <v>3534</v>
      </c>
      <c r="H827" s="38" t="s">
        <v>2665</v>
      </c>
      <c r="I827" s="39">
        <v>354.83</v>
      </c>
      <c r="J827" s="11">
        <f>VLOOKUP(LEFT(B827,5),[1]Percents!$C:$M,3,FALSE)</f>
        <v>0.70594999999999997</v>
      </c>
      <c r="K827" s="13">
        <f t="shared" si="13"/>
        <v>250.49223849999998</v>
      </c>
      <c r="L827" s="22"/>
    </row>
    <row r="828" spans="1:12" s="40" customFormat="1" ht="14.25" customHeight="1" x14ac:dyDescent="0.25">
      <c r="A828" s="38" t="s">
        <v>213</v>
      </c>
      <c r="B828" s="38" t="s">
        <v>919</v>
      </c>
      <c r="C828" s="38" t="s">
        <v>3550</v>
      </c>
      <c r="D828" s="38" t="s">
        <v>3551</v>
      </c>
      <c r="E828" s="38" t="s">
        <v>3548</v>
      </c>
      <c r="F828" s="38" t="s">
        <v>3549</v>
      </c>
      <c r="G828" s="38" t="s">
        <v>3534</v>
      </c>
      <c r="H828" s="38" t="s">
        <v>2665</v>
      </c>
      <c r="I828" s="39">
        <v>979.51</v>
      </c>
      <c r="J828" s="11">
        <f>VLOOKUP(LEFT(B828,5),[1]Percents!$C:$M,3,FALSE)</f>
        <v>0.70594999999999997</v>
      </c>
      <c r="K828" s="13">
        <f t="shared" si="13"/>
        <v>691.48508449999997</v>
      </c>
      <c r="L828" s="22"/>
    </row>
    <row r="829" spans="1:12" s="40" customFormat="1" ht="14.25" customHeight="1" x14ac:dyDescent="0.25">
      <c r="A829" s="38" t="s">
        <v>213</v>
      </c>
      <c r="B829" s="38" t="s">
        <v>919</v>
      </c>
      <c r="C829" s="38" t="s">
        <v>3931</v>
      </c>
      <c r="D829" s="38" t="s">
        <v>3932</v>
      </c>
      <c r="E829" s="38" t="s">
        <v>3548</v>
      </c>
      <c r="F829" s="38" t="s">
        <v>3549</v>
      </c>
      <c r="G829" s="38" t="s">
        <v>3534</v>
      </c>
      <c r="H829" s="38" t="s">
        <v>2665</v>
      </c>
      <c r="I829" s="39">
        <v>0</v>
      </c>
      <c r="J829" s="11">
        <f>VLOOKUP(LEFT(B829,5),[1]Percents!$C:$M,3,FALSE)</f>
        <v>0.70594999999999997</v>
      </c>
      <c r="K829" s="13">
        <f t="shared" si="13"/>
        <v>0</v>
      </c>
      <c r="L829" s="22"/>
    </row>
    <row r="830" spans="1:12" s="40" customFormat="1" ht="14.25" customHeight="1" x14ac:dyDescent="0.25">
      <c r="A830" s="38" t="s">
        <v>213</v>
      </c>
      <c r="B830" s="38" t="s">
        <v>270</v>
      </c>
      <c r="C830" s="38" t="s">
        <v>3374</v>
      </c>
      <c r="D830" s="38" t="s">
        <v>3375</v>
      </c>
      <c r="E830" s="38" t="s">
        <v>1238</v>
      </c>
      <c r="F830" s="38" t="s">
        <v>3376</v>
      </c>
      <c r="G830" s="38" t="s">
        <v>3223</v>
      </c>
      <c r="H830" s="38" t="s">
        <v>2665</v>
      </c>
      <c r="I830" s="39">
        <v>0</v>
      </c>
      <c r="J830" s="11">
        <f>VLOOKUP(LEFT(B830,5),[1]Percents!$C:$M,3,FALSE)</f>
        <v>0.91395000000000004</v>
      </c>
      <c r="K830" s="13">
        <f t="shared" si="13"/>
        <v>0</v>
      </c>
      <c r="L830" s="22"/>
    </row>
    <row r="831" spans="1:12" s="40" customFormat="1" ht="14.25" customHeight="1" x14ac:dyDescent="0.25">
      <c r="A831" s="38" t="s">
        <v>213</v>
      </c>
      <c r="B831" s="38" t="s">
        <v>147</v>
      </c>
      <c r="C831" s="38" t="s">
        <v>3377</v>
      </c>
      <c r="D831" s="38" t="s">
        <v>3378</v>
      </c>
      <c r="E831" s="38" t="s">
        <v>82</v>
      </c>
      <c r="F831" s="38" t="s">
        <v>3379</v>
      </c>
      <c r="G831" s="38" t="s">
        <v>3223</v>
      </c>
      <c r="H831" s="38" t="s">
        <v>2665</v>
      </c>
      <c r="I831" s="39">
        <v>11337.09</v>
      </c>
      <c r="J831" s="11">
        <f>VLOOKUP(LEFT(B831,5),[1]Percents!$C:$M,3,FALSE)</f>
        <v>0.91395000000000004</v>
      </c>
      <c r="K831" s="13">
        <f t="shared" si="13"/>
        <v>10361.5334055</v>
      </c>
      <c r="L831" s="22"/>
    </row>
    <row r="832" spans="1:12" s="40" customFormat="1" ht="14.25" customHeight="1" x14ac:dyDescent="0.25">
      <c r="A832" s="38" t="s">
        <v>213</v>
      </c>
      <c r="B832" s="38" t="s">
        <v>61</v>
      </c>
      <c r="C832" s="38" t="s">
        <v>3380</v>
      </c>
      <c r="D832" s="38" t="s">
        <v>3381</v>
      </c>
      <c r="E832" s="38" t="s">
        <v>461</v>
      </c>
      <c r="F832" s="38" t="s">
        <v>3382</v>
      </c>
      <c r="G832" s="38" t="s">
        <v>3383</v>
      </c>
      <c r="H832" s="38" t="s">
        <v>2665</v>
      </c>
      <c r="I832" s="41">
        <v>0</v>
      </c>
      <c r="J832" s="11">
        <f>VLOOKUP(LEFT(B832,5),[1]Percents!$C:$M,3,FALSE)</f>
        <v>0.91395000000000004</v>
      </c>
      <c r="K832" s="13">
        <f t="shared" si="13"/>
        <v>0</v>
      </c>
      <c r="L832" s="22"/>
    </row>
    <row r="833" spans="1:12" s="40" customFormat="1" ht="14.25" customHeight="1" x14ac:dyDescent="0.25">
      <c r="A833" s="38" t="s">
        <v>213</v>
      </c>
      <c r="B833" s="38" t="s">
        <v>495</v>
      </c>
      <c r="C833" s="38" t="s">
        <v>3260</v>
      </c>
      <c r="D833" s="38" t="s">
        <v>3261</v>
      </c>
      <c r="E833" s="38" t="s">
        <v>2698</v>
      </c>
      <c r="F833" s="38" t="s">
        <v>3262</v>
      </c>
      <c r="G833" s="38" t="s">
        <v>3112</v>
      </c>
      <c r="H833" s="38" t="s">
        <v>2665</v>
      </c>
      <c r="I833" s="39">
        <v>391.5</v>
      </c>
      <c r="J833" s="11">
        <f>VLOOKUP(LEFT(B833,5),[1]Percents!$C:$M,3,FALSE)</f>
        <v>0.91395000000000004</v>
      </c>
      <c r="K833" s="13">
        <f t="shared" si="13"/>
        <v>357.81142500000004</v>
      </c>
      <c r="L833" s="22"/>
    </row>
    <row r="834" spans="1:12" s="40" customFormat="1" ht="14.25" customHeight="1" x14ac:dyDescent="0.25">
      <c r="A834" s="38" t="s">
        <v>213</v>
      </c>
      <c r="B834" s="38" t="s">
        <v>94</v>
      </c>
      <c r="C834" s="38" t="s">
        <v>3263</v>
      </c>
      <c r="D834" s="38" t="s">
        <v>3264</v>
      </c>
      <c r="E834" s="38" t="s">
        <v>3265</v>
      </c>
      <c r="F834" s="38" t="s">
        <v>3266</v>
      </c>
      <c r="G834" s="38" t="s">
        <v>3267</v>
      </c>
      <c r="H834" s="38" t="s">
        <v>2665</v>
      </c>
      <c r="I834" s="39">
        <v>17805.16</v>
      </c>
      <c r="J834" s="11">
        <f>VLOOKUP(LEFT(B834,5),[1]Percents!$C:$M,3,FALSE)</f>
        <v>0.91395000000000004</v>
      </c>
      <c r="K834" s="13">
        <f t="shared" si="13"/>
        <v>16273.025982000001</v>
      </c>
      <c r="L834" s="22"/>
    </row>
    <row r="835" spans="1:12" s="40" customFormat="1" ht="14.25" customHeight="1" x14ac:dyDescent="0.25">
      <c r="A835" s="38" t="s">
        <v>213</v>
      </c>
      <c r="B835" s="38" t="s">
        <v>292</v>
      </c>
      <c r="C835" s="38" t="s">
        <v>3268</v>
      </c>
      <c r="D835" s="38" t="s">
        <v>3269</v>
      </c>
      <c r="E835" s="38" t="s">
        <v>168</v>
      </c>
      <c r="F835" s="38" t="s">
        <v>3270</v>
      </c>
      <c r="G835" s="38" t="s">
        <v>3223</v>
      </c>
      <c r="H835" s="38" t="s">
        <v>2665</v>
      </c>
      <c r="I835" s="39">
        <v>0</v>
      </c>
      <c r="J835" s="11">
        <f>VLOOKUP(LEFT(B835,5),[1]Percents!$C:$M,3,FALSE)</f>
        <v>0.70594999999999997</v>
      </c>
      <c r="K835" s="13">
        <f t="shared" si="13"/>
        <v>0</v>
      </c>
      <c r="L835" s="22"/>
    </row>
    <row r="836" spans="1:12" s="40" customFormat="1" ht="14.25" customHeight="1" x14ac:dyDescent="0.25">
      <c r="A836" s="38" t="s">
        <v>213</v>
      </c>
      <c r="B836" s="38" t="s">
        <v>233</v>
      </c>
      <c r="C836" s="38" t="s">
        <v>3384</v>
      </c>
      <c r="D836" s="38" t="s">
        <v>3385</v>
      </c>
      <c r="E836" s="38" t="s">
        <v>3386</v>
      </c>
      <c r="F836" s="38" t="s">
        <v>3387</v>
      </c>
      <c r="G836" s="38" t="s">
        <v>2825</v>
      </c>
      <c r="H836" s="38" t="s">
        <v>2665</v>
      </c>
      <c r="I836" s="39">
        <v>0</v>
      </c>
      <c r="J836" s="11">
        <f>VLOOKUP(LEFT(B836,5),[1]Percents!$C:$M,3,FALSE)</f>
        <v>0.70594999999999997</v>
      </c>
      <c r="K836" s="13">
        <f t="shared" si="13"/>
        <v>0</v>
      </c>
      <c r="L836" s="22"/>
    </row>
    <row r="837" spans="1:12" s="40" customFormat="1" ht="14.25" customHeight="1" x14ac:dyDescent="0.25">
      <c r="A837" s="38" t="s">
        <v>213</v>
      </c>
      <c r="B837" s="38" t="s">
        <v>1004</v>
      </c>
      <c r="C837" s="38" t="s">
        <v>3384</v>
      </c>
      <c r="D837" s="38" t="s">
        <v>3385</v>
      </c>
      <c r="E837" s="38" t="s">
        <v>3386</v>
      </c>
      <c r="F837" s="38" t="s">
        <v>3387</v>
      </c>
      <c r="G837" s="38" t="s">
        <v>2825</v>
      </c>
      <c r="H837" s="38" t="s">
        <v>2665</v>
      </c>
      <c r="I837" s="39">
        <v>4656.55</v>
      </c>
      <c r="J837" s="11">
        <f>VLOOKUP(LEFT(B837,5),[1]Percents!$C:$M,3,FALSE)</f>
        <v>0.70594999999999997</v>
      </c>
      <c r="K837" s="13">
        <f t="shared" si="13"/>
        <v>3287.2914725000001</v>
      </c>
      <c r="L837" s="22"/>
    </row>
    <row r="838" spans="1:12" s="40" customFormat="1" ht="14.25" customHeight="1" x14ac:dyDescent="0.25">
      <c r="A838" s="38" t="s">
        <v>213</v>
      </c>
      <c r="B838" s="38" t="s">
        <v>285</v>
      </c>
      <c r="C838" s="38" t="s">
        <v>3388</v>
      </c>
      <c r="D838" s="38" t="s">
        <v>3389</v>
      </c>
      <c r="E838" s="38" t="s">
        <v>1097</v>
      </c>
      <c r="F838" s="38" t="s">
        <v>3390</v>
      </c>
      <c r="G838" s="38" t="s">
        <v>3223</v>
      </c>
      <c r="H838" s="38" t="s">
        <v>2665</v>
      </c>
      <c r="I838" s="39">
        <v>10104.1</v>
      </c>
      <c r="J838" s="11">
        <f>VLOOKUP(LEFT(B838,5),[1]Percents!$C:$M,3,FALSE)</f>
        <v>0.91395000000000004</v>
      </c>
      <c r="K838" s="13">
        <f t="shared" si="13"/>
        <v>9234.6421950000004</v>
      </c>
      <c r="L838" s="22"/>
    </row>
    <row r="839" spans="1:12" s="40" customFormat="1" ht="14.25" customHeight="1" x14ac:dyDescent="0.25">
      <c r="A839" s="38" t="s">
        <v>213</v>
      </c>
      <c r="B839" s="38" t="s">
        <v>53</v>
      </c>
      <c r="C839" s="38" t="s">
        <v>3552</v>
      </c>
      <c r="D839" s="38" t="s">
        <v>3553</v>
      </c>
      <c r="E839" s="38" t="s">
        <v>538</v>
      </c>
      <c r="F839" s="38" t="s">
        <v>3554</v>
      </c>
      <c r="G839" s="38" t="s">
        <v>3555</v>
      </c>
      <c r="H839" s="38" t="s">
        <v>2665</v>
      </c>
      <c r="I839" s="39">
        <v>0</v>
      </c>
      <c r="J839" s="11">
        <f>VLOOKUP(LEFT(B839,5),[1]Percents!$C:$M,3,FALSE)</f>
        <v>0.91395000000000004</v>
      </c>
      <c r="K839" s="13">
        <f t="shared" si="13"/>
        <v>0</v>
      </c>
      <c r="L839" s="22"/>
    </row>
    <row r="840" spans="1:12" s="40" customFormat="1" ht="14.25" customHeight="1" x14ac:dyDescent="0.25">
      <c r="A840" s="38" t="s">
        <v>213</v>
      </c>
      <c r="B840" s="38" t="s">
        <v>57</v>
      </c>
      <c r="C840" s="38" t="s">
        <v>8609</v>
      </c>
      <c r="D840" s="38" t="s">
        <v>8610</v>
      </c>
      <c r="E840" s="38" t="s">
        <v>6703</v>
      </c>
      <c r="F840" s="38" t="s">
        <v>7885</v>
      </c>
      <c r="G840" s="38" t="s">
        <v>4957</v>
      </c>
      <c r="H840" s="38" t="s">
        <v>2665</v>
      </c>
      <c r="I840" s="39">
        <v>0</v>
      </c>
      <c r="J840" s="11">
        <f>VLOOKUP(LEFT(B840,5),[1]Percents!$C:$M,3,FALSE)</f>
        <v>0.91395000000000004</v>
      </c>
      <c r="K840" s="13">
        <f t="shared" si="13"/>
        <v>0</v>
      </c>
      <c r="L840" s="22"/>
    </row>
    <row r="841" spans="1:12" s="40" customFormat="1" ht="14.25" customHeight="1" x14ac:dyDescent="0.25">
      <c r="A841" s="38" t="s">
        <v>213</v>
      </c>
      <c r="B841" s="38" t="s">
        <v>57</v>
      </c>
      <c r="C841" s="38" t="s">
        <v>7883</v>
      </c>
      <c r="D841" s="38" t="s">
        <v>7884</v>
      </c>
      <c r="E841" s="38" t="s">
        <v>6703</v>
      </c>
      <c r="F841" s="38" t="s">
        <v>7885</v>
      </c>
      <c r="G841" s="38" t="s">
        <v>7869</v>
      </c>
      <c r="H841" s="38" t="s">
        <v>2665</v>
      </c>
      <c r="I841" s="41">
        <v>56.11</v>
      </c>
      <c r="J841" s="11">
        <f>VLOOKUP(LEFT(B841,5),[1]Percents!$C:$M,3,FALSE)</f>
        <v>0.91395000000000004</v>
      </c>
      <c r="K841" s="13">
        <f t="shared" si="13"/>
        <v>51.281734499999999</v>
      </c>
      <c r="L841" s="22"/>
    </row>
    <row r="842" spans="1:12" s="40" customFormat="1" ht="14.25" customHeight="1" x14ac:dyDescent="0.25">
      <c r="A842" s="38" t="s">
        <v>213</v>
      </c>
      <c r="B842" s="38" t="s">
        <v>211</v>
      </c>
      <c r="C842" s="38" t="s">
        <v>3391</v>
      </c>
      <c r="D842" s="38" t="s">
        <v>3392</v>
      </c>
      <c r="E842" s="38" t="s">
        <v>2391</v>
      </c>
      <c r="F842" s="38" t="s">
        <v>3393</v>
      </c>
      <c r="G842" s="38" t="s">
        <v>3357</v>
      </c>
      <c r="H842" s="38" t="s">
        <v>2665</v>
      </c>
      <c r="I842" s="39">
        <v>0</v>
      </c>
      <c r="J842" s="11">
        <f>VLOOKUP(LEFT(B842,5),[1]Percents!$C:$M,3,FALSE)</f>
        <v>0.91395000000000004</v>
      </c>
      <c r="K842" s="13">
        <f t="shared" ref="K842:K905" si="14">+I842*J842</f>
        <v>0</v>
      </c>
      <c r="L842" s="22"/>
    </row>
    <row r="843" spans="1:12" s="40" customFormat="1" ht="14.25" customHeight="1" x14ac:dyDescent="0.25">
      <c r="A843" s="38" t="s">
        <v>213</v>
      </c>
      <c r="B843" s="38" t="s">
        <v>270</v>
      </c>
      <c r="C843" s="38" t="s">
        <v>3394</v>
      </c>
      <c r="D843" s="38" t="s">
        <v>3395</v>
      </c>
      <c r="E843" s="38" t="s">
        <v>988</v>
      </c>
      <c r="F843" s="38" t="s">
        <v>3396</v>
      </c>
      <c r="G843" s="38" t="s">
        <v>3357</v>
      </c>
      <c r="H843" s="38" t="s">
        <v>2665</v>
      </c>
      <c r="I843" s="39">
        <v>4220.8</v>
      </c>
      <c r="J843" s="11">
        <f>VLOOKUP(LEFT(B843,5),[1]Percents!$C:$M,3,FALSE)</f>
        <v>0.91395000000000004</v>
      </c>
      <c r="K843" s="13">
        <f t="shared" si="14"/>
        <v>3857.6001600000004</v>
      </c>
      <c r="L843" s="22"/>
    </row>
    <row r="844" spans="1:12" s="40" customFormat="1" ht="14.25" customHeight="1" x14ac:dyDescent="0.25">
      <c r="A844" s="38" t="s">
        <v>213</v>
      </c>
      <c r="B844" s="38" t="s">
        <v>310</v>
      </c>
      <c r="C844" s="38" t="s">
        <v>3271</v>
      </c>
      <c r="D844" s="38" t="s">
        <v>3272</v>
      </c>
      <c r="E844" s="38" t="s">
        <v>392</v>
      </c>
      <c r="F844" s="38" t="s">
        <v>3273</v>
      </c>
      <c r="G844" s="38" t="s">
        <v>3274</v>
      </c>
      <c r="H844" s="38" t="s">
        <v>2665</v>
      </c>
      <c r="I844" s="39">
        <v>9446.6200000000008</v>
      </c>
      <c r="J844" s="11">
        <f>VLOOKUP(LEFT(B844,5),[1]Percents!$C:$M,3,FALSE)</f>
        <v>0.91395000000000004</v>
      </c>
      <c r="K844" s="13">
        <f t="shared" si="14"/>
        <v>8633.7383490000011</v>
      </c>
      <c r="L844" s="22"/>
    </row>
    <row r="845" spans="1:12" s="40" customFormat="1" ht="14.25" customHeight="1" x14ac:dyDescent="0.25">
      <c r="A845" s="38" t="s">
        <v>213</v>
      </c>
      <c r="B845" s="38" t="s">
        <v>211</v>
      </c>
      <c r="C845" s="38" t="s">
        <v>3397</v>
      </c>
      <c r="D845" s="38" t="s">
        <v>3398</v>
      </c>
      <c r="E845" s="38" t="s">
        <v>2391</v>
      </c>
      <c r="F845" s="38" t="s">
        <v>3399</v>
      </c>
      <c r="G845" s="38" t="s">
        <v>3357</v>
      </c>
      <c r="H845" s="38" t="s">
        <v>2665</v>
      </c>
      <c r="I845" s="39">
        <v>5411.41</v>
      </c>
      <c r="J845" s="11">
        <f>VLOOKUP(LEFT(B845,5),[1]Percents!$C:$M,3,FALSE)</f>
        <v>0.91395000000000004</v>
      </c>
      <c r="K845" s="13">
        <f t="shared" si="14"/>
        <v>4945.7581694999999</v>
      </c>
      <c r="L845" s="22"/>
    </row>
    <row r="846" spans="1:12" s="40" customFormat="1" ht="14.25" customHeight="1" x14ac:dyDescent="0.25">
      <c r="A846" s="38" t="s">
        <v>66</v>
      </c>
      <c r="B846" s="38" t="s">
        <v>6996</v>
      </c>
      <c r="C846" s="38" t="s">
        <v>3782</v>
      </c>
      <c r="D846" s="38" t="s">
        <v>3783</v>
      </c>
      <c r="E846" s="38" t="s">
        <v>3784</v>
      </c>
      <c r="F846" s="38" t="s">
        <v>3785</v>
      </c>
      <c r="G846" s="38" t="s">
        <v>3314</v>
      </c>
      <c r="H846" s="38" t="s">
        <v>2665</v>
      </c>
      <c r="I846" s="39">
        <v>9.24</v>
      </c>
      <c r="J846" s="11">
        <f>VLOOKUP(LEFT(B846,5),[1]Percents!$C:$M,3,FALSE)</f>
        <v>0</v>
      </c>
      <c r="K846" s="13">
        <f t="shared" si="14"/>
        <v>0</v>
      </c>
      <c r="L846" s="22"/>
    </row>
    <row r="847" spans="1:12" s="40" customFormat="1" ht="14.25" customHeight="1" x14ac:dyDescent="0.25">
      <c r="A847" s="38" t="s">
        <v>213</v>
      </c>
      <c r="B847" s="38" t="s">
        <v>225</v>
      </c>
      <c r="C847" s="38" t="s">
        <v>3556</v>
      </c>
      <c r="D847" s="38" t="s">
        <v>3557</v>
      </c>
      <c r="E847" s="38" t="s">
        <v>209</v>
      </c>
      <c r="F847" s="38" t="s">
        <v>3558</v>
      </c>
      <c r="G847" s="38" t="s">
        <v>3357</v>
      </c>
      <c r="H847" s="38" t="s">
        <v>2665</v>
      </c>
      <c r="I847" s="39">
        <v>385.65</v>
      </c>
      <c r="J847" s="11">
        <f>VLOOKUP(LEFT(B847,5),[1]Percents!$C:$M,3,FALSE)</f>
        <v>0.70594999999999997</v>
      </c>
      <c r="K847" s="13">
        <f t="shared" si="14"/>
        <v>272.2496175</v>
      </c>
      <c r="L847" s="22"/>
    </row>
    <row r="848" spans="1:12" s="40" customFormat="1" ht="14.25" customHeight="1" x14ac:dyDescent="0.25">
      <c r="A848" s="38" t="s">
        <v>213</v>
      </c>
      <c r="B848" s="38" t="s">
        <v>233</v>
      </c>
      <c r="C848" s="38" t="s">
        <v>3400</v>
      </c>
      <c r="D848" s="38" t="s">
        <v>3401</v>
      </c>
      <c r="E848" s="38" t="s">
        <v>3386</v>
      </c>
      <c r="F848" s="38" t="s">
        <v>3402</v>
      </c>
      <c r="G848" s="38" t="s">
        <v>2825</v>
      </c>
      <c r="H848" s="38" t="s">
        <v>2665</v>
      </c>
      <c r="I848" s="39">
        <v>0</v>
      </c>
      <c r="J848" s="11">
        <f>VLOOKUP(LEFT(B848,5),[1]Percents!$C:$M,3,FALSE)</f>
        <v>0.70594999999999997</v>
      </c>
      <c r="K848" s="13">
        <f t="shared" si="14"/>
        <v>0</v>
      </c>
      <c r="L848" s="22"/>
    </row>
    <row r="849" spans="1:12" s="40" customFormat="1" ht="14.25" customHeight="1" x14ac:dyDescent="0.25">
      <c r="A849" s="38" t="s">
        <v>213</v>
      </c>
      <c r="B849" s="38" t="s">
        <v>1004</v>
      </c>
      <c r="C849" s="38" t="s">
        <v>3400</v>
      </c>
      <c r="D849" s="38" t="s">
        <v>3401</v>
      </c>
      <c r="E849" s="38" t="s">
        <v>3386</v>
      </c>
      <c r="F849" s="38" t="s">
        <v>3402</v>
      </c>
      <c r="G849" s="38" t="s">
        <v>2825</v>
      </c>
      <c r="H849" s="38" t="s">
        <v>2665</v>
      </c>
      <c r="I849" s="39">
        <v>3409.77</v>
      </c>
      <c r="J849" s="11">
        <f>VLOOKUP(LEFT(B849,5),[1]Percents!$C:$M,3,FALSE)</f>
        <v>0.70594999999999997</v>
      </c>
      <c r="K849" s="13">
        <f t="shared" si="14"/>
        <v>2407.1271314999999</v>
      </c>
      <c r="L849" s="22"/>
    </row>
    <row r="850" spans="1:12" s="40" customFormat="1" ht="14.25" customHeight="1" x14ac:dyDescent="0.25">
      <c r="A850" s="38" t="s">
        <v>213</v>
      </c>
      <c r="B850" s="38" t="s">
        <v>308</v>
      </c>
      <c r="C850" s="38" t="s">
        <v>3403</v>
      </c>
      <c r="D850" s="38" t="s">
        <v>3404</v>
      </c>
      <c r="E850" s="38" t="s">
        <v>283</v>
      </c>
      <c r="F850" s="38" t="s">
        <v>3405</v>
      </c>
      <c r="G850" s="38" t="s">
        <v>3357</v>
      </c>
      <c r="H850" s="38" t="s">
        <v>2665</v>
      </c>
      <c r="I850" s="39">
        <v>8671.9199999999983</v>
      </c>
      <c r="J850" s="11">
        <f>VLOOKUP(LEFT(B850,5),[1]Percents!$C:$M,3,FALSE)</f>
        <v>0.70594999999999997</v>
      </c>
      <c r="K850" s="13">
        <f t="shared" si="14"/>
        <v>6121.9419239999988</v>
      </c>
      <c r="L850" s="22"/>
    </row>
    <row r="851" spans="1:12" s="40" customFormat="1" ht="14.25" customHeight="1" x14ac:dyDescent="0.25">
      <c r="A851" s="38" t="s">
        <v>213</v>
      </c>
      <c r="B851" s="38" t="s">
        <v>308</v>
      </c>
      <c r="C851" s="38" t="s">
        <v>3406</v>
      </c>
      <c r="D851" s="38" t="s">
        <v>3407</v>
      </c>
      <c r="E851" s="38" t="s">
        <v>283</v>
      </c>
      <c r="F851" s="38" t="s">
        <v>3408</v>
      </c>
      <c r="G851" s="38" t="s">
        <v>3357</v>
      </c>
      <c r="H851" s="38" t="s">
        <v>2665</v>
      </c>
      <c r="I851" s="39">
        <v>13308.67</v>
      </c>
      <c r="J851" s="11">
        <f>VLOOKUP(LEFT(B851,5),[1]Percents!$C:$M,3,FALSE)</f>
        <v>0.70594999999999997</v>
      </c>
      <c r="K851" s="13">
        <f t="shared" si="14"/>
        <v>9395.2555864999995</v>
      </c>
      <c r="L851" s="22"/>
    </row>
    <row r="852" spans="1:12" s="40" customFormat="1" ht="14.25" customHeight="1" x14ac:dyDescent="0.25">
      <c r="A852" s="38" t="s">
        <v>213</v>
      </c>
      <c r="B852" s="38" t="s">
        <v>21</v>
      </c>
      <c r="C852" s="38" t="s">
        <v>3559</v>
      </c>
      <c r="D852" s="38" t="s">
        <v>3560</v>
      </c>
      <c r="E852" s="38" t="s">
        <v>3561</v>
      </c>
      <c r="F852" s="38" t="s">
        <v>3562</v>
      </c>
      <c r="G852" s="38" t="s">
        <v>3422</v>
      </c>
      <c r="H852" s="38" t="s">
        <v>2665</v>
      </c>
      <c r="I852" s="39">
        <v>1180.6199999999999</v>
      </c>
      <c r="J852" s="11">
        <f>VLOOKUP(LEFT(B852,5),[1]Percents!$C:$M,3,FALSE)</f>
        <v>0.70594999999999997</v>
      </c>
      <c r="K852" s="13">
        <f t="shared" si="14"/>
        <v>833.45868899999994</v>
      </c>
      <c r="L852" s="22"/>
    </row>
    <row r="853" spans="1:12" s="40" customFormat="1" ht="14.25" customHeight="1" x14ac:dyDescent="0.25">
      <c r="A853" s="38" t="s">
        <v>213</v>
      </c>
      <c r="B853" s="38" t="s">
        <v>53</v>
      </c>
      <c r="C853" s="38" t="s">
        <v>3563</v>
      </c>
      <c r="D853" s="38" t="s">
        <v>3564</v>
      </c>
      <c r="E853" s="38" t="s">
        <v>6699</v>
      </c>
      <c r="F853" s="38" t="s">
        <v>3565</v>
      </c>
      <c r="G853" s="38" t="s">
        <v>3422</v>
      </c>
      <c r="H853" s="38" t="s">
        <v>2665</v>
      </c>
      <c r="I853" s="41">
        <v>0</v>
      </c>
      <c r="J853" s="11">
        <f>VLOOKUP(LEFT(B853,5),[1]Percents!$C:$M,3,FALSE)</f>
        <v>0.91395000000000004</v>
      </c>
      <c r="K853" s="13">
        <f t="shared" si="14"/>
        <v>0</v>
      </c>
      <c r="L853" s="22"/>
    </row>
    <row r="854" spans="1:12" s="40" customFormat="1" ht="14.25" customHeight="1" x14ac:dyDescent="0.25">
      <c r="A854" s="38" t="s">
        <v>213</v>
      </c>
      <c r="B854" s="38" t="s">
        <v>233</v>
      </c>
      <c r="C854" s="38" t="s">
        <v>3409</v>
      </c>
      <c r="D854" s="38" t="s">
        <v>3410</v>
      </c>
      <c r="E854" s="38" t="s">
        <v>3386</v>
      </c>
      <c r="F854" s="38" t="s">
        <v>3411</v>
      </c>
      <c r="G854" s="38" t="s">
        <v>2825</v>
      </c>
      <c r="H854" s="38" t="s">
        <v>2665</v>
      </c>
      <c r="I854" s="39">
        <v>0</v>
      </c>
      <c r="J854" s="11">
        <f>VLOOKUP(LEFT(B854,5),[1]Percents!$C:$M,3,FALSE)</f>
        <v>0.70594999999999997</v>
      </c>
      <c r="K854" s="13">
        <f t="shared" si="14"/>
        <v>0</v>
      </c>
      <c r="L854" s="22"/>
    </row>
    <row r="855" spans="1:12" s="40" customFormat="1" ht="14.25" customHeight="1" x14ac:dyDescent="0.25">
      <c r="A855" s="38" t="s">
        <v>213</v>
      </c>
      <c r="B855" s="38" t="s">
        <v>1004</v>
      </c>
      <c r="C855" s="38" t="s">
        <v>3409</v>
      </c>
      <c r="D855" s="38" t="s">
        <v>3410</v>
      </c>
      <c r="E855" s="38" t="s">
        <v>3386</v>
      </c>
      <c r="F855" s="38" t="s">
        <v>3411</v>
      </c>
      <c r="G855" s="38" t="s">
        <v>2825</v>
      </c>
      <c r="H855" s="38" t="s">
        <v>2665</v>
      </c>
      <c r="I855" s="39">
        <v>8105.8</v>
      </c>
      <c r="J855" s="11">
        <f>VLOOKUP(LEFT(B855,5),[1]Percents!$C:$M,3,FALSE)</f>
        <v>0.70594999999999997</v>
      </c>
      <c r="K855" s="13">
        <f t="shared" si="14"/>
        <v>5722.2895099999996</v>
      </c>
      <c r="L855" s="22"/>
    </row>
    <row r="856" spans="1:12" s="40" customFormat="1" ht="14.25" customHeight="1" x14ac:dyDescent="0.25">
      <c r="A856" s="38" t="s">
        <v>141</v>
      </c>
      <c r="B856" s="38" t="s">
        <v>245</v>
      </c>
      <c r="C856" s="38" t="s">
        <v>3412</v>
      </c>
      <c r="D856" s="38" t="s">
        <v>3413</v>
      </c>
      <c r="E856" s="38" t="s">
        <v>1185</v>
      </c>
      <c r="F856" s="38" t="s">
        <v>3414</v>
      </c>
      <c r="G856" s="38" t="s">
        <v>3415</v>
      </c>
      <c r="H856" s="38" t="s">
        <v>2665</v>
      </c>
      <c r="I856" s="39">
        <v>0</v>
      </c>
      <c r="J856" s="11">
        <f>VLOOKUP(LEFT(B856,5),[1]Percents!$C:$M,3,FALSE)</f>
        <v>0.1905</v>
      </c>
      <c r="K856" s="13">
        <f t="shared" si="14"/>
        <v>0</v>
      </c>
      <c r="L856" s="22"/>
    </row>
    <row r="857" spans="1:12" s="40" customFormat="1" ht="14.25" customHeight="1" x14ac:dyDescent="0.25">
      <c r="A857" s="38" t="s">
        <v>213</v>
      </c>
      <c r="B857" s="38" t="s">
        <v>233</v>
      </c>
      <c r="C857" s="38" t="s">
        <v>3416</v>
      </c>
      <c r="D857" s="38" t="s">
        <v>3417</v>
      </c>
      <c r="E857" s="38" t="s">
        <v>3386</v>
      </c>
      <c r="F857" s="38" t="s">
        <v>3418</v>
      </c>
      <c r="G857" s="38" t="s">
        <v>2825</v>
      </c>
      <c r="H857" s="38" t="s">
        <v>2665</v>
      </c>
      <c r="I857" s="39">
        <v>0</v>
      </c>
      <c r="J857" s="11">
        <f>VLOOKUP(LEFT(B857,5),[1]Percents!$C:$M,3,FALSE)</f>
        <v>0.70594999999999997</v>
      </c>
      <c r="K857" s="13">
        <f t="shared" si="14"/>
        <v>0</v>
      </c>
      <c r="L857" s="22"/>
    </row>
    <row r="858" spans="1:12" s="40" customFormat="1" ht="14.25" customHeight="1" x14ac:dyDescent="0.25">
      <c r="A858" s="38" t="s">
        <v>213</v>
      </c>
      <c r="B858" s="38" t="s">
        <v>1004</v>
      </c>
      <c r="C858" s="38" t="s">
        <v>3416</v>
      </c>
      <c r="D858" s="38" t="s">
        <v>3417</v>
      </c>
      <c r="E858" s="38" t="s">
        <v>3386</v>
      </c>
      <c r="F858" s="38" t="s">
        <v>3418</v>
      </c>
      <c r="G858" s="38" t="s">
        <v>2825</v>
      </c>
      <c r="H858" s="38" t="s">
        <v>2665</v>
      </c>
      <c r="I858" s="39">
        <v>2105.81</v>
      </c>
      <c r="J858" s="11">
        <f>VLOOKUP(LEFT(B858,5),[1]Percents!$C:$M,3,FALSE)</f>
        <v>0.70594999999999997</v>
      </c>
      <c r="K858" s="13">
        <f t="shared" si="14"/>
        <v>1486.5965695</v>
      </c>
      <c r="L858" s="22"/>
    </row>
    <row r="859" spans="1:12" s="40" customFormat="1" ht="14.25" customHeight="1" x14ac:dyDescent="0.25">
      <c r="A859" s="38" t="s">
        <v>213</v>
      </c>
      <c r="B859" s="38" t="s">
        <v>67</v>
      </c>
      <c r="C859" s="38" t="s">
        <v>3419</v>
      </c>
      <c r="D859" s="38" t="s">
        <v>3420</v>
      </c>
      <c r="E859" s="38" t="s">
        <v>282</v>
      </c>
      <c r="F859" s="38" t="s">
        <v>3421</v>
      </c>
      <c r="G859" s="38" t="s">
        <v>3422</v>
      </c>
      <c r="H859" s="38" t="s">
        <v>2665</v>
      </c>
      <c r="I859" s="39">
        <v>9624.01</v>
      </c>
      <c r="J859" s="11">
        <f>VLOOKUP(LEFT(B859,5),[1]Percents!$C:$M,3,FALSE)</f>
        <v>0.70594999999999997</v>
      </c>
      <c r="K859" s="13">
        <f t="shared" si="14"/>
        <v>6794.0698594999994</v>
      </c>
      <c r="L859" s="22"/>
    </row>
    <row r="860" spans="1:12" s="40" customFormat="1" ht="14.25" customHeight="1" x14ac:dyDescent="0.25">
      <c r="A860" s="38" t="s">
        <v>141</v>
      </c>
      <c r="B860" s="38" t="s">
        <v>111</v>
      </c>
      <c r="C860" s="38" t="s">
        <v>3566</v>
      </c>
      <c r="D860" s="38" t="s">
        <v>3567</v>
      </c>
      <c r="E860" s="38" t="s">
        <v>275</v>
      </c>
      <c r="F860" s="38" t="s">
        <v>3568</v>
      </c>
      <c r="G860" s="38" t="s">
        <v>3422</v>
      </c>
      <c r="H860" s="38" t="s">
        <v>2665</v>
      </c>
      <c r="I860" s="39">
        <v>8809.94</v>
      </c>
      <c r="J860" s="11">
        <f>VLOOKUP(LEFT(B860,5),[1]Percents!$C:$M,3,FALSE)</f>
        <v>0.1905</v>
      </c>
      <c r="K860" s="13">
        <f t="shared" si="14"/>
        <v>1678.29357</v>
      </c>
      <c r="L860" s="22"/>
    </row>
    <row r="861" spans="1:12" s="40" customFormat="1" ht="14.25" customHeight="1" x14ac:dyDescent="0.25">
      <c r="A861" s="38" t="s">
        <v>213</v>
      </c>
      <c r="B861" s="38" t="s">
        <v>94</v>
      </c>
      <c r="C861" s="38" t="s">
        <v>3569</v>
      </c>
      <c r="D861" s="38" t="s">
        <v>3570</v>
      </c>
      <c r="E861" s="38" t="s">
        <v>322</v>
      </c>
      <c r="F861" s="38" t="s">
        <v>3571</v>
      </c>
      <c r="G861" s="38" t="s">
        <v>3572</v>
      </c>
      <c r="H861" s="38" t="s">
        <v>2665</v>
      </c>
      <c r="I861" s="39">
        <v>6009.96</v>
      </c>
      <c r="J861" s="11">
        <f>VLOOKUP(LEFT(B861,5),[1]Percents!$C:$M,3,FALSE)</f>
        <v>0.91395000000000004</v>
      </c>
      <c r="K861" s="13">
        <f t="shared" si="14"/>
        <v>5492.8029420000003</v>
      </c>
      <c r="L861" s="22"/>
    </row>
    <row r="862" spans="1:12" s="40" customFormat="1" ht="14.25" customHeight="1" x14ac:dyDescent="0.25">
      <c r="A862" s="38" t="s">
        <v>213</v>
      </c>
      <c r="B862" s="38" t="s">
        <v>195</v>
      </c>
      <c r="C862" s="38" t="s">
        <v>3573</v>
      </c>
      <c r="D862" s="38" t="s">
        <v>3574</v>
      </c>
      <c r="E862" s="38" t="s">
        <v>75</v>
      </c>
      <c r="F862" s="38" t="s">
        <v>3575</v>
      </c>
      <c r="G862" s="38" t="s">
        <v>3576</v>
      </c>
      <c r="H862" s="38" t="s">
        <v>2665</v>
      </c>
      <c r="I862" s="39">
        <v>8220.0400000000009</v>
      </c>
      <c r="J862" s="11">
        <f>VLOOKUP(LEFT(B862,5),[1]Percents!$C:$M,3,FALSE)</f>
        <v>0.91395000000000004</v>
      </c>
      <c r="K862" s="13">
        <f t="shared" si="14"/>
        <v>7512.7055580000015</v>
      </c>
      <c r="L862" s="22"/>
    </row>
    <row r="863" spans="1:12" s="40" customFormat="1" ht="14.25" customHeight="1" x14ac:dyDescent="0.25">
      <c r="A863" s="38" t="s">
        <v>213</v>
      </c>
      <c r="B863" s="38" t="s">
        <v>154</v>
      </c>
      <c r="C863" s="38" t="s">
        <v>3577</v>
      </c>
      <c r="D863" s="38" t="s">
        <v>3578</v>
      </c>
      <c r="E863" s="38" t="s">
        <v>6714</v>
      </c>
      <c r="F863" s="38" t="s">
        <v>3579</v>
      </c>
      <c r="G863" s="38" t="s">
        <v>3572</v>
      </c>
      <c r="H863" s="38" t="s">
        <v>2665</v>
      </c>
      <c r="I863" s="39">
        <v>11146.37</v>
      </c>
      <c r="J863" s="11">
        <f>VLOOKUP(LEFT(B863,5),[1]Percents!$C:$M,3,FALSE)</f>
        <v>0.70594999999999997</v>
      </c>
      <c r="K863" s="13">
        <f t="shared" si="14"/>
        <v>7868.7799015000001</v>
      </c>
      <c r="L863" s="22"/>
    </row>
    <row r="864" spans="1:12" s="40" customFormat="1" ht="14.25" customHeight="1" x14ac:dyDescent="0.25">
      <c r="A864" s="38" t="s">
        <v>213</v>
      </c>
      <c r="B864" s="38" t="s">
        <v>285</v>
      </c>
      <c r="C864" s="38" t="s">
        <v>3786</v>
      </c>
      <c r="D864" s="38" t="s">
        <v>3787</v>
      </c>
      <c r="E864" s="38" t="s">
        <v>286</v>
      </c>
      <c r="F864" s="38" t="s">
        <v>3788</v>
      </c>
      <c r="G864" s="38" t="s">
        <v>3534</v>
      </c>
      <c r="H864" s="38" t="s">
        <v>2665</v>
      </c>
      <c r="I864" s="39">
        <v>17693.330000000002</v>
      </c>
      <c r="J864" s="11">
        <f>VLOOKUP(LEFT(B864,5),[1]Percents!$C:$M,3,FALSE)</f>
        <v>0.91395000000000004</v>
      </c>
      <c r="K864" s="13">
        <f t="shared" si="14"/>
        <v>16170.818953500002</v>
      </c>
      <c r="L864" s="22"/>
    </row>
    <row r="865" spans="1:12" s="40" customFormat="1" ht="14.25" customHeight="1" x14ac:dyDescent="0.25">
      <c r="A865" s="38" t="s">
        <v>213</v>
      </c>
      <c r="B865" s="38" t="s">
        <v>190</v>
      </c>
      <c r="C865" s="38" t="s">
        <v>5446</v>
      </c>
      <c r="D865" s="38" t="s">
        <v>5447</v>
      </c>
      <c r="E865" s="38" t="s">
        <v>987</v>
      </c>
      <c r="F865" s="38" t="s">
        <v>3580</v>
      </c>
      <c r="G865" s="38" t="s">
        <v>5420</v>
      </c>
      <c r="H865" s="38" t="s">
        <v>2665</v>
      </c>
      <c r="I865" s="39">
        <v>0</v>
      </c>
      <c r="J865" s="11">
        <f>VLOOKUP(LEFT(B865,5),[1]Percents!$C:$M,3,FALSE)</f>
        <v>0.70594999999999997</v>
      </c>
      <c r="K865" s="13">
        <f t="shared" si="14"/>
        <v>0</v>
      </c>
      <c r="L865" s="22"/>
    </row>
    <row r="866" spans="1:12" s="40" customFormat="1" ht="14.25" customHeight="1" x14ac:dyDescent="0.25">
      <c r="A866" s="38" t="s">
        <v>213</v>
      </c>
      <c r="B866" s="38" t="s">
        <v>190</v>
      </c>
      <c r="C866" s="38" t="s">
        <v>8611</v>
      </c>
      <c r="D866" s="38" t="s">
        <v>8612</v>
      </c>
      <c r="E866" s="38" t="s">
        <v>987</v>
      </c>
      <c r="F866" s="38" t="s">
        <v>3580</v>
      </c>
      <c r="G866" s="38" t="s">
        <v>8589</v>
      </c>
      <c r="H866" s="38" t="s">
        <v>2665</v>
      </c>
      <c r="I866" s="39">
        <v>7030.82</v>
      </c>
      <c r="J866" s="11">
        <f>VLOOKUP(LEFT(B866,5),[1]Percents!$C:$M,3,FALSE)</f>
        <v>0.70594999999999997</v>
      </c>
      <c r="K866" s="13">
        <f t="shared" si="14"/>
        <v>4963.4073789999993</v>
      </c>
      <c r="L866" s="22"/>
    </row>
    <row r="867" spans="1:12" s="40" customFormat="1" ht="14.25" customHeight="1" x14ac:dyDescent="0.25">
      <c r="A867" s="38" t="s">
        <v>243</v>
      </c>
      <c r="B867" s="38" t="s">
        <v>203</v>
      </c>
      <c r="C867" s="38" t="s">
        <v>3581</v>
      </c>
      <c r="D867" s="38" t="s">
        <v>3582</v>
      </c>
      <c r="E867" s="38" t="s">
        <v>3448</v>
      </c>
      <c r="F867" s="38" t="s">
        <v>3583</v>
      </c>
      <c r="G867" s="38" t="s">
        <v>3112</v>
      </c>
      <c r="H867" s="38" t="s">
        <v>2665</v>
      </c>
      <c r="I867" s="39">
        <v>2406.06</v>
      </c>
      <c r="J867" s="11">
        <f>VLOOKUP(LEFT(B867,5),[1]Percents!$C:$M,3,FALSE)</f>
        <v>0.90900000000000003</v>
      </c>
      <c r="K867" s="13">
        <f t="shared" si="14"/>
        <v>2187.1085400000002</v>
      </c>
      <c r="L867" s="22"/>
    </row>
    <row r="868" spans="1:12" s="40" customFormat="1" ht="14.25" customHeight="1" x14ac:dyDescent="0.25">
      <c r="A868" s="38" t="s">
        <v>213</v>
      </c>
      <c r="B868" s="38" t="s">
        <v>211</v>
      </c>
      <c r="C868" s="38" t="s">
        <v>3584</v>
      </c>
      <c r="D868" s="38" t="s">
        <v>3585</v>
      </c>
      <c r="E868" s="38" t="s">
        <v>28</v>
      </c>
      <c r="F868" s="38" t="s">
        <v>3586</v>
      </c>
      <c r="G868" s="38" t="s">
        <v>3534</v>
      </c>
      <c r="H868" s="38" t="s">
        <v>2665</v>
      </c>
      <c r="I868" s="39">
        <v>9449.57</v>
      </c>
      <c r="J868" s="11">
        <f>VLOOKUP(LEFT(B868,5),[1]Percents!$C:$M,3,FALSE)</f>
        <v>0.91395000000000004</v>
      </c>
      <c r="K868" s="13">
        <f t="shared" si="14"/>
        <v>8636.4345014999999</v>
      </c>
      <c r="L868" s="22"/>
    </row>
    <row r="869" spans="1:12" s="40" customFormat="1" ht="14.25" customHeight="1" x14ac:dyDescent="0.25">
      <c r="A869" s="38" t="s">
        <v>213</v>
      </c>
      <c r="B869" s="38" t="s">
        <v>1615</v>
      </c>
      <c r="C869" s="38" t="s">
        <v>3789</v>
      </c>
      <c r="D869" s="38" t="s">
        <v>3790</v>
      </c>
      <c r="E869" s="38" t="s">
        <v>772</v>
      </c>
      <c r="F869" s="38" t="s">
        <v>3791</v>
      </c>
      <c r="G869" s="38" t="s">
        <v>3744</v>
      </c>
      <c r="H869" s="38" t="s">
        <v>2665</v>
      </c>
      <c r="I869" s="41">
        <v>0</v>
      </c>
      <c r="J869" s="11">
        <f>VLOOKUP(LEFT(B869,5),[1]Percents!$C:$M,3,FALSE)</f>
        <v>0.70594999999999997</v>
      </c>
      <c r="K869" s="13">
        <f t="shared" si="14"/>
        <v>0</v>
      </c>
      <c r="L869" s="22"/>
    </row>
    <row r="870" spans="1:12" s="40" customFormat="1" ht="14.25" customHeight="1" x14ac:dyDescent="0.25">
      <c r="A870" s="38" t="s">
        <v>243</v>
      </c>
      <c r="B870" s="38" t="s">
        <v>2543</v>
      </c>
      <c r="C870" s="38" t="s">
        <v>4328</v>
      </c>
      <c r="D870" s="38" t="s">
        <v>4329</v>
      </c>
      <c r="E870" s="38" t="s">
        <v>388</v>
      </c>
      <c r="F870" s="38" t="s">
        <v>4330</v>
      </c>
      <c r="G870" s="38" t="s">
        <v>3744</v>
      </c>
      <c r="H870" s="38" t="s">
        <v>2665</v>
      </c>
      <c r="I870" s="39">
        <v>1277.32</v>
      </c>
      <c r="J870" s="11">
        <f>VLOOKUP(LEFT(B870,5),[1]Percents!$C:$M,3,FALSE)</f>
        <v>0.90900000000000003</v>
      </c>
      <c r="K870" s="13">
        <f t="shared" si="14"/>
        <v>1161.0838799999999</v>
      </c>
      <c r="L870" s="22"/>
    </row>
    <row r="871" spans="1:12" s="40" customFormat="1" ht="14.25" customHeight="1" x14ac:dyDescent="0.25">
      <c r="A871" s="38" t="s">
        <v>242</v>
      </c>
      <c r="B871" s="38" t="s">
        <v>176</v>
      </c>
      <c r="C871" s="38" t="s">
        <v>6345</v>
      </c>
      <c r="D871" s="38" t="s">
        <v>6346</v>
      </c>
      <c r="E871" s="38" t="s">
        <v>3670</v>
      </c>
      <c r="F871" s="38" t="s">
        <v>3933</v>
      </c>
      <c r="G871" s="38" t="s">
        <v>5782</v>
      </c>
      <c r="H871" s="38" t="s">
        <v>2665</v>
      </c>
      <c r="I871" s="39">
        <v>0</v>
      </c>
      <c r="J871" s="11">
        <f>VLOOKUP(LEFT(B871,5),[1]Percents!$C:$M,3,FALSE)</f>
        <v>0.96416999999999997</v>
      </c>
      <c r="K871" s="13">
        <f t="shared" si="14"/>
        <v>0</v>
      </c>
      <c r="L871" s="22"/>
    </row>
    <row r="872" spans="1:12" s="40" customFormat="1" ht="14.25" customHeight="1" x14ac:dyDescent="0.25">
      <c r="A872" s="38" t="s">
        <v>242</v>
      </c>
      <c r="B872" s="38" t="s">
        <v>176</v>
      </c>
      <c r="C872" s="38" t="s">
        <v>9360</v>
      </c>
      <c r="D872" s="38" t="s">
        <v>9361</v>
      </c>
      <c r="E872" s="38" t="s">
        <v>3670</v>
      </c>
      <c r="F872" s="38" t="s">
        <v>3933</v>
      </c>
      <c r="G872" s="38" t="s">
        <v>9320</v>
      </c>
      <c r="H872" s="38" t="s">
        <v>2665</v>
      </c>
      <c r="I872" s="39">
        <v>8111.42</v>
      </c>
      <c r="J872" s="11">
        <f>VLOOKUP(LEFT(B872,5),[1]Percents!$C:$M,3,FALSE)</f>
        <v>0.96416999999999997</v>
      </c>
      <c r="K872" s="13">
        <f t="shared" si="14"/>
        <v>7820.7878214000002</v>
      </c>
      <c r="L872" s="22"/>
    </row>
    <row r="873" spans="1:12" s="40" customFormat="1" ht="14.25" customHeight="1" x14ac:dyDescent="0.25">
      <c r="A873" s="38" t="s">
        <v>213</v>
      </c>
      <c r="B873" s="38" t="s">
        <v>68</v>
      </c>
      <c r="C873" s="38" t="s">
        <v>5813</v>
      </c>
      <c r="D873" s="38" t="s">
        <v>5814</v>
      </c>
      <c r="E873" s="38" t="s">
        <v>69</v>
      </c>
      <c r="F873" s="38" t="s">
        <v>3792</v>
      </c>
      <c r="G873" s="38" t="s">
        <v>5782</v>
      </c>
      <c r="H873" s="38" t="s">
        <v>2665</v>
      </c>
      <c r="I873" s="39">
        <v>0</v>
      </c>
      <c r="J873" s="11">
        <f>VLOOKUP(LEFT(B873,5),[1]Percents!$C:$M,3,FALSE)</f>
        <v>0.70594999999999997</v>
      </c>
      <c r="K873" s="13">
        <f t="shared" si="14"/>
        <v>0</v>
      </c>
      <c r="L873" s="22"/>
    </row>
    <row r="874" spans="1:12" s="40" customFormat="1" ht="14.25" customHeight="1" x14ac:dyDescent="0.25">
      <c r="A874" s="38" t="s">
        <v>213</v>
      </c>
      <c r="B874" s="38" t="s">
        <v>68</v>
      </c>
      <c r="C874" s="38" t="s">
        <v>9901</v>
      </c>
      <c r="D874" s="38" t="s">
        <v>9902</v>
      </c>
      <c r="E874" s="38" t="s">
        <v>69</v>
      </c>
      <c r="F874" s="38" t="s">
        <v>3792</v>
      </c>
      <c r="G874" s="38" t="s">
        <v>9320</v>
      </c>
      <c r="H874" s="38" t="s">
        <v>2665</v>
      </c>
      <c r="I874" s="39">
        <v>775.56</v>
      </c>
      <c r="J874" s="11">
        <f>VLOOKUP(LEFT(B874,5),[1]Percents!$C:$M,3,FALSE)</f>
        <v>0.70594999999999997</v>
      </c>
      <c r="K874" s="13">
        <f t="shared" si="14"/>
        <v>547.50658199999998</v>
      </c>
      <c r="L874" s="22"/>
    </row>
    <row r="875" spans="1:12" s="40" customFormat="1" ht="14.25" customHeight="1" x14ac:dyDescent="0.25">
      <c r="A875" s="38" t="s">
        <v>213</v>
      </c>
      <c r="B875" s="38" t="s">
        <v>94</v>
      </c>
      <c r="C875" s="38" t="s">
        <v>3793</v>
      </c>
      <c r="D875" s="38" t="s">
        <v>3794</v>
      </c>
      <c r="E875" s="38" t="s">
        <v>96</v>
      </c>
      <c r="F875" s="38" t="s">
        <v>3795</v>
      </c>
      <c r="G875" s="38" t="s">
        <v>3796</v>
      </c>
      <c r="H875" s="38" t="s">
        <v>2665</v>
      </c>
      <c r="I875" s="39">
        <v>5971.72</v>
      </c>
      <c r="J875" s="11">
        <f>VLOOKUP(LEFT(B875,5),[1]Percents!$C:$M,3,FALSE)</f>
        <v>0.91395000000000004</v>
      </c>
      <c r="K875" s="13">
        <f t="shared" si="14"/>
        <v>5457.8534940000009</v>
      </c>
      <c r="L875" s="22"/>
    </row>
    <row r="876" spans="1:12" s="40" customFormat="1" ht="14.25" customHeight="1" x14ac:dyDescent="0.25">
      <c r="A876" s="38" t="s">
        <v>243</v>
      </c>
      <c r="B876" s="38" t="s">
        <v>203</v>
      </c>
      <c r="C876" s="38" t="s">
        <v>10659</v>
      </c>
      <c r="D876" s="38" t="s">
        <v>10660</v>
      </c>
      <c r="E876" s="38" t="s">
        <v>671</v>
      </c>
      <c r="F876" s="38" t="s">
        <v>3797</v>
      </c>
      <c r="G876" s="38" t="s">
        <v>3112</v>
      </c>
      <c r="H876" s="38" t="s">
        <v>2665</v>
      </c>
      <c r="I876" s="41">
        <v>0</v>
      </c>
      <c r="J876" s="11">
        <f>VLOOKUP(LEFT(B876,5),[1]Percents!$C:$M,3,FALSE)</f>
        <v>0.90900000000000003</v>
      </c>
      <c r="K876" s="13">
        <f t="shared" si="14"/>
        <v>0</v>
      </c>
      <c r="L876" s="22"/>
    </row>
    <row r="877" spans="1:12" s="40" customFormat="1" ht="14.25" customHeight="1" x14ac:dyDescent="0.25">
      <c r="A877" s="38" t="s">
        <v>243</v>
      </c>
      <c r="B877" s="38" t="s">
        <v>203</v>
      </c>
      <c r="C877" s="38" t="s">
        <v>5448</v>
      </c>
      <c r="D877" s="38" t="s">
        <v>5449</v>
      </c>
      <c r="E877" s="38" t="s">
        <v>671</v>
      </c>
      <c r="F877" s="38" t="s">
        <v>3797</v>
      </c>
      <c r="G877" s="38" t="s">
        <v>5420</v>
      </c>
      <c r="H877" s="38" t="s">
        <v>2665</v>
      </c>
      <c r="I877" s="39">
        <v>0</v>
      </c>
      <c r="J877" s="11">
        <f>VLOOKUP(LEFT(B877,5),[1]Percents!$C:$M,3,FALSE)</f>
        <v>0.90900000000000003</v>
      </c>
      <c r="K877" s="13">
        <f t="shared" si="14"/>
        <v>0</v>
      </c>
      <c r="L877" s="22"/>
    </row>
    <row r="878" spans="1:12" s="40" customFormat="1" ht="14.25" customHeight="1" x14ac:dyDescent="0.25">
      <c r="A878" s="38" t="s">
        <v>213</v>
      </c>
      <c r="B878" s="38" t="s">
        <v>9329</v>
      </c>
      <c r="C878" s="38" t="s">
        <v>6347</v>
      </c>
      <c r="D878" s="38" t="s">
        <v>6348</v>
      </c>
      <c r="E878" s="38" t="s">
        <v>550</v>
      </c>
      <c r="F878" s="38" t="s">
        <v>3797</v>
      </c>
      <c r="G878" s="38" t="s">
        <v>5420</v>
      </c>
      <c r="H878" s="38" t="s">
        <v>2665</v>
      </c>
      <c r="I878" s="41">
        <v>0</v>
      </c>
      <c r="J878" s="11">
        <f>VLOOKUP(LEFT(B878,5),[1]Percents!$C:$M,3,FALSE)</f>
        <v>0.70594999999999997</v>
      </c>
      <c r="K878" s="13">
        <f t="shared" si="14"/>
        <v>0</v>
      </c>
      <c r="L878" s="22"/>
    </row>
    <row r="879" spans="1:12" s="40" customFormat="1" ht="14.25" customHeight="1" x14ac:dyDescent="0.25">
      <c r="A879" s="38" t="s">
        <v>213</v>
      </c>
      <c r="B879" s="38" t="s">
        <v>189</v>
      </c>
      <c r="C879" s="38" t="s">
        <v>6347</v>
      </c>
      <c r="D879" s="38" t="s">
        <v>6348</v>
      </c>
      <c r="E879" s="38" t="s">
        <v>550</v>
      </c>
      <c r="F879" s="38" t="s">
        <v>3797</v>
      </c>
      <c r="G879" s="38" t="s">
        <v>5420</v>
      </c>
      <c r="H879" s="38" t="s">
        <v>2665</v>
      </c>
      <c r="I879" s="39">
        <v>0</v>
      </c>
      <c r="J879" s="11">
        <f>VLOOKUP(LEFT(B879,5),[1]Percents!$C:$M,3,FALSE)</f>
        <v>0.70594999999999997</v>
      </c>
      <c r="K879" s="13">
        <f t="shared" si="14"/>
        <v>0</v>
      </c>
      <c r="L879" s="22"/>
    </row>
    <row r="880" spans="1:12" s="40" customFormat="1" ht="14.25" customHeight="1" x14ac:dyDescent="0.25">
      <c r="A880" s="38" t="s">
        <v>243</v>
      </c>
      <c r="B880" s="38" t="s">
        <v>203</v>
      </c>
      <c r="C880" s="38" t="s">
        <v>8613</v>
      </c>
      <c r="D880" s="38" t="s">
        <v>8614</v>
      </c>
      <c r="E880" s="38" t="s">
        <v>671</v>
      </c>
      <c r="F880" s="38" t="s">
        <v>3797</v>
      </c>
      <c r="G880" s="38" t="s">
        <v>8589</v>
      </c>
      <c r="H880" s="38" t="s">
        <v>2665</v>
      </c>
      <c r="I880" s="39">
        <v>8180.34</v>
      </c>
      <c r="J880" s="11">
        <f>VLOOKUP(LEFT(B880,5),[1]Percents!$C:$M,3,FALSE)</f>
        <v>0.90900000000000003</v>
      </c>
      <c r="K880" s="13">
        <f t="shared" si="14"/>
        <v>7435.9290600000004</v>
      </c>
      <c r="L880" s="22"/>
    </row>
    <row r="881" spans="1:12" s="40" customFormat="1" ht="14.25" customHeight="1" x14ac:dyDescent="0.25">
      <c r="A881" s="38" t="s">
        <v>213</v>
      </c>
      <c r="B881" s="38" t="s">
        <v>189</v>
      </c>
      <c r="C881" s="38" t="s">
        <v>8615</v>
      </c>
      <c r="D881" s="38" t="s">
        <v>8616</v>
      </c>
      <c r="E881" s="38" t="s">
        <v>550</v>
      </c>
      <c r="F881" s="38" t="s">
        <v>3797</v>
      </c>
      <c r="G881" s="38" t="s">
        <v>8589</v>
      </c>
      <c r="H881" s="38" t="s">
        <v>2665</v>
      </c>
      <c r="I881" s="39">
        <v>0</v>
      </c>
      <c r="J881" s="11">
        <f>VLOOKUP(LEFT(B881,5),[1]Percents!$C:$M,3,FALSE)</f>
        <v>0.70594999999999997</v>
      </c>
      <c r="K881" s="13">
        <f t="shared" si="14"/>
        <v>0</v>
      </c>
      <c r="L881" s="22"/>
    </row>
    <row r="882" spans="1:12" s="40" customFormat="1" ht="14.25" customHeight="1" x14ac:dyDescent="0.25">
      <c r="A882" s="38" t="s">
        <v>213</v>
      </c>
      <c r="B882" s="38" t="s">
        <v>9329</v>
      </c>
      <c r="C882" s="38" t="s">
        <v>8615</v>
      </c>
      <c r="D882" s="38" t="s">
        <v>8616</v>
      </c>
      <c r="E882" s="38" t="s">
        <v>550</v>
      </c>
      <c r="F882" s="38" t="s">
        <v>3797</v>
      </c>
      <c r="G882" s="38" t="s">
        <v>8589</v>
      </c>
      <c r="H882" s="38" t="s">
        <v>2665</v>
      </c>
      <c r="I882" s="39">
        <v>211.65000000000009</v>
      </c>
      <c r="J882" s="11">
        <f>VLOOKUP(LEFT(B882,5),[1]Percents!$C:$M,3,FALSE)</f>
        <v>0.70594999999999997</v>
      </c>
      <c r="K882" s="13">
        <f t="shared" si="14"/>
        <v>149.41431750000007</v>
      </c>
      <c r="L882" s="22"/>
    </row>
    <row r="883" spans="1:12" s="40" customFormat="1" ht="14.25" customHeight="1" x14ac:dyDescent="0.25">
      <c r="A883" s="38" t="s">
        <v>213</v>
      </c>
      <c r="B883" s="38" t="s">
        <v>166</v>
      </c>
      <c r="C883" s="38" t="s">
        <v>3587</v>
      </c>
      <c r="D883" s="38" t="s">
        <v>3588</v>
      </c>
      <c r="E883" s="38" t="s">
        <v>3589</v>
      </c>
      <c r="F883" s="38" t="s">
        <v>3590</v>
      </c>
      <c r="G883" s="38" t="s">
        <v>1766</v>
      </c>
      <c r="H883" s="38" t="s">
        <v>2665</v>
      </c>
      <c r="I883" s="39">
        <v>921.77</v>
      </c>
      <c r="J883" s="11">
        <f>VLOOKUP(LEFT(B883,5),[1]Percents!$C:$M,3,FALSE)</f>
        <v>0.70594999999999997</v>
      </c>
      <c r="K883" s="13">
        <f t="shared" si="14"/>
        <v>650.72353149999992</v>
      </c>
      <c r="L883" s="22"/>
    </row>
    <row r="884" spans="1:12" s="40" customFormat="1" ht="14.25" customHeight="1" x14ac:dyDescent="0.25">
      <c r="A884" s="38" t="s">
        <v>213</v>
      </c>
      <c r="B884" s="38" t="s">
        <v>153</v>
      </c>
      <c r="C884" s="38" t="s">
        <v>4102</v>
      </c>
      <c r="D884" s="38" t="s">
        <v>4103</v>
      </c>
      <c r="E884" s="38" t="s">
        <v>4104</v>
      </c>
      <c r="F884" s="38" t="s">
        <v>4105</v>
      </c>
      <c r="G884" s="38" t="s">
        <v>3744</v>
      </c>
      <c r="H884" s="38" t="s">
        <v>2665</v>
      </c>
      <c r="I884" s="39">
        <v>1976.71</v>
      </c>
      <c r="J884" s="11">
        <f>VLOOKUP(LEFT(B884,5),[1]Percents!$C:$M,3,FALSE)</f>
        <v>0.70594999999999997</v>
      </c>
      <c r="K884" s="13">
        <f t="shared" si="14"/>
        <v>1395.4584244999999</v>
      </c>
      <c r="L884" s="22"/>
    </row>
    <row r="885" spans="1:12" s="40" customFormat="1" ht="14.25" customHeight="1" x14ac:dyDescent="0.25">
      <c r="A885" s="38" t="s">
        <v>213</v>
      </c>
      <c r="B885" s="38" t="s">
        <v>147</v>
      </c>
      <c r="C885" s="38" t="s">
        <v>3591</v>
      </c>
      <c r="D885" s="38" t="s">
        <v>3592</v>
      </c>
      <c r="E885" s="38" t="s">
        <v>3593</v>
      </c>
      <c r="F885" s="38" t="s">
        <v>3594</v>
      </c>
      <c r="G885" s="38" t="s">
        <v>3595</v>
      </c>
      <c r="H885" s="38" t="s">
        <v>2665</v>
      </c>
      <c r="I885" s="39">
        <v>3577.48</v>
      </c>
      <c r="J885" s="11">
        <f>VLOOKUP(LEFT(B885,5),[1]Percents!$C:$M,3,FALSE)</f>
        <v>0.91395000000000004</v>
      </c>
      <c r="K885" s="13">
        <f t="shared" si="14"/>
        <v>3269.6378460000001</v>
      </c>
      <c r="L885" s="22"/>
    </row>
    <row r="886" spans="1:12" s="40" customFormat="1" ht="14.25" customHeight="1" x14ac:dyDescent="0.25">
      <c r="A886" s="38" t="s">
        <v>213</v>
      </c>
      <c r="B886" s="38" t="s">
        <v>211</v>
      </c>
      <c r="C886" s="38" t="s">
        <v>3596</v>
      </c>
      <c r="D886" s="38" t="s">
        <v>3597</v>
      </c>
      <c r="E886" s="38" t="s">
        <v>337</v>
      </c>
      <c r="F886" s="38" t="s">
        <v>3598</v>
      </c>
      <c r="G886" s="38" t="s">
        <v>3599</v>
      </c>
      <c r="H886" s="38" t="s">
        <v>2665</v>
      </c>
      <c r="I886" s="39">
        <v>0</v>
      </c>
      <c r="J886" s="11">
        <f>VLOOKUP(LEFT(B886,5),[1]Percents!$C:$M,3,FALSE)</f>
        <v>0.91395000000000004</v>
      </c>
      <c r="K886" s="13">
        <f t="shared" si="14"/>
        <v>0</v>
      </c>
      <c r="L886" s="22"/>
    </row>
    <row r="887" spans="1:12" s="40" customFormat="1" ht="14.25" customHeight="1" x14ac:dyDescent="0.25">
      <c r="A887" s="38" t="s">
        <v>213</v>
      </c>
      <c r="B887" s="38" t="s">
        <v>61</v>
      </c>
      <c r="C887" s="38" t="s">
        <v>3798</v>
      </c>
      <c r="D887" s="38" t="s">
        <v>3799</v>
      </c>
      <c r="E887" s="38" t="s">
        <v>493</v>
      </c>
      <c r="F887" s="38" t="s">
        <v>3800</v>
      </c>
      <c r="G887" s="38" t="s">
        <v>3599</v>
      </c>
      <c r="H887" s="38" t="s">
        <v>2665</v>
      </c>
      <c r="I887" s="39">
        <v>0</v>
      </c>
      <c r="J887" s="11">
        <f>VLOOKUP(LEFT(B887,5),[1]Percents!$C:$M,3,FALSE)</f>
        <v>0.91395000000000004</v>
      </c>
      <c r="K887" s="13">
        <f t="shared" si="14"/>
        <v>0</v>
      </c>
      <c r="L887" s="22"/>
    </row>
    <row r="888" spans="1:12" s="40" customFormat="1" ht="14.25" customHeight="1" x14ac:dyDescent="0.25">
      <c r="A888" s="38" t="s">
        <v>213</v>
      </c>
      <c r="B888" s="38" t="s">
        <v>279</v>
      </c>
      <c r="C888" s="38" t="s">
        <v>4106</v>
      </c>
      <c r="D888" s="38" t="s">
        <v>4107</v>
      </c>
      <c r="E888" s="38" t="s">
        <v>3718</v>
      </c>
      <c r="F888" s="38" t="s">
        <v>3802</v>
      </c>
      <c r="G888" s="38" t="s">
        <v>2991</v>
      </c>
      <c r="H888" s="38" t="s">
        <v>2665</v>
      </c>
      <c r="I888" s="39">
        <v>0</v>
      </c>
      <c r="J888" s="11">
        <f>VLOOKUP(LEFT(B888,5),[1]Percents!$C:$M,3,FALSE)</f>
        <v>0.70594999999999997</v>
      </c>
      <c r="K888" s="13">
        <f t="shared" si="14"/>
        <v>0</v>
      </c>
      <c r="L888" s="22"/>
    </row>
    <row r="889" spans="1:12" s="40" customFormat="1" ht="14.25" customHeight="1" x14ac:dyDescent="0.25">
      <c r="A889" s="38" t="s">
        <v>213</v>
      </c>
      <c r="B889" s="38" t="s">
        <v>105</v>
      </c>
      <c r="C889" s="38" t="s">
        <v>4106</v>
      </c>
      <c r="D889" s="38" t="s">
        <v>4107</v>
      </c>
      <c r="E889" s="38" t="s">
        <v>3718</v>
      </c>
      <c r="F889" s="38" t="s">
        <v>3802</v>
      </c>
      <c r="G889" s="38" t="s">
        <v>2991</v>
      </c>
      <c r="H889" s="38" t="s">
        <v>2665</v>
      </c>
      <c r="I889" s="39">
        <v>2186.23</v>
      </c>
      <c r="J889" s="11">
        <f>VLOOKUP(LEFT(B889,5),[1]Percents!$C:$M,3,FALSE)</f>
        <v>0.70594999999999997</v>
      </c>
      <c r="K889" s="13">
        <f t="shared" si="14"/>
        <v>1543.3690684999999</v>
      </c>
      <c r="L889" s="22"/>
    </row>
    <row r="890" spans="1:12" s="40" customFormat="1" ht="14.25" customHeight="1" x14ac:dyDescent="0.25">
      <c r="A890" s="38" t="s">
        <v>213</v>
      </c>
      <c r="B890" s="38" t="s">
        <v>279</v>
      </c>
      <c r="C890" s="38" t="s">
        <v>3801</v>
      </c>
      <c r="D890" s="38" t="s">
        <v>3934</v>
      </c>
      <c r="E890" s="38" t="s">
        <v>693</v>
      </c>
      <c r="F890" s="38" t="s">
        <v>3802</v>
      </c>
      <c r="G890" s="38" t="s">
        <v>2991</v>
      </c>
      <c r="H890" s="38" t="s">
        <v>2665</v>
      </c>
      <c r="I890" s="39">
        <v>8303.0400000000009</v>
      </c>
      <c r="J890" s="11">
        <f>VLOOKUP(LEFT(B890,5),[1]Percents!$C:$M,3,FALSE)</f>
        <v>0.70594999999999997</v>
      </c>
      <c r="K890" s="13">
        <f t="shared" si="14"/>
        <v>5861.5310880000006</v>
      </c>
      <c r="L890" s="22"/>
    </row>
    <row r="891" spans="1:12" s="40" customFormat="1" ht="14.25" customHeight="1" x14ac:dyDescent="0.25">
      <c r="A891" s="38" t="s">
        <v>213</v>
      </c>
      <c r="B891" s="38" t="s">
        <v>279</v>
      </c>
      <c r="C891" s="38" t="s">
        <v>3935</v>
      </c>
      <c r="D891" s="38" t="s">
        <v>3936</v>
      </c>
      <c r="E891" s="38" t="s">
        <v>3718</v>
      </c>
      <c r="F891" s="38" t="s">
        <v>3802</v>
      </c>
      <c r="G891" s="38" t="s">
        <v>2991</v>
      </c>
      <c r="H891" s="38" t="s">
        <v>2665</v>
      </c>
      <c r="I891" s="39">
        <v>0</v>
      </c>
      <c r="J891" s="11">
        <f>VLOOKUP(LEFT(B891,5),[1]Percents!$C:$M,3,FALSE)</f>
        <v>0.70594999999999997</v>
      </c>
      <c r="K891" s="13">
        <f t="shared" si="14"/>
        <v>0</v>
      </c>
      <c r="L891" s="22"/>
    </row>
    <row r="892" spans="1:12" s="40" customFormat="1" ht="14.25" customHeight="1" x14ac:dyDescent="0.25">
      <c r="A892" s="38" t="s">
        <v>213</v>
      </c>
      <c r="B892" s="38" t="s">
        <v>105</v>
      </c>
      <c r="C892" s="38" t="s">
        <v>3935</v>
      </c>
      <c r="D892" s="38" t="s">
        <v>3936</v>
      </c>
      <c r="E892" s="38" t="s">
        <v>3718</v>
      </c>
      <c r="F892" s="38" t="s">
        <v>3802</v>
      </c>
      <c r="G892" s="38" t="s">
        <v>2991</v>
      </c>
      <c r="H892" s="38" t="s">
        <v>2665</v>
      </c>
      <c r="I892" s="39">
        <v>6142.87</v>
      </c>
      <c r="J892" s="11">
        <f>VLOOKUP(LEFT(B892,5),[1]Percents!$C:$M,3,FALSE)</f>
        <v>0.70594999999999997</v>
      </c>
      <c r="K892" s="13">
        <f t="shared" si="14"/>
        <v>4336.5590764999997</v>
      </c>
      <c r="L892" s="22"/>
    </row>
    <row r="893" spans="1:12" s="40" customFormat="1" ht="14.25" customHeight="1" x14ac:dyDescent="0.25">
      <c r="A893" s="38" t="s">
        <v>213</v>
      </c>
      <c r="B893" s="38" t="s">
        <v>102</v>
      </c>
      <c r="C893" s="38" t="s">
        <v>3937</v>
      </c>
      <c r="D893" s="38" t="s">
        <v>3938</v>
      </c>
      <c r="E893" s="38" t="s">
        <v>3718</v>
      </c>
      <c r="F893" s="38" t="s">
        <v>3939</v>
      </c>
      <c r="G893" s="38" t="s">
        <v>3174</v>
      </c>
      <c r="H893" s="38" t="s">
        <v>2665</v>
      </c>
      <c r="I893" s="39">
        <v>0</v>
      </c>
      <c r="J893" s="11">
        <f>VLOOKUP(LEFT(B893,5),[1]Percents!$C:$M,3,FALSE)</f>
        <v>0.70594999999999997</v>
      </c>
      <c r="K893" s="13">
        <f t="shared" si="14"/>
        <v>0</v>
      </c>
      <c r="L893" s="22"/>
    </row>
    <row r="894" spans="1:12" s="40" customFormat="1" ht="14.25" customHeight="1" x14ac:dyDescent="0.25">
      <c r="A894" s="38" t="s">
        <v>213</v>
      </c>
      <c r="B894" s="38" t="s">
        <v>105</v>
      </c>
      <c r="C894" s="38" t="s">
        <v>3937</v>
      </c>
      <c r="D894" s="38" t="s">
        <v>3938</v>
      </c>
      <c r="E894" s="38" t="s">
        <v>3718</v>
      </c>
      <c r="F894" s="38" t="s">
        <v>3939</v>
      </c>
      <c r="G894" s="38" t="s">
        <v>3174</v>
      </c>
      <c r="H894" s="38" t="s">
        <v>2665</v>
      </c>
      <c r="I894" s="39">
        <v>32274.93</v>
      </c>
      <c r="J894" s="11">
        <f>VLOOKUP(LEFT(B894,5),[1]Percents!$C:$M,3,FALSE)</f>
        <v>0.70594999999999997</v>
      </c>
      <c r="K894" s="13">
        <f t="shared" si="14"/>
        <v>22784.486833499999</v>
      </c>
      <c r="L894" s="22"/>
    </row>
    <row r="895" spans="1:12" s="40" customFormat="1" ht="14.25" customHeight="1" x14ac:dyDescent="0.25">
      <c r="A895" s="38" t="s">
        <v>213</v>
      </c>
      <c r="B895" s="38" t="s">
        <v>162</v>
      </c>
      <c r="C895" s="38" t="s">
        <v>3803</v>
      </c>
      <c r="D895" s="38" t="s">
        <v>3804</v>
      </c>
      <c r="E895" s="38" t="s">
        <v>151</v>
      </c>
      <c r="F895" s="38" t="s">
        <v>3805</v>
      </c>
      <c r="G895" s="38" t="s">
        <v>3806</v>
      </c>
      <c r="H895" s="38" t="s">
        <v>2665</v>
      </c>
      <c r="I895" s="39">
        <v>20947.66</v>
      </c>
      <c r="J895" s="11">
        <f>VLOOKUP(LEFT(B895,5),[1]Percents!$C:$M,3,FALSE)</f>
        <v>0.70594999999999997</v>
      </c>
      <c r="K895" s="13">
        <f t="shared" si="14"/>
        <v>14788.000576999999</v>
      </c>
      <c r="L895" s="22"/>
    </row>
    <row r="896" spans="1:12" s="40" customFormat="1" ht="14.25" customHeight="1" x14ac:dyDescent="0.25">
      <c r="A896" s="38" t="s">
        <v>213</v>
      </c>
      <c r="B896" s="38" t="s">
        <v>9579</v>
      </c>
      <c r="C896" s="38" t="s">
        <v>5815</v>
      </c>
      <c r="D896" s="38" t="s">
        <v>5816</v>
      </c>
      <c r="E896" s="38" t="s">
        <v>5817</v>
      </c>
      <c r="F896" s="38" t="s">
        <v>5818</v>
      </c>
      <c r="G896" s="38" t="s">
        <v>3744</v>
      </c>
      <c r="H896" s="38" t="s">
        <v>2665</v>
      </c>
      <c r="I896" s="39">
        <v>0</v>
      </c>
      <c r="J896" s="11">
        <f>VLOOKUP(LEFT(B896,5),[1]Percents!$C:$M,3,FALSE)</f>
        <v>0.70594999999999997</v>
      </c>
      <c r="K896" s="13">
        <f t="shared" si="14"/>
        <v>0</v>
      </c>
      <c r="L896" s="22"/>
    </row>
    <row r="897" spans="1:12" s="40" customFormat="1" ht="14.25" customHeight="1" x14ac:dyDescent="0.25">
      <c r="A897" s="38" t="s">
        <v>213</v>
      </c>
      <c r="B897" s="38" t="s">
        <v>2326</v>
      </c>
      <c r="C897" s="38" t="s">
        <v>5815</v>
      </c>
      <c r="D897" s="38" t="s">
        <v>5816</v>
      </c>
      <c r="E897" s="38" t="s">
        <v>5817</v>
      </c>
      <c r="F897" s="38" t="s">
        <v>5818</v>
      </c>
      <c r="G897" s="38" t="s">
        <v>3744</v>
      </c>
      <c r="H897" s="38" t="s">
        <v>2665</v>
      </c>
      <c r="I897" s="39">
        <v>0</v>
      </c>
      <c r="J897" s="11">
        <f>VLOOKUP(LEFT(B897,5),[1]Percents!$C:$M,3,FALSE)</f>
        <v>0.70594999999999997</v>
      </c>
      <c r="K897" s="13">
        <f t="shared" si="14"/>
        <v>0</v>
      </c>
      <c r="L897" s="22"/>
    </row>
    <row r="898" spans="1:12" s="40" customFormat="1" ht="14.25" customHeight="1" x14ac:dyDescent="0.25">
      <c r="A898" s="38" t="s">
        <v>213</v>
      </c>
      <c r="B898" s="38" t="s">
        <v>9921</v>
      </c>
      <c r="C898" s="38" t="s">
        <v>5815</v>
      </c>
      <c r="D898" s="38" t="s">
        <v>5816</v>
      </c>
      <c r="E898" s="38" t="s">
        <v>5817</v>
      </c>
      <c r="F898" s="38" t="s">
        <v>5818</v>
      </c>
      <c r="G898" s="38" t="s">
        <v>3744</v>
      </c>
      <c r="H898" s="38" t="s">
        <v>2665</v>
      </c>
      <c r="I898" s="39">
        <v>3927.16</v>
      </c>
      <c r="J898" s="11">
        <f>VLOOKUP(LEFT(B898,5),[1]Percents!$C:$M,3,FALSE)</f>
        <v>0.70594999999999997</v>
      </c>
      <c r="K898" s="13">
        <f t="shared" si="14"/>
        <v>2772.3786019999998</v>
      </c>
      <c r="L898" s="22"/>
    </row>
    <row r="899" spans="1:12" s="40" customFormat="1" ht="14.25" customHeight="1" x14ac:dyDescent="0.25">
      <c r="A899" s="38" t="s">
        <v>213</v>
      </c>
      <c r="B899" s="38" t="s">
        <v>285</v>
      </c>
      <c r="C899" s="38" t="s">
        <v>3807</v>
      </c>
      <c r="D899" s="38" t="s">
        <v>3808</v>
      </c>
      <c r="E899" s="38" t="s">
        <v>881</v>
      </c>
      <c r="F899" s="38" t="s">
        <v>3809</v>
      </c>
      <c r="G899" s="38" t="s">
        <v>3744</v>
      </c>
      <c r="H899" s="38" t="s">
        <v>2665</v>
      </c>
      <c r="I899" s="39">
        <v>18390.45</v>
      </c>
      <c r="J899" s="11">
        <f>VLOOKUP(LEFT(B899,5),[1]Percents!$C:$M,3,FALSE)</f>
        <v>0.91395000000000004</v>
      </c>
      <c r="K899" s="13">
        <f t="shared" si="14"/>
        <v>16807.951777500002</v>
      </c>
      <c r="L899" s="22"/>
    </row>
    <row r="900" spans="1:12" s="40" customFormat="1" ht="14.25" customHeight="1" x14ac:dyDescent="0.25">
      <c r="A900" s="38" t="s">
        <v>213</v>
      </c>
      <c r="B900" s="38" t="s">
        <v>285</v>
      </c>
      <c r="C900" s="38" t="s">
        <v>7886</v>
      </c>
      <c r="D900" s="38" t="s">
        <v>7887</v>
      </c>
      <c r="E900" s="38" t="s">
        <v>881</v>
      </c>
      <c r="F900" s="38" t="s">
        <v>3809</v>
      </c>
      <c r="G900" s="38" t="s">
        <v>3744</v>
      </c>
      <c r="H900" s="38" t="s">
        <v>2665</v>
      </c>
      <c r="I900" s="39">
        <v>0</v>
      </c>
      <c r="J900" s="11">
        <f>VLOOKUP(LEFT(B900,5),[1]Percents!$C:$M,3,FALSE)</f>
        <v>0.91395000000000004</v>
      </c>
      <c r="K900" s="13">
        <f t="shared" si="14"/>
        <v>0</v>
      </c>
      <c r="L900" s="22"/>
    </row>
    <row r="901" spans="1:12" s="40" customFormat="1" ht="14.25" customHeight="1" x14ac:dyDescent="0.25">
      <c r="A901" s="38" t="s">
        <v>213</v>
      </c>
      <c r="B901" s="38" t="s">
        <v>279</v>
      </c>
      <c r="C901" s="38" t="s">
        <v>3810</v>
      </c>
      <c r="D901" s="38" t="s">
        <v>3811</v>
      </c>
      <c r="E901" s="38" t="s">
        <v>280</v>
      </c>
      <c r="F901" s="38" t="s">
        <v>3812</v>
      </c>
      <c r="G901" s="38" t="s">
        <v>3813</v>
      </c>
      <c r="H901" s="38" t="s">
        <v>2665</v>
      </c>
      <c r="I901" s="39">
        <v>0</v>
      </c>
      <c r="J901" s="11">
        <f>VLOOKUP(LEFT(B901,5),[1]Percents!$C:$M,3,FALSE)</f>
        <v>0.70594999999999997</v>
      </c>
      <c r="K901" s="13">
        <f t="shared" si="14"/>
        <v>0</v>
      </c>
      <c r="L901" s="22"/>
    </row>
    <row r="902" spans="1:12" s="40" customFormat="1" ht="14.25" customHeight="1" x14ac:dyDescent="0.25">
      <c r="A902" s="38" t="s">
        <v>213</v>
      </c>
      <c r="B902" s="38" t="s">
        <v>105</v>
      </c>
      <c r="C902" s="38" t="s">
        <v>3810</v>
      </c>
      <c r="D902" s="38" t="s">
        <v>3811</v>
      </c>
      <c r="E902" s="38" t="s">
        <v>280</v>
      </c>
      <c r="F902" s="38" t="s">
        <v>3812</v>
      </c>
      <c r="G902" s="38" t="s">
        <v>3813</v>
      </c>
      <c r="H902" s="38" t="s">
        <v>2665</v>
      </c>
      <c r="I902" s="39">
        <v>14024.09</v>
      </c>
      <c r="J902" s="11">
        <f>VLOOKUP(LEFT(B902,5),[1]Percents!$C:$M,3,FALSE)</f>
        <v>0.70594999999999997</v>
      </c>
      <c r="K902" s="13">
        <f t="shared" si="14"/>
        <v>9900.3063354999995</v>
      </c>
      <c r="L902" s="22"/>
    </row>
    <row r="903" spans="1:12" s="40" customFormat="1" ht="14.25" customHeight="1" x14ac:dyDescent="0.25">
      <c r="A903" s="38" t="s">
        <v>213</v>
      </c>
      <c r="B903" s="38" t="s">
        <v>105</v>
      </c>
      <c r="C903" s="38" t="s">
        <v>4701</v>
      </c>
      <c r="D903" s="38" t="s">
        <v>4702</v>
      </c>
      <c r="E903" s="38" t="s">
        <v>280</v>
      </c>
      <c r="F903" s="38" t="s">
        <v>3812</v>
      </c>
      <c r="G903" s="38" t="s">
        <v>3813</v>
      </c>
      <c r="H903" s="38" t="s">
        <v>2665</v>
      </c>
      <c r="I903" s="39">
        <v>0</v>
      </c>
      <c r="J903" s="11">
        <f>VLOOKUP(LEFT(B903,5),[1]Percents!$C:$M,3,FALSE)</f>
        <v>0.70594999999999997</v>
      </c>
      <c r="K903" s="13">
        <f t="shared" si="14"/>
        <v>0</v>
      </c>
      <c r="L903" s="22"/>
    </row>
    <row r="904" spans="1:12" s="40" customFormat="1" ht="14.25" customHeight="1" x14ac:dyDescent="0.25">
      <c r="A904" s="38" t="s">
        <v>213</v>
      </c>
      <c r="B904" s="38" t="s">
        <v>279</v>
      </c>
      <c r="C904" s="38" t="s">
        <v>4701</v>
      </c>
      <c r="D904" s="38" t="s">
        <v>4702</v>
      </c>
      <c r="E904" s="38" t="s">
        <v>280</v>
      </c>
      <c r="F904" s="38" t="s">
        <v>3812</v>
      </c>
      <c r="G904" s="38" t="s">
        <v>3813</v>
      </c>
      <c r="H904" s="38" t="s">
        <v>2665</v>
      </c>
      <c r="I904" s="39">
        <v>0</v>
      </c>
      <c r="J904" s="11">
        <f>VLOOKUP(LEFT(B904,5),[1]Percents!$C:$M,3,FALSE)</f>
        <v>0.70594999999999997</v>
      </c>
      <c r="K904" s="13">
        <f t="shared" si="14"/>
        <v>0</v>
      </c>
      <c r="L904" s="22"/>
    </row>
    <row r="905" spans="1:12" s="40" customFormat="1" ht="14.25" customHeight="1" x14ac:dyDescent="0.25">
      <c r="A905" s="38" t="s">
        <v>213</v>
      </c>
      <c r="B905" s="38" t="s">
        <v>148</v>
      </c>
      <c r="C905" s="38" t="s">
        <v>4570</v>
      </c>
      <c r="D905" s="38" t="s">
        <v>4571</v>
      </c>
      <c r="E905" s="38" t="s">
        <v>4068</v>
      </c>
      <c r="F905" s="38" t="s">
        <v>4572</v>
      </c>
      <c r="G905" s="38" t="s">
        <v>3357</v>
      </c>
      <c r="H905" s="38" t="s">
        <v>2665</v>
      </c>
      <c r="I905" s="39">
        <v>1686.71</v>
      </c>
      <c r="J905" s="11">
        <f>VLOOKUP(LEFT(B905,5),[1]Percents!$C:$M,3,FALSE)</f>
        <v>0.70594999999999997</v>
      </c>
      <c r="K905" s="13">
        <f t="shared" si="14"/>
        <v>1190.7329245000001</v>
      </c>
      <c r="L905" s="22"/>
    </row>
    <row r="906" spans="1:12" s="40" customFormat="1" ht="14.25" customHeight="1" x14ac:dyDescent="0.25">
      <c r="A906" s="38" t="s">
        <v>213</v>
      </c>
      <c r="B906" s="38" t="s">
        <v>225</v>
      </c>
      <c r="C906" s="38" t="s">
        <v>6090</v>
      </c>
      <c r="D906" s="38" t="s">
        <v>6091</v>
      </c>
      <c r="E906" s="38" t="s">
        <v>1274</v>
      </c>
      <c r="F906" s="38" t="s">
        <v>3940</v>
      </c>
      <c r="G906" s="38" t="s">
        <v>6092</v>
      </c>
      <c r="H906" s="38" t="s">
        <v>2665</v>
      </c>
      <c r="I906" s="39">
        <v>0</v>
      </c>
      <c r="J906" s="11">
        <f>VLOOKUP(LEFT(B906,5),[1]Percents!$C:$M,3,FALSE)</f>
        <v>0.70594999999999997</v>
      </c>
      <c r="K906" s="13">
        <f t="shared" ref="K906:K969" si="15">+I906*J906</f>
        <v>0</v>
      </c>
      <c r="L906" s="22"/>
    </row>
    <row r="907" spans="1:12" s="40" customFormat="1" ht="14.25" customHeight="1" x14ac:dyDescent="0.25">
      <c r="A907" s="38" t="s">
        <v>213</v>
      </c>
      <c r="B907" s="38" t="s">
        <v>225</v>
      </c>
      <c r="C907" s="38" t="s">
        <v>9903</v>
      </c>
      <c r="D907" s="38" t="s">
        <v>9904</v>
      </c>
      <c r="E907" s="38" t="s">
        <v>1274</v>
      </c>
      <c r="F907" s="38" t="s">
        <v>3940</v>
      </c>
      <c r="G907" s="38" t="s">
        <v>9905</v>
      </c>
      <c r="H907" s="38" t="s">
        <v>2665</v>
      </c>
      <c r="I907" s="39">
        <v>725.83</v>
      </c>
      <c r="J907" s="11">
        <f>VLOOKUP(LEFT(B907,5),[1]Percents!$C:$M,3,FALSE)</f>
        <v>0.70594999999999997</v>
      </c>
      <c r="K907" s="13">
        <f t="shared" si="15"/>
        <v>512.39968850000002</v>
      </c>
      <c r="L907" s="22"/>
    </row>
    <row r="908" spans="1:12" s="40" customFormat="1" ht="14.25" customHeight="1" x14ac:dyDescent="0.25">
      <c r="A908" s="38" t="s">
        <v>213</v>
      </c>
      <c r="B908" s="38" t="s">
        <v>147</v>
      </c>
      <c r="C908" s="38" t="s">
        <v>3942</v>
      </c>
      <c r="D908" s="38" t="s">
        <v>3943</v>
      </c>
      <c r="E908" s="38" t="s">
        <v>3944</v>
      </c>
      <c r="F908" s="38" t="s">
        <v>3945</v>
      </c>
      <c r="G908" s="38" t="s">
        <v>3744</v>
      </c>
      <c r="H908" s="38" t="s">
        <v>2665</v>
      </c>
      <c r="I908" s="39">
        <v>3753.46</v>
      </c>
      <c r="J908" s="11">
        <f>VLOOKUP(LEFT(B908,5),[1]Percents!$C:$M,3,FALSE)</f>
        <v>0.91395000000000004</v>
      </c>
      <c r="K908" s="13">
        <f t="shared" si="15"/>
        <v>3430.4747670000002</v>
      </c>
      <c r="L908" s="22"/>
    </row>
    <row r="909" spans="1:12" s="40" customFormat="1" ht="14.25" customHeight="1" x14ac:dyDescent="0.25">
      <c r="A909" s="38" t="s">
        <v>213</v>
      </c>
      <c r="B909" s="38" t="s">
        <v>105</v>
      </c>
      <c r="C909" s="38" t="s">
        <v>3946</v>
      </c>
      <c r="D909" s="38" t="s">
        <v>3947</v>
      </c>
      <c r="E909" s="38" t="s">
        <v>23</v>
      </c>
      <c r="F909" s="38" t="s">
        <v>3948</v>
      </c>
      <c r="G909" s="38" t="s">
        <v>3882</v>
      </c>
      <c r="H909" s="38" t="s">
        <v>2665</v>
      </c>
      <c r="I909" s="39">
        <v>9043.52</v>
      </c>
      <c r="J909" s="11">
        <f>VLOOKUP(LEFT(B909,5),[1]Percents!$C:$M,3,FALSE)</f>
        <v>0.70594999999999997</v>
      </c>
      <c r="K909" s="13">
        <f t="shared" si="15"/>
        <v>6384.2729440000003</v>
      </c>
      <c r="L909" s="22"/>
    </row>
    <row r="910" spans="1:12" s="40" customFormat="1" ht="14.25" customHeight="1" x14ac:dyDescent="0.25">
      <c r="A910" s="38" t="s">
        <v>213</v>
      </c>
      <c r="B910" s="38" t="s">
        <v>148</v>
      </c>
      <c r="C910" s="38" t="s">
        <v>3950</v>
      </c>
      <c r="D910" s="38" t="s">
        <v>3951</v>
      </c>
      <c r="E910" s="38" t="s">
        <v>149</v>
      </c>
      <c r="F910" s="38" t="s">
        <v>3952</v>
      </c>
      <c r="G910" s="38" t="s">
        <v>3817</v>
      </c>
      <c r="H910" s="38" t="s">
        <v>2665</v>
      </c>
      <c r="I910" s="39">
        <v>17087.490000000002</v>
      </c>
      <c r="J910" s="11">
        <f>VLOOKUP(LEFT(B910,5),[1]Percents!$C:$M,3,FALSE)</f>
        <v>0.70594999999999997</v>
      </c>
      <c r="K910" s="13">
        <f t="shared" si="15"/>
        <v>12062.913565500001</v>
      </c>
      <c r="L910" s="22"/>
    </row>
    <row r="911" spans="1:12" s="40" customFormat="1" ht="14.25" customHeight="1" x14ac:dyDescent="0.25">
      <c r="A911" s="38" t="s">
        <v>213</v>
      </c>
      <c r="B911" s="38" t="s">
        <v>105</v>
      </c>
      <c r="C911" s="38" t="s">
        <v>4108</v>
      </c>
      <c r="D911" s="38" t="s">
        <v>4109</v>
      </c>
      <c r="E911" s="38" t="s">
        <v>51</v>
      </c>
      <c r="F911" s="38" t="s">
        <v>4110</v>
      </c>
      <c r="G911" s="38" t="s">
        <v>3817</v>
      </c>
      <c r="H911" s="38" t="s">
        <v>2665</v>
      </c>
      <c r="I911" s="39">
        <v>2022.68</v>
      </c>
      <c r="J911" s="11">
        <f>VLOOKUP(LEFT(B911,5),[1]Percents!$C:$M,3,FALSE)</f>
        <v>0.70594999999999997</v>
      </c>
      <c r="K911" s="13">
        <f t="shared" si="15"/>
        <v>1427.910946</v>
      </c>
      <c r="L911" s="22"/>
    </row>
    <row r="912" spans="1:12" s="40" customFormat="1" ht="14.25" customHeight="1" x14ac:dyDescent="0.25">
      <c r="A912" s="38" t="s">
        <v>243</v>
      </c>
      <c r="B912" s="38" t="s">
        <v>314</v>
      </c>
      <c r="C912" s="38" t="s">
        <v>4111</v>
      </c>
      <c r="D912" s="38" t="s">
        <v>4112</v>
      </c>
      <c r="E912" s="38" t="s">
        <v>315</v>
      </c>
      <c r="F912" s="38" t="s">
        <v>4110</v>
      </c>
      <c r="G912" s="38" t="s">
        <v>3817</v>
      </c>
      <c r="H912" s="38" t="s">
        <v>2665</v>
      </c>
      <c r="I912" s="39">
        <v>0</v>
      </c>
      <c r="J912" s="11">
        <f>VLOOKUP(LEFT(B912,5),[1]Percents!$C:$M,3,FALSE)</f>
        <v>0.90900000000000003</v>
      </c>
      <c r="K912" s="13">
        <f t="shared" si="15"/>
        <v>0</v>
      </c>
      <c r="L912" s="22"/>
    </row>
    <row r="913" spans="1:12" s="40" customFormat="1" ht="14.25" customHeight="1" x14ac:dyDescent="0.25">
      <c r="A913" s="38" t="s">
        <v>141</v>
      </c>
      <c r="B913" s="38" t="s">
        <v>245</v>
      </c>
      <c r="C913" s="38" t="s">
        <v>11341</v>
      </c>
      <c r="D913" s="38" t="s">
        <v>3953</v>
      </c>
      <c r="E913" s="38" t="s">
        <v>1185</v>
      </c>
      <c r="F913" s="38" t="s">
        <v>3954</v>
      </c>
      <c r="G913" s="38" t="s">
        <v>3955</v>
      </c>
      <c r="H913" s="38" t="s">
        <v>2665</v>
      </c>
      <c r="I913" s="41">
        <v>0</v>
      </c>
      <c r="J913" s="11">
        <f>VLOOKUP(LEFT(B913,5),[1]Percents!$C:$M,3,FALSE)</f>
        <v>0.1905</v>
      </c>
      <c r="K913" s="13">
        <f t="shared" si="15"/>
        <v>0</v>
      </c>
      <c r="L913" s="22"/>
    </row>
    <row r="914" spans="1:12" s="40" customFormat="1" ht="14.25" customHeight="1" x14ac:dyDescent="0.25">
      <c r="A914" s="38" t="s">
        <v>213</v>
      </c>
      <c r="B914" s="38" t="s">
        <v>279</v>
      </c>
      <c r="C914" s="38" t="s">
        <v>11342</v>
      </c>
      <c r="D914" s="38" t="s">
        <v>11343</v>
      </c>
      <c r="E914" s="38" t="s">
        <v>693</v>
      </c>
      <c r="F914" s="38" t="s">
        <v>3954</v>
      </c>
      <c r="G914" s="38" t="s">
        <v>3955</v>
      </c>
      <c r="H914" s="38" t="s">
        <v>2665</v>
      </c>
      <c r="I914" s="41">
        <v>0</v>
      </c>
      <c r="J914" s="11">
        <f>VLOOKUP(LEFT(B914,5),[1]Percents!$C:$M,3,FALSE)</f>
        <v>0.70594999999999997</v>
      </c>
      <c r="K914" s="13">
        <f t="shared" si="15"/>
        <v>0</v>
      </c>
      <c r="L914" s="22"/>
    </row>
    <row r="915" spans="1:12" s="40" customFormat="1" ht="14.25" customHeight="1" x14ac:dyDescent="0.25">
      <c r="A915" s="38" t="s">
        <v>141</v>
      </c>
      <c r="B915" s="38" t="s">
        <v>245</v>
      </c>
      <c r="C915" s="38" t="s">
        <v>5450</v>
      </c>
      <c r="D915" s="38" t="s">
        <v>3953</v>
      </c>
      <c r="E915" s="38" t="s">
        <v>1185</v>
      </c>
      <c r="F915" s="38" t="s">
        <v>3954</v>
      </c>
      <c r="G915" s="38" t="s">
        <v>5106</v>
      </c>
      <c r="H915" s="38" t="s">
        <v>2665</v>
      </c>
      <c r="I915" s="39">
        <v>-576.41</v>
      </c>
      <c r="J915" s="11">
        <f>VLOOKUP(LEFT(B915,5),[1]Percents!$C:$M,3,FALSE)</f>
        <v>0.1905</v>
      </c>
      <c r="K915" s="13">
        <f t="shared" si="15"/>
        <v>-109.806105</v>
      </c>
      <c r="L915" s="22"/>
    </row>
    <row r="916" spans="1:12" s="40" customFormat="1" ht="14.25" customHeight="1" x14ac:dyDescent="0.25">
      <c r="A916" s="38" t="s">
        <v>213</v>
      </c>
      <c r="B916" s="38" t="s">
        <v>279</v>
      </c>
      <c r="C916" s="38" t="s">
        <v>5451</v>
      </c>
      <c r="D916" s="38" t="s">
        <v>5452</v>
      </c>
      <c r="E916" s="38" t="s">
        <v>693</v>
      </c>
      <c r="F916" s="38" t="s">
        <v>3954</v>
      </c>
      <c r="G916" s="38" t="s">
        <v>5106</v>
      </c>
      <c r="H916" s="38" t="s">
        <v>2665</v>
      </c>
      <c r="I916" s="39">
        <v>0</v>
      </c>
      <c r="J916" s="11">
        <f>VLOOKUP(LEFT(B916,5),[1]Percents!$C:$M,3,FALSE)</f>
        <v>0.70594999999999997</v>
      </c>
      <c r="K916" s="13">
        <f t="shared" si="15"/>
        <v>0</v>
      </c>
      <c r="L916" s="22"/>
    </row>
    <row r="917" spans="1:12" s="40" customFormat="1" ht="14.25" customHeight="1" x14ac:dyDescent="0.25">
      <c r="A917" s="38" t="s">
        <v>141</v>
      </c>
      <c r="B917" s="38" t="s">
        <v>245</v>
      </c>
      <c r="C917" s="38" t="s">
        <v>8103</v>
      </c>
      <c r="D917" s="38" t="s">
        <v>8104</v>
      </c>
      <c r="E917" s="38" t="s">
        <v>1185</v>
      </c>
      <c r="F917" s="38" t="s">
        <v>3954</v>
      </c>
      <c r="G917" s="38" t="s">
        <v>8076</v>
      </c>
      <c r="H917" s="38" t="s">
        <v>2665</v>
      </c>
      <c r="I917" s="39">
        <v>7898.49</v>
      </c>
      <c r="J917" s="11">
        <f>VLOOKUP(LEFT(B917,5),[1]Percents!$C:$M,3,FALSE)</f>
        <v>0.1905</v>
      </c>
      <c r="K917" s="13">
        <f t="shared" si="15"/>
        <v>1504.662345</v>
      </c>
      <c r="L917" s="22"/>
    </row>
    <row r="918" spans="1:12" s="40" customFormat="1" ht="14.25" customHeight="1" x14ac:dyDescent="0.25">
      <c r="A918" s="38" t="s">
        <v>213</v>
      </c>
      <c r="B918" s="38" t="s">
        <v>279</v>
      </c>
      <c r="C918" s="38" t="s">
        <v>8105</v>
      </c>
      <c r="D918" s="38" t="s">
        <v>8106</v>
      </c>
      <c r="E918" s="38" t="s">
        <v>693</v>
      </c>
      <c r="F918" s="38" t="s">
        <v>3954</v>
      </c>
      <c r="G918" s="38" t="s">
        <v>8076</v>
      </c>
      <c r="H918" s="38" t="s">
        <v>2665</v>
      </c>
      <c r="I918" s="39">
        <v>8438.26</v>
      </c>
      <c r="J918" s="11">
        <f>VLOOKUP(LEFT(B918,5),[1]Percents!$C:$M,3,FALSE)</f>
        <v>0.70594999999999997</v>
      </c>
      <c r="K918" s="13">
        <f t="shared" si="15"/>
        <v>5956.9896469999994</v>
      </c>
      <c r="L918" s="22"/>
    </row>
    <row r="919" spans="1:12" s="40" customFormat="1" ht="14.25" customHeight="1" x14ac:dyDescent="0.25">
      <c r="A919" s="38" t="s">
        <v>213</v>
      </c>
      <c r="B919" s="38" t="s">
        <v>211</v>
      </c>
      <c r="C919" s="38" t="s">
        <v>3956</v>
      </c>
      <c r="D919" s="38" t="s">
        <v>3957</v>
      </c>
      <c r="E919" s="38" t="s">
        <v>212</v>
      </c>
      <c r="F919" s="38" t="s">
        <v>3958</v>
      </c>
      <c r="G919" s="38" t="s">
        <v>3955</v>
      </c>
      <c r="H919" s="38" t="s">
        <v>2665</v>
      </c>
      <c r="I919" s="39">
        <v>15126.05</v>
      </c>
      <c r="J919" s="11">
        <f>VLOOKUP(LEFT(B919,5),[1]Percents!$C:$M,3,FALSE)</f>
        <v>0.91395000000000004</v>
      </c>
      <c r="K919" s="13">
        <f t="shared" si="15"/>
        <v>13824.453397499999</v>
      </c>
      <c r="L919" s="22"/>
    </row>
    <row r="920" spans="1:12" s="40" customFormat="1" ht="14.25" customHeight="1" x14ac:dyDescent="0.25">
      <c r="A920" s="38" t="s">
        <v>213</v>
      </c>
      <c r="B920" s="38" t="s">
        <v>42</v>
      </c>
      <c r="C920" s="38" t="s">
        <v>5819</v>
      </c>
      <c r="D920" s="38" t="s">
        <v>5820</v>
      </c>
      <c r="E920" s="38" t="s">
        <v>80</v>
      </c>
      <c r="F920" s="38" t="s">
        <v>3959</v>
      </c>
      <c r="G920" s="38" t="s">
        <v>5782</v>
      </c>
      <c r="H920" s="38" t="s">
        <v>2665</v>
      </c>
      <c r="I920" s="39">
        <v>6757.38</v>
      </c>
      <c r="J920" s="11">
        <f>VLOOKUP(LEFT(B920,5),[1]Percents!$C:$M,3,FALSE)</f>
        <v>0.70594999999999997</v>
      </c>
      <c r="K920" s="13">
        <f t="shared" si="15"/>
        <v>4770.3724110000003</v>
      </c>
      <c r="L920" s="22"/>
    </row>
    <row r="921" spans="1:12" s="40" customFormat="1" ht="14.25" customHeight="1" x14ac:dyDescent="0.25">
      <c r="A921" s="38" t="s">
        <v>213</v>
      </c>
      <c r="B921" s="38" t="s">
        <v>154</v>
      </c>
      <c r="C921" s="38" t="s">
        <v>6093</v>
      </c>
      <c r="D921" s="38" t="s">
        <v>6094</v>
      </c>
      <c r="E921" s="38" t="s">
        <v>1449</v>
      </c>
      <c r="F921" s="38" t="s">
        <v>3959</v>
      </c>
      <c r="G921" s="38" t="s">
        <v>5782</v>
      </c>
      <c r="H921" s="38" t="s">
        <v>2665</v>
      </c>
      <c r="I921" s="39">
        <v>178.29</v>
      </c>
      <c r="J921" s="11">
        <f>VLOOKUP(LEFT(B921,5),[1]Percents!$C:$M,3,FALSE)</f>
        <v>0.70594999999999997</v>
      </c>
      <c r="K921" s="13">
        <f t="shared" si="15"/>
        <v>125.86382549999999</v>
      </c>
      <c r="L921" s="22"/>
    </row>
    <row r="922" spans="1:12" s="40" customFormat="1" ht="14.25" customHeight="1" x14ac:dyDescent="0.25">
      <c r="A922" s="38" t="s">
        <v>242</v>
      </c>
      <c r="B922" s="38" t="s">
        <v>326</v>
      </c>
      <c r="C922" s="38" t="s">
        <v>6717</v>
      </c>
      <c r="D922" s="38" t="s">
        <v>6718</v>
      </c>
      <c r="E922" s="38" t="s">
        <v>382</v>
      </c>
      <c r="F922" s="38" t="s">
        <v>4113</v>
      </c>
      <c r="G922" s="38" t="s">
        <v>6092</v>
      </c>
      <c r="H922" s="38" t="s">
        <v>2665</v>
      </c>
      <c r="I922" s="39">
        <v>0</v>
      </c>
      <c r="J922" s="11">
        <f>VLOOKUP(LEFT(B922,5),[1]Percents!$C:$M,3,FALSE)</f>
        <v>0.9462600000000001</v>
      </c>
      <c r="K922" s="13">
        <f t="shared" si="15"/>
        <v>0</v>
      </c>
      <c r="L922" s="22"/>
    </row>
    <row r="923" spans="1:12" s="40" customFormat="1" ht="14.25" customHeight="1" x14ac:dyDescent="0.25">
      <c r="A923" s="38" t="s">
        <v>243</v>
      </c>
      <c r="B923" s="38" t="s">
        <v>314</v>
      </c>
      <c r="C923" s="38" t="s">
        <v>4200</v>
      </c>
      <c r="D923" s="38" t="s">
        <v>4201</v>
      </c>
      <c r="E923" s="38" t="s">
        <v>4202</v>
      </c>
      <c r="F923" s="38" t="s">
        <v>4203</v>
      </c>
      <c r="G923" s="38" t="s">
        <v>4195</v>
      </c>
      <c r="H923" s="38" t="s">
        <v>2665</v>
      </c>
      <c r="I923" s="39">
        <v>14540.27</v>
      </c>
      <c r="J923" s="11">
        <f>VLOOKUP(LEFT(B923,5),[1]Percents!$C:$M,3,FALSE)</f>
        <v>0.90900000000000003</v>
      </c>
      <c r="K923" s="13">
        <f t="shared" si="15"/>
        <v>13217.105430000001</v>
      </c>
      <c r="L923" s="22"/>
    </row>
    <row r="924" spans="1:12" s="40" customFormat="1" ht="14.25" customHeight="1" x14ac:dyDescent="0.25">
      <c r="A924" s="38" t="s">
        <v>141</v>
      </c>
      <c r="B924" s="38" t="s">
        <v>111</v>
      </c>
      <c r="C924" s="38" t="s">
        <v>4331</v>
      </c>
      <c r="D924" s="38" t="s">
        <v>4332</v>
      </c>
      <c r="E924" s="38" t="s">
        <v>22</v>
      </c>
      <c r="F924" s="38" t="s">
        <v>4203</v>
      </c>
      <c r="G924" s="38" t="s">
        <v>4195</v>
      </c>
      <c r="H924" s="38" t="s">
        <v>2665</v>
      </c>
      <c r="I924" s="39">
        <v>6131.93</v>
      </c>
      <c r="J924" s="11">
        <f>VLOOKUP(LEFT(B924,5),[1]Percents!$C:$M,3,FALSE)</f>
        <v>0.1905</v>
      </c>
      <c r="K924" s="13">
        <f t="shared" si="15"/>
        <v>1168.1326650000001</v>
      </c>
      <c r="L924" s="22"/>
    </row>
    <row r="925" spans="1:12" s="40" customFormat="1" ht="14.25" customHeight="1" x14ac:dyDescent="0.25">
      <c r="A925" s="38" t="s">
        <v>243</v>
      </c>
      <c r="B925" s="38" t="s">
        <v>314</v>
      </c>
      <c r="C925" s="38" t="s">
        <v>8617</v>
      </c>
      <c r="D925" s="38" t="s">
        <v>8618</v>
      </c>
      <c r="E925" s="38" t="s">
        <v>4202</v>
      </c>
      <c r="F925" s="38" t="s">
        <v>4203</v>
      </c>
      <c r="G925" s="38" t="s">
        <v>6549</v>
      </c>
      <c r="H925" s="38" t="s">
        <v>2665</v>
      </c>
      <c r="I925" s="39">
        <v>0</v>
      </c>
      <c r="J925" s="11">
        <f>VLOOKUP(LEFT(B925,5),[1]Percents!$C:$M,3,FALSE)</f>
        <v>0.90900000000000003</v>
      </c>
      <c r="K925" s="13">
        <f t="shared" si="15"/>
        <v>0</v>
      </c>
      <c r="L925" s="22"/>
    </row>
    <row r="926" spans="1:12" s="40" customFormat="1" ht="14.25" customHeight="1" x14ac:dyDescent="0.25">
      <c r="A926" s="38" t="s">
        <v>213</v>
      </c>
      <c r="B926" s="38" t="s">
        <v>1615</v>
      </c>
      <c r="C926" s="38" t="s">
        <v>4204</v>
      </c>
      <c r="D926" s="38" t="s">
        <v>4205</v>
      </c>
      <c r="E926" s="38" t="s">
        <v>772</v>
      </c>
      <c r="F926" s="38" t="s">
        <v>4206</v>
      </c>
      <c r="G926" s="38" t="s">
        <v>4207</v>
      </c>
      <c r="H926" s="38" t="s">
        <v>2665</v>
      </c>
      <c r="I926" s="41">
        <v>0</v>
      </c>
      <c r="J926" s="11">
        <f>VLOOKUP(LEFT(B926,5),[1]Percents!$C:$M,3,FALSE)</f>
        <v>0.70594999999999997</v>
      </c>
      <c r="K926" s="13">
        <f t="shared" si="15"/>
        <v>0</v>
      </c>
      <c r="L926" s="22"/>
    </row>
    <row r="927" spans="1:12" s="40" customFormat="1" ht="14.25" customHeight="1" x14ac:dyDescent="0.25">
      <c r="A927" s="38" t="s">
        <v>213</v>
      </c>
      <c r="B927" s="38" t="s">
        <v>94</v>
      </c>
      <c r="C927" s="38" t="s">
        <v>4209</v>
      </c>
      <c r="D927" s="38" t="s">
        <v>4210</v>
      </c>
      <c r="E927" s="38" t="s">
        <v>3535</v>
      </c>
      <c r="F927" s="38" t="s">
        <v>4211</v>
      </c>
      <c r="G927" s="38" t="s">
        <v>4333</v>
      </c>
      <c r="H927" s="38" t="s">
        <v>2665</v>
      </c>
      <c r="I927" s="39">
        <v>7848.97</v>
      </c>
      <c r="J927" s="11">
        <f>VLOOKUP(LEFT(B927,5),[1]Percents!$C:$M,3,FALSE)</f>
        <v>0.91395000000000004</v>
      </c>
      <c r="K927" s="13">
        <f t="shared" si="15"/>
        <v>7173.5661315000007</v>
      </c>
      <c r="L927" s="22"/>
    </row>
    <row r="928" spans="1:12" s="40" customFormat="1" ht="14.25" customHeight="1" x14ac:dyDescent="0.25">
      <c r="A928" s="38" t="s">
        <v>213</v>
      </c>
      <c r="B928" s="38" t="s">
        <v>53</v>
      </c>
      <c r="C928" s="38" t="s">
        <v>4573</v>
      </c>
      <c r="D928" s="38" t="s">
        <v>4574</v>
      </c>
      <c r="E928" s="38" t="s">
        <v>405</v>
      </c>
      <c r="F928" s="38" t="s">
        <v>4575</v>
      </c>
      <c r="G928" s="38" t="s">
        <v>4464</v>
      </c>
      <c r="H928" s="38" t="s">
        <v>2665</v>
      </c>
      <c r="I928" s="39">
        <v>10917.12</v>
      </c>
      <c r="J928" s="11">
        <f>VLOOKUP(LEFT(B928,5),[1]Percents!$C:$M,3,FALSE)</f>
        <v>0.91395000000000004</v>
      </c>
      <c r="K928" s="13">
        <f t="shared" si="15"/>
        <v>9977.7018240000016</v>
      </c>
      <c r="L928" s="22"/>
    </row>
    <row r="929" spans="1:12" s="40" customFormat="1" ht="14.25" customHeight="1" x14ac:dyDescent="0.25">
      <c r="A929" s="38" t="s">
        <v>213</v>
      </c>
      <c r="B929" s="38" t="s">
        <v>53</v>
      </c>
      <c r="C929" s="38" t="s">
        <v>6095</v>
      </c>
      <c r="D929" s="38" t="s">
        <v>6096</v>
      </c>
      <c r="E929" s="38" t="s">
        <v>405</v>
      </c>
      <c r="F929" s="38" t="s">
        <v>4575</v>
      </c>
      <c r="G929" s="38" t="s">
        <v>4852</v>
      </c>
      <c r="H929" s="38" t="s">
        <v>2665</v>
      </c>
      <c r="I929" s="39">
        <v>1537.5</v>
      </c>
      <c r="J929" s="11">
        <f>VLOOKUP(LEFT(B929,5),[1]Percents!$C:$M,3,FALSE)</f>
        <v>0.91395000000000004</v>
      </c>
      <c r="K929" s="13">
        <f t="shared" si="15"/>
        <v>1405.1981250000001</v>
      </c>
      <c r="L929" s="22"/>
    </row>
    <row r="930" spans="1:12" s="40" customFormat="1" ht="14.25" customHeight="1" x14ac:dyDescent="0.25">
      <c r="A930" s="38" t="s">
        <v>213</v>
      </c>
      <c r="B930" s="38" t="s">
        <v>53</v>
      </c>
      <c r="C930" s="38" t="s">
        <v>5821</v>
      </c>
      <c r="D930" s="38" t="s">
        <v>5822</v>
      </c>
      <c r="E930" s="38" t="s">
        <v>405</v>
      </c>
      <c r="F930" s="38" t="s">
        <v>4575</v>
      </c>
      <c r="G930" s="38" t="s">
        <v>4464</v>
      </c>
      <c r="H930" s="38" t="s">
        <v>2665</v>
      </c>
      <c r="I930" s="39">
        <v>1426.72</v>
      </c>
      <c r="J930" s="11">
        <f>VLOOKUP(LEFT(B930,5),[1]Percents!$C:$M,3,FALSE)</f>
        <v>0.91395000000000004</v>
      </c>
      <c r="K930" s="13">
        <f t="shared" si="15"/>
        <v>1303.950744</v>
      </c>
      <c r="L930" s="22"/>
    </row>
    <row r="931" spans="1:12" s="40" customFormat="1" ht="14.25" customHeight="1" x14ac:dyDescent="0.25">
      <c r="A931" s="38" t="s">
        <v>213</v>
      </c>
      <c r="B931" s="38" t="s">
        <v>270</v>
      </c>
      <c r="C931" s="38" t="s">
        <v>4334</v>
      </c>
      <c r="D931" s="38" t="s">
        <v>4335</v>
      </c>
      <c r="E931" s="38" t="s">
        <v>988</v>
      </c>
      <c r="F931" s="38" t="s">
        <v>4336</v>
      </c>
      <c r="G931" s="38" t="s">
        <v>4320</v>
      </c>
      <c r="H931" s="38" t="s">
        <v>2665</v>
      </c>
      <c r="I931" s="39">
        <v>9547.3799999999992</v>
      </c>
      <c r="J931" s="11">
        <f>VLOOKUP(LEFT(B931,5),[1]Percents!$C:$M,3,FALSE)</f>
        <v>0.91395000000000004</v>
      </c>
      <c r="K931" s="13">
        <f t="shared" si="15"/>
        <v>8725.8279509999993</v>
      </c>
      <c r="L931" s="22"/>
    </row>
    <row r="932" spans="1:12" s="40" customFormat="1" ht="14.25" customHeight="1" x14ac:dyDescent="0.25">
      <c r="A932" s="38" t="s">
        <v>141</v>
      </c>
      <c r="B932" s="38" t="s">
        <v>245</v>
      </c>
      <c r="C932" s="38" t="s">
        <v>4337</v>
      </c>
      <c r="D932" s="38" t="s">
        <v>4338</v>
      </c>
      <c r="E932" s="38" t="s">
        <v>4339</v>
      </c>
      <c r="F932" s="38" t="s">
        <v>4340</v>
      </c>
      <c r="G932" s="38" t="s">
        <v>3955</v>
      </c>
      <c r="H932" s="38" t="s">
        <v>2665</v>
      </c>
      <c r="I932" s="39">
        <v>3354.23</v>
      </c>
      <c r="J932" s="11">
        <f>VLOOKUP(LEFT(B932,5),[1]Percents!$C:$M,3,FALSE)</f>
        <v>0.1905</v>
      </c>
      <c r="K932" s="13">
        <f t="shared" si="15"/>
        <v>638.98081500000001</v>
      </c>
      <c r="L932" s="22"/>
    </row>
    <row r="933" spans="1:12" s="40" customFormat="1" ht="14.25" customHeight="1" x14ac:dyDescent="0.25">
      <c r="A933" s="38" t="s">
        <v>213</v>
      </c>
      <c r="B933" s="38" t="s">
        <v>61</v>
      </c>
      <c r="C933" s="38" t="s">
        <v>4341</v>
      </c>
      <c r="D933" s="38" t="s">
        <v>4342</v>
      </c>
      <c r="E933" s="38" t="s">
        <v>6719</v>
      </c>
      <c r="F933" s="38" t="s">
        <v>4343</v>
      </c>
      <c r="G933" s="38" t="s">
        <v>4344</v>
      </c>
      <c r="H933" s="38" t="s">
        <v>2665</v>
      </c>
      <c r="I933" s="41">
        <v>0</v>
      </c>
      <c r="J933" s="11">
        <f>VLOOKUP(LEFT(B933,5),[1]Percents!$C:$M,3,FALSE)</f>
        <v>0.91395000000000004</v>
      </c>
      <c r="K933" s="13">
        <f t="shared" si="15"/>
        <v>0</v>
      </c>
      <c r="L933" s="22"/>
    </row>
    <row r="934" spans="1:12" s="40" customFormat="1" ht="14.25" customHeight="1" x14ac:dyDescent="0.25">
      <c r="A934" s="38" t="s">
        <v>213</v>
      </c>
      <c r="B934" s="38" t="s">
        <v>211</v>
      </c>
      <c r="C934" s="38" t="s">
        <v>4478</v>
      </c>
      <c r="D934" s="38" t="s">
        <v>4479</v>
      </c>
      <c r="E934" s="38" t="s">
        <v>3532</v>
      </c>
      <c r="F934" s="38" t="s">
        <v>4480</v>
      </c>
      <c r="G934" s="38" t="s">
        <v>4468</v>
      </c>
      <c r="H934" s="38" t="s">
        <v>2665</v>
      </c>
      <c r="I934" s="39">
        <v>6775.41</v>
      </c>
      <c r="J934" s="11">
        <f>VLOOKUP(LEFT(B934,5),[1]Percents!$C:$M,3,FALSE)</f>
        <v>0.91395000000000004</v>
      </c>
      <c r="K934" s="13">
        <f t="shared" si="15"/>
        <v>6192.3859695000001</v>
      </c>
      <c r="L934" s="22"/>
    </row>
    <row r="935" spans="1:12" s="40" customFormat="1" ht="14.25" customHeight="1" x14ac:dyDescent="0.25">
      <c r="A935" s="38" t="s">
        <v>213</v>
      </c>
      <c r="B935" s="38" t="s">
        <v>211</v>
      </c>
      <c r="C935" s="38" t="s">
        <v>6097</v>
      </c>
      <c r="D935" s="38" t="s">
        <v>6098</v>
      </c>
      <c r="E935" s="38" t="s">
        <v>338</v>
      </c>
      <c r="F935" s="38" t="s">
        <v>4480</v>
      </c>
      <c r="G935" s="38" t="s">
        <v>4468</v>
      </c>
      <c r="H935" s="38" t="s">
        <v>2665</v>
      </c>
      <c r="I935" s="39">
        <v>8708.36</v>
      </c>
      <c r="J935" s="11">
        <f>VLOOKUP(LEFT(B935,5),[1]Percents!$C:$M,3,FALSE)</f>
        <v>0.91395000000000004</v>
      </c>
      <c r="K935" s="13">
        <f t="shared" si="15"/>
        <v>7959.0056220000006</v>
      </c>
      <c r="L935" s="22"/>
    </row>
    <row r="936" spans="1:12" s="40" customFormat="1" ht="14.25" customHeight="1" x14ac:dyDescent="0.25">
      <c r="A936" s="38" t="s">
        <v>213</v>
      </c>
      <c r="B936" s="38" t="s">
        <v>226</v>
      </c>
      <c r="C936" s="38" t="s">
        <v>6099</v>
      </c>
      <c r="D936" s="38" t="s">
        <v>6100</v>
      </c>
      <c r="E936" s="38" t="s">
        <v>496</v>
      </c>
      <c r="F936" s="38" t="s">
        <v>4480</v>
      </c>
      <c r="G936" s="38" t="s">
        <v>4468</v>
      </c>
      <c r="H936" s="38" t="s">
        <v>2665</v>
      </c>
      <c r="I936" s="39">
        <v>1896.94</v>
      </c>
      <c r="J936" s="11">
        <f>VLOOKUP(LEFT(B936,5),[1]Percents!$C:$M,3,FALSE)</f>
        <v>0.91395000000000004</v>
      </c>
      <c r="K936" s="13">
        <f t="shared" si="15"/>
        <v>1733.7083130000001</v>
      </c>
      <c r="L936" s="22"/>
    </row>
    <row r="937" spans="1:12" s="40" customFormat="1" ht="14.25" customHeight="1" x14ac:dyDescent="0.25">
      <c r="A937" s="38" t="s">
        <v>213</v>
      </c>
      <c r="B937" s="38" t="s">
        <v>211</v>
      </c>
      <c r="C937" s="38" t="s">
        <v>7004</v>
      </c>
      <c r="D937" s="38" t="s">
        <v>7005</v>
      </c>
      <c r="E937" s="38" t="s">
        <v>3532</v>
      </c>
      <c r="F937" s="38" t="s">
        <v>4480</v>
      </c>
      <c r="G937" s="38" t="s">
        <v>4468</v>
      </c>
      <c r="H937" s="38" t="s">
        <v>2665</v>
      </c>
      <c r="I937" s="39">
        <v>4064.24</v>
      </c>
      <c r="J937" s="11">
        <f>VLOOKUP(LEFT(B937,5),[1]Percents!$C:$M,3,FALSE)</f>
        <v>0.91395000000000004</v>
      </c>
      <c r="K937" s="13">
        <f t="shared" si="15"/>
        <v>3714.5121479999998</v>
      </c>
      <c r="L937" s="22"/>
    </row>
    <row r="938" spans="1:12" s="40" customFormat="1" ht="14.25" customHeight="1" x14ac:dyDescent="0.25">
      <c r="A938" s="38" t="s">
        <v>213</v>
      </c>
      <c r="B938" s="38" t="s">
        <v>61</v>
      </c>
      <c r="C938" s="38" t="s">
        <v>5147</v>
      </c>
      <c r="D938" s="38" t="s">
        <v>5148</v>
      </c>
      <c r="E938" s="38" t="s">
        <v>704</v>
      </c>
      <c r="F938" s="38" t="s">
        <v>5149</v>
      </c>
      <c r="G938" s="38" t="s">
        <v>5106</v>
      </c>
      <c r="H938" s="38" t="s">
        <v>2665</v>
      </c>
      <c r="I938" s="39">
        <v>17958.07</v>
      </c>
      <c r="J938" s="11">
        <f>VLOOKUP(LEFT(B938,5),[1]Percents!$C:$M,3,FALSE)</f>
        <v>0.91395000000000004</v>
      </c>
      <c r="K938" s="13">
        <f t="shared" si="15"/>
        <v>16412.778076499999</v>
      </c>
      <c r="L938" s="22"/>
    </row>
    <row r="939" spans="1:12" s="40" customFormat="1" ht="14.25" customHeight="1" x14ac:dyDescent="0.25">
      <c r="A939" s="38" t="s">
        <v>213</v>
      </c>
      <c r="B939" s="38" t="s">
        <v>61</v>
      </c>
      <c r="C939" s="38" t="s">
        <v>4481</v>
      </c>
      <c r="D939" s="38" t="s">
        <v>4482</v>
      </c>
      <c r="E939" s="38" t="s">
        <v>567</v>
      </c>
      <c r="F939" s="38" t="s">
        <v>4483</v>
      </c>
      <c r="G939" s="38" t="s">
        <v>4464</v>
      </c>
      <c r="H939" s="38" t="s">
        <v>2665</v>
      </c>
      <c r="I939" s="39">
        <v>4520.42</v>
      </c>
      <c r="J939" s="11">
        <f>VLOOKUP(LEFT(B939,5),[1]Percents!$C:$M,3,FALSE)</f>
        <v>0.91395000000000004</v>
      </c>
      <c r="K939" s="13">
        <f t="shared" si="15"/>
        <v>4131.4378590000006</v>
      </c>
      <c r="L939" s="22"/>
    </row>
    <row r="940" spans="1:12" s="40" customFormat="1" ht="14.25" customHeight="1" x14ac:dyDescent="0.25">
      <c r="A940" s="38" t="s">
        <v>213</v>
      </c>
      <c r="B940" s="38" t="s">
        <v>310</v>
      </c>
      <c r="C940" s="38" t="s">
        <v>4484</v>
      </c>
      <c r="D940" s="38" t="s">
        <v>4485</v>
      </c>
      <c r="E940" s="38" t="s">
        <v>1598</v>
      </c>
      <c r="F940" s="38" t="s">
        <v>4486</v>
      </c>
      <c r="G940" s="38" t="s">
        <v>4464</v>
      </c>
      <c r="H940" s="38" t="s">
        <v>2665</v>
      </c>
      <c r="I940" s="39">
        <v>0</v>
      </c>
      <c r="J940" s="11">
        <f>VLOOKUP(LEFT(B940,5),[1]Percents!$C:$M,3,FALSE)</f>
        <v>0.91395000000000004</v>
      </c>
      <c r="K940" s="13">
        <f t="shared" si="15"/>
        <v>0</v>
      </c>
      <c r="L940" s="22"/>
    </row>
    <row r="941" spans="1:12" s="40" customFormat="1" ht="14.25" customHeight="1" x14ac:dyDescent="0.25">
      <c r="A941" s="38" t="s">
        <v>141</v>
      </c>
      <c r="B941" s="38" t="s">
        <v>111</v>
      </c>
      <c r="C941" s="38" t="s">
        <v>4576</v>
      </c>
      <c r="D941" s="38" t="s">
        <v>4577</v>
      </c>
      <c r="E941" s="38" t="s">
        <v>1125</v>
      </c>
      <c r="F941" s="38" t="s">
        <v>4578</v>
      </c>
      <c r="G941" s="38" t="s">
        <v>4569</v>
      </c>
      <c r="H941" s="38" t="s">
        <v>2665</v>
      </c>
      <c r="I941" s="39">
        <v>7854.31</v>
      </c>
      <c r="J941" s="11">
        <f>VLOOKUP(LEFT(B941,5),[1]Percents!$C:$M,3,FALSE)</f>
        <v>0.1905</v>
      </c>
      <c r="K941" s="13">
        <f t="shared" si="15"/>
        <v>1496.2460550000001</v>
      </c>
      <c r="L941" s="22"/>
    </row>
    <row r="942" spans="1:12" s="40" customFormat="1" ht="14.25" customHeight="1" x14ac:dyDescent="0.25">
      <c r="A942" s="38" t="s">
        <v>213</v>
      </c>
      <c r="B942" s="38" t="s">
        <v>270</v>
      </c>
      <c r="C942" s="38" t="s">
        <v>4487</v>
      </c>
      <c r="D942" s="38" t="s">
        <v>4488</v>
      </c>
      <c r="E942" s="38" t="s">
        <v>128</v>
      </c>
      <c r="F942" s="38" t="s">
        <v>4489</v>
      </c>
      <c r="G942" s="38" t="s">
        <v>4464</v>
      </c>
      <c r="H942" s="38" t="s">
        <v>2665</v>
      </c>
      <c r="I942" s="41">
        <v>0</v>
      </c>
      <c r="J942" s="11">
        <f>VLOOKUP(LEFT(B942,5),[1]Percents!$C:$M,3,FALSE)</f>
        <v>0.91395000000000004</v>
      </c>
      <c r="K942" s="13">
        <f t="shared" si="15"/>
        <v>0</v>
      </c>
      <c r="L942" s="22"/>
    </row>
    <row r="943" spans="1:12" s="40" customFormat="1" ht="14.25" customHeight="1" x14ac:dyDescent="0.25">
      <c r="A943" s="38" t="s">
        <v>213</v>
      </c>
      <c r="B943" s="38" t="s">
        <v>148</v>
      </c>
      <c r="C943" s="38" t="s">
        <v>4703</v>
      </c>
      <c r="D943" s="38" t="s">
        <v>4704</v>
      </c>
      <c r="E943" s="38" t="s">
        <v>149</v>
      </c>
      <c r="F943" s="38" t="s">
        <v>4705</v>
      </c>
      <c r="G943" s="38" t="s">
        <v>4685</v>
      </c>
      <c r="H943" s="38" t="s">
        <v>2665</v>
      </c>
      <c r="I943" s="39">
        <v>19920.75</v>
      </c>
      <c r="J943" s="11">
        <f>VLOOKUP(LEFT(B943,5),[1]Percents!$C:$M,3,FALSE)</f>
        <v>0.70594999999999997</v>
      </c>
      <c r="K943" s="13">
        <f t="shared" si="15"/>
        <v>14063.0534625</v>
      </c>
      <c r="L943" s="22"/>
    </row>
    <row r="944" spans="1:12" s="40" customFormat="1" ht="14.25" customHeight="1" x14ac:dyDescent="0.25">
      <c r="A944" s="38" t="s">
        <v>213</v>
      </c>
      <c r="B944" s="38" t="s">
        <v>105</v>
      </c>
      <c r="C944" s="38" t="s">
        <v>4579</v>
      </c>
      <c r="D944" s="38" t="s">
        <v>4580</v>
      </c>
      <c r="E944" s="38" t="s">
        <v>23</v>
      </c>
      <c r="F944" s="38" t="s">
        <v>4581</v>
      </c>
      <c r="G944" s="38" t="s">
        <v>4569</v>
      </c>
      <c r="H944" s="38" t="s">
        <v>2665</v>
      </c>
      <c r="I944" s="39">
        <v>4814.3900000000003</v>
      </c>
      <c r="J944" s="11">
        <f>VLOOKUP(LEFT(B944,5),[1]Percents!$C:$M,3,FALSE)</f>
        <v>0.70594999999999997</v>
      </c>
      <c r="K944" s="13">
        <f t="shared" si="15"/>
        <v>3398.7186205000003</v>
      </c>
      <c r="L944" s="22"/>
    </row>
    <row r="945" spans="1:12" s="40" customFormat="1" ht="14.25" customHeight="1" x14ac:dyDescent="0.25">
      <c r="A945" s="38" t="s">
        <v>213</v>
      </c>
      <c r="B945" s="38" t="s">
        <v>61</v>
      </c>
      <c r="C945" s="38" t="s">
        <v>4490</v>
      </c>
      <c r="D945" s="38" t="s">
        <v>4491</v>
      </c>
      <c r="E945" s="38" t="s">
        <v>1230</v>
      </c>
      <c r="F945" s="38" t="s">
        <v>4492</v>
      </c>
      <c r="G945" s="38" t="s">
        <v>4493</v>
      </c>
      <c r="H945" s="38" t="s">
        <v>2665</v>
      </c>
      <c r="I945" s="39">
        <v>317.95</v>
      </c>
      <c r="J945" s="11">
        <f>VLOOKUP(LEFT(B945,5),[1]Percents!$C:$M,3,FALSE)</f>
        <v>0.91395000000000004</v>
      </c>
      <c r="K945" s="13">
        <f t="shared" si="15"/>
        <v>290.59040249999998</v>
      </c>
      <c r="L945" s="22"/>
    </row>
    <row r="946" spans="1:12" s="40" customFormat="1" ht="14.25" customHeight="1" x14ac:dyDescent="0.25">
      <c r="A946" s="38" t="s">
        <v>213</v>
      </c>
      <c r="B946" s="38" t="s">
        <v>279</v>
      </c>
      <c r="C946" s="38" t="s">
        <v>4582</v>
      </c>
      <c r="D946" s="38" t="s">
        <v>4583</v>
      </c>
      <c r="E946" s="38" t="s">
        <v>280</v>
      </c>
      <c r="F946" s="38" t="s">
        <v>4584</v>
      </c>
      <c r="G946" s="38" t="s">
        <v>4493</v>
      </c>
      <c r="H946" s="38" t="s">
        <v>2665</v>
      </c>
      <c r="I946" s="39">
        <v>0</v>
      </c>
      <c r="J946" s="11">
        <f>VLOOKUP(LEFT(B946,5),[1]Percents!$C:$M,3,FALSE)</f>
        <v>0.70594999999999997</v>
      </c>
      <c r="K946" s="13">
        <f t="shared" si="15"/>
        <v>0</v>
      </c>
      <c r="L946" s="22"/>
    </row>
    <row r="947" spans="1:12" s="40" customFormat="1" ht="14.25" customHeight="1" x14ac:dyDescent="0.25">
      <c r="A947" s="38" t="s">
        <v>213</v>
      </c>
      <c r="B947" s="38" t="s">
        <v>105</v>
      </c>
      <c r="C947" s="38" t="s">
        <v>4582</v>
      </c>
      <c r="D947" s="38" t="s">
        <v>4583</v>
      </c>
      <c r="E947" s="38" t="s">
        <v>280</v>
      </c>
      <c r="F947" s="38" t="s">
        <v>4584</v>
      </c>
      <c r="G947" s="38" t="s">
        <v>4493</v>
      </c>
      <c r="H947" s="38" t="s">
        <v>2665</v>
      </c>
      <c r="I947" s="39">
        <v>15833.71</v>
      </c>
      <c r="J947" s="11">
        <f>VLOOKUP(LEFT(B947,5),[1]Percents!$C:$M,3,FALSE)</f>
        <v>0.70594999999999997</v>
      </c>
      <c r="K947" s="13">
        <f t="shared" si="15"/>
        <v>11177.807574499999</v>
      </c>
      <c r="L947" s="22"/>
    </row>
    <row r="948" spans="1:12" s="40" customFormat="1" ht="14.25" customHeight="1" x14ac:dyDescent="0.25">
      <c r="A948" s="38" t="s">
        <v>213</v>
      </c>
      <c r="B948" s="38" t="s">
        <v>105</v>
      </c>
      <c r="C948" s="38" t="s">
        <v>4585</v>
      </c>
      <c r="D948" s="38" t="s">
        <v>4586</v>
      </c>
      <c r="E948" s="38" t="s">
        <v>23</v>
      </c>
      <c r="F948" s="38" t="s">
        <v>4587</v>
      </c>
      <c r="G948" s="38" t="s">
        <v>4569</v>
      </c>
      <c r="H948" s="38" t="s">
        <v>2665</v>
      </c>
      <c r="I948" s="39">
        <v>15297.36</v>
      </c>
      <c r="J948" s="11">
        <f>VLOOKUP(LEFT(B948,5),[1]Percents!$C:$M,3,FALSE)</f>
        <v>0.70594999999999997</v>
      </c>
      <c r="K948" s="13">
        <f t="shared" si="15"/>
        <v>10799.171291999999</v>
      </c>
      <c r="L948" s="22"/>
    </row>
    <row r="949" spans="1:12" s="40" customFormat="1" ht="14.25" customHeight="1" x14ac:dyDescent="0.25">
      <c r="A949" s="38" t="s">
        <v>213</v>
      </c>
      <c r="B949" s="38" t="s">
        <v>120</v>
      </c>
      <c r="C949" s="38" t="s">
        <v>4978</v>
      </c>
      <c r="D949" s="38" t="s">
        <v>4979</v>
      </c>
      <c r="E949" s="38" t="s">
        <v>578</v>
      </c>
      <c r="F949" s="38" t="s">
        <v>4980</v>
      </c>
      <c r="G949" s="38" t="s">
        <v>4569</v>
      </c>
      <c r="H949" s="38" t="s">
        <v>2665</v>
      </c>
      <c r="I949" s="39">
        <v>8595.2199999999993</v>
      </c>
      <c r="J949" s="11">
        <f>VLOOKUP(LEFT(B949,5),[1]Percents!$C:$M,3,FALSE)</f>
        <v>0.70594999999999997</v>
      </c>
      <c r="K949" s="13">
        <f t="shared" si="15"/>
        <v>6067.7955589999992</v>
      </c>
      <c r="L949" s="22"/>
    </row>
    <row r="950" spans="1:12" s="40" customFormat="1" ht="14.25" customHeight="1" x14ac:dyDescent="0.25">
      <c r="A950" s="38" t="s">
        <v>213</v>
      </c>
      <c r="B950" s="38" t="s">
        <v>270</v>
      </c>
      <c r="C950" s="38" t="s">
        <v>5823</v>
      </c>
      <c r="D950" s="38" t="s">
        <v>5824</v>
      </c>
      <c r="E950" s="38" t="s">
        <v>255</v>
      </c>
      <c r="F950" s="38" t="s">
        <v>4980</v>
      </c>
      <c r="G950" s="38" t="s">
        <v>4569</v>
      </c>
      <c r="H950" s="38" t="s">
        <v>2665</v>
      </c>
      <c r="I950" s="39">
        <v>2787.71</v>
      </c>
      <c r="J950" s="11">
        <f>VLOOKUP(LEFT(B950,5),[1]Percents!$C:$M,3,FALSE)</f>
        <v>0.91395000000000004</v>
      </c>
      <c r="K950" s="13">
        <f t="shared" si="15"/>
        <v>2547.8275545000001</v>
      </c>
      <c r="L950" s="22"/>
    </row>
    <row r="951" spans="1:12" s="40" customFormat="1" ht="14.25" customHeight="1" x14ac:dyDescent="0.25">
      <c r="A951" s="38" t="s">
        <v>213</v>
      </c>
      <c r="B951" s="38" t="s">
        <v>160</v>
      </c>
      <c r="C951" s="38" t="s">
        <v>4706</v>
      </c>
      <c r="D951" s="38" t="s">
        <v>4707</v>
      </c>
      <c r="E951" s="38" t="s">
        <v>161</v>
      </c>
      <c r="F951" s="38" t="s">
        <v>4708</v>
      </c>
      <c r="G951" s="38" t="s">
        <v>4709</v>
      </c>
      <c r="H951" s="38" t="s">
        <v>2665</v>
      </c>
      <c r="I951" s="39">
        <v>4425.45</v>
      </c>
      <c r="J951" s="11">
        <f>VLOOKUP(LEFT(B951,5),[1]Percents!$C:$M,3,FALSE)</f>
        <v>0.70594999999999997</v>
      </c>
      <c r="K951" s="13">
        <f t="shared" si="15"/>
        <v>3124.1464274999998</v>
      </c>
      <c r="L951" s="22"/>
    </row>
    <row r="952" spans="1:12" s="40" customFormat="1" ht="14.25" customHeight="1" x14ac:dyDescent="0.25">
      <c r="A952" s="38" t="s">
        <v>213</v>
      </c>
      <c r="B952" s="38" t="s">
        <v>160</v>
      </c>
      <c r="C952" s="38" t="s">
        <v>4981</v>
      </c>
      <c r="D952" s="38" t="s">
        <v>4982</v>
      </c>
      <c r="E952" s="38" t="s">
        <v>6707</v>
      </c>
      <c r="F952" s="38" t="s">
        <v>4983</v>
      </c>
      <c r="G952" s="38" t="s">
        <v>4569</v>
      </c>
      <c r="H952" s="38" t="s">
        <v>2665</v>
      </c>
      <c r="I952" s="39">
        <v>4698.7299999999996</v>
      </c>
      <c r="J952" s="11">
        <f>VLOOKUP(LEFT(B952,5),[1]Percents!$C:$M,3,FALSE)</f>
        <v>0.70594999999999997</v>
      </c>
      <c r="K952" s="13">
        <f t="shared" si="15"/>
        <v>3317.0684434999994</v>
      </c>
      <c r="L952" s="22"/>
    </row>
    <row r="953" spans="1:12" s="40" customFormat="1" ht="14.25" customHeight="1" x14ac:dyDescent="0.25">
      <c r="A953" s="38" t="s">
        <v>213</v>
      </c>
      <c r="B953" s="38" t="s">
        <v>147</v>
      </c>
      <c r="C953" s="38" t="s">
        <v>4588</v>
      </c>
      <c r="D953" s="38" t="s">
        <v>4589</v>
      </c>
      <c r="E953" s="38" t="s">
        <v>390</v>
      </c>
      <c r="F953" s="38" t="s">
        <v>4590</v>
      </c>
      <c r="G953" s="38" t="s">
        <v>4569</v>
      </c>
      <c r="H953" s="38" t="s">
        <v>2665</v>
      </c>
      <c r="I953" s="39">
        <v>15081</v>
      </c>
      <c r="J953" s="11">
        <f>VLOOKUP(LEFT(B953,5),[1]Percents!$C:$M,3,FALSE)</f>
        <v>0.91395000000000004</v>
      </c>
      <c r="K953" s="13">
        <f t="shared" si="15"/>
        <v>13783.27995</v>
      </c>
      <c r="L953" s="22"/>
    </row>
    <row r="954" spans="1:12" s="40" customFormat="1" ht="14.25" customHeight="1" x14ac:dyDescent="0.25">
      <c r="A954" s="38" t="s">
        <v>213</v>
      </c>
      <c r="B954" s="38" t="s">
        <v>21</v>
      </c>
      <c r="C954" s="38" t="s">
        <v>4591</v>
      </c>
      <c r="D954" s="38" t="s">
        <v>4592</v>
      </c>
      <c r="E954" s="38" t="s">
        <v>2906</v>
      </c>
      <c r="F954" s="38" t="s">
        <v>4593</v>
      </c>
      <c r="G954" s="38" t="s">
        <v>4594</v>
      </c>
      <c r="H954" s="38" t="s">
        <v>2665</v>
      </c>
      <c r="I954" s="39">
        <v>-61.91</v>
      </c>
      <c r="J954" s="11">
        <f>VLOOKUP(LEFT(B954,5),[1]Percents!$C:$M,3,FALSE)</f>
        <v>0.70594999999999997</v>
      </c>
      <c r="K954" s="13">
        <f t="shared" si="15"/>
        <v>-43.705364499999995</v>
      </c>
      <c r="L954" s="22"/>
    </row>
    <row r="955" spans="1:12" s="40" customFormat="1" ht="14.25" customHeight="1" x14ac:dyDescent="0.25">
      <c r="A955" s="38" t="s">
        <v>141</v>
      </c>
      <c r="B955" s="38" t="s">
        <v>245</v>
      </c>
      <c r="C955" s="38" t="s">
        <v>4595</v>
      </c>
      <c r="D955" s="38" t="s">
        <v>4596</v>
      </c>
      <c r="E955" s="38" t="s">
        <v>4597</v>
      </c>
      <c r="F955" s="38" t="s">
        <v>4598</v>
      </c>
      <c r="G955" s="38" t="s">
        <v>4567</v>
      </c>
      <c r="H955" s="38" t="s">
        <v>2665</v>
      </c>
      <c r="I955" s="39">
        <v>3195.67</v>
      </c>
      <c r="J955" s="11">
        <f>VLOOKUP(LEFT(B955,5),[1]Percents!$C:$M,3,FALSE)</f>
        <v>0.1905</v>
      </c>
      <c r="K955" s="13">
        <f t="shared" si="15"/>
        <v>608.77513499999998</v>
      </c>
      <c r="L955" s="22"/>
    </row>
    <row r="956" spans="1:12" s="40" customFormat="1" ht="14.25" customHeight="1" x14ac:dyDescent="0.25">
      <c r="A956" s="38" t="s">
        <v>141</v>
      </c>
      <c r="B956" s="38" t="s">
        <v>245</v>
      </c>
      <c r="C956" s="38" t="s">
        <v>9906</v>
      </c>
      <c r="D956" s="38" t="s">
        <v>9907</v>
      </c>
      <c r="E956" s="38" t="s">
        <v>4597</v>
      </c>
      <c r="F956" s="38" t="s">
        <v>4598</v>
      </c>
      <c r="G956" s="38" t="s">
        <v>5782</v>
      </c>
      <c r="H956" s="38" t="s">
        <v>2665</v>
      </c>
      <c r="I956" s="41">
        <v>0</v>
      </c>
      <c r="J956" s="11">
        <f>VLOOKUP(LEFT(B956,5),[1]Percents!$C:$M,3,FALSE)</f>
        <v>0.1905</v>
      </c>
      <c r="K956" s="13">
        <f t="shared" si="15"/>
        <v>0</v>
      </c>
      <c r="L956" s="22"/>
    </row>
    <row r="957" spans="1:12" s="40" customFormat="1" ht="14.25" customHeight="1" x14ac:dyDescent="0.25">
      <c r="A957" s="38" t="s">
        <v>213</v>
      </c>
      <c r="B957" s="38" t="s">
        <v>94</v>
      </c>
      <c r="C957" s="38" t="s">
        <v>4599</v>
      </c>
      <c r="D957" s="38" t="s">
        <v>4600</v>
      </c>
      <c r="E957" s="38" t="s">
        <v>29</v>
      </c>
      <c r="F957" s="38" t="s">
        <v>4601</v>
      </c>
      <c r="G957" s="38" t="s">
        <v>4602</v>
      </c>
      <c r="H957" s="38" t="s">
        <v>2665</v>
      </c>
      <c r="I957" s="39">
        <v>15274.93</v>
      </c>
      <c r="J957" s="11">
        <f>VLOOKUP(LEFT(B957,5),[1]Percents!$C:$M,3,FALSE)</f>
        <v>0.91395000000000004</v>
      </c>
      <c r="K957" s="13">
        <f t="shared" si="15"/>
        <v>13960.522273500001</v>
      </c>
      <c r="L957" s="22"/>
    </row>
    <row r="958" spans="1:12" s="40" customFormat="1" ht="14.25" customHeight="1" x14ac:dyDescent="0.25">
      <c r="A958" s="38" t="s">
        <v>213</v>
      </c>
      <c r="B958" s="38" t="s">
        <v>225</v>
      </c>
      <c r="C958" s="38" t="s">
        <v>5150</v>
      </c>
      <c r="D958" s="38" t="s">
        <v>5151</v>
      </c>
      <c r="E958" s="38" t="s">
        <v>209</v>
      </c>
      <c r="F958" s="38" t="s">
        <v>5152</v>
      </c>
      <c r="G958" s="38" t="s">
        <v>4569</v>
      </c>
      <c r="H958" s="38" t="s">
        <v>2665</v>
      </c>
      <c r="I958" s="39">
        <v>8508.11</v>
      </c>
      <c r="J958" s="11">
        <f>VLOOKUP(LEFT(B958,5),[1]Percents!$C:$M,3,FALSE)</f>
        <v>0.70594999999999997</v>
      </c>
      <c r="K958" s="13">
        <f t="shared" si="15"/>
        <v>6006.3002544999999</v>
      </c>
      <c r="L958" s="22"/>
    </row>
    <row r="959" spans="1:12" s="40" customFormat="1" ht="14.25" customHeight="1" x14ac:dyDescent="0.25">
      <c r="A959" s="38" t="s">
        <v>141</v>
      </c>
      <c r="B959" s="38" t="s">
        <v>43</v>
      </c>
      <c r="C959" s="38" t="s">
        <v>4984</v>
      </c>
      <c r="D959" s="38" t="s">
        <v>4985</v>
      </c>
      <c r="E959" s="38" t="s">
        <v>4986</v>
      </c>
      <c r="F959" s="38" t="s">
        <v>4987</v>
      </c>
      <c r="G959" s="38" t="s">
        <v>4988</v>
      </c>
      <c r="H959" s="38" t="s">
        <v>2665</v>
      </c>
      <c r="I959" s="39">
        <v>0</v>
      </c>
      <c r="J959" s="11">
        <f>VLOOKUP(LEFT(B959,5),[1]Percents!$C:$M,3,FALSE)</f>
        <v>0.1905</v>
      </c>
      <c r="K959" s="13">
        <f t="shared" si="15"/>
        <v>0</v>
      </c>
      <c r="L959" s="22"/>
    </row>
    <row r="960" spans="1:12" s="40" customFormat="1" ht="14.25" customHeight="1" x14ac:dyDescent="0.25">
      <c r="A960" s="38" t="s">
        <v>213</v>
      </c>
      <c r="B960" s="38" t="s">
        <v>225</v>
      </c>
      <c r="C960" s="38" t="s">
        <v>4710</v>
      </c>
      <c r="D960" s="38" t="s">
        <v>4711</v>
      </c>
      <c r="E960" s="38" t="s">
        <v>209</v>
      </c>
      <c r="F960" s="38" t="s">
        <v>4712</v>
      </c>
      <c r="G960" s="38" t="s">
        <v>4594</v>
      </c>
      <c r="H960" s="38" t="s">
        <v>2665</v>
      </c>
      <c r="I960" s="39">
        <v>-8004.64</v>
      </c>
      <c r="J960" s="11">
        <f>VLOOKUP(LEFT(B960,5),[1]Percents!$C:$M,3,FALSE)</f>
        <v>0.70594999999999997</v>
      </c>
      <c r="K960" s="13">
        <f t="shared" si="15"/>
        <v>-5650.8756080000003</v>
      </c>
      <c r="L960" s="22"/>
    </row>
    <row r="961" spans="1:12" s="40" customFormat="1" ht="14.25" customHeight="1" x14ac:dyDescent="0.25">
      <c r="A961" s="38" t="s">
        <v>213</v>
      </c>
      <c r="B961" s="38" t="s">
        <v>153</v>
      </c>
      <c r="C961" s="38" t="s">
        <v>4603</v>
      </c>
      <c r="D961" s="38" t="s">
        <v>4604</v>
      </c>
      <c r="E961" s="38" t="s">
        <v>4605</v>
      </c>
      <c r="F961" s="38" t="s">
        <v>4606</v>
      </c>
      <c r="G961" s="38" t="s">
        <v>4569</v>
      </c>
      <c r="H961" s="38" t="s">
        <v>2665</v>
      </c>
      <c r="I961" s="39">
        <v>9957.1</v>
      </c>
      <c r="J961" s="11">
        <f>VLOOKUP(LEFT(B961,5),[1]Percents!$C:$M,3,FALSE)</f>
        <v>0.70594999999999997</v>
      </c>
      <c r="K961" s="13">
        <f t="shared" si="15"/>
        <v>7029.2147450000002</v>
      </c>
      <c r="L961" s="22"/>
    </row>
    <row r="962" spans="1:12" s="40" customFormat="1" ht="14.25" customHeight="1" x14ac:dyDescent="0.25">
      <c r="A962" s="38" t="s">
        <v>213</v>
      </c>
      <c r="B962" s="38" t="s">
        <v>21</v>
      </c>
      <c r="C962" s="38" t="s">
        <v>4713</v>
      </c>
      <c r="D962" s="38" t="s">
        <v>4714</v>
      </c>
      <c r="E962" s="38" t="s">
        <v>1147</v>
      </c>
      <c r="F962" s="38" t="s">
        <v>4715</v>
      </c>
      <c r="G962" s="38" t="s">
        <v>4716</v>
      </c>
      <c r="H962" s="38" t="s">
        <v>2665</v>
      </c>
      <c r="I962" s="39">
        <v>11060.21</v>
      </c>
      <c r="J962" s="11">
        <f>VLOOKUP(LEFT(B962,5),[1]Percents!$C:$M,3,FALSE)</f>
        <v>0.70594999999999997</v>
      </c>
      <c r="K962" s="13">
        <f t="shared" si="15"/>
        <v>7807.9552494999989</v>
      </c>
      <c r="L962" s="22"/>
    </row>
    <row r="963" spans="1:12" s="40" customFormat="1" ht="14.25" customHeight="1" x14ac:dyDescent="0.25">
      <c r="A963" s="38" t="s">
        <v>213</v>
      </c>
      <c r="B963" s="38" t="s">
        <v>147</v>
      </c>
      <c r="C963" s="38" t="s">
        <v>5153</v>
      </c>
      <c r="D963" s="38" t="s">
        <v>5154</v>
      </c>
      <c r="E963" s="38" t="s">
        <v>366</v>
      </c>
      <c r="F963" s="38" t="s">
        <v>5155</v>
      </c>
      <c r="G963" s="38" t="s">
        <v>4685</v>
      </c>
      <c r="H963" s="38" t="s">
        <v>2665</v>
      </c>
      <c r="I963" s="39">
        <v>7511.47</v>
      </c>
      <c r="J963" s="11">
        <f>VLOOKUP(LEFT(B963,5),[1]Percents!$C:$M,3,FALSE)</f>
        <v>0.91395000000000004</v>
      </c>
      <c r="K963" s="13">
        <f t="shared" si="15"/>
        <v>6865.1080065000006</v>
      </c>
      <c r="L963" s="22"/>
    </row>
    <row r="964" spans="1:12" s="40" customFormat="1" ht="14.25" customHeight="1" x14ac:dyDescent="0.25">
      <c r="A964" s="38" t="s">
        <v>141</v>
      </c>
      <c r="B964" s="38" t="s">
        <v>43</v>
      </c>
      <c r="C964" s="38" t="s">
        <v>4989</v>
      </c>
      <c r="D964" s="38" t="s">
        <v>4990</v>
      </c>
      <c r="E964" s="38" t="s">
        <v>4471</v>
      </c>
      <c r="F964" s="38" t="s">
        <v>4991</v>
      </c>
      <c r="G964" s="38" t="s">
        <v>4685</v>
      </c>
      <c r="H964" s="38" t="s">
        <v>2665</v>
      </c>
      <c r="I964" s="39">
        <v>8462.92</v>
      </c>
      <c r="J964" s="11">
        <f>VLOOKUP(LEFT(B964,5),[1]Percents!$C:$M,3,FALSE)</f>
        <v>0.1905</v>
      </c>
      <c r="K964" s="13">
        <f t="shared" si="15"/>
        <v>1612.1862599999999</v>
      </c>
      <c r="L964" s="22"/>
    </row>
    <row r="965" spans="1:12" s="40" customFormat="1" ht="14.25" customHeight="1" x14ac:dyDescent="0.25">
      <c r="A965" s="38" t="s">
        <v>213</v>
      </c>
      <c r="B965" s="38" t="s">
        <v>148</v>
      </c>
      <c r="C965" s="38" t="s">
        <v>4992</v>
      </c>
      <c r="D965" s="38" t="s">
        <v>4993</v>
      </c>
      <c r="E965" s="38" t="s">
        <v>4026</v>
      </c>
      <c r="F965" s="38" t="s">
        <v>4994</v>
      </c>
      <c r="G965" s="38" t="s">
        <v>4995</v>
      </c>
      <c r="H965" s="38" t="s">
        <v>2665</v>
      </c>
      <c r="I965" s="39">
        <v>952.88</v>
      </c>
      <c r="J965" s="11">
        <f>VLOOKUP(LEFT(B965,5),[1]Percents!$C:$M,3,FALSE)</f>
        <v>0.70594999999999997</v>
      </c>
      <c r="K965" s="13">
        <f t="shared" si="15"/>
        <v>672.68563599999993</v>
      </c>
      <c r="L965" s="22"/>
    </row>
    <row r="966" spans="1:12" s="40" customFormat="1" ht="14.25" customHeight="1" x14ac:dyDescent="0.25">
      <c r="A966" s="38" t="s">
        <v>213</v>
      </c>
      <c r="B966" s="38" t="s">
        <v>148</v>
      </c>
      <c r="C966" s="38" t="s">
        <v>12437</v>
      </c>
      <c r="D966" s="38" t="s">
        <v>12438</v>
      </c>
      <c r="E966" s="38" t="s">
        <v>4026</v>
      </c>
      <c r="F966" s="38" t="s">
        <v>4994</v>
      </c>
      <c r="G966" s="38" t="s">
        <v>4995</v>
      </c>
      <c r="H966" s="38" t="s">
        <v>2665</v>
      </c>
      <c r="I966" s="39">
        <v>111.12</v>
      </c>
      <c r="J966" s="11">
        <f>VLOOKUP(LEFT(B966,5),[1]Percents!$C:$M,3,FALSE)</f>
        <v>0.70594999999999997</v>
      </c>
      <c r="K966" s="13">
        <f t="shared" si="15"/>
        <v>78.445164000000005</v>
      </c>
      <c r="L966" s="22"/>
    </row>
    <row r="967" spans="1:12" s="40" customFormat="1" ht="14.25" customHeight="1" x14ac:dyDescent="0.25">
      <c r="A967" s="38" t="s">
        <v>213</v>
      </c>
      <c r="B967" s="38" t="s">
        <v>656</v>
      </c>
      <c r="C967" s="38" t="s">
        <v>4717</v>
      </c>
      <c r="D967" s="38" t="s">
        <v>4718</v>
      </c>
      <c r="E967" s="38" t="s">
        <v>179</v>
      </c>
      <c r="F967" s="38" t="s">
        <v>4719</v>
      </c>
      <c r="G967" s="38" t="s">
        <v>4685</v>
      </c>
      <c r="H967" s="38" t="s">
        <v>2665</v>
      </c>
      <c r="I967" s="39">
        <v>6917.86</v>
      </c>
      <c r="J967" s="11">
        <f>VLOOKUP(LEFT(B967,5),[1]Percents!$C:$M,3,FALSE)</f>
        <v>0.70594999999999997</v>
      </c>
      <c r="K967" s="13">
        <f t="shared" si="15"/>
        <v>4883.6632669999999</v>
      </c>
      <c r="L967" s="22"/>
    </row>
    <row r="968" spans="1:12" s="40" customFormat="1" ht="14.25" customHeight="1" x14ac:dyDescent="0.25">
      <c r="A968" s="38" t="s">
        <v>213</v>
      </c>
      <c r="B968" s="38" t="s">
        <v>229</v>
      </c>
      <c r="C968" s="38" t="s">
        <v>7006</v>
      </c>
      <c r="D968" s="38" t="s">
        <v>7007</v>
      </c>
      <c r="E968" s="38" t="s">
        <v>179</v>
      </c>
      <c r="F968" s="38" t="s">
        <v>4719</v>
      </c>
      <c r="G968" s="38" t="s">
        <v>4685</v>
      </c>
      <c r="H968" s="38" t="s">
        <v>2665</v>
      </c>
      <c r="I968" s="39">
        <v>-7455.61</v>
      </c>
      <c r="J968" s="11">
        <f>VLOOKUP(LEFT(B968,5),[1]Percents!$C:$M,3,FALSE)</f>
        <v>0.70594999999999997</v>
      </c>
      <c r="K968" s="13">
        <f t="shared" si="15"/>
        <v>-5263.2878794999997</v>
      </c>
      <c r="L968" s="22"/>
    </row>
    <row r="969" spans="1:12" s="40" customFormat="1" ht="14.25" customHeight="1" x14ac:dyDescent="0.25">
      <c r="A969" s="38" t="s">
        <v>213</v>
      </c>
      <c r="B969" s="38" t="s">
        <v>190</v>
      </c>
      <c r="C969" s="38" t="s">
        <v>6536</v>
      </c>
      <c r="D969" s="38" t="s">
        <v>6537</v>
      </c>
      <c r="E969" s="38" t="s">
        <v>1034</v>
      </c>
      <c r="F969" s="38" t="s">
        <v>4719</v>
      </c>
      <c r="G969" s="38" t="s">
        <v>5782</v>
      </c>
      <c r="H969" s="38" t="s">
        <v>2665</v>
      </c>
      <c r="I969" s="39">
        <v>1469.8</v>
      </c>
      <c r="J969" s="11">
        <f>VLOOKUP(LEFT(B969,5),[1]Percents!$C:$M,3,FALSE)</f>
        <v>0.70594999999999997</v>
      </c>
      <c r="K969" s="13">
        <f t="shared" si="15"/>
        <v>1037.6053099999999</v>
      </c>
      <c r="L969" s="22"/>
    </row>
    <row r="970" spans="1:12" s="40" customFormat="1" ht="14.25" customHeight="1" x14ac:dyDescent="0.25">
      <c r="A970" s="38" t="s">
        <v>213</v>
      </c>
      <c r="B970" s="38" t="s">
        <v>147</v>
      </c>
      <c r="C970" s="38" t="s">
        <v>4720</v>
      </c>
      <c r="D970" s="38" t="s">
        <v>4721</v>
      </c>
      <c r="E970" s="38" t="s">
        <v>4722</v>
      </c>
      <c r="F970" s="38" t="s">
        <v>4723</v>
      </c>
      <c r="G970" s="38" t="s">
        <v>4685</v>
      </c>
      <c r="H970" s="38" t="s">
        <v>2665</v>
      </c>
      <c r="I970" s="39">
        <v>2574.2600000000002</v>
      </c>
      <c r="J970" s="11">
        <f>VLOOKUP(LEFT(B970,5),[1]Percents!$C:$M,3,FALSE)</f>
        <v>0.91395000000000004</v>
      </c>
      <c r="K970" s="13">
        <f t="shared" ref="K970:K1033" si="16">+I970*J970</f>
        <v>2352.7449270000002</v>
      </c>
      <c r="L970" s="22"/>
    </row>
    <row r="971" spans="1:12" s="40" customFormat="1" ht="14.25" customHeight="1" x14ac:dyDescent="0.25">
      <c r="A971" s="38" t="s">
        <v>213</v>
      </c>
      <c r="B971" s="38" t="s">
        <v>148</v>
      </c>
      <c r="C971" s="38" t="s">
        <v>4996</v>
      </c>
      <c r="D971" s="38" t="s">
        <v>4997</v>
      </c>
      <c r="E971" s="38" t="s">
        <v>149</v>
      </c>
      <c r="F971" s="38" t="s">
        <v>4998</v>
      </c>
      <c r="G971" s="38" t="s">
        <v>4685</v>
      </c>
      <c r="H971" s="38" t="s">
        <v>2665</v>
      </c>
      <c r="I971" s="39">
        <v>576.70000000000005</v>
      </c>
      <c r="J971" s="11">
        <f>VLOOKUP(LEFT(B971,5),[1]Percents!$C:$M,3,FALSE)</f>
        <v>0.70594999999999997</v>
      </c>
      <c r="K971" s="13">
        <f t="shared" si="16"/>
        <v>407.12136500000003</v>
      </c>
      <c r="L971" s="22"/>
    </row>
    <row r="972" spans="1:12" s="40" customFormat="1" ht="14.25" customHeight="1" x14ac:dyDescent="0.25">
      <c r="A972" s="38" t="s">
        <v>141</v>
      </c>
      <c r="B972" s="38" t="s">
        <v>111</v>
      </c>
      <c r="C972" s="38" t="s">
        <v>4724</v>
      </c>
      <c r="D972" s="38" t="s">
        <v>4725</v>
      </c>
      <c r="E972" s="38" t="s">
        <v>4726</v>
      </c>
      <c r="F972" s="38" t="s">
        <v>4727</v>
      </c>
      <c r="G972" s="38" t="s">
        <v>4728</v>
      </c>
      <c r="H972" s="38" t="s">
        <v>2665</v>
      </c>
      <c r="I972" s="39">
        <v>18826.61</v>
      </c>
      <c r="J972" s="11">
        <f>VLOOKUP(LEFT(B972,5),[1]Percents!$C:$M,3,FALSE)</f>
        <v>0.1905</v>
      </c>
      <c r="K972" s="13">
        <f t="shared" si="16"/>
        <v>3586.4692050000003</v>
      </c>
      <c r="L972" s="22"/>
    </row>
    <row r="973" spans="1:12" s="40" customFormat="1" ht="14.25" customHeight="1" x14ac:dyDescent="0.25">
      <c r="A973" s="38" t="s">
        <v>141</v>
      </c>
      <c r="B973" s="38" t="s">
        <v>111</v>
      </c>
      <c r="C973" s="38" t="s">
        <v>5453</v>
      </c>
      <c r="D973" s="38" t="s">
        <v>5454</v>
      </c>
      <c r="E973" s="38" t="s">
        <v>5455</v>
      </c>
      <c r="F973" s="38" t="s">
        <v>4727</v>
      </c>
      <c r="G973" s="38" t="s">
        <v>4728</v>
      </c>
      <c r="H973" s="38" t="s">
        <v>2665</v>
      </c>
      <c r="I973" s="39">
        <v>11190.27</v>
      </c>
      <c r="J973" s="11">
        <f>VLOOKUP(LEFT(B973,5),[1]Percents!$C:$M,3,FALSE)</f>
        <v>0.1905</v>
      </c>
      <c r="K973" s="13">
        <f t="shared" si="16"/>
        <v>2131.746435</v>
      </c>
      <c r="L973" s="22"/>
    </row>
    <row r="974" spans="1:12" s="40" customFormat="1" ht="14.25" customHeight="1" x14ac:dyDescent="0.25">
      <c r="A974" s="38" t="s">
        <v>213</v>
      </c>
      <c r="B974" s="38" t="s">
        <v>310</v>
      </c>
      <c r="C974" s="38" t="s">
        <v>4729</v>
      </c>
      <c r="D974" s="38" t="s">
        <v>4730</v>
      </c>
      <c r="E974" s="38" t="s">
        <v>4731</v>
      </c>
      <c r="F974" s="38" t="s">
        <v>4732</v>
      </c>
      <c r="G974" s="38" t="s">
        <v>4669</v>
      </c>
      <c r="H974" s="38" t="s">
        <v>2665</v>
      </c>
      <c r="I974" s="39">
        <v>8778.77</v>
      </c>
      <c r="J974" s="11">
        <f>VLOOKUP(LEFT(B974,5),[1]Percents!$C:$M,3,FALSE)</f>
        <v>0.91395000000000004</v>
      </c>
      <c r="K974" s="13">
        <f t="shared" si="16"/>
        <v>8023.3568415000009</v>
      </c>
      <c r="L974" s="22"/>
    </row>
    <row r="975" spans="1:12" s="40" customFormat="1" ht="14.25" customHeight="1" x14ac:dyDescent="0.25">
      <c r="A975" s="38" t="s">
        <v>213</v>
      </c>
      <c r="B975" s="38" t="s">
        <v>79</v>
      </c>
      <c r="C975" s="38" t="s">
        <v>4999</v>
      </c>
      <c r="D975" s="38" t="s">
        <v>5000</v>
      </c>
      <c r="E975" s="38" t="s">
        <v>781</v>
      </c>
      <c r="F975" s="38" t="s">
        <v>5001</v>
      </c>
      <c r="G975" s="38" t="s">
        <v>5002</v>
      </c>
      <c r="H975" s="38" t="s">
        <v>2665</v>
      </c>
      <c r="I975" s="39">
        <v>16915.32</v>
      </c>
      <c r="J975" s="11">
        <f>VLOOKUP(LEFT(B975,5),[1]Percents!$C:$M,3,FALSE)</f>
        <v>0.91395000000000004</v>
      </c>
      <c r="K975" s="13">
        <f t="shared" si="16"/>
        <v>15459.756714000001</v>
      </c>
      <c r="L975" s="22"/>
    </row>
    <row r="976" spans="1:12" s="40" customFormat="1" ht="14.25" customHeight="1" x14ac:dyDescent="0.25">
      <c r="A976" s="38" t="s">
        <v>213</v>
      </c>
      <c r="B976" s="38" t="s">
        <v>225</v>
      </c>
      <c r="C976" s="38" t="s">
        <v>5456</v>
      </c>
      <c r="D976" s="38" t="s">
        <v>5457</v>
      </c>
      <c r="E976" s="38" t="s">
        <v>6700</v>
      </c>
      <c r="F976" s="38" t="s">
        <v>5001</v>
      </c>
      <c r="G976" s="38" t="s">
        <v>5002</v>
      </c>
      <c r="H976" s="38" t="s">
        <v>2665</v>
      </c>
      <c r="I976" s="39">
        <v>2378.0700000000002</v>
      </c>
      <c r="J976" s="11">
        <f>VLOOKUP(LEFT(B976,5),[1]Percents!$C:$M,3,FALSE)</f>
        <v>0.70594999999999997</v>
      </c>
      <c r="K976" s="13">
        <f t="shared" si="16"/>
        <v>1678.7985165</v>
      </c>
      <c r="L976" s="22"/>
    </row>
    <row r="977" spans="1:12" s="40" customFormat="1" ht="14.25" customHeight="1" x14ac:dyDescent="0.25">
      <c r="A977" s="38" t="s">
        <v>213</v>
      </c>
      <c r="B977" s="38" t="s">
        <v>233</v>
      </c>
      <c r="C977" s="38" t="s">
        <v>4861</v>
      </c>
      <c r="D977" s="38" t="s">
        <v>4862</v>
      </c>
      <c r="E977" s="38" t="s">
        <v>8</v>
      </c>
      <c r="F977" s="38" t="s">
        <v>4863</v>
      </c>
      <c r="G977" s="38" t="s">
        <v>4852</v>
      </c>
      <c r="H977" s="38" t="s">
        <v>2665</v>
      </c>
      <c r="I977" s="39">
        <v>0</v>
      </c>
      <c r="J977" s="11">
        <f>VLOOKUP(LEFT(B977,5),[1]Percents!$C:$M,3,FALSE)</f>
        <v>0.70594999999999997</v>
      </c>
      <c r="K977" s="13">
        <f t="shared" si="16"/>
        <v>0</v>
      </c>
      <c r="L977" s="22"/>
    </row>
    <row r="978" spans="1:12" s="40" customFormat="1" ht="14.25" customHeight="1" x14ac:dyDescent="0.25">
      <c r="A978" s="38" t="s">
        <v>213</v>
      </c>
      <c r="B978" s="38" t="s">
        <v>1004</v>
      </c>
      <c r="C978" s="38" t="s">
        <v>4861</v>
      </c>
      <c r="D978" s="38" t="s">
        <v>4862</v>
      </c>
      <c r="E978" s="38" t="s">
        <v>8</v>
      </c>
      <c r="F978" s="38" t="s">
        <v>4863</v>
      </c>
      <c r="G978" s="38" t="s">
        <v>4852</v>
      </c>
      <c r="H978" s="38" t="s">
        <v>2665</v>
      </c>
      <c r="I978" s="39">
        <v>25086.81</v>
      </c>
      <c r="J978" s="11">
        <f>VLOOKUP(LEFT(B978,5),[1]Percents!$C:$M,3,FALSE)</f>
        <v>0.70594999999999997</v>
      </c>
      <c r="K978" s="13">
        <f t="shared" si="16"/>
        <v>17710.033519500001</v>
      </c>
      <c r="L978" s="22"/>
    </row>
    <row r="979" spans="1:12" s="40" customFormat="1" ht="14.25" customHeight="1" x14ac:dyDescent="0.25">
      <c r="A979" s="38" t="s">
        <v>213</v>
      </c>
      <c r="B979" s="38" t="s">
        <v>211</v>
      </c>
      <c r="C979" s="38" t="s">
        <v>5156</v>
      </c>
      <c r="D979" s="38" t="s">
        <v>5157</v>
      </c>
      <c r="E979" s="38" t="s">
        <v>338</v>
      </c>
      <c r="F979" s="38" t="s">
        <v>5158</v>
      </c>
      <c r="G979" s="38" t="s">
        <v>4957</v>
      </c>
      <c r="H979" s="38" t="s">
        <v>2665</v>
      </c>
      <c r="I979" s="39">
        <v>4327.45</v>
      </c>
      <c r="J979" s="11">
        <f>VLOOKUP(LEFT(B979,5),[1]Percents!$C:$M,3,FALSE)</f>
        <v>0.91395000000000004</v>
      </c>
      <c r="K979" s="13">
        <f t="shared" si="16"/>
        <v>3955.0729274999999</v>
      </c>
      <c r="L979" s="22"/>
    </row>
    <row r="980" spans="1:12" s="40" customFormat="1" ht="14.25" customHeight="1" x14ac:dyDescent="0.25">
      <c r="A980" s="38" t="s">
        <v>213</v>
      </c>
      <c r="B980" s="38" t="s">
        <v>211</v>
      </c>
      <c r="C980" s="38" t="s">
        <v>6101</v>
      </c>
      <c r="D980" s="38" t="s">
        <v>6102</v>
      </c>
      <c r="E980" s="38" t="s">
        <v>3532</v>
      </c>
      <c r="F980" s="38" t="s">
        <v>5158</v>
      </c>
      <c r="G980" s="38" t="s">
        <v>4957</v>
      </c>
      <c r="H980" s="38" t="s">
        <v>2665</v>
      </c>
      <c r="I980" s="39">
        <v>1527.38</v>
      </c>
      <c r="J980" s="11">
        <f>VLOOKUP(LEFT(B980,5),[1]Percents!$C:$M,3,FALSE)</f>
        <v>0.91395000000000004</v>
      </c>
      <c r="K980" s="13">
        <f t="shared" si="16"/>
        <v>1395.9489510000001</v>
      </c>
      <c r="L980" s="22"/>
    </row>
    <row r="981" spans="1:12" s="40" customFormat="1" ht="14.25" customHeight="1" x14ac:dyDescent="0.25">
      <c r="A981" s="38" t="s">
        <v>213</v>
      </c>
      <c r="B981" s="38" t="s">
        <v>190</v>
      </c>
      <c r="C981" s="38" t="s">
        <v>5458</v>
      </c>
      <c r="D981" s="38" t="s">
        <v>5459</v>
      </c>
      <c r="E981" s="38" t="s">
        <v>191</v>
      </c>
      <c r="F981" s="38" t="s">
        <v>5460</v>
      </c>
      <c r="G981" s="38" t="s">
        <v>5106</v>
      </c>
      <c r="H981" s="38" t="s">
        <v>2665</v>
      </c>
      <c r="I981" s="39">
        <v>6388.74</v>
      </c>
      <c r="J981" s="11">
        <f>VLOOKUP(LEFT(B981,5),[1]Percents!$C:$M,3,FALSE)</f>
        <v>0.70594999999999997</v>
      </c>
      <c r="K981" s="13">
        <f t="shared" si="16"/>
        <v>4510.1310029999995</v>
      </c>
      <c r="L981" s="22"/>
    </row>
    <row r="982" spans="1:12" s="40" customFormat="1" ht="14.25" customHeight="1" x14ac:dyDescent="0.25">
      <c r="A982" s="38" t="s">
        <v>141</v>
      </c>
      <c r="B982" s="38" t="s">
        <v>245</v>
      </c>
      <c r="C982" s="38" t="s">
        <v>5003</v>
      </c>
      <c r="D982" s="38" t="s">
        <v>5004</v>
      </c>
      <c r="E982" s="38" t="s">
        <v>193</v>
      </c>
      <c r="F982" s="38" t="s">
        <v>5005</v>
      </c>
      <c r="G982" s="38" t="s">
        <v>4957</v>
      </c>
      <c r="H982" s="38" t="s">
        <v>2665</v>
      </c>
      <c r="I982" s="39">
        <v>13637.72</v>
      </c>
      <c r="J982" s="11">
        <f>VLOOKUP(LEFT(B982,5),[1]Percents!$C:$M,3,FALSE)</f>
        <v>0.1905</v>
      </c>
      <c r="K982" s="13">
        <f t="shared" si="16"/>
        <v>2597.9856599999998</v>
      </c>
      <c r="L982" s="22"/>
    </row>
    <row r="983" spans="1:12" s="40" customFormat="1" ht="14.25" customHeight="1" x14ac:dyDescent="0.25">
      <c r="A983" s="38" t="s">
        <v>213</v>
      </c>
      <c r="B983" s="38" t="s">
        <v>258</v>
      </c>
      <c r="C983" s="38" t="s">
        <v>5825</v>
      </c>
      <c r="D983" s="38" t="s">
        <v>5826</v>
      </c>
      <c r="E983" s="38" t="s">
        <v>498</v>
      </c>
      <c r="F983" s="38" t="s">
        <v>5161</v>
      </c>
      <c r="G983" s="38" t="s">
        <v>4957</v>
      </c>
      <c r="H983" s="38" t="s">
        <v>2665</v>
      </c>
      <c r="I983" s="39">
        <v>0</v>
      </c>
      <c r="J983" s="11">
        <f>VLOOKUP(LEFT(B983,5),[1]Percents!$C:$M,3,FALSE)</f>
        <v>0.70594999999999997</v>
      </c>
      <c r="K983" s="13">
        <f t="shared" si="16"/>
        <v>0</v>
      </c>
      <c r="L983" s="22"/>
    </row>
    <row r="984" spans="1:12" s="40" customFormat="1" ht="14.25" customHeight="1" x14ac:dyDescent="0.25">
      <c r="A984" s="38" t="s">
        <v>213</v>
      </c>
      <c r="B984" s="38" t="s">
        <v>258</v>
      </c>
      <c r="C984" s="38" t="s">
        <v>5461</v>
      </c>
      <c r="D984" s="38" t="s">
        <v>5462</v>
      </c>
      <c r="E984" s="38" t="s">
        <v>498</v>
      </c>
      <c r="F984" s="38" t="s">
        <v>5161</v>
      </c>
      <c r="G984" s="38" t="s">
        <v>4957</v>
      </c>
      <c r="H984" s="38" t="s">
        <v>2665</v>
      </c>
      <c r="I984" s="39">
        <v>1945.09</v>
      </c>
      <c r="J984" s="11">
        <f>VLOOKUP(LEFT(B984,5),[1]Percents!$C:$M,3,FALSE)</f>
        <v>0.70594999999999997</v>
      </c>
      <c r="K984" s="13">
        <f t="shared" si="16"/>
        <v>1373.1362855</v>
      </c>
      <c r="L984" s="22"/>
    </row>
    <row r="985" spans="1:12" s="40" customFormat="1" ht="14.25" customHeight="1" x14ac:dyDescent="0.25">
      <c r="A985" s="38" t="s">
        <v>213</v>
      </c>
      <c r="B985" s="38" t="s">
        <v>94</v>
      </c>
      <c r="C985" s="38" t="s">
        <v>5463</v>
      </c>
      <c r="D985" s="38" t="s">
        <v>5464</v>
      </c>
      <c r="E985" s="38" t="s">
        <v>406</v>
      </c>
      <c r="F985" s="38" t="s">
        <v>5161</v>
      </c>
      <c r="G985" s="38" t="s">
        <v>4957</v>
      </c>
      <c r="H985" s="38" t="s">
        <v>2665</v>
      </c>
      <c r="I985" s="39">
        <v>15100.73</v>
      </c>
      <c r="J985" s="11">
        <f>VLOOKUP(LEFT(B985,5),[1]Percents!$C:$M,3,FALSE)</f>
        <v>0.91395000000000004</v>
      </c>
      <c r="K985" s="13">
        <f t="shared" si="16"/>
        <v>13801.3121835</v>
      </c>
      <c r="L985" s="22"/>
    </row>
    <row r="986" spans="1:12" s="40" customFormat="1" ht="14.25" customHeight="1" x14ac:dyDescent="0.25">
      <c r="A986" s="38" t="s">
        <v>213</v>
      </c>
      <c r="B986" s="38" t="s">
        <v>258</v>
      </c>
      <c r="C986" s="38" t="s">
        <v>5465</v>
      </c>
      <c r="D986" s="38" t="s">
        <v>5466</v>
      </c>
      <c r="E986" s="38" t="s">
        <v>498</v>
      </c>
      <c r="F986" s="38" t="s">
        <v>5161</v>
      </c>
      <c r="G986" s="38" t="s">
        <v>4957</v>
      </c>
      <c r="H986" s="38" t="s">
        <v>2665</v>
      </c>
      <c r="I986" s="39">
        <v>613.82000000000005</v>
      </c>
      <c r="J986" s="11">
        <f>VLOOKUP(LEFT(B986,5),[1]Percents!$C:$M,3,FALSE)</f>
        <v>0.70594999999999997</v>
      </c>
      <c r="K986" s="13">
        <f t="shared" si="16"/>
        <v>433.32622900000001</v>
      </c>
      <c r="L986" s="22"/>
    </row>
    <row r="987" spans="1:12" s="40" customFormat="1" ht="14.25" customHeight="1" x14ac:dyDescent="0.25">
      <c r="A987" s="38" t="s">
        <v>213</v>
      </c>
      <c r="B987" s="38" t="s">
        <v>94</v>
      </c>
      <c r="C987" s="38" t="s">
        <v>5827</v>
      </c>
      <c r="D987" s="38" t="s">
        <v>5828</v>
      </c>
      <c r="E987" s="38" t="s">
        <v>5829</v>
      </c>
      <c r="F987" s="38" t="s">
        <v>5161</v>
      </c>
      <c r="G987" s="38" t="s">
        <v>4957</v>
      </c>
      <c r="H987" s="38" t="s">
        <v>2665</v>
      </c>
      <c r="I987" s="39">
        <v>8800.75</v>
      </c>
      <c r="J987" s="11">
        <f>VLOOKUP(LEFT(B987,5),[1]Percents!$C:$M,3,FALSE)</f>
        <v>0.91395000000000004</v>
      </c>
      <c r="K987" s="13">
        <f t="shared" si="16"/>
        <v>8043.4454625000008</v>
      </c>
      <c r="L987" s="22"/>
    </row>
    <row r="988" spans="1:12" s="40" customFormat="1" ht="14.25" customHeight="1" x14ac:dyDescent="0.25">
      <c r="A988" s="38" t="s">
        <v>213</v>
      </c>
      <c r="B988" s="38" t="s">
        <v>195</v>
      </c>
      <c r="C988" s="38" t="s">
        <v>5159</v>
      </c>
      <c r="D988" s="38" t="s">
        <v>5160</v>
      </c>
      <c r="E988" s="38" t="s">
        <v>328</v>
      </c>
      <c r="F988" s="38" t="s">
        <v>5161</v>
      </c>
      <c r="G988" s="38" t="s">
        <v>4957</v>
      </c>
      <c r="H988" s="38" t="s">
        <v>2665</v>
      </c>
      <c r="I988" s="39">
        <v>0</v>
      </c>
      <c r="J988" s="11">
        <f>VLOOKUP(LEFT(B988,5),[1]Percents!$C:$M,3,FALSE)</f>
        <v>0.91395000000000004</v>
      </c>
      <c r="K988" s="13">
        <f t="shared" si="16"/>
        <v>0</v>
      </c>
      <c r="L988" s="22"/>
    </row>
    <row r="989" spans="1:12" s="40" customFormat="1" ht="14.25" customHeight="1" x14ac:dyDescent="0.25">
      <c r="A989" s="38" t="s">
        <v>243</v>
      </c>
      <c r="B989" s="38" t="s">
        <v>314</v>
      </c>
      <c r="C989" s="38" t="s">
        <v>5159</v>
      </c>
      <c r="D989" s="38" t="s">
        <v>5160</v>
      </c>
      <c r="E989" s="38" t="s">
        <v>328</v>
      </c>
      <c r="F989" s="38" t="s">
        <v>5161</v>
      </c>
      <c r="G989" s="38" t="s">
        <v>4957</v>
      </c>
      <c r="H989" s="38" t="s">
        <v>2665</v>
      </c>
      <c r="I989" s="39">
        <v>4014.16</v>
      </c>
      <c r="J989" s="11">
        <f>VLOOKUP(LEFT(B989,5),[1]Percents!$C:$M,3,FALSE)</f>
        <v>0.90900000000000003</v>
      </c>
      <c r="K989" s="13">
        <f t="shared" si="16"/>
        <v>3648.8714399999999</v>
      </c>
      <c r="L989" s="22"/>
    </row>
    <row r="990" spans="1:12" s="40" customFormat="1" ht="14.25" customHeight="1" x14ac:dyDescent="0.25">
      <c r="A990" s="38" t="s">
        <v>213</v>
      </c>
      <c r="B990" s="38" t="s">
        <v>79</v>
      </c>
      <c r="C990" s="38" t="s">
        <v>5830</v>
      </c>
      <c r="D990" s="38" t="s">
        <v>5831</v>
      </c>
      <c r="E990" s="38" t="s">
        <v>5832</v>
      </c>
      <c r="F990" s="38" t="s">
        <v>5161</v>
      </c>
      <c r="G990" s="38" t="s">
        <v>4957</v>
      </c>
      <c r="H990" s="38" t="s">
        <v>2665</v>
      </c>
      <c r="I990" s="39">
        <v>0</v>
      </c>
      <c r="J990" s="11">
        <f>VLOOKUP(LEFT(B990,5),[1]Percents!$C:$M,3,FALSE)</f>
        <v>0.91395000000000004</v>
      </c>
      <c r="K990" s="13">
        <f t="shared" si="16"/>
        <v>0</v>
      </c>
      <c r="L990" s="22"/>
    </row>
    <row r="991" spans="1:12" s="40" customFormat="1" ht="14.25" customHeight="1" x14ac:dyDescent="0.25">
      <c r="A991" s="38" t="s">
        <v>213</v>
      </c>
      <c r="B991" s="38" t="s">
        <v>258</v>
      </c>
      <c r="C991" s="38" t="s">
        <v>9908</v>
      </c>
      <c r="D991" s="38" t="s">
        <v>9909</v>
      </c>
      <c r="E991" s="38" t="s">
        <v>498</v>
      </c>
      <c r="F991" s="38" t="s">
        <v>5161</v>
      </c>
      <c r="G991" s="38" t="s">
        <v>7869</v>
      </c>
      <c r="H991" s="38" t="s">
        <v>2665</v>
      </c>
      <c r="I991" s="39">
        <v>869.25</v>
      </c>
      <c r="J991" s="11">
        <f>VLOOKUP(LEFT(B991,5),[1]Percents!$C:$M,3,FALSE)</f>
        <v>0.70594999999999997</v>
      </c>
      <c r="K991" s="13">
        <f t="shared" si="16"/>
        <v>613.64703750000001</v>
      </c>
      <c r="L991" s="22"/>
    </row>
    <row r="992" spans="1:12" s="40" customFormat="1" ht="14.25" customHeight="1" x14ac:dyDescent="0.25">
      <c r="A992" s="38" t="s">
        <v>213</v>
      </c>
      <c r="B992" s="38" t="s">
        <v>258</v>
      </c>
      <c r="C992" s="38" t="s">
        <v>9910</v>
      </c>
      <c r="D992" s="38" t="s">
        <v>9911</v>
      </c>
      <c r="E992" s="38" t="s">
        <v>406</v>
      </c>
      <c r="F992" s="38" t="s">
        <v>5161</v>
      </c>
      <c r="G992" s="38" t="s">
        <v>7869</v>
      </c>
      <c r="H992" s="38" t="s">
        <v>2665</v>
      </c>
      <c r="I992" s="39">
        <v>1855.58</v>
      </c>
      <c r="J992" s="11">
        <f>VLOOKUP(LEFT(B992,5),[1]Percents!$C:$M,3,FALSE)</f>
        <v>0.70594999999999997</v>
      </c>
      <c r="K992" s="13">
        <f t="shared" si="16"/>
        <v>1309.9467009999998</v>
      </c>
      <c r="L992" s="22"/>
    </row>
    <row r="993" spans="1:12" s="40" customFormat="1" ht="14.25" customHeight="1" x14ac:dyDescent="0.25">
      <c r="A993" s="38" t="s">
        <v>213</v>
      </c>
      <c r="B993" s="38" t="s">
        <v>258</v>
      </c>
      <c r="C993" s="38" t="s">
        <v>9912</v>
      </c>
      <c r="D993" s="38" t="s">
        <v>9913</v>
      </c>
      <c r="E993" s="38" t="s">
        <v>498</v>
      </c>
      <c r="F993" s="38" t="s">
        <v>5161</v>
      </c>
      <c r="G993" s="38" t="s">
        <v>7869</v>
      </c>
      <c r="H993" s="38" t="s">
        <v>2665</v>
      </c>
      <c r="I993" s="39">
        <v>8888.7999999999993</v>
      </c>
      <c r="J993" s="11">
        <f>VLOOKUP(LEFT(B993,5),[1]Percents!$C:$M,3,FALSE)</f>
        <v>0.70594999999999997</v>
      </c>
      <c r="K993" s="13">
        <f t="shared" si="16"/>
        <v>6275.0483599999989</v>
      </c>
      <c r="L993" s="22"/>
    </row>
    <row r="994" spans="1:12" s="40" customFormat="1" ht="14.25" customHeight="1" x14ac:dyDescent="0.25">
      <c r="A994" s="38" t="s">
        <v>213</v>
      </c>
      <c r="B994" s="38" t="s">
        <v>258</v>
      </c>
      <c r="C994" s="38" t="s">
        <v>10661</v>
      </c>
      <c r="D994" s="38" t="s">
        <v>10662</v>
      </c>
      <c r="E994" s="38" t="s">
        <v>5829</v>
      </c>
      <c r="F994" s="38" t="s">
        <v>5161</v>
      </c>
      <c r="G994" s="38" t="s">
        <v>7869</v>
      </c>
      <c r="H994" s="38" t="s">
        <v>2665</v>
      </c>
      <c r="I994" s="39">
        <v>0</v>
      </c>
      <c r="J994" s="11">
        <f>VLOOKUP(LEFT(B994,5),[1]Percents!$C:$M,3,FALSE)</f>
        <v>0.70594999999999997</v>
      </c>
      <c r="K994" s="13">
        <f t="shared" si="16"/>
        <v>0</v>
      </c>
      <c r="L994" s="22"/>
    </row>
    <row r="995" spans="1:12" s="40" customFormat="1" ht="14.25" customHeight="1" x14ac:dyDescent="0.25">
      <c r="A995" s="38" t="s">
        <v>213</v>
      </c>
      <c r="B995" s="38" t="s">
        <v>258</v>
      </c>
      <c r="C995" s="38" t="s">
        <v>9914</v>
      </c>
      <c r="D995" s="38" t="s">
        <v>9915</v>
      </c>
      <c r="E995" s="38" t="s">
        <v>328</v>
      </c>
      <c r="F995" s="38" t="s">
        <v>5161</v>
      </c>
      <c r="G995" s="38" t="s">
        <v>7869</v>
      </c>
      <c r="H995" s="38" t="s">
        <v>2665</v>
      </c>
      <c r="I995" s="39">
        <v>0</v>
      </c>
      <c r="J995" s="11">
        <f>VLOOKUP(LEFT(B995,5),[1]Percents!$C:$M,3,FALSE)</f>
        <v>0.70594999999999997</v>
      </c>
      <c r="K995" s="13">
        <f t="shared" si="16"/>
        <v>0</v>
      </c>
      <c r="L995" s="22"/>
    </row>
    <row r="996" spans="1:12" s="40" customFormat="1" ht="14.25" customHeight="1" x14ac:dyDescent="0.25">
      <c r="A996" s="38" t="s">
        <v>243</v>
      </c>
      <c r="B996" s="38" t="s">
        <v>314</v>
      </c>
      <c r="C996" s="38" t="s">
        <v>9914</v>
      </c>
      <c r="D996" s="38" t="s">
        <v>9915</v>
      </c>
      <c r="E996" s="38" t="s">
        <v>328</v>
      </c>
      <c r="F996" s="38" t="s">
        <v>5161</v>
      </c>
      <c r="G996" s="38" t="s">
        <v>7869</v>
      </c>
      <c r="H996" s="38" t="s">
        <v>2665</v>
      </c>
      <c r="I996" s="39">
        <v>323.26</v>
      </c>
      <c r="J996" s="11">
        <f>VLOOKUP(LEFT(B996,5),[1]Percents!$C:$M,3,FALSE)</f>
        <v>0.90900000000000003</v>
      </c>
      <c r="K996" s="13">
        <f t="shared" si="16"/>
        <v>293.84334000000001</v>
      </c>
      <c r="L996" s="22"/>
    </row>
    <row r="997" spans="1:12" s="40" customFormat="1" ht="14.25" customHeight="1" x14ac:dyDescent="0.25">
      <c r="A997" s="38" t="s">
        <v>213</v>
      </c>
      <c r="B997" s="38" t="s">
        <v>258</v>
      </c>
      <c r="C997" s="38" t="s">
        <v>10663</v>
      </c>
      <c r="D997" s="38" t="s">
        <v>10664</v>
      </c>
      <c r="E997" s="38" t="s">
        <v>5832</v>
      </c>
      <c r="F997" s="38" t="s">
        <v>5161</v>
      </c>
      <c r="G997" s="38" t="s">
        <v>7869</v>
      </c>
      <c r="H997" s="38" t="s">
        <v>2665</v>
      </c>
      <c r="I997" s="39">
        <v>688.35</v>
      </c>
      <c r="J997" s="11">
        <f>VLOOKUP(LEFT(B997,5),[1]Percents!$C:$M,3,FALSE)</f>
        <v>0.70594999999999997</v>
      </c>
      <c r="K997" s="13">
        <f t="shared" si="16"/>
        <v>485.94068249999998</v>
      </c>
      <c r="L997" s="22"/>
    </row>
    <row r="998" spans="1:12" s="40" customFormat="1" ht="14.25" customHeight="1" x14ac:dyDescent="0.25">
      <c r="A998" s="38" t="s">
        <v>213</v>
      </c>
      <c r="B998" s="38" t="s">
        <v>61</v>
      </c>
      <c r="C998" s="38" t="s">
        <v>5162</v>
      </c>
      <c r="D998" s="38" t="s">
        <v>5163</v>
      </c>
      <c r="E998" s="38" t="s">
        <v>567</v>
      </c>
      <c r="F998" s="38" t="s">
        <v>5164</v>
      </c>
      <c r="G998" s="38" t="s">
        <v>4957</v>
      </c>
      <c r="H998" s="38" t="s">
        <v>2665</v>
      </c>
      <c r="I998" s="39">
        <v>42811.22</v>
      </c>
      <c r="J998" s="11">
        <f>VLOOKUP(LEFT(B998,5),[1]Percents!$C:$M,3,FALSE)</f>
        <v>0.91395000000000004</v>
      </c>
      <c r="K998" s="13">
        <f t="shared" si="16"/>
        <v>39127.314519</v>
      </c>
      <c r="L998" s="22"/>
    </row>
    <row r="999" spans="1:12" s="40" customFormat="1" ht="14.25" customHeight="1" x14ac:dyDescent="0.25">
      <c r="A999" s="38" t="s">
        <v>213</v>
      </c>
      <c r="B999" s="38" t="s">
        <v>57</v>
      </c>
      <c r="C999" s="38" t="s">
        <v>5165</v>
      </c>
      <c r="D999" s="38" t="s">
        <v>5166</v>
      </c>
      <c r="E999" s="38" t="s">
        <v>210</v>
      </c>
      <c r="F999" s="38" t="s">
        <v>5167</v>
      </c>
      <c r="G999" s="38" t="s">
        <v>5106</v>
      </c>
      <c r="H999" s="38" t="s">
        <v>2665</v>
      </c>
      <c r="I999" s="39">
        <v>0</v>
      </c>
      <c r="J999" s="11">
        <f>VLOOKUP(LEFT(B999,5),[1]Percents!$C:$M,3,FALSE)</f>
        <v>0.91395000000000004</v>
      </c>
      <c r="K999" s="13">
        <f t="shared" si="16"/>
        <v>0</v>
      </c>
      <c r="L999" s="22"/>
    </row>
    <row r="1000" spans="1:12" s="40" customFormat="1" ht="14.25" customHeight="1" x14ac:dyDescent="0.25">
      <c r="A1000" s="38" t="s">
        <v>213</v>
      </c>
      <c r="B1000" s="38" t="s">
        <v>57</v>
      </c>
      <c r="C1000" s="38" t="s">
        <v>8107</v>
      </c>
      <c r="D1000" s="38" t="s">
        <v>8108</v>
      </c>
      <c r="E1000" s="38" t="s">
        <v>210</v>
      </c>
      <c r="F1000" s="38" t="s">
        <v>5167</v>
      </c>
      <c r="G1000" s="38" t="s">
        <v>8076</v>
      </c>
      <c r="H1000" s="38" t="s">
        <v>2665</v>
      </c>
      <c r="I1000" s="39">
        <v>2208.04</v>
      </c>
      <c r="J1000" s="11">
        <f>VLOOKUP(LEFT(B1000,5),[1]Percents!$C:$M,3,FALSE)</f>
        <v>0.91395000000000004</v>
      </c>
      <c r="K1000" s="13">
        <f t="shared" si="16"/>
        <v>2018.0381580000001</v>
      </c>
      <c r="L1000" s="22"/>
    </row>
    <row r="1001" spans="1:12" s="40" customFormat="1" ht="14.25" customHeight="1" x14ac:dyDescent="0.25">
      <c r="A1001" s="38" t="s">
        <v>213</v>
      </c>
      <c r="B1001" s="38" t="s">
        <v>162</v>
      </c>
      <c r="C1001" s="38" t="s">
        <v>5006</v>
      </c>
      <c r="D1001" s="38" t="s">
        <v>5007</v>
      </c>
      <c r="E1001" s="38" t="s">
        <v>264</v>
      </c>
      <c r="F1001" s="38" t="s">
        <v>5008</v>
      </c>
      <c r="G1001" s="38" t="s">
        <v>4957</v>
      </c>
      <c r="H1001" s="38" t="s">
        <v>2665</v>
      </c>
      <c r="I1001" s="39">
        <v>8480.17</v>
      </c>
      <c r="J1001" s="11">
        <f>VLOOKUP(LEFT(B1001,5),[1]Percents!$C:$M,3,FALSE)</f>
        <v>0.70594999999999997</v>
      </c>
      <c r="K1001" s="13">
        <f t="shared" si="16"/>
        <v>5986.5760114999994</v>
      </c>
      <c r="L1001" s="22"/>
    </row>
    <row r="1002" spans="1:12" s="40" customFormat="1" ht="14.25" customHeight="1" x14ac:dyDescent="0.25">
      <c r="A1002" s="38" t="s">
        <v>213</v>
      </c>
      <c r="B1002" s="38" t="s">
        <v>16</v>
      </c>
      <c r="C1002" s="38" t="s">
        <v>5009</v>
      </c>
      <c r="D1002" s="38" t="s">
        <v>5010</v>
      </c>
      <c r="E1002" s="38" t="s">
        <v>78</v>
      </c>
      <c r="F1002" s="38" t="s">
        <v>5011</v>
      </c>
      <c r="G1002" s="38" t="s">
        <v>5012</v>
      </c>
      <c r="H1002" s="38" t="s">
        <v>2665</v>
      </c>
      <c r="I1002" s="39">
        <v>2895</v>
      </c>
      <c r="J1002" s="11">
        <f>VLOOKUP(LEFT(B1002,5),[1]Percents!$C:$M,3,FALSE)</f>
        <v>0.91395000000000004</v>
      </c>
      <c r="K1002" s="13">
        <f t="shared" si="16"/>
        <v>2645.8852500000003</v>
      </c>
      <c r="L1002" s="22"/>
    </row>
    <row r="1003" spans="1:12" s="40" customFormat="1" ht="14.25" customHeight="1" x14ac:dyDescent="0.25">
      <c r="A1003" s="38" t="s">
        <v>213</v>
      </c>
      <c r="B1003" s="38" t="s">
        <v>21</v>
      </c>
      <c r="C1003" s="38" t="s">
        <v>5168</v>
      </c>
      <c r="D1003" s="38" t="s">
        <v>5169</v>
      </c>
      <c r="E1003" s="38" t="s">
        <v>486</v>
      </c>
      <c r="F1003" s="38" t="s">
        <v>5170</v>
      </c>
      <c r="G1003" s="38" t="s">
        <v>4957</v>
      </c>
      <c r="H1003" s="38" t="s">
        <v>2665</v>
      </c>
      <c r="I1003" s="39">
        <v>8070.03</v>
      </c>
      <c r="J1003" s="11">
        <f>VLOOKUP(LEFT(B1003,5),[1]Percents!$C:$M,3,FALSE)</f>
        <v>0.70594999999999997</v>
      </c>
      <c r="K1003" s="13">
        <f t="shared" si="16"/>
        <v>5697.0376784999999</v>
      </c>
      <c r="L1003" s="22"/>
    </row>
    <row r="1004" spans="1:12" s="40" customFormat="1" ht="14.25" customHeight="1" x14ac:dyDescent="0.25">
      <c r="A1004" s="38" t="s">
        <v>213</v>
      </c>
      <c r="B1004" s="38" t="s">
        <v>21</v>
      </c>
      <c r="C1004" s="38" t="s">
        <v>9916</v>
      </c>
      <c r="D1004" s="38" t="s">
        <v>9917</v>
      </c>
      <c r="E1004" s="38" t="s">
        <v>302</v>
      </c>
      <c r="F1004" s="38" t="s">
        <v>9918</v>
      </c>
      <c r="G1004" s="38" t="s">
        <v>4685</v>
      </c>
      <c r="H1004" s="38" t="s">
        <v>2665</v>
      </c>
      <c r="I1004" s="39">
        <v>-0.04</v>
      </c>
      <c r="J1004" s="11">
        <f>VLOOKUP(LEFT(B1004,5),[1]Percents!$C:$M,3,FALSE)</f>
        <v>0.70594999999999997</v>
      </c>
      <c r="K1004" s="13">
        <f t="shared" si="16"/>
        <v>-2.8237999999999999E-2</v>
      </c>
      <c r="L1004" s="22"/>
    </row>
    <row r="1005" spans="1:12" s="40" customFormat="1" ht="14.25" customHeight="1" x14ac:dyDescent="0.25">
      <c r="A1005" s="38" t="s">
        <v>213</v>
      </c>
      <c r="B1005" s="38" t="s">
        <v>195</v>
      </c>
      <c r="C1005" s="38" t="s">
        <v>5013</v>
      </c>
      <c r="D1005" s="38" t="s">
        <v>5014</v>
      </c>
      <c r="E1005" s="38" t="s">
        <v>5015</v>
      </c>
      <c r="F1005" s="38" t="s">
        <v>5016</v>
      </c>
      <c r="G1005" s="38" t="s">
        <v>1707</v>
      </c>
      <c r="H1005" s="38" t="s">
        <v>2665</v>
      </c>
      <c r="I1005" s="41">
        <v>0</v>
      </c>
      <c r="J1005" s="11">
        <f>VLOOKUP(LEFT(B1005,5),[1]Percents!$C:$M,3,FALSE)</f>
        <v>0.91395000000000004</v>
      </c>
      <c r="K1005" s="13">
        <f t="shared" si="16"/>
        <v>0</v>
      </c>
      <c r="L1005" s="22"/>
    </row>
    <row r="1006" spans="1:12" s="40" customFormat="1" ht="14.25" customHeight="1" x14ac:dyDescent="0.25">
      <c r="A1006" s="38" t="s">
        <v>213</v>
      </c>
      <c r="B1006" s="38" t="s">
        <v>195</v>
      </c>
      <c r="C1006" s="38" t="s">
        <v>5171</v>
      </c>
      <c r="D1006" s="38" t="s">
        <v>5172</v>
      </c>
      <c r="E1006" s="38" t="s">
        <v>335</v>
      </c>
      <c r="F1006" s="38" t="s">
        <v>5173</v>
      </c>
      <c r="G1006" s="38" t="s">
        <v>4957</v>
      </c>
      <c r="H1006" s="38" t="s">
        <v>2665</v>
      </c>
      <c r="I1006" s="39">
        <v>12335.39</v>
      </c>
      <c r="J1006" s="11">
        <f>VLOOKUP(LEFT(B1006,5),[1]Percents!$C:$M,3,FALSE)</f>
        <v>0.91395000000000004</v>
      </c>
      <c r="K1006" s="13">
        <f t="shared" si="16"/>
        <v>11273.929690499999</v>
      </c>
      <c r="L1006" s="22"/>
    </row>
    <row r="1007" spans="1:12" s="40" customFormat="1" ht="14.25" customHeight="1" x14ac:dyDescent="0.25">
      <c r="A1007" s="38" t="s">
        <v>243</v>
      </c>
      <c r="B1007" s="38" t="s">
        <v>203</v>
      </c>
      <c r="C1007" s="38" t="s">
        <v>5833</v>
      </c>
      <c r="D1007" s="38" t="s">
        <v>5834</v>
      </c>
      <c r="E1007" s="38" t="s">
        <v>41</v>
      </c>
      <c r="F1007" s="38" t="s">
        <v>5173</v>
      </c>
      <c r="G1007" s="38" t="s">
        <v>4957</v>
      </c>
      <c r="H1007" s="38" t="s">
        <v>2665</v>
      </c>
      <c r="I1007" s="39">
        <v>5729.05</v>
      </c>
      <c r="J1007" s="11">
        <f>VLOOKUP(LEFT(B1007,5),[1]Percents!$C:$M,3,FALSE)</f>
        <v>0.90900000000000003</v>
      </c>
      <c r="K1007" s="13">
        <f t="shared" si="16"/>
        <v>5207.7064500000006</v>
      </c>
      <c r="L1007" s="22"/>
    </row>
    <row r="1008" spans="1:12" s="40" customFormat="1" ht="14.25" customHeight="1" x14ac:dyDescent="0.25">
      <c r="A1008" s="38" t="s">
        <v>213</v>
      </c>
      <c r="B1008" s="38" t="s">
        <v>211</v>
      </c>
      <c r="C1008" s="38" t="s">
        <v>5467</v>
      </c>
      <c r="D1008" s="38" t="s">
        <v>5468</v>
      </c>
      <c r="E1008" s="38" t="s">
        <v>352</v>
      </c>
      <c r="F1008" s="38" t="s">
        <v>5469</v>
      </c>
      <c r="G1008" s="38" t="s">
        <v>4957</v>
      </c>
      <c r="H1008" s="38" t="s">
        <v>2665</v>
      </c>
      <c r="I1008" s="39">
        <v>9380.68</v>
      </c>
      <c r="J1008" s="11">
        <f>VLOOKUP(LEFT(B1008,5),[1]Percents!$C:$M,3,FALSE)</f>
        <v>0.91395000000000004</v>
      </c>
      <c r="K1008" s="13">
        <f t="shared" si="16"/>
        <v>8573.4724860000006</v>
      </c>
      <c r="L1008" s="22"/>
    </row>
    <row r="1009" spans="1:12" s="40" customFormat="1" ht="14.25" customHeight="1" x14ac:dyDescent="0.25">
      <c r="A1009" s="38" t="s">
        <v>243</v>
      </c>
      <c r="B1009" s="38" t="s">
        <v>314</v>
      </c>
      <c r="C1009" s="38" t="s">
        <v>5174</v>
      </c>
      <c r="D1009" s="38" t="s">
        <v>5175</v>
      </c>
      <c r="E1009" s="38" t="s">
        <v>315</v>
      </c>
      <c r="F1009" s="38" t="s">
        <v>5176</v>
      </c>
      <c r="G1009" s="38" t="s">
        <v>5177</v>
      </c>
      <c r="H1009" s="38" t="s">
        <v>2665</v>
      </c>
      <c r="I1009" s="39">
        <v>11324.67</v>
      </c>
      <c r="J1009" s="11">
        <f>VLOOKUP(LEFT(B1009,5),[1]Percents!$C:$M,3,FALSE)</f>
        <v>0.90900000000000003</v>
      </c>
      <c r="K1009" s="13">
        <f t="shared" si="16"/>
        <v>10294.125030000001</v>
      </c>
      <c r="L1009" s="22"/>
    </row>
    <row r="1010" spans="1:12" s="40" customFormat="1" ht="14.25" customHeight="1" x14ac:dyDescent="0.25">
      <c r="A1010" s="38" t="s">
        <v>213</v>
      </c>
      <c r="B1010" s="38" t="s">
        <v>105</v>
      </c>
      <c r="C1010" s="38" t="s">
        <v>5178</v>
      </c>
      <c r="D1010" s="38" t="s">
        <v>5179</v>
      </c>
      <c r="E1010" s="38" t="s">
        <v>51</v>
      </c>
      <c r="F1010" s="38" t="s">
        <v>5176</v>
      </c>
      <c r="G1010" s="38" t="s">
        <v>5177</v>
      </c>
      <c r="H1010" s="38" t="s">
        <v>2665</v>
      </c>
      <c r="I1010" s="39">
        <v>14733.2</v>
      </c>
      <c r="J1010" s="11">
        <f>VLOOKUP(LEFT(B1010,5),[1]Percents!$C:$M,3,FALSE)</f>
        <v>0.70594999999999997</v>
      </c>
      <c r="K1010" s="13">
        <f t="shared" si="16"/>
        <v>10400.902539999999</v>
      </c>
      <c r="L1010" s="22"/>
    </row>
    <row r="1011" spans="1:12" s="40" customFormat="1" ht="14.25" customHeight="1" x14ac:dyDescent="0.25">
      <c r="A1011" s="38" t="s">
        <v>213</v>
      </c>
      <c r="B1011" s="38" t="s">
        <v>195</v>
      </c>
      <c r="C1011" s="38" t="s">
        <v>5180</v>
      </c>
      <c r="D1011" s="38" t="s">
        <v>5181</v>
      </c>
      <c r="E1011" s="38" t="s">
        <v>5015</v>
      </c>
      <c r="F1011" s="38" t="s">
        <v>5182</v>
      </c>
      <c r="G1011" s="38" t="s">
        <v>4957</v>
      </c>
      <c r="H1011" s="38" t="s">
        <v>2665</v>
      </c>
      <c r="I1011" s="39">
        <v>4434.91</v>
      </c>
      <c r="J1011" s="11">
        <f>VLOOKUP(LEFT(B1011,5),[1]Percents!$C:$M,3,FALSE)</f>
        <v>0.91395000000000004</v>
      </c>
      <c r="K1011" s="13">
        <f t="shared" si="16"/>
        <v>4053.2859945</v>
      </c>
      <c r="L1011" s="22"/>
    </row>
    <row r="1012" spans="1:12" s="40" customFormat="1" ht="14.25" customHeight="1" x14ac:dyDescent="0.25">
      <c r="A1012" s="38" t="s">
        <v>213</v>
      </c>
      <c r="B1012" s="38" t="s">
        <v>495</v>
      </c>
      <c r="C1012" s="38" t="s">
        <v>5183</v>
      </c>
      <c r="D1012" s="38" t="s">
        <v>5184</v>
      </c>
      <c r="E1012" s="38" t="s">
        <v>930</v>
      </c>
      <c r="F1012" s="38" t="s">
        <v>5185</v>
      </c>
      <c r="G1012" s="38" t="s">
        <v>5106</v>
      </c>
      <c r="H1012" s="38" t="s">
        <v>2665</v>
      </c>
      <c r="I1012" s="39">
        <v>7481.3499999999995</v>
      </c>
      <c r="J1012" s="11">
        <f>VLOOKUP(LEFT(B1012,5),[1]Percents!$C:$M,3,FALSE)</f>
        <v>0.91395000000000004</v>
      </c>
      <c r="K1012" s="13">
        <f t="shared" si="16"/>
        <v>6837.5798324999996</v>
      </c>
      <c r="L1012" s="22"/>
    </row>
    <row r="1013" spans="1:12" s="40" customFormat="1" ht="14.25" customHeight="1" x14ac:dyDescent="0.25">
      <c r="A1013" s="38" t="s">
        <v>213</v>
      </c>
      <c r="B1013" s="38" t="s">
        <v>4326</v>
      </c>
      <c r="C1013" s="38" t="s">
        <v>5835</v>
      </c>
      <c r="D1013" s="38" t="s">
        <v>5836</v>
      </c>
      <c r="E1013" s="38" t="s">
        <v>1212</v>
      </c>
      <c r="F1013" s="38" t="s">
        <v>5185</v>
      </c>
      <c r="G1013" s="38" t="s">
        <v>5106</v>
      </c>
      <c r="H1013" s="38" t="s">
        <v>2665</v>
      </c>
      <c r="I1013" s="39">
        <v>5433.4</v>
      </c>
      <c r="J1013" s="11">
        <f>VLOOKUP(LEFT(B1013,5),[1]Percents!$C:$M,3,FALSE)</f>
        <v>0.70594999999999997</v>
      </c>
      <c r="K1013" s="13">
        <f t="shared" si="16"/>
        <v>3835.7087299999994</v>
      </c>
      <c r="L1013" s="22"/>
    </row>
    <row r="1014" spans="1:12" s="40" customFormat="1" ht="14.25" customHeight="1" x14ac:dyDescent="0.25">
      <c r="A1014" s="38" t="s">
        <v>213</v>
      </c>
      <c r="B1014" s="38" t="s">
        <v>21</v>
      </c>
      <c r="C1014" s="38" t="s">
        <v>5186</v>
      </c>
      <c r="D1014" s="38" t="s">
        <v>5187</v>
      </c>
      <c r="E1014" s="38" t="s">
        <v>4665</v>
      </c>
      <c r="F1014" s="38" t="s">
        <v>5188</v>
      </c>
      <c r="G1014" s="38" t="s">
        <v>5106</v>
      </c>
      <c r="H1014" s="38" t="s">
        <v>2665</v>
      </c>
      <c r="I1014" s="39">
        <v>2122.37</v>
      </c>
      <c r="J1014" s="11">
        <f>VLOOKUP(LEFT(B1014,5),[1]Percents!$C:$M,3,FALSE)</f>
        <v>0.70594999999999997</v>
      </c>
      <c r="K1014" s="13">
        <f t="shared" si="16"/>
        <v>1498.2871014999998</v>
      </c>
      <c r="L1014" s="22"/>
    </row>
    <row r="1015" spans="1:12" s="40" customFormat="1" ht="14.25" customHeight="1" x14ac:dyDescent="0.25">
      <c r="A1015" s="38" t="s">
        <v>213</v>
      </c>
      <c r="B1015" s="38" t="s">
        <v>270</v>
      </c>
      <c r="C1015" s="38" t="s">
        <v>11687</v>
      </c>
      <c r="D1015" s="38" t="s">
        <v>11688</v>
      </c>
      <c r="E1015" s="38" t="s">
        <v>288</v>
      </c>
      <c r="F1015" s="38" t="s">
        <v>11689</v>
      </c>
      <c r="G1015" s="38" t="s">
        <v>5106</v>
      </c>
      <c r="H1015" s="38" t="s">
        <v>2665</v>
      </c>
      <c r="I1015" s="39">
        <v>185.02</v>
      </c>
      <c r="J1015" s="11">
        <f>VLOOKUP(LEFT(B1015,5),[1]Percents!$C:$M,3,FALSE)</f>
        <v>0.91395000000000004</v>
      </c>
      <c r="K1015" s="13">
        <f t="shared" si="16"/>
        <v>169.09902900000003</v>
      </c>
      <c r="L1015" s="22"/>
    </row>
    <row r="1016" spans="1:12" s="40" customFormat="1" ht="14.25" customHeight="1" x14ac:dyDescent="0.25">
      <c r="A1016" s="38" t="s">
        <v>243</v>
      </c>
      <c r="B1016" s="38" t="s">
        <v>314</v>
      </c>
      <c r="C1016" s="38" t="s">
        <v>5189</v>
      </c>
      <c r="D1016" s="38" t="s">
        <v>5190</v>
      </c>
      <c r="E1016" s="38" t="s">
        <v>5191</v>
      </c>
      <c r="F1016" s="38" t="s">
        <v>5192</v>
      </c>
      <c r="G1016" s="38" t="s">
        <v>5193</v>
      </c>
      <c r="H1016" s="38" t="s">
        <v>2665</v>
      </c>
      <c r="I1016" s="39">
        <v>0</v>
      </c>
      <c r="J1016" s="11">
        <f>VLOOKUP(LEFT(B1016,5),[1]Percents!$C:$M,3,FALSE)</f>
        <v>0.90900000000000003</v>
      </c>
      <c r="K1016" s="13">
        <f t="shared" si="16"/>
        <v>0</v>
      </c>
      <c r="L1016" s="22"/>
    </row>
    <row r="1017" spans="1:12" s="40" customFormat="1" ht="14.25" customHeight="1" x14ac:dyDescent="0.25">
      <c r="A1017" s="38" t="s">
        <v>213</v>
      </c>
      <c r="B1017" s="38" t="s">
        <v>147</v>
      </c>
      <c r="C1017" s="38" t="s">
        <v>5470</v>
      </c>
      <c r="D1017" s="38" t="s">
        <v>5471</v>
      </c>
      <c r="E1017" s="38" t="s">
        <v>197</v>
      </c>
      <c r="F1017" s="38" t="s">
        <v>5472</v>
      </c>
      <c r="G1017" s="38" t="s">
        <v>5106</v>
      </c>
      <c r="H1017" s="38" t="s">
        <v>2665</v>
      </c>
      <c r="I1017" s="39">
        <v>0</v>
      </c>
      <c r="J1017" s="11">
        <f>VLOOKUP(LEFT(B1017,5),[1]Percents!$C:$M,3,FALSE)</f>
        <v>0.91395000000000004</v>
      </c>
      <c r="K1017" s="13">
        <f t="shared" si="16"/>
        <v>0</v>
      </c>
      <c r="L1017" s="22"/>
    </row>
    <row r="1018" spans="1:12" s="40" customFormat="1" ht="14.25" customHeight="1" x14ac:dyDescent="0.25">
      <c r="A1018" s="38" t="s">
        <v>213</v>
      </c>
      <c r="B1018" s="38" t="s">
        <v>147</v>
      </c>
      <c r="C1018" s="38" t="s">
        <v>8109</v>
      </c>
      <c r="D1018" s="38" t="s">
        <v>8110</v>
      </c>
      <c r="E1018" s="38" t="s">
        <v>197</v>
      </c>
      <c r="F1018" s="38" t="s">
        <v>5472</v>
      </c>
      <c r="G1018" s="38" t="s">
        <v>8076</v>
      </c>
      <c r="H1018" s="38" t="s">
        <v>2665</v>
      </c>
      <c r="I1018" s="39">
        <v>1638.6</v>
      </c>
      <c r="J1018" s="11">
        <f>VLOOKUP(LEFT(B1018,5),[1]Percents!$C:$M,3,FALSE)</f>
        <v>0.91395000000000004</v>
      </c>
      <c r="K1018" s="13">
        <f t="shared" si="16"/>
        <v>1497.5984699999999</v>
      </c>
      <c r="L1018" s="22"/>
    </row>
    <row r="1019" spans="1:12" s="40" customFormat="1" ht="14.25" customHeight="1" x14ac:dyDescent="0.25">
      <c r="A1019" s="38" t="s">
        <v>66</v>
      </c>
      <c r="B1019" s="38" t="s">
        <v>3520</v>
      </c>
      <c r="C1019" s="38" t="s">
        <v>5194</v>
      </c>
      <c r="D1019" s="38" t="s">
        <v>5195</v>
      </c>
      <c r="E1019" s="38" t="s">
        <v>3530</v>
      </c>
      <c r="F1019" s="38" t="s">
        <v>5196</v>
      </c>
      <c r="G1019" s="38" t="s">
        <v>5106</v>
      </c>
      <c r="H1019" s="38" t="s">
        <v>2665</v>
      </c>
      <c r="I1019" s="39">
        <v>21089.21</v>
      </c>
      <c r="J1019" s="11">
        <f>VLOOKUP(LEFT(B1019,5),[1]Percents!$C:$M,3,FALSE)</f>
        <v>1</v>
      </c>
      <c r="K1019" s="13">
        <f t="shared" si="16"/>
        <v>21089.21</v>
      </c>
      <c r="L1019" s="22"/>
    </row>
    <row r="1020" spans="1:12" s="40" customFormat="1" ht="14.25" customHeight="1" x14ac:dyDescent="0.25">
      <c r="A1020" s="38" t="s">
        <v>66</v>
      </c>
      <c r="B1020" s="38" t="s">
        <v>3520</v>
      </c>
      <c r="C1020" s="38" t="s">
        <v>5197</v>
      </c>
      <c r="D1020" s="38" t="s">
        <v>5198</v>
      </c>
      <c r="E1020" s="38" t="s">
        <v>3530</v>
      </c>
      <c r="F1020" s="38" t="s">
        <v>5196</v>
      </c>
      <c r="G1020" s="38" t="s">
        <v>5106</v>
      </c>
      <c r="H1020" s="38" t="s">
        <v>2665</v>
      </c>
      <c r="I1020" s="39">
        <v>0</v>
      </c>
      <c r="J1020" s="11">
        <f>VLOOKUP(LEFT(B1020,5),[1]Percents!$C:$M,3,FALSE)</f>
        <v>1</v>
      </c>
      <c r="K1020" s="13">
        <f t="shared" si="16"/>
        <v>0</v>
      </c>
      <c r="L1020" s="22"/>
    </row>
    <row r="1021" spans="1:12" s="40" customFormat="1" ht="14.25" customHeight="1" x14ac:dyDescent="0.25">
      <c r="A1021" s="38" t="s">
        <v>66</v>
      </c>
      <c r="B1021" s="38" t="s">
        <v>3520</v>
      </c>
      <c r="C1021" s="38" t="s">
        <v>11690</v>
      </c>
      <c r="D1021" s="38" t="s">
        <v>11691</v>
      </c>
      <c r="E1021" s="38" t="s">
        <v>3530</v>
      </c>
      <c r="F1021" s="38" t="s">
        <v>5196</v>
      </c>
      <c r="G1021" s="38" t="s">
        <v>7386</v>
      </c>
      <c r="H1021" s="38" t="s">
        <v>2665</v>
      </c>
      <c r="I1021" s="39">
        <v>0</v>
      </c>
      <c r="J1021" s="11">
        <f>VLOOKUP(LEFT(B1021,5),[1]Percents!$C:$M,3,FALSE)</f>
        <v>1</v>
      </c>
      <c r="K1021" s="13">
        <f t="shared" si="16"/>
        <v>0</v>
      </c>
      <c r="L1021" s="22"/>
    </row>
    <row r="1022" spans="1:12" s="40" customFormat="1" ht="14.25" customHeight="1" x14ac:dyDescent="0.25">
      <c r="A1022" s="38" t="s">
        <v>213</v>
      </c>
      <c r="B1022" s="38" t="s">
        <v>656</v>
      </c>
      <c r="C1022" s="38" t="s">
        <v>5473</v>
      </c>
      <c r="D1022" s="38" t="s">
        <v>5474</v>
      </c>
      <c r="E1022" s="38" t="s">
        <v>150</v>
      </c>
      <c r="F1022" s="38" t="s">
        <v>5475</v>
      </c>
      <c r="G1022" s="38" t="s">
        <v>5106</v>
      </c>
      <c r="H1022" s="38" t="s">
        <v>2665</v>
      </c>
      <c r="I1022" s="39">
        <v>20707.580000000002</v>
      </c>
      <c r="J1022" s="11">
        <f>VLOOKUP(LEFT(B1022,5),[1]Percents!$C:$M,3,FALSE)</f>
        <v>0.70594999999999997</v>
      </c>
      <c r="K1022" s="13">
        <f t="shared" si="16"/>
        <v>14618.516101000001</v>
      </c>
      <c r="L1022" s="22"/>
    </row>
    <row r="1023" spans="1:12" s="40" customFormat="1" ht="14.25" customHeight="1" x14ac:dyDescent="0.25">
      <c r="A1023" s="38" t="s">
        <v>213</v>
      </c>
      <c r="B1023" s="38" t="s">
        <v>94</v>
      </c>
      <c r="C1023" s="38" t="s">
        <v>6103</v>
      </c>
      <c r="D1023" s="38" t="s">
        <v>6104</v>
      </c>
      <c r="E1023" s="38" t="s">
        <v>29</v>
      </c>
      <c r="F1023" s="38" t="s">
        <v>6105</v>
      </c>
      <c r="G1023" s="38" t="s">
        <v>5106</v>
      </c>
      <c r="H1023" s="38" t="s">
        <v>2665</v>
      </c>
      <c r="I1023" s="41">
        <v>0</v>
      </c>
      <c r="J1023" s="11">
        <f>VLOOKUP(LEFT(B1023,5),[1]Percents!$C:$M,3,FALSE)</f>
        <v>0.91395000000000004</v>
      </c>
      <c r="K1023" s="13">
        <f t="shared" si="16"/>
        <v>0</v>
      </c>
      <c r="L1023" s="22"/>
    </row>
    <row r="1024" spans="1:12" s="40" customFormat="1" ht="14.25" customHeight="1" x14ac:dyDescent="0.25">
      <c r="A1024" s="38" t="s">
        <v>213</v>
      </c>
      <c r="B1024" s="38" t="s">
        <v>211</v>
      </c>
      <c r="C1024" s="38" t="s">
        <v>2016</v>
      </c>
      <c r="D1024" s="38" t="s">
        <v>1602</v>
      </c>
      <c r="E1024" s="38" t="s">
        <v>20</v>
      </c>
      <c r="F1024" s="38" t="s">
        <v>5476</v>
      </c>
      <c r="G1024" s="38" t="s">
        <v>1766</v>
      </c>
      <c r="H1024" s="38" t="s">
        <v>2665</v>
      </c>
      <c r="I1024" s="39">
        <v>8495.4699999999993</v>
      </c>
      <c r="J1024" s="11">
        <f>VLOOKUP(LEFT(B1024,5),[1]Percents!$C:$M,3,FALSE)</f>
        <v>0.91395000000000004</v>
      </c>
      <c r="K1024" s="13">
        <f t="shared" si="16"/>
        <v>7764.4348064999995</v>
      </c>
      <c r="L1024" s="22"/>
    </row>
    <row r="1025" spans="1:12" s="40" customFormat="1" ht="14.25" customHeight="1" x14ac:dyDescent="0.25">
      <c r="A1025" s="38" t="s">
        <v>213</v>
      </c>
      <c r="B1025" s="38" t="s">
        <v>53</v>
      </c>
      <c r="C1025" s="38" t="s">
        <v>6349</v>
      </c>
      <c r="D1025" s="38" t="s">
        <v>6350</v>
      </c>
      <c r="E1025" s="38" t="s">
        <v>393</v>
      </c>
      <c r="F1025" s="38" t="s">
        <v>6351</v>
      </c>
      <c r="G1025" s="38" t="s">
        <v>5782</v>
      </c>
      <c r="H1025" s="38" t="s">
        <v>2665</v>
      </c>
      <c r="I1025" s="39">
        <v>13464.06</v>
      </c>
      <c r="J1025" s="11">
        <f>VLOOKUP(LEFT(B1025,5),[1]Percents!$C:$M,3,FALSE)</f>
        <v>0.91395000000000004</v>
      </c>
      <c r="K1025" s="13">
        <f t="shared" si="16"/>
        <v>12305.477637</v>
      </c>
      <c r="L1025" s="22"/>
    </row>
    <row r="1026" spans="1:12" s="40" customFormat="1" ht="14.25" customHeight="1" x14ac:dyDescent="0.25">
      <c r="A1026" s="38" t="s">
        <v>213</v>
      </c>
      <c r="B1026" s="38" t="s">
        <v>53</v>
      </c>
      <c r="C1026" s="38" t="s">
        <v>12439</v>
      </c>
      <c r="D1026" s="38" t="s">
        <v>12440</v>
      </c>
      <c r="E1026" s="38" t="s">
        <v>393</v>
      </c>
      <c r="F1026" s="38" t="s">
        <v>6351</v>
      </c>
      <c r="G1026" s="38" t="s">
        <v>9320</v>
      </c>
      <c r="H1026" s="38" t="s">
        <v>2665</v>
      </c>
      <c r="I1026" s="39">
        <v>6972.3</v>
      </c>
      <c r="J1026" s="11">
        <f>VLOOKUP(LEFT(B1026,5),[1]Percents!$C:$M,3,FALSE)</f>
        <v>0.91395000000000004</v>
      </c>
      <c r="K1026" s="13">
        <f t="shared" si="16"/>
        <v>6372.3335850000003</v>
      </c>
      <c r="L1026" s="22"/>
    </row>
    <row r="1027" spans="1:12" s="40" customFormat="1" ht="14.25" customHeight="1" x14ac:dyDescent="0.25">
      <c r="A1027" s="38" t="s">
        <v>213</v>
      </c>
      <c r="B1027" s="38" t="s">
        <v>211</v>
      </c>
      <c r="C1027" s="38" t="s">
        <v>5477</v>
      </c>
      <c r="D1027" s="38" t="s">
        <v>5478</v>
      </c>
      <c r="E1027" s="38" t="s">
        <v>20</v>
      </c>
      <c r="F1027" s="38" t="s">
        <v>5479</v>
      </c>
      <c r="G1027" s="38" t="s">
        <v>5106</v>
      </c>
      <c r="H1027" s="38" t="s">
        <v>2665</v>
      </c>
      <c r="I1027" s="39">
        <v>7709.17</v>
      </c>
      <c r="J1027" s="11">
        <f>VLOOKUP(LEFT(B1027,5),[1]Percents!$C:$M,3,FALSE)</f>
        <v>0.91395000000000004</v>
      </c>
      <c r="K1027" s="13">
        <f t="shared" si="16"/>
        <v>7045.7959215000001</v>
      </c>
      <c r="L1027" s="22"/>
    </row>
    <row r="1028" spans="1:12" s="40" customFormat="1" ht="14.25" customHeight="1" x14ac:dyDescent="0.25">
      <c r="A1028" s="38" t="s">
        <v>213</v>
      </c>
      <c r="B1028" s="38" t="s">
        <v>61</v>
      </c>
      <c r="C1028" s="38" t="s">
        <v>5199</v>
      </c>
      <c r="D1028" s="38" t="s">
        <v>5200</v>
      </c>
      <c r="E1028" s="38" t="s">
        <v>567</v>
      </c>
      <c r="F1028" s="38" t="s">
        <v>5201</v>
      </c>
      <c r="G1028" s="38" t="s">
        <v>5106</v>
      </c>
      <c r="H1028" s="38" t="s">
        <v>2665</v>
      </c>
      <c r="I1028" s="39">
        <v>6971.13</v>
      </c>
      <c r="J1028" s="11">
        <f>VLOOKUP(LEFT(B1028,5),[1]Percents!$C:$M,3,FALSE)</f>
        <v>0.91395000000000004</v>
      </c>
      <c r="K1028" s="13">
        <f t="shared" si="16"/>
        <v>6371.2642635000002</v>
      </c>
      <c r="L1028" s="22"/>
    </row>
    <row r="1029" spans="1:12" s="40" customFormat="1" ht="14.25" customHeight="1" x14ac:dyDescent="0.25">
      <c r="A1029" s="38" t="s">
        <v>213</v>
      </c>
      <c r="B1029" s="38" t="s">
        <v>145</v>
      </c>
      <c r="C1029" s="38" t="s">
        <v>5480</v>
      </c>
      <c r="D1029" s="38" t="s">
        <v>5481</v>
      </c>
      <c r="E1029" s="38" t="s">
        <v>573</v>
      </c>
      <c r="F1029" s="38" t="s">
        <v>5482</v>
      </c>
      <c r="G1029" s="38" t="s">
        <v>5106</v>
      </c>
      <c r="H1029" s="38" t="s">
        <v>2665</v>
      </c>
      <c r="I1029" s="39">
        <v>824.16</v>
      </c>
      <c r="J1029" s="11">
        <f>VLOOKUP(LEFT(B1029,5),[1]Percents!$C:$M,3,FALSE)</f>
        <v>0.70594999999999997</v>
      </c>
      <c r="K1029" s="13">
        <f t="shared" si="16"/>
        <v>581.81575199999997</v>
      </c>
      <c r="L1029" s="22"/>
    </row>
    <row r="1030" spans="1:12" s="40" customFormat="1" ht="14.25" customHeight="1" x14ac:dyDescent="0.25">
      <c r="A1030" s="38" t="s">
        <v>213</v>
      </c>
      <c r="B1030" s="38" t="s">
        <v>225</v>
      </c>
      <c r="C1030" s="38" t="s">
        <v>5202</v>
      </c>
      <c r="D1030" s="38" t="s">
        <v>5203</v>
      </c>
      <c r="E1030" s="38" t="s">
        <v>1274</v>
      </c>
      <c r="F1030" s="38" t="s">
        <v>5204</v>
      </c>
      <c r="G1030" s="38" t="s">
        <v>5106</v>
      </c>
      <c r="H1030" s="38" t="s">
        <v>2665</v>
      </c>
      <c r="I1030" s="39">
        <v>822.17</v>
      </c>
      <c r="J1030" s="11">
        <f>VLOOKUP(LEFT(B1030,5),[1]Percents!$C:$M,3,FALSE)</f>
        <v>0.70594999999999997</v>
      </c>
      <c r="K1030" s="13">
        <f t="shared" si="16"/>
        <v>580.4109115</v>
      </c>
      <c r="L1030" s="22"/>
    </row>
    <row r="1031" spans="1:12" s="40" customFormat="1" ht="14.25" customHeight="1" x14ac:dyDescent="0.25">
      <c r="A1031" s="38" t="s">
        <v>243</v>
      </c>
      <c r="B1031" s="38" t="s">
        <v>314</v>
      </c>
      <c r="C1031" s="38" t="s">
        <v>5483</v>
      </c>
      <c r="D1031" s="38" t="s">
        <v>5484</v>
      </c>
      <c r="E1031" s="38" t="s">
        <v>5191</v>
      </c>
      <c r="F1031" s="38" t="s">
        <v>5485</v>
      </c>
      <c r="G1031" s="38" t="s">
        <v>5420</v>
      </c>
      <c r="H1031" s="38" t="s">
        <v>2665</v>
      </c>
      <c r="I1031" s="39">
        <v>3109.32</v>
      </c>
      <c r="J1031" s="11">
        <f>VLOOKUP(LEFT(B1031,5),[1]Percents!$C:$M,3,FALSE)</f>
        <v>0.90900000000000003</v>
      </c>
      <c r="K1031" s="13">
        <f t="shared" si="16"/>
        <v>2826.3718800000001</v>
      </c>
      <c r="L1031" s="22"/>
    </row>
    <row r="1032" spans="1:12" s="40" customFormat="1" ht="14.25" customHeight="1" x14ac:dyDescent="0.25">
      <c r="A1032" s="38" t="s">
        <v>213</v>
      </c>
      <c r="B1032" s="38" t="s">
        <v>310</v>
      </c>
      <c r="C1032" s="38" t="s">
        <v>5486</v>
      </c>
      <c r="D1032" s="38" t="s">
        <v>5487</v>
      </c>
      <c r="E1032" s="38" t="s">
        <v>5488</v>
      </c>
      <c r="F1032" s="38" t="s">
        <v>5485</v>
      </c>
      <c r="G1032" s="38" t="s">
        <v>5420</v>
      </c>
      <c r="H1032" s="38" t="s">
        <v>2665</v>
      </c>
      <c r="I1032" s="39">
        <v>2841.87</v>
      </c>
      <c r="J1032" s="11">
        <f>VLOOKUP(LEFT(B1032,5),[1]Percents!$C:$M,3,FALSE)</f>
        <v>0.91395000000000004</v>
      </c>
      <c r="K1032" s="13">
        <f t="shared" si="16"/>
        <v>2597.3270865</v>
      </c>
      <c r="L1032" s="22"/>
    </row>
    <row r="1033" spans="1:12" s="40" customFormat="1" ht="14.25" customHeight="1" x14ac:dyDescent="0.25">
      <c r="A1033" s="38" t="s">
        <v>213</v>
      </c>
      <c r="B1033" s="38" t="s">
        <v>21</v>
      </c>
      <c r="C1033" s="38" t="s">
        <v>5205</v>
      </c>
      <c r="D1033" s="38" t="s">
        <v>5206</v>
      </c>
      <c r="E1033" s="38" t="s">
        <v>6703</v>
      </c>
      <c r="F1033" s="38" t="s">
        <v>5207</v>
      </c>
      <c r="G1033" s="38" t="s">
        <v>5106</v>
      </c>
      <c r="H1033" s="38" t="s">
        <v>2665</v>
      </c>
      <c r="I1033" s="39">
        <v>20518.05</v>
      </c>
      <c r="J1033" s="11">
        <f>VLOOKUP(LEFT(B1033,5),[1]Percents!$C:$M,3,FALSE)</f>
        <v>0.70594999999999997</v>
      </c>
      <c r="K1033" s="13">
        <f t="shared" si="16"/>
        <v>14484.717397499999</v>
      </c>
      <c r="L1033" s="22"/>
    </row>
    <row r="1034" spans="1:12" s="40" customFormat="1" ht="14.25" customHeight="1" x14ac:dyDescent="0.25">
      <c r="A1034" s="38" t="s">
        <v>213</v>
      </c>
      <c r="B1034" s="38" t="s">
        <v>21</v>
      </c>
      <c r="C1034" s="38" t="s">
        <v>9362</v>
      </c>
      <c r="D1034" s="38" t="s">
        <v>9363</v>
      </c>
      <c r="E1034" s="38" t="s">
        <v>6703</v>
      </c>
      <c r="F1034" s="38" t="s">
        <v>5207</v>
      </c>
      <c r="G1034" s="38" t="s">
        <v>5106</v>
      </c>
      <c r="H1034" s="38" t="s">
        <v>2665</v>
      </c>
      <c r="I1034" s="39">
        <v>86.46</v>
      </c>
      <c r="J1034" s="11">
        <f>VLOOKUP(LEFT(B1034,5),[1]Percents!$C:$M,3,FALSE)</f>
        <v>0.70594999999999997</v>
      </c>
      <c r="K1034" s="13">
        <f t="shared" ref="K1034:K1097" si="17">+I1034*J1034</f>
        <v>61.036436999999992</v>
      </c>
      <c r="L1034" s="22"/>
    </row>
    <row r="1035" spans="1:12" s="40" customFormat="1" ht="14.25" customHeight="1" x14ac:dyDescent="0.25">
      <c r="A1035" s="38" t="s">
        <v>213</v>
      </c>
      <c r="B1035" s="38" t="s">
        <v>310</v>
      </c>
      <c r="C1035" s="38" t="s">
        <v>5489</v>
      </c>
      <c r="D1035" s="38" t="s">
        <v>5490</v>
      </c>
      <c r="E1035" s="38" t="s">
        <v>5488</v>
      </c>
      <c r="F1035" s="38" t="s">
        <v>5491</v>
      </c>
      <c r="G1035" s="38" t="s">
        <v>5420</v>
      </c>
      <c r="H1035" s="38" t="s">
        <v>2665</v>
      </c>
      <c r="I1035" s="39">
        <v>11677.39</v>
      </c>
      <c r="J1035" s="11">
        <f>VLOOKUP(LEFT(B1035,5),[1]Percents!$C:$M,3,FALSE)</f>
        <v>0.91395000000000004</v>
      </c>
      <c r="K1035" s="13">
        <f t="shared" si="17"/>
        <v>10672.550590499999</v>
      </c>
      <c r="L1035" s="22"/>
    </row>
    <row r="1036" spans="1:12" s="40" customFormat="1" ht="14.25" customHeight="1" x14ac:dyDescent="0.25">
      <c r="A1036" s="38" t="s">
        <v>213</v>
      </c>
      <c r="B1036" s="38" t="s">
        <v>285</v>
      </c>
      <c r="C1036" s="38" t="s">
        <v>5492</v>
      </c>
      <c r="D1036" s="38" t="s">
        <v>5493</v>
      </c>
      <c r="E1036" s="38" t="s">
        <v>30</v>
      </c>
      <c r="F1036" s="38" t="s">
        <v>5494</v>
      </c>
      <c r="G1036" s="38" t="s">
        <v>5495</v>
      </c>
      <c r="H1036" s="38" t="s">
        <v>2665</v>
      </c>
      <c r="I1036" s="39">
        <v>6482.15</v>
      </c>
      <c r="J1036" s="11">
        <f>VLOOKUP(LEFT(B1036,5),[1]Percents!$C:$M,3,FALSE)</f>
        <v>0.91395000000000004</v>
      </c>
      <c r="K1036" s="13">
        <f t="shared" si="17"/>
        <v>5924.3609925000001</v>
      </c>
      <c r="L1036" s="22"/>
    </row>
    <row r="1037" spans="1:12" s="40" customFormat="1" ht="14.25" customHeight="1" x14ac:dyDescent="0.25">
      <c r="A1037" s="38" t="s">
        <v>3964</v>
      </c>
      <c r="B1037" s="38" t="s">
        <v>3965</v>
      </c>
      <c r="C1037" s="38" t="s">
        <v>11344</v>
      </c>
      <c r="D1037" s="38" t="s">
        <v>11345</v>
      </c>
      <c r="E1037" s="38" t="s">
        <v>85</v>
      </c>
      <c r="F1037" s="38" t="s">
        <v>11346</v>
      </c>
      <c r="G1037" s="38" t="s">
        <v>5420</v>
      </c>
      <c r="H1037" s="38" t="s">
        <v>2665</v>
      </c>
      <c r="I1037" s="39">
        <v>0</v>
      </c>
      <c r="J1037" s="11">
        <f>VLOOKUP(LEFT(B1037,5),[1]Percents!$C:$M,3,FALSE)</f>
        <v>0</v>
      </c>
      <c r="K1037" s="13">
        <f t="shared" si="17"/>
        <v>0</v>
      </c>
      <c r="L1037" s="22"/>
    </row>
    <row r="1038" spans="1:12" s="40" customFormat="1" ht="14.25" customHeight="1" x14ac:dyDescent="0.25">
      <c r="A1038" s="38" t="s">
        <v>213</v>
      </c>
      <c r="B1038" s="38" t="s">
        <v>21</v>
      </c>
      <c r="C1038" s="38" t="s">
        <v>5208</v>
      </c>
      <c r="D1038" s="38" t="s">
        <v>5209</v>
      </c>
      <c r="E1038" s="38" t="s">
        <v>373</v>
      </c>
      <c r="F1038" s="38" t="s">
        <v>5210</v>
      </c>
      <c r="G1038" s="38" t="s">
        <v>5211</v>
      </c>
      <c r="H1038" s="38" t="s">
        <v>2665</v>
      </c>
      <c r="I1038" s="39">
        <v>8402.2199999999993</v>
      </c>
      <c r="J1038" s="11">
        <f>VLOOKUP(LEFT(B1038,5),[1]Percents!$C:$M,3,FALSE)</f>
        <v>0.70594999999999997</v>
      </c>
      <c r="K1038" s="13">
        <f t="shared" si="17"/>
        <v>5931.5472089999994</v>
      </c>
      <c r="L1038" s="22"/>
    </row>
    <row r="1039" spans="1:12" s="40" customFormat="1" ht="14.25" customHeight="1" x14ac:dyDescent="0.25">
      <c r="A1039" s="38" t="s">
        <v>213</v>
      </c>
      <c r="B1039" s="38" t="s">
        <v>21</v>
      </c>
      <c r="C1039" s="38" t="s">
        <v>10432</v>
      </c>
      <c r="D1039" s="38" t="s">
        <v>10433</v>
      </c>
      <c r="E1039" s="38" t="s">
        <v>373</v>
      </c>
      <c r="F1039" s="38" t="s">
        <v>5210</v>
      </c>
      <c r="G1039" s="38" t="s">
        <v>9320</v>
      </c>
      <c r="H1039" s="38" t="s">
        <v>2665</v>
      </c>
      <c r="I1039" s="39">
        <v>6208.71</v>
      </c>
      <c r="J1039" s="11">
        <f>VLOOKUP(LEFT(B1039,5),[1]Percents!$C:$M,3,FALSE)</f>
        <v>0.70594999999999997</v>
      </c>
      <c r="K1039" s="13">
        <f t="shared" si="17"/>
        <v>4383.0388244999995</v>
      </c>
      <c r="L1039" s="22"/>
    </row>
    <row r="1040" spans="1:12" s="40" customFormat="1" ht="14.25" customHeight="1" x14ac:dyDescent="0.25">
      <c r="A1040" s="38" t="s">
        <v>213</v>
      </c>
      <c r="B1040" s="38" t="s">
        <v>21</v>
      </c>
      <c r="C1040" s="38" t="s">
        <v>5496</v>
      </c>
      <c r="D1040" s="38" t="s">
        <v>5497</v>
      </c>
      <c r="E1040" s="38" t="s">
        <v>5498</v>
      </c>
      <c r="F1040" s="38" t="s">
        <v>5499</v>
      </c>
      <c r="G1040" s="38" t="s">
        <v>5215</v>
      </c>
      <c r="H1040" s="38" t="s">
        <v>2665</v>
      </c>
      <c r="I1040" s="39">
        <v>21941.29</v>
      </c>
      <c r="J1040" s="11">
        <f>VLOOKUP(LEFT(B1040,5),[1]Percents!$C:$M,3,FALSE)</f>
        <v>0.70594999999999997</v>
      </c>
      <c r="K1040" s="13">
        <f t="shared" si="17"/>
        <v>15489.453675499999</v>
      </c>
      <c r="L1040" s="22"/>
    </row>
    <row r="1041" spans="1:12" s="40" customFormat="1" ht="14.25" customHeight="1" x14ac:dyDescent="0.25">
      <c r="A1041" s="38" t="s">
        <v>213</v>
      </c>
      <c r="B1041" s="38" t="s">
        <v>21</v>
      </c>
      <c r="C1041" s="38" t="s">
        <v>5500</v>
      </c>
      <c r="D1041" s="38" t="s">
        <v>5501</v>
      </c>
      <c r="E1041" s="38" t="s">
        <v>11347</v>
      </c>
      <c r="F1041" s="38" t="s">
        <v>5502</v>
      </c>
      <c r="G1041" s="38" t="s">
        <v>5106</v>
      </c>
      <c r="H1041" s="38" t="s">
        <v>2665</v>
      </c>
      <c r="I1041" s="39">
        <v>7353.73</v>
      </c>
      <c r="J1041" s="11">
        <f>VLOOKUP(LEFT(B1041,5),[1]Percents!$C:$M,3,FALSE)</f>
        <v>0.70594999999999997</v>
      </c>
      <c r="K1041" s="13">
        <f t="shared" si="17"/>
        <v>5191.365693499999</v>
      </c>
      <c r="L1041" s="22"/>
    </row>
    <row r="1042" spans="1:12" s="40" customFormat="1" ht="14.25" customHeight="1" x14ac:dyDescent="0.25">
      <c r="A1042" s="38" t="s">
        <v>141</v>
      </c>
      <c r="B1042" s="38" t="s">
        <v>111</v>
      </c>
      <c r="C1042" s="38" t="s">
        <v>5837</v>
      </c>
      <c r="D1042" s="38" t="s">
        <v>5838</v>
      </c>
      <c r="E1042" s="38" t="s">
        <v>5839</v>
      </c>
      <c r="F1042" s="38" t="s">
        <v>5840</v>
      </c>
      <c r="G1042" s="38" t="s">
        <v>5420</v>
      </c>
      <c r="H1042" s="38" t="s">
        <v>2665</v>
      </c>
      <c r="I1042" s="39">
        <v>17999.47</v>
      </c>
      <c r="J1042" s="11">
        <f>VLOOKUP(LEFT(B1042,5),[1]Percents!$C:$M,3,FALSE)</f>
        <v>0.1905</v>
      </c>
      <c r="K1042" s="13">
        <f t="shared" si="17"/>
        <v>3428.8990350000004</v>
      </c>
      <c r="L1042" s="22"/>
    </row>
    <row r="1043" spans="1:12" s="40" customFormat="1" ht="14.25" customHeight="1" x14ac:dyDescent="0.25">
      <c r="A1043" s="38" t="s">
        <v>213</v>
      </c>
      <c r="B1043" s="38" t="s">
        <v>270</v>
      </c>
      <c r="C1043" s="38" t="s">
        <v>5841</v>
      </c>
      <c r="D1043" s="38" t="s">
        <v>5842</v>
      </c>
      <c r="E1043" s="38" t="s">
        <v>255</v>
      </c>
      <c r="F1043" s="38" t="s">
        <v>5843</v>
      </c>
      <c r="G1043" s="38" t="s">
        <v>5420</v>
      </c>
      <c r="H1043" s="38" t="s">
        <v>2665</v>
      </c>
      <c r="I1043" s="39">
        <v>11681.63</v>
      </c>
      <c r="J1043" s="11">
        <f>VLOOKUP(LEFT(B1043,5),[1]Percents!$C:$M,3,FALSE)</f>
        <v>0.91395000000000004</v>
      </c>
      <c r="K1043" s="13">
        <f t="shared" si="17"/>
        <v>10676.4257385</v>
      </c>
      <c r="L1043" s="22"/>
    </row>
    <row r="1044" spans="1:12" s="40" customFormat="1" ht="14.25" customHeight="1" x14ac:dyDescent="0.25">
      <c r="A1044" s="38" t="s">
        <v>213</v>
      </c>
      <c r="B1044" s="38" t="s">
        <v>233</v>
      </c>
      <c r="C1044" s="38" t="s">
        <v>7008</v>
      </c>
      <c r="D1044" s="38" t="s">
        <v>7009</v>
      </c>
      <c r="E1044" s="38" t="s">
        <v>7010</v>
      </c>
      <c r="F1044" s="38" t="s">
        <v>7011</v>
      </c>
      <c r="G1044" s="38" t="s">
        <v>5106</v>
      </c>
      <c r="H1044" s="38" t="s">
        <v>2665</v>
      </c>
      <c r="I1044" s="39">
        <v>9837.2900000000009</v>
      </c>
      <c r="J1044" s="11">
        <f>VLOOKUP(LEFT(B1044,5),[1]Percents!$C:$M,3,FALSE)</f>
        <v>0.70594999999999997</v>
      </c>
      <c r="K1044" s="13">
        <f t="shared" si="17"/>
        <v>6944.6348754999999</v>
      </c>
      <c r="L1044" s="22"/>
    </row>
    <row r="1045" spans="1:12" s="40" customFormat="1" ht="14.25" customHeight="1" x14ac:dyDescent="0.25">
      <c r="A1045" s="38" t="s">
        <v>213</v>
      </c>
      <c r="B1045" s="38" t="s">
        <v>1615</v>
      </c>
      <c r="C1045" s="38" t="s">
        <v>5844</v>
      </c>
      <c r="D1045" s="38" t="s">
        <v>5845</v>
      </c>
      <c r="E1045" s="38" t="s">
        <v>771</v>
      </c>
      <c r="F1045" s="38" t="s">
        <v>5846</v>
      </c>
      <c r="G1045" s="38" t="s">
        <v>5782</v>
      </c>
      <c r="H1045" s="38" t="s">
        <v>2665</v>
      </c>
      <c r="I1045" s="39">
        <v>9338.3799999999992</v>
      </c>
      <c r="J1045" s="11">
        <f>VLOOKUP(LEFT(B1045,5),[1]Percents!$C:$M,3,FALSE)</f>
        <v>0.70594999999999997</v>
      </c>
      <c r="K1045" s="13">
        <f t="shared" si="17"/>
        <v>6592.4293609999995</v>
      </c>
      <c r="L1045" s="22"/>
    </row>
    <row r="1046" spans="1:12" s="40" customFormat="1" ht="14.25" customHeight="1" x14ac:dyDescent="0.25">
      <c r="A1046" s="38" t="s">
        <v>213</v>
      </c>
      <c r="B1046" s="38" t="s">
        <v>1615</v>
      </c>
      <c r="C1046" s="38" t="s">
        <v>8111</v>
      </c>
      <c r="D1046" s="38" t="s">
        <v>8112</v>
      </c>
      <c r="E1046" s="38" t="s">
        <v>771</v>
      </c>
      <c r="F1046" s="38" t="s">
        <v>5846</v>
      </c>
      <c r="G1046" s="38" t="s">
        <v>7869</v>
      </c>
      <c r="H1046" s="38" t="s">
        <v>2665</v>
      </c>
      <c r="I1046" s="39">
        <v>27647.7</v>
      </c>
      <c r="J1046" s="11">
        <f>VLOOKUP(LEFT(B1046,5),[1]Percents!$C:$M,3,FALSE)</f>
        <v>0.70594999999999997</v>
      </c>
      <c r="K1046" s="13">
        <f t="shared" si="17"/>
        <v>19517.893814999999</v>
      </c>
      <c r="L1046" s="22"/>
    </row>
    <row r="1047" spans="1:12" s="40" customFormat="1" ht="14.25" customHeight="1" x14ac:dyDescent="0.25">
      <c r="A1047" s="38" t="s">
        <v>243</v>
      </c>
      <c r="B1047" s="38" t="s">
        <v>314</v>
      </c>
      <c r="C1047" s="38" t="s">
        <v>5847</v>
      </c>
      <c r="D1047" s="38" t="s">
        <v>5848</v>
      </c>
      <c r="E1047" s="38" t="s">
        <v>315</v>
      </c>
      <c r="F1047" s="38" t="s">
        <v>5849</v>
      </c>
      <c r="G1047" s="38" t="s">
        <v>5420</v>
      </c>
      <c r="H1047" s="38" t="s">
        <v>2665</v>
      </c>
      <c r="I1047" s="39">
        <v>3783.98</v>
      </c>
      <c r="J1047" s="11">
        <f>VLOOKUP(LEFT(B1047,5),[1]Percents!$C:$M,3,FALSE)</f>
        <v>0.90900000000000003</v>
      </c>
      <c r="K1047" s="13">
        <f t="shared" si="17"/>
        <v>3439.6378199999999</v>
      </c>
      <c r="L1047" s="22"/>
    </row>
    <row r="1048" spans="1:12" s="40" customFormat="1" ht="14.25" customHeight="1" x14ac:dyDescent="0.25">
      <c r="A1048" s="38" t="s">
        <v>213</v>
      </c>
      <c r="B1048" s="38" t="s">
        <v>53</v>
      </c>
      <c r="C1048" s="38" t="s">
        <v>7012</v>
      </c>
      <c r="D1048" s="38" t="s">
        <v>7013</v>
      </c>
      <c r="E1048" s="38" t="s">
        <v>1612</v>
      </c>
      <c r="F1048" s="38" t="s">
        <v>7014</v>
      </c>
      <c r="G1048" s="38" t="s">
        <v>5782</v>
      </c>
      <c r="H1048" s="38" t="s">
        <v>2665</v>
      </c>
      <c r="I1048" s="39">
        <v>3121.73</v>
      </c>
      <c r="J1048" s="11">
        <f>VLOOKUP(LEFT(B1048,5),[1]Percents!$C:$M,3,FALSE)</f>
        <v>0.91395000000000004</v>
      </c>
      <c r="K1048" s="13">
        <f t="shared" si="17"/>
        <v>2853.1051335000002</v>
      </c>
      <c r="L1048" s="22"/>
    </row>
    <row r="1049" spans="1:12" s="40" customFormat="1" ht="14.25" customHeight="1" x14ac:dyDescent="0.25">
      <c r="A1049" s="38" t="s">
        <v>243</v>
      </c>
      <c r="B1049" s="38" t="s">
        <v>203</v>
      </c>
      <c r="C1049" s="38" t="s">
        <v>5850</v>
      </c>
      <c r="D1049" s="38" t="s">
        <v>5851</v>
      </c>
      <c r="E1049" s="38" t="s">
        <v>3448</v>
      </c>
      <c r="F1049" s="38" t="s">
        <v>5852</v>
      </c>
      <c r="G1049" s="38" t="s">
        <v>5420</v>
      </c>
      <c r="H1049" s="38" t="s">
        <v>2665</v>
      </c>
      <c r="I1049" s="39">
        <v>5176.1899999999996</v>
      </c>
      <c r="J1049" s="11">
        <f>VLOOKUP(LEFT(B1049,5),[1]Percents!$C:$M,3,FALSE)</f>
        <v>0.90900000000000003</v>
      </c>
      <c r="K1049" s="13">
        <f t="shared" si="17"/>
        <v>4705.1567100000002</v>
      </c>
      <c r="L1049" s="22"/>
    </row>
    <row r="1050" spans="1:12" s="40" customFormat="1" ht="14.25" customHeight="1" x14ac:dyDescent="0.25">
      <c r="A1050" s="38" t="s">
        <v>213</v>
      </c>
      <c r="B1050" s="38" t="s">
        <v>495</v>
      </c>
      <c r="C1050" s="38" t="s">
        <v>5853</v>
      </c>
      <c r="D1050" s="38" t="s">
        <v>5854</v>
      </c>
      <c r="E1050" s="38" t="s">
        <v>5855</v>
      </c>
      <c r="F1050" s="38" t="s">
        <v>5856</v>
      </c>
      <c r="G1050" s="38" t="s">
        <v>5857</v>
      </c>
      <c r="H1050" s="38" t="s">
        <v>2665</v>
      </c>
      <c r="I1050" s="39">
        <v>-376.64</v>
      </c>
      <c r="J1050" s="11">
        <f>VLOOKUP(LEFT(B1050,5),[1]Percents!$C:$M,3,FALSE)</f>
        <v>0.91395000000000004</v>
      </c>
      <c r="K1050" s="13">
        <f t="shared" si="17"/>
        <v>-344.23012799999998</v>
      </c>
      <c r="L1050" s="22"/>
    </row>
    <row r="1051" spans="1:12" s="40" customFormat="1" ht="14.25" customHeight="1" x14ac:dyDescent="0.25">
      <c r="A1051" s="38" t="s">
        <v>213</v>
      </c>
      <c r="B1051" s="38" t="s">
        <v>195</v>
      </c>
      <c r="C1051" s="38" t="s">
        <v>5858</v>
      </c>
      <c r="D1051" s="38" t="s">
        <v>5859</v>
      </c>
      <c r="E1051" s="38" t="s">
        <v>737</v>
      </c>
      <c r="F1051" s="38" t="s">
        <v>5860</v>
      </c>
      <c r="G1051" s="38" t="s">
        <v>5782</v>
      </c>
      <c r="H1051" s="38" t="s">
        <v>2665</v>
      </c>
      <c r="I1051" s="39">
        <v>13449.29</v>
      </c>
      <c r="J1051" s="11">
        <f>VLOOKUP(LEFT(B1051,5),[1]Percents!$C:$M,3,FALSE)</f>
        <v>0.91395000000000004</v>
      </c>
      <c r="K1051" s="13">
        <f t="shared" si="17"/>
        <v>12291.978595500001</v>
      </c>
      <c r="L1051" s="22"/>
    </row>
    <row r="1052" spans="1:12" s="40" customFormat="1" ht="14.25" customHeight="1" x14ac:dyDescent="0.25">
      <c r="A1052" s="38" t="s">
        <v>141</v>
      </c>
      <c r="B1052" s="38" t="s">
        <v>111</v>
      </c>
      <c r="C1052" s="38" t="s">
        <v>5861</v>
      </c>
      <c r="D1052" s="38" t="s">
        <v>5862</v>
      </c>
      <c r="E1052" s="38" t="s">
        <v>1125</v>
      </c>
      <c r="F1052" s="38" t="s">
        <v>5863</v>
      </c>
      <c r="G1052" s="38" t="s">
        <v>5782</v>
      </c>
      <c r="H1052" s="38" t="s">
        <v>2665</v>
      </c>
      <c r="I1052" s="39">
        <v>8802.93</v>
      </c>
      <c r="J1052" s="11">
        <f>VLOOKUP(LEFT(B1052,5),[1]Percents!$C:$M,3,FALSE)</f>
        <v>0.1905</v>
      </c>
      <c r="K1052" s="13">
        <f t="shared" si="17"/>
        <v>1676.958165</v>
      </c>
      <c r="L1052" s="22"/>
    </row>
    <row r="1053" spans="1:12" s="40" customFormat="1" ht="14.25" customHeight="1" x14ac:dyDescent="0.25">
      <c r="A1053" s="38" t="s">
        <v>213</v>
      </c>
      <c r="B1053" s="38" t="s">
        <v>3198</v>
      </c>
      <c r="C1053" s="38" t="s">
        <v>6352</v>
      </c>
      <c r="D1053" s="38" t="s">
        <v>6353</v>
      </c>
      <c r="E1053" s="38" t="s">
        <v>4437</v>
      </c>
      <c r="F1053" s="38" t="s">
        <v>6354</v>
      </c>
      <c r="G1053" s="38" t="s">
        <v>5782</v>
      </c>
      <c r="H1053" s="38" t="s">
        <v>2665</v>
      </c>
      <c r="I1053" s="39">
        <v>2959.7</v>
      </c>
      <c r="J1053" s="11">
        <f>VLOOKUP(LEFT(B1053,5),[1]Percents!$C:$M,3,FALSE)</f>
        <v>0.70594999999999997</v>
      </c>
      <c r="K1053" s="13">
        <f t="shared" si="17"/>
        <v>2089.4002149999997</v>
      </c>
      <c r="L1053" s="22"/>
    </row>
    <row r="1054" spans="1:12" s="40" customFormat="1" ht="14.25" customHeight="1" x14ac:dyDescent="0.25">
      <c r="A1054" s="38" t="s">
        <v>213</v>
      </c>
      <c r="B1054" s="38" t="s">
        <v>285</v>
      </c>
      <c r="C1054" s="38" t="s">
        <v>6538</v>
      </c>
      <c r="D1054" s="38" t="s">
        <v>6539</v>
      </c>
      <c r="E1054" s="38" t="s">
        <v>1321</v>
      </c>
      <c r="F1054" s="38" t="s">
        <v>6354</v>
      </c>
      <c r="G1054" s="38" t="s">
        <v>5782</v>
      </c>
      <c r="H1054" s="38" t="s">
        <v>2665</v>
      </c>
      <c r="I1054" s="39">
        <v>3282.37</v>
      </c>
      <c r="J1054" s="11">
        <f>VLOOKUP(LEFT(B1054,5),[1]Percents!$C:$M,3,FALSE)</f>
        <v>0.91395000000000004</v>
      </c>
      <c r="K1054" s="13">
        <f t="shared" si="17"/>
        <v>2999.9220614999999</v>
      </c>
      <c r="L1054" s="22"/>
    </row>
    <row r="1055" spans="1:12" s="40" customFormat="1" ht="14.25" customHeight="1" x14ac:dyDescent="0.25">
      <c r="A1055" s="38" t="s">
        <v>213</v>
      </c>
      <c r="B1055" s="38" t="s">
        <v>211</v>
      </c>
      <c r="C1055" s="38" t="s">
        <v>5864</v>
      </c>
      <c r="D1055" s="38" t="s">
        <v>5865</v>
      </c>
      <c r="E1055" s="38" t="s">
        <v>2698</v>
      </c>
      <c r="F1055" s="38" t="s">
        <v>5866</v>
      </c>
      <c r="G1055" s="38" t="s">
        <v>5782</v>
      </c>
      <c r="H1055" s="38" t="s">
        <v>2665</v>
      </c>
      <c r="I1055" s="39">
        <v>7649.8</v>
      </c>
      <c r="J1055" s="11">
        <f>VLOOKUP(LEFT(B1055,5),[1]Percents!$C:$M,3,FALSE)</f>
        <v>0.91395000000000004</v>
      </c>
      <c r="K1055" s="13">
        <f t="shared" si="17"/>
        <v>6991.5347100000008</v>
      </c>
      <c r="L1055" s="22"/>
    </row>
    <row r="1056" spans="1:12" s="40" customFormat="1" ht="14.25" customHeight="1" x14ac:dyDescent="0.25">
      <c r="A1056" s="38" t="s">
        <v>243</v>
      </c>
      <c r="B1056" s="38" t="s">
        <v>314</v>
      </c>
      <c r="C1056" s="38" t="s">
        <v>6106</v>
      </c>
      <c r="D1056" s="38" t="s">
        <v>6107</v>
      </c>
      <c r="E1056" s="38" t="s">
        <v>2702</v>
      </c>
      <c r="F1056" s="38" t="s">
        <v>6108</v>
      </c>
      <c r="G1056" s="38" t="s">
        <v>6059</v>
      </c>
      <c r="H1056" s="38" t="s">
        <v>2665</v>
      </c>
      <c r="I1056" s="39">
        <v>8680.58</v>
      </c>
      <c r="J1056" s="11">
        <f>VLOOKUP(LEFT(B1056,5),[1]Percents!$C:$M,3,FALSE)</f>
        <v>0.90900000000000003</v>
      </c>
      <c r="K1056" s="13">
        <f t="shared" si="17"/>
        <v>7890.6472199999998</v>
      </c>
      <c r="L1056" s="22"/>
    </row>
    <row r="1057" spans="1:12" s="40" customFormat="1" ht="14.25" customHeight="1" x14ac:dyDescent="0.25">
      <c r="A1057" s="38" t="s">
        <v>243</v>
      </c>
      <c r="B1057" s="38" t="s">
        <v>203</v>
      </c>
      <c r="C1057" s="38" t="s">
        <v>5867</v>
      </c>
      <c r="D1057" s="38" t="s">
        <v>5868</v>
      </c>
      <c r="E1057" s="38" t="s">
        <v>671</v>
      </c>
      <c r="F1057" s="38" t="s">
        <v>5869</v>
      </c>
      <c r="G1057" s="38" t="s">
        <v>5782</v>
      </c>
      <c r="H1057" s="38" t="s">
        <v>2665</v>
      </c>
      <c r="I1057" s="39">
        <v>1617.31</v>
      </c>
      <c r="J1057" s="11">
        <f>VLOOKUP(LEFT(B1057,5),[1]Percents!$C:$M,3,FALSE)</f>
        <v>0.90900000000000003</v>
      </c>
      <c r="K1057" s="13">
        <f t="shared" si="17"/>
        <v>1470.1347900000001</v>
      </c>
      <c r="L1057" s="22"/>
    </row>
    <row r="1058" spans="1:12" s="40" customFormat="1" ht="14.25" customHeight="1" x14ac:dyDescent="0.25">
      <c r="A1058" s="38" t="s">
        <v>213</v>
      </c>
      <c r="B1058" s="38" t="s">
        <v>145</v>
      </c>
      <c r="C1058" s="38" t="s">
        <v>6540</v>
      </c>
      <c r="D1058" s="38" t="s">
        <v>6541</v>
      </c>
      <c r="E1058" s="38" t="s">
        <v>47</v>
      </c>
      <c r="F1058" s="38" t="s">
        <v>5869</v>
      </c>
      <c r="G1058" s="38" t="s">
        <v>5782</v>
      </c>
      <c r="H1058" s="38" t="s">
        <v>2665</v>
      </c>
      <c r="I1058" s="39">
        <v>3119.89</v>
      </c>
      <c r="J1058" s="11">
        <f>VLOOKUP(LEFT(B1058,5),[1]Percents!$C:$M,3,FALSE)</f>
        <v>0.70594999999999997</v>
      </c>
      <c r="K1058" s="13">
        <f t="shared" si="17"/>
        <v>2202.4863455</v>
      </c>
      <c r="L1058" s="22"/>
    </row>
    <row r="1059" spans="1:12" s="40" customFormat="1" ht="14.25" customHeight="1" x14ac:dyDescent="0.25">
      <c r="A1059" s="38" t="s">
        <v>243</v>
      </c>
      <c r="B1059" s="38" t="s">
        <v>314</v>
      </c>
      <c r="C1059" s="38" t="s">
        <v>9364</v>
      </c>
      <c r="D1059" s="38" t="s">
        <v>9365</v>
      </c>
      <c r="E1059" s="38" t="s">
        <v>315</v>
      </c>
      <c r="F1059" s="38" t="s">
        <v>5869</v>
      </c>
      <c r="G1059" s="38" t="s">
        <v>5782</v>
      </c>
      <c r="H1059" s="38" t="s">
        <v>2665</v>
      </c>
      <c r="I1059" s="39">
        <v>530.95000000000005</v>
      </c>
      <c r="J1059" s="11">
        <f>VLOOKUP(LEFT(B1059,5),[1]Percents!$C:$M,3,FALSE)</f>
        <v>0.90900000000000003</v>
      </c>
      <c r="K1059" s="13">
        <f t="shared" si="17"/>
        <v>482.63355000000007</v>
      </c>
      <c r="L1059" s="22"/>
    </row>
    <row r="1060" spans="1:12" s="40" customFormat="1" ht="14.25" customHeight="1" x14ac:dyDescent="0.25">
      <c r="A1060" s="38" t="s">
        <v>141</v>
      </c>
      <c r="B1060" s="38" t="s">
        <v>245</v>
      </c>
      <c r="C1060" s="38" t="s">
        <v>6355</v>
      </c>
      <c r="D1060" s="38" t="s">
        <v>6356</v>
      </c>
      <c r="E1060" s="38" t="s">
        <v>6357</v>
      </c>
      <c r="F1060" s="38" t="s">
        <v>6358</v>
      </c>
      <c r="G1060" s="38" t="s">
        <v>5427</v>
      </c>
      <c r="H1060" s="38" t="s">
        <v>2665</v>
      </c>
      <c r="I1060" s="39">
        <v>6862.88</v>
      </c>
      <c r="J1060" s="11">
        <f>VLOOKUP(LEFT(B1060,5),[1]Percents!$C:$M,3,FALSE)</f>
        <v>0.1905</v>
      </c>
      <c r="K1060" s="13">
        <f t="shared" si="17"/>
        <v>1307.3786400000001</v>
      </c>
      <c r="L1060" s="22"/>
    </row>
    <row r="1061" spans="1:12" s="40" customFormat="1" ht="14.25" customHeight="1" x14ac:dyDescent="0.25">
      <c r="A1061" s="38" t="s">
        <v>243</v>
      </c>
      <c r="B1061" s="38" t="s">
        <v>118</v>
      </c>
      <c r="C1061" s="38" t="s">
        <v>6720</v>
      </c>
      <c r="D1061" s="38" t="s">
        <v>6721</v>
      </c>
      <c r="E1061" s="38" t="s">
        <v>5569</v>
      </c>
      <c r="F1061" s="38" t="s">
        <v>6358</v>
      </c>
      <c r="G1061" s="38" t="s">
        <v>5427</v>
      </c>
      <c r="H1061" s="38" t="s">
        <v>2665</v>
      </c>
      <c r="I1061" s="39">
        <v>3575.3</v>
      </c>
      <c r="J1061" s="11">
        <f>VLOOKUP(LEFT(B1061,5),[1]Percents!$C:$M,3,FALSE)</f>
        <v>0.90900000000000003</v>
      </c>
      <c r="K1061" s="13">
        <f t="shared" si="17"/>
        <v>3249.9477000000002</v>
      </c>
      <c r="L1061" s="22"/>
    </row>
    <row r="1062" spans="1:12" s="40" customFormat="1" ht="14.25" customHeight="1" x14ac:dyDescent="0.25">
      <c r="A1062" s="38" t="s">
        <v>213</v>
      </c>
      <c r="B1062" s="38" t="s">
        <v>292</v>
      </c>
      <c r="C1062" s="38" t="s">
        <v>5870</v>
      </c>
      <c r="D1062" s="38" t="s">
        <v>5871</v>
      </c>
      <c r="E1062" s="38" t="s">
        <v>167</v>
      </c>
      <c r="F1062" s="38" t="s">
        <v>5872</v>
      </c>
      <c r="G1062" s="38" t="s">
        <v>5782</v>
      </c>
      <c r="H1062" s="38" t="s">
        <v>2665</v>
      </c>
      <c r="I1062" s="39">
        <v>17063.98</v>
      </c>
      <c r="J1062" s="11">
        <f>VLOOKUP(LEFT(B1062,5),[1]Percents!$C:$M,3,FALSE)</f>
        <v>0.70594999999999997</v>
      </c>
      <c r="K1062" s="13">
        <f t="shared" si="17"/>
        <v>12046.316680999998</v>
      </c>
      <c r="L1062" s="22"/>
    </row>
    <row r="1063" spans="1:12" s="40" customFormat="1" ht="14.25" customHeight="1" x14ac:dyDescent="0.25">
      <c r="A1063" s="38" t="s">
        <v>242</v>
      </c>
      <c r="B1063" s="38" t="s">
        <v>122</v>
      </c>
      <c r="C1063" s="38" t="s">
        <v>5873</v>
      </c>
      <c r="D1063" s="38" t="s">
        <v>5874</v>
      </c>
      <c r="E1063" s="38" t="s">
        <v>5875</v>
      </c>
      <c r="F1063" s="38" t="s">
        <v>5876</v>
      </c>
      <c r="G1063" s="38" t="s">
        <v>5106</v>
      </c>
      <c r="H1063" s="38" t="s">
        <v>2665</v>
      </c>
      <c r="I1063" s="39">
        <v>8704.2800000000007</v>
      </c>
      <c r="J1063" s="11">
        <f>VLOOKUP(LEFT(B1063,5),[1]Percents!$C:$M,3,FALSE)</f>
        <v>0.9462600000000001</v>
      </c>
      <c r="K1063" s="13">
        <f t="shared" si="17"/>
        <v>8236.5119928000022</v>
      </c>
      <c r="L1063" s="22"/>
    </row>
    <row r="1064" spans="1:12" s="40" customFormat="1" ht="14.25" customHeight="1" x14ac:dyDescent="0.25">
      <c r="A1064" s="38" t="s">
        <v>213</v>
      </c>
      <c r="B1064" s="38" t="s">
        <v>154</v>
      </c>
      <c r="C1064" s="38" t="s">
        <v>5877</v>
      </c>
      <c r="D1064" s="38" t="s">
        <v>5878</v>
      </c>
      <c r="E1064" s="38" t="s">
        <v>1449</v>
      </c>
      <c r="F1064" s="38" t="s">
        <v>5879</v>
      </c>
      <c r="G1064" s="38" t="s">
        <v>5880</v>
      </c>
      <c r="H1064" s="38" t="s">
        <v>2665</v>
      </c>
      <c r="I1064" s="39">
        <v>7939.65</v>
      </c>
      <c r="J1064" s="11">
        <f>VLOOKUP(LEFT(B1064,5),[1]Percents!$C:$M,3,FALSE)</f>
        <v>0.70594999999999997</v>
      </c>
      <c r="K1064" s="13">
        <f t="shared" si="17"/>
        <v>5604.9959174999995</v>
      </c>
      <c r="L1064" s="22"/>
    </row>
    <row r="1065" spans="1:12" s="40" customFormat="1" ht="14.25" customHeight="1" x14ac:dyDescent="0.25">
      <c r="A1065" s="38" t="s">
        <v>213</v>
      </c>
      <c r="B1065" s="38" t="s">
        <v>162</v>
      </c>
      <c r="C1065" s="38" t="s">
        <v>6109</v>
      </c>
      <c r="D1065" s="38" t="s">
        <v>6110</v>
      </c>
      <c r="E1065" s="38" t="s">
        <v>264</v>
      </c>
      <c r="F1065" s="38" t="s">
        <v>6111</v>
      </c>
      <c r="G1065" s="38" t="s">
        <v>6092</v>
      </c>
      <c r="H1065" s="38" t="s">
        <v>2665</v>
      </c>
      <c r="I1065" s="39">
        <v>0</v>
      </c>
      <c r="J1065" s="11">
        <f>VLOOKUP(LEFT(B1065,5),[1]Percents!$C:$M,3,FALSE)</f>
        <v>0.70594999999999997</v>
      </c>
      <c r="K1065" s="13">
        <f t="shared" si="17"/>
        <v>0</v>
      </c>
      <c r="L1065" s="22"/>
    </row>
    <row r="1066" spans="1:12" s="40" customFormat="1" ht="14.25" customHeight="1" x14ac:dyDescent="0.25">
      <c r="A1066" s="38" t="s">
        <v>213</v>
      </c>
      <c r="B1066" s="38" t="s">
        <v>162</v>
      </c>
      <c r="C1066" s="38" t="s">
        <v>7888</v>
      </c>
      <c r="D1066" s="38" t="s">
        <v>7889</v>
      </c>
      <c r="E1066" s="38" t="s">
        <v>264</v>
      </c>
      <c r="F1066" s="38" t="s">
        <v>6111</v>
      </c>
      <c r="G1066" s="38" t="s">
        <v>7869</v>
      </c>
      <c r="H1066" s="38" t="s">
        <v>2665</v>
      </c>
      <c r="I1066" s="39">
        <v>18116.650000000001</v>
      </c>
      <c r="J1066" s="11">
        <f>VLOOKUP(LEFT(B1066,5),[1]Percents!$C:$M,3,FALSE)</f>
        <v>0.70594999999999997</v>
      </c>
      <c r="K1066" s="13">
        <f t="shared" si="17"/>
        <v>12789.4490675</v>
      </c>
      <c r="L1066" s="22"/>
    </row>
    <row r="1067" spans="1:12" s="40" customFormat="1" ht="14.25" customHeight="1" x14ac:dyDescent="0.25">
      <c r="A1067" s="38" t="s">
        <v>213</v>
      </c>
      <c r="B1067" s="38" t="s">
        <v>3000</v>
      </c>
      <c r="C1067" s="38" t="s">
        <v>9366</v>
      </c>
      <c r="D1067" s="38" t="s">
        <v>9367</v>
      </c>
      <c r="E1067" s="38" t="s">
        <v>3767</v>
      </c>
      <c r="F1067" s="38" t="s">
        <v>5881</v>
      </c>
      <c r="G1067" s="38" t="s">
        <v>6999</v>
      </c>
      <c r="H1067" s="38" t="s">
        <v>2665</v>
      </c>
      <c r="I1067" s="41">
        <v>0</v>
      </c>
      <c r="J1067" s="11">
        <f>VLOOKUP(LEFT(B1067,5),[1]Percents!$C:$M,3,FALSE)</f>
        <v>1</v>
      </c>
      <c r="K1067" s="13">
        <f t="shared" si="17"/>
        <v>0</v>
      </c>
      <c r="L1067" s="22"/>
    </row>
    <row r="1068" spans="1:12" s="40" customFormat="1" ht="14.25" customHeight="1" x14ac:dyDescent="0.25">
      <c r="A1068" s="38" t="s">
        <v>213</v>
      </c>
      <c r="B1068" s="38" t="s">
        <v>166</v>
      </c>
      <c r="C1068" s="38" t="s">
        <v>7203</v>
      </c>
      <c r="D1068" s="38" t="s">
        <v>7204</v>
      </c>
      <c r="E1068" s="38" t="s">
        <v>604</v>
      </c>
      <c r="F1068" s="38" t="s">
        <v>5881</v>
      </c>
      <c r="G1068" s="38" t="s">
        <v>7126</v>
      </c>
      <c r="H1068" s="38" t="s">
        <v>2665</v>
      </c>
      <c r="I1068" s="39">
        <v>3235.34</v>
      </c>
      <c r="J1068" s="11">
        <f>VLOOKUP(LEFT(B1068,5),[1]Percents!$C:$M,3,FALSE)</f>
        <v>0.70594999999999997</v>
      </c>
      <c r="K1068" s="13">
        <f t="shared" si="17"/>
        <v>2283.9882729999999</v>
      </c>
      <c r="L1068" s="22"/>
    </row>
    <row r="1069" spans="1:12" s="40" customFormat="1" ht="14.25" customHeight="1" x14ac:dyDescent="0.25">
      <c r="A1069" s="38" t="s">
        <v>213</v>
      </c>
      <c r="B1069" s="38" t="s">
        <v>154</v>
      </c>
      <c r="C1069" s="38" t="s">
        <v>7205</v>
      </c>
      <c r="D1069" s="38" t="s">
        <v>7206</v>
      </c>
      <c r="E1069" s="38" t="s">
        <v>905</v>
      </c>
      <c r="F1069" s="38" t="s">
        <v>5881</v>
      </c>
      <c r="G1069" s="38" t="s">
        <v>7126</v>
      </c>
      <c r="H1069" s="38" t="s">
        <v>2665</v>
      </c>
      <c r="I1069" s="39">
        <v>0</v>
      </c>
      <c r="J1069" s="11">
        <f>VLOOKUP(LEFT(B1069,5),[1]Percents!$C:$M,3,FALSE)</f>
        <v>0.70594999999999997</v>
      </c>
      <c r="K1069" s="13">
        <f t="shared" si="17"/>
        <v>0</v>
      </c>
      <c r="L1069" s="22"/>
    </row>
    <row r="1070" spans="1:12" s="40" customFormat="1" ht="14.25" customHeight="1" x14ac:dyDescent="0.25">
      <c r="A1070" s="38" t="s">
        <v>213</v>
      </c>
      <c r="B1070" s="38" t="s">
        <v>166</v>
      </c>
      <c r="C1070" s="38" t="s">
        <v>12107</v>
      </c>
      <c r="D1070" s="38" t="s">
        <v>12108</v>
      </c>
      <c r="E1070" s="38" t="s">
        <v>604</v>
      </c>
      <c r="F1070" s="38" t="s">
        <v>5881</v>
      </c>
      <c r="G1070" s="38" t="s">
        <v>11320</v>
      </c>
      <c r="H1070" s="38" t="s">
        <v>2665</v>
      </c>
      <c r="I1070" s="39">
        <v>2641.69</v>
      </c>
      <c r="J1070" s="11">
        <f>VLOOKUP(LEFT(B1070,5),[1]Percents!$C:$M,3,FALSE)</f>
        <v>0.70594999999999997</v>
      </c>
      <c r="K1070" s="13">
        <f t="shared" si="17"/>
        <v>1864.9010555</v>
      </c>
      <c r="L1070" s="22"/>
    </row>
    <row r="1071" spans="1:12" s="40" customFormat="1" ht="14.25" customHeight="1" x14ac:dyDescent="0.25">
      <c r="A1071" s="38" t="s">
        <v>213</v>
      </c>
      <c r="B1071" s="38" t="s">
        <v>154</v>
      </c>
      <c r="C1071" s="38" t="s">
        <v>12109</v>
      </c>
      <c r="D1071" s="38" t="s">
        <v>12110</v>
      </c>
      <c r="E1071" s="38" t="s">
        <v>905</v>
      </c>
      <c r="F1071" s="38" t="s">
        <v>5881</v>
      </c>
      <c r="G1071" s="38" t="s">
        <v>11320</v>
      </c>
      <c r="H1071" s="38" t="s">
        <v>2665</v>
      </c>
      <c r="I1071" s="39">
        <v>61.5</v>
      </c>
      <c r="J1071" s="11">
        <f>VLOOKUP(LEFT(B1071,5),[1]Percents!$C:$M,3,FALSE)</f>
        <v>0.70594999999999997</v>
      </c>
      <c r="K1071" s="13">
        <f t="shared" si="17"/>
        <v>43.415925000000001</v>
      </c>
      <c r="L1071" s="22"/>
    </row>
    <row r="1072" spans="1:12" s="40" customFormat="1" ht="14.25" customHeight="1" x14ac:dyDescent="0.25">
      <c r="A1072" s="38" t="s">
        <v>213</v>
      </c>
      <c r="B1072" s="38" t="s">
        <v>94</v>
      </c>
      <c r="C1072" s="38" t="s">
        <v>6359</v>
      </c>
      <c r="D1072" s="38" t="s">
        <v>6360</v>
      </c>
      <c r="E1072" s="38" t="s">
        <v>3036</v>
      </c>
      <c r="F1072" s="38" t="s">
        <v>6361</v>
      </c>
      <c r="G1072" s="38" t="s">
        <v>5932</v>
      </c>
      <c r="H1072" s="38" t="s">
        <v>2665</v>
      </c>
      <c r="I1072" s="39">
        <v>0</v>
      </c>
      <c r="J1072" s="11">
        <f>VLOOKUP(LEFT(B1072,5),[1]Percents!$C:$M,3,FALSE)</f>
        <v>0.91395000000000004</v>
      </c>
      <c r="K1072" s="13">
        <f t="shared" si="17"/>
        <v>0</v>
      </c>
      <c r="L1072" s="22"/>
    </row>
    <row r="1073" spans="1:12" s="40" customFormat="1" ht="14.25" customHeight="1" x14ac:dyDescent="0.25">
      <c r="A1073" s="38" t="s">
        <v>213</v>
      </c>
      <c r="B1073" s="38" t="s">
        <v>21</v>
      </c>
      <c r="C1073" s="38" t="s">
        <v>5882</v>
      </c>
      <c r="D1073" s="38" t="s">
        <v>5883</v>
      </c>
      <c r="E1073" s="38" t="s">
        <v>373</v>
      </c>
      <c r="F1073" s="38" t="s">
        <v>5884</v>
      </c>
      <c r="G1073" s="38" t="s">
        <v>5885</v>
      </c>
      <c r="H1073" s="38" t="s">
        <v>2665</v>
      </c>
      <c r="I1073" s="39">
        <v>-0.31</v>
      </c>
      <c r="J1073" s="11">
        <f>VLOOKUP(LEFT(B1073,5),[1]Percents!$C:$M,3,FALSE)</f>
        <v>0.70594999999999997</v>
      </c>
      <c r="K1073" s="13">
        <f t="shared" si="17"/>
        <v>-0.2188445</v>
      </c>
      <c r="L1073" s="22"/>
    </row>
    <row r="1074" spans="1:12" s="40" customFormat="1" ht="14.25" customHeight="1" x14ac:dyDescent="0.25">
      <c r="A1074" s="38" t="s">
        <v>213</v>
      </c>
      <c r="B1074" s="38" t="s">
        <v>21</v>
      </c>
      <c r="C1074" s="38" t="s">
        <v>8113</v>
      </c>
      <c r="D1074" s="38" t="s">
        <v>8114</v>
      </c>
      <c r="E1074" s="38" t="s">
        <v>6755</v>
      </c>
      <c r="F1074" s="38" t="s">
        <v>5884</v>
      </c>
      <c r="G1074" s="38" t="s">
        <v>8076</v>
      </c>
      <c r="H1074" s="38" t="s">
        <v>2665</v>
      </c>
      <c r="I1074" s="39">
        <v>14996.79</v>
      </c>
      <c r="J1074" s="11">
        <f>VLOOKUP(LEFT(B1074,5),[1]Percents!$C:$M,3,FALSE)</f>
        <v>0.70594999999999997</v>
      </c>
      <c r="K1074" s="13">
        <f t="shared" si="17"/>
        <v>10586.983900499999</v>
      </c>
      <c r="L1074" s="22"/>
    </row>
    <row r="1075" spans="1:12" s="40" customFormat="1" ht="14.25" customHeight="1" x14ac:dyDescent="0.25">
      <c r="A1075" s="38" t="s">
        <v>141</v>
      </c>
      <c r="B1075" s="38" t="s">
        <v>111</v>
      </c>
      <c r="C1075" s="38" t="s">
        <v>5886</v>
      </c>
      <c r="D1075" s="38" t="s">
        <v>5887</v>
      </c>
      <c r="E1075" s="38" t="s">
        <v>5888</v>
      </c>
      <c r="F1075" s="38" t="s">
        <v>5889</v>
      </c>
      <c r="G1075" s="38" t="s">
        <v>5890</v>
      </c>
      <c r="H1075" s="38" t="s">
        <v>2665</v>
      </c>
      <c r="I1075" s="39">
        <v>4266.8100000000004</v>
      </c>
      <c r="J1075" s="11">
        <f>VLOOKUP(LEFT(B1075,5),[1]Percents!$C:$M,3,FALSE)</f>
        <v>0.1905</v>
      </c>
      <c r="K1075" s="13">
        <f t="shared" si="17"/>
        <v>812.82730500000014</v>
      </c>
      <c r="L1075" s="22"/>
    </row>
    <row r="1076" spans="1:12" s="40" customFormat="1" ht="14.25" customHeight="1" x14ac:dyDescent="0.25">
      <c r="A1076" s="38" t="s">
        <v>213</v>
      </c>
      <c r="B1076" s="38" t="s">
        <v>148</v>
      </c>
      <c r="C1076" s="38" t="s">
        <v>6112</v>
      </c>
      <c r="D1076" s="38" t="s">
        <v>6113</v>
      </c>
      <c r="E1076" s="38" t="s">
        <v>6114</v>
      </c>
      <c r="F1076" s="38" t="s">
        <v>6115</v>
      </c>
      <c r="G1076" s="38" t="s">
        <v>6116</v>
      </c>
      <c r="H1076" s="38" t="s">
        <v>2665</v>
      </c>
      <c r="I1076" s="39">
        <v>4951.21</v>
      </c>
      <c r="J1076" s="11">
        <f>VLOOKUP(LEFT(B1076,5),[1]Percents!$C:$M,3,FALSE)</f>
        <v>0.70594999999999997</v>
      </c>
      <c r="K1076" s="13">
        <f t="shared" si="17"/>
        <v>3495.3066994999999</v>
      </c>
      <c r="L1076" s="22"/>
    </row>
    <row r="1077" spans="1:12" s="40" customFormat="1" ht="14.25" customHeight="1" x14ac:dyDescent="0.25">
      <c r="A1077" s="38" t="s">
        <v>213</v>
      </c>
      <c r="B1077" s="38" t="s">
        <v>154</v>
      </c>
      <c r="C1077" s="38" t="s">
        <v>6117</v>
      </c>
      <c r="D1077" s="38" t="s">
        <v>6118</v>
      </c>
      <c r="E1077" s="38" t="s">
        <v>6119</v>
      </c>
      <c r="F1077" s="38" t="s">
        <v>6120</v>
      </c>
      <c r="G1077" s="38" t="s">
        <v>6121</v>
      </c>
      <c r="H1077" s="38" t="s">
        <v>2665</v>
      </c>
      <c r="I1077" s="39">
        <v>11058.37</v>
      </c>
      <c r="J1077" s="11">
        <f>VLOOKUP(LEFT(B1077,5),[1]Percents!$C:$M,3,FALSE)</f>
        <v>0.70594999999999997</v>
      </c>
      <c r="K1077" s="13">
        <f t="shared" si="17"/>
        <v>7806.6563015000002</v>
      </c>
      <c r="L1077" s="22"/>
    </row>
    <row r="1078" spans="1:12" s="40" customFormat="1" ht="14.25" customHeight="1" x14ac:dyDescent="0.25">
      <c r="A1078" s="38" t="s">
        <v>141</v>
      </c>
      <c r="B1078" s="38" t="s">
        <v>43</v>
      </c>
      <c r="C1078" s="38" t="s">
        <v>6122</v>
      </c>
      <c r="D1078" s="38" t="s">
        <v>6123</v>
      </c>
      <c r="E1078" s="38" t="s">
        <v>3930</v>
      </c>
      <c r="F1078" s="38" t="s">
        <v>6124</v>
      </c>
      <c r="G1078" s="38" t="s">
        <v>6125</v>
      </c>
      <c r="H1078" s="38" t="s">
        <v>2665</v>
      </c>
      <c r="I1078" s="39">
        <v>801.38</v>
      </c>
      <c r="J1078" s="11">
        <f>VLOOKUP(LEFT(B1078,5),[1]Percents!$C:$M,3,FALSE)</f>
        <v>0.1905</v>
      </c>
      <c r="K1078" s="13">
        <f t="shared" si="17"/>
        <v>152.66289</v>
      </c>
      <c r="L1078" s="22"/>
    </row>
    <row r="1079" spans="1:12" s="40" customFormat="1" ht="14.25" customHeight="1" x14ac:dyDescent="0.25">
      <c r="A1079" s="38" t="s">
        <v>3964</v>
      </c>
      <c r="B1079" s="38" t="s">
        <v>3965</v>
      </c>
      <c r="C1079" s="38" t="s">
        <v>8619</v>
      </c>
      <c r="D1079" s="38" t="s">
        <v>8620</v>
      </c>
      <c r="E1079" s="38" t="s">
        <v>8621</v>
      </c>
      <c r="F1079" s="38" t="s">
        <v>6124</v>
      </c>
      <c r="G1079" s="38" t="s">
        <v>6125</v>
      </c>
      <c r="H1079" s="38" t="s">
        <v>2665</v>
      </c>
      <c r="I1079" s="39">
        <v>0</v>
      </c>
      <c r="J1079" s="11">
        <f>VLOOKUP(LEFT(B1079,5),[1]Percents!$C:$M,3,FALSE)</f>
        <v>0</v>
      </c>
      <c r="K1079" s="13">
        <f t="shared" si="17"/>
        <v>0</v>
      </c>
      <c r="L1079" s="22"/>
    </row>
    <row r="1080" spans="1:12" s="40" customFormat="1" ht="14.25" customHeight="1" x14ac:dyDescent="0.25">
      <c r="A1080" s="38" t="s">
        <v>213</v>
      </c>
      <c r="B1080" s="38" t="s">
        <v>21</v>
      </c>
      <c r="C1080" s="38" t="s">
        <v>6126</v>
      </c>
      <c r="D1080" s="38" t="s">
        <v>6127</v>
      </c>
      <c r="E1080" s="38" t="s">
        <v>35</v>
      </c>
      <c r="F1080" s="38" t="s">
        <v>6128</v>
      </c>
      <c r="G1080" s="38" t="s">
        <v>6129</v>
      </c>
      <c r="H1080" s="38" t="s">
        <v>2665</v>
      </c>
      <c r="I1080" s="39">
        <v>15088.97</v>
      </c>
      <c r="J1080" s="11">
        <f>VLOOKUP(LEFT(B1080,5),[1]Percents!$C:$M,3,FALSE)</f>
        <v>0.70594999999999997</v>
      </c>
      <c r="K1080" s="13">
        <f t="shared" si="17"/>
        <v>10652.058371499999</v>
      </c>
      <c r="L1080" s="22"/>
    </row>
    <row r="1081" spans="1:12" s="40" customFormat="1" ht="14.25" customHeight="1" x14ac:dyDescent="0.25">
      <c r="A1081" s="38" t="s">
        <v>213</v>
      </c>
      <c r="B1081" s="38" t="s">
        <v>21</v>
      </c>
      <c r="C1081" s="38" t="s">
        <v>6362</v>
      </c>
      <c r="D1081" s="38" t="s">
        <v>6363</v>
      </c>
      <c r="E1081" s="38" t="s">
        <v>2906</v>
      </c>
      <c r="F1081" s="38" t="s">
        <v>6364</v>
      </c>
      <c r="G1081" s="38" t="s">
        <v>6092</v>
      </c>
      <c r="H1081" s="38" t="s">
        <v>2665</v>
      </c>
      <c r="I1081" s="39">
        <v>0</v>
      </c>
      <c r="J1081" s="11">
        <f>VLOOKUP(LEFT(B1081,5),[1]Percents!$C:$M,3,FALSE)</f>
        <v>0.70594999999999997</v>
      </c>
      <c r="K1081" s="13">
        <f t="shared" si="17"/>
        <v>0</v>
      </c>
      <c r="L1081" s="22"/>
    </row>
    <row r="1082" spans="1:12" s="40" customFormat="1" ht="14.25" customHeight="1" x14ac:dyDescent="0.25">
      <c r="A1082" s="38" t="s">
        <v>213</v>
      </c>
      <c r="B1082" s="38" t="s">
        <v>21</v>
      </c>
      <c r="C1082" s="38" t="s">
        <v>9919</v>
      </c>
      <c r="D1082" s="38" t="s">
        <v>9920</v>
      </c>
      <c r="E1082" s="38" t="s">
        <v>2906</v>
      </c>
      <c r="F1082" s="38" t="s">
        <v>6364</v>
      </c>
      <c r="G1082" s="38" t="s">
        <v>9905</v>
      </c>
      <c r="H1082" s="38" t="s">
        <v>2665</v>
      </c>
      <c r="I1082" s="39">
        <v>11575.15</v>
      </c>
      <c r="J1082" s="11">
        <f>VLOOKUP(LEFT(B1082,5),[1]Percents!$C:$M,3,FALSE)</f>
        <v>0.70594999999999997</v>
      </c>
      <c r="K1082" s="13">
        <f t="shared" si="17"/>
        <v>8171.477142499999</v>
      </c>
      <c r="L1082" s="22"/>
    </row>
    <row r="1083" spans="1:12" s="40" customFormat="1" ht="14.25" customHeight="1" x14ac:dyDescent="0.25">
      <c r="A1083" s="38" t="s">
        <v>213</v>
      </c>
      <c r="B1083" s="38" t="s">
        <v>656</v>
      </c>
      <c r="C1083" s="38" t="s">
        <v>6365</v>
      </c>
      <c r="D1083" s="38" t="s">
        <v>6366</v>
      </c>
      <c r="E1083" s="38" t="s">
        <v>9</v>
      </c>
      <c r="F1083" s="38" t="s">
        <v>6367</v>
      </c>
      <c r="G1083" s="38" t="s">
        <v>6086</v>
      </c>
      <c r="H1083" s="38" t="s">
        <v>2665</v>
      </c>
      <c r="I1083" s="39">
        <v>0</v>
      </c>
      <c r="J1083" s="11">
        <f>VLOOKUP(LEFT(B1083,5),[1]Percents!$C:$M,3,FALSE)</f>
        <v>0.70594999999999997</v>
      </c>
      <c r="K1083" s="13">
        <f t="shared" si="17"/>
        <v>0</v>
      </c>
      <c r="L1083" s="22"/>
    </row>
    <row r="1084" spans="1:12" s="40" customFormat="1" ht="14.25" customHeight="1" x14ac:dyDescent="0.25">
      <c r="A1084" s="38" t="s">
        <v>213</v>
      </c>
      <c r="B1084" s="38" t="s">
        <v>656</v>
      </c>
      <c r="C1084" s="38" t="s">
        <v>8622</v>
      </c>
      <c r="D1084" s="38" t="s">
        <v>8623</v>
      </c>
      <c r="E1084" s="38" t="s">
        <v>9</v>
      </c>
      <c r="F1084" s="38" t="s">
        <v>6367</v>
      </c>
      <c r="G1084" s="38" t="s">
        <v>8076</v>
      </c>
      <c r="H1084" s="38" t="s">
        <v>2665</v>
      </c>
      <c r="I1084" s="39">
        <v>8478.39</v>
      </c>
      <c r="J1084" s="11">
        <f>VLOOKUP(LEFT(B1084,5),[1]Percents!$C:$M,3,FALSE)</f>
        <v>0.70594999999999997</v>
      </c>
      <c r="K1084" s="13">
        <f t="shared" si="17"/>
        <v>5985.3194204999991</v>
      </c>
      <c r="L1084" s="22"/>
    </row>
    <row r="1085" spans="1:12" s="40" customFormat="1" ht="14.25" customHeight="1" x14ac:dyDescent="0.25">
      <c r="A1085" s="38" t="s">
        <v>213</v>
      </c>
      <c r="B1085" s="38" t="s">
        <v>495</v>
      </c>
      <c r="C1085" s="38" t="s">
        <v>6368</v>
      </c>
      <c r="D1085" s="38" t="s">
        <v>6369</v>
      </c>
      <c r="E1085" s="38" t="s">
        <v>5855</v>
      </c>
      <c r="F1085" s="38" t="s">
        <v>6370</v>
      </c>
      <c r="G1085" s="38" t="s">
        <v>3744</v>
      </c>
      <c r="H1085" s="38" t="s">
        <v>2665</v>
      </c>
      <c r="I1085" s="41">
        <v>0</v>
      </c>
      <c r="J1085" s="11">
        <f>VLOOKUP(LEFT(B1085,5),[1]Percents!$C:$M,3,FALSE)</f>
        <v>0.91395000000000004</v>
      </c>
      <c r="K1085" s="13">
        <f t="shared" si="17"/>
        <v>0</v>
      </c>
      <c r="L1085" s="22"/>
    </row>
    <row r="1086" spans="1:12" s="40" customFormat="1" ht="14.25" customHeight="1" x14ac:dyDescent="0.25">
      <c r="A1086" s="38" t="s">
        <v>213</v>
      </c>
      <c r="B1086" s="38" t="s">
        <v>310</v>
      </c>
      <c r="C1086" s="38" t="s">
        <v>6542</v>
      </c>
      <c r="D1086" s="38" t="s">
        <v>6543</v>
      </c>
      <c r="E1086" s="38" t="s">
        <v>5488</v>
      </c>
      <c r="F1086" s="38" t="s">
        <v>6544</v>
      </c>
      <c r="G1086" s="38" t="s">
        <v>6545</v>
      </c>
      <c r="H1086" s="38" t="s">
        <v>2665</v>
      </c>
      <c r="I1086" s="39">
        <v>3409.15</v>
      </c>
      <c r="J1086" s="11">
        <f>VLOOKUP(LEFT(B1086,5),[1]Percents!$C:$M,3,FALSE)</f>
        <v>0.91395000000000004</v>
      </c>
      <c r="K1086" s="13">
        <f t="shared" si="17"/>
        <v>3115.7926425000001</v>
      </c>
      <c r="L1086" s="22"/>
    </row>
    <row r="1087" spans="1:12" s="40" customFormat="1" ht="14.25" customHeight="1" x14ac:dyDescent="0.25">
      <c r="A1087" s="38" t="s">
        <v>213</v>
      </c>
      <c r="B1087" s="38" t="s">
        <v>145</v>
      </c>
      <c r="C1087" s="38" t="s">
        <v>6546</v>
      </c>
      <c r="D1087" s="38" t="s">
        <v>6547</v>
      </c>
      <c r="E1087" s="38" t="s">
        <v>4616</v>
      </c>
      <c r="F1087" s="38" t="s">
        <v>6548</v>
      </c>
      <c r="G1087" s="38" t="s">
        <v>6549</v>
      </c>
      <c r="H1087" s="38" t="s">
        <v>2665</v>
      </c>
      <c r="I1087" s="39">
        <v>1041.46</v>
      </c>
      <c r="J1087" s="11">
        <f>VLOOKUP(LEFT(B1087,5),[1]Percents!$C:$M,3,FALSE)</f>
        <v>0.70594999999999997</v>
      </c>
      <c r="K1087" s="13">
        <f t="shared" si="17"/>
        <v>735.21868700000005</v>
      </c>
      <c r="L1087" s="22"/>
    </row>
    <row r="1088" spans="1:12" s="40" customFormat="1" ht="14.25" customHeight="1" x14ac:dyDescent="0.25">
      <c r="A1088" s="38" t="s">
        <v>213</v>
      </c>
      <c r="B1088" s="38" t="s">
        <v>61</v>
      </c>
      <c r="C1088" s="38" t="s">
        <v>6550</v>
      </c>
      <c r="D1088" s="38" t="s">
        <v>6551</v>
      </c>
      <c r="E1088" s="38" t="s">
        <v>249</v>
      </c>
      <c r="F1088" s="38" t="s">
        <v>6552</v>
      </c>
      <c r="G1088" s="38" t="s">
        <v>6549</v>
      </c>
      <c r="H1088" s="38" t="s">
        <v>2665</v>
      </c>
      <c r="I1088" s="39">
        <v>7307.9</v>
      </c>
      <c r="J1088" s="11">
        <f>VLOOKUP(LEFT(B1088,5),[1]Percents!$C:$M,3,FALSE)</f>
        <v>0.91395000000000004</v>
      </c>
      <c r="K1088" s="13">
        <f t="shared" si="17"/>
        <v>6679.0552049999997</v>
      </c>
      <c r="L1088" s="22"/>
    </row>
    <row r="1089" spans="1:12" s="40" customFormat="1" ht="14.25" customHeight="1" x14ac:dyDescent="0.25">
      <c r="A1089" s="38" t="s">
        <v>213</v>
      </c>
      <c r="B1089" s="38" t="s">
        <v>21</v>
      </c>
      <c r="C1089" s="38" t="s">
        <v>6722</v>
      </c>
      <c r="D1089" s="38" t="s">
        <v>6723</v>
      </c>
      <c r="E1089" s="38" t="s">
        <v>6703</v>
      </c>
      <c r="F1089" s="38" t="s">
        <v>6724</v>
      </c>
      <c r="G1089" s="38" t="s">
        <v>6725</v>
      </c>
      <c r="H1089" s="38" t="s">
        <v>2665</v>
      </c>
      <c r="I1089" s="39">
        <v>6786.99</v>
      </c>
      <c r="J1089" s="11">
        <f>VLOOKUP(LEFT(B1089,5),[1]Percents!$C:$M,3,FALSE)</f>
        <v>0.70594999999999997</v>
      </c>
      <c r="K1089" s="13">
        <f t="shared" si="17"/>
        <v>4791.2755904999995</v>
      </c>
      <c r="L1089" s="22"/>
    </row>
    <row r="1090" spans="1:12" s="40" customFormat="1" ht="14.25" customHeight="1" x14ac:dyDescent="0.25">
      <c r="A1090" s="38" t="s">
        <v>213</v>
      </c>
      <c r="B1090" s="38" t="s">
        <v>258</v>
      </c>
      <c r="C1090" s="38" t="s">
        <v>6553</v>
      </c>
      <c r="D1090" s="38" t="s">
        <v>6554</v>
      </c>
      <c r="E1090" s="38" t="s">
        <v>6726</v>
      </c>
      <c r="F1090" s="38" t="s">
        <v>6555</v>
      </c>
      <c r="G1090" s="38" t="s">
        <v>5427</v>
      </c>
      <c r="H1090" s="38" t="s">
        <v>2665</v>
      </c>
      <c r="I1090" s="39">
        <v>9310.4699999999993</v>
      </c>
      <c r="J1090" s="11">
        <f>VLOOKUP(LEFT(B1090,5),[1]Percents!$C:$M,3,FALSE)</f>
        <v>0.70594999999999997</v>
      </c>
      <c r="K1090" s="13">
        <f t="shared" si="17"/>
        <v>6572.7262964999991</v>
      </c>
      <c r="L1090" s="22"/>
    </row>
    <row r="1091" spans="1:12" s="40" customFormat="1" ht="14.25" customHeight="1" x14ac:dyDescent="0.25">
      <c r="A1091" s="38" t="s">
        <v>213</v>
      </c>
      <c r="B1091" s="38" t="s">
        <v>94</v>
      </c>
      <c r="C1091" s="38" t="s">
        <v>6556</v>
      </c>
      <c r="D1091" s="38" t="s">
        <v>6557</v>
      </c>
      <c r="E1091" s="38" t="s">
        <v>6558</v>
      </c>
      <c r="F1091" s="38" t="s">
        <v>6559</v>
      </c>
      <c r="G1091" s="38" t="s">
        <v>6560</v>
      </c>
      <c r="H1091" s="38" t="s">
        <v>2665</v>
      </c>
      <c r="I1091" s="39">
        <v>14032.67</v>
      </c>
      <c r="J1091" s="11">
        <f>VLOOKUP(LEFT(B1091,5),[1]Percents!$C:$M,3,FALSE)</f>
        <v>0.91395000000000004</v>
      </c>
      <c r="K1091" s="13">
        <f t="shared" si="17"/>
        <v>12825.158746500001</v>
      </c>
      <c r="L1091" s="22"/>
    </row>
    <row r="1092" spans="1:12" s="40" customFormat="1" ht="14.25" customHeight="1" x14ac:dyDescent="0.25">
      <c r="A1092" s="38" t="s">
        <v>213</v>
      </c>
      <c r="B1092" s="38" t="s">
        <v>495</v>
      </c>
      <c r="C1092" s="38" t="s">
        <v>6727</v>
      </c>
      <c r="D1092" s="38" t="s">
        <v>6728</v>
      </c>
      <c r="E1092" s="38" t="s">
        <v>5855</v>
      </c>
      <c r="F1092" s="38" t="s">
        <v>6729</v>
      </c>
      <c r="G1092" s="38" t="s">
        <v>5420</v>
      </c>
      <c r="H1092" s="38" t="s">
        <v>2665</v>
      </c>
      <c r="I1092" s="39">
        <v>9710.4500000000007</v>
      </c>
      <c r="J1092" s="11">
        <f>VLOOKUP(LEFT(B1092,5),[1]Percents!$C:$M,3,FALSE)</f>
        <v>0.91395000000000004</v>
      </c>
      <c r="K1092" s="13">
        <f t="shared" si="17"/>
        <v>8874.8657775000011</v>
      </c>
      <c r="L1092" s="22"/>
    </row>
    <row r="1093" spans="1:12" s="40" customFormat="1" ht="14.25" customHeight="1" x14ac:dyDescent="0.25">
      <c r="A1093" s="38" t="s">
        <v>213</v>
      </c>
      <c r="B1093" s="38" t="s">
        <v>190</v>
      </c>
      <c r="C1093" s="38" t="s">
        <v>6730</v>
      </c>
      <c r="D1093" s="38" t="s">
        <v>6731</v>
      </c>
      <c r="E1093" s="38" t="s">
        <v>309</v>
      </c>
      <c r="F1093" s="38" t="s">
        <v>6732</v>
      </c>
      <c r="G1093" s="38" t="s">
        <v>6733</v>
      </c>
      <c r="H1093" s="38" t="s">
        <v>2665</v>
      </c>
      <c r="I1093" s="39">
        <v>22377.33</v>
      </c>
      <c r="J1093" s="11">
        <f>VLOOKUP(LEFT(B1093,5),[1]Percents!$C:$M,3,FALSE)</f>
        <v>0.70594999999999997</v>
      </c>
      <c r="K1093" s="13">
        <f t="shared" si="17"/>
        <v>15797.2761135</v>
      </c>
      <c r="L1093" s="22"/>
    </row>
    <row r="1094" spans="1:12" s="40" customFormat="1" ht="14.25" customHeight="1" x14ac:dyDescent="0.25">
      <c r="A1094" s="38" t="s">
        <v>213</v>
      </c>
      <c r="B1094" s="38" t="s">
        <v>21</v>
      </c>
      <c r="C1094" s="38" t="s">
        <v>7015</v>
      </c>
      <c r="D1094" s="38" t="s">
        <v>7016</v>
      </c>
      <c r="E1094" s="38" t="s">
        <v>6702</v>
      </c>
      <c r="F1094" s="38" t="s">
        <v>7017</v>
      </c>
      <c r="G1094" s="38" t="s">
        <v>6733</v>
      </c>
      <c r="H1094" s="38" t="s">
        <v>2665</v>
      </c>
      <c r="I1094" s="39">
        <v>0</v>
      </c>
      <c r="J1094" s="11">
        <f>VLOOKUP(LEFT(B1094,5),[1]Percents!$C:$M,3,FALSE)</f>
        <v>0.70594999999999997</v>
      </c>
      <c r="K1094" s="13">
        <f t="shared" si="17"/>
        <v>0</v>
      </c>
      <c r="L1094" s="22"/>
    </row>
    <row r="1095" spans="1:12" s="40" customFormat="1" ht="14.25" customHeight="1" x14ac:dyDescent="0.25">
      <c r="A1095" s="38" t="s">
        <v>213</v>
      </c>
      <c r="B1095" s="38" t="s">
        <v>21</v>
      </c>
      <c r="C1095" s="38" t="s">
        <v>11348</v>
      </c>
      <c r="D1095" s="38" t="s">
        <v>11349</v>
      </c>
      <c r="E1095" s="38" t="s">
        <v>6702</v>
      </c>
      <c r="F1095" s="38" t="s">
        <v>7017</v>
      </c>
      <c r="G1095" s="38" t="s">
        <v>10948</v>
      </c>
      <c r="H1095" s="38" t="s">
        <v>2665</v>
      </c>
      <c r="I1095" s="39">
        <v>14025.11</v>
      </c>
      <c r="J1095" s="11">
        <f>VLOOKUP(LEFT(B1095,5),[1]Percents!$C:$M,3,FALSE)</f>
        <v>0.70594999999999997</v>
      </c>
      <c r="K1095" s="13">
        <f t="shared" si="17"/>
        <v>9901.0264045000004</v>
      </c>
      <c r="L1095" s="22"/>
    </row>
    <row r="1096" spans="1:12" s="40" customFormat="1" ht="14.25" customHeight="1" x14ac:dyDescent="0.25">
      <c r="A1096" s="38" t="s">
        <v>213</v>
      </c>
      <c r="B1096" s="38" t="s">
        <v>7018</v>
      </c>
      <c r="C1096" s="38" t="s">
        <v>7019</v>
      </c>
      <c r="D1096" s="38" t="s">
        <v>7020</v>
      </c>
      <c r="E1096" s="38" t="s">
        <v>7021</v>
      </c>
      <c r="F1096" s="38" t="s">
        <v>7022</v>
      </c>
      <c r="G1096" s="38" t="s">
        <v>5536</v>
      </c>
      <c r="H1096" s="38" t="s">
        <v>2665</v>
      </c>
      <c r="I1096" s="39">
        <v>12292.3</v>
      </c>
      <c r="J1096" s="11">
        <f>VLOOKUP(LEFT(B1096,5),[1]Percents!$C:$M,3,FALSE)</f>
        <v>0.70594999999999997</v>
      </c>
      <c r="K1096" s="13">
        <f t="shared" si="17"/>
        <v>8677.7491849999988</v>
      </c>
      <c r="L1096" s="22"/>
    </row>
    <row r="1097" spans="1:12" s="40" customFormat="1" ht="14.25" customHeight="1" x14ac:dyDescent="0.25">
      <c r="A1097" s="38" t="s">
        <v>213</v>
      </c>
      <c r="B1097" s="38" t="s">
        <v>94</v>
      </c>
      <c r="C1097" s="38" t="s">
        <v>6734</v>
      </c>
      <c r="D1097" s="38" t="s">
        <v>6735</v>
      </c>
      <c r="E1097" s="38" t="s">
        <v>97</v>
      </c>
      <c r="F1097" s="38" t="s">
        <v>6736</v>
      </c>
      <c r="G1097" s="38" t="s">
        <v>6733</v>
      </c>
      <c r="H1097" s="38" t="s">
        <v>2665</v>
      </c>
      <c r="I1097" s="39">
        <v>31749.75</v>
      </c>
      <c r="J1097" s="11">
        <f>VLOOKUP(LEFT(B1097,5),[1]Percents!$C:$M,3,FALSE)</f>
        <v>0.91395000000000004</v>
      </c>
      <c r="K1097" s="13">
        <f t="shared" si="17"/>
        <v>29017.684012500002</v>
      </c>
      <c r="L1097" s="22"/>
    </row>
    <row r="1098" spans="1:12" s="40" customFormat="1" ht="14.25" customHeight="1" x14ac:dyDescent="0.25">
      <c r="A1098" s="38" t="s">
        <v>213</v>
      </c>
      <c r="B1098" s="38" t="s">
        <v>270</v>
      </c>
      <c r="C1098" s="38" t="s">
        <v>7023</v>
      </c>
      <c r="D1098" s="38" t="s">
        <v>7024</v>
      </c>
      <c r="E1098" s="38" t="s">
        <v>389</v>
      </c>
      <c r="F1098" s="38" t="s">
        <v>7025</v>
      </c>
      <c r="G1098" s="38" t="s">
        <v>6733</v>
      </c>
      <c r="H1098" s="38" t="s">
        <v>2665</v>
      </c>
      <c r="I1098" s="39">
        <v>6288</v>
      </c>
      <c r="J1098" s="11">
        <f>VLOOKUP(LEFT(B1098,5),[1]Percents!$C:$M,3,FALSE)</f>
        <v>0.91395000000000004</v>
      </c>
      <c r="K1098" s="13">
        <f t="shared" ref="K1098:K1161" si="18">+I1098*J1098</f>
        <v>5746.9176000000007</v>
      </c>
      <c r="L1098" s="22"/>
    </row>
    <row r="1099" spans="1:12" s="40" customFormat="1" ht="14.25" customHeight="1" x14ac:dyDescent="0.25">
      <c r="A1099" s="38" t="s">
        <v>213</v>
      </c>
      <c r="B1099" s="38" t="s">
        <v>61</v>
      </c>
      <c r="C1099" s="38" t="s">
        <v>7026</v>
      </c>
      <c r="D1099" s="38" t="s">
        <v>7027</v>
      </c>
      <c r="E1099" s="38" t="s">
        <v>100</v>
      </c>
      <c r="F1099" s="38" t="s">
        <v>7028</v>
      </c>
      <c r="G1099" s="38" t="s">
        <v>7029</v>
      </c>
      <c r="H1099" s="38" t="s">
        <v>2665</v>
      </c>
      <c r="I1099" s="39">
        <v>0</v>
      </c>
      <c r="J1099" s="11">
        <f>VLOOKUP(LEFT(B1099,5),[1]Percents!$C:$M,3,FALSE)</f>
        <v>0.91395000000000004</v>
      </c>
      <c r="K1099" s="13">
        <f t="shared" si="18"/>
        <v>0</v>
      </c>
      <c r="L1099" s="22"/>
    </row>
    <row r="1100" spans="1:12" s="40" customFormat="1" ht="14.25" customHeight="1" x14ac:dyDescent="0.25">
      <c r="A1100" s="38" t="s">
        <v>213</v>
      </c>
      <c r="B1100" s="38" t="s">
        <v>270</v>
      </c>
      <c r="C1100" s="38" t="s">
        <v>7400</v>
      </c>
      <c r="D1100" s="38" t="s">
        <v>7401</v>
      </c>
      <c r="E1100" s="38" t="s">
        <v>1241</v>
      </c>
      <c r="F1100" s="38" t="s">
        <v>7402</v>
      </c>
      <c r="G1100" s="38" t="s">
        <v>7386</v>
      </c>
      <c r="H1100" s="38" t="s">
        <v>2665</v>
      </c>
      <c r="I1100" s="39">
        <v>0</v>
      </c>
      <c r="J1100" s="11">
        <f>VLOOKUP(LEFT(B1100,5),[1]Percents!$C:$M,3,FALSE)</f>
        <v>0.91395000000000004</v>
      </c>
      <c r="K1100" s="13">
        <f t="shared" si="18"/>
        <v>0</v>
      </c>
      <c r="L1100" s="22"/>
    </row>
    <row r="1101" spans="1:12" s="40" customFormat="1" ht="14.25" customHeight="1" x14ac:dyDescent="0.25">
      <c r="A1101" s="38" t="s">
        <v>213</v>
      </c>
      <c r="B1101" s="38" t="s">
        <v>3198</v>
      </c>
      <c r="C1101" s="38" t="s">
        <v>7674</v>
      </c>
      <c r="D1101" s="38" t="s">
        <v>7675</v>
      </c>
      <c r="E1101" s="38" t="s">
        <v>1241</v>
      </c>
      <c r="F1101" s="38" t="s">
        <v>7402</v>
      </c>
      <c r="G1101" s="38" t="s">
        <v>7386</v>
      </c>
      <c r="H1101" s="38" t="s">
        <v>2665</v>
      </c>
      <c r="I1101" s="39">
        <v>0</v>
      </c>
      <c r="J1101" s="11">
        <f>VLOOKUP(LEFT(B1101,5),[1]Percents!$C:$M,3,FALSE)</f>
        <v>0.70594999999999997</v>
      </c>
      <c r="K1101" s="13">
        <f t="shared" si="18"/>
        <v>0</v>
      </c>
      <c r="L1101" s="22"/>
    </row>
    <row r="1102" spans="1:12" s="40" customFormat="1" ht="14.25" customHeight="1" x14ac:dyDescent="0.25">
      <c r="A1102" s="38" t="s">
        <v>213</v>
      </c>
      <c r="B1102" s="38" t="s">
        <v>147</v>
      </c>
      <c r="C1102" s="38" t="s">
        <v>7403</v>
      </c>
      <c r="D1102" s="38" t="s">
        <v>7404</v>
      </c>
      <c r="E1102" s="38" t="s">
        <v>366</v>
      </c>
      <c r="F1102" s="38" t="s">
        <v>7405</v>
      </c>
      <c r="G1102" s="38" t="s">
        <v>6733</v>
      </c>
      <c r="H1102" s="38" t="s">
        <v>2665</v>
      </c>
      <c r="I1102" s="39">
        <v>6279.17</v>
      </c>
      <c r="J1102" s="11">
        <f>VLOOKUP(LEFT(B1102,5),[1]Percents!$C:$M,3,FALSE)</f>
        <v>0.91395000000000004</v>
      </c>
      <c r="K1102" s="13">
        <f t="shared" si="18"/>
        <v>5738.8474215000006</v>
      </c>
      <c r="L1102" s="22"/>
    </row>
    <row r="1103" spans="1:12" s="40" customFormat="1" ht="14.25" customHeight="1" x14ac:dyDescent="0.25">
      <c r="A1103" s="38" t="s">
        <v>213</v>
      </c>
      <c r="B1103" s="38" t="s">
        <v>190</v>
      </c>
      <c r="C1103" s="38" t="s">
        <v>7030</v>
      </c>
      <c r="D1103" s="38" t="s">
        <v>7031</v>
      </c>
      <c r="E1103" s="38" t="s">
        <v>2985</v>
      </c>
      <c r="F1103" s="38" t="s">
        <v>7032</v>
      </c>
      <c r="G1103" s="38" t="s">
        <v>6999</v>
      </c>
      <c r="H1103" s="38" t="s">
        <v>2665</v>
      </c>
      <c r="I1103" s="39">
        <v>4421.54</v>
      </c>
      <c r="J1103" s="11">
        <f>VLOOKUP(LEFT(B1103,5),[1]Percents!$C:$M,3,FALSE)</f>
        <v>0.70594999999999997</v>
      </c>
      <c r="K1103" s="13">
        <f t="shared" si="18"/>
        <v>3121.3861629999997</v>
      </c>
      <c r="L1103" s="22"/>
    </row>
    <row r="1104" spans="1:12" s="40" customFormat="1" ht="14.25" customHeight="1" x14ac:dyDescent="0.25">
      <c r="A1104" s="38" t="s">
        <v>65</v>
      </c>
      <c r="B1104" s="38" t="s">
        <v>316</v>
      </c>
      <c r="C1104" s="38" t="s">
        <v>7406</v>
      </c>
      <c r="D1104" s="38" t="s">
        <v>7407</v>
      </c>
      <c r="E1104" s="38" t="s">
        <v>1608</v>
      </c>
      <c r="F1104" s="38" t="s">
        <v>7408</v>
      </c>
      <c r="G1104" s="38" t="s">
        <v>6999</v>
      </c>
      <c r="H1104" s="38" t="s">
        <v>2665</v>
      </c>
      <c r="I1104" s="39">
        <v>11046.33</v>
      </c>
      <c r="J1104" s="11">
        <f>VLOOKUP(LEFT(B1104,5),[1]Percents!$C:$M,3,FALSE)</f>
        <v>1</v>
      </c>
      <c r="K1104" s="13">
        <f t="shared" si="18"/>
        <v>11046.33</v>
      </c>
      <c r="L1104" s="22"/>
    </row>
    <row r="1105" spans="1:12" s="40" customFormat="1" ht="14.25" customHeight="1" x14ac:dyDescent="0.25">
      <c r="A1105" s="38" t="s">
        <v>213</v>
      </c>
      <c r="B1105" s="38" t="s">
        <v>79</v>
      </c>
      <c r="C1105" s="38" t="s">
        <v>7890</v>
      </c>
      <c r="D1105" s="38" t="s">
        <v>7891</v>
      </c>
      <c r="E1105" s="38" t="s">
        <v>1370</v>
      </c>
      <c r="F1105" s="38" t="s">
        <v>7408</v>
      </c>
      <c r="G1105" s="38" t="s">
        <v>6999</v>
      </c>
      <c r="H1105" s="38" t="s">
        <v>2665</v>
      </c>
      <c r="I1105" s="39">
        <v>2296.85</v>
      </c>
      <c r="J1105" s="11">
        <f>VLOOKUP(LEFT(B1105,5),[1]Percents!$C:$M,3,FALSE)</f>
        <v>0.91395000000000004</v>
      </c>
      <c r="K1105" s="13">
        <f t="shared" si="18"/>
        <v>2099.2060575</v>
      </c>
      <c r="L1105" s="22"/>
    </row>
    <row r="1106" spans="1:12" s="40" customFormat="1" ht="14.25" customHeight="1" x14ac:dyDescent="0.25">
      <c r="A1106" s="38" t="s">
        <v>213</v>
      </c>
      <c r="B1106" s="38" t="s">
        <v>9921</v>
      </c>
      <c r="C1106" s="38" t="s">
        <v>9922</v>
      </c>
      <c r="D1106" s="38" t="s">
        <v>9923</v>
      </c>
      <c r="E1106" s="38" t="s">
        <v>2327</v>
      </c>
      <c r="F1106" s="38" t="s">
        <v>7408</v>
      </c>
      <c r="G1106" s="38" t="s">
        <v>6999</v>
      </c>
      <c r="H1106" s="38" t="s">
        <v>2665</v>
      </c>
      <c r="I1106" s="39">
        <v>0</v>
      </c>
      <c r="J1106" s="11">
        <f>VLOOKUP(LEFT(B1106,5),[1]Percents!$C:$M,3,FALSE)</f>
        <v>0.70594999999999997</v>
      </c>
      <c r="K1106" s="13">
        <f t="shared" si="18"/>
        <v>0</v>
      </c>
      <c r="L1106" s="22"/>
    </row>
    <row r="1107" spans="1:12" s="40" customFormat="1" ht="14.25" customHeight="1" x14ac:dyDescent="0.25">
      <c r="A1107" s="38" t="s">
        <v>213</v>
      </c>
      <c r="B1107" s="38" t="s">
        <v>11692</v>
      </c>
      <c r="C1107" s="38" t="s">
        <v>9922</v>
      </c>
      <c r="D1107" s="38" t="s">
        <v>9923</v>
      </c>
      <c r="E1107" s="38" t="s">
        <v>2327</v>
      </c>
      <c r="F1107" s="38" t="s">
        <v>7408</v>
      </c>
      <c r="G1107" s="38" t="s">
        <v>6999</v>
      </c>
      <c r="H1107" s="38" t="s">
        <v>2665</v>
      </c>
      <c r="I1107" s="39">
        <v>863.2</v>
      </c>
      <c r="J1107" s="11">
        <f>VLOOKUP(LEFT(B1107,5),[1]Percents!$C:$M,3,FALSE)</f>
        <v>0.70594999999999997</v>
      </c>
      <c r="K1107" s="13">
        <f t="shared" si="18"/>
        <v>609.37603999999999</v>
      </c>
      <c r="L1107" s="22"/>
    </row>
    <row r="1108" spans="1:12" s="40" customFormat="1" ht="14.25" customHeight="1" x14ac:dyDescent="0.25">
      <c r="A1108" s="38" t="s">
        <v>66</v>
      </c>
      <c r="B1108" s="38" t="s">
        <v>3520</v>
      </c>
      <c r="C1108" s="38" t="s">
        <v>7676</v>
      </c>
      <c r="D1108" s="38" t="s">
        <v>7677</v>
      </c>
      <c r="E1108" s="38" t="s">
        <v>2800</v>
      </c>
      <c r="F1108" s="38" t="s">
        <v>7408</v>
      </c>
      <c r="G1108" s="38" t="s">
        <v>6999</v>
      </c>
      <c r="H1108" s="38" t="s">
        <v>2665</v>
      </c>
      <c r="I1108" s="39">
        <v>1076.8</v>
      </c>
      <c r="J1108" s="11">
        <f>VLOOKUP(LEFT(B1108,5),[1]Percents!$C:$M,3,FALSE)</f>
        <v>1</v>
      </c>
      <c r="K1108" s="13">
        <f t="shared" si="18"/>
        <v>1076.8</v>
      </c>
      <c r="L1108" s="22"/>
    </row>
    <row r="1109" spans="1:12" s="40" customFormat="1" ht="14.25" customHeight="1" x14ac:dyDescent="0.25">
      <c r="A1109" s="38" t="s">
        <v>243</v>
      </c>
      <c r="B1109" s="38" t="s">
        <v>314</v>
      </c>
      <c r="C1109" s="38" t="s">
        <v>7207</v>
      </c>
      <c r="D1109" s="38" t="s">
        <v>7208</v>
      </c>
      <c r="E1109" s="38" t="s">
        <v>5191</v>
      </c>
      <c r="F1109" s="38" t="s">
        <v>7209</v>
      </c>
      <c r="G1109" s="38" t="s">
        <v>6999</v>
      </c>
      <c r="H1109" s="38" t="s">
        <v>2665</v>
      </c>
      <c r="I1109" s="39">
        <v>4486.04</v>
      </c>
      <c r="J1109" s="11">
        <f>VLOOKUP(LEFT(B1109,5),[1]Percents!$C:$M,3,FALSE)</f>
        <v>0.90900000000000003</v>
      </c>
      <c r="K1109" s="13">
        <f t="shared" si="18"/>
        <v>4077.8103599999999</v>
      </c>
      <c r="L1109" s="22"/>
    </row>
    <row r="1110" spans="1:12" s="40" customFormat="1" ht="14.25" customHeight="1" x14ac:dyDescent="0.25">
      <c r="A1110" s="38" t="s">
        <v>213</v>
      </c>
      <c r="B1110" s="38" t="s">
        <v>748</v>
      </c>
      <c r="C1110" s="38" t="s">
        <v>8115</v>
      </c>
      <c r="D1110" s="38" t="s">
        <v>8116</v>
      </c>
      <c r="E1110" s="38" t="s">
        <v>8117</v>
      </c>
      <c r="F1110" s="38" t="s">
        <v>7209</v>
      </c>
      <c r="G1110" s="38" t="s">
        <v>6999</v>
      </c>
      <c r="H1110" s="38" t="s">
        <v>2665</v>
      </c>
      <c r="I1110" s="39">
        <v>0</v>
      </c>
      <c r="J1110" s="11">
        <f>VLOOKUP(LEFT(B1110,5),[1]Percents!$C:$M,3,FALSE)</f>
        <v>0.70594999999999997</v>
      </c>
      <c r="K1110" s="13">
        <f t="shared" si="18"/>
        <v>0</v>
      </c>
      <c r="L1110" s="22"/>
    </row>
    <row r="1111" spans="1:12" s="40" customFormat="1" ht="14.25" customHeight="1" x14ac:dyDescent="0.25">
      <c r="A1111" s="38" t="s">
        <v>213</v>
      </c>
      <c r="B1111" s="38" t="s">
        <v>9368</v>
      </c>
      <c r="C1111" s="38" t="s">
        <v>8115</v>
      </c>
      <c r="D1111" s="38" t="s">
        <v>8116</v>
      </c>
      <c r="E1111" s="38" t="s">
        <v>8117</v>
      </c>
      <c r="F1111" s="38" t="s">
        <v>7209</v>
      </c>
      <c r="G1111" s="38" t="s">
        <v>6999</v>
      </c>
      <c r="H1111" s="38" t="s">
        <v>2665</v>
      </c>
      <c r="I1111" s="39">
        <v>327.02999999999997</v>
      </c>
      <c r="J1111" s="11">
        <f>VLOOKUP(LEFT(B1111,5),[1]Percents!$C:$M,3,FALSE)</f>
        <v>0.70594999999999997</v>
      </c>
      <c r="K1111" s="13">
        <f t="shared" si="18"/>
        <v>230.86682849999997</v>
      </c>
      <c r="L1111" s="22"/>
    </row>
    <row r="1112" spans="1:12" s="40" customFormat="1" ht="14.25" customHeight="1" x14ac:dyDescent="0.25">
      <c r="A1112" s="38" t="s">
        <v>213</v>
      </c>
      <c r="B1112" s="38" t="s">
        <v>225</v>
      </c>
      <c r="C1112" s="38" t="s">
        <v>7033</v>
      </c>
      <c r="D1112" s="38" t="s">
        <v>7034</v>
      </c>
      <c r="E1112" s="38" t="s">
        <v>1428</v>
      </c>
      <c r="F1112" s="38" t="s">
        <v>7035</v>
      </c>
      <c r="G1112" s="38" t="s">
        <v>6549</v>
      </c>
      <c r="H1112" s="38" t="s">
        <v>2665</v>
      </c>
      <c r="I1112" s="39">
        <v>26841.52</v>
      </c>
      <c r="J1112" s="11">
        <f>VLOOKUP(LEFT(B1112,5),[1]Percents!$C:$M,3,FALSE)</f>
        <v>0.70594999999999997</v>
      </c>
      <c r="K1112" s="13">
        <f t="shared" si="18"/>
        <v>18948.771044000001</v>
      </c>
      <c r="L1112" s="22"/>
    </row>
    <row r="1113" spans="1:12" s="40" customFormat="1" ht="14.25" customHeight="1" x14ac:dyDescent="0.25">
      <c r="A1113" s="38" t="s">
        <v>213</v>
      </c>
      <c r="B1113" s="38" t="s">
        <v>7018</v>
      </c>
      <c r="C1113" s="38" t="s">
        <v>7036</v>
      </c>
      <c r="D1113" s="38" t="s">
        <v>7037</v>
      </c>
      <c r="E1113" s="38" t="s">
        <v>7021</v>
      </c>
      <c r="F1113" s="38" t="s">
        <v>7038</v>
      </c>
      <c r="G1113" s="38" t="s">
        <v>5420</v>
      </c>
      <c r="H1113" s="38" t="s">
        <v>2665</v>
      </c>
      <c r="I1113" s="39">
        <v>247.07</v>
      </c>
      <c r="J1113" s="11">
        <f>VLOOKUP(LEFT(B1113,5),[1]Percents!$C:$M,3,FALSE)</f>
        <v>0.70594999999999997</v>
      </c>
      <c r="K1113" s="13">
        <f t="shared" si="18"/>
        <v>174.41906649999999</v>
      </c>
      <c r="L1113" s="22"/>
    </row>
    <row r="1114" spans="1:12" s="40" customFormat="1" ht="14.25" customHeight="1" x14ac:dyDescent="0.25">
      <c r="A1114" s="38" t="s">
        <v>213</v>
      </c>
      <c r="B1114" s="38" t="s">
        <v>7018</v>
      </c>
      <c r="C1114" s="38" t="s">
        <v>7409</v>
      </c>
      <c r="D1114" s="38" t="s">
        <v>7410</v>
      </c>
      <c r="E1114" s="38" t="s">
        <v>7411</v>
      </c>
      <c r="F1114" s="38" t="s">
        <v>7412</v>
      </c>
      <c r="G1114" s="38" t="s">
        <v>5536</v>
      </c>
      <c r="H1114" s="38" t="s">
        <v>2665</v>
      </c>
      <c r="I1114" s="39">
        <v>3902.59</v>
      </c>
      <c r="J1114" s="11">
        <f>VLOOKUP(LEFT(B1114,5),[1]Percents!$C:$M,3,FALSE)</f>
        <v>0.70594999999999997</v>
      </c>
      <c r="K1114" s="13">
        <f t="shared" si="18"/>
        <v>2755.0334105000002</v>
      </c>
      <c r="L1114" s="22"/>
    </row>
    <row r="1115" spans="1:12" s="40" customFormat="1" ht="14.25" customHeight="1" x14ac:dyDescent="0.25">
      <c r="A1115" s="38" t="s">
        <v>213</v>
      </c>
      <c r="B1115" s="38" t="s">
        <v>166</v>
      </c>
      <c r="C1115" s="38" t="s">
        <v>7678</v>
      </c>
      <c r="D1115" s="38" t="s">
        <v>7679</v>
      </c>
      <c r="E1115" s="38" t="s">
        <v>6385</v>
      </c>
      <c r="F1115" s="38" t="s">
        <v>7680</v>
      </c>
      <c r="G1115" s="38" t="s">
        <v>7681</v>
      </c>
      <c r="H1115" s="38" t="s">
        <v>2665</v>
      </c>
      <c r="I1115" s="39">
        <v>872.2</v>
      </c>
      <c r="J1115" s="11">
        <f>VLOOKUP(LEFT(B1115,5),[1]Percents!$C:$M,3,FALSE)</f>
        <v>0.70594999999999997</v>
      </c>
      <c r="K1115" s="13">
        <f t="shared" si="18"/>
        <v>615.72959000000003</v>
      </c>
      <c r="L1115" s="22"/>
    </row>
    <row r="1116" spans="1:12" s="40" customFormat="1" ht="14.25" customHeight="1" x14ac:dyDescent="0.25">
      <c r="A1116" s="38" t="s">
        <v>213</v>
      </c>
      <c r="B1116" s="38" t="s">
        <v>61</v>
      </c>
      <c r="C1116" s="38" t="s">
        <v>7210</v>
      </c>
      <c r="D1116" s="38" t="s">
        <v>7211</v>
      </c>
      <c r="E1116" s="38" t="s">
        <v>1003</v>
      </c>
      <c r="F1116" s="38" t="s">
        <v>7212</v>
      </c>
      <c r="G1116" s="38" t="s">
        <v>7196</v>
      </c>
      <c r="H1116" s="38" t="s">
        <v>2665</v>
      </c>
      <c r="I1116" s="39">
        <v>14661.82</v>
      </c>
      <c r="J1116" s="11">
        <f>VLOOKUP(LEFT(B1116,5),[1]Percents!$C:$M,3,FALSE)</f>
        <v>0.91395000000000004</v>
      </c>
      <c r="K1116" s="13">
        <f t="shared" si="18"/>
        <v>13400.170389000001</v>
      </c>
      <c r="L1116" s="22"/>
    </row>
    <row r="1117" spans="1:12" s="40" customFormat="1" ht="14.25" customHeight="1" x14ac:dyDescent="0.25">
      <c r="A1117" s="38" t="s">
        <v>141</v>
      </c>
      <c r="B1117" s="38" t="s">
        <v>245</v>
      </c>
      <c r="C1117" s="38" t="s">
        <v>8624</v>
      </c>
      <c r="D1117" s="38" t="s">
        <v>8625</v>
      </c>
      <c r="E1117" s="38" t="s">
        <v>4597</v>
      </c>
      <c r="F1117" s="38" t="s">
        <v>7212</v>
      </c>
      <c r="G1117" s="38" t="s">
        <v>7196</v>
      </c>
      <c r="H1117" s="38" t="s">
        <v>2665</v>
      </c>
      <c r="I1117" s="39">
        <v>2808.94</v>
      </c>
      <c r="J1117" s="11">
        <f>VLOOKUP(LEFT(B1117,5),[1]Percents!$C:$M,3,FALSE)</f>
        <v>0.1905</v>
      </c>
      <c r="K1117" s="13">
        <f t="shared" si="18"/>
        <v>535.10307</v>
      </c>
      <c r="L1117" s="22"/>
    </row>
    <row r="1118" spans="1:12" s="40" customFormat="1" ht="14.25" customHeight="1" x14ac:dyDescent="0.25">
      <c r="A1118" s="38" t="s">
        <v>213</v>
      </c>
      <c r="B1118" s="38" t="s">
        <v>79</v>
      </c>
      <c r="C1118" s="38" t="s">
        <v>7213</v>
      </c>
      <c r="D1118" s="38" t="s">
        <v>7214</v>
      </c>
      <c r="E1118" s="38" t="s">
        <v>403</v>
      </c>
      <c r="F1118" s="38" t="s">
        <v>7215</v>
      </c>
      <c r="G1118" s="38" t="s">
        <v>7196</v>
      </c>
      <c r="H1118" s="38" t="s">
        <v>2665</v>
      </c>
      <c r="I1118" s="39">
        <v>8813.43</v>
      </c>
      <c r="J1118" s="11">
        <f>VLOOKUP(LEFT(B1118,5),[1]Percents!$C:$M,3,FALSE)</f>
        <v>0.91395000000000004</v>
      </c>
      <c r="K1118" s="13">
        <f t="shared" si="18"/>
        <v>8055.0343485000003</v>
      </c>
      <c r="L1118" s="22"/>
    </row>
    <row r="1119" spans="1:12" s="40" customFormat="1" ht="14.25" customHeight="1" x14ac:dyDescent="0.25">
      <c r="A1119" s="38" t="s">
        <v>213</v>
      </c>
      <c r="B1119" s="38" t="s">
        <v>61</v>
      </c>
      <c r="C1119" s="38" t="s">
        <v>7216</v>
      </c>
      <c r="D1119" s="38" t="s">
        <v>7217</v>
      </c>
      <c r="E1119" s="38" t="s">
        <v>461</v>
      </c>
      <c r="F1119" s="38" t="s">
        <v>7218</v>
      </c>
      <c r="G1119" s="38" t="s">
        <v>7196</v>
      </c>
      <c r="H1119" s="38" t="s">
        <v>2665</v>
      </c>
      <c r="I1119" s="39">
        <v>1692.13</v>
      </c>
      <c r="J1119" s="11">
        <f>VLOOKUP(LEFT(B1119,5),[1]Percents!$C:$M,3,FALSE)</f>
        <v>0.91395000000000004</v>
      </c>
      <c r="K1119" s="13">
        <f t="shared" si="18"/>
        <v>1546.5222135000001</v>
      </c>
      <c r="L1119" s="22"/>
    </row>
    <row r="1120" spans="1:12" s="40" customFormat="1" ht="14.25" customHeight="1" x14ac:dyDescent="0.25">
      <c r="A1120" s="38" t="s">
        <v>213</v>
      </c>
      <c r="B1120" s="38" t="s">
        <v>7018</v>
      </c>
      <c r="C1120" s="38" t="s">
        <v>8626</v>
      </c>
      <c r="D1120" s="38" t="s">
        <v>8627</v>
      </c>
      <c r="E1120" s="38" t="s">
        <v>7411</v>
      </c>
      <c r="F1120" s="38" t="s">
        <v>8628</v>
      </c>
      <c r="G1120" s="38" t="s">
        <v>5420</v>
      </c>
      <c r="H1120" s="38" t="s">
        <v>2665</v>
      </c>
      <c r="I1120" s="39">
        <v>8833.2900000000009</v>
      </c>
      <c r="J1120" s="11">
        <f>VLOOKUP(LEFT(B1120,5),[1]Percents!$C:$M,3,FALSE)</f>
        <v>0.70594999999999997</v>
      </c>
      <c r="K1120" s="13">
        <f t="shared" si="18"/>
        <v>6235.8610755</v>
      </c>
      <c r="L1120" s="22"/>
    </row>
    <row r="1121" spans="1:12" s="40" customFormat="1" ht="14.25" customHeight="1" x14ac:dyDescent="0.25">
      <c r="A1121" s="38" t="s">
        <v>213</v>
      </c>
      <c r="B1121" s="38" t="s">
        <v>61</v>
      </c>
      <c r="C1121" s="38" t="s">
        <v>7219</v>
      </c>
      <c r="D1121" s="38" t="s">
        <v>7220</v>
      </c>
      <c r="E1121" s="38" t="s">
        <v>249</v>
      </c>
      <c r="F1121" s="38" t="s">
        <v>7221</v>
      </c>
      <c r="G1121" s="38" t="s">
        <v>7222</v>
      </c>
      <c r="H1121" s="38" t="s">
        <v>2665</v>
      </c>
      <c r="I1121" s="39">
        <v>6240.03</v>
      </c>
      <c r="J1121" s="11">
        <f>VLOOKUP(LEFT(B1121,5),[1]Percents!$C:$M,3,FALSE)</f>
        <v>0.91395000000000004</v>
      </c>
      <c r="K1121" s="13">
        <f t="shared" si="18"/>
        <v>5703.0754184999996</v>
      </c>
      <c r="L1121" s="22"/>
    </row>
    <row r="1122" spans="1:12" s="40" customFormat="1" ht="14.25" customHeight="1" x14ac:dyDescent="0.25">
      <c r="A1122" s="38" t="s">
        <v>141</v>
      </c>
      <c r="B1122" s="38" t="s">
        <v>245</v>
      </c>
      <c r="C1122" s="38" t="s">
        <v>7682</v>
      </c>
      <c r="D1122" s="38" t="s">
        <v>7683</v>
      </c>
      <c r="E1122" s="38" t="s">
        <v>1185</v>
      </c>
      <c r="F1122" s="38" t="s">
        <v>7684</v>
      </c>
      <c r="G1122" s="38" t="s">
        <v>7685</v>
      </c>
      <c r="H1122" s="38" t="s">
        <v>2665</v>
      </c>
      <c r="I1122" s="39">
        <v>1760.8</v>
      </c>
      <c r="J1122" s="11">
        <f>VLOOKUP(LEFT(B1122,5),[1]Percents!$C:$M,3,FALSE)</f>
        <v>0.1905</v>
      </c>
      <c r="K1122" s="13">
        <f t="shared" si="18"/>
        <v>335.43239999999997</v>
      </c>
      <c r="L1122" s="22"/>
    </row>
    <row r="1123" spans="1:12" s="40" customFormat="1" ht="14.25" customHeight="1" x14ac:dyDescent="0.25">
      <c r="A1123" s="38" t="s">
        <v>213</v>
      </c>
      <c r="B1123" s="38" t="s">
        <v>195</v>
      </c>
      <c r="C1123" s="38" t="s">
        <v>8629</v>
      </c>
      <c r="D1123" s="38" t="s">
        <v>8630</v>
      </c>
      <c r="E1123" s="38" t="s">
        <v>266</v>
      </c>
      <c r="F1123" s="38" t="s">
        <v>7684</v>
      </c>
      <c r="G1123" s="38" t="s">
        <v>7685</v>
      </c>
      <c r="H1123" s="38" t="s">
        <v>2665</v>
      </c>
      <c r="I1123" s="39">
        <v>2398.5</v>
      </c>
      <c r="J1123" s="11">
        <f>VLOOKUP(LEFT(B1123,5),[1]Percents!$C:$M,3,FALSE)</f>
        <v>0.91395000000000004</v>
      </c>
      <c r="K1123" s="13">
        <f t="shared" si="18"/>
        <v>2192.1090750000003</v>
      </c>
      <c r="L1123" s="22"/>
    </row>
    <row r="1124" spans="1:12" s="40" customFormat="1" ht="14.25" customHeight="1" x14ac:dyDescent="0.25">
      <c r="A1124" s="38" t="s">
        <v>213</v>
      </c>
      <c r="B1124" s="38" t="s">
        <v>9329</v>
      </c>
      <c r="C1124" s="38" t="s">
        <v>8566</v>
      </c>
      <c r="D1124" s="38" t="s">
        <v>8567</v>
      </c>
      <c r="E1124" s="38" t="s">
        <v>834</v>
      </c>
      <c r="F1124" s="38" t="s">
        <v>8120</v>
      </c>
      <c r="G1124" s="38" t="s">
        <v>3357</v>
      </c>
      <c r="H1124" s="38" t="s">
        <v>2665</v>
      </c>
      <c r="I1124" s="39">
        <v>0</v>
      </c>
      <c r="J1124" s="11">
        <f>VLOOKUP(LEFT(B1124,5),[1]Percents!$C:$M,3,FALSE)</f>
        <v>0.70594999999999997</v>
      </c>
      <c r="K1124" s="13">
        <f t="shared" si="18"/>
        <v>0</v>
      </c>
      <c r="L1124" s="22"/>
    </row>
    <row r="1125" spans="1:12" s="40" customFormat="1" ht="14.25" customHeight="1" x14ac:dyDescent="0.25">
      <c r="A1125" s="38" t="s">
        <v>213</v>
      </c>
      <c r="B1125" s="38" t="s">
        <v>189</v>
      </c>
      <c r="C1125" s="38" t="s">
        <v>8118</v>
      </c>
      <c r="D1125" s="38" t="s">
        <v>8119</v>
      </c>
      <c r="E1125" s="38" t="s">
        <v>834</v>
      </c>
      <c r="F1125" s="38" t="s">
        <v>8120</v>
      </c>
      <c r="G1125" s="38" t="s">
        <v>7196</v>
      </c>
      <c r="H1125" s="38" t="s">
        <v>2665</v>
      </c>
      <c r="I1125" s="39">
        <v>0</v>
      </c>
      <c r="J1125" s="11">
        <f>VLOOKUP(LEFT(B1125,5),[1]Percents!$C:$M,3,FALSE)</f>
        <v>0.70594999999999997</v>
      </c>
      <c r="K1125" s="13">
        <f t="shared" si="18"/>
        <v>0</v>
      </c>
      <c r="L1125" s="22"/>
    </row>
    <row r="1126" spans="1:12" s="40" customFormat="1" ht="14.25" customHeight="1" x14ac:dyDescent="0.25">
      <c r="A1126" s="38" t="s">
        <v>213</v>
      </c>
      <c r="B1126" s="38" t="s">
        <v>9329</v>
      </c>
      <c r="C1126" s="38" t="s">
        <v>8118</v>
      </c>
      <c r="D1126" s="38" t="s">
        <v>8119</v>
      </c>
      <c r="E1126" s="38" t="s">
        <v>834</v>
      </c>
      <c r="F1126" s="38" t="s">
        <v>8120</v>
      </c>
      <c r="G1126" s="38" t="s">
        <v>7196</v>
      </c>
      <c r="H1126" s="38" t="s">
        <v>2665</v>
      </c>
      <c r="I1126" s="39">
        <v>2384.9499999999998</v>
      </c>
      <c r="J1126" s="11">
        <f>VLOOKUP(LEFT(B1126,5),[1]Percents!$C:$M,3,FALSE)</f>
        <v>0.70594999999999997</v>
      </c>
      <c r="K1126" s="13">
        <f t="shared" si="18"/>
        <v>1683.6554524999997</v>
      </c>
      <c r="L1126" s="22"/>
    </row>
    <row r="1127" spans="1:12" s="40" customFormat="1" ht="14.25" customHeight="1" x14ac:dyDescent="0.25">
      <c r="A1127" s="38" t="s">
        <v>213</v>
      </c>
      <c r="B1127" s="38" t="s">
        <v>21</v>
      </c>
      <c r="C1127" s="38" t="s">
        <v>7223</v>
      </c>
      <c r="D1127" s="38" t="s">
        <v>7224</v>
      </c>
      <c r="E1127" s="38" t="s">
        <v>2906</v>
      </c>
      <c r="F1127" s="38" t="s">
        <v>7225</v>
      </c>
      <c r="G1127" s="38" t="s">
        <v>7226</v>
      </c>
      <c r="H1127" s="38" t="s">
        <v>2665</v>
      </c>
      <c r="I1127" s="39">
        <v>48098.5</v>
      </c>
      <c r="J1127" s="11">
        <f>VLOOKUP(LEFT(B1127,5),[1]Percents!$C:$M,3,FALSE)</f>
        <v>0.70594999999999997</v>
      </c>
      <c r="K1127" s="13">
        <f t="shared" si="18"/>
        <v>33955.136074999995</v>
      </c>
      <c r="L1127" s="22"/>
    </row>
    <row r="1128" spans="1:12" s="40" customFormat="1" ht="14.25" customHeight="1" x14ac:dyDescent="0.25">
      <c r="A1128" s="38" t="s">
        <v>213</v>
      </c>
      <c r="B1128" s="38" t="s">
        <v>53</v>
      </c>
      <c r="C1128" s="38" t="s">
        <v>7686</v>
      </c>
      <c r="D1128" s="38" t="s">
        <v>7687</v>
      </c>
      <c r="E1128" s="38" t="s">
        <v>6699</v>
      </c>
      <c r="F1128" s="38" t="s">
        <v>7688</v>
      </c>
      <c r="G1128" s="38" t="s">
        <v>7386</v>
      </c>
      <c r="H1128" s="38" t="s">
        <v>2665</v>
      </c>
      <c r="I1128" s="39">
        <v>0</v>
      </c>
      <c r="J1128" s="11">
        <f>VLOOKUP(LEFT(B1128,5),[1]Percents!$C:$M,3,FALSE)</f>
        <v>0.91395000000000004</v>
      </c>
      <c r="K1128" s="13">
        <f t="shared" si="18"/>
        <v>0</v>
      </c>
      <c r="L1128" s="22"/>
    </row>
    <row r="1129" spans="1:12" s="40" customFormat="1" ht="14.25" customHeight="1" x14ac:dyDescent="0.25">
      <c r="A1129" s="38" t="s">
        <v>213</v>
      </c>
      <c r="B1129" s="38" t="s">
        <v>61</v>
      </c>
      <c r="C1129" s="38" t="s">
        <v>7413</v>
      </c>
      <c r="D1129" s="38" t="s">
        <v>7414</v>
      </c>
      <c r="E1129" s="38" t="s">
        <v>81</v>
      </c>
      <c r="F1129" s="38" t="s">
        <v>7415</v>
      </c>
      <c r="G1129" s="38" t="s">
        <v>7386</v>
      </c>
      <c r="H1129" s="38" t="s">
        <v>2665</v>
      </c>
      <c r="I1129" s="39">
        <v>9343.0300000000007</v>
      </c>
      <c r="J1129" s="11">
        <f>VLOOKUP(LEFT(B1129,5),[1]Percents!$C:$M,3,FALSE)</f>
        <v>0.91395000000000004</v>
      </c>
      <c r="K1129" s="13">
        <f t="shared" si="18"/>
        <v>8539.0622685000017</v>
      </c>
      <c r="L1129" s="22"/>
    </row>
    <row r="1130" spans="1:12" s="40" customFormat="1" ht="14.25" customHeight="1" x14ac:dyDescent="0.25">
      <c r="A1130" s="38" t="s">
        <v>213</v>
      </c>
      <c r="B1130" s="38" t="s">
        <v>145</v>
      </c>
      <c r="C1130" s="38" t="s">
        <v>7416</v>
      </c>
      <c r="D1130" s="38" t="s">
        <v>7417</v>
      </c>
      <c r="E1130" s="38" t="s">
        <v>219</v>
      </c>
      <c r="F1130" s="38" t="s">
        <v>7418</v>
      </c>
      <c r="G1130" s="38" t="s">
        <v>7386</v>
      </c>
      <c r="H1130" s="38" t="s">
        <v>2665</v>
      </c>
      <c r="I1130" s="39">
        <v>9888.01</v>
      </c>
      <c r="J1130" s="11">
        <f>VLOOKUP(LEFT(B1130,5),[1]Percents!$C:$M,3,FALSE)</f>
        <v>0.70594999999999997</v>
      </c>
      <c r="K1130" s="13">
        <f t="shared" si="18"/>
        <v>6980.4406595</v>
      </c>
      <c r="L1130" s="22"/>
    </row>
    <row r="1131" spans="1:12" s="40" customFormat="1" ht="14.25" customHeight="1" x14ac:dyDescent="0.25">
      <c r="A1131" s="38" t="s">
        <v>213</v>
      </c>
      <c r="B1131" s="38" t="s">
        <v>162</v>
      </c>
      <c r="C1131" s="38" t="s">
        <v>7419</v>
      </c>
      <c r="D1131" s="38" t="s">
        <v>7420</v>
      </c>
      <c r="E1131" s="38" t="s">
        <v>1307</v>
      </c>
      <c r="F1131" s="38" t="s">
        <v>7421</v>
      </c>
      <c r="G1131" s="38" t="s">
        <v>7689</v>
      </c>
      <c r="H1131" s="38" t="s">
        <v>2665</v>
      </c>
      <c r="I1131" s="39">
        <v>6387.85</v>
      </c>
      <c r="J1131" s="11">
        <f>VLOOKUP(LEFT(B1131,5),[1]Percents!$C:$M,3,FALSE)</f>
        <v>0.70594999999999997</v>
      </c>
      <c r="K1131" s="13">
        <f t="shared" si="18"/>
        <v>4509.5027074999998</v>
      </c>
      <c r="L1131" s="22"/>
    </row>
    <row r="1132" spans="1:12" s="40" customFormat="1" ht="14.25" customHeight="1" x14ac:dyDescent="0.25">
      <c r="A1132" s="38" t="s">
        <v>213</v>
      </c>
      <c r="B1132" s="38" t="s">
        <v>162</v>
      </c>
      <c r="C1132" s="38" t="s">
        <v>7422</v>
      </c>
      <c r="D1132" s="38" t="s">
        <v>7423</v>
      </c>
      <c r="E1132" s="38" t="s">
        <v>291</v>
      </c>
      <c r="F1132" s="38" t="s">
        <v>7424</v>
      </c>
      <c r="G1132" s="38" t="s">
        <v>6549</v>
      </c>
      <c r="H1132" s="38" t="s">
        <v>2665</v>
      </c>
      <c r="I1132" s="39">
        <v>0</v>
      </c>
      <c r="J1132" s="11">
        <f>VLOOKUP(LEFT(B1132,5),[1]Percents!$C:$M,3,FALSE)</f>
        <v>0.70594999999999997</v>
      </c>
      <c r="K1132" s="13">
        <f t="shared" si="18"/>
        <v>0</v>
      </c>
      <c r="L1132" s="22"/>
    </row>
    <row r="1133" spans="1:12" s="40" customFormat="1" ht="14.25" customHeight="1" x14ac:dyDescent="0.25">
      <c r="A1133" s="38" t="s">
        <v>243</v>
      </c>
      <c r="B1133" s="38" t="s">
        <v>314</v>
      </c>
      <c r="C1133" s="38" t="s">
        <v>7690</v>
      </c>
      <c r="D1133" s="38" t="s">
        <v>7691</v>
      </c>
      <c r="E1133" s="38" t="s">
        <v>315</v>
      </c>
      <c r="F1133" s="38" t="s">
        <v>7692</v>
      </c>
      <c r="G1133" s="38" t="s">
        <v>7386</v>
      </c>
      <c r="H1133" s="38" t="s">
        <v>2665</v>
      </c>
      <c r="I1133" s="39">
        <v>11319.39</v>
      </c>
      <c r="J1133" s="11">
        <f>VLOOKUP(LEFT(B1133,5),[1]Percents!$C:$M,3,FALSE)</f>
        <v>0.90900000000000003</v>
      </c>
      <c r="K1133" s="13">
        <f t="shared" si="18"/>
        <v>10289.325510000001</v>
      </c>
      <c r="L1133" s="22"/>
    </row>
    <row r="1134" spans="1:12" s="40" customFormat="1" ht="14.25" customHeight="1" x14ac:dyDescent="0.25">
      <c r="A1134" s="38" t="s">
        <v>213</v>
      </c>
      <c r="B1134" s="38" t="s">
        <v>154</v>
      </c>
      <c r="C1134" s="38" t="s">
        <v>8631</v>
      </c>
      <c r="D1134" s="38" t="s">
        <v>8632</v>
      </c>
      <c r="E1134" s="38" t="s">
        <v>6714</v>
      </c>
      <c r="F1134" s="38" t="s">
        <v>7692</v>
      </c>
      <c r="G1134" s="38" t="s">
        <v>7386</v>
      </c>
      <c r="H1134" s="38" t="s">
        <v>2665</v>
      </c>
      <c r="I1134" s="39">
        <v>848.17</v>
      </c>
      <c r="J1134" s="11">
        <f>VLOOKUP(LEFT(B1134,5),[1]Percents!$C:$M,3,FALSE)</f>
        <v>0.70594999999999997</v>
      </c>
      <c r="K1134" s="13">
        <f t="shared" si="18"/>
        <v>598.76561149999998</v>
      </c>
      <c r="L1134" s="22"/>
    </row>
    <row r="1135" spans="1:12" s="40" customFormat="1" ht="14.25" customHeight="1" x14ac:dyDescent="0.25">
      <c r="A1135" s="38" t="s">
        <v>213</v>
      </c>
      <c r="B1135" s="38" t="s">
        <v>6473</v>
      </c>
      <c r="C1135" s="38" t="s">
        <v>7693</v>
      </c>
      <c r="D1135" s="38" t="s">
        <v>7694</v>
      </c>
      <c r="E1135" s="38" t="s">
        <v>7695</v>
      </c>
      <c r="F1135" s="38" t="s">
        <v>7692</v>
      </c>
      <c r="G1135" s="38" t="s">
        <v>7386</v>
      </c>
      <c r="H1135" s="38" t="s">
        <v>2665</v>
      </c>
      <c r="I1135" s="39">
        <v>0</v>
      </c>
      <c r="J1135" s="11">
        <f>VLOOKUP(LEFT(B1135,5),[1]Percents!$C:$M,3,FALSE)</f>
        <v>0.70594999999999997</v>
      </c>
      <c r="K1135" s="13">
        <f t="shared" si="18"/>
        <v>0</v>
      </c>
      <c r="L1135" s="22"/>
    </row>
    <row r="1136" spans="1:12" s="40" customFormat="1" ht="14.25" customHeight="1" x14ac:dyDescent="0.25">
      <c r="A1136" s="38" t="s">
        <v>213</v>
      </c>
      <c r="B1136" s="38" t="s">
        <v>102</v>
      </c>
      <c r="C1136" s="38" t="s">
        <v>7693</v>
      </c>
      <c r="D1136" s="38" t="s">
        <v>7694</v>
      </c>
      <c r="E1136" s="38" t="s">
        <v>7695</v>
      </c>
      <c r="F1136" s="38" t="s">
        <v>7692</v>
      </c>
      <c r="G1136" s="38" t="s">
        <v>7386</v>
      </c>
      <c r="H1136" s="38" t="s">
        <v>2665</v>
      </c>
      <c r="I1136" s="39">
        <v>274.88</v>
      </c>
      <c r="J1136" s="11">
        <f>VLOOKUP(LEFT(B1136,5),[1]Percents!$C:$M,3,FALSE)</f>
        <v>0.70594999999999997</v>
      </c>
      <c r="K1136" s="13">
        <f t="shared" si="18"/>
        <v>194.051536</v>
      </c>
      <c r="L1136" s="22"/>
    </row>
    <row r="1137" spans="1:12" s="40" customFormat="1" ht="14.25" customHeight="1" x14ac:dyDescent="0.25">
      <c r="A1137" s="38" t="s">
        <v>65</v>
      </c>
      <c r="B1137" s="38" t="s">
        <v>316</v>
      </c>
      <c r="C1137" s="38" t="s">
        <v>7696</v>
      </c>
      <c r="D1137" s="38" t="s">
        <v>7697</v>
      </c>
      <c r="E1137" s="38" t="s">
        <v>7698</v>
      </c>
      <c r="F1137" s="38" t="s">
        <v>7427</v>
      </c>
      <c r="G1137" s="38" t="s">
        <v>7386</v>
      </c>
      <c r="H1137" s="38" t="s">
        <v>2665</v>
      </c>
      <c r="I1137" s="39">
        <v>6811.49</v>
      </c>
      <c r="J1137" s="11">
        <f>VLOOKUP(LEFT(B1137,5),[1]Percents!$C:$M,3,FALSE)</f>
        <v>1</v>
      </c>
      <c r="K1137" s="13">
        <f t="shared" si="18"/>
        <v>6811.49</v>
      </c>
      <c r="L1137" s="22"/>
    </row>
    <row r="1138" spans="1:12" s="40" customFormat="1" ht="14.25" customHeight="1" x14ac:dyDescent="0.25">
      <c r="A1138" s="38" t="s">
        <v>213</v>
      </c>
      <c r="B1138" s="38" t="s">
        <v>79</v>
      </c>
      <c r="C1138" s="38" t="s">
        <v>7425</v>
      </c>
      <c r="D1138" s="38" t="s">
        <v>7426</v>
      </c>
      <c r="E1138" s="38" t="s">
        <v>1370</v>
      </c>
      <c r="F1138" s="38" t="s">
        <v>7427</v>
      </c>
      <c r="G1138" s="38" t="s">
        <v>7386</v>
      </c>
      <c r="H1138" s="38" t="s">
        <v>2665</v>
      </c>
      <c r="I1138" s="39">
        <v>935.95</v>
      </c>
      <c r="J1138" s="11">
        <f>VLOOKUP(LEFT(B1138,5),[1]Percents!$C:$M,3,FALSE)</f>
        <v>0.91395000000000004</v>
      </c>
      <c r="K1138" s="13">
        <f t="shared" si="18"/>
        <v>855.4115025000001</v>
      </c>
      <c r="L1138" s="22"/>
    </row>
    <row r="1139" spans="1:12" s="40" customFormat="1" ht="14.25" customHeight="1" x14ac:dyDescent="0.25">
      <c r="A1139" s="38" t="s">
        <v>65</v>
      </c>
      <c r="B1139" s="38" t="s">
        <v>316</v>
      </c>
      <c r="C1139" s="38" t="s">
        <v>9369</v>
      </c>
      <c r="D1139" s="38" t="s">
        <v>9370</v>
      </c>
      <c r="E1139" s="38" t="s">
        <v>7698</v>
      </c>
      <c r="F1139" s="38" t="s">
        <v>7427</v>
      </c>
      <c r="G1139" s="38" t="s">
        <v>9371</v>
      </c>
      <c r="H1139" s="38" t="s">
        <v>2665</v>
      </c>
      <c r="I1139" s="39">
        <v>3863.54</v>
      </c>
      <c r="J1139" s="11">
        <f>VLOOKUP(LEFT(B1139,5),[1]Percents!$C:$M,3,FALSE)</f>
        <v>1</v>
      </c>
      <c r="K1139" s="13">
        <f t="shared" si="18"/>
        <v>3863.54</v>
      </c>
      <c r="L1139" s="22"/>
    </row>
    <row r="1140" spans="1:12" s="40" customFormat="1" ht="14.25" customHeight="1" x14ac:dyDescent="0.25">
      <c r="A1140" s="38" t="s">
        <v>213</v>
      </c>
      <c r="B1140" s="38" t="s">
        <v>79</v>
      </c>
      <c r="C1140" s="38" t="s">
        <v>11693</v>
      </c>
      <c r="D1140" s="38" t="s">
        <v>11694</v>
      </c>
      <c r="E1140" s="38" t="s">
        <v>391</v>
      </c>
      <c r="F1140" s="38" t="s">
        <v>7427</v>
      </c>
      <c r="G1140" s="38" t="s">
        <v>9371</v>
      </c>
      <c r="H1140" s="38" t="s">
        <v>2665</v>
      </c>
      <c r="I1140" s="39">
        <v>0</v>
      </c>
      <c r="J1140" s="11">
        <f>VLOOKUP(LEFT(B1140,5),[1]Percents!$C:$M,3,FALSE)</f>
        <v>0.91395000000000004</v>
      </c>
      <c r="K1140" s="13">
        <f t="shared" si="18"/>
        <v>0</v>
      </c>
      <c r="L1140" s="22"/>
    </row>
    <row r="1141" spans="1:12" s="40" customFormat="1" ht="14.25" customHeight="1" x14ac:dyDescent="0.25">
      <c r="A1141" s="38" t="s">
        <v>141</v>
      </c>
      <c r="B1141" s="38" t="s">
        <v>111</v>
      </c>
      <c r="C1141" s="38" t="s">
        <v>7428</v>
      </c>
      <c r="D1141" s="38" t="s">
        <v>7429</v>
      </c>
      <c r="E1141" s="38" t="s">
        <v>6993</v>
      </c>
      <c r="F1141" s="38" t="s">
        <v>7430</v>
      </c>
      <c r="G1141" s="38" t="s">
        <v>7386</v>
      </c>
      <c r="H1141" s="38" t="s">
        <v>2665</v>
      </c>
      <c r="I1141" s="39">
        <v>4307.5600000000004</v>
      </c>
      <c r="J1141" s="11">
        <f>VLOOKUP(LEFT(B1141,5),[1]Percents!$C:$M,3,FALSE)</f>
        <v>0.1905</v>
      </c>
      <c r="K1141" s="13">
        <f t="shared" si="18"/>
        <v>820.59018000000003</v>
      </c>
      <c r="L1141" s="22"/>
    </row>
    <row r="1142" spans="1:12" s="40" customFormat="1" ht="14.25" customHeight="1" x14ac:dyDescent="0.25">
      <c r="A1142" s="38" t="s">
        <v>141</v>
      </c>
      <c r="B1142" s="38" t="s">
        <v>111</v>
      </c>
      <c r="C1142" s="38" t="s">
        <v>7431</v>
      </c>
      <c r="D1142" s="38" t="s">
        <v>7432</v>
      </c>
      <c r="E1142" s="38" t="s">
        <v>22</v>
      </c>
      <c r="F1142" s="38" t="s">
        <v>7433</v>
      </c>
      <c r="G1142" s="38" t="s">
        <v>1681</v>
      </c>
      <c r="H1142" s="38" t="s">
        <v>2665</v>
      </c>
      <c r="I1142" s="39">
        <v>21047.7</v>
      </c>
      <c r="J1142" s="11">
        <f>VLOOKUP(LEFT(B1142,5),[1]Percents!$C:$M,3,FALSE)</f>
        <v>0.1905</v>
      </c>
      <c r="K1142" s="13">
        <f t="shared" si="18"/>
        <v>4009.5868500000001</v>
      </c>
      <c r="L1142" s="22"/>
    </row>
    <row r="1143" spans="1:12" s="40" customFormat="1" ht="14.25" customHeight="1" x14ac:dyDescent="0.25">
      <c r="A1143" s="38" t="s">
        <v>243</v>
      </c>
      <c r="B1143" s="38" t="s">
        <v>203</v>
      </c>
      <c r="C1143" s="38" t="s">
        <v>8121</v>
      </c>
      <c r="D1143" s="38" t="s">
        <v>8122</v>
      </c>
      <c r="E1143" s="38" t="s">
        <v>3448</v>
      </c>
      <c r="F1143" s="38" t="s">
        <v>8123</v>
      </c>
      <c r="G1143" s="38" t="s">
        <v>7661</v>
      </c>
      <c r="H1143" s="38" t="s">
        <v>2665</v>
      </c>
      <c r="I1143" s="39">
        <v>7505.52</v>
      </c>
      <c r="J1143" s="11">
        <f>VLOOKUP(LEFT(B1143,5),[1]Percents!$C:$M,3,FALSE)</f>
        <v>0.90900000000000003</v>
      </c>
      <c r="K1143" s="13">
        <f t="shared" si="18"/>
        <v>6822.5176800000008</v>
      </c>
      <c r="L1143" s="22"/>
    </row>
    <row r="1144" spans="1:12" s="40" customFormat="1" ht="14.25" customHeight="1" x14ac:dyDescent="0.25">
      <c r="A1144" s="38" t="s">
        <v>243</v>
      </c>
      <c r="B1144" s="38" t="s">
        <v>314</v>
      </c>
      <c r="C1144" s="38" t="s">
        <v>9372</v>
      </c>
      <c r="D1144" s="38" t="s">
        <v>9373</v>
      </c>
      <c r="E1144" s="38" t="s">
        <v>436</v>
      </c>
      <c r="F1144" s="38" t="s">
        <v>8123</v>
      </c>
      <c r="G1144" s="38" t="s">
        <v>7661</v>
      </c>
      <c r="H1144" s="38" t="s">
        <v>2665</v>
      </c>
      <c r="I1144" s="39">
        <v>0</v>
      </c>
      <c r="J1144" s="11">
        <f>VLOOKUP(LEFT(B1144,5),[1]Percents!$C:$M,3,FALSE)</f>
        <v>0.90900000000000003</v>
      </c>
      <c r="K1144" s="13">
        <f t="shared" si="18"/>
        <v>0</v>
      </c>
      <c r="L1144" s="22"/>
    </row>
    <row r="1145" spans="1:12" s="40" customFormat="1" ht="14.25" customHeight="1" x14ac:dyDescent="0.25">
      <c r="A1145" s="38" t="s">
        <v>213</v>
      </c>
      <c r="B1145" s="38" t="s">
        <v>147</v>
      </c>
      <c r="C1145" s="38" t="s">
        <v>7434</v>
      </c>
      <c r="D1145" s="38" t="s">
        <v>7435</v>
      </c>
      <c r="E1145" s="38" t="s">
        <v>58</v>
      </c>
      <c r="F1145" s="38" t="s">
        <v>7436</v>
      </c>
      <c r="G1145" s="38" t="s">
        <v>6999</v>
      </c>
      <c r="H1145" s="38" t="s">
        <v>2665</v>
      </c>
      <c r="I1145" s="39">
        <v>10630.48</v>
      </c>
      <c r="J1145" s="11">
        <f>VLOOKUP(LEFT(B1145,5),[1]Percents!$C:$M,3,FALSE)</f>
        <v>0.91395000000000004</v>
      </c>
      <c r="K1145" s="13">
        <f t="shared" si="18"/>
        <v>9715.7271959999998</v>
      </c>
      <c r="L1145" s="22"/>
    </row>
    <row r="1146" spans="1:12" s="40" customFormat="1" ht="14.25" customHeight="1" x14ac:dyDescent="0.25">
      <c r="A1146" s="38" t="s">
        <v>213</v>
      </c>
      <c r="B1146" s="38" t="s">
        <v>61</v>
      </c>
      <c r="C1146" s="38" t="s">
        <v>7437</v>
      </c>
      <c r="D1146" s="38" t="s">
        <v>7438</v>
      </c>
      <c r="E1146" s="38" t="s">
        <v>262</v>
      </c>
      <c r="F1146" s="38" t="s">
        <v>7439</v>
      </c>
      <c r="G1146" s="38" t="s">
        <v>7386</v>
      </c>
      <c r="H1146" s="38" t="s">
        <v>2665</v>
      </c>
      <c r="I1146" s="39">
        <v>4861.16</v>
      </c>
      <c r="J1146" s="11">
        <f>VLOOKUP(LEFT(B1146,5),[1]Percents!$C:$M,3,FALSE)</f>
        <v>0.91395000000000004</v>
      </c>
      <c r="K1146" s="13">
        <f t="shared" si="18"/>
        <v>4442.8571819999997</v>
      </c>
      <c r="L1146" s="22"/>
    </row>
    <row r="1147" spans="1:12" s="40" customFormat="1" ht="14.25" customHeight="1" x14ac:dyDescent="0.25">
      <c r="A1147" s="38" t="s">
        <v>213</v>
      </c>
      <c r="B1147" s="38" t="s">
        <v>270</v>
      </c>
      <c r="C1147" s="38" t="s">
        <v>7440</v>
      </c>
      <c r="D1147" s="38" t="s">
        <v>7441</v>
      </c>
      <c r="E1147" s="38" t="s">
        <v>1435</v>
      </c>
      <c r="F1147" s="38" t="s">
        <v>7442</v>
      </c>
      <c r="G1147" s="38" t="s">
        <v>7386</v>
      </c>
      <c r="H1147" s="38" t="s">
        <v>2665</v>
      </c>
      <c r="I1147" s="39">
        <v>5289.3</v>
      </c>
      <c r="J1147" s="11">
        <f>VLOOKUP(LEFT(B1147,5),[1]Percents!$C:$M,3,FALSE)</f>
        <v>0.91395000000000004</v>
      </c>
      <c r="K1147" s="13">
        <f t="shared" si="18"/>
        <v>4834.1557350000003</v>
      </c>
      <c r="L1147" s="22"/>
    </row>
    <row r="1148" spans="1:12" s="40" customFormat="1" ht="14.25" customHeight="1" x14ac:dyDescent="0.25">
      <c r="A1148" s="38" t="s">
        <v>213</v>
      </c>
      <c r="B1148" s="38" t="s">
        <v>270</v>
      </c>
      <c r="C1148" s="38" t="s">
        <v>7443</v>
      </c>
      <c r="D1148" s="38" t="s">
        <v>7444</v>
      </c>
      <c r="E1148" s="38" t="s">
        <v>52</v>
      </c>
      <c r="F1148" s="38" t="s">
        <v>7445</v>
      </c>
      <c r="G1148" s="38" t="s">
        <v>7386</v>
      </c>
      <c r="H1148" s="38" t="s">
        <v>2665</v>
      </c>
      <c r="I1148" s="39">
        <v>1503.37</v>
      </c>
      <c r="J1148" s="11">
        <f>VLOOKUP(LEFT(B1148,5),[1]Percents!$C:$M,3,FALSE)</f>
        <v>0.91395000000000004</v>
      </c>
      <c r="K1148" s="13">
        <f t="shared" si="18"/>
        <v>1374.0050114999999</v>
      </c>
      <c r="L1148" s="22"/>
    </row>
    <row r="1149" spans="1:12" s="40" customFormat="1" ht="14.25" customHeight="1" x14ac:dyDescent="0.25">
      <c r="A1149" s="38" t="s">
        <v>213</v>
      </c>
      <c r="B1149" s="38" t="s">
        <v>7018</v>
      </c>
      <c r="C1149" s="38" t="s">
        <v>7699</v>
      </c>
      <c r="D1149" s="38" t="s">
        <v>7700</v>
      </c>
      <c r="E1149" s="38" t="s">
        <v>834</v>
      </c>
      <c r="F1149" s="38" t="s">
        <v>7701</v>
      </c>
      <c r="G1149" s="38" t="s">
        <v>7378</v>
      </c>
      <c r="H1149" s="38" t="s">
        <v>2665</v>
      </c>
      <c r="I1149" s="39">
        <v>6302.27</v>
      </c>
      <c r="J1149" s="11">
        <f>VLOOKUP(LEFT(B1149,5),[1]Percents!$C:$M,3,FALSE)</f>
        <v>0.70594999999999997</v>
      </c>
      <c r="K1149" s="13">
        <f t="shared" si="18"/>
        <v>4449.0875065</v>
      </c>
      <c r="L1149" s="22"/>
    </row>
    <row r="1150" spans="1:12" s="40" customFormat="1" ht="14.25" customHeight="1" x14ac:dyDescent="0.25">
      <c r="A1150" s="38" t="s">
        <v>213</v>
      </c>
      <c r="B1150" s="38" t="s">
        <v>226</v>
      </c>
      <c r="C1150" s="38" t="s">
        <v>8124</v>
      </c>
      <c r="D1150" s="38" t="s">
        <v>8125</v>
      </c>
      <c r="E1150" s="38" t="s">
        <v>496</v>
      </c>
      <c r="F1150" s="38" t="s">
        <v>7701</v>
      </c>
      <c r="G1150" s="38" t="s">
        <v>7378</v>
      </c>
      <c r="H1150" s="38" t="s">
        <v>2665</v>
      </c>
      <c r="I1150" s="39">
        <v>9896.92</v>
      </c>
      <c r="J1150" s="11">
        <f>VLOOKUP(LEFT(B1150,5),[1]Percents!$C:$M,3,FALSE)</f>
        <v>0.91395000000000004</v>
      </c>
      <c r="K1150" s="13">
        <f t="shared" si="18"/>
        <v>9045.2900339999997</v>
      </c>
      <c r="L1150" s="22"/>
    </row>
    <row r="1151" spans="1:12" s="40" customFormat="1" ht="14.25" customHeight="1" x14ac:dyDescent="0.25">
      <c r="A1151" s="38" t="s">
        <v>213</v>
      </c>
      <c r="B1151" s="38" t="s">
        <v>195</v>
      </c>
      <c r="C1151" s="38" t="s">
        <v>7702</v>
      </c>
      <c r="D1151" s="38" t="s">
        <v>7703</v>
      </c>
      <c r="E1151" s="38" t="s">
        <v>5015</v>
      </c>
      <c r="F1151" s="38" t="s">
        <v>7704</v>
      </c>
      <c r="G1151" s="38" t="s">
        <v>7661</v>
      </c>
      <c r="H1151" s="38" t="s">
        <v>2665</v>
      </c>
      <c r="I1151" s="39">
        <v>5334.49</v>
      </c>
      <c r="J1151" s="11">
        <f>VLOOKUP(LEFT(B1151,5),[1]Percents!$C:$M,3,FALSE)</f>
        <v>0.91395000000000004</v>
      </c>
      <c r="K1151" s="13">
        <f t="shared" si="18"/>
        <v>4875.4571354999998</v>
      </c>
      <c r="L1151" s="22"/>
    </row>
    <row r="1152" spans="1:12" s="40" customFormat="1" ht="14.25" customHeight="1" x14ac:dyDescent="0.25">
      <c r="A1152" s="38" t="s">
        <v>213</v>
      </c>
      <c r="B1152" s="38" t="s">
        <v>162</v>
      </c>
      <c r="C1152" s="38" t="s">
        <v>7705</v>
      </c>
      <c r="D1152" s="38" t="s">
        <v>7706</v>
      </c>
      <c r="E1152" s="38" t="s">
        <v>291</v>
      </c>
      <c r="F1152" s="38" t="s">
        <v>7707</v>
      </c>
      <c r="G1152" s="38" t="s">
        <v>7661</v>
      </c>
      <c r="H1152" s="38" t="s">
        <v>2665</v>
      </c>
      <c r="I1152" s="39">
        <v>0</v>
      </c>
      <c r="J1152" s="11">
        <f>VLOOKUP(LEFT(B1152,5),[1]Percents!$C:$M,3,FALSE)</f>
        <v>0.70594999999999997</v>
      </c>
      <c r="K1152" s="13">
        <f t="shared" si="18"/>
        <v>0</v>
      </c>
      <c r="L1152" s="22"/>
    </row>
    <row r="1153" spans="1:12" s="40" customFormat="1" ht="14.25" customHeight="1" x14ac:dyDescent="0.25">
      <c r="A1153" s="38" t="s">
        <v>141</v>
      </c>
      <c r="B1153" s="38" t="s">
        <v>43</v>
      </c>
      <c r="C1153" s="38" t="s">
        <v>10665</v>
      </c>
      <c r="D1153" s="38" t="s">
        <v>10666</v>
      </c>
      <c r="E1153" s="38" t="s">
        <v>1125</v>
      </c>
      <c r="F1153" s="38" t="s">
        <v>7710</v>
      </c>
      <c r="G1153" s="38" t="s">
        <v>7661</v>
      </c>
      <c r="H1153" s="38" t="s">
        <v>2665</v>
      </c>
      <c r="I1153" s="39">
        <v>0</v>
      </c>
      <c r="J1153" s="11">
        <f>VLOOKUP(LEFT(B1153,5),[1]Percents!$C:$M,3,FALSE)</f>
        <v>0.1905</v>
      </c>
      <c r="K1153" s="13">
        <f t="shared" si="18"/>
        <v>0</v>
      </c>
      <c r="L1153" s="22"/>
    </row>
    <row r="1154" spans="1:12" s="40" customFormat="1" ht="14.25" customHeight="1" x14ac:dyDescent="0.25">
      <c r="A1154" s="38" t="s">
        <v>141</v>
      </c>
      <c r="B1154" s="38" t="s">
        <v>111</v>
      </c>
      <c r="C1154" s="38" t="s">
        <v>7708</v>
      </c>
      <c r="D1154" s="38" t="s">
        <v>7709</v>
      </c>
      <c r="E1154" s="38" t="s">
        <v>1125</v>
      </c>
      <c r="F1154" s="38" t="s">
        <v>7710</v>
      </c>
      <c r="G1154" s="38" t="s">
        <v>7661</v>
      </c>
      <c r="H1154" s="38" t="s">
        <v>2665</v>
      </c>
      <c r="I1154" s="39">
        <v>4556.6499999999996</v>
      </c>
      <c r="J1154" s="11">
        <f>VLOOKUP(LEFT(B1154,5),[1]Percents!$C:$M,3,FALSE)</f>
        <v>0.1905</v>
      </c>
      <c r="K1154" s="13">
        <f t="shared" si="18"/>
        <v>868.0418249999999</v>
      </c>
      <c r="L1154" s="22"/>
    </row>
    <row r="1155" spans="1:12" s="40" customFormat="1" ht="14.25" customHeight="1" x14ac:dyDescent="0.25">
      <c r="A1155" s="38" t="s">
        <v>141</v>
      </c>
      <c r="B1155" s="38" t="s">
        <v>43</v>
      </c>
      <c r="C1155" s="38" t="s">
        <v>7892</v>
      </c>
      <c r="D1155" s="38" t="s">
        <v>7893</v>
      </c>
      <c r="E1155" s="38" t="s">
        <v>3925</v>
      </c>
      <c r="F1155" s="38" t="s">
        <v>7710</v>
      </c>
      <c r="G1155" s="38" t="s">
        <v>7661</v>
      </c>
      <c r="H1155" s="38" t="s">
        <v>2665</v>
      </c>
      <c r="I1155" s="39">
        <v>3624.94</v>
      </c>
      <c r="J1155" s="11">
        <f>VLOOKUP(LEFT(B1155,5),[1]Percents!$C:$M,3,FALSE)</f>
        <v>0.1905</v>
      </c>
      <c r="K1155" s="13">
        <f t="shared" si="18"/>
        <v>690.55106999999998</v>
      </c>
      <c r="L1155" s="22"/>
    </row>
    <row r="1156" spans="1:12" s="40" customFormat="1" ht="14.25" customHeight="1" x14ac:dyDescent="0.25">
      <c r="A1156" s="38" t="s">
        <v>141</v>
      </c>
      <c r="B1156" s="38" t="s">
        <v>43</v>
      </c>
      <c r="C1156" s="38" t="s">
        <v>9374</v>
      </c>
      <c r="D1156" s="38" t="s">
        <v>9375</v>
      </c>
      <c r="E1156" s="38" t="s">
        <v>1091</v>
      </c>
      <c r="F1156" s="38" t="s">
        <v>7710</v>
      </c>
      <c r="G1156" s="38" t="s">
        <v>7661</v>
      </c>
      <c r="H1156" s="38" t="s">
        <v>2665</v>
      </c>
      <c r="I1156" s="39">
        <v>1269.98</v>
      </c>
      <c r="J1156" s="11">
        <f>VLOOKUP(LEFT(B1156,5),[1]Percents!$C:$M,3,FALSE)</f>
        <v>0.1905</v>
      </c>
      <c r="K1156" s="13">
        <f t="shared" si="18"/>
        <v>241.93119000000002</v>
      </c>
      <c r="L1156" s="22"/>
    </row>
    <row r="1157" spans="1:12" s="40" customFormat="1" ht="14.25" customHeight="1" x14ac:dyDescent="0.25">
      <c r="A1157" s="38" t="s">
        <v>213</v>
      </c>
      <c r="B1157" s="38" t="s">
        <v>94</v>
      </c>
      <c r="C1157" s="38" t="s">
        <v>7711</v>
      </c>
      <c r="D1157" s="38" t="s">
        <v>7712</v>
      </c>
      <c r="E1157" s="38" t="s">
        <v>633</v>
      </c>
      <c r="F1157" s="38" t="s">
        <v>7713</v>
      </c>
      <c r="G1157" s="38" t="s">
        <v>7661</v>
      </c>
      <c r="H1157" s="38" t="s">
        <v>2665</v>
      </c>
      <c r="I1157" s="39">
        <v>8664.41</v>
      </c>
      <c r="J1157" s="11">
        <f>VLOOKUP(LEFT(B1157,5),[1]Percents!$C:$M,3,FALSE)</f>
        <v>0.91395000000000004</v>
      </c>
      <c r="K1157" s="13">
        <f t="shared" si="18"/>
        <v>7918.8375194999999</v>
      </c>
      <c r="L1157" s="22"/>
    </row>
    <row r="1158" spans="1:12" s="40" customFormat="1" ht="14.25" customHeight="1" x14ac:dyDescent="0.25">
      <c r="A1158" s="38" t="s">
        <v>141</v>
      </c>
      <c r="B1158" s="38" t="s">
        <v>111</v>
      </c>
      <c r="C1158" s="38" t="s">
        <v>7894</v>
      </c>
      <c r="D1158" s="38" t="s">
        <v>7895</v>
      </c>
      <c r="E1158" s="38" t="s">
        <v>1139</v>
      </c>
      <c r="F1158" s="38" t="s">
        <v>7896</v>
      </c>
      <c r="G1158" s="38" t="s">
        <v>7897</v>
      </c>
      <c r="H1158" s="38" t="s">
        <v>2665</v>
      </c>
      <c r="I1158" s="39">
        <v>0</v>
      </c>
      <c r="J1158" s="11">
        <f>VLOOKUP(LEFT(B1158,5),[1]Percents!$C:$M,3,FALSE)</f>
        <v>0.1905</v>
      </c>
      <c r="K1158" s="13">
        <f t="shared" si="18"/>
        <v>0</v>
      </c>
      <c r="L1158" s="22"/>
    </row>
    <row r="1159" spans="1:12" s="40" customFormat="1" ht="14.25" customHeight="1" x14ac:dyDescent="0.25">
      <c r="A1159" s="38" t="s">
        <v>243</v>
      </c>
      <c r="B1159" s="38" t="s">
        <v>314</v>
      </c>
      <c r="C1159" s="38" t="s">
        <v>7714</v>
      </c>
      <c r="D1159" s="38" t="s">
        <v>7715</v>
      </c>
      <c r="E1159" s="38" t="s">
        <v>5191</v>
      </c>
      <c r="F1159" s="38" t="s">
        <v>7716</v>
      </c>
      <c r="G1159" s="38" t="s">
        <v>7386</v>
      </c>
      <c r="H1159" s="38" t="s">
        <v>2665</v>
      </c>
      <c r="I1159" s="39">
        <v>0</v>
      </c>
      <c r="J1159" s="11">
        <f>VLOOKUP(LEFT(B1159,5),[1]Percents!$C:$M,3,FALSE)</f>
        <v>0.90900000000000003</v>
      </c>
      <c r="K1159" s="13">
        <f t="shared" si="18"/>
        <v>0</v>
      </c>
      <c r="L1159" s="22"/>
    </row>
    <row r="1160" spans="1:12" s="40" customFormat="1" ht="14.25" customHeight="1" x14ac:dyDescent="0.25">
      <c r="A1160" s="38" t="s">
        <v>243</v>
      </c>
      <c r="B1160" s="38" t="s">
        <v>314</v>
      </c>
      <c r="C1160" s="38" t="s">
        <v>7714</v>
      </c>
      <c r="D1160" s="38" t="s">
        <v>7715</v>
      </c>
      <c r="E1160" s="38" t="s">
        <v>5191</v>
      </c>
      <c r="F1160" s="38" t="s">
        <v>7716</v>
      </c>
      <c r="G1160" s="38" t="s">
        <v>8633</v>
      </c>
      <c r="H1160" s="38" t="s">
        <v>2665</v>
      </c>
      <c r="I1160" s="39">
        <v>16506.87</v>
      </c>
      <c r="J1160" s="11">
        <f>VLOOKUP(LEFT(B1160,5),[1]Percents!$C:$M,3,FALSE)</f>
        <v>0.90900000000000003</v>
      </c>
      <c r="K1160" s="13">
        <f t="shared" si="18"/>
        <v>15004.74483</v>
      </c>
      <c r="L1160" s="22"/>
    </row>
    <row r="1161" spans="1:12" s="40" customFormat="1" ht="14.25" customHeight="1" x14ac:dyDescent="0.25">
      <c r="A1161" s="38" t="s">
        <v>213</v>
      </c>
      <c r="B1161" s="38" t="s">
        <v>310</v>
      </c>
      <c r="C1161" s="38" t="s">
        <v>8126</v>
      </c>
      <c r="D1161" s="38" t="s">
        <v>8127</v>
      </c>
      <c r="E1161" s="38" t="s">
        <v>5488</v>
      </c>
      <c r="F1161" s="38" t="s">
        <v>7716</v>
      </c>
      <c r="G1161" s="38" t="s">
        <v>8076</v>
      </c>
      <c r="H1161" s="38" t="s">
        <v>2665</v>
      </c>
      <c r="I1161" s="39">
        <v>634.11</v>
      </c>
      <c r="J1161" s="11">
        <f>VLOOKUP(LEFT(B1161,5),[1]Percents!$C:$M,3,FALSE)</f>
        <v>0.91395000000000004</v>
      </c>
      <c r="K1161" s="13">
        <f t="shared" si="18"/>
        <v>579.54483450000009</v>
      </c>
      <c r="L1161" s="22"/>
    </row>
    <row r="1162" spans="1:12" s="40" customFormat="1" ht="14.25" customHeight="1" x14ac:dyDescent="0.25">
      <c r="A1162" s="38" t="s">
        <v>141</v>
      </c>
      <c r="B1162" s="38" t="s">
        <v>111</v>
      </c>
      <c r="C1162" s="38" t="s">
        <v>8128</v>
      </c>
      <c r="D1162" s="38" t="s">
        <v>8129</v>
      </c>
      <c r="E1162" s="38" t="s">
        <v>1125</v>
      </c>
      <c r="F1162" s="38" t="s">
        <v>8130</v>
      </c>
      <c r="G1162" s="38" t="s">
        <v>7869</v>
      </c>
      <c r="H1162" s="38" t="s">
        <v>2665</v>
      </c>
      <c r="I1162" s="39">
        <v>656.55</v>
      </c>
      <c r="J1162" s="11">
        <f>VLOOKUP(LEFT(B1162,5),[1]Percents!$C:$M,3,FALSE)</f>
        <v>0.1905</v>
      </c>
      <c r="K1162" s="13">
        <f t="shared" ref="K1162:K1225" si="19">+I1162*J1162</f>
        <v>125.07277499999999</v>
      </c>
      <c r="L1162" s="22"/>
    </row>
    <row r="1163" spans="1:12" s="40" customFormat="1" ht="14.25" customHeight="1" x14ac:dyDescent="0.25">
      <c r="A1163" s="38" t="s">
        <v>213</v>
      </c>
      <c r="B1163" s="38" t="s">
        <v>766</v>
      </c>
      <c r="C1163" s="38" t="s">
        <v>7898</v>
      </c>
      <c r="D1163" s="38" t="s">
        <v>7899</v>
      </c>
      <c r="E1163" s="38" t="s">
        <v>767</v>
      </c>
      <c r="F1163" s="38" t="s">
        <v>7900</v>
      </c>
      <c r="G1163" s="38" t="s">
        <v>7901</v>
      </c>
      <c r="H1163" s="38" t="s">
        <v>2665</v>
      </c>
      <c r="I1163" s="39">
        <v>3356.15</v>
      </c>
      <c r="J1163" s="11">
        <f>VLOOKUP(LEFT(B1163,5),[1]Percents!$C:$M,3,FALSE)</f>
        <v>0.70594999999999997</v>
      </c>
      <c r="K1163" s="13">
        <f t="shared" si="19"/>
        <v>2369.2740924999998</v>
      </c>
      <c r="L1163" s="22"/>
    </row>
    <row r="1164" spans="1:12" s="40" customFormat="1" ht="14.25" customHeight="1" x14ac:dyDescent="0.25">
      <c r="A1164" s="38" t="s">
        <v>213</v>
      </c>
      <c r="B1164" s="38" t="s">
        <v>3198</v>
      </c>
      <c r="C1164" s="38" t="s">
        <v>8634</v>
      </c>
      <c r="D1164" s="38" t="s">
        <v>8635</v>
      </c>
      <c r="E1164" s="38" t="s">
        <v>4437</v>
      </c>
      <c r="F1164" s="38" t="s">
        <v>7900</v>
      </c>
      <c r="G1164" s="38" t="s">
        <v>7901</v>
      </c>
      <c r="H1164" s="38" t="s">
        <v>2665</v>
      </c>
      <c r="I1164" s="39">
        <v>2309.25</v>
      </c>
      <c r="J1164" s="11">
        <f>VLOOKUP(LEFT(B1164,5),[1]Percents!$C:$M,3,FALSE)</f>
        <v>0.70594999999999997</v>
      </c>
      <c r="K1164" s="13">
        <f t="shared" si="19"/>
        <v>1630.2150374999999</v>
      </c>
      <c r="L1164" s="22"/>
    </row>
    <row r="1165" spans="1:12" s="40" customFormat="1" ht="14.25" customHeight="1" x14ac:dyDescent="0.25">
      <c r="A1165" s="38" t="s">
        <v>213</v>
      </c>
      <c r="B1165" s="38" t="s">
        <v>53</v>
      </c>
      <c r="C1165" s="38" t="s">
        <v>8636</v>
      </c>
      <c r="D1165" s="38" t="s">
        <v>8637</v>
      </c>
      <c r="E1165" s="38" t="s">
        <v>1612</v>
      </c>
      <c r="F1165" s="38" t="s">
        <v>8638</v>
      </c>
      <c r="G1165" s="38" t="s">
        <v>8589</v>
      </c>
      <c r="H1165" s="38" t="s">
        <v>2665</v>
      </c>
      <c r="I1165" s="39">
        <v>18229.5</v>
      </c>
      <c r="J1165" s="11">
        <f>VLOOKUP(LEFT(B1165,5),[1]Percents!$C:$M,3,FALSE)</f>
        <v>0.91395000000000004</v>
      </c>
      <c r="K1165" s="13">
        <f t="shared" si="19"/>
        <v>16660.851525000002</v>
      </c>
      <c r="L1165" s="22"/>
    </row>
    <row r="1166" spans="1:12" s="40" customFormat="1" ht="14.25" customHeight="1" x14ac:dyDescent="0.25">
      <c r="A1166" s="38" t="s">
        <v>243</v>
      </c>
      <c r="B1166" s="38" t="s">
        <v>314</v>
      </c>
      <c r="C1166" s="38" t="s">
        <v>7717</v>
      </c>
      <c r="D1166" s="38" t="s">
        <v>7718</v>
      </c>
      <c r="E1166" s="38" t="s">
        <v>315</v>
      </c>
      <c r="F1166" s="38" t="s">
        <v>7719</v>
      </c>
      <c r="G1166" s="38" t="s">
        <v>7720</v>
      </c>
      <c r="H1166" s="38" t="s">
        <v>2665</v>
      </c>
      <c r="I1166" s="39">
        <v>9034.1299999999992</v>
      </c>
      <c r="J1166" s="11">
        <f>VLOOKUP(LEFT(B1166,5),[1]Percents!$C:$M,3,FALSE)</f>
        <v>0.90900000000000003</v>
      </c>
      <c r="K1166" s="13">
        <f t="shared" si="19"/>
        <v>8212.0241699999988</v>
      </c>
      <c r="L1166" s="22"/>
    </row>
    <row r="1167" spans="1:12" s="40" customFormat="1" ht="14.25" customHeight="1" x14ac:dyDescent="0.25">
      <c r="A1167" s="38" t="s">
        <v>213</v>
      </c>
      <c r="B1167" s="38" t="s">
        <v>154</v>
      </c>
      <c r="C1167" s="38" t="s">
        <v>8131</v>
      </c>
      <c r="D1167" s="38" t="s">
        <v>8132</v>
      </c>
      <c r="E1167" s="38" t="s">
        <v>6714</v>
      </c>
      <c r="F1167" s="38" t="s">
        <v>7719</v>
      </c>
      <c r="G1167" s="38" t="s">
        <v>7720</v>
      </c>
      <c r="H1167" s="38" t="s">
        <v>2665</v>
      </c>
      <c r="I1167" s="39">
        <v>4774.57</v>
      </c>
      <c r="J1167" s="11">
        <f>VLOOKUP(LEFT(B1167,5),[1]Percents!$C:$M,3,FALSE)</f>
        <v>0.70594999999999997</v>
      </c>
      <c r="K1167" s="13">
        <f t="shared" si="19"/>
        <v>3370.6076914999994</v>
      </c>
      <c r="L1167" s="22"/>
    </row>
    <row r="1168" spans="1:12" s="40" customFormat="1" ht="14.25" customHeight="1" x14ac:dyDescent="0.25">
      <c r="A1168" s="38" t="s">
        <v>213</v>
      </c>
      <c r="B1168" s="38" t="s">
        <v>162</v>
      </c>
      <c r="C1168" s="38" t="s">
        <v>8133</v>
      </c>
      <c r="D1168" s="38" t="s">
        <v>8134</v>
      </c>
      <c r="E1168" s="38" t="s">
        <v>321</v>
      </c>
      <c r="F1168" s="38" t="s">
        <v>7719</v>
      </c>
      <c r="G1168" s="38" t="s">
        <v>7720</v>
      </c>
      <c r="H1168" s="38" t="s">
        <v>2665</v>
      </c>
      <c r="I1168" s="39">
        <v>1017.5</v>
      </c>
      <c r="J1168" s="11">
        <f>VLOOKUP(LEFT(B1168,5),[1]Percents!$C:$M,3,FALSE)</f>
        <v>0.70594999999999997</v>
      </c>
      <c r="K1168" s="13">
        <f t="shared" si="19"/>
        <v>718.304125</v>
      </c>
      <c r="L1168" s="22"/>
    </row>
    <row r="1169" spans="1:12" s="40" customFormat="1" ht="14.25" customHeight="1" x14ac:dyDescent="0.25">
      <c r="A1169" s="38" t="s">
        <v>213</v>
      </c>
      <c r="B1169" s="38" t="s">
        <v>6473</v>
      </c>
      <c r="C1169" s="38" t="s">
        <v>8135</v>
      </c>
      <c r="D1169" s="38" t="s">
        <v>8136</v>
      </c>
      <c r="E1169" s="38" t="s">
        <v>7695</v>
      </c>
      <c r="F1169" s="38" t="s">
        <v>7719</v>
      </c>
      <c r="G1169" s="38" t="s">
        <v>7720</v>
      </c>
      <c r="H1169" s="38" t="s">
        <v>2665</v>
      </c>
      <c r="I1169" s="39">
        <v>0</v>
      </c>
      <c r="J1169" s="11">
        <f>VLOOKUP(LEFT(B1169,5),[1]Percents!$C:$M,3,FALSE)</f>
        <v>0.70594999999999997</v>
      </c>
      <c r="K1169" s="13">
        <f t="shared" si="19"/>
        <v>0</v>
      </c>
      <c r="L1169" s="22"/>
    </row>
    <row r="1170" spans="1:12" s="40" customFormat="1" ht="14.25" customHeight="1" x14ac:dyDescent="0.25">
      <c r="A1170" s="38" t="s">
        <v>213</v>
      </c>
      <c r="B1170" s="38" t="s">
        <v>102</v>
      </c>
      <c r="C1170" s="38" t="s">
        <v>8135</v>
      </c>
      <c r="D1170" s="38" t="s">
        <v>8136</v>
      </c>
      <c r="E1170" s="38" t="s">
        <v>7695</v>
      </c>
      <c r="F1170" s="38" t="s">
        <v>7719</v>
      </c>
      <c r="G1170" s="38" t="s">
        <v>7720</v>
      </c>
      <c r="H1170" s="38" t="s">
        <v>2665</v>
      </c>
      <c r="I1170" s="39">
        <v>548.39</v>
      </c>
      <c r="J1170" s="11">
        <f>VLOOKUP(LEFT(B1170,5),[1]Percents!$C:$M,3,FALSE)</f>
        <v>0.70594999999999997</v>
      </c>
      <c r="K1170" s="13">
        <f t="shared" si="19"/>
        <v>387.1359205</v>
      </c>
      <c r="L1170" s="22"/>
    </row>
    <row r="1171" spans="1:12" s="40" customFormat="1" ht="14.25" customHeight="1" x14ac:dyDescent="0.25">
      <c r="A1171" s="38" t="s">
        <v>213</v>
      </c>
      <c r="B1171" s="38" t="s">
        <v>61</v>
      </c>
      <c r="C1171" s="38" t="s">
        <v>8137</v>
      </c>
      <c r="D1171" s="38" t="s">
        <v>8138</v>
      </c>
      <c r="E1171" s="38" t="s">
        <v>461</v>
      </c>
      <c r="F1171" s="38" t="s">
        <v>8139</v>
      </c>
      <c r="G1171" s="38" t="s">
        <v>7995</v>
      </c>
      <c r="H1171" s="38" t="s">
        <v>2665</v>
      </c>
      <c r="I1171" s="39">
        <v>4863.3</v>
      </c>
      <c r="J1171" s="11">
        <f>VLOOKUP(LEFT(B1171,5),[1]Percents!$C:$M,3,FALSE)</f>
        <v>0.91395000000000004</v>
      </c>
      <c r="K1171" s="13">
        <f t="shared" si="19"/>
        <v>4444.8130350000001</v>
      </c>
      <c r="L1171" s="22"/>
    </row>
    <row r="1172" spans="1:12" s="40" customFormat="1" ht="14.25" customHeight="1" x14ac:dyDescent="0.25">
      <c r="A1172" s="38" t="s">
        <v>213</v>
      </c>
      <c r="B1172" s="38" t="s">
        <v>1615</v>
      </c>
      <c r="C1172" s="38" t="s">
        <v>7902</v>
      </c>
      <c r="D1172" s="38" t="s">
        <v>7903</v>
      </c>
      <c r="E1172" s="38" t="s">
        <v>7904</v>
      </c>
      <c r="F1172" s="38" t="s">
        <v>7905</v>
      </c>
      <c r="G1172" s="38" t="s">
        <v>7869</v>
      </c>
      <c r="H1172" s="38" t="s">
        <v>2665</v>
      </c>
      <c r="I1172" s="39">
        <v>7901.65</v>
      </c>
      <c r="J1172" s="11">
        <f>VLOOKUP(LEFT(B1172,5),[1]Percents!$C:$M,3,FALSE)</f>
        <v>0.70594999999999997</v>
      </c>
      <c r="K1172" s="13">
        <f t="shared" si="19"/>
        <v>5578.1698174999992</v>
      </c>
      <c r="L1172" s="22"/>
    </row>
    <row r="1173" spans="1:12" s="40" customFormat="1" ht="14.25" customHeight="1" x14ac:dyDescent="0.25">
      <c r="A1173" s="38" t="s">
        <v>213</v>
      </c>
      <c r="B1173" s="38" t="s">
        <v>53</v>
      </c>
      <c r="C1173" s="38" t="s">
        <v>7906</v>
      </c>
      <c r="D1173" s="38" t="s">
        <v>7907</v>
      </c>
      <c r="E1173" s="38" t="s">
        <v>538</v>
      </c>
      <c r="F1173" s="38" t="s">
        <v>7908</v>
      </c>
      <c r="G1173" s="38" t="s">
        <v>7869</v>
      </c>
      <c r="H1173" s="38" t="s">
        <v>2665</v>
      </c>
      <c r="I1173" s="39">
        <v>10431.530000000001</v>
      </c>
      <c r="J1173" s="11">
        <f>VLOOKUP(LEFT(B1173,5),[1]Percents!$C:$M,3,FALSE)</f>
        <v>0.91395000000000004</v>
      </c>
      <c r="K1173" s="13">
        <f t="shared" si="19"/>
        <v>9533.8968435000006</v>
      </c>
      <c r="L1173" s="22"/>
    </row>
    <row r="1174" spans="1:12" s="40" customFormat="1" ht="14.25" customHeight="1" x14ac:dyDescent="0.25">
      <c r="A1174" s="38" t="s">
        <v>213</v>
      </c>
      <c r="B1174" s="38" t="s">
        <v>94</v>
      </c>
      <c r="C1174" s="38" t="s">
        <v>7909</v>
      </c>
      <c r="D1174" s="38" t="s">
        <v>7910</v>
      </c>
      <c r="E1174" s="38" t="s">
        <v>404</v>
      </c>
      <c r="F1174" s="38" t="s">
        <v>7911</v>
      </c>
      <c r="G1174" s="38" t="s">
        <v>7661</v>
      </c>
      <c r="H1174" s="38" t="s">
        <v>2665</v>
      </c>
      <c r="I1174" s="39">
        <v>4526.63</v>
      </c>
      <c r="J1174" s="11">
        <f>VLOOKUP(LEFT(B1174,5),[1]Percents!$C:$M,3,FALSE)</f>
        <v>0.91395000000000004</v>
      </c>
      <c r="K1174" s="13">
        <f t="shared" si="19"/>
        <v>4137.1134885000001</v>
      </c>
      <c r="L1174" s="22"/>
    </row>
    <row r="1175" spans="1:12" s="40" customFormat="1" ht="14.25" customHeight="1" x14ac:dyDescent="0.25">
      <c r="A1175" s="38" t="s">
        <v>213</v>
      </c>
      <c r="B1175" s="38" t="s">
        <v>211</v>
      </c>
      <c r="C1175" s="38" t="s">
        <v>7912</v>
      </c>
      <c r="D1175" s="38" t="s">
        <v>7913</v>
      </c>
      <c r="E1175" s="38" t="s">
        <v>352</v>
      </c>
      <c r="F1175" s="38" t="s">
        <v>7914</v>
      </c>
      <c r="G1175" s="38" t="s">
        <v>7869</v>
      </c>
      <c r="H1175" s="38" t="s">
        <v>2665</v>
      </c>
      <c r="I1175" s="39">
        <v>3777.07</v>
      </c>
      <c r="J1175" s="11">
        <f>VLOOKUP(LEFT(B1175,5),[1]Percents!$C:$M,3,FALSE)</f>
        <v>0.91395000000000004</v>
      </c>
      <c r="K1175" s="13">
        <f t="shared" si="19"/>
        <v>3452.0531265000004</v>
      </c>
      <c r="L1175" s="22"/>
    </row>
    <row r="1176" spans="1:12" s="40" customFormat="1" ht="14.25" customHeight="1" x14ac:dyDescent="0.25">
      <c r="A1176" s="38" t="s">
        <v>213</v>
      </c>
      <c r="B1176" s="38" t="s">
        <v>162</v>
      </c>
      <c r="C1176" s="38" t="s">
        <v>8639</v>
      </c>
      <c r="D1176" s="38" t="s">
        <v>8640</v>
      </c>
      <c r="E1176" s="38" t="s">
        <v>1307</v>
      </c>
      <c r="F1176" s="38" t="s">
        <v>8641</v>
      </c>
      <c r="G1176" s="38" t="s">
        <v>7869</v>
      </c>
      <c r="H1176" s="38" t="s">
        <v>2665</v>
      </c>
      <c r="I1176" s="39">
        <v>2494.7199999999998</v>
      </c>
      <c r="J1176" s="11">
        <f>VLOOKUP(LEFT(B1176,5),[1]Percents!$C:$M,3,FALSE)</f>
        <v>0.70594999999999997</v>
      </c>
      <c r="K1176" s="13">
        <f t="shared" si="19"/>
        <v>1761.1475839999998</v>
      </c>
      <c r="L1176" s="22"/>
    </row>
    <row r="1177" spans="1:12" s="40" customFormat="1" ht="14.25" customHeight="1" x14ac:dyDescent="0.25">
      <c r="A1177" s="38" t="s">
        <v>141</v>
      </c>
      <c r="B1177" s="38" t="s">
        <v>111</v>
      </c>
      <c r="C1177" s="38" t="s">
        <v>7915</v>
      </c>
      <c r="D1177" s="38" t="s">
        <v>7916</v>
      </c>
      <c r="E1177" s="38" t="s">
        <v>1139</v>
      </c>
      <c r="F1177" s="38" t="s">
        <v>7917</v>
      </c>
      <c r="G1177" s="38" t="s">
        <v>7869</v>
      </c>
      <c r="H1177" s="38" t="s">
        <v>2665</v>
      </c>
      <c r="I1177" s="39">
        <v>12676.65</v>
      </c>
      <c r="J1177" s="11">
        <f>VLOOKUP(LEFT(B1177,5),[1]Percents!$C:$M,3,FALSE)</f>
        <v>0.1905</v>
      </c>
      <c r="K1177" s="13">
        <f t="shared" si="19"/>
        <v>2414.9018249999999</v>
      </c>
      <c r="L1177" s="22"/>
    </row>
    <row r="1178" spans="1:12" s="40" customFormat="1" ht="14.25" customHeight="1" x14ac:dyDescent="0.25">
      <c r="A1178" s="38" t="s">
        <v>213</v>
      </c>
      <c r="B1178" s="38" t="s">
        <v>42</v>
      </c>
      <c r="C1178" s="38" t="s">
        <v>8140</v>
      </c>
      <c r="D1178" s="38" t="s">
        <v>8141</v>
      </c>
      <c r="E1178" s="38" t="s">
        <v>8142</v>
      </c>
      <c r="F1178" s="38" t="s">
        <v>8143</v>
      </c>
      <c r="G1178" s="38" t="s">
        <v>8076</v>
      </c>
      <c r="H1178" s="38" t="s">
        <v>2665</v>
      </c>
      <c r="I1178" s="39">
        <v>13245.18</v>
      </c>
      <c r="J1178" s="11">
        <f>VLOOKUP(LEFT(B1178,5),[1]Percents!$C:$M,3,FALSE)</f>
        <v>0.70594999999999997</v>
      </c>
      <c r="K1178" s="13">
        <f t="shared" si="19"/>
        <v>9350.4348209999989</v>
      </c>
      <c r="L1178" s="22"/>
    </row>
    <row r="1179" spans="1:12" s="40" customFormat="1" ht="14.25" customHeight="1" x14ac:dyDescent="0.25">
      <c r="A1179" s="38" t="s">
        <v>213</v>
      </c>
      <c r="B1179" s="38" t="s">
        <v>94</v>
      </c>
      <c r="C1179" s="38" t="s">
        <v>7918</v>
      </c>
      <c r="D1179" s="38" t="s">
        <v>7919</v>
      </c>
      <c r="E1179" s="38" t="s">
        <v>404</v>
      </c>
      <c r="F1179" s="38" t="s">
        <v>7920</v>
      </c>
      <c r="G1179" s="38" t="s">
        <v>7921</v>
      </c>
      <c r="H1179" s="38" t="s">
        <v>2665</v>
      </c>
      <c r="I1179" s="39">
        <v>16465.75</v>
      </c>
      <c r="J1179" s="11">
        <f>VLOOKUP(LEFT(B1179,5),[1]Percents!$C:$M,3,FALSE)</f>
        <v>0.91395000000000004</v>
      </c>
      <c r="K1179" s="13">
        <f t="shared" si="19"/>
        <v>15048.8722125</v>
      </c>
      <c r="L1179" s="22"/>
    </row>
    <row r="1180" spans="1:12" s="40" customFormat="1" ht="14.25" customHeight="1" x14ac:dyDescent="0.25">
      <c r="A1180" s="38" t="s">
        <v>213</v>
      </c>
      <c r="B1180" s="38" t="s">
        <v>21</v>
      </c>
      <c r="C1180" s="38" t="s">
        <v>8144</v>
      </c>
      <c r="D1180" s="38" t="s">
        <v>8145</v>
      </c>
      <c r="E1180" s="38" t="s">
        <v>2906</v>
      </c>
      <c r="F1180" s="38" t="s">
        <v>8146</v>
      </c>
      <c r="G1180" s="38" t="s">
        <v>6092</v>
      </c>
      <c r="H1180" s="38" t="s">
        <v>2665</v>
      </c>
      <c r="I1180" s="39">
        <v>807.98</v>
      </c>
      <c r="J1180" s="11">
        <f>VLOOKUP(LEFT(B1180,5),[1]Percents!$C:$M,3,FALSE)</f>
        <v>0.70594999999999997</v>
      </c>
      <c r="K1180" s="13">
        <f t="shared" si="19"/>
        <v>570.39348099999995</v>
      </c>
      <c r="L1180" s="22"/>
    </row>
    <row r="1181" spans="1:12" s="40" customFormat="1" ht="14.25" customHeight="1" x14ac:dyDescent="0.25">
      <c r="A1181" s="38" t="s">
        <v>213</v>
      </c>
      <c r="B1181" s="38" t="s">
        <v>21</v>
      </c>
      <c r="C1181" s="38" t="s">
        <v>8144</v>
      </c>
      <c r="D1181" s="38" t="s">
        <v>8145</v>
      </c>
      <c r="E1181" s="38" t="s">
        <v>2906</v>
      </c>
      <c r="F1181" s="38" t="s">
        <v>8146</v>
      </c>
      <c r="G1181" s="38" t="s">
        <v>7869</v>
      </c>
      <c r="H1181" s="38" t="s">
        <v>2665</v>
      </c>
      <c r="I1181" s="39">
        <v>0</v>
      </c>
      <c r="J1181" s="11">
        <f>VLOOKUP(LEFT(B1181,5),[1]Percents!$C:$M,3,FALSE)</f>
        <v>0.70594999999999997</v>
      </c>
      <c r="K1181" s="13">
        <f t="shared" si="19"/>
        <v>0</v>
      </c>
      <c r="L1181" s="22"/>
    </row>
    <row r="1182" spans="1:12" s="40" customFormat="1" ht="14.25" customHeight="1" x14ac:dyDescent="0.25">
      <c r="A1182" s="38" t="s">
        <v>213</v>
      </c>
      <c r="B1182" s="38" t="s">
        <v>21</v>
      </c>
      <c r="C1182" s="38" t="s">
        <v>10667</v>
      </c>
      <c r="D1182" s="38" t="s">
        <v>10668</v>
      </c>
      <c r="E1182" s="38" t="s">
        <v>2906</v>
      </c>
      <c r="F1182" s="38" t="s">
        <v>8146</v>
      </c>
      <c r="G1182" s="38" t="s">
        <v>9905</v>
      </c>
      <c r="H1182" s="38" t="s">
        <v>2665</v>
      </c>
      <c r="I1182" s="39">
        <v>11541.91</v>
      </c>
      <c r="J1182" s="11">
        <f>VLOOKUP(LEFT(B1182,5),[1]Percents!$C:$M,3,FALSE)</f>
        <v>0.70594999999999997</v>
      </c>
      <c r="K1182" s="13">
        <f t="shared" si="19"/>
        <v>8148.0113644999992</v>
      </c>
      <c r="L1182" s="22"/>
    </row>
    <row r="1183" spans="1:12" s="40" customFormat="1" ht="14.25" customHeight="1" x14ac:dyDescent="0.25">
      <c r="A1183" s="38" t="s">
        <v>213</v>
      </c>
      <c r="B1183" s="38" t="s">
        <v>57</v>
      </c>
      <c r="C1183" s="38" t="s">
        <v>8147</v>
      </c>
      <c r="D1183" s="38" t="s">
        <v>8148</v>
      </c>
      <c r="E1183" s="38" t="s">
        <v>288</v>
      </c>
      <c r="F1183" s="38" t="s">
        <v>8149</v>
      </c>
      <c r="G1183" s="38" t="s">
        <v>8076</v>
      </c>
      <c r="H1183" s="38" t="s">
        <v>2665</v>
      </c>
      <c r="I1183" s="39">
        <v>1293.6199999999999</v>
      </c>
      <c r="J1183" s="11">
        <f>VLOOKUP(LEFT(B1183,5),[1]Percents!$C:$M,3,FALSE)</f>
        <v>0.91395000000000004</v>
      </c>
      <c r="K1183" s="13">
        <f t="shared" si="19"/>
        <v>1182.303999</v>
      </c>
      <c r="L1183" s="22"/>
    </row>
    <row r="1184" spans="1:12" s="40" customFormat="1" ht="14.25" customHeight="1" x14ac:dyDescent="0.25">
      <c r="A1184" s="38" t="s">
        <v>213</v>
      </c>
      <c r="B1184" s="38" t="s">
        <v>195</v>
      </c>
      <c r="C1184" s="38" t="s">
        <v>8150</v>
      </c>
      <c r="D1184" s="38" t="s">
        <v>8151</v>
      </c>
      <c r="E1184" s="38" t="s">
        <v>157</v>
      </c>
      <c r="F1184" s="38" t="s">
        <v>8152</v>
      </c>
      <c r="G1184" s="38" t="s">
        <v>8076</v>
      </c>
      <c r="H1184" s="38" t="s">
        <v>2665</v>
      </c>
      <c r="I1184" s="39">
        <v>14569.05</v>
      </c>
      <c r="J1184" s="11">
        <f>VLOOKUP(LEFT(B1184,5),[1]Percents!$C:$M,3,FALSE)</f>
        <v>0.91395000000000004</v>
      </c>
      <c r="K1184" s="13">
        <f t="shared" si="19"/>
        <v>13315.3832475</v>
      </c>
      <c r="L1184" s="22"/>
    </row>
    <row r="1185" spans="1:12" s="40" customFormat="1" ht="14.25" customHeight="1" x14ac:dyDescent="0.25">
      <c r="A1185" s="38" t="s">
        <v>242</v>
      </c>
      <c r="B1185" s="38" t="s">
        <v>176</v>
      </c>
      <c r="C1185" s="38" t="s">
        <v>9376</v>
      </c>
      <c r="D1185" s="38" t="s">
        <v>9377</v>
      </c>
      <c r="E1185" s="38" t="s">
        <v>3670</v>
      </c>
      <c r="F1185" s="38" t="s">
        <v>9378</v>
      </c>
      <c r="G1185" s="38" t="s">
        <v>8076</v>
      </c>
      <c r="H1185" s="38" t="s">
        <v>2665</v>
      </c>
      <c r="I1185" s="39">
        <v>1904.26</v>
      </c>
      <c r="J1185" s="11">
        <f>VLOOKUP(LEFT(B1185,5),[1]Percents!$C:$M,3,FALSE)</f>
        <v>0.96416999999999997</v>
      </c>
      <c r="K1185" s="13">
        <f t="shared" si="19"/>
        <v>1836.0303641999999</v>
      </c>
      <c r="L1185" s="22"/>
    </row>
    <row r="1186" spans="1:12" s="40" customFormat="1" ht="14.25" customHeight="1" x14ac:dyDescent="0.25">
      <c r="A1186" s="38" t="s">
        <v>213</v>
      </c>
      <c r="B1186" s="38" t="s">
        <v>53</v>
      </c>
      <c r="C1186" s="38" t="s">
        <v>8153</v>
      </c>
      <c r="D1186" s="38" t="s">
        <v>8154</v>
      </c>
      <c r="E1186" s="38" t="s">
        <v>8155</v>
      </c>
      <c r="F1186" s="38" t="s">
        <v>8156</v>
      </c>
      <c r="G1186" s="38" t="s">
        <v>8157</v>
      </c>
      <c r="H1186" s="38" t="s">
        <v>2665</v>
      </c>
      <c r="I1186" s="39">
        <v>9298.69</v>
      </c>
      <c r="J1186" s="11">
        <f>VLOOKUP(LEFT(B1186,5),[1]Percents!$C:$M,3,FALSE)</f>
        <v>0.91395000000000004</v>
      </c>
      <c r="K1186" s="13">
        <f t="shared" si="19"/>
        <v>8498.5377255000003</v>
      </c>
      <c r="L1186" s="22"/>
    </row>
    <row r="1187" spans="1:12" s="40" customFormat="1" ht="14.25" customHeight="1" x14ac:dyDescent="0.25">
      <c r="A1187" s="38" t="s">
        <v>141</v>
      </c>
      <c r="B1187" s="38" t="s">
        <v>111</v>
      </c>
      <c r="C1187" s="38" t="s">
        <v>8158</v>
      </c>
      <c r="D1187" s="38" t="s">
        <v>8159</v>
      </c>
      <c r="E1187" s="38" t="s">
        <v>2627</v>
      </c>
      <c r="F1187" s="38" t="s">
        <v>8160</v>
      </c>
      <c r="G1187" s="38" t="s">
        <v>8076</v>
      </c>
      <c r="H1187" s="38" t="s">
        <v>2665</v>
      </c>
      <c r="I1187" s="39">
        <v>15535.1</v>
      </c>
      <c r="J1187" s="11">
        <f>VLOOKUP(LEFT(B1187,5),[1]Percents!$C:$M,3,FALSE)</f>
        <v>0.1905</v>
      </c>
      <c r="K1187" s="13">
        <f t="shared" si="19"/>
        <v>2959.4365499999999</v>
      </c>
      <c r="L1187" s="22"/>
    </row>
    <row r="1188" spans="1:12" s="40" customFormat="1" ht="14.25" customHeight="1" x14ac:dyDescent="0.25">
      <c r="A1188" s="38" t="s">
        <v>141</v>
      </c>
      <c r="B1188" s="38" t="s">
        <v>111</v>
      </c>
      <c r="C1188" s="38" t="s">
        <v>9379</v>
      </c>
      <c r="D1188" s="38" t="s">
        <v>9380</v>
      </c>
      <c r="E1188" s="38" t="s">
        <v>804</v>
      </c>
      <c r="F1188" s="38" t="s">
        <v>9381</v>
      </c>
      <c r="G1188" s="38" t="s">
        <v>8076</v>
      </c>
      <c r="H1188" s="38" t="s">
        <v>2665</v>
      </c>
      <c r="I1188" s="39">
        <v>8525.34</v>
      </c>
      <c r="J1188" s="11">
        <f>VLOOKUP(LEFT(B1188,5),[1]Percents!$C:$M,3,FALSE)</f>
        <v>0.1905</v>
      </c>
      <c r="K1188" s="13">
        <f t="shared" si="19"/>
        <v>1624.07727</v>
      </c>
      <c r="L1188" s="22"/>
    </row>
    <row r="1189" spans="1:12" s="40" customFormat="1" ht="14.25" customHeight="1" x14ac:dyDescent="0.25">
      <c r="A1189" s="38" t="s">
        <v>213</v>
      </c>
      <c r="B1189" s="38" t="s">
        <v>148</v>
      </c>
      <c r="C1189" s="38" t="s">
        <v>9924</v>
      </c>
      <c r="D1189" s="38" t="s">
        <v>9925</v>
      </c>
      <c r="E1189" s="38" t="s">
        <v>149</v>
      </c>
      <c r="F1189" s="38" t="s">
        <v>8163</v>
      </c>
      <c r="G1189" s="38" t="s">
        <v>8076</v>
      </c>
      <c r="H1189" s="38" t="s">
        <v>2665</v>
      </c>
      <c r="I1189" s="39">
        <v>3391.43</v>
      </c>
      <c r="J1189" s="11">
        <f>VLOOKUP(LEFT(B1189,5),[1]Percents!$C:$M,3,FALSE)</f>
        <v>0.70594999999999997</v>
      </c>
      <c r="K1189" s="13">
        <f t="shared" si="19"/>
        <v>2394.1800085</v>
      </c>
      <c r="L1189" s="22"/>
    </row>
    <row r="1190" spans="1:12" s="40" customFormat="1" ht="14.25" customHeight="1" x14ac:dyDescent="0.25">
      <c r="A1190" s="38" t="s">
        <v>213</v>
      </c>
      <c r="B1190" s="38" t="s">
        <v>292</v>
      </c>
      <c r="C1190" s="38" t="s">
        <v>8161</v>
      </c>
      <c r="D1190" s="38" t="s">
        <v>8162</v>
      </c>
      <c r="E1190" s="38" t="s">
        <v>168</v>
      </c>
      <c r="F1190" s="38" t="s">
        <v>8163</v>
      </c>
      <c r="G1190" s="38" t="s">
        <v>8076</v>
      </c>
      <c r="H1190" s="38" t="s">
        <v>2665</v>
      </c>
      <c r="I1190" s="39">
        <v>0</v>
      </c>
      <c r="J1190" s="11">
        <f>VLOOKUP(LEFT(B1190,5),[1]Percents!$C:$M,3,FALSE)</f>
        <v>0.70594999999999997</v>
      </c>
      <c r="K1190" s="13">
        <f t="shared" si="19"/>
        <v>0</v>
      </c>
      <c r="L1190" s="22"/>
    </row>
    <row r="1191" spans="1:12" s="40" customFormat="1" ht="14.25" customHeight="1" x14ac:dyDescent="0.25">
      <c r="A1191" s="38" t="s">
        <v>213</v>
      </c>
      <c r="B1191" s="38" t="s">
        <v>53</v>
      </c>
      <c r="C1191" s="38" t="s">
        <v>9382</v>
      </c>
      <c r="D1191" s="38" t="s">
        <v>9383</v>
      </c>
      <c r="E1191" s="38" t="s">
        <v>1612</v>
      </c>
      <c r="F1191" s="38" t="s">
        <v>9384</v>
      </c>
      <c r="G1191" s="38" t="s">
        <v>8589</v>
      </c>
      <c r="H1191" s="38" t="s">
        <v>2665</v>
      </c>
      <c r="I1191" s="39">
        <v>8095.1</v>
      </c>
      <c r="J1191" s="11">
        <f>VLOOKUP(LEFT(B1191,5),[1]Percents!$C:$M,3,FALSE)</f>
        <v>0.91395000000000004</v>
      </c>
      <c r="K1191" s="13">
        <f t="shared" si="19"/>
        <v>7398.5166450000006</v>
      </c>
      <c r="L1191" s="22"/>
    </row>
    <row r="1192" spans="1:12" s="40" customFormat="1" ht="14.25" customHeight="1" x14ac:dyDescent="0.25">
      <c r="A1192" s="38" t="s">
        <v>213</v>
      </c>
      <c r="B1192" s="38" t="s">
        <v>94</v>
      </c>
      <c r="C1192" s="38" t="s">
        <v>10434</v>
      </c>
      <c r="D1192" s="38" t="s">
        <v>10435</v>
      </c>
      <c r="E1192" s="38" t="s">
        <v>96</v>
      </c>
      <c r="F1192" s="38" t="s">
        <v>9384</v>
      </c>
      <c r="G1192" s="38" t="s">
        <v>8589</v>
      </c>
      <c r="H1192" s="38" t="s">
        <v>2665</v>
      </c>
      <c r="I1192" s="39">
        <v>5731.95</v>
      </c>
      <c r="J1192" s="11">
        <f>VLOOKUP(LEFT(B1192,5),[1]Percents!$C:$M,3,FALSE)</f>
        <v>0.91395000000000004</v>
      </c>
      <c r="K1192" s="13">
        <f t="shared" si="19"/>
        <v>5238.7157024999997</v>
      </c>
      <c r="L1192" s="22"/>
    </row>
    <row r="1193" spans="1:12" s="40" customFormat="1" ht="14.25" customHeight="1" x14ac:dyDescent="0.25">
      <c r="A1193" s="38" t="s">
        <v>213</v>
      </c>
      <c r="B1193" s="38" t="s">
        <v>53</v>
      </c>
      <c r="C1193" s="38" t="s">
        <v>8164</v>
      </c>
      <c r="D1193" s="38" t="s">
        <v>8165</v>
      </c>
      <c r="E1193" s="38" t="s">
        <v>405</v>
      </c>
      <c r="F1193" s="38" t="s">
        <v>8166</v>
      </c>
      <c r="G1193" s="38" t="s">
        <v>8076</v>
      </c>
      <c r="H1193" s="38" t="s">
        <v>2665</v>
      </c>
      <c r="I1193" s="39">
        <v>344.48</v>
      </c>
      <c r="J1193" s="11">
        <f>VLOOKUP(LEFT(B1193,5),[1]Percents!$C:$M,3,FALSE)</f>
        <v>0.91395000000000004</v>
      </c>
      <c r="K1193" s="13">
        <f t="shared" si="19"/>
        <v>314.83749600000004</v>
      </c>
      <c r="L1193" s="22"/>
    </row>
    <row r="1194" spans="1:12" s="40" customFormat="1" ht="14.25" customHeight="1" x14ac:dyDescent="0.25">
      <c r="A1194" s="38" t="s">
        <v>213</v>
      </c>
      <c r="B1194" s="38" t="s">
        <v>226</v>
      </c>
      <c r="C1194" s="38" t="s">
        <v>8167</v>
      </c>
      <c r="D1194" s="38" t="s">
        <v>8168</v>
      </c>
      <c r="E1194" s="38" t="s">
        <v>59</v>
      </c>
      <c r="F1194" s="38" t="s">
        <v>8169</v>
      </c>
      <c r="G1194" s="38" t="s">
        <v>8076</v>
      </c>
      <c r="H1194" s="38" t="s">
        <v>2665</v>
      </c>
      <c r="I1194" s="39">
        <v>35832.769999999997</v>
      </c>
      <c r="J1194" s="11">
        <f>VLOOKUP(LEFT(B1194,5),[1]Percents!$C:$M,3,FALSE)</f>
        <v>0.91395000000000004</v>
      </c>
      <c r="K1194" s="13">
        <f t="shared" si="19"/>
        <v>32749.360141499998</v>
      </c>
      <c r="L1194" s="22"/>
    </row>
    <row r="1195" spans="1:12" s="40" customFormat="1" ht="14.25" customHeight="1" x14ac:dyDescent="0.25">
      <c r="A1195" s="38" t="s">
        <v>213</v>
      </c>
      <c r="B1195" s="38" t="s">
        <v>147</v>
      </c>
      <c r="C1195" s="38" t="s">
        <v>8642</v>
      </c>
      <c r="D1195" s="38" t="s">
        <v>8643</v>
      </c>
      <c r="E1195" s="38" t="s">
        <v>8644</v>
      </c>
      <c r="F1195" s="38" t="s">
        <v>8645</v>
      </c>
      <c r="G1195" s="38" t="s">
        <v>8076</v>
      </c>
      <c r="H1195" s="38" t="s">
        <v>2665</v>
      </c>
      <c r="I1195" s="39">
        <v>7562.9</v>
      </c>
      <c r="J1195" s="11">
        <f>VLOOKUP(LEFT(B1195,5),[1]Percents!$C:$M,3,FALSE)</f>
        <v>0.91395000000000004</v>
      </c>
      <c r="K1195" s="13">
        <f t="shared" si="19"/>
        <v>6912.1124550000004</v>
      </c>
      <c r="L1195" s="22"/>
    </row>
    <row r="1196" spans="1:12" s="40" customFormat="1" ht="14.25" customHeight="1" x14ac:dyDescent="0.25">
      <c r="A1196" s="38" t="s">
        <v>242</v>
      </c>
      <c r="B1196" s="38" t="s">
        <v>423</v>
      </c>
      <c r="C1196" s="38" t="s">
        <v>8646</v>
      </c>
      <c r="D1196" s="38" t="s">
        <v>8647</v>
      </c>
      <c r="E1196" s="38" t="s">
        <v>8648</v>
      </c>
      <c r="F1196" s="38" t="s">
        <v>8649</v>
      </c>
      <c r="G1196" s="38" t="s">
        <v>8650</v>
      </c>
      <c r="H1196" s="38" t="s">
        <v>2665</v>
      </c>
      <c r="I1196" s="39">
        <v>6622.8899999999994</v>
      </c>
      <c r="J1196" s="11">
        <f>VLOOKUP(LEFT(B1196,5),[1]Percents!$C:$M,3,FALSE)</f>
        <v>0.96416999999999997</v>
      </c>
      <c r="K1196" s="13">
        <f t="shared" si="19"/>
        <v>6385.5918512999997</v>
      </c>
      <c r="L1196" s="22"/>
    </row>
    <row r="1197" spans="1:12" s="40" customFormat="1" ht="14.25" customHeight="1" x14ac:dyDescent="0.25">
      <c r="A1197" s="38" t="s">
        <v>141</v>
      </c>
      <c r="B1197" s="38" t="s">
        <v>111</v>
      </c>
      <c r="C1197" s="38" t="s">
        <v>8170</v>
      </c>
      <c r="D1197" s="38" t="s">
        <v>8171</v>
      </c>
      <c r="E1197" s="38" t="s">
        <v>379</v>
      </c>
      <c r="F1197" s="38" t="s">
        <v>8172</v>
      </c>
      <c r="G1197" s="38" t="s">
        <v>8076</v>
      </c>
      <c r="H1197" s="38" t="s">
        <v>2665</v>
      </c>
      <c r="I1197" s="39">
        <v>13456.93</v>
      </c>
      <c r="J1197" s="11">
        <f>VLOOKUP(LEFT(B1197,5),[1]Percents!$C:$M,3,FALSE)</f>
        <v>0.1905</v>
      </c>
      <c r="K1197" s="13">
        <f t="shared" si="19"/>
        <v>2563.545165</v>
      </c>
      <c r="L1197" s="22"/>
    </row>
    <row r="1198" spans="1:12" s="40" customFormat="1" ht="14.25" customHeight="1" x14ac:dyDescent="0.25">
      <c r="A1198" s="38" t="s">
        <v>213</v>
      </c>
      <c r="B1198" s="38" t="s">
        <v>21</v>
      </c>
      <c r="C1198" s="38" t="s">
        <v>8173</v>
      </c>
      <c r="D1198" s="38" t="s">
        <v>8174</v>
      </c>
      <c r="E1198" s="38" t="s">
        <v>10436</v>
      </c>
      <c r="F1198" s="38" t="s">
        <v>8175</v>
      </c>
      <c r="G1198" s="38" t="s">
        <v>8176</v>
      </c>
      <c r="H1198" s="38" t="s">
        <v>2665</v>
      </c>
      <c r="I1198" s="39">
        <v>837.67</v>
      </c>
      <c r="J1198" s="11">
        <f>VLOOKUP(LEFT(B1198,5),[1]Percents!$C:$M,3,FALSE)</f>
        <v>0.70594999999999997</v>
      </c>
      <c r="K1198" s="13">
        <f t="shared" si="19"/>
        <v>591.35313649999989</v>
      </c>
      <c r="L1198" s="22"/>
    </row>
    <row r="1199" spans="1:12" s="40" customFormat="1" ht="14.25" customHeight="1" x14ac:dyDescent="0.25">
      <c r="A1199" s="38" t="s">
        <v>141</v>
      </c>
      <c r="B1199" s="38" t="s">
        <v>111</v>
      </c>
      <c r="C1199" s="38" t="s">
        <v>8177</v>
      </c>
      <c r="D1199" s="38" t="s">
        <v>8178</v>
      </c>
      <c r="E1199" s="38" t="s">
        <v>275</v>
      </c>
      <c r="F1199" s="38" t="s">
        <v>8179</v>
      </c>
      <c r="G1199" s="38" t="s">
        <v>8180</v>
      </c>
      <c r="H1199" s="38" t="s">
        <v>2665</v>
      </c>
      <c r="I1199" s="39">
        <v>4515.82</v>
      </c>
      <c r="J1199" s="11">
        <f>VLOOKUP(LEFT(B1199,5),[1]Percents!$C:$M,3,FALSE)</f>
        <v>0.1905</v>
      </c>
      <c r="K1199" s="13">
        <f t="shared" si="19"/>
        <v>860.26370999999995</v>
      </c>
      <c r="L1199" s="22"/>
    </row>
    <row r="1200" spans="1:12" s="40" customFormat="1" ht="14.25" customHeight="1" x14ac:dyDescent="0.25">
      <c r="A1200" s="38" t="s">
        <v>213</v>
      </c>
      <c r="B1200" s="38" t="s">
        <v>53</v>
      </c>
      <c r="C1200" s="38" t="s">
        <v>8651</v>
      </c>
      <c r="D1200" s="38" t="s">
        <v>8652</v>
      </c>
      <c r="E1200" s="38" t="s">
        <v>6699</v>
      </c>
      <c r="F1200" s="38" t="s">
        <v>8653</v>
      </c>
      <c r="G1200" s="38" t="s">
        <v>8589</v>
      </c>
      <c r="H1200" s="38" t="s">
        <v>2665</v>
      </c>
      <c r="I1200" s="39">
        <v>9966.44</v>
      </c>
      <c r="J1200" s="11">
        <f>VLOOKUP(LEFT(B1200,5),[1]Percents!$C:$M,3,FALSE)</f>
        <v>0.91395000000000004</v>
      </c>
      <c r="K1200" s="13">
        <f t="shared" si="19"/>
        <v>9108.8278380000011</v>
      </c>
      <c r="L1200" s="22"/>
    </row>
    <row r="1201" spans="1:12" s="40" customFormat="1" ht="14.25" customHeight="1" x14ac:dyDescent="0.25">
      <c r="A1201" s="38" t="s">
        <v>213</v>
      </c>
      <c r="B1201" s="38" t="s">
        <v>67</v>
      </c>
      <c r="C1201" s="38" t="s">
        <v>8181</v>
      </c>
      <c r="D1201" s="38" t="s">
        <v>8182</v>
      </c>
      <c r="E1201" s="38" t="s">
        <v>214</v>
      </c>
      <c r="F1201" s="38" t="s">
        <v>8183</v>
      </c>
      <c r="G1201" s="38" t="s">
        <v>8180</v>
      </c>
      <c r="H1201" s="38" t="s">
        <v>2665</v>
      </c>
      <c r="I1201" s="39">
        <v>7932.84</v>
      </c>
      <c r="J1201" s="11">
        <f>VLOOKUP(LEFT(B1201,5),[1]Percents!$C:$M,3,FALSE)</f>
        <v>0.70594999999999997</v>
      </c>
      <c r="K1201" s="13">
        <f t="shared" si="19"/>
        <v>5600.1883980000002</v>
      </c>
      <c r="L1201" s="22"/>
    </row>
    <row r="1202" spans="1:12" s="40" customFormat="1" ht="14.25" customHeight="1" x14ac:dyDescent="0.25">
      <c r="A1202" s="38" t="s">
        <v>213</v>
      </c>
      <c r="B1202" s="38" t="s">
        <v>94</v>
      </c>
      <c r="C1202" s="38" t="s">
        <v>8654</v>
      </c>
      <c r="D1202" s="38" t="s">
        <v>8655</v>
      </c>
      <c r="E1202" s="38" t="s">
        <v>96</v>
      </c>
      <c r="F1202" s="38" t="s">
        <v>8183</v>
      </c>
      <c r="G1202" s="38" t="s">
        <v>8180</v>
      </c>
      <c r="H1202" s="38" t="s">
        <v>2665</v>
      </c>
      <c r="I1202" s="39">
        <v>102.45</v>
      </c>
      <c r="J1202" s="11">
        <f>VLOOKUP(LEFT(B1202,5),[1]Percents!$C:$M,3,FALSE)</f>
        <v>0.91395000000000004</v>
      </c>
      <c r="K1202" s="13">
        <f t="shared" si="19"/>
        <v>93.634177500000007</v>
      </c>
      <c r="L1202" s="22"/>
    </row>
    <row r="1203" spans="1:12" s="40" customFormat="1" ht="14.25" customHeight="1" x14ac:dyDescent="0.25">
      <c r="A1203" s="38" t="s">
        <v>141</v>
      </c>
      <c r="B1203" s="38" t="s">
        <v>111</v>
      </c>
      <c r="C1203" s="38" t="s">
        <v>8656</v>
      </c>
      <c r="D1203" s="38" t="s">
        <v>8657</v>
      </c>
      <c r="E1203" s="38" t="s">
        <v>8658</v>
      </c>
      <c r="F1203" s="38" t="s">
        <v>8659</v>
      </c>
      <c r="G1203" s="38" t="s">
        <v>8180</v>
      </c>
      <c r="H1203" s="38" t="s">
        <v>2665</v>
      </c>
      <c r="I1203" s="39">
        <v>15070.62</v>
      </c>
      <c r="J1203" s="11">
        <f>VLOOKUP(LEFT(B1203,5),[1]Percents!$C:$M,3,FALSE)</f>
        <v>0.1905</v>
      </c>
      <c r="K1203" s="13">
        <f t="shared" si="19"/>
        <v>2870.9531100000004</v>
      </c>
      <c r="L1203" s="22"/>
    </row>
    <row r="1204" spans="1:12" s="40" customFormat="1" ht="14.25" customHeight="1" x14ac:dyDescent="0.25">
      <c r="A1204" s="38" t="s">
        <v>213</v>
      </c>
      <c r="B1204" s="38" t="s">
        <v>919</v>
      </c>
      <c r="C1204" s="38" t="s">
        <v>8660</v>
      </c>
      <c r="D1204" s="38" t="s">
        <v>8661</v>
      </c>
      <c r="E1204" s="38" t="s">
        <v>8662</v>
      </c>
      <c r="F1204" s="38" t="s">
        <v>8663</v>
      </c>
      <c r="G1204" s="38" t="s">
        <v>8664</v>
      </c>
      <c r="H1204" s="38" t="s">
        <v>2665</v>
      </c>
      <c r="I1204" s="39">
        <v>7966.83</v>
      </c>
      <c r="J1204" s="11">
        <f>VLOOKUP(LEFT(B1204,5),[1]Percents!$C:$M,3,FALSE)</f>
        <v>0.70594999999999997</v>
      </c>
      <c r="K1204" s="13">
        <f t="shared" si="19"/>
        <v>5624.1836384999997</v>
      </c>
      <c r="L1204" s="22"/>
    </row>
    <row r="1205" spans="1:12" s="40" customFormat="1" ht="14.25" customHeight="1" x14ac:dyDescent="0.25">
      <c r="A1205" s="38" t="s">
        <v>213</v>
      </c>
      <c r="B1205" s="38" t="s">
        <v>61</v>
      </c>
      <c r="C1205" s="38" t="s">
        <v>8667</v>
      </c>
      <c r="D1205" s="38" t="s">
        <v>8668</v>
      </c>
      <c r="E1205" s="38" t="s">
        <v>493</v>
      </c>
      <c r="F1205" s="38" t="s">
        <v>8669</v>
      </c>
      <c r="G1205" s="38" t="s">
        <v>8589</v>
      </c>
      <c r="H1205" s="38" t="s">
        <v>2665</v>
      </c>
      <c r="I1205" s="39">
        <v>10509.45</v>
      </c>
      <c r="J1205" s="11">
        <f>VLOOKUP(LEFT(B1205,5),[1]Percents!$C:$M,3,FALSE)</f>
        <v>0.91395000000000004</v>
      </c>
      <c r="K1205" s="13">
        <f t="shared" si="19"/>
        <v>9605.1118275000008</v>
      </c>
      <c r="L1205" s="22"/>
    </row>
    <row r="1206" spans="1:12" s="40" customFormat="1" ht="14.25" customHeight="1" x14ac:dyDescent="0.25">
      <c r="A1206" s="38" t="s">
        <v>213</v>
      </c>
      <c r="B1206" s="38" t="s">
        <v>94</v>
      </c>
      <c r="C1206" s="38" t="s">
        <v>9926</v>
      </c>
      <c r="D1206" s="38" t="s">
        <v>9927</v>
      </c>
      <c r="E1206" s="38" t="s">
        <v>829</v>
      </c>
      <c r="F1206" s="38" t="s">
        <v>9928</v>
      </c>
      <c r="G1206" s="38" t="s">
        <v>9320</v>
      </c>
      <c r="H1206" s="38" t="s">
        <v>2665</v>
      </c>
      <c r="I1206" s="39">
        <v>4862.6900000000014</v>
      </c>
      <c r="J1206" s="11">
        <f>VLOOKUP(LEFT(B1206,5),[1]Percents!$C:$M,3,FALSE)</f>
        <v>0.91395000000000004</v>
      </c>
      <c r="K1206" s="13">
        <f t="shared" si="19"/>
        <v>4444.2555255000016</v>
      </c>
      <c r="L1206" s="22"/>
    </row>
    <row r="1207" spans="1:12" s="40" customFormat="1" ht="14.25" customHeight="1" x14ac:dyDescent="0.25">
      <c r="A1207" s="38" t="s">
        <v>213</v>
      </c>
      <c r="B1207" s="38" t="s">
        <v>226</v>
      </c>
      <c r="C1207" s="38" t="s">
        <v>8670</v>
      </c>
      <c r="D1207" s="38" t="s">
        <v>8671</v>
      </c>
      <c r="E1207" s="38" t="s">
        <v>7132</v>
      </c>
      <c r="F1207" s="38" t="s">
        <v>8672</v>
      </c>
      <c r="G1207" s="38" t="s">
        <v>8673</v>
      </c>
      <c r="H1207" s="38" t="s">
        <v>2665</v>
      </c>
      <c r="I1207" s="39">
        <v>0</v>
      </c>
      <c r="J1207" s="11">
        <f>VLOOKUP(LEFT(B1207,5),[1]Percents!$C:$M,3,FALSE)</f>
        <v>0.91395000000000004</v>
      </c>
      <c r="K1207" s="13">
        <f t="shared" si="19"/>
        <v>0</v>
      </c>
      <c r="L1207" s="22"/>
    </row>
    <row r="1208" spans="1:12" s="40" customFormat="1" ht="14.25" customHeight="1" x14ac:dyDescent="0.25">
      <c r="A1208" s="38" t="s">
        <v>213</v>
      </c>
      <c r="B1208" s="38" t="s">
        <v>162</v>
      </c>
      <c r="C1208" s="38" t="s">
        <v>8670</v>
      </c>
      <c r="D1208" s="38" t="s">
        <v>8671</v>
      </c>
      <c r="E1208" s="38" t="s">
        <v>7132</v>
      </c>
      <c r="F1208" s="38" t="s">
        <v>8672</v>
      </c>
      <c r="G1208" s="38" t="s">
        <v>8673</v>
      </c>
      <c r="H1208" s="38" t="s">
        <v>2665</v>
      </c>
      <c r="I1208" s="39">
        <v>9463.19</v>
      </c>
      <c r="J1208" s="11">
        <f>VLOOKUP(LEFT(B1208,5),[1]Percents!$C:$M,3,FALSE)</f>
        <v>0.70594999999999997</v>
      </c>
      <c r="K1208" s="13">
        <f t="shared" si="19"/>
        <v>6680.5389805000004</v>
      </c>
      <c r="L1208" s="22"/>
    </row>
    <row r="1209" spans="1:12" s="40" customFormat="1" ht="14.25" customHeight="1" x14ac:dyDescent="0.25">
      <c r="A1209" s="38" t="s">
        <v>213</v>
      </c>
      <c r="B1209" s="38" t="s">
        <v>211</v>
      </c>
      <c r="C1209" s="38" t="s">
        <v>8674</v>
      </c>
      <c r="D1209" s="38" t="s">
        <v>8675</v>
      </c>
      <c r="E1209" s="38" t="s">
        <v>5430</v>
      </c>
      <c r="F1209" s="38" t="s">
        <v>8676</v>
      </c>
      <c r="G1209" s="38" t="s">
        <v>8589</v>
      </c>
      <c r="H1209" s="38" t="s">
        <v>2665</v>
      </c>
      <c r="I1209" s="39">
        <v>13703.72</v>
      </c>
      <c r="J1209" s="11">
        <f>VLOOKUP(LEFT(B1209,5),[1]Percents!$C:$M,3,FALSE)</f>
        <v>0.91395000000000004</v>
      </c>
      <c r="K1209" s="13">
        <f t="shared" si="19"/>
        <v>12524.514894</v>
      </c>
      <c r="L1209" s="22"/>
    </row>
    <row r="1210" spans="1:12" s="40" customFormat="1" ht="14.25" customHeight="1" x14ac:dyDescent="0.25">
      <c r="A1210" s="38" t="s">
        <v>213</v>
      </c>
      <c r="B1210" s="38" t="s">
        <v>225</v>
      </c>
      <c r="C1210" s="38" t="s">
        <v>8677</v>
      </c>
      <c r="D1210" s="38" t="s">
        <v>8678</v>
      </c>
      <c r="E1210" s="38" t="s">
        <v>8679</v>
      </c>
      <c r="F1210" s="38" t="s">
        <v>8680</v>
      </c>
      <c r="G1210" s="38" t="s">
        <v>8681</v>
      </c>
      <c r="H1210" s="38" t="s">
        <v>2665</v>
      </c>
      <c r="I1210" s="39">
        <v>8072.32</v>
      </c>
      <c r="J1210" s="11">
        <f>VLOOKUP(LEFT(B1210,5),[1]Percents!$C:$M,3,FALSE)</f>
        <v>0.70594999999999997</v>
      </c>
      <c r="K1210" s="13">
        <f t="shared" si="19"/>
        <v>5698.6543039999997</v>
      </c>
      <c r="L1210" s="22"/>
    </row>
    <row r="1211" spans="1:12" s="40" customFormat="1" ht="14.25" customHeight="1" x14ac:dyDescent="0.25">
      <c r="A1211" s="38" t="s">
        <v>243</v>
      </c>
      <c r="B1211" s="38" t="s">
        <v>314</v>
      </c>
      <c r="C1211" s="38" t="s">
        <v>11350</v>
      </c>
      <c r="D1211" s="38" t="s">
        <v>11351</v>
      </c>
      <c r="E1211" s="38" t="s">
        <v>328</v>
      </c>
      <c r="F1211" s="38" t="s">
        <v>11352</v>
      </c>
      <c r="G1211" s="38" t="s">
        <v>5420</v>
      </c>
      <c r="H1211" s="38" t="s">
        <v>2665</v>
      </c>
      <c r="I1211" s="39">
        <v>517.52</v>
      </c>
      <c r="J1211" s="11">
        <f>VLOOKUP(LEFT(B1211,5),[1]Percents!$C:$M,3,FALSE)</f>
        <v>0.90900000000000003</v>
      </c>
      <c r="K1211" s="13">
        <f t="shared" si="19"/>
        <v>470.42568</v>
      </c>
      <c r="L1211" s="22"/>
    </row>
    <row r="1212" spans="1:12" s="40" customFormat="1" ht="14.25" customHeight="1" x14ac:dyDescent="0.25">
      <c r="A1212" s="38" t="s">
        <v>213</v>
      </c>
      <c r="B1212" s="38" t="s">
        <v>162</v>
      </c>
      <c r="C1212" s="38" t="s">
        <v>8682</v>
      </c>
      <c r="D1212" s="38" t="s">
        <v>8683</v>
      </c>
      <c r="E1212" s="38" t="s">
        <v>263</v>
      </c>
      <c r="F1212" s="38" t="s">
        <v>8684</v>
      </c>
      <c r="G1212" s="38" t="s">
        <v>9385</v>
      </c>
      <c r="H1212" s="38" t="s">
        <v>2665</v>
      </c>
      <c r="I1212" s="39">
        <v>7935.73</v>
      </c>
      <c r="J1212" s="11">
        <f>VLOOKUP(LEFT(B1212,5),[1]Percents!$C:$M,3,FALSE)</f>
        <v>0.70594999999999997</v>
      </c>
      <c r="K1212" s="13">
        <f t="shared" si="19"/>
        <v>5602.2285934999991</v>
      </c>
      <c r="L1212" s="22"/>
    </row>
    <row r="1213" spans="1:12" s="40" customFormat="1" ht="14.25" customHeight="1" x14ac:dyDescent="0.25">
      <c r="A1213" s="38" t="s">
        <v>213</v>
      </c>
      <c r="B1213" s="38" t="s">
        <v>162</v>
      </c>
      <c r="C1213" s="38" t="s">
        <v>8682</v>
      </c>
      <c r="D1213" s="38" t="s">
        <v>8683</v>
      </c>
      <c r="E1213" s="38" t="s">
        <v>263</v>
      </c>
      <c r="F1213" s="38" t="s">
        <v>8684</v>
      </c>
      <c r="G1213" s="38" t="s">
        <v>8685</v>
      </c>
      <c r="H1213" s="38" t="s">
        <v>2665</v>
      </c>
      <c r="I1213" s="39">
        <v>0</v>
      </c>
      <c r="J1213" s="11">
        <f>VLOOKUP(LEFT(B1213,5),[1]Percents!$C:$M,3,FALSE)</f>
        <v>0.70594999999999997</v>
      </c>
      <c r="K1213" s="13">
        <f t="shared" si="19"/>
        <v>0</v>
      </c>
      <c r="L1213" s="22"/>
    </row>
    <row r="1214" spans="1:12" s="40" customFormat="1" ht="14.25" customHeight="1" x14ac:dyDescent="0.25">
      <c r="A1214" s="38" t="s">
        <v>213</v>
      </c>
      <c r="B1214" s="38" t="s">
        <v>195</v>
      </c>
      <c r="C1214" s="38" t="s">
        <v>9929</v>
      </c>
      <c r="D1214" s="38" t="s">
        <v>9930</v>
      </c>
      <c r="E1214" s="38" t="s">
        <v>75</v>
      </c>
      <c r="F1214" s="38" t="s">
        <v>8684</v>
      </c>
      <c r="G1214" s="38" t="s">
        <v>8685</v>
      </c>
      <c r="H1214" s="38" t="s">
        <v>2665</v>
      </c>
      <c r="I1214" s="39">
        <v>1427.67</v>
      </c>
      <c r="J1214" s="11">
        <f>VLOOKUP(LEFT(B1214,5),[1]Percents!$C:$M,3,FALSE)</f>
        <v>0.91395000000000004</v>
      </c>
      <c r="K1214" s="13">
        <f t="shared" si="19"/>
        <v>1304.8189965000001</v>
      </c>
      <c r="L1214" s="22"/>
    </row>
    <row r="1215" spans="1:12" s="40" customFormat="1" ht="14.25" customHeight="1" x14ac:dyDescent="0.25">
      <c r="A1215" s="38" t="s">
        <v>213</v>
      </c>
      <c r="B1215" s="38" t="s">
        <v>21</v>
      </c>
      <c r="C1215" s="38" t="s">
        <v>10437</v>
      </c>
      <c r="D1215" s="38" t="s">
        <v>10438</v>
      </c>
      <c r="E1215" s="38" t="s">
        <v>537</v>
      </c>
      <c r="F1215" s="38" t="s">
        <v>10439</v>
      </c>
      <c r="G1215" s="38" t="s">
        <v>9522</v>
      </c>
      <c r="H1215" s="38" t="s">
        <v>2665</v>
      </c>
      <c r="I1215" s="39">
        <v>18796.66</v>
      </c>
      <c r="J1215" s="11">
        <f>VLOOKUP(LEFT(B1215,5),[1]Percents!$C:$M,3,FALSE)</f>
        <v>0.70594999999999997</v>
      </c>
      <c r="K1215" s="13">
        <f t="shared" si="19"/>
        <v>13269.502127</v>
      </c>
      <c r="L1215" s="22"/>
    </row>
    <row r="1216" spans="1:12" s="40" customFormat="1" ht="14.25" customHeight="1" x14ac:dyDescent="0.25">
      <c r="A1216" s="38" t="s">
        <v>213</v>
      </c>
      <c r="B1216" s="38" t="s">
        <v>285</v>
      </c>
      <c r="C1216" s="38" t="s">
        <v>8686</v>
      </c>
      <c r="D1216" s="38" t="s">
        <v>8687</v>
      </c>
      <c r="E1216" s="38" t="s">
        <v>368</v>
      </c>
      <c r="F1216" s="38" t="s">
        <v>8688</v>
      </c>
      <c r="G1216" s="38" t="s">
        <v>8673</v>
      </c>
      <c r="H1216" s="38" t="s">
        <v>2665</v>
      </c>
      <c r="I1216" s="39">
        <v>5249.17</v>
      </c>
      <c r="J1216" s="11">
        <f>VLOOKUP(LEFT(B1216,5),[1]Percents!$C:$M,3,FALSE)</f>
        <v>0.91395000000000004</v>
      </c>
      <c r="K1216" s="13">
        <f t="shared" si="19"/>
        <v>4797.4789215000001</v>
      </c>
      <c r="L1216" s="22"/>
    </row>
    <row r="1217" spans="1:12" s="40" customFormat="1" ht="14.25" customHeight="1" x14ac:dyDescent="0.25">
      <c r="A1217" s="38" t="s">
        <v>213</v>
      </c>
      <c r="B1217" s="38" t="s">
        <v>310</v>
      </c>
      <c r="C1217" s="38" t="s">
        <v>9386</v>
      </c>
      <c r="D1217" s="38" t="s">
        <v>9387</v>
      </c>
      <c r="E1217" s="38" t="s">
        <v>312</v>
      </c>
      <c r="F1217" s="38" t="s">
        <v>9388</v>
      </c>
      <c r="G1217" s="38" t="s">
        <v>9320</v>
      </c>
      <c r="H1217" s="38" t="s">
        <v>2665</v>
      </c>
      <c r="I1217" s="39">
        <v>1768.52</v>
      </c>
      <c r="J1217" s="11">
        <f>VLOOKUP(LEFT(B1217,5),[1]Percents!$C:$M,3,FALSE)</f>
        <v>0.91395000000000004</v>
      </c>
      <c r="K1217" s="13">
        <f t="shared" si="19"/>
        <v>1616.3388540000001</v>
      </c>
      <c r="L1217" s="22"/>
    </row>
    <row r="1218" spans="1:12" s="40" customFormat="1" ht="14.25" customHeight="1" x14ac:dyDescent="0.25">
      <c r="A1218" s="38" t="s">
        <v>213</v>
      </c>
      <c r="B1218" s="38" t="s">
        <v>16</v>
      </c>
      <c r="C1218" s="38" t="s">
        <v>9389</v>
      </c>
      <c r="D1218" s="38" t="s">
        <v>9390</v>
      </c>
      <c r="E1218" s="38" t="s">
        <v>78</v>
      </c>
      <c r="F1218" s="38" t="s">
        <v>9391</v>
      </c>
      <c r="G1218" s="38" t="s">
        <v>9320</v>
      </c>
      <c r="H1218" s="38" t="s">
        <v>2665</v>
      </c>
      <c r="I1218" s="39">
        <v>2542.44</v>
      </c>
      <c r="J1218" s="11">
        <f>VLOOKUP(LEFT(B1218,5),[1]Percents!$C:$M,3,FALSE)</f>
        <v>0.91395000000000004</v>
      </c>
      <c r="K1218" s="13">
        <f t="shared" si="19"/>
        <v>2323.6630380000001</v>
      </c>
      <c r="L1218" s="22"/>
    </row>
    <row r="1219" spans="1:12" s="40" customFormat="1" ht="14.25" customHeight="1" x14ac:dyDescent="0.25">
      <c r="A1219" s="38" t="s">
        <v>243</v>
      </c>
      <c r="B1219" s="38" t="s">
        <v>314</v>
      </c>
      <c r="C1219" s="38" t="s">
        <v>9392</v>
      </c>
      <c r="D1219" s="38" t="s">
        <v>9393</v>
      </c>
      <c r="E1219" s="38" t="s">
        <v>197</v>
      </c>
      <c r="F1219" s="38" t="s">
        <v>9394</v>
      </c>
      <c r="G1219" s="38" t="s">
        <v>9931</v>
      </c>
      <c r="H1219" s="38" t="s">
        <v>2665</v>
      </c>
      <c r="I1219" s="39">
        <v>6250.12</v>
      </c>
      <c r="J1219" s="11">
        <f>VLOOKUP(LEFT(B1219,5),[1]Percents!$C:$M,3,FALSE)</f>
        <v>0.90900000000000003</v>
      </c>
      <c r="K1219" s="13">
        <f t="shared" si="19"/>
        <v>5681.3590800000002</v>
      </c>
      <c r="L1219" s="22"/>
    </row>
    <row r="1220" spans="1:12" s="40" customFormat="1" ht="14.25" customHeight="1" x14ac:dyDescent="0.25">
      <c r="A1220" s="38" t="s">
        <v>243</v>
      </c>
      <c r="B1220" s="38" t="s">
        <v>314</v>
      </c>
      <c r="C1220" s="38" t="s">
        <v>9392</v>
      </c>
      <c r="D1220" s="38" t="s">
        <v>9393</v>
      </c>
      <c r="E1220" s="38" t="s">
        <v>197</v>
      </c>
      <c r="F1220" s="38" t="s">
        <v>9394</v>
      </c>
      <c r="G1220" s="38" t="s">
        <v>9320</v>
      </c>
      <c r="H1220" s="38" t="s">
        <v>2665</v>
      </c>
      <c r="I1220" s="39">
        <v>0</v>
      </c>
      <c r="J1220" s="11">
        <f>VLOOKUP(LEFT(B1220,5),[1]Percents!$C:$M,3,FALSE)</f>
        <v>0.90900000000000003</v>
      </c>
      <c r="K1220" s="13">
        <f t="shared" si="19"/>
        <v>0</v>
      </c>
      <c r="L1220" s="22"/>
    </row>
    <row r="1221" spans="1:12" s="40" customFormat="1" ht="14.25" customHeight="1" x14ac:dyDescent="0.25">
      <c r="A1221" s="38" t="s">
        <v>213</v>
      </c>
      <c r="B1221" s="38" t="s">
        <v>145</v>
      </c>
      <c r="C1221" s="38" t="s">
        <v>9395</v>
      </c>
      <c r="D1221" s="38" t="s">
        <v>9396</v>
      </c>
      <c r="E1221" s="38" t="s">
        <v>219</v>
      </c>
      <c r="F1221" s="38" t="s">
        <v>9397</v>
      </c>
      <c r="G1221" s="38" t="s">
        <v>9320</v>
      </c>
      <c r="H1221" s="38" t="s">
        <v>2665</v>
      </c>
      <c r="I1221" s="39">
        <v>14341.59</v>
      </c>
      <c r="J1221" s="11">
        <f>VLOOKUP(LEFT(B1221,5),[1]Percents!$C:$M,3,FALSE)</f>
        <v>0.70594999999999997</v>
      </c>
      <c r="K1221" s="13">
        <f t="shared" si="19"/>
        <v>10124.445460499999</v>
      </c>
      <c r="L1221" s="22"/>
    </row>
    <row r="1222" spans="1:12" s="40" customFormat="1" ht="14.25" customHeight="1" x14ac:dyDescent="0.25">
      <c r="A1222" s="38" t="s">
        <v>242</v>
      </c>
      <c r="B1222" s="38" t="s">
        <v>326</v>
      </c>
      <c r="C1222" s="38" t="s">
        <v>9932</v>
      </c>
      <c r="D1222" s="38" t="s">
        <v>9933</v>
      </c>
      <c r="E1222" s="38" t="s">
        <v>382</v>
      </c>
      <c r="F1222" s="38" t="s">
        <v>9934</v>
      </c>
      <c r="G1222" s="38" t="s">
        <v>9905</v>
      </c>
      <c r="H1222" s="38" t="s">
        <v>2665</v>
      </c>
      <c r="I1222" s="39">
        <v>10285.82</v>
      </c>
      <c r="J1222" s="11">
        <f>VLOOKUP(LEFT(B1222,5),[1]Percents!$C:$M,3,FALSE)</f>
        <v>0.9462600000000001</v>
      </c>
      <c r="K1222" s="13">
        <f t="shared" si="19"/>
        <v>9733.0600332000013</v>
      </c>
      <c r="L1222" s="22"/>
    </row>
    <row r="1223" spans="1:12" s="40" customFormat="1" ht="14.25" customHeight="1" x14ac:dyDescent="0.25">
      <c r="A1223" s="38" t="s">
        <v>213</v>
      </c>
      <c r="B1223" s="38" t="s">
        <v>79</v>
      </c>
      <c r="C1223" s="38" t="s">
        <v>9935</v>
      </c>
      <c r="D1223" s="38" t="s">
        <v>9936</v>
      </c>
      <c r="E1223" s="38" t="s">
        <v>1370</v>
      </c>
      <c r="F1223" s="38" t="s">
        <v>9937</v>
      </c>
      <c r="G1223" s="38" t="s">
        <v>9453</v>
      </c>
      <c r="H1223" s="38" t="s">
        <v>2665</v>
      </c>
      <c r="I1223" s="39">
        <v>4597.16</v>
      </c>
      <c r="J1223" s="11">
        <f>VLOOKUP(LEFT(B1223,5),[1]Percents!$C:$M,3,FALSE)</f>
        <v>0.91395000000000004</v>
      </c>
      <c r="K1223" s="13">
        <f t="shared" si="19"/>
        <v>4201.5743819999998</v>
      </c>
      <c r="L1223" s="22"/>
    </row>
    <row r="1224" spans="1:12" s="40" customFormat="1" ht="14.25" customHeight="1" x14ac:dyDescent="0.25">
      <c r="A1224" s="38" t="s">
        <v>213</v>
      </c>
      <c r="B1224" s="38" t="s">
        <v>53</v>
      </c>
      <c r="C1224" s="38" t="s">
        <v>9398</v>
      </c>
      <c r="D1224" s="38" t="s">
        <v>9399</v>
      </c>
      <c r="E1224" s="38" t="s">
        <v>8155</v>
      </c>
      <c r="F1224" s="38" t="s">
        <v>9400</v>
      </c>
      <c r="G1224" s="38" t="s">
        <v>7661</v>
      </c>
      <c r="H1224" s="38" t="s">
        <v>2665</v>
      </c>
      <c r="I1224" s="39">
        <v>10937.1</v>
      </c>
      <c r="J1224" s="11">
        <f>VLOOKUP(LEFT(B1224,5),[1]Percents!$C:$M,3,FALSE)</f>
        <v>0.91395000000000004</v>
      </c>
      <c r="K1224" s="13">
        <f t="shared" si="19"/>
        <v>9995.9625450000003</v>
      </c>
      <c r="L1224" s="22"/>
    </row>
    <row r="1225" spans="1:12" s="40" customFormat="1" ht="14.25" customHeight="1" x14ac:dyDescent="0.25">
      <c r="A1225" s="38" t="s">
        <v>213</v>
      </c>
      <c r="B1225" s="38" t="s">
        <v>53</v>
      </c>
      <c r="C1225" s="38" t="s">
        <v>9401</v>
      </c>
      <c r="D1225" s="38" t="s">
        <v>9402</v>
      </c>
      <c r="E1225" s="38" t="s">
        <v>8155</v>
      </c>
      <c r="F1225" s="38" t="s">
        <v>9403</v>
      </c>
      <c r="G1225" s="38" t="s">
        <v>9199</v>
      </c>
      <c r="H1225" s="38" t="s">
        <v>2665</v>
      </c>
      <c r="I1225" s="39">
        <v>6017.75</v>
      </c>
      <c r="J1225" s="11">
        <f>VLOOKUP(LEFT(B1225,5),[1]Percents!$C:$M,3,FALSE)</f>
        <v>0.91395000000000004</v>
      </c>
      <c r="K1225" s="13">
        <f t="shared" si="19"/>
        <v>5499.9226125000005</v>
      </c>
      <c r="L1225" s="22"/>
    </row>
    <row r="1226" spans="1:12" s="40" customFormat="1" ht="14.25" customHeight="1" x14ac:dyDescent="0.25">
      <c r="A1226" s="38" t="s">
        <v>213</v>
      </c>
      <c r="B1226" s="38" t="s">
        <v>53</v>
      </c>
      <c r="C1226" s="38" t="s">
        <v>9401</v>
      </c>
      <c r="D1226" s="38" t="s">
        <v>9402</v>
      </c>
      <c r="E1226" s="38" t="s">
        <v>8155</v>
      </c>
      <c r="F1226" s="38" t="s">
        <v>9403</v>
      </c>
      <c r="G1226" s="38" t="s">
        <v>8673</v>
      </c>
      <c r="H1226" s="38" t="s">
        <v>2665</v>
      </c>
      <c r="I1226" s="39">
        <v>0</v>
      </c>
      <c r="J1226" s="11">
        <f>VLOOKUP(LEFT(B1226,5),[1]Percents!$C:$M,3,FALSE)</f>
        <v>0.91395000000000004</v>
      </c>
      <c r="K1226" s="13">
        <f t="shared" ref="K1226:K1289" si="20">+I1226*J1226</f>
        <v>0</v>
      </c>
      <c r="L1226" s="22"/>
    </row>
    <row r="1227" spans="1:12" s="40" customFormat="1" ht="14.25" customHeight="1" x14ac:dyDescent="0.25">
      <c r="A1227" s="38" t="s">
        <v>213</v>
      </c>
      <c r="B1227" s="38" t="s">
        <v>148</v>
      </c>
      <c r="C1227" s="38" t="s">
        <v>9938</v>
      </c>
      <c r="D1227" s="38" t="s">
        <v>9939</v>
      </c>
      <c r="E1227" s="38" t="s">
        <v>6114</v>
      </c>
      <c r="F1227" s="38" t="s">
        <v>9940</v>
      </c>
      <c r="G1227" s="38" t="s">
        <v>9941</v>
      </c>
      <c r="H1227" s="38" t="s">
        <v>2665</v>
      </c>
      <c r="I1227" s="39">
        <v>2840.76</v>
      </c>
      <c r="J1227" s="11">
        <f>VLOOKUP(LEFT(B1227,5),[1]Percents!$C:$M,3,FALSE)</f>
        <v>0.70594999999999997</v>
      </c>
      <c r="K1227" s="13">
        <f t="shared" si="20"/>
        <v>2005.434522</v>
      </c>
      <c r="L1227" s="22"/>
    </row>
    <row r="1228" spans="1:12" s="40" customFormat="1" ht="14.25" customHeight="1" x14ac:dyDescent="0.25">
      <c r="A1228" s="38" t="s">
        <v>213</v>
      </c>
      <c r="B1228" s="38" t="s">
        <v>147</v>
      </c>
      <c r="C1228" s="38" t="s">
        <v>8665</v>
      </c>
      <c r="D1228" s="38" t="s">
        <v>8666</v>
      </c>
      <c r="E1228" s="38" t="s">
        <v>58</v>
      </c>
      <c r="F1228" s="38" t="s">
        <v>9404</v>
      </c>
      <c r="G1228" s="38" t="s">
        <v>8589</v>
      </c>
      <c r="H1228" s="38" t="s">
        <v>2665</v>
      </c>
      <c r="I1228" s="39">
        <v>14536.53</v>
      </c>
      <c r="J1228" s="11">
        <f>VLOOKUP(LEFT(B1228,5),[1]Percents!$C:$M,3,FALSE)</f>
        <v>0.91395000000000004</v>
      </c>
      <c r="K1228" s="13">
        <f t="shared" si="20"/>
        <v>13285.661593500001</v>
      </c>
      <c r="L1228" s="22"/>
    </row>
    <row r="1229" spans="1:12" s="40" customFormat="1" ht="14.25" customHeight="1" x14ac:dyDescent="0.25">
      <c r="A1229" s="38" t="s">
        <v>213</v>
      </c>
      <c r="B1229" s="38" t="s">
        <v>145</v>
      </c>
      <c r="C1229" s="38" t="s">
        <v>9405</v>
      </c>
      <c r="D1229" s="38" t="s">
        <v>9406</v>
      </c>
      <c r="E1229" s="38" t="s">
        <v>9407</v>
      </c>
      <c r="F1229" s="38" t="s">
        <v>9408</v>
      </c>
      <c r="G1229" s="38" t="s">
        <v>9409</v>
      </c>
      <c r="H1229" s="38" t="s">
        <v>2665</v>
      </c>
      <c r="I1229" s="39">
        <v>853.1</v>
      </c>
      <c r="J1229" s="11">
        <f>VLOOKUP(LEFT(B1229,5),[1]Percents!$C:$M,3,FALSE)</f>
        <v>0.70594999999999997</v>
      </c>
      <c r="K1229" s="13">
        <f t="shared" si="20"/>
        <v>602.24594500000001</v>
      </c>
      <c r="L1229" s="22"/>
    </row>
    <row r="1230" spans="1:12" s="40" customFormat="1" ht="14.25" customHeight="1" x14ac:dyDescent="0.25">
      <c r="A1230" s="38" t="s">
        <v>213</v>
      </c>
      <c r="B1230" s="38" t="s">
        <v>9329</v>
      </c>
      <c r="C1230" s="38" t="s">
        <v>8085</v>
      </c>
      <c r="D1230" s="38" t="s">
        <v>8086</v>
      </c>
      <c r="E1230" s="38" t="s">
        <v>4568</v>
      </c>
      <c r="F1230" s="38" t="s">
        <v>10669</v>
      </c>
      <c r="G1230" s="38" t="s">
        <v>5782</v>
      </c>
      <c r="H1230" s="38" t="s">
        <v>2665</v>
      </c>
      <c r="I1230" s="39">
        <v>1469.46</v>
      </c>
      <c r="J1230" s="11">
        <f>VLOOKUP(LEFT(B1230,5),[1]Percents!$C:$M,3,FALSE)</f>
        <v>0.70594999999999997</v>
      </c>
      <c r="K1230" s="13">
        <f t="shared" si="20"/>
        <v>1037.3652870000001</v>
      </c>
      <c r="L1230" s="22"/>
    </row>
    <row r="1231" spans="1:12" s="40" customFormat="1" ht="14.25" customHeight="1" x14ac:dyDescent="0.25">
      <c r="A1231" s="38" t="s">
        <v>213</v>
      </c>
      <c r="B1231" s="38" t="s">
        <v>160</v>
      </c>
      <c r="C1231" s="38" t="s">
        <v>9942</v>
      </c>
      <c r="D1231" s="38" t="s">
        <v>9943</v>
      </c>
      <c r="E1231" s="38" t="s">
        <v>156</v>
      </c>
      <c r="F1231" s="38" t="s">
        <v>9944</v>
      </c>
      <c r="G1231" s="38" t="s">
        <v>9945</v>
      </c>
      <c r="H1231" s="38" t="s">
        <v>2665</v>
      </c>
      <c r="I1231" s="39">
        <v>8999.33</v>
      </c>
      <c r="J1231" s="11">
        <f>VLOOKUP(LEFT(B1231,5),[1]Percents!$C:$M,3,FALSE)</f>
        <v>0.70594999999999997</v>
      </c>
      <c r="K1231" s="13">
        <f t="shared" si="20"/>
        <v>6353.0770134999993</v>
      </c>
      <c r="L1231" s="22"/>
    </row>
    <row r="1232" spans="1:12" s="40" customFormat="1" ht="14.25" customHeight="1" x14ac:dyDescent="0.25">
      <c r="A1232" s="38" t="s">
        <v>213</v>
      </c>
      <c r="B1232" s="38" t="s">
        <v>162</v>
      </c>
      <c r="C1232" s="38" t="s">
        <v>9946</v>
      </c>
      <c r="D1232" s="38" t="s">
        <v>9947</v>
      </c>
      <c r="E1232" s="38" t="s">
        <v>1307</v>
      </c>
      <c r="F1232" s="38" t="s">
        <v>9948</v>
      </c>
      <c r="G1232" s="38" t="s">
        <v>9941</v>
      </c>
      <c r="H1232" s="38" t="s">
        <v>2665</v>
      </c>
      <c r="I1232" s="39">
        <v>12573.76</v>
      </c>
      <c r="J1232" s="11">
        <f>VLOOKUP(LEFT(B1232,5),[1]Percents!$C:$M,3,FALSE)</f>
        <v>0.70594999999999997</v>
      </c>
      <c r="K1232" s="13">
        <f t="shared" si="20"/>
        <v>8876.4458720000002</v>
      </c>
      <c r="L1232" s="22"/>
    </row>
    <row r="1233" spans="1:12" s="40" customFormat="1" ht="14.25" customHeight="1" x14ac:dyDescent="0.25">
      <c r="A1233" s="38" t="s">
        <v>213</v>
      </c>
      <c r="B1233" s="38" t="s">
        <v>656</v>
      </c>
      <c r="C1233" s="38" t="s">
        <v>9949</v>
      </c>
      <c r="D1233" s="38" t="s">
        <v>9950</v>
      </c>
      <c r="E1233" s="38" t="s">
        <v>9</v>
      </c>
      <c r="F1233" s="38" t="s">
        <v>9951</v>
      </c>
      <c r="G1233" s="38" t="s">
        <v>9952</v>
      </c>
      <c r="H1233" s="38" t="s">
        <v>2665</v>
      </c>
      <c r="I1233" s="39">
        <v>18344.13</v>
      </c>
      <c r="J1233" s="11">
        <f>VLOOKUP(LEFT(B1233,5),[1]Percents!$C:$M,3,FALSE)</f>
        <v>0.70594999999999997</v>
      </c>
      <c r="K1233" s="13">
        <f t="shared" si="20"/>
        <v>12950.0385735</v>
      </c>
      <c r="L1233" s="22"/>
    </row>
    <row r="1234" spans="1:12" s="40" customFormat="1" ht="14.25" customHeight="1" x14ac:dyDescent="0.25">
      <c r="A1234" s="38" t="s">
        <v>213</v>
      </c>
      <c r="B1234" s="38" t="s">
        <v>190</v>
      </c>
      <c r="C1234" s="38" t="s">
        <v>12441</v>
      </c>
      <c r="D1234" s="38" t="s">
        <v>12442</v>
      </c>
      <c r="E1234" s="38" t="s">
        <v>627</v>
      </c>
      <c r="F1234" s="38" t="s">
        <v>9951</v>
      </c>
      <c r="G1234" s="38" t="s">
        <v>9952</v>
      </c>
      <c r="H1234" s="38" t="s">
        <v>2665</v>
      </c>
      <c r="I1234" s="39">
        <v>1779.11</v>
      </c>
      <c r="J1234" s="11">
        <f>VLOOKUP(LEFT(B1234,5),[1]Percents!$C:$M,3,FALSE)</f>
        <v>0.70594999999999997</v>
      </c>
      <c r="K1234" s="13">
        <f t="shared" si="20"/>
        <v>1255.9627045</v>
      </c>
      <c r="L1234" s="22"/>
    </row>
    <row r="1235" spans="1:12" s="40" customFormat="1" ht="14.25" customHeight="1" x14ac:dyDescent="0.25">
      <c r="A1235" s="38" t="s">
        <v>213</v>
      </c>
      <c r="B1235" s="38" t="s">
        <v>162</v>
      </c>
      <c r="C1235" s="38" t="s">
        <v>8083</v>
      </c>
      <c r="D1235" s="38" t="s">
        <v>8084</v>
      </c>
      <c r="E1235" s="38" t="s">
        <v>6701</v>
      </c>
      <c r="F1235" s="38" t="s">
        <v>9953</v>
      </c>
      <c r="G1235" s="38" t="s">
        <v>5106</v>
      </c>
      <c r="H1235" s="38" t="s">
        <v>2665</v>
      </c>
      <c r="I1235" s="39">
        <v>904.1</v>
      </c>
      <c r="J1235" s="11">
        <f>VLOOKUP(LEFT(B1235,5),[1]Percents!$C:$M,3,FALSE)</f>
        <v>0.70594999999999997</v>
      </c>
      <c r="K1235" s="13">
        <f t="shared" si="20"/>
        <v>638.24939499999994</v>
      </c>
      <c r="L1235" s="22"/>
    </row>
    <row r="1236" spans="1:12" s="40" customFormat="1" ht="14.25" customHeight="1" x14ac:dyDescent="0.25">
      <c r="A1236" s="38" t="s">
        <v>213</v>
      </c>
      <c r="B1236" s="38" t="s">
        <v>105</v>
      </c>
      <c r="C1236" s="38" t="s">
        <v>9954</v>
      </c>
      <c r="D1236" s="38" t="s">
        <v>9955</v>
      </c>
      <c r="E1236" s="38" t="s">
        <v>9956</v>
      </c>
      <c r="F1236" s="38" t="s">
        <v>9957</v>
      </c>
      <c r="G1236" s="38" t="s">
        <v>10440</v>
      </c>
      <c r="H1236" s="38" t="s">
        <v>2665</v>
      </c>
      <c r="I1236" s="39">
        <v>13732.22</v>
      </c>
      <c r="J1236" s="11">
        <f>VLOOKUP(LEFT(B1236,5),[1]Percents!$C:$M,3,FALSE)</f>
        <v>0.70594999999999997</v>
      </c>
      <c r="K1236" s="13">
        <f t="shared" si="20"/>
        <v>9694.2607089999983</v>
      </c>
      <c r="L1236" s="22"/>
    </row>
    <row r="1237" spans="1:12" s="40" customFormat="1" ht="14.25" customHeight="1" x14ac:dyDescent="0.25">
      <c r="A1237" s="38" t="s">
        <v>213</v>
      </c>
      <c r="B1237" s="38" t="s">
        <v>105</v>
      </c>
      <c r="C1237" s="38" t="s">
        <v>9954</v>
      </c>
      <c r="D1237" s="38" t="s">
        <v>9955</v>
      </c>
      <c r="E1237" s="38" t="s">
        <v>9956</v>
      </c>
      <c r="F1237" s="38" t="s">
        <v>9957</v>
      </c>
      <c r="G1237" s="38" t="s">
        <v>9958</v>
      </c>
      <c r="H1237" s="38" t="s">
        <v>2665</v>
      </c>
      <c r="I1237" s="39">
        <v>0</v>
      </c>
      <c r="J1237" s="11">
        <f>VLOOKUP(LEFT(B1237,5),[1]Percents!$C:$M,3,FALSE)</f>
        <v>0.70594999999999997</v>
      </c>
      <c r="K1237" s="13">
        <f t="shared" si="20"/>
        <v>0</v>
      </c>
      <c r="L1237" s="22"/>
    </row>
    <row r="1238" spans="1:12" s="40" customFormat="1" ht="14.25" customHeight="1" x14ac:dyDescent="0.25">
      <c r="A1238" s="38" t="s">
        <v>213</v>
      </c>
      <c r="B1238" s="38" t="s">
        <v>67</v>
      </c>
      <c r="C1238" s="38" t="s">
        <v>9410</v>
      </c>
      <c r="D1238" s="38" t="s">
        <v>9411</v>
      </c>
      <c r="E1238" s="38" t="s">
        <v>9412</v>
      </c>
      <c r="F1238" s="38" t="s">
        <v>9413</v>
      </c>
      <c r="G1238" s="38" t="s">
        <v>9414</v>
      </c>
      <c r="H1238" s="38" t="s">
        <v>2665</v>
      </c>
      <c r="I1238" s="39">
        <v>4233.5</v>
      </c>
      <c r="J1238" s="11">
        <f>VLOOKUP(LEFT(B1238,5),[1]Percents!$C:$M,3,FALSE)</f>
        <v>0.70594999999999997</v>
      </c>
      <c r="K1238" s="13">
        <f t="shared" si="20"/>
        <v>2988.6393249999996</v>
      </c>
      <c r="L1238" s="22"/>
    </row>
    <row r="1239" spans="1:12" s="40" customFormat="1" ht="14.25" customHeight="1" x14ac:dyDescent="0.25">
      <c r="A1239" s="38" t="s">
        <v>243</v>
      </c>
      <c r="B1239" s="38" t="s">
        <v>314</v>
      </c>
      <c r="C1239" s="38" t="s">
        <v>9959</v>
      </c>
      <c r="D1239" s="38" t="s">
        <v>9960</v>
      </c>
      <c r="E1239" s="38" t="s">
        <v>328</v>
      </c>
      <c r="F1239" s="38" t="s">
        <v>9961</v>
      </c>
      <c r="G1239" s="38" t="s">
        <v>9962</v>
      </c>
      <c r="H1239" s="38" t="s">
        <v>2665</v>
      </c>
      <c r="I1239" s="39">
        <v>5039.3999999999996</v>
      </c>
      <c r="J1239" s="11">
        <f>VLOOKUP(LEFT(B1239,5),[1]Percents!$C:$M,3,FALSE)</f>
        <v>0.90900000000000003</v>
      </c>
      <c r="K1239" s="13">
        <f t="shared" si="20"/>
        <v>4580.8145999999997</v>
      </c>
      <c r="L1239" s="22"/>
    </row>
    <row r="1240" spans="1:12" s="40" customFormat="1" ht="14.25" customHeight="1" x14ac:dyDescent="0.25">
      <c r="A1240" s="38" t="s">
        <v>213</v>
      </c>
      <c r="B1240" s="38" t="s">
        <v>211</v>
      </c>
      <c r="C1240" s="38" t="s">
        <v>12443</v>
      </c>
      <c r="D1240" s="38" t="s">
        <v>12444</v>
      </c>
      <c r="E1240" s="38" t="s">
        <v>350</v>
      </c>
      <c r="F1240" s="38" t="s">
        <v>12445</v>
      </c>
      <c r="G1240" s="38" t="s">
        <v>12446</v>
      </c>
      <c r="H1240" s="38" t="s">
        <v>2665</v>
      </c>
      <c r="I1240" s="39">
        <v>5610.53</v>
      </c>
      <c r="J1240" s="11">
        <f>VLOOKUP(LEFT(B1240,5),[1]Percents!$C:$M,3,FALSE)</f>
        <v>0.91395000000000004</v>
      </c>
      <c r="K1240" s="13">
        <f t="shared" si="20"/>
        <v>5127.7438935</v>
      </c>
      <c r="L1240" s="22"/>
    </row>
    <row r="1241" spans="1:12" s="40" customFormat="1" ht="14.25" customHeight="1" x14ac:dyDescent="0.25">
      <c r="A1241" s="38" t="s">
        <v>213</v>
      </c>
      <c r="B1241" s="38" t="s">
        <v>16</v>
      </c>
      <c r="C1241" s="38" t="s">
        <v>9963</v>
      </c>
      <c r="D1241" s="38" t="s">
        <v>9964</v>
      </c>
      <c r="E1241" s="38" t="s">
        <v>78</v>
      </c>
      <c r="F1241" s="38" t="s">
        <v>9965</v>
      </c>
      <c r="G1241" s="38" t="s">
        <v>1693</v>
      </c>
      <c r="H1241" s="38" t="s">
        <v>2665</v>
      </c>
      <c r="I1241" s="39">
        <v>0</v>
      </c>
      <c r="J1241" s="11">
        <f>VLOOKUP(LEFT(B1241,5),[1]Percents!$C:$M,3,FALSE)</f>
        <v>0.91395000000000004</v>
      </c>
      <c r="K1241" s="13">
        <f t="shared" si="20"/>
        <v>0</v>
      </c>
      <c r="L1241" s="22"/>
    </row>
    <row r="1242" spans="1:12" s="40" customFormat="1" ht="14.25" customHeight="1" x14ac:dyDescent="0.25">
      <c r="A1242" s="38" t="s">
        <v>213</v>
      </c>
      <c r="B1242" s="38" t="s">
        <v>2</v>
      </c>
      <c r="C1242" s="38" t="s">
        <v>10982</v>
      </c>
      <c r="D1242" s="38" t="s">
        <v>10983</v>
      </c>
      <c r="E1242" s="38" t="s">
        <v>127</v>
      </c>
      <c r="F1242" s="38" t="s">
        <v>10984</v>
      </c>
      <c r="G1242" s="38" t="s">
        <v>10871</v>
      </c>
      <c r="H1242" s="38" t="s">
        <v>2665</v>
      </c>
      <c r="I1242" s="39">
        <v>3693.14</v>
      </c>
      <c r="J1242" s="11">
        <f>VLOOKUP(LEFT(B1242,5),[1]Percents!$C:$M,3,FALSE)</f>
        <v>0.70594999999999997</v>
      </c>
      <c r="K1242" s="13">
        <f t="shared" si="20"/>
        <v>2607.1721829999997</v>
      </c>
      <c r="L1242" s="22"/>
    </row>
    <row r="1243" spans="1:12" s="40" customFormat="1" ht="14.25" customHeight="1" x14ac:dyDescent="0.25">
      <c r="A1243" s="38" t="s">
        <v>213</v>
      </c>
      <c r="B1243" s="38" t="s">
        <v>211</v>
      </c>
      <c r="C1243" s="38" t="s">
        <v>10441</v>
      </c>
      <c r="D1243" s="38" t="s">
        <v>10442</v>
      </c>
      <c r="E1243" s="38" t="s">
        <v>28</v>
      </c>
      <c r="F1243" s="38" t="s">
        <v>10443</v>
      </c>
      <c r="G1243" s="38" t="s">
        <v>9633</v>
      </c>
      <c r="H1243" s="38" t="s">
        <v>2665</v>
      </c>
      <c r="I1243" s="39">
        <v>7470.5</v>
      </c>
      <c r="J1243" s="11">
        <f>VLOOKUP(LEFT(B1243,5),[1]Percents!$C:$M,3,FALSE)</f>
        <v>0.91395000000000004</v>
      </c>
      <c r="K1243" s="13">
        <f t="shared" si="20"/>
        <v>6827.6634750000003</v>
      </c>
      <c r="L1243" s="22"/>
    </row>
    <row r="1244" spans="1:12" s="40" customFormat="1" ht="14.25" customHeight="1" x14ac:dyDescent="0.25">
      <c r="A1244" s="38" t="s">
        <v>243</v>
      </c>
      <c r="B1244" s="38" t="s">
        <v>314</v>
      </c>
      <c r="C1244" s="38" t="s">
        <v>10444</v>
      </c>
      <c r="D1244" s="38" t="s">
        <v>10445</v>
      </c>
      <c r="E1244" s="38" t="s">
        <v>10446</v>
      </c>
      <c r="F1244" s="38" t="s">
        <v>10447</v>
      </c>
      <c r="G1244" s="38" t="s">
        <v>10448</v>
      </c>
      <c r="H1244" s="38" t="s">
        <v>2665</v>
      </c>
      <c r="I1244" s="39">
        <v>4415.75</v>
      </c>
      <c r="J1244" s="11">
        <f>VLOOKUP(LEFT(B1244,5),[1]Percents!$C:$M,3,FALSE)</f>
        <v>0.90900000000000003</v>
      </c>
      <c r="K1244" s="13">
        <f t="shared" si="20"/>
        <v>4013.9167500000003</v>
      </c>
      <c r="L1244" s="22"/>
    </row>
    <row r="1245" spans="1:12" s="40" customFormat="1" ht="14.25" customHeight="1" x14ac:dyDescent="0.25">
      <c r="A1245" s="38" t="s">
        <v>213</v>
      </c>
      <c r="B1245" s="38" t="s">
        <v>21</v>
      </c>
      <c r="C1245" s="38" t="s">
        <v>10985</v>
      </c>
      <c r="D1245" s="38" t="s">
        <v>10986</v>
      </c>
      <c r="E1245" s="38" t="s">
        <v>10987</v>
      </c>
      <c r="F1245" s="38" t="s">
        <v>10988</v>
      </c>
      <c r="G1245" s="38" t="s">
        <v>10948</v>
      </c>
      <c r="H1245" s="38" t="s">
        <v>2665</v>
      </c>
      <c r="I1245" s="39">
        <v>14063</v>
      </c>
      <c r="J1245" s="11">
        <f>VLOOKUP(LEFT(B1245,5),[1]Percents!$C:$M,3,FALSE)</f>
        <v>0.70594999999999997</v>
      </c>
      <c r="K1245" s="13">
        <f t="shared" si="20"/>
        <v>9927.7748499999998</v>
      </c>
      <c r="L1245" s="22"/>
    </row>
    <row r="1246" spans="1:12" s="40" customFormat="1" ht="14.25" customHeight="1" x14ac:dyDescent="0.25">
      <c r="A1246" s="38" t="s">
        <v>213</v>
      </c>
      <c r="B1246" s="38" t="s">
        <v>21</v>
      </c>
      <c r="C1246" s="38" t="s">
        <v>10989</v>
      </c>
      <c r="D1246" s="38" t="s">
        <v>10990</v>
      </c>
      <c r="E1246" s="38" t="s">
        <v>10987</v>
      </c>
      <c r="F1246" s="38" t="s">
        <v>10991</v>
      </c>
      <c r="G1246" s="38" t="s">
        <v>10948</v>
      </c>
      <c r="H1246" s="38" t="s">
        <v>2665</v>
      </c>
      <c r="I1246" s="39">
        <v>16453.63</v>
      </c>
      <c r="J1246" s="11">
        <f>VLOOKUP(LEFT(B1246,5),[1]Percents!$C:$M,3,FALSE)</f>
        <v>0.70594999999999997</v>
      </c>
      <c r="K1246" s="13">
        <f t="shared" si="20"/>
        <v>11615.440098499999</v>
      </c>
      <c r="L1246" s="22"/>
    </row>
    <row r="1247" spans="1:12" s="40" customFormat="1" ht="14.25" customHeight="1" x14ac:dyDescent="0.25">
      <c r="A1247" s="38" t="s">
        <v>213</v>
      </c>
      <c r="B1247" s="38" t="s">
        <v>21</v>
      </c>
      <c r="C1247" s="38" t="s">
        <v>12447</v>
      </c>
      <c r="D1247" s="38" t="s">
        <v>12448</v>
      </c>
      <c r="E1247" s="38" t="s">
        <v>10987</v>
      </c>
      <c r="F1247" s="38" t="s">
        <v>10991</v>
      </c>
      <c r="G1247" s="38" t="s">
        <v>10948</v>
      </c>
      <c r="H1247" s="38" t="s">
        <v>2665</v>
      </c>
      <c r="I1247" s="39">
        <v>3516</v>
      </c>
      <c r="J1247" s="11">
        <f>VLOOKUP(LEFT(B1247,5),[1]Percents!$C:$M,3,FALSE)</f>
        <v>0.70594999999999997</v>
      </c>
      <c r="K1247" s="13">
        <f t="shared" si="20"/>
        <v>2482.1201999999998</v>
      </c>
      <c r="L1247" s="22"/>
    </row>
    <row r="1248" spans="1:12" s="40" customFormat="1" ht="14.25" customHeight="1" x14ac:dyDescent="0.25">
      <c r="A1248" s="38" t="s">
        <v>213</v>
      </c>
      <c r="B1248" s="38" t="s">
        <v>21</v>
      </c>
      <c r="C1248" s="38" t="s">
        <v>12449</v>
      </c>
      <c r="D1248" s="38" t="s">
        <v>12450</v>
      </c>
      <c r="E1248" s="38" t="s">
        <v>10987</v>
      </c>
      <c r="F1248" s="38" t="s">
        <v>10991</v>
      </c>
      <c r="G1248" s="38" t="s">
        <v>10948</v>
      </c>
      <c r="H1248" s="38" t="s">
        <v>2665</v>
      </c>
      <c r="I1248" s="39">
        <v>3194.66</v>
      </c>
      <c r="J1248" s="11">
        <f>VLOOKUP(LEFT(B1248,5),[1]Percents!$C:$M,3,FALSE)</f>
        <v>0.70594999999999997</v>
      </c>
      <c r="K1248" s="13">
        <f t="shared" si="20"/>
        <v>2255.270227</v>
      </c>
      <c r="L1248" s="22"/>
    </row>
    <row r="1249" spans="1:12" s="40" customFormat="1" ht="14.25" customHeight="1" x14ac:dyDescent="0.25">
      <c r="A1249" s="38" t="s">
        <v>213</v>
      </c>
      <c r="B1249" s="38" t="s">
        <v>21</v>
      </c>
      <c r="C1249" s="38" t="s">
        <v>10992</v>
      </c>
      <c r="D1249" s="38" t="s">
        <v>10993</v>
      </c>
      <c r="E1249" s="38" t="s">
        <v>10987</v>
      </c>
      <c r="F1249" s="38" t="s">
        <v>10994</v>
      </c>
      <c r="G1249" s="38" t="s">
        <v>10948</v>
      </c>
      <c r="H1249" s="38" t="s">
        <v>2665</v>
      </c>
      <c r="I1249" s="39">
        <v>13356.09</v>
      </c>
      <c r="J1249" s="11">
        <f>VLOOKUP(LEFT(B1249,5),[1]Percents!$C:$M,3,FALSE)</f>
        <v>0.70594999999999997</v>
      </c>
      <c r="K1249" s="13">
        <f t="shared" si="20"/>
        <v>9428.7317354999996</v>
      </c>
      <c r="L1249" s="22"/>
    </row>
    <row r="1250" spans="1:12" s="40" customFormat="1" ht="14.25" customHeight="1" x14ac:dyDescent="0.25">
      <c r="A1250" s="38" t="s">
        <v>213</v>
      </c>
      <c r="B1250" s="38" t="s">
        <v>21</v>
      </c>
      <c r="C1250" s="38" t="s">
        <v>12451</v>
      </c>
      <c r="D1250" s="38" t="s">
        <v>12452</v>
      </c>
      <c r="E1250" s="38" t="s">
        <v>10987</v>
      </c>
      <c r="F1250" s="38" t="s">
        <v>10994</v>
      </c>
      <c r="G1250" s="38" t="s">
        <v>10948</v>
      </c>
      <c r="H1250" s="38" t="s">
        <v>2665</v>
      </c>
      <c r="I1250" s="39">
        <v>1828.12</v>
      </c>
      <c r="J1250" s="11">
        <f>VLOOKUP(LEFT(B1250,5),[1]Percents!$C:$M,3,FALSE)</f>
        <v>0.70594999999999997</v>
      </c>
      <c r="K1250" s="13">
        <f t="shared" si="20"/>
        <v>1290.5613139999998</v>
      </c>
      <c r="L1250" s="22"/>
    </row>
    <row r="1251" spans="1:12" s="40" customFormat="1" ht="14.25" customHeight="1" x14ac:dyDescent="0.25">
      <c r="A1251" s="38" t="s">
        <v>213</v>
      </c>
      <c r="B1251" s="38" t="s">
        <v>21</v>
      </c>
      <c r="C1251" s="38" t="s">
        <v>10995</v>
      </c>
      <c r="D1251" s="38" t="s">
        <v>10996</v>
      </c>
      <c r="E1251" s="38" t="s">
        <v>10987</v>
      </c>
      <c r="F1251" s="38" t="s">
        <v>10997</v>
      </c>
      <c r="G1251" s="38" t="s">
        <v>10948</v>
      </c>
      <c r="H1251" s="38" t="s">
        <v>2665</v>
      </c>
      <c r="I1251" s="39">
        <v>16759.38</v>
      </c>
      <c r="J1251" s="11">
        <f>VLOOKUP(LEFT(B1251,5),[1]Percents!$C:$M,3,FALSE)</f>
        <v>0.70594999999999997</v>
      </c>
      <c r="K1251" s="13">
        <f t="shared" si="20"/>
        <v>11831.284310999999</v>
      </c>
      <c r="L1251" s="22"/>
    </row>
    <row r="1252" spans="1:12" s="40" customFormat="1" ht="14.25" customHeight="1" x14ac:dyDescent="0.25">
      <c r="A1252" s="38" t="s">
        <v>213</v>
      </c>
      <c r="B1252" s="38" t="s">
        <v>21</v>
      </c>
      <c r="C1252" s="38" t="s">
        <v>10998</v>
      </c>
      <c r="D1252" s="38" t="s">
        <v>10999</v>
      </c>
      <c r="E1252" s="38" t="s">
        <v>10987</v>
      </c>
      <c r="F1252" s="38" t="s">
        <v>11000</v>
      </c>
      <c r="G1252" s="38" t="s">
        <v>10948</v>
      </c>
      <c r="H1252" s="38" t="s">
        <v>2665</v>
      </c>
      <c r="I1252" s="39">
        <v>8041.28</v>
      </c>
      <c r="J1252" s="11">
        <f>VLOOKUP(LEFT(B1252,5),[1]Percents!$C:$M,3,FALSE)</f>
        <v>0.70594999999999997</v>
      </c>
      <c r="K1252" s="13">
        <f t="shared" si="20"/>
        <v>5676.7416159999993</v>
      </c>
      <c r="L1252" s="22"/>
    </row>
    <row r="1253" spans="1:12" s="40" customFormat="1" ht="14.25" customHeight="1" x14ac:dyDescent="0.25">
      <c r="A1253" s="38" t="s">
        <v>213</v>
      </c>
      <c r="B1253" s="38" t="s">
        <v>61</v>
      </c>
      <c r="C1253" s="38" t="s">
        <v>10670</v>
      </c>
      <c r="D1253" s="38" t="s">
        <v>10671</v>
      </c>
      <c r="E1253" s="38" t="s">
        <v>493</v>
      </c>
      <c r="F1253" s="38" t="s">
        <v>10672</v>
      </c>
      <c r="G1253" s="38" t="s">
        <v>10673</v>
      </c>
      <c r="H1253" s="38" t="s">
        <v>2665</v>
      </c>
      <c r="I1253" s="39">
        <v>2271.81</v>
      </c>
      <c r="J1253" s="11">
        <f>VLOOKUP(LEFT(B1253,5),[1]Percents!$C:$M,3,FALSE)</f>
        <v>0.91395000000000004</v>
      </c>
      <c r="K1253" s="13">
        <f t="shared" si="20"/>
        <v>2076.3207495000001</v>
      </c>
      <c r="L1253" s="22"/>
    </row>
    <row r="1254" spans="1:12" s="40" customFormat="1" ht="14.25" customHeight="1" x14ac:dyDescent="0.25">
      <c r="A1254" s="38" t="s">
        <v>213</v>
      </c>
      <c r="B1254" s="38" t="s">
        <v>68</v>
      </c>
      <c r="C1254" s="38" t="s">
        <v>10674</v>
      </c>
      <c r="D1254" s="38" t="s">
        <v>10675</v>
      </c>
      <c r="E1254" s="38" t="s">
        <v>788</v>
      </c>
      <c r="F1254" s="38" t="s">
        <v>10676</v>
      </c>
      <c r="G1254" s="38" t="s">
        <v>10673</v>
      </c>
      <c r="H1254" s="38" t="s">
        <v>2665</v>
      </c>
      <c r="I1254" s="39">
        <v>2732.73</v>
      </c>
      <c r="J1254" s="11">
        <f>VLOOKUP(LEFT(B1254,5),[1]Percents!$C:$M,3,FALSE)</f>
        <v>0.70594999999999997</v>
      </c>
      <c r="K1254" s="13">
        <f t="shared" si="20"/>
        <v>1929.1707434999998</v>
      </c>
      <c r="L1254" s="22"/>
    </row>
    <row r="1255" spans="1:12" s="40" customFormat="1" ht="14.25" customHeight="1" x14ac:dyDescent="0.25">
      <c r="A1255" s="38" t="s">
        <v>243</v>
      </c>
      <c r="B1255" s="38" t="s">
        <v>314</v>
      </c>
      <c r="C1255" s="38" t="s">
        <v>10677</v>
      </c>
      <c r="D1255" s="38" t="s">
        <v>10678</v>
      </c>
      <c r="E1255" s="38" t="s">
        <v>328</v>
      </c>
      <c r="F1255" s="38" t="s">
        <v>10679</v>
      </c>
      <c r="G1255" s="38" t="s">
        <v>10673</v>
      </c>
      <c r="H1255" s="38" t="s">
        <v>2665</v>
      </c>
      <c r="I1255" s="39">
        <v>8574.4699999999993</v>
      </c>
      <c r="J1255" s="11">
        <f>VLOOKUP(LEFT(B1255,5),[1]Percents!$C:$M,3,FALSE)</f>
        <v>0.90900000000000003</v>
      </c>
      <c r="K1255" s="13">
        <f t="shared" si="20"/>
        <v>7794.1932299999999</v>
      </c>
      <c r="L1255" s="22"/>
    </row>
    <row r="1256" spans="1:12" s="40" customFormat="1" ht="14.25" customHeight="1" x14ac:dyDescent="0.25">
      <c r="A1256" s="38" t="s">
        <v>213</v>
      </c>
      <c r="B1256" s="38" t="s">
        <v>61</v>
      </c>
      <c r="C1256" s="38" t="s">
        <v>10680</v>
      </c>
      <c r="D1256" s="38" t="s">
        <v>10681</v>
      </c>
      <c r="E1256" s="38" t="s">
        <v>369</v>
      </c>
      <c r="F1256" s="38" t="s">
        <v>10679</v>
      </c>
      <c r="G1256" s="38" t="s">
        <v>10673</v>
      </c>
      <c r="H1256" s="38" t="s">
        <v>2665</v>
      </c>
      <c r="I1256" s="39">
        <v>7468.8</v>
      </c>
      <c r="J1256" s="11">
        <f>VLOOKUP(LEFT(B1256,5),[1]Percents!$C:$M,3,FALSE)</f>
        <v>0.91395000000000004</v>
      </c>
      <c r="K1256" s="13">
        <f t="shared" si="20"/>
        <v>6826.1097600000003</v>
      </c>
      <c r="L1256" s="22"/>
    </row>
    <row r="1257" spans="1:12" s="40" customFormat="1" ht="14.25" customHeight="1" x14ac:dyDescent="0.25">
      <c r="A1257" s="38" t="s">
        <v>213</v>
      </c>
      <c r="B1257" s="38" t="s">
        <v>4327</v>
      </c>
      <c r="C1257" s="38" t="s">
        <v>11001</v>
      </c>
      <c r="D1257" s="38" t="s">
        <v>11002</v>
      </c>
      <c r="E1257" s="38" t="s">
        <v>377</v>
      </c>
      <c r="F1257" s="38" t="s">
        <v>10679</v>
      </c>
      <c r="G1257" s="38" t="s">
        <v>10673</v>
      </c>
      <c r="H1257" s="38" t="s">
        <v>2665</v>
      </c>
      <c r="I1257" s="39">
        <v>652.58000000000004</v>
      </c>
      <c r="J1257" s="11">
        <f>VLOOKUP(LEFT(B1257,5),[1]Percents!$C:$M,3,FALSE)</f>
        <v>0.70594999999999997</v>
      </c>
      <c r="K1257" s="13">
        <f t="shared" si="20"/>
        <v>460.688851</v>
      </c>
      <c r="L1257" s="22"/>
    </row>
    <row r="1258" spans="1:12" s="40" customFormat="1" ht="14.25" customHeight="1" x14ac:dyDescent="0.25">
      <c r="A1258" s="38" t="s">
        <v>141</v>
      </c>
      <c r="B1258" s="38" t="s">
        <v>245</v>
      </c>
      <c r="C1258" s="38" t="s">
        <v>11003</v>
      </c>
      <c r="D1258" s="38" t="s">
        <v>11004</v>
      </c>
      <c r="E1258" s="38" t="s">
        <v>4597</v>
      </c>
      <c r="F1258" s="38" t="s">
        <v>11005</v>
      </c>
      <c r="G1258" s="38" t="s">
        <v>10948</v>
      </c>
      <c r="H1258" s="38" t="s">
        <v>2665</v>
      </c>
      <c r="I1258" s="39">
        <v>700.81</v>
      </c>
      <c r="J1258" s="11">
        <f>VLOOKUP(LEFT(B1258,5),[1]Percents!$C:$M,3,FALSE)</f>
        <v>0.1905</v>
      </c>
      <c r="K1258" s="13">
        <f t="shared" si="20"/>
        <v>133.50430499999999</v>
      </c>
      <c r="L1258" s="22"/>
    </row>
    <row r="1259" spans="1:12" s="40" customFormat="1" ht="14.25" customHeight="1" x14ac:dyDescent="0.25">
      <c r="A1259" s="38" t="s">
        <v>141</v>
      </c>
      <c r="B1259" s="38" t="s">
        <v>245</v>
      </c>
      <c r="C1259" s="38" t="s">
        <v>11006</v>
      </c>
      <c r="D1259" s="38" t="s">
        <v>11007</v>
      </c>
      <c r="E1259" s="38" t="s">
        <v>481</v>
      </c>
      <c r="F1259" s="38" t="s">
        <v>11008</v>
      </c>
      <c r="G1259" s="38" t="s">
        <v>10948</v>
      </c>
      <c r="H1259" s="38" t="s">
        <v>2665</v>
      </c>
      <c r="I1259" s="39">
        <v>17141.810000000001</v>
      </c>
      <c r="J1259" s="11">
        <f>VLOOKUP(LEFT(B1259,5),[1]Percents!$C:$M,3,FALSE)</f>
        <v>0.1905</v>
      </c>
      <c r="K1259" s="13">
        <f t="shared" si="20"/>
        <v>3265.5148050000003</v>
      </c>
      <c r="L1259" s="22"/>
    </row>
    <row r="1260" spans="1:12" s="40" customFormat="1" ht="14.25" customHeight="1" x14ac:dyDescent="0.25">
      <c r="A1260" s="38" t="s">
        <v>141</v>
      </c>
      <c r="B1260" s="38" t="s">
        <v>245</v>
      </c>
      <c r="C1260" s="38" t="s">
        <v>11009</v>
      </c>
      <c r="D1260" s="38" t="s">
        <v>11010</v>
      </c>
      <c r="E1260" s="38" t="s">
        <v>123</v>
      </c>
      <c r="F1260" s="38" t="s">
        <v>11011</v>
      </c>
      <c r="G1260" s="38" t="s">
        <v>10948</v>
      </c>
      <c r="H1260" s="38" t="s">
        <v>2665</v>
      </c>
      <c r="I1260" s="39">
        <v>10932.83</v>
      </c>
      <c r="J1260" s="11">
        <f>VLOOKUP(LEFT(B1260,5),[1]Percents!$C:$M,3,FALSE)</f>
        <v>0.1905</v>
      </c>
      <c r="K1260" s="13">
        <f t="shared" si="20"/>
        <v>2082.704115</v>
      </c>
      <c r="L1260" s="22"/>
    </row>
    <row r="1261" spans="1:12" s="40" customFormat="1" ht="14.25" customHeight="1" x14ac:dyDescent="0.25">
      <c r="A1261" s="38" t="s">
        <v>213</v>
      </c>
      <c r="B1261" s="38" t="s">
        <v>94</v>
      </c>
      <c r="C1261" s="38" t="s">
        <v>11695</v>
      </c>
      <c r="D1261" s="38" t="s">
        <v>11696</v>
      </c>
      <c r="E1261" s="38" t="s">
        <v>240</v>
      </c>
      <c r="F1261" s="38" t="s">
        <v>11011</v>
      </c>
      <c r="G1261" s="38" t="s">
        <v>10948</v>
      </c>
      <c r="H1261" s="38" t="s">
        <v>2665</v>
      </c>
      <c r="I1261" s="39">
        <v>3531.68</v>
      </c>
      <c r="J1261" s="11">
        <f>VLOOKUP(LEFT(B1261,5),[1]Percents!$C:$M,3,FALSE)</f>
        <v>0.91395000000000004</v>
      </c>
      <c r="K1261" s="13">
        <f t="shared" si="20"/>
        <v>3227.7789360000002</v>
      </c>
      <c r="L1261" s="22"/>
    </row>
    <row r="1262" spans="1:12" s="40" customFormat="1" ht="14.25" customHeight="1" x14ac:dyDescent="0.25">
      <c r="A1262" s="38" t="s">
        <v>213</v>
      </c>
      <c r="B1262" s="38" t="s">
        <v>270</v>
      </c>
      <c r="C1262" s="38" t="s">
        <v>11012</v>
      </c>
      <c r="D1262" s="38" t="s">
        <v>11013</v>
      </c>
      <c r="E1262" s="38" t="s">
        <v>1435</v>
      </c>
      <c r="F1262" s="38" t="s">
        <v>11014</v>
      </c>
      <c r="G1262" s="38" t="s">
        <v>10948</v>
      </c>
      <c r="H1262" s="38" t="s">
        <v>2665</v>
      </c>
      <c r="I1262" s="39">
        <v>13244.41</v>
      </c>
      <c r="J1262" s="11">
        <f>VLOOKUP(LEFT(B1262,5),[1]Percents!$C:$M,3,FALSE)</f>
        <v>0.91395000000000004</v>
      </c>
      <c r="K1262" s="13">
        <f t="shared" si="20"/>
        <v>12104.7285195</v>
      </c>
      <c r="L1262" s="22"/>
    </row>
    <row r="1263" spans="1:12" s="40" customFormat="1" ht="14.25" customHeight="1" x14ac:dyDescent="0.25">
      <c r="A1263" s="38" t="s">
        <v>213</v>
      </c>
      <c r="B1263" s="38" t="s">
        <v>226</v>
      </c>
      <c r="C1263" s="38" t="s">
        <v>11015</v>
      </c>
      <c r="D1263" s="38" t="s">
        <v>11016</v>
      </c>
      <c r="E1263" s="38" t="s">
        <v>59</v>
      </c>
      <c r="F1263" s="38" t="s">
        <v>11017</v>
      </c>
      <c r="G1263" s="38" t="s">
        <v>10948</v>
      </c>
      <c r="H1263" s="38" t="s">
        <v>2665</v>
      </c>
      <c r="I1263" s="39">
        <v>22493.58</v>
      </c>
      <c r="J1263" s="11">
        <f>VLOOKUP(LEFT(B1263,5),[1]Percents!$C:$M,3,FALSE)</f>
        <v>0.91395000000000004</v>
      </c>
      <c r="K1263" s="13">
        <f t="shared" si="20"/>
        <v>20558.007441000002</v>
      </c>
      <c r="L1263" s="22"/>
    </row>
    <row r="1264" spans="1:12" s="40" customFormat="1" ht="14.25" customHeight="1" x14ac:dyDescent="0.25">
      <c r="A1264" s="38" t="s">
        <v>213</v>
      </c>
      <c r="B1264" s="38" t="s">
        <v>211</v>
      </c>
      <c r="C1264" s="38" t="s">
        <v>11697</v>
      </c>
      <c r="D1264" s="38" t="s">
        <v>11698</v>
      </c>
      <c r="E1264" s="38" t="s">
        <v>352</v>
      </c>
      <c r="F1264" s="38" t="s">
        <v>11699</v>
      </c>
      <c r="G1264" s="38" t="s">
        <v>10948</v>
      </c>
      <c r="H1264" s="38" t="s">
        <v>2665</v>
      </c>
      <c r="I1264" s="39">
        <v>14718.37</v>
      </c>
      <c r="J1264" s="11">
        <f>VLOOKUP(LEFT(B1264,5),[1]Percents!$C:$M,3,FALSE)</f>
        <v>0.91395000000000004</v>
      </c>
      <c r="K1264" s="13">
        <f t="shared" si="20"/>
        <v>13451.854261500001</v>
      </c>
      <c r="L1264" s="22"/>
    </row>
    <row r="1265" spans="1:12" s="40" customFormat="1" ht="14.25" customHeight="1" x14ac:dyDescent="0.25">
      <c r="A1265" s="38" t="s">
        <v>213</v>
      </c>
      <c r="B1265" s="38" t="s">
        <v>195</v>
      </c>
      <c r="C1265" s="38" t="s">
        <v>11018</v>
      </c>
      <c r="D1265" s="38" t="s">
        <v>11019</v>
      </c>
      <c r="E1265" s="38" t="s">
        <v>207</v>
      </c>
      <c r="F1265" s="38" t="s">
        <v>11020</v>
      </c>
      <c r="G1265" s="38" t="s">
        <v>10948</v>
      </c>
      <c r="H1265" s="38" t="s">
        <v>2665</v>
      </c>
      <c r="I1265" s="39">
        <v>3234.74</v>
      </c>
      <c r="J1265" s="11">
        <f>VLOOKUP(LEFT(B1265,5),[1]Percents!$C:$M,3,FALSE)</f>
        <v>0.91395000000000004</v>
      </c>
      <c r="K1265" s="13">
        <f t="shared" si="20"/>
        <v>2956.3906229999998</v>
      </c>
      <c r="L1265" s="22"/>
    </row>
    <row r="1266" spans="1:12" s="40" customFormat="1" ht="14.25" customHeight="1" x14ac:dyDescent="0.25">
      <c r="A1266" s="38" t="s">
        <v>213</v>
      </c>
      <c r="B1266" s="38" t="s">
        <v>195</v>
      </c>
      <c r="C1266" s="38" t="s">
        <v>12111</v>
      </c>
      <c r="D1266" s="38" t="s">
        <v>12112</v>
      </c>
      <c r="E1266" s="38" t="s">
        <v>207</v>
      </c>
      <c r="F1266" s="38" t="s">
        <v>11020</v>
      </c>
      <c r="G1266" s="38" t="s">
        <v>10948</v>
      </c>
      <c r="H1266" s="38" t="s">
        <v>2665</v>
      </c>
      <c r="I1266" s="39">
        <v>13112.73</v>
      </c>
      <c r="J1266" s="11">
        <f>VLOOKUP(LEFT(B1266,5),[1]Percents!$C:$M,3,FALSE)</f>
        <v>0.91395000000000004</v>
      </c>
      <c r="K1266" s="13">
        <f t="shared" si="20"/>
        <v>11984.3795835</v>
      </c>
      <c r="L1266" s="22"/>
    </row>
    <row r="1267" spans="1:12" s="40" customFormat="1" ht="14.25" customHeight="1" x14ac:dyDescent="0.25">
      <c r="A1267" s="38" t="s">
        <v>213</v>
      </c>
      <c r="B1267" s="38" t="s">
        <v>310</v>
      </c>
      <c r="C1267" s="38" t="s">
        <v>11021</v>
      </c>
      <c r="D1267" s="38" t="s">
        <v>11022</v>
      </c>
      <c r="E1267" s="38" t="s">
        <v>1598</v>
      </c>
      <c r="F1267" s="38" t="s">
        <v>11023</v>
      </c>
      <c r="G1267" s="38" t="s">
        <v>11024</v>
      </c>
      <c r="H1267" s="38" t="s">
        <v>2665</v>
      </c>
      <c r="I1267" s="39">
        <v>8257.31</v>
      </c>
      <c r="J1267" s="11">
        <f>VLOOKUP(LEFT(B1267,5),[1]Percents!$C:$M,3,FALSE)</f>
        <v>0.91395000000000004</v>
      </c>
      <c r="K1267" s="13">
        <f t="shared" si="20"/>
        <v>7546.7684744999997</v>
      </c>
      <c r="L1267" s="22"/>
    </row>
    <row r="1268" spans="1:12" s="40" customFormat="1" ht="14.25" customHeight="1" x14ac:dyDescent="0.25">
      <c r="A1268" s="38" t="s">
        <v>213</v>
      </c>
      <c r="B1268" s="38" t="s">
        <v>61</v>
      </c>
      <c r="C1268" s="38" t="s">
        <v>11025</v>
      </c>
      <c r="D1268" s="38" t="s">
        <v>11026</v>
      </c>
      <c r="E1268" s="38" t="s">
        <v>330</v>
      </c>
      <c r="F1268" s="38" t="s">
        <v>11027</v>
      </c>
      <c r="G1268" s="38" t="s">
        <v>11028</v>
      </c>
      <c r="H1268" s="38" t="s">
        <v>2665</v>
      </c>
      <c r="I1268" s="39">
        <v>13541.3</v>
      </c>
      <c r="J1268" s="11">
        <f>VLOOKUP(LEFT(B1268,5),[1]Percents!$C:$M,3,FALSE)</f>
        <v>0.91395000000000004</v>
      </c>
      <c r="K1268" s="13">
        <f t="shared" si="20"/>
        <v>12376.071135</v>
      </c>
      <c r="L1268" s="22"/>
    </row>
    <row r="1269" spans="1:12" s="40" customFormat="1" ht="14.25" customHeight="1" x14ac:dyDescent="0.25">
      <c r="A1269" s="38" t="s">
        <v>213</v>
      </c>
      <c r="B1269" s="38" t="s">
        <v>53</v>
      </c>
      <c r="C1269" s="38" t="s">
        <v>11353</v>
      </c>
      <c r="D1269" s="38" t="s">
        <v>11354</v>
      </c>
      <c r="E1269" s="38" t="s">
        <v>56</v>
      </c>
      <c r="F1269" s="38" t="s">
        <v>11355</v>
      </c>
      <c r="G1269" s="38" t="s">
        <v>11320</v>
      </c>
      <c r="H1269" s="38" t="s">
        <v>2665</v>
      </c>
      <c r="I1269" s="39">
        <v>7805.97</v>
      </c>
      <c r="J1269" s="11">
        <f>VLOOKUP(LEFT(B1269,5),[1]Percents!$C:$M,3,FALSE)</f>
        <v>0.91395000000000004</v>
      </c>
      <c r="K1269" s="13">
        <f t="shared" si="20"/>
        <v>7134.2662815000003</v>
      </c>
      <c r="L1269" s="22"/>
    </row>
    <row r="1270" spans="1:12" s="40" customFormat="1" ht="14.25" customHeight="1" x14ac:dyDescent="0.25">
      <c r="A1270" s="38" t="s">
        <v>213</v>
      </c>
      <c r="B1270" s="38" t="s">
        <v>331</v>
      </c>
      <c r="C1270" s="38" t="s">
        <v>11700</v>
      </c>
      <c r="D1270" s="38" t="s">
        <v>11701</v>
      </c>
      <c r="E1270" s="38" t="s">
        <v>498</v>
      </c>
      <c r="F1270" s="38" t="s">
        <v>11702</v>
      </c>
      <c r="G1270" s="38" t="s">
        <v>11320</v>
      </c>
      <c r="H1270" s="38" t="s">
        <v>2665</v>
      </c>
      <c r="I1270" s="39">
        <v>6066.05</v>
      </c>
      <c r="J1270" s="11">
        <f>VLOOKUP(LEFT(B1270,5),[1]Percents!$C:$M,3,FALSE)</f>
        <v>0.91395000000000004</v>
      </c>
      <c r="K1270" s="13">
        <f t="shared" si="20"/>
        <v>5544.0663975000007</v>
      </c>
      <c r="L1270" s="22"/>
    </row>
    <row r="1271" spans="1:12" s="40" customFormat="1" ht="14.25" customHeight="1" x14ac:dyDescent="0.25">
      <c r="A1271" s="38" t="s">
        <v>213</v>
      </c>
      <c r="B1271" s="38" t="s">
        <v>331</v>
      </c>
      <c r="C1271" s="38" t="s">
        <v>11703</v>
      </c>
      <c r="D1271" s="38" t="s">
        <v>11704</v>
      </c>
      <c r="E1271" s="38" t="s">
        <v>498</v>
      </c>
      <c r="F1271" s="38" t="s">
        <v>11702</v>
      </c>
      <c r="G1271" s="38" t="s">
        <v>11320</v>
      </c>
      <c r="H1271" s="38" t="s">
        <v>2665</v>
      </c>
      <c r="I1271" s="39">
        <v>4052.37</v>
      </c>
      <c r="J1271" s="11">
        <f>VLOOKUP(LEFT(B1271,5),[1]Percents!$C:$M,3,FALSE)</f>
        <v>0.91395000000000004</v>
      </c>
      <c r="K1271" s="13">
        <f t="shared" si="20"/>
        <v>3703.6635615</v>
      </c>
      <c r="L1271" s="22"/>
    </row>
    <row r="1272" spans="1:12" s="40" customFormat="1" ht="14.25" customHeight="1" x14ac:dyDescent="0.25">
      <c r="A1272" s="38" t="s">
        <v>213</v>
      </c>
      <c r="B1272" s="38" t="s">
        <v>331</v>
      </c>
      <c r="C1272" s="38" t="s">
        <v>11705</v>
      </c>
      <c r="D1272" s="38" t="s">
        <v>11706</v>
      </c>
      <c r="E1272" s="38" t="s">
        <v>498</v>
      </c>
      <c r="F1272" s="38" t="s">
        <v>11702</v>
      </c>
      <c r="G1272" s="38" t="s">
        <v>11320</v>
      </c>
      <c r="H1272" s="38" t="s">
        <v>2665</v>
      </c>
      <c r="I1272" s="39">
        <v>1052.9100000000001</v>
      </c>
      <c r="J1272" s="11">
        <f>VLOOKUP(LEFT(B1272,5),[1]Percents!$C:$M,3,FALSE)</f>
        <v>0.91395000000000004</v>
      </c>
      <c r="K1272" s="13">
        <f t="shared" si="20"/>
        <v>962.30709450000006</v>
      </c>
      <c r="L1272" s="22"/>
    </row>
    <row r="1273" spans="1:12" s="40" customFormat="1" ht="14.25" customHeight="1" x14ac:dyDescent="0.25">
      <c r="A1273" s="38" t="s">
        <v>213</v>
      </c>
      <c r="B1273" s="38" t="s">
        <v>331</v>
      </c>
      <c r="C1273" s="38" t="s">
        <v>11707</v>
      </c>
      <c r="D1273" s="38" t="s">
        <v>11708</v>
      </c>
      <c r="E1273" s="38" t="s">
        <v>498</v>
      </c>
      <c r="F1273" s="38" t="s">
        <v>11702</v>
      </c>
      <c r="G1273" s="38" t="s">
        <v>11320</v>
      </c>
      <c r="H1273" s="38" t="s">
        <v>2665</v>
      </c>
      <c r="I1273" s="39">
        <v>1295.8399999999999</v>
      </c>
      <c r="J1273" s="11">
        <f>VLOOKUP(LEFT(B1273,5),[1]Percents!$C:$M,3,FALSE)</f>
        <v>0.91395000000000004</v>
      </c>
      <c r="K1273" s="13">
        <f t="shared" si="20"/>
        <v>1184.3329679999999</v>
      </c>
      <c r="L1273" s="22"/>
    </row>
    <row r="1274" spans="1:12" s="40" customFormat="1" ht="14.25" customHeight="1" x14ac:dyDescent="0.25">
      <c r="A1274" s="38" t="s">
        <v>213</v>
      </c>
      <c r="B1274" s="38" t="s">
        <v>331</v>
      </c>
      <c r="C1274" s="38" t="s">
        <v>11709</v>
      </c>
      <c r="D1274" s="38" t="s">
        <v>11710</v>
      </c>
      <c r="E1274" s="38" t="s">
        <v>498</v>
      </c>
      <c r="F1274" s="38" t="s">
        <v>11702</v>
      </c>
      <c r="G1274" s="38" t="s">
        <v>11320</v>
      </c>
      <c r="H1274" s="38" t="s">
        <v>2665</v>
      </c>
      <c r="I1274" s="39">
        <v>1448.59</v>
      </c>
      <c r="J1274" s="11">
        <f>VLOOKUP(LEFT(B1274,5),[1]Percents!$C:$M,3,FALSE)</f>
        <v>0.91395000000000004</v>
      </c>
      <c r="K1274" s="13">
        <f t="shared" si="20"/>
        <v>1323.9388305</v>
      </c>
      <c r="L1274" s="22"/>
    </row>
    <row r="1275" spans="1:12" s="40" customFormat="1" ht="14.25" customHeight="1" x14ac:dyDescent="0.25">
      <c r="A1275" s="38" t="s">
        <v>213</v>
      </c>
      <c r="B1275" s="38" t="s">
        <v>331</v>
      </c>
      <c r="C1275" s="38" t="s">
        <v>11711</v>
      </c>
      <c r="D1275" s="38" t="s">
        <v>11712</v>
      </c>
      <c r="E1275" s="38" t="s">
        <v>498</v>
      </c>
      <c r="F1275" s="38" t="s">
        <v>11702</v>
      </c>
      <c r="G1275" s="38" t="s">
        <v>11320</v>
      </c>
      <c r="H1275" s="38" t="s">
        <v>2665</v>
      </c>
      <c r="I1275" s="39">
        <v>648.79</v>
      </c>
      <c r="J1275" s="11">
        <f>VLOOKUP(LEFT(B1275,5),[1]Percents!$C:$M,3,FALSE)</f>
        <v>0.91395000000000004</v>
      </c>
      <c r="K1275" s="13">
        <f t="shared" si="20"/>
        <v>592.96162049999998</v>
      </c>
      <c r="L1275" s="22"/>
    </row>
    <row r="1276" spans="1:12" s="40" customFormat="1" ht="14.25" customHeight="1" x14ac:dyDescent="0.25">
      <c r="A1276" s="38" t="s">
        <v>213</v>
      </c>
      <c r="B1276" s="38" t="s">
        <v>331</v>
      </c>
      <c r="C1276" s="38" t="s">
        <v>11713</v>
      </c>
      <c r="D1276" s="38" t="s">
        <v>11714</v>
      </c>
      <c r="E1276" s="38" t="s">
        <v>498</v>
      </c>
      <c r="F1276" s="38" t="s">
        <v>11702</v>
      </c>
      <c r="G1276" s="38" t="s">
        <v>11320</v>
      </c>
      <c r="H1276" s="38" t="s">
        <v>2665</v>
      </c>
      <c r="I1276" s="39">
        <v>7209.16</v>
      </c>
      <c r="J1276" s="11">
        <f>VLOOKUP(LEFT(B1276,5),[1]Percents!$C:$M,3,FALSE)</f>
        <v>0.91395000000000004</v>
      </c>
      <c r="K1276" s="13">
        <f t="shared" si="20"/>
        <v>6588.8117819999998</v>
      </c>
      <c r="L1276" s="22"/>
    </row>
    <row r="1277" spans="1:12" s="40" customFormat="1" ht="14.25" customHeight="1" x14ac:dyDescent="0.25">
      <c r="A1277" s="38" t="s">
        <v>213</v>
      </c>
      <c r="B1277" s="38" t="s">
        <v>331</v>
      </c>
      <c r="C1277" s="38" t="s">
        <v>11715</v>
      </c>
      <c r="D1277" s="38" t="s">
        <v>11716</v>
      </c>
      <c r="E1277" s="38" t="s">
        <v>498</v>
      </c>
      <c r="F1277" s="38" t="s">
        <v>11702</v>
      </c>
      <c r="G1277" s="38" t="s">
        <v>11320</v>
      </c>
      <c r="H1277" s="38" t="s">
        <v>2665</v>
      </c>
      <c r="I1277" s="39">
        <v>483.26</v>
      </c>
      <c r="J1277" s="11">
        <f>VLOOKUP(LEFT(B1277,5),[1]Percents!$C:$M,3,FALSE)</f>
        <v>0.91395000000000004</v>
      </c>
      <c r="K1277" s="13">
        <f t="shared" si="20"/>
        <v>441.675477</v>
      </c>
      <c r="L1277" s="22"/>
    </row>
    <row r="1278" spans="1:12" s="40" customFormat="1" ht="14.25" customHeight="1" x14ac:dyDescent="0.25">
      <c r="A1278" s="38" t="s">
        <v>213</v>
      </c>
      <c r="B1278" s="38" t="s">
        <v>331</v>
      </c>
      <c r="C1278" s="38" t="s">
        <v>11717</v>
      </c>
      <c r="D1278" s="38" t="s">
        <v>11718</v>
      </c>
      <c r="E1278" s="38" t="s">
        <v>498</v>
      </c>
      <c r="F1278" s="38" t="s">
        <v>11702</v>
      </c>
      <c r="G1278" s="38" t="s">
        <v>11320</v>
      </c>
      <c r="H1278" s="38" t="s">
        <v>2665</v>
      </c>
      <c r="I1278" s="39">
        <v>1053.6099999999999</v>
      </c>
      <c r="J1278" s="11">
        <f>VLOOKUP(LEFT(B1278,5),[1]Percents!$C:$M,3,FALSE)</f>
        <v>0.91395000000000004</v>
      </c>
      <c r="K1278" s="13">
        <f t="shared" si="20"/>
        <v>962.94685949999996</v>
      </c>
      <c r="L1278" s="22"/>
    </row>
    <row r="1279" spans="1:12" s="40" customFormat="1" ht="14.25" customHeight="1" x14ac:dyDescent="0.25">
      <c r="A1279" s="38" t="s">
        <v>213</v>
      </c>
      <c r="B1279" s="38" t="s">
        <v>331</v>
      </c>
      <c r="C1279" s="38" t="s">
        <v>11719</v>
      </c>
      <c r="D1279" s="38" t="s">
        <v>11720</v>
      </c>
      <c r="E1279" s="38" t="s">
        <v>498</v>
      </c>
      <c r="F1279" s="38" t="s">
        <v>11702</v>
      </c>
      <c r="G1279" s="38" t="s">
        <v>11320</v>
      </c>
      <c r="H1279" s="38" t="s">
        <v>2665</v>
      </c>
      <c r="I1279" s="39">
        <v>12221.58</v>
      </c>
      <c r="J1279" s="11">
        <f>VLOOKUP(LEFT(B1279,5),[1]Percents!$C:$M,3,FALSE)</f>
        <v>0.91395000000000004</v>
      </c>
      <c r="K1279" s="13">
        <f t="shared" si="20"/>
        <v>11169.913041</v>
      </c>
      <c r="L1279" s="22"/>
    </row>
    <row r="1280" spans="1:12" s="40" customFormat="1" ht="14.25" customHeight="1" x14ac:dyDescent="0.25">
      <c r="A1280" s="38" t="s">
        <v>213</v>
      </c>
      <c r="B1280" s="38" t="s">
        <v>331</v>
      </c>
      <c r="C1280" s="38" t="s">
        <v>11721</v>
      </c>
      <c r="D1280" s="38" t="s">
        <v>11722</v>
      </c>
      <c r="E1280" s="38" t="s">
        <v>498</v>
      </c>
      <c r="F1280" s="38" t="s">
        <v>11702</v>
      </c>
      <c r="G1280" s="38" t="s">
        <v>11320</v>
      </c>
      <c r="H1280" s="38" t="s">
        <v>2665</v>
      </c>
      <c r="I1280" s="39">
        <v>5168.25</v>
      </c>
      <c r="J1280" s="11">
        <f>VLOOKUP(LEFT(B1280,5),[1]Percents!$C:$M,3,FALSE)</f>
        <v>0.91395000000000004</v>
      </c>
      <c r="K1280" s="13">
        <f t="shared" si="20"/>
        <v>4723.5220875000005</v>
      </c>
      <c r="L1280" s="22"/>
    </row>
    <row r="1281" spans="1:12" s="40" customFormat="1" ht="14.25" customHeight="1" x14ac:dyDescent="0.25">
      <c r="A1281" s="38" t="s">
        <v>213</v>
      </c>
      <c r="B1281" s="38" t="s">
        <v>331</v>
      </c>
      <c r="C1281" s="38" t="s">
        <v>11723</v>
      </c>
      <c r="D1281" s="38" t="s">
        <v>11724</v>
      </c>
      <c r="E1281" s="38" t="s">
        <v>498</v>
      </c>
      <c r="F1281" s="38" t="s">
        <v>11702</v>
      </c>
      <c r="G1281" s="38" t="s">
        <v>11320</v>
      </c>
      <c r="H1281" s="38" t="s">
        <v>2665</v>
      </c>
      <c r="I1281" s="39">
        <v>1959.75</v>
      </c>
      <c r="J1281" s="11">
        <f>VLOOKUP(LEFT(B1281,5),[1]Percents!$C:$M,3,FALSE)</f>
        <v>0.91395000000000004</v>
      </c>
      <c r="K1281" s="13">
        <f t="shared" si="20"/>
        <v>1791.1135125000001</v>
      </c>
      <c r="L1281" s="22"/>
    </row>
    <row r="1282" spans="1:12" s="40" customFormat="1" ht="14.25" customHeight="1" x14ac:dyDescent="0.25">
      <c r="A1282" s="38" t="s">
        <v>213</v>
      </c>
      <c r="B1282" s="38" t="s">
        <v>331</v>
      </c>
      <c r="C1282" s="38" t="s">
        <v>12113</v>
      </c>
      <c r="D1282" s="38" t="s">
        <v>12114</v>
      </c>
      <c r="E1282" s="38" t="s">
        <v>498</v>
      </c>
      <c r="F1282" s="38" t="s">
        <v>11702</v>
      </c>
      <c r="G1282" s="38" t="s">
        <v>11320</v>
      </c>
      <c r="H1282" s="38" t="s">
        <v>2665</v>
      </c>
      <c r="I1282" s="39">
        <v>2196.5500000000002</v>
      </c>
      <c r="J1282" s="11">
        <f>VLOOKUP(LEFT(B1282,5),[1]Percents!$C:$M,3,FALSE)</f>
        <v>0.91395000000000004</v>
      </c>
      <c r="K1282" s="13">
        <f t="shared" si="20"/>
        <v>2007.5368725000003</v>
      </c>
      <c r="L1282" s="22"/>
    </row>
    <row r="1283" spans="1:12" s="40" customFormat="1" ht="14.25" customHeight="1" x14ac:dyDescent="0.25">
      <c r="A1283" s="38" t="s">
        <v>213</v>
      </c>
      <c r="B1283" s="38" t="s">
        <v>331</v>
      </c>
      <c r="C1283" s="38" t="s">
        <v>11725</v>
      </c>
      <c r="D1283" s="38" t="s">
        <v>11726</v>
      </c>
      <c r="E1283" s="38" t="s">
        <v>498</v>
      </c>
      <c r="F1283" s="38" t="s">
        <v>11702</v>
      </c>
      <c r="G1283" s="38" t="s">
        <v>11320</v>
      </c>
      <c r="H1283" s="38" t="s">
        <v>2665</v>
      </c>
      <c r="I1283" s="39">
        <v>2757.43</v>
      </c>
      <c r="J1283" s="11">
        <f>VLOOKUP(LEFT(B1283,5),[1]Percents!$C:$M,3,FALSE)</f>
        <v>0.91395000000000004</v>
      </c>
      <c r="K1283" s="13">
        <f t="shared" si="20"/>
        <v>2520.1531485</v>
      </c>
      <c r="L1283" s="22"/>
    </row>
    <row r="1284" spans="1:12" s="40" customFormat="1" ht="14.25" customHeight="1" x14ac:dyDescent="0.25">
      <c r="A1284" s="38" t="s">
        <v>213</v>
      </c>
      <c r="B1284" s="38" t="s">
        <v>331</v>
      </c>
      <c r="C1284" s="38" t="s">
        <v>11727</v>
      </c>
      <c r="D1284" s="38" t="s">
        <v>11728</v>
      </c>
      <c r="E1284" s="38" t="s">
        <v>498</v>
      </c>
      <c r="F1284" s="38" t="s">
        <v>11702</v>
      </c>
      <c r="G1284" s="38" t="s">
        <v>11320</v>
      </c>
      <c r="H1284" s="38" t="s">
        <v>2665</v>
      </c>
      <c r="I1284" s="39">
        <v>3448.94</v>
      </c>
      <c r="J1284" s="11">
        <f>VLOOKUP(LEFT(B1284,5),[1]Percents!$C:$M,3,FALSE)</f>
        <v>0.91395000000000004</v>
      </c>
      <c r="K1284" s="13">
        <f t="shared" si="20"/>
        <v>3152.1587130000003</v>
      </c>
      <c r="L1284" s="22"/>
    </row>
    <row r="1285" spans="1:12" s="40" customFormat="1" ht="14.25" customHeight="1" x14ac:dyDescent="0.25">
      <c r="A1285" s="38" t="s">
        <v>213</v>
      </c>
      <c r="B1285" s="38" t="s">
        <v>331</v>
      </c>
      <c r="C1285" s="38" t="s">
        <v>11729</v>
      </c>
      <c r="D1285" s="38" t="s">
        <v>11730</v>
      </c>
      <c r="E1285" s="38" t="s">
        <v>498</v>
      </c>
      <c r="F1285" s="38" t="s">
        <v>11702</v>
      </c>
      <c r="G1285" s="38" t="s">
        <v>11320</v>
      </c>
      <c r="H1285" s="38" t="s">
        <v>2665</v>
      </c>
      <c r="I1285" s="39">
        <v>3590.42</v>
      </c>
      <c r="J1285" s="11">
        <f>VLOOKUP(LEFT(B1285,5),[1]Percents!$C:$M,3,FALSE)</f>
        <v>0.91395000000000004</v>
      </c>
      <c r="K1285" s="13">
        <f t="shared" si="20"/>
        <v>3281.4643590000001</v>
      </c>
      <c r="L1285" s="22"/>
    </row>
    <row r="1286" spans="1:12" s="40" customFormat="1" ht="14.25" customHeight="1" x14ac:dyDescent="0.25">
      <c r="A1286" s="38" t="s">
        <v>213</v>
      </c>
      <c r="B1286" s="38" t="s">
        <v>331</v>
      </c>
      <c r="C1286" s="38" t="s">
        <v>11731</v>
      </c>
      <c r="D1286" s="38" t="s">
        <v>11732</v>
      </c>
      <c r="E1286" s="38" t="s">
        <v>498</v>
      </c>
      <c r="F1286" s="38" t="s">
        <v>11702</v>
      </c>
      <c r="G1286" s="38" t="s">
        <v>11320</v>
      </c>
      <c r="H1286" s="38" t="s">
        <v>2665</v>
      </c>
      <c r="I1286" s="39">
        <v>2158.04</v>
      </c>
      <c r="J1286" s="11">
        <f>VLOOKUP(LEFT(B1286,5),[1]Percents!$C:$M,3,FALSE)</f>
        <v>0.91395000000000004</v>
      </c>
      <c r="K1286" s="13">
        <f t="shared" si="20"/>
        <v>1972.3406580000001</v>
      </c>
      <c r="L1286" s="22"/>
    </row>
    <row r="1287" spans="1:12" s="40" customFormat="1" ht="14.25" customHeight="1" x14ac:dyDescent="0.25">
      <c r="A1287" s="38" t="s">
        <v>213</v>
      </c>
      <c r="B1287" s="38" t="s">
        <v>331</v>
      </c>
      <c r="C1287" s="38" t="s">
        <v>11733</v>
      </c>
      <c r="D1287" s="38" t="s">
        <v>11734</v>
      </c>
      <c r="E1287" s="38" t="s">
        <v>498</v>
      </c>
      <c r="F1287" s="38" t="s">
        <v>11702</v>
      </c>
      <c r="G1287" s="38" t="s">
        <v>11320</v>
      </c>
      <c r="H1287" s="38" t="s">
        <v>2665</v>
      </c>
      <c r="I1287" s="39">
        <v>3894.64</v>
      </c>
      <c r="J1287" s="11">
        <f>VLOOKUP(LEFT(B1287,5),[1]Percents!$C:$M,3,FALSE)</f>
        <v>0.91395000000000004</v>
      </c>
      <c r="K1287" s="13">
        <f t="shared" si="20"/>
        <v>3559.5062280000002</v>
      </c>
      <c r="L1287" s="22"/>
    </row>
    <row r="1288" spans="1:12" s="40" customFormat="1" ht="14.25" customHeight="1" x14ac:dyDescent="0.25">
      <c r="A1288" s="38" t="s">
        <v>213</v>
      </c>
      <c r="B1288" s="38" t="s">
        <v>331</v>
      </c>
      <c r="C1288" s="38" t="s">
        <v>11735</v>
      </c>
      <c r="D1288" s="38" t="s">
        <v>11736</v>
      </c>
      <c r="E1288" s="38" t="s">
        <v>498</v>
      </c>
      <c r="F1288" s="38" t="s">
        <v>11702</v>
      </c>
      <c r="G1288" s="38" t="s">
        <v>11320</v>
      </c>
      <c r="H1288" s="38" t="s">
        <v>2665</v>
      </c>
      <c r="I1288" s="39">
        <v>887.39</v>
      </c>
      <c r="J1288" s="11">
        <f>VLOOKUP(LEFT(B1288,5),[1]Percents!$C:$M,3,FALSE)</f>
        <v>0.91395000000000004</v>
      </c>
      <c r="K1288" s="13">
        <f t="shared" si="20"/>
        <v>811.03009050000003</v>
      </c>
      <c r="L1288" s="22"/>
    </row>
    <row r="1289" spans="1:12" s="40" customFormat="1" ht="14.25" customHeight="1" x14ac:dyDescent="0.25">
      <c r="A1289" s="38" t="s">
        <v>213</v>
      </c>
      <c r="B1289" s="38" t="s">
        <v>331</v>
      </c>
      <c r="C1289" s="38" t="s">
        <v>12115</v>
      </c>
      <c r="D1289" s="38" t="s">
        <v>12116</v>
      </c>
      <c r="E1289" s="38" t="s">
        <v>51</v>
      </c>
      <c r="F1289" s="38" t="s">
        <v>11702</v>
      </c>
      <c r="G1289" s="38" t="s">
        <v>11320</v>
      </c>
      <c r="H1289" s="38" t="s">
        <v>2665</v>
      </c>
      <c r="I1289" s="39">
        <v>864.72</v>
      </c>
      <c r="J1289" s="11">
        <f>VLOOKUP(LEFT(B1289,5),[1]Percents!$C:$M,3,FALSE)</f>
        <v>0.91395000000000004</v>
      </c>
      <c r="K1289" s="13">
        <f t="shared" si="20"/>
        <v>790.31084400000009</v>
      </c>
      <c r="L1289" s="22"/>
    </row>
    <row r="1290" spans="1:12" s="40" customFormat="1" ht="14.25" customHeight="1" x14ac:dyDescent="0.25">
      <c r="A1290" s="38" t="s">
        <v>213</v>
      </c>
      <c r="B1290" s="38" t="s">
        <v>331</v>
      </c>
      <c r="C1290" s="38" t="s">
        <v>12117</v>
      </c>
      <c r="D1290" s="38" t="s">
        <v>12118</v>
      </c>
      <c r="E1290" s="38" t="s">
        <v>1026</v>
      </c>
      <c r="F1290" s="38" t="s">
        <v>11702</v>
      </c>
      <c r="G1290" s="38" t="s">
        <v>11320</v>
      </c>
      <c r="H1290" s="38" t="s">
        <v>2665</v>
      </c>
      <c r="I1290" s="39">
        <v>2352.0100000000002</v>
      </c>
      <c r="J1290" s="11">
        <f>VLOOKUP(LEFT(B1290,5),[1]Percents!$C:$M,3,FALSE)</f>
        <v>0.91395000000000004</v>
      </c>
      <c r="K1290" s="13">
        <f t="shared" ref="K1290:K1353" si="21">+I1290*J1290</f>
        <v>2149.6195395000004</v>
      </c>
      <c r="L1290" s="22"/>
    </row>
    <row r="1291" spans="1:12" s="40" customFormat="1" ht="14.25" customHeight="1" x14ac:dyDescent="0.25">
      <c r="A1291" s="38" t="s">
        <v>213</v>
      </c>
      <c r="B1291" s="38" t="s">
        <v>331</v>
      </c>
      <c r="C1291" s="38" t="s">
        <v>12119</v>
      </c>
      <c r="D1291" s="38" t="s">
        <v>12120</v>
      </c>
      <c r="E1291" s="38" t="s">
        <v>1000</v>
      </c>
      <c r="F1291" s="38" t="s">
        <v>11702</v>
      </c>
      <c r="G1291" s="38" t="s">
        <v>11320</v>
      </c>
      <c r="H1291" s="38" t="s">
        <v>2665</v>
      </c>
      <c r="I1291" s="39">
        <v>123</v>
      </c>
      <c r="J1291" s="11">
        <f>VLOOKUP(LEFT(B1291,5),[1]Percents!$C:$M,3,FALSE)</f>
        <v>0.91395000000000004</v>
      </c>
      <c r="K1291" s="13">
        <f t="shared" si="21"/>
        <v>112.41585000000001</v>
      </c>
      <c r="L1291" s="22"/>
    </row>
    <row r="1292" spans="1:12" s="40" customFormat="1" ht="14.25" customHeight="1" x14ac:dyDescent="0.25">
      <c r="A1292" s="38" t="s">
        <v>213</v>
      </c>
      <c r="B1292" s="38" t="s">
        <v>331</v>
      </c>
      <c r="C1292" s="38" t="s">
        <v>12121</v>
      </c>
      <c r="D1292" s="38" t="s">
        <v>12122</v>
      </c>
      <c r="E1292" s="38" t="s">
        <v>107</v>
      </c>
      <c r="F1292" s="38" t="s">
        <v>11702</v>
      </c>
      <c r="G1292" s="38" t="s">
        <v>11320</v>
      </c>
      <c r="H1292" s="38" t="s">
        <v>2665</v>
      </c>
      <c r="I1292" s="39">
        <v>1722</v>
      </c>
      <c r="J1292" s="11">
        <f>VLOOKUP(LEFT(B1292,5),[1]Percents!$C:$M,3,FALSE)</f>
        <v>0.91395000000000004</v>
      </c>
      <c r="K1292" s="13">
        <f t="shared" si="21"/>
        <v>1573.8219000000001</v>
      </c>
      <c r="L1292" s="22"/>
    </row>
    <row r="1293" spans="1:12" s="40" customFormat="1" ht="14.25" customHeight="1" x14ac:dyDescent="0.25">
      <c r="A1293" s="38" t="s">
        <v>213</v>
      </c>
      <c r="B1293" s="38" t="s">
        <v>331</v>
      </c>
      <c r="C1293" s="38" t="s">
        <v>12123</v>
      </c>
      <c r="D1293" s="38" t="s">
        <v>12124</v>
      </c>
      <c r="E1293" s="38" t="s">
        <v>2391</v>
      </c>
      <c r="F1293" s="38" t="s">
        <v>11702</v>
      </c>
      <c r="G1293" s="38" t="s">
        <v>11320</v>
      </c>
      <c r="H1293" s="38" t="s">
        <v>2665</v>
      </c>
      <c r="I1293" s="39">
        <v>1717.9</v>
      </c>
      <c r="J1293" s="11">
        <f>VLOOKUP(LEFT(B1293,5),[1]Percents!$C:$M,3,FALSE)</f>
        <v>0.91395000000000004</v>
      </c>
      <c r="K1293" s="13">
        <f t="shared" si="21"/>
        <v>1570.0747050000002</v>
      </c>
      <c r="L1293" s="22"/>
    </row>
    <row r="1294" spans="1:12" s="40" customFormat="1" ht="14.25" customHeight="1" x14ac:dyDescent="0.25">
      <c r="A1294" s="38" t="s">
        <v>213</v>
      </c>
      <c r="B1294" s="38" t="s">
        <v>331</v>
      </c>
      <c r="C1294" s="38" t="s">
        <v>12125</v>
      </c>
      <c r="D1294" s="38" t="s">
        <v>12126</v>
      </c>
      <c r="E1294" s="38" t="s">
        <v>594</v>
      </c>
      <c r="F1294" s="38" t="s">
        <v>11702</v>
      </c>
      <c r="G1294" s="38" t="s">
        <v>11320</v>
      </c>
      <c r="H1294" s="38" t="s">
        <v>2665</v>
      </c>
      <c r="I1294" s="39">
        <v>1537.5</v>
      </c>
      <c r="J1294" s="11">
        <f>VLOOKUP(LEFT(B1294,5),[1]Percents!$C:$M,3,FALSE)</f>
        <v>0.91395000000000004</v>
      </c>
      <c r="K1294" s="13">
        <f t="shared" si="21"/>
        <v>1405.1981250000001</v>
      </c>
      <c r="L1294" s="22"/>
    </row>
    <row r="1295" spans="1:12" s="40" customFormat="1" ht="14.25" customHeight="1" x14ac:dyDescent="0.25">
      <c r="A1295" s="38" t="s">
        <v>213</v>
      </c>
      <c r="B1295" s="38" t="s">
        <v>331</v>
      </c>
      <c r="C1295" s="38" t="s">
        <v>12127</v>
      </c>
      <c r="D1295" s="38" t="s">
        <v>12128</v>
      </c>
      <c r="E1295" s="38" t="s">
        <v>594</v>
      </c>
      <c r="F1295" s="38" t="s">
        <v>11702</v>
      </c>
      <c r="G1295" s="38" t="s">
        <v>11320</v>
      </c>
      <c r="H1295" s="38" t="s">
        <v>2665</v>
      </c>
      <c r="I1295" s="39">
        <v>1537.5</v>
      </c>
      <c r="J1295" s="11">
        <f>VLOOKUP(LEFT(B1295,5),[1]Percents!$C:$M,3,FALSE)</f>
        <v>0.91395000000000004</v>
      </c>
      <c r="K1295" s="13">
        <f t="shared" si="21"/>
        <v>1405.1981250000001</v>
      </c>
      <c r="L1295" s="22"/>
    </row>
    <row r="1296" spans="1:12" s="40" customFormat="1" ht="14.25" customHeight="1" x14ac:dyDescent="0.25">
      <c r="A1296" s="38" t="s">
        <v>213</v>
      </c>
      <c r="B1296" s="38" t="s">
        <v>331</v>
      </c>
      <c r="C1296" s="38" t="s">
        <v>12129</v>
      </c>
      <c r="D1296" s="38" t="s">
        <v>12130</v>
      </c>
      <c r="E1296" s="38" t="s">
        <v>271</v>
      </c>
      <c r="F1296" s="38" t="s">
        <v>11702</v>
      </c>
      <c r="G1296" s="38" t="s">
        <v>11320</v>
      </c>
      <c r="H1296" s="38" t="s">
        <v>2665</v>
      </c>
      <c r="I1296" s="39">
        <v>0</v>
      </c>
      <c r="J1296" s="11">
        <f>VLOOKUP(LEFT(B1296,5),[1]Percents!$C:$M,3,FALSE)</f>
        <v>0.91395000000000004</v>
      </c>
      <c r="K1296" s="13">
        <f t="shared" si="21"/>
        <v>0</v>
      </c>
      <c r="L1296" s="22"/>
    </row>
    <row r="1297" spans="1:12" s="40" customFormat="1" ht="14.25" customHeight="1" x14ac:dyDescent="0.25">
      <c r="A1297" s="38" t="s">
        <v>213</v>
      </c>
      <c r="B1297" s="38" t="s">
        <v>331</v>
      </c>
      <c r="C1297" s="38" t="s">
        <v>12131</v>
      </c>
      <c r="D1297" s="38" t="s">
        <v>12132</v>
      </c>
      <c r="E1297" s="38" t="s">
        <v>4605</v>
      </c>
      <c r="F1297" s="38" t="s">
        <v>11702</v>
      </c>
      <c r="G1297" s="38" t="s">
        <v>11320</v>
      </c>
      <c r="H1297" s="38" t="s">
        <v>2665</v>
      </c>
      <c r="I1297" s="39">
        <v>519.16</v>
      </c>
      <c r="J1297" s="11">
        <f>VLOOKUP(LEFT(B1297,5),[1]Percents!$C:$M,3,FALSE)</f>
        <v>0.91395000000000004</v>
      </c>
      <c r="K1297" s="13">
        <f t="shared" si="21"/>
        <v>474.48628200000002</v>
      </c>
      <c r="L1297" s="22"/>
    </row>
    <row r="1298" spans="1:12" s="40" customFormat="1" ht="14.25" customHeight="1" x14ac:dyDescent="0.25">
      <c r="A1298" s="38" t="s">
        <v>213</v>
      </c>
      <c r="B1298" s="38" t="s">
        <v>331</v>
      </c>
      <c r="C1298" s="38" t="s">
        <v>12133</v>
      </c>
      <c r="D1298" s="38" t="s">
        <v>12134</v>
      </c>
      <c r="E1298" s="38" t="s">
        <v>1480</v>
      </c>
      <c r="F1298" s="38" t="s">
        <v>11702</v>
      </c>
      <c r="G1298" s="38" t="s">
        <v>11320</v>
      </c>
      <c r="H1298" s="38" t="s">
        <v>2665</v>
      </c>
      <c r="I1298" s="39">
        <v>0</v>
      </c>
      <c r="J1298" s="11">
        <f>VLOOKUP(LEFT(B1298,5),[1]Percents!$C:$M,3,FALSE)</f>
        <v>0.91395000000000004</v>
      </c>
      <c r="K1298" s="13">
        <f t="shared" si="21"/>
        <v>0</v>
      </c>
      <c r="L1298" s="22"/>
    </row>
    <row r="1299" spans="1:12" s="40" customFormat="1" ht="14.25" customHeight="1" x14ac:dyDescent="0.25">
      <c r="A1299" s="38" t="s">
        <v>213</v>
      </c>
      <c r="B1299" s="38" t="s">
        <v>331</v>
      </c>
      <c r="C1299" s="38" t="s">
        <v>12135</v>
      </c>
      <c r="D1299" s="38" t="s">
        <v>12136</v>
      </c>
      <c r="E1299" s="38" t="s">
        <v>498</v>
      </c>
      <c r="F1299" s="38" t="s">
        <v>11702</v>
      </c>
      <c r="G1299" s="38" t="s">
        <v>11320</v>
      </c>
      <c r="H1299" s="38" t="s">
        <v>2665</v>
      </c>
      <c r="I1299" s="39">
        <v>-2114.9899999999998</v>
      </c>
      <c r="J1299" s="11">
        <f>VLOOKUP(LEFT(B1299,5),[1]Percents!$C:$M,3,FALSE)</f>
        <v>0.91395000000000004</v>
      </c>
      <c r="K1299" s="13">
        <f t="shared" si="21"/>
        <v>-1932.9951104999998</v>
      </c>
      <c r="L1299" s="22"/>
    </row>
    <row r="1300" spans="1:12" s="40" customFormat="1" ht="14.25" customHeight="1" x14ac:dyDescent="0.25">
      <c r="A1300" s="38" t="s">
        <v>213</v>
      </c>
      <c r="B1300" s="38" t="s">
        <v>331</v>
      </c>
      <c r="C1300" s="38" t="s">
        <v>12137</v>
      </c>
      <c r="D1300" s="38" t="s">
        <v>12138</v>
      </c>
      <c r="E1300" s="38" t="s">
        <v>550</v>
      </c>
      <c r="F1300" s="38" t="s">
        <v>11702</v>
      </c>
      <c r="G1300" s="38" t="s">
        <v>11320</v>
      </c>
      <c r="H1300" s="38" t="s">
        <v>2665</v>
      </c>
      <c r="I1300" s="39">
        <v>2894.86</v>
      </c>
      <c r="J1300" s="11">
        <f>VLOOKUP(LEFT(B1300,5),[1]Percents!$C:$M,3,FALSE)</f>
        <v>0.91395000000000004</v>
      </c>
      <c r="K1300" s="13">
        <f t="shared" si="21"/>
        <v>2645.7572970000001</v>
      </c>
      <c r="L1300" s="22"/>
    </row>
    <row r="1301" spans="1:12" s="40" customFormat="1" ht="14.25" customHeight="1" x14ac:dyDescent="0.25">
      <c r="A1301" s="38" t="s">
        <v>213</v>
      </c>
      <c r="B1301" s="38" t="s">
        <v>331</v>
      </c>
      <c r="C1301" s="38" t="s">
        <v>12453</v>
      </c>
      <c r="D1301" s="38" t="s">
        <v>12454</v>
      </c>
      <c r="E1301" s="38" t="s">
        <v>12148</v>
      </c>
      <c r="F1301" s="38" t="s">
        <v>11702</v>
      </c>
      <c r="G1301" s="38" t="s">
        <v>11320</v>
      </c>
      <c r="H1301" s="38" t="s">
        <v>2665</v>
      </c>
      <c r="I1301" s="39">
        <v>607.41999999999996</v>
      </c>
      <c r="J1301" s="11">
        <f>VLOOKUP(LEFT(B1301,5),[1]Percents!$C:$M,3,FALSE)</f>
        <v>0.91395000000000004</v>
      </c>
      <c r="K1301" s="13">
        <f t="shared" si="21"/>
        <v>555.15150900000003</v>
      </c>
      <c r="L1301" s="22"/>
    </row>
    <row r="1302" spans="1:12" s="40" customFormat="1" ht="14.25" customHeight="1" x14ac:dyDescent="0.25">
      <c r="A1302" s="38" t="s">
        <v>213</v>
      </c>
      <c r="B1302" s="38" t="s">
        <v>331</v>
      </c>
      <c r="C1302" s="38" t="s">
        <v>12455</v>
      </c>
      <c r="D1302" s="38" t="s">
        <v>12456</v>
      </c>
      <c r="E1302" s="38" t="s">
        <v>594</v>
      </c>
      <c r="F1302" s="38" t="s">
        <v>11702</v>
      </c>
      <c r="G1302" s="38" t="s">
        <v>11320</v>
      </c>
      <c r="H1302" s="38" t="s">
        <v>2665</v>
      </c>
      <c r="I1302" s="39">
        <v>785.87</v>
      </c>
      <c r="J1302" s="11">
        <f>VLOOKUP(LEFT(B1302,5),[1]Percents!$C:$M,3,FALSE)</f>
        <v>0.91395000000000004</v>
      </c>
      <c r="K1302" s="13">
        <f t="shared" si="21"/>
        <v>718.24588649999998</v>
      </c>
      <c r="L1302" s="22"/>
    </row>
    <row r="1303" spans="1:12" s="40" customFormat="1" ht="14.25" customHeight="1" x14ac:dyDescent="0.25">
      <c r="A1303" s="38" t="s">
        <v>213</v>
      </c>
      <c r="B1303" s="38" t="s">
        <v>211</v>
      </c>
      <c r="C1303" s="38" t="s">
        <v>11356</v>
      </c>
      <c r="D1303" s="38" t="s">
        <v>11357</v>
      </c>
      <c r="E1303" s="38" t="s">
        <v>4217</v>
      </c>
      <c r="F1303" s="38" t="s">
        <v>11358</v>
      </c>
      <c r="G1303" s="38" t="s">
        <v>11359</v>
      </c>
      <c r="H1303" s="38" t="s">
        <v>2665</v>
      </c>
      <c r="I1303" s="39">
        <v>11840.26</v>
      </c>
      <c r="J1303" s="11">
        <f>VLOOKUP(LEFT(B1303,5),[1]Percents!$C:$M,3,FALSE)</f>
        <v>0.91395000000000004</v>
      </c>
      <c r="K1303" s="13">
        <f t="shared" si="21"/>
        <v>10821.405627</v>
      </c>
      <c r="L1303" s="22"/>
    </row>
    <row r="1304" spans="1:12" s="40" customFormat="1" ht="14.25" customHeight="1" x14ac:dyDescent="0.25">
      <c r="A1304" s="38" t="s">
        <v>213</v>
      </c>
      <c r="B1304" s="38" t="s">
        <v>21</v>
      </c>
      <c r="C1304" s="38" t="s">
        <v>11360</v>
      </c>
      <c r="D1304" s="38" t="s">
        <v>11361</v>
      </c>
      <c r="E1304" s="38" t="s">
        <v>6703</v>
      </c>
      <c r="F1304" s="38" t="s">
        <v>11362</v>
      </c>
      <c r="G1304" s="38" t="s">
        <v>11359</v>
      </c>
      <c r="H1304" s="38" t="s">
        <v>2665</v>
      </c>
      <c r="I1304" s="39">
        <v>16140.25</v>
      </c>
      <c r="J1304" s="11">
        <f>VLOOKUP(LEFT(B1304,5),[1]Percents!$C:$M,3,FALSE)</f>
        <v>0.70594999999999997</v>
      </c>
      <c r="K1304" s="13">
        <f t="shared" si="21"/>
        <v>11394.2094875</v>
      </c>
      <c r="L1304" s="22"/>
    </row>
    <row r="1305" spans="1:12" s="40" customFormat="1" ht="14.25" customHeight="1" x14ac:dyDescent="0.25">
      <c r="A1305" s="38" t="s">
        <v>213</v>
      </c>
      <c r="B1305" s="38" t="s">
        <v>53</v>
      </c>
      <c r="C1305" s="38" t="s">
        <v>11363</v>
      </c>
      <c r="D1305" s="38" t="s">
        <v>11364</v>
      </c>
      <c r="E1305" s="38" t="s">
        <v>538</v>
      </c>
      <c r="F1305" s="38" t="s">
        <v>11365</v>
      </c>
      <c r="G1305" s="38" t="s">
        <v>11366</v>
      </c>
      <c r="H1305" s="38" t="s">
        <v>2665</v>
      </c>
      <c r="I1305" s="39">
        <v>814.81</v>
      </c>
      <c r="J1305" s="11">
        <f>VLOOKUP(LEFT(B1305,5),[1]Percents!$C:$M,3,FALSE)</f>
        <v>0.91395000000000004</v>
      </c>
      <c r="K1305" s="13">
        <f t="shared" si="21"/>
        <v>744.69559949999996</v>
      </c>
      <c r="L1305" s="22"/>
    </row>
    <row r="1306" spans="1:12" s="40" customFormat="1" ht="14.25" customHeight="1" x14ac:dyDescent="0.25">
      <c r="A1306" s="38" t="s">
        <v>213</v>
      </c>
      <c r="B1306" s="38" t="s">
        <v>231</v>
      </c>
      <c r="C1306" s="38" t="s">
        <v>11737</v>
      </c>
      <c r="D1306" s="38" t="s">
        <v>11738</v>
      </c>
      <c r="E1306" s="38" t="s">
        <v>11739</v>
      </c>
      <c r="F1306" s="38" t="s">
        <v>11740</v>
      </c>
      <c r="G1306" s="38" t="s">
        <v>11741</v>
      </c>
      <c r="H1306" s="38" t="s">
        <v>2665</v>
      </c>
      <c r="I1306" s="39">
        <v>11155.79</v>
      </c>
      <c r="J1306" s="11">
        <f>VLOOKUP(LEFT(B1306,5),[1]Percents!$C:$M,3,FALSE)</f>
        <v>0.70594999999999997</v>
      </c>
      <c r="K1306" s="13">
        <f t="shared" si="21"/>
        <v>7875.4299504999999</v>
      </c>
      <c r="L1306" s="22"/>
    </row>
    <row r="1307" spans="1:12" s="40" customFormat="1" ht="14.25" customHeight="1" x14ac:dyDescent="0.25">
      <c r="A1307" s="38" t="s">
        <v>213</v>
      </c>
      <c r="B1307" s="38" t="s">
        <v>153</v>
      </c>
      <c r="C1307" s="38" t="s">
        <v>11742</v>
      </c>
      <c r="D1307" s="38" t="s">
        <v>11743</v>
      </c>
      <c r="E1307" s="38" t="s">
        <v>10534</v>
      </c>
      <c r="F1307" s="38" t="s">
        <v>11744</v>
      </c>
      <c r="G1307" s="38" t="s">
        <v>11320</v>
      </c>
      <c r="H1307" s="38" t="s">
        <v>2665</v>
      </c>
      <c r="I1307" s="39">
        <v>11759.63</v>
      </c>
      <c r="J1307" s="11">
        <f>VLOOKUP(LEFT(B1307,5),[1]Percents!$C:$M,3,FALSE)</f>
        <v>0.70594999999999997</v>
      </c>
      <c r="K1307" s="13">
        <f t="shared" si="21"/>
        <v>8301.7107984999984</v>
      </c>
      <c r="L1307" s="22"/>
    </row>
    <row r="1308" spans="1:12" s="40" customFormat="1" ht="14.25" customHeight="1" x14ac:dyDescent="0.25">
      <c r="A1308" s="38" t="s">
        <v>65</v>
      </c>
      <c r="B1308" s="38" t="s">
        <v>316</v>
      </c>
      <c r="C1308" s="38" t="s">
        <v>11745</v>
      </c>
      <c r="D1308" s="38" t="s">
        <v>11746</v>
      </c>
      <c r="E1308" s="38" t="s">
        <v>11747</v>
      </c>
      <c r="F1308" s="38" t="s">
        <v>11748</v>
      </c>
      <c r="G1308" s="38" t="s">
        <v>10948</v>
      </c>
      <c r="H1308" s="38" t="s">
        <v>2665</v>
      </c>
      <c r="I1308" s="39">
        <v>2433.8000000000002</v>
      </c>
      <c r="J1308" s="11">
        <f>VLOOKUP(LEFT(B1308,5),[1]Percents!$C:$M,3,FALSE)</f>
        <v>1</v>
      </c>
      <c r="K1308" s="13">
        <f t="shared" si="21"/>
        <v>2433.8000000000002</v>
      </c>
      <c r="L1308" s="22"/>
    </row>
    <row r="1309" spans="1:12" s="40" customFormat="1" ht="14.25" customHeight="1" x14ac:dyDescent="0.25">
      <c r="A1309" s="38" t="s">
        <v>213</v>
      </c>
      <c r="B1309" s="38" t="s">
        <v>67</v>
      </c>
      <c r="C1309" s="38" t="s">
        <v>11749</v>
      </c>
      <c r="D1309" s="38" t="s">
        <v>11750</v>
      </c>
      <c r="E1309" s="38" t="s">
        <v>214</v>
      </c>
      <c r="F1309" s="38" t="s">
        <v>11751</v>
      </c>
      <c r="G1309" s="38" t="s">
        <v>11366</v>
      </c>
      <c r="H1309" s="38" t="s">
        <v>2665</v>
      </c>
      <c r="I1309" s="39">
        <v>1588.42</v>
      </c>
      <c r="J1309" s="11">
        <f>VLOOKUP(LEFT(B1309,5),[1]Percents!$C:$M,3,FALSE)</f>
        <v>0.70594999999999997</v>
      </c>
      <c r="K1309" s="13">
        <f t="shared" si="21"/>
        <v>1121.3450989999999</v>
      </c>
      <c r="L1309" s="22"/>
    </row>
    <row r="1310" spans="1:12" s="40" customFormat="1" ht="14.25" customHeight="1" x14ac:dyDescent="0.25">
      <c r="A1310" s="38" t="s">
        <v>213</v>
      </c>
      <c r="B1310" s="38" t="s">
        <v>225</v>
      </c>
      <c r="C1310" s="38" t="s">
        <v>12457</v>
      </c>
      <c r="D1310" s="38" t="s">
        <v>12458</v>
      </c>
      <c r="E1310" s="38" t="s">
        <v>209</v>
      </c>
      <c r="F1310" s="38" t="s">
        <v>12459</v>
      </c>
      <c r="G1310" s="38" t="s">
        <v>11622</v>
      </c>
      <c r="H1310" s="38" t="s">
        <v>2665</v>
      </c>
      <c r="I1310" s="39">
        <v>18879.080000000002</v>
      </c>
      <c r="J1310" s="11">
        <f>VLOOKUP(LEFT(B1310,5),[1]Percents!$C:$M,3,FALSE)</f>
        <v>0.70594999999999997</v>
      </c>
      <c r="K1310" s="13">
        <f t="shared" si="21"/>
        <v>13327.686526000001</v>
      </c>
      <c r="L1310" s="22"/>
    </row>
    <row r="1311" spans="1:12" s="40" customFormat="1" ht="14.25" customHeight="1" x14ac:dyDescent="0.25">
      <c r="A1311" s="38" t="s">
        <v>213</v>
      </c>
      <c r="B1311" s="38" t="s">
        <v>7018</v>
      </c>
      <c r="C1311" s="38" t="s">
        <v>12139</v>
      </c>
      <c r="D1311" s="38" t="s">
        <v>12140</v>
      </c>
      <c r="E1311" s="38" t="s">
        <v>12141</v>
      </c>
      <c r="F1311" s="38" t="s">
        <v>12142</v>
      </c>
      <c r="G1311" s="38" t="s">
        <v>12106</v>
      </c>
      <c r="H1311" s="38" t="s">
        <v>2665</v>
      </c>
      <c r="I1311" s="39">
        <v>7612.83</v>
      </c>
      <c r="J1311" s="11">
        <f>VLOOKUP(LEFT(B1311,5),[1]Percents!$C:$M,3,FALSE)</f>
        <v>0.70594999999999997</v>
      </c>
      <c r="K1311" s="13">
        <f t="shared" si="21"/>
        <v>5374.2773385</v>
      </c>
      <c r="L1311" s="22"/>
    </row>
    <row r="1312" spans="1:12" s="40" customFormat="1" ht="14.25" customHeight="1" x14ac:dyDescent="0.25">
      <c r="A1312" s="38" t="s">
        <v>213</v>
      </c>
      <c r="B1312" s="38" t="s">
        <v>160</v>
      </c>
      <c r="C1312" s="38" t="s">
        <v>11752</v>
      </c>
      <c r="D1312" s="38" t="s">
        <v>11753</v>
      </c>
      <c r="E1312" s="38" t="s">
        <v>161</v>
      </c>
      <c r="F1312" s="38" t="s">
        <v>11754</v>
      </c>
      <c r="G1312" s="38" t="s">
        <v>11622</v>
      </c>
      <c r="H1312" s="38" t="s">
        <v>2665</v>
      </c>
      <c r="I1312" s="39">
        <v>8122.6799999999994</v>
      </c>
      <c r="J1312" s="11">
        <f>VLOOKUP(LEFT(B1312,5),[1]Percents!$C:$M,3,FALSE)</f>
        <v>0.70594999999999997</v>
      </c>
      <c r="K1312" s="13">
        <f t="shared" si="21"/>
        <v>5734.2059459999991</v>
      </c>
      <c r="L1312" s="22"/>
    </row>
    <row r="1313" spans="1:12" s="40" customFormat="1" ht="14.25" customHeight="1" x14ac:dyDescent="0.25">
      <c r="A1313" s="38" t="s">
        <v>213</v>
      </c>
      <c r="B1313" s="38" t="s">
        <v>21</v>
      </c>
      <c r="C1313" s="38" t="s">
        <v>12143</v>
      </c>
      <c r="D1313" s="38" t="s">
        <v>12144</v>
      </c>
      <c r="E1313" s="38" t="s">
        <v>373</v>
      </c>
      <c r="F1313" s="38" t="s">
        <v>12145</v>
      </c>
      <c r="G1313" s="38" t="s">
        <v>11622</v>
      </c>
      <c r="H1313" s="38" t="s">
        <v>2665</v>
      </c>
      <c r="I1313" s="39">
        <v>84.91</v>
      </c>
      <c r="J1313" s="11">
        <f>VLOOKUP(LEFT(B1313,5),[1]Percents!$C:$M,3,FALSE)</f>
        <v>0.70594999999999997</v>
      </c>
      <c r="K1313" s="13">
        <f t="shared" si="21"/>
        <v>59.942214499999992</v>
      </c>
      <c r="L1313" s="22"/>
    </row>
    <row r="1314" spans="1:12" s="40" customFormat="1" ht="14.25" customHeight="1" x14ac:dyDescent="0.25">
      <c r="A1314" s="38" t="s">
        <v>213</v>
      </c>
      <c r="B1314" s="38" t="s">
        <v>2</v>
      </c>
      <c r="C1314" s="38" t="s">
        <v>12460</v>
      </c>
      <c r="D1314" s="38" t="s">
        <v>12461</v>
      </c>
      <c r="E1314" s="38" t="s">
        <v>127</v>
      </c>
      <c r="F1314" s="38" t="s">
        <v>12462</v>
      </c>
      <c r="G1314" s="38" t="s">
        <v>12106</v>
      </c>
      <c r="H1314" s="38" t="s">
        <v>2665</v>
      </c>
      <c r="I1314" s="39">
        <v>3051.76</v>
      </c>
      <c r="J1314" s="11">
        <f>VLOOKUP(LEFT(B1314,5),[1]Percents!$C:$M,3,FALSE)</f>
        <v>0.70594999999999997</v>
      </c>
      <c r="K1314" s="13">
        <f t="shared" si="21"/>
        <v>2154.3899719999999</v>
      </c>
      <c r="L1314" s="22"/>
    </row>
    <row r="1315" spans="1:12" s="40" customFormat="1" ht="14.25" customHeight="1" x14ac:dyDescent="0.25">
      <c r="A1315" s="38" t="s">
        <v>213</v>
      </c>
      <c r="B1315" s="38" t="s">
        <v>270</v>
      </c>
      <c r="C1315" s="38" t="s">
        <v>12146</v>
      </c>
      <c r="D1315" s="38" t="s">
        <v>12147</v>
      </c>
      <c r="E1315" s="38" t="s">
        <v>12148</v>
      </c>
      <c r="F1315" s="38" t="s">
        <v>12149</v>
      </c>
      <c r="G1315" s="38" t="s">
        <v>12106</v>
      </c>
      <c r="H1315" s="38" t="s">
        <v>2665</v>
      </c>
      <c r="I1315" s="39">
        <v>6688.0700000000006</v>
      </c>
      <c r="J1315" s="11">
        <f>VLOOKUP(LEFT(B1315,5),[1]Percents!$C:$M,3,FALSE)</f>
        <v>0.91395000000000004</v>
      </c>
      <c r="K1315" s="13">
        <f t="shared" si="21"/>
        <v>6112.5615765000011</v>
      </c>
      <c r="L1315" s="22"/>
    </row>
    <row r="1316" spans="1:12" s="40" customFormat="1" ht="14.25" customHeight="1" x14ac:dyDescent="0.25">
      <c r="A1316" s="38" t="s">
        <v>213</v>
      </c>
      <c r="B1316" s="38" t="s">
        <v>9254</v>
      </c>
      <c r="C1316" s="38" t="s">
        <v>12463</v>
      </c>
      <c r="D1316" s="38" t="s">
        <v>12464</v>
      </c>
      <c r="E1316" s="38" t="s">
        <v>550</v>
      </c>
      <c r="F1316" s="38" t="s">
        <v>12149</v>
      </c>
      <c r="G1316" s="38" t="s">
        <v>12106</v>
      </c>
      <c r="H1316" s="38" t="s">
        <v>2665</v>
      </c>
      <c r="I1316" s="39">
        <v>2115.5500000000002</v>
      </c>
      <c r="J1316" s="11">
        <f>VLOOKUP(LEFT(B1316,5),[1]Percents!$C:$M,3,FALSE)</f>
        <v>0.70594999999999997</v>
      </c>
      <c r="K1316" s="13">
        <f t="shared" si="21"/>
        <v>1493.4725225</v>
      </c>
      <c r="L1316" s="22"/>
    </row>
    <row r="1317" spans="1:12" s="40" customFormat="1" ht="14.25" customHeight="1" x14ac:dyDescent="0.25">
      <c r="A1317" s="38" t="s">
        <v>213</v>
      </c>
      <c r="B1317" s="38" t="s">
        <v>258</v>
      </c>
      <c r="C1317" s="38" t="s">
        <v>12150</v>
      </c>
      <c r="D1317" s="38" t="s">
        <v>12151</v>
      </c>
      <c r="E1317" s="38" t="s">
        <v>11317</v>
      </c>
      <c r="F1317" s="38" t="s">
        <v>12152</v>
      </c>
      <c r="G1317" s="38" t="s">
        <v>11622</v>
      </c>
      <c r="H1317" s="38" t="s">
        <v>2665</v>
      </c>
      <c r="I1317" s="39">
        <v>1964.84</v>
      </c>
      <c r="J1317" s="11">
        <f>VLOOKUP(LEFT(B1317,5),[1]Percents!$C:$M,3,FALSE)</f>
        <v>0.70594999999999997</v>
      </c>
      <c r="K1317" s="13">
        <f t="shared" si="21"/>
        <v>1387.0787979999998</v>
      </c>
      <c r="L1317" s="22"/>
    </row>
    <row r="1318" spans="1:12" s="40" customFormat="1" ht="14.25" customHeight="1" x14ac:dyDescent="0.25">
      <c r="A1318" s="38" t="s">
        <v>213</v>
      </c>
      <c r="B1318" s="38" t="s">
        <v>162</v>
      </c>
      <c r="C1318" s="38" t="s">
        <v>12153</v>
      </c>
      <c r="D1318" s="38" t="s">
        <v>12154</v>
      </c>
      <c r="E1318" s="38" t="s">
        <v>7132</v>
      </c>
      <c r="F1318" s="38" t="s">
        <v>12155</v>
      </c>
      <c r="G1318" s="38" t="s">
        <v>12106</v>
      </c>
      <c r="H1318" s="38" t="s">
        <v>2665</v>
      </c>
      <c r="I1318" s="39">
        <v>11309.26</v>
      </c>
      <c r="J1318" s="11">
        <f>VLOOKUP(LEFT(B1318,5),[1]Percents!$C:$M,3,FALSE)</f>
        <v>0.70594999999999997</v>
      </c>
      <c r="K1318" s="13">
        <f t="shared" si="21"/>
        <v>7983.772097</v>
      </c>
      <c r="L1318" s="22"/>
    </row>
    <row r="1319" spans="1:12" s="40" customFormat="1" ht="14.25" customHeight="1" x14ac:dyDescent="0.25">
      <c r="A1319" s="38" t="s">
        <v>213</v>
      </c>
      <c r="B1319" s="38" t="s">
        <v>94</v>
      </c>
      <c r="C1319" s="38" t="s">
        <v>12465</v>
      </c>
      <c r="D1319" s="38" t="s">
        <v>12466</v>
      </c>
      <c r="E1319" s="38" t="s">
        <v>829</v>
      </c>
      <c r="F1319" s="38" t="s">
        <v>12467</v>
      </c>
      <c r="G1319" s="38" t="s">
        <v>12106</v>
      </c>
      <c r="H1319" s="38" t="s">
        <v>2665</v>
      </c>
      <c r="I1319" s="39">
        <v>7968.68</v>
      </c>
      <c r="J1319" s="11">
        <f>VLOOKUP(LEFT(B1319,5),[1]Percents!$C:$M,3,FALSE)</f>
        <v>0.91395000000000004</v>
      </c>
      <c r="K1319" s="13">
        <f t="shared" si="21"/>
        <v>7282.9750860000004</v>
      </c>
      <c r="L1319" s="22"/>
    </row>
    <row r="1320" spans="1:12" s="40" customFormat="1" ht="14.25" customHeight="1" x14ac:dyDescent="0.25">
      <c r="A1320" s="38" t="s">
        <v>213</v>
      </c>
      <c r="B1320" s="38" t="s">
        <v>285</v>
      </c>
      <c r="C1320" s="38" t="s">
        <v>12156</v>
      </c>
      <c r="D1320" s="38" t="s">
        <v>12157</v>
      </c>
      <c r="E1320" s="38" t="s">
        <v>30</v>
      </c>
      <c r="F1320" s="38" t="s">
        <v>12158</v>
      </c>
      <c r="G1320" s="38" t="s">
        <v>12159</v>
      </c>
      <c r="H1320" s="38" t="s">
        <v>2665</v>
      </c>
      <c r="I1320" s="39">
        <v>2665.98</v>
      </c>
      <c r="J1320" s="11">
        <f>VLOOKUP(LEFT(B1320,5),[1]Percents!$C:$M,3,FALSE)</f>
        <v>0.91395000000000004</v>
      </c>
      <c r="K1320" s="13">
        <f t="shared" si="21"/>
        <v>2436.5724210000003</v>
      </c>
      <c r="L1320" s="22"/>
    </row>
    <row r="1321" spans="1:12" s="40" customFormat="1" ht="14.25" customHeight="1" x14ac:dyDescent="0.25">
      <c r="A1321" s="38" t="s">
        <v>213</v>
      </c>
      <c r="B1321" s="38" t="s">
        <v>94</v>
      </c>
      <c r="C1321" s="38" t="s">
        <v>12468</v>
      </c>
      <c r="D1321" s="38" t="s">
        <v>12469</v>
      </c>
      <c r="E1321" s="38" t="s">
        <v>322</v>
      </c>
      <c r="F1321" s="38" t="s">
        <v>12470</v>
      </c>
      <c r="G1321" s="38" t="s">
        <v>12106</v>
      </c>
      <c r="H1321" s="38" t="s">
        <v>2665</v>
      </c>
      <c r="I1321" s="39">
        <v>9690.5299999999988</v>
      </c>
      <c r="J1321" s="11">
        <f>VLOOKUP(LEFT(B1321,5),[1]Percents!$C:$M,3,FALSE)</f>
        <v>0.91395000000000004</v>
      </c>
      <c r="K1321" s="13">
        <f t="shared" si="21"/>
        <v>8856.6598935000002</v>
      </c>
      <c r="L1321" s="22"/>
    </row>
    <row r="1322" spans="1:12" s="40" customFormat="1" ht="14.25" customHeight="1" x14ac:dyDescent="0.25">
      <c r="A1322" s="38" t="s">
        <v>213</v>
      </c>
      <c r="B1322" s="38" t="s">
        <v>495</v>
      </c>
      <c r="C1322" s="38" t="s">
        <v>12471</v>
      </c>
      <c r="D1322" s="38" t="s">
        <v>12472</v>
      </c>
      <c r="E1322" s="38" t="s">
        <v>930</v>
      </c>
      <c r="F1322" s="38" t="s">
        <v>12473</v>
      </c>
      <c r="G1322" s="38" t="s">
        <v>12474</v>
      </c>
      <c r="H1322" s="38" t="s">
        <v>2665</v>
      </c>
      <c r="I1322" s="39">
        <v>8425.5</v>
      </c>
      <c r="J1322" s="11">
        <f>VLOOKUP(LEFT(B1322,5),[1]Percents!$C:$M,3,FALSE)</f>
        <v>0.91395000000000004</v>
      </c>
      <c r="K1322" s="13">
        <f t="shared" si="21"/>
        <v>7700.4857250000005</v>
      </c>
      <c r="L1322" s="22"/>
    </row>
    <row r="1323" spans="1:12" s="40" customFormat="1" ht="14.25" customHeight="1" x14ac:dyDescent="0.25">
      <c r="A1323" s="38" t="s">
        <v>213</v>
      </c>
      <c r="B1323" s="38" t="s">
        <v>190</v>
      </c>
      <c r="C1323" s="38" t="s">
        <v>12475</v>
      </c>
      <c r="D1323" s="38" t="s">
        <v>12476</v>
      </c>
      <c r="E1323" s="38" t="s">
        <v>2985</v>
      </c>
      <c r="F1323" s="38" t="s">
        <v>12473</v>
      </c>
      <c r="G1323" s="38" t="s">
        <v>12474</v>
      </c>
      <c r="H1323" s="38" t="s">
        <v>2665</v>
      </c>
      <c r="I1323" s="39">
        <v>1183.23</v>
      </c>
      <c r="J1323" s="11">
        <f>VLOOKUP(LEFT(B1323,5),[1]Percents!$C:$M,3,FALSE)</f>
        <v>0.70594999999999997</v>
      </c>
      <c r="K1323" s="13">
        <f t="shared" si="21"/>
        <v>835.3012185</v>
      </c>
      <c r="L1323" s="22"/>
    </row>
    <row r="1324" spans="1:12" s="40" customFormat="1" ht="14.25" customHeight="1" x14ac:dyDescent="0.25">
      <c r="A1324" s="38" t="s">
        <v>213</v>
      </c>
      <c r="B1324" s="38" t="s">
        <v>270</v>
      </c>
      <c r="C1324" s="38" t="s">
        <v>12477</v>
      </c>
      <c r="D1324" s="38" t="s">
        <v>12478</v>
      </c>
      <c r="E1324" s="38" t="s">
        <v>52</v>
      </c>
      <c r="F1324" s="38" t="s">
        <v>12479</v>
      </c>
      <c r="G1324" s="38" t="s">
        <v>12474</v>
      </c>
      <c r="H1324" s="38" t="s">
        <v>2665</v>
      </c>
      <c r="I1324" s="39">
        <v>16979.82</v>
      </c>
      <c r="J1324" s="11">
        <f>VLOOKUP(LEFT(B1324,5),[1]Percents!$C:$M,3,FALSE)</f>
        <v>0.91395000000000004</v>
      </c>
      <c r="K1324" s="13">
        <f t="shared" si="21"/>
        <v>15518.706489</v>
      </c>
      <c r="L1324" s="22"/>
    </row>
    <row r="1325" spans="1:12" s="40" customFormat="1" ht="14.25" customHeight="1" x14ac:dyDescent="0.25">
      <c r="A1325" s="38" t="s">
        <v>141</v>
      </c>
      <c r="B1325" s="38" t="s">
        <v>245</v>
      </c>
      <c r="C1325" s="38" t="s">
        <v>12480</v>
      </c>
      <c r="D1325" s="38" t="s">
        <v>12481</v>
      </c>
      <c r="E1325" s="38" t="s">
        <v>123</v>
      </c>
      <c r="F1325" s="38" t="s">
        <v>12482</v>
      </c>
      <c r="G1325" s="38" t="s">
        <v>12474</v>
      </c>
      <c r="H1325" s="38" t="s">
        <v>2665</v>
      </c>
      <c r="I1325" s="39">
        <v>236.78</v>
      </c>
      <c r="J1325" s="11">
        <f>VLOOKUP(LEFT(B1325,5),[1]Percents!$C:$M,3,FALSE)</f>
        <v>0.1905</v>
      </c>
      <c r="K1325" s="13">
        <f t="shared" si="21"/>
        <v>45.106590000000004</v>
      </c>
      <c r="L1325" s="22"/>
    </row>
    <row r="1326" spans="1:12" s="40" customFormat="1" ht="14.25" customHeight="1" x14ac:dyDescent="0.25">
      <c r="A1326" s="38" t="s">
        <v>213</v>
      </c>
      <c r="B1326" s="38" t="s">
        <v>162</v>
      </c>
      <c r="C1326" s="38" t="s">
        <v>12483</v>
      </c>
      <c r="D1326" s="38" t="s">
        <v>12484</v>
      </c>
      <c r="E1326" s="38" t="s">
        <v>264</v>
      </c>
      <c r="F1326" s="38" t="s">
        <v>12485</v>
      </c>
      <c r="G1326" s="38" t="s">
        <v>12486</v>
      </c>
      <c r="H1326" s="38" t="s">
        <v>2665</v>
      </c>
      <c r="I1326" s="39">
        <v>950.71</v>
      </c>
      <c r="J1326" s="11">
        <f>VLOOKUP(LEFT(B1326,5),[1]Percents!$C:$M,3,FALSE)</f>
        <v>0.70594999999999997</v>
      </c>
      <c r="K1326" s="13">
        <f t="shared" si="21"/>
        <v>671.15372449999995</v>
      </c>
      <c r="L1326" s="22"/>
    </row>
    <row r="1327" spans="1:12" s="40" customFormat="1" ht="14.25" customHeight="1" x14ac:dyDescent="0.25">
      <c r="A1327" s="38" t="s">
        <v>213</v>
      </c>
      <c r="B1327" s="38" t="s">
        <v>258</v>
      </c>
      <c r="C1327" s="38" t="s">
        <v>12487</v>
      </c>
      <c r="D1327" s="38" t="s">
        <v>12488</v>
      </c>
      <c r="E1327" s="38" t="s">
        <v>11317</v>
      </c>
      <c r="F1327" s="38" t="s">
        <v>12489</v>
      </c>
      <c r="G1327" s="38" t="s">
        <v>10592</v>
      </c>
      <c r="H1327" s="38" t="s">
        <v>2665</v>
      </c>
      <c r="I1327" s="39">
        <v>19198.080000000002</v>
      </c>
      <c r="J1327" s="11">
        <f>VLOOKUP(LEFT(B1327,5),[1]Percents!$C:$M,3,FALSE)</f>
        <v>0.70594999999999997</v>
      </c>
      <c r="K1327" s="13">
        <f t="shared" si="21"/>
        <v>13552.884576</v>
      </c>
      <c r="L1327" s="22"/>
    </row>
    <row r="1328" spans="1:12" s="40" customFormat="1" ht="14.25" customHeight="1" x14ac:dyDescent="0.25">
      <c r="A1328" s="38" t="s">
        <v>141</v>
      </c>
      <c r="B1328" s="38" t="s">
        <v>111</v>
      </c>
      <c r="C1328" s="38" t="s">
        <v>12490</v>
      </c>
      <c r="D1328" s="38" t="s">
        <v>12491</v>
      </c>
      <c r="E1328" s="38" t="s">
        <v>1139</v>
      </c>
      <c r="F1328" s="38" t="s">
        <v>12492</v>
      </c>
      <c r="G1328" s="38" t="s">
        <v>12474</v>
      </c>
      <c r="H1328" s="38" t="s">
        <v>2665</v>
      </c>
      <c r="I1328" s="39">
        <v>9441.2199999999993</v>
      </c>
      <c r="J1328" s="11">
        <f>VLOOKUP(LEFT(B1328,5),[1]Percents!$C:$M,3,FALSE)</f>
        <v>0.1905</v>
      </c>
      <c r="K1328" s="13">
        <f t="shared" si="21"/>
        <v>1798.55241</v>
      </c>
      <c r="L1328" s="22"/>
    </row>
    <row r="1329" spans="1:12" s="40" customFormat="1" ht="14.25" customHeight="1" x14ac:dyDescent="0.25">
      <c r="A1329" s="38" t="s">
        <v>213</v>
      </c>
      <c r="B1329" s="38" t="s">
        <v>160</v>
      </c>
      <c r="C1329" s="38" t="s">
        <v>11029</v>
      </c>
      <c r="D1329" s="38" t="s">
        <v>11030</v>
      </c>
      <c r="E1329" s="38" t="s">
        <v>161</v>
      </c>
      <c r="F1329" s="38" t="s">
        <v>11031</v>
      </c>
      <c r="G1329" s="38" t="s">
        <v>1679</v>
      </c>
      <c r="H1329" s="38" t="s">
        <v>2665</v>
      </c>
      <c r="I1329" s="41">
        <v>0</v>
      </c>
      <c r="J1329" s="11">
        <f>VLOOKUP(LEFT(B1329,5),[1]Percents!$C:$M,3,FALSE)</f>
        <v>0.70594999999999997</v>
      </c>
      <c r="K1329" s="13">
        <f t="shared" si="21"/>
        <v>0</v>
      </c>
      <c r="L1329" s="22"/>
    </row>
    <row r="1330" spans="1:12" s="40" customFormat="1" ht="14.25" customHeight="1" x14ac:dyDescent="0.25">
      <c r="A1330" s="38" t="s">
        <v>141</v>
      </c>
      <c r="B1330" s="38" t="s">
        <v>306</v>
      </c>
      <c r="C1330" s="38" t="s">
        <v>11032</v>
      </c>
      <c r="D1330" s="38" t="s">
        <v>11033</v>
      </c>
      <c r="E1330" s="38" t="s">
        <v>1085</v>
      </c>
      <c r="F1330" s="38" t="s">
        <v>11034</v>
      </c>
      <c r="G1330" s="38" t="s">
        <v>11035</v>
      </c>
      <c r="H1330" s="38" t="s">
        <v>2665</v>
      </c>
      <c r="I1330" s="41">
        <v>0</v>
      </c>
      <c r="J1330" s="11">
        <f>VLOOKUP(LEFT(B1330,5),[1]Percents!$C:$M,3,FALSE)</f>
        <v>0.1905</v>
      </c>
      <c r="K1330" s="13">
        <f t="shared" si="21"/>
        <v>0</v>
      </c>
      <c r="L1330" s="22"/>
    </row>
    <row r="1331" spans="1:12" s="40" customFormat="1" ht="14.25" customHeight="1" x14ac:dyDescent="0.25">
      <c r="A1331" s="38" t="s">
        <v>213</v>
      </c>
      <c r="B1331" s="38" t="s">
        <v>145</v>
      </c>
      <c r="C1331" s="38" t="s">
        <v>9966</v>
      </c>
      <c r="D1331" s="38" t="s">
        <v>9967</v>
      </c>
      <c r="E1331" s="38" t="s">
        <v>396</v>
      </c>
      <c r="F1331" s="38" t="s">
        <v>9968</v>
      </c>
      <c r="G1331" s="38" t="s">
        <v>9969</v>
      </c>
      <c r="H1331" s="38" t="s">
        <v>2665</v>
      </c>
      <c r="I1331" s="39">
        <v>946.15</v>
      </c>
      <c r="J1331" s="11">
        <f>VLOOKUP(LEFT(B1331,5),[1]Percents!$C:$M,3,FALSE)</f>
        <v>0.70594999999999997</v>
      </c>
      <c r="K1331" s="13">
        <f t="shared" si="21"/>
        <v>667.93459250000001</v>
      </c>
      <c r="L1331" s="22"/>
    </row>
    <row r="1332" spans="1:12" s="40" customFormat="1" ht="14.25" customHeight="1" x14ac:dyDescent="0.25">
      <c r="A1332" s="38" t="s">
        <v>25</v>
      </c>
      <c r="B1332" s="38" t="s">
        <v>844</v>
      </c>
      <c r="C1332" s="38" t="s">
        <v>9415</v>
      </c>
      <c r="D1332" s="38" t="s">
        <v>9416</v>
      </c>
      <c r="E1332" s="38" t="s">
        <v>9417</v>
      </c>
      <c r="F1332" s="38" t="s">
        <v>9418</v>
      </c>
      <c r="G1332" s="38" t="s">
        <v>2683</v>
      </c>
      <c r="H1332" s="38" t="s">
        <v>2665</v>
      </c>
      <c r="I1332" s="39">
        <v>0</v>
      </c>
      <c r="J1332" s="11">
        <f>VLOOKUP(LEFT(B1332,5),[1]Percents!$C:$M,3,FALSE)</f>
        <v>0</v>
      </c>
      <c r="K1332" s="13">
        <f t="shared" si="21"/>
        <v>0</v>
      </c>
      <c r="L1332" s="22"/>
    </row>
    <row r="1333" spans="1:12" s="40" customFormat="1" ht="14.25" customHeight="1" x14ac:dyDescent="0.25">
      <c r="A1333" s="38" t="s">
        <v>242</v>
      </c>
      <c r="B1333" s="38" t="s">
        <v>326</v>
      </c>
      <c r="C1333" s="38" t="s">
        <v>3600</v>
      </c>
      <c r="D1333" s="38" t="s">
        <v>3601</v>
      </c>
      <c r="E1333" s="38" t="s">
        <v>183</v>
      </c>
      <c r="F1333" s="38" t="s">
        <v>3602</v>
      </c>
      <c r="G1333" s="38" t="s">
        <v>2683</v>
      </c>
      <c r="H1333" s="38" t="s">
        <v>2665</v>
      </c>
      <c r="I1333" s="39">
        <v>1825.79</v>
      </c>
      <c r="J1333" s="11">
        <f>VLOOKUP(LEFT(B1333,5),[1]Percents!$C:$M,3,FALSE)</f>
        <v>0.9462600000000001</v>
      </c>
      <c r="K1333" s="13">
        <f t="shared" si="21"/>
        <v>1727.6720454000001</v>
      </c>
      <c r="L1333" s="22"/>
    </row>
    <row r="1334" spans="1:12" s="40" customFormat="1" ht="14.25" customHeight="1" x14ac:dyDescent="0.25">
      <c r="A1334" s="38" t="s">
        <v>242</v>
      </c>
      <c r="B1334" s="38" t="s">
        <v>122</v>
      </c>
      <c r="C1334" s="38" t="s">
        <v>3139</v>
      </c>
      <c r="D1334" s="38" t="s">
        <v>3140</v>
      </c>
      <c r="E1334" s="38" t="s">
        <v>357</v>
      </c>
      <c r="F1334" s="38" t="s">
        <v>3141</v>
      </c>
      <c r="G1334" s="38" t="s">
        <v>3142</v>
      </c>
      <c r="H1334" s="38" t="s">
        <v>2665</v>
      </c>
      <c r="I1334" s="39">
        <v>9697.52</v>
      </c>
      <c r="J1334" s="11">
        <f>VLOOKUP(LEFT(B1334,5),[1]Percents!$C:$M,3,FALSE)</f>
        <v>0.9462600000000001</v>
      </c>
      <c r="K1334" s="13">
        <f t="shared" si="21"/>
        <v>9176.3752752000019</v>
      </c>
      <c r="L1334" s="22"/>
    </row>
    <row r="1335" spans="1:12" s="40" customFormat="1" ht="14.25" customHeight="1" x14ac:dyDescent="0.25">
      <c r="A1335" s="38" t="s">
        <v>89</v>
      </c>
      <c r="B1335" s="38" t="s">
        <v>90</v>
      </c>
      <c r="C1335" s="38" t="s">
        <v>10682</v>
      </c>
      <c r="D1335" s="38" t="s">
        <v>10683</v>
      </c>
      <c r="E1335" s="38" t="s">
        <v>10684</v>
      </c>
      <c r="F1335" s="38" t="s">
        <v>10685</v>
      </c>
      <c r="G1335" s="38" t="s">
        <v>2990</v>
      </c>
      <c r="H1335" s="38" t="s">
        <v>2665</v>
      </c>
      <c r="I1335" s="39">
        <v>0</v>
      </c>
      <c r="J1335" s="11">
        <f>VLOOKUP(LEFT(B1335,5),[1]Percents!$C:$M,3,FALSE)</f>
        <v>1</v>
      </c>
      <c r="K1335" s="13">
        <f t="shared" si="21"/>
        <v>0</v>
      </c>
      <c r="L1335" s="22"/>
    </row>
    <row r="1336" spans="1:12" s="40" customFormat="1" ht="14.25" customHeight="1" x14ac:dyDescent="0.25">
      <c r="A1336" s="38" t="s">
        <v>213</v>
      </c>
      <c r="B1336" s="38" t="s">
        <v>258</v>
      </c>
      <c r="C1336" s="38" t="s">
        <v>3423</v>
      </c>
      <c r="D1336" s="38" t="s">
        <v>3424</v>
      </c>
      <c r="E1336" s="38" t="s">
        <v>395</v>
      </c>
      <c r="F1336" s="38" t="s">
        <v>3425</v>
      </c>
      <c r="G1336" s="38" t="s">
        <v>3426</v>
      </c>
      <c r="H1336" s="38" t="s">
        <v>2665</v>
      </c>
      <c r="I1336" s="39">
        <v>1348.74</v>
      </c>
      <c r="J1336" s="11">
        <f>VLOOKUP(LEFT(B1336,5),[1]Percents!$C:$M,3,FALSE)</f>
        <v>0.70594999999999997</v>
      </c>
      <c r="K1336" s="13">
        <f t="shared" si="21"/>
        <v>952.14300299999991</v>
      </c>
      <c r="L1336" s="22"/>
    </row>
    <row r="1337" spans="1:12" s="40" customFormat="1" ht="14.25" customHeight="1" x14ac:dyDescent="0.25">
      <c r="A1337" s="38" t="s">
        <v>146</v>
      </c>
      <c r="B1337" s="38" t="s">
        <v>304</v>
      </c>
      <c r="C1337" s="38" t="s">
        <v>9970</v>
      </c>
      <c r="D1337" s="38" t="s">
        <v>9971</v>
      </c>
      <c r="E1337" s="38" t="s">
        <v>9972</v>
      </c>
      <c r="F1337" s="38" t="s">
        <v>9973</v>
      </c>
      <c r="G1337" s="38" t="s">
        <v>3357</v>
      </c>
      <c r="H1337" s="38" t="s">
        <v>2665</v>
      </c>
      <c r="I1337" s="39">
        <v>1.64</v>
      </c>
      <c r="J1337" s="11">
        <f>VLOOKUP(LEFT(B1337,5),[1]Percents!$C:$M,3,FALSE)</f>
        <v>0</v>
      </c>
      <c r="K1337" s="13">
        <f t="shared" si="21"/>
        <v>0</v>
      </c>
      <c r="L1337" s="22"/>
    </row>
    <row r="1338" spans="1:12" s="40" customFormat="1" ht="14.25" customHeight="1" x14ac:dyDescent="0.25">
      <c r="A1338" s="38" t="s">
        <v>141</v>
      </c>
      <c r="B1338" s="38" t="s">
        <v>43</v>
      </c>
      <c r="C1338" s="38" t="s">
        <v>11036</v>
      </c>
      <c r="D1338" s="38" t="s">
        <v>11037</v>
      </c>
      <c r="E1338" s="38" t="s">
        <v>9724</v>
      </c>
      <c r="F1338" s="38" t="s">
        <v>11038</v>
      </c>
      <c r="G1338" s="38" t="s">
        <v>3534</v>
      </c>
      <c r="H1338" s="38" t="s">
        <v>2665</v>
      </c>
      <c r="I1338" s="41">
        <v>0</v>
      </c>
      <c r="J1338" s="11">
        <f>VLOOKUP(LEFT(B1338,5),[1]Percents!$C:$M,3,FALSE)</f>
        <v>0.1905</v>
      </c>
      <c r="K1338" s="13">
        <f t="shared" si="21"/>
        <v>0</v>
      </c>
      <c r="L1338" s="22"/>
    </row>
    <row r="1339" spans="1:12" s="40" customFormat="1" ht="14.25" customHeight="1" x14ac:dyDescent="0.25">
      <c r="A1339" s="38" t="s">
        <v>213</v>
      </c>
      <c r="B1339" s="38" t="s">
        <v>258</v>
      </c>
      <c r="C1339" s="38" t="s">
        <v>3960</v>
      </c>
      <c r="D1339" s="38" t="s">
        <v>3961</v>
      </c>
      <c r="E1339" s="38" t="s">
        <v>452</v>
      </c>
      <c r="F1339" s="38" t="s">
        <v>3962</v>
      </c>
      <c r="G1339" s="38" t="s">
        <v>3963</v>
      </c>
      <c r="H1339" s="38" t="s">
        <v>2665</v>
      </c>
      <c r="I1339" s="39">
        <v>53.16</v>
      </c>
      <c r="J1339" s="11">
        <f>VLOOKUP(LEFT(B1339,5),[1]Percents!$C:$M,3,FALSE)</f>
        <v>0.70594999999999997</v>
      </c>
      <c r="K1339" s="13">
        <f t="shared" si="21"/>
        <v>37.528301999999996</v>
      </c>
      <c r="L1339" s="22"/>
    </row>
    <row r="1340" spans="1:12" s="40" customFormat="1" ht="14.25" customHeight="1" x14ac:dyDescent="0.25">
      <c r="A1340" s="38" t="s">
        <v>242</v>
      </c>
      <c r="B1340" s="38" t="s">
        <v>325</v>
      </c>
      <c r="C1340" s="38" t="s">
        <v>4115</v>
      </c>
      <c r="D1340" s="38" t="s">
        <v>4116</v>
      </c>
      <c r="E1340" s="38" t="s">
        <v>1432</v>
      </c>
      <c r="F1340" s="38" t="s">
        <v>4117</v>
      </c>
      <c r="G1340" s="38" t="s">
        <v>3357</v>
      </c>
      <c r="H1340" s="38" t="s">
        <v>2665</v>
      </c>
      <c r="I1340" s="39">
        <v>0</v>
      </c>
      <c r="J1340" s="11">
        <f>VLOOKUP(LEFT(B1340,5),[1]Percents!$C:$M,3,FALSE)</f>
        <v>0.9462600000000001</v>
      </c>
      <c r="K1340" s="13">
        <f t="shared" si="21"/>
        <v>0</v>
      </c>
      <c r="L1340" s="22"/>
    </row>
    <row r="1341" spans="1:12" s="40" customFormat="1" ht="14.25" customHeight="1" x14ac:dyDescent="0.25">
      <c r="A1341" s="38" t="s">
        <v>213</v>
      </c>
      <c r="B1341" s="38" t="s">
        <v>21</v>
      </c>
      <c r="C1341" s="38" t="s">
        <v>5891</v>
      </c>
      <c r="D1341" s="38" t="s">
        <v>5892</v>
      </c>
      <c r="E1341" s="38" t="s">
        <v>6703</v>
      </c>
      <c r="F1341" s="38" t="s">
        <v>5893</v>
      </c>
      <c r="G1341" s="38" t="s">
        <v>3905</v>
      </c>
      <c r="H1341" s="38" t="s">
        <v>2665</v>
      </c>
      <c r="I1341" s="39">
        <v>0</v>
      </c>
      <c r="J1341" s="11">
        <f>VLOOKUP(LEFT(B1341,5),[1]Percents!$C:$M,3,FALSE)</f>
        <v>0.70594999999999997</v>
      </c>
      <c r="K1341" s="13">
        <f t="shared" si="21"/>
        <v>0</v>
      </c>
      <c r="L1341" s="22"/>
    </row>
    <row r="1342" spans="1:12" s="40" customFormat="1" ht="14.25" customHeight="1" x14ac:dyDescent="0.25">
      <c r="A1342" s="38" t="s">
        <v>213</v>
      </c>
      <c r="B1342" s="38" t="s">
        <v>230</v>
      </c>
      <c r="C1342" s="38" t="s">
        <v>4607</v>
      </c>
      <c r="D1342" s="38" t="s">
        <v>4608</v>
      </c>
      <c r="E1342" s="38" t="s">
        <v>3020</v>
      </c>
      <c r="F1342" s="38" t="s">
        <v>4609</v>
      </c>
      <c r="G1342" s="38" t="s">
        <v>1712</v>
      </c>
      <c r="H1342" s="38" t="s">
        <v>2665</v>
      </c>
      <c r="I1342" s="39">
        <v>-45.2</v>
      </c>
      <c r="J1342" s="11">
        <f>VLOOKUP(LEFT(B1342,5),[1]Percents!$C:$M,3,FALSE)</f>
        <v>0.70594999999999997</v>
      </c>
      <c r="K1342" s="13">
        <f t="shared" si="21"/>
        <v>-31.908940000000001</v>
      </c>
      <c r="L1342" s="22"/>
    </row>
    <row r="1343" spans="1:12" s="40" customFormat="1" ht="14.25" customHeight="1" x14ac:dyDescent="0.25">
      <c r="A1343" s="38" t="s">
        <v>213</v>
      </c>
      <c r="B1343" s="38" t="s">
        <v>120</v>
      </c>
      <c r="C1343" s="38" t="s">
        <v>4733</v>
      </c>
      <c r="D1343" s="38" t="s">
        <v>4734</v>
      </c>
      <c r="E1343" s="38" t="s">
        <v>6737</v>
      </c>
      <c r="F1343" s="38" t="s">
        <v>4735</v>
      </c>
      <c r="G1343" s="38" t="s">
        <v>4685</v>
      </c>
      <c r="H1343" s="38" t="s">
        <v>2665</v>
      </c>
      <c r="I1343" s="39">
        <v>482.32</v>
      </c>
      <c r="J1343" s="11">
        <f>VLOOKUP(LEFT(B1343,5),[1]Percents!$C:$M,3,FALSE)</f>
        <v>0.70594999999999997</v>
      </c>
      <c r="K1343" s="13">
        <f t="shared" si="21"/>
        <v>340.49380399999995</v>
      </c>
      <c r="L1343" s="22"/>
    </row>
    <row r="1344" spans="1:12" s="40" customFormat="1" ht="14.25" customHeight="1" x14ac:dyDescent="0.25">
      <c r="A1344" s="38" t="s">
        <v>213</v>
      </c>
      <c r="B1344" s="38" t="s">
        <v>229</v>
      </c>
      <c r="C1344" s="38" t="s">
        <v>11039</v>
      </c>
      <c r="D1344" s="38" t="s">
        <v>11040</v>
      </c>
      <c r="E1344" s="38" t="s">
        <v>353</v>
      </c>
      <c r="F1344" s="38" t="s">
        <v>11041</v>
      </c>
      <c r="G1344" s="38" t="s">
        <v>4685</v>
      </c>
      <c r="H1344" s="38" t="s">
        <v>2665</v>
      </c>
      <c r="I1344" s="39">
        <v>0</v>
      </c>
      <c r="J1344" s="11">
        <f>VLOOKUP(LEFT(B1344,5),[1]Percents!$C:$M,3,FALSE)</f>
        <v>0.70594999999999997</v>
      </c>
      <c r="K1344" s="13">
        <f t="shared" si="21"/>
        <v>0</v>
      </c>
      <c r="L1344" s="22"/>
    </row>
    <row r="1345" spans="1:12" s="40" customFormat="1" ht="14.25" customHeight="1" x14ac:dyDescent="0.25">
      <c r="A1345" s="38" t="s">
        <v>213</v>
      </c>
      <c r="B1345" s="38" t="s">
        <v>285</v>
      </c>
      <c r="C1345" s="38" t="s">
        <v>5017</v>
      </c>
      <c r="D1345" s="38" t="s">
        <v>5018</v>
      </c>
      <c r="E1345" s="38" t="s">
        <v>881</v>
      </c>
      <c r="F1345" s="38" t="s">
        <v>5019</v>
      </c>
      <c r="G1345" s="38" t="s">
        <v>5020</v>
      </c>
      <c r="H1345" s="38" t="s">
        <v>2665</v>
      </c>
      <c r="I1345" s="39">
        <v>1063.26</v>
      </c>
      <c r="J1345" s="11">
        <f>VLOOKUP(LEFT(B1345,5),[1]Percents!$C:$M,3,FALSE)</f>
        <v>0.91395000000000004</v>
      </c>
      <c r="K1345" s="13">
        <f t="shared" si="21"/>
        <v>971.76647700000001</v>
      </c>
      <c r="L1345" s="22"/>
    </row>
    <row r="1346" spans="1:12" s="40" customFormat="1" ht="14.25" customHeight="1" x14ac:dyDescent="0.25">
      <c r="A1346" s="38" t="s">
        <v>25</v>
      </c>
      <c r="B1346" s="38" t="s">
        <v>26</v>
      </c>
      <c r="C1346" s="38" t="s">
        <v>5212</v>
      </c>
      <c r="D1346" s="38" t="s">
        <v>5213</v>
      </c>
      <c r="E1346" s="38" t="s">
        <v>549</v>
      </c>
      <c r="F1346" s="38" t="s">
        <v>5214</v>
      </c>
      <c r="G1346" s="38" t="s">
        <v>5106</v>
      </c>
      <c r="H1346" s="38" t="s">
        <v>2665</v>
      </c>
      <c r="I1346" s="39">
        <v>1293.94</v>
      </c>
      <c r="J1346" s="11">
        <f>VLOOKUP(LEFT(B1346,5),[1]Percents!$C:$M,3,FALSE)</f>
        <v>1</v>
      </c>
      <c r="K1346" s="13">
        <f t="shared" si="21"/>
        <v>1293.94</v>
      </c>
      <c r="L1346" s="22"/>
    </row>
    <row r="1347" spans="1:12" s="40" customFormat="1" ht="14.25" customHeight="1" x14ac:dyDescent="0.25">
      <c r="A1347" s="38" t="s">
        <v>141</v>
      </c>
      <c r="B1347" s="38" t="s">
        <v>305</v>
      </c>
      <c r="C1347" s="38" t="s">
        <v>9974</v>
      </c>
      <c r="D1347" s="38" t="s">
        <v>9975</v>
      </c>
      <c r="E1347" s="38" t="s">
        <v>9976</v>
      </c>
      <c r="F1347" s="38" t="s">
        <v>9977</v>
      </c>
      <c r="G1347" s="38" t="s">
        <v>4957</v>
      </c>
      <c r="H1347" s="38" t="s">
        <v>2665</v>
      </c>
      <c r="I1347" s="39">
        <v>0</v>
      </c>
      <c r="J1347" s="11">
        <f>VLOOKUP(LEFT(B1347,5),[1]Percents!$C:$M,3,FALSE)</f>
        <v>0.1905</v>
      </c>
      <c r="K1347" s="13">
        <f t="shared" si="21"/>
        <v>0</v>
      </c>
      <c r="L1347" s="22"/>
    </row>
    <row r="1348" spans="1:12" s="40" customFormat="1" ht="14.25" customHeight="1" x14ac:dyDescent="0.25">
      <c r="A1348" s="38" t="s">
        <v>213</v>
      </c>
      <c r="B1348" s="38" t="s">
        <v>98</v>
      </c>
      <c r="C1348" s="38" t="s">
        <v>5503</v>
      </c>
      <c r="D1348" s="38" t="s">
        <v>5504</v>
      </c>
      <c r="E1348" s="38" t="s">
        <v>99</v>
      </c>
      <c r="F1348" s="38" t="s">
        <v>5505</v>
      </c>
      <c r="G1348" s="38" t="s">
        <v>5506</v>
      </c>
      <c r="H1348" s="38" t="s">
        <v>2665</v>
      </c>
      <c r="I1348" s="39">
        <v>2404.89</v>
      </c>
      <c r="J1348" s="11">
        <f>VLOOKUP(LEFT(B1348,5),[1]Percents!$C:$M,3,FALSE)</f>
        <v>0.70594999999999997</v>
      </c>
      <c r="K1348" s="13">
        <f t="shared" si="21"/>
        <v>1697.7320954999998</v>
      </c>
      <c r="L1348" s="22"/>
    </row>
    <row r="1349" spans="1:12" s="40" customFormat="1" ht="14.25" customHeight="1" x14ac:dyDescent="0.25">
      <c r="A1349" s="38" t="s">
        <v>66</v>
      </c>
      <c r="B1349" s="38" t="s">
        <v>3520</v>
      </c>
      <c r="C1349" s="38" t="s">
        <v>5216</v>
      </c>
      <c r="D1349" s="38" t="s">
        <v>5217</v>
      </c>
      <c r="E1349" s="38" t="s">
        <v>3197</v>
      </c>
      <c r="F1349" s="38" t="s">
        <v>5218</v>
      </c>
      <c r="G1349" s="38" t="s">
        <v>4957</v>
      </c>
      <c r="H1349" s="38" t="s">
        <v>2665</v>
      </c>
      <c r="I1349" s="41">
        <v>0</v>
      </c>
      <c r="J1349" s="11">
        <f>VLOOKUP(LEFT(B1349,5),[1]Percents!$C:$M,3,FALSE)</f>
        <v>1</v>
      </c>
      <c r="K1349" s="13">
        <f t="shared" si="21"/>
        <v>0</v>
      </c>
      <c r="L1349" s="22"/>
    </row>
    <row r="1350" spans="1:12" s="40" customFormat="1" ht="14.25" customHeight="1" x14ac:dyDescent="0.25">
      <c r="A1350" s="38" t="s">
        <v>213</v>
      </c>
      <c r="B1350" s="38" t="s">
        <v>61</v>
      </c>
      <c r="C1350" s="38" t="s">
        <v>6130</v>
      </c>
      <c r="D1350" s="38" t="s">
        <v>6131</v>
      </c>
      <c r="E1350" s="38" t="s">
        <v>369</v>
      </c>
      <c r="F1350" s="38" t="s">
        <v>6132</v>
      </c>
      <c r="G1350" s="38" t="s">
        <v>5106</v>
      </c>
      <c r="H1350" s="38" t="s">
        <v>2665</v>
      </c>
      <c r="I1350" s="39">
        <v>574.97</v>
      </c>
      <c r="J1350" s="11">
        <f>VLOOKUP(LEFT(B1350,5),[1]Percents!$C:$M,3,FALSE)</f>
        <v>0.91395000000000004</v>
      </c>
      <c r="K1350" s="13">
        <f t="shared" si="21"/>
        <v>525.49383150000006</v>
      </c>
      <c r="L1350" s="22"/>
    </row>
    <row r="1351" spans="1:12" s="40" customFormat="1" ht="14.25" customHeight="1" x14ac:dyDescent="0.25">
      <c r="A1351" s="38" t="s">
        <v>146</v>
      </c>
      <c r="B1351" s="38" t="s">
        <v>304</v>
      </c>
      <c r="C1351" s="38" t="s">
        <v>9978</v>
      </c>
      <c r="D1351" s="38" t="s">
        <v>9979</v>
      </c>
      <c r="E1351" s="38" t="s">
        <v>9980</v>
      </c>
      <c r="F1351" s="38" t="s">
        <v>9981</v>
      </c>
      <c r="G1351" s="38" t="s">
        <v>5495</v>
      </c>
      <c r="H1351" s="38" t="s">
        <v>2665</v>
      </c>
      <c r="I1351" s="39">
        <v>0</v>
      </c>
      <c r="J1351" s="11">
        <f>VLOOKUP(LEFT(B1351,5),[1]Percents!$C:$M,3,FALSE)</f>
        <v>0</v>
      </c>
      <c r="K1351" s="13">
        <f t="shared" si="21"/>
        <v>0</v>
      </c>
      <c r="L1351" s="22"/>
    </row>
    <row r="1352" spans="1:12" s="40" customFormat="1" ht="14.25" customHeight="1" x14ac:dyDescent="0.25">
      <c r="A1352" s="38" t="s">
        <v>213</v>
      </c>
      <c r="B1352" s="38" t="s">
        <v>106</v>
      </c>
      <c r="C1352" s="38" t="s">
        <v>5894</v>
      </c>
      <c r="D1352" s="38" t="s">
        <v>5895</v>
      </c>
      <c r="E1352" s="38" t="s">
        <v>253</v>
      </c>
      <c r="F1352" s="38" t="s">
        <v>5896</v>
      </c>
      <c r="G1352" s="38" t="s">
        <v>5897</v>
      </c>
      <c r="H1352" s="38" t="s">
        <v>2665</v>
      </c>
      <c r="I1352" s="39">
        <v>15465.98</v>
      </c>
      <c r="J1352" s="11">
        <f>VLOOKUP(LEFT(B1352,5),[1]Percents!$C:$M,3,FALSE)</f>
        <v>0.70594999999999997</v>
      </c>
      <c r="K1352" s="13">
        <f t="shared" si="21"/>
        <v>10918.208580999999</v>
      </c>
      <c r="L1352" s="22"/>
    </row>
    <row r="1353" spans="1:12" s="40" customFormat="1" ht="14.25" customHeight="1" x14ac:dyDescent="0.25">
      <c r="A1353" s="38" t="s">
        <v>242</v>
      </c>
      <c r="B1353" s="38" t="s">
        <v>423</v>
      </c>
      <c r="C1353" s="38" t="s">
        <v>7721</v>
      </c>
      <c r="D1353" s="38" t="s">
        <v>7722</v>
      </c>
      <c r="E1353" s="38" t="s">
        <v>7723</v>
      </c>
      <c r="F1353" s="38" t="s">
        <v>5896</v>
      </c>
      <c r="G1353" s="38" t="s">
        <v>5897</v>
      </c>
      <c r="H1353" s="38" t="s">
        <v>2665</v>
      </c>
      <c r="I1353" s="39">
        <v>1011.57</v>
      </c>
      <c r="J1353" s="11">
        <f>VLOOKUP(LEFT(B1353,5),[1]Percents!$C:$M,3,FALSE)</f>
        <v>0.96416999999999997</v>
      </c>
      <c r="K1353" s="13">
        <f t="shared" si="21"/>
        <v>975.32544689999997</v>
      </c>
      <c r="L1353" s="22"/>
    </row>
    <row r="1354" spans="1:12" s="40" customFormat="1" ht="14.25" customHeight="1" x14ac:dyDescent="0.25">
      <c r="A1354" s="38" t="s">
        <v>213</v>
      </c>
      <c r="B1354" s="38" t="s">
        <v>166</v>
      </c>
      <c r="C1354" s="38" t="s">
        <v>10686</v>
      </c>
      <c r="D1354" s="38" t="s">
        <v>10687</v>
      </c>
      <c r="E1354" s="38" t="s">
        <v>9127</v>
      </c>
      <c r="F1354" s="38" t="s">
        <v>10688</v>
      </c>
      <c r="G1354" s="38" t="s">
        <v>6733</v>
      </c>
      <c r="H1354" s="38" t="s">
        <v>2665</v>
      </c>
      <c r="I1354" s="39">
        <v>0</v>
      </c>
      <c r="J1354" s="11">
        <f>VLOOKUP(LEFT(B1354,5),[1]Percents!$C:$M,3,FALSE)</f>
        <v>0.70594999999999997</v>
      </c>
      <c r="K1354" s="13">
        <f t="shared" ref="K1354:K1417" si="22">+I1354*J1354</f>
        <v>0</v>
      </c>
      <c r="L1354" s="22"/>
    </row>
    <row r="1355" spans="1:12" s="40" customFormat="1" ht="14.25" customHeight="1" x14ac:dyDescent="0.25">
      <c r="A1355" s="38" t="s">
        <v>213</v>
      </c>
      <c r="B1355" s="38" t="s">
        <v>6133</v>
      </c>
      <c r="C1355" s="38" t="s">
        <v>6134</v>
      </c>
      <c r="D1355" s="38" t="s">
        <v>6135</v>
      </c>
      <c r="E1355" s="38" t="s">
        <v>6136</v>
      </c>
      <c r="F1355" s="38" t="s">
        <v>6137</v>
      </c>
      <c r="G1355" s="38" t="s">
        <v>5106</v>
      </c>
      <c r="H1355" s="38" t="s">
        <v>2665</v>
      </c>
      <c r="I1355" s="39">
        <v>0</v>
      </c>
      <c r="J1355" s="11">
        <f>VLOOKUP(LEFT(B1355,5),[1]Percents!$C:$M,3,FALSE)</f>
        <v>0.70594999999999997</v>
      </c>
      <c r="K1355" s="13">
        <f t="shared" si="22"/>
        <v>0</v>
      </c>
      <c r="L1355" s="22"/>
    </row>
    <row r="1356" spans="1:12" s="40" customFormat="1" ht="14.25" customHeight="1" x14ac:dyDescent="0.25">
      <c r="A1356" s="38" t="s">
        <v>213</v>
      </c>
      <c r="B1356" s="38" t="s">
        <v>6133</v>
      </c>
      <c r="C1356" s="38" t="s">
        <v>10689</v>
      </c>
      <c r="D1356" s="38" t="s">
        <v>10690</v>
      </c>
      <c r="E1356" s="38" t="s">
        <v>6136</v>
      </c>
      <c r="F1356" s="38" t="s">
        <v>6137</v>
      </c>
      <c r="G1356" s="38" t="s">
        <v>8076</v>
      </c>
      <c r="H1356" s="38" t="s">
        <v>2665</v>
      </c>
      <c r="I1356" s="39">
        <v>376.18</v>
      </c>
      <c r="J1356" s="11">
        <f>VLOOKUP(LEFT(B1356,5),[1]Percents!$C:$M,3,FALSE)</f>
        <v>0.70594999999999997</v>
      </c>
      <c r="K1356" s="13">
        <f t="shared" si="22"/>
        <v>265.56427100000002</v>
      </c>
      <c r="L1356" s="22"/>
    </row>
    <row r="1357" spans="1:12" s="40" customFormat="1" ht="14.25" customHeight="1" x14ac:dyDescent="0.25">
      <c r="A1357" s="38" t="s">
        <v>242</v>
      </c>
      <c r="B1357" s="38" t="s">
        <v>326</v>
      </c>
      <c r="C1357" s="38" t="s">
        <v>6138</v>
      </c>
      <c r="D1357" s="38" t="s">
        <v>6139</v>
      </c>
      <c r="E1357" s="38" t="s">
        <v>382</v>
      </c>
      <c r="F1357" s="38" t="s">
        <v>6140</v>
      </c>
      <c r="G1357" s="38" t="s">
        <v>5106</v>
      </c>
      <c r="H1357" s="38" t="s">
        <v>2665</v>
      </c>
      <c r="I1357" s="39">
        <v>0</v>
      </c>
      <c r="J1357" s="11">
        <f>VLOOKUP(LEFT(B1357,5),[1]Percents!$C:$M,3,FALSE)</f>
        <v>0.9462600000000001</v>
      </c>
      <c r="K1357" s="13">
        <f t="shared" si="22"/>
        <v>0</v>
      </c>
      <c r="L1357" s="22"/>
    </row>
    <row r="1358" spans="1:12" s="40" customFormat="1" ht="14.25" customHeight="1" x14ac:dyDescent="0.25">
      <c r="A1358" s="38" t="s">
        <v>213</v>
      </c>
      <c r="B1358" s="38" t="s">
        <v>919</v>
      </c>
      <c r="C1358" s="38" t="s">
        <v>6375</v>
      </c>
      <c r="D1358" s="38" t="s">
        <v>6376</v>
      </c>
      <c r="E1358" s="38" t="s">
        <v>3548</v>
      </c>
      <c r="F1358" s="38" t="s">
        <v>6377</v>
      </c>
      <c r="G1358" s="38" t="s">
        <v>5106</v>
      </c>
      <c r="H1358" s="38" t="s">
        <v>2665</v>
      </c>
      <c r="I1358" s="39">
        <v>0</v>
      </c>
      <c r="J1358" s="11">
        <f>VLOOKUP(LEFT(B1358,5),[1]Percents!$C:$M,3,FALSE)</f>
        <v>0.70594999999999997</v>
      </c>
      <c r="K1358" s="13">
        <f t="shared" si="22"/>
        <v>0</v>
      </c>
      <c r="L1358" s="22"/>
    </row>
    <row r="1359" spans="1:12" s="40" customFormat="1" ht="14.25" customHeight="1" x14ac:dyDescent="0.25">
      <c r="A1359" s="38" t="s">
        <v>243</v>
      </c>
      <c r="B1359" s="38" t="s">
        <v>2543</v>
      </c>
      <c r="C1359" s="38" t="s">
        <v>6738</v>
      </c>
      <c r="D1359" s="38" t="s">
        <v>6739</v>
      </c>
      <c r="E1359" s="38" t="s">
        <v>327</v>
      </c>
      <c r="F1359" s="38" t="s">
        <v>6740</v>
      </c>
      <c r="G1359" s="38" t="s">
        <v>6733</v>
      </c>
      <c r="H1359" s="38" t="s">
        <v>2665</v>
      </c>
      <c r="I1359" s="39">
        <v>0</v>
      </c>
      <c r="J1359" s="11">
        <f>VLOOKUP(LEFT(B1359,5),[1]Percents!$C:$M,3,FALSE)</f>
        <v>0.90900000000000003</v>
      </c>
      <c r="K1359" s="13">
        <f t="shared" si="22"/>
        <v>0</v>
      </c>
      <c r="L1359" s="22"/>
    </row>
    <row r="1360" spans="1:12" s="40" customFormat="1" ht="14.25" customHeight="1" x14ac:dyDescent="0.25">
      <c r="A1360" s="38" t="s">
        <v>66</v>
      </c>
      <c r="B1360" s="38" t="s">
        <v>317</v>
      </c>
      <c r="C1360" s="38" t="s">
        <v>6741</v>
      </c>
      <c r="D1360" s="38" t="s">
        <v>6742</v>
      </c>
      <c r="E1360" s="38" t="s">
        <v>794</v>
      </c>
      <c r="F1360" s="38" t="s">
        <v>6740</v>
      </c>
      <c r="G1360" s="38" t="s">
        <v>6733</v>
      </c>
      <c r="H1360" s="38" t="s">
        <v>2665</v>
      </c>
      <c r="I1360" s="39">
        <v>230</v>
      </c>
      <c r="J1360" s="11">
        <f>VLOOKUP(LEFT(B1360,5),[1]Percents!$C:$M,3,FALSE)</f>
        <v>0</v>
      </c>
      <c r="K1360" s="13">
        <f t="shared" si="22"/>
        <v>0</v>
      </c>
      <c r="L1360" s="22"/>
    </row>
    <row r="1361" spans="1:12" s="40" customFormat="1" ht="14.25" customHeight="1" x14ac:dyDescent="0.25">
      <c r="A1361" s="38" t="s">
        <v>243</v>
      </c>
      <c r="B1361" s="38" t="s">
        <v>2543</v>
      </c>
      <c r="C1361" s="38" t="s">
        <v>9419</v>
      </c>
      <c r="D1361" s="38" t="s">
        <v>9420</v>
      </c>
      <c r="E1361" s="38" t="s">
        <v>327</v>
      </c>
      <c r="F1361" s="38" t="s">
        <v>6740</v>
      </c>
      <c r="G1361" s="38" t="s">
        <v>6733</v>
      </c>
      <c r="H1361" s="38" t="s">
        <v>2665</v>
      </c>
      <c r="I1361" s="39">
        <v>155.07</v>
      </c>
      <c r="J1361" s="11">
        <f>VLOOKUP(LEFT(B1361,5),[1]Percents!$C:$M,3,FALSE)</f>
        <v>0.90900000000000003</v>
      </c>
      <c r="K1361" s="13">
        <f t="shared" si="22"/>
        <v>140.95863</v>
      </c>
      <c r="L1361" s="22"/>
    </row>
    <row r="1362" spans="1:12" s="40" customFormat="1" ht="14.25" customHeight="1" x14ac:dyDescent="0.25">
      <c r="A1362" s="38" t="s">
        <v>213</v>
      </c>
      <c r="B1362" s="38" t="s">
        <v>166</v>
      </c>
      <c r="C1362" s="38" t="s">
        <v>6378</v>
      </c>
      <c r="D1362" s="38" t="s">
        <v>6379</v>
      </c>
      <c r="E1362" s="38" t="s">
        <v>3976</v>
      </c>
      <c r="F1362" s="38" t="s">
        <v>6380</v>
      </c>
      <c r="G1362" s="38" t="s">
        <v>6087</v>
      </c>
      <c r="H1362" s="38" t="s">
        <v>2665</v>
      </c>
      <c r="I1362" s="39">
        <v>0</v>
      </c>
      <c r="J1362" s="11">
        <f>VLOOKUP(LEFT(B1362,5),[1]Percents!$C:$M,3,FALSE)</f>
        <v>0.70594999999999997</v>
      </c>
      <c r="K1362" s="13">
        <f t="shared" si="22"/>
        <v>0</v>
      </c>
      <c r="L1362" s="22"/>
    </row>
    <row r="1363" spans="1:12" s="40" customFormat="1" ht="14.25" customHeight="1" x14ac:dyDescent="0.25">
      <c r="A1363" s="38" t="s">
        <v>213</v>
      </c>
      <c r="B1363" s="38" t="s">
        <v>21</v>
      </c>
      <c r="C1363" s="38" t="s">
        <v>6561</v>
      </c>
      <c r="D1363" s="38" t="s">
        <v>6562</v>
      </c>
      <c r="E1363" s="38" t="s">
        <v>1604</v>
      </c>
      <c r="F1363" s="38" t="s">
        <v>6563</v>
      </c>
      <c r="G1363" s="38" t="s">
        <v>6564</v>
      </c>
      <c r="H1363" s="38" t="s">
        <v>2665</v>
      </c>
      <c r="I1363" s="39">
        <v>0</v>
      </c>
      <c r="J1363" s="11">
        <f>VLOOKUP(LEFT(B1363,5),[1]Percents!$C:$M,3,FALSE)</f>
        <v>0.70594999999999997</v>
      </c>
      <c r="K1363" s="13">
        <f t="shared" si="22"/>
        <v>0</v>
      </c>
      <c r="L1363" s="22"/>
    </row>
    <row r="1364" spans="1:12" s="40" customFormat="1" ht="14.25" customHeight="1" x14ac:dyDescent="0.25">
      <c r="A1364" s="38" t="s">
        <v>213</v>
      </c>
      <c r="B1364" s="38" t="s">
        <v>120</v>
      </c>
      <c r="C1364" s="38" t="s">
        <v>10691</v>
      </c>
      <c r="D1364" s="38" t="s">
        <v>10692</v>
      </c>
      <c r="E1364" s="38" t="s">
        <v>6737</v>
      </c>
      <c r="F1364" s="38" t="s">
        <v>10693</v>
      </c>
      <c r="G1364" s="38" t="s">
        <v>6560</v>
      </c>
      <c r="H1364" s="38" t="s">
        <v>2665</v>
      </c>
      <c r="I1364" s="39">
        <v>5.15</v>
      </c>
      <c r="J1364" s="11">
        <f>VLOOKUP(LEFT(B1364,5),[1]Percents!$C:$M,3,FALSE)</f>
        <v>0.70594999999999997</v>
      </c>
      <c r="K1364" s="13">
        <f t="shared" si="22"/>
        <v>3.6356424999999999</v>
      </c>
      <c r="L1364" s="22"/>
    </row>
    <row r="1365" spans="1:12" s="40" customFormat="1" ht="14.25" customHeight="1" x14ac:dyDescent="0.25">
      <c r="A1365" s="38" t="s">
        <v>242</v>
      </c>
      <c r="B1365" s="38" t="s">
        <v>9421</v>
      </c>
      <c r="C1365" s="38" t="s">
        <v>6743</v>
      </c>
      <c r="D1365" s="38" t="s">
        <v>6744</v>
      </c>
      <c r="E1365" s="38" t="s">
        <v>6745</v>
      </c>
      <c r="F1365" s="38" t="s">
        <v>6746</v>
      </c>
      <c r="G1365" s="38" t="s">
        <v>6589</v>
      </c>
      <c r="H1365" s="38" t="s">
        <v>2665</v>
      </c>
      <c r="I1365" s="39">
        <v>0</v>
      </c>
      <c r="J1365" s="11">
        <f>VLOOKUP(LEFT(B1365,5),[1]Percents!$C:$M,3,FALSE)</f>
        <v>0.96416999999999997</v>
      </c>
      <c r="K1365" s="13">
        <f t="shared" si="22"/>
        <v>0</v>
      </c>
      <c r="L1365" s="22"/>
    </row>
    <row r="1366" spans="1:12" s="40" customFormat="1" ht="14.25" customHeight="1" x14ac:dyDescent="0.25">
      <c r="A1366" s="38" t="s">
        <v>242</v>
      </c>
      <c r="B1366" s="38" t="s">
        <v>178</v>
      </c>
      <c r="C1366" s="38" t="s">
        <v>6743</v>
      </c>
      <c r="D1366" s="38" t="s">
        <v>6744</v>
      </c>
      <c r="E1366" s="38" t="s">
        <v>6745</v>
      </c>
      <c r="F1366" s="38" t="s">
        <v>6746</v>
      </c>
      <c r="G1366" s="38" t="s">
        <v>6589</v>
      </c>
      <c r="H1366" s="38" t="s">
        <v>2665</v>
      </c>
      <c r="I1366" s="39">
        <v>0</v>
      </c>
      <c r="J1366" s="11">
        <f>VLOOKUP(LEFT(B1366,5),[1]Percents!$C:$M,3,FALSE)</f>
        <v>0.96416999999999997</v>
      </c>
      <c r="K1366" s="13">
        <f t="shared" si="22"/>
        <v>0</v>
      </c>
      <c r="L1366" s="22"/>
    </row>
    <row r="1367" spans="1:12" s="40" customFormat="1" ht="14.25" customHeight="1" x14ac:dyDescent="0.25">
      <c r="A1367" s="38" t="s">
        <v>242</v>
      </c>
      <c r="B1367" s="38" t="s">
        <v>9421</v>
      </c>
      <c r="C1367" s="38" t="s">
        <v>11755</v>
      </c>
      <c r="D1367" s="38" t="s">
        <v>11756</v>
      </c>
      <c r="E1367" s="38" t="s">
        <v>6745</v>
      </c>
      <c r="F1367" s="38" t="s">
        <v>6746</v>
      </c>
      <c r="G1367" s="38" t="s">
        <v>10673</v>
      </c>
      <c r="H1367" s="38" t="s">
        <v>2665</v>
      </c>
      <c r="I1367" s="39">
        <v>7124.31</v>
      </c>
      <c r="J1367" s="11">
        <f>VLOOKUP(LEFT(B1367,5),[1]Percents!$C:$M,3,FALSE)</f>
        <v>0.96416999999999997</v>
      </c>
      <c r="K1367" s="13">
        <f t="shared" si="22"/>
        <v>6869.0459726999998</v>
      </c>
      <c r="L1367" s="22"/>
    </row>
    <row r="1368" spans="1:12" s="40" customFormat="1" ht="14.25" customHeight="1" x14ac:dyDescent="0.25">
      <c r="A1368" s="38" t="s">
        <v>242</v>
      </c>
      <c r="B1368" s="38" t="s">
        <v>9421</v>
      </c>
      <c r="C1368" s="38" t="s">
        <v>6747</v>
      </c>
      <c r="D1368" s="38" t="s">
        <v>8184</v>
      </c>
      <c r="E1368" s="38" t="s">
        <v>6745</v>
      </c>
      <c r="F1368" s="38" t="s">
        <v>6748</v>
      </c>
      <c r="G1368" s="38" t="s">
        <v>6464</v>
      </c>
      <c r="H1368" s="38" t="s">
        <v>2665</v>
      </c>
      <c r="I1368" s="39">
        <v>0</v>
      </c>
      <c r="J1368" s="11">
        <f>VLOOKUP(LEFT(B1368,5),[1]Percents!$C:$M,3,FALSE)</f>
        <v>0.96416999999999997</v>
      </c>
      <c r="K1368" s="13">
        <f t="shared" si="22"/>
        <v>0</v>
      </c>
      <c r="L1368" s="22"/>
    </row>
    <row r="1369" spans="1:12" s="40" customFormat="1" ht="14.25" customHeight="1" x14ac:dyDescent="0.25">
      <c r="A1369" s="38" t="s">
        <v>242</v>
      </c>
      <c r="B1369" s="38" t="s">
        <v>178</v>
      </c>
      <c r="C1369" s="38" t="s">
        <v>6747</v>
      </c>
      <c r="D1369" s="38" t="s">
        <v>8184</v>
      </c>
      <c r="E1369" s="38" t="s">
        <v>6745</v>
      </c>
      <c r="F1369" s="38" t="s">
        <v>6748</v>
      </c>
      <c r="G1369" s="38" t="s">
        <v>6464</v>
      </c>
      <c r="H1369" s="38" t="s">
        <v>2665</v>
      </c>
      <c r="I1369" s="39">
        <v>0</v>
      </c>
      <c r="J1369" s="11">
        <f>VLOOKUP(LEFT(B1369,5),[1]Percents!$C:$M,3,FALSE)</f>
        <v>0.96416999999999997</v>
      </c>
      <c r="K1369" s="13">
        <f t="shared" si="22"/>
        <v>0</v>
      </c>
      <c r="L1369" s="22"/>
    </row>
    <row r="1370" spans="1:12" s="40" customFormat="1" ht="14.25" customHeight="1" x14ac:dyDescent="0.25">
      <c r="A1370" s="38" t="s">
        <v>213</v>
      </c>
      <c r="B1370" s="38" t="s">
        <v>258</v>
      </c>
      <c r="C1370" s="38" t="s">
        <v>6565</v>
      </c>
      <c r="D1370" s="38" t="s">
        <v>6566</v>
      </c>
      <c r="E1370" s="38" t="s">
        <v>541</v>
      </c>
      <c r="F1370" s="38" t="s">
        <v>6567</v>
      </c>
      <c r="G1370" s="38" t="s">
        <v>6568</v>
      </c>
      <c r="H1370" s="38" t="s">
        <v>2665</v>
      </c>
      <c r="I1370" s="39">
        <v>10.5</v>
      </c>
      <c r="J1370" s="11">
        <f>VLOOKUP(LEFT(B1370,5),[1]Percents!$C:$M,3,FALSE)</f>
        <v>0.70594999999999997</v>
      </c>
      <c r="K1370" s="13">
        <f t="shared" si="22"/>
        <v>7.4124749999999997</v>
      </c>
      <c r="L1370" s="22"/>
    </row>
    <row r="1371" spans="1:12" s="40" customFormat="1" ht="14.25" customHeight="1" x14ac:dyDescent="0.25">
      <c r="A1371" s="38" t="s">
        <v>242</v>
      </c>
      <c r="B1371" s="38" t="s">
        <v>122</v>
      </c>
      <c r="C1371" s="38" t="s">
        <v>6749</v>
      </c>
      <c r="D1371" s="38" t="s">
        <v>6750</v>
      </c>
      <c r="E1371" s="38" t="s">
        <v>4359</v>
      </c>
      <c r="F1371" s="38" t="s">
        <v>6751</v>
      </c>
      <c r="G1371" s="38" t="s">
        <v>6733</v>
      </c>
      <c r="H1371" s="38" t="s">
        <v>2665</v>
      </c>
      <c r="I1371" s="39">
        <v>176.94</v>
      </c>
      <c r="J1371" s="11">
        <f>VLOOKUP(LEFT(B1371,5),[1]Percents!$C:$M,3,FALSE)</f>
        <v>0.9462600000000001</v>
      </c>
      <c r="K1371" s="13">
        <f t="shared" si="22"/>
        <v>167.43124440000003</v>
      </c>
      <c r="L1371" s="22"/>
    </row>
    <row r="1372" spans="1:12" s="40" customFormat="1" ht="14.25" customHeight="1" x14ac:dyDescent="0.25">
      <c r="A1372" s="38" t="s">
        <v>213</v>
      </c>
      <c r="B1372" s="38" t="s">
        <v>120</v>
      </c>
      <c r="C1372" s="38" t="s">
        <v>6569</v>
      </c>
      <c r="D1372" s="38" t="s">
        <v>6570</v>
      </c>
      <c r="E1372" s="38" t="s">
        <v>6737</v>
      </c>
      <c r="F1372" s="38" t="s">
        <v>6571</v>
      </c>
      <c r="G1372" s="38" t="s">
        <v>6572</v>
      </c>
      <c r="H1372" s="38" t="s">
        <v>2665</v>
      </c>
      <c r="I1372" s="39">
        <v>-377.87</v>
      </c>
      <c r="J1372" s="11">
        <f>VLOOKUP(LEFT(B1372,5),[1]Percents!$C:$M,3,FALSE)</f>
        <v>0.70594999999999997</v>
      </c>
      <c r="K1372" s="13">
        <f t="shared" si="22"/>
        <v>-266.75732649999998</v>
      </c>
      <c r="L1372" s="22"/>
    </row>
    <row r="1373" spans="1:12" s="40" customFormat="1" ht="14.25" customHeight="1" x14ac:dyDescent="0.25">
      <c r="A1373" s="38" t="s">
        <v>242</v>
      </c>
      <c r="B1373" s="38" t="s">
        <v>326</v>
      </c>
      <c r="C1373" s="38" t="s">
        <v>7039</v>
      </c>
      <c r="D1373" s="38" t="s">
        <v>7040</v>
      </c>
      <c r="E1373" s="38" t="s">
        <v>381</v>
      </c>
      <c r="F1373" s="38" t="s">
        <v>7041</v>
      </c>
      <c r="G1373" s="38" t="s">
        <v>7042</v>
      </c>
      <c r="H1373" s="38" t="s">
        <v>2665</v>
      </c>
      <c r="I1373" s="39">
        <v>580.36</v>
      </c>
      <c r="J1373" s="11">
        <f>VLOOKUP(LEFT(B1373,5),[1]Percents!$C:$M,3,FALSE)</f>
        <v>0.9462600000000001</v>
      </c>
      <c r="K1373" s="13">
        <f t="shared" si="22"/>
        <v>549.17145360000006</v>
      </c>
      <c r="L1373" s="22"/>
    </row>
    <row r="1374" spans="1:12" s="40" customFormat="1" ht="14.25" customHeight="1" x14ac:dyDescent="0.25">
      <c r="A1374" s="38" t="s">
        <v>141</v>
      </c>
      <c r="B1374" s="38" t="s">
        <v>305</v>
      </c>
      <c r="C1374" s="38" t="s">
        <v>6752</v>
      </c>
      <c r="D1374" s="38" t="s">
        <v>6753</v>
      </c>
      <c r="E1374" s="38" t="s">
        <v>5690</v>
      </c>
      <c r="F1374" s="38" t="s">
        <v>6754</v>
      </c>
      <c r="G1374" s="38" t="s">
        <v>6733</v>
      </c>
      <c r="H1374" s="38" t="s">
        <v>2665</v>
      </c>
      <c r="I1374" s="39">
        <v>-264.02999999999997</v>
      </c>
      <c r="J1374" s="11">
        <f>VLOOKUP(LEFT(B1374,5),[1]Percents!$C:$M,3,FALSE)</f>
        <v>0.1905</v>
      </c>
      <c r="K1374" s="13">
        <f t="shared" si="22"/>
        <v>-50.297714999999997</v>
      </c>
      <c r="L1374" s="22"/>
    </row>
    <row r="1375" spans="1:12" s="40" customFormat="1" ht="14.25" customHeight="1" x14ac:dyDescent="0.25">
      <c r="A1375" s="38" t="s">
        <v>141</v>
      </c>
      <c r="B1375" s="38" t="s">
        <v>245</v>
      </c>
      <c r="C1375" s="38" t="s">
        <v>7043</v>
      </c>
      <c r="D1375" s="38" t="s">
        <v>7044</v>
      </c>
      <c r="E1375" s="38" t="s">
        <v>481</v>
      </c>
      <c r="F1375" s="38" t="s">
        <v>7045</v>
      </c>
      <c r="G1375" s="38" t="s">
        <v>6999</v>
      </c>
      <c r="H1375" s="38" t="s">
        <v>2665</v>
      </c>
      <c r="I1375" s="39">
        <v>5816.75</v>
      </c>
      <c r="J1375" s="11">
        <f>VLOOKUP(LEFT(B1375,5),[1]Percents!$C:$M,3,FALSE)</f>
        <v>0.1905</v>
      </c>
      <c r="K1375" s="13">
        <f t="shared" si="22"/>
        <v>1108.0908750000001</v>
      </c>
      <c r="L1375" s="22"/>
    </row>
    <row r="1376" spans="1:12" s="40" customFormat="1" ht="14.25" customHeight="1" x14ac:dyDescent="0.25">
      <c r="A1376" s="38" t="s">
        <v>141</v>
      </c>
      <c r="B1376" s="38" t="s">
        <v>245</v>
      </c>
      <c r="C1376" s="38" t="s">
        <v>7446</v>
      </c>
      <c r="D1376" s="38" t="s">
        <v>7447</v>
      </c>
      <c r="E1376" s="38" t="s">
        <v>7384</v>
      </c>
      <c r="F1376" s="38" t="s">
        <v>7448</v>
      </c>
      <c r="G1376" s="38" t="s">
        <v>6999</v>
      </c>
      <c r="H1376" s="38" t="s">
        <v>2665</v>
      </c>
      <c r="I1376" s="39">
        <v>0</v>
      </c>
      <c r="J1376" s="11">
        <f>VLOOKUP(LEFT(B1376,5),[1]Percents!$C:$M,3,FALSE)</f>
        <v>0.1905</v>
      </c>
      <c r="K1376" s="13">
        <f t="shared" si="22"/>
        <v>0</v>
      </c>
      <c r="L1376" s="22"/>
    </row>
    <row r="1377" spans="1:12" s="40" customFormat="1" ht="14.25" customHeight="1" x14ac:dyDescent="0.25">
      <c r="A1377" s="38" t="s">
        <v>213</v>
      </c>
      <c r="B1377" s="38" t="s">
        <v>42</v>
      </c>
      <c r="C1377" s="38" t="s">
        <v>4744</v>
      </c>
      <c r="D1377" s="38" t="s">
        <v>4745</v>
      </c>
      <c r="E1377" s="38" t="s">
        <v>2623</v>
      </c>
      <c r="F1377" s="38" t="s">
        <v>7046</v>
      </c>
      <c r="G1377" s="38" t="s">
        <v>4320</v>
      </c>
      <c r="H1377" s="38" t="s">
        <v>2665</v>
      </c>
      <c r="I1377" s="39">
        <v>0</v>
      </c>
      <c r="J1377" s="11">
        <f>VLOOKUP(LEFT(B1377,5),[1]Percents!$C:$M,3,FALSE)</f>
        <v>0.70594999999999997</v>
      </c>
      <c r="K1377" s="13">
        <f t="shared" si="22"/>
        <v>0</v>
      </c>
      <c r="L1377" s="22"/>
    </row>
    <row r="1378" spans="1:12" s="40" customFormat="1" ht="14.25" customHeight="1" x14ac:dyDescent="0.25">
      <c r="A1378" s="38" t="s">
        <v>242</v>
      </c>
      <c r="B1378" s="38" t="s">
        <v>325</v>
      </c>
      <c r="C1378" s="38" t="s">
        <v>7227</v>
      </c>
      <c r="D1378" s="38" t="s">
        <v>7228</v>
      </c>
      <c r="E1378" s="38" t="s">
        <v>6759</v>
      </c>
      <c r="F1378" s="38" t="s">
        <v>7229</v>
      </c>
      <c r="G1378" s="38" t="s">
        <v>6428</v>
      </c>
      <c r="H1378" s="38" t="s">
        <v>2665</v>
      </c>
      <c r="I1378" s="39">
        <v>940.65</v>
      </c>
      <c r="J1378" s="11">
        <f>VLOOKUP(LEFT(B1378,5),[1]Percents!$C:$M,3,FALSE)</f>
        <v>0.9462600000000001</v>
      </c>
      <c r="K1378" s="13">
        <f t="shared" si="22"/>
        <v>890.09946900000011</v>
      </c>
      <c r="L1378" s="22"/>
    </row>
    <row r="1379" spans="1:12" s="40" customFormat="1" ht="14.25" customHeight="1" x14ac:dyDescent="0.25">
      <c r="A1379" s="38" t="s">
        <v>213</v>
      </c>
      <c r="B1379" s="38" t="s">
        <v>3056</v>
      </c>
      <c r="C1379" s="38" t="s">
        <v>6371</v>
      </c>
      <c r="D1379" s="38" t="s">
        <v>6372</v>
      </c>
      <c r="E1379" s="38" t="s">
        <v>6373</v>
      </c>
      <c r="F1379" s="38" t="s">
        <v>7724</v>
      </c>
      <c r="G1379" s="38" t="s">
        <v>6374</v>
      </c>
      <c r="H1379" s="38" t="s">
        <v>2665</v>
      </c>
      <c r="I1379" s="39">
        <v>0</v>
      </c>
      <c r="J1379" s="11">
        <f>VLOOKUP(LEFT(B1379,5),[1]Percents!$C:$M,3,FALSE)</f>
        <v>0.70594999999999997</v>
      </c>
      <c r="K1379" s="13">
        <f t="shared" si="22"/>
        <v>0</v>
      </c>
      <c r="L1379" s="22"/>
    </row>
    <row r="1380" spans="1:12" s="40" customFormat="1" ht="14.25" customHeight="1" x14ac:dyDescent="0.25">
      <c r="A1380" s="38" t="s">
        <v>213</v>
      </c>
      <c r="B1380" s="38" t="s">
        <v>120</v>
      </c>
      <c r="C1380" s="38" t="s">
        <v>7047</v>
      </c>
      <c r="D1380" s="38" t="s">
        <v>7048</v>
      </c>
      <c r="E1380" s="38" t="s">
        <v>6737</v>
      </c>
      <c r="F1380" s="38" t="s">
        <v>7049</v>
      </c>
      <c r="G1380" s="38" t="s">
        <v>6871</v>
      </c>
      <c r="H1380" s="38" t="s">
        <v>2665</v>
      </c>
      <c r="I1380" s="39">
        <v>11.88</v>
      </c>
      <c r="J1380" s="11">
        <f>VLOOKUP(LEFT(B1380,5),[1]Percents!$C:$M,3,FALSE)</f>
        <v>0.70594999999999997</v>
      </c>
      <c r="K1380" s="13">
        <f t="shared" si="22"/>
        <v>8.386686000000001</v>
      </c>
      <c r="L1380" s="22"/>
    </row>
    <row r="1381" spans="1:12" s="40" customFormat="1" ht="14.25" customHeight="1" x14ac:dyDescent="0.25">
      <c r="A1381" s="38" t="s">
        <v>243</v>
      </c>
      <c r="B1381" s="38" t="s">
        <v>674</v>
      </c>
      <c r="C1381" s="38" t="s">
        <v>7230</v>
      </c>
      <c r="D1381" s="38" t="s">
        <v>7231</v>
      </c>
      <c r="E1381" s="38" t="s">
        <v>561</v>
      </c>
      <c r="F1381" s="38" t="s">
        <v>7232</v>
      </c>
      <c r="G1381" s="38" t="s">
        <v>6999</v>
      </c>
      <c r="H1381" s="38" t="s">
        <v>2665</v>
      </c>
      <c r="I1381" s="39">
        <v>0</v>
      </c>
      <c r="J1381" s="11">
        <f>VLOOKUP(LEFT(B1381,5),[1]Percents!$C:$M,3,FALSE)</f>
        <v>0.90900000000000003</v>
      </c>
      <c r="K1381" s="13">
        <f t="shared" si="22"/>
        <v>0</v>
      </c>
      <c r="L1381" s="22"/>
    </row>
    <row r="1382" spans="1:12" s="40" customFormat="1" ht="14.25" customHeight="1" x14ac:dyDescent="0.25">
      <c r="A1382" s="38" t="s">
        <v>243</v>
      </c>
      <c r="B1382" s="38" t="s">
        <v>674</v>
      </c>
      <c r="C1382" s="38" t="s">
        <v>7233</v>
      </c>
      <c r="D1382" s="38" t="s">
        <v>7234</v>
      </c>
      <c r="E1382" s="38" t="s">
        <v>561</v>
      </c>
      <c r="F1382" s="38" t="s">
        <v>7232</v>
      </c>
      <c r="G1382" s="38" t="s">
        <v>6999</v>
      </c>
      <c r="H1382" s="38" t="s">
        <v>2665</v>
      </c>
      <c r="I1382" s="41">
        <v>0</v>
      </c>
      <c r="J1382" s="11">
        <f>VLOOKUP(LEFT(B1382,5),[1]Percents!$C:$M,3,FALSE)</f>
        <v>0.90900000000000003</v>
      </c>
      <c r="K1382" s="13">
        <f t="shared" si="22"/>
        <v>0</v>
      </c>
      <c r="L1382" s="22"/>
    </row>
    <row r="1383" spans="1:12" s="40" customFormat="1" ht="14.25" customHeight="1" x14ac:dyDescent="0.25">
      <c r="A1383" s="38" t="s">
        <v>146</v>
      </c>
      <c r="B1383" s="38" t="s">
        <v>304</v>
      </c>
      <c r="C1383" s="38" t="s">
        <v>8689</v>
      </c>
      <c r="D1383" s="38" t="s">
        <v>8690</v>
      </c>
      <c r="E1383" s="38" t="s">
        <v>8691</v>
      </c>
      <c r="F1383" s="38" t="s">
        <v>8692</v>
      </c>
      <c r="G1383" s="38" t="s">
        <v>4728</v>
      </c>
      <c r="H1383" s="38" t="s">
        <v>2665</v>
      </c>
      <c r="I1383" s="39">
        <v>0</v>
      </c>
      <c r="J1383" s="11">
        <f>VLOOKUP(LEFT(B1383,5),[1]Percents!$C:$M,3,FALSE)</f>
        <v>0</v>
      </c>
      <c r="K1383" s="13">
        <f t="shared" si="22"/>
        <v>0</v>
      </c>
      <c r="L1383" s="22"/>
    </row>
    <row r="1384" spans="1:12" s="40" customFormat="1" ht="14.25" customHeight="1" x14ac:dyDescent="0.25">
      <c r="A1384" s="38" t="s">
        <v>213</v>
      </c>
      <c r="B1384" s="38" t="s">
        <v>79</v>
      </c>
      <c r="C1384" s="38" t="s">
        <v>7235</v>
      </c>
      <c r="D1384" s="38" t="s">
        <v>7236</v>
      </c>
      <c r="E1384" s="38" t="s">
        <v>781</v>
      </c>
      <c r="F1384" s="38" t="s">
        <v>7237</v>
      </c>
      <c r="G1384" s="38" t="s">
        <v>6059</v>
      </c>
      <c r="H1384" s="38" t="s">
        <v>2665</v>
      </c>
      <c r="I1384" s="39">
        <v>887.92</v>
      </c>
      <c r="J1384" s="11">
        <f>VLOOKUP(LEFT(B1384,5),[1]Percents!$C:$M,3,FALSE)</f>
        <v>0.91395000000000004</v>
      </c>
      <c r="K1384" s="13">
        <f t="shared" si="22"/>
        <v>811.51448400000004</v>
      </c>
      <c r="L1384" s="22"/>
    </row>
    <row r="1385" spans="1:12" s="40" customFormat="1" ht="14.25" customHeight="1" x14ac:dyDescent="0.25">
      <c r="A1385" s="38" t="s">
        <v>213</v>
      </c>
      <c r="B1385" s="38" t="s">
        <v>134</v>
      </c>
      <c r="C1385" s="38" t="s">
        <v>7725</v>
      </c>
      <c r="D1385" s="38" t="s">
        <v>7726</v>
      </c>
      <c r="E1385" s="38" t="s">
        <v>1452</v>
      </c>
      <c r="F1385" s="38" t="s">
        <v>7727</v>
      </c>
      <c r="G1385" s="38" t="s">
        <v>7196</v>
      </c>
      <c r="H1385" s="38" t="s">
        <v>2665</v>
      </c>
      <c r="I1385" s="39">
        <v>830.52</v>
      </c>
      <c r="J1385" s="11">
        <f>VLOOKUP(LEFT(B1385,5),[1]Percents!$C:$M,3,FALSE)</f>
        <v>0.70594999999999997</v>
      </c>
      <c r="K1385" s="13">
        <f t="shared" si="22"/>
        <v>586.30559399999993</v>
      </c>
      <c r="L1385" s="22"/>
    </row>
    <row r="1386" spans="1:12" s="40" customFormat="1" ht="14.25" customHeight="1" x14ac:dyDescent="0.25">
      <c r="A1386" s="38" t="s">
        <v>243</v>
      </c>
      <c r="B1386" s="38" t="s">
        <v>2543</v>
      </c>
      <c r="C1386" s="38" t="s">
        <v>9422</v>
      </c>
      <c r="D1386" s="38" t="s">
        <v>9423</v>
      </c>
      <c r="E1386" s="38" t="s">
        <v>384</v>
      </c>
      <c r="F1386" s="38" t="s">
        <v>9424</v>
      </c>
      <c r="G1386" s="38" t="s">
        <v>6733</v>
      </c>
      <c r="H1386" s="38" t="s">
        <v>2665</v>
      </c>
      <c r="I1386" s="39">
        <v>0</v>
      </c>
      <c r="J1386" s="11">
        <f>VLOOKUP(LEFT(B1386,5),[1]Percents!$C:$M,3,FALSE)</f>
        <v>0.90900000000000003</v>
      </c>
      <c r="K1386" s="13">
        <f t="shared" si="22"/>
        <v>0</v>
      </c>
      <c r="L1386" s="22"/>
    </row>
    <row r="1387" spans="1:12" s="40" customFormat="1" ht="14.25" customHeight="1" x14ac:dyDescent="0.25">
      <c r="A1387" s="38" t="s">
        <v>213</v>
      </c>
      <c r="B1387" s="38" t="s">
        <v>285</v>
      </c>
      <c r="C1387" s="38" t="s">
        <v>2070</v>
      </c>
      <c r="D1387" s="38" t="s">
        <v>1214</v>
      </c>
      <c r="E1387" s="38" t="s">
        <v>286</v>
      </c>
      <c r="F1387" s="38" t="s">
        <v>7449</v>
      </c>
      <c r="G1387" s="38" t="s">
        <v>1715</v>
      </c>
      <c r="H1387" s="38" t="s">
        <v>2665</v>
      </c>
      <c r="I1387" s="39">
        <v>0</v>
      </c>
      <c r="J1387" s="11">
        <f>VLOOKUP(LEFT(B1387,5),[1]Percents!$C:$M,3,FALSE)</f>
        <v>0.91395000000000004</v>
      </c>
      <c r="K1387" s="13">
        <f t="shared" si="22"/>
        <v>0</v>
      </c>
      <c r="L1387" s="22"/>
    </row>
    <row r="1388" spans="1:12" s="40" customFormat="1" ht="14.25" customHeight="1" x14ac:dyDescent="0.25">
      <c r="A1388" s="38" t="s">
        <v>141</v>
      </c>
      <c r="B1388" s="38" t="s">
        <v>7922</v>
      </c>
      <c r="C1388" s="38" t="s">
        <v>7923</v>
      </c>
      <c r="D1388" s="38" t="s">
        <v>7924</v>
      </c>
      <c r="E1388" s="38" t="s">
        <v>7925</v>
      </c>
      <c r="F1388" s="38" t="s">
        <v>7926</v>
      </c>
      <c r="G1388" s="38" t="s">
        <v>6733</v>
      </c>
      <c r="H1388" s="38" t="s">
        <v>2665</v>
      </c>
      <c r="I1388" s="39">
        <v>-23.46</v>
      </c>
      <c r="J1388" s="11">
        <f>VLOOKUP(LEFT(B1388,5),[1]Percents!$C:$M,3,FALSE)</f>
        <v>0.1905</v>
      </c>
      <c r="K1388" s="13">
        <f t="shared" si="22"/>
        <v>-4.4691299999999998</v>
      </c>
      <c r="L1388" s="22"/>
    </row>
    <row r="1389" spans="1:12" s="40" customFormat="1" ht="14.25" customHeight="1" x14ac:dyDescent="0.25">
      <c r="A1389" s="38" t="s">
        <v>242</v>
      </c>
      <c r="B1389" s="38" t="s">
        <v>325</v>
      </c>
      <c r="C1389" s="38" t="s">
        <v>7450</v>
      </c>
      <c r="D1389" s="38" t="s">
        <v>7451</v>
      </c>
      <c r="E1389" s="38" t="s">
        <v>84</v>
      </c>
      <c r="F1389" s="38" t="s">
        <v>7452</v>
      </c>
      <c r="G1389" s="38" t="s">
        <v>7386</v>
      </c>
      <c r="H1389" s="38" t="s">
        <v>2665</v>
      </c>
      <c r="I1389" s="39">
        <v>3923.91</v>
      </c>
      <c r="J1389" s="11">
        <f>VLOOKUP(LEFT(B1389,5),[1]Percents!$C:$M,3,FALSE)</f>
        <v>0.9462600000000001</v>
      </c>
      <c r="K1389" s="13">
        <f t="shared" si="22"/>
        <v>3713.0390766</v>
      </c>
      <c r="L1389" s="22"/>
    </row>
    <row r="1390" spans="1:12" s="40" customFormat="1" ht="14.25" customHeight="1" x14ac:dyDescent="0.25">
      <c r="A1390" s="38" t="s">
        <v>213</v>
      </c>
      <c r="B1390" s="38" t="s">
        <v>21</v>
      </c>
      <c r="C1390" s="38" t="s">
        <v>9982</v>
      </c>
      <c r="D1390" s="38" t="s">
        <v>9983</v>
      </c>
      <c r="E1390" s="38" t="s">
        <v>6702</v>
      </c>
      <c r="F1390" s="38" t="s">
        <v>9984</v>
      </c>
      <c r="G1390" s="38" t="s">
        <v>7196</v>
      </c>
      <c r="H1390" s="38" t="s">
        <v>2665</v>
      </c>
      <c r="I1390" s="39">
        <v>0</v>
      </c>
      <c r="J1390" s="11">
        <f>VLOOKUP(LEFT(B1390,5),[1]Percents!$C:$M,3,FALSE)</f>
        <v>0.70594999999999997</v>
      </c>
      <c r="K1390" s="13">
        <f t="shared" si="22"/>
        <v>0</v>
      </c>
      <c r="L1390" s="22"/>
    </row>
    <row r="1391" spans="1:12" s="40" customFormat="1" ht="14.25" customHeight="1" x14ac:dyDescent="0.25">
      <c r="A1391" s="38" t="s">
        <v>141</v>
      </c>
      <c r="B1391" s="38" t="s">
        <v>43</v>
      </c>
      <c r="C1391" s="38" t="s">
        <v>8693</v>
      </c>
      <c r="D1391" s="38" t="s">
        <v>8694</v>
      </c>
      <c r="E1391" s="38" t="s">
        <v>4986</v>
      </c>
      <c r="F1391" s="38" t="s">
        <v>8695</v>
      </c>
      <c r="G1391" s="38" t="s">
        <v>8180</v>
      </c>
      <c r="H1391" s="38" t="s">
        <v>2665</v>
      </c>
      <c r="I1391" s="39">
        <v>0</v>
      </c>
      <c r="J1391" s="11">
        <f>VLOOKUP(LEFT(B1391,5),[1]Percents!$C:$M,3,FALSE)</f>
        <v>0.1905</v>
      </c>
      <c r="K1391" s="13">
        <f t="shared" si="22"/>
        <v>0</v>
      </c>
      <c r="L1391" s="22"/>
    </row>
    <row r="1392" spans="1:12" s="40" customFormat="1" ht="14.25" customHeight="1" x14ac:dyDescent="0.25">
      <c r="A1392" s="38" t="s">
        <v>213</v>
      </c>
      <c r="B1392" s="38" t="s">
        <v>160</v>
      </c>
      <c r="C1392" s="38" t="s">
        <v>7728</v>
      </c>
      <c r="D1392" s="38" t="s">
        <v>7729</v>
      </c>
      <c r="E1392" s="38" t="s">
        <v>7730</v>
      </c>
      <c r="F1392" s="38" t="s">
        <v>7731</v>
      </c>
      <c r="G1392" s="38" t="s">
        <v>6999</v>
      </c>
      <c r="H1392" s="38" t="s">
        <v>2665</v>
      </c>
      <c r="I1392" s="39">
        <v>723.31</v>
      </c>
      <c r="J1392" s="11">
        <f>VLOOKUP(LEFT(B1392,5),[1]Percents!$C:$M,3,FALSE)</f>
        <v>0.70594999999999997</v>
      </c>
      <c r="K1392" s="13">
        <f t="shared" si="22"/>
        <v>510.62069449999996</v>
      </c>
      <c r="L1392" s="22"/>
    </row>
    <row r="1393" spans="1:12" s="40" customFormat="1" ht="14.25" customHeight="1" x14ac:dyDescent="0.25">
      <c r="A1393" s="38" t="s">
        <v>213</v>
      </c>
      <c r="B1393" s="38" t="s">
        <v>16</v>
      </c>
      <c r="C1393" s="38" t="s">
        <v>7732</v>
      </c>
      <c r="D1393" s="38" t="s">
        <v>7733</v>
      </c>
      <c r="E1393" s="38" t="s">
        <v>769</v>
      </c>
      <c r="F1393" s="38" t="s">
        <v>7734</v>
      </c>
      <c r="G1393" s="38" t="s">
        <v>5106</v>
      </c>
      <c r="H1393" s="38" t="s">
        <v>2665</v>
      </c>
      <c r="I1393" s="39">
        <v>0</v>
      </c>
      <c r="J1393" s="11">
        <f>VLOOKUP(LEFT(B1393,5),[1]Percents!$C:$M,3,FALSE)</f>
        <v>0.91395000000000004</v>
      </c>
      <c r="K1393" s="13">
        <f t="shared" si="22"/>
        <v>0</v>
      </c>
      <c r="L1393" s="22"/>
    </row>
    <row r="1394" spans="1:12" s="40" customFormat="1" ht="14.25" customHeight="1" x14ac:dyDescent="0.25">
      <c r="A1394" s="38" t="s">
        <v>66</v>
      </c>
      <c r="B1394" s="38" t="s">
        <v>208</v>
      </c>
      <c r="C1394" s="38" t="s">
        <v>8185</v>
      </c>
      <c r="D1394" s="38" t="s">
        <v>8186</v>
      </c>
      <c r="E1394" s="38" t="s">
        <v>46</v>
      </c>
      <c r="F1394" s="38" t="s">
        <v>8187</v>
      </c>
      <c r="G1394" s="38" t="s">
        <v>7386</v>
      </c>
      <c r="H1394" s="38" t="s">
        <v>2665</v>
      </c>
      <c r="I1394" s="39">
        <v>0</v>
      </c>
      <c r="J1394" s="11">
        <f>VLOOKUP(LEFT(B1394,5),[1]Percents!$C:$M,3,FALSE)</f>
        <v>0</v>
      </c>
      <c r="K1394" s="13">
        <f t="shared" si="22"/>
        <v>0</v>
      </c>
      <c r="L1394" s="22"/>
    </row>
    <row r="1395" spans="1:12" s="40" customFormat="1" ht="14.25" customHeight="1" x14ac:dyDescent="0.25">
      <c r="A1395" s="38" t="s">
        <v>213</v>
      </c>
      <c r="B1395" s="38" t="s">
        <v>145</v>
      </c>
      <c r="C1395" s="38" t="s">
        <v>8696</v>
      </c>
      <c r="D1395" s="38" t="s">
        <v>8697</v>
      </c>
      <c r="E1395" s="38" t="s">
        <v>3057</v>
      </c>
      <c r="F1395" s="38" t="s">
        <v>8698</v>
      </c>
      <c r="G1395" s="38" t="s">
        <v>7897</v>
      </c>
      <c r="H1395" s="38" t="s">
        <v>2665</v>
      </c>
      <c r="I1395" s="39">
        <v>15</v>
      </c>
      <c r="J1395" s="11">
        <f>VLOOKUP(LEFT(B1395,5),[1]Percents!$C:$M,3,FALSE)</f>
        <v>0.70594999999999997</v>
      </c>
      <c r="K1395" s="13">
        <f t="shared" si="22"/>
        <v>10.58925</v>
      </c>
      <c r="L1395" s="22"/>
    </row>
    <row r="1396" spans="1:12" s="40" customFormat="1" ht="14.25" customHeight="1" x14ac:dyDescent="0.25">
      <c r="A1396" s="38" t="s">
        <v>25</v>
      </c>
      <c r="B1396" s="38" t="s">
        <v>26</v>
      </c>
      <c r="C1396" s="38" t="s">
        <v>9425</v>
      </c>
      <c r="D1396" s="38" t="s">
        <v>9426</v>
      </c>
      <c r="E1396" s="38" t="s">
        <v>9427</v>
      </c>
      <c r="F1396" s="38" t="s">
        <v>9428</v>
      </c>
      <c r="G1396" s="38" t="s">
        <v>8589</v>
      </c>
      <c r="H1396" s="38" t="s">
        <v>2665</v>
      </c>
      <c r="I1396" s="39">
        <v>670</v>
      </c>
      <c r="J1396" s="11">
        <f>VLOOKUP(LEFT(B1396,5),[1]Percents!$C:$M,3,FALSE)</f>
        <v>1</v>
      </c>
      <c r="K1396" s="13">
        <f t="shared" si="22"/>
        <v>670</v>
      </c>
      <c r="L1396" s="22"/>
    </row>
    <row r="1397" spans="1:12" s="40" customFormat="1" ht="14.25" customHeight="1" x14ac:dyDescent="0.25">
      <c r="A1397" s="38" t="s">
        <v>242</v>
      </c>
      <c r="B1397" s="38" t="s">
        <v>325</v>
      </c>
      <c r="C1397" s="38" t="s">
        <v>10449</v>
      </c>
      <c r="D1397" s="38" t="s">
        <v>10450</v>
      </c>
      <c r="E1397" s="38" t="s">
        <v>6759</v>
      </c>
      <c r="F1397" s="38" t="s">
        <v>10451</v>
      </c>
      <c r="G1397" s="38" t="s">
        <v>7196</v>
      </c>
      <c r="H1397" s="38" t="s">
        <v>2665</v>
      </c>
      <c r="I1397" s="39">
        <v>1445.3</v>
      </c>
      <c r="J1397" s="11">
        <f>VLOOKUP(LEFT(B1397,5),[1]Percents!$C:$M,3,FALSE)</f>
        <v>0.9462600000000001</v>
      </c>
      <c r="K1397" s="13">
        <f t="shared" si="22"/>
        <v>1367.629578</v>
      </c>
      <c r="L1397" s="22"/>
    </row>
    <row r="1398" spans="1:12" s="40" customFormat="1" ht="14.25" customHeight="1" x14ac:dyDescent="0.25">
      <c r="A1398" s="38" t="s">
        <v>65</v>
      </c>
      <c r="B1398" s="38" t="s">
        <v>316</v>
      </c>
      <c r="C1398" s="38" t="s">
        <v>11367</v>
      </c>
      <c r="D1398" s="38" t="s">
        <v>11368</v>
      </c>
      <c r="E1398" s="38" t="s">
        <v>11369</v>
      </c>
      <c r="F1398" s="38" t="s">
        <v>10451</v>
      </c>
      <c r="G1398" s="38" t="s">
        <v>7196</v>
      </c>
      <c r="H1398" s="38" t="s">
        <v>2665</v>
      </c>
      <c r="I1398" s="39">
        <v>0</v>
      </c>
      <c r="J1398" s="11">
        <f>VLOOKUP(LEFT(B1398,5),[1]Percents!$C:$M,3,FALSE)</f>
        <v>1</v>
      </c>
      <c r="K1398" s="13">
        <f t="shared" si="22"/>
        <v>0</v>
      </c>
      <c r="L1398" s="22"/>
    </row>
    <row r="1399" spans="1:12" s="40" customFormat="1" ht="14.25" customHeight="1" x14ac:dyDescent="0.25">
      <c r="A1399" s="38" t="s">
        <v>213</v>
      </c>
      <c r="B1399" s="38" t="s">
        <v>134</v>
      </c>
      <c r="C1399" s="38" t="s">
        <v>7735</v>
      </c>
      <c r="D1399" s="38" t="s">
        <v>7736</v>
      </c>
      <c r="E1399" s="38" t="s">
        <v>1561</v>
      </c>
      <c r="F1399" s="38" t="s">
        <v>7737</v>
      </c>
      <c r="G1399" s="38" t="s">
        <v>7386</v>
      </c>
      <c r="H1399" s="38" t="s">
        <v>2665</v>
      </c>
      <c r="I1399" s="39">
        <v>295.37</v>
      </c>
      <c r="J1399" s="11">
        <f>VLOOKUP(LEFT(B1399,5),[1]Percents!$C:$M,3,FALSE)</f>
        <v>0.70594999999999997</v>
      </c>
      <c r="K1399" s="13">
        <f t="shared" si="22"/>
        <v>208.51645149999999</v>
      </c>
      <c r="L1399" s="22"/>
    </row>
    <row r="1400" spans="1:12" s="40" customFormat="1" ht="14.25" customHeight="1" x14ac:dyDescent="0.25">
      <c r="A1400" s="38" t="s">
        <v>242</v>
      </c>
      <c r="B1400" s="38" t="s">
        <v>122</v>
      </c>
      <c r="C1400" s="38" t="s">
        <v>9429</v>
      </c>
      <c r="D1400" s="38" t="s">
        <v>9430</v>
      </c>
      <c r="E1400" s="38" t="s">
        <v>2786</v>
      </c>
      <c r="F1400" s="38" t="s">
        <v>9431</v>
      </c>
      <c r="G1400" s="38" t="s">
        <v>6733</v>
      </c>
      <c r="H1400" s="38" t="s">
        <v>2665</v>
      </c>
      <c r="I1400" s="39">
        <v>0</v>
      </c>
      <c r="J1400" s="11">
        <f>VLOOKUP(LEFT(B1400,5),[1]Percents!$C:$M,3,FALSE)</f>
        <v>0.9462600000000001</v>
      </c>
      <c r="K1400" s="13">
        <f t="shared" si="22"/>
        <v>0</v>
      </c>
      <c r="L1400" s="22"/>
    </row>
    <row r="1401" spans="1:12" s="40" customFormat="1" ht="14.25" customHeight="1" x14ac:dyDescent="0.25">
      <c r="A1401" s="38" t="s">
        <v>213</v>
      </c>
      <c r="B1401" s="38" t="s">
        <v>234</v>
      </c>
      <c r="C1401" s="38" t="s">
        <v>7927</v>
      </c>
      <c r="D1401" s="38" t="s">
        <v>7928</v>
      </c>
      <c r="E1401" s="38" t="s">
        <v>287</v>
      </c>
      <c r="F1401" s="38" t="s">
        <v>7929</v>
      </c>
      <c r="G1401" s="38" t="s">
        <v>7386</v>
      </c>
      <c r="H1401" s="38" t="s">
        <v>2665</v>
      </c>
      <c r="I1401" s="39">
        <v>0</v>
      </c>
      <c r="J1401" s="11">
        <f>VLOOKUP(LEFT(B1401,5),[1]Percents!$C:$M,3,FALSE)</f>
        <v>0.70594999999999997</v>
      </c>
      <c r="K1401" s="13">
        <f t="shared" si="22"/>
        <v>0</v>
      </c>
      <c r="L1401" s="22"/>
    </row>
    <row r="1402" spans="1:12" s="40" customFormat="1" ht="14.25" customHeight="1" x14ac:dyDescent="0.25">
      <c r="A1402" s="38" t="s">
        <v>141</v>
      </c>
      <c r="B1402" s="38" t="s">
        <v>245</v>
      </c>
      <c r="C1402" s="38" t="s">
        <v>11370</v>
      </c>
      <c r="D1402" s="38" t="s">
        <v>11371</v>
      </c>
      <c r="E1402" s="38" t="s">
        <v>4339</v>
      </c>
      <c r="F1402" s="38" t="s">
        <v>11372</v>
      </c>
      <c r="G1402" s="38" t="s">
        <v>8434</v>
      </c>
      <c r="H1402" s="38" t="s">
        <v>2665</v>
      </c>
      <c r="I1402" s="39">
        <v>552.29999999999995</v>
      </c>
      <c r="J1402" s="11">
        <f>VLOOKUP(LEFT(B1402,5),[1]Percents!$C:$M,3,FALSE)</f>
        <v>0.1905</v>
      </c>
      <c r="K1402" s="13">
        <f t="shared" si="22"/>
        <v>105.21315</v>
      </c>
      <c r="L1402" s="22"/>
    </row>
    <row r="1403" spans="1:12" s="40" customFormat="1" ht="14.25" customHeight="1" x14ac:dyDescent="0.25">
      <c r="A1403" s="38" t="s">
        <v>141</v>
      </c>
      <c r="B1403" s="38" t="s">
        <v>169</v>
      </c>
      <c r="C1403" s="38" t="s">
        <v>11042</v>
      </c>
      <c r="D1403" s="38" t="s">
        <v>11043</v>
      </c>
      <c r="E1403" s="38" t="s">
        <v>1291</v>
      </c>
      <c r="F1403" s="38" t="s">
        <v>11044</v>
      </c>
      <c r="G1403" s="38" t="s">
        <v>8673</v>
      </c>
      <c r="H1403" s="38" t="s">
        <v>2665</v>
      </c>
      <c r="I1403" s="39">
        <v>0</v>
      </c>
      <c r="J1403" s="11">
        <f>VLOOKUP(LEFT(B1403,5),[1]Percents!$C:$M,3,FALSE)</f>
        <v>0.1905</v>
      </c>
      <c r="K1403" s="13">
        <f t="shared" si="22"/>
        <v>0</v>
      </c>
      <c r="L1403" s="22"/>
    </row>
    <row r="1404" spans="1:12" s="40" customFormat="1" ht="14.25" customHeight="1" x14ac:dyDescent="0.25">
      <c r="A1404" s="38" t="s">
        <v>213</v>
      </c>
      <c r="B1404" s="38" t="s">
        <v>166</v>
      </c>
      <c r="C1404" s="38" t="s">
        <v>11373</v>
      </c>
      <c r="D1404" s="38" t="s">
        <v>11374</v>
      </c>
      <c r="E1404" s="38" t="s">
        <v>1074</v>
      </c>
      <c r="F1404" s="38" t="s">
        <v>11375</v>
      </c>
      <c r="G1404" s="38" t="s">
        <v>4852</v>
      </c>
      <c r="H1404" s="38" t="s">
        <v>2665</v>
      </c>
      <c r="I1404" s="39">
        <v>535.1</v>
      </c>
      <c r="J1404" s="11">
        <f>VLOOKUP(LEFT(B1404,5),[1]Percents!$C:$M,3,FALSE)</f>
        <v>0.70594999999999997</v>
      </c>
      <c r="K1404" s="13">
        <f t="shared" si="22"/>
        <v>377.75384500000001</v>
      </c>
      <c r="L1404" s="22"/>
    </row>
    <row r="1405" spans="1:12" s="40" customFormat="1" ht="14.25" customHeight="1" x14ac:dyDescent="0.25">
      <c r="A1405" s="38" t="s">
        <v>213</v>
      </c>
      <c r="B1405" s="38" t="s">
        <v>162</v>
      </c>
      <c r="C1405" s="38" t="s">
        <v>11045</v>
      </c>
      <c r="D1405" s="38" t="s">
        <v>11046</v>
      </c>
      <c r="E1405" s="38" t="s">
        <v>2856</v>
      </c>
      <c r="F1405" s="38" t="s">
        <v>11047</v>
      </c>
      <c r="G1405" s="38" t="s">
        <v>11048</v>
      </c>
      <c r="H1405" s="38" t="s">
        <v>2665</v>
      </c>
      <c r="I1405" s="39">
        <v>0</v>
      </c>
      <c r="J1405" s="11">
        <f>VLOOKUP(LEFT(B1405,5),[1]Percents!$C:$M,3,FALSE)</f>
        <v>0.70594999999999997</v>
      </c>
      <c r="K1405" s="13">
        <f t="shared" si="22"/>
        <v>0</v>
      </c>
      <c r="L1405" s="22"/>
    </row>
    <row r="1406" spans="1:12" s="40" customFormat="1" ht="14.25" customHeight="1" x14ac:dyDescent="0.25">
      <c r="A1406" s="38" t="s">
        <v>141</v>
      </c>
      <c r="B1406" s="38" t="s">
        <v>305</v>
      </c>
      <c r="C1406" s="38" t="s">
        <v>8699</v>
      </c>
      <c r="D1406" s="38" t="s">
        <v>8700</v>
      </c>
      <c r="E1406" s="38" t="s">
        <v>5690</v>
      </c>
      <c r="F1406" s="38" t="s">
        <v>8701</v>
      </c>
      <c r="G1406" s="38" t="s">
        <v>7661</v>
      </c>
      <c r="H1406" s="38" t="s">
        <v>2665</v>
      </c>
      <c r="I1406" s="39">
        <v>264.02999999999997</v>
      </c>
      <c r="J1406" s="11">
        <f>VLOOKUP(LEFT(B1406,5),[1]Percents!$C:$M,3,FALSE)</f>
        <v>0.1905</v>
      </c>
      <c r="K1406" s="13">
        <f t="shared" si="22"/>
        <v>50.297714999999997</v>
      </c>
      <c r="L1406" s="22"/>
    </row>
    <row r="1407" spans="1:12" s="40" customFormat="1" ht="14.25" customHeight="1" x14ac:dyDescent="0.25">
      <c r="A1407" s="38" t="s">
        <v>213</v>
      </c>
      <c r="B1407" s="38" t="s">
        <v>12493</v>
      </c>
      <c r="C1407" s="38" t="s">
        <v>12494</v>
      </c>
      <c r="D1407" s="38" t="s">
        <v>12495</v>
      </c>
      <c r="E1407" s="38" t="s">
        <v>12496</v>
      </c>
      <c r="F1407" s="38" t="s">
        <v>12497</v>
      </c>
      <c r="G1407" s="38" t="s">
        <v>11864</v>
      </c>
      <c r="H1407" s="38" t="s">
        <v>2665</v>
      </c>
      <c r="I1407" s="39">
        <v>1956.52</v>
      </c>
      <c r="J1407" s="11">
        <f>VLOOKUP(LEFT(B1407,5),[1]Percents!$C:$M,3,FALSE)</f>
        <v>0.70594999999999997</v>
      </c>
      <c r="K1407" s="13">
        <f t="shared" si="22"/>
        <v>1381.2052939999999</v>
      </c>
      <c r="L1407" s="22"/>
    </row>
    <row r="1408" spans="1:12" s="40" customFormat="1" ht="14.25" customHeight="1" x14ac:dyDescent="0.25">
      <c r="A1408" s="38" t="s">
        <v>213</v>
      </c>
      <c r="B1408" s="38" t="s">
        <v>145</v>
      </c>
      <c r="C1408" s="38" t="s">
        <v>12160</v>
      </c>
      <c r="D1408" s="38" t="s">
        <v>12161</v>
      </c>
      <c r="E1408" s="38" t="s">
        <v>3057</v>
      </c>
      <c r="F1408" s="38" t="s">
        <v>12162</v>
      </c>
      <c r="G1408" s="38" t="s">
        <v>6129</v>
      </c>
      <c r="H1408" s="38" t="s">
        <v>2665</v>
      </c>
      <c r="I1408" s="39">
        <v>0</v>
      </c>
      <c r="J1408" s="11">
        <f>VLOOKUP(LEFT(B1408,5),[1]Percents!$C:$M,3,FALSE)</f>
        <v>0.70594999999999997</v>
      </c>
      <c r="K1408" s="13">
        <f t="shared" si="22"/>
        <v>0</v>
      </c>
      <c r="L1408" s="22"/>
    </row>
    <row r="1409" spans="1:12" s="40" customFormat="1" ht="14.25" customHeight="1" x14ac:dyDescent="0.25">
      <c r="A1409" s="38" t="s">
        <v>242</v>
      </c>
      <c r="B1409" s="38" t="s">
        <v>122</v>
      </c>
      <c r="C1409" s="38" t="s">
        <v>8188</v>
      </c>
      <c r="D1409" s="38" t="s">
        <v>8189</v>
      </c>
      <c r="E1409" s="38" t="s">
        <v>313</v>
      </c>
      <c r="F1409" s="38" t="s">
        <v>8190</v>
      </c>
      <c r="G1409" s="38" t="s">
        <v>8076</v>
      </c>
      <c r="H1409" s="38" t="s">
        <v>2665</v>
      </c>
      <c r="I1409" s="39">
        <v>1632.71</v>
      </c>
      <c r="J1409" s="11">
        <f>VLOOKUP(LEFT(B1409,5),[1]Percents!$C:$M,3,FALSE)</f>
        <v>0.9462600000000001</v>
      </c>
      <c r="K1409" s="13">
        <f t="shared" si="22"/>
        <v>1544.9681646000001</v>
      </c>
      <c r="L1409" s="22"/>
    </row>
    <row r="1410" spans="1:12" s="40" customFormat="1" ht="14.25" customHeight="1" x14ac:dyDescent="0.25">
      <c r="A1410" s="38" t="s">
        <v>243</v>
      </c>
      <c r="B1410" s="38" t="s">
        <v>118</v>
      </c>
      <c r="C1410" s="38" t="s">
        <v>8191</v>
      </c>
      <c r="D1410" s="38" t="s">
        <v>8192</v>
      </c>
      <c r="E1410" s="38" t="s">
        <v>8193</v>
      </c>
      <c r="F1410" s="38" t="s">
        <v>8194</v>
      </c>
      <c r="G1410" s="38" t="s">
        <v>6995</v>
      </c>
      <c r="H1410" s="38" t="s">
        <v>2665</v>
      </c>
      <c r="I1410" s="39">
        <v>1483.22</v>
      </c>
      <c r="J1410" s="11">
        <f>VLOOKUP(LEFT(B1410,5),[1]Percents!$C:$M,3,FALSE)</f>
        <v>0.90900000000000003</v>
      </c>
      <c r="K1410" s="13">
        <f t="shared" si="22"/>
        <v>1348.2469800000001</v>
      </c>
      <c r="L1410" s="22"/>
    </row>
    <row r="1411" spans="1:12" s="40" customFormat="1" ht="14.25" customHeight="1" x14ac:dyDescent="0.25">
      <c r="A1411" s="38" t="s">
        <v>243</v>
      </c>
      <c r="B1411" s="38" t="s">
        <v>118</v>
      </c>
      <c r="C1411" s="38" t="s">
        <v>8191</v>
      </c>
      <c r="D1411" s="38" t="s">
        <v>8192</v>
      </c>
      <c r="E1411" s="38" t="s">
        <v>8193</v>
      </c>
      <c r="F1411" s="38" t="s">
        <v>8194</v>
      </c>
      <c r="G1411" s="38" t="s">
        <v>8195</v>
      </c>
      <c r="H1411" s="38" t="s">
        <v>2665</v>
      </c>
      <c r="I1411" s="39">
        <v>0</v>
      </c>
      <c r="J1411" s="11">
        <f>VLOOKUP(LEFT(B1411,5),[1]Percents!$C:$M,3,FALSE)</f>
        <v>0.90900000000000003</v>
      </c>
      <c r="K1411" s="13">
        <f t="shared" si="22"/>
        <v>0</v>
      </c>
      <c r="L1411" s="22"/>
    </row>
    <row r="1412" spans="1:12" s="40" customFormat="1" ht="14.25" customHeight="1" x14ac:dyDescent="0.25">
      <c r="A1412" s="38" t="s">
        <v>213</v>
      </c>
      <c r="B1412" s="38" t="s">
        <v>919</v>
      </c>
      <c r="C1412" s="38" t="s">
        <v>8196</v>
      </c>
      <c r="D1412" s="38" t="s">
        <v>8197</v>
      </c>
      <c r="E1412" s="38" t="s">
        <v>920</v>
      </c>
      <c r="F1412" s="38" t="s">
        <v>8198</v>
      </c>
      <c r="G1412" s="38" t="s">
        <v>8076</v>
      </c>
      <c r="H1412" s="38" t="s">
        <v>2665</v>
      </c>
      <c r="I1412" s="39">
        <v>130.38</v>
      </c>
      <c r="J1412" s="11">
        <f>VLOOKUP(LEFT(B1412,5),[1]Percents!$C:$M,3,FALSE)</f>
        <v>0.70594999999999997</v>
      </c>
      <c r="K1412" s="13">
        <f t="shared" si="22"/>
        <v>92.041760999999994</v>
      </c>
      <c r="L1412" s="22"/>
    </row>
    <row r="1413" spans="1:12" s="40" customFormat="1" ht="14.25" customHeight="1" x14ac:dyDescent="0.25">
      <c r="A1413" s="38" t="s">
        <v>25</v>
      </c>
      <c r="B1413" s="38" t="s">
        <v>995</v>
      </c>
      <c r="C1413" s="38" t="s">
        <v>8199</v>
      </c>
      <c r="D1413" s="38" t="s">
        <v>8200</v>
      </c>
      <c r="E1413" s="38" t="s">
        <v>5537</v>
      </c>
      <c r="F1413" s="38" t="s">
        <v>8201</v>
      </c>
      <c r="G1413" s="38" t="s">
        <v>6733</v>
      </c>
      <c r="H1413" s="38" t="s">
        <v>2665</v>
      </c>
      <c r="I1413" s="39">
        <v>0</v>
      </c>
      <c r="J1413" s="11">
        <f>VLOOKUP(LEFT(B1413,5),[1]Percents!$C:$M,3,FALSE)</f>
        <v>1</v>
      </c>
      <c r="K1413" s="13">
        <f t="shared" si="22"/>
        <v>0</v>
      </c>
      <c r="L1413" s="22"/>
    </row>
    <row r="1414" spans="1:12" s="40" customFormat="1" ht="14.25" customHeight="1" x14ac:dyDescent="0.25">
      <c r="A1414" s="38" t="s">
        <v>213</v>
      </c>
      <c r="B1414" s="38" t="s">
        <v>9368</v>
      </c>
      <c r="C1414" s="38" t="s">
        <v>9985</v>
      </c>
      <c r="D1414" s="38" t="s">
        <v>9986</v>
      </c>
      <c r="E1414" s="38" t="s">
        <v>9987</v>
      </c>
      <c r="F1414" s="38" t="s">
        <v>9988</v>
      </c>
      <c r="G1414" s="38" t="s">
        <v>8076</v>
      </c>
      <c r="H1414" s="38" t="s">
        <v>2665</v>
      </c>
      <c r="I1414" s="39">
        <v>50</v>
      </c>
      <c r="J1414" s="11">
        <f>VLOOKUP(LEFT(B1414,5),[1]Percents!$C:$M,3,FALSE)</f>
        <v>0.70594999999999997</v>
      </c>
      <c r="K1414" s="13">
        <f t="shared" si="22"/>
        <v>35.297499999999999</v>
      </c>
      <c r="L1414" s="22"/>
    </row>
    <row r="1415" spans="1:12" s="40" customFormat="1" ht="14.25" customHeight="1" x14ac:dyDescent="0.25">
      <c r="A1415" s="38" t="s">
        <v>243</v>
      </c>
      <c r="B1415" s="38" t="s">
        <v>289</v>
      </c>
      <c r="C1415" s="38" t="s">
        <v>9989</v>
      </c>
      <c r="D1415" s="38" t="s">
        <v>9990</v>
      </c>
      <c r="E1415" s="38" t="s">
        <v>655</v>
      </c>
      <c r="F1415" s="38" t="s">
        <v>9988</v>
      </c>
      <c r="G1415" s="38" t="s">
        <v>8076</v>
      </c>
      <c r="H1415" s="38" t="s">
        <v>2665</v>
      </c>
      <c r="I1415" s="39">
        <v>0</v>
      </c>
      <c r="J1415" s="11">
        <f>VLOOKUP(LEFT(B1415,5),[1]Percents!$C:$M,3,FALSE)</f>
        <v>0.90900000000000003</v>
      </c>
      <c r="K1415" s="13">
        <f t="shared" si="22"/>
        <v>0</v>
      </c>
      <c r="L1415" s="22"/>
    </row>
    <row r="1416" spans="1:12" s="40" customFormat="1" ht="14.25" customHeight="1" x14ac:dyDescent="0.25">
      <c r="A1416" s="38" t="s">
        <v>213</v>
      </c>
      <c r="B1416" s="38" t="s">
        <v>120</v>
      </c>
      <c r="C1416" s="38" t="s">
        <v>8202</v>
      </c>
      <c r="D1416" s="38" t="s">
        <v>8203</v>
      </c>
      <c r="E1416" s="38" t="s">
        <v>6737</v>
      </c>
      <c r="F1416" s="38" t="s">
        <v>8204</v>
      </c>
      <c r="G1416" s="38" t="s">
        <v>8205</v>
      </c>
      <c r="H1416" s="38" t="s">
        <v>2665</v>
      </c>
      <c r="I1416" s="39">
        <v>750.23</v>
      </c>
      <c r="J1416" s="11">
        <f>VLOOKUP(LEFT(B1416,5),[1]Percents!$C:$M,3,FALSE)</f>
        <v>0.70594999999999997</v>
      </c>
      <c r="K1416" s="13">
        <f t="shared" si="22"/>
        <v>529.62486849999993</v>
      </c>
      <c r="L1416" s="22"/>
    </row>
    <row r="1417" spans="1:12" s="40" customFormat="1" ht="14.25" customHeight="1" x14ac:dyDescent="0.25">
      <c r="A1417" s="38" t="s">
        <v>89</v>
      </c>
      <c r="B1417" s="38" t="s">
        <v>90</v>
      </c>
      <c r="C1417" s="38" t="s">
        <v>11757</v>
      </c>
      <c r="D1417" s="38" t="s">
        <v>11758</v>
      </c>
      <c r="E1417" s="38" t="s">
        <v>11759</v>
      </c>
      <c r="F1417" s="38" t="s">
        <v>11760</v>
      </c>
      <c r="G1417" s="38" t="s">
        <v>8076</v>
      </c>
      <c r="H1417" s="38" t="s">
        <v>2665</v>
      </c>
      <c r="I1417" s="39">
        <v>1373.62</v>
      </c>
      <c r="J1417" s="11">
        <f>VLOOKUP(LEFT(B1417,5),[1]Percents!$C:$M,3,FALSE)</f>
        <v>1</v>
      </c>
      <c r="K1417" s="13">
        <f t="shared" si="22"/>
        <v>1373.62</v>
      </c>
      <c r="L1417" s="22"/>
    </row>
    <row r="1418" spans="1:12" s="40" customFormat="1" ht="14.25" customHeight="1" x14ac:dyDescent="0.25">
      <c r="A1418" s="38" t="s">
        <v>213</v>
      </c>
      <c r="B1418" s="38" t="s">
        <v>120</v>
      </c>
      <c r="C1418" s="38" t="s">
        <v>8206</v>
      </c>
      <c r="D1418" s="38" t="s">
        <v>8207</v>
      </c>
      <c r="E1418" s="38" t="s">
        <v>6737</v>
      </c>
      <c r="F1418" s="38" t="s">
        <v>8208</v>
      </c>
      <c r="G1418" s="38" t="s">
        <v>8209</v>
      </c>
      <c r="H1418" s="38" t="s">
        <v>2665</v>
      </c>
      <c r="I1418" s="39">
        <v>8.11</v>
      </c>
      <c r="J1418" s="11">
        <f>VLOOKUP(LEFT(B1418,5),[1]Percents!$C:$M,3,FALSE)</f>
        <v>0.70594999999999997</v>
      </c>
      <c r="K1418" s="13">
        <f t="shared" ref="K1418:K1481" si="23">+I1418*J1418</f>
        <v>5.7252544999999992</v>
      </c>
      <c r="L1418" s="22"/>
    </row>
    <row r="1419" spans="1:12" s="40" customFormat="1" ht="14.25" customHeight="1" x14ac:dyDescent="0.25">
      <c r="A1419" s="38" t="s">
        <v>213</v>
      </c>
      <c r="B1419" s="38" t="s">
        <v>21</v>
      </c>
      <c r="C1419" s="38" t="s">
        <v>8702</v>
      </c>
      <c r="D1419" s="38" t="s">
        <v>8703</v>
      </c>
      <c r="E1419" s="38" t="s">
        <v>6703</v>
      </c>
      <c r="F1419" s="38" t="s">
        <v>8704</v>
      </c>
      <c r="G1419" s="38" t="s">
        <v>7226</v>
      </c>
      <c r="H1419" s="38" t="s">
        <v>2665</v>
      </c>
      <c r="I1419" s="39">
        <v>7969.38</v>
      </c>
      <c r="J1419" s="11">
        <f>VLOOKUP(LEFT(B1419,5),[1]Percents!$C:$M,3,FALSE)</f>
        <v>0.70594999999999997</v>
      </c>
      <c r="K1419" s="13">
        <f t="shared" si="23"/>
        <v>5625.9838110000001</v>
      </c>
      <c r="L1419" s="22"/>
    </row>
    <row r="1420" spans="1:12" s="40" customFormat="1" ht="14.25" customHeight="1" x14ac:dyDescent="0.25">
      <c r="A1420" s="38" t="s">
        <v>242</v>
      </c>
      <c r="B1420" s="38" t="s">
        <v>174</v>
      </c>
      <c r="C1420" s="38" t="s">
        <v>9432</v>
      </c>
      <c r="D1420" s="38" t="s">
        <v>9433</v>
      </c>
      <c r="E1420" s="38" t="s">
        <v>27</v>
      </c>
      <c r="F1420" s="38" t="s">
        <v>9434</v>
      </c>
      <c r="G1420" s="38" t="s">
        <v>7661</v>
      </c>
      <c r="H1420" s="38" t="s">
        <v>2665</v>
      </c>
      <c r="I1420" s="39">
        <v>1440.84</v>
      </c>
      <c r="J1420" s="11">
        <f>VLOOKUP(LEFT(B1420,5),[1]Percents!$C:$M,3,FALSE)</f>
        <v>0.96416999999999997</v>
      </c>
      <c r="K1420" s="13">
        <f t="shared" si="23"/>
        <v>1389.2147027999999</v>
      </c>
      <c r="L1420" s="22"/>
    </row>
    <row r="1421" spans="1:12" s="40" customFormat="1" ht="14.25" customHeight="1" x14ac:dyDescent="0.25">
      <c r="A1421" s="38" t="s">
        <v>66</v>
      </c>
      <c r="B1421" s="38" t="s">
        <v>8705</v>
      </c>
      <c r="C1421" s="38" t="s">
        <v>8706</v>
      </c>
      <c r="D1421" s="38" t="s">
        <v>8707</v>
      </c>
      <c r="E1421" s="38" t="s">
        <v>8708</v>
      </c>
      <c r="F1421" s="38" t="s">
        <v>8709</v>
      </c>
      <c r="G1421" s="38" t="s">
        <v>8710</v>
      </c>
      <c r="H1421" s="38" t="s">
        <v>2665</v>
      </c>
      <c r="I1421" s="39">
        <v>0</v>
      </c>
      <c r="J1421" s="11">
        <f>VLOOKUP(LEFT(B1421,5),[1]Percents!$C:$M,3,FALSE)</f>
        <v>0</v>
      </c>
      <c r="K1421" s="13">
        <f t="shared" si="23"/>
        <v>0</v>
      </c>
      <c r="L1421" s="22"/>
    </row>
    <row r="1422" spans="1:12" s="40" customFormat="1" ht="14.25" customHeight="1" x14ac:dyDescent="0.25">
      <c r="A1422" s="38" t="s">
        <v>213</v>
      </c>
      <c r="B1422" s="38" t="s">
        <v>285</v>
      </c>
      <c r="C1422" s="38" t="s">
        <v>8711</v>
      </c>
      <c r="D1422" s="38" t="s">
        <v>8712</v>
      </c>
      <c r="E1422" s="38" t="s">
        <v>881</v>
      </c>
      <c r="F1422" s="38" t="s">
        <v>8713</v>
      </c>
      <c r="G1422" s="38" t="s">
        <v>7386</v>
      </c>
      <c r="H1422" s="38" t="s">
        <v>2665</v>
      </c>
      <c r="I1422" s="39">
        <v>2571.11</v>
      </c>
      <c r="J1422" s="11">
        <f>VLOOKUP(LEFT(B1422,5),[1]Percents!$C:$M,3,FALSE)</f>
        <v>0.91395000000000004</v>
      </c>
      <c r="K1422" s="13">
        <f t="shared" si="23"/>
        <v>2349.8659845000002</v>
      </c>
      <c r="L1422" s="22"/>
    </row>
    <row r="1423" spans="1:12" s="40" customFormat="1" ht="14.25" customHeight="1" x14ac:dyDescent="0.25">
      <c r="A1423" s="38" t="s">
        <v>243</v>
      </c>
      <c r="B1423" s="38" t="s">
        <v>2543</v>
      </c>
      <c r="C1423" s="38" t="s">
        <v>8714</v>
      </c>
      <c r="D1423" s="38" t="s">
        <v>8715</v>
      </c>
      <c r="E1423" s="38" t="s">
        <v>87</v>
      </c>
      <c r="F1423" s="38" t="s">
        <v>8716</v>
      </c>
      <c r="G1423" s="38" t="s">
        <v>8717</v>
      </c>
      <c r="H1423" s="38" t="s">
        <v>2665</v>
      </c>
      <c r="I1423" s="39">
        <v>0</v>
      </c>
      <c r="J1423" s="11">
        <f>VLOOKUP(LEFT(B1423,5),[1]Percents!$C:$M,3,FALSE)</f>
        <v>0.90900000000000003</v>
      </c>
      <c r="K1423" s="13">
        <f t="shared" si="23"/>
        <v>0</v>
      </c>
      <c r="L1423" s="22"/>
    </row>
    <row r="1424" spans="1:12" s="40" customFormat="1" ht="14.25" customHeight="1" x14ac:dyDescent="0.25">
      <c r="A1424" s="38" t="s">
        <v>213</v>
      </c>
      <c r="B1424" s="38" t="s">
        <v>231</v>
      </c>
      <c r="C1424" s="38" t="s">
        <v>8718</v>
      </c>
      <c r="D1424" s="38" t="s">
        <v>8719</v>
      </c>
      <c r="E1424" s="38" t="s">
        <v>8720</v>
      </c>
      <c r="F1424" s="38" t="s">
        <v>8721</v>
      </c>
      <c r="G1424" s="38" t="s">
        <v>8076</v>
      </c>
      <c r="H1424" s="38" t="s">
        <v>2665</v>
      </c>
      <c r="I1424" s="39">
        <v>47.4</v>
      </c>
      <c r="J1424" s="11">
        <f>VLOOKUP(LEFT(B1424,5),[1]Percents!$C:$M,3,FALSE)</f>
        <v>0.70594999999999997</v>
      </c>
      <c r="K1424" s="13">
        <f t="shared" si="23"/>
        <v>33.462029999999999</v>
      </c>
      <c r="L1424" s="22"/>
    </row>
    <row r="1425" spans="1:12" s="40" customFormat="1" ht="14.25" customHeight="1" x14ac:dyDescent="0.25">
      <c r="A1425" s="38" t="s">
        <v>213</v>
      </c>
      <c r="B1425" s="38" t="s">
        <v>120</v>
      </c>
      <c r="C1425" s="38" t="s">
        <v>11376</v>
      </c>
      <c r="D1425" s="38" t="s">
        <v>11377</v>
      </c>
      <c r="E1425" s="38" t="s">
        <v>6737</v>
      </c>
      <c r="F1425" s="38" t="s">
        <v>11378</v>
      </c>
      <c r="G1425" s="38" t="s">
        <v>10204</v>
      </c>
      <c r="H1425" s="38" t="s">
        <v>2665</v>
      </c>
      <c r="I1425" s="39">
        <v>0</v>
      </c>
      <c r="J1425" s="11">
        <f>VLOOKUP(LEFT(B1425,5),[1]Percents!$C:$M,3,FALSE)</f>
        <v>0.70594999999999997</v>
      </c>
      <c r="K1425" s="13">
        <f t="shared" si="23"/>
        <v>0</v>
      </c>
      <c r="L1425" s="22"/>
    </row>
    <row r="1426" spans="1:12" s="40" customFormat="1" ht="14.25" customHeight="1" x14ac:dyDescent="0.25">
      <c r="A1426" s="38" t="s">
        <v>66</v>
      </c>
      <c r="B1426" s="38" t="s">
        <v>3520</v>
      </c>
      <c r="C1426" s="38" t="s">
        <v>9435</v>
      </c>
      <c r="D1426" s="38" t="s">
        <v>9436</v>
      </c>
      <c r="E1426" s="38" t="s">
        <v>3048</v>
      </c>
      <c r="F1426" s="38" t="s">
        <v>9437</v>
      </c>
      <c r="G1426" s="38" t="s">
        <v>8589</v>
      </c>
      <c r="H1426" s="38" t="s">
        <v>2665</v>
      </c>
      <c r="I1426" s="39">
        <v>0</v>
      </c>
      <c r="J1426" s="11">
        <f>VLOOKUP(LEFT(B1426,5),[1]Percents!$C:$M,3,FALSE)</f>
        <v>1</v>
      </c>
      <c r="K1426" s="13">
        <f t="shared" si="23"/>
        <v>0</v>
      </c>
      <c r="L1426" s="22"/>
    </row>
    <row r="1427" spans="1:12" s="40" customFormat="1" ht="14.25" customHeight="1" x14ac:dyDescent="0.25">
      <c r="A1427" s="38" t="s">
        <v>141</v>
      </c>
      <c r="B1427" s="38" t="s">
        <v>7922</v>
      </c>
      <c r="C1427" s="38" t="s">
        <v>9991</v>
      </c>
      <c r="D1427" s="38" t="s">
        <v>9992</v>
      </c>
      <c r="E1427" s="38" t="s">
        <v>8412</v>
      </c>
      <c r="F1427" s="38" t="s">
        <v>9437</v>
      </c>
      <c r="G1427" s="38" t="s">
        <v>8589</v>
      </c>
      <c r="H1427" s="38" t="s">
        <v>2665</v>
      </c>
      <c r="I1427" s="39">
        <v>0</v>
      </c>
      <c r="J1427" s="11">
        <f>VLOOKUP(LEFT(B1427,5),[1]Percents!$C:$M,3,FALSE)</f>
        <v>0.1905</v>
      </c>
      <c r="K1427" s="13">
        <f t="shared" si="23"/>
        <v>0</v>
      </c>
      <c r="L1427" s="22"/>
    </row>
    <row r="1428" spans="1:12" s="40" customFormat="1" ht="14.25" customHeight="1" x14ac:dyDescent="0.25">
      <c r="A1428" s="38" t="s">
        <v>213</v>
      </c>
      <c r="B1428" s="38" t="s">
        <v>292</v>
      </c>
      <c r="C1428" s="38" t="s">
        <v>9438</v>
      </c>
      <c r="D1428" s="38" t="s">
        <v>9439</v>
      </c>
      <c r="E1428" s="38" t="s">
        <v>574</v>
      </c>
      <c r="F1428" s="38" t="s">
        <v>9440</v>
      </c>
      <c r="G1428" s="38" t="s">
        <v>7869</v>
      </c>
      <c r="H1428" s="38" t="s">
        <v>2665</v>
      </c>
      <c r="I1428" s="39">
        <v>794.78</v>
      </c>
      <c r="J1428" s="11">
        <f>VLOOKUP(LEFT(B1428,5),[1]Percents!$C:$M,3,FALSE)</f>
        <v>0.70594999999999997</v>
      </c>
      <c r="K1428" s="13">
        <f t="shared" si="23"/>
        <v>561.07494099999997</v>
      </c>
      <c r="L1428" s="22"/>
    </row>
    <row r="1429" spans="1:12" s="40" customFormat="1" ht="14.25" customHeight="1" x14ac:dyDescent="0.25">
      <c r="A1429" s="38" t="s">
        <v>213</v>
      </c>
      <c r="B1429" s="38" t="s">
        <v>225</v>
      </c>
      <c r="C1429" s="38" t="s">
        <v>9441</v>
      </c>
      <c r="D1429" s="38" t="s">
        <v>9442</v>
      </c>
      <c r="E1429" s="38" t="s">
        <v>6981</v>
      </c>
      <c r="F1429" s="38" t="s">
        <v>9443</v>
      </c>
      <c r="G1429" s="38" t="s">
        <v>8301</v>
      </c>
      <c r="H1429" s="38" t="s">
        <v>2665</v>
      </c>
      <c r="I1429" s="39">
        <v>1937.19</v>
      </c>
      <c r="J1429" s="11">
        <f>VLOOKUP(LEFT(B1429,5),[1]Percents!$C:$M,3,FALSE)</f>
        <v>0.70594999999999997</v>
      </c>
      <c r="K1429" s="13">
        <f t="shared" si="23"/>
        <v>1367.5592804999999</v>
      </c>
      <c r="L1429" s="22"/>
    </row>
    <row r="1430" spans="1:12" s="40" customFormat="1" ht="14.25" customHeight="1" x14ac:dyDescent="0.25">
      <c r="A1430" s="38" t="s">
        <v>213</v>
      </c>
      <c r="B1430" s="38" t="s">
        <v>258</v>
      </c>
      <c r="C1430" s="38" t="s">
        <v>9444</v>
      </c>
      <c r="D1430" s="38" t="s">
        <v>9445</v>
      </c>
      <c r="E1430" s="38" t="s">
        <v>452</v>
      </c>
      <c r="F1430" s="38" t="s">
        <v>9446</v>
      </c>
      <c r="G1430" s="38" t="s">
        <v>9359</v>
      </c>
      <c r="H1430" s="38" t="s">
        <v>2665</v>
      </c>
      <c r="I1430" s="39">
        <v>63.8</v>
      </c>
      <c r="J1430" s="11">
        <f>VLOOKUP(LEFT(B1430,5),[1]Percents!$C:$M,3,FALSE)</f>
        <v>0.70594999999999997</v>
      </c>
      <c r="K1430" s="13">
        <f t="shared" si="23"/>
        <v>45.039609999999996</v>
      </c>
      <c r="L1430" s="22"/>
    </row>
    <row r="1431" spans="1:12" s="40" customFormat="1" ht="14.25" customHeight="1" x14ac:dyDescent="0.25">
      <c r="A1431" s="38" t="s">
        <v>213</v>
      </c>
      <c r="B1431" s="38" t="s">
        <v>21</v>
      </c>
      <c r="C1431" s="38" t="s">
        <v>11049</v>
      </c>
      <c r="D1431" s="38" t="s">
        <v>11050</v>
      </c>
      <c r="E1431" s="38" t="s">
        <v>6702</v>
      </c>
      <c r="F1431" s="38" t="s">
        <v>11051</v>
      </c>
      <c r="G1431" s="38" t="s">
        <v>9645</v>
      </c>
      <c r="H1431" s="38" t="s">
        <v>2665</v>
      </c>
      <c r="I1431" s="39">
        <v>6519.66</v>
      </c>
      <c r="J1431" s="11">
        <f>VLOOKUP(LEFT(B1431,5),[1]Percents!$C:$M,3,FALSE)</f>
        <v>0.70594999999999997</v>
      </c>
      <c r="K1431" s="13">
        <f t="shared" si="23"/>
        <v>4602.5539769999996</v>
      </c>
      <c r="L1431" s="22"/>
    </row>
    <row r="1432" spans="1:12" s="40" customFormat="1" ht="14.25" customHeight="1" x14ac:dyDescent="0.25">
      <c r="A1432" s="38" t="s">
        <v>213</v>
      </c>
      <c r="B1432" s="38" t="s">
        <v>919</v>
      </c>
      <c r="C1432" s="38" t="s">
        <v>9447</v>
      </c>
      <c r="D1432" s="38" t="s">
        <v>9448</v>
      </c>
      <c r="E1432" s="38" t="s">
        <v>3548</v>
      </c>
      <c r="F1432" s="38" t="s">
        <v>9449</v>
      </c>
      <c r="G1432" s="38" t="s">
        <v>8076</v>
      </c>
      <c r="H1432" s="38" t="s">
        <v>2665</v>
      </c>
      <c r="I1432" s="39">
        <v>1257.42</v>
      </c>
      <c r="J1432" s="11">
        <f>VLOOKUP(LEFT(B1432,5),[1]Percents!$C:$M,3,FALSE)</f>
        <v>0.70594999999999997</v>
      </c>
      <c r="K1432" s="13">
        <f t="shared" si="23"/>
        <v>887.67564900000002</v>
      </c>
      <c r="L1432" s="22"/>
    </row>
    <row r="1433" spans="1:12" s="40" customFormat="1" ht="14.25" customHeight="1" x14ac:dyDescent="0.25">
      <c r="A1433" s="38" t="s">
        <v>213</v>
      </c>
      <c r="B1433" s="38" t="s">
        <v>919</v>
      </c>
      <c r="C1433" s="38" t="s">
        <v>9450</v>
      </c>
      <c r="D1433" s="38" t="s">
        <v>9451</v>
      </c>
      <c r="E1433" s="38" t="s">
        <v>920</v>
      </c>
      <c r="F1433" s="38" t="s">
        <v>9452</v>
      </c>
      <c r="G1433" s="38" t="s">
        <v>8076</v>
      </c>
      <c r="H1433" s="38" t="s">
        <v>2665</v>
      </c>
      <c r="I1433" s="39">
        <v>177.95</v>
      </c>
      <c r="J1433" s="11">
        <f>VLOOKUP(LEFT(B1433,5),[1]Percents!$C:$M,3,FALSE)</f>
        <v>0.70594999999999997</v>
      </c>
      <c r="K1433" s="13">
        <f t="shared" si="23"/>
        <v>125.62380249999998</v>
      </c>
      <c r="L1433" s="22"/>
    </row>
    <row r="1434" spans="1:12" s="40" customFormat="1" ht="14.25" customHeight="1" x14ac:dyDescent="0.25">
      <c r="A1434" s="38" t="s">
        <v>213</v>
      </c>
      <c r="B1434" s="38" t="s">
        <v>919</v>
      </c>
      <c r="C1434" s="38" t="s">
        <v>9450</v>
      </c>
      <c r="D1434" s="38" t="s">
        <v>9451</v>
      </c>
      <c r="E1434" s="38" t="s">
        <v>920</v>
      </c>
      <c r="F1434" s="38" t="s">
        <v>9452</v>
      </c>
      <c r="G1434" s="38" t="s">
        <v>9453</v>
      </c>
      <c r="H1434" s="38" t="s">
        <v>2665</v>
      </c>
      <c r="I1434" s="39">
        <v>0</v>
      </c>
      <c r="J1434" s="11">
        <f>VLOOKUP(LEFT(B1434,5),[1]Percents!$C:$M,3,FALSE)</f>
        <v>0.70594999999999997</v>
      </c>
      <c r="K1434" s="13">
        <f t="shared" si="23"/>
        <v>0</v>
      </c>
      <c r="L1434" s="22"/>
    </row>
    <row r="1435" spans="1:12" s="40" customFormat="1" ht="14.25" customHeight="1" x14ac:dyDescent="0.25">
      <c r="A1435" s="38" t="s">
        <v>242</v>
      </c>
      <c r="B1435" s="38" t="s">
        <v>9421</v>
      </c>
      <c r="C1435" s="38" t="s">
        <v>9454</v>
      </c>
      <c r="D1435" s="38" t="s">
        <v>9455</v>
      </c>
      <c r="E1435" s="38" t="s">
        <v>6745</v>
      </c>
      <c r="F1435" s="38" t="s">
        <v>9456</v>
      </c>
      <c r="G1435" s="38" t="s">
        <v>8673</v>
      </c>
      <c r="H1435" s="38" t="s">
        <v>2665</v>
      </c>
      <c r="I1435" s="39">
        <v>227.27</v>
      </c>
      <c r="J1435" s="11">
        <f>VLOOKUP(LEFT(B1435,5),[1]Percents!$C:$M,3,FALSE)</f>
        <v>0.96416999999999997</v>
      </c>
      <c r="K1435" s="13">
        <f t="shared" si="23"/>
        <v>219.1269159</v>
      </c>
      <c r="L1435" s="22"/>
    </row>
    <row r="1436" spans="1:12" s="40" customFormat="1" ht="14.25" customHeight="1" x14ac:dyDescent="0.25">
      <c r="A1436" s="38" t="s">
        <v>141</v>
      </c>
      <c r="B1436" s="38" t="s">
        <v>172</v>
      </c>
      <c r="C1436" s="38" t="s">
        <v>9457</v>
      </c>
      <c r="D1436" s="38" t="s">
        <v>9458</v>
      </c>
      <c r="E1436" s="38" t="s">
        <v>192</v>
      </c>
      <c r="F1436" s="38" t="s">
        <v>9459</v>
      </c>
      <c r="G1436" s="38" t="s">
        <v>7661</v>
      </c>
      <c r="H1436" s="38" t="s">
        <v>2665</v>
      </c>
      <c r="I1436" s="39">
        <v>3287.18</v>
      </c>
      <c r="J1436" s="11">
        <f>VLOOKUP(LEFT(B1436,5),[1]Percents!$C:$M,3,FALSE)</f>
        <v>0.1905</v>
      </c>
      <c r="K1436" s="13">
        <f t="shared" si="23"/>
        <v>626.20778999999993</v>
      </c>
      <c r="L1436" s="22"/>
    </row>
    <row r="1437" spans="1:12" s="40" customFormat="1" ht="14.25" customHeight="1" x14ac:dyDescent="0.25">
      <c r="A1437" s="38" t="s">
        <v>141</v>
      </c>
      <c r="B1437" s="38" t="s">
        <v>43</v>
      </c>
      <c r="C1437" s="38" t="s">
        <v>11052</v>
      </c>
      <c r="D1437" s="38" t="s">
        <v>11053</v>
      </c>
      <c r="E1437" s="38" t="s">
        <v>6265</v>
      </c>
      <c r="F1437" s="38" t="s">
        <v>11054</v>
      </c>
      <c r="G1437" s="38" t="s">
        <v>10164</v>
      </c>
      <c r="H1437" s="38" t="s">
        <v>2665</v>
      </c>
      <c r="I1437" s="39">
        <v>0</v>
      </c>
      <c r="J1437" s="11">
        <f>VLOOKUP(LEFT(B1437,5),[1]Percents!$C:$M,3,FALSE)</f>
        <v>0.1905</v>
      </c>
      <c r="K1437" s="13">
        <f t="shared" si="23"/>
        <v>0</v>
      </c>
      <c r="L1437" s="22"/>
    </row>
    <row r="1438" spans="1:12" s="40" customFormat="1" ht="14.25" customHeight="1" x14ac:dyDescent="0.25">
      <c r="A1438" s="38" t="s">
        <v>243</v>
      </c>
      <c r="B1438" s="38" t="s">
        <v>674</v>
      </c>
      <c r="C1438" s="38" t="s">
        <v>9993</v>
      </c>
      <c r="D1438" s="38" t="s">
        <v>9994</v>
      </c>
      <c r="E1438" s="38" t="s">
        <v>387</v>
      </c>
      <c r="F1438" s="38" t="s">
        <v>9995</v>
      </c>
      <c r="G1438" s="38" t="s">
        <v>9856</v>
      </c>
      <c r="H1438" s="38" t="s">
        <v>2665</v>
      </c>
      <c r="I1438" s="39">
        <v>82.08</v>
      </c>
      <c r="J1438" s="11">
        <f>VLOOKUP(LEFT(B1438,5),[1]Percents!$C:$M,3,FALSE)</f>
        <v>0.90900000000000003</v>
      </c>
      <c r="K1438" s="13">
        <f t="shared" si="23"/>
        <v>74.610720000000001</v>
      </c>
      <c r="L1438" s="22"/>
    </row>
    <row r="1439" spans="1:12" s="40" customFormat="1" ht="14.25" customHeight="1" x14ac:dyDescent="0.25">
      <c r="A1439" s="38" t="s">
        <v>213</v>
      </c>
      <c r="B1439" s="38" t="s">
        <v>9579</v>
      </c>
      <c r="C1439" s="38" t="s">
        <v>9996</v>
      </c>
      <c r="D1439" s="38" t="s">
        <v>9997</v>
      </c>
      <c r="E1439" s="38" t="s">
        <v>9998</v>
      </c>
      <c r="F1439" s="38" t="s">
        <v>9999</v>
      </c>
      <c r="G1439" s="38" t="s">
        <v>9941</v>
      </c>
      <c r="H1439" s="38" t="s">
        <v>2665</v>
      </c>
      <c r="I1439" s="39">
        <v>0</v>
      </c>
      <c r="J1439" s="11">
        <f>VLOOKUP(LEFT(B1439,5),[1]Percents!$C:$M,3,FALSE)</f>
        <v>0.70594999999999997</v>
      </c>
      <c r="K1439" s="13">
        <f t="shared" si="23"/>
        <v>0</v>
      </c>
      <c r="L1439" s="22"/>
    </row>
    <row r="1440" spans="1:12" s="40" customFormat="1" ht="14.25" customHeight="1" x14ac:dyDescent="0.25">
      <c r="A1440" s="38" t="s">
        <v>213</v>
      </c>
      <c r="B1440" s="38" t="s">
        <v>9921</v>
      </c>
      <c r="C1440" s="38" t="s">
        <v>9996</v>
      </c>
      <c r="D1440" s="38" t="s">
        <v>9997</v>
      </c>
      <c r="E1440" s="38" t="s">
        <v>9998</v>
      </c>
      <c r="F1440" s="38" t="s">
        <v>9999</v>
      </c>
      <c r="G1440" s="38" t="s">
        <v>9941</v>
      </c>
      <c r="H1440" s="38" t="s">
        <v>2665</v>
      </c>
      <c r="I1440" s="39">
        <v>2311.86</v>
      </c>
      <c r="J1440" s="11">
        <f>VLOOKUP(LEFT(B1440,5),[1]Percents!$C:$M,3,FALSE)</f>
        <v>0.70594999999999997</v>
      </c>
      <c r="K1440" s="13">
        <f t="shared" si="23"/>
        <v>1632.0575670000001</v>
      </c>
      <c r="L1440" s="22"/>
    </row>
    <row r="1441" spans="1:12" s="40" customFormat="1" ht="14.25" customHeight="1" x14ac:dyDescent="0.25">
      <c r="A1441" s="38" t="s">
        <v>242</v>
      </c>
      <c r="B1441" s="38" t="s">
        <v>325</v>
      </c>
      <c r="C1441" s="38" t="s">
        <v>10452</v>
      </c>
      <c r="D1441" s="38" t="s">
        <v>10453</v>
      </c>
      <c r="E1441" s="38" t="s">
        <v>6759</v>
      </c>
      <c r="F1441" s="38" t="s">
        <v>10454</v>
      </c>
      <c r="G1441" s="38" t="s">
        <v>8076</v>
      </c>
      <c r="H1441" s="38" t="s">
        <v>2665</v>
      </c>
      <c r="I1441" s="39">
        <v>1613.67</v>
      </c>
      <c r="J1441" s="11">
        <f>VLOOKUP(LEFT(B1441,5),[1]Percents!$C:$M,3,FALSE)</f>
        <v>0.9462600000000001</v>
      </c>
      <c r="K1441" s="13">
        <f t="shared" si="23"/>
        <v>1526.9513742000001</v>
      </c>
      <c r="L1441" s="22"/>
    </row>
    <row r="1442" spans="1:12" s="40" customFormat="1" ht="14.25" customHeight="1" x14ac:dyDescent="0.25">
      <c r="A1442" s="38" t="s">
        <v>66</v>
      </c>
      <c r="B1442" s="38" t="s">
        <v>3520</v>
      </c>
      <c r="C1442" s="38" t="s">
        <v>10000</v>
      </c>
      <c r="D1442" s="38" t="s">
        <v>10001</v>
      </c>
      <c r="E1442" s="38" t="s">
        <v>3530</v>
      </c>
      <c r="F1442" s="38" t="s">
        <v>10002</v>
      </c>
      <c r="G1442" s="38" t="s">
        <v>8589</v>
      </c>
      <c r="H1442" s="38" t="s">
        <v>2665</v>
      </c>
      <c r="I1442" s="39">
        <v>5629.6</v>
      </c>
      <c r="J1442" s="11">
        <f>VLOOKUP(LEFT(B1442,5),[1]Percents!$C:$M,3,FALSE)</f>
        <v>1</v>
      </c>
      <c r="K1442" s="13">
        <f t="shared" si="23"/>
        <v>5629.6</v>
      </c>
      <c r="L1442" s="22"/>
    </row>
    <row r="1443" spans="1:12" s="40" customFormat="1" ht="14.25" customHeight="1" x14ac:dyDescent="0.25">
      <c r="A1443" s="38" t="s">
        <v>66</v>
      </c>
      <c r="B1443" s="38" t="s">
        <v>3520</v>
      </c>
      <c r="C1443" s="38" t="s">
        <v>10003</v>
      </c>
      <c r="D1443" s="38" t="s">
        <v>10004</v>
      </c>
      <c r="E1443" s="38" t="s">
        <v>3530</v>
      </c>
      <c r="F1443" s="38" t="s">
        <v>10005</v>
      </c>
      <c r="G1443" s="38" t="s">
        <v>8589</v>
      </c>
      <c r="H1443" s="38" t="s">
        <v>2665</v>
      </c>
      <c r="I1443" s="39">
        <v>9295.2800000000007</v>
      </c>
      <c r="J1443" s="11">
        <f>VLOOKUP(LEFT(B1443,5),[1]Percents!$C:$M,3,FALSE)</f>
        <v>1</v>
      </c>
      <c r="K1443" s="13">
        <f t="shared" si="23"/>
        <v>9295.2800000000007</v>
      </c>
      <c r="L1443" s="22"/>
    </row>
    <row r="1444" spans="1:12" s="40" customFormat="1" ht="14.25" customHeight="1" x14ac:dyDescent="0.25">
      <c r="A1444" s="38" t="s">
        <v>213</v>
      </c>
      <c r="B1444" s="38" t="s">
        <v>230</v>
      </c>
      <c r="C1444" s="38" t="s">
        <v>10694</v>
      </c>
      <c r="D1444" s="38" t="s">
        <v>10695</v>
      </c>
      <c r="E1444" s="38" t="s">
        <v>1054</v>
      </c>
      <c r="F1444" s="38" t="s">
        <v>10696</v>
      </c>
      <c r="G1444" s="38" t="s">
        <v>7196</v>
      </c>
      <c r="H1444" s="38" t="s">
        <v>2665</v>
      </c>
      <c r="I1444" s="39">
        <v>1278.8800000000001</v>
      </c>
      <c r="J1444" s="11">
        <f>VLOOKUP(LEFT(B1444,5),[1]Percents!$C:$M,3,FALSE)</f>
        <v>0.70594999999999997</v>
      </c>
      <c r="K1444" s="13">
        <f t="shared" si="23"/>
        <v>902.82533599999999</v>
      </c>
      <c r="L1444" s="22"/>
    </row>
    <row r="1445" spans="1:12" s="40" customFormat="1" ht="14.25" customHeight="1" x14ac:dyDescent="0.25">
      <c r="A1445" s="38" t="s">
        <v>140</v>
      </c>
      <c r="B1445" s="38" t="s">
        <v>10962</v>
      </c>
      <c r="C1445" s="38" t="s">
        <v>10006</v>
      </c>
      <c r="D1445" s="38" t="s">
        <v>10007</v>
      </c>
      <c r="E1445" s="38" t="s">
        <v>673</v>
      </c>
      <c r="F1445" s="38" t="s">
        <v>10008</v>
      </c>
      <c r="G1445" s="38" t="s">
        <v>6733</v>
      </c>
      <c r="H1445" s="38" t="s">
        <v>2665</v>
      </c>
      <c r="I1445" s="39">
        <v>0</v>
      </c>
      <c r="J1445" s="11">
        <f>VLOOKUP(LEFT(B1445,5),[1]Percents!$C:$M,3,FALSE)</f>
        <v>1</v>
      </c>
      <c r="K1445" s="13">
        <f t="shared" si="23"/>
        <v>0</v>
      </c>
      <c r="L1445" s="22"/>
    </row>
    <row r="1446" spans="1:12" s="40" customFormat="1" ht="14.25" customHeight="1" x14ac:dyDescent="0.25">
      <c r="A1446" s="38" t="s">
        <v>140</v>
      </c>
      <c r="B1446" s="38" t="s">
        <v>672</v>
      </c>
      <c r="C1446" s="38" t="s">
        <v>10006</v>
      </c>
      <c r="D1446" s="38" t="s">
        <v>10007</v>
      </c>
      <c r="E1446" s="38" t="s">
        <v>673</v>
      </c>
      <c r="F1446" s="38" t="s">
        <v>10008</v>
      </c>
      <c r="G1446" s="38" t="s">
        <v>6733</v>
      </c>
      <c r="H1446" s="38" t="s">
        <v>2665</v>
      </c>
      <c r="I1446" s="39">
        <v>0</v>
      </c>
      <c r="J1446" s="11">
        <f>VLOOKUP(LEFT(B1446,5),[1]Percents!$C:$M,3,FALSE)</f>
        <v>1</v>
      </c>
      <c r="K1446" s="13">
        <f t="shared" si="23"/>
        <v>0</v>
      </c>
      <c r="L1446" s="22"/>
    </row>
    <row r="1447" spans="1:12" s="40" customFormat="1" ht="14.25" customHeight="1" x14ac:dyDescent="0.25">
      <c r="A1447" s="38" t="s">
        <v>141</v>
      </c>
      <c r="B1447" s="38" t="s">
        <v>3</v>
      </c>
      <c r="C1447" s="38" t="s">
        <v>11379</v>
      </c>
      <c r="D1447" s="38" t="s">
        <v>11380</v>
      </c>
      <c r="E1447" s="38" t="s">
        <v>267</v>
      </c>
      <c r="F1447" s="38" t="s">
        <v>11381</v>
      </c>
      <c r="G1447" s="38" t="s">
        <v>9856</v>
      </c>
      <c r="H1447" s="38" t="s">
        <v>2665</v>
      </c>
      <c r="I1447" s="39">
        <v>0</v>
      </c>
      <c r="J1447" s="11">
        <f>VLOOKUP(LEFT(B1447,5),[1]Percents!$C:$M,3,FALSE)</f>
        <v>0.1905</v>
      </c>
      <c r="K1447" s="13">
        <f t="shared" si="23"/>
        <v>0</v>
      </c>
      <c r="L1447" s="22"/>
    </row>
    <row r="1448" spans="1:12" s="40" customFormat="1" ht="14.25" customHeight="1" x14ac:dyDescent="0.25">
      <c r="A1448" s="38" t="s">
        <v>243</v>
      </c>
      <c r="B1448" s="38" t="s">
        <v>674</v>
      </c>
      <c r="C1448" s="38" t="s">
        <v>10009</v>
      </c>
      <c r="D1448" s="38" t="s">
        <v>10010</v>
      </c>
      <c r="E1448" s="38" t="s">
        <v>561</v>
      </c>
      <c r="F1448" s="38" t="s">
        <v>10011</v>
      </c>
      <c r="G1448" s="38" t="s">
        <v>9856</v>
      </c>
      <c r="H1448" s="38" t="s">
        <v>2665</v>
      </c>
      <c r="I1448" s="39">
        <v>1653.79</v>
      </c>
      <c r="J1448" s="11">
        <f>VLOOKUP(LEFT(B1448,5),[1]Percents!$C:$M,3,FALSE)</f>
        <v>0.90900000000000003</v>
      </c>
      <c r="K1448" s="13">
        <f t="shared" si="23"/>
        <v>1503.29511</v>
      </c>
      <c r="L1448" s="22"/>
    </row>
    <row r="1449" spans="1:12" s="40" customFormat="1" ht="14.25" customHeight="1" x14ac:dyDescent="0.25">
      <c r="A1449" s="38" t="s">
        <v>242</v>
      </c>
      <c r="B1449" s="38" t="s">
        <v>325</v>
      </c>
      <c r="C1449" s="38" t="s">
        <v>11055</v>
      </c>
      <c r="D1449" s="38" t="s">
        <v>11056</v>
      </c>
      <c r="E1449" s="38" t="s">
        <v>11057</v>
      </c>
      <c r="F1449" s="38" t="s">
        <v>11058</v>
      </c>
      <c r="G1449" s="38" t="s">
        <v>9856</v>
      </c>
      <c r="H1449" s="38" t="s">
        <v>2665</v>
      </c>
      <c r="I1449" s="39">
        <v>1851.19</v>
      </c>
      <c r="J1449" s="11">
        <f>VLOOKUP(LEFT(B1449,5),[1]Percents!$C:$M,3,FALSE)</f>
        <v>0.9462600000000001</v>
      </c>
      <c r="K1449" s="13">
        <f t="shared" si="23"/>
        <v>1751.7070494000002</v>
      </c>
      <c r="L1449" s="22"/>
    </row>
    <row r="1450" spans="1:12" s="40" customFormat="1" ht="14.25" customHeight="1" x14ac:dyDescent="0.25">
      <c r="A1450" s="38" t="s">
        <v>213</v>
      </c>
      <c r="B1450" s="38" t="s">
        <v>102</v>
      </c>
      <c r="C1450" s="38" t="s">
        <v>10455</v>
      </c>
      <c r="D1450" s="38" t="s">
        <v>10456</v>
      </c>
      <c r="E1450" s="38" t="s">
        <v>170</v>
      </c>
      <c r="F1450" s="38" t="s">
        <v>10457</v>
      </c>
      <c r="G1450" s="38" t="s">
        <v>6549</v>
      </c>
      <c r="H1450" s="38" t="s">
        <v>2665</v>
      </c>
      <c r="I1450" s="39">
        <v>9458.06</v>
      </c>
      <c r="J1450" s="11">
        <f>VLOOKUP(LEFT(B1450,5),[1]Percents!$C:$M,3,FALSE)</f>
        <v>0.70594999999999997</v>
      </c>
      <c r="K1450" s="13">
        <f t="shared" si="23"/>
        <v>6676.9174569999996</v>
      </c>
      <c r="L1450" s="22"/>
    </row>
    <row r="1451" spans="1:12" s="40" customFormat="1" ht="14.25" customHeight="1" x14ac:dyDescent="0.25">
      <c r="A1451" s="38" t="s">
        <v>242</v>
      </c>
      <c r="B1451" s="38" t="s">
        <v>122</v>
      </c>
      <c r="C1451" s="38" t="s">
        <v>10697</v>
      </c>
      <c r="D1451" s="38" t="s">
        <v>10698</v>
      </c>
      <c r="E1451" s="38" t="s">
        <v>313</v>
      </c>
      <c r="F1451" s="38" t="s">
        <v>10699</v>
      </c>
      <c r="G1451" s="38" t="s">
        <v>9856</v>
      </c>
      <c r="H1451" s="38" t="s">
        <v>2665</v>
      </c>
      <c r="I1451" s="39">
        <v>246.84</v>
      </c>
      <c r="J1451" s="11">
        <f>VLOOKUP(LEFT(B1451,5),[1]Percents!$C:$M,3,FALSE)</f>
        <v>0.9462600000000001</v>
      </c>
      <c r="K1451" s="13">
        <f t="shared" si="23"/>
        <v>233.57481840000003</v>
      </c>
      <c r="L1451" s="22"/>
    </row>
    <row r="1452" spans="1:12" s="40" customFormat="1" ht="14.25" customHeight="1" x14ac:dyDescent="0.25">
      <c r="A1452" s="38" t="s">
        <v>213</v>
      </c>
      <c r="B1452" s="38" t="s">
        <v>230</v>
      </c>
      <c r="C1452" s="38" t="s">
        <v>10700</v>
      </c>
      <c r="D1452" s="38" t="s">
        <v>10701</v>
      </c>
      <c r="E1452" s="38" t="s">
        <v>558</v>
      </c>
      <c r="F1452" s="38" t="s">
        <v>10702</v>
      </c>
      <c r="G1452" s="38" t="s">
        <v>9905</v>
      </c>
      <c r="H1452" s="38" t="s">
        <v>2665</v>
      </c>
      <c r="I1452" s="39">
        <v>134.72</v>
      </c>
      <c r="J1452" s="11">
        <f>VLOOKUP(LEFT(B1452,5),[1]Percents!$C:$M,3,FALSE)</f>
        <v>0.70594999999999997</v>
      </c>
      <c r="K1452" s="13">
        <f t="shared" si="23"/>
        <v>95.105583999999993</v>
      </c>
      <c r="L1452" s="22"/>
    </row>
    <row r="1453" spans="1:12" s="40" customFormat="1" ht="14.25" customHeight="1" x14ac:dyDescent="0.25">
      <c r="A1453" s="38" t="s">
        <v>213</v>
      </c>
      <c r="B1453" s="38" t="s">
        <v>230</v>
      </c>
      <c r="C1453" s="38" t="s">
        <v>10700</v>
      </c>
      <c r="D1453" s="38" t="s">
        <v>10701</v>
      </c>
      <c r="E1453" s="38" t="s">
        <v>558</v>
      </c>
      <c r="F1453" s="38" t="s">
        <v>10702</v>
      </c>
      <c r="G1453" s="38" t="s">
        <v>9856</v>
      </c>
      <c r="H1453" s="38" t="s">
        <v>2665</v>
      </c>
      <c r="I1453" s="39">
        <v>0</v>
      </c>
      <c r="J1453" s="11">
        <f>VLOOKUP(LEFT(B1453,5),[1]Percents!$C:$M,3,FALSE)</f>
        <v>0.70594999999999997</v>
      </c>
      <c r="K1453" s="13">
        <f t="shared" si="23"/>
        <v>0</v>
      </c>
      <c r="L1453" s="22"/>
    </row>
    <row r="1454" spans="1:12" s="40" customFormat="1" ht="14.25" customHeight="1" x14ac:dyDescent="0.25">
      <c r="A1454" s="38" t="s">
        <v>213</v>
      </c>
      <c r="B1454" s="38" t="s">
        <v>166</v>
      </c>
      <c r="C1454" s="38" t="s">
        <v>10703</v>
      </c>
      <c r="D1454" s="38" t="s">
        <v>10704</v>
      </c>
      <c r="E1454" s="38" t="s">
        <v>3976</v>
      </c>
      <c r="F1454" s="38" t="s">
        <v>10705</v>
      </c>
      <c r="G1454" s="38" t="s">
        <v>9856</v>
      </c>
      <c r="H1454" s="38" t="s">
        <v>2665</v>
      </c>
      <c r="I1454" s="39">
        <v>159.62</v>
      </c>
      <c r="J1454" s="11">
        <f>VLOOKUP(LEFT(B1454,5),[1]Percents!$C:$M,3,FALSE)</f>
        <v>0.70594999999999997</v>
      </c>
      <c r="K1454" s="13">
        <f t="shared" si="23"/>
        <v>112.683739</v>
      </c>
      <c r="L1454" s="22"/>
    </row>
    <row r="1455" spans="1:12" s="40" customFormat="1" ht="14.25" customHeight="1" x14ac:dyDescent="0.25">
      <c r="A1455" s="38" t="s">
        <v>242</v>
      </c>
      <c r="B1455" s="38" t="s">
        <v>423</v>
      </c>
      <c r="C1455" s="38" t="s">
        <v>11382</v>
      </c>
      <c r="D1455" s="38" t="s">
        <v>11383</v>
      </c>
      <c r="E1455" s="38" t="s">
        <v>11384</v>
      </c>
      <c r="F1455" s="38" t="s">
        <v>11385</v>
      </c>
      <c r="G1455" s="38" t="s">
        <v>9665</v>
      </c>
      <c r="H1455" s="38" t="s">
        <v>2665</v>
      </c>
      <c r="I1455" s="39">
        <v>0</v>
      </c>
      <c r="J1455" s="11">
        <f>VLOOKUP(LEFT(B1455,5),[1]Percents!$C:$M,3,FALSE)</f>
        <v>0.96416999999999997</v>
      </c>
      <c r="K1455" s="13">
        <f t="shared" si="23"/>
        <v>0</v>
      </c>
      <c r="L1455" s="22"/>
    </row>
    <row r="1456" spans="1:12" s="40" customFormat="1" ht="14.25" customHeight="1" x14ac:dyDescent="0.25">
      <c r="A1456" s="38" t="s">
        <v>3964</v>
      </c>
      <c r="B1456" s="38" t="s">
        <v>3965</v>
      </c>
      <c r="C1456" s="38" t="s">
        <v>11059</v>
      </c>
      <c r="D1456" s="38" t="s">
        <v>12498</v>
      </c>
      <c r="E1456" s="38" t="s">
        <v>11060</v>
      </c>
      <c r="F1456" s="38" t="s">
        <v>11061</v>
      </c>
      <c r="G1456" s="38" t="s">
        <v>10948</v>
      </c>
      <c r="H1456" s="38" t="s">
        <v>2665</v>
      </c>
      <c r="I1456" s="39">
        <v>2119.8000000000002</v>
      </c>
      <c r="J1456" s="11">
        <f>VLOOKUP(LEFT(B1456,5),[1]Percents!$C:$M,3,FALSE)</f>
        <v>0</v>
      </c>
      <c r="K1456" s="13">
        <f t="shared" si="23"/>
        <v>0</v>
      </c>
      <c r="L1456" s="22"/>
    </row>
    <row r="1457" spans="1:12" s="40" customFormat="1" ht="14.25" customHeight="1" x14ac:dyDescent="0.25">
      <c r="A1457" s="38" t="s">
        <v>242</v>
      </c>
      <c r="B1457" s="38" t="s">
        <v>326</v>
      </c>
      <c r="C1457" s="38" t="s">
        <v>11386</v>
      </c>
      <c r="D1457" s="38" t="s">
        <v>11387</v>
      </c>
      <c r="E1457" s="38" t="s">
        <v>381</v>
      </c>
      <c r="F1457" s="38" t="s">
        <v>11388</v>
      </c>
      <c r="G1457" s="38" t="s">
        <v>9856</v>
      </c>
      <c r="H1457" s="38" t="s">
        <v>2665</v>
      </c>
      <c r="I1457" s="39">
        <v>-54.39</v>
      </c>
      <c r="J1457" s="11">
        <f>VLOOKUP(LEFT(B1457,5),[1]Percents!$C:$M,3,FALSE)</f>
        <v>0.9462600000000001</v>
      </c>
      <c r="K1457" s="13">
        <f t="shared" si="23"/>
        <v>-51.467081400000005</v>
      </c>
      <c r="L1457" s="22"/>
    </row>
    <row r="1458" spans="1:12" s="40" customFormat="1" ht="14.25" customHeight="1" x14ac:dyDescent="0.25">
      <c r="A1458" s="38" t="s">
        <v>213</v>
      </c>
      <c r="B1458" s="38" t="s">
        <v>226</v>
      </c>
      <c r="C1458" s="38" t="s">
        <v>11062</v>
      </c>
      <c r="D1458" s="38" t="s">
        <v>11063</v>
      </c>
      <c r="E1458" s="38" t="s">
        <v>251</v>
      </c>
      <c r="F1458" s="38" t="s">
        <v>11064</v>
      </c>
      <c r="G1458" s="38" t="s">
        <v>9409</v>
      </c>
      <c r="H1458" s="38" t="s">
        <v>2665</v>
      </c>
      <c r="I1458" s="39">
        <v>373.48</v>
      </c>
      <c r="J1458" s="11">
        <f>VLOOKUP(LEFT(B1458,5),[1]Percents!$C:$M,3,FALSE)</f>
        <v>0.91395000000000004</v>
      </c>
      <c r="K1458" s="13">
        <f t="shared" si="23"/>
        <v>341.34204600000004</v>
      </c>
      <c r="L1458" s="22"/>
    </row>
    <row r="1459" spans="1:12" s="40" customFormat="1" ht="14.25" customHeight="1" x14ac:dyDescent="0.25">
      <c r="A1459" s="38" t="s">
        <v>213</v>
      </c>
      <c r="B1459" s="38" t="s">
        <v>285</v>
      </c>
      <c r="C1459" s="38" t="s">
        <v>11389</v>
      </c>
      <c r="D1459" s="38" t="s">
        <v>11390</v>
      </c>
      <c r="E1459" s="38" t="s">
        <v>286</v>
      </c>
      <c r="F1459" s="38" t="s">
        <v>11391</v>
      </c>
      <c r="G1459" s="38" t="s">
        <v>9856</v>
      </c>
      <c r="H1459" s="38" t="s">
        <v>2665</v>
      </c>
      <c r="I1459" s="39">
        <v>977.94</v>
      </c>
      <c r="J1459" s="11">
        <f>VLOOKUP(LEFT(B1459,5),[1]Percents!$C:$M,3,FALSE)</f>
        <v>0.91395000000000004</v>
      </c>
      <c r="K1459" s="13">
        <f t="shared" si="23"/>
        <v>893.78826300000014</v>
      </c>
      <c r="L1459" s="22"/>
    </row>
    <row r="1460" spans="1:12" s="40" customFormat="1" ht="14.25" customHeight="1" x14ac:dyDescent="0.25">
      <c r="A1460" s="38" t="s">
        <v>213</v>
      </c>
      <c r="B1460" s="38" t="s">
        <v>285</v>
      </c>
      <c r="C1460" s="38" t="s">
        <v>11389</v>
      </c>
      <c r="D1460" s="38" t="s">
        <v>11390</v>
      </c>
      <c r="E1460" s="38" t="s">
        <v>286</v>
      </c>
      <c r="F1460" s="38" t="s">
        <v>11391</v>
      </c>
      <c r="G1460" s="38" t="s">
        <v>10948</v>
      </c>
      <c r="H1460" s="38" t="s">
        <v>2665</v>
      </c>
      <c r="I1460" s="39">
        <v>0</v>
      </c>
      <c r="J1460" s="11">
        <f>VLOOKUP(LEFT(B1460,5),[1]Percents!$C:$M,3,FALSE)</f>
        <v>0.91395000000000004</v>
      </c>
      <c r="K1460" s="13">
        <f t="shared" si="23"/>
        <v>0</v>
      </c>
      <c r="L1460" s="22"/>
    </row>
    <row r="1461" spans="1:12" s="40" customFormat="1" ht="14.25" customHeight="1" x14ac:dyDescent="0.25">
      <c r="A1461" s="38" t="s">
        <v>243</v>
      </c>
      <c r="B1461" s="38" t="s">
        <v>674</v>
      </c>
      <c r="C1461" s="38" t="s">
        <v>11392</v>
      </c>
      <c r="D1461" s="38" t="s">
        <v>11393</v>
      </c>
      <c r="E1461" s="38" t="s">
        <v>561</v>
      </c>
      <c r="F1461" s="38" t="s">
        <v>11394</v>
      </c>
      <c r="G1461" s="38" t="s">
        <v>10948</v>
      </c>
      <c r="H1461" s="38" t="s">
        <v>2665</v>
      </c>
      <c r="I1461" s="39">
        <v>988.7</v>
      </c>
      <c r="J1461" s="11">
        <f>VLOOKUP(LEFT(B1461,5),[1]Percents!$C:$M,3,FALSE)</f>
        <v>0.90900000000000003</v>
      </c>
      <c r="K1461" s="13">
        <f t="shared" si="23"/>
        <v>898.7283000000001</v>
      </c>
      <c r="L1461" s="22"/>
    </row>
    <row r="1462" spans="1:12" s="40" customFormat="1" ht="14.25" customHeight="1" x14ac:dyDescent="0.25">
      <c r="A1462" s="38" t="s">
        <v>213</v>
      </c>
      <c r="B1462" s="38" t="s">
        <v>42</v>
      </c>
      <c r="C1462" s="38" t="s">
        <v>4744</v>
      </c>
      <c r="D1462" s="38" t="s">
        <v>4745</v>
      </c>
      <c r="E1462" s="38" t="s">
        <v>2623</v>
      </c>
      <c r="F1462" s="38" t="s">
        <v>11761</v>
      </c>
      <c r="G1462" s="38" t="s">
        <v>4320</v>
      </c>
      <c r="H1462" s="38" t="s">
        <v>2665</v>
      </c>
      <c r="I1462" s="39">
        <v>85.31</v>
      </c>
      <c r="J1462" s="11">
        <f>VLOOKUP(LEFT(B1462,5),[1]Percents!$C:$M,3,FALSE)</f>
        <v>0.70594999999999997</v>
      </c>
      <c r="K1462" s="13">
        <f t="shared" si="23"/>
        <v>60.224594500000002</v>
      </c>
      <c r="L1462" s="22"/>
    </row>
    <row r="1463" spans="1:12" s="40" customFormat="1" ht="14.25" customHeight="1" x14ac:dyDescent="0.25">
      <c r="A1463" s="38" t="s">
        <v>213</v>
      </c>
      <c r="B1463" s="38" t="s">
        <v>285</v>
      </c>
      <c r="C1463" s="38" t="s">
        <v>11395</v>
      </c>
      <c r="D1463" s="38" t="s">
        <v>11396</v>
      </c>
      <c r="E1463" s="38" t="s">
        <v>1321</v>
      </c>
      <c r="F1463" s="38" t="s">
        <v>11397</v>
      </c>
      <c r="G1463" s="38" t="s">
        <v>8589</v>
      </c>
      <c r="H1463" s="38" t="s">
        <v>2665</v>
      </c>
      <c r="I1463" s="39">
        <v>690.6</v>
      </c>
      <c r="J1463" s="11">
        <f>VLOOKUP(LEFT(B1463,5),[1]Percents!$C:$M,3,FALSE)</f>
        <v>0.91395000000000004</v>
      </c>
      <c r="K1463" s="13">
        <f t="shared" si="23"/>
        <v>631.17387000000008</v>
      </c>
      <c r="L1463" s="22"/>
    </row>
    <row r="1464" spans="1:12" s="40" customFormat="1" ht="14.25" customHeight="1" x14ac:dyDescent="0.25">
      <c r="A1464" s="38" t="s">
        <v>4361</v>
      </c>
      <c r="B1464" s="38" t="s">
        <v>4362</v>
      </c>
      <c r="C1464" s="38" t="s">
        <v>11398</v>
      </c>
      <c r="D1464" s="38" t="s">
        <v>11399</v>
      </c>
      <c r="E1464" s="38" t="s">
        <v>11400</v>
      </c>
      <c r="F1464" s="38" t="s">
        <v>11401</v>
      </c>
      <c r="G1464" s="38" t="s">
        <v>11320</v>
      </c>
      <c r="H1464" s="38" t="s">
        <v>2665</v>
      </c>
      <c r="I1464" s="39">
        <v>515.83000000000004</v>
      </c>
      <c r="J1464" s="11">
        <f>VLOOKUP(LEFT(B1464,5),[1]Percents!$C:$M,3,FALSE)</f>
        <v>0</v>
      </c>
      <c r="K1464" s="13">
        <f t="shared" si="23"/>
        <v>0</v>
      </c>
      <c r="L1464" s="22"/>
    </row>
    <row r="1465" spans="1:12" s="40" customFormat="1" ht="14.25" customHeight="1" x14ac:dyDescent="0.25">
      <c r="A1465" s="38" t="s">
        <v>213</v>
      </c>
      <c r="B1465" s="38" t="s">
        <v>120</v>
      </c>
      <c r="C1465" s="38" t="s">
        <v>12163</v>
      </c>
      <c r="D1465" s="38" t="s">
        <v>12164</v>
      </c>
      <c r="E1465" s="38" t="s">
        <v>6737</v>
      </c>
      <c r="F1465" s="38" t="s">
        <v>12165</v>
      </c>
      <c r="G1465" s="38" t="s">
        <v>12166</v>
      </c>
      <c r="H1465" s="38" t="s">
        <v>2665</v>
      </c>
      <c r="I1465" s="39">
        <v>1043.26</v>
      </c>
      <c r="J1465" s="11">
        <f>VLOOKUP(LEFT(B1465,5),[1]Percents!$C:$M,3,FALSE)</f>
        <v>0.70594999999999997</v>
      </c>
      <c r="K1465" s="13">
        <f t="shared" si="23"/>
        <v>736.48939699999994</v>
      </c>
      <c r="L1465" s="22"/>
    </row>
    <row r="1466" spans="1:12" s="40" customFormat="1" ht="14.25" customHeight="1" x14ac:dyDescent="0.25">
      <c r="A1466" s="38" t="s">
        <v>243</v>
      </c>
      <c r="B1466" s="38" t="s">
        <v>290</v>
      </c>
      <c r="C1466" s="38" t="s">
        <v>12499</v>
      </c>
      <c r="D1466" s="38" t="s">
        <v>12500</v>
      </c>
      <c r="E1466" s="38" t="s">
        <v>3705</v>
      </c>
      <c r="F1466" s="38" t="s">
        <v>12501</v>
      </c>
      <c r="G1466" s="38" t="s">
        <v>11320</v>
      </c>
      <c r="H1466" s="38" t="s">
        <v>2665</v>
      </c>
      <c r="I1466" s="39">
        <v>116.65</v>
      </c>
      <c r="J1466" s="11">
        <f>VLOOKUP(LEFT(B1466,5),[1]Percents!$C:$M,3,FALSE)</f>
        <v>0.90900000000000003</v>
      </c>
      <c r="K1466" s="13">
        <f t="shared" si="23"/>
        <v>106.03485000000001</v>
      </c>
      <c r="L1466" s="22"/>
    </row>
    <row r="1467" spans="1:12" s="40" customFormat="1" ht="14.25" customHeight="1" x14ac:dyDescent="0.25">
      <c r="A1467" s="38" t="s">
        <v>213</v>
      </c>
      <c r="B1467" s="38" t="s">
        <v>21</v>
      </c>
      <c r="C1467" s="38" t="s">
        <v>12167</v>
      </c>
      <c r="D1467" s="38" t="s">
        <v>12168</v>
      </c>
      <c r="E1467" s="38" t="s">
        <v>6702</v>
      </c>
      <c r="F1467" s="38" t="s">
        <v>12169</v>
      </c>
      <c r="G1467" s="38" t="s">
        <v>12170</v>
      </c>
      <c r="H1467" s="38" t="s">
        <v>2665</v>
      </c>
      <c r="I1467" s="39">
        <v>8.3800000000000008</v>
      </c>
      <c r="J1467" s="11">
        <f>VLOOKUP(LEFT(B1467,5),[1]Percents!$C:$M,3,FALSE)</f>
        <v>0.70594999999999997</v>
      </c>
      <c r="K1467" s="13">
        <f t="shared" si="23"/>
        <v>5.9158610000000005</v>
      </c>
      <c r="L1467" s="22"/>
    </row>
    <row r="1468" spans="1:12" s="40" customFormat="1" ht="14.25" customHeight="1" x14ac:dyDescent="0.25">
      <c r="A1468" s="38" t="s">
        <v>213</v>
      </c>
      <c r="B1468" s="38" t="s">
        <v>16</v>
      </c>
      <c r="C1468" s="38" t="s">
        <v>11762</v>
      </c>
      <c r="D1468" s="38" t="s">
        <v>11763</v>
      </c>
      <c r="E1468" s="38" t="s">
        <v>769</v>
      </c>
      <c r="F1468" s="38" t="s">
        <v>11764</v>
      </c>
      <c r="G1468" s="38" t="s">
        <v>7869</v>
      </c>
      <c r="H1468" s="38" t="s">
        <v>2665</v>
      </c>
      <c r="I1468" s="39">
        <v>172.3</v>
      </c>
      <c r="J1468" s="11">
        <f>VLOOKUP(LEFT(B1468,5),[1]Percents!$C:$M,3,FALSE)</f>
        <v>0.91395000000000004</v>
      </c>
      <c r="K1468" s="13">
        <f t="shared" si="23"/>
        <v>157.47358500000001</v>
      </c>
      <c r="L1468" s="22"/>
    </row>
    <row r="1469" spans="1:12" s="40" customFormat="1" ht="14.25" customHeight="1" x14ac:dyDescent="0.25">
      <c r="A1469" s="38" t="s">
        <v>242</v>
      </c>
      <c r="B1469" s="38" t="s">
        <v>326</v>
      </c>
      <c r="C1469" s="38" t="s">
        <v>12171</v>
      </c>
      <c r="D1469" s="38" t="s">
        <v>12172</v>
      </c>
      <c r="E1469" s="38" t="s">
        <v>4354</v>
      </c>
      <c r="F1469" s="38" t="s">
        <v>12173</v>
      </c>
      <c r="G1469" s="38" t="s">
        <v>5782</v>
      </c>
      <c r="H1469" s="38" t="s">
        <v>2665</v>
      </c>
      <c r="I1469" s="39">
        <v>938.29</v>
      </c>
      <c r="J1469" s="11">
        <f>VLOOKUP(LEFT(B1469,5),[1]Percents!$C:$M,3,FALSE)</f>
        <v>0.9462600000000001</v>
      </c>
      <c r="K1469" s="13">
        <f t="shared" si="23"/>
        <v>887.86629540000001</v>
      </c>
      <c r="L1469" s="22"/>
    </row>
    <row r="1470" spans="1:12" s="40" customFormat="1" ht="14.25" customHeight="1" x14ac:dyDescent="0.25">
      <c r="A1470" s="38" t="s">
        <v>243</v>
      </c>
      <c r="B1470" s="38" t="s">
        <v>2543</v>
      </c>
      <c r="C1470" s="38" t="s">
        <v>12502</v>
      </c>
      <c r="D1470" s="38" t="s">
        <v>12503</v>
      </c>
      <c r="E1470" s="38" t="s">
        <v>1773</v>
      </c>
      <c r="F1470" s="38" t="s">
        <v>12504</v>
      </c>
      <c r="G1470" s="38" t="s">
        <v>10948</v>
      </c>
      <c r="H1470" s="38" t="s">
        <v>2665</v>
      </c>
      <c r="I1470" s="39">
        <v>1938.37</v>
      </c>
      <c r="J1470" s="11">
        <f>VLOOKUP(LEFT(B1470,5),[1]Percents!$C:$M,3,FALSE)</f>
        <v>0.90900000000000003</v>
      </c>
      <c r="K1470" s="13">
        <f t="shared" si="23"/>
        <v>1761.9783299999999</v>
      </c>
      <c r="L1470" s="22"/>
    </row>
    <row r="1471" spans="1:12" s="40" customFormat="1" ht="14.25" customHeight="1" x14ac:dyDescent="0.25">
      <c r="A1471" s="38" t="s">
        <v>243</v>
      </c>
      <c r="B1471" s="38" t="s">
        <v>118</v>
      </c>
      <c r="C1471" s="38" t="s">
        <v>12505</v>
      </c>
      <c r="D1471" s="38" t="s">
        <v>12506</v>
      </c>
      <c r="E1471" s="38" t="s">
        <v>107</v>
      </c>
      <c r="F1471" s="38" t="s">
        <v>12507</v>
      </c>
      <c r="G1471" s="38" t="s">
        <v>9856</v>
      </c>
      <c r="H1471" s="38" t="s">
        <v>2665</v>
      </c>
      <c r="I1471" s="39">
        <v>869.86</v>
      </c>
      <c r="J1471" s="11">
        <f>VLOOKUP(LEFT(B1471,5),[1]Percents!$C:$M,3,FALSE)</f>
        <v>0.90900000000000003</v>
      </c>
      <c r="K1471" s="13">
        <f t="shared" si="23"/>
        <v>790.70274000000006</v>
      </c>
      <c r="L1471" s="22"/>
    </row>
    <row r="1472" spans="1:12" s="40" customFormat="1" ht="14.25" customHeight="1" x14ac:dyDescent="0.25">
      <c r="A1472" s="38" t="s">
        <v>243</v>
      </c>
      <c r="B1472" s="38" t="s">
        <v>118</v>
      </c>
      <c r="C1472" s="38" t="s">
        <v>12174</v>
      </c>
      <c r="D1472" s="38" t="s">
        <v>12175</v>
      </c>
      <c r="E1472" s="38" t="s">
        <v>40</v>
      </c>
      <c r="F1472" s="38" t="s">
        <v>12176</v>
      </c>
      <c r="G1472" s="38" t="s">
        <v>12177</v>
      </c>
      <c r="H1472" s="38" t="s">
        <v>2665</v>
      </c>
      <c r="I1472" s="39">
        <v>0</v>
      </c>
      <c r="J1472" s="11">
        <f>VLOOKUP(LEFT(B1472,5),[1]Percents!$C:$M,3,FALSE)</f>
        <v>0.90900000000000003</v>
      </c>
      <c r="K1472" s="13">
        <f t="shared" si="23"/>
        <v>0</v>
      </c>
      <c r="L1472" s="22"/>
    </row>
    <row r="1473" spans="1:12" s="40" customFormat="1" ht="14.25" customHeight="1" x14ac:dyDescent="0.25">
      <c r="A1473" s="38" t="s">
        <v>213</v>
      </c>
      <c r="B1473" s="38" t="s">
        <v>258</v>
      </c>
      <c r="C1473" s="38" t="s">
        <v>12508</v>
      </c>
      <c r="D1473" s="38" t="s">
        <v>12509</v>
      </c>
      <c r="E1473" s="38" t="s">
        <v>541</v>
      </c>
      <c r="F1473" s="38" t="s">
        <v>12510</v>
      </c>
      <c r="G1473" s="38" t="s">
        <v>12511</v>
      </c>
      <c r="H1473" s="38" t="s">
        <v>2665</v>
      </c>
      <c r="I1473" s="39">
        <v>63.88</v>
      </c>
      <c r="J1473" s="11">
        <f>VLOOKUP(LEFT(B1473,5),[1]Percents!$C:$M,3,FALSE)</f>
        <v>0.70594999999999997</v>
      </c>
      <c r="K1473" s="13">
        <f t="shared" si="23"/>
        <v>45.096086</v>
      </c>
      <c r="L1473" s="22"/>
    </row>
    <row r="1474" spans="1:12" s="40" customFormat="1" ht="14.25" customHeight="1" x14ac:dyDescent="0.25">
      <c r="A1474" s="38" t="s">
        <v>213</v>
      </c>
      <c r="B1474" s="38" t="s">
        <v>3056</v>
      </c>
      <c r="C1474" s="38" t="s">
        <v>12512</v>
      </c>
      <c r="D1474" s="38" t="s">
        <v>12513</v>
      </c>
      <c r="E1474" s="38" t="s">
        <v>6373</v>
      </c>
      <c r="F1474" s="38" t="s">
        <v>12514</v>
      </c>
      <c r="G1474" s="38" t="s">
        <v>11622</v>
      </c>
      <c r="H1474" s="38" t="s">
        <v>2665</v>
      </c>
      <c r="I1474" s="39">
        <v>1171.76</v>
      </c>
      <c r="J1474" s="11">
        <f>VLOOKUP(LEFT(B1474,5),[1]Percents!$C:$M,3,FALSE)</f>
        <v>0.70594999999999997</v>
      </c>
      <c r="K1474" s="13">
        <f t="shared" si="23"/>
        <v>827.20397199999991</v>
      </c>
      <c r="L1474" s="22"/>
    </row>
    <row r="1475" spans="1:12" s="40" customFormat="1" ht="14.25" customHeight="1" x14ac:dyDescent="0.25">
      <c r="A1475" s="38" t="s">
        <v>213</v>
      </c>
      <c r="B1475" s="38" t="s">
        <v>258</v>
      </c>
      <c r="C1475" s="38" t="s">
        <v>5220</v>
      </c>
      <c r="D1475" s="38" t="s">
        <v>5221</v>
      </c>
      <c r="E1475" s="38" t="s">
        <v>477</v>
      </c>
      <c r="F1475" s="38" t="s">
        <v>5219</v>
      </c>
      <c r="G1475" s="38" t="s">
        <v>4464</v>
      </c>
      <c r="H1475" s="38" t="s">
        <v>2665</v>
      </c>
      <c r="I1475" s="39">
        <v>0</v>
      </c>
      <c r="J1475" s="11">
        <f>VLOOKUP(LEFT(B1475,5),[1]Percents!$C:$M,3,FALSE)</f>
        <v>0.70594999999999997</v>
      </c>
      <c r="K1475" s="13">
        <f t="shared" si="23"/>
        <v>0</v>
      </c>
      <c r="L1475" s="22"/>
    </row>
    <row r="1476" spans="1:12" s="40" customFormat="1" ht="14.25" customHeight="1" x14ac:dyDescent="0.25">
      <c r="A1476" s="38" t="s">
        <v>213</v>
      </c>
      <c r="B1476" s="38" t="s">
        <v>331</v>
      </c>
      <c r="C1476" s="38" t="s">
        <v>7738</v>
      </c>
      <c r="D1476" s="38" t="s">
        <v>7739</v>
      </c>
      <c r="E1476" s="38" t="s">
        <v>328</v>
      </c>
      <c r="F1476" s="38" t="s">
        <v>5219</v>
      </c>
      <c r="G1476" s="38" t="s">
        <v>7196</v>
      </c>
      <c r="H1476" s="38" t="s">
        <v>2665</v>
      </c>
      <c r="I1476" s="39">
        <v>8.5500000000000007</v>
      </c>
      <c r="J1476" s="11">
        <f>VLOOKUP(LEFT(B1476,5),[1]Percents!$C:$M,3,FALSE)</f>
        <v>0.91395000000000004</v>
      </c>
      <c r="K1476" s="13">
        <f t="shared" si="23"/>
        <v>7.8142725000000013</v>
      </c>
      <c r="L1476" s="22"/>
    </row>
    <row r="1477" spans="1:12" s="40" customFormat="1" ht="14.25" customHeight="1" x14ac:dyDescent="0.25">
      <c r="A1477" s="38" t="s">
        <v>141</v>
      </c>
      <c r="B1477" s="38" t="s">
        <v>3</v>
      </c>
      <c r="C1477" s="38" t="s">
        <v>7930</v>
      </c>
      <c r="D1477" s="38" t="s">
        <v>7931</v>
      </c>
      <c r="E1477" s="38" t="s">
        <v>223</v>
      </c>
      <c r="F1477" s="38" t="s">
        <v>7932</v>
      </c>
      <c r="G1477" s="38" t="s">
        <v>7933</v>
      </c>
      <c r="H1477" s="38" t="s">
        <v>2665</v>
      </c>
      <c r="I1477" s="39">
        <v>0</v>
      </c>
      <c r="J1477" s="11">
        <f>VLOOKUP(LEFT(B1477,5),[1]Percents!$C:$M,3,FALSE)</f>
        <v>0.1905</v>
      </c>
      <c r="K1477" s="13">
        <f t="shared" si="23"/>
        <v>0</v>
      </c>
      <c r="L1477" s="22"/>
    </row>
    <row r="1478" spans="1:12" s="40" customFormat="1" ht="14.25" customHeight="1" x14ac:dyDescent="0.25">
      <c r="A1478" s="38" t="s">
        <v>243</v>
      </c>
      <c r="B1478" s="38" t="s">
        <v>314</v>
      </c>
      <c r="C1478" s="38" t="s">
        <v>2046</v>
      </c>
      <c r="D1478" s="38" t="s">
        <v>383</v>
      </c>
      <c r="E1478" s="38" t="s">
        <v>328</v>
      </c>
      <c r="F1478" s="38" t="s">
        <v>144</v>
      </c>
      <c r="G1478" s="38" t="s">
        <v>2047</v>
      </c>
      <c r="H1478" s="38" t="s">
        <v>2665</v>
      </c>
      <c r="I1478" s="39">
        <v>109.27</v>
      </c>
      <c r="J1478" s="11">
        <f>VLOOKUP(LEFT(B1478,5),[1]Percents!$C:$M,3,FALSE)</f>
        <v>0.90900000000000003</v>
      </c>
      <c r="K1478" s="13">
        <f t="shared" si="23"/>
        <v>99.326430000000002</v>
      </c>
      <c r="L1478" s="22"/>
    </row>
    <row r="1479" spans="1:12" s="40" customFormat="1" ht="14.25" customHeight="1" x14ac:dyDescent="0.25">
      <c r="A1479" s="38" t="s">
        <v>213</v>
      </c>
      <c r="B1479" s="38" t="s">
        <v>258</v>
      </c>
      <c r="C1479" s="38" t="s">
        <v>10012</v>
      </c>
      <c r="D1479" s="38" t="s">
        <v>10013</v>
      </c>
      <c r="E1479" s="38" t="s">
        <v>1157</v>
      </c>
      <c r="F1479" s="38" t="s">
        <v>10014</v>
      </c>
      <c r="G1479" s="38" t="s">
        <v>10015</v>
      </c>
      <c r="H1479" s="38" t="s">
        <v>2665</v>
      </c>
      <c r="I1479" s="39">
        <v>418.71</v>
      </c>
      <c r="J1479" s="11">
        <f>VLOOKUP(LEFT(B1479,5),[1]Percents!$C:$M,3,FALSE)</f>
        <v>0.70594999999999997</v>
      </c>
      <c r="K1479" s="13">
        <f t="shared" si="23"/>
        <v>295.5883245</v>
      </c>
      <c r="L1479" s="22"/>
    </row>
    <row r="1480" spans="1:12" s="40" customFormat="1" ht="14.25" customHeight="1" x14ac:dyDescent="0.25">
      <c r="A1480" s="38" t="s">
        <v>141</v>
      </c>
      <c r="B1480" s="38" t="s">
        <v>135</v>
      </c>
      <c r="C1480" s="38" t="s">
        <v>8722</v>
      </c>
      <c r="D1480" s="38" t="s">
        <v>8723</v>
      </c>
      <c r="E1480" s="38" t="s">
        <v>136</v>
      </c>
      <c r="F1480" s="38" t="s">
        <v>8724</v>
      </c>
      <c r="G1480" s="38" t="s">
        <v>8725</v>
      </c>
      <c r="H1480" s="38" t="s">
        <v>2665</v>
      </c>
      <c r="I1480" s="41">
        <v>0</v>
      </c>
      <c r="J1480" s="11">
        <f>VLOOKUP(LEFT(B1480,5),[1]Percents!$C:$M,3,FALSE)</f>
        <v>0.1905</v>
      </c>
      <c r="K1480" s="13">
        <f t="shared" si="23"/>
        <v>0</v>
      </c>
      <c r="L1480" s="22"/>
    </row>
    <row r="1481" spans="1:12" s="40" customFormat="1" ht="14.25" customHeight="1" x14ac:dyDescent="0.25">
      <c r="A1481" s="38" t="s">
        <v>213</v>
      </c>
      <c r="B1481" s="38" t="s">
        <v>42</v>
      </c>
      <c r="C1481" s="38" t="s">
        <v>7453</v>
      </c>
      <c r="D1481" s="38" t="s">
        <v>7454</v>
      </c>
      <c r="E1481" s="38" t="s">
        <v>747</v>
      </c>
      <c r="F1481" s="38" t="s">
        <v>7455</v>
      </c>
      <c r="G1481" s="38" t="s">
        <v>7456</v>
      </c>
      <c r="H1481" s="38" t="s">
        <v>2665</v>
      </c>
      <c r="I1481" s="39">
        <v>0</v>
      </c>
      <c r="J1481" s="11">
        <f>VLOOKUP(LEFT(B1481,5),[1]Percents!$C:$M,3,FALSE)</f>
        <v>0.70594999999999997</v>
      </c>
      <c r="K1481" s="13">
        <f t="shared" si="23"/>
        <v>0</v>
      </c>
      <c r="L1481" s="22"/>
    </row>
    <row r="1482" spans="1:12" s="40" customFormat="1" ht="14.25" customHeight="1" x14ac:dyDescent="0.25">
      <c r="A1482" s="38" t="s">
        <v>141</v>
      </c>
      <c r="B1482" s="38" t="s">
        <v>43</v>
      </c>
      <c r="C1482" s="38" t="s">
        <v>2048</v>
      </c>
      <c r="D1482" s="38" t="s">
        <v>1427</v>
      </c>
      <c r="E1482" s="38" t="s">
        <v>399</v>
      </c>
      <c r="F1482" s="38" t="s">
        <v>400</v>
      </c>
      <c r="G1482" s="38" t="s">
        <v>1750</v>
      </c>
      <c r="H1482" s="38" t="s">
        <v>2665</v>
      </c>
      <c r="I1482" s="39">
        <v>0</v>
      </c>
      <c r="J1482" s="11">
        <f>VLOOKUP(LEFT(B1482,5),[1]Percents!$C:$M,3,FALSE)</f>
        <v>0.1905</v>
      </c>
      <c r="K1482" s="13">
        <f t="shared" ref="K1482:K1545" si="24">+I1482*J1482</f>
        <v>0</v>
      </c>
      <c r="L1482" s="22"/>
    </row>
    <row r="1483" spans="1:12" s="40" customFormat="1" ht="14.25" customHeight="1" x14ac:dyDescent="0.25">
      <c r="A1483" s="38" t="s">
        <v>141</v>
      </c>
      <c r="B1483" s="38" t="s">
        <v>135</v>
      </c>
      <c r="C1483" s="38" t="s">
        <v>2050</v>
      </c>
      <c r="D1483" s="38" t="s">
        <v>437</v>
      </c>
      <c r="E1483" s="38" t="s">
        <v>136</v>
      </c>
      <c r="F1483" s="38" t="s">
        <v>438</v>
      </c>
      <c r="G1483" s="38" t="s">
        <v>1787</v>
      </c>
      <c r="H1483" s="38" t="s">
        <v>2665</v>
      </c>
      <c r="I1483" s="39">
        <v>4345.3100000000004</v>
      </c>
      <c r="J1483" s="11">
        <f>VLOOKUP(LEFT(B1483,5),[1]Percents!$C:$M,3,FALSE)</f>
        <v>0.1905</v>
      </c>
      <c r="K1483" s="13">
        <f t="shared" si="24"/>
        <v>827.78155500000014</v>
      </c>
      <c r="L1483" s="22"/>
    </row>
    <row r="1484" spans="1:12" s="40" customFormat="1" ht="14.25" customHeight="1" x14ac:dyDescent="0.25">
      <c r="A1484" s="38" t="s">
        <v>213</v>
      </c>
      <c r="B1484" s="38" t="s">
        <v>258</v>
      </c>
      <c r="C1484" s="38" t="s">
        <v>2052</v>
      </c>
      <c r="D1484" s="38" t="s">
        <v>906</v>
      </c>
      <c r="E1484" s="38" t="s">
        <v>907</v>
      </c>
      <c r="F1484" s="38" t="s">
        <v>908</v>
      </c>
      <c r="G1484" s="38" t="s">
        <v>2053</v>
      </c>
      <c r="H1484" s="38" t="s">
        <v>2665</v>
      </c>
      <c r="I1484" s="39">
        <v>0</v>
      </c>
      <c r="J1484" s="11">
        <f>VLOOKUP(LEFT(B1484,5),[1]Percents!$C:$M,3,FALSE)</f>
        <v>0.70594999999999997</v>
      </c>
      <c r="K1484" s="13">
        <f t="shared" si="24"/>
        <v>0</v>
      </c>
      <c r="L1484" s="22"/>
    </row>
    <row r="1485" spans="1:12" s="40" customFormat="1" ht="14.25" customHeight="1" x14ac:dyDescent="0.25">
      <c r="A1485" s="38" t="s">
        <v>213</v>
      </c>
      <c r="B1485" s="38" t="s">
        <v>145</v>
      </c>
      <c r="C1485" s="38" t="s">
        <v>7238</v>
      </c>
      <c r="D1485" s="38" t="s">
        <v>7239</v>
      </c>
      <c r="E1485" s="38" t="s">
        <v>396</v>
      </c>
      <c r="F1485" s="38" t="s">
        <v>462</v>
      </c>
      <c r="G1485" s="38" t="s">
        <v>6733</v>
      </c>
      <c r="H1485" s="38" t="s">
        <v>2665</v>
      </c>
      <c r="I1485" s="39">
        <v>0</v>
      </c>
      <c r="J1485" s="11">
        <f>VLOOKUP(LEFT(B1485,5),[1]Percents!$C:$M,3,FALSE)</f>
        <v>0.70594999999999997</v>
      </c>
      <c r="K1485" s="13">
        <f t="shared" si="24"/>
        <v>0</v>
      </c>
      <c r="L1485" s="22"/>
    </row>
    <row r="1486" spans="1:12" s="40" customFormat="1" ht="14.25" customHeight="1" x14ac:dyDescent="0.25">
      <c r="A1486" s="38" t="s">
        <v>213</v>
      </c>
      <c r="B1486" s="38" t="s">
        <v>145</v>
      </c>
      <c r="C1486" s="38" t="s">
        <v>12178</v>
      </c>
      <c r="D1486" s="38" t="s">
        <v>12179</v>
      </c>
      <c r="E1486" s="38" t="s">
        <v>374</v>
      </c>
      <c r="F1486" s="38" t="s">
        <v>462</v>
      </c>
      <c r="G1486" s="38" t="s">
        <v>10948</v>
      </c>
      <c r="H1486" s="38" t="s">
        <v>2665</v>
      </c>
      <c r="I1486" s="39">
        <v>111.9</v>
      </c>
      <c r="J1486" s="11">
        <f>VLOOKUP(LEFT(B1486,5),[1]Percents!$C:$M,3,FALSE)</f>
        <v>0.70594999999999997</v>
      </c>
      <c r="K1486" s="13">
        <f t="shared" si="24"/>
        <v>78.995805000000004</v>
      </c>
      <c r="L1486" s="22"/>
    </row>
    <row r="1487" spans="1:12" s="40" customFormat="1" ht="14.25" customHeight="1" x14ac:dyDescent="0.25">
      <c r="A1487" s="38" t="s">
        <v>141</v>
      </c>
      <c r="B1487" s="38" t="s">
        <v>169</v>
      </c>
      <c r="C1487" s="38" t="s">
        <v>10706</v>
      </c>
      <c r="D1487" s="38" t="s">
        <v>10707</v>
      </c>
      <c r="E1487" s="38" t="s">
        <v>10708</v>
      </c>
      <c r="F1487" s="38" t="s">
        <v>10709</v>
      </c>
      <c r="G1487" s="38" t="s">
        <v>1680</v>
      </c>
      <c r="H1487" s="38" t="s">
        <v>2665</v>
      </c>
      <c r="I1487" s="39">
        <v>0</v>
      </c>
      <c r="J1487" s="11">
        <f>VLOOKUP(LEFT(B1487,5),[1]Percents!$C:$M,3,FALSE)</f>
        <v>0.1905</v>
      </c>
      <c r="K1487" s="13">
        <f t="shared" si="24"/>
        <v>0</v>
      </c>
      <c r="L1487" s="22"/>
    </row>
    <row r="1488" spans="1:12" s="40" customFormat="1" ht="14.25" customHeight="1" x14ac:dyDescent="0.25">
      <c r="A1488" s="38" t="s">
        <v>141</v>
      </c>
      <c r="B1488" s="38" t="s">
        <v>169</v>
      </c>
      <c r="C1488" s="38" t="s">
        <v>10710</v>
      </c>
      <c r="D1488" s="38" t="s">
        <v>10711</v>
      </c>
      <c r="E1488" s="38" t="s">
        <v>10708</v>
      </c>
      <c r="F1488" s="38" t="s">
        <v>10709</v>
      </c>
      <c r="G1488" s="38" t="s">
        <v>5782</v>
      </c>
      <c r="H1488" s="38" t="s">
        <v>2665</v>
      </c>
      <c r="I1488" s="39">
        <v>0</v>
      </c>
      <c r="J1488" s="11">
        <f>VLOOKUP(LEFT(B1488,5),[1]Percents!$C:$M,3,FALSE)</f>
        <v>0.1905</v>
      </c>
      <c r="K1488" s="13">
        <f t="shared" si="24"/>
        <v>0</v>
      </c>
      <c r="L1488" s="22"/>
    </row>
    <row r="1489" spans="1:12" s="40" customFormat="1" ht="14.25" customHeight="1" x14ac:dyDescent="0.25">
      <c r="A1489" s="38" t="s">
        <v>213</v>
      </c>
      <c r="B1489" s="38" t="s">
        <v>2</v>
      </c>
      <c r="C1489" s="38" t="s">
        <v>2054</v>
      </c>
      <c r="D1489" s="38" t="s">
        <v>1023</v>
      </c>
      <c r="E1489" s="38" t="s">
        <v>8210</v>
      </c>
      <c r="F1489" s="38" t="s">
        <v>1024</v>
      </c>
      <c r="G1489" s="38" t="s">
        <v>2044</v>
      </c>
      <c r="H1489" s="38" t="s">
        <v>2665</v>
      </c>
      <c r="I1489" s="39">
        <v>0</v>
      </c>
      <c r="J1489" s="11">
        <f>VLOOKUP(LEFT(B1489,5),[1]Percents!$C:$M,3,FALSE)</f>
        <v>0.70594999999999997</v>
      </c>
      <c r="K1489" s="13">
        <f t="shared" si="24"/>
        <v>0</v>
      </c>
      <c r="L1489" s="22"/>
    </row>
    <row r="1490" spans="1:12" s="40" customFormat="1" ht="14.25" customHeight="1" x14ac:dyDescent="0.25">
      <c r="A1490" s="38" t="s">
        <v>213</v>
      </c>
      <c r="B1490" s="38" t="s">
        <v>331</v>
      </c>
      <c r="C1490" s="38" t="s">
        <v>6756</v>
      </c>
      <c r="D1490" s="38" t="s">
        <v>6757</v>
      </c>
      <c r="E1490" s="38" t="s">
        <v>476</v>
      </c>
      <c r="F1490" s="38" t="s">
        <v>6758</v>
      </c>
      <c r="G1490" s="38" t="s">
        <v>1669</v>
      </c>
      <c r="H1490" s="38" t="s">
        <v>2665</v>
      </c>
      <c r="I1490" s="41">
        <v>0</v>
      </c>
      <c r="J1490" s="11">
        <f>VLOOKUP(LEFT(B1490,5),[1]Percents!$C:$M,3,FALSE)</f>
        <v>0.91395000000000004</v>
      </c>
      <c r="K1490" s="13">
        <f t="shared" si="24"/>
        <v>0</v>
      </c>
      <c r="L1490" s="22"/>
    </row>
    <row r="1491" spans="1:12" s="40" customFormat="1" ht="14.25" customHeight="1" x14ac:dyDescent="0.25">
      <c r="A1491" s="38" t="s">
        <v>213</v>
      </c>
      <c r="B1491" s="38" t="s">
        <v>120</v>
      </c>
      <c r="C1491" s="38" t="s">
        <v>10016</v>
      </c>
      <c r="D1491" s="38" t="s">
        <v>10017</v>
      </c>
      <c r="E1491" s="38" t="s">
        <v>6737</v>
      </c>
      <c r="F1491" s="38" t="s">
        <v>10018</v>
      </c>
      <c r="G1491" s="38" t="s">
        <v>1678</v>
      </c>
      <c r="H1491" s="38" t="s">
        <v>2665</v>
      </c>
      <c r="I1491" s="39">
        <v>13.2</v>
      </c>
      <c r="J1491" s="11">
        <f>VLOOKUP(LEFT(B1491,5),[1]Percents!$C:$M,3,FALSE)</f>
        <v>0.70594999999999997</v>
      </c>
      <c r="K1491" s="13">
        <f t="shared" si="24"/>
        <v>9.3185399999999987</v>
      </c>
      <c r="L1491" s="22"/>
    </row>
    <row r="1492" spans="1:12" s="40" customFormat="1" ht="14.25" customHeight="1" x14ac:dyDescent="0.25">
      <c r="A1492" s="38" t="s">
        <v>213</v>
      </c>
      <c r="B1492" s="38" t="s">
        <v>258</v>
      </c>
      <c r="C1492" s="38" t="s">
        <v>2056</v>
      </c>
      <c r="D1492" s="38" t="s">
        <v>576</v>
      </c>
      <c r="E1492" s="38" t="s">
        <v>477</v>
      </c>
      <c r="F1492" s="38" t="s">
        <v>577</v>
      </c>
      <c r="G1492" s="38" t="s">
        <v>1685</v>
      </c>
      <c r="H1492" s="38" t="s">
        <v>2665</v>
      </c>
      <c r="I1492" s="41">
        <v>0</v>
      </c>
      <c r="J1492" s="11">
        <f>VLOOKUP(LEFT(B1492,5),[1]Percents!$C:$M,3,FALSE)</f>
        <v>0.70594999999999997</v>
      </c>
      <c r="K1492" s="13">
        <f t="shared" si="24"/>
        <v>0</v>
      </c>
      <c r="L1492" s="22"/>
    </row>
    <row r="1493" spans="1:12" s="40" customFormat="1" ht="14.25" customHeight="1" x14ac:dyDescent="0.25">
      <c r="A1493" s="38" t="s">
        <v>213</v>
      </c>
      <c r="B1493" s="38" t="s">
        <v>258</v>
      </c>
      <c r="C1493" s="38" t="s">
        <v>2057</v>
      </c>
      <c r="D1493" s="38" t="s">
        <v>506</v>
      </c>
      <c r="E1493" s="38" t="s">
        <v>452</v>
      </c>
      <c r="F1493" s="38" t="s">
        <v>507</v>
      </c>
      <c r="G1493" s="38" t="s">
        <v>2058</v>
      </c>
      <c r="H1493" s="38" t="s">
        <v>2665</v>
      </c>
      <c r="I1493" s="39">
        <v>894.3</v>
      </c>
      <c r="J1493" s="11">
        <f>VLOOKUP(LEFT(B1493,5),[1]Percents!$C:$M,3,FALSE)</f>
        <v>0.70594999999999997</v>
      </c>
      <c r="K1493" s="13">
        <f t="shared" si="24"/>
        <v>631.33108499999992</v>
      </c>
      <c r="L1493" s="22"/>
    </row>
    <row r="1494" spans="1:12" s="40" customFormat="1" ht="14.25" customHeight="1" x14ac:dyDescent="0.25">
      <c r="A1494" s="38" t="s">
        <v>213</v>
      </c>
      <c r="B1494" s="38" t="s">
        <v>42</v>
      </c>
      <c r="C1494" s="38" t="s">
        <v>5898</v>
      </c>
      <c r="D1494" s="38" t="s">
        <v>5899</v>
      </c>
      <c r="E1494" s="38" t="s">
        <v>747</v>
      </c>
      <c r="F1494" s="38" t="s">
        <v>5900</v>
      </c>
      <c r="G1494" s="38" t="s">
        <v>5901</v>
      </c>
      <c r="H1494" s="38" t="s">
        <v>2665</v>
      </c>
      <c r="I1494" s="39">
        <v>0</v>
      </c>
      <c r="J1494" s="11">
        <f>VLOOKUP(LEFT(B1494,5),[1]Percents!$C:$M,3,FALSE)</f>
        <v>0.70594999999999997</v>
      </c>
      <c r="K1494" s="13">
        <f t="shared" si="24"/>
        <v>0</v>
      </c>
      <c r="L1494" s="22"/>
    </row>
    <row r="1495" spans="1:12" s="40" customFormat="1" ht="14.25" customHeight="1" x14ac:dyDescent="0.25">
      <c r="A1495" s="38" t="s">
        <v>213</v>
      </c>
      <c r="B1495" s="38" t="s">
        <v>258</v>
      </c>
      <c r="C1495" s="38" t="s">
        <v>2060</v>
      </c>
      <c r="D1495" s="38" t="s">
        <v>613</v>
      </c>
      <c r="E1495" s="38" t="s">
        <v>614</v>
      </c>
      <c r="F1495" s="38" t="s">
        <v>615</v>
      </c>
      <c r="G1495" s="38" t="s">
        <v>1687</v>
      </c>
      <c r="H1495" s="38" t="s">
        <v>2665</v>
      </c>
      <c r="I1495" s="39">
        <v>377.53</v>
      </c>
      <c r="J1495" s="11">
        <f>VLOOKUP(LEFT(B1495,5),[1]Percents!$C:$M,3,FALSE)</f>
        <v>0.70594999999999997</v>
      </c>
      <c r="K1495" s="13">
        <f t="shared" si="24"/>
        <v>266.51730349999997</v>
      </c>
      <c r="L1495" s="22"/>
    </row>
    <row r="1496" spans="1:12" s="40" customFormat="1" ht="14.25" customHeight="1" x14ac:dyDescent="0.25">
      <c r="A1496" s="38" t="s">
        <v>213</v>
      </c>
      <c r="B1496" s="38" t="s">
        <v>106</v>
      </c>
      <c r="C1496" s="38" t="s">
        <v>11065</v>
      </c>
      <c r="D1496" s="38" t="s">
        <v>11066</v>
      </c>
      <c r="E1496" s="38" t="s">
        <v>253</v>
      </c>
      <c r="F1496" s="38" t="s">
        <v>9462</v>
      </c>
      <c r="G1496" s="38" t="s">
        <v>1817</v>
      </c>
      <c r="H1496" s="38" t="s">
        <v>2665</v>
      </c>
      <c r="I1496" s="41">
        <v>0</v>
      </c>
      <c r="J1496" s="11">
        <f>VLOOKUP(LEFT(B1496,5),[1]Percents!$C:$M,3,FALSE)</f>
        <v>0.70594999999999997</v>
      </c>
      <c r="K1496" s="13">
        <f t="shared" si="24"/>
        <v>0</v>
      </c>
      <c r="L1496" s="22"/>
    </row>
    <row r="1497" spans="1:12" s="40" customFormat="1" ht="14.25" customHeight="1" x14ac:dyDescent="0.25">
      <c r="A1497" s="38" t="s">
        <v>213</v>
      </c>
      <c r="B1497" s="38" t="s">
        <v>106</v>
      </c>
      <c r="C1497" s="38" t="s">
        <v>9460</v>
      </c>
      <c r="D1497" s="38" t="s">
        <v>9461</v>
      </c>
      <c r="E1497" s="38" t="s">
        <v>253</v>
      </c>
      <c r="F1497" s="38" t="s">
        <v>9462</v>
      </c>
      <c r="G1497" s="38" t="s">
        <v>1697</v>
      </c>
      <c r="H1497" s="38" t="s">
        <v>2665</v>
      </c>
      <c r="I1497" s="41">
        <v>0</v>
      </c>
      <c r="J1497" s="11">
        <f>VLOOKUP(LEFT(B1497,5),[1]Percents!$C:$M,3,FALSE)</f>
        <v>0.70594999999999997</v>
      </c>
      <c r="K1497" s="13">
        <f t="shared" si="24"/>
        <v>0</v>
      </c>
      <c r="L1497" s="22"/>
    </row>
    <row r="1498" spans="1:12" s="40" customFormat="1" ht="14.25" customHeight="1" x14ac:dyDescent="0.25">
      <c r="A1498" s="38" t="s">
        <v>141</v>
      </c>
      <c r="B1498" s="38" t="s">
        <v>135</v>
      </c>
      <c r="C1498" s="38" t="s">
        <v>2061</v>
      </c>
      <c r="D1498" s="38" t="s">
        <v>508</v>
      </c>
      <c r="E1498" s="38" t="s">
        <v>480</v>
      </c>
      <c r="F1498" s="38" t="s">
        <v>509</v>
      </c>
      <c r="G1498" s="38" t="s">
        <v>1688</v>
      </c>
      <c r="H1498" s="38" t="s">
        <v>2665</v>
      </c>
      <c r="I1498" s="39">
        <v>0</v>
      </c>
      <c r="J1498" s="11">
        <f>VLOOKUP(LEFT(B1498,5),[1]Percents!$C:$M,3,FALSE)</f>
        <v>0.1905</v>
      </c>
      <c r="K1498" s="13">
        <f t="shared" si="24"/>
        <v>0</v>
      </c>
      <c r="L1498" s="22"/>
    </row>
    <row r="1499" spans="1:12" s="40" customFormat="1" ht="14.25" customHeight="1" x14ac:dyDescent="0.25">
      <c r="A1499" s="38" t="s">
        <v>4361</v>
      </c>
      <c r="B1499" s="38" t="s">
        <v>4362</v>
      </c>
      <c r="C1499" s="38" t="s">
        <v>12180</v>
      </c>
      <c r="D1499" s="38" t="s">
        <v>12181</v>
      </c>
      <c r="E1499" s="38" t="s">
        <v>12182</v>
      </c>
      <c r="F1499" s="38" t="s">
        <v>12183</v>
      </c>
      <c r="G1499" s="38" t="s">
        <v>11188</v>
      </c>
      <c r="H1499" s="38" t="s">
        <v>2665</v>
      </c>
      <c r="I1499" s="39">
        <v>343.5</v>
      </c>
      <c r="J1499" s="11">
        <f>VLOOKUP(LEFT(B1499,5),[1]Percents!$C:$M,3,FALSE)</f>
        <v>0</v>
      </c>
      <c r="K1499" s="13">
        <f t="shared" si="24"/>
        <v>0</v>
      </c>
      <c r="L1499" s="22"/>
    </row>
    <row r="1500" spans="1:12" s="40" customFormat="1" ht="14.25" customHeight="1" x14ac:dyDescent="0.25">
      <c r="A1500" s="38" t="s">
        <v>213</v>
      </c>
      <c r="B1500" s="38" t="s">
        <v>258</v>
      </c>
      <c r="C1500" s="38" t="s">
        <v>10458</v>
      </c>
      <c r="D1500" s="38" t="s">
        <v>10459</v>
      </c>
      <c r="E1500" s="38" t="s">
        <v>452</v>
      </c>
      <c r="F1500" s="38" t="s">
        <v>10460</v>
      </c>
      <c r="G1500" s="38" t="s">
        <v>10461</v>
      </c>
      <c r="H1500" s="38" t="s">
        <v>2665</v>
      </c>
      <c r="I1500" s="39">
        <v>0</v>
      </c>
      <c r="J1500" s="11">
        <f>VLOOKUP(LEFT(B1500,5),[1]Percents!$C:$M,3,FALSE)</f>
        <v>0.70594999999999997</v>
      </c>
      <c r="K1500" s="13">
        <f t="shared" si="24"/>
        <v>0</v>
      </c>
      <c r="L1500" s="22"/>
    </row>
    <row r="1501" spans="1:12" s="40" customFormat="1" ht="14.25" customHeight="1" x14ac:dyDescent="0.25">
      <c r="A1501" s="38" t="s">
        <v>141</v>
      </c>
      <c r="B1501" s="38" t="s">
        <v>10462</v>
      </c>
      <c r="C1501" s="38" t="s">
        <v>10463</v>
      </c>
      <c r="D1501" s="38" t="s">
        <v>10464</v>
      </c>
      <c r="E1501" s="38" t="s">
        <v>1506</v>
      </c>
      <c r="F1501" s="38" t="s">
        <v>10465</v>
      </c>
      <c r="G1501" s="38" t="s">
        <v>1689</v>
      </c>
      <c r="H1501" s="38" t="s">
        <v>2665</v>
      </c>
      <c r="I1501" s="39">
        <v>0</v>
      </c>
      <c r="J1501" s="11">
        <f>VLOOKUP(LEFT(B1501,5),[1]Percents!$C:$M,3,FALSE)</f>
        <v>0.1905</v>
      </c>
      <c r="K1501" s="13">
        <f t="shared" si="24"/>
        <v>0</v>
      </c>
      <c r="L1501" s="22"/>
    </row>
    <row r="1502" spans="1:12" s="40" customFormat="1" ht="14.25" customHeight="1" x14ac:dyDescent="0.25">
      <c r="A1502" s="38" t="s">
        <v>213</v>
      </c>
      <c r="B1502" s="38" t="s">
        <v>258</v>
      </c>
      <c r="C1502" s="38" t="s">
        <v>9463</v>
      </c>
      <c r="D1502" s="38" t="s">
        <v>9464</v>
      </c>
      <c r="E1502" s="38" t="s">
        <v>1157</v>
      </c>
      <c r="F1502" s="38" t="s">
        <v>9465</v>
      </c>
      <c r="G1502" s="38" t="s">
        <v>9466</v>
      </c>
      <c r="H1502" s="38" t="s">
        <v>2665</v>
      </c>
      <c r="I1502" s="41">
        <v>0</v>
      </c>
      <c r="J1502" s="11">
        <f>VLOOKUP(LEFT(B1502,5),[1]Percents!$C:$M,3,FALSE)</f>
        <v>0.70594999999999997</v>
      </c>
      <c r="K1502" s="13">
        <f t="shared" si="24"/>
        <v>0</v>
      </c>
      <c r="L1502" s="22"/>
    </row>
    <row r="1503" spans="1:12" s="40" customFormat="1" ht="14.25" customHeight="1" x14ac:dyDescent="0.25">
      <c r="A1503" s="38" t="s">
        <v>242</v>
      </c>
      <c r="B1503" s="38" t="s">
        <v>178</v>
      </c>
      <c r="C1503" s="38" t="s">
        <v>2062</v>
      </c>
      <c r="D1503" s="38" t="s">
        <v>668</v>
      </c>
      <c r="E1503" s="38" t="s">
        <v>669</v>
      </c>
      <c r="F1503" s="38" t="s">
        <v>670</v>
      </c>
      <c r="G1503" s="38" t="s">
        <v>1692</v>
      </c>
      <c r="H1503" s="38" t="s">
        <v>2665</v>
      </c>
      <c r="I1503" s="39">
        <v>0</v>
      </c>
      <c r="J1503" s="11">
        <f>VLOOKUP(LEFT(B1503,5),[1]Percents!$C:$M,3,FALSE)</f>
        <v>0.96416999999999997</v>
      </c>
      <c r="K1503" s="13">
        <f t="shared" si="24"/>
        <v>0</v>
      </c>
      <c r="L1503" s="22"/>
    </row>
    <row r="1504" spans="1:12" s="40" customFormat="1" ht="14.25" customHeight="1" x14ac:dyDescent="0.25">
      <c r="A1504" s="38" t="s">
        <v>242</v>
      </c>
      <c r="B1504" s="38" t="s">
        <v>9421</v>
      </c>
      <c r="C1504" s="38" t="s">
        <v>2062</v>
      </c>
      <c r="D1504" s="38" t="s">
        <v>668</v>
      </c>
      <c r="E1504" s="38" t="s">
        <v>669</v>
      </c>
      <c r="F1504" s="38" t="s">
        <v>670</v>
      </c>
      <c r="G1504" s="38" t="s">
        <v>1692</v>
      </c>
      <c r="H1504" s="38" t="s">
        <v>2665</v>
      </c>
      <c r="I1504" s="39">
        <v>2123.16</v>
      </c>
      <c r="J1504" s="11">
        <f>VLOOKUP(LEFT(B1504,5),[1]Percents!$C:$M,3,FALSE)</f>
        <v>0.96416999999999997</v>
      </c>
      <c r="K1504" s="13">
        <f t="shared" si="24"/>
        <v>2047.0871771999998</v>
      </c>
      <c r="L1504" s="22"/>
    </row>
    <row r="1505" spans="1:12" s="40" customFormat="1" ht="14.25" customHeight="1" x14ac:dyDescent="0.25">
      <c r="A1505" s="38" t="s">
        <v>141</v>
      </c>
      <c r="B1505" s="38" t="s">
        <v>111</v>
      </c>
      <c r="C1505" s="38" t="s">
        <v>9467</v>
      </c>
      <c r="D1505" s="38" t="s">
        <v>9468</v>
      </c>
      <c r="E1505" s="38" t="s">
        <v>9469</v>
      </c>
      <c r="F1505" s="38" t="s">
        <v>9470</v>
      </c>
      <c r="G1505" s="38" t="s">
        <v>1692</v>
      </c>
      <c r="H1505" s="38" t="s">
        <v>2665</v>
      </c>
      <c r="I1505" s="41">
        <v>0</v>
      </c>
      <c r="J1505" s="11">
        <f>VLOOKUP(LEFT(B1505,5),[1]Percents!$C:$M,3,FALSE)</f>
        <v>0.1905</v>
      </c>
      <c r="K1505" s="13">
        <f t="shared" si="24"/>
        <v>0</v>
      </c>
      <c r="L1505" s="22"/>
    </row>
    <row r="1506" spans="1:12" s="40" customFormat="1" ht="14.25" customHeight="1" x14ac:dyDescent="0.25">
      <c r="A1506" s="38" t="s">
        <v>213</v>
      </c>
      <c r="B1506" s="38" t="s">
        <v>343</v>
      </c>
      <c r="C1506" s="38" t="s">
        <v>2063</v>
      </c>
      <c r="D1506" s="38" t="s">
        <v>864</v>
      </c>
      <c r="E1506" s="38" t="s">
        <v>13</v>
      </c>
      <c r="F1506" s="38" t="s">
        <v>865</v>
      </c>
      <c r="G1506" s="38" t="s">
        <v>1828</v>
      </c>
      <c r="H1506" s="38" t="s">
        <v>2665</v>
      </c>
      <c r="I1506" s="39">
        <v>0</v>
      </c>
      <c r="J1506" s="11">
        <f>VLOOKUP(LEFT(B1506,5),[1]Percents!$C:$M,3,FALSE)</f>
        <v>0.70594999999999997</v>
      </c>
      <c r="K1506" s="13">
        <f t="shared" si="24"/>
        <v>0</v>
      </c>
      <c r="L1506" s="22"/>
    </row>
    <row r="1507" spans="1:12" s="40" customFormat="1" ht="14.25" customHeight="1" x14ac:dyDescent="0.25">
      <c r="A1507" s="38" t="s">
        <v>213</v>
      </c>
      <c r="B1507" s="38" t="s">
        <v>61</v>
      </c>
      <c r="C1507" s="38" t="s">
        <v>2064</v>
      </c>
      <c r="D1507" s="38" t="s">
        <v>779</v>
      </c>
      <c r="E1507" s="38" t="s">
        <v>704</v>
      </c>
      <c r="F1507" s="38" t="s">
        <v>780</v>
      </c>
      <c r="G1507" s="38" t="s">
        <v>1828</v>
      </c>
      <c r="H1507" s="38" t="s">
        <v>2665</v>
      </c>
      <c r="I1507" s="41">
        <v>0</v>
      </c>
      <c r="J1507" s="11">
        <f>VLOOKUP(LEFT(B1507,5),[1]Percents!$C:$M,3,FALSE)</f>
        <v>0.91395000000000004</v>
      </c>
      <c r="K1507" s="13">
        <f t="shared" si="24"/>
        <v>0</v>
      </c>
      <c r="L1507" s="22"/>
    </row>
    <row r="1508" spans="1:12" s="40" customFormat="1" ht="14.25" customHeight="1" x14ac:dyDescent="0.25">
      <c r="A1508" s="38" t="s">
        <v>242</v>
      </c>
      <c r="B1508" s="38" t="s">
        <v>326</v>
      </c>
      <c r="C1508" s="38" t="s">
        <v>2065</v>
      </c>
      <c r="D1508" s="38" t="s">
        <v>707</v>
      </c>
      <c r="E1508" s="38" t="s">
        <v>183</v>
      </c>
      <c r="F1508" s="38" t="s">
        <v>708</v>
      </c>
      <c r="G1508" s="38" t="s">
        <v>1692</v>
      </c>
      <c r="H1508" s="38" t="s">
        <v>2665</v>
      </c>
      <c r="I1508" s="39">
        <v>0</v>
      </c>
      <c r="J1508" s="11">
        <f>VLOOKUP(LEFT(B1508,5),[1]Percents!$C:$M,3,FALSE)</f>
        <v>0.9462600000000001</v>
      </c>
      <c r="K1508" s="13">
        <f t="shared" si="24"/>
        <v>0</v>
      </c>
      <c r="L1508" s="22"/>
    </row>
    <row r="1509" spans="1:12" s="40" customFormat="1" ht="14.25" customHeight="1" x14ac:dyDescent="0.25">
      <c r="A1509" s="38" t="s">
        <v>25</v>
      </c>
      <c r="B1509" s="38" t="s">
        <v>9471</v>
      </c>
      <c r="C1509" s="38" t="s">
        <v>9472</v>
      </c>
      <c r="D1509" s="38" t="s">
        <v>9473</v>
      </c>
      <c r="E1509" s="38" t="s">
        <v>9474</v>
      </c>
      <c r="F1509" s="38" t="s">
        <v>9475</v>
      </c>
      <c r="G1509" s="38" t="s">
        <v>9081</v>
      </c>
      <c r="H1509" s="38" t="s">
        <v>2665</v>
      </c>
      <c r="I1509" s="39">
        <v>0</v>
      </c>
      <c r="J1509" s="11">
        <f>VLOOKUP(LEFT(B1509,5),[1]Percents!$C:$M,3,FALSE)</f>
        <v>1</v>
      </c>
      <c r="K1509" s="13">
        <f t="shared" si="24"/>
        <v>0</v>
      </c>
      <c r="L1509" s="22"/>
    </row>
    <row r="1510" spans="1:12" s="40" customFormat="1" ht="14.25" customHeight="1" x14ac:dyDescent="0.25">
      <c r="A1510" s="38" t="s">
        <v>213</v>
      </c>
      <c r="B1510" s="38" t="s">
        <v>4326</v>
      </c>
      <c r="C1510" s="38" t="s">
        <v>2930</v>
      </c>
      <c r="D1510" s="38" t="s">
        <v>2931</v>
      </c>
      <c r="E1510" s="38" t="s">
        <v>269</v>
      </c>
      <c r="F1510" s="38" t="s">
        <v>836</v>
      </c>
      <c r="G1510" s="38" t="s">
        <v>2683</v>
      </c>
      <c r="H1510" s="38" t="s">
        <v>2665</v>
      </c>
      <c r="I1510" s="39">
        <v>0</v>
      </c>
      <c r="J1510" s="11">
        <f>VLOOKUP(LEFT(B1510,5),[1]Percents!$C:$M,3,FALSE)</f>
        <v>0.70594999999999997</v>
      </c>
      <c r="K1510" s="13">
        <f t="shared" si="24"/>
        <v>0</v>
      </c>
      <c r="L1510" s="22"/>
    </row>
    <row r="1511" spans="1:12" s="40" customFormat="1" ht="14.25" customHeight="1" x14ac:dyDescent="0.25">
      <c r="A1511" s="38" t="s">
        <v>242</v>
      </c>
      <c r="B1511" s="38" t="s">
        <v>325</v>
      </c>
      <c r="C1511" s="38" t="s">
        <v>8726</v>
      </c>
      <c r="D1511" s="38" t="s">
        <v>8727</v>
      </c>
      <c r="E1511" s="38" t="s">
        <v>8728</v>
      </c>
      <c r="F1511" s="38" t="s">
        <v>8729</v>
      </c>
      <c r="G1511" s="38" t="s">
        <v>1657</v>
      </c>
      <c r="H1511" s="38" t="s">
        <v>2665</v>
      </c>
      <c r="I1511" s="39">
        <v>510.44</v>
      </c>
      <c r="J1511" s="11">
        <f>VLOOKUP(LEFT(B1511,5),[1]Percents!$C:$M,3,FALSE)</f>
        <v>0.9462600000000001</v>
      </c>
      <c r="K1511" s="13">
        <f t="shared" si="24"/>
        <v>483.00895440000005</v>
      </c>
      <c r="L1511" s="22"/>
    </row>
    <row r="1512" spans="1:12" s="40" customFormat="1" ht="14.25" customHeight="1" x14ac:dyDescent="0.25">
      <c r="A1512" s="38" t="s">
        <v>213</v>
      </c>
      <c r="B1512" s="38" t="s">
        <v>166</v>
      </c>
      <c r="C1512" s="38" t="s">
        <v>2932</v>
      </c>
      <c r="D1512" s="38" t="s">
        <v>2933</v>
      </c>
      <c r="E1512" s="38" t="s">
        <v>1573</v>
      </c>
      <c r="F1512" s="38" t="s">
        <v>2934</v>
      </c>
      <c r="G1512" s="38" t="s">
        <v>1819</v>
      </c>
      <c r="H1512" s="38" t="s">
        <v>2665</v>
      </c>
      <c r="I1512" s="39">
        <v>0</v>
      </c>
      <c r="J1512" s="11">
        <f>VLOOKUP(LEFT(B1512,5),[1]Percents!$C:$M,3,FALSE)</f>
        <v>0.70594999999999997</v>
      </c>
      <c r="K1512" s="13">
        <f t="shared" si="24"/>
        <v>0</v>
      </c>
      <c r="L1512" s="22"/>
    </row>
    <row r="1513" spans="1:12" s="40" customFormat="1" ht="14.25" customHeight="1" x14ac:dyDescent="0.25">
      <c r="A1513" s="38" t="s">
        <v>213</v>
      </c>
      <c r="B1513" s="38" t="s">
        <v>120</v>
      </c>
      <c r="C1513" s="38" t="s">
        <v>12515</v>
      </c>
      <c r="D1513" s="38" t="s">
        <v>12516</v>
      </c>
      <c r="E1513" s="38" t="s">
        <v>6737</v>
      </c>
      <c r="F1513" s="38" t="s">
        <v>12517</v>
      </c>
      <c r="G1513" s="38" t="s">
        <v>1657</v>
      </c>
      <c r="H1513" s="38" t="s">
        <v>2665</v>
      </c>
      <c r="I1513" s="39">
        <v>5.15</v>
      </c>
      <c r="J1513" s="11">
        <f>VLOOKUP(LEFT(B1513,5),[1]Percents!$C:$M,3,FALSE)</f>
        <v>0.70594999999999997</v>
      </c>
      <c r="K1513" s="13">
        <f t="shared" si="24"/>
        <v>3.6356424999999999</v>
      </c>
      <c r="L1513" s="22"/>
    </row>
    <row r="1514" spans="1:12" s="40" customFormat="1" ht="14.25" customHeight="1" x14ac:dyDescent="0.25">
      <c r="A1514" s="38" t="s">
        <v>213</v>
      </c>
      <c r="B1514" s="38" t="s">
        <v>120</v>
      </c>
      <c r="C1514" s="38" t="s">
        <v>2708</v>
      </c>
      <c r="D1514" s="38" t="s">
        <v>2709</v>
      </c>
      <c r="E1514" s="38" t="s">
        <v>6737</v>
      </c>
      <c r="F1514" s="38" t="s">
        <v>2710</v>
      </c>
      <c r="G1514" s="38" t="s">
        <v>1693</v>
      </c>
      <c r="H1514" s="38" t="s">
        <v>2665</v>
      </c>
      <c r="I1514" s="39">
        <v>0</v>
      </c>
      <c r="J1514" s="11">
        <f>VLOOKUP(LEFT(B1514,5),[1]Percents!$C:$M,3,FALSE)</f>
        <v>0.70594999999999997</v>
      </c>
      <c r="K1514" s="13">
        <f t="shared" si="24"/>
        <v>0</v>
      </c>
      <c r="L1514" s="22"/>
    </row>
    <row r="1515" spans="1:12" s="40" customFormat="1" ht="14.25" customHeight="1" x14ac:dyDescent="0.25">
      <c r="A1515" s="38" t="s">
        <v>141</v>
      </c>
      <c r="B1515" s="38" t="s">
        <v>169</v>
      </c>
      <c r="C1515" s="38" t="s">
        <v>10712</v>
      </c>
      <c r="D1515" s="38" t="s">
        <v>10713</v>
      </c>
      <c r="E1515" s="38" t="s">
        <v>5765</v>
      </c>
      <c r="F1515" s="38" t="s">
        <v>10714</v>
      </c>
      <c r="G1515" s="38" t="s">
        <v>1697</v>
      </c>
      <c r="H1515" s="38" t="s">
        <v>2665</v>
      </c>
      <c r="I1515" s="39">
        <v>373.9</v>
      </c>
      <c r="J1515" s="11">
        <f>VLOOKUP(LEFT(B1515,5),[1]Percents!$C:$M,3,FALSE)</f>
        <v>0.1905</v>
      </c>
      <c r="K1515" s="13">
        <f t="shared" si="24"/>
        <v>71.227949999999993</v>
      </c>
      <c r="L1515" s="22"/>
    </row>
    <row r="1516" spans="1:12" s="40" customFormat="1" ht="14.25" customHeight="1" x14ac:dyDescent="0.25">
      <c r="A1516" s="38" t="s">
        <v>242</v>
      </c>
      <c r="B1516" s="38" t="s">
        <v>174</v>
      </c>
      <c r="C1516" s="38" t="s">
        <v>3814</v>
      </c>
      <c r="D1516" s="38" t="s">
        <v>3815</v>
      </c>
      <c r="E1516" s="38" t="s">
        <v>175</v>
      </c>
      <c r="F1516" s="38" t="s">
        <v>3816</v>
      </c>
      <c r="G1516" s="38" t="s">
        <v>1708</v>
      </c>
      <c r="H1516" s="38" t="s">
        <v>2665</v>
      </c>
      <c r="I1516" s="41">
        <v>0</v>
      </c>
      <c r="J1516" s="11">
        <f>VLOOKUP(LEFT(B1516,5),[1]Percents!$C:$M,3,FALSE)</f>
        <v>0.96416999999999997</v>
      </c>
      <c r="K1516" s="13">
        <f t="shared" si="24"/>
        <v>0</v>
      </c>
      <c r="L1516" s="22"/>
    </row>
    <row r="1517" spans="1:12" s="40" customFormat="1" ht="14.25" customHeight="1" x14ac:dyDescent="0.25">
      <c r="A1517" s="38" t="s">
        <v>243</v>
      </c>
      <c r="B1517" s="38" t="s">
        <v>314</v>
      </c>
      <c r="C1517" s="38" t="s">
        <v>10715</v>
      </c>
      <c r="D1517" s="38" t="s">
        <v>10716</v>
      </c>
      <c r="E1517" s="38" t="s">
        <v>256</v>
      </c>
      <c r="F1517" s="38" t="s">
        <v>1025</v>
      </c>
      <c r="G1517" s="38" t="s">
        <v>1760</v>
      </c>
      <c r="H1517" s="38" t="s">
        <v>2665</v>
      </c>
      <c r="I1517" s="41">
        <v>0</v>
      </c>
      <c r="J1517" s="11">
        <f>VLOOKUP(LEFT(B1517,5),[1]Percents!$C:$M,3,FALSE)</f>
        <v>0.90900000000000003</v>
      </c>
      <c r="K1517" s="13">
        <f t="shared" si="24"/>
        <v>0</v>
      </c>
      <c r="L1517" s="22"/>
    </row>
    <row r="1518" spans="1:12" s="40" customFormat="1" ht="14.25" customHeight="1" x14ac:dyDescent="0.25">
      <c r="A1518" s="38" t="s">
        <v>243</v>
      </c>
      <c r="B1518" s="38" t="s">
        <v>314</v>
      </c>
      <c r="C1518" s="38" t="s">
        <v>3966</v>
      </c>
      <c r="D1518" s="38" t="s">
        <v>3967</v>
      </c>
      <c r="E1518" s="38" t="s">
        <v>256</v>
      </c>
      <c r="F1518" s="38" t="s">
        <v>1025</v>
      </c>
      <c r="G1518" s="38" t="s">
        <v>3905</v>
      </c>
      <c r="H1518" s="38" t="s">
        <v>2665</v>
      </c>
      <c r="I1518" s="39">
        <v>0</v>
      </c>
      <c r="J1518" s="11">
        <f>VLOOKUP(LEFT(B1518,5),[1]Percents!$C:$M,3,FALSE)</f>
        <v>0.90900000000000003</v>
      </c>
      <c r="K1518" s="13">
        <f t="shared" si="24"/>
        <v>0</v>
      </c>
      <c r="L1518" s="22"/>
    </row>
    <row r="1519" spans="1:12" s="40" customFormat="1" ht="14.25" customHeight="1" x14ac:dyDescent="0.25">
      <c r="A1519" s="38" t="s">
        <v>213</v>
      </c>
      <c r="B1519" s="38" t="s">
        <v>258</v>
      </c>
      <c r="C1519" s="38" t="s">
        <v>10466</v>
      </c>
      <c r="D1519" s="38" t="s">
        <v>10467</v>
      </c>
      <c r="E1519" s="38" t="s">
        <v>541</v>
      </c>
      <c r="F1519" s="38" t="s">
        <v>10468</v>
      </c>
      <c r="G1519" s="38" t="s">
        <v>1919</v>
      </c>
      <c r="H1519" s="38" t="s">
        <v>2665</v>
      </c>
      <c r="I1519" s="41">
        <v>0</v>
      </c>
      <c r="J1519" s="11">
        <f>VLOOKUP(LEFT(B1519,5),[1]Percents!$C:$M,3,FALSE)</f>
        <v>0.70594999999999997</v>
      </c>
      <c r="K1519" s="13">
        <f t="shared" si="24"/>
        <v>0</v>
      </c>
      <c r="L1519" s="22"/>
    </row>
    <row r="1520" spans="1:12" s="40" customFormat="1" ht="14.25" customHeight="1" x14ac:dyDescent="0.25">
      <c r="A1520" s="38" t="s">
        <v>213</v>
      </c>
      <c r="B1520" s="38" t="s">
        <v>21</v>
      </c>
      <c r="C1520" s="38" t="s">
        <v>2067</v>
      </c>
      <c r="D1520" s="38" t="s">
        <v>1121</v>
      </c>
      <c r="E1520" s="38" t="s">
        <v>6702</v>
      </c>
      <c r="F1520" s="38" t="s">
        <v>1122</v>
      </c>
      <c r="G1520" s="38" t="s">
        <v>2068</v>
      </c>
      <c r="H1520" s="38" t="s">
        <v>2665</v>
      </c>
      <c r="I1520" s="39">
        <v>2353.08</v>
      </c>
      <c r="J1520" s="11">
        <f>VLOOKUP(LEFT(B1520,5),[1]Percents!$C:$M,3,FALSE)</f>
        <v>0.70594999999999997</v>
      </c>
      <c r="K1520" s="13">
        <f t="shared" si="24"/>
        <v>1661.1568259999999</v>
      </c>
      <c r="L1520" s="22"/>
    </row>
    <row r="1521" spans="1:12" s="40" customFormat="1" ht="14.25" customHeight="1" x14ac:dyDescent="0.25">
      <c r="A1521" s="38" t="s">
        <v>213</v>
      </c>
      <c r="B1521" s="38" t="s">
        <v>21</v>
      </c>
      <c r="C1521" s="38" t="s">
        <v>11067</v>
      </c>
      <c r="D1521" s="38" t="s">
        <v>11068</v>
      </c>
      <c r="E1521" s="38" t="s">
        <v>6702</v>
      </c>
      <c r="F1521" s="38" t="s">
        <v>1122</v>
      </c>
      <c r="G1521" s="38" t="s">
        <v>2683</v>
      </c>
      <c r="H1521" s="38" t="s">
        <v>2665</v>
      </c>
      <c r="I1521" s="41">
        <v>0</v>
      </c>
      <c r="J1521" s="11">
        <f>VLOOKUP(LEFT(B1521,5),[1]Percents!$C:$M,3,FALSE)</f>
        <v>0.70594999999999997</v>
      </c>
      <c r="K1521" s="13">
        <f t="shared" si="24"/>
        <v>0</v>
      </c>
      <c r="L1521" s="22"/>
    </row>
    <row r="1522" spans="1:12" s="40" customFormat="1" ht="14.25" customHeight="1" x14ac:dyDescent="0.25">
      <c r="A1522" s="38" t="s">
        <v>213</v>
      </c>
      <c r="B1522" s="38" t="s">
        <v>258</v>
      </c>
      <c r="C1522" s="38" t="s">
        <v>2071</v>
      </c>
      <c r="D1522" s="38" t="s">
        <v>1500</v>
      </c>
      <c r="E1522" s="38" t="s">
        <v>395</v>
      </c>
      <c r="F1522" s="38" t="s">
        <v>1501</v>
      </c>
      <c r="G1522" s="38" t="s">
        <v>2069</v>
      </c>
      <c r="H1522" s="38" t="s">
        <v>2665</v>
      </c>
      <c r="I1522" s="39">
        <v>106.4</v>
      </c>
      <c r="J1522" s="11">
        <f>VLOOKUP(LEFT(B1522,5),[1]Percents!$C:$M,3,FALSE)</f>
        <v>0.70594999999999997</v>
      </c>
      <c r="K1522" s="13">
        <f t="shared" si="24"/>
        <v>75.113079999999997</v>
      </c>
      <c r="L1522" s="22"/>
    </row>
    <row r="1523" spans="1:12" s="40" customFormat="1" ht="14.25" customHeight="1" x14ac:dyDescent="0.25">
      <c r="A1523" s="38" t="s">
        <v>213</v>
      </c>
      <c r="B1523" s="38" t="s">
        <v>152</v>
      </c>
      <c r="C1523" s="38" t="s">
        <v>2073</v>
      </c>
      <c r="D1523" s="38" t="s">
        <v>1502</v>
      </c>
      <c r="E1523" s="38" t="s">
        <v>456</v>
      </c>
      <c r="F1523" s="38" t="s">
        <v>1503</v>
      </c>
      <c r="G1523" s="38" t="s">
        <v>2074</v>
      </c>
      <c r="H1523" s="38" t="s">
        <v>2665</v>
      </c>
      <c r="I1523" s="39">
        <v>652.52</v>
      </c>
      <c r="J1523" s="11">
        <f>VLOOKUP(LEFT(B1523,5),[1]Percents!$C:$M,3,FALSE)</f>
        <v>0.70594999999999997</v>
      </c>
      <c r="K1523" s="13">
        <f t="shared" si="24"/>
        <v>460.64649399999996</v>
      </c>
      <c r="L1523" s="22"/>
    </row>
    <row r="1524" spans="1:12" s="40" customFormat="1" ht="14.25" customHeight="1" x14ac:dyDescent="0.25">
      <c r="A1524" s="38" t="s">
        <v>242</v>
      </c>
      <c r="B1524" s="38" t="s">
        <v>174</v>
      </c>
      <c r="C1524" s="38" t="s">
        <v>2075</v>
      </c>
      <c r="D1524" s="38" t="s">
        <v>1319</v>
      </c>
      <c r="E1524" s="38" t="s">
        <v>27</v>
      </c>
      <c r="F1524" s="38" t="s">
        <v>1320</v>
      </c>
      <c r="G1524" s="38" t="s">
        <v>1697</v>
      </c>
      <c r="H1524" s="38" t="s">
        <v>2665</v>
      </c>
      <c r="I1524" s="39">
        <v>1048.3499999999999</v>
      </c>
      <c r="J1524" s="11">
        <f>VLOOKUP(LEFT(B1524,5),[1]Percents!$C:$M,3,FALSE)</f>
        <v>0.96416999999999997</v>
      </c>
      <c r="K1524" s="13">
        <f t="shared" si="24"/>
        <v>1010.7876194999999</v>
      </c>
      <c r="L1524" s="22"/>
    </row>
    <row r="1525" spans="1:12" s="40" customFormat="1" ht="14.25" customHeight="1" x14ac:dyDescent="0.25">
      <c r="A1525" s="38" t="s">
        <v>213</v>
      </c>
      <c r="B1525" s="38" t="s">
        <v>42</v>
      </c>
      <c r="C1525" s="38" t="s">
        <v>8730</v>
      </c>
      <c r="D1525" s="38" t="s">
        <v>8731</v>
      </c>
      <c r="E1525" s="38" t="s">
        <v>926</v>
      </c>
      <c r="F1525" s="38" t="s">
        <v>8732</v>
      </c>
      <c r="G1525" s="38" t="s">
        <v>1712</v>
      </c>
      <c r="H1525" s="38" t="s">
        <v>2665</v>
      </c>
      <c r="I1525" s="41">
        <v>0</v>
      </c>
      <c r="J1525" s="11">
        <f>VLOOKUP(LEFT(B1525,5),[1]Percents!$C:$M,3,FALSE)</f>
        <v>0.70594999999999997</v>
      </c>
      <c r="K1525" s="13">
        <f t="shared" si="24"/>
        <v>0</v>
      </c>
      <c r="L1525" s="22"/>
    </row>
    <row r="1526" spans="1:12" s="40" customFormat="1" ht="14.25" customHeight="1" x14ac:dyDescent="0.25">
      <c r="A1526" s="38" t="s">
        <v>242</v>
      </c>
      <c r="B1526" s="38" t="s">
        <v>326</v>
      </c>
      <c r="C1526" s="38" t="s">
        <v>2076</v>
      </c>
      <c r="D1526" s="38" t="s">
        <v>1272</v>
      </c>
      <c r="E1526" s="38" t="s">
        <v>183</v>
      </c>
      <c r="F1526" s="38" t="s">
        <v>1273</v>
      </c>
      <c r="G1526" s="38" t="s">
        <v>1952</v>
      </c>
      <c r="H1526" s="38" t="s">
        <v>2665</v>
      </c>
      <c r="I1526" s="39">
        <v>0</v>
      </c>
      <c r="J1526" s="11">
        <f>VLOOKUP(LEFT(B1526,5),[1]Percents!$C:$M,3,FALSE)</f>
        <v>0.9462600000000001</v>
      </c>
      <c r="K1526" s="13">
        <f t="shared" si="24"/>
        <v>0</v>
      </c>
      <c r="L1526" s="22"/>
    </row>
    <row r="1527" spans="1:12" s="40" customFormat="1" ht="14.25" customHeight="1" x14ac:dyDescent="0.25">
      <c r="A1527" s="38" t="s">
        <v>213</v>
      </c>
      <c r="B1527" s="38" t="s">
        <v>258</v>
      </c>
      <c r="C1527" s="38" t="s">
        <v>2077</v>
      </c>
      <c r="D1527" s="38" t="s">
        <v>1429</v>
      </c>
      <c r="E1527" s="38" t="s">
        <v>951</v>
      </c>
      <c r="F1527" s="38" t="s">
        <v>1430</v>
      </c>
      <c r="G1527" s="38" t="s">
        <v>1980</v>
      </c>
      <c r="H1527" s="38" t="s">
        <v>2665</v>
      </c>
      <c r="I1527" s="39">
        <v>62.69</v>
      </c>
      <c r="J1527" s="11">
        <f>VLOOKUP(LEFT(B1527,5),[1]Percents!$C:$M,3,FALSE)</f>
        <v>0.70594999999999997</v>
      </c>
      <c r="K1527" s="13">
        <f t="shared" si="24"/>
        <v>44.256005499999993</v>
      </c>
      <c r="L1527" s="22"/>
    </row>
    <row r="1528" spans="1:12" s="40" customFormat="1" ht="14.25" customHeight="1" x14ac:dyDescent="0.25">
      <c r="A1528" s="38" t="s">
        <v>141</v>
      </c>
      <c r="B1528" s="38" t="s">
        <v>3</v>
      </c>
      <c r="C1528" s="38" t="s">
        <v>2078</v>
      </c>
      <c r="D1528" s="38" t="s">
        <v>1322</v>
      </c>
      <c r="E1528" s="38" t="s">
        <v>109</v>
      </c>
      <c r="F1528" s="38" t="s">
        <v>1323</v>
      </c>
      <c r="G1528" s="38" t="s">
        <v>1742</v>
      </c>
      <c r="H1528" s="38" t="s">
        <v>2665</v>
      </c>
      <c r="I1528" s="39">
        <v>0</v>
      </c>
      <c r="J1528" s="11">
        <f>VLOOKUP(LEFT(B1528,5),[1]Percents!$C:$M,3,FALSE)</f>
        <v>0.1905</v>
      </c>
      <c r="K1528" s="13">
        <f t="shared" si="24"/>
        <v>0</v>
      </c>
      <c r="L1528" s="22"/>
    </row>
    <row r="1529" spans="1:12" s="40" customFormat="1" ht="14.25" customHeight="1" x14ac:dyDescent="0.25">
      <c r="A1529" s="38" t="s">
        <v>213</v>
      </c>
      <c r="B1529" s="38" t="s">
        <v>53</v>
      </c>
      <c r="C1529" s="38" t="s">
        <v>2079</v>
      </c>
      <c r="D1529" s="38" t="s">
        <v>1368</v>
      </c>
      <c r="E1529" s="38" t="s">
        <v>538</v>
      </c>
      <c r="F1529" s="38" t="s">
        <v>1369</v>
      </c>
      <c r="G1529" s="38" t="s">
        <v>1752</v>
      </c>
      <c r="H1529" s="38" t="s">
        <v>2665</v>
      </c>
      <c r="I1529" s="39">
        <v>0</v>
      </c>
      <c r="J1529" s="11">
        <f>VLOOKUP(LEFT(B1529,5),[1]Percents!$C:$M,3,FALSE)</f>
        <v>0.91395000000000004</v>
      </c>
      <c r="K1529" s="13">
        <f t="shared" si="24"/>
        <v>0</v>
      </c>
      <c r="L1529" s="22"/>
    </row>
    <row r="1530" spans="1:12" s="40" customFormat="1" ht="14.25" customHeight="1" x14ac:dyDescent="0.25">
      <c r="A1530" s="38" t="s">
        <v>242</v>
      </c>
      <c r="B1530" s="38" t="s">
        <v>325</v>
      </c>
      <c r="C1530" s="38" t="s">
        <v>2080</v>
      </c>
      <c r="D1530" s="38" t="s">
        <v>1431</v>
      </c>
      <c r="E1530" s="38" t="s">
        <v>1432</v>
      </c>
      <c r="F1530" s="38" t="s">
        <v>1433</v>
      </c>
      <c r="G1530" s="38" t="s">
        <v>1743</v>
      </c>
      <c r="H1530" s="38" t="s">
        <v>2665</v>
      </c>
      <c r="I1530" s="39">
        <v>263.52999999999997</v>
      </c>
      <c r="J1530" s="11">
        <f>VLOOKUP(LEFT(B1530,5),[1]Percents!$C:$M,3,FALSE)</f>
        <v>0.9462600000000001</v>
      </c>
      <c r="K1530" s="13">
        <f t="shared" si="24"/>
        <v>249.36789780000001</v>
      </c>
      <c r="L1530" s="22"/>
    </row>
    <row r="1531" spans="1:12" s="40" customFormat="1" ht="14.25" customHeight="1" x14ac:dyDescent="0.25">
      <c r="A1531" s="38" t="s">
        <v>213</v>
      </c>
      <c r="B1531" s="38" t="s">
        <v>258</v>
      </c>
      <c r="C1531" s="38" t="s">
        <v>2081</v>
      </c>
      <c r="D1531" s="38" t="s">
        <v>1504</v>
      </c>
      <c r="E1531" s="38" t="s">
        <v>541</v>
      </c>
      <c r="F1531" s="38" t="s">
        <v>1505</v>
      </c>
      <c r="G1531" s="38" t="s">
        <v>2082</v>
      </c>
      <c r="H1531" s="38" t="s">
        <v>2665</v>
      </c>
      <c r="I1531" s="39">
        <v>4.68</v>
      </c>
      <c r="J1531" s="11">
        <f>VLOOKUP(LEFT(B1531,5),[1]Percents!$C:$M,3,FALSE)</f>
        <v>0.70594999999999997</v>
      </c>
      <c r="K1531" s="13">
        <f t="shared" si="24"/>
        <v>3.3038459999999996</v>
      </c>
      <c r="L1531" s="22"/>
    </row>
    <row r="1532" spans="1:12" s="40" customFormat="1" ht="14.25" customHeight="1" x14ac:dyDescent="0.25">
      <c r="A1532" s="38" t="s">
        <v>242</v>
      </c>
      <c r="B1532" s="38" t="s">
        <v>326</v>
      </c>
      <c r="C1532" s="38" t="s">
        <v>3968</v>
      </c>
      <c r="D1532" s="38" t="s">
        <v>3969</v>
      </c>
      <c r="E1532" s="38" t="s">
        <v>183</v>
      </c>
      <c r="F1532" s="38" t="s">
        <v>3970</v>
      </c>
      <c r="G1532" s="38" t="s">
        <v>3971</v>
      </c>
      <c r="H1532" s="38" t="s">
        <v>2665</v>
      </c>
      <c r="I1532" s="39">
        <v>185.88</v>
      </c>
      <c r="J1532" s="11">
        <f>VLOOKUP(LEFT(B1532,5),[1]Percents!$C:$M,3,FALSE)</f>
        <v>0.9462600000000001</v>
      </c>
      <c r="K1532" s="13">
        <f t="shared" si="24"/>
        <v>175.8908088</v>
      </c>
      <c r="L1532" s="22"/>
    </row>
    <row r="1533" spans="1:12" s="40" customFormat="1" ht="14.25" customHeight="1" x14ac:dyDescent="0.25">
      <c r="A1533" s="38" t="s">
        <v>213</v>
      </c>
      <c r="B1533" s="38" t="s">
        <v>42</v>
      </c>
      <c r="C1533" s="38" t="s">
        <v>8733</v>
      </c>
      <c r="D1533" s="38" t="s">
        <v>8734</v>
      </c>
      <c r="E1533" s="38" t="s">
        <v>747</v>
      </c>
      <c r="F1533" s="38" t="s">
        <v>8735</v>
      </c>
      <c r="G1533" s="38" t="s">
        <v>2084</v>
      </c>
      <c r="H1533" s="38" t="s">
        <v>2665</v>
      </c>
      <c r="I1533" s="39">
        <v>0</v>
      </c>
      <c r="J1533" s="11">
        <f>VLOOKUP(LEFT(B1533,5),[1]Percents!$C:$M,3,FALSE)</f>
        <v>0.70594999999999997</v>
      </c>
      <c r="K1533" s="13">
        <f t="shared" si="24"/>
        <v>0</v>
      </c>
      <c r="L1533" s="22"/>
    </row>
    <row r="1534" spans="1:12" s="40" customFormat="1" ht="14.25" customHeight="1" x14ac:dyDescent="0.25">
      <c r="A1534" s="38" t="s">
        <v>213</v>
      </c>
      <c r="B1534" s="38" t="s">
        <v>162</v>
      </c>
      <c r="C1534" s="38" t="s">
        <v>5222</v>
      </c>
      <c r="D1534" s="38" t="s">
        <v>5223</v>
      </c>
      <c r="E1534" s="38" t="s">
        <v>263</v>
      </c>
      <c r="F1534" s="38" t="s">
        <v>1434</v>
      </c>
      <c r="G1534" s="38" t="s">
        <v>5106</v>
      </c>
      <c r="H1534" s="38" t="s">
        <v>2665</v>
      </c>
      <c r="I1534" s="39">
        <v>78.5</v>
      </c>
      <c r="J1534" s="11">
        <f>VLOOKUP(LEFT(B1534,5),[1]Percents!$C:$M,3,FALSE)</f>
        <v>0.70594999999999997</v>
      </c>
      <c r="K1534" s="13">
        <f t="shared" si="24"/>
        <v>55.417074999999997</v>
      </c>
      <c r="L1534" s="22"/>
    </row>
    <row r="1535" spans="1:12" s="40" customFormat="1" ht="14.25" customHeight="1" x14ac:dyDescent="0.25">
      <c r="A1535" s="38" t="s">
        <v>213</v>
      </c>
      <c r="B1535" s="38" t="s">
        <v>21</v>
      </c>
      <c r="C1535" s="38" t="s">
        <v>2085</v>
      </c>
      <c r="D1535" s="38" t="s">
        <v>1507</v>
      </c>
      <c r="E1535" s="38" t="s">
        <v>537</v>
      </c>
      <c r="F1535" s="38" t="s">
        <v>1508</v>
      </c>
      <c r="G1535" s="38" t="s">
        <v>2086</v>
      </c>
      <c r="H1535" s="38" t="s">
        <v>2665</v>
      </c>
      <c r="I1535" s="39">
        <v>243.97</v>
      </c>
      <c r="J1535" s="11">
        <f>VLOOKUP(LEFT(B1535,5),[1]Percents!$C:$M,3,FALSE)</f>
        <v>0.70594999999999997</v>
      </c>
      <c r="K1535" s="13">
        <f t="shared" si="24"/>
        <v>172.23062149999998</v>
      </c>
      <c r="L1535" s="22"/>
    </row>
    <row r="1536" spans="1:12" s="40" customFormat="1" ht="14.25" customHeight="1" x14ac:dyDescent="0.25">
      <c r="A1536" s="38" t="s">
        <v>213</v>
      </c>
      <c r="B1536" s="38" t="s">
        <v>21</v>
      </c>
      <c r="C1536" s="38" t="s">
        <v>8736</v>
      </c>
      <c r="D1536" s="38" t="s">
        <v>8737</v>
      </c>
      <c r="E1536" s="38" t="s">
        <v>537</v>
      </c>
      <c r="F1536" s="38" t="s">
        <v>1508</v>
      </c>
      <c r="G1536" s="38" t="s">
        <v>2086</v>
      </c>
      <c r="H1536" s="38" t="s">
        <v>2665</v>
      </c>
      <c r="I1536" s="39">
        <v>0</v>
      </c>
      <c r="J1536" s="11">
        <f>VLOOKUP(LEFT(B1536,5),[1]Percents!$C:$M,3,FALSE)</f>
        <v>0.70594999999999997</v>
      </c>
      <c r="K1536" s="13">
        <f t="shared" si="24"/>
        <v>0</v>
      </c>
      <c r="L1536" s="22"/>
    </row>
    <row r="1537" spans="1:12" s="40" customFormat="1" ht="14.25" customHeight="1" x14ac:dyDescent="0.25">
      <c r="A1537" s="38" t="s">
        <v>213</v>
      </c>
      <c r="B1537" s="38" t="s">
        <v>21</v>
      </c>
      <c r="C1537" s="38" t="s">
        <v>12518</v>
      </c>
      <c r="D1537" s="38" t="s">
        <v>12519</v>
      </c>
      <c r="E1537" s="38" t="s">
        <v>537</v>
      </c>
      <c r="F1537" s="38" t="s">
        <v>1508</v>
      </c>
      <c r="G1537" s="38" t="s">
        <v>12520</v>
      </c>
      <c r="H1537" s="38" t="s">
        <v>2665</v>
      </c>
      <c r="I1537" s="41">
        <v>-79.41</v>
      </c>
      <c r="J1537" s="11">
        <f>VLOOKUP(LEFT(B1537,5),[1]Percents!$C:$M,3,FALSE)</f>
        <v>0.70594999999999997</v>
      </c>
      <c r="K1537" s="13">
        <f t="shared" si="24"/>
        <v>-56.059489499999998</v>
      </c>
      <c r="L1537" s="22"/>
    </row>
    <row r="1538" spans="1:12" s="40" customFormat="1" ht="14.25" customHeight="1" x14ac:dyDescent="0.25">
      <c r="A1538" s="38" t="s">
        <v>213</v>
      </c>
      <c r="B1538" s="38" t="s">
        <v>270</v>
      </c>
      <c r="C1538" s="38" t="s">
        <v>5224</v>
      </c>
      <c r="D1538" s="38" t="s">
        <v>5225</v>
      </c>
      <c r="E1538" s="38" t="s">
        <v>1435</v>
      </c>
      <c r="F1538" s="38" t="s">
        <v>1436</v>
      </c>
      <c r="G1538" s="38" t="s">
        <v>5106</v>
      </c>
      <c r="H1538" s="38" t="s">
        <v>2665</v>
      </c>
      <c r="I1538" s="39">
        <v>0</v>
      </c>
      <c r="J1538" s="11">
        <f>VLOOKUP(LEFT(B1538,5),[1]Percents!$C:$M,3,FALSE)</f>
        <v>0.91395000000000004</v>
      </c>
      <c r="K1538" s="13">
        <f t="shared" si="24"/>
        <v>0</v>
      </c>
      <c r="L1538" s="22"/>
    </row>
    <row r="1539" spans="1:12" s="40" customFormat="1" ht="14.25" customHeight="1" x14ac:dyDescent="0.25">
      <c r="A1539" s="38" t="s">
        <v>213</v>
      </c>
      <c r="B1539" s="38" t="s">
        <v>270</v>
      </c>
      <c r="C1539" s="38" t="s">
        <v>9476</v>
      </c>
      <c r="D1539" s="38" t="s">
        <v>9477</v>
      </c>
      <c r="E1539" s="38" t="s">
        <v>1435</v>
      </c>
      <c r="F1539" s="38" t="s">
        <v>1436</v>
      </c>
      <c r="G1539" s="38" t="s">
        <v>8076</v>
      </c>
      <c r="H1539" s="38" t="s">
        <v>2665</v>
      </c>
      <c r="I1539" s="39">
        <v>304.58</v>
      </c>
      <c r="J1539" s="11">
        <f>VLOOKUP(LEFT(B1539,5),[1]Percents!$C:$M,3,FALSE)</f>
        <v>0.91395000000000004</v>
      </c>
      <c r="K1539" s="13">
        <f t="shared" si="24"/>
        <v>278.37089099999997</v>
      </c>
      <c r="L1539" s="22"/>
    </row>
    <row r="1540" spans="1:12" s="40" customFormat="1" ht="14.25" customHeight="1" x14ac:dyDescent="0.25">
      <c r="A1540" s="38" t="s">
        <v>213</v>
      </c>
      <c r="B1540" s="38" t="s">
        <v>5021</v>
      </c>
      <c r="C1540" s="38" t="s">
        <v>4212</v>
      </c>
      <c r="D1540" s="38" t="s">
        <v>4213</v>
      </c>
      <c r="E1540" s="38" t="s">
        <v>4014</v>
      </c>
      <c r="F1540" s="38" t="s">
        <v>4214</v>
      </c>
      <c r="G1540" s="38" t="s">
        <v>2007</v>
      </c>
      <c r="H1540" s="38" t="s">
        <v>2665</v>
      </c>
      <c r="I1540" s="39">
        <v>1485.53</v>
      </c>
      <c r="J1540" s="11">
        <f>VLOOKUP(LEFT(B1540,5),[1]Percents!$C:$M,3,FALSE)</f>
        <v>0.70594999999999997</v>
      </c>
      <c r="K1540" s="13">
        <f t="shared" si="24"/>
        <v>1048.7099034999999</v>
      </c>
      <c r="L1540" s="22"/>
    </row>
    <row r="1541" spans="1:12" s="40" customFormat="1" ht="14.25" customHeight="1" x14ac:dyDescent="0.25">
      <c r="A1541" s="38" t="s">
        <v>141</v>
      </c>
      <c r="B1541" s="38" t="s">
        <v>43</v>
      </c>
      <c r="C1541" s="38" t="s">
        <v>10469</v>
      </c>
      <c r="D1541" s="38" t="s">
        <v>10470</v>
      </c>
      <c r="E1541" s="38" t="s">
        <v>10471</v>
      </c>
      <c r="F1541" s="38" t="s">
        <v>10472</v>
      </c>
      <c r="G1541" s="38" t="s">
        <v>1721</v>
      </c>
      <c r="H1541" s="38" t="s">
        <v>2665</v>
      </c>
      <c r="I1541" s="39">
        <v>0</v>
      </c>
      <c r="J1541" s="11">
        <f>VLOOKUP(LEFT(B1541,5),[1]Percents!$C:$M,3,FALSE)</f>
        <v>0.1905</v>
      </c>
      <c r="K1541" s="13">
        <f t="shared" si="24"/>
        <v>0</v>
      </c>
      <c r="L1541" s="22"/>
    </row>
    <row r="1542" spans="1:12" s="40" customFormat="1" ht="14.25" customHeight="1" x14ac:dyDescent="0.25">
      <c r="A1542" s="38" t="s">
        <v>213</v>
      </c>
      <c r="B1542" s="38" t="s">
        <v>68</v>
      </c>
      <c r="C1542" s="38" t="s">
        <v>2088</v>
      </c>
      <c r="D1542" s="38" t="s">
        <v>1623</v>
      </c>
      <c r="E1542" s="38" t="s">
        <v>370</v>
      </c>
      <c r="F1542" s="38" t="s">
        <v>1624</v>
      </c>
      <c r="G1542" s="38" t="s">
        <v>1766</v>
      </c>
      <c r="H1542" s="38" t="s">
        <v>2665</v>
      </c>
      <c r="I1542" s="39">
        <v>0</v>
      </c>
      <c r="J1542" s="11">
        <f>VLOOKUP(LEFT(B1542,5),[1]Percents!$C:$M,3,FALSE)</f>
        <v>0.70594999999999997</v>
      </c>
      <c r="K1542" s="13">
        <f t="shared" si="24"/>
        <v>0</v>
      </c>
      <c r="L1542" s="22"/>
    </row>
    <row r="1543" spans="1:12" s="40" customFormat="1" ht="14.25" customHeight="1" x14ac:dyDescent="0.25">
      <c r="A1543" s="38" t="s">
        <v>213</v>
      </c>
      <c r="B1543" s="38" t="s">
        <v>68</v>
      </c>
      <c r="C1543" s="38" t="s">
        <v>9478</v>
      </c>
      <c r="D1543" s="38" t="s">
        <v>9479</v>
      </c>
      <c r="E1543" s="38" t="s">
        <v>370</v>
      </c>
      <c r="F1543" s="38" t="s">
        <v>1624</v>
      </c>
      <c r="G1543" s="38" t="s">
        <v>1766</v>
      </c>
      <c r="H1543" s="38" t="s">
        <v>2665</v>
      </c>
      <c r="I1543" s="39">
        <v>0</v>
      </c>
      <c r="J1543" s="11">
        <f>VLOOKUP(LEFT(B1543,5),[1]Percents!$C:$M,3,FALSE)</f>
        <v>0.70594999999999997</v>
      </c>
      <c r="K1543" s="13">
        <f t="shared" si="24"/>
        <v>0</v>
      </c>
      <c r="L1543" s="22"/>
    </row>
    <row r="1544" spans="1:12" s="40" customFormat="1" ht="14.25" customHeight="1" x14ac:dyDescent="0.25">
      <c r="A1544" s="38" t="s">
        <v>213</v>
      </c>
      <c r="B1544" s="38" t="s">
        <v>258</v>
      </c>
      <c r="C1544" s="38" t="s">
        <v>2089</v>
      </c>
      <c r="D1544" s="38" t="s">
        <v>1625</v>
      </c>
      <c r="E1544" s="38" t="s">
        <v>453</v>
      </c>
      <c r="F1544" s="38" t="s">
        <v>1626</v>
      </c>
      <c r="G1544" s="38" t="s">
        <v>1766</v>
      </c>
      <c r="H1544" s="38" t="s">
        <v>2665</v>
      </c>
      <c r="I1544" s="39">
        <v>4.68</v>
      </c>
      <c r="J1544" s="11">
        <f>VLOOKUP(LEFT(B1544,5),[1]Percents!$C:$M,3,FALSE)</f>
        <v>0.70594999999999997</v>
      </c>
      <c r="K1544" s="13">
        <f t="shared" si="24"/>
        <v>3.3038459999999996</v>
      </c>
      <c r="L1544" s="22"/>
    </row>
    <row r="1545" spans="1:12" s="40" customFormat="1" ht="14.25" customHeight="1" x14ac:dyDescent="0.25">
      <c r="A1545" s="38" t="s">
        <v>213</v>
      </c>
      <c r="B1545" s="38" t="s">
        <v>258</v>
      </c>
      <c r="C1545" s="38" t="s">
        <v>10473</v>
      </c>
      <c r="D1545" s="38" t="s">
        <v>10474</v>
      </c>
      <c r="E1545" s="38" t="s">
        <v>477</v>
      </c>
      <c r="F1545" s="38" t="s">
        <v>10475</v>
      </c>
      <c r="G1545" s="38" t="s">
        <v>1766</v>
      </c>
      <c r="H1545" s="38" t="s">
        <v>2665</v>
      </c>
      <c r="I1545" s="41">
        <v>0</v>
      </c>
      <c r="J1545" s="11">
        <f>VLOOKUP(LEFT(B1545,5),[1]Percents!$C:$M,3,FALSE)</f>
        <v>0.70594999999999997</v>
      </c>
      <c r="K1545" s="13">
        <f t="shared" si="24"/>
        <v>0</v>
      </c>
      <c r="L1545" s="22"/>
    </row>
    <row r="1546" spans="1:12" s="40" customFormat="1" ht="14.25" customHeight="1" x14ac:dyDescent="0.25">
      <c r="A1546" s="38" t="s">
        <v>242</v>
      </c>
      <c r="B1546" s="38" t="s">
        <v>122</v>
      </c>
      <c r="C1546" s="38" t="s">
        <v>2090</v>
      </c>
      <c r="D1546" s="38" t="s">
        <v>1627</v>
      </c>
      <c r="E1546" s="38" t="s">
        <v>45</v>
      </c>
      <c r="F1546" s="38" t="s">
        <v>1628</v>
      </c>
      <c r="G1546" s="38" t="s">
        <v>1750</v>
      </c>
      <c r="H1546" s="38" t="s">
        <v>2665</v>
      </c>
      <c r="I1546" s="39">
        <v>0</v>
      </c>
      <c r="J1546" s="11">
        <f>VLOOKUP(LEFT(B1546,5),[1]Percents!$C:$M,3,FALSE)</f>
        <v>0.9462600000000001</v>
      </c>
      <c r="K1546" s="13">
        <f t="shared" ref="K1546:K1609" si="25">+I1546*J1546</f>
        <v>0</v>
      </c>
      <c r="L1546" s="22"/>
    </row>
    <row r="1547" spans="1:12" s="40" customFormat="1" ht="14.25" customHeight="1" x14ac:dyDescent="0.25">
      <c r="A1547" s="38" t="s">
        <v>213</v>
      </c>
      <c r="B1547" s="38" t="s">
        <v>106</v>
      </c>
      <c r="C1547" s="38" t="s">
        <v>2091</v>
      </c>
      <c r="D1547" s="38" t="s">
        <v>2092</v>
      </c>
      <c r="E1547" s="38" t="s">
        <v>253</v>
      </c>
      <c r="F1547" s="38" t="s">
        <v>2093</v>
      </c>
      <c r="G1547" s="38" t="s">
        <v>1750</v>
      </c>
      <c r="H1547" s="38" t="s">
        <v>2665</v>
      </c>
      <c r="I1547" s="39">
        <v>0</v>
      </c>
      <c r="J1547" s="11">
        <f>VLOOKUP(LEFT(B1547,5),[1]Percents!$C:$M,3,FALSE)</f>
        <v>0.70594999999999997</v>
      </c>
      <c r="K1547" s="13">
        <f t="shared" si="25"/>
        <v>0</v>
      </c>
      <c r="L1547" s="22"/>
    </row>
    <row r="1548" spans="1:12" s="40" customFormat="1" ht="14.25" customHeight="1" x14ac:dyDescent="0.25">
      <c r="A1548" s="38" t="s">
        <v>213</v>
      </c>
      <c r="B1548" s="38" t="s">
        <v>106</v>
      </c>
      <c r="C1548" s="38" t="s">
        <v>2565</v>
      </c>
      <c r="D1548" s="38" t="s">
        <v>2566</v>
      </c>
      <c r="E1548" s="38" t="s">
        <v>253</v>
      </c>
      <c r="F1548" s="38" t="s">
        <v>2567</v>
      </c>
      <c r="G1548" s="38" t="s">
        <v>1750</v>
      </c>
      <c r="H1548" s="38" t="s">
        <v>2665</v>
      </c>
      <c r="I1548" s="41">
        <v>0</v>
      </c>
      <c r="J1548" s="11">
        <f>VLOOKUP(LEFT(B1548,5),[1]Percents!$C:$M,3,FALSE)</f>
        <v>0.70594999999999997</v>
      </c>
      <c r="K1548" s="13">
        <f t="shared" si="25"/>
        <v>0</v>
      </c>
      <c r="L1548" s="22"/>
    </row>
    <row r="1549" spans="1:12" s="40" customFormat="1" ht="14.25" customHeight="1" x14ac:dyDescent="0.25">
      <c r="A1549" s="38" t="s">
        <v>243</v>
      </c>
      <c r="B1549" s="38" t="s">
        <v>314</v>
      </c>
      <c r="C1549" s="38" t="s">
        <v>2711</v>
      </c>
      <c r="D1549" s="38" t="s">
        <v>2712</v>
      </c>
      <c r="E1549" s="38" t="s">
        <v>436</v>
      </c>
      <c r="F1549" s="38" t="s">
        <v>2713</v>
      </c>
      <c r="G1549" s="38" t="s">
        <v>1721</v>
      </c>
      <c r="H1549" s="38" t="s">
        <v>2665</v>
      </c>
      <c r="I1549" s="39">
        <v>0</v>
      </c>
      <c r="J1549" s="11">
        <f>VLOOKUP(LEFT(B1549,5),[1]Percents!$C:$M,3,FALSE)</f>
        <v>0.90900000000000003</v>
      </c>
      <c r="K1549" s="13">
        <f t="shared" si="25"/>
        <v>0</v>
      </c>
      <c r="L1549" s="22"/>
    </row>
    <row r="1550" spans="1:12" s="40" customFormat="1" ht="14.25" customHeight="1" x14ac:dyDescent="0.25">
      <c r="A1550" s="38" t="s">
        <v>66</v>
      </c>
      <c r="B1550" s="38" t="s">
        <v>8705</v>
      </c>
      <c r="C1550" s="38" t="s">
        <v>9480</v>
      </c>
      <c r="D1550" s="38" t="s">
        <v>9481</v>
      </c>
      <c r="E1550" s="38" t="s">
        <v>8708</v>
      </c>
      <c r="F1550" s="38" t="s">
        <v>9482</v>
      </c>
      <c r="G1550" s="38" t="s">
        <v>1766</v>
      </c>
      <c r="H1550" s="38" t="s">
        <v>2665</v>
      </c>
      <c r="I1550" s="41">
        <v>0</v>
      </c>
      <c r="J1550" s="11">
        <f>VLOOKUP(LEFT(B1550,5),[1]Percents!$C:$M,3,FALSE)</f>
        <v>0</v>
      </c>
      <c r="K1550" s="13">
        <f t="shared" si="25"/>
        <v>0</v>
      </c>
      <c r="L1550" s="22"/>
    </row>
    <row r="1551" spans="1:12" s="40" customFormat="1" ht="14.25" customHeight="1" x14ac:dyDescent="0.25">
      <c r="A1551" s="38" t="s">
        <v>242</v>
      </c>
      <c r="B1551" s="38" t="s">
        <v>122</v>
      </c>
      <c r="C1551" s="38" t="s">
        <v>2714</v>
      </c>
      <c r="D1551" s="38" t="s">
        <v>2715</v>
      </c>
      <c r="E1551" s="38" t="s">
        <v>380</v>
      </c>
      <c r="F1551" s="38" t="s">
        <v>2716</v>
      </c>
      <c r="G1551" s="38" t="s">
        <v>2683</v>
      </c>
      <c r="H1551" s="38" t="s">
        <v>2665</v>
      </c>
      <c r="I1551" s="39">
        <v>1008.42</v>
      </c>
      <c r="J1551" s="11">
        <f>VLOOKUP(LEFT(B1551,5),[1]Percents!$C:$M,3,FALSE)</f>
        <v>0.9462600000000001</v>
      </c>
      <c r="K1551" s="13">
        <f t="shared" si="25"/>
        <v>954.2275092000001</v>
      </c>
      <c r="L1551" s="22"/>
    </row>
    <row r="1552" spans="1:12" s="40" customFormat="1" ht="14.25" customHeight="1" x14ac:dyDescent="0.25">
      <c r="A1552" s="38" t="s">
        <v>213</v>
      </c>
      <c r="B1552" s="38" t="s">
        <v>79</v>
      </c>
      <c r="C1552" s="38" t="s">
        <v>2935</v>
      </c>
      <c r="D1552" s="38" t="s">
        <v>2936</v>
      </c>
      <c r="E1552" s="38" t="s">
        <v>476</v>
      </c>
      <c r="F1552" s="38" t="s">
        <v>2937</v>
      </c>
      <c r="G1552" s="38" t="s">
        <v>2683</v>
      </c>
      <c r="H1552" s="38" t="s">
        <v>2665</v>
      </c>
      <c r="I1552" s="39">
        <v>886.04</v>
      </c>
      <c r="J1552" s="11">
        <f>VLOOKUP(LEFT(B1552,5),[1]Percents!$C:$M,3,FALSE)</f>
        <v>0.91395000000000004</v>
      </c>
      <c r="K1552" s="13">
        <f t="shared" si="25"/>
        <v>809.79625799999997</v>
      </c>
      <c r="L1552" s="22"/>
    </row>
    <row r="1553" spans="1:12" s="40" customFormat="1" ht="14.25" customHeight="1" x14ac:dyDescent="0.25">
      <c r="A1553" s="38" t="s">
        <v>213</v>
      </c>
      <c r="B1553" s="38" t="s">
        <v>190</v>
      </c>
      <c r="C1553" s="38" t="s">
        <v>8211</v>
      </c>
      <c r="D1553" s="38" t="s">
        <v>8212</v>
      </c>
      <c r="E1553" s="38" t="s">
        <v>2938</v>
      </c>
      <c r="F1553" s="38" t="s">
        <v>8213</v>
      </c>
      <c r="G1553" s="38" t="s">
        <v>1760</v>
      </c>
      <c r="H1553" s="38" t="s">
        <v>2665</v>
      </c>
      <c r="I1553" s="39">
        <v>0</v>
      </c>
      <c r="J1553" s="11">
        <f>VLOOKUP(LEFT(B1553,5),[1]Percents!$C:$M,3,FALSE)</f>
        <v>0.70594999999999997</v>
      </c>
      <c r="K1553" s="13">
        <f t="shared" si="25"/>
        <v>0</v>
      </c>
      <c r="L1553" s="22"/>
    </row>
    <row r="1554" spans="1:12" s="40" customFormat="1" ht="14.25" customHeight="1" x14ac:dyDescent="0.25">
      <c r="A1554" s="38" t="s">
        <v>213</v>
      </c>
      <c r="B1554" s="38" t="s">
        <v>106</v>
      </c>
      <c r="C1554" s="38" t="s">
        <v>7457</v>
      </c>
      <c r="D1554" s="38" t="s">
        <v>7458</v>
      </c>
      <c r="E1554" s="38" t="s">
        <v>253</v>
      </c>
      <c r="F1554" s="38" t="s">
        <v>7459</v>
      </c>
      <c r="G1554" s="38" t="s">
        <v>2040</v>
      </c>
      <c r="H1554" s="38" t="s">
        <v>2665</v>
      </c>
      <c r="I1554" s="39">
        <v>8748.34</v>
      </c>
      <c r="J1554" s="11">
        <f>VLOOKUP(LEFT(B1554,5),[1]Percents!$C:$M,3,FALSE)</f>
        <v>0.70594999999999997</v>
      </c>
      <c r="K1554" s="13">
        <f t="shared" si="25"/>
        <v>6175.8906230000002</v>
      </c>
      <c r="L1554" s="22"/>
    </row>
    <row r="1555" spans="1:12" s="40" customFormat="1" ht="14.25" customHeight="1" x14ac:dyDescent="0.25">
      <c r="A1555" s="38" t="s">
        <v>242</v>
      </c>
      <c r="B1555" s="38" t="s">
        <v>423</v>
      </c>
      <c r="C1555" s="38" t="s">
        <v>10019</v>
      </c>
      <c r="D1555" s="38" t="s">
        <v>10020</v>
      </c>
      <c r="E1555" s="38" t="s">
        <v>7723</v>
      </c>
      <c r="F1555" s="38" t="s">
        <v>7459</v>
      </c>
      <c r="G1555" s="38" t="s">
        <v>6733</v>
      </c>
      <c r="H1555" s="38" t="s">
        <v>2665</v>
      </c>
      <c r="I1555" s="39">
        <v>808.97</v>
      </c>
      <c r="J1555" s="11">
        <f>VLOOKUP(LEFT(B1555,5),[1]Percents!$C:$M,3,FALSE)</f>
        <v>0.96416999999999997</v>
      </c>
      <c r="K1555" s="13">
        <f t="shared" si="25"/>
        <v>779.98460490000002</v>
      </c>
      <c r="L1555" s="22"/>
    </row>
    <row r="1556" spans="1:12" s="40" customFormat="1" ht="14.25" customHeight="1" x14ac:dyDescent="0.25">
      <c r="A1556" s="38" t="s">
        <v>213</v>
      </c>
      <c r="B1556" s="38" t="s">
        <v>258</v>
      </c>
      <c r="C1556" s="38" t="s">
        <v>2939</v>
      </c>
      <c r="D1556" s="38" t="s">
        <v>2940</v>
      </c>
      <c r="E1556" s="38" t="s">
        <v>541</v>
      </c>
      <c r="F1556" s="38" t="s">
        <v>2941</v>
      </c>
      <c r="G1556" s="38" t="s">
        <v>2942</v>
      </c>
      <c r="H1556" s="38" t="s">
        <v>2665</v>
      </c>
      <c r="I1556" s="39">
        <v>0</v>
      </c>
      <c r="J1556" s="11">
        <f>VLOOKUP(LEFT(B1556,5),[1]Percents!$C:$M,3,FALSE)</f>
        <v>0.70594999999999997</v>
      </c>
      <c r="K1556" s="13">
        <f t="shared" si="25"/>
        <v>0</v>
      </c>
      <c r="L1556" s="22"/>
    </row>
    <row r="1557" spans="1:12" s="40" customFormat="1" ht="14.25" customHeight="1" x14ac:dyDescent="0.25">
      <c r="A1557" s="38" t="s">
        <v>213</v>
      </c>
      <c r="B1557" s="38" t="s">
        <v>258</v>
      </c>
      <c r="C1557" s="38" t="s">
        <v>3045</v>
      </c>
      <c r="D1557" s="38" t="s">
        <v>3046</v>
      </c>
      <c r="E1557" s="38" t="s">
        <v>541</v>
      </c>
      <c r="F1557" s="38" t="s">
        <v>3047</v>
      </c>
      <c r="G1557" s="38" t="s">
        <v>2990</v>
      </c>
      <c r="H1557" s="38" t="s">
        <v>2665</v>
      </c>
      <c r="I1557" s="39">
        <v>4.68</v>
      </c>
      <c r="J1557" s="11">
        <f>VLOOKUP(LEFT(B1557,5),[1]Percents!$C:$M,3,FALSE)</f>
        <v>0.70594999999999997</v>
      </c>
      <c r="K1557" s="13">
        <f t="shared" si="25"/>
        <v>3.3038459999999996</v>
      </c>
      <c r="L1557" s="22"/>
    </row>
    <row r="1558" spans="1:12" s="40" customFormat="1" ht="14.25" customHeight="1" x14ac:dyDescent="0.25">
      <c r="A1558" s="38" t="s">
        <v>213</v>
      </c>
      <c r="B1558" s="38" t="s">
        <v>42</v>
      </c>
      <c r="C1558" s="38" t="s">
        <v>7740</v>
      </c>
      <c r="D1558" s="38" t="s">
        <v>7741</v>
      </c>
      <c r="E1558" s="38" t="s">
        <v>747</v>
      </c>
      <c r="F1558" s="38" t="s">
        <v>7742</v>
      </c>
      <c r="G1558" s="38" t="s">
        <v>3768</v>
      </c>
      <c r="H1558" s="38" t="s">
        <v>2665</v>
      </c>
      <c r="I1558" s="39">
        <v>0</v>
      </c>
      <c r="J1558" s="11">
        <f>VLOOKUP(LEFT(B1558,5),[1]Percents!$C:$M,3,FALSE)</f>
        <v>0.70594999999999997</v>
      </c>
      <c r="K1558" s="13">
        <f t="shared" si="25"/>
        <v>0</v>
      </c>
      <c r="L1558" s="22"/>
    </row>
    <row r="1559" spans="1:12" s="40" customFormat="1" ht="14.25" customHeight="1" x14ac:dyDescent="0.25">
      <c r="A1559" s="38" t="s">
        <v>141</v>
      </c>
      <c r="B1559" s="38" t="s">
        <v>323</v>
      </c>
      <c r="C1559" s="38" t="s">
        <v>3275</v>
      </c>
      <c r="D1559" s="38" t="s">
        <v>3276</v>
      </c>
      <c r="E1559" s="38" t="s">
        <v>3277</v>
      </c>
      <c r="F1559" s="38" t="s">
        <v>3278</v>
      </c>
      <c r="G1559" s="38" t="s">
        <v>2922</v>
      </c>
      <c r="H1559" s="38" t="s">
        <v>2665</v>
      </c>
      <c r="I1559" s="39">
        <v>0</v>
      </c>
      <c r="J1559" s="11">
        <f>VLOOKUP(LEFT(B1559,5),[1]Percents!$C:$M,3,FALSE)</f>
        <v>0.1905</v>
      </c>
      <c r="K1559" s="13">
        <f t="shared" si="25"/>
        <v>0</v>
      </c>
      <c r="L1559" s="22"/>
    </row>
    <row r="1560" spans="1:12" s="40" customFormat="1" ht="14.25" customHeight="1" x14ac:dyDescent="0.25">
      <c r="A1560" s="38" t="s">
        <v>213</v>
      </c>
      <c r="B1560" s="38" t="s">
        <v>120</v>
      </c>
      <c r="C1560" s="38" t="s">
        <v>3143</v>
      </c>
      <c r="D1560" s="38" t="s">
        <v>3144</v>
      </c>
      <c r="E1560" s="38" t="s">
        <v>6737</v>
      </c>
      <c r="F1560" s="38" t="s">
        <v>3145</v>
      </c>
      <c r="G1560" s="38" t="s">
        <v>3146</v>
      </c>
      <c r="H1560" s="38" t="s">
        <v>2665</v>
      </c>
      <c r="I1560" s="39">
        <v>0</v>
      </c>
      <c r="J1560" s="11">
        <f>VLOOKUP(LEFT(B1560,5),[1]Percents!$C:$M,3,FALSE)</f>
        <v>0.70594999999999997</v>
      </c>
      <c r="K1560" s="13">
        <f t="shared" si="25"/>
        <v>0</v>
      </c>
      <c r="L1560" s="22"/>
    </row>
    <row r="1561" spans="1:12" s="40" customFormat="1" ht="14.25" customHeight="1" x14ac:dyDescent="0.25">
      <c r="A1561" s="38" t="s">
        <v>213</v>
      </c>
      <c r="B1561" s="38" t="s">
        <v>225</v>
      </c>
      <c r="C1561" s="38" t="s">
        <v>3147</v>
      </c>
      <c r="D1561" s="38" t="s">
        <v>3148</v>
      </c>
      <c r="E1561" s="38" t="s">
        <v>6700</v>
      </c>
      <c r="F1561" s="38" t="s">
        <v>3149</v>
      </c>
      <c r="G1561" s="38" t="s">
        <v>2847</v>
      </c>
      <c r="H1561" s="38" t="s">
        <v>2665</v>
      </c>
      <c r="I1561" s="39">
        <v>-0.01</v>
      </c>
      <c r="J1561" s="11">
        <f>VLOOKUP(LEFT(B1561,5),[1]Percents!$C:$M,3,FALSE)</f>
        <v>0.70594999999999997</v>
      </c>
      <c r="K1561" s="13">
        <f t="shared" si="25"/>
        <v>-7.0594999999999998E-3</v>
      </c>
      <c r="L1561" s="22"/>
    </row>
    <row r="1562" spans="1:12" s="40" customFormat="1" ht="14.25" customHeight="1" x14ac:dyDescent="0.25">
      <c r="A1562" s="38" t="s">
        <v>213</v>
      </c>
      <c r="B1562" s="38" t="s">
        <v>495</v>
      </c>
      <c r="C1562" s="38" t="s">
        <v>4215</v>
      </c>
      <c r="D1562" s="38" t="s">
        <v>4216</v>
      </c>
      <c r="E1562" s="38" t="s">
        <v>4217</v>
      </c>
      <c r="F1562" s="38" t="s">
        <v>4218</v>
      </c>
      <c r="G1562" s="38" t="s">
        <v>4195</v>
      </c>
      <c r="H1562" s="38" t="s">
        <v>2665</v>
      </c>
      <c r="I1562" s="39">
        <v>618.28</v>
      </c>
      <c r="J1562" s="11">
        <f>VLOOKUP(LEFT(B1562,5),[1]Percents!$C:$M,3,FALSE)</f>
        <v>0.91395000000000004</v>
      </c>
      <c r="K1562" s="13">
        <f t="shared" si="25"/>
        <v>565.07700599999998</v>
      </c>
      <c r="L1562" s="22"/>
    </row>
    <row r="1563" spans="1:12" s="40" customFormat="1" ht="14.25" customHeight="1" x14ac:dyDescent="0.25">
      <c r="A1563" s="38" t="s">
        <v>243</v>
      </c>
      <c r="B1563" s="38" t="s">
        <v>2543</v>
      </c>
      <c r="C1563" s="38" t="s">
        <v>7460</v>
      </c>
      <c r="D1563" s="38" t="s">
        <v>7461</v>
      </c>
      <c r="E1563" s="38" t="s">
        <v>7462</v>
      </c>
      <c r="F1563" s="38" t="s">
        <v>7463</v>
      </c>
      <c r="G1563" s="38" t="s">
        <v>4114</v>
      </c>
      <c r="H1563" s="38" t="s">
        <v>2665</v>
      </c>
      <c r="I1563" s="39">
        <v>502.46</v>
      </c>
      <c r="J1563" s="11">
        <f>VLOOKUP(LEFT(B1563,5),[1]Percents!$C:$M,3,FALSE)</f>
        <v>0.90900000000000003</v>
      </c>
      <c r="K1563" s="13">
        <f t="shared" si="25"/>
        <v>456.73613999999998</v>
      </c>
      <c r="L1563" s="22"/>
    </row>
    <row r="1564" spans="1:12" s="40" customFormat="1" ht="14.25" customHeight="1" x14ac:dyDescent="0.25">
      <c r="A1564" s="38" t="s">
        <v>213</v>
      </c>
      <c r="B1564" s="38" t="s">
        <v>120</v>
      </c>
      <c r="C1564" s="38" t="s">
        <v>2072</v>
      </c>
      <c r="D1564" s="38" t="s">
        <v>1318</v>
      </c>
      <c r="E1564" s="38" t="s">
        <v>6737</v>
      </c>
      <c r="F1564" s="38" t="s">
        <v>5226</v>
      </c>
      <c r="G1564" s="38" t="s">
        <v>1706</v>
      </c>
      <c r="H1564" s="38" t="s">
        <v>2665</v>
      </c>
      <c r="I1564" s="39">
        <v>0</v>
      </c>
      <c r="J1564" s="11">
        <f>VLOOKUP(LEFT(B1564,5),[1]Percents!$C:$M,3,FALSE)</f>
        <v>0.70594999999999997</v>
      </c>
      <c r="K1564" s="13">
        <f t="shared" si="25"/>
        <v>0</v>
      </c>
      <c r="L1564" s="22"/>
    </row>
    <row r="1565" spans="1:12" s="40" customFormat="1" ht="14.25" customHeight="1" x14ac:dyDescent="0.25">
      <c r="A1565" s="38" t="s">
        <v>213</v>
      </c>
      <c r="B1565" s="38" t="s">
        <v>233</v>
      </c>
      <c r="C1565" s="38" t="s">
        <v>4219</v>
      </c>
      <c r="D1565" s="38" t="s">
        <v>4220</v>
      </c>
      <c r="E1565" s="38" t="s">
        <v>4221</v>
      </c>
      <c r="F1565" s="38" t="s">
        <v>4222</v>
      </c>
      <c r="G1565" s="38" t="s">
        <v>3599</v>
      </c>
      <c r="H1565" s="38" t="s">
        <v>2665</v>
      </c>
      <c r="I1565" s="39">
        <v>617.04</v>
      </c>
      <c r="J1565" s="11">
        <f>VLOOKUP(LEFT(B1565,5),[1]Percents!$C:$M,3,FALSE)</f>
        <v>0.70594999999999997</v>
      </c>
      <c r="K1565" s="13">
        <f t="shared" si="25"/>
        <v>435.59938799999998</v>
      </c>
      <c r="L1565" s="22"/>
    </row>
    <row r="1566" spans="1:12" s="40" customFormat="1" ht="14.25" customHeight="1" x14ac:dyDescent="0.25">
      <c r="A1566" s="38" t="s">
        <v>213</v>
      </c>
      <c r="B1566" s="38" t="s">
        <v>148</v>
      </c>
      <c r="C1566" s="38" t="s">
        <v>7240</v>
      </c>
      <c r="D1566" s="38" t="s">
        <v>7241</v>
      </c>
      <c r="E1566" s="38" t="s">
        <v>3175</v>
      </c>
      <c r="F1566" s="38" t="s">
        <v>4736</v>
      </c>
      <c r="G1566" s="38" t="s">
        <v>4957</v>
      </c>
      <c r="H1566" s="38" t="s">
        <v>2665</v>
      </c>
      <c r="I1566" s="41">
        <v>0</v>
      </c>
      <c r="J1566" s="11">
        <f>VLOOKUP(LEFT(B1566,5),[1]Percents!$C:$M,3,FALSE)</f>
        <v>0.70594999999999997</v>
      </c>
      <c r="K1566" s="13">
        <f t="shared" si="25"/>
        <v>0</v>
      </c>
      <c r="L1566" s="22"/>
    </row>
    <row r="1567" spans="1:12" s="40" customFormat="1" ht="14.25" customHeight="1" x14ac:dyDescent="0.25">
      <c r="A1567" s="38" t="s">
        <v>213</v>
      </c>
      <c r="B1567" s="38" t="s">
        <v>148</v>
      </c>
      <c r="C1567" s="38" t="s">
        <v>12521</v>
      </c>
      <c r="D1567" s="38" t="s">
        <v>12522</v>
      </c>
      <c r="E1567" s="38" t="s">
        <v>3175</v>
      </c>
      <c r="F1567" s="38" t="s">
        <v>4736</v>
      </c>
      <c r="G1567" s="38" t="s">
        <v>7869</v>
      </c>
      <c r="H1567" s="38" t="s">
        <v>2665</v>
      </c>
      <c r="I1567" s="39">
        <v>1565.79</v>
      </c>
      <c r="J1567" s="11">
        <f>VLOOKUP(LEFT(B1567,5),[1]Percents!$C:$M,3,FALSE)</f>
        <v>0.70594999999999997</v>
      </c>
      <c r="K1567" s="13">
        <f t="shared" si="25"/>
        <v>1105.3694504999999</v>
      </c>
      <c r="L1567" s="22"/>
    </row>
    <row r="1568" spans="1:12" s="40" customFormat="1" ht="14.25" customHeight="1" x14ac:dyDescent="0.25">
      <c r="A1568" s="38" t="s">
        <v>213</v>
      </c>
      <c r="B1568" s="38" t="s">
        <v>211</v>
      </c>
      <c r="C1568" s="38" t="s">
        <v>4345</v>
      </c>
      <c r="D1568" s="38" t="s">
        <v>4346</v>
      </c>
      <c r="E1568" s="38" t="s">
        <v>2391</v>
      </c>
      <c r="F1568" s="38" t="s">
        <v>4347</v>
      </c>
      <c r="G1568" s="38" t="s">
        <v>4348</v>
      </c>
      <c r="H1568" s="38" t="s">
        <v>2665</v>
      </c>
      <c r="I1568" s="39">
        <v>0</v>
      </c>
      <c r="J1568" s="11">
        <f>VLOOKUP(LEFT(B1568,5),[1]Percents!$C:$M,3,FALSE)</f>
        <v>0.91395000000000004</v>
      </c>
      <c r="K1568" s="13">
        <f t="shared" si="25"/>
        <v>0</v>
      </c>
      <c r="L1568" s="22"/>
    </row>
    <row r="1569" spans="1:12" s="40" customFormat="1" ht="14.25" customHeight="1" x14ac:dyDescent="0.25">
      <c r="A1569" s="38" t="s">
        <v>213</v>
      </c>
      <c r="B1569" s="38" t="s">
        <v>226</v>
      </c>
      <c r="C1569" s="38" t="s">
        <v>5902</v>
      </c>
      <c r="D1569" s="38" t="s">
        <v>5903</v>
      </c>
      <c r="E1569" s="38" t="s">
        <v>5507</v>
      </c>
      <c r="F1569" s="38" t="s">
        <v>5508</v>
      </c>
      <c r="G1569" s="38" t="s">
        <v>5782</v>
      </c>
      <c r="H1569" s="38" t="s">
        <v>2665</v>
      </c>
      <c r="I1569" s="39">
        <v>0</v>
      </c>
      <c r="J1569" s="11">
        <f>VLOOKUP(LEFT(B1569,5),[1]Percents!$C:$M,3,FALSE)</f>
        <v>0.91395000000000004</v>
      </c>
      <c r="K1569" s="13">
        <f t="shared" si="25"/>
        <v>0</v>
      </c>
      <c r="L1569" s="22"/>
    </row>
    <row r="1570" spans="1:12" s="40" customFormat="1" ht="14.25" customHeight="1" x14ac:dyDescent="0.25">
      <c r="A1570" s="38" t="s">
        <v>141</v>
      </c>
      <c r="B1570" s="38" t="s">
        <v>135</v>
      </c>
      <c r="C1570" s="38" t="s">
        <v>11069</v>
      </c>
      <c r="D1570" s="38" t="s">
        <v>11070</v>
      </c>
      <c r="E1570" s="38" t="s">
        <v>11071</v>
      </c>
      <c r="F1570" s="38" t="s">
        <v>11072</v>
      </c>
      <c r="G1570" s="38" t="s">
        <v>9522</v>
      </c>
      <c r="H1570" s="38" t="s">
        <v>2665</v>
      </c>
      <c r="I1570" s="39">
        <v>-2215.77</v>
      </c>
      <c r="J1570" s="11">
        <f>VLOOKUP(LEFT(B1570,5),[1]Percents!$C:$M,3,FALSE)</f>
        <v>0.1905</v>
      </c>
      <c r="K1570" s="13">
        <f t="shared" si="25"/>
        <v>-422.10418500000003</v>
      </c>
      <c r="L1570" s="22"/>
    </row>
    <row r="1571" spans="1:12" s="40" customFormat="1" ht="14.25" customHeight="1" x14ac:dyDescent="0.25">
      <c r="A1571" s="38" t="s">
        <v>141</v>
      </c>
      <c r="B1571" s="38" t="s">
        <v>111</v>
      </c>
      <c r="C1571" s="38" t="s">
        <v>10021</v>
      </c>
      <c r="D1571" s="38" t="s">
        <v>10022</v>
      </c>
      <c r="E1571" s="38" t="s">
        <v>804</v>
      </c>
      <c r="F1571" s="38" t="s">
        <v>10023</v>
      </c>
      <c r="G1571" s="38" t="s">
        <v>9856</v>
      </c>
      <c r="H1571" s="38" t="s">
        <v>2665</v>
      </c>
      <c r="I1571" s="39">
        <v>703.96</v>
      </c>
      <c r="J1571" s="11">
        <f>VLOOKUP(LEFT(B1571,5),[1]Percents!$C:$M,3,FALSE)</f>
        <v>0.1905</v>
      </c>
      <c r="K1571" s="13">
        <f t="shared" si="25"/>
        <v>134.10438000000002</v>
      </c>
      <c r="L1571" s="22"/>
    </row>
    <row r="1572" spans="1:12" s="40" customFormat="1" ht="14.25" customHeight="1" x14ac:dyDescent="0.25">
      <c r="A1572" s="38" t="s">
        <v>243</v>
      </c>
      <c r="B1572" s="38" t="s">
        <v>118</v>
      </c>
      <c r="C1572" s="38" t="s">
        <v>6598</v>
      </c>
      <c r="D1572" s="38" t="s">
        <v>6599</v>
      </c>
      <c r="E1572" s="38" t="s">
        <v>112</v>
      </c>
      <c r="F1572" s="38" t="s">
        <v>10717</v>
      </c>
      <c r="G1572" s="38" t="s">
        <v>6129</v>
      </c>
      <c r="H1572" s="38" t="s">
        <v>2665</v>
      </c>
      <c r="I1572" s="39">
        <v>985.34</v>
      </c>
      <c r="J1572" s="11">
        <f>VLOOKUP(LEFT(B1572,5),[1]Percents!$C:$M,3,FALSE)</f>
        <v>0.90900000000000003</v>
      </c>
      <c r="K1572" s="13">
        <f t="shared" si="25"/>
        <v>895.67406000000005</v>
      </c>
      <c r="L1572" s="22"/>
    </row>
    <row r="1573" spans="1:12" s="40" customFormat="1" ht="14.25" customHeight="1" x14ac:dyDescent="0.25">
      <c r="A1573" s="38" t="s">
        <v>213</v>
      </c>
      <c r="B1573" s="38" t="s">
        <v>234</v>
      </c>
      <c r="C1573" s="38" t="s">
        <v>11765</v>
      </c>
      <c r="D1573" s="38" t="s">
        <v>11766</v>
      </c>
      <c r="E1573" s="38" t="s">
        <v>287</v>
      </c>
      <c r="F1573" s="38" t="s">
        <v>11767</v>
      </c>
      <c r="G1573" s="38" t="s">
        <v>10948</v>
      </c>
      <c r="H1573" s="38" t="s">
        <v>2665</v>
      </c>
      <c r="I1573" s="39">
        <v>198.3</v>
      </c>
      <c r="J1573" s="11">
        <f>VLOOKUP(LEFT(B1573,5),[1]Percents!$C:$M,3,FALSE)</f>
        <v>0.70594999999999997</v>
      </c>
      <c r="K1573" s="13">
        <f t="shared" si="25"/>
        <v>139.98988500000002</v>
      </c>
      <c r="L1573" s="22"/>
    </row>
    <row r="1574" spans="1:12" s="40" customFormat="1" ht="14.25" customHeight="1" x14ac:dyDescent="0.25">
      <c r="A1574" s="38" t="s">
        <v>213</v>
      </c>
      <c r="B1574" s="38" t="s">
        <v>190</v>
      </c>
      <c r="C1574" s="38" t="s">
        <v>12184</v>
      </c>
      <c r="D1574" s="38" t="s">
        <v>12185</v>
      </c>
      <c r="E1574" s="38" t="s">
        <v>12186</v>
      </c>
      <c r="F1574" s="38" t="s">
        <v>12187</v>
      </c>
      <c r="G1574" s="38" t="s">
        <v>12106</v>
      </c>
      <c r="H1574" s="38" t="s">
        <v>2665</v>
      </c>
      <c r="I1574" s="39">
        <v>553.36</v>
      </c>
      <c r="J1574" s="11">
        <f>VLOOKUP(LEFT(B1574,5),[1]Percents!$C:$M,3,FALSE)</f>
        <v>0.70594999999999997</v>
      </c>
      <c r="K1574" s="13">
        <f t="shared" si="25"/>
        <v>390.64449200000001</v>
      </c>
      <c r="L1574" s="22"/>
    </row>
    <row r="1575" spans="1:12" s="40" customFormat="1" ht="14.25" customHeight="1" x14ac:dyDescent="0.25">
      <c r="A1575" s="38" t="s">
        <v>213</v>
      </c>
      <c r="B1575" s="38" t="s">
        <v>21</v>
      </c>
      <c r="C1575" s="38" t="s">
        <v>2568</v>
      </c>
      <c r="D1575" s="38" t="s">
        <v>2569</v>
      </c>
      <c r="E1575" s="38" t="s">
        <v>6703</v>
      </c>
      <c r="F1575" s="38" t="s">
        <v>2570</v>
      </c>
      <c r="G1575" s="38" t="s">
        <v>2502</v>
      </c>
      <c r="H1575" s="38" t="s">
        <v>2665</v>
      </c>
      <c r="I1575" s="41">
        <v>0</v>
      </c>
      <c r="J1575" s="11">
        <f>VLOOKUP(LEFT(B1575,5),[1]Percents!$C:$M,3,FALSE)</f>
        <v>0.70594999999999997</v>
      </c>
      <c r="K1575" s="13">
        <f t="shared" si="25"/>
        <v>0</v>
      </c>
      <c r="L1575" s="22"/>
    </row>
    <row r="1576" spans="1:12" s="40" customFormat="1" ht="14.25" customHeight="1" x14ac:dyDescent="0.25">
      <c r="A1576" s="38" t="s">
        <v>242</v>
      </c>
      <c r="B1576" s="38" t="s">
        <v>326</v>
      </c>
      <c r="C1576" s="38" t="s">
        <v>8738</v>
      </c>
      <c r="D1576" s="38" t="s">
        <v>8739</v>
      </c>
      <c r="E1576" s="38" t="s">
        <v>381</v>
      </c>
      <c r="F1576" s="38" t="s">
        <v>8740</v>
      </c>
      <c r="G1576" s="38" t="s">
        <v>2852</v>
      </c>
      <c r="H1576" s="38" t="s">
        <v>2665</v>
      </c>
      <c r="I1576" s="39">
        <v>0</v>
      </c>
      <c r="J1576" s="11">
        <f>VLOOKUP(LEFT(B1576,5),[1]Percents!$C:$M,3,FALSE)</f>
        <v>0.9462600000000001</v>
      </c>
      <c r="K1576" s="13">
        <f t="shared" si="25"/>
        <v>0</v>
      </c>
      <c r="L1576" s="22"/>
    </row>
    <row r="1577" spans="1:12" s="40" customFormat="1" ht="14.25" customHeight="1" x14ac:dyDescent="0.25">
      <c r="A1577" s="38" t="s">
        <v>242</v>
      </c>
      <c r="B1577" s="38" t="s">
        <v>122</v>
      </c>
      <c r="C1577" s="38" t="s">
        <v>2624</v>
      </c>
      <c r="D1577" s="38" t="s">
        <v>2625</v>
      </c>
      <c r="E1577" s="38" t="s">
        <v>313</v>
      </c>
      <c r="F1577" s="38" t="s">
        <v>2626</v>
      </c>
      <c r="G1577" s="38" t="s">
        <v>1760</v>
      </c>
      <c r="H1577" s="38" t="s">
        <v>2665</v>
      </c>
      <c r="I1577" s="39">
        <v>0</v>
      </c>
      <c r="J1577" s="11">
        <f>VLOOKUP(LEFT(B1577,5),[1]Percents!$C:$M,3,FALSE)</f>
        <v>0.9462600000000001</v>
      </c>
      <c r="K1577" s="13">
        <f t="shared" si="25"/>
        <v>0</v>
      </c>
      <c r="L1577" s="22"/>
    </row>
    <row r="1578" spans="1:12" s="40" customFormat="1" ht="14.25" customHeight="1" x14ac:dyDescent="0.25">
      <c r="A1578" s="38" t="s">
        <v>141</v>
      </c>
      <c r="B1578" s="38" t="s">
        <v>306</v>
      </c>
      <c r="C1578" s="38" t="s">
        <v>5509</v>
      </c>
      <c r="D1578" s="38" t="s">
        <v>5510</v>
      </c>
      <c r="E1578" s="38" t="s">
        <v>5511</v>
      </c>
      <c r="F1578" s="38" t="s">
        <v>5512</v>
      </c>
      <c r="G1578" s="38" t="s">
        <v>2619</v>
      </c>
      <c r="H1578" s="38" t="s">
        <v>2665</v>
      </c>
      <c r="I1578" s="39">
        <v>0</v>
      </c>
      <c r="J1578" s="11">
        <f>VLOOKUP(LEFT(B1578,5),[1]Percents!$C:$M,3,FALSE)</f>
        <v>0.1905</v>
      </c>
      <c r="K1578" s="13">
        <f t="shared" si="25"/>
        <v>0</v>
      </c>
      <c r="L1578" s="22"/>
    </row>
    <row r="1579" spans="1:12" s="40" customFormat="1" ht="14.25" customHeight="1" x14ac:dyDescent="0.25">
      <c r="A1579" s="38" t="s">
        <v>213</v>
      </c>
      <c r="B1579" s="38" t="s">
        <v>152</v>
      </c>
      <c r="C1579" s="38" t="s">
        <v>2717</v>
      </c>
      <c r="D1579" s="38" t="s">
        <v>2718</v>
      </c>
      <c r="E1579" s="38" t="s">
        <v>456</v>
      </c>
      <c r="F1579" s="38" t="s">
        <v>2719</v>
      </c>
      <c r="G1579" s="38" t="s">
        <v>2619</v>
      </c>
      <c r="H1579" s="38" t="s">
        <v>2665</v>
      </c>
      <c r="I1579" s="39">
        <v>0</v>
      </c>
      <c r="J1579" s="11">
        <f>VLOOKUP(LEFT(B1579,5),[1]Percents!$C:$M,3,FALSE)</f>
        <v>0.70594999999999997</v>
      </c>
      <c r="K1579" s="13">
        <f t="shared" si="25"/>
        <v>0</v>
      </c>
      <c r="L1579" s="22"/>
    </row>
    <row r="1580" spans="1:12" s="40" customFormat="1" ht="14.25" customHeight="1" x14ac:dyDescent="0.25">
      <c r="A1580" s="38" t="s">
        <v>141</v>
      </c>
      <c r="B1580" s="38" t="s">
        <v>111</v>
      </c>
      <c r="C1580" s="38" t="s">
        <v>6760</v>
      </c>
      <c r="D1580" s="38" t="s">
        <v>6761</v>
      </c>
      <c r="E1580" s="38" t="s">
        <v>2627</v>
      </c>
      <c r="F1580" s="38" t="s">
        <v>2628</v>
      </c>
      <c r="G1580" s="38" t="s">
        <v>6733</v>
      </c>
      <c r="H1580" s="38" t="s">
        <v>2665</v>
      </c>
      <c r="I1580" s="39">
        <v>0</v>
      </c>
      <c r="J1580" s="11">
        <f>VLOOKUP(LEFT(B1580,5),[1]Percents!$C:$M,3,FALSE)</f>
        <v>0.1905</v>
      </c>
      <c r="K1580" s="13">
        <f t="shared" si="25"/>
        <v>0</v>
      </c>
      <c r="L1580" s="22"/>
    </row>
    <row r="1581" spans="1:12" s="40" customFormat="1" ht="14.25" customHeight="1" x14ac:dyDescent="0.25">
      <c r="A1581" s="38" t="s">
        <v>141</v>
      </c>
      <c r="B1581" s="38" t="s">
        <v>111</v>
      </c>
      <c r="C1581" s="38" t="s">
        <v>11073</v>
      </c>
      <c r="D1581" s="38" t="s">
        <v>11074</v>
      </c>
      <c r="E1581" s="38" t="s">
        <v>2627</v>
      </c>
      <c r="F1581" s="38" t="s">
        <v>2628</v>
      </c>
      <c r="G1581" s="38" t="s">
        <v>10948</v>
      </c>
      <c r="H1581" s="38" t="s">
        <v>2665</v>
      </c>
      <c r="I1581" s="39">
        <v>1764.94</v>
      </c>
      <c r="J1581" s="11">
        <f>VLOOKUP(LEFT(B1581,5),[1]Percents!$C:$M,3,FALSE)</f>
        <v>0.1905</v>
      </c>
      <c r="K1581" s="13">
        <f t="shared" si="25"/>
        <v>336.22107</v>
      </c>
      <c r="L1581" s="22"/>
    </row>
    <row r="1582" spans="1:12" s="40" customFormat="1" ht="14.25" customHeight="1" x14ac:dyDescent="0.25">
      <c r="A1582" s="38" t="s">
        <v>213</v>
      </c>
      <c r="B1582" s="38" t="s">
        <v>226</v>
      </c>
      <c r="C1582" s="38" t="s">
        <v>2720</v>
      </c>
      <c r="D1582" s="38" t="s">
        <v>2721</v>
      </c>
      <c r="E1582" s="38" t="s">
        <v>59</v>
      </c>
      <c r="F1582" s="38" t="s">
        <v>2722</v>
      </c>
      <c r="G1582" s="38" t="s">
        <v>2683</v>
      </c>
      <c r="H1582" s="38" t="s">
        <v>2665</v>
      </c>
      <c r="I1582" s="39">
        <v>1482.42</v>
      </c>
      <c r="J1582" s="11">
        <f>VLOOKUP(LEFT(B1582,5),[1]Percents!$C:$M,3,FALSE)</f>
        <v>0.91395000000000004</v>
      </c>
      <c r="K1582" s="13">
        <f t="shared" si="25"/>
        <v>1354.8577590000002</v>
      </c>
      <c r="L1582" s="22"/>
    </row>
    <row r="1583" spans="1:12" s="40" customFormat="1" ht="14.25" customHeight="1" x14ac:dyDescent="0.25">
      <c r="A1583" s="38" t="s">
        <v>213</v>
      </c>
      <c r="B1583" s="38" t="s">
        <v>145</v>
      </c>
      <c r="C1583" s="38" t="s">
        <v>6381</v>
      </c>
      <c r="D1583" s="38" t="s">
        <v>6382</v>
      </c>
      <c r="E1583" s="38" t="s">
        <v>4101</v>
      </c>
      <c r="F1583" s="38" t="s">
        <v>2943</v>
      </c>
      <c r="G1583" s="38" t="s">
        <v>5420</v>
      </c>
      <c r="H1583" s="38" t="s">
        <v>2665</v>
      </c>
      <c r="I1583" s="39">
        <v>0</v>
      </c>
      <c r="J1583" s="11">
        <f>VLOOKUP(LEFT(B1583,5),[1]Percents!$C:$M,3,FALSE)</f>
        <v>0.70594999999999997</v>
      </c>
      <c r="K1583" s="13">
        <f t="shared" si="25"/>
        <v>0</v>
      </c>
      <c r="L1583" s="22"/>
    </row>
    <row r="1584" spans="1:12" s="40" customFormat="1" ht="14.25" customHeight="1" x14ac:dyDescent="0.25">
      <c r="A1584" s="38" t="s">
        <v>213</v>
      </c>
      <c r="B1584" s="38" t="s">
        <v>145</v>
      </c>
      <c r="C1584" s="38" t="s">
        <v>10476</v>
      </c>
      <c r="D1584" s="38" t="s">
        <v>10477</v>
      </c>
      <c r="E1584" s="38" t="s">
        <v>4101</v>
      </c>
      <c r="F1584" s="38" t="s">
        <v>2943</v>
      </c>
      <c r="G1584" s="38" t="s">
        <v>8589</v>
      </c>
      <c r="H1584" s="38" t="s">
        <v>2665</v>
      </c>
      <c r="I1584" s="39">
        <v>1226.58</v>
      </c>
      <c r="J1584" s="11">
        <f>VLOOKUP(LEFT(B1584,5),[1]Percents!$C:$M,3,FALSE)</f>
        <v>0.70594999999999997</v>
      </c>
      <c r="K1584" s="13">
        <f t="shared" si="25"/>
        <v>865.90415099999996</v>
      </c>
      <c r="L1584" s="22"/>
    </row>
    <row r="1585" spans="1:12" s="40" customFormat="1" ht="14.25" customHeight="1" x14ac:dyDescent="0.25">
      <c r="A1585" s="38" t="s">
        <v>213</v>
      </c>
      <c r="B1585" s="38" t="s">
        <v>145</v>
      </c>
      <c r="C1585" s="38" t="s">
        <v>2944</v>
      </c>
      <c r="D1585" s="38" t="s">
        <v>2945</v>
      </c>
      <c r="E1585" s="38" t="s">
        <v>2946</v>
      </c>
      <c r="F1585" s="38" t="s">
        <v>2947</v>
      </c>
      <c r="G1585" s="38" t="s">
        <v>2571</v>
      </c>
      <c r="H1585" s="38" t="s">
        <v>2665</v>
      </c>
      <c r="I1585" s="39">
        <v>0</v>
      </c>
      <c r="J1585" s="11">
        <f>VLOOKUP(LEFT(B1585,5),[1]Percents!$C:$M,3,FALSE)</f>
        <v>0.70594999999999997</v>
      </c>
      <c r="K1585" s="13">
        <f t="shared" si="25"/>
        <v>0</v>
      </c>
      <c r="L1585" s="22"/>
    </row>
    <row r="1586" spans="1:12" s="40" customFormat="1" ht="14.25" customHeight="1" x14ac:dyDescent="0.25">
      <c r="A1586" s="38" t="s">
        <v>213</v>
      </c>
      <c r="B1586" s="38" t="s">
        <v>285</v>
      </c>
      <c r="C1586" s="38" t="s">
        <v>7242</v>
      </c>
      <c r="D1586" s="38" t="s">
        <v>7243</v>
      </c>
      <c r="E1586" s="38" t="s">
        <v>610</v>
      </c>
      <c r="F1586" s="38" t="s">
        <v>2948</v>
      </c>
      <c r="G1586" s="38" t="s">
        <v>6733</v>
      </c>
      <c r="H1586" s="38" t="s">
        <v>2665</v>
      </c>
      <c r="I1586" s="39">
        <v>0</v>
      </c>
      <c r="J1586" s="11">
        <f>VLOOKUP(LEFT(B1586,5),[1]Percents!$C:$M,3,FALSE)</f>
        <v>0.91395000000000004</v>
      </c>
      <c r="K1586" s="13">
        <f t="shared" si="25"/>
        <v>0</v>
      </c>
      <c r="L1586" s="22"/>
    </row>
    <row r="1587" spans="1:12" s="40" customFormat="1" ht="14.25" customHeight="1" x14ac:dyDescent="0.25">
      <c r="A1587" s="38" t="s">
        <v>213</v>
      </c>
      <c r="B1587" s="38" t="s">
        <v>94</v>
      </c>
      <c r="C1587" s="38" t="s">
        <v>6142</v>
      </c>
      <c r="D1587" s="38" t="s">
        <v>6143</v>
      </c>
      <c r="E1587" s="38" t="s">
        <v>240</v>
      </c>
      <c r="F1587" s="38" t="s">
        <v>6144</v>
      </c>
      <c r="G1587" s="38" t="s">
        <v>2991</v>
      </c>
      <c r="H1587" s="38" t="s">
        <v>2665</v>
      </c>
      <c r="I1587" s="39">
        <v>0</v>
      </c>
      <c r="J1587" s="11">
        <f>VLOOKUP(LEFT(B1587,5),[1]Percents!$C:$M,3,FALSE)</f>
        <v>0.91395000000000004</v>
      </c>
      <c r="K1587" s="13">
        <f t="shared" si="25"/>
        <v>0</v>
      </c>
      <c r="L1587" s="22"/>
    </row>
    <row r="1588" spans="1:12" s="40" customFormat="1" ht="14.25" customHeight="1" x14ac:dyDescent="0.25">
      <c r="A1588" s="38" t="s">
        <v>213</v>
      </c>
      <c r="B1588" s="38" t="s">
        <v>195</v>
      </c>
      <c r="C1588" s="38" t="s">
        <v>7464</v>
      </c>
      <c r="D1588" s="38" t="s">
        <v>7465</v>
      </c>
      <c r="E1588" s="38" t="s">
        <v>3150</v>
      </c>
      <c r="F1588" s="38" t="s">
        <v>3151</v>
      </c>
      <c r="G1588" s="38" t="s">
        <v>7386</v>
      </c>
      <c r="H1588" s="38" t="s">
        <v>2665</v>
      </c>
      <c r="I1588" s="39">
        <v>208.3</v>
      </c>
      <c r="J1588" s="11">
        <f>VLOOKUP(LEFT(B1588,5),[1]Percents!$C:$M,3,FALSE)</f>
        <v>0.91395000000000004</v>
      </c>
      <c r="K1588" s="13">
        <f t="shared" si="25"/>
        <v>190.37578500000001</v>
      </c>
      <c r="L1588" s="22"/>
    </row>
    <row r="1589" spans="1:12" s="40" customFormat="1" ht="14.25" customHeight="1" x14ac:dyDescent="0.25">
      <c r="A1589" s="38" t="s">
        <v>65</v>
      </c>
      <c r="B1589" s="38" t="s">
        <v>1135</v>
      </c>
      <c r="C1589" s="38" t="s">
        <v>3427</v>
      </c>
      <c r="D1589" s="38" t="s">
        <v>3428</v>
      </c>
      <c r="E1589" s="38" t="s">
        <v>1608</v>
      </c>
      <c r="F1589" s="38" t="s">
        <v>3429</v>
      </c>
      <c r="G1589" s="38" t="s">
        <v>3357</v>
      </c>
      <c r="H1589" s="38" t="s">
        <v>2665</v>
      </c>
      <c r="I1589" s="39">
        <v>0</v>
      </c>
      <c r="J1589" s="11">
        <f>VLOOKUP(LEFT(B1589,5),[1]Percents!$C:$M,3,FALSE)</f>
        <v>1</v>
      </c>
      <c r="K1589" s="13">
        <f t="shared" si="25"/>
        <v>0</v>
      </c>
      <c r="L1589" s="22"/>
    </row>
    <row r="1590" spans="1:12" s="40" customFormat="1" ht="14.25" customHeight="1" x14ac:dyDescent="0.25">
      <c r="A1590" s="38" t="s">
        <v>213</v>
      </c>
      <c r="B1590" s="38" t="s">
        <v>106</v>
      </c>
      <c r="C1590" s="38" t="s">
        <v>3604</v>
      </c>
      <c r="D1590" s="38" t="s">
        <v>3605</v>
      </c>
      <c r="E1590" s="38" t="s">
        <v>3606</v>
      </c>
      <c r="F1590" s="38" t="s">
        <v>3607</v>
      </c>
      <c r="G1590" s="38" t="s">
        <v>3357</v>
      </c>
      <c r="H1590" s="38" t="s">
        <v>2665</v>
      </c>
      <c r="I1590" s="39">
        <v>6722.5499999999993</v>
      </c>
      <c r="J1590" s="11">
        <f>VLOOKUP(LEFT(B1590,5),[1]Percents!$C:$M,3,FALSE)</f>
        <v>0.70594999999999997</v>
      </c>
      <c r="K1590" s="13">
        <f t="shared" si="25"/>
        <v>4745.7841724999989</v>
      </c>
      <c r="L1590" s="22"/>
    </row>
    <row r="1591" spans="1:12" s="40" customFormat="1" ht="14.25" customHeight="1" x14ac:dyDescent="0.25">
      <c r="A1591" s="38" t="s">
        <v>213</v>
      </c>
      <c r="B1591" s="38" t="s">
        <v>258</v>
      </c>
      <c r="C1591" s="38" t="s">
        <v>3279</v>
      </c>
      <c r="D1591" s="38" t="s">
        <v>3280</v>
      </c>
      <c r="E1591" s="38" t="s">
        <v>453</v>
      </c>
      <c r="F1591" s="38" t="s">
        <v>3281</v>
      </c>
      <c r="G1591" s="38" t="s">
        <v>3282</v>
      </c>
      <c r="H1591" s="38" t="s">
        <v>2665</v>
      </c>
      <c r="I1591" s="39">
        <v>0</v>
      </c>
      <c r="J1591" s="11">
        <f>VLOOKUP(LEFT(B1591,5),[1]Percents!$C:$M,3,FALSE)</f>
        <v>0.70594999999999997</v>
      </c>
      <c r="K1591" s="13">
        <f t="shared" si="25"/>
        <v>0</v>
      </c>
      <c r="L1591" s="22"/>
    </row>
    <row r="1592" spans="1:12" s="40" customFormat="1" ht="14.25" customHeight="1" x14ac:dyDescent="0.25">
      <c r="A1592" s="38" t="s">
        <v>213</v>
      </c>
      <c r="B1592" s="38" t="s">
        <v>102</v>
      </c>
      <c r="C1592" s="38" t="s">
        <v>3283</v>
      </c>
      <c r="D1592" s="38" t="s">
        <v>3284</v>
      </c>
      <c r="E1592" s="38" t="s">
        <v>170</v>
      </c>
      <c r="F1592" s="38" t="s">
        <v>3285</v>
      </c>
      <c r="G1592" s="38" t="s">
        <v>3223</v>
      </c>
      <c r="H1592" s="38" t="s">
        <v>2665</v>
      </c>
      <c r="I1592" s="41">
        <v>0</v>
      </c>
      <c r="J1592" s="11">
        <f>VLOOKUP(LEFT(B1592,5),[1]Percents!$C:$M,3,FALSE)</f>
        <v>0.70594999999999997</v>
      </c>
      <c r="K1592" s="13">
        <f t="shared" si="25"/>
        <v>0</v>
      </c>
      <c r="L1592" s="22"/>
    </row>
    <row r="1593" spans="1:12" s="40" customFormat="1" ht="14.25" customHeight="1" x14ac:dyDescent="0.25">
      <c r="A1593" s="38" t="s">
        <v>213</v>
      </c>
      <c r="B1593" s="38" t="s">
        <v>106</v>
      </c>
      <c r="C1593" s="38" t="s">
        <v>3608</v>
      </c>
      <c r="D1593" s="38" t="s">
        <v>3609</v>
      </c>
      <c r="E1593" s="38" t="s">
        <v>253</v>
      </c>
      <c r="F1593" s="38" t="s">
        <v>3610</v>
      </c>
      <c r="G1593" s="38" t="s">
        <v>2683</v>
      </c>
      <c r="H1593" s="38" t="s">
        <v>2665</v>
      </c>
      <c r="I1593" s="39">
        <v>0</v>
      </c>
      <c r="J1593" s="11">
        <f>VLOOKUP(LEFT(B1593,5),[1]Percents!$C:$M,3,FALSE)</f>
        <v>0.70594999999999997</v>
      </c>
      <c r="K1593" s="13">
        <f t="shared" si="25"/>
        <v>0</v>
      </c>
      <c r="L1593" s="22"/>
    </row>
    <row r="1594" spans="1:12" s="40" customFormat="1" ht="14.25" customHeight="1" x14ac:dyDescent="0.25">
      <c r="A1594" s="38" t="s">
        <v>213</v>
      </c>
      <c r="B1594" s="38" t="s">
        <v>285</v>
      </c>
      <c r="C1594" s="38" t="s">
        <v>5227</v>
      </c>
      <c r="D1594" s="38" t="s">
        <v>5228</v>
      </c>
      <c r="E1594" s="38" t="s">
        <v>610</v>
      </c>
      <c r="F1594" s="38" t="s">
        <v>3430</v>
      </c>
      <c r="G1594" s="38" t="s">
        <v>5106</v>
      </c>
      <c r="H1594" s="38" t="s">
        <v>2665</v>
      </c>
      <c r="I1594" s="39">
        <v>0</v>
      </c>
      <c r="J1594" s="11">
        <f>VLOOKUP(LEFT(B1594,5),[1]Percents!$C:$M,3,FALSE)</f>
        <v>0.91395000000000004</v>
      </c>
      <c r="K1594" s="13">
        <f t="shared" si="25"/>
        <v>0</v>
      </c>
      <c r="L1594" s="22"/>
    </row>
    <row r="1595" spans="1:12" s="40" customFormat="1" ht="14.25" customHeight="1" x14ac:dyDescent="0.25">
      <c r="A1595" s="38" t="s">
        <v>213</v>
      </c>
      <c r="B1595" s="38" t="s">
        <v>285</v>
      </c>
      <c r="C1595" s="38" t="s">
        <v>8741</v>
      </c>
      <c r="D1595" s="38" t="s">
        <v>8742</v>
      </c>
      <c r="E1595" s="38" t="s">
        <v>610</v>
      </c>
      <c r="F1595" s="38" t="s">
        <v>3430</v>
      </c>
      <c r="G1595" s="38" t="s">
        <v>8076</v>
      </c>
      <c r="H1595" s="38" t="s">
        <v>2665</v>
      </c>
      <c r="I1595" s="39">
        <v>740.74</v>
      </c>
      <c r="J1595" s="11">
        <f>VLOOKUP(LEFT(B1595,5),[1]Percents!$C:$M,3,FALSE)</f>
        <v>0.91395000000000004</v>
      </c>
      <c r="K1595" s="13">
        <f t="shared" si="25"/>
        <v>676.999323</v>
      </c>
      <c r="L1595" s="22"/>
    </row>
    <row r="1596" spans="1:12" s="40" customFormat="1" ht="14.25" customHeight="1" x14ac:dyDescent="0.25">
      <c r="A1596" s="38" t="s">
        <v>242</v>
      </c>
      <c r="B1596" s="38" t="s">
        <v>326</v>
      </c>
      <c r="C1596" s="38" t="s">
        <v>3611</v>
      </c>
      <c r="D1596" s="38" t="s">
        <v>3612</v>
      </c>
      <c r="E1596" s="38" t="s">
        <v>382</v>
      </c>
      <c r="F1596" s="38" t="s">
        <v>3613</v>
      </c>
      <c r="G1596" s="38" t="s">
        <v>3091</v>
      </c>
      <c r="H1596" s="38" t="s">
        <v>2665</v>
      </c>
      <c r="I1596" s="39">
        <v>0.01</v>
      </c>
      <c r="J1596" s="11">
        <f>VLOOKUP(LEFT(B1596,5),[1]Percents!$C:$M,3,FALSE)</f>
        <v>0.9462600000000001</v>
      </c>
      <c r="K1596" s="13">
        <f t="shared" si="25"/>
        <v>9.4626000000000016E-3</v>
      </c>
      <c r="L1596" s="22"/>
    </row>
    <row r="1597" spans="1:12" s="40" customFormat="1" ht="14.25" customHeight="1" x14ac:dyDescent="0.25">
      <c r="A1597" s="38" t="s">
        <v>213</v>
      </c>
      <c r="B1597" s="38" t="s">
        <v>258</v>
      </c>
      <c r="C1597" s="38" t="s">
        <v>3431</v>
      </c>
      <c r="D1597" s="38" t="s">
        <v>3432</v>
      </c>
      <c r="E1597" s="38" t="s">
        <v>395</v>
      </c>
      <c r="F1597" s="38" t="s">
        <v>3433</v>
      </c>
      <c r="G1597" s="38" t="s">
        <v>3426</v>
      </c>
      <c r="H1597" s="38" t="s">
        <v>2665</v>
      </c>
      <c r="I1597" s="39">
        <v>535</v>
      </c>
      <c r="J1597" s="11">
        <f>VLOOKUP(LEFT(B1597,5),[1]Percents!$C:$M,3,FALSE)</f>
        <v>0.70594999999999997</v>
      </c>
      <c r="K1597" s="13">
        <f t="shared" si="25"/>
        <v>377.68324999999999</v>
      </c>
      <c r="L1597" s="22"/>
    </row>
    <row r="1598" spans="1:12" s="40" customFormat="1" ht="14.25" customHeight="1" x14ac:dyDescent="0.25">
      <c r="A1598" s="38" t="s">
        <v>141</v>
      </c>
      <c r="B1598" s="38" t="s">
        <v>169</v>
      </c>
      <c r="C1598" s="38" t="s">
        <v>8743</v>
      </c>
      <c r="D1598" s="38" t="s">
        <v>8744</v>
      </c>
      <c r="E1598" s="38" t="s">
        <v>8745</v>
      </c>
      <c r="F1598" s="38" t="s">
        <v>8746</v>
      </c>
      <c r="G1598" s="38" t="s">
        <v>3744</v>
      </c>
      <c r="H1598" s="38" t="s">
        <v>2665</v>
      </c>
      <c r="I1598" s="39">
        <v>0</v>
      </c>
      <c r="J1598" s="11">
        <f>VLOOKUP(LEFT(B1598,5),[1]Percents!$C:$M,3,FALSE)</f>
        <v>0.1905</v>
      </c>
      <c r="K1598" s="13">
        <f t="shared" si="25"/>
        <v>0</v>
      </c>
      <c r="L1598" s="22"/>
    </row>
    <row r="1599" spans="1:12" s="40" customFormat="1" ht="14.25" customHeight="1" x14ac:dyDescent="0.25">
      <c r="A1599" s="38" t="s">
        <v>213</v>
      </c>
      <c r="B1599" s="38" t="s">
        <v>258</v>
      </c>
      <c r="C1599" s="38" t="s">
        <v>3434</v>
      </c>
      <c r="D1599" s="38" t="s">
        <v>3435</v>
      </c>
      <c r="E1599" s="38" t="s">
        <v>951</v>
      </c>
      <c r="F1599" s="38" t="s">
        <v>3436</v>
      </c>
      <c r="G1599" s="38" t="s">
        <v>3437</v>
      </c>
      <c r="H1599" s="38" t="s">
        <v>2665</v>
      </c>
      <c r="I1599" s="39">
        <v>66</v>
      </c>
      <c r="J1599" s="11">
        <f>VLOOKUP(LEFT(B1599,5),[1]Percents!$C:$M,3,FALSE)</f>
        <v>0.70594999999999997</v>
      </c>
      <c r="K1599" s="13">
        <f t="shared" si="25"/>
        <v>46.592700000000001</v>
      </c>
      <c r="L1599" s="22"/>
    </row>
    <row r="1600" spans="1:12" s="40" customFormat="1" ht="14.25" customHeight="1" x14ac:dyDescent="0.25">
      <c r="A1600" s="38" t="s">
        <v>242</v>
      </c>
      <c r="B1600" s="38" t="s">
        <v>122</v>
      </c>
      <c r="C1600" s="38" t="s">
        <v>3438</v>
      </c>
      <c r="D1600" s="38" t="s">
        <v>3439</v>
      </c>
      <c r="E1600" s="38" t="s">
        <v>313</v>
      </c>
      <c r="F1600" s="38" t="s">
        <v>3440</v>
      </c>
      <c r="G1600" s="38" t="s">
        <v>3112</v>
      </c>
      <c r="H1600" s="38" t="s">
        <v>2665</v>
      </c>
      <c r="I1600" s="39">
        <v>0</v>
      </c>
      <c r="J1600" s="11">
        <f>VLOOKUP(LEFT(B1600,5),[1]Percents!$C:$M,3,FALSE)</f>
        <v>0.9462600000000001</v>
      </c>
      <c r="K1600" s="13">
        <f t="shared" si="25"/>
        <v>0</v>
      </c>
      <c r="L1600" s="22"/>
    </row>
    <row r="1601" spans="1:12" s="40" customFormat="1" ht="14.25" customHeight="1" x14ac:dyDescent="0.25">
      <c r="A1601" s="38" t="s">
        <v>213</v>
      </c>
      <c r="B1601" s="38" t="s">
        <v>229</v>
      </c>
      <c r="C1601" s="38" t="s">
        <v>6383</v>
      </c>
      <c r="D1601" s="38" t="s">
        <v>6384</v>
      </c>
      <c r="E1601" s="38" t="s">
        <v>4349</v>
      </c>
      <c r="F1601" s="38" t="s">
        <v>4350</v>
      </c>
      <c r="G1601" s="38" t="s">
        <v>5782</v>
      </c>
      <c r="H1601" s="38" t="s">
        <v>2665</v>
      </c>
      <c r="I1601" s="39">
        <v>0</v>
      </c>
      <c r="J1601" s="11">
        <f>VLOOKUP(LEFT(B1601,5),[1]Percents!$C:$M,3,FALSE)</f>
        <v>0.70594999999999997</v>
      </c>
      <c r="K1601" s="13">
        <f t="shared" si="25"/>
        <v>0</v>
      </c>
      <c r="L1601" s="22"/>
    </row>
    <row r="1602" spans="1:12" s="40" customFormat="1" ht="14.25" customHeight="1" x14ac:dyDescent="0.25">
      <c r="A1602" s="38" t="s">
        <v>213</v>
      </c>
      <c r="B1602" s="38" t="s">
        <v>229</v>
      </c>
      <c r="C1602" s="38" t="s">
        <v>11075</v>
      </c>
      <c r="D1602" s="38" t="s">
        <v>11076</v>
      </c>
      <c r="E1602" s="38" t="s">
        <v>4349</v>
      </c>
      <c r="F1602" s="38" t="s">
        <v>4350</v>
      </c>
      <c r="G1602" s="38" t="s">
        <v>9320</v>
      </c>
      <c r="H1602" s="38" t="s">
        <v>2665</v>
      </c>
      <c r="I1602" s="39">
        <v>265.62</v>
      </c>
      <c r="J1602" s="11">
        <f>VLOOKUP(LEFT(B1602,5),[1]Percents!$C:$M,3,FALSE)</f>
        <v>0.70594999999999997</v>
      </c>
      <c r="K1602" s="13">
        <f t="shared" si="25"/>
        <v>187.51443899999998</v>
      </c>
      <c r="L1602" s="22"/>
    </row>
    <row r="1603" spans="1:12" s="40" customFormat="1" ht="14.25" customHeight="1" x14ac:dyDescent="0.25">
      <c r="A1603" s="38" t="s">
        <v>213</v>
      </c>
      <c r="B1603" s="38" t="s">
        <v>258</v>
      </c>
      <c r="C1603" s="38" t="s">
        <v>3614</v>
      </c>
      <c r="D1603" s="38" t="s">
        <v>3615</v>
      </c>
      <c r="E1603" s="38" t="s">
        <v>541</v>
      </c>
      <c r="F1603" s="38" t="s">
        <v>3616</v>
      </c>
      <c r="G1603" s="38" t="s">
        <v>3617</v>
      </c>
      <c r="H1603" s="38" t="s">
        <v>2665</v>
      </c>
      <c r="I1603" s="39">
        <v>4.68</v>
      </c>
      <c r="J1603" s="11">
        <f>VLOOKUP(LEFT(B1603,5),[1]Percents!$C:$M,3,FALSE)</f>
        <v>0.70594999999999997</v>
      </c>
      <c r="K1603" s="13">
        <f t="shared" si="25"/>
        <v>3.3038459999999996</v>
      </c>
      <c r="L1603" s="22"/>
    </row>
    <row r="1604" spans="1:12" s="40" customFormat="1" ht="14.25" customHeight="1" x14ac:dyDescent="0.25">
      <c r="A1604" s="38" t="s">
        <v>213</v>
      </c>
      <c r="B1604" s="38" t="s">
        <v>2</v>
      </c>
      <c r="C1604" s="38" t="s">
        <v>4494</v>
      </c>
      <c r="D1604" s="38" t="s">
        <v>4495</v>
      </c>
      <c r="E1604" s="38" t="s">
        <v>4496</v>
      </c>
      <c r="F1604" s="38" t="s">
        <v>4497</v>
      </c>
      <c r="G1604" s="38" t="s">
        <v>3534</v>
      </c>
      <c r="H1604" s="38" t="s">
        <v>2665</v>
      </c>
      <c r="I1604" s="39">
        <v>0</v>
      </c>
      <c r="J1604" s="11">
        <f>VLOOKUP(LEFT(B1604,5),[1]Percents!$C:$M,3,FALSE)</f>
        <v>0.70594999999999997</v>
      </c>
      <c r="K1604" s="13">
        <f t="shared" si="25"/>
        <v>0</v>
      </c>
      <c r="L1604" s="22"/>
    </row>
    <row r="1605" spans="1:12" s="40" customFormat="1" ht="14.25" customHeight="1" x14ac:dyDescent="0.25">
      <c r="A1605" s="38" t="s">
        <v>213</v>
      </c>
      <c r="B1605" s="38" t="s">
        <v>258</v>
      </c>
      <c r="C1605" s="38" t="s">
        <v>3618</v>
      </c>
      <c r="D1605" s="38" t="s">
        <v>3619</v>
      </c>
      <c r="E1605" s="38" t="s">
        <v>951</v>
      </c>
      <c r="F1605" s="38" t="s">
        <v>3620</v>
      </c>
      <c r="G1605" s="38" t="s">
        <v>3621</v>
      </c>
      <c r="H1605" s="38" t="s">
        <v>2665</v>
      </c>
      <c r="I1605" s="39">
        <v>197.34</v>
      </c>
      <c r="J1605" s="11">
        <f>VLOOKUP(LEFT(B1605,5),[1]Percents!$C:$M,3,FALSE)</f>
        <v>0.70594999999999997</v>
      </c>
      <c r="K1605" s="13">
        <f t="shared" si="25"/>
        <v>139.312173</v>
      </c>
      <c r="L1605" s="22"/>
    </row>
    <row r="1606" spans="1:12" s="40" customFormat="1" ht="14.25" customHeight="1" x14ac:dyDescent="0.25">
      <c r="A1606" s="38" t="s">
        <v>213</v>
      </c>
      <c r="B1606" s="38" t="s">
        <v>145</v>
      </c>
      <c r="C1606" s="38" t="s">
        <v>5229</v>
      </c>
      <c r="D1606" s="38" t="s">
        <v>5230</v>
      </c>
      <c r="E1606" s="38" t="s">
        <v>1568</v>
      </c>
      <c r="F1606" s="38" t="s">
        <v>3622</v>
      </c>
      <c r="G1606" s="38" t="s">
        <v>5106</v>
      </c>
      <c r="H1606" s="38" t="s">
        <v>2665</v>
      </c>
      <c r="I1606" s="39">
        <v>585.67999999999995</v>
      </c>
      <c r="J1606" s="11">
        <f>VLOOKUP(LEFT(B1606,5),[1]Percents!$C:$M,3,FALSE)</f>
        <v>0.70594999999999997</v>
      </c>
      <c r="K1606" s="13">
        <f t="shared" si="25"/>
        <v>413.46079599999996</v>
      </c>
      <c r="L1606" s="22"/>
    </row>
    <row r="1607" spans="1:12" s="40" customFormat="1" ht="14.25" customHeight="1" x14ac:dyDescent="0.25">
      <c r="A1607" s="38" t="s">
        <v>141</v>
      </c>
      <c r="B1607" s="38" t="s">
        <v>43</v>
      </c>
      <c r="C1607" s="38" t="s">
        <v>3623</v>
      </c>
      <c r="D1607" s="38" t="s">
        <v>3624</v>
      </c>
      <c r="E1607" s="38" t="s">
        <v>121</v>
      </c>
      <c r="F1607" s="38" t="s">
        <v>3625</v>
      </c>
      <c r="G1607" s="38" t="s">
        <v>3357</v>
      </c>
      <c r="H1607" s="38" t="s">
        <v>2665</v>
      </c>
      <c r="I1607" s="39">
        <v>0</v>
      </c>
      <c r="J1607" s="11">
        <f>VLOOKUP(LEFT(B1607,5),[1]Percents!$C:$M,3,FALSE)</f>
        <v>0.1905</v>
      </c>
      <c r="K1607" s="13">
        <f t="shared" si="25"/>
        <v>0</v>
      </c>
      <c r="L1607" s="22"/>
    </row>
    <row r="1608" spans="1:12" s="40" customFormat="1" ht="14.25" customHeight="1" x14ac:dyDescent="0.25">
      <c r="A1608" s="38" t="s">
        <v>213</v>
      </c>
      <c r="B1608" s="38" t="s">
        <v>258</v>
      </c>
      <c r="C1608" s="38" t="s">
        <v>3626</v>
      </c>
      <c r="D1608" s="38" t="s">
        <v>3627</v>
      </c>
      <c r="E1608" s="38" t="s">
        <v>452</v>
      </c>
      <c r="F1608" s="38" t="s">
        <v>3628</v>
      </c>
      <c r="G1608" s="38" t="s">
        <v>3629</v>
      </c>
      <c r="H1608" s="38" t="s">
        <v>2665</v>
      </c>
      <c r="I1608" s="39">
        <v>53.16</v>
      </c>
      <c r="J1608" s="11">
        <f>VLOOKUP(LEFT(B1608,5),[1]Percents!$C:$M,3,FALSE)</f>
        <v>0.70594999999999997</v>
      </c>
      <c r="K1608" s="13">
        <f t="shared" si="25"/>
        <v>37.528301999999996</v>
      </c>
      <c r="L1608" s="22"/>
    </row>
    <row r="1609" spans="1:12" s="40" customFormat="1" ht="14.25" customHeight="1" x14ac:dyDescent="0.25">
      <c r="A1609" s="38" t="s">
        <v>213</v>
      </c>
      <c r="B1609" s="38" t="s">
        <v>258</v>
      </c>
      <c r="C1609" s="38" t="s">
        <v>3818</v>
      </c>
      <c r="D1609" s="38" t="s">
        <v>3819</v>
      </c>
      <c r="E1609" s="38" t="s">
        <v>541</v>
      </c>
      <c r="F1609" s="38" t="s">
        <v>3820</v>
      </c>
      <c r="G1609" s="38" t="s">
        <v>3821</v>
      </c>
      <c r="H1609" s="38" t="s">
        <v>2665</v>
      </c>
      <c r="I1609" s="41">
        <v>0</v>
      </c>
      <c r="J1609" s="11">
        <f>VLOOKUP(LEFT(B1609,5),[1]Percents!$C:$M,3,FALSE)</f>
        <v>0.70594999999999997</v>
      </c>
      <c r="K1609" s="13">
        <f t="shared" si="25"/>
        <v>0</v>
      </c>
      <c r="L1609" s="22"/>
    </row>
    <row r="1610" spans="1:12" s="40" customFormat="1" ht="14.25" customHeight="1" x14ac:dyDescent="0.25">
      <c r="A1610" s="38" t="s">
        <v>213</v>
      </c>
      <c r="B1610" s="38" t="s">
        <v>42</v>
      </c>
      <c r="C1610" s="38" t="s">
        <v>10718</v>
      </c>
      <c r="D1610" s="38" t="s">
        <v>10719</v>
      </c>
      <c r="E1610" s="38" t="s">
        <v>747</v>
      </c>
      <c r="F1610" s="38" t="s">
        <v>10720</v>
      </c>
      <c r="G1610" s="38" t="s">
        <v>3813</v>
      </c>
      <c r="H1610" s="38" t="s">
        <v>2665</v>
      </c>
      <c r="I1610" s="39">
        <v>0</v>
      </c>
      <c r="J1610" s="11">
        <f>VLOOKUP(LEFT(B1610,5),[1]Percents!$C:$M,3,FALSE)</f>
        <v>0.70594999999999997</v>
      </c>
      <c r="K1610" s="13">
        <f t="shared" ref="K1610:K1673" si="26">+I1610*J1610</f>
        <v>0</v>
      </c>
      <c r="L1610" s="22"/>
    </row>
    <row r="1611" spans="1:12" s="40" customFormat="1" ht="14.25" customHeight="1" x14ac:dyDescent="0.25">
      <c r="A1611" s="38" t="s">
        <v>213</v>
      </c>
      <c r="B1611" s="38" t="s">
        <v>61</v>
      </c>
      <c r="C1611" s="38" t="s">
        <v>12188</v>
      </c>
      <c r="D1611" s="38" t="s">
        <v>12189</v>
      </c>
      <c r="E1611" s="38" t="s">
        <v>1003</v>
      </c>
      <c r="F1611" s="38" t="s">
        <v>12190</v>
      </c>
      <c r="G1611" s="38" t="s">
        <v>5938</v>
      </c>
      <c r="H1611" s="38" t="s">
        <v>2665</v>
      </c>
      <c r="I1611" s="41">
        <v>0</v>
      </c>
      <c r="J1611" s="11">
        <f>VLOOKUP(LEFT(B1611,5),[1]Percents!$C:$M,3,FALSE)</f>
        <v>0.91395000000000004</v>
      </c>
      <c r="K1611" s="13">
        <f t="shared" si="26"/>
        <v>0</v>
      </c>
      <c r="L1611" s="22"/>
    </row>
    <row r="1612" spans="1:12" s="40" customFormat="1" ht="14.25" customHeight="1" x14ac:dyDescent="0.25">
      <c r="A1612" s="38" t="s">
        <v>213</v>
      </c>
      <c r="B1612" s="38" t="s">
        <v>21</v>
      </c>
      <c r="C1612" s="38" t="s">
        <v>3972</v>
      </c>
      <c r="D1612" s="38" t="s">
        <v>3973</v>
      </c>
      <c r="E1612" s="38" t="s">
        <v>486</v>
      </c>
      <c r="F1612" s="38" t="s">
        <v>3974</v>
      </c>
      <c r="G1612" s="38" t="s">
        <v>3949</v>
      </c>
      <c r="H1612" s="38" t="s">
        <v>2665</v>
      </c>
      <c r="I1612" s="39">
        <v>2388.9499999999998</v>
      </c>
      <c r="J1612" s="11">
        <f>VLOOKUP(LEFT(B1612,5),[1]Percents!$C:$M,3,FALSE)</f>
        <v>0.70594999999999997</v>
      </c>
      <c r="K1612" s="13">
        <f t="shared" si="26"/>
        <v>1686.4792524999998</v>
      </c>
      <c r="L1612" s="22"/>
    </row>
    <row r="1613" spans="1:12" s="40" customFormat="1" ht="14.25" customHeight="1" x14ac:dyDescent="0.25">
      <c r="A1613" s="38" t="s">
        <v>65</v>
      </c>
      <c r="B1613" s="38" t="s">
        <v>1135</v>
      </c>
      <c r="C1613" s="38" t="s">
        <v>5231</v>
      </c>
      <c r="D1613" s="38" t="s">
        <v>5232</v>
      </c>
      <c r="E1613" s="38" t="s">
        <v>2986</v>
      </c>
      <c r="F1613" s="38" t="s">
        <v>3975</v>
      </c>
      <c r="G1613" s="38" t="s">
        <v>5106</v>
      </c>
      <c r="H1613" s="38" t="s">
        <v>2665</v>
      </c>
      <c r="I1613" s="39">
        <v>0</v>
      </c>
      <c r="J1613" s="11">
        <f>VLOOKUP(LEFT(B1613,5),[1]Percents!$C:$M,3,FALSE)</f>
        <v>1</v>
      </c>
      <c r="K1613" s="13">
        <f t="shared" si="26"/>
        <v>0</v>
      </c>
      <c r="L1613" s="22"/>
    </row>
    <row r="1614" spans="1:12" s="40" customFormat="1" ht="14.25" customHeight="1" x14ac:dyDescent="0.25">
      <c r="A1614" s="38" t="s">
        <v>213</v>
      </c>
      <c r="B1614" s="38" t="s">
        <v>258</v>
      </c>
      <c r="C1614" s="38" t="s">
        <v>4118</v>
      </c>
      <c r="D1614" s="38" t="s">
        <v>4119</v>
      </c>
      <c r="E1614" s="38" t="s">
        <v>541</v>
      </c>
      <c r="F1614" s="38" t="s">
        <v>4120</v>
      </c>
      <c r="G1614" s="38" t="s">
        <v>4121</v>
      </c>
      <c r="H1614" s="38" t="s">
        <v>2665</v>
      </c>
      <c r="I1614" s="39">
        <v>0</v>
      </c>
      <c r="J1614" s="11">
        <f>VLOOKUP(LEFT(B1614,5),[1]Percents!$C:$M,3,FALSE)</f>
        <v>0.70594999999999997</v>
      </c>
      <c r="K1614" s="13">
        <f t="shared" si="26"/>
        <v>0</v>
      </c>
      <c r="L1614" s="22"/>
    </row>
    <row r="1615" spans="1:12" s="40" customFormat="1" ht="14.25" customHeight="1" x14ac:dyDescent="0.25">
      <c r="A1615" s="38" t="s">
        <v>213</v>
      </c>
      <c r="B1615" s="38" t="s">
        <v>98</v>
      </c>
      <c r="C1615" s="38" t="s">
        <v>11768</v>
      </c>
      <c r="D1615" s="38" t="s">
        <v>11769</v>
      </c>
      <c r="E1615" s="38" t="s">
        <v>8749</v>
      </c>
      <c r="F1615" s="38" t="s">
        <v>11770</v>
      </c>
      <c r="G1615" s="38" t="s">
        <v>2495</v>
      </c>
      <c r="H1615" s="38" t="s">
        <v>2665</v>
      </c>
      <c r="I1615" s="41">
        <v>0</v>
      </c>
      <c r="J1615" s="11">
        <f>VLOOKUP(LEFT(B1615,5),[1]Percents!$C:$M,3,FALSE)</f>
        <v>0.70594999999999997</v>
      </c>
      <c r="K1615" s="13">
        <f t="shared" si="26"/>
        <v>0</v>
      </c>
      <c r="L1615" s="22"/>
    </row>
    <row r="1616" spans="1:12" s="40" customFormat="1" ht="14.25" customHeight="1" x14ac:dyDescent="0.25">
      <c r="A1616" s="38" t="s">
        <v>213</v>
      </c>
      <c r="B1616" s="38" t="s">
        <v>166</v>
      </c>
      <c r="C1616" s="38" t="s">
        <v>10024</v>
      </c>
      <c r="D1616" s="38" t="s">
        <v>10025</v>
      </c>
      <c r="E1616" s="38" t="s">
        <v>6385</v>
      </c>
      <c r="F1616" s="38" t="s">
        <v>10026</v>
      </c>
      <c r="G1616" s="38" t="s">
        <v>3905</v>
      </c>
      <c r="H1616" s="38" t="s">
        <v>2665</v>
      </c>
      <c r="I1616" s="39">
        <v>0</v>
      </c>
      <c r="J1616" s="11">
        <f>VLOOKUP(LEFT(B1616,5),[1]Percents!$C:$M,3,FALSE)</f>
        <v>0.70594999999999997</v>
      </c>
      <c r="K1616" s="13">
        <f t="shared" si="26"/>
        <v>0</v>
      </c>
      <c r="L1616" s="22"/>
    </row>
    <row r="1617" spans="1:12" s="40" customFormat="1" ht="14.25" customHeight="1" x14ac:dyDescent="0.25">
      <c r="A1617" s="38" t="s">
        <v>213</v>
      </c>
      <c r="B1617" s="38" t="s">
        <v>120</v>
      </c>
      <c r="C1617" s="38" t="s">
        <v>4122</v>
      </c>
      <c r="D1617" s="38" t="s">
        <v>4123</v>
      </c>
      <c r="E1617" s="38" t="s">
        <v>1275</v>
      </c>
      <c r="F1617" s="38" t="s">
        <v>4124</v>
      </c>
      <c r="G1617" s="38" t="s">
        <v>4125</v>
      </c>
      <c r="H1617" s="38" t="s">
        <v>2665</v>
      </c>
      <c r="I1617" s="39">
        <v>743.3</v>
      </c>
      <c r="J1617" s="11">
        <f>VLOOKUP(LEFT(B1617,5),[1]Percents!$C:$M,3,FALSE)</f>
        <v>0.70594999999999997</v>
      </c>
      <c r="K1617" s="13">
        <f t="shared" si="26"/>
        <v>524.73263499999996</v>
      </c>
      <c r="L1617" s="22"/>
    </row>
    <row r="1618" spans="1:12" s="40" customFormat="1" ht="14.25" customHeight="1" x14ac:dyDescent="0.25">
      <c r="A1618" s="38" t="s">
        <v>213</v>
      </c>
      <c r="B1618" s="38" t="s">
        <v>229</v>
      </c>
      <c r="C1618" s="38" t="s">
        <v>5904</v>
      </c>
      <c r="D1618" s="38" t="s">
        <v>5905</v>
      </c>
      <c r="E1618" s="38" t="s">
        <v>179</v>
      </c>
      <c r="F1618" s="38" t="s">
        <v>5906</v>
      </c>
      <c r="G1618" s="38" t="s">
        <v>5907</v>
      </c>
      <c r="H1618" s="38" t="s">
        <v>2665</v>
      </c>
      <c r="I1618" s="39">
        <v>5001.7299999999996</v>
      </c>
      <c r="J1618" s="11">
        <f>VLOOKUP(LEFT(B1618,5),[1]Percents!$C:$M,3,FALSE)</f>
        <v>0.70594999999999997</v>
      </c>
      <c r="K1618" s="13">
        <f t="shared" si="26"/>
        <v>3530.9712934999993</v>
      </c>
      <c r="L1618" s="22"/>
    </row>
    <row r="1619" spans="1:12" s="40" customFormat="1" ht="14.25" customHeight="1" x14ac:dyDescent="0.25">
      <c r="A1619" s="38" t="s">
        <v>141</v>
      </c>
      <c r="B1619" s="38" t="s">
        <v>3</v>
      </c>
      <c r="C1619" s="38" t="s">
        <v>6145</v>
      </c>
      <c r="D1619" s="38" t="s">
        <v>6146</v>
      </c>
      <c r="E1619" s="38" t="s">
        <v>6062</v>
      </c>
      <c r="F1619" s="38" t="s">
        <v>6147</v>
      </c>
      <c r="G1619" s="38" t="s">
        <v>4121</v>
      </c>
      <c r="H1619" s="38" t="s">
        <v>2665</v>
      </c>
      <c r="I1619" s="39">
        <v>0</v>
      </c>
      <c r="J1619" s="11">
        <f>VLOOKUP(LEFT(B1619,5),[1]Percents!$C:$M,3,FALSE)</f>
        <v>0.1905</v>
      </c>
      <c r="K1619" s="13">
        <f t="shared" si="26"/>
        <v>0</v>
      </c>
      <c r="L1619" s="22"/>
    </row>
    <row r="1620" spans="1:12" s="40" customFormat="1" ht="14.25" customHeight="1" x14ac:dyDescent="0.25">
      <c r="A1620" s="38" t="s">
        <v>213</v>
      </c>
      <c r="B1620" s="38" t="s">
        <v>195</v>
      </c>
      <c r="C1620" s="38" t="s">
        <v>6573</v>
      </c>
      <c r="D1620" s="38" t="s">
        <v>6574</v>
      </c>
      <c r="E1620" s="38" t="s">
        <v>3150</v>
      </c>
      <c r="F1620" s="38" t="s">
        <v>4351</v>
      </c>
      <c r="G1620" s="38" t="s">
        <v>6549</v>
      </c>
      <c r="H1620" s="38" t="s">
        <v>2665</v>
      </c>
      <c r="I1620" s="39">
        <v>0</v>
      </c>
      <c r="J1620" s="11">
        <f>VLOOKUP(LEFT(B1620,5),[1]Percents!$C:$M,3,FALSE)</f>
        <v>0.91395000000000004</v>
      </c>
      <c r="K1620" s="13">
        <f t="shared" si="26"/>
        <v>0</v>
      </c>
      <c r="L1620" s="22"/>
    </row>
    <row r="1621" spans="1:12" s="40" customFormat="1" ht="14.25" customHeight="1" x14ac:dyDescent="0.25">
      <c r="A1621" s="38" t="s">
        <v>213</v>
      </c>
      <c r="B1621" s="38" t="s">
        <v>120</v>
      </c>
      <c r="C1621" s="38" t="s">
        <v>4223</v>
      </c>
      <c r="D1621" s="38" t="s">
        <v>4224</v>
      </c>
      <c r="E1621" s="38" t="s">
        <v>6737</v>
      </c>
      <c r="F1621" s="38" t="s">
        <v>4225</v>
      </c>
      <c r="G1621" s="38" t="s">
        <v>4208</v>
      </c>
      <c r="H1621" s="38" t="s">
        <v>2665</v>
      </c>
      <c r="I1621" s="39">
        <v>-20.59</v>
      </c>
      <c r="J1621" s="11">
        <f>VLOOKUP(LEFT(B1621,5),[1]Percents!$C:$M,3,FALSE)</f>
        <v>0.70594999999999997</v>
      </c>
      <c r="K1621" s="13">
        <f t="shared" si="26"/>
        <v>-14.535510499999999</v>
      </c>
      <c r="L1621" s="22"/>
    </row>
    <row r="1622" spans="1:12" s="40" customFormat="1" ht="14.25" customHeight="1" x14ac:dyDescent="0.25">
      <c r="A1622" s="38" t="s">
        <v>242</v>
      </c>
      <c r="B1622" s="38" t="s">
        <v>326</v>
      </c>
      <c r="C1622" s="38" t="s">
        <v>4352</v>
      </c>
      <c r="D1622" s="38" t="s">
        <v>4353</v>
      </c>
      <c r="E1622" s="38" t="s">
        <v>4354</v>
      </c>
      <c r="F1622" s="38" t="s">
        <v>4355</v>
      </c>
      <c r="G1622" s="38" t="s">
        <v>4356</v>
      </c>
      <c r="H1622" s="38" t="s">
        <v>2665</v>
      </c>
      <c r="I1622" s="39">
        <v>37.6</v>
      </c>
      <c r="J1622" s="11">
        <f>VLOOKUP(LEFT(B1622,5),[1]Percents!$C:$M,3,FALSE)</f>
        <v>0.9462600000000001</v>
      </c>
      <c r="K1622" s="13">
        <f t="shared" si="26"/>
        <v>35.579376000000003</v>
      </c>
      <c r="L1622" s="22"/>
    </row>
    <row r="1623" spans="1:12" s="40" customFormat="1" ht="14.25" customHeight="1" x14ac:dyDescent="0.25">
      <c r="A1623" s="38" t="s">
        <v>213</v>
      </c>
      <c r="B1623" s="38" t="s">
        <v>3728</v>
      </c>
      <c r="C1623" s="38" t="s">
        <v>6148</v>
      </c>
      <c r="D1623" s="38" t="s">
        <v>6149</v>
      </c>
      <c r="E1623" s="38" t="s">
        <v>3729</v>
      </c>
      <c r="F1623" s="38" t="s">
        <v>6150</v>
      </c>
      <c r="G1623" s="38" t="s">
        <v>3941</v>
      </c>
      <c r="H1623" s="38" t="s">
        <v>2665</v>
      </c>
      <c r="I1623" s="39">
        <v>0</v>
      </c>
      <c r="J1623" s="11">
        <f>VLOOKUP(LEFT(B1623,5),[1]Percents!$C:$M,3,FALSE)</f>
        <v>1</v>
      </c>
      <c r="K1623" s="13">
        <f t="shared" si="26"/>
        <v>0</v>
      </c>
      <c r="L1623" s="22"/>
    </row>
    <row r="1624" spans="1:12" s="40" customFormat="1" ht="14.25" customHeight="1" x14ac:dyDescent="0.25">
      <c r="A1624" s="38" t="s">
        <v>213</v>
      </c>
      <c r="B1624" s="38" t="s">
        <v>154</v>
      </c>
      <c r="C1624" s="38" t="s">
        <v>4226</v>
      </c>
      <c r="D1624" s="38" t="s">
        <v>4227</v>
      </c>
      <c r="E1624" s="38" t="s">
        <v>114</v>
      </c>
      <c r="F1624" s="38" t="s">
        <v>4228</v>
      </c>
      <c r="G1624" s="38" t="s">
        <v>3534</v>
      </c>
      <c r="H1624" s="38" t="s">
        <v>2665</v>
      </c>
      <c r="I1624" s="39">
        <v>0</v>
      </c>
      <c r="J1624" s="11">
        <f>VLOOKUP(LEFT(B1624,5),[1]Percents!$C:$M,3,FALSE)</f>
        <v>0.70594999999999997</v>
      </c>
      <c r="K1624" s="13">
        <f t="shared" si="26"/>
        <v>0</v>
      </c>
      <c r="L1624" s="22"/>
    </row>
    <row r="1625" spans="1:12" s="40" customFormat="1" ht="14.25" customHeight="1" x14ac:dyDescent="0.25">
      <c r="A1625" s="38" t="s">
        <v>242</v>
      </c>
      <c r="B1625" s="38" t="s">
        <v>122</v>
      </c>
      <c r="C1625" s="38" t="s">
        <v>4357</v>
      </c>
      <c r="D1625" s="38" t="s">
        <v>4358</v>
      </c>
      <c r="E1625" s="38" t="s">
        <v>4359</v>
      </c>
      <c r="F1625" s="38" t="s">
        <v>4360</v>
      </c>
      <c r="G1625" s="38" t="s">
        <v>4320</v>
      </c>
      <c r="H1625" s="38" t="s">
        <v>2665</v>
      </c>
      <c r="I1625" s="39">
        <v>992.75</v>
      </c>
      <c r="J1625" s="11">
        <f>VLOOKUP(LEFT(B1625,5),[1]Percents!$C:$M,3,FALSE)</f>
        <v>0.9462600000000001</v>
      </c>
      <c r="K1625" s="13">
        <f t="shared" si="26"/>
        <v>939.39961500000015</v>
      </c>
      <c r="L1625" s="22"/>
    </row>
    <row r="1626" spans="1:12" s="40" customFormat="1" ht="14.25" customHeight="1" x14ac:dyDescent="0.25">
      <c r="A1626" s="38" t="s">
        <v>213</v>
      </c>
      <c r="B1626" s="38" t="s">
        <v>145</v>
      </c>
      <c r="C1626" s="38" t="s">
        <v>8747</v>
      </c>
      <c r="D1626" s="38" t="s">
        <v>8748</v>
      </c>
      <c r="E1626" s="38" t="s">
        <v>8749</v>
      </c>
      <c r="F1626" s="38" t="s">
        <v>8750</v>
      </c>
      <c r="G1626" s="38" t="s">
        <v>8751</v>
      </c>
      <c r="H1626" s="38" t="s">
        <v>2665</v>
      </c>
      <c r="I1626" s="39">
        <v>0</v>
      </c>
      <c r="J1626" s="11">
        <f>VLOOKUP(LEFT(B1626,5),[1]Percents!$C:$M,3,FALSE)</f>
        <v>0.70594999999999997</v>
      </c>
      <c r="K1626" s="13">
        <f t="shared" si="26"/>
        <v>0</v>
      </c>
      <c r="L1626" s="22"/>
    </row>
    <row r="1627" spans="1:12" s="40" customFormat="1" ht="14.25" customHeight="1" x14ac:dyDescent="0.25">
      <c r="A1627" s="38" t="s">
        <v>141</v>
      </c>
      <c r="B1627" s="38" t="s">
        <v>306</v>
      </c>
      <c r="C1627" s="38" t="s">
        <v>7050</v>
      </c>
      <c r="D1627" s="38" t="s">
        <v>7051</v>
      </c>
      <c r="E1627" s="38" t="s">
        <v>7052</v>
      </c>
      <c r="F1627" s="38" t="s">
        <v>7053</v>
      </c>
      <c r="G1627" s="38" t="s">
        <v>4121</v>
      </c>
      <c r="H1627" s="38" t="s">
        <v>2665</v>
      </c>
      <c r="I1627" s="41">
        <v>0</v>
      </c>
      <c r="J1627" s="11">
        <f>VLOOKUP(LEFT(B1627,5),[1]Percents!$C:$M,3,FALSE)</f>
        <v>0.1905</v>
      </c>
      <c r="K1627" s="13">
        <f t="shared" si="26"/>
        <v>0</v>
      </c>
      <c r="L1627" s="22"/>
    </row>
    <row r="1628" spans="1:12" s="40" customFormat="1" ht="14.25" customHeight="1" x14ac:dyDescent="0.25">
      <c r="A1628" s="38" t="s">
        <v>4361</v>
      </c>
      <c r="B1628" s="38" t="s">
        <v>4362</v>
      </c>
      <c r="C1628" s="38" t="s">
        <v>4363</v>
      </c>
      <c r="D1628" s="38" t="s">
        <v>4364</v>
      </c>
      <c r="E1628" s="38" t="s">
        <v>1506</v>
      </c>
      <c r="F1628" s="38" t="s">
        <v>4365</v>
      </c>
      <c r="G1628" s="38" t="s">
        <v>4320</v>
      </c>
      <c r="H1628" s="38" t="s">
        <v>2665</v>
      </c>
      <c r="I1628" s="39">
        <v>1156.3</v>
      </c>
      <c r="J1628" s="11">
        <f>VLOOKUP(LEFT(B1628,5),[1]Percents!$C:$M,3,FALSE)</f>
        <v>0</v>
      </c>
      <c r="K1628" s="13">
        <f t="shared" si="26"/>
        <v>0</v>
      </c>
      <c r="L1628" s="22"/>
    </row>
    <row r="1629" spans="1:12" s="40" customFormat="1" ht="14.25" customHeight="1" x14ac:dyDescent="0.25">
      <c r="A1629" s="38" t="s">
        <v>213</v>
      </c>
      <c r="B1629" s="38" t="s">
        <v>656</v>
      </c>
      <c r="C1629" s="38" t="s">
        <v>4737</v>
      </c>
      <c r="D1629" s="38" t="s">
        <v>4738</v>
      </c>
      <c r="E1629" s="38" t="s">
        <v>4739</v>
      </c>
      <c r="F1629" s="38" t="s">
        <v>4740</v>
      </c>
      <c r="G1629" s="38" t="s">
        <v>4884</v>
      </c>
      <c r="H1629" s="38" t="s">
        <v>2665</v>
      </c>
      <c r="I1629" s="39">
        <v>1962.39</v>
      </c>
      <c r="J1629" s="11">
        <f>VLOOKUP(LEFT(B1629,5),[1]Percents!$C:$M,3,FALSE)</f>
        <v>0.70594999999999997</v>
      </c>
      <c r="K1629" s="13">
        <f t="shared" si="26"/>
        <v>1385.3492205</v>
      </c>
      <c r="L1629" s="22"/>
    </row>
    <row r="1630" spans="1:12" s="40" customFormat="1" ht="14.25" customHeight="1" x14ac:dyDescent="0.25">
      <c r="A1630" s="38" t="s">
        <v>141</v>
      </c>
      <c r="B1630" s="38" t="s">
        <v>135</v>
      </c>
      <c r="C1630" s="38" t="s">
        <v>4864</v>
      </c>
      <c r="D1630" s="38" t="s">
        <v>4865</v>
      </c>
      <c r="E1630" s="38" t="s">
        <v>244</v>
      </c>
      <c r="F1630" s="38" t="s">
        <v>4866</v>
      </c>
      <c r="G1630" s="38" t="s">
        <v>4195</v>
      </c>
      <c r="H1630" s="38" t="s">
        <v>2665</v>
      </c>
      <c r="I1630" s="39">
        <v>2427.58</v>
      </c>
      <c r="J1630" s="11">
        <f>VLOOKUP(LEFT(B1630,5),[1]Percents!$C:$M,3,FALSE)</f>
        <v>0.1905</v>
      </c>
      <c r="K1630" s="13">
        <f t="shared" si="26"/>
        <v>462.45398999999998</v>
      </c>
      <c r="L1630" s="22"/>
    </row>
    <row r="1631" spans="1:12" s="40" customFormat="1" ht="14.25" customHeight="1" x14ac:dyDescent="0.25">
      <c r="A1631" s="38" t="s">
        <v>141</v>
      </c>
      <c r="B1631" s="38" t="s">
        <v>306</v>
      </c>
      <c r="C1631" s="38" t="s">
        <v>5513</v>
      </c>
      <c r="D1631" s="38" t="s">
        <v>5514</v>
      </c>
      <c r="E1631" s="38" t="s">
        <v>171</v>
      </c>
      <c r="F1631" s="38" t="s">
        <v>5515</v>
      </c>
      <c r="G1631" s="38" t="s">
        <v>4195</v>
      </c>
      <c r="H1631" s="38" t="s">
        <v>2665</v>
      </c>
      <c r="I1631" s="39">
        <v>0</v>
      </c>
      <c r="J1631" s="11">
        <f>VLOOKUP(LEFT(B1631,5),[1]Percents!$C:$M,3,FALSE)</f>
        <v>0.1905</v>
      </c>
      <c r="K1631" s="13">
        <f t="shared" si="26"/>
        <v>0</v>
      </c>
      <c r="L1631" s="22"/>
    </row>
    <row r="1632" spans="1:12" s="40" customFormat="1" ht="14.25" customHeight="1" x14ac:dyDescent="0.25">
      <c r="A1632" s="38" t="s">
        <v>242</v>
      </c>
      <c r="B1632" s="38" t="s">
        <v>174</v>
      </c>
      <c r="C1632" s="38" t="s">
        <v>4741</v>
      </c>
      <c r="D1632" s="38" t="s">
        <v>4742</v>
      </c>
      <c r="E1632" s="38" t="s">
        <v>3900</v>
      </c>
      <c r="F1632" s="38" t="s">
        <v>4743</v>
      </c>
      <c r="G1632" s="38" t="s">
        <v>3905</v>
      </c>
      <c r="H1632" s="38" t="s">
        <v>2665</v>
      </c>
      <c r="I1632" s="39">
        <v>3699.31</v>
      </c>
      <c r="J1632" s="11">
        <f>VLOOKUP(LEFT(B1632,5),[1]Percents!$C:$M,3,FALSE)</f>
        <v>0.96416999999999997</v>
      </c>
      <c r="K1632" s="13">
        <f t="shared" si="26"/>
        <v>3566.7637227</v>
      </c>
      <c r="L1632" s="22"/>
    </row>
    <row r="1633" spans="1:12" s="40" customFormat="1" ht="14.25" customHeight="1" x14ac:dyDescent="0.25">
      <c r="A1633" s="38" t="s">
        <v>242</v>
      </c>
      <c r="B1633" s="38" t="s">
        <v>326</v>
      </c>
      <c r="C1633" s="38" t="s">
        <v>5022</v>
      </c>
      <c r="D1633" s="38" t="s">
        <v>5023</v>
      </c>
      <c r="E1633" s="38" t="s">
        <v>381</v>
      </c>
      <c r="F1633" s="38" t="s">
        <v>5024</v>
      </c>
      <c r="G1633" s="38" t="s">
        <v>4569</v>
      </c>
      <c r="H1633" s="38" t="s">
        <v>2665</v>
      </c>
      <c r="I1633" s="39">
        <v>124.76</v>
      </c>
      <c r="J1633" s="11">
        <f>VLOOKUP(LEFT(B1633,5),[1]Percents!$C:$M,3,FALSE)</f>
        <v>0.9462600000000001</v>
      </c>
      <c r="K1633" s="13">
        <f t="shared" si="26"/>
        <v>118.05539760000002</v>
      </c>
      <c r="L1633" s="22"/>
    </row>
    <row r="1634" spans="1:12" s="40" customFormat="1" ht="14.25" customHeight="1" x14ac:dyDescent="0.25">
      <c r="A1634" s="38" t="s">
        <v>213</v>
      </c>
      <c r="B1634" s="38" t="s">
        <v>120</v>
      </c>
      <c r="C1634" s="38" t="s">
        <v>4610</v>
      </c>
      <c r="D1634" s="38" t="s">
        <v>4611</v>
      </c>
      <c r="E1634" s="38" t="s">
        <v>6737</v>
      </c>
      <c r="F1634" s="38" t="s">
        <v>4612</v>
      </c>
      <c r="G1634" s="38" t="s">
        <v>4602</v>
      </c>
      <c r="H1634" s="38" t="s">
        <v>2665</v>
      </c>
      <c r="I1634" s="39">
        <v>10.62</v>
      </c>
      <c r="J1634" s="11">
        <f>VLOOKUP(LEFT(B1634,5),[1]Percents!$C:$M,3,FALSE)</f>
        <v>0.70594999999999997</v>
      </c>
      <c r="K1634" s="13">
        <f t="shared" si="26"/>
        <v>7.4971889999999988</v>
      </c>
      <c r="L1634" s="22"/>
    </row>
    <row r="1635" spans="1:12" s="40" customFormat="1" ht="14.25" customHeight="1" x14ac:dyDescent="0.25">
      <c r="A1635" s="38" t="s">
        <v>66</v>
      </c>
      <c r="B1635" s="38" t="s">
        <v>317</v>
      </c>
      <c r="C1635" s="38" t="s">
        <v>11402</v>
      </c>
      <c r="D1635" s="38" t="s">
        <v>11403</v>
      </c>
      <c r="E1635" s="38" t="s">
        <v>3823</v>
      </c>
      <c r="F1635" s="38" t="s">
        <v>11404</v>
      </c>
      <c r="G1635" s="38" t="s">
        <v>4464</v>
      </c>
      <c r="H1635" s="38" t="s">
        <v>2665</v>
      </c>
      <c r="I1635" s="39">
        <v>100.4</v>
      </c>
      <c r="J1635" s="11">
        <f>VLOOKUP(LEFT(B1635,5),[1]Percents!$C:$M,3,FALSE)</f>
        <v>0</v>
      </c>
      <c r="K1635" s="13">
        <f t="shared" si="26"/>
        <v>0</v>
      </c>
      <c r="L1635" s="22"/>
    </row>
    <row r="1636" spans="1:12" s="40" customFormat="1" ht="14.25" customHeight="1" x14ac:dyDescent="0.25">
      <c r="A1636" s="38" t="s">
        <v>213</v>
      </c>
      <c r="B1636" s="38" t="s">
        <v>42</v>
      </c>
      <c r="C1636" s="38" t="s">
        <v>4744</v>
      </c>
      <c r="D1636" s="38" t="s">
        <v>4745</v>
      </c>
      <c r="E1636" s="38" t="s">
        <v>2623</v>
      </c>
      <c r="F1636" s="38" t="s">
        <v>9483</v>
      </c>
      <c r="G1636" s="38" t="s">
        <v>4320</v>
      </c>
      <c r="H1636" s="38" t="s">
        <v>2665</v>
      </c>
      <c r="I1636" s="41">
        <v>0</v>
      </c>
      <c r="J1636" s="11">
        <f>VLOOKUP(LEFT(B1636,5),[1]Percents!$C:$M,3,FALSE)</f>
        <v>0.70594999999999997</v>
      </c>
      <c r="K1636" s="13">
        <f t="shared" si="26"/>
        <v>0</v>
      </c>
      <c r="L1636" s="22"/>
    </row>
    <row r="1637" spans="1:12" s="40" customFormat="1" ht="14.25" customHeight="1" x14ac:dyDescent="0.25">
      <c r="A1637" s="38" t="s">
        <v>66</v>
      </c>
      <c r="B1637" s="38" t="s">
        <v>10478</v>
      </c>
      <c r="C1637" s="38" t="s">
        <v>10479</v>
      </c>
      <c r="D1637" s="38" t="s">
        <v>10480</v>
      </c>
      <c r="E1637" s="38" t="s">
        <v>10481</v>
      </c>
      <c r="F1637" s="38" t="s">
        <v>10482</v>
      </c>
      <c r="G1637" s="38" t="s">
        <v>4685</v>
      </c>
      <c r="H1637" s="38" t="s">
        <v>2665</v>
      </c>
      <c r="I1637" s="39">
        <v>0</v>
      </c>
      <c r="J1637" s="11">
        <f>VLOOKUP(LEFT(B1637,5),[1]Percents!$C:$M,3,FALSE)</f>
        <v>0</v>
      </c>
      <c r="K1637" s="13">
        <f t="shared" si="26"/>
        <v>0</v>
      </c>
      <c r="L1637" s="22"/>
    </row>
    <row r="1638" spans="1:12" s="40" customFormat="1" ht="14.25" customHeight="1" x14ac:dyDescent="0.25">
      <c r="A1638" s="38" t="s">
        <v>213</v>
      </c>
      <c r="B1638" s="38" t="s">
        <v>285</v>
      </c>
      <c r="C1638" s="38" t="s">
        <v>4746</v>
      </c>
      <c r="D1638" s="38" t="s">
        <v>4747</v>
      </c>
      <c r="E1638" s="38" t="s">
        <v>368</v>
      </c>
      <c r="F1638" s="38" t="s">
        <v>4748</v>
      </c>
      <c r="G1638" s="38" t="s">
        <v>4383</v>
      </c>
      <c r="H1638" s="38" t="s">
        <v>2665</v>
      </c>
      <c r="I1638" s="39">
        <v>788.99</v>
      </c>
      <c r="J1638" s="11">
        <f>VLOOKUP(LEFT(B1638,5),[1]Percents!$C:$M,3,FALSE)</f>
        <v>0.91395000000000004</v>
      </c>
      <c r="K1638" s="13">
        <f t="shared" si="26"/>
        <v>721.09741050000002</v>
      </c>
      <c r="L1638" s="22"/>
    </row>
    <row r="1639" spans="1:12" s="40" customFormat="1" ht="14.25" customHeight="1" x14ac:dyDescent="0.25">
      <c r="A1639" s="38" t="s">
        <v>213</v>
      </c>
      <c r="B1639" s="38" t="s">
        <v>230</v>
      </c>
      <c r="C1639" s="38" t="s">
        <v>2103</v>
      </c>
      <c r="D1639" s="38" t="s">
        <v>1108</v>
      </c>
      <c r="E1639" s="38" t="s">
        <v>558</v>
      </c>
      <c r="F1639" s="38" t="s">
        <v>5233</v>
      </c>
      <c r="G1639" s="38" t="s">
        <v>2104</v>
      </c>
      <c r="H1639" s="38" t="s">
        <v>2665</v>
      </c>
      <c r="I1639" s="39">
        <v>0</v>
      </c>
      <c r="J1639" s="11">
        <f>VLOOKUP(LEFT(B1639,5),[1]Percents!$C:$M,3,FALSE)</f>
        <v>0.70594999999999997</v>
      </c>
      <c r="K1639" s="13">
        <f t="shared" si="26"/>
        <v>0</v>
      </c>
      <c r="L1639" s="22"/>
    </row>
    <row r="1640" spans="1:12" s="40" customFormat="1" ht="14.25" customHeight="1" x14ac:dyDescent="0.25">
      <c r="A1640" s="38" t="s">
        <v>213</v>
      </c>
      <c r="B1640" s="38" t="s">
        <v>258</v>
      </c>
      <c r="C1640" s="38" t="s">
        <v>4749</v>
      </c>
      <c r="D1640" s="38" t="s">
        <v>4750</v>
      </c>
      <c r="E1640" s="38" t="s">
        <v>1374</v>
      </c>
      <c r="F1640" s="38" t="s">
        <v>4751</v>
      </c>
      <c r="G1640" s="38" t="s">
        <v>4752</v>
      </c>
      <c r="H1640" s="38" t="s">
        <v>2665</v>
      </c>
      <c r="I1640" s="39">
        <v>29.6</v>
      </c>
      <c r="J1640" s="11">
        <f>VLOOKUP(LEFT(B1640,5),[1]Percents!$C:$M,3,FALSE)</f>
        <v>0.70594999999999997</v>
      </c>
      <c r="K1640" s="13">
        <f t="shared" si="26"/>
        <v>20.89612</v>
      </c>
      <c r="L1640" s="22"/>
    </row>
    <row r="1641" spans="1:12" s="40" customFormat="1" ht="14.25" customHeight="1" x14ac:dyDescent="0.25">
      <c r="A1641" s="38" t="s">
        <v>213</v>
      </c>
      <c r="B1641" s="38" t="s">
        <v>258</v>
      </c>
      <c r="C1641" s="38" t="s">
        <v>5516</v>
      </c>
      <c r="D1641" s="38" t="s">
        <v>5517</v>
      </c>
      <c r="E1641" s="38" t="s">
        <v>614</v>
      </c>
      <c r="F1641" s="38" t="s">
        <v>5518</v>
      </c>
      <c r="G1641" s="38" t="s">
        <v>5519</v>
      </c>
      <c r="H1641" s="38" t="s">
        <v>2665</v>
      </c>
      <c r="I1641" s="39">
        <v>258.64999999999998</v>
      </c>
      <c r="J1641" s="11">
        <f>VLOOKUP(LEFT(B1641,5),[1]Percents!$C:$M,3,FALSE)</f>
        <v>0.70594999999999997</v>
      </c>
      <c r="K1641" s="13">
        <f t="shared" si="26"/>
        <v>182.59396749999996</v>
      </c>
      <c r="L1641" s="22"/>
    </row>
    <row r="1642" spans="1:12" s="40" customFormat="1" ht="14.25" customHeight="1" x14ac:dyDescent="0.25">
      <c r="A1642" s="38" t="s">
        <v>213</v>
      </c>
      <c r="B1642" s="38" t="s">
        <v>258</v>
      </c>
      <c r="C1642" s="38" t="s">
        <v>4753</v>
      </c>
      <c r="D1642" s="38" t="s">
        <v>4754</v>
      </c>
      <c r="E1642" s="38" t="s">
        <v>541</v>
      </c>
      <c r="F1642" s="38" t="s">
        <v>4755</v>
      </c>
      <c r="G1642" s="38" t="s">
        <v>4756</v>
      </c>
      <c r="H1642" s="38" t="s">
        <v>2665</v>
      </c>
      <c r="I1642" s="39">
        <v>13.2</v>
      </c>
      <c r="J1642" s="11">
        <f>VLOOKUP(LEFT(B1642,5),[1]Percents!$C:$M,3,FALSE)</f>
        <v>0.70594999999999997</v>
      </c>
      <c r="K1642" s="13">
        <f t="shared" si="26"/>
        <v>9.3185399999999987</v>
      </c>
      <c r="L1642" s="22"/>
    </row>
    <row r="1643" spans="1:12" s="40" customFormat="1" ht="14.25" customHeight="1" x14ac:dyDescent="0.25">
      <c r="A1643" s="38" t="s">
        <v>213</v>
      </c>
      <c r="B1643" s="38" t="s">
        <v>164</v>
      </c>
      <c r="C1643" s="38" t="s">
        <v>9484</v>
      </c>
      <c r="D1643" s="38" t="s">
        <v>9485</v>
      </c>
      <c r="E1643" s="38" t="s">
        <v>9486</v>
      </c>
      <c r="F1643" s="38" t="s">
        <v>9487</v>
      </c>
      <c r="G1643" s="38" t="s">
        <v>3534</v>
      </c>
      <c r="H1643" s="38" t="s">
        <v>2665</v>
      </c>
      <c r="I1643" s="39">
        <v>0</v>
      </c>
      <c r="J1643" s="11">
        <f>VLOOKUP(LEFT(B1643,5),[1]Percents!$C:$M,3,FALSE)</f>
        <v>0.70594999999999997</v>
      </c>
      <c r="K1643" s="13">
        <f t="shared" si="26"/>
        <v>0</v>
      </c>
      <c r="L1643" s="22"/>
    </row>
    <row r="1644" spans="1:12" s="40" customFormat="1" ht="14.25" customHeight="1" x14ac:dyDescent="0.25">
      <c r="A1644" s="38" t="s">
        <v>213</v>
      </c>
      <c r="B1644" s="38" t="s">
        <v>258</v>
      </c>
      <c r="C1644" s="38" t="s">
        <v>10483</v>
      </c>
      <c r="D1644" s="38" t="s">
        <v>10484</v>
      </c>
      <c r="E1644" s="38" t="s">
        <v>5554</v>
      </c>
      <c r="F1644" s="38" t="s">
        <v>10485</v>
      </c>
      <c r="G1644" s="38" t="s">
        <v>5908</v>
      </c>
      <c r="H1644" s="38" t="s">
        <v>2665</v>
      </c>
      <c r="I1644" s="39">
        <v>0</v>
      </c>
      <c r="J1644" s="11">
        <f>VLOOKUP(LEFT(B1644,5),[1]Percents!$C:$M,3,FALSE)</f>
        <v>0.70594999999999997</v>
      </c>
      <c r="K1644" s="13">
        <f t="shared" si="26"/>
        <v>0</v>
      </c>
      <c r="L1644" s="22"/>
    </row>
    <row r="1645" spans="1:12" s="40" customFormat="1" ht="14.25" customHeight="1" x14ac:dyDescent="0.25">
      <c r="A1645" s="38" t="s">
        <v>213</v>
      </c>
      <c r="B1645" s="38" t="s">
        <v>258</v>
      </c>
      <c r="C1645" s="38" t="s">
        <v>5025</v>
      </c>
      <c r="D1645" s="38" t="s">
        <v>5026</v>
      </c>
      <c r="E1645" s="38" t="s">
        <v>541</v>
      </c>
      <c r="F1645" s="38" t="s">
        <v>5027</v>
      </c>
      <c r="G1645" s="38" t="s">
        <v>5028</v>
      </c>
      <c r="H1645" s="38" t="s">
        <v>2665</v>
      </c>
      <c r="I1645" s="39">
        <v>4.68</v>
      </c>
      <c r="J1645" s="11">
        <f>VLOOKUP(LEFT(B1645,5),[1]Percents!$C:$M,3,FALSE)</f>
        <v>0.70594999999999997</v>
      </c>
      <c r="K1645" s="13">
        <f t="shared" si="26"/>
        <v>3.3038459999999996</v>
      </c>
      <c r="L1645" s="22"/>
    </row>
    <row r="1646" spans="1:12" s="40" customFormat="1" ht="14.25" customHeight="1" x14ac:dyDescent="0.25">
      <c r="A1646" s="38" t="s">
        <v>213</v>
      </c>
      <c r="B1646" s="38" t="s">
        <v>234</v>
      </c>
      <c r="C1646" s="38" t="s">
        <v>11077</v>
      </c>
      <c r="D1646" s="38" t="s">
        <v>11078</v>
      </c>
      <c r="E1646" s="38" t="s">
        <v>287</v>
      </c>
      <c r="F1646" s="38" t="s">
        <v>11079</v>
      </c>
      <c r="G1646" s="38" t="s">
        <v>4685</v>
      </c>
      <c r="H1646" s="38" t="s">
        <v>2665</v>
      </c>
      <c r="I1646" s="39">
        <v>0</v>
      </c>
      <c r="J1646" s="11">
        <f>VLOOKUP(LEFT(B1646,5),[1]Percents!$C:$M,3,FALSE)</f>
        <v>0.70594999999999997</v>
      </c>
      <c r="K1646" s="13">
        <f t="shared" si="26"/>
        <v>0</v>
      </c>
      <c r="L1646" s="22"/>
    </row>
    <row r="1647" spans="1:12" s="40" customFormat="1" ht="14.25" customHeight="1" x14ac:dyDescent="0.25">
      <c r="A1647" s="38" t="s">
        <v>213</v>
      </c>
      <c r="B1647" s="38" t="s">
        <v>162</v>
      </c>
      <c r="C1647" s="38" t="s">
        <v>11771</v>
      </c>
      <c r="D1647" s="38" t="s">
        <v>11772</v>
      </c>
      <c r="E1647" s="38" t="s">
        <v>291</v>
      </c>
      <c r="F1647" s="38" t="s">
        <v>11773</v>
      </c>
      <c r="G1647" s="38" t="s">
        <v>3112</v>
      </c>
      <c r="H1647" s="38" t="s">
        <v>2665</v>
      </c>
      <c r="I1647" s="39">
        <v>0</v>
      </c>
      <c r="J1647" s="11">
        <f>VLOOKUP(LEFT(B1647,5),[1]Percents!$C:$M,3,FALSE)</f>
        <v>0.70594999999999997</v>
      </c>
      <c r="K1647" s="13">
        <f t="shared" si="26"/>
        <v>0</v>
      </c>
      <c r="L1647" s="22"/>
    </row>
    <row r="1648" spans="1:12" s="40" customFormat="1" ht="14.25" customHeight="1" x14ac:dyDescent="0.25">
      <c r="A1648" s="38" t="s">
        <v>141</v>
      </c>
      <c r="B1648" s="38" t="s">
        <v>306</v>
      </c>
      <c r="C1648" s="38" t="s">
        <v>5520</v>
      </c>
      <c r="D1648" s="38" t="s">
        <v>5521</v>
      </c>
      <c r="E1648" s="38" t="s">
        <v>277</v>
      </c>
      <c r="F1648" s="38" t="s">
        <v>5522</v>
      </c>
      <c r="G1648" s="38" t="s">
        <v>4906</v>
      </c>
      <c r="H1648" s="38" t="s">
        <v>2665</v>
      </c>
      <c r="I1648" s="39">
        <v>1039.6300000000001</v>
      </c>
      <c r="J1648" s="11">
        <f>VLOOKUP(LEFT(B1648,5),[1]Percents!$C:$M,3,FALSE)</f>
        <v>0.1905</v>
      </c>
      <c r="K1648" s="13">
        <f t="shared" si="26"/>
        <v>198.04951500000001</v>
      </c>
      <c r="L1648" s="22"/>
    </row>
    <row r="1649" spans="1:12" s="40" customFormat="1" ht="14.25" customHeight="1" x14ac:dyDescent="0.25">
      <c r="A1649" s="38" t="s">
        <v>213</v>
      </c>
      <c r="B1649" s="38" t="s">
        <v>270</v>
      </c>
      <c r="C1649" s="38" t="s">
        <v>5234</v>
      </c>
      <c r="D1649" s="38" t="s">
        <v>5235</v>
      </c>
      <c r="E1649" s="38" t="s">
        <v>1241</v>
      </c>
      <c r="F1649" s="38" t="s">
        <v>5236</v>
      </c>
      <c r="G1649" s="38" t="s">
        <v>5040</v>
      </c>
      <c r="H1649" s="38" t="s">
        <v>2665</v>
      </c>
      <c r="I1649" s="39">
        <v>0</v>
      </c>
      <c r="J1649" s="11">
        <f>VLOOKUP(LEFT(B1649,5),[1]Percents!$C:$M,3,FALSE)</f>
        <v>0.91395000000000004</v>
      </c>
      <c r="K1649" s="13">
        <f t="shared" si="26"/>
        <v>0</v>
      </c>
      <c r="L1649" s="22"/>
    </row>
    <row r="1650" spans="1:12" s="40" customFormat="1" ht="14.25" customHeight="1" x14ac:dyDescent="0.25">
      <c r="A1650" s="38" t="s">
        <v>213</v>
      </c>
      <c r="B1650" s="38" t="s">
        <v>79</v>
      </c>
      <c r="C1650" s="38" t="s">
        <v>5523</v>
      </c>
      <c r="D1650" s="38" t="s">
        <v>5524</v>
      </c>
      <c r="E1650" s="38" t="s">
        <v>1402</v>
      </c>
      <c r="F1650" s="38" t="s">
        <v>5525</v>
      </c>
      <c r="G1650" s="38" t="s">
        <v>5106</v>
      </c>
      <c r="H1650" s="38" t="s">
        <v>2665</v>
      </c>
      <c r="I1650" s="39">
        <v>0</v>
      </c>
      <c r="J1650" s="11">
        <f>VLOOKUP(LEFT(B1650,5),[1]Percents!$C:$M,3,FALSE)</f>
        <v>0.91395000000000004</v>
      </c>
      <c r="K1650" s="13">
        <f t="shared" si="26"/>
        <v>0</v>
      </c>
      <c r="L1650" s="22"/>
    </row>
    <row r="1651" spans="1:12" s="40" customFormat="1" ht="14.25" customHeight="1" x14ac:dyDescent="0.25">
      <c r="A1651" s="38" t="s">
        <v>213</v>
      </c>
      <c r="B1651" s="38" t="s">
        <v>79</v>
      </c>
      <c r="C1651" s="38" t="s">
        <v>10721</v>
      </c>
      <c r="D1651" s="38" t="s">
        <v>10722</v>
      </c>
      <c r="E1651" s="38" t="s">
        <v>1402</v>
      </c>
      <c r="F1651" s="38" t="s">
        <v>5525</v>
      </c>
      <c r="G1651" s="38" t="s">
        <v>8076</v>
      </c>
      <c r="H1651" s="38" t="s">
        <v>2665</v>
      </c>
      <c r="I1651" s="39">
        <v>144.36000000000001</v>
      </c>
      <c r="J1651" s="11">
        <f>VLOOKUP(LEFT(B1651,5),[1]Percents!$C:$M,3,FALSE)</f>
        <v>0.91395000000000004</v>
      </c>
      <c r="K1651" s="13">
        <f t="shared" si="26"/>
        <v>131.93782200000001</v>
      </c>
      <c r="L1651" s="22"/>
    </row>
    <row r="1652" spans="1:12" s="40" customFormat="1" ht="14.25" customHeight="1" x14ac:dyDescent="0.25">
      <c r="A1652" s="38" t="s">
        <v>141</v>
      </c>
      <c r="B1652" s="38" t="s">
        <v>169</v>
      </c>
      <c r="C1652" s="38" t="s">
        <v>8752</v>
      </c>
      <c r="D1652" s="38" t="s">
        <v>8753</v>
      </c>
      <c r="E1652" s="38" t="s">
        <v>8754</v>
      </c>
      <c r="F1652" s="38" t="s">
        <v>8755</v>
      </c>
      <c r="G1652" s="38" t="s">
        <v>5782</v>
      </c>
      <c r="H1652" s="38" t="s">
        <v>2665</v>
      </c>
      <c r="I1652" s="39">
        <v>166.13</v>
      </c>
      <c r="J1652" s="11">
        <f>VLOOKUP(LEFT(B1652,5),[1]Percents!$C:$M,3,FALSE)</f>
        <v>0.1905</v>
      </c>
      <c r="K1652" s="13">
        <f t="shared" si="26"/>
        <v>31.647765</v>
      </c>
      <c r="L1652" s="22"/>
    </row>
    <row r="1653" spans="1:12" s="40" customFormat="1" ht="14.25" customHeight="1" x14ac:dyDescent="0.25">
      <c r="A1653" s="38" t="s">
        <v>213</v>
      </c>
      <c r="B1653" s="38" t="s">
        <v>154</v>
      </c>
      <c r="C1653" s="38" t="s">
        <v>4226</v>
      </c>
      <c r="D1653" s="38" t="s">
        <v>4227</v>
      </c>
      <c r="E1653" s="38" t="s">
        <v>114</v>
      </c>
      <c r="F1653" s="38" t="s">
        <v>5526</v>
      </c>
      <c r="G1653" s="38" t="s">
        <v>3534</v>
      </c>
      <c r="H1653" s="38" t="s">
        <v>2665</v>
      </c>
      <c r="I1653" s="39">
        <v>0</v>
      </c>
      <c r="J1653" s="11">
        <f>VLOOKUP(LEFT(B1653,5),[1]Percents!$C:$M,3,FALSE)</f>
        <v>0.70594999999999997</v>
      </c>
      <c r="K1653" s="13">
        <f t="shared" si="26"/>
        <v>0</v>
      </c>
      <c r="L1653" s="22"/>
    </row>
    <row r="1654" spans="1:12" s="40" customFormat="1" ht="14.25" customHeight="1" x14ac:dyDescent="0.25">
      <c r="A1654" s="38" t="s">
        <v>242</v>
      </c>
      <c r="B1654" s="38" t="s">
        <v>6762</v>
      </c>
      <c r="C1654" s="38" t="s">
        <v>6763</v>
      </c>
      <c r="D1654" s="38" t="s">
        <v>6764</v>
      </c>
      <c r="E1654" s="38" t="s">
        <v>177</v>
      </c>
      <c r="F1654" s="38" t="s">
        <v>5239</v>
      </c>
      <c r="G1654" s="38" t="s">
        <v>5113</v>
      </c>
      <c r="H1654" s="38" t="s">
        <v>2665</v>
      </c>
      <c r="I1654" s="39">
        <v>1498.24</v>
      </c>
      <c r="J1654" s="11">
        <f>VLOOKUP(LEFT(B1654,5),[1]Percents!$C:$M,3,FALSE)</f>
        <v>1</v>
      </c>
      <c r="K1654" s="13">
        <f t="shared" si="26"/>
        <v>1498.24</v>
      </c>
      <c r="L1654" s="22"/>
    </row>
    <row r="1655" spans="1:12" s="40" customFormat="1" ht="14.25" customHeight="1" x14ac:dyDescent="0.25">
      <c r="A1655" s="38" t="s">
        <v>242</v>
      </c>
      <c r="B1655" s="38" t="s">
        <v>122</v>
      </c>
      <c r="C1655" s="38" t="s">
        <v>5909</v>
      </c>
      <c r="D1655" s="38" t="s">
        <v>5910</v>
      </c>
      <c r="E1655" s="38" t="s">
        <v>4859</v>
      </c>
      <c r="F1655" s="38" t="s">
        <v>5239</v>
      </c>
      <c r="G1655" s="38" t="s">
        <v>5113</v>
      </c>
      <c r="H1655" s="38" t="s">
        <v>2665</v>
      </c>
      <c r="I1655" s="39">
        <v>1250.6500000000001</v>
      </c>
      <c r="J1655" s="11">
        <f>VLOOKUP(LEFT(B1655,5),[1]Percents!$C:$M,3,FALSE)</f>
        <v>0.9462600000000001</v>
      </c>
      <c r="K1655" s="13">
        <f t="shared" si="26"/>
        <v>1183.4400690000002</v>
      </c>
      <c r="L1655" s="22"/>
    </row>
    <row r="1656" spans="1:12" s="40" customFormat="1" ht="14.25" customHeight="1" x14ac:dyDescent="0.25">
      <c r="A1656" s="38" t="s">
        <v>242</v>
      </c>
      <c r="B1656" s="38" t="s">
        <v>174</v>
      </c>
      <c r="C1656" s="38" t="s">
        <v>5527</v>
      </c>
      <c r="D1656" s="38" t="s">
        <v>5528</v>
      </c>
      <c r="E1656" s="38" t="s">
        <v>418</v>
      </c>
      <c r="F1656" s="38" t="s">
        <v>5239</v>
      </c>
      <c r="G1656" s="38" t="s">
        <v>5113</v>
      </c>
      <c r="H1656" s="38" t="s">
        <v>2665</v>
      </c>
      <c r="I1656" s="39">
        <v>1380.04</v>
      </c>
      <c r="J1656" s="11">
        <f>VLOOKUP(LEFT(B1656,5),[1]Percents!$C:$M,3,FALSE)</f>
        <v>0.96416999999999997</v>
      </c>
      <c r="K1656" s="13">
        <f t="shared" si="26"/>
        <v>1330.5931667999998</v>
      </c>
      <c r="L1656" s="22"/>
    </row>
    <row r="1657" spans="1:12" s="40" customFormat="1" ht="14.25" customHeight="1" x14ac:dyDescent="0.25">
      <c r="A1657" s="38" t="s">
        <v>242</v>
      </c>
      <c r="B1657" s="38" t="s">
        <v>174</v>
      </c>
      <c r="C1657" s="38" t="s">
        <v>5237</v>
      </c>
      <c r="D1657" s="38" t="s">
        <v>5238</v>
      </c>
      <c r="E1657" s="38" t="s">
        <v>27</v>
      </c>
      <c r="F1657" s="38" t="s">
        <v>5239</v>
      </c>
      <c r="G1657" s="38" t="s">
        <v>5113</v>
      </c>
      <c r="H1657" s="38" t="s">
        <v>2665</v>
      </c>
      <c r="I1657" s="39">
        <v>2322.37</v>
      </c>
      <c r="J1657" s="11">
        <f>VLOOKUP(LEFT(B1657,5),[1]Percents!$C:$M,3,FALSE)</f>
        <v>0.96416999999999997</v>
      </c>
      <c r="K1657" s="13">
        <f t="shared" si="26"/>
        <v>2239.1594828999996</v>
      </c>
      <c r="L1657" s="22"/>
    </row>
    <row r="1658" spans="1:12" s="40" customFormat="1" ht="14.25" customHeight="1" x14ac:dyDescent="0.25">
      <c r="A1658" s="38" t="s">
        <v>242</v>
      </c>
      <c r="B1658" s="38" t="s">
        <v>178</v>
      </c>
      <c r="C1658" s="38" t="s">
        <v>5911</v>
      </c>
      <c r="D1658" s="38" t="s">
        <v>5912</v>
      </c>
      <c r="E1658" s="38" t="s">
        <v>5913</v>
      </c>
      <c r="F1658" s="38" t="s">
        <v>5239</v>
      </c>
      <c r="G1658" s="38" t="s">
        <v>5113</v>
      </c>
      <c r="H1658" s="38" t="s">
        <v>2665</v>
      </c>
      <c r="I1658" s="39">
        <v>0</v>
      </c>
      <c r="J1658" s="11">
        <f>VLOOKUP(LEFT(B1658,5),[1]Percents!$C:$M,3,FALSE)</f>
        <v>0.96416999999999997</v>
      </c>
      <c r="K1658" s="13">
        <f t="shared" si="26"/>
        <v>0</v>
      </c>
      <c r="L1658" s="22"/>
    </row>
    <row r="1659" spans="1:12" s="40" customFormat="1" ht="14.25" customHeight="1" x14ac:dyDescent="0.25">
      <c r="A1659" s="38" t="s">
        <v>242</v>
      </c>
      <c r="B1659" s="38" t="s">
        <v>9421</v>
      </c>
      <c r="C1659" s="38" t="s">
        <v>5911</v>
      </c>
      <c r="D1659" s="38" t="s">
        <v>5912</v>
      </c>
      <c r="E1659" s="38" t="s">
        <v>5913</v>
      </c>
      <c r="F1659" s="38" t="s">
        <v>5239</v>
      </c>
      <c r="G1659" s="38" t="s">
        <v>5113</v>
      </c>
      <c r="H1659" s="38" t="s">
        <v>2665</v>
      </c>
      <c r="I1659" s="39">
        <v>1745.24</v>
      </c>
      <c r="J1659" s="11">
        <f>VLOOKUP(LEFT(B1659,5),[1]Percents!$C:$M,3,FALSE)</f>
        <v>0.96416999999999997</v>
      </c>
      <c r="K1659" s="13">
        <f t="shared" si="26"/>
        <v>1682.7080507999999</v>
      </c>
      <c r="L1659" s="22"/>
    </row>
    <row r="1660" spans="1:12" s="40" customFormat="1" ht="14.25" customHeight="1" x14ac:dyDescent="0.25">
      <c r="A1660" s="38" t="s">
        <v>242</v>
      </c>
      <c r="B1660" s="38" t="s">
        <v>325</v>
      </c>
      <c r="C1660" s="38" t="s">
        <v>7054</v>
      </c>
      <c r="D1660" s="38" t="s">
        <v>7055</v>
      </c>
      <c r="E1660" s="38" t="s">
        <v>6759</v>
      </c>
      <c r="F1660" s="38" t="s">
        <v>5239</v>
      </c>
      <c r="G1660" s="38" t="s">
        <v>5113</v>
      </c>
      <c r="H1660" s="38" t="s">
        <v>2665</v>
      </c>
      <c r="I1660" s="39">
        <v>4690.95</v>
      </c>
      <c r="J1660" s="11">
        <f>VLOOKUP(LEFT(B1660,5),[1]Percents!$C:$M,3,FALSE)</f>
        <v>0.9462600000000001</v>
      </c>
      <c r="K1660" s="13">
        <f t="shared" si="26"/>
        <v>4438.8583470000003</v>
      </c>
      <c r="L1660" s="22"/>
    </row>
    <row r="1661" spans="1:12" s="40" customFormat="1" ht="14.25" customHeight="1" x14ac:dyDescent="0.25">
      <c r="A1661" s="38" t="s">
        <v>242</v>
      </c>
      <c r="B1661" s="38" t="s">
        <v>122</v>
      </c>
      <c r="C1661" s="38" t="s">
        <v>10486</v>
      </c>
      <c r="D1661" s="38" t="s">
        <v>10487</v>
      </c>
      <c r="E1661" s="38" t="s">
        <v>10488</v>
      </c>
      <c r="F1661" s="38" t="s">
        <v>5239</v>
      </c>
      <c r="G1661" s="38" t="s">
        <v>5420</v>
      </c>
      <c r="H1661" s="38" t="s">
        <v>2665</v>
      </c>
      <c r="I1661" s="39">
        <v>316.86</v>
      </c>
      <c r="J1661" s="11">
        <f>VLOOKUP(LEFT(B1661,5),[1]Percents!$C:$M,3,FALSE)</f>
        <v>0.9462600000000001</v>
      </c>
      <c r="K1661" s="13">
        <f t="shared" si="26"/>
        <v>299.83194360000005</v>
      </c>
      <c r="L1661" s="22"/>
    </row>
    <row r="1662" spans="1:12" s="40" customFormat="1" ht="14.25" customHeight="1" x14ac:dyDescent="0.25">
      <c r="A1662" s="38" t="s">
        <v>242</v>
      </c>
      <c r="B1662" s="38" t="s">
        <v>122</v>
      </c>
      <c r="C1662" s="38" t="s">
        <v>10723</v>
      </c>
      <c r="D1662" s="38" t="s">
        <v>10724</v>
      </c>
      <c r="E1662" s="38" t="s">
        <v>83</v>
      </c>
      <c r="F1662" s="38" t="s">
        <v>5239</v>
      </c>
      <c r="G1662" s="38" t="s">
        <v>5420</v>
      </c>
      <c r="H1662" s="38" t="s">
        <v>2665</v>
      </c>
      <c r="I1662" s="39">
        <v>0</v>
      </c>
      <c r="J1662" s="11">
        <f>VLOOKUP(LEFT(B1662,5),[1]Percents!$C:$M,3,FALSE)</f>
        <v>0.9462600000000001</v>
      </c>
      <c r="K1662" s="13">
        <f t="shared" si="26"/>
        <v>0</v>
      </c>
      <c r="L1662" s="22"/>
    </row>
    <row r="1663" spans="1:12" s="40" customFormat="1" ht="14.25" customHeight="1" x14ac:dyDescent="0.25">
      <c r="A1663" s="38" t="s">
        <v>213</v>
      </c>
      <c r="B1663" s="38" t="s">
        <v>120</v>
      </c>
      <c r="C1663" s="38" t="s">
        <v>5529</v>
      </c>
      <c r="D1663" s="38" t="s">
        <v>5530</v>
      </c>
      <c r="E1663" s="38" t="s">
        <v>6737</v>
      </c>
      <c r="F1663" s="38" t="s">
        <v>5531</v>
      </c>
      <c r="G1663" s="38" t="s">
        <v>5532</v>
      </c>
      <c r="H1663" s="38" t="s">
        <v>2665</v>
      </c>
      <c r="I1663" s="39">
        <v>697.38</v>
      </c>
      <c r="J1663" s="11">
        <f>VLOOKUP(LEFT(B1663,5),[1]Percents!$C:$M,3,FALSE)</f>
        <v>0.70594999999999997</v>
      </c>
      <c r="K1663" s="13">
        <f t="shared" si="26"/>
        <v>492.31541099999998</v>
      </c>
      <c r="L1663" s="22"/>
    </row>
    <row r="1664" spans="1:12" s="40" customFormat="1" ht="14.25" customHeight="1" x14ac:dyDescent="0.25">
      <c r="A1664" s="38" t="s">
        <v>213</v>
      </c>
      <c r="B1664" s="38" t="s">
        <v>120</v>
      </c>
      <c r="C1664" s="38" t="s">
        <v>5533</v>
      </c>
      <c r="D1664" s="38" t="s">
        <v>5534</v>
      </c>
      <c r="E1664" s="38" t="s">
        <v>6737</v>
      </c>
      <c r="F1664" s="38" t="s">
        <v>5535</v>
      </c>
      <c r="G1664" s="38" t="s">
        <v>5536</v>
      </c>
      <c r="H1664" s="38" t="s">
        <v>2665</v>
      </c>
      <c r="I1664" s="39">
        <v>421.29</v>
      </c>
      <c r="J1664" s="11">
        <f>VLOOKUP(LEFT(B1664,5),[1]Percents!$C:$M,3,FALSE)</f>
        <v>0.70594999999999997</v>
      </c>
      <c r="K1664" s="13">
        <f t="shared" si="26"/>
        <v>297.40967549999999</v>
      </c>
      <c r="L1664" s="22"/>
    </row>
    <row r="1665" spans="1:12" s="40" customFormat="1" ht="14.25" customHeight="1" x14ac:dyDescent="0.25">
      <c r="A1665" s="38" t="s">
        <v>213</v>
      </c>
      <c r="B1665" s="38" t="s">
        <v>285</v>
      </c>
      <c r="C1665" s="38" t="s">
        <v>2070</v>
      </c>
      <c r="D1665" s="38" t="s">
        <v>1214</v>
      </c>
      <c r="E1665" s="38" t="s">
        <v>286</v>
      </c>
      <c r="F1665" s="38" t="s">
        <v>5538</v>
      </c>
      <c r="G1665" s="38" t="s">
        <v>1715</v>
      </c>
      <c r="H1665" s="38" t="s">
        <v>2665</v>
      </c>
      <c r="I1665" s="39">
        <v>0</v>
      </c>
      <c r="J1665" s="11">
        <f>VLOOKUP(LEFT(B1665,5),[1]Percents!$C:$M,3,FALSE)</f>
        <v>0.91395000000000004</v>
      </c>
      <c r="K1665" s="13">
        <f t="shared" si="26"/>
        <v>0</v>
      </c>
      <c r="L1665" s="22"/>
    </row>
    <row r="1666" spans="1:12" s="40" customFormat="1" ht="14.25" customHeight="1" x14ac:dyDescent="0.25">
      <c r="A1666" s="38" t="s">
        <v>213</v>
      </c>
      <c r="B1666" s="38" t="s">
        <v>225</v>
      </c>
      <c r="C1666" s="38" t="s">
        <v>5539</v>
      </c>
      <c r="D1666" s="38" t="s">
        <v>5540</v>
      </c>
      <c r="E1666" s="38" t="s">
        <v>6700</v>
      </c>
      <c r="F1666" s="38" t="s">
        <v>5541</v>
      </c>
      <c r="G1666" s="38" t="s">
        <v>4852</v>
      </c>
      <c r="H1666" s="38" t="s">
        <v>2665</v>
      </c>
      <c r="I1666" s="39">
        <v>4336.5600000000004</v>
      </c>
      <c r="J1666" s="11">
        <f>VLOOKUP(LEFT(B1666,5),[1]Percents!$C:$M,3,FALSE)</f>
        <v>0.70594999999999997</v>
      </c>
      <c r="K1666" s="13">
        <f t="shared" si="26"/>
        <v>3061.3945320000003</v>
      </c>
      <c r="L1666" s="22"/>
    </row>
    <row r="1667" spans="1:12" s="40" customFormat="1" ht="14.25" customHeight="1" x14ac:dyDescent="0.25">
      <c r="A1667" s="38" t="s">
        <v>242</v>
      </c>
      <c r="B1667" s="38" t="s">
        <v>122</v>
      </c>
      <c r="C1667" s="38" t="s">
        <v>5914</v>
      </c>
      <c r="D1667" s="38" t="s">
        <v>5915</v>
      </c>
      <c r="E1667" s="38" t="s">
        <v>4859</v>
      </c>
      <c r="F1667" s="38" t="s">
        <v>5916</v>
      </c>
      <c r="G1667" s="38" t="s">
        <v>5106</v>
      </c>
      <c r="H1667" s="38" t="s">
        <v>2665</v>
      </c>
      <c r="I1667" s="39">
        <v>3452.23</v>
      </c>
      <c r="J1667" s="11">
        <f>VLOOKUP(LEFT(B1667,5),[1]Percents!$C:$M,3,FALSE)</f>
        <v>0.9462600000000001</v>
      </c>
      <c r="K1667" s="13">
        <f t="shared" si="26"/>
        <v>3266.7071598000002</v>
      </c>
      <c r="L1667" s="22"/>
    </row>
    <row r="1668" spans="1:12" s="40" customFormat="1" ht="14.25" customHeight="1" x14ac:dyDescent="0.25">
      <c r="A1668" s="38" t="s">
        <v>243</v>
      </c>
      <c r="B1668" s="38" t="s">
        <v>118</v>
      </c>
      <c r="C1668" s="38" t="s">
        <v>5917</v>
      </c>
      <c r="D1668" s="38" t="s">
        <v>5918</v>
      </c>
      <c r="E1668" s="38" t="s">
        <v>194</v>
      </c>
      <c r="F1668" s="38" t="s">
        <v>5919</v>
      </c>
      <c r="G1668" s="38" t="s">
        <v>5106</v>
      </c>
      <c r="H1668" s="38" t="s">
        <v>2665</v>
      </c>
      <c r="I1668" s="41">
        <v>0</v>
      </c>
      <c r="J1668" s="11">
        <f>VLOOKUP(LEFT(B1668,5),[1]Percents!$C:$M,3,FALSE)</f>
        <v>0.90900000000000003</v>
      </c>
      <c r="K1668" s="13">
        <f t="shared" si="26"/>
        <v>0</v>
      </c>
      <c r="L1668" s="22"/>
    </row>
    <row r="1669" spans="1:12" s="40" customFormat="1" ht="14.25" customHeight="1" x14ac:dyDescent="0.25">
      <c r="A1669" s="38" t="s">
        <v>213</v>
      </c>
      <c r="B1669" s="38" t="s">
        <v>258</v>
      </c>
      <c r="C1669" s="38" t="s">
        <v>5920</v>
      </c>
      <c r="D1669" s="38" t="s">
        <v>5921</v>
      </c>
      <c r="E1669" s="38" t="s">
        <v>541</v>
      </c>
      <c r="F1669" s="38" t="s">
        <v>5922</v>
      </c>
      <c r="G1669" s="38" t="s">
        <v>5782</v>
      </c>
      <c r="H1669" s="38" t="s">
        <v>2665</v>
      </c>
      <c r="I1669" s="39">
        <v>4.68</v>
      </c>
      <c r="J1669" s="11">
        <f>VLOOKUP(LEFT(B1669,5),[1]Percents!$C:$M,3,FALSE)</f>
        <v>0.70594999999999997</v>
      </c>
      <c r="K1669" s="13">
        <f t="shared" si="26"/>
        <v>3.3038459999999996</v>
      </c>
      <c r="L1669" s="22"/>
    </row>
    <row r="1670" spans="1:12" s="40" customFormat="1" ht="14.25" customHeight="1" x14ac:dyDescent="0.25">
      <c r="A1670" s="38" t="s">
        <v>242</v>
      </c>
      <c r="B1670" s="38" t="s">
        <v>326</v>
      </c>
      <c r="C1670" s="38" t="s">
        <v>5542</v>
      </c>
      <c r="D1670" s="38" t="s">
        <v>5543</v>
      </c>
      <c r="E1670" s="38" t="s">
        <v>4354</v>
      </c>
      <c r="F1670" s="38" t="s">
        <v>5544</v>
      </c>
      <c r="G1670" s="38" t="s">
        <v>5545</v>
      </c>
      <c r="H1670" s="38" t="s">
        <v>2665</v>
      </c>
      <c r="I1670" s="39">
        <v>0</v>
      </c>
      <c r="J1670" s="11">
        <f>VLOOKUP(LEFT(B1670,5),[1]Percents!$C:$M,3,FALSE)</f>
        <v>0.9462600000000001</v>
      </c>
      <c r="K1670" s="13">
        <f t="shared" si="26"/>
        <v>0</v>
      </c>
      <c r="L1670" s="22"/>
    </row>
    <row r="1671" spans="1:12" s="40" customFormat="1" ht="14.25" customHeight="1" x14ac:dyDescent="0.25">
      <c r="A1671" s="38" t="s">
        <v>66</v>
      </c>
      <c r="B1671" s="38" t="s">
        <v>3520</v>
      </c>
      <c r="C1671" s="38" t="s">
        <v>5923</v>
      </c>
      <c r="D1671" s="38" t="s">
        <v>5924</v>
      </c>
      <c r="E1671" s="38" t="s">
        <v>3048</v>
      </c>
      <c r="F1671" s="38" t="s">
        <v>5925</v>
      </c>
      <c r="G1671" s="38" t="s">
        <v>5420</v>
      </c>
      <c r="H1671" s="38" t="s">
        <v>2665</v>
      </c>
      <c r="I1671" s="39">
        <v>0</v>
      </c>
      <c r="J1671" s="11">
        <f>VLOOKUP(LEFT(B1671,5),[1]Percents!$C:$M,3,FALSE)</f>
        <v>1</v>
      </c>
      <c r="K1671" s="13">
        <f t="shared" si="26"/>
        <v>0</v>
      </c>
      <c r="L1671" s="22"/>
    </row>
    <row r="1672" spans="1:12" s="40" customFormat="1" ht="14.25" customHeight="1" x14ac:dyDescent="0.25">
      <c r="A1672" s="38" t="s">
        <v>213</v>
      </c>
      <c r="B1672" s="38" t="s">
        <v>120</v>
      </c>
      <c r="C1672" s="38" t="s">
        <v>5926</v>
      </c>
      <c r="D1672" s="38" t="s">
        <v>5927</v>
      </c>
      <c r="E1672" s="38" t="s">
        <v>1275</v>
      </c>
      <c r="F1672" s="38" t="s">
        <v>5928</v>
      </c>
      <c r="G1672" s="38" t="s">
        <v>5420</v>
      </c>
      <c r="H1672" s="38" t="s">
        <v>2665</v>
      </c>
      <c r="I1672" s="39">
        <v>30.32</v>
      </c>
      <c r="J1672" s="11">
        <f>VLOOKUP(LEFT(B1672,5),[1]Percents!$C:$M,3,FALSE)</f>
        <v>0.70594999999999997</v>
      </c>
      <c r="K1672" s="13">
        <f t="shared" si="26"/>
        <v>21.404404</v>
      </c>
      <c r="L1672" s="22"/>
    </row>
    <row r="1673" spans="1:12" s="40" customFormat="1" ht="14.25" customHeight="1" x14ac:dyDescent="0.25">
      <c r="A1673" s="38" t="s">
        <v>213</v>
      </c>
      <c r="B1673" s="38" t="s">
        <v>21</v>
      </c>
      <c r="C1673" s="38" t="s">
        <v>5929</v>
      </c>
      <c r="D1673" s="38" t="s">
        <v>5930</v>
      </c>
      <c r="E1673" s="38" t="s">
        <v>537</v>
      </c>
      <c r="F1673" s="38" t="s">
        <v>5931</v>
      </c>
      <c r="G1673" s="38" t="s">
        <v>5932</v>
      </c>
      <c r="H1673" s="38" t="s">
        <v>2665</v>
      </c>
      <c r="I1673" s="39">
        <v>4696.18</v>
      </c>
      <c r="J1673" s="11">
        <f>VLOOKUP(LEFT(B1673,5),[1]Percents!$C:$M,3,FALSE)</f>
        <v>0.70594999999999997</v>
      </c>
      <c r="K1673" s="13">
        <f t="shared" si="26"/>
        <v>3315.2682709999999</v>
      </c>
      <c r="L1673" s="22"/>
    </row>
    <row r="1674" spans="1:12" s="40" customFormat="1" ht="14.25" customHeight="1" x14ac:dyDescent="0.25">
      <c r="A1674" s="38" t="s">
        <v>243</v>
      </c>
      <c r="B1674" s="38" t="s">
        <v>2543</v>
      </c>
      <c r="C1674" s="38" t="s">
        <v>6386</v>
      </c>
      <c r="D1674" s="38" t="s">
        <v>6387</v>
      </c>
      <c r="E1674" s="38" t="s">
        <v>4086</v>
      </c>
      <c r="F1674" s="38" t="s">
        <v>6388</v>
      </c>
      <c r="G1674" s="38" t="s">
        <v>4569</v>
      </c>
      <c r="H1674" s="38" t="s">
        <v>2665</v>
      </c>
      <c r="I1674" s="39">
        <v>0</v>
      </c>
      <c r="J1674" s="11">
        <f>VLOOKUP(LEFT(B1674,5),[1]Percents!$C:$M,3,FALSE)</f>
        <v>0.90900000000000003</v>
      </c>
      <c r="K1674" s="13">
        <f t="shared" ref="K1674:K1737" si="27">+I1674*J1674</f>
        <v>0</v>
      </c>
      <c r="L1674" s="22"/>
    </row>
    <row r="1675" spans="1:12" s="40" customFormat="1" ht="14.25" customHeight="1" x14ac:dyDescent="0.25">
      <c r="A1675" s="38" t="s">
        <v>141</v>
      </c>
      <c r="B1675" s="38" t="s">
        <v>3</v>
      </c>
      <c r="C1675" s="38" t="s">
        <v>11405</v>
      </c>
      <c r="D1675" s="38" t="s">
        <v>11406</v>
      </c>
      <c r="E1675" s="38" t="s">
        <v>215</v>
      </c>
      <c r="F1675" s="38" t="s">
        <v>11407</v>
      </c>
      <c r="G1675" s="38" t="s">
        <v>5897</v>
      </c>
      <c r="H1675" s="38" t="s">
        <v>2665</v>
      </c>
      <c r="I1675" s="41">
        <v>0</v>
      </c>
      <c r="J1675" s="11">
        <f>VLOOKUP(LEFT(B1675,5),[1]Percents!$C:$M,3,FALSE)</f>
        <v>0.1905</v>
      </c>
      <c r="K1675" s="13">
        <f t="shared" si="27"/>
        <v>0</v>
      </c>
      <c r="L1675" s="22"/>
    </row>
    <row r="1676" spans="1:12" s="40" customFormat="1" ht="14.25" customHeight="1" x14ac:dyDescent="0.25">
      <c r="A1676" s="38" t="s">
        <v>242</v>
      </c>
      <c r="B1676" s="38" t="s">
        <v>325</v>
      </c>
      <c r="C1676" s="38" t="s">
        <v>12191</v>
      </c>
      <c r="D1676" s="38" t="s">
        <v>12192</v>
      </c>
      <c r="E1676" s="38" t="s">
        <v>359</v>
      </c>
      <c r="F1676" s="38" t="s">
        <v>12193</v>
      </c>
      <c r="G1676" s="38" t="s">
        <v>5106</v>
      </c>
      <c r="H1676" s="38" t="s">
        <v>2665</v>
      </c>
      <c r="I1676" s="39">
        <v>-576.67999999999995</v>
      </c>
      <c r="J1676" s="11">
        <f>VLOOKUP(LEFT(B1676,5),[1]Percents!$C:$M,3,FALSE)</f>
        <v>0.9462600000000001</v>
      </c>
      <c r="K1676" s="13">
        <f t="shared" si="27"/>
        <v>-545.68921680000005</v>
      </c>
      <c r="L1676" s="22"/>
    </row>
    <row r="1677" spans="1:12" s="40" customFormat="1" ht="14.25" customHeight="1" x14ac:dyDescent="0.25">
      <c r="A1677" s="38" t="s">
        <v>213</v>
      </c>
      <c r="B1677" s="38" t="s">
        <v>61</v>
      </c>
      <c r="C1677" s="38" t="s">
        <v>6151</v>
      </c>
      <c r="D1677" s="38" t="s">
        <v>6152</v>
      </c>
      <c r="E1677" s="38" t="s">
        <v>369</v>
      </c>
      <c r="F1677" s="38" t="s">
        <v>6153</v>
      </c>
      <c r="G1677" s="38" t="s">
        <v>6087</v>
      </c>
      <c r="H1677" s="38" t="s">
        <v>2665</v>
      </c>
      <c r="I1677" s="39">
        <v>-81.790000000000006</v>
      </c>
      <c r="J1677" s="11">
        <f>VLOOKUP(LEFT(B1677,5),[1]Percents!$C:$M,3,FALSE)</f>
        <v>0.91395000000000004</v>
      </c>
      <c r="K1677" s="13">
        <f t="shared" si="27"/>
        <v>-74.751970500000013</v>
      </c>
      <c r="L1677" s="22"/>
    </row>
    <row r="1678" spans="1:12" s="40" customFormat="1" ht="14.25" customHeight="1" x14ac:dyDescent="0.25">
      <c r="A1678" s="38" t="s">
        <v>25</v>
      </c>
      <c r="B1678" s="38" t="s">
        <v>26</v>
      </c>
      <c r="C1678" s="38" t="s">
        <v>6154</v>
      </c>
      <c r="D1678" s="38" t="s">
        <v>6155</v>
      </c>
      <c r="E1678" s="38" t="s">
        <v>958</v>
      </c>
      <c r="F1678" s="38" t="s">
        <v>6156</v>
      </c>
      <c r="G1678" s="38" t="s">
        <v>5989</v>
      </c>
      <c r="H1678" s="38" t="s">
        <v>2665</v>
      </c>
      <c r="I1678" s="39">
        <v>0</v>
      </c>
      <c r="J1678" s="11">
        <f>VLOOKUP(LEFT(B1678,5),[1]Percents!$C:$M,3,FALSE)</f>
        <v>1</v>
      </c>
      <c r="K1678" s="13">
        <f t="shared" si="27"/>
        <v>0</v>
      </c>
      <c r="L1678" s="22"/>
    </row>
    <row r="1679" spans="1:12" s="40" customFormat="1" ht="14.25" customHeight="1" x14ac:dyDescent="0.25">
      <c r="A1679" s="38" t="s">
        <v>213</v>
      </c>
      <c r="B1679" s="38" t="s">
        <v>120</v>
      </c>
      <c r="C1679" s="38" t="s">
        <v>6575</v>
      </c>
      <c r="D1679" s="38" t="s">
        <v>6576</v>
      </c>
      <c r="E1679" s="38" t="s">
        <v>1275</v>
      </c>
      <c r="F1679" s="38" t="s">
        <v>6577</v>
      </c>
      <c r="G1679" s="38" t="s">
        <v>6578</v>
      </c>
      <c r="H1679" s="38" t="s">
        <v>2665</v>
      </c>
      <c r="I1679" s="39">
        <v>36.520000000000003</v>
      </c>
      <c r="J1679" s="11">
        <f>VLOOKUP(LEFT(B1679,5),[1]Percents!$C:$M,3,FALSE)</f>
        <v>0.70594999999999997</v>
      </c>
      <c r="K1679" s="13">
        <f t="shared" si="27"/>
        <v>25.781294000000003</v>
      </c>
      <c r="L1679" s="22"/>
    </row>
    <row r="1680" spans="1:12" s="40" customFormat="1" ht="14.25" customHeight="1" x14ac:dyDescent="0.25">
      <c r="A1680" s="38" t="s">
        <v>213</v>
      </c>
      <c r="B1680" s="38" t="s">
        <v>258</v>
      </c>
      <c r="C1680" s="38" t="s">
        <v>8756</v>
      </c>
      <c r="D1680" s="38" t="s">
        <v>8757</v>
      </c>
      <c r="E1680" s="38" t="s">
        <v>5554</v>
      </c>
      <c r="F1680" s="38" t="s">
        <v>8758</v>
      </c>
      <c r="G1680" s="38" t="s">
        <v>4791</v>
      </c>
      <c r="H1680" s="38" t="s">
        <v>2665</v>
      </c>
      <c r="I1680" s="39">
        <v>0</v>
      </c>
      <c r="J1680" s="11">
        <f>VLOOKUP(LEFT(B1680,5),[1]Percents!$C:$M,3,FALSE)</f>
        <v>0.70594999999999997</v>
      </c>
      <c r="K1680" s="13">
        <f t="shared" si="27"/>
        <v>0</v>
      </c>
      <c r="L1680" s="22"/>
    </row>
    <row r="1681" spans="1:12" s="40" customFormat="1" ht="14.25" customHeight="1" x14ac:dyDescent="0.25">
      <c r="A1681" s="38" t="s">
        <v>66</v>
      </c>
      <c r="B1681" s="38" t="s">
        <v>3520</v>
      </c>
      <c r="C1681" s="38" t="s">
        <v>6579</v>
      </c>
      <c r="D1681" s="38" t="s">
        <v>6580</v>
      </c>
      <c r="E1681" s="38" t="s">
        <v>3530</v>
      </c>
      <c r="F1681" s="38" t="s">
        <v>6581</v>
      </c>
      <c r="G1681" s="38" t="s">
        <v>5420</v>
      </c>
      <c r="H1681" s="38" t="s">
        <v>2665</v>
      </c>
      <c r="I1681" s="39">
        <v>0</v>
      </c>
      <c r="J1681" s="11">
        <f>VLOOKUP(LEFT(B1681,5),[1]Percents!$C:$M,3,FALSE)</f>
        <v>1</v>
      </c>
      <c r="K1681" s="13">
        <f t="shared" si="27"/>
        <v>0</v>
      </c>
      <c r="L1681" s="22"/>
    </row>
    <row r="1682" spans="1:12" s="40" customFormat="1" ht="14.25" customHeight="1" x14ac:dyDescent="0.25">
      <c r="A1682" s="38" t="s">
        <v>213</v>
      </c>
      <c r="B1682" s="38" t="s">
        <v>21</v>
      </c>
      <c r="C1682" s="38" t="s">
        <v>7244</v>
      </c>
      <c r="D1682" s="38" t="s">
        <v>7245</v>
      </c>
      <c r="E1682" s="38" t="s">
        <v>7246</v>
      </c>
      <c r="F1682" s="38" t="s">
        <v>6581</v>
      </c>
      <c r="G1682" s="38" t="s">
        <v>5420</v>
      </c>
      <c r="H1682" s="38" t="s">
        <v>2665</v>
      </c>
      <c r="I1682" s="39">
        <v>0</v>
      </c>
      <c r="J1682" s="11">
        <f>VLOOKUP(LEFT(B1682,5),[1]Percents!$C:$M,3,FALSE)</f>
        <v>0.70594999999999997</v>
      </c>
      <c r="K1682" s="13">
        <f t="shared" si="27"/>
        <v>0</v>
      </c>
      <c r="L1682" s="22"/>
    </row>
    <row r="1683" spans="1:12" s="40" customFormat="1" ht="14.25" customHeight="1" x14ac:dyDescent="0.25">
      <c r="A1683" s="38" t="s">
        <v>243</v>
      </c>
      <c r="B1683" s="38" t="s">
        <v>50</v>
      </c>
      <c r="C1683" s="38" t="s">
        <v>6765</v>
      </c>
      <c r="D1683" s="38" t="s">
        <v>6766</v>
      </c>
      <c r="E1683" s="38" t="s">
        <v>2746</v>
      </c>
      <c r="F1683" s="38" t="s">
        <v>6767</v>
      </c>
      <c r="G1683" s="38" t="s">
        <v>5890</v>
      </c>
      <c r="H1683" s="38" t="s">
        <v>2665</v>
      </c>
      <c r="I1683" s="39">
        <v>0</v>
      </c>
      <c r="J1683" s="11">
        <f>VLOOKUP(LEFT(B1683,5),[1]Percents!$C:$M,3,FALSE)</f>
        <v>0.90900000000000003</v>
      </c>
      <c r="K1683" s="13">
        <f t="shared" si="27"/>
        <v>0</v>
      </c>
      <c r="L1683" s="22"/>
    </row>
    <row r="1684" spans="1:12" s="40" customFormat="1" ht="14.25" customHeight="1" x14ac:dyDescent="0.25">
      <c r="A1684" s="38" t="s">
        <v>243</v>
      </c>
      <c r="B1684" s="38" t="s">
        <v>674</v>
      </c>
      <c r="C1684" s="38" t="s">
        <v>6389</v>
      </c>
      <c r="D1684" s="38" t="s">
        <v>6390</v>
      </c>
      <c r="E1684" s="38" t="s">
        <v>675</v>
      </c>
      <c r="F1684" s="38" t="s">
        <v>6391</v>
      </c>
      <c r="G1684" s="38" t="s">
        <v>5782</v>
      </c>
      <c r="H1684" s="38" t="s">
        <v>2665</v>
      </c>
      <c r="I1684" s="39">
        <v>0</v>
      </c>
      <c r="J1684" s="11">
        <f>VLOOKUP(LEFT(B1684,5),[1]Percents!$C:$M,3,FALSE)</f>
        <v>0.90900000000000003</v>
      </c>
      <c r="K1684" s="13">
        <f t="shared" si="27"/>
        <v>0</v>
      </c>
      <c r="L1684" s="22"/>
    </row>
    <row r="1685" spans="1:12" s="40" customFormat="1" ht="14.25" customHeight="1" x14ac:dyDescent="0.25">
      <c r="A1685" s="38" t="s">
        <v>213</v>
      </c>
      <c r="B1685" s="38" t="s">
        <v>21</v>
      </c>
      <c r="C1685" s="38" t="s">
        <v>6582</v>
      </c>
      <c r="D1685" s="38" t="s">
        <v>6583</v>
      </c>
      <c r="E1685" s="38" t="s">
        <v>537</v>
      </c>
      <c r="F1685" s="38" t="s">
        <v>6584</v>
      </c>
      <c r="G1685" s="38" t="s">
        <v>6585</v>
      </c>
      <c r="H1685" s="38" t="s">
        <v>2665</v>
      </c>
      <c r="I1685" s="39">
        <v>3984.77</v>
      </c>
      <c r="J1685" s="11">
        <f>VLOOKUP(LEFT(B1685,5),[1]Percents!$C:$M,3,FALSE)</f>
        <v>0.70594999999999997</v>
      </c>
      <c r="K1685" s="13">
        <f t="shared" si="27"/>
        <v>2813.0483814999998</v>
      </c>
      <c r="L1685" s="22"/>
    </row>
    <row r="1686" spans="1:12" s="40" customFormat="1" ht="14.25" customHeight="1" x14ac:dyDescent="0.25">
      <c r="A1686" s="38" t="s">
        <v>12194</v>
      </c>
      <c r="B1686" s="38" t="s">
        <v>12195</v>
      </c>
      <c r="C1686" s="38" t="s">
        <v>12196</v>
      </c>
      <c r="D1686" s="38" t="s">
        <v>12197</v>
      </c>
      <c r="E1686" s="38" t="s">
        <v>12198</v>
      </c>
      <c r="F1686" s="38" t="s">
        <v>12199</v>
      </c>
      <c r="G1686" s="38" t="s">
        <v>5782</v>
      </c>
      <c r="H1686" s="38" t="s">
        <v>2665</v>
      </c>
      <c r="I1686" s="39">
        <v>0</v>
      </c>
      <c r="J1686" s="11">
        <f>VLOOKUP(LEFT(B1686,5),[1]Percents!$C:$M,3,FALSE)</f>
        <v>1</v>
      </c>
      <c r="K1686" s="13">
        <f t="shared" si="27"/>
        <v>0</v>
      </c>
      <c r="L1686" s="22"/>
    </row>
    <row r="1687" spans="1:12" s="40" customFormat="1" ht="14.25" customHeight="1" x14ac:dyDescent="0.25">
      <c r="A1687" s="38" t="s">
        <v>213</v>
      </c>
      <c r="B1687" s="38" t="s">
        <v>106</v>
      </c>
      <c r="C1687" s="38" t="s">
        <v>6392</v>
      </c>
      <c r="D1687" s="38" t="s">
        <v>6393</v>
      </c>
      <c r="E1687" s="38" t="s">
        <v>253</v>
      </c>
      <c r="F1687" s="38" t="s">
        <v>6394</v>
      </c>
      <c r="G1687" s="38" t="s">
        <v>5782</v>
      </c>
      <c r="H1687" s="38" t="s">
        <v>2665</v>
      </c>
      <c r="I1687" s="39">
        <v>5297.84</v>
      </c>
      <c r="J1687" s="11">
        <f>VLOOKUP(LEFT(B1687,5),[1]Percents!$C:$M,3,FALSE)</f>
        <v>0.70594999999999997</v>
      </c>
      <c r="K1687" s="13">
        <f t="shared" si="27"/>
        <v>3740.0101479999998</v>
      </c>
      <c r="L1687" s="22"/>
    </row>
    <row r="1688" spans="1:12" s="40" customFormat="1" ht="14.25" customHeight="1" x14ac:dyDescent="0.25">
      <c r="A1688" s="38" t="s">
        <v>213</v>
      </c>
      <c r="B1688" s="38" t="s">
        <v>106</v>
      </c>
      <c r="C1688" s="38" t="s">
        <v>6392</v>
      </c>
      <c r="D1688" s="38" t="s">
        <v>6393</v>
      </c>
      <c r="E1688" s="38" t="s">
        <v>253</v>
      </c>
      <c r="F1688" s="38" t="s">
        <v>6394</v>
      </c>
      <c r="G1688" s="38" t="s">
        <v>6087</v>
      </c>
      <c r="H1688" s="38" t="s">
        <v>2665</v>
      </c>
      <c r="I1688" s="39">
        <v>0</v>
      </c>
      <c r="J1688" s="11">
        <f>VLOOKUP(LEFT(B1688,5),[1]Percents!$C:$M,3,FALSE)</f>
        <v>0.70594999999999997</v>
      </c>
      <c r="K1688" s="13">
        <f t="shared" si="27"/>
        <v>0</v>
      </c>
      <c r="L1688" s="22"/>
    </row>
    <row r="1689" spans="1:12" s="40" customFormat="1" ht="14.25" customHeight="1" x14ac:dyDescent="0.25">
      <c r="A1689" s="38" t="s">
        <v>213</v>
      </c>
      <c r="B1689" s="38" t="s">
        <v>495</v>
      </c>
      <c r="C1689" s="38" t="s">
        <v>6768</v>
      </c>
      <c r="D1689" s="38" t="s">
        <v>6769</v>
      </c>
      <c r="E1689" s="38" t="s">
        <v>5855</v>
      </c>
      <c r="F1689" s="38" t="s">
        <v>6770</v>
      </c>
      <c r="G1689" s="38" t="s">
        <v>5420</v>
      </c>
      <c r="H1689" s="38" t="s">
        <v>2665</v>
      </c>
      <c r="I1689" s="39">
        <v>230.65</v>
      </c>
      <c r="J1689" s="11">
        <f>VLOOKUP(LEFT(B1689,5),[1]Percents!$C:$M,3,FALSE)</f>
        <v>0.91395000000000004</v>
      </c>
      <c r="K1689" s="13">
        <f t="shared" si="27"/>
        <v>210.80256750000001</v>
      </c>
      <c r="L1689" s="22"/>
    </row>
    <row r="1690" spans="1:12" s="40" customFormat="1" ht="14.25" customHeight="1" x14ac:dyDescent="0.25">
      <c r="A1690" s="38" t="s">
        <v>213</v>
      </c>
      <c r="B1690" s="38" t="s">
        <v>919</v>
      </c>
      <c r="C1690" s="38" t="s">
        <v>6586</v>
      </c>
      <c r="D1690" s="38" t="s">
        <v>6587</v>
      </c>
      <c r="E1690" s="38" t="s">
        <v>920</v>
      </c>
      <c r="F1690" s="38" t="s">
        <v>6588</v>
      </c>
      <c r="G1690" s="38" t="s">
        <v>6589</v>
      </c>
      <c r="H1690" s="38" t="s">
        <v>2665</v>
      </c>
      <c r="I1690" s="39">
        <v>1441.1</v>
      </c>
      <c r="J1690" s="11">
        <f>VLOOKUP(LEFT(B1690,5),[1]Percents!$C:$M,3,FALSE)</f>
        <v>0.70594999999999997</v>
      </c>
      <c r="K1690" s="13">
        <f t="shared" si="27"/>
        <v>1017.3445449999999</v>
      </c>
      <c r="L1690" s="22"/>
    </row>
    <row r="1691" spans="1:12" s="40" customFormat="1" ht="14.25" customHeight="1" x14ac:dyDescent="0.25">
      <c r="A1691" s="38" t="s">
        <v>213</v>
      </c>
      <c r="B1691" s="38" t="s">
        <v>211</v>
      </c>
      <c r="C1691" s="38" t="s">
        <v>7247</v>
      </c>
      <c r="D1691" s="38" t="s">
        <v>7248</v>
      </c>
      <c r="E1691" s="38" t="s">
        <v>28</v>
      </c>
      <c r="F1691" s="38" t="s">
        <v>7249</v>
      </c>
      <c r="G1691" s="38" t="s">
        <v>5420</v>
      </c>
      <c r="H1691" s="38" t="s">
        <v>2665</v>
      </c>
      <c r="I1691" s="39">
        <v>3701.13</v>
      </c>
      <c r="J1691" s="11">
        <f>VLOOKUP(LEFT(B1691,5),[1]Percents!$C:$M,3,FALSE)</f>
        <v>0.91395000000000004</v>
      </c>
      <c r="K1691" s="13">
        <f t="shared" si="27"/>
        <v>3382.6477635000001</v>
      </c>
      <c r="L1691" s="22"/>
    </row>
    <row r="1692" spans="1:12" s="40" customFormat="1" ht="14.25" customHeight="1" x14ac:dyDescent="0.25">
      <c r="A1692" s="38" t="s">
        <v>213</v>
      </c>
      <c r="B1692" s="38" t="s">
        <v>258</v>
      </c>
      <c r="C1692" s="38" t="s">
        <v>6590</v>
      </c>
      <c r="D1692" s="38" t="s">
        <v>6591</v>
      </c>
      <c r="E1692" s="38" t="s">
        <v>477</v>
      </c>
      <c r="F1692" s="38" t="s">
        <v>6592</v>
      </c>
      <c r="G1692" s="38" t="s">
        <v>6589</v>
      </c>
      <c r="H1692" s="38" t="s">
        <v>2665</v>
      </c>
      <c r="I1692" s="41">
        <v>-693.26</v>
      </c>
      <c r="J1692" s="11">
        <f>VLOOKUP(LEFT(B1692,5),[1]Percents!$C:$M,3,FALSE)</f>
        <v>0.70594999999999997</v>
      </c>
      <c r="K1692" s="13">
        <f t="shared" si="27"/>
        <v>-489.40689699999996</v>
      </c>
      <c r="L1692" s="22"/>
    </row>
    <row r="1693" spans="1:12" s="40" customFormat="1" ht="14.25" customHeight="1" x14ac:dyDescent="0.25">
      <c r="A1693" s="38" t="s">
        <v>213</v>
      </c>
      <c r="B1693" s="38" t="s">
        <v>94</v>
      </c>
      <c r="C1693" s="38" t="s">
        <v>4126</v>
      </c>
      <c r="D1693" s="38" t="s">
        <v>4127</v>
      </c>
      <c r="E1693" s="38" t="s">
        <v>239</v>
      </c>
      <c r="F1693" s="38" t="s">
        <v>6771</v>
      </c>
      <c r="G1693" s="38" t="s">
        <v>3817</v>
      </c>
      <c r="H1693" s="38" t="s">
        <v>2665</v>
      </c>
      <c r="I1693" s="39">
        <v>0</v>
      </c>
      <c r="J1693" s="11">
        <f>VLOOKUP(LEFT(B1693,5),[1]Percents!$C:$M,3,FALSE)</f>
        <v>0.91395000000000004</v>
      </c>
      <c r="K1693" s="13">
        <f t="shared" si="27"/>
        <v>0</v>
      </c>
      <c r="L1693" s="22"/>
    </row>
    <row r="1694" spans="1:12" s="40" customFormat="1" ht="14.25" customHeight="1" x14ac:dyDescent="0.25">
      <c r="A1694" s="38" t="s">
        <v>213</v>
      </c>
      <c r="B1694" s="38" t="s">
        <v>230</v>
      </c>
      <c r="C1694" s="38" t="s">
        <v>6772</v>
      </c>
      <c r="D1694" s="38" t="s">
        <v>6773</v>
      </c>
      <c r="E1694" s="38" t="s">
        <v>558</v>
      </c>
      <c r="F1694" s="38" t="s">
        <v>6774</v>
      </c>
      <c r="G1694" s="38" t="s">
        <v>6092</v>
      </c>
      <c r="H1694" s="38" t="s">
        <v>2665</v>
      </c>
      <c r="I1694" s="39">
        <v>0</v>
      </c>
      <c r="J1694" s="11">
        <f>VLOOKUP(LEFT(B1694,5),[1]Percents!$C:$M,3,FALSE)</f>
        <v>0.70594999999999997</v>
      </c>
      <c r="K1694" s="13">
        <f t="shared" si="27"/>
        <v>0</v>
      </c>
      <c r="L1694" s="22"/>
    </row>
    <row r="1695" spans="1:12" s="40" customFormat="1" ht="14.25" customHeight="1" x14ac:dyDescent="0.25">
      <c r="A1695" s="38" t="s">
        <v>66</v>
      </c>
      <c r="B1695" s="38" t="s">
        <v>3520</v>
      </c>
      <c r="C1695" s="38" t="s">
        <v>6775</v>
      </c>
      <c r="D1695" s="38" t="s">
        <v>6776</v>
      </c>
      <c r="E1695" s="38" t="s">
        <v>3197</v>
      </c>
      <c r="F1695" s="38" t="s">
        <v>6777</v>
      </c>
      <c r="G1695" s="38" t="s">
        <v>6778</v>
      </c>
      <c r="H1695" s="38" t="s">
        <v>2665</v>
      </c>
      <c r="I1695" s="39">
        <v>0</v>
      </c>
      <c r="J1695" s="11">
        <f>VLOOKUP(LEFT(B1695,5),[1]Percents!$C:$M,3,FALSE)</f>
        <v>1</v>
      </c>
      <c r="K1695" s="13">
        <f t="shared" si="27"/>
        <v>0</v>
      </c>
      <c r="L1695" s="22"/>
    </row>
    <row r="1696" spans="1:12" s="40" customFormat="1" ht="14.25" customHeight="1" x14ac:dyDescent="0.25">
      <c r="A1696" s="38" t="s">
        <v>243</v>
      </c>
      <c r="B1696" s="38" t="s">
        <v>289</v>
      </c>
      <c r="C1696" s="38" t="s">
        <v>7934</v>
      </c>
      <c r="D1696" s="38" t="s">
        <v>7935</v>
      </c>
      <c r="E1696" s="38" t="s">
        <v>1581</v>
      </c>
      <c r="F1696" s="38" t="s">
        <v>7936</v>
      </c>
      <c r="G1696" s="38" t="s">
        <v>6733</v>
      </c>
      <c r="H1696" s="38" t="s">
        <v>2665</v>
      </c>
      <c r="I1696" s="39">
        <v>0</v>
      </c>
      <c r="J1696" s="11">
        <f>VLOOKUP(LEFT(B1696,5),[1]Percents!$C:$M,3,FALSE)</f>
        <v>0.90900000000000003</v>
      </c>
      <c r="K1696" s="13">
        <f t="shared" si="27"/>
        <v>0</v>
      </c>
      <c r="L1696" s="22"/>
    </row>
    <row r="1697" spans="1:12" s="40" customFormat="1" ht="14.25" customHeight="1" x14ac:dyDescent="0.25">
      <c r="A1697" s="38" t="s">
        <v>141</v>
      </c>
      <c r="B1697" s="38" t="s">
        <v>111</v>
      </c>
      <c r="C1697" s="38" t="s">
        <v>6779</v>
      </c>
      <c r="D1697" s="38" t="s">
        <v>6780</v>
      </c>
      <c r="E1697" s="38" t="s">
        <v>612</v>
      </c>
      <c r="F1697" s="38" t="s">
        <v>6781</v>
      </c>
      <c r="G1697" s="38" t="s">
        <v>6782</v>
      </c>
      <c r="H1697" s="38" t="s">
        <v>2665</v>
      </c>
      <c r="I1697" s="39">
        <v>1393.69</v>
      </c>
      <c r="J1697" s="11">
        <f>VLOOKUP(LEFT(B1697,5),[1]Percents!$C:$M,3,FALSE)</f>
        <v>0.1905</v>
      </c>
      <c r="K1697" s="13">
        <f t="shared" si="27"/>
        <v>265.49794500000002</v>
      </c>
      <c r="L1697" s="22"/>
    </row>
    <row r="1698" spans="1:12" s="40" customFormat="1" ht="14.25" customHeight="1" x14ac:dyDescent="0.25">
      <c r="A1698" s="38" t="s">
        <v>213</v>
      </c>
      <c r="B1698" s="38" t="s">
        <v>145</v>
      </c>
      <c r="C1698" s="38" t="s">
        <v>6783</v>
      </c>
      <c r="D1698" s="38" t="s">
        <v>6784</v>
      </c>
      <c r="E1698" s="38" t="s">
        <v>4101</v>
      </c>
      <c r="F1698" s="38" t="s">
        <v>6785</v>
      </c>
      <c r="G1698" s="38" t="s">
        <v>6733</v>
      </c>
      <c r="H1698" s="38" t="s">
        <v>2665</v>
      </c>
      <c r="I1698" s="39">
        <v>491.38</v>
      </c>
      <c r="J1698" s="11">
        <f>VLOOKUP(LEFT(B1698,5),[1]Percents!$C:$M,3,FALSE)</f>
        <v>0.70594999999999997</v>
      </c>
      <c r="K1698" s="13">
        <f t="shared" si="27"/>
        <v>346.88971099999998</v>
      </c>
      <c r="L1698" s="22"/>
    </row>
    <row r="1699" spans="1:12" s="40" customFormat="1" ht="14.25" customHeight="1" x14ac:dyDescent="0.25">
      <c r="A1699" s="38" t="s">
        <v>213</v>
      </c>
      <c r="B1699" s="38" t="s">
        <v>106</v>
      </c>
      <c r="C1699" s="38" t="s">
        <v>6786</v>
      </c>
      <c r="D1699" s="38" t="s">
        <v>6787</v>
      </c>
      <c r="E1699" s="38" t="s">
        <v>253</v>
      </c>
      <c r="F1699" s="38" t="s">
        <v>6788</v>
      </c>
      <c r="G1699" s="38" t="s">
        <v>6733</v>
      </c>
      <c r="H1699" s="38" t="s">
        <v>2665</v>
      </c>
      <c r="I1699" s="39">
        <v>4087.39</v>
      </c>
      <c r="J1699" s="11">
        <f>VLOOKUP(LEFT(B1699,5),[1]Percents!$C:$M,3,FALSE)</f>
        <v>0.70594999999999997</v>
      </c>
      <c r="K1699" s="13">
        <f t="shared" si="27"/>
        <v>2885.4929705</v>
      </c>
      <c r="L1699" s="22"/>
    </row>
    <row r="1700" spans="1:12" s="40" customFormat="1" ht="14.25" customHeight="1" x14ac:dyDescent="0.25">
      <c r="A1700" s="38" t="s">
        <v>213</v>
      </c>
      <c r="B1700" s="38" t="s">
        <v>162</v>
      </c>
      <c r="C1700" s="38" t="s">
        <v>6789</v>
      </c>
      <c r="D1700" s="38" t="s">
        <v>6790</v>
      </c>
      <c r="E1700" s="38" t="s">
        <v>151</v>
      </c>
      <c r="F1700" s="38" t="s">
        <v>6791</v>
      </c>
      <c r="G1700" s="38" t="s">
        <v>6733</v>
      </c>
      <c r="H1700" s="38" t="s">
        <v>2665</v>
      </c>
      <c r="I1700" s="39">
        <v>1846.02</v>
      </c>
      <c r="J1700" s="11">
        <f>VLOOKUP(LEFT(B1700,5),[1]Percents!$C:$M,3,FALSE)</f>
        <v>0.70594999999999997</v>
      </c>
      <c r="K1700" s="13">
        <f t="shared" si="27"/>
        <v>1303.197819</v>
      </c>
      <c r="L1700" s="22"/>
    </row>
    <row r="1701" spans="1:12" s="40" customFormat="1" ht="14.25" customHeight="1" x14ac:dyDescent="0.25">
      <c r="A1701" s="38" t="s">
        <v>242</v>
      </c>
      <c r="B1701" s="38" t="s">
        <v>326</v>
      </c>
      <c r="C1701" s="38" t="s">
        <v>2099</v>
      </c>
      <c r="D1701" s="38" t="s">
        <v>1027</v>
      </c>
      <c r="E1701" s="38" t="s">
        <v>381</v>
      </c>
      <c r="F1701" s="38" t="s">
        <v>7466</v>
      </c>
      <c r="G1701" s="38" t="s">
        <v>1697</v>
      </c>
      <c r="H1701" s="38" t="s">
        <v>2665</v>
      </c>
      <c r="I1701" s="39">
        <v>1931.76</v>
      </c>
      <c r="J1701" s="11">
        <f>VLOOKUP(LEFT(B1701,5),[1]Percents!$C:$M,3,FALSE)</f>
        <v>0.9462600000000001</v>
      </c>
      <c r="K1701" s="13">
        <f t="shared" si="27"/>
        <v>1827.9472176000002</v>
      </c>
      <c r="L1701" s="22"/>
    </row>
    <row r="1702" spans="1:12" s="40" customFormat="1" ht="14.25" customHeight="1" x14ac:dyDescent="0.25">
      <c r="A1702" s="38" t="s">
        <v>213</v>
      </c>
      <c r="B1702" s="38" t="s">
        <v>21</v>
      </c>
      <c r="C1702" s="38" t="s">
        <v>7467</v>
      </c>
      <c r="D1702" s="38" t="s">
        <v>7468</v>
      </c>
      <c r="E1702" s="38" t="s">
        <v>6703</v>
      </c>
      <c r="F1702" s="38" t="s">
        <v>7469</v>
      </c>
      <c r="G1702" s="38" t="s">
        <v>6464</v>
      </c>
      <c r="H1702" s="38" t="s">
        <v>2665</v>
      </c>
      <c r="I1702" s="39">
        <v>0</v>
      </c>
      <c r="J1702" s="11">
        <f>VLOOKUP(LEFT(B1702,5),[1]Percents!$C:$M,3,FALSE)</f>
        <v>0.70594999999999997</v>
      </c>
      <c r="K1702" s="13">
        <f t="shared" si="27"/>
        <v>0</v>
      </c>
      <c r="L1702" s="22"/>
    </row>
    <row r="1703" spans="1:12" s="40" customFormat="1" ht="14.25" customHeight="1" x14ac:dyDescent="0.25">
      <c r="A1703" s="38" t="s">
        <v>213</v>
      </c>
      <c r="B1703" s="38" t="s">
        <v>145</v>
      </c>
      <c r="C1703" s="38" t="s">
        <v>9488</v>
      </c>
      <c r="D1703" s="38" t="s">
        <v>9489</v>
      </c>
      <c r="E1703" s="38" t="s">
        <v>445</v>
      </c>
      <c r="F1703" s="38" t="s">
        <v>9490</v>
      </c>
      <c r="G1703" s="38" t="s">
        <v>1760</v>
      </c>
      <c r="H1703" s="38" t="s">
        <v>2665</v>
      </c>
      <c r="I1703" s="39">
        <v>0</v>
      </c>
      <c r="J1703" s="11">
        <f>VLOOKUP(LEFT(B1703,5),[1]Percents!$C:$M,3,FALSE)</f>
        <v>0.70594999999999997</v>
      </c>
      <c r="K1703" s="13">
        <f t="shared" si="27"/>
        <v>0</v>
      </c>
      <c r="L1703" s="22"/>
    </row>
    <row r="1704" spans="1:12" s="40" customFormat="1" ht="14.25" customHeight="1" x14ac:dyDescent="0.25">
      <c r="A1704" s="38" t="s">
        <v>213</v>
      </c>
      <c r="B1704" s="38" t="s">
        <v>258</v>
      </c>
      <c r="C1704" s="38" t="s">
        <v>6792</v>
      </c>
      <c r="D1704" s="38" t="s">
        <v>6793</v>
      </c>
      <c r="E1704" s="38" t="s">
        <v>1098</v>
      </c>
      <c r="F1704" s="38" t="s">
        <v>6794</v>
      </c>
      <c r="G1704" s="38" t="s">
        <v>6795</v>
      </c>
      <c r="H1704" s="38" t="s">
        <v>2665</v>
      </c>
      <c r="I1704" s="39">
        <v>4.68</v>
      </c>
      <c r="J1704" s="11">
        <f>VLOOKUP(LEFT(B1704,5),[1]Percents!$C:$M,3,FALSE)</f>
        <v>0.70594999999999997</v>
      </c>
      <c r="K1704" s="13">
        <f t="shared" si="27"/>
        <v>3.3038459999999996</v>
      </c>
      <c r="L1704" s="22"/>
    </row>
    <row r="1705" spans="1:12" s="40" customFormat="1" ht="14.25" customHeight="1" x14ac:dyDescent="0.25">
      <c r="A1705" s="38" t="s">
        <v>213</v>
      </c>
      <c r="B1705" s="38" t="s">
        <v>61</v>
      </c>
      <c r="C1705" s="38" t="s">
        <v>3155</v>
      </c>
      <c r="D1705" s="38" t="s">
        <v>3156</v>
      </c>
      <c r="E1705" s="38" t="s">
        <v>249</v>
      </c>
      <c r="F1705" s="38" t="s">
        <v>7250</v>
      </c>
      <c r="G1705" s="38" t="s">
        <v>3157</v>
      </c>
      <c r="H1705" s="38" t="s">
        <v>2665</v>
      </c>
      <c r="I1705" s="39">
        <v>-0.21</v>
      </c>
      <c r="J1705" s="11">
        <f>VLOOKUP(LEFT(B1705,5),[1]Percents!$C:$M,3,FALSE)</f>
        <v>0.91395000000000004</v>
      </c>
      <c r="K1705" s="13">
        <f t="shared" si="27"/>
        <v>-0.1919295</v>
      </c>
      <c r="L1705" s="22"/>
    </row>
    <row r="1706" spans="1:12" s="40" customFormat="1" ht="14.25" customHeight="1" x14ac:dyDescent="0.25">
      <c r="A1706" s="38" t="s">
        <v>213</v>
      </c>
      <c r="B1706" s="38" t="s">
        <v>258</v>
      </c>
      <c r="C1706" s="38" t="s">
        <v>7056</v>
      </c>
      <c r="D1706" s="38" t="s">
        <v>7057</v>
      </c>
      <c r="E1706" s="38" t="s">
        <v>614</v>
      </c>
      <c r="F1706" s="38" t="s">
        <v>7058</v>
      </c>
      <c r="G1706" s="38" t="s">
        <v>7059</v>
      </c>
      <c r="H1706" s="38" t="s">
        <v>2665</v>
      </c>
      <c r="I1706" s="39">
        <v>717.14</v>
      </c>
      <c r="J1706" s="11">
        <f>VLOOKUP(LEFT(B1706,5),[1]Percents!$C:$M,3,FALSE)</f>
        <v>0.70594999999999997</v>
      </c>
      <c r="K1706" s="13">
        <f t="shared" si="27"/>
        <v>506.26498299999997</v>
      </c>
      <c r="L1706" s="22"/>
    </row>
    <row r="1707" spans="1:12" s="40" customFormat="1" ht="14.25" customHeight="1" x14ac:dyDescent="0.25">
      <c r="A1707" s="38" t="s">
        <v>213</v>
      </c>
      <c r="B1707" s="38" t="s">
        <v>120</v>
      </c>
      <c r="C1707" s="38" t="s">
        <v>7251</v>
      </c>
      <c r="D1707" s="38" t="s">
        <v>7252</v>
      </c>
      <c r="E1707" s="38" t="s">
        <v>6737</v>
      </c>
      <c r="F1707" s="38" t="s">
        <v>7253</v>
      </c>
      <c r="G1707" s="38" t="s">
        <v>7226</v>
      </c>
      <c r="H1707" s="38" t="s">
        <v>2665</v>
      </c>
      <c r="I1707" s="39">
        <v>1355.94</v>
      </c>
      <c r="J1707" s="11">
        <f>VLOOKUP(LEFT(B1707,5),[1]Percents!$C:$M,3,FALSE)</f>
        <v>0.70594999999999997</v>
      </c>
      <c r="K1707" s="13">
        <f t="shared" si="27"/>
        <v>957.22584299999994</v>
      </c>
      <c r="L1707" s="22"/>
    </row>
    <row r="1708" spans="1:12" s="40" customFormat="1" ht="14.25" customHeight="1" x14ac:dyDescent="0.25">
      <c r="A1708" s="38" t="s">
        <v>213</v>
      </c>
      <c r="B1708" s="38" t="s">
        <v>120</v>
      </c>
      <c r="C1708" s="38" t="s">
        <v>7470</v>
      </c>
      <c r="D1708" s="38" t="s">
        <v>7471</v>
      </c>
      <c r="E1708" s="38" t="s">
        <v>1275</v>
      </c>
      <c r="F1708" s="38" t="s">
        <v>7472</v>
      </c>
      <c r="G1708" s="38" t="s">
        <v>7386</v>
      </c>
      <c r="H1708" s="38" t="s">
        <v>2665</v>
      </c>
      <c r="I1708" s="39">
        <v>1311.09</v>
      </c>
      <c r="J1708" s="11">
        <f>VLOOKUP(LEFT(B1708,5),[1]Percents!$C:$M,3,FALSE)</f>
        <v>0.70594999999999997</v>
      </c>
      <c r="K1708" s="13">
        <f t="shared" si="27"/>
        <v>925.56398549999994</v>
      </c>
      <c r="L1708" s="22"/>
    </row>
    <row r="1709" spans="1:12" s="40" customFormat="1" ht="14.25" customHeight="1" x14ac:dyDescent="0.25">
      <c r="A1709" s="38" t="s">
        <v>213</v>
      </c>
      <c r="B1709" s="38" t="s">
        <v>21</v>
      </c>
      <c r="C1709" s="38" t="s">
        <v>7743</v>
      </c>
      <c r="D1709" s="38" t="s">
        <v>7744</v>
      </c>
      <c r="E1709" s="38" t="s">
        <v>6800</v>
      </c>
      <c r="F1709" s="38" t="s">
        <v>7745</v>
      </c>
      <c r="G1709" s="38" t="s">
        <v>7746</v>
      </c>
      <c r="H1709" s="38" t="s">
        <v>2665</v>
      </c>
      <c r="I1709" s="39">
        <v>0</v>
      </c>
      <c r="J1709" s="11">
        <f>VLOOKUP(LEFT(B1709,5),[1]Percents!$C:$M,3,FALSE)</f>
        <v>0.70594999999999997</v>
      </c>
      <c r="K1709" s="13">
        <f t="shared" si="27"/>
        <v>0</v>
      </c>
      <c r="L1709" s="22"/>
    </row>
    <row r="1710" spans="1:12" s="40" customFormat="1" ht="14.25" customHeight="1" x14ac:dyDescent="0.25">
      <c r="A1710" s="38" t="s">
        <v>213</v>
      </c>
      <c r="B1710" s="38" t="s">
        <v>145</v>
      </c>
      <c r="C1710" s="38" t="s">
        <v>10725</v>
      </c>
      <c r="D1710" s="38" t="s">
        <v>10726</v>
      </c>
      <c r="E1710" s="38" t="s">
        <v>3057</v>
      </c>
      <c r="F1710" s="38" t="s">
        <v>10727</v>
      </c>
      <c r="G1710" s="38" t="s">
        <v>9739</v>
      </c>
      <c r="H1710" s="38" t="s">
        <v>2665</v>
      </c>
      <c r="I1710" s="39">
        <v>228.03</v>
      </c>
      <c r="J1710" s="11">
        <f>VLOOKUP(LEFT(B1710,5),[1]Percents!$C:$M,3,FALSE)</f>
        <v>0.70594999999999997</v>
      </c>
      <c r="K1710" s="13">
        <f t="shared" si="27"/>
        <v>160.9777785</v>
      </c>
      <c r="L1710" s="22"/>
    </row>
    <row r="1711" spans="1:12" s="40" customFormat="1" ht="14.25" customHeight="1" x14ac:dyDescent="0.25">
      <c r="A1711" s="38" t="s">
        <v>213</v>
      </c>
      <c r="B1711" s="38" t="s">
        <v>230</v>
      </c>
      <c r="C1711" s="38" t="s">
        <v>2103</v>
      </c>
      <c r="D1711" s="38" t="s">
        <v>1108</v>
      </c>
      <c r="E1711" s="38" t="s">
        <v>558</v>
      </c>
      <c r="F1711" s="38" t="s">
        <v>7937</v>
      </c>
      <c r="G1711" s="38" t="s">
        <v>2104</v>
      </c>
      <c r="H1711" s="38" t="s">
        <v>2665</v>
      </c>
      <c r="I1711" s="39">
        <v>131.6</v>
      </c>
      <c r="J1711" s="11">
        <f>VLOOKUP(LEFT(B1711,5),[1]Percents!$C:$M,3,FALSE)</f>
        <v>0.70594999999999997</v>
      </c>
      <c r="K1711" s="13">
        <f t="shared" si="27"/>
        <v>92.903019999999998</v>
      </c>
      <c r="L1711" s="22"/>
    </row>
    <row r="1712" spans="1:12" s="40" customFormat="1" ht="14.25" customHeight="1" x14ac:dyDescent="0.25">
      <c r="A1712" s="38" t="s">
        <v>213</v>
      </c>
      <c r="B1712" s="38" t="s">
        <v>258</v>
      </c>
      <c r="C1712" s="38" t="s">
        <v>7938</v>
      </c>
      <c r="D1712" s="38" t="s">
        <v>7939</v>
      </c>
      <c r="E1712" s="38" t="s">
        <v>452</v>
      </c>
      <c r="F1712" s="38" t="s">
        <v>7940</v>
      </c>
      <c r="G1712" s="38" t="s">
        <v>7901</v>
      </c>
      <c r="H1712" s="38" t="s">
        <v>2665</v>
      </c>
      <c r="I1712" s="39">
        <v>63.8</v>
      </c>
      <c r="J1712" s="11">
        <f>VLOOKUP(LEFT(B1712,5),[1]Percents!$C:$M,3,FALSE)</f>
        <v>0.70594999999999997</v>
      </c>
      <c r="K1712" s="13">
        <f t="shared" si="27"/>
        <v>45.039609999999996</v>
      </c>
      <c r="L1712" s="22"/>
    </row>
    <row r="1713" spans="1:12" s="40" customFormat="1" ht="14.25" customHeight="1" x14ac:dyDescent="0.25">
      <c r="A1713" s="38" t="s">
        <v>213</v>
      </c>
      <c r="B1713" s="38" t="s">
        <v>21</v>
      </c>
      <c r="C1713" s="38" t="s">
        <v>10728</v>
      </c>
      <c r="D1713" s="38" t="s">
        <v>10729</v>
      </c>
      <c r="E1713" s="38" t="s">
        <v>6702</v>
      </c>
      <c r="F1713" s="38" t="s">
        <v>10730</v>
      </c>
      <c r="G1713" s="38" t="s">
        <v>10731</v>
      </c>
      <c r="H1713" s="38" t="s">
        <v>2665</v>
      </c>
      <c r="I1713" s="39">
        <v>3359.74</v>
      </c>
      <c r="J1713" s="11">
        <f>VLOOKUP(LEFT(B1713,5),[1]Percents!$C:$M,3,FALSE)</f>
        <v>0.70594999999999997</v>
      </c>
      <c r="K1713" s="13">
        <f t="shared" si="27"/>
        <v>2371.8084529999996</v>
      </c>
      <c r="L1713" s="22"/>
    </row>
    <row r="1714" spans="1:12" s="40" customFormat="1" ht="14.25" customHeight="1" x14ac:dyDescent="0.25">
      <c r="A1714" s="38" t="s">
        <v>213</v>
      </c>
      <c r="B1714" s="38" t="s">
        <v>258</v>
      </c>
      <c r="C1714" s="38" t="s">
        <v>7747</v>
      </c>
      <c r="D1714" s="38" t="s">
        <v>7748</v>
      </c>
      <c r="E1714" s="38" t="s">
        <v>477</v>
      </c>
      <c r="F1714" s="38" t="s">
        <v>7749</v>
      </c>
      <c r="G1714" s="38" t="s">
        <v>7750</v>
      </c>
      <c r="H1714" s="38" t="s">
        <v>2665</v>
      </c>
      <c r="I1714" s="39">
        <v>74.38</v>
      </c>
      <c r="J1714" s="11">
        <f>VLOOKUP(LEFT(B1714,5),[1]Percents!$C:$M,3,FALSE)</f>
        <v>0.70594999999999997</v>
      </c>
      <c r="K1714" s="13">
        <f t="shared" si="27"/>
        <v>52.508560999999993</v>
      </c>
      <c r="L1714" s="22"/>
    </row>
    <row r="1715" spans="1:12" s="40" customFormat="1" ht="14.25" customHeight="1" x14ac:dyDescent="0.25">
      <c r="A1715" s="38" t="s">
        <v>213</v>
      </c>
      <c r="B1715" s="38" t="s">
        <v>234</v>
      </c>
      <c r="C1715" s="38" t="s">
        <v>7751</v>
      </c>
      <c r="D1715" s="38" t="s">
        <v>7752</v>
      </c>
      <c r="E1715" s="38" t="s">
        <v>287</v>
      </c>
      <c r="F1715" s="38" t="s">
        <v>7753</v>
      </c>
      <c r="G1715" s="38" t="s">
        <v>6733</v>
      </c>
      <c r="H1715" s="38" t="s">
        <v>2665</v>
      </c>
      <c r="I1715" s="39">
        <v>0</v>
      </c>
      <c r="J1715" s="11">
        <f>VLOOKUP(LEFT(B1715,5),[1]Percents!$C:$M,3,FALSE)</f>
        <v>0.70594999999999997</v>
      </c>
      <c r="K1715" s="13">
        <f t="shared" si="27"/>
        <v>0</v>
      </c>
      <c r="L1715" s="22"/>
    </row>
    <row r="1716" spans="1:12" s="40" customFormat="1" ht="14.25" customHeight="1" x14ac:dyDescent="0.25">
      <c r="A1716" s="38" t="s">
        <v>213</v>
      </c>
      <c r="B1716" s="38" t="s">
        <v>21</v>
      </c>
      <c r="C1716" s="38" t="s">
        <v>10027</v>
      </c>
      <c r="D1716" s="38" t="s">
        <v>10028</v>
      </c>
      <c r="E1716" s="38" t="s">
        <v>373</v>
      </c>
      <c r="F1716" s="38" t="s">
        <v>10029</v>
      </c>
      <c r="G1716" s="38" t="s">
        <v>7282</v>
      </c>
      <c r="H1716" s="38" t="s">
        <v>2665</v>
      </c>
      <c r="I1716" s="39">
        <v>0</v>
      </c>
      <c r="J1716" s="11">
        <f>VLOOKUP(LEFT(B1716,5),[1]Percents!$C:$M,3,FALSE)</f>
        <v>0.70594999999999997</v>
      </c>
      <c r="K1716" s="13">
        <f t="shared" si="27"/>
        <v>0</v>
      </c>
      <c r="L1716" s="22"/>
    </row>
    <row r="1717" spans="1:12" s="40" customFormat="1" ht="14.25" customHeight="1" x14ac:dyDescent="0.25">
      <c r="A1717" s="38" t="s">
        <v>213</v>
      </c>
      <c r="B1717" s="38" t="s">
        <v>2</v>
      </c>
      <c r="C1717" s="38" t="s">
        <v>2153</v>
      </c>
      <c r="D1717" s="38" t="s">
        <v>407</v>
      </c>
      <c r="E1717" s="38" t="s">
        <v>8210</v>
      </c>
      <c r="F1717" s="38" t="s">
        <v>10732</v>
      </c>
      <c r="G1717" s="38" t="s">
        <v>2154</v>
      </c>
      <c r="H1717" s="38" t="s">
        <v>2665</v>
      </c>
      <c r="I1717" s="39">
        <v>225</v>
      </c>
      <c r="J1717" s="11">
        <f>VLOOKUP(LEFT(B1717,5),[1]Percents!$C:$M,3,FALSE)</f>
        <v>0.70594999999999997</v>
      </c>
      <c r="K1717" s="13">
        <f t="shared" si="27"/>
        <v>158.83875</v>
      </c>
      <c r="L1717" s="22"/>
    </row>
    <row r="1718" spans="1:12" s="40" customFormat="1" ht="14.25" customHeight="1" x14ac:dyDescent="0.25">
      <c r="A1718" s="38" t="s">
        <v>213</v>
      </c>
      <c r="B1718" s="38" t="s">
        <v>285</v>
      </c>
      <c r="C1718" s="38" t="s">
        <v>2070</v>
      </c>
      <c r="D1718" s="38" t="s">
        <v>1214</v>
      </c>
      <c r="E1718" s="38" t="s">
        <v>286</v>
      </c>
      <c r="F1718" s="38" t="s">
        <v>8759</v>
      </c>
      <c r="G1718" s="38" t="s">
        <v>1715</v>
      </c>
      <c r="H1718" s="38" t="s">
        <v>2665</v>
      </c>
      <c r="I1718" s="39">
        <v>2318.29</v>
      </c>
      <c r="J1718" s="11">
        <f>VLOOKUP(LEFT(B1718,5),[1]Percents!$C:$M,3,FALSE)</f>
        <v>0.91395000000000004</v>
      </c>
      <c r="K1718" s="13">
        <f t="shared" si="27"/>
        <v>2118.8011455000001</v>
      </c>
      <c r="L1718" s="22"/>
    </row>
    <row r="1719" spans="1:12" s="40" customFormat="1" ht="14.25" customHeight="1" x14ac:dyDescent="0.25">
      <c r="A1719" s="38" t="s">
        <v>213</v>
      </c>
      <c r="B1719" s="38" t="s">
        <v>79</v>
      </c>
      <c r="C1719" s="38" t="s">
        <v>8760</v>
      </c>
      <c r="D1719" s="38" t="s">
        <v>8761</v>
      </c>
      <c r="E1719" s="38" t="s">
        <v>1026</v>
      </c>
      <c r="F1719" s="38" t="s">
        <v>8762</v>
      </c>
      <c r="G1719" s="38" t="s">
        <v>8076</v>
      </c>
      <c r="H1719" s="38" t="s">
        <v>2665</v>
      </c>
      <c r="I1719" s="39">
        <v>1267.29</v>
      </c>
      <c r="J1719" s="11">
        <f>VLOOKUP(LEFT(B1719,5),[1]Percents!$C:$M,3,FALSE)</f>
        <v>0.91395000000000004</v>
      </c>
      <c r="K1719" s="13">
        <f t="shared" si="27"/>
        <v>1158.2396954999999</v>
      </c>
      <c r="L1719" s="22"/>
    </row>
    <row r="1720" spans="1:12" s="40" customFormat="1" ht="14.25" customHeight="1" x14ac:dyDescent="0.25">
      <c r="A1720" s="38" t="s">
        <v>213</v>
      </c>
      <c r="B1720" s="38" t="s">
        <v>331</v>
      </c>
      <c r="C1720" s="38" t="s">
        <v>9491</v>
      </c>
      <c r="D1720" s="38" t="s">
        <v>9492</v>
      </c>
      <c r="E1720" s="38" t="s">
        <v>8586</v>
      </c>
      <c r="F1720" s="38" t="s">
        <v>9493</v>
      </c>
      <c r="G1720" s="38" t="s">
        <v>8076</v>
      </c>
      <c r="H1720" s="38" t="s">
        <v>2665</v>
      </c>
      <c r="I1720" s="39">
        <v>208.78</v>
      </c>
      <c r="J1720" s="11">
        <f>VLOOKUP(LEFT(B1720,5),[1]Percents!$C:$M,3,FALSE)</f>
        <v>0.91395000000000004</v>
      </c>
      <c r="K1720" s="13">
        <f t="shared" si="27"/>
        <v>190.814481</v>
      </c>
      <c r="L1720" s="22"/>
    </row>
    <row r="1721" spans="1:12" s="40" customFormat="1" ht="14.25" customHeight="1" x14ac:dyDescent="0.25">
      <c r="A1721" s="38" t="s">
        <v>213</v>
      </c>
      <c r="B1721" s="38" t="s">
        <v>285</v>
      </c>
      <c r="C1721" s="38" t="s">
        <v>8763</v>
      </c>
      <c r="D1721" s="38" t="s">
        <v>8764</v>
      </c>
      <c r="E1721" s="38" t="s">
        <v>286</v>
      </c>
      <c r="F1721" s="38" t="s">
        <v>8765</v>
      </c>
      <c r="G1721" s="38" t="s">
        <v>8766</v>
      </c>
      <c r="H1721" s="38" t="s">
        <v>2665</v>
      </c>
      <c r="I1721" s="39">
        <v>169.34</v>
      </c>
      <c r="J1721" s="11">
        <f>VLOOKUP(LEFT(B1721,5),[1]Percents!$C:$M,3,FALSE)</f>
        <v>0.91395000000000004</v>
      </c>
      <c r="K1721" s="13">
        <f t="shared" si="27"/>
        <v>154.768293</v>
      </c>
      <c r="L1721" s="22"/>
    </row>
    <row r="1722" spans="1:12" s="40" customFormat="1" ht="14.25" customHeight="1" x14ac:dyDescent="0.25">
      <c r="A1722" s="38" t="s">
        <v>141</v>
      </c>
      <c r="B1722" s="38" t="s">
        <v>3</v>
      </c>
      <c r="C1722" s="38" t="s">
        <v>8767</v>
      </c>
      <c r="D1722" s="38" t="s">
        <v>8768</v>
      </c>
      <c r="E1722" s="38" t="s">
        <v>267</v>
      </c>
      <c r="F1722" s="38" t="s">
        <v>8769</v>
      </c>
      <c r="G1722" s="38" t="s">
        <v>8770</v>
      </c>
      <c r="H1722" s="38" t="s">
        <v>2665</v>
      </c>
      <c r="I1722" s="39">
        <v>1145.44</v>
      </c>
      <c r="J1722" s="11">
        <f>VLOOKUP(LEFT(B1722,5),[1]Percents!$C:$M,3,FALSE)</f>
        <v>0.1905</v>
      </c>
      <c r="K1722" s="13">
        <f t="shared" si="27"/>
        <v>218.20632000000001</v>
      </c>
      <c r="L1722" s="22"/>
    </row>
    <row r="1723" spans="1:12" s="40" customFormat="1" ht="14.25" customHeight="1" x14ac:dyDescent="0.25">
      <c r="A1723" s="38" t="s">
        <v>213</v>
      </c>
      <c r="B1723" s="38" t="s">
        <v>53</v>
      </c>
      <c r="C1723" s="38" t="s">
        <v>10030</v>
      </c>
      <c r="D1723" s="38" t="s">
        <v>10031</v>
      </c>
      <c r="E1723" s="38" t="s">
        <v>538</v>
      </c>
      <c r="F1723" s="38" t="s">
        <v>10032</v>
      </c>
      <c r="G1723" s="38" t="s">
        <v>10033</v>
      </c>
      <c r="H1723" s="38" t="s">
        <v>2665</v>
      </c>
      <c r="I1723" s="39">
        <v>3375.27</v>
      </c>
      <c r="J1723" s="11">
        <f>VLOOKUP(LEFT(B1723,5),[1]Percents!$C:$M,3,FALSE)</f>
        <v>0.91395000000000004</v>
      </c>
      <c r="K1723" s="13">
        <f t="shared" si="27"/>
        <v>3084.8280165000001</v>
      </c>
      <c r="L1723" s="22"/>
    </row>
    <row r="1724" spans="1:12" s="40" customFormat="1" ht="14.25" customHeight="1" x14ac:dyDescent="0.25">
      <c r="A1724" s="38" t="s">
        <v>213</v>
      </c>
      <c r="B1724" s="38" t="s">
        <v>258</v>
      </c>
      <c r="C1724" s="38" t="s">
        <v>9494</v>
      </c>
      <c r="D1724" s="38" t="s">
        <v>9495</v>
      </c>
      <c r="E1724" s="38" t="s">
        <v>951</v>
      </c>
      <c r="F1724" s="38" t="s">
        <v>9496</v>
      </c>
      <c r="G1724" s="38" t="s">
        <v>9497</v>
      </c>
      <c r="H1724" s="38" t="s">
        <v>2665</v>
      </c>
      <c r="I1724" s="39">
        <v>104.94</v>
      </c>
      <c r="J1724" s="11">
        <f>VLOOKUP(LEFT(B1724,5),[1]Percents!$C:$M,3,FALSE)</f>
        <v>0.70594999999999997</v>
      </c>
      <c r="K1724" s="13">
        <f t="shared" si="27"/>
        <v>74.082392999999996</v>
      </c>
      <c r="L1724" s="22"/>
    </row>
    <row r="1725" spans="1:12" s="40" customFormat="1" ht="14.25" customHeight="1" x14ac:dyDescent="0.25">
      <c r="A1725" s="38" t="s">
        <v>213</v>
      </c>
      <c r="B1725" s="38" t="s">
        <v>94</v>
      </c>
      <c r="C1725" s="38" t="s">
        <v>4126</v>
      </c>
      <c r="D1725" s="38" t="s">
        <v>4127</v>
      </c>
      <c r="E1725" s="38" t="s">
        <v>239</v>
      </c>
      <c r="F1725" s="38" t="s">
        <v>9498</v>
      </c>
      <c r="G1725" s="38" t="s">
        <v>3817</v>
      </c>
      <c r="H1725" s="38" t="s">
        <v>2665</v>
      </c>
      <c r="I1725" s="39">
        <v>9419.39</v>
      </c>
      <c r="J1725" s="11">
        <f>VLOOKUP(LEFT(B1725,5),[1]Percents!$C:$M,3,FALSE)</f>
        <v>0.91395000000000004</v>
      </c>
      <c r="K1725" s="13">
        <f t="shared" si="27"/>
        <v>8608.8514904999993</v>
      </c>
      <c r="L1725" s="22"/>
    </row>
    <row r="1726" spans="1:12" s="40" customFormat="1" ht="14.25" customHeight="1" x14ac:dyDescent="0.25">
      <c r="A1726" s="38" t="s">
        <v>213</v>
      </c>
      <c r="B1726" s="38" t="s">
        <v>2</v>
      </c>
      <c r="C1726" s="38" t="s">
        <v>11408</v>
      </c>
      <c r="D1726" s="38" t="s">
        <v>11409</v>
      </c>
      <c r="E1726" s="38" t="s">
        <v>127</v>
      </c>
      <c r="F1726" s="38" t="s">
        <v>11410</v>
      </c>
      <c r="G1726" s="38" t="s">
        <v>11091</v>
      </c>
      <c r="H1726" s="38" t="s">
        <v>2665</v>
      </c>
      <c r="I1726" s="39">
        <v>114.18</v>
      </c>
      <c r="J1726" s="11">
        <f>VLOOKUP(LEFT(B1726,5),[1]Percents!$C:$M,3,FALSE)</f>
        <v>0.70594999999999997</v>
      </c>
      <c r="K1726" s="13">
        <f t="shared" si="27"/>
        <v>80.605371000000005</v>
      </c>
      <c r="L1726" s="22"/>
    </row>
    <row r="1727" spans="1:12" s="40" customFormat="1" ht="14.25" customHeight="1" x14ac:dyDescent="0.25">
      <c r="A1727" s="38" t="s">
        <v>213</v>
      </c>
      <c r="B1727" s="38" t="s">
        <v>258</v>
      </c>
      <c r="C1727" s="38" t="s">
        <v>10034</v>
      </c>
      <c r="D1727" s="38" t="s">
        <v>10035</v>
      </c>
      <c r="E1727" s="38" t="s">
        <v>10036</v>
      </c>
      <c r="F1727" s="38" t="s">
        <v>10037</v>
      </c>
      <c r="G1727" s="38" t="s">
        <v>8589</v>
      </c>
      <c r="H1727" s="38" t="s">
        <v>2665</v>
      </c>
      <c r="I1727" s="39">
        <v>407.96</v>
      </c>
      <c r="J1727" s="11">
        <f>VLOOKUP(LEFT(B1727,5),[1]Percents!$C:$M,3,FALSE)</f>
        <v>0.70594999999999997</v>
      </c>
      <c r="K1727" s="13">
        <f t="shared" si="27"/>
        <v>287.99936199999996</v>
      </c>
      <c r="L1727" s="22"/>
    </row>
    <row r="1728" spans="1:12" s="40" customFormat="1" ht="14.25" customHeight="1" x14ac:dyDescent="0.25">
      <c r="A1728" s="38" t="s">
        <v>213</v>
      </c>
      <c r="B1728" s="38" t="s">
        <v>258</v>
      </c>
      <c r="C1728" s="38" t="s">
        <v>10038</v>
      </c>
      <c r="D1728" s="38" t="s">
        <v>10039</v>
      </c>
      <c r="E1728" s="38" t="s">
        <v>7299</v>
      </c>
      <c r="F1728" s="38" t="s">
        <v>10040</v>
      </c>
      <c r="G1728" s="38" t="s">
        <v>8176</v>
      </c>
      <c r="H1728" s="38" t="s">
        <v>2665</v>
      </c>
      <c r="I1728" s="39">
        <v>100.78</v>
      </c>
      <c r="J1728" s="11">
        <f>VLOOKUP(LEFT(B1728,5),[1]Percents!$C:$M,3,FALSE)</f>
        <v>0.70594999999999997</v>
      </c>
      <c r="K1728" s="13">
        <f t="shared" si="27"/>
        <v>71.145640999999998</v>
      </c>
      <c r="L1728" s="22"/>
    </row>
    <row r="1729" spans="1:12" s="40" customFormat="1" ht="14.25" customHeight="1" x14ac:dyDescent="0.25">
      <c r="A1729" s="38" t="s">
        <v>25</v>
      </c>
      <c r="B1729" s="38" t="s">
        <v>1534</v>
      </c>
      <c r="C1729" s="38" t="s">
        <v>10041</v>
      </c>
      <c r="D1729" s="38" t="s">
        <v>10042</v>
      </c>
      <c r="E1729" s="38" t="s">
        <v>6409</v>
      </c>
      <c r="F1729" s="38" t="s">
        <v>10043</v>
      </c>
      <c r="G1729" s="38" t="s">
        <v>10044</v>
      </c>
      <c r="H1729" s="38" t="s">
        <v>2665</v>
      </c>
      <c r="I1729" s="39">
        <v>0</v>
      </c>
      <c r="J1729" s="11">
        <f>VLOOKUP(LEFT(B1729,5),[1]Percents!$C:$M,3,FALSE)</f>
        <v>0</v>
      </c>
      <c r="K1729" s="13">
        <f t="shared" si="27"/>
        <v>0</v>
      </c>
      <c r="L1729" s="22"/>
    </row>
    <row r="1730" spans="1:12" s="40" customFormat="1" ht="14.25" customHeight="1" x14ac:dyDescent="0.25">
      <c r="A1730" s="38" t="s">
        <v>25</v>
      </c>
      <c r="B1730" s="38" t="s">
        <v>1534</v>
      </c>
      <c r="C1730" s="38" t="s">
        <v>10489</v>
      </c>
      <c r="D1730" s="38" t="s">
        <v>10490</v>
      </c>
      <c r="E1730" s="38" t="s">
        <v>6409</v>
      </c>
      <c r="F1730" s="38" t="s">
        <v>10491</v>
      </c>
      <c r="G1730" s="38" t="s">
        <v>10044</v>
      </c>
      <c r="H1730" s="38" t="s">
        <v>2665</v>
      </c>
      <c r="I1730" s="39">
        <v>0</v>
      </c>
      <c r="J1730" s="11">
        <f>VLOOKUP(LEFT(B1730,5),[1]Percents!$C:$M,3,FALSE)</f>
        <v>0</v>
      </c>
      <c r="K1730" s="13">
        <f t="shared" si="27"/>
        <v>0</v>
      </c>
      <c r="L1730" s="22"/>
    </row>
    <row r="1731" spans="1:12" s="40" customFormat="1" ht="14.25" customHeight="1" x14ac:dyDescent="0.25">
      <c r="A1731" s="38" t="s">
        <v>243</v>
      </c>
      <c r="B1731" s="38" t="s">
        <v>674</v>
      </c>
      <c r="C1731" s="38" t="s">
        <v>10492</v>
      </c>
      <c r="D1731" s="38" t="s">
        <v>10493</v>
      </c>
      <c r="E1731" s="38" t="s">
        <v>675</v>
      </c>
      <c r="F1731" s="38" t="s">
        <v>10494</v>
      </c>
      <c r="G1731" s="38" t="s">
        <v>9856</v>
      </c>
      <c r="H1731" s="38" t="s">
        <v>2665</v>
      </c>
      <c r="I1731" s="39">
        <v>2273.73</v>
      </c>
      <c r="J1731" s="11">
        <f>VLOOKUP(LEFT(B1731,5),[1]Percents!$C:$M,3,FALSE)</f>
        <v>0.90900000000000003</v>
      </c>
      <c r="K1731" s="13">
        <f t="shared" si="27"/>
        <v>2066.8205699999999</v>
      </c>
      <c r="L1731" s="22"/>
    </row>
    <row r="1732" spans="1:12" s="40" customFormat="1" ht="14.25" customHeight="1" x14ac:dyDescent="0.25">
      <c r="A1732" s="38" t="s">
        <v>242</v>
      </c>
      <c r="B1732" s="38" t="s">
        <v>325</v>
      </c>
      <c r="C1732" s="38" t="s">
        <v>11080</v>
      </c>
      <c r="D1732" s="38" t="s">
        <v>11081</v>
      </c>
      <c r="E1732" s="38" t="s">
        <v>4779</v>
      </c>
      <c r="F1732" s="38" t="s">
        <v>11082</v>
      </c>
      <c r="G1732" s="38" t="s">
        <v>6795</v>
      </c>
      <c r="H1732" s="38" t="s">
        <v>2665</v>
      </c>
      <c r="I1732" s="39">
        <v>-2293.9699999999998</v>
      </c>
      <c r="J1732" s="11">
        <f>VLOOKUP(LEFT(B1732,5),[1]Percents!$C:$M,3,FALSE)</f>
        <v>0.9462600000000001</v>
      </c>
      <c r="K1732" s="13">
        <f t="shared" si="27"/>
        <v>-2170.6920522</v>
      </c>
      <c r="L1732" s="22"/>
    </row>
    <row r="1733" spans="1:12" s="40" customFormat="1" ht="14.25" customHeight="1" x14ac:dyDescent="0.25">
      <c r="A1733" s="38" t="s">
        <v>213</v>
      </c>
      <c r="B1733" s="38" t="s">
        <v>154</v>
      </c>
      <c r="C1733" s="38" t="s">
        <v>4226</v>
      </c>
      <c r="D1733" s="38" t="s">
        <v>4227</v>
      </c>
      <c r="E1733" s="38" t="s">
        <v>114</v>
      </c>
      <c r="F1733" s="38" t="s">
        <v>10733</v>
      </c>
      <c r="G1733" s="38" t="s">
        <v>3534</v>
      </c>
      <c r="H1733" s="38" t="s">
        <v>2665</v>
      </c>
      <c r="I1733" s="39">
        <v>404.63</v>
      </c>
      <c r="J1733" s="11">
        <f>VLOOKUP(LEFT(B1733,5),[1]Percents!$C:$M,3,FALSE)</f>
        <v>0.70594999999999997</v>
      </c>
      <c r="K1733" s="13">
        <f t="shared" si="27"/>
        <v>285.6485485</v>
      </c>
      <c r="L1733" s="22"/>
    </row>
    <row r="1734" spans="1:12" s="40" customFormat="1" ht="14.25" customHeight="1" x14ac:dyDescent="0.25">
      <c r="A1734" s="38" t="s">
        <v>213</v>
      </c>
      <c r="B1734" s="38" t="s">
        <v>154</v>
      </c>
      <c r="C1734" s="38" t="s">
        <v>4226</v>
      </c>
      <c r="D1734" s="38" t="s">
        <v>4227</v>
      </c>
      <c r="E1734" s="38" t="s">
        <v>114</v>
      </c>
      <c r="F1734" s="38" t="s">
        <v>10734</v>
      </c>
      <c r="G1734" s="38" t="s">
        <v>3534</v>
      </c>
      <c r="H1734" s="38" t="s">
        <v>2665</v>
      </c>
      <c r="I1734" s="39">
        <v>328.09</v>
      </c>
      <c r="J1734" s="11">
        <f>VLOOKUP(LEFT(B1734,5),[1]Percents!$C:$M,3,FALSE)</f>
        <v>0.70594999999999997</v>
      </c>
      <c r="K1734" s="13">
        <f t="shared" si="27"/>
        <v>231.61513549999998</v>
      </c>
      <c r="L1734" s="22"/>
    </row>
    <row r="1735" spans="1:12" s="40" customFormat="1" ht="14.25" customHeight="1" x14ac:dyDescent="0.25">
      <c r="A1735" s="38" t="s">
        <v>213</v>
      </c>
      <c r="B1735" s="38" t="s">
        <v>162</v>
      </c>
      <c r="C1735" s="38" t="s">
        <v>11083</v>
      </c>
      <c r="D1735" s="38" t="s">
        <v>11084</v>
      </c>
      <c r="E1735" s="38" t="s">
        <v>412</v>
      </c>
      <c r="F1735" s="38" t="s">
        <v>11085</v>
      </c>
      <c r="G1735" s="38" t="s">
        <v>11086</v>
      </c>
      <c r="H1735" s="38" t="s">
        <v>2665</v>
      </c>
      <c r="I1735" s="39">
        <v>6588.5</v>
      </c>
      <c r="J1735" s="11">
        <f>VLOOKUP(LEFT(B1735,5),[1]Percents!$C:$M,3,FALSE)</f>
        <v>0.70594999999999997</v>
      </c>
      <c r="K1735" s="13">
        <f t="shared" si="27"/>
        <v>4651.1515749999999</v>
      </c>
      <c r="L1735" s="22"/>
    </row>
    <row r="1736" spans="1:12" s="40" customFormat="1" ht="14.25" customHeight="1" x14ac:dyDescent="0.25">
      <c r="A1736" s="38" t="s">
        <v>213</v>
      </c>
      <c r="B1736" s="38" t="s">
        <v>61</v>
      </c>
      <c r="C1736" s="38" t="s">
        <v>3155</v>
      </c>
      <c r="D1736" s="38" t="s">
        <v>3156</v>
      </c>
      <c r="E1736" s="38" t="s">
        <v>249</v>
      </c>
      <c r="F1736" s="38" t="s">
        <v>11774</v>
      </c>
      <c r="G1736" s="38" t="s">
        <v>3157</v>
      </c>
      <c r="H1736" s="38" t="s">
        <v>2665</v>
      </c>
      <c r="I1736" s="39">
        <v>4845.3999999999996</v>
      </c>
      <c r="J1736" s="11">
        <f>VLOOKUP(LEFT(B1736,5),[1]Percents!$C:$M,3,FALSE)</f>
        <v>0.91395000000000004</v>
      </c>
      <c r="K1736" s="13">
        <f t="shared" si="27"/>
        <v>4428.4533300000003</v>
      </c>
      <c r="L1736" s="22"/>
    </row>
    <row r="1737" spans="1:12" s="40" customFormat="1" ht="14.25" customHeight="1" x14ac:dyDescent="0.25">
      <c r="A1737" s="38" t="s">
        <v>213</v>
      </c>
      <c r="B1737" s="38" t="s">
        <v>154</v>
      </c>
      <c r="C1737" s="38" t="s">
        <v>12523</v>
      </c>
      <c r="D1737" s="38" t="s">
        <v>12524</v>
      </c>
      <c r="E1737" s="38" t="s">
        <v>114</v>
      </c>
      <c r="F1737" s="38" t="s">
        <v>12525</v>
      </c>
      <c r="G1737" s="38" t="s">
        <v>8589</v>
      </c>
      <c r="H1737" s="38" t="s">
        <v>2665</v>
      </c>
      <c r="I1737" s="39">
        <v>503.4</v>
      </c>
      <c r="J1737" s="11">
        <f>VLOOKUP(LEFT(B1737,5),[1]Percents!$C:$M,3,FALSE)</f>
        <v>0.70594999999999997</v>
      </c>
      <c r="K1737" s="13">
        <f t="shared" si="27"/>
        <v>355.37522999999999</v>
      </c>
      <c r="L1737" s="22"/>
    </row>
    <row r="1738" spans="1:12" s="40" customFormat="1" ht="14.25" customHeight="1" x14ac:dyDescent="0.25">
      <c r="A1738" s="38" t="s">
        <v>213</v>
      </c>
      <c r="B1738" s="38" t="s">
        <v>154</v>
      </c>
      <c r="C1738" s="38" t="s">
        <v>12523</v>
      </c>
      <c r="D1738" s="38" t="s">
        <v>12524</v>
      </c>
      <c r="E1738" s="38" t="s">
        <v>114</v>
      </c>
      <c r="F1738" s="38" t="s">
        <v>12526</v>
      </c>
      <c r="G1738" s="38" t="s">
        <v>8589</v>
      </c>
      <c r="H1738" s="38" t="s">
        <v>2665</v>
      </c>
      <c r="I1738" s="39">
        <v>18.91</v>
      </c>
      <c r="J1738" s="11">
        <f>VLOOKUP(LEFT(B1738,5),[1]Percents!$C:$M,3,FALSE)</f>
        <v>0.70594999999999997</v>
      </c>
      <c r="K1738" s="13">
        <f t="shared" ref="K1738:K1801" si="28">+I1738*J1738</f>
        <v>13.3495145</v>
      </c>
      <c r="L1738" s="22"/>
    </row>
    <row r="1739" spans="1:12" s="40" customFormat="1" ht="14.25" customHeight="1" x14ac:dyDescent="0.25">
      <c r="A1739" s="38" t="s">
        <v>213</v>
      </c>
      <c r="B1739" s="38" t="s">
        <v>2</v>
      </c>
      <c r="C1739" s="38" t="s">
        <v>2094</v>
      </c>
      <c r="D1739" s="38" t="s">
        <v>837</v>
      </c>
      <c r="E1739" s="38" t="s">
        <v>791</v>
      </c>
      <c r="F1739" s="38" t="s">
        <v>838</v>
      </c>
      <c r="G1739" s="38" t="s">
        <v>2095</v>
      </c>
      <c r="H1739" s="38" t="s">
        <v>2665</v>
      </c>
      <c r="I1739" s="39">
        <v>158.1</v>
      </c>
      <c r="J1739" s="11">
        <f>VLOOKUP(LEFT(B1739,5),[1]Percents!$C:$M,3,FALSE)</f>
        <v>0.70594999999999997</v>
      </c>
      <c r="K1739" s="13">
        <f t="shared" si="28"/>
        <v>111.61069499999999</v>
      </c>
      <c r="L1739" s="22"/>
    </row>
    <row r="1740" spans="1:12" s="40" customFormat="1" ht="14.25" customHeight="1" x14ac:dyDescent="0.25">
      <c r="A1740" s="38" t="s">
        <v>213</v>
      </c>
      <c r="B1740" s="38" t="s">
        <v>4327</v>
      </c>
      <c r="C1740" s="38" t="s">
        <v>2096</v>
      </c>
      <c r="D1740" s="38" t="s">
        <v>866</v>
      </c>
      <c r="E1740" s="38" t="s">
        <v>4568</v>
      </c>
      <c r="F1740" s="38" t="s">
        <v>867</v>
      </c>
      <c r="G1740" s="38" t="s">
        <v>2097</v>
      </c>
      <c r="H1740" s="38" t="s">
        <v>2665</v>
      </c>
      <c r="I1740" s="39">
        <v>1031.79</v>
      </c>
      <c r="J1740" s="11">
        <f>VLOOKUP(LEFT(B1740,5),[1]Percents!$C:$M,3,FALSE)</f>
        <v>0.70594999999999997</v>
      </c>
      <c r="K1740" s="13">
        <f t="shared" si="28"/>
        <v>728.39215049999996</v>
      </c>
      <c r="L1740" s="22"/>
    </row>
    <row r="1741" spans="1:12" s="40" customFormat="1" ht="14.25" customHeight="1" x14ac:dyDescent="0.25">
      <c r="A1741" s="38" t="s">
        <v>213</v>
      </c>
      <c r="B1741" s="38" t="s">
        <v>162</v>
      </c>
      <c r="C1741" s="38" t="s">
        <v>6796</v>
      </c>
      <c r="D1741" s="38" t="s">
        <v>6797</v>
      </c>
      <c r="E1741" s="38" t="s">
        <v>165</v>
      </c>
      <c r="F1741" s="38" t="s">
        <v>6798</v>
      </c>
      <c r="G1741" s="38" t="s">
        <v>6799</v>
      </c>
      <c r="H1741" s="38" t="s">
        <v>2665</v>
      </c>
      <c r="I1741" s="39">
        <v>-76.25</v>
      </c>
      <c r="J1741" s="11">
        <f>VLOOKUP(LEFT(B1741,5),[1]Percents!$C:$M,3,FALSE)</f>
        <v>0.70594999999999997</v>
      </c>
      <c r="K1741" s="13">
        <f t="shared" si="28"/>
        <v>-53.828687500000001</v>
      </c>
      <c r="L1741" s="22"/>
    </row>
    <row r="1742" spans="1:12" s="40" customFormat="1" ht="14.25" customHeight="1" x14ac:dyDescent="0.25">
      <c r="A1742" s="38" t="s">
        <v>213</v>
      </c>
      <c r="B1742" s="38" t="s">
        <v>258</v>
      </c>
      <c r="C1742" s="38" t="s">
        <v>8771</v>
      </c>
      <c r="D1742" s="38" t="s">
        <v>8772</v>
      </c>
      <c r="E1742" s="38" t="s">
        <v>951</v>
      </c>
      <c r="F1742" s="38" t="s">
        <v>8773</v>
      </c>
      <c r="G1742" s="38" t="s">
        <v>8774</v>
      </c>
      <c r="H1742" s="38" t="s">
        <v>2665</v>
      </c>
      <c r="I1742" s="41">
        <v>0</v>
      </c>
      <c r="J1742" s="11">
        <f>VLOOKUP(LEFT(B1742,5),[1]Percents!$C:$M,3,FALSE)</f>
        <v>0.70594999999999997</v>
      </c>
      <c r="K1742" s="13">
        <f t="shared" si="28"/>
        <v>0</v>
      </c>
      <c r="L1742" s="22"/>
    </row>
    <row r="1743" spans="1:12" s="40" customFormat="1" ht="14.25" customHeight="1" x14ac:dyDescent="0.25">
      <c r="A1743" s="38" t="s">
        <v>213</v>
      </c>
      <c r="B1743" s="38" t="s">
        <v>231</v>
      </c>
      <c r="C1743" s="38" t="s">
        <v>10045</v>
      </c>
      <c r="D1743" s="38" t="s">
        <v>10046</v>
      </c>
      <c r="E1743" s="38" t="s">
        <v>920</v>
      </c>
      <c r="F1743" s="38" t="s">
        <v>10047</v>
      </c>
      <c r="G1743" s="38" t="s">
        <v>10048</v>
      </c>
      <c r="H1743" s="38" t="s">
        <v>2665</v>
      </c>
      <c r="I1743" s="39">
        <v>0</v>
      </c>
      <c r="J1743" s="11">
        <f>VLOOKUP(LEFT(B1743,5),[1]Percents!$C:$M,3,FALSE)</f>
        <v>0.70594999999999997</v>
      </c>
      <c r="K1743" s="13">
        <f t="shared" si="28"/>
        <v>0</v>
      </c>
      <c r="L1743" s="22"/>
    </row>
    <row r="1744" spans="1:12" s="40" customFormat="1" ht="14.25" customHeight="1" x14ac:dyDescent="0.25">
      <c r="A1744" s="38" t="s">
        <v>213</v>
      </c>
      <c r="B1744" s="38" t="s">
        <v>1004</v>
      </c>
      <c r="C1744" s="38" t="s">
        <v>2098</v>
      </c>
      <c r="D1744" s="38" t="s">
        <v>1005</v>
      </c>
      <c r="E1744" s="38" t="s">
        <v>920</v>
      </c>
      <c r="F1744" s="38" t="s">
        <v>1006</v>
      </c>
      <c r="G1744" s="38" t="s">
        <v>1690</v>
      </c>
      <c r="H1744" s="38" t="s">
        <v>2665</v>
      </c>
      <c r="I1744" s="39">
        <v>0</v>
      </c>
      <c r="J1744" s="11">
        <f>VLOOKUP(LEFT(B1744,5),[1]Percents!$C:$M,3,FALSE)</f>
        <v>0.70594999999999997</v>
      </c>
      <c r="K1744" s="13">
        <f t="shared" si="28"/>
        <v>0</v>
      </c>
      <c r="L1744" s="22"/>
    </row>
    <row r="1745" spans="1:12" s="40" customFormat="1" ht="14.25" customHeight="1" x14ac:dyDescent="0.25">
      <c r="A1745" s="38" t="s">
        <v>141</v>
      </c>
      <c r="B1745" s="38" t="s">
        <v>111</v>
      </c>
      <c r="C1745" s="38" t="s">
        <v>10495</v>
      </c>
      <c r="D1745" s="38" t="s">
        <v>10496</v>
      </c>
      <c r="E1745" s="38" t="s">
        <v>10497</v>
      </c>
      <c r="F1745" s="38" t="s">
        <v>10498</v>
      </c>
      <c r="G1745" s="38" t="s">
        <v>1708</v>
      </c>
      <c r="H1745" s="38" t="s">
        <v>2665</v>
      </c>
      <c r="I1745" s="39">
        <v>0</v>
      </c>
      <c r="J1745" s="11">
        <f>VLOOKUP(LEFT(B1745,5),[1]Percents!$C:$M,3,FALSE)</f>
        <v>0.1905</v>
      </c>
      <c r="K1745" s="13">
        <f t="shared" si="28"/>
        <v>0</v>
      </c>
      <c r="L1745" s="22"/>
    </row>
    <row r="1746" spans="1:12" s="40" customFormat="1" ht="14.25" customHeight="1" x14ac:dyDescent="0.25">
      <c r="A1746" s="38" t="s">
        <v>213</v>
      </c>
      <c r="B1746" s="38" t="s">
        <v>162</v>
      </c>
      <c r="C1746" s="38" t="s">
        <v>5029</v>
      </c>
      <c r="D1746" s="38" t="s">
        <v>5030</v>
      </c>
      <c r="E1746" s="38" t="s">
        <v>252</v>
      </c>
      <c r="F1746" s="38" t="s">
        <v>932</v>
      </c>
      <c r="G1746" s="38" t="s">
        <v>4957</v>
      </c>
      <c r="H1746" s="38" t="s">
        <v>2665</v>
      </c>
      <c r="I1746" s="39">
        <v>0</v>
      </c>
      <c r="J1746" s="11">
        <f>VLOOKUP(LEFT(B1746,5),[1]Percents!$C:$M,3,FALSE)</f>
        <v>0.70594999999999997</v>
      </c>
      <c r="K1746" s="13">
        <f t="shared" si="28"/>
        <v>0</v>
      </c>
      <c r="L1746" s="22"/>
    </row>
    <row r="1747" spans="1:12" s="40" customFormat="1" ht="14.25" customHeight="1" x14ac:dyDescent="0.25">
      <c r="A1747" s="38" t="s">
        <v>213</v>
      </c>
      <c r="B1747" s="38" t="s">
        <v>162</v>
      </c>
      <c r="C1747" s="38" t="s">
        <v>7941</v>
      </c>
      <c r="D1747" s="38" t="s">
        <v>7942</v>
      </c>
      <c r="E1747" s="38" t="s">
        <v>252</v>
      </c>
      <c r="F1747" s="38" t="s">
        <v>932</v>
      </c>
      <c r="G1747" s="38" t="s">
        <v>7869</v>
      </c>
      <c r="H1747" s="38" t="s">
        <v>2665</v>
      </c>
      <c r="I1747" s="39">
        <v>1231.0899999999999</v>
      </c>
      <c r="J1747" s="11">
        <f>VLOOKUP(LEFT(B1747,5),[1]Percents!$C:$M,3,FALSE)</f>
        <v>0.70594999999999997</v>
      </c>
      <c r="K1747" s="13">
        <f t="shared" si="28"/>
        <v>869.08798549999995</v>
      </c>
      <c r="L1747" s="22"/>
    </row>
    <row r="1748" spans="1:12" s="40" customFormat="1" ht="14.25" customHeight="1" x14ac:dyDescent="0.25">
      <c r="A1748" s="38" t="s">
        <v>213</v>
      </c>
      <c r="B1748" s="38" t="s">
        <v>162</v>
      </c>
      <c r="C1748" s="38" t="s">
        <v>5240</v>
      </c>
      <c r="D1748" s="38" t="s">
        <v>5241</v>
      </c>
      <c r="E1748" s="38" t="s">
        <v>151</v>
      </c>
      <c r="F1748" s="38" t="s">
        <v>970</v>
      </c>
      <c r="G1748" s="38" t="s">
        <v>4957</v>
      </c>
      <c r="H1748" s="38" t="s">
        <v>2665</v>
      </c>
      <c r="I1748" s="39">
        <v>0</v>
      </c>
      <c r="J1748" s="11">
        <f>VLOOKUP(LEFT(B1748,5),[1]Percents!$C:$M,3,FALSE)</f>
        <v>0.70594999999999997</v>
      </c>
      <c r="K1748" s="13">
        <f t="shared" si="28"/>
        <v>0</v>
      </c>
      <c r="L1748" s="22"/>
    </row>
    <row r="1749" spans="1:12" s="40" customFormat="1" ht="14.25" customHeight="1" x14ac:dyDescent="0.25">
      <c r="A1749" s="38" t="s">
        <v>213</v>
      </c>
      <c r="B1749" s="38" t="s">
        <v>162</v>
      </c>
      <c r="C1749" s="38" t="s">
        <v>7943</v>
      </c>
      <c r="D1749" s="38" t="s">
        <v>7944</v>
      </c>
      <c r="E1749" s="38" t="s">
        <v>151</v>
      </c>
      <c r="F1749" s="38" t="s">
        <v>970</v>
      </c>
      <c r="G1749" s="38" t="s">
        <v>7869</v>
      </c>
      <c r="H1749" s="38" t="s">
        <v>2665</v>
      </c>
      <c r="I1749" s="39">
        <v>14496.67</v>
      </c>
      <c r="J1749" s="11">
        <f>VLOOKUP(LEFT(B1749,5),[1]Percents!$C:$M,3,FALSE)</f>
        <v>0.70594999999999997</v>
      </c>
      <c r="K1749" s="13">
        <f t="shared" si="28"/>
        <v>10233.9241865</v>
      </c>
      <c r="L1749" s="22"/>
    </row>
    <row r="1750" spans="1:12" s="40" customFormat="1" ht="14.25" customHeight="1" x14ac:dyDescent="0.25">
      <c r="A1750" s="38" t="s">
        <v>242</v>
      </c>
      <c r="B1750" s="38" t="s">
        <v>326</v>
      </c>
      <c r="C1750" s="38" t="s">
        <v>2099</v>
      </c>
      <c r="D1750" s="38" t="s">
        <v>1027</v>
      </c>
      <c r="E1750" s="38" t="s">
        <v>381</v>
      </c>
      <c r="F1750" s="38" t="s">
        <v>11411</v>
      </c>
      <c r="G1750" s="38" t="s">
        <v>1697</v>
      </c>
      <c r="H1750" s="38" t="s">
        <v>2665</v>
      </c>
      <c r="I1750" s="41">
        <v>0</v>
      </c>
      <c r="J1750" s="11">
        <f>VLOOKUP(LEFT(B1750,5),[1]Percents!$C:$M,3,FALSE)</f>
        <v>0.9462600000000001</v>
      </c>
      <c r="K1750" s="13">
        <f t="shared" si="28"/>
        <v>0</v>
      </c>
      <c r="L1750" s="22"/>
    </row>
    <row r="1751" spans="1:12" s="40" customFormat="1" ht="14.25" customHeight="1" x14ac:dyDescent="0.25">
      <c r="A1751" s="38" t="s">
        <v>6075</v>
      </c>
      <c r="B1751" s="38" t="s">
        <v>6593</v>
      </c>
      <c r="C1751" s="38" t="s">
        <v>6594</v>
      </c>
      <c r="D1751" s="38" t="s">
        <v>6595</v>
      </c>
      <c r="E1751" s="38" t="s">
        <v>6596</v>
      </c>
      <c r="F1751" s="38" t="s">
        <v>6597</v>
      </c>
      <c r="G1751" s="38" t="s">
        <v>1712</v>
      </c>
      <c r="H1751" s="38" t="s">
        <v>2665</v>
      </c>
      <c r="I1751" s="41">
        <v>0</v>
      </c>
      <c r="J1751" s="11">
        <f>VLOOKUP(LEFT(B1751,5),[1]Percents!$C:$M,3,FALSE)</f>
        <v>0</v>
      </c>
      <c r="K1751" s="13">
        <f t="shared" si="28"/>
        <v>0</v>
      </c>
      <c r="L1751" s="22"/>
    </row>
    <row r="1752" spans="1:12" s="40" customFormat="1" ht="14.25" customHeight="1" x14ac:dyDescent="0.25">
      <c r="A1752" s="38" t="s">
        <v>213</v>
      </c>
      <c r="B1752" s="38" t="s">
        <v>258</v>
      </c>
      <c r="C1752" s="38" t="s">
        <v>3630</v>
      </c>
      <c r="D1752" s="38" t="s">
        <v>3631</v>
      </c>
      <c r="E1752" s="38" t="s">
        <v>453</v>
      </c>
      <c r="F1752" s="38" t="s">
        <v>3632</v>
      </c>
      <c r="G1752" s="38" t="s">
        <v>1828</v>
      </c>
      <c r="H1752" s="38" t="s">
        <v>2665</v>
      </c>
      <c r="I1752" s="41">
        <v>0</v>
      </c>
      <c r="J1752" s="11">
        <f>VLOOKUP(LEFT(B1752,5),[1]Percents!$C:$M,3,FALSE)</f>
        <v>0.70594999999999997</v>
      </c>
      <c r="K1752" s="13">
        <f t="shared" si="28"/>
        <v>0</v>
      </c>
      <c r="L1752" s="22"/>
    </row>
    <row r="1753" spans="1:12" s="40" customFormat="1" ht="14.25" customHeight="1" x14ac:dyDescent="0.25">
      <c r="A1753" s="38" t="s">
        <v>213</v>
      </c>
      <c r="B1753" s="38" t="s">
        <v>839</v>
      </c>
      <c r="C1753" s="38" t="s">
        <v>2100</v>
      </c>
      <c r="D1753" s="38" t="s">
        <v>1509</v>
      </c>
      <c r="E1753" s="38" t="s">
        <v>4229</v>
      </c>
      <c r="F1753" s="38" t="s">
        <v>1510</v>
      </c>
      <c r="G1753" s="38" t="s">
        <v>1715</v>
      </c>
      <c r="H1753" s="38" t="s">
        <v>2665</v>
      </c>
      <c r="I1753" s="39">
        <v>2344.64</v>
      </c>
      <c r="J1753" s="11">
        <f>VLOOKUP(LEFT(B1753,5),[1]Percents!$C:$M,3,FALSE)</f>
        <v>0.70594999999999997</v>
      </c>
      <c r="K1753" s="13">
        <f t="shared" si="28"/>
        <v>1655.1986079999999</v>
      </c>
      <c r="L1753" s="22"/>
    </row>
    <row r="1754" spans="1:12" s="40" customFormat="1" ht="14.25" customHeight="1" x14ac:dyDescent="0.25">
      <c r="A1754" s="38" t="s">
        <v>213</v>
      </c>
      <c r="B1754" s="38" t="s">
        <v>258</v>
      </c>
      <c r="C1754" s="38" t="s">
        <v>2101</v>
      </c>
      <c r="D1754" s="38" t="s">
        <v>1205</v>
      </c>
      <c r="E1754" s="38" t="s">
        <v>1098</v>
      </c>
      <c r="F1754" s="38" t="s">
        <v>1206</v>
      </c>
      <c r="G1754" s="38" t="s">
        <v>2102</v>
      </c>
      <c r="H1754" s="38" t="s">
        <v>2665</v>
      </c>
      <c r="I1754" s="39">
        <v>226.67</v>
      </c>
      <c r="J1754" s="11">
        <f>VLOOKUP(LEFT(B1754,5),[1]Percents!$C:$M,3,FALSE)</f>
        <v>0.70594999999999997</v>
      </c>
      <c r="K1754" s="13">
        <f t="shared" si="28"/>
        <v>160.0176865</v>
      </c>
      <c r="L1754" s="22"/>
    </row>
    <row r="1755" spans="1:12" s="40" customFormat="1" ht="14.25" customHeight="1" x14ac:dyDescent="0.25">
      <c r="A1755" s="38" t="s">
        <v>213</v>
      </c>
      <c r="B1755" s="38" t="s">
        <v>120</v>
      </c>
      <c r="C1755" s="38" t="s">
        <v>2105</v>
      </c>
      <c r="D1755" s="38" t="s">
        <v>1324</v>
      </c>
      <c r="E1755" s="38" t="s">
        <v>578</v>
      </c>
      <c r="F1755" s="38" t="s">
        <v>1325</v>
      </c>
      <c r="G1755" s="38" t="s">
        <v>1964</v>
      </c>
      <c r="H1755" s="38" t="s">
        <v>2665</v>
      </c>
      <c r="I1755" s="39">
        <v>4.95</v>
      </c>
      <c r="J1755" s="11">
        <f>VLOOKUP(LEFT(B1755,5),[1]Percents!$C:$M,3,FALSE)</f>
        <v>0.70594999999999997</v>
      </c>
      <c r="K1755" s="13">
        <f t="shared" si="28"/>
        <v>3.4944525</v>
      </c>
      <c r="L1755" s="22"/>
    </row>
    <row r="1756" spans="1:12" s="40" customFormat="1" ht="14.25" customHeight="1" x14ac:dyDescent="0.25">
      <c r="A1756" s="38" t="s">
        <v>213</v>
      </c>
      <c r="B1756" s="38" t="s">
        <v>258</v>
      </c>
      <c r="C1756" s="38" t="s">
        <v>2107</v>
      </c>
      <c r="D1756" s="38" t="s">
        <v>1511</v>
      </c>
      <c r="E1756" s="38" t="s">
        <v>1276</v>
      </c>
      <c r="F1756" s="38" t="s">
        <v>1512</v>
      </c>
      <c r="G1756" s="38" t="s">
        <v>2108</v>
      </c>
      <c r="H1756" s="38" t="s">
        <v>2665</v>
      </c>
      <c r="I1756" s="39">
        <v>112.2</v>
      </c>
      <c r="J1756" s="11">
        <f>VLOOKUP(LEFT(B1756,5),[1]Percents!$C:$M,3,FALSE)</f>
        <v>0.70594999999999997</v>
      </c>
      <c r="K1756" s="13">
        <f t="shared" si="28"/>
        <v>79.207589999999996</v>
      </c>
      <c r="L1756" s="22"/>
    </row>
    <row r="1757" spans="1:12" s="40" customFormat="1" ht="14.25" customHeight="1" x14ac:dyDescent="0.25">
      <c r="A1757" s="38" t="s">
        <v>242</v>
      </c>
      <c r="B1757" s="38" t="s">
        <v>122</v>
      </c>
      <c r="C1757" s="38" t="s">
        <v>5933</v>
      </c>
      <c r="D1757" s="38" t="s">
        <v>5934</v>
      </c>
      <c r="E1757" s="38" t="s">
        <v>1622</v>
      </c>
      <c r="F1757" s="38" t="s">
        <v>2572</v>
      </c>
      <c r="G1757" s="38" t="s">
        <v>5782</v>
      </c>
      <c r="H1757" s="38" t="s">
        <v>2665</v>
      </c>
      <c r="I1757" s="39">
        <v>0</v>
      </c>
      <c r="J1757" s="11">
        <f>VLOOKUP(LEFT(B1757,5),[1]Percents!$C:$M,3,FALSE)</f>
        <v>0.9462600000000001</v>
      </c>
      <c r="K1757" s="13">
        <f t="shared" si="28"/>
        <v>0</v>
      </c>
      <c r="L1757" s="22"/>
    </row>
    <row r="1758" spans="1:12" s="40" customFormat="1" ht="14.25" customHeight="1" x14ac:dyDescent="0.25">
      <c r="A1758" s="38" t="s">
        <v>242</v>
      </c>
      <c r="B1758" s="38" t="s">
        <v>122</v>
      </c>
      <c r="C1758" s="38" t="s">
        <v>10049</v>
      </c>
      <c r="D1758" s="38" t="s">
        <v>10050</v>
      </c>
      <c r="E1758" s="38" t="s">
        <v>1622</v>
      </c>
      <c r="F1758" s="38" t="s">
        <v>2572</v>
      </c>
      <c r="G1758" s="38" t="s">
        <v>9320</v>
      </c>
      <c r="H1758" s="38" t="s">
        <v>2665</v>
      </c>
      <c r="I1758" s="39">
        <v>1613.97</v>
      </c>
      <c r="J1758" s="11">
        <f>VLOOKUP(LEFT(B1758,5),[1]Percents!$C:$M,3,FALSE)</f>
        <v>0.9462600000000001</v>
      </c>
      <c r="K1758" s="13">
        <f t="shared" si="28"/>
        <v>1527.2352522000001</v>
      </c>
      <c r="L1758" s="22"/>
    </row>
    <row r="1759" spans="1:12" s="40" customFormat="1" ht="14.25" customHeight="1" x14ac:dyDescent="0.25">
      <c r="A1759" s="38" t="s">
        <v>141</v>
      </c>
      <c r="B1759" s="38" t="s">
        <v>306</v>
      </c>
      <c r="C1759" s="38" t="s">
        <v>8214</v>
      </c>
      <c r="D1759" s="38" t="s">
        <v>8215</v>
      </c>
      <c r="E1759" s="38" t="s">
        <v>5687</v>
      </c>
      <c r="F1759" s="38" t="s">
        <v>8216</v>
      </c>
      <c r="G1759" s="38" t="s">
        <v>2619</v>
      </c>
      <c r="H1759" s="38" t="s">
        <v>2665</v>
      </c>
      <c r="I1759" s="39">
        <v>0</v>
      </c>
      <c r="J1759" s="11">
        <f>VLOOKUP(LEFT(B1759,5),[1]Percents!$C:$M,3,FALSE)</f>
        <v>0.1905</v>
      </c>
      <c r="K1759" s="13">
        <f t="shared" si="28"/>
        <v>0</v>
      </c>
      <c r="L1759" s="22"/>
    </row>
    <row r="1760" spans="1:12" s="40" customFormat="1" ht="14.25" customHeight="1" x14ac:dyDescent="0.25">
      <c r="A1760" s="38" t="s">
        <v>141</v>
      </c>
      <c r="B1760" s="38" t="s">
        <v>111</v>
      </c>
      <c r="C1760" s="38" t="s">
        <v>6801</v>
      </c>
      <c r="D1760" s="38" t="s">
        <v>6802</v>
      </c>
      <c r="E1760" s="38" t="s">
        <v>268</v>
      </c>
      <c r="F1760" s="38" t="s">
        <v>2724</v>
      </c>
      <c r="G1760" s="38" t="s">
        <v>6733</v>
      </c>
      <c r="H1760" s="38" t="s">
        <v>2665</v>
      </c>
      <c r="I1760" s="39">
        <v>581.92999999999995</v>
      </c>
      <c r="J1760" s="11">
        <f>VLOOKUP(LEFT(B1760,5),[1]Percents!$C:$M,3,FALSE)</f>
        <v>0.1905</v>
      </c>
      <c r="K1760" s="13">
        <f t="shared" si="28"/>
        <v>110.857665</v>
      </c>
      <c r="L1760" s="22"/>
    </row>
    <row r="1761" spans="1:12" s="40" customFormat="1" ht="14.25" customHeight="1" x14ac:dyDescent="0.25">
      <c r="A1761" s="38" t="s">
        <v>242</v>
      </c>
      <c r="B1761" s="38" t="s">
        <v>326</v>
      </c>
      <c r="C1761" s="38" t="s">
        <v>2853</v>
      </c>
      <c r="D1761" s="38" t="s">
        <v>2854</v>
      </c>
      <c r="E1761" s="38" t="s">
        <v>381</v>
      </c>
      <c r="F1761" s="38" t="s">
        <v>2855</v>
      </c>
      <c r="G1761" s="38" t="s">
        <v>2619</v>
      </c>
      <c r="H1761" s="38" t="s">
        <v>2665</v>
      </c>
      <c r="I1761" s="39">
        <v>0</v>
      </c>
      <c r="J1761" s="11">
        <f>VLOOKUP(LEFT(B1761,5),[1]Percents!$C:$M,3,FALSE)</f>
        <v>0.9462600000000001</v>
      </c>
      <c r="K1761" s="13">
        <f t="shared" si="28"/>
        <v>0</v>
      </c>
      <c r="L1761" s="22"/>
    </row>
    <row r="1762" spans="1:12" s="40" customFormat="1" ht="14.25" customHeight="1" x14ac:dyDescent="0.25">
      <c r="A1762" s="38" t="s">
        <v>213</v>
      </c>
      <c r="B1762" s="38" t="s">
        <v>258</v>
      </c>
      <c r="C1762" s="38" t="s">
        <v>5546</v>
      </c>
      <c r="D1762" s="38" t="s">
        <v>5547</v>
      </c>
      <c r="E1762" s="38" t="s">
        <v>477</v>
      </c>
      <c r="F1762" s="38" t="s">
        <v>5548</v>
      </c>
      <c r="G1762" s="38" t="s">
        <v>5549</v>
      </c>
      <c r="H1762" s="38" t="s">
        <v>2665</v>
      </c>
      <c r="I1762" s="39">
        <v>8.58</v>
      </c>
      <c r="J1762" s="11">
        <f>VLOOKUP(LEFT(B1762,5),[1]Percents!$C:$M,3,FALSE)</f>
        <v>0.70594999999999997</v>
      </c>
      <c r="K1762" s="13">
        <f t="shared" si="28"/>
        <v>6.0570509999999995</v>
      </c>
      <c r="L1762" s="22"/>
    </row>
    <row r="1763" spans="1:12" s="40" customFormat="1" ht="14.25" customHeight="1" x14ac:dyDescent="0.25">
      <c r="A1763" s="38" t="s">
        <v>242</v>
      </c>
      <c r="B1763" s="38" t="s">
        <v>326</v>
      </c>
      <c r="C1763" s="38" t="s">
        <v>3152</v>
      </c>
      <c r="D1763" s="38" t="s">
        <v>3153</v>
      </c>
      <c r="E1763" s="38" t="s">
        <v>381</v>
      </c>
      <c r="F1763" s="38" t="s">
        <v>3154</v>
      </c>
      <c r="G1763" s="38" t="s">
        <v>2695</v>
      </c>
      <c r="H1763" s="38" t="s">
        <v>2665</v>
      </c>
      <c r="I1763" s="39">
        <v>0</v>
      </c>
      <c r="J1763" s="11">
        <f>VLOOKUP(LEFT(B1763,5),[1]Percents!$C:$M,3,FALSE)</f>
        <v>0.9462600000000001</v>
      </c>
      <c r="K1763" s="13">
        <f t="shared" si="28"/>
        <v>0</v>
      </c>
      <c r="L1763" s="22"/>
    </row>
    <row r="1764" spans="1:12" s="40" customFormat="1" ht="14.25" customHeight="1" x14ac:dyDescent="0.25">
      <c r="A1764" s="38" t="s">
        <v>3964</v>
      </c>
      <c r="B1764" s="38" t="s">
        <v>3965</v>
      </c>
      <c r="C1764" s="38" t="s">
        <v>3824</v>
      </c>
      <c r="D1764" s="38" t="s">
        <v>4128</v>
      </c>
      <c r="E1764" s="38" t="s">
        <v>3825</v>
      </c>
      <c r="F1764" s="38" t="s">
        <v>3826</v>
      </c>
      <c r="G1764" s="38" t="s">
        <v>2991</v>
      </c>
      <c r="H1764" s="38" t="s">
        <v>2665</v>
      </c>
      <c r="I1764" s="39">
        <v>0</v>
      </c>
      <c r="J1764" s="11">
        <f>VLOOKUP(LEFT(B1764,5),[1]Percents!$C:$M,3,FALSE)</f>
        <v>0</v>
      </c>
      <c r="K1764" s="13">
        <f t="shared" si="28"/>
        <v>0</v>
      </c>
      <c r="L1764" s="22"/>
    </row>
    <row r="1765" spans="1:12" s="40" customFormat="1" ht="14.25" customHeight="1" x14ac:dyDescent="0.25">
      <c r="A1765" s="38" t="s">
        <v>141</v>
      </c>
      <c r="B1765" s="38" t="s">
        <v>306</v>
      </c>
      <c r="C1765" s="38" t="s">
        <v>3827</v>
      </c>
      <c r="D1765" s="38" t="s">
        <v>3828</v>
      </c>
      <c r="E1765" s="38" t="s">
        <v>6686</v>
      </c>
      <c r="F1765" s="38" t="s">
        <v>3829</v>
      </c>
      <c r="G1765" s="38" t="s">
        <v>3830</v>
      </c>
      <c r="H1765" s="38" t="s">
        <v>2665</v>
      </c>
      <c r="I1765" s="39">
        <v>0</v>
      </c>
      <c r="J1765" s="11">
        <f>VLOOKUP(LEFT(B1765,5),[1]Percents!$C:$M,3,FALSE)</f>
        <v>0.1905</v>
      </c>
      <c r="K1765" s="13">
        <f t="shared" si="28"/>
        <v>0</v>
      </c>
      <c r="L1765" s="22"/>
    </row>
    <row r="1766" spans="1:12" s="40" customFormat="1" ht="14.25" customHeight="1" x14ac:dyDescent="0.25">
      <c r="A1766" s="38" t="s">
        <v>213</v>
      </c>
      <c r="B1766" s="38" t="s">
        <v>285</v>
      </c>
      <c r="C1766" s="38" t="s">
        <v>3977</v>
      </c>
      <c r="D1766" s="38" t="s">
        <v>3978</v>
      </c>
      <c r="E1766" s="38" t="s">
        <v>881</v>
      </c>
      <c r="F1766" s="38" t="s">
        <v>3979</v>
      </c>
      <c r="G1766" s="38" t="s">
        <v>3357</v>
      </c>
      <c r="H1766" s="38" t="s">
        <v>2665</v>
      </c>
      <c r="I1766" s="39">
        <v>543.44000000000005</v>
      </c>
      <c r="J1766" s="11">
        <f>VLOOKUP(LEFT(B1766,5),[1]Percents!$C:$M,3,FALSE)</f>
        <v>0.91395000000000004</v>
      </c>
      <c r="K1766" s="13">
        <f t="shared" si="28"/>
        <v>496.67698800000005</v>
      </c>
      <c r="L1766" s="22"/>
    </row>
    <row r="1767" spans="1:12" s="40" customFormat="1" ht="14.25" customHeight="1" x14ac:dyDescent="0.25">
      <c r="A1767" s="38" t="s">
        <v>213</v>
      </c>
      <c r="B1767" s="38" t="s">
        <v>120</v>
      </c>
      <c r="C1767" s="38" t="s">
        <v>8775</v>
      </c>
      <c r="D1767" s="38" t="s">
        <v>8776</v>
      </c>
      <c r="E1767" s="38" t="s">
        <v>578</v>
      </c>
      <c r="F1767" s="38" t="s">
        <v>8777</v>
      </c>
      <c r="G1767" s="38" t="s">
        <v>3744</v>
      </c>
      <c r="H1767" s="38" t="s">
        <v>2665</v>
      </c>
      <c r="I1767" s="39">
        <v>0</v>
      </c>
      <c r="J1767" s="11">
        <f>VLOOKUP(LEFT(B1767,5),[1]Percents!$C:$M,3,FALSE)</f>
        <v>0.70594999999999997</v>
      </c>
      <c r="K1767" s="13">
        <f t="shared" si="28"/>
        <v>0</v>
      </c>
      <c r="L1767" s="22"/>
    </row>
    <row r="1768" spans="1:12" s="40" customFormat="1" ht="14.25" customHeight="1" x14ac:dyDescent="0.25">
      <c r="A1768" s="38" t="s">
        <v>89</v>
      </c>
      <c r="B1768" s="38" t="s">
        <v>90</v>
      </c>
      <c r="C1768" s="38" t="s">
        <v>4613</v>
      </c>
      <c r="D1768" s="38" t="s">
        <v>4614</v>
      </c>
      <c r="E1768" s="38" t="s">
        <v>1128</v>
      </c>
      <c r="F1768" s="38" t="s">
        <v>4615</v>
      </c>
      <c r="G1768" s="38" t="s">
        <v>4320</v>
      </c>
      <c r="H1768" s="38" t="s">
        <v>2665</v>
      </c>
      <c r="I1768" s="39">
        <v>342.86</v>
      </c>
      <c r="J1768" s="11">
        <f>VLOOKUP(LEFT(B1768,5),[1]Percents!$C:$M,3,FALSE)</f>
        <v>1</v>
      </c>
      <c r="K1768" s="13">
        <f t="shared" si="28"/>
        <v>342.86</v>
      </c>
      <c r="L1768" s="22"/>
    </row>
    <row r="1769" spans="1:12" s="40" customFormat="1" ht="14.25" customHeight="1" x14ac:dyDescent="0.25">
      <c r="A1769" s="38" t="s">
        <v>89</v>
      </c>
      <c r="B1769" s="38" t="s">
        <v>90</v>
      </c>
      <c r="C1769" s="38" t="s">
        <v>5242</v>
      </c>
      <c r="D1769" s="38" t="s">
        <v>5243</v>
      </c>
      <c r="E1769" s="38" t="s">
        <v>1128</v>
      </c>
      <c r="F1769" s="38" t="s">
        <v>4615</v>
      </c>
      <c r="G1769" s="38" t="s">
        <v>4320</v>
      </c>
      <c r="H1769" s="38" t="s">
        <v>2665</v>
      </c>
      <c r="I1769" s="39">
        <v>729.95</v>
      </c>
      <c r="J1769" s="11">
        <f>VLOOKUP(LEFT(B1769,5),[1]Percents!$C:$M,3,FALSE)</f>
        <v>1</v>
      </c>
      <c r="K1769" s="13">
        <f t="shared" si="28"/>
        <v>729.95</v>
      </c>
      <c r="L1769" s="22"/>
    </row>
    <row r="1770" spans="1:12" s="40" customFormat="1" ht="14.25" customHeight="1" x14ac:dyDescent="0.25">
      <c r="A1770" s="38" t="s">
        <v>141</v>
      </c>
      <c r="B1770" s="38" t="s">
        <v>169</v>
      </c>
      <c r="C1770" s="38" t="s">
        <v>4867</v>
      </c>
      <c r="D1770" s="38" t="s">
        <v>4868</v>
      </c>
      <c r="E1770" s="38" t="s">
        <v>4869</v>
      </c>
      <c r="F1770" s="38" t="s">
        <v>4870</v>
      </c>
      <c r="G1770" s="38" t="s">
        <v>4784</v>
      </c>
      <c r="H1770" s="38" t="s">
        <v>2665</v>
      </c>
      <c r="I1770" s="39">
        <v>6072.49</v>
      </c>
      <c r="J1770" s="11">
        <f>VLOOKUP(LEFT(B1770,5),[1]Percents!$C:$M,3,FALSE)</f>
        <v>0.1905</v>
      </c>
      <c r="K1770" s="13">
        <f t="shared" si="28"/>
        <v>1156.8093449999999</v>
      </c>
      <c r="L1770" s="22"/>
    </row>
    <row r="1771" spans="1:12" s="40" customFormat="1" ht="14.25" customHeight="1" x14ac:dyDescent="0.25">
      <c r="A1771" s="38" t="s">
        <v>213</v>
      </c>
      <c r="B1771" s="38" t="s">
        <v>160</v>
      </c>
      <c r="C1771" s="38" t="s">
        <v>5244</v>
      </c>
      <c r="D1771" s="38" t="s">
        <v>5245</v>
      </c>
      <c r="E1771" s="38" t="s">
        <v>5246</v>
      </c>
      <c r="F1771" s="38" t="s">
        <v>5247</v>
      </c>
      <c r="G1771" s="38" t="s">
        <v>4464</v>
      </c>
      <c r="H1771" s="38" t="s">
        <v>2665</v>
      </c>
      <c r="I1771" s="39">
        <v>-5814.63</v>
      </c>
      <c r="J1771" s="11">
        <f>VLOOKUP(LEFT(B1771,5),[1]Percents!$C:$M,3,FALSE)</f>
        <v>0.70594999999999997</v>
      </c>
      <c r="K1771" s="13">
        <f t="shared" si="28"/>
        <v>-4104.8380484999998</v>
      </c>
      <c r="L1771" s="22"/>
    </row>
    <row r="1772" spans="1:12" s="40" customFormat="1" ht="14.25" customHeight="1" x14ac:dyDescent="0.25">
      <c r="A1772" s="38" t="s">
        <v>213</v>
      </c>
      <c r="B1772" s="38" t="s">
        <v>285</v>
      </c>
      <c r="C1772" s="38" t="s">
        <v>6157</v>
      </c>
      <c r="D1772" s="38" t="s">
        <v>6158</v>
      </c>
      <c r="E1772" s="38" t="s">
        <v>286</v>
      </c>
      <c r="F1772" s="38" t="s">
        <v>6159</v>
      </c>
      <c r="G1772" s="38" t="s">
        <v>4791</v>
      </c>
      <c r="H1772" s="38" t="s">
        <v>2665</v>
      </c>
      <c r="I1772" s="39">
        <v>0</v>
      </c>
      <c r="J1772" s="11">
        <f>VLOOKUP(LEFT(B1772,5),[1]Percents!$C:$M,3,FALSE)</f>
        <v>0.91395000000000004</v>
      </c>
      <c r="K1772" s="13">
        <f t="shared" si="28"/>
        <v>0</v>
      </c>
      <c r="L1772" s="22"/>
    </row>
    <row r="1773" spans="1:12" s="40" customFormat="1" ht="14.25" customHeight="1" x14ac:dyDescent="0.25">
      <c r="A1773" s="38" t="s">
        <v>213</v>
      </c>
      <c r="B1773" s="38" t="s">
        <v>258</v>
      </c>
      <c r="C1773" s="38" t="s">
        <v>4757</v>
      </c>
      <c r="D1773" s="38" t="s">
        <v>4758</v>
      </c>
      <c r="E1773" s="38" t="s">
        <v>395</v>
      </c>
      <c r="F1773" s="38" t="s">
        <v>4759</v>
      </c>
      <c r="G1773" s="38" t="s">
        <v>4685</v>
      </c>
      <c r="H1773" s="38" t="s">
        <v>2665</v>
      </c>
      <c r="I1773" s="39">
        <v>771.68</v>
      </c>
      <c r="J1773" s="11">
        <f>VLOOKUP(LEFT(B1773,5),[1]Percents!$C:$M,3,FALSE)</f>
        <v>0.70594999999999997</v>
      </c>
      <c r="K1773" s="13">
        <f t="shared" si="28"/>
        <v>544.76749599999994</v>
      </c>
      <c r="L1773" s="22"/>
    </row>
    <row r="1774" spans="1:12" s="40" customFormat="1" ht="14.25" customHeight="1" x14ac:dyDescent="0.25">
      <c r="A1774" s="38" t="s">
        <v>213</v>
      </c>
      <c r="B1774" s="38" t="s">
        <v>261</v>
      </c>
      <c r="C1774" s="38" t="s">
        <v>5550</v>
      </c>
      <c r="D1774" s="38" t="s">
        <v>5551</v>
      </c>
      <c r="E1774" s="38" t="s">
        <v>5552</v>
      </c>
      <c r="F1774" s="38" t="s">
        <v>5553</v>
      </c>
      <c r="G1774" s="38" t="s">
        <v>4685</v>
      </c>
      <c r="H1774" s="38" t="s">
        <v>2665</v>
      </c>
      <c r="I1774" s="41">
        <v>0</v>
      </c>
      <c r="J1774" s="11">
        <f>VLOOKUP(LEFT(B1774,5),[1]Percents!$C:$M,3,FALSE)</f>
        <v>0.70594999999999997</v>
      </c>
      <c r="K1774" s="13">
        <f t="shared" si="28"/>
        <v>0</v>
      </c>
      <c r="L1774" s="22"/>
    </row>
    <row r="1775" spans="1:12" s="40" customFormat="1" ht="14.25" customHeight="1" x14ac:dyDescent="0.25">
      <c r="A1775" s="38" t="s">
        <v>213</v>
      </c>
      <c r="B1775" s="38" t="s">
        <v>148</v>
      </c>
      <c r="C1775" s="38" t="s">
        <v>5248</v>
      </c>
      <c r="D1775" s="38" t="s">
        <v>5249</v>
      </c>
      <c r="E1775" s="38" t="s">
        <v>4026</v>
      </c>
      <c r="F1775" s="38" t="s">
        <v>5250</v>
      </c>
      <c r="G1775" s="38" t="s">
        <v>5106</v>
      </c>
      <c r="H1775" s="38" t="s">
        <v>2665</v>
      </c>
      <c r="I1775" s="39">
        <v>105.55</v>
      </c>
      <c r="J1775" s="11">
        <f>VLOOKUP(LEFT(B1775,5),[1]Percents!$C:$M,3,FALSE)</f>
        <v>0.70594999999999997</v>
      </c>
      <c r="K1775" s="13">
        <f t="shared" si="28"/>
        <v>74.513022499999991</v>
      </c>
      <c r="L1775" s="22"/>
    </row>
    <row r="1776" spans="1:12" s="40" customFormat="1" ht="14.25" customHeight="1" x14ac:dyDescent="0.25">
      <c r="A1776" s="38" t="s">
        <v>213</v>
      </c>
      <c r="B1776" s="38" t="s">
        <v>258</v>
      </c>
      <c r="C1776" s="38" t="s">
        <v>9499</v>
      </c>
      <c r="D1776" s="38" t="s">
        <v>9500</v>
      </c>
      <c r="E1776" s="38" t="s">
        <v>5554</v>
      </c>
      <c r="F1776" s="38" t="s">
        <v>9501</v>
      </c>
      <c r="G1776" s="38" t="s">
        <v>4791</v>
      </c>
      <c r="H1776" s="38" t="s">
        <v>2665</v>
      </c>
      <c r="I1776" s="39">
        <v>0</v>
      </c>
      <c r="J1776" s="11">
        <f>VLOOKUP(LEFT(B1776,5),[1]Percents!$C:$M,3,FALSE)</f>
        <v>0.70594999999999997</v>
      </c>
      <c r="K1776" s="13">
        <f t="shared" si="28"/>
        <v>0</v>
      </c>
      <c r="L1776" s="22"/>
    </row>
    <row r="1777" spans="1:12" s="40" customFormat="1" ht="14.25" customHeight="1" x14ac:dyDescent="0.25">
      <c r="A1777" s="38" t="s">
        <v>141</v>
      </c>
      <c r="B1777" s="38" t="s">
        <v>43</v>
      </c>
      <c r="C1777" s="38" t="s">
        <v>7254</v>
      </c>
      <c r="D1777" s="38" t="s">
        <v>7255</v>
      </c>
      <c r="E1777" s="38" t="s">
        <v>399</v>
      </c>
      <c r="F1777" s="38" t="s">
        <v>7256</v>
      </c>
      <c r="G1777" s="38" t="s">
        <v>5782</v>
      </c>
      <c r="H1777" s="38" t="s">
        <v>2665</v>
      </c>
      <c r="I1777" s="39">
        <v>925.93</v>
      </c>
      <c r="J1777" s="11">
        <f>VLOOKUP(LEFT(B1777,5),[1]Percents!$C:$M,3,FALSE)</f>
        <v>0.1905</v>
      </c>
      <c r="K1777" s="13">
        <f t="shared" si="28"/>
        <v>176.38966499999998</v>
      </c>
      <c r="L1777" s="22"/>
    </row>
    <row r="1778" spans="1:12" s="40" customFormat="1" ht="14.25" customHeight="1" x14ac:dyDescent="0.25">
      <c r="A1778" s="38" t="s">
        <v>213</v>
      </c>
      <c r="B1778" s="38" t="s">
        <v>225</v>
      </c>
      <c r="C1778" s="38" t="s">
        <v>6395</v>
      </c>
      <c r="D1778" s="38" t="s">
        <v>6396</v>
      </c>
      <c r="E1778" s="38" t="s">
        <v>6700</v>
      </c>
      <c r="F1778" s="38" t="s">
        <v>6397</v>
      </c>
      <c r="G1778" s="38" t="s">
        <v>5363</v>
      </c>
      <c r="H1778" s="38" t="s">
        <v>2665</v>
      </c>
      <c r="I1778" s="39">
        <v>0</v>
      </c>
      <c r="J1778" s="11">
        <f>VLOOKUP(LEFT(B1778,5),[1]Percents!$C:$M,3,FALSE)</f>
        <v>0.70594999999999997</v>
      </c>
      <c r="K1778" s="13">
        <f t="shared" si="28"/>
        <v>0</v>
      </c>
      <c r="L1778" s="22"/>
    </row>
    <row r="1779" spans="1:12" s="40" customFormat="1" ht="14.25" customHeight="1" x14ac:dyDescent="0.25">
      <c r="A1779" s="38" t="s">
        <v>243</v>
      </c>
      <c r="B1779" s="38" t="s">
        <v>2543</v>
      </c>
      <c r="C1779" s="38" t="s">
        <v>10051</v>
      </c>
      <c r="D1779" s="38" t="s">
        <v>10052</v>
      </c>
      <c r="E1779" s="38" t="s">
        <v>384</v>
      </c>
      <c r="F1779" s="38" t="s">
        <v>10053</v>
      </c>
      <c r="G1779" s="38" t="s">
        <v>5782</v>
      </c>
      <c r="H1779" s="38" t="s">
        <v>2665</v>
      </c>
      <c r="I1779" s="39">
        <v>1311.25</v>
      </c>
      <c r="J1779" s="11">
        <f>VLOOKUP(LEFT(B1779,5),[1]Percents!$C:$M,3,FALSE)</f>
        <v>0.90900000000000003</v>
      </c>
      <c r="K1779" s="13">
        <f t="shared" si="28"/>
        <v>1191.92625</v>
      </c>
      <c r="L1779" s="22"/>
    </row>
    <row r="1780" spans="1:12" s="40" customFormat="1" ht="14.25" customHeight="1" x14ac:dyDescent="0.25">
      <c r="A1780" s="38" t="s">
        <v>243</v>
      </c>
      <c r="B1780" s="38" t="s">
        <v>118</v>
      </c>
      <c r="C1780" s="38" t="s">
        <v>6598</v>
      </c>
      <c r="D1780" s="38" t="s">
        <v>6599</v>
      </c>
      <c r="E1780" s="38" t="s">
        <v>112</v>
      </c>
      <c r="F1780" s="38" t="s">
        <v>6600</v>
      </c>
      <c r="G1780" s="38" t="s">
        <v>6129</v>
      </c>
      <c r="H1780" s="38" t="s">
        <v>2665</v>
      </c>
      <c r="I1780" s="39">
        <v>0</v>
      </c>
      <c r="J1780" s="11">
        <f>VLOOKUP(LEFT(B1780,5),[1]Percents!$C:$M,3,FALSE)</f>
        <v>0.90900000000000003</v>
      </c>
      <c r="K1780" s="13">
        <f t="shared" si="28"/>
        <v>0</v>
      </c>
      <c r="L1780" s="22"/>
    </row>
    <row r="1781" spans="1:12" s="40" customFormat="1" ht="14.25" customHeight="1" x14ac:dyDescent="0.25">
      <c r="A1781" s="38" t="s">
        <v>213</v>
      </c>
      <c r="B1781" s="38" t="s">
        <v>120</v>
      </c>
      <c r="C1781" s="38" t="s">
        <v>7060</v>
      </c>
      <c r="D1781" s="38" t="s">
        <v>7061</v>
      </c>
      <c r="E1781" s="38" t="s">
        <v>6737</v>
      </c>
      <c r="F1781" s="38" t="s">
        <v>7062</v>
      </c>
      <c r="G1781" s="38" t="s">
        <v>2922</v>
      </c>
      <c r="H1781" s="38" t="s">
        <v>2665</v>
      </c>
      <c r="I1781" s="39">
        <v>130.99</v>
      </c>
      <c r="J1781" s="11">
        <f>VLOOKUP(LEFT(B1781,5),[1]Percents!$C:$M,3,FALSE)</f>
        <v>0.70594999999999997</v>
      </c>
      <c r="K1781" s="13">
        <f t="shared" si="28"/>
        <v>92.472390500000003</v>
      </c>
      <c r="L1781" s="22"/>
    </row>
    <row r="1782" spans="1:12" s="40" customFormat="1" ht="14.25" customHeight="1" x14ac:dyDescent="0.25">
      <c r="A1782" s="38" t="s">
        <v>213</v>
      </c>
      <c r="B1782" s="38" t="s">
        <v>162</v>
      </c>
      <c r="C1782" s="38" t="s">
        <v>7473</v>
      </c>
      <c r="D1782" s="38" t="s">
        <v>7474</v>
      </c>
      <c r="E1782" s="38" t="s">
        <v>3295</v>
      </c>
      <c r="F1782" s="38" t="s">
        <v>7475</v>
      </c>
      <c r="G1782" s="38" t="s">
        <v>7098</v>
      </c>
      <c r="H1782" s="38" t="s">
        <v>2665</v>
      </c>
      <c r="I1782" s="39">
        <v>66.819999999999993</v>
      </c>
      <c r="J1782" s="11">
        <f>VLOOKUP(LEFT(B1782,5),[1]Percents!$C:$M,3,FALSE)</f>
        <v>0.70594999999999997</v>
      </c>
      <c r="K1782" s="13">
        <f t="shared" si="28"/>
        <v>47.171578999999994</v>
      </c>
      <c r="L1782" s="22"/>
    </row>
    <row r="1783" spans="1:12" s="40" customFormat="1" ht="14.25" customHeight="1" x14ac:dyDescent="0.25">
      <c r="A1783" s="38" t="s">
        <v>213</v>
      </c>
      <c r="B1783" s="38" t="s">
        <v>258</v>
      </c>
      <c r="C1783" s="38" t="s">
        <v>7945</v>
      </c>
      <c r="D1783" s="38" t="s">
        <v>7946</v>
      </c>
      <c r="E1783" s="38" t="s">
        <v>477</v>
      </c>
      <c r="F1783" s="38" t="s">
        <v>7947</v>
      </c>
      <c r="G1783" s="38" t="s">
        <v>7661</v>
      </c>
      <c r="H1783" s="38" t="s">
        <v>2665</v>
      </c>
      <c r="I1783" s="39">
        <v>13.26</v>
      </c>
      <c r="J1783" s="11">
        <f>VLOOKUP(LEFT(B1783,5),[1]Percents!$C:$M,3,FALSE)</f>
        <v>0.70594999999999997</v>
      </c>
      <c r="K1783" s="13">
        <f t="shared" si="28"/>
        <v>9.3608969999999996</v>
      </c>
      <c r="L1783" s="22"/>
    </row>
    <row r="1784" spans="1:12" s="40" customFormat="1" ht="14.25" customHeight="1" x14ac:dyDescent="0.25">
      <c r="A1784" s="38" t="s">
        <v>213</v>
      </c>
      <c r="B1784" s="38" t="s">
        <v>225</v>
      </c>
      <c r="C1784" s="38" t="s">
        <v>6395</v>
      </c>
      <c r="D1784" s="38" t="s">
        <v>6396</v>
      </c>
      <c r="E1784" s="38" t="s">
        <v>6700</v>
      </c>
      <c r="F1784" s="38" t="s">
        <v>8778</v>
      </c>
      <c r="G1784" s="38" t="s">
        <v>5363</v>
      </c>
      <c r="H1784" s="38" t="s">
        <v>2665</v>
      </c>
      <c r="I1784" s="39">
        <v>240.66</v>
      </c>
      <c r="J1784" s="11">
        <f>VLOOKUP(LEFT(B1784,5),[1]Percents!$C:$M,3,FALSE)</f>
        <v>0.70594999999999997</v>
      </c>
      <c r="K1784" s="13">
        <f t="shared" si="28"/>
        <v>169.89392699999999</v>
      </c>
      <c r="L1784" s="22"/>
    </row>
    <row r="1785" spans="1:12" s="40" customFormat="1" ht="14.25" customHeight="1" x14ac:dyDescent="0.25">
      <c r="A1785" s="38" t="s">
        <v>213</v>
      </c>
      <c r="B1785" s="38" t="s">
        <v>9254</v>
      </c>
      <c r="C1785" s="38" t="s">
        <v>10735</v>
      </c>
      <c r="D1785" s="38" t="s">
        <v>10736</v>
      </c>
      <c r="E1785" s="38" t="s">
        <v>550</v>
      </c>
      <c r="F1785" s="38" t="s">
        <v>10737</v>
      </c>
      <c r="G1785" s="38" t="s">
        <v>8681</v>
      </c>
      <c r="H1785" s="38" t="s">
        <v>2665</v>
      </c>
      <c r="I1785" s="39">
        <v>784.22</v>
      </c>
      <c r="J1785" s="11">
        <f>VLOOKUP(LEFT(B1785,5),[1]Percents!$C:$M,3,FALSE)</f>
        <v>0.70594999999999997</v>
      </c>
      <c r="K1785" s="13">
        <f t="shared" si="28"/>
        <v>553.62010899999996</v>
      </c>
      <c r="L1785" s="22"/>
    </row>
    <row r="1786" spans="1:12" s="40" customFormat="1" ht="14.25" customHeight="1" x14ac:dyDescent="0.25">
      <c r="A1786" s="38" t="s">
        <v>141</v>
      </c>
      <c r="B1786" s="38" t="s">
        <v>135</v>
      </c>
      <c r="C1786" s="38" t="s">
        <v>11087</v>
      </c>
      <c r="D1786" s="38" t="s">
        <v>11088</v>
      </c>
      <c r="E1786" s="38" t="s">
        <v>11089</v>
      </c>
      <c r="F1786" s="38" t="s">
        <v>11090</v>
      </c>
      <c r="G1786" s="38" t="s">
        <v>11091</v>
      </c>
      <c r="H1786" s="38" t="s">
        <v>2665</v>
      </c>
      <c r="I1786" s="39">
        <v>1076.4100000000001</v>
      </c>
      <c r="J1786" s="11">
        <f>VLOOKUP(LEFT(B1786,5),[1]Percents!$C:$M,3,FALSE)</f>
        <v>0.1905</v>
      </c>
      <c r="K1786" s="13">
        <f t="shared" si="28"/>
        <v>205.05610500000003</v>
      </c>
      <c r="L1786" s="22"/>
    </row>
    <row r="1787" spans="1:12" s="40" customFormat="1" ht="14.25" customHeight="1" x14ac:dyDescent="0.25">
      <c r="A1787" s="38" t="s">
        <v>213</v>
      </c>
      <c r="B1787" s="38" t="s">
        <v>919</v>
      </c>
      <c r="C1787" s="38" t="s">
        <v>10738</v>
      </c>
      <c r="D1787" s="38" t="s">
        <v>10739</v>
      </c>
      <c r="E1787" s="38" t="s">
        <v>920</v>
      </c>
      <c r="F1787" s="38" t="s">
        <v>10740</v>
      </c>
      <c r="G1787" s="38" t="s">
        <v>10741</v>
      </c>
      <c r="H1787" s="38" t="s">
        <v>2665</v>
      </c>
      <c r="I1787" s="39">
        <v>920.63</v>
      </c>
      <c r="J1787" s="11">
        <f>VLOOKUP(LEFT(B1787,5),[1]Percents!$C:$M,3,FALSE)</f>
        <v>0.70594999999999997</v>
      </c>
      <c r="K1787" s="13">
        <f t="shared" si="28"/>
        <v>649.91874849999999</v>
      </c>
      <c r="L1787" s="22"/>
    </row>
    <row r="1788" spans="1:12" s="40" customFormat="1" ht="14.25" customHeight="1" x14ac:dyDescent="0.25">
      <c r="A1788" s="38" t="s">
        <v>141</v>
      </c>
      <c r="B1788" s="38" t="s">
        <v>306</v>
      </c>
      <c r="C1788" s="38" t="s">
        <v>11775</v>
      </c>
      <c r="D1788" s="38" t="s">
        <v>11776</v>
      </c>
      <c r="E1788" s="38" t="s">
        <v>1085</v>
      </c>
      <c r="F1788" s="38" t="s">
        <v>11777</v>
      </c>
      <c r="G1788" s="38" t="s">
        <v>9856</v>
      </c>
      <c r="H1788" s="38" t="s">
        <v>2665</v>
      </c>
      <c r="I1788" s="39">
        <v>2475.54</v>
      </c>
      <c r="J1788" s="11">
        <f>VLOOKUP(LEFT(B1788,5),[1]Percents!$C:$M,3,FALSE)</f>
        <v>0.1905</v>
      </c>
      <c r="K1788" s="13">
        <f t="shared" si="28"/>
        <v>471.59037000000001</v>
      </c>
      <c r="L1788" s="22"/>
    </row>
    <row r="1789" spans="1:12" s="40" customFormat="1" ht="14.25" customHeight="1" x14ac:dyDescent="0.25">
      <c r="A1789" s="38" t="s">
        <v>89</v>
      </c>
      <c r="B1789" s="38" t="s">
        <v>90</v>
      </c>
      <c r="C1789" s="38" t="s">
        <v>12527</v>
      </c>
      <c r="D1789" s="38" t="s">
        <v>12528</v>
      </c>
      <c r="E1789" s="38" t="s">
        <v>1128</v>
      </c>
      <c r="F1789" s="38" t="s">
        <v>12529</v>
      </c>
      <c r="G1789" s="38" t="s">
        <v>10948</v>
      </c>
      <c r="H1789" s="38" t="s">
        <v>2665</v>
      </c>
      <c r="I1789" s="39">
        <v>220.96</v>
      </c>
      <c r="J1789" s="11">
        <f>VLOOKUP(LEFT(B1789,5),[1]Percents!$C:$M,3,FALSE)</f>
        <v>1</v>
      </c>
      <c r="K1789" s="13">
        <f t="shared" si="28"/>
        <v>220.96</v>
      </c>
      <c r="L1789" s="22"/>
    </row>
    <row r="1790" spans="1:12" s="40" customFormat="1" ht="14.25" customHeight="1" x14ac:dyDescent="0.25">
      <c r="A1790" s="38" t="s">
        <v>213</v>
      </c>
      <c r="B1790" s="38" t="s">
        <v>120</v>
      </c>
      <c r="C1790" s="38" t="s">
        <v>12530</v>
      </c>
      <c r="D1790" s="38" t="s">
        <v>12531</v>
      </c>
      <c r="E1790" s="38" t="s">
        <v>11998</v>
      </c>
      <c r="F1790" s="38" t="s">
        <v>12532</v>
      </c>
      <c r="G1790" s="38" t="s">
        <v>12533</v>
      </c>
      <c r="H1790" s="38" t="s">
        <v>2665</v>
      </c>
      <c r="I1790" s="39">
        <v>263.33999999999997</v>
      </c>
      <c r="J1790" s="11">
        <f>VLOOKUP(LEFT(B1790,5),[1]Percents!$C:$M,3,FALSE)</f>
        <v>0.70594999999999997</v>
      </c>
      <c r="K1790" s="13">
        <f t="shared" si="28"/>
        <v>185.90487299999998</v>
      </c>
      <c r="L1790" s="22"/>
    </row>
    <row r="1791" spans="1:12" s="40" customFormat="1" ht="14.25" customHeight="1" x14ac:dyDescent="0.25">
      <c r="A1791" s="38" t="s">
        <v>243</v>
      </c>
      <c r="B1791" s="38" t="s">
        <v>2543</v>
      </c>
      <c r="C1791" s="38" t="s">
        <v>12534</v>
      </c>
      <c r="D1791" s="38" t="s">
        <v>12535</v>
      </c>
      <c r="E1791" s="38" t="s">
        <v>12536</v>
      </c>
      <c r="F1791" s="38" t="s">
        <v>12537</v>
      </c>
      <c r="G1791" s="38" t="s">
        <v>12474</v>
      </c>
      <c r="H1791" s="38" t="s">
        <v>2665</v>
      </c>
      <c r="I1791" s="39">
        <v>638.66</v>
      </c>
      <c r="J1791" s="11">
        <f>VLOOKUP(LEFT(B1791,5),[1]Percents!$C:$M,3,FALSE)</f>
        <v>0.90900000000000003</v>
      </c>
      <c r="K1791" s="13">
        <f t="shared" si="28"/>
        <v>580.54193999999995</v>
      </c>
      <c r="L1791" s="22"/>
    </row>
    <row r="1792" spans="1:12" s="40" customFormat="1" ht="14.25" customHeight="1" x14ac:dyDescent="0.25">
      <c r="A1792" s="38" t="s">
        <v>141</v>
      </c>
      <c r="B1792" s="38" t="s">
        <v>172</v>
      </c>
      <c r="C1792" s="38" t="s">
        <v>2109</v>
      </c>
      <c r="D1792" s="38" t="s">
        <v>355</v>
      </c>
      <c r="E1792" s="38" t="s">
        <v>4498</v>
      </c>
      <c r="F1792" s="38" t="s">
        <v>9502</v>
      </c>
      <c r="G1792" s="38" t="s">
        <v>1656</v>
      </c>
      <c r="H1792" s="38" t="s">
        <v>2665</v>
      </c>
      <c r="I1792" s="39">
        <v>0</v>
      </c>
      <c r="J1792" s="11">
        <f>VLOOKUP(LEFT(B1792,5),[1]Percents!$C:$M,3,FALSE)</f>
        <v>0.1905</v>
      </c>
      <c r="K1792" s="13">
        <f t="shared" si="28"/>
        <v>0</v>
      </c>
      <c r="L1792" s="22"/>
    </row>
    <row r="1793" spans="1:12" s="40" customFormat="1" ht="14.25" customHeight="1" x14ac:dyDescent="0.25">
      <c r="A1793" s="38" t="s">
        <v>213</v>
      </c>
      <c r="B1793" s="38" t="s">
        <v>195</v>
      </c>
      <c r="C1793" s="38" t="s">
        <v>8779</v>
      </c>
      <c r="D1793" s="38" t="s">
        <v>8780</v>
      </c>
      <c r="E1793" s="38" t="s">
        <v>335</v>
      </c>
      <c r="F1793" s="38" t="s">
        <v>8781</v>
      </c>
      <c r="G1793" s="38" t="s">
        <v>8782</v>
      </c>
      <c r="H1793" s="38" t="s">
        <v>2665</v>
      </c>
      <c r="I1793" s="41">
        <v>0</v>
      </c>
      <c r="J1793" s="11">
        <f>VLOOKUP(LEFT(B1793,5),[1]Percents!$C:$M,3,FALSE)</f>
        <v>0.91395000000000004</v>
      </c>
      <c r="K1793" s="13">
        <f t="shared" si="28"/>
        <v>0</v>
      </c>
      <c r="L1793" s="22"/>
    </row>
    <row r="1794" spans="1:12" s="40" customFormat="1" ht="14.25" customHeight="1" x14ac:dyDescent="0.25">
      <c r="A1794" s="38" t="s">
        <v>243</v>
      </c>
      <c r="B1794" s="38" t="s">
        <v>50</v>
      </c>
      <c r="C1794" s="38" t="s">
        <v>7754</v>
      </c>
      <c r="D1794" s="38" t="s">
        <v>7755</v>
      </c>
      <c r="E1794" s="38" t="s">
        <v>386</v>
      </c>
      <c r="F1794" s="38" t="s">
        <v>7756</v>
      </c>
      <c r="G1794" s="38" t="s">
        <v>7746</v>
      </c>
      <c r="H1794" s="38" t="s">
        <v>2665</v>
      </c>
      <c r="I1794" s="39">
        <v>1545.8</v>
      </c>
      <c r="J1794" s="11">
        <f>VLOOKUP(LEFT(B1794,5),[1]Percents!$C:$M,3,FALSE)</f>
        <v>0.90900000000000003</v>
      </c>
      <c r="K1794" s="13">
        <f t="shared" si="28"/>
        <v>1405.1322</v>
      </c>
      <c r="L1794" s="22"/>
    </row>
    <row r="1795" spans="1:12" s="40" customFormat="1" ht="14.25" customHeight="1" x14ac:dyDescent="0.25">
      <c r="A1795" s="38" t="s">
        <v>243</v>
      </c>
      <c r="B1795" s="38" t="s">
        <v>50</v>
      </c>
      <c r="C1795" s="38" t="s">
        <v>5555</v>
      </c>
      <c r="D1795" s="38" t="s">
        <v>5556</v>
      </c>
      <c r="E1795" s="38" t="s">
        <v>348</v>
      </c>
      <c r="F1795" s="38" t="s">
        <v>5557</v>
      </c>
      <c r="G1795" s="38" t="s">
        <v>1669</v>
      </c>
      <c r="H1795" s="38" t="s">
        <v>2665</v>
      </c>
      <c r="I1795" s="39">
        <v>0</v>
      </c>
      <c r="J1795" s="11">
        <f>VLOOKUP(LEFT(B1795,5),[1]Percents!$C:$M,3,FALSE)</f>
        <v>0.90900000000000003</v>
      </c>
      <c r="K1795" s="13">
        <f t="shared" si="28"/>
        <v>0</v>
      </c>
      <c r="L1795" s="22"/>
    </row>
    <row r="1796" spans="1:12" s="40" customFormat="1" ht="14.25" customHeight="1" x14ac:dyDescent="0.25">
      <c r="A1796" s="38" t="s">
        <v>243</v>
      </c>
      <c r="B1796" s="38" t="s">
        <v>50</v>
      </c>
      <c r="C1796" s="38" t="s">
        <v>2110</v>
      </c>
      <c r="D1796" s="38" t="s">
        <v>511</v>
      </c>
      <c r="E1796" s="38" t="s">
        <v>19</v>
      </c>
      <c r="F1796" s="38" t="s">
        <v>512</v>
      </c>
      <c r="G1796" s="38" t="s">
        <v>1830</v>
      </c>
      <c r="H1796" s="38" t="s">
        <v>2665</v>
      </c>
      <c r="I1796" s="39">
        <v>0</v>
      </c>
      <c r="J1796" s="11">
        <f>VLOOKUP(LEFT(B1796,5),[1]Percents!$C:$M,3,FALSE)</f>
        <v>0.90900000000000003</v>
      </c>
      <c r="K1796" s="13">
        <f t="shared" si="28"/>
        <v>0</v>
      </c>
      <c r="L1796" s="22"/>
    </row>
    <row r="1797" spans="1:12" s="40" customFormat="1" ht="14.25" customHeight="1" x14ac:dyDescent="0.25">
      <c r="A1797" s="38" t="s">
        <v>243</v>
      </c>
      <c r="B1797" s="38" t="s">
        <v>50</v>
      </c>
      <c r="C1797" s="38" t="s">
        <v>8783</v>
      </c>
      <c r="D1797" s="38" t="s">
        <v>8784</v>
      </c>
      <c r="E1797" s="38" t="s">
        <v>19</v>
      </c>
      <c r="F1797" s="38" t="s">
        <v>512</v>
      </c>
      <c r="G1797" s="38" t="s">
        <v>3534</v>
      </c>
      <c r="H1797" s="38" t="s">
        <v>2665</v>
      </c>
      <c r="I1797" s="39">
        <v>0</v>
      </c>
      <c r="J1797" s="11">
        <f>VLOOKUP(LEFT(B1797,5),[1]Percents!$C:$M,3,FALSE)</f>
        <v>0.90900000000000003</v>
      </c>
      <c r="K1797" s="13">
        <f t="shared" si="28"/>
        <v>0</v>
      </c>
      <c r="L1797" s="22"/>
    </row>
    <row r="1798" spans="1:12" s="40" customFormat="1" ht="14.25" customHeight="1" x14ac:dyDescent="0.25">
      <c r="A1798" s="38" t="s">
        <v>141</v>
      </c>
      <c r="B1798" s="38" t="s">
        <v>306</v>
      </c>
      <c r="C1798" s="38" t="s">
        <v>8785</v>
      </c>
      <c r="D1798" s="38" t="s">
        <v>8786</v>
      </c>
      <c r="E1798" s="38" t="s">
        <v>250</v>
      </c>
      <c r="F1798" s="38" t="s">
        <v>8787</v>
      </c>
      <c r="G1798" s="38" t="s">
        <v>8788</v>
      </c>
      <c r="H1798" s="38" t="s">
        <v>2665</v>
      </c>
      <c r="I1798" s="41">
        <v>0</v>
      </c>
      <c r="J1798" s="11">
        <f>VLOOKUP(LEFT(B1798,5),[1]Percents!$C:$M,3,FALSE)</f>
        <v>0.1905</v>
      </c>
      <c r="K1798" s="13">
        <f t="shared" si="28"/>
        <v>0</v>
      </c>
      <c r="L1798" s="22"/>
    </row>
    <row r="1799" spans="1:12" s="40" customFormat="1" ht="14.25" customHeight="1" x14ac:dyDescent="0.25">
      <c r="A1799" s="38" t="s">
        <v>141</v>
      </c>
      <c r="B1799" s="38" t="s">
        <v>172</v>
      </c>
      <c r="C1799" s="38" t="s">
        <v>2112</v>
      </c>
      <c r="D1799" s="38" t="s">
        <v>749</v>
      </c>
      <c r="E1799" s="38" t="s">
        <v>137</v>
      </c>
      <c r="F1799" s="38" t="s">
        <v>750</v>
      </c>
      <c r="G1799" s="38" t="s">
        <v>1853</v>
      </c>
      <c r="H1799" s="38" t="s">
        <v>2665</v>
      </c>
      <c r="I1799" s="39">
        <v>0</v>
      </c>
      <c r="J1799" s="11">
        <f>VLOOKUP(LEFT(B1799,5),[1]Percents!$C:$M,3,FALSE)</f>
        <v>0.1905</v>
      </c>
      <c r="K1799" s="13">
        <f t="shared" si="28"/>
        <v>0</v>
      </c>
      <c r="L1799" s="22"/>
    </row>
    <row r="1800" spans="1:12" s="40" customFormat="1" ht="14.25" customHeight="1" x14ac:dyDescent="0.25">
      <c r="A1800" s="38" t="s">
        <v>243</v>
      </c>
      <c r="B1800" s="38" t="s">
        <v>118</v>
      </c>
      <c r="C1800" s="38" t="s">
        <v>2113</v>
      </c>
      <c r="D1800" s="38" t="s">
        <v>893</v>
      </c>
      <c r="E1800" s="38" t="s">
        <v>119</v>
      </c>
      <c r="F1800" s="38" t="s">
        <v>750</v>
      </c>
      <c r="G1800" s="38" t="s">
        <v>1853</v>
      </c>
      <c r="H1800" s="38" t="s">
        <v>2665</v>
      </c>
      <c r="I1800" s="39">
        <v>0</v>
      </c>
      <c r="J1800" s="11">
        <f>VLOOKUP(LEFT(B1800,5),[1]Percents!$C:$M,3,FALSE)</f>
        <v>0.90900000000000003</v>
      </c>
      <c r="K1800" s="13">
        <f t="shared" si="28"/>
        <v>0</v>
      </c>
      <c r="L1800" s="22"/>
    </row>
    <row r="1801" spans="1:12" s="40" customFormat="1" ht="14.25" customHeight="1" x14ac:dyDescent="0.25">
      <c r="A1801" s="38" t="s">
        <v>243</v>
      </c>
      <c r="B1801" s="38" t="s">
        <v>290</v>
      </c>
      <c r="C1801" s="38" t="s">
        <v>10054</v>
      </c>
      <c r="D1801" s="38" t="s">
        <v>10055</v>
      </c>
      <c r="E1801" s="38" t="s">
        <v>6803</v>
      </c>
      <c r="F1801" s="38" t="s">
        <v>783</v>
      </c>
      <c r="G1801" s="38" t="s">
        <v>1828</v>
      </c>
      <c r="H1801" s="38" t="s">
        <v>2665</v>
      </c>
      <c r="I1801" s="41">
        <v>0</v>
      </c>
      <c r="J1801" s="11">
        <f>VLOOKUP(LEFT(B1801,5),[1]Percents!$C:$M,3,FALSE)</f>
        <v>0.90900000000000003</v>
      </c>
      <c r="K1801" s="13">
        <f t="shared" si="28"/>
        <v>0</v>
      </c>
      <c r="L1801" s="22"/>
    </row>
    <row r="1802" spans="1:12" s="40" customFormat="1" ht="14.25" customHeight="1" x14ac:dyDescent="0.25">
      <c r="A1802" s="38" t="s">
        <v>243</v>
      </c>
      <c r="B1802" s="38" t="s">
        <v>290</v>
      </c>
      <c r="C1802" s="38" t="s">
        <v>2114</v>
      </c>
      <c r="D1802" s="38" t="s">
        <v>1513</v>
      </c>
      <c r="E1802" s="38" t="s">
        <v>272</v>
      </c>
      <c r="F1802" s="38" t="s">
        <v>783</v>
      </c>
      <c r="G1802" s="38" t="s">
        <v>1828</v>
      </c>
      <c r="H1802" s="38" t="s">
        <v>2665</v>
      </c>
      <c r="I1802" s="39">
        <v>0</v>
      </c>
      <c r="J1802" s="11">
        <f>VLOOKUP(LEFT(B1802,5),[1]Percents!$C:$M,3,FALSE)</f>
        <v>0.90900000000000003</v>
      </c>
      <c r="K1802" s="13">
        <f t="shared" ref="K1802:K1865" si="29">+I1802*J1802</f>
        <v>0</v>
      </c>
      <c r="L1802" s="22"/>
    </row>
    <row r="1803" spans="1:12" s="40" customFormat="1" ht="14.25" customHeight="1" x14ac:dyDescent="0.25">
      <c r="A1803" s="38" t="s">
        <v>243</v>
      </c>
      <c r="B1803" s="38" t="s">
        <v>290</v>
      </c>
      <c r="C1803" s="38" t="s">
        <v>2115</v>
      </c>
      <c r="D1803" s="38" t="s">
        <v>1629</v>
      </c>
      <c r="E1803" s="38" t="s">
        <v>71</v>
      </c>
      <c r="F1803" s="38" t="s">
        <v>783</v>
      </c>
      <c r="G1803" s="38" t="s">
        <v>1828</v>
      </c>
      <c r="H1803" s="38" t="s">
        <v>2665</v>
      </c>
      <c r="I1803" s="39">
        <v>0</v>
      </c>
      <c r="J1803" s="11">
        <f>VLOOKUP(LEFT(B1803,5),[1]Percents!$C:$M,3,FALSE)</f>
        <v>0.90900000000000003</v>
      </c>
      <c r="K1803" s="13">
        <f t="shared" si="29"/>
        <v>0</v>
      </c>
      <c r="L1803" s="22"/>
    </row>
    <row r="1804" spans="1:12" s="40" customFormat="1" ht="14.25" customHeight="1" x14ac:dyDescent="0.25">
      <c r="A1804" s="38" t="s">
        <v>141</v>
      </c>
      <c r="B1804" s="38" t="s">
        <v>3</v>
      </c>
      <c r="C1804" s="38" t="s">
        <v>2116</v>
      </c>
      <c r="D1804" s="38" t="s">
        <v>1232</v>
      </c>
      <c r="E1804" s="38" t="s">
        <v>378</v>
      </c>
      <c r="F1804" s="38" t="s">
        <v>1233</v>
      </c>
      <c r="G1804" s="38" t="s">
        <v>1693</v>
      </c>
      <c r="H1804" s="38" t="s">
        <v>2665</v>
      </c>
      <c r="I1804" s="39">
        <v>0</v>
      </c>
      <c r="J1804" s="11">
        <f>VLOOKUP(LEFT(B1804,5),[1]Percents!$C:$M,3,FALSE)</f>
        <v>0.1905</v>
      </c>
      <c r="K1804" s="13">
        <f t="shared" si="29"/>
        <v>0</v>
      </c>
      <c r="L1804" s="22"/>
    </row>
    <row r="1805" spans="1:12" s="40" customFormat="1" ht="14.25" customHeight="1" x14ac:dyDescent="0.25">
      <c r="A1805" s="38" t="s">
        <v>243</v>
      </c>
      <c r="B1805" s="38" t="s">
        <v>314</v>
      </c>
      <c r="C1805" s="38" t="s">
        <v>11778</v>
      </c>
      <c r="D1805" s="38" t="s">
        <v>11779</v>
      </c>
      <c r="E1805" s="38" t="s">
        <v>657</v>
      </c>
      <c r="F1805" s="38" t="s">
        <v>11780</v>
      </c>
      <c r="G1805" s="38" t="s">
        <v>11781</v>
      </c>
      <c r="H1805" s="38" t="s">
        <v>2665</v>
      </c>
      <c r="I1805" s="41">
        <v>0</v>
      </c>
      <c r="J1805" s="11">
        <f>VLOOKUP(LEFT(B1805,5),[1]Percents!$C:$M,3,FALSE)</f>
        <v>0.90900000000000003</v>
      </c>
      <c r="K1805" s="13">
        <f t="shared" si="29"/>
        <v>0</v>
      </c>
      <c r="L1805" s="22"/>
    </row>
    <row r="1806" spans="1:12" s="40" customFormat="1" ht="14.25" customHeight="1" x14ac:dyDescent="0.25">
      <c r="A1806" s="38" t="s">
        <v>243</v>
      </c>
      <c r="B1806" s="38" t="s">
        <v>118</v>
      </c>
      <c r="C1806" s="38" t="s">
        <v>2118</v>
      </c>
      <c r="D1806" s="38" t="s">
        <v>921</v>
      </c>
      <c r="E1806" s="38" t="s">
        <v>922</v>
      </c>
      <c r="F1806" s="38" t="s">
        <v>923</v>
      </c>
      <c r="G1806" s="38" t="s">
        <v>1713</v>
      </c>
      <c r="H1806" s="38" t="s">
        <v>2665</v>
      </c>
      <c r="I1806" s="39">
        <v>0</v>
      </c>
      <c r="J1806" s="11">
        <f>VLOOKUP(LEFT(B1806,5),[1]Percents!$C:$M,3,FALSE)</f>
        <v>0.90900000000000003</v>
      </c>
      <c r="K1806" s="13">
        <f t="shared" si="29"/>
        <v>0</v>
      </c>
      <c r="L1806" s="22"/>
    </row>
    <row r="1807" spans="1:12" s="40" customFormat="1" ht="14.25" customHeight="1" x14ac:dyDescent="0.25">
      <c r="A1807" s="38" t="s">
        <v>243</v>
      </c>
      <c r="B1807" s="38" t="s">
        <v>289</v>
      </c>
      <c r="C1807" s="38" t="s">
        <v>2119</v>
      </c>
      <c r="D1807" s="38" t="s">
        <v>1514</v>
      </c>
      <c r="E1807" s="38" t="s">
        <v>186</v>
      </c>
      <c r="F1807" s="38" t="s">
        <v>923</v>
      </c>
      <c r="G1807" s="38" t="s">
        <v>1713</v>
      </c>
      <c r="H1807" s="38" t="s">
        <v>2665</v>
      </c>
      <c r="I1807" s="39">
        <v>0</v>
      </c>
      <c r="J1807" s="11">
        <f>VLOOKUP(LEFT(B1807,5),[1]Percents!$C:$M,3,FALSE)</f>
        <v>0.90900000000000003</v>
      </c>
      <c r="K1807" s="13">
        <f t="shared" si="29"/>
        <v>0</v>
      </c>
      <c r="L1807" s="22"/>
    </row>
    <row r="1808" spans="1:12" s="40" customFormat="1" ht="14.25" customHeight="1" x14ac:dyDescent="0.25">
      <c r="A1808" s="38" t="s">
        <v>243</v>
      </c>
      <c r="B1808" s="38" t="s">
        <v>118</v>
      </c>
      <c r="C1808" s="38" t="s">
        <v>2120</v>
      </c>
      <c r="D1808" s="38" t="s">
        <v>1515</v>
      </c>
      <c r="E1808" s="38" t="s">
        <v>1516</v>
      </c>
      <c r="F1808" s="38" t="s">
        <v>923</v>
      </c>
      <c r="G1808" s="38" t="s">
        <v>1713</v>
      </c>
      <c r="H1808" s="38" t="s">
        <v>2665</v>
      </c>
      <c r="I1808" s="39">
        <v>0</v>
      </c>
      <c r="J1808" s="11">
        <f>VLOOKUP(LEFT(B1808,5),[1]Percents!$C:$M,3,FALSE)</f>
        <v>0.90900000000000003</v>
      </c>
      <c r="K1808" s="13">
        <f t="shared" si="29"/>
        <v>0</v>
      </c>
      <c r="L1808" s="22"/>
    </row>
    <row r="1809" spans="1:12" s="40" customFormat="1" ht="14.25" customHeight="1" x14ac:dyDescent="0.25">
      <c r="A1809" s="38" t="s">
        <v>141</v>
      </c>
      <c r="B1809" s="38" t="s">
        <v>172</v>
      </c>
      <c r="C1809" s="38" t="s">
        <v>10056</v>
      </c>
      <c r="D1809" s="38" t="s">
        <v>10057</v>
      </c>
      <c r="E1809" s="38" t="s">
        <v>792</v>
      </c>
      <c r="F1809" s="38" t="s">
        <v>10058</v>
      </c>
      <c r="G1809" s="38" t="s">
        <v>10059</v>
      </c>
      <c r="H1809" s="38" t="s">
        <v>2665</v>
      </c>
      <c r="I1809" s="39">
        <v>0</v>
      </c>
      <c r="J1809" s="11">
        <f>VLOOKUP(LEFT(B1809,5),[1]Percents!$C:$M,3,FALSE)</f>
        <v>0.1905</v>
      </c>
      <c r="K1809" s="13">
        <f t="shared" si="29"/>
        <v>0</v>
      </c>
      <c r="L1809" s="22"/>
    </row>
    <row r="1810" spans="1:12" s="40" customFormat="1" ht="14.25" customHeight="1" x14ac:dyDescent="0.25">
      <c r="A1810" s="38" t="s">
        <v>243</v>
      </c>
      <c r="B1810" s="38" t="s">
        <v>674</v>
      </c>
      <c r="C1810" s="38" t="s">
        <v>2121</v>
      </c>
      <c r="D1810" s="38" t="s">
        <v>1036</v>
      </c>
      <c r="E1810" s="38" t="s">
        <v>1031</v>
      </c>
      <c r="F1810" s="38" t="s">
        <v>1037</v>
      </c>
      <c r="G1810" s="38" t="s">
        <v>2122</v>
      </c>
      <c r="H1810" s="38" t="s">
        <v>2665</v>
      </c>
      <c r="I1810" s="39">
        <v>4865.6100000000006</v>
      </c>
      <c r="J1810" s="11">
        <f>VLOOKUP(LEFT(B1810,5),[1]Percents!$C:$M,3,FALSE)</f>
        <v>0.90900000000000003</v>
      </c>
      <c r="K1810" s="13">
        <f t="shared" si="29"/>
        <v>4422.8394900000003</v>
      </c>
      <c r="L1810" s="22"/>
    </row>
    <row r="1811" spans="1:12" s="40" customFormat="1" ht="14.25" customHeight="1" x14ac:dyDescent="0.25">
      <c r="A1811" s="38" t="s">
        <v>243</v>
      </c>
      <c r="B1811" s="38" t="s">
        <v>2543</v>
      </c>
      <c r="C1811" s="38" t="s">
        <v>2123</v>
      </c>
      <c r="D1811" s="38" t="s">
        <v>1038</v>
      </c>
      <c r="E1811" s="38" t="s">
        <v>7</v>
      </c>
      <c r="F1811" s="38" t="s">
        <v>1039</v>
      </c>
      <c r="G1811" s="38" t="s">
        <v>2124</v>
      </c>
      <c r="H1811" s="38" t="s">
        <v>2665</v>
      </c>
      <c r="I1811" s="39">
        <v>2904.27</v>
      </c>
      <c r="J1811" s="11">
        <f>VLOOKUP(LEFT(B1811,5),[1]Percents!$C:$M,3,FALSE)</f>
        <v>0.90900000000000003</v>
      </c>
      <c r="K1811" s="13">
        <f t="shared" si="29"/>
        <v>2639.9814300000003</v>
      </c>
      <c r="L1811" s="22"/>
    </row>
    <row r="1812" spans="1:12" s="40" customFormat="1" ht="14.25" customHeight="1" x14ac:dyDescent="0.25">
      <c r="A1812" s="38" t="s">
        <v>243</v>
      </c>
      <c r="B1812" s="38" t="s">
        <v>118</v>
      </c>
      <c r="C1812" s="38" t="s">
        <v>2125</v>
      </c>
      <c r="D1812" s="38" t="s">
        <v>1234</v>
      </c>
      <c r="E1812" s="38" t="s">
        <v>88</v>
      </c>
      <c r="F1812" s="38" t="s">
        <v>1235</v>
      </c>
      <c r="G1812" s="38" t="s">
        <v>1747</v>
      </c>
      <c r="H1812" s="38" t="s">
        <v>2665</v>
      </c>
      <c r="I1812" s="39">
        <v>2222.3000000000002</v>
      </c>
      <c r="J1812" s="11">
        <f>VLOOKUP(LEFT(B1812,5),[1]Percents!$C:$M,3,FALSE)</f>
        <v>0.90900000000000003</v>
      </c>
      <c r="K1812" s="13">
        <f t="shared" si="29"/>
        <v>2020.0707000000002</v>
      </c>
      <c r="L1812" s="22"/>
    </row>
    <row r="1813" spans="1:12" s="40" customFormat="1" ht="14.25" customHeight="1" x14ac:dyDescent="0.25">
      <c r="A1813" s="38" t="s">
        <v>243</v>
      </c>
      <c r="B1813" s="38" t="s">
        <v>290</v>
      </c>
      <c r="C1813" s="38" t="s">
        <v>2126</v>
      </c>
      <c r="D1813" s="38" t="s">
        <v>1437</v>
      </c>
      <c r="E1813" s="38" t="s">
        <v>1438</v>
      </c>
      <c r="F1813" s="38" t="s">
        <v>1235</v>
      </c>
      <c r="G1813" s="38" t="s">
        <v>1747</v>
      </c>
      <c r="H1813" s="38" t="s">
        <v>2665</v>
      </c>
      <c r="I1813" s="39">
        <v>0</v>
      </c>
      <c r="J1813" s="11">
        <f>VLOOKUP(LEFT(B1813,5),[1]Percents!$C:$M,3,FALSE)</f>
        <v>0.90900000000000003</v>
      </c>
      <c r="K1813" s="13">
        <f t="shared" si="29"/>
        <v>0</v>
      </c>
      <c r="L1813" s="22"/>
    </row>
    <row r="1814" spans="1:12" s="40" customFormat="1" ht="14.25" customHeight="1" x14ac:dyDescent="0.25">
      <c r="A1814" s="38" t="s">
        <v>141</v>
      </c>
      <c r="B1814" s="38" t="s">
        <v>172</v>
      </c>
      <c r="C1814" s="38" t="s">
        <v>2127</v>
      </c>
      <c r="D1814" s="38" t="s">
        <v>1236</v>
      </c>
      <c r="E1814" s="38" t="s">
        <v>192</v>
      </c>
      <c r="F1814" s="38" t="s">
        <v>1235</v>
      </c>
      <c r="G1814" s="38" t="s">
        <v>1747</v>
      </c>
      <c r="H1814" s="38" t="s">
        <v>2665</v>
      </c>
      <c r="I1814" s="39">
        <v>3250.1</v>
      </c>
      <c r="J1814" s="11">
        <f>VLOOKUP(LEFT(B1814,5),[1]Percents!$C:$M,3,FALSE)</f>
        <v>0.1905</v>
      </c>
      <c r="K1814" s="13">
        <f t="shared" si="29"/>
        <v>619.14404999999999</v>
      </c>
      <c r="L1814" s="22"/>
    </row>
    <row r="1815" spans="1:12" s="40" customFormat="1" ht="14.25" customHeight="1" x14ac:dyDescent="0.25">
      <c r="A1815" s="38" t="s">
        <v>243</v>
      </c>
      <c r="B1815" s="38" t="s">
        <v>118</v>
      </c>
      <c r="C1815" s="38" t="s">
        <v>4367</v>
      </c>
      <c r="D1815" s="38" t="s">
        <v>4368</v>
      </c>
      <c r="E1815" s="38" t="s">
        <v>181</v>
      </c>
      <c r="F1815" s="38" t="s">
        <v>1235</v>
      </c>
      <c r="G1815" s="38" t="s">
        <v>1747</v>
      </c>
      <c r="H1815" s="38" t="s">
        <v>2665</v>
      </c>
      <c r="I1815" s="39">
        <v>707.25</v>
      </c>
      <c r="J1815" s="11">
        <f>VLOOKUP(LEFT(B1815,5),[1]Percents!$C:$M,3,FALSE)</f>
        <v>0.90900000000000003</v>
      </c>
      <c r="K1815" s="13">
        <f t="shared" si="29"/>
        <v>642.89025000000004</v>
      </c>
      <c r="L1815" s="22"/>
    </row>
    <row r="1816" spans="1:12" s="40" customFormat="1" ht="14.25" customHeight="1" x14ac:dyDescent="0.25">
      <c r="A1816" s="38" t="s">
        <v>141</v>
      </c>
      <c r="B1816" s="38" t="s">
        <v>3</v>
      </c>
      <c r="C1816" s="38" t="s">
        <v>10742</v>
      </c>
      <c r="D1816" s="38" t="s">
        <v>10743</v>
      </c>
      <c r="E1816" s="38" t="s">
        <v>215</v>
      </c>
      <c r="F1816" s="38" t="s">
        <v>10744</v>
      </c>
      <c r="G1816" s="38" t="s">
        <v>1740</v>
      </c>
      <c r="H1816" s="38" t="s">
        <v>2665</v>
      </c>
      <c r="I1816" s="39">
        <v>-0.12</v>
      </c>
      <c r="J1816" s="11">
        <f>VLOOKUP(LEFT(B1816,5),[1]Percents!$C:$M,3,FALSE)</f>
        <v>0.1905</v>
      </c>
      <c r="K1816" s="13">
        <f t="shared" si="29"/>
        <v>-2.2859999999999998E-2</v>
      </c>
      <c r="L1816" s="22"/>
    </row>
    <row r="1817" spans="1:12" s="40" customFormat="1" ht="14.25" customHeight="1" x14ac:dyDescent="0.25">
      <c r="A1817" s="38" t="s">
        <v>213</v>
      </c>
      <c r="B1817" s="38" t="s">
        <v>270</v>
      </c>
      <c r="C1817" s="38" t="s">
        <v>2128</v>
      </c>
      <c r="D1817" s="38" t="s">
        <v>1237</v>
      </c>
      <c r="E1817" s="38" t="s">
        <v>1238</v>
      </c>
      <c r="F1817" s="38" t="s">
        <v>1239</v>
      </c>
      <c r="G1817" s="38" t="s">
        <v>1742</v>
      </c>
      <c r="H1817" s="38" t="s">
        <v>2665</v>
      </c>
      <c r="I1817" s="39">
        <v>0</v>
      </c>
      <c r="J1817" s="11">
        <f>VLOOKUP(LEFT(B1817,5),[1]Percents!$C:$M,3,FALSE)</f>
        <v>0.91395000000000004</v>
      </c>
      <c r="K1817" s="13">
        <f t="shared" si="29"/>
        <v>0</v>
      </c>
      <c r="L1817" s="22"/>
    </row>
    <row r="1818" spans="1:12" s="40" customFormat="1" ht="14.25" customHeight="1" x14ac:dyDescent="0.25">
      <c r="A1818" s="38" t="s">
        <v>213</v>
      </c>
      <c r="B1818" s="38" t="s">
        <v>270</v>
      </c>
      <c r="C1818" s="38" t="s">
        <v>2129</v>
      </c>
      <c r="D1818" s="38" t="s">
        <v>1240</v>
      </c>
      <c r="E1818" s="38" t="s">
        <v>1241</v>
      </c>
      <c r="F1818" s="38" t="s">
        <v>1242</v>
      </c>
      <c r="G1818" s="38" t="s">
        <v>1742</v>
      </c>
      <c r="H1818" s="38" t="s">
        <v>2665</v>
      </c>
      <c r="I1818" s="39">
        <v>0</v>
      </c>
      <c r="J1818" s="11">
        <f>VLOOKUP(LEFT(B1818,5),[1]Percents!$C:$M,3,FALSE)</f>
        <v>0.91395000000000004</v>
      </c>
      <c r="K1818" s="13">
        <f t="shared" si="29"/>
        <v>0</v>
      </c>
      <c r="L1818" s="22"/>
    </row>
    <row r="1819" spans="1:12" s="40" customFormat="1" ht="14.25" customHeight="1" x14ac:dyDescent="0.25">
      <c r="A1819" s="38" t="s">
        <v>243</v>
      </c>
      <c r="B1819" s="38" t="s">
        <v>290</v>
      </c>
      <c r="C1819" s="38" t="s">
        <v>3633</v>
      </c>
      <c r="D1819" s="38" t="s">
        <v>3634</v>
      </c>
      <c r="E1819" s="38" t="s">
        <v>71</v>
      </c>
      <c r="F1819" s="38" t="s">
        <v>1439</v>
      </c>
      <c r="G1819" s="38" t="s">
        <v>1750</v>
      </c>
      <c r="H1819" s="38" t="s">
        <v>2665</v>
      </c>
      <c r="I1819" s="39">
        <v>0</v>
      </c>
      <c r="J1819" s="11">
        <f>VLOOKUP(LEFT(B1819,5),[1]Percents!$C:$M,3,FALSE)</f>
        <v>0.90900000000000003</v>
      </c>
      <c r="K1819" s="13">
        <f t="shared" si="29"/>
        <v>0</v>
      </c>
      <c r="L1819" s="22"/>
    </row>
    <row r="1820" spans="1:12" s="40" customFormat="1" ht="14.25" customHeight="1" x14ac:dyDescent="0.25">
      <c r="A1820" s="38" t="s">
        <v>243</v>
      </c>
      <c r="B1820" s="38" t="s">
        <v>290</v>
      </c>
      <c r="C1820" s="38" t="s">
        <v>5558</v>
      </c>
      <c r="D1820" s="38" t="s">
        <v>5559</v>
      </c>
      <c r="E1820" s="38" t="s">
        <v>71</v>
      </c>
      <c r="F1820" s="38" t="s">
        <v>2130</v>
      </c>
      <c r="G1820" s="38" t="s">
        <v>1735</v>
      </c>
      <c r="H1820" s="38" t="s">
        <v>2665</v>
      </c>
      <c r="I1820" s="39">
        <v>437.96</v>
      </c>
      <c r="J1820" s="11">
        <f>VLOOKUP(LEFT(B1820,5),[1]Percents!$C:$M,3,FALSE)</f>
        <v>0.90900000000000003</v>
      </c>
      <c r="K1820" s="13">
        <f t="shared" si="29"/>
        <v>398.10563999999999</v>
      </c>
      <c r="L1820" s="22"/>
    </row>
    <row r="1821" spans="1:12" s="40" customFormat="1" ht="14.25" customHeight="1" x14ac:dyDescent="0.25">
      <c r="A1821" s="38" t="s">
        <v>243</v>
      </c>
      <c r="B1821" s="38" t="s">
        <v>290</v>
      </c>
      <c r="C1821" s="38" t="s">
        <v>9503</v>
      </c>
      <c r="D1821" s="38" t="s">
        <v>9504</v>
      </c>
      <c r="E1821" s="38" t="s">
        <v>272</v>
      </c>
      <c r="F1821" s="38" t="s">
        <v>2130</v>
      </c>
      <c r="G1821" s="38" t="s">
        <v>1735</v>
      </c>
      <c r="H1821" s="38" t="s">
        <v>2665</v>
      </c>
      <c r="I1821" s="39">
        <v>743.95</v>
      </c>
      <c r="J1821" s="11">
        <f>VLOOKUP(LEFT(B1821,5),[1]Percents!$C:$M,3,FALSE)</f>
        <v>0.90900000000000003</v>
      </c>
      <c r="K1821" s="13">
        <f t="shared" si="29"/>
        <v>676.25055000000009</v>
      </c>
      <c r="L1821" s="22"/>
    </row>
    <row r="1822" spans="1:12" s="40" customFormat="1" ht="14.25" customHeight="1" x14ac:dyDescent="0.25">
      <c r="A1822" s="38" t="s">
        <v>243</v>
      </c>
      <c r="B1822" s="38" t="s">
        <v>290</v>
      </c>
      <c r="C1822" s="38" t="s">
        <v>10060</v>
      </c>
      <c r="D1822" s="38" t="s">
        <v>10061</v>
      </c>
      <c r="E1822" s="38" t="s">
        <v>6803</v>
      </c>
      <c r="F1822" s="38" t="s">
        <v>2130</v>
      </c>
      <c r="G1822" s="38" t="s">
        <v>1735</v>
      </c>
      <c r="H1822" s="38" t="s">
        <v>2665</v>
      </c>
      <c r="I1822" s="41">
        <v>0</v>
      </c>
      <c r="J1822" s="11">
        <f>VLOOKUP(LEFT(B1822,5),[1]Percents!$C:$M,3,FALSE)</f>
        <v>0.90900000000000003</v>
      </c>
      <c r="K1822" s="13">
        <f t="shared" si="29"/>
        <v>0</v>
      </c>
      <c r="L1822" s="22"/>
    </row>
    <row r="1823" spans="1:12" s="40" customFormat="1" ht="14.25" customHeight="1" x14ac:dyDescent="0.25">
      <c r="A1823" s="38" t="s">
        <v>243</v>
      </c>
      <c r="B1823" s="38" t="s">
        <v>290</v>
      </c>
      <c r="C1823" s="38" t="s">
        <v>2132</v>
      </c>
      <c r="D1823" s="38" t="s">
        <v>1517</v>
      </c>
      <c r="E1823" s="38" t="s">
        <v>272</v>
      </c>
      <c r="F1823" s="38" t="s">
        <v>1518</v>
      </c>
      <c r="G1823" s="38" t="s">
        <v>1735</v>
      </c>
      <c r="H1823" s="38" t="s">
        <v>2665</v>
      </c>
      <c r="I1823" s="39">
        <v>152.21</v>
      </c>
      <c r="J1823" s="11">
        <f>VLOOKUP(LEFT(B1823,5),[1]Percents!$C:$M,3,FALSE)</f>
        <v>0.90900000000000003</v>
      </c>
      <c r="K1823" s="13">
        <f t="shared" si="29"/>
        <v>138.35889</v>
      </c>
      <c r="L1823" s="22"/>
    </row>
    <row r="1824" spans="1:12" s="40" customFormat="1" ht="14.25" customHeight="1" x14ac:dyDescent="0.25">
      <c r="A1824" s="38" t="s">
        <v>243</v>
      </c>
      <c r="B1824" s="38" t="s">
        <v>290</v>
      </c>
      <c r="C1824" s="38" t="s">
        <v>2725</v>
      </c>
      <c r="D1824" s="38" t="s">
        <v>2726</v>
      </c>
      <c r="E1824" s="38" t="s">
        <v>6803</v>
      </c>
      <c r="F1824" s="38" t="s">
        <v>1518</v>
      </c>
      <c r="G1824" s="38" t="s">
        <v>1735</v>
      </c>
      <c r="H1824" s="38" t="s">
        <v>2665</v>
      </c>
      <c r="I1824" s="39">
        <v>1774.38</v>
      </c>
      <c r="J1824" s="11">
        <f>VLOOKUP(LEFT(B1824,5),[1]Percents!$C:$M,3,FALSE)</f>
        <v>0.90900000000000003</v>
      </c>
      <c r="K1824" s="13">
        <f t="shared" si="29"/>
        <v>1612.9114200000001</v>
      </c>
      <c r="L1824" s="22"/>
    </row>
    <row r="1825" spans="1:12" s="40" customFormat="1" ht="14.25" customHeight="1" x14ac:dyDescent="0.25">
      <c r="A1825" s="38" t="s">
        <v>243</v>
      </c>
      <c r="B1825" s="38" t="s">
        <v>290</v>
      </c>
      <c r="C1825" s="38" t="s">
        <v>3831</v>
      </c>
      <c r="D1825" s="38" t="s">
        <v>3832</v>
      </c>
      <c r="E1825" s="38" t="s">
        <v>71</v>
      </c>
      <c r="F1825" s="38" t="s">
        <v>1518</v>
      </c>
      <c r="G1825" s="38" t="s">
        <v>1735</v>
      </c>
      <c r="H1825" s="38" t="s">
        <v>2665</v>
      </c>
      <c r="I1825" s="39">
        <v>1305.0899999999999</v>
      </c>
      <c r="J1825" s="11">
        <f>VLOOKUP(LEFT(B1825,5),[1]Percents!$C:$M,3,FALSE)</f>
        <v>0.90900000000000003</v>
      </c>
      <c r="K1825" s="13">
        <f t="shared" si="29"/>
        <v>1186.32681</v>
      </c>
      <c r="L1825" s="22"/>
    </row>
    <row r="1826" spans="1:12" s="40" customFormat="1" ht="14.25" customHeight="1" x14ac:dyDescent="0.25">
      <c r="A1826" s="38" t="s">
        <v>141</v>
      </c>
      <c r="B1826" s="38" t="s">
        <v>3</v>
      </c>
      <c r="C1826" s="38" t="s">
        <v>5560</v>
      </c>
      <c r="D1826" s="38" t="s">
        <v>5561</v>
      </c>
      <c r="E1826" s="38" t="s">
        <v>448</v>
      </c>
      <c r="F1826" s="38" t="s">
        <v>5562</v>
      </c>
      <c r="G1826" s="38" t="s">
        <v>1752</v>
      </c>
      <c r="H1826" s="38" t="s">
        <v>2665</v>
      </c>
      <c r="I1826" s="41">
        <v>0</v>
      </c>
      <c r="J1826" s="11">
        <f>VLOOKUP(LEFT(B1826,5),[1]Percents!$C:$M,3,FALSE)</f>
        <v>0.1905</v>
      </c>
      <c r="K1826" s="13">
        <f t="shared" si="29"/>
        <v>0</v>
      </c>
      <c r="L1826" s="22"/>
    </row>
    <row r="1827" spans="1:12" s="40" customFormat="1" ht="14.25" customHeight="1" x14ac:dyDescent="0.25">
      <c r="A1827" s="38" t="s">
        <v>243</v>
      </c>
      <c r="B1827" s="38" t="s">
        <v>50</v>
      </c>
      <c r="C1827" s="38" t="s">
        <v>9505</v>
      </c>
      <c r="D1827" s="38" t="s">
        <v>9506</v>
      </c>
      <c r="E1827" s="38" t="s">
        <v>348</v>
      </c>
      <c r="F1827" s="38" t="s">
        <v>9507</v>
      </c>
      <c r="G1827" s="38" t="s">
        <v>1752</v>
      </c>
      <c r="H1827" s="38" t="s">
        <v>2665</v>
      </c>
      <c r="I1827" s="39">
        <v>0</v>
      </c>
      <c r="J1827" s="11">
        <f>VLOOKUP(LEFT(B1827,5),[1]Percents!$C:$M,3,FALSE)</f>
        <v>0.90900000000000003</v>
      </c>
      <c r="K1827" s="13">
        <f t="shared" si="29"/>
        <v>0</v>
      </c>
      <c r="L1827" s="22"/>
    </row>
    <row r="1828" spans="1:12" s="40" customFormat="1" ht="14.25" customHeight="1" x14ac:dyDescent="0.25">
      <c r="A1828" s="38" t="s">
        <v>243</v>
      </c>
      <c r="B1828" s="38" t="s">
        <v>289</v>
      </c>
      <c r="C1828" s="38" t="s">
        <v>5251</v>
      </c>
      <c r="D1828" s="38" t="s">
        <v>5252</v>
      </c>
      <c r="E1828" s="38" t="s">
        <v>294</v>
      </c>
      <c r="F1828" s="38" t="s">
        <v>1326</v>
      </c>
      <c r="G1828" s="38" t="s">
        <v>5068</v>
      </c>
      <c r="H1828" s="38" t="s">
        <v>2665</v>
      </c>
      <c r="I1828" s="41">
        <v>0</v>
      </c>
      <c r="J1828" s="11">
        <f>VLOOKUP(LEFT(B1828,5),[1]Percents!$C:$M,3,FALSE)</f>
        <v>0.90900000000000003</v>
      </c>
      <c r="K1828" s="13">
        <f t="shared" si="29"/>
        <v>0</v>
      </c>
      <c r="L1828" s="22"/>
    </row>
    <row r="1829" spans="1:12" s="40" customFormat="1" ht="14.25" customHeight="1" x14ac:dyDescent="0.25">
      <c r="A1829" s="38" t="s">
        <v>243</v>
      </c>
      <c r="B1829" s="38" t="s">
        <v>289</v>
      </c>
      <c r="C1829" s="38" t="s">
        <v>8217</v>
      </c>
      <c r="D1829" s="38" t="s">
        <v>8218</v>
      </c>
      <c r="E1829" s="38" t="s">
        <v>294</v>
      </c>
      <c r="F1829" s="38" t="s">
        <v>1326</v>
      </c>
      <c r="G1829" s="38" t="s">
        <v>8219</v>
      </c>
      <c r="H1829" s="38" t="s">
        <v>2665</v>
      </c>
      <c r="I1829" s="39">
        <v>37079.74</v>
      </c>
      <c r="J1829" s="11">
        <f>VLOOKUP(LEFT(B1829,5),[1]Percents!$C:$M,3,FALSE)</f>
        <v>0.90900000000000003</v>
      </c>
      <c r="K1829" s="13">
        <f t="shared" si="29"/>
        <v>33705.483659999998</v>
      </c>
      <c r="L1829" s="22"/>
    </row>
    <row r="1830" spans="1:12" s="40" customFormat="1" ht="14.25" customHeight="1" x14ac:dyDescent="0.25">
      <c r="A1830" s="38" t="s">
        <v>243</v>
      </c>
      <c r="B1830" s="38" t="s">
        <v>289</v>
      </c>
      <c r="C1830" s="38" t="s">
        <v>8789</v>
      </c>
      <c r="D1830" s="38" t="s">
        <v>8790</v>
      </c>
      <c r="E1830" s="38" t="s">
        <v>294</v>
      </c>
      <c r="F1830" s="38" t="s">
        <v>1326</v>
      </c>
      <c r="G1830" s="38" t="s">
        <v>8219</v>
      </c>
      <c r="H1830" s="38" t="s">
        <v>2665</v>
      </c>
      <c r="I1830" s="39">
        <v>4338.8999999999996</v>
      </c>
      <c r="J1830" s="11">
        <f>VLOOKUP(LEFT(B1830,5),[1]Percents!$C:$M,3,FALSE)</f>
        <v>0.90900000000000003</v>
      </c>
      <c r="K1830" s="13">
        <f t="shared" si="29"/>
        <v>3944.0600999999997</v>
      </c>
      <c r="L1830" s="22"/>
    </row>
    <row r="1831" spans="1:12" s="40" customFormat="1" ht="14.25" customHeight="1" x14ac:dyDescent="0.25">
      <c r="A1831" s="38" t="s">
        <v>243</v>
      </c>
      <c r="B1831" s="38" t="s">
        <v>50</v>
      </c>
      <c r="C1831" s="38" t="s">
        <v>5563</v>
      </c>
      <c r="D1831" s="38" t="s">
        <v>5564</v>
      </c>
      <c r="E1831" s="38" t="s">
        <v>1630</v>
      </c>
      <c r="F1831" s="38" t="s">
        <v>5565</v>
      </c>
      <c r="G1831" s="38" t="s">
        <v>1750</v>
      </c>
      <c r="H1831" s="38" t="s">
        <v>2665</v>
      </c>
      <c r="I1831" s="39">
        <v>0</v>
      </c>
      <c r="J1831" s="11">
        <f>VLOOKUP(LEFT(B1831,5),[1]Percents!$C:$M,3,FALSE)</f>
        <v>0.90900000000000003</v>
      </c>
      <c r="K1831" s="13">
        <f t="shared" si="29"/>
        <v>0</v>
      </c>
      <c r="L1831" s="22"/>
    </row>
    <row r="1832" spans="1:12" s="40" customFormat="1" ht="14.25" customHeight="1" x14ac:dyDescent="0.25">
      <c r="A1832" s="38" t="s">
        <v>243</v>
      </c>
      <c r="B1832" s="38" t="s">
        <v>290</v>
      </c>
      <c r="C1832" s="38" t="s">
        <v>2133</v>
      </c>
      <c r="D1832" s="38" t="s">
        <v>1519</v>
      </c>
      <c r="E1832" s="38" t="s">
        <v>70</v>
      </c>
      <c r="F1832" s="38" t="s">
        <v>1520</v>
      </c>
      <c r="G1832" s="38" t="s">
        <v>1721</v>
      </c>
      <c r="H1832" s="38" t="s">
        <v>2665</v>
      </c>
      <c r="I1832" s="39">
        <v>0</v>
      </c>
      <c r="J1832" s="11">
        <f>VLOOKUP(LEFT(B1832,5),[1]Percents!$C:$M,3,FALSE)</f>
        <v>0.90900000000000003</v>
      </c>
      <c r="K1832" s="13">
        <f t="shared" si="29"/>
        <v>0</v>
      </c>
      <c r="L1832" s="22"/>
    </row>
    <row r="1833" spans="1:12" s="40" customFormat="1" ht="14.25" customHeight="1" x14ac:dyDescent="0.25">
      <c r="A1833" s="38" t="s">
        <v>141</v>
      </c>
      <c r="B1833" s="38" t="s">
        <v>3</v>
      </c>
      <c r="C1833" s="38" t="s">
        <v>8791</v>
      </c>
      <c r="D1833" s="38" t="s">
        <v>8792</v>
      </c>
      <c r="E1833" s="38" t="s">
        <v>215</v>
      </c>
      <c r="F1833" s="38" t="s">
        <v>8793</v>
      </c>
      <c r="G1833" s="38" t="s">
        <v>1735</v>
      </c>
      <c r="H1833" s="38" t="s">
        <v>2665</v>
      </c>
      <c r="I1833" s="41">
        <v>0</v>
      </c>
      <c r="J1833" s="11">
        <f>VLOOKUP(LEFT(B1833,5),[1]Percents!$C:$M,3,FALSE)</f>
        <v>0.1905</v>
      </c>
      <c r="K1833" s="13">
        <f t="shared" si="29"/>
        <v>0</v>
      </c>
      <c r="L1833" s="22"/>
    </row>
    <row r="1834" spans="1:12" s="40" customFormat="1" ht="14.25" customHeight="1" x14ac:dyDescent="0.25">
      <c r="A1834" s="38" t="s">
        <v>243</v>
      </c>
      <c r="B1834" s="38" t="s">
        <v>50</v>
      </c>
      <c r="C1834" s="38" t="s">
        <v>6804</v>
      </c>
      <c r="D1834" s="38" t="s">
        <v>6805</v>
      </c>
      <c r="E1834" s="38" t="s">
        <v>6806</v>
      </c>
      <c r="F1834" s="38" t="s">
        <v>6807</v>
      </c>
      <c r="G1834" s="38" t="s">
        <v>1721</v>
      </c>
      <c r="H1834" s="38" t="s">
        <v>2665</v>
      </c>
      <c r="I1834" s="41">
        <v>0</v>
      </c>
      <c r="J1834" s="11">
        <f>VLOOKUP(LEFT(B1834,5),[1]Percents!$C:$M,3,FALSE)</f>
        <v>0.90900000000000003</v>
      </c>
      <c r="K1834" s="13">
        <f t="shared" si="29"/>
        <v>0</v>
      </c>
      <c r="L1834" s="22"/>
    </row>
    <row r="1835" spans="1:12" s="40" customFormat="1" ht="14.25" customHeight="1" x14ac:dyDescent="0.25">
      <c r="A1835" s="38" t="s">
        <v>243</v>
      </c>
      <c r="B1835" s="38" t="s">
        <v>314</v>
      </c>
      <c r="C1835" s="38" t="s">
        <v>2134</v>
      </c>
      <c r="D1835" s="38" t="s">
        <v>1521</v>
      </c>
      <c r="E1835" s="38" t="s">
        <v>436</v>
      </c>
      <c r="F1835" s="38" t="s">
        <v>1522</v>
      </c>
      <c r="G1835" s="38" t="s">
        <v>1721</v>
      </c>
      <c r="H1835" s="38" t="s">
        <v>2665</v>
      </c>
      <c r="I1835" s="39">
        <v>2472.16</v>
      </c>
      <c r="J1835" s="11">
        <f>VLOOKUP(LEFT(B1835,5),[1]Percents!$C:$M,3,FALSE)</f>
        <v>0.90900000000000003</v>
      </c>
      <c r="K1835" s="13">
        <f t="shared" si="29"/>
        <v>2247.19344</v>
      </c>
      <c r="L1835" s="22"/>
    </row>
    <row r="1836" spans="1:12" s="40" customFormat="1" ht="14.25" customHeight="1" x14ac:dyDescent="0.25">
      <c r="A1836" s="38" t="s">
        <v>213</v>
      </c>
      <c r="B1836" s="38" t="s">
        <v>2</v>
      </c>
      <c r="C1836" s="38" t="s">
        <v>10499</v>
      </c>
      <c r="D1836" s="38" t="s">
        <v>10500</v>
      </c>
      <c r="E1836" s="38" t="s">
        <v>3441</v>
      </c>
      <c r="F1836" s="38" t="s">
        <v>1522</v>
      </c>
      <c r="G1836" s="38" t="s">
        <v>1721</v>
      </c>
      <c r="H1836" s="38" t="s">
        <v>2665</v>
      </c>
      <c r="I1836" s="39">
        <v>368.53</v>
      </c>
      <c r="J1836" s="11">
        <f>VLOOKUP(LEFT(B1836,5),[1]Percents!$C:$M,3,FALSE)</f>
        <v>0.70594999999999997</v>
      </c>
      <c r="K1836" s="13">
        <f t="shared" si="29"/>
        <v>260.16375349999998</v>
      </c>
      <c r="L1836" s="22"/>
    </row>
    <row r="1837" spans="1:12" s="40" customFormat="1" ht="14.25" customHeight="1" x14ac:dyDescent="0.25">
      <c r="A1837" s="38" t="s">
        <v>243</v>
      </c>
      <c r="B1837" s="38" t="s">
        <v>290</v>
      </c>
      <c r="C1837" s="38" t="s">
        <v>2135</v>
      </c>
      <c r="D1837" s="38" t="s">
        <v>1631</v>
      </c>
      <c r="E1837" s="38" t="s">
        <v>1</v>
      </c>
      <c r="F1837" s="38" t="s">
        <v>1632</v>
      </c>
      <c r="G1837" s="38" t="s">
        <v>1750</v>
      </c>
      <c r="H1837" s="38" t="s">
        <v>2665</v>
      </c>
      <c r="I1837" s="39">
        <v>0</v>
      </c>
      <c r="J1837" s="11">
        <f>VLOOKUP(LEFT(B1837,5),[1]Percents!$C:$M,3,FALSE)</f>
        <v>0.90900000000000003</v>
      </c>
      <c r="K1837" s="13">
        <f t="shared" si="29"/>
        <v>0</v>
      </c>
      <c r="L1837" s="22"/>
    </row>
    <row r="1838" spans="1:12" s="40" customFormat="1" ht="14.25" customHeight="1" x14ac:dyDescent="0.25">
      <c r="A1838" s="38" t="s">
        <v>243</v>
      </c>
      <c r="B1838" s="38" t="s">
        <v>289</v>
      </c>
      <c r="C1838" s="38" t="s">
        <v>8794</v>
      </c>
      <c r="D1838" s="38" t="s">
        <v>8795</v>
      </c>
      <c r="E1838" s="38" t="s">
        <v>2544</v>
      </c>
      <c r="F1838" s="38" t="s">
        <v>8796</v>
      </c>
      <c r="G1838" s="38" t="s">
        <v>1766</v>
      </c>
      <c r="H1838" s="38" t="s">
        <v>2665</v>
      </c>
      <c r="I1838" s="39">
        <v>4019.8</v>
      </c>
      <c r="J1838" s="11">
        <f>VLOOKUP(LEFT(B1838,5),[1]Percents!$C:$M,3,FALSE)</f>
        <v>0.90900000000000003</v>
      </c>
      <c r="K1838" s="13">
        <f t="shared" si="29"/>
        <v>3653.9982000000005</v>
      </c>
      <c r="L1838" s="22"/>
    </row>
    <row r="1839" spans="1:12" s="40" customFormat="1" ht="14.25" customHeight="1" x14ac:dyDescent="0.25">
      <c r="A1839" s="38" t="s">
        <v>894</v>
      </c>
      <c r="B1839" s="38" t="s">
        <v>895</v>
      </c>
      <c r="C1839" s="38" t="s">
        <v>2573</v>
      </c>
      <c r="D1839" s="38" t="s">
        <v>2574</v>
      </c>
      <c r="E1839" s="38" t="s">
        <v>2575</v>
      </c>
      <c r="F1839" s="38" t="s">
        <v>2576</v>
      </c>
      <c r="G1839" s="38" t="s">
        <v>1760</v>
      </c>
      <c r="H1839" s="38" t="s">
        <v>2665</v>
      </c>
      <c r="I1839" s="39">
        <v>0</v>
      </c>
      <c r="J1839" s="11">
        <f>VLOOKUP(LEFT(B1839,5),[1]Percents!$C:$M,3,FALSE)</f>
        <v>0</v>
      </c>
      <c r="K1839" s="13">
        <f t="shared" si="29"/>
        <v>0</v>
      </c>
      <c r="L1839" s="22"/>
    </row>
    <row r="1840" spans="1:12" s="40" customFormat="1" ht="14.25" customHeight="1" x14ac:dyDescent="0.25">
      <c r="A1840" s="38" t="s">
        <v>141</v>
      </c>
      <c r="B1840" s="38" t="s">
        <v>172</v>
      </c>
      <c r="C1840" s="38" t="s">
        <v>7757</v>
      </c>
      <c r="D1840" s="38" t="s">
        <v>7758</v>
      </c>
      <c r="E1840" s="38" t="s">
        <v>4</v>
      </c>
      <c r="F1840" s="38" t="s">
        <v>7759</v>
      </c>
      <c r="G1840" s="38" t="s">
        <v>2018</v>
      </c>
      <c r="H1840" s="38" t="s">
        <v>2665</v>
      </c>
      <c r="I1840" s="39">
        <v>0</v>
      </c>
      <c r="J1840" s="11">
        <f>VLOOKUP(LEFT(B1840,5),[1]Percents!$C:$M,3,FALSE)</f>
        <v>0.1905</v>
      </c>
      <c r="K1840" s="13">
        <f t="shared" si="29"/>
        <v>0</v>
      </c>
      <c r="L1840" s="22"/>
    </row>
    <row r="1841" spans="1:12" s="40" customFormat="1" ht="14.25" customHeight="1" x14ac:dyDescent="0.25">
      <c r="A1841" s="38" t="s">
        <v>243</v>
      </c>
      <c r="B1841" s="38" t="s">
        <v>118</v>
      </c>
      <c r="C1841" s="38" t="s">
        <v>2577</v>
      </c>
      <c r="D1841" s="38" t="s">
        <v>2578</v>
      </c>
      <c r="E1841" s="38" t="s">
        <v>107</v>
      </c>
      <c r="F1841" s="38" t="s">
        <v>2579</v>
      </c>
      <c r="G1841" s="38" t="s">
        <v>1766</v>
      </c>
      <c r="H1841" s="38" t="s">
        <v>2665</v>
      </c>
      <c r="I1841" s="39">
        <v>0</v>
      </c>
      <c r="J1841" s="11">
        <f>VLOOKUP(LEFT(B1841,5),[1]Percents!$C:$M,3,FALSE)</f>
        <v>0.90900000000000003</v>
      </c>
      <c r="K1841" s="13">
        <f t="shared" si="29"/>
        <v>0</v>
      </c>
      <c r="L1841" s="22"/>
    </row>
    <row r="1842" spans="1:12" s="40" customFormat="1" ht="14.25" customHeight="1" x14ac:dyDescent="0.25">
      <c r="A1842" s="38" t="s">
        <v>146</v>
      </c>
      <c r="B1842" s="38" t="s">
        <v>304</v>
      </c>
      <c r="C1842" s="38" t="s">
        <v>11412</v>
      </c>
      <c r="D1842" s="38" t="s">
        <v>11413</v>
      </c>
      <c r="E1842" s="38" t="s">
        <v>11414</v>
      </c>
      <c r="F1842" s="38" t="s">
        <v>11415</v>
      </c>
      <c r="G1842" s="38" t="s">
        <v>1760</v>
      </c>
      <c r="H1842" s="38" t="s">
        <v>2665</v>
      </c>
      <c r="I1842" s="39">
        <v>7.8</v>
      </c>
      <c r="J1842" s="11">
        <f>VLOOKUP(LEFT(B1842,5),[1]Percents!$C:$M,3,FALSE)</f>
        <v>0</v>
      </c>
      <c r="K1842" s="13">
        <f t="shared" si="29"/>
        <v>0</v>
      </c>
      <c r="L1842" s="22"/>
    </row>
    <row r="1843" spans="1:12" s="40" customFormat="1" ht="14.25" customHeight="1" x14ac:dyDescent="0.25">
      <c r="A1843" s="38" t="s">
        <v>243</v>
      </c>
      <c r="B1843" s="38" t="s">
        <v>314</v>
      </c>
      <c r="C1843" s="38" t="s">
        <v>2136</v>
      </c>
      <c r="D1843" s="38" t="s">
        <v>2137</v>
      </c>
      <c r="E1843" s="38" t="s">
        <v>436</v>
      </c>
      <c r="F1843" s="38" t="s">
        <v>2138</v>
      </c>
      <c r="G1843" s="38" t="s">
        <v>1766</v>
      </c>
      <c r="H1843" s="38" t="s">
        <v>2665</v>
      </c>
      <c r="I1843" s="39">
        <v>0</v>
      </c>
      <c r="J1843" s="11">
        <f>VLOOKUP(LEFT(B1843,5),[1]Percents!$C:$M,3,FALSE)</f>
        <v>0.90900000000000003</v>
      </c>
      <c r="K1843" s="13">
        <f t="shared" si="29"/>
        <v>0</v>
      </c>
      <c r="L1843" s="22"/>
    </row>
    <row r="1844" spans="1:12" s="40" customFormat="1" ht="14.25" customHeight="1" x14ac:dyDescent="0.25">
      <c r="A1844" s="38" t="s">
        <v>141</v>
      </c>
      <c r="B1844" s="38" t="s">
        <v>3</v>
      </c>
      <c r="C1844" s="38" t="s">
        <v>3442</v>
      </c>
      <c r="D1844" s="38" t="s">
        <v>3443</v>
      </c>
      <c r="E1844" s="38" t="s">
        <v>1399</v>
      </c>
      <c r="F1844" s="38" t="s">
        <v>3444</v>
      </c>
      <c r="G1844" s="38" t="s">
        <v>1766</v>
      </c>
      <c r="H1844" s="38" t="s">
        <v>2665</v>
      </c>
      <c r="I1844" s="39">
        <v>-306.69</v>
      </c>
      <c r="J1844" s="11">
        <f>VLOOKUP(LEFT(B1844,5),[1]Percents!$C:$M,3,FALSE)</f>
        <v>0.1905</v>
      </c>
      <c r="K1844" s="13">
        <f t="shared" si="29"/>
        <v>-58.424444999999999</v>
      </c>
      <c r="L1844" s="22"/>
    </row>
    <row r="1845" spans="1:12" s="40" customFormat="1" ht="14.25" customHeight="1" x14ac:dyDescent="0.25">
      <c r="A1845" s="38" t="s">
        <v>141</v>
      </c>
      <c r="B1845" s="38" t="s">
        <v>135</v>
      </c>
      <c r="C1845" s="38" t="s">
        <v>10062</v>
      </c>
      <c r="D1845" s="38" t="s">
        <v>10063</v>
      </c>
      <c r="E1845" s="38" t="s">
        <v>136</v>
      </c>
      <c r="F1845" s="38" t="s">
        <v>10064</v>
      </c>
      <c r="G1845" s="38" t="s">
        <v>1766</v>
      </c>
      <c r="H1845" s="38" t="s">
        <v>2665</v>
      </c>
      <c r="I1845" s="39">
        <v>0</v>
      </c>
      <c r="J1845" s="11">
        <f>VLOOKUP(LEFT(B1845,5),[1]Percents!$C:$M,3,FALSE)</f>
        <v>0.1905</v>
      </c>
      <c r="K1845" s="13">
        <f t="shared" si="29"/>
        <v>0</v>
      </c>
      <c r="L1845" s="22"/>
    </row>
    <row r="1846" spans="1:12" s="40" customFormat="1" ht="14.25" customHeight="1" x14ac:dyDescent="0.25">
      <c r="A1846" s="38" t="s">
        <v>65</v>
      </c>
      <c r="B1846" s="38" t="s">
        <v>1135</v>
      </c>
      <c r="C1846" s="38" t="s">
        <v>3636</v>
      </c>
      <c r="D1846" s="38" t="s">
        <v>3637</v>
      </c>
      <c r="E1846" s="38" t="s">
        <v>3638</v>
      </c>
      <c r="F1846" s="38" t="s">
        <v>3639</v>
      </c>
      <c r="G1846" s="38" t="s">
        <v>2683</v>
      </c>
      <c r="H1846" s="38" t="s">
        <v>2665</v>
      </c>
      <c r="I1846" s="39">
        <v>4254</v>
      </c>
      <c r="J1846" s="11">
        <f>VLOOKUP(LEFT(B1846,5),[1]Percents!$C:$M,3,FALSE)</f>
        <v>1</v>
      </c>
      <c r="K1846" s="13">
        <f t="shared" si="29"/>
        <v>4254</v>
      </c>
      <c r="L1846" s="22"/>
    </row>
    <row r="1847" spans="1:12" s="40" customFormat="1" ht="14.25" customHeight="1" x14ac:dyDescent="0.25">
      <c r="A1847" s="38" t="s">
        <v>141</v>
      </c>
      <c r="B1847" s="38" t="s">
        <v>245</v>
      </c>
      <c r="C1847" s="38" t="s">
        <v>2629</v>
      </c>
      <c r="D1847" s="38" t="s">
        <v>2630</v>
      </c>
      <c r="E1847" s="38" t="s">
        <v>86</v>
      </c>
      <c r="F1847" s="38" t="s">
        <v>2631</v>
      </c>
      <c r="G1847" s="38" t="s">
        <v>2632</v>
      </c>
      <c r="H1847" s="38" t="s">
        <v>2665</v>
      </c>
      <c r="I1847" s="39">
        <v>0</v>
      </c>
      <c r="J1847" s="11">
        <f>VLOOKUP(LEFT(B1847,5),[1]Percents!$C:$M,3,FALSE)</f>
        <v>0.1905</v>
      </c>
      <c r="K1847" s="13">
        <f t="shared" si="29"/>
        <v>0</v>
      </c>
      <c r="L1847" s="22"/>
    </row>
    <row r="1848" spans="1:12" s="40" customFormat="1" ht="14.25" customHeight="1" x14ac:dyDescent="0.25">
      <c r="A1848" s="38" t="s">
        <v>243</v>
      </c>
      <c r="B1848" s="38" t="s">
        <v>289</v>
      </c>
      <c r="C1848" s="38" t="s">
        <v>3158</v>
      </c>
      <c r="D1848" s="38" t="s">
        <v>3159</v>
      </c>
      <c r="E1848" s="38" t="s">
        <v>2555</v>
      </c>
      <c r="F1848" s="38" t="s">
        <v>3160</v>
      </c>
      <c r="G1848" s="38" t="s">
        <v>3161</v>
      </c>
      <c r="H1848" s="38" t="s">
        <v>2665</v>
      </c>
      <c r="I1848" s="39">
        <v>0</v>
      </c>
      <c r="J1848" s="11">
        <f>VLOOKUP(LEFT(B1848,5),[1]Percents!$C:$M,3,FALSE)</f>
        <v>0.90900000000000003</v>
      </c>
      <c r="K1848" s="13">
        <f t="shared" si="29"/>
        <v>0</v>
      </c>
      <c r="L1848" s="22"/>
    </row>
    <row r="1849" spans="1:12" s="40" customFormat="1" ht="14.25" customHeight="1" x14ac:dyDescent="0.25">
      <c r="A1849" s="38" t="s">
        <v>141</v>
      </c>
      <c r="B1849" s="38" t="s">
        <v>245</v>
      </c>
      <c r="C1849" s="38" t="s">
        <v>7948</v>
      </c>
      <c r="D1849" s="38" t="s">
        <v>7949</v>
      </c>
      <c r="E1849" s="38" t="s">
        <v>465</v>
      </c>
      <c r="F1849" s="38" t="s">
        <v>7950</v>
      </c>
      <c r="G1849" s="38" t="s">
        <v>2683</v>
      </c>
      <c r="H1849" s="38" t="s">
        <v>2665</v>
      </c>
      <c r="I1849" s="39">
        <v>0</v>
      </c>
      <c r="J1849" s="11">
        <f>VLOOKUP(LEFT(B1849,5),[1]Percents!$C:$M,3,FALSE)</f>
        <v>0.1905</v>
      </c>
      <c r="K1849" s="13">
        <f t="shared" si="29"/>
        <v>0</v>
      </c>
      <c r="L1849" s="22"/>
    </row>
    <row r="1850" spans="1:12" s="40" customFormat="1" ht="14.25" customHeight="1" x14ac:dyDescent="0.25">
      <c r="A1850" s="38" t="s">
        <v>243</v>
      </c>
      <c r="B1850" s="38" t="s">
        <v>290</v>
      </c>
      <c r="C1850" s="38" t="s">
        <v>3286</v>
      </c>
      <c r="D1850" s="38" t="s">
        <v>3287</v>
      </c>
      <c r="E1850" s="38" t="s">
        <v>70</v>
      </c>
      <c r="F1850" s="38" t="s">
        <v>3288</v>
      </c>
      <c r="G1850" s="38" t="s">
        <v>3289</v>
      </c>
      <c r="H1850" s="38" t="s">
        <v>2665</v>
      </c>
      <c r="I1850" s="39">
        <v>829.33</v>
      </c>
      <c r="J1850" s="11">
        <f>VLOOKUP(LEFT(B1850,5),[1]Percents!$C:$M,3,FALSE)</f>
        <v>0.90900000000000003</v>
      </c>
      <c r="K1850" s="13">
        <f t="shared" si="29"/>
        <v>753.86097000000007</v>
      </c>
      <c r="L1850" s="22"/>
    </row>
    <row r="1851" spans="1:12" s="40" customFormat="1" ht="14.25" customHeight="1" x14ac:dyDescent="0.25">
      <c r="A1851" s="38" t="s">
        <v>66</v>
      </c>
      <c r="B1851" s="38" t="s">
        <v>3520</v>
      </c>
      <c r="C1851" s="38" t="s">
        <v>3053</v>
      </c>
      <c r="D1851" s="38" t="s">
        <v>3054</v>
      </c>
      <c r="E1851" s="38" t="s">
        <v>3048</v>
      </c>
      <c r="F1851" s="38" t="s">
        <v>3055</v>
      </c>
      <c r="G1851" s="38" t="s">
        <v>3290</v>
      </c>
      <c r="H1851" s="38" t="s">
        <v>2665</v>
      </c>
      <c r="I1851" s="39">
        <v>12986.53</v>
      </c>
      <c r="J1851" s="11">
        <f>VLOOKUP(LEFT(B1851,5),[1]Percents!$C:$M,3,FALSE)</f>
        <v>1</v>
      </c>
      <c r="K1851" s="13">
        <f t="shared" si="29"/>
        <v>12986.53</v>
      </c>
      <c r="L1851" s="22"/>
    </row>
    <row r="1852" spans="1:12" s="40" customFormat="1" ht="14.25" customHeight="1" x14ac:dyDescent="0.25">
      <c r="A1852" s="38" t="s">
        <v>243</v>
      </c>
      <c r="B1852" s="38" t="s">
        <v>290</v>
      </c>
      <c r="C1852" s="38" t="s">
        <v>3640</v>
      </c>
      <c r="D1852" s="38" t="s">
        <v>3641</v>
      </c>
      <c r="E1852" s="38" t="s">
        <v>6803</v>
      </c>
      <c r="F1852" s="38" t="s">
        <v>3642</v>
      </c>
      <c r="G1852" s="38" t="s">
        <v>3112</v>
      </c>
      <c r="H1852" s="38" t="s">
        <v>2665</v>
      </c>
      <c r="I1852" s="39">
        <v>7103.84</v>
      </c>
      <c r="J1852" s="11">
        <f>VLOOKUP(LEFT(B1852,5),[1]Percents!$C:$M,3,FALSE)</f>
        <v>0.90900000000000003</v>
      </c>
      <c r="K1852" s="13">
        <f t="shared" si="29"/>
        <v>6457.3905600000007</v>
      </c>
      <c r="L1852" s="22"/>
    </row>
    <row r="1853" spans="1:12" s="40" customFormat="1" ht="14.25" customHeight="1" x14ac:dyDescent="0.25">
      <c r="A1853" s="38" t="s">
        <v>141</v>
      </c>
      <c r="B1853" s="38" t="s">
        <v>3</v>
      </c>
      <c r="C1853" s="38" t="s">
        <v>12538</v>
      </c>
      <c r="D1853" s="38" t="s">
        <v>12539</v>
      </c>
      <c r="E1853" s="38" t="s">
        <v>215</v>
      </c>
      <c r="F1853" s="38" t="s">
        <v>12540</v>
      </c>
      <c r="G1853" s="38" t="s">
        <v>2922</v>
      </c>
      <c r="H1853" s="38" t="s">
        <v>2665</v>
      </c>
      <c r="I1853" s="41">
        <v>-0.02</v>
      </c>
      <c r="J1853" s="11">
        <f>VLOOKUP(LEFT(B1853,5),[1]Percents!$C:$M,3,FALSE)</f>
        <v>0.1905</v>
      </c>
      <c r="K1853" s="13">
        <f t="shared" si="29"/>
        <v>-3.81E-3</v>
      </c>
      <c r="L1853" s="22"/>
    </row>
    <row r="1854" spans="1:12" s="40" customFormat="1" ht="14.25" customHeight="1" x14ac:dyDescent="0.25">
      <c r="A1854" s="38" t="s">
        <v>243</v>
      </c>
      <c r="B1854" s="38" t="s">
        <v>2543</v>
      </c>
      <c r="C1854" s="38" t="s">
        <v>3980</v>
      </c>
      <c r="D1854" s="38" t="s">
        <v>3981</v>
      </c>
      <c r="E1854" s="38" t="s">
        <v>85</v>
      </c>
      <c r="F1854" s="38" t="s">
        <v>3982</v>
      </c>
      <c r="G1854" s="38" t="s">
        <v>2707</v>
      </c>
      <c r="H1854" s="38" t="s">
        <v>2665</v>
      </c>
      <c r="I1854" s="39">
        <v>0</v>
      </c>
      <c r="J1854" s="11">
        <f>VLOOKUP(LEFT(B1854,5),[1]Percents!$C:$M,3,FALSE)</f>
        <v>0.90900000000000003</v>
      </c>
      <c r="K1854" s="13">
        <f t="shared" si="29"/>
        <v>0</v>
      </c>
      <c r="L1854" s="22"/>
    </row>
    <row r="1855" spans="1:12" s="40" customFormat="1" ht="14.25" customHeight="1" x14ac:dyDescent="0.25">
      <c r="A1855" s="38" t="s">
        <v>243</v>
      </c>
      <c r="B1855" s="38" t="s">
        <v>290</v>
      </c>
      <c r="C1855" s="38" t="s">
        <v>3162</v>
      </c>
      <c r="D1855" s="38" t="s">
        <v>3163</v>
      </c>
      <c r="E1855" s="38" t="s">
        <v>1</v>
      </c>
      <c r="F1855" s="38" t="s">
        <v>3164</v>
      </c>
      <c r="G1855" s="38" t="s">
        <v>2991</v>
      </c>
      <c r="H1855" s="38" t="s">
        <v>2665</v>
      </c>
      <c r="I1855" s="39">
        <v>0</v>
      </c>
      <c r="J1855" s="11">
        <f>VLOOKUP(LEFT(B1855,5),[1]Percents!$C:$M,3,FALSE)</f>
        <v>0.90900000000000003</v>
      </c>
      <c r="K1855" s="13">
        <f t="shared" si="29"/>
        <v>0</v>
      </c>
      <c r="L1855" s="22"/>
    </row>
    <row r="1856" spans="1:12" s="40" customFormat="1" ht="14.25" customHeight="1" x14ac:dyDescent="0.25">
      <c r="A1856" s="38" t="s">
        <v>243</v>
      </c>
      <c r="B1856" s="38" t="s">
        <v>290</v>
      </c>
      <c r="C1856" s="38" t="s">
        <v>3445</v>
      </c>
      <c r="D1856" s="38" t="s">
        <v>3446</v>
      </c>
      <c r="E1856" s="38" t="s">
        <v>3447</v>
      </c>
      <c r="F1856" s="38" t="s">
        <v>3164</v>
      </c>
      <c r="G1856" s="38" t="s">
        <v>2991</v>
      </c>
      <c r="H1856" s="38" t="s">
        <v>2665</v>
      </c>
      <c r="I1856" s="39">
        <v>0</v>
      </c>
      <c r="J1856" s="11">
        <f>VLOOKUP(LEFT(B1856,5),[1]Percents!$C:$M,3,FALSE)</f>
        <v>0.90900000000000003</v>
      </c>
      <c r="K1856" s="13">
        <f t="shared" si="29"/>
        <v>0</v>
      </c>
      <c r="L1856" s="22"/>
    </row>
    <row r="1857" spans="1:12" s="40" customFormat="1" ht="14.25" customHeight="1" x14ac:dyDescent="0.25">
      <c r="A1857" s="38" t="s">
        <v>213</v>
      </c>
      <c r="B1857" s="38" t="s">
        <v>166</v>
      </c>
      <c r="C1857" s="38" t="s">
        <v>3165</v>
      </c>
      <c r="D1857" s="38" t="s">
        <v>3166</v>
      </c>
      <c r="E1857" s="38" t="s">
        <v>604</v>
      </c>
      <c r="F1857" s="38" t="s">
        <v>3167</v>
      </c>
      <c r="G1857" s="38" t="s">
        <v>3168</v>
      </c>
      <c r="H1857" s="38" t="s">
        <v>2665</v>
      </c>
      <c r="I1857" s="39">
        <v>572.45000000000005</v>
      </c>
      <c r="J1857" s="11">
        <f>VLOOKUP(LEFT(B1857,5),[1]Percents!$C:$M,3,FALSE)</f>
        <v>0.70594999999999997</v>
      </c>
      <c r="K1857" s="13">
        <f t="shared" si="29"/>
        <v>404.12107750000001</v>
      </c>
      <c r="L1857" s="22"/>
    </row>
    <row r="1858" spans="1:12" s="40" customFormat="1" ht="14.25" customHeight="1" x14ac:dyDescent="0.25">
      <c r="A1858" s="38" t="s">
        <v>141</v>
      </c>
      <c r="B1858" s="38" t="s">
        <v>172</v>
      </c>
      <c r="C1858" s="38" t="s">
        <v>3170</v>
      </c>
      <c r="D1858" s="38" t="s">
        <v>3171</v>
      </c>
      <c r="E1858" s="38" t="s">
        <v>184</v>
      </c>
      <c r="F1858" s="38" t="s">
        <v>3172</v>
      </c>
      <c r="G1858" s="38" t="s">
        <v>3173</v>
      </c>
      <c r="H1858" s="38" t="s">
        <v>2665</v>
      </c>
      <c r="I1858" s="39">
        <v>5407.24</v>
      </c>
      <c r="J1858" s="11">
        <f>VLOOKUP(LEFT(B1858,5),[1]Percents!$C:$M,3,FALSE)</f>
        <v>0.1905</v>
      </c>
      <c r="K1858" s="13">
        <f t="shared" si="29"/>
        <v>1030.0792200000001</v>
      </c>
      <c r="L1858" s="22"/>
    </row>
    <row r="1859" spans="1:12" s="40" customFormat="1" ht="14.25" customHeight="1" x14ac:dyDescent="0.25">
      <c r="A1859" s="38" t="s">
        <v>140</v>
      </c>
      <c r="B1859" s="38" t="s">
        <v>539</v>
      </c>
      <c r="C1859" s="38" t="s">
        <v>7951</v>
      </c>
      <c r="D1859" s="38" t="s">
        <v>7952</v>
      </c>
      <c r="E1859" s="38" t="s">
        <v>7953</v>
      </c>
      <c r="F1859" s="38" t="s">
        <v>7954</v>
      </c>
      <c r="G1859" s="38" t="s">
        <v>1747</v>
      </c>
      <c r="H1859" s="38" t="s">
        <v>2665</v>
      </c>
      <c r="I1859" s="39">
        <v>0</v>
      </c>
      <c r="J1859" s="11">
        <f>VLOOKUP(LEFT(B1859,5),[1]Percents!$C:$M,3,FALSE)</f>
        <v>1</v>
      </c>
      <c r="K1859" s="13">
        <f t="shared" si="29"/>
        <v>0</v>
      </c>
      <c r="L1859" s="22"/>
    </row>
    <row r="1860" spans="1:12" s="40" customFormat="1" ht="14.25" customHeight="1" x14ac:dyDescent="0.25">
      <c r="A1860" s="38" t="s">
        <v>243</v>
      </c>
      <c r="B1860" s="38" t="s">
        <v>203</v>
      </c>
      <c r="C1860" s="38" t="s">
        <v>10745</v>
      </c>
      <c r="D1860" s="38" t="s">
        <v>10746</v>
      </c>
      <c r="E1860" s="38" t="s">
        <v>3448</v>
      </c>
      <c r="F1860" s="38" t="s">
        <v>10747</v>
      </c>
      <c r="G1860" s="38" t="s">
        <v>3223</v>
      </c>
      <c r="H1860" s="38" t="s">
        <v>2665</v>
      </c>
      <c r="I1860" s="39">
        <v>3586.25</v>
      </c>
      <c r="J1860" s="11">
        <f>VLOOKUP(LEFT(B1860,5),[1]Percents!$C:$M,3,FALSE)</f>
        <v>0.90900000000000003</v>
      </c>
      <c r="K1860" s="13">
        <f t="shared" si="29"/>
        <v>3259.9012499999999</v>
      </c>
      <c r="L1860" s="22"/>
    </row>
    <row r="1861" spans="1:12" s="40" customFormat="1" ht="14.25" customHeight="1" x14ac:dyDescent="0.25">
      <c r="A1861" s="38" t="s">
        <v>213</v>
      </c>
      <c r="B1861" s="38" t="s">
        <v>270</v>
      </c>
      <c r="C1861" s="38" t="s">
        <v>3450</v>
      </c>
      <c r="D1861" s="38" t="s">
        <v>3451</v>
      </c>
      <c r="E1861" s="38" t="s">
        <v>1238</v>
      </c>
      <c r="F1861" s="38" t="s">
        <v>3452</v>
      </c>
      <c r="G1861" s="38" t="s">
        <v>3223</v>
      </c>
      <c r="H1861" s="38" t="s">
        <v>2665</v>
      </c>
      <c r="I1861" s="39">
        <v>0</v>
      </c>
      <c r="J1861" s="11">
        <f>VLOOKUP(LEFT(B1861,5),[1]Percents!$C:$M,3,FALSE)</f>
        <v>0.91395000000000004</v>
      </c>
      <c r="K1861" s="13">
        <f t="shared" si="29"/>
        <v>0</v>
      </c>
      <c r="L1861" s="22"/>
    </row>
    <row r="1862" spans="1:12" s="40" customFormat="1" ht="14.25" customHeight="1" x14ac:dyDescent="0.25">
      <c r="A1862" s="38" t="s">
        <v>243</v>
      </c>
      <c r="B1862" s="38" t="s">
        <v>290</v>
      </c>
      <c r="C1862" s="38" t="s">
        <v>3643</v>
      </c>
      <c r="D1862" s="38" t="s">
        <v>3644</v>
      </c>
      <c r="E1862" s="38" t="s">
        <v>272</v>
      </c>
      <c r="F1862" s="38" t="s">
        <v>3645</v>
      </c>
      <c r="G1862" s="38" t="s">
        <v>3357</v>
      </c>
      <c r="H1862" s="38" t="s">
        <v>2665</v>
      </c>
      <c r="I1862" s="39">
        <v>813.02</v>
      </c>
      <c r="J1862" s="11">
        <f>VLOOKUP(LEFT(B1862,5),[1]Percents!$C:$M,3,FALSE)</f>
        <v>0.90900000000000003</v>
      </c>
      <c r="K1862" s="13">
        <f t="shared" si="29"/>
        <v>739.03517999999997</v>
      </c>
      <c r="L1862" s="22"/>
    </row>
    <row r="1863" spans="1:12" s="40" customFormat="1" ht="14.25" customHeight="1" x14ac:dyDescent="0.25">
      <c r="A1863" s="38" t="s">
        <v>66</v>
      </c>
      <c r="B1863" s="38" t="s">
        <v>2564</v>
      </c>
      <c r="C1863" s="38" t="s">
        <v>8797</v>
      </c>
      <c r="D1863" s="38" t="s">
        <v>8798</v>
      </c>
      <c r="E1863" s="38" t="s">
        <v>676</v>
      </c>
      <c r="F1863" s="38" t="s">
        <v>8799</v>
      </c>
      <c r="G1863" s="38" t="s">
        <v>3223</v>
      </c>
      <c r="H1863" s="38" t="s">
        <v>2665</v>
      </c>
      <c r="I1863" s="39">
        <v>0</v>
      </c>
      <c r="J1863" s="11">
        <f>VLOOKUP(LEFT(B1863,5),[1]Percents!$C:$M,3,FALSE)</f>
        <v>0</v>
      </c>
      <c r="K1863" s="13">
        <f t="shared" si="29"/>
        <v>0</v>
      </c>
      <c r="L1863" s="22"/>
    </row>
    <row r="1864" spans="1:12" s="40" customFormat="1" ht="14.25" customHeight="1" x14ac:dyDescent="0.25">
      <c r="A1864" s="38" t="s">
        <v>141</v>
      </c>
      <c r="B1864" s="38" t="s">
        <v>172</v>
      </c>
      <c r="C1864" s="38" t="s">
        <v>3051</v>
      </c>
      <c r="D1864" s="38" t="s">
        <v>3052</v>
      </c>
      <c r="E1864" s="38" t="s">
        <v>946</v>
      </c>
      <c r="F1864" s="38" t="s">
        <v>3983</v>
      </c>
      <c r="G1864" s="38" t="s">
        <v>1658</v>
      </c>
      <c r="H1864" s="38" t="s">
        <v>2665</v>
      </c>
      <c r="I1864" s="39">
        <v>506.64</v>
      </c>
      <c r="J1864" s="11">
        <f>VLOOKUP(LEFT(B1864,5),[1]Percents!$C:$M,3,FALSE)</f>
        <v>0.1905</v>
      </c>
      <c r="K1864" s="13">
        <f t="shared" si="29"/>
        <v>96.514920000000004</v>
      </c>
      <c r="L1864" s="22"/>
    </row>
    <row r="1865" spans="1:12" s="40" customFormat="1" ht="14.25" customHeight="1" x14ac:dyDescent="0.25">
      <c r="A1865" s="38" t="s">
        <v>141</v>
      </c>
      <c r="B1865" s="38" t="s">
        <v>245</v>
      </c>
      <c r="C1865" s="38" t="s">
        <v>8800</v>
      </c>
      <c r="D1865" s="38" t="s">
        <v>8801</v>
      </c>
      <c r="E1865" s="38" t="s">
        <v>465</v>
      </c>
      <c r="F1865" s="38" t="s">
        <v>8802</v>
      </c>
      <c r="G1865" s="38" t="s">
        <v>3274</v>
      </c>
      <c r="H1865" s="38" t="s">
        <v>2665</v>
      </c>
      <c r="I1865" s="39">
        <v>3809.94</v>
      </c>
      <c r="J1865" s="11">
        <f>VLOOKUP(LEFT(B1865,5),[1]Percents!$C:$M,3,FALSE)</f>
        <v>0.1905</v>
      </c>
      <c r="K1865" s="13">
        <f t="shared" si="29"/>
        <v>725.79357000000005</v>
      </c>
      <c r="L1865" s="22"/>
    </row>
    <row r="1866" spans="1:12" s="40" customFormat="1" ht="14.25" customHeight="1" x14ac:dyDescent="0.25">
      <c r="A1866" s="38" t="s">
        <v>66</v>
      </c>
      <c r="B1866" s="38" t="s">
        <v>3520</v>
      </c>
      <c r="C1866" s="38" t="s">
        <v>9508</v>
      </c>
      <c r="D1866" s="38" t="s">
        <v>9509</v>
      </c>
      <c r="E1866" s="38" t="s">
        <v>3048</v>
      </c>
      <c r="F1866" s="38" t="s">
        <v>9510</v>
      </c>
      <c r="G1866" s="38" t="s">
        <v>2991</v>
      </c>
      <c r="H1866" s="38" t="s">
        <v>2665</v>
      </c>
      <c r="I1866" s="39">
        <v>0</v>
      </c>
      <c r="J1866" s="11">
        <f>VLOOKUP(LEFT(B1866,5),[1]Percents!$C:$M,3,FALSE)</f>
        <v>1</v>
      </c>
      <c r="K1866" s="13">
        <f t="shared" ref="K1866:K1929" si="30">+I1866*J1866</f>
        <v>0</v>
      </c>
      <c r="L1866" s="22"/>
    </row>
    <row r="1867" spans="1:12" s="40" customFormat="1" ht="14.25" customHeight="1" x14ac:dyDescent="0.25">
      <c r="A1867" s="38" t="s">
        <v>213</v>
      </c>
      <c r="B1867" s="38" t="s">
        <v>270</v>
      </c>
      <c r="C1867" s="38" t="s">
        <v>3453</v>
      </c>
      <c r="D1867" s="38" t="s">
        <v>3454</v>
      </c>
      <c r="E1867" s="38" t="s">
        <v>988</v>
      </c>
      <c r="F1867" s="38" t="s">
        <v>3455</v>
      </c>
      <c r="G1867" s="38" t="s">
        <v>3357</v>
      </c>
      <c r="H1867" s="38" t="s">
        <v>2665</v>
      </c>
      <c r="I1867" s="39">
        <v>9191.59</v>
      </c>
      <c r="J1867" s="11">
        <f>VLOOKUP(LEFT(B1867,5),[1]Percents!$C:$M,3,FALSE)</f>
        <v>0.91395000000000004</v>
      </c>
      <c r="K1867" s="13">
        <f t="shared" si="30"/>
        <v>8400.6536804999996</v>
      </c>
      <c r="L1867" s="22"/>
    </row>
    <row r="1868" spans="1:12" s="40" customFormat="1" ht="14.25" customHeight="1" x14ac:dyDescent="0.25">
      <c r="A1868" s="38" t="s">
        <v>213</v>
      </c>
      <c r="B1868" s="38" t="s">
        <v>105</v>
      </c>
      <c r="C1868" s="38" t="s">
        <v>3646</v>
      </c>
      <c r="D1868" s="38" t="s">
        <v>3647</v>
      </c>
      <c r="E1868" s="38" t="s">
        <v>51</v>
      </c>
      <c r="F1868" s="38" t="s">
        <v>3648</v>
      </c>
      <c r="G1868" s="38" t="s">
        <v>3422</v>
      </c>
      <c r="H1868" s="38" t="s">
        <v>2665</v>
      </c>
      <c r="I1868" s="39">
        <v>782.71</v>
      </c>
      <c r="J1868" s="11">
        <f>VLOOKUP(LEFT(B1868,5),[1]Percents!$C:$M,3,FALSE)</f>
        <v>0.70594999999999997</v>
      </c>
      <c r="K1868" s="13">
        <f t="shared" si="30"/>
        <v>552.55412449999994</v>
      </c>
      <c r="L1868" s="22"/>
    </row>
    <row r="1869" spans="1:12" s="40" customFormat="1" ht="14.25" customHeight="1" x14ac:dyDescent="0.25">
      <c r="A1869" s="38" t="s">
        <v>242</v>
      </c>
      <c r="B1869" s="38" t="s">
        <v>176</v>
      </c>
      <c r="C1869" s="38" t="s">
        <v>3984</v>
      </c>
      <c r="D1869" s="38" t="s">
        <v>3985</v>
      </c>
      <c r="E1869" s="38" t="s">
        <v>3670</v>
      </c>
      <c r="F1869" s="38" t="s">
        <v>3986</v>
      </c>
      <c r="G1869" s="38" t="s">
        <v>3744</v>
      </c>
      <c r="H1869" s="38" t="s">
        <v>2665</v>
      </c>
      <c r="I1869" s="39">
        <v>2178.12</v>
      </c>
      <c r="J1869" s="11">
        <f>VLOOKUP(LEFT(B1869,5),[1]Percents!$C:$M,3,FALSE)</f>
        <v>0.96416999999999997</v>
      </c>
      <c r="K1869" s="13">
        <f t="shared" si="30"/>
        <v>2100.0779603999999</v>
      </c>
      <c r="L1869" s="22"/>
    </row>
    <row r="1870" spans="1:12" s="40" customFormat="1" ht="14.25" customHeight="1" x14ac:dyDescent="0.25">
      <c r="A1870" s="38" t="s">
        <v>213</v>
      </c>
      <c r="B1870" s="38" t="s">
        <v>4327</v>
      </c>
      <c r="C1870" s="38" t="s">
        <v>3649</v>
      </c>
      <c r="D1870" s="38" t="s">
        <v>3650</v>
      </c>
      <c r="E1870" s="38" t="s">
        <v>4568</v>
      </c>
      <c r="F1870" s="38" t="s">
        <v>3651</v>
      </c>
      <c r="G1870" s="38" t="s">
        <v>3422</v>
      </c>
      <c r="H1870" s="38" t="s">
        <v>2665</v>
      </c>
      <c r="I1870" s="39">
        <v>9427.5500000000011</v>
      </c>
      <c r="J1870" s="11">
        <f>VLOOKUP(LEFT(B1870,5),[1]Percents!$C:$M,3,FALSE)</f>
        <v>0.70594999999999997</v>
      </c>
      <c r="K1870" s="13">
        <f t="shared" si="30"/>
        <v>6655.3789225</v>
      </c>
      <c r="L1870" s="22"/>
    </row>
    <row r="1871" spans="1:12" s="40" customFormat="1" ht="14.25" customHeight="1" x14ac:dyDescent="0.25">
      <c r="A1871" s="38" t="s">
        <v>141</v>
      </c>
      <c r="B1871" s="38" t="s">
        <v>3</v>
      </c>
      <c r="C1871" s="38" t="s">
        <v>8803</v>
      </c>
      <c r="D1871" s="38" t="s">
        <v>8804</v>
      </c>
      <c r="E1871" s="38" t="s">
        <v>108</v>
      </c>
      <c r="F1871" s="38" t="s">
        <v>8805</v>
      </c>
      <c r="G1871" s="38" t="s">
        <v>5782</v>
      </c>
      <c r="H1871" s="38" t="s">
        <v>2665</v>
      </c>
      <c r="I1871" s="39">
        <v>0</v>
      </c>
      <c r="J1871" s="11">
        <f>VLOOKUP(LEFT(B1871,5),[1]Percents!$C:$M,3,FALSE)</f>
        <v>0.1905</v>
      </c>
      <c r="K1871" s="13">
        <f t="shared" si="30"/>
        <v>0</v>
      </c>
      <c r="L1871" s="22"/>
    </row>
    <row r="1872" spans="1:12" s="40" customFormat="1" ht="14.25" customHeight="1" x14ac:dyDescent="0.25">
      <c r="A1872" s="38" t="s">
        <v>213</v>
      </c>
      <c r="B1872" s="38" t="s">
        <v>153</v>
      </c>
      <c r="C1872" s="38" t="s">
        <v>3987</v>
      </c>
      <c r="D1872" s="38" t="s">
        <v>3988</v>
      </c>
      <c r="E1872" s="38" t="s">
        <v>3989</v>
      </c>
      <c r="F1872" s="38" t="s">
        <v>3990</v>
      </c>
      <c r="G1872" s="38" t="s">
        <v>3534</v>
      </c>
      <c r="H1872" s="38" t="s">
        <v>2665</v>
      </c>
      <c r="I1872" s="39">
        <v>3938.28</v>
      </c>
      <c r="J1872" s="11">
        <f>VLOOKUP(LEFT(B1872,5),[1]Percents!$C:$M,3,FALSE)</f>
        <v>0.70594999999999997</v>
      </c>
      <c r="K1872" s="13">
        <f t="shared" si="30"/>
        <v>2780.2287660000002</v>
      </c>
      <c r="L1872" s="22"/>
    </row>
    <row r="1873" spans="1:12" s="40" customFormat="1" ht="14.25" customHeight="1" x14ac:dyDescent="0.25">
      <c r="A1873" s="38" t="s">
        <v>243</v>
      </c>
      <c r="B1873" s="38" t="s">
        <v>118</v>
      </c>
      <c r="C1873" s="38" t="s">
        <v>4760</v>
      </c>
      <c r="D1873" s="38" t="s">
        <v>4761</v>
      </c>
      <c r="E1873" s="38" t="s">
        <v>1571</v>
      </c>
      <c r="F1873" s="38" t="s">
        <v>4762</v>
      </c>
      <c r="G1873" s="38" t="s">
        <v>3534</v>
      </c>
      <c r="H1873" s="38" t="s">
        <v>2665</v>
      </c>
      <c r="I1873" s="39">
        <v>386.15</v>
      </c>
      <c r="J1873" s="11">
        <f>VLOOKUP(LEFT(B1873,5),[1]Percents!$C:$M,3,FALSE)</f>
        <v>0.90900000000000003</v>
      </c>
      <c r="K1873" s="13">
        <f t="shared" si="30"/>
        <v>351.01035000000002</v>
      </c>
      <c r="L1873" s="22"/>
    </row>
    <row r="1874" spans="1:12" s="40" customFormat="1" ht="14.25" customHeight="1" x14ac:dyDescent="0.25">
      <c r="A1874" s="38" t="s">
        <v>66</v>
      </c>
      <c r="B1874" s="38" t="s">
        <v>3520</v>
      </c>
      <c r="C1874" s="38" t="s">
        <v>3991</v>
      </c>
      <c r="D1874" s="38" t="s">
        <v>3992</v>
      </c>
      <c r="E1874" s="38" t="s">
        <v>3202</v>
      </c>
      <c r="F1874" s="38" t="s">
        <v>3993</v>
      </c>
      <c r="G1874" s="38" t="s">
        <v>3744</v>
      </c>
      <c r="H1874" s="38" t="s">
        <v>2665</v>
      </c>
      <c r="I1874" s="39">
        <v>754.84</v>
      </c>
      <c r="J1874" s="11">
        <f>VLOOKUP(LEFT(B1874,5),[1]Percents!$C:$M,3,FALSE)</f>
        <v>1</v>
      </c>
      <c r="K1874" s="13">
        <f t="shared" si="30"/>
        <v>754.84</v>
      </c>
      <c r="L1874" s="22"/>
    </row>
    <row r="1875" spans="1:12" s="40" customFormat="1" ht="14.25" customHeight="1" x14ac:dyDescent="0.25">
      <c r="A1875" s="38" t="s">
        <v>141</v>
      </c>
      <c r="B1875" s="38" t="s">
        <v>135</v>
      </c>
      <c r="C1875" s="38" t="s">
        <v>5935</v>
      </c>
      <c r="D1875" s="38" t="s">
        <v>5936</v>
      </c>
      <c r="E1875" s="38" t="s">
        <v>136</v>
      </c>
      <c r="F1875" s="38" t="s">
        <v>5937</v>
      </c>
      <c r="G1875" s="38" t="s">
        <v>5938</v>
      </c>
      <c r="H1875" s="38" t="s">
        <v>2665</v>
      </c>
      <c r="I1875" s="39">
        <v>0</v>
      </c>
      <c r="J1875" s="11">
        <f>VLOOKUP(LEFT(B1875,5),[1]Percents!$C:$M,3,FALSE)</f>
        <v>0.1905</v>
      </c>
      <c r="K1875" s="13">
        <f t="shared" si="30"/>
        <v>0</v>
      </c>
      <c r="L1875" s="22"/>
    </row>
    <row r="1876" spans="1:12" s="40" customFormat="1" ht="14.25" customHeight="1" x14ac:dyDescent="0.25">
      <c r="A1876" s="38" t="s">
        <v>243</v>
      </c>
      <c r="B1876" s="38" t="s">
        <v>290</v>
      </c>
      <c r="C1876" s="38" t="s">
        <v>4129</v>
      </c>
      <c r="D1876" s="38" t="s">
        <v>4130</v>
      </c>
      <c r="E1876" s="38" t="s">
        <v>71</v>
      </c>
      <c r="F1876" s="38" t="s">
        <v>3996</v>
      </c>
      <c r="G1876" s="38" t="s">
        <v>3997</v>
      </c>
      <c r="H1876" s="38" t="s">
        <v>2665</v>
      </c>
      <c r="I1876" s="39">
        <v>1984.41</v>
      </c>
      <c r="J1876" s="11">
        <f>VLOOKUP(LEFT(B1876,5),[1]Percents!$C:$M,3,FALSE)</f>
        <v>0.90900000000000003</v>
      </c>
      <c r="K1876" s="13">
        <f t="shared" si="30"/>
        <v>1803.8286900000001</v>
      </c>
      <c r="L1876" s="22"/>
    </row>
    <row r="1877" spans="1:12" s="40" customFormat="1" ht="14.25" customHeight="1" x14ac:dyDescent="0.25">
      <c r="A1877" s="38" t="s">
        <v>243</v>
      </c>
      <c r="B1877" s="38" t="s">
        <v>290</v>
      </c>
      <c r="C1877" s="38" t="s">
        <v>4131</v>
      </c>
      <c r="D1877" s="38" t="s">
        <v>4132</v>
      </c>
      <c r="E1877" s="38" t="s">
        <v>206</v>
      </c>
      <c r="F1877" s="38" t="s">
        <v>3996</v>
      </c>
      <c r="G1877" s="38" t="s">
        <v>3997</v>
      </c>
      <c r="H1877" s="38" t="s">
        <v>2665</v>
      </c>
      <c r="I1877" s="39">
        <v>4086.97</v>
      </c>
      <c r="J1877" s="11">
        <f>VLOOKUP(LEFT(B1877,5),[1]Percents!$C:$M,3,FALSE)</f>
        <v>0.90900000000000003</v>
      </c>
      <c r="K1877" s="13">
        <f t="shared" si="30"/>
        <v>3715.05573</v>
      </c>
      <c r="L1877" s="22"/>
    </row>
    <row r="1878" spans="1:12" s="40" customFormat="1" ht="14.25" customHeight="1" x14ac:dyDescent="0.25">
      <c r="A1878" s="38" t="s">
        <v>141</v>
      </c>
      <c r="B1878" s="38" t="s">
        <v>172</v>
      </c>
      <c r="C1878" s="38" t="s">
        <v>3994</v>
      </c>
      <c r="D1878" s="38" t="s">
        <v>3995</v>
      </c>
      <c r="E1878" s="38" t="s">
        <v>192</v>
      </c>
      <c r="F1878" s="38" t="s">
        <v>3996</v>
      </c>
      <c r="G1878" s="38" t="s">
        <v>3997</v>
      </c>
      <c r="H1878" s="38" t="s">
        <v>2665</v>
      </c>
      <c r="I1878" s="39">
        <v>844.4</v>
      </c>
      <c r="J1878" s="11">
        <f>VLOOKUP(LEFT(B1878,5),[1]Percents!$C:$M,3,FALSE)</f>
        <v>0.1905</v>
      </c>
      <c r="K1878" s="13">
        <f t="shared" si="30"/>
        <v>160.85820000000001</v>
      </c>
      <c r="L1878" s="22"/>
    </row>
    <row r="1879" spans="1:12" s="40" customFormat="1" ht="14.25" customHeight="1" x14ac:dyDescent="0.25">
      <c r="A1879" s="38" t="s">
        <v>213</v>
      </c>
      <c r="B1879" s="38" t="s">
        <v>106</v>
      </c>
      <c r="C1879" s="38" t="s">
        <v>3998</v>
      </c>
      <c r="D1879" s="38" t="s">
        <v>3999</v>
      </c>
      <c r="E1879" s="38" t="s">
        <v>3606</v>
      </c>
      <c r="F1879" s="38" t="s">
        <v>4000</v>
      </c>
      <c r="G1879" s="38" t="s">
        <v>3744</v>
      </c>
      <c r="H1879" s="38" t="s">
        <v>2665</v>
      </c>
      <c r="I1879" s="39">
        <v>2472.0700000000002</v>
      </c>
      <c r="J1879" s="11">
        <f>VLOOKUP(LEFT(B1879,5),[1]Percents!$C:$M,3,FALSE)</f>
        <v>0.70594999999999997</v>
      </c>
      <c r="K1879" s="13">
        <f t="shared" si="30"/>
        <v>1745.1578165000001</v>
      </c>
      <c r="L1879" s="22"/>
    </row>
    <row r="1880" spans="1:12" s="40" customFormat="1" ht="14.25" customHeight="1" x14ac:dyDescent="0.25">
      <c r="A1880" s="38" t="s">
        <v>243</v>
      </c>
      <c r="B1880" s="38" t="s">
        <v>289</v>
      </c>
      <c r="C1880" s="38" t="s">
        <v>4133</v>
      </c>
      <c r="D1880" s="38" t="s">
        <v>4134</v>
      </c>
      <c r="E1880" s="38" t="s">
        <v>655</v>
      </c>
      <c r="F1880" s="38" t="s">
        <v>4003</v>
      </c>
      <c r="G1880" s="38" t="s">
        <v>4004</v>
      </c>
      <c r="H1880" s="38" t="s">
        <v>2665</v>
      </c>
      <c r="I1880" s="39">
        <v>2718.79</v>
      </c>
      <c r="J1880" s="11">
        <f>VLOOKUP(LEFT(B1880,5),[1]Percents!$C:$M,3,FALSE)</f>
        <v>0.90900000000000003</v>
      </c>
      <c r="K1880" s="13">
        <f t="shared" si="30"/>
        <v>2471.3801100000001</v>
      </c>
      <c r="L1880" s="22"/>
    </row>
    <row r="1881" spans="1:12" s="40" customFormat="1" ht="14.25" customHeight="1" x14ac:dyDescent="0.25">
      <c r="A1881" s="38" t="s">
        <v>243</v>
      </c>
      <c r="B1881" s="38" t="s">
        <v>2543</v>
      </c>
      <c r="C1881" s="38" t="s">
        <v>4001</v>
      </c>
      <c r="D1881" s="38" t="s">
        <v>4002</v>
      </c>
      <c r="E1881" s="38" t="s">
        <v>295</v>
      </c>
      <c r="F1881" s="38" t="s">
        <v>4003</v>
      </c>
      <c r="G1881" s="38" t="s">
        <v>4004</v>
      </c>
      <c r="H1881" s="38" t="s">
        <v>2665</v>
      </c>
      <c r="I1881" s="39">
        <v>3040.17</v>
      </c>
      <c r="J1881" s="11">
        <f>VLOOKUP(LEFT(B1881,5),[1]Percents!$C:$M,3,FALSE)</f>
        <v>0.90900000000000003</v>
      </c>
      <c r="K1881" s="13">
        <f t="shared" si="30"/>
        <v>2763.5145300000004</v>
      </c>
      <c r="L1881" s="22"/>
    </row>
    <row r="1882" spans="1:12" s="40" customFormat="1" ht="14.25" customHeight="1" x14ac:dyDescent="0.25">
      <c r="A1882" s="38" t="s">
        <v>141</v>
      </c>
      <c r="B1882" s="38" t="s">
        <v>3</v>
      </c>
      <c r="C1882" s="38" t="s">
        <v>11782</v>
      </c>
      <c r="D1882" s="38" t="s">
        <v>11783</v>
      </c>
      <c r="E1882" s="38" t="s">
        <v>448</v>
      </c>
      <c r="F1882" s="38" t="s">
        <v>11784</v>
      </c>
      <c r="G1882" s="38" t="s">
        <v>3744</v>
      </c>
      <c r="H1882" s="38" t="s">
        <v>2665</v>
      </c>
      <c r="I1882" s="39">
        <v>0</v>
      </c>
      <c r="J1882" s="11">
        <f>VLOOKUP(LEFT(B1882,5),[1]Percents!$C:$M,3,FALSE)</f>
        <v>0.1905</v>
      </c>
      <c r="K1882" s="13">
        <f t="shared" si="30"/>
        <v>0</v>
      </c>
      <c r="L1882" s="22"/>
    </row>
    <row r="1883" spans="1:12" s="40" customFormat="1" ht="14.25" customHeight="1" x14ac:dyDescent="0.25">
      <c r="A1883" s="38" t="s">
        <v>243</v>
      </c>
      <c r="B1883" s="38" t="s">
        <v>674</v>
      </c>
      <c r="C1883" s="38" t="s">
        <v>4005</v>
      </c>
      <c r="D1883" s="38" t="s">
        <v>4006</v>
      </c>
      <c r="E1883" s="38" t="s">
        <v>561</v>
      </c>
      <c r="F1883" s="38" t="s">
        <v>4007</v>
      </c>
      <c r="G1883" s="38" t="s">
        <v>3941</v>
      </c>
      <c r="H1883" s="38" t="s">
        <v>2665</v>
      </c>
      <c r="I1883" s="39">
        <v>312.44</v>
      </c>
      <c r="J1883" s="11">
        <f>VLOOKUP(LEFT(B1883,5),[1]Percents!$C:$M,3,FALSE)</f>
        <v>0.90900000000000003</v>
      </c>
      <c r="K1883" s="13">
        <f t="shared" si="30"/>
        <v>284.00796000000003</v>
      </c>
      <c r="L1883" s="22"/>
    </row>
    <row r="1884" spans="1:12" s="40" customFormat="1" ht="14.25" customHeight="1" x14ac:dyDescent="0.25">
      <c r="A1884" s="38" t="s">
        <v>141</v>
      </c>
      <c r="B1884" s="38" t="s">
        <v>245</v>
      </c>
      <c r="C1884" s="38" t="s">
        <v>4369</v>
      </c>
      <c r="D1884" s="38" t="s">
        <v>4370</v>
      </c>
      <c r="E1884" s="38" t="s">
        <v>246</v>
      </c>
      <c r="F1884" s="38" t="s">
        <v>4371</v>
      </c>
      <c r="G1884" s="38" t="s">
        <v>4320</v>
      </c>
      <c r="H1884" s="38" t="s">
        <v>2665</v>
      </c>
      <c r="I1884" s="39">
        <v>0</v>
      </c>
      <c r="J1884" s="11">
        <f>VLOOKUP(LEFT(B1884,5),[1]Percents!$C:$M,3,FALSE)</f>
        <v>0.1905</v>
      </c>
      <c r="K1884" s="13">
        <f t="shared" si="30"/>
        <v>0</v>
      </c>
      <c r="L1884" s="22"/>
    </row>
    <row r="1885" spans="1:12" s="40" customFormat="1" ht="14.25" customHeight="1" x14ac:dyDescent="0.25">
      <c r="A1885" s="38" t="s">
        <v>243</v>
      </c>
      <c r="B1885" s="38" t="s">
        <v>118</v>
      </c>
      <c r="C1885" s="38" t="s">
        <v>11785</v>
      </c>
      <c r="D1885" s="38" t="s">
        <v>11786</v>
      </c>
      <c r="E1885" s="38" t="s">
        <v>107</v>
      </c>
      <c r="F1885" s="38" t="s">
        <v>4371</v>
      </c>
      <c r="G1885" s="38" t="s">
        <v>4320</v>
      </c>
      <c r="H1885" s="38" t="s">
        <v>2665</v>
      </c>
      <c r="I1885" s="41">
        <v>0</v>
      </c>
      <c r="J1885" s="11">
        <f>VLOOKUP(LEFT(B1885,5),[1]Percents!$C:$M,3,FALSE)</f>
        <v>0.90900000000000003</v>
      </c>
      <c r="K1885" s="13">
        <f t="shared" si="30"/>
        <v>0</v>
      </c>
      <c r="L1885" s="22"/>
    </row>
    <row r="1886" spans="1:12" s="40" customFormat="1" ht="14.25" customHeight="1" x14ac:dyDescent="0.25">
      <c r="A1886" s="38" t="s">
        <v>213</v>
      </c>
      <c r="B1886" s="38" t="s">
        <v>4008</v>
      </c>
      <c r="C1886" s="38" t="s">
        <v>4009</v>
      </c>
      <c r="D1886" s="38" t="s">
        <v>4010</v>
      </c>
      <c r="E1886" s="38" t="s">
        <v>4011</v>
      </c>
      <c r="F1886" s="38" t="s">
        <v>4012</v>
      </c>
      <c r="G1886" s="38" t="s">
        <v>4013</v>
      </c>
      <c r="H1886" s="38" t="s">
        <v>2665</v>
      </c>
      <c r="I1886" s="39">
        <v>262.42</v>
      </c>
      <c r="J1886" s="11">
        <f>VLOOKUP(LEFT(B1886,5),[1]Percents!$C:$M,3,FALSE)</f>
        <v>0.70594999999999997</v>
      </c>
      <c r="K1886" s="13">
        <f t="shared" si="30"/>
        <v>185.25539900000001</v>
      </c>
      <c r="L1886" s="22"/>
    </row>
    <row r="1887" spans="1:12" s="40" customFormat="1" ht="14.25" customHeight="1" x14ac:dyDescent="0.25">
      <c r="A1887" s="38" t="s">
        <v>243</v>
      </c>
      <c r="B1887" s="38" t="s">
        <v>118</v>
      </c>
      <c r="C1887" s="38" t="s">
        <v>4499</v>
      </c>
      <c r="D1887" s="38" t="s">
        <v>4500</v>
      </c>
      <c r="E1887" s="38" t="s">
        <v>1094</v>
      </c>
      <c r="F1887" s="38" t="s">
        <v>4501</v>
      </c>
      <c r="G1887" s="38" t="s">
        <v>4320</v>
      </c>
      <c r="H1887" s="38" t="s">
        <v>2665</v>
      </c>
      <c r="I1887" s="39">
        <v>0</v>
      </c>
      <c r="J1887" s="11">
        <f>VLOOKUP(LEFT(B1887,5),[1]Percents!$C:$M,3,FALSE)</f>
        <v>0.90900000000000003</v>
      </c>
      <c r="K1887" s="13">
        <f t="shared" si="30"/>
        <v>0</v>
      </c>
      <c r="L1887" s="22"/>
    </row>
    <row r="1888" spans="1:12" s="40" customFormat="1" ht="14.25" customHeight="1" x14ac:dyDescent="0.25">
      <c r="A1888" s="38" t="s">
        <v>213</v>
      </c>
      <c r="B1888" s="38" t="s">
        <v>270</v>
      </c>
      <c r="C1888" s="38" t="s">
        <v>4372</v>
      </c>
      <c r="D1888" s="38" t="s">
        <v>4373</v>
      </c>
      <c r="E1888" s="38" t="s">
        <v>1435</v>
      </c>
      <c r="F1888" s="38" t="s">
        <v>4374</v>
      </c>
      <c r="G1888" s="38" t="s">
        <v>4320</v>
      </c>
      <c r="H1888" s="38" t="s">
        <v>2665</v>
      </c>
      <c r="I1888" s="39">
        <v>9067.6299999999992</v>
      </c>
      <c r="J1888" s="11">
        <f>VLOOKUP(LEFT(B1888,5),[1]Percents!$C:$M,3,FALSE)</f>
        <v>0.91395000000000004</v>
      </c>
      <c r="K1888" s="13">
        <f t="shared" si="30"/>
        <v>8287.3604384999999</v>
      </c>
      <c r="L1888" s="22"/>
    </row>
    <row r="1889" spans="1:12" s="40" customFormat="1" ht="14.25" customHeight="1" x14ac:dyDescent="0.25">
      <c r="A1889" s="38" t="s">
        <v>213</v>
      </c>
      <c r="B1889" s="38" t="s">
        <v>270</v>
      </c>
      <c r="C1889" s="38" t="s">
        <v>4375</v>
      </c>
      <c r="D1889" s="38" t="s">
        <v>4376</v>
      </c>
      <c r="E1889" s="38" t="s">
        <v>1241</v>
      </c>
      <c r="F1889" s="38" t="s">
        <v>4377</v>
      </c>
      <c r="G1889" s="38" t="s">
        <v>4320</v>
      </c>
      <c r="H1889" s="38" t="s">
        <v>2665</v>
      </c>
      <c r="I1889" s="39">
        <v>0</v>
      </c>
      <c r="J1889" s="11">
        <f>VLOOKUP(LEFT(B1889,5),[1]Percents!$C:$M,3,FALSE)</f>
        <v>0.91395000000000004</v>
      </c>
      <c r="K1889" s="13">
        <f t="shared" si="30"/>
        <v>0</v>
      </c>
      <c r="L1889" s="22"/>
    </row>
    <row r="1890" spans="1:12" s="40" customFormat="1" ht="14.25" customHeight="1" x14ac:dyDescent="0.25">
      <c r="A1890" s="38" t="s">
        <v>141</v>
      </c>
      <c r="B1890" s="38" t="s">
        <v>3</v>
      </c>
      <c r="C1890" s="38" t="s">
        <v>8806</v>
      </c>
      <c r="D1890" s="38" t="s">
        <v>8807</v>
      </c>
      <c r="E1890" s="38" t="s">
        <v>1015</v>
      </c>
      <c r="F1890" s="38" t="s">
        <v>8808</v>
      </c>
      <c r="G1890" s="38" t="s">
        <v>4320</v>
      </c>
      <c r="H1890" s="38" t="s">
        <v>2665</v>
      </c>
      <c r="I1890" s="39">
        <v>0</v>
      </c>
      <c r="J1890" s="11">
        <f>VLOOKUP(LEFT(B1890,5),[1]Percents!$C:$M,3,FALSE)</f>
        <v>0.1905</v>
      </c>
      <c r="K1890" s="13">
        <f t="shared" si="30"/>
        <v>0</v>
      </c>
      <c r="L1890" s="22"/>
    </row>
    <row r="1891" spans="1:12" s="40" customFormat="1" ht="14.25" customHeight="1" x14ac:dyDescent="0.25">
      <c r="A1891" s="38" t="s">
        <v>141</v>
      </c>
      <c r="B1891" s="38" t="s">
        <v>3</v>
      </c>
      <c r="C1891" s="38" t="s">
        <v>9511</v>
      </c>
      <c r="D1891" s="38" t="s">
        <v>9512</v>
      </c>
      <c r="E1891" s="38" t="s">
        <v>378</v>
      </c>
      <c r="F1891" s="38" t="s">
        <v>9513</v>
      </c>
      <c r="G1891" s="38" t="s">
        <v>4195</v>
      </c>
      <c r="H1891" s="38" t="s">
        <v>2665</v>
      </c>
      <c r="I1891" s="39">
        <v>5511.25</v>
      </c>
      <c r="J1891" s="11">
        <f>VLOOKUP(LEFT(B1891,5),[1]Percents!$C:$M,3,FALSE)</f>
        <v>0.1905</v>
      </c>
      <c r="K1891" s="13">
        <f t="shared" si="30"/>
        <v>1049.8931250000001</v>
      </c>
      <c r="L1891" s="22"/>
    </row>
    <row r="1892" spans="1:12" s="40" customFormat="1" ht="14.25" customHeight="1" x14ac:dyDescent="0.25">
      <c r="A1892" s="38" t="s">
        <v>141</v>
      </c>
      <c r="B1892" s="38" t="s">
        <v>172</v>
      </c>
      <c r="C1892" s="38" t="s">
        <v>4502</v>
      </c>
      <c r="D1892" s="38" t="s">
        <v>4503</v>
      </c>
      <c r="E1892" s="38" t="s">
        <v>184</v>
      </c>
      <c r="F1892" s="38" t="s">
        <v>4504</v>
      </c>
      <c r="G1892" s="38" t="s">
        <v>4391</v>
      </c>
      <c r="H1892" s="38" t="s">
        <v>2665</v>
      </c>
      <c r="I1892" s="39">
        <v>0</v>
      </c>
      <c r="J1892" s="11">
        <f>VLOOKUP(LEFT(B1892,5),[1]Percents!$C:$M,3,FALSE)</f>
        <v>0.1905</v>
      </c>
      <c r="K1892" s="13">
        <f t="shared" si="30"/>
        <v>0</v>
      </c>
      <c r="L1892" s="22"/>
    </row>
    <row r="1893" spans="1:12" s="40" customFormat="1" ht="14.25" customHeight="1" x14ac:dyDescent="0.25">
      <c r="A1893" s="38" t="s">
        <v>243</v>
      </c>
      <c r="B1893" s="38" t="s">
        <v>290</v>
      </c>
      <c r="C1893" s="38" t="s">
        <v>4871</v>
      </c>
      <c r="D1893" s="38" t="s">
        <v>4872</v>
      </c>
      <c r="E1893" s="38" t="s">
        <v>272</v>
      </c>
      <c r="F1893" s="38" t="s">
        <v>4873</v>
      </c>
      <c r="G1893" s="38" t="s">
        <v>3223</v>
      </c>
      <c r="H1893" s="38" t="s">
        <v>2665</v>
      </c>
      <c r="I1893" s="39">
        <v>0</v>
      </c>
      <c r="J1893" s="11">
        <f>VLOOKUP(LEFT(B1893,5),[1]Percents!$C:$M,3,FALSE)</f>
        <v>0.90900000000000003</v>
      </c>
      <c r="K1893" s="13">
        <f t="shared" si="30"/>
        <v>0</v>
      </c>
      <c r="L1893" s="22"/>
    </row>
    <row r="1894" spans="1:12" s="40" customFormat="1" ht="14.25" customHeight="1" x14ac:dyDescent="0.25">
      <c r="A1894" s="38" t="s">
        <v>213</v>
      </c>
      <c r="B1894" s="38" t="s">
        <v>2</v>
      </c>
      <c r="C1894" s="38" t="s">
        <v>4505</v>
      </c>
      <c r="D1894" s="38" t="s">
        <v>4506</v>
      </c>
      <c r="E1894" s="38" t="s">
        <v>872</v>
      </c>
      <c r="F1894" s="38" t="s">
        <v>4507</v>
      </c>
      <c r="G1894" s="38" t="s">
        <v>4464</v>
      </c>
      <c r="H1894" s="38" t="s">
        <v>2665</v>
      </c>
      <c r="I1894" s="39">
        <v>424.97</v>
      </c>
      <c r="J1894" s="11">
        <f>VLOOKUP(LEFT(B1894,5),[1]Percents!$C:$M,3,FALSE)</f>
        <v>0.70594999999999997</v>
      </c>
      <c r="K1894" s="13">
        <f t="shared" si="30"/>
        <v>300.00757149999998</v>
      </c>
      <c r="L1894" s="22"/>
    </row>
    <row r="1895" spans="1:12" s="40" customFormat="1" ht="14.25" customHeight="1" x14ac:dyDescent="0.25">
      <c r="A1895" s="38" t="s">
        <v>243</v>
      </c>
      <c r="B1895" s="38" t="s">
        <v>118</v>
      </c>
      <c r="C1895" s="38" t="s">
        <v>8809</v>
      </c>
      <c r="D1895" s="38" t="s">
        <v>8810</v>
      </c>
      <c r="E1895" s="38" t="s">
        <v>107</v>
      </c>
      <c r="F1895" s="38" t="s">
        <v>4507</v>
      </c>
      <c r="G1895" s="38" t="s">
        <v>4464</v>
      </c>
      <c r="H1895" s="38" t="s">
        <v>2665</v>
      </c>
      <c r="I1895" s="39">
        <v>3435.95</v>
      </c>
      <c r="J1895" s="11">
        <f>VLOOKUP(LEFT(B1895,5),[1]Percents!$C:$M,3,FALSE)</f>
        <v>0.90900000000000003</v>
      </c>
      <c r="K1895" s="13">
        <f t="shared" si="30"/>
        <v>3123.27855</v>
      </c>
      <c r="L1895" s="22"/>
    </row>
    <row r="1896" spans="1:12" s="40" customFormat="1" ht="14.25" customHeight="1" x14ac:dyDescent="0.25">
      <c r="A1896" s="38" t="s">
        <v>141</v>
      </c>
      <c r="B1896" s="38" t="s">
        <v>172</v>
      </c>
      <c r="C1896" s="38" t="s">
        <v>4508</v>
      </c>
      <c r="D1896" s="38" t="s">
        <v>4509</v>
      </c>
      <c r="E1896" s="38" t="s">
        <v>4</v>
      </c>
      <c r="F1896" s="38" t="s">
        <v>4510</v>
      </c>
      <c r="G1896" s="38" t="s">
        <v>4320</v>
      </c>
      <c r="H1896" s="38" t="s">
        <v>2665</v>
      </c>
      <c r="I1896" s="39">
        <v>128.52000000000001</v>
      </c>
      <c r="J1896" s="11">
        <f>VLOOKUP(LEFT(B1896,5),[1]Percents!$C:$M,3,FALSE)</f>
        <v>0.1905</v>
      </c>
      <c r="K1896" s="13">
        <f t="shared" si="30"/>
        <v>24.483060000000002</v>
      </c>
      <c r="L1896" s="22"/>
    </row>
    <row r="1897" spans="1:12" s="40" customFormat="1" ht="14.25" customHeight="1" x14ac:dyDescent="0.25">
      <c r="A1897" s="38" t="s">
        <v>243</v>
      </c>
      <c r="B1897" s="38" t="s">
        <v>290</v>
      </c>
      <c r="C1897" s="38" t="s">
        <v>4874</v>
      </c>
      <c r="D1897" s="38" t="s">
        <v>4875</v>
      </c>
      <c r="E1897" s="38" t="s">
        <v>544</v>
      </c>
      <c r="F1897" s="38" t="s">
        <v>4876</v>
      </c>
      <c r="G1897" s="38" t="s">
        <v>4050</v>
      </c>
      <c r="H1897" s="38" t="s">
        <v>2665</v>
      </c>
      <c r="I1897" s="39">
        <v>2743.77</v>
      </c>
      <c r="J1897" s="11">
        <f>VLOOKUP(LEFT(B1897,5),[1]Percents!$C:$M,3,FALSE)</f>
        <v>0.90900000000000003</v>
      </c>
      <c r="K1897" s="13">
        <f t="shared" si="30"/>
        <v>2494.0869299999999</v>
      </c>
      <c r="L1897" s="22"/>
    </row>
    <row r="1898" spans="1:12" s="40" customFormat="1" ht="14.25" customHeight="1" x14ac:dyDescent="0.25">
      <c r="A1898" s="38" t="s">
        <v>141</v>
      </c>
      <c r="B1898" s="38" t="s">
        <v>43</v>
      </c>
      <c r="C1898" s="38" t="s">
        <v>5031</v>
      </c>
      <c r="D1898" s="38" t="s">
        <v>5032</v>
      </c>
      <c r="E1898" s="38" t="s">
        <v>356</v>
      </c>
      <c r="F1898" s="38" t="s">
        <v>5033</v>
      </c>
      <c r="G1898" s="38" t="s">
        <v>4852</v>
      </c>
      <c r="H1898" s="38" t="s">
        <v>2665</v>
      </c>
      <c r="I1898" s="39">
        <v>956.71</v>
      </c>
      <c r="J1898" s="11">
        <f>VLOOKUP(LEFT(B1898,5),[1]Percents!$C:$M,3,FALSE)</f>
        <v>0.1905</v>
      </c>
      <c r="K1898" s="13">
        <f t="shared" si="30"/>
        <v>182.253255</v>
      </c>
      <c r="L1898" s="22"/>
    </row>
    <row r="1899" spans="1:12" s="40" customFormat="1" ht="14.25" customHeight="1" x14ac:dyDescent="0.25">
      <c r="A1899" s="38" t="s">
        <v>141</v>
      </c>
      <c r="B1899" s="38" t="s">
        <v>3</v>
      </c>
      <c r="C1899" s="38" t="s">
        <v>11416</v>
      </c>
      <c r="D1899" s="38" t="s">
        <v>11417</v>
      </c>
      <c r="E1899" s="38" t="s">
        <v>448</v>
      </c>
      <c r="F1899" s="38" t="s">
        <v>11418</v>
      </c>
      <c r="G1899" s="38" t="s">
        <v>4685</v>
      </c>
      <c r="H1899" s="38" t="s">
        <v>2665</v>
      </c>
      <c r="I1899" s="41">
        <v>0</v>
      </c>
      <c r="J1899" s="11">
        <f>VLOOKUP(LEFT(B1899,5),[1]Percents!$C:$M,3,FALSE)</f>
        <v>0.1905</v>
      </c>
      <c r="K1899" s="13">
        <f t="shared" si="30"/>
        <v>0</v>
      </c>
      <c r="L1899" s="22"/>
    </row>
    <row r="1900" spans="1:12" s="40" customFormat="1" ht="14.25" customHeight="1" x14ac:dyDescent="0.25">
      <c r="A1900" s="38" t="s">
        <v>141</v>
      </c>
      <c r="B1900" s="38" t="s">
        <v>172</v>
      </c>
      <c r="C1900" s="38" t="s">
        <v>4877</v>
      </c>
      <c r="D1900" s="38" t="s">
        <v>4878</v>
      </c>
      <c r="E1900" s="38" t="s">
        <v>3635</v>
      </c>
      <c r="F1900" s="38" t="s">
        <v>4879</v>
      </c>
      <c r="G1900" s="38" t="s">
        <v>4880</v>
      </c>
      <c r="H1900" s="38" t="s">
        <v>2665</v>
      </c>
      <c r="I1900" s="39">
        <v>7.69</v>
      </c>
      <c r="J1900" s="11">
        <f>VLOOKUP(LEFT(B1900,5),[1]Percents!$C:$M,3,FALSE)</f>
        <v>0.1905</v>
      </c>
      <c r="K1900" s="13">
        <f t="shared" si="30"/>
        <v>1.4649450000000002</v>
      </c>
      <c r="L1900" s="22"/>
    </row>
    <row r="1901" spans="1:12" s="40" customFormat="1" ht="14.25" customHeight="1" x14ac:dyDescent="0.25">
      <c r="A1901" s="38" t="s">
        <v>243</v>
      </c>
      <c r="B1901" s="38" t="s">
        <v>50</v>
      </c>
      <c r="C1901" s="38" t="s">
        <v>7063</v>
      </c>
      <c r="D1901" s="38" t="s">
        <v>7064</v>
      </c>
      <c r="E1901" s="38" t="s">
        <v>6806</v>
      </c>
      <c r="F1901" s="38" t="s">
        <v>7065</v>
      </c>
      <c r="G1901" s="38" t="s">
        <v>4852</v>
      </c>
      <c r="H1901" s="38" t="s">
        <v>2665</v>
      </c>
      <c r="I1901" s="39">
        <v>0</v>
      </c>
      <c r="J1901" s="11">
        <f>VLOOKUP(LEFT(B1901,5),[1]Percents!$C:$M,3,FALSE)</f>
        <v>0.90900000000000003</v>
      </c>
      <c r="K1901" s="13">
        <f t="shared" si="30"/>
        <v>0</v>
      </c>
      <c r="L1901" s="22"/>
    </row>
    <row r="1902" spans="1:12" s="40" customFormat="1" ht="14.25" customHeight="1" x14ac:dyDescent="0.25">
      <c r="A1902" s="38" t="s">
        <v>243</v>
      </c>
      <c r="B1902" s="38" t="s">
        <v>2543</v>
      </c>
      <c r="C1902" s="38" t="s">
        <v>4881</v>
      </c>
      <c r="D1902" s="38" t="s">
        <v>4882</v>
      </c>
      <c r="E1902" s="38" t="s">
        <v>3487</v>
      </c>
      <c r="F1902" s="38" t="s">
        <v>4883</v>
      </c>
      <c r="G1902" s="38" t="s">
        <v>4805</v>
      </c>
      <c r="H1902" s="38" t="s">
        <v>2665</v>
      </c>
      <c r="I1902" s="39">
        <v>2179.71</v>
      </c>
      <c r="J1902" s="11">
        <f>VLOOKUP(LEFT(B1902,5),[1]Percents!$C:$M,3,FALSE)</f>
        <v>0.90900000000000003</v>
      </c>
      <c r="K1902" s="13">
        <f t="shared" si="30"/>
        <v>1981.3563900000001</v>
      </c>
      <c r="L1902" s="22"/>
    </row>
    <row r="1903" spans="1:12" s="40" customFormat="1" ht="14.25" customHeight="1" x14ac:dyDescent="0.25">
      <c r="A1903" s="38" t="s">
        <v>243</v>
      </c>
      <c r="B1903" s="38" t="s">
        <v>290</v>
      </c>
      <c r="C1903" s="38" t="s">
        <v>8811</v>
      </c>
      <c r="D1903" s="38" t="s">
        <v>8812</v>
      </c>
      <c r="E1903" s="38" t="s">
        <v>272</v>
      </c>
      <c r="F1903" s="38" t="s">
        <v>8813</v>
      </c>
      <c r="G1903" s="38" t="s">
        <v>4884</v>
      </c>
      <c r="H1903" s="38" t="s">
        <v>2665</v>
      </c>
      <c r="I1903" s="39">
        <v>0</v>
      </c>
      <c r="J1903" s="11">
        <f>VLOOKUP(LEFT(B1903,5),[1]Percents!$C:$M,3,FALSE)</f>
        <v>0.90900000000000003</v>
      </c>
      <c r="K1903" s="13">
        <f t="shared" si="30"/>
        <v>0</v>
      </c>
      <c r="L1903" s="22"/>
    </row>
    <row r="1904" spans="1:12" s="40" customFormat="1" ht="14.25" customHeight="1" x14ac:dyDescent="0.25">
      <c r="A1904" s="38" t="s">
        <v>243</v>
      </c>
      <c r="B1904" s="38" t="s">
        <v>50</v>
      </c>
      <c r="C1904" s="38" t="s">
        <v>5034</v>
      </c>
      <c r="D1904" s="38" t="s">
        <v>5035</v>
      </c>
      <c r="E1904" s="38" t="s">
        <v>4447</v>
      </c>
      <c r="F1904" s="38" t="s">
        <v>5036</v>
      </c>
      <c r="G1904" s="38" t="s">
        <v>4852</v>
      </c>
      <c r="H1904" s="38" t="s">
        <v>2665</v>
      </c>
      <c r="I1904" s="39">
        <v>12584.8</v>
      </c>
      <c r="J1904" s="11">
        <f>VLOOKUP(LEFT(B1904,5),[1]Percents!$C:$M,3,FALSE)</f>
        <v>0.90900000000000003</v>
      </c>
      <c r="K1904" s="13">
        <f t="shared" si="30"/>
        <v>11439.583199999999</v>
      </c>
      <c r="L1904" s="22"/>
    </row>
    <row r="1905" spans="1:12" s="40" customFormat="1" ht="14.25" customHeight="1" x14ac:dyDescent="0.25">
      <c r="A1905" s="38" t="s">
        <v>213</v>
      </c>
      <c r="B1905" s="38" t="s">
        <v>106</v>
      </c>
      <c r="C1905" s="38" t="s">
        <v>5566</v>
      </c>
      <c r="D1905" s="38" t="s">
        <v>5567</v>
      </c>
      <c r="E1905" s="38" t="s">
        <v>253</v>
      </c>
      <c r="F1905" s="38" t="s">
        <v>5568</v>
      </c>
      <c r="G1905" s="38" t="s">
        <v>4784</v>
      </c>
      <c r="H1905" s="38" t="s">
        <v>2665</v>
      </c>
      <c r="I1905" s="39">
        <v>0</v>
      </c>
      <c r="J1905" s="11">
        <f>VLOOKUP(LEFT(B1905,5),[1]Percents!$C:$M,3,FALSE)</f>
        <v>0.70594999999999997</v>
      </c>
      <c r="K1905" s="13">
        <f t="shared" si="30"/>
        <v>0</v>
      </c>
      <c r="L1905" s="22"/>
    </row>
    <row r="1906" spans="1:12" s="40" customFormat="1" ht="14.25" customHeight="1" x14ac:dyDescent="0.25">
      <c r="A1906" s="38" t="s">
        <v>243</v>
      </c>
      <c r="B1906" s="38" t="s">
        <v>118</v>
      </c>
      <c r="C1906" s="38" t="s">
        <v>8814</v>
      </c>
      <c r="D1906" s="38" t="s">
        <v>8815</v>
      </c>
      <c r="E1906" s="38" t="s">
        <v>5569</v>
      </c>
      <c r="F1906" s="38" t="s">
        <v>8816</v>
      </c>
      <c r="G1906" s="38" t="s">
        <v>4957</v>
      </c>
      <c r="H1906" s="38" t="s">
        <v>2665</v>
      </c>
      <c r="I1906" s="39">
        <v>1730.3</v>
      </c>
      <c r="J1906" s="11">
        <f>VLOOKUP(LEFT(B1906,5),[1]Percents!$C:$M,3,FALSE)</f>
        <v>0.90900000000000003</v>
      </c>
      <c r="K1906" s="13">
        <f t="shared" si="30"/>
        <v>1572.8426999999999</v>
      </c>
      <c r="L1906" s="22"/>
    </row>
    <row r="1907" spans="1:12" s="40" customFormat="1" ht="14.25" customHeight="1" x14ac:dyDescent="0.25">
      <c r="A1907" s="38" t="s">
        <v>243</v>
      </c>
      <c r="B1907" s="38" t="s">
        <v>118</v>
      </c>
      <c r="C1907" s="38" t="s">
        <v>10065</v>
      </c>
      <c r="D1907" s="38" t="s">
        <v>10066</v>
      </c>
      <c r="E1907" s="38" t="s">
        <v>112</v>
      </c>
      <c r="F1907" s="38" t="s">
        <v>8816</v>
      </c>
      <c r="G1907" s="38" t="s">
        <v>4957</v>
      </c>
      <c r="H1907" s="38" t="s">
        <v>2665</v>
      </c>
      <c r="I1907" s="39">
        <v>0</v>
      </c>
      <c r="J1907" s="11">
        <f>VLOOKUP(LEFT(B1907,5),[1]Percents!$C:$M,3,FALSE)</f>
        <v>0.90900000000000003</v>
      </c>
      <c r="K1907" s="13">
        <f t="shared" si="30"/>
        <v>0</v>
      </c>
      <c r="L1907" s="22"/>
    </row>
    <row r="1908" spans="1:12" s="40" customFormat="1" ht="14.25" customHeight="1" x14ac:dyDescent="0.25">
      <c r="A1908" s="38" t="s">
        <v>66</v>
      </c>
      <c r="B1908" s="38" t="s">
        <v>3520</v>
      </c>
      <c r="C1908" s="38" t="s">
        <v>5253</v>
      </c>
      <c r="D1908" s="38" t="s">
        <v>5254</v>
      </c>
      <c r="E1908" s="38" t="s">
        <v>3048</v>
      </c>
      <c r="F1908" s="38" t="s">
        <v>5255</v>
      </c>
      <c r="G1908" s="38" t="s">
        <v>4957</v>
      </c>
      <c r="H1908" s="38" t="s">
        <v>2665</v>
      </c>
      <c r="I1908" s="39">
        <v>21244.37</v>
      </c>
      <c r="J1908" s="11">
        <f>VLOOKUP(LEFT(B1908,5),[1]Percents!$C:$M,3,FALSE)</f>
        <v>1</v>
      </c>
      <c r="K1908" s="13">
        <f t="shared" si="30"/>
        <v>21244.37</v>
      </c>
      <c r="L1908" s="22"/>
    </row>
    <row r="1909" spans="1:12" s="40" customFormat="1" ht="14.25" customHeight="1" x14ac:dyDescent="0.25">
      <c r="A1909" s="38" t="s">
        <v>243</v>
      </c>
      <c r="B1909" s="38" t="s">
        <v>674</v>
      </c>
      <c r="C1909" s="38" t="s">
        <v>5037</v>
      </c>
      <c r="D1909" s="38" t="s">
        <v>5038</v>
      </c>
      <c r="E1909" s="38" t="s">
        <v>113</v>
      </c>
      <c r="F1909" s="38" t="s">
        <v>5039</v>
      </c>
      <c r="G1909" s="38" t="s">
        <v>5040</v>
      </c>
      <c r="H1909" s="38" t="s">
        <v>2665</v>
      </c>
      <c r="I1909" s="39">
        <v>0</v>
      </c>
      <c r="J1909" s="11">
        <f>VLOOKUP(LEFT(B1909,5),[1]Percents!$C:$M,3,FALSE)</f>
        <v>0.90900000000000003</v>
      </c>
      <c r="K1909" s="13">
        <f t="shared" si="30"/>
        <v>0</v>
      </c>
      <c r="L1909" s="22"/>
    </row>
    <row r="1910" spans="1:12" s="40" customFormat="1" ht="14.25" customHeight="1" x14ac:dyDescent="0.25">
      <c r="A1910" s="38" t="s">
        <v>243</v>
      </c>
      <c r="B1910" s="38" t="s">
        <v>50</v>
      </c>
      <c r="C1910" s="38" t="s">
        <v>5939</v>
      </c>
      <c r="D1910" s="38" t="s">
        <v>5940</v>
      </c>
      <c r="E1910" s="38" t="s">
        <v>348</v>
      </c>
      <c r="F1910" s="38" t="s">
        <v>5941</v>
      </c>
      <c r="G1910" s="38" t="s">
        <v>5106</v>
      </c>
      <c r="H1910" s="38" t="s">
        <v>2665</v>
      </c>
      <c r="I1910" s="39">
        <v>719.46</v>
      </c>
      <c r="J1910" s="11">
        <f>VLOOKUP(LEFT(B1910,5),[1]Percents!$C:$M,3,FALSE)</f>
        <v>0.90900000000000003</v>
      </c>
      <c r="K1910" s="13">
        <f t="shared" si="30"/>
        <v>653.98914000000002</v>
      </c>
      <c r="L1910" s="22"/>
    </row>
    <row r="1911" spans="1:12" s="40" customFormat="1" ht="14.25" customHeight="1" x14ac:dyDescent="0.25">
      <c r="A1911" s="38" t="s">
        <v>243</v>
      </c>
      <c r="B1911" s="38" t="s">
        <v>50</v>
      </c>
      <c r="C1911" s="38" t="s">
        <v>5256</v>
      </c>
      <c r="D1911" s="38" t="s">
        <v>5257</v>
      </c>
      <c r="E1911" s="38" t="s">
        <v>1259</v>
      </c>
      <c r="F1911" s="38" t="s">
        <v>5258</v>
      </c>
      <c r="G1911" s="38" t="s">
        <v>5094</v>
      </c>
      <c r="H1911" s="38" t="s">
        <v>2665</v>
      </c>
      <c r="I1911" s="39">
        <v>3219.98</v>
      </c>
      <c r="J1911" s="11">
        <f>VLOOKUP(LEFT(B1911,5),[1]Percents!$C:$M,3,FALSE)</f>
        <v>0.90900000000000003</v>
      </c>
      <c r="K1911" s="13">
        <f t="shared" si="30"/>
        <v>2926.96182</v>
      </c>
      <c r="L1911" s="22"/>
    </row>
    <row r="1912" spans="1:12" s="40" customFormat="1" ht="14.25" customHeight="1" x14ac:dyDescent="0.25">
      <c r="A1912" s="38" t="s">
        <v>243</v>
      </c>
      <c r="B1912" s="38" t="s">
        <v>290</v>
      </c>
      <c r="C1912" s="38" t="s">
        <v>5259</v>
      </c>
      <c r="D1912" s="38" t="s">
        <v>5260</v>
      </c>
      <c r="E1912" s="38" t="s">
        <v>272</v>
      </c>
      <c r="F1912" s="38" t="s">
        <v>5261</v>
      </c>
      <c r="G1912" s="38" t="s">
        <v>4906</v>
      </c>
      <c r="H1912" s="38" t="s">
        <v>2665</v>
      </c>
      <c r="I1912" s="39">
        <v>743.95</v>
      </c>
      <c r="J1912" s="11">
        <f>VLOOKUP(LEFT(B1912,5),[1]Percents!$C:$M,3,FALSE)</f>
        <v>0.90900000000000003</v>
      </c>
      <c r="K1912" s="13">
        <f t="shared" si="30"/>
        <v>676.25055000000009</v>
      </c>
      <c r="L1912" s="22"/>
    </row>
    <row r="1913" spans="1:12" s="40" customFormat="1" ht="14.25" customHeight="1" x14ac:dyDescent="0.25">
      <c r="A1913" s="38" t="s">
        <v>213</v>
      </c>
      <c r="B1913" s="38" t="s">
        <v>145</v>
      </c>
      <c r="C1913" s="38" t="s">
        <v>5942</v>
      </c>
      <c r="D1913" s="38" t="s">
        <v>5943</v>
      </c>
      <c r="E1913" s="38" t="s">
        <v>445</v>
      </c>
      <c r="F1913" s="38" t="s">
        <v>5944</v>
      </c>
      <c r="G1913" s="38" t="s">
        <v>5782</v>
      </c>
      <c r="H1913" s="38" t="s">
        <v>2665</v>
      </c>
      <c r="I1913" s="39">
        <v>2367.3000000000002</v>
      </c>
      <c r="J1913" s="11">
        <f>VLOOKUP(LEFT(B1913,5),[1]Percents!$C:$M,3,FALSE)</f>
        <v>0.70594999999999997</v>
      </c>
      <c r="K1913" s="13">
        <f t="shared" si="30"/>
        <v>1671.1954350000001</v>
      </c>
      <c r="L1913" s="22"/>
    </row>
    <row r="1914" spans="1:12" s="40" customFormat="1" ht="14.25" customHeight="1" x14ac:dyDescent="0.25">
      <c r="A1914" s="38" t="s">
        <v>243</v>
      </c>
      <c r="B1914" s="38" t="s">
        <v>290</v>
      </c>
      <c r="C1914" s="38" t="s">
        <v>5945</v>
      </c>
      <c r="D1914" s="38" t="s">
        <v>5946</v>
      </c>
      <c r="E1914" s="38" t="s">
        <v>71</v>
      </c>
      <c r="F1914" s="38" t="s">
        <v>5947</v>
      </c>
      <c r="G1914" s="38" t="s">
        <v>5663</v>
      </c>
      <c r="H1914" s="38" t="s">
        <v>2665</v>
      </c>
      <c r="I1914" s="39">
        <v>-776.83</v>
      </c>
      <c r="J1914" s="11">
        <f>VLOOKUP(LEFT(B1914,5),[1]Percents!$C:$M,3,FALSE)</f>
        <v>0.90900000000000003</v>
      </c>
      <c r="K1914" s="13">
        <f t="shared" si="30"/>
        <v>-706.1384700000001</v>
      </c>
      <c r="L1914" s="22"/>
    </row>
    <row r="1915" spans="1:12" s="40" customFormat="1" ht="14.25" customHeight="1" x14ac:dyDescent="0.25">
      <c r="A1915" s="38" t="s">
        <v>141</v>
      </c>
      <c r="B1915" s="38" t="s">
        <v>306</v>
      </c>
      <c r="C1915" s="38" t="s">
        <v>5570</v>
      </c>
      <c r="D1915" s="38" t="s">
        <v>5571</v>
      </c>
      <c r="E1915" s="38" t="s">
        <v>163</v>
      </c>
      <c r="F1915" s="38" t="s">
        <v>5572</v>
      </c>
      <c r="G1915" s="38" t="s">
        <v>5286</v>
      </c>
      <c r="H1915" s="38" t="s">
        <v>2665</v>
      </c>
      <c r="I1915" s="39">
        <v>0</v>
      </c>
      <c r="J1915" s="11">
        <f>VLOOKUP(LEFT(B1915,5),[1]Percents!$C:$M,3,FALSE)</f>
        <v>0.1905</v>
      </c>
      <c r="K1915" s="13">
        <f t="shared" si="30"/>
        <v>0</v>
      </c>
      <c r="L1915" s="22"/>
    </row>
    <row r="1916" spans="1:12" s="40" customFormat="1" ht="14.25" customHeight="1" x14ac:dyDescent="0.25">
      <c r="A1916" s="38" t="s">
        <v>66</v>
      </c>
      <c r="B1916" s="38" t="s">
        <v>2564</v>
      </c>
      <c r="C1916" s="38" t="s">
        <v>6808</v>
      </c>
      <c r="D1916" s="38" t="s">
        <v>6809</v>
      </c>
      <c r="E1916" s="38" t="s">
        <v>676</v>
      </c>
      <c r="F1916" s="38" t="s">
        <v>6810</v>
      </c>
      <c r="G1916" s="38" t="s">
        <v>5106</v>
      </c>
      <c r="H1916" s="38" t="s">
        <v>2665</v>
      </c>
      <c r="I1916" s="39">
        <v>0</v>
      </c>
      <c r="J1916" s="11">
        <f>VLOOKUP(LEFT(B1916,5),[1]Percents!$C:$M,3,FALSE)</f>
        <v>0</v>
      </c>
      <c r="K1916" s="13">
        <f t="shared" si="30"/>
        <v>0</v>
      </c>
      <c r="L1916" s="22"/>
    </row>
    <row r="1917" spans="1:12" s="40" customFormat="1" ht="14.25" customHeight="1" x14ac:dyDescent="0.25">
      <c r="A1917" s="38" t="s">
        <v>141</v>
      </c>
      <c r="B1917" s="38" t="s">
        <v>172</v>
      </c>
      <c r="C1917" s="38" t="s">
        <v>5573</v>
      </c>
      <c r="D1917" s="38" t="s">
        <v>5574</v>
      </c>
      <c r="E1917" s="38" t="s">
        <v>5575</v>
      </c>
      <c r="F1917" s="38" t="s">
        <v>5576</v>
      </c>
      <c r="G1917" s="38" t="s">
        <v>1760</v>
      </c>
      <c r="H1917" s="38" t="s">
        <v>2665</v>
      </c>
      <c r="I1917" s="39">
        <v>1937.34</v>
      </c>
      <c r="J1917" s="11">
        <f>VLOOKUP(LEFT(B1917,5),[1]Percents!$C:$M,3,FALSE)</f>
        <v>0.1905</v>
      </c>
      <c r="K1917" s="13">
        <f t="shared" si="30"/>
        <v>369.06326999999999</v>
      </c>
      <c r="L1917" s="22"/>
    </row>
    <row r="1918" spans="1:12" s="40" customFormat="1" ht="14.25" customHeight="1" x14ac:dyDescent="0.25">
      <c r="A1918" s="38" t="s">
        <v>243</v>
      </c>
      <c r="B1918" s="38" t="s">
        <v>290</v>
      </c>
      <c r="C1918" s="38" t="s">
        <v>5577</v>
      </c>
      <c r="D1918" s="38" t="s">
        <v>5578</v>
      </c>
      <c r="E1918" s="38" t="s">
        <v>1438</v>
      </c>
      <c r="F1918" s="38" t="s">
        <v>5579</v>
      </c>
      <c r="G1918" s="38" t="s">
        <v>5420</v>
      </c>
      <c r="H1918" s="38" t="s">
        <v>2665</v>
      </c>
      <c r="I1918" s="39">
        <v>7240.53</v>
      </c>
      <c r="J1918" s="11">
        <f>VLOOKUP(LEFT(B1918,5),[1]Percents!$C:$M,3,FALSE)</f>
        <v>0.90900000000000003</v>
      </c>
      <c r="K1918" s="13">
        <f t="shared" si="30"/>
        <v>6581.6417700000002</v>
      </c>
      <c r="L1918" s="22"/>
    </row>
    <row r="1919" spans="1:12" s="40" customFormat="1" ht="14.25" customHeight="1" x14ac:dyDescent="0.25">
      <c r="A1919" s="38" t="s">
        <v>141</v>
      </c>
      <c r="B1919" s="38" t="s">
        <v>3</v>
      </c>
      <c r="C1919" s="38" t="s">
        <v>5948</v>
      </c>
      <c r="D1919" s="38" t="s">
        <v>5949</v>
      </c>
      <c r="E1919" s="38" t="s">
        <v>215</v>
      </c>
      <c r="F1919" s="38" t="s">
        <v>5950</v>
      </c>
      <c r="G1919" s="38" t="s">
        <v>5545</v>
      </c>
      <c r="H1919" s="38" t="s">
        <v>2665</v>
      </c>
      <c r="I1919" s="39">
        <v>0</v>
      </c>
      <c r="J1919" s="11">
        <f>VLOOKUP(LEFT(B1919,5),[1]Percents!$C:$M,3,FALSE)</f>
        <v>0.1905</v>
      </c>
      <c r="K1919" s="13">
        <f t="shared" si="30"/>
        <v>0</v>
      </c>
      <c r="L1919" s="22"/>
    </row>
    <row r="1920" spans="1:12" s="40" customFormat="1" ht="14.25" customHeight="1" x14ac:dyDescent="0.25">
      <c r="A1920" s="38" t="s">
        <v>243</v>
      </c>
      <c r="B1920" s="38" t="s">
        <v>118</v>
      </c>
      <c r="C1920" s="38" t="s">
        <v>5951</v>
      </c>
      <c r="D1920" s="38" t="s">
        <v>5952</v>
      </c>
      <c r="E1920" s="38" t="s">
        <v>1094</v>
      </c>
      <c r="F1920" s="38" t="s">
        <v>5953</v>
      </c>
      <c r="G1920" s="38" t="s">
        <v>5782</v>
      </c>
      <c r="H1920" s="38" t="s">
        <v>2665</v>
      </c>
      <c r="I1920" s="39">
        <v>258.3</v>
      </c>
      <c r="J1920" s="11">
        <f>VLOOKUP(LEFT(B1920,5),[1]Percents!$C:$M,3,FALSE)</f>
        <v>0.90900000000000003</v>
      </c>
      <c r="K1920" s="13">
        <f t="shared" si="30"/>
        <v>234.79470000000001</v>
      </c>
      <c r="L1920" s="22"/>
    </row>
    <row r="1921" spans="1:12" s="40" customFormat="1" ht="14.25" customHeight="1" x14ac:dyDescent="0.25">
      <c r="A1921" s="38" t="s">
        <v>243</v>
      </c>
      <c r="B1921" s="38" t="s">
        <v>314</v>
      </c>
      <c r="C1921" s="38" t="s">
        <v>6160</v>
      </c>
      <c r="D1921" s="38" t="s">
        <v>6161</v>
      </c>
      <c r="E1921" s="38" t="s">
        <v>436</v>
      </c>
      <c r="F1921" s="38" t="s">
        <v>6162</v>
      </c>
      <c r="G1921" s="38" t="s">
        <v>5782</v>
      </c>
      <c r="H1921" s="38" t="s">
        <v>2665</v>
      </c>
      <c r="I1921" s="39">
        <v>7625.93</v>
      </c>
      <c r="J1921" s="11">
        <f>VLOOKUP(LEFT(B1921,5),[1]Percents!$C:$M,3,FALSE)</f>
        <v>0.90900000000000003</v>
      </c>
      <c r="K1921" s="13">
        <f t="shared" si="30"/>
        <v>6931.9703700000009</v>
      </c>
      <c r="L1921" s="22"/>
    </row>
    <row r="1922" spans="1:12" s="40" customFormat="1" ht="14.25" customHeight="1" x14ac:dyDescent="0.25">
      <c r="A1922" s="38" t="s">
        <v>243</v>
      </c>
      <c r="B1922" s="38" t="s">
        <v>314</v>
      </c>
      <c r="C1922" s="38" t="s">
        <v>6811</v>
      </c>
      <c r="D1922" s="38" t="s">
        <v>6812</v>
      </c>
      <c r="E1922" s="38" t="s">
        <v>197</v>
      </c>
      <c r="F1922" s="38" t="s">
        <v>6162</v>
      </c>
      <c r="G1922" s="38" t="s">
        <v>5782</v>
      </c>
      <c r="H1922" s="38" t="s">
        <v>2665</v>
      </c>
      <c r="I1922" s="39">
        <v>661.92</v>
      </c>
      <c r="J1922" s="11">
        <f>VLOOKUP(LEFT(B1922,5),[1]Percents!$C:$M,3,FALSE)</f>
        <v>0.90900000000000003</v>
      </c>
      <c r="K1922" s="13">
        <f t="shared" si="30"/>
        <v>601.68528000000003</v>
      </c>
      <c r="L1922" s="22"/>
    </row>
    <row r="1923" spans="1:12" s="40" customFormat="1" ht="14.25" customHeight="1" x14ac:dyDescent="0.25">
      <c r="A1923" s="38" t="s">
        <v>213</v>
      </c>
      <c r="B1923" s="38" t="s">
        <v>2</v>
      </c>
      <c r="C1923" s="38" t="s">
        <v>6813</v>
      </c>
      <c r="D1923" s="38" t="s">
        <v>6814</v>
      </c>
      <c r="E1923" s="38" t="s">
        <v>3441</v>
      </c>
      <c r="F1923" s="38" t="s">
        <v>6162</v>
      </c>
      <c r="G1923" s="38" t="s">
        <v>5782</v>
      </c>
      <c r="H1923" s="38" t="s">
        <v>2665</v>
      </c>
      <c r="I1923" s="39">
        <v>736.9</v>
      </c>
      <c r="J1923" s="11">
        <f>VLOOKUP(LEFT(B1923,5),[1]Percents!$C:$M,3,FALSE)</f>
        <v>0.70594999999999997</v>
      </c>
      <c r="K1923" s="13">
        <f t="shared" si="30"/>
        <v>520.2145549999999</v>
      </c>
      <c r="L1923" s="22"/>
    </row>
    <row r="1924" spans="1:12" s="40" customFormat="1" ht="14.25" customHeight="1" x14ac:dyDescent="0.25">
      <c r="A1924" s="38" t="s">
        <v>243</v>
      </c>
      <c r="B1924" s="38" t="s">
        <v>290</v>
      </c>
      <c r="C1924" s="38" t="s">
        <v>6163</v>
      </c>
      <c r="D1924" s="38" t="s">
        <v>6164</v>
      </c>
      <c r="E1924" s="38" t="s">
        <v>1440</v>
      </c>
      <c r="F1924" s="38" t="s">
        <v>6165</v>
      </c>
      <c r="G1924" s="38" t="s">
        <v>6166</v>
      </c>
      <c r="H1924" s="38" t="s">
        <v>2665</v>
      </c>
      <c r="I1924" s="39">
        <v>1263.6199999999999</v>
      </c>
      <c r="J1924" s="11">
        <f>VLOOKUP(LEFT(B1924,5),[1]Percents!$C:$M,3,FALSE)</f>
        <v>0.90900000000000003</v>
      </c>
      <c r="K1924" s="13">
        <f t="shared" si="30"/>
        <v>1148.63058</v>
      </c>
      <c r="L1924" s="22"/>
    </row>
    <row r="1925" spans="1:12" s="40" customFormat="1" ht="14.25" customHeight="1" x14ac:dyDescent="0.25">
      <c r="A1925" s="38" t="s">
        <v>243</v>
      </c>
      <c r="B1925" s="38" t="s">
        <v>290</v>
      </c>
      <c r="C1925" s="38" t="s">
        <v>12541</v>
      </c>
      <c r="D1925" s="38" t="s">
        <v>12542</v>
      </c>
      <c r="E1925" s="38" t="s">
        <v>1440</v>
      </c>
      <c r="F1925" s="38" t="s">
        <v>6165</v>
      </c>
      <c r="G1925" s="38" t="s">
        <v>12543</v>
      </c>
      <c r="H1925" s="38" t="s">
        <v>2665</v>
      </c>
      <c r="I1925" s="39">
        <v>1487.8</v>
      </c>
      <c r="J1925" s="11">
        <f>VLOOKUP(LEFT(B1925,5),[1]Percents!$C:$M,3,FALSE)</f>
        <v>0.90900000000000003</v>
      </c>
      <c r="K1925" s="13">
        <f t="shared" si="30"/>
        <v>1352.4102</v>
      </c>
      <c r="L1925" s="22"/>
    </row>
    <row r="1926" spans="1:12" s="40" customFormat="1" ht="14.25" customHeight="1" x14ac:dyDescent="0.25">
      <c r="A1926" s="38" t="s">
        <v>243</v>
      </c>
      <c r="B1926" s="38" t="s">
        <v>674</v>
      </c>
      <c r="C1926" s="38" t="s">
        <v>6167</v>
      </c>
      <c r="D1926" s="38" t="s">
        <v>6168</v>
      </c>
      <c r="E1926" s="38" t="s">
        <v>561</v>
      </c>
      <c r="F1926" s="38" t="s">
        <v>6169</v>
      </c>
      <c r="G1926" s="38" t="s">
        <v>6170</v>
      </c>
      <c r="H1926" s="38" t="s">
        <v>2665</v>
      </c>
      <c r="I1926" s="39">
        <v>349.95</v>
      </c>
      <c r="J1926" s="11">
        <f>VLOOKUP(LEFT(B1926,5),[1]Percents!$C:$M,3,FALSE)</f>
        <v>0.90900000000000003</v>
      </c>
      <c r="K1926" s="13">
        <f t="shared" si="30"/>
        <v>318.10455000000002</v>
      </c>
      <c r="L1926" s="22"/>
    </row>
    <row r="1927" spans="1:12" s="40" customFormat="1" ht="14.25" customHeight="1" x14ac:dyDescent="0.25">
      <c r="A1927" s="38" t="s">
        <v>66</v>
      </c>
      <c r="B1927" s="38" t="s">
        <v>8817</v>
      </c>
      <c r="C1927" s="38" t="s">
        <v>8818</v>
      </c>
      <c r="D1927" s="38" t="s">
        <v>8819</v>
      </c>
      <c r="E1927" s="38" t="s">
        <v>8820</v>
      </c>
      <c r="F1927" s="38" t="s">
        <v>8821</v>
      </c>
      <c r="G1927" s="38" t="s">
        <v>5782</v>
      </c>
      <c r="H1927" s="38" t="s">
        <v>2665</v>
      </c>
      <c r="I1927" s="39">
        <v>6119.98</v>
      </c>
      <c r="J1927" s="11">
        <f>VLOOKUP(LEFT(B1927,5),[1]Percents!$C:$M,3,FALSE)</f>
        <v>0</v>
      </c>
      <c r="K1927" s="13">
        <f t="shared" si="30"/>
        <v>0</v>
      </c>
      <c r="L1927" s="22"/>
    </row>
    <row r="1928" spans="1:12" s="40" customFormat="1" ht="14.25" customHeight="1" x14ac:dyDescent="0.25">
      <c r="A1928" s="38" t="s">
        <v>213</v>
      </c>
      <c r="B1928" s="38" t="s">
        <v>225</v>
      </c>
      <c r="C1928" s="38" t="s">
        <v>3049</v>
      </c>
      <c r="D1928" s="38" t="s">
        <v>3050</v>
      </c>
      <c r="E1928" s="38" t="s">
        <v>6700</v>
      </c>
      <c r="F1928" s="38" t="s">
        <v>6171</v>
      </c>
      <c r="G1928" s="38" t="s">
        <v>2365</v>
      </c>
      <c r="H1928" s="38" t="s">
        <v>2665</v>
      </c>
      <c r="I1928" s="39">
        <v>0</v>
      </c>
      <c r="J1928" s="11">
        <f>VLOOKUP(LEFT(B1928,5),[1]Percents!$C:$M,3,FALSE)</f>
        <v>0.70594999999999997</v>
      </c>
      <c r="K1928" s="13">
        <f t="shared" si="30"/>
        <v>0</v>
      </c>
      <c r="L1928" s="22"/>
    </row>
    <row r="1929" spans="1:12" s="40" customFormat="1" ht="14.25" customHeight="1" x14ac:dyDescent="0.25">
      <c r="A1929" s="38" t="s">
        <v>213</v>
      </c>
      <c r="B1929" s="38" t="s">
        <v>195</v>
      </c>
      <c r="C1929" s="38" t="s">
        <v>6172</v>
      </c>
      <c r="D1929" s="38" t="s">
        <v>6173</v>
      </c>
      <c r="E1929" s="38" t="s">
        <v>5015</v>
      </c>
      <c r="F1929" s="38" t="s">
        <v>6174</v>
      </c>
      <c r="G1929" s="38" t="s">
        <v>6059</v>
      </c>
      <c r="H1929" s="38" t="s">
        <v>2665</v>
      </c>
      <c r="I1929" s="39">
        <v>3511.18</v>
      </c>
      <c r="J1929" s="11">
        <f>VLOOKUP(LEFT(B1929,5),[1]Percents!$C:$M,3,FALSE)</f>
        <v>0.91395000000000004</v>
      </c>
      <c r="K1929" s="13">
        <f t="shared" si="30"/>
        <v>3209.0429610000001</v>
      </c>
      <c r="L1929" s="22"/>
    </row>
    <row r="1930" spans="1:12" s="40" customFormat="1" ht="14.25" customHeight="1" x14ac:dyDescent="0.25">
      <c r="A1930" s="38" t="s">
        <v>243</v>
      </c>
      <c r="B1930" s="38" t="s">
        <v>203</v>
      </c>
      <c r="C1930" s="38" t="s">
        <v>6175</v>
      </c>
      <c r="D1930" s="38" t="s">
        <v>6176</v>
      </c>
      <c r="E1930" s="38" t="s">
        <v>582</v>
      </c>
      <c r="F1930" s="38" t="s">
        <v>6177</v>
      </c>
      <c r="G1930" s="38" t="s">
        <v>5782</v>
      </c>
      <c r="H1930" s="38" t="s">
        <v>2665</v>
      </c>
      <c r="I1930" s="39">
        <v>6618.8</v>
      </c>
      <c r="J1930" s="11">
        <f>VLOOKUP(LEFT(B1930,5),[1]Percents!$C:$M,3,FALSE)</f>
        <v>0.90900000000000003</v>
      </c>
      <c r="K1930" s="13">
        <f t="shared" ref="K1930:K1993" si="31">+I1930*J1930</f>
        <v>6016.4892</v>
      </c>
      <c r="L1930" s="22"/>
    </row>
    <row r="1931" spans="1:12" s="40" customFormat="1" ht="14.25" customHeight="1" x14ac:dyDescent="0.25">
      <c r="A1931" s="38" t="s">
        <v>141</v>
      </c>
      <c r="B1931" s="38" t="s">
        <v>172</v>
      </c>
      <c r="C1931" s="38" t="s">
        <v>6815</v>
      </c>
      <c r="D1931" s="38" t="s">
        <v>6816</v>
      </c>
      <c r="E1931" s="38" t="s">
        <v>274</v>
      </c>
      <c r="F1931" s="38" t="s">
        <v>6177</v>
      </c>
      <c r="G1931" s="38" t="s">
        <v>5782</v>
      </c>
      <c r="H1931" s="38" t="s">
        <v>2665</v>
      </c>
      <c r="I1931" s="39">
        <v>930.8</v>
      </c>
      <c r="J1931" s="11">
        <f>VLOOKUP(LEFT(B1931,5),[1]Percents!$C:$M,3,FALSE)</f>
        <v>0.1905</v>
      </c>
      <c r="K1931" s="13">
        <f t="shared" si="31"/>
        <v>177.31739999999999</v>
      </c>
      <c r="L1931" s="22"/>
    </row>
    <row r="1932" spans="1:12" s="40" customFormat="1" ht="14.25" customHeight="1" x14ac:dyDescent="0.25">
      <c r="A1932" s="38" t="s">
        <v>243</v>
      </c>
      <c r="B1932" s="38" t="s">
        <v>50</v>
      </c>
      <c r="C1932" s="38" t="s">
        <v>6817</v>
      </c>
      <c r="D1932" s="38" t="s">
        <v>6818</v>
      </c>
      <c r="E1932" s="38" t="s">
        <v>6819</v>
      </c>
      <c r="F1932" s="38" t="s">
        <v>6820</v>
      </c>
      <c r="G1932" s="38" t="s">
        <v>6733</v>
      </c>
      <c r="H1932" s="38" t="s">
        <v>2665</v>
      </c>
      <c r="I1932" s="39">
        <v>1640.39</v>
      </c>
      <c r="J1932" s="11">
        <f>VLOOKUP(LEFT(B1932,5),[1]Percents!$C:$M,3,FALSE)</f>
        <v>0.90900000000000003</v>
      </c>
      <c r="K1932" s="13">
        <f t="shared" si="31"/>
        <v>1491.1145100000001</v>
      </c>
      <c r="L1932" s="22"/>
    </row>
    <row r="1933" spans="1:12" s="40" customFormat="1" ht="14.25" customHeight="1" x14ac:dyDescent="0.25">
      <c r="A1933" s="38" t="s">
        <v>243</v>
      </c>
      <c r="B1933" s="38" t="s">
        <v>50</v>
      </c>
      <c r="C1933" s="38" t="s">
        <v>6821</v>
      </c>
      <c r="D1933" s="38" t="s">
        <v>6822</v>
      </c>
      <c r="E1933" s="38" t="s">
        <v>6823</v>
      </c>
      <c r="F1933" s="38" t="s">
        <v>6824</v>
      </c>
      <c r="G1933" s="38" t="s">
        <v>6092</v>
      </c>
      <c r="H1933" s="38" t="s">
        <v>2665</v>
      </c>
      <c r="I1933" s="39">
        <v>6099.88</v>
      </c>
      <c r="J1933" s="11">
        <f>VLOOKUP(LEFT(B1933,5),[1]Percents!$C:$M,3,FALSE)</f>
        <v>0.90900000000000003</v>
      </c>
      <c r="K1933" s="13">
        <f t="shared" si="31"/>
        <v>5544.7909200000004</v>
      </c>
      <c r="L1933" s="22"/>
    </row>
    <row r="1934" spans="1:12" s="40" customFormat="1" ht="14.25" customHeight="1" x14ac:dyDescent="0.25">
      <c r="A1934" s="38" t="s">
        <v>213</v>
      </c>
      <c r="B1934" s="38" t="s">
        <v>154</v>
      </c>
      <c r="C1934" s="38" t="s">
        <v>6825</v>
      </c>
      <c r="D1934" s="38" t="s">
        <v>6826</v>
      </c>
      <c r="E1934" s="38" t="s">
        <v>1449</v>
      </c>
      <c r="F1934" s="38" t="s">
        <v>6827</v>
      </c>
      <c r="G1934" s="38" t="s">
        <v>6121</v>
      </c>
      <c r="H1934" s="38" t="s">
        <v>2665</v>
      </c>
      <c r="I1934" s="39">
        <v>0</v>
      </c>
      <c r="J1934" s="11">
        <f>VLOOKUP(LEFT(B1934,5),[1]Percents!$C:$M,3,FALSE)</f>
        <v>0.70594999999999997</v>
      </c>
      <c r="K1934" s="13">
        <f t="shared" si="31"/>
        <v>0</v>
      </c>
      <c r="L1934" s="22"/>
    </row>
    <row r="1935" spans="1:12" s="40" customFormat="1" ht="14.25" customHeight="1" x14ac:dyDescent="0.25">
      <c r="A1935" s="38" t="s">
        <v>141</v>
      </c>
      <c r="B1935" s="38" t="s">
        <v>172</v>
      </c>
      <c r="C1935" s="38" t="s">
        <v>2109</v>
      </c>
      <c r="D1935" s="38" t="s">
        <v>355</v>
      </c>
      <c r="E1935" s="38" t="s">
        <v>4498</v>
      </c>
      <c r="F1935" s="38" t="s">
        <v>6828</v>
      </c>
      <c r="G1935" s="38" t="s">
        <v>1656</v>
      </c>
      <c r="H1935" s="38" t="s">
        <v>2665</v>
      </c>
      <c r="I1935" s="39">
        <v>1270.27</v>
      </c>
      <c r="J1935" s="11">
        <f>VLOOKUP(LEFT(B1935,5),[1]Percents!$C:$M,3,FALSE)</f>
        <v>0.1905</v>
      </c>
      <c r="K1935" s="13">
        <f t="shared" si="31"/>
        <v>241.986435</v>
      </c>
      <c r="L1935" s="22"/>
    </row>
    <row r="1936" spans="1:12" s="40" customFormat="1" ht="14.25" customHeight="1" x14ac:dyDescent="0.25">
      <c r="A1936" s="38" t="s">
        <v>141</v>
      </c>
      <c r="B1936" s="38" t="s">
        <v>306</v>
      </c>
      <c r="C1936" s="38" t="s">
        <v>6829</v>
      </c>
      <c r="D1936" s="38" t="s">
        <v>6830</v>
      </c>
      <c r="E1936" s="38" t="s">
        <v>250</v>
      </c>
      <c r="F1936" s="38" t="s">
        <v>6831</v>
      </c>
      <c r="G1936" s="38" t="s">
        <v>6733</v>
      </c>
      <c r="H1936" s="38" t="s">
        <v>2665</v>
      </c>
      <c r="I1936" s="39">
        <v>2333.2600000000002</v>
      </c>
      <c r="J1936" s="11">
        <f>VLOOKUP(LEFT(B1936,5),[1]Percents!$C:$M,3,FALSE)</f>
        <v>0.1905</v>
      </c>
      <c r="K1936" s="13">
        <f t="shared" si="31"/>
        <v>444.48603000000003</v>
      </c>
      <c r="L1936" s="22"/>
    </row>
    <row r="1937" spans="1:12" s="40" customFormat="1" ht="14.25" customHeight="1" x14ac:dyDescent="0.25">
      <c r="A1937" s="38" t="s">
        <v>141</v>
      </c>
      <c r="B1937" s="38" t="s">
        <v>172</v>
      </c>
      <c r="C1937" s="38" t="s">
        <v>7476</v>
      </c>
      <c r="D1937" s="38" t="s">
        <v>7477</v>
      </c>
      <c r="E1937" s="38" t="s">
        <v>143</v>
      </c>
      <c r="F1937" s="38" t="s">
        <v>7478</v>
      </c>
      <c r="G1937" s="38" t="s">
        <v>6589</v>
      </c>
      <c r="H1937" s="38" t="s">
        <v>2665</v>
      </c>
      <c r="I1937" s="39">
        <v>0</v>
      </c>
      <c r="J1937" s="11">
        <f>VLOOKUP(LEFT(B1937,5),[1]Percents!$C:$M,3,FALSE)</f>
        <v>0.1905</v>
      </c>
      <c r="K1937" s="13">
        <f t="shared" si="31"/>
        <v>0</v>
      </c>
      <c r="L1937" s="22"/>
    </row>
    <row r="1938" spans="1:12" s="40" customFormat="1" ht="14.25" customHeight="1" x14ac:dyDescent="0.25">
      <c r="A1938" s="38" t="s">
        <v>242</v>
      </c>
      <c r="B1938" s="38" t="s">
        <v>174</v>
      </c>
      <c r="C1938" s="38" t="s">
        <v>7066</v>
      </c>
      <c r="D1938" s="38" t="s">
        <v>7067</v>
      </c>
      <c r="E1938" s="38" t="s">
        <v>3900</v>
      </c>
      <c r="F1938" s="38" t="s">
        <v>7068</v>
      </c>
      <c r="G1938" s="38" t="s">
        <v>6733</v>
      </c>
      <c r="H1938" s="38" t="s">
        <v>2665</v>
      </c>
      <c r="I1938" s="39">
        <v>6192.94</v>
      </c>
      <c r="J1938" s="11">
        <f>VLOOKUP(LEFT(B1938,5),[1]Percents!$C:$M,3,FALSE)</f>
        <v>0.96416999999999997</v>
      </c>
      <c r="K1938" s="13">
        <f t="shared" si="31"/>
        <v>5971.0469597999991</v>
      </c>
      <c r="L1938" s="22"/>
    </row>
    <row r="1939" spans="1:12" s="40" customFormat="1" ht="14.25" customHeight="1" x14ac:dyDescent="0.25">
      <c r="A1939" s="38" t="s">
        <v>243</v>
      </c>
      <c r="B1939" s="38" t="s">
        <v>289</v>
      </c>
      <c r="C1939" s="38" t="s">
        <v>7955</v>
      </c>
      <c r="D1939" s="38" t="s">
        <v>7956</v>
      </c>
      <c r="E1939" s="38" t="s">
        <v>2544</v>
      </c>
      <c r="F1939" s="38" t="s">
        <v>7957</v>
      </c>
      <c r="G1939" s="38" t="s">
        <v>4644</v>
      </c>
      <c r="H1939" s="38" t="s">
        <v>2665</v>
      </c>
      <c r="I1939" s="39">
        <v>1363.68</v>
      </c>
      <c r="J1939" s="11">
        <f>VLOOKUP(LEFT(B1939,5),[1]Percents!$C:$M,3,FALSE)</f>
        <v>0.90900000000000003</v>
      </c>
      <c r="K1939" s="13">
        <f t="shared" si="31"/>
        <v>1239.5851200000002</v>
      </c>
      <c r="L1939" s="22"/>
    </row>
    <row r="1940" spans="1:12" s="40" customFormat="1" ht="14.25" customHeight="1" x14ac:dyDescent="0.25">
      <c r="A1940" s="38" t="s">
        <v>243</v>
      </c>
      <c r="B1940" s="38" t="s">
        <v>118</v>
      </c>
      <c r="C1940" s="38" t="s">
        <v>7069</v>
      </c>
      <c r="D1940" s="38" t="s">
        <v>7070</v>
      </c>
      <c r="E1940" s="38" t="s">
        <v>510</v>
      </c>
      <c r="F1940" s="38" t="s">
        <v>7071</v>
      </c>
      <c r="G1940" s="38" t="s">
        <v>6733</v>
      </c>
      <c r="H1940" s="38" t="s">
        <v>2665</v>
      </c>
      <c r="I1940" s="39">
        <v>1439.4</v>
      </c>
      <c r="J1940" s="11">
        <f>VLOOKUP(LEFT(B1940,5),[1]Percents!$C:$M,3,FALSE)</f>
        <v>0.90900000000000003</v>
      </c>
      <c r="K1940" s="13">
        <f t="shared" si="31"/>
        <v>1308.4146000000001</v>
      </c>
      <c r="L1940" s="22"/>
    </row>
    <row r="1941" spans="1:12" s="40" customFormat="1" ht="14.25" customHeight="1" x14ac:dyDescent="0.25">
      <c r="A1941" s="38" t="s">
        <v>243</v>
      </c>
      <c r="B1941" s="38" t="s">
        <v>118</v>
      </c>
      <c r="C1941" s="38" t="s">
        <v>7479</v>
      </c>
      <c r="D1941" s="38" t="s">
        <v>7480</v>
      </c>
      <c r="E1941" s="38" t="s">
        <v>510</v>
      </c>
      <c r="F1941" s="38" t="s">
        <v>7071</v>
      </c>
      <c r="G1941" s="38" t="s">
        <v>6733</v>
      </c>
      <c r="H1941" s="38" t="s">
        <v>2665</v>
      </c>
      <c r="I1941" s="39">
        <v>0</v>
      </c>
      <c r="J1941" s="11">
        <f>VLOOKUP(LEFT(B1941,5),[1]Percents!$C:$M,3,FALSE)</f>
        <v>0.90900000000000003</v>
      </c>
      <c r="K1941" s="13">
        <f t="shared" si="31"/>
        <v>0</v>
      </c>
      <c r="L1941" s="22"/>
    </row>
    <row r="1942" spans="1:12" s="40" customFormat="1" ht="14.25" customHeight="1" x14ac:dyDescent="0.25">
      <c r="A1942" s="38" t="s">
        <v>243</v>
      </c>
      <c r="B1942" s="38" t="s">
        <v>118</v>
      </c>
      <c r="C1942" s="38" t="s">
        <v>8220</v>
      </c>
      <c r="D1942" s="38" t="s">
        <v>8221</v>
      </c>
      <c r="E1942" s="38" t="s">
        <v>40</v>
      </c>
      <c r="F1942" s="38" t="s">
        <v>7071</v>
      </c>
      <c r="G1942" s="38" t="s">
        <v>6733</v>
      </c>
      <c r="H1942" s="38" t="s">
        <v>2665</v>
      </c>
      <c r="I1942" s="39">
        <v>0</v>
      </c>
      <c r="J1942" s="11">
        <f>VLOOKUP(LEFT(B1942,5),[1]Percents!$C:$M,3,FALSE)</f>
        <v>0.90900000000000003</v>
      </c>
      <c r="K1942" s="13">
        <f t="shared" si="31"/>
        <v>0</v>
      </c>
      <c r="L1942" s="22"/>
    </row>
    <row r="1943" spans="1:12" s="40" customFormat="1" ht="14.25" customHeight="1" x14ac:dyDescent="0.25">
      <c r="A1943" s="38" t="s">
        <v>243</v>
      </c>
      <c r="B1943" s="38" t="s">
        <v>118</v>
      </c>
      <c r="C1943" s="38" t="s">
        <v>7257</v>
      </c>
      <c r="D1943" s="38" t="s">
        <v>7258</v>
      </c>
      <c r="E1943" s="38" t="s">
        <v>40</v>
      </c>
      <c r="F1943" s="38" t="s">
        <v>7071</v>
      </c>
      <c r="G1943" s="38" t="s">
        <v>6733</v>
      </c>
      <c r="H1943" s="38" t="s">
        <v>2665</v>
      </c>
      <c r="I1943" s="39">
        <v>2386.98</v>
      </c>
      <c r="J1943" s="11">
        <f>VLOOKUP(LEFT(B1943,5),[1]Percents!$C:$M,3,FALSE)</f>
        <v>0.90900000000000003</v>
      </c>
      <c r="K1943" s="13">
        <f t="shared" si="31"/>
        <v>2169.7648199999999</v>
      </c>
      <c r="L1943" s="22"/>
    </row>
    <row r="1944" spans="1:12" s="40" customFormat="1" ht="14.25" customHeight="1" x14ac:dyDescent="0.25">
      <c r="A1944" s="38" t="s">
        <v>243</v>
      </c>
      <c r="B1944" s="38" t="s">
        <v>118</v>
      </c>
      <c r="C1944" s="38" t="s">
        <v>9514</v>
      </c>
      <c r="D1944" s="38" t="s">
        <v>9515</v>
      </c>
      <c r="E1944" s="38" t="s">
        <v>39</v>
      </c>
      <c r="F1944" s="38" t="s">
        <v>9516</v>
      </c>
      <c r="G1944" s="38" t="s">
        <v>6999</v>
      </c>
      <c r="H1944" s="38" t="s">
        <v>2665</v>
      </c>
      <c r="I1944" s="39">
        <v>162.36000000000001</v>
      </c>
      <c r="J1944" s="11">
        <f>VLOOKUP(LEFT(B1944,5),[1]Percents!$C:$M,3,FALSE)</f>
        <v>0.90900000000000003</v>
      </c>
      <c r="K1944" s="13">
        <f t="shared" si="31"/>
        <v>147.58524000000003</v>
      </c>
      <c r="L1944" s="22"/>
    </row>
    <row r="1945" spans="1:12" s="40" customFormat="1" ht="14.25" customHeight="1" x14ac:dyDescent="0.25">
      <c r="A1945" s="38" t="s">
        <v>243</v>
      </c>
      <c r="B1945" s="38" t="s">
        <v>118</v>
      </c>
      <c r="C1945" s="38" t="s">
        <v>8222</v>
      </c>
      <c r="D1945" s="38" t="s">
        <v>8223</v>
      </c>
      <c r="E1945" s="38" t="s">
        <v>1094</v>
      </c>
      <c r="F1945" s="38" t="s">
        <v>8224</v>
      </c>
      <c r="G1945" s="38" t="s">
        <v>6999</v>
      </c>
      <c r="H1945" s="38" t="s">
        <v>2665</v>
      </c>
      <c r="I1945" s="39">
        <v>0</v>
      </c>
      <c r="J1945" s="11">
        <f>VLOOKUP(LEFT(B1945,5),[1]Percents!$C:$M,3,FALSE)</f>
        <v>0.90900000000000003</v>
      </c>
      <c r="K1945" s="13">
        <f t="shared" si="31"/>
        <v>0</v>
      </c>
      <c r="L1945" s="22"/>
    </row>
    <row r="1946" spans="1:12" s="40" customFormat="1" ht="14.25" customHeight="1" x14ac:dyDescent="0.25">
      <c r="A1946" s="38" t="s">
        <v>213</v>
      </c>
      <c r="B1946" s="38" t="s">
        <v>225</v>
      </c>
      <c r="C1946" s="38" t="s">
        <v>7259</v>
      </c>
      <c r="D1946" s="38" t="s">
        <v>7260</v>
      </c>
      <c r="E1946" s="38" t="s">
        <v>1274</v>
      </c>
      <c r="F1946" s="38" t="s">
        <v>7261</v>
      </c>
      <c r="G1946" s="38" t="s">
        <v>7226</v>
      </c>
      <c r="H1946" s="38" t="s">
        <v>2665</v>
      </c>
      <c r="I1946" s="39">
        <v>0</v>
      </c>
      <c r="J1946" s="11">
        <f>VLOOKUP(LEFT(B1946,5),[1]Percents!$C:$M,3,FALSE)</f>
        <v>0.70594999999999997</v>
      </c>
      <c r="K1946" s="13">
        <f t="shared" si="31"/>
        <v>0</v>
      </c>
      <c r="L1946" s="22"/>
    </row>
    <row r="1947" spans="1:12" s="40" customFormat="1" ht="14.25" customHeight="1" x14ac:dyDescent="0.25">
      <c r="A1947" s="38" t="s">
        <v>213</v>
      </c>
      <c r="B1947" s="38" t="s">
        <v>225</v>
      </c>
      <c r="C1947" s="38" t="s">
        <v>12544</v>
      </c>
      <c r="D1947" s="38" t="s">
        <v>12545</v>
      </c>
      <c r="E1947" s="38" t="s">
        <v>1274</v>
      </c>
      <c r="F1947" s="38" t="s">
        <v>7261</v>
      </c>
      <c r="G1947" s="38" t="s">
        <v>12306</v>
      </c>
      <c r="H1947" s="38" t="s">
        <v>2665</v>
      </c>
      <c r="I1947" s="39">
        <v>634.16</v>
      </c>
      <c r="J1947" s="11">
        <f>VLOOKUP(LEFT(B1947,5),[1]Percents!$C:$M,3,FALSE)</f>
        <v>0.70594999999999997</v>
      </c>
      <c r="K1947" s="13">
        <f t="shared" si="31"/>
        <v>447.68525199999993</v>
      </c>
      <c r="L1947" s="22"/>
    </row>
    <row r="1948" spans="1:12" s="40" customFormat="1" ht="14.25" customHeight="1" x14ac:dyDescent="0.25">
      <c r="A1948" s="38" t="s">
        <v>141</v>
      </c>
      <c r="B1948" s="38" t="s">
        <v>306</v>
      </c>
      <c r="C1948" s="38" t="s">
        <v>7760</v>
      </c>
      <c r="D1948" s="38" t="s">
        <v>7761</v>
      </c>
      <c r="E1948" s="38" t="s">
        <v>250</v>
      </c>
      <c r="F1948" s="38" t="s">
        <v>7762</v>
      </c>
      <c r="G1948" s="38" t="s">
        <v>7763</v>
      </c>
      <c r="H1948" s="38" t="s">
        <v>2665</v>
      </c>
      <c r="I1948" s="39">
        <v>321.91000000000003</v>
      </c>
      <c r="J1948" s="11">
        <f>VLOOKUP(LEFT(B1948,5),[1]Percents!$C:$M,3,FALSE)</f>
        <v>0.1905</v>
      </c>
      <c r="K1948" s="13">
        <f t="shared" si="31"/>
        <v>61.323855000000009</v>
      </c>
      <c r="L1948" s="22"/>
    </row>
    <row r="1949" spans="1:12" s="40" customFormat="1" ht="14.25" customHeight="1" x14ac:dyDescent="0.25">
      <c r="A1949" s="38" t="s">
        <v>25</v>
      </c>
      <c r="B1949" s="38" t="s">
        <v>1534</v>
      </c>
      <c r="C1949" s="38" t="s">
        <v>7481</v>
      </c>
      <c r="D1949" s="38" t="s">
        <v>7482</v>
      </c>
      <c r="E1949" s="38" t="s">
        <v>6409</v>
      </c>
      <c r="F1949" s="38" t="s">
        <v>7483</v>
      </c>
      <c r="G1949" s="38" t="s">
        <v>7484</v>
      </c>
      <c r="H1949" s="38" t="s">
        <v>2665</v>
      </c>
      <c r="I1949" s="39">
        <v>0</v>
      </c>
      <c r="J1949" s="11">
        <f>VLOOKUP(LEFT(B1949,5),[1]Percents!$C:$M,3,FALSE)</f>
        <v>0</v>
      </c>
      <c r="K1949" s="13">
        <f t="shared" si="31"/>
        <v>0</v>
      </c>
      <c r="L1949" s="22"/>
    </row>
    <row r="1950" spans="1:12" s="40" customFormat="1" ht="14.25" customHeight="1" x14ac:dyDescent="0.25">
      <c r="A1950" s="38" t="s">
        <v>141</v>
      </c>
      <c r="B1950" s="38" t="s">
        <v>7958</v>
      </c>
      <c r="C1950" s="38" t="s">
        <v>7959</v>
      </c>
      <c r="D1950" s="38" t="s">
        <v>7960</v>
      </c>
      <c r="E1950" s="38" t="s">
        <v>7961</v>
      </c>
      <c r="F1950" s="38" t="s">
        <v>7962</v>
      </c>
      <c r="G1950" s="38" t="s">
        <v>7963</v>
      </c>
      <c r="H1950" s="38" t="s">
        <v>2665</v>
      </c>
      <c r="I1950" s="39">
        <v>0</v>
      </c>
      <c r="J1950" s="11">
        <f>VLOOKUP(LEFT(B1950,5),[1]Percents!$C:$M,3,FALSE)</f>
        <v>0.1905</v>
      </c>
      <c r="K1950" s="13">
        <f t="shared" si="31"/>
        <v>0</v>
      </c>
      <c r="L1950" s="22"/>
    </row>
    <row r="1951" spans="1:12" s="40" customFormat="1" ht="14.25" customHeight="1" x14ac:dyDescent="0.25">
      <c r="A1951" s="38" t="s">
        <v>140</v>
      </c>
      <c r="B1951" s="38" t="s">
        <v>672</v>
      </c>
      <c r="C1951" s="38" t="s">
        <v>8822</v>
      </c>
      <c r="D1951" s="38" t="s">
        <v>8823</v>
      </c>
      <c r="E1951" s="38" t="s">
        <v>673</v>
      </c>
      <c r="F1951" s="38" t="s">
        <v>8824</v>
      </c>
      <c r="G1951" s="38" t="s">
        <v>8710</v>
      </c>
      <c r="H1951" s="38" t="s">
        <v>2665</v>
      </c>
      <c r="I1951" s="39">
        <v>0</v>
      </c>
      <c r="J1951" s="11">
        <f>VLOOKUP(LEFT(B1951,5),[1]Percents!$C:$M,3,FALSE)</f>
        <v>1</v>
      </c>
      <c r="K1951" s="13">
        <f t="shared" si="31"/>
        <v>0</v>
      </c>
      <c r="L1951" s="22"/>
    </row>
    <row r="1952" spans="1:12" s="40" customFormat="1" ht="14.25" customHeight="1" x14ac:dyDescent="0.25">
      <c r="A1952" s="38" t="s">
        <v>243</v>
      </c>
      <c r="B1952" s="38" t="s">
        <v>50</v>
      </c>
      <c r="C1952" s="38" t="s">
        <v>8225</v>
      </c>
      <c r="D1952" s="38" t="s">
        <v>8226</v>
      </c>
      <c r="E1952" s="38" t="s">
        <v>348</v>
      </c>
      <c r="F1952" s="38" t="s">
        <v>8227</v>
      </c>
      <c r="G1952" s="38" t="s">
        <v>7869</v>
      </c>
      <c r="H1952" s="38" t="s">
        <v>2665</v>
      </c>
      <c r="I1952" s="39">
        <v>3912.69</v>
      </c>
      <c r="J1952" s="11">
        <f>VLOOKUP(LEFT(B1952,5),[1]Percents!$C:$M,3,FALSE)</f>
        <v>0.90900000000000003</v>
      </c>
      <c r="K1952" s="13">
        <f t="shared" si="31"/>
        <v>3556.6352100000004</v>
      </c>
      <c r="L1952" s="22"/>
    </row>
    <row r="1953" spans="1:12" s="40" customFormat="1" ht="14.25" customHeight="1" x14ac:dyDescent="0.25">
      <c r="A1953" s="38" t="s">
        <v>243</v>
      </c>
      <c r="B1953" s="38" t="s">
        <v>290</v>
      </c>
      <c r="C1953" s="38" t="s">
        <v>8228</v>
      </c>
      <c r="D1953" s="38" t="s">
        <v>8229</v>
      </c>
      <c r="E1953" s="38" t="s">
        <v>1438</v>
      </c>
      <c r="F1953" s="38" t="s">
        <v>8230</v>
      </c>
      <c r="G1953" s="38" t="s">
        <v>7661</v>
      </c>
      <c r="H1953" s="38" t="s">
        <v>2665</v>
      </c>
      <c r="I1953" s="39">
        <v>2253.0700000000002</v>
      </c>
      <c r="J1953" s="11">
        <f>VLOOKUP(LEFT(B1953,5),[1]Percents!$C:$M,3,FALSE)</f>
        <v>0.90900000000000003</v>
      </c>
      <c r="K1953" s="13">
        <f t="shared" si="31"/>
        <v>2048.0406300000004</v>
      </c>
      <c r="L1953" s="22"/>
    </row>
    <row r="1954" spans="1:12" s="40" customFormat="1" ht="14.25" customHeight="1" x14ac:dyDescent="0.25">
      <c r="A1954" s="38" t="s">
        <v>141</v>
      </c>
      <c r="B1954" s="38" t="s">
        <v>142</v>
      </c>
      <c r="C1954" s="38" t="s">
        <v>8231</v>
      </c>
      <c r="D1954" s="38" t="s">
        <v>8232</v>
      </c>
      <c r="E1954" s="38" t="s">
        <v>782</v>
      </c>
      <c r="F1954" s="38" t="s">
        <v>8233</v>
      </c>
      <c r="G1954" s="38" t="s">
        <v>8234</v>
      </c>
      <c r="H1954" s="38" t="s">
        <v>2665</v>
      </c>
      <c r="I1954" s="39">
        <v>0</v>
      </c>
      <c r="J1954" s="11">
        <f>VLOOKUP(LEFT(B1954,5),[1]Percents!$C:$M,3,FALSE)</f>
        <v>4.4999999999999998E-2</v>
      </c>
      <c r="K1954" s="13">
        <f t="shared" si="31"/>
        <v>0</v>
      </c>
      <c r="L1954" s="22"/>
    </row>
    <row r="1955" spans="1:12" s="40" customFormat="1" ht="14.25" customHeight="1" x14ac:dyDescent="0.25">
      <c r="A1955" s="38" t="s">
        <v>141</v>
      </c>
      <c r="B1955" s="38" t="s">
        <v>3</v>
      </c>
      <c r="C1955" s="38" t="s">
        <v>7964</v>
      </c>
      <c r="D1955" s="38" t="s">
        <v>7965</v>
      </c>
      <c r="E1955" s="38" t="s">
        <v>108</v>
      </c>
      <c r="F1955" s="38" t="s">
        <v>7966</v>
      </c>
      <c r="G1955" s="38" t="s">
        <v>7661</v>
      </c>
      <c r="H1955" s="38" t="s">
        <v>2665</v>
      </c>
      <c r="I1955" s="39">
        <v>0</v>
      </c>
      <c r="J1955" s="11">
        <f>VLOOKUP(LEFT(B1955,5),[1]Percents!$C:$M,3,FALSE)</f>
        <v>0.1905</v>
      </c>
      <c r="K1955" s="13">
        <f t="shared" si="31"/>
        <v>0</v>
      </c>
      <c r="L1955" s="22"/>
    </row>
    <row r="1956" spans="1:12" s="40" customFormat="1" ht="14.25" customHeight="1" x14ac:dyDescent="0.25">
      <c r="A1956" s="38" t="s">
        <v>66</v>
      </c>
      <c r="B1956" s="38" t="s">
        <v>11787</v>
      </c>
      <c r="C1956" s="38" t="s">
        <v>11788</v>
      </c>
      <c r="D1956" s="38" t="s">
        <v>11789</v>
      </c>
      <c r="E1956" s="38" t="s">
        <v>11790</v>
      </c>
      <c r="F1956" s="38" t="s">
        <v>11791</v>
      </c>
      <c r="G1956" s="38" t="s">
        <v>6733</v>
      </c>
      <c r="H1956" s="38" t="s">
        <v>2665</v>
      </c>
      <c r="I1956" s="39">
        <v>0</v>
      </c>
      <c r="J1956" s="11">
        <f>VLOOKUP(LEFT(B1956,5),[1]Percents!$C:$M,3,FALSE)</f>
        <v>0</v>
      </c>
      <c r="K1956" s="13">
        <f t="shared" si="31"/>
        <v>0</v>
      </c>
      <c r="L1956" s="22"/>
    </row>
    <row r="1957" spans="1:12" s="40" customFormat="1" ht="14.25" customHeight="1" x14ac:dyDescent="0.25">
      <c r="A1957" s="38" t="s">
        <v>141</v>
      </c>
      <c r="B1957" s="38" t="s">
        <v>3</v>
      </c>
      <c r="C1957" s="38" t="s">
        <v>7967</v>
      </c>
      <c r="D1957" s="38" t="s">
        <v>7968</v>
      </c>
      <c r="E1957" s="38" t="s">
        <v>108</v>
      </c>
      <c r="F1957" s="38" t="s">
        <v>7969</v>
      </c>
      <c r="G1957" s="38" t="s">
        <v>7661</v>
      </c>
      <c r="H1957" s="38" t="s">
        <v>2665</v>
      </c>
      <c r="I1957" s="39">
        <v>0</v>
      </c>
      <c r="J1957" s="11">
        <f>VLOOKUP(LEFT(B1957,5),[1]Percents!$C:$M,3,FALSE)</f>
        <v>0.1905</v>
      </c>
      <c r="K1957" s="13">
        <f t="shared" si="31"/>
        <v>0</v>
      </c>
      <c r="L1957" s="22"/>
    </row>
    <row r="1958" spans="1:12" s="40" customFormat="1" ht="14.25" customHeight="1" x14ac:dyDescent="0.25">
      <c r="A1958" s="38" t="s">
        <v>243</v>
      </c>
      <c r="B1958" s="38" t="s">
        <v>118</v>
      </c>
      <c r="C1958" s="38" t="s">
        <v>10067</v>
      </c>
      <c r="D1958" s="38" t="s">
        <v>10068</v>
      </c>
      <c r="E1958" s="38" t="s">
        <v>922</v>
      </c>
      <c r="F1958" s="38" t="s">
        <v>8827</v>
      </c>
      <c r="G1958" s="38" t="s">
        <v>7661</v>
      </c>
      <c r="H1958" s="38" t="s">
        <v>2665</v>
      </c>
      <c r="I1958" s="39">
        <v>729.28</v>
      </c>
      <c r="J1958" s="11">
        <f>VLOOKUP(LEFT(B1958,5),[1]Percents!$C:$M,3,FALSE)</f>
        <v>0.90900000000000003</v>
      </c>
      <c r="K1958" s="13">
        <f t="shared" si="31"/>
        <v>662.91552000000001</v>
      </c>
      <c r="L1958" s="22"/>
    </row>
    <row r="1959" spans="1:12" s="40" customFormat="1" ht="14.25" customHeight="1" x14ac:dyDescent="0.25">
      <c r="A1959" s="38" t="s">
        <v>243</v>
      </c>
      <c r="B1959" s="38" t="s">
        <v>289</v>
      </c>
      <c r="C1959" s="38" t="s">
        <v>8825</v>
      </c>
      <c r="D1959" s="38" t="s">
        <v>8826</v>
      </c>
      <c r="E1959" s="38" t="s">
        <v>186</v>
      </c>
      <c r="F1959" s="38" t="s">
        <v>8827</v>
      </c>
      <c r="G1959" s="38" t="s">
        <v>7661</v>
      </c>
      <c r="H1959" s="38" t="s">
        <v>2665</v>
      </c>
      <c r="I1959" s="39">
        <v>5529.48</v>
      </c>
      <c r="J1959" s="11">
        <f>VLOOKUP(LEFT(B1959,5),[1]Percents!$C:$M,3,FALSE)</f>
        <v>0.90900000000000003</v>
      </c>
      <c r="K1959" s="13">
        <f t="shared" si="31"/>
        <v>5026.2973199999997</v>
      </c>
      <c r="L1959" s="22"/>
    </row>
    <row r="1960" spans="1:12" s="40" customFormat="1" ht="14.25" customHeight="1" x14ac:dyDescent="0.25">
      <c r="A1960" s="38" t="s">
        <v>243</v>
      </c>
      <c r="B1960" s="38" t="s">
        <v>50</v>
      </c>
      <c r="C1960" s="38" t="s">
        <v>8235</v>
      </c>
      <c r="D1960" s="38" t="s">
        <v>8236</v>
      </c>
      <c r="E1960" s="38" t="s">
        <v>6823</v>
      </c>
      <c r="F1960" s="38" t="s">
        <v>8237</v>
      </c>
      <c r="G1960" s="38" t="s">
        <v>8238</v>
      </c>
      <c r="H1960" s="38" t="s">
        <v>2665</v>
      </c>
      <c r="I1960" s="39">
        <v>1962.19</v>
      </c>
      <c r="J1960" s="11">
        <f>VLOOKUP(LEFT(B1960,5),[1]Percents!$C:$M,3,FALSE)</f>
        <v>0.90900000000000003</v>
      </c>
      <c r="K1960" s="13">
        <f t="shared" si="31"/>
        <v>1783.6307100000001</v>
      </c>
      <c r="L1960" s="22"/>
    </row>
    <row r="1961" spans="1:12" s="40" customFormat="1" ht="14.25" customHeight="1" x14ac:dyDescent="0.25">
      <c r="A1961" s="38" t="s">
        <v>141</v>
      </c>
      <c r="B1961" s="38" t="s">
        <v>3</v>
      </c>
      <c r="C1961" s="38" t="s">
        <v>12546</v>
      </c>
      <c r="D1961" s="38" t="s">
        <v>12547</v>
      </c>
      <c r="E1961" s="38" t="s">
        <v>110</v>
      </c>
      <c r="F1961" s="38" t="s">
        <v>12548</v>
      </c>
      <c r="G1961" s="38" t="s">
        <v>7661</v>
      </c>
      <c r="H1961" s="38" t="s">
        <v>2665</v>
      </c>
      <c r="I1961" s="39">
        <v>710</v>
      </c>
      <c r="J1961" s="11">
        <f>VLOOKUP(LEFT(B1961,5),[1]Percents!$C:$M,3,FALSE)</f>
        <v>0.1905</v>
      </c>
      <c r="K1961" s="13">
        <f t="shared" si="31"/>
        <v>135.255</v>
      </c>
      <c r="L1961" s="22"/>
    </row>
    <row r="1962" spans="1:12" s="40" customFormat="1" ht="14.25" customHeight="1" x14ac:dyDescent="0.25">
      <c r="A1962" s="38" t="s">
        <v>243</v>
      </c>
      <c r="B1962" s="38" t="s">
        <v>50</v>
      </c>
      <c r="C1962" s="38" t="s">
        <v>10501</v>
      </c>
      <c r="D1962" s="38" t="s">
        <v>10502</v>
      </c>
      <c r="E1962" s="38" t="s">
        <v>6823</v>
      </c>
      <c r="F1962" s="38" t="s">
        <v>10503</v>
      </c>
      <c r="G1962" s="38" t="s">
        <v>7869</v>
      </c>
      <c r="H1962" s="38" t="s">
        <v>2665</v>
      </c>
      <c r="I1962" s="39">
        <v>0</v>
      </c>
      <c r="J1962" s="11">
        <f>VLOOKUP(LEFT(B1962,5),[1]Percents!$C:$M,3,FALSE)</f>
        <v>0.90900000000000003</v>
      </c>
      <c r="K1962" s="13">
        <f t="shared" si="31"/>
        <v>0</v>
      </c>
      <c r="L1962" s="22"/>
    </row>
    <row r="1963" spans="1:12" s="40" customFormat="1" ht="14.25" customHeight="1" x14ac:dyDescent="0.25">
      <c r="A1963" s="38" t="s">
        <v>243</v>
      </c>
      <c r="B1963" s="38" t="s">
        <v>118</v>
      </c>
      <c r="C1963" s="38" t="s">
        <v>12549</v>
      </c>
      <c r="D1963" s="38" t="s">
        <v>12550</v>
      </c>
      <c r="E1963" s="38" t="s">
        <v>194</v>
      </c>
      <c r="F1963" s="38" t="s">
        <v>12551</v>
      </c>
      <c r="G1963" s="38" t="s">
        <v>7869</v>
      </c>
      <c r="H1963" s="38" t="s">
        <v>2665</v>
      </c>
      <c r="I1963" s="39">
        <v>353.36</v>
      </c>
      <c r="J1963" s="11">
        <f>VLOOKUP(LEFT(B1963,5),[1]Percents!$C:$M,3,FALSE)</f>
        <v>0.90900000000000003</v>
      </c>
      <c r="K1963" s="13">
        <f t="shared" si="31"/>
        <v>321.20424000000003</v>
      </c>
      <c r="L1963" s="22"/>
    </row>
    <row r="1964" spans="1:12" s="40" customFormat="1" ht="14.25" customHeight="1" x14ac:dyDescent="0.25">
      <c r="A1964" s="38" t="s">
        <v>243</v>
      </c>
      <c r="B1964" s="38" t="s">
        <v>118</v>
      </c>
      <c r="C1964" s="38" t="s">
        <v>8828</v>
      </c>
      <c r="D1964" s="38" t="s">
        <v>8829</v>
      </c>
      <c r="E1964" s="38" t="s">
        <v>2792</v>
      </c>
      <c r="F1964" s="38" t="s">
        <v>8830</v>
      </c>
      <c r="G1964" s="38" t="s">
        <v>8076</v>
      </c>
      <c r="H1964" s="38" t="s">
        <v>2665</v>
      </c>
      <c r="I1964" s="39">
        <v>3339.6</v>
      </c>
      <c r="J1964" s="11">
        <f>VLOOKUP(LEFT(B1964,5),[1]Percents!$C:$M,3,FALSE)</f>
        <v>0.90900000000000003</v>
      </c>
      <c r="K1964" s="13">
        <f t="shared" si="31"/>
        <v>3035.6963999999998</v>
      </c>
      <c r="L1964" s="22"/>
    </row>
    <row r="1965" spans="1:12" s="40" customFormat="1" ht="14.25" customHeight="1" x14ac:dyDescent="0.25">
      <c r="A1965" s="38" t="s">
        <v>243</v>
      </c>
      <c r="B1965" s="38" t="s">
        <v>2543</v>
      </c>
      <c r="C1965" s="38" t="s">
        <v>6281</v>
      </c>
      <c r="D1965" s="38" t="s">
        <v>6282</v>
      </c>
      <c r="E1965" s="38" t="s">
        <v>3487</v>
      </c>
      <c r="F1965" s="38" t="s">
        <v>8239</v>
      </c>
      <c r="G1965" s="38" t="s">
        <v>6626</v>
      </c>
      <c r="H1965" s="38" t="s">
        <v>2665</v>
      </c>
      <c r="I1965" s="39">
        <v>0</v>
      </c>
      <c r="J1965" s="11">
        <f>VLOOKUP(LEFT(B1965,5),[1]Percents!$C:$M,3,FALSE)</f>
        <v>0.90900000000000003</v>
      </c>
      <c r="K1965" s="13">
        <f t="shared" si="31"/>
        <v>0</v>
      </c>
      <c r="L1965" s="22"/>
    </row>
    <row r="1966" spans="1:12" s="40" customFormat="1" ht="14.25" customHeight="1" x14ac:dyDescent="0.25">
      <c r="A1966" s="38" t="s">
        <v>213</v>
      </c>
      <c r="B1966" s="38" t="s">
        <v>61</v>
      </c>
      <c r="C1966" s="38" t="s">
        <v>8831</v>
      </c>
      <c r="D1966" s="38" t="s">
        <v>8832</v>
      </c>
      <c r="E1966" s="38" t="s">
        <v>369</v>
      </c>
      <c r="F1966" s="38" t="s">
        <v>8833</v>
      </c>
      <c r="G1966" s="38" t="s">
        <v>8589</v>
      </c>
      <c r="H1966" s="38" t="s">
        <v>2665</v>
      </c>
      <c r="I1966" s="39">
        <v>3187.73</v>
      </c>
      <c r="J1966" s="11">
        <f>VLOOKUP(LEFT(B1966,5),[1]Percents!$C:$M,3,FALSE)</f>
        <v>0.91395000000000004</v>
      </c>
      <c r="K1966" s="13">
        <f t="shared" si="31"/>
        <v>2913.4258335</v>
      </c>
      <c r="L1966" s="22"/>
    </row>
    <row r="1967" spans="1:12" s="40" customFormat="1" ht="14.25" customHeight="1" x14ac:dyDescent="0.25">
      <c r="A1967" s="38" t="s">
        <v>213</v>
      </c>
      <c r="B1967" s="38" t="s">
        <v>310</v>
      </c>
      <c r="C1967" s="38" t="s">
        <v>8834</v>
      </c>
      <c r="D1967" s="38" t="s">
        <v>8835</v>
      </c>
      <c r="E1967" s="38" t="s">
        <v>5488</v>
      </c>
      <c r="F1967" s="38" t="s">
        <v>8833</v>
      </c>
      <c r="G1967" s="38" t="s">
        <v>8589</v>
      </c>
      <c r="H1967" s="38" t="s">
        <v>2665</v>
      </c>
      <c r="I1967" s="39">
        <v>1642.17</v>
      </c>
      <c r="J1967" s="11">
        <f>VLOOKUP(LEFT(B1967,5),[1]Percents!$C:$M,3,FALSE)</f>
        <v>0.91395000000000004</v>
      </c>
      <c r="K1967" s="13">
        <f t="shared" si="31"/>
        <v>1500.8612715000002</v>
      </c>
      <c r="L1967" s="22"/>
    </row>
    <row r="1968" spans="1:12" s="40" customFormat="1" ht="14.25" customHeight="1" x14ac:dyDescent="0.25">
      <c r="A1968" s="38" t="s">
        <v>213</v>
      </c>
      <c r="B1968" s="38" t="s">
        <v>53</v>
      </c>
      <c r="C1968" s="38" t="s">
        <v>9517</v>
      </c>
      <c r="D1968" s="38" t="s">
        <v>9518</v>
      </c>
      <c r="E1968" s="38" t="s">
        <v>405</v>
      </c>
      <c r="F1968" s="38" t="s">
        <v>8833</v>
      </c>
      <c r="G1968" s="38" t="s">
        <v>8589</v>
      </c>
      <c r="H1968" s="38" t="s">
        <v>2665</v>
      </c>
      <c r="I1968" s="39">
        <v>817.06</v>
      </c>
      <c r="J1968" s="11">
        <f>VLOOKUP(LEFT(B1968,5),[1]Percents!$C:$M,3,FALSE)</f>
        <v>0.91395000000000004</v>
      </c>
      <c r="K1968" s="13">
        <f t="shared" si="31"/>
        <v>746.75198699999999</v>
      </c>
      <c r="L1968" s="22"/>
    </row>
    <row r="1969" spans="1:12" s="40" customFormat="1" ht="14.25" customHeight="1" x14ac:dyDescent="0.25">
      <c r="A1969" s="38" t="s">
        <v>141</v>
      </c>
      <c r="B1969" s="38" t="s">
        <v>172</v>
      </c>
      <c r="C1969" s="38" t="s">
        <v>11792</v>
      </c>
      <c r="D1969" s="38" t="s">
        <v>11793</v>
      </c>
      <c r="E1969" s="38" t="s">
        <v>184</v>
      </c>
      <c r="F1969" s="38" t="s">
        <v>11794</v>
      </c>
      <c r="G1969" s="38" t="s">
        <v>8076</v>
      </c>
      <c r="H1969" s="38" t="s">
        <v>2665</v>
      </c>
      <c r="I1969" s="39">
        <v>862.97</v>
      </c>
      <c r="J1969" s="11">
        <f>VLOOKUP(LEFT(B1969,5),[1]Percents!$C:$M,3,FALSE)</f>
        <v>0.1905</v>
      </c>
      <c r="K1969" s="13">
        <f t="shared" si="31"/>
        <v>164.39578500000002</v>
      </c>
      <c r="L1969" s="22"/>
    </row>
    <row r="1970" spans="1:12" s="40" customFormat="1" ht="14.25" customHeight="1" x14ac:dyDescent="0.25">
      <c r="A1970" s="38" t="s">
        <v>243</v>
      </c>
      <c r="B1970" s="38" t="s">
        <v>290</v>
      </c>
      <c r="C1970" s="38" t="s">
        <v>8836</v>
      </c>
      <c r="D1970" s="38" t="s">
        <v>8837</v>
      </c>
      <c r="E1970" s="38" t="s">
        <v>70</v>
      </c>
      <c r="F1970" s="38" t="s">
        <v>8838</v>
      </c>
      <c r="G1970" s="38" t="s">
        <v>7661</v>
      </c>
      <c r="H1970" s="38" t="s">
        <v>2665</v>
      </c>
      <c r="I1970" s="39">
        <v>5065.57</v>
      </c>
      <c r="J1970" s="11">
        <f>VLOOKUP(LEFT(B1970,5),[1]Percents!$C:$M,3,FALSE)</f>
        <v>0.90900000000000003</v>
      </c>
      <c r="K1970" s="13">
        <f t="shared" si="31"/>
        <v>4604.6031299999995</v>
      </c>
      <c r="L1970" s="22"/>
    </row>
    <row r="1971" spans="1:12" s="40" customFormat="1" ht="14.25" customHeight="1" x14ac:dyDescent="0.25">
      <c r="A1971" s="38" t="s">
        <v>66</v>
      </c>
      <c r="B1971" s="38" t="s">
        <v>3520</v>
      </c>
      <c r="C1971" s="38" t="s">
        <v>9519</v>
      </c>
      <c r="D1971" s="38" t="s">
        <v>9520</v>
      </c>
      <c r="E1971" s="38" t="s">
        <v>3048</v>
      </c>
      <c r="F1971" s="38" t="s">
        <v>9521</v>
      </c>
      <c r="G1971" s="38" t="s">
        <v>9522</v>
      </c>
      <c r="H1971" s="38" t="s">
        <v>2665</v>
      </c>
      <c r="I1971" s="39">
        <v>23047.26</v>
      </c>
      <c r="J1971" s="11">
        <f>VLOOKUP(LEFT(B1971,5),[1]Percents!$C:$M,3,FALSE)</f>
        <v>1</v>
      </c>
      <c r="K1971" s="13">
        <f t="shared" si="31"/>
        <v>23047.26</v>
      </c>
      <c r="L1971" s="22"/>
    </row>
    <row r="1972" spans="1:12" s="40" customFormat="1" ht="14.25" customHeight="1" x14ac:dyDescent="0.25">
      <c r="A1972" s="38" t="s">
        <v>213</v>
      </c>
      <c r="B1972" s="38" t="s">
        <v>53</v>
      </c>
      <c r="C1972" s="38" t="s">
        <v>10069</v>
      </c>
      <c r="D1972" s="38" t="s">
        <v>10070</v>
      </c>
      <c r="E1972" s="38" t="s">
        <v>538</v>
      </c>
      <c r="F1972" s="38" t="s">
        <v>10071</v>
      </c>
      <c r="G1972" s="38" t="s">
        <v>8673</v>
      </c>
      <c r="H1972" s="38" t="s">
        <v>2665</v>
      </c>
      <c r="I1972" s="39">
        <v>7983.97</v>
      </c>
      <c r="J1972" s="11">
        <f>VLOOKUP(LEFT(B1972,5),[1]Percents!$C:$M,3,FALSE)</f>
        <v>0.91395000000000004</v>
      </c>
      <c r="K1972" s="13">
        <f t="shared" si="31"/>
        <v>7296.9493815000005</v>
      </c>
      <c r="L1972" s="22"/>
    </row>
    <row r="1973" spans="1:12" s="40" customFormat="1" ht="14.25" customHeight="1" x14ac:dyDescent="0.25">
      <c r="A1973" s="38" t="s">
        <v>141</v>
      </c>
      <c r="B1973" s="38" t="s">
        <v>3</v>
      </c>
      <c r="C1973" s="38" t="s">
        <v>10072</v>
      </c>
      <c r="D1973" s="38" t="s">
        <v>10073</v>
      </c>
      <c r="E1973" s="38" t="s">
        <v>108</v>
      </c>
      <c r="F1973" s="38" t="s">
        <v>10074</v>
      </c>
      <c r="G1973" s="38" t="s">
        <v>8673</v>
      </c>
      <c r="H1973" s="38" t="s">
        <v>2665</v>
      </c>
      <c r="I1973" s="39">
        <v>0</v>
      </c>
      <c r="J1973" s="11">
        <f>VLOOKUP(LEFT(B1973,5),[1]Percents!$C:$M,3,FALSE)</f>
        <v>0.1905</v>
      </c>
      <c r="K1973" s="13">
        <f t="shared" si="31"/>
        <v>0</v>
      </c>
      <c r="L1973" s="22"/>
    </row>
    <row r="1974" spans="1:12" s="40" customFormat="1" ht="14.25" customHeight="1" x14ac:dyDescent="0.25">
      <c r="A1974" s="38" t="s">
        <v>141</v>
      </c>
      <c r="B1974" s="38" t="s">
        <v>172</v>
      </c>
      <c r="C1974" s="38" t="s">
        <v>10075</v>
      </c>
      <c r="D1974" s="38" t="s">
        <v>10076</v>
      </c>
      <c r="E1974" s="38" t="s">
        <v>119</v>
      </c>
      <c r="F1974" s="38" t="s">
        <v>10077</v>
      </c>
      <c r="G1974" s="38" t="s">
        <v>10078</v>
      </c>
      <c r="H1974" s="38" t="s">
        <v>2665</v>
      </c>
      <c r="I1974" s="39">
        <v>9980.5600000000013</v>
      </c>
      <c r="J1974" s="11">
        <f>VLOOKUP(LEFT(B1974,5),[1]Percents!$C:$M,3,FALSE)</f>
        <v>0.1905</v>
      </c>
      <c r="K1974" s="13">
        <f t="shared" si="31"/>
        <v>1901.2966800000004</v>
      </c>
      <c r="L1974" s="22"/>
    </row>
    <row r="1975" spans="1:12" s="40" customFormat="1" ht="14.25" customHeight="1" x14ac:dyDescent="0.25">
      <c r="A1975" s="38" t="s">
        <v>243</v>
      </c>
      <c r="B1975" s="38" t="s">
        <v>118</v>
      </c>
      <c r="C1975" s="38" t="s">
        <v>10748</v>
      </c>
      <c r="D1975" s="38" t="s">
        <v>10749</v>
      </c>
      <c r="E1975" s="38" t="s">
        <v>119</v>
      </c>
      <c r="F1975" s="38" t="s">
        <v>10077</v>
      </c>
      <c r="G1975" s="38" t="s">
        <v>10078</v>
      </c>
      <c r="H1975" s="38" t="s">
        <v>2665</v>
      </c>
      <c r="I1975" s="39">
        <v>11984.38</v>
      </c>
      <c r="J1975" s="11">
        <f>VLOOKUP(LEFT(B1975,5),[1]Percents!$C:$M,3,FALSE)</f>
        <v>0.90900000000000003</v>
      </c>
      <c r="K1975" s="13">
        <f t="shared" si="31"/>
        <v>10893.80142</v>
      </c>
      <c r="L1975" s="22"/>
    </row>
    <row r="1976" spans="1:12" s="40" customFormat="1" ht="14.25" customHeight="1" x14ac:dyDescent="0.25">
      <c r="A1976" s="38" t="s">
        <v>141</v>
      </c>
      <c r="B1976" s="38" t="s">
        <v>306</v>
      </c>
      <c r="C1976" s="38" t="s">
        <v>10079</v>
      </c>
      <c r="D1976" s="38" t="s">
        <v>10080</v>
      </c>
      <c r="E1976" s="38" t="s">
        <v>10081</v>
      </c>
      <c r="F1976" s="38" t="s">
        <v>10082</v>
      </c>
      <c r="G1976" s="38" t="s">
        <v>10083</v>
      </c>
      <c r="H1976" s="38" t="s">
        <v>2665</v>
      </c>
      <c r="I1976" s="39">
        <v>0</v>
      </c>
      <c r="J1976" s="11">
        <f>VLOOKUP(LEFT(B1976,5),[1]Percents!$C:$M,3,FALSE)</f>
        <v>0.1905</v>
      </c>
      <c r="K1976" s="13">
        <f t="shared" si="31"/>
        <v>0</v>
      </c>
      <c r="L1976" s="22"/>
    </row>
    <row r="1977" spans="1:12" s="40" customFormat="1" ht="14.25" customHeight="1" x14ac:dyDescent="0.25">
      <c r="A1977" s="38" t="s">
        <v>66</v>
      </c>
      <c r="B1977" s="38" t="s">
        <v>3520</v>
      </c>
      <c r="C1977" s="38" t="s">
        <v>10084</v>
      </c>
      <c r="D1977" s="38" t="s">
        <v>10085</v>
      </c>
      <c r="E1977" s="38" t="s">
        <v>10086</v>
      </c>
      <c r="F1977" s="38" t="s">
        <v>10087</v>
      </c>
      <c r="G1977" s="38" t="s">
        <v>9962</v>
      </c>
      <c r="H1977" s="38" t="s">
        <v>2665</v>
      </c>
      <c r="I1977" s="39">
        <v>2263.38</v>
      </c>
      <c r="J1977" s="11">
        <f>VLOOKUP(LEFT(B1977,5),[1]Percents!$C:$M,3,FALSE)</f>
        <v>1</v>
      </c>
      <c r="K1977" s="13">
        <f t="shared" si="31"/>
        <v>2263.38</v>
      </c>
      <c r="L1977" s="22"/>
    </row>
    <row r="1978" spans="1:12" s="40" customFormat="1" ht="14.25" customHeight="1" x14ac:dyDescent="0.25">
      <c r="A1978" s="38" t="s">
        <v>140</v>
      </c>
      <c r="B1978" s="38" t="s">
        <v>6490</v>
      </c>
      <c r="C1978" s="38" t="s">
        <v>10750</v>
      </c>
      <c r="D1978" s="38" t="s">
        <v>10751</v>
      </c>
      <c r="E1978" s="38" t="s">
        <v>10752</v>
      </c>
      <c r="F1978" s="38" t="s">
        <v>10753</v>
      </c>
      <c r="G1978" s="38" t="s">
        <v>9945</v>
      </c>
      <c r="H1978" s="38" t="s">
        <v>2665</v>
      </c>
      <c r="I1978" s="39">
        <v>-1.000000000021828E-2</v>
      </c>
      <c r="J1978" s="11">
        <f>VLOOKUP(LEFT(B1978,5),[1]Percents!$C:$M,3,FALSE)</f>
        <v>1</v>
      </c>
      <c r="K1978" s="13">
        <f t="shared" si="31"/>
        <v>-1.000000000021828E-2</v>
      </c>
      <c r="L1978" s="22"/>
    </row>
    <row r="1979" spans="1:12" s="40" customFormat="1" ht="14.25" customHeight="1" x14ac:dyDescent="0.25">
      <c r="A1979" s="38" t="s">
        <v>243</v>
      </c>
      <c r="B1979" s="38" t="s">
        <v>674</v>
      </c>
      <c r="C1979" s="38" t="s">
        <v>10088</v>
      </c>
      <c r="D1979" s="38" t="s">
        <v>10089</v>
      </c>
      <c r="E1979" s="38" t="s">
        <v>561</v>
      </c>
      <c r="F1979" s="38" t="s">
        <v>10090</v>
      </c>
      <c r="G1979" s="38" t="s">
        <v>10091</v>
      </c>
      <c r="H1979" s="38" t="s">
        <v>2665</v>
      </c>
      <c r="I1979" s="39">
        <v>92.14</v>
      </c>
      <c r="J1979" s="11">
        <f>VLOOKUP(LEFT(B1979,5),[1]Percents!$C:$M,3,FALSE)</f>
        <v>0.90900000000000003</v>
      </c>
      <c r="K1979" s="13">
        <f t="shared" si="31"/>
        <v>83.755260000000007</v>
      </c>
      <c r="L1979" s="22"/>
    </row>
    <row r="1980" spans="1:12" s="40" customFormat="1" ht="14.25" customHeight="1" x14ac:dyDescent="0.25">
      <c r="A1980" s="38" t="s">
        <v>243</v>
      </c>
      <c r="B1980" s="38" t="s">
        <v>674</v>
      </c>
      <c r="C1980" s="38" t="s">
        <v>10092</v>
      </c>
      <c r="D1980" s="38" t="s">
        <v>10093</v>
      </c>
      <c r="E1980" s="38" t="s">
        <v>675</v>
      </c>
      <c r="F1980" s="38" t="s">
        <v>10094</v>
      </c>
      <c r="G1980" s="38" t="s">
        <v>10095</v>
      </c>
      <c r="H1980" s="38" t="s">
        <v>2665</v>
      </c>
      <c r="I1980" s="39">
        <v>274.83</v>
      </c>
      <c r="J1980" s="11">
        <f>VLOOKUP(LEFT(B1980,5),[1]Percents!$C:$M,3,FALSE)</f>
        <v>0.90900000000000003</v>
      </c>
      <c r="K1980" s="13">
        <f t="shared" si="31"/>
        <v>249.82047</v>
      </c>
      <c r="L1980" s="22"/>
    </row>
    <row r="1981" spans="1:12" s="40" customFormat="1" ht="14.25" customHeight="1" x14ac:dyDescent="0.25">
      <c r="A1981" s="38" t="s">
        <v>140</v>
      </c>
      <c r="B1981" s="38" t="s">
        <v>6490</v>
      </c>
      <c r="C1981" s="38" t="s">
        <v>11419</v>
      </c>
      <c r="D1981" s="38" t="s">
        <v>11420</v>
      </c>
      <c r="E1981" s="38" t="s">
        <v>6491</v>
      </c>
      <c r="F1981" s="38" t="s">
        <v>11421</v>
      </c>
      <c r="G1981" s="38" t="s">
        <v>10091</v>
      </c>
      <c r="H1981" s="38" t="s">
        <v>2665</v>
      </c>
      <c r="I1981" s="39">
        <v>786.38</v>
      </c>
      <c r="J1981" s="11">
        <f>VLOOKUP(LEFT(B1981,5),[1]Percents!$C:$M,3,FALSE)</f>
        <v>1</v>
      </c>
      <c r="K1981" s="13">
        <f t="shared" si="31"/>
        <v>786.38</v>
      </c>
      <c r="L1981" s="22"/>
    </row>
    <row r="1982" spans="1:12" s="40" customFormat="1" ht="14.25" customHeight="1" x14ac:dyDescent="0.25">
      <c r="A1982" s="38" t="s">
        <v>140</v>
      </c>
      <c r="B1982" s="38" t="s">
        <v>6490</v>
      </c>
      <c r="C1982" s="38" t="s">
        <v>12552</v>
      </c>
      <c r="D1982" s="38" t="s">
        <v>12553</v>
      </c>
      <c r="E1982" s="38" t="s">
        <v>6491</v>
      </c>
      <c r="F1982" s="38" t="s">
        <v>11421</v>
      </c>
      <c r="G1982" s="38" t="s">
        <v>10091</v>
      </c>
      <c r="H1982" s="38" t="s">
        <v>2665</v>
      </c>
      <c r="I1982" s="39">
        <v>27.47</v>
      </c>
      <c r="J1982" s="11">
        <f>VLOOKUP(LEFT(B1982,5),[1]Percents!$C:$M,3,FALSE)</f>
        <v>1</v>
      </c>
      <c r="K1982" s="13">
        <f t="shared" si="31"/>
        <v>27.47</v>
      </c>
      <c r="L1982" s="22"/>
    </row>
    <row r="1983" spans="1:12" s="40" customFormat="1" ht="14.25" customHeight="1" x14ac:dyDescent="0.25">
      <c r="A1983" s="38" t="s">
        <v>243</v>
      </c>
      <c r="B1983" s="38" t="s">
        <v>674</v>
      </c>
      <c r="C1983" s="38" t="s">
        <v>10096</v>
      </c>
      <c r="D1983" s="38" t="s">
        <v>10097</v>
      </c>
      <c r="E1983" s="38" t="s">
        <v>561</v>
      </c>
      <c r="F1983" s="38" t="s">
        <v>10098</v>
      </c>
      <c r="G1983" s="38" t="s">
        <v>10095</v>
      </c>
      <c r="H1983" s="38" t="s">
        <v>2665</v>
      </c>
      <c r="I1983" s="39">
        <v>5471.71</v>
      </c>
      <c r="J1983" s="11">
        <f>VLOOKUP(LEFT(B1983,5),[1]Percents!$C:$M,3,FALSE)</f>
        <v>0.90900000000000003</v>
      </c>
      <c r="K1983" s="13">
        <f t="shared" si="31"/>
        <v>4973.7843899999998</v>
      </c>
      <c r="L1983" s="22"/>
    </row>
    <row r="1984" spans="1:12" s="40" customFormat="1" ht="14.25" customHeight="1" x14ac:dyDescent="0.25">
      <c r="A1984" s="38" t="s">
        <v>243</v>
      </c>
      <c r="B1984" s="38" t="s">
        <v>118</v>
      </c>
      <c r="C1984" s="38" t="s">
        <v>10504</v>
      </c>
      <c r="D1984" s="38" t="s">
        <v>10505</v>
      </c>
      <c r="E1984" s="38" t="s">
        <v>107</v>
      </c>
      <c r="F1984" s="38" t="s">
        <v>10506</v>
      </c>
      <c r="G1984" s="38" t="s">
        <v>9905</v>
      </c>
      <c r="H1984" s="38" t="s">
        <v>2665</v>
      </c>
      <c r="I1984" s="39">
        <v>0</v>
      </c>
      <c r="J1984" s="11">
        <f>VLOOKUP(LEFT(B1984,5),[1]Percents!$C:$M,3,FALSE)</f>
        <v>0.90900000000000003</v>
      </c>
      <c r="K1984" s="13">
        <f t="shared" si="31"/>
        <v>0</v>
      </c>
      <c r="L1984" s="22"/>
    </row>
    <row r="1985" spans="1:12" s="40" customFormat="1" ht="14.25" customHeight="1" x14ac:dyDescent="0.25">
      <c r="A1985" s="38" t="s">
        <v>243</v>
      </c>
      <c r="B1985" s="38" t="s">
        <v>50</v>
      </c>
      <c r="C1985" s="38" t="s">
        <v>11092</v>
      </c>
      <c r="D1985" s="38" t="s">
        <v>11093</v>
      </c>
      <c r="E1985" s="38" t="s">
        <v>3524</v>
      </c>
      <c r="F1985" s="38" t="s">
        <v>11094</v>
      </c>
      <c r="G1985" s="38" t="s">
        <v>9856</v>
      </c>
      <c r="H1985" s="38" t="s">
        <v>2665</v>
      </c>
      <c r="I1985" s="39">
        <v>779.67</v>
      </c>
      <c r="J1985" s="11">
        <f>VLOOKUP(LEFT(B1985,5),[1]Percents!$C:$M,3,FALSE)</f>
        <v>0.90900000000000003</v>
      </c>
      <c r="K1985" s="13">
        <f t="shared" si="31"/>
        <v>708.72002999999995</v>
      </c>
      <c r="L1985" s="22"/>
    </row>
    <row r="1986" spans="1:12" s="40" customFormat="1" ht="14.25" customHeight="1" x14ac:dyDescent="0.25">
      <c r="A1986" s="38" t="s">
        <v>141</v>
      </c>
      <c r="B1986" s="38" t="s">
        <v>3</v>
      </c>
      <c r="C1986" s="38" t="s">
        <v>10507</v>
      </c>
      <c r="D1986" s="38" t="s">
        <v>10508</v>
      </c>
      <c r="E1986" s="38" t="s">
        <v>1015</v>
      </c>
      <c r="F1986" s="38" t="s">
        <v>10509</v>
      </c>
      <c r="G1986" s="38" t="s">
        <v>8589</v>
      </c>
      <c r="H1986" s="38" t="s">
        <v>2665</v>
      </c>
      <c r="I1986" s="39">
        <v>0</v>
      </c>
      <c r="J1986" s="11">
        <f>VLOOKUP(LEFT(B1986,5),[1]Percents!$C:$M,3,FALSE)</f>
        <v>0.1905</v>
      </c>
      <c r="K1986" s="13">
        <f t="shared" si="31"/>
        <v>0</v>
      </c>
      <c r="L1986" s="22"/>
    </row>
    <row r="1987" spans="1:12" s="40" customFormat="1" ht="14.25" customHeight="1" x14ac:dyDescent="0.25">
      <c r="A1987" s="38" t="s">
        <v>213</v>
      </c>
      <c r="B1987" s="38" t="s">
        <v>154</v>
      </c>
      <c r="C1987" s="38" t="s">
        <v>10754</v>
      </c>
      <c r="D1987" s="38" t="s">
        <v>10755</v>
      </c>
      <c r="E1987" s="38" t="s">
        <v>1449</v>
      </c>
      <c r="F1987" s="38" t="s">
        <v>10756</v>
      </c>
      <c r="G1987" s="38" t="s">
        <v>9962</v>
      </c>
      <c r="H1987" s="38" t="s">
        <v>2665</v>
      </c>
      <c r="I1987" s="39">
        <v>2142.75</v>
      </c>
      <c r="J1987" s="11">
        <f>VLOOKUP(LEFT(B1987,5),[1]Percents!$C:$M,3,FALSE)</f>
        <v>0.70594999999999997</v>
      </c>
      <c r="K1987" s="13">
        <f t="shared" si="31"/>
        <v>1512.6743624999999</v>
      </c>
      <c r="L1987" s="22"/>
    </row>
    <row r="1988" spans="1:12" s="40" customFormat="1" ht="14.25" customHeight="1" x14ac:dyDescent="0.25">
      <c r="A1988" s="38" t="s">
        <v>66</v>
      </c>
      <c r="B1988" s="38" t="s">
        <v>11422</v>
      </c>
      <c r="C1988" s="38" t="s">
        <v>11423</v>
      </c>
      <c r="D1988" s="38" t="s">
        <v>11424</v>
      </c>
      <c r="E1988" s="38" t="s">
        <v>11425</v>
      </c>
      <c r="F1988" s="38" t="s">
        <v>11426</v>
      </c>
      <c r="G1988" s="38" t="s">
        <v>8076</v>
      </c>
      <c r="H1988" s="38" t="s">
        <v>2665</v>
      </c>
      <c r="I1988" s="39">
        <v>0</v>
      </c>
      <c r="J1988" s="11">
        <f>VLOOKUP(LEFT(B1988,5),[1]Percents!$C:$M,3,FALSE)</f>
        <v>0</v>
      </c>
      <c r="K1988" s="13">
        <f t="shared" si="31"/>
        <v>0</v>
      </c>
      <c r="L1988" s="22"/>
    </row>
    <row r="1989" spans="1:12" s="40" customFormat="1" ht="14.25" customHeight="1" x14ac:dyDescent="0.25">
      <c r="A1989" s="38" t="s">
        <v>243</v>
      </c>
      <c r="B1989" s="38" t="s">
        <v>674</v>
      </c>
      <c r="C1989" s="38" t="s">
        <v>12200</v>
      </c>
      <c r="D1989" s="38" t="s">
        <v>12201</v>
      </c>
      <c r="E1989" s="38" t="s">
        <v>113</v>
      </c>
      <c r="F1989" s="38" t="s">
        <v>12202</v>
      </c>
      <c r="G1989" s="38" t="s">
        <v>12203</v>
      </c>
      <c r="H1989" s="38" t="s">
        <v>2665</v>
      </c>
      <c r="I1989" s="39">
        <v>156.44</v>
      </c>
      <c r="J1989" s="11">
        <f>VLOOKUP(LEFT(B1989,5),[1]Percents!$C:$M,3,FALSE)</f>
        <v>0.90900000000000003</v>
      </c>
      <c r="K1989" s="13">
        <f t="shared" si="31"/>
        <v>142.20396</v>
      </c>
      <c r="L1989" s="22"/>
    </row>
    <row r="1990" spans="1:12" s="40" customFormat="1" ht="14.25" customHeight="1" x14ac:dyDescent="0.25">
      <c r="A1990" s="38" t="s">
        <v>243</v>
      </c>
      <c r="B1990" s="38" t="s">
        <v>50</v>
      </c>
      <c r="C1990" s="38" t="s">
        <v>11795</v>
      </c>
      <c r="D1990" s="38" t="s">
        <v>11796</v>
      </c>
      <c r="E1990" s="38" t="s">
        <v>4447</v>
      </c>
      <c r="F1990" s="38" t="s">
        <v>11797</v>
      </c>
      <c r="G1990" s="38" t="s">
        <v>9320</v>
      </c>
      <c r="H1990" s="38" t="s">
        <v>2665</v>
      </c>
      <c r="I1990" s="39">
        <v>3272</v>
      </c>
      <c r="J1990" s="11">
        <f>VLOOKUP(LEFT(B1990,5),[1]Percents!$C:$M,3,FALSE)</f>
        <v>0.90900000000000003</v>
      </c>
      <c r="K1990" s="13">
        <f t="shared" si="31"/>
        <v>2974.248</v>
      </c>
      <c r="L1990" s="22"/>
    </row>
    <row r="1991" spans="1:12" s="40" customFormat="1" ht="14.25" customHeight="1" x14ac:dyDescent="0.25">
      <c r="A1991" s="38" t="s">
        <v>243</v>
      </c>
      <c r="B1991" s="38" t="s">
        <v>2543</v>
      </c>
      <c r="C1991" s="38" t="s">
        <v>10757</v>
      </c>
      <c r="D1991" s="38" t="s">
        <v>10758</v>
      </c>
      <c r="E1991" s="38" t="s">
        <v>8025</v>
      </c>
      <c r="F1991" s="38" t="s">
        <v>10759</v>
      </c>
      <c r="G1991" s="38" t="s">
        <v>10760</v>
      </c>
      <c r="H1991" s="38" t="s">
        <v>2665</v>
      </c>
      <c r="I1991" s="39">
        <v>2520.94</v>
      </c>
      <c r="J1991" s="11">
        <f>VLOOKUP(LEFT(B1991,5),[1]Percents!$C:$M,3,FALSE)</f>
        <v>0.90900000000000003</v>
      </c>
      <c r="K1991" s="13">
        <f t="shared" si="31"/>
        <v>2291.5344600000003</v>
      </c>
      <c r="L1991" s="22"/>
    </row>
    <row r="1992" spans="1:12" s="40" customFormat="1" ht="14.25" customHeight="1" x14ac:dyDescent="0.25">
      <c r="A1992" s="38" t="s">
        <v>243</v>
      </c>
      <c r="B1992" s="38" t="s">
        <v>118</v>
      </c>
      <c r="C1992" s="38" t="s">
        <v>11095</v>
      </c>
      <c r="D1992" s="38" t="s">
        <v>11096</v>
      </c>
      <c r="E1992" s="38" t="s">
        <v>2792</v>
      </c>
      <c r="F1992" s="38" t="s">
        <v>11097</v>
      </c>
      <c r="G1992" s="38" t="s">
        <v>11098</v>
      </c>
      <c r="H1992" s="38" t="s">
        <v>2665</v>
      </c>
      <c r="I1992" s="39">
        <v>3388.8</v>
      </c>
      <c r="J1992" s="11">
        <f>VLOOKUP(LEFT(B1992,5),[1]Percents!$C:$M,3,FALSE)</f>
        <v>0.90900000000000003</v>
      </c>
      <c r="K1992" s="13">
        <f t="shared" si="31"/>
        <v>3080.4192000000003</v>
      </c>
      <c r="L1992" s="22"/>
    </row>
    <row r="1993" spans="1:12" s="40" customFormat="1" ht="14.25" customHeight="1" x14ac:dyDescent="0.25">
      <c r="A1993" s="38" t="s">
        <v>243</v>
      </c>
      <c r="B1993" s="38" t="s">
        <v>118</v>
      </c>
      <c r="C1993" s="38" t="s">
        <v>12554</v>
      </c>
      <c r="D1993" s="38" t="s">
        <v>12555</v>
      </c>
      <c r="E1993" s="38" t="s">
        <v>2792</v>
      </c>
      <c r="F1993" s="38" t="s">
        <v>11097</v>
      </c>
      <c r="G1993" s="38" t="s">
        <v>11098</v>
      </c>
      <c r="H1993" s="38" t="s">
        <v>2665</v>
      </c>
      <c r="I1993" s="39">
        <v>6150</v>
      </c>
      <c r="J1993" s="11">
        <f>VLOOKUP(LEFT(B1993,5),[1]Percents!$C:$M,3,FALSE)</f>
        <v>0.90900000000000003</v>
      </c>
      <c r="K1993" s="13">
        <f t="shared" si="31"/>
        <v>5590.35</v>
      </c>
      <c r="L1993" s="22"/>
    </row>
    <row r="1994" spans="1:12" s="40" customFormat="1" ht="14.25" customHeight="1" x14ac:dyDescent="0.25">
      <c r="A1994" s="38" t="s">
        <v>243</v>
      </c>
      <c r="B1994" s="38" t="s">
        <v>118</v>
      </c>
      <c r="C1994" s="38" t="s">
        <v>12556</v>
      </c>
      <c r="D1994" s="38" t="s">
        <v>12557</v>
      </c>
      <c r="E1994" s="38" t="s">
        <v>2792</v>
      </c>
      <c r="F1994" s="38" t="s">
        <v>11097</v>
      </c>
      <c r="G1994" s="38" t="s">
        <v>11098</v>
      </c>
      <c r="H1994" s="38" t="s">
        <v>2665</v>
      </c>
      <c r="I1994" s="39">
        <v>14193.46</v>
      </c>
      <c r="J1994" s="11">
        <f>VLOOKUP(LEFT(B1994,5),[1]Percents!$C:$M,3,FALSE)</f>
        <v>0.90900000000000003</v>
      </c>
      <c r="K1994" s="13">
        <f t="shared" ref="K1994:K2057" si="32">+I1994*J1994</f>
        <v>12901.85514</v>
      </c>
      <c r="L1994" s="22"/>
    </row>
    <row r="1995" spans="1:12" s="40" customFormat="1" ht="14.25" customHeight="1" x14ac:dyDescent="0.25">
      <c r="A1995" s="38" t="s">
        <v>243</v>
      </c>
      <c r="B1995" s="38" t="s">
        <v>118</v>
      </c>
      <c r="C1995" s="38" t="s">
        <v>11427</v>
      </c>
      <c r="D1995" s="38" t="s">
        <v>11428</v>
      </c>
      <c r="E1995" s="38" t="s">
        <v>510</v>
      </c>
      <c r="F1995" s="38" t="s">
        <v>11097</v>
      </c>
      <c r="G1995" s="38" t="s">
        <v>11098</v>
      </c>
      <c r="H1995" s="38" t="s">
        <v>2665</v>
      </c>
      <c r="I1995" s="39">
        <v>3615.67</v>
      </c>
      <c r="J1995" s="11">
        <f>VLOOKUP(LEFT(B1995,5),[1]Percents!$C:$M,3,FALSE)</f>
        <v>0.90900000000000003</v>
      </c>
      <c r="K1995" s="13">
        <f t="shared" si="32"/>
        <v>3286.6440300000004</v>
      </c>
      <c r="L1995" s="22"/>
    </row>
    <row r="1996" spans="1:12" s="40" customFormat="1" ht="14.25" customHeight="1" x14ac:dyDescent="0.25">
      <c r="A1996" s="38" t="s">
        <v>243</v>
      </c>
      <c r="B1996" s="38" t="s">
        <v>118</v>
      </c>
      <c r="C1996" s="38" t="s">
        <v>11429</v>
      </c>
      <c r="D1996" s="38" t="s">
        <v>11430</v>
      </c>
      <c r="E1996" s="38" t="s">
        <v>385</v>
      </c>
      <c r="F1996" s="38" t="s">
        <v>11097</v>
      </c>
      <c r="G1996" s="38" t="s">
        <v>11098</v>
      </c>
      <c r="H1996" s="38" t="s">
        <v>2665</v>
      </c>
      <c r="I1996" s="39">
        <v>3877.83</v>
      </c>
      <c r="J1996" s="11">
        <f>VLOOKUP(LEFT(B1996,5),[1]Percents!$C:$M,3,FALSE)</f>
        <v>0.90900000000000003</v>
      </c>
      <c r="K1996" s="13">
        <f t="shared" si="32"/>
        <v>3524.9474700000001</v>
      </c>
      <c r="L1996" s="22"/>
    </row>
    <row r="1997" spans="1:12" s="40" customFormat="1" ht="14.25" customHeight="1" x14ac:dyDescent="0.25">
      <c r="A1997" s="38" t="s">
        <v>243</v>
      </c>
      <c r="B1997" s="38" t="s">
        <v>290</v>
      </c>
      <c r="C1997" s="38" t="s">
        <v>11099</v>
      </c>
      <c r="D1997" s="38" t="s">
        <v>11100</v>
      </c>
      <c r="E1997" s="38" t="s">
        <v>6066</v>
      </c>
      <c r="F1997" s="38" t="s">
        <v>11101</v>
      </c>
      <c r="G1997" s="38" t="s">
        <v>11086</v>
      </c>
      <c r="H1997" s="38" t="s">
        <v>2665</v>
      </c>
      <c r="I1997" s="39">
        <v>1251.29</v>
      </c>
      <c r="J1997" s="11">
        <f>VLOOKUP(LEFT(B1997,5),[1]Percents!$C:$M,3,FALSE)</f>
        <v>0.90900000000000003</v>
      </c>
      <c r="K1997" s="13">
        <f t="shared" si="32"/>
        <v>1137.4226100000001</v>
      </c>
      <c r="L1997" s="22"/>
    </row>
    <row r="1998" spans="1:12" s="40" customFormat="1" ht="14.25" customHeight="1" x14ac:dyDescent="0.25">
      <c r="A1998" s="38" t="s">
        <v>141</v>
      </c>
      <c r="B1998" s="38" t="s">
        <v>245</v>
      </c>
      <c r="C1998" s="38" t="s">
        <v>11102</v>
      </c>
      <c r="D1998" s="38" t="s">
        <v>11103</v>
      </c>
      <c r="E1998" s="38" t="s">
        <v>246</v>
      </c>
      <c r="F1998" s="38" t="s">
        <v>11104</v>
      </c>
      <c r="G1998" s="38" t="s">
        <v>6733</v>
      </c>
      <c r="H1998" s="38" t="s">
        <v>2665</v>
      </c>
      <c r="I1998" s="39">
        <v>1269.98</v>
      </c>
      <c r="J1998" s="11">
        <f>VLOOKUP(LEFT(B1998,5),[1]Percents!$C:$M,3,FALSE)</f>
        <v>0.1905</v>
      </c>
      <c r="K1998" s="13">
        <f t="shared" si="32"/>
        <v>241.93119000000002</v>
      </c>
      <c r="L1998" s="22"/>
    </row>
    <row r="1999" spans="1:12" s="40" customFormat="1" ht="14.25" customHeight="1" x14ac:dyDescent="0.25">
      <c r="A1999" s="38" t="s">
        <v>141</v>
      </c>
      <c r="B1999" s="38" t="s">
        <v>245</v>
      </c>
      <c r="C1999" s="38" t="s">
        <v>11105</v>
      </c>
      <c r="D1999" s="38" t="s">
        <v>11106</v>
      </c>
      <c r="E1999" s="38" t="s">
        <v>246</v>
      </c>
      <c r="F1999" s="38" t="s">
        <v>11107</v>
      </c>
      <c r="G1999" s="38" t="s">
        <v>6733</v>
      </c>
      <c r="H1999" s="38" t="s">
        <v>2665</v>
      </c>
      <c r="I1999" s="39">
        <v>1729.51</v>
      </c>
      <c r="J1999" s="11">
        <f>VLOOKUP(LEFT(B1999,5),[1]Percents!$C:$M,3,FALSE)</f>
        <v>0.1905</v>
      </c>
      <c r="K1999" s="13">
        <f t="shared" si="32"/>
        <v>329.471655</v>
      </c>
      <c r="L1999" s="22"/>
    </row>
    <row r="2000" spans="1:12" s="40" customFormat="1" ht="14.25" customHeight="1" x14ac:dyDescent="0.25">
      <c r="A2000" s="38" t="s">
        <v>243</v>
      </c>
      <c r="B2000" s="38" t="s">
        <v>203</v>
      </c>
      <c r="C2000" s="38" t="s">
        <v>11798</v>
      </c>
      <c r="D2000" s="38" t="s">
        <v>11799</v>
      </c>
      <c r="E2000" s="38" t="s">
        <v>204</v>
      </c>
      <c r="F2000" s="38" t="s">
        <v>11800</v>
      </c>
      <c r="G2000" s="38" t="s">
        <v>10673</v>
      </c>
      <c r="H2000" s="38" t="s">
        <v>2665</v>
      </c>
      <c r="I2000" s="39">
        <v>5192.0200000000004</v>
      </c>
      <c r="J2000" s="11">
        <f>VLOOKUP(LEFT(B2000,5),[1]Percents!$C:$M,3,FALSE)</f>
        <v>0.90900000000000003</v>
      </c>
      <c r="K2000" s="13">
        <f t="shared" si="32"/>
        <v>4719.5461800000003</v>
      </c>
      <c r="L2000" s="22"/>
    </row>
    <row r="2001" spans="1:12" s="40" customFormat="1" ht="14.25" customHeight="1" x14ac:dyDescent="0.25">
      <c r="A2001" s="38" t="s">
        <v>243</v>
      </c>
      <c r="B2001" s="38" t="s">
        <v>50</v>
      </c>
      <c r="C2001" s="38" t="s">
        <v>12204</v>
      </c>
      <c r="D2001" s="38" t="s">
        <v>12205</v>
      </c>
      <c r="E2001" s="38" t="s">
        <v>348</v>
      </c>
      <c r="F2001" s="38" t="s">
        <v>12206</v>
      </c>
      <c r="G2001" s="38" t="s">
        <v>11320</v>
      </c>
      <c r="H2001" s="38" t="s">
        <v>2665</v>
      </c>
      <c r="I2001" s="39">
        <v>25395.85</v>
      </c>
      <c r="J2001" s="11">
        <f>VLOOKUP(LEFT(B2001,5),[1]Percents!$C:$M,3,FALSE)</f>
        <v>0.90900000000000003</v>
      </c>
      <c r="K2001" s="13">
        <f t="shared" si="32"/>
        <v>23084.827649999999</v>
      </c>
      <c r="L2001" s="22"/>
    </row>
    <row r="2002" spans="1:12" s="40" customFormat="1" ht="14.25" customHeight="1" x14ac:dyDescent="0.25">
      <c r="A2002" s="38" t="s">
        <v>243</v>
      </c>
      <c r="B2002" s="38" t="s">
        <v>290</v>
      </c>
      <c r="C2002" s="38" t="s">
        <v>11801</v>
      </c>
      <c r="D2002" s="38" t="s">
        <v>11802</v>
      </c>
      <c r="E2002" s="38" t="s">
        <v>71</v>
      </c>
      <c r="F2002" s="38" t="s">
        <v>11803</v>
      </c>
      <c r="G2002" s="38" t="s">
        <v>10948</v>
      </c>
      <c r="H2002" s="38" t="s">
        <v>2665</v>
      </c>
      <c r="I2002" s="39">
        <v>3188.9</v>
      </c>
      <c r="J2002" s="11">
        <f>VLOOKUP(LEFT(B2002,5),[1]Percents!$C:$M,3,FALSE)</f>
        <v>0.90900000000000003</v>
      </c>
      <c r="K2002" s="13">
        <f t="shared" si="32"/>
        <v>2898.7101000000002</v>
      </c>
      <c r="L2002" s="22"/>
    </row>
    <row r="2003" spans="1:12" s="40" customFormat="1" ht="14.25" customHeight="1" x14ac:dyDescent="0.25">
      <c r="A2003" s="38" t="s">
        <v>243</v>
      </c>
      <c r="B2003" s="38" t="s">
        <v>290</v>
      </c>
      <c r="C2003" s="38" t="s">
        <v>12558</v>
      </c>
      <c r="D2003" s="38" t="s">
        <v>12559</v>
      </c>
      <c r="E2003" s="38" t="s">
        <v>6803</v>
      </c>
      <c r="F2003" s="38" t="s">
        <v>11803</v>
      </c>
      <c r="G2003" s="38" t="s">
        <v>12560</v>
      </c>
      <c r="H2003" s="38" t="s">
        <v>2665</v>
      </c>
      <c r="I2003" s="39">
        <v>717.4</v>
      </c>
      <c r="J2003" s="11">
        <f>VLOOKUP(LEFT(B2003,5),[1]Percents!$C:$M,3,FALSE)</f>
        <v>0.90900000000000003</v>
      </c>
      <c r="K2003" s="13">
        <f t="shared" si="32"/>
        <v>652.11659999999995</v>
      </c>
      <c r="L2003" s="22"/>
    </row>
    <row r="2004" spans="1:12" s="40" customFormat="1" ht="14.25" customHeight="1" x14ac:dyDescent="0.25">
      <c r="A2004" s="38" t="s">
        <v>243</v>
      </c>
      <c r="B2004" s="38" t="s">
        <v>290</v>
      </c>
      <c r="C2004" s="38" t="s">
        <v>12561</v>
      </c>
      <c r="D2004" s="38" t="s">
        <v>12562</v>
      </c>
      <c r="E2004" s="38" t="s">
        <v>6066</v>
      </c>
      <c r="F2004" s="38" t="s">
        <v>11803</v>
      </c>
      <c r="G2004" s="38" t="s">
        <v>12560</v>
      </c>
      <c r="H2004" s="38" t="s">
        <v>2665</v>
      </c>
      <c r="I2004" s="39">
        <v>664.3</v>
      </c>
      <c r="J2004" s="11">
        <f>VLOOKUP(LEFT(B2004,5),[1]Percents!$C:$M,3,FALSE)</f>
        <v>0.90900000000000003</v>
      </c>
      <c r="K2004" s="13">
        <f t="shared" si="32"/>
        <v>603.84870000000001</v>
      </c>
      <c r="L2004" s="22"/>
    </row>
    <row r="2005" spans="1:12" s="40" customFormat="1" ht="14.25" customHeight="1" x14ac:dyDescent="0.25">
      <c r="A2005" s="38" t="s">
        <v>243</v>
      </c>
      <c r="B2005" s="38" t="s">
        <v>290</v>
      </c>
      <c r="C2005" s="38" t="s">
        <v>11431</v>
      </c>
      <c r="D2005" s="38" t="s">
        <v>11432</v>
      </c>
      <c r="E2005" s="38" t="s">
        <v>1</v>
      </c>
      <c r="F2005" s="38" t="s">
        <v>11433</v>
      </c>
      <c r="G2005" s="38" t="s">
        <v>10948</v>
      </c>
      <c r="H2005" s="38" t="s">
        <v>2665</v>
      </c>
      <c r="I2005" s="39">
        <v>0</v>
      </c>
      <c r="J2005" s="11">
        <f>VLOOKUP(LEFT(B2005,5),[1]Percents!$C:$M,3,FALSE)</f>
        <v>0.90900000000000003</v>
      </c>
      <c r="K2005" s="13">
        <f t="shared" si="32"/>
        <v>0</v>
      </c>
      <c r="L2005" s="22"/>
    </row>
    <row r="2006" spans="1:12" s="40" customFormat="1" ht="14.25" customHeight="1" x14ac:dyDescent="0.25">
      <c r="A2006" s="38" t="s">
        <v>141</v>
      </c>
      <c r="B2006" s="38" t="s">
        <v>3</v>
      </c>
      <c r="C2006" s="38" t="s">
        <v>11804</v>
      </c>
      <c r="D2006" s="38" t="s">
        <v>11805</v>
      </c>
      <c r="E2006" s="38" t="s">
        <v>64</v>
      </c>
      <c r="F2006" s="38" t="s">
        <v>11806</v>
      </c>
      <c r="G2006" s="38" t="s">
        <v>10948</v>
      </c>
      <c r="H2006" s="38" t="s">
        <v>2665</v>
      </c>
      <c r="I2006" s="39">
        <v>536.9</v>
      </c>
      <c r="J2006" s="11">
        <f>VLOOKUP(LEFT(B2006,5),[1]Percents!$C:$M,3,FALSE)</f>
        <v>0.1905</v>
      </c>
      <c r="K2006" s="13">
        <f t="shared" si="32"/>
        <v>102.27945</v>
      </c>
      <c r="L2006" s="22"/>
    </row>
    <row r="2007" spans="1:12" s="40" customFormat="1" ht="14.25" customHeight="1" x14ac:dyDescent="0.25">
      <c r="A2007" s="38" t="s">
        <v>243</v>
      </c>
      <c r="B2007" s="38" t="s">
        <v>118</v>
      </c>
      <c r="C2007" s="38" t="s">
        <v>12207</v>
      </c>
      <c r="D2007" s="38" t="s">
        <v>12208</v>
      </c>
      <c r="E2007" s="38" t="s">
        <v>40</v>
      </c>
      <c r="F2007" s="38" t="s">
        <v>12209</v>
      </c>
      <c r="G2007" s="38" t="s">
        <v>12210</v>
      </c>
      <c r="H2007" s="38" t="s">
        <v>2665</v>
      </c>
      <c r="I2007" s="39">
        <v>4689.16</v>
      </c>
      <c r="J2007" s="11">
        <f>VLOOKUP(LEFT(B2007,5),[1]Percents!$C:$M,3,FALSE)</f>
        <v>0.90900000000000003</v>
      </c>
      <c r="K2007" s="13">
        <f t="shared" si="32"/>
        <v>4262.4464399999997</v>
      </c>
      <c r="L2007" s="22"/>
    </row>
    <row r="2008" spans="1:12" s="40" customFormat="1" ht="14.25" customHeight="1" x14ac:dyDescent="0.25">
      <c r="A2008" s="38" t="s">
        <v>243</v>
      </c>
      <c r="B2008" s="38" t="s">
        <v>674</v>
      </c>
      <c r="C2008" s="38" t="s">
        <v>12211</v>
      </c>
      <c r="D2008" s="38" t="s">
        <v>12212</v>
      </c>
      <c r="E2008" s="38" t="s">
        <v>113</v>
      </c>
      <c r="F2008" s="38" t="s">
        <v>12213</v>
      </c>
      <c r="G2008" s="38" t="s">
        <v>12214</v>
      </c>
      <c r="H2008" s="38" t="s">
        <v>2665</v>
      </c>
      <c r="I2008" s="39">
        <v>728.22</v>
      </c>
      <c r="J2008" s="11">
        <f>VLOOKUP(LEFT(B2008,5),[1]Percents!$C:$M,3,FALSE)</f>
        <v>0.90900000000000003</v>
      </c>
      <c r="K2008" s="13">
        <f t="shared" si="32"/>
        <v>661.95198000000005</v>
      </c>
      <c r="L2008" s="22"/>
    </row>
    <row r="2009" spans="1:12" s="40" customFormat="1" ht="14.25" customHeight="1" x14ac:dyDescent="0.25">
      <c r="A2009" s="38" t="s">
        <v>243</v>
      </c>
      <c r="B2009" s="38" t="s">
        <v>50</v>
      </c>
      <c r="C2009" s="38" t="s">
        <v>2139</v>
      </c>
      <c r="D2009" s="38" t="s">
        <v>409</v>
      </c>
      <c r="E2009" s="38" t="s">
        <v>201</v>
      </c>
      <c r="F2009" s="38" t="s">
        <v>513</v>
      </c>
      <c r="G2009" s="38" t="s">
        <v>2140</v>
      </c>
      <c r="H2009" s="38" t="s">
        <v>2665</v>
      </c>
      <c r="I2009" s="41">
        <v>0</v>
      </c>
      <c r="J2009" s="11">
        <f>VLOOKUP(LEFT(B2009,5),[1]Percents!$C:$M,3,FALSE)</f>
        <v>0.90900000000000003</v>
      </c>
      <c r="K2009" s="13">
        <f t="shared" si="32"/>
        <v>0</v>
      </c>
      <c r="L2009" s="22"/>
    </row>
    <row r="2010" spans="1:12" s="40" customFormat="1" ht="14.25" customHeight="1" x14ac:dyDescent="0.25">
      <c r="A2010" s="38" t="s">
        <v>243</v>
      </c>
      <c r="B2010" s="38" t="s">
        <v>50</v>
      </c>
      <c r="C2010" s="38" t="s">
        <v>10761</v>
      </c>
      <c r="D2010" s="38" t="s">
        <v>10762</v>
      </c>
      <c r="E2010" s="38" t="s">
        <v>3888</v>
      </c>
      <c r="F2010" s="38" t="s">
        <v>513</v>
      </c>
      <c r="G2010" s="38" t="s">
        <v>2140</v>
      </c>
      <c r="H2010" s="38" t="s">
        <v>2665</v>
      </c>
      <c r="I2010" s="41">
        <v>0</v>
      </c>
      <c r="J2010" s="11">
        <f>VLOOKUP(LEFT(B2010,5),[1]Percents!$C:$M,3,FALSE)</f>
        <v>0.90900000000000003</v>
      </c>
      <c r="K2010" s="13">
        <f t="shared" si="32"/>
        <v>0</v>
      </c>
      <c r="L2010" s="22"/>
    </row>
    <row r="2011" spans="1:12" s="40" customFormat="1" ht="14.25" customHeight="1" x14ac:dyDescent="0.25">
      <c r="A2011" s="38" t="s">
        <v>243</v>
      </c>
      <c r="B2011" s="38" t="s">
        <v>290</v>
      </c>
      <c r="C2011" s="38" t="s">
        <v>9523</v>
      </c>
      <c r="D2011" s="38" t="s">
        <v>9524</v>
      </c>
      <c r="E2011" s="38" t="s">
        <v>1</v>
      </c>
      <c r="F2011" s="38" t="s">
        <v>9525</v>
      </c>
      <c r="G2011" s="38" t="s">
        <v>9526</v>
      </c>
      <c r="H2011" s="38" t="s">
        <v>2665</v>
      </c>
      <c r="I2011" s="41">
        <v>0</v>
      </c>
      <c r="J2011" s="11">
        <f>VLOOKUP(LEFT(B2011,5),[1]Percents!$C:$M,3,FALSE)</f>
        <v>0.90900000000000003</v>
      </c>
      <c r="K2011" s="13">
        <f t="shared" si="32"/>
        <v>0</v>
      </c>
      <c r="L2011" s="22"/>
    </row>
    <row r="2012" spans="1:12" s="40" customFormat="1" ht="14.25" customHeight="1" x14ac:dyDescent="0.25">
      <c r="A2012" s="38" t="s">
        <v>242</v>
      </c>
      <c r="B2012" s="38" t="s">
        <v>9421</v>
      </c>
      <c r="C2012" s="38" t="s">
        <v>3291</v>
      </c>
      <c r="D2012" s="38" t="s">
        <v>3292</v>
      </c>
      <c r="E2012" s="38" t="s">
        <v>669</v>
      </c>
      <c r="F2012" s="38" t="s">
        <v>3293</v>
      </c>
      <c r="G2012" s="38" t="s">
        <v>2611</v>
      </c>
      <c r="H2012" s="38" t="s">
        <v>2665</v>
      </c>
      <c r="I2012" s="39">
        <v>0</v>
      </c>
      <c r="J2012" s="11">
        <f>VLOOKUP(LEFT(B2012,5),[1]Percents!$C:$M,3,FALSE)</f>
        <v>0.96416999999999997</v>
      </c>
      <c r="K2012" s="13">
        <f t="shared" si="32"/>
        <v>0</v>
      </c>
      <c r="L2012" s="22"/>
    </row>
    <row r="2013" spans="1:12" s="40" customFormat="1" ht="14.25" customHeight="1" x14ac:dyDescent="0.25">
      <c r="A2013" s="38" t="s">
        <v>242</v>
      </c>
      <c r="B2013" s="38" t="s">
        <v>178</v>
      </c>
      <c r="C2013" s="38" t="s">
        <v>3291</v>
      </c>
      <c r="D2013" s="38" t="s">
        <v>3292</v>
      </c>
      <c r="E2013" s="38" t="s">
        <v>669</v>
      </c>
      <c r="F2013" s="38" t="s">
        <v>3293</v>
      </c>
      <c r="G2013" s="38" t="s">
        <v>2611</v>
      </c>
      <c r="H2013" s="38" t="s">
        <v>2665</v>
      </c>
      <c r="I2013" s="39">
        <v>0</v>
      </c>
      <c r="J2013" s="11">
        <f>VLOOKUP(LEFT(B2013,5),[1]Percents!$C:$M,3,FALSE)</f>
        <v>0.96416999999999997</v>
      </c>
      <c r="K2013" s="13">
        <f t="shared" si="32"/>
        <v>0</v>
      </c>
      <c r="L2013" s="22"/>
    </row>
    <row r="2014" spans="1:12" s="40" customFormat="1" ht="14.25" customHeight="1" x14ac:dyDescent="0.25">
      <c r="A2014" s="38" t="s">
        <v>141</v>
      </c>
      <c r="B2014" s="38" t="s">
        <v>3</v>
      </c>
      <c r="C2014" s="38" t="s">
        <v>8839</v>
      </c>
      <c r="D2014" s="38" t="s">
        <v>8840</v>
      </c>
      <c r="E2014" s="38" t="s">
        <v>3834</v>
      </c>
      <c r="F2014" s="38" t="s">
        <v>8841</v>
      </c>
      <c r="G2014" s="38" t="s">
        <v>4852</v>
      </c>
      <c r="H2014" s="38" t="s">
        <v>2665</v>
      </c>
      <c r="I2014" s="39">
        <v>0</v>
      </c>
      <c r="J2014" s="11">
        <f>VLOOKUP(LEFT(B2014,5),[1]Percents!$C:$M,3,FALSE)</f>
        <v>0.1905</v>
      </c>
      <c r="K2014" s="13">
        <f t="shared" si="32"/>
        <v>0</v>
      </c>
      <c r="L2014" s="22"/>
    </row>
    <row r="2015" spans="1:12" s="40" customFormat="1" ht="14.25" customHeight="1" x14ac:dyDescent="0.25">
      <c r="A2015" s="38" t="s">
        <v>66</v>
      </c>
      <c r="B2015" s="38" t="s">
        <v>3520</v>
      </c>
      <c r="C2015" s="38" t="s">
        <v>4885</v>
      </c>
      <c r="D2015" s="38" t="s">
        <v>4886</v>
      </c>
      <c r="E2015" s="38" t="s">
        <v>3048</v>
      </c>
      <c r="F2015" s="38" t="s">
        <v>4887</v>
      </c>
      <c r="G2015" s="38" t="s">
        <v>4775</v>
      </c>
      <c r="H2015" s="38" t="s">
        <v>2665</v>
      </c>
      <c r="I2015" s="39">
        <v>12214.01</v>
      </c>
      <c r="J2015" s="11">
        <f>VLOOKUP(LEFT(B2015,5),[1]Percents!$C:$M,3,FALSE)</f>
        <v>1</v>
      </c>
      <c r="K2015" s="13">
        <f t="shared" si="32"/>
        <v>12214.01</v>
      </c>
      <c r="L2015" s="22"/>
    </row>
    <row r="2016" spans="1:12" s="40" customFormat="1" ht="14.25" customHeight="1" x14ac:dyDescent="0.25">
      <c r="A2016" s="38" t="s">
        <v>141</v>
      </c>
      <c r="B2016" s="38" t="s">
        <v>3</v>
      </c>
      <c r="C2016" s="38" t="s">
        <v>8842</v>
      </c>
      <c r="D2016" s="38" t="s">
        <v>8843</v>
      </c>
      <c r="E2016" s="38" t="s">
        <v>1399</v>
      </c>
      <c r="F2016" s="38" t="s">
        <v>8844</v>
      </c>
      <c r="G2016" s="38" t="s">
        <v>6733</v>
      </c>
      <c r="H2016" s="38" t="s">
        <v>2665</v>
      </c>
      <c r="I2016" s="39">
        <v>754.1</v>
      </c>
      <c r="J2016" s="11">
        <f>VLOOKUP(LEFT(B2016,5),[1]Percents!$C:$M,3,FALSE)</f>
        <v>0.1905</v>
      </c>
      <c r="K2016" s="13">
        <f t="shared" si="32"/>
        <v>143.65604999999999</v>
      </c>
      <c r="L2016" s="22"/>
    </row>
    <row r="2017" spans="1:12" s="40" customFormat="1" ht="14.25" customHeight="1" x14ac:dyDescent="0.25">
      <c r="A2017" s="38" t="s">
        <v>213</v>
      </c>
      <c r="B2017" s="38" t="s">
        <v>270</v>
      </c>
      <c r="C2017" s="38" t="s">
        <v>6832</v>
      </c>
      <c r="D2017" s="38" t="s">
        <v>6833</v>
      </c>
      <c r="E2017" s="38" t="s">
        <v>988</v>
      </c>
      <c r="F2017" s="38" t="s">
        <v>6834</v>
      </c>
      <c r="G2017" s="38" t="s">
        <v>6733</v>
      </c>
      <c r="H2017" s="38" t="s">
        <v>2665</v>
      </c>
      <c r="I2017" s="39">
        <v>12649.26</v>
      </c>
      <c r="J2017" s="11">
        <f>VLOOKUP(LEFT(B2017,5),[1]Percents!$C:$M,3,FALSE)</f>
        <v>0.91395000000000004</v>
      </c>
      <c r="K2017" s="13">
        <f t="shared" si="32"/>
        <v>11560.791177000001</v>
      </c>
      <c r="L2017" s="22"/>
    </row>
    <row r="2018" spans="1:12" s="40" customFormat="1" ht="14.25" customHeight="1" x14ac:dyDescent="0.25">
      <c r="A2018" s="38" t="s">
        <v>141</v>
      </c>
      <c r="B2018" s="38" t="s">
        <v>3</v>
      </c>
      <c r="C2018" s="38" t="s">
        <v>8240</v>
      </c>
      <c r="D2018" s="38" t="s">
        <v>8241</v>
      </c>
      <c r="E2018" s="38" t="s">
        <v>215</v>
      </c>
      <c r="F2018" s="38" t="s">
        <v>8242</v>
      </c>
      <c r="G2018" s="38" t="s">
        <v>6549</v>
      </c>
      <c r="H2018" s="38" t="s">
        <v>2665</v>
      </c>
      <c r="I2018" s="39">
        <v>0</v>
      </c>
      <c r="J2018" s="11">
        <f>VLOOKUP(LEFT(B2018,5),[1]Percents!$C:$M,3,FALSE)</f>
        <v>0.1905</v>
      </c>
      <c r="K2018" s="13">
        <f t="shared" si="32"/>
        <v>0</v>
      </c>
      <c r="L2018" s="22"/>
    </row>
    <row r="2019" spans="1:12" s="40" customFormat="1" ht="14.25" customHeight="1" x14ac:dyDescent="0.25">
      <c r="A2019" s="38" t="s">
        <v>243</v>
      </c>
      <c r="B2019" s="38" t="s">
        <v>290</v>
      </c>
      <c r="C2019" s="38" t="s">
        <v>7485</v>
      </c>
      <c r="D2019" s="38" t="s">
        <v>7486</v>
      </c>
      <c r="E2019" s="38" t="s">
        <v>1</v>
      </c>
      <c r="F2019" s="38" t="s">
        <v>7487</v>
      </c>
      <c r="G2019" s="38" t="s">
        <v>6733</v>
      </c>
      <c r="H2019" s="38" t="s">
        <v>2665</v>
      </c>
      <c r="I2019" s="39">
        <v>2762.42</v>
      </c>
      <c r="J2019" s="11">
        <f>VLOOKUP(LEFT(B2019,5),[1]Percents!$C:$M,3,FALSE)</f>
        <v>0.90900000000000003</v>
      </c>
      <c r="K2019" s="13">
        <f t="shared" si="32"/>
        <v>2511.0397800000001</v>
      </c>
      <c r="L2019" s="22"/>
    </row>
    <row r="2020" spans="1:12" s="40" customFormat="1" ht="14.25" customHeight="1" x14ac:dyDescent="0.25">
      <c r="A2020" s="38" t="s">
        <v>141</v>
      </c>
      <c r="B2020" s="38" t="s">
        <v>306</v>
      </c>
      <c r="C2020" s="38" t="s">
        <v>7072</v>
      </c>
      <c r="D2020" s="38" t="s">
        <v>7073</v>
      </c>
      <c r="E2020" s="38" t="s">
        <v>250</v>
      </c>
      <c r="F2020" s="38" t="s">
        <v>7074</v>
      </c>
      <c r="G2020" s="38" t="s">
        <v>6733</v>
      </c>
      <c r="H2020" s="38" t="s">
        <v>2665</v>
      </c>
      <c r="I2020" s="39">
        <v>1015.18</v>
      </c>
      <c r="J2020" s="11">
        <f>VLOOKUP(LEFT(B2020,5),[1]Percents!$C:$M,3,FALSE)</f>
        <v>0.1905</v>
      </c>
      <c r="K2020" s="13">
        <f t="shared" si="32"/>
        <v>193.39178999999999</v>
      </c>
      <c r="L2020" s="22"/>
    </row>
    <row r="2021" spans="1:12" s="40" customFormat="1" ht="14.25" customHeight="1" x14ac:dyDescent="0.25">
      <c r="A2021" s="38" t="s">
        <v>243</v>
      </c>
      <c r="B2021" s="38" t="s">
        <v>289</v>
      </c>
      <c r="C2021" s="38" t="s">
        <v>8845</v>
      </c>
      <c r="D2021" s="38" t="s">
        <v>8846</v>
      </c>
      <c r="E2021" s="38" t="s">
        <v>2823</v>
      </c>
      <c r="F2021" s="38" t="s">
        <v>8245</v>
      </c>
      <c r="G2021" s="38" t="s">
        <v>7869</v>
      </c>
      <c r="H2021" s="38" t="s">
        <v>2665</v>
      </c>
      <c r="I2021" s="39">
        <v>3315.27</v>
      </c>
      <c r="J2021" s="11">
        <f>VLOOKUP(LEFT(B2021,5),[1]Percents!$C:$M,3,FALSE)</f>
        <v>0.90900000000000003</v>
      </c>
      <c r="K2021" s="13">
        <f t="shared" si="32"/>
        <v>3013.58043</v>
      </c>
      <c r="L2021" s="22"/>
    </row>
    <row r="2022" spans="1:12" s="40" customFormat="1" ht="14.25" customHeight="1" x14ac:dyDescent="0.25">
      <c r="A2022" s="38" t="s">
        <v>243</v>
      </c>
      <c r="B2022" s="38" t="s">
        <v>289</v>
      </c>
      <c r="C2022" s="38" t="s">
        <v>8243</v>
      </c>
      <c r="D2022" s="38" t="s">
        <v>8244</v>
      </c>
      <c r="E2022" s="38" t="s">
        <v>2555</v>
      </c>
      <c r="F2022" s="38" t="s">
        <v>8245</v>
      </c>
      <c r="G2022" s="38" t="s">
        <v>7869</v>
      </c>
      <c r="H2022" s="38" t="s">
        <v>2665</v>
      </c>
      <c r="I2022" s="39">
        <v>4347.97</v>
      </c>
      <c r="J2022" s="11">
        <f>VLOOKUP(LEFT(B2022,5),[1]Percents!$C:$M,3,FALSE)</f>
        <v>0.90900000000000003</v>
      </c>
      <c r="K2022" s="13">
        <f t="shared" si="32"/>
        <v>3952.3047300000003</v>
      </c>
      <c r="L2022" s="22"/>
    </row>
    <row r="2023" spans="1:12" s="40" customFormat="1" ht="14.25" customHeight="1" x14ac:dyDescent="0.25">
      <c r="A2023" s="38" t="s">
        <v>243</v>
      </c>
      <c r="B2023" s="38" t="s">
        <v>289</v>
      </c>
      <c r="C2023" s="38" t="s">
        <v>9527</v>
      </c>
      <c r="D2023" s="38" t="s">
        <v>9528</v>
      </c>
      <c r="E2023" s="38" t="s">
        <v>2544</v>
      </c>
      <c r="F2023" s="38" t="s">
        <v>8245</v>
      </c>
      <c r="G2023" s="38" t="s">
        <v>7869</v>
      </c>
      <c r="H2023" s="38" t="s">
        <v>2665</v>
      </c>
      <c r="I2023" s="39">
        <v>2800.76</v>
      </c>
      <c r="J2023" s="11">
        <f>VLOOKUP(LEFT(B2023,5),[1]Percents!$C:$M,3,FALSE)</f>
        <v>0.90900000000000003</v>
      </c>
      <c r="K2023" s="13">
        <f t="shared" si="32"/>
        <v>2545.8908400000005</v>
      </c>
      <c r="L2023" s="22"/>
    </row>
    <row r="2024" spans="1:12" s="40" customFormat="1" ht="14.25" customHeight="1" x14ac:dyDescent="0.25">
      <c r="A2024" s="38" t="s">
        <v>66</v>
      </c>
      <c r="B2024" s="38" t="s">
        <v>2564</v>
      </c>
      <c r="C2024" s="38" t="s">
        <v>9529</v>
      </c>
      <c r="D2024" s="38" t="s">
        <v>9530</v>
      </c>
      <c r="E2024" s="38" t="s">
        <v>676</v>
      </c>
      <c r="F2024" s="38" t="s">
        <v>9531</v>
      </c>
      <c r="G2024" s="38" t="s">
        <v>6733</v>
      </c>
      <c r="H2024" s="38" t="s">
        <v>2665</v>
      </c>
      <c r="I2024" s="39">
        <v>0</v>
      </c>
      <c r="J2024" s="11">
        <f>VLOOKUP(LEFT(B2024,5),[1]Percents!$C:$M,3,FALSE)</f>
        <v>0</v>
      </c>
      <c r="K2024" s="13">
        <f t="shared" si="32"/>
        <v>0</v>
      </c>
      <c r="L2024" s="22"/>
    </row>
    <row r="2025" spans="1:12" s="40" customFormat="1" ht="14.25" customHeight="1" x14ac:dyDescent="0.25">
      <c r="A2025" s="38" t="s">
        <v>243</v>
      </c>
      <c r="B2025" s="38" t="s">
        <v>50</v>
      </c>
      <c r="C2025" s="38" t="s">
        <v>7488</v>
      </c>
      <c r="D2025" s="38" t="s">
        <v>7489</v>
      </c>
      <c r="E2025" s="38" t="s">
        <v>201</v>
      </c>
      <c r="F2025" s="38" t="s">
        <v>7490</v>
      </c>
      <c r="G2025" s="38" t="s">
        <v>7764</v>
      </c>
      <c r="H2025" s="38" t="s">
        <v>2665</v>
      </c>
      <c r="I2025" s="39">
        <v>1545.8</v>
      </c>
      <c r="J2025" s="11">
        <f>VLOOKUP(LEFT(B2025,5),[1]Percents!$C:$M,3,FALSE)</f>
        <v>0.90900000000000003</v>
      </c>
      <c r="K2025" s="13">
        <f t="shared" si="32"/>
        <v>1405.1322</v>
      </c>
      <c r="L2025" s="22"/>
    </row>
    <row r="2026" spans="1:12" s="40" customFormat="1" ht="14.25" customHeight="1" x14ac:dyDescent="0.25">
      <c r="A2026" s="38" t="s">
        <v>243</v>
      </c>
      <c r="B2026" s="38" t="s">
        <v>50</v>
      </c>
      <c r="C2026" s="38" t="s">
        <v>8246</v>
      </c>
      <c r="D2026" s="38" t="s">
        <v>8247</v>
      </c>
      <c r="E2026" s="38" t="s">
        <v>3888</v>
      </c>
      <c r="F2026" s="38" t="s">
        <v>7490</v>
      </c>
      <c r="G2026" s="38" t="s">
        <v>7491</v>
      </c>
      <c r="H2026" s="38" t="s">
        <v>2665</v>
      </c>
      <c r="I2026" s="39">
        <v>201.54</v>
      </c>
      <c r="J2026" s="11">
        <f>VLOOKUP(LEFT(B2026,5),[1]Percents!$C:$M,3,FALSE)</f>
        <v>0.90900000000000003</v>
      </c>
      <c r="K2026" s="13">
        <f t="shared" si="32"/>
        <v>183.19986</v>
      </c>
      <c r="L2026" s="22"/>
    </row>
    <row r="2027" spans="1:12" s="40" customFormat="1" ht="14.25" customHeight="1" x14ac:dyDescent="0.25">
      <c r="A2027" s="38" t="s">
        <v>141</v>
      </c>
      <c r="B2027" s="38" t="s">
        <v>169</v>
      </c>
      <c r="C2027" s="38" t="s">
        <v>7970</v>
      </c>
      <c r="D2027" s="38" t="s">
        <v>7971</v>
      </c>
      <c r="E2027" s="38" t="s">
        <v>4869</v>
      </c>
      <c r="F2027" s="38" t="s">
        <v>7972</v>
      </c>
      <c r="G2027" s="38" t="s">
        <v>7973</v>
      </c>
      <c r="H2027" s="38" t="s">
        <v>2665</v>
      </c>
      <c r="I2027" s="39">
        <v>0</v>
      </c>
      <c r="J2027" s="11">
        <f>VLOOKUP(LEFT(B2027,5),[1]Percents!$C:$M,3,FALSE)</f>
        <v>0.1905</v>
      </c>
      <c r="K2027" s="13">
        <f t="shared" si="32"/>
        <v>0</v>
      </c>
      <c r="L2027" s="22"/>
    </row>
    <row r="2028" spans="1:12" s="40" customFormat="1" ht="14.25" customHeight="1" x14ac:dyDescent="0.25">
      <c r="A2028" s="38" t="s">
        <v>243</v>
      </c>
      <c r="B2028" s="38" t="s">
        <v>2543</v>
      </c>
      <c r="C2028" s="38" t="s">
        <v>8248</v>
      </c>
      <c r="D2028" s="38" t="s">
        <v>8249</v>
      </c>
      <c r="E2028" s="38" t="s">
        <v>3487</v>
      </c>
      <c r="F2028" s="38" t="s">
        <v>8250</v>
      </c>
      <c r="G2028" s="38" t="s">
        <v>7661</v>
      </c>
      <c r="H2028" s="38" t="s">
        <v>2665</v>
      </c>
      <c r="I2028" s="39">
        <v>1616.73</v>
      </c>
      <c r="J2028" s="11">
        <f>VLOOKUP(LEFT(B2028,5),[1]Percents!$C:$M,3,FALSE)</f>
        <v>0.90900000000000003</v>
      </c>
      <c r="K2028" s="13">
        <f t="shared" si="32"/>
        <v>1469.6075700000001</v>
      </c>
      <c r="L2028" s="22"/>
    </row>
    <row r="2029" spans="1:12" s="40" customFormat="1" ht="14.25" customHeight="1" x14ac:dyDescent="0.25">
      <c r="A2029" s="38" t="s">
        <v>213</v>
      </c>
      <c r="B2029" s="38" t="s">
        <v>162</v>
      </c>
      <c r="C2029" s="38" t="s">
        <v>7765</v>
      </c>
      <c r="D2029" s="38" t="s">
        <v>7766</v>
      </c>
      <c r="E2029" s="38" t="s">
        <v>1307</v>
      </c>
      <c r="F2029" s="38" t="s">
        <v>7767</v>
      </c>
      <c r="G2029" s="38" t="s">
        <v>7122</v>
      </c>
      <c r="H2029" s="38" t="s">
        <v>2665</v>
      </c>
      <c r="I2029" s="39">
        <v>16816.11</v>
      </c>
      <c r="J2029" s="11">
        <f>VLOOKUP(LEFT(B2029,5),[1]Percents!$C:$M,3,FALSE)</f>
        <v>0.70594999999999997</v>
      </c>
      <c r="K2029" s="13">
        <f t="shared" si="32"/>
        <v>11871.3328545</v>
      </c>
      <c r="L2029" s="22"/>
    </row>
    <row r="2030" spans="1:12" s="40" customFormat="1" ht="14.25" customHeight="1" x14ac:dyDescent="0.25">
      <c r="A2030" s="38" t="s">
        <v>141</v>
      </c>
      <c r="B2030" s="38" t="s">
        <v>3</v>
      </c>
      <c r="C2030" s="38" t="s">
        <v>8251</v>
      </c>
      <c r="D2030" s="38" t="s">
        <v>8252</v>
      </c>
      <c r="E2030" s="38" t="s">
        <v>3834</v>
      </c>
      <c r="F2030" s="38" t="s">
        <v>8253</v>
      </c>
      <c r="G2030" s="38" t="s">
        <v>8254</v>
      </c>
      <c r="H2030" s="38" t="s">
        <v>2665</v>
      </c>
      <c r="I2030" s="39">
        <v>0</v>
      </c>
      <c r="J2030" s="11">
        <f>VLOOKUP(LEFT(B2030,5),[1]Percents!$C:$M,3,FALSE)</f>
        <v>0.1905</v>
      </c>
      <c r="K2030" s="13">
        <f t="shared" si="32"/>
        <v>0</v>
      </c>
      <c r="L2030" s="22"/>
    </row>
    <row r="2031" spans="1:12" s="40" customFormat="1" ht="14.25" customHeight="1" x14ac:dyDescent="0.25">
      <c r="A2031" s="38" t="s">
        <v>243</v>
      </c>
      <c r="B2031" s="38" t="s">
        <v>289</v>
      </c>
      <c r="C2031" s="38" t="s">
        <v>10510</v>
      </c>
      <c r="D2031" s="38" t="s">
        <v>10511</v>
      </c>
      <c r="E2031" s="38" t="s">
        <v>294</v>
      </c>
      <c r="F2031" s="38" t="s">
        <v>10512</v>
      </c>
      <c r="G2031" s="38" t="s">
        <v>9941</v>
      </c>
      <c r="H2031" s="38" t="s">
        <v>2665</v>
      </c>
      <c r="I2031" s="39">
        <v>6109.25</v>
      </c>
      <c r="J2031" s="11">
        <f>VLOOKUP(LEFT(B2031,5),[1]Percents!$C:$M,3,FALSE)</f>
        <v>0.90900000000000003</v>
      </c>
      <c r="K2031" s="13">
        <f t="shared" si="32"/>
        <v>5553.30825</v>
      </c>
      <c r="L2031" s="22"/>
    </row>
    <row r="2032" spans="1:12" s="40" customFormat="1" ht="14.25" customHeight="1" x14ac:dyDescent="0.25">
      <c r="A2032" s="38" t="s">
        <v>243</v>
      </c>
      <c r="B2032" s="38" t="s">
        <v>674</v>
      </c>
      <c r="C2032" s="38" t="s">
        <v>10763</v>
      </c>
      <c r="D2032" s="38" t="s">
        <v>10764</v>
      </c>
      <c r="E2032" s="38" t="s">
        <v>561</v>
      </c>
      <c r="F2032" s="38" t="s">
        <v>10765</v>
      </c>
      <c r="G2032" s="38" t="s">
        <v>9414</v>
      </c>
      <c r="H2032" s="38" t="s">
        <v>2665</v>
      </c>
      <c r="I2032" s="39">
        <v>0</v>
      </c>
      <c r="J2032" s="11">
        <f>VLOOKUP(LEFT(B2032,5),[1]Percents!$C:$M,3,FALSE)</f>
        <v>0.90900000000000003</v>
      </c>
      <c r="K2032" s="13">
        <f t="shared" si="32"/>
        <v>0</v>
      </c>
      <c r="L2032" s="22"/>
    </row>
    <row r="2033" spans="1:12" s="40" customFormat="1" ht="14.25" customHeight="1" x14ac:dyDescent="0.25">
      <c r="A2033" s="38" t="s">
        <v>141</v>
      </c>
      <c r="B2033" s="38" t="s">
        <v>172</v>
      </c>
      <c r="C2033" s="38" t="s">
        <v>12563</v>
      </c>
      <c r="D2033" s="38" t="s">
        <v>12564</v>
      </c>
      <c r="E2033" s="38" t="s">
        <v>4</v>
      </c>
      <c r="F2033" s="38" t="s">
        <v>12565</v>
      </c>
      <c r="G2033" s="38" t="s">
        <v>10845</v>
      </c>
      <c r="H2033" s="38" t="s">
        <v>2665</v>
      </c>
      <c r="I2033" s="39">
        <v>109.45</v>
      </c>
      <c r="J2033" s="11">
        <f>VLOOKUP(LEFT(B2033,5),[1]Percents!$C:$M,3,FALSE)</f>
        <v>0.1905</v>
      </c>
      <c r="K2033" s="13">
        <f t="shared" si="32"/>
        <v>20.850225000000002</v>
      </c>
      <c r="L2033" s="22"/>
    </row>
    <row r="2034" spans="1:12" s="40" customFormat="1" ht="14.25" customHeight="1" x14ac:dyDescent="0.25">
      <c r="A2034" s="38" t="s">
        <v>66</v>
      </c>
      <c r="B2034" s="38" t="s">
        <v>2564</v>
      </c>
      <c r="C2034" s="38" t="s">
        <v>2143</v>
      </c>
      <c r="D2034" s="38" t="s">
        <v>709</v>
      </c>
      <c r="E2034" s="38" t="s">
        <v>5580</v>
      </c>
      <c r="F2034" s="38" t="s">
        <v>710</v>
      </c>
      <c r="G2034" s="38" t="s">
        <v>1683</v>
      </c>
      <c r="H2034" s="38" t="s">
        <v>2665</v>
      </c>
      <c r="I2034" s="39">
        <v>0</v>
      </c>
      <c r="J2034" s="11">
        <f>VLOOKUP(LEFT(B2034,5),[1]Percents!$C:$M,3,FALSE)</f>
        <v>0</v>
      </c>
      <c r="K2034" s="13">
        <f t="shared" si="32"/>
        <v>0</v>
      </c>
      <c r="L2034" s="22"/>
    </row>
    <row r="2035" spans="1:12" s="40" customFormat="1" ht="14.25" customHeight="1" x14ac:dyDescent="0.25">
      <c r="A2035" s="38" t="s">
        <v>66</v>
      </c>
      <c r="B2035" s="38" t="s">
        <v>208</v>
      </c>
      <c r="C2035" s="38" t="s">
        <v>9532</v>
      </c>
      <c r="D2035" s="38" t="s">
        <v>9533</v>
      </c>
      <c r="E2035" s="38" t="s">
        <v>46</v>
      </c>
      <c r="F2035" s="38" t="s">
        <v>710</v>
      </c>
      <c r="G2035" s="38" t="s">
        <v>1683</v>
      </c>
      <c r="H2035" s="38" t="s">
        <v>2665</v>
      </c>
      <c r="I2035" s="39">
        <v>0</v>
      </c>
      <c r="J2035" s="11">
        <f>VLOOKUP(LEFT(B2035,5),[1]Percents!$C:$M,3,FALSE)</f>
        <v>0</v>
      </c>
      <c r="K2035" s="13">
        <f t="shared" si="32"/>
        <v>0</v>
      </c>
      <c r="L2035" s="22"/>
    </row>
    <row r="2036" spans="1:12" s="40" customFormat="1" ht="14.25" customHeight="1" x14ac:dyDescent="0.25">
      <c r="A2036" s="38" t="s">
        <v>66</v>
      </c>
      <c r="B2036" s="38" t="s">
        <v>2564</v>
      </c>
      <c r="C2036" s="38" t="s">
        <v>11807</v>
      </c>
      <c r="D2036" s="38" t="s">
        <v>11808</v>
      </c>
      <c r="E2036" s="38" t="s">
        <v>676</v>
      </c>
      <c r="F2036" s="38" t="s">
        <v>11809</v>
      </c>
      <c r="G2036" s="38" t="s">
        <v>1750</v>
      </c>
      <c r="H2036" s="38" t="s">
        <v>2665</v>
      </c>
      <c r="I2036" s="41">
        <v>0</v>
      </c>
      <c r="J2036" s="11">
        <f>VLOOKUP(LEFT(B2036,5),[1]Percents!$C:$M,3,FALSE)</f>
        <v>0</v>
      </c>
      <c r="K2036" s="13">
        <f t="shared" si="32"/>
        <v>0</v>
      </c>
      <c r="L2036" s="22"/>
    </row>
    <row r="2037" spans="1:12" s="40" customFormat="1" ht="14.25" customHeight="1" x14ac:dyDescent="0.25">
      <c r="A2037" s="38" t="s">
        <v>140</v>
      </c>
      <c r="B2037" s="38" t="s">
        <v>8255</v>
      </c>
      <c r="C2037" s="38" t="s">
        <v>8256</v>
      </c>
      <c r="D2037" s="38" t="s">
        <v>8257</v>
      </c>
      <c r="E2037" s="38" t="s">
        <v>8258</v>
      </c>
      <c r="F2037" s="38" t="s">
        <v>8259</v>
      </c>
      <c r="G2037" s="38" t="s">
        <v>8260</v>
      </c>
      <c r="H2037" s="38" t="s">
        <v>2665</v>
      </c>
      <c r="I2037" s="41">
        <v>0</v>
      </c>
      <c r="J2037" s="11">
        <f>VLOOKUP(LEFT(B2037,5),[1]Percents!$C:$M,3,FALSE)</f>
        <v>1</v>
      </c>
      <c r="K2037" s="13">
        <f t="shared" si="32"/>
        <v>0</v>
      </c>
      <c r="L2037" s="22"/>
    </row>
    <row r="2038" spans="1:12" s="40" customFormat="1" ht="14.25" customHeight="1" x14ac:dyDescent="0.25">
      <c r="A2038" s="38" t="s">
        <v>141</v>
      </c>
      <c r="B2038" s="38" t="s">
        <v>323</v>
      </c>
      <c r="C2038" s="38" t="s">
        <v>2144</v>
      </c>
      <c r="D2038" s="38" t="s">
        <v>2145</v>
      </c>
      <c r="E2038" s="38" t="s">
        <v>640</v>
      </c>
      <c r="F2038" s="38" t="s">
        <v>2146</v>
      </c>
      <c r="G2038" s="38" t="s">
        <v>1760</v>
      </c>
      <c r="H2038" s="38" t="s">
        <v>2665</v>
      </c>
      <c r="I2038" s="41">
        <v>0</v>
      </c>
      <c r="J2038" s="11">
        <f>VLOOKUP(LEFT(B2038,5),[1]Percents!$C:$M,3,FALSE)</f>
        <v>0.1905</v>
      </c>
      <c r="K2038" s="13">
        <f t="shared" si="32"/>
        <v>0</v>
      </c>
      <c r="L2038" s="22"/>
    </row>
    <row r="2039" spans="1:12" s="40" customFormat="1" ht="14.25" customHeight="1" x14ac:dyDescent="0.25">
      <c r="A2039" s="38" t="s">
        <v>141</v>
      </c>
      <c r="B2039" s="38" t="s">
        <v>9534</v>
      </c>
      <c r="C2039" s="38" t="s">
        <v>9535</v>
      </c>
      <c r="D2039" s="38" t="s">
        <v>9536</v>
      </c>
      <c r="E2039" s="38" t="s">
        <v>9537</v>
      </c>
      <c r="F2039" s="38" t="s">
        <v>9538</v>
      </c>
      <c r="G2039" s="38" t="s">
        <v>1766</v>
      </c>
      <c r="H2039" s="38" t="s">
        <v>2665</v>
      </c>
      <c r="I2039" s="41">
        <v>0</v>
      </c>
      <c r="J2039" s="11">
        <f>VLOOKUP(LEFT(B2039,5),[1]Percents!$C:$M,3,FALSE)</f>
        <v>0.1905</v>
      </c>
      <c r="K2039" s="13">
        <f t="shared" si="32"/>
        <v>0</v>
      </c>
      <c r="L2039" s="22"/>
    </row>
    <row r="2040" spans="1:12" s="40" customFormat="1" ht="14.25" customHeight="1" x14ac:dyDescent="0.25">
      <c r="A2040" s="38" t="s">
        <v>141</v>
      </c>
      <c r="B2040" s="38" t="s">
        <v>187</v>
      </c>
      <c r="C2040" s="38" t="s">
        <v>4135</v>
      </c>
      <c r="D2040" s="38" t="s">
        <v>4136</v>
      </c>
      <c r="E2040" s="38" t="s">
        <v>347</v>
      </c>
      <c r="F2040" s="38" t="s">
        <v>4137</v>
      </c>
      <c r="G2040" s="38" t="s">
        <v>3905</v>
      </c>
      <c r="H2040" s="38" t="s">
        <v>2665</v>
      </c>
      <c r="I2040" s="39">
        <v>0</v>
      </c>
      <c r="J2040" s="11">
        <f>VLOOKUP(LEFT(B2040,5),[1]Percents!$C:$M,3,FALSE)</f>
        <v>4.4999999999999998E-2</v>
      </c>
      <c r="K2040" s="13">
        <f t="shared" si="32"/>
        <v>0</v>
      </c>
      <c r="L2040" s="22"/>
    </row>
    <row r="2041" spans="1:12" s="40" customFormat="1" ht="14.25" customHeight="1" x14ac:dyDescent="0.25">
      <c r="A2041" s="38" t="s">
        <v>141</v>
      </c>
      <c r="B2041" s="38" t="s">
        <v>276</v>
      </c>
      <c r="C2041" s="38" t="s">
        <v>4138</v>
      </c>
      <c r="D2041" s="38" t="s">
        <v>4139</v>
      </c>
      <c r="E2041" s="38" t="s">
        <v>3456</v>
      </c>
      <c r="F2041" s="38" t="s">
        <v>4140</v>
      </c>
      <c r="G2041" s="38" t="s">
        <v>3905</v>
      </c>
      <c r="H2041" s="38" t="s">
        <v>2665</v>
      </c>
      <c r="I2041" s="39">
        <v>0</v>
      </c>
      <c r="J2041" s="11">
        <f>VLOOKUP(LEFT(B2041,5),[1]Percents!$C:$M,3,FALSE)</f>
        <v>4.4999999999999998E-2</v>
      </c>
      <c r="K2041" s="13">
        <f t="shared" si="32"/>
        <v>0</v>
      </c>
      <c r="L2041" s="22"/>
    </row>
    <row r="2042" spans="1:12" s="40" customFormat="1" ht="14.25" customHeight="1" x14ac:dyDescent="0.25">
      <c r="A2042" s="38" t="s">
        <v>66</v>
      </c>
      <c r="B2042" s="38" t="s">
        <v>208</v>
      </c>
      <c r="C2042" s="38" t="s">
        <v>6178</v>
      </c>
      <c r="D2042" s="38" t="s">
        <v>6179</v>
      </c>
      <c r="E2042" s="38" t="s">
        <v>46</v>
      </c>
      <c r="F2042" s="38" t="s">
        <v>6180</v>
      </c>
      <c r="G2042" s="38" t="s">
        <v>4957</v>
      </c>
      <c r="H2042" s="38" t="s">
        <v>2665</v>
      </c>
      <c r="I2042" s="39">
        <v>550</v>
      </c>
      <c r="J2042" s="11">
        <f>VLOOKUP(LEFT(B2042,5),[1]Percents!$C:$M,3,FALSE)</f>
        <v>0</v>
      </c>
      <c r="K2042" s="13">
        <f t="shared" si="32"/>
        <v>0</v>
      </c>
      <c r="L2042" s="22"/>
    </row>
    <row r="2043" spans="1:12" s="40" customFormat="1" ht="14.25" customHeight="1" x14ac:dyDescent="0.25">
      <c r="A2043" s="38" t="s">
        <v>141</v>
      </c>
      <c r="B2043" s="38" t="s">
        <v>276</v>
      </c>
      <c r="C2043" s="38" t="s">
        <v>7075</v>
      </c>
      <c r="D2043" s="38" t="s">
        <v>7076</v>
      </c>
      <c r="E2043" s="38" t="s">
        <v>3456</v>
      </c>
      <c r="F2043" s="38" t="s">
        <v>7077</v>
      </c>
      <c r="G2043" s="38" t="s">
        <v>6087</v>
      </c>
      <c r="H2043" s="38" t="s">
        <v>2665</v>
      </c>
      <c r="I2043" s="39">
        <v>3976.69</v>
      </c>
      <c r="J2043" s="11">
        <f>VLOOKUP(LEFT(B2043,5),[1]Percents!$C:$M,3,FALSE)</f>
        <v>4.4999999999999998E-2</v>
      </c>
      <c r="K2043" s="13">
        <f t="shared" si="32"/>
        <v>178.95105000000001</v>
      </c>
      <c r="L2043" s="22"/>
    </row>
    <row r="2044" spans="1:12" s="40" customFormat="1" ht="14.25" customHeight="1" x14ac:dyDescent="0.25">
      <c r="A2044" s="38" t="s">
        <v>66</v>
      </c>
      <c r="B2044" s="38" t="s">
        <v>208</v>
      </c>
      <c r="C2044" s="38" t="s">
        <v>9539</v>
      </c>
      <c r="D2044" s="38" t="s">
        <v>9540</v>
      </c>
      <c r="E2044" s="38" t="s">
        <v>46</v>
      </c>
      <c r="F2044" s="38" t="s">
        <v>9541</v>
      </c>
      <c r="G2044" s="38" t="s">
        <v>7869</v>
      </c>
      <c r="H2044" s="38" t="s">
        <v>2665</v>
      </c>
      <c r="I2044" s="39">
        <v>3720.62</v>
      </c>
      <c r="J2044" s="11">
        <f>VLOOKUP(LEFT(B2044,5),[1]Percents!$C:$M,3,FALSE)</f>
        <v>0</v>
      </c>
      <c r="K2044" s="13">
        <f t="shared" si="32"/>
        <v>0</v>
      </c>
      <c r="L2044" s="22"/>
    </row>
    <row r="2045" spans="1:12" s="40" customFormat="1" ht="14.25" customHeight="1" x14ac:dyDescent="0.25">
      <c r="A2045" s="38" t="s">
        <v>141</v>
      </c>
      <c r="B2045" s="38" t="s">
        <v>187</v>
      </c>
      <c r="C2045" s="38" t="s">
        <v>10513</v>
      </c>
      <c r="D2045" s="38" t="s">
        <v>10514</v>
      </c>
      <c r="E2045" s="38" t="s">
        <v>347</v>
      </c>
      <c r="F2045" s="38" t="s">
        <v>10515</v>
      </c>
      <c r="G2045" s="38" t="s">
        <v>9856</v>
      </c>
      <c r="H2045" s="38" t="s">
        <v>2665</v>
      </c>
      <c r="I2045" s="39">
        <v>3565.81</v>
      </c>
      <c r="J2045" s="11">
        <f>VLOOKUP(LEFT(B2045,5),[1]Percents!$C:$M,3,FALSE)</f>
        <v>4.4999999999999998E-2</v>
      </c>
      <c r="K2045" s="13">
        <f t="shared" si="32"/>
        <v>160.46144999999999</v>
      </c>
      <c r="L2045" s="22"/>
    </row>
    <row r="2046" spans="1:12" s="40" customFormat="1" ht="14.25" customHeight="1" x14ac:dyDescent="0.25">
      <c r="A2046" s="38" t="s">
        <v>66</v>
      </c>
      <c r="B2046" s="38" t="s">
        <v>8817</v>
      </c>
      <c r="C2046" s="38" t="s">
        <v>12566</v>
      </c>
      <c r="D2046" s="38" t="s">
        <v>12567</v>
      </c>
      <c r="E2046" s="38" t="s">
        <v>8820</v>
      </c>
      <c r="F2046" s="38" t="s">
        <v>12568</v>
      </c>
      <c r="G2046" s="38" t="s">
        <v>10948</v>
      </c>
      <c r="H2046" s="38" t="s">
        <v>2665</v>
      </c>
      <c r="I2046" s="39">
        <v>2698.02</v>
      </c>
      <c r="J2046" s="11">
        <f>VLOOKUP(LEFT(B2046,5),[1]Percents!$C:$M,3,FALSE)</f>
        <v>0</v>
      </c>
      <c r="K2046" s="13">
        <f t="shared" si="32"/>
        <v>0</v>
      </c>
      <c r="L2046" s="22"/>
    </row>
    <row r="2047" spans="1:12" s="40" customFormat="1" ht="14.25" customHeight="1" x14ac:dyDescent="0.25">
      <c r="A2047" s="38" t="s">
        <v>213</v>
      </c>
      <c r="B2047" s="38" t="s">
        <v>258</v>
      </c>
      <c r="C2047" s="38" t="s">
        <v>2147</v>
      </c>
      <c r="D2047" s="38" t="s">
        <v>300</v>
      </c>
      <c r="E2047" s="38" t="s">
        <v>453</v>
      </c>
      <c r="F2047" s="38" t="s">
        <v>301</v>
      </c>
      <c r="G2047" s="38" t="s">
        <v>2148</v>
      </c>
      <c r="H2047" s="38" t="s">
        <v>2665</v>
      </c>
      <c r="I2047" s="39">
        <v>54.9</v>
      </c>
      <c r="J2047" s="11">
        <f>VLOOKUP(LEFT(B2047,5),[1]Percents!$C:$M,3,FALSE)</f>
        <v>0.70594999999999997</v>
      </c>
      <c r="K2047" s="13">
        <f t="shared" si="32"/>
        <v>38.756654999999995</v>
      </c>
      <c r="L2047" s="22"/>
    </row>
    <row r="2048" spans="1:12" s="40" customFormat="1" ht="14.25" customHeight="1" x14ac:dyDescent="0.25">
      <c r="A2048" s="38" t="s">
        <v>213</v>
      </c>
      <c r="B2048" s="38" t="s">
        <v>225</v>
      </c>
      <c r="C2048" s="38" t="s">
        <v>2149</v>
      </c>
      <c r="D2048" s="38" t="s">
        <v>72</v>
      </c>
      <c r="E2048" s="38" t="s">
        <v>73</v>
      </c>
      <c r="F2048" s="38" t="s">
        <v>74</v>
      </c>
      <c r="G2048" s="38" t="s">
        <v>2150</v>
      </c>
      <c r="H2048" s="38" t="s">
        <v>2665</v>
      </c>
      <c r="I2048" s="39">
        <v>0.66</v>
      </c>
      <c r="J2048" s="11">
        <f>VLOOKUP(LEFT(B2048,5),[1]Percents!$C:$M,3,FALSE)</f>
        <v>0.70594999999999997</v>
      </c>
      <c r="K2048" s="13">
        <f t="shared" si="32"/>
        <v>0.46592699999999998</v>
      </c>
      <c r="L2048" s="22"/>
    </row>
    <row r="2049" spans="1:12" s="40" customFormat="1" ht="14.25" customHeight="1" x14ac:dyDescent="0.25">
      <c r="A2049" s="38" t="s">
        <v>213</v>
      </c>
      <c r="B2049" s="38" t="s">
        <v>8847</v>
      </c>
      <c r="C2049" s="38" t="s">
        <v>8848</v>
      </c>
      <c r="D2049" s="38" t="s">
        <v>8849</v>
      </c>
      <c r="E2049" s="38" t="s">
        <v>8850</v>
      </c>
      <c r="F2049" s="38" t="s">
        <v>8851</v>
      </c>
      <c r="G2049" s="38" t="s">
        <v>8852</v>
      </c>
      <c r="H2049" s="38" t="s">
        <v>2665</v>
      </c>
      <c r="I2049" s="39">
        <v>359.58</v>
      </c>
      <c r="J2049" s="11">
        <f>VLOOKUP(LEFT(B2049,5),[1]Percents!$C:$M,3,FALSE)</f>
        <v>0.70594999999999997</v>
      </c>
      <c r="K2049" s="13">
        <f t="shared" si="32"/>
        <v>253.84550099999998</v>
      </c>
      <c r="L2049" s="22"/>
    </row>
    <row r="2050" spans="1:12" s="40" customFormat="1" ht="14.25" customHeight="1" x14ac:dyDescent="0.25">
      <c r="A2050" s="38" t="s">
        <v>213</v>
      </c>
      <c r="B2050" s="38" t="s">
        <v>68</v>
      </c>
      <c r="C2050" s="38" t="s">
        <v>2151</v>
      </c>
      <c r="D2050" s="38" t="s">
        <v>641</v>
      </c>
      <c r="E2050" s="38" t="s">
        <v>69</v>
      </c>
      <c r="F2050" s="38" t="s">
        <v>642</v>
      </c>
      <c r="G2050" s="38" t="s">
        <v>2152</v>
      </c>
      <c r="H2050" s="38" t="s">
        <v>2665</v>
      </c>
      <c r="I2050" s="39">
        <v>2.66</v>
      </c>
      <c r="J2050" s="11">
        <f>VLOOKUP(LEFT(B2050,5),[1]Percents!$C:$M,3,FALSE)</f>
        <v>0.70594999999999997</v>
      </c>
      <c r="K2050" s="13">
        <f t="shared" si="32"/>
        <v>1.8778269999999999</v>
      </c>
      <c r="L2050" s="22"/>
    </row>
    <row r="2051" spans="1:12" s="40" customFormat="1" ht="14.25" customHeight="1" x14ac:dyDescent="0.25">
      <c r="A2051" s="38" t="s">
        <v>213</v>
      </c>
      <c r="B2051" s="38" t="s">
        <v>2</v>
      </c>
      <c r="C2051" s="38" t="s">
        <v>2153</v>
      </c>
      <c r="D2051" s="38" t="s">
        <v>407</v>
      </c>
      <c r="E2051" s="38" t="s">
        <v>8210</v>
      </c>
      <c r="F2051" s="38" t="s">
        <v>408</v>
      </c>
      <c r="G2051" s="38" t="s">
        <v>2154</v>
      </c>
      <c r="H2051" s="38" t="s">
        <v>2665</v>
      </c>
      <c r="I2051" s="41">
        <v>0</v>
      </c>
      <c r="J2051" s="11">
        <f>VLOOKUP(LEFT(B2051,5),[1]Percents!$C:$M,3,FALSE)</f>
        <v>0.70594999999999997</v>
      </c>
      <c r="K2051" s="13">
        <f t="shared" si="32"/>
        <v>0</v>
      </c>
      <c r="L2051" s="22"/>
    </row>
    <row r="2052" spans="1:12" s="40" customFormat="1" ht="14.25" customHeight="1" x14ac:dyDescent="0.25">
      <c r="A2052" s="38" t="s">
        <v>213</v>
      </c>
      <c r="B2052" s="38" t="s">
        <v>42</v>
      </c>
      <c r="C2052" s="38" t="s">
        <v>2155</v>
      </c>
      <c r="D2052" s="38" t="s">
        <v>1523</v>
      </c>
      <c r="E2052" s="38" t="s">
        <v>747</v>
      </c>
      <c r="F2052" s="38" t="s">
        <v>1524</v>
      </c>
      <c r="G2052" s="38" t="s">
        <v>2156</v>
      </c>
      <c r="H2052" s="38" t="s">
        <v>2665</v>
      </c>
      <c r="I2052" s="39">
        <v>0</v>
      </c>
      <c r="J2052" s="11">
        <f>VLOOKUP(LEFT(B2052,5),[1]Percents!$C:$M,3,FALSE)</f>
        <v>0.70594999999999997</v>
      </c>
      <c r="K2052" s="13">
        <f t="shared" si="32"/>
        <v>0</v>
      </c>
      <c r="L2052" s="22"/>
    </row>
    <row r="2053" spans="1:12" s="40" customFormat="1" ht="14.25" customHeight="1" x14ac:dyDescent="0.25">
      <c r="A2053" s="38" t="s">
        <v>213</v>
      </c>
      <c r="B2053" s="38" t="s">
        <v>162</v>
      </c>
      <c r="C2053" s="38" t="s">
        <v>10516</v>
      </c>
      <c r="D2053" s="38" t="s">
        <v>10517</v>
      </c>
      <c r="E2053" s="38" t="s">
        <v>59</v>
      </c>
      <c r="F2053" s="38" t="s">
        <v>10518</v>
      </c>
      <c r="G2053" s="38" t="s">
        <v>10519</v>
      </c>
      <c r="H2053" s="38" t="s">
        <v>2665</v>
      </c>
      <c r="I2053" s="39">
        <v>0</v>
      </c>
      <c r="J2053" s="11">
        <f>VLOOKUP(LEFT(B2053,5),[1]Percents!$C:$M,3,FALSE)</f>
        <v>0.70594999999999997</v>
      </c>
      <c r="K2053" s="13">
        <f t="shared" si="32"/>
        <v>0</v>
      </c>
      <c r="L2053" s="22"/>
    </row>
    <row r="2054" spans="1:12" s="40" customFormat="1" ht="14.25" customHeight="1" x14ac:dyDescent="0.25">
      <c r="A2054" s="38" t="s">
        <v>213</v>
      </c>
      <c r="B2054" s="38" t="s">
        <v>106</v>
      </c>
      <c r="C2054" s="38" t="s">
        <v>10520</v>
      </c>
      <c r="D2054" s="38" t="s">
        <v>10521</v>
      </c>
      <c r="E2054" s="38" t="s">
        <v>5592</v>
      </c>
      <c r="F2054" s="38" t="s">
        <v>10522</v>
      </c>
      <c r="G2054" s="38" t="s">
        <v>10523</v>
      </c>
      <c r="H2054" s="38" t="s">
        <v>2665</v>
      </c>
      <c r="I2054" s="41">
        <v>0</v>
      </c>
      <c r="J2054" s="11">
        <f>VLOOKUP(LEFT(B2054,5),[1]Percents!$C:$M,3,FALSE)</f>
        <v>0.70594999999999997</v>
      </c>
      <c r="K2054" s="13">
        <f t="shared" si="32"/>
        <v>0</v>
      </c>
      <c r="L2054" s="22"/>
    </row>
    <row r="2055" spans="1:12" s="40" customFormat="1" ht="14.25" customHeight="1" x14ac:dyDescent="0.25">
      <c r="A2055" s="38" t="s">
        <v>213</v>
      </c>
      <c r="B2055" s="38" t="s">
        <v>162</v>
      </c>
      <c r="C2055" s="38" t="s">
        <v>12569</v>
      </c>
      <c r="D2055" s="38" t="s">
        <v>12570</v>
      </c>
      <c r="E2055" s="38" t="s">
        <v>12571</v>
      </c>
      <c r="F2055" s="38" t="s">
        <v>12572</v>
      </c>
      <c r="G2055" s="38" t="s">
        <v>12573</v>
      </c>
      <c r="H2055" s="38" t="s">
        <v>2665</v>
      </c>
      <c r="I2055" s="39">
        <v>0.12</v>
      </c>
      <c r="J2055" s="11">
        <f>VLOOKUP(LEFT(B2055,5),[1]Percents!$C:$M,3,FALSE)</f>
        <v>0.70594999999999997</v>
      </c>
      <c r="K2055" s="13">
        <f t="shared" si="32"/>
        <v>8.4713999999999998E-2</v>
      </c>
      <c r="L2055" s="22"/>
    </row>
    <row r="2056" spans="1:12" s="40" customFormat="1" ht="14.25" customHeight="1" x14ac:dyDescent="0.25">
      <c r="A2056" s="38" t="s">
        <v>213</v>
      </c>
      <c r="B2056" s="38" t="s">
        <v>234</v>
      </c>
      <c r="C2056" s="38" t="s">
        <v>12215</v>
      </c>
      <c r="D2056" s="38" t="s">
        <v>12216</v>
      </c>
      <c r="E2056" s="38" t="s">
        <v>287</v>
      </c>
      <c r="F2056" s="38" t="s">
        <v>12217</v>
      </c>
      <c r="G2056" s="38" t="s">
        <v>12218</v>
      </c>
      <c r="H2056" s="38" t="s">
        <v>2665</v>
      </c>
      <c r="I2056" s="41">
        <v>0</v>
      </c>
      <c r="J2056" s="11">
        <f>VLOOKUP(LEFT(B2056,5),[1]Percents!$C:$M,3,FALSE)</f>
        <v>0.70594999999999997</v>
      </c>
      <c r="K2056" s="13">
        <f t="shared" si="32"/>
        <v>0</v>
      </c>
      <c r="L2056" s="22"/>
    </row>
    <row r="2057" spans="1:12" s="40" customFormat="1" ht="14.25" customHeight="1" x14ac:dyDescent="0.25">
      <c r="A2057" s="38" t="s">
        <v>213</v>
      </c>
      <c r="B2057" s="38" t="s">
        <v>11108</v>
      </c>
      <c r="C2057" s="38" t="s">
        <v>11109</v>
      </c>
      <c r="D2057" s="38" t="s">
        <v>11110</v>
      </c>
      <c r="E2057" s="38" t="s">
        <v>11111</v>
      </c>
      <c r="F2057" s="38" t="s">
        <v>11112</v>
      </c>
      <c r="G2057" s="38" t="s">
        <v>11113</v>
      </c>
      <c r="H2057" s="38" t="s">
        <v>2665</v>
      </c>
      <c r="I2057" s="39">
        <v>0</v>
      </c>
      <c r="J2057" s="11">
        <f>VLOOKUP(LEFT(B2057,5),[1]Percents!$C:$M,3,FALSE)</f>
        <v>0.70594999999999997</v>
      </c>
      <c r="K2057" s="13">
        <f t="shared" si="32"/>
        <v>0</v>
      </c>
      <c r="L2057" s="22"/>
    </row>
    <row r="2058" spans="1:12" s="40" customFormat="1" ht="14.25" customHeight="1" x14ac:dyDescent="0.25">
      <c r="A2058" s="38" t="s">
        <v>213</v>
      </c>
      <c r="B2058" s="38" t="s">
        <v>4327</v>
      </c>
      <c r="C2058" s="38" t="s">
        <v>7262</v>
      </c>
      <c r="D2058" s="38" t="s">
        <v>7263</v>
      </c>
      <c r="E2058" s="38" t="s">
        <v>4568</v>
      </c>
      <c r="F2058" s="38" t="s">
        <v>7264</v>
      </c>
      <c r="G2058" s="38" t="s">
        <v>7265</v>
      </c>
      <c r="H2058" s="38" t="s">
        <v>2665</v>
      </c>
      <c r="I2058" s="39">
        <v>5426.25</v>
      </c>
      <c r="J2058" s="11">
        <f>VLOOKUP(LEFT(B2058,5),[1]Percents!$C:$M,3,FALSE)</f>
        <v>0.70594999999999997</v>
      </c>
      <c r="K2058" s="13">
        <f t="shared" ref="K2058:K2121" si="33">+I2058*J2058</f>
        <v>3830.6611874999999</v>
      </c>
      <c r="L2058" s="22"/>
    </row>
    <row r="2059" spans="1:12" s="40" customFormat="1" ht="14.25" customHeight="1" x14ac:dyDescent="0.25">
      <c r="A2059" s="38" t="s">
        <v>213</v>
      </c>
      <c r="B2059" s="38" t="s">
        <v>4327</v>
      </c>
      <c r="C2059" s="38" t="s">
        <v>2157</v>
      </c>
      <c r="D2059" s="38" t="s">
        <v>375</v>
      </c>
      <c r="E2059" s="38" t="s">
        <v>4568</v>
      </c>
      <c r="F2059" s="38" t="s">
        <v>376</v>
      </c>
      <c r="G2059" s="38" t="s">
        <v>2158</v>
      </c>
      <c r="H2059" s="38" t="s">
        <v>2665</v>
      </c>
      <c r="I2059" s="39">
        <v>0</v>
      </c>
      <c r="J2059" s="11">
        <f>VLOOKUP(LEFT(B2059,5),[1]Percents!$C:$M,3,FALSE)</f>
        <v>0.70594999999999997</v>
      </c>
      <c r="K2059" s="13">
        <f t="shared" si="33"/>
        <v>0</v>
      </c>
      <c r="L2059" s="22"/>
    </row>
    <row r="2060" spans="1:12" s="40" customFormat="1" ht="14.25" customHeight="1" x14ac:dyDescent="0.25">
      <c r="A2060" s="38" t="s">
        <v>213</v>
      </c>
      <c r="B2060" s="38" t="s">
        <v>162</v>
      </c>
      <c r="C2060" s="38" t="s">
        <v>2160</v>
      </c>
      <c r="D2060" s="38" t="s">
        <v>371</v>
      </c>
      <c r="E2060" s="38" t="s">
        <v>18</v>
      </c>
      <c r="F2060" s="38" t="s">
        <v>372</v>
      </c>
      <c r="G2060" s="38" t="s">
        <v>1812</v>
      </c>
      <c r="H2060" s="38" t="s">
        <v>2665</v>
      </c>
      <c r="I2060" s="39">
        <v>0</v>
      </c>
      <c r="J2060" s="11">
        <f>VLOOKUP(LEFT(B2060,5),[1]Percents!$C:$M,3,FALSE)</f>
        <v>0.70594999999999997</v>
      </c>
      <c r="K2060" s="13">
        <f t="shared" si="33"/>
        <v>0</v>
      </c>
      <c r="L2060" s="22"/>
    </row>
    <row r="2061" spans="1:12" s="40" customFormat="1" ht="14.25" customHeight="1" x14ac:dyDescent="0.25">
      <c r="A2061" s="38" t="s">
        <v>213</v>
      </c>
      <c r="B2061" s="38" t="s">
        <v>42</v>
      </c>
      <c r="C2061" s="38" t="s">
        <v>10766</v>
      </c>
      <c r="D2061" s="38" t="s">
        <v>10767</v>
      </c>
      <c r="E2061" s="38" t="s">
        <v>80</v>
      </c>
      <c r="F2061" s="38" t="s">
        <v>10768</v>
      </c>
      <c r="G2061" s="38" t="s">
        <v>10769</v>
      </c>
      <c r="H2061" s="38" t="s">
        <v>2665</v>
      </c>
      <c r="I2061" s="39">
        <v>0</v>
      </c>
      <c r="J2061" s="11">
        <f>VLOOKUP(LEFT(B2061,5),[1]Percents!$C:$M,3,FALSE)</f>
        <v>0.70594999999999997</v>
      </c>
      <c r="K2061" s="13">
        <f t="shared" si="33"/>
        <v>0</v>
      </c>
      <c r="L2061" s="22"/>
    </row>
    <row r="2062" spans="1:12" s="40" customFormat="1" ht="14.25" customHeight="1" x14ac:dyDescent="0.25">
      <c r="A2062" s="38" t="s">
        <v>213</v>
      </c>
      <c r="B2062" s="38" t="s">
        <v>42</v>
      </c>
      <c r="C2062" s="38" t="s">
        <v>2161</v>
      </c>
      <c r="D2062" s="38" t="s">
        <v>933</v>
      </c>
      <c r="E2062" s="38" t="s">
        <v>80</v>
      </c>
      <c r="F2062" s="38" t="s">
        <v>934</v>
      </c>
      <c r="G2062" s="38" t="s">
        <v>2162</v>
      </c>
      <c r="H2062" s="38" t="s">
        <v>2665</v>
      </c>
      <c r="I2062" s="39">
        <v>-0.26</v>
      </c>
      <c r="J2062" s="11">
        <f>VLOOKUP(LEFT(B2062,5),[1]Percents!$C:$M,3,FALSE)</f>
        <v>0.70594999999999997</v>
      </c>
      <c r="K2062" s="13">
        <f t="shared" si="33"/>
        <v>-0.18354699999999999</v>
      </c>
      <c r="L2062" s="22"/>
    </row>
    <row r="2063" spans="1:12" s="40" customFormat="1" ht="14.25" customHeight="1" x14ac:dyDescent="0.25">
      <c r="A2063" s="38" t="s">
        <v>213</v>
      </c>
      <c r="B2063" s="38" t="s">
        <v>42</v>
      </c>
      <c r="C2063" s="38" t="s">
        <v>11810</v>
      </c>
      <c r="D2063" s="38" t="s">
        <v>11811</v>
      </c>
      <c r="E2063" s="38" t="s">
        <v>2623</v>
      </c>
      <c r="F2063" s="38" t="s">
        <v>11812</v>
      </c>
      <c r="G2063" s="38" t="s">
        <v>2163</v>
      </c>
      <c r="H2063" s="38" t="s">
        <v>2665</v>
      </c>
      <c r="I2063" s="41">
        <v>0</v>
      </c>
      <c r="J2063" s="11">
        <f>VLOOKUP(LEFT(B2063,5),[1]Percents!$C:$M,3,FALSE)</f>
        <v>0.70594999999999997</v>
      </c>
      <c r="K2063" s="13">
        <f t="shared" si="33"/>
        <v>0</v>
      </c>
      <c r="L2063" s="22"/>
    </row>
    <row r="2064" spans="1:12" s="40" customFormat="1" ht="14.25" customHeight="1" x14ac:dyDescent="0.25">
      <c r="A2064" s="38" t="s">
        <v>213</v>
      </c>
      <c r="B2064" s="38" t="s">
        <v>4378</v>
      </c>
      <c r="C2064" s="38" t="s">
        <v>8853</v>
      </c>
      <c r="D2064" s="38" t="s">
        <v>8854</v>
      </c>
      <c r="E2064" s="38" t="s">
        <v>3294</v>
      </c>
      <c r="F2064" s="38" t="s">
        <v>8855</v>
      </c>
      <c r="G2064" s="38" t="s">
        <v>8856</v>
      </c>
      <c r="H2064" s="38" t="s">
        <v>2665</v>
      </c>
      <c r="I2064" s="39">
        <v>0</v>
      </c>
      <c r="J2064" s="11">
        <f>VLOOKUP(LEFT(B2064,5),[1]Percents!$C:$M,3,FALSE)</f>
        <v>0.70594999999999997</v>
      </c>
      <c r="K2064" s="13">
        <f t="shared" si="33"/>
        <v>0</v>
      </c>
      <c r="L2064" s="22"/>
    </row>
    <row r="2065" spans="1:12" s="40" customFormat="1" ht="14.25" customHeight="1" x14ac:dyDescent="0.25">
      <c r="A2065" s="38" t="s">
        <v>213</v>
      </c>
      <c r="B2065" s="38" t="s">
        <v>189</v>
      </c>
      <c r="C2065" s="38" t="s">
        <v>7974</v>
      </c>
      <c r="D2065" s="38" t="s">
        <v>7975</v>
      </c>
      <c r="E2065" s="38" t="s">
        <v>377</v>
      </c>
      <c r="F2065" s="38" t="s">
        <v>7976</v>
      </c>
      <c r="G2065" s="38" t="s">
        <v>2163</v>
      </c>
      <c r="H2065" s="38" t="s">
        <v>2665</v>
      </c>
      <c r="I2065" s="39">
        <v>0</v>
      </c>
      <c r="J2065" s="11">
        <f>VLOOKUP(LEFT(B2065,5),[1]Percents!$C:$M,3,FALSE)</f>
        <v>0.70594999999999997</v>
      </c>
      <c r="K2065" s="13">
        <f t="shared" si="33"/>
        <v>0</v>
      </c>
      <c r="L2065" s="22"/>
    </row>
    <row r="2066" spans="1:12" s="40" customFormat="1" ht="14.25" customHeight="1" x14ac:dyDescent="0.25">
      <c r="A2066" s="38" t="s">
        <v>213</v>
      </c>
      <c r="B2066" s="38" t="s">
        <v>4326</v>
      </c>
      <c r="C2066" s="38" t="s">
        <v>10770</v>
      </c>
      <c r="D2066" s="38" t="s">
        <v>10771</v>
      </c>
      <c r="E2066" s="38" t="s">
        <v>346</v>
      </c>
      <c r="F2066" s="38" t="s">
        <v>10772</v>
      </c>
      <c r="G2066" s="38" t="s">
        <v>10773</v>
      </c>
      <c r="H2066" s="38" t="s">
        <v>2665</v>
      </c>
      <c r="I2066" s="39">
        <v>0</v>
      </c>
      <c r="J2066" s="11">
        <f>VLOOKUP(LEFT(B2066,5),[1]Percents!$C:$M,3,FALSE)</f>
        <v>0.70594999999999997</v>
      </c>
      <c r="K2066" s="13">
        <f t="shared" si="33"/>
        <v>0</v>
      </c>
      <c r="L2066" s="22"/>
    </row>
    <row r="2067" spans="1:12" s="40" customFormat="1" ht="14.25" customHeight="1" x14ac:dyDescent="0.25">
      <c r="A2067" s="38" t="s">
        <v>213</v>
      </c>
      <c r="B2067" s="38" t="s">
        <v>145</v>
      </c>
      <c r="C2067" s="38" t="s">
        <v>3652</v>
      </c>
      <c r="D2067" s="38" t="s">
        <v>3653</v>
      </c>
      <c r="E2067" s="38" t="s">
        <v>220</v>
      </c>
      <c r="F2067" s="38" t="s">
        <v>3654</v>
      </c>
      <c r="G2067" s="38" t="s">
        <v>1784</v>
      </c>
      <c r="H2067" s="38" t="s">
        <v>2665</v>
      </c>
      <c r="I2067" s="41">
        <v>0</v>
      </c>
      <c r="J2067" s="11">
        <f>VLOOKUP(LEFT(B2067,5),[1]Percents!$C:$M,3,FALSE)</f>
        <v>0.70594999999999997</v>
      </c>
      <c r="K2067" s="13">
        <f t="shared" si="33"/>
        <v>0</v>
      </c>
      <c r="L2067" s="22"/>
    </row>
    <row r="2068" spans="1:12" s="40" customFormat="1" ht="14.25" customHeight="1" x14ac:dyDescent="0.25">
      <c r="A2068" s="38" t="s">
        <v>213</v>
      </c>
      <c r="B2068" s="38" t="s">
        <v>230</v>
      </c>
      <c r="C2068" s="38" t="s">
        <v>2165</v>
      </c>
      <c r="D2068" s="38" t="s">
        <v>1327</v>
      </c>
      <c r="E2068" s="38" t="s">
        <v>558</v>
      </c>
      <c r="F2068" s="38" t="s">
        <v>426</v>
      </c>
      <c r="G2068" s="38" t="s">
        <v>1713</v>
      </c>
      <c r="H2068" s="38" t="s">
        <v>2665</v>
      </c>
      <c r="I2068" s="39">
        <v>5385.65</v>
      </c>
      <c r="J2068" s="11">
        <f>VLOOKUP(LEFT(B2068,5),[1]Percents!$C:$M,3,FALSE)</f>
        <v>0.70594999999999997</v>
      </c>
      <c r="K2068" s="13">
        <f t="shared" si="33"/>
        <v>3801.9996174999997</v>
      </c>
      <c r="L2068" s="22"/>
    </row>
    <row r="2069" spans="1:12" s="40" customFormat="1" ht="14.25" customHeight="1" x14ac:dyDescent="0.25">
      <c r="A2069" s="38" t="s">
        <v>213</v>
      </c>
      <c r="B2069" s="38" t="s">
        <v>5021</v>
      </c>
      <c r="C2069" s="38" t="s">
        <v>2166</v>
      </c>
      <c r="D2069" s="38" t="s">
        <v>1016</v>
      </c>
      <c r="E2069" s="38" t="s">
        <v>199</v>
      </c>
      <c r="F2069" s="38" t="s">
        <v>415</v>
      </c>
      <c r="G2069" s="38" t="s">
        <v>1662</v>
      </c>
      <c r="H2069" s="38" t="s">
        <v>2665</v>
      </c>
      <c r="I2069" s="39">
        <v>1358.86</v>
      </c>
      <c r="J2069" s="11">
        <f>VLOOKUP(LEFT(B2069,5),[1]Percents!$C:$M,3,FALSE)</f>
        <v>0.70594999999999997</v>
      </c>
      <c r="K2069" s="13">
        <f t="shared" si="33"/>
        <v>959.28721699999983</v>
      </c>
      <c r="L2069" s="22"/>
    </row>
    <row r="2070" spans="1:12" s="40" customFormat="1" ht="14.25" customHeight="1" x14ac:dyDescent="0.25">
      <c r="A2070" s="38" t="s">
        <v>213</v>
      </c>
      <c r="B2070" s="38" t="s">
        <v>5021</v>
      </c>
      <c r="C2070" s="38" t="s">
        <v>8857</v>
      </c>
      <c r="D2070" s="38" t="s">
        <v>8858</v>
      </c>
      <c r="E2070" s="38" t="s">
        <v>199</v>
      </c>
      <c r="F2070" s="38" t="s">
        <v>415</v>
      </c>
      <c r="G2070" s="38" t="s">
        <v>2170</v>
      </c>
      <c r="H2070" s="38" t="s">
        <v>2665</v>
      </c>
      <c r="I2070" s="39">
        <v>0</v>
      </c>
      <c r="J2070" s="11">
        <f>VLOOKUP(LEFT(B2070,5),[1]Percents!$C:$M,3,FALSE)</f>
        <v>0.70594999999999997</v>
      </c>
      <c r="K2070" s="13">
        <f t="shared" si="33"/>
        <v>0</v>
      </c>
      <c r="L2070" s="22"/>
    </row>
    <row r="2071" spans="1:12" s="40" customFormat="1" ht="14.25" customHeight="1" x14ac:dyDescent="0.25">
      <c r="A2071" s="38" t="s">
        <v>213</v>
      </c>
      <c r="B2071" s="38" t="s">
        <v>5021</v>
      </c>
      <c r="C2071" s="38" t="s">
        <v>8859</v>
      </c>
      <c r="D2071" s="38" t="s">
        <v>8860</v>
      </c>
      <c r="E2071" s="38" t="s">
        <v>199</v>
      </c>
      <c r="F2071" s="38" t="s">
        <v>415</v>
      </c>
      <c r="G2071" s="38" t="s">
        <v>8861</v>
      </c>
      <c r="H2071" s="38" t="s">
        <v>2665</v>
      </c>
      <c r="I2071" s="39">
        <v>0</v>
      </c>
      <c r="J2071" s="11">
        <f>VLOOKUP(LEFT(B2071,5),[1]Percents!$C:$M,3,FALSE)</f>
        <v>0.70594999999999997</v>
      </c>
      <c r="K2071" s="13">
        <f t="shared" si="33"/>
        <v>0</v>
      </c>
      <c r="L2071" s="22"/>
    </row>
    <row r="2072" spans="1:12" s="40" customFormat="1" ht="14.25" customHeight="1" x14ac:dyDescent="0.25">
      <c r="A2072" s="38" t="s">
        <v>213</v>
      </c>
      <c r="B2072" s="38" t="s">
        <v>5021</v>
      </c>
      <c r="C2072" s="38" t="s">
        <v>8862</v>
      </c>
      <c r="D2072" s="38" t="s">
        <v>8863</v>
      </c>
      <c r="E2072" s="38" t="s">
        <v>199</v>
      </c>
      <c r="F2072" s="38" t="s">
        <v>415</v>
      </c>
      <c r="G2072" s="38" t="s">
        <v>1787</v>
      </c>
      <c r="H2072" s="38" t="s">
        <v>2665</v>
      </c>
      <c r="I2072" s="39">
        <v>0</v>
      </c>
      <c r="J2072" s="11">
        <f>VLOOKUP(LEFT(B2072,5),[1]Percents!$C:$M,3,FALSE)</f>
        <v>0.70594999999999997</v>
      </c>
      <c r="K2072" s="13">
        <f t="shared" si="33"/>
        <v>0</v>
      </c>
      <c r="L2072" s="22"/>
    </row>
    <row r="2073" spans="1:12" s="40" customFormat="1" ht="14.25" customHeight="1" x14ac:dyDescent="0.25">
      <c r="A2073" s="38" t="s">
        <v>213</v>
      </c>
      <c r="B2073" s="38" t="s">
        <v>5021</v>
      </c>
      <c r="C2073" s="38" t="s">
        <v>11813</v>
      </c>
      <c r="D2073" s="38" t="s">
        <v>11814</v>
      </c>
      <c r="E2073" s="38" t="s">
        <v>199</v>
      </c>
      <c r="F2073" s="38" t="s">
        <v>415</v>
      </c>
      <c r="G2073" s="38" t="s">
        <v>2224</v>
      </c>
      <c r="H2073" s="38" t="s">
        <v>2665</v>
      </c>
      <c r="I2073" s="39">
        <v>0</v>
      </c>
      <c r="J2073" s="11">
        <f>VLOOKUP(LEFT(B2073,5),[1]Percents!$C:$M,3,FALSE)</f>
        <v>0.70594999999999997</v>
      </c>
      <c r="K2073" s="13">
        <f t="shared" si="33"/>
        <v>0</v>
      </c>
      <c r="L2073" s="22"/>
    </row>
    <row r="2074" spans="1:12" s="40" customFormat="1" ht="14.25" customHeight="1" x14ac:dyDescent="0.25">
      <c r="A2074" s="38" t="s">
        <v>213</v>
      </c>
      <c r="B2074" s="38" t="s">
        <v>5021</v>
      </c>
      <c r="C2074" s="38" t="s">
        <v>12219</v>
      </c>
      <c r="D2074" s="38" t="s">
        <v>12220</v>
      </c>
      <c r="E2074" s="38" t="s">
        <v>199</v>
      </c>
      <c r="F2074" s="38" t="s">
        <v>415</v>
      </c>
      <c r="G2074" s="38" t="s">
        <v>12221</v>
      </c>
      <c r="H2074" s="38" t="s">
        <v>2665</v>
      </c>
      <c r="I2074" s="39">
        <v>0</v>
      </c>
      <c r="J2074" s="11">
        <f>VLOOKUP(LEFT(B2074,5),[1]Percents!$C:$M,3,FALSE)</f>
        <v>0.70594999999999997</v>
      </c>
      <c r="K2074" s="13">
        <f t="shared" si="33"/>
        <v>0</v>
      </c>
      <c r="L2074" s="22"/>
    </row>
    <row r="2075" spans="1:12" s="40" customFormat="1" ht="14.25" customHeight="1" x14ac:dyDescent="0.25">
      <c r="A2075" s="38" t="s">
        <v>213</v>
      </c>
      <c r="B2075" s="38" t="s">
        <v>5021</v>
      </c>
      <c r="C2075" s="38" t="s">
        <v>11815</v>
      </c>
      <c r="D2075" s="38" t="s">
        <v>11816</v>
      </c>
      <c r="E2075" s="38" t="s">
        <v>199</v>
      </c>
      <c r="F2075" s="38" t="s">
        <v>415</v>
      </c>
      <c r="G2075" s="38" t="s">
        <v>11817</v>
      </c>
      <c r="H2075" s="38" t="s">
        <v>2665</v>
      </c>
      <c r="I2075" s="39">
        <v>0</v>
      </c>
      <c r="J2075" s="11">
        <f>VLOOKUP(LEFT(B2075,5),[1]Percents!$C:$M,3,FALSE)</f>
        <v>0.70594999999999997</v>
      </c>
      <c r="K2075" s="13">
        <f t="shared" si="33"/>
        <v>0</v>
      </c>
      <c r="L2075" s="22"/>
    </row>
    <row r="2076" spans="1:12" s="40" customFormat="1" ht="14.25" customHeight="1" x14ac:dyDescent="0.25">
      <c r="A2076" s="38" t="s">
        <v>213</v>
      </c>
      <c r="B2076" s="38" t="s">
        <v>5021</v>
      </c>
      <c r="C2076" s="38" t="s">
        <v>11818</v>
      </c>
      <c r="D2076" s="38" t="s">
        <v>11819</v>
      </c>
      <c r="E2076" s="38" t="s">
        <v>199</v>
      </c>
      <c r="F2076" s="38" t="s">
        <v>415</v>
      </c>
      <c r="G2076" s="38" t="s">
        <v>11820</v>
      </c>
      <c r="H2076" s="38" t="s">
        <v>2665</v>
      </c>
      <c r="I2076" s="39">
        <v>0</v>
      </c>
      <c r="J2076" s="11">
        <f>VLOOKUP(LEFT(B2076,5),[1]Percents!$C:$M,3,FALSE)</f>
        <v>0.70594999999999997</v>
      </c>
      <c r="K2076" s="13">
        <f t="shared" si="33"/>
        <v>0</v>
      </c>
      <c r="L2076" s="22"/>
    </row>
    <row r="2077" spans="1:12" s="40" customFormat="1" ht="14.25" customHeight="1" x14ac:dyDescent="0.25">
      <c r="A2077" s="38" t="s">
        <v>213</v>
      </c>
      <c r="B2077" s="38" t="s">
        <v>258</v>
      </c>
      <c r="C2077" s="38" t="s">
        <v>2167</v>
      </c>
      <c r="D2077" s="38" t="s">
        <v>1525</v>
      </c>
      <c r="E2077" s="38" t="s">
        <v>17</v>
      </c>
      <c r="F2077" s="38" t="s">
        <v>1526</v>
      </c>
      <c r="G2077" s="38" t="s">
        <v>2168</v>
      </c>
      <c r="H2077" s="38" t="s">
        <v>2665</v>
      </c>
      <c r="I2077" s="39">
        <v>0</v>
      </c>
      <c r="J2077" s="11">
        <f>VLOOKUP(LEFT(B2077,5),[1]Percents!$C:$M,3,FALSE)</f>
        <v>0.70594999999999997</v>
      </c>
      <c r="K2077" s="13">
        <f t="shared" si="33"/>
        <v>0</v>
      </c>
      <c r="L2077" s="22"/>
    </row>
    <row r="2078" spans="1:12" s="40" customFormat="1" ht="14.25" customHeight="1" x14ac:dyDescent="0.25">
      <c r="A2078" s="38" t="s">
        <v>213</v>
      </c>
      <c r="B2078" s="38" t="s">
        <v>4321</v>
      </c>
      <c r="C2078" s="38" t="s">
        <v>6601</v>
      </c>
      <c r="D2078" s="38" t="s">
        <v>6602</v>
      </c>
      <c r="E2078" s="38" t="s">
        <v>6603</v>
      </c>
      <c r="F2078" s="38" t="s">
        <v>6604</v>
      </c>
      <c r="G2078" s="38" t="s">
        <v>1662</v>
      </c>
      <c r="H2078" s="38" t="s">
        <v>2665</v>
      </c>
      <c r="I2078" s="39">
        <v>0</v>
      </c>
      <c r="J2078" s="11">
        <f>VLOOKUP(LEFT(B2078,5),[1]Percents!$C:$M,3,FALSE)</f>
        <v>0.70594999999999997</v>
      </c>
      <c r="K2078" s="13">
        <f t="shared" si="33"/>
        <v>0</v>
      </c>
      <c r="L2078" s="22"/>
    </row>
    <row r="2079" spans="1:12" s="40" customFormat="1" ht="14.25" customHeight="1" x14ac:dyDescent="0.25">
      <c r="A2079" s="38" t="s">
        <v>213</v>
      </c>
      <c r="B2079" s="38" t="s">
        <v>164</v>
      </c>
      <c r="C2079" s="38" t="s">
        <v>5581</v>
      </c>
      <c r="D2079" s="38" t="s">
        <v>5582</v>
      </c>
      <c r="E2079" s="38" t="s">
        <v>5583</v>
      </c>
      <c r="F2079" s="38" t="s">
        <v>5584</v>
      </c>
      <c r="G2079" s="38" t="s">
        <v>5585</v>
      </c>
      <c r="H2079" s="38" t="s">
        <v>2665</v>
      </c>
      <c r="I2079" s="39">
        <v>0</v>
      </c>
      <c r="J2079" s="11">
        <f>VLOOKUP(LEFT(B2079,5),[1]Percents!$C:$M,3,FALSE)</f>
        <v>0.70594999999999997</v>
      </c>
      <c r="K2079" s="13">
        <f t="shared" si="33"/>
        <v>0</v>
      </c>
      <c r="L2079" s="22"/>
    </row>
    <row r="2080" spans="1:12" s="40" customFormat="1" ht="14.25" customHeight="1" x14ac:dyDescent="0.25">
      <c r="A2080" s="38" t="s">
        <v>213</v>
      </c>
      <c r="B2080" s="38" t="s">
        <v>258</v>
      </c>
      <c r="C2080" s="38" t="s">
        <v>2169</v>
      </c>
      <c r="D2080" s="38" t="s">
        <v>413</v>
      </c>
      <c r="E2080" s="38" t="s">
        <v>395</v>
      </c>
      <c r="F2080" s="38" t="s">
        <v>414</v>
      </c>
      <c r="G2080" s="38" t="s">
        <v>2170</v>
      </c>
      <c r="H2080" s="38" t="s">
        <v>2665</v>
      </c>
      <c r="I2080" s="39">
        <v>0</v>
      </c>
      <c r="J2080" s="11">
        <f>VLOOKUP(LEFT(B2080,5),[1]Percents!$C:$M,3,FALSE)</f>
        <v>0.70594999999999997</v>
      </c>
      <c r="K2080" s="13">
        <f t="shared" si="33"/>
        <v>0</v>
      </c>
      <c r="L2080" s="22"/>
    </row>
    <row r="2081" spans="1:12" s="40" customFormat="1" ht="14.25" customHeight="1" x14ac:dyDescent="0.25">
      <c r="A2081" s="38" t="s">
        <v>213</v>
      </c>
      <c r="B2081" s="38" t="s">
        <v>2</v>
      </c>
      <c r="C2081" s="38" t="s">
        <v>2171</v>
      </c>
      <c r="D2081" s="38" t="s">
        <v>424</v>
      </c>
      <c r="E2081" s="38" t="s">
        <v>6</v>
      </c>
      <c r="F2081" s="38" t="s">
        <v>425</v>
      </c>
      <c r="G2081" s="38" t="s">
        <v>1785</v>
      </c>
      <c r="H2081" s="38" t="s">
        <v>2665</v>
      </c>
      <c r="I2081" s="39">
        <v>122.35</v>
      </c>
      <c r="J2081" s="11">
        <f>VLOOKUP(LEFT(B2081,5),[1]Percents!$C:$M,3,FALSE)</f>
        <v>0.70594999999999997</v>
      </c>
      <c r="K2081" s="13">
        <f t="shared" si="33"/>
        <v>86.372982499999992</v>
      </c>
      <c r="L2081" s="22"/>
    </row>
    <row r="2082" spans="1:12" s="40" customFormat="1" ht="14.25" customHeight="1" x14ac:dyDescent="0.25">
      <c r="A2082" s="38" t="s">
        <v>213</v>
      </c>
      <c r="B2082" s="38" t="s">
        <v>258</v>
      </c>
      <c r="C2082" s="38" t="s">
        <v>2172</v>
      </c>
      <c r="D2082" s="38" t="s">
        <v>430</v>
      </c>
      <c r="E2082" s="38" t="s">
        <v>452</v>
      </c>
      <c r="F2082" s="38" t="s">
        <v>431</v>
      </c>
      <c r="G2082" s="38" t="s">
        <v>2173</v>
      </c>
      <c r="H2082" s="38" t="s">
        <v>2665</v>
      </c>
      <c r="I2082" s="39">
        <v>18.149999999999999</v>
      </c>
      <c r="J2082" s="11">
        <f>VLOOKUP(LEFT(B2082,5),[1]Percents!$C:$M,3,FALSE)</f>
        <v>0.70594999999999997</v>
      </c>
      <c r="K2082" s="13">
        <f t="shared" si="33"/>
        <v>12.812992499999998</v>
      </c>
      <c r="L2082" s="22"/>
    </row>
    <row r="2083" spans="1:12" s="40" customFormat="1" ht="14.25" customHeight="1" x14ac:dyDescent="0.25">
      <c r="A2083" s="38" t="s">
        <v>213</v>
      </c>
      <c r="B2083" s="38" t="s">
        <v>148</v>
      </c>
      <c r="C2083" s="38" t="s">
        <v>6398</v>
      </c>
      <c r="D2083" s="38" t="s">
        <v>6399</v>
      </c>
      <c r="E2083" s="38" t="s">
        <v>1126</v>
      </c>
      <c r="F2083" s="38" t="s">
        <v>6400</v>
      </c>
      <c r="G2083" s="38" t="s">
        <v>6401</v>
      </c>
      <c r="H2083" s="38" t="s">
        <v>2665</v>
      </c>
      <c r="I2083" s="39">
        <v>0</v>
      </c>
      <c r="J2083" s="11">
        <f>VLOOKUP(LEFT(B2083,5),[1]Percents!$C:$M,3,FALSE)</f>
        <v>0.70594999999999997</v>
      </c>
      <c r="K2083" s="13">
        <f t="shared" si="33"/>
        <v>0</v>
      </c>
      <c r="L2083" s="22"/>
    </row>
    <row r="2084" spans="1:12" s="40" customFormat="1" ht="14.25" customHeight="1" x14ac:dyDescent="0.25">
      <c r="A2084" s="38" t="s">
        <v>213</v>
      </c>
      <c r="B2084" s="38" t="s">
        <v>162</v>
      </c>
      <c r="C2084" s="38" t="s">
        <v>8864</v>
      </c>
      <c r="D2084" s="38" t="s">
        <v>8865</v>
      </c>
      <c r="E2084" s="38" t="s">
        <v>8866</v>
      </c>
      <c r="F2084" s="38" t="s">
        <v>8867</v>
      </c>
      <c r="G2084" s="38" t="s">
        <v>8868</v>
      </c>
      <c r="H2084" s="38" t="s">
        <v>2665</v>
      </c>
      <c r="I2084" s="39">
        <v>0</v>
      </c>
      <c r="J2084" s="11">
        <f>VLOOKUP(LEFT(B2084,5),[1]Percents!$C:$M,3,FALSE)</f>
        <v>0.70594999999999997</v>
      </c>
      <c r="K2084" s="13">
        <f t="shared" si="33"/>
        <v>0</v>
      </c>
      <c r="L2084" s="22"/>
    </row>
    <row r="2085" spans="1:12" s="40" customFormat="1" ht="14.25" customHeight="1" x14ac:dyDescent="0.25">
      <c r="A2085" s="38" t="s">
        <v>213</v>
      </c>
      <c r="B2085" s="38" t="s">
        <v>162</v>
      </c>
      <c r="C2085" s="38" t="s">
        <v>2174</v>
      </c>
      <c r="D2085" s="38" t="s">
        <v>840</v>
      </c>
      <c r="E2085" s="38" t="s">
        <v>1537</v>
      </c>
      <c r="F2085" s="38" t="s">
        <v>841</v>
      </c>
      <c r="G2085" s="38" t="s">
        <v>2175</v>
      </c>
      <c r="H2085" s="38" t="s">
        <v>2665</v>
      </c>
      <c r="I2085" s="39">
        <v>0</v>
      </c>
      <c r="J2085" s="11">
        <f>VLOOKUP(LEFT(B2085,5),[1]Percents!$C:$M,3,FALSE)</f>
        <v>0.70594999999999997</v>
      </c>
      <c r="K2085" s="13">
        <f t="shared" si="33"/>
        <v>0</v>
      </c>
      <c r="L2085" s="22"/>
    </row>
    <row r="2086" spans="1:12" s="40" customFormat="1" ht="14.25" customHeight="1" x14ac:dyDescent="0.25">
      <c r="A2086" s="38" t="s">
        <v>213</v>
      </c>
      <c r="B2086" s="38" t="s">
        <v>4378</v>
      </c>
      <c r="C2086" s="38" t="s">
        <v>2176</v>
      </c>
      <c r="D2086" s="38" t="s">
        <v>941</v>
      </c>
      <c r="E2086" s="38" t="s">
        <v>942</v>
      </c>
      <c r="F2086" s="38" t="s">
        <v>943</v>
      </c>
      <c r="G2086" s="38" t="s">
        <v>2177</v>
      </c>
      <c r="H2086" s="38" t="s">
        <v>2665</v>
      </c>
      <c r="I2086" s="39">
        <v>0</v>
      </c>
      <c r="J2086" s="11">
        <f>VLOOKUP(LEFT(B2086,5),[1]Percents!$C:$M,3,FALSE)</f>
        <v>0.70594999999999997</v>
      </c>
      <c r="K2086" s="13">
        <f t="shared" si="33"/>
        <v>0</v>
      </c>
      <c r="L2086" s="22"/>
    </row>
    <row r="2087" spans="1:12" s="40" customFormat="1" ht="14.25" customHeight="1" x14ac:dyDescent="0.25">
      <c r="A2087" s="38" t="s">
        <v>213</v>
      </c>
      <c r="B2087" s="38" t="s">
        <v>230</v>
      </c>
      <c r="C2087" s="38" t="s">
        <v>2178</v>
      </c>
      <c r="D2087" s="38" t="s">
        <v>952</v>
      </c>
      <c r="E2087" s="38" t="s">
        <v>1054</v>
      </c>
      <c r="F2087" s="38" t="s">
        <v>953</v>
      </c>
      <c r="G2087" s="38" t="s">
        <v>1661</v>
      </c>
      <c r="H2087" s="38" t="s">
        <v>2665</v>
      </c>
      <c r="I2087" s="39">
        <v>0</v>
      </c>
      <c r="J2087" s="11">
        <f>VLOOKUP(LEFT(B2087,5),[1]Percents!$C:$M,3,FALSE)</f>
        <v>0.70594999999999997</v>
      </c>
      <c r="K2087" s="13">
        <f t="shared" si="33"/>
        <v>0</v>
      </c>
      <c r="L2087" s="22"/>
    </row>
    <row r="2088" spans="1:12" s="40" customFormat="1" ht="14.25" customHeight="1" x14ac:dyDescent="0.25">
      <c r="A2088" s="38" t="s">
        <v>213</v>
      </c>
      <c r="B2088" s="38" t="s">
        <v>162</v>
      </c>
      <c r="C2088" s="38" t="s">
        <v>12574</v>
      </c>
      <c r="D2088" s="38" t="s">
        <v>12575</v>
      </c>
      <c r="E2088" s="38" t="s">
        <v>12571</v>
      </c>
      <c r="F2088" s="38" t="s">
        <v>12576</v>
      </c>
      <c r="G2088" s="38" t="s">
        <v>12577</v>
      </c>
      <c r="H2088" s="38" t="s">
        <v>2665</v>
      </c>
      <c r="I2088" s="39">
        <v>0.32</v>
      </c>
      <c r="J2088" s="11">
        <f>VLOOKUP(LEFT(B2088,5),[1]Percents!$C:$M,3,FALSE)</f>
        <v>0.70594999999999997</v>
      </c>
      <c r="K2088" s="13">
        <f t="shared" si="33"/>
        <v>0.22590399999999999</v>
      </c>
      <c r="L2088" s="22"/>
    </row>
    <row r="2089" spans="1:12" s="40" customFormat="1" ht="14.25" customHeight="1" x14ac:dyDescent="0.25">
      <c r="A2089" s="38" t="s">
        <v>213</v>
      </c>
      <c r="B2089" s="38" t="s">
        <v>258</v>
      </c>
      <c r="C2089" s="38" t="s">
        <v>2179</v>
      </c>
      <c r="D2089" s="38" t="s">
        <v>944</v>
      </c>
      <c r="E2089" s="38" t="s">
        <v>453</v>
      </c>
      <c r="F2089" s="38" t="s">
        <v>945</v>
      </c>
      <c r="G2089" s="38" t="s">
        <v>2180</v>
      </c>
      <c r="H2089" s="38" t="s">
        <v>2665</v>
      </c>
      <c r="I2089" s="39">
        <v>0</v>
      </c>
      <c r="J2089" s="11">
        <f>VLOOKUP(LEFT(B2089,5),[1]Percents!$C:$M,3,FALSE)</f>
        <v>0.70594999999999997</v>
      </c>
      <c r="K2089" s="13">
        <f t="shared" si="33"/>
        <v>0</v>
      </c>
      <c r="L2089" s="22"/>
    </row>
    <row r="2090" spans="1:12" s="40" customFormat="1" ht="14.25" customHeight="1" x14ac:dyDescent="0.25">
      <c r="A2090" s="38" t="s">
        <v>213</v>
      </c>
      <c r="B2090" s="38" t="s">
        <v>162</v>
      </c>
      <c r="C2090" s="38" t="s">
        <v>8869</v>
      </c>
      <c r="D2090" s="38" t="s">
        <v>8870</v>
      </c>
      <c r="E2090" s="38" t="s">
        <v>263</v>
      </c>
      <c r="F2090" s="38" t="s">
        <v>8871</v>
      </c>
      <c r="G2090" s="38" t="s">
        <v>8872</v>
      </c>
      <c r="H2090" s="38" t="s">
        <v>2665</v>
      </c>
      <c r="I2090" s="39">
        <v>0</v>
      </c>
      <c r="J2090" s="11">
        <f>VLOOKUP(LEFT(B2090,5),[1]Percents!$C:$M,3,FALSE)</f>
        <v>0.70594999999999997</v>
      </c>
      <c r="K2090" s="13">
        <f t="shared" si="33"/>
        <v>0</v>
      </c>
      <c r="L2090" s="22"/>
    </row>
    <row r="2091" spans="1:12" s="40" customFormat="1" ht="14.25" customHeight="1" x14ac:dyDescent="0.25">
      <c r="A2091" s="38" t="s">
        <v>213</v>
      </c>
      <c r="B2091" s="38" t="s">
        <v>4327</v>
      </c>
      <c r="C2091" s="38" t="s">
        <v>2181</v>
      </c>
      <c r="D2091" s="38" t="s">
        <v>446</v>
      </c>
      <c r="E2091" s="38" t="s">
        <v>4568</v>
      </c>
      <c r="F2091" s="38" t="s">
        <v>447</v>
      </c>
      <c r="G2091" s="38" t="s">
        <v>2182</v>
      </c>
      <c r="H2091" s="38" t="s">
        <v>2665</v>
      </c>
      <c r="I2091" s="39">
        <v>0</v>
      </c>
      <c r="J2091" s="11">
        <f>VLOOKUP(LEFT(B2091,5),[1]Percents!$C:$M,3,FALSE)</f>
        <v>0.70594999999999997</v>
      </c>
      <c r="K2091" s="13">
        <f t="shared" si="33"/>
        <v>0</v>
      </c>
      <c r="L2091" s="22"/>
    </row>
    <row r="2092" spans="1:12" s="40" customFormat="1" ht="14.25" customHeight="1" x14ac:dyDescent="0.25">
      <c r="A2092" s="38" t="s">
        <v>213</v>
      </c>
      <c r="B2092" s="38" t="s">
        <v>4327</v>
      </c>
      <c r="C2092" s="38" t="s">
        <v>2183</v>
      </c>
      <c r="D2092" s="38" t="s">
        <v>455</v>
      </c>
      <c r="E2092" s="38" t="s">
        <v>550</v>
      </c>
      <c r="F2092" s="38" t="s">
        <v>447</v>
      </c>
      <c r="G2092" s="38" t="s">
        <v>2182</v>
      </c>
      <c r="H2092" s="38" t="s">
        <v>2665</v>
      </c>
      <c r="I2092" s="39">
        <v>4.95</v>
      </c>
      <c r="J2092" s="11">
        <f>VLOOKUP(LEFT(B2092,5),[1]Percents!$C:$M,3,FALSE)</f>
        <v>0.70594999999999997</v>
      </c>
      <c r="K2092" s="13">
        <f t="shared" si="33"/>
        <v>3.4944525</v>
      </c>
      <c r="L2092" s="22"/>
    </row>
    <row r="2093" spans="1:12" s="40" customFormat="1" ht="14.25" customHeight="1" x14ac:dyDescent="0.25">
      <c r="A2093" s="38" t="s">
        <v>213</v>
      </c>
      <c r="B2093" s="38" t="s">
        <v>4327</v>
      </c>
      <c r="C2093" s="38" t="s">
        <v>9542</v>
      </c>
      <c r="D2093" s="38" t="s">
        <v>9543</v>
      </c>
      <c r="E2093" s="38" t="s">
        <v>4568</v>
      </c>
      <c r="F2093" s="38" t="s">
        <v>447</v>
      </c>
      <c r="G2093" s="38" t="s">
        <v>1667</v>
      </c>
      <c r="H2093" s="38" t="s">
        <v>2665</v>
      </c>
      <c r="I2093" s="39">
        <v>0</v>
      </c>
      <c r="J2093" s="11">
        <f>VLOOKUP(LEFT(B2093,5),[1]Percents!$C:$M,3,FALSE)</f>
        <v>0.70594999999999997</v>
      </c>
      <c r="K2093" s="13">
        <f t="shared" si="33"/>
        <v>0</v>
      </c>
      <c r="L2093" s="22"/>
    </row>
    <row r="2094" spans="1:12" s="40" customFormat="1" ht="14.25" customHeight="1" x14ac:dyDescent="0.25">
      <c r="A2094" s="38" t="s">
        <v>213</v>
      </c>
      <c r="B2094" s="38" t="s">
        <v>4327</v>
      </c>
      <c r="C2094" s="38" t="s">
        <v>10524</v>
      </c>
      <c r="D2094" s="38" t="s">
        <v>10525</v>
      </c>
      <c r="E2094" s="38" t="s">
        <v>4568</v>
      </c>
      <c r="F2094" s="38" t="s">
        <v>447</v>
      </c>
      <c r="G2094" s="38" t="s">
        <v>2571</v>
      </c>
      <c r="H2094" s="38" t="s">
        <v>2665</v>
      </c>
      <c r="I2094" s="39">
        <v>0</v>
      </c>
      <c r="J2094" s="11">
        <f>VLOOKUP(LEFT(B2094,5),[1]Percents!$C:$M,3,FALSE)</f>
        <v>0.70594999999999997</v>
      </c>
      <c r="K2094" s="13">
        <f t="shared" si="33"/>
        <v>0</v>
      </c>
      <c r="L2094" s="22"/>
    </row>
    <row r="2095" spans="1:12" s="40" customFormat="1" ht="14.25" customHeight="1" x14ac:dyDescent="0.25">
      <c r="A2095" s="38" t="s">
        <v>213</v>
      </c>
      <c r="B2095" s="38" t="s">
        <v>279</v>
      </c>
      <c r="C2095" s="38" t="s">
        <v>12578</v>
      </c>
      <c r="D2095" s="38" t="s">
        <v>12579</v>
      </c>
      <c r="E2095" s="38" t="s">
        <v>12580</v>
      </c>
      <c r="F2095" s="38" t="s">
        <v>12581</v>
      </c>
      <c r="G2095" s="38" t="s">
        <v>12582</v>
      </c>
      <c r="H2095" s="38" t="s">
        <v>2665</v>
      </c>
      <c r="I2095" s="39">
        <v>0.01</v>
      </c>
      <c r="J2095" s="11">
        <f>VLOOKUP(LEFT(B2095,5),[1]Percents!$C:$M,3,FALSE)</f>
        <v>0.70594999999999997</v>
      </c>
      <c r="K2095" s="13">
        <f t="shared" si="33"/>
        <v>7.0594999999999998E-3</v>
      </c>
      <c r="L2095" s="22"/>
    </row>
    <row r="2096" spans="1:12" s="40" customFormat="1" ht="14.25" customHeight="1" x14ac:dyDescent="0.25">
      <c r="A2096" s="38" t="s">
        <v>213</v>
      </c>
      <c r="B2096" s="38" t="s">
        <v>279</v>
      </c>
      <c r="C2096" s="38" t="s">
        <v>2185</v>
      </c>
      <c r="D2096" s="38" t="s">
        <v>597</v>
      </c>
      <c r="E2096" s="38" t="s">
        <v>598</v>
      </c>
      <c r="F2096" s="38" t="s">
        <v>599</v>
      </c>
      <c r="G2096" s="38" t="s">
        <v>2044</v>
      </c>
      <c r="H2096" s="38" t="s">
        <v>2665</v>
      </c>
      <c r="I2096" s="39">
        <v>108.95</v>
      </c>
      <c r="J2096" s="11">
        <f>VLOOKUP(LEFT(B2096,5),[1]Percents!$C:$M,3,FALSE)</f>
        <v>0.70594999999999997</v>
      </c>
      <c r="K2096" s="13">
        <f t="shared" si="33"/>
        <v>76.913252499999999</v>
      </c>
      <c r="L2096" s="22"/>
    </row>
    <row r="2097" spans="1:12" s="40" customFormat="1" ht="14.25" customHeight="1" x14ac:dyDescent="0.25">
      <c r="A2097" s="38" t="s">
        <v>213</v>
      </c>
      <c r="B2097" s="38" t="s">
        <v>4378</v>
      </c>
      <c r="C2097" s="38" t="s">
        <v>11821</v>
      </c>
      <c r="D2097" s="38" t="s">
        <v>11822</v>
      </c>
      <c r="E2097" s="38" t="s">
        <v>3294</v>
      </c>
      <c r="F2097" s="38" t="s">
        <v>11823</v>
      </c>
      <c r="G2097" s="38" t="s">
        <v>11824</v>
      </c>
      <c r="H2097" s="38" t="s">
        <v>2665</v>
      </c>
      <c r="I2097" s="39">
        <v>968.28</v>
      </c>
      <c r="J2097" s="11">
        <f>VLOOKUP(LEFT(B2097,5),[1]Percents!$C:$M,3,FALSE)</f>
        <v>0.70594999999999997</v>
      </c>
      <c r="K2097" s="13">
        <f t="shared" si="33"/>
        <v>683.55726599999991</v>
      </c>
      <c r="L2097" s="22"/>
    </row>
    <row r="2098" spans="1:12" s="40" customFormat="1" ht="14.25" customHeight="1" x14ac:dyDescent="0.25">
      <c r="A2098" s="38" t="s">
        <v>213</v>
      </c>
      <c r="B2098" s="38" t="s">
        <v>42</v>
      </c>
      <c r="C2098" s="38" t="s">
        <v>2186</v>
      </c>
      <c r="D2098" s="38" t="s">
        <v>474</v>
      </c>
      <c r="E2098" s="38" t="s">
        <v>80</v>
      </c>
      <c r="F2098" s="38" t="s">
        <v>475</v>
      </c>
      <c r="G2098" s="38" t="s">
        <v>2187</v>
      </c>
      <c r="H2098" s="38" t="s">
        <v>2665</v>
      </c>
      <c r="I2098" s="39">
        <v>0</v>
      </c>
      <c r="J2098" s="11">
        <f>VLOOKUP(LEFT(B2098,5),[1]Percents!$C:$M,3,FALSE)</f>
        <v>0.70594999999999997</v>
      </c>
      <c r="K2098" s="13">
        <f t="shared" si="33"/>
        <v>0</v>
      </c>
      <c r="L2098" s="22"/>
    </row>
    <row r="2099" spans="1:12" s="40" customFormat="1" ht="14.25" customHeight="1" x14ac:dyDescent="0.25">
      <c r="A2099" s="38" t="s">
        <v>213</v>
      </c>
      <c r="B2099" s="38" t="s">
        <v>258</v>
      </c>
      <c r="C2099" s="38" t="s">
        <v>2188</v>
      </c>
      <c r="D2099" s="38" t="s">
        <v>472</v>
      </c>
      <c r="E2099" s="38" t="s">
        <v>6835</v>
      </c>
      <c r="F2099" s="38" t="s">
        <v>473</v>
      </c>
      <c r="G2099" s="38" t="s">
        <v>1795</v>
      </c>
      <c r="H2099" s="38" t="s">
        <v>2665</v>
      </c>
      <c r="I2099" s="39">
        <v>312.99</v>
      </c>
      <c r="J2099" s="11">
        <f>VLOOKUP(LEFT(B2099,5),[1]Percents!$C:$M,3,FALSE)</f>
        <v>0.70594999999999997</v>
      </c>
      <c r="K2099" s="13">
        <f t="shared" si="33"/>
        <v>220.95529049999999</v>
      </c>
      <c r="L2099" s="22"/>
    </row>
    <row r="2100" spans="1:12" s="40" customFormat="1" ht="14.25" customHeight="1" x14ac:dyDescent="0.25">
      <c r="A2100" s="38" t="s">
        <v>213</v>
      </c>
      <c r="B2100" s="38" t="s">
        <v>162</v>
      </c>
      <c r="C2100" s="38" t="s">
        <v>3655</v>
      </c>
      <c r="D2100" s="38" t="s">
        <v>3656</v>
      </c>
      <c r="E2100" s="38" t="s">
        <v>165</v>
      </c>
      <c r="F2100" s="38" t="s">
        <v>3657</v>
      </c>
      <c r="G2100" s="38" t="s">
        <v>3658</v>
      </c>
      <c r="H2100" s="38" t="s">
        <v>2665</v>
      </c>
      <c r="I2100" s="39">
        <v>0</v>
      </c>
      <c r="J2100" s="11">
        <f>VLOOKUP(LEFT(B2100,5),[1]Percents!$C:$M,3,FALSE)</f>
        <v>0.70594999999999997</v>
      </c>
      <c r="K2100" s="13">
        <f t="shared" si="33"/>
        <v>0</v>
      </c>
      <c r="L2100" s="22"/>
    </row>
    <row r="2101" spans="1:12" s="40" customFormat="1" ht="14.25" customHeight="1" x14ac:dyDescent="0.25">
      <c r="A2101" s="38" t="s">
        <v>213</v>
      </c>
      <c r="B2101" s="38" t="s">
        <v>258</v>
      </c>
      <c r="C2101" s="38" t="s">
        <v>2189</v>
      </c>
      <c r="D2101" s="38" t="s">
        <v>478</v>
      </c>
      <c r="E2101" s="38" t="s">
        <v>452</v>
      </c>
      <c r="F2101" s="38" t="s">
        <v>479</v>
      </c>
      <c r="G2101" s="38" t="s">
        <v>1673</v>
      </c>
      <c r="H2101" s="38" t="s">
        <v>2665</v>
      </c>
      <c r="I2101" s="39">
        <v>828.39</v>
      </c>
      <c r="J2101" s="11">
        <f>VLOOKUP(LEFT(B2101,5),[1]Percents!$C:$M,3,FALSE)</f>
        <v>0.70594999999999997</v>
      </c>
      <c r="K2101" s="13">
        <f t="shared" si="33"/>
        <v>584.80192049999994</v>
      </c>
      <c r="L2101" s="22"/>
    </row>
    <row r="2102" spans="1:12" s="40" customFormat="1" ht="14.25" customHeight="1" x14ac:dyDescent="0.25">
      <c r="A2102" s="38" t="s">
        <v>213</v>
      </c>
      <c r="B2102" s="38" t="s">
        <v>162</v>
      </c>
      <c r="C2102" s="38" t="s">
        <v>2857</v>
      </c>
      <c r="D2102" s="38" t="s">
        <v>2858</v>
      </c>
      <c r="E2102" s="38" t="s">
        <v>165</v>
      </c>
      <c r="F2102" s="38" t="s">
        <v>2859</v>
      </c>
      <c r="G2102" s="38" t="s">
        <v>2860</v>
      </c>
      <c r="H2102" s="38" t="s">
        <v>2665</v>
      </c>
      <c r="I2102" s="39">
        <v>234.7</v>
      </c>
      <c r="J2102" s="11">
        <f>VLOOKUP(LEFT(B2102,5),[1]Percents!$C:$M,3,FALSE)</f>
        <v>0.70594999999999997</v>
      </c>
      <c r="K2102" s="13">
        <f t="shared" si="33"/>
        <v>165.68646499999997</v>
      </c>
      <c r="L2102" s="22"/>
    </row>
    <row r="2103" spans="1:12" s="40" customFormat="1" ht="14.25" customHeight="1" x14ac:dyDescent="0.25">
      <c r="A2103" s="38" t="s">
        <v>213</v>
      </c>
      <c r="B2103" s="38" t="s">
        <v>258</v>
      </c>
      <c r="C2103" s="38" t="s">
        <v>2190</v>
      </c>
      <c r="D2103" s="38" t="s">
        <v>1527</v>
      </c>
      <c r="E2103" s="38" t="s">
        <v>477</v>
      </c>
      <c r="F2103" s="38" t="s">
        <v>1528</v>
      </c>
      <c r="G2103" s="38" t="s">
        <v>1676</v>
      </c>
      <c r="H2103" s="38" t="s">
        <v>2665</v>
      </c>
      <c r="I2103" s="39">
        <v>59.4</v>
      </c>
      <c r="J2103" s="11">
        <f>VLOOKUP(LEFT(B2103,5),[1]Percents!$C:$M,3,FALSE)</f>
        <v>0.70594999999999997</v>
      </c>
      <c r="K2103" s="13">
        <f t="shared" si="33"/>
        <v>41.933429999999994</v>
      </c>
      <c r="L2103" s="22"/>
    </row>
    <row r="2104" spans="1:12" s="40" customFormat="1" ht="14.25" customHeight="1" x14ac:dyDescent="0.25">
      <c r="A2104" s="38" t="s">
        <v>213</v>
      </c>
      <c r="B2104" s="38" t="s">
        <v>4327</v>
      </c>
      <c r="C2104" s="38" t="s">
        <v>2191</v>
      </c>
      <c r="D2104" s="38" t="s">
        <v>1529</v>
      </c>
      <c r="E2104" s="38" t="s">
        <v>4568</v>
      </c>
      <c r="F2104" s="38" t="s">
        <v>1530</v>
      </c>
      <c r="G2104" s="38" t="s">
        <v>2192</v>
      </c>
      <c r="H2104" s="38" t="s">
        <v>2665</v>
      </c>
      <c r="I2104" s="39">
        <v>0</v>
      </c>
      <c r="J2104" s="11">
        <f>VLOOKUP(LEFT(B2104,5),[1]Percents!$C:$M,3,FALSE)</f>
        <v>0.70594999999999997</v>
      </c>
      <c r="K2104" s="13">
        <f t="shared" si="33"/>
        <v>0</v>
      </c>
      <c r="L2104" s="22"/>
    </row>
    <row r="2105" spans="1:12" s="40" customFormat="1" ht="14.25" customHeight="1" x14ac:dyDescent="0.25">
      <c r="A2105" s="38" t="s">
        <v>213</v>
      </c>
      <c r="B2105" s="38" t="s">
        <v>162</v>
      </c>
      <c r="C2105" s="38" t="s">
        <v>8261</v>
      </c>
      <c r="D2105" s="38" t="s">
        <v>8262</v>
      </c>
      <c r="E2105" s="38" t="s">
        <v>165</v>
      </c>
      <c r="F2105" s="38" t="s">
        <v>8263</v>
      </c>
      <c r="G2105" s="38" t="s">
        <v>8264</v>
      </c>
      <c r="H2105" s="38" t="s">
        <v>2665</v>
      </c>
      <c r="I2105" s="39">
        <v>0</v>
      </c>
      <c r="J2105" s="11">
        <f>VLOOKUP(LEFT(B2105,5),[1]Percents!$C:$M,3,FALSE)</f>
        <v>0.70594999999999997</v>
      </c>
      <c r="K2105" s="13">
        <f t="shared" si="33"/>
        <v>0</v>
      </c>
      <c r="L2105" s="22"/>
    </row>
    <row r="2106" spans="1:12" s="40" customFormat="1" ht="14.25" customHeight="1" x14ac:dyDescent="0.25">
      <c r="A2106" s="38" t="s">
        <v>213</v>
      </c>
      <c r="B2106" s="38" t="s">
        <v>258</v>
      </c>
      <c r="C2106" s="38" t="s">
        <v>2194</v>
      </c>
      <c r="D2106" s="38" t="s">
        <v>10099</v>
      </c>
      <c r="E2106" s="38" t="s">
        <v>477</v>
      </c>
      <c r="F2106" s="38" t="s">
        <v>515</v>
      </c>
      <c r="G2106" s="38" t="s">
        <v>2195</v>
      </c>
      <c r="H2106" s="38" t="s">
        <v>2665</v>
      </c>
      <c r="I2106" s="39">
        <v>115.93</v>
      </c>
      <c r="J2106" s="11">
        <f>VLOOKUP(LEFT(B2106,5),[1]Percents!$C:$M,3,FALSE)</f>
        <v>0.70594999999999997</v>
      </c>
      <c r="K2106" s="13">
        <f t="shared" si="33"/>
        <v>81.840783500000001</v>
      </c>
      <c r="L2106" s="22"/>
    </row>
    <row r="2107" spans="1:12" s="40" customFormat="1" ht="14.25" customHeight="1" x14ac:dyDescent="0.25">
      <c r="A2107" s="38" t="s">
        <v>243</v>
      </c>
      <c r="B2107" s="38" t="s">
        <v>203</v>
      </c>
      <c r="C2107" s="38" t="s">
        <v>10774</v>
      </c>
      <c r="D2107" s="38" t="s">
        <v>10775</v>
      </c>
      <c r="E2107" s="38" t="s">
        <v>205</v>
      </c>
      <c r="F2107" s="38" t="s">
        <v>10776</v>
      </c>
      <c r="G2107" s="38" t="s">
        <v>1680</v>
      </c>
      <c r="H2107" s="38" t="s">
        <v>2665</v>
      </c>
      <c r="I2107" s="39">
        <v>1965.36</v>
      </c>
      <c r="J2107" s="11">
        <f>VLOOKUP(LEFT(B2107,5),[1]Percents!$C:$M,3,FALSE)</f>
        <v>0.90900000000000003</v>
      </c>
      <c r="K2107" s="13">
        <f t="shared" si="33"/>
        <v>1786.51224</v>
      </c>
      <c r="L2107" s="22"/>
    </row>
    <row r="2108" spans="1:12" s="40" customFormat="1" ht="14.25" customHeight="1" x14ac:dyDescent="0.25">
      <c r="A2108" s="38" t="s">
        <v>213</v>
      </c>
      <c r="B2108" s="38" t="s">
        <v>4327</v>
      </c>
      <c r="C2108" s="38" t="s">
        <v>3835</v>
      </c>
      <c r="D2108" s="38" t="s">
        <v>3836</v>
      </c>
      <c r="E2108" s="38" t="s">
        <v>4568</v>
      </c>
      <c r="F2108" s="38" t="s">
        <v>3837</v>
      </c>
      <c r="G2108" s="38" t="s">
        <v>2049</v>
      </c>
      <c r="H2108" s="38" t="s">
        <v>2665</v>
      </c>
      <c r="I2108" s="39">
        <v>2260.25</v>
      </c>
      <c r="J2108" s="11">
        <f>VLOOKUP(LEFT(B2108,5),[1]Percents!$C:$M,3,FALSE)</f>
        <v>0.70594999999999997</v>
      </c>
      <c r="K2108" s="13">
        <f t="shared" si="33"/>
        <v>1595.6234875</v>
      </c>
      <c r="L2108" s="22"/>
    </row>
    <row r="2109" spans="1:12" s="40" customFormat="1" ht="14.25" customHeight="1" x14ac:dyDescent="0.25">
      <c r="A2109" s="38" t="s">
        <v>213</v>
      </c>
      <c r="B2109" s="38" t="s">
        <v>258</v>
      </c>
      <c r="C2109" s="38" t="s">
        <v>2196</v>
      </c>
      <c r="D2109" s="38" t="s">
        <v>551</v>
      </c>
      <c r="E2109" s="38" t="s">
        <v>395</v>
      </c>
      <c r="F2109" s="38" t="s">
        <v>540</v>
      </c>
      <c r="G2109" s="38" t="s">
        <v>1679</v>
      </c>
      <c r="H2109" s="38" t="s">
        <v>2665</v>
      </c>
      <c r="I2109" s="39">
        <v>31.57</v>
      </c>
      <c r="J2109" s="11">
        <f>VLOOKUP(LEFT(B2109,5),[1]Percents!$C:$M,3,FALSE)</f>
        <v>0.70594999999999997</v>
      </c>
      <c r="K2109" s="13">
        <f t="shared" si="33"/>
        <v>22.286841499999998</v>
      </c>
      <c r="L2109" s="22"/>
    </row>
    <row r="2110" spans="1:12" s="40" customFormat="1" ht="14.25" customHeight="1" x14ac:dyDescent="0.25">
      <c r="A2110" s="38" t="s">
        <v>213</v>
      </c>
      <c r="B2110" s="38" t="s">
        <v>258</v>
      </c>
      <c r="C2110" s="38" t="s">
        <v>8265</v>
      </c>
      <c r="D2110" s="38" t="s">
        <v>8266</v>
      </c>
      <c r="E2110" s="38" t="s">
        <v>395</v>
      </c>
      <c r="F2110" s="38" t="s">
        <v>540</v>
      </c>
      <c r="G2110" s="38" t="s">
        <v>1680</v>
      </c>
      <c r="H2110" s="38" t="s">
        <v>2665</v>
      </c>
      <c r="I2110" s="39">
        <v>0</v>
      </c>
      <c r="J2110" s="11">
        <f>VLOOKUP(LEFT(B2110,5),[1]Percents!$C:$M,3,FALSE)</f>
        <v>0.70594999999999997</v>
      </c>
      <c r="K2110" s="13">
        <f t="shared" si="33"/>
        <v>0</v>
      </c>
      <c r="L2110" s="22"/>
    </row>
    <row r="2111" spans="1:12" s="40" customFormat="1" ht="14.25" customHeight="1" x14ac:dyDescent="0.25">
      <c r="A2111" s="38" t="s">
        <v>213</v>
      </c>
      <c r="B2111" s="38" t="s">
        <v>258</v>
      </c>
      <c r="C2111" s="38" t="s">
        <v>6181</v>
      </c>
      <c r="D2111" s="38" t="s">
        <v>6182</v>
      </c>
      <c r="E2111" s="38" t="s">
        <v>395</v>
      </c>
      <c r="F2111" s="38" t="s">
        <v>540</v>
      </c>
      <c r="G2111" s="38" t="s">
        <v>1819</v>
      </c>
      <c r="H2111" s="38" t="s">
        <v>2665</v>
      </c>
      <c r="I2111" s="39">
        <v>0</v>
      </c>
      <c r="J2111" s="11">
        <f>VLOOKUP(LEFT(B2111,5),[1]Percents!$C:$M,3,FALSE)</f>
        <v>0.70594999999999997</v>
      </c>
      <c r="K2111" s="13">
        <f t="shared" si="33"/>
        <v>0</v>
      </c>
      <c r="L2111" s="22"/>
    </row>
    <row r="2112" spans="1:12" s="40" customFormat="1" ht="14.25" customHeight="1" x14ac:dyDescent="0.25">
      <c r="A2112" s="38" t="s">
        <v>213</v>
      </c>
      <c r="B2112" s="38" t="s">
        <v>258</v>
      </c>
      <c r="C2112" s="38" t="s">
        <v>2197</v>
      </c>
      <c r="D2112" s="38" t="s">
        <v>516</v>
      </c>
      <c r="E2112" s="38" t="s">
        <v>453</v>
      </c>
      <c r="F2112" s="38" t="s">
        <v>517</v>
      </c>
      <c r="G2112" s="38" t="s">
        <v>2198</v>
      </c>
      <c r="H2112" s="38" t="s">
        <v>2665</v>
      </c>
      <c r="I2112" s="39">
        <v>0</v>
      </c>
      <c r="J2112" s="11">
        <f>VLOOKUP(LEFT(B2112,5),[1]Percents!$C:$M,3,FALSE)</f>
        <v>0.70594999999999997</v>
      </c>
      <c r="K2112" s="13">
        <f t="shared" si="33"/>
        <v>0</v>
      </c>
      <c r="L2112" s="22"/>
    </row>
    <row r="2113" spans="1:12" s="40" customFormat="1" ht="14.25" customHeight="1" x14ac:dyDescent="0.25">
      <c r="A2113" s="38" t="s">
        <v>213</v>
      </c>
      <c r="B2113" s="38" t="s">
        <v>4321</v>
      </c>
      <c r="C2113" s="38" t="s">
        <v>9567</v>
      </c>
      <c r="D2113" s="38" t="s">
        <v>9568</v>
      </c>
      <c r="E2113" s="38" t="s">
        <v>1633</v>
      </c>
      <c r="F2113" s="38" t="s">
        <v>12222</v>
      </c>
      <c r="G2113" s="38" t="s">
        <v>9570</v>
      </c>
      <c r="H2113" s="38" t="s">
        <v>2665</v>
      </c>
      <c r="I2113" s="39">
        <v>0</v>
      </c>
      <c r="J2113" s="11">
        <f>VLOOKUP(LEFT(B2113,5),[1]Percents!$C:$M,3,FALSE)</f>
        <v>0.70594999999999997</v>
      </c>
      <c r="K2113" s="13">
        <f t="shared" si="33"/>
        <v>0</v>
      </c>
      <c r="L2113" s="22"/>
    </row>
    <row r="2114" spans="1:12" s="40" customFormat="1" ht="14.25" customHeight="1" x14ac:dyDescent="0.25">
      <c r="A2114" s="38" t="s">
        <v>243</v>
      </c>
      <c r="B2114" s="38" t="s">
        <v>2543</v>
      </c>
      <c r="C2114" s="38" t="s">
        <v>2199</v>
      </c>
      <c r="D2114" s="38" t="s">
        <v>559</v>
      </c>
      <c r="E2114" s="38" t="s">
        <v>7</v>
      </c>
      <c r="F2114" s="38" t="s">
        <v>560</v>
      </c>
      <c r="G2114" s="38" t="s">
        <v>1682</v>
      </c>
      <c r="H2114" s="38" t="s">
        <v>2665</v>
      </c>
      <c r="I2114" s="39">
        <v>1314.33</v>
      </c>
      <c r="J2114" s="11">
        <f>VLOOKUP(LEFT(B2114,5),[1]Percents!$C:$M,3,FALSE)</f>
        <v>0.90900000000000003</v>
      </c>
      <c r="K2114" s="13">
        <f t="shared" si="33"/>
        <v>1194.72597</v>
      </c>
      <c r="L2114" s="22"/>
    </row>
    <row r="2115" spans="1:12" s="40" customFormat="1" ht="14.25" customHeight="1" x14ac:dyDescent="0.25">
      <c r="A2115" s="38" t="s">
        <v>213</v>
      </c>
      <c r="B2115" s="38" t="s">
        <v>98</v>
      </c>
      <c r="C2115" s="38" t="s">
        <v>2200</v>
      </c>
      <c r="D2115" s="38" t="s">
        <v>616</v>
      </c>
      <c r="E2115" s="38" t="s">
        <v>99</v>
      </c>
      <c r="F2115" s="38" t="s">
        <v>617</v>
      </c>
      <c r="G2115" s="38" t="s">
        <v>1680</v>
      </c>
      <c r="H2115" s="38" t="s">
        <v>2665</v>
      </c>
      <c r="I2115" s="39">
        <v>19.809999999999999</v>
      </c>
      <c r="J2115" s="11">
        <f>VLOOKUP(LEFT(B2115,5),[1]Percents!$C:$M,3,FALSE)</f>
        <v>0.70594999999999997</v>
      </c>
      <c r="K2115" s="13">
        <f t="shared" si="33"/>
        <v>13.984869499999999</v>
      </c>
      <c r="L2115" s="22"/>
    </row>
    <row r="2116" spans="1:12" s="40" customFormat="1" ht="14.25" customHeight="1" x14ac:dyDescent="0.25">
      <c r="A2116" s="38" t="s">
        <v>213</v>
      </c>
      <c r="B2116" s="38" t="s">
        <v>225</v>
      </c>
      <c r="C2116" s="38" t="s">
        <v>12583</v>
      </c>
      <c r="D2116" s="38" t="s">
        <v>12584</v>
      </c>
      <c r="E2116" s="38" t="s">
        <v>10414</v>
      </c>
      <c r="F2116" s="38" t="s">
        <v>618</v>
      </c>
      <c r="G2116" s="38" t="s">
        <v>1680</v>
      </c>
      <c r="H2116" s="38" t="s">
        <v>2665</v>
      </c>
      <c r="I2116" s="41">
        <v>-0.01</v>
      </c>
      <c r="J2116" s="11">
        <f>VLOOKUP(LEFT(B2116,5),[1]Percents!$C:$M,3,FALSE)</f>
        <v>0.70594999999999997</v>
      </c>
      <c r="K2116" s="13">
        <f t="shared" si="33"/>
        <v>-7.0594999999999998E-3</v>
      </c>
      <c r="L2116" s="22"/>
    </row>
    <row r="2117" spans="1:12" s="40" customFormat="1" ht="14.25" customHeight="1" x14ac:dyDescent="0.25">
      <c r="A2117" s="38" t="s">
        <v>213</v>
      </c>
      <c r="B2117" s="38" t="s">
        <v>225</v>
      </c>
      <c r="C2117" s="38" t="s">
        <v>2201</v>
      </c>
      <c r="D2117" s="38" t="s">
        <v>619</v>
      </c>
      <c r="E2117" s="38" t="s">
        <v>10</v>
      </c>
      <c r="F2117" s="38" t="s">
        <v>618</v>
      </c>
      <c r="G2117" s="38" t="s">
        <v>2202</v>
      </c>
      <c r="H2117" s="38" t="s">
        <v>2665</v>
      </c>
      <c r="I2117" s="39">
        <v>0</v>
      </c>
      <c r="J2117" s="11">
        <f>VLOOKUP(LEFT(B2117,5),[1]Percents!$C:$M,3,FALSE)</f>
        <v>0.70594999999999997</v>
      </c>
      <c r="K2117" s="13">
        <f t="shared" si="33"/>
        <v>0</v>
      </c>
      <c r="L2117" s="22"/>
    </row>
    <row r="2118" spans="1:12" s="40" customFormat="1" ht="14.25" customHeight="1" x14ac:dyDescent="0.25">
      <c r="A2118" s="38" t="s">
        <v>213</v>
      </c>
      <c r="B2118" s="38" t="s">
        <v>2</v>
      </c>
      <c r="C2118" s="38" t="s">
        <v>8873</v>
      </c>
      <c r="D2118" s="38" t="s">
        <v>8874</v>
      </c>
      <c r="E2118" s="38" t="s">
        <v>11434</v>
      </c>
      <c r="F2118" s="38" t="s">
        <v>8875</v>
      </c>
      <c r="G2118" s="38" t="s">
        <v>8876</v>
      </c>
      <c r="H2118" s="38" t="s">
        <v>2665</v>
      </c>
      <c r="I2118" s="39">
        <v>897.66</v>
      </c>
      <c r="J2118" s="11">
        <f>VLOOKUP(LEFT(B2118,5),[1]Percents!$C:$M,3,FALSE)</f>
        <v>0.70594999999999997</v>
      </c>
      <c r="K2118" s="13">
        <f t="shared" si="33"/>
        <v>633.70307699999989</v>
      </c>
      <c r="L2118" s="22"/>
    </row>
    <row r="2119" spans="1:12" s="40" customFormat="1" ht="14.25" customHeight="1" x14ac:dyDescent="0.25">
      <c r="A2119" s="38" t="s">
        <v>213</v>
      </c>
      <c r="B2119" s="38" t="s">
        <v>120</v>
      </c>
      <c r="C2119" s="38" t="s">
        <v>9544</v>
      </c>
      <c r="D2119" s="38" t="s">
        <v>9545</v>
      </c>
      <c r="E2119" s="38" t="s">
        <v>6737</v>
      </c>
      <c r="F2119" s="38" t="s">
        <v>677</v>
      </c>
      <c r="G2119" s="38" t="s">
        <v>9546</v>
      </c>
      <c r="H2119" s="38" t="s">
        <v>2665</v>
      </c>
      <c r="I2119" s="39">
        <v>246.15</v>
      </c>
      <c r="J2119" s="11">
        <f>VLOOKUP(LEFT(B2119,5),[1]Percents!$C:$M,3,FALSE)</f>
        <v>0.70594999999999997</v>
      </c>
      <c r="K2119" s="13">
        <f t="shared" si="33"/>
        <v>173.76959249999999</v>
      </c>
      <c r="L2119" s="22"/>
    </row>
    <row r="2120" spans="1:12" s="40" customFormat="1" ht="14.25" customHeight="1" x14ac:dyDescent="0.25">
      <c r="A2120" s="38" t="s">
        <v>213</v>
      </c>
      <c r="B2120" s="38" t="s">
        <v>120</v>
      </c>
      <c r="C2120" s="38" t="s">
        <v>11825</v>
      </c>
      <c r="D2120" s="38" t="s">
        <v>11826</v>
      </c>
      <c r="E2120" s="38" t="s">
        <v>6737</v>
      </c>
      <c r="F2120" s="38" t="s">
        <v>677</v>
      </c>
      <c r="G2120" s="38" t="s">
        <v>1688</v>
      </c>
      <c r="H2120" s="38" t="s">
        <v>2665</v>
      </c>
      <c r="I2120" s="39">
        <v>0</v>
      </c>
      <c r="J2120" s="11">
        <f>VLOOKUP(LEFT(B2120,5),[1]Percents!$C:$M,3,FALSE)</f>
        <v>0.70594999999999997</v>
      </c>
      <c r="K2120" s="13">
        <f t="shared" si="33"/>
        <v>0</v>
      </c>
      <c r="L2120" s="22"/>
    </row>
    <row r="2121" spans="1:12" s="40" customFormat="1" ht="14.25" customHeight="1" x14ac:dyDescent="0.25">
      <c r="A2121" s="38" t="s">
        <v>213</v>
      </c>
      <c r="B2121" s="38" t="s">
        <v>120</v>
      </c>
      <c r="C2121" s="38" t="s">
        <v>2203</v>
      </c>
      <c r="D2121" s="38" t="s">
        <v>909</v>
      </c>
      <c r="E2121" s="38" t="s">
        <v>6737</v>
      </c>
      <c r="F2121" s="38" t="s">
        <v>677</v>
      </c>
      <c r="G2121" s="38" t="s">
        <v>2204</v>
      </c>
      <c r="H2121" s="38" t="s">
        <v>2665</v>
      </c>
      <c r="I2121" s="39">
        <v>0</v>
      </c>
      <c r="J2121" s="11">
        <f>VLOOKUP(LEFT(B2121,5),[1]Percents!$C:$M,3,FALSE)</f>
        <v>0.70594999999999997</v>
      </c>
      <c r="K2121" s="13">
        <f t="shared" si="33"/>
        <v>0</v>
      </c>
      <c r="L2121" s="22"/>
    </row>
    <row r="2122" spans="1:12" s="40" customFormat="1" ht="14.25" customHeight="1" x14ac:dyDescent="0.25">
      <c r="A2122" s="38" t="s">
        <v>213</v>
      </c>
      <c r="B2122" s="38" t="s">
        <v>258</v>
      </c>
      <c r="C2122" s="38" t="s">
        <v>2205</v>
      </c>
      <c r="D2122" s="38" t="s">
        <v>914</v>
      </c>
      <c r="E2122" s="38" t="s">
        <v>907</v>
      </c>
      <c r="F2122" s="38" t="s">
        <v>915</v>
      </c>
      <c r="G2122" s="38" t="s">
        <v>2055</v>
      </c>
      <c r="H2122" s="38" t="s">
        <v>2665</v>
      </c>
      <c r="I2122" s="39">
        <v>0</v>
      </c>
      <c r="J2122" s="11">
        <f>VLOOKUP(LEFT(B2122,5),[1]Percents!$C:$M,3,FALSE)</f>
        <v>0.70594999999999997</v>
      </c>
      <c r="K2122" s="13">
        <f t="shared" ref="K2122:K2185" si="34">+I2122*J2122</f>
        <v>0</v>
      </c>
      <c r="L2122" s="22"/>
    </row>
    <row r="2123" spans="1:12" s="40" customFormat="1" ht="14.25" customHeight="1" x14ac:dyDescent="0.25">
      <c r="A2123" s="38" t="s">
        <v>213</v>
      </c>
      <c r="B2123" s="38" t="s">
        <v>261</v>
      </c>
      <c r="C2123" s="38" t="s">
        <v>11114</v>
      </c>
      <c r="D2123" s="38" t="s">
        <v>11115</v>
      </c>
      <c r="E2123" s="38" t="s">
        <v>3296</v>
      </c>
      <c r="F2123" s="38" t="s">
        <v>11116</v>
      </c>
      <c r="G2123" s="38" t="s">
        <v>11117</v>
      </c>
      <c r="H2123" s="38" t="s">
        <v>2665</v>
      </c>
      <c r="I2123" s="39">
        <v>438.93</v>
      </c>
      <c r="J2123" s="11">
        <f>VLOOKUP(LEFT(B2123,5),[1]Percents!$C:$M,3,FALSE)</f>
        <v>0.70594999999999997</v>
      </c>
      <c r="K2123" s="13">
        <f t="shared" si="34"/>
        <v>309.86263350000002</v>
      </c>
      <c r="L2123" s="22"/>
    </row>
    <row r="2124" spans="1:12" s="40" customFormat="1" ht="14.25" customHeight="1" x14ac:dyDescent="0.25">
      <c r="A2124" s="38" t="s">
        <v>213</v>
      </c>
      <c r="B2124" s="38" t="s">
        <v>162</v>
      </c>
      <c r="C2124" s="38" t="s">
        <v>2206</v>
      </c>
      <c r="D2124" s="38" t="s">
        <v>784</v>
      </c>
      <c r="E2124" s="38" t="s">
        <v>3295</v>
      </c>
      <c r="F2124" s="38" t="s">
        <v>785</v>
      </c>
      <c r="G2124" s="38" t="s">
        <v>2193</v>
      </c>
      <c r="H2124" s="38" t="s">
        <v>2665</v>
      </c>
      <c r="I2124" s="39">
        <v>0</v>
      </c>
      <c r="J2124" s="11">
        <f>VLOOKUP(LEFT(B2124,5),[1]Percents!$C:$M,3,FALSE)</f>
        <v>0.70594999999999997</v>
      </c>
      <c r="K2124" s="13">
        <f t="shared" si="34"/>
        <v>0</v>
      </c>
      <c r="L2124" s="22"/>
    </row>
    <row r="2125" spans="1:12" s="40" customFormat="1" ht="14.25" customHeight="1" x14ac:dyDescent="0.25">
      <c r="A2125" s="38" t="s">
        <v>213</v>
      </c>
      <c r="B2125" s="38" t="s">
        <v>5586</v>
      </c>
      <c r="C2125" s="38" t="s">
        <v>5587</v>
      </c>
      <c r="D2125" s="38" t="s">
        <v>5588</v>
      </c>
      <c r="E2125" s="38" t="s">
        <v>5589</v>
      </c>
      <c r="F2125" s="38" t="s">
        <v>5590</v>
      </c>
      <c r="G2125" s="38" t="s">
        <v>5591</v>
      </c>
      <c r="H2125" s="38" t="s">
        <v>2665</v>
      </c>
      <c r="I2125" s="39">
        <v>2762.11</v>
      </c>
      <c r="J2125" s="11">
        <f>VLOOKUP(LEFT(B2125,5),[1]Percents!$C:$M,3,FALSE)</f>
        <v>0.70594999999999997</v>
      </c>
      <c r="K2125" s="13">
        <f t="shared" si="34"/>
        <v>1949.9115545</v>
      </c>
      <c r="L2125" s="22"/>
    </row>
    <row r="2126" spans="1:12" s="40" customFormat="1" ht="14.25" customHeight="1" x14ac:dyDescent="0.25">
      <c r="A2126" s="38" t="s">
        <v>213</v>
      </c>
      <c r="B2126" s="38" t="s">
        <v>162</v>
      </c>
      <c r="C2126" s="38" t="s">
        <v>2210</v>
      </c>
      <c r="D2126" s="38" t="s">
        <v>868</v>
      </c>
      <c r="E2126" s="38" t="s">
        <v>63</v>
      </c>
      <c r="F2126" s="38" t="s">
        <v>869</v>
      </c>
      <c r="G2126" s="38" t="s">
        <v>2211</v>
      </c>
      <c r="H2126" s="38" t="s">
        <v>2665</v>
      </c>
      <c r="I2126" s="39">
        <v>187.76</v>
      </c>
      <c r="J2126" s="11">
        <f>VLOOKUP(LEFT(B2126,5),[1]Percents!$C:$M,3,FALSE)</f>
        <v>0.70594999999999997</v>
      </c>
      <c r="K2126" s="13">
        <f t="shared" si="34"/>
        <v>132.549172</v>
      </c>
      <c r="L2126" s="22"/>
    </row>
    <row r="2127" spans="1:12" s="40" customFormat="1" ht="14.25" customHeight="1" x14ac:dyDescent="0.25">
      <c r="A2127" s="38" t="s">
        <v>213</v>
      </c>
      <c r="B2127" s="38" t="s">
        <v>4378</v>
      </c>
      <c r="C2127" s="38" t="s">
        <v>10100</v>
      </c>
      <c r="D2127" s="38" t="s">
        <v>10101</v>
      </c>
      <c r="E2127" s="38" t="s">
        <v>3294</v>
      </c>
      <c r="F2127" s="38" t="s">
        <v>10102</v>
      </c>
      <c r="G2127" s="38" t="s">
        <v>10103</v>
      </c>
      <c r="H2127" s="38" t="s">
        <v>2665</v>
      </c>
      <c r="I2127" s="39">
        <v>0</v>
      </c>
      <c r="J2127" s="11">
        <f>VLOOKUP(LEFT(B2127,5),[1]Percents!$C:$M,3,FALSE)</f>
        <v>0.70594999999999997</v>
      </c>
      <c r="K2127" s="13">
        <f t="shared" si="34"/>
        <v>0</v>
      </c>
      <c r="L2127" s="22"/>
    </row>
    <row r="2128" spans="1:12" s="40" customFormat="1" ht="14.25" customHeight="1" x14ac:dyDescent="0.25">
      <c r="A2128" s="38" t="s">
        <v>213</v>
      </c>
      <c r="B2128" s="38" t="s">
        <v>162</v>
      </c>
      <c r="C2128" s="38" t="s">
        <v>2212</v>
      </c>
      <c r="D2128" s="38" t="s">
        <v>579</v>
      </c>
      <c r="E2128" s="38" t="s">
        <v>18</v>
      </c>
      <c r="F2128" s="38" t="s">
        <v>580</v>
      </c>
      <c r="G2128" s="38" t="s">
        <v>2111</v>
      </c>
      <c r="H2128" s="38" t="s">
        <v>2665</v>
      </c>
      <c r="I2128" s="39">
        <v>1111.8900000000001</v>
      </c>
      <c r="J2128" s="11">
        <f>VLOOKUP(LEFT(B2128,5),[1]Percents!$C:$M,3,FALSE)</f>
        <v>0.70594999999999997</v>
      </c>
      <c r="K2128" s="13">
        <f t="shared" si="34"/>
        <v>784.93874549999998</v>
      </c>
      <c r="L2128" s="22"/>
    </row>
    <row r="2129" spans="1:12" s="40" customFormat="1" ht="14.25" customHeight="1" x14ac:dyDescent="0.25">
      <c r="A2129" s="38" t="s">
        <v>213</v>
      </c>
      <c r="B2129" s="38" t="s">
        <v>162</v>
      </c>
      <c r="C2129" s="38" t="s">
        <v>3838</v>
      </c>
      <c r="D2129" s="38" t="s">
        <v>3839</v>
      </c>
      <c r="E2129" s="38" t="s">
        <v>18</v>
      </c>
      <c r="F2129" s="38" t="s">
        <v>580</v>
      </c>
      <c r="G2129" s="38" t="s">
        <v>2084</v>
      </c>
      <c r="H2129" s="38" t="s">
        <v>2665</v>
      </c>
      <c r="I2129" s="39">
        <v>308.44</v>
      </c>
      <c r="J2129" s="11">
        <f>VLOOKUP(LEFT(B2129,5),[1]Percents!$C:$M,3,FALSE)</f>
        <v>0.70594999999999997</v>
      </c>
      <c r="K2129" s="13">
        <f t="shared" si="34"/>
        <v>217.74321799999998</v>
      </c>
      <c r="L2129" s="22"/>
    </row>
    <row r="2130" spans="1:12" s="40" customFormat="1" ht="14.25" customHeight="1" x14ac:dyDescent="0.25">
      <c r="A2130" s="38" t="s">
        <v>213</v>
      </c>
      <c r="B2130" s="38" t="s">
        <v>5021</v>
      </c>
      <c r="C2130" s="38" t="s">
        <v>11118</v>
      </c>
      <c r="D2130" s="38" t="s">
        <v>11119</v>
      </c>
      <c r="E2130" s="38" t="s">
        <v>4014</v>
      </c>
      <c r="F2130" s="38" t="s">
        <v>11120</v>
      </c>
      <c r="G2130" s="38" t="s">
        <v>10111</v>
      </c>
      <c r="H2130" s="38" t="s">
        <v>2665</v>
      </c>
      <c r="I2130" s="39">
        <v>0</v>
      </c>
      <c r="J2130" s="11">
        <f>VLOOKUP(LEFT(B2130,5),[1]Percents!$C:$M,3,FALSE)</f>
        <v>0.70594999999999997</v>
      </c>
      <c r="K2130" s="13">
        <f t="shared" si="34"/>
        <v>0</v>
      </c>
      <c r="L2130" s="22"/>
    </row>
    <row r="2131" spans="1:12" s="40" customFormat="1" ht="14.25" customHeight="1" x14ac:dyDescent="0.25">
      <c r="A2131" s="38" t="s">
        <v>213</v>
      </c>
      <c r="B2131" s="38" t="s">
        <v>4321</v>
      </c>
      <c r="C2131" s="38" t="s">
        <v>5954</v>
      </c>
      <c r="D2131" s="38" t="s">
        <v>5955</v>
      </c>
      <c r="E2131" s="38" t="s">
        <v>5956</v>
      </c>
      <c r="F2131" s="38" t="s">
        <v>5957</v>
      </c>
      <c r="G2131" s="38" t="s">
        <v>5958</v>
      </c>
      <c r="H2131" s="38" t="s">
        <v>2665</v>
      </c>
      <c r="I2131" s="39">
        <v>0</v>
      </c>
      <c r="J2131" s="11">
        <f>VLOOKUP(LEFT(B2131,5),[1]Percents!$C:$M,3,FALSE)</f>
        <v>0.70594999999999997</v>
      </c>
      <c r="K2131" s="13">
        <f t="shared" si="34"/>
        <v>0</v>
      </c>
      <c r="L2131" s="22"/>
    </row>
    <row r="2132" spans="1:12" s="40" customFormat="1" ht="14.25" customHeight="1" x14ac:dyDescent="0.25">
      <c r="A2132" s="38" t="s">
        <v>213</v>
      </c>
      <c r="B2132" s="38" t="s">
        <v>258</v>
      </c>
      <c r="C2132" s="38" t="s">
        <v>2213</v>
      </c>
      <c r="D2132" s="38" t="s">
        <v>552</v>
      </c>
      <c r="E2132" s="38" t="s">
        <v>477</v>
      </c>
      <c r="F2132" s="38" t="s">
        <v>553</v>
      </c>
      <c r="G2132" s="38" t="s">
        <v>2214</v>
      </c>
      <c r="H2132" s="38" t="s">
        <v>2665</v>
      </c>
      <c r="I2132" s="39">
        <v>58.18</v>
      </c>
      <c r="J2132" s="11">
        <f>VLOOKUP(LEFT(B2132,5),[1]Percents!$C:$M,3,FALSE)</f>
        <v>0.70594999999999997</v>
      </c>
      <c r="K2132" s="13">
        <f t="shared" si="34"/>
        <v>41.072170999999997</v>
      </c>
      <c r="L2132" s="22"/>
    </row>
    <row r="2133" spans="1:12" s="40" customFormat="1" ht="14.25" customHeight="1" x14ac:dyDescent="0.25">
      <c r="A2133" s="38" t="s">
        <v>213</v>
      </c>
      <c r="B2133" s="38" t="s">
        <v>258</v>
      </c>
      <c r="C2133" s="38" t="s">
        <v>2215</v>
      </c>
      <c r="D2133" s="38" t="s">
        <v>518</v>
      </c>
      <c r="E2133" s="38" t="s">
        <v>395</v>
      </c>
      <c r="F2133" s="38" t="s">
        <v>519</v>
      </c>
      <c r="G2133" s="38" t="s">
        <v>2055</v>
      </c>
      <c r="H2133" s="38" t="s">
        <v>2665</v>
      </c>
      <c r="I2133" s="39">
        <v>343.33</v>
      </c>
      <c r="J2133" s="11">
        <f>VLOOKUP(LEFT(B2133,5),[1]Percents!$C:$M,3,FALSE)</f>
        <v>0.70594999999999997</v>
      </c>
      <c r="K2133" s="13">
        <f t="shared" si="34"/>
        <v>242.37381349999998</v>
      </c>
      <c r="L2133" s="22"/>
    </row>
    <row r="2134" spans="1:12" s="40" customFormat="1" ht="14.25" customHeight="1" x14ac:dyDescent="0.25">
      <c r="A2134" s="38" t="s">
        <v>213</v>
      </c>
      <c r="B2134" s="38" t="s">
        <v>258</v>
      </c>
      <c r="C2134" s="38" t="s">
        <v>2217</v>
      </c>
      <c r="D2134" s="38" t="s">
        <v>786</v>
      </c>
      <c r="E2134" s="38" t="s">
        <v>541</v>
      </c>
      <c r="F2134" s="38" t="s">
        <v>787</v>
      </c>
      <c r="G2134" s="38" t="s">
        <v>2218</v>
      </c>
      <c r="H2134" s="38" t="s">
        <v>2665</v>
      </c>
      <c r="I2134" s="39">
        <v>281.67</v>
      </c>
      <c r="J2134" s="11">
        <f>VLOOKUP(LEFT(B2134,5),[1]Percents!$C:$M,3,FALSE)</f>
        <v>0.70594999999999997</v>
      </c>
      <c r="K2134" s="13">
        <f t="shared" si="34"/>
        <v>198.84493649999999</v>
      </c>
      <c r="L2134" s="22"/>
    </row>
    <row r="2135" spans="1:12" s="40" customFormat="1" ht="14.25" customHeight="1" x14ac:dyDescent="0.25">
      <c r="A2135" s="38" t="s">
        <v>213</v>
      </c>
      <c r="B2135" s="38" t="s">
        <v>4378</v>
      </c>
      <c r="C2135" s="38" t="s">
        <v>6402</v>
      </c>
      <c r="D2135" s="38" t="s">
        <v>6403</v>
      </c>
      <c r="E2135" s="38" t="s">
        <v>3294</v>
      </c>
      <c r="F2135" s="38" t="s">
        <v>6404</v>
      </c>
      <c r="G2135" s="38" t="s">
        <v>1817</v>
      </c>
      <c r="H2135" s="38" t="s">
        <v>2665</v>
      </c>
      <c r="I2135" s="39">
        <v>0</v>
      </c>
      <c r="J2135" s="11">
        <f>VLOOKUP(LEFT(B2135,5),[1]Percents!$C:$M,3,FALSE)</f>
        <v>0.70594999999999997</v>
      </c>
      <c r="K2135" s="13">
        <f t="shared" si="34"/>
        <v>0</v>
      </c>
      <c r="L2135" s="22"/>
    </row>
    <row r="2136" spans="1:12" s="40" customFormat="1" ht="14.25" customHeight="1" x14ac:dyDescent="0.25">
      <c r="A2136" s="38" t="s">
        <v>213</v>
      </c>
      <c r="B2136" s="38" t="s">
        <v>261</v>
      </c>
      <c r="C2136" s="38" t="s">
        <v>2219</v>
      </c>
      <c r="D2136" s="38" t="s">
        <v>842</v>
      </c>
      <c r="E2136" s="38" t="s">
        <v>14</v>
      </c>
      <c r="F2136" s="38" t="s">
        <v>843</v>
      </c>
      <c r="G2136" s="38" t="s">
        <v>1685</v>
      </c>
      <c r="H2136" s="38" t="s">
        <v>2665</v>
      </c>
      <c r="I2136" s="39">
        <v>0</v>
      </c>
      <c r="J2136" s="11">
        <f>VLOOKUP(LEFT(B2136,5),[1]Percents!$C:$M,3,FALSE)</f>
        <v>0.70594999999999997</v>
      </c>
      <c r="K2136" s="13">
        <f t="shared" si="34"/>
        <v>0</v>
      </c>
      <c r="L2136" s="22"/>
    </row>
    <row r="2137" spans="1:12" s="40" customFormat="1" ht="14.25" customHeight="1" x14ac:dyDescent="0.25">
      <c r="A2137" s="38" t="s">
        <v>213</v>
      </c>
      <c r="B2137" s="38" t="s">
        <v>261</v>
      </c>
      <c r="C2137" s="38" t="s">
        <v>2220</v>
      </c>
      <c r="D2137" s="38" t="s">
        <v>870</v>
      </c>
      <c r="E2137" s="38" t="s">
        <v>3296</v>
      </c>
      <c r="F2137" s="38" t="s">
        <v>871</v>
      </c>
      <c r="G2137" s="38" t="s">
        <v>2207</v>
      </c>
      <c r="H2137" s="38" t="s">
        <v>2665</v>
      </c>
      <c r="I2137" s="39">
        <v>75.58</v>
      </c>
      <c r="J2137" s="11">
        <f>VLOOKUP(LEFT(B2137,5),[1]Percents!$C:$M,3,FALSE)</f>
        <v>0.70594999999999997</v>
      </c>
      <c r="K2137" s="13">
        <f t="shared" si="34"/>
        <v>53.355700999999996</v>
      </c>
      <c r="L2137" s="22"/>
    </row>
    <row r="2138" spans="1:12" s="40" customFormat="1" ht="14.25" customHeight="1" x14ac:dyDescent="0.25">
      <c r="A2138" s="38" t="s">
        <v>213</v>
      </c>
      <c r="B2138" s="38" t="s">
        <v>4326</v>
      </c>
      <c r="C2138" s="38" t="s">
        <v>2221</v>
      </c>
      <c r="D2138" s="38" t="s">
        <v>711</v>
      </c>
      <c r="E2138" s="38" t="s">
        <v>346</v>
      </c>
      <c r="F2138" s="38" t="s">
        <v>712</v>
      </c>
      <c r="G2138" s="38" t="s">
        <v>1685</v>
      </c>
      <c r="H2138" s="38" t="s">
        <v>2665</v>
      </c>
      <c r="I2138" s="41">
        <v>0</v>
      </c>
      <c r="J2138" s="11">
        <f>VLOOKUP(LEFT(B2138,5),[1]Percents!$C:$M,3,FALSE)</f>
        <v>0.70594999999999997</v>
      </c>
      <c r="K2138" s="13">
        <f t="shared" si="34"/>
        <v>0</v>
      </c>
      <c r="L2138" s="22"/>
    </row>
    <row r="2139" spans="1:12" s="40" customFormat="1" ht="14.25" customHeight="1" x14ac:dyDescent="0.25">
      <c r="A2139" s="38" t="s">
        <v>213</v>
      </c>
      <c r="B2139" s="38" t="s">
        <v>261</v>
      </c>
      <c r="C2139" s="38" t="s">
        <v>2222</v>
      </c>
      <c r="D2139" s="38" t="s">
        <v>751</v>
      </c>
      <c r="E2139" s="38" t="s">
        <v>14</v>
      </c>
      <c r="F2139" s="38" t="s">
        <v>752</v>
      </c>
      <c r="G2139" s="38" t="s">
        <v>2209</v>
      </c>
      <c r="H2139" s="38" t="s">
        <v>2665</v>
      </c>
      <c r="I2139" s="39">
        <v>726.21</v>
      </c>
      <c r="J2139" s="11">
        <f>VLOOKUP(LEFT(B2139,5),[1]Percents!$C:$M,3,FALSE)</f>
        <v>0.70594999999999997</v>
      </c>
      <c r="K2139" s="13">
        <f t="shared" si="34"/>
        <v>512.66794949999996</v>
      </c>
      <c r="L2139" s="22"/>
    </row>
    <row r="2140" spans="1:12" s="40" customFormat="1" ht="14.25" customHeight="1" x14ac:dyDescent="0.25">
      <c r="A2140" s="38" t="s">
        <v>213</v>
      </c>
      <c r="B2140" s="38" t="s">
        <v>2</v>
      </c>
      <c r="C2140" s="38" t="s">
        <v>9547</v>
      </c>
      <c r="D2140" s="38" t="s">
        <v>9548</v>
      </c>
      <c r="E2140" s="38" t="s">
        <v>872</v>
      </c>
      <c r="F2140" s="38" t="s">
        <v>9549</v>
      </c>
      <c r="G2140" s="38" t="s">
        <v>9550</v>
      </c>
      <c r="H2140" s="38" t="s">
        <v>2665</v>
      </c>
      <c r="I2140" s="39">
        <v>0</v>
      </c>
      <c r="J2140" s="11">
        <f>VLOOKUP(LEFT(B2140,5),[1]Percents!$C:$M,3,FALSE)</f>
        <v>0.70594999999999997</v>
      </c>
      <c r="K2140" s="13">
        <f t="shared" si="34"/>
        <v>0</v>
      </c>
      <c r="L2140" s="22"/>
    </row>
    <row r="2141" spans="1:12" s="40" customFormat="1" ht="14.25" customHeight="1" x14ac:dyDescent="0.25">
      <c r="A2141" s="38" t="s">
        <v>213</v>
      </c>
      <c r="B2141" s="38" t="s">
        <v>258</v>
      </c>
      <c r="C2141" s="38" t="s">
        <v>2225</v>
      </c>
      <c r="D2141" s="38" t="s">
        <v>897</v>
      </c>
      <c r="E2141" s="38" t="s">
        <v>395</v>
      </c>
      <c r="F2141" s="38" t="s">
        <v>898</v>
      </c>
      <c r="G2141" s="38" t="s">
        <v>2208</v>
      </c>
      <c r="H2141" s="38" t="s">
        <v>2665</v>
      </c>
      <c r="I2141" s="39">
        <v>1247.79</v>
      </c>
      <c r="J2141" s="11">
        <f>VLOOKUP(LEFT(B2141,5),[1]Percents!$C:$M,3,FALSE)</f>
        <v>0.70594999999999997</v>
      </c>
      <c r="K2141" s="13">
        <f t="shared" si="34"/>
        <v>880.87735049999992</v>
      </c>
      <c r="L2141" s="22"/>
    </row>
    <row r="2142" spans="1:12" s="40" customFormat="1" ht="14.25" customHeight="1" x14ac:dyDescent="0.25">
      <c r="A2142" s="38" t="s">
        <v>213</v>
      </c>
      <c r="B2142" s="38" t="s">
        <v>9329</v>
      </c>
      <c r="C2142" s="38" t="s">
        <v>10526</v>
      </c>
      <c r="D2142" s="38" t="s">
        <v>10527</v>
      </c>
      <c r="E2142" s="38" t="s">
        <v>185</v>
      </c>
      <c r="F2142" s="38" t="s">
        <v>10528</v>
      </c>
      <c r="G2142" s="38" t="s">
        <v>10529</v>
      </c>
      <c r="H2142" s="38" t="s">
        <v>2665</v>
      </c>
      <c r="I2142" s="39">
        <v>0</v>
      </c>
      <c r="J2142" s="11">
        <f>VLOOKUP(LEFT(B2142,5),[1]Percents!$C:$M,3,FALSE)</f>
        <v>0.70594999999999997</v>
      </c>
      <c r="K2142" s="13">
        <f t="shared" si="34"/>
        <v>0</v>
      </c>
      <c r="L2142" s="22"/>
    </row>
    <row r="2143" spans="1:12" s="40" customFormat="1" ht="14.25" customHeight="1" x14ac:dyDescent="0.25">
      <c r="A2143" s="38" t="s">
        <v>213</v>
      </c>
      <c r="B2143" s="38" t="s">
        <v>258</v>
      </c>
      <c r="C2143" s="38" t="s">
        <v>2226</v>
      </c>
      <c r="D2143" s="38" t="s">
        <v>873</v>
      </c>
      <c r="E2143" s="38" t="s">
        <v>714</v>
      </c>
      <c r="F2143" s="38" t="s">
        <v>874</v>
      </c>
      <c r="G2143" s="38" t="s">
        <v>2059</v>
      </c>
      <c r="H2143" s="38" t="s">
        <v>2665</v>
      </c>
      <c r="I2143" s="39">
        <v>0</v>
      </c>
      <c r="J2143" s="11">
        <f>VLOOKUP(LEFT(B2143,5),[1]Percents!$C:$M,3,FALSE)</f>
        <v>0.70594999999999997</v>
      </c>
      <c r="K2143" s="13">
        <f t="shared" si="34"/>
        <v>0</v>
      </c>
      <c r="L2143" s="22"/>
    </row>
    <row r="2144" spans="1:12" s="40" customFormat="1" ht="14.25" customHeight="1" x14ac:dyDescent="0.25">
      <c r="A2144" s="38" t="s">
        <v>213</v>
      </c>
      <c r="B2144" s="38" t="s">
        <v>343</v>
      </c>
      <c r="C2144" s="38" t="s">
        <v>2227</v>
      </c>
      <c r="D2144" s="38" t="s">
        <v>954</v>
      </c>
      <c r="E2144" s="38" t="s">
        <v>13</v>
      </c>
      <c r="F2144" s="38" t="s">
        <v>955</v>
      </c>
      <c r="G2144" s="38" t="s">
        <v>2228</v>
      </c>
      <c r="H2144" s="38" t="s">
        <v>2665</v>
      </c>
      <c r="I2144" s="41">
        <v>0</v>
      </c>
      <c r="J2144" s="11">
        <f>VLOOKUP(LEFT(B2144,5),[1]Percents!$C:$M,3,FALSE)</f>
        <v>0.70594999999999997</v>
      </c>
      <c r="K2144" s="13">
        <f t="shared" si="34"/>
        <v>0</v>
      </c>
      <c r="L2144" s="22"/>
    </row>
    <row r="2145" spans="1:12" s="40" customFormat="1" ht="14.25" customHeight="1" x14ac:dyDescent="0.25">
      <c r="A2145" s="38" t="s">
        <v>213</v>
      </c>
      <c r="B2145" s="38" t="s">
        <v>145</v>
      </c>
      <c r="C2145" s="38" t="s">
        <v>10104</v>
      </c>
      <c r="D2145" s="38" t="s">
        <v>10105</v>
      </c>
      <c r="E2145" s="38" t="s">
        <v>445</v>
      </c>
      <c r="F2145" s="38" t="s">
        <v>10106</v>
      </c>
      <c r="G2145" s="38" t="s">
        <v>10107</v>
      </c>
      <c r="H2145" s="38" t="s">
        <v>2665</v>
      </c>
      <c r="I2145" s="39">
        <v>0</v>
      </c>
      <c r="J2145" s="11">
        <f>VLOOKUP(LEFT(B2145,5),[1]Percents!$C:$M,3,FALSE)</f>
        <v>0.70594999999999997</v>
      </c>
      <c r="K2145" s="13">
        <f t="shared" si="34"/>
        <v>0</v>
      </c>
      <c r="L2145" s="22"/>
    </row>
    <row r="2146" spans="1:12" s="40" customFormat="1" ht="14.25" customHeight="1" x14ac:dyDescent="0.25">
      <c r="A2146" s="38" t="s">
        <v>213</v>
      </c>
      <c r="B2146" s="38" t="s">
        <v>162</v>
      </c>
      <c r="C2146" s="38" t="s">
        <v>2229</v>
      </c>
      <c r="D2146" s="38" t="s">
        <v>814</v>
      </c>
      <c r="E2146" s="38" t="s">
        <v>18</v>
      </c>
      <c r="F2146" s="38" t="s">
        <v>815</v>
      </c>
      <c r="G2146" s="38" t="s">
        <v>2230</v>
      </c>
      <c r="H2146" s="38" t="s">
        <v>2665</v>
      </c>
      <c r="I2146" s="39">
        <v>0</v>
      </c>
      <c r="J2146" s="11">
        <f>VLOOKUP(LEFT(B2146,5),[1]Percents!$C:$M,3,FALSE)</f>
        <v>0.70594999999999997</v>
      </c>
      <c r="K2146" s="13">
        <f t="shared" si="34"/>
        <v>0</v>
      </c>
      <c r="L2146" s="22"/>
    </row>
    <row r="2147" spans="1:12" s="40" customFormat="1" ht="14.25" customHeight="1" x14ac:dyDescent="0.25">
      <c r="A2147" s="38" t="s">
        <v>213</v>
      </c>
      <c r="B2147" s="38" t="s">
        <v>145</v>
      </c>
      <c r="C2147" s="38" t="s">
        <v>10108</v>
      </c>
      <c r="D2147" s="38" t="s">
        <v>10109</v>
      </c>
      <c r="E2147" s="38" t="s">
        <v>99</v>
      </c>
      <c r="F2147" s="38" t="s">
        <v>10110</v>
      </c>
      <c r="G2147" s="38" t="s">
        <v>10111</v>
      </c>
      <c r="H2147" s="38" t="s">
        <v>2665</v>
      </c>
      <c r="I2147" s="39">
        <v>0</v>
      </c>
      <c r="J2147" s="11">
        <f>VLOOKUP(LEFT(B2147,5),[1]Percents!$C:$M,3,FALSE)</f>
        <v>0.70594999999999997</v>
      </c>
      <c r="K2147" s="13">
        <f t="shared" si="34"/>
        <v>0</v>
      </c>
      <c r="L2147" s="22"/>
    </row>
    <row r="2148" spans="1:12" s="40" customFormat="1" ht="14.25" customHeight="1" x14ac:dyDescent="0.25">
      <c r="A2148" s="38" t="s">
        <v>213</v>
      </c>
      <c r="B2148" s="38" t="s">
        <v>258</v>
      </c>
      <c r="C2148" s="38" t="s">
        <v>2231</v>
      </c>
      <c r="D2148" s="38" t="s">
        <v>753</v>
      </c>
      <c r="E2148" s="38" t="s">
        <v>17</v>
      </c>
      <c r="F2148" s="38" t="s">
        <v>754</v>
      </c>
      <c r="G2148" s="38" t="s">
        <v>2211</v>
      </c>
      <c r="H2148" s="38" t="s">
        <v>2665</v>
      </c>
      <c r="I2148" s="39">
        <v>2760.26</v>
      </c>
      <c r="J2148" s="11">
        <f>VLOOKUP(LEFT(B2148,5),[1]Percents!$C:$M,3,FALSE)</f>
        <v>0.70594999999999997</v>
      </c>
      <c r="K2148" s="13">
        <f t="shared" si="34"/>
        <v>1948.6055470000001</v>
      </c>
      <c r="L2148" s="22"/>
    </row>
    <row r="2149" spans="1:12" s="40" customFormat="1" ht="14.25" customHeight="1" x14ac:dyDescent="0.25">
      <c r="A2149" s="38" t="s">
        <v>243</v>
      </c>
      <c r="B2149" s="38" t="s">
        <v>50</v>
      </c>
      <c r="C2149" s="38" t="s">
        <v>3659</v>
      </c>
      <c r="D2149" s="38" t="s">
        <v>3660</v>
      </c>
      <c r="E2149" s="38" t="s">
        <v>32</v>
      </c>
      <c r="F2149" s="38" t="s">
        <v>3661</v>
      </c>
      <c r="G2149" s="38" t="s">
        <v>3662</v>
      </c>
      <c r="H2149" s="38" t="s">
        <v>2665</v>
      </c>
      <c r="I2149" s="39">
        <v>7221.48</v>
      </c>
      <c r="J2149" s="11">
        <f>VLOOKUP(LEFT(B2149,5),[1]Percents!$C:$M,3,FALSE)</f>
        <v>0.90900000000000003</v>
      </c>
      <c r="K2149" s="13">
        <f t="shared" si="34"/>
        <v>6564.3253199999999</v>
      </c>
      <c r="L2149" s="22"/>
    </row>
    <row r="2150" spans="1:12" s="40" customFormat="1" ht="14.25" customHeight="1" x14ac:dyDescent="0.25">
      <c r="A2150" s="38" t="s">
        <v>213</v>
      </c>
      <c r="B2150" s="38" t="s">
        <v>120</v>
      </c>
      <c r="C2150" s="38" t="s">
        <v>10112</v>
      </c>
      <c r="D2150" s="38" t="s">
        <v>10113</v>
      </c>
      <c r="E2150" s="38" t="s">
        <v>6737</v>
      </c>
      <c r="F2150" s="38" t="s">
        <v>10114</v>
      </c>
      <c r="G2150" s="38" t="s">
        <v>10115</v>
      </c>
      <c r="H2150" s="38" t="s">
        <v>2665</v>
      </c>
      <c r="I2150" s="39">
        <v>0</v>
      </c>
      <c r="J2150" s="11">
        <f>VLOOKUP(LEFT(B2150,5),[1]Percents!$C:$M,3,FALSE)</f>
        <v>0.70594999999999997</v>
      </c>
      <c r="K2150" s="13">
        <f t="shared" si="34"/>
        <v>0</v>
      </c>
      <c r="L2150" s="22"/>
    </row>
    <row r="2151" spans="1:12" s="40" customFormat="1" ht="14.25" customHeight="1" x14ac:dyDescent="0.25">
      <c r="A2151" s="38" t="s">
        <v>213</v>
      </c>
      <c r="B2151" s="38" t="s">
        <v>4321</v>
      </c>
      <c r="C2151" s="38" t="s">
        <v>2727</v>
      </c>
      <c r="D2151" s="38" t="s">
        <v>2728</v>
      </c>
      <c r="E2151" s="38" t="s">
        <v>1633</v>
      </c>
      <c r="F2151" s="38" t="s">
        <v>2861</v>
      </c>
      <c r="G2151" s="38" t="s">
        <v>2232</v>
      </c>
      <c r="H2151" s="38" t="s">
        <v>2665</v>
      </c>
      <c r="I2151" s="39">
        <v>0</v>
      </c>
      <c r="J2151" s="11">
        <f>VLOOKUP(LEFT(B2151,5),[1]Percents!$C:$M,3,FALSE)</f>
        <v>0.70594999999999997</v>
      </c>
      <c r="K2151" s="13">
        <f t="shared" si="34"/>
        <v>0</v>
      </c>
      <c r="L2151" s="22"/>
    </row>
    <row r="2152" spans="1:12" s="40" customFormat="1" ht="14.25" customHeight="1" x14ac:dyDescent="0.25">
      <c r="A2152" s="38" t="s">
        <v>213</v>
      </c>
      <c r="B2152" s="38" t="s">
        <v>4327</v>
      </c>
      <c r="C2152" s="38" t="s">
        <v>8877</v>
      </c>
      <c r="D2152" s="38" t="s">
        <v>8878</v>
      </c>
      <c r="E2152" s="38" t="s">
        <v>377</v>
      </c>
      <c r="F2152" s="38" t="s">
        <v>8879</v>
      </c>
      <c r="G2152" s="38" t="s">
        <v>8880</v>
      </c>
      <c r="H2152" s="38" t="s">
        <v>2665</v>
      </c>
      <c r="I2152" s="39">
        <v>216</v>
      </c>
      <c r="J2152" s="11">
        <f>VLOOKUP(LEFT(B2152,5),[1]Percents!$C:$M,3,FALSE)</f>
        <v>0.70594999999999997</v>
      </c>
      <c r="K2152" s="13">
        <f t="shared" si="34"/>
        <v>152.48519999999999</v>
      </c>
      <c r="L2152" s="22"/>
    </row>
    <row r="2153" spans="1:12" s="40" customFormat="1" ht="14.25" customHeight="1" x14ac:dyDescent="0.25">
      <c r="A2153" s="38" t="s">
        <v>213</v>
      </c>
      <c r="B2153" s="38" t="s">
        <v>162</v>
      </c>
      <c r="C2153" s="38" t="s">
        <v>8881</v>
      </c>
      <c r="D2153" s="38" t="s">
        <v>8882</v>
      </c>
      <c r="E2153" s="38" t="s">
        <v>8866</v>
      </c>
      <c r="F2153" s="38" t="s">
        <v>8883</v>
      </c>
      <c r="G2153" s="38" t="s">
        <v>1688</v>
      </c>
      <c r="H2153" s="38" t="s">
        <v>2665</v>
      </c>
      <c r="I2153" s="39">
        <v>0</v>
      </c>
      <c r="J2153" s="11">
        <f>VLOOKUP(LEFT(B2153,5),[1]Percents!$C:$M,3,FALSE)</f>
        <v>0.70594999999999997</v>
      </c>
      <c r="K2153" s="13">
        <f t="shared" si="34"/>
        <v>0</v>
      </c>
      <c r="L2153" s="22"/>
    </row>
    <row r="2154" spans="1:12" s="40" customFormat="1" ht="14.25" customHeight="1" x14ac:dyDescent="0.25">
      <c r="A2154" s="38" t="s">
        <v>213</v>
      </c>
      <c r="B2154" s="38" t="s">
        <v>2</v>
      </c>
      <c r="C2154" s="38" t="s">
        <v>2233</v>
      </c>
      <c r="D2154" s="38" t="s">
        <v>816</v>
      </c>
      <c r="E2154" s="38" t="s">
        <v>6</v>
      </c>
      <c r="F2154" s="38" t="s">
        <v>817</v>
      </c>
      <c r="G2154" s="38" t="s">
        <v>2234</v>
      </c>
      <c r="H2154" s="38" t="s">
        <v>2665</v>
      </c>
      <c r="I2154" s="39">
        <v>293.43</v>
      </c>
      <c r="J2154" s="11">
        <f>VLOOKUP(LEFT(B2154,5),[1]Percents!$C:$M,3,FALSE)</f>
        <v>0.70594999999999997</v>
      </c>
      <c r="K2154" s="13">
        <f t="shared" si="34"/>
        <v>207.1469085</v>
      </c>
      <c r="L2154" s="22"/>
    </row>
    <row r="2155" spans="1:12" s="40" customFormat="1" ht="14.25" customHeight="1" x14ac:dyDescent="0.25">
      <c r="A2155" s="38" t="s">
        <v>213</v>
      </c>
      <c r="B2155" s="38" t="s">
        <v>258</v>
      </c>
      <c r="C2155" s="38" t="s">
        <v>2235</v>
      </c>
      <c r="D2155" s="38" t="s">
        <v>875</v>
      </c>
      <c r="E2155" s="38" t="s">
        <v>477</v>
      </c>
      <c r="F2155" s="38" t="s">
        <v>876</v>
      </c>
      <c r="G2155" s="38" t="s">
        <v>2216</v>
      </c>
      <c r="H2155" s="38" t="s">
        <v>2665</v>
      </c>
      <c r="I2155" s="39">
        <v>268.31</v>
      </c>
      <c r="J2155" s="11">
        <f>VLOOKUP(LEFT(B2155,5),[1]Percents!$C:$M,3,FALSE)</f>
        <v>0.70594999999999997</v>
      </c>
      <c r="K2155" s="13">
        <f t="shared" si="34"/>
        <v>189.4134445</v>
      </c>
      <c r="L2155" s="22"/>
    </row>
    <row r="2156" spans="1:12" s="40" customFormat="1" ht="14.25" customHeight="1" x14ac:dyDescent="0.25">
      <c r="A2156" s="38" t="s">
        <v>213</v>
      </c>
      <c r="B2156" s="38" t="s">
        <v>229</v>
      </c>
      <c r="C2156" s="38" t="s">
        <v>10530</v>
      </c>
      <c r="D2156" s="38" t="s">
        <v>10531</v>
      </c>
      <c r="E2156" s="38" t="s">
        <v>179</v>
      </c>
      <c r="F2156" s="38" t="s">
        <v>678</v>
      </c>
      <c r="G2156" s="38" t="s">
        <v>2236</v>
      </c>
      <c r="H2156" s="38" t="s">
        <v>2665</v>
      </c>
      <c r="I2156" s="39">
        <v>160.56</v>
      </c>
      <c r="J2156" s="11">
        <f>VLOOKUP(LEFT(B2156,5),[1]Percents!$C:$M,3,FALSE)</f>
        <v>0.70594999999999997</v>
      </c>
      <c r="K2156" s="13">
        <f t="shared" si="34"/>
        <v>113.34733199999999</v>
      </c>
      <c r="L2156" s="22"/>
    </row>
    <row r="2157" spans="1:12" s="40" customFormat="1" ht="14.25" customHeight="1" x14ac:dyDescent="0.25">
      <c r="A2157" s="38" t="s">
        <v>213</v>
      </c>
      <c r="B2157" s="38" t="s">
        <v>21</v>
      </c>
      <c r="C2157" s="38" t="s">
        <v>2237</v>
      </c>
      <c r="D2157" s="38" t="s">
        <v>899</v>
      </c>
      <c r="E2157" s="38" t="s">
        <v>6702</v>
      </c>
      <c r="F2157" s="38" t="s">
        <v>678</v>
      </c>
      <c r="G2157" s="38" t="s">
        <v>2236</v>
      </c>
      <c r="H2157" s="38" t="s">
        <v>2665</v>
      </c>
      <c r="I2157" s="39">
        <v>0</v>
      </c>
      <c r="J2157" s="11">
        <f>VLOOKUP(LEFT(B2157,5),[1]Percents!$C:$M,3,FALSE)</f>
        <v>0.70594999999999997</v>
      </c>
      <c r="K2157" s="13">
        <f t="shared" si="34"/>
        <v>0</v>
      </c>
      <c r="L2157" s="22"/>
    </row>
    <row r="2158" spans="1:12" s="40" customFormat="1" ht="14.25" customHeight="1" x14ac:dyDescent="0.25">
      <c r="A2158" s="38" t="s">
        <v>213</v>
      </c>
      <c r="B2158" s="38" t="s">
        <v>21</v>
      </c>
      <c r="C2158" s="38" t="s">
        <v>4015</v>
      </c>
      <c r="D2158" s="38" t="s">
        <v>4016</v>
      </c>
      <c r="E2158" s="38" t="s">
        <v>179</v>
      </c>
      <c r="F2158" s="38" t="s">
        <v>678</v>
      </c>
      <c r="G2158" s="38" t="s">
        <v>1710</v>
      </c>
      <c r="H2158" s="38" t="s">
        <v>2665</v>
      </c>
      <c r="I2158" s="39">
        <v>0</v>
      </c>
      <c r="J2158" s="11">
        <f>VLOOKUP(LEFT(B2158,5),[1]Percents!$C:$M,3,FALSE)</f>
        <v>0.70594999999999997</v>
      </c>
      <c r="K2158" s="13">
        <f t="shared" si="34"/>
        <v>0</v>
      </c>
      <c r="L2158" s="22"/>
    </row>
    <row r="2159" spans="1:12" s="40" customFormat="1" ht="14.25" customHeight="1" x14ac:dyDescent="0.25">
      <c r="A2159" s="38" t="s">
        <v>213</v>
      </c>
      <c r="B2159" s="38" t="s">
        <v>145</v>
      </c>
      <c r="C2159" s="38" t="s">
        <v>9551</v>
      </c>
      <c r="D2159" s="38" t="s">
        <v>9552</v>
      </c>
      <c r="E2159" s="38" t="s">
        <v>220</v>
      </c>
      <c r="F2159" s="38" t="s">
        <v>9553</v>
      </c>
      <c r="G2159" s="38" t="s">
        <v>9554</v>
      </c>
      <c r="H2159" s="38" t="s">
        <v>2665</v>
      </c>
      <c r="I2159" s="39">
        <v>0</v>
      </c>
      <c r="J2159" s="11">
        <f>VLOOKUP(LEFT(B2159,5),[1]Percents!$C:$M,3,FALSE)</f>
        <v>0.70594999999999997</v>
      </c>
      <c r="K2159" s="13">
        <f t="shared" si="34"/>
        <v>0</v>
      </c>
      <c r="L2159" s="22"/>
    </row>
    <row r="2160" spans="1:12" s="40" customFormat="1" ht="14.25" customHeight="1" x14ac:dyDescent="0.25">
      <c r="A2160" s="38" t="s">
        <v>213</v>
      </c>
      <c r="B2160" s="38" t="s">
        <v>120</v>
      </c>
      <c r="C2160" s="38" t="s">
        <v>10116</v>
      </c>
      <c r="D2160" s="38" t="s">
        <v>10117</v>
      </c>
      <c r="E2160" s="38" t="s">
        <v>578</v>
      </c>
      <c r="F2160" s="38" t="s">
        <v>10118</v>
      </c>
      <c r="G2160" s="38" t="s">
        <v>10119</v>
      </c>
      <c r="H2160" s="38" t="s">
        <v>2665</v>
      </c>
      <c r="I2160" s="39">
        <v>0</v>
      </c>
      <c r="J2160" s="11">
        <f>VLOOKUP(LEFT(B2160,5),[1]Percents!$C:$M,3,FALSE)</f>
        <v>0.70594999999999997</v>
      </c>
      <c r="K2160" s="13">
        <f t="shared" si="34"/>
        <v>0</v>
      </c>
      <c r="L2160" s="22"/>
    </row>
    <row r="2161" spans="1:12" s="40" customFormat="1" ht="14.25" customHeight="1" x14ac:dyDescent="0.25">
      <c r="A2161" s="38" t="s">
        <v>213</v>
      </c>
      <c r="B2161" s="38" t="s">
        <v>153</v>
      </c>
      <c r="C2161" s="38" t="s">
        <v>10532</v>
      </c>
      <c r="D2161" s="38" t="s">
        <v>10533</v>
      </c>
      <c r="E2161" s="38" t="s">
        <v>10534</v>
      </c>
      <c r="F2161" s="38" t="s">
        <v>10535</v>
      </c>
      <c r="G2161" s="38" t="s">
        <v>10536</v>
      </c>
      <c r="H2161" s="38" t="s">
        <v>2665</v>
      </c>
      <c r="I2161" s="39">
        <v>6.49</v>
      </c>
      <c r="J2161" s="11">
        <f>VLOOKUP(LEFT(B2161,5),[1]Percents!$C:$M,3,FALSE)</f>
        <v>0.70594999999999997</v>
      </c>
      <c r="K2161" s="13">
        <f t="shared" si="34"/>
        <v>4.5816154999999998</v>
      </c>
      <c r="L2161" s="22"/>
    </row>
    <row r="2162" spans="1:12" s="40" customFormat="1" ht="14.25" customHeight="1" x14ac:dyDescent="0.25">
      <c r="A2162" s="38" t="s">
        <v>213</v>
      </c>
      <c r="B2162" s="38" t="s">
        <v>261</v>
      </c>
      <c r="C2162" s="38" t="s">
        <v>2238</v>
      </c>
      <c r="D2162" s="38" t="s">
        <v>679</v>
      </c>
      <c r="E2162" s="38" t="s">
        <v>14</v>
      </c>
      <c r="F2162" s="38" t="s">
        <v>680</v>
      </c>
      <c r="G2162" s="38" t="s">
        <v>2239</v>
      </c>
      <c r="H2162" s="38" t="s">
        <v>2665</v>
      </c>
      <c r="I2162" s="39">
        <v>0</v>
      </c>
      <c r="J2162" s="11">
        <f>VLOOKUP(LEFT(B2162,5),[1]Percents!$C:$M,3,FALSE)</f>
        <v>0.70594999999999997</v>
      </c>
      <c r="K2162" s="13">
        <f t="shared" si="34"/>
        <v>0</v>
      </c>
      <c r="L2162" s="22"/>
    </row>
    <row r="2163" spans="1:12" s="40" customFormat="1" ht="14.25" customHeight="1" x14ac:dyDescent="0.25">
      <c r="A2163" s="38" t="s">
        <v>213</v>
      </c>
      <c r="B2163" s="38" t="s">
        <v>261</v>
      </c>
      <c r="C2163" s="38" t="s">
        <v>2240</v>
      </c>
      <c r="D2163" s="38" t="s">
        <v>755</v>
      </c>
      <c r="E2163" s="38" t="s">
        <v>14</v>
      </c>
      <c r="F2163" s="38" t="s">
        <v>756</v>
      </c>
      <c r="G2163" s="38" t="s">
        <v>2239</v>
      </c>
      <c r="H2163" s="38" t="s">
        <v>2665</v>
      </c>
      <c r="I2163" s="39">
        <v>0</v>
      </c>
      <c r="J2163" s="11">
        <f>VLOOKUP(LEFT(B2163,5),[1]Percents!$C:$M,3,FALSE)</f>
        <v>0.70594999999999997</v>
      </c>
      <c r="K2163" s="13">
        <f t="shared" si="34"/>
        <v>0</v>
      </c>
      <c r="L2163" s="22"/>
    </row>
    <row r="2164" spans="1:12" s="40" customFormat="1" ht="14.25" customHeight="1" x14ac:dyDescent="0.25">
      <c r="A2164" s="38" t="s">
        <v>213</v>
      </c>
      <c r="B2164" s="38" t="s">
        <v>230</v>
      </c>
      <c r="C2164" s="38" t="s">
        <v>2241</v>
      </c>
      <c r="D2164" s="38" t="s">
        <v>978</v>
      </c>
      <c r="E2164" s="38" t="s">
        <v>979</v>
      </c>
      <c r="F2164" s="38" t="s">
        <v>980</v>
      </c>
      <c r="G2164" s="38" t="s">
        <v>2242</v>
      </c>
      <c r="H2164" s="38" t="s">
        <v>2665</v>
      </c>
      <c r="I2164" s="39">
        <v>930.87</v>
      </c>
      <c r="J2164" s="11">
        <f>VLOOKUP(LEFT(B2164,5),[1]Percents!$C:$M,3,FALSE)</f>
        <v>0.70594999999999997</v>
      </c>
      <c r="K2164" s="13">
        <f t="shared" si="34"/>
        <v>657.14767649999999</v>
      </c>
      <c r="L2164" s="22"/>
    </row>
    <row r="2165" spans="1:12" s="40" customFormat="1" ht="14.25" customHeight="1" x14ac:dyDescent="0.25">
      <c r="A2165" s="38" t="s">
        <v>213</v>
      </c>
      <c r="B2165" s="38" t="s">
        <v>2</v>
      </c>
      <c r="C2165" s="38" t="s">
        <v>2243</v>
      </c>
      <c r="D2165" s="38" t="s">
        <v>972</v>
      </c>
      <c r="E2165" s="38" t="s">
        <v>514</v>
      </c>
      <c r="F2165" s="38" t="s">
        <v>973</v>
      </c>
      <c r="G2165" s="38" t="s">
        <v>2117</v>
      </c>
      <c r="H2165" s="38" t="s">
        <v>2665</v>
      </c>
      <c r="I2165" s="39">
        <v>12.5</v>
      </c>
      <c r="J2165" s="11">
        <f>VLOOKUP(LEFT(B2165,5),[1]Percents!$C:$M,3,FALSE)</f>
        <v>0.70594999999999997</v>
      </c>
      <c r="K2165" s="13">
        <f t="shared" si="34"/>
        <v>8.8243749999999999</v>
      </c>
      <c r="L2165" s="22"/>
    </row>
    <row r="2166" spans="1:12" s="40" customFormat="1" ht="14.25" customHeight="1" x14ac:dyDescent="0.25">
      <c r="A2166" s="38" t="s">
        <v>213</v>
      </c>
      <c r="B2166" s="38" t="s">
        <v>258</v>
      </c>
      <c r="C2166" s="38" t="s">
        <v>2244</v>
      </c>
      <c r="D2166" s="38" t="s">
        <v>757</v>
      </c>
      <c r="E2166" s="38" t="s">
        <v>453</v>
      </c>
      <c r="F2166" s="38" t="s">
        <v>758</v>
      </c>
      <c r="G2166" s="38" t="s">
        <v>1692</v>
      </c>
      <c r="H2166" s="38" t="s">
        <v>2665</v>
      </c>
      <c r="I2166" s="39">
        <v>1005</v>
      </c>
      <c r="J2166" s="11">
        <f>VLOOKUP(LEFT(B2166,5),[1]Percents!$C:$M,3,FALSE)</f>
        <v>0.70594999999999997</v>
      </c>
      <c r="K2166" s="13">
        <f t="shared" si="34"/>
        <v>709.47974999999997</v>
      </c>
      <c r="L2166" s="22"/>
    </row>
    <row r="2167" spans="1:12" s="40" customFormat="1" ht="14.25" customHeight="1" x14ac:dyDescent="0.25">
      <c r="A2167" s="38" t="s">
        <v>213</v>
      </c>
      <c r="B2167" s="38" t="s">
        <v>258</v>
      </c>
      <c r="C2167" s="38" t="s">
        <v>2245</v>
      </c>
      <c r="D2167" s="38" t="s">
        <v>900</v>
      </c>
      <c r="E2167" s="38" t="s">
        <v>453</v>
      </c>
      <c r="F2167" s="38" t="s">
        <v>901</v>
      </c>
      <c r="G2167" s="38" t="s">
        <v>1693</v>
      </c>
      <c r="H2167" s="38" t="s">
        <v>2665</v>
      </c>
      <c r="I2167" s="39">
        <v>25</v>
      </c>
      <c r="J2167" s="11">
        <f>VLOOKUP(LEFT(B2167,5),[1]Percents!$C:$M,3,FALSE)</f>
        <v>0.70594999999999997</v>
      </c>
      <c r="K2167" s="13">
        <f t="shared" si="34"/>
        <v>17.64875</v>
      </c>
      <c r="L2167" s="22"/>
    </row>
    <row r="2168" spans="1:12" s="40" customFormat="1" ht="14.25" customHeight="1" x14ac:dyDescent="0.25">
      <c r="A2168" s="38" t="s">
        <v>213</v>
      </c>
      <c r="B2168" s="38" t="s">
        <v>261</v>
      </c>
      <c r="C2168" s="38" t="s">
        <v>2246</v>
      </c>
      <c r="D2168" s="38" t="s">
        <v>902</v>
      </c>
      <c r="E2168" s="38" t="s">
        <v>14</v>
      </c>
      <c r="F2168" s="38" t="s">
        <v>903</v>
      </c>
      <c r="G2168" s="38" t="s">
        <v>2247</v>
      </c>
      <c r="H2168" s="38" t="s">
        <v>2665</v>
      </c>
      <c r="I2168" s="39">
        <v>1488.89</v>
      </c>
      <c r="J2168" s="11">
        <f>VLOOKUP(LEFT(B2168,5),[1]Percents!$C:$M,3,FALSE)</f>
        <v>0.70594999999999997</v>
      </c>
      <c r="K2168" s="13">
        <f t="shared" si="34"/>
        <v>1051.0818955</v>
      </c>
      <c r="L2168" s="22"/>
    </row>
    <row r="2169" spans="1:12" s="40" customFormat="1" ht="14.25" customHeight="1" x14ac:dyDescent="0.25">
      <c r="A2169" s="38" t="s">
        <v>213</v>
      </c>
      <c r="B2169" s="38" t="s">
        <v>42</v>
      </c>
      <c r="C2169" s="38" t="s">
        <v>8884</v>
      </c>
      <c r="D2169" s="38" t="s">
        <v>8885</v>
      </c>
      <c r="E2169" s="38" t="s">
        <v>80</v>
      </c>
      <c r="F2169" s="38" t="s">
        <v>8886</v>
      </c>
      <c r="G2169" s="38" t="s">
        <v>8887</v>
      </c>
      <c r="H2169" s="38" t="s">
        <v>2665</v>
      </c>
      <c r="I2169" s="41">
        <v>0</v>
      </c>
      <c r="J2169" s="11">
        <f>VLOOKUP(LEFT(B2169,5),[1]Percents!$C:$M,3,FALSE)</f>
        <v>0.70594999999999997</v>
      </c>
      <c r="K2169" s="13">
        <f t="shared" si="34"/>
        <v>0</v>
      </c>
      <c r="L2169" s="22"/>
    </row>
    <row r="2170" spans="1:12" s="40" customFormat="1" ht="14.25" customHeight="1" x14ac:dyDescent="0.25">
      <c r="A2170" s="38" t="s">
        <v>213</v>
      </c>
      <c r="B2170" s="38" t="s">
        <v>232</v>
      </c>
      <c r="C2170" s="38" t="s">
        <v>2249</v>
      </c>
      <c r="D2170" s="38" t="s">
        <v>935</v>
      </c>
      <c r="E2170" s="38" t="s">
        <v>877</v>
      </c>
      <c r="F2170" s="38" t="s">
        <v>936</v>
      </c>
      <c r="G2170" s="38" t="s">
        <v>2250</v>
      </c>
      <c r="H2170" s="38" t="s">
        <v>2665</v>
      </c>
      <c r="I2170" s="39">
        <v>297.06</v>
      </c>
      <c r="J2170" s="11">
        <f>VLOOKUP(LEFT(B2170,5),[1]Percents!$C:$M,3,FALSE)</f>
        <v>0.70594999999999997</v>
      </c>
      <c r="K2170" s="13">
        <f t="shared" si="34"/>
        <v>209.709507</v>
      </c>
      <c r="L2170" s="22"/>
    </row>
    <row r="2171" spans="1:12" s="40" customFormat="1" ht="14.25" customHeight="1" x14ac:dyDescent="0.25">
      <c r="A2171" s="38" t="s">
        <v>213</v>
      </c>
      <c r="B2171" s="38" t="s">
        <v>258</v>
      </c>
      <c r="C2171" s="38" t="s">
        <v>2251</v>
      </c>
      <c r="D2171" s="38" t="s">
        <v>989</v>
      </c>
      <c r="E2171" s="38" t="s">
        <v>395</v>
      </c>
      <c r="F2171" s="38" t="s">
        <v>990</v>
      </c>
      <c r="G2171" s="38" t="s">
        <v>2252</v>
      </c>
      <c r="H2171" s="38" t="s">
        <v>2665</v>
      </c>
      <c r="I2171" s="39">
        <v>236.63</v>
      </c>
      <c r="J2171" s="11">
        <f>VLOOKUP(LEFT(B2171,5),[1]Percents!$C:$M,3,FALSE)</f>
        <v>0.70594999999999997</v>
      </c>
      <c r="K2171" s="13">
        <f t="shared" si="34"/>
        <v>167.04894849999999</v>
      </c>
      <c r="L2171" s="22"/>
    </row>
    <row r="2172" spans="1:12" s="40" customFormat="1" ht="14.25" customHeight="1" x14ac:dyDescent="0.25">
      <c r="A2172" s="38" t="s">
        <v>213</v>
      </c>
      <c r="B2172" s="38" t="s">
        <v>162</v>
      </c>
      <c r="C2172" s="38" t="s">
        <v>2253</v>
      </c>
      <c r="D2172" s="38" t="s">
        <v>681</v>
      </c>
      <c r="E2172" s="38" t="s">
        <v>3295</v>
      </c>
      <c r="F2172" s="38" t="s">
        <v>682</v>
      </c>
      <c r="G2172" s="38" t="s">
        <v>2254</v>
      </c>
      <c r="H2172" s="38" t="s">
        <v>2665</v>
      </c>
      <c r="I2172" s="39">
        <v>569.23</v>
      </c>
      <c r="J2172" s="11">
        <f>VLOOKUP(LEFT(B2172,5),[1]Percents!$C:$M,3,FALSE)</f>
        <v>0.70594999999999997</v>
      </c>
      <c r="K2172" s="13">
        <f t="shared" si="34"/>
        <v>401.84791849999999</v>
      </c>
      <c r="L2172" s="22"/>
    </row>
    <row r="2173" spans="1:12" s="40" customFormat="1" ht="14.25" customHeight="1" x14ac:dyDescent="0.25">
      <c r="A2173" s="38" t="s">
        <v>213</v>
      </c>
      <c r="B2173" s="38" t="s">
        <v>258</v>
      </c>
      <c r="C2173" s="38" t="s">
        <v>2255</v>
      </c>
      <c r="D2173" s="38" t="s">
        <v>998</v>
      </c>
      <c r="E2173" s="38" t="s">
        <v>477</v>
      </c>
      <c r="F2173" s="38" t="s">
        <v>999</v>
      </c>
      <c r="G2173" s="38" t="s">
        <v>2256</v>
      </c>
      <c r="H2173" s="38" t="s">
        <v>2665</v>
      </c>
      <c r="I2173" s="39">
        <v>407.28</v>
      </c>
      <c r="J2173" s="11">
        <f>VLOOKUP(LEFT(B2173,5),[1]Percents!$C:$M,3,FALSE)</f>
        <v>0.70594999999999997</v>
      </c>
      <c r="K2173" s="13">
        <f t="shared" si="34"/>
        <v>287.51931599999995</v>
      </c>
      <c r="L2173" s="22"/>
    </row>
    <row r="2174" spans="1:12" s="40" customFormat="1" ht="14.25" customHeight="1" x14ac:dyDescent="0.25">
      <c r="A2174" s="38" t="s">
        <v>213</v>
      </c>
      <c r="B2174" s="38" t="s">
        <v>162</v>
      </c>
      <c r="C2174" s="38" t="s">
        <v>9555</v>
      </c>
      <c r="D2174" s="38" t="s">
        <v>9556</v>
      </c>
      <c r="E2174" s="38" t="s">
        <v>5959</v>
      </c>
      <c r="F2174" s="38" t="s">
        <v>9557</v>
      </c>
      <c r="G2174" s="38" t="s">
        <v>9558</v>
      </c>
      <c r="H2174" s="38" t="s">
        <v>2665</v>
      </c>
      <c r="I2174" s="39">
        <v>0</v>
      </c>
      <c r="J2174" s="11">
        <f>VLOOKUP(LEFT(B2174,5),[1]Percents!$C:$M,3,FALSE)</f>
        <v>0.70594999999999997</v>
      </c>
      <c r="K2174" s="13">
        <f t="shared" si="34"/>
        <v>0</v>
      </c>
      <c r="L2174" s="22"/>
    </row>
    <row r="2175" spans="1:12" s="40" customFormat="1" ht="14.25" customHeight="1" x14ac:dyDescent="0.25">
      <c r="A2175" s="38" t="s">
        <v>213</v>
      </c>
      <c r="B2175" s="38" t="s">
        <v>748</v>
      </c>
      <c r="C2175" s="38" t="s">
        <v>2257</v>
      </c>
      <c r="D2175" s="38" t="s">
        <v>1100</v>
      </c>
      <c r="E2175" s="38" t="s">
        <v>925</v>
      </c>
      <c r="F2175" s="38" t="s">
        <v>1101</v>
      </c>
      <c r="G2175" s="38" t="s">
        <v>2258</v>
      </c>
      <c r="H2175" s="38" t="s">
        <v>2665</v>
      </c>
      <c r="I2175" s="39">
        <v>0</v>
      </c>
      <c r="J2175" s="11">
        <f>VLOOKUP(LEFT(B2175,5),[1]Percents!$C:$M,3,FALSE)</f>
        <v>0.70594999999999997</v>
      </c>
      <c r="K2175" s="13">
        <f t="shared" si="34"/>
        <v>0</v>
      </c>
      <c r="L2175" s="22"/>
    </row>
    <row r="2176" spans="1:12" s="40" customFormat="1" ht="14.25" customHeight="1" x14ac:dyDescent="0.25">
      <c r="A2176" s="38" t="s">
        <v>213</v>
      </c>
      <c r="B2176" s="38" t="s">
        <v>9368</v>
      </c>
      <c r="C2176" s="38" t="s">
        <v>2257</v>
      </c>
      <c r="D2176" s="38" t="s">
        <v>1100</v>
      </c>
      <c r="E2176" s="38" t="s">
        <v>925</v>
      </c>
      <c r="F2176" s="38" t="s">
        <v>1101</v>
      </c>
      <c r="G2176" s="38" t="s">
        <v>2258</v>
      </c>
      <c r="H2176" s="38" t="s">
        <v>2665</v>
      </c>
      <c r="I2176" s="39">
        <v>0</v>
      </c>
      <c r="J2176" s="11">
        <f>VLOOKUP(LEFT(B2176,5),[1]Percents!$C:$M,3,FALSE)</f>
        <v>0.70594999999999997</v>
      </c>
      <c r="K2176" s="13">
        <f t="shared" si="34"/>
        <v>0</v>
      </c>
      <c r="L2176" s="22"/>
    </row>
    <row r="2177" spans="1:12" s="40" customFormat="1" ht="14.25" customHeight="1" x14ac:dyDescent="0.25">
      <c r="A2177" s="38" t="s">
        <v>213</v>
      </c>
      <c r="B2177" s="38" t="s">
        <v>258</v>
      </c>
      <c r="C2177" s="38" t="s">
        <v>2259</v>
      </c>
      <c r="D2177" s="38" t="s">
        <v>1095</v>
      </c>
      <c r="E2177" s="38" t="s">
        <v>453</v>
      </c>
      <c r="F2177" s="38" t="s">
        <v>1096</v>
      </c>
      <c r="G2177" s="38" t="s">
        <v>1677</v>
      </c>
      <c r="H2177" s="38" t="s">
        <v>2665</v>
      </c>
      <c r="I2177" s="39">
        <v>1076.01</v>
      </c>
      <c r="J2177" s="11">
        <f>VLOOKUP(LEFT(B2177,5),[1]Percents!$C:$M,3,FALSE)</f>
        <v>0.70594999999999997</v>
      </c>
      <c r="K2177" s="13">
        <f t="shared" si="34"/>
        <v>759.60925950000001</v>
      </c>
      <c r="L2177" s="22"/>
    </row>
    <row r="2178" spans="1:12" s="40" customFormat="1" ht="14.25" customHeight="1" x14ac:dyDescent="0.25">
      <c r="A2178" s="38" t="s">
        <v>213</v>
      </c>
      <c r="B2178" s="38" t="s">
        <v>261</v>
      </c>
      <c r="C2178" s="38" t="s">
        <v>2260</v>
      </c>
      <c r="D2178" s="38" t="s">
        <v>937</v>
      </c>
      <c r="E2178" s="38" t="s">
        <v>938</v>
      </c>
      <c r="F2178" s="38" t="s">
        <v>939</v>
      </c>
      <c r="G2178" s="38" t="s">
        <v>2141</v>
      </c>
      <c r="H2178" s="38" t="s">
        <v>2665</v>
      </c>
      <c r="I2178" s="39">
        <v>764.03</v>
      </c>
      <c r="J2178" s="11">
        <f>VLOOKUP(LEFT(B2178,5),[1]Percents!$C:$M,3,FALSE)</f>
        <v>0.70594999999999997</v>
      </c>
      <c r="K2178" s="13">
        <f t="shared" si="34"/>
        <v>539.36697849999996</v>
      </c>
      <c r="L2178" s="22"/>
    </row>
    <row r="2179" spans="1:12" s="40" customFormat="1" ht="14.25" customHeight="1" x14ac:dyDescent="0.25">
      <c r="A2179" s="38" t="s">
        <v>213</v>
      </c>
      <c r="B2179" s="38" t="s">
        <v>162</v>
      </c>
      <c r="C2179" s="38" t="s">
        <v>8888</v>
      </c>
      <c r="D2179" s="38" t="s">
        <v>8889</v>
      </c>
      <c r="E2179" s="38" t="s">
        <v>263</v>
      </c>
      <c r="F2179" s="38" t="s">
        <v>8890</v>
      </c>
      <c r="G2179" s="38" t="s">
        <v>8891</v>
      </c>
      <c r="H2179" s="38" t="s">
        <v>2665</v>
      </c>
      <c r="I2179" s="39">
        <v>0</v>
      </c>
      <c r="J2179" s="11">
        <f>VLOOKUP(LEFT(B2179,5),[1]Percents!$C:$M,3,FALSE)</f>
        <v>0.70594999999999997</v>
      </c>
      <c r="K2179" s="13">
        <f t="shared" si="34"/>
        <v>0</v>
      </c>
      <c r="L2179" s="22"/>
    </row>
    <row r="2180" spans="1:12" s="40" customFormat="1" ht="14.25" customHeight="1" x14ac:dyDescent="0.25">
      <c r="A2180" s="38" t="s">
        <v>243</v>
      </c>
      <c r="B2180" s="38" t="s">
        <v>50</v>
      </c>
      <c r="C2180" s="38" t="s">
        <v>2261</v>
      </c>
      <c r="D2180" s="38" t="s">
        <v>1531</v>
      </c>
      <c r="E2180" s="38" t="s">
        <v>386</v>
      </c>
      <c r="F2180" s="38" t="s">
        <v>1532</v>
      </c>
      <c r="G2180" s="38" t="s">
        <v>1715</v>
      </c>
      <c r="H2180" s="38" t="s">
        <v>2665</v>
      </c>
      <c r="I2180" s="39">
        <v>0</v>
      </c>
      <c r="J2180" s="11">
        <f>VLOOKUP(LEFT(B2180,5),[1]Percents!$C:$M,3,FALSE)</f>
        <v>0.90900000000000003</v>
      </c>
      <c r="K2180" s="13">
        <f t="shared" si="34"/>
        <v>0</v>
      </c>
      <c r="L2180" s="22"/>
    </row>
    <row r="2181" spans="1:12" s="40" customFormat="1" ht="14.25" customHeight="1" x14ac:dyDescent="0.25">
      <c r="A2181" s="38" t="s">
        <v>213</v>
      </c>
      <c r="B2181" s="38" t="s">
        <v>164</v>
      </c>
      <c r="C2181" s="38" t="s">
        <v>2262</v>
      </c>
      <c r="D2181" s="38" t="s">
        <v>1140</v>
      </c>
      <c r="E2181" s="38" t="s">
        <v>601</v>
      </c>
      <c r="F2181" s="38" t="s">
        <v>1141</v>
      </c>
      <c r="G2181" s="38" t="s">
        <v>2263</v>
      </c>
      <c r="H2181" s="38" t="s">
        <v>2665</v>
      </c>
      <c r="I2181" s="39">
        <v>0</v>
      </c>
      <c r="J2181" s="11">
        <f>VLOOKUP(LEFT(B2181,5),[1]Percents!$C:$M,3,FALSE)</f>
        <v>0.70594999999999997</v>
      </c>
      <c r="K2181" s="13">
        <f t="shared" si="34"/>
        <v>0</v>
      </c>
      <c r="L2181" s="22"/>
    </row>
    <row r="2182" spans="1:12" s="40" customFormat="1" ht="14.25" customHeight="1" x14ac:dyDescent="0.25">
      <c r="A2182" s="38" t="s">
        <v>213</v>
      </c>
      <c r="B2182" s="38" t="s">
        <v>2</v>
      </c>
      <c r="C2182" s="38" t="s">
        <v>9559</v>
      </c>
      <c r="D2182" s="38" t="s">
        <v>9560</v>
      </c>
      <c r="E2182" s="38" t="s">
        <v>9561</v>
      </c>
      <c r="F2182" s="38" t="s">
        <v>9562</v>
      </c>
      <c r="G2182" s="38" t="s">
        <v>9563</v>
      </c>
      <c r="H2182" s="38" t="s">
        <v>2665</v>
      </c>
      <c r="I2182" s="39">
        <v>0</v>
      </c>
      <c r="J2182" s="11">
        <f>VLOOKUP(LEFT(B2182,5),[1]Percents!$C:$M,3,FALSE)</f>
        <v>0.70594999999999997</v>
      </c>
      <c r="K2182" s="13">
        <f t="shared" si="34"/>
        <v>0</v>
      </c>
      <c r="L2182" s="22"/>
    </row>
    <row r="2183" spans="1:12" s="40" customFormat="1" ht="14.25" customHeight="1" x14ac:dyDescent="0.25">
      <c r="A2183" s="38" t="s">
        <v>213</v>
      </c>
      <c r="B2183" s="38" t="s">
        <v>258</v>
      </c>
      <c r="C2183" s="38" t="s">
        <v>2264</v>
      </c>
      <c r="D2183" s="38" t="s">
        <v>1055</v>
      </c>
      <c r="E2183" s="38" t="s">
        <v>17</v>
      </c>
      <c r="F2183" s="38" t="s">
        <v>1056</v>
      </c>
      <c r="G2183" s="38" t="s">
        <v>2265</v>
      </c>
      <c r="H2183" s="38" t="s">
        <v>2665</v>
      </c>
      <c r="I2183" s="39">
        <v>0</v>
      </c>
      <c r="J2183" s="11">
        <f>VLOOKUP(LEFT(B2183,5),[1]Percents!$C:$M,3,FALSE)</f>
        <v>0.70594999999999997</v>
      </c>
      <c r="K2183" s="13">
        <f t="shared" si="34"/>
        <v>0</v>
      </c>
      <c r="L2183" s="22"/>
    </row>
    <row r="2184" spans="1:12" s="40" customFormat="1" ht="14.25" customHeight="1" x14ac:dyDescent="0.25">
      <c r="A2184" s="38" t="s">
        <v>213</v>
      </c>
      <c r="B2184" s="38" t="s">
        <v>68</v>
      </c>
      <c r="C2184" s="38" t="s">
        <v>2266</v>
      </c>
      <c r="D2184" s="38" t="s">
        <v>2267</v>
      </c>
      <c r="E2184" s="38" t="s">
        <v>788</v>
      </c>
      <c r="F2184" s="38" t="s">
        <v>2268</v>
      </c>
      <c r="G2184" s="38" t="s">
        <v>2269</v>
      </c>
      <c r="H2184" s="38" t="s">
        <v>2665</v>
      </c>
      <c r="I2184" s="39">
        <v>1204.42</v>
      </c>
      <c r="J2184" s="11">
        <f>VLOOKUP(LEFT(B2184,5),[1]Percents!$C:$M,3,FALSE)</f>
        <v>0.70594999999999997</v>
      </c>
      <c r="K2184" s="13">
        <f t="shared" si="34"/>
        <v>850.26029900000003</v>
      </c>
      <c r="L2184" s="22"/>
    </row>
    <row r="2185" spans="1:12" s="40" customFormat="1" ht="14.25" customHeight="1" x14ac:dyDescent="0.25">
      <c r="A2185" s="38" t="s">
        <v>213</v>
      </c>
      <c r="B2185" s="38" t="s">
        <v>195</v>
      </c>
      <c r="C2185" s="38" t="s">
        <v>8892</v>
      </c>
      <c r="D2185" s="38" t="s">
        <v>8893</v>
      </c>
      <c r="E2185" s="38" t="s">
        <v>75</v>
      </c>
      <c r="F2185" s="38" t="s">
        <v>8894</v>
      </c>
      <c r="G2185" s="38" t="s">
        <v>2270</v>
      </c>
      <c r="H2185" s="38" t="s">
        <v>2665</v>
      </c>
      <c r="I2185" s="39">
        <v>0</v>
      </c>
      <c r="J2185" s="11">
        <f>VLOOKUP(LEFT(B2185,5),[1]Percents!$C:$M,3,FALSE)</f>
        <v>0.91395000000000004</v>
      </c>
      <c r="K2185" s="13">
        <f t="shared" si="34"/>
        <v>0</v>
      </c>
      <c r="L2185" s="22"/>
    </row>
    <row r="2186" spans="1:12" s="40" customFormat="1" ht="14.25" customHeight="1" x14ac:dyDescent="0.25">
      <c r="A2186" s="38" t="s">
        <v>213</v>
      </c>
      <c r="B2186" s="38" t="s">
        <v>145</v>
      </c>
      <c r="C2186" s="38" t="s">
        <v>12223</v>
      </c>
      <c r="D2186" s="38" t="s">
        <v>12224</v>
      </c>
      <c r="E2186" s="38" t="s">
        <v>220</v>
      </c>
      <c r="F2186" s="38" t="s">
        <v>12225</v>
      </c>
      <c r="G2186" s="38" t="s">
        <v>1706</v>
      </c>
      <c r="H2186" s="38" t="s">
        <v>2665</v>
      </c>
      <c r="I2186" s="39">
        <v>0</v>
      </c>
      <c r="J2186" s="11">
        <f>VLOOKUP(LEFT(B2186,5),[1]Percents!$C:$M,3,FALSE)</f>
        <v>0.70594999999999997</v>
      </c>
      <c r="K2186" s="13">
        <f t="shared" ref="K2186:K2249" si="35">+I2186*J2186</f>
        <v>0</v>
      </c>
      <c r="L2186" s="22"/>
    </row>
    <row r="2187" spans="1:12" s="40" customFormat="1" ht="14.25" customHeight="1" x14ac:dyDescent="0.25">
      <c r="A2187" s="38" t="s">
        <v>213</v>
      </c>
      <c r="B2187" s="38" t="s">
        <v>232</v>
      </c>
      <c r="C2187" s="38" t="s">
        <v>6405</v>
      </c>
      <c r="D2187" s="38" t="s">
        <v>6406</v>
      </c>
      <c r="E2187" s="38" t="s">
        <v>877</v>
      </c>
      <c r="F2187" s="38" t="s">
        <v>6407</v>
      </c>
      <c r="G2187" s="38" t="s">
        <v>6408</v>
      </c>
      <c r="H2187" s="38" t="s">
        <v>2665</v>
      </c>
      <c r="I2187" s="39">
        <v>0</v>
      </c>
      <c r="J2187" s="11">
        <f>VLOOKUP(LEFT(B2187,5),[1]Percents!$C:$M,3,FALSE)</f>
        <v>0.70594999999999997</v>
      </c>
      <c r="K2187" s="13">
        <f t="shared" si="35"/>
        <v>0</v>
      </c>
      <c r="L2187" s="22"/>
    </row>
    <row r="2188" spans="1:12" s="40" customFormat="1" ht="14.25" customHeight="1" x14ac:dyDescent="0.25">
      <c r="A2188" s="38" t="s">
        <v>213</v>
      </c>
      <c r="B2188" s="38" t="s">
        <v>145</v>
      </c>
      <c r="C2188" s="38" t="s">
        <v>9564</v>
      </c>
      <c r="D2188" s="38" t="s">
        <v>9565</v>
      </c>
      <c r="E2188" s="38" t="s">
        <v>220</v>
      </c>
      <c r="F2188" s="38" t="s">
        <v>9566</v>
      </c>
      <c r="G2188" s="38" t="s">
        <v>2271</v>
      </c>
      <c r="H2188" s="38" t="s">
        <v>2665</v>
      </c>
      <c r="I2188" s="39">
        <v>0</v>
      </c>
      <c r="J2188" s="11">
        <f>VLOOKUP(LEFT(B2188,5),[1]Percents!$C:$M,3,FALSE)</f>
        <v>0.70594999999999997</v>
      </c>
      <c r="K2188" s="13">
        <f t="shared" si="35"/>
        <v>0</v>
      </c>
      <c r="L2188" s="22"/>
    </row>
    <row r="2189" spans="1:12" s="40" customFormat="1" ht="14.25" customHeight="1" x14ac:dyDescent="0.25">
      <c r="A2189" s="38" t="s">
        <v>213</v>
      </c>
      <c r="B2189" s="38" t="s">
        <v>42</v>
      </c>
      <c r="C2189" s="38" t="s">
        <v>3457</v>
      </c>
      <c r="D2189" s="38" t="s">
        <v>3458</v>
      </c>
      <c r="E2189" s="38" t="s">
        <v>80</v>
      </c>
      <c r="F2189" s="38" t="s">
        <v>3459</v>
      </c>
      <c r="G2189" s="38" t="s">
        <v>1703</v>
      </c>
      <c r="H2189" s="38" t="s">
        <v>2665</v>
      </c>
      <c r="I2189" s="39">
        <v>0</v>
      </c>
      <c r="J2189" s="11">
        <f>VLOOKUP(LEFT(B2189,5),[1]Percents!$C:$M,3,FALSE)</f>
        <v>0.70594999999999997</v>
      </c>
      <c r="K2189" s="13">
        <f t="shared" si="35"/>
        <v>0</v>
      </c>
      <c r="L2189" s="22"/>
    </row>
    <row r="2190" spans="1:12" s="40" customFormat="1" ht="14.25" customHeight="1" x14ac:dyDescent="0.25">
      <c r="A2190" s="38" t="s">
        <v>213</v>
      </c>
      <c r="B2190" s="38" t="s">
        <v>2</v>
      </c>
      <c r="C2190" s="38" t="s">
        <v>2272</v>
      </c>
      <c r="D2190" s="38" t="s">
        <v>1081</v>
      </c>
      <c r="E2190" s="38" t="s">
        <v>643</v>
      </c>
      <c r="F2190" s="38" t="s">
        <v>1082</v>
      </c>
      <c r="G2190" s="38" t="s">
        <v>2273</v>
      </c>
      <c r="H2190" s="38" t="s">
        <v>2665</v>
      </c>
      <c r="I2190" s="39">
        <v>0</v>
      </c>
      <c r="J2190" s="11">
        <f>VLOOKUP(LEFT(B2190,5),[1]Percents!$C:$M,3,FALSE)</f>
        <v>0.70594999999999997</v>
      </c>
      <c r="K2190" s="13">
        <f t="shared" si="35"/>
        <v>0</v>
      </c>
      <c r="L2190" s="22"/>
    </row>
    <row r="2191" spans="1:12" s="40" customFormat="1" ht="14.25" customHeight="1" x14ac:dyDescent="0.25">
      <c r="A2191" s="38" t="s">
        <v>213</v>
      </c>
      <c r="B2191" s="38" t="s">
        <v>225</v>
      </c>
      <c r="C2191" s="38" t="s">
        <v>2274</v>
      </c>
      <c r="D2191" s="38" t="s">
        <v>1129</v>
      </c>
      <c r="E2191" s="38" t="s">
        <v>60</v>
      </c>
      <c r="F2191" s="38" t="s">
        <v>1130</v>
      </c>
      <c r="G2191" s="38" t="s">
        <v>2068</v>
      </c>
      <c r="H2191" s="38" t="s">
        <v>2665</v>
      </c>
      <c r="I2191" s="39">
        <v>0</v>
      </c>
      <c r="J2191" s="11">
        <f>VLOOKUP(LEFT(B2191,5),[1]Percents!$C:$M,3,FALSE)</f>
        <v>0.70594999999999997</v>
      </c>
      <c r="K2191" s="13">
        <f t="shared" si="35"/>
        <v>0</v>
      </c>
      <c r="L2191" s="22"/>
    </row>
    <row r="2192" spans="1:12" s="40" customFormat="1" ht="14.25" customHeight="1" x14ac:dyDescent="0.25">
      <c r="A2192" s="38" t="s">
        <v>213</v>
      </c>
      <c r="B2192" s="38" t="s">
        <v>162</v>
      </c>
      <c r="C2192" s="38" t="s">
        <v>2276</v>
      </c>
      <c r="D2192" s="38" t="s">
        <v>1142</v>
      </c>
      <c r="E2192" s="38" t="s">
        <v>165</v>
      </c>
      <c r="F2192" s="38" t="s">
        <v>1143</v>
      </c>
      <c r="G2192" s="38" t="s">
        <v>2275</v>
      </c>
      <c r="H2192" s="38" t="s">
        <v>2665</v>
      </c>
      <c r="I2192" s="39">
        <v>0</v>
      </c>
      <c r="J2192" s="11">
        <f>VLOOKUP(LEFT(B2192,5),[1]Percents!$C:$M,3,FALSE)</f>
        <v>0.70594999999999997</v>
      </c>
      <c r="K2192" s="13">
        <f t="shared" si="35"/>
        <v>0</v>
      </c>
      <c r="L2192" s="22"/>
    </row>
    <row r="2193" spans="1:12" s="40" customFormat="1" ht="14.25" customHeight="1" x14ac:dyDescent="0.25">
      <c r="A2193" s="38" t="s">
        <v>213</v>
      </c>
      <c r="B2193" s="38" t="s">
        <v>190</v>
      </c>
      <c r="C2193" s="38" t="s">
        <v>2277</v>
      </c>
      <c r="D2193" s="38" t="s">
        <v>1071</v>
      </c>
      <c r="E2193" s="38" t="s">
        <v>987</v>
      </c>
      <c r="F2193" s="38" t="s">
        <v>1072</v>
      </c>
      <c r="G2193" s="38" t="s">
        <v>1715</v>
      </c>
      <c r="H2193" s="38" t="s">
        <v>2665</v>
      </c>
      <c r="I2193" s="39">
        <v>13587.51</v>
      </c>
      <c r="J2193" s="11">
        <f>VLOOKUP(LEFT(B2193,5),[1]Percents!$C:$M,3,FALSE)</f>
        <v>0.70594999999999997</v>
      </c>
      <c r="K2193" s="13">
        <f t="shared" si="35"/>
        <v>9592.1026844999997</v>
      </c>
      <c r="L2193" s="22"/>
    </row>
    <row r="2194" spans="1:12" s="40" customFormat="1" ht="14.25" customHeight="1" x14ac:dyDescent="0.25">
      <c r="A2194" s="38" t="s">
        <v>213</v>
      </c>
      <c r="B2194" s="38" t="s">
        <v>2</v>
      </c>
      <c r="C2194" s="38" t="s">
        <v>12226</v>
      </c>
      <c r="D2194" s="38" t="s">
        <v>12227</v>
      </c>
      <c r="E2194" s="38" t="s">
        <v>1124</v>
      </c>
      <c r="F2194" s="38" t="s">
        <v>12228</v>
      </c>
      <c r="G2194" s="38" t="s">
        <v>12229</v>
      </c>
      <c r="H2194" s="38" t="s">
        <v>2665</v>
      </c>
      <c r="I2194" s="41">
        <v>0.01</v>
      </c>
      <c r="J2194" s="11">
        <f>VLOOKUP(LEFT(B2194,5),[1]Percents!$C:$M,3,FALSE)</f>
        <v>0.70594999999999997</v>
      </c>
      <c r="K2194" s="13">
        <f t="shared" si="35"/>
        <v>7.0594999999999998E-3</v>
      </c>
      <c r="L2194" s="22"/>
    </row>
    <row r="2195" spans="1:12" s="40" customFormat="1" ht="14.25" customHeight="1" x14ac:dyDescent="0.25">
      <c r="A2195" s="38" t="s">
        <v>213</v>
      </c>
      <c r="B2195" s="38" t="s">
        <v>258</v>
      </c>
      <c r="C2195" s="38" t="s">
        <v>2278</v>
      </c>
      <c r="D2195" s="38" t="s">
        <v>1219</v>
      </c>
      <c r="E2195" s="38" t="s">
        <v>453</v>
      </c>
      <c r="F2195" s="38" t="s">
        <v>1220</v>
      </c>
      <c r="G2195" s="38" t="s">
        <v>1943</v>
      </c>
      <c r="H2195" s="38" t="s">
        <v>2665</v>
      </c>
      <c r="I2195" s="39">
        <v>105.43</v>
      </c>
      <c r="J2195" s="11">
        <f>VLOOKUP(LEFT(B2195,5),[1]Percents!$C:$M,3,FALSE)</f>
        <v>0.70594999999999997</v>
      </c>
      <c r="K2195" s="13">
        <f t="shared" si="35"/>
        <v>74.4283085</v>
      </c>
      <c r="L2195" s="22"/>
    </row>
    <row r="2196" spans="1:12" s="40" customFormat="1" ht="14.25" customHeight="1" x14ac:dyDescent="0.25">
      <c r="A2196" s="38" t="s">
        <v>243</v>
      </c>
      <c r="B2196" s="38" t="s">
        <v>203</v>
      </c>
      <c r="C2196" s="38" t="s">
        <v>2279</v>
      </c>
      <c r="D2196" s="38" t="s">
        <v>1174</v>
      </c>
      <c r="E2196" s="38" t="s">
        <v>205</v>
      </c>
      <c r="F2196" s="38" t="s">
        <v>1175</v>
      </c>
      <c r="G2196" s="38" t="s">
        <v>2280</v>
      </c>
      <c r="H2196" s="38" t="s">
        <v>2665</v>
      </c>
      <c r="I2196" s="39">
        <v>0</v>
      </c>
      <c r="J2196" s="11">
        <f>VLOOKUP(LEFT(B2196,5),[1]Percents!$C:$M,3,FALSE)</f>
        <v>0.90900000000000003</v>
      </c>
      <c r="K2196" s="13">
        <f t="shared" si="35"/>
        <v>0</v>
      </c>
      <c r="L2196" s="22"/>
    </row>
    <row r="2197" spans="1:12" s="40" customFormat="1" ht="14.25" customHeight="1" x14ac:dyDescent="0.25">
      <c r="A2197" s="38" t="s">
        <v>213</v>
      </c>
      <c r="B2197" s="38" t="s">
        <v>839</v>
      </c>
      <c r="C2197" s="38" t="s">
        <v>4230</v>
      </c>
      <c r="D2197" s="38" t="s">
        <v>4231</v>
      </c>
      <c r="E2197" s="38" t="s">
        <v>4229</v>
      </c>
      <c r="F2197" s="38" t="s">
        <v>4232</v>
      </c>
      <c r="G2197" s="38" t="s">
        <v>2281</v>
      </c>
      <c r="H2197" s="38" t="s">
        <v>2665</v>
      </c>
      <c r="I2197" s="39">
        <v>0</v>
      </c>
      <c r="J2197" s="11">
        <f>VLOOKUP(LEFT(B2197,5),[1]Percents!$C:$M,3,FALSE)</f>
        <v>0.70594999999999997</v>
      </c>
      <c r="K2197" s="13">
        <f t="shared" si="35"/>
        <v>0</v>
      </c>
      <c r="L2197" s="22"/>
    </row>
    <row r="2198" spans="1:12" s="40" customFormat="1" ht="14.25" customHeight="1" x14ac:dyDescent="0.25">
      <c r="A2198" s="38" t="s">
        <v>213</v>
      </c>
      <c r="B2198" s="38" t="s">
        <v>4321</v>
      </c>
      <c r="C2198" s="38" t="s">
        <v>9567</v>
      </c>
      <c r="D2198" s="38" t="s">
        <v>9568</v>
      </c>
      <c r="E2198" s="38" t="s">
        <v>1633</v>
      </c>
      <c r="F2198" s="38" t="s">
        <v>9569</v>
      </c>
      <c r="G2198" s="38" t="s">
        <v>9570</v>
      </c>
      <c r="H2198" s="38" t="s">
        <v>2665</v>
      </c>
      <c r="I2198" s="39">
        <v>0</v>
      </c>
      <c r="J2198" s="11">
        <f>VLOOKUP(LEFT(B2198,5),[1]Percents!$C:$M,3,FALSE)</f>
        <v>0.70594999999999997</v>
      </c>
      <c r="K2198" s="13">
        <f t="shared" si="35"/>
        <v>0</v>
      </c>
      <c r="L2198" s="22"/>
    </row>
    <row r="2199" spans="1:12" s="40" customFormat="1" ht="14.25" customHeight="1" x14ac:dyDescent="0.25">
      <c r="A2199" s="38" t="s">
        <v>213</v>
      </c>
      <c r="B2199" s="38" t="s">
        <v>4321</v>
      </c>
      <c r="C2199" s="38" t="s">
        <v>2727</v>
      </c>
      <c r="D2199" s="38" t="s">
        <v>2728</v>
      </c>
      <c r="E2199" s="38" t="s">
        <v>1633</v>
      </c>
      <c r="F2199" s="38" t="s">
        <v>9571</v>
      </c>
      <c r="G2199" s="38" t="s">
        <v>2232</v>
      </c>
      <c r="H2199" s="38" t="s">
        <v>2665</v>
      </c>
      <c r="I2199" s="39">
        <v>-0.01</v>
      </c>
      <c r="J2199" s="11">
        <f>VLOOKUP(LEFT(B2199,5),[1]Percents!$C:$M,3,FALSE)</f>
        <v>0.70594999999999997</v>
      </c>
      <c r="K2199" s="13">
        <f t="shared" si="35"/>
        <v>-7.0594999999999998E-3</v>
      </c>
      <c r="L2199" s="22"/>
    </row>
    <row r="2200" spans="1:12" s="40" customFormat="1" ht="14.25" customHeight="1" x14ac:dyDescent="0.25">
      <c r="A2200" s="38" t="s">
        <v>213</v>
      </c>
      <c r="B2200" s="38" t="s">
        <v>145</v>
      </c>
      <c r="C2200" s="38" t="s">
        <v>12585</v>
      </c>
      <c r="D2200" s="38" t="s">
        <v>12586</v>
      </c>
      <c r="E2200" s="38" t="s">
        <v>320</v>
      </c>
      <c r="F2200" s="38" t="s">
        <v>12587</v>
      </c>
      <c r="G2200" s="38" t="s">
        <v>2122</v>
      </c>
      <c r="H2200" s="38" t="s">
        <v>2665</v>
      </c>
      <c r="I2200" s="39">
        <v>970.52</v>
      </c>
      <c r="J2200" s="11">
        <f>VLOOKUP(LEFT(B2200,5),[1]Percents!$C:$M,3,FALSE)</f>
        <v>0.70594999999999997</v>
      </c>
      <c r="K2200" s="13">
        <f t="shared" si="35"/>
        <v>685.1385939999999</v>
      </c>
      <c r="L2200" s="22"/>
    </row>
    <row r="2201" spans="1:12" s="40" customFormat="1" ht="14.25" customHeight="1" x14ac:dyDescent="0.25">
      <c r="A2201" s="38" t="s">
        <v>213</v>
      </c>
      <c r="B2201" s="38" t="s">
        <v>162</v>
      </c>
      <c r="C2201" s="38" t="s">
        <v>10120</v>
      </c>
      <c r="D2201" s="38" t="s">
        <v>10121</v>
      </c>
      <c r="E2201" s="38" t="s">
        <v>1537</v>
      </c>
      <c r="F2201" s="38" t="s">
        <v>10122</v>
      </c>
      <c r="G2201" s="38" t="s">
        <v>1946</v>
      </c>
      <c r="H2201" s="38" t="s">
        <v>2665</v>
      </c>
      <c r="I2201" s="39">
        <v>0</v>
      </c>
      <c r="J2201" s="11">
        <f>VLOOKUP(LEFT(B2201,5),[1]Percents!$C:$M,3,FALSE)</f>
        <v>0.70594999999999997</v>
      </c>
      <c r="K2201" s="13">
        <f t="shared" si="35"/>
        <v>0</v>
      </c>
      <c r="L2201" s="22"/>
    </row>
    <row r="2202" spans="1:12" s="40" customFormat="1" ht="14.25" customHeight="1" x14ac:dyDescent="0.25">
      <c r="A2202" s="38" t="s">
        <v>213</v>
      </c>
      <c r="B2202" s="38" t="s">
        <v>261</v>
      </c>
      <c r="C2202" s="38" t="s">
        <v>2283</v>
      </c>
      <c r="D2202" s="38" t="s">
        <v>1243</v>
      </c>
      <c r="E2202" s="38" t="s">
        <v>3296</v>
      </c>
      <c r="F2202" s="38" t="s">
        <v>1204</v>
      </c>
      <c r="G2202" s="38" t="s">
        <v>2282</v>
      </c>
      <c r="H2202" s="38" t="s">
        <v>2665</v>
      </c>
      <c r="I2202" s="39">
        <v>1430.18</v>
      </c>
      <c r="J2202" s="11">
        <f>VLOOKUP(LEFT(B2202,5),[1]Percents!$C:$M,3,FALSE)</f>
        <v>0.70594999999999997</v>
      </c>
      <c r="K2202" s="13">
        <f t="shared" si="35"/>
        <v>1009.635571</v>
      </c>
      <c r="L2202" s="22"/>
    </row>
    <row r="2203" spans="1:12" s="40" customFormat="1" ht="14.25" customHeight="1" x14ac:dyDescent="0.25">
      <c r="A2203" s="38" t="s">
        <v>213</v>
      </c>
      <c r="B2203" s="38" t="s">
        <v>162</v>
      </c>
      <c r="C2203" s="38" t="s">
        <v>2285</v>
      </c>
      <c r="D2203" s="38" t="s">
        <v>1328</v>
      </c>
      <c r="E2203" s="38" t="s">
        <v>18</v>
      </c>
      <c r="F2203" s="38" t="s">
        <v>1329</v>
      </c>
      <c r="G2203" s="38" t="s">
        <v>2286</v>
      </c>
      <c r="H2203" s="38" t="s">
        <v>2665</v>
      </c>
      <c r="I2203" s="39">
        <v>0</v>
      </c>
      <c r="J2203" s="11">
        <f>VLOOKUP(LEFT(B2203,5),[1]Percents!$C:$M,3,FALSE)</f>
        <v>0.70594999999999997</v>
      </c>
      <c r="K2203" s="13">
        <f t="shared" si="35"/>
        <v>0</v>
      </c>
      <c r="L2203" s="22"/>
    </row>
    <row r="2204" spans="1:12" s="40" customFormat="1" ht="14.25" customHeight="1" x14ac:dyDescent="0.25">
      <c r="A2204" s="38" t="s">
        <v>213</v>
      </c>
      <c r="B2204" s="38" t="s">
        <v>225</v>
      </c>
      <c r="C2204" s="38" t="s">
        <v>11827</v>
      </c>
      <c r="D2204" s="38" t="s">
        <v>11828</v>
      </c>
      <c r="E2204" s="38" t="s">
        <v>10</v>
      </c>
      <c r="F2204" s="38" t="s">
        <v>11829</v>
      </c>
      <c r="G2204" s="38" t="s">
        <v>1715</v>
      </c>
      <c r="H2204" s="38" t="s">
        <v>2665</v>
      </c>
      <c r="I2204" s="41">
        <v>0</v>
      </c>
      <c r="J2204" s="11">
        <f>VLOOKUP(LEFT(B2204,5),[1]Percents!$C:$M,3,FALSE)</f>
        <v>0.70594999999999997</v>
      </c>
      <c r="K2204" s="13">
        <f t="shared" si="35"/>
        <v>0</v>
      </c>
      <c r="L2204" s="22"/>
    </row>
    <row r="2205" spans="1:12" s="40" customFormat="1" ht="14.25" customHeight="1" x14ac:dyDescent="0.25">
      <c r="A2205" s="38" t="s">
        <v>213</v>
      </c>
      <c r="B2205" s="38" t="s">
        <v>162</v>
      </c>
      <c r="C2205" s="38" t="s">
        <v>2287</v>
      </c>
      <c r="D2205" s="38" t="s">
        <v>1244</v>
      </c>
      <c r="E2205" s="38" t="s">
        <v>18</v>
      </c>
      <c r="F2205" s="38" t="s">
        <v>1245</v>
      </c>
      <c r="G2205" s="38" t="s">
        <v>2286</v>
      </c>
      <c r="H2205" s="38" t="s">
        <v>2665</v>
      </c>
      <c r="I2205" s="39">
        <v>3342.56</v>
      </c>
      <c r="J2205" s="11">
        <f>VLOOKUP(LEFT(B2205,5),[1]Percents!$C:$M,3,FALSE)</f>
        <v>0.70594999999999997</v>
      </c>
      <c r="K2205" s="13">
        <f t="shared" si="35"/>
        <v>2359.6802319999997</v>
      </c>
      <c r="L2205" s="22"/>
    </row>
    <row r="2206" spans="1:12" s="40" customFormat="1" ht="14.25" customHeight="1" x14ac:dyDescent="0.25">
      <c r="A2206" s="38" t="s">
        <v>213</v>
      </c>
      <c r="B2206" s="38" t="s">
        <v>261</v>
      </c>
      <c r="C2206" s="38" t="s">
        <v>2288</v>
      </c>
      <c r="D2206" s="38" t="s">
        <v>1221</v>
      </c>
      <c r="E2206" s="38" t="s">
        <v>3296</v>
      </c>
      <c r="F2206" s="38" t="s">
        <v>1222</v>
      </c>
      <c r="G2206" s="38" t="s">
        <v>2284</v>
      </c>
      <c r="H2206" s="38" t="s">
        <v>2665</v>
      </c>
      <c r="I2206" s="39">
        <v>0</v>
      </c>
      <c r="J2206" s="11">
        <f>VLOOKUP(LEFT(B2206,5),[1]Percents!$C:$M,3,FALSE)</f>
        <v>0.70594999999999997</v>
      </c>
      <c r="K2206" s="13">
        <f t="shared" si="35"/>
        <v>0</v>
      </c>
      <c r="L2206" s="22"/>
    </row>
    <row r="2207" spans="1:12" s="40" customFormat="1" ht="14.25" customHeight="1" x14ac:dyDescent="0.25">
      <c r="A2207" s="38" t="s">
        <v>243</v>
      </c>
      <c r="B2207" s="38" t="s">
        <v>674</v>
      </c>
      <c r="C2207" s="38" t="s">
        <v>9572</v>
      </c>
      <c r="D2207" s="38" t="s">
        <v>9573</v>
      </c>
      <c r="E2207" s="38" t="s">
        <v>675</v>
      </c>
      <c r="F2207" s="38" t="s">
        <v>9574</v>
      </c>
      <c r="G2207" s="38" t="s">
        <v>1710</v>
      </c>
      <c r="H2207" s="38" t="s">
        <v>2665</v>
      </c>
      <c r="I2207" s="41">
        <v>0</v>
      </c>
      <c r="J2207" s="11">
        <f>VLOOKUP(LEFT(B2207,5),[1]Percents!$C:$M,3,FALSE)</f>
        <v>0.90900000000000003</v>
      </c>
      <c r="K2207" s="13">
        <f t="shared" si="35"/>
        <v>0</v>
      </c>
      <c r="L2207" s="22"/>
    </row>
    <row r="2208" spans="1:12" s="40" customFormat="1" ht="14.25" customHeight="1" x14ac:dyDescent="0.25">
      <c r="A2208" s="38" t="s">
        <v>213</v>
      </c>
      <c r="B2208" s="38" t="s">
        <v>98</v>
      </c>
      <c r="C2208" s="38" t="s">
        <v>2289</v>
      </c>
      <c r="D2208" s="38" t="s">
        <v>1246</v>
      </c>
      <c r="E2208" s="38" t="s">
        <v>99</v>
      </c>
      <c r="F2208" s="38" t="s">
        <v>1247</v>
      </c>
      <c r="G2208" s="38" t="s">
        <v>1747</v>
      </c>
      <c r="H2208" s="38" t="s">
        <v>2665</v>
      </c>
      <c r="I2208" s="39">
        <v>0</v>
      </c>
      <c r="J2208" s="11">
        <f>VLOOKUP(LEFT(B2208,5),[1]Percents!$C:$M,3,FALSE)</f>
        <v>0.70594999999999997</v>
      </c>
      <c r="K2208" s="13">
        <f t="shared" si="35"/>
        <v>0</v>
      </c>
      <c r="L2208" s="22"/>
    </row>
    <row r="2209" spans="1:12" s="40" customFormat="1" ht="14.25" customHeight="1" x14ac:dyDescent="0.25">
      <c r="A2209" s="38" t="s">
        <v>213</v>
      </c>
      <c r="B2209" s="38" t="s">
        <v>261</v>
      </c>
      <c r="C2209" s="38" t="s">
        <v>2291</v>
      </c>
      <c r="D2209" s="38" t="s">
        <v>1248</v>
      </c>
      <c r="E2209" s="38" t="s">
        <v>3296</v>
      </c>
      <c r="F2209" s="38" t="s">
        <v>1249</v>
      </c>
      <c r="G2209" s="38" t="s">
        <v>2292</v>
      </c>
      <c r="H2209" s="38" t="s">
        <v>2665</v>
      </c>
      <c r="I2209" s="39">
        <v>58.3</v>
      </c>
      <c r="J2209" s="11">
        <f>VLOOKUP(LEFT(B2209,5),[1]Percents!$C:$M,3,FALSE)</f>
        <v>0.70594999999999997</v>
      </c>
      <c r="K2209" s="13">
        <f t="shared" si="35"/>
        <v>41.156884999999996</v>
      </c>
      <c r="L2209" s="22"/>
    </row>
    <row r="2210" spans="1:12" s="40" customFormat="1" ht="14.25" customHeight="1" x14ac:dyDescent="0.25">
      <c r="A2210" s="38" t="s">
        <v>243</v>
      </c>
      <c r="B2210" s="38" t="s">
        <v>290</v>
      </c>
      <c r="C2210" s="38" t="s">
        <v>2293</v>
      </c>
      <c r="D2210" s="38" t="s">
        <v>1371</v>
      </c>
      <c r="E2210" s="38" t="s">
        <v>130</v>
      </c>
      <c r="F2210" s="38" t="s">
        <v>1372</v>
      </c>
      <c r="G2210" s="38" t="s">
        <v>1743</v>
      </c>
      <c r="H2210" s="38" t="s">
        <v>2665</v>
      </c>
      <c r="I2210" s="39">
        <v>5543.3</v>
      </c>
      <c r="J2210" s="11">
        <f>VLOOKUP(LEFT(B2210,5),[1]Percents!$C:$M,3,FALSE)</f>
        <v>0.90900000000000003</v>
      </c>
      <c r="K2210" s="13">
        <f t="shared" si="35"/>
        <v>5038.8597</v>
      </c>
      <c r="L2210" s="22"/>
    </row>
    <row r="2211" spans="1:12" s="40" customFormat="1" ht="14.25" customHeight="1" x14ac:dyDescent="0.25">
      <c r="A2211" s="38" t="s">
        <v>213</v>
      </c>
      <c r="B2211" s="38" t="s">
        <v>162</v>
      </c>
      <c r="C2211" s="38" t="s">
        <v>2862</v>
      </c>
      <c r="D2211" s="38" t="s">
        <v>2863</v>
      </c>
      <c r="E2211" s="38" t="s">
        <v>18</v>
      </c>
      <c r="F2211" s="38" t="s">
        <v>2864</v>
      </c>
      <c r="G2211" s="38" t="s">
        <v>2865</v>
      </c>
      <c r="H2211" s="38" t="s">
        <v>2665</v>
      </c>
      <c r="I2211" s="39">
        <v>816.39</v>
      </c>
      <c r="J2211" s="11">
        <f>VLOOKUP(LEFT(B2211,5),[1]Percents!$C:$M,3,FALSE)</f>
        <v>0.70594999999999997</v>
      </c>
      <c r="K2211" s="13">
        <f t="shared" si="35"/>
        <v>576.33052049999992</v>
      </c>
      <c r="L2211" s="22"/>
    </row>
    <row r="2212" spans="1:12" s="40" customFormat="1" ht="14.25" customHeight="1" x14ac:dyDescent="0.25">
      <c r="A2212" s="38" t="s">
        <v>213</v>
      </c>
      <c r="B2212" s="38" t="s">
        <v>258</v>
      </c>
      <c r="C2212" s="38" t="s">
        <v>2294</v>
      </c>
      <c r="D2212" s="38" t="s">
        <v>1330</v>
      </c>
      <c r="E2212" s="38" t="s">
        <v>453</v>
      </c>
      <c r="F2212" s="38" t="s">
        <v>1331</v>
      </c>
      <c r="G2212" s="38" t="s">
        <v>2295</v>
      </c>
      <c r="H2212" s="38" t="s">
        <v>2665</v>
      </c>
      <c r="I2212" s="39">
        <v>8.75</v>
      </c>
      <c r="J2212" s="11">
        <f>VLOOKUP(LEFT(B2212,5),[1]Percents!$C:$M,3,FALSE)</f>
        <v>0.70594999999999997</v>
      </c>
      <c r="K2212" s="13">
        <f t="shared" si="35"/>
        <v>6.1770624999999999</v>
      </c>
      <c r="L2212" s="22"/>
    </row>
    <row r="2213" spans="1:12" s="40" customFormat="1" ht="14.25" customHeight="1" x14ac:dyDescent="0.25">
      <c r="A2213" s="38" t="s">
        <v>6075</v>
      </c>
      <c r="B2213" s="38" t="s">
        <v>8895</v>
      </c>
      <c r="C2213" s="38" t="s">
        <v>8896</v>
      </c>
      <c r="D2213" s="38" t="s">
        <v>8897</v>
      </c>
      <c r="E2213" s="38" t="s">
        <v>8898</v>
      </c>
      <c r="F2213" s="38" t="s">
        <v>8899</v>
      </c>
      <c r="G2213" s="38" t="s">
        <v>8900</v>
      </c>
      <c r="H2213" s="38" t="s">
        <v>2665</v>
      </c>
      <c r="I2213" s="39">
        <v>0</v>
      </c>
      <c r="J2213" s="11">
        <f>VLOOKUP(LEFT(B2213,5),[1]Percents!$C:$M,3,FALSE)</f>
        <v>1</v>
      </c>
      <c r="K2213" s="13">
        <f t="shared" si="35"/>
        <v>0</v>
      </c>
      <c r="L2213" s="22"/>
    </row>
    <row r="2214" spans="1:12" s="40" customFormat="1" ht="14.25" customHeight="1" x14ac:dyDescent="0.25">
      <c r="A2214" s="38" t="s">
        <v>213</v>
      </c>
      <c r="B2214" s="38" t="s">
        <v>120</v>
      </c>
      <c r="C2214" s="38" t="s">
        <v>11830</v>
      </c>
      <c r="D2214" s="38" t="s">
        <v>11831</v>
      </c>
      <c r="E2214" s="38" t="s">
        <v>1275</v>
      </c>
      <c r="F2214" s="38" t="s">
        <v>11832</v>
      </c>
      <c r="G2214" s="38" t="s">
        <v>11833</v>
      </c>
      <c r="H2214" s="38" t="s">
        <v>2665</v>
      </c>
      <c r="I2214" s="39">
        <v>4.95</v>
      </c>
      <c r="J2214" s="11">
        <f>VLOOKUP(LEFT(B2214,5),[1]Percents!$C:$M,3,FALSE)</f>
        <v>0.70594999999999997</v>
      </c>
      <c r="K2214" s="13">
        <f t="shared" si="35"/>
        <v>3.4944525</v>
      </c>
      <c r="L2214" s="22"/>
    </row>
    <row r="2215" spans="1:12" s="40" customFormat="1" ht="14.25" customHeight="1" x14ac:dyDescent="0.25">
      <c r="A2215" s="38" t="s">
        <v>213</v>
      </c>
      <c r="B2215" s="38" t="s">
        <v>258</v>
      </c>
      <c r="C2215" s="38" t="s">
        <v>2297</v>
      </c>
      <c r="D2215" s="38" t="s">
        <v>1332</v>
      </c>
      <c r="E2215" s="38" t="s">
        <v>395</v>
      </c>
      <c r="F2215" s="38" t="s">
        <v>1333</v>
      </c>
      <c r="G2215" s="38" t="s">
        <v>2290</v>
      </c>
      <c r="H2215" s="38" t="s">
        <v>2665</v>
      </c>
      <c r="I2215" s="39">
        <v>163.38</v>
      </c>
      <c r="J2215" s="11">
        <f>VLOOKUP(LEFT(B2215,5),[1]Percents!$C:$M,3,FALSE)</f>
        <v>0.70594999999999997</v>
      </c>
      <c r="K2215" s="13">
        <f t="shared" si="35"/>
        <v>115.338111</v>
      </c>
      <c r="L2215" s="22"/>
    </row>
    <row r="2216" spans="1:12" s="40" customFormat="1" ht="14.25" customHeight="1" x14ac:dyDescent="0.25">
      <c r="A2216" s="38" t="s">
        <v>213</v>
      </c>
      <c r="B2216" s="38" t="s">
        <v>4326</v>
      </c>
      <c r="C2216" s="38" t="s">
        <v>9575</v>
      </c>
      <c r="D2216" s="38" t="s">
        <v>9576</v>
      </c>
      <c r="E2216" s="38" t="s">
        <v>1533</v>
      </c>
      <c r="F2216" s="38" t="s">
        <v>9577</v>
      </c>
      <c r="G2216" s="38" t="s">
        <v>9578</v>
      </c>
      <c r="H2216" s="38" t="s">
        <v>2665</v>
      </c>
      <c r="I2216" s="39">
        <v>1914.85</v>
      </c>
      <c r="J2216" s="11">
        <f>VLOOKUP(LEFT(B2216,5),[1]Percents!$C:$M,3,FALSE)</f>
        <v>0.70594999999999997</v>
      </c>
      <c r="K2216" s="13">
        <f t="shared" si="35"/>
        <v>1351.7883574999998</v>
      </c>
      <c r="L2216" s="22"/>
    </row>
    <row r="2217" spans="1:12" s="40" customFormat="1" ht="14.25" customHeight="1" x14ac:dyDescent="0.25">
      <c r="A2217" s="38" t="s">
        <v>213</v>
      </c>
      <c r="B2217" s="38" t="s">
        <v>258</v>
      </c>
      <c r="C2217" s="38" t="s">
        <v>2298</v>
      </c>
      <c r="D2217" s="38" t="s">
        <v>1334</v>
      </c>
      <c r="E2217" s="38" t="s">
        <v>17</v>
      </c>
      <c r="F2217" s="38" t="s">
        <v>1335</v>
      </c>
      <c r="G2217" s="38" t="s">
        <v>2296</v>
      </c>
      <c r="H2217" s="38" t="s">
        <v>2665</v>
      </c>
      <c r="I2217" s="39">
        <v>2632.2</v>
      </c>
      <c r="J2217" s="11">
        <f>VLOOKUP(LEFT(B2217,5),[1]Percents!$C:$M,3,FALSE)</f>
        <v>0.70594999999999997</v>
      </c>
      <c r="K2217" s="13">
        <f t="shared" si="35"/>
        <v>1858.2015899999999</v>
      </c>
      <c r="L2217" s="22"/>
    </row>
    <row r="2218" spans="1:12" s="40" customFormat="1" ht="14.25" customHeight="1" x14ac:dyDescent="0.25">
      <c r="A2218" s="38" t="s">
        <v>213</v>
      </c>
      <c r="B2218" s="38" t="s">
        <v>258</v>
      </c>
      <c r="C2218" s="38" t="s">
        <v>2299</v>
      </c>
      <c r="D2218" s="38" t="s">
        <v>1336</v>
      </c>
      <c r="E2218" s="38" t="s">
        <v>453</v>
      </c>
      <c r="F2218" s="38" t="s">
        <v>1337</v>
      </c>
      <c r="G2218" s="38" t="s">
        <v>2300</v>
      </c>
      <c r="H2218" s="38" t="s">
        <v>2665</v>
      </c>
      <c r="I2218" s="39">
        <v>322.67</v>
      </c>
      <c r="J2218" s="11">
        <f>VLOOKUP(LEFT(B2218,5),[1]Percents!$C:$M,3,FALSE)</f>
        <v>0.70594999999999997</v>
      </c>
      <c r="K2218" s="13">
        <f t="shared" si="35"/>
        <v>227.78888649999999</v>
      </c>
      <c r="L2218" s="22"/>
    </row>
    <row r="2219" spans="1:12" s="40" customFormat="1" ht="14.25" customHeight="1" x14ac:dyDescent="0.25">
      <c r="A2219" s="38" t="s">
        <v>213</v>
      </c>
      <c r="B2219" s="38" t="s">
        <v>4321</v>
      </c>
      <c r="C2219" s="38" t="s">
        <v>12230</v>
      </c>
      <c r="D2219" s="38" t="s">
        <v>12231</v>
      </c>
      <c r="E2219" s="38" t="s">
        <v>5956</v>
      </c>
      <c r="F2219" s="38" t="s">
        <v>12232</v>
      </c>
      <c r="G2219" s="38" t="s">
        <v>11833</v>
      </c>
      <c r="H2219" s="38" t="s">
        <v>2665</v>
      </c>
      <c r="I2219" s="39">
        <v>52.62</v>
      </c>
      <c r="J2219" s="11">
        <f>VLOOKUP(LEFT(B2219,5),[1]Percents!$C:$M,3,FALSE)</f>
        <v>0.70594999999999997</v>
      </c>
      <c r="K2219" s="13">
        <f t="shared" si="35"/>
        <v>37.147088999999994</v>
      </c>
      <c r="L2219" s="22"/>
    </row>
    <row r="2220" spans="1:12" s="40" customFormat="1" ht="14.25" customHeight="1" x14ac:dyDescent="0.25">
      <c r="A2220" s="38" t="s">
        <v>213</v>
      </c>
      <c r="B2220" s="38" t="s">
        <v>258</v>
      </c>
      <c r="C2220" s="38" t="s">
        <v>2301</v>
      </c>
      <c r="D2220" s="38" t="s">
        <v>1338</v>
      </c>
      <c r="E2220" s="38" t="s">
        <v>452</v>
      </c>
      <c r="F2220" s="38" t="s">
        <v>1339</v>
      </c>
      <c r="G2220" s="38" t="s">
        <v>2131</v>
      </c>
      <c r="H2220" s="38" t="s">
        <v>2665</v>
      </c>
      <c r="I2220" s="39">
        <v>666.18</v>
      </c>
      <c r="J2220" s="11">
        <f>VLOOKUP(LEFT(B2220,5),[1]Percents!$C:$M,3,FALSE)</f>
        <v>0.70594999999999997</v>
      </c>
      <c r="K2220" s="13">
        <f t="shared" si="35"/>
        <v>470.28977099999992</v>
      </c>
      <c r="L2220" s="22"/>
    </row>
    <row r="2221" spans="1:12" s="40" customFormat="1" ht="14.25" customHeight="1" x14ac:dyDescent="0.25">
      <c r="A2221" s="38" t="s">
        <v>213</v>
      </c>
      <c r="B2221" s="38" t="s">
        <v>2</v>
      </c>
      <c r="C2221" s="38" t="s">
        <v>11834</v>
      </c>
      <c r="D2221" s="38" t="s">
        <v>11835</v>
      </c>
      <c r="E2221" s="38" t="s">
        <v>872</v>
      </c>
      <c r="F2221" s="38" t="s">
        <v>11836</v>
      </c>
      <c r="G2221" s="38" t="s">
        <v>2302</v>
      </c>
      <c r="H2221" s="38" t="s">
        <v>2665</v>
      </c>
      <c r="I2221" s="39">
        <v>0</v>
      </c>
      <c r="J2221" s="11">
        <f>VLOOKUP(LEFT(B2221,5),[1]Percents!$C:$M,3,FALSE)</f>
        <v>0.70594999999999997</v>
      </c>
      <c r="K2221" s="13">
        <f t="shared" si="35"/>
        <v>0</v>
      </c>
      <c r="L2221" s="22"/>
    </row>
    <row r="2222" spans="1:12" s="40" customFormat="1" ht="14.25" customHeight="1" x14ac:dyDescent="0.25">
      <c r="A2222" s="38" t="s">
        <v>213</v>
      </c>
      <c r="B2222" s="38" t="s">
        <v>258</v>
      </c>
      <c r="C2222" s="38" t="s">
        <v>2304</v>
      </c>
      <c r="D2222" s="38" t="s">
        <v>1373</v>
      </c>
      <c r="E2222" s="38" t="s">
        <v>1374</v>
      </c>
      <c r="F2222" s="38" t="s">
        <v>1375</v>
      </c>
      <c r="G2222" s="38" t="s">
        <v>2305</v>
      </c>
      <c r="H2222" s="38" t="s">
        <v>2665</v>
      </c>
      <c r="I2222" s="39">
        <v>4399.7299999999996</v>
      </c>
      <c r="J2222" s="11">
        <f>VLOOKUP(LEFT(B2222,5),[1]Percents!$C:$M,3,FALSE)</f>
        <v>0.70594999999999997</v>
      </c>
      <c r="K2222" s="13">
        <f t="shared" si="35"/>
        <v>3105.9893934999996</v>
      </c>
      <c r="L2222" s="22"/>
    </row>
    <row r="2223" spans="1:12" s="40" customFormat="1" ht="14.25" customHeight="1" x14ac:dyDescent="0.25">
      <c r="A2223" s="38" t="s">
        <v>213</v>
      </c>
      <c r="B2223" s="38" t="s">
        <v>258</v>
      </c>
      <c r="C2223" s="38" t="s">
        <v>2306</v>
      </c>
      <c r="D2223" s="38" t="s">
        <v>1376</v>
      </c>
      <c r="E2223" s="38" t="s">
        <v>395</v>
      </c>
      <c r="F2223" s="38" t="s">
        <v>1377</v>
      </c>
      <c r="G2223" s="38" t="s">
        <v>1993</v>
      </c>
      <c r="H2223" s="38" t="s">
        <v>2665</v>
      </c>
      <c r="I2223" s="39">
        <v>3323.77</v>
      </c>
      <c r="J2223" s="11">
        <f>VLOOKUP(LEFT(B2223,5),[1]Percents!$C:$M,3,FALSE)</f>
        <v>0.70594999999999997</v>
      </c>
      <c r="K2223" s="13">
        <f t="shared" si="35"/>
        <v>2346.4154315000001</v>
      </c>
      <c r="L2223" s="22"/>
    </row>
    <row r="2224" spans="1:12" s="40" customFormat="1" ht="14.25" customHeight="1" x14ac:dyDescent="0.25">
      <c r="A2224" s="38" t="s">
        <v>213</v>
      </c>
      <c r="B2224" s="38" t="s">
        <v>258</v>
      </c>
      <c r="C2224" s="38" t="s">
        <v>2307</v>
      </c>
      <c r="D2224" s="38" t="s">
        <v>1441</v>
      </c>
      <c r="E2224" s="38" t="s">
        <v>714</v>
      </c>
      <c r="F2224" s="38" t="s">
        <v>1442</v>
      </c>
      <c r="G2224" s="38" t="s">
        <v>2308</v>
      </c>
      <c r="H2224" s="38" t="s">
        <v>2665</v>
      </c>
      <c r="I2224" s="39">
        <v>0</v>
      </c>
      <c r="J2224" s="11">
        <f>VLOOKUP(LEFT(B2224,5),[1]Percents!$C:$M,3,FALSE)</f>
        <v>0.70594999999999997</v>
      </c>
      <c r="K2224" s="13">
        <f t="shared" si="35"/>
        <v>0</v>
      </c>
      <c r="L2224" s="22"/>
    </row>
    <row r="2225" spans="1:12" s="40" customFormat="1" ht="14.25" customHeight="1" x14ac:dyDescent="0.25">
      <c r="A2225" s="38" t="s">
        <v>213</v>
      </c>
      <c r="B2225" s="38" t="s">
        <v>258</v>
      </c>
      <c r="C2225" s="38" t="s">
        <v>2310</v>
      </c>
      <c r="D2225" s="38" t="s">
        <v>1535</v>
      </c>
      <c r="E2225" s="38" t="s">
        <v>453</v>
      </c>
      <c r="F2225" s="38" t="s">
        <v>1536</v>
      </c>
      <c r="G2225" s="38" t="s">
        <v>2311</v>
      </c>
      <c r="H2225" s="38" t="s">
        <v>2665</v>
      </c>
      <c r="I2225" s="39">
        <v>0</v>
      </c>
      <c r="J2225" s="11">
        <f>VLOOKUP(LEFT(B2225,5),[1]Percents!$C:$M,3,FALSE)</f>
        <v>0.70594999999999997</v>
      </c>
      <c r="K2225" s="13">
        <f t="shared" si="35"/>
        <v>0</v>
      </c>
      <c r="L2225" s="22"/>
    </row>
    <row r="2226" spans="1:12" s="40" customFormat="1" ht="14.25" customHeight="1" x14ac:dyDescent="0.25">
      <c r="A2226" s="38" t="s">
        <v>213</v>
      </c>
      <c r="B2226" s="38" t="s">
        <v>258</v>
      </c>
      <c r="C2226" s="38" t="s">
        <v>2312</v>
      </c>
      <c r="D2226" s="38" t="s">
        <v>1378</v>
      </c>
      <c r="E2226" s="38" t="s">
        <v>453</v>
      </c>
      <c r="F2226" s="38" t="s">
        <v>1379</v>
      </c>
      <c r="G2226" s="38" t="s">
        <v>1993</v>
      </c>
      <c r="H2226" s="38" t="s">
        <v>2665</v>
      </c>
      <c r="I2226" s="39">
        <v>6246.54</v>
      </c>
      <c r="J2226" s="11">
        <f>VLOOKUP(LEFT(B2226,5),[1]Percents!$C:$M,3,FALSE)</f>
        <v>0.70594999999999997</v>
      </c>
      <c r="K2226" s="13">
        <f t="shared" si="35"/>
        <v>4409.7449129999995</v>
      </c>
      <c r="L2226" s="22"/>
    </row>
    <row r="2227" spans="1:12" s="40" customFormat="1" ht="14.25" customHeight="1" x14ac:dyDescent="0.25">
      <c r="A2227" s="38" t="s">
        <v>213</v>
      </c>
      <c r="B2227" s="38" t="s">
        <v>258</v>
      </c>
      <c r="C2227" s="38" t="s">
        <v>2313</v>
      </c>
      <c r="D2227" s="38" t="s">
        <v>1443</v>
      </c>
      <c r="E2227" s="38" t="s">
        <v>714</v>
      </c>
      <c r="F2227" s="38" t="s">
        <v>1444</v>
      </c>
      <c r="G2227" s="38" t="s">
        <v>2087</v>
      </c>
      <c r="H2227" s="38" t="s">
        <v>2665</v>
      </c>
      <c r="I2227" s="39">
        <v>212.8</v>
      </c>
      <c r="J2227" s="11">
        <f>VLOOKUP(LEFT(B2227,5),[1]Percents!$C:$M,3,FALSE)</f>
        <v>0.70594999999999997</v>
      </c>
      <c r="K2227" s="13">
        <f t="shared" si="35"/>
        <v>150.22615999999999</v>
      </c>
      <c r="L2227" s="22"/>
    </row>
    <row r="2228" spans="1:12" s="40" customFormat="1" ht="14.25" customHeight="1" x14ac:dyDescent="0.25">
      <c r="A2228" s="38" t="s">
        <v>213</v>
      </c>
      <c r="B2228" s="38" t="s">
        <v>2</v>
      </c>
      <c r="C2228" s="38" t="s">
        <v>2314</v>
      </c>
      <c r="D2228" s="38" t="s">
        <v>2315</v>
      </c>
      <c r="E2228" s="38" t="s">
        <v>2316</v>
      </c>
      <c r="F2228" s="38" t="s">
        <v>2317</v>
      </c>
      <c r="G2228" s="38" t="s">
        <v>2309</v>
      </c>
      <c r="H2228" s="38" t="s">
        <v>2665</v>
      </c>
      <c r="I2228" s="39">
        <v>458.85</v>
      </c>
      <c r="J2228" s="11">
        <f>VLOOKUP(LEFT(B2228,5),[1]Percents!$C:$M,3,FALSE)</f>
        <v>0.70594999999999997</v>
      </c>
      <c r="K2228" s="13">
        <f t="shared" si="35"/>
        <v>323.92515750000001</v>
      </c>
      <c r="L2228" s="22"/>
    </row>
    <row r="2229" spans="1:12" s="40" customFormat="1" ht="14.25" customHeight="1" x14ac:dyDescent="0.25">
      <c r="A2229" s="38" t="s">
        <v>213</v>
      </c>
      <c r="B2229" s="38" t="s">
        <v>162</v>
      </c>
      <c r="C2229" s="38" t="s">
        <v>2318</v>
      </c>
      <c r="D2229" s="38" t="s">
        <v>1445</v>
      </c>
      <c r="E2229" s="38" t="s">
        <v>18</v>
      </c>
      <c r="F2229" s="38" t="s">
        <v>1446</v>
      </c>
      <c r="G2229" s="38" t="s">
        <v>2319</v>
      </c>
      <c r="H2229" s="38" t="s">
        <v>2665</v>
      </c>
      <c r="I2229" s="39">
        <v>1195.3</v>
      </c>
      <c r="J2229" s="11">
        <f>VLOOKUP(LEFT(B2229,5),[1]Percents!$C:$M,3,FALSE)</f>
        <v>0.70594999999999997</v>
      </c>
      <c r="K2229" s="13">
        <f t="shared" si="35"/>
        <v>843.82203499999991</v>
      </c>
      <c r="L2229" s="22"/>
    </row>
    <row r="2230" spans="1:12" s="40" customFormat="1" ht="14.25" customHeight="1" x14ac:dyDescent="0.25">
      <c r="A2230" s="38" t="s">
        <v>213</v>
      </c>
      <c r="B2230" s="38" t="s">
        <v>4321</v>
      </c>
      <c r="C2230" s="38" t="s">
        <v>2321</v>
      </c>
      <c r="D2230" s="38" t="s">
        <v>1538</v>
      </c>
      <c r="E2230" s="38" t="s">
        <v>2871</v>
      </c>
      <c r="F2230" s="38" t="s">
        <v>1539</v>
      </c>
      <c r="G2230" s="38" t="s">
        <v>2322</v>
      </c>
      <c r="H2230" s="38" t="s">
        <v>2665</v>
      </c>
      <c r="I2230" s="39">
        <v>31.03</v>
      </c>
      <c r="J2230" s="11">
        <f>VLOOKUP(LEFT(B2230,5),[1]Percents!$C:$M,3,FALSE)</f>
        <v>0.70594999999999997</v>
      </c>
      <c r="K2230" s="13">
        <f t="shared" si="35"/>
        <v>21.905628499999999</v>
      </c>
      <c r="L2230" s="22"/>
    </row>
    <row r="2231" spans="1:12" s="40" customFormat="1" ht="14.25" customHeight="1" x14ac:dyDescent="0.25">
      <c r="A2231" s="38" t="s">
        <v>141</v>
      </c>
      <c r="B2231" s="38" t="s">
        <v>3</v>
      </c>
      <c r="C2231" s="38" t="s">
        <v>7492</v>
      </c>
      <c r="D2231" s="38" t="s">
        <v>7493</v>
      </c>
      <c r="E2231" s="38" t="s">
        <v>215</v>
      </c>
      <c r="F2231" s="38" t="s">
        <v>1380</v>
      </c>
      <c r="G2231" s="38" t="s">
        <v>7494</v>
      </c>
      <c r="H2231" s="38" t="s">
        <v>2665</v>
      </c>
      <c r="I2231" s="39">
        <v>0</v>
      </c>
      <c r="J2231" s="11">
        <f>VLOOKUP(LEFT(B2231,5),[1]Percents!$C:$M,3,FALSE)</f>
        <v>0.1905</v>
      </c>
      <c r="K2231" s="13">
        <f t="shared" si="35"/>
        <v>0</v>
      </c>
      <c r="L2231" s="22"/>
    </row>
    <row r="2232" spans="1:12" s="40" customFormat="1" ht="14.25" customHeight="1" x14ac:dyDescent="0.25">
      <c r="A2232" s="38" t="s">
        <v>213</v>
      </c>
      <c r="B2232" s="38" t="s">
        <v>258</v>
      </c>
      <c r="C2232" s="38" t="s">
        <v>2323</v>
      </c>
      <c r="D2232" s="38" t="s">
        <v>1540</v>
      </c>
      <c r="E2232" s="38" t="s">
        <v>1276</v>
      </c>
      <c r="F2232" s="38" t="s">
        <v>1541</v>
      </c>
      <c r="G2232" s="38" t="s">
        <v>2322</v>
      </c>
      <c r="H2232" s="38" t="s">
        <v>2665</v>
      </c>
      <c r="I2232" s="39">
        <v>236.2</v>
      </c>
      <c r="J2232" s="11">
        <f>VLOOKUP(LEFT(B2232,5),[1]Percents!$C:$M,3,FALSE)</f>
        <v>0.70594999999999997</v>
      </c>
      <c r="K2232" s="13">
        <f t="shared" si="35"/>
        <v>166.74538999999999</v>
      </c>
      <c r="L2232" s="22"/>
    </row>
    <row r="2233" spans="1:12" s="40" customFormat="1" ht="14.25" customHeight="1" x14ac:dyDescent="0.25">
      <c r="A2233" s="38" t="s">
        <v>213</v>
      </c>
      <c r="B2233" s="38" t="s">
        <v>162</v>
      </c>
      <c r="C2233" s="38" t="s">
        <v>4763</v>
      </c>
      <c r="D2233" s="38" t="s">
        <v>4764</v>
      </c>
      <c r="E2233" s="38" t="s">
        <v>18</v>
      </c>
      <c r="F2233" s="38" t="s">
        <v>4765</v>
      </c>
      <c r="G2233" s="38" t="s">
        <v>4766</v>
      </c>
      <c r="H2233" s="38" t="s">
        <v>2665</v>
      </c>
      <c r="I2233" s="39">
        <v>480.41</v>
      </c>
      <c r="J2233" s="11">
        <f>VLOOKUP(LEFT(B2233,5),[1]Percents!$C:$M,3,FALSE)</f>
        <v>0.70594999999999997</v>
      </c>
      <c r="K2233" s="13">
        <f t="shared" si="35"/>
        <v>339.14543950000001</v>
      </c>
      <c r="L2233" s="22"/>
    </row>
    <row r="2234" spans="1:12" s="40" customFormat="1" ht="14.25" customHeight="1" x14ac:dyDescent="0.25">
      <c r="A2234" s="38" t="s">
        <v>213</v>
      </c>
      <c r="B2234" s="38" t="s">
        <v>9579</v>
      </c>
      <c r="C2234" s="38" t="s">
        <v>2324</v>
      </c>
      <c r="D2234" s="38" t="s">
        <v>2325</v>
      </c>
      <c r="E2234" s="38" t="s">
        <v>2327</v>
      </c>
      <c r="F2234" s="38" t="s">
        <v>2328</v>
      </c>
      <c r="G2234" s="38" t="s">
        <v>1710</v>
      </c>
      <c r="H2234" s="38" t="s">
        <v>2665</v>
      </c>
      <c r="I2234" s="39">
        <v>0</v>
      </c>
      <c r="J2234" s="11">
        <f>VLOOKUP(LEFT(B2234,5),[1]Percents!$C:$M,3,FALSE)</f>
        <v>0.70594999999999997</v>
      </c>
      <c r="K2234" s="13">
        <f t="shared" si="35"/>
        <v>0</v>
      </c>
      <c r="L2234" s="22"/>
    </row>
    <row r="2235" spans="1:12" s="40" customFormat="1" ht="14.25" customHeight="1" x14ac:dyDescent="0.25">
      <c r="A2235" s="38" t="s">
        <v>213</v>
      </c>
      <c r="B2235" s="38" t="s">
        <v>2326</v>
      </c>
      <c r="C2235" s="38" t="s">
        <v>2324</v>
      </c>
      <c r="D2235" s="38" t="s">
        <v>2325</v>
      </c>
      <c r="E2235" s="38" t="s">
        <v>2327</v>
      </c>
      <c r="F2235" s="38" t="s">
        <v>2328</v>
      </c>
      <c r="G2235" s="38" t="s">
        <v>1710</v>
      </c>
      <c r="H2235" s="38" t="s">
        <v>2665</v>
      </c>
      <c r="I2235" s="41">
        <v>0</v>
      </c>
      <c r="J2235" s="11">
        <f>VLOOKUP(LEFT(B2235,5),[1]Percents!$C:$M,3,FALSE)</f>
        <v>0.70594999999999997</v>
      </c>
      <c r="K2235" s="13">
        <f t="shared" si="35"/>
        <v>0</v>
      </c>
      <c r="L2235" s="22"/>
    </row>
    <row r="2236" spans="1:12" s="40" customFormat="1" ht="14.25" customHeight="1" x14ac:dyDescent="0.25">
      <c r="A2236" s="38" t="s">
        <v>213</v>
      </c>
      <c r="B2236" s="38" t="s">
        <v>9921</v>
      </c>
      <c r="C2236" s="38" t="s">
        <v>2324</v>
      </c>
      <c r="D2236" s="38" t="s">
        <v>2325</v>
      </c>
      <c r="E2236" s="38" t="s">
        <v>2327</v>
      </c>
      <c r="F2236" s="38" t="s">
        <v>2328</v>
      </c>
      <c r="G2236" s="38" t="s">
        <v>1710</v>
      </c>
      <c r="H2236" s="38" t="s">
        <v>2665</v>
      </c>
      <c r="I2236" s="39">
        <v>635.34</v>
      </c>
      <c r="J2236" s="11">
        <f>VLOOKUP(LEFT(B2236,5),[1]Percents!$C:$M,3,FALSE)</f>
        <v>0.70594999999999997</v>
      </c>
      <c r="K2236" s="13">
        <f t="shared" si="35"/>
        <v>448.51827300000002</v>
      </c>
      <c r="L2236" s="22"/>
    </row>
    <row r="2237" spans="1:12" s="40" customFormat="1" ht="14.25" customHeight="1" x14ac:dyDescent="0.25">
      <c r="A2237" s="38" t="s">
        <v>213</v>
      </c>
      <c r="B2237" s="38" t="s">
        <v>4326</v>
      </c>
      <c r="C2237" s="38" t="s">
        <v>2329</v>
      </c>
      <c r="D2237" s="38" t="s">
        <v>1542</v>
      </c>
      <c r="E2237" s="38" t="s">
        <v>269</v>
      </c>
      <c r="F2237" s="38" t="s">
        <v>1543</v>
      </c>
      <c r="G2237" s="38" t="s">
        <v>2083</v>
      </c>
      <c r="H2237" s="38" t="s">
        <v>2665</v>
      </c>
      <c r="I2237" s="39">
        <v>50</v>
      </c>
      <c r="J2237" s="11">
        <f>VLOOKUP(LEFT(B2237,5),[1]Percents!$C:$M,3,FALSE)</f>
        <v>0.70594999999999997</v>
      </c>
      <c r="K2237" s="13">
        <f t="shared" si="35"/>
        <v>35.297499999999999</v>
      </c>
      <c r="L2237" s="22"/>
    </row>
    <row r="2238" spans="1:12" s="40" customFormat="1" ht="14.25" customHeight="1" x14ac:dyDescent="0.25">
      <c r="A2238" s="38" t="s">
        <v>141</v>
      </c>
      <c r="B2238" s="38" t="s">
        <v>142</v>
      </c>
      <c r="C2238" s="38" t="s">
        <v>2330</v>
      </c>
      <c r="D2238" s="38" t="s">
        <v>1447</v>
      </c>
      <c r="E2238" s="38" t="s">
        <v>1015</v>
      </c>
      <c r="F2238" s="38" t="s">
        <v>1448</v>
      </c>
      <c r="G2238" s="38" t="s">
        <v>1745</v>
      </c>
      <c r="H2238" s="38" t="s">
        <v>2665</v>
      </c>
      <c r="I2238" s="39">
        <v>0</v>
      </c>
      <c r="J2238" s="11">
        <f>VLOOKUP(LEFT(B2238,5),[1]Percents!$C:$M,3,FALSE)</f>
        <v>4.4999999999999998E-2</v>
      </c>
      <c r="K2238" s="13">
        <f t="shared" si="35"/>
        <v>0</v>
      </c>
      <c r="L2238" s="22"/>
    </row>
    <row r="2239" spans="1:12" s="40" customFormat="1" ht="14.25" customHeight="1" x14ac:dyDescent="0.25">
      <c r="A2239" s="38" t="s">
        <v>213</v>
      </c>
      <c r="B2239" s="38" t="s">
        <v>164</v>
      </c>
      <c r="C2239" s="38" t="s">
        <v>6605</v>
      </c>
      <c r="D2239" s="38" t="s">
        <v>6606</v>
      </c>
      <c r="E2239" s="38" t="s">
        <v>5583</v>
      </c>
      <c r="F2239" s="38" t="s">
        <v>6607</v>
      </c>
      <c r="G2239" s="38" t="s">
        <v>2322</v>
      </c>
      <c r="H2239" s="38" t="s">
        <v>2665</v>
      </c>
      <c r="I2239" s="39">
        <v>0</v>
      </c>
      <c r="J2239" s="11">
        <f>VLOOKUP(LEFT(B2239,5),[1]Percents!$C:$M,3,FALSE)</f>
        <v>0.70594999999999997</v>
      </c>
      <c r="K2239" s="13">
        <f t="shared" si="35"/>
        <v>0</v>
      </c>
      <c r="L2239" s="22"/>
    </row>
    <row r="2240" spans="1:12" s="40" customFormat="1" ht="14.25" customHeight="1" x14ac:dyDescent="0.25">
      <c r="A2240" s="38" t="s">
        <v>213</v>
      </c>
      <c r="B2240" s="38" t="s">
        <v>53</v>
      </c>
      <c r="C2240" s="38" t="s">
        <v>8901</v>
      </c>
      <c r="D2240" s="38" t="s">
        <v>8902</v>
      </c>
      <c r="E2240" s="38" t="s">
        <v>538</v>
      </c>
      <c r="F2240" s="38" t="s">
        <v>8903</v>
      </c>
      <c r="G2240" s="38" t="s">
        <v>1750</v>
      </c>
      <c r="H2240" s="38" t="s">
        <v>2665</v>
      </c>
      <c r="I2240" s="41">
        <v>0</v>
      </c>
      <c r="J2240" s="11">
        <f>VLOOKUP(LEFT(B2240,5),[1]Percents!$C:$M,3,FALSE)</f>
        <v>0.91395000000000004</v>
      </c>
      <c r="K2240" s="13">
        <f t="shared" si="35"/>
        <v>0</v>
      </c>
      <c r="L2240" s="22"/>
    </row>
    <row r="2241" spans="1:12" s="40" customFormat="1" ht="14.25" customHeight="1" x14ac:dyDescent="0.25">
      <c r="A2241" s="38" t="s">
        <v>213</v>
      </c>
      <c r="B2241" s="38" t="s">
        <v>154</v>
      </c>
      <c r="C2241" s="38" t="s">
        <v>2332</v>
      </c>
      <c r="D2241" s="38" t="s">
        <v>1544</v>
      </c>
      <c r="E2241" s="38" t="s">
        <v>905</v>
      </c>
      <c r="F2241" s="38" t="s">
        <v>1545</v>
      </c>
      <c r="G2241" s="38" t="s">
        <v>1735</v>
      </c>
      <c r="H2241" s="38" t="s">
        <v>2665</v>
      </c>
      <c r="I2241" s="39">
        <v>0</v>
      </c>
      <c r="J2241" s="11">
        <f>VLOOKUP(LEFT(B2241,5),[1]Percents!$C:$M,3,FALSE)</f>
        <v>0.70594999999999997</v>
      </c>
      <c r="K2241" s="13">
        <f t="shared" si="35"/>
        <v>0</v>
      </c>
      <c r="L2241" s="22"/>
    </row>
    <row r="2242" spans="1:12" s="40" customFormat="1" ht="14.25" customHeight="1" x14ac:dyDescent="0.25">
      <c r="A2242" s="38" t="s">
        <v>213</v>
      </c>
      <c r="B2242" s="38" t="s">
        <v>154</v>
      </c>
      <c r="C2242" s="38" t="s">
        <v>3297</v>
      </c>
      <c r="D2242" s="38" t="s">
        <v>3298</v>
      </c>
      <c r="E2242" s="38" t="s">
        <v>905</v>
      </c>
      <c r="F2242" s="38" t="s">
        <v>1545</v>
      </c>
      <c r="G2242" s="38" t="s">
        <v>1735</v>
      </c>
      <c r="H2242" s="38" t="s">
        <v>2665</v>
      </c>
      <c r="I2242" s="39">
        <v>140.82</v>
      </c>
      <c r="J2242" s="11">
        <f>VLOOKUP(LEFT(B2242,5),[1]Percents!$C:$M,3,FALSE)</f>
        <v>0.70594999999999997</v>
      </c>
      <c r="K2242" s="13">
        <f t="shared" si="35"/>
        <v>99.411878999999985</v>
      </c>
      <c r="L2242" s="22"/>
    </row>
    <row r="2243" spans="1:12" s="40" customFormat="1" ht="14.25" customHeight="1" x14ac:dyDescent="0.25">
      <c r="A2243" s="38" t="s">
        <v>243</v>
      </c>
      <c r="B2243" s="38" t="s">
        <v>50</v>
      </c>
      <c r="C2243" s="38" t="s">
        <v>2333</v>
      </c>
      <c r="D2243" s="38" t="s">
        <v>1546</v>
      </c>
      <c r="E2243" s="38" t="s">
        <v>348</v>
      </c>
      <c r="F2243" s="38" t="s">
        <v>1547</v>
      </c>
      <c r="G2243" s="38" t="s">
        <v>1750</v>
      </c>
      <c r="H2243" s="38" t="s">
        <v>2665</v>
      </c>
      <c r="I2243" s="39">
        <v>3294</v>
      </c>
      <c r="J2243" s="11">
        <f>VLOOKUP(LEFT(B2243,5),[1]Percents!$C:$M,3,FALSE)</f>
        <v>0.90900000000000003</v>
      </c>
      <c r="K2243" s="13">
        <f t="shared" si="35"/>
        <v>2994.2460000000001</v>
      </c>
      <c r="L2243" s="22"/>
    </row>
    <row r="2244" spans="1:12" s="40" customFormat="1" ht="14.25" customHeight="1" x14ac:dyDescent="0.25">
      <c r="A2244" s="38" t="s">
        <v>213</v>
      </c>
      <c r="B2244" s="38" t="s">
        <v>234</v>
      </c>
      <c r="C2244" s="38" t="s">
        <v>10777</v>
      </c>
      <c r="D2244" s="38" t="s">
        <v>10778</v>
      </c>
      <c r="E2244" s="38" t="s">
        <v>287</v>
      </c>
      <c r="F2244" s="38" t="s">
        <v>10779</v>
      </c>
      <c r="G2244" s="38" t="s">
        <v>10780</v>
      </c>
      <c r="H2244" s="38" t="s">
        <v>2665</v>
      </c>
      <c r="I2244" s="41">
        <v>0</v>
      </c>
      <c r="J2244" s="11">
        <f>VLOOKUP(LEFT(B2244,5),[1]Percents!$C:$M,3,FALSE)</f>
        <v>0.70594999999999997</v>
      </c>
      <c r="K2244" s="13">
        <f t="shared" si="35"/>
        <v>0</v>
      </c>
      <c r="L2244" s="22"/>
    </row>
    <row r="2245" spans="1:12" s="40" customFormat="1" ht="14.25" customHeight="1" x14ac:dyDescent="0.25">
      <c r="A2245" s="38" t="s">
        <v>213</v>
      </c>
      <c r="B2245" s="38" t="s">
        <v>225</v>
      </c>
      <c r="C2245" s="38" t="s">
        <v>11837</v>
      </c>
      <c r="D2245" s="38" t="s">
        <v>11838</v>
      </c>
      <c r="E2245" s="38" t="s">
        <v>10</v>
      </c>
      <c r="F2245" s="38" t="s">
        <v>11839</v>
      </c>
      <c r="G2245" s="38" t="s">
        <v>11840</v>
      </c>
      <c r="H2245" s="38" t="s">
        <v>2665</v>
      </c>
      <c r="I2245" s="41">
        <v>0</v>
      </c>
      <c r="J2245" s="11">
        <f>VLOOKUP(LEFT(B2245,5),[1]Percents!$C:$M,3,FALSE)</f>
        <v>0.70594999999999997</v>
      </c>
      <c r="K2245" s="13">
        <f t="shared" si="35"/>
        <v>0</v>
      </c>
      <c r="L2245" s="22"/>
    </row>
    <row r="2246" spans="1:12" s="40" customFormat="1" ht="14.25" customHeight="1" x14ac:dyDescent="0.25">
      <c r="A2246" s="38" t="s">
        <v>213</v>
      </c>
      <c r="B2246" s="38" t="s">
        <v>258</v>
      </c>
      <c r="C2246" s="38" t="s">
        <v>2334</v>
      </c>
      <c r="D2246" s="38" t="s">
        <v>1548</v>
      </c>
      <c r="E2246" s="38" t="s">
        <v>395</v>
      </c>
      <c r="F2246" s="38" t="s">
        <v>1549</v>
      </c>
      <c r="G2246" s="38" t="s">
        <v>2335</v>
      </c>
      <c r="H2246" s="38" t="s">
        <v>2665</v>
      </c>
      <c r="I2246" s="39">
        <v>192.08</v>
      </c>
      <c r="J2246" s="11">
        <f>VLOOKUP(LEFT(B2246,5),[1]Percents!$C:$M,3,FALSE)</f>
        <v>0.70594999999999997</v>
      </c>
      <c r="K2246" s="13">
        <f t="shared" si="35"/>
        <v>135.59887599999999</v>
      </c>
      <c r="L2246" s="22"/>
    </row>
    <row r="2247" spans="1:12" s="40" customFormat="1" ht="14.25" customHeight="1" x14ac:dyDescent="0.25">
      <c r="A2247" s="38" t="s">
        <v>213</v>
      </c>
      <c r="B2247" s="38" t="s">
        <v>21</v>
      </c>
      <c r="C2247" s="38" t="s">
        <v>11841</v>
      </c>
      <c r="D2247" s="38" t="s">
        <v>11842</v>
      </c>
      <c r="E2247" s="38" t="s">
        <v>11843</v>
      </c>
      <c r="F2247" s="38" t="s">
        <v>11844</v>
      </c>
      <c r="G2247" s="38" t="s">
        <v>11845</v>
      </c>
      <c r="H2247" s="38" t="s">
        <v>2665</v>
      </c>
      <c r="I2247" s="41">
        <v>0</v>
      </c>
      <c r="J2247" s="11">
        <f>VLOOKUP(LEFT(B2247,5),[1]Percents!$C:$M,3,FALSE)</f>
        <v>0.70594999999999997</v>
      </c>
      <c r="K2247" s="13">
        <f t="shared" si="35"/>
        <v>0</v>
      </c>
      <c r="L2247" s="22"/>
    </row>
    <row r="2248" spans="1:12" s="40" customFormat="1" ht="14.25" customHeight="1" x14ac:dyDescent="0.25">
      <c r="A2248" s="38" t="s">
        <v>213</v>
      </c>
      <c r="B2248" s="38" t="s">
        <v>162</v>
      </c>
      <c r="C2248" s="38" t="s">
        <v>2336</v>
      </c>
      <c r="D2248" s="38" t="s">
        <v>2337</v>
      </c>
      <c r="E2248" s="38" t="s">
        <v>63</v>
      </c>
      <c r="F2248" s="38" t="s">
        <v>2338</v>
      </c>
      <c r="G2248" s="38" t="s">
        <v>2339</v>
      </c>
      <c r="H2248" s="38" t="s">
        <v>2665</v>
      </c>
      <c r="I2248" s="39">
        <v>0</v>
      </c>
      <c r="J2248" s="11">
        <f>VLOOKUP(LEFT(B2248,5),[1]Percents!$C:$M,3,FALSE)</f>
        <v>0.70594999999999997</v>
      </c>
      <c r="K2248" s="13">
        <f t="shared" si="35"/>
        <v>0</v>
      </c>
      <c r="L2248" s="22"/>
    </row>
    <row r="2249" spans="1:12" s="40" customFormat="1" ht="14.25" customHeight="1" x14ac:dyDescent="0.25">
      <c r="A2249" s="38" t="s">
        <v>213</v>
      </c>
      <c r="B2249" s="38" t="s">
        <v>230</v>
      </c>
      <c r="C2249" s="38" t="s">
        <v>2340</v>
      </c>
      <c r="D2249" s="38" t="s">
        <v>1550</v>
      </c>
      <c r="E2249" s="38" t="s">
        <v>558</v>
      </c>
      <c r="F2249" s="38" t="s">
        <v>1551</v>
      </c>
      <c r="G2249" s="38" t="s">
        <v>2341</v>
      </c>
      <c r="H2249" s="38" t="s">
        <v>2665</v>
      </c>
      <c r="I2249" s="39">
        <v>37.159999999999997</v>
      </c>
      <c r="J2249" s="11">
        <f>VLOOKUP(LEFT(B2249,5),[1]Percents!$C:$M,3,FALSE)</f>
        <v>0.70594999999999997</v>
      </c>
      <c r="K2249" s="13">
        <f t="shared" si="35"/>
        <v>26.233101999999995</v>
      </c>
      <c r="L2249" s="22"/>
    </row>
    <row r="2250" spans="1:12" s="40" customFormat="1" ht="14.25" customHeight="1" x14ac:dyDescent="0.25">
      <c r="A2250" s="38" t="s">
        <v>213</v>
      </c>
      <c r="B2250" s="38" t="s">
        <v>162</v>
      </c>
      <c r="C2250" s="38" t="s">
        <v>2342</v>
      </c>
      <c r="D2250" s="38" t="s">
        <v>2343</v>
      </c>
      <c r="E2250" s="38" t="s">
        <v>18</v>
      </c>
      <c r="F2250" s="38" t="s">
        <v>2344</v>
      </c>
      <c r="G2250" s="38" t="s">
        <v>2345</v>
      </c>
      <c r="H2250" s="38" t="s">
        <v>2665</v>
      </c>
      <c r="I2250" s="39">
        <v>0</v>
      </c>
      <c r="J2250" s="11">
        <f>VLOOKUP(LEFT(B2250,5),[1]Percents!$C:$M,3,FALSE)</f>
        <v>0.70594999999999997</v>
      </c>
      <c r="K2250" s="13">
        <f t="shared" ref="K2250:K2313" si="36">+I2250*J2250</f>
        <v>0</v>
      </c>
      <c r="L2250" s="22"/>
    </row>
    <row r="2251" spans="1:12" s="40" customFormat="1" ht="14.25" customHeight="1" x14ac:dyDescent="0.25">
      <c r="A2251" s="38" t="s">
        <v>213</v>
      </c>
      <c r="B2251" s="38" t="s">
        <v>21</v>
      </c>
      <c r="C2251" s="38" t="s">
        <v>10123</v>
      </c>
      <c r="D2251" s="38" t="s">
        <v>10124</v>
      </c>
      <c r="E2251" s="38" t="s">
        <v>373</v>
      </c>
      <c r="F2251" s="38" t="s">
        <v>10125</v>
      </c>
      <c r="G2251" s="38" t="s">
        <v>1743</v>
      </c>
      <c r="H2251" s="38" t="s">
        <v>2665</v>
      </c>
      <c r="I2251" s="39">
        <v>0</v>
      </c>
      <c r="J2251" s="11">
        <f>VLOOKUP(LEFT(B2251,5),[1]Percents!$C:$M,3,FALSE)</f>
        <v>0.70594999999999997</v>
      </c>
      <c r="K2251" s="13">
        <f t="shared" si="36"/>
        <v>0</v>
      </c>
      <c r="L2251" s="22"/>
    </row>
    <row r="2252" spans="1:12" s="40" customFormat="1" ht="14.25" customHeight="1" x14ac:dyDescent="0.25">
      <c r="A2252" s="38" t="s">
        <v>213</v>
      </c>
      <c r="B2252" s="38" t="s">
        <v>2</v>
      </c>
      <c r="C2252" s="38" t="s">
        <v>5960</v>
      </c>
      <c r="D2252" s="38" t="s">
        <v>5961</v>
      </c>
      <c r="E2252" s="38" t="s">
        <v>1124</v>
      </c>
      <c r="F2252" s="38" t="s">
        <v>5962</v>
      </c>
      <c r="G2252" s="38" t="s">
        <v>5963</v>
      </c>
      <c r="H2252" s="38" t="s">
        <v>2665</v>
      </c>
      <c r="I2252" s="39">
        <v>163.35</v>
      </c>
      <c r="J2252" s="11">
        <f>VLOOKUP(LEFT(B2252,5),[1]Percents!$C:$M,3,FALSE)</f>
        <v>0.70594999999999997</v>
      </c>
      <c r="K2252" s="13">
        <f t="shared" si="36"/>
        <v>115.31693249999999</v>
      </c>
      <c r="L2252" s="22"/>
    </row>
    <row r="2253" spans="1:12" s="40" customFormat="1" ht="14.25" customHeight="1" x14ac:dyDescent="0.25">
      <c r="A2253" s="38" t="s">
        <v>213</v>
      </c>
      <c r="B2253" s="38" t="s">
        <v>162</v>
      </c>
      <c r="C2253" s="38" t="s">
        <v>2346</v>
      </c>
      <c r="D2253" s="38" t="s">
        <v>1552</v>
      </c>
      <c r="E2253" s="38" t="s">
        <v>18</v>
      </c>
      <c r="F2253" s="38" t="s">
        <v>1553</v>
      </c>
      <c r="G2253" s="38" t="s">
        <v>2009</v>
      </c>
      <c r="H2253" s="38" t="s">
        <v>2665</v>
      </c>
      <c r="I2253" s="39">
        <v>771.08</v>
      </c>
      <c r="J2253" s="11">
        <f>VLOOKUP(LEFT(B2253,5),[1]Percents!$C:$M,3,FALSE)</f>
        <v>0.70594999999999997</v>
      </c>
      <c r="K2253" s="13">
        <f t="shared" si="36"/>
        <v>544.34392600000001</v>
      </c>
      <c r="L2253" s="22"/>
    </row>
    <row r="2254" spans="1:12" s="40" customFormat="1" ht="14.25" customHeight="1" x14ac:dyDescent="0.25">
      <c r="A2254" s="38" t="s">
        <v>141</v>
      </c>
      <c r="B2254" s="38" t="s">
        <v>111</v>
      </c>
      <c r="C2254" s="38" t="s">
        <v>2347</v>
      </c>
      <c r="D2254" s="38" t="s">
        <v>1554</v>
      </c>
      <c r="E2254" s="38" t="s">
        <v>268</v>
      </c>
      <c r="F2254" s="38" t="s">
        <v>1555</v>
      </c>
      <c r="G2254" s="38" t="s">
        <v>1750</v>
      </c>
      <c r="H2254" s="38" t="s">
        <v>2665</v>
      </c>
      <c r="I2254" s="39">
        <v>0</v>
      </c>
      <c r="J2254" s="11">
        <f>VLOOKUP(LEFT(B2254,5),[1]Percents!$C:$M,3,FALSE)</f>
        <v>0.1905</v>
      </c>
      <c r="K2254" s="13">
        <f t="shared" si="36"/>
        <v>0</v>
      </c>
      <c r="L2254" s="22"/>
    </row>
    <row r="2255" spans="1:12" s="40" customFormat="1" ht="14.25" customHeight="1" x14ac:dyDescent="0.25">
      <c r="A2255" s="38" t="s">
        <v>141</v>
      </c>
      <c r="B2255" s="38" t="s">
        <v>111</v>
      </c>
      <c r="C2255" s="38" t="s">
        <v>7266</v>
      </c>
      <c r="D2255" s="38" t="s">
        <v>7267</v>
      </c>
      <c r="E2255" s="38" t="s">
        <v>268</v>
      </c>
      <c r="F2255" s="38" t="s">
        <v>1555</v>
      </c>
      <c r="G2255" s="38" t="s">
        <v>6733</v>
      </c>
      <c r="H2255" s="38" t="s">
        <v>2665</v>
      </c>
      <c r="I2255" s="39">
        <v>4364.5600000000004</v>
      </c>
      <c r="J2255" s="11">
        <f>VLOOKUP(LEFT(B2255,5),[1]Percents!$C:$M,3,FALSE)</f>
        <v>0.1905</v>
      </c>
      <c r="K2255" s="13">
        <f t="shared" si="36"/>
        <v>831.44868000000008</v>
      </c>
      <c r="L2255" s="22"/>
    </row>
    <row r="2256" spans="1:12" s="40" customFormat="1" ht="14.25" customHeight="1" x14ac:dyDescent="0.25">
      <c r="A2256" s="38" t="s">
        <v>213</v>
      </c>
      <c r="B2256" s="38" t="s">
        <v>261</v>
      </c>
      <c r="C2256" s="38" t="s">
        <v>2348</v>
      </c>
      <c r="D2256" s="38" t="s">
        <v>1340</v>
      </c>
      <c r="E2256" s="38" t="s">
        <v>14</v>
      </c>
      <c r="F2256" s="38" t="s">
        <v>1341</v>
      </c>
      <c r="G2256" s="38" t="s">
        <v>2302</v>
      </c>
      <c r="H2256" s="38" t="s">
        <v>2665</v>
      </c>
      <c r="I2256" s="39">
        <v>0</v>
      </c>
      <c r="J2256" s="11">
        <f>VLOOKUP(LEFT(B2256,5),[1]Percents!$C:$M,3,FALSE)</f>
        <v>0.70594999999999997</v>
      </c>
      <c r="K2256" s="13">
        <f t="shared" si="36"/>
        <v>0</v>
      </c>
      <c r="L2256" s="22"/>
    </row>
    <row r="2257" spans="1:12" s="40" customFormat="1" ht="14.25" customHeight="1" x14ac:dyDescent="0.25">
      <c r="A2257" s="38" t="s">
        <v>213</v>
      </c>
      <c r="B2257" s="38" t="s">
        <v>145</v>
      </c>
      <c r="C2257" s="38" t="s">
        <v>2349</v>
      </c>
      <c r="D2257" s="38" t="s">
        <v>1634</v>
      </c>
      <c r="E2257" s="38" t="s">
        <v>445</v>
      </c>
      <c r="F2257" s="38" t="s">
        <v>1635</v>
      </c>
      <c r="G2257" s="38" t="s">
        <v>2345</v>
      </c>
      <c r="H2257" s="38" t="s">
        <v>2665</v>
      </c>
      <c r="I2257" s="39">
        <v>125.08</v>
      </c>
      <c r="J2257" s="11">
        <f>VLOOKUP(LEFT(B2257,5),[1]Percents!$C:$M,3,FALSE)</f>
        <v>0.70594999999999997</v>
      </c>
      <c r="K2257" s="13">
        <f t="shared" si="36"/>
        <v>88.300225999999995</v>
      </c>
      <c r="L2257" s="22"/>
    </row>
    <row r="2258" spans="1:12" s="40" customFormat="1" ht="14.25" customHeight="1" x14ac:dyDescent="0.25">
      <c r="A2258" s="38" t="s">
        <v>213</v>
      </c>
      <c r="B2258" s="38" t="s">
        <v>234</v>
      </c>
      <c r="C2258" s="38" t="s">
        <v>11846</v>
      </c>
      <c r="D2258" s="38" t="s">
        <v>11847</v>
      </c>
      <c r="E2258" s="38" t="s">
        <v>287</v>
      </c>
      <c r="F2258" s="38" t="s">
        <v>11848</v>
      </c>
      <c r="G2258" s="38" t="s">
        <v>2007</v>
      </c>
      <c r="H2258" s="38" t="s">
        <v>2665</v>
      </c>
      <c r="I2258" s="41">
        <v>0</v>
      </c>
      <c r="J2258" s="11">
        <f>VLOOKUP(LEFT(B2258,5),[1]Percents!$C:$M,3,FALSE)</f>
        <v>0.70594999999999997</v>
      </c>
      <c r="K2258" s="13">
        <f t="shared" si="36"/>
        <v>0</v>
      </c>
      <c r="L2258" s="22"/>
    </row>
    <row r="2259" spans="1:12" s="40" customFormat="1" ht="14.25" customHeight="1" x14ac:dyDescent="0.25">
      <c r="A2259" s="38" t="s">
        <v>213</v>
      </c>
      <c r="B2259" s="38" t="s">
        <v>162</v>
      </c>
      <c r="C2259" s="38" t="s">
        <v>8267</v>
      </c>
      <c r="D2259" s="38" t="s">
        <v>8268</v>
      </c>
      <c r="E2259" s="38" t="s">
        <v>18</v>
      </c>
      <c r="F2259" s="38" t="s">
        <v>8269</v>
      </c>
      <c r="G2259" s="38" t="s">
        <v>2271</v>
      </c>
      <c r="H2259" s="38" t="s">
        <v>2665</v>
      </c>
      <c r="I2259" s="39">
        <v>0</v>
      </c>
      <c r="J2259" s="11">
        <f>VLOOKUP(LEFT(B2259,5),[1]Percents!$C:$M,3,FALSE)</f>
        <v>0.70594999999999997</v>
      </c>
      <c r="K2259" s="13">
        <f t="shared" si="36"/>
        <v>0</v>
      </c>
      <c r="L2259" s="22"/>
    </row>
    <row r="2260" spans="1:12" s="40" customFormat="1" ht="14.25" customHeight="1" x14ac:dyDescent="0.25">
      <c r="A2260" s="38" t="s">
        <v>213</v>
      </c>
      <c r="B2260" s="38" t="s">
        <v>145</v>
      </c>
      <c r="C2260" s="38" t="s">
        <v>2350</v>
      </c>
      <c r="D2260" s="38" t="s">
        <v>2351</v>
      </c>
      <c r="E2260" s="38" t="s">
        <v>3057</v>
      </c>
      <c r="F2260" s="38" t="s">
        <v>2352</v>
      </c>
      <c r="G2260" s="38" t="s">
        <v>2023</v>
      </c>
      <c r="H2260" s="38" t="s">
        <v>2665</v>
      </c>
      <c r="I2260" s="39">
        <v>0</v>
      </c>
      <c r="J2260" s="11">
        <f>VLOOKUP(LEFT(B2260,5),[1]Percents!$C:$M,3,FALSE)</f>
        <v>0.70594999999999997</v>
      </c>
      <c r="K2260" s="13">
        <f t="shared" si="36"/>
        <v>0</v>
      </c>
      <c r="L2260" s="22"/>
    </row>
    <row r="2261" spans="1:12" s="40" customFormat="1" ht="14.25" customHeight="1" x14ac:dyDescent="0.25">
      <c r="A2261" s="38" t="s">
        <v>213</v>
      </c>
      <c r="B2261" s="38" t="s">
        <v>105</v>
      </c>
      <c r="C2261" s="38" t="s">
        <v>2353</v>
      </c>
      <c r="D2261" s="38" t="s">
        <v>1556</v>
      </c>
      <c r="E2261" s="38" t="s">
        <v>51</v>
      </c>
      <c r="F2261" s="38" t="s">
        <v>1557</v>
      </c>
      <c r="G2261" s="38" t="s">
        <v>2018</v>
      </c>
      <c r="H2261" s="38" t="s">
        <v>2665</v>
      </c>
      <c r="I2261" s="39">
        <v>0</v>
      </c>
      <c r="J2261" s="11">
        <f>VLOOKUP(LEFT(B2261,5),[1]Percents!$C:$M,3,FALSE)</f>
        <v>0.70594999999999997</v>
      </c>
      <c r="K2261" s="13">
        <f t="shared" si="36"/>
        <v>0</v>
      </c>
      <c r="L2261" s="22"/>
    </row>
    <row r="2262" spans="1:12" s="40" customFormat="1" ht="14.25" customHeight="1" x14ac:dyDescent="0.25">
      <c r="A2262" s="38" t="s">
        <v>213</v>
      </c>
      <c r="B2262" s="38" t="s">
        <v>258</v>
      </c>
      <c r="C2262" s="38" t="s">
        <v>2354</v>
      </c>
      <c r="D2262" s="38" t="s">
        <v>1636</v>
      </c>
      <c r="E2262" s="38" t="s">
        <v>395</v>
      </c>
      <c r="F2262" s="38" t="s">
        <v>1637</v>
      </c>
      <c r="G2262" s="38" t="s">
        <v>2355</v>
      </c>
      <c r="H2262" s="38" t="s">
        <v>2665</v>
      </c>
      <c r="I2262" s="39">
        <v>270.97000000000003</v>
      </c>
      <c r="J2262" s="11">
        <f>VLOOKUP(LEFT(B2262,5),[1]Percents!$C:$M,3,FALSE)</f>
        <v>0.70594999999999997</v>
      </c>
      <c r="K2262" s="13">
        <f t="shared" si="36"/>
        <v>191.29127150000002</v>
      </c>
      <c r="L2262" s="22"/>
    </row>
    <row r="2263" spans="1:12" s="40" customFormat="1" ht="14.25" customHeight="1" x14ac:dyDescent="0.25">
      <c r="A2263" s="38" t="s">
        <v>213</v>
      </c>
      <c r="B2263" s="38" t="s">
        <v>120</v>
      </c>
      <c r="C2263" s="38" t="s">
        <v>2356</v>
      </c>
      <c r="D2263" s="38" t="s">
        <v>2357</v>
      </c>
      <c r="E2263" s="38" t="s">
        <v>6737</v>
      </c>
      <c r="F2263" s="38" t="s">
        <v>2358</v>
      </c>
      <c r="G2263" s="38" t="s">
        <v>2359</v>
      </c>
      <c r="H2263" s="38" t="s">
        <v>2665</v>
      </c>
      <c r="I2263" s="39">
        <v>18.16</v>
      </c>
      <c r="J2263" s="11">
        <f>VLOOKUP(LEFT(B2263,5),[1]Percents!$C:$M,3,FALSE)</f>
        <v>0.70594999999999997</v>
      </c>
      <c r="K2263" s="13">
        <f t="shared" si="36"/>
        <v>12.820051999999999</v>
      </c>
      <c r="L2263" s="22"/>
    </row>
    <row r="2264" spans="1:12" s="40" customFormat="1" ht="14.25" customHeight="1" x14ac:dyDescent="0.25">
      <c r="A2264" s="38" t="s">
        <v>213</v>
      </c>
      <c r="B2264" s="38" t="s">
        <v>120</v>
      </c>
      <c r="C2264" s="38" t="s">
        <v>9580</v>
      </c>
      <c r="D2264" s="38" t="s">
        <v>9581</v>
      </c>
      <c r="E2264" s="38" t="s">
        <v>6737</v>
      </c>
      <c r="F2264" s="38" t="s">
        <v>9582</v>
      </c>
      <c r="G2264" s="38" t="s">
        <v>9583</v>
      </c>
      <c r="H2264" s="38" t="s">
        <v>2665</v>
      </c>
      <c r="I2264" s="39">
        <v>0</v>
      </c>
      <c r="J2264" s="11">
        <f>VLOOKUP(LEFT(B2264,5),[1]Percents!$C:$M,3,FALSE)</f>
        <v>0.70594999999999997</v>
      </c>
      <c r="K2264" s="13">
        <f t="shared" si="36"/>
        <v>0</v>
      </c>
      <c r="L2264" s="22"/>
    </row>
    <row r="2265" spans="1:12" s="40" customFormat="1" ht="14.25" customHeight="1" x14ac:dyDescent="0.25">
      <c r="A2265" s="38" t="s">
        <v>213</v>
      </c>
      <c r="B2265" s="38" t="s">
        <v>233</v>
      </c>
      <c r="C2265" s="38" t="s">
        <v>10781</v>
      </c>
      <c r="D2265" s="38" t="s">
        <v>10782</v>
      </c>
      <c r="E2265" s="38" t="s">
        <v>10783</v>
      </c>
      <c r="F2265" s="38" t="s">
        <v>10784</v>
      </c>
      <c r="G2265" s="38" t="s">
        <v>1721</v>
      </c>
      <c r="H2265" s="38" t="s">
        <v>2665</v>
      </c>
      <c r="I2265" s="39">
        <v>925.53</v>
      </c>
      <c r="J2265" s="11">
        <f>VLOOKUP(LEFT(B2265,5),[1]Percents!$C:$M,3,FALSE)</f>
        <v>0.70594999999999997</v>
      </c>
      <c r="K2265" s="13">
        <f t="shared" si="36"/>
        <v>653.3779035</v>
      </c>
      <c r="L2265" s="22"/>
    </row>
    <row r="2266" spans="1:12" s="40" customFormat="1" ht="14.25" customHeight="1" x14ac:dyDescent="0.25">
      <c r="A2266" s="38" t="s">
        <v>141</v>
      </c>
      <c r="B2266" s="38" t="s">
        <v>43</v>
      </c>
      <c r="C2266" s="38" t="s">
        <v>2729</v>
      </c>
      <c r="D2266" s="38" t="s">
        <v>2730</v>
      </c>
      <c r="E2266" s="38" t="s">
        <v>1091</v>
      </c>
      <c r="F2266" s="38" t="s">
        <v>2731</v>
      </c>
      <c r="G2266" s="38" t="s">
        <v>1766</v>
      </c>
      <c r="H2266" s="38" t="s">
        <v>2665</v>
      </c>
      <c r="I2266" s="39">
        <v>0</v>
      </c>
      <c r="J2266" s="11">
        <f>VLOOKUP(LEFT(B2266,5),[1]Percents!$C:$M,3,FALSE)</f>
        <v>0.1905</v>
      </c>
      <c r="K2266" s="13">
        <f t="shared" si="36"/>
        <v>0</v>
      </c>
      <c r="L2266" s="22"/>
    </row>
    <row r="2267" spans="1:12" s="40" customFormat="1" ht="14.25" customHeight="1" x14ac:dyDescent="0.25">
      <c r="A2267" s="38" t="s">
        <v>213</v>
      </c>
      <c r="B2267" s="38" t="s">
        <v>258</v>
      </c>
      <c r="C2267" s="38" t="s">
        <v>2360</v>
      </c>
      <c r="D2267" s="38" t="s">
        <v>1638</v>
      </c>
      <c r="E2267" s="38" t="s">
        <v>1374</v>
      </c>
      <c r="F2267" s="38" t="s">
        <v>1639</v>
      </c>
      <c r="G2267" s="38" t="s">
        <v>2361</v>
      </c>
      <c r="H2267" s="38" t="s">
        <v>2665</v>
      </c>
      <c r="I2267" s="39">
        <v>1386.73</v>
      </c>
      <c r="J2267" s="11">
        <f>VLOOKUP(LEFT(B2267,5),[1]Percents!$C:$M,3,FALSE)</f>
        <v>0.70594999999999997</v>
      </c>
      <c r="K2267" s="13">
        <f t="shared" si="36"/>
        <v>978.96204349999994</v>
      </c>
      <c r="L2267" s="22"/>
    </row>
    <row r="2268" spans="1:12" s="40" customFormat="1" ht="14.25" customHeight="1" x14ac:dyDescent="0.25">
      <c r="A2268" s="38" t="s">
        <v>243</v>
      </c>
      <c r="B2268" s="38" t="s">
        <v>118</v>
      </c>
      <c r="C2268" s="38" t="s">
        <v>2362</v>
      </c>
      <c r="D2268" s="38" t="s">
        <v>2363</v>
      </c>
      <c r="E2268" s="38" t="s">
        <v>88</v>
      </c>
      <c r="F2268" s="38" t="s">
        <v>2364</v>
      </c>
      <c r="G2268" s="38" t="s">
        <v>1750</v>
      </c>
      <c r="H2268" s="38" t="s">
        <v>2665</v>
      </c>
      <c r="I2268" s="39">
        <v>0</v>
      </c>
      <c r="J2268" s="11">
        <f>VLOOKUP(LEFT(B2268,5),[1]Percents!$C:$M,3,FALSE)</f>
        <v>0.90900000000000003</v>
      </c>
      <c r="K2268" s="13">
        <f t="shared" si="36"/>
        <v>0</v>
      </c>
      <c r="L2268" s="22"/>
    </row>
    <row r="2269" spans="1:12" s="40" customFormat="1" ht="14.25" customHeight="1" x14ac:dyDescent="0.25">
      <c r="A2269" s="38" t="s">
        <v>213</v>
      </c>
      <c r="B2269" s="38" t="s">
        <v>234</v>
      </c>
      <c r="C2269" s="38" t="s">
        <v>2580</v>
      </c>
      <c r="D2269" s="38" t="s">
        <v>2581</v>
      </c>
      <c r="E2269" s="38" t="s">
        <v>287</v>
      </c>
      <c r="F2269" s="38" t="s">
        <v>2582</v>
      </c>
      <c r="G2269" s="38" t="s">
        <v>2583</v>
      </c>
      <c r="H2269" s="38" t="s">
        <v>2665</v>
      </c>
      <c r="I2269" s="39">
        <v>1070.94</v>
      </c>
      <c r="J2269" s="11">
        <f>VLOOKUP(LEFT(B2269,5),[1]Percents!$C:$M,3,FALSE)</f>
        <v>0.70594999999999997</v>
      </c>
      <c r="K2269" s="13">
        <f t="shared" si="36"/>
        <v>756.03009299999997</v>
      </c>
      <c r="L2269" s="22"/>
    </row>
    <row r="2270" spans="1:12" s="40" customFormat="1" ht="14.25" customHeight="1" x14ac:dyDescent="0.25">
      <c r="A2270" s="38" t="s">
        <v>213</v>
      </c>
      <c r="B2270" s="38" t="s">
        <v>2</v>
      </c>
      <c r="C2270" s="38" t="s">
        <v>2366</v>
      </c>
      <c r="D2270" s="38" t="s">
        <v>2367</v>
      </c>
      <c r="E2270" s="38" t="s">
        <v>643</v>
      </c>
      <c r="F2270" s="38" t="s">
        <v>2368</v>
      </c>
      <c r="G2270" s="38" t="s">
        <v>2369</v>
      </c>
      <c r="H2270" s="38" t="s">
        <v>2665</v>
      </c>
      <c r="I2270" s="39">
        <v>0</v>
      </c>
      <c r="J2270" s="11">
        <f>VLOOKUP(LEFT(B2270,5),[1]Percents!$C:$M,3,FALSE)</f>
        <v>0.70594999999999997</v>
      </c>
      <c r="K2270" s="13">
        <f t="shared" si="36"/>
        <v>0</v>
      </c>
      <c r="L2270" s="22"/>
    </row>
    <row r="2271" spans="1:12" s="40" customFormat="1" ht="14.25" customHeight="1" x14ac:dyDescent="0.25">
      <c r="A2271" s="38" t="s">
        <v>213</v>
      </c>
      <c r="B2271" s="38" t="s">
        <v>261</v>
      </c>
      <c r="C2271" s="38" t="s">
        <v>2584</v>
      </c>
      <c r="D2271" s="38" t="s">
        <v>2585</v>
      </c>
      <c r="E2271" s="38" t="s">
        <v>5262</v>
      </c>
      <c r="F2271" s="38" t="s">
        <v>2586</v>
      </c>
      <c r="G2271" s="38" t="s">
        <v>2587</v>
      </c>
      <c r="H2271" s="38" t="s">
        <v>2665</v>
      </c>
      <c r="I2271" s="39">
        <v>384.11</v>
      </c>
      <c r="J2271" s="11">
        <f>VLOOKUP(LEFT(B2271,5),[1]Percents!$C:$M,3,FALSE)</f>
        <v>0.70594999999999997</v>
      </c>
      <c r="K2271" s="13">
        <f t="shared" si="36"/>
        <v>271.16245450000002</v>
      </c>
      <c r="L2271" s="22"/>
    </row>
    <row r="2272" spans="1:12" s="40" customFormat="1" ht="14.25" customHeight="1" x14ac:dyDescent="0.25">
      <c r="A2272" s="38" t="s">
        <v>213</v>
      </c>
      <c r="B2272" s="38" t="s">
        <v>4321</v>
      </c>
      <c r="C2272" s="38" t="s">
        <v>10126</v>
      </c>
      <c r="D2272" s="38" t="s">
        <v>10127</v>
      </c>
      <c r="E2272" s="38" t="s">
        <v>185</v>
      </c>
      <c r="F2272" s="38" t="s">
        <v>10128</v>
      </c>
      <c r="G2272" s="38" t="s">
        <v>2636</v>
      </c>
      <c r="H2272" s="38" t="s">
        <v>2665</v>
      </c>
      <c r="I2272" s="39">
        <v>0</v>
      </c>
      <c r="J2272" s="11">
        <f>VLOOKUP(LEFT(B2272,5),[1]Percents!$C:$M,3,FALSE)</f>
        <v>0.70594999999999997</v>
      </c>
      <c r="K2272" s="13">
        <f t="shared" si="36"/>
        <v>0</v>
      </c>
      <c r="L2272" s="22"/>
    </row>
    <row r="2273" spans="1:12" s="40" customFormat="1" ht="14.25" customHeight="1" x14ac:dyDescent="0.25">
      <c r="A2273" s="38" t="s">
        <v>213</v>
      </c>
      <c r="B2273" s="38" t="s">
        <v>258</v>
      </c>
      <c r="C2273" s="38" t="s">
        <v>2370</v>
      </c>
      <c r="D2273" s="38" t="s">
        <v>1640</v>
      </c>
      <c r="E2273" s="38" t="s">
        <v>452</v>
      </c>
      <c r="F2273" s="38" t="s">
        <v>1641</v>
      </c>
      <c r="G2273" s="38" t="s">
        <v>2371</v>
      </c>
      <c r="H2273" s="38" t="s">
        <v>2665</v>
      </c>
      <c r="I2273" s="39">
        <v>94.66</v>
      </c>
      <c r="J2273" s="11">
        <f>VLOOKUP(LEFT(B2273,5),[1]Percents!$C:$M,3,FALSE)</f>
        <v>0.70594999999999997</v>
      </c>
      <c r="K2273" s="13">
        <f t="shared" si="36"/>
        <v>66.825226999999998</v>
      </c>
      <c r="L2273" s="22"/>
    </row>
    <row r="2274" spans="1:12" s="40" customFormat="1" ht="14.25" customHeight="1" x14ac:dyDescent="0.25">
      <c r="A2274" s="38" t="s">
        <v>213</v>
      </c>
      <c r="B2274" s="38" t="s">
        <v>145</v>
      </c>
      <c r="C2274" s="38" t="s">
        <v>2372</v>
      </c>
      <c r="D2274" s="38" t="s">
        <v>2373</v>
      </c>
      <c r="E2274" s="38" t="s">
        <v>2952</v>
      </c>
      <c r="F2274" s="38" t="s">
        <v>2374</v>
      </c>
      <c r="G2274" s="38" t="s">
        <v>2375</v>
      </c>
      <c r="H2274" s="38" t="s">
        <v>2665</v>
      </c>
      <c r="I2274" s="39">
        <v>1679.14</v>
      </c>
      <c r="J2274" s="11">
        <f>VLOOKUP(LEFT(B2274,5),[1]Percents!$C:$M,3,FALSE)</f>
        <v>0.70594999999999997</v>
      </c>
      <c r="K2274" s="13">
        <f t="shared" si="36"/>
        <v>1185.3888830000001</v>
      </c>
      <c r="L2274" s="22"/>
    </row>
    <row r="2275" spans="1:12" s="40" customFormat="1" ht="14.25" customHeight="1" x14ac:dyDescent="0.25">
      <c r="A2275" s="38" t="s">
        <v>213</v>
      </c>
      <c r="B2275" s="38" t="s">
        <v>67</v>
      </c>
      <c r="C2275" s="38" t="s">
        <v>2949</v>
      </c>
      <c r="D2275" s="38" t="s">
        <v>2950</v>
      </c>
      <c r="E2275" s="38" t="s">
        <v>1281</v>
      </c>
      <c r="F2275" s="38" t="s">
        <v>2951</v>
      </c>
      <c r="G2275" s="38" t="s">
        <v>2033</v>
      </c>
      <c r="H2275" s="38" t="s">
        <v>2665</v>
      </c>
      <c r="I2275" s="39">
        <v>112.5</v>
      </c>
      <c r="J2275" s="11">
        <f>VLOOKUP(LEFT(B2275,5),[1]Percents!$C:$M,3,FALSE)</f>
        <v>0.70594999999999997</v>
      </c>
      <c r="K2275" s="13">
        <f t="shared" si="36"/>
        <v>79.419375000000002</v>
      </c>
      <c r="L2275" s="22"/>
    </row>
    <row r="2276" spans="1:12" s="40" customFormat="1" ht="14.25" customHeight="1" x14ac:dyDescent="0.25">
      <c r="A2276" s="38" t="s">
        <v>213</v>
      </c>
      <c r="B2276" s="38" t="s">
        <v>258</v>
      </c>
      <c r="C2276" s="38" t="s">
        <v>2376</v>
      </c>
      <c r="D2276" s="38" t="s">
        <v>2377</v>
      </c>
      <c r="E2276" s="38" t="s">
        <v>395</v>
      </c>
      <c r="F2276" s="38" t="s">
        <v>2378</v>
      </c>
      <c r="G2276" s="38" t="s">
        <v>2365</v>
      </c>
      <c r="H2276" s="38" t="s">
        <v>2665</v>
      </c>
      <c r="I2276" s="39">
        <v>253.72</v>
      </c>
      <c r="J2276" s="11">
        <f>VLOOKUP(LEFT(B2276,5),[1]Percents!$C:$M,3,FALSE)</f>
        <v>0.70594999999999997</v>
      </c>
      <c r="K2276" s="13">
        <f t="shared" si="36"/>
        <v>179.11363399999999</v>
      </c>
      <c r="L2276" s="22"/>
    </row>
    <row r="2277" spans="1:12" s="40" customFormat="1" ht="14.25" customHeight="1" x14ac:dyDescent="0.25">
      <c r="A2277" s="38" t="s">
        <v>213</v>
      </c>
      <c r="B2277" s="38" t="s">
        <v>162</v>
      </c>
      <c r="C2277" s="38" t="s">
        <v>12233</v>
      </c>
      <c r="D2277" s="38" t="s">
        <v>12234</v>
      </c>
      <c r="E2277" s="38" t="s">
        <v>263</v>
      </c>
      <c r="F2277" s="38" t="s">
        <v>12235</v>
      </c>
      <c r="G2277" s="38" t="s">
        <v>1760</v>
      </c>
      <c r="H2277" s="38" t="s">
        <v>2665</v>
      </c>
      <c r="I2277" s="39">
        <v>0</v>
      </c>
      <c r="J2277" s="11">
        <f>VLOOKUP(LEFT(B2277,5),[1]Percents!$C:$M,3,FALSE)</f>
        <v>0.70594999999999997</v>
      </c>
      <c r="K2277" s="13">
        <f t="shared" si="36"/>
        <v>0</v>
      </c>
      <c r="L2277" s="22"/>
    </row>
    <row r="2278" spans="1:12" s="40" customFormat="1" ht="14.25" customHeight="1" x14ac:dyDescent="0.25">
      <c r="A2278" s="38" t="s">
        <v>213</v>
      </c>
      <c r="B2278" s="38" t="s">
        <v>258</v>
      </c>
      <c r="C2278" s="38" t="s">
        <v>2379</v>
      </c>
      <c r="D2278" s="38" t="s">
        <v>2380</v>
      </c>
      <c r="E2278" s="38" t="s">
        <v>395</v>
      </c>
      <c r="F2278" s="38" t="s">
        <v>2381</v>
      </c>
      <c r="G2278" s="38" t="s">
        <v>2382</v>
      </c>
      <c r="H2278" s="38" t="s">
        <v>2665</v>
      </c>
      <c r="I2278" s="39">
        <v>53.23</v>
      </c>
      <c r="J2278" s="11">
        <f>VLOOKUP(LEFT(B2278,5),[1]Percents!$C:$M,3,FALSE)</f>
        <v>0.70594999999999997</v>
      </c>
      <c r="K2278" s="13">
        <f t="shared" si="36"/>
        <v>37.577718499999996</v>
      </c>
      <c r="L2278" s="22"/>
    </row>
    <row r="2279" spans="1:12" s="40" customFormat="1" ht="14.25" customHeight="1" x14ac:dyDescent="0.25">
      <c r="A2279" s="38" t="s">
        <v>213</v>
      </c>
      <c r="B2279" s="38" t="s">
        <v>4327</v>
      </c>
      <c r="C2279" s="38" t="s">
        <v>2383</v>
      </c>
      <c r="D2279" s="38" t="s">
        <v>2384</v>
      </c>
      <c r="E2279" s="38" t="s">
        <v>4568</v>
      </c>
      <c r="F2279" s="38" t="s">
        <v>2385</v>
      </c>
      <c r="G2279" s="38" t="s">
        <v>2066</v>
      </c>
      <c r="H2279" s="38" t="s">
        <v>2665</v>
      </c>
      <c r="I2279" s="39">
        <v>0</v>
      </c>
      <c r="J2279" s="11">
        <f>VLOOKUP(LEFT(B2279,5),[1]Percents!$C:$M,3,FALSE)</f>
        <v>0.70594999999999997</v>
      </c>
      <c r="K2279" s="13">
        <f t="shared" si="36"/>
        <v>0</v>
      </c>
      <c r="L2279" s="22"/>
    </row>
    <row r="2280" spans="1:12" s="40" customFormat="1" ht="14.25" customHeight="1" x14ac:dyDescent="0.25">
      <c r="A2280" s="38" t="s">
        <v>213</v>
      </c>
      <c r="B2280" s="38" t="s">
        <v>4321</v>
      </c>
      <c r="C2280" s="38" t="s">
        <v>3663</v>
      </c>
      <c r="D2280" s="38" t="s">
        <v>3664</v>
      </c>
      <c r="E2280" s="38" t="s">
        <v>18</v>
      </c>
      <c r="F2280" s="38" t="s">
        <v>3665</v>
      </c>
      <c r="G2280" s="38" t="s">
        <v>1735</v>
      </c>
      <c r="H2280" s="38" t="s">
        <v>2665</v>
      </c>
      <c r="I2280" s="39">
        <v>0</v>
      </c>
      <c r="J2280" s="11">
        <f>VLOOKUP(LEFT(B2280,5),[1]Percents!$C:$M,3,FALSE)</f>
        <v>0.70594999999999997</v>
      </c>
      <c r="K2280" s="13">
        <f t="shared" si="36"/>
        <v>0</v>
      </c>
      <c r="L2280" s="22"/>
    </row>
    <row r="2281" spans="1:12" s="40" customFormat="1" ht="14.25" customHeight="1" x14ac:dyDescent="0.25">
      <c r="A2281" s="38" t="s">
        <v>213</v>
      </c>
      <c r="B2281" s="38" t="s">
        <v>162</v>
      </c>
      <c r="C2281" s="38" t="s">
        <v>11121</v>
      </c>
      <c r="D2281" s="38" t="s">
        <v>11122</v>
      </c>
      <c r="E2281" s="38" t="s">
        <v>18</v>
      </c>
      <c r="F2281" s="38" t="s">
        <v>3665</v>
      </c>
      <c r="G2281" s="38" t="s">
        <v>7612</v>
      </c>
      <c r="H2281" s="38" t="s">
        <v>2665</v>
      </c>
      <c r="I2281" s="39">
        <v>1668.02</v>
      </c>
      <c r="J2281" s="11">
        <f>VLOOKUP(LEFT(B2281,5),[1]Percents!$C:$M,3,FALSE)</f>
        <v>0.70594999999999997</v>
      </c>
      <c r="K2281" s="13">
        <f t="shared" si="36"/>
        <v>1177.5387189999999</v>
      </c>
      <c r="L2281" s="22"/>
    </row>
    <row r="2282" spans="1:12" s="40" customFormat="1" ht="14.25" customHeight="1" x14ac:dyDescent="0.25">
      <c r="A2282" s="38" t="s">
        <v>213</v>
      </c>
      <c r="B2282" s="38" t="s">
        <v>11</v>
      </c>
      <c r="C2282" s="38" t="s">
        <v>2588</v>
      </c>
      <c r="D2282" s="38" t="s">
        <v>2589</v>
      </c>
      <c r="E2282" s="38" t="s">
        <v>6701</v>
      </c>
      <c r="F2282" s="38" t="s">
        <v>2590</v>
      </c>
      <c r="G2282" s="38" t="s">
        <v>2591</v>
      </c>
      <c r="H2282" s="38" t="s">
        <v>2665</v>
      </c>
      <c r="I2282" s="39">
        <v>0</v>
      </c>
      <c r="J2282" s="11">
        <f>VLOOKUP(LEFT(B2282,5),[1]Percents!$C:$M,3,FALSE)</f>
        <v>0.70594999999999997</v>
      </c>
      <c r="K2282" s="13">
        <f t="shared" si="36"/>
        <v>0</v>
      </c>
      <c r="L2282" s="22"/>
    </row>
    <row r="2283" spans="1:12" s="40" customFormat="1" ht="14.25" customHeight="1" x14ac:dyDescent="0.25">
      <c r="A2283" s="38" t="s">
        <v>243</v>
      </c>
      <c r="B2283" s="38" t="s">
        <v>674</v>
      </c>
      <c r="C2283" s="38" t="s">
        <v>2386</v>
      </c>
      <c r="D2283" s="38" t="s">
        <v>2387</v>
      </c>
      <c r="E2283" s="38" t="s">
        <v>113</v>
      </c>
      <c r="F2283" s="38" t="s">
        <v>2388</v>
      </c>
      <c r="G2283" s="38" t="s">
        <v>2303</v>
      </c>
      <c r="H2283" s="38" t="s">
        <v>2665</v>
      </c>
      <c r="I2283" s="39">
        <v>629.62</v>
      </c>
      <c r="J2283" s="11">
        <f>VLOOKUP(LEFT(B2283,5),[1]Percents!$C:$M,3,FALSE)</f>
        <v>0.90900000000000003</v>
      </c>
      <c r="K2283" s="13">
        <f t="shared" si="36"/>
        <v>572.32457999999997</v>
      </c>
      <c r="L2283" s="22"/>
    </row>
    <row r="2284" spans="1:12" s="40" customFormat="1" ht="14.25" customHeight="1" x14ac:dyDescent="0.25">
      <c r="A2284" s="38" t="s">
        <v>213</v>
      </c>
      <c r="B2284" s="38" t="s">
        <v>258</v>
      </c>
      <c r="C2284" s="38" t="s">
        <v>2592</v>
      </c>
      <c r="D2284" s="38" t="s">
        <v>2593</v>
      </c>
      <c r="E2284" s="38" t="s">
        <v>452</v>
      </c>
      <c r="F2284" s="38" t="s">
        <v>2594</v>
      </c>
      <c r="G2284" s="38" t="s">
        <v>2595</v>
      </c>
      <c r="H2284" s="38" t="s">
        <v>2665</v>
      </c>
      <c r="I2284" s="39">
        <v>309.94</v>
      </c>
      <c r="J2284" s="11">
        <f>VLOOKUP(LEFT(B2284,5),[1]Percents!$C:$M,3,FALSE)</f>
        <v>0.70594999999999997</v>
      </c>
      <c r="K2284" s="13">
        <f t="shared" si="36"/>
        <v>218.802143</v>
      </c>
      <c r="L2284" s="22"/>
    </row>
    <row r="2285" spans="1:12" s="40" customFormat="1" ht="14.25" customHeight="1" x14ac:dyDescent="0.25">
      <c r="A2285" s="38" t="s">
        <v>213</v>
      </c>
      <c r="B2285" s="38" t="s">
        <v>162</v>
      </c>
      <c r="C2285" s="38" t="s">
        <v>2732</v>
      </c>
      <c r="D2285" s="38" t="s">
        <v>2733</v>
      </c>
      <c r="E2285" s="38" t="s">
        <v>165</v>
      </c>
      <c r="F2285" s="38" t="s">
        <v>2734</v>
      </c>
      <c r="G2285" s="38" t="s">
        <v>2735</v>
      </c>
      <c r="H2285" s="38" t="s">
        <v>2665</v>
      </c>
      <c r="I2285" s="39">
        <v>0</v>
      </c>
      <c r="J2285" s="11">
        <f>VLOOKUP(LEFT(B2285,5),[1]Percents!$C:$M,3,FALSE)</f>
        <v>0.70594999999999997</v>
      </c>
      <c r="K2285" s="13">
        <f t="shared" si="36"/>
        <v>0</v>
      </c>
      <c r="L2285" s="22"/>
    </row>
    <row r="2286" spans="1:12" s="40" customFormat="1" ht="14.25" customHeight="1" x14ac:dyDescent="0.25">
      <c r="A2286" s="38" t="s">
        <v>213</v>
      </c>
      <c r="B2286" s="38" t="s">
        <v>229</v>
      </c>
      <c r="C2286" s="38" t="s">
        <v>3666</v>
      </c>
      <c r="D2286" s="38" t="s">
        <v>3667</v>
      </c>
      <c r="E2286" s="38" t="s">
        <v>600</v>
      </c>
      <c r="F2286" s="38" t="s">
        <v>3668</v>
      </c>
      <c r="G2286" s="38" t="s">
        <v>3669</v>
      </c>
      <c r="H2286" s="38" t="s">
        <v>2665</v>
      </c>
      <c r="I2286" s="39">
        <v>0</v>
      </c>
      <c r="J2286" s="11">
        <f>VLOOKUP(LEFT(B2286,5),[1]Percents!$C:$M,3,FALSE)</f>
        <v>0.70594999999999997</v>
      </c>
      <c r="K2286" s="13">
        <f t="shared" si="36"/>
        <v>0</v>
      </c>
      <c r="L2286" s="22"/>
    </row>
    <row r="2287" spans="1:12" s="40" customFormat="1" ht="14.25" customHeight="1" x14ac:dyDescent="0.25">
      <c r="A2287" s="38" t="s">
        <v>213</v>
      </c>
      <c r="B2287" s="38" t="s">
        <v>166</v>
      </c>
      <c r="C2287" s="38" t="s">
        <v>10129</v>
      </c>
      <c r="D2287" s="38" t="s">
        <v>10130</v>
      </c>
      <c r="E2287" s="38" t="s">
        <v>8987</v>
      </c>
      <c r="F2287" s="38" t="s">
        <v>10131</v>
      </c>
      <c r="G2287" s="38" t="s">
        <v>2571</v>
      </c>
      <c r="H2287" s="38" t="s">
        <v>2665</v>
      </c>
      <c r="I2287" s="39">
        <v>0</v>
      </c>
      <c r="J2287" s="11">
        <f>VLOOKUP(LEFT(B2287,5),[1]Percents!$C:$M,3,FALSE)</f>
        <v>0.70594999999999997</v>
      </c>
      <c r="K2287" s="13">
        <f t="shared" si="36"/>
        <v>0</v>
      </c>
      <c r="L2287" s="22"/>
    </row>
    <row r="2288" spans="1:12" s="40" customFormat="1" ht="14.25" customHeight="1" x14ac:dyDescent="0.25">
      <c r="A2288" s="38" t="s">
        <v>213</v>
      </c>
      <c r="B2288" s="38" t="s">
        <v>162</v>
      </c>
      <c r="C2288" s="38" t="s">
        <v>10537</v>
      </c>
      <c r="D2288" s="38" t="s">
        <v>10538</v>
      </c>
      <c r="E2288" s="38" t="s">
        <v>8866</v>
      </c>
      <c r="F2288" s="38" t="s">
        <v>10539</v>
      </c>
      <c r="G2288" s="38" t="s">
        <v>2736</v>
      </c>
      <c r="H2288" s="38" t="s">
        <v>2665</v>
      </c>
      <c r="I2288" s="39">
        <v>0</v>
      </c>
      <c r="J2288" s="11">
        <f>VLOOKUP(LEFT(B2288,5),[1]Percents!$C:$M,3,FALSE)</f>
        <v>0.70594999999999997</v>
      </c>
      <c r="K2288" s="13">
        <f t="shared" si="36"/>
        <v>0</v>
      </c>
      <c r="L2288" s="22"/>
    </row>
    <row r="2289" spans="1:12" s="40" customFormat="1" ht="14.25" customHeight="1" x14ac:dyDescent="0.25">
      <c r="A2289" s="38" t="s">
        <v>213</v>
      </c>
      <c r="B2289" s="38" t="s">
        <v>258</v>
      </c>
      <c r="C2289" s="38" t="s">
        <v>2596</v>
      </c>
      <c r="D2289" s="38" t="s">
        <v>2597</v>
      </c>
      <c r="E2289" s="38" t="s">
        <v>1157</v>
      </c>
      <c r="F2289" s="38" t="s">
        <v>2598</v>
      </c>
      <c r="G2289" s="38" t="s">
        <v>2599</v>
      </c>
      <c r="H2289" s="38" t="s">
        <v>2665</v>
      </c>
      <c r="I2289" s="39">
        <v>53.23</v>
      </c>
      <c r="J2289" s="11">
        <f>VLOOKUP(LEFT(B2289,5),[1]Percents!$C:$M,3,FALSE)</f>
        <v>0.70594999999999997</v>
      </c>
      <c r="K2289" s="13">
        <f t="shared" si="36"/>
        <v>37.577718499999996</v>
      </c>
      <c r="L2289" s="22"/>
    </row>
    <row r="2290" spans="1:12" s="40" customFormat="1" ht="14.25" customHeight="1" x14ac:dyDescent="0.25">
      <c r="A2290" s="38" t="s">
        <v>213</v>
      </c>
      <c r="B2290" s="38" t="s">
        <v>261</v>
      </c>
      <c r="C2290" s="38" t="s">
        <v>2633</v>
      </c>
      <c r="D2290" s="38" t="s">
        <v>2634</v>
      </c>
      <c r="E2290" s="38" t="s">
        <v>5262</v>
      </c>
      <c r="F2290" s="38" t="s">
        <v>2635</v>
      </c>
      <c r="G2290" s="38" t="s">
        <v>2636</v>
      </c>
      <c r="H2290" s="38" t="s">
        <v>2665</v>
      </c>
      <c r="I2290" s="39">
        <v>480.73</v>
      </c>
      <c r="J2290" s="11">
        <f>VLOOKUP(LEFT(B2290,5),[1]Percents!$C:$M,3,FALSE)</f>
        <v>0.70594999999999997</v>
      </c>
      <c r="K2290" s="13">
        <f t="shared" si="36"/>
        <v>339.37134350000002</v>
      </c>
      <c r="L2290" s="22"/>
    </row>
    <row r="2291" spans="1:12" s="40" customFormat="1" ht="14.25" customHeight="1" x14ac:dyDescent="0.25">
      <c r="A2291" s="38" t="s">
        <v>213</v>
      </c>
      <c r="B2291" s="38" t="s">
        <v>162</v>
      </c>
      <c r="C2291" s="38" t="s">
        <v>2737</v>
      </c>
      <c r="D2291" s="38" t="s">
        <v>2738</v>
      </c>
      <c r="E2291" s="38" t="s">
        <v>165</v>
      </c>
      <c r="F2291" s="38" t="s">
        <v>2739</v>
      </c>
      <c r="G2291" s="38" t="s">
        <v>2571</v>
      </c>
      <c r="H2291" s="38" t="s">
        <v>2665</v>
      </c>
      <c r="I2291" s="39">
        <v>0</v>
      </c>
      <c r="J2291" s="11">
        <f>VLOOKUP(LEFT(B2291,5),[1]Percents!$C:$M,3,FALSE)</f>
        <v>0.70594999999999997</v>
      </c>
      <c r="K2291" s="13">
        <f t="shared" si="36"/>
        <v>0</v>
      </c>
      <c r="L2291" s="22"/>
    </row>
    <row r="2292" spans="1:12" s="40" customFormat="1" ht="14.25" customHeight="1" x14ac:dyDescent="0.25">
      <c r="A2292" s="38" t="s">
        <v>213</v>
      </c>
      <c r="B2292" s="38" t="s">
        <v>162</v>
      </c>
      <c r="C2292" s="38" t="s">
        <v>2740</v>
      </c>
      <c r="D2292" s="38" t="s">
        <v>2741</v>
      </c>
      <c r="E2292" s="38" t="s">
        <v>165</v>
      </c>
      <c r="F2292" s="38" t="s">
        <v>2742</v>
      </c>
      <c r="G2292" s="38" t="s">
        <v>2640</v>
      </c>
      <c r="H2292" s="38" t="s">
        <v>2665</v>
      </c>
      <c r="I2292" s="39">
        <v>0</v>
      </c>
      <c r="J2292" s="11">
        <f>VLOOKUP(LEFT(B2292,5),[1]Percents!$C:$M,3,FALSE)</f>
        <v>0.70594999999999997</v>
      </c>
      <c r="K2292" s="13">
        <f t="shared" si="36"/>
        <v>0</v>
      </c>
      <c r="L2292" s="22"/>
    </row>
    <row r="2293" spans="1:12" s="40" customFormat="1" ht="14.25" customHeight="1" x14ac:dyDescent="0.25">
      <c r="A2293" s="38" t="s">
        <v>141</v>
      </c>
      <c r="B2293" s="38" t="s">
        <v>142</v>
      </c>
      <c r="C2293" s="38" t="s">
        <v>3840</v>
      </c>
      <c r="D2293" s="38" t="s">
        <v>3841</v>
      </c>
      <c r="E2293" s="38" t="s">
        <v>1015</v>
      </c>
      <c r="F2293" s="38" t="s">
        <v>3842</v>
      </c>
      <c r="G2293" s="38" t="s">
        <v>2563</v>
      </c>
      <c r="H2293" s="38" t="s">
        <v>2665</v>
      </c>
      <c r="I2293" s="39">
        <v>2516.4299999999998</v>
      </c>
      <c r="J2293" s="11">
        <f>VLOOKUP(LEFT(B2293,5),[1]Percents!$C:$M,3,FALSE)</f>
        <v>4.4999999999999998E-2</v>
      </c>
      <c r="K2293" s="13">
        <f t="shared" si="36"/>
        <v>113.23934999999999</v>
      </c>
      <c r="L2293" s="22"/>
    </row>
    <row r="2294" spans="1:12" s="40" customFormat="1" ht="14.25" customHeight="1" x14ac:dyDescent="0.25">
      <c r="A2294" s="38" t="s">
        <v>213</v>
      </c>
      <c r="B2294" s="38" t="s">
        <v>162</v>
      </c>
      <c r="C2294" s="38" t="s">
        <v>2743</v>
      </c>
      <c r="D2294" s="38" t="s">
        <v>2744</v>
      </c>
      <c r="E2294" s="38" t="s">
        <v>165</v>
      </c>
      <c r="F2294" s="38" t="s">
        <v>2745</v>
      </c>
      <c r="G2294" s="38" t="s">
        <v>2736</v>
      </c>
      <c r="H2294" s="38" t="s">
        <v>2665</v>
      </c>
      <c r="I2294" s="39">
        <v>356.48</v>
      </c>
      <c r="J2294" s="11">
        <f>VLOOKUP(LEFT(B2294,5),[1]Percents!$C:$M,3,FALSE)</f>
        <v>0.70594999999999997</v>
      </c>
      <c r="K2294" s="13">
        <f t="shared" si="36"/>
        <v>251.65705600000001</v>
      </c>
      <c r="L2294" s="22"/>
    </row>
    <row r="2295" spans="1:12" s="40" customFormat="1" ht="14.25" customHeight="1" x14ac:dyDescent="0.25">
      <c r="A2295" s="38" t="s">
        <v>213</v>
      </c>
      <c r="B2295" s="38" t="s">
        <v>162</v>
      </c>
      <c r="C2295" s="38" t="s">
        <v>3843</v>
      </c>
      <c r="D2295" s="38" t="s">
        <v>3844</v>
      </c>
      <c r="E2295" s="38" t="s">
        <v>3845</v>
      </c>
      <c r="F2295" s="38" t="s">
        <v>3846</v>
      </c>
      <c r="G2295" s="38" t="s">
        <v>3847</v>
      </c>
      <c r="H2295" s="38" t="s">
        <v>2665</v>
      </c>
      <c r="I2295" s="39">
        <v>1785.65</v>
      </c>
      <c r="J2295" s="11">
        <f>VLOOKUP(LEFT(B2295,5),[1]Percents!$C:$M,3,FALSE)</f>
        <v>0.70594999999999997</v>
      </c>
      <c r="K2295" s="13">
        <f t="shared" si="36"/>
        <v>1260.5796175</v>
      </c>
      <c r="L2295" s="22"/>
    </row>
    <row r="2296" spans="1:12" s="40" customFormat="1" ht="14.25" customHeight="1" x14ac:dyDescent="0.25">
      <c r="A2296" s="38" t="s">
        <v>66</v>
      </c>
      <c r="B2296" s="38" t="s">
        <v>3520</v>
      </c>
      <c r="C2296" s="38" t="s">
        <v>3058</v>
      </c>
      <c r="D2296" s="38" t="s">
        <v>4141</v>
      </c>
      <c r="E2296" s="38" t="s">
        <v>3059</v>
      </c>
      <c r="F2296" s="38" t="s">
        <v>3060</v>
      </c>
      <c r="G2296" s="38" t="s">
        <v>1760</v>
      </c>
      <c r="H2296" s="38" t="s">
        <v>2665</v>
      </c>
      <c r="I2296" s="39">
        <v>0</v>
      </c>
      <c r="J2296" s="11">
        <f>VLOOKUP(LEFT(B2296,5),[1]Percents!$C:$M,3,FALSE)</f>
        <v>1</v>
      </c>
      <c r="K2296" s="13">
        <f t="shared" si="36"/>
        <v>0</v>
      </c>
      <c r="L2296" s="22"/>
    </row>
    <row r="2297" spans="1:12" s="40" customFormat="1" ht="14.25" customHeight="1" x14ac:dyDescent="0.25">
      <c r="A2297" s="38" t="s">
        <v>213</v>
      </c>
      <c r="B2297" s="38" t="s">
        <v>258</v>
      </c>
      <c r="C2297" s="38" t="s">
        <v>2637</v>
      </c>
      <c r="D2297" s="38" t="s">
        <v>2638</v>
      </c>
      <c r="E2297" s="38" t="s">
        <v>453</v>
      </c>
      <c r="F2297" s="38" t="s">
        <v>2639</v>
      </c>
      <c r="G2297" s="38" t="s">
        <v>2640</v>
      </c>
      <c r="H2297" s="38" t="s">
        <v>2665</v>
      </c>
      <c r="I2297" s="39">
        <v>0</v>
      </c>
      <c r="J2297" s="11">
        <f>VLOOKUP(LEFT(B2297,5),[1]Percents!$C:$M,3,FALSE)</f>
        <v>0.70594999999999997</v>
      </c>
      <c r="K2297" s="13">
        <f t="shared" si="36"/>
        <v>0</v>
      </c>
      <c r="L2297" s="22"/>
    </row>
    <row r="2298" spans="1:12" s="40" customFormat="1" ht="14.25" customHeight="1" x14ac:dyDescent="0.25">
      <c r="A2298" s="38" t="s">
        <v>243</v>
      </c>
      <c r="B2298" s="38" t="s">
        <v>290</v>
      </c>
      <c r="C2298" s="38" t="s">
        <v>5593</v>
      </c>
      <c r="D2298" s="38" t="s">
        <v>5594</v>
      </c>
      <c r="E2298" s="38" t="s">
        <v>6803</v>
      </c>
      <c r="F2298" s="38" t="s">
        <v>5595</v>
      </c>
      <c r="G2298" s="38" t="s">
        <v>1760</v>
      </c>
      <c r="H2298" s="38" t="s">
        <v>2665</v>
      </c>
      <c r="I2298" s="39">
        <v>4980.84</v>
      </c>
      <c r="J2298" s="11">
        <f>VLOOKUP(LEFT(B2298,5),[1]Percents!$C:$M,3,FALSE)</f>
        <v>0.90900000000000003</v>
      </c>
      <c r="K2298" s="13">
        <f t="shared" si="36"/>
        <v>4527.58356</v>
      </c>
      <c r="L2298" s="22"/>
    </row>
    <row r="2299" spans="1:12" s="40" customFormat="1" ht="14.25" customHeight="1" x14ac:dyDescent="0.25">
      <c r="A2299" s="38" t="s">
        <v>213</v>
      </c>
      <c r="B2299" s="38" t="s">
        <v>258</v>
      </c>
      <c r="C2299" s="38" t="s">
        <v>2748</v>
      </c>
      <c r="D2299" s="38" t="s">
        <v>2749</v>
      </c>
      <c r="E2299" s="38" t="s">
        <v>714</v>
      </c>
      <c r="F2299" s="38" t="s">
        <v>2750</v>
      </c>
      <c r="G2299" s="38" t="s">
        <v>2751</v>
      </c>
      <c r="H2299" s="38" t="s">
        <v>2665</v>
      </c>
      <c r="I2299" s="39">
        <v>139.28</v>
      </c>
      <c r="J2299" s="11">
        <f>VLOOKUP(LEFT(B2299,5),[1]Percents!$C:$M,3,FALSE)</f>
        <v>0.70594999999999997</v>
      </c>
      <c r="K2299" s="13">
        <f t="shared" si="36"/>
        <v>98.324715999999995</v>
      </c>
      <c r="L2299" s="22"/>
    </row>
    <row r="2300" spans="1:12" s="40" customFormat="1" ht="14.25" customHeight="1" x14ac:dyDescent="0.25">
      <c r="A2300" s="38" t="s">
        <v>243</v>
      </c>
      <c r="B2300" s="38" t="s">
        <v>118</v>
      </c>
      <c r="C2300" s="38" t="s">
        <v>2752</v>
      </c>
      <c r="D2300" s="38" t="s">
        <v>2753</v>
      </c>
      <c r="E2300" s="38" t="s">
        <v>510</v>
      </c>
      <c r="F2300" s="38" t="s">
        <v>2754</v>
      </c>
      <c r="G2300" s="38" t="s">
        <v>2834</v>
      </c>
      <c r="H2300" s="38" t="s">
        <v>2665</v>
      </c>
      <c r="I2300" s="39">
        <v>2741.52</v>
      </c>
      <c r="J2300" s="11">
        <f>VLOOKUP(LEFT(B2300,5),[1]Percents!$C:$M,3,FALSE)</f>
        <v>0.90900000000000003</v>
      </c>
      <c r="K2300" s="13">
        <f t="shared" si="36"/>
        <v>2492.0416800000003</v>
      </c>
      <c r="L2300" s="22"/>
    </row>
    <row r="2301" spans="1:12" s="40" customFormat="1" ht="14.25" customHeight="1" x14ac:dyDescent="0.25">
      <c r="A2301" s="38" t="s">
        <v>243</v>
      </c>
      <c r="B2301" s="38" t="s">
        <v>118</v>
      </c>
      <c r="C2301" s="38" t="s">
        <v>3176</v>
      </c>
      <c r="D2301" s="38" t="s">
        <v>3177</v>
      </c>
      <c r="E2301" s="38" t="s">
        <v>40</v>
      </c>
      <c r="F2301" s="38" t="s">
        <v>2754</v>
      </c>
      <c r="G2301" s="38" t="s">
        <v>2834</v>
      </c>
      <c r="H2301" s="38" t="s">
        <v>2665</v>
      </c>
      <c r="I2301" s="39">
        <v>0</v>
      </c>
      <c r="J2301" s="11">
        <f>VLOOKUP(LEFT(B2301,5),[1]Percents!$C:$M,3,FALSE)</f>
        <v>0.90900000000000003</v>
      </c>
      <c r="K2301" s="13">
        <f t="shared" si="36"/>
        <v>0</v>
      </c>
      <c r="L2301" s="22"/>
    </row>
    <row r="2302" spans="1:12" s="40" customFormat="1" ht="14.25" customHeight="1" x14ac:dyDescent="0.25">
      <c r="A2302" s="38" t="s">
        <v>243</v>
      </c>
      <c r="B2302" s="38" t="s">
        <v>674</v>
      </c>
      <c r="C2302" s="38" t="s">
        <v>2641</v>
      </c>
      <c r="D2302" s="38" t="s">
        <v>2642</v>
      </c>
      <c r="E2302" s="38" t="s">
        <v>675</v>
      </c>
      <c r="F2302" s="38" t="s">
        <v>2643</v>
      </c>
      <c r="G2302" s="38" t="s">
        <v>1760</v>
      </c>
      <c r="H2302" s="38" t="s">
        <v>2665</v>
      </c>
      <c r="I2302" s="39">
        <v>10516.48</v>
      </c>
      <c r="J2302" s="11">
        <f>VLOOKUP(LEFT(B2302,5),[1]Percents!$C:$M,3,FALSE)</f>
        <v>0.90900000000000003</v>
      </c>
      <c r="K2302" s="13">
        <f t="shared" si="36"/>
        <v>9559.4803200000006</v>
      </c>
      <c r="L2302" s="22"/>
    </row>
    <row r="2303" spans="1:12" s="40" customFormat="1" ht="14.25" customHeight="1" x14ac:dyDescent="0.25">
      <c r="A2303" s="38" t="s">
        <v>213</v>
      </c>
      <c r="B2303" s="38" t="s">
        <v>145</v>
      </c>
      <c r="C2303" s="38" t="s">
        <v>11435</v>
      </c>
      <c r="D2303" s="38" t="s">
        <v>11436</v>
      </c>
      <c r="E2303" s="38" t="s">
        <v>47</v>
      </c>
      <c r="F2303" s="38" t="s">
        <v>11437</v>
      </c>
      <c r="G2303" s="38" t="s">
        <v>2587</v>
      </c>
      <c r="H2303" s="38" t="s">
        <v>2665</v>
      </c>
      <c r="I2303" s="41">
        <v>0</v>
      </c>
      <c r="J2303" s="11">
        <f>VLOOKUP(LEFT(B2303,5),[1]Percents!$C:$M,3,FALSE)</f>
        <v>0.70594999999999997</v>
      </c>
      <c r="K2303" s="13">
        <f t="shared" si="36"/>
        <v>0</v>
      </c>
      <c r="L2303" s="22"/>
    </row>
    <row r="2304" spans="1:12" s="40" customFormat="1" ht="14.25" customHeight="1" x14ac:dyDescent="0.25">
      <c r="A2304" s="38" t="s">
        <v>213</v>
      </c>
      <c r="B2304" s="38" t="s">
        <v>153</v>
      </c>
      <c r="C2304" s="38" t="s">
        <v>2866</v>
      </c>
      <c r="D2304" s="38" t="s">
        <v>2867</v>
      </c>
      <c r="E2304" s="38" t="s">
        <v>896</v>
      </c>
      <c r="F2304" s="38" t="s">
        <v>2868</v>
      </c>
      <c r="G2304" s="38" t="s">
        <v>2755</v>
      </c>
      <c r="H2304" s="38" t="s">
        <v>2665</v>
      </c>
      <c r="I2304" s="39">
        <v>0</v>
      </c>
      <c r="J2304" s="11">
        <f>VLOOKUP(LEFT(B2304,5),[1]Percents!$C:$M,3,FALSE)</f>
        <v>0.70594999999999997</v>
      </c>
      <c r="K2304" s="13">
        <f t="shared" si="36"/>
        <v>0</v>
      </c>
      <c r="L2304" s="22"/>
    </row>
    <row r="2305" spans="1:12" s="40" customFormat="1" ht="14.25" customHeight="1" x14ac:dyDescent="0.25">
      <c r="A2305" s="38" t="s">
        <v>213</v>
      </c>
      <c r="B2305" s="38" t="s">
        <v>162</v>
      </c>
      <c r="C2305" s="38" t="s">
        <v>2756</v>
      </c>
      <c r="D2305" s="38" t="s">
        <v>2757</v>
      </c>
      <c r="E2305" s="38" t="s">
        <v>18</v>
      </c>
      <c r="F2305" s="38" t="s">
        <v>2758</v>
      </c>
      <c r="G2305" s="38" t="s">
        <v>2755</v>
      </c>
      <c r="H2305" s="38" t="s">
        <v>2665</v>
      </c>
      <c r="I2305" s="39">
        <v>1445.99</v>
      </c>
      <c r="J2305" s="11">
        <f>VLOOKUP(LEFT(B2305,5),[1]Percents!$C:$M,3,FALSE)</f>
        <v>0.70594999999999997</v>
      </c>
      <c r="K2305" s="13">
        <f t="shared" si="36"/>
        <v>1020.7966405</v>
      </c>
      <c r="L2305" s="22"/>
    </row>
    <row r="2306" spans="1:12" s="40" customFormat="1" ht="14.25" customHeight="1" x14ac:dyDescent="0.25">
      <c r="A2306" s="38" t="s">
        <v>213</v>
      </c>
      <c r="B2306" s="38" t="s">
        <v>4321</v>
      </c>
      <c r="C2306" s="38" t="s">
        <v>2869</v>
      </c>
      <c r="D2306" s="38" t="s">
        <v>2870</v>
      </c>
      <c r="E2306" s="38" t="s">
        <v>2871</v>
      </c>
      <c r="F2306" s="38" t="s">
        <v>2872</v>
      </c>
      <c r="G2306" s="38" t="s">
        <v>2873</v>
      </c>
      <c r="H2306" s="38" t="s">
        <v>2665</v>
      </c>
      <c r="I2306" s="39">
        <v>0</v>
      </c>
      <c r="J2306" s="11">
        <f>VLOOKUP(LEFT(B2306,5),[1]Percents!$C:$M,3,FALSE)</f>
        <v>0.70594999999999997</v>
      </c>
      <c r="K2306" s="13">
        <f t="shared" si="36"/>
        <v>0</v>
      </c>
      <c r="L2306" s="22"/>
    </row>
    <row r="2307" spans="1:12" s="40" customFormat="1" ht="14.25" customHeight="1" x14ac:dyDescent="0.25">
      <c r="A2307" s="38" t="s">
        <v>213</v>
      </c>
      <c r="B2307" s="38" t="s">
        <v>258</v>
      </c>
      <c r="C2307" s="38" t="s">
        <v>2759</v>
      </c>
      <c r="D2307" s="38" t="s">
        <v>2760</v>
      </c>
      <c r="E2307" s="38" t="s">
        <v>453</v>
      </c>
      <c r="F2307" s="38" t="s">
        <v>2761</v>
      </c>
      <c r="G2307" s="38" t="s">
        <v>2762</v>
      </c>
      <c r="H2307" s="38" t="s">
        <v>2665</v>
      </c>
      <c r="I2307" s="39">
        <v>698.83</v>
      </c>
      <c r="J2307" s="11">
        <f>VLOOKUP(LEFT(B2307,5),[1]Percents!$C:$M,3,FALSE)</f>
        <v>0.70594999999999997</v>
      </c>
      <c r="K2307" s="13">
        <f t="shared" si="36"/>
        <v>493.33903850000002</v>
      </c>
      <c r="L2307" s="22"/>
    </row>
    <row r="2308" spans="1:12" s="40" customFormat="1" ht="14.25" customHeight="1" x14ac:dyDescent="0.25">
      <c r="A2308" s="38" t="s">
        <v>213</v>
      </c>
      <c r="B2308" s="38" t="s">
        <v>21</v>
      </c>
      <c r="C2308" s="38" t="s">
        <v>2763</v>
      </c>
      <c r="D2308" s="38" t="s">
        <v>2764</v>
      </c>
      <c r="E2308" s="38" t="s">
        <v>302</v>
      </c>
      <c r="F2308" s="38" t="s">
        <v>2765</v>
      </c>
      <c r="G2308" s="38" t="s">
        <v>2571</v>
      </c>
      <c r="H2308" s="38" t="s">
        <v>2665</v>
      </c>
      <c r="I2308" s="39">
        <v>0</v>
      </c>
      <c r="J2308" s="11">
        <f>VLOOKUP(LEFT(B2308,5),[1]Percents!$C:$M,3,FALSE)</f>
        <v>0.70594999999999997</v>
      </c>
      <c r="K2308" s="13">
        <f t="shared" si="36"/>
        <v>0</v>
      </c>
      <c r="L2308" s="22"/>
    </row>
    <row r="2309" spans="1:12" s="40" customFormat="1" ht="14.25" customHeight="1" x14ac:dyDescent="0.25">
      <c r="A2309" s="38" t="s">
        <v>213</v>
      </c>
      <c r="B2309" s="38" t="s">
        <v>225</v>
      </c>
      <c r="C2309" s="38" t="s">
        <v>6183</v>
      </c>
      <c r="D2309" s="38" t="s">
        <v>6184</v>
      </c>
      <c r="E2309" s="38" t="s">
        <v>60</v>
      </c>
      <c r="F2309" s="38" t="s">
        <v>6185</v>
      </c>
      <c r="G2309" s="38" t="s">
        <v>2747</v>
      </c>
      <c r="H2309" s="38" t="s">
        <v>2665</v>
      </c>
      <c r="I2309" s="39">
        <v>1443.24</v>
      </c>
      <c r="J2309" s="11">
        <f>VLOOKUP(LEFT(B2309,5),[1]Percents!$C:$M,3,FALSE)</f>
        <v>0.70594999999999997</v>
      </c>
      <c r="K2309" s="13">
        <f t="shared" si="36"/>
        <v>1018.855278</v>
      </c>
      <c r="L2309" s="22"/>
    </row>
    <row r="2310" spans="1:12" s="40" customFormat="1" ht="14.25" customHeight="1" x14ac:dyDescent="0.25">
      <c r="A2310" s="38" t="s">
        <v>213</v>
      </c>
      <c r="B2310" s="38" t="s">
        <v>2</v>
      </c>
      <c r="C2310" s="38" t="s">
        <v>2874</v>
      </c>
      <c r="D2310" s="38" t="s">
        <v>2875</v>
      </c>
      <c r="E2310" s="38" t="s">
        <v>6</v>
      </c>
      <c r="F2310" s="38" t="s">
        <v>2876</v>
      </c>
      <c r="G2310" s="38" t="s">
        <v>2877</v>
      </c>
      <c r="H2310" s="38" t="s">
        <v>2665</v>
      </c>
      <c r="I2310" s="39">
        <v>0</v>
      </c>
      <c r="J2310" s="11">
        <f>VLOOKUP(LEFT(B2310,5),[1]Percents!$C:$M,3,FALSE)</f>
        <v>0.70594999999999997</v>
      </c>
      <c r="K2310" s="13">
        <f t="shared" si="36"/>
        <v>0</v>
      </c>
      <c r="L2310" s="22"/>
    </row>
    <row r="2311" spans="1:12" s="40" customFormat="1" ht="14.25" customHeight="1" x14ac:dyDescent="0.25">
      <c r="A2311" s="38" t="s">
        <v>213</v>
      </c>
      <c r="B2311" s="38" t="s">
        <v>258</v>
      </c>
      <c r="C2311" s="38" t="s">
        <v>2766</v>
      </c>
      <c r="D2311" s="38" t="s">
        <v>2767</v>
      </c>
      <c r="E2311" s="38" t="s">
        <v>1374</v>
      </c>
      <c r="F2311" s="38" t="s">
        <v>2768</v>
      </c>
      <c r="G2311" s="38" t="s">
        <v>2769</v>
      </c>
      <c r="H2311" s="38" t="s">
        <v>2665</v>
      </c>
      <c r="I2311" s="39">
        <v>337.01</v>
      </c>
      <c r="J2311" s="11">
        <f>VLOOKUP(LEFT(B2311,5),[1]Percents!$C:$M,3,FALSE)</f>
        <v>0.70594999999999997</v>
      </c>
      <c r="K2311" s="13">
        <f t="shared" si="36"/>
        <v>237.91220949999999</v>
      </c>
      <c r="L2311" s="22"/>
    </row>
    <row r="2312" spans="1:12" s="40" customFormat="1" ht="14.25" customHeight="1" x14ac:dyDescent="0.25">
      <c r="A2312" s="38" t="s">
        <v>213</v>
      </c>
      <c r="B2312" s="38" t="s">
        <v>162</v>
      </c>
      <c r="C2312" s="38" t="s">
        <v>7268</v>
      </c>
      <c r="D2312" s="38" t="s">
        <v>7269</v>
      </c>
      <c r="E2312" s="38" t="s">
        <v>18</v>
      </c>
      <c r="F2312" s="38" t="s">
        <v>7270</v>
      </c>
      <c r="G2312" s="38" t="s">
        <v>2777</v>
      </c>
      <c r="H2312" s="38" t="s">
        <v>2665</v>
      </c>
      <c r="I2312" s="39">
        <v>0</v>
      </c>
      <c r="J2312" s="11">
        <f>VLOOKUP(LEFT(B2312,5),[1]Percents!$C:$M,3,FALSE)</f>
        <v>0.70594999999999997</v>
      </c>
      <c r="K2312" s="13">
        <f t="shared" si="36"/>
        <v>0</v>
      </c>
      <c r="L2312" s="22"/>
    </row>
    <row r="2313" spans="1:12" s="40" customFormat="1" ht="14.25" customHeight="1" x14ac:dyDescent="0.25">
      <c r="A2313" s="38" t="s">
        <v>213</v>
      </c>
      <c r="B2313" s="38" t="s">
        <v>258</v>
      </c>
      <c r="C2313" s="38" t="s">
        <v>2770</v>
      </c>
      <c r="D2313" s="38" t="s">
        <v>2771</v>
      </c>
      <c r="E2313" s="38" t="s">
        <v>1344</v>
      </c>
      <c r="F2313" s="38" t="s">
        <v>2772</v>
      </c>
      <c r="G2313" s="38" t="s">
        <v>2773</v>
      </c>
      <c r="H2313" s="38" t="s">
        <v>2665</v>
      </c>
      <c r="I2313" s="39">
        <v>0</v>
      </c>
      <c r="J2313" s="11">
        <f>VLOOKUP(LEFT(B2313,5),[1]Percents!$C:$M,3,FALSE)</f>
        <v>0.70594999999999997</v>
      </c>
      <c r="K2313" s="13">
        <f t="shared" si="36"/>
        <v>0</v>
      </c>
      <c r="L2313" s="22"/>
    </row>
    <row r="2314" spans="1:12" s="40" customFormat="1" ht="14.25" customHeight="1" x14ac:dyDescent="0.25">
      <c r="A2314" s="38" t="s">
        <v>213</v>
      </c>
      <c r="B2314" s="38" t="s">
        <v>258</v>
      </c>
      <c r="C2314" s="38" t="s">
        <v>2774</v>
      </c>
      <c r="D2314" s="38" t="s">
        <v>2775</v>
      </c>
      <c r="E2314" s="38" t="s">
        <v>452</v>
      </c>
      <c r="F2314" s="38" t="s">
        <v>2776</v>
      </c>
      <c r="G2314" s="38" t="s">
        <v>2777</v>
      </c>
      <c r="H2314" s="38" t="s">
        <v>2665</v>
      </c>
      <c r="I2314" s="39">
        <v>1101.0999999999999</v>
      </c>
      <c r="J2314" s="11">
        <f>VLOOKUP(LEFT(B2314,5),[1]Percents!$C:$M,3,FALSE)</f>
        <v>0.70594999999999997</v>
      </c>
      <c r="K2314" s="13">
        <f t="shared" ref="K2314:K2377" si="37">+I2314*J2314</f>
        <v>777.3215449999999</v>
      </c>
      <c r="L2314" s="22"/>
    </row>
    <row r="2315" spans="1:12" s="40" customFormat="1" ht="14.25" customHeight="1" x14ac:dyDescent="0.25">
      <c r="A2315" s="38" t="s">
        <v>213</v>
      </c>
      <c r="B2315" s="38" t="s">
        <v>258</v>
      </c>
      <c r="C2315" s="38" t="s">
        <v>2778</v>
      </c>
      <c r="D2315" s="38" t="s">
        <v>2779</v>
      </c>
      <c r="E2315" s="38" t="s">
        <v>395</v>
      </c>
      <c r="F2315" s="38" t="s">
        <v>2780</v>
      </c>
      <c r="G2315" s="38" t="s">
        <v>2769</v>
      </c>
      <c r="H2315" s="38" t="s">
        <v>2665</v>
      </c>
      <c r="I2315" s="39">
        <v>3422.89</v>
      </c>
      <c r="J2315" s="11">
        <f>VLOOKUP(LEFT(B2315,5),[1]Percents!$C:$M,3,FALSE)</f>
        <v>0.70594999999999997</v>
      </c>
      <c r="K2315" s="13">
        <f t="shared" si="37"/>
        <v>2416.3891954999999</v>
      </c>
      <c r="L2315" s="22"/>
    </row>
    <row r="2316" spans="1:12" s="40" customFormat="1" ht="14.25" customHeight="1" x14ac:dyDescent="0.25">
      <c r="A2316" s="38" t="s">
        <v>213</v>
      </c>
      <c r="B2316" s="38" t="s">
        <v>145</v>
      </c>
      <c r="C2316" s="38" t="s">
        <v>2878</v>
      </c>
      <c r="D2316" s="38" t="s">
        <v>2879</v>
      </c>
      <c r="E2316" s="38" t="s">
        <v>1568</v>
      </c>
      <c r="F2316" s="38" t="s">
        <v>2880</v>
      </c>
      <c r="G2316" s="38" t="s">
        <v>2881</v>
      </c>
      <c r="H2316" s="38" t="s">
        <v>2665</v>
      </c>
      <c r="I2316" s="39">
        <v>0</v>
      </c>
      <c r="J2316" s="11">
        <f>VLOOKUP(LEFT(B2316,5),[1]Percents!$C:$M,3,FALSE)</f>
        <v>0.70594999999999997</v>
      </c>
      <c r="K2316" s="13">
        <f t="shared" si="37"/>
        <v>0</v>
      </c>
      <c r="L2316" s="22"/>
    </row>
    <row r="2317" spans="1:12" s="40" customFormat="1" ht="14.25" customHeight="1" x14ac:dyDescent="0.25">
      <c r="A2317" s="38" t="s">
        <v>213</v>
      </c>
      <c r="B2317" s="38" t="s">
        <v>2</v>
      </c>
      <c r="C2317" s="38" t="s">
        <v>2882</v>
      </c>
      <c r="D2317" s="38" t="s">
        <v>2883</v>
      </c>
      <c r="E2317" s="38" t="s">
        <v>643</v>
      </c>
      <c r="F2317" s="38" t="s">
        <v>2884</v>
      </c>
      <c r="G2317" s="38" t="s">
        <v>2885</v>
      </c>
      <c r="H2317" s="38" t="s">
        <v>2665</v>
      </c>
      <c r="I2317" s="39">
        <v>-956.03</v>
      </c>
      <c r="J2317" s="11">
        <f>VLOOKUP(LEFT(B2317,5),[1]Percents!$C:$M,3,FALSE)</f>
        <v>0.70594999999999997</v>
      </c>
      <c r="K2317" s="13">
        <f t="shared" si="37"/>
        <v>-674.9093785</v>
      </c>
      <c r="L2317" s="22"/>
    </row>
    <row r="2318" spans="1:12" s="40" customFormat="1" ht="14.25" customHeight="1" x14ac:dyDescent="0.25">
      <c r="A2318" s="38" t="s">
        <v>213</v>
      </c>
      <c r="B2318" s="38" t="s">
        <v>261</v>
      </c>
      <c r="C2318" s="38" t="s">
        <v>3061</v>
      </c>
      <c r="D2318" s="38" t="s">
        <v>3062</v>
      </c>
      <c r="E2318" s="38" t="s">
        <v>14</v>
      </c>
      <c r="F2318" s="38" t="s">
        <v>3063</v>
      </c>
      <c r="G2318" s="38" t="s">
        <v>2825</v>
      </c>
      <c r="H2318" s="38" t="s">
        <v>2665</v>
      </c>
      <c r="I2318" s="39">
        <v>0</v>
      </c>
      <c r="J2318" s="11">
        <f>VLOOKUP(LEFT(B2318,5),[1]Percents!$C:$M,3,FALSE)</f>
        <v>0.70594999999999997</v>
      </c>
      <c r="K2318" s="13">
        <f t="shared" si="37"/>
        <v>0</v>
      </c>
      <c r="L2318" s="22"/>
    </row>
    <row r="2319" spans="1:12" s="40" customFormat="1" ht="14.25" customHeight="1" x14ac:dyDescent="0.25">
      <c r="A2319" s="38" t="s">
        <v>243</v>
      </c>
      <c r="B2319" s="38" t="s">
        <v>290</v>
      </c>
      <c r="C2319" s="38" t="s">
        <v>2886</v>
      </c>
      <c r="D2319" s="38" t="s">
        <v>2887</v>
      </c>
      <c r="E2319" s="38" t="s">
        <v>71</v>
      </c>
      <c r="F2319" s="38" t="s">
        <v>2888</v>
      </c>
      <c r="G2319" s="38" t="s">
        <v>2889</v>
      </c>
      <c r="H2319" s="38" t="s">
        <v>2665</v>
      </c>
      <c r="I2319" s="39">
        <v>10932.29</v>
      </c>
      <c r="J2319" s="11">
        <f>VLOOKUP(LEFT(B2319,5),[1]Percents!$C:$M,3,FALSE)</f>
        <v>0.90900000000000003</v>
      </c>
      <c r="K2319" s="13">
        <f t="shared" si="37"/>
        <v>9937.4516100000019</v>
      </c>
      <c r="L2319" s="22"/>
    </row>
    <row r="2320" spans="1:12" s="40" customFormat="1" ht="14.25" customHeight="1" x14ac:dyDescent="0.25">
      <c r="A2320" s="38" t="s">
        <v>213</v>
      </c>
      <c r="B2320" s="38" t="s">
        <v>164</v>
      </c>
      <c r="C2320" s="38" t="s">
        <v>3064</v>
      </c>
      <c r="D2320" s="38" t="s">
        <v>3065</v>
      </c>
      <c r="E2320" s="38" t="s">
        <v>6836</v>
      </c>
      <c r="F2320" s="38" t="s">
        <v>3066</v>
      </c>
      <c r="G2320" s="38" t="s">
        <v>3067</v>
      </c>
      <c r="H2320" s="38" t="s">
        <v>2665</v>
      </c>
      <c r="I2320" s="39">
        <v>0</v>
      </c>
      <c r="J2320" s="11">
        <f>VLOOKUP(LEFT(B2320,5),[1]Percents!$C:$M,3,FALSE)</f>
        <v>0.70594999999999997</v>
      </c>
      <c r="K2320" s="13">
        <f t="shared" si="37"/>
        <v>0</v>
      </c>
      <c r="L2320" s="22"/>
    </row>
    <row r="2321" spans="1:12" s="40" customFormat="1" ht="14.25" customHeight="1" x14ac:dyDescent="0.25">
      <c r="A2321" s="38" t="s">
        <v>242</v>
      </c>
      <c r="B2321" s="38" t="s">
        <v>423</v>
      </c>
      <c r="C2321" s="38" t="s">
        <v>2890</v>
      </c>
      <c r="D2321" s="38" t="s">
        <v>2891</v>
      </c>
      <c r="E2321" s="38" t="s">
        <v>11849</v>
      </c>
      <c r="F2321" s="38" t="s">
        <v>2892</v>
      </c>
      <c r="G2321" s="38" t="s">
        <v>2640</v>
      </c>
      <c r="H2321" s="38" t="s">
        <v>2665</v>
      </c>
      <c r="I2321" s="39">
        <v>0</v>
      </c>
      <c r="J2321" s="11">
        <f>VLOOKUP(LEFT(B2321,5),[1]Percents!$C:$M,3,FALSE)</f>
        <v>0.96416999999999997</v>
      </c>
      <c r="K2321" s="13">
        <f t="shared" si="37"/>
        <v>0</v>
      </c>
      <c r="L2321" s="22"/>
    </row>
    <row r="2322" spans="1:12" s="40" customFormat="1" ht="14.25" customHeight="1" x14ac:dyDescent="0.25">
      <c r="A2322" s="38" t="s">
        <v>213</v>
      </c>
      <c r="B2322" s="38" t="s">
        <v>258</v>
      </c>
      <c r="C2322" s="38" t="s">
        <v>2893</v>
      </c>
      <c r="D2322" s="38" t="s">
        <v>2894</v>
      </c>
      <c r="E2322" s="38" t="s">
        <v>714</v>
      </c>
      <c r="F2322" s="38" t="s">
        <v>2895</v>
      </c>
      <c r="G2322" s="38" t="s">
        <v>2825</v>
      </c>
      <c r="H2322" s="38" t="s">
        <v>2665</v>
      </c>
      <c r="I2322" s="39">
        <v>277.88</v>
      </c>
      <c r="J2322" s="11">
        <f>VLOOKUP(LEFT(B2322,5),[1]Percents!$C:$M,3,FALSE)</f>
        <v>0.70594999999999997</v>
      </c>
      <c r="K2322" s="13">
        <f t="shared" si="37"/>
        <v>196.16938599999997</v>
      </c>
      <c r="L2322" s="22"/>
    </row>
    <row r="2323" spans="1:12" s="40" customFormat="1" ht="14.25" customHeight="1" x14ac:dyDescent="0.25">
      <c r="A2323" s="38" t="s">
        <v>213</v>
      </c>
      <c r="B2323" s="38" t="s">
        <v>164</v>
      </c>
      <c r="C2323" s="38" t="s">
        <v>3299</v>
      </c>
      <c r="D2323" s="38" t="s">
        <v>3300</v>
      </c>
      <c r="E2323" s="38" t="s">
        <v>6836</v>
      </c>
      <c r="F2323" s="38" t="s">
        <v>3301</v>
      </c>
      <c r="G2323" s="38" t="s">
        <v>3302</v>
      </c>
      <c r="H2323" s="38" t="s">
        <v>2665</v>
      </c>
      <c r="I2323" s="39">
        <v>113.66</v>
      </c>
      <c r="J2323" s="11">
        <f>VLOOKUP(LEFT(B2323,5),[1]Percents!$C:$M,3,FALSE)</f>
        <v>0.70594999999999997</v>
      </c>
      <c r="K2323" s="13">
        <f t="shared" si="37"/>
        <v>80.238276999999997</v>
      </c>
      <c r="L2323" s="22"/>
    </row>
    <row r="2324" spans="1:12" s="40" customFormat="1" ht="14.25" customHeight="1" x14ac:dyDescent="0.25">
      <c r="A2324" s="38" t="s">
        <v>213</v>
      </c>
      <c r="B2324" s="38" t="s">
        <v>162</v>
      </c>
      <c r="C2324" s="38" t="s">
        <v>3303</v>
      </c>
      <c r="D2324" s="38" t="s">
        <v>3304</v>
      </c>
      <c r="E2324" s="38" t="s">
        <v>18</v>
      </c>
      <c r="F2324" s="38" t="s">
        <v>3305</v>
      </c>
      <c r="G2324" s="38" t="s">
        <v>3306</v>
      </c>
      <c r="H2324" s="38" t="s">
        <v>2665</v>
      </c>
      <c r="I2324" s="39">
        <v>0</v>
      </c>
      <c r="J2324" s="11">
        <f>VLOOKUP(LEFT(B2324,5),[1]Percents!$C:$M,3,FALSE)</f>
        <v>0.70594999999999997</v>
      </c>
      <c r="K2324" s="13">
        <f t="shared" si="37"/>
        <v>0</v>
      </c>
      <c r="L2324" s="22"/>
    </row>
    <row r="2325" spans="1:12" s="40" customFormat="1" ht="14.25" customHeight="1" x14ac:dyDescent="0.25">
      <c r="A2325" s="38" t="s">
        <v>213</v>
      </c>
      <c r="B2325" s="38" t="s">
        <v>162</v>
      </c>
      <c r="C2325" s="38" t="s">
        <v>3178</v>
      </c>
      <c r="D2325" s="38" t="s">
        <v>3179</v>
      </c>
      <c r="E2325" s="38" t="s">
        <v>18</v>
      </c>
      <c r="F2325" s="38" t="s">
        <v>3180</v>
      </c>
      <c r="G2325" s="38" t="s">
        <v>3181</v>
      </c>
      <c r="H2325" s="38" t="s">
        <v>2665</v>
      </c>
      <c r="I2325" s="39">
        <v>534.02</v>
      </c>
      <c r="J2325" s="11">
        <f>VLOOKUP(LEFT(B2325,5),[1]Percents!$C:$M,3,FALSE)</f>
        <v>0.70594999999999997</v>
      </c>
      <c r="K2325" s="13">
        <f t="shared" si="37"/>
        <v>376.99141899999995</v>
      </c>
      <c r="L2325" s="22"/>
    </row>
    <row r="2326" spans="1:12" s="40" customFormat="1" ht="14.25" customHeight="1" x14ac:dyDescent="0.25">
      <c r="A2326" s="38" t="s">
        <v>243</v>
      </c>
      <c r="B2326" s="38" t="s">
        <v>118</v>
      </c>
      <c r="C2326" s="38" t="s">
        <v>6186</v>
      </c>
      <c r="D2326" s="38" t="s">
        <v>6187</v>
      </c>
      <c r="E2326" s="38" t="s">
        <v>119</v>
      </c>
      <c r="F2326" s="38" t="s">
        <v>6188</v>
      </c>
      <c r="G2326" s="38" t="s">
        <v>2825</v>
      </c>
      <c r="H2326" s="38" t="s">
        <v>2665</v>
      </c>
      <c r="I2326" s="39">
        <v>3010.94</v>
      </c>
      <c r="J2326" s="11">
        <f>VLOOKUP(LEFT(B2326,5),[1]Percents!$C:$M,3,FALSE)</f>
        <v>0.90900000000000003</v>
      </c>
      <c r="K2326" s="13">
        <f t="shared" si="37"/>
        <v>2736.9444600000002</v>
      </c>
      <c r="L2326" s="22"/>
    </row>
    <row r="2327" spans="1:12" s="40" customFormat="1" ht="14.25" customHeight="1" x14ac:dyDescent="0.25">
      <c r="A2327" s="38" t="s">
        <v>213</v>
      </c>
      <c r="B2327" s="38" t="s">
        <v>258</v>
      </c>
      <c r="C2327" s="38" t="s">
        <v>2896</v>
      </c>
      <c r="D2327" s="38" t="s">
        <v>2897</v>
      </c>
      <c r="E2327" s="38" t="s">
        <v>1374</v>
      </c>
      <c r="F2327" s="38" t="s">
        <v>2898</v>
      </c>
      <c r="G2327" s="38" t="s">
        <v>2889</v>
      </c>
      <c r="H2327" s="38" t="s">
        <v>2665</v>
      </c>
      <c r="I2327" s="39">
        <v>84.58</v>
      </c>
      <c r="J2327" s="11">
        <f>VLOOKUP(LEFT(B2327,5),[1]Percents!$C:$M,3,FALSE)</f>
        <v>0.70594999999999997</v>
      </c>
      <c r="K2327" s="13">
        <f t="shared" si="37"/>
        <v>59.709250999999995</v>
      </c>
      <c r="L2327" s="22"/>
    </row>
    <row r="2328" spans="1:12" s="40" customFormat="1" ht="14.25" customHeight="1" x14ac:dyDescent="0.25">
      <c r="A2328" s="38" t="s">
        <v>213</v>
      </c>
      <c r="B2328" s="38" t="s">
        <v>154</v>
      </c>
      <c r="C2328" s="38" t="s">
        <v>3068</v>
      </c>
      <c r="D2328" s="38" t="s">
        <v>3069</v>
      </c>
      <c r="E2328" s="38" t="s">
        <v>253</v>
      </c>
      <c r="F2328" s="38" t="s">
        <v>3070</v>
      </c>
      <c r="G2328" s="38" t="s">
        <v>3071</v>
      </c>
      <c r="H2328" s="38" t="s">
        <v>2665</v>
      </c>
      <c r="I2328" s="39">
        <v>0</v>
      </c>
      <c r="J2328" s="11">
        <f>VLOOKUP(LEFT(B2328,5),[1]Percents!$C:$M,3,FALSE)</f>
        <v>0.70594999999999997</v>
      </c>
      <c r="K2328" s="13">
        <f t="shared" si="37"/>
        <v>0</v>
      </c>
      <c r="L2328" s="22"/>
    </row>
    <row r="2329" spans="1:12" s="40" customFormat="1" ht="14.25" customHeight="1" x14ac:dyDescent="0.25">
      <c r="A2329" s="38" t="s">
        <v>213</v>
      </c>
      <c r="B2329" s="38" t="s">
        <v>162</v>
      </c>
      <c r="C2329" s="38" t="s">
        <v>3307</v>
      </c>
      <c r="D2329" s="38" t="s">
        <v>3308</v>
      </c>
      <c r="E2329" s="38" t="s">
        <v>1537</v>
      </c>
      <c r="F2329" s="38" t="s">
        <v>3309</v>
      </c>
      <c r="G2329" s="38" t="s">
        <v>3290</v>
      </c>
      <c r="H2329" s="38" t="s">
        <v>2665</v>
      </c>
      <c r="I2329" s="39">
        <v>0</v>
      </c>
      <c r="J2329" s="11">
        <f>VLOOKUP(LEFT(B2329,5),[1]Percents!$C:$M,3,FALSE)</f>
        <v>0.70594999999999997</v>
      </c>
      <c r="K2329" s="13">
        <f t="shared" si="37"/>
        <v>0</v>
      </c>
      <c r="L2329" s="22"/>
    </row>
    <row r="2330" spans="1:12" s="40" customFormat="1" ht="14.25" customHeight="1" x14ac:dyDescent="0.25">
      <c r="A2330" s="38" t="s">
        <v>213</v>
      </c>
      <c r="B2330" s="38" t="s">
        <v>258</v>
      </c>
      <c r="C2330" s="38" t="s">
        <v>2954</v>
      </c>
      <c r="D2330" s="38" t="s">
        <v>2955</v>
      </c>
      <c r="E2330" s="38" t="s">
        <v>17</v>
      </c>
      <c r="F2330" s="38" t="s">
        <v>2956</v>
      </c>
      <c r="G2330" s="38" t="s">
        <v>2953</v>
      </c>
      <c r="H2330" s="38" t="s">
        <v>2665</v>
      </c>
      <c r="I2330" s="39">
        <v>217.69</v>
      </c>
      <c r="J2330" s="11">
        <f>VLOOKUP(LEFT(B2330,5),[1]Percents!$C:$M,3,FALSE)</f>
        <v>0.70594999999999997</v>
      </c>
      <c r="K2330" s="13">
        <f t="shared" si="37"/>
        <v>153.67825549999998</v>
      </c>
      <c r="L2330" s="22"/>
    </row>
    <row r="2331" spans="1:12" s="40" customFormat="1" ht="14.25" customHeight="1" x14ac:dyDescent="0.25">
      <c r="A2331" s="38" t="s">
        <v>213</v>
      </c>
      <c r="B2331" s="38" t="s">
        <v>4321</v>
      </c>
      <c r="C2331" s="38" t="s">
        <v>3072</v>
      </c>
      <c r="D2331" s="38" t="s">
        <v>3073</v>
      </c>
      <c r="E2331" s="38" t="s">
        <v>2871</v>
      </c>
      <c r="F2331" s="38" t="s">
        <v>3074</v>
      </c>
      <c r="G2331" s="38" t="s">
        <v>3075</v>
      </c>
      <c r="H2331" s="38" t="s">
        <v>2665</v>
      </c>
      <c r="I2331" s="39">
        <v>25</v>
      </c>
      <c r="J2331" s="11">
        <f>VLOOKUP(LEFT(B2331,5),[1]Percents!$C:$M,3,FALSE)</f>
        <v>0.70594999999999997</v>
      </c>
      <c r="K2331" s="13">
        <f t="shared" si="37"/>
        <v>17.64875</v>
      </c>
      <c r="L2331" s="22"/>
    </row>
    <row r="2332" spans="1:12" s="40" customFormat="1" ht="14.25" customHeight="1" x14ac:dyDescent="0.25">
      <c r="A2332" s="38" t="s">
        <v>213</v>
      </c>
      <c r="B2332" s="38" t="s">
        <v>261</v>
      </c>
      <c r="C2332" s="38" t="s">
        <v>3076</v>
      </c>
      <c r="D2332" s="38" t="s">
        <v>3077</v>
      </c>
      <c r="E2332" s="38" t="s">
        <v>14</v>
      </c>
      <c r="F2332" s="38" t="s">
        <v>3078</v>
      </c>
      <c r="G2332" s="38" t="s">
        <v>3079</v>
      </c>
      <c r="H2332" s="38" t="s">
        <v>2665</v>
      </c>
      <c r="I2332" s="39">
        <v>1246.6099999999999</v>
      </c>
      <c r="J2332" s="11">
        <f>VLOOKUP(LEFT(B2332,5),[1]Percents!$C:$M,3,FALSE)</f>
        <v>0.70594999999999997</v>
      </c>
      <c r="K2332" s="13">
        <f t="shared" si="37"/>
        <v>880.04432949999989</v>
      </c>
      <c r="L2332" s="22"/>
    </row>
    <row r="2333" spans="1:12" s="40" customFormat="1" ht="14.25" customHeight="1" x14ac:dyDescent="0.25">
      <c r="A2333" s="38" t="s">
        <v>213</v>
      </c>
      <c r="B2333" s="38" t="s">
        <v>258</v>
      </c>
      <c r="C2333" s="38" t="s">
        <v>2957</v>
      </c>
      <c r="D2333" s="38" t="s">
        <v>2958</v>
      </c>
      <c r="E2333" s="38" t="s">
        <v>614</v>
      </c>
      <c r="F2333" s="38" t="s">
        <v>2959</v>
      </c>
      <c r="G2333" s="38" t="s">
        <v>2960</v>
      </c>
      <c r="H2333" s="38" t="s">
        <v>2665</v>
      </c>
      <c r="I2333" s="39">
        <v>733.01</v>
      </c>
      <c r="J2333" s="11">
        <f>VLOOKUP(LEFT(B2333,5),[1]Percents!$C:$M,3,FALSE)</f>
        <v>0.70594999999999997</v>
      </c>
      <c r="K2333" s="13">
        <f t="shared" si="37"/>
        <v>517.46840950000001</v>
      </c>
      <c r="L2333" s="22"/>
    </row>
    <row r="2334" spans="1:12" s="40" customFormat="1" ht="14.25" customHeight="1" x14ac:dyDescent="0.25">
      <c r="A2334" s="38" t="s">
        <v>213</v>
      </c>
      <c r="B2334" s="38" t="s">
        <v>258</v>
      </c>
      <c r="C2334" s="38" t="s">
        <v>2961</v>
      </c>
      <c r="D2334" s="38" t="s">
        <v>2962</v>
      </c>
      <c r="E2334" s="38" t="s">
        <v>1276</v>
      </c>
      <c r="F2334" s="38" t="s">
        <v>2963</v>
      </c>
      <c r="G2334" s="38" t="s">
        <v>2964</v>
      </c>
      <c r="H2334" s="38" t="s">
        <v>2665</v>
      </c>
      <c r="I2334" s="39">
        <v>84.4</v>
      </c>
      <c r="J2334" s="11">
        <f>VLOOKUP(LEFT(B2334,5),[1]Percents!$C:$M,3,FALSE)</f>
        <v>0.70594999999999997</v>
      </c>
      <c r="K2334" s="13">
        <f t="shared" si="37"/>
        <v>59.582180000000001</v>
      </c>
      <c r="L2334" s="22"/>
    </row>
    <row r="2335" spans="1:12" s="40" customFormat="1" ht="14.25" customHeight="1" x14ac:dyDescent="0.25">
      <c r="A2335" s="38" t="s">
        <v>243</v>
      </c>
      <c r="B2335" s="38" t="s">
        <v>118</v>
      </c>
      <c r="C2335" s="38" t="s">
        <v>10785</v>
      </c>
      <c r="D2335" s="38" t="s">
        <v>10786</v>
      </c>
      <c r="E2335" s="38" t="s">
        <v>385</v>
      </c>
      <c r="F2335" s="38" t="s">
        <v>10787</v>
      </c>
      <c r="G2335" s="38" t="s">
        <v>2619</v>
      </c>
      <c r="H2335" s="38" t="s">
        <v>2665</v>
      </c>
      <c r="I2335" s="41">
        <v>0</v>
      </c>
      <c r="J2335" s="11">
        <f>VLOOKUP(LEFT(B2335,5),[1]Percents!$C:$M,3,FALSE)</f>
        <v>0.90900000000000003</v>
      </c>
      <c r="K2335" s="13">
        <f t="shared" si="37"/>
        <v>0</v>
      </c>
      <c r="L2335" s="22"/>
    </row>
    <row r="2336" spans="1:12" s="40" customFormat="1" ht="14.25" customHeight="1" x14ac:dyDescent="0.25">
      <c r="A2336" s="38" t="s">
        <v>213</v>
      </c>
      <c r="B2336" s="38" t="s">
        <v>261</v>
      </c>
      <c r="C2336" s="38" t="s">
        <v>3081</v>
      </c>
      <c r="D2336" s="38" t="s">
        <v>3082</v>
      </c>
      <c r="E2336" s="38" t="s">
        <v>14</v>
      </c>
      <c r="F2336" s="38" t="s">
        <v>3083</v>
      </c>
      <c r="G2336" s="38" t="s">
        <v>3079</v>
      </c>
      <c r="H2336" s="38" t="s">
        <v>2665</v>
      </c>
      <c r="I2336" s="39">
        <v>718.4</v>
      </c>
      <c r="J2336" s="11">
        <f>VLOOKUP(LEFT(B2336,5),[1]Percents!$C:$M,3,FALSE)</f>
        <v>0.70594999999999997</v>
      </c>
      <c r="K2336" s="13">
        <f t="shared" si="37"/>
        <v>507.15447999999998</v>
      </c>
      <c r="L2336" s="22"/>
    </row>
    <row r="2337" spans="1:12" s="40" customFormat="1" ht="14.25" customHeight="1" x14ac:dyDescent="0.25">
      <c r="A2337" s="38" t="s">
        <v>213</v>
      </c>
      <c r="B2337" s="38" t="s">
        <v>120</v>
      </c>
      <c r="C2337" s="38" t="s">
        <v>2965</v>
      </c>
      <c r="D2337" s="38" t="s">
        <v>2966</v>
      </c>
      <c r="E2337" s="38" t="s">
        <v>6737</v>
      </c>
      <c r="F2337" s="38" t="s">
        <v>2967</v>
      </c>
      <c r="G2337" s="38" t="s">
        <v>2968</v>
      </c>
      <c r="H2337" s="38" t="s">
        <v>2665</v>
      </c>
      <c r="I2337" s="39">
        <v>1844.97</v>
      </c>
      <c r="J2337" s="11">
        <f>VLOOKUP(LEFT(B2337,5),[1]Percents!$C:$M,3,FALSE)</f>
        <v>0.70594999999999997</v>
      </c>
      <c r="K2337" s="13">
        <f t="shared" si="37"/>
        <v>1302.4565714999999</v>
      </c>
      <c r="L2337" s="22"/>
    </row>
    <row r="2338" spans="1:12" s="40" customFormat="1" ht="14.25" customHeight="1" x14ac:dyDescent="0.25">
      <c r="A2338" s="38" t="s">
        <v>213</v>
      </c>
      <c r="B2338" s="38" t="s">
        <v>145</v>
      </c>
      <c r="C2338" s="38" t="s">
        <v>3183</v>
      </c>
      <c r="D2338" s="38" t="s">
        <v>3184</v>
      </c>
      <c r="E2338" s="38" t="s">
        <v>4173</v>
      </c>
      <c r="F2338" s="38" t="s">
        <v>3185</v>
      </c>
      <c r="G2338" s="38" t="s">
        <v>3186</v>
      </c>
      <c r="H2338" s="38" t="s">
        <v>2665</v>
      </c>
      <c r="I2338" s="39">
        <v>0</v>
      </c>
      <c r="J2338" s="11">
        <f>VLOOKUP(LEFT(B2338,5),[1]Percents!$C:$M,3,FALSE)</f>
        <v>0.70594999999999997</v>
      </c>
      <c r="K2338" s="13">
        <f t="shared" si="37"/>
        <v>0</v>
      </c>
      <c r="L2338" s="22"/>
    </row>
    <row r="2339" spans="1:12" s="40" customFormat="1" ht="14.25" customHeight="1" x14ac:dyDescent="0.25">
      <c r="A2339" s="38" t="s">
        <v>213</v>
      </c>
      <c r="B2339" s="38" t="s">
        <v>162</v>
      </c>
      <c r="C2339" s="38" t="s">
        <v>11123</v>
      </c>
      <c r="D2339" s="38" t="s">
        <v>11124</v>
      </c>
      <c r="E2339" s="38" t="s">
        <v>291</v>
      </c>
      <c r="F2339" s="38" t="s">
        <v>11125</v>
      </c>
      <c r="G2339" s="38" t="s">
        <v>11126</v>
      </c>
      <c r="H2339" s="38" t="s">
        <v>2665</v>
      </c>
      <c r="I2339" s="39">
        <v>0</v>
      </c>
      <c r="J2339" s="11">
        <f>VLOOKUP(LEFT(B2339,5),[1]Percents!$C:$M,3,FALSE)</f>
        <v>0.70594999999999997</v>
      </c>
      <c r="K2339" s="13">
        <f t="shared" si="37"/>
        <v>0</v>
      </c>
      <c r="L2339" s="22"/>
    </row>
    <row r="2340" spans="1:12" s="40" customFormat="1" ht="14.25" customHeight="1" x14ac:dyDescent="0.25">
      <c r="A2340" s="38" t="s">
        <v>213</v>
      </c>
      <c r="B2340" s="38" t="s">
        <v>21</v>
      </c>
      <c r="C2340" s="38" t="s">
        <v>2223</v>
      </c>
      <c r="D2340" s="38" t="s">
        <v>432</v>
      </c>
      <c r="E2340" s="38" t="s">
        <v>6703</v>
      </c>
      <c r="F2340" s="38" t="s">
        <v>3084</v>
      </c>
      <c r="G2340" s="38" t="s">
        <v>2224</v>
      </c>
      <c r="H2340" s="38" t="s">
        <v>2665</v>
      </c>
      <c r="I2340" s="39">
        <v>0</v>
      </c>
      <c r="J2340" s="11">
        <f>VLOOKUP(LEFT(B2340,5),[1]Percents!$C:$M,3,FALSE)</f>
        <v>0.70594999999999997</v>
      </c>
      <c r="K2340" s="13">
        <f t="shared" si="37"/>
        <v>0</v>
      </c>
      <c r="L2340" s="22"/>
    </row>
    <row r="2341" spans="1:12" s="40" customFormat="1" ht="14.25" customHeight="1" x14ac:dyDescent="0.25">
      <c r="A2341" s="38" t="s">
        <v>213</v>
      </c>
      <c r="B2341" s="38" t="s">
        <v>234</v>
      </c>
      <c r="C2341" s="38" t="s">
        <v>4233</v>
      </c>
      <c r="D2341" s="38" t="s">
        <v>4234</v>
      </c>
      <c r="E2341" s="38" t="s">
        <v>287</v>
      </c>
      <c r="F2341" s="38" t="s">
        <v>4235</v>
      </c>
      <c r="G2341" s="38" t="s">
        <v>2571</v>
      </c>
      <c r="H2341" s="38" t="s">
        <v>2665</v>
      </c>
      <c r="I2341" s="39">
        <v>0</v>
      </c>
      <c r="J2341" s="11">
        <f>VLOOKUP(LEFT(B2341,5),[1]Percents!$C:$M,3,FALSE)</f>
        <v>0.70594999999999997</v>
      </c>
      <c r="K2341" s="13">
        <f t="shared" si="37"/>
        <v>0</v>
      </c>
      <c r="L2341" s="22"/>
    </row>
    <row r="2342" spans="1:12" s="40" customFormat="1" ht="14.25" customHeight="1" x14ac:dyDescent="0.25">
      <c r="A2342" s="38" t="s">
        <v>213</v>
      </c>
      <c r="B2342" s="38" t="s">
        <v>145</v>
      </c>
      <c r="C2342" s="38" t="s">
        <v>3085</v>
      </c>
      <c r="D2342" s="38" t="s">
        <v>3086</v>
      </c>
      <c r="E2342" s="38" t="s">
        <v>182</v>
      </c>
      <c r="F2342" s="38" t="s">
        <v>3087</v>
      </c>
      <c r="G2342" s="38" t="s">
        <v>2922</v>
      </c>
      <c r="H2342" s="38" t="s">
        <v>2665</v>
      </c>
      <c r="I2342" s="39">
        <v>2589.81</v>
      </c>
      <c r="J2342" s="11">
        <f>VLOOKUP(LEFT(B2342,5),[1]Percents!$C:$M,3,FALSE)</f>
        <v>0.70594999999999997</v>
      </c>
      <c r="K2342" s="13">
        <f t="shared" si="37"/>
        <v>1828.2763694999999</v>
      </c>
      <c r="L2342" s="22"/>
    </row>
    <row r="2343" spans="1:12" s="40" customFormat="1" ht="14.25" customHeight="1" x14ac:dyDescent="0.25">
      <c r="A2343" s="38" t="s">
        <v>213</v>
      </c>
      <c r="B2343" s="38" t="s">
        <v>2</v>
      </c>
      <c r="C2343" s="38" t="s">
        <v>3671</v>
      </c>
      <c r="D2343" s="38" t="s">
        <v>3672</v>
      </c>
      <c r="E2343" s="38" t="s">
        <v>6</v>
      </c>
      <c r="F2343" s="38" t="s">
        <v>3673</v>
      </c>
      <c r="G2343" s="38" t="s">
        <v>3033</v>
      </c>
      <c r="H2343" s="38" t="s">
        <v>2665</v>
      </c>
      <c r="I2343" s="39">
        <v>330.78</v>
      </c>
      <c r="J2343" s="11">
        <f>VLOOKUP(LEFT(B2343,5),[1]Percents!$C:$M,3,FALSE)</f>
        <v>0.70594999999999997</v>
      </c>
      <c r="K2343" s="13">
        <f t="shared" si="37"/>
        <v>233.51414099999997</v>
      </c>
      <c r="L2343" s="22"/>
    </row>
    <row r="2344" spans="1:12" s="40" customFormat="1" ht="14.25" customHeight="1" x14ac:dyDescent="0.25">
      <c r="A2344" s="38" t="s">
        <v>213</v>
      </c>
      <c r="B2344" s="38" t="s">
        <v>162</v>
      </c>
      <c r="C2344" s="38" t="s">
        <v>8904</v>
      </c>
      <c r="D2344" s="38" t="s">
        <v>8905</v>
      </c>
      <c r="E2344" s="38" t="s">
        <v>263</v>
      </c>
      <c r="F2344" s="38" t="s">
        <v>8906</v>
      </c>
      <c r="G2344" s="38" t="s">
        <v>3142</v>
      </c>
      <c r="H2344" s="38" t="s">
        <v>2665</v>
      </c>
      <c r="I2344" s="39">
        <v>0</v>
      </c>
      <c r="J2344" s="11">
        <f>VLOOKUP(LEFT(B2344,5),[1]Percents!$C:$M,3,FALSE)</f>
        <v>0.70594999999999997</v>
      </c>
      <c r="K2344" s="13">
        <f t="shared" si="37"/>
        <v>0</v>
      </c>
      <c r="L2344" s="22"/>
    </row>
    <row r="2345" spans="1:12" s="40" customFormat="1" ht="14.25" customHeight="1" x14ac:dyDescent="0.25">
      <c r="A2345" s="38" t="s">
        <v>213</v>
      </c>
      <c r="B2345" s="38" t="s">
        <v>258</v>
      </c>
      <c r="C2345" s="38" t="s">
        <v>3088</v>
      </c>
      <c r="D2345" s="38" t="s">
        <v>3089</v>
      </c>
      <c r="E2345" s="38" t="s">
        <v>714</v>
      </c>
      <c r="F2345" s="38" t="s">
        <v>3090</v>
      </c>
      <c r="G2345" s="38" t="s">
        <v>3091</v>
      </c>
      <c r="H2345" s="38" t="s">
        <v>2665</v>
      </c>
      <c r="I2345" s="39">
        <v>0</v>
      </c>
      <c r="J2345" s="11">
        <f>VLOOKUP(LEFT(B2345,5),[1]Percents!$C:$M,3,FALSE)</f>
        <v>0.70594999999999997</v>
      </c>
      <c r="K2345" s="13">
        <f t="shared" si="37"/>
        <v>0</v>
      </c>
      <c r="L2345" s="22"/>
    </row>
    <row r="2346" spans="1:12" s="40" customFormat="1" ht="14.25" customHeight="1" x14ac:dyDescent="0.25">
      <c r="A2346" s="38" t="s">
        <v>213</v>
      </c>
      <c r="B2346" s="38" t="s">
        <v>160</v>
      </c>
      <c r="C2346" s="38" t="s">
        <v>3674</v>
      </c>
      <c r="D2346" s="38" t="s">
        <v>3675</v>
      </c>
      <c r="E2346" s="38" t="s">
        <v>6707</v>
      </c>
      <c r="F2346" s="38" t="s">
        <v>3676</v>
      </c>
      <c r="G2346" s="38" t="s">
        <v>3677</v>
      </c>
      <c r="H2346" s="38" t="s">
        <v>2665</v>
      </c>
      <c r="I2346" s="39">
        <v>687.4</v>
      </c>
      <c r="J2346" s="11">
        <f>VLOOKUP(LEFT(B2346,5),[1]Percents!$C:$M,3,FALSE)</f>
        <v>0.70594999999999997</v>
      </c>
      <c r="K2346" s="13">
        <f t="shared" si="37"/>
        <v>485.27002999999996</v>
      </c>
      <c r="L2346" s="22"/>
    </row>
    <row r="2347" spans="1:12" s="40" customFormat="1" ht="14.25" customHeight="1" x14ac:dyDescent="0.25">
      <c r="A2347" s="38" t="s">
        <v>213</v>
      </c>
      <c r="B2347" s="38" t="s">
        <v>145</v>
      </c>
      <c r="C2347" s="38" t="s">
        <v>9584</v>
      </c>
      <c r="D2347" s="38" t="s">
        <v>9585</v>
      </c>
      <c r="E2347" s="38" t="s">
        <v>220</v>
      </c>
      <c r="F2347" s="38" t="s">
        <v>9586</v>
      </c>
      <c r="G2347" s="38" t="s">
        <v>3169</v>
      </c>
      <c r="H2347" s="38" t="s">
        <v>2665</v>
      </c>
      <c r="I2347" s="39">
        <v>0</v>
      </c>
      <c r="J2347" s="11">
        <f>VLOOKUP(LEFT(B2347,5),[1]Percents!$C:$M,3,FALSE)</f>
        <v>0.70594999999999997</v>
      </c>
      <c r="K2347" s="13">
        <f t="shared" si="37"/>
        <v>0</v>
      </c>
      <c r="L2347" s="22"/>
    </row>
    <row r="2348" spans="1:12" s="40" customFormat="1" ht="14.25" customHeight="1" x14ac:dyDescent="0.25">
      <c r="A2348" s="38" t="s">
        <v>213</v>
      </c>
      <c r="B2348" s="38" t="s">
        <v>258</v>
      </c>
      <c r="C2348" s="38" t="s">
        <v>3187</v>
      </c>
      <c r="D2348" s="38" t="s">
        <v>3188</v>
      </c>
      <c r="E2348" s="38" t="s">
        <v>614</v>
      </c>
      <c r="F2348" s="38" t="s">
        <v>3189</v>
      </c>
      <c r="G2348" s="38" t="s">
        <v>3071</v>
      </c>
      <c r="H2348" s="38" t="s">
        <v>2665</v>
      </c>
      <c r="I2348" s="39">
        <v>0</v>
      </c>
      <c r="J2348" s="11">
        <f>VLOOKUP(LEFT(B2348,5),[1]Percents!$C:$M,3,FALSE)</f>
        <v>0.70594999999999997</v>
      </c>
      <c r="K2348" s="13">
        <f t="shared" si="37"/>
        <v>0</v>
      </c>
      <c r="L2348" s="22"/>
    </row>
    <row r="2349" spans="1:12" s="40" customFormat="1" ht="14.25" customHeight="1" x14ac:dyDescent="0.25">
      <c r="A2349" s="38" t="s">
        <v>213</v>
      </c>
      <c r="B2349" s="38" t="s">
        <v>4321</v>
      </c>
      <c r="C2349" s="38" t="s">
        <v>5042</v>
      </c>
      <c r="D2349" s="38" t="s">
        <v>5043</v>
      </c>
      <c r="E2349" s="38" t="s">
        <v>1633</v>
      </c>
      <c r="F2349" s="38" t="s">
        <v>5044</v>
      </c>
      <c r="G2349" s="38" t="s">
        <v>3730</v>
      </c>
      <c r="H2349" s="38" t="s">
        <v>2665</v>
      </c>
      <c r="I2349" s="39">
        <v>0</v>
      </c>
      <c r="J2349" s="11">
        <f>VLOOKUP(LEFT(B2349,5),[1]Percents!$C:$M,3,FALSE)</f>
        <v>0.70594999999999997</v>
      </c>
      <c r="K2349" s="13">
        <f t="shared" si="37"/>
        <v>0</v>
      </c>
      <c r="L2349" s="22"/>
    </row>
    <row r="2350" spans="1:12" s="40" customFormat="1" ht="14.25" customHeight="1" x14ac:dyDescent="0.25">
      <c r="A2350" s="38" t="s">
        <v>213</v>
      </c>
      <c r="B2350" s="38" t="s">
        <v>258</v>
      </c>
      <c r="C2350" s="38" t="s">
        <v>3190</v>
      </c>
      <c r="D2350" s="38" t="s">
        <v>3191</v>
      </c>
      <c r="E2350" s="38" t="s">
        <v>1374</v>
      </c>
      <c r="F2350" s="38" t="s">
        <v>3192</v>
      </c>
      <c r="G2350" s="38" t="s">
        <v>3146</v>
      </c>
      <c r="H2350" s="38" t="s">
        <v>2665</v>
      </c>
      <c r="I2350" s="39">
        <v>2663.48</v>
      </c>
      <c r="J2350" s="11">
        <f>VLOOKUP(LEFT(B2350,5),[1]Percents!$C:$M,3,FALSE)</f>
        <v>0.70594999999999997</v>
      </c>
      <c r="K2350" s="13">
        <f t="shared" si="37"/>
        <v>1880.2837059999999</v>
      </c>
      <c r="L2350" s="22"/>
    </row>
    <row r="2351" spans="1:12" s="40" customFormat="1" ht="14.25" customHeight="1" x14ac:dyDescent="0.25">
      <c r="A2351" s="38" t="s">
        <v>243</v>
      </c>
      <c r="B2351" s="38" t="s">
        <v>50</v>
      </c>
      <c r="C2351" s="38" t="s">
        <v>9587</v>
      </c>
      <c r="D2351" s="38" t="s">
        <v>9588</v>
      </c>
      <c r="E2351" s="38" t="s">
        <v>2746</v>
      </c>
      <c r="F2351" s="38" t="s">
        <v>9589</v>
      </c>
      <c r="G2351" s="38" t="s">
        <v>2922</v>
      </c>
      <c r="H2351" s="38" t="s">
        <v>2665</v>
      </c>
      <c r="I2351" s="39">
        <v>0</v>
      </c>
      <c r="J2351" s="11">
        <f>VLOOKUP(LEFT(B2351,5),[1]Percents!$C:$M,3,FALSE)</f>
        <v>0.90900000000000003</v>
      </c>
      <c r="K2351" s="13">
        <f t="shared" si="37"/>
        <v>0</v>
      </c>
      <c r="L2351" s="22"/>
    </row>
    <row r="2352" spans="1:12" s="40" customFormat="1" ht="14.25" customHeight="1" x14ac:dyDescent="0.25">
      <c r="A2352" s="38" t="s">
        <v>213</v>
      </c>
      <c r="B2352" s="38" t="s">
        <v>94</v>
      </c>
      <c r="C2352" s="38" t="s">
        <v>10540</v>
      </c>
      <c r="D2352" s="38" t="s">
        <v>10541</v>
      </c>
      <c r="E2352" s="38" t="s">
        <v>535</v>
      </c>
      <c r="F2352" s="38" t="s">
        <v>10542</v>
      </c>
      <c r="G2352" s="38" t="s">
        <v>10543</v>
      </c>
      <c r="H2352" s="38" t="s">
        <v>2665</v>
      </c>
      <c r="I2352" s="39">
        <v>-907.05</v>
      </c>
      <c r="J2352" s="11">
        <f>VLOOKUP(LEFT(B2352,5),[1]Percents!$C:$M,3,FALSE)</f>
        <v>0.91395000000000004</v>
      </c>
      <c r="K2352" s="13">
        <f t="shared" si="37"/>
        <v>-828.99834750000002</v>
      </c>
      <c r="L2352" s="22"/>
    </row>
    <row r="2353" spans="1:12" s="40" customFormat="1" ht="14.25" customHeight="1" x14ac:dyDescent="0.25">
      <c r="A2353" s="38" t="s">
        <v>141</v>
      </c>
      <c r="B2353" s="38" t="s">
        <v>142</v>
      </c>
      <c r="C2353" s="38" t="s">
        <v>11438</v>
      </c>
      <c r="D2353" s="38" t="s">
        <v>11439</v>
      </c>
      <c r="E2353" s="38" t="s">
        <v>110</v>
      </c>
      <c r="F2353" s="38" t="s">
        <v>11440</v>
      </c>
      <c r="G2353" s="38" t="s">
        <v>11441</v>
      </c>
      <c r="H2353" s="38" t="s">
        <v>2665</v>
      </c>
      <c r="I2353" s="39">
        <v>2460</v>
      </c>
      <c r="J2353" s="11">
        <f>VLOOKUP(LEFT(B2353,5),[1]Percents!$C:$M,3,FALSE)</f>
        <v>4.4999999999999998E-2</v>
      </c>
      <c r="K2353" s="13">
        <f t="shared" si="37"/>
        <v>110.7</v>
      </c>
      <c r="L2353" s="22"/>
    </row>
    <row r="2354" spans="1:12" s="40" customFormat="1" ht="14.25" customHeight="1" x14ac:dyDescent="0.25">
      <c r="A2354" s="38" t="s">
        <v>213</v>
      </c>
      <c r="B2354" s="38" t="s">
        <v>258</v>
      </c>
      <c r="C2354" s="38" t="s">
        <v>3310</v>
      </c>
      <c r="D2354" s="38" t="s">
        <v>3311</v>
      </c>
      <c r="E2354" s="38" t="s">
        <v>1344</v>
      </c>
      <c r="F2354" s="38" t="s">
        <v>3312</v>
      </c>
      <c r="G2354" s="38" t="s">
        <v>3313</v>
      </c>
      <c r="H2354" s="38" t="s">
        <v>2665</v>
      </c>
      <c r="I2354" s="39">
        <v>777.71</v>
      </c>
      <c r="J2354" s="11">
        <f>VLOOKUP(LEFT(B2354,5),[1]Percents!$C:$M,3,FALSE)</f>
        <v>0.70594999999999997</v>
      </c>
      <c r="K2354" s="13">
        <f t="shared" si="37"/>
        <v>549.02437450000002</v>
      </c>
      <c r="L2354" s="22"/>
    </row>
    <row r="2355" spans="1:12" s="40" customFormat="1" ht="14.25" customHeight="1" x14ac:dyDescent="0.25">
      <c r="A2355" s="38" t="s">
        <v>213</v>
      </c>
      <c r="B2355" s="38" t="s">
        <v>120</v>
      </c>
      <c r="C2355" s="38" t="s">
        <v>3315</v>
      </c>
      <c r="D2355" s="38" t="s">
        <v>3316</v>
      </c>
      <c r="E2355" s="38" t="s">
        <v>6737</v>
      </c>
      <c r="F2355" s="38" t="s">
        <v>3317</v>
      </c>
      <c r="G2355" s="38" t="s">
        <v>3169</v>
      </c>
      <c r="H2355" s="38" t="s">
        <v>2665</v>
      </c>
      <c r="I2355" s="39">
        <v>589.47</v>
      </c>
      <c r="J2355" s="11">
        <f>VLOOKUP(LEFT(B2355,5),[1]Percents!$C:$M,3,FALSE)</f>
        <v>0.70594999999999997</v>
      </c>
      <c r="K2355" s="13">
        <f t="shared" si="37"/>
        <v>416.1363465</v>
      </c>
      <c r="L2355" s="22"/>
    </row>
    <row r="2356" spans="1:12" s="40" customFormat="1" ht="14.25" customHeight="1" x14ac:dyDescent="0.25">
      <c r="A2356" s="38" t="s">
        <v>213</v>
      </c>
      <c r="B2356" s="38" t="s">
        <v>2</v>
      </c>
      <c r="C2356" s="38" t="s">
        <v>11442</v>
      </c>
      <c r="D2356" s="38" t="s">
        <v>11443</v>
      </c>
      <c r="E2356" s="38" t="s">
        <v>9561</v>
      </c>
      <c r="F2356" s="38" t="s">
        <v>11444</v>
      </c>
      <c r="G2356" s="38" t="s">
        <v>3318</v>
      </c>
      <c r="H2356" s="38" t="s">
        <v>2665</v>
      </c>
      <c r="I2356" s="39">
        <v>-105</v>
      </c>
      <c r="J2356" s="11">
        <f>VLOOKUP(LEFT(B2356,5),[1]Percents!$C:$M,3,FALSE)</f>
        <v>0.70594999999999997</v>
      </c>
      <c r="K2356" s="13">
        <f t="shared" si="37"/>
        <v>-74.124749999999992</v>
      </c>
      <c r="L2356" s="22"/>
    </row>
    <row r="2357" spans="1:12" s="40" customFormat="1" ht="14.25" customHeight="1" x14ac:dyDescent="0.25">
      <c r="A2357" s="38" t="s">
        <v>243</v>
      </c>
      <c r="B2357" s="38" t="s">
        <v>50</v>
      </c>
      <c r="C2357" s="38" t="s">
        <v>3678</v>
      </c>
      <c r="D2357" s="38" t="s">
        <v>3679</v>
      </c>
      <c r="E2357" s="38" t="s">
        <v>386</v>
      </c>
      <c r="F2357" s="38" t="s">
        <v>3680</v>
      </c>
      <c r="G2357" s="38" t="s">
        <v>2991</v>
      </c>
      <c r="H2357" s="38" t="s">
        <v>2665</v>
      </c>
      <c r="I2357" s="39">
        <v>0</v>
      </c>
      <c r="J2357" s="11">
        <f>VLOOKUP(LEFT(B2357,5),[1]Percents!$C:$M,3,FALSE)</f>
        <v>0.90900000000000003</v>
      </c>
      <c r="K2357" s="13">
        <f t="shared" si="37"/>
        <v>0</v>
      </c>
      <c r="L2357" s="22"/>
    </row>
    <row r="2358" spans="1:12" s="40" customFormat="1" ht="14.25" customHeight="1" x14ac:dyDescent="0.25">
      <c r="A2358" s="38" t="s">
        <v>213</v>
      </c>
      <c r="B2358" s="38" t="s">
        <v>2</v>
      </c>
      <c r="C2358" s="38" t="s">
        <v>6837</v>
      </c>
      <c r="D2358" s="38" t="s">
        <v>6838</v>
      </c>
      <c r="E2358" s="38" t="s">
        <v>3441</v>
      </c>
      <c r="F2358" s="38" t="s">
        <v>6839</v>
      </c>
      <c r="G2358" s="38" t="s">
        <v>3267</v>
      </c>
      <c r="H2358" s="38" t="s">
        <v>2665</v>
      </c>
      <c r="I2358" s="39">
        <v>0</v>
      </c>
      <c r="J2358" s="11">
        <f>VLOOKUP(LEFT(B2358,5),[1]Percents!$C:$M,3,FALSE)</f>
        <v>0.70594999999999997</v>
      </c>
      <c r="K2358" s="13">
        <f t="shared" si="37"/>
        <v>0</v>
      </c>
      <c r="L2358" s="22"/>
    </row>
    <row r="2359" spans="1:12" s="40" customFormat="1" ht="14.25" customHeight="1" x14ac:dyDescent="0.25">
      <c r="A2359" s="38" t="s">
        <v>213</v>
      </c>
      <c r="B2359" s="38" t="s">
        <v>258</v>
      </c>
      <c r="C2359" s="38" t="s">
        <v>3319</v>
      </c>
      <c r="D2359" s="38" t="s">
        <v>3320</v>
      </c>
      <c r="E2359" s="38" t="s">
        <v>1098</v>
      </c>
      <c r="F2359" s="38" t="s">
        <v>3321</v>
      </c>
      <c r="G2359" s="38" t="s">
        <v>3318</v>
      </c>
      <c r="H2359" s="38" t="s">
        <v>2665</v>
      </c>
      <c r="I2359" s="39">
        <v>84.58</v>
      </c>
      <c r="J2359" s="11">
        <f>VLOOKUP(LEFT(B2359,5),[1]Percents!$C:$M,3,FALSE)</f>
        <v>0.70594999999999997</v>
      </c>
      <c r="K2359" s="13">
        <f t="shared" si="37"/>
        <v>59.709250999999995</v>
      </c>
      <c r="L2359" s="22"/>
    </row>
    <row r="2360" spans="1:12" s="40" customFormat="1" ht="14.25" customHeight="1" x14ac:dyDescent="0.25">
      <c r="A2360" s="38" t="s">
        <v>213</v>
      </c>
      <c r="B2360" s="38" t="s">
        <v>258</v>
      </c>
      <c r="C2360" s="38" t="s">
        <v>3322</v>
      </c>
      <c r="D2360" s="38" t="s">
        <v>3323</v>
      </c>
      <c r="E2360" s="38" t="s">
        <v>1276</v>
      </c>
      <c r="F2360" s="38" t="s">
        <v>3324</v>
      </c>
      <c r="G2360" s="38" t="s">
        <v>3318</v>
      </c>
      <c r="H2360" s="38" t="s">
        <v>2665</v>
      </c>
      <c r="I2360" s="39">
        <v>265.89999999999998</v>
      </c>
      <c r="J2360" s="11">
        <f>VLOOKUP(LEFT(B2360,5),[1]Percents!$C:$M,3,FALSE)</f>
        <v>0.70594999999999997</v>
      </c>
      <c r="K2360" s="13">
        <f t="shared" si="37"/>
        <v>187.71210499999998</v>
      </c>
      <c r="L2360" s="22"/>
    </row>
    <row r="2361" spans="1:12" s="40" customFormat="1" ht="14.25" customHeight="1" x14ac:dyDescent="0.25">
      <c r="A2361" s="38" t="s">
        <v>213</v>
      </c>
      <c r="B2361" s="38" t="s">
        <v>261</v>
      </c>
      <c r="C2361" s="38" t="s">
        <v>3681</v>
      </c>
      <c r="D2361" s="38" t="s">
        <v>3682</v>
      </c>
      <c r="E2361" s="38" t="s">
        <v>14</v>
      </c>
      <c r="F2361" s="38" t="s">
        <v>3683</v>
      </c>
      <c r="G2361" s="38" t="s">
        <v>3684</v>
      </c>
      <c r="H2361" s="38" t="s">
        <v>2665</v>
      </c>
      <c r="I2361" s="39">
        <v>2587.64</v>
      </c>
      <c r="J2361" s="11">
        <f>VLOOKUP(LEFT(B2361,5),[1]Percents!$C:$M,3,FALSE)</f>
        <v>0.70594999999999997</v>
      </c>
      <c r="K2361" s="13">
        <f t="shared" si="37"/>
        <v>1826.7444579999999</v>
      </c>
      <c r="L2361" s="22"/>
    </row>
    <row r="2362" spans="1:12" s="40" customFormat="1" ht="14.25" customHeight="1" x14ac:dyDescent="0.25">
      <c r="A2362" s="38" t="s">
        <v>213</v>
      </c>
      <c r="B2362" s="38" t="s">
        <v>258</v>
      </c>
      <c r="C2362" s="38" t="s">
        <v>3460</v>
      </c>
      <c r="D2362" s="38" t="s">
        <v>3461</v>
      </c>
      <c r="E2362" s="38" t="s">
        <v>714</v>
      </c>
      <c r="F2362" s="38" t="s">
        <v>3462</v>
      </c>
      <c r="G2362" s="38" t="s">
        <v>3426</v>
      </c>
      <c r="H2362" s="38" t="s">
        <v>2665</v>
      </c>
      <c r="I2362" s="39">
        <v>1053.3800000000001</v>
      </c>
      <c r="J2362" s="11">
        <f>VLOOKUP(LEFT(B2362,5),[1]Percents!$C:$M,3,FALSE)</f>
        <v>0.70594999999999997</v>
      </c>
      <c r="K2362" s="13">
        <f t="shared" si="37"/>
        <v>743.63361100000009</v>
      </c>
      <c r="L2362" s="22"/>
    </row>
    <row r="2363" spans="1:12" s="40" customFormat="1" ht="14.25" customHeight="1" x14ac:dyDescent="0.25">
      <c r="A2363" s="38" t="s">
        <v>213</v>
      </c>
      <c r="B2363" s="38" t="s">
        <v>145</v>
      </c>
      <c r="C2363" s="38" t="s">
        <v>3685</v>
      </c>
      <c r="D2363" s="38" t="s">
        <v>3686</v>
      </c>
      <c r="E2363" s="38" t="s">
        <v>220</v>
      </c>
      <c r="F2363" s="38" t="s">
        <v>3687</v>
      </c>
      <c r="G2363" s="38" t="s">
        <v>3688</v>
      </c>
      <c r="H2363" s="38" t="s">
        <v>2665</v>
      </c>
      <c r="I2363" s="39">
        <v>120.69</v>
      </c>
      <c r="J2363" s="11">
        <f>VLOOKUP(LEFT(B2363,5),[1]Percents!$C:$M,3,FALSE)</f>
        <v>0.70594999999999997</v>
      </c>
      <c r="K2363" s="13">
        <f t="shared" si="37"/>
        <v>85.201105499999997</v>
      </c>
      <c r="L2363" s="22"/>
    </row>
    <row r="2364" spans="1:12" s="40" customFormat="1" ht="14.25" customHeight="1" x14ac:dyDescent="0.25">
      <c r="A2364" s="38" t="s">
        <v>213</v>
      </c>
      <c r="B2364" s="38" t="s">
        <v>145</v>
      </c>
      <c r="C2364" s="38" t="s">
        <v>8907</v>
      </c>
      <c r="D2364" s="38" t="s">
        <v>8908</v>
      </c>
      <c r="E2364" s="38" t="s">
        <v>3057</v>
      </c>
      <c r="F2364" s="38" t="s">
        <v>8909</v>
      </c>
      <c r="G2364" s="38" t="s">
        <v>8910</v>
      </c>
      <c r="H2364" s="38" t="s">
        <v>2665</v>
      </c>
      <c r="I2364" s="39">
        <v>0</v>
      </c>
      <c r="J2364" s="11">
        <f>VLOOKUP(LEFT(B2364,5),[1]Percents!$C:$M,3,FALSE)</f>
        <v>0.70594999999999997</v>
      </c>
      <c r="K2364" s="13">
        <f t="shared" si="37"/>
        <v>0</v>
      </c>
      <c r="L2364" s="22"/>
    </row>
    <row r="2365" spans="1:12" s="40" customFormat="1" ht="14.25" customHeight="1" x14ac:dyDescent="0.25">
      <c r="A2365" s="38" t="s">
        <v>213</v>
      </c>
      <c r="B2365" s="38" t="s">
        <v>258</v>
      </c>
      <c r="C2365" s="38" t="s">
        <v>3463</v>
      </c>
      <c r="D2365" s="38" t="s">
        <v>3464</v>
      </c>
      <c r="E2365" s="38" t="s">
        <v>453</v>
      </c>
      <c r="F2365" s="38" t="s">
        <v>3465</v>
      </c>
      <c r="G2365" s="38" t="s">
        <v>3357</v>
      </c>
      <c r="H2365" s="38" t="s">
        <v>2665</v>
      </c>
      <c r="I2365" s="39">
        <v>107.53</v>
      </c>
      <c r="J2365" s="11">
        <f>VLOOKUP(LEFT(B2365,5),[1]Percents!$C:$M,3,FALSE)</f>
        <v>0.70594999999999997</v>
      </c>
      <c r="K2365" s="13">
        <f t="shared" si="37"/>
        <v>75.9108035</v>
      </c>
      <c r="L2365" s="22"/>
    </row>
    <row r="2366" spans="1:12" s="40" customFormat="1" ht="14.25" customHeight="1" x14ac:dyDescent="0.25">
      <c r="A2366" s="38" t="s">
        <v>213</v>
      </c>
      <c r="B2366" s="38" t="s">
        <v>106</v>
      </c>
      <c r="C2366" s="38" t="s">
        <v>12588</v>
      </c>
      <c r="D2366" s="38" t="s">
        <v>12589</v>
      </c>
      <c r="E2366" s="38" t="s">
        <v>2856</v>
      </c>
      <c r="F2366" s="38" t="s">
        <v>12590</v>
      </c>
      <c r="G2366" s="38" t="s">
        <v>3415</v>
      </c>
      <c r="H2366" s="38" t="s">
        <v>2665</v>
      </c>
      <c r="I2366" s="39">
        <v>1223.3</v>
      </c>
      <c r="J2366" s="11">
        <f>VLOOKUP(LEFT(B2366,5),[1]Percents!$C:$M,3,FALSE)</f>
        <v>0.70594999999999997</v>
      </c>
      <c r="K2366" s="13">
        <f t="shared" si="37"/>
        <v>863.58863499999995</v>
      </c>
      <c r="L2366" s="22"/>
    </row>
    <row r="2367" spans="1:12" s="40" customFormat="1" ht="14.25" customHeight="1" x14ac:dyDescent="0.25">
      <c r="A2367" s="38" t="s">
        <v>213</v>
      </c>
      <c r="B2367" s="38" t="s">
        <v>67</v>
      </c>
      <c r="C2367" s="38" t="s">
        <v>7078</v>
      </c>
      <c r="D2367" s="38" t="s">
        <v>7079</v>
      </c>
      <c r="E2367" s="38" t="s">
        <v>7080</v>
      </c>
      <c r="F2367" s="38" t="s">
        <v>7081</v>
      </c>
      <c r="G2367" s="38" t="s">
        <v>3883</v>
      </c>
      <c r="H2367" s="38" t="s">
        <v>2665</v>
      </c>
      <c r="I2367" s="39">
        <v>0</v>
      </c>
      <c r="J2367" s="11">
        <f>VLOOKUP(LEFT(B2367,5),[1]Percents!$C:$M,3,FALSE)</f>
        <v>0.70594999999999997</v>
      </c>
      <c r="K2367" s="13">
        <f t="shared" si="37"/>
        <v>0</v>
      </c>
      <c r="L2367" s="22"/>
    </row>
    <row r="2368" spans="1:12" s="40" customFormat="1" ht="14.25" customHeight="1" x14ac:dyDescent="0.25">
      <c r="A2368" s="38" t="s">
        <v>213</v>
      </c>
      <c r="B2368" s="38" t="s">
        <v>2</v>
      </c>
      <c r="C2368" s="38" t="s">
        <v>3691</v>
      </c>
      <c r="D2368" s="38" t="s">
        <v>3692</v>
      </c>
      <c r="E2368" s="38" t="s">
        <v>12236</v>
      </c>
      <c r="F2368" s="38" t="s">
        <v>3693</v>
      </c>
      <c r="G2368" s="38" t="s">
        <v>3437</v>
      </c>
      <c r="H2368" s="38" t="s">
        <v>2665</v>
      </c>
      <c r="I2368" s="39">
        <v>188.11</v>
      </c>
      <c r="J2368" s="11">
        <f>VLOOKUP(LEFT(B2368,5),[1]Percents!$C:$M,3,FALSE)</f>
        <v>0.70594999999999997</v>
      </c>
      <c r="K2368" s="13">
        <f t="shared" si="37"/>
        <v>132.7962545</v>
      </c>
      <c r="L2368" s="22"/>
    </row>
    <row r="2369" spans="1:12" s="40" customFormat="1" ht="14.25" customHeight="1" x14ac:dyDescent="0.25">
      <c r="A2369" s="38" t="s">
        <v>243</v>
      </c>
      <c r="B2369" s="38" t="s">
        <v>2543</v>
      </c>
      <c r="C2369" s="38" t="s">
        <v>8911</v>
      </c>
      <c r="D2369" s="38" t="s">
        <v>8912</v>
      </c>
      <c r="E2369" s="38" t="s">
        <v>33</v>
      </c>
      <c r="F2369" s="38" t="s">
        <v>8913</v>
      </c>
      <c r="G2369" s="38" t="s">
        <v>2960</v>
      </c>
      <c r="H2369" s="38" t="s">
        <v>2665</v>
      </c>
      <c r="I2369" s="41">
        <v>0</v>
      </c>
      <c r="J2369" s="11">
        <f>VLOOKUP(LEFT(B2369,5),[1]Percents!$C:$M,3,FALSE)</f>
        <v>0.90900000000000003</v>
      </c>
      <c r="K2369" s="13">
        <f t="shared" si="37"/>
        <v>0</v>
      </c>
      <c r="L2369" s="22"/>
    </row>
    <row r="2370" spans="1:12" s="40" customFormat="1" ht="14.25" customHeight="1" x14ac:dyDescent="0.25">
      <c r="A2370" s="38" t="s">
        <v>213</v>
      </c>
      <c r="B2370" s="38" t="s">
        <v>258</v>
      </c>
      <c r="C2370" s="38" t="s">
        <v>3466</v>
      </c>
      <c r="D2370" s="38" t="s">
        <v>3467</v>
      </c>
      <c r="E2370" s="38" t="s">
        <v>17</v>
      </c>
      <c r="F2370" s="38" t="s">
        <v>3468</v>
      </c>
      <c r="G2370" s="38" t="s">
        <v>3357</v>
      </c>
      <c r="H2370" s="38" t="s">
        <v>2665</v>
      </c>
      <c r="I2370" s="39">
        <v>240.55</v>
      </c>
      <c r="J2370" s="11">
        <f>VLOOKUP(LEFT(B2370,5),[1]Percents!$C:$M,3,FALSE)</f>
        <v>0.70594999999999997</v>
      </c>
      <c r="K2370" s="13">
        <f t="shared" si="37"/>
        <v>169.8162725</v>
      </c>
      <c r="L2370" s="22"/>
    </row>
    <row r="2371" spans="1:12" s="40" customFormat="1" ht="14.25" customHeight="1" x14ac:dyDescent="0.25">
      <c r="A2371" s="38" t="s">
        <v>213</v>
      </c>
      <c r="B2371" s="38" t="s">
        <v>153</v>
      </c>
      <c r="C2371" s="38" t="s">
        <v>3694</v>
      </c>
      <c r="D2371" s="38" t="s">
        <v>3695</v>
      </c>
      <c r="E2371" s="38" t="s">
        <v>8914</v>
      </c>
      <c r="F2371" s="38" t="s">
        <v>3696</v>
      </c>
      <c r="G2371" s="38" t="s">
        <v>3357</v>
      </c>
      <c r="H2371" s="38" t="s">
        <v>2665</v>
      </c>
      <c r="I2371" s="39">
        <v>2798.4</v>
      </c>
      <c r="J2371" s="11">
        <f>VLOOKUP(LEFT(B2371,5),[1]Percents!$C:$M,3,FALSE)</f>
        <v>0.70594999999999997</v>
      </c>
      <c r="K2371" s="13">
        <f t="shared" si="37"/>
        <v>1975.5304799999999</v>
      </c>
      <c r="L2371" s="22"/>
    </row>
    <row r="2372" spans="1:12" s="40" customFormat="1" ht="14.25" customHeight="1" x14ac:dyDescent="0.25">
      <c r="A2372" s="38" t="s">
        <v>213</v>
      </c>
      <c r="B2372" s="38" t="s">
        <v>42</v>
      </c>
      <c r="C2372" s="38" t="s">
        <v>8915</v>
      </c>
      <c r="D2372" s="38" t="s">
        <v>8916</v>
      </c>
      <c r="E2372" s="38" t="s">
        <v>2623</v>
      </c>
      <c r="F2372" s="38" t="s">
        <v>8917</v>
      </c>
      <c r="G2372" s="38" t="s">
        <v>3572</v>
      </c>
      <c r="H2372" s="38" t="s">
        <v>2665</v>
      </c>
      <c r="I2372" s="39">
        <v>118.16</v>
      </c>
      <c r="J2372" s="11">
        <f>VLOOKUP(LEFT(B2372,5),[1]Percents!$C:$M,3,FALSE)</f>
        <v>0.70594999999999997</v>
      </c>
      <c r="K2372" s="13">
        <f t="shared" si="37"/>
        <v>83.415051999999989</v>
      </c>
      <c r="L2372" s="22"/>
    </row>
    <row r="2373" spans="1:12" s="40" customFormat="1" ht="14.25" customHeight="1" x14ac:dyDescent="0.25">
      <c r="A2373" s="38" t="s">
        <v>213</v>
      </c>
      <c r="B2373" s="38" t="s">
        <v>258</v>
      </c>
      <c r="C2373" s="38" t="s">
        <v>3697</v>
      </c>
      <c r="D2373" s="38" t="s">
        <v>3698</v>
      </c>
      <c r="E2373" s="38" t="s">
        <v>3699</v>
      </c>
      <c r="F2373" s="38" t="s">
        <v>3700</v>
      </c>
      <c r="G2373" s="38" t="s">
        <v>3617</v>
      </c>
      <c r="H2373" s="38" t="s">
        <v>2665</v>
      </c>
      <c r="I2373" s="39">
        <v>53.23</v>
      </c>
      <c r="J2373" s="11">
        <f>VLOOKUP(LEFT(B2373,5),[1]Percents!$C:$M,3,FALSE)</f>
        <v>0.70594999999999997</v>
      </c>
      <c r="K2373" s="13">
        <f t="shared" si="37"/>
        <v>37.577718499999996</v>
      </c>
      <c r="L2373" s="22"/>
    </row>
    <row r="2374" spans="1:12" s="40" customFormat="1" ht="14.25" customHeight="1" x14ac:dyDescent="0.25">
      <c r="A2374" s="38" t="s">
        <v>213</v>
      </c>
      <c r="B2374" s="38" t="s">
        <v>285</v>
      </c>
      <c r="C2374" s="38" t="s">
        <v>3848</v>
      </c>
      <c r="D2374" s="38" t="s">
        <v>3849</v>
      </c>
      <c r="E2374" s="38" t="s">
        <v>286</v>
      </c>
      <c r="F2374" s="38" t="s">
        <v>3850</v>
      </c>
      <c r="G2374" s="38" t="s">
        <v>3112</v>
      </c>
      <c r="H2374" s="38" t="s">
        <v>2665</v>
      </c>
      <c r="I2374" s="39">
        <v>225.52</v>
      </c>
      <c r="J2374" s="11">
        <f>VLOOKUP(LEFT(B2374,5),[1]Percents!$C:$M,3,FALSE)</f>
        <v>0.91395000000000004</v>
      </c>
      <c r="K2374" s="13">
        <f t="shared" si="37"/>
        <v>206.11400400000002</v>
      </c>
      <c r="L2374" s="22"/>
    </row>
    <row r="2375" spans="1:12" s="40" customFormat="1" ht="14.25" customHeight="1" x14ac:dyDescent="0.25">
      <c r="A2375" s="38" t="s">
        <v>213</v>
      </c>
      <c r="B2375" s="38" t="s">
        <v>162</v>
      </c>
      <c r="C2375" s="38" t="s">
        <v>4017</v>
      </c>
      <c r="D2375" s="38" t="s">
        <v>4018</v>
      </c>
      <c r="E2375" s="38" t="s">
        <v>6189</v>
      </c>
      <c r="F2375" s="38" t="s">
        <v>4019</v>
      </c>
      <c r="G2375" s="38" t="s">
        <v>4020</v>
      </c>
      <c r="H2375" s="38" t="s">
        <v>2665</v>
      </c>
      <c r="I2375" s="39">
        <v>385.4</v>
      </c>
      <c r="J2375" s="11">
        <f>VLOOKUP(LEFT(B2375,5),[1]Percents!$C:$M,3,FALSE)</f>
        <v>0.70594999999999997</v>
      </c>
      <c r="K2375" s="13">
        <f t="shared" si="37"/>
        <v>272.07312999999999</v>
      </c>
      <c r="L2375" s="22"/>
    </row>
    <row r="2376" spans="1:12" s="40" customFormat="1" ht="14.25" customHeight="1" x14ac:dyDescent="0.25">
      <c r="A2376" s="38" t="s">
        <v>213</v>
      </c>
      <c r="B2376" s="38" t="s">
        <v>134</v>
      </c>
      <c r="C2376" s="38" t="s">
        <v>3851</v>
      </c>
      <c r="D2376" s="38" t="s">
        <v>5045</v>
      </c>
      <c r="E2376" s="38" t="s">
        <v>3031</v>
      </c>
      <c r="F2376" s="38" t="s">
        <v>3852</v>
      </c>
      <c r="G2376" s="38" t="s">
        <v>3629</v>
      </c>
      <c r="H2376" s="38" t="s">
        <v>2665</v>
      </c>
      <c r="I2376" s="39">
        <v>233.84</v>
      </c>
      <c r="J2376" s="11">
        <f>VLOOKUP(LEFT(B2376,5),[1]Percents!$C:$M,3,FALSE)</f>
        <v>0.70594999999999997</v>
      </c>
      <c r="K2376" s="13">
        <f t="shared" si="37"/>
        <v>165.07934799999998</v>
      </c>
      <c r="L2376" s="22"/>
    </row>
    <row r="2377" spans="1:12" s="40" customFormat="1" ht="14.25" customHeight="1" x14ac:dyDescent="0.25">
      <c r="A2377" s="38" t="s">
        <v>141</v>
      </c>
      <c r="B2377" s="38" t="s">
        <v>306</v>
      </c>
      <c r="C2377" s="38" t="s">
        <v>3853</v>
      </c>
      <c r="D2377" s="38" t="s">
        <v>3854</v>
      </c>
      <c r="E2377" s="38" t="s">
        <v>345</v>
      </c>
      <c r="F2377" s="38" t="s">
        <v>3855</v>
      </c>
      <c r="G2377" s="38" t="s">
        <v>3534</v>
      </c>
      <c r="H2377" s="38" t="s">
        <v>2665</v>
      </c>
      <c r="I2377" s="39">
        <v>0</v>
      </c>
      <c r="J2377" s="11">
        <f>VLOOKUP(LEFT(B2377,5),[1]Percents!$C:$M,3,FALSE)</f>
        <v>0.1905</v>
      </c>
      <c r="K2377" s="13">
        <f t="shared" si="37"/>
        <v>0</v>
      </c>
      <c r="L2377" s="22"/>
    </row>
    <row r="2378" spans="1:12" s="40" customFormat="1" ht="14.25" customHeight="1" x14ac:dyDescent="0.25">
      <c r="A2378" s="38" t="s">
        <v>213</v>
      </c>
      <c r="B2378" s="38" t="s">
        <v>153</v>
      </c>
      <c r="C2378" s="38" t="s">
        <v>4236</v>
      </c>
      <c r="D2378" s="38" t="s">
        <v>4237</v>
      </c>
      <c r="E2378" s="38" t="s">
        <v>491</v>
      </c>
      <c r="F2378" s="38" t="s">
        <v>4238</v>
      </c>
      <c r="G2378" s="38" t="s">
        <v>3357</v>
      </c>
      <c r="H2378" s="38" t="s">
        <v>2665</v>
      </c>
      <c r="I2378" s="39">
        <v>0</v>
      </c>
      <c r="J2378" s="11">
        <f>VLOOKUP(LEFT(B2378,5),[1]Percents!$C:$M,3,FALSE)</f>
        <v>0.70594999999999997</v>
      </c>
      <c r="K2378" s="13">
        <f t="shared" ref="K2378:K2441" si="38">+I2378*J2378</f>
        <v>0</v>
      </c>
      <c r="L2378" s="22"/>
    </row>
    <row r="2379" spans="1:12" s="40" customFormat="1" ht="14.25" customHeight="1" x14ac:dyDescent="0.25">
      <c r="A2379" s="38" t="s">
        <v>213</v>
      </c>
      <c r="B2379" s="38" t="s">
        <v>3856</v>
      </c>
      <c r="C2379" s="38" t="s">
        <v>3857</v>
      </c>
      <c r="D2379" s="38" t="s">
        <v>3858</v>
      </c>
      <c r="E2379" s="38" t="s">
        <v>3859</v>
      </c>
      <c r="F2379" s="38" t="s">
        <v>3860</v>
      </c>
      <c r="G2379" s="38" t="s">
        <v>3861</v>
      </c>
      <c r="H2379" s="38" t="s">
        <v>2665</v>
      </c>
      <c r="I2379" s="39">
        <v>0</v>
      </c>
      <c r="J2379" s="11">
        <f>VLOOKUP(LEFT(B2379,5),[1]Percents!$C:$M,3,FALSE)</f>
        <v>0.70594999999999997</v>
      </c>
      <c r="K2379" s="13">
        <f t="shared" si="38"/>
        <v>0</v>
      </c>
      <c r="L2379" s="22"/>
    </row>
    <row r="2380" spans="1:12" s="40" customFormat="1" ht="14.25" customHeight="1" x14ac:dyDescent="0.25">
      <c r="A2380" s="38" t="s">
        <v>213</v>
      </c>
      <c r="B2380" s="38" t="s">
        <v>4321</v>
      </c>
      <c r="C2380" s="38" t="s">
        <v>8918</v>
      </c>
      <c r="D2380" s="38" t="s">
        <v>8919</v>
      </c>
      <c r="E2380" s="38" t="s">
        <v>8920</v>
      </c>
      <c r="F2380" s="38" t="s">
        <v>8921</v>
      </c>
      <c r="G2380" s="38" t="s">
        <v>3833</v>
      </c>
      <c r="H2380" s="38" t="s">
        <v>2665</v>
      </c>
      <c r="I2380" s="39">
        <v>0</v>
      </c>
      <c r="J2380" s="11">
        <f>VLOOKUP(LEFT(B2380,5),[1]Percents!$C:$M,3,FALSE)</f>
        <v>0.70594999999999997</v>
      </c>
      <c r="K2380" s="13">
        <f t="shared" si="38"/>
        <v>0</v>
      </c>
      <c r="L2380" s="22"/>
    </row>
    <row r="2381" spans="1:12" s="40" customFormat="1" ht="14.25" customHeight="1" x14ac:dyDescent="0.25">
      <c r="A2381" s="38" t="s">
        <v>213</v>
      </c>
      <c r="B2381" s="38" t="s">
        <v>164</v>
      </c>
      <c r="C2381" s="38" t="s">
        <v>5596</v>
      </c>
      <c r="D2381" s="38" t="s">
        <v>5597</v>
      </c>
      <c r="E2381" s="38" t="s">
        <v>5583</v>
      </c>
      <c r="F2381" s="38" t="s">
        <v>5598</v>
      </c>
      <c r="G2381" s="38" t="s">
        <v>5599</v>
      </c>
      <c r="H2381" s="38" t="s">
        <v>2665</v>
      </c>
      <c r="I2381" s="39">
        <v>284.08999999999997</v>
      </c>
      <c r="J2381" s="11">
        <f>VLOOKUP(LEFT(B2381,5),[1]Percents!$C:$M,3,FALSE)</f>
        <v>0.70594999999999997</v>
      </c>
      <c r="K2381" s="13">
        <f t="shared" si="38"/>
        <v>200.55333549999997</v>
      </c>
      <c r="L2381" s="22"/>
    </row>
    <row r="2382" spans="1:12" s="40" customFormat="1" ht="14.25" customHeight="1" x14ac:dyDescent="0.25">
      <c r="A2382" s="38" t="s">
        <v>213</v>
      </c>
      <c r="B2382" s="38" t="s">
        <v>145</v>
      </c>
      <c r="C2382" s="38" t="s">
        <v>4142</v>
      </c>
      <c r="D2382" s="38" t="s">
        <v>4143</v>
      </c>
      <c r="E2382" s="38" t="s">
        <v>374</v>
      </c>
      <c r="F2382" s="38" t="s">
        <v>4144</v>
      </c>
      <c r="G2382" s="38" t="s">
        <v>3822</v>
      </c>
      <c r="H2382" s="38" t="s">
        <v>2665</v>
      </c>
      <c r="I2382" s="39">
        <v>-626.32000000000005</v>
      </c>
      <c r="J2382" s="11">
        <f>VLOOKUP(LEFT(B2382,5),[1]Percents!$C:$M,3,FALSE)</f>
        <v>0.70594999999999997</v>
      </c>
      <c r="K2382" s="13">
        <f t="shared" si="38"/>
        <v>-442.15060399999999</v>
      </c>
      <c r="L2382" s="22"/>
    </row>
    <row r="2383" spans="1:12" s="40" customFormat="1" ht="14.25" customHeight="1" x14ac:dyDescent="0.25">
      <c r="A2383" s="38" t="s">
        <v>213</v>
      </c>
      <c r="B2383" s="38" t="s">
        <v>2</v>
      </c>
      <c r="C2383" s="38" t="s">
        <v>4239</v>
      </c>
      <c r="D2383" s="38" t="s">
        <v>4240</v>
      </c>
      <c r="E2383" s="38" t="s">
        <v>1124</v>
      </c>
      <c r="F2383" s="38" t="s">
        <v>4241</v>
      </c>
      <c r="G2383" s="38" t="s">
        <v>3422</v>
      </c>
      <c r="H2383" s="38" t="s">
        <v>2665</v>
      </c>
      <c r="I2383" s="39">
        <v>0</v>
      </c>
      <c r="J2383" s="11">
        <f>VLOOKUP(LEFT(B2383,5),[1]Percents!$C:$M,3,FALSE)</f>
        <v>0.70594999999999997</v>
      </c>
      <c r="K2383" s="13">
        <f t="shared" si="38"/>
        <v>0</v>
      </c>
      <c r="L2383" s="22"/>
    </row>
    <row r="2384" spans="1:12" s="40" customFormat="1" ht="14.25" customHeight="1" x14ac:dyDescent="0.25">
      <c r="A2384" s="38" t="s">
        <v>213</v>
      </c>
      <c r="B2384" s="38" t="s">
        <v>261</v>
      </c>
      <c r="C2384" s="38" t="s">
        <v>4021</v>
      </c>
      <c r="D2384" s="38" t="s">
        <v>4022</v>
      </c>
      <c r="E2384" s="38" t="s">
        <v>14</v>
      </c>
      <c r="F2384" s="38" t="s">
        <v>4023</v>
      </c>
      <c r="G2384" s="38" t="s">
        <v>3955</v>
      </c>
      <c r="H2384" s="38" t="s">
        <v>2665</v>
      </c>
      <c r="I2384" s="39">
        <v>2677.32</v>
      </c>
      <c r="J2384" s="11">
        <f>VLOOKUP(LEFT(B2384,5),[1]Percents!$C:$M,3,FALSE)</f>
        <v>0.70594999999999997</v>
      </c>
      <c r="K2384" s="13">
        <f t="shared" si="38"/>
        <v>1890.054054</v>
      </c>
      <c r="L2384" s="22"/>
    </row>
    <row r="2385" spans="1:12" s="40" customFormat="1" ht="14.25" customHeight="1" x14ac:dyDescent="0.25">
      <c r="A2385" s="38" t="s">
        <v>213</v>
      </c>
      <c r="B2385" s="38" t="s">
        <v>148</v>
      </c>
      <c r="C2385" s="38" t="s">
        <v>4024</v>
      </c>
      <c r="D2385" s="38" t="s">
        <v>4025</v>
      </c>
      <c r="E2385" s="38" t="s">
        <v>4026</v>
      </c>
      <c r="F2385" s="38" t="s">
        <v>4027</v>
      </c>
      <c r="G2385" s="38" t="s">
        <v>3744</v>
      </c>
      <c r="H2385" s="38" t="s">
        <v>2665</v>
      </c>
      <c r="I2385" s="39">
        <v>0</v>
      </c>
      <c r="J2385" s="11">
        <f>VLOOKUP(LEFT(B2385,5),[1]Percents!$C:$M,3,FALSE)</f>
        <v>0.70594999999999997</v>
      </c>
      <c r="K2385" s="13">
        <f t="shared" si="38"/>
        <v>0</v>
      </c>
      <c r="L2385" s="22"/>
    </row>
    <row r="2386" spans="1:12" s="40" customFormat="1" ht="14.25" customHeight="1" x14ac:dyDescent="0.25">
      <c r="A2386" s="38" t="s">
        <v>213</v>
      </c>
      <c r="B2386" s="38" t="s">
        <v>164</v>
      </c>
      <c r="C2386" s="38" t="s">
        <v>10788</v>
      </c>
      <c r="D2386" s="38" t="s">
        <v>10789</v>
      </c>
      <c r="E2386" s="38" t="s">
        <v>6836</v>
      </c>
      <c r="F2386" s="38" t="s">
        <v>10790</v>
      </c>
      <c r="G2386" s="38" t="s">
        <v>3861</v>
      </c>
      <c r="H2386" s="38" t="s">
        <v>2665</v>
      </c>
      <c r="I2386" s="39">
        <v>7.5</v>
      </c>
      <c r="J2386" s="11">
        <f>VLOOKUP(LEFT(B2386,5),[1]Percents!$C:$M,3,FALSE)</f>
        <v>0.70594999999999997</v>
      </c>
      <c r="K2386" s="13">
        <f t="shared" si="38"/>
        <v>5.2946249999999999</v>
      </c>
      <c r="L2386" s="22"/>
    </row>
    <row r="2387" spans="1:12" s="40" customFormat="1" ht="14.25" customHeight="1" x14ac:dyDescent="0.25">
      <c r="A2387" s="38" t="s">
        <v>213</v>
      </c>
      <c r="B2387" s="38" t="s">
        <v>258</v>
      </c>
      <c r="C2387" s="38" t="s">
        <v>4028</v>
      </c>
      <c r="D2387" s="38" t="s">
        <v>4029</v>
      </c>
      <c r="E2387" s="38" t="s">
        <v>614</v>
      </c>
      <c r="F2387" s="38" t="s">
        <v>4030</v>
      </c>
      <c r="G2387" s="38" t="s">
        <v>4031</v>
      </c>
      <c r="H2387" s="38" t="s">
        <v>2665</v>
      </c>
      <c r="I2387" s="39">
        <v>2605.3200000000002</v>
      </c>
      <c r="J2387" s="11">
        <f>VLOOKUP(LEFT(B2387,5),[1]Percents!$C:$M,3,FALSE)</f>
        <v>0.70594999999999997</v>
      </c>
      <c r="K2387" s="13">
        <f t="shared" si="38"/>
        <v>1839.2256540000001</v>
      </c>
      <c r="L2387" s="22"/>
    </row>
    <row r="2388" spans="1:12" s="40" customFormat="1" ht="14.25" customHeight="1" x14ac:dyDescent="0.25">
      <c r="A2388" s="38" t="s">
        <v>213</v>
      </c>
      <c r="B2388" s="38" t="s">
        <v>164</v>
      </c>
      <c r="C2388" s="38" t="s">
        <v>8270</v>
      </c>
      <c r="D2388" s="38" t="s">
        <v>8271</v>
      </c>
      <c r="E2388" s="38" t="s">
        <v>5583</v>
      </c>
      <c r="F2388" s="38" t="s">
        <v>8272</v>
      </c>
      <c r="G2388" s="38" t="s">
        <v>3833</v>
      </c>
      <c r="H2388" s="38" t="s">
        <v>2665</v>
      </c>
      <c r="I2388" s="39">
        <v>270.41000000000003</v>
      </c>
      <c r="J2388" s="11">
        <f>VLOOKUP(LEFT(B2388,5),[1]Percents!$C:$M,3,FALSE)</f>
        <v>0.70594999999999997</v>
      </c>
      <c r="K2388" s="13">
        <f t="shared" si="38"/>
        <v>190.8959395</v>
      </c>
      <c r="L2388" s="22"/>
    </row>
    <row r="2389" spans="1:12" s="40" customFormat="1" ht="14.25" customHeight="1" x14ac:dyDescent="0.25">
      <c r="A2389" s="38" t="s">
        <v>213</v>
      </c>
      <c r="B2389" s="38" t="s">
        <v>4326</v>
      </c>
      <c r="C2389" s="38" t="s">
        <v>4032</v>
      </c>
      <c r="D2389" s="38" t="s">
        <v>4033</v>
      </c>
      <c r="E2389" s="38" t="s">
        <v>1533</v>
      </c>
      <c r="F2389" s="38" t="s">
        <v>4034</v>
      </c>
      <c r="G2389" s="38" t="s">
        <v>3887</v>
      </c>
      <c r="H2389" s="38" t="s">
        <v>2665</v>
      </c>
      <c r="I2389" s="39">
        <v>1289.19</v>
      </c>
      <c r="J2389" s="11">
        <f>VLOOKUP(LEFT(B2389,5),[1]Percents!$C:$M,3,FALSE)</f>
        <v>0.70594999999999997</v>
      </c>
      <c r="K2389" s="13">
        <f t="shared" si="38"/>
        <v>910.1036805</v>
      </c>
      <c r="L2389" s="22"/>
    </row>
    <row r="2390" spans="1:12" s="40" customFormat="1" ht="14.25" customHeight="1" x14ac:dyDescent="0.25">
      <c r="A2390" s="38" t="s">
        <v>213</v>
      </c>
      <c r="B2390" s="38" t="s">
        <v>164</v>
      </c>
      <c r="C2390" s="38" t="s">
        <v>11127</v>
      </c>
      <c r="D2390" s="38" t="s">
        <v>11128</v>
      </c>
      <c r="E2390" s="38" t="s">
        <v>11129</v>
      </c>
      <c r="F2390" s="38" t="s">
        <v>11130</v>
      </c>
      <c r="G2390" s="38" t="s">
        <v>3882</v>
      </c>
      <c r="H2390" s="38" t="s">
        <v>2665</v>
      </c>
      <c r="I2390" s="39">
        <v>15.27</v>
      </c>
      <c r="J2390" s="11">
        <f>VLOOKUP(LEFT(B2390,5),[1]Percents!$C:$M,3,FALSE)</f>
        <v>0.70594999999999997</v>
      </c>
      <c r="K2390" s="13">
        <f t="shared" si="38"/>
        <v>10.779856499999999</v>
      </c>
      <c r="L2390" s="22"/>
    </row>
    <row r="2391" spans="1:12" s="40" customFormat="1" ht="14.25" customHeight="1" x14ac:dyDescent="0.25">
      <c r="A2391" s="38" t="s">
        <v>213</v>
      </c>
      <c r="B2391" s="38" t="s">
        <v>42</v>
      </c>
      <c r="C2391" s="38" t="s">
        <v>4035</v>
      </c>
      <c r="D2391" s="38" t="s">
        <v>4036</v>
      </c>
      <c r="E2391" s="38" t="s">
        <v>4037</v>
      </c>
      <c r="F2391" s="38" t="s">
        <v>4038</v>
      </c>
      <c r="G2391" s="38" t="s">
        <v>3817</v>
      </c>
      <c r="H2391" s="38" t="s">
        <v>2665</v>
      </c>
      <c r="I2391" s="39">
        <v>0</v>
      </c>
      <c r="J2391" s="11">
        <f>VLOOKUP(LEFT(B2391,5),[1]Percents!$C:$M,3,FALSE)</f>
        <v>0.70594999999999997</v>
      </c>
      <c r="K2391" s="13">
        <f t="shared" si="38"/>
        <v>0</v>
      </c>
      <c r="L2391" s="22"/>
    </row>
    <row r="2392" spans="1:12" s="40" customFormat="1" ht="14.25" customHeight="1" x14ac:dyDescent="0.25">
      <c r="A2392" s="38" t="s">
        <v>213</v>
      </c>
      <c r="B2392" s="38" t="s">
        <v>261</v>
      </c>
      <c r="C2392" s="38" t="s">
        <v>4039</v>
      </c>
      <c r="D2392" s="38" t="s">
        <v>4040</v>
      </c>
      <c r="E2392" s="38" t="s">
        <v>3296</v>
      </c>
      <c r="F2392" s="38" t="s">
        <v>4041</v>
      </c>
      <c r="G2392" s="38" t="s">
        <v>4042</v>
      </c>
      <c r="H2392" s="38" t="s">
        <v>2665</v>
      </c>
      <c r="I2392" s="39">
        <v>3447.14</v>
      </c>
      <c r="J2392" s="11">
        <f>VLOOKUP(LEFT(B2392,5),[1]Percents!$C:$M,3,FALSE)</f>
        <v>0.70594999999999997</v>
      </c>
      <c r="K2392" s="13">
        <f t="shared" si="38"/>
        <v>2433.5084829999996</v>
      </c>
      <c r="L2392" s="22"/>
    </row>
    <row r="2393" spans="1:12" s="40" customFormat="1" ht="14.25" customHeight="1" x14ac:dyDescent="0.25">
      <c r="A2393" s="38" t="s">
        <v>213</v>
      </c>
      <c r="B2393" s="38" t="s">
        <v>4321</v>
      </c>
      <c r="C2393" s="38" t="s">
        <v>4242</v>
      </c>
      <c r="D2393" s="38" t="s">
        <v>4243</v>
      </c>
      <c r="E2393" s="38" t="s">
        <v>2871</v>
      </c>
      <c r="F2393" s="38" t="s">
        <v>4244</v>
      </c>
      <c r="G2393" s="38" t="s">
        <v>4245</v>
      </c>
      <c r="H2393" s="38" t="s">
        <v>2665</v>
      </c>
      <c r="I2393" s="39">
        <v>0</v>
      </c>
      <c r="J2393" s="11">
        <f>VLOOKUP(LEFT(B2393,5),[1]Percents!$C:$M,3,FALSE)</f>
        <v>0.70594999999999997</v>
      </c>
      <c r="K2393" s="13">
        <f t="shared" si="38"/>
        <v>0</v>
      </c>
      <c r="L2393" s="22"/>
    </row>
    <row r="2394" spans="1:12" s="40" customFormat="1" ht="14.25" customHeight="1" x14ac:dyDescent="0.25">
      <c r="A2394" s="38" t="s">
        <v>213</v>
      </c>
      <c r="B2394" s="38" t="s">
        <v>258</v>
      </c>
      <c r="C2394" s="38" t="s">
        <v>4043</v>
      </c>
      <c r="D2394" s="38" t="s">
        <v>4044</v>
      </c>
      <c r="E2394" s="38" t="s">
        <v>453</v>
      </c>
      <c r="F2394" s="38" t="s">
        <v>4045</v>
      </c>
      <c r="G2394" s="38" t="s">
        <v>4046</v>
      </c>
      <c r="H2394" s="38" t="s">
        <v>2665</v>
      </c>
      <c r="I2394" s="39">
        <v>248.14</v>
      </c>
      <c r="J2394" s="11">
        <f>VLOOKUP(LEFT(B2394,5),[1]Percents!$C:$M,3,FALSE)</f>
        <v>0.70594999999999997</v>
      </c>
      <c r="K2394" s="13">
        <f t="shared" si="38"/>
        <v>175.17443299999999</v>
      </c>
      <c r="L2394" s="22"/>
    </row>
    <row r="2395" spans="1:12" s="40" customFormat="1" ht="14.25" customHeight="1" x14ac:dyDescent="0.25">
      <c r="A2395" s="38" t="s">
        <v>213</v>
      </c>
      <c r="B2395" s="38" t="s">
        <v>258</v>
      </c>
      <c r="C2395" s="38" t="s">
        <v>4047</v>
      </c>
      <c r="D2395" s="38" t="s">
        <v>4048</v>
      </c>
      <c r="E2395" s="38" t="s">
        <v>452</v>
      </c>
      <c r="F2395" s="38" t="s">
        <v>4049</v>
      </c>
      <c r="G2395" s="38" t="s">
        <v>4050</v>
      </c>
      <c r="H2395" s="38" t="s">
        <v>2665</v>
      </c>
      <c r="I2395" s="39">
        <v>8528.36</v>
      </c>
      <c r="J2395" s="11">
        <f>VLOOKUP(LEFT(B2395,5),[1]Percents!$C:$M,3,FALSE)</f>
        <v>0.70594999999999997</v>
      </c>
      <c r="K2395" s="13">
        <f t="shared" si="38"/>
        <v>6020.5957420000004</v>
      </c>
      <c r="L2395" s="22"/>
    </row>
    <row r="2396" spans="1:12" s="40" customFormat="1" ht="14.25" customHeight="1" x14ac:dyDescent="0.25">
      <c r="A2396" s="38" t="s">
        <v>213</v>
      </c>
      <c r="B2396" s="38" t="s">
        <v>4321</v>
      </c>
      <c r="C2396" s="38" t="s">
        <v>10791</v>
      </c>
      <c r="D2396" s="38" t="s">
        <v>10792</v>
      </c>
      <c r="E2396" s="38" t="s">
        <v>8920</v>
      </c>
      <c r="F2396" s="38" t="s">
        <v>10793</v>
      </c>
      <c r="G2396" s="38" t="s">
        <v>10794</v>
      </c>
      <c r="H2396" s="38" t="s">
        <v>2665</v>
      </c>
      <c r="I2396" s="39">
        <v>0</v>
      </c>
      <c r="J2396" s="11">
        <f>VLOOKUP(LEFT(B2396,5),[1]Percents!$C:$M,3,FALSE)</f>
        <v>0.70594999999999997</v>
      </c>
      <c r="K2396" s="13">
        <f t="shared" si="38"/>
        <v>0</v>
      </c>
      <c r="L2396" s="22"/>
    </row>
    <row r="2397" spans="1:12" s="40" customFormat="1" ht="14.25" customHeight="1" x14ac:dyDescent="0.25">
      <c r="A2397" s="38" t="s">
        <v>213</v>
      </c>
      <c r="B2397" s="38" t="s">
        <v>160</v>
      </c>
      <c r="C2397" s="38" t="s">
        <v>4146</v>
      </c>
      <c r="D2397" s="38" t="s">
        <v>4147</v>
      </c>
      <c r="E2397" s="38" t="s">
        <v>161</v>
      </c>
      <c r="F2397" s="38" t="s">
        <v>4148</v>
      </c>
      <c r="G2397" s="38" t="s">
        <v>4149</v>
      </c>
      <c r="H2397" s="38" t="s">
        <v>2665</v>
      </c>
      <c r="I2397" s="39">
        <v>1445.67</v>
      </c>
      <c r="J2397" s="11">
        <f>VLOOKUP(LEFT(B2397,5),[1]Percents!$C:$M,3,FALSE)</f>
        <v>0.70594999999999997</v>
      </c>
      <c r="K2397" s="13">
        <f t="shared" si="38"/>
        <v>1020.5707365</v>
      </c>
      <c r="L2397" s="22"/>
    </row>
    <row r="2398" spans="1:12" s="40" customFormat="1" ht="14.25" customHeight="1" x14ac:dyDescent="0.25">
      <c r="A2398" s="38" t="s">
        <v>213</v>
      </c>
      <c r="B2398" s="38" t="s">
        <v>258</v>
      </c>
      <c r="C2398" s="38" t="s">
        <v>4051</v>
      </c>
      <c r="D2398" s="38" t="s">
        <v>4052</v>
      </c>
      <c r="E2398" s="38" t="s">
        <v>453</v>
      </c>
      <c r="F2398" s="38" t="s">
        <v>4053</v>
      </c>
      <c r="G2398" s="38" t="s">
        <v>4054</v>
      </c>
      <c r="H2398" s="38" t="s">
        <v>2665</v>
      </c>
      <c r="I2398" s="39">
        <v>0</v>
      </c>
      <c r="J2398" s="11">
        <f>VLOOKUP(LEFT(B2398,5),[1]Percents!$C:$M,3,FALSE)</f>
        <v>0.70594999999999997</v>
      </c>
      <c r="K2398" s="13">
        <f t="shared" si="38"/>
        <v>0</v>
      </c>
      <c r="L2398" s="22"/>
    </row>
    <row r="2399" spans="1:12" s="40" customFormat="1" ht="14.25" customHeight="1" x14ac:dyDescent="0.25">
      <c r="A2399" s="38" t="s">
        <v>213</v>
      </c>
      <c r="B2399" s="38" t="s">
        <v>162</v>
      </c>
      <c r="C2399" s="38" t="s">
        <v>5964</v>
      </c>
      <c r="D2399" s="38" t="s">
        <v>5965</v>
      </c>
      <c r="E2399" s="38" t="s">
        <v>18</v>
      </c>
      <c r="F2399" s="38" t="s">
        <v>5966</v>
      </c>
      <c r="G2399" s="38" t="s">
        <v>5967</v>
      </c>
      <c r="H2399" s="38" t="s">
        <v>2665</v>
      </c>
      <c r="I2399" s="39">
        <v>318.64</v>
      </c>
      <c r="J2399" s="11">
        <f>VLOOKUP(LEFT(B2399,5),[1]Percents!$C:$M,3,FALSE)</f>
        <v>0.70594999999999997</v>
      </c>
      <c r="K2399" s="13">
        <f t="shared" si="38"/>
        <v>224.94390799999999</v>
      </c>
      <c r="L2399" s="22"/>
    </row>
    <row r="2400" spans="1:12" s="40" customFormat="1" ht="14.25" customHeight="1" x14ac:dyDescent="0.25">
      <c r="A2400" s="38" t="s">
        <v>213</v>
      </c>
      <c r="B2400" s="38" t="s">
        <v>258</v>
      </c>
      <c r="C2400" s="38" t="s">
        <v>4150</v>
      </c>
      <c r="D2400" s="38" t="s">
        <v>4151</v>
      </c>
      <c r="E2400" s="38" t="s">
        <v>1276</v>
      </c>
      <c r="F2400" s="38" t="s">
        <v>4152</v>
      </c>
      <c r="G2400" s="38" t="s">
        <v>4153</v>
      </c>
      <c r="H2400" s="38" t="s">
        <v>2665</v>
      </c>
      <c r="I2400" s="39">
        <v>1091.1600000000001</v>
      </c>
      <c r="J2400" s="11">
        <f>VLOOKUP(LEFT(B2400,5),[1]Percents!$C:$M,3,FALSE)</f>
        <v>0.70594999999999997</v>
      </c>
      <c r="K2400" s="13">
        <f t="shared" si="38"/>
        <v>770.30440199999998</v>
      </c>
      <c r="L2400" s="22"/>
    </row>
    <row r="2401" spans="1:12" s="40" customFormat="1" ht="14.25" customHeight="1" x14ac:dyDescent="0.25">
      <c r="A2401" s="38" t="s">
        <v>213</v>
      </c>
      <c r="B2401" s="38" t="s">
        <v>656</v>
      </c>
      <c r="C2401" s="38" t="s">
        <v>4154</v>
      </c>
      <c r="D2401" s="38" t="s">
        <v>4155</v>
      </c>
      <c r="E2401" s="38" t="s">
        <v>9</v>
      </c>
      <c r="F2401" s="38" t="s">
        <v>4156</v>
      </c>
      <c r="G2401" s="38" t="s">
        <v>4157</v>
      </c>
      <c r="H2401" s="38" t="s">
        <v>2665</v>
      </c>
      <c r="I2401" s="39">
        <v>0</v>
      </c>
      <c r="J2401" s="11">
        <f>VLOOKUP(LEFT(B2401,5),[1]Percents!$C:$M,3,FALSE)</f>
        <v>0.70594999999999997</v>
      </c>
      <c r="K2401" s="13">
        <f t="shared" si="38"/>
        <v>0</v>
      </c>
      <c r="L2401" s="22"/>
    </row>
    <row r="2402" spans="1:12" s="40" customFormat="1" ht="14.25" customHeight="1" x14ac:dyDescent="0.25">
      <c r="A2402" s="38" t="s">
        <v>243</v>
      </c>
      <c r="B2402" s="38" t="s">
        <v>50</v>
      </c>
      <c r="C2402" s="38" t="s">
        <v>5968</v>
      </c>
      <c r="D2402" s="38" t="s">
        <v>5969</v>
      </c>
      <c r="E2402" s="38" t="s">
        <v>348</v>
      </c>
      <c r="F2402" s="38" t="s">
        <v>5970</v>
      </c>
      <c r="G2402" s="38" t="s">
        <v>3534</v>
      </c>
      <c r="H2402" s="38" t="s">
        <v>2665</v>
      </c>
      <c r="I2402" s="39">
        <v>0</v>
      </c>
      <c r="J2402" s="11">
        <f>VLOOKUP(LEFT(B2402,5),[1]Percents!$C:$M,3,FALSE)</f>
        <v>0.90900000000000003</v>
      </c>
      <c r="K2402" s="13">
        <f t="shared" si="38"/>
        <v>0</v>
      </c>
      <c r="L2402" s="22"/>
    </row>
    <row r="2403" spans="1:12" s="40" customFormat="1" ht="14.25" customHeight="1" x14ac:dyDescent="0.25">
      <c r="A2403" s="38" t="s">
        <v>213</v>
      </c>
      <c r="B2403" s="38" t="s">
        <v>258</v>
      </c>
      <c r="C2403" s="38" t="s">
        <v>4158</v>
      </c>
      <c r="D2403" s="38" t="s">
        <v>4159</v>
      </c>
      <c r="E2403" s="38" t="s">
        <v>395</v>
      </c>
      <c r="F2403" s="38" t="s">
        <v>4160</v>
      </c>
      <c r="G2403" s="38" t="s">
        <v>4161</v>
      </c>
      <c r="H2403" s="38" t="s">
        <v>2665</v>
      </c>
      <c r="I2403" s="39">
        <v>336.35</v>
      </c>
      <c r="J2403" s="11">
        <f>VLOOKUP(LEFT(B2403,5),[1]Percents!$C:$M,3,FALSE)</f>
        <v>0.70594999999999997</v>
      </c>
      <c r="K2403" s="13">
        <f t="shared" si="38"/>
        <v>237.4462825</v>
      </c>
      <c r="L2403" s="22"/>
    </row>
    <row r="2404" spans="1:12" s="40" customFormat="1" ht="14.25" customHeight="1" x14ac:dyDescent="0.25">
      <c r="A2404" s="38" t="s">
        <v>243</v>
      </c>
      <c r="B2404" s="38" t="s">
        <v>2543</v>
      </c>
      <c r="C2404" s="38" t="s">
        <v>11445</v>
      </c>
      <c r="D2404" s="38" t="s">
        <v>11446</v>
      </c>
      <c r="E2404" s="38" t="s">
        <v>536</v>
      </c>
      <c r="F2404" s="38" t="s">
        <v>11447</v>
      </c>
      <c r="G2404" s="38" t="s">
        <v>11448</v>
      </c>
      <c r="H2404" s="38" t="s">
        <v>2665</v>
      </c>
      <c r="I2404" s="39">
        <v>0</v>
      </c>
      <c r="J2404" s="11">
        <f>VLOOKUP(LEFT(B2404,5),[1]Percents!$C:$M,3,FALSE)</f>
        <v>0.90900000000000003</v>
      </c>
      <c r="K2404" s="13">
        <f t="shared" si="38"/>
        <v>0</v>
      </c>
      <c r="L2404" s="22"/>
    </row>
    <row r="2405" spans="1:12" s="40" customFormat="1" ht="14.25" customHeight="1" x14ac:dyDescent="0.25">
      <c r="A2405" s="38" t="s">
        <v>213</v>
      </c>
      <c r="B2405" s="38" t="s">
        <v>53</v>
      </c>
      <c r="C2405" s="38" t="s">
        <v>6410</v>
      </c>
      <c r="D2405" s="38" t="s">
        <v>6411</v>
      </c>
      <c r="E2405" s="38" t="s">
        <v>538</v>
      </c>
      <c r="F2405" s="38" t="s">
        <v>6412</v>
      </c>
      <c r="G2405" s="38" t="s">
        <v>4399</v>
      </c>
      <c r="H2405" s="38" t="s">
        <v>2665</v>
      </c>
      <c r="I2405" s="39">
        <v>0</v>
      </c>
      <c r="J2405" s="11">
        <f>VLOOKUP(LEFT(B2405,5),[1]Percents!$C:$M,3,FALSE)</f>
        <v>0.91395000000000004</v>
      </c>
      <c r="K2405" s="13">
        <f t="shared" si="38"/>
        <v>0</v>
      </c>
      <c r="L2405" s="22"/>
    </row>
    <row r="2406" spans="1:12" s="40" customFormat="1" ht="14.25" customHeight="1" x14ac:dyDescent="0.25">
      <c r="A2406" s="38" t="s">
        <v>213</v>
      </c>
      <c r="B2406" s="38" t="s">
        <v>258</v>
      </c>
      <c r="C2406" s="38" t="s">
        <v>4162</v>
      </c>
      <c r="D2406" s="38" t="s">
        <v>4163</v>
      </c>
      <c r="E2406" s="38" t="s">
        <v>1374</v>
      </c>
      <c r="F2406" s="38" t="s">
        <v>4164</v>
      </c>
      <c r="G2406" s="38" t="s">
        <v>4165</v>
      </c>
      <c r="H2406" s="38" t="s">
        <v>2665</v>
      </c>
      <c r="I2406" s="39">
        <v>950.94</v>
      </c>
      <c r="J2406" s="11">
        <f>VLOOKUP(LEFT(B2406,5),[1]Percents!$C:$M,3,FALSE)</f>
        <v>0.70594999999999997</v>
      </c>
      <c r="K2406" s="13">
        <f t="shared" si="38"/>
        <v>671.31609300000002</v>
      </c>
      <c r="L2406" s="22"/>
    </row>
    <row r="2407" spans="1:12" s="40" customFormat="1" ht="14.25" customHeight="1" x14ac:dyDescent="0.25">
      <c r="A2407" s="38" t="s">
        <v>213</v>
      </c>
      <c r="B2407" s="38" t="s">
        <v>258</v>
      </c>
      <c r="C2407" s="38" t="s">
        <v>4166</v>
      </c>
      <c r="D2407" s="38" t="s">
        <v>4167</v>
      </c>
      <c r="E2407" s="38" t="s">
        <v>284</v>
      </c>
      <c r="F2407" s="38" t="s">
        <v>4168</v>
      </c>
      <c r="G2407" s="38" t="s">
        <v>4149</v>
      </c>
      <c r="H2407" s="38" t="s">
        <v>2665</v>
      </c>
      <c r="I2407" s="39">
        <v>164.28</v>
      </c>
      <c r="J2407" s="11">
        <f>VLOOKUP(LEFT(B2407,5),[1]Percents!$C:$M,3,FALSE)</f>
        <v>0.70594999999999997</v>
      </c>
      <c r="K2407" s="13">
        <f t="shared" si="38"/>
        <v>115.973466</v>
      </c>
      <c r="L2407" s="22"/>
    </row>
    <row r="2408" spans="1:12" s="40" customFormat="1" ht="14.25" customHeight="1" x14ac:dyDescent="0.25">
      <c r="A2408" s="38" t="s">
        <v>243</v>
      </c>
      <c r="B2408" s="38" t="s">
        <v>50</v>
      </c>
      <c r="C2408" s="38" t="s">
        <v>10795</v>
      </c>
      <c r="D2408" s="38" t="s">
        <v>10796</v>
      </c>
      <c r="E2408" s="38" t="s">
        <v>124</v>
      </c>
      <c r="F2408" s="38" t="s">
        <v>10797</v>
      </c>
      <c r="G2408" s="38" t="s">
        <v>3905</v>
      </c>
      <c r="H2408" s="38" t="s">
        <v>2665</v>
      </c>
      <c r="I2408" s="39">
        <v>0</v>
      </c>
      <c r="J2408" s="11">
        <f>VLOOKUP(LEFT(B2408,5),[1]Percents!$C:$M,3,FALSE)</f>
        <v>0.90900000000000003</v>
      </c>
      <c r="K2408" s="13">
        <f t="shared" si="38"/>
        <v>0</v>
      </c>
      <c r="L2408" s="22"/>
    </row>
    <row r="2409" spans="1:12" s="40" customFormat="1" ht="14.25" customHeight="1" x14ac:dyDescent="0.25">
      <c r="A2409" s="38" t="s">
        <v>213</v>
      </c>
      <c r="B2409" s="38" t="s">
        <v>166</v>
      </c>
      <c r="C2409" s="38" t="s">
        <v>4247</v>
      </c>
      <c r="D2409" s="38" t="s">
        <v>4248</v>
      </c>
      <c r="E2409" s="38" t="s">
        <v>4246</v>
      </c>
      <c r="F2409" s="38" t="s">
        <v>4249</v>
      </c>
      <c r="G2409" s="38" t="s">
        <v>4121</v>
      </c>
      <c r="H2409" s="38" t="s">
        <v>2665</v>
      </c>
      <c r="I2409" s="41">
        <v>0</v>
      </c>
      <c r="J2409" s="11">
        <f>VLOOKUP(LEFT(B2409,5),[1]Percents!$C:$M,3,FALSE)</f>
        <v>0.70594999999999997</v>
      </c>
      <c r="K2409" s="13">
        <f t="shared" si="38"/>
        <v>0</v>
      </c>
      <c r="L2409" s="22"/>
    </row>
    <row r="2410" spans="1:12" s="40" customFormat="1" ht="14.25" customHeight="1" x14ac:dyDescent="0.25">
      <c r="A2410" s="38" t="s">
        <v>213</v>
      </c>
      <c r="B2410" s="38" t="s">
        <v>656</v>
      </c>
      <c r="C2410" s="38" t="s">
        <v>4380</v>
      </c>
      <c r="D2410" s="38" t="s">
        <v>4381</v>
      </c>
      <c r="E2410" s="38" t="s">
        <v>150</v>
      </c>
      <c r="F2410" s="38" t="s">
        <v>4382</v>
      </c>
      <c r="G2410" s="38" t="s">
        <v>4383</v>
      </c>
      <c r="H2410" s="38" t="s">
        <v>2665</v>
      </c>
      <c r="I2410" s="39">
        <v>32952.589999999997</v>
      </c>
      <c r="J2410" s="11">
        <f>VLOOKUP(LEFT(B2410,5),[1]Percents!$C:$M,3,FALSE)</f>
        <v>0.70594999999999997</v>
      </c>
      <c r="K2410" s="13">
        <f t="shared" si="38"/>
        <v>23262.880910499996</v>
      </c>
      <c r="L2410" s="22"/>
    </row>
    <row r="2411" spans="1:12" s="40" customFormat="1" ht="14.25" customHeight="1" x14ac:dyDescent="0.25">
      <c r="A2411" s="38" t="s">
        <v>213</v>
      </c>
      <c r="B2411" s="38" t="s">
        <v>148</v>
      </c>
      <c r="C2411" s="38" t="s">
        <v>4384</v>
      </c>
      <c r="D2411" s="38" t="s">
        <v>4385</v>
      </c>
      <c r="E2411" s="38" t="s">
        <v>4386</v>
      </c>
      <c r="F2411" s="38" t="s">
        <v>4387</v>
      </c>
      <c r="G2411" s="38" t="s">
        <v>4149</v>
      </c>
      <c r="H2411" s="38" t="s">
        <v>2665</v>
      </c>
      <c r="I2411" s="39">
        <v>1767.6</v>
      </c>
      <c r="J2411" s="11">
        <f>VLOOKUP(LEFT(B2411,5),[1]Percents!$C:$M,3,FALSE)</f>
        <v>0.70594999999999997</v>
      </c>
      <c r="K2411" s="13">
        <f t="shared" si="38"/>
        <v>1247.8372199999999</v>
      </c>
      <c r="L2411" s="22"/>
    </row>
    <row r="2412" spans="1:12" s="40" customFormat="1" ht="14.25" customHeight="1" x14ac:dyDescent="0.25">
      <c r="A2412" s="38" t="s">
        <v>243</v>
      </c>
      <c r="B2412" s="38" t="s">
        <v>289</v>
      </c>
      <c r="C2412" s="38" t="s">
        <v>5600</v>
      </c>
      <c r="D2412" s="38" t="s">
        <v>5601</v>
      </c>
      <c r="E2412" s="38" t="s">
        <v>2902</v>
      </c>
      <c r="F2412" s="38" t="s">
        <v>5602</v>
      </c>
      <c r="G2412" s="38" t="s">
        <v>3905</v>
      </c>
      <c r="H2412" s="38" t="s">
        <v>2665</v>
      </c>
      <c r="I2412" s="39">
        <v>579.03</v>
      </c>
      <c r="J2412" s="11">
        <f>VLOOKUP(LEFT(B2412,5),[1]Percents!$C:$M,3,FALSE)</f>
        <v>0.90900000000000003</v>
      </c>
      <c r="K2412" s="13">
        <f t="shared" si="38"/>
        <v>526.33826999999997</v>
      </c>
      <c r="L2412" s="22"/>
    </row>
    <row r="2413" spans="1:12" s="40" customFormat="1" ht="14.25" customHeight="1" x14ac:dyDescent="0.25">
      <c r="A2413" s="38" t="s">
        <v>213</v>
      </c>
      <c r="B2413" s="38" t="s">
        <v>232</v>
      </c>
      <c r="C2413" s="38" t="s">
        <v>4388</v>
      </c>
      <c r="D2413" s="38" t="s">
        <v>4389</v>
      </c>
      <c r="E2413" s="38" t="s">
        <v>877</v>
      </c>
      <c r="F2413" s="38" t="s">
        <v>4390</v>
      </c>
      <c r="G2413" s="38" t="s">
        <v>4391</v>
      </c>
      <c r="H2413" s="38" t="s">
        <v>2665</v>
      </c>
      <c r="I2413" s="39">
        <v>1638.47</v>
      </c>
      <c r="J2413" s="11">
        <f>VLOOKUP(LEFT(B2413,5),[1]Percents!$C:$M,3,FALSE)</f>
        <v>0.70594999999999997</v>
      </c>
      <c r="K2413" s="13">
        <f t="shared" si="38"/>
        <v>1156.6778964999999</v>
      </c>
      <c r="L2413" s="22"/>
    </row>
    <row r="2414" spans="1:12" s="40" customFormat="1" ht="14.25" customHeight="1" x14ac:dyDescent="0.25">
      <c r="A2414" s="38" t="s">
        <v>213</v>
      </c>
      <c r="B2414" s="38" t="s">
        <v>145</v>
      </c>
      <c r="C2414" s="38" t="s">
        <v>4392</v>
      </c>
      <c r="D2414" s="38" t="s">
        <v>4393</v>
      </c>
      <c r="E2414" s="38" t="s">
        <v>2952</v>
      </c>
      <c r="F2414" s="38" t="s">
        <v>4394</v>
      </c>
      <c r="G2414" s="38" t="s">
        <v>4395</v>
      </c>
      <c r="H2414" s="38" t="s">
        <v>2665</v>
      </c>
      <c r="I2414" s="39">
        <v>711.69</v>
      </c>
      <c r="J2414" s="11">
        <f>VLOOKUP(LEFT(B2414,5),[1]Percents!$C:$M,3,FALSE)</f>
        <v>0.70594999999999997</v>
      </c>
      <c r="K2414" s="13">
        <f t="shared" si="38"/>
        <v>502.41755549999999</v>
      </c>
      <c r="L2414" s="22"/>
    </row>
    <row r="2415" spans="1:12" s="40" customFormat="1" ht="14.25" customHeight="1" x14ac:dyDescent="0.25">
      <c r="A2415" s="38" t="s">
        <v>213</v>
      </c>
      <c r="B2415" s="38" t="s">
        <v>258</v>
      </c>
      <c r="C2415" s="38" t="s">
        <v>4250</v>
      </c>
      <c r="D2415" s="38" t="s">
        <v>4251</v>
      </c>
      <c r="E2415" s="38" t="s">
        <v>1157</v>
      </c>
      <c r="F2415" s="38" t="s">
        <v>4252</v>
      </c>
      <c r="G2415" s="38" t="s">
        <v>4253</v>
      </c>
      <c r="H2415" s="38" t="s">
        <v>2665</v>
      </c>
      <c r="I2415" s="39">
        <v>294.13</v>
      </c>
      <c r="J2415" s="11">
        <f>VLOOKUP(LEFT(B2415,5),[1]Percents!$C:$M,3,FALSE)</f>
        <v>0.70594999999999997</v>
      </c>
      <c r="K2415" s="13">
        <f t="shared" si="38"/>
        <v>207.64107349999998</v>
      </c>
      <c r="L2415" s="22"/>
    </row>
    <row r="2416" spans="1:12" s="40" customFormat="1" ht="14.25" customHeight="1" x14ac:dyDescent="0.25">
      <c r="A2416" s="38" t="s">
        <v>213</v>
      </c>
      <c r="B2416" s="38" t="s">
        <v>261</v>
      </c>
      <c r="C2416" s="38" t="s">
        <v>4396</v>
      </c>
      <c r="D2416" s="38" t="s">
        <v>4397</v>
      </c>
      <c r="E2416" s="38" t="s">
        <v>14</v>
      </c>
      <c r="F2416" s="38" t="s">
        <v>4398</v>
      </c>
      <c r="G2416" s="38" t="s">
        <v>4399</v>
      </c>
      <c r="H2416" s="38" t="s">
        <v>2665</v>
      </c>
      <c r="I2416" s="39">
        <v>479.28</v>
      </c>
      <c r="J2416" s="11">
        <f>VLOOKUP(LEFT(B2416,5),[1]Percents!$C:$M,3,FALSE)</f>
        <v>0.70594999999999997</v>
      </c>
      <c r="K2416" s="13">
        <f t="shared" si="38"/>
        <v>338.34771599999999</v>
      </c>
      <c r="L2416" s="22"/>
    </row>
    <row r="2417" spans="1:12" s="40" customFormat="1" ht="14.25" customHeight="1" x14ac:dyDescent="0.25">
      <c r="A2417" s="38" t="s">
        <v>213</v>
      </c>
      <c r="B2417" s="38" t="s">
        <v>258</v>
      </c>
      <c r="C2417" s="38" t="s">
        <v>4254</v>
      </c>
      <c r="D2417" s="38" t="s">
        <v>4255</v>
      </c>
      <c r="E2417" s="38" t="s">
        <v>1276</v>
      </c>
      <c r="F2417" s="38" t="s">
        <v>4256</v>
      </c>
      <c r="G2417" s="38" t="s">
        <v>4207</v>
      </c>
      <c r="H2417" s="38" t="s">
        <v>2665</v>
      </c>
      <c r="I2417" s="39">
        <v>1647.3</v>
      </c>
      <c r="J2417" s="11">
        <f>VLOOKUP(LEFT(B2417,5),[1]Percents!$C:$M,3,FALSE)</f>
        <v>0.70594999999999997</v>
      </c>
      <c r="K2417" s="13">
        <f t="shared" si="38"/>
        <v>1162.911435</v>
      </c>
      <c r="L2417" s="22"/>
    </row>
    <row r="2418" spans="1:12" s="40" customFormat="1" ht="14.25" customHeight="1" x14ac:dyDescent="0.25">
      <c r="A2418" s="38" t="s">
        <v>213</v>
      </c>
      <c r="B2418" s="38" t="s">
        <v>656</v>
      </c>
      <c r="C2418" s="38" t="s">
        <v>4400</v>
      </c>
      <c r="D2418" s="38" t="s">
        <v>4401</v>
      </c>
      <c r="E2418" s="38" t="s">
        <v>4402</v>
      </c>
      <c r="F2418" s="38" t="s">
        <v>4403</v>
      </c>
      <c r="G2418" s="38" t="s">
        <v>4399</v>
      </c>
      <c r="H2418" s="38" t="s">
        <v>2665</v>
      </c>
      <c r="I2418" s="39">
        <v>0</v>
      </c>
      <c r="J2418" s="11">
        <f>VLOOKUP(LEFT(B2418,5),[1]Percents!$C:$M,3,FALSE)</f>
        <v>0.70594999999999997</v>
      </c>
      <c r="K2418" s="13">
        <f t="shared" si="38"/>
        <v>0</v>
      </c>
      <c r="L2418" s="22"/>
    </row>
    <row r="2419" spans="1:12" s="40" customFormat="1" ht="14.25" customHeight="1" x14ac:dyDescent="0.25">
      <c r="A2419" s="38" t="s">
        <v>213</v>
      </c>
      <c r="B2419" s="38" t="s">
        <v>261</v>
      </c>
      <c r="C2419" s="38" t="s">
        <v>5603</v>
      </c>
      <c r="D2419" s="38" t="s">
        <v>5604</v>
      </c>
      <c r="E2419" s="38" t="s">
        <v>938</v>
      </c>
      <c r="F2419" s="38" t="s">
        <v>5605</v>
      </c>
      <c r="G2419" s="38" t="s">
        <v>4121</v>
      </c>
      <c r="H2419" s="38" t="s">
        <v>2665</v>
      </c>
      <c r="I2419" s="39">
        <v>1906.05</v>
      </c>
      <c r="J2419" s="11">
        <f>VLOOKUP(LEFT(B2419,5),[1]Percents!$C:$M,3,FALSE)</f>
        <v>0.70594999999999997</v>
      </c>
      <c r="K2419" s="13">
        <f t="shared" si="38"/>
        <v>1345.5759974999999</v>
      </c>
      <c r="L2419" s="22"/>
    </row>
    <row r="2420" spans="1:12" s="40" customFormat="1" ht="14.25" customHeight="1" x14ac:dyDescent="0.25">
      <c r="A2420" s="38" t="s">
        <v>213</v>
      </c>
      <c r="B2420" s="38" t="s">
        <v>190</v>
      </c>
      <c r="C2420" s="38" t="s">
        <v>4257</v>
      </c>
      <c r="D2420" s="38" t="s">
        <v>4258</v>
      </c>
      <c r="E2420" s="38" t="s">
        <v>627</v>
      </c>
      <c r="F2420" s="38" t="s">
        <v>4259</v>
      </c>
      <c r="G2420" s="38" t="s">
        <v>4260</v>
      </c>
      <c r="H2420" s="38" t="s">
        <v>2665</v>
      </c>
      <c r="I2420" s="39">
        <v>3266.26</v>
      </c>
      <c r="J2420" s="11">
        <f>VLOOKUP(LEFT(B2420,5),[1]Percents!$C:$M,3,FALSE)</f>
        <v>0.70594999999999997</v>
      </c>
      <c r="K2420" s="13">
        <f t="shared" si="38"/>
        <v>2305.8162470000002</v>
      </c>
      <c r="L2420" s="22"/>
    </row>
    <row r="2421" spans="1:12" s="40" customFormat="1" ht="14.25" customHeight="1" x14ac:dyDescent="0.25">
      <c r="A2421" s="38" t="s">
        <v>213</v>
      </c>
      <c r="B2421" s="38" t="s">
        <v>61</v>
      </c>
      <c r="C2421" s="38" t="s">
        <v>4261</v>
      </c>
      <c r="D2421" s="38" t="s">
        <v>4262</v>
      </c>
      <c r="E2421" s="38" t="s">
        <v>262</v>
      </c>
      <c r="F2421" s="38" t="s">
        <v>4263</v>
      </c>
      <c r="G2421" s="38" t="s">
        <v>4260</v>
      </c>
      <c r="H2421" s="38" t="s">
        <v>2665</v>
      </c>
      <c r="I2421" s="39">
        <v>0</v>
      </c>
      <c r="J2421" s="11">
        <f>VLOOKUP(LEFT(B2421,5),[1]Percents!$C:$M,3,FALSE)</f>
        <v>0.91395000000000004</v>
      </c>
      <c r="K2421" s="13">
        <f t="shared" si="38"/>
        <v>0</v>
      </c>
      <c r="L2421" s="22"/>
    </row>
    <row r="2422" spans="1:12" s="40" customFormat="1" ht="14.25" customHeight="1" x14ac:dyDescent="0.25">
      <c r="A2422" s="38" t="s">
        <v>213</v>
      </c>
      <c r="B2422" s="38" t="s">
        <v>190</v>
      </c>
      <c r="C2422" s="38" t="s">
        <v>9590</v>
      </c>
      <c r="D2422" s="38" t="s">
        <v>9591</v>
      </c>
      <c r="E2422" s="38" t="s">
        <v>9592</v>
      </c>
      <c r="F2422" s="38" t="s">
        <v>9593</v>
      </c>
      <c r="G2422" s="38" t="s">
        <v>9594</v>
      </c>
      <c r="H2422" s="38" t="s">
        <v>2665</v>
      </c>
      <c r="I2422" s="39">
        <v>0</v>
      </c>
      <c r="J2422" s="11">
        <f>VLOOKUP(LEFT(B2422,5),[1]Percents!$C:$M,3,FALSE)</f>
        <v>0.70594999999999997</v>
      </c>
      <c r="K2422" s="13">
        <f t="shared" si="38"/>
        <v>0</v>
      </c>
      <c r="L2422" s="22"/>
    </row>
    <row r="2423" spans="1:12" s="40" customFormat="1" ht="14.25" customHeight="1" x14ac:dyDescent="0.25">
      <c r="A2423" s="38" t="s">
        <v>213</v>
      </c>
      <c r="B2423" s="38" t="s">
        <v>166</v>
      </c>
      <c r="C2423" s="38" t="s">
        <v>4264</v>
      </c>
      <c r="D2423" s="38" t="s">
        <v>4265</v>
      </c>
      <c r="E2423" s="38" t="s">
        <v>1350</v>
      </c>
      <c r="F2423" s="38" t="s">
        <v>4266</v>
      </c>
      <c r="G2423" s="38" t="s">
        <v>4267</v>
      </c>
      <c r="H2423" s="38" t="s">
        <v>2665</v>
      </c>
      <c r="I2423" s="39">
        <v>210.84</v>
      </c>
      <c r="J2423" s="11">
        <f>VLOOKUP(LEFT(B2423,5),[1]Percents!$C:$M,3,FALSE)</f>
        <v>0.70594999999999997</v>
      </c>
      <c r="K2423" s="13">
        <f t="shared" si="38"/>
        <v>148.84249800000001</v>
      </c>
      <c r="L2423" s="22"/>
    </row>
    <row r="2424" spans="1:12" s="40" customFormat="1" ht="14.25" customHeight="1" x14ac:dyDescent="0.25">
      <c r="A2424" s="38" t="s">
        <v>213</v>
      </c>
      <c r="B2424" s="38" t="s">
        <v>145</v>
      </c>
      <c r="C2424" s="38" t="s">
        <v>4511</v>
      </c>
      <c r="D2424" s="38" t="s">
        <v>4512</v>
      </c>
      <c r="E2424" s="38" t="s">
        <v>374</v>
      </c>
      <c r="F2424" s="38" t="s">
        <v>4513</v>
      </c>
      <c r="G2424" s="38" t="s">
        <v>4121</v>
      </c>
      <c r="H2424" s="38" t="s">
        <v>2665</v>
      </c>
      <c r="I2424" s="39">
        <v>25</v>
      </c>
      <c r="J2424" s="11">
        <f>VLOOKUP(LEFT(B2424,5),[1]Percents!$C:$M,3,FALSE)</f>
        <v>0.70594999999999997</v>
      </c>
      <c r="K2424" s="13">
        <f t="shared" si="38"/>
        <v>17.64875</v>
      </c>
      <c r="L2424" s="22"/>
    </row>
    <row r="2425" spans="1:12" s="40" customFormat="1" ht="14.25" customHeight="1" x14ac:dyDescent="0.25">
      <c r="A2425" s="38" t="s">
        <v>213</v>
      </c>
      <c r="B2425" s="38" t="s">
        <v>145</v>
      </c>
      <c r="C2425" s="38" t="s">
        <v>4404</v>
      </c>
      <c r="D2425" s="38" t="s">
        <v>4405</v>
      </c>
      <c r="E2425" s="38" t="s">
        <v>445</v>
      </c>
      <c r="F2425" s="38" t="s">
        <v>4406</v>
      </c>
      <c r="G2425" s="38" t="s">
        <v>4072</v>
      </c>
      <c r="H2425" s="38" t="s">
        <v>2665</v>
      </c>
      <c r="I2425" s="39">
        <v>-148.43</v>
      </c>
      <c r="J2425" s="11">
        <f>VLOOKUP(LEFT(B2425,5),[1]Percents!$C:$M,3,FALSE)</f>
        <v>0.70594999999999997</v>
      </c>
      <c r="K2425" s="13">
        <f t="shared" si="38"/>
        <v>-104.7841585</v>
      </c>
      <c r="L2425" s="22"/>
    </row>
    <row r="2426" spans="1:12" s="40" customFormat="1" ht="14.25" customHeight="1" x14ac:dyDescent="0.25">
      <c r="A2426" s="38" t="s">
        <v>243</v>
      </c>
      <c r="B2426" s="38" t="s">
        <v>118</v>
      </c>
      <c r="C2426" s="38" t="s">
        <v>5606</v>
      </c>
      <c r="D2426" s="38" t="s">
        <v>5607</v>
      </c>
      <c r="E2426" s="38" t="s">
        <v>181</v>
      </c>
      <c r="F2426" s="38" t="s">
        <v>5608</v>
      </c>
      <c r="G2426" s="38" t="s">
        <v>4320</v>
      </c>
      <c r="H2426" s="38" t="s">
        <v>2665</v>
      </c>
      <c r="I2426" s="39">
        <v>2191.6799999999998</v>
      </c>
      <c r="J2426" s="11">
        <f>VLOOKUP(LEFT(B2426,5),[1]Percents!$C:$M,3,FALSE)</f>
        <v>0.90900000000000003</v>
      </c>
      <c r="K2426" s="13">
        <f t="shared" si="38"/>
        <v>1992.23712</v>
      </c>
      <c r="L2426" s="22"/>
    </row>
    <row r="2427" spans="1:12" s="40" customFormat="1" ht="14.25" customHeight="1" x14ac:dyDescent="0.25">
      <c r="A2427" s="38" t="s">
        <v>243</v>
      </c>
      <c r="B2427" s="38" t="s">
        <v>289</v>
      </c>
      <c r="C2427" s="38" t="s">
        <v>8922</v>
      </c>
      <c r="D2427" s="38" t="s">
        <v>8923</v>
      </c>
      <c r="E2427" s="38" t="s">
        <v>221</v>
      </c>
      <c r="F2427" s="38" t="s">
        <v>5608</v>
      </c>
      <c r="G2427" s="38" t="s">
        <v>4320</v>
      </c>
      <c r="H2427" s="38" t="s">
        <v>2665</v>
      </c>
      <c r="I2427" s="39">
        <v>0</v>
      </c>
      <c r="J2427" s="11">
        <f>VLOOKUP(LEFT(B2427,5),[1]Percents!$C:$M,3,FALSE)</f>
        <v>0.90900000000000003</v>
      </c>
      <c r="K2427" s="13">
        <f t="shared" si="38"/>
        <v>0</v>
      </c>
      <c r="L2427" s="22"/>
    </row>
    <row r="2428" spans="1:12" s="40" customFormat="1" ht="14.25" customHeight="1" x14ac:dyDescent="0.25">
      <c r="A2428" s="38" t="s">
        <v>213</v>
      </c>
      <c r="B2428" s="38" t="s">
        <v>258</v>
      </c>
      <c r="C2428" s="38" t="s">
        <v>4407</v>
      </c>
      <c r="D2428" s="38" t="s">
        <v>4408</v>
      </c>
      <c r="E2428" s="38" t="s">
        <v>1276</v>
      </c>
      <c r="F2428" s="38" t="s">
        <v>4409</v>
      </c>
      <c r="G2428" s="38" t="s">
        <v>4121</v>
      </c>
      <c r="H2428" s="38" t="s">
        <v>2665</v>
      </c>
      <c r="I2428" s="39">
        <v>0</v>
      </c>
      <c r="J2428" s="11">
        <f>VLOOKUP(LEFT(B2428,5),[1]Percents!$C:$M,3,FALSE)</f>
        <v>0.70594999999999997</v>
      </c>
      <c r="K2428" s="13">
        <f t="shared" si="38"/>
        <v>0</v>
      </c>
      <c r="L2428" s="22"/>
    </row>
    <row r="2429" spans="1:12" s="40" customFormat="1" ht="14.25" customHeight="1" x14ac:dyDescent="0.25">
      <c r="A2429" s="38" t="s">
        <v>25</v>
      </c>
      <c r="B2429" s="38" t="s">
        <v>26</v>
      </c>
      <c r="C2429" s="38" t="s">
        <v>11449</v>
      </c>
      <c r="D2429" s="38" t="s">
        <v>11450</v>
      </c>
      <c r="E2429" s="38" t="s">
        <v>4379</v>
      </c>
      <c r="F2429" s="38" t="s">
        <v>11451</v>
      </c>
      <c r="G2429" s="38" t="s">
        <v>3290</v>
      </c>
      <c r="H2429" s="38" t="s">
        <v>2665</v>
      </c>
      <c r="I2429" s="39">
        <v>0</v>
      </c>
      <c r="J2429" s="11">
        <f>VLOOKUP(LEFT(B2429,5),[1]Percents!$C:$M,3,FALSE)</f>
        <v>1</v>
      </c>
      <c r="K2429" s="13">
        <f t="shared" si="38"/>
        <v>0</v>
      </c>
      <c r="L2429" s="22"/>
    </row>
    <row r="2430" spans="1:12" s="40" customFormat="1" ht="14.25" customHeight="1" x14ac:dyDescent="0.25">
      <c r="A2430" s="38" t="s">
        <v>213</v>
      </c>
      <c r="B2430" s="38" t="s">
        <v>21</v>
      </c>
      <c r="C2430" s="38" t="s">
        <v>4410</v>
      </c>
      <c r="D2430" s="38" t="s">
        <v>4411</v>
      </c>
      <c r="E2430" s="38" t="s">
        <v>2906</v>
      </c>
      <c r="F2430" s="38" t="s">
        <v>4412</v>
      </c>
      <c r="G2430" s="38" t="s">
        <v>4207</v>
      </c>
      <c r="H2430" s="38" t="s">
        <v>2665</v>
      </c>
      <c r="I2430" s="39">
        <v>181.65</v>
      </c>
      <c r="J2430" s="11">
        <f>VLOOKUP(LEFT(B2430,5),[1]Percents!$C:$M,3,FALSE)</f>
        <v>0.70594999999999997</v>
      </c>
      <c r="K2430" s="13">
        <f t="shared" si="38"/>
        <v>128.2358175</v>
      </c>
      <c r="L2430" s="22"/>
    </row>
    <row r="2431" spans="1:12" s="40" customFormat="1" ht="14.25" customHeight="1" x14ac:dyDescent="0.25">
      <c r="A2431" s="38" t="s">
        <v>141</v>
      </c>
      <c r="B2431" s="38" t="s">
        <v>306</v>
      </c>
      <c r="C2431" s="38" t="s">
        <v>4514</v>
      </c>
      <c r="D2431" s="38" t="s">
        <v>4515</v>
      </c>
      <c r="E2431" s="38" t="s">
        <v>163</v>
      </c>
      <c r="F2431" s="38" t="s">
        <v>4516</v>
      </c>
      <c r="G2431" s="38" t="s">
        <v>4121</v>
      </c>
      <c r="H2431" s="38" t="s">
        <v>2665</v>
      </c>
      <c r="I2431" s="39">
        <v>0</v>
      </c>
      <c r="J2431" s="11">
        <f>VLOOKUP(LEFT(B2431,5),[1]Percents!$C:$M,3,FALSE)</f>
        <v>0.1905</v>
      </c>
      <c r="K2431" s="13">
        <f t="shared" si="38"/>
        <v>0</v>
      </c>
      <c r="L2431" s="22"/>
    </row>
    <row r="2432" spans="1:12" s="40" customFormat="1" ht="14.25" customHeight="1" x14ac:dyDescent="0.25">
      <c r="A2432" s="38" t="s">
        <v>213</v>
      </c>
      <c r="B2432" s="38" t="s">
        <v>162</v>
      </c>
      <c r="C2432" s="38" t="s">
        <v>4413</v>
      </c>
      <c r="D2432" s="38" t="s">
        <v>4414</v>
      </c>
      <c r="E2432" s="38" t="s">
        <v>3295</v>
      </c>
      <c r="F2432" s="38" t="s">
        <v>4415</v>
      </c>
      <c r="G2432" s="38" t="s">
        <v>4416</v>
      </c>
      <c r="H2432" s="38" t="s">
        <v>2665</v>
      </c>
      <c r="I2432" s="39">
        <v>863.83</v>
      </c>
      <c r="J2432" s="11">
        <f>VLOOKUP(LEFT(B2432,5),[1]Percents!$C:$M,3,FALSE)</f>
        <v>0.70594999999999997</v>
      </c>
      <c r="K2432" s="13">
        <f t="shared" si="38"/>
        <v>609.82078850000005</v>
      </c>
      <c r="L2432" s="22"/>
    </row>
    <row r="2433" spans="1:12" s="40" customFormat="1" ht="14.25" customHeight="1" x14ac:dyDescent="0.25">
      <c r="A2433" s="38" t="s">
        <v>243</v>
      </c>
      <c r="B2433" s="38" t="s">
        <v>314</v>
      </c>
      <c r="C2433" s="38" t="s">
        <v>4617</v>
      </c>
      <c r="D2433" s="38" t="s">
        <v>4618</v>
      </c>
      <c r="E2433" s="38" t="s">
        <v>436</v>
      </c>
      <c r="F2433" s="38" t="s">
        <v>4619</v>
      </c>
      <c r="G2433" s="38" t="s">
        <v>3669</v>
      </c>
      <c r="H2433" s="38" t="s">
        <v>2665</v>
      </c>
      <c r="I2433" s="39">
        <v>1676.59</v>
      </c>
      <c r="J2433" s="11">
        <f>VLOOKUP(LEFT(B2433,5),[1]Percents!$C:$M,3,FALSE)</f>
        <v>0.90900000000000003</v>
      </c>
      <c r="K2433" s="13">
        <f t="shared" si="38"/>
        <v>1524.0203099999999</v>
      </c>
      <c r="L2433" s="22"/>
    </row>
    <row r="2434" spans="1:12" s="40" customFormat="1" ht="14.25" customHeight="1" x14ac:dyDescent="0.25">
      <c r="A2434" s="38" t="s">
        <v>213</v>
      </c>
      <c r="B2434" s="38" t="s">
        <v>4417</v>
      </c>
      <c r="C2434" s="38" t="s">
        <v>4418</v>
      </c>
      <c r="D2434" s="38" t="s">
        <v>4419</v>
      </c>
      <c r="E2434" s="38" t="s">
        <v>7977</v>
      </c>
      <c r="F2434" s="38" t="s">
        <v>4420</v>
      </c>
      <c r="G2434" s="38" t="s">
        <v>4421</v>
      </c>
      <c r="H2434" s="38" t="s">
        <v>2665</v>
      </c>
      <c r="I2434" s="39">
        <v>25</v>
      </c>
      <c r="J2434" s="11">
        <f>VLOOKUP(LEFT(B2434,5),[1]Percents!$C:$M,3,FALSE)</f>
        <v>0.70594999999999997</v>
      </c>
      <c r="K2434" s="13">
        <f t="shared" si="38"/>
        <v>17.64875</v>
      </c>
      <c r="L2434" s="22"/>
    </row>
    <row r="2435" spans="1:12" s="40" customFormat="1" ht="14.25" customHeight="1" x14ac:dyDescent="0.25">
      <c r="A2435" s="38" t="s">
        <v>243</v>
      </c>
      <c r="B2435" s="38" t="s">
        <v>290</v>
      </c>
      <c r="C2435" s="38" t="s">
        <v>4518</v>
      </c>
      <c r="D2435" s="38" t="s">
        <v>4519</v>
      </c>
      <c r="E2435" s="38" t="s">
        <v>4520</v>
      </c>
      <c r="F2435" s="38" t="s">
        <v>4521</v>
      </c>
      <c r="G2435" s="38" t="s">
        <v>4517</v>
      </c>
      <c r="H2435" s="38" t="s">
        <v>2665</v>
      </c>
      <c r="I2435" s="41">
        <v>0</v>
      </c>
      <c r="J2435" s="11">
        <f>VLOOKUP(LEFT(B2435,5),[1]Percents!$C:$M,3,FALSE)</f>
        <v>0.90900000000000003</v>
      </c>
      <c r="K2435" s="13">
        <f t="shared" si="38"/>
        <v>0</v>
      </c>
      <c r="L2435" s="22"/>
    </row>
    <row r="2436" spans="1:12" s="40" customFormat="1" ht="14.25" customHeight="1" x14ac:dyDescent="0.25">
      <c r="A2436" s="38" t="s">
        <v>243</v>
      </c>
      <c r="B2436" s="38" t="s">
        <v>289</v>
      </c>
      <c r="C2436" s="38" t="s">
        <v>9595</v>
      </c>
      <c r="D2436" s="38" t="s">
        <v>9596</v>
      </c>
      <c r="E2436" s="38" t="s">
        <v>622</v>
      </c>
      <c r="F2436" s="38" t="s">
        <v>9597</v>
      </c>
      <c r="G2436" s="38" t="s">
        <v>4125</v>
      </c>
      <c r="H2436" s="38" t="s">
        <v>2665</v>
      </c>
      <c r="I2436" s="39">
        <v>0</v>
      </c>
      <c r="J2436" s="11">
        <f>VLOOKUP(LEFT(B2436,5),[1]Percents!$C:$M,3,FALSE)</f>
        <v>0.90900000000000003</v>
      </c>
      <c r="K2436" s="13">
        <f t="shared" si="38"/>
        <v>0</v>
      </c>
      <c r="L2436" s="22"/>
    </row>
    <row r="2437" spans="1:12" s="40" customFormat="1" ht="14.25" customHeight="1" x14ac:dyDescent="0.25">
      <c r="A2437" s="38" t="s">
        <v>213</v>
      </c>
      <c r="B2437" s="38" t="s">
        <v>226</v>
      </c>
      <c r="C2437" s="38" t="s">
        <v>5263</v>
      </c>
      <c r="D2437" s="38" t="s">
        <v>5264</v>
      </c>
      <c r="E2437" s="38" t="s">
        <v>5265</v>
      </c>
      <c r="F2437" s="38" t="s">
        <v>5266</v>
      </c>
      <c r="G2437" s="38" t="s">
        <v>4383</v>
      </c>
      <c r="H2437" s="38" t="s">
        <v>2665</v>
      </c>
      <c r="I2437" s="39">
        <v>205.61</v>
      </c>
      <c r="J2437" s="11">
        <f>VLOOKUP(LEFT(B2437,5),[1]Percents!$C:$M,3,FALSE)</f>
        <v>0.91395000000000004</v>
      </c>
      <c r="K2437" s="13">
        <f t="shared" si="38"/>
        <v>187.91725950000003</v>
      </c>
      <c r="L2437" s="22"/>
    </row>
    <row r="2438" spans="1:12" s="40" customFormat="1" ht="14.25" customHeight="1" x14ac:dyDescent="0.25">
      <c r="A2438" s="38" t="s">
        <v>213</v>
      </c>
      <c r="B2438" s="38" t="s">
        <v>7978</v>
      </c>
      <c r="C2438" s="38" t="s">
        <v>7979</v>
      </c>
      <c r="D2438" s="38" t="s">
        <v>7980</v>
      </c>
      <c r="E2438" s="38" t="s">
        <v>7981</v>
      </c>
      <c r="F2438" s="38" t="s">
        <v>7982</v>
      </c>
      <c r="G2438" s="38" t="s">
        <v>3357</v>
      </c>
      <c r="H2438" s="38" t="s">
        <v>2665</v>
      </c>
      <c r="I2438" s="39">
        <v>1564.74</v>
      </c>
      <c r="J2438" s="11">
        <f>VLOOKUP(LEFT(B2438,5),[1]Percents!$C:$M,3,FALSE)</f>
        <v>0.70594999999999997</v>
      </c>
      <c r="K2438" s="13">
        <f t="shared" si="38"/>
        <v>1104.628203</v>
      </c>
      <c r="L2438" s="22"/>
    </row>
    <row r="2439" spans="1:12" s="40" customFormat="1" ht="14.25" customHeight="1" x14ac:dyDescent="0.25">
      <c r="A2439" s="38" t="s">
        <v>213</v>
      </c>
      <c r="B2439" s="38" t="s">
        <v>258</v>
      </c>
      <c r="C2439" s="38" t="s">
        <v>4422</v>
      </c>
      <c r="D2439" s="38" t="s">
        <v>4423</v>
      </c>
      <c r="E2439" s="38" t="s">
        <v>541</v>
      </c>
      <c r="F2439" s="38" t="s">
        <v>4424</v>
      </c>
      <c r="G2439" s="38" t="s">
        <v>4425</v>
      </c>
      <c r="H2439" s="38" t="s">
        <v>2665</v>
      </c>
      <c r="I2439" s="39">
        <v>99.82</v>
      </c>
      <c r="J2439" s="11">
        <f>VLOOKUP(LEFT(B2439,5),[1]Percents!$C:$M,3,FALSE)</f>
        <v>0.70594999999999997</v>
      </c>
      <c r="K2439" s="13">
        <f t="shared" si="38"/>
        <v>70.467928999999998</v>
      </c>
      <c r="L2439" s="22"/>
    </row>
    <row r="2440" spans="1:12" s="40" customFormat="1" ht="14.25" customHeight="1" x14ac:dyDescent="0.25">
      <c r="A2440" s="38" t="s">
        <v>243</v>
      </c>
      <c r="B2440" s="38" t="s">
        <v>674</v>
      </c>
      <c r="C2440" s="38" t="s">
        <v>4523</v>
      </c>
      <c r="D2440" s="38" t="s">
        <v>4524</v>
      </c>
      <c r="E2440" s="38" t="s">
        <v>4447</v>
      </c>
      <c r="F2440" s="38" t="s">
        <v>4525</v>
      </c>
      <c r="G2440" s="38" t="s">
        <v>4320</v>
      </c>
      <c r="H2440" s="38" t="s">
        <v>2665</v>
      </c>
      <c r="I2440" s="39">
        <v>0</v>
      </c>
      <c r="J2440" s="11">
        <f>VLOOKUP(LEFT(B2440,5),[1]Percents!$C:$M,3,FALSE)</f>
        <v>0.90900000000000003</v>
      </c>
      <c r="K2440" s="13">
        <f t="shared" si="38"/>
        <v>0</v>
      </c>
      <c r="L2440" s="22"/>
    </row>
    <row r="2441" spans="1:12" s="40" customFormat="1" ht="14.25" customHeight="1" x14ac:dyDescent="0.25">
      <c r="A2441" s="38" t="s">
        <v>213</v>
      </c>
      <c r="B2441" s="38" t="s">
        <v>134</v>
      </c>
      <c r="C2441" s="38" t="s">
        <v>4767</v>
      </c>
      <c r="D2441" s="38" t="s">
        <v>5046</v>
      </c>
      <c r="E2441" s="38" t="s">
        <v>3031</v>
      </c>
      <c r="F2441" s="38" t="s">
        <v>4768</v>
      </c>
      <c r="G2441" s="38" t="s">
        <v>3629</v>
      </c>
      <c r="H2441" s="38" t="s">
        <v>2665</v>
      </c>
      <c r="I2441" s="39">
        <v>26.62</v>
      </c>
      <c r="J2441" s="11">
        <f>VLOOKUP(LEFT(B2441,5),[1]Percents!$C:$M,3,FALSE)</f>
        <v>0.70594999999999997</v>
      </c>
      <c r="K2441" s="13">
        <f t="shared" si="38"/>
        <v>18.792389</v>
      </c>
      <c r="L2441" s="22"/>
    </row>
    <row r="2442" spans="1:12" s="40" customFormat="1" ht="14.25" customHeight="1" x14ac:dyDescent="0.25">
      <c r="A2442" s="38" t="s">
        <v>213</v>
      </c>
      <c r="B2442" s="38" t="s">
        <v>261</v>
      </c>
      <c r="C2442" s="38" t="s">
        <v>4769</v>
      </c>
      <c r="D2442" s="38" t="s">
        <v>7495</v>
      </c>
      <c r="E2442" s="38" t="s">
        <v>14</v>
      </c>
      <c r="F2442" s="38" t="s">
        <v>4770</v>
      </c>
      <c r="G2442" s="38" t="s">
        <v>4771</v>
      </c>
      <c r="H2442" s="38" t="s">
        <v>2665</v>
      </c>
      <c r="I2442" s="39">
        <v>94.05</v>
      </c>
      <c r="J2442" s="11">
        <f>VLOOKUP(LEFT(B2442,5),[1]Percents!$C:$M,3,FALSE)</f>
        <v>0.70594999999999997</v>
      </c>
      <c r="K2442" s="13">
        <f t="shared" ref="K2442:K2505" si="39">+I2442*J2442</f>
        <v>66.394597499999989</v>
      </c>
      <c r="L2442" s="22"/>
    </row>
    <row r="2443" spans="1:12" s="40" customFormat="1" ht="14.25" customHeight="1" x14ac:dyDescent="0.25">
      <c r="A2443" s="38" t="s">
        <v>213</v>
      </c>
      <c r="B2443" s="38" t="s">
        <v>120</v>
      </c>
      <c r="C2443" s="38" t="s">
        <v>4526</v>
      </c>
      <c r="D2443" s="38" t="s">
        <v>4527</v>
      </c>
      <c r="E2443" s="38" t="s">
        <v>6737</v>
      </c>
      <c r="F2443" s="38" t="s">
        <v>4528</v>
      </c>
      <c r="G2443" s="38" t="s">
        <v>4468</v>
      </c>
      <c r="H2443" s="38" t="s">
        <v>2665</v>
      </c>
      <c r="I2443" s="39">
        <v>2750.52</v>
      </c>
      <c r="J2443" s="11">
        <f>VLOOKUP(LEFT(B2443,5),[1]Percents!$C:$M,3,FALSE)</f>
        <v>0.70594999999999997</v>
      </c>
      <c r="K2443" s="13">
        <f t="shared" si="39"/>
        <v>1941.7295939999999</v>
      </c>
      <c r="L2443" s="22"/>
    </row>
    <row r="2444" spans="1:12" s="40" customFormat="1" ht="14.25" customHeight="1" x14ac:dyDescent="0.25">
      <c r="A2444" s="38" t="s">
        <v>213</v>
      </c>
      <c r="B2444" s="38" t="s">
        <v>162</v>
      </c>
      <c r="C2444" s="38" t="s">
        <v>7496</v>
      </c>
      <c r="D2444" s="38" t="s">
        <v>7497</v>
      </c>
      <c r="E2444" s="38" t="s">
        <v>263</v>
      </c>
      <c r="F2444" s="38" t="s">
        <v>7498</v>
      </c>
      <c r="G2444" s="38" t="s">
        <v>6236</v>
      </c>
      <c r="H2444" s="38" t="s">
        <v>2665</v>
      </c>
      <c r="I2444" s="39">
        <v>0</v>
      </c>
      <c r="J2444" s="11">
        <f>VLOOKUP(LEFT(B2444,5),[1]Percents!$C:$M,3,FALSE)</f>
        <v>0.70594999999999997</v>
      </c>
      <c r="K2444" s="13">
        <f t="shared" si="39"/>
        <v>0</v>
      </c>
      <c r="L2444" s="22"/>
    </row>
    <row r="2445" spans="1:12" s="40" customFormat="1" ht="14.25" customHeight="1" x14ac:dyDescent="0.25">
      <c r="A2445" s="38" t="s">
        <v>243</v>
      </c>
      <c r="B2445" s="38" t="s">
        <v>674</v>
      </c>
      <c r="C2445" s="38" t="s">
        <v>4531</v>
      </c>
      <c r="D2445" s="38" t="s">
        <v>4532</v>
      </c>
      <c r="E2445" s="38" t="s">
        <v>675</v>
      </c>
      <c r="F2445" s="38" t="s">
        <v>4533</v>
      </c>
      <c r="G2445" s="38" t="s">
        <v>4121</v>
      </c>
      <c r="H2445" s="38" t="s">
        <v>2665</v>
      </c>
      <c r="I2445" s="39">
        <v>302.33</v>
      </c>
      <c r="J2445" s="11">
        <f>VLOOKUP(LEFT(B2445,5),[1]Percents!$C:$M,3,FALSE)</f>
        <v>0.90900000000000003</v>
      </c>
      <c r="K2445" s="13">
        <f t="shared" si="39"/>
        <v>274.81797</v>
      </c>
      <c r="L2445" s="22"/>
    </row>
    <row r="2446" spans="1:12" s="40" customFormat="1" ht="14.25" customHeight="1" x14ac:dyDescent="0.25">
      <c r="A2446" s="38" t="s">
        <v>213</v>
      </c>
      <c r="B2446" s="38" t="s">
        <v>148</v>
      </c>
      <c r="C2446" s="38" t="s">
        <v>4620</v>
      </c>
      <c r="D2446" s="38" t="s">
        <v>4621</v>
      </c>
      <c r="E2446" s="38" t="s">
        <v>1126</v>
      </c>
      <c r="F2446" s="38" t="s">
        <v>4622</v>
      </c>
      <c r="G2446" s="38" t="s">
        <v>4517</v>
      </c>
      <c r="H2446" s="38" t="s">
        <v>2665</v>
      </c>
      <c r="I2446" s="39">
        <v>0</v>
      </c>
      <c r="J2446" s="11">
        <f>VLOOKUP(LEFT(B2446,5),[1]Percents!$C:$M,3,FALSE)</f>
        <v>0.70594999999999997</v>
      </c>
      <c r="K2446" s="13">
        <f t="shared" si="39"/>
        <v>0</v>
      </c>
      <c r="L2446" s="22"/>
    </row>
    <row r="2447" spans="1:12" s="40" customFormat="1" ht="14.25" customHeight="1" x14ac:dyDescent="0.25">
      <c r="A2447" s="38" t="s">
        <v>243</v>
      </c>
      <c r="B2447" s="38" t="s">
        <v>290</v>
      </c>
      <c r="C2447" s="38" t="s">
        <v>4623</v>
      </c>
      <c r="D2447" s="38" t="s">
        <v>4624</v>
      </c>
      <c r="E2447" s="38" t="s">
        <v>1</v>
      </c>
      <c r="F2447" s="38" t="s">
        <v>4625</v>
      </c>
      <c r="G2447" s="38" t="s">
        <v>4320</v>
      </c>
      <c r="H2447" s="38" t="s">
        <v>2665</v>
      </c>
      <c r="I2447" s="41">
        <v>0</v>
      </c>
      <c r="J2447" s="11">
        <f>VLOOKUP(LEFT(B2447,5),[1]Percents!$C:$M,3,FALSE)</f>
        <v>0.90900000000000003</v>
      </c>
      <c r="K2447" s="13">
        <f t="shared" si="39"/>
        <v>0</v>
      </c>
      <c r="L2447" s="22"/>
    </row>
    <row r="2448" spans="1:12" s="40" customFormat="1" ht="14.25" customHeight="1" x14ac:dyDescent="0.25">
      <c r="A2448" s="38" t="s">
        <v>213</v>
      </c>
      <c r="B2448" s="38" t="s">
        <v>258</v>
      </c>
      <c r="C2448" s="38" t="s">
        <v>4626</v>
      </c>
      <c r="D2448" s="38" t="s">
        <v>4627</v>
      </c>
      <c r="E2448" s="38" t="s">
        <v>452</v>
      </c>
      <c r="F2448" s="38" t="s">
        <v>4628</v>
      </c>
      <c r="G2448" s="38" t="s">
        <v>4629</v>
      </c>
      <c r="H2448" s="38" t="s">
        <v>2665</v>
      </c>
      <c r="I2448" s="39">
        <v>235.62</v>
      </c>
      <c r="J2448" s="11">
        <f>VLOOKUP(LEFT(B2448,5),[1]Percents!$C:$M,3,FALSE)</f>
        <v>0.70594999999999997</v>
      </c>
      <c r="K2448" s="13">
        <f t="shared" si="39"/>
        <v>166.335939</v>
      </c>
      <c r="L2448" s="22"/>
    </row>
    <row r="2449" spans="1:12" s="40" customFormat="1" ht="14.25" customHeight="1" x14ac:dyDescent="0.25">
      <c r="A2449" s="38" t="s">
        <v>243</v>
      </c>
      <c r="B2449" s="38" t="s">
        <v>2543</v>
      </c>
      <c r="C2449" s="38" t="s">
        <v>8924</v>
      </c>
      <c r="D2449" s="38" t="s">
        <v>8925</v>
      </c>
      <c r="E2449" s="38" t="s">
        <v>388</v>
      </c>
      <c r="F2449" s="38" t="s">
        <v>4628</v>
      </c>
      <c r="G2449" s="38" t="s">
        <v>4629</v>
      </c>
      <c r="H2449" s="38" t="s">
        <v>2665</v>
      </c>
      <c r="I2449" s="39">
        <v>288.01</v>
      </c>
      <c r="J2449" s="11">
        <f>VLOOKUP(LEFT(B2449,5),[1]Percents!$C:$M,3,FALSE)</f>
        <v>0.90900000000000003</v>
      </c>
      <c r="K2449" s="13">
        <f t="shared" si="39"/>
        <v>261.80108999999999</v>
      </c>
      <c r="L2449" s="22"/>
    </row>
    <row r="2450" spans="1:12" s="40" customFormat="1" ht="14.25" customHeight="1" x14ac:dyDescent="0.25">
      <c r="A2450" s="38" t="s">
        <v>213</v>
      </c>
      <c r="B2450" s="38" t="s">
        <v>145</v>
      </c>
      <c r="C2450" s="38" t="s">
        <v>5609</v>
      </c>
      <c r="D2450" s="38" t="s">
        <v>5610</v>
      </c>
      <c r="E2450" s="38" t="s">
        <v>220</v>
      </c>
      <c r="F2450" s="38" t="s">
        <v>5611</v>
      </c>
      <c r="G2450" s="38" t="s">
        <v>5612</v>
      </c>
      <c r="H2450" s="38" t="s">
        <v>2665</v>
      </c>
      <c r="I2450" s="39">
        <v>0</v>
      </c>
      <c r="J2450" s="11">
        <f>VLOOKUP(LEFT(B2450,5),[1]Percents!$C:$M,3,FALSE)</f>
        <v>0.70594999999999997</v>
      </c>
      <c r="K2450" s="13">
        <f t="shared" si="39"/>
        <v>0</v>
      </c>
      <c r="L2450" s="22"/>
    </row>
    <row r="2451" spans="1:12" s="40" customFormat="1" ht="14.25" customHeight="1" x14ac:dyDescent="0.25">
      <c r="A2451" s="38" t="s">
        <v>213</v>
      </c>
      <c r="B2451" s="38" t="s">
        <v>67</v>
      </c>
      <c r="C2451" s="38" t="s">
        <v>8926</v>
      </c>
      <c r="D2451" s="38" t="s">
        <v>8927</v>
      </c>
      <c r="E2451" s="38" t="s">
        <v>1281</v>
      </c>
      <c r="F2451" s="38" t="s">
        <v>8928</v>
      </c>
      <c r="G2451" s="38" t="s">
        <v>8929</v>
      </c>
      <c r="H2451" s="38" t="s">
        <v>2665</v>
      </c>
      <c r="I2451" s="39">
        <v>45.9</v>
      </c>
      <c r="J2451" s="11">
        <f>VLOOKUP(LEFT(B2451,5),[1]Percents!$C:$M,3,FALSE)</f>
        <v>0.70594999999999997</v>
      </c>
      <c r="K2451" s="13">
        <f t="shared" si="39"/>
        <v>32.403104999999996</v>
      </c>
      <c r="L2451" s="22"/>
    </row>
    <row r="2452" spans="1:12" s="40" customFormat="1" ht="14.25" customHeight="1" x14ac:dyDescent="0.25">
      <c r="A2452" s="38" t="s">
        <v>213</v>
      </c>
      <c r="B2452" s="38" t="s">
        <v>190</v>
      </c>
      <c r="C2452" s="38" t="s">
        <v>9598</v>
      </c>
      <c r="D2452" s="38" t="s">
        <v>9599</v>
      </c>
      <c r="E2452" s="38" t="s">
        <v>9592</v>
      </c>
      <c r="F2452" s="38" t="s">
        <v>9600</v>
      </c>
      <c r="G2452" s="38" t="s">
        <v>9601</v>
      </c>
      <c r="H2452" s="38" t="s">
        <v>2665</v>
      </c>
      <c r="I2452" s="39">
        <v>0</v>
      </c>
      <c r="J2452" s="11">
        <f>VLOOKUP(LEFT(B2452,5),[1]Percents!$C:$M,3,FALSE)</f>
        <v>0.70594999999999997</v>
      </c>
      <c r="K2452" s="13">
        <f t="shared" si="39"/>
        <v>0</v>
      </c>
      <c r="L2452" s="22"/>
    </row>
    <row r="2453" spans="1:12" s="40" customFormat="1" ht="14.25" customHeight="1" x14ac:dyDescent="0.25">
      <c r="A2453" s="38" t="s">
        <v>213</v>
      </c>
      <c r="B2453" s="38" t="s">
        <v>195</v>
      </c>
      <c r="C2453" s="38" t="s">
        <v>4630</v>
      </c>
      <c r="D2453" s="38" t="s">
        <v>4631</v>
      </c>
      <c r="E2453" s="38" t="s">
        <v>157</v>
      </c>
      <c r="F2453" s="38" t="s">
        <v>4632</v>
      </c>
      <c r="G2453" s="38" t="s">
        <v>4633</v>
      </c>
      <c r="H2453" s="38" t="s">
        <v>2665</v>
      </c>
      <c r="I2453" s="39">
        <v>4665.57</v>
      </c>
      <c r="J2453" s="11">
        <f>VLOOKUP(LEFT(B2453,5),[1]Percents!$C:$M,3,FALSE)</f>
        <v>0.91395000000000004</v>
      </c>
      <c r="K2453" s="13">
        <f t="shared" si="39"/>
        <v>4264.0977014999999</v>
      </c>
      <c r="L2453" s="22"/>
    </row>
    <row r="2454" spans="1:12" s="40" customFormat="1" ht="14.25" customHeight="1" x14ac:dyDescent="0.25">
      <c r="A2454" s="38" t="s">
        <v>141</v>
      </c>
      <c r="B2454" s="38" t="s">
        <v>172</v>
      </c>
      <c r="C2454" s="38" t="s">
        <v>10544</v>
      </c>
      <c r="D2454" s="38" t="s">
        <v>10545</v>
      </c>
      <c r="E2454" s="38" t="s">
        <v>4</v>
      </c>
      <c r="F2454" s="38" t="s">
        <v>10546</v>
      </c>
      <c r="G2454" s="38" t="s">
        <v>4195</v>
      </c>
      <c r="H2454" s="38" t="s">
        <v>2665</v>
      </c>
      <c r="I2454" s="39">
        <v>0</v>
      </c>
      <c r="J2454" s="11">
        <f>VLOOKUP(LEFT(B2454,5),[1]Percents!$C:$M,3,FALSE)</f>
        <v>0.1905</v>
      </c>
      <c r="K2454" s="13">
        <f t="shared" si="39"/>
        <v>0</v>
      </c>
      <c r="L2454" s="22"/>
    </row>
    <row r="2455" spans="1:12" s="40" customFormat="1" ht="14.25" customHeight="1" x14ac:dyDescent="0.25">
      <c r="A2455" s="38" t="s">
        <v>213</v>
      </c>
      <c r="B2455" s="38" t="s">
        <v>5021</v>
      </c>
      <c r="C2455" s="38" t="s">
        <v>7271</v>
      </c>
      <c r="D2455" s="38" t="s">
        <v>7272</v>
      </c>
      <c r="E2455" s="38" t="s">
        <v>199</v>
      </c>
      <c r="F2455" s="38" t="s">
        <v>7273</v>
      </c>
      <c r="G2455" s="38" t="s">
        <v>4937</v>
      </c>
      <c r="H2455" s="38" t="s">
        <v>2665</v>
      </c>
      <c r="I2455" s="39">
        <v>708.46</v>
      </c>
      <c r="J2455" s="11">
        <f>VLOOKUP(LEFT(B2455,5),[1]Percents!$C:$M,3,FALSE)</f>
        <v>0.70594999999999997</v>
      </c>
      <c r="K2455" s="13">
        <f t="shared" si="39"/>
        <v>500.137337</v>
      </c>
      <c r="L2455" s="22"/>
    </row>
    <row r="2456" spans="1:12" s="40" customFormat="1" ht="14.25" customHeight="1" x14ac:dyDescent="0.25">
      <c r="A2456" s="38" t="s">
        <v>213</v>
      </c>
      <c r="B2456" s="38" t="s">
        <v>21</v>
      </c>
      <c r="C2456" s="38" t="s">
        <v>4772</v>
      </c>
      <c r="D2456" s="38" t="s">
        <v>4773</v>
      </c>
      <c r="E2456" s="38" t="s">
        <v>6800</v>
      </c>
      <c r="F2456" s="38" t="s">
        <v>4774</v>
      </c>
      <c r="G2456" s="38" t="s">
        <v>4775</v>
      </c>
      <c r="H2456" s="38" t="s">
        <v>2665</v>
      </c>
      <c r="I2456" s="39">
        <v>0</v>
      </c>
      <c r="J2456" s="11">
        <f>VLOOKUP(LEFT(B2456,5),[1]Percents!$C:$M,3,FALSE)</f>
        <v>0.70594999999999997</v>
      </c>
      <c r="K2456" s="13">
        <f t="shared" si="39"/>
        <v>0</v>
      </c>
      <c r="L2456" s="22"/>
    </row>
    <row r="2457" spans="1:12" s="40" customFormat="1" ht="14.25" customHeight="1" x14ac:dyDescent="0.25">
      <c r="A2457" s="38" t="s">
        <v>243</v>
      </c>
      <c r="B2457" s="38" t="s">
        <v>290</v>
      </c>
      <c r="C2457" s="38" t="s">
        <v>4634</v>
      </c>
      <c r="D2457" s="38" t="s">
        <v>4635</v>
      </c>
      <c r="E2457" s="38" t="s">
        <v>206</v>
      </c>
      <c r="F2457" s="38" t="s">
        <v>4636</v>
      </c>
      <c r="G2457" s="38" t="s">
        <v>4195</v>
      </c>
      <c r="H2457" s="38" t="s">
        <v>2665</v>
      </c>
      <c r="I2457" s="39">
        <v>0</v>
      </c>
      <c r="J2457" s="11">
        <f>VLOOKUP(LEFT(B2457,5),[1]Percents!$C:$M,3,FALSE)</f>
        <v>0.90900000000000003</v>
      </c>
      <c r="K2457" s="13">
        <f t="shared" si="39"/>
        <v>0</v>
      </c>
      <c r="L2457" s="22"/>
    </row>
    <row r="2458" spans="1:12" s="40" customFormat="1" ht="14.25" customHeight="1" x14ac:dyDescent="0.25">
      <c r="A2458" s="38" t="s">
        <v>213</v>
      </c>
      <c r="B2458" s="38" t="s">
        <v>11</v>
      </c>
      <c r="C2458" s="38" t="s">
        <v>4888</v>
      </c>
      <c r="D2458" s="38" t="s">
        <v>4889</v>
      </c>
      <c r="E2458" s="38" t="s">
        <v>6701</v>
      </c>
      <c r="F2458" s="38" t="s">
        <v>4890</v>
      </c>
      <c r="G2458" s="38" t="s">
        <v>4891</v>
      </c>
      <c r="H2458" s="38" t="s">
        <v>2665</v>
      </c>
      <c r="I2458" s="39">
        <v>136.84</v>
      </c>
      <c r="J2458" s="11">
        <f>VLOOKUP(LEFT(B2458,5),[1]Percents!$C:$M,3,FALSE)</f>
        <v>0.70594999999999997</v>
      </c>
      <c r="K2458" s="13">
        <f t="shared" si="39"/>
        <v>96.602198000000001</v>
      </c>
      <c r="L2458" s="22"/>
    </row>
    <row r="2459" spans="1:12" s="40" customFormat="1" ht="14.25" customHeight="1" x14ac:dyDescent="0.25">
      <c r="A2459" s="38" t="s">
        <v>243</v>
      </c>
      <c r="B2459" s="38" t="s">
        <v>290</v>
      </c>
      <c r="C2459" s="38" t="s">
        <v>8930</v>
      </c>
      <c r="D2459" s="38" t="s">
        <v>8931</v>
      </c>
      <c r="E2459" s="38" t="s">
        <v>1</v>
      </c>
      <c r="F2459" s="38" t="s">
        <v>8932</v>
      </c>
      <c r="G2459" s="38" t="s">
        <v>4320</v>
      </c>
      <c r="H2459" s="38" t="s">
        <v>2665</v>
      </c>
      <c r="I2459" s="39">
        <v>0</v>
      </c>
      <c r="J2459" s="11">
        <f>VLOOKUP(LEFT(B2459,5),[1]Percents!$C:$M,3,FALSE)</f>
        <v>0.90900000000000003</v>
      </c>
      <c r="K2459" s="13">
        <f t="shared" si="39"/>
        <v>0</v>
      </c>
      <c r="L2459" s="22"/>
    </row>
    <row r="2460" spans="1:12" s="40" customFormat="1" ht="14.25" customHeight="1" x14ac:dyDescent="0.25">
      <c r="A2460" s="38" t="s">
        <v>213</v>
      </c>
      <c r="B2460" s="38" t="s">
        <v>120</v>
      </c>
      <c r="C2460" s="38" t="s">
        <v>4637</v>
      </c>
      <c r="D2460" s="38" t="s">
        <v>4638</v>
      </c>
      <c r="E2460" s="38" t="s">
        <v>6737</v>
      </c>
      <c r="F2460" s="38" t="s">
        <v>4639</v>
      </c>
      <c r="G2460" s="38" t="s">
        <v>4640</v>
      </c>
      <c r="H2460" s="38" t="s">
        <v>2665</v>
      </c>
      <c r="I2460" s="39">
        <v>39.9</v>
      </c>
      <c r="J2460" s="11">
        <f>VLOOKUP(LEFT(B2460,5),[1]Percents!$C:$M,3,FALSE)</f>
        <v>0.70594999999999997</v>
      </c>
      <c r="K2460" s="13">
        <f t="shared" si="39"/>
        <v>28.167404999999999</v>
      </c>
      <c r="L2460" s="22"/>
    </row>
    <row r="2461" spans="1:12" s="40" customFormat="1" ht="14.25" customHeight="1" x14ac:dyDescent="0.25">
      <c r="A2461" s="38" t="s">
        <v>213</v>
      </c>
      <c r="B2461" s="38" t="s">
        <v>2</v>
      </c>
      <c r="C2461" s="38" t="s">
        <v>4641</v>
      </c>
      <c r="D2461" s="38" t="s">
        <v>4642</v>
      </c>
      <c r="E2461" s="38" t="s">
        <v>1124</v>
      </c>
      <c r="F2461" s="38" t="s">
        <v>4643</v>
      </c>
      <c r="G2461" s="38" t="s">
        <v>4644</v>
      </c>
      <c r="H2461" s="38" t="s">
        <v>2665</v>
      </c>
      <c r="I2461" s="39">
        <v>0</v>
      </c>
      <c r="J2461" s="11">
        <f>VLOOKUP(LEFT(B2461,5),[1]Percents!$C:$M,3,FALSE)</f>
        <v>0.70594999999999997</v>
      </c>
      <c r="K2461" s="13">
        <f t="shared" si="39"/>
        <v>0</v>
      </c>
      <c r="L2461" s="22"/>
    </row>
    <row r="2462" spans="1:12" s="40" customFormat="1" ht="14.25" customHeight="1" x14ac:dyDescent="0.25">
      <c r="A2462" s="38" t="s">
        <v>243</v>
      </c>
      <c r="B2462" s="38" t="s">
        <v>203</v>
      </c>
      <c r="C2462" s="38" t="s">
        <v>4776</v>
      </c>
      <c r="D2462" s="38" t="s">
        <v>4777</v>
      </c>
      <c r="E2462" s="38" t="s">
        <v>1208</v>
      </c>
      <c r="F2462" s="38" t="s">
        <v>4778</v>
      </c>
      <c r="G2462" s="38" t="s">
        <v>4320</v>
      </c>
      <c r="H2462" s="38" t="s">
        <v>2665</v>
      </c>
      <c r="I2462" s="39">
        <v>0</v>
      </c>
      <c r="J2462" s="11">
        <f>VLOOKUP(LEFT(B2462,5),[1]Percents!$C:$M,3,FALSE)</f>
        <v>0.90900000000000003</v>
      </c>
      <c r="K2462" s="13">
        <f t="shared" si="39"/>
        <v>0</v>
      </c>
      <c r="L2462" s="22"/>
    </row>
    <row r="2463" spans="1:12" s="40" customFormat="1" ht="14.25" customHeight="1" x14ac:dyDescent="0.25">
      <c r="A2463" s="38" t="s">
        <v>243</v>
      </c>
      <c r="B2463" s="38" t="s">
        <v>50</v>
      </c>
      <c r="C2463" s="38" t="s">
        <v>5047</v>
      </c>
      <c r="D2463" s="38" t="s">
        <v>5048</v>
      </c>
      <c r="E2463" s="38" t="s">
        <v>4447</v>
      </c>
      <c r="F2463" s="38" t="s">
        <v>5049</v>
      </c>
      <c r="G2463" s="38" t="s">
        <v>4320</v>
      </c>
      <c r="H2463" s="38" t="s">
        <v>2665</v>
      </c>
      <c r="I2463" s="39">
        <v>0</v>
      </c>
      <c r="J2463" s="11">
        <f>VLOOKUP(LEFT(B2463,5),[1]Percents!$C:$M,3,FALSE)</f>
        <v>0.90900000000000003</v>
      </c>
      <c r="K2463" s="13">
        <f t="shared" si="39"/>
        <v>0</v>
      </c>
      <c r="L2463" s="22"/>
    </row>
    <row r="2464" spans="1:12" s="40" customFormat="1" ht="14.25" customHeight="1" x14ac:dyDescent="0.25">
      <c r="A2464" s="38" t="s">
        <v>243</v>
      </c>
      <c r="B2464" s="38" t="s">
        <v>290</v>
      </c>
      <c r="C2464" s="38" t="s">
        <v>8933</v>
      </c>
      <c r="D2464" s="38" t="s">
        <v>8934</v>
      </c>
      <c r="E2464" s="38" t="s">
        <v>1</v>
      </c>
      <c r="F2464" s="38" t="s">
        <v>8935</v>
      </c>
      <c r="G2464" s="38" t="s">
        <v>4320</v>
      </c>
      <c r="H2464" s="38" t="s">
        <v>2665</v>
      </c>
      <c r="I2464" s="39">
        <v>0</v>
      </c>
      <c r="J2464" s="11">
        <f>VLOOKUP(LEFT(B2464,5),[1]Percents!$C:$M,3,FALSE)</f>
        <v>0.90900000000000003</v>
      </c>
      <c r="K2464" s="13">
        <f t="shared" si="39"/>
        <v>0</v>
      </c>
      <c r="L2464" s="22"/>
    </row>
    <row r="2465" spans="1:12" s="40" customFormat="1" ht="14.25" customHeight="1" x14ac:dyDescent="0.25">
      <c r="A2465" s="38" t="s">
        <v>213</v>
      </c>
      <c r="B2465" s="38" t="s">
        <v>258</v>
      </c>
      <c r="C2465" s="38" t="s">
        <v>4645</v>
      </c>
      <c r="D2465" s="38" t="s">
        <v>4646</v>
      </c>
      <c r="E2465" s="38" t="s">
        <v>1344</v>
      </c>
      <c r="F2465" s="38" t="s">
        <v>4647</v>
      </c>
      <c r="G2465" s="38" t="s">
        <v>4648</v>
      </c>
      <c r="H2465" s="38" t="s">
        <v>2665</v>
      </c>
      <c r="I2465" s="39">
        <v>5514.22</v>
      </c>
      <c r="J2465" s="11">
        <f>VLOOKUP(LEFT(B2465,5),[1]Percents!$C:$M,3,FALSE)</f>
        <v>0.70594999999999997</v>
      </c>
      <c r="K2465" s="13">
        <f t="shared" si="39"/>
        <v>3892.7636090000001</v>
      </c>
      <c r="L2465" s="22"/>
    </row>
    <row r="2466" spans="1:12" s="40" customFormat="1" ht="14.25" customHeight="1" x14ac:dyDescent="0.25">
      <c r="A2466" s="38" t="s">
        <v>213</v>
      </c>
      <c r="B2466" s="38" t="s">
        <v>258</v>
      </c>
      <c r="C2466" s="38" t="s">
        <v>4649</v>
      </c>
      <c r="D2466" s="38" t="s">
        <v>4650</v>
      </c>
      <c r="E2466" s="38" t="s">
        <v>452</v>
      </c>
      <c r="F2466" s="38" t="s">
        <v>4651</v>
      </c>
      <c r="G2466" s="38" t="s">
        <v>4652</v>
      </c>
      <c r="H2466" s="38" t="s">
        <v>2665</v>
      </c>
      <c r="I2466" s="39">
        <v>887.59</v>
      </c>
      <c r="J2466" s="11">
        <f>VLOOKUP(LEFT(B2466,5),[1]Percents!$C:$M,3,FALSE)</f>
        <v>0.70594999999999997</v>
      </c>
      <c r="K2466" s="13">
        <f t="shared" si="39"/>
        <v>626.59416050000004</v>
      </c>
      <c r="L2466" s="22"/>
    </row>
    <row r="2467" spans="1:12" s="40" customFormat="1" ht="14.25" customHeight="1" x14ac:dyDescent="0.25">
      <c r="A2467" s="38" t="s">
        <v>213</v>
      </c>
      <c r="B2467" s="38" t="s">
        <v>162</v>
      </c>
      <c r="C2467" s="38" t="s">
        <v>4780</v>
      </c>
      <c r="D2467" s="38" t="s">
        <v>4781</v>
      </c>
      <c r="E2467" s="38" t="s">
        <v>4782</v>
      </c>
      <c r="F2467" s="38" t="s">
        <v>4783</v>
      </c>
      <c r="G2467" s="38" t="s">
        <v>4784</v>
      </c>
      <c r="H2467" s="38" t="s">
        <v>2665</v>
      </c>
      <c r="I2467" s="39">
        <v>0</v>
      </c>
      <c r="J2467" s="11">
        <f>VLOOKUP(LEFT(B2467,5),[1]Percents!$C:$M,3,FALSE)</f>
        <v>0.70594999999999997</v>
      </c>
      <c r="K2467" s="13">
        <f t="shared" si="39"/>
        <v>0</v>
      </c>
      <c r="L2467" s="22"/>
    </row>
    <row r="2468" spans="1:12" s="40" customFormat="1" ht="14.25" customHeight="1" x14ac:dyDescent="0.25">
      <c r="A2468" s="38" t="s">
        <v>213</v>
      </c>
      <c r="B2468" s="38" t="s">
        <v>2</v>
      </c>
      <c r="C2468" s="38" t="s">
        <v>4785</v>
      </c>
      <c r="D2468" s="38" t="s">
        <v>4786</v>
      </c>
      <c r="E2468" s="38" t="s">
        <v>3441</v>
      </c>
      <c r="F2468" s="38" t="s">
        <v>4787</v>
      </c>
      <c r="G2468" s="38" t="s">
        <v>4195</v>
      </c>
      <c r="H2468" s="38" t="s">
        <v>2665</v>
      </c>
      <c r="I2468" s="39">
        <v>1536.57</v>
      </c>
      <c r="J2468" s="11">
        <f>VLOOKUP(LEFT(B2468,5),[1]Percents!$C:$M,3,FALSE)</f>
        <v>0.70594999999999997</v>
      </c>
      <c r="K2468" s="13">
        <f t="shared" si="39"/>
        <v>1084.7415914999999</v>
      </c>
      <c r="L2468" s="22"/>
    </row>
    <row r="2469" spans="1:12" s="40" customFormat="1" ht="14.25" customHeight="1" x14ac:dyDescent="0.25">
      <c r="A2469" s="38" t="s">
        <v>213</v>
      </c>
      <c r="B2469" s="38" t="s">
        <v>53</v>
      </c>
      <c r="C2469" s="38" t="s">
        <v>6608</v>
      </c>
      <c r="D2469" s="38" t="s">
        <v>6609</v>
      </c>
      <c r="E2469" s="38" t="s">
        <v>6699</v>
      </c>
      <c r="F2469" s="38" t="s">
        <v>6610</v>
      </c>
      <c r="G2469" s="38" t="s">
        <v>4072</v>
      </c>
      <c r="H2469" s="38" t="s">
        <v>2665</v>
      </c>
      <c r="I2469" s="39">
        <v>0</v>
      </c>
      <c r="J2469" s="11">
        <f>VLOOKUP(LEFT(B2469,5),[1]Percents!$C:$M,3,FALSE)</f>
        <v>0.91395000000000004</v>
      </c>
      <c r="K2469" s="13">
        <f t="shared" si="39"/>
        <v>0</v>
      </c>
      <c r="L2469" s="22"/>
    </row>
    <row r="2470" spans="1:12" s="40" customFormat="1" ht="14.25" customHeight="1" x14ac:dyDescent="0.25">
      <c r="A2470" s="38" t="s">
        <v>213</v>
      </c>
      <c r="B2470" s="38" t="s">
        <v>166</v>
      </c>
      <c r="C2470" s="38" t="s">
        <v>5267</v>
      </c>
      <c r="D2470" s="38" t="s">
        <v>5268</v>
      </c>
      <c r="E2470" s="38" t="s">
        <v>604</v>
      </c>
      <c r="F2470" s="38" t="s">
        <v>5269</v>
      </c>
      <c r="G2470" s="38" t="s">
        <v>4050</v>
      </c>
      <c r="H2470" s="38" t="s">
        <v>2665</v>
      </c>
      <c r="I2470" s="41">
        <v>0</v>
      </c>
      <c r="J2470" s="11">
        <f>VLOOKUP(LEFT(B2470,5),[1]Percents!$C:$M,3,FALSE)</f>
        <v>0.70594999999999997</v>
      </c>
      <c r="K2470" s="13">
        <f t="shared" si="39"/>
        <v>0</v>
      </c>
      <c r="L2470" s="22"/>
    </row>
    <row r="2471" spans="1:12" s="40" customFormat="1" ht="14.25" customHeight="1" x14ac:dyDescent="0.25">
      <c r="A2471" s="38" t="s">
        <v>213</v>
      </c>
      <c r="B2471" s="38" t="s">
        <v>258</v>
      </c>
      <c r="C2471" s="38" t="s">
        <v>4653</v>
      </c>
      <c r="D2471" s="38" t="s">
        <v>4654</v>
      </c>
      <c r="E2471" s="38" t="s">
        <v>4176</v>
      </c>
      <c r="F2471" s="38" t="s">
        <v>4655</v>
      </c>
      <c r="G2471" s="38" t="s">
        <v>4656</v>
      </c>
      <c r="H2471" s="38" t="s">
        <v>2665</v>
      </c>
      <c r="I2471" s="39">
        <v>93.88</v>
      </c>
      <c r="J2471" s="11">
        <f>VLOOKUP(LEFT(B2471,5),[1]Percents!$C:$M,3,FALSE)</f>
        <v>0.70594999999999997</v>
      </c>
      <c r="K2471" s="13">
        <f t="shared" si="39"/>
        <v>66.274585999999999</v>
      </c>
      <c r="L2471" s="22"/>
    </row>
    <row r="2472" spans="1:12" s="40" customFormat="1" ht="14.25" customHeight="1" x14ac:dyDescent="0.25">
      <c r="A2472" s="38" t="s">
        <v>213</v>
      </c>
      <c r="B2472" s="38" t="s">
        <v>106</v>
      </c>
      <c r="C2472" s="38" t="s">
        <v>8936</v>
      </c>
      <c r="D2472" s="38" t="s">
        <v>8937</v>
      </c>
      <c r="E2472" s="38" t="s">
        <v>5971</v>
      </c>
      <c r="F2472" s="38" t="s">
        <v>8938</v>
      </c>
      <c r="G2472" s="38" t="s">
        <v>4656</v>
      </c>
      <c r="H2472" s="38" t="s">
        <v>2665</v>
      </c>
      <c r="I2472" s="39">
        <v>0</v>
      </c>
      <c r="J2472" s="11">
        <f>VLOOKUP(LEFT(B2472,5),[1]Percents!$C:$M,3,FALSE)</f>
        <v>0.70594999999999997</v>
      </c>
      <c r="K2472" s="13">
        <f t="shared" si="39"/>
        <v>0</v>
      </c>
      <c r="L2472" s="22"/>
    </row>
    <row r="2473" spans="1:12" s="40" customFormat="1" ht="14.25" customHeight="1" x14ac:dyDescent="0.25">
      <c r="A2473" s="38" t="s">
        <v>66</v>
      </c>
      <c r="B2473" s="38" t="s">
        <v>3520</v>
      </c>
      <c r="C2473" s="38" t="s">
        <v>10547</v>
      </c>
      <c r="D2473" s="38" t="s">
        <v>10548</v>
      </c>
      <c r="E2473" s="38" t="s">
        <v>3338</v>
      </c>
      <c r="F2473" s="38" t="s">
        <v>10549</v>
      </c>
      <c r="G2473" s="38" t="s">
        <v>10550</v>
      </c>
      <c r="H2473" s="38" t="s">
        <v>2665</v>
      </c>
      <c r="I2473" s="39">
        <v>0</v>
      </c>
      <c r="J2473" s="11">
        <f>VLOOKUP(LEFT(B2473,5),[1]Percents!$C:$M,3,FALSE)</f>
        <v>1</v>
      </c>
      <c r="K2473" s="13">
        <f t="shared" si="39"/>
        <v>0</v>
      </c>
      <c r="L2473" s="22"/>
    </row>
    <row r="2474" spans="1:12" s="40" customFormat="1" ht="14.25" customHeight="1" x14ac:dyDescent="0.25">
      <c r="A2474" s="38" t="s">
        <v>213</v>
      </c>
      <c r="B2474" s="38" t="s">
        <v>258</v>
      </c>
      <c r="C2474" s="38" t="s">
        <v>4657</v>
      </c>
      <c r="D2474" s="38" t="s">
        <v>4658</v>
      </c>
      <c r="E2474" s="38" t="s">
        <v>477</v>
      </c>
      <c r="F2474" s="38" t="s">
        <v>4659</v>
      </c>
      <c r="G2474" s="38" t="s">
        <v>4660</v>
      </c>
      <c r="H2474" s="38" t="s">
        <v>2665</v>
      </c>
      <c r="I2474" s="39">
        <v>82.93</v>
      </c>
      <c r="J2474" s="11">
        <f>VLOOKUP(LEFT(B2474,5),[1]Percents!$C:$M,3,FALSE)</f>
        <v>0.70594999999999997</v>
      </c>
      <c r="K2474" s="13">
        <f t="shared" si="39"/>
        <v>58.544433500000004</v>
      </c>
      <c r="L2474" s="22"/>
    </row>
    <row r="2475" spans="1:12" s="40" customFormat="1" ht="14.25" customHeight="1" x14ac:dyDescent="0.25">
      <c r="A2475" s="38" t="s">
        <v>213</v>
      </c>
      <c r="B2475" s="38" t="s">
        <v>162</v>
      </c>
      <c r="C2475" s="38" t="s">
        <v>4788</v>
      </c>
      <c r="D2475" s="38" t="s">
        <v>4789</v>
      </c>
      <c r="E2475" s="38" t="s">
        <v>165</v>
      </c>
      <c r="F2475" s="38" t="s">
        <v>4790</v>
      </c>
      <c r="G2475" s="38" t="s">
        <v>4791</v>
      </c>
      <c r="H2475" s="38" t="s">
        <v>2665</v>
      </c>
      <c r="I2475" s="39">
        <v>0</v>
      </c>
      <c r="J2475" s="11">
        <f>VLOOKUP(LEFT(B2475,5),[1]Percents!$C:$M,3,FALSE)</f>
        <v>0.70594999999999997</v>
      </c>
      <c r="K2475" s="13">
        <f t="shared" si="39"/>
        <v>0</v>
      </c>
      <c r="L2475" s="22"/>
    </row>
    <row r="2476" spans="1:12" s="40" customFormat="1" ht="14.25" customHeight="1" x14ac:dyDescent="0.25">
      <c r="A2476" s="38" t="s">
        <v>213</v>
      </c>
      <c r="B2476" s="38" t="s">
        <v>258</v>
      </c>
      <c r="C2476" s="38" t="s">
        <v>4792</v>
      </c>
      <c r="D2476" s="38" t="s">
        <v>4793</v>
      </c>
      <c r="E2476" s="38" t="s">
        <v>4176</v>
      </c>
      <c r="F2476" s="38" t="s">
        <v>4794</v>
      </c>
      <c r="G2476" s="38" t="s">
        <v>4602</v>
      </c>
      <c r="H2476" s="38" t="s">
        <v>2665</v>
      </c>
      <c r="I2476" s="39">
        <v>3529.6</v>
      </c>
      <c r="J2476" s="11">
        <f>VLOOKUP(LEFT(B2476,5),[1]Percents!$C:$M,3,FALSE)</f>
        <v>0.70594999999999997</v>
      </c>
      <c r="K2476" s="13">
        <f t="shared" si="39"/>
        <v>2491.7211199999997</v>
      </c>
      <c r="L2476" s="22"/>
    </row>
    <row r="2477" spans="1:12" s="40" customFormat="1" ht="14.25" customHeight="1" x14ac:dyDescent="0.25">
      <c r="A2477" s="38" t="s">
        <v>213</v>
      </c>
      <c r="B2477" s="38" t="s">
        <v>162</v>
      </c>
      <c r="C2477" s="38" t="s">
        <v>4795</v>
      </c>
      <c r="D2477" s="38" t="s">
        <v>4796</v>
      </c>
      <c r="E2477" s="38" t="s">
        <v>18</v>
      </c>
      <c r="F2477" s="38" t="s">
        <v>4797</v>
      </c>
      <c r="G2477" s="38" t="s">
        <v>4493</v>
      </c>
      <c r="H2477" s="38" t="s">
        <v>2665</v>
      </c>
      <c r="I2477" s="39">
        <v>379.27</v>
      </c>
      <c r="J2477" s="11">
        <f>VLOOKUP(LEFT(B2477,5),[1]Percents!$C:$M,3,FALSE)</f>
        <v>0.70594999999999997</v>
      </c>
      <c r="K2477" s="13">
        <f t="shared" si="39"/>
        <v>267.7456565</v>
      </c>
      <c r="L2477" s="22"/>
    </row>
    <row r="2478" spans="1:12" s="40" customFormat="1" ht="14.25" customHeight="1" x14ac:dyDescent="0.25">
      <c r="A2478" s="38" t="s">
        <v>213</v>
      </c>
      <c r="B2478" s="38" t="s">
        <v>152</v>
      </c>
      <c r="C2478" s="38" t="s">
        <v>5050</v>
      </c>
      <c r="D2478" s="38" t="s">
        <v>5051</v>
      </c>
      <c r="E2478" s="38" t="s">
        <v>456</v>
      </c>
      <c r="F2478" s="38" t="s">
        <v>5052</v>
      </c>
      <c r="G2478" s="38" t="s">
        <v>4988</v>
      </c>
      <c r="H2478" s="38" t="s">
        <v>2665</v>
      </c>
      <c r="I2478" s="39">
        <v>0</v>
      </c>
      <c r="J2478" s="11">
        <f>VLOOKUP(LEFT(B2478,5),[1]Percents!$C:$M,3,FALSE)</f>
        <v>0.70594999999999997</v>
      </c>
      <c r="K2478" s="13">
        <f t="shared" si="39"/>
        <v>0</v>
      </c>
      <c r="L2478" s="22"/>
    </row>
    <row r="2479" spans="1:12" s="40" customFormat="1" ht="14.25" customHeight="1" x14ac:dyDescent="0.25">
      <c r="A2479" s="38" t="s">
        <v>243</v>
      </c>
      <c r="B2479" s="38" t="s">
        <v>290</v>
      </c>
      <c r="C2479" s="38" t="s">
        <v>4893</v>
      </c>
      <c r="D2479" s="38" t="s">
        <v>4894</v>
      </c>
      <c r="E2479" s="38" t="s">
        <v>206</v>
      </c>
      <c r="F2479" s="38" t="s">
        <v>4895</v>
      </c>
      <c r="G2479" s="38" t="s">
        <v>4644</v>
      </c>
      <c r="H2479" s="38" t="s">
        <v>2665</v>
      </c>
      <c r="I2479" s="39">
        <v>0</v>
      </c>
      <c r="J2479" s="11">
        <f>VLOOKUP(LEFT(B2479,5),[1]Percents!$C:$M,3,FALSE)</f>
        <v>0.90900000000000003</v>
      </c>
      <c r="K2479" s="13">
        <f t="shared" si="39"/>
        <v>0</v>
      </c>
      <c r="L2479" s="22"/>
    </row>
    <row r="2480" spans="1:12" s="40" customFormat="1" ht="14.25" customHeight="1" x14ac:dyDescent="0.25">
      <c r="A2480" s="38" t="s">
        <v>243</v>
      </c>
      <c r="B2480" s="38" t="s">
        <v>290</v>
      </c>
      <c r="C2480" s="38" t="s">
        <v>8939</v>
      </c>
      <c r="D2480" s="38" t="s">
        <v>8940</v>
      </c>
      <c r="E2480" s="38" t="s">
        <v>6803</v>
      </c>
      <c r="F2480" s="38" t="s">
        <v>4895</v>
      </c>
      <c r="G2480" s="38" t="s">
        <v>4644</v>
      </c>
      <c r="H2480" s="38" t="s">
        <v>2665</v>
      </c>
      <c r="I2480" s="39">
        <v>0</v>
      </c>
      <c r="J2480" s="11">
        <f>VLOOKUP(LEFT(B2480,5),[1]Percents!$C:$M,3,FALSE)</f>
        <v>0.90900000000000003</v>
      </c>
      <c r="K2480" s="13">
        <f t="shared" si="39"/>
        <v>0</v>
      </c>
      <c r="L2480" s="22"/>
    </row>
    <row r="2481" spans="1:12" s="40" customFormat="1" ht="14.25" customHeight="1" x14ac:dyDescent="0.25">
      <c r="A2481" s="38" t="s">
        <v>243</v>
      </c>
      <c r="B2481" s="38" t="s">
        <v>2543</v>
      </c>
      <c r="C2481" s="38" t="s">
        <v>9602</v>
      </c>
      <c r="D2481" s="38" t="s">
        <v>9603</v>
      </c>
      <c r="E2481" s="38" t="s">
        <v>4688</v>
      </c>
      <c r="F2481" s="38" t="s">
        <v>9604</v>
      </c>
      <c r="G2481" s="38" t="s">
        <v>9605</v>
      </c>
      <c r="H2481" s="38" t="s">
        <v>2665</v>
      </c>
      <c r="I2481" s="39">
        <v>0</v>
      </c>
      <c r="J2481" s="11">
        <f>VLOOKUP(LEFT(B2481,5),[1]Percents!$C:$M,3,FALSE)</f>
        <v>0.90900000000000003</v>
      </c>
      <c r="K2481" s="13">
        <f t="shared" si="39"/>
        <v>0</v>
      </c>
      <c r="L2481" s="22"/>
    </row>
    <row r="2482" spans="1:12" s="40" customFormat="1" ht="14.25" customHeight="1" x14ac:dyDescent="0.25">
      <c r="A2482" s="38" t="s">
        <v>243</v>
      </c>
      <c r="B2482" s="38" t="s">
        <v>674</v>
      </c>
      <c r="C2482" s="38" t="s">
        <v>5053</v>
      </c>
      <c r="D2482" s="38" t="s">
        <v>5054</v>
      </c>
      <c r="E2482" s="38" t="s">
        <v>561</v>
      </c>
      <c r="F2482" s="38" t="s">
        <v>5055</v>
      </c>
      <c r="G2482" s="38" t="s">
        <v>4685</v>
      </c>
      <c r="H2482" s="38" t="s">
        <v>2665</v>
      </c>
      <c r="I2482" s="39">
        <v>-522.42999999999995</v>
      </c>
      <c r="J2482" s="11">
        <f>VLOOKUP(LEFT(B2482,5),[1]Percents!$C:$M,3,FALSE)</f>
        <v>0.90900000000000003</v>
      </c>
      <c r="K2482" s="13">
        <f t="shared" si="39"/>
        <v>-474.88887</v>
      </c>
      <c r="L2482" s="22"/>
    </row>
    <row r="2483" spans="1:12" s="40" customFormat="1" ht="14.25" customHeight="1" x14ac:dyDescent="0.25">
      <c r="A2483" s="38" t="s">
        <v>243</v>
      </c>
      <c r="B2483" s="38" t="s">
        <v>289</v>
      </c>
      <c r="C2483" s="38" t="s">
        <v>4896</v>
      </c>
      <c r="D2483" s="38" t="s">
        <v>4897</v>
      </c>
      <c r="E2483" s="38" t="s">
        <v>2555</v>
      </c>
      <c r="F2483" s="38" t="s">
        <v>4898</v>
      </c>
      <c r="G2483" s="38" t="s">
        <v>4656</v>
      </c>
      <c r="H2483" s="38" t="s">
        <v>2665</v>
      </c>
      <c r="I2483" s="39">
        <v>16815.689999999999</v>
      </c>
      <c r="J2483" s="11">
        <f>VLOOKUP(LEFT(B2483,5),[1]Percents!$C:$M,3,FALSE)</f>
        <v>0.90900000000000003</v>
      </c>
      <c r="K2483" s="13">
        <f t="shared" si="39"/>
        <v>15285.46221</v>
      </c>
      <c r="L2483" s="22"/>
    </row>
    <row r="2484" spans="1:12" s="40" customFormat="1" ht="14.25" customHeight="1" x14ac:dyDescent="0.25">
      <c r="A2484" s="38" t="s">
        <v>213</v>
      </c>
      <c r="B2484" s="38" t="s">
        <v>21</v>
      </c>
      <c r="C2484" s="38" t="s">
        <v>4899</v>
      </c>
      <c r="D2484" s="38" t="s">
        <v>4900</v>
      </c>
      <c r="E2484" s="38" t="s">
        <v>1155</v>
      </c>
      <c r="F2484" s="38" t="s">
        <v>4901</v>
      </c>
      <c r="G2484" s="38" t="s">
        <v>4902</v>
      </c>
      <c r="H2484" s="38" t="s">
        <v>2665</v>
      </c>
      <c r="I2484" s="39">
        <v>0</v>
      </c>
      <c r="J2484" s="11">
        <f>VLOOKUP(LEFT(B2484,5),[1]Percents!$C:$M,3,FALSE)</f>
        <v>0.70594999999999997</v>
      </c>
      <c r="K2484" s="13">
        <f t="shared" si="39"/>
        <v>0</v>
      </c>
      <c r="L2484" s="22"/>
    </row>
    <row r="2485" spans="1:12" s="40" customFormat="1" ht="14.25" customHeight="1" x14ac:dyDescent="0.25">
      <c r="A2485" s="38" t="s">
        <v>213</v>
      </c>
      <c r="B2485" s="38" t="s">
        <v>68</v>
      </c>
      <c r="C2485" s="38" t="s">
        <v>5270</v>
      </c>
      <c r="D2485" s="38" t="s">
        <v>5271</v>
      </c>
      <c r="E2485" s="38" t="s">
        <v>1155</v>
      </c>
      <c r="F2485" s="38" t="s">
        <v>4901</v>
      </c>
      <c r="G2485" s="38" t="s">
        <v>4902</v>
      </c>
      <c r="H2485" s="38" t="s">
        <v>2665</v>
      </c>
      <c r="I2485" s="39">
        <v>0</v>
      </c>
      <c r="J2485" s="11">
        <f>VLOOKUP(LEFT(B2485,5),[1]Percents!$C:$M,3,FALSE)</f>
        <v>0.70594999999999997</v>
      </c>
      <c r="K2485" s="13">
        <f t="shared" si="39"/>
        <v>0</v>
      </c>
      <c r="L2485" s="22"/>
    </row>
    <row r="2486" spans="1:12" s="40" customFormat="1" ht="14.25" customHeight="1" x14ac:dyDescent="0.25">
      <c r="A2486" s="38" t="s">
        <v>213</v>
      </c>
      <c r="B2486" s="38" t="s">
        <v>162</v>
      </c>
      <c r="C2486" s="38" t="s">
        <v>5272</v>
      </c>
      <c r="D2486" s="38" t="s">
        <v>5613</v>
      </c>
      <c r="E2486" s="38" t="s">
        <v>18</v>
      </c>
      <c r="F2486" s="38" t="s">
        <v>5273</v>
      </c>
      <c r="G2486" s="38" t="s">
        <v>4806</v>
      </c>
      <c r="H2486" s="38" t="s">
        <v>2665</v>
      </c>
      <c r="I2486" s="39">
        <v>1425.37</v>
      </c>
      <c r="J2486" s="11">
        <f>VLOOKUP(LEFT(B2486,5),[1]Percents!$C:$M,3,FALSE)</f>
        <v>0.70594999999999997</v>
      </c>
      <c r="K2486" s="13">
        <f t="shared" si="39"/>
        <v>1006.2399514999998</v>
      </c>
      <c r="L2486" s="22"/>
    </row>
    <row r="2487" spans="1:12" s="40" customFormat="1" ht="14.25" customHeight="1" x14ac:dyDescent="0.25">
      <c r="A2487" s="38" t="s">
        <v>213</v>
      </c>
      <c r="B2487" s="38" t="s">
        <v>258</v>
      </c>
      <c r="C2487" s="38" t="s">
        <v>4798</v>
      </c>
      <c r="D2487" s="38" t="s">
        <v>4799</v>
      </c>
      <c r="E2487" s="38" t="s">
        <v>1374</v>
      </c>
      <c r="F2487" s="38" t="s">
        <v>4800</v>
      </c>
      <c r="G2487" s="38" t="s">
        <v>4660</v>
      </c>
      <c r="H2487" s="38" t="s">
        <v>2665</v>
      </c>
      <c r="I2487" s="39">
        <v>1381.32</v>
      </c>
      <c r="J2487" s="11">
        <f>VLOOKUP(LEFT(B2487,5),[1]Percents!$C:$M,3,FALSE)</f>
        <v>0.70594999999999997</v>
      </c>
      <c r="K2487" s="13">
        <f t="shared" si="39"/>
        <v>975.14285399999994</v>
      </c>
      <c r="L2487" s="22"/>
    </row>
    <row r="2488" spans="1:12" s="40" customFormat="1" ht="14.25" customHeight="1" x14ac:dyDescent="0.25">
      <c r="A2488" s="38" t="s">
        <v>213</v>
      </c>
      <c r="B2488" s="38" t="s">
        <v>42</v>
      </c>
      <c r="C2488" s="38" t="s">
        <v>11452</v>
      </c>
      <c r="D2488" s="38" t="s">
        <v>11453</v>
      </c>
      <c r="E2488" s="38" t="s">
        <v>747</v>
      </c>
      <c r="F2488" s="38" t="s">
        <v>11454</v>
      </c>
      <c r="G2488" s="38" t="s">
        <v>11455</v>
      </c>
      <c r="H2488" s="38" t="s">
        <v>2665</v>
      </c>
      <c r="I2488" s="39">
        <v>0</v>
      </c>
      <c r="J2488" s="11">
        <f>VLOOKUP(LEFT(B2488,5),[1]Percents!$C:$M,3,FALSE)</f>
        <v>0.70594999999999997</v>
      </c>
      <c r="K2488" s="13">
        <f t="shared" si="39"/>
        <v>0</v>
      </c>
      <c r="L2488" s="22"/>
    </row>
    <row r="2489" spans="1:12" s="40" customFormat="1" ht="14.25" customHeight="1" x14ac:dyDescent="0.25">
      <c r="A2489" s="38" t="s">
        <v>213</v>
      </c>
      <c r="B2489" s="38" t="s">
        <v>98</v>
      </c>
      <c r="C2489" s="38" t="s">
        <v>5614</v>
      </c>
      <c r="D2489" s="38" t="s">
        <v>5615</v>
      </c>
      <c r="E2489" s="38" t="s">
        <v>99</v>
      </c>
      <c r="F2489" s="38" t="s">
        <v>5616</v>
      </c>
      <c r="G2489" s="38" t="s">
        <v>4366</v>
      </c>
      <c r="H2489" s="38" t="s">
        <v>2665</v>
      </c>
      <c r="I2489" s="39">
        <v>1758.93</v>
      </c>
      <c r="J2489" s="11">
        <f>VLOOKUP(LEFT(B2489,5),[1]Percents!$C:$M,3,FALSE)</f>
        <v>0.70594999999999997</v>
      </c>
      <c r="K2489" s="13">
        <f t="shared" si="39"/>
        <v>1241.7166334999999</v>
      </c>
      <c r="L2489" s="22"/>
    </row>
    <row r="2490" spans="1:12" s="40" customFormat="1" ht="14.25" customHeight="1" x14ac:dyDescent="0.25">
      <c r="A2490" s="38" t="s">
        <v>213</v>
      </c>
      <c r="B2490" s="38" t="s">
        <v>258</v>
      </c>
      <c r="C2490" s="38" t="s">
        <v>4801</v>
      </c>
      <c r="D2490" s="38" t="s">
        <v>4802</v>
      </c>
      <c r="E2490" s="38" t="s">
        <v>714</v>
      </c>
      <c r="F2490" s="38" t="s">
        <v>4803</v>
      </c>
      <c r="G2490" s="38" t="s">
        <v>4804</v>
      </c>
      <c r="H2490" s="38" t="s">
        <v>2665</v>
      </c>
      <c r="I2490" s="39">
        <v>4713.49</v>
      </c>
      <c r="J2490" s="11">
        <f>VLOOKUP(LEFT(B2490,5),[1]Percents!$C:$M,3,FALSE)</f>
        <v>0.70594999999999997</v>
      </c>
      <c r="K2490" s="13">
        <f t="shared" si="39"/>
        <v>3327.4882654999997</v>
      </c>
      <c r="L2490" s="22"/>
    </row>
    <row r="2491" spans="1:12" s="40" customFormat="1" ht="14.25" customHeight="1" x14ac:dyDescent="0.25">
      <c r="A2491" s="38" t="s">
        <v>213</v>
      </c>
      <c r="B2491" s="38" t="s">
        <v>225</v>
      </c>
      <c r="C2491" s="38" t="s">
        <v>4807</v>
      </c>
      <c r="D2491" s="38" t="s">
        <v>4808</v>
      </c>
      <c r="E2491" s="38" t="s">
        <v>6700</v>
      </c>
      <c r="F2491" s="38" t="s">
        <v>4809</v>
      </c>
      <c r="G2491" s="38" t="s">
        <v>3744</v>
      </c>
      <c r="H2491" s="38" t="s">
        <v>2665</v>
      </c>
      <c r="I2491" s="39">
        <v>0</v>
      </c>
      <c r="J2491" s="11">
        <f>VLOOKUP(LEFT(B2491,5),[1]Percents!$C:$M,3,FALSE)</f>
        <v>0.70594999999999997</v>
      </c>
      <c r="K2491" s="13">
        <f t="shared" si="39"/>
        <v>0</v>
      </c>
      <c r="L2491" s="22"/>
    </row>
    <row r="2492" spans="1:12" s="40" customFormat="1" ht="14.25" customHeight="1" x14ac:dyDescent="0.25">
      <c r="A2492" s="38" t="s">
        <v>213</v>
      </c>
      <c r="B2492" s="38" t="s">
        <v>120</v>
      </c>
      <c r="C2492" s="38" t="s">
        <v>4903</v>
      </c>
      <c r="D2492" s="38" t="s">
        <v>4904</v>
      </c>
      <c r="E2492" s="38" t="s">
        <v>6737</v>
      </c>
      <c r="F2492" s="38" t="s">
        <v>4905</v>
      </c>
      <c r="G2492" s="38" t="s">
        <v>4906</v>
      </c>
      <c r="H2492" s="38" t="s">
        <v>2665</v>
      </c>
      <c r="I2492" s="39">
        <v>1031.3800000000001</v>
      </c>
      <c r="J2492" s="11">
        <f>VLOOKUP(LEFT(B2492,5),[1]Percents!$C:$M,3,FALSE)</f>
        <v>0.70594999999999997</v>
      </c>
      <c r="K2492" s="13">
        <f t="shared" si="39"/>
        <v>728.102711</v>
      </c>
      <c r="L2492" s="22"/>
    </row>
    <row r="2493" spans="1:12" s="40" customFormat="1" ht="14.25" customHeight="1" x14ac:dyDescent="0.25">
      <c r="A2493" s="38" t="s">
        <v>213</v>
      </c>
      <c r="B2493" s="38" t="s">
        <v>145</v>
      </c>
      <c r="C2493" s="38" t="s">
        <v>5972</v>
      </c>
      <c r="D2493" s="38" t="s">
        <v>5973</v>
      </c>
      <c r="E2493" s="38" t="s">
        <v>396</v>
      </c>
      <c r="F2493" s="38" t="s">
        <v>5974</v>
      </c>
      <c r="G2493" s="38" t="s">
        <v>5975</v>
      </c>
      <c r="H2493" s="38" t="s">
        <v>2665</v>
      </c>
      <c r="I2493" s="39">
        <v>0</v>
      </c>
      <c r="J2493" s="11">
        <f>VLOOKUP(LEFT(B2493,5),[1]Percents!$C:$M,3,FALSE)</f>
        <v>0.70594999999999997</v>
      </c>
      <c r="K2493" s="13">
        <f t="shared" si="39"/>
        <v>0</v>
      </c>
      <c r="L2493" s="22"/>
    </row>
    <row r="2494" spans="1:12" s="40" customFormat="1" ht="14.25" customHeight="1" x14ac:dyDescent="0.25">
      <c r="A2494" s="38" t="s">
        <v>213</v>
      </c>
      <c r="B2494" s="38" t="s">
        <v>134</v>
      </c>
      <c r="C2494" s="38" t="s">
        <v>5056</v>
      </c>
      <c r="D2494" s="38" t="s">
        <v>5057</v>
      </c>
      <c r="E2494" s="38" t="s">
        <v>5058</v>
      </c>
      <c r="F2494" s="38" t="s">
        <v>5059</v>
      </c>
      <c r="G2494" s="38" t="s">
        <v>5060</v>
      </c>
      <c r="H2494" s="38" t="s">
        <v>2665</v>
      </c>
      <c r="I2494" s="39">
        <v>213.77</v>
      </c>
      <c r="J2494" s="11">
        <f>VLOOKUP(LEFT(B2494,5),[1]Percents!$C:$M,3,FALSE)</f>
        <v>0.70594999999999997</v>
      </c>
      <c r="K2494" s="13">
        <f t="shared" si="39"/>
        <v>150.9109315</v>
      </c>
      <c r="L2494" s="22"/>
    </row>
    <row r="2495" spans="1:12" s="40" customFormat="1" ht="14.25" customHeight="1" x14ac:dyDescent="0.25">
      <c r="A2495" s="38" t="s">
        <v>213</v>
      </c>
      <c r="B2495" s="38" t="s">
        <v>120</v>
      </c>
      <c r="C2495" s="38" t="s">
        <v>4907</v>
      </c>
      <c r="D2495" s="38" t="s">
        <v>4908</v>
      </c>
      <c r="E2495" s="38" t="s">
        <v>6737</v>
      </c>
      <c r="F2495" s="38" t="s">
        <v>4909</v>
      </c>
      <c r="G2495" s="38" t="s">
        <v>4910</v>
      </c>
      <c r="H2495" s="38" t="s">
        <v>2665</v>
      </c>
      <c r="I2495" s="39">
        <v>806.1</v>
      </c>
      <c r="J2495" s="11">
        <f>VLOOKUP(LEFT(B2495,5),[1]Percents!$C:$M,3,FALSE)</f>
        <v>0.70594999999999997</v>
      </c>
      <c r="K2495" s="13">
        <f t="shared" si="39"/>
        <v>569.06629499999997</v>
      </c>
      <c r="L2495" s="22"/>
    </row>
    <row r="2496" spans="1:12" s="40" customFormat="1" ht="14.25" customHeight="1" x14ac:dyDescent="0.25">
      <c r="A2496" s="38" t="s">
        <v>213</v>
      </c>
      <c r="B2496" s="38" t="s">
        <v>258</v>
      </c>
      <c r="C2496" s="38" t="s">
        <v>5061</v>
      </c>
      <c r="D2496" s="38" t="s">
        <v>5274</v>
      </c>
      <c r="E2496" s="38" t="s">
        <v>4176</v>
      </c>
      <c r="F2496" s="38" t="s">
        <v>5062</v>
      </c>
      <c r="G2496" s="38" t="s">
        <v>5020</v>
      </c>
      <c r="H2496" s="38" t="s">
        <v>2665</v>
      </c>
      <c r="I2496" s="39">
        <v>74.38</v>
      </c>
      <c r="J2496" s="11">
        <f>VLOOKUP(LEFT(B2496,5),[1]Percents!$C:$M,3,FALSE)</f>
        <v>0.70594999999999997</v>
      </c>
      <c r="K2496" s="13">
        <f t="shared" si="39"/>
        <v>52.508560999999993</v>
      </c>
      <c r="L2496" s="22"/>
    </row>
    <row r="2497" spans="1:12" s="40" customFormat="1" ht="14.25" customHeight="1" x14ac:dyDescent="0.25">
      <c r="A2497" s="38" t="s">
        <v>213</v>
      </c>
      <c r="B2497" s="38" t="s">
        <v>258</v>
      </c>
      <c r="C2497" s="38" t="s">
        <v>2184</v>
      </c>
      <c r="D2497" s="38" t="s">
        <v>451</v>
      </c>
      <c r="E2497" s="38" t="s">
        <v>17</v>
      </c>
      <c r="F2497" s="38" t="s">
        <v>5275</v>
      </c>
      <c r="G2497" s="38" t="s">
        <v>2051</v>
      </c>
      <c r="H2497" s="38" t="s">
        <v>2665</v>
      </c>
      <c r="I2497" s="39">
        <v>0</v>
      </c>
      <c r="J2497" s="11">
        <f>VLOOKUP(LEFT(B2497,5),[1]Percents!$C:$M,3,FALSE)</f>
        <v>0.70594999999999997</v>
      </c>
      <c r="K2497" s="13">
        <f t="shared" si="39"/>
        <v>0</v>
      </c>
      <c r="L2497" s="22"/>
    </row>
    <row r="2498" spans="1:12" s="40" customFormat="1" ht="14.25" customHeight="1" x14ac:dyDescent="0.25">
      <c r="A2498" s="38" t="s">
        <v>243</v>
      </c>
      <c r="B2498" s="38" t="s">
        <v>203</v>
      </c>
      <c r="C2498" s="38" t="s">
        <v>5617</v>
      </c>
      <c r="D2498" s="38" t="s">
        <v>5618</v>
      </c>
      <c r="E2498" s="38" t="s">
        <v>205</v>
      </c>
      <c r="F2498" s="38" t="s">
        <v>5619</v>
      </c>
      <c r="G2498" s="38" t="s">
        <v>5335</v>
      </c>
      <c r="H2498" s="38" t="s">
        <v>2665</v>
      </c>
      <c r="I2498" s="39">
        <v>734.8</v>
      </c>
      <c r="J2498" s="11">
        <f>VLOOKUP(LEFT(B2498,5),[1]Percents!$C:$M,3,FALSE)</f>
        <v>0.90900000000000003</v>
      </c>
      <c r="K2498" s="13">
        <f t="shared" si="39"/>
        <v>667.93319999999994</v>
      </c>
      <c r="L2498" s="22"/>
    </row>
    <row r="2499" spans="1:12" s="40" customFormat="1" ht="14.25" customHeight="1" x14ac:dyDescent="0.25">
      <c r="A2499" s="38" t="s">
        <v>243</v>
      </c>
      <c r="B2499" s="38" t="s">
        <v>118</v>
      </c>
      <c r="C2499" s="38" t="s">
        <v>8941</v>
      </c>
      <c r="D2499" s="38" t="s">
        <v>8942</v>
      </c>
      <c r="E2499" s="38" t="s">
        <v>4892</v>
      </c>
      <c r="F2499" s="38" t="s">
        <v>8943</v>
      </c>
      <c r="G2499" s="38" t="s">
        <v>5106</v>
      </c>
      <c r="H2499" s="38" t="s">
        <v>2665</v>
      </c>
      <c r="I2499" s="39">
        <v>556.49</v>
      </c>
      <c r="J2499" s="11">
        <f>VLOOKUP(LEFT(B2499,5),[1]Percents!$C:$M,3,FALSE)</f>
        <v>0.90900000000000003</v>
      </c>
      <c r="K2499" s="13">
        <f t="shared" si="39"/>
        <v>505.84941000000003</v>
      </c>
      <c r="L2499" s="22"/>
    </row>
    <row r="2500" spans="1:12" s="40" customFormat="1" ht="14.25" customHeight="1" x14ac:dyDescent="0.25">
      <c r="A2500" s="38" t="s">
        <v>141</v>
      </c>
      <c r="B2500" s="38" t="s">
        <v>3</v>
      </c>
      <c r="C2500" s="38" t="s">
        <v>5620</v>
      </c>
      <c r="D2500" s="38" t="s">
        <v>5621</v>
      </c>
      <c r="E2500" s="38" t="s">
        <v>6681</v>
      </c>
      <c r="F2500" s="38" t="s">
        <v>5622</v>
      </c>
      <c r="G2500" s="38" t="s">
        <v>4957</v>
      </c>
      <c r="H2500" s="38" t="s">
        <v>2665</v>
      </c>
      <c r="I2500" s="41">
        <v>0</v>
      </c>
      <c r="J2500" s="11">
        <f>VLOOKUP(LEFT(B2500,5),[1]Percents!$C:$M,3,FALSE)</f>
        <v>0.1905</v>
      </c>
      <c r="K2500" s="13">
        <f t="shared" si="39"/>
        <v>0</v>
      </c>
      <c r="L2500" s="22"/>
    </row>
    <row r="2501" spans="1:12" s="40" customFormat="1" ht="14.25" customHeight="1" x14ac:dyDescent="0.25">
      <c r="A2501" s="38" t="s">
        <v>213</v>
      </c>
      <c r="B2501" s="38" t="s">
        <v>145</v>
      </c>
      <c r="C2501" s="38" t="s">
        <v>5976</v>
      </c>
      <c r="D2501" s="38" t="s">
        <v>5977</v>
      </c>
      <c r="E2501" s="38" t="s">
        <v>2952</v>
      </c>
      <c r="F2501" s="38" t="s">
        <v>5978</v>
      </c>
      <c r="G2501" s="38" t="s">
        <v>4522</v>
      </c>
      <c r="H2501" s="38" t="s">
        <v>2665</v>
      </c>
      <c r="I2501" s="39">
        <v>57.48</v>
      </c>
      <c r="J2501" s="11">
        <f>VLOOKUP(LEFT(B2501,5),[1]Percents!$C:$M,3,FALSE)</f>
        <v>0.70594999999999997</v>
      </c>
      <c r="K2501" s="13">
        <f t="shared" si="39"/>
        <v>40.578005999999995</v>
      </c>
      <c r="L2501" s="22"/>
    </row>
    <row r="2502" spans="1:12" s="40" customFormat="1" ht="14.25" customHeight="1" x14ac:dyDescent="0.25">
      <c r="A2502" s="38" t="s">
        <v>140</v>
      </c>
      <c r="B2502" s="38" t="s">
        <v>672</v>
      </c>
      <c r="C2502" s="38" t="s">
        <v>8944</v>
      </c>
      <c r="D2502" s="38" t="s">
        <v>8945</v>
      </c>
      <c r="E2502" s="38" t="s">
        <v>673</v>
      </c>
      <c r="F2502" s="38" t="s">
        <v>8946</v>
      </c>
      <c r="G2502" s="38" t="s">
        <v>8947</v>
      </c>
      <c r="H2502" s="38" t="s">
        <v>2665</v>
      </c>
      <c r="I2502" s="39">
        <v>0</v>
      </c>
      <c r="J2502" s="11">
        <f>VLOOKUP(LEFT(B2502,5),[1]Percents!$C:$M,3,FALSE)</f>
        <v>1</v>
      </c>
      <c r="K2502" s="13">
        <f t="shared" si="39"/>
        <v>0</v>
      </c>
      <c r="L2502" s="22"/>
    </row>
    <row r="2503" spans="1:12" s="40" customFormat="1" ht="14.25" customHeight="1" x14ac:dyDescent="0.25">
      <c r="A2503" s="38" t="s">
        <v>243</v>
      </c>
      <c r="B2503" s="38" t="s">
        <v>674</v>
      </c>
      <c r="C2503" s="38" t="s">
        <v>5276</v>
      </c>
      <c r="D2503" s="38" t="s">
        <v>5277</v>
      </c>
      <c r="E2503" s="38" t="s">
        <v>561</v>
      </c>
      <c r="F2503" s="38" t="s">
        <v>5278</v>
      </c>
      <c r="G2503" s="38" t="s">
        <v>5106</v>
      </c>
      <c r="H2503" s="38" t="s">
        <v>2665</v>
      </c>
      <c r="I2503" s="39">
        <v>0</v>
      </c>
      <c r="J2503" s="11">
        <f>VLOOKUP(LEFT(B2503,5),[1]Percents!$C:$M,3,FALSE)</f>
        <v>0.90900000000000003</v>
      </c>
      <c r="K2503" s="13">
        <f t="shared" si="39"/>
        <v>0</v>
      </c>
      <c r="L2503" s="22"/>
    </row>
    <row r="2504" spans="1:12" s="40" customFormat="1" ht="14.25" customHeight="1" x14ac:dyDescent="0.25">
      <c r="A2504" s="38" t="s">
        <v>213</v>
      </c>
      <c r="B2504" s="38" t="s">
        <v>106</v>
      </c>
      <c r="C2504" s="38" t="s">
        <v>5979</v>
      </c>
      <c r="D2504" s="38" t="s">
        <v>5980</v>
      </c>
      <c r="E2504" s="38" t="s">
        <v>5592</v>
      </c>
      <c r="F2504" s="38" t="s">
        <v>5981</v>
      </c>
      <c r="G2504" s="38" t="s">
        <v>4121</v>
      </c>
      <c r="H2504" s="38" t="s">
        <v>2665</v>
      </c>
      <c r="I2504" s="41">
        <v>0</v>
      </c>
      <c r="J2504" s="11">
        <f>VLOOKUP(LEFT(B2504,5),[1]Percents!$C:$M,3,FALSE)</f>
        <v>0.70594999999999997</v>
      </c>
      <c r="K2504" s="13">
        <f t="shared" si="39"/>
        <v>0</v>
      </c>
      <c r="L2504" s="22"/>
    </row>
    <row r="2505" spans="1:12" s="40" customFormat="1" ht="14.25" customHeight="1" x14ac:dyDescent="0.25">
      <c r="A2505" s="38" t="s">
        <v>213</v>
      </c>
      <c r="B2505" s="38" t="s">
        <v>162</v>
      </c>
      <c r="C2505" s="38" t="s">
        <v>10132</v>
      </c>
      <c r="D2505" s="38" t="s">
        <v>10133</v>
      </c>
      <c r="E2505" s="38" t="s">
        <v>1537</v>
      </c>
      <c r="F2505" s="38" t="s">
        <v>10134</v>
      </c>
      <c r="G2505" s="38" t="s">
        <v>2755</v>
      </c>
      <c r="H2505" s="38" t="s">
        <v>2665</v>
      </c>
      <c r="I2505" s="39">
        <v>0</v>
      </c>
      <c r="J2505" s="11">
        <f>VLOOKUP(LEFT(B2505,5),[1]Percents!$C:$M,3,FALSE)</f>
        <v>0.70594999999999997</v>
      </c>
      <c r="K2505" s="13">
        <f t="shared" si="39"/>
        <v>0</v>
      </c>
      <c r="L2505" s="22"/>
    </row>
    <row r="2506" spans="1:12" s="40" customFormat="1" ht="14.25" customHeight="1" x14ac:dyDescent="0.25">
      <c r="A2506" s="38" t="s">
        <v>213</v>
      </c>
      <c r="B2506" s="38" t="s">
        <v>211</v>
      </c>
      <c r="C2506" s="38" t="s">
        <v>2389</v>
      </c>
      <c r="D2506" s="38" t="s">
        <v>2390</v>
      </c>
      <c r="E2506" s="38" t="s">
        <v>2391</v>
      </c>
      <c r="F2506" s="38" t="s">
        <v>5279</v>
      </c>
      <c r="G2506" s="38" t="s">
        <v>1766</v>
      </c>
      <c r="H2506" s="38" t="s">
        <v>2665</v>
      </c>
      <c r="I2506" s="39">
        <v>0</v>
      </c>
      <c r="J2506" s="11">
        <f>VLOOKUP(LEFT(B2506,5),[1]Percents!$C:$M,3,FALSE)</f>
        <v>0.91395000000000004</v>
      </c>
      <c r="K2506" s="13">
        <f t="shared" ref="K2506:K2569" si="40">+I2506*J2506</f>
        <v>0</v>
      </c>
      <c r="L2506" s="22"/>
    </row>
    <row r="2507" spans="1:12" s="40" customFormat="1" ht="14.25" customHeight="1" x14ac:dyDescent="0.25">
      <c r="A2507" s="38" t="s">
        <v>213</v>
      </c>
      <c r="B2507" s="38" t="s">
        <v>258</v>
      </c>
      <c r="C2507" s="38" t="s">
        <v>5280</v>
      </c>
      <c r="D2507" s="38" t="s">
        <v>5281</v>
      </c>
      <c r="E2507" s="38" t="s">
        <v>1098</v>
      </c>
      <c r="F2507" s="38" t="s">
        <v>5282</v>
      </c>
      <c r="G2507" s="38" t="s">
        <v>5094</v>
      </c>
      <c r="H2507" s="38" t="s">
        <v>2665</v>
      </c>
      <c r="I2507" s="39">
        <v>63.88</v>
      </c>
      <c r="J2507" s="11">
        <f>VLOOKUP(LEFT(B2507,5),[1]Percents!$C:$M,3,FALSE)</f>
        <v>0.70594999999999997</v>
      </c>
      <c r="K2507" s="13">
        <f t="shared" si="40"/>
        <v>45.096086</v>
      </c>
      <c r="L2507" s="22"/>
    </row>
    <row r="2508" spans="1:12" s="40" customFormat="1" ht="14.25" customHeight="1" x14ac:dyDescent="0.25">
      <c r="A2508" s="38" t="s">
        <v>213</v>
      </c>
      <c r="B2508" s="38" t="s">
        <v>258</v>
      </c>
      <c r="C2508" s="38" t="s">
        <v>5283</v>
      </c>
      <c r="D2508" s="38" t="s">
        <v>5284</v>
      </c>
      <c r="E2508" s="38" t="s">
        <v>453</v>
      </c>
      <c r="F2508" s="38" t="s">
        <v>5285</v>
      </c>
      <c r="G2508" s="38" t="s">
        <v>5286</v>
      </c>
      <c r="H2508" s="38" t="s">
        <v>2665</v>
      </c>
      <c r="I2508" s="39">
        <v>362.98</v>
      </c>
      <c r="J2508" s="11">
        <f>VLOOKUP(LEFT(B2508,5),[1]Percents!$C:$M,3,FALSE)</f>
        <v>0.70594999999999997</v>
      </c>
      <c r="K2508" s="13">
        <f t="shared" si="40"/>
        <v>256.24573099999998</v>
      </c>
      <c r="L2508" s="22"/>
    </row>
    <row r="2509" spans="1:12" s="40" customFormat="1" ht="14.25" customHeight="1" x14ac:dyDescent="0.25">
      <c r="A2509" s="38" t="s">
        <v>243</v>
      </c>
      <c r="B2509" s="38" t="s">
        <v>118</v>
      </c>
      <c r="C2509" s="38" t="s">
        <v>5623</v>
      </c>
      <c r="D2509" s="38" t="s">
        <v>6840</v>
      </c>
      <c r="E2509" s="38" t="s">
        <v>107</v>
      </c>
      <c r="F2509" s="38" t="s">
        <v>5624</v>
      </c>
      <c r="G2509" s="38" t="s">
        <v>4320</v>
      </c>
      <c r="H2509" s="38" t="s">
        <v>2665</v>
      </c>
      <c r="I2509" s="39">
        <v>0</v>
      </c>
      <c r="J2509" s="11">
        <f>VLOOKUP(LEFT(B2509,5),[1]Percents!$C:$M,3,FALSE)</f>
        <v>0.90900000000000003</v>
      </c>
      <c r="K2509" s="13">
        <f t="shared" si="40"/>
        <v>0</v>
      </c>
      <c r="L2509" s="22"/>
    </row>
    <row r="2510" spans="1:12" s="40" customFormat="1" ht="14.25" customHeight="1" x14ac:dyDescent="0.25">
      <c r="A2510" s="38" t="s">
        <v>213</v>
      </c>
      <c r="B2510" s="38" t="s">
        <v>21</v>
      </c>
      <c r="C2510" s="38" t="s">
        <v>11850</v>
      </c>
      <c r="D2510" s="38" t="s">
        <v>11851</v>
      </c>
      <c r="E2510" s="38" t="s">
        <v>1090</v>
      </c>
      <c r="F2510" s="38" t="s">
        <v>11852</v>
      </c>
      <c r="G2510" s="38" t="s">
        <v>5287</v>
      </c>
      <c r="H2510" s="38" t="s">
        <v>2665</v>
      </c>
      <c r="I2510" s="39">
        <v>0</v>
      </c>
      <c r="J2510" s="11">
        <f>VLOOKUP(LEFT(B2510,5),[1]Percents!$C:$M,3,FALSE)</f>
        <v>0.70594999999999997</v>
      </c>
      <c r="K2510" s="13">
        <f t="shared" si="40"/>
        <v>0</v>
      </c>
      <c r="L2510" s="22"/>
    </row>
    <row r="2511" spans="1:12" s="40" customFormat="1" ht="14.25" customHeight="1" x14ac:dyDescent="0.25">
      <c r="A2511" s="38" t="s">
        <v>213</v>
      </c>
      <c r="B2511" s="38" t="s">
        <v>162</v>
      </c>
      <c r="C2511" s="38" t="s">
        <v>7499</v>
      </c>
      <c r="D2511" s="38" t="s">
        <v>7500</v>
      </c>
      <c r="E2511" s="38" t="s">
        <v>252</v>
      </c>
      <c r="F2511" s="38" t="s">
        <v>7501</v>
      </c>
      <c r="G2511" s="38" t="s">
        <v>5287</v>
      </c>
      <c r="H2511" s="38" t="s">
        <v>2665</v>
      </c>
      <c r="I2511" s="39">
        <v>0</v>
      </c>
      <c r="J2511" s="11">
        <f>VLOOKUP(LEFT(B2511,5),[1]Percents!$C:$M,3,FALSE)</f>
        <v>0.70594999999999997</v>
      </c>
      <c r="K2511" s="13">
        <f t="shared" si="40"/>
        <v>0</v>
      </c>
      <c r="L2511" s="22"/>
    </row>
    <row r="2512" spans="1:12" s="40" customFormat="1" ht="14.25" customHeight="1" x14ac:dyDescent="0.25">
      <c r="A2512" s="38" t="s">
        <v>213</v>
      </c>
      <c r="B2512" s="38" t="s">
        <v>42</v>
      </c>
      <c r="C2512" s="38" t="s">
        <v>5625</v>
      </c>
      <c r="D2512" s="38" t="s">
        <v>5626</v>
      </c>
      <c r="E2512" s="38" t="s">
        <v>2623</v>
      </c>
      <c r="F2512" s="38" t="s">
        <v>5628</v>
      </c>
      <c r="G2512" s="38" t="s">
        <v>5629</v>
      </c>
      <c r="H2512" s="38" t="s">
        <v>2665</v>
      </c>
      <c r="I2512" s="39">
        <v>425.4</v>
      </c>
      <c r="J2512" s="11">
        <f>VLOOKUP(LEFT(B2512,5),[1]Percents!$C:$M,3,FALSE)</f>
        <v>0.70594999999999997</v>
      </c>
      <c r="K2512" s="13">
        <f t="shared" si="40"/>
        <v>300.31112999999999</v>
      </c>
      <c r="L2512" s="22"/>
    </row>
    <row r="2513" spans="1:12" s="40" customFormat="1" ht="14.25" customHeight="1" x14ac:dyDescent="0.25">
      <c r="A2513" s="38" t="s">
        <v>213</v>
      </c>
      <c r="B2513" s="38" t="s">
        <v>134</v>
      </c>
      <c r="C2513" s="38" t="s">
        <v>5630</v>
      </c>
      <c r="D2513" s="38" t="s">
        <v>5631</v>
      </c>
      <c r="E2513" s="38" t="s">
        <v>5058</v>
      </c>
      <c r="F2513" s="38" t="s">
        <v>5632</v>
      </c>
      <c r="G2513" s="38" t="s">
        <v>5286</v>
      </c>
      <c r="H2513" s="38" t="s">
        <v>2665</v>
      </c>
      <c r="I2513" s="39">
        <v>126.22</v>
      </c>
      <c r="J2513" s="11">
        <f>VLOOKUP(LEFT(B2513,5),[1]Percents!$C:$M,3,FALSE)</f>
        <v>0.70594999999999997</v>
      </c>
      <c r="K2513" s="13">
        <f t="shared" si="40"/>
        <v>89.105008999999995</v>
      </c>
      <c r="L2513" s="22"/>
    </row>
    <row r="2514" spans="1:12" s="40" customFormat="1" ht="14.25" customHeight="1" x14ac:dyDescent="0.25">
      <c r="A2514" s="38" t="s">
        <v>213</v>
      </c>
      <c r="B2514" s="38" t="s">
        <v>258</v>
      </c>
      <c r="C2514" s="38" t="s">
        <v>5288</v>
      </c>
      <c r="D2514" s="38" t="s">
        <v>5289</v>
      </c>
      <c r="E2514" s="38" t="s">
        <v>1344</v>
      </c>
      <c r="F2514" s="38" t="s">
        <v>5290</v>
      </c>
      <c r="G2514" s="38" t="s">
        <v>5291</v>
      </c>
      <c r="H2514" s="38" t="s">
        <v>2665</v>
      </c>
      <c r="I2514" s="39">
        <v>0</v>
      </c>
      <c r="J2514" s="11">
        <f>VLOOKUP(LEFT(B2514,5),[1]Percents!$C:$M,3,FALSE)</f>
        <v>0.70594999999999997</v>
      </c>
      <c r="K2514" s="13">
        <f t="shared" si="40"/>
        <v>0</v>
      </c>
      <c r="L2514" s="22"/>
    </row>
    <row r="2515" spans="1:12" s="40" customFormat="1" ht="14.25" customHeight="1" x14ac:dyDescent="0.25">
      <c r="A2515" s="38" t="s">
        <v>213</v>
      </c>
      <c r="B2515" s="38" t="s">
        <v>4417</v>
      </c>
      <c r="C2515" s="38" t="s">
        <v>5633</v>
      </c>
      <c r="D2515" s="38" t="s">
        <v>5634</v>
      </c>
      <c r="E2515" s="38" t="s">
        <v>7977</v>
      </c>
      <c r="F2515" s="38" t="s">
        <v>5635</v>
      </c>
      <c r="G2515" s="38" t="s">
        <v>5636</v>
      </c>
      <c r="H2515" s="38" t="s">
        <v>2665</v>
      </c>
      <c r="I2515" s="39">
        <v>30</v>
      </c>
      <c r="J2515" s="11">
        <f>VLOOKUP(LEFT(B2515,5),[1]Percents!$C:$M,3,FALSE)</f>
        <v>0.70594999999999997</v>
      </c>
      <c r="K2515" s="13">
        <f t="shared" si="40"/>
        <v>21.1785</v>
      </c>
      <c r="L2515" s="22"/>
    </row>
    <row r="2516" spans="1:12" s="40" customFormat="1" ht="14.25" customHeight="1" x14ac:dyDescent="0.25">
      <c r="A2516" s="38" t="s">
        <v>213</v>
      </c>
      <c r="B2516" s="38" t="s">
        <v>2</v>
      </c>
      <c r="C2516" s="38" t="s">
        <v>5637</v>
      </c>
      <c r="D2516" s="38" t="s">
        <v>5638</v>
      </c>
      <c r="E2516" s="38" t="s">
        <v>1124</v>
      </c>
      <c r="F2516" s="38" t="s">
        <v>5639</v>
      </c>
      <c r="G2516" s="38" t="s">
        <v>5363</v>
      </c>
      <c r="H2516" s="38" t="s">
        <v>2665</v>
      </c>
      <c r="I2516" s="39">
        <v>323.76</v>
      </c>
      <c r="J2516" s="11">
        <f>VLOOKUP(LEFT(B2516,5),[1]Percents!$C:$M,3,FALSE)</f>
        <v>0.70594999999999997</v>
      </c>
      <c r="K2516" s="13">
        <f t="shared" si="40"/>
        <v>228.55837199999999</v>
      </c>
      <c r="L2516" s="22"/>
    </row>
    <row r="2517" spans="1:12" s="40" customFormat="1" ht="14.25" customHeight="1" x14ac:dyDescent="0.25">
      <c r="A2517" s="38" t="s">
        <v>213</v>
      </c>
      <c r="B2517" s="38" t="s">
        <v>258</v>
      </c>
      <c r="C2517" s="38" t="s">
        <v>5292</v>
      </c>
      <c r="D2517" s="38" t="s">
        <v>5293</v>
      </c>
      <c r="E2517" s="38" t="s">
        <v>1344</v>
      </c>
      <c r="F2517" s="38" t="s">
        <v>5294</v>
      </c>
      <c r="G2517" s="38" t="s">
        <v>5295</v>
      </c>
      <c r="H2517" s="38" t="s">
        <v>2665</v>
      </c>
      <c r="I2517" s="39">
        <v>103.79</v>
      </c>
      <c r="J2517" s="11">
        <f>VLOOKUP(LEFT(B2517,5),[1]Percents!$C:$M,3,FALSE)</f>
        <v>0.70594999999999997</v>
      </c>
      <c r="K2517" s="13">
        <f t="shared" si="40"/>
        <v>73.270550499999999</v>
      </c>
      <c r="L2517" s="22"/>
    </row>
    <row r="2518" spans="1:12" s="40" customFormat="1" ht="14.25" customHeight="1" x14ac:dyDescent="0.25">
      <c r="A2518" s="38" t="s">
        <v>213</v>
      </c>
      <c r="B2518" s="38" t="s">
        <v>162</v>
      </c>
      <c r="C2518" s="38" t="s">
        <v>5640</v>
      </c>
      <c r="D2518" s="38" t="s">
        <v>5641</v>
      </c>
      <c r="E2518" s="38" t="s">
        <v>18</v>
      </c>
      <c r="F2518" s="38" t="s">
        <v>5642</v>
      </c>
      <c r="G2518" s="38" t="s">
        <v>5532</v>
      </c>
      <c r="H2518" s="38" t="s">
        <v>2665</v>
      </c>
      <c r="I2518" s="39">
        <v>1019.09</v>
      </c>
      <c r="J2518" s="11">
        <f>VLOOKUP(LEFT(B2518,5),[1]Percents!$C:$M,3,FALSE)</f>
        <v>0.70594999999999997</v>
      </c>
      <c r="K2518" s="13">
        <f t="shared" si="40"/>
        <v>719.42658549999999</v>
      </c>
      <c r="L2518" s="22"/>
    </row>
    <row r="2519" spans="1:12" s="40" customFormat="1" ht="14.25" customHeight="1" x14ac:dyDescent="0.25">
      <c r="A2519" s="38" t="s">
        <v>213</v>
      </c>
      <c r="B2519" s="38" t="s">
        <v>190</v>
      </c>
      <c r="C2519" s="38" t="s">
        <v>9606</v>
      </c>
      <c r="D2519" s="38" t="s">
        <v>9607</v>
      </c>
      <c r="E2519" s="38" t="s">
        <v>9592</v>
      </c>
      <c r="F2519" s="38" t="s">
        <v>9608</v>
      </c>
      <c r="G2519" s="38" t="s">
        <v>5532</v>
      </c>
      <c r="H2519" s="38" t="s">
        <v>2665</v>
      </c>
      <c r="I2519" s="41">
        <v>0</v>
      </c>
      <c r="J2519" s="11">
        <f>VLOOKUP(LEFT(B2519,5),[1]Percents!$C:$M,3,FALSE)</f>
        <v>0.70594999999999997</v>
      </c>
      <c r="K2519" s="13">
        <f t="shared" si="40"/>
        <v>0</v>
      </c>
      <c r="L2519" s="22"/>
    </row>
    <row r="2520" spans="1:12" s="40" customFormat="1" ht="14.25" customHeight="1" x14ac:dyDescent="0.25">
      <c r="A2520" s="38" t="s">
        <v>213</v>
      </c>
      <c r="B2520" s="38" t="s">
        <v>145</v>
      </c>
      <c r="C2520" s="38" t="s">
        <v>5982</v>
      </c>
      <c r="D2520" s="38" t="s">
        <v>5983</v>
      </c>
      <c r="E2520" s="38" t="s">
        <v>5984</v>
      </c>
      <c r="F2520" s="38" t="s">
        <v>5985</v>
      </c>
      <c r="G2520" s="38" t="s">
        <v>5663</v>
      </c>
      <c r="H2520" s="38" t="s">
        <v>2665</v>
      </c>
      <c r="I2520" s="39">
        <v>45.9</v>
      </c>
      <c r="J2520" s="11">
        <f>VLOOKUP(LEFT(B2520,5),[1]Percents!$C:$M,3,FALSE)</f>
        <v>0.70594999999999997</v>
      </c>
      <c r="K2520" s="13">
        <f t="shared" si="40"/>
        <v>32.403104999999996</v>
      </c>
      <c r="L2520" s="22"/>
    </row>
    <row r="2521" spans="1:12" s="40" customFormat="1" ht="14.25" customHeight="1" x14ac:dyDescent="0.25">
      <c r="A2521" s="38" t="s">
        <v>213</v>
      </c>
      <c r="B2521" s="38" t="s">
        <v>211</v>
      </c>
      <c r="C2521" s="38" t="s">
        <v>10135</v>
      </c>
      <c r="D2521" s="38" t="s">
        <v>10136</v>
      </c>
      <c r="E2521" s="38" t="s">
        <v>350</v>
      </c>
      <c r="F2521" s="38" t="s">
        <v>5643</v>
      </c>
      <c r="G2521" s="38" t="s">
        <v>5644</v>
      </c>
      <c r="H2521" s="38" t="s">
        <v>2665</v>
      </c>
      <c r="I2521" s="39">
        <v>0</v>
      </c>
      <c r="J2521" s="11">
        <f>VLOOKUP(LEFT(B2521,5),[1]Percents!$C:$M,3,FALSE)</f>
        <v>0.91395000000000004</v>
      </c>
      <c r="K2521" s="13">
        <f t="shared" si="40"/>
        <v>0</v>
      </c>
      <c r="L2521" s="22"/>
    </row>
    <row r="2522" spans="1:12" s="40" customFormat="1" ht="14.25" customHeight="1" x14ac:dyDescent="0.25">
      <c r="A2522" s="38" t="s">
        <v>213</v>
      </c>
      <c r="B2522" s="38" t="s">
        <v>21</v>
      </c>
      <c r="C2522" s="38" t="s">
        <v>5645</v>
      </c>
      <c r="D2522" s="38" t="s">
        <v>5646</v>
      </c>
      <c r="E2522" s="38" t="s">
        <v>1090</v>
      </c>
      <c r="F2522" s="38" t="s">
        <v>5643</v>
      </c>
      <c r="G2522" s="38" t="s">
        <v>5644</v>
      </c>
      <c r="H2522" s="38" t="s">
        <v>2665</v>
      </c>
      <c r="I2522" s="39">
        <v>78.97</v>
      </c>
      <c r="J2522" s="11">
        <f>VLOOKUP(LEFT(B2522,5),[1]Percents!$C:$M,3,FALSE)</f>
        <v>0.70594999999999997</v>
      </c>
      <c r="K2522" s="13">
        <f t="shared" si="40"/>
        <v>55.7488715</v>
      </c>
      <c r="L2522" s="22"/>
    </row>
    <row r="2523" spans="1:12" s="40" customFormat="1" ht="14.25" customHeight="1" x14ac:dyDescent="0.25">
      <c r="A2523" s="38" t="s">
        <v>213</v>
      </c>
      <c r="B2523" s="38" t="s">
        <v>232</v>
      </c>
      <c r="C2523" s="38" t="s">
        <v>5647</v>
      </c>
      <c r="D2523" s="38" t="s">
        <v>5648</v>
      </c>
      <c r="E2523" s="38" t="s">
        <v>877</v>
      </c>
      <c r="F2523" s="38" t="s">
        <v>5649</v>
      </c>
      <c r="G2523" s="38" t="s">
        <v>5650</v>
      </c>
      <c r="H2523" s="38" t="s">
        <v>2665</v>
      </c>
      <c r="I2523" s="39">
        <v>1989.66</v>
      </c>
      <c r="J2523" s="11">
        <f>VLOOKUP(LEFT(B2523,5),[1]Percents!$C:$M,3,FALSE)</f>
        <v>0.70594999999999997</v>
      </c>
      <c r="K2523" s="13">
        <f t="shared" si="40"/>
        <v>1404.600477</v>
      </c>
      <c r="L2523" s="22"/>
    </row>
    <row r="2524" spans="1:12" s="40" customFormat="1" ht="14.25" customHeight="1" x14ac:dyDescent="0.25">
      <c r="A2524" s="38" t="s">
        <v>213</v>
      </c>
      <c r="B2524" s="38" t="s">
        <v>190</v>
      </c>
      <c r="C2524" s="38" t="s">
        <v>5651</v>
      </c>
      <c r="D2524" s="38" t="s">
        <v>5652</v>
      </c>
      <c r="E2524" s="38" t="s">
        <v>627</v>
      </c>
      <c r="F2524" s="38" t="s">
        <v>5653</v>
      </c>
      <c r="G2524" s="38" t="s">
        <v>5545</v>
      </c>
      <c r="H2524" s="38" t="s">
        <v>2665</v>
      </c>
      <c r="I2524" s="39">
        <v>2602.16</v>
      </c>
      <c r="J2524" s="11">
        <f>VLOOKUP(LEFT(B2524,5),[1]Percents!$C:$M,3,FALSE)</f>
        <v>0.70594999999999997</v>
      </c>
      <c r="K2524" s="13">
        <f t="shared" si="40"/>
        <v>1836.9948519999998</v>
      </c>
      <c r="L2524" s="22"/>
    </row>
    <row r="2525" spans="1:12" s="40" customFormat="1" ht="14.25" customHeight="1" x14ac:dyDescent="0.25">
      <c r="A2525" s="38" t="s">
        <v>213</v>
      </c>
      <c r="B2525" s="38" t="s">
        <v>145</v>
      </c>
      <c r="C2525" s="38" t="s">
        <v>10798</v>
      </c>
      <c r="D2525" s="38" t="s">
        <v>10799</v>
      </c>
      <c r="E2525" s="38" t="s">
        <v>374</v>
      </c>
      <c r="F2525" s="38" t="s">
        <v>10800</v>
      </c>
      <c r="G2525" s="38" t="s">
        <v>5506</v>
      </c>
      <c r="H2525" s="38" t="s">
        <v>2665</v>
      </c>
      <c r="I2525" s="39">
        <v>0</v>
      </c>
      <c r="J2525" s="11">
        <f>VLOOKUP(LEFT(B2525,5),[1]Percents!$C:$M,3,FALSE)</f>
        <v>0.70594999999999997</v>
      </c>
      <c r="K2525" s="13">
        <f t="shared" si="40"/>
        <v>0</v>
      </c>
      <c r="L2525" s="22"/>
    </row>
    <row r="2526" spans="1:12" s="40" customFormat="1" ht="14.25" customHeight="1" x14ac:dyDescent="0.25">
      <c r="A2526" s="38" t="s">
        <v>213</v>
      </c>
      <c r="B2526" s="38" t="s">
        <v>258</v>
      </c>
      <c r="C2526" s="38" t="s">
        <v>5654</v>
      </c>
      <c r="D2526" s="38" t="s">
        <v>5655</v>
      </c>
      <c r="E2526" s="38" t="s">
        <v>453</v>
      </c>
      <c r="F2526" s="38" t="s">
        <v>5656</v>
      </c>
      <c r="G2526" s="38" t="s">
        <v>5106</v>
      </c>
      <c r="H2526" s="38" t="s">
        <v>2665</v>
      </c>
      <c r="I2526" s="39">
        <v>49.8</v>
      </c>
      <c r="J2526" s="11">
        <f>VLOOKUP(LEFT(B2526,5),[1]Percents!$C:$M,3,FALSE)</f>
        <v>0.70594999999999997</v>
      </c>
      <c r="K2526" s="13">
        <f t="shared" si="40"/>
        <v>35.156309999999998</v>
      </c>
      <c r="L2526" s="22"/>
    </row>
    <row r="2527" spans="1:12" s="40" customFormat="1" ht="14.25" customHeight="1" x14ac:dyDescent="0.25">
      <c r="A2527" s="38" t="s">
        <v>213</v>
      </c>
      <c r="B2527" s="38" t="s">
        <v>234</v>
      </c>
      <c r="C2527" s="38" t="s">
        <v>6413</v>
      </c>
      <c r="D2527" s="38" t="s">
        <v>6414</v>
      </c>
      <c r="E2527" s="38" t="s">
        <v>287</v>
      </c>
      <c r="F2527" s="38" t="s">
        <v>6415</v>
      </c>
      <c r="G2527" s="38" t="s">
        <v>4320</v>
      </c>
      <c r="H2527" s="38" t="s">
        <v>2665</v>
      </c>
      <c r="I2527" s="39">
        <v>239.46</v>
      </c>
      <c r="J2527" s="11">
        <f>VLOOKUP(LEFT(B2527,5),[1]Percents!$C:$M,3,FALSE)</f>
        <v>0.70594999999999997</v>
      </c>
      <c r="K2527" s="13">
        <f t="shared" si="40"/>
        <v>169.04678699999999</v>
      </c>
      <c r="L2527" s="22"/>
    </row>
    <row r="2528" spans="1:12" s="40" customFormat="1" ht="14.25" customHeight="1" x14ac:dyDescent="0.25">
      <c r="A2528" s="38" t="s">
        <v>213</v>
      </c>
      <c r="B2528" s="38" t="s">
        <v>145</v>
      </c>
      <c r="C2528" s="38" t="s">
        <v>6191</v>
      </c>
      <c r="D2528" s="38" t="s">
        <v>6192</v>
      </c>
      <c r="E2528" s="38" t="s">
        <v>2952</v>
      </c>
      <c r="F2528" s="38" t="s">
        <v>6193</v>
      </c>
      <c r="G2528" s="38" t="s">
        <v>5532</v>
      </c>
      <c r="H2528" s="38" t="s">
        <v>2665</v>
      </c>
      <c r="I2528" s="39">
        <v>0</v>
      </c>
      <c r="J2528" s="11">
        <f>VLOOKUP(LEFT(B2528,5),[1]Percents!$C:$M,3,FALSE)</f>
        <v>0.70594999999999997</v>
      </c>
      <c r="K2528" s="13">
        <f t="shared" si="40"/>
        <v>0</v>
      </c>
      <c r="L2528" s="22"/>
    </row>
    <row r="2529" spans="1:12" s="40" customFormat="1" ht="14.25" customHeight="1" x14ac:dyDescent="0.25">
      <c r="A2529" s="38" t="s">
        <v>213</v>
      </c>
      <c r="B2529" s="38" t="s">
        <v>120</v>
      </c>
      <c r="C2529" s="38" t="s">
        <v>5657</v>
      </c>
      <c r="D2529" s="38" t="s">
        <v>5658</v>
      </c>
      <c r="E2529" s="38" t="s">
        <v>6737</v>
      </c>
      <c r="F2529" s="38" t="s">
        <v>5659</v>
      </c>
      <c r="G2529" s="38" t="s">
        <v>5532</v>
      </c>
      <c r="H2529" s="38" t="s">
        <v>2665</v>
      </c>
      <c r="I2529" s="39">
        <v>237.06</v>
      </c>
      <c r="J2529" s="11">
        <f>VLOOKUP(LEFT(B2529,5),[1]Percents!$C:$M,3,FALSE)</f>
        <v>0.70594999999999997</v>
      </c>
      <c r="K2529" s="13">
        <f t="shared" si="40"/>
        <v>167.352507</v>
      </c>
      <c r="L2529" s="22"/>
    </row>
    <row r="2530" spans="1:12" s="40" customFormat="1" ht="14.25" customHeight="1" x14ac:dyDescent="0.25">
      <c r="A2530" s="38" t="s">
        <v>213</v>
      </c>
      <c r="B2530" s="38" t="s">
        <v>21</v>
      </c>
      <c r="C2530" s="38" t="s">
        <v>5986</v>
      </c>
      <c r="D2530" s="38" t="s">
        <v>5987</v>
      </c>
      <c r="E2530" s="38" t="s">
        <v>6703</v>
      </c>
      <c r="F2530" s="38" t="s">
        <v>5988</v>
      </c>
      <c r="G2530" s="38" t="s">
        <v>5989</v>
      </c>
      <c r="H2530" s="38" t="s">
        <v>2665</v>
      </c>
      <c r="I2530" s="39">
        <v>0</v>
      </c>
      <c r="J2530" s="11">
        <f>VLOOKUP(LEFT(B2530,5),[1]Percents!$C:$M,3,FALSE)</f>
        <v>0.70594999999999997</v>
      </c>
      <c r="K2530" s="13">
        <f t="shared" si="40"/>
        <v>0</v>
      </c>
      <c r="L2530" s="22"/>
    </row>
    <row r="2531" spans="1:12" s="40" customFormat="1" ht="14.25" customHeight="1" x14ac:dyDescent="0.25">
      <c r="A2531" s="38" t="s">
        <v>243</v>
      </c>
      <c r="B2531" s="38" t="s">
        <v>674</v>
      </c>
      <c r="C2531" s="38" t="s">
        <v>5660</v>
      </c>
      <c r="D2531" s="38" t="s">
        <v>5661</v>
      </c>
      <c r="E2531" s="38" t="s">
        <v>387</v>
      </c>
      <c r="F2531" s="38" t="s">
        <v>5662</v>
      </c>
      <c r="G2531" s="38" t="s">
        <v>5363</v>
      </c>
      <c r="H2531" s="38" t="s">
        <v>2665</v>
      </c>
      <c r="I2531" s="39">
        <v>0</v>
      </c>
      <c r="J2531" s="11">
        <f>VLOOKUP(LEFT(B2531,5),[1]Percents!$C:$M,3,FALSE)</f>
        <v>0.90900000000000003</v>
      </c>
      <c r="K2531" s="13">
        <f t="shared" si="40"/>
        <v>0</v>
      </c>
      <c r="L2531" s="22"/>
    </row>
    <row r="2532" spans="1:12" s="40" customFormat="1" ht="14.25" customHeight="1" x14ac:dyDescent="0.25">
      <c r="A2532" s="38" t="s">
        <v>213</v>
      </c>
      <c r="B2532" s="38" t="s">
        <v>67</v>
      </c>
      <c r="C2532" s="38" t="s">
        <v>8948</v>
      </c>
      <c r="D2532" s="38" t="s">
        <v>8949</v>
      </c>
      <c r="E2532" s="38" t="s">
        <v>1281</v>
      </c>
      <c r="F2532" s="38" t="s">
        <v>8950</v>
      </c>
      <c r="G2532" s="38" t="s">
        <v>5106</v>
      </c>
      <c r="H2532" s="38" t="s">
        <v>2665</v>
      </c>
      <c r="I2532" s="41">
        <v>0</v>
      </c>
      <c r="J2532" s="11">
        <f>VLOOKUP(LEFT(B2532,5),[1]Percents!$C:$M,3,FALSE)</f>
        <v>0.70594999999999997</v>
      </c>
      <c r="K2532" s="13">
        <f t="shared" si="40"/>
        <v>0</v>
      </c>
      <c r="L2532" s="22"/>
    </row>
    <row r="2533" spans="1:12" s="40" customFormat="1" ht="14.25" customHeight="1" x14ac:dyDescent="0.25">
      <c r="A2533" s="38" t="s">
        <v>243</v>
      </c>
      <c r="B2533" s="38" t="s">
        <v>2543</v>
      </c>
      <c r="C2533" s="38" t="s">
        <v>5664</v>
      </c>
      <c r="D2533" s="38" t="s">
        <v>5665</v>
      </c>
      <c r="E2533" s="38" t="s">
        <v>33</v>
      </c>
      <c r="F2533" s="38" t="s">
        <v>5666</v>
      </c>
      <c r="G2533" s="38" t="s">
        <v>5495</v>
      </c>
      <c r="H2533" s="38" t="s">
        <v>2665</v>
      </c>
      <c r="I2533" s="39">
        <v>0</v>
      </c>
      <c r="J2533" s="11">
        <f>VLOOKUP(LEFT(B2533,5),[1]Percents!$C:$M,3,FALSE)</f>
        <v>0.90900000000000003</v>
      </c>
      <c r="K2533" s="13">
        <f t="shared" si="40"/>
        <v>0</v>
      </c>
      <c r="L2533" s="22"/>
    </row>
    <row r="2534" spans="1:12" s="40" customFormat="1" ht="14.25" customHeight="1" x14ac:dyDescent="0.25">
      <c r="A2534" s="38" t="s">
        <v>213</v>
      </c>
      <c r="B2534" s="38" t="s">
        <v>98</v>
      </c>
      <c r="C2534" s="38" t="s">
        <v>5990</v>
      </c>
      <c r="D2534" s="38" t="s">
        <v>5991</v>
      </c>
      <c r="E2534" s="38" t="s">
        <v>99</v>
      </c>
      <c r="F2534" s="38" t="s">
        <v>5992</v>
      </c>
      <c r="G2534" s="38" t="s">
        <v>5993</v>
      </c>
      <c r="H2534" s="38" t="s">
        <v>2665</v>
      </c>
      <c r="I2534" s="39">
        <v>30</v>
      </c>
      <c r="J2534" s="11">
        <f>VLOOKUP(LEFT(B2534,5),[1]Percents!$C:$M,3,FALSE)</f>
        <v>0.70594999999999997</v>
      </c>
      <c r="K2534" s="13">
        <f t="shared" si="40"/>
        <v>21.1785</v>
      </c>
      <c r="L2534" s="22"/>
    </row>
    <row r="2535" spans="1:12" s="40" customFormat="1" ht="14.25" customHeight="1" x14ac:dyDescent="0.25">
      <c r="A2535" s="38" t="s">
        <v>213</v>
      </c>
      <c r="B2535" s="38" t="s">
        <v>67</v>
      </c>
      <c r="C2535" s="38" t="s">
        <v>10137</v>
      </c>
      <c r="D2535" s="38" t="s">
        <v>10138</v>
      </c>
      <c r="E2535" s="38" t="s">
        <v>10139</v>
      </c>
      <c r="F2535" s="38" t="s">
        <v>10140</v>
      </c>
      <c r="G2535" s="38" t="s">
        <v>6221</v>
      </c>
      <c r="H2535" s="38" t="s">
        <v>2665</v>
      </c>
      <c r="I2535" s="39">
        <v>0</v>
      </c>
      <c r="J2535" s="11">
        <f>VLOOKUP(LEFT(B2535,5),[1]Percents!$C:$M,3,FALSE)</f>
        <v>0.70594999999999997</v>
      </c>
      <c r="K2535" s="13">
        <f t="shared" si="40"/>
        <v>0</v>
      </c>
      <c r="L2535" s="22"/>
    </row>
    <row r="2536" spans="1:12" s="40" customFormat="1" ht="14.25" customHeight="1" x14ac:dyDescent="0.25">
      <c r="A2536" s="38" t="s">
        <v>213</v>
      </c>
      <c r="B2536" s="38" t="s">
        <v>162</v>
      </c>
      <c r="C2536" s="38" t="s">
        <v>5994</v>
      </c>
      <c r="D2536" s="38" t="s">
        <v>5995</v>
      </c>
      <c r="E2536" s="38" t="s">
        <v>6701</v>
      </c>
      <c r="F2536" s="38" t="s">
        <v>5996</v>
      </c>
      <c r="G2536" s="38" t="s">
        <v>5997</v>
      </c>
      <c r="H2536" s="38" t="s">
        <v>2665</v>
      </c>
      <c r="I2536" s="41">
        <v>125.4</v>
      </c>
      <c r="J2536" s="11">
        <f>VLOOKUP(LEFT(B2536,5),[1]Percents!$C:$M,3,FALSE)</f>
        <v>0.70594999999999997</v>
      </c>
      <c r="K2536" s="13">
        <f t="shared" si="40"/>
        <v>88.526129999999995</v>
      </c>
      <c r="L2536" s="22"/>
    </row>
    <row r="2537" spans="1:12" s="40" customFormat="1" ht="14.25" customHeight="1" x14ac:dyDescent="0.25">
      <c r="A2537" s="38" t="s">
        <v>213</v>
      </c>
      <c r="B2537" s="38" t="s">
        <v>258</v>
      </c>
      <c r="C2537" s="38" t="s">
        <v>5998</v>
      </c>
      <c r="D2537" s="38" t="s">
        <v>5999</v>
      </c>
      <c r="E2537" s="38" t="s">
        <v>6841</v>
      </c>
      <c r="F2537" s="38" t="s">
        <v>6000</v>
      </c>
      <c r="G2537" s="38" t="s">
        <v>5663</v>
      </c>
      <c r="H2537" s="38" t="s">
        <v>2665</v>
      </c>
      <c r="I2537" s="39">
        <v>206.74</v>
      </c>
      <c r="J2537" s="11">
        <f>VLOOKUP(LEFT(B2537,5),[1]Percents!$C:$M,3,FALSE)</f>
        <v>0.70594999999999997</v>
      </c>
      <c r="K2537" s="13">
        <f t="shared" si="40"/>
        <v>145.948103</v>
      </c>
      <c r="L2537" s="22"/>
    </row>
    <row r="2538" spans="1:12" s="40" customFormat="1" ht="14.25" customHeight="1" x14ac:dyDescent="0.25">
      <c r="A2538" s="38" t="s">
        <v>213</v>
      </c>
      <c r="B2538" s="38" t="s">
        <v>656</v>
      </c>
      <c r="C2538" s="38" t="s">
        <v>6001</v>
      </c>
      <c r="D2538" s="38" t="s">
        <v>6002</v>
      </c>
      <c r="E2538" s="38" t="s">
        <v>150</v>
      </c>
      <c r="F2538" s="38" t="s">
        <v>6003</v>
      </c>
      <c r="G2538" s="38" t="s">
        <v>6004</v>
      </c>
      <c r="H2538" s="38" t="s">
        <v>2665</v>
      </c>
      <c r="I2538" s="39">
        <v>2960.93</v>
      </c>
      <c r="J2538" s="11">
        <f>VLOOKUP(LEFT(B2538,5),[1]Percents!$C:$M,3,FALSE)</f>
        <v>0.70594999999999997</v>
      </c>
      <c r="K2538" s="13">
        <f t="shared" si="40"/>
        <v>2090.2685334999996</v>
      </c>
      <c r="L2538" s="22"/>
    </row>
    <row r="2539" spans="1:12" s="40" customFormat="1" ht="14.25" customHeight="1" x14ac:dyDescent="0.25">
      <c r="A2539" s="38" t="s">
        <v>213</v>
      </c>
      <c r="B2539" s="38" t="s">
        <v>656</v>
      </c>
      <c r="C2539" s="38" t="s">
        <v>7502</v>
      </c>
      <c r="D2539" s="38" t="s">
        <v>7503</v>
      </c>
      <c r="E2539" s="38" t="s">
        <v>150</v>
      </c>
      <c r="F2539" s="38" t="s">
        <v>6003</v>
      </c>
      <c r="G2539" s="38" t="s">
        <v>6004</v>
      </c>
      <c r="H2539" s="38" t="s">
        <v>2665</v>
      </c>
      <c r="I2539" s="39">
        <v>11092.35</v>
      </c>
      <c r="J2539" s="11">
        <f>VLOOKUP(LEFT(B2539,5),[1]Percents!$C:$M,3,FALSE)</f>
        <v>0.70594999999999997</v>
      </c>
      <c r="K2539" s="13">
        <f t="shared" si="40"/>
        <v>7830.6444824999999</v>
      </c>
      <c r="L2539" s="22"/>
    </row>
    <row r="2540" spans="1:12" s="40" customFormat="1" ht="14.25" customHeight="1" x14ac:dyDescent="0.25">
      <c r="A2540" s="38" t="s">
        <v>213</v>
      </c>
      <c r="B2540" s="38" t="s">
        <v>656</v>
      </c>
      <c r="C2540" s="38" t="s">
        <v>8273</v>
      </c>
      <c r="D2540" s="38" t="s">
        <v>8274</v>
      </c>
      <c r="E2540" s="38" t="s">
        <v>9</v>
      </c>
      <c r="F2540" s="38" t="s">
        <v>6003</v>
      </c>
      <c r="G2540" s="38" t="s">
        <v>6004</v>
      </c>
      <c r="H2540" s="38" t="s">
        <v>2665</v>
      </c>
      <c r="I2540" s="39">
        <v>15296.54</v>
      </c>
      <c r="J2540" s="11">
        <f>VLOOKUP(LEFT(B2540,5),[1]Percents!$C:$M,3,FALSE)</f>
        <v>0.70594999999999997</v>
      </c>
      <c r="K2540" s="13">
        <f t="shared" si="40"/>
        <v>10798.592413</v>
      </c>
      <c r="L2540" s="22"/>
    </row>
    <row r="2541" spans="1:12" s="40" customFormat="1" ht="14.25" customHeight="1" x14ac:dyDescent="0.25">
      <c r="A2541" s="38" t="s">
        <v>213</v>
      </c>
      <c r="B2541" s="38" t="s">
        <v>656</v>
      </c>
      <c r="C2541" s="38" t="s">
        <v>11853</v>
      </c>
      <c r="D2541" s="38" t="s">
        <v>11854</v>
      </c>
      <c r="E2541" s="38" t="s">
        <v>150</v>
      </c>
      <c r="F2541" s="38" t="s">
        <v>6003</v>
      </c>
      <c r="G2541" s="38" t="s">
        <v>6004</v>
      </c>
      <c r="H2541" s="38" t="s">
        <v>2665</v>
      </c>
      <c r="I2541" s="39">
        <v>2896.02</v>
      </c>
      <c r="J2541" s="11">
        <f>VLOOKUP(LEFT(B2541,5),[1]Percents!$C:$M,3,FALSE)</f>
        <v>0.70594999999999997</v>
      </c>
      <c r="K2541" s="13">
        <f t="shared" si="40"/>
        <v>2044.4453189999999</v>
      </c>
      <c r="L2541" s="22"/>
    </row>
    <row r="2542" spans="1:12" s="40" customFormat="1" ht="14.25" customHeight="1" x14ac:dyDescent="0.25">
      <c r="A2542" s="38" t="s">
        <v>213</v>
      </c>
      <c r="B2542" s="38" t="s">
        <v>258</v>
      </c>
      <c r="C2542" s="38" t="s">
        <v>6005</v>
      </c>
      <c r="D2542" s="38" t="s">
        <v>6006</v>
      </c>
      <c r="E2542" s="38" t="s">
        <v>395</v>
      </c>
      <c r="F2542" s="38" t="s">
        <v>6007</v>
      </c>
      <c r="G2542" s="38" t="s">
        <v>5106</v>
      </c>
      <c r="H2542" s="38" t="s">
        <v>2665</v>
      </c>
      <c r="I2542" s="39">
        <v>17550.37</v>
      </c>
      <c r="J2542" s="11">
        <f>VLOOKUP(LEFT(B2542,5),[1]Percents!$C:$M,3,FALSE)</f>
        <v>0.70594999999999997</v>
      </c>
      <c r="K2542" s="13">
        <f t="shared" si="40"/>
        <v>12389.683701499998</v>
      </c>
      <c r="L2542" s="22"/>
    </row>
    <row r="2543" spans="1:12" s="40" customFormat="1" ht="14.25" customHeight="1" x14ac:dyDescent="0.25">
      <c r="A2543" s="38" t="s">
        <v>213</v>
      </c>
      <c r="B2543" s="38" t="s">
        <v>67</v>
      </c>
      <c r="C2543" s="38" t="s">
        <v>7082</v>
      </c>
      <c r="D2543" s="38" t="s">
        <v>7083</v>
      </c>
      <c r="E2543" s="38" t="s">
        <v>10551</v>
      </c>
      <c r="F2543" s="38" t="s">
        <v>6194</v>
      </c>
      <c r="G2543" s="38" t="s">
        <v>6190</v>
      </c>
      <c r="H2543" s="38" t="s">
        <v>2665</v>
      </c>
      <c r="I2543" s="39">
        <v>0</v>
      </c>
      <c r="J2543" s="11">
        <f>VLOOKUP(LEFT(B2543,5),[1]Percents!$C:$M,3,FALSE)</f>
        <v>0.70594999999999997</v>
      </c>
      <c r="K2543" s="13">
        <f t="shared" si="40"/>
        <v>0</v>
      </c>
      <c r="L2543" s="22"/>
    </row>
    <row r="2544" spans="1:12" s="40" customFormat="1" ht="14.25" customHeight="1" x14ac:dyDescent="0.25">
      <c r="A2544" s="38" t="s">
        <v>213</v>
      </c>
      <c r="B2544" s="38" t="s">
        <v>134</v>
      </c>
      <c r="C2544" s="38" t="s">
        <v>6842</v>
      </c>
      <c r="D2544" s="38" t="s">
        <v>6843</v>
      </c>
      <c r="E2544" s="38" t="s">
        <v>5058</v>
      </c>
      <c r="F2544" s="38" t="s">
        <v>6844</v>
      </c>
      <c r="G2544" s="38" t="s">
        <v>5295</v>
      </c>
      <c r="H2544" s="38" t="s">
        <v>2665</v>
      </c>
      <c r="I2544" s="39">
        <v>0</v>
      </c>
      <c r="J2544" s="11">
        <f>VLOOKUP(LEFT(B2544,5),[1]Percents!$C:$M,3,FALSE)</f>
        <v>0.70594999999999997</v>
      </c>
      <c r="K2544" s="13">
        <f t="shared" si="40"/>
        <v>0</v>
      </c>
      <c r="L2544" s="22"/>
    </row>
    <row r="2545" spans="1:12" s="40" customFormat="1" ht="14.25" customHeight="1" x14ac:dyDescent="0.25">
      <c r="A2545" s="38" t="s">
        <v>141</v>
      </c>
      <c r="B2545" s="38" t="s">
        <v>172</v>
      </c>
      <c r="C2545" s="38" t="s">
        <v>6008</v>
      </c>
      <c r="D2545" s="38" t="s">
        <v>6009</v>
      </c>
      <c r="E2545" s="38" t="s">
        <v>192</v>
      </c>
      <c r="F2545" s="38" t="s">
        <v>6010</v>
      </c>
      <c r="G2545" s="38" t="s">
        <v>5420</v>
      </c>
      <c r="H2545" s="38" t="s">
        <v>2665</v>
      </c>
      <c r="I2545" s="39">
        <v>0</v>
      </c>
      <c r="J2545" s="11">
        <f>VLOOKUP(LEFT(B2545,5),[1]Percents!$C:$M,3,FALSE)</f>
        <v>0.1905</v>
      </c>
      <c r="K2545" s="13">
        <f t="shared" si="40"/>
        <v>0</v>
      </c>
      <c r="L2545" s="22"/>
    </row>
    <row r="2546" spans="1:12" s="40" customFormat="1" ht="14.25" customHeight="1" x14ac:dyDescent="0.25">
      <c r="A2546" s="38" t="s">
        <v>213</v>
      </c>
      <c r="B2546" s="38" t="s">
        <v>106</v>
      </c>
      <c r="C2546" s="38" t="s">
        <v>6845</v>
      </c>
      <c r="D2546" s="38" t="s">
        <v>6846</v>
      </c>
      <c r="E2546" s="38" t="s">
        <v>5592</v>
      </c>
      <c r="F2546" s="38" t="s">
        <v>6847</v>
      </c>
      <c r="G2546" s="38" t="s">
        <v>6848</v>
      </c>
      <c r="H2546" s="38" t="s">
        <v>2665</v>
      </c>
      <c r="I2546" s="41">
        <v>0</v>
      </c>
      <c r="J2546" s="11">
        <f>VLOOKUP(LEFT(B2546,5),[1]Percents!$C:$M,3,FALSE)</f>
        <v>0.70594999999999997</v>
      </c>
      <c r="K2546" s="13">
        <f t="shared" si="40"/>
        <v>0</v>
      </c>
      <c r="L2546" s="22"/>
    </row>
    <row r="2547" spans="1:12" s="40" customFormat="1" ht="14.25" customHeight="1" x14ac:dyDescent="0.25">
      <c r="A2547" s="38" t="s">
        <v>213</v>
      </c>
      <c r="B2547" s="38" t="s">
        <v>162</v>
      </c>
      <c r="C2547" s="38" t="s">
        <v>8951</v>
      </c>
      <c r="D2547" s="38" t="s">
        <v>8952</v>
      </c>
      <c r="E2547" s="38" t="s">
        <v>5959</v>
      </c>
      <c r="F2547" s="38" t="s">
        <v>8953</v>
      </c>
      <c r="G2547" s="38" t="s">
        <v>8954</v>
      </c>
      <c r="H2547" s="38" t="s">
        <v>2665</v>
      </c>
      <c r="I2547" s="39">
        <v>0</v>
      </c>
      <c r="J2547" s="11">
        <f>VLOOKUP(LEFT(B2547,5),[1]Percents!$C:$M,3,FALSE)</f>
        <v>0.70594999999999997</v>
      </c>
      <c r="K2547" s="13">
        <f t="shared" si="40"/>
        <v>0</v>
      </c>
      <c r="L2547" s="22"/>
    </row>
    <row r="2548" spans="1:12" s="40" customFormat="1" ht="14.25" customHeight="1" x14ac:dyDescent="0.25">
      <c r="A2548" s="38" t="s">
        <v>213</v>
      </c>
      <c r="B2548" s="38" t="s">
        <v>154</v>
      </c>
      <c r="C2548" s="38" t="s">
        <v>6417</v>
      </c>
      <c r="D2548" s="38" t="s">
        <v>6418</v>
      </c>
      <c r="E2548" s="38" t="s">
        <v>905</v>
      </c>
      <c r="F2548" s="38" t="s">
        <v>6419</v>
      </c>
      <c r="G2548" s="38" t="s">
        <v>5890</v>
      </c>
      <c r="H2548" s="38" t="s">
        <v>2665</v>
      </c>
      <c r="I2548" s="39">
        <v>1398.16</v>
      </c>
      <c r="J2548" s="11">
        <f>VLOOKUP(LEFT(B2548,5),[1]Percents!$C:$M,3,FALSE)</f>
        <v>0.70594999999999997</v>
      </c>
      <c r="K2548" s="13">
        <f t="shared" si="40"/>
        <v>987.03105200000005</v>
      </c>
      <c r="L2548" s="22"/>
    </row>
    <row r="2549" spans="1:12" s="40" customFormat="1" ht="14.25" customHeight="1" x14ac:dyDescent="0.25">
      <c r="A2549" s="38" t="s">
        <v>213</v>
      </c>
      <c r="B2549" s="38" t="s">
        <v>270</v>
      </c>
      <c r="C2549" s="38" t="s">
        <v>6195</v>
      </c>
      <c r="D2549" s="38" t="s">
        <v>6196</v>
      </c>
      <c r="E2549" s="38" t="s">
        <v>1241</v>
      </c>
      <c r="F2549" s="38" t="s">
        <v>6197</v>
      </c>
      <c r="G2549" s="38" t="s">
        <v>5890</v>
      </c>
      <c r="H2549" s="38" t="s">
        <v>2665</v>
      </c>
      <c r="I2549" s="39">
        <v>0</v>
      </c>
      <c r="J2549" s="11">
        <f>VLOOKUP(LEFT(B2549,5),[1]Percents!$C:$M,3,FALSE)</f>
        <v>0.91395000000000004</v>
      </c>
      <c r="K2549" s="13">
        <f t="shared" si="40"/>
        <v>0</v>
      </c>
      <c r="L2549" s="22"/>
    </row>
    <row r="2550" spans="1:12" s="40" customFormat="1" ht="14.25" customHeight="1" x14ac:dyDescent="0.25">
      <c r="A2550" s="38" t="s">
        <v>213</v>
      </c>
      <c r="B2550" s="38" t="s">
        <v>145</v>
      </c>
      <c r="C2550" s="38" t="s">
        <v>6198</v>
      </c>
      <c r="D2550" s="38" t="s">
        <v>6199</v>
      </c>
      <c r="E2550" s="38" t="s">
        <v>220</v>
      </c>
      <c r="F2550" s="38" t="s">
        <v>6200</v>
      </c>
      <c r="G2550" s="38" t="s">
        <v>6201</v>
      </c>
      <c r="H2550" s="38" t="s">
        <v>2665</v>
      </c>
      <c r="I2550" s="39">
        <v>596.28</v>
      </c>
      <c r="J2550" s="11">
        <f>VLOOKUP(LEFT(B2550,5),[1]Percents!$C:$M,3,FALSE)</f>
        <v>0.70594999999999997</v>
      </c>
      <c r="K2550" s="13">
        <f t="shared" si="40"/>
        <v>420.94386599999996</v>
      </c>
      <c r="L2550" s="22"/>
    </row>
    <row r="2551" spans="1:12" s="40" customFormat="1" ht="14.25" customHeight="1" x14ac:dyDescent="0.25">
      <c r="A2551" s="38" t="s">
        <v>243</v>
      </c>
      <c r="B2551" s="38" t="s">
        <v>290</v>
      </c>
      <c r="C2551" s="38" t="s">
        <v>6611</v>
      </c>
      <c r="D2551" s="38" t="s">
        <v>6612</v>
      </c>
      <c r="E2551" s="38" t="s">
        <v>44</v>
      </c>
      <c r="F2551" s="38" t="s">
        <v>6613</v>
      </c>
      <c r="G2551" s="38" t="s">
        <v>5782</v>
      </c>
      <c r="H2551" s="38" t="s">
        <v>2665</v>
      </c>
      <c r="I2551" s="39">
        <v>1679.26</v>
      </c>
      <c r="J2551" s="11">
        <f>VLOOKUP(LEFT(B2551,5),[1]Percents!$C:$M,3,FALSE)</f>
        <v>0.90900000000000003</v>
      </c>
      <c r="K2551" s="13">
        <f t="shared" si="40"/>
        <v>1526.4473399999999</v>
      </c>
      <c r="L2551" s="22"/>
    </row>
    <row r="2552" spans="1:12" s="40" customFormat="1" ht="14.25" customHeight="1" x14ac:dyDescent="0.25">
      <c r="A2552" s="38" t="s">
        <v>213</v>
      </c>
      <c r="B2552" s="38" t="s">
        <v>145</v>
      </c>
      <c r="C2552" s="38" t="s">
        <v>6420</v>
      </c>
      <c r="D2552" s="38" t="s">
        <v>6421</v>
      </c>
      <c r="E2552" s="38" t="s">
        <v>5984</v>
      </c>
      <c r="F2552" s="38" t="s">
        <v>6422</v>
      </c>
      <c r="G2552" s="38" t="s">
        <v>6423</v>
      </c>
      <c r="H2552" s="38" t="s">
        <v>2665</v>
      </c>
      <c r="I2552" s="39">
        <v>30</v>
      </c>
      <c r="J2552" s="11">
        <f>VLOOKUP(LEFT(B2552,5),[1]Percents!$C:$M,3,FALSE)</f>
        <v>0.70594999999999997</v>
      </c>
      <c r="K2552" s="13">
        <f t="shared" si="40"/>
        <v>21.1785</v>
      </c>
      <c r="L2552" s="22"/>
    </row>
    <row r="2553" spans="1:12" s="40" customFormat="1" ht="14.25" customHeight="1" x14ac:dyDescent="0.25">
      <c r="A2553" s="38" t="s">
        <v>213</v>
      </c>
      <c r="B2553" s="38" t="s">
        <v>225</v>
      </c>
      <c r="C2553" s="38" t="s">
        <v>6424</v>
      </c>
      <c r="D2553" s="38" t="s">
        <v>6425</v>
      </c>
      <c r="E2553" s="38" t="s">
        <v>6700</v>
      </c>
      <c r="F2553" s="38" t="s">
        <v>6426</v>
      </c>
      <c r="G2553" s="38" t="s">
        <v>6427</v>
      </c>
      <c r="H2553" s="38" t="s">
        <v>2665</v>
      </c>
      <c r="I2553" s="39">
        <v>-0.06</v>
      </c>
      <c r="J2553" s="11">
        <f>VLOOKUP(LEFT(B2553,5),[1]Percents!$C:$M,3,FALSE)</f>
        <v>0.70594999999999997</v>
      </c>
      <c r="K2553" s="13">
        <f t="shared" si="40"/>
        <v>-4.2356999999999999E-2</v>
      </c>
      <c r="L2553" s="22"/>
    </row>
    <row r="2554" spans="1:12" s="40" customFormat="1" ht="14.25" customHeight="1" x14ac:dyDescent="0.25">
      <c r="A2554" s="38" t="s">
        <v>213</v>
      </c>
      <c r="B2554" s="38" t="s">
        <v>258</v>
      </c>
      <c r="C2554" s="38" t="s">
        <v>6203</v>
      </c>
      <c r="D2554" s="38" t="s">
        <v>6204</v>
      </c>
      <c r="E2554" s="38" t="s">
        <v>5554</v>
      </c>
      <c r="F2554" s="38" t="s">
        <v>6205</v>
      </c>
      <c r="G2554" s="38" t="s">
        <v>5932</v>
      </c>
      <c r="H2554" s="38" t="s">
        <v>2665</v>
      </c>
      <c r="I2554" s="39">
        <v>4738.42</v>
      </c>
      <c r="J2554" s="11">
        <f>VLOOKUP(LEFT(B2554,5),[1]Percents!$C:$M,3,FALSE)</f>
        <v>0.70594999999999997</v>
      </c>
      <c r="K2554" s="13">
        <f t="shared" si="40"/>
        <v>3345.087599</v>
      </c>
      <c r="L2554" s="22"/>
    </row>
    <row r="2555" spans="1:12" s="40" customFormat="1" ht="14.25" customHeight="1" x14ac:dyDescent="0.25">
      <c r="A2555" s="38" t="s">
        <v>213</v>
      </c>
      <c r="B2555" s="38" t="s">
        <v>6206</v>
      </c>
      <c r="C2555" s="38" t="s">
        <v>6207</v>
      </c>
      <c r="D2555" s="38" t="s">
        <v>6208</v>
      </c>
      <c r="E2555" s="38" t="s">
        <v>6209</v>
      </c>
      <c r="F2555" s="38" t="s">
        <v>6210</v>
      </c>
      <c r="G2555" s="38" t="s">
        <v>6125</v>
      </c>
      <c r="H2555" s="38" t="s">
        <v>2665</v>
      </c>
      <c r="I2555" s="39">
        <v>0</v>
      </c>
      <c r="J2555" s="11">
        <f>VLOOKUP(LEFT(B2555,5),[1]Percents!$C:$M,3,FALSE)</f>
        <v>0.70594999999999997</v>
      </c>
      <c r="K2555" s="13">
        <f t="shared" si="40"/>
        <v>0</v>
      </c>
      <c r="L2555" s="22"/>
    </row>
    <row r="2556" spans="1:12" s="40" customFormat="1" ht="14.25" customHeight="1" x14ac:dyDescent="0.25">
      <c r="A2556" s="38" t="s">
        <v>213</v>
      </c>
      <c r="B2556" s="38" t="s">
        <v>258</v>
      </c>
      <c r="C2556" s="38" t="s">
        <v>6211</v>
      </c>
      <c r="D2556" s="38" t="s">
        <v>6212</v>
      </c>
      <c r="E2556" s="38" t="s">
        <v>3699</v>
      </c>
      <c r="F2556" s="38" t="s">
        <v>6213</v>
      </c>
      <c r="G2556" s="38" t="s">
        <v>6214</v>
      </c>
      <c r="H2556" s="38" t="s">
        <v>2665</v>
      </c>
      <c r="I2556" s="39">
        <v>1311.97</v>
      </c>
      <c r="J2556" s="11">
        <f>VLOOKUP(LEFT(B2556,5),[1]Percents!$C:$M,3,FALSE)</f>
        <v>0.70594999999999997</v>
      </c>
      <c r="K2556" s="13">
        <f t="shared" si="40"/>
        <v>926.18522150000001</v>
      </c>
      <c r="L2556" s="22"/>
    </row>
    <row r="2557" spans="1:12" s="40" customFormat="1" ht="14.25" customHeight="1" x14ac:dyDescent="0.25">
      <c r="A2557" s="38" t="s">
        <v>213</v>
      </c>
      <c r="B2557" s="38" t="s">
        <v>106</v>
      </c>
      <c r="C2557" s="38" t="s">
        <v>12591</v>
      </c>
      <c r="D2557" s="38" t="s">
        <v>12592</v>
      </c>
      <c r="E2557" s="38" t="s">
        <v>5592</v>
      </c>
      <c r="F2557" s="38" t="s">
        <v>12593</v>
      </c>
      <c r="G2557" s="38" t="s">
        <v>6428</v>
      </c>
      <c r="H2557" s="38" t="s">
        <v>2665</v>
      </c>
      <c r="I2557" s="39">
        <v>791.94</v>
      </c>
      <c r="J2557" s="11">
        <f>VLOOKUP(LEFT(B2557,5),[1]Percents!$C:$M,3,FALSE)</f>
        <v>0.70594999999999997</v>
      </c>
      <c r="K2557" s="13">
        <f t="shared" si="40"/>
        <v>559.07004300000006</v>
      </c>
      <c r="L2557" s="22"/>
    </row>
    <row r="2558" spans="1:12" s="40" customFormat="1" ht="14.25" customHeight="1" x14ac:dyDescent="0.25">
      <c r="A2558" s="38" t="s">
        <v>213</v>
      </c>
      <c r="B2558" s="38" t="s">
        <v>145</v>
      </c>
      <c r="C2558" s="38" t="s">
        <v>6614</v>
      </c>
      <c r="D2558" s="38" t="s">
        <v>6615</v>
      </c>
      <c r="E2558" s="38" t="s">
        <v>3057</v>
      </c>
      <c r="F2558" s="38" t="s">
        <v>6616</v>
      </c>
      <c r="G2558" s="38" t="s">
        <v>6617</v>
      </c>
      <c r="H2558" s="38" t="s">
        <v>2665</v>
      </c>
      <c r="I2558" s="39">
        <v>144.35</v>
      </c>
      <c r="J2558" s="11">
        <f>VLOOKUP(LEFT(B2558,5),[1]Percents!$C:$M,3,FALSE)</f>
        <v>0.70594999999999997</v>
      </c>
      <c r="K2558" s="13">
        <f t="shared" si="40"/>
        <v>101.90388249999999</v>
      </c>
      <c r="L2558" s="22"/>
    </row>
    <row r="2559" spans="1:12" s="40" customFormat="1" ht="14.25" customHeight="1" x14ac:dyDescent="0.25">
      <c r="A2559" s="38" t="s">
        <v>213</v>
      </c>
      <c r="B2559" s="38" t="s">
        <v>145</v>
      </c>
      <c r="C2559" s="38" t="s">
        <v>11855</v>
      </c>
      <c r="D2559" s="38" t="s">
        <v>11856</v>
      </c>
      <c r="E2559" s="38" t="s">
        <v>3057</v>
      </c>
      <c r="F2559" s="38" t="s">
        <v>11857</v>
      </c>
      <c r="G2559" s="38" t="s">
        <v>6617</v>
      </c>
      <c r="H2559" s="38" t="s">
        <v>2665</v>
      </c>
      <c r="I2559" s="39">
        <v>0</v>
      </c>
      <c r="J2559" s="11">
        <f>VLOOKUP(LEFT(B2559,5),[1]Percents!$C:$M,3,FALSE)</f>
        <v>0.70594999999999997</v>
      </c>
      <c r="K2559" s="13">
        <f t="shared" si="40"/>
        <v>0</v>
      </c>
      <c r="L2559" s="22"/>
    </row>
    <row r="2560" spans="1:12" s="40" customFormat="1" ht="14.25" customHeight="1" x14ac:dyDescent="0.25">
      <c r="A2560" s="38" t="s">
        <v>213</v>
      </c>
      <c r="B2560" s="38" t="s">
        <v>145</v>
      </c>
      <c r="C2560" s="38" t="s">
        <v>8955</v>
      </c>
      <c r="D2560" s="38" t="s">
        <v>8956</v>
      </c>
      <c r="E2560" s="38" t="s">
        <v>3057</v>
      </c>
      <c r="F2560" s="38" t="s">
        <v>8957</v>
      </c>
      <c r="G2560" s="38" t="s">
        <v>6617</v>
      </c>
      <c r="H2560" s="38" t="s">
        <v>2665</v>
      </c>
      <c r="I2560" s="39">
        <v>0</v>
      </c>
      <c r="J2560" s="11">
        <f>VLOOKUP(LEFT(B2560,5),[1]Percents!$C:$M,3,FALSE)</f>
        <v>0.70594999999999997</v>
      </c>
      <c r="K2560" s="13">
        <f t="shared" si="40"/>
        <v>0</v>
      </c>
      <c r="L2560" s="22"/>
    </row>
    <row r="2561" spans="1:12" s="40" customFormat="1" ht="14.25" customHeight="1" x14ac:dyDescent="0.25">
      <c r="A2561" s="38" t="s">
        <v>213</v>
      </c>
      <c r="B2561" s="38" t="s">
        <v>4323</v>
      </c>
      <c r="C2561" s="38" t="s">
        <v>6618</v>
      </c>
      <c r="D2561" s="38" t="s">
        <v>6619</v>
      </c>
      <c r="E2561" s="38" t="s">
        <v>6620</v>
      </c>
      <c r="F2561" s="38" t="s">
        <v>6621</v>
      </c>
      <c r="G2561" s="38" t="s">
        <v>6502</v>
      </c>
      <c r="H2561" s="38" t="s">
        <v>2665</v>
      </c>
      <c r="I2561" s="39">
        <v>-84.970000000000027</v>
      </c>
      <c r="J2561" s="11">
        <f>VLOOKUP(LEFT(B2561,5),[1]Percents!$C:$M,3,FALSE)</f>
        <v>0.70594999999999997</v>
      </c>
      <c r="K2561" s="13">
        <f t="shared" si="40"/>
        <v>-59.984571500000015</v>
      </c>
      <c r="L2561" s="22"/>
    </row>
    <row r="2562" spans="1:12" s="40" customFormat="1" ht="14.25" customHeight="1" x14ac:dyDescent="0.25">
      <c r="A2562" s="38" t="s">
        <v>213</v>
      </c>
      <c r="B2562" s="38" t="s">
        <v>145</v>
      </c>
      <c r="C2562" s="38" t="s">
        <v>7084</v>
      </c>
      <c r="D2562" s="38" t="s">
        <v>7085</v>
      </c>
      <c r="E2562" s="38" t="s">
        <v>3057</v>
      </c>
      <c r="F2562" s="38" t="s">
        <v>7086</v>
      </c>
      <c r="G2562" s="38" t="s">
        <v>6617</v>
      </c>
      <c r="H2562" s="38" t="s">
        <v>2665</v>
      </c>
      <c r="I2562" s="39">
        <v>235.55</v>
      </c>
      <c r="J2562" s="11">
        <f>VLOOKUP(LEFT(B2562,5),[1]Percents!$C:$M,3,FALSE)</f>
        <v>0.70594999999999997</v>
      </c>
      <c r="K2562" s="13">
        <f t="shared" si="40"/>
        <v>166.28652249999999</v>
      </c>
      <c r="L2562" s="22"/>
    </row>
    <row r="2563" spans="1:12" s="40" customFormat="1" ht="14.25" customHeight="1" x14ac:dyDescent="0.25">
      <c r="A2563" s="38" t="s">
        <v>213</v>
      </c>
      <c r="B2563" s="38" t="s">
        <v>148</v>
      </c>
      <c r="C2563" s="38" t="s">
        <v>6429</v>
      </c>
      <c r="D2563" s="38" t="s">
        <v>6430</v>
      </c>
      <c r="E2563" s="38" t="s">
        <v>1126</v>
      </c>
      <c r="F2563" s="38" t="s">
        <v>6431</v>
      </c>
      <c r="G2563" s="38" t="s">
        <v>6428</v>
      </c>
      <c r="H2563" s="38" t="s">
        <v>2665</v>
      </c>
      <c r="I2563" s="39">
        <v>0</v>
      </c>
      <c r="J2563" s="11">
        <f>VLOOKUP(LEFT(B2563,5),[1]Percents!$C:$M,3,FALSE)</f>
        <v>0.70594999999999997</v>
      </c>
      <c r="K2563" s="13">
        <f t="shared" si="40"/>
        <v>0</v>
      </c>
      <c r="L2563" s="22"/>
    </row>
    <row r="2564" spans="1:12" s="40" customFormat="1" ht="14.25" customHeight="1" x14ac:dyDescent="0.25">
      <c r="A2564" s="38" t="s">
        <v>213</v>
      </c>
      <c r="B2564" s="38" t="s">
        <v>232</v>
      </c>
      <c r="C2564" s="38" t="s">
        <v>6849</v>
      </c>
      <c r="D2564" s="38" t="s">
        <v>6850</v>
      </c>
      <c r="E2564" s="38" t="s">
        <v>6851</v>
      </c>
      <c r="F2564" s="38" t="s">
        <v>6852</v>
      </c>
      <c r="G2564" s="38" t="s">
        <v>6853</v>
      </c>
      <c r="H2564" s="38" t="s">
        <v>2665</v>
      </c>
      <c r="I2564" s="39">
        <v>0</v>
      </c>
      <c r="J2564" s="11">
        <f>VLOOKUP(LEFT(B2564,5),[1]Percents!$C:$M,3,FALSE)</f>
        <v>0.70594999999999997</v>
      </c>
      <c r="K2564" s="13">
        <f t="shared" si="40"/>
        <v>0</v>
      </c>
      <c r="L2564" s="22"/>
    </row>
    <row r="2565" spans="1:12" s="40" customFormat="1" ht="14.25" customHeight="1" x14ac:dyDescent="0.25">
      <c r="A2565" s="38" t="s">
        <v>213</v>
      </c>
      <c r="B2565" s="38" t="s">
        <v>261</v>
      </c>
      <c r="C2565" s="38" t="s">
        <v>10141</v>
      </c>
      <c r="D2565" s="38" t="s">
        <v>10142</v>
      </c>
      <c r="E2565" s="38" t="s">
        <v>3296</v>
      </c>
      <c r="F2565" s="38" t="s">
        <v>10143</v>
      </c>
      <c r="G2565" s="38" t="s">
        <v>5749</v>
      </c>
      <c r="H2565" s="38" t="s">
        <v>2665</v>
      </c>
      <c r="I2565" s="39">
        <v>0</v>
      </c>
      <c r="J2565" s="11">
        <f>VLOOKUP(LEFT(B2565,5),[1]Percents!$C:$M,3,FALSE)</f>
        <v>0.70594999999999997</v>
      </c>
      <c r="K2565" s="13">
        <f t="shared" si="40"/>
        <v>0</v>
      </c>
      <c r="L2565" s="22"/>
    </row>
    <row r="2566" spans="1:12" s="40" customFormat="1" ht="14.25" customHeight="1" x14ac:dyDescent="0.25">
      <c r="A2566" s="38" t="s">
        <v>243</v>
      </c>
      <c r="B2566" s="38" t="s">
        <v>50</v>
      </c>
      <c r="C2566" s="38" t="s">
        <v>8958</v>
      </c>
      <c r="D2566" s="38" t="s">
        <v>8959</v>
      </c>
      <c r="E2566" s="38" t="s">
        <v>386</v>
      </c>
      <c r="F2566" s="38" t="s">
        <v>8960</v>
      </c>
      <c r="G2566" s="38" t="s">
        <v>6087</v>
      </c>
      <c r="H2566" s="38" t="s">
        <v>2665</v>
      </c>
      <c r="I2566" s="41">
        <v>0</v>
      </c>
      <c r="J2566" s="11">
        <f>VLOOKUP(LEFT(B2566,5),[1]Percents!$C:$M,3,FALSE)</f>
        <v>0.90900000000000003</v>
      </c>
      <c r="K2566" s="13">
        <f t="shared" si="40"/>
        <v>0</v>
      </c>
      <c r="L2566" s="22"/>
    </row>
    <row r="2567" spans="1:12" s="40" customFormat="1" ht="14.25" customHeight="1" x14ac:dyDescent="0.25">
      <c r="A2567" s="38" t="s">
        <v>213</v>
      </c>
      <c r="B2567" s="38" t="s">
        <v>258</v>
      </c>
      <c r="C2567" s="38" t="s">
        <v>6622</v>
      </c>
      <c r="D2567" s="38" t="s">
        <v>6623</v>
      </c>
      <c r="E2567" s="38" t="s">
        <v>6624</v>
      </c>
      <c r="F2567" s="38" t="s">
        <v>6625</v>
      </c>
      <c r="G2567" s="38" t="s">
        <v>6626</v>
      </c>
      <c r="H2567" s="38" t="s">
        <v>2665</v>
      </c>
      <c r="I2567" s="39">
        <v>-50553.89</v>
      </c>
      <c r="J2567" s="11">
        <f>VLOOKUP(LEFT(B2567,5),[1]Percents!$C:$M,3,FALSE)</f>
        <v>0.70594999999999997</v>
      </c>
      <c r="K2567" s="13">
        <f t="shared" si="40"/>
        <v>-35688.5186455</v>
      </c>
      <c r="L2567" s="22"/>
    </row>
    <row r="2568" spans="1:12" s="40" customFormat="1" ht="14.25" customHeight="1" x14ac:dyDescent="0.25">
      <c r="A2568" s="38" t="s">
        <v>213</v>
      </c>
      <c r="B2568" s="38" t="s">
        <v>3056</v>
      </c>
      <c r="C2568" s="38" t="s">
        <v>6627</v>
      </c>
      <c r="D2568" s="38" t="s">
        <v>6628</v>
      </c>
      <c r="E2568" s="38" t="s">
        <v>6373</v>
      </c>
      <c r="F2568" s="38" t="s">
        <v>6629</v>
      </c>
      <c r="G2568" s="38" t="s">
        <v>6578</v>
      </c>
      <c r="H2568" s="38" t="s">
        <v>2665</v>
      </c>
      <c r="I2568" s="39">
        <v>535.28</v>
      </c>
      <c r="J2568" s="11">
        <f>VLOOKUP(LEFT(B2568,5),[1]Percents!$C:$M,3,FALSE)</f>
        <v>0.70594999999999997</v>
      </c>
      <c r="K2568" s="13">
        <f t="shared" si="40"/>
        <v>377.88091599999996</v>
      </c>
      <c r="L2568" s="22"/>
    </row>
    <row r="2569" spans="1:12" s="40" customFormat="1" ht="14.25" customHeight="1" x14ac:dyDescent="0.25">
      <c r="A2569" s="38" t="s">
        <v>213</v>
      </c>
      <c r="B2569" s="38" t="s">
        <v>656</v>
      </c>
      <c r="C2569" s="38" t="s">
        <v>6630</v>
      </c>
      <c r="D2569" s="38" t="s">
        <v>6631</v>
      </c>
      <c r="E2569" s="38" t="s">
        <v>9</v>
      </c>
      <c r="F2569" s="38" t="s">
        <v>6632</v>
      </c>
      <c r="G2569" s="38" t="s">
        <v>6578</v>
      </c>
      <c r="H2569" s="38" t="s">
        <v>2665</v>
      </c>
      <c r="I2569" s="39">
        <v>0</v>
      </c>
      <c r="J2569" s="11">
        <f>VLOOKUP(LEFT(B2569,5),[1]Percents!$C:$M,3,FALSE)</f>
        <v>0.70594999999999997</v>
      </c>
      <c r="K2569" s="13">
        <f t="shared" si="40"/>
        <v>0</v>
      </c>
      <c r="L2569" s="22"/>
    </row>
    <row r="2570" spans="1:12" s="40" customFormat="1" ht="14.25" customHeight="1" x14ac:dyDescent="0.25">
      <c r="A2570" s="38" t="s">
        <v>213</v>
      </c>
      <c r="B2570" s="38" t="s">
        <v>153</v>
      </c>
      <c r="C2570" s="38" t="s">
        <v>6432</v>
      </c>
      <c r="D2570" s="38" t="s">
        <v>6433</v>
      </c>
      <c r="E2570" s="38" t="s">
        <v>4605</v>
      </c>
      <c r="F2570" s="38" t="s">
        <v>6434</v>
      </c>
      <c r="G2570" s="38" t="s">
        <v>6435</v>
      </c>
      <c r="H2570" s="38" t="s">
        <v>2665</v>
      </c>
      <c r="I2570" s="39">
        <v>0</v>
      </c>
      <c r="J2570" s="11">
        <f>VLOOKUP(LEFT(B2570,5),[1]Percents!$C:$M,3,FALSE)</f>
        <v>0.70594999999999997</v>
      </c>
      <c r="K2570" s="13">
        <f t="shared" ref="K2570:K2633" si="41">+I2570*J2570</f>
        <v>0</v>
      </c>
      <c r="L2570" s="22"/>
    </row>
    <row r="2571" spans="1:12" s="40" customFormat="1" ht="14.25" customHeight="1" x14ac:dyDescent="0.25">
      <c r="A2571" s="38" t="s">
        <v>213</v>
      </c>
      <c r="B2571" s="38" t="s">
        <v>3056</v>
      </c>
      <c r="C2571" s="38" t="s">
        <v>6633</v>
      </c>
      <c r="D2571" s="38" t="s">
        <v>6634</v>
      </c>
      <c r="E2571" s="38" t="s">
        <v>6373</v>
      </c>
      <c r="F2571" s="38" t="s">
        <v>6635</v>
      </c>
      <c r="G2571" s="38" t="s">
        <v>6578</v>
      </c>
      <c r="H2571" s="38" t="s">
        <v>2665</v>
      </c>
      <c r="I2571" s="39">
        <v>267.68</v>
      </c>
      <c r="J2571" s="11">
        <f>VLOOKUP(LEFT(B2571,5),[1]Percents!$C:$M,3,FALSE)</f>
        <v>0.70594999999999997</v>
      </c>
      <c r="K2571" s="13">
        <f t="shared" si="41"/>
        <v>188.96869599999999</v>
      </c>
      <c r="L2571" s="22"/>
    </row>
    <row r="2572" spans="1:12" s="40" customFormat="1" ht="14.25" customHeight="1" x14ac:dyDescent="0.25">
      <c r="A2572" s="38" t="s">
        <v>213</v>
      </c>
      <c r="B2572" s="38" t="s">
        <v>145</v>
      </c>
      <c r="C2572" s="38" t="s">
        <v>6436</v>
      </c>
      <c r="D2572" s="38" t="s">
        <v>6437</v>
      </c>
      <c r="E2572" s="38" t="s">
        <v>1568</v>
      </c>
      <c r="F2572" s="38" t="s">
        <v>6438</v>
      </c>
      <c r="G2572" s="38" t="s">
        <v>6439</v>
      </c>
      <c r="H2572" s="38" t="s">
        <v>2665</v>
      </c>
      <c r="I2572" s="39">
        <v>811.76</v>
      </c>
      <c r="J2572" s="11">
        <f>VLOOKUP(LEFT(B2572,5),[1]Percents!$C:$M,3,FALSE)</f>
        <v>0.70594999999999997</v>
      </c>
      <c r="K2572" s="13">
        <f t="shared" si="41"/>
        <v>573.06197199999997</v>
      </c>
      <c r="L2572" s="22"/>
    </row>
    <row r="2573" spans="1:12" s="40" customFormat="1" ht="14.25" customHeight="1" x14ac:dyDescent="0.25">
      <c r="A2573" s="38" t="s">
        <v>213</v>
      </c>
      <c r="B2573" s="38" t="s">
        <v>258</v>
      </c>
      <c r="C2573" s="38" t="s">
        <v>6636</v>
      </c>
      <c r="D2573" s="38" t="s">
        <v>6637</v>
      </c>
      <c r="E2573" s="38" t="s">
        <v>4176</v>
      </c>
      <c r="F2573" s="38" t="s">
        <v>6638</v>
      </c>
      <c r="G2573" s="38" t="s">
        <v>6639</v>
      </c>
      <c r="H2573" s="38" t="s">
        <v>2665</v>
      </c>
      <c r="I2573" s="39">
        <v>103.78</v>
      </c>
      <c r="J2573" s="11">
        <f>VLOOKUP(LEFT(B2573,5),[1]Percents!$C:$M,3,FALSE)</f>
        <v>0.70594999999999997</v>
      </c>
      <c r="K2573" s="13">
        <f t="shared" si="41"/>
        <v>73.263491000000002</v>
      </c>
      <c r="L2573" s="22"/>
    </row>
    <row r="2574" spans="1:12" s="40" customFormat="1" ht="14.25" customHeight="1" x14ac:dyDescent="0.25">
      <c r="A2574" s="38" t="s">
        <v>213</v>
      </c>
      <c r="B2574" s="38" t="s">
        <v>258</v>
      </c>
      <c r="C2574" s="38" t="s">
        <v>6440</v>
      </c>
      <c r="D2574" s="38" t="s">
        <v>6441</v>
      </c>
      <c r="E2574" s="38" t="s">
        <v>714</v>
      </c>
      <c r="F2574" s="38" t="s">
        <v>6442</v>
      </c>
      <c r="G2574" s="38" t="s">
        <v>6435</v>
      </c>
      <c r="H2574" s="38" t="s">
        <v>2665</v>
      </c>
      <c r="I2574" s="39">
        <v>957.07</v>
      </c>
      <c r="J2574" s="11">
        <f>VLOOKUP(LEFT(B2574,5),[1]Percents!$C:$M,3,FALSE)</f>
        <v>0.70594999999999997</v>
      </c>
      <c r="K2574" s="13">
        <f t="shared" si="41"/>
        <v>675.64356650000002</v>
      </c>
      <c r="L2574" s="22"/>
    </row>
    <row r="2575" spans="1:12" s="40" customFormat="1" ht="14.25" customHeight="1" x14ac:dyDescent="0.25">
      <c r="A2575" s="38" t="s">
        <v>213</v>
      </c>
      <c r="B2575" s="38" t="s">
        <v>225</v>
      </c>
      <c r="C2575" s="38" t="s">
        <v>6854</v>
      </c>
      <c r="D2575" s="38" t="s">
        <v>6855</v>
      </c>
      <c r="E2575" s="38" t="s">
        <v>6700</v>
      </c>
      <c r="F2575" s="38" t="s">
        <v>6856</v>
      </c>
      <c r="G2575" s="38" t="s">
        <v>5782</v>
      </c>
      <c r="H2575" s="38" t="s">
        <v>2665</v>
      </c>
      <c r="I2575" s="39">
        <v>421.82</v>
      </c>
      <c r="J2575" s="11">
        <f>VLOOKUP(LEFT(B2575,5),[1]Percents!$C:$M,3,FALSE)</f>
        <v>0.70594999999999997</v>
      </c>
      <c r="K2575" s="13">
        <f t="shared" si="41"/>
        <v>297.78382899999997</v>
      </c>
      <c r="L2575" s="22"/>
    </row>
    <row r="2576" spans="1:12" s="40" customFormat="1" ht="14.25" customHeight="1" x14ac:dyDescent="0.25">
      <c r="A2576" s="38" t="s">
        <v>243</v>
      </c>
      <c r="B2576" s="38" t="s">
        <v>674</v>
      </c>
      <c r="C2576" s="38" t="s">
        <v>6443</v>
      </c>
      <c r="D2576" s="38" t="s">
        <v>6444</v>
      </c>
      <c r="E2576" s="38" t="s">
        <v>113</v>
      </c>
      <c r="F2576" s="38" t="s">
        <v>6445</v>
      </c>
      <c r="G2576" s="38" t="s">
        <v>6446</v>
      </c>
      <c r="H2576" s="38" t="s">
        <v>2665</v>
      </c>
      <c r="I2576" s="39">
        <v>0</v>
      </c>
      <c r="J2576" s="11">
        <f>VLOOKUP(LEFT(B2576,5),[1]Percents!$C:$M,3,FALSE)</f>
        <v>0.90900000000000003</v>
      </c>
      <c r="K2576" s="13">
        <f t="shared" si="41"/>
        <v>0</v>
      </c>
      <c r="L2576" s="22"/>
    </row>
    <row r="2577" spans="1:12" s="40" customFormat="1" ht="14.25" customHeight="1" x14ac:dyDescent="0.25">
      <c r="A2577" s="38" t="s">
        <v>213</v>
      </c>
      <c r="B2577" s="38" t="s">
        <v>229</v>
      </c>
      <c r="C2577" s="38" t="s">
        <v>6857</v>
      </c>
      <c r="D2577" s="38" t="s">
        <v>6858</v>
      </c>
      <c r="E2577" s="38" t="s">
        <v>600</v>
      </c>
      <c r="F2577" s="38" t="s">
        <v>6859</v>
      </c>
      <c r="G2577" s="38" t="s">
        <v>6860</v>
      </c>
      <c r="H2577" s="38" t="s">
        <v>2665</v>
      </c>
      <c r="I2577" s="39">
        <v>834.79</v>
      </c>
      <c r="J2577" s="11">
        <f>VLOOKUP(LEFT(B2577,5),[1]Percents!$C:$M,3,FALSE)</f>
        <v>0.70594999999999997</v>
      </c>
      <c r="K2577" s="13">
        <f t="shared" si="41"/>
        <v>589.32000049999999</v>
      </c>
      <c r="L2577" s="22"/>
    </row>
    <row r="2578" spans="1:12" s="40" customFormat="1" ht="14.25" customHeight="1" x14ac:dyDescent="0.25">
      <c r="A2578" s="38" t="s">
        <v>213</v>
      </c>
      <c r="B2578" s="38" t="s">
        <v>21</v>
      </c>
      <c r="C2578" s="38" t="s">
        <v>11456</v>
      </c>
      <c r="D2578" s="38" t="s">
        <v>11457</v>
      </c>
      <c r="E2578" s="38" t="s">
        <v>6703</v>
      </c>
      <c r="F2578" s="38" t="s">
        <v>11458</v>
      </c>
      <c r="G2578" s="38" t="s">
        <v>4685</v>
      </c>
      <c r="H2578" s="38" t="s">
        <v>2665</v>
      </c>
      <c r="I2578" s="39">
        <v>1248.75</v>
      </c>
      <c r="J2578" s="11">
        <f>VLOOKUP(LEFT(B2578,5),[1]Percents!$C:$M,3,FALSE)</f>
        <v>0.70594999999999997</v>
      </c>
      <c r="K2578" s="13">
        <f t="shared" si="41"/>
        <v>881.55506249999996</v>
      </c>
      <c r="L2578" s="22"/>
    </row>
    <row r="2579" spans="1:12" s="40" customFormat="1" ht="14.25" customHeight="1" x14ac:dyDescent="0.25">
      <c r="A2579" s="38" t="s">
        <v>213</v>
      </c>
      <c r="B2579" s="38" t="s">
        <v>162</v>
      </c>
      <c r="C2579" s="38" t="s">
        <v>6861</v>
      </c>
      <c r="D2579" s="38" t="s">
        <v>6862</v>
      </c>
      <c r="E2579" s="38" t="s">
        <v>18</v>
      </c>
      <c r="F2579" s="38" t="s">
        <v>6863</v>
      </c>
      <c r="G2579" s="38" t="s">
        <v>6782</v>
      </c>
      <c r="H2579" s="38" t="s">
        <v>2665</v>
      </c>
      <c r="I2579" s="39">
        <v>588.5</v>
      </c>
      <c r="J2579" s="11">
        <f>VLOOKUP(LEFT(B2579,5),[1]Percents!$C:$M,3,FALSE)</f>
        <v>0.70594999999999997</v>
      </c>
      <c r="K2579" s="13">
        <f t="shared" si="41"/>
        <v>415.45157499999999</v>
      </c>
      <c r="L2579" s="22"/>
    </row>
    <row r="2580" spans="1:12" s="40" customFormat="1" ht="14.25" customHeight="1" x14ac:dyDescent="0.25">
      <c r="A2580" s="38" t="s">
        <v>25</v>
      </c>
      <c r="B2580" s="38" t="s">
        <v>1534</v>
      </c>
      <c r="C2580" s="38" t="s">
        <v>6640</v>
      </c>
      <c r="D2580" s="38" t="s">
        <v>6641</v>
      </c>
      <c r="E2580" s="38" t="s">
        <v>6409</v>
      </c>
      <c r="F2580" s="38" t="s">
        <v>6642</v>
      </c>
      <c r="G2580" s="38" t="s">
        <v>6087</v>
      </c>
      <c r="H2580" s="38" t="s">
        <v>2665</v>
      </c>
      <c r="I2580" s="39">
        <v>0</v>
      </c>
      <c r="J2580" s="11">
        <f>VLOOKUP(LEFT(B2580,5),[1]Percents!$C:$M,3,FALSE)</f>
        <v>0</v>
      </c>
      <c r="K2580" s="13">
        <f t="shared" si="41"/>
        <v>0</v>
      </c>
      <c r="L2580" s="22"/>
    </row>
    <row r="2581" spans="1:12" s="40" customFormat="1" ht="14.25" customHeight="1" x14ac:dyDescent="0.25">
      <c r="A2581" s="38" t="s">
        <v>213</v>
      </c>
      <c r="B2581" s="38" t="s">
        <v>21</v>
      </c>
      <c r="C2581" s="38" t="s">
        <v>6643</v>
      </c>
      <c r="D2581" s="38" t="s">
        <v>6644</v>
      </c>
      <c r="E2581" s="38" t="s">
        <v>2832</v>
      </c>
      <c r="F2581" s="38" t="s">
        <v>6645</v>
      </c>
      <c r="G2581" s="38" t="s">
        <v>6646</v>
      </c>
      <c r="H2581" s="38" t="s">
        <v>2665</v>
      </c>
      <c r="I2581" s="39">
        <v>-2.4500000000000002</v>
      </c>
      <c r="J2581" s="11">
        <f>VLOOKUP(LEFT(B2581,5),[1]Percents!$C:$M,3,FALSE)</f>
        <v>0.70594999999999997</v>
      </c>
      <c r="K2581" s="13">
        <f t="shared" si="41"/>
        <v>-1.7295775</v>
      </c>
      <c r="L2581" s="22"/>
    </row>
    <row r="2582" spans="1:12" s="40" customFormat="1" ht="14.25" customHeight="1" x14ac:dyDescent="0.25">
      <c r="A2582" s="38" t="s">
        <v>213</v>
      </c>
      <c r="B2582" s="38" t="s">
        <v>2</v>
      </c>
      <c r="C2582" s="38" t="s">
        <v>6647</v>
      </c>
      <c r="D2582" s="38" t="s">
        <v>6648</v>
      </c>
      <c r="E2582" s="38" t="s">
        <v>643</v>
      </c>
      <c r="F2582" s="38" t="s">
        <v>6649</v>
      </c>
      <c r="G2582" s="38" t="s">
        <v>6650</v>
      </c>
      <c r="H2582" s="38" t="s">
        <v>2665</v>
      </c>
      <c r="I2582" s="39">
        <v>126.23</v>
      </c>
      <c r="J2582" s="11">
        <f>VLOOKUP(LEFT(B2582,5),[1]Percents!$C:$M,3,FALSE)</f>
        <v>0.70594999999999997</v>
      </c>
      <c r="K2582" s="13">
        <f t="shared" si="41"/>
        <v>89.112068499999992</v>
      </c>
      <c r="L2582" s="22"/>
    </row>
    <row r="2583" spans="1:12" s="40" customFormat="1" ht="14.25" customHeight="1" x14ac:dyDescent="0.25">
      <c r="A2583" s="38" t="s">
        <v>213</v>
      </c>
      <c r="B2583" s="38" t="s">
        <v>162</v>
      </c>
      <c r="C2583" s="38" t="s">
        <v>6864</v>
      </c>
      <c r="D2583" s="38" t="s">
        <v>6865</v>
      </c>
      <c r="E2583" s="38" t="s">
        <v>18</v>
      </c>
      <c r="F2583" s="38" t="s">
        <v>6866</v>
      </c>
      <c r="G2583" s="38" t="s">
        <v>6867</v>
      </c>
      <c r="H2583" s="38" t="s">
        <v>2665</v>
      </c>
      <c r="I2583" s="39">
        <v>0</v>
      </c>
      <c r="J2583" s="11">
        <f>VLOOKUP(LEFT(B2583,5),[1]Percents!$C:$M,3,FALSE)</f>
        <v>0.70594999999999997</v>
      </c>
      <c r="K2583" s="13">
        <f t="shared" si="41"/>
        <v>0</v>
      </c>
      <c r="L2583" s="22"/>
    </row>
    <row r="2584" spans="1:12" s="40" customFormat="1" ht="14.25" customHeight="1" x14ac:dyDescent="0.25">
      <c r="A2584" s="38" t="s">
        <v>213</v>
      </c>
      <c r="B2584" s="38" t="s">
        <v>258</v>
      </c>
      <c r="C2584" s="38" t="s">
        <v>6651</v>
      </c>
      <c r="D2584" s="38" t="s">
        <v>6652</v>
      </c>
      <c r="E2584" s="38" t="s">
        <v>477</v>
      </c>
      <c r="F2584" s="38" t="s">
        <v>6653</v>
      </c>
      <c r="G2584" s="38" t="s">
        <v>6446</v>
      </c>
      <c r="H2584" s="38" t="s">
        <v>2665</v>
      </c>
      <c r="I2584" s="39">
        <v>182.98</v>
      </c>
      <c r="J2584" s="11">
        <f>VLOOKUP(LEFT(B2584,5),[1]Percents!$C:$M,3,FALSE)</f>
        <v>0.70594999999999997</v>
      </c>
      <c r="K2584" s="13">
        <f t="shared" si="41"/>
        <v>129.17473099999998</v>
      </c>
      <c r="L2584" s="22"/>
    </row>
    <row r="2585" spans="1:12" s="40" customFormat="1" ht="14.25" customHeight="1" x14ac:dyDescent="0.25">
      <c r="A2585" s="38" t="s">
        <v>213</v>
      </c>
      <c r="B2585" s="38" t="s">
        <v>261</v>
      </c>
      <c r="C2585" s="38" t="s">
        <v>10144</v>
      </c>
      <c r="D2585" s="38" t="s">
        <v>10145</v>
      </c>
      <c r="E2585" s="38" t="s">
        <v>14</v>
      </c>
      <c r="F2585" s="38" t="s">
        <v>10146</v>
      </c>
      <c r="G2585" s="38" t="s">
        <v>7504</v>
      </c>
      <c r="H2585" s="38" t="s">
        <v>2665</v>
      </c>
      <c r="I2585" s="39">
        <v>16.420000000000002</v>
      </c>
      <c r="J2585" s="11">
        <f>VLOOKUP(LEFT(B2585,5),[1]Percents!$C:$M,3,FALSE)</f>
        <v>0.70594999999999997</v>
      </c>
      <c r="K2585" s="13">
        <f t="shared" si="41"/>
        <v>11.591699</v>
      </c>
      <c r="L2585" s="22"/>
    </row>
    <row r="2586" spans="1:12" s="40" customFormat="1" ht="14.25" customHeight="1" x14ac:dyDescent="0.25">
      <c r="A2586" s="38" t="s">
        <v>213</v>
      </c>
      <c r="B2586" s="38" t="s">
        <v>164</v>
      </c>
      <c r="C2586" s="38" t="s">
        <v>6868</v>
      </c>
      <c r="D2586" s="38" t="s">
        <v>6869</v>
      </c>
      <c r="E2586" s="38" t="s">
        <v>5583</v>
      </c>
      <c r="F2586" s="38" t="s">
        <v>6870</v>
      </c>
      <c r="G2586" s="38" t="s">
        <v>6871</v>
      </c>
      <c r="H2586" s="38" t="s">
        <v>2665</v>
      </c>
      <c r="I2586" s="39">
        <v>368.53</v>
      </c>
      <c r="J2586" s="11">
        <f>VLOOKUP(LEFT(B2586,5),[1]Percents!$C:$M,3,FALSE)</f>
        <v>0.70594999999999997</v>
      </c>
      <c r="K2586" s="13">
        <f t="shared" si="41"/>
        <v>260.16375349999998</v>
      </c>
      <c r="L2586" s="22"/>
    </row>
    <row r="2587" spans="1:12" s="40" customFormat="1" ht="14.25" customHeight="1" x14ac:dyDescent="0.25">
      <c r="A2587" s="38" t="s">
        <v>213</v>
      </c>
      <c r="B2587" s="38" t="s">
        <v>258</v>
      </c>
      <c r="C2587" s="38" t="s">
        <v>6872</v>
      </c>
      <c r="D2587" s="38" t="s">
        <v>6873</v>
      </c>
      <c r="E2587" s="38" t="s">
        <v>714</v>
      </c>
      <c r="F2587" s="38" t="s">
        <v>6874</v>
      </c>
      <c r="G2587" s="38" t="s">
        <v>6875</v>
      </c>
      <c r="H2587" s="38" t="s">
        <v>2665</v>
      </c>
      <c r="I2587" s="39">
        <v>878.16</v>
      </c>
      <c r="J2587" s="11">
        <f>VLOOKUP(LEFT(B2587,5),[1]Percents!$C:$M,3,FALSE)</f>
        <v>0.70594999999999997</v>
      </c>
      <c r="K2587" s="13">
        <f t="shared" si="41"/>
        <v>619.93705199999999</v>
      </c>
      <c r="L2587" s="22"/>
    </row>
    <row r="2588" spans="1:12" s="40" customFormat="1" ht="14.25" customHeight="1" x14ac:dyDescent="0.25">
      <c r="A2588" s="38" t="s">
        <v>243</v>
      </c>
      <c r="B2588" s="38" t="s">
        <v>118</v>
      </c>
      <c r="C2588" s="38" t="s">
        <v>6876</v>
      </c>
      <c r="D2588" s="38" t="s">
        <v>6877</v>
      </c>
      <c r="E2588" s="38" t="s">
        <v>510</v>
      </c>
      <c r="F2588" s="38" t="s">
        <v>6878</v>
      </c>
      <c r="G2588" s="38" t="s">
        <v>5897</v>
      </c>
      <c r="H2588" s="38" t="s">
        <v>2665</v>
      </c>
      <c r="I2588" s="39">
        <v>3417.01</v>
      </c>
      <c r="J2588" s="11">
        <f>VLOOKUP(LEFT(B2588,5),[1]Percents!$C:$M,3,FALSE)</f>
        <v>0.90900000000000003</v>
      </c>
      <c r="K2588" s="13">
        <f t="shared" si="41"/>
        <v>3106.0620900000004</v>
      </c>
      <c r="L2588" s="22"/>
    </row>
    <row r="2589" spans="1:12" s="40" customFormat="1" ht="14.25" customHeight="1" x14ac:dyDescent="0.25">
      <c r="A2589" s="38" t="s">
        <v>243</v>
      </c>
      <c r="B2589" s="38" t="s">
        <v>118</v>
      </c>
      <c r="C2589" s="38" t="s">
        <v>6879</v>
      </c>
      <c r="D2589" s="38" t="s">
        <v>6880</v>
      </c>
      <c r="E2589" s="38" t="s">
        <v>385</v>
      </c>
      <c r="F2589" s="38" t="s">
        <v>6878</v>
      </c>
      <c r="G2589" s="38" t="s">
        <v>5897</v>
      </c>
      <c r="H2589" s="38" t="s">
        <v>2665</v>
      </c>
      <c r="I2589" s="39">
        <v>573.36</v>
      </c>
      <c r="J2589" s="11">
        <f>VLOOKUP(LEFT(B2589,5),[1]Percents!$C:$M,3,FALSE)</f>
        <v>0.90900000000000003</v>
      </c>
      <c r="K2589" s="13">
        <f t="shared" si="41"/>
        <v>521.18424000000005</v>
      </c>
      <c r="L2589" s="22"/>
    </row>
    <row r="2590" spans="1:12" s="40" customFormat="1" ht="14.25" customHeight="1" x14ac:dyDescent="0.25">
      <c r="A2590" s="38" t="s">
        <v>243</v>
      </c>
      <c r="B2590" s="38" t="s">
        <v>118</v>
      </c>
      <c r="C2590" s="38" t="s">
        <v>7087</v>
      </c>
      <c r="D2590" s="38" t="s">
        <v>7088</v>
      </c>
      <c r="E2590" s="38" t="s">
        <v>2792</v>
      </c>
      <c r="F2590" s="38" t="s">
        <v>6878</v>
      </c>
      <c r="G2590" s="38" t="s">
        <v>5897</v>
      </c>
      <c r="H2590" s="38" t="s">
        <v>2665</v>
      </c>
      <c r="I2590" s="39">
        <v>4411.29</v>
      </c>
      <c r="J2590" s="11">
        <f>VLOOKUP(LEFT(B2590,5),[1]Percents!$C:$M,3,FALSE)</f>
        <v>0.90900000000000003</v>
      </c>
      <c r="K2590" s="13">
        <f t="shared" si="41"/>
        <v>4009.8626100000001</v>
      </c>
      <c r="L2590" s="22"/>
    </row>
    <row r="2591" spans="1:12" s="40" customFormat="1" ht="14.25" customHeight="1" x14ac:dyDescent="0.25">
      <c r="A2591" s="38" t="s">
        <v>243</v>
      </c>
      <c r="B2591" s="38" t="s">
        <v>118</v>
      </c>
      <c r="C2591" s="38" t="s">
        <v>11459</v>
      </c>
      <c r="D2591" s="38" t="s">
        <v>11460</v>
      </c>
      <c r="E2591" s="38" t="s">
        <v>39</v>
      </c>
      <c r="F2591" s="38" t="s">
        <v>6878</v>
      </c>
      <c r="G2591" s="38" t="s">
        <v>5897</v>
      </c>
      <c r="H2591" s="38" t="s">
        <v>2665</v>
      </c>
      <c r="I2591" s="39">
        <v>1958.13</v>
      </c>
      <c r="J2591" s="11">
        <f>VLOOKUP(LEFT(B2591,5),[1]Percents!$C:$M,3,FALSE)</f>
        <v>0.90900000000000003</v>
      </c>
      <c r="K2591" s="13">
        <f t="shared" si="41"/>
        <v>1779.9401700000001</v>
      </c>
      <c r="L2591" s="22"/>
    </row>
    <row r="2592" spans="1:12" s="40" customFormat="1" ht="14.25" customHeight="1" x14ac:dyDescent="0.25">
      <c r="A2592" s="38" t="s">
        <v>213</v>
      </c>
      <c r="B2592" s="38" t="s">
        <v>145</v>
      </c>
      <c r="C2592" s="38" t="s">
        <v>6654</v>
      </c>
      <c r="D2592" s="38" t="s">
        <v>6655</v>
      </c>
      <c r="E2592" s="38" t="s">
        <v>445</v>
      </c>
      <c r="F2592" s="38" t="s">
        <v>6656</v>
      </c>
      <c r="G2592" s="38" t="s">
        <v>6657</v>
      </c>
      <c r="H2592" s="38" t="s">
        <v>2665</v>
      </c>
      <c r="I2592" s="39">
        <v>515.4</v>
      </c>
      <c r="J2592" s="11">
        <f>VLOOKUP(LEFT(B2592,5),[1]Percents!$C:$M,3,FALSE)</f>
        <v>0.70594999999999997</v>
      </c>
      <c r="K2592" s="13">
        <f t="shared" si="41"/>
        <v>363.84662999999995</v>
      </c>
      <c r="L2592" s="22"/>
    </row>
    <row r="2593" spans="1:12" s="40" customFormat="1" ht="14.25" customHeight="1" x14ac:dyDescent="0.25">
      <c r="A2593" s="38" t="s">
        <v>213</v>
      </c>
      <c r="B2593" s="38" t="s">
        <v>258</v>
      </c>
      <c r="C2593" s="38" t="s">
        <v>6881</v>
      </c>
      <c r="D2593" s="38" t="s">
        <v>6882</v>
      </c>
      <c r="E2593" s="38" t="s">
        <v>395</v>
      </c>
      <c r="F2593" s="38" t="s">
        <v>6883</v>
      </c>
      <c r="G2593" s="38" t="s">
        <v>6657</v>
      </c>
      <c r="H2593" s="38" t="s">
        <v>2665</v>
      </c>
      <c r="I2593" s="39">
        <v>194.34</v>
      </c>
      <c r="J2593" s="11">
        <f>VLOOKUP(LEFT(B2593,5),[1]Percents!$C:$M,3,FALSE)</f>
        <v>0.70594999999999997</v>
      </c>
      <c r="K2593" s="13">
        <f t="shared" si="41"/>
        <v>137.194323</v>
      </c>
      <c r="L2593" s="22"/>
    </row>
    <row r="2594" spans="1:12" s="40" customFormat="1" ht="14.25" customHeight="1" x14ac:dyDescent="0.25">
      <c r="A2594" s="38" t="s">
        <v>213</v>
      </c>
      <c r="B2594" s="38" t="s">
        <v>261</v>
      </c>
      <c r="C2594" s="38" t="s">
        <v>7089</v>
      </c>
      <c r="D2594" s="38" t="s">
        <v>7090</v>
      </c>
      <c r="E2594" s="38" t="s">
        <v>14</v>
      </c>
      <c r="F2594" s="38" t="s">
        <v>7091</v>
      </c>
      <c r="G2594" s="38" t="s">
        <v>6657</v>
      </c>
      <c r="H2594" s="38" t="s">
        <v>2665</v>
      </c>
      <c r="I2594" s="39">
        <v>588.1</v>
      </c>
      <c r="J2594" s="11">
        <f>VLOOKUP(LEFT(B2594,5),[1]Percents!$C:$M,3,FALSE)</f>
        <v>0.70594999999999997</v>
      </c>
      <c r="K2594" s="13">
        <f t="shared" si="41"/>
        <v>415.169195</v>
      </c>
      <c r="L2594" s="22"/>
    </row>
    <row r="2595" spans="1:12" s="40" customFormat="1" ht="14.25" customHeight="1" x14ac:dyDescent="0.25">
      <c r="A2595" s="38" t="s">
        <v>213</v>
      </c>
      <c r="B2595" s="38" t="s">
        <v>261</v>
      </c>
      <c r="C2595" s="38" t="s">
        <v>7505</v>
      </c>
      <c r="D2595" s="38" t="s">
        <v>7506</v>
      </c>
      <c r="E2595" s="38" t="s">
        <v>3296</v>
      </c>
      <c r="F2595" s="38" t="s">
        <v>7507</v>
      </c>
      <c r="G2595" s="38" t="s">
        <v>7508</v>
      </c>
      <c r="H2595" s="38" t="s">
        <v>2665</v>
      </c>
      <c r="I2595" s="39">
        <v>132.55000000000001</v>
      </c>
      <c r="J2595" s="11">
        <f>VLOOKUP(LEFT(B2595,5),[1]Percents!$C:$M,3,FALSE)</f>
        <v>0.70594999999999997</v>
      </c>
      <c r="K2595" s="13">
        <f t="shared" si="41"/>
        <v>93.573672500000001</v>
      </c>
      <c r="L2595" s="22"/>
    </row>
    <row r="2596" spans="1:12" s="40" customFormat="1" ht="14.25" customHeight="1" x14ac:dyDescent="0.25">
      <c r="A2596" s="38" t="s">
        <v>213</v>
      </c>
      <c r="B2596" s="38" t="s">
        <v>120</v>
      </c>
      <c r="C2596" s="38" t="s">
        <v>6884</v>
      </c>
      <c r="D2596" s="38" t="s">
        <v>6885</v>
      </c>
      <c r="E2596" s="38" t="s">
        <v>6737</v>
      </c>
      <c r="F2596" s="38" t="s">
        <v>6886</v>
      </c>
      <c r="G2596" s="38" t="s">
        <v>6725</v>
      </c>
      <c r="H2596" s="38" t="s">
        <v>2665</v>
      </c>
      <c r="I2596" s="39">
        <v>55.74</v>
      </c>
      <c r="J2596" s="11">
        <f>VLOOKUP(LEFT(B2596,5),[1]Percents!$C:$M,3,FALSE)</f>
        <v>0.70594999999999997</v>
      </c>
      <c r="K2596" s="13">
        <f t="shared" si="41"/>
        <v>39.349652999999996</v>
      </c>
      <c r="L2596" s="22"/>
    </row>
    <row r="2597" spans="1:12" s="40" customFormat="1" ht="14.25" customHeight="1" x14ac:dyDescent="0.25">
      <c r="A2597" s="38" t="s">
        <v>243</v>
      </c>
      <c r="B2597" s="38" t="s">
        <v>674</v>
      </c>
      <c r="C2597" s="38" t="s">
        <v>6658</v>
      </c>
      <c r="D2597" s="38" t="s">
        <v>6659</v>
      </c>
      <c r="E2597" s="38" t="s">
        <v>387</v>
      </c>
      <c r="F2597" s="38" t="s">
        <v>6660</v>
      </c>
      <c r="G2597" s="38" t="s">
        <v>5932</v>
      </c>
      <c r="H2597" s="38" t="s">
        <v>2665</v>
      </c>
      <c r="I2597" s="39">
        <v>1443.87</v>
      </c>
      <c r="J2597" s="11">
        <f>VLOOKUP(LEFT(B2597,5),[1]Percents!$C:$M,3,FALSE)</f>
        <v>0.90900000000000003</v>
      </c>
      <c r="K2597" s="13">
        <f t="shared" si="41"/>
        <v>1312.47783</v>
      </c>
      <c r="L2597" s="22"/>
    </row>
    <row r="2598" spans="1:12" s="40" customFormat="1" ht="14.25" customHeight="1" x14ac:dyDescent="0.25">
      <c r="A2598" s="38" t="s">
        <v>141</v>
      </c>
      <c r="B2598" s="38" t="s">
        <v>245</v>
      </c>
      <c r="C2598" s="38" t="s">
        <v>6887</v>
      </c>
      <c r="D2598" s="38" t="s">
        <v>6888</v>
      </c>
      <c r="E2598" s="38" t="s">
        <v>246</v>
      </c>
      <c r="F2598" s="38" t="s">
        <v>6889</v>
      </c>
      <c r="G2598" s="38" t="s">
        <v>6890</v>
      </c>
      <c r="H2598" s="38" t="s">
        <v>2665</v>
      </c>
      <c r="I2598" s="39">
        <v>0</v>
      </c>
      <c r="J2598" s="11">
        <f>VLOOKUP(LEFT(B2598,5),[1]Percents!$C:$M,3,FALSE)</f>
        <v>0.1905</v>
      </c>
      <c r="K2598" s="13">
        <f t="shared" si="41"/>
        <v>0</v>
      </c>
      <c r="L2598" s="22"/>
    </row>
    <row r="2599" spans="1:12" s="40" customFormat="1" ht="14.25" customHeight="1" x14ac:dyDescent="0.25">
      <c r="A2599" s="38" t="s">
        <v>243</v>
      </c>
      <c r="B2599" s="38" t="s">
        <v>674</v>
      </c>
      <c r="C2599" s="38" t="s">
        <v>7092</v>
      </c>
      <c r="D2599" s="38" t="s">
        <v>7093</v>
      </c>
      <c r="E2599" s="38" t="s">
        <v>387</v>
      </c>
      <c r="F2599" s="38" t="s">
        <v>7094</v>
      </c>
      <c r="G2599" s="38" t="s">
        <v>5106</v>
      </c>
      <c r="H2599" s="38" t="s">
        <v>2665</v>
      </c>
      <c r="I2599" s="39">
        <v>0</v>
      </c>
      <c r="J2599" s="11">
        <f>VLOOKUP(LEFT(B2599,5),[1]Percents!$C:$M,3,FALSE)</f>
        <v>0.90900000000000003</v>
      </c>
      <c r="K2599" s="13">
        <f t="shared" si="41"/>
        <v>0</v>
      </c>
      <c r="L2599" s="22"/>
    </row>
    <row r="2600" spans="1:12" s="40" customFormat="1" ht="14.25" customHeight="1" x14ac:dyDescent="0.25">
      <c r="A2600" s="38" t="s">
        <v>243</v>
      </c>
      <c r="B2600" s="38" t="s">
        <v>674</v>
      </c>
      <c r="C2600" s="38" t="s">
        <v>7274</v>
      </c>
      <c r="D2600" s="38" t="s">
        <v>7275</v>
      </c>
      <c r="E2600" s="38" t="s">
        <v>387</v>
      </c>
      <c r="F2600" s="38" t="s">
        <v>7094</v>
      </c>
      <c r="G2600" s="38" t="s">
        <v>5106</v>
      </c>
      <c r="H2600" s="38" t="s">
        <v>2665</v>
      </c>
      <c r="I2600" s="41">
        <v>0</v>
      </c>
      <c r="J2600" s="11">
        <f>VLOOKUP(LEFT(B2600,5),[1]Percents!$C:$M,3,FALSE)</f>
        <v>0.90900000000000003</v>
      </c>
      <c r="K2600" s="13">
        <f t="shared" si="41"/>
        <v>0</v>
      </c>
      <c r="L2600" s="22"/>
    </row>
    <row r="2601" spans="1:12" s="40" customFormat="1" ht="14.25" customHeight="1" x14ac:dyDescent="0.25">
      <c r="A2601" s="38" t="s">
        <v>213</v>
      </c>
      <c r="B2601" s="38" t="s">
        <v>79</v>
      </c>
      <c r="C2601" s="38" t="s">
        <v>6891</v>
      </c>
      <c r="D2601" s="38" t="s">
        <v>6892</v>
      </c>
      <c r="E2601" s="38" t="s">
        <v>391</v>
      </c>
      <c r="F2601" s="38" t="s">
        <v>6893</v>
      </c>
      <c r="G2601" s="38" t="s">
        <v>6125</v>
      </c>
      <c r="H2601" s="38" t="s">
        <v>2665</v>
      </c>
      <c r="I2601" s="39">
        <v>0</v>
      </c>
      <c r="J2601" s="11">
        <f>VLOOKUP(LEFT(B2601,5),[1]Percents!$C:$M,3,FALSE)</f>
        <v>0.91395000000000004</v>
      </c>
      <c r="K2601" s="13">
        <f t="shared" si="41"/>
        <v>0</v>
      </c>
      <c r="L2601" s="22"/>
    </row>
    <row r="2602" spans="1:12" s="40" customFormat="1" ht="14.25" customHeight="1" x14ac:dyDescent="0.25">
      <c r="A2602" s="38" t="s">
        <v>213</v>
      </c>
      <c r="B2602" s="38" t="s">
        <v>2</v>
      </c>
      <c r="C2602" s="38" t="s">
        <v>8275</v>
      </c>
      <c r="D2602" s="38" t="s">
        <v>8276</v>
      </c>
      <c r="E2602" s="38" t="s">
        <v>514</v>
      </c>
      <c r="F2602" s="38" t="s">
        <v>8277</v>
      </c>
      <c r="G2602" s="38" t="s">
        <v>5420</v>
      </c>
      <c r="H2602" s="38" t="s">
        <v>2665</v>
      </c>
      <c r="I2602" s="39">
        <v>0</v>
      </c>
      <c r="J2602" s="11">
        <f>VLOOKUP(LEFT(B2602,5),[1]Percents!$C:$M,3,FALSE)</f>
        <v>0.70594999999999997</v>
      </c>
      <c r="K2602" s="13">
        <f t="shared" si="41"/>
        <v>0</v>
      </c>
      <c r="L2602" s="22"/>
    </row>
    <row r="2603" spans="1:12" s="40" customFormat="1" ht="14.25" customHeight="1" x14ac:dyDescent="0.25">
      <c r="A2603" s="38" t="s">
        <v>242</v>
      </c>
      <c r="B2603" s="38" t="s">
        <v>122</v>
      </c>
      <c r="C2603" s="38" t="s">
        <v>6894</v>
      </c>
      <c r="D2603" s="38" t="s">
        <v>6895</v>
      </c>
      <c r="E2603" s="38" t="s">
        <v>6896</v>
      </c>
      <c r="F2603" s="38" t="s">
        <v>6897</v>
      </c>
      <c r="G2603" s="38" t="s">
        <v>6898</v>
      </c>
      <c r="H2603" s="38" t="s">
        <v>2665</v>
      </c>
      <c r="I2603" s="39">
        <v>2743.03</v>
      </c>
      <c r="J2603" s="11">
        <f>VLOOKUP(LEFT(B2603,5),[1]Percents!$C:$M,3,FALSE)</f>
        <v>0.9462600000000001</v>
      </c>
      <c r="K2603" s="13">
        <f t="shared" si="41"/>
        <v>2595.6195678000004</v>
      </c>
      <c r="L2603" s="22"/>
    </row>
    <row r="2604" spans="1:12" s="40" customFormat="1" ht="14.25" customHeight="1" x14ac:dyDescent="0.25">
      <c r="A2604" s="38" t="s">
        <v>213</v>
      </c>
      <c r="B2604" s="38" t="s">
        <v>231</v>
      </c>
      <c r="C2604" s="38" t="s">
        <v>7276</v>
      </c>
      <c r="D2604" s="38" t="s">
        <v>7277</v>
      </c>
      <c r="E2604" s="38" t="s">
        <v>117</v>
      </c>
      <c r="F2604" s="38" t="s">
        <v>7278</v>
      </c>
      <c r="G2604" s="38" t="s">
        <v>3223</v>
      </c>
      <c r="H2604" s="38" t="s">
        <v>2665</v>
      </c>
      <c r="I2604" s="39">
        <v>0</v>
      </c>
      <c r="J2604" s="11">
        <f>VLOOKUP(LEFT(B2604,5),[1]Percents!$C:$M,3,FALSE)</f>
        <v>0.70594999999999997</v>
      </c>
      <c r="K2604" s="13">
        <f t="shared" si="41"/>
        <v>0</v>
      </c>
      <c r="L2604" s="22"/>
    </row>
    <row r="2605" spans="1:12" s="40" customFormat="1" ht="14.25" customHeight="1" x14ac:dyDescent="0.25">
      <c r="A2605" s="38" t="s">
        <v>243</v>
      </c>
      <c r="B2605" s="38" t="s">
        <v>50</v>
      </c>
      <c r="C2605" s="38" t="s">
        <v>7095</v>
      </c>
      <c r="D2605" s="38" t="s">
        <v>7096</v>
      </c>
      <c r="E2605" s="38" t="s">
        <v>2746</v>
      </c>
      <c r="F2605" s="38" t="s">
        <v>7097</v>
      </c>
      <c r="G2605" s="38" t="s">
        <v>7098</v>
      </c>
      <c r="H2605" s="38" t="s">
        <v>2665</v>
      </c>
      <c r="I2605" s="39">
        <v>0</v>
      </c>
      <c r="J2605" s="11">
        <f>VLOOKUP(LEFT(B2605,5),[1]Percents!$C:$M,3,FALSE)</f>
        <v>0.90900000000000003</v>
      </c>
      <c r="K2605" s="13">
        <f t="shared" si="41"/>
        <v>0</v>
      </c>
      <c r="L2605" s="22"/>
    </row>
    <row r="2606" spans="1:12" s="40" customFormat="1" ht="14.25" customHeight="1" x14ac:dyDescent="0.25">
      <c r="A2606" s="38" t="s">
        <v>213</v>
      </c>
      <c r="B2606" s="38" t="s">
        <v>225</v>
      </c>
      <c r="C2606" s="38" t="s">
        <v>7099</v>
      </c>
      <c r="D2606" s="38" t="s">
        <v>7100</v>
      </c>
      <c r="E2606" s="38" t="s">
        <v>6700</v>
      </c>
      <c r="F2606" s="38" t="s">
        <v>7101</v>
      </c>
      <c r="G2606" s="38" t="s">
        <v>7102</v>
      </c>
      <c r="H2606" s="38" t="s">
        <v>2665</v>
      </c>
      <c r="I2606" s="41">
        <v>0</v>
      </c>
      <c r="J2606" s="11">
        <f>VLOOKUP(LEFT(B2606,5),[1]Percents!$C:$M,3,FALSE)</f>
        <v>0.70594999999999997</v>
      </c>
      <c r="K2606" s="13">
        <f t="shared" si="41"/>
        <v>0</v>
      </c>
      <c r="L2606" s="22"/>
    </row>
    <row r="2607" spans="1:12" s="40" customFormat="1" ht="14.25" customHeight="1" x14ac:dyDescent="0.25">
      <c r="A2607" s="38" t="s">
        <v>243</v>
      </c>
      <c r="B2607" s="38" t="s">
        <v>290</v>
      </c>
      <c r="C2607" s="38" t="s">
        <v>7103</v>
      </c>
      <c r="D2607" s="38" t="s">
        <v>7104</v>
      </c>
      <c r="E2607" s="38" t="s">
        <v>4520</v>
      </c>
      <c r="F2607" s="38" t="s">
        <v>7105</v>
      </c>
      <c r="G2607" s="38" t="s">
        <v>6995</v>
      </c>
      <c r="H2607" s="38" t="s">
        <v>2665</v>
      </c>
      <c r="I2607" s="39">
        <v>0</v>
      </c>
      <c r="J2607" s="11">
        <f>VLOOKUP(LEFT(B2607,5),[1]Percents!$C:$M,3,FALSE)</f>
        <v>0.90900000000000003</v>
      </c>
      <c r="K2607" s="13">
        <f t="shared" si="41"/>
        <v>0</v>
      </c>
      <c r="L2607" s="22"/>
    </row>
    <row r="2608" spans="1:12" s="40" customFormat="1" ht="14.25" customHeight="1" x14ac:dyDescent="0.25">
      <c r="A2608" s="38" t="s">
        <v>243</v>
      </c>
      <c r="B2608" s="38" t="s">
        <v>289</v>
      </c>
      <c r="C2608" s="38" t="s">
        <v>7279</v>
      </c>
      <c r="D2608" s="38" t="s">
        <v>7280</v>
      </c>
      <c r="E2608" s="38" t="s">
        <v>4145</v>
      </c>
      <c r="F2608" s="38" t="s">
        <v>7281</v>
      </c>
      <c r="G2608" s="38" t="s">
        <v>7282</v>
      </c>
      <c r="H2608" s="38" t="s">
        <v>2665</v>
      </c>
      <c r="I2608" s="39">
        <v>0</v>
      </c>
      <c r="J2608" s="11">
        <f>VLOOKUP(LEFT(B2608,5),[1]Percents!$C:$M,3,FALSE)</f>
        <v>0.90900000000000003</v>
      </c>
      <c r="K2608" s="13">
        <f t="shared" si="41"/>
        <v>0</v>
      </c>
      <c r="L2608" s="22"/>
    </row>
    <row r="2609" spans="1:12" s="40" customFormat="1" ht="14.25" customHeight="1" x14ac:dyDescent="0.25">
      <c r="A2609" s="38" t="s">
        <v>213</v>
      </c>
      <c r="B2609" s="38" t="s">
        <v>190</v>
      </c>
      <c r="C2609" s="38" t="s">
        <v>7283</v>
      </c>
      <c r="D2609" s="38" t="s">
        <v>7284</v>
      </c>
      <c r="E2609" s="38" t="s">
        <v>987</v>
      </c>
      <c r="F2609" s="38" t="s">
        <v>7285</v>
      </c>
      <c r="G2609" s="38" t="s">
        <v>7286</v>
      </c>
      <c r="H2609" s="38" t="s">
        <v>2665</v>
      </c>
      <c r="I2609" s="39">
        <v>338.82</v>
      </c>
      <c r="J2609" s="11">
        <f>VLOOKUP(LEFT(B2609,5),[1]Percents!$C:$M,3,FALSE)</f>
        <v>0.70594999999999997</v>
      </c>
      <c r="K2609" s="13">
        <f t="shared" si="41"/>
        <v>239.18997899999999</v>
      </c>
      <c r="L2609" s="22"/>
    </row>
    <row r="2610" spans="1:12" s="40" customFormat="1" ht="14.25" customHeight="1" x14ac:dyDescent="0.25">
      <c r="A2610" s="38" t="s">
        <v>243</v>
      </c>
      <c r="B2610" s="38" t="s">
        <v>290</v>
      </c>
      <c r="C2610" s="38" t="s">
        <v>7106</v>
      </c>
      <c r="D2610" s="38" t="s">
        <v>7107</v>
      </c>
      <c r="E2610" s="38" t="s">
        <v>1</v>
      </c>
      <c r="F2610" s="38" t="s">
        <v>7108</v>
      </c>
      <c r="G2610" s="38" t="s">
        <v>6733</v>
      </c>
      <c r="H2610" s="38" t="s">
        <v>2665</v>
      </c>
      <c r="I2610" s="39">
        <v>0</v>
      </c>
      <c r="J2610" s="11">
        <f>VLOOKUP(LEFT(B2610,5),[1]Percents!$C:$M,3,FALSE)</f>
        <v>0.90900000000000003</v>
      </c>
      <c r="K2610" s="13">
        <f t="shared" si="41"/>
        <v>0</v>
      </c>
      <c r="L2610" s="22"/>
    </row>
    <row r="2611" spans="1:12" s="40" customFormat="1" ht="14.25" customHeight="1" x14ac:dyDescent="0.25">
      <c r="A2611" s="38" t="s">
        <v>213</v>
      </c>
      <c r="B2611" s="38" t="s">
        <v>120</v>
      </c>
      <c r="C2611" s="38" t="s">
        <v>10552</v>
      </c>
      <c r="D2611" s="38" t="s">
        <v>10553</v>
      </c>
      <c r="E2611" s="38" t="s">
        <v>6737</v>
      </c>
      <c r="F2611" s="38" t="s">
        <v>10554</v>
      </c>
      <c r="G2611" s="38" t="s">
        <v>7571</v>
      </c>
      <c r="H2611" s="38" t="s">
        <v>2665</v>
      </c>
      <c r="I2611" s="39">
        <v>0</v>
      </c>
      <c r="J2611" s="11">
        <f>VLOOKUP(LEFT(B2611,5),[1]Percents!$C:$M,3,FALSE)</f>
        <v>0.70594999999999997</v>
      </c>
      <c r="K2611" s="13">
        <f t="shared" si="41"/>
        <v>0</v>
      </c>
      <c r="L2611" s="22"/>
    </row>
    <row r="2612" spans="1:12" s="40" customFormat="1" ht="14.25" customHeight="1" x14ac:dyDescent="0.25">
      <c r="A2612" s="38" t="s">
        <v>243</v>
      </c>
      <c r="B2612" s="38" t="s">
        <v>50</v>
      </c>
      <c r="C2612" s="38" t="s">
        <v>7109</v>
      </c>
      <c r="D2612" s="38" t="s">
        <v>7110</v>
      </c>
      <c r="E2612" s="38" t="s">
        <v>19</v>
      </c>
      <c r="F2612" s="38" t="s">
        <v>7111</v>
      </c>
      <c r="G2612" s="38" t="s">
        <v>6733</v>
      </c>
      <c r="H2612" s="38" t="s">
        <v>2665</v>
      </c>
      <c r="I2612" s="39">
        <v>0</v>
      </c>
      <c r="J2612" s="11">
        <f>VLOOKUP(LEFT(B2612,5),[1]Percents!$C:$M,3,FALSE)</f>
        <v>0.90900000000000003</v>
      </c>
      <c r="K2612" s="13">
        <f t="shared" si="41"/>
        <v>0</v>
      </c>
      <c r="L2612" s="22"/>
    </row>
    <row r="2613" spans="1:12" s="40" customFormat="1" ht="14.25" customHeight="1" x14ac:dyDescent="0.25">
      <c r="A2613" s="38" t="s">
        <v>243</v>
      </c>
      <c r="B2613" s="38" t="s">
        <v>290</v>
      </c>
      <c r="C2613" s="38" t="s">
        <v>7112</v>
      </c>
      <c r="D2613" s="38" t="s">
        <v>7113</v>
      </c>
      <c r="E2613" s="38" t="s">
        <v>1</v>
      </c>
      <c r="F2613" s="38" t="s">
        <v>7114</v>
      </c>
      <c r="G2613" s="38" t="s">
        <v>6733</v>
      </c>
      <c r="H2613" s="38" t="s">
        <v>2665</v>
      </c>
      <c r="I2613" s="39">
        <v>0</v>
      </c>
      <c r="J2613" s="11">
        <f>VLOOKUP(LEFT(B2613,5),[1]Percents!$C:$M,3,FALSE)</f>
        <v>0.90900000000000003</v>
      </c>
      <c r="K2613" s="13">
        <f t="shared" si="41"/>
        <v>0</v>
      </c>
      <c r="L2613" s="22"/>
    </row>
    <row r="2614" spans="1:12" s="40" customFormat="1" ht="14.25" customHeight="1" x14ac:dyDescent="0.25">
      <c r="A2614" s="38" t="s">
        <v>213</v>
      </c>
      <c r="B2614" s="38" t="s">
        <v>258</v>
      </c>
      <c r="C2614" s="38" t="s">
        <v>7115</v>
      </c>
      <c r="D2614" s="38" t="s">
        <v>7116</v>
      </c>
      <c r="E2614" s="38" t="s">
        <v>1374</v>
      </c>
      <c r="F2614" s="38" t="s">
        <v>7117</v>
      </c>
      <c r="G2614" s="38" t="s">
        <v>7118</v>
      </c>
      <c r="H2614" s="38" t="s">
        <v>2665</v>
      </c>
      <c r="I2614" s="39">
        <v>1644.07</v>
      </c>
      <c r="J2614" s="11">
        <f>VLOOKUP(LEFT(B2614,5),[1]Percents!$C:$M,3,FALSE)</f>
        <v>0.70594999999999997</v>
      </c>
      <c r="K2614" s="13">
        <f t="shared" si="41"/>
        <v>1160.6312164999999</v>
      </c>
      <c r="L2614" s="22"/>
    </row>
    <row r="2615" spans="1:12" s="40" customFormat="1" ht="14.25" customHeight="1" x14ac:dyDescent="0.25">
      <c r="A2615" s="38" t="s">
        <v>243</v>
      </c>
      <c r="B2615" s="38" t="s">
        <v>290</v>
      </c>
      <c r="C2615" s="38" t="s">
        <v>8961</v>
      </c>
      <c r="D2615" s="38" t="s">
        <v>8962</v>
      </c>
      <c r="E2615" s="38" t="s">
        <v>1</v>
      </c>
      <c r="F2615" s="38" t="s">
        <v>8963</v>
      </c>
      <c r="G2615" s="38" t="s">
        <v>6733</v>
      </c>
      <c r="H2615" s="38" t="s">
        <v>2665</v>
      </c>
      <c r="I2615" s="39">
        <v>0</v>
      </c>
      <c r="J2615" s="11">
        <f>VLOOKUP(LEFT(B2615,5),[1]Percents!$C:$M,3,FALSE)</f>
        <v>0.90900000000000003</v>
      </c>
      <c r="K2615" s="13">
        <f t="shared" si="41"/>
        <v>0</v>
      </c>
      <c r="L2615" s="22"/>
    </row>
    <row r="2616" spans="1:12" s="40" customFormat="1" ht="14.25" customHeight="1" x14ac:dyDescent="0.25">
      <c r="A2616" s="38" t="s">
        <v>213</v>
      </c>
      <c r="B2616" s="38" t="s">
        <v>258</v>
      </c>
      <c r="C2616" s="38" t="s">
        <v>7119</v>
      </c>
      <c r="D2616" s="38" t="s">
        <v>7120</v>
      </c>
      <c r="E2616" s="38" t="s">
        <v>17</v>
      </c>
      <c r="F2616" s="38" t="s">
        <v>7121</v>
      </c>
      <c r="G2616" s="38" t="s">
        <v>7122</v>
      </c>
      <c r="H2616" s="38" t="s">
        <v>2665</v>
      </c>
      <c r="I2616" s="39">
        <v>35.82</v>
      </c>
      <c r="J2616" s="11">
        <f>VLOOKUP(LEFT(B2616,5),[1]Percents!$C:$M,3,FALSE)</f>
        <v>0.70594999999999997</v>
      </c>
      <c r="K2616" s="13">
        <f t="shared" si="41"/>
        <v>25.287129</v>
      </c>
      <c r="L2616" s="22"/>
    </row>
    <row r="2617" spans="1:12" s="40" customFormat="1" ht="14.25" customHeight="1" x14ac:dyDescent="0.25">
      <c r="A2617" s="38" t="s">
        <v>213</v>
      </c>
      <c r="B2617" s="38" t="s">
        <v>190</v>
      </c>
      <c r="C2617" s="38" t="s">
        <v>7123</v>
      </c>
      <c r="D2617" s="38" t="s">
        <v>7124</v>
      </c>
      <c r="E2617" s="38" t="s">
        <v>627</v>
      </c>
      <c r="F2617" s="38" t="s">
        <v>7125</v>
      </c>
      <c r="G2617" s="38" t="s">
        <v>7126</v>
      </c>
      <c r="H2617" s="38" t="s">
        <v>2665</v>
      </c>
      <c r="I2617" s="39">
        <v>1084.79</v>
      </c>
      <c r="J2617" s="11">
        <f>VLOOKUP(LEFT(B2617,5),[1]Percents!$C:$M,3,FALSE)</f>
        <v>0.70594999999999997</v>
      </c>
      <c r="K2617" s="13">
        <f t="shared" si="41"/>
        <v>765.80750049999995</v>
      </c>
      <c r="L2617" s="22"/>
    </row>
    <row r="2618" spans="1:12" s="40" customFormat="1" ht="14.25" customHeight="1" x14ac:dyDescent="0.25">
      <c r="A2618" s="38" t="s">
        <v>213</v>
      </c>
      <c r="B2618" s="38" t="s">
        <v>67</v>
      </c>
      <c r="C2618" s="38" t="s">
        <v>7287</v>
      </c>
      <c r="D2618" s="38" t="s">
        <v>7288</v>
      </c>
      <c r="E2618" s="38" t="s">
        <v>282</v>
      </c>
      <c r="F2618" s="38" t="s">
        <v>7289</v>
      </c>
      <c r="G2618" s="38" t="s">
        <v>7290</v>
      </c>
      <c r="H2618" s="38" t="s">
        <v>2665</v>
      </c>
      <c r="I2618" s="39">
        <v>0</v>
      </c>
      <c r="J2618" s="11">
        <f>VLOOKUP(LEFT(B2618,5),[1]Percents!$C:$M,3,FALSE)</f>
        <v>0.70594999999999997</v>
      </c>
      <c r="K2618" s="13">
        <f t="shared" si="41"/>
        <v>0</v>
      </c>
      <c r="L2618" s="22"/>
    </row>
    <row r="2619" spans="1:12" s="40" customFormat="1" ht="14.25" customHeight="1" x14ac:dyDescent="0.25">
      <c r="A2619" s="38" t="s">
        <v>243</v>
      </c>
      <c r="B2619" s="38" t="s">
        <v>50</v>
      </c>
      <c r="C2619" s="38" t="s">
        <v>7291</v>
      </c>
      <c r="D2619" s="38" t="s">
        <v>7292</v>
      </c>
      <c r="E2619" s="38" t="s">
        <v>124</v>
      </c>
      <c r="F2619" s="38" t="s">
        <v>7293</v>
      </c>
      <c r="G2619" s="38" t="s">
        <v>6733</v>
      </c>
      <c r="H2619" s="38" t="s">
        <v>2665</v>
      </c>
      <c r="I2619" s="39">
        <v>0</v>
      </c>
      <c r="J2619" s="11">
        <f>VLOOKUP(LEFT(B2619,5),[1]Percents!$C:$M,3,FALSE)</f>
        <v>0.90900000000000003</v>
      </c>
      <c r="K2619" s="13">
        <f t="shared" si="41"/>
        <v>0</v>
      </c>
      <c r="L2619" s="22"/>
    </row>
    <row r="2620" spans="1:12" s="40" customFormat="1" ht="14.25" customHeight="1" x14ac:dyDescent="0.25">
      <c r="A2620" s="38" t="s">
        <v>213</v>
      </c>
      <c r="B2620" s="38" t="s">
        <v>162</v>
      </c>
      <c r="C2620" s="38" t="s">
        <v>7509</v>
      </c>
      <c r="D2620" s="38" t="s">
        <v>7510</v>
      </c>
      <c r="E2620" s="38" t="s">
        <v>18</v>
      </c>
      <c r="F2620" s="38" t="s">
        <v>7511</v>
      </c>
      <c r="G2620" s="38" t="s">
        <v>7178</v>
      </c>
      <c r="H2620" s="38" t="s">
        <v>2665</v>
      </c>
      <c r="I2620" s="39">
        <v>759.75</v>
      </c>
      <c r="J2620" s="11">
        <f>VLOOKUP(LEFT(B2620,5),[1]Percents!$C:$M,3,FALSE)</f>
        <v>0.70594999999999997</v>
      </c>
      <c r="K2620" s="13">
        <f t="shared" si="41"/>
        <v>536.34551249999993</v>
      </c>
      <c r="L2620" s="22"/>
    </row>
    <row r="2621" spans="1:12" s="40" customFormat="1" ht="14.25" customHeight="1" x14ac:dyDescent="0.25">
      <c r="A2621" s="38" t="s">
        <v>213</v>
      </c>
      <c r="B2621" s="38" t="s">
        <v>258</v>
      </c>
      <c r="C2621" s="38" t="s">
        <v>11858</v>
      </c>
      <c r="D2621" s="38" t="s">
        <v>11859</v>
      </c>
      <c r="E2621" s="38" t="s">
        <v>6624</v>
      </c>
      <c r="F2621" s="38" t="s">
        <v>11860</v>
      </c>
      <c r="G2621" s="38" t="s">
        <v>7126</v>
      </c>
      <c r="H2621" s="38" t="s">
        <v>2665</v>
      </c>
      <c r="I2621" s="39">
        <v>1742.71</v>
      </c>
      <c r="J2621" s="11">
        <f>VLOOKUP(LEFT(B2621,5),[1]Percents!$C:$M,3,FALSE)</f>
        <v>0.70594999999999997</v>
      </c>
      <c r="K2621" s="13">
        <f t="shared" si="41"/>
        <v>1230.2661244999999</v>
      </c>
      <c r="L2621" s="22"/>
    </row>
    <row r="2622" spans="1:12" s="40" customFormat="1" ht="14.25" customHeight="1" x14ac:dyDescent="0.25">
      <c r="A2622" s="38" t="s">
        <v>213</v>
      </c>
      <c r="B2622" s="38" t="s">
        <v>4327</v>
      </c>
      <c r="C2622" s="38" t="s">
        <v>7294</v>
      </c>
      <c r="D2622" s="38" t="s">
        <v>7295</v>
      </c>
      <c r="E2622" s="38" t="s">
        <v>4568</v>
      </c>
      <c r="F2622" s="38" t="s">
        <v>7296</v>
      </c>
      <c r="G2622" s="38" t="s">
        <v>7178</v>
      </c>
      <c r="H2622" s="38" t="s">
        <v>2665</v>
      </c>
      <c r="I2622" s="39">
        <v>130.68</v>
      </c>
      <c r="J2622" s="11">
        <f>VLOOKUP(LEFT(B2622,5),[1]Percents!$C:$M,3,FALSE)</f>
        <v>0.70594999999999997</v>
      </c>
      <c r="K2622" s="13">
        <f t="shared" si="41"/>
        <v>92.253546</v>
      </c>
      <c r="L2622" s="22"/>
    </row>
    <row r="2623" spans="1:12" s="40" customFormat="1" ht="14.25" customHeight="1" x14ac:dyDescent="0.25">
      <c r="A2623" s="38" t="s">
        <v>213</v>
      </c>
      <c r="B2623" s="38" t="s">
        <v>145</v>
      </c>
      <c r="C2623" s="38" t="s">
        <v>11131</v>
      </c>
      <c r="D2623" s="38" t="s">
        <v>11132</v>
      </c>
      <c r="E2623" s="38" t="s">
        <v>4101</v>
      </c>
      <c r="F2623" s="38" t="s">
        <v>11133</v>
      </c>
      <c r="G2623" s="38" t="s">
        <v>3817</v>
      </c>
      <c r="H2623" s="38" t="s">
        <v>2665</v>
      </c>
      <c r="I2623" s="39">
        <v>662.4</v>
      </c>
      <c r="J2623" s="11">
        <f>VLOOKUP(LEFT(B2623,5),[1]Percents!$C:$M,3,FALSE)</f>
        <v>0.70594999999999997</v>
      </c>
      <c r="K2623" s="13">
        <f t="shared" si="41"/>
        <v>467.62127999999996</v>
      </c>
      <c r="L2623" s="22"/>
    </row>
    <row r="2624" spans="1:12" s="40" customFormat="1" ht="14.25" customHeight="1" x14ac:dyDescent="0.25">
      <c r="A2624" s="38" t="s">
        <v>213</v>
      </c>
      <c r="B2624" s="38" t="s">
        <v>258</v>
      </c>
      <c r="C2624" s="38" t="s">
        <v>7297</v>
      </c>
      <c r="D2624" s="38" t="s">
        <v>7298</v>
      </c>
      <c r="E2624" s="38" t="s">
        <v>7299</v>
      </c>
      <c r="F2624" s="38" t="s">
        <v>7300</v>
      </c>
      <c r="G2624" s="38" t="s">
        <v>7301</v>
      </c>
      <c r="H2624" s="38" t="s">
        <v>2665</v>
      </c>
      <c r="I2624" s="39">
        <v>1614.03</v>
      </c>
      <c r="J2624" s="11">
        <f>VLOOKUP(LEFT(B2624,5),[1]Percents!$C:$M,3,FALSE)</f>
        <v>0.70594999999999997</v>
      </c>
      <c r="K2624" s="13">
        <f t="shared" si="41"/>
        <v>1139.4244784999999</v>
      </c>
      <c r="L2624" s="22"/>
    </row>
    <row r="2625" spans="1:12" s="40" customFormat="1" ht="14.25" customHeight="1" x14ac:dyDescent="0.25">
      <c r="A2625" s="38" t="s">
        <v>243</v>
      </c>
      <c r="B2625" s="38" t="s">
        <v>674</v>
      </c>
      <c r="C2625" s="38" t="s">
        <v>7302</v>
      </c>
      <c r="D2625" s="38" t="s">
        <v>7303</v>
      </c>
      <c r="E2625" s="38" t="s">
        <v>387</v>
      </c>
      <c r="F2625" s="38" t="s">
        <v>7304</v>
      </c>
      <c r="G2625" s="38" t="s">
        <v>6995</v>
      </c>
      <c r="H2625" s="38" t="s">
        <v>2665</v>
      </c>
      <c r="I2625" s="39">
        <v>0</v>
      </c>
      <c r="J2625" s="11">
        <f>VLOOKUP(LEFT(B2625,5),[1]Percents!$C:$M,3,FALSE)</f>
        <v>0.90900000000000003</v>
      </c>
      <c r="K2625" s="13">
        <f t="shared" si="41"/>
        <v>0</v>
      </c>
      <c r="L2625" s="22"/>
    </row>
    <row r="2626" spans="1:12" s="40" customFormat="1" ht="14.25" customHeight="1" x14ac:dyDescent="0.25">
      <c r="A2626" s="38" t="s">
        <v>213</v>
      </c>
      <c r="B2626" s="38" t="s">
        <v>225</v>
      </c>
      <c r="C2626" s="38" t="s">
        <v>10801</v>
      </c>
      <c r="D2626" s="38" t="s">
        <v>10802</v>
      </c>
      <c r="E2626" s="38" t="s">
        <v>60</v>
      </c>
      <c r="F2626" s="38" t="s">
        <v>10803</v>
      </c>
      <c r="G2626" s="38" t="s">
        <v>8770</v>
      </c>
      <c r="H2626" s="38" t="s">
        <v>2665</v>
      </c>
      <c r="I2626" s="39">
        <v>147.75</v>
      </c>
      <c r="J2626" s="11">
        <f>VLOOKUP(LEFT(B2626,5),[1]Percents!$C:$M,3,FALSE)</f>
        <v>0.70594999999999997</v>
      </c>
      <c r="K2626" s="13">
        <f t="shared" si="41"/>
        <v>104.30411249999999</v>
      </c>
      <c r="L2626" s="22"/>
    </row>
    <row r="2627" spans="1:12" s="40" customFormat="1" ht="14.25" customHeight="1" x14ac:dyDescent="0.25">
      <c r="A2627" s="38" t="s">
        <v>141</v>
      </c>
      <c r="B2627" s="38" t="s">
        <v>172</v>
      </c>
      <c r="C2627" s="38" t="s">
        <v>7512</v>
      </c>
      <c r="D2627" s="38" t="s">
        <v>7513</v>
      </c>
      <c r="E2627" s="38" t="s">
        <v>36</v>
      </c>
      <c r="F2627" s="38" t="s">
        <v>7514</v>
      </c>
      <c r="G2627" s="38" t="s">
        <v>7491</v>
      </c>
      <c r="H2627" s="38" t="s">
        <v>2665</v>
      </c>
      <c r="I2627" s="39">
        <v>0</v>
      </c>
      <c r="J2627" s="11">
        <f>VLOOKUP(LEFT(B2627,5),[1]Percents!$C:$M,3,FALSE)</f>
        <v>0.1905</v>
      </c>
      <c r="K2627" s="13">
        <f t="shared" si="41"/>
        <v>0</v>
      </c>
      <c r="L2627" s="22"/>
    </row>
    <row r="2628" spans="1:12" s="40" customFormat="1" ht="14.25" customHeight="1" x14ac:dyDescent="0.25">
      <c r="A2628" s="38" t="s">
        <v>243</v>
      </c>
      <c r="B2628" s="38" t="s">
        <v>290</v>
      </c>
      <c r="C2628" s="38" t="s">
        <v>7305</v>
      </c>
      <c r="D2628" s="38" t="s">
        <v>7306</v>
      </c>
      <c r="E2628" s="38" t="s">
        <v>206</v>
      </c>
      <c r="F2628" s="38" t="s">
        <v>7307</v>
      </c>
      <c r="G2628" s="38" t="s">
        <v>7308</v>
      </c>
      <c r="H2628" s="38" t="s">
        <v>2665</v>
      </c>
      <c r="I2628" s="39">
        <v>1913.34</v>
      </c>
      <c r="J2628" s="11">
        <f>VLOOKUP(LEFT(B2628,5),[1]Percents!$C:$M,3,FALSE)</f>
        <v>0.90900000000000003</v>
      </c>
      <c r="K2628" s="13">
        <f t="shared" si="41"/>
        <v>1739.22606</v>
      </c>
      <c r="L2628" s="22"/>
    </row>
    <row r="2629" spans="1:12" s="40" customFormat="1" ht="14.25" customHeight="1" x14ac:dyDescent="0.25">
      <c r="A2629" s="38" t="s">
        <v>213</v>
      </c>
      <c r="B2629" s="38" t="s">
        <v>166</v>
      </c>
      <c r="C2629" s="38" t="s">
        <v>8964</v>
      </c>
      <c r="D2629" s="38" t="s">
        <v>8965</v>
      </c>
      <c r="E2629" s="38" t="s">
        <v>604</v>
      </c>
      <c r="F2629" s="38" t="s">
        <v>8966</v>
      </c>
      <c r="G2629" s="38" t="s">
        <v>8967</v>
      </c>
      <c r="H2629" s="38" t="s">
        <v>2665</v>
      </c>
      <c r="I2629" s="39">
        <v>2724.56</v>
      </c>
      <c r="J2629" s="11">
        <f>VLOOKUP(LEFT(B2629,5),[1]Percents!$C:$M,3,FALSE)</f>
        <v>0.70594999999999997</v>
      </c>
      <c r="K2629" s="13">
        <f t="shared" si="41"/>
        <v>1923.4031319999999</v>
      </c>
      <c r="L2629" s="22"/>
    </row>
    <row r="2630" spans="1:12" s="40" customFormat="1" ht="14.25" customHeight="1" x14ac:dyDescent="0.25">
      <c r="A2630" s="38" t="s">
        <v>213</v>
      </c>
      <c r="B2630" s="38" t="s">
        <v>4378</v>
      </c>
      <c r="C2630" s="38" t="s">
        <v>7515</v>
      </c>
      <c r="D2630" s="38" t="s">
        <v>7516</v>
      </c>
      <c r="E2630" s="38" t="s">
        <v>3294</v>
      </c>
      <c r="F2630" s="38" t="s">
        <v>7517</v>
      </c>
      <c r="G2630" s="38" t="s">
        <v>7518</v>
      </c>
      <c r="H2630" s="38" t="s">
        <v>2665</v>
      </c>
      <c r="I2630" s="39">
        <v>30</v>
      </c>
      <c r="J2630" s="11">
        <f>VLOOKUP(LEFT(B2630,5),[1]Percents!$C:$M,3,FALSE)</f>
        <v>0.70594999999999997</v>
      </c>
      <c r="K2630" s="13">
        <f t="shared" si="41"/>
        <v>21.1785</v>
      </c>
      <c r="L2630" s="22"/>
    </row>
    <row r="2631" spans="1:12" s="40" customFormat="1" ht="14.25" customHeight="1" x14ac:dyDescent="0.25">
      <c r="A2631" s="38" t="s">
        <v>213</v>
      </c>
      <c r="B2631" s="38" t="s">
        <v>145</v>
      </c>
      <c r="C2631" s="38" t="s">
        <v>7519</v>
      </c>
      <c r="D2631" s="38" t="s">
        <v>7520</v>
      </c>
      <c r="E2631" s="38" t="s">
        <v>445</v>
      </c>
      <c r="F2631" s="38" t="s">
        <v>7521</v>
      </c>
      <c r="G2631" s="38" t="s">
        <v>7222</v>
      </c>
      <c r="H2631" s="38" t="s">
        <v>2665</v>
      </c>
      <c r="I2631" s="39">
        <v>362.77</v>
      </c>
      <c r="J2631" s="11">
        <f>VLOOKUP(LEFT(B2631,5),[1]Percents!$C:$M,3,FALSE)</f>
        <v>0.70594999999999997</v>
      </c>
      <c r="K2631" s="13">
        <f t="shared" si="41"/>
        <v>256.09748149999996</v>
      </c>
      <c r="L2631" s="22"/>
    </row>
    <row r="2632" spans="1:12" s="40" customFormat="1" ht="14.25" customHeight="1" x14ac:dyDescent="0.25">
      <c r="A2632" s="38" t="s">
        <v>25</v>
      </c>
      <c r="B2632" s="38" t="s">
        <v>26</v>
      </c>
      <c r="C2632" s="38" t="s">
        <v>7522</v>
      </c>
      <c r="D2632" s="38" t="s">
        <v>7523</v>
      </c>
      <c r="E2632" s="38" t="s">
        <v>5752</v>
      </c>
      <c r="F2632" s="38" t="s">
        <v>7524</v>
      </c>
      <c r="G2632" s="38" t="s">
        <v>7196</v>
      </c>
      <c r="H2632" s="38" t="s">
        <v>2665</v>
      </c>
      <c r="I2632" s="39">
        <v>0</v>
      </c>
      <c r="J2632" s="11">
        <f>VLOOKUP(LEFT(B2632,5),[1]Percents!$C:$M,3,FALSE)</f>
        <v>1</v>
      </c>
      <c r="K2632" s="13">
        <f t="shared" si="41"/>
        <v>0</v>
      </c>
      <c r="L2632" s="22"/>
    </row>
    <row r="2633" spans="1:12" s="40" customFormat="1" ht="14.25" customHeight="1" x14ac:dyDescent="0.25">
      <c r="A2633" s="38" t="s">
        <v>213</v>
      </c>
      <c r="B2633" s="38" t="s">
        <v>134</v>
      </c>
      <c r="C2633" s="38" t="s">
        <v>7525</v>
      </c>
      <c r="D2633" s="38" t="s">
        <v>7526</v>
      </c>
      <c r="E2633" s="38" t="s">
        <v>1561</v>
      </c>
      <c r="F2633" s="38" t="s">
        <v>7527</v>
      </c>
      <c r="G2633" s="38" t="s">
        <v>6639</v>
      </c>
      <c r="H2633" s="38" t="s">
        <v>2665</v>
      </c>
      <c r="I2633" s="39">
        <v>952.02</v>
      </c>
      <c r="J2633" s="11">
        <f>VLOOKUP(LEFT(B2633,5),[1]Percents!$C:$M,3,FALSE)</f>
        <v>0.70594999999999997</v>
      </c>
      <c r="K2633" s="13">
        <f t="shared" si="41"/>
        <v>672.07851899999991</v>
      </c>
      <c r="L2633" s="22"/>
    </row>
    <row r="2634" spans="1:12" s="40" customFormat="1" ht="14.25" customHeight="1" x14ac:dyDescent="0.25">
      <c r="A2634" s="38" t="s">
        <v>213</v>
      </c>
      <c r="B2634" s="38" t="s">
        <v>258</v>
      </c>
      <c r="C2634" s="38" t="s">
        <v>7309</v>
      </c>
      <c r="D2634" s="38" t="s">
        <v>7310</v>
      </c>
      <c r="E2634" s="38" t="s">
        <v>3699</v>
      </c>
      <c r="F2634" s="38" t="s">
        <v>7311</v>
      </c>
      <c r="G2634" s="38" t="s">
        <v>7308</v>
      </c>
      <c r="H2634" s="38" t="s">
        <v>2665</v>
      </c>
      <c r="I2634" s="39">
        <v>843.88</v>
      </c>
      <c r="J2634" s="11">
        <f>VLOOKUP(LEFT(B2634,5),[1]Percents!$C:$M,3,FALSE)</f>
        <v>0.70594999999999997</v>
      </c>
      <c r="K2634" s="13">
        <f t="shared" ref="K2634:K2697" si="42">+I2634*J2634</f>
        <v>595.73708599999998</v>
      </c>
      <c r="L2634" s="22"/>
    </row>
    <row r="2635" spans="1:12" s="40" customFormat="1" ht="14.25" customHeight="1" x14ac:dyDescent="0.25">
      <c r="A2635" s="38" t="s">
        <v>66</v>
      </c>
      <c r="B2635" s="38" t="s">
        <v>3520</v>
      </c>
      <c r="C2635" s="38" t="s">
        <v>7528</v>
      </c>
      <c r="D2635" s="38" t="s">
        <v>7529</v>
      </c>
      <c r="E2635" s="38" t="s">
        <v>3338</v>
      </c>
      <c r="F2635" s="38" t="s">
        <v>7530</v>
      </c>
      <c r="G2635" s="38" t="s">
        <v>7308</v>
      </c>
      <c r="H2635" s="38" t="s">
        <v>2665</v>
      </c>
      <c r="I2635" s="39">
        <v>71021</v>
      </c>
      <c r="J2635" s="11">
        <f>VLOOKUP(LEFT(B2635,5),[1]Percents!$C:$M,3,FALSE)</f>
        <v>1</v>
      </c>
      <c r="K2635" s="13">
        <f t="shared" si="42"/>
        <v>71021</v>
      </c>
      <c r="L2635" s="22"/>
    </row>
    <row r="2636" spans="1:12" s="40" customFormat="1" ht="14.25" customHeight="1" x14ac:dyDescent="0.25">
      <c r="A2636" s="38" t="s">
        <v>213</v>
      </c>
      <c r="B2636" s="38" t="s">
        <v>162</v>
      </c>
      <c r="C2636" s="38" t="s">
        <v>7531</v>
      </c>
      <c r="D2636" s="38" t="s">
        <v>7532</v>
      </c>
      <c r="E2636" s="38" t="s">
        <v>4782</v>
      </c>
      <c r="F2636" s="38" t="s">
        <v>7533</v>
      </c>
      <c r="G2636" s="38" t="s">
        <v>7118</v>
      </c>
      <c r="H2636" s="38" t="s">
        <v>2665</v>
      </c>
      <c r="I2636" s="39">
        <v>0</v>
      </c>
      <c r="J2636" s="11">
        <f>VLOOKUP(LEFT(B2636,5),[1]Percents!$C:$M,3,FALSE)</f>
        <v>0.70594999999999997</v>
      </c>
      <c r="K2636" s="13">
        <f t="shared" si="42"/>
        <v>0</v>
      </c>
      <c r="L2636" s="22"/>
    </row>
    <row r="2637" spans="1:12" s="40" customFormat="1" ht="14.25" customHeight="1" x14ac:dyDescent="0.25">
      <c r="A2637" s="38" t="s">
        <v>213</v>
      </c>
      <c r="B2637" s="38" t="s">
        <v>2</v>
      </c>
      <c r="C2637" s="38" t="s">
        <v>7534</v>
      </c>
      <c r="D2637" s="38" t="s">
        <v>7535</v>
      </c>
      <c r="E2637" s="38" t="s">
        <v>3441</v>
      </c>
      <c r="F2637" s="38" t="s">
        <v>7536</v>
      </c>
      <c r="G2637" s="38" t="s">
        <v>5782</v>
      </c>
      <c r="H2637" s="38" t="s">
        <v>2665</v>
      </c>
      <c r="I2637" s="39">
        <v>642.32000000000005</v>
      </c>
      <c r="J2637" s="11">
        <f>VLOOKUP(LEFT(B2637,5),[1]Percents!$C:$M,3,FALSE)</f>
        <v>0.70594999999999997</v>
      </c>
      <c r="K2637" s="13">
        <f t="shared" si="42"/>
        <v>453.44580400000001</v>
      </c>
      <c r="L2637" s="22"/>
    </row>
    <row r="2638" spans="1:12" s="40" customFormat="1" ht="14.25" customHeight="1" x14ac:dyDescent="0.25">
      <c r="A2638" s="38" t="s">
        <v>141</v>
      </c>
      <c r="B2638" s="38" t="s">
        <v>245</v>
      </c>
      <c r="C2638" s="38" t="s">
        <v>7537</v>
      </c>
      <c r="D2638" s="38" t="s">
        <v>7538</v>
      </c>
      <c r="E2638" s="38" t="s">
        <v>481</v>
      </c>
      <c r="F2638" s="38" t="s">
        <v>7539</v>
      </c>
      <c r="G2638" s="38" t="s">
        <v>6999</v>
      </c>
      <c r="H2638" s="38" t="s">
        <v>2665</v>
      </c>
      <c r="I2638" s="39">
        <v>723.67</v>
      </c>
      <c r="J2638" s="11">
        <f>VLOOKUP(LEFT(B2638,5),[1]Percents!$C:$M,3,FALSE)</f>
        <v>0.1905</v>
      </c>
      <c r="K2638" s="13">
        <f t="shared" si="42"/>
        <v>137.85913499999998</v>
      </c>
      <c r="L2638" s="22"/>
    </row>
    <row r="2639" spans="1:12" s="40" customFormat="1" ht="14.25" customHeight="1" x14ac:dyDescent="0.25">
      <c r="A2639" s="38" t="s">
        <v>213</v>
      </c>
      <c r="B2639" s="38" t="s">
        <v>258</v>
      </c>
      <c r="C2639" s="38" t="s">
        <v>7540</v>
      </c>
      <c r="D2639" s="38" t="s">
        <v>7541</v>
      </c>
      <c r="E2639" s="38" t="s">
        <v>452</v>
      </c>
      <c r="F2639" s="38" t="s">
        <v>7542</v>
      </c>
      <c r="G2639" s="38" t="s">
        <v>7543</v>
      </c>
      <c r="H2639" s="38" t="s">
        <v>2665</v>
      </c>
      <c r="I2639" s="39">
        <v>19.2</v>
      </c>
      <c r="J2639" s="11">
        <f>VLOOKUP(LEFT(B2639,5),[1]Percents!$C:$M,3,FALSE)</f>
        <v>0.70594999999999997</v>
      </c>
      <c r="K2639" s="13">
        <f t="shared" si="42"/>
        <v>13.554239999999998</v>
      </c>
      <c r="L2639" s="22"/>
    </row>
    <row r="2640" spans="1:12" s="40" customFormat="1" ht="14.25" customHeight="1" x14ac:dyDescent="0.25">
      <c r="A2640" s="38" t="s">
        <v>243</v>
      </c>
      <c r="B2640" s="38" t="s">
        <v>50</v>
      </c>
      <c r="C2640" s="38" t="s">
        <v>7768</v>
      </c>
      <c r="D2640" s="38" t="s">
        <v>7769</v>
      </c>
      <c r="E2640" s="38" t="s">
        <v>348</v>
      </c>
      <c r="F2640" s="38" t="s">
        <v>7546</v>
      </c>
      <c r="G2640" s="38" t="s">
        <v>6733</v>
      </c>
      <c r="H2640" s="38" t="s">
        <v>2665</v>
      </c>
      <c r="I2640" s="39">
        <v>0</v>
      </c>
      <c r="J2640" s="11">
        <f>VLOOKUP(LEFT(B2640,5),[1]Percents!$C:$M,3,FALSE)</f>
        <v>0.90900000000000003</v>
      </c>
      <c r="K2640" s="13">
        <f t="shared" si="42"/>
        <v>0</v>
      </c>
      <c r="L2640" s="22"/>
    </row>
    <row r="2641" spans="1:12" s="40" customFormat="1" ht="14.25" customHeight="1" x14ac:dyDescent="0.25">
      <c r="A2641" s="38" t="s">
        <v>243</v>
      </c>
      <c r="B2641" s="38" t="s">
        <v>290</v>
      </c>
      <c r="C2641" s="38" t="s">
        <v>7544</v>
      </c>
      <c r="D2641" s="38" t="s">
        <v>7545</v>
      </c>
      <c r="E2641" s="38" t="s">
        <v>1</v>
      </c>
      <c r="F2641" s="38" t="s">
        <v>7546</v>
      </c>
      <c r="G2641" s="38" t="s">
        <v>6733</v>
      </c>
      <c r="H2641" s="38" t="s">
        <v>2665</v>
      </c>
      <c r="I2641" s="39">
        <v>0</v>
      </c>
      <c r="J2641" s="11">
        <f>VLOOKUP(LEFT(B2641,5),[1]Percents!$C:$M,3,FALSE)</f>
        <v>0.90900000000000003</v>
      </c>
      <c r="K2641" s="13">
        <f t="shared" si="42"/>
        <v>0</v>
      </c>
      <c r="L2641" s="22"/>
    </row>
    <row r="2642" spans="1:12" s="40" customFormat="1" ht="14.25" customHeight="1" x14ac:dyDescent="0.25">
      <c r="A2642" s="38" t="s">
        <v>213</v>
      </c>
      <c r="B2642" s="38" t="s">
        <v>8968</v>
      </c>
      <c r="C2642" s="38" t="s">
        <v>8969</v>
      </c>
      <c r="D2642" s="38" t="s">
        <v>8970</v>
      </c>
      <c r="E2642" s="38" t="s">
        <v>6927</v>
      </c>
      <c r="F2642" s="38" t="s">
        <v>8971</v>
      </c>
      <c r="G2642" s="38" t="s">
        <v>7386</v>
      </c>
      <c r="H2642" s="38" t="s">
        <v>2665</v>
      </c>
      <c r="I2642" s="39">
        <v>0</v>
      </c>
      <c r="J2642" s="11">
        <f>VLOOKUP(LEFT(B2642,5),[1]Percents!$C:$M,3,FALSE)</f>
        <v>0.70594999999999997</v>
      </c>
      <c r="K2642" s="13">
        <f t="shared" si="42"/>
        <v>0</v>
      </c>
      <c r="L2642" s="22"/>
    </row>
    <row r="2643" spans="1:12" s="40" customFormat="1" ht="14.25" customHeight="1" x14ac:dyDescent="0.25">
      <c r="A2643" s="38" t="s">
        <v>213</v>
      </c>
      <c r="B2643" s="38" t="s">
        <v>258</v>
      </c>
      <c r="C2643" s="38" t="s">
        <v>7547</v>
      </c>
      <c r="D2643" s="38" t="s">
        <v>7548</v>
      </c>
      <c r="E2643" s="38" t="s">
        <v>452</v>
      </c>
      <c r="F2643" s="38" t="s">
        <v>7549</v>
      </c>
      <c r="G2643" s="38" t="s">
        <v>7550</v>
      </c>
      <c r="H2643" s="38" t="s">
        <v>2665</v>
      </c>
      <c r="I2643" s="39">
        <v>63.8</v>
      </c>
      <c r="J2643" s="11">
        <f>VLOOKUP(LEFT(B2643,5),[1]Percents!$C:$M,3,FALSE)</f>
        <v>0.70594999999999997</v>
      </c>
      <c r="K2643" s="13">
        <f t="shared" si="42"/>
        <v>45.039609999999996</v>
      </c>
      <c r="L2643" s="22"/>
    </row>
    <row r="2644" spans="1:12" s="40" customFormat="1" ht="14.25" customHeight="1" x14ac:dyDescent="0.25">
      <c r="A2644" s="38" t="s">
        <v>213</v>
      </c>
      <c r="B2644" s="38" t="s">
        <v>145</v>
      </c>
      <c r="C2644" s="38" t="s">
        <v>8278</v>
      </c>
      <c r="D2644" s="38" t="s">
        <v>8279</v>
      </c>
      <c r="E2644" s="38" t="s">
        <v>5984</v>
      </c>
      <c r="F2644" s="38" t="s">
        <v>8280</v>
      </c>
      <c r="G2644" s="38" t="s">
        <v>7543</v>
      </c>
      <c r="H2644" s="38" t="s">
        <v>2665</v>
      </c>
      <c r="I2644" s="39">
        <v>30</v>
      </c>
      <c r="J2644" s="11">
        <f>VLOOKUP(LEFT(B2644,5),[1]Percents!$C:$M,3,FALSE)</f>
        <v>0.70594999999999997</v>
      </c>
      <c r="K2644" s="13">
        <f t="shared" si="42"/>
        <v>21.1785</v>
      </c>
      <c r="L2644" s="22"/>
    </row>
    <row r="2645" spans="1:12" s="40" customFormat="1" ht="14.25" customHeight="1" x14ac:dyDescent="0.25">
      <c r="A2645" s="38" t="s">
        <v>25</v>
      </c>
      <c r="B2645" s="38" t="s">
        <v>26</v>
      </c>
      <c r="C2645" s="38" t="s">
        <v>7551</v>
      </c>
      <c r="D2645" s="38" t="s">
        <v>7552</v>
      </c>
      <c r="E2645" s="38" t="s">
        <v>4379</v>
      </c>
      <c r="F2645" s="38" t="s">
        <v>7553</v>
      </c>
      <c r="G2645" s="38" t="s">
        <v>6464</v>
      </c>
      <c r="H2645" s="38" t="s">
        <v>2665</v>
      </c>
      <c r="I2645" s="39">
        <v>4130.4399999999996</v>
      </c>
      <c r="J2645" s="11">
        <f>VLOOKUP(LEFT(B2645,5),[1]Percents!$C:$M,3,FALSE)</f>
        <v>1</v>
      </c>
      <c r="K2645" s="13">
        <f t="shared" si="42"/>
        <v>4130.4399999999996</v>
      </c>
      <c r="L2645" s="22"/>
    </row>
    <row r="2646" spans="1:12" s="40" customFormat="1" ht="14.25" customHeight="1" x14ac:dyDescent="0.25">
      <c r="A2646" s="38" t="s">
        <v>213</v>
      </c>
      <c r="B2646" s="38" t="s">
        <v>42</v>
      </c>
      <c r="C2646" s="38" t="s">
        <v>8972</v>
      </c>
      <c r="D2646" s="38" t="s">
        <v>8973</v>
      </c>
      <c r="E2646" s="38" t="s">
        <v>5627</v>
      </c>
      <c r="F2646" s="38" t="s">
        <v>8974</v>
      </c>
      <c r="G2646" s="38" t="s">
        <v>7550</v>
      </c>
      <c r="H2646" s="38" t="s">
        <v>2665</v>
      </c>
      <c r="I2646" s="39">
        <v>0</v>
      </c>
      <c r="J2646" s="11">
        <f>VLOOKUP(LEFT(B2646,5),[1]Percents!$C:$M,3,FALSE)</f>
        <v>0.70594999999999997</v>
      </c>
      <c r="K2646" s="13">
        <f t="shared" si="42"/>
        <v>0</v>
      </c>
      <c r="L2646" s="22"/>
    </row>
    <row r="2647" spans="1:12" s="40" customFormat="1" ht="14.25" customHeight="1" x14ac:dyDescent="0.25">
      <c r="A2647" s="38" t="s">
        <v>213</v>
      </c>
      <c r="B2647" s="38" t="s">
        <v>106</v>
      </c>
      <c r="C2647" s="38" t="s">
        <v>7770</v>
      </c>
      <c r="D2647" s="38" t="s">
        <v>7771</v>
      </c>
      <c r="E2647" s="38" t="s">
        <v>5971</v>
      </c>
      <c r="F2647" s="38" t="s">
        <v>7772</v>
      </c>
      <c r="G2647" s="38" t="s">
        <v>7773</v>
      </c>
      <c r="H2647" s="38" t="s">
        <v>2665</v>
      </c>
      <c r="I2647" s="39">
        <v>575.46</v>
      </c>
      <c r="J2647" s="11">
        <f>VLOOKUP(LEFT(B2647,5),[1]Percents!$C:$M,3,FALSE)</f>
        <v>0.70594999999999997</v>
      </c>
      <c r="K2647" s="13">
        <f t="shared" si="42"/>
        <v>406.24598700000001</v>
      </c>
      <c r="L2647" s="22"/>
    </row>
    <row r="2648" spans="1:12" s="40" customFormat="1" ht="14.25" customHeight="1" x14ac:dyDescent="0.25">
      <c r="A2648" s="38" t="s">
        <v>213</v>
      </c>
      <c r="B2648" s="38" t="s">
        <v>258</v>
      </c>
      <c r="C2648" s="38" t="s">
        <v>7554</v>
      </c>
      <c r="D2648" s="38" t="s">
        <v>7555</v>
      </c>
      <c r="E2648" s="38" t="s">
        <v>7556</v>
      </c>
      <c r="F2648" s="38" t="s">
        <v>7557</v>
      </c>
      <c r="G2648" s="38" t="s">
        <v>7558</v>
      </c>
      <c r="H2648" s="38" t="s">
        <v>2665</v>
      </c>
      <c r="I2648" s="39">
        <v>1398.71</v>
      </c>
      <c r="J2648" s="11">
        <f>VLOOKUP(LEFT(B2648,5),[1]Percents!$C:$M,3,FALSE)</f>
        <v>0.70594999999999997</v>
      </c>
      <c r="K2648" s="13">
        <f t="shared" si="42"/>
        <v>987.41932450000002</v>
      </c>
      <c r="L2648" s="22"/>
    </row>
    <row r="2649" spans="1:12" s="40" customFormat="1" ht="14.25" customHeight="1" x14ac:dyDescent="0.25">
      <c r="A2649" s="38" t="s">
        <v>213</v>
      </c>
      <c r="B2649" s="38" t="s">
        <v>285</v>
      </c>
      <c r="C2649" s="38" t="s">
        <v>7559</v>
      </c>
      <c r="D2649" s="38" t="s">
        <v>7560</v>
      </c>
      <c r="E2649" s="38" t="s">
        <v>450</v>
      </c>
      <c r="F2649" s="38" t="s">
        <v>7557</v>
      </c>
      <c r="G2649" s="38" t="s">
        <v>7558</v>
      </c>
      <c r="H2649" s="38" t="s">
        <v>2665</v>
      </c>
      <c r="I2649" s="39">
        <v>1989.02</v>
      </c>
      <c r="J2649" s="11">
        <f>VLOOKUP(LEFT(B2649,5),[1]Percents!$C:$M,3,FALSE)</f>
        <v>0.91395000000000004</v>
      </c>
      <c r="K2649" s="13">
        <f t="shared" si="42"/>
        <v>1817.8648290000001</v>
      </c>
      <c r="L2649" s="22"/>
    </row>
    <row r="2650" spans="1:12" s="40" customFormat="1" ht="14.25" customHeight="1" x14ac:dyDescent="0.25">
      <c r="A2650" s="38" t="s">
        <v>213</v>
      </c>
      <c r="B2650" s="38" t="s">
        <v>106</v>
      </c>
      <c r="C2650" s="38" t="s">
        <v>7983</v>
      </c>
      <c r="D2650" s="38" t="s">
        <v>7984</v>
      </c>
      <c r="E2650" s="38" t="s">
        <v>5592</v>
      </c>
      <c r="F2650" s="38" t="s">
        <v>7985</v>
      </c>
      <c r="G2650" s="38" t="s">
        <v>7567</v>
      </c>
      <c r="H2650" s="38" t="s">
        <v>2665</v>
      </c>
      <c r="I2650" s="39">
        <v>0</v>
      </c>
      <c r="J2650" s="11">
        <f>VLOOKUP(LEFT(B2650,5),[1]Percents!$C:$M,3,FALSE)</f>
        <v>0.70594999999999997</v>
      </c>
      <c r="K2650" s="13">
        <f t="shared" si="42"/>
        <v>0</v>
      </c>
      <c r="L2650" s="22"/>
    </row>
    <row r="2651" spans="1:12" s="40" customFormat="1" ht="14.25" customHeight="1" x14ac:dyDescent="0.25">
      <c r="A2651" s="38" t="s">
        <v>243</v>
      </c>
      <c r="B2651" s="38" t="s">
        <v>118</v>
      </c>
      <c r="C2651" s="38" t="s">
        <v>7774</v>
      </c>
      <c r="D2651" s="38" t="s">
        <v>7775</v>
      </c>
      <c r="E2651" s="38" t="s">
        <v>107</v>
      </c>
      <c r="F2651" s="38" t="s">
        <v>7776</v>
      </c>
      <c r="G2651" s="38" t="s">
        <v>7226</v>
      </c>
      <c r="H2651" s="38" t="s">
        <v>2665</v>
      </c>
      <c r="I2651" s="39">
        <v>0</v>
      </c>
      <c r="J2651" s="11">
        <f>VLOOKUP(LEFT(B2651,5),[1]Percents!$C:$M,3,FALSE)</f>
        <v>0.90900000000000003</v>
      </c>
      <c r="K2651" s="13">
        <f t="shared" si="42"/>
        <v>0</v>
      </c>
      <c r="L2651" s="22"/>
    </row>
    <row r="2652" spans="1:12" s="40" customFormat="1" ht="14.25" customHeight="1" x14ac:dyDescent="0.25">
      <c r="A2652" s="38" t="s">
        <v>213</v>
      </c>
      <c r="B2652" s="38" t="s">
        <v>2</v>
      </c>
      <c r="C2652" s="38" t="s">
        <v>7561</v>
      </c>
      <c r="D2652" s="38" t="s">
        <v>7562</v>
      </c>
      <c r="E2652" s="38" t="s">
        <v>10804</v>
      </c>
      <c r="F2652" s="38" t="s">
        <v>7563</v>
      </c>
      <c r="G2652" s="38" t="s">
        <v>5629</v>
      </c>
      <c r="H2652" s="38" t="s">
        <v>2665</v>
      </c>
      <c r="I2652" s="39">
        <v>378.68</v>
      </c>
      <c r="J2652" s="11">
        <f>VLOOKUP(LEFT(B2652,5),[1]Percents!$C:$M,3,FALSE)</f>
        <v>0.70594999999999997</v>
      </c>
      <c r="K2652" s="13">
        <f t="shared" si="42"/>
        <v>267.32914599999998</v>
      </c>
      <c r="L2652" s="22"/>
    </row>
    <row r="2653" spans="1:12" s="40" customFormat="1" ht="14.25" customHeight="1" x14ac:dyDescent="0.25">
      <c r="A2653" s="38" t="s">
        <v>213</v>
      </c>
      <c r="B2653" s="38" t="s">
        <v>162</v>
      </c>
      <c r="C2653" s="38" t="s">
        <v>8975</v>
      </c>
      <c r="D2653" s="38" t="s">
        <v>8976</v>
      </c>
      <c r="E2653" s="38" t="s">
        <v>263</v>
      </c>
      <c r="F2653" s="38" t="s">
        <v>8977</v>
      </c>
      <c r="G2653" s="38" t="s">
        <v>7518</v>
      </c>
      <c r="H2653" s="38" t="s">
        <v>2665</v>
      </c>
      <c r="I2653" s="39">
        <v>0</v>
      </c>
      <c r="J2653" s="11">
        <f>VLOOKUP(LEFT(B2653,5),[1]Percents!$C:$M,3,FALSE)</f>
        <v>0.70594999999999997</v>
      </c>
      <c r="K2653" s="13">
        <f t="shared" si="42"/>
        <v>0</v>
      </c>
      <c r="L2653" s="22"/>
    </row>
    <row r="2654" spans="1:12" s="40" customFormat="1" ht="14.25" customHeight="1" x14ac:dyDescent="0.25">
      <c r="A2654" s="38" t="s">
        <v>213</v>
      </c>
      <c r="B2654" s="38" t="s">
        <v>258</v>
      </c>
      <c r="C2654" s="38" t="s">
        <v>7564</v>
      </c>
      <c r="D2654" s="38" t="s">
        <v>7565</v>
      </c>
      <c r="E2654" s="38" t="s">
        <v>453</v>
      </c>
      <c r="F2654" s="38" t="s">
        <v>7566</v>
      </c>
      <c r="G2654" s="38" t="s">
        <v>7567</v>
      </c>
      <c r="H2654" s="38" t="s">
        <v>2665</v>
      </c>
      <c r="I2654" s="39">
        <v>129.04</v>
      </c>
      <c r="J2654" s="11">
        <f>VLOOKUP(LEFT(B2654,5),[1]Percents!$C:$M,3,FALSE)</f>
        <v>0.70594999999999997</v>
      </c>
      <c r="K2654" s="13">
        <f t="shared" si="42"/>
        <v>91.095787999999985</v>
      </c>
      <c r="L2654" s="22"/>
    </row>
    <row r="2655" spans="1:12" s="40" customFormat="1" ht="14.25" customHeight="1" x14ac:dyDescent="0.25">
      <c r="A2655" s="38" t="s">
        <v>213</v>
      </c>
      <c r="B2655" s="38" t="s">
        <v>42</v>
      </c>
      <c r="C2655" s="38" t="s">
        <v>7777</v>
      </c>
      <c r="D2655" s="38" t="s">
        <v>7778</v>
      </c>
      <c r="E2655" s="38" t="s">
        <v>2623</v>
      </c>
      <c r="F2655" s="38" t="s">
        <v>7779</v>
      </c>
      <c r="G2655" s="38" t="s">
        <v>7780</v>
      </c>
      <c r="H2655" s="38" t="s">
        <v>2665</v>
      </c>
      <c r="I2655" s="39">
        <v>658.98</v>
      </c>
      <c r="J2655" s="11">
        <f>VLOOKUP(LEFT(B2655,5),[1]Percents!$C:$M,3,FALSE)</f>
        <v>0.70594999999999997</v>
      </c>
      <c r="K2655" s="13">
        <f t="shared" si="42"/>
        <v>465.206931</v>
      </c>
      <c r="L2655" s="22"/>
    </row>
    <row r="2656" spans="1:12" s="40" customFormat="1" ht="14.25" customHeight="1" x14ac:dyDescent="0.25">
      <c r="A2656" s="38" t="s">
        <v>213</v>
      </c>
      <c r="B2656" s="38" t="s">
        <v>258</v>
      </c>
      <c r="C2656" s="38" t="s">
        <v>7568</v>
      </c>
      <c r="D2656" s="38" t="s">
        <v>7569</v>
      </c>
      <c r="E2656" s="38" t="s">
        <v>614</v>
      </c>
      <c r="F2656" s="38" t="s">
        <v>7570</v>
      </c>
      <c r="G2656" s="38" t="s">
        <v>7571</v>
      </c>
      <c r="H2656" s="38" t="s">
        <v>2665</v>
      </c>
      <c r="I2656" s="39">
        <v>489.3</v>
      </c>
      <c r="J2656" s="11">
        <f>VLOOKUP(LEFT(B2656,5),[1]Percents!$C:$M,3,FALSE)</f>
        <v>0.70594999999999997</v>
      </c>
      <c r="K2656" s="13">
        <f t="shared" si="42"/>
        <v>345.421335</v>
      </c>
      <c r="L2656" s="22"/>
    </row>
    <row r="2657" spans="1:12" s="40" customFormat="1" ht="14.25" customHeight="1" x14ac:dyDescent="0.25">
      <c r="A2657" s="38" t="s">
        <v>243</v>
      </c>
      <c r="B2657" s="38" t="s">
        <v>2543</v>
      </c>
      <c r="C2657" s="38" t="s">
        <v>8281</v>
      </c>
      <c r="D2657" s="38" t="s">
        <v>8282</v>
      </c>
      <c r="E2657" s="38" t="s">
        <v>1773</v>
      </c>
      <c r="F2657" s="38" t="s">
        <v>8283</v>
      </c>
      <c r="G2657" s="38" t="s">
        <v>6733</v>
      </c>
      <c r="H2657" s="38" t="s">
        <v>2665</v>
      </c>
      <c r="I2657" s="39">
        <v>4410.6499999999996</v>
      </c>
      <c r="J2657" s="11">
        <f>VLOOKUP(LEFT(B2657,5),[1]Percents!$C:$M,3,FALSE)</f>
        <v>0.90900000000000003</v>
      </c>
      <c r="K2657" s="13">
        <f t="shared" si="42"/>
        <v>4009.2808499999996</v>
      </c>
      <c r="L2657" s="22"/>
    </row>
    <row r="2658" spans="1:12" s="40" customFormat="1" ht="14.25" customHeight="1" x14ac:dyDescent="0.25">
      <c r="A2658" s="38" t="s">
        <v>243</v>
      </c>
      <c r="B2658" s="38" t="s">
        <v>118</v>
      </c>
      <c r="C2658" s="38" t="s">
        <v>8284</v>
      </c>
      <c r="D2658" s="38" t="s">
        <v>8285</v>
      </c>
      <c r="E2658" s="38" t="s">
        <v>194</v>
      </c>
      <c r="F2658" s="38" t="s">
        <v>8286</v>
      </c>
      <c r="G2658" s="38" t="s">
        <v>7378</v>
      </c>
      <c r="H2658" s="38" t="s">
        <v>2665</v>
      </c>
      <c r="I2658" s="39">
        <v>383.52</v>
      </c>
      <c r="J2658" s="11">
        <f>VLOOKUP(LEFT(B2658,5),[1]Percents!$C:$M,3,FALSE)</f>
        <v>0.90900000000000003</v>
      </c>
      <c r="K2658" s="13">
        <f t="shared" si="42"/>
        <v>348.61968000000002</v>
      </c>
      <c r="L2658" s="22"/>
    </row>
    <row r="2659" spans="1:12" s="40" customFormat="1" ht="14.25" customHeight="1" x14ac:dyDescent="0.25">
      <c r="A2659" s="38" t="s">
        <v>213</v>
      </c>
      <c r="B2659" s="38" t="s">
        <v>971</v>
      </c>
      <c r="C2659" s="38" t="s">
        <v>8287</v>
      </c>
      <c r="D2659" s="38" t="s">
        <v>8288</v>
      </c>
      <c r="E2659" s="38" t="s">
        <v>7578</v>
      </c>
      <c r="F2659" s="38" t="s">
        <v>8289</v>
      </c>
      <c r="G2659" s="38" t="s">
        <v>8290</v>
      </c>
      <c r="H2659" s="38" t="s">
        <v>2665</v>
      </c>
      <c r="I2659" s="39">
        <v>1013.21</v>
      </c>
      <c r="J2659" s="11">
        <f>VLOOKUP(LEFT(B2659,5),[1]Percents!$C:$M,3,FALSE)</f>
        <v>0.70594999999999997</v>
      </c>
      <c r="K2659" s="13">
        <f t="shared" si="42"/>
        <v>715.2755995</v>
      </c>
      <c r="L2659" s="22"/>
    </row>
    <row r="2660" spans="1:12" s="40" customFormat="1" ht="14.25" customHeight="1" x14ac:dyDescent="0.25">
      <c r="A2660" s="38" t="s">
        <v>213</v>
      </c>
      <c r="B2660" s="38" t="s">
        <v>106</v>
      </c>
      <c r="C2660" s="38" t="s">
        <v>9609</v>
      </c>
      <c r="D2660" s="38" t="s">
        <v>9610</v>
      </c>
      <c r="E2660" s="38" t="s">
        <v>9144</v>
      </c>
      <c r="F2660" s="38" t="s">
        <v>9611</v>
      </c>
      <c r="G2660" s="38" t="s">
        <v>7685</v>
      </c>
      <c r="H2660" s="38" t="s">
        <v>2665</v>
      </c>
      <c r="I2660" s="39">
        <v>0</v>
      </c>
      <c r="J2660" s="11">
        <f>VLOOKUP(LEFT(B2660,5),[1]Percents!$C:$M,3,FALSE)</f>
        <v>0.70594999999999997</v>
      </c>
      <c r="K2660" s="13">
        <f t="shared" si="42"/>
        <v>0</v>
      </c>
      <c r="L2660" s="22"/>
    </row>
    <row r="2661" spans="1:12" s="40" customFormat="1" ht="14.25" customHeight="1" x14ac:dyDescent="0.25">
      <c r="A2661" s="38" t="s">
        <v>213</v>
      </c>
      <c r="B2661" s="38" t="s">
        <v>211</v>
      </c>
      <c r="C2661" s="38" t="s">
        <v>7781</v>
      </c>
      <c r="D2661" s="38" t="s">
        <v>7782</v>
      </c>
      <c r="E2661" s="38" t="s">
        <v>352</v>
      </c>
      <c r="F2661" s="38" t="s">
        <v>7783</v>
      </c>
      <c r="G2661" s="38" t="s">
        <v>7784</v>
      </c>
      <c r="H2661" s="38" t="s">
        <v>2665</v>
      </c>
      <c r="I2661" s="39">
        <v>33878.65</v>
      </c>
      <c r="J2661" s="11">
        <f>VLOOKUP(LEFT(B2661,5),[1]Percents!$C:$M,3,FALSE)</f>
        <v>0.91395000000000004</v>
      </c>
      <c r="K2661" s="13">
        <f t="shared" si="42"/>
        <v>30963.392167500002</v>
      </c>
      <c r="L2661" s="22"/>
    </row>
    <row r="2662" spans="1:12" s="40" customFormat="1" ht="14.25" customHeight="1" x14ac:dyDescent="0.25">
      <c r="A2662" s="38" t="s">
        <v>243</v>
      </c>
      <c r="B2662" s="38" t="s">
        <v>118</v>
      </c>
      <c r="C2662" s="38" t="s">
        <v>10555</v>
      </c>
      <c r="D2662" s="38" t="s">
        <v>10556</v>
      </c>
      <c r="E2662" s="38" t="s">
        <v>39</v>
      </c>
      <c r="F2662" s="38" t="s">
        <v>10557</v>
      </c>
      <c r="G2662" s="38" t="s">
        <v>7317</v>
      </c>
      <c r="H2662" s="38" t="s">
        <v>2665</v>
      </c>
      <c r="I2662" s="39">
        <v>-2609.75</v>
      </c>
      <c r="J2662" s="11">
        <f>VLOOKUP(LEFT(B2662,5),[1]Percents!$C:$M,3,FALSE)</f>
        <v>0.90900000000000003</v>
      </c>
      <c r="K2662" s="13">
        <f t="shared" si="42"/>
        <v>-2372.2627499999999</v>
      </c>
      <c r="L2662" s="22"/>
    </row>
    <row r="2663" spans="1:12" s="40" customFormat="1" ht="14.25" customHeight="1" x14ac:dyDescent="0.25">
      <c r="A2663" s="38" t="s">
        <v>213</v>
      </c>
      <c r="B2663" s="38" t="s">
        <v>2</v>
      </c>
      <c r="C2663" s="38" t="s">
        <v>7785</v>
      </c>
      <c r="D2663" s="38" t="s">
        <v>7786</v>
      </c>
      <c r="E2663" s="38" t="s">
        <v>12236</v>
      </c>
      <c r="F2663" s="38" t="s">
        <v>7787</v>
      </c>
      <c r="G2663" s="38" t="s">
        <v>7788</v>
      </c>
      <c r="H2663" s="38" t="s">
        <v>2665</v>
      </c>
      <c r="I2663" s="39">
        <v>227.21</v>
      </c>
      <c r="J2663" s="11">
        <f>VLOOKUP(LEFT(B2663,5),[1]Percents!$C:$M,3,FALSE)</f>
        <v>0.70594999999999997</v>
      </c>
      <c r="K2663" s="13">
        <f t="shared" si="42"/>
        <v>160.3988995</v>
      </c>
      <c r="L2663" s="22"/>
    </row>
    <row r="2664" spans="1:12" s="40" customFormat="1" ht="14.25" customHeight="1" x14ac:dyDescent="0.25">
      <c r="A2664" s="38" t="s">
        <v>213</v>
      </c>
      <c r="B2664" s="38" t="s">
        <v>225</v>
      </c>
      <c r="C2664" s="38" t="s">
        <v>7986</v>
      </c>
      <c r="D2664" s="38" t="s">
        <v>7987</v>
      </c>
      <c r="E2664" s="38" t="s">
        <v>60</v>
      </c>
      <c r="F2664" s="38" t="s">
        <v>7988</v>
      </c>
      <c r="G2664" s="38" t="s">
        <v>7750</v>
      </c>
      <c r="H2664" s="38" t="s">
        <v>2665</v>
      </c>
      <c r="I2664" s="39">
        <v>138.05000000000001</v>
      </c>
      <c r="J2664" s="11">
        <f>VLOOKUP(LEFT(B2664,5),[1]Percents!$C:$M,3,FALSE)</f>
        <v>0.70594999999999997</v>
      </c>
      <c r="K2664" s="13">
        <f t="shared" si="42"/>
        <v>97.456397500000008</v>
      </c>
      <c r="L2664" s="22"/>
    </row>
    <row r="2665" spans="1:12" s="40" customFormat="1" ht="14.25" customHeight="1" x14ac:dyDescent="0.25">
      <c r="A2665" s="38" t="s">
        <v>213</v>
      </c>
      <c r="B2665" s="38" t="s">
        <v>120</v>
      </c>
      <c r="C2665" s="38" t="s">
        <v>8291</v>
      </c>
      <c r="D2665" s="38" t="s">
        <v>8292</v>
      </c>
      <c r="E2665" s="38" t="s">
        <v>6737</v>
      </c>
      <c r="F2665" s="38" t="s">
        <v>8293</v>
      </c>
      <c r="G2665" s="38" t="s">
        <v>8294</v>
      </c>
      <c r="H2665" s="38" t="s">
        <v>2665</v>
      </c>
      <c r="I2665" s="39">
        <v>0</v>
      </c>
      <c r="J2665" s="11">
        <f>VLOOKUP(LEFT(B2665,5),[1]Percents!$C:$M,3,FALSE)</f>
        <v>0.70594999999999997</v>
      </c>
      <c r="K2665" s="13">
        <f t="shared" si="42"/>
        <v>0</v>
      </c>
      <c r="L2665" s="22"/>
    </row>
    <row r="2666" spans="1:12" s="40" customFormat="1" ht="14.25" customHeight="1" x14ac:dyDescent="0.25">
      <c r="A2666" s="38" t="s">
        <v>213</v>
      </c>
      <c r="B2666" s="38" t="s">
        <v>145</v>
      </c>
      <c r="C2666" s="38" t="s">
        <v>8295</v>
      </c>
      <c r="D2666" s="38" t="s">
        <v>8296</v>
      </c>
      <c r="E2666" s="38" t="s">
        <v>2952</v>
      </c>
      <c r="F2666" s="38" t="s">
        <v>8297</v>
      </c>
      <c r="G2666" s="38" t="s">
        <v>7504</v>
      </c>
      <c r="H2666" s="38" t="s">
        <v>2665</v>
      </c>
      <c r="I2666" s="39">
        <v>87.48</v>
      </c>
      <c r="J2666" s="11">
        <f>VLOOKUP(LEFT(B2666,5),[1]Percents!$C:$M,3,FALSE)</f>
        <v>0.70594999999999997</v>
      </c>
      <c r="K2666" s="13">
        <f t="shared" si="42"/>
        <v>61.756506000000002</v>
      </c>
      <c r="L2666" s="22"/>
    </row>
    <row r="2667" spans="1:12" s="40" customFormat="1" ht="14.25" customHeight="1" x14ac:dyDescent="0.25">
      <c r="A2667" s="38" t="s">
        <v>243</v>
      </c>
      <c r="B2667" s="38" t="s">
        <v>674</v>
      </c>
      <c r="C2667" s="38" t="s">
        <v>12237</v>
      </c>
      <c r="D2667" s="38" t="s">
        <v>12238</v>
      </c>
      <c r="E2667" s="38" t="s">
        <v>561</v>
      </c>
      <c r="F2667" s="38" t="s">
        <v>12239</v>
      </c>
      <c r="G2667" s="38" t="s">
        <v>12106</v>
      </c>
      <c r="H2667" s="38" t="s">
        <v>2665</v>
      </c>
      <c r="I2667" s="39">
        <v>884.66</v>
      </c>
      <c r="J2667" s="11">
        <f>VLOOKUP(LEFT(B2667,5),[1]Percents!$C:$M,3,FALSE)</f>
        <v>0.90900000000000003</v>
      </c>
      <c r="K2667" s="13">
        <f t="shared" si="42"/>
        <v>804.15593999999999</v>
      </c>
      <c r="L2667" s="22"/>
    </row>
    <row r="2668" spans="1:12" s="40" customFormat="1" ht="14.25" customHeight="1" x14ac:dyDescent="0.25">
      <c r="A2668" s="38" t="s">
        <v>213</v>
      </c>
      <c r="B2668" s="38" t="s">
        <v>225</v>
      </c>
      <c r="C2668" s="38" t="s">
        <v>12594</v>
      </c>
      <c r="D2668" s="38" t="s">
        <v>12595</v>
      </c>
      <c r="E2668" s="38" t="s">
        <v>60</v>
      </c>
      <c r="F2668" s="38" t="s">
        <v>12596</v>
      </c>
      <c r="G2668" s="38" t="s">
        <v>12597</v>
      </c>
      <c r="H2668" s="38" t="s">
        <v>2665</v>
      </c>
      <c r="I2668" s="39">
        <v>1330</v>
      </c>
      <c r="J2668" s="11">
        <f>VLOOKUP(LEFT(B2668,5),[1]Percents!$C:$M,3,FALSE)</f>
        <v>0.70594999999999997</v>
      </c>
      <c r="K2668" s="13">
        <f t="shared" si="42"/>
        <v>938.9135</v>
      </c>
      <c r="L2668" s="22"/>
    </row>
    <row r="2669" spans="1:12" s="40" customFormat="1" ht="14.25" customHeight="1" x14ac:dyDescent="0.25">
      <c r="A2669" s="38" t="s">
        <v>213</v>
      </c>
      <c r="B2669" s="38" t="s">
        <v>261</v>
      </c>
      <c r="C2669" s="38" t="s">
        <v>8978</v>
      </c>
      <c r="D2669" s="38" t="s">
        <v>8979</v>
      </c>
      <c r="E2669" s="38" t="s">
        <v>14</v>
      </c>
      <c r="F2669" s="38" t="s">
        <v>8980</v>
      </c>
      <c r="G2669" s="38" t="s">
        <v>7995</v>
      </c>
      <c r="H2669" s="38" t="s">
        <v>2665</v>
      </c>
      <c r="I2669" s="39">
        <v>0</v>
      </c>
      <c r="J2669" s="11">
        <f>VLOOKUP(LEFT(B2669,5),[1]Percents!$C:$M,3,FALSE)</f>
        <v>0.70594999999999997</v>
      </c>
      <c r="K2669" s="13">
        <f t="shared" si="42"/>
        <v>0</v>
      </c>
      <c r="L2669" s="22"/>
    </row>
    <row r="2670" spans="1:12" s="40" customFormat="1" ht="14.25" customHeight="1" x14ac:dyDescent="0.25">
      <c r="A2670" s="38" t="s">
        <v>213</v>
      </c>
      <c r="B2670" s="38" t="s">
        <v>166</v>
      </c>
      <c r="C2670" s="38" t="s">
        <v>8981</v>
      </c>
      <c r="D2670" s="38" t="s">
        <v>8982</v>
      </c>
      <c r="E2670" s="38" t="s">
        <v>8983</v>
      </c>
      <c r="F2670" s="38" t="s">
        <v>8984</v>
      </c>
      <c r="G2670" s="38" t="s">
        <v>7995</v>
      </c>
      <c r="H2670" s="38" t="s">
        <v>2665</v>
      </c>
      <c r="I2670" s="39">
        <v>99.26</v>
      </c>
      <c r="J2670" s="11">
        <f>VLOOKUP(LEFT(B2670,5),[1]Percents!$C:$M,3,FALSE)</f>
        <v>0.70594999999999997</v>
      </c>
      <c r="K2670" s="13">
        <f t="shared" si="42"/>
        <v>70.072597000000002</v>
      </c>
      <c r="L2670" s="22"/>
    </row>
    <row r="2671" spans="1:12" s="40" customFormat="1" ht="14.25" customHeight="1" x14ac:dyDescent="0.25">
      <c r="A2671" s="38" t="s">
        <v>213</v>
      </c>
      <c r="B2671" s="38" t="s">
        <v>4321</v>
      </c>
      <c r="C2671" s="38" t="s">
        <v>8298</v>
      </c>
      <c r="D2671" s="38" t="s">
        <v>8299</v>
      </c>
      <c r="E2671" s="38" t="s">
        <v>2871</v>
      </c>
      <c r="F2671" s="38" t="s">
        <v>8300</v>
      </c>
      <c r="G2671" s="38" t="s">
        <v>8301</v>
      </c>
      <c r="H2671" s="38" t="s">
        <v>2665</v>
      </c>
      <c r="I2671" s="39">
        <v>0</v>
      </c>
      <c r="J2671" s="11">
        <f>VLOOKUP(LEFT(B2671,5),[1]Percents!$C:$M,3,FALSE)</f>
        <v>0.70594999999999997</v>
      </c>
      <c r="K2671" s="13">
        <f t="shared" si="42"/>
        <v>0</v>
      </c>
      <c r="L2671" s="22"/>
    </row>
    <row r="2672" spans="1:12" s="40" customFormat="1" ht="14.25" customHeight="1" x14ac:dyDescent="0.25">
      <c r="A2672" s="38" t="s">
        <v>243</v>
      </c>
      <c r="B2672" s="38" t="s">
        <v>118</v>
      </c>
      <c r="C2672" s="38" t="s">
        <v>9612</v>
      </c>
      <c r="D2672" s="38" t="s">
        <v>9613</v>
      </c>
      <c r="E2672" s="38" t="s">
        <v>119</v>
      </c>
      <c r="F2672" s="38" t="s">
        <v>9614</v>
      </c>
      <c r="G2672" s="38" t="s">
        <v>7196</v>
      </c>
      <c r="H2672" s="38" t="s">
        <v>2665</v>
      </c>
      <c r="I2672" s="39">
        <v>2831.61</v>
      </c>
      <c r="J2672" s="11">
        <f>VLOOKUP(LEFT(B2672,5),[1]Percents!$C:$M,3,FALSE)</f>
        <v>0.90900000000000003</v>
      </c>
      <c r="K2672" s="13">
        <f t="shared" si="42"/>
        <v>2573.9334900000003</v>
      </c>
      <c r="L2672" s="22"/>
    </row>
    <row r="2673" spans="1:12" s="40" customFormat="1" ht="14.25" customHeight="1" x14ac:dyDescent="0.25">
      <c r="A2673" s="38" t="s">
        <v>243</v>
      </c>
      <c r="B2673" s="38" t="s">
        <v>289</v>
      </c>
      <c r="C2673" s="38" t="s">
        <v>7989</v>
      </c>
      <c r="D2673" s="38" t="s">
        <v>7990</v>
      </c>
      <c r="E2673" s="38" t="s">
        <v>257</v>
      </c>
      <c r="F2673" s="38" t="s">
        <v>7991</v>
      </c>
      <c r="G2673" s="38" t="s">
        <v>7869</v>
      </c>
      <c r="H2673" s="38" t="s">
        <v>2665</v>
      </c>
      <c r="I2673" s="39">
        <v>588.99</v>
      </c>
      <c r="J2673" s="11">
        <f>VLOOKUP(LEFT(B2673,5),[1]Percents!$C:$M,3,FALSE)</f>
        <v>0.90900000000000003</v>
      </c>
      <c r="K2673" s="13">
        <f t="shared" si="42"/>
        <v>535.39191000000005</v>
      </c>
      <c r="L2673" s="22"/>
    </row>
    <row r="2674" spans="1:12" s="40" customFormat="1" ht="14.25" customHeight="1" x14ac:dyDescent="0.25">
      <c r="A2674" s="38" t="s">
        <v>213</v>
      </c>
      <c r="B2674" s="38" t="s">
        <v>166</v>
      </c>
      <c r="C2674" s="38" t="s">
        <v>8985</v>
      </c>
      <c r="D2674" s="38" t="s">
        <v>8986</v>
      </c>
      <c r="E2674" s="38" t="s">
        <v>8987</v>
      </c>
      <c r="F2674" s="38" t="s">
        <v>8988</v>
      </c>
      <c r="G2674" s="38" t="s">
        <v>7750</v>
      </c>
      <c r="H2674" s="38" t="s">
        <v>2665</v>
      </c>
      <c r="I2674" s="39">
        <v>30</v>
      </c>
      <c r="J2674" s="11">
        <f>VLOOKUP(LEFT(B2674,5),[1]Percents!$C:$M,3,FALSE)</f>
        <v>0.70594999999999997</v>
      </c>
      <c r="K2674" s="13">
        <f t="shared" si="42"/>
        <v>21.1785</v>
      </c>
      <c r="L2674" s="22"/>
    </row>
    <row r="2675" spans="1:12" s="40" customFormat="1" ht="14.25" customHeight="1" x14ac:dyDescent="0.25">
      <c r="A2675" s="38" t="s">
        <v>213</v>
      </c>
      <c r="B2675" s="38" t="s">
        <v>258</v>
      </c>
      <c r="C2675" s="38" t="s">
        <v>7992</v>
      </c>
      <c r="D2675" s="38" t="s">
        <v>7993</v>
      </c>
      <c r="E2675" s="38" t="s">
        <v>452</v>
      </c>
      <c r="F2675" s="38" t="s">
        <v>7994</v>
      </c>
      <c r="G2675" s="38" t="s">
        <v>7995</v>
      </c>
      <c r="H2675" s="38" t="s">
        <v>2665</v>
      </c>
      <c r="I2675" s="39">
        <v>1094.07</v>
      </c>
      <c r="J2675" s="11">
        <f>VLOOKUP(LEFT(B2675,5),[1]Percents!$C:$M,3,FALSE)</f>
        <v>0.70594999999999997</v>
      </c>
      <c r="K2675" s="13">
        <f t="shared" si="42"/>
        <v>772.3587164999999</v>
      </c>
      <c r="L2675" s="22"/>
    </row>
    <row r="2676" spans="1:12" s="40" customFormat="1" ht="14.25" customHeight="1" x14ac:dyDescent="0.25">
      <c r="A2676" s="38" t="s">
        <v>213</v>
      </c>
      <c r="B2676" s="38" t="s">
        <v>2</v>
      </c>
      <c r="C2676" s="38" t="s">
        <v>7996</v>
      </c>
      <c r="D2676" s="38" t="s">
        <v>7997</v>
      </c>
      <c r="E2676" s="38" t="s">
        <v>12236</v>
      </c>
      <c r="F2676" s="38" t="s">
        <v>7998</v>
      </c>
      <c r="G2676" s="38" t="s">
        <v>7558</v>
      </c>
      <c r="H2676" s="38" t="s">
        <v>2665</v>
      </c>
      <c r="I2676" s="39">
        <v>1123.53</v>
      </c>
      <c r="J2676" s="11">
        <f>VLOOKUP(LEFT(B2676,5),[1]Percents!$C:$M,3,FALSE)</f>
        <v>0.70594999999999997</v>
      </c>
      <c r="K2676" s="13">
        <f t="shared" si="42"/>
        <v>793.1560035</v>
      </c>
      <c r="L2676" s="22"/>
    </row>
    <row r="2677" spans="1:12" s="40" customFormat="1" ht="14.25" customHeight="1" x14ac:dyDescent="0.25">
      <c r="A2677" s="38" t="s">
        <v>213</v>
      </c>
      <c r="B2677" s="38" t="s">
        <v>162</v>
      </c>
      <c r="C2677" s="38" t="s">
        <v>7999</v>
      </c>
      <c r="D2677" s="38" t="s">
        <v>8000</v>
      </c>
      <c r="E2677" s="38" t="s">
        <v>5959</v>
      </c>
      <c r="F2677" s="38" t="s">
        <v>8001</v>
      </c>
      <c r="G2677" s="38" t="s">
        <v>8002</v>
      </c>
      <c r="H2677" s="38" t="s">
        <v>2665</v>
      </c>
      <c r="I2677" s="39">
        <v>0</v>
      </c>
      <c r="J2677" s="11">
        <f>VLOOKUP(LEFT(B2677,5),[1]Percents!$C:$M,3,FALSE)</f>
        <v>0.70594999999999997</v>
      </c>
      <c r="K2677" s="13">
        <f t="shared" si="42"/>
        <v>0</v>
      </c>
      <c r="L2677" s="22"/>
    </row>
    <row r="2678" spans="1:12" s="40" customFormat="1" ht="14.25" customHeight="1" x14ac:dyDescent="0.25">
      <c r="A2678" s="38" t="s">
        <v>243</v>
      </c>
      <c r="B2678" s="38" t="s">
        <v>118</v>
      </c>
      <c r="C2678" s="38" t="s">
        <v>8302</v>
      </c>
      <c r="D2678" s="38" t="s">
        <v>8303</v>
      </c>
      <c r="E2678" s="38" t="s">
        <v>39</v>
      </c>
      <c r="F2678" s="38" t="s">
        <v>8304</v>
      </c>
      <c r="G2678" s="38" t="s">
        <v>7226</v>
      </c>
      <c r="H2678" s="38" t="s">
        <v>2665</v>
      </c>
      <c r="I2678" s="39">
        <v>0</v>
      </c>
      <c r="J2678" s="11">
        <f>VLOOKUP(LEFT(B2678,5),[1]Percents!$C:$M,3,FALSE)</f>
        <v>0.90900000000000003</v>
      </c>
      <c r="K2678" s="13">
        <f t="shared" si="42"/>
        <v>0</v>
      </c>
      <c r="L2678" s="22"/>
    </row>
    <row r="2679" spans="1:12" s="40" customFormat="1" ht="14.25" customHeight="1" x14ac:dyDescent="0.25">
      <c r="A2679" s="38" t="s">
        <v>243</v>
      </c>
      <c r="B2679" s="38" t="s">
        <v>50</v>
      </c>
      <c r="C2679" s="38" t="s">
        <v>8989</v>
      </c>
      <c r="D2679" s="38" t="s">
        <v>8990</v>
      </c>
      <c r="E2679" s="38" t="s">
        <v>386</v>
      </c>
      <c r="F2679" s="38" t="s">
        <v>8991</v>
      </c>
      <c r="G2679" s="38" t="s">
        <v>7869</v>
      </c>
      <c r="H2679" s="38" t="s">
        <v>2665</v>
      </c>
      <c r="I2679" s="39">
        <v>0</v>
      </c>
      <c r="J2679" s="11">
        <f>VLOOKUP(LEFT(B2679,5),[1]Percents!$C:$M,3,FALSE)</f>
        <v>0.90900000000000003</v>
      </c>
      <c r="K2679" s="13">
        <f t="shared" si="42"/>
        <v>0</v>
      </c>
      <c r="L2679" s="22"/>
    </row>
    <row r="2680" spans="1:12" s="40" customFormat="1" ht="14.25" customHeight="1" x14ac:dyDescent="0.25">
      <c r="A2680" s="38" t="s">
        <v>213</v>
      </c>
      <c r="B2680" s="38" t="s">
        <v>211</v>
      </c>
      <c r="C2680" s="38" t="s">
        <v>2389</v>
      </c>
      <c r="D2680" s="38" t="s">
        <v>2390</v>
      </c>
      <c r="E2680" s="38" t="s">
        <v>2391</v>
      </c>
      <c r="F2680" s="38" t="s">
        <v>8305</v>
      </c>
      <c r="G2680" s="38" t="s">
        <v>1766</v>
      </c>
      <c r="H2680" s="38" t="s">
        <v>2665</v>
      </c>
      <c r="I2680" s="39">
        <v>10002.370000000001</v>
      </c>
      <c r="J2680" s="11">
        <f>VLOOKUP(LEFT(B2680,5),[1]Percents!$C:$M,3,FALSE)</f>
        <v>0.91395000000000004</v>
      </c>
      <c r="K2680" s="13">
        <f t="shared" si="42"/>
        <v>9141.6660615000019</v>
      </c>
      <c r="L2680" s="22"/>
    </row>
    <row r="2681" spans="1:12" s="40" customFormat="1" ht="14.25" customHeight="1" x14ac:dyDescent="0.25">
      <c r="A2681" s="38" t="s">
        <v>213</v>
      </c>
      <c r="B2681" s="38" t="s">
        <v>258</v>
      </c>
      <c r="C2681" s="38" t="s">
        <v>8306</v>
      </c>
      <c r="D2681" s="38" t="s">
        <v>8307</v>
      </c>
      <c r="E2681" s="38" t="s">
        <v>541</v>
      </c>
      <c r="F2681" s="38" t="s">
        <v>8308</v>
      </c>
      <c r="G2681" s="38" t="s">
        <v>8309</v>
      </c>
      <c r="H2681" s="38" t="s">
        <v>2665</v>
      </c>
      <c r="I2681" s="39">
        <v>4343.0600000000004</v>
      </c>
      <c r="J2681" s="11">
        <f>VLOOKUP(LEFT(B2681,5),[1]Percents!$C:$M,3,FALSE)</f>
        <v>0.70594999999999997</v>
      </c>
      <c r="K2681" s="13">
        <f t="shared" si="42"/>
        <v>3065.9832070000002</v>
      </c>
      <c r="L2681" s="22"/>
    </row>
    <row r="2682" spans="1:12" s="40" customFormat="1" ht="14.25" customHeight="1" x14ac:dyDescent="0.25">
      <c r="A2682" s="38" t="s">
        <v>213</v>
      </c>
      <c r="B2682" s="38" t="s">
        <v>164</v>
      </c>
      <c r="C2682" s="38" t="s">
        <v>11134</v>
      </c>
      <c r="D2682" s="38" t="s">
        <v>11135</v>
      </c>
      <c r="E2682" s="38" t="s">
        <v>6836</v>
      </c>
      <c r="F2682" s="38" t="s">
        <v>11136</v>
      </c>
      <c r="G2682" s="38" t="s">
        <v>10150</v>
      </c>
      <c r="H2682" s="38" t="s">
        <v>2665</v>
      </c>
      <c r="I2682" s="39">
        <v>54.52</v>
      </c>
      <c r="J2682" s="11">
        <f>VLOOKUP(LEFT(B2682,5),[1]Percents!$C:$M,3,FALSE)</f>
        <v>0.70594999999999997</v>
      </c>
      <c r="K2682" s="13">
        <f t="shared" si="42"/>
        <v>38.488394</v>
      </c>
      <c r="L2682" s="22"/>
    </row>
    <row r="2683" spans="1:12" s="40" customFormat="1" ht="14.25" customHeight="1" x14ac:dyDescent="0.25">
      <c r="A2683" s="38" t="s">
        <v>243</v>
      </c>
      <c r="B2683" s="38" t="s">
        <v>290</v>
      </c>
      <c r="C2683" s="38" t="s">
        <v>8310</v>
      </c>
      <c r="D2683" s="38" t="s">
        <v>8311</v>
      </c>
      <c r="E2683" s="38" t="s">
        <v>272</v>
      </c>
      <c r="F2683" s="38" t="s">
        <v>8312</v>
      </c>
      <c r="G2683" s="38" t="s">
        <v>7773</v>
      </c>
      <c r="H2683" s="38" t="s">
        <v>2665</v>
      </c>
      <c r="I2683" s="39">
        <v>1715.85</v>
      </c>
      <c r="J2683" s="11">
        <f>VLOOKUP(LEFT(B2683,5),[1]Percents!$C:$M,3,FALSE)</f>
        <v>0.90900000000000003</v>
      </c>
      <c r="K2683" s="13">
        <f t="shared" si="42"/>
        <v>1559.7076500000001</v>
      </c>
      <c r="L2683" s="22"/>
    </row>
    <row r="2684" spans="1:12" s="40" customFormat="1" ht="14.25" customHeight="1" x14ac:dyDescent="0.25">
      <c r="A2684" s="38" t="s">
        <v>243</v>
      </c>
      <c r="B2684" s="38" t="s">
        <v>290</v>
      </c>
      <c r="C2684" s="38" t="s">
        <v>9615</v>
      </c>
      <c r="D2684" s="38" t="s">
        <v>9616</v>
      </c>
      <c r="E2684" s="38" t="s">
        <v>6803</v>
      </c>
      <c r="F2684" s="38" t="s">
        <v>8312</v>
      </c>
      <c r="G2684" s="38" t="s">
        <v>7773</v>
      </c>
      <c r="H2684" s="38" t="s">
        <v>2665</v>
      </c>
      <c r="I2684" s="39">
        <v>3332.17</v>
      </c>
      <c r="J2684" s="11">
        <f>VLOOKUP(LEFT(B2684,5),[1]Percents!$C:$M,3,FALSE)</f>
        <v>0.90900000000000003</v>
      </c>
      <c r="K2684" s="13">
        <f t="shared" si="42"/>
        <v>3028.9425300000003</v>
      </c>
      <c r="L2684" s="22"/>
    </row>
    <row r="2685" spans="1:12" s="40" customFormat="1" ht="14.25" customHeight="1" x14ac:dyDescent="0.25">
      <c r="A2685" s="38" t="s">
        <v>141</v>
      </c>
      <c r="B2685" s="38" t="s">
        <v>111</v>
      </c>
      <c r="C2685" s="38" t="s">
        <v>8313</v>
      </c>
      <c r="D2685" s="38" t="s">
        <v>8314</v>
      </c>
      <c r="E2685" s="38" t="s">
        <v>7390</v>
      </c>
      <c r="F2685" s="38" t="s">
        <v>8315</v>
      </c>
      <c r="G2685" s="38" t="s">
        <v>7897</v>
      </c>
      <c r="H2685" s="38" t="s">
        <v>2665</v>
      </c>
      <c r="I2685" s="39">
        <v>0</v>
      </c>
      <c r="J2685" s="11">
        <f>VLOOKUP(LEFT(B2685,5),[1]Percents!$C:$M,3,FALSE)</f>
        <v>0.1905</v>
      </c>
      <c r="K2685" s="13">
        <f t="shared" si="42"/>
        <v>0</v>
      </c>
      <c r="L2685" s="22"/>
    </row>
    <row r="2686" spans="1:12" s="40" customFormat="1" ht="14.25" customHeight="1" x14ac:dyDescent="0.25">
      <c r="A2686" s="38" t="s">
        <v>213</v>
      </c>
      <c r="B2686" s="38" t="s">
        <v>94</v>
      </c>
      <c r="C2686" s="38" t="s">
        <v>8992</v>
      </c>
      <c r="D2686" s="38" t="s">
        <v>8993</v>
      </c>
      <c r="E2686" s="38" t="s">
        <v>406</v>
      </c>
      <c r="F2686" s="38" t="s">
        <v>8315</v>
      </c>
      <c r="G2686" s="38" t="s">
        <v>7897</v>
      </c>
      <c r="H2686" s="38" t="s">
        <v>2665</v>
      </c>
      <c r="I2686" s="39">
        <v>0</v>
      </c>
      <c r="J2686" s="11">
        <f>VLOOKUP(LEFT(B2686,5),[1]Percents!$C:$M,3,FALSE)</f>
        <v>0.91395000000000004</v>
      </c>
      <c r="K2686" s="13">
        <f t="shared" si="42"/>
        <v>0</v>
      </c>
      <c r="L2686" s="22"/>
    </row>
    <row r="2687" spans="1:12" s="40" customFormat="1" ht="14.25" customHeight="1" x14ac:dyDescent="0.25">
      <c r="A2687" s="38" t="s">
        <v>243</v>
      </c>
      <c r="B2687" s="38" t="s">
        <v>674</v>
      </c>
      <c r="C2687" s="38" t="s">
        <v>8316</v>
      </c>
      <c r="D2687" s="38" t="s">
        <v>8317</v>
      </c>
      <c r="E2687" s="38" t="s">
        <v>675</v>
      </c>
      <c r="F2687" s="38" t="s">
        <v>8318</v>
      </c>
      <c r="G2687" s="38" t="s">
        <v>7869</v>
      </c>
      <c r="H2687" s="38" t="s">
        <v>2665</v>
      </c>
      <c r="I2687" s="39">
        <v>201.83</v>
      </c>
      <c r="J2687" s="11">
        <f>VLOOKUP(LEFT(B2687,5),[1]Percents!$C:$M,3,FALSE)</f>
        <v>0.90900000000000003</v>
      </c>
      <c r="K2687" s="13">
        <f t="shared" si="42"/>
        <v>183.46347000000003</v>
      </c>
      <c r="L2687" s="22"/>
    </row>
    <row r="2688" spans="1:12" s="40" customFormat="1" ht="14.25" customHeight="1" x14ac:dyDescent="0.25">
      <c r="A2688" s="38" t="s">
        <v>213</v>
      </c>
      <c r="B2688" s="38" t="s">
        <v>154</v>
      </c>
      <c r="C2688" s="38" t="s">
        <v>8994</v>
      </c>
      <c r="D2688" s="38" t="s">
        <v>8995</v>
      </c>
      <c r="E2688" s="38" t="s">
        <v>8996</v>
      </c>
      <c r="F2688" s="38" t="s">
        <v>8997</v>
      </c>
      <c r="G2688" s="38" t="s">
        <v>5993</v>
      </c>
      <c r="H2688" s="38" t="s">
        <v>2665</v>
      </c>
      <c r="I2688" s="39">
        <v>745.08999999999992</v>
      </c>
      <c r="J2688" s="11">
        <f>VLOOKUP(LEFT(B2688,5),[1]Percents!$C:$M,3,FALSE)</f>
        <v>0.70594999999999997</v>
      </c>
      <c r="K2688" s="13">
        <f t="shared" si="42"/>
        <v>525.99628549999989</v>
      </c>
      <c r="L2688" s="22"/>
    </row>
    <row r="2689" spans="1:12" s="40" customFormat="1" ht="14.25" customHeight="1" x14ac:dyDescent="0.25">
      <c r="A2689" s="38" t="s">
        <v>213</v>
      </c>
      <c r="B2689" s="38" t="s">
        <v>162</v>
      </c>
      <c r="C2689" s="38" t="s">
        <v>10147</v>
      </c>
      <c r="D2689" s="38" t="s">
        <v>10148</v>
      </c>
      <c r="E2689" s="38" t="s">
        <v>3295</v>
      </c>
      <c r="F2689" s="38" t="s">
        <v>10149</v>
      </c>
      <c r="G2689" s="38" t="s">
        <v>10150</v>
      </c>
      <c r="H2689" s="38" t="s">
        <v>2665</v>
      </c>
      <c r="I2689" s="39">
        <v>698.4</v>
      </c>
      <c r="J2689" s="11">
        <f>VLOOKUP(LEFT(B2689,5),[1]Percents!$C:$M,3,FALSE)</f>
        <v>0.70594999999999997</v>
      </c>
      <c r="K2689" s="13">
        <f t="shared" si="42"/>
        <v>493.03547999999995</v>
      </c>
      <c r="L2689" s="22"/>
    </row>
    <row r="2690" spans="1:12" s="40" customFormat="1" ht="14.25" customHeight="1" x14ac:dyDescent="0.25">
      <c r="A2690" s="38" t="s">
        <v>213</v>
      </c>
      <c r="B2690" s="38" t="s">
        <v>258</v>
      </c>
      <c r="C2690" s="38" t="s">
        <v>8319</v>
      </c>
      <c r="D2690" s="38" t="s">
        <v>8320</v>
      </c>
      <c r="E2690" s="38" t="s">
        <v>17</v>
      </c>
      <c r="F2690" s="38" t="s">
        <v>8321</v>
      </c>
      <c r="G2690" s="38" t="s">
        <v>6464</v>
      </c>
      <c r="H2690" s="38" t="s">
        <v>2665</v>
      </c>
      <c r="I2690" s="39">
        <v>1732.3</v>
      </c>
      <c r="J2690" s="11">
        <f>VLOOKUP(LEFT(B2690,5),[1]Percents!$C:$M,3,FALSE)</f>
        <v>0.70594999999999997</v>
      </c>
      <c r="K2690" s="13">
        <f t="shared" si="42"/>
        <v>1222.917185</v>
      </c>
      <c r="L2690" s="22"/>
    </row>
    <row r="2691" spans="1:12" s="40" customFormat="1" ht="14.25" customHeight="1" x14ac:dyDescent="0.25">
      <c r="A2691" s="38" t="s">
        <v>243</v>
      </c>
      <c r="B2691" s="38" t="s">
        <v>290</v>
      </c>
      <c r="C2691" s="38" t="s">
        <v>8998</v>
      </c>
      <c r="D2691" s="38" t="s">
        <v>8999</v>
      </c>
      <c r="E2691" s="38" t="s">
        <v>272</v>
      </c>
      <c r="F2691" s="38" t="s">
        <v>9000</v>
      </c>
      <c r="G2691" s="38" t="s">
        <v>8710</v>
      </c>
      <c r="H2691" s="38" t="s">
        <v>2665</v>
      </c>
      <c r="I2691" s="39">
        <v>2792.4</v>
      </c>
      <c r="J2691" s="11">
        <f>VLOOKUP(LEFT(B2691,5),[1]Percents!$C:$M,3,FALSE)</f>
        <v>0.90900000000000003</v>
      </c>
      <c r="K2691" s="13">
        <f t="shared" si="42"/>
        <v>2538.2916</v>
      </c>
      <c r="L2691" s="22"/>
    </row>
    <row r="2692" spans="1:12" s="40" customFormat="1" ht="14.25" customHeight="1" x14ac:dyDescent="0.25">
      <c r="A2692" s="38" t="s">
        <v>213</v>
      </c>
      <c r="B2692" s="38" t="s">
        <v>79</v>
      </c>
      <c r="C2692" s="38" t="s">
        <v>9001</v>
      </c>
      <c r="D2692" s="38" t="s">
        <v>9002</v>
      </c>
      <c r="E2692" s="38" t="s">
        <v>9003</v>
      </c>
      <c r="F2692" s="38" t="s">
        <v>9004</v>
      </c>
      <c r="G2692" s="38" t="s">
        <v>9005</v>
      </c>
      <c r="H2692" s="38" t="s">
        <v>2665</v>
      </c>
      <c r="I2692" s="39">
        <v>2155.9499999999998</v>
      </c>
      <c r="J2692" s="11">
        <f>VLOOKUP(LEFT(B2692,5),[1]Percents!$C:$M,3,FALSE)</f>
        <v>0.91395000000000004</v>
      </c>
      <c r="K2692" s="13">
        <f t="shared" si="42"/>
        <v>1970.4305024999999</v>
      </c>
      <c r="L2692" s="22"/>
    </row>
    <row r="2693" spans="1:12" s="40" customFormat="1" ht="14.25" customHeight="1" x14ac:dyDescent="0.25">
      <c r="A2693" s="38" t="s">
        <v>213</v>
      </c>
      <c r="B2693" s="38" t="s">
        <v>258</v>
      </c>
      <c r="C2693" s="38" t="s">
        <v>8322</v>
      </c>
      <c r="D2693" s="38" t="s">
        <v>8323</v>
      </c>
      <c r="E2693" s="38" t="s">
        <v>1098</v>
      </c>
      <c r="F2693" s="38" t="s">
        <v>8324</v>
      </c>
      <c r="G2693" s="38" t="s">
        <v>8205</v>
      </c>
      <c r="H2693" s="38" t="s">
        <v>2665</v>
      </c>
      <c r="I2693" s="39">
        <v>103.78</v>
      </c>
      <c r="J2693" s="11">
        <f>VLOOKUP(LEFT(B2693,5),[1]Percents!$C:$M,3,FALSE)</f>
        <v>0.70594999999999997</v>
      </c>
      <c r="K2693" s="13">
        <f t="shared" si="42"/>
        <v>73.263491000000002</v>
      </c>
      <c r="L2693" s="22"/>
    </row>
    <row r="2694" spans="1:12" s="40" customFormat="1" ht="14.25" customHeight="1" x14ac:dyDescent="0.25">
      <c r="A2694" s="38" t="s">
        <v>213</v>
      </c>
      <c r="B2694" s="38" t="s">
        <v>2</v>
      </c>
      <c r="C2694" s="38" t="s">
        <v>8325</v>
      </c>
      <c r="D2694" s="38" t="s">
        <v>8326</v>
      </c>
      <c r="E2694" s="38" t="s">
        <v>3441</v>
      </c>
      <c r="F2694" s="38" t="s">
        <v>8327</v>
      </c>
      <c r="G2694" s="38" t="s">
        <v>7661</v>
      </c>
      <c r="H2694" s="38" t="s">
        <v>2665</v>
      </c>
      <c r="I2694" s="39">
        <v>589.08000000000004</v>
      </c>
      <c r="J2694" s="11">
        <f>VLOOKUP(LEFT(B2694,5),[1]Percents!$C:$M,3,FALSE)</f>
        <v>0.70594999999999997</v>
      </c>
      <c r="K2694" s="13">
        <f t="shared" si="42"/>
        <v>415.86102599999998</v>
      </c>
      <c r="L2694" s="22"/>
    </row>
    <row r="2695" spans="1:12" s="40" customFormat="1" ht="14.25" customHeight="1" x14ac:dyDescent="0.25">
      <c r="A2695" s="38" t="s">
        <v>10151</v>
      </c>
      <c r="B2695" s="38" t="s">
        <v>10152</v>
      </c>
      <c r="C2695" s="38" t="s">
        <v>10153</v>
      </c>
      <c r="D2695" s="38" t="s">
        <v>10154</v>
      </c>
      <c r="E2695" s="38" t="s">
        <v>10155</v>
      </c>
      <c r="F2695" s="38" t="s">
        <v>10156</v>
      </c>
      <c r="G2695" s="38" t="s">
        <v>9019</v>
      </c>
      <c r="H2695" s="38" t="s">
        <v>2665</v>
      </c>
      <c r="I2695" s="39">
        <v>0</v>
      </c>
      <c r="J2695" s="11">
        <f>VLOOKUP(LEFT(B2695,5),[1]Percents!$C:$M,3,FALSE)</f>
        <v>1</v>
      </c>
      <c r="K2695" s="13">
        <f t="shared" si="42"/>
        <v>0</v>
      </c>
      <c r="L2695" s="22"/>
    </row>
    <row r="2696" spans="1:12" s="40" customFormat="1" ht="14.25" customHeight="1" x14ac:dyDescent="0.25">
      <c r="A2696" s="38" t="s">
        <v>141</v>
      </c>
      <c r="B2696" s="38" t="s">
        <v>3</v>
      </c>
      <c r="C2696" s="38" t="s">
        <v>9006</v>
      </c>
      <c r="D2696" s="38" t="s">
        <v>9007</v>
      </c>
      <c r="E2696" s="38" t="s">
        <v>6062</v>
      </c>
      <c r="F2696" s="38" t="s">
        <v>9008</v>
      </c>
      <c r="G2696" s="38" t="s">
        <v>8076</v>
      </c>
      <c r="H2696" s="38" t="s">
        <v>2665</v>
      </c>
      <c r="I2696" s="39">
        <v>0</v>
      </c>
      <c r="J2696" s="11">
        <f>VLOOKUP(LEFT(B2696,5),[1]Percents!$C:$M,3,FALSE)</f>
        <v>0.1905</v>
      </c>
      <c r="K2696" s="13">
        <f t="shared" si="42"/>
        <v>0</v>
      </c>
      <c r="L2696" s="22"/>
    </row>
    <row r="2697" spans="1:12" s="40" customFormat="1" ht="14.25" customHeight="1" x14ac:dyDescent="0.25">
      <c r="A2697" s="38" t="s">
        <v>213</v>
      </c>
      <c r="B2697" s="38" t="s">
        <v>42</v>
      </c>
      <c r="C2697" s="38" t="s">
        <v>11137</v>
      </c>
      <c r="D2697" s="38" t="s">
        <v>11138</v>
      </c>
      <c r="E2697" s="38" t="s">
        <v>2623</v>
      </c>
      <c r="F2697" s="38" t="s">
        <v>11139</v>
      </c>
      <c r="G2697" s="38" t="s">
        <v>11140</v>
      </c>
      <c r="H2697" s="38" t="s">
        <v>2665</v>
      </c>
      <c r="I2697" s="39">
        <v>203.3</v>
      </c>
      <c r="J2697" s="11">
        <f>VLOOKUP(LEFT(B2697,5),[1]Percents!$C:$M,3,FALSE)</f>
        <v>0.70594999999999997</v>
      </c>
      <c r="K2697" s="13">
        <f t="shared" si="42"/>
        <v>143.51963499999999</v>
      </c>
      <c r="L2697" s="22"/>
    </row>
    <row r="2698" spans="1:12" s="40" customFormat="1" ht="14.25" customHeight="1" x14ac:dyDescent="0.25">
      <c r="A2698" s="38" t="s">
        <v>213</v>
      </c>
      <c r="B2698" s="38" t="s">
        <v>61</v>
      </c>
      <c r="C2698" s="38" t="s">
        <v>8328</v>
      </c>
      <c r="D2698" s="38" t="s">
        <v>8329</v>
      </c>
      <c r="E2698" s="38" t="s">
        <v>262</v>
      </c>
      <c r="F2698" s="38" t="s">
        <v>8330</v>
      </c>
      <c r="G2698" s="38" t="s">
        <v>7869</v>
      </c>
      <c r="H2698" s="38" t="s">
        <v>2665</v>
      </c>
      <c r="I2698" s="39">
        <v>3310.17</v>
      </c>
      <c r="J2698" s="11">
        <f>VLOOKUP(LEFT(B2698,5),[1]Percents!$C:$M,3,FALSE)</f>
        <v>0.91395000000000004</v>
      </c>
      <c r="K2698" s="13">
        <f t="shared" ref="K2698:K2761" si="43">+I2698*J2698</f>
        <v>3025.3298715000001</v>
      </c>
      <c r="L2698" s="22"/>
    </row>
    <row r="2699" spans="1:12" s="40" customFormat="1" ht="14.25" customHeight="1" x14ac:dyDescent="0.25">
      <c r="A2699" s="38" t="s">
        <v>243</v>
      </c>
      <c r="B2699" s="38" t="s">
        <v>203</v>
      </c>
      <c r="C2699" s="38" t="s">
        <v>8331</v>
      </c>
      <c r="D2699" s="38" t="s">
        <v>8332</v>
      </c>
      <c r="E2699" s="38" t="s">
        <v>1208</v>
      </c>
      <c r="F2699" s="38" t="s">
        <v>8333</v>
      </c>
      <c r="G2699" s="38" t="s">
        <v>6087</v>
      </c>
      <c r="H2699" s="38" t="s">
        <v>2665</v>
      </c>
      <c r="I2699" s="39">
        <v>3466.04</v>
      </c>
      <c r="J2699" s="11">
        <f>VLOOKUP(LEFT(B2699,5),[1]Percents!$C:$M,3,FALSE)</f>
        <v>0.90900000000000003</v>
      </c>
      <c r="K2699" s="13">
        <f t="shared" si="43"/>
        <v>3150.6303600000001</v>
      </c>
      <c r="L2699" s="22"/>
    </row>
    <row r="2700" spans="1:12" s="40" customFormat="1" ht="14.25" customHeight="1" x14ac:dyDescent="0.25">
      <c r="A2700" s="38" t="s">
        <v>141</v>
      </c>
      <c r="B2700" s="38" t="s">
        <v>3</v>
      </c>
      <c r="C2700" s="38" t="s">
        <v>9009</v>
      </c>
      <c r="D2700" s="38" t="s">
        <v>9010</v>
      </c>
      <c r="E2700" s="38" t="s">
        <v>1015</v>
      </c>
      <c r="F2700" s="38" t="s">
        <v>9011</v>
      </c>
      <c r="G2700" s="38" t="s">
        <v>9012</v>
      </c>
      <c r="H2700" s="38" t="s">
        <v>2665</v>
      </c>
      <c r="I2700" s="39">
        <v>956.27</v>
      </c>
      <c r="J2700" s="11">
        <f>VLOOKUP(LEFT(B2700,5),[1]Percents!$C:$M,3,FALSE)</f>
        <v>0.1905</v>
      </c>
      <c r="K2700" s="13">
        <f t="shared" si="43"/>
        <v>182.16943499999999</v>
      </c>
      <c r="L2700" s="22"/>
    </row>
    <row r="2701" spans="1:12" s="40" customFormat="1" ht="14.25" customHeight="1" x14ac:dyDescent="0.25">
      <c r="A2701" s="38" t="s">
        <v>141</v>
      </c>
      <c r="B2701" s="38" t="s">
        <v>3</v>
      </c>
      <c r="C2701" s="38" t="s">
        <v>11461</v>
      </c>
      <c r="D2701" s="38" t="s">
        <v>11462</v>
      </c>
      <c r="E2701" s="38" t="s">
        <v>1015</v>
      </c>
      <c r="F2701" s="38" t="s">
        <v>11463</v>
      </c>
      <c r="G2701" s="38" t="s">
        <v>9012</v>
      </c>
      <c r="H2701" s="38" t="s">
        <v>2665</v>
      </c>
      <c r="I2701" s="39">
        <v>3926.8</v>
      </c>
      <c r="J2701" s="11">
        <f>VLOOKUP(LEFT(B2701,5),[1]Percents!$C:$M,3,FALSE)</f>
        <v>0.1905</v>
      </c>
      <c r="K2701" s="13">
        <f t="shared" si="43"/>
        <v>748.05540000000008</v>
      </c>
      <c r="L2701" s="22"/>
    </row>
    <row r="2702" spans="1:12" s="40" customFormat="1" ht="14.25" customHeight="1" x14ac:dyDescent="0.25">
      <c r="A2702" s="38" t="s">
        <v>243</v>
      </c>
      <c r="B2702" s="38" t="s">
        <v>290</v>
      </c>
      <c r="C2702" s="38" t="s">
        <v>9617</v>
      </c>
      <c r="D2702" s="38" t="s">
        <v>9618</v>
      </c>
      <c r="E2702" s="38" t="s">
        <v>1440</v>
      </c>
      <c r="F2702" s="38" t="s">
        <v>9619</v>
      </c>
      <c r="G2702" s="38" t="s">
        <v>7869</v>
      </c>
      <c r="H2702" s="38" t="s">
        <v>2665</v>
      </c>
      <c r="I2702" s="39">
        <v>0</v>
      </c>
      <c r="J2702" s="11">
        <f>VLOOKUP(LEFT(B2702,5),[1]Percents!$C:$M,3,FALSE)</f>
        <v>0.90900000000000003</v>
      </c>
      <c r="K2702" s="13">
        <f t="shared" si="43"/>
        <v>0</v>
      </c>
      <c r="L2702" s="22"/>
    </row>
    <row r="2703" spans="1:12" s="40" customFormat="1" ht="14.25" customHeight="1" x14ac:dyDescent="0.25">
      <c r="A2703" s="38" t="s">
        <v>243</v>
      </c>
      <c r="B2703" s="38" t="s">
        <v>674</v>
      </c>
      <c r="C2703" s="38" t="s">
        <v>9013</v>
      </c>
      <c r="D2703" s="38" t="s">
        <v>9014</v>
      </c>
      <c r="E2703" s="38" t="s">
        <v>675</v>
      </c>
      <c r="F2703" s="38" t="s">
        <v>9015</v>
      </c>
      <c r="G2703" s="38" t="s">
        <v>9012</v>
      </c>
      <c r="H2703" s="38" t="s">
        <v>2665</v>
      </c>
      <c r="I2703" s="39">
        <v>0</v>
      </c>
      <c r="J2703" s="11">
        <f>VLOOKUP(LEFT(B2703,5),[1]Percents!$C:$M,3,FALSE)</f>
        <v>0.90900000000000003</v>
      </c>
      <c r="K2703" s="13">
        <f t="shared" si="43"/>
        <v>0</v>
      </c>
      <c r="L2703" s="22"/>
    </row>
    <row r="2704" spans="1:12" s="40" customFormat="1" ht="14.25" customHeight="1" x14ac:dyDescent="0.25">
      <c r="A2704" s="38" t="s">
        <v>213</v>
      </c>
      <c r="B2704" s="38" t="s">
        <v>292</v>
      </c>
      <c r="C2704" s="38" t="s">
        <v>9016</v>
      </c>
      <c r="D2704" s="38" t="s">
        <v>9017</v>
      </c>
      <c r="E2704" s="38" t="s">
        <v>574</v>
      </c>
      <c r="F2704" s="38" t="s">
        <v>9018</v>
      </c>
      <c r="G2704" s="38" t="s">
        <v>9019</v>
      </c>
      <c r="H2704" s="38" t="s">
        <v>2665</v>
      </c>
      <c r="I2704" s="39">
        <v>4473.68</v>
      </c>
      <c r="J2704" s="11">
        <f>VLOOKUP(LEFT(B2704,5),[1]Percents!$C:$M,3,FALSE)</f>
        <v>0.70594999999999997</v>
      </c>
      <c r="K2704" s="13">
        <f t="shared" si="43"/>
        <v>3158.1943959999999</v>
      </c>
      <c r="L2704" s="22"/>
    </row>
    <row r="2705" spans="1:12" s="40" customFormat="1" ht="14.25" customHeight="1" x14ac:dyDescent="0.25">
      <c r="A2705" s="38" t="s">
        <v>243</v>
      </c>
      <c r="B2705" s="38" t="s">
        <v>674</v>
      </c>
      <c r="C2705" s="38" t="s">
        <v>9020</v>
      </c>
      <c r="D2705" s="38" t="s">
        <v>9021</v>
      </c>
      <c r="E2705" s="38" t="s">
        <v>675</v>
      </c>
      <c r="F2705" s="38" t="s">
        <v>9022</v>
      </c>
      <c r="G2705" s="38" t="s">
        <v>7661</v>
      </c>
      <c r="H2705" s="38" t="s">
        <v>2665</v>
      </c>
      <c r="I2705" s="39">
        <v>-295.36</v>
      </c>
      <c r="J2705" s="11">
        <f>VLOOKUP(LEFT(B2705,5),[1]Percents!$C:$M,3,FALSE)</f>
        <v>0.90900000000000003</v>
      </c>
      <c r="K2705" s="13">
        <f t="shared" si="43"/>
        <v>-268.48224000000005</v>
      </c>
      <c r="L2705" s="22"/>
    </row>
    <row r="2706" spans="1:12" s="40" customFormat="1" ht="14.25" customHeight="1" x14ac:dyDescent="0.25">
      <c r="A2706" s="38" t="s">
        <v>213</v>
      </c>
      <c r="B2706" s="38" t="s">
        <v>67</v>
      </c>
      <c r="C2706" s="38" t="s">
        <v>9023</v>
      </c>
      <c r="D2706" s="38" t="s">
        <v>9024</v>
      </c>
      <c r="E2706" s="38" t="s">
        <v>214</v>
      </c>
      <c r="F2706" s="38" t="s">
        <v>9025</v>
      </c>
      <c r="G2706" s="38" t="s">
        <v>9026</v>
      </c>
      <c r="H2706" s="38" t="s">
        <v>2665</v>
      </c>
      <c r="I2706" s="39">
        <v>83.11</v>
      </c>
      <c r="J2706" s="11">
        <f>VLOOKUP(LEFT(B2706,5),[1]Percents!$C:$M,3,FALSE)</f>
        <v>0.70594999999999997</v>
      </c>
      <c r="K2706" s="13">
        <f t="shared" si="43"/>
        <v>58.671504499999998</v>
      </c>
      <c r="L2706" s="22"/>
    </row>
    <row r="2707" spans="1:12" s="40" customFormat="1" ht="14.25" customHeight="1" x14ac:dyDescent="0.25">
      <c r="A2707" s="38" t="s">
        <v>213</v>
      </c>
      <c r="B2707" s="38" t="s">
        <v>152</v>
      </c>
      <c r="C2707" s="38" t="s">
        <v>9027</v>
      </c>
      <c r="D2707" s="38" t="s">
        <v>9028</v>
      </c>
      <c r="E2707" s="38" t="s">
        <v>456</v>
      </c>
      <c r="F2707" s="38" t="s">
        <v>9029</v>
      </c>
      <c r="G2707" s="38" t="s">
        <v>9030</v>
      </c>
      <c r="H2707" s="38" t="s">
        <v>2665</v>
      </c>
      <c r="I2707" s="39">
        <v>3276.91</v>
      </c>
      <c r="J2707" s="11">
        <f>VLOOKUP(LEFT(B2707,5),[1]Percents!$C:$M,3,FALSE)</f>
        <v>0.70594999999999997</v>
      </c>
      <c r="K2707" s="13">
        <f t="shared" si="43"/>
        <v>2313.3346144999996</v>
      </c>
      <c r="L2707" s="22"/>
    </row>
    <row r="2708" spans="1:12" s="40" customFormat="1" ht="14.25" customHeight="1" x14ac:dyDescent="0.25">
      <c r="A2708" s="38" t="s">
        <v>243</v>
      </c>
      <c r="B2708" s="38" t="s">
        <v>50</v>
      </c>
      <c r="C2708" s="38" t="s">
        <v>9620</v>
      </c>
      <c r="D2708" s="38" t="s">
        <v>9621</v>
      </c>
      <c r="E2708" s="38" t="s">
        <v>348</v>
      </c>
      <c r="F2708" s="38" t="s">
        <v>9622</v>
      </c>
      <c r="G2708" s="38" t="s">
        <v>8076</v>
      </c>
      <c r="H2708" s="38" t="s">
        <v>2665</v>
      </c>
      <c r="I2708" s="39">
        <v>5059.4399999999996</v>
      </c>
      <c r="J2708" s="11">
        <f>VLOOKUP(LEFT(B2708,5),[1]Percents!$C:$M,3,FALSE)</f>
        <v>0.90900000000000003</v>
      </c>
      <c r="K2708" s="13">
        <f t="shared" si="43"/>
        <v>4599.0309600000001</v>
      </c>
      <c r="L2708" s="22"/>
    </row>
    <row r="2709" spans="1:12" s="40" customFormat="1" ht="14.25" customHeight="1" x14ac:dyDescent="0.25">
      <c r="A2709" s="38" t="s">
        <v>243</v>
      </c>
      <c r="B2709" s="38" t="s">
        <v>50</v>
      </c>
      <c r="C2709" s="38" t="s">
        <v>9623</v>
      </c>
      <c r="D2709" s="38" t="s">
        <v>9624</v>
      </c>
      <c r="E2709" s="38" t="s">
        <v>348</v>
      </c>
      <c r="F2709" s="38" t="s">
        <v>9625</v>
      </c>
      <c r="G2709" s="38" t="s">
        <v>8434</v>
      </c>
      <c r="H2709" s="38" t="s">
        <v>2665</v>
      </c>
      <c r="I2709" s="39">
        <v>3579.31</v>
      </c>
      <c r="J2709" s="11">
        <f>VLOOKUP(LEFT(B2709,5),[1]Percents!$C:$M,3,FALSE)</f>
        <v>0.90900000000000003</v>
      </c>
      <c r="K2709" s="13">
        <f t="shared" si="43"/>
        <v>3253.5927900000002</v>
      </c>
      <c r="L2709" s="22"/>
    </row>
    <row r="2710" spans="1:12" s="40" customFormat="1" ht="14.25" customHeight="1" x14ac:dyDescent="0.25">
      <c r="A2710" s="38" t="s">
        <v>213</v>
      </c>
      <c r="B2710" s="38" t="s">
        <v>9254</v>
      </c>
      <c r="C2710" s="38" t="s">
        <v>9626</v>
      </c>
      <c r="D2710" s="38" t="s">
        <v>9627</v>
      </c>
      <c r="E2710" s="38" t="s">
        <v>550</v>
      </c>
      <c r="F2710" s="38" t="s">
        <v>9628</v>
      </c>
      <c r="G2710" s="38" t="s">
        <v>9629</v>
      </c>
      <c r="H2710" s="38" t="s">
        <v>2665</v>
      </c>
      <c r="I2710" s="39">
        <v>5247.32</v>
      </c>
      <c r="J2710" s="11">
        <f>VLOOKUP(LEFT(B2710,5),[1]Percents!$C:$M,3,FALSE)</f>
        <v>0.70594999999999997</v>
      </c>
      <c r="K2710" s="13">
        <f t="shared" si="43"/>
        <v>3704.3455539999995</v>
      </c>
      <c r="L2710" s="22"/>
    </row>
    <row r="2711" spans="1:12" s="40" customFormat="1" ht="14.25" customHeight="1" x14ac:dyDescent="0.25">
      <c r="A2711" s="38" t="s">
        <v>213</v>
      </c>
      <c r="B2711" s="38" t="s">
        <v>8968</v>
      </c>
      <c r="C2711" s="38" t="s">
        <v>11141</v>
      </c>
      <c r="D2711" s="38" t="s">
        <v>11142</v>
      </c>
      <c r="E2711" s="38" t="s">
        <v>6927</v>
      </c>
      <c r="F2711" s="38" t="s">
        <v>11143</v>
      </c>
      <c r="G2711" s="38" t="s">
        <v>11144</v>
      </c>
      <c r="H2711" s="38" t="s">
        <v>2665</v>
      </c>
      <c r="I2711" s="39">
        <v>5.48</v>
      </c>
      <c r="J2711" s="11">
        <f>VLOOKUP(LEFT(B2711,5),[1]Percents!$C:$M,3,FALSE)</f>
        <v>0.70594999999999997</v>
      </c>
      <c r="K2711" s="13">
        <f t="shared" si="43"/>
        <v>3.8686060000000002</v>
      </c>
      <c r="L2711" s="22"/>
    </row>
    <row r="2712" spans="1:12" s="40" customFormat="1" ht="14.25" customHeight="1" x14ac:dyDescent="0.25">
      <c r="A2712" s="38" t="s">
        <v>213</v>
      </c>
      <c r="B2712" s="38" t="s">
        <v>229</v>
      </c>
      <c r="C2712" s="38" t="s">
        <v>9031</v>
      </c>
      <c r="D2712" s="38" t="s">
        <v>9032</v>
      </c>
      <c r="E2712" s="38" t="s">
        <v>353</v>
      </c>
      <c r="F2712" s="38" t="s">
        <v>9033</v>
      </c>
      <c r="G2712" s="38" t="s">
        <v>9030</v>
      </c>
      <c r="H2712" s="38" t="s">
        <v>2665</v>
      </c>
      <c r="I2712" s="39">
        <v>922.33</v>
      </c>
      <c r="J2712" s="11">
        <f>VLOOKUP(LEFT(B2712,5),[1]Percents!$C:$M,3,FALSE)</f>
        <v>0.70594999999999997</v>
      </c>
      <c r="K2712" s="13">
        <f t="shared" si="43"/>
        <v>651.11886349999997</v>
      </c>
      <c r="L2712" s="22"/>
    </row>
    <row r="2713" spans="1:12" s="40" customFormat="1" ht="14.25" customHeight="1" x14ac:dyDescent="0.25">
      <c r="A2713" s="38" t="s">
        <v>243</v>
      </c>
      <c r="B2713" s="38" t="s">
        <v>50</v>
      </c>
      <c r="C2713" s="38" t="s">
        <v>9034</v>
      </c>
      <c r="D2713" s="38" t="s">
        <v>9035</v>
      </c>
      <c r="E2713" s="38" t="s">
        <v>386</v>
      </c>
      <c r="F2713" s="38" t="s">
        <v>9036</v>
      </c>
      <c r="G2713" s="38" t="s">
        <v>7869</v>
      </c>
      <c r="H2713" s="38" t="s">
        <v>2665</v>
      </c>
      <c r="I2713" s="39">
        <v>0</v>
      </c>
      <c r="J2713" s="11">
        <f>VLOOKUP(LEFT(B2713,5),[1]Percents!$C:$M,3,FALSE)</f>
        <v>0.90900000000000003</v>
      </c>
      <c r="K2713" s="13">
        <f t="shared" si="43"/>
        <v>0</v>
      </c>
      <c r="L2713" s="22"/>
    </row>
    <row r="2714" spans="1:12" s="40" customFormat="1" ht="14.25" customHeight="1" x14ac:dyDescent="0.25">
      <c r="A2714" s="38" t="s">
        <v>213</v>
      </c>
      <c r="B2714" s="38" t="s">
        <v>152</v>
      </c>
      <c r="C2714" s="38" t="s">
        <v>9037</v>
      </c>
      <c r="D2714" s="38" t="s">
        <v>9038</v>
      </c>
      <c r="E2714" s="38" t="s">
        <v>456</v>
      </c>
      <c r="F2714" s="38" t="s">
        <v>9039</v>
      </c>
      <c r="G2714" s="38" t="s">
        <v>8076</v>
      </c>
      <c r="H2714" s="38" t="s">
        <v>2665</v>
      </c>
      <c r="I2714" s="39">
        <v>2866.13</v>
      </c>
      <c r="J2714" s="11">
        <f>VLOOKUP(LEFT(B2714,5),[1]Percents!$C:$M,3,FALSE)</f>
        <v>0.70594999999999997</v>
      </c>
      <c r="K2714" s="13">
        <f t="shared" si="43"/>
        <v>2023.3444735</v>
      </c>
      <c r="L2714" s="22"/>
    </row>
    <row r="2715" spans="1:12" s="40" customFormat="1" ht="14.25" customHeight="1" x14ac:dyDescent="0.25">
      <c r="A2715" s="38" t="s">
        <v>213</v>
      </c>
      <c r="B2715" s="38" t="s">
        <v>261</v>
      </c>
      <c r="C2715" s="38" t="s">
        <v>11145</v>
      </c>
      <c r="D2715" s="38" t="s">
        <v>11146</v>
      </c>
      <c r="E2715" s="38" t="s">
        <v>3296</v>
      </c>
      <c r="F2715" s="38" t="s">
        <v>11147</v>
      </c>
      <c r="G2715" s="38" t="s">
        <v>11148</v>
      </c>
      <c r="H2715" s="38" t="s">
        <v>2665</v>
      </c>
      <c r="I2715" s="39">
        <v>0</v>
      </c>
      <c r="J2715" s="11">
        <f>VLOOKUP(LEFT(B2715,5),[1]Percents!$C:$M,3,FALSE)</f>
        <v>0.70594999999999997</v>
      </c>
      <c r="K2715" s="13">
        <f t="shared" si="43"/>
        <v>0</v>
      </c>
      <c r="L2715" s="22"/>
    </row>
    <row r="2716" spans="1:12" s="40" customFormat="1" ht="14.25" customHeight="1" x14ac:dyDescent="0.25">
      <c r="A2716" s="38" t="s">
        <v>213</v>
      </c>
      <c r="B2716" s="38" t="s">
        <v>279</v>
      </c>
      <c r="C2716" s="38" t="s">
        <v>11861</v>
      </c>
      <c r="D2716" s="38" t="s">
        <v>11862</v>
      </c>
      <c r="E2716" s="38" t="s">
        <v>693</v>
      </c>
      <c r="F2716" s="38" t="s">
        <v>11863</v>
      </c>
      <c r="G2716" s="38" t="s">
        <v>11864</v>
      </c>
      <c r="H2716" s="38" t="s">
        <v>2665</v>
      </c>
      <c r="I2716" s="39">
        <v>0</v>
      </c>
      <c r="J2716" s="11">
        <f>VLOOKUP(LEFT(B2716,5),[1]Percents!$C:$M,3,FALSE)</f>
        <v>0.70594999999999997</v>
      </c>
      <c r="K2716" s="13">
        <f t="shared" si="43"/>
        <v>0</v>
      </c>
      <c r="L2716" s="22"/>
    </row>
    <row r="2717" spans="1:12" s="40" customFormat="1" ht="14.25" customHeight="1" x14ac:dyDescent="0.25">
      <c r="A2717" s="38" t="s">
        <v>213</v>
      </c>
      <c r="B2717" s="38" t="s">
        <v>162</v>
      </c>
      <c r="C2717" s="38" t="s">
        <v>10157</v>
      </c>
      <c r="D2717" s="38" t="s">
        <v>10158</v>
      </c>
      <c r="E2717" s="38" t="s">
        <v>4782</v>
      </c>
      <c r="F2717" s="38" t="s">
        <v>10159</v>
      </c>
      <c r="G2717" s="38" t="s">
        <v>10160</v>
      </c>
      <c r="H2717" s="38" t="s">
        <v>2665</v>
      </c>
      <c r="I2717" s="39">
        <v>299.32</v>
      </c>
      <c r="J2717" s="11">
        <f>VLOOKUP(LEFT(B2717,5),[1]Percents!$C:$M,3,FALSE)</f>
        <v>0.70594999999999997</v>
      </c>
      <c r="K2717" s="13">
        <f t="shared" si="43"/>
        <v>211.30495399999998</v>
      </c>
      <c r="L2717" s="22"/>
    </row>
    <row r="2718" spans="1:12" s="40" customFormat="1" ht="14.25" customHeight="1" x14ac:dyDescent="0.25">
      <c r="A2718" s="38" t="s">
        <v>213</v>
      </c>
      <c r="B2718" s="38" t="s">
        <v>261</v>
      </c>
      <c r="C2718" s="38" t="s">
        <v>10805</v>
      </c>
      <c r="D2718" s="38" t="s">
        <v>10806</v>
      </c>
      <c r="E2718" s="38" t="s">
        <v>938</v>
      </c>
      <c r="F2718" s="38" t="s">
        <v>10807</v>
      </c>
      <c r="G2718" s="38" t="s">
        <v>10808</v>
      </c>
      <c r="H2718" s="38" t="s">
        <v>2665</v>
      </c>
      <c r="I2718" s="39">
        <v>0</v>
      </c>
      <c r="J2718" s="11">
        <f>VLOOKUP(LEFT(B2718,5),[1]Percents!$C:$M,3,FALSE)</f>
        <v>0.70594999999999997</v>
      </c>
      <c r="K2718" s="13">
        <f t="shared" si="43"/>
        <v>0</v>
      </c>
      <c r="L2718" s="22"/>
    </row>
    <row r="2719" spans="1:12" s="40" customFormat="1" ht="14.25" customHeight="1" x14ac:dyDescent="0.25">
      <c r="A2719" s="38" t="s">
        <v>25</v>
      </c>
      <c r="B2719" s="38" t="s">
        <v>1534</v>
      </c>
      <c r="C2719" s="38" t="s">
        <v>9040</v>
      </c>
      <c r="D2719" s="38" t="s">
        <v>9041</v>
      </c>
      <c r="E2719" s="38" t="s">
        <v>6409</v>
      </c>
      <c r="F2719" s="38" t="s">
        <v>9042</v>
      </c>
      <c r="G2719" s="38" t="s">
        <v>8076</v>
      </c>
      <c r="H2719" s="38" t="s">
        <v>2665</v>
      </c>
      <c r="I2719" s="39">
        <v>0</v>
      </c>
      <c r="J2719" s="11">
        <f>VLOOKUP(LEFT(B2719,5),[1]Percents!$C:$M,3,FALSE)</f>
        <v>0</v>
      </c>
      <c r="K2719" s="13">
        <f t="shared" si="43"/>
        <v>0</v>
      </c>
      <c r="L2719" s="22"/>
    </row>
    <row r="2720" spans="1:12" s="40" customFormat="1" ht="14.25" customHeight="1" x14ac:dyDescent="0.25">
      <c r="A2720" s="38" t="s">
        <v>243</v>
      </c>
      <c r="B2720" s="38" t="s">
        <v>50</v>
      </c>
      <c r="C2720" s="38" t="s">
        <v>9630</v>
      </c>
      <c r="D2720" s="38" t="s">
        <v>9631</v>
      </c>
      <c r="E2720" s="38" t="s">
        <v>32</v>
      </c>
      <c r="F2720" s="38" t="s">
        <v>9632</v>
      </c>
      <c r="G2720" s="38" t="s">
        <v>9633</v>
      </c>
      <c r="H2720" s="38" t="s">
        <v>2665</v>
      </c>
      <c r="I2720" s="39">
        <v>0</v>
      </c>
      <c r="J2720" s="11">
        <f>VLOOKUP(LEFT(B2720,5),[1]Percents!$C:$M,3,FALSE)</f>
        <v>0.90900000000000003</v>
      </c>
      <c r="K2720" s="13">
        <f t="shared" si="43"/>
        <v>0</v>
      </c>
      <c r="L2720" s="22"/>
    </row>
    <row r="2721" spans="1:12" s="40" customFormat="1" ht="14.25" customHeight="1" x14ac:dyDescent="0.25">
      <c r="A2721" s="38" t="s">
        <v>25</v>
      </c>
      <c r="B2721" s="38" t="s">
        <v>1534</v>
      </c>
      <c r="C2721" s="38" t="s">
        <v>10558</v>
      </c>
      <c r="D2721" s="38" t="s">
        <v>10559</v>
      </c>
      <c r="E2721" s="38" t="s">
        <v>4379</v>
      </c>
      <c r="F2721" s="38" t="s">
        <v>10560</v>
      </c>
      <c r="G2721" s="38" t="s">
        <v>8589</v>
      </c>
      <c r="H2721" s="38" t="s">
        <v>2665</v>
      </c>
      <c r="I2721" s="39">
        <v>0</v>
      </c>
      <c r="J2721" s="11">
        <f>VLOOKUP(LEFT(B2721,5),[1]Percents!$C:$M,3,FALSE)</f>
        <v>0</v>
      </c>
      <c r="K2721" s="13">
        <f t="shared" si="43"/>
        <v>0</v>
      </c>
      <c r="L2721" s="22"/>
    </row>
    <row r="2722" spans="1:12" s="40" customFormat="1" ht="14.25" customHeight="1" x14ac:dyDescent="0.25">
      <c r="A2722" s="38" t="s">
        <v>213</v>
      </c>
      <c r="B2722" s="38" t="s">
        <v>106</v>
      </c>
      <c r="C2722" s="38" t="s">
        <v>11149</v>
      </c>
      <c r="D2722" s="38" t="s">
        <v>11150</v>
      </c>
      <c r="E2722" s="38" t="s">
        <v>9144</v>
      </c>
      <c r="F2722" s="38" t="s">
        <v>11151</v>
      </c>
      <c r="G2722" s="38" t="s">
        <v>11152</v>
      </c>
      <c r="H2722" s="38" t="s">
        <v>2665</v>
      </c>
      <c r="I2722" s="39">
        <v>0</v>
      </c>
      <c r="J2722" s="11">
        <f>VLOOKUP(LEFT(B2722,5),[1]Percents!$C:$M,3,FALSE)</f>
        <v>0.70594999999999997</v>
      </c>
      <c r="K2722" s="13">
        <f t="shared" si="43"/>
        <v>0</v>
      </c>
      <c r="L2722" s="22"/>
    </row>
    <row r="2723" spans="1:12" s="40" customFormat="1" ht="14.25" customHeight="1" x14ac:dyDescent="0.25">
      <c r="A2723" s="38" t="s">
        <v>213</v>
      </c>
      <c r="B2723" s="38" t="s">
        <v>4323</v>
      </c>
      <c r="C2723" s="38" t="s">
        <v>10161</v>
      </c>
      <c r="D2723" s="38" t="s">
        <v>10162</v>
      </c>
      <c r="E2723" s="38" t="s">
        <v>6620</v>
      </c>
      <c r="F2723" s="38" t="s">
        <v>10163</v>
      </c>
      <c r="G2723" s="38" t="s">
        <v>10164</v>
      </c>
      <c r="H2723" s="38" t="s">
        <v>2665</v>
      </c>
      <c r="I2723" s="39">
        <v>840.88</v>
      </c>
      <c r="J2723" s="11">
        <f>VLOOKUP(LEFT(B2723,5),[1]Percents!$C:$M,3,FALSE)</f>
        <v>0.70594999999999997</v>
      </c>
      <c r="K2723" s="13">
        <f t="shared" si="43"/>
        <v>593.619236</v>
      </c>
      <c r="L2723" s="22"/>
    </row>
    <row r="2724" spans="1:12" s="40" customFormat="1" ht="14.25" customHeight="1" x14ac:dyDescent="0.25">
      <c r="A2724" s="38" t="s">
        <v>213</v>
      </c>
      <c r="B2724" s="38" t="s">
        <v>160</v>
      </c>
      <c r="C2724" s="38" t="s">
        <v>5296</v>
      </c>
      <c r="D2724" s="38" t="s">
        <v>5297</v>
      </c>
      <c r="E2724" s="38" t="s">
        <v>161</v>
      </c>
      <c r="F2724" s="38" t="s">
        <v>5298</v>
      </c>
      <c r="G2724" s="38" t="s">
        <v>5041</v>
      </c>
      <c r="H2724" s="38" t="s">
        <v>2665</v>
      </c>
      <c r="I2724" s="39">
        <v>880</v>
      </c>
      <c r="J2724" s="11">
        <f>VLOOKUP(LEFT(B2724,5),[1]Percents!$C:$M,3,FALSE)</f>
        <v>0.70594999999999997</v>
      </c>
      <c r="K2724" s="13">
        <f t="shared" si="43"/>
        <v>621.23599999999999</v>
      </c>
      <c r="L2724" s="22"/>
    </row>
    <row r="2725" spans="1:12" s="40" customFormat="1" ht="14.25" customHeight="1" x14ac:dyDescent="0.25">
      <c r="A2725" s="38" t="s">
        <v>213</v>
      </c>
      <c r="B2725" s="38" t="s">
        <v>145</v>
      </c>
      <c r="C2725" s="38" t="s">
        <v>3689</v>
      </c>
      <c r="D2725" s="38" t="s">
        <v>3690</v>
      </c>
      <c r="E2725" s="38" t="s">
        <v>445</v>
      </c>
      <c r="F2725" s="38" t="s">
        <v>4911</v>
      </c>
      <c r="G2725" s="38" t="s">
        <v>3449</v>
      </c>
      <c r="H2725" s="38" t="s">
        <v>2665</v>
      </c>
      <c r="I2725" s="39">
        <v>4681.45</v>
      </c>
      <c r="J2725" s="11">
        <f>VLOOKUP(LEFT(B2725,5),[1]Percents!$C:$M,3,FALSE)</f>
        <v>0.70594999999999997</v>
      </c>
      <c r="K2725" s="13">
        <f t="shared" si="43"/>
        <v>3304.8696274999998</v>
      </c>
      <c r="L2725" s="22"/>
    </row>
    <row r="2726" spans="1:12" s="40" customFormat="1" ht="14.25" customHeight="1" x14ac:dyDescent="0.25">
      <c r="A2726" s="38" t="s">
        <v>213</v>
      </c>
      <c r="B2726" s="38" t="s">
        <v>2</v>
      </c>
      <c r="C2726" s="38" t="s">
        <v>4529</v>
      </c>
      <c r="D2726" s="38" t="s">
        <v>4530</v>
      </c>
      <c r="E2726" s="38" t="s">
        <v>791</v>
      </c>
      <c r="F2726" s="38" t="s">
        <v>5063</v>
      </c>
      <c r="G2726" s="38" t="s">
        <v>3357</v>
      </c>
      <c r="H2726" s="38" t="s">
        <v>2665</v>
      </c>
      <c r="I2726" s="39">
        <v>14</v>
      </c>
      <c r="J2726" s="11">
        <f>VLOOKUP(LEFT(B2726,5),[1]Percents!$C:$M,3,FALSE)</f>
        <v>0.70594999999999997</v>
      </c>
      <c r="K2726" s="13">
        <f t="shared" si="43"/>
        <v>9.8833000000000002</v>
      </c>
      <c r="L2726" s="22"/>
    </row>
    <row r="2727" spans="1:12" s="40" customFormat="1" ht="14.25" customHeight="1" x14ac:dyDescent="0.25">
      <c r="A2727" s="38" t="s">
        <v>213</v>
      </c>
      <c r="B2727" s="38" t="s">
        <v>190</v>
      </c>
      <c r="C2727" s="38" t="s">
        <v>11865</v>
      </c>
      <c r="D2727" s="38" t="s">
        <v>11866</v>
      </c>
      <c r="E2727" s="38" t="s">
        <v>627</v>
      </c>
      <c r="F2727" s="38" t="s">
        <v>11867</v>
      </c>
      <c r="G2727" s="38" t="s">
        <v>11868</v>
      </c>
      <c r="H2727" s="38" t="s">
        <v>2665</v>
      </c>
      <c r="I2727" s="39">
        <v>0</v>
      </c>
      <c r="J2727" s="11">
        <f>VLOOKUP(LEFT(B2727,5),[1]Percents!$C:$M,3,FALSE)</f>
        <v>0.70594999999999997</v>
      </c>
      <c r="K2727" s="13">
        <f t="shared" si="43"/>
        <v>0</v>
      </c>
      <c r="L2727" s="22"/>
    </row>
    <row r="2728" spans="1:12" s="40" customFormat="1" ht="14.25" customHeight="1" x14ac:dyDescent="0.25">
      <c r="A2728" s="38" t="s">
        <v>213</v>
      </c>
      <c r="B2728" s="38" t="s">
        <v>42</v>
      </c>
      <c r="C2728" s="38" t="s">
        <v>5299</v>
      </c>
      <c r="D2728" s="38" t="s">
        <v>5300</v>
      </c>
      <c r="E2728" s="38" t="s">
        <v>80</v>
      </c>
      <c r="F2728" s="38" t="s">
        <v>5301</v>
      </c>
      <c r="G2728" s="38" t="s">
        <v>5302</v>
      </c>
      <c r="H2728" s="38" t="s">
        <v>2665</v>
      </c>
      <c r="I2728" s="39">
        <v>108</v>
      </c>
      <c r="J2728" s="11">
        <f>VLOOKUP(LEFT(B2728,5),[1]Percents!$C:$M,3,FALSE)</f>
        <v>0.70594999999999997</v>
      </c>
      <c r="K2728" s="13">
        <f t="shared" si="43"/>
        <v>76.242599999999996</v>
      </c>
      <c r="L2728" s="22"/>
    </row>
    <row r="2729" spans="1:12" s="40" customFormat="1" ht="14.25" customHeight="1" x14ac:dyDescent="0.25">
      <c r="A2729" s="38" t="s">
        <v>213</v>
      </c>
      <c r="B2729" s="38" t="s">
        <v>258</v>
      </c>
      <c r="C2729" s="38" t="s">
        <v>5064</v>
      </c>
      <c r="D2729" s="38" t="s">
        <v>5065</v>
      </c>
      <c r="E2729" s="38" t="s">
        <v>453</v>
      </c>
      <c r="F2729" s="38" t="s">
        <v>5066</v>
      </c>
      <c r="G2729" s="38" t="s">
        <v>5067</v>
      </c>
      <c r="H2729" s="38" t="s">
        <v>2665</v>
      </c>
      <c r="I2729" s="39">
        <v>880.68</v>
      </c>
      <c r="J2729" s="11">
        <f>VLOOKUP(LEFT(B2729,5),[1]Percents!$C:$M,3,FALSE)</f>
        <v>0.70594999999999997</v>
      </c>
      <c r="K2729" s="13">
        <f t="shared" si="43"/>
        <v>621.71604599999989</v>
      </c>
      <c r="L2729" s="22"/>
    </row>
    <row r="2730" spans="1:12" s="40" customFormat="1" ht="14.25" customHeight="1" x14ac:dyDescent="0.25">
      <c r="A2730" s="38" t="s">
        <v>243</v>
      </c>
      <c r="B2730" s="38" t="s">
        <v>50</v>
      </c>
      <c r="C2730" s="38" t="s">
        <v>9043</v>
      </c>
      <c r="D2730" s="38" t="s">
        <v>9044</v>
      </c>
      <c r="E2730" s="38" t="s">
        <v>32</v>
      </c>
      <c r="F2730" s="38" t="s">
        <v>9045</v>
      </c>
      <c r="G2730" s="38" t="s">
        <v>4957</v>
      </c>
      <c r="H2730" s="38" t="s">
        <v>2665</v>
      </c>
      <c r="I2730" s="39">
        <v>0</v>
      </c>
      <c r="J2730" s="11">
        <f>VLOOKUP(LEFT(B2730,5),[1]Percents!$C:$M,3,FALSE)</f>
        <v>0.90900000000000003</v>
      </c>
      <c r="K2730" s="13">
        <f t="shared" si="43"/>
        <v>0</v>
      </c>
      <c r="L2730" s="22"/>
    </row>
    <row r="2731" spans="1:12" s="40" customFormat="1" ht="14.25" customHeight="1" x14ac:dyDescent="0.25">
      <c r="A2731" s="38" t="s">
        <v>213</v>
      </c>
      <c r="B2731" s="38" t="s">
        <v>160</v>
      </c>
      <c r="C2731" s="38" t="s">
        <v>6215</v>
      </c>
      <c r="D2731" s="38" t="s">
        <v>6216</v>
      </c>
      <c r="E2731" s="38" t="s">
        <v>161</v>
      </c>
      <c r="F2731" s="38" t="s">
        <v>6217</v>
      </c>
      <c r="G2731" s="38" t="s">
        <v>5644</v>
      </c>
      <c r="H2731" s="38" t="s">
        <v>2665</v>
      </c>
      <c r="I2731" s="39">
        <v>6375.4500000000007</v>
      </c>
      <c r="J2731" s="11">
        <f>VLOOKUP(LEFT(B2731,5),[1]Percents!$C:$M,3,FALSE)</f>
        <v>0.70594999999999997</v>
      </c>
      <c r="K2731" s="13">
        <f t="shared" si="43"/>
        <v>4500.7489275000007</v>
      </c>
      <c r="L2731" s="22"/>
    </row>
    <row r="2732" spans="1:12" s="40" customFormat="1" ht="14.25" customHeight="1" x14ac:dyDescent="0.25">
      <c r="A2732" s="38" t="s">
        <v>213</v>
      </c>
      <c r="B2732" s="38" t="s">
        <v>160</v>
      </c>
      <c r="C2732" s="38" t="s">
        <v>9046</v>
      </c>
      <c r="D2732" s="38" t="s">
        <v>9047</v>
      </c>
      <c r="E2732" s="38" t="s">
        <v>156</v>
      </c>
      <c r="F2732" s="38" t="s">
        <v>6217</v>
      </c>
      <c r="G2732" s="38" t="s">
        <v>9048</v>
      </c>
      <c r="H2732" s="38" t="s">
        <v>2665</v>
      </c>
      <c r="I2732" s="39">
        <v>0</v>
      </c>
      <c r="J2732" s="11">
        <f>VLOOKUP(LEFT(B2732,5),[1]Percents!$C:$M,3,FALSE)</f>
        <v>0.70594999999999997</v>
      </c>
      <c r="K2732" s="13">
        <f t="shared" si="43"/>
        <v>0</v>
      </c>
      <c r="L2732" s="22"/>
    </row>
    <row r="2733" spans="1:12" s="40" customFormat="1" ht="14.25" customHeight="1" x14ac:dyDescent="0.25">
      <c r="A2733" s="38" t="s">
        <v>213</v>
      </c>
      <c r="B2733" s="38" t="s">
        <v>2331</v>
      </c>
      <c r="C2733" s="38" t="s">
        <v>6447</v>
      </c>
      <c r="D2733" s="38" t="s">
        <v>6448</v>
      </c>
      <c r="E2733" s="38" t="s">
        <v>6449</v>
      </c>
      <c r="F2733" s="38" t="s">
        <v>6450</v>
      </c>
      <c r="G2733" s="38" t="s">
        <v>5519</v>
      </c>
      <c r="H2733" s="38" t="s">
        <v>2665</v>
      </c>
      <c r="I2733" s="39">
        <v>0</v>
      </c>
      <c r="J2733" s="11">
        <f>VLOOKUP(LEFT(B2733,5),[1]Percents!$C:$M,3,FALSE)</f>
        <v>0.70594999999999997</v>
      </c>
      <c r="K2733" s="13">
        <f t="shared" si="43"/>
        <v>0</v>
      </c>
      <c r="L2733" s="22"/>
    </row>
    <row r="2734" spans="1:12" s="40" customFormat="1" ht="14.25" customHeight="1" x14ac:dyDescent="0.25">
      <c r="A2734" s="38" t="s">
        <v>213</v>
      </c>
      <c r="B2734" s="38" t="s">
        <v>11</v>
      </c>
      <c r="C2734" s="38" t="s">
        <v>12598</v>
      </c>
      <c r="D2734" s="38" t="s">
        <v>12599</v>
      </c>
      <c r="E2734" s="38" t="s">
        <v>6701</v>
      </c>
      <c r="F2734" s="38" t="s">
        <v>12600</v>
      </c>
      <c r="G2734" s="38" t="s">
        <v>4685</v>
      </c>
      <c r="H2734" s="38" t="s">
        <v>2665</v>
      </c>
      <c r="I2734" s="39">
        <v>17.79</v>
      </c>
      <c r="J2734" s="11">
        <f>VLOOKUP(LEFT(B2734,5),[1]Percents!$C:$M,3,FALSE)</f>
        <v>0.70594999999999997</v>
      </c>
      <c r="K2734" s="13">
        <f t="shared" si="43"/>
        <v>12.558850499999998</v>
      </c>
      <c r="L2734" s="22"/>
    </row>
    <row r="2735" spans="1:12" s="40" customFormat="1" ht="14.25" customHeight="1" x14ac:dyDescent="0.25">
      <c r="A2735" s="38" t="s">
        <v>213</v>
      </c>
      <c r="B2735" s="38" t="s">
        <v>258</v>
      </c>
      <c r="C2735" s="38" t="s">
        <v>5303</v>
      </c>
      <c r="D2735" s="38" t="s">
        <v>5304</v>
      </c>
      <c r="E2735" s="38" t="s">
        <v>4176</v>
      </c>
      <c r="F2735" s="38" t="s">
        <v>5305</v>
      </c>
      <c r="G2735" s="38" t="s">
        <v>5040</v>
      </c>
      <c r="H2735" s="38" t="s">
        <v>2665</v>
      </c>
      <c r="I2735" s="39">
        <v>495.16</v>
      </c>
      <c r="J2735" s="11">
        <f>VLOOKUP(LEFT(B2735,5),[1]Percents!$C:$M,3,FALSE)</f>
        <v>0.70594999999999997</v>
      </c>
      <c r="K2735" s="13">
        <f t="shared" si="43"/>
        <v>349.55820199999999</v>
      </c>
      <c r="L2735" s="22"/>
    </row>
    <row r="2736" spans="1:12" s="40" customFormat="1" ht="14.25" customHeight="1" x14ac:dyDescent="0.25">
      <c r="A2736" s="38" t="s">
        <v>213</v>
      </c>
      <c r="B2736" s="38" t="s">
        <v>258</v>
      </c>
      <c r="C2736" s="38" t="s">
        <v>6011</v>
      </c>
      <c r="D2736" s="38" t="s">
        <v>6012</v>
      </c>
      <c r="E2736" s="38" t="s">
        <v>714</v>
      </c>
      <c r="F2736" s="38" t="s">
        <v>6013</v>
      </c>
      <c r="G2736" s="38" t="s">
        <v>4633</v>
      </c>
      <c r="H2736" s="38" t="s">
        <v>2665</v>
      </c>
      <c r="I2736" s="39">
        <v>1342.91</v>
      </c>
      <c r="J2736" s="11">
        <f>VLOOKUP(LEFT(B2736,5),[1]Percents!$C:$M,3,FALSE)</f>
        <v>0.70594999999999997</v>
      </c>
      <c r="K2736" s="13">
        <f t="shared" si="43"/>
        <v>948.02731449999999</v>
      </c>
      <c r="L2736" s="22"/>
    </row>
    <row r="2737" spans="1:12" s="40" customFormat="1" ht="14.25" customHeight="1" x14ac:dyDescent="0.25">
      <c r="A2737" s="38" t="s">
        <v>213</v>
      </c>
      <c r="B2737" s="38" t="s">
        <v>162</v>
      </c>
      <c r="C2737" s="38" t="s">
        <v>6218</v>
      </c>
      <c r="D2737" s="38" t="s">
        <v>6219</v>
      </c>
      <c r="E2737" s="38" t="s">
        <v>18</v>
      </c>
      <c r="F2737" s="38" t="s">
        <v>6220</v>
      </c>
      <c r="G2737" s="38" t="s">
        <v>6221</v>
      </c>
      <c r="H2737" s="38" t="s">
        <v>2665</v>
      </c>
      <c r="I2737" s="39">
        <v>690.83</v>
      </c>
      <c r="J2737" s="11">
        <f>VLOOKUP(LEFT(B2737,5),[1]Percents!$C:$M,3,FALSE)</f>
        <v>0.70594999999999997</v>
      </c>
      <c r="K2737" s="13">
        <f t="shared" si="43"/>
        <v>487.6914385</v>
      </c>
      <c r="L2737" s="22"/>
    </row>
    <row r="2738" spans="1:12" s="40" customFormat="1" ht="14.25" customHeight="1" x14ac:dyDescent="0.25">
      <c r="A2738" s="38" t="s">
        <v>25</v>
      </c>
      <c r="B2738" s="38" t="s">
        <v>1534</v>
      </c>
      <c r="C2738" s="38" t="s">
        <v>6222</v>
      </c>
      <c r="D2738" s="38" t="s">
        <v>6223</v>
      </c>
      <c r="E2738" s="38" t="s">
        <v>4379</v>
      </c>
      <c r="F2738" s="38" t="s">
        <v>6224</v>
      </c>
      <c r="G2738" s="38" t="s">
        <v>5420</v>
      </c>
      <c r="H2738" s="38" t="s">
        <v>2665</v>
      </c>
      <c r="I2738" s="39">
        <v>0</v>
      </c>
      <c r="J2738" s="11">
        <f>VLOOKUP(LEFT(B2738,5),[1]Percents!$C:$M,3,FALSE)</f>
        <v>0</v>
      </c>
      <c r="K2738" s="13">
        <f t="shared" si="43"/>
        <v>0</v>
      </c>
      <c r="L2738" s="22"/>
    </row>
    <row r="2739" spans="1:12" s="40" customFormat="1" ht="14.25" customHeight="1" x14ac:dyDescent="0.25">
      <c r="A2739" s="38" t="s">
        <v>243</v>
      </c>
      <c r="B2739" s="38" t="s">
        <v>674</v>
      </c>
      <c r="C2739" s="38" t="s">
        <v>6661</v>
      </c>
      <c r="D2739" s="38" t="s">
        <v>6662</v>
      </c>
      <c r="E2739" s="38" t="s">
        <v>113</v>
      </c>
      <c r="F2739" s="38" t="s">
        <v>6663</v>
      </c>
      <c r="G2739" s="38" t="s">
        <v>6664</v>
      </c>
      <c r="H2739" s="38" t="s">
        <v>2665</v>
      </c>
      <c r="I2739" s="39">
        <v>0</v>
      </c>
      <c r="J2739" s="11">
        <f>VLOOKUP(LEFT(B2739,5),[1]Percents!$C:$M,3,FALSE)</f>
        <v>0.90900000000000003</v>
      </c>
      <c r="K2739" s="13">
        <f t="shared" si="43"/>
        <v>0</v>
      </c>
      <c r="L2739" s="22"/>
    </row>
    <row r="2740" spans="1:12" s="40" customFormat="1" ht="14.25" customHeight="1" x14ac:dyDescent="0.25">
      <c r="A2740" s="38" t="s">
        <v>243</v>
      </c>
      <c r="B2740" s="38" t="s">
        <v>290</v>
      </c>
      <c r="C2740" s="38" t="s">
        <v>7127</v>
      </c>
      <c r="D2740" s="38" t="s">
        <v>7128</v>
      </c>
      <c r="E2740" s="38" t="s">
        <v>1</v>
      </c>
      <c r="F2740" s="38" t="s">
        <v>7129</v>
      </c>
      <c r="G2740" s="38" t="s">
        <v>6733</v>
      </c>
      <c r="H2740" s="38" t="s">
        <v>2665</v>
      </c>
      <c r="I2740" s="39">
        <v>0</v>
      </c>
      <c r="J2740" s="11">
        <f>VLOOKUP(LEFT(B2740,5),[1]Percents!$C:$M,3,FALSE)</f>
        <v>0.90900000000000003</v>
      </c>
      <c r="K2740" s="13">
        <f t="shared" si="43"/>
        <v>0</v>
      </c>
      <c r="L2740" s="22"/>
    </row>
    <row r="2741" spans="1:12" s="40" customFormat="1" ht="14.25" customHeight="1" x14ac:dyDescent="0.25">
      <c r="A2741" s="38" t="s">
        <v>213</v>
      </c>
      <c r="B2741" s="38" t="s">
        <v>164</v>
      </c>
      <c r="C2741" s="38" t="s">
        <v>8003</v>
      </c>
      <c r="D2741" s="38" t="s">
        <v>8004</v>
      </c>
      <c r="E2741" s="38" t="s">
        <v>5583</v>
      </c>
      <c r="F2741" s="38" t="s">
        <v>8005</v>
      </c>
      <c r="G2741" s="38" t="s">
        <v>7387</v>
      </c>
      <c r="H2741" s="38" t="s">
        <v>2665</v>
      </c>
      <c r="I2741" s="39">
        <v>0</v>
      </c>
      <c r="J2741" s="11">
        <f>VLOOKUP(LEFT(B2741,5),[1]Percents!$C:$M,3,FALSE)</f>
        <v>0.70594999999999997</v>
      </c>
      <c r="K2741" s="13">
        <f t="shared" si="43"/>
        <v>0</v>
      </c>
      <c r="L2741" s="22"/>
    </row>
    <row r="2742" spans="1:12" s="40" customFormat="1" ht="14.25" customHeight="1" x14ac:dyDescent="0.25">
      <c r="A2742" s="38" t="s">
        <v>213</v>
      </c>
      <c r="B2742" s="38" t="s">
        <v>261</v>
      </c>
      <c r="C2742" s="38" t="s">
        <v>8334</v>
      </c>
      <c r="D2742" s="38" t="s">
        <v>8335</v>
      </c>
      <c r="E2742" s="38" t="s">
        <v>14</v>
      </c>
      <c r="F2742" s="38" t="s">
        <v>8336</v>
      </c>
      <c r="G2742" s="38" t="s">
        <v>8009</v>
      </c>
      <c r="H2742" s="38" t="s">
        <v>2665</v>
      </c>
      <c r="I2742" s="39">
        <v>129.01</v>
      </c>
      <c r="J2742" s="11">
        <f>VLOOKUP(LEFT(B2742,5),[1]Percents!$C:$M,3,FALSE)</f>
        <v>0.70594999999999997</v>
      </c>
      <c r="K2742" s="13">
        <f t="shared" si="43"/>
        <v>91.074609499999994</v>
      </c>
      <c r="L2742" s="22"/>
    </row>
    <row r="2743" spans="1:12" s="40" customFormat="1" ht="14.25" customHeight="1" x14ac:dyDescent="0.25">
      <c r="A2743" s="38" t="s">
        <v>213</v>
      </c>
      <c r="B2743" s="38" t="s">
        <v>120</v>
      </c>
      <c r="C2743" s="38" t="s">
        <v>7789</v>
      </c>
      <c r="D2743" s="38" t="s">
        <v>7790</v>
      </c>
      <c r="E2743" s="38" t="s">
        <v>6737</v>
      </c>
      <c r="F2743" s="38" t="s">
        <v>7791</v>
      </c>
      <c r="G2743" s="38" t="s">
        <v>7792</v>
      </c>
      <c r="H2743" s="38" t="s">
        <v>2665</v>
      </c>
      <c r="I2743" s="39">
        <v>39.9</v>
      </c>
      <c r="J2743" s="11">
        <f>VLOOKUP(LEFT(B2743,5),[1]Percents!$C:$M,3,FALSE)</f>
        <v>0.70594999999999997</v>
      </c>
      <c r="K2743" s="13">
        <f t="shared" si="43"/>
        <v>28.167404999999999</v>
      </c>
      <c r="L2743" s="22"/>
    </row>
    <row r="2744" spans="1:12" s="40" customFormat="1" ht="14.25" customHeight="1" x14ac:dyDescent="0.25">
      <c r="A2744" s="38" t="s">
        <v>213</v>
      </c>
      <c r="B2744" s="38" t="s">
        <v>68</v>
      </c>
      <c r="C2744" s="38" t="s">
        <v>8006</v>
      </c>
      <c r="D2744" s="38" t="s">
        <v>8007</v>
      </c>
      <c r="E2744" s="38" t="s">
        <v>788</v>
      </c>
      <c r="F2744" s="38" t="s">
        <v>8008</v>
      </c>
      <c r="G2744" s="38" t="s">
        <v>8009</v>
      </c>
      <c r="H2744" s="38" t="s">
        <v>2665</v>
      </c>
      <c r="I2744" s="39">
        <v>218.1</v>
      </c>
      <c r="J2744" s="11">
        <f>VLOOKUP(LEFT(B2744,5),[1]Percents!$C:$M,3,FALSE)</f>
        <v>0.70594999999999997</v>
      </c>
      <c r="K2744" s="13">
        <f t="shared" si="43"/>
        <v>153.96769499999999</v>
      </c>
      <c r="L2744" s="22"/>
    </row>
    <row r="2745" spans="1:12" s="40" customFormat="1" ht="14.25" customHeight="1" x14ac:dyDescent="0.25">
      <c r="A2745" s="38" t="s">
        <v>243</v>
      </c>
      <c r="B2745" s="38" t="s">
        <v>50</v>
      </c>
      <c r="C2745" s="38" t="s">
        <v>9049</v>
      </c>
      <c r="D2745" s="38" t="s">
        <v>9050</v>
      </c>
      <c r="E2745" s="38" t="s">
        <v>124</v>
      </c>
      <c r="F2745" s="38" t="s">
        <v>9051</v>
      </c>
      <c r="G2745" s="38" t="s">
        <v>7869</v>
      </c>
      <c r="H2745" s="38" t="s">
        <v>2665</v>
      </c>
      <c r="I2745" s="39">
        <v>2579.2199999999998</v>
      </c>
      <c r="J2745" s="11">
        <f>VLOOKUP(LEFT(B2745,5),[1]Percents!$C:$M,3,FALSE)</f>
        <v>0.90900000000000003</v>
      </c>
      <c r="K2745" s="13">
        <f t="shared" si="43"/>
        <v>2344.51098</v>
      </c>
      <c r="L2745" s="22"/>
    </row>
    <row r="2746" spans="1:12" s="40" customFormat="1" ht="14.25" customHeight="1" x14ac:dyDescent="0.25">
      <c r="A2746" s="38" t="s">
        <v>213</v>
      </c>
      <c r="B2746" s="38" t="s">
        <v>162</v>
      </c>
      <c r="C2746" s="38" t="s">
        <v>8337</v>
      </c>
      <c r="D2746" s="38" t="s">
        <v>8338</v>
      </c>
      <c r="E2746" s="38" t="s">
        <v>18</v>
      </c>
      <c r="F2746" s="38" t="s">
        <v>8339</v>
      </c>
      <c r="G2746" s="38" t="s">
        <v>7995</v>
      </c>
      <c r="H2746" s="38" t="s">
        <v>2665</v>
      </c>
      <c r="I2746" s="39">
        <v>379.27</v>
      </c>
      <c r="J2746" s="11">
        <f>VLOOKUP(LEFT(B2746,5),[1]Percents!$C:$M,3,FALSE)</f>
        <v>0.70594999999999997</v>
      </c>
      <c r="K2746" s="13">
        <f t="shared" si="43"/>
        <v>267.7456565</v>
      </c>
      <c r="L2746" s="22"/>
    </row>
    <row r="2747" spans="1:12" s="40" customFormat="1" ht="14.25" customHeight="1" x14ac:dyDescent="0.25">
      <c r="A2747" s="38" t="s">
        <v>213</v>
      </c>
      <c r="B2747" s="38" t="s">
        <v>258</v>
      </c>
      <c r="C2747" s="38" t="s">
        <v>9052</v>
      </c>
      <c r="D2747" s="38" t="s">
        <v>9053</v>
      </c>
      <c r="E2747" s="38" t="s">
        <v>1374</v>
      </c>
      <c r="F2747" s="38" t="s">
        <v>9054</v>
      </c>
      <c r="G2747" s="38" t="s">
        <v>9055</v>
      </c>
      <c r="H2747" s="38" t="s">
        <v>2665</v>
      </c>
      <c r="I2747" s="39">
        <v>153.58000000000001</v>
      </c>
      <c r="J2747" s="11">
        <f>VLOOKUP(LEFT(B2747,5),[1]Percents!$C:$M,3,FALSE)</f>
        <v>0.70594999999999997</v>
      </c>
      <c r="K2747" s="13">
        <f t="shared" si="43"/>
        <v>108.41980100000001</v>
      </c>
      <c r="L2747" s="22"/>
    </row>
    <row r="2748" spans="1:12" s="40" customFormat="1" ht="14.25" customHeight="1" x14ac:dyDescent="0.25">
      <c r="A2748" s="38" t="s">
        <v>243</v>
      </c>
      <c r="B2748" s="38" t="s">
        <v>674</v>
      </c>
      <c r="C2748" s="38" t="s">
        <v>8340</v>
      </c>
      <c r="D2748" s="38" t="s">
        <v>8341</v>
      </c>
      <c r="E2748" s="38" t="s">
        <v>1031</v>
      </c>
      <c r="F2748" s="38" t="s">
        <v>8342</v>
      </c>
      <c r="G2748" s="38" t="s">
        <v>8343</v>
      </c>
      <c r="H2748" s="38" t="s">
        <v>2665</v>
      </c>
      <c r="I2748" s="39">
        <v>7770.42</v>
      </c>
      <c r="J2748" s="11">
        <f>VLOOKUP(LEFT(B2748,5),[1]Percents!$C:$M,3,FALSE)</f>
        <v>0.90900000000000003</v>
      </c>
      <c r="K2748" s="13">
        <f t="shared" si="43"/>
        <v>7063.31178</v>
      </c>
      <c r="L2748" s="22"/>
    </row>
    <row r="2749" spans="1:12" s="40" customFormat="1" ht="14.25" customHeight="1" x14ac:dyDescent="0.25">
      <c r="A2749" s="38" t="s">
        <v>213</v>
      </c>
      <c r="B2749" s="38" t="s">
        <v>261</v>
      </c>
      <c r="C2749" s="38" t="s">
        <v>9634</v>
      </c>
      <c r="D2749" s="38" t="s">
        <v>9635</v>
      </c>
      <c r="E2749" s="38" t="s">
        <v>9636</v>
      </c>
      <c r="F2749" s="38" t="s">
        <v>9637</v>
      </c>
      <c r="G2749" s="38" t="s">
        <v>7750</v>
      </c>
      <c r="H2749" s="38" t="s">
        <v>2665</v>
      </c>
      <c r="I2749" s="39">
        <v>433.64</v>
      </c>
      <c r="J2749" s="11">
        <f>VLOOKUP(LEFT(B2749,5),[1]Percents!$C:$M,3,FALSE)</f>
        <v>0.70594999999999997</v>
      </c>
      <c r="K2749" s="13">
        <f t="shared" si="43"/>
        <v>306.12815799999998</v>
      </c>
      <c r="L2749" s="22"/>
    </row>
    <row r="2750" spans="1:12" s="40" customFormat="1" ht="14.25" customHeight="1" x14ac:dyDescent="0.25">
      <c r="A2750" s="38" t="s">
        <v>243</v>
      </c>
      <c r="B2750" s="38" t="s">
        <v>290</v>
      </c>
      <c r="C2750" s="38" t="s">
        <v>9638</v>
      </c>
      <c r="D2750" s="38" t="s">
        <v>9639</v>
      </c>
      <c r="E2750" s="38" t="s">
        <v>272</v>
      </c>
      <c r="F2750" s="38" t="s">
        <v>9640</v>
      </c>
      <c r="G2750" s="38" t="s">
        <v>9641</v>
      </c>
      <c r="H2750" s="38" t="s">
        <v>2665</v>
      </c>
      <c r="I2750" s="39">
        <v>742.04</v>
      </c>
      <c r="J2750" s="11">
        <f>VLOOKUP(LEFT(B2750,5),[1]Percents!$C:$M,3,FALSE)</f>
        <v>0.90900000000000003</v>
      </c>
      <c r="K2750" s="13">
        <f t="shared" si="43"/>
        <v>674.51436000000001</v>
      </c>
      <c r="L2750" s="22"/>
    </row>
    <row r="2751" spans="1:12" s="40" customFormat="1" ht="14.25" customHeight="1" x14ac:dyDescent="0.25">
      <c r="A2751" s="38" t="s">
        <v>213</v>
      </c>
      <c r="B2751" s="38" t="s">
        <v>102</v>
      </c>
      <c r="C2751" s="38" t="s">
        <v>10165</v>
      </c>
      <c r="D2751" s="38" t="s">
        <v>10166</v>
      </c>
      <c r="E2751" s="38" t="s">
        <v>10167</v>
      </c>
      <c r="F2751" s="38" t="s">
        <v>10168</v>
      </c>
      <c r="G2751" s="38" t="s">
        <v>7059</v>
      </c>
      <c r="H2751" s="38" t="s">
        <v>2665</v>
      </c>
      <c r="I2751" s="39">
        <v>0</v>
      </c>
      <c r="J2751" s="11">
        <f>VLOOKUP(LEFT(B2751,5),[1]Percents!$C:$M,3,FALSE)</f>
        <v>0.70594999999999997</v>
      </c>
      <c r="K2751" s="13">
        <f t="shared" si="43"/>
        <v>0</v>
      </c>
      <c r="L2751" s="22"/>
    </row>
    <row r="2752" spans="1:12" s="40" customFormat="1" ht="14.25" customHeight="1" x14ac:dyDescent="0.25">
      <c r="A2752" s="38" t="s">
        <v>213</v>
      </c>
      <c r="B2752" s="38" t="s">
        <v>94</v>
      </c>
      <c r="C2752" s="38" t="s">
        <v>10169</v>
      </c>
      <c r="D2752" s="38" t="s">
        <v>10170</v>
      </c>
      <c r="E2752" s="38" t="s">
        <v>97</v>
      </c>
      <c r="F2752" s="38" t="s">
        <v>10171</v>
      </c>
      <c r="G2752" s="38" t="s">
        <v>9320</v>
      </c>
      <c r="H2752" s="38" t="s">
        <v>2665</v>
      </c>
      <c r="I2752" s="39">
        <v>0</v>
      </c>
      <c r="J2752" s="11">
        <f>VLOOKUP(LEFT(B2752,5),[1]Percents!$C:$M,3,FALSE)</f>
        <v>0.91395000000000004</v>
      </c>
      <c r="K2752" s="13">
        <f t="shared" si="43"/>
        <v>0</v>
      </c>
      <c r="L2752" s="22"/>
    </row>
    <row r="2753" spans="1:12" s="40" customFormat="1" ht="14.25" customHeight="1" x14ac:dyDescent="0.25">
      <c r="A2753" s="38" t="s">
        <v>213</v>
      </c>
      <c r="B2753" s="38" t="s">
        <v>258</v>
      </c>
      <c r="C2753" s="38" t="s">
        <v>9642</v>
      </c>
      <c r="D2753" s="38" t="s">
        <v>9643</v>
      </c>
      <c r="E2753" s="38" t="s">
        <v>1276</v>
      </c>
      <c r="F2753" s="38" t="s">
        <v>9644</v>
      </c>
      <c r="G2753" s="38" t="s">
        <v>9645</v>
      </c>
      <c r="H2753" s="38" t="s">
        <v>2665</v>
      </c>
      <c r="I2753" s="39">
        <v>396.82</v>
      </c>
      <c r="J2753" s="11">
        <f>VLOOKUP(LEFT(B2753,5),[1]Percents!$C:$M,3,FALSE)</f>
        <v>0.70594999999999997</v>
      </c>
      <c r="K2753" s="13">
        <f t="shared" si="43"/>
        <v>280.13507899999996</v>
      </c>
      <c r="L2753" s="22"/>
    </row>
    <row r="2754" spans="1:12" s="40" customFormat="1" ht="14.25" customHeight="1" x14ac:dyDescent="0.25">
      <c r="A2754" s="38" t="s">
        <v>9646</v>
      </c>
      <c r="B2754" s="38" t="s">
        <v>9647</v>
      </c>
      <c r="C2754" s="38" t="s">
        <v>9648</v>
      </c>
      <c r="D2754" s="38" t="s">
        <v>9649</v>
      </c>
      <c r="E2754" s="38" t="s">
        <v>69</v>
      </c>
      <c r="F2754" s="38" t="s">
        <v>9650</v>
      </c>
      <c r="G2754" s="38" t="s">
        <v>9048</v>
      </c>
      <c r="H2754" s="38" t="s">
        <v>2665</v>
      </c>
      <c r="I2754" s="39">
        <v>0</v>
      </c>
      <c r="J2754" s="11">
        <f>VLOOKUP(LEFT(B2754,5),[1]Percents!$C:$M,3,FALSE)</f>
        <v>1</v>
      </c>
      <c r="K2754" s="13">
        <f t="shared" si="43"/>
        <v>0</v>
      </c>
      <c r="L2754" s="22"/>
    </row>
    <row r="2755" spans="1:12" s="40" customFormat="1" ht="14.25" customHeight="1" x14ac:dyDescent="0.25">
      <c r="A2755" s="38" t="s">
        <v>243</v>
      </c>
      <c r="B2755" s="38" t="s">
        <v>50</v>
      </c>
      <c r="C2755" s="38" t="s">
        <v>10172</v>
      </c>
      <c r="D2755" s="38" t="s">
        <v>10173</v>
      </c>
      <c r="E2755" s="38" t="s">
        <v>386</v>
      </c>
      <c r="F2755" s="38" t="s">
        <v>10174</v>
      </c>
      <c r="G2755" s="38" t="s">
        <v>10078</v>
      </c>
      <c r="H2755" s="38" t="s">
        <v>2665</v>
      </c>
      <c r="I2755" s="39">
        <v>13687.13</v>
      </c>
      <c r="J2755" s="11">
        <f>VLOOKUP(LEFT(B2755,5),[1]Percents!$C:$M,3,FALSE)</f>
        <v>0.90900000000000003</v>
      </c>
      <c r="K2755" s="13">
        <f t="shared" si="43"/>
        <v>12441.60117</v>
      </c>
      <c r="L2755" s="22"/>
    </row>
    <row r="2756" spans="1:12" s="40" customFormat="1" ht="14.25" customHeight="1" x14ac:dyDescent="0.25">
      <c r="A2756" s="38" t="s">
        <v>213</v>
      </c>
      <c r="B2756" s="38" t="s">
        <v>258</v>
      </c>
      <c r="C2756" s="38" t="s">
        <v>9651</v>
      </c>
      <c r="D2756" s="38" t="s">
        <v>9652</v>
      </c>
      <c r="E2756" s="38" t="s">
        <v>3699</v>
      </c>
      <c r="F2756" s="38" t="s">
        <v>9653</v>
      </c>
      <c r="G2756" s="38" t="s">
        <v>9654</v>
      </c>
      <c r="H2756" s="38" t="s">
        <v>2665</v>
      </c>
      <c r="I2756" s="39">
        <v>2544.64</v>
      </c>
      <c r="J2756" s="11">
        <f>VLOOKUP(LEFT(B2756,5),[1]Percents!$C:$M,3,FALSE)</f>
        <v>0.70594999999999997</v>
      </c>
      <c r="K2756" s="13">
        <f t="shared" si="43"/>
        <v>1796.3886079999997</v>
      </c>
      <c r="L2756" s="22"/>
    </row>
    <row r="2757" spans="1:12" s="40" customFormat="1" ht="14.25" customHeight="1" x14ac:dyDescent="0.25">
      <c r="A2757" s="38" t="s">
        <v>243</v>
      </c>
      <c r="B2757" s="38" t="s">
        <v>674</v>
      </c>
      <c r="C2757" s="38" t="s">
        <v>9655</v>
      </c>
      <c r="D2757" s="38" t="s">
        <v>9656</v>
      </c>
      <c r="E2757" s="38" t="s">
        <v>387</v>
      </c>
      <c r="F2757" s="38" t="s">
        <v>9657</v>
      </c>
      <c r="G2757" s="38" t="s">
        <v>8076</v>
      </c>
      <c r="H2757" s="38" t="s">
        <v>2665</v>
      </c>
      <c r="I2757" s="39">
        <v>-378.44</v>
      </c>
      <c r="J2757" s="11">
        <f>VLOOKUP(LEFT(B2757,5),[1]Percents!$C:$M,3,FALSE)</f>
        <v>0.90900000000000003</v>
      </c>
      <c r="K2757" s="13">
        <f t="shared" si="43"/>
        <v>-344.00196</v>
      </c>
      <c r="L2757" s="22"/>
    </row>
    <row r="2758" spans="1:12" s="40" customFormat="1" ht="14.25" customHeight="1" x14ac:dyDescent="0.25">
      <c r="A2758" s="38" t="s">
        <v>213</v>
      </c>
      <c r="B2758" s="38" t="s">
        <v>160</v>
      </c>
      <c r="C2758" s="38" t="s">
        <v>10175</v>
      </c>
      <c r="D2758" s="38" t="s">
        <v>10176</v>
      </c>
      <c r="E2758" s="38" t="s">
        <v>156</v>
      </c>
      <c r="F2758" s="38" t="s">
        <v>10177</v>
      </c>
      <c r="G2758" s="38" t="s">
        <v>7869</v>
      </c>
      <c r="H2758" s="38" t="s">
        <v>2665</v>
      </c>
      <c r="I2758" s="39">
        <v>2763.92</v>
      </c>
      <c r="J2758" s="11">
        <f>VLOOKUP(LEFT(B2758,5),[1]Percents!$C:$M,3,FALSE)</f>
        <v>0.70594999999999997</v>
      </c>
      <c r="K2758" s="13">
        <f t="shared" si="43"/>
        <v>1951.1893239999999</v>
      </c>
      <c r="L2758" s="22"/>
    </row>
    <row r="2759" spans="1:12" s="40" customFormat="1" ht="14.25" customHeight="1" x14ac:dyDescent="0.25">
      <c r="A2759" s="38" t="s">
        <v>213</v>
      </c>
      <c r="B2759" s="38" t="s">
        <v>164</v>
      </c>
      <c r="C2759" s="38" t="s">
        <v>10809</v>
      </c>
      <c r="D2759" s="38" t="s">
        <v>10810</v>
      </c>
      <c r="E2759" s="38" t="s">
        <v>10811</v>
      </c>
      <c r="F2759" s="38" t="s">
        <v>10812</v>
      </c>
      <c r="G2759" s="38" t="s">
        <v>9497</v>
      </c>
      <c r="H2759" s="38" t="s">
        <v>2665</v>
      </c>
      <c r="I2759" s="39">
        <v>229.57</v>
      </c>
      <c r="J2759" s="11">
        <f>VLOOKUP(LEFT(B2759,5),[1]Percents!$C:$M,3,FALSE)</f>
        <v>0.70594999999999997</v>
      </c>
      <c r="K2759" s="13">
        <f t="shared" si="43"/>
        <v>162.06494149999997</v>
      </c>
      <c r="L2759" s="22"/>
    </row>
    <row r="2760" spans="1:12" s="40" customFormat="1" ht="14.25" customHeight="1" x14ac:dyDescent="0.25">
      <c r="A2760" s="38" t="s">
        <v>213</v>
      </c>
      <c r="B2760" s="38" t="s">
        <v>162</v>
      </c>
      <c r="C2760" s="38" t="s">
        <v>9658</v>
      </c>
      <c r="D2760" s="38" t="s">
        <v>9659</v>
      </c>
      <c r="E2760" s="38" t="s">
        <v>5959</v>
      </c>
      <c r="F2760" s="38" t="s">
        <v>9660</v>
      </c>
      <c r="G2760" s="38" t="s">
        <v>9661</v>
      </c>
      <c r="H2760" s="38" t="s">
        <v>2665</v>
      </c>
      <c r="I2760" s="39">
        <v>0</v>
      </c>
      <c r="J2760" s="11">
        <f>VLOOKUP(LEFT(B2760,5),[1]Percents!$C:$M,3,FALSE)</f>
        <v>0.70594999999999997</v>
      </c>
      <c r="K2760" s="13">
        <f t="shared" si="43"/>
        <v>0</v>
      </c>
      <c r="L2760" s="22"/>
    </row>
    <row r="2761" spans="1:12" s="40" customFormat="1" ht="14.25" customHeight="1" x14ac:dyDescent="0.25">
      <c r="A2761" s="38" t="s">
        <v>213</v>
      </c>
      <c r="B2761" s="38" t="s">
        <v>258</v>
      </c>
      <c r="C2761" s="38" t="s">
        <v>9662</v>
      </c>
      <c r="D2761" s="38" t="s">
        <v>9663</v>
      </c>
      <c r="E2761" s="38" t="s">
        <v>5554</v>
      </c>
      <c r="F2761" s="38" t="s">
        <v>9664</v>
      </c>
      <c r="G2761" s="38" t="s">
        <v>9665</v>
      </c>
      <c r="H2761" s="38" t="s">
        <v>2665</v>
      </c>
      <c r="I2761" s="39">
        <v>654.22</v>
      </c>
      <c r="J2761" s="11">
        <f>VLOOKUP(LEFT(B2761,5),[1]Percents!$C:$M,3,FALSE)</f>
        <v>0.70594999999999997</v>
      </c>
      <c r="K2761" s="13">
        <f t="shared" si="43"/>
        <v>461.846609</v>
      </c>
      <c r="L2761" s="22"/>
    </row>
    <row r="2762" spans="1:12" s="40" customFormat="1" ht="14.25" customHeight="1" x14ac:dyDescent="0.25">
      <c r="A2762" s="38" t="s">
        <v>213</v>
      </c>
      <c r="B2762" s="38" t="s">
        <v>145</v>
      </c>
      <c r="C2762" s="38" t="s">
        <v>10178</v>
      </c>
      <c r="D2762" s="38" t="s">
        <v>10179</v>
      </c>
      <c r="E2762" s="38" t="s">
        <v>3767</v>
      </c>
      <c r="F2762" s="38" t="s">
        <v>10180</v>
      </c>
      <c r="G2762" s="38" t="s">
        <v>9941</v>
      </c>
      <c r="H2762" s="38" t="s">
        <v>2665</v>
      </c>
      <c r="I2762" s="39">
        <v>275.16000000000003</v>
      </c>
      <c r="J2762" s="11">
        <f>VLOOKUP(LEFT(B2762,5),[1]Percents!$C:$M,3,FALSE)</f>
        <v>0.70594999999999997</v>
      </c>
      <c r="K2762" s="13">
        <f t="shared" ref="K2762:K2825" si="44">+I2762*J2762</f>
        <v>194.249202</v>
      </c>
      <c r="L2762" s="22"/>
    </row>
    <row r="2763" spans="1:12" s="40" customFormat="1" ht="14.25" customHeight="1" x14ac:dyDescent="0.25">
      <c r="A2763" s="38" t="s">
        <v>213</v>
      </c>
      <c r="B2763" s="38" t="s">
        <v>258</v>
      </c>
      <c r="C2763" s="38" t="s">
        <v>10181</v>
      </c>
      <c r="D2763" s="38" t="s">
        <v>10182</v>
      </c>
      <c r="E2763" s="38" t="s">
        <v>6624</v>
      </c>
      <c r="F2763" s="38" t="s">
        <v>10183</v>
      </c>
      <c r="G2763" s="38" t="s">
        <v>10184</v>
      </c>
      <c r="H2763" s="38" t="s">
        <v>2665</v>
      </c>
      <c r="I2763" s="39">
        <v>1830.83</v>
      </c>
      <c r="J2763" s="11">
        <f>VLOOKUP(LEFT(B2763,5),[1]Percents!$C:$M,3,FALSE)</f>
        <v>0.70594999999999997</v>
      </c>
      <c r="K2763" s="13">
        <f t="shared" si="44"/>
        <v>1292.4744384999999</v>
      </c>
      <c r="L2763" s="22"/>
    </row>
    <row r="2764" spans="1:12" s="40" customFormat="1" ht="14.25" customHeight="1" x14ac:dyDescent="0.25">
      <c r="A2764" s="38" t="s">
        <v>213</v>
      </c>
      <c r="B2764" s="38" t="s">
        <v>145</v>
      </c>
      <c r="C2764" s="38" t="s">
        <v>12601</v>
      </c>
      <c r="D2764" s="38" t="s">
        <v>12602</v>
      </c>
      <c r="E2764" s="38" t="s">
        <v>220</v>
      </c>
      <c r="F2764" s="38" t="s">
        <v>12603</v>
      </c>
      <c r="G2764" s="38" t="s">
        <v>12604</v>
      </c>
      <c r="H2764" s="38" t="s">
        <v>2665</v>
      </c>
      <c r="I2764" s="39">
        <v>283.18</v>
      </c>
      <c r="J2764" s="11">
        <f>VLOOKUP(LEFT(B2764,5),[1]Percents!$C:$M,3,FALSE)</f>
        <v>0.70594999999999997</v>
      </c>
      <c r="K2764" s="13">
        <f t="shared" si="44"/>
        <v>199.910921</v>
      </c>
      <c r="L2764" s="22"/>
    </row>
    <row r="2765" spans="1:12" s="40" customFormat="1" ht="14.25" customHeight="1" x14ac:dyDescent="0.25">
      <c r="A2765" s="38" t="s">
        <v>213</v>
      </c>
      <c r="B2765" s="38" t="s">
        <v>9368</v>
      </c>
      <c r="C2765" s="38" t="s">
        <v>11153</v>
      </c>
      <c r="D2765" s="38" t="s">
        <v>11154</v>
      </c>
      <c r="E2765" s="38" t="s">
        <v>11155</v>
      </c>
      <c r="F2765" s="38" t="s">
        <v>11156</v>
      </c>
      <c r="G2765" s="38" t="s">
        <v>11157</v>
      </c>
      <c r="H2765" s="38" t="s">
        <v>2665</v>
      </c>
      <c r="I2765" s="39">
        <v>0</v>
      </c>
      <c r="J2765" s="11">
        <f>VLOOKUP(LEFT(B2765,5),[1]Percents!$C:$M,3,FALSE)</f>
        <v>0.70594999999999997</v>
      </c>
      <c r="K2765" s="13">
        <f t="shared" si="44"/>
        <v>0</v>
      </c>
      <c r="L2765" s="22"/>
    </row>
    <row r="2766" spans="1:12" s="40" customFormat="1" ht="14.25" customHeight="1" x14ac:dyDescent="0.25">
      <c r="A2766" s="38" t="s">
        <v>243</v>
      </c>
      <c r="B2766" s="38" t="s">
        <v>289</v>
      </c>
      <c r="C2766" s="38" t="s">
        <v>10561</v>
      </c>
      <c r="D2766" s="38" t="s">
        <v>10562</v>
      </c>
      <c r="E2766" s="38" t="s">
        <v>221</v>
      </c>
      <c r="F2766" s="38" t="s">
        <v>10187</v>
      </c>
      <c r="G2766" s="38" t="s">
        <v>6733</v>
      </c>
      <c r="H2766" s="38" t="s">
        <v>2665</v>
      </c>
      <c r="I2766" s="39">
        <v>195.47</v>
      </c>
      <c r="J2766" s="11">
        <f>VLOOKUP(LEFT(B2766,5),[1]Percents!$C:$M,3,FALSE)</f>
        <v>0.90900000000000003</v>
      </c>
      <c r="K2766" s="13">
        <f t="shared" si="44"/>
        <v>177.68223</v>
      </c>
      <c r="L2766" s="22"/>
    </row>
    <row r="2767" spans="1:12" s="40" customFormat="1" ht="14.25" customHeight="1" x14ac:dyDescent="0.25">
      <c r="A2767" s="38" t="s">
        <v>243</v>
      </c>
      <c r="B2767" s="38" t="s">
        <v>118</v>
      </c>
      <c r="C2767" s="38" t="s">
        <v>10185</v>
      </c>
      <c r="D2767" s="38" t="s">
        <v>10186</v>
      </c>
      <c r="E2767" s="38" t="s">
        <v>181</v>
      </c>
      <c r="F2767" s="38" t="s">
        <v>10187</v>
      </c>
      <c r="G2767" s="38" t="s">
        <v>6733</v>
      </c>
      <c r="H2767" s="38" t="s">
        <v>2665</v>
      </c>
      <c r="I2767" s="39">
        <v>381.34</v>
      </c>
      <c r="J2767" s="11">
        <f>VLOOKUP(LEFT(B2767,5),[1]Percents!$C:$M,3,FALSE)</f>
        <v>0.90900000000000003</v>
      </c>
      <c r="K2767" s="13">
        <f t="shared" si="44"/>
        <v>346.63806</v>
      </c>
      <c r="L2767" s="22"/>
    </row>
    <row r="2768" spans="1:12" s="40" customFormat="1" ht="14.25" customHeight="1" x14ac:dyDescent="0.25">
      <c r="A2768" s="38" t="s">
        <v>213</v>
      </c>
      <c r="B2768" s="38" t="s">
        <v>162</v>
      </c>
      <c r="C2768" s="38" t="s">
        <v>10813</v>
      </c>
      <c r="D2768" s="38" t="s">
        <v>10814</v>
      </c>
      <c r="E2768" s="38" t="s">
        <v>252</v>
      </c>
      <c r="F2768" s="38" t="s">
        <v>10815</v>
      </c>
      <c r="G2768" s="38" t="s">
        <v>9856</v>
      </c>
      <c r="H2768" s="38" t="s">
        <v>2665</v>
      </c>
      <c r="I2768" s="39">
        <v>368.93</v>
      </c>
      <c r="J2768" s="11">
        <f>VLOOKUP(LEFT(B2768,5),[1]Percents!$C:$M,3,FALSE)</f>
        <v>0.70594999999999997</v>
      </c>
      <c r="K2768" s="13">
        <f t="shared" si="44"/>
        <v>260.44613349999997</v>
      </c>
      <c r="L2768" s="22"/>
    </row>
    <row r="2769" spans="1:12" s="40" customFormat="1" ht="14.25" customHeight="1" x14ac:dyDescent="0.25">
      <c r="A2769" s="38" t="s">
        <v>213</v>
      </c>
      <c r="B2769" s="38" t="s">
        <v>270</v>
      </c>
      <c r="C2769" s="38" t="s">
        <v>10188</v>
      </c>
      <c r="D2769" s="38" t="s">
        <v>10189</v>
      </c>
      <c r="E2769" s="38" t="s">
        <v>988</v>
      </c>
      <c r="F2769" s="38" t="s">
        <v>10190</v>
      </c>
      <c r="G2769" s="38" t="s">
        <v>9856</v>
      </c>
      <c r="H2769" s="38" t="s">
        <v>2665</v>
      </c>
      <c r="I2769" s="39">
        <v>6087.84</v>
      </c>
      <c r="J2769" s="11">
        <f>VLOOKUP(LEFT(B2769,5),[1]Percents!$C:$M,3,FALSE)</f>
        <v>0.91395000000000004</v>
      </c>
      <c r="K2769" s="13">
        <f t="shared" si="44"/>
        <v>5563.9813680000007</v>
      </c>
      <c r="L2769" s="22"/>
    </row>
    <row r="2770" spans="1:12" s="40" customFormat="1" ht="14.25" customHeight="1" x14ac:dyDescent="0.25">
      <c r="A2770" s="38" t="s">
        <v>213</v>
      </c>
      <c r="B2770" s="38" t="s">
        <v>162</v>
      </c>
      <c r="C2770" s="38" t="s">
        <v>10563</v>
      </c>
      <c r="D2770" s="38" t="s">
        <v>10564</v>
      </c>
      <c r="E2770" s="38" t="s">
        <v>8866</v>
      </c>
      <c r="F2770" s="38" t="s">
        <v>10565</v>
      </c>
      <c r="G2770" s="38" t="s">
        <v>10566</v>
      </c>
      <c r="H2770" s="38" t="s">
        <v>2665</v>
      </c>
      <c r="I2770" s="39">
        <v>0</v>
      </c>
      <c r="J2770" s="11">
        <f>VLOOKUP(LEFT(B2770,5),[1]Percents!$C:$M,3,FALSE)</f>
        <v>0.70594999999999997</v>
      </c>
      <c r="K2770" s="13">
        <f t="shared" si="44"/>
        <v>0</v>
      </c>
      <c r="L2770" s="22"/>
    </row>
    <row r="2771" spans="1:12" s="40" customFormat="1" ht="14.25" customHeight="1" x14ac:dyDescent="0.25">
      <c r="A2771" s="38" t="s">
        <v>213</v>
      </c>
      <c r="B2771" s="38" t="s">
        <v>258</v>
      </c>
      <c r="C2771" s="38" t="s">
        <v>10191</v>
      </c>
      <c r="D2771" s="38" t="s">
        <v>10192</v>
      </c>
      <c r="E2771" s="38" t="s">
        <v>4176</v>
      </c>
      <c r="F2771" s="38" t="s">
        <v>10193</v>
      </c>
      <c r="G2771" s="38" t="s">
        <v>9905</v>
      </c>
      <c r="H2771" s="38" t="s">
        <v>2665</v>
      </c>
      <c r="I2771" s="39">
        <v>3132.52</v>
      </c>
      <c r="J2771" s="11">
        <f>VLOOKUP(LEFT(B2771,5),[1]Percents!$C:$M,3,FALSE)</f>
        <v>0.70594999999999997</v>
      </c>
      <c r="K2771" s="13">
        <f t="shared" si="44"/>
        <v>2211.4024939999999</v>
      </c>
      <c r="L2771" s="22"/>
    </row>
    <row r="2772" spans="1:12" s="40" customFormat="1" ht="14.25" customHeight="1" x14ac:dyDescent="0.25">
      <c r="A2772" s="38" t="s">
        <v>213</v>
      </c>
      <c r="B2772" s="38" t="s">
        <v>68</v>
      </c>
      <c r="C2772" s="38" t="s">
        <v>11869</v>
      </c>
      <c r="D2772" s="38" t="s">
        <v>11870</v>
      </c>
      <c r="E2772" s="38" t="s">
        <v>11871</v>
      </c>
      <c r="F2772" s="38" t="s">
        <v>11872</v>
      </c>
      <c r="G2772" s="38" t="s">
        <v>11873</v>
      </c>
      <c r="H2772" s="38" t="s">
        <v>2665</v>
      </c>
      <c r="I2772" s="39">
        <v>0</v>
      </c>
      <c r="J2772" s="11">
        <f>VLOOKUP(LEFT(B2772,5),[1]Percents!$C:$M,3,FALSE)</f>
        <v>0.70594999999999997</v>
      </c>
      <c r="K2772" s="13">
        <f t="shared" si="44"/>
        <v>0</v>
      </c>
      <c r="L2772" s="22"/>
    </row>
    <row r="2773" spans="1:12" s="40" customFormat="1" ht="14.25" customHeight="1" x14ac:dyDescent="0.25">
      <c r="A2773" s="38" t="s">
        <v>213</v>
      </c>
      <c r="B2773" s="38" t="s">
        <v>21</v>
      </c>
      <c r="C2773" s="38" t="s">
        <v>10194</v>
      </c>
      <c r="D2773" s="38" t="s">
        <v>10195</v>
      </c>
      <c r="E2773" s="38" t="s">
        <v>6703</v>
      </c>
      <c r="F2773" s="38" t="s">
        <v>10196</v>
      </c>
      <c r="G2773" s="38" t="s">
        <v>7386</v>
      </c>
      <c r="H2773" s="38" t="s">
        <v>2665</v>
      </c>
      <c r="I2773" s="39">
        <v>3855.8</v>
      </c>
      <c r="J2773" s="11">
        <f>VLOOKUP(LEFT(B2773,5),[1]Percents!$C:$M,3,FALSE)</f>
        <v>0.70594999999999997</v>
      </c>
      <c r="K2773" s="13">
        <f t="shared" si="44"/>
        <v>2722.0020100000002</v>
      </c>
      <c r="L2773" s="22"/>
    </row>
    <row r="2774" spans="1:12" s="40" customFormat="1" ht="14.25" customHeight="1" x14ac:dyDescent="0.25">
      <c r="A2774" s="38" t="s">
        <v>213</v>
      </c>
      <c r="B2774" s="38" t="s">
        <v>152</v>
      </c>
      <c r="C2774" s="38" t="s">
        <v>10816</v>
      </c>
      <c r="D2774" s="38" t="s">
        <v>10817</v>
      </c>
      <c r="E2774" s="38" t="s">
        <v>456</v>
      </c>
      <c r="F2774" s="38" t="s">
        <v>10818</v>
      </c>
      <c r="G2774" s="38" t="s">
        <v>10819</v>
      </c>
      <c r="H2774" s="38" t="s">
        <v>2665</v>
      </c>
      <c r="I2774" s="39">
        <v>1942.38</v>
      </c>
      <c r="J2774" s="11">
        <f>VLOOKUP(LEFT(B2774,5),[1]Percents!$C:$M,3,FALSE)</f>
        <v>0.70594999999999997</v>
      </c>
      <c r="K2774" s="13">
        <f t="shared" si="44"/>
        <v>1371.2231610000001</v>
      </c>
      <c r="L2774" s="22"/>
    </row>
    <row r="2775" spans="1:12" s="40" customFormat="1" ht="14.25" customHeight="1" x14ac:dyDescent="0.25">
      <c r="A2775" s="38" t="s">
        <v>243</v>
      </c>
      <c r="B2775" s="38" t="s">
        <v>290</v>
      </c>
      <c r="C2775" s="38" t="s">
        <v>10567</v>
      </c>
      <c r="D2775" s="38" t="s">
        <v>10568</v>
      </c>
      <c r="E2775" s="38" t="s">
        <v>10569</v>
      </c>
      <c r="F2775" s="38" t="s">
        <v>10570</v>
      </c>
      <c r="G2775" s="38" t="s">
        <v>9856</v>
      </c>
      <c r="H2775" s="38" t="s">
        <v>2665</v>
      </c>
      <c r="I2775" s="39">
        <v>647</v>
      </c>
      <c r="J2775" s="11">
        <f>VLOOKUP(LEFT(B2775,5),[1]Percents!$C:$M,3,FALSE)</f>
        <v>0.90900000000000003</v>
      </c>
      <c r="K2775" s="13">
        <f t="shared" si="44"/>
        <v>588.12300000000005</v>
      </c>
      <c r="L2775" s="22"/>
    </row>
    <row r="2776" spans="1:12" s="40" customFormat="1" ht="14.25" customHeight="1" x14ac:dyDescent="0.25">
      <c r="A2776" s="38" t="s">
        <v>213</v>
      </c>
      <c r="B2776" s="38" t="s">
        <v>258</v>
      </c>
      <c r="C2776" s="38" t="s">
        <v>11874</v>
      </c>
      <c r="D2776" s="38" t="s">
        <v>11875</v>
      </c>
      <c r="E2776" s="38" t="s">
        <v>6624</v>
      </c>
      <c r="F2776" s="38" t="s">
        <v>11876</v>
      </c>
      <c r="G2776" s="38" t="s">
        <v>10845</v>
      </c>
      <c r="H2776" s="38" t="s">
        <v>2665</v>
      </c>
      <c r="I2776" s="39">
        <v>3823.29</v>
      </c>
      <c r="J2776" s="11">
        <f>VLOOKUP(LEFT(B2776,5),[1]Percents!$C:$M,3,FALSE)</f>
        <v>0.70594999999999997</v>
      </c>
      <c r="K2776" s="13">
        <f t="shared" si="44"/>
        <v>2699.0515754999997</v>
      </c>
      <c r="L2776" s="22"/>
    </row>
    <row r="2777" spans="1:12" s="40" customFormat="1" ht="14.25" customHeight="1" x14ac:dyDescent="0.25">
      <c r="A2777" s="38" t="s">
        <v>213</v>
      </c>
      <c r="B2777" s="38" t="s">
        <v>145</v>
      </c>
      <c r="C2777" s="38" t="s">
        <v>10820</v>
      </c>
      <c r="D2777" s="38" t="s">
        <v>10821</v>
      </c>
      <c r="E2777" s="38" t="s">
        <v>220</v>
      </c>
      <c r="F2777" s="38" t="s">
        <v>10822</v>
      </c>
      <c r="G2777" s="38" t="s">
        <v>10823</v>
      </c>
      <c r="H2777" s="38" t="s">
        <v>2665</v>
      </c>
      <c r="I2777" s="39">
        <v>0</v>
      </c>
      <c r="J2777" s="11">
        <f>VLOOKUP(LEFT(B2777,5),[1]Percents!$C:$M,3,FALSE)</f>
        <v>0.70594999999999997</v>
      </c>
      <c r="K2777" s="13">
        <f t="shared" si="44"/>
        <v>0</v>
      </c>
      <c r="L2777" s="22"/>
    </row>
    <row r="2778" spans="1:12" s="40" customFormat="1" ht="14.25" customHeight="1" x14ac:dyDescent="0.25">
      <c r="A2778" s="38" t="s">
        <v>213</v>
      </c>
      <c r="B2778" s="38" t="s">
        <v>154</v>
      </c>
      <c r="C2778" s="38" t="s">
        <v>10571</v>
      </c>
      <c r="D2778" s="38" t="s">
        <v>10572</v>
      </c>
      <c r="E2778" s="38" t="s">
        <v>905</v>
      </c>
      <c r="F2778" s="38" t="s">
        <v>10573</v>
      </c>
      <c r="G2778" s="38" t="s">
        <v>9941</v>
      </c>
      <c r="H2778" s="38" t="s">
        <v>2665</v>
      </c>
      <c r="I2778" s="39">
        <v>5193.17</v>
      </c>
      <c r="J2778" s="11">
        <f>VLOOKUP(LEFT(B2778,5),[1]Percents!$C:$M,3,FALSE)</f>
        <v>0.70594999999999997</v>
      </c>
      <c r="K2778" s="13">
        <f t="shared" si="44"/>
        <v>3666.1183615</v>
      </c>
      <c r="L2778" s="22"/>
    </row>
    <row r="2779" spans="1:12" s="40" customFormat="1" ht="14.25" customHeight="1" x14ac:dyDescent="0.25">
      <c r="A2779" s="38" t="s">
        <v>213</v>
      </c>
      <c r="B2779" s="38" t="s">
        <v>232</v>
      </c>
      <c r="C2779" s="38" t="s">
        <v>10824</v>
      </c>
      <c r="D2779" s="38" t="s">
        <v>10825</v>
      </c>
      <c r="E2779" s="38" t="s">
        <v>877</v>
      </c>
      <c r="F2779" s="38" t="s">
        <v>10826</v>
      </c>
      <c r="G2779" s="38" t="s">
        <v>10827</v>
      </c>
      <c r="H2779" s="38" t="s">
        <v>2665</v>
      </c>
      <c r="I2779" s="39">
        <v>30</v>
      </c>
      <c r="J2779" s="11">
        <f>VLOOKUP(LEFT(B2779,5),[1]Percents!$C:$M,3,FALSE)</f>
        <v>0.70594999999999997</v>
      </c>
      <c r="K2779" s="13">
        <f t="shared" si="44"/>
        <v>21.1785</v>
      </c>
      <c r="L2779" s="22"/>
    </row>
    <row r="2780" spans="1:12" s="40" customFormat="1" ht="14.25" customHeight="1" x14ac:dyDescent="0.25">
      <c r="A2780" s="38" t="s">
        <v>213</v>
      </c>
      <c r="B2780" s="38" t="s">
        <v>68</v>
      </c>
      <c r="C2780" s="38" t="s">
        <v>11464</v>
      </c>
      <c r="D2780" s="38" t="s">
        <v>11465</v>
      </c>
      <c r="E2780" s="38" t="s">
        <v>11466</v>
      </c>
      <c r="F2780" s="38" t="s">
        <v>11467</v>
      </c>
      <c r="G2780" s="38" t="s">
        <v>10641</v>
      </c>
      <c r="H2780" s="38" t="s">
        <v>2665</v>
      </c>
      <c r="I2780" s="39">
        <v>0</v>
      </c>
      <c r="J2780" s="11">
        <f>VLOOKUP(LEFT(B2780,5),[1]Percents!$C:$M,3,FALSE)</f>
        <v>0.70594999999999997</v>
      </c>
      <c r="K2780" s="13">
        <f t="shared" si="44"/>
        <v>0</v>
      </c>
      <c r="L2780" s="22"/>
    </row>
    <row r="2781" spans="1:12" s="40" customFormat="1" ht="14.25" customHeight="1" x14ac:dyDescent="0.25">
      <c r="A2781" s="38" t="s">
        <v>213</v>
      </c>
      <c r="B2781" s="38" t="s">
        <v>258</v>
      </c>
      <c r="C2781" s="38" t="s">
        <v>10574</v>
      </c>
      <c r="D2781" s="38" t="s">
        <v>10575</v>
      </c>
      <c r="E2781" s="38" t="s">
        <v>453</v>
      </c>
      <c r="F2781" s="38" t="s">
        <v>10576</v>
      </c>
      <c r="G2781" s="38" t="s">
        <v>10577</v>
      </c>
      <c r="H2781" s="38" t="s">
        <v>2665</v>
      </c>
      <c r="I2781" s="39">
        <v>2542.63</v>
      </c>
      <c r="J2781" s="11">
        <f>VLOOKUP(LEFT(B2781,5),[1]Percents!$C:$M,3,FALSE)</f>
        <v>0.70594999999999997</v>
      </c>
      <c r="K2781" s="13">
        <f t="shared" si="44"/>
        <v>1794.9696484999999</v>
      </c>
      <c r="L2781" s="22"/>
    </row>
    <row r="2782" spans="1:12" s="40" customFormat="1" ht="14.25" customHeight="1" x14ac:dyDescent="0.25">
      <c r="A2782" s="38" t="s">
        <v>213</v>
      </c>
      <c r="B2782" s="38" t="s">
        <v>225</v>
      </c>
      <c r="C2782" s="38" t="s">
        <v>12605</v>
      </c>
      <c r="D2782" s="38" t="s">
        <v>12606</v>
      </c>
      <c r="E2782" s="38" t="s">
        <v>60</v>
      </c>
      <c r="F2782" s="38" t="s">
        <v>12607</v>
      </c>
      <c r="G2782" s="38" t="s">
        <v>12608</v>
      </c>
      <c r="H2782" s="38" t="s">
        <v>2665</v>
      </c>
      <c r="I2782" s="39">
        <v>1050</v>
      </c>
      <c r="J2782" s="11">
        <f>VLOOKUP(LEFT(B2782,5),[1]Percents!$C:$M,3,FALSE)</f>
        <v>0.70594999999999997</v>
      </c>
      <c r="K2782" s="13">
        <f t="shared" si="44"/>
        <v>741.24749999999995</v>
      </c>
      <c r="L2782" s="22"/>
    </row>
    <row r="2783" spans="1:12" s="40" customFormat="1" ht="14.25" customHeight="1" x14ac:dyDescent="0.25">
      <c r="A2783" s="38" t="s">
        <v>213</v>
      </c>
      <c r="B2783" s="38" t="s">
        <v>162</v>
      </c>
      <c r="C2783" s="38" t="s">
        <v>10828</v>
      </c>
      <c r="D2783" s="38" t="s">
        <v>10829</v>
      </c>
      <c r="E2783" s="38" t="s">
        <v>18</v>
      </c>
      <c r="F2783" s="38" t="s">
        <v>10830</v>
      </c>
      <c r="G2783" s="38" t="s">
        <v>10831</v>
      </c>
      <c r="H2783" s="38" t="s">
        <v>2665</v>
      </c>
      <c r="I2783" s="39">
        <v>1524.36</v>
      </c>
      <c r="J2783" s="11">
        <f>VLOOKUP(LEFT(B2783,5),[1]Percents!$C:$M,3,FALSE)</f>
        <v>0.70594999999999997</v>
      </c>
      <c r="K2783" s="13">
        <f t="shared" si="44"/>
        <v>1076.121942</v>
      </c>
      <c r="L2783" s="22"/>
    </row>
    <row r="2784" spans="1:12" s="40" customFormat="1" ht="14.25" customHeight="1" x14ac:dyDescent="0.25">
      <c r="A2784" s="38" t="s">
        <v>141</v>
      </c>
      <c r="B2784" s="38" t="s">
        <v>172</v>
      </c>
      <c r="C2784" s="38" t="s">
        <v>10578</v>
      </c>
      <c r="D2784" s="38" t="s">
        <v>10579</v>
      </c>
      <c r="E2784" s="38" t="s">
        <v>4</v>
      </c>
      <c r="F2784" s="38" t="s">
        <v>10580</v>
      </c>
      <c r="G2784" s="38" t="s">
        <v>9320</v>
      </c>
      <c r="H2784" s="38" t="s">
        <v>2665</v>
      </c>
      <c r="I2784" s="39">
        <v>387.28</v>
      </c>
      <c r="J2784" s="11">
        <f>VLOOKUP(LEFT(B2784,5),[1]Percents!$C:$M,3,FALSE)</f>
        <v>0.1905</v>
      </c>
      <c r="K2784" s="13">
        <f t="shared" si="44"/>
        <v>73.776839999999993</v>
      </c>
      <c r="L2784" s="22"/>
    </row>
    <row r="2785" spans="1:12" s="40" customFormat="1" ht="14.25" customHeight="1" x14ac:dyDescent="0.25">
      <c r="A2785" s="38" t="s">
        <v>213</v>
      </c>
      <c r="B2785" s="38" t="s">
        <v>258</v>
      </c>
      <c r="C2785" s="38" t="s">
        <v>10581</v>
      </c>
      <c r="D2785" s="38" t="s">
        <v>10582</v>
      </c>
      <c r="E2785" s="38" t="s">
        <v>1374</v>
      </c>
      <c r="F2785" s="38" t="s">
        <v>10583</v>
      </c>
      <c r="G2785" s="38" t="s">
        <v>10584</v>
      </c>
      <c r="H2785" s="38" t="s">
        <v>2665</v>
      </c>
      <c r="I2785" s="39">
        <v>235.92</v>
      </c>
      <c r="J2785" s="11">
        <f>VLOOKUP(LEFT(B2785,5),[1]Percents!$C:$M,3,FALSE)</f>
        <v>0.70594999999999997</v>
      </c>
      <c r="K2785" s="13">
        <f t="shared" si="44"/>
        <v>166.54772399999999</v>
      </c>
      <c r="L2785" s="22"/>
    </row>
    <row r="2786" spans="1:12" s="40" customFormat="1" ht="14.25" customHeight="1" x14ac:dyDescent="0.25">
      <c r="A2786" s="38" t="s">
        <v>243</v>
      </c>
      <c r="B2786" s="38" t="s">
        <v>290</v>
      </c>
      <c r="C2786" s="38" t="s">
        <v>10585</v>
      </c>
      <c r="D2786" s="38" t="s">
        <v>10586</v>
      </c>
      <c r="E2786" s="38" t="s">
        <v>70</v>
      </c>
      <c r="F2786" s="38" t="s">
        <v>10587</v>
      </c>
      <c r="G2786" s="38" t="s">
        <v>10588</v>
      </c>
      <c r="H2786" s="38" t="s">
        <v>2665</v>
      </c>
      <c r="I2786" s="39">
        <v>0</v>
      </c>
      <c r="J2786" s="11">
        <f>VLOOKUP(LEFT(B2786,5),[1]Percents!$C:$M,3,FALSE)</f>
        <v>0.90900000000000003</v>
      </c>
      <c r="K2786" s="13">
        <f t="shared" si="44"/>
        <v>0</v>
      </c>
      <c r="L2786" s="22"/>
    </row>
    <row r="2787" spans="1:12" s="40" customFormat="1" ht="14.25" customHeight="1" x14ac:dyDescent="0.25">
      <c r="A2787" s="38" t="s">
        <v>213</v>
      </c>
      <c r="B2787" s="38" t="s">
        <v>106</v>
      </c>
      <c r="C2787" s="38" t="s">
        <v>10589</v>
      </c>
      <c r="D2787" s="38" t="s">
        <v>10590</v>
      </c>
      <c r="E2787" s="38" t="s">
        <v>9144</v>
      </c>
      <c r="F2787" s="38" t="s">
        <v>10591</v>
      </c>
      <c r="G2787" s="38" t="s">
        <v>10592</v>
      </c>
      <c r="H2787" s="38" t="s">
        <v>2665</v>
      </c>
      <c r="I2787" s="39">
        <v>0</v>
      </c>
      <c r="J2787" s="11">
        <f>VLOOKUP(LEFT(B2787,5),[1]Percents!$C:$M,3,FALSE)</f>
        <v>0.70594999999999997</v>
      </c>
      <c r="K2787" s="13">
        <f t="shared" si="44"/>
        <v>0</v>
      </c>
      <c r="L2787" s="22"/>
    </row>
    <row r="2788" spans="1:12" s="40" customFormat="1" ht="14.25" customHeight="1" x14ac:dyDescent="0.25">
      <c r="A2788" s="38" t="s">
        <v>213</v>
      </c>
      <c r="B2788" s="38" t="s">
        <v>261</v>
      </c>
      <c r="C2788" s="38" t="s">
        <v>11158</v>
      </c>
      <c r="D2788" s="38" t="s">
        <v>11159</v>
      </c>
      <c r="E2788" s="38" t="s">
        <v>3296</v>
      </c>
      <c r="F2788" s="38" t="s">
        <v>11160</v>
      </c>
      <c r="G2788" s="38" t="s">
        <v>10879</v>
      </c>
      <c r="H2788" s="38" t="s">
        <v>2665</v>
      </c>
      <c r="I2788" s="39">
        <v>30</v>
      </c>
      <c r="J2788" s="11">
        <f>VLOOKUP(LEFT(B2788,5),[1]Percents!$C:$M,3,FALSE)</f>
        <v>0.70594999999999997</v>
      </c>
      <c r="K2788" s="13">
        <f t="shared" si="44"/>
        <v>21.1785</v>
      </c>
      <c r="L2788" s="22"/>
    </row>
    <row r="2789" spans="1:12" s="40" customFormat="1" ht="14.25" customHeight="1" x14ac:dyDescent="0.25">
      <c r="A2789" s="38" t="s">
        <v>213</v>
      </c>
      <c r="B2789" s="38" t="s">
        <v>166</v>
      </c>
      <c r="C2789" s="38" t="s">
        <v>10832</v>
      </c>
      <c r="D2789" s="38" t="s">
        <v>10833</v>
      </c>
      <c r="E2789" s="38" t="s">
        <v>1537</v>
      </c>
      <c r="F2789" s="38" t="s">
        <v>10834</v>
      </c>
      <c r="G2789" s="38" t="s">
        <v>8076</v>
      </c>
      <c r="H2789" s="38" t="s">
        <v>2665</v>
      </c>
      <c r="I2789" s="39">
        <v>26.62</v>
      </c>
      <c r="J2789" s="11">
        <f>VLOOKUP(LEFT(B2789,5),[1]Percents!$C:$M,3,FALSE)</f>
        <v>0.70594999999999997</v>
      </c>
      <c r="K2789" s="13">
        <f t="shared" si="44"/>
        <v>18.792389</v>
      </c>
      <c r="L2789" s="22"/>
    </row>
    <row r="2790" spans="1:12" s="40" customFormat="1" ht="14.25" customHeight="1" x14ac:dyDescent="0.25">
      <c r="A2790" s="38" t="s">
        <v>141</v>
      </c>
      <c r="B2790" s="38" t="s">
        <v>172</v>
      </c>
      <c r="C2790" s="38" t="s">
        <v>10835</v>
      </c>
      <c r="D2790" s="38" t="s">
        <v>10836</v>
      </c>
      <c r="E2790" s="38" t="s">
        <v>7179</v>
      </c>
      <c r="F2790" s="38" t="s">
        <v>10837</v>
      </c>
      <c r="G2790" s="38" t="s">
        <v>10741</v>
      </c>
      <c r="H2790" s="38" t="s">
        <v>2665</v>
      </c>
      <c r="I2790" s="39">
        <v>766.81</v>
      </c>
      <c r="J2790" s="11">
        <f>VLOOKUP(LEFT(B2790,5),[1]Percents!$C:$M,3,FALSE)</f>
        <v>0.1905</v>
      </c>
      <c r="K2790" s="13">
        <f t="shared" si="44"/>
        <v>146.077305</v>
      </c>
      <c r="L2790" s="22"/>
    </row>
    <row r="2791" spans="1:12" s="40" customFormat="1" ht="14.25" customHeight="1" x14ac:dyDescent="0.25">
      <c r="A2791" s="38" t="s">
        <v>213</v>
      </c>
      <c r="B2791" s="38" t="s">
        <v>61</v>
      </c>
      <c r="C2791" s="38" t="s">
        <v>10838</v>
      </c>
      <c r="D2791" s="38" t="s">
        <v>10839</v>
      </c>
      <c r="E2791" s="38" t="s">
        <v>262</v>
      </c>
      <c r="F2791" s="38" t="s">
        <v>10840</v>
      </c>
      <c r="G2791" s="38" t="s">
        <v>10841</v>
      </c>
      <c r="H2791" s="38" t="s">
        <v>2665</v>
      </c>
      <c r="I2791" s="39">
        <v>2593.42</v>
      </c>
      <c r="J2791" s="11">
        <f>VLOOKUP(LEFT(B2791,5),[1]Percents!$C:$M,3,FALSE)</f>
        <v>0.91395000000000004</v>
      </c>
      <c r="K2791" s="13">
        <f t="shared" si="44"/>
        <v>2370.2562090000001</v>
      </c>
      <c r="L2791" s="22"/>
    </row>
    <row r="2792" spans="1:12" s="40" customFormat="1" ht="14.25" customHeight="1" x14ac:dyDescent="0.25">
      <c r="A2792" s="38" t="s">
        <v>243</v>
      </c>
      <c r="B2792" s="38" t="s">
        <v>290</v>
      </c>
      <c r="C2792" s="38" t="s">
        <v>10842</v>
      </c>
      <c r="D2792" s="38" t="s">
        <v>10843</v>
      </c>
      <c r="E2792" s="38" t="s">
        <v>6320</v>
      </c>
      <c r="F2792" s="38" t="s">
        <v>10844</v>
      </c>
      <c r="G2792" s="38" t="s">
        <v>9856</v>
      </c>
      <c r="H2792" s="38" t="s">
        <v>2665</v>
      </c>
      <c r="I2792" s="39">
        <v>0</v>
      </c>
      <c r="J2792" s="11">
        <f>VLOOKUP(LEFT(B2792,5),[1]Percents!$C:$M,3,FALSE)</f>
        <v>0.90900000000000003</v>
      </c>
      <c r="K2792" s="13">
        <f t="shared" si="44"/>
        <v>0</v>
      </c>
      <c r="L2792" s="22"/>
    </row>
    <row r="2793" spans="1:12" s="40" customFormat="1" ht="14.25" customHeight="1" x14ac:dyDescent="0.25">
      <c r="A2793" s="38" t="s">
        <v>243</v>
      </c>
      <c r="B2793" s="38" t="s">
        <v>290</v>
      </c>
      <c r="C2793" s="38" t="s">
        <v>10842</v>
      </c>
      <c r="D2793" s="38" t="s">
        <v>10843</v>
      </c>
      <c r="E2793" s="38" t="s">
        <v>6320</v>
      </c>
      <c r="F2793" s="38" t="s">
        <v>10844</v>
      </c>
      <c r="G2793" s="38" t="s">
        <v>10845</v>
      </c>
      <c r="H2793" s="38" t="s">
        <v>2665</v>
      </c>
      <c r="I2793" s="39">
        <v>0</v>
      </c>
      <c r="J2793" s="11">
        <f>VLOOKUP(LEFT(B2793,5),[1]Percents!$C:$M,3,FALSE)</f>
        <v>0.90900000000000003</v>
      </c>
      <c r="K2793" s="13">
        <f t="shared" si="44"/>
        <v>0</v>
      </c>
      <c r="L2793" s="22"/>
    </row>
    <row r="2794" spans="1:12" s="40" customFormat="1" ht="14.25" customHeight="1" x14ac:dyDescent="0.25">
      <c r="A2794" s="38" t="s">
        <v>243</v>
      </c>
      <c r="B2794" s="38" t="s">
        <v>289</v>
      </c>
      <c r="C2794" s="38" t="s">
        <v>10846</v>
      </c>
      <c r="D2794" s="38" t="s">
        <v>10847</v>
      </c>
      <c r="E2794" s="38" t="s">
        <v>2555</v>
      </c>
      <c r="F2794" s="38" t="s">
        <v>10848</v>
      </c>
      <c r="G2794" s="38" t="s">
        <v>10849</v>
      </c>
      <c r="H2794" s="38" t="s">
        <v>2665</v>
      </c>
      <c r="I2794" s="39">
        <v>5163.8900000000003</v>
      </c>
      <c r="J2794" s="11">
        <f>VLOOKUP(LEFT(B2794,5),[1]Percents!$C:$M,3,FALSE)</f>
        <v>0.90900000000000003</v>
      </c>
      <c r="K2794" s="13">
        <f t="shared" si="44"/>
        <v>4693.9760100000003</v>
      </c>
      <c r="L2794" s="22"/>
    </row>
    <row r="2795" spans="1:12" s="40" customFormat="1" ht="14.25" customHeight="1" x14ac:dyDescent="0.25">
      <c r="A2795" s="38" t="s">
        <v>213</v>
      </c>
      <c r="B2795" s="38" t="s">
        <v>68</v>
      </c>
      <c r="C2795" s="38" t="s">
        <v>11161</v>
      </c>
      <c r="D2795" s="38" t="s">
        <v>11162</v>
      </c>
      <c r="E2795" s="38" t="s">
        <v>11163</v>
      </c>
      <c r="F2795" s="38" t="s">
        <v>11164</v>
      </c>
      <c r="G2795" s="38" t="s">
        <v>10853</v>
      </c>
      <c r="H2795" s="38" t="s">
        <v>2665</v>
      </c>
      <c r="I2795" s="39">
        <v>1247.81</v>
      </c>
      <c r="J2795" s="11">
        <f>VLOOKUP(LEFT(B2795,5),[1]Percents!$C:$M,3,FALSE)</f>
        <v>0.70594999999999997</v>
      </c>
      <c r="K2795" s="13">
        <f t="shared" si="44"/>
        <v>880.89146949999997</v>
      </c>
      <c r="L2795" s="22"/>
    </row>
    <row r="2796" spans="1:12" s="40" customFormat="1" ht="14.25" customHeight="1" x14ac:dyDescent="0.25">
      <c r="A2796" s="38" t="s">
        <v>213</v>
      </c>
      <c r="B2796" s="38" t="s">
        <v>258</v>
      </c>
      <c r="C2796" s="38" t="s">
        <v>10850</v>
      </c>
      <c r="D2796" s="38" t="s">
        <v>10851</v>
      </c>
      <c r="E2796" s="38" t="s">
        <v>714</v>
      </c>
      <c r="F2796" s="38" t="s">
        <v>10852</v>
      </c>
      <c r="G2796" s="38" t="s">
        <v>10853</v>
      </c>
      <c r="H2796" s="38" t="s">
        <v>2665</v>
      </c>
      <c r="I2796" s="39">
        <v>6852.91</v>
      </c>
      <c r="J2796" s="11">
        <f>VLOOKUP(LEFT(B2796,5),[1]Percents!$C:$M,3,FALSE)</f>
        <v>0.70594999999999997</v>
      </c>
      <c r="K2796" s="13">
        <f t="shared" si="44"/>
        <v>4837.8118144999999</v>
      </c>
      <c r="L2796" s="22"/>
    </row>
    <row r="2797" spans="1:12" s="40" customFormat="1" ht="14.25" customHeight="1" x14ac:dyDescent="0.25">
      <c r="A2797" s="38" t="s">
        <v>213</v>
      </c>
      <c r="B2797" s="38" t="s">
        <v>225</v>
      </c>
      <c r="C2797" s="38" t="s">
        <v>11165</v>
      </c>
      <c r="D2797" s="38" t="s">
        <v>11166</v>
      </c>
      <c r="E2797" s="38" t="s">
        <v>60</v>
      </c>
      <c r="F2797" s="38" t="s">
        <v>11167</v>
      </c>
      <c r="G2797" s="38" t="s">
        <v>11168</v>
      </c>
      <c r="H2797" s="38" t="s">
        <v>2665</v>
      </c>
      <c r="I2797" s="39">
        <v>1152</v>
      </c>
      <c r="J2797" s="11">
        <f>VLOOKUP(LEFT(B2797,5),[1]Percents!$C:$M,3,FALSE)</f>
        <v>0.70594999999999997</v>
      </c>
      <c r="K2797" s="13">
        <f t="shared" si="44"/>
        <v>813.25439999999992</v>
      </c>
      <c r="L2797" s="22"/>
    </row>
    <row r="2798" spans="1:12" s="40" customFormat="1" ht="14.25" customHeight="1" x14ac:dyDescent="0.25">
      <c r="A2798" s="38" t="s">
        <v>213</v>
      </c>
      <c r="B2798" s="38" t="s">
        <v>68</v>
      </c>
      <c r="C2798" s="38" t="s">
        <v>10854</v>
      </c>
      <c r="D2798" s="38" t="s">
        <v>10855</v>
      </c>
      <c r="E2798" s="38" t="s">
        <v>788</v>
      </c>
      <c r="F2798" s="38" t="s">
        <v>10856</v>
      </c>
      <c r="G2798" s="38" t="s">
        <v>10845</v>
      </c>
      <c r="H2798" s="38" t="s">
        <v>2665</v>
      </c>
      <c r="I2798" s="39">
        <v>1050</v>
      </c>
      <c r="J2798" s="11">
        <f>VLOOKUP(LEFT(B2798,5),[1]Percents!$C:$M,3,FALSE)</f>
        <v>0.70594999999999997</v>
      </c>
      <c r="K2798" s="13">
        <f t="shared" si="44"/>
        <v>741.24749999999995</v>
      </c>
      <c r="L2798" s="22"/>
    </row>
    <row r="2799" spans="1:12" s="40" customFormat="1" ht="14.25" customHeight="1" x14ac:dyDescent="0.25">
      <c r="A2799" s="38" t="s">
        <v>213</v>
      </c>
      <c r="B2799" s="38" t="s">
        <v>154</v>
      </c>
      <c r="C2799" s="38" t="s">
        <v>10857</v>
      </c>
      <c r="D2799" s="38" t="s">
        <v>10858</v>
      </c>
      <c r="E2799" s="38" t="s">
        <v>253</v>
      </c>
      <c r="F2799" s="38" t="s">
        <v>10859</v>
      </c>
      <c r="G2799" s="38" t="s">
        <v>10853</v>
      </c>
      <c r="H2799" s="38" t="s">
        <v>2665</v>
      </c>
      <c r="I2799" s="39">
        <v>0</v>
      </c>
      <c r="J2799" s="11">
        <f>VLOOKUP(LEFT(B2799,5),[1]Percents!$C:$M,3,FALSE)</f>
        <v>0.70594999999999997</v>
      </c>
      <c r="K2799" s="13">
        <f t="shared" si="44"/>
        <v>0</v>
      </c>
      <c r="L2799" s="22"/>
    </row>
    <row r="2800" spans="1:12" s="40" customFormat="1" ht="14.25" customHeight="1" x14ac:dyDescent="0.25">
      <c r="A2800" s="38" t="s">
        <v>213</v>
      </c>
      <c r="B2800" s="38" t="s">
        <v>229</v>
      </c>
      <c r="C2800" s="38" t="s">
        <v>11468</v>
      </c>
      <c r="D2800" s="38" t="s">
        <v>11469</v>
      </c>
      <c r="E2800" s="38" t="s">
        <v>600</v>
      </c>
      <c r="F2800" s="38" t="s">
        <v>11470</v>
      </c>
      <c r="G2800" s="38" t="s">
        <v>10849</v>
      </c>
      <c r="H2800" s="38" t="s">
        <v>2665</v>
      </c>
      <c r="I2800" s="39">
        <v>232.13</v>
      </c>
      <c r="J2800" s="11">
        <f>VLOOKUP(LEFT(B2800,5),[1]Percents!$C:$M,3,FALSE)</f>
        <v>0.70594999999999997</v>
      </c>
      <c r="K2800" s="13">
        <f t="shared" si="44"/>
        <v>163.8721735</v>
      </c>
      <c r="L2800" s="22"/>
    </row>
    <row r="2801" spans="1:12" s="40" customFormat="1" ht="14.25" customHeight="1" x14ac:dyDescent="0.25">
      <c r="A2801" s="38" t="s">
        <v>213</v>
      </c>
      <c r="B2801" s="38" t="s">
        <v>261</v>
      </c>
      <c r="C2801" s="38" t="s">
        <v>12240</v>
      </c>
      <c r="D2801" s="38" t="s">
        <v>12241</v>
      </c>
      <c r="E2801" s="38" t="s">
        <v>12242</v>
      </c>
      <c r="F2801" s="38" t="s">
        <v>12243</v>
      </c>
      <c r="G2801" s="38" t="s">
        <v>12244</v>
      </c>
      <c r="H2801" s="38" t="s">
        <v>2665</v>
      </c>
      <c r="I2801" s="39">
        <v>0</v>
      </c>
      <c r="J2801" s="11">
        <f>VLOOKUP(LEFT(B2801,5),[1]Percents!$C:$M,3,FALSE)</f>
        <v>0.70594999999999997</v>
      </c>
      <c r="K2801" s="13">
        <f t="shared" si="44"/>
        <v>0</v>
      </c>
      <c r="L2801" s="22"/>
    </row>
    <row r="2802" spans="1:12" s="40" customFormat="1" ht="14.25" customHeight="1" x14ac:dyDescent="0.25">
      <c r="A2802" s="38" t="s">
        <v>243</v>
      </c>
      <c r="B2802" s="38" t="s">
        <v>2543</v>
      </c>
      <c r="C2802" s="38" t="s">
        <v>11169</v>
      </c>
      <c r="D2802" s="38" t="s">
        <v>11170</v>
      </c>
      <c r="E2802" s="38" t="s">
        <v>581</v>
      </c>
      <c r="F2802" s="38" t="s">
        <v>11171</v>
      </c>
      <c r="G2802" s="38" t="s">
        <v>10948</v>
      </c>
      <c r="H2802" s="38" t="s">
        <v>2665</v>
      </c>
      <c r="I2802" s="39">
        <v>5489.16</v>
      </c>
      <c r="J2802" s="11">
        <f>VLOOKUP(LEFT(B2802,5),[1]Percents!$C:$M,3,FALSE)</f>
        <v>0.90900000000000003</v>
      </c>
      <c r="K2802" s="13">
        <f t="shared" si="44"/>
        <v>4989.6464400000004</v>
      </c>
      <c r="L2802" s="22"/>
    </row>
    <row r="2803" spans="1:12" s="40" customFormat="1" ht="14.25" customHeight="1" x14ac:dyDescent="0.25">
      <c r="A2803" s="38" t="s">
        <v>141</v>
      </c>
      <c r="B2803" s="38" t="s">
        <v>172</v>
      </c>
      <c r="C2803" s="38" t="s">
        <v>11172</v>
      </c>
      <c r="D2803" s="38" t="s">
        <v>11173</v>
      </c>
      <c r="E2803" s="38" t="s">
        <v>36</v>
      </c>
      <c r="F2803" s="38" t="s">
        <v>11174</v>
      </c>
      <c r="G2803" s="38" t="s">
        <v>10673</v>
      </c>
      <c r="H2803" s="38" t="s">
        <v>2665</v>
      </c>
      <c r="I2803" s="39">
        <v>3665.02</v>
      </c>
      <c r="J2803" s="11">
        <f>VLOOKUP(LEFT(B2803,5),[1]Percents!$C:$M,3,FALSE)</f>
        <v>0.1905</v>
      </c>
      <c r="K2803" s="13">
        <f t="shared" si="44"/>
        <v>698.18631000000005</v>
      </c>
      <c r="L2803" s="22"/>
    </row>
    <row r="2804" spans="1:12" s="40" customFormat="1" ht="14.25" customHeight="1" x14ac:dyDescent="0.25">
      <c r="A2804" s="38" t="s">
        <v>213</v>
      </c>
      <c r="B2804" s="38" t="s">
        <v>120</v>
      </c>
      <c r="C2804" s="38" t="s">
        <v>11175</v>
      </c>
      <c r="D2804" s="38" t="s">
        <v>11176</v>
      </c>
      <c r="E2804" s="38" t="s">
        <v>6737</v>
      </c>
      <c r="F2804" s="38" t="s">
        <v>11177</v>
      </c>
      <c r="G2804" s="38" t="s">
        <v>10673</v>
      </c>
      <c r="H2804" s="38" t="s">
        <v>2665</v>
      </c>
      <c r="I2804" s="39">
        <v>1141.3800000000001</v>
      </c>
      <c r="J2804" s="11">
        <f>VLOOKUP(LEFT(B2804,5),[1]Percents!$C:$M,3,FALSE)</f>
        <v>0.70594999999999997</v>
      </c>
      <c r="K2804" s="13">
        <f t="shared" si="44"/>
        <v>805.75721099999998</v>
      </c>
      <c r="L2804" s="22"/>
    </row>
    <row r="2805" spans="1:12" s="40" customFormat="1" ht="14.25" customHeight="1" x14ac:dyDescent="0.25">
      <c r="A2805" s="38" t="s">
        <v>243</v>
      </c>
      <c r="B2805" s="38" t="s">
        <v>290</v>
      </c>
      <c r="C2805" s="38" t="s">
        <v>10860</v>
      </c>
      <c r="D2805" s="38" t="s">
        <v>10861</v>
      </c>
      <c r="E2805" s="38" t="s">
        <v>206</v>
      </c>
      <c r="F2805" s="38" t="s">
        <v>10862</v>
      </c>
      <c r="G2805" s="38" t="s">
        <v>10845</v>
      </c>
      <c r="H2805" s="38" t="s">
        <v>2665</v>
      </c>
      <c r="I2805" s="39">
        <v>1865.65</v>
      </c>
      <c r="J2805" s="11">
        <f>VLOOKUP(LEFT(B2805,5),[1]Percents!$C:$M,3,FALSE)</f>
        <v>0.90900000000000003</v>
      </c>
      <c r="K2805" s="13">
        <f t="shared" si="44"/>
        <v>1695.8758500000001</v>
      </c>
      <c r="L2805" s="22"/>
    </row>
    <row r="2806" spans="1:12" s="40" customFormat="1" ht="14.25" customHeight="1" x14ac:dyDescent="0.25">
      <c r="A2806" s="38" t="s">
        <v>213</v>
      </c>
      <c r="B2806" s="38" t="s">
        <v>42</v>
      </c>
      <c r="C2806" s="38" t="s">
        <v>11471</v>
      </c>
      <c r="D2806" s="38" t="s">
        <v>11472</v>
      </c>
      <c r="E2806" s="38" t="s">
        <v>11473</v>
      </c>
      <c r="F2806" s="38" t="s">
        <v>11474</v>
      </c>
      <c r="G2806" s="38" t="s">
        <v>10913</v>
      </c>
      <c r="H2806" s="38" t="s">
        <v>2665</v>
      </c>
      <c r="I2806" s="39">
        <v>1266.44</v>
      </c>
      <c r="J2806" s="11">
        <f>VLOOKUP(LEFT(B2806,5),[1]Percents!$C:$M,3,FALSE)</f>
        <v>0.70594999999999997</v>
      </c>
      <c r="K2806" s="13">
        <f t="shared" si="44"/>
        <v>894.043318</v>
      </c>
      <c r="L2806" s="22"/>
    </row>
    <row r="2807" spans="1:12" s="40" customFormat="1" ht="14.25" customHeight="1" x14ac:dyDescent="0.25">
      <c r="A2807" s="38" t="s">
        <v>243</v>
      </c>
      <c r="B2807" s="38" t="s">
        <v>314</v>
      </c>
      <c r="C2807" s="38" t="s">
        <v>12609</v>
      </c>
      <c r="D2807" s="38" t="s">
        <v>12610</v>
      </c>
      <c r="E2807" s="38" t="s">
        <v>197</v>
      </c>
      <c r="F2807" s="38" t="s">
        <v>12611</v>
      </c>
      <c r="G2807" s="38" t="s">
        <v>8180</v>
      </c>
      <c r="H2807" s="38" t="s">
        <v>2665</v>
      </c>
      <c r="I2807" s="39">
        <v>9086.49</v>
      </c>
      <c r="J2807" s="11">
        <f>VLOOKUP(LEFT(B2807,5),[1]Percents!$C:$M,3,FALSE)</f>
        <v>0.90900000000000003</v>
      </c>
      <c r="K2807" s="13">
        <f t="shared" si="44"/>
        <v>8259.6194099999993</v>
      </c>
      <c r="L2807" s="22"/>
    </row>
    <row r="2808" spans="1:12" s="40" customFormat="1" ht="14.25" customHeight="1" x14ac:dyDescent="0.25">
      <c r="A2808" s="38" t="s">
        <v>213</v>
      </c>
      <c r="B2808" s="38" t="s">
        <v>162</v>
      </c>
      <c r="C2808" s="38" t="s">
        <v>11178</v>
      </c>
      <c r="D2808" s="38" t="s">
        <v>11179</v>
      </c>
      <c r="E2808" s="38" t="s">
        <v>8866</v>
      </c>
      <c r="F2808" s="38" t="s">
        <v>11180</v>
      </c>
      <c r="G2808" s="38" t="s">
        <v>11168</v>
      </c>
      <c r="H2808" s="38" t="s">
        <v>2665</v>
      </c>
      <c r="I2808" s="39">
        <v>0</v>
      </c>
      <c r="J2808" s="11">
        <f>VLOOKUP(LEFT(B2808,5),[1]Percents!$C:$M,3,FALSE)</f>
        <v>0.70594999999999997</v>
      </c>
      <c r="K2808" s="13">
        <f t="shared" si="44"/>
        <v>0</v>
      </c>
      <c r="L2808" s="22"/>
    </row>
    <row r="2809" spans="1:12" s="40" customFormat="1" ht="14.25" customHeight="1" x14ac:dyDescent="0.25">
      <c r="A2809" s="38" t="s">
        <v>213</v>
      </c>
      <c r="B2809" s="38" t="s">
        <v>258</v>
      </c>
      <c r="C2809" s="38" t="s">
        <v>11181</v>
      </c>
      <c r="D2809" s="38" t="s">
        <v>11182</v>
      </c>
      <c r="E2809" s="38" t="s">
        <v>453</v>
      </c>
      <c r="F2809" s="38" t="s">
        <v>11183</v>
      </c>
      <c r="G2809" s="38" t="s">
        <v>10845</v>
      </c>
      <c r="H2809" s="38" t="s">
        <v>2665</v>
      </c>
      <c r="I2809" s="39">
        <v>1723.03</v>
      </c>
      <c r="J2809" s="11">
        <f>VLOOKUP(LEFT(B2809,5),[1]Percents!$C:$M,3,FALSE)</f>
        <v>0.70594999999999997</v>
      </c>
      <c r="K2809" s="13">
        <f t="shared" si="44"/>
        <v>1216.3730284999999</v>
      </c>
      <c r="L2809" s="22"/>
    </row>
    <row r="2810" spans="1:12" s="40" customFormat="1" ht="14.25" customHeight="1" x14ac:dyDescent="0.25">
      <c r="A2810" s="38" t="s">
        <v>243</v>
      </c>
      <c r="B2810" s="38" t="s">
        <v>118</v>
      </c>
      <c r="C2810" s="38" t="s">
        <v>12612</v>
      </c>
      <c r="D2810" s="38" t="s">
        <v>12613</v>
      </c>
      <c r="E2810" s="38" t="s">
        <v>8543</v>
      </c>
      <c r="F2810" s="38" t="s">
        <v>12614</v>
      </c>
      <c r="G2810" s="38" t="s">
        <v>12615</v>
      </c>
      <c r="H2810" s="38" t="s">
        <v>2665</v>
      </c>
      <c r="I2810" s="39">
        <v>1127.5</v>
      </c>
      <c r="J2810" s="11">
        <f>VLOOKUP(LEFT(B2810,5),[1]Percents!$C:$M,3,FALSE)</f>
        <v>0.90900000000000003</v>
      </c>
      <c r="K2810" s="13">
        <f t="shared" si="44"/>
        <v>1024.8975</v>
      </c>
      <c r="L2810" s="22"/>
    </row>
    <row r="2811" spans="1:12" s="40" customFormat="1" ht="14.25" customHeight="1" x14ac:dyDescent="0.25">
      <c r="A2811" s="38" t="s">
        <v>243</v>
      </c>
      <c r="B2811" s="38" t="s">
        <v>203</v>
      </c>
      <c r="C2811" s="38" t="s">
        <v>11877</v>
      </c>
      <c r="D2811" s="38" t="s">
        <v>11878</v>
      </c>
      <c r="E2811" s="38" t="s">
        <v>11879</v>
      </c>
      <c r="F2811" s="38" t="s">
        <v>11880</v>
      </c>
      <c r="G2811" s="38" t="s">
        <v>10673</v>
      </c>
      <c r="H2811" s="38" t="s">
        <v>2665</v>
      </c>
      <c r="I2811" s="39">
        <v>4131.8999999999996</v>
      </c>
      <c r="J2811" s="11">
        <f>VLOOKUP(LEFT(B2811,5),[1]Percents!$C:$M,3,FALSE)</f>
        <v>0.90900000000000003</v>
      </c>
      <c r="K2811" s="13">
        <f t="shared" si="44"/>
        <v>3755.8970999999997</v>
      </c>
      <c r="L2811" s="22"/>
    </row>
    <row r="2812" spans="1:12" s="40" customFormat="1" ht="14.25" customHeight="1" x14ac:dyDescent="0.25">
      <c r="A2812" s="38" t="s">
        <v>243</v>
      </c>
      <c r="B2812" s="38" t="s">
        <v>289</v>
      </c>
      <c r="C2812" s="38" t="s">
        <v>12245</v>
      </c>
      <c r="D2812" s="38" t="s">
        <v>12246</v>
      </c>
      <c r="E2812" s="38" t="s">
        <v>12247</v>
      </c>
      <c r="F2812" s="38" t="s">
        <v>12248</v>
      </c>
      <c r="G2812" s="38" t="s">
        <v>11366</v>
      </c>
      <c r="H2812" s="38" t="s">
        <v>2665</v>
      </c>
      <c r="I2812" s="39">
        <v>2950.94</v>
      </c>
      <c r="J2812" s="11">
        <f>VLOOKUP(LEFT(B2812,5),[1]Percents!$C:$M,3,FALSE)</f>
        <v>0.90900000000000003</v>
      </c>
      <c r="K2812" s="13">
        <f t="shared" si="44"/>
        <v>2682.4044600000002</v>
      </c>
      <c r="L2812" s="22"/>
    </row>
    <row r="2813" spans="1:12" s="40" customFormat="1" ht="14.25" customHeight="1" x14ac:dyDescent="0.25">
      <c r="A2813" s="38" t="s">
        <v>243</v>
      </c>
      <c r="B2813" s="38" t="s">
        <v>50</v>
      </c>
      <c r="C2813" s="38" t="s">
        <v>11475</v>
      </c>
      <c r="D2813" s="38" t="s">
        <v>11476</v>
      </c>
      <c r="E2813" s="38" t="s">
        <v>124</v>
      </c>
      <c r="F2813" s="38" t="s">
        <v>11477</v>
      </c>
      <c r="G2813" s="38" t="s">
        <v>10760</v>
      </c>
      <c r="H2813" s="38" t="s">
        <v>2665</v>
      </c>
      <c r="I2813" s="39">
        <v>4302.07</v>
      </c>
      <c r="J2813" s="11">
        <f>VLOOKUP(LEFT(B2813,5),[1]Percents!$C:$M,3,FALSE)</f>
        <v>0.90900000000000003</v>
      </c>
      <c r="K2813" s="13">
        <f t="shared" si="44"/>
        <v>3910.5816299999997</v>
      </c>
      <c r="L2813" s="22"/>
    </row>
    <row r="2814" spans="1:12" s="40" customFormat="1" ht="14.25" customHeight="1" x14ac:dyDescent="0.25">
      <c r="A2814" s="38" t="s">
        <v>243</v>
      </c>
      <c r="B2814" s="38" t="s">
        <v>314</v>
      </c>
      <c r="C2814" s="38" t="s">
        <v>12616</v>
      </c>
      <c r="D2814" s="38" t="s">
        <v>12617</v>
      </c>
      <c r="E2814" s="38" t="s">
        <v>436</v>
      </c>
      <c r="F2814" s="38" t="s">
        <v>12618</v>
      </c>
      <c r="G2814" s="38" t="s">
        <v>11200</v>
      </c>
      <c r="H2814" s="38" t="s">
        <v>2665</v>
      </c>
      <c r="I2814" s="39">
        <v>768.75</v>
      </c>
      <c r="J2814" s="11">
        <f>VLOOKUP(LEFT(B2814,5),[1]Percents!$C:$M,3,FALSE)</f>
        <v>0.90900000000000003</v>
      </c>
      <c r="K2814" s="13">
        <f t="shared" si="44"/>
        <v>698.79375000000005</v>
      </c>
      <c r="L2814" s="22"/>
    </row>
    <row r="2815" spans="1:12" s="40" customFormat="1" ht="14.25" customHeight="1" x14ac:dyDescent="0.25">
      <c r="A2815" s="38" t="s">
        <v>243</v>
      </c>
      <c r="B2815" s="38" t="s">
        <v>118</v>
      </c>
      <c r="C2815" s="38" t="s">
        <v>11881</v>
      </c>
      <c r="D2815" s="38" t="s">
        <v>11882</v>
      </c>
      <c r="E2815" s="38" t="s">
        <v>39</v>
      </c>
      <c r="F2815" s="38" t="s">
        <v>11883</v>
      </c>
      <c r="G2815" s="38" t="s">
        <v>11884</v>
      </c>
      <c r="H2815" s="38" t="s">
        <v>2665</v>
      </c>
      <c r="I2815" s="39">
        <v>0</v>
      </c>
      <c r="J2815" s="11">
        <f>VLOOKUP(LEFT(B2815,5),[1]Percents!$C:$M,3,FALSE)</f>
        <v>0.90900000000000003</v>
      </c>
      <c r="K2815" s="13">
        <f t="shared" si="44"/>
        <v>0</v>
      </c>
      <c r="L2815" s="22"/>
    </row>
    <row r="2816" spans="1:12" s="40" customFormat="1" ht="14.25" customHeight="1" x14ac:dyDescent="0.25">
      <c r="A2816" s="38" t="s">
        <v>213</v>
      </c>
      <c r="B2816" s="38" t="s">
        <v>261</v>
      </c>
      <c r="C2816" s="38" t="s">
        <v>11478</v>
      </c>
      <c r="D2816" s="38" t="s">
        <v>11479</v>
      </c>
      <c r="E2816" s="38" t="s">
        <v>14</v>
      </c>
      <c r="F2816" s="38" t="s">
        <v>11480</v>
      </c>
      <c r="G2816" s="38" t="s">
        <v>11481</v>
      </c>
      <c r="H2816" s="38" t="s">
        <v>2665</v>
      </c>
      <c r="I2816" s="39">
        <v>114.54</v>
      </c>
      <c r="J2816" s="11">
        <f>VLOOKUP(LEFT(B2816,5),[1]Percents!$C:$M,3,FALSE)</f>
        <v>0.70594999999999997</v>
      </c>
      <c r="K2816" s="13">
        <f t="shared" si="44"/>
        <v>80.859513000000007</v>
      </c>
      <c r="L2816" s="22"/>
    </row>
    <row r="2817" spans="1:12" s="40" customFormat="1" ht="14.25" customHeight="1" x14ac:dyDescent="0.25">
      <c r="A2817" s="38" t="s">
        <v>243</v>
      </c>
      <c r="B2817" s="38" t="s">
        <v>674</v>
      </c>
      <c r="C2817" s="38" t="s">
        <v>11184</v>
      </c>
      <c r="D2817" s="38" t="s">
        <v>11185</v>
      </c>
      <c r="E2817" s="38" t="s">
        <v>675</v>
      </c>
      <c r="F2817" s="38" t="s">
        <v>11186</v>
      </c>
      <c r="G2817" s="38" t="s">
        <v>10948</v>
      </c>
      <c r="H2817" s="38" t="s">
        <v>2665</v>
      </c>
      <c r="I2817" s="39">
        <v>0</v>
      </c>
      <c r="J2817" s="11">
        <f>VLOOKUP(LEFT(B2817,5),[1]Percents!$C:$M,3,FALSE)</f>
        <v>0.90900000000000003</v>
      </c>
      <c r="K2817" s="13">
        <f t="shared" si="44"/>
        <v>0</v>
      </c>
      <c r="L2817" s="22"/>
    </row>
    <row r="2818" spans="1:12" s="40" customFormat="1" ht="14.25" customHeight="1" x14ac:dyDescent="0.25">
      <c r="A2818" s="38" t="s">
        <v>243</v>
      </c>
      <c r="B2818" s="38" t="s">
        <v>50</v>
      </c>
      <c r="C2818" s="38" t="s">
        <v>11482</v>
      </c>
      <c r="D2818" s="38" t="s">
        <v>11483</v>
      </c>
      <c r="E2818" s="38" t="s">
        <v>386</v>
      </c>
      <c r="F2818" s="38" t="s">
        <v>11484</v>
      </c>
      <c r="G2818" s="38" t="s">
        <v>11485</v>
      </c>
      <c r="H2818" s="38" t="s">
        <v>2665</v>
      </c>
      <c r="I2818" s="39">
        <v>295.66000000000003</v>
      </c>
      <c r="J2818" s="11">
        <f>VLOOKUP(LEFT(B2818,5),[1]Percents!$C:$M,3,FALSE)</f>
        <v>0.90900000000000003</v>
      </c>
      <c r="K2818" s="13">
        <f t="shared" si="44"/>
        <v>268.75494000000003</v>
      </c>
      <c r="L2818" s="22"/>
    </row>
    <row r="2819" spans="1:12" s="40" customFormat="1" ht="14.25" customHeight="1" x14ac:dyDescent="0.25">
      <c r="A2819" s="38" t="s">
        <v>213</v>
      </c>
      <c r="B2819" s="38" t="s">
        <v>839</v>
      </c>
      <c r="C2819" s="38" t="s">
        <v>11486</v>
      </c>
      <c r="D2819" s="38" t="s">
        <v>11487</v>
      </c>
      <c r="E2819" s="38" t="s">
        <v>11488</v>
      </c>
      <c r="F2819" s="38" t="s">
        <v>11489</v>
      </c>
      <c r="G2819" s="38" t="s">
        <v>11490</v>
      </c>
      <c r="H2819" s="38" t="s">
        <v>2665</v>
      </c>
      <c r="I2819" s="39">
        <v>551.41999999999996</v>
      </c>
      <c r="J2819" s="11">
        <f>VLOOKUP(LEFT(B2819,5),[1]Percents!$C:$M,3,FALSE)</f>
        <v>0.70594999999999997</v>
      </c>
      <c r="K2819" s="13">
        <f t="shared" si="44"/>
        <v>389.27494899999994</v>
      </c>
      <c r="L2819" s="22"/>
    </row>
    <row r="2820" spans="1:12" s="40" customFormat="1" ht="14.25" customHeight="1" x14ac:dyDescent="0.25">
      <c r="A2820" s="38" t="s">
        <v>213</v>
      </c>
      <c r="B2820" s="38" t="s">
        <v>67</v>
      </c>
      <c r="C2820" s="38" t="s">
        <v>11491</v>
      </c>
      <c r="D2820" s="38" t="s">
        <v>11492</v>
      </c>
      <c r="E2820" s="38" t="s">
        <v>214</v>
      </c>
      <c r="F2820" s="38" t="s">
        <v>11493</v>
      </c>
      <c r="G2820" s="38" t="s">
        <v>11168</v>
      </c>
      <c r="H2820" s="38" t="s">
        <v>2665</v>
      </c>
      <c r="I2820" s="39">
        <v>1345.21</v>
      </c>
      <c r="J2820" s="11">
        <f>VLOOKUP(LEFT(B2820,5),[1]Percents!$C:$M,3,FALSE)</f>
        <v>0.70594999999999997</v>
      </c>
      <c r="K2820" s="13">
        <f t="shared" si="44"/>
        <v>949.65099950000001</v>
      </c>
      <c r="L2820" s="22"/>
    </row>
    <row r="2821" spans="1:12" s="40" customFormat="1" ht="14.25" customHeight="1" x14ac:dyDescent="0.25">
      <c r="A2821" s="38" t="s">
        <v>213</v>
      </c>
      <c r="B2821" s="38" t="s">
        <v>1004</v>
      </c>
      <c r="C2821" s="38" t="s">
        <v>12249</v>
      </c>
      <c r="D2821" s="38" t="s">
        <v>12250</v>
      </c>
      <c r="E2821" s="38" t="s">
        <v>117</v>
      </c>
      <c r="F2821" s="38" t="s">
        <v>12251</v>
      </c>
      <c r="G2821" s="38" t="s">
        <v>12252</v>
      </c>
      <c r="H2821" s="38" t="s">
        <v>2665</v>
      </c>
      <c r="I2821" s="39">
        <v>148.02000000000001</v>
      </c>
      <c r="J2821" s="11">
        <f>VLOOKUP(LEFT(B2821,5),[1]Percents!$C:$M,3,FALSE)</f>
        <v>0.70594999999999997</v>
      </c>
      <c r="K2821" s="13">
        <f t="shared" si="44"/>
        <v>104.494719</v>
      </c>
      <c r="L2821" s="22"/>
    </row>
    <row r="2822" spans="1:12" s="40" customFormat="1" ht="14.25" customHeight="1" x14ac:dyDescent="0.25">
      <c r="A2822" s="38" t="s">
        <v>141</v>
      </c>
      <c r="B2822" s="38" t="s">
        <v>111</v>
      </c>
      <c r="C2822" s="38" t="s">
        <v>11885</v>
      </c>
      <c r="D2822" s="38" t="s">
        <v>11886</v>
      </c>
      <c r="E2822" s="38" t="s">
        <v>268</v>
      </c>
      <c r="F2822" s="38" t="s">
        <v>11887</v>
      </c>
      <c r="G2822" s="38" t="s">
        <v>11888</v>
      </c>
      <c r="H2822" s="38" t="s">
        <v>2665</v>
      </c>
      <c r="I2822" s="39">
        <v>1447.91</v>
      </c>
      <c r="J2822" s="11">
        <f>VLOOKUP(LEFT(B2822,5),[1]Percents!$C:$M,3,FALSE)</f>
        <v>0.1905</v>
      </c>
      <c r="K2822" s="13">
        <f t="shared" si="44"/>
        <v>275.82685500000002</v>
      </c>
      <c r="L2822" s="22"/>
    </row>
    <row r="2823" spans="1:12" s="40" customFormat="1" ht="14.25" customHeight="1" x14ac:dyDescent="0.25">
      <c r="A2823" s="38" t="s">
        <v>213</v>
      </c>
      <c r="B2823" s="38" t="s">
        <v>145</v>
      </c>
      <c r="C2823" s="38" t="s">
        <v>11889</v>
      </c>
      <c r="D2823" s="38" t="s">
        <v>11890</v>
      </c>
      <c r="E2823" s="38" t="s">
        <v>220</v>
      </c>
      <c r="F2823" s="38" t="s">
        <v>11891</v>
      </c>
      <c r="G2823" s="38" t="s">
        <v>11892</v>
      </c>
      <c r="H2823" s="38" t="s">
        <v>2665</v>
      </c>
      <c r="I2823" s="39">
        <v>115.47</v>
      </c>
      <c r="J2823" s="11">
        <f>VLOOKUP(LEFT(B2823,5),[1]Percents!$C:$M,3,FALSE)</f>
        <v>0.70594999999999997</v>
      </c>
      <c r="K2823" s="13">
        <f t="shared" si="44"/>
        <v>81.516046500000002</v>
      </c>
      <c r="L2823" s="22"/>
    </row>
    <row r="2824" spans="1:12" s="40" customFormat="1" ht="14.25" customHeight="1" x14ac:dyDescent="0.25">
      <c r="A2824" s="38" t="s">
        <v>213</v>
      </c>
      <c r="B2824" s="38" t="s">
        <v>261</v>
      </c>
      <c r="C2824" s="38" t="s">
        <v>12253</v>
      </c>
      <c r="D2824" s="38" t="s">
        <v>12254</v>
      </c>
      <c r="E2824" s="38" t="s">
        <v>14</v>
      </c>
      <c r="F2824" s="38" t="s">
        <v>12255</v>
      </c>
      <c r="G2824" s="38" t="s">
        <v>11320</v>
      </c>
      <c r="H2824" s="38" t="s">
        <v>2665</v>
      </c>
      <c r="I2824" s="39">
        <v>1080</v>
      </c>
      <c r="J2824" s="11">
        <f>VLOOKUP(LEFT(B2824,5),[1]Percents!$C:$M,3,FALSE)</f>
        <v>0.70594999999999997</v>
      </c>
      <c r="K2824" s="13">
        <f t="shared" si="44"/>
        <v>762.42599999999993</v>
      </c>
      <c r="L2824" s="22"/>
    </row>
    <row r="2825" spans="1:12" s="40" customFormat="1" ht="14.25" customHeight="1" x14ac:dyDescent="0.25">
      <c r="A2825" s="38" t="s">
        <v>213</v>
      </c>
      <c r="B2825" s="38" t="s">
        <v>166</v>
      </c>
      <c r="C2825" s="38" t="s">
        <v>11893</v>
      </c>
      <c r="D2825" s="38" t="s">
        <v>11894</v>
      </c>
      <c r="E2825" s="38" t="s">
        <v>1537</v>
      </c>
      <c r="F2825" s="38" t="s">
        <v>11895</v>
      </c>
      <c r="G2825" s="38" t="s">
        <v>5629</v>
      </c>
      <c r="H2825" s="38" t="s">
        <v>2665</v>
      </c>
      <c r="I2825" s="39">
        <v>0</v>
      </c>
      <c r="J2825" s="11">
        <f>VLOOKUP(LEFT(B2825,5),[1]Percents!$C:$M,3,FALSE)</f>
        <v>0.70594999999999997</v>
      </c>
      <c r="K2825" s="13">
        <f t="shared" si="44"/>
        <v>0</v>
      </c>
      <c r="L2825" s="22"/>
    </row>
    <row r="2826" spans="1:12" s="40" customFormat="1" ht="14.25" customHeight="1" x14ac:dyDescent="0.25">
      <c r="A2826" s="38" t="s">
        <v>213</v>
      </c>
      <c r="B2826" s="38" t="s">
        <v>8847</v>
      </c>
      <c r="C2826" s="38" t="s">
        <v>12256</v>
      </c>
      <c r="D2826" s="38" t="s">
        <v>12257</v>
      </c>
      <c r="E2826" s="38" t="s">
        <v>12258</v>
      </c>
      <c r="F2826" s="38" t="s">
        <v>12259</v>
      </c>
      <c r="G2826" s="38" t="s">
        <v>12260</v>
      </c>
      <c r="H2826" s="38" t="s">
        <v>2665</v>
      </c>
      <c r="I2826" s="39">
        <v>46.2</v>
      </c>
      <c r="J2826" s="11">
        <f>VLOOKUP(LEFT(B2826,5),[1]Percents!$C:$M,3,FALSE)</f>
        <v>0.70594999999999997</v>
      </c>
      <c r="K2826" s="13">
        <f t="shared" ref="K2826:K2889" si="45">+I2826*J2826</f>
        <v>32.614890000000003</v>
      </c>
      <c r="L2826" s="22"/>
    </row>
    <row r="2827" spans="1:12" s="40" customFormat="1" ht="14.25" customHeight="1" x14ac:dyDescent="0.25">
      <c r="A2827" s="38" t="s">
        <v>213</v>
      </c>
      <c r="B2827" s="38" t="s">
        <v>166</v>
      </c>
      <c r="C2827" s="38" t="s">
        <v>11494</v>
      </c>
      <c r="D2827" s="38" t="s">
        <v>11495</v>
      </c>
      <c r="E2827" s="38" t="s">
        <v>1537</v>
      </c>
      <c r="F2827" s="38" t="s">
        <v>11496</v>
      </c>
      <c r="G2827" s="38" t="s">
        <v>8076</v>
      </c>
      <c r="H2827" s="38" t="s">
        <v>2665</v>
      </c>
      <c r="I2827" s="39">
        <v>234.68</v>
      </c>
      <c r="J2827" s="11">
        <f>VLOOKUP(LEFT(B2827,5),[1]Percents!$C:$M,3,FALSE)</f>
        <v>0.70594999999999997</v>
      </c>
      <c r="K2827" s="13">
        <f t="shared" si="45"/>
        <v>165.672346</v>
      </c>
      <c r="L2827" s="22"/>
    </row>
    <row r="2828" spans="1:12" s="40" customFormat="1" ht="14.25" customHeight="1" x14ac:dyDescent="0.25">
      <c r="A2828" s="38" t="s">
        <v>213</v>
      </c>
      <c r="B2828" s="38" t="s">
        <v>258</v>
      </c>
      <c r="C2828" s="38" t="s">
        <v>11896</v>
      </c>
      <c r="D2828" s="38" t="s">
        <v>11897</v>
      </c>
      <c r="E2828" s="38" t="s">
        <v>395</v>
      </c>
      <c r="F2828" s="38" t="s">
        <v>11898</v>
      </c>
      <c r="G2828" s="38" t="s">
        <v>11899</v>
      </c>
      <c r="H2828" s="38" t="s">
        <v>2665</v>
      </c>
      <c r="I2828" s="39">
        <v>169.11</v>
      </c>
      <c r="J2828" s="11">
        <f>VLOOKUP(LEFT(B2828,5),[1]Percents!$C:$M,3,FALSE)</f>
        <v>0.70594999999999997</v>
      </c>
      <c r="K2828" s="13">
        <f t="shared" si="45"/>
        <v>119.38320450000001</v>
      </c>
      <c r="L2828" s="22"/>
    </row>
    <row r="2829" spans="1:12" s="40" customFormat="1" ht="14.25" customHeight="1" x14ac:dyDescent="0.25">
      <c r="A2829" s="38" t="s">
        <v>213</v>
      </c>
      <c r="B2829" s="38" t="s">
        <v>261</v>
      </c>
      <c r="C2829" s="38" t="s">
        <v>11497</v>
      </c>
      <c r="D2829" s="38" t="s">
        <v>11498</v>
      </c>
      <c r="E2829" s="38" t="s">
        <v>11499</v>
      </c>
      <c r="F2829" s="38" t="s">
        <v>11500</v>
      </c>
      <c r="G2829" s="38" t="s">
        <v>11501</v>
      </c>
      <c r="H2829" s="38" t="s">
        <v>2665</v>
      </c>
      <c r="I2829" s="39">
        <v>2108.8000000000002</v>
      </c>
      <c r="J2829" s="11">
        <f>VLOOKUP(LEFT(B2829,5),[1]Percents!$C:$M,3,FALSE)</f>
        <v>0.70594999999999997</v>
      </c>
      <c r="K2829" s="13">
        <f t="shared" si="45"/>
        <v>1488.7073600000001</v>
      </c>
      <c r="L2829" s="22"/>
    </row>
    <row r="2830" spans="1:12" s="40" customFormat="1" ht="14.25" customHeight="1" x14ac:dyDescent="0.25">
      <c r="A2830" s="38" t="s">
        <v>213</v>
      </c>
      <c r="B2830" s="38" t="s">
        <v>839</v>
      </c>
      <c r="C2830" s="38" t="s">
        <v>11502</v>
      </c>
      <c r="D2830" s="38" t="s">
        <v>11503</v>
      </c>
      <c r="E2830" s="38" t="s">
        <v>11488</v>
      </c>
      <c r="F2830" s="38" t="s">
        <v>11504</v>
      </c>
      <c r="G2830" s="38" t="s">
        <v>11490</v>
      </c>
      <c r="H2830" s="38" t="s">
        <v>2665</v>
      </c>
      <c r="I2830" s="39">
        <v>330.9</v>
      </c>
      <c r="J2830" s="11">
        <f>VLOOKUP(LEFT(B2830,5),[1]Percents!$C:$M,3,FALSE)</f>
        <v>0.70594999999999997</v>
      </c>
      <c r="K2830" s="13">
        <f t="shared" si="45"/>
        <v>233.59885499999999</v>
      </c>
      <c r="L2830" s="22"/>
    </row>
    <row r="2831" spans="1:12" s="40" customFormat="1" ht="14.25" customHeight="1" x14ac:dyDescent="0.25">
      <c r="A2831" s="38" t="s">
        <v>213</v>
      </c>
      <c r="B2831" s="38" t="s">
        <v>145</v>
      </c>
      <c r="C2831" s="38" t="s">
        <v>11900</v>
      </c>
      <c r="D2831" s="38" t="s">
        <v>11901</v>
      </c>
      <c r="E2831" s="38" t="s">
        <v>374</v>
      </c>
      <c r="F2831" s="38" t="s">
        <v>11902</v>
      </c>
      <c r="G2831" s="38" t="s">
        <v>9941</v>
      </c>
      <c r="H2831" s="38" t="s">
        <v>2665</v>
      </c>
      <c r="I2831" s="39">
        <v>4418.8</v>
      </c>
      <c r="J2831" s="11">
        <f>VLOOKUP(LEFT(B2831,5),[1]Percents!$C:$M,3,FALSE)</f>
        <v>0.70594999999999997</v>
      </c>
      <c r="K2831" s="13">
        <f t="shared" si="45"/>
        <v>3119.4518600000001</v>
      </c>
      <c r="L2831" s="22"/>
    </row>
    <row r="2832" spans="1:12" s="40" customFormat="1" ht="14.25" customHeight="1" x14ac:dyDescent="0.25">
      <c r="A2832" s="38" t="s">
        <v>243</v>
      </c>
      <c r="B2832" s="38" t="s">
        <v>674</v>
      </c>
      <c r="C2832" s="38" t="s">
        <v>11505</v>
      </c>
      <c r="D2832" s="38" t="s">
        <v>11506</v>
      </c>
      <c r="E2832" s="38" t="s">
        <v>675</v>
      </c>
      <c r="F2832" s="38" t="s">
        <v>11507</v>
      </c>
      <c r="G2832" s="38" t="s">
        <v>10673</v>
      </c>
      <c r="H2832" s="38" t="s">
        <v>2665</v>
      </c>
      <c r="I2832" s="39">
        <v>4115.43</v>
      </c>
      <c r="J2832" s="11">
        <f>VLOOKUP(LEFT(B2832,5),[1]Percents!$C:$M,3,FALSE)</f>
        <v>0.90900000000000003</v>
      </c>
      <c r="K2832" s="13">
        <f t="shared" si="45"/>
        <v>3740.9258700000005</v>
      </c>
      <c r="L2832" s="22"/>
    </row>
    <row r="2833" spans="1:12" s="40" customFormat="1" ht="14.25" customHeight="1" x14ac:dyDescent="0.25">
      <c r="A2833" s="38" t="s">
        <v>243</v>
      </c>
      <c r="B2833" s="38" t="s">
        <v>674</v>
      </c>
      <c r="C2833" s="38" t="s">
        <v>11508</v>
      </c>
      <c r="D2833" s="38" t="s">
        <v>11509</v>
      </c>
      <c r="E2833" s="38" t="s">
        <v>675</v>
      </c>
      <c r="F2833" s="38" t="s">
        <v>11510</v>
      </c>
      <c r="G2833" s="38" t="s">
        <v>9856</v>
      </c>
      <c r="H2833" s="38" t="s">
        <v>2665</v>
      </c>
      <c r="I2833" s="39">
        <v>0</v>
      </c>
      <c r="J2833" s="11">
        <f>VLOOKUP(LEFT(B2833,5),[1]Percents!$C:$M,3,FALSE)</f>
        <v>0.90900000000000003</v>
      </c>
      <c r="K2833" s="13">
        <f t="shared" si="45"/>
        <v>0</v>
      </c>
      <c r="L2833" s="22"/>
    </row>
    <row r="2834" spans="1:12" s="40" customFormat="1" ht="14.25" customHeight="1" x14ac:dyDescent="0.25">
      <c r="A2834" s="38" t="s">
        <v>243</v>
      </c>
      <c r="B2834" s="38" t="s">
        <v>50</v>
      </c>
      <c r="C2834" s="38" t="s">
        <v>11903</v>
      </c>
      <c r="D2834" s="38" t="s">
        <v>11904</v>
      </c>
      <c r="E2834" s="38" t="s">
        <v>19</v>
      </c>
      <c r="F2834" s="38" t="s">
        <v>11905</v>
      </c>
      <c r="G2834" s="38" t="s">
        <v>10948</v>
      </c>
      <c r="H2834" s="38" t="s">
        <v>2665</v>
      </c>
      <c r="I2834" s="39">
        <v>465.4</v>
      </c>
      <c r="J2834" s="11">
        <f>VLOOKUP(LEFT(B2834,5),[1]Percents!$C:$M,3,FALSE)</f>
        <v>0.90900000000000003</v>
      </c>
      <c r="K2834" s="13">
        <f t="shared" si="45"/>
        <v>423.04860000000002</v>
      </c>
      <c r="L2834" s="22"/>
    </row>
    <row r="2835" spans="1:12" s="40" customFormat="1" ht="14.25" customHeight="1" x14ac:dyDescent="0.25">
      <c r="A2835" s="38" t="s">
        <v>6075</v>
      </c>
      <c r="B2835" s="38" t="s">
        <v>8895</v>
      </c>
      <c r="C2835" s="38" t="s">
        <v>12261</v>
      </c>
      <c r="D2835" s="38" t="s">
        <v>12262</v>
      </c>
      <c r="E2835" s="38" t="s">
        <v>8898</v>
      </c>
      <c r="F2835" s="38" t="s">
        <v>12263</v>
      </c>
      <c r="G2835" s="38" t="s">
        <v>12264</v>
      </c>
      <c r="H2835" s="38" t="s">
        <v>2665</v>
      </c>
      <c r="I2835" s="39">
        <v>0</v>
      </c>
      <c r="J2835" s="11">
        <f>VLOOKUP(LEFT(B2835,5),[1]Percents!$C:$M,3,FALSE)</f>
        <v>1</v>
      </c>
      <c r="K2835" s="13">
        <f t="shared" si="45"/>
        <v>0</v>
      </c>
      <c r="L2835" s="22"/>
    </row>
    <row r="2836" spans="1:12" s="40" customFormat="1" ht="14.25" customHeight="1" x14ac:dyDescent="0.25">
      <c r="A2836" s="38" t="s">
        <v>213</v>
      </c>
      <c r="B2836" s="38" t="s">
        <v>231</v>
      </c>
      <c r="C2836" s="38" t="s">
        <v>11906</v>
      </c>
      <c r="D2836" s="38" t="s">
        <v>11907</v>
      </c>
      <c r="E2836" s="38" t="s">
        <v>117</v>
      </c>
      <c r="F2836" s="38" t="s">
        <v>11908</v>
      </c>
      <c r="G2836" s="38" t="s">
        <v>10948</v>
      </c>
      <c r="H2836" s="38" t="s">
        <v>2665</v>
      </c>
      <c r="I2836" s="39">
        <v>0</v>
      </c>
      <c r="J2836" s="11">
        <f>VLOOKUP(LEFT(B2836,5),[1]Percents!$C:$M,3,FALSE)</f>
        <v>0.70594999999999997</v>
      </c>
      <c r="K2836" s="13">
        <f t="shared" si="45"/>
        <v>0</v>
      </c>
      <c r="L2836" s="22"/>
    </row>
    <row r="2837" spans="1:12" s="40" customFormat="1" ht="14.25" customHeight="1" x14ac:dyDescent="0.25">
      <c r="A2837" s="38" t="s">
        <v>213</v>
      </c>
      <c r="B2837" s="38" t="s">
        <v>258</v>
      </c>
      <c r="C2837" s="38" t="s">
        <v>11909</v>
      </c>
      <c r="D2837" s="38" t="s">
        <v>11910</v>
      </c>
      <c r="E2837" s="38" t="s">
        <v>1374</v>
      </c>
      <c r="F2837" s="38" t="s">
        <v>11911</v>
      </c>
      <c r="G2837" s="38" t="s">
        <v>11912</v>
      </c>
      <c r="H2837" s="38" t="s">
        <v>2665</v>
      </c>
      <c r="I2837" s="39">
        <v>7459.42</v>
      </c>
      <c r="J2837" s="11">
        <f>VLOOKUP(LEFT(B2837,5),[1]Percents!$C:$M,3,FALSE)</f>
        <v>0.70594999999999997</v>
      </c>
      <c r="K2837" s="13">
        <f t="shared" si="45"/>
        <v>5265.9775490000002</v>
      </c>
      <c r="L2837" s="22"/>
    </row>
    <row r="2838" spans="1:12" s="40" customFormat="1" ht="14.25" customHeight="1" x14ac:dyDescent="0.25">
      <c r="A2838" s="38" t="s">
        <v>213</v>
      </c>
      <c r="B2838" s="38" t="s">
        <v>162</v>
      </c>
      <c r="C2838" s="38" t="s">
        <v>12619</v>
      </c>
      <c r="D2838" s="38" t="s">
        <v>12620</v>
      </c>
      <c r="E2838" s="38" t="s">
        <v>3295</v>
      </c>
      <c r="F2838" s="38" t="s">
        <v>12621</v>
      </c>
      <c r="G2838" s="38" t="s">
        <v>11320</v>
      </c>
      <c r="H2838" s="38" t="s">
        <v>2665</v>
      </c>
      <c r="I2838" s="39">
        <v>1287.9100000000001</v>
      </c>
      <c r="J2838" s="11">
        <f>VLOOKUP(LEFT(B2838,5),[1]Percents!$C:$M,3,FALSE)</f>
        <v>0.70594999999999997</v>
      </c>
      <c r="K2838" s="13">
        <f t="shared" si="45"/>
        <v>909.20006450000005</v>
      </c>
      <c r="L2838" s="22"/>
    </row>
    <row r="2839" spans="1:12" s="40" customFormat="1" ht="14.25" customHeight="1" x14ac:dyDescent="0.25">
      <c r="A2839" s="38" t="s">
        <v>213</v>
      </c>
      <c r="B2839" s="38" t="s">
        <v>152</v>
      </c>
      <c r="C2839" s="38" t="s">
        <v>11913</v>
      </c>
      <c r="D2839" s="38" t="s">
        <v>11914</v>
      </c>
      <c r="E2839" s="38" t="s">
        <v>456</v>
      </c>
      <c r="F2839" s="38" t="s">
        <v>11915</v>
      </c>
      <c r="G2839" s="38" t="s">
        <v>11916</v>
      </c>
      <c r="H2839" s="38" t="s">
        <v>2665</v>
      </c>
      <c r="I2839" s="39">
        <v>1349.62</v>
      </c>
      <c r="J2839" s="11">
        <f>VLOOKUP(LEFT(B2839,5),[1]Percents!$C:$M,3,FALSE)</f>
        <v>0.70594999999999997</v>
      </c>
      <c r="K2839" s="13">
        <f t="shared" si="45"/>
        <v>952.76423899999986</v>
      </c>
      <c r="L2839" s="22"/>
    </row>
    <row r="2840" spans="1:12" s="40" customFormat="1" ht="14.25" customHeight="1" x14ac:dyDescent="0.25">
      <c r="A2840" s="38" t="s">
        <v>213</v>
      </c>
      <c r="B2840" s="38" t="s">
        <v>258</v>
      </c>
      <c r="C2840" s="38" t="s">
        <v>11917</v>
      </c>
      <c r="D2840" s="38" t="s">
        <v>11918</v>
      </c>
      <c r="E2840" s="38" t="s">
        <v>1374</v>
      </c>
      <c r="F2840" s="38" t="s">
        <v>11919</v>
      </c>
      <c r="G2840" s="38" t="s">
        <v>11920</v>
      </c>
      <c r="H2840" s="38" t="s">
        <v>2665</v>
      </c>
      <c r="I2840" s="39">
        <v>3604.35</v>
      </c>
      <c r="J2840" s="11">
        <f>VLOOKUP(LEFT(B2840,5),[1]Percents!$C:$M,3,FALSE)</f>
        <v>0.70594999999999997</v>
      </c>
      <c r="K2840" s="13">
        <f t="shared" si="45"/>
        <v>2544.4908824999998</v>
      </c>
      <c r="L2840" s="22"/>
    </row>
    <row r="2841" spans="1:12" s="40" customFormat="1" ht="14.25" customHeight="1" x14ac:dyDescent="0.25">
      <c r="A2841" s="38" t="s">
        <v>213</v>
      </c>
      <c r="B2841" s="38" t="s">
        <v>261</v>
      </c>
      <c r="C2841" s="38" t="s">
        <v>12265</v>
      </c>
      <c r="D2841" s="38" t="s">
        <v>12266</v>
      </c>
      <c r="E2841" s="38" t="s">
        <v>14</v>
      </c>
      <c r="F2841" s="38" t="s">
        <v>12267</v>
      </c>
      <c r="G2841" s="38" t="s">
        <v>11366</v>
      </c>
      <c r="H2841" s="38" t="s">
        <v>2665</v>
      </c>
      <c r="I2841" s="39">
        <v>1466.5</v>
      </c>
      <c r="J2841" s="11">
        <f>VLOOKUP(LEFT(B2841,5),[1]Percents!$C:$M,3,FALSE)</f>
        <v>0.70594999999999997</v>
      </c>
      <c r="K2841" s="13">
        <f t="shared" si="45"/>
        <v>1035.2756749999999</v>
      </c>
      <c r="L2841" s="22"/>
    </row>
    <row r="2842" spans="1:12" s="40" customFormat="1" ht="14.25" customHeight="1" x14ac:dyDescent="0.25">
      <c r="A2842" s="38" t="s">
        <v>243</v>
      </c>
      <c r="B2842" s="38" t="s">
        <v>50</v>
      </c>
      <c r="C2842" s="38" t="s">
        <v>11921</v>
      </c>
      <c r="D2842" s="38" t="s">
        <v>11922</v>
      </c>
      <c r="E2842" s="38" t="s">
        <v>348</v>
      </c>
      <c r="F2842" s="38" t="s">
        <v>11923</v>
      </c>
      <c r="G2842" s="38" t="s">
        <v>10948</v>
      </c>
      <c r="H2842" s="38" t="s">
        <v>2665</v>
      </c>
      <c r="I2842" s="39">
        <v>294.24</v>
      </c>
      <c r="J2842" s="11">
        <f>VLOOKUP(LEFT(B2842,5),[1]Percents!$C:$M,3,FALSE)</f>
        <v>0.90900000000000003</v>
      </c>
      <c r="K2842" s="13">
        <f t="shared" si="45"/>
        <v>267.46415999999999</v>
      </c>
      <c r="L2842" s="22"/>
    </row>
    <row r="2843" spans="1:12" s="40" customFormat="1" ht="14.25" customHeight="1" x14ac:dyDescent="0.25">
      <c r="A2843" s="38" t="s">
        <v>243</v>
      </c>
      <c r="B2843" s="38" t="s">
        <v>50</v>
      </c>
      <c r="C2843" s="38" t="s">
        <v>11924</v>
      </c>
      <c r="D2843" s="38" t="s">
        <v>11925</v>
      </c>
      <c r="E2843" s="38" t="s">
        <v>348</v>
      </c>
      <c r="F2843" s="38" t="s">
        <v>11926</v>
      </c>
      <c r="G2843" s="38" t="s">
        <v>10948</v>
      </c>
      <c r="H2843" s="38" t="s">
        <v>2665</v>
      </c>
      <c r="I2843" s="39">
        <v>294.24</v>
      </c>
      <c r="J2843" s="11">
        <f>VLOOKUP(LEFT(B2843,5),[1]Percents!$C:$M,3,FALSE)</f>
        <v>0.90900000000000003</v>
      </c>
      <c r="K2843" s="13">
        <f t="shared" si="45"/>
        <v>267.46415999999999</v>
      </c>
      <c r="L2843" s="22"/>
    </row>
    <row r="2844" spans="1:12" s="40" customFormat="1" ht="14.25" customHeight="1" x14ac:dyDescent="0.25">
      <c r="A2844" s="38" t="s">
        <v>213</v>
      </c>
      <c r="B2844" s="38" t="s">
        <v>162</v>
      </c>
      <c r="C2844" s="38" t="s">
        <v>12268</v>
      </c>
      <c r="D2844" s="38" t="s">
        <v>12269</v>
      </c>
      <c r="E2844" s="38" t="s">
        <v>6701</v>
      </c>
      <c r="F2844" s="38" t="s">
        <v>12270</v>
      </c>
      <c r="G2844" s="38" t="s">
        <v>11501</v>
      </c>
      <c r="H2844" s="38" t="s">
        <v>2665</v>
      </c>
      <c r="I2844" s="39">
        <v>1050</v>
      </c>
      <c r="J2844" s="11">
        <f>VLOOKUP(LEFT(B2844,5),[1]Percents!$C:$M,3,FALSE)</f>
        <v>0.70594999999999997</v>
      </c>
      <c r="K2844" s="13">
        <f t="shared" si="45"/>
        <v>741.24749999999995</v>
      </c>
      <c r="L2844" s="22"/>
    </row>
    <row r="2845" spans="1:12" s="40" customFormat="1" ht="14.25" customHeight="1" x14ac:dyDescent="0.25">
      <c r="A2845" s="38" t="s">
        <v>213</v>
      </c>
      <c r="B2845" s="38" t="s">
        <v>2</v>
      </c>
      <c r="C2845" s="38" t="s">
        <v>11927</v>
      </c>
      <c r="D2845" s="38" t="s">
        <v>11928</v>
      </c>
      <c r="E2845" s="38" t="s">
        <v>11929</v>
      </c>
      <c r="F2845" s="38" t="s">
        <v>11930</v>
      </c>
      <c r="G2845" s="38" t="s">
        <v>11931</v>
      </c>
      <c r="H2845" s="38" t="s">
        <v>2665</v>
      </c>
      <c r="I2845" s="39">
        <v>977.84</v>
      </c>
      <c r="J2845" s="11">
        <f>VLOOKUP(LEFT(B2845,5),[1]Percents!$C:$M,3,FALSE)</f>
        <v>0.70594999999999997</v>
      </c>
      <c r="K2845" s="13">
        <f t="shared" si="45"/>
        <v>690.30614800000001</v>
      </c>
      <c r="L2845" s="22"/>
    </row>
    <row r="2846" spans="1:12" s="40" customFormat="1" ht="14.25" customHeight="1" x14ac:dyDescent="0.25">
      <c r="A2846" s="38" t="s">
        <v>243</v>
      </c>
      <c r="B2846" s="38" t="s">
        <v>674</v>
      </c>
      <c r="C2846" s="38" t="s">
        <v>11932</v>
      </c>
      <c r="D2846" s="38" t="s">
        <v>11933</v>
      </c>
      <c r="E2846" s="38" t="s">
        <v>387</v>
      </c>
      <c r="F2846" s="38" t="s">
        <v>11934</v>
      </c>
      <c r="G2846" s="38" t="s">
        <v>10948</v>
      </c>
      <c r="H2846" s="38" t="s">
        <v>2665</v>
      </c>
      <c r="I2846" s="39">
        <v>1323.15</v>
      </c>
      <c r="J2846" s="11">
        <f>VLOOKUP(LEFT(B2846,5),[1]Percents!$C:$M,3,FALSE)</f>
        <v>0.90900000000000003</v>
      </c>
      <c r="K2846" s="13">
        <f t="shared" si="45"/>
        <v>1202.7433500000002</v>
      </c>
      <c r="L2846" s="22"/>
    </row>
    <row r="2847" spans="1:12" s="40" customFormat="1" ht="14.25" customHeight="1" x14ac:dyDescent="0.25">
      <c r="A2847" s="38" t="s">
        <v>213</v>
      </c>
      <c r="B2847" s="38" t="s">
        <v>12622</v>
      </c>
      <c r="C2847" s="38" t="s">
        <v>12623</v>
      </c>
      <c r="D2847" s="38" t="s">
        <v>12624</v>
      </c>
      <c r="E2847" s="38" t="s">
        <v>12625</v>
      </c>
      <c r="F2847" s="38" t="s">
        <v>12626</v>
      </c>
      <c r="G2847" s="38" t="s">
        <v>9856</v>
      </c>
      <c r="H2847" s="38" t="s">
        <v>2665</v>
      </c>
      <c r="I2847" s="39">
        <v>889.65</v>
      </c>
      <c r="J2847" s="11">
        <f>VLOOKUP(LEFT(B2847,5),[1]Percents!$C:$M,3,FALSE)</f>
        <v>0.70594999999999997</v>
      </c>
      <c r="K2847" s="13">
        <f t="shared" si="45"/>
        <v>628.04841749999991</v>
      </c>
      <c r="L2847" s="22"/>
    </row>
    <row r="2848" spans="1:12" s="40" customFormat="1" ht="14.25" customHeight="1" x14ac:dyDescent="0.25">
      <c r="A2848" s="38" t="s">
        <v>213</v>
      </c>
      <c r="B2848" s="38" t="s">
        <v>134</v>
      </c>
      <c r="C2848" s="38" t="s">
        <v>12627</v>
      </c>
      <c r="D2848" s="38" t="s">
        <v>12628</v>
      </c>
      <c r="E2848" s="38" t="s">
        <v>5058</v>
      </c>
      <c r="F2848" s="38" t="s">
        <v>12629</v>
      </c>
      <c r="G2848" s="38" t="s">
        <v>12285</v>
      </c>
      <c r="H2848" s="38" t="s">
        <v>2665</v>
      </c>
      <c r="I2848" s="39">
        <v>2430</v>
      </c>
      <c r="J2848" s="11">
        <f>VLOOKUP(LEFT(B2848,5),[1]Percents!$C:$M,3,FALSE)</f>
        <v>0.70594999999999997</v>
      </c>
      <c r="K2848" s="13">
        <f t="shared" si="45"/>
        <v>1715.4585</v>
      </c>
      <c r="L2848" s="22"/>
    </row>
    <row r="2849" spans="1:12" s="40" customFormat="1" ht="14.25" customHeight="1" x14ac:dyDescent="0.25">
      <c r="A2849" s="38" t="s">
        <v>213</v>
      </c>
      <c r="B2849" s="38" t="s">
        <v>261</v>
      </c>
      <c r="C2849" s="38" t="s">
        <v>12630</v>
      </c>
      <c r="D2849" s="38" t="s">
        <v>12631</v>
      </c>
      <c r="E2849" s="38" t="s">
        <v>12632</v>
      </c>
      <c r="F2849" s="38" t="s">
        <v>12633</v>
      </c>
      <c r="G2849" s="38" t="s">
        <v>12210</v>
      </c>
      <c r="H2849" s="38" t="s">
        <v>2665</v>
      </c>
      <c r="I2849" s="39">
        <v>2430</v>
      </c>
      <c r="J2849" s="11">
        <f>VLOOKUP(LEFT(B2849,5),[1]Percents!$C:$M,3,FALSE)</f>
        <v>0.70594999999999997</v>
      </c>
      <c r="K2849" s="13">
        <f t="shared" si="45"/>
        <v>1715.4585</v>
      </c>
      <c r="L2849" s="22"/>
    </row>
    <row r="2850" spans="1:12" s="40" customFormat="1" ht="14.25" customHeight="1" x14ac:dyDescent="0.25">
      <c r="A2850" s="38" t="s">
        <v>213</v>
      </c>
      <c r="B2850" s="38" t="s">
        <v>234</v>
      </c>
      <c r="C2850" s="38" t="s">
        <v>11935</v>
      </c>
      <c r="D2850" s="38" t="s">
        <v>11936</v>
      </c>
      <c r="E2850" s="38" t="s">
        <v>287</v>
      </c>
      <c r="F2850" s="38" t="s">
        <v>11937</v>
      </c>
      <c r="G2850" s="38" t="s">
        <v>11938</v>
      </c>
      <c r="H2850" s="38" t="s">
        <v>2665</v>
      </c>
      <c r="I2850" s="39">
        <v>1456.44</v>
      </c>
      <c r="J2850" s="11">
        <f>VLOOKUP(LEFT(B2850,5),[1]Percents!$C:$M,3,FALSE)</f>
        <v>0.70594999999999997</v>
      </c>
      <c r="K2850" s="13">
        <f t="shared" si="45"/>
        <v>1028.173818</v>
      </c>
      <c r="L2850" s="22"/>
    </row>
    <row r="2851" spans="1:12" s="40" customFormat="1" ht="14.25" customHeight="1" x14ac:dyDescent="0.25">
      <c r="A2851" s="38" t="s">
        <v>66</v>
      </c>
      <c r="B2851" s="38" t="s">
        <v>3520</v>
      </c>
      <c r="C2851" s="38" t="s">
        <v>11939</v>
      </c>
      <c r="D2851" s="38" t="s">
        <v>11940</v>
      </c>
      <c r="E2851" s="38" t="s">
        <v>11187</v>
      </c>
      <c r="F2851" s="38" t="s">
        <v>11941</v>
      </c>
      <c r="G2851" s="38" t="s">
        <v>10845</v>
      </c>
      <c r="H2851" s="38" t="s">
        <v>2665</v>
      </c>
      <c r="I2851" s="39">
        <v>14640.84</v>
      </c>
      <c r="J2851" s="11">
        <f>VLOOKUP(LEFT(B2851,5),[1]Percents!$C:$M,3,FALSE)</f>
        <v>1</v>
      </c>
      <c r="K2851" s="13">
        <f t="shared" si="45"/>
        <v>14640.84</v>
      </c>
      <c r="L2851" s="22"/>
    </row>
    <row r="2852" spans="1:12" s="40" customFormat="1" ht="14.25" customHeight="1" x14ac:dyDescent="0.25">
      <c r="A2852" s="38" t="s">
        <v>213</v>
      </c>
      <c r="B2852" s="38" t="s">
        <v>258</v>
      </c>
      <c r="C2852" s="38" t="s">
        <v>11942</v>
      </c>
      <c r="D2852" s="38" t="s">
        <v>11943</v>
      </c>
      <c r="E2852" s="38" t="s">
        <v>5554</v>
      </c>
      <c r="F2852" s="38" t="s">
        <v>11944</v>
      </c>
      <c r="G2852" s="38" t="s">
        <v>11945</v>
      </c>
      <c r="H2852" s="38" t="s">
        <v>2665</v>
      </c>
      <c r="I2852" s="39">
        <v>3614.5</v>
      </c>
      <c r="J2852" s="11">
        <f>VLOOKUP(LEFT(B2852,5),[1]Percents!$C:$M,3,FALSE)</f>
        <v>0.70594999999999997</v>
      </c>
      <c r="K2852" s="13">
        <f t="shared" si="45"/>
        <v>2551.6562749999998</v>
      </c>
      <c r="L2852" s="22"/>
    </row>
    <row r="2853" spans="1:12" s="40" customFormat="1" ht="14.25" customHeight="1" x14ac:dyDescent="0.25">
      <c r="A2853" s="38" t="s">
        <v>213</v>
      </c>
      <c r="B2853" s="38" t="s">
        <v>258</v>
      </c>
      <c r="C2853" s="38" t="s">
        <v>12271</v>
      </c>
      <c r="D2853" s="38" t="s">
        <v>12272</v>
      </c>
      <c r="E2853" s="38" t="s">
        <v>453</v>
      </c>
      <c r="F2853" s="38" t="s">
        <v>12273</v>
      </c>
      <c r="G2853" s="38" t="s">
        <v>12274</v>
      </c>
      <c r="H2853" s="38" t="s">
        <v>2665</v>
      </c>
      <c r="I2853" s="39">
        <v>307.24</v>
      </c>
      <c r="J2853" s="11">
        <f>VLOOKUP(LEFT(B2853,5),[1]Percents!$C:$M,3,FALSE)</f>
        <v>0.70594999999999997</v>
      </c>
      <c r="K2853" s="13">
        <f t="shared" si="45"/>
        <v>216.89607799999999</v>
      </c>
      <c r="L2853" s="22"/>
    </row>
    <row r="2854" spans="1:12" s="40" customFormat="1" ht="14.25" customHeight="1" x14ac:dyDescent="0.25">
      <c r="A2854" s="38" t="s">
        <v>66</v>
      </c>
      <c r="B2854" s="38" t="s">
        <v>3520</v>
      </c>
      <c r="C2854" s="38" t="s">
        <v>12275</v>
      </c>
      <c r="D2854" s="38" t="s">
        <v>12276</v>
      </c>
      <c r="E2854" s="38" t="s">
        <v>12277</v>
      </c>
      <c r="F2854" s="38" t="s">
        <v>12278</v>
      </c>
      <c r="G2854" s="38" t="s">
        <v>10845</v>
      </c>
      <c r="H2854" s="38" t="s">
        <v>2665</v>
      </c>
      <c r="I2854" s="39">
        <v>5399.82</v>
      </c>
      <c r="J2854" s="11">
        <f>VLOOKUP(LEFT(B2854,5),[1]Percents!$C:$M,3,FALSE)</f>
        <v>1</v>
      </c>
      <c r="K2854" s="13">
        <f t="shared" si="45"/>
        <v>5399.82</v>
      </c>
      <c r="L2854" s="22"/>
    </row>
    <row r="2855" spans="1:12" s="40" customFormat="1" ht="14.25" customHeight="1" x14ac:dyDescent="0.25">
      <c r="A2855" s="38" t="s">
        <v>213</v>
      </c>
      <c r="B2855" s="38" t="s">
        <v>225</v>
      </c>
      <c r="C2855" s="38" t="s">
        <v>12634</v>
      </c>
      <c r="D2855" s="38" t="s">
        <v>12635</v>
      </c>
      <c r="E2855" s="38" t="s">
        <v>60</v>
      </c>
      <c r="F2855" s="38" t="s">
        <v>12636</v>
      </c>
      <c r="G2855" s="38" t="s">
        <v>12170</v>
      </c>
      <c r="H2855" s="38" t="s">
        <v>2665</v>
      </c>
      <c r="I2855" s="39">
        <v>1050</v>
      </c>
      <c r="J2855" s="11">
        <f>VLOOKUP(LEFT(B2855,5),[1]Percents!$C:$M,3,FALSE)</f>
        <v>0.70594999999999997</v>
      </c>
      <c r="K2855" s="13">
        <f t="shared" si="45"/>
        <v>741.24749999999995</v>
      </c>
      <c r="L2855" s="22"/>
    </row>
    <row r="2856" spans="1:12" s="40" customFormat="1" ht="14.25" customHeight="1" x14ac:dyDescent="0.25">
      <c r="A2856" s="38" t="s">
        <v>243</v>
      </c>
      <c r="B2856" s="38" t="s">
        <v>290</v>
      </c>
      <c r="C2856" s="38" t="s">
        <v>12637</v>
      </c>
      <c r="D2856" s="38" t="s">
        <v>12638</v>
      </c>
      <c r="E2856" s="38" t="s">
        <v>71</v>
      </c>
      <c r="F2856" s="38" t="s">
        <v>12639</v>
      </c>
      <c r="G2856" s="38" t="s">
        <v>12640</v>
      </c>
      <c r="H2856" s="38" t="s">
        <v>2665</v>
      </c>
      <c r="I2856" s="39">
        <v>693.07</v>
      </c>
      <c r="J2856" s="11">
        <f>VLOOKUP(LEFT(B2856,5),[1]Percents!$C:$M,3,FALSE)</f>
        <v>0.90900000000000003</v>
      </c>
      <c r="K2856" s="13">
        <f t="shared" si="45"/>
        <v>630.00063000000011</v>
      </c>
      <c r="L2856" s="22"/>
    </row>
    <row r="2857" spans="1:12" s="40" customFormat="1" ht="14.25" customHeight="1" x14ac:dyDescent="0.25">
      <c r="A2857" s="38" t="s">
        <v>213</v>
      </c>
      <c r="B2857" s="38" t="s">
        <v>162</v>
      </c>
      <c r="C2857" s="38" t="s">
        <v>12279</v>
      </c>
      <c r="D2857" s="38" t="s">
        <v>12280</v>
      </c>
      <c r="E2857" s="38" t="s">
        <v>18</v>
      </c>
      <c r="F2857" s="38" t="s">
        <v>12281</v>
      </c>
      <c r="G2857" s="38" t="s">
        <v>11359</v>
      </c>
      <c r="H2857" s="38" t="s">
        <v>2665</v>
      </c>
      <c r="I2857" s="39">
        <v>0</v>
      </c>
      <c r="J2857" s="11">
        <f>VLOOKUP(LEFT(B2857,5),[1]Percents!$C:$M,3,FALSE)</f>
        <v>0.70594999999999997</v>
      </c>
      <c r="K2857" s="13">
        <f t="shared" si="45"/>
        <v>0</v>
      </c>
      <c r="L2857" s="22"/>
    </row>
    <row r="2858" spans="1:12" s="40" customFormat="1" ht="14.25" customHeight="1" x14ac:dyDescent="0.25">
      <c r="A2858" s="38" t="s">
        <v>213</v>
      </c>
      <c r="B2858" s="38" t="s">
        <v>258</v>
      </c>
      <c r="C2858" s="38" t="s">
        <v>11946</v>
      </c>
      <c r="D2858" s="38" t="s">
        <v>11947</v>
      </c>
      <c r="E2858" s="38" t="s">
        <v>3699</v>
      </c>
      <c r="F2858" s="38" t="s">
        <v>11948</v>
      </c>
      <c r="G2858" s="38" t="s">
        <v>11892</v>
      </c>
      <c r="H2858" s="38" t="s">
        <v>2665</v>
      </c>
      <c r="I2858" s="39">
        <v>3241.66</v>
      </c>
      <c r="J2858" s="11">
        <f>VLOOKUP(LEFT(B2858,5),[1]Percents!$C:$M,3,FALSE)</f>
        <v>0.70594999999999997</v>
      </c>
      <c r="K2858" s="13">
        <f t="shared" si="45"/>
        <v>2288.449877</v>
      </c>
      <c r="L2858" s="22"/>
    </row>
    <row r="2859" spans="1:12" s="40" customFormat="1" ht="14.25" customHeight="1" x14ac:dyDescent="0.25">
      <c r="A2859" s="38" t="s">
        <v>213</v>
      </c>
      <c r="B2859" s="38" t="s">
        <v>261</v>
      </c>
      <c r="C2859" s="38" t="s">
        <v>12641</v>
      </c>
      <c r="D2859" s="38" t="s">
        <v>12642</v>
      </c>
      <c r="E2859" s="38" t="s">
        <v>14</v>
      </c>
      <c r="F2859" s="38" t="s">
        <v>12643</v>
      </c>
      <c r="G2859" s="38" t="s">
        <v>12285</v>
      </c>
      <c r="H2859" s="38" t="s">
        <v>2665</v>
      </c>
      <c r="I2859" s="39">
        <v>2430</v>
      </c>
      <c r="J2859" s="11">
        <f>VLOOKUP(LEFT(B2859,5),[1]Percents!$C:$M,3,FALSE)</f>
        <v>0.70594999999999997</v>
      </c>
      <c r="K2859" s="13">
        <f t="shared" si="45"/>
        <v>1715.4585</v>
      </c>
      <c r="L2859" s="22"/>
    </row>
    <row r="2860" spans="1:12" s="40" customFormat="1" ht="14.25" customHeight="1" x14ac:dyDescent="0.25">
      <c r="A2860" s="38" t="s">
        <v>213</v>
      </c>
      <c r="B2860" s="38" t="s">
        <v>229</v>
      </c>
      <c r="C2860" s="38" t="s">
        <v>12282</v>
      </c>
      <c r="D2860" s="38" t="s">
        <v>12283</v>
      </c>
      <c r="E2860" s="38" t="s">
        <v>600</v>
      </c>
      <c r="F2860" s="38" t="s">
        <v>12284</v>
      </c>
      <c r="G2860" s="38" t="s">
        <v>12285</v>
      </c>
      <c r="H2860" s="38" t="s">
        <v>2665</v>
      </c>
      <c r="I2860" s="39">
        <v>1080</v>
      </c>
      <c r="J2860" s="11">
        <f>VLOOKUP(LEFT(B2860,5),[1]Percents!$C:$M,3,FALSE)</f>
        <v>0.70594999999999997</v>
      </c>
      <c r="K2860" s="13">
        <f t="shared" si="45"/>
        <v>762.42599999999993</v>
      </c>
      <c r="L2860" s="22"/>
    </row>
    <row r="2861" spans="1:12" s="40" customFormat="1" ht="14.25" customHeight="1" x14ac:dyDescent="0.25">
      <c r="A2861" s="38" t="s">
        <v>213</v>
      </c>
      <c r="B2861" s="38" t="s">
        <v>258</v>
      </c>
      <c r="C2861" s="38" t="s">
        <v>11949</v>
      </c>
      <c r="D2861" s="38" t="s">
        <v>11950</v>
      </c>
      <c r="E2861" s="38" t="s">
        <v>4176</v>
      </c>
      <c r="F2861" s="38" t="s">
        <v>11951</v>
      </c>
      <c r="G2861" s="38" t="s">
        <v>11952</v>
      </c>
      <c r="H2861" s="38" t="s">
        <v>2665</v>
      </c>
      <c r="I2861" s="39">
        <v>1929.58</v>
      </c>
      <c r="J2861" s="11">
        <f>VLOOKUP(LEFT(B2861,5),[1]Percents!$C:$M,3,FALSE)</f>
        <v>0.70594999999999997</v>
      </c>
      <c r="K2861" s="13">
        <f t="shared" si="45"/>
        <v>1362.1870009999998</v>
      </c>
      <c r="L2861" s="22"/>
    </row>
    <row r="2862" spans="1:12" s="40" customFormat="1" ht="14.25" customHeight="1" x14ac:dyDescent="0.25">
      <c r="A2862" s="38" t="s">
        <v>213</v>
      </c>
      <c r="B2862" s="38" t="s">
        <v>102</v>
      </c>
      <c r="C2862" s="38" t="s">
        <v>12286</v>
      </c>
      <c r="D2862" s="38" t="s">
        <v>12287</v>
      </c>
      <c r="E2862" s="38" t="s">
        <v>170</v>
      </c>
      <c r="F2862" s="38" t="s">
        <v>12288</v>
      </c>
      <c r="G2862" s="38" t="s">
        <v>10673</v>
      </c>
      <c r="H2862" s="38" t="s">
        <v>2665</v>
      </c>
      <c r="I2862" s="39">
        <v>1338.09</v>
      </c>
      <c r="J2862" s="11">
        <f>VLOOKUP(LEFT(B2862,5),[1]Percents!$C:$M,3,FALSE)</f>
        <v>0.70594999999999997</v>
      </c>
      <c r="K2862" s="13">
        <f t="shared" si="45"/>
        <v>944.62463549999995</v>
      </c>
      <c r="L2862" s="22"/>
    </row>
    <row r="2863" spans="1:12" s="40" customFormat="1" ht="14.25" customHeight="1" x14ac:dyDescent="0.25">
      <c r="A2863" s="38" t="s">
        <v>213</v>
      </c>
      <c r="B2863" s="38" t="s">
        <v>258</v>
      </c>
      <c r="C2863" s="38" t="s">
        <v>12289</v>
      </c>
      <c r="D2863" s="38" t="s">
        <v>12290</v>
      </c>
      <c r="E2863" s="38" t="s">
        <v>452</v>
      </c>
      <c r="F2863" s="38" t="s">
        <v>12291</v>
      </c>
      <c r="G2863" s="38" t="s">
        <v>12292</v>
      </c>
      <c r="H2863" s="38" t="s">
        <v>2665</v>
      </c>
      <c r="I2863" s="39">
        <v>1486.41</v>
      </c>
      <c r="J2863" s="11">
        <f>VLOOKUP(LEFT(B2863,5),[1]Percents!$C:$M,3,FALSE)</f>
        <v>0.70594999999999997</v>
      </c>
      <c r="K2863" s="13">
        <f t="shared" si="45"/>
        <v>1049.3311395000001</v>
      </c>
      <c r="L2863" s="22"/>
    </row>
    <row r="2864" spans="1:12" s="40" customFormat="1" ht="14.25" customHeight="1" x14ac:dyDescent="0.25">
      <c r="A2864" s="38" t="s">
        <v>213</v>
      </c>
      <c r="B2864" s="38" t="s">
        <v>261</v>
      </c>
      <c r="C2864" s="38" t="s">
        <v>12644</v>
      </c>
      <c r="D2864" s="38" t="s">
        <v>12645</v>
      </c>
      <c r="E2864" s="38" t="s">
        <v>14</v>
      </c>
      <c r="F2864" s="38" t="s">
        <v>12646</v>
      </c>
      <c r="G2864" s="38" t="s">
        <v>12647</v>
      </c>
      <c r="H2864" s="38" t="s">
        <v>2665</v>
      </c>
      <c r="I2864" s="39">
        <v>2438.12</v>
      </c>
      <c r="J2864" s="11">
        <f>VLOOKUP(LEFT(B2864,5),[1]Percents!$C:$M,3,FALSE)</f>
        <v>0.70594999999999997</v>
      </c>
      <c r="K2864" s="13">
        <f t="shared" si="45"/>
        <v>1721.1908139999998</v>
      </c>
      <c r="L2864" s="22"/>
    </row>
    <row r="2865" spans="1:12" s="40" customFormat="1" ht="14.25" customHeight="1" x14ac:dyDescent="0.25">
      <c r="A2865" s="38" t="s">
        <v>213</v>
      </c>
      <c r="B2865" s="38" t="s">
        <v>67</v>
      </c>
      <c r="C2865" s="38" t="s">
        <v>12293</v>
      </c>
      <c r="D2865" s="38" t="s">
        <v>12294</v>
      </c>
      <c r="E2865" s="38" t="s">
        <v>214</v>
      </c>
      <c r="F2865" s="38" t="s">
        <v>12295</v>
      </c>
      <c r="G2865" s="38" t="s">
        <v>12296</v>
      </c>
      <c r="H2865" s="38" t="s">
        <v>2665</v>
      </c>
      <c r="I2865" s="39">
        <v>1343.25</v>
      </c>
      <c r="J2865" s="11">
        <f>VLOOKUP(LEFT(B2865,5),[1]Percents!$C:$M,3,FALSE)</f>
        <v>0.70594999999999997</v>
      </c>
      <c r="K2865" s="13">
        <f t="shared" si="45"/>
        <v>948.26733749999994</v>
      </c>
      <c r="L2865" s="22"/>
    </row>
    <row r="2866" spans="1:12" s="40" customFormat="1" ht="14.25" customHeight="1" x14ac:dyDescent="0.25">
      <c r="A2866" s="38" t="s">
        <v>243</v>
      </c>
      <c r="B2866" s="38" t="s">
        <v>290</v>
      </c>
      <c r="C2866" s="38" t="s">
        <v>12648</v>
      </c>
      <c r="D2866" s="38" t="s">
        <v>12649</v>
      </c>
      <c r="E2866" s="38" t="s">
        <v>1</v>
      </c>
      <c r="F2866" s="38" t="s">
        <v>12650</v>
      </c>
      <c r="G2866" s="38" t="s">
        <v>10948</v>
      </c>
      <c r="H2866" s="38" t="s">
        <v>2665</v>
      </c>
      <c r="I2866" s="39">
        <v>1707.15</v>
      </c>
      <c r="J2866" s="11">
        <f>VLOOKUP(LEFT(B2866,5),[1]Percents!$C:$M,3,FALSE)</f>
        <v>0.90900000000000003</v>
      </c>
      <c r="K2866" s="13">
        <f t="shared" si="45"/>
        <v>1551.7993500000002</v>
      </c>
      <c r="L2866" s="22"/>
    </row>
    <row r="2867" spans="1:12" s="40" customFormat="1" ht="14.25" customHeight="1" x14ac:dyDescent="0.25">
      <c r="A2867" s="38" t="s">
        <v>243</v>
      </c>
      <c r="B2867" s="38" t="s">
        <v>290</v>
      </c>
      <c r="C2867" s="38" t="s">
        <v>12651</v>
      </c>
      <c r="D2867" s="38" t="s">
        <v>12652</v>
      </c>
      <c r="E2867" s="38" t="s">
        <v>1</v>
      </c>
      <c r="F2867" s="38" t="s">
        <v>12653</v>
      </c>
      <c r="G2867" s="38" t="s">
        <v>10948</v>
      </c>
      <c r="H2867" s="38" t="s">
        <v>2665</v>
      </c>
      <c r="I2867" s="39">
        <v>1262.9000000000001</v>
      </c>
      <c r="J2867" s="11">
        <f>VLOOKUP(LEFT(B2867,5),[1]Percents!$C:$M,3,FALSE)</f>
        <v>0.90900000000000003</v>
      </c>
      <c r="K2867" s="13">
        <f t="shared" si="45"/>
        <v>1147.9761000000001</v>
      </c>
      <c r="L2867" s="22"/>
    </row>
    <row r="2868" spans="1:12" s="40" customFormat="1" ht="14.25" customHeight="1" x14ac:dyDescent="0.25">
      <c r="A2868" s="38" t="s">
        <v>243</v>
      </c>
      <c r="B2868" s="38" t="s">
        <v>290</v>
      </c>
      <c r="C2868" s="38" t="s">
        <v>12297</v>
      </c>
      <c r="D2868" s="38" t="s">
        <v>12298</v>
      </c>
      <c r="E2868" s="38" t="s">
        <v>1</v>
      </c>
      <c r="F2868" s="38" t="s">
        <v>12299</v>
      </c>
      <c r="G2868" s="38" t="s">
        <v>10948</v>
      </c>
      <c r="H2868" s="38" t="s">
        <v>2665</v>
      </c>
      <c r="I2868" s="39">
        <v>1333.13</v>
      </c>
      <c r="J2868" s="11">
        <f>VLOOKUP(LEFT(B2868,5),[1]Percents!$C:$M,3,FALSE)</f>
        <v>0.90900000000000003</v>
      </c>
      <c r="K2868" s="13">
        <f t="shared" si="45"/>
        <v>1211.8151700000001</v>
      </c>
      <c r="L2868" s="22"/>
    </row>
    <row r="2869" spans="1:12" s="40" customFormat="1" ht="14.25" customHeight="1" x14ac:dyDescent="0.25">
      <c r="A2869" s="38" t="s">
        <v>243</v>
      </c>
      <c r="B2869" s="38" t="s">
        <v>118</v>
      </c>
      <c r="C2869" s="38" t="s">
        <v>12300</v>
      </c>
      <c r="D2869" s="38" t="s">
        <v>12301</v>
      </c>
      <c r="E2869" s="38" t="s">
        <v>107</v>
      </c>
      <c r="F2869" s="38" t="s">
        <v>12302</v>
      </c>
      <c r="G2869" s="38" t="s">
        <v>11622</v>
      </c>
      <c r="H2869" s="38" t="s">
        <v>2665</v>
      </c>
      <c r="I2869" s="39">
        <v>784.47</v>
      </c>
      <c r="J2869" s="11">
        <f>VLOOKUP(LEFT(B2869,5),[1]Percents!$C:$M,3,FALSE)</f>
        <v>0.90900000000000003</v>
      </c>
      <c r="K2869" s="13">
        <f t="shared" si="45"/>
        <v>713.08323000000007</v>
      </c>
      <c r="L2869" s="22"/>
    </row>
    <row r="2870" spans="1:12" s="40" customFormat="1" ht="14.25" customHeight="1" x14ac:dyDescent="0.25">
      <c r="A2870" s="38" t="s">
        <v>243</v>
      </c>
      <c r="B2870" s="38" t="s">
        <v>674</v>
      </c>
      <c r="C2870" s="38" t="s">
        <v>12654</v>
      </c>
      <c r="D2870" s="38" t="s">
        <v>12655</v>
      </c>
      <c r="E2870" s="38" t="s">
        <v>4447</v>
      </c>
      <c r="F2870" s="38" t="s">
        <v>12656</v>
      </c>
      <c r="G2870" s="38" t="s">
        <v>11622</v>
      </c>
      <c r="H2870" s="38" t="s">
        <v>2665</v>
      </c>
      <c r="I2870" s="39">
        <v>132.76</v>
      </c>
      <c r="J2870" s="11">
        <f>VLOOKUP(LEFT(B2870,5),[1]Percents!$C:$M,3,FALSE)</f>
        <v>0.90900000000000003</v>
      </c>
      <c r="K2870" s="13">
        <f t="shared" si="45"/>
        <v>120.67883999999999</v>
      </c>
      <c r="L2870" s="22"/>
    </row>
    <row r="2871" spans="1:12" s="40" customFormat="1" ht="14.25" customHeight="1" x14ac:dyDescent="0.25">
      <c r="A2871" s="38" t="s">
        <v>25</v>
      </c>
      <c r="B2871" s="38" t="s">
        <v>1534</v>
      </c>
      <c r="C2871" s="38" t="s">
        <v>12303</v>
      </c>
      <c r="D2871" s="38" t="s">
        <v>12304</v>
      </c>
      <c r="E2871" s="38" t="s">
        <v>6409</v>
      </c>
      <c r="F2871" s="38" t="s">
        <v>12305</v>
      </c>
      <c r="G2871" s="38" t="s">
        <v>12306</v>
      </c>
      <c r="H2871" s="38" t="s">
        <v>2665</v>
      </c>
      <c r="I2871" s="39">
        <v>13553.72</v>
      </c>
      <c r="J2871" s="11">
        <f>VLOOKUP(LEFT(B2871,5),[1]Percents!$C:$M,3,FALSE)</f>
        <v>0</v>
      </c>
      <c r="K2871" s="13">
        <f t="shared" si="45"/>
        <v>0</v>
      </c>
      <c r="L2871" s="22"/>
    </row>
    <row r="2872" spans="1:12" s="40" customFormat="1" ht="14.25" customHeight="1" x14ac:dyDescent="0.25">
      <c r="A2872" s="38" t="s">
        <v>213</v>
      </c>
      <c r="B2872" s="38" t="s">
        <v>258</v>
      </c>
      <c r="C2872" s="38" t="s">
        <v>12307</v>
      </c>
      <c r="D2872" s="38" t="s">
        <v>12308</v>
      </c>
      <c r="E2872" s="38" t="s">
        <v>6624</v>
      </c>
      <c r="F2872" s="38" t="s">
        <v>12309</v>
      </c>
      <c r="G2872" s="38" t="s">
        <v>12310</v>
      </c>
      <c r="H2872" s="38" t="s">
        <v>2665</v>
      </c>
      <c r="I2872" s="39">
        <v>3255.19</v>
      </c>
      <c r="J2872" s="11">
        <f>VLOOKUP(LEFT(B2872,5),[1]Percents!$C:$M,3,FALSE)</f>
        <v>0.70594999999999997</v>
      </c>
      <c r="K2872" s="13">
        <f t="shared" si="45"/>
        <v>2298.0013804999999</v>
      </c>
      <c r="L2872" s="22"/>
    </row>
    <row r="2873" spans="1:12" s="40" customFormat="1" ht="14.25" customHeight="1" x14ac:dyDescent="0.25">
      <c r="A2873" s="38" t="s">
        <v>243</v>
      </c>
      <c r="B2873" s="38" t="s">
        <v>118</v>
      </c>
      <c r="C2873" s="38" t="s">
        <v>12311</v>
      </c>
      <c r="D2873" s="38" t="s">
        <v>12312</v>
      </c>
      <c r="E2873" s="38" t="s">
        <v>385</v>
      </c>
      <c r="F2873" s="38" t="s">
        <v>12313</v>
      </c>
      <c r="G2873" s="38" t="s">
        <v>12106</v>
      </c>
      <c r="H2873" s="38" t="s">
        <v>2665</v>
      </c>
      <c r="I2873" s="39">
        <v>1091.6300000000001</v>
      </c>
      <c r="J2873" s="11">
        <f>VLOOKUP(LEFT(B2873,5),[1]Percents!$C:$M,3,FALSE)</f>
        <v>0.90900000000000003</v>
      </c>
      <c r="K2873" s="13">
        <f t="shared" si="45"/>
        <v>992.29167000000018</v>
      </c>
      <c r="L2873" s="22"/>
    </row>
    <row r="2874" spans="1:12" s="40" customFormat="1" ht="14.25" customHeight="1" x14ac:dyDescent="0.25">
      <c r="A2874" s="38" t="s">
        <v>213</v>
      </c>
      <c r="B2874" s="38" t="s">
        <v>258</v>
      </c>
      <c r="C2874" s="38" t="s">
        <v>12657</v>
      </c>
      <c r="D2874" s="38" t="s">
        <v>12658</v>
      </c>
      <c r="E2874" s="38" t="s">
        <v>7556</v>
      </c>
      <c r="F2874" s="38" t="s">
        <v>12659</v>
      </c>
      <c r="G2874" s="38" t="s">
        <v>12660</v>
      </c>
      <c r="H2874" s="38" t="s">
        <v>2665</v>
      </c>
      <c r="I2874" s="39">
        <v>1733.51</v>
      </c>
      <c r="J2874" s="11">
        <f>VLOOKUP(LEFT(B2874,5),[1]Percents!$C:$M,3,FALSE)</f>
        <v>0.70594999999999997</v>
      </c>
      <c r="K2874" s="13">
        <f t="shared" si="45"/>
        <v>1223.7713844999998</v>
      </c>
      <c r="L2874" s="22"/>
    </row>
    <row r="2875" spans="1:12" s="40" customFormat="1" ht="14.25" customHeight="1" x14ac:dyDescent="0.25">
      <c r="A2875" s="38" t="s">
        <v>213</v>
      </c>
      <c r="B2875" s="38" t="s">
        <v>258</v>
      </c>
      <c r="C2875" s="38" t="s">
        <v>12661</v>
      </c>
      <c r="D2875" s="38" t="s">
        <v>12662</v>
      </c>
      <c r="E2875" s="38" t="s">
        <v>1276</v>
      </c>
      <c r="F2875" s="38" t="s">
        <v>12663</v>
      </c>
      <c r="G2875" s="38" t="s">
        <v>12664</v>
      </c>
      <c r="H2875" s="38" t="s">
        <v>2665</v>
      </c>
      <c r="I2875" s="39">
        <v>1924.29</v>
      </c>
      <c r="J2875" s="11">
        <f>VLOOKUP(LEFT(B2875,5),[1]Percents!$C:$M,3,FALSE)</f>
        <v>0.70594999999999997</v>
      </c>
      <c r="K2875" s="13">
        <f t="shared" si="45"/>
        <v>1358.4525254999999</v>
      </c>
      <c r="L2875" s="22"/>
    </row>
    <row r="2876" spans="1:12" s="40" customFormat="1" ht="14.25" customHeight="1" x14ac:dyDescent="0.25">
      <c r="A2876" s="38" t="s">
        <v>213</v>
      </c>
      <c r="B2876" s="38" t="s">
        <v>258</v>
      </c>
      <c r="C2876" s="38" t="s">
        <v>12665</v>
      </c>
      <c r="D2876" s="38" t="s">
        <v>12666</v>
      </c>
      <c r="E2876" s="38" t="s">
        <v>951</v>
      </c>
      <c r="F2876" s="38" t="s">
        <v>12667</v>
      </c>
      <c r="G2876" s="38" t="s">
        <v>12668</v>
      </c>
      <c r="H2876" s="38" t="s">
        <v>2665</v>
      </c>
      <c r="I2876" s="39">
        <v>4785.18</v>
      </c>
      <c r="J2876" s="11">
        <f>VLOOKUP(LEFT(B2876,5),[1]Percents!$C:$M,3,FALSE)</f>
        <v>0.70594999999999997</v>
      </c>
      <c r="K2876" s="13">
        <f t="shared" si="45"/>
        <v>3378.0978209999998</v>
      </c>
      <c r="L2876" s="22"/>
    </row>
    <row r="2877" spans="1:12" s="40" customFormat="1" ht="14.25" customHeight="1" x14ac:dyDescent="0.25">
      <c r="A2877" s="38" t="s">
        <v>213</v>
      </c>
      <c r="B2877" s="38" t="s">
        <v>162</v>
      </c>
      <c r="C2877" s="38" t="s">
        <v>12669</v>
      </c>
      <c r="D2877" s="38" t="s">
        <v>12670</v>
      </c>
      <c r="E2877" s="38" t="s">
        <v>4782</v>
      </c>
      <c r="F2877" s="38" t="s">
        <v>12671</v>
      </c>
      <c r="G2877" s="38" t="s">
        <v>12672</v>
      </c>
      <c r="H2877" s="38" t="s">
        <v>2665</v>
      </c>
      <c r="I2877" s="39">
        <v>1050</v>
      </c>
      <c r="J2877" s="11">
        <f>VLOOKUP(LEFT(B2877,5),[1]Percents!$C:$M,3,FALSE)</f>
        <v>0.70594999999999997</v>
      </c>
      <c r="K2877" s="13">
        <f t="shared" si="45"/>
        <v>741.24749999999995</v>
      </c>
      <c r="L2877" s="22"/>
    </row>
    <row r="2878" spans="1:12" s="40" customFormat="1" ht="14.25" customHeight="1" x14ac:dyDescent="0.25">
      <c r="A2878" s="38" t="s">
        <v>213</v>
      </c>
      <c r="B2878" s="38" t="s">
        <v>225</v>
      </c>
      <c r="C2878" s="38" t="s">
        <v>12673</v>
      </c>
      <c r="D2878" s="38" t="s">
        <v>12674</v>
      </c>
      <c r="E2878" s="38" t="s">
        <v>1274</v>
      </c>
      <c r="F2878" s="38" t="s">
        <v>12675</v>
      </c>
      <c r="G2878" s="38" t="s">
        <v>12676</v>
      </c>
      <c r="H2878" s="38" t="s">
        <v>2665</v>
      </c>
      <c r="I2878" s="39">
        <v>24074.9</v>
      </c>
      <c r="J2878" s="11">
        <f>VLOOKUP(LEFT(B2878,5),[1]Percents!$C:$M,3,FALSE)</f>
        <v>0.70594999999999997</v>
      </c>
      <c r="K2878" s="13">
        <f t="shared" si="45"/>
        <v>16995.675654999999</v>
      </c>
      <c r="L2878" s="22"/>
    </row>
    <row r="2879" spans="1:12" s="40" customFormat="1" ht="14.25" customHeight="1" x14ac:dyDescent="0.25">
      <c r="A2879" s="38" t="s">
        <v>243</v>
      </c>
      <c r="B2879" s="38" t="s">
        <v>118</v>
      </c>
      <c r="C2879" s="38" t="s">
        <v>12677</v>
      </c>
      <c r="D2879" s="38" t="s">
        <v>12678</v>
      </c>
      <c r="E2879" s="38" t="s">
        <v>12679</v>
      </c>
      <c r="F2879" s="38" t="s">
        <v>12680</v>
      </c>
      <c r="G2879" s="38" t="s">
        <v>12681</v>
      </c>
      <c r="H2879" s="38" t="s">
        <v>2665</v>
      </c>
      <c r="I2879" s="39">
        <v>3021.53</v>
      </c>
      <c r="J2879" s="11">
        <f>VLOOKUP(LEFT(B2879,5),[1]Percents!$C:$M,3,FALSE)</f>
        <v>0.90900000000000003</v>
      </c>
      <c r="K2879" s="13">
        <f t="shared" si="45"/>
        <v>2746.5707700000003</v>
      </c>
      <c r="L2879" s="22"/>
    </row>
    <row r="2880" spans="1:12" s="40" customFormat="1" ht="14.25" customHeight="1" x14ac:dyDescent="0.25">
      <c r="A2880" s="38" t="s">
        <v>243</v>
      </c>
      <c r="B2880" s="38" t="s">
        <v>290</v>
      </c>
      <c r="C2880" s="38" t="s">
        <v>12682</v>
      </c>
      <c r="D2880" s="38" t="s">
        <v>12683</v>
      </c>
      <c r="E2880" s="38" t="s">
        <v>272</v>
      </c>
      <c r="F2880" s="38" t="s">
        <v>12684</v>
      </c>
      <c r="G2880" s="38" t="s">
        <v>12685</v>
      </c>
      <c r="H2880" s="38" t="s">
        <v>2665</v>
      </c>
      <c r="I2880" s="39">
        <v>883.53</v>
      </c>
      <c r="J2880" s="11">
        <f>VLOOKUP(LEFT(B2880,5),[1]Percents!$C:$M,3,FALSE)</f>
        <v>0.90900000000000003</v>
      </c>
      <c r="K2880" s="13">
        <f t="shared" si="45"/>
        <v>803.12877000000003</v>
      </c>
      <c r="L2880" s="22"/>
    </row>
    <row r="2881" spans="1:12" s="40" customFormat="1" ht="14.25" customHeight="1" x14ac:dyDescent="0.25">
      <c r="A2881" s="38" t="s">
        <v>213</v>
      </c>
      <c r="B2881" s="38" t="s">
        <v>145</v>
      </c>
      <c r="C2881" s="38" t="s">
        <v>2392</v>
      </c>
      <c r="D2881" s="38" t="s">
        <v>1066</v>
      </c>
      <c r="E2881" s="38" t="s">
        <v>445</v>
      </c>
      <c r="F2881" s="38" t="s">
        <v>1067</v>
      </c>
      <c r="G2881" s="38" t="s">
        <v>1657</v>
      </c>
      <c r="H2881" s="38" t="s">
        <v>2665</v>
      </c>
      <c r="I2881" s="39">
        <v>0</v>
      </c>
      <c r="J2881" s="11">
        <f>VLOOKUP(LEFT(B2881,5),[1]Percents!$C:$M,3,FALSE)</f>
        <v>0.70594999999999997</v>
      </c>
      <c r="K2881" s="13">
        <f t="shared" si="45"/>
        <v>0</v>
      </c>
      <c r="L2881" s="22"/>
    </row>
    <row r="2882" spans="1:12" s="40" customFormat="1" ht="14.25" customHeight="1" x14ac:dyDescent="0.25">
      <c r="A2882" s="38" t="s">
        <v>213</v>
      </c>
      <c r="B2882" s="38" t="s">
        <v>261</v>
      </c>
      <c r="C2882" s="38" t="s">
        <v>2393</v>
      </c>
      <c r="D2882" s="38" t="s">
        <v>683</v>
      </c>
      <c r="E2882" s="38" t="s">
        <v>14</v>
      </c>
      <c r="F2882" s="38" t="s">
        <v>684</v>
      </c>
      <c r="G2882" s="38" t="s">
        <v>2247</v>
      </c>
      <c r="H2882" s="38" t="s">
        <v>2665</v>
      </c>
      <c r="I2882" s="39">
        <v>1531.43</v>
      </c>
      <c r="J2882" s="11">
        <f>VLOOKUP(LEFT(B2882,5),[1]Percents!$C:$M,3,FALSE)</f>
        <v>0.70594999999999997</v>
      </c>
      <c r="K2882" s="13">
        <f t="shared" si="45"/>
        <v>1081.1130085</v>
      </c>
      <c r="L2882" s="22"/>
    </row>
    <row r="2883" spans="1:12" s="40" customFormat="1" ht="14.25" customHeight="1" x14ac:dyDescent="0.25">
      <c r="A2883" s="38" t="s">
        <v>213</v>
      </c>
      <c r="B2883" s="38" t="s">
        <v>152</v>
      </c>
      <c r="C2883" s="38" t="s">
        <v>9056</v>
      </c>
      <c r="D2883" s="38" t="s">
        <v>9057</v>
      </c>
      <c r="E2883" s="38" t="s">
        <v>9058</v>
      </c>
      <c r="F2883" s="38" t="s">
        <v>9059</v>
      </c>
      <c r="G2883" s="38" t="s">
        <v>9060</v>
      </c>
      <c r="H2883" s="38" t="s">
        <v>2665</v>
      </c>
      <c r="I2883" s="39">
        <v>0</v>
      </c>
      <c r="J2883" s="11">
        <f>VLOOKUP(LEFT(B2883,5),[1]Percents!$C:$M,3,FALSE)</f>
        <v>0.70594999999999997</v>
      </c>
      <c r="K2883" s="13">
        <f t="shared" si="45"/>
        <v>0</v>
      </c>
      <c r="L2883" s="22"/>
    </row>
    <row r="2884" spans="1:12" s="40" customFormat="1" ht="14.25" customHeight="1" x14ac:dyDescent="0.25">
      <c r="A2884" s="38" t="s">
        <v>213</v>
      </c>
      <c r="B2884" s="38" t="s">
        <v>11</v>
      </c>
      <c r="C2884" s="38" t="s">
        <v>9061</v>
      </c>
      <c r="D2884" s="38" t="s">
        <v>9062</v>
      </c>
      <c r="E2884" s="38" t="s">
        <v>6701</v>
      </c>
      <c r="F2884" s="38" t="s">
        <v>9063</v>
      </c>
      <c r="G2884" s="38" t="s">
        <v>9064</v>
      </c>
      <c r="H2884" s="38" t="s">
        <v>2665</v>
      </c>
      <c r="I2884" s="39">
        <v>2845.23</v>
      </c>
      <c r="J2884" s="11">
        <f>VLOOKUP(LEFT(B2884,5),[1]Percents!$C:$M,3,FALSE)</f>
        <v>0.70594999999999997</v>
      </c>
      <c r="K2884" s="13">
        <f t="shared" si="45"/>
        <v>2008.5901185</v>
      </c>
      <c r="L2884" s="22"/>
    </row>
    <row r="2885" spans="1:12" s="40" customFormat="1" ht="14.25" customHeight="1" x14ac:dyDescent="0.25">
      <c r="A2885" s="38" t="s">
        <v>213</v>
      </c>
      <c r="B2885" s="38" t="s">
        <v>120</v>
      </c>
      <c r="C2885" s="38" t="s">
        <v>2394</v>
      </c>
      <c r="D2885" s="38" t="s">
        <v>789</v>
      </c>
      <c r="E2885" s="38" t="s">
        <v>6737</v>
      </c>
      <c r="F2885" s="38" t="s">
        <v>790</v>
      </c>
      <c r="G2885" s="38" t="s">
        <v>2395</v>
      </c>
      <c r="H2885" s="38" t="s">
        <v>2665</v>
      </c>
      <c r="I2885" s="39">
        <v>25</v>
      </c>
      <c r="J2885" s="11">
        <f>VLOOKUP(LEFT(B2885,5),[1]Percents!$C:$M,3,FALSE)</f>
        <v>0.70594999999999997</v>
      </c>
      <c r="K2885" s="13">
        <f t="shared" si="45"/>
        <v>17.64875</v>
      </c>
      <c r="L2885" s="22"/>
    </row>
    <row r="2886" spans="1:12" s="40" customFormat="1" ht="14.25" customHeight="1" x14ac:dyDescent="0.25">
      <c r="A2886" s="38" t="s">
        <v>213</v>
      </c>
      <c r="B2886" s="38" t="s">
        <v>162</v>
      </c>
      <c r="C2886" s="38" t="s">
        <v>4426</v>
      </c>
      <c r="D2886" s="38" t="s">
        <v>4427</v>
      </c>
      <c r="E2886" s="38" t="s">
        <v>165</v>
      </c>
      <c r="F2886" s="38" t="s">
        <v>4428</v>
      </c>
      <c r="G2886" s="38" t="s">
        <v>2248</v>
      </c>
      <c r="H2886" s="38" t="s">
        <v>2665</v>
      </c>
      <c r="I2886" s="39">
        <v>594.72</v>
      </c>
      <c r="J2886" s="11">
        <f>VLOOKUP(LEFT(B2886,5),[1]Percents!$C:$M,3,FALSE)</f>
        <v>0.70594999999999997</v>
      </c>
      <c r="K2886" s="13">
        <f t="shared" si="45"/>
        <v>419.84258399999999</v>
      </c>
      <c r="L2886" s="22"/>
    </row>
    <row r="2887" spans="1:12" s="40" customFormat="1" ht="14.25" customHeight="1" x14ac:dyDescent="0.25">
      <c r="A2887" s="38" t="s">
        <v>213</v>
      </c>
      <c r="B2887" s="38" t="s">
        <v>258</v>
      </c>
      <c r="C2887" s="38" t="s">
        <v>2396</v>
      </c>
      <c r="D2887" s="38" t="s">
        <v>713</v>
      </c>
      <c r="E2887" s="38" t="s">
        <v>714</v>
      </c>
      <c r="F2887" s="38" t="s">
        <v>715</v>
      </c>
      <c r="G2887" s="38" t="s">
        <v>1703</v>
      </c>
      <c r="H2887" s="38" t="s">
        <v>2665</v>
      </c>
      <c r="I2887" s="39">
        <v>0</v>
      </c>
      <c r="J2887" s="11">
        <f>VLOOKUP(LEFT(B2887,5),[1]Percents!$C:$M,3,FALSE)</f>
        <v>0.70594999999999997</v>
      </c>
      <c r="K2887" s="13">
        <f t="shared" si="45"/>
        <v>0</v>
      </c>
      <c r="L2887" s="22"/>
    </row>
    <row r="2888" spans="1:12" s="40" customFormat="1" ht="14.25" customHeight="1" x14ac:dyDescent="0.25">
      <c r="A2888" s="38" t="s">
        <v>213</v>
      </c>
      <c r="B2888" s="38" t="s">
        <v>162</v>
      </c>
      <c r="C2888" s="38" t="s">
        <v>10863</v>
      </c>
      <c r="D2888" s="38" t="s">
        <v>10864</v>
      </c>
      <c r="E2888" s="38" t="s">
        <v>59</v>
      </c>
      <c r="F2888" s="38" t="s">
        <v>7133</v>
      </c>
      <c r="G2888" s="38" t="s">
        <v>1683</v>
      </c>
      <c r="H2888" s="38" t="s">
        <v>2665</v>
      </c>
      <c r="I2888" s="39">
        <v>0</v>
      </c>
      <c r="J2888" s="11">
        <f>VLOOKUP(LEFT(B2888,5),[1]Percents!$C:$M,3,FALSE)</f>
        <v>0.70594999999999997</v>
      </c>
      <c r="K2888" s="13">
        <f t="shared" si="45"/>
        <v>0</v>
      </c>
      <c r="L2888" s="22"/>
    </row>
    <row r="2889" spans="1:12" s="40" customFormat="1" ht="14.25" customHeight="1" x14ac:dyDescent="0.25">
      <c r="A2889" s="38" t="s">
        <v>213</v>
      </c>
      <c r="B2889" s="38" t="s">
        <v>162</v>
      </c>
      <c r="C2889" s="38" t="s">
        <v>7130</v>
      </c>
      <c r="D2889" s="38" t="s">
        <v>7131</v>
      </c>
      <c r="E2889" s="38" t="s">
        <v>7132</v>
      </c>
      <c r="F2889" s="38" t="s">
        <v>7133</v>
      </c>
      <c r="G2889" s="38" t="s">
        <v>6733</v>
      </c>
      <c r="H2889" s="38" t="s">
        <v>2665</v>
      </c>
      <c r="I2889" s="39">
        <v>0</v>
      </c>
      <c r="J2889" s="11">
        <f>VLOOKUP(LEFT(B2889,5),[1]Percents!$C:$M,3,FALSE)</f>
        <v>0.70594999999999997</v>
      </c>
      <c r="K2889" s="13">
        <f t="shared" si="45"/>
        <v>0</v>
      </c>
      <c r="L2889" s="22"/>
    </row>
    <row r="2890" spans="1:12" s="40" customFormat="1" ht="14.25" customHeight="1" x14ac:dyDescent="0.25">
      <c r="A2890" s="38" t="s">
        <v>213</v>
      </c>
      <c r="B2890" s="38" t="s">
        <v>162</v>
      </c>
      <c r="C2890" s="38" t="s">
        <v>7312</v>
      </c>
      <c r="D2890" s="38" t="s">
        <v>7313</v>
      </c>
      <c r="E2890" s="38" t="s">
        <v>59</v>
      </c>
      <c r="F2890" s="38" t="s">
        <v>7133</v>
      </c>
      <c r="G2890" s="38" t="s">
        <v>6999</v>
      </c>
      <c r="H2890" s="38" t="s">
        <v>2665</v>
      </c>
      <c r="I2890" s="39">
        <v>-355.2</v>
      </c>
      <c r="J2890" s="11">
        <f>VLOOKUP(LEFT(B2890,5),[1]Percents!$C:$M,3,FALSE)</f>
        <v>0.70594999999999997</v>
      </c>
      <c r="K2890" s="13">
        <f t="shared" ref="K2890:K2953" si="46">+I2890*J2890</f>
        <v>-250.75343999999998</v>
      </c>
      <c r="L2890" s="22"/>
    </row>
    <row r="2891" spans="1:12" s="40" customFormat="1" ht="14.25" customHeight="1" x14ac:dyDescent="0.25">
      <c r="A2891" s="38" t="s">
        <v>213</v>
      </c>
      <c r="B2891" s="38" t="s">
        <v>258</v>
      </c>
      <c r="C2891" s="38" t="s">
        <v>2397</v>
      </c>
      <c r="D2891" s="38" t="s">
        <v>916</v>
      </c>
      <c r="E2891" s="38" t="s">
        <v>1276</v>
      </c>
      <c r="F2891" s="38" t="s">
        <v>917</v>
      </c>
      <c r="G2891" s="38" t="s">
        <v>2398</v>
      </c>
      <c r="H2891" s="38" t="s">
        <v>2665</v>
      </c>
      <c r="I2891" s="39">
        <v>304.27999999999997</v>
      </c>
      <c r="J2891" s="11">
        <f>VLOOKUP(LEFT(B2891,5),[1]Percents!$C:$M,3,FALSE)</f>
        <v>0.70594999999999997</v>
      </c>
      <c r="K2891" s="13">
        <f t="shared" si="46"/>
        <v>214.80646599999997</v>
      </c>
      <c r="L2891" s="22"/>
    </row>
    <row r="2892" spans="1:12" s="40" customFormat="1" ht="14.25" customHeight="1" x14ac:dyDescent="0.25">
      <c r="A2892" s="38" t="s">
        <v>213</v>
      </c>
      <c r="B2892" s="38" t="s">
        <v>162</v>
      </c>
      <c r="C2892" s="38" t="s">
        <v>2399</v>
      </c>
      <c r="D2892" s="38" t="s">
        <v>878</v>
      </c>
      <c r="E2892" s="38" t="s">
        <v>394</v>
      </c>
      <c r="F2892" s="38" t="s">
        <v>879</v>
      </c>
      <c r="G2892" s="38" t="s">
        <v>2400</v>
      </c>
      <c r="H2892" s="38" t="s">
        <v>2665</v>
      </c>
      <c r="I2892" s="39">
        <v>470.65</v>
      </c>
      <c r="J2892" s="11">
        <f>VLOOKUP(LEFT(B2892,5),[1]Percents!$C:$M,3,FALSE)</f>
        <v>0.70594999999999997</v>
      </c>
      <c r="K2892" s="13">
        <f t="shared" si="46"/>
        <v>332.25536749999998</v>
      </c>
      <c r="L2892" s="22"/>
    </row>
    <row r="2893" spans="1:12" s="40" customFormat="1" ht="14.25" customHeight="1" x14ac:dyDescent="0.25">
      <c r="A2893" s="38" t="s">
        <v>213</v>
      </c>
      <c r="B2893" s="38" t="s">
        <v>154</v>
      </c>
      <c r="C2893" s="38" t="s">
        <v>9666</v>
      </c>
      <c r="D2893" s="38" t="s">
        <v>9667</v>
      </c>
      <c r="E2893" s="38" t="s">
        <v>9668</v>
      </c>
      <c r="F2893" s="38" t="s">
        <v>9669</v>
      </c>
      <c r="G2893" s="38" t="s">
        <v>9670</v>
      </c>
      <c r="H2893" s="38" t="s">
        <v>2665</v>
      </c>
      <c r="I2893" s="41">
        <v>0</v>
      </c>
      <c r="J2893" s="11">
        <f>VLOOKUP(LEFT(B2893,5),[1]Percents!$C:$M,3,FALSE)</f>
        <v>0.70594999999999997</v>
      </c>
      <c r="K2893" s="13">
        <f t="shared" si="46"/>
        <v>0</v>
      </c>
      <c r="L2893" s="22"/>
    </row>
    <row r="2894" spans="1:12" s="40" customFormat="1" ht="14.25" customHeight="1" x14ac:dyDescent="0.25">
      <c r="A2894" s="38" t="s">
        <v>213</v>
      </c>
      <c r="B2894" s="38" t="s">
        <v>225</v>
      </c>
      <c r="C2894" s="38" t="s">
        <v>11953</v>
      </c>
      <c r="D2894" s="38" t="s">
        <v>11954</v>
      </c>
      <c r="E2894" s="38" t="s">
        <v>10</v>
      </c>
      <c r="F2894" s="38" t="s">
        <v>11955</v>
      </c>
      <c r="G2894" s="38" t="s">
        <v>10232</v>
      </c>
      <c r="H2894" s="38" t="s">
        <v>2665</v>
      </c>
      <c r="I2894" s="41">
        <v>0</v>
      </c>
      <c r="J2894" s="11">
        <f>VLOOKUP(LEFT(B2894,5),[1]Percents!$C:$M,3,FALSE)</f>
        <v>0.70594999999999997</v>
      </c>
      <c r="K2894" s="13">
        <f t="shared" si="46"/>
        <v>0</v>
      </c>
      <c r="L2894" s="22"/>
    </row>
    <row r="2895" spans="1:12" s="40" customFormat="1" ht="14.25" customHeight="1" x14ac:dyDescent="0.25">
      <c r="A2895" s="38" t="s">
        <v>213</v>
      </c>
      <c r="B2895" s="38" t="s">
        <v>258</v>
      </c>
      <c r="C2895" s="38" t="s">
        <v>2401</v>
      </c>
      <c r="D2895" s="38" t="s">
        <v>1068</v>
      </c>
      <c r="E2895" s="38" t="s">
        <v>17</v>
      </c>
      <c r="F2895" s="38" t="s">
        <v>1069</v>
      </c>
      <c r="G2895" s="38" t="s">
        <v>2402</v>
      </c>
      <c r="H2895" s="38" t="s">
        <v>2665</v>
      </c>
      <c r="I2895" s="39">
        <v>1012.31</v>
      </c>
      <c r="J2895" s="11">
        <f>VLOOKUP(LEFT(B2895,5),[1]Percents!$C:$M,3,FALSE)</f>
        <v>0.70594999999999997</v>
      </c>
      <c r="K2895" s="13">
        <f t="shared" si="46"/>
        <v>714.64024449999988</v>
      </c>
      <c r="L2895" s="22"/>
    </row>
    <row r="2896" spans="1:12" s="40" customFormat="1" ht="14.25" customHeight="1" x14ac:dyDescent="0.25">
      <c r="A2896" s="38" t="s">
        <v>213</v>
      </c>
      <c r="B2896" s="38" t="s">
        <v>225</v>
      </c>
      <c r="C2896" s="38" t="s">
        <v>12314</v>
      </c>
      <c r="D2896" s="38" t="s">
        <v>12315</v>
      </c>
      <c r="E2896" s="38" t="s">
        <v>60</v>
      </c>
      <c r="F2896" s="38" t="s">
        <v>12316</v>
      </c>
      <c r="G2896" s="38" t="s">
        <v>2141</v>
      </c>
      <c r="H2896" s="38" t="s">
        <v>2665</v>
      </c>
      <c r="I2896" s="41">
        <v>0</v>
      </c>
      <c r="J2896" s="11">
        <f>VLOOKUP(LEFT(B2896,5),[1]Percents!$C:$M,3,FALSE)</f>
        <v>0.70594999999999997</v>
      </c>
      <c r="K2896" s="13">
        <f t="shared" si="46"/>
        <v>0</v>
      </c>
      <c r="L2896" s="22"/>
    </row>
    <row r="2897" spans="1:12" s="40" customFormat="1" ht="14.25" customHeight="1" x14ac:dyDescent="0.25">
      <c r="A2897" s="38" t="s">
        <v>213</v>
      </c>
      <c r="B2897" s="38" t="s">
        <v>258</v>
      </c>
      <c r="C2897" s="38" t="s">
        <v>2403</v>
      </c>
      <c r="D2897" s="38" t="s">
        <v>1088</v>
      </c>
      <c r="E2897" s="38" t="s">
        <v>453</v>
      </c>
      <c r="F2897" s="38" t="s">
        <v>1089</v>
      </c>
      <c r="G2897" s="38" t="s">
        <v>1697</v>
      </c>
      <c r="H2897" s="38" t="s">
        <v>2665</v>
      </c>
      <c r="I2897" s="39">
        <v>0</v>
      </c>
      <c r="J2897" s="11">
        <f>VLOOKUP(LEFT(B2897,5),[1]Percents!$C:$M,3,FALSE)</f>
        <v>0.70594999999999997</v>
      </c>
      <c r="K2897" s="13">
        <f t="shared" si="46"/>
        <v>0</v>
      </c>
      <c r="L2897" s="22"/>
    </row>
    <row r="2898" spans="1:12" s="40" customFormat="1" ht="14.25" customHeight="1" x14ac:dyDescent="0.25">
      <c r="A2898" s="38" t="s">
        <v>213</v>
      </c>
      <c r="B2898" s="38" t="s">
        <v>42</v>
      </c>
      <c r="C2898" s="38" t="s">
        <v>2404</v>
      </c>
      <c r="D2898" s="38" t="s">
        <v>1559</v>
      </c>
      <c r="E2898" s="38" t="s">
        <v>926</v>
      </c>
      <c r="F2898" s="38" t="s">
        <v>1560</v>
      </c>
      <c r="G2898" s="38" t="s">
        <v>2270</v>
      </c>
      <c r="H2898" s="38" t="s">
        <v>2665</v>
      </c>
      <c r="I2898" s="39">
        <v>0.75</v>
      </c>
      <c r="J2898" s="11">
        <f>VLOOKUP(LEFT(B2898,5),[1]Percents!$C:$M,3,FALSE)</f>
        <v>0.70594999999999997</v>
      </c>
      <c r="K2898" s="13">
        <f t="shared" si="46"/>
        <v>0.52946249999999995</v>
      </c>
      <c r="L2898" s="22"/>
    </row>
    <row r="2899" spans="1:12" s="40" customFormat="1" ht="14.25" customHeight="1" x14ac:dyDescent="0.25">
      <c r="A2899" s="38" t="s">
        <v>213</v>
      </c>
      <c r="B2899" s="38" t="s">
        <v>258</v>
      </c>
      <c r="C2899" s="38" t="s">
        <v>2405</v>
      </c>
      <c r="D2899" s="38" t="s">
        <v>1106</v>
      </c>
      <c r="E2899" s="38" t="s">
        <v>714</v>
      </c>
      <c r="F2899" s="38" t="s">
        <v>1107</v>
      </c>
      <c r="G2899" s="38" t="s">
        <v>1749</v>
      </c>
      <c r="H2899" s="38" t="s">
        <v>2665</v>
      </c>
      <c r="I2899" s="39">
        <v>984.29</v>
      </c>
      <c r="J2899" s="11">
        <f>VLOOKUP(LEFT(B2899,5),[1]Percents!$C:$M,3,FALSE)</f>
        <v>0.70594999999999997</v>
      </c>
      <c r="K2899" s="13">
        <f t="shared" si="46"/>
        <v>694.8595254999999</v>
      </c>
      <c r="L2899" s="22"/>
    </row>
    <row r="2900" spans="1:12" s="40" customFormat="1" ht="14.25" customHeight="1" x14ac:dyDescent="0.25">
      <c r="A2900" s="38" t="s">
        <v>243</v>
      </c>
      <c r="B2900" s="38" t="s">
        <v>289</v>
      </c>
      <c r="C2900" s="38" t="s">
        <v>2406</v>
      </c>
      <c r="D2900" s="38" t="s">
        <v>1198</v>
      </c>
      <c r="E2900" s="38" t="s">
        <v>221</v>
      </c>
      <c r="F2900" s="38" t="s">
        <v>1199</v>
      </c>
      <c r="G2900" s="38" t="s">
        <v>1710</v>
      </c>
      <c r="H2900" s="38" t="s">
        <v>2665</v>
      </c>
      <c r="I2900" s="39">
        <v>29099.08</v>
      </c>
      <c r="J2900" s="11">
        <f>VLOOKUP(LEFT(B2900,5),[1]Percents!$C:$M,3,FALSE)</f>
        <v>0.90900000000000003</v>
      </c>
      <c r="K2900" s="13">
        <f t="shared" si="46"/>
        <v>26451.063720000002</v>
      </c>
      <c r="L2900" s="22"/>
    </row>
    <row r="2901" spans="1:12" s="40" customFormat="1" ht="14.25" customHeight="1" x14ac:dyDescent="0.25">
      <c r="A2901" s="38" t="s">
        <v>243</v>
      </c>
      <c r="B2901" s="38" t="s">
        <v>118</v>
      </c>
      <c r="C2901" s="38" t="s">
        <v>5667</v>
      </c>
      <c r="D2901" s="38" t="s">
        <v>5668</v>
      </c>
      <c r="E2901" s="38" t="s">
        <v>181</v>
      </c>
      <c r="F2901" s="38" t="s">
        <v>1199</v>
      </c>
      <c r="G2901" s="38" t="s">
        <v>1710</v>
      </c>
      <c r="H2901" s="38" t="s">
        <v>2665</v>
      </c>
      <c r="I2901" s="39">
        <v>10334.48</v>
      </c>
      <c r="J2901" s="11">
        <f>VLOOKUP(LEFT(B2901,5),[1]Percents!$C:$M,3,FALSE)</f>
        <v>0.90900000000000003</v>
      </c>
      <c r="K2901" s="13">
        <f t="shared" si="46"/>
        <v>9394.0423200000005</v>
      </c>
      <c r="L2901" s="22"/>
    </row>
    <row r="2902" spans="1:12" s="40" customFormat="1" ht="14.25" customHeight="1" x14ac:dyDescent="0.25">
      <c r="A2902" s="38" t="s">
        <v>243</v>
      </c>
      <c r="B2902" s="38" t="s">
        <v>289</v>
      </c>
      <c r="C2902" s="38" t="s">
        <v>2407</v>
      </c>
      <c r="D2902" s="38" t="s">
        <v>1642</v>
      </c>
      <c r="E2902" s="38" t="s">
        <v>1118</v>
      </c>
      <c r="F2902" s="38" t="s">
        <v>1199</v>
      </c>
      <c r="G2902" s="38" t="s">
        <v>1710</v>
      </c>
      <c r="H2902" s="38" t="s">
        <v>2665</v>
      </c>
      <c r="I2902" s="39">
        <v>5736.25</v>
      </c>
      <c r="J2902" s="11">
        <f>VLOOKUP(LEFT(B2902,5),[1]Percents!$C:$M,3,FALSE)</f>
        <v>0.90900000000000003</v>
      </c>
      <c r="K2902" s="13">
        <f t="shared" si="46"/>
        <v>5214.2512500000003</v>
      </c>
      <c r="L2902" s="22"/>
    </row>
    <row r="2903" spans="1:12" s="40" customFormat="1" ht="14.25" customHeight="1" x14ac:dyDescent="0.25">
      <c r="A2903" s="38" t="s">
        <v>213</v>
      </c>
      <c r="B2903" s="38" t="s">
        <v>162</v>
      </c>
      <c r="C2903" s="38" t="s">
        <v>2408</v>
      </c>
      <c r="D2903" s="38" t="s">
        <v>1250</v>
      </c>
      <c r="E2903" s="38" t="s">
        <v>18</v>
      </c>
      <c r="F2903" s="38" t="s">
        <v>1251</v>
      </c>
      <c r="G2903" s="38" t="s">
        <v>2106</v>
      </c>
      <c r="H2903" s="38" t="s">
        <v>2665</v>
      </c>
      <c r="I2903" s="39">
        <v>0</v>
      </c>
      <c r="J2903" s="11">
        <f>VLOOKUP(LEFT(B2903,5),[1]Percents!$C:$M,3,FALSE)</f>
        <v>0.70594999999999997</v>
      </c>
      <c r="K2903" s="13">
        <f t="shared" si="46"/>
        <v>0</v>
      </c>
      <c r="L2903" s="22"/>
    </row>
    <row r="2904" spans="1:12" s="40" customFormat="1" ht="14.25" customHeight="1" x14ac:dyDescent="0.25">
      <c r="A2904" s="38" t="s">
        <v>213</v>
      </c>
      <c r="B2904" s="38" t="s">
        <v>148</v>
      </c>
      <c r="C2904" s="38" t="s">
        <v>2409</v>
      </c>
      <c r="D2904" s="38" t="s">
        <v>1252</v>
      </c>
      <c r="E2904" s="38" t="s">
        <v>6899</v>
      </c>
      <c r="F2904" s="38" t="s">
        <v>1253</v>
      </c>
      <c r="G2904" s="38" t="s">
        <v>1788</v>
      </c>
      <c r="H2904" s="38" t="s">
        <v>2665</v>
      </c>
      <c r="I2904" s="39">
        <v>0</v>
      </c>
      <c r="J2904" s="11">
        <f>VLOOKUP(LEFT(B2904,5),[1]Percents!$C:$M,3,FALSE)</f>
        <v>0.70594999999999997</v>
      </c>
      <c r="K2904" s="13">
        <f t="shared" si="46"/>
        <v>0</v>
      </c>
      <c r="L2904" s="22"/>
    </row>
    <row r="2905" spans="1:12" s="40" customFormat="1" ht="14.25" customHeight="1" x14ac:dyDescent="0.25">
      <c r="A2905" s="38" t="s">
        <v>213</v>
      </c>
      <c r="B2905" s="38" t="s">
        <v>11</v>
      </c>
      <c r="C2905" s="38" t="s">
        <v>10593</v>
      </c>
      <c r="D2905" s="38" t="s">
        <v>10594</v>
      </c>
      <c r="E2905" s="38" t="s">
        <v>6701</v>
      </c>
      <c r="F2905" s="38" t="s">
        <v>10595</v>
      </c>
      <c r="G2905" s="38" t="s">
        <v>1710</v>
      </c>
      <c r="H2905" s="38" t="s">
        <v>2665</v>
      </c>
      <c r="I2905" s="39">
        <v>0</v>
      </c>
      <c r="J2905" s="11">
        <f>VLOOKUP(LEFT(B2905,5),[1]Percents!$C:$M,3,FALSE)</f>
        <v>0.70594999999999997</v>
      </c>
      <c r="K2905" s="13">
        <f t="shared" si="46"/>
        <v>0</v>
      </c>
      <c r="L2905" s="22"/>
    </row>
    <row r="2906" spans="1:12" s="40" customFormat="1" ht="14.25" customHeight="1" x14ac:dyDescent="0.25">
      <c r="A2906" s="38" t="s">
        <v>213</v>
      </c>
      <c r="B2906" s="38" t="s">
        <v>162</v>
      </c>
      <c r="C2906" s="38" t="s">
        <v>7134</v>
      </c>
      <c r="D2906" s="38" t="s">
        <v>7135</v>
      </c>
      <c r="E2906" s="38" t="s">
        <v>7136</v>
      </c>
      <c r="F2906" s="38" t="s">
        <v>7137</v>
      </c>
      <c r="G2906" s="38" t="s">
        <v>7138</v>
      </c>
      <c r="H2906" s="38" t="s">
        <v>2665</v>
      </c>
      <c r="I2906" s="39">
        <v>0</v>
      </c>
      <c r="J2906" s="11">
        <f>VLOOKUP(LEFT(B2906,5),[1]Percents!$C:$M,3,FALSE)</f>
        <v>0.70594999999999997</v>
      </c>
      <c r="K2906" s="13">
        <f t="shared" si="46"/>
        <v>0</v>
      </c>
      <c r="L2906" s="22"/>
    </row>
    <row r="2907" spans="1:12" s="40" customFormat="1" ht="14.25" customHeight="1" x14ac:dyDescent="0.25">
      <c r="A2907" s="38" t="s">
        <v>243</v>
      </c>
      <c r="B2907" s="38" t="s">
        <v>674</v>
      </c>
      <c r="C2907" s="38" t="s">
        <v>10865</v>
      </c>
      <c r="D2907" s="38" t="s">
        <v>10866</v>
      </c>
      <c r="E2907" s="38" t="s">
        <v>387</v>
      </c>
      <c r="F2907" s="38" t="s">
        <v>10867</v>
      </c>
      <c r="G2907" s="38" t="s">
        <v>1710</v>
      </c>
      <c r="H2907" s="38" t="s">
        <v>2665</v>
      </c>
      <c r="I2907" s="41">
        <v>0</v>
      </c>
      <c r="J2907" s="11">
        <f>VLOOKUP(LEFT(B2907,5),[1]Percents!$C:$M,3,FALSE)</f>
        <v>0.90900000000000003</v>
      </c>
      <c r="K2907" s="13">
        <f t="shared" si="46"/>
        <v>0</v>
      </c>
      <c r="L2907" s="22"/>
    </row>
    <row r="2908" spans="1:12" s="40" customFormat="1" ht="14.25" customHeight="1" x14ac:dyDescent="0.25">
      <c r="A2908" s="38" t="s">
        <v>243</v>
      </c>
      <c r="B2908" s="38" t="s">
        <v>314</v>
      </c>
      <c r="C2908" s="38" t="s">
        <v>2410</v>
      </c>
      <c r="D2908" s="38" t="s">
        <v>1215</v>
      </c>
      <c r="E2908" s="38" t="s">
        <v>436</v>
      </c>
      <c r="F2908" s="38" t="s">
        <v>1216</v>
      </c>
      <c r="G2908" s="38" t="s">
        <v>1747</v>
      </c>
      <c r="H2908" s="38" t="s">
        <v>2665</v>
      </c>
      <c r="I2908" s="39">
        <v>2015.98</v>
      </c>
      <c r="J2908" s="11">
        <f>VLOOKUP(LEFT(B2908,5),[1]Percents!$C:$M,3,FALSE)</f>
        <v>0.90900000000000003</v>
      </c>
      <c r="K2908" s="13">
        <f t="shared" si="46"/>
        <v>1832.5258200000001</v>
      </c>
      <c r="L2908" s="22"/>
    </row>
    <row r="2909" spans="1:12" s="40" customFormat="1" ht="14.25" customHeight="1" x14ac:dyDescent="0.25">
      <c r="A2909" s="38" t="s">
        <v>213</v>
      </c>
      <c r="B2909" s="38" t="s">
        <v>106</v>
      </c>
      <c r="C2909" s="38" t="s">
        <v>12686</v>
      </c>
      <c r="D2909" s="38" t="s">
        <v>12687</v>
      </c>
      <c r="E2909" s="38" t="s">
        <v>5592</v>
      </c>
      <c r="F2909" s="38" t="s">
        <v>12688</v>
      </c>
      <c r="G2909" s="38" t="s">
        <v>1747</v>
      </c>
      <c r="H2909" s="38" t="s">
        <v>2665</v>
      </c>
      <c r="I2909" s="39">
        <v>1346.27</v>
      </c>
      <c r="J2909" s="11">
        <f>VLOOKUP(LEFT(B2909,5),[1]Percents!$C:$M,3,FALSE)</f>
        <v>0.70594999999999997</v>
      </c>
      <c r="K2909" s="13">
        <f t="shared" si="46"/>
        <v>950.39930649999997</v>
      </c>
      <c r="L2909" s="22"/>
    </row>
    <row r="2910" spans="1:12" s="40" customFormat="1" ht="14.25" customHeight="1" x14ac:dyDescent="0.25">
      <c r="A2910" s="38" t="s">
        <v>213</v>
      </c>
      <c r="B2910" s="38" t="s">
        <v>162</v>
      </c>
      <c r="C2910" s="38" t="s">
        <v>2411</v>
      </c>
      <c r="D2910" s="38" t="s">
        <v>1254</v>
      </c>
      <c r="E2910" s="38" t="s">
        <v>165</v>
      </c>
      <c r="F2910" s="38" t="s">
        <v>1255</v>
      </c>
      <c r="G2910" s="38" t="s">
        <v>2320</v>
      </c>
      <c r="H2910" s="38" t="s">
        <v>2665</v>
      </c>
      <c r="I2910" s="39">
        <v>832.55</v>
      </c>
      <c r="J2910" s="11">
        <f>VLOOKUP(LEFT(B2910,5),[1]Percents!$C:$M,3,FALSE)</f>
        <v>0.70594999999999997</v>
      </c>
      <c r="K2910" s="13">
        <f t="shared" si="46"/>
        <v>587.73867249999989</v>
      </c>
      <c r="L2910" s="22"/>
    </row>
    <row r="2911" spans="1:12" s="40" customFormat="1" ht="14.25" customHeight="1" x14ac:dyDescent="0.25">
      <c r="A2911" s="38" t="s">
        <v>213</v>
      </c>
      <c r="B2911" s="38" t="s">
        <v>225</v>
      </c>
      <c r="C2911" s="38" t="s">
        <v>11956</v>
      </c>
      <c r="D2911" s="38" t="s">
        <v>11957</v>
      </c>
      <c r="E2911" s="38" t="s">
        <v>10</v>
      </c>
      <c r="F2911" s="38" t="s">
        <v>11958</v>
      </c>
      <c r="G2911" s="38" t="s">
        <v>11959</v>
      </c>
      <c r="H2911" s="38" t="s">
        <v>2665</v>
      </c>
      <c r="I2911" s="41">
        <v>0</v>
      </c>
      <c r="J2911" s="11">
        <f>VLOOKUP(LEFT(B2911,5),[1]Percents!$C:$M,3,FALSE)</f>
        <v>0.70594999999999997</v>
      </c>
      <c r="K2911" s="13">
        <f t="shared" si="46"/>
        <v>0</v>
      </c>
      <c r="L2911" s="22"/>
    </row>
    <row r="2912" spans="1:12" s="40" customFormat="1" ht="14.25" customHeight="1" x14ac:dyDescent="0.25">
      <c r="A2912" s="38" t="s">
        <v>213</v>
      </c>
      <c r="B2912" s="38" t="s">
        <v>162</v>
      </c>
      <c r="C2912" s="38" t="s">
        <v>10197</v>
      </c>
      <c r="D2912" s="38" t="s">
        <v>10198</v>
      </c>
      <c r="E2912" s="38" t="s">
        <v>63</v>
      </c>
      <c r="F2912" s="38" t="s">
        <v>10199</v>
      </c>
      <c r="G2912" s="38" t="s">
        <v>10200</v>
      </c>
      <c r="H2912" s="38" t="s">
        <v>2665</v>
      </c>
      <c r="I2912" s="39">
        <v>637.54</v>
      </c>
      <c r="J2912" s="11">
        <f>VLOOKUP(LEFT(B2912,5),[1]Percents!$C:$M,3,FALSE)</f>
        <v>0.70594999999999997</v>
      </c>
      <c r="K2912" s="13">
        <f t="shared" si="46"/>
        <v>450.07136299999996</v>
      </c>
      <c r="L2912" s="22"/>
    </row>
    <row r="2913" spans="1:12" s="40" customFormat="1" ht="14.25" customHeight="1" x14ac:dyDescent="0.25">
      <c r="A2913" s="38" t="s">
        <v>213</v>
      </c>
      <c r="B2913" s="38" t="s">
        <v>258</v>
      </c>
      <c r="C2913" s="38" t="s">
        <v>2412</v>
      </c>
      <c r="D2913" s="38" t="s">
        <v>1277</v>
      </c>
      <c r="E2913" s="38" t="s">
        <v>951</v>
      </c>
      <c r="F2913" s="38" t="s">
        <v>1278</v>
      </c>
      <c r="G2913" s="38" t="s">
        <v>1742</v>
      </c>
      <c r="H2913" s="38" t="s">
        <v>2665</v>
      </c>
      <c r="I2913" s="39">
        <v>0</v>
      </c>
      <c r="J2913" s="11">
        <f>VLOOKUP(LEFT(B2913,5),[1]Percents!$C:$M,3,FALSE)</f>
        <v>0.70594999999999997</v>
      </c>
      <c r="K2913" s="13">
        <f t="shared" si="46"/>
        <v>0</v>
      </c>
      <c r="L2913" s="22"/>
    </row>
    <row r="2914" spans="1:12" s="40" customFormat="1" ht="14.25" customHeight="1" x14ac:dyDescent="0.25">
      <c r="A2914" s="38" t="s">
        <v>213</v>
      </c>
      <c r="B2914" s="38" t="s">
        <v>261</v>
      </c>
      <c r="C2914" s="38" t="s">
        <v>2413</v>
      </c>
      <c r="D2914" s="38" t="s">
        <v>1279</v>
      </c>
      <c r="E2914" s="38" t="s">
        <v>3296</v>
      </c>
      <c r="F2914" s="38" t="s">
        <v>1280</v>
      </c>
      <c r="G2914" s="38" t="s">
        <v>2292</v>
      </c>
      <c r="H2914" s="38" t="s">
        <v>2665</v>
      </c>
      <c r="I2914" s="39">
        <v>380.88</v>
      </c>
      <c r="J2914" s="11">
        <f>VLOOKUP(LEFT(B2914,5),[1]Percents!$C:$M,3,FALSE)</f>
        <v>0.70594999999999997</v>
      </c>
      <c r="K2914" s="13">
        <f t="shared" si="46"/>
        <v>268.88223599999998</v>
      </c>
      <c r="L2914" s="22"/>
    </row>
    <row r="2915" spans="1:12" s="40" customFormat="1" ht="14.25" customHeight="1" x14ac:dyDescent="0.25">
      <c r="A2915" s="38" t="s">
        <v>213</v>
      </c>
      <c r="B2915" s="38" t="s">
        <v>2</v>
      </c>
      <c r="C2915" s="38" t="s">
        <v>2414</v>
      </c>
      <c r="D2915" s="38" t="s">
        <v>1282</v>
      </c>
      <c r="E2915" s="38" t="s">
        <v>643</v>
      </c>
      <c r="F2915" s="38" t="s">
        <v>1283</v>
      </c>
      <c r="G2915" s="38" t="s">
        <v>2415</v>
      </c>
      <c r="H2915" s="38" t="s">
        <v>2665</v>
      </c>
      <c r="I2915" s="39">
        <v>0</v>
      </c>
      <c r="J2915" s="11">
        <f>VLOOKUP(LEFT(B2915,5),[1]Percents!$C:$M,3,FALSE)</f>
        <v>0.70594999999999997</v>
      </c>
      <c r="K2915" s="13">
        <f t="shared" si="46"/>
        <v>0</v>
      </c>
      <c r="L2915" s="22"/>
    </row>
    <row r="2916" spans="1:12" s="40" customFormat="1" ht="14.25" customHeight="1" x14ac:dyDescent="0.25">
      <c r="A2916" s="38" t="s">
        <v>243</v>
      </c>
      <c r="B2916" s="38" t="s">
        <v>50</v>
      </c>
      <c r="C2916" s="38" t="s">
        <v>6451</v>
      </c>
      <c r="D2916" s="38" t="s">
        <v>6452</v>
      </c>
      <c r="E2916" s="38" t="s">
        <v>386</v>
      </c>
      <c r="F2916" s="38" t="s">
        <v>6453</v>
      </c>
      <c r="G2916" s="38" t="s">
        <v>6454</v>
      </c>
      <c r="H2916" s="38" t="s">
        <v>2665</v>
      </c>
      <c r="I2916" s="39">
        <v>1037.52</v>
      </c>
      <c r="J2916" s="11">
        <f>VLOOKUP(LEFT(B2916,5),[1]Percents!$C:$M,3,FALSE)</f>
        <v>0.90900000000000003</v>
      </c>
      <c r="K2916" s="13">
        <f t="shared" si="46"/>
        <v>943.10568000000001</v>
      </c>
      <c r="L2916" s="22"/>
    </row>
    <row r="2917" spans="1:12" s="40" customFormat="1" ht="14.25" customHeight="1" x14ac:dyDescent="0.25">
      <c r="A2917" s="38" t="s">
        <v>213</v>
      </c>
      <c r="B2917" s="38" t="s">
        <v>258</v>
      </c>
      <c r="C2917" s="38" t="s">
        <v>2416</v>
      </c>
      <c r="D2917" s="38" t="s">
        <v>1643</v>
      </c>
      <c r="E2917" s="38" t="s">
        <v>1374</v>
      </c>
      <c r="F2917" s="38" t="s">
        <v>1644</v>
      </c>
      <c r="G2917" s="38" t="s">
        <v>2417</v>
      </c>
      <c r="H2917" s="38" t="s">
        <v>2665</v>
      </c>
      <c r="I2917" s="39">
        <v>672.18</v>
      </c>
      <c r="J2917" s="11">
        <f>VLOOKUP(LEFT(B2917,5),[1]Percents!$C:$M,3,FALSE)</f>
        <v>0.70594999999999997</v>
      </c>
      <c r="K2917" s="13">
        <f t="shared" si="46"/>
        <v>474.52547099999992</v>
      </c>
      <c r="L2917" s="22"/>
    </row>
    <row r="2918" spans="1:12" s="40" customFormat="1" ht="14.25" customHeight="1" x14ac:dyDescent="0.25">
      <c r="A2918" s="38" t="s">
        <v>213</v>
      </c>
      <c r="B2918" s="38" t="s">
        <v>229</v>
      </c>
      <c r="C2918" s="38" t="s">
        <v>2644</v>
      </c>
      <c r="D2918" s="38" t="s">
        <v>2645</v>
      </c>
      <c r="E2918" s="38" t="s">
        <v>353</v>
      </c>
      <c r="F2918" s="38" t="s">
        <v>2646</v>
      </c>
      <c r="G2918" s="38" t="s">
        <v>2647</v>
      </c>
      <c r="H2918" s="38" t="s">
        <v>2665</v>
      </c>
      <c r="I2918" s="39">
        <v>30</v>
      </c>
      <c r="J2918" s="11">
        <f>VLOOKUP(LEFT(B2918,5),[1]Percents!$C:$M,3,FALSE)</f>
        <v>0.70594999999999997</v>
      </c>
      <c r="K2918" s="13">
        <f t="shared" si="46"/>
        <v>21.1785</v>
      </c>
      <c r="L2918" s="22"/>
    </row>
    <row r="2919" spans="1:12" s="40" customFormat="1" ht="14.25" customHeight="1" x14ac:dyDescent="0.25">
      <c r="A2919" s="38" t="s">
        <v>213</v>
      </c>
      <c r="B2919" s="38" t="s">
        <v>145</v>
      </c>
      <c r="C2919" s="38" t="s">
        <v>9671</v>
      </c>
      <c r="D2919" s="38" t="s">
        <v>9672</v>
      </c>
      <c r="E2919" s="38" t="s">
        <v>573</v>
      </c>
      <c r="F2919" s="38" t="s">
        <v>9673</v>
      </c>
      <c r="G2919" s="38" t="s">
        <v>9674</v>
      </c>
      <c r="H2919" s="38" t="s">
        <v>2665</v>
      </c>
      <c r="I2919" s="39">
        <v>0</v>
      </c>
      <c r="J2919" s="11">
        <f>VLOOKUP(LEFT(B2919,5),[1]Percents!$C:$M,3,FALSE)</f>
        <v>0.70594999999999997</v>
      </c>
      <c r="K2919" s="13">
        <f t="shared" si="46"/>
        <v>0</v>
      </c>
      <c r="L2919" s="22"/>
    </row>
    <row r="2920" spans="1:12" s="40" customFormat="1" ht="14.25" customHeight="1" x14ac:dyDescent="0.25">
      <c r="A2920" s="38" t="s">
        <v>243</v>
      </c>
      <c r="B2920" s="38" t="s">
        <v>290</v>
      </c>
      <c r="C2920" s="38" t="s">
        <v>2781</v>
      </c>
      <c r="D2920" s="38" t="s">
        <v>2782</v>
      </c>
      <c r="E2920" s="38" t="s">
        <v>1440</v>
      </c>
      <c r="F2920" s="38" t="s">
        <v>2783</v>
      </c>
      <c r="G2920" s="38" t="s">
        <v>2683</v>
      </c>
      <c r="H2920" s="38" t="s">
        <v>2665</v>
      </c>
      <c r="I2920" s="39">
        <v>0</v>
      </c>
      <c r="J2920" s="11">
        <f>VLOOKUP(LEFT(B2920,5),[1]Percents!$C:$M,3,FALSE)</f>
        <v>0.90900000000000003</v>
      </c>
      <c r="K2920" s="13">
        <f t="shared" si="46"/>
        <v>0</v>
      </c>
      <c r="L2920" s="22"/>
    </row>
    <row r="2921" spans="1:12" s="40" customFormat="1" ht="14.25" customHeight="1" x14ac:dyDescent="0.25">
      <c r="A2921" s="38" t="s">
        <v>213</v>
      </c>
      <c r="B2921" s="38" t="s">
        <v>230</v>
      </c>
      <c r="C2921" s="38" t="s">
        <v>6014</v>
      </c>
      <c r="D2921" s="38" t="s">
        <v>6015</v>
      </c>
      <c r="E2921" s="38" t="s">
        <v>558</v>
      </c>
      <c r="F2921" s="38" t="s">
        <v>6016</v>
      </c>
      <c r="G2921" s="38" t="s">
        <v>2889</v>
      </c>
      <c r="H2921" s="38" t="s">
        <v>2665</v>
      </c>
      <c r="I2921" s="39">
        <v>0</v>
      </c>
      <c r="J2921" s="11">
        <f>VLOOKUP(LEFT(B2921,5),[1]Percents!$C:$M,3,FALSE)</f>
        <v>0.70594999999999997</v>
      </c>
      <c r="K2921" s="13">
        <f t="shared" si="46"/>
        <v>0</v>
      </c>
      <c r="L2921" s="22"/>
    </row>
    <row r="2922" spans="1:12" s="40" customFormat="1" ht="14.25" customHeight="1" x14ac:dyDescent="0.25">
      <c r="A2922" s="38" t="s">
        <v>243</v>
      </c>
      <c r="B2922" s="38" t="s">
        <v>118</v>
      </c>
      <c r="C2922" s="38" t="s">
        <v>3193</v>
      </c>
      <c r="D2922" s="38" t="s">
        <v>3194</v>
      </c>
      <c r="E2922" s="38" t="s">
        <v>760</v>
      </c>
      <c r="F2922" s="38" t="s">
        <v>3195</v>
      </c>
      <c r="G2922" s="38" t="s">
        <v>3080</v>
      </c>
      <c r="H2922" s="38" t="s">
        <v>2665</v>
      </c>
      <c r="I2922" s="39">
        <v>1798.15</v>
      </c>
      <c r="J2922" s="11">
        <f>VLOOKUP(LEFT(B2922,5),[1]Percents!$C:$M,3,FALSE)</f>
        <v>0.90900000000000003</v>
      </c>
      <c r="K2922" s="13">
        <f t="shared" si="46"/>
        <v>1634.5183500000001</v>
      </c>
      <c r="L2922" s="22"/>
    </row>
    <row r="2923" spans="1:12" s="40" customFormat="1" ht="14.25" customHeight="1" x14ac:dyDescent="0.25">
      <c r="A2923" s="38" t="s">
        <v>242</v>
      </c>
      <c r="B2923" s="38" t="s">
        <v>326</v>
      </c>
      <c r="C2923" s="38" t="s">
        <v>3325</v>
      </c>
      <c r="D2923" s="38" t="s">
        <v>3326</v>
      </c>
      <c r="E2923" s="38" t="s">
        <v>381</v>
      </c>
      <c r="F2923" s="38" t="s">
        <v>3327</v>
      </c>
      <c r="G2923" s="38" t="s">
        <v>2852</v>
      </c>
      <c r="H2923" s="38" t="s">
        <v>2665</v>
      </c>
      <c r="I2923" s="39">
        <v>0</v>
      </c>
      <c r="J2923" s="11">
        <f>VLOOKUP(LEFT(B2923,5),[1]Percents!$C:$M,3,FALSE)</f>
        <v>0.9462600000000001</v>
      </c>
      <c r="K2923" s="13">
        <f t="shared" si="46"/>
        <v>0</v>
      </c>
      <c r="L2923" s="22"/>
    </row>
    <row r="2924" spans="1:12" s="40" customFormat="1" ht="14.25" customHeight="1" x14ac:dyDescent="0.25">
      <c r="A2924" s="38" t="s">
        <v>213</v>
      </c>
      <c r="B2924" s="38" t="s">
        <v>258</v>
      </c>
      <c r="C2924" s="38" t="s">
        <v>6900</v>
      </c>
      <c r="D2924" s="38" t="s">
        <v>6901</v>
      </c>
      <c r="E2924" s="38" t="s">
        <v>5554</v>
      </c>
      <c r="F2924" s="38" t="s">
        <v>6902</v>
      </c>
      <c r="G2924" s="38" t="s">
        <v>6903</v>
      </c>
      <c r="H2924" s="38" t="s">
        <v>2665</v>
      </c>
      <c r="I2924" s="39">
        <v>522.17999999999995</v>
      </c>
      <c r="J2924" s="11">
        <f>VLOOKUP(LEFT(B2924,5),[1]Percents!$C:$M,3,FALSE)</f>
        <v>0.70594999999999997</v>
      </c>
      <c r="K2924" s="13">
        <f t="shared" si="46"/>
        <v>368.63297099999994</v>
      </c>
      <c r="L2924" s="22"/>
    </row>
    <row r="2925" spans="1:12" s="40" customFormat="1" ht="14.25" customHeight="1" x14ac:dyDescent="0.25">
      <c r="A2925" s="38" t="s">
        <v>213</v>
      </c>
      <c r="B2925" s="38" t="s">
        <v>162</v>
      </c>
      <c r="C2925" s="38" t="s">
        <v>7572</v>
      </c>
      <c r="D2925" s="38" t="s">
        <v>7573</v>
      </c>
      <c r="E2925" s="38" t="s">
        <v>18</v>
      </c>
      <c r="F2925" s="38" t="s">
        <v>7574</v>
      </c>
      <c r="G2925" s="38" t="s">
        <v>7575</v>
      </c>
      <c r="H2925" s="38" t="s">
        <v>2665</v>
      </c>
      <c r="I2925" s="39">
        <v>379.27</v>
      </c>
      <c r="J2925" s="11">
        <f>VLOOKUP(LEFT(B2925,5),[1]Percents!$C:$M,3,FALSE)</f>
        <v>0.70594999999999997</v>
      </c>
      <c r="K2925" s="13">
        <f t="shared" si="46"/>
        <v>267.7456565</v>
      </c>
      <c r="L2925" s="22"/>
    </row>
    <row r="2926" spans="1:12" s="40" customFormat="1" ht="14.25" customHeight="1" x14ac:dyDescent="0.25">
      <c r="A2926" s="38" t="s">
        <v>213</v>
      </c>
      <c r="B2926" s="38" t="s">
        <v>120</v>
      </c>
      <c r="C2926" s="38" t="s">
        <v>7139</v>
      </c>
      <c r="D2926" s="38" t="s">
        <v>7140</v>
      </c>
      <c r="E2926" s="38" t="s">
        <v>6737</v>
      </c>
      <c r="F2926" s="38" t="s">
        <v>7141</v>
      </c>
      <c r="G2926" s="38" t="s">
        <v>6875</v>
      </c>
      <c r="H2926" s="38" t="s">
        <v>2665</v>
      </c>
      <c r="I2926" s="39">
        <v>90.54</v>
      </c>
      <c r="J2926" s="11">
        <f>VLOOKUP(LEFT(B2926,5),[1]Percents!$C:$M,3,FALSE)</f>
        <v>0.70594999999999997</v>
      </c>
      <c r="K2926" s="13">
        <f t="shared" si="46"/>
        <v>63.916713000000001</v>
      </c>
      <c r="L2926" s="22"/>
    </row>
    <row r="2927" spans="1:12" s="40" customFormat="1" ht="14.25" customHeight="1" x14ac:dyDescent="0.25">
      <c r="A2927" s="38" t="s">
        <v>213</v>
      </c>
      <c r="B2927" s="38" t="s">
        <v>234</v>
      </c>
      <c r="C2927" s="38" t="s">
        <v>7793</v>
      </c>
      <c r="D2927" s="38" t="s">
        <v>7794</v>
      </c>
      <c r="E2927" s="38" t="s">
        <v>287</v>
      </c>
      <c r="F2927" s="38" t="s">
        <v>7795</v>
      </c>
      <c r="G2927" s="38" t="s">
        <v>4320</v>
      </c>
      <c r="H2927" s="38" t="s">
        <v>2665</v>
      </c>
      <c r="I2927" s="39">
        <v>123.78</v>
      </c>
      <c r="J2927" s="11">
        <f>VLOOKUP(LEFT(B2927,5),[1]Percents!$C:$M,3,FALSE)</f>
        <v>0.70594999999999997</v>
      </c>
      <c r="K2927" s="13">
        <f t="shared" si="46"/>
        <v>87.382491000000002</v>
      </c>
      <c r="L2927" s="22"/>
    </row>
    <row r="2928" spans="1:12" s="40" customFormat="1" ht="14.25" customHeight="1" x14ac:dyDescent="0.25">
      <c r="A2928" s="38" t="s">
        <v>213</v>
      </c>
      <c r="B2928" s="38" t="s">
        <v>4321</v>
      </c>
      <c r="C2928" s="38" t="s">
        <v>8010</v>
      </c>
      <c r="D2928" s="38" t="s">
        <v>8011</v>
      </c>
      <c r="E2928" s="38" t="s">
        <v>1633</v>
      </c>
      <c r="F2928" s="38" t="s">
        <v>8012</v>
      </c>
      <c r="G2928" s="38" t="s">
        <v>7029</v>
      </c>
      <c r="H2928" s="38" t="s">
        <v>2665</v>
      </c>
      <c r="I2928" s="39">
        <v>30</v>
      </c>
      <c r="J2928" s="11">
        <f>VLOOKUP(LEFT(B2928,5),[1]Percents!$C:$M,3,FALSE)</f>
        <v>0.70594999999999997</v>
      </c>
      <c r="K2928" s="13">
        <f t="shared" si="46"/>
        <v>21.1785</v>
      </c>
      <c r="L2928" s="22"/>
    </row>
    <row r="2929" spans="1:12" s="40" customFormat="1" ht="14.25" customHeight="1" x14ac:dyDescent="0.25">
      <c r="A2929" s="38" t="s">
        <v>213</v>
      </c>
      <c r="B2929" s="38" t="s">
        <v>67</v>
      </c>
      <c r="C2929" s="38" t="s">
        <v>8013</v>
      </c>
      <c r="D2929" s="38" t="s">
        <v>8014</v>
      </c>
      <c r="E2929" s="38" t="s">
        <v>9675</v>
      </c>
      <c r="F2929" s="38" t="s">
        <v>8015</v>
      </c>
      <c r="G2929" s="38" t="s">
        <v>8016</v>
      </c>
      <c r="H2929" s="38" t="s">
        <v>2665</v>
      </c>
      <c r="I2929" s="39">
        <v>47.4</v>
      </c>
      <c r="J2929" s="11">
        <f>VLOOKUP(LEFT(B2929,5),[1]Percents!$C:$M,3,FALSE)</f>
        <v>0.70594999999999997</v>
      </c>
      <c r="K2929" s="13">
        <f t="shared" si="46"/>
        <v>33.462029999999999</v>
      </c>
      <c r="L2929" s="22"/>
    </row>
    <row r="2930" spans="1:12" s="40" customFormat="1" ht="14.25" customHeight="1" x14ac:dyDescent="0.25">
      <c r="A2930" s="38" t="s">
        <v>213</v>
      </c>
      <c r="B2930" s="38" t="s">
        <v>258</v>
      </c>
      <c r="C2930" s="38" t="s">
        <v>7142</v>
      </c>
      <c r="D2930" s="38" t="s">
        <v>7143</v>
      </c>
      <c r="E2930" s="38" t="s">
        <v>5554</v>
      </c>
      <c r="F2930" s="38" t="s">
        <v>7144</v>
      </c>
      <c r="G2930" s="38" t="s">
        <v>7145</v>
      </c>
      <c r="H2930" s="38" t="s">
        <v>2665</v>
      </c>
      <c r="I2930" s="39">
        <v>787.11</v>
      </c>
      <c r="J2930" s="11">
        <f>VLOOKUP(LEFT(B2930,5),[1]Percents!$C:$M,3,FALSE)</f>
        <v>0.70594999999999997</v>
      </c>
      <c r="K2930" s="13">
        <f t="shared" si="46"/>
        <v>555.66030449999994</v>
      </c>
      <c r="L2930" s="22"/>
    </row>
    <row r="2931" spans="1:12" s="40" customFormat="1" ht="14.25" customHeight="1" x14ac:dyDescent="0.25">
      <c r="A2931" s="38" t="s">
        <v>213</v>
      </c>
      <c r="B2931" s="38" t="s">
        <v>120</v>
      </c>
      <c r="C2931" s="38" t="s">
        <v>7314</v>
      </c>
      <c r="D2931" s="38" t="s">
        <v>7315</v>
      </c>
      <c r="E2931" s="38" t="s">
        <v>6737</v>
      </c>
      <c r="F2931" s="38" t="s">
        <v>7316</v>
      </c>
      <c r="G2931" s="38" t="s">
        <v>7317</v>
      </c>
      <c r="H2931" s="38" t="s">
        <v>2665</v>
      </c>
      <c r="I2931" s="39">
        <v>1606.76</v>
      </c>
      <c r="J2931" s="11">
        <f>VLOOKUP(LEFT(B2931,5),[1]Percents!$C:$M,3,FALSE)</f>
        <v>0.70594999999999997</v>
      </c>
      <c r="K2931" s="13">
        <f t="shared" si="46"/>
        <v>1134.292222</v>
      </c>
      <c r="L2931" s="22"/>
    </row>
    <row r="2932" spans="1:12" s="40" customFormat="1" ht="14.25" customHeight="1" x14ac:dyDescent="0.25">
      <c r="A2932" s="38" t="s">
        <v>213</v>
      </c>
      <c r="B2932" s="38" t="s">
        <v>971</v>
      </c>
      <c r="C2932" s="38" t="s">
        <v>7576</v>
      </c>
      <c r="D2932" s="38" t="s">
        <v>7577</v>
      </c>
      <c r="E2932" s="38" t="s">
        <v>7578</v>
      </c>
      <c r="F2932" s="38" t="s">
        <v>7579</v>
      </c>
      <c r="G2932" s="38" t="s">
        <v>7580</v>
      </c>
      <c r="H2932" s="38" t="s">
        <v>2665</v>
      </c>
      <c r="I2932" s="39">
        <v>960.82</v>
      </c>
      <c r="J2932" s="11">
        <f>VLOOKUP(LEFT(B2932,5),[1]Percents!$C:$M,3,FALSE)</f>
        <v>0.70594999999999997</v>
      </c>
      <c r="K2932" s="13">
        <f t="shared" si="46"/>
        <v>678.29087900000002</v>
      </c>
      <c r="L2932" s="22"/>
    </row>
    <row r="2933" spans="1:12" s="40" customFormat="1" ht="14.25" customHeight="1" x14ac:dyDescent="0.25">
      <c r="A2933" s="38" t="s">
        <v>213</v>
      </c>
      <c r="B2933" s="38" t="s">
        <v>162</v>
      </c>
      <c r="C2933" s="38" t="s">
        <v>8344</v>
      </c>
      <c r="D2933" s="38" t="s">
        <v>8345</v>
      </c>
      <c r="E2933" s="38" t="s">
        <v>18</v>
      </c>
      <c r="F2933" s="38" t="s">
        <v>8346</v>
      </c>
      <c r="G2933" s="38" t="s">
        <v>8347</v>
      </c>
      <c r="H2933" s="38" t="s">
        <v>2665</v>
      </c>
      <c r="I2933" s="39">
        <v>640.27</v>
      </c>
      <c r="J2933" s="11">
        <f>VLOOKUP(LEFT(B2933,5),[1]Percents!$C:$M,3,FALSE)</f>
        <v>0.70594999999999997</v>
      </c>
      <c r="K2933" s="13">
        <f t="shared" si="46"/>
        <v>451.99860649999999</v>
      </c>
      <c r="L2933" s="22"/>
    </row>
    <row r="2934" spans="1:12" s="40" customFormat="1" ht="14.25" customHeight="1" x14ac:dyDescent="0.25">
      <c r="A2934" s="38" t="s">
        <v>213</v>
      </c>
      <c r="B2934" s="38" t="s">
        <v>258</v>
      </c>
      <c r="C2934" s="38" t="s">
        <v>7318</v>
      </c>
      <c r="D2934" s="38" t="s">
        <v>7319</v>
      </c>
      <c r="E2934" s="38" t="s">
        <v>452</v>
      </c>
      <c r="F2934" s="38" t="s">
        <v>7320</v>
      </c>
      <c r="G2934" s="38" t="s">
        <v>7226</v>
      </c>
      <c r="H2934" s="38" t="s">
        <v>2665</v>
      </c>
      <c r="I2934" s="41">
        <v>0</v>
      </c>
      <c r="J2934" s="11">
        <f>VLOOKUP(LEFT(B2934,5),[1]Percents!$C:$M,3,FALSE)</f>
        <v>0.70594999999999997</v>
      </c>
      <c r="K2934" s="13">
        <f t="shared" si="46"/>
        <v>0</v>
      </c>
      <c r="L2934" s="22"/>
    </row>
    <row r="2935" spans="1:12" s="40" customFormat="1" ht="14.25" customHeight="1" x14ac:dyDescent="0.25">
      <c r="A2935" s="38" t="s">
        <v>213</v>
      </c>
      <c r="B2935" s="38" t="s">
        <v>9329</v>
      </c>
      <c r="C2935" s="38" t="s">
        <v>8348</v>
      </c>
      <c r="D2935" s="38" t="s">
        <v>8349</v>
      </c>
      <c r="E2935" s="38" t="s">
        <v>269</v>
      </c>
      <c r="F2935" s="38" t="s">
        <v>8350</v>
      </c>
      <c r="G2935" s="38" t="s">
        <v>5782</v>
      </c>
      <c r="H2935" s="38" t="s">
        <v>2665</v>
      </c>
      <c r="I2935" s="39">
        <v>0</v>
      </c>
      <c r="J2935" s="11">
        <f>VLOOKUP(LEFT(B2935,5),[1]Percents!$C:$M,3,FALSE)</f>
        <v>0.70594999999999997</v>
      </c>
      <c r="K2935" s="13">
        <f t="shared" si="46"/>
        <v>0</v>
      </c>
      <c r="L2935" s="22"/>
    </row>
    <row r="2936" spans="1:12" s="40" customFormat="1" ht="14.25" customHeight="1" x14ac:dyDescent="0.25">
      <c r="A2936" s="38" t="s">
        <v>213</v>
      </c>
      <c r="B2936" s="38" t="s">
        <v>189</v>
      </c>
      <c r="C2936" s="38" t="s">
        <v>8348</v>
      </c>
      <c r="D2936" s="38" t="s">
        <v>8349</v>
      </c>
      <c r="E2936" s="38" t="s">
        <v>269</v>
      </c>
      <c r="F2936" s="38" t="s">
        <v>8350</v>
      </c>
      <c r="G2936" s="38" t="s">
        <v>5782</v>
      </c>
      <c r="H2936" s="38" t="s">
        <v>2665</v>
      </c>
      <c r="I2936" s="39">
        <v>0</v>
      </c>
      <c r="J2936" s="11">
        <f>VLOOKUP(LEFT(B2936,5),[1]Percents!$C:$M,3,FALSE)</f>
        <v>0.70594999999999997</v>
      </c>
      <c r="K2936" s="13">
        <f t="shared" si="46"/>
        <v>0</v>
      </c>
      <c r="L2936" s="22"/>
    </row>
    <row r="2937" spans="1:12" s="40" customFormat="1" ht="14.25" customHeight="1" x14ac:dyDescent="0.25">
      <c r="A2937" s="38" t="s">
        <v>213</v>
      </c>
      <c r="B2937" s="38" t="s">
        <v>162</v>
      </c>
      <c r="C2937" s="38" t="s">
        <v>10201</v>
      </c>
      <c r="D2937" s="38" t="s">
        <v>10202</v>
      </c>
      <c r="E2937" s="38" t="s">
        <v>252</v>
      </c>
      <c r="F2937" s="38" t="s">
        <v>10203</v>
      </c>
      <c r="G2937" s="38" t="s">
        <v>10204</v>
      </c>
      <c r="H2937" s="38" t="s">
        <v>2665</v>
      </c>
      <c r="I2937" s="39">
        <v>368.93</v>
      </c>
      <c r="J2937" s="11">
        <f>VLOOKUP(LEFT(B2937,5),[1]Percents!$C:$M,3,FALSE)</f>
        <v>0.70594999999999997</v>
      </c>
      <c r="K2937" s="13">
        <f t="shared" si="46"/>
        <v>260.44613349999997</v>
      </c>
      <c r="L2937" s="22"/>
    </row>
    <row r="2938" spans="1:12" s="40" customFormat="1" ht="14.25" customHeight="1" x14ac:dyDescent="0.25">
      <c r="A2938" s="38" t="s">
        <v>213</v>
      </c>
      <c r="B2938" s="38" t="s">
        <v>190</v>
      </c>
      <c r="C2938" s="38" t="s">
        <v>9676</v>
      </c>
      <c r="D2938" s="38" t="s">
        <v>9677</v>
      </c>
      <c r="E2938" s="38" t="s">
        <v>627</v>
      </c>
      <c r="F2938" s="38" t="s">
        <v>9678</v>
      </c>
      <c r="G2938" s="38" t="s">
        <v>9679</v>
      </c>
      <c r="H2938" s="38" t="s">
        <v>2665</v>
      </c>
      <c r="I2938" s="39">
        <v>6077.26</v>
      </c>
      <c r="J2938" s="11">
        <f>VLOOKUP(LEFT(B2938,5),[1]Percents!$C:$M,3,FALSE)</f>
        <v>0.70594999999999997</v>
      </c>
      <c r="K2938" s="13">
        <f t="shared" si="46"/>
        <v>4290.2416970000004</v>
      </c>
      <c r="L2938" s="22"/>
    </row>
    <row r="2939" spans="1:12" s="40" customFormat="1" ht="14.25" customHeight="1" x14ac:dyDescent="0.25">
      <c r="A2939" s="38" t="s">
        <v>213</v>
      </c>
      <c r="B2939" s="38" t="s">
        <v>164</v>
      </c>
      <c r="C2939" s="38" t="s">
        <v>10868</v>
      </c>
      <c r="D2939" s="38" t="s">
        <v>10869</v>
      </c>
      <c r="E2939" s="38" t="s">
        <v>6836</v>
      </c>
      <c r="F2939" s="38" t="s">
        <v>10870</v>
      </c>
      <c r="G2939" s="38" t="s">
        <v>9371</v>
      </c>
      <c r="H2939" s="38" t="s">
        <v>2665</v>
      </c>
      <c r="I2939" s="39">
        <v>0</v>
      </c>
      <c r="J2939" s="11">
        <f>VLOOKUP(LEFT(B2939,5),[1]Percents!$C:$M,3,FALSE)</f>
        <v>0.70594999999999997</v>
      </c>
      <c r="K2939" s="13">
        <f t="shared" si="46"/>
        <v>0</v>
      </c>
      <c r="L2939" s="22"/>
    </row>
    <row r="2940" spans="1:12" s="40" customFormat="1" ht="14.25" customHeight="1" x14ac:dyDescent="0.25">
      <c r="A2940" s="38" t="s">
        <v>213</v>
      </c>
      <c r="B2940" s="38" t="s">
        <v>258</v>
      </c>
      <c r="C2940" s="38" t="s">
        <v>10205</v>
      </c>
      <c r="D2940" s="38" t="s">
        <v>10206</v>
      </c>
      <c r="E2940" s="38" t="s">
        <v>453</v>
      </c>
      <c r="F2940" s="38" t="s">
        <v>10207</v>
      </c>
      <c r="G2940" s="38" t="s">
        <v>9931</v>
      </c>
      <c r="H2940" s="38" t="s">
        <v>2665</v>
      </c>
      <c r="I2940" s="39">
        <v>1875.34</v>
      </c>
      <c r="J2940" s="11">
        <f>VLOOKUP(LEFT(B2940,5),[1]Percents!$C:$M,3,FALSE)</f>
        <v>0.70594999999999997</v>
      </c>
      <c r="K2940" s="13">
        <f t="shared" si="46"/>
        <v>1323.8962729999998</v>
      </c>
      <c r="L2940" s="22"/>
    </row>
    <row r="2941" spans="1:12" s="40" customFormat="1" ht="14.25" customHeight="1" x14ac:dyDescent="0.25">
      <c r="A2941" s="38" t="s">
        <v>213</v>
      </c>
      <c r="B2941" s="38" t="s">
        <v>258</v>
      </c>
      <c r="C2941" s="38" t="s">
        <v>9680</v>
      </c>
      <c r="D2941" s="38" t="s">
        <v>9681</v>
      </c>
      <c r="E2941" s="38" t="s">
        <v>614</v>
      </c>
      <c r="F2941" s="38" t="s">
        <v>9682</v>
      </c>
      <c r="G2941" s="38" t="s">
        <v>9665</v>
      </c>
      <c r="H2941" s="38" t="s">
        <v>2665</v>
      </c>
      <c r="I2941" s="39">
        <v>45.84</v>
      </c>
      <c r="J2941" s="11">
        <f>VLOOKUP(LEFT(B2941,5),[1]Percents!$C:$M,3,FALSE)</f>
        <v>0.70594999999999997</v>
      </c>
      <c r="K2941" s="13">
        <f t="shared" si="46"/>
        <v>32.360748000000001</v>
      </c>
      <c r="L2941" s="22"/>
    </row>
    <row r="2942" spans="1:12" s="40" customFormat="1" ht="14.25" customHeight="1" x14ac:dyDescent="0.25">
      <c r="A2942" s="38" t="s">
        <v>213</v>
      </c>
      <c r="B2942" s="38" t="s">
        <v>162</v>
      </c>
      <c r="C2942" s="38" t="s">
        <v>11189</v>
      </c>
      <c r="D2942" s="38" t="s">
        <v>11190</v>
      </c>
      <c r="E2942" s="38" t="s">
        <v>18</v>
      </c>
      <c r="F2942" s="38" t="s">
        <v>11191</v>
      </c>
      <c r="G2942" s="38" t="s">
        <v>11192</v>
      </c>
      <c r="H2942" s="38" t="s">
        <v>2665</v>
      </c>
      <c r="I2942" s="39">
        <v>0</v>
      </c>
      <c r="J2942" s="11">
        <f>VLOOKUP(LEFT(B2942,5),[1]Percents!$C:$M,3,FALSE)</f>
        <v>0.70594999999999997</v>
      </c>
      <c r="K2942" s="13">
        <f t="shared" si="46"/>
        <v>0</v>
      </c>
      <c r="L2942" s="22"/>
    </row>
    <row r="2943" spans="1:12" s="40" customFormat="1" ht="14.25" customHeight="1" x14ac:dyDescent="0.25">
      <c r="A2943" s="38" t="s">
        <v>213</v>
      </c>
      <c r="B2943" s="38" t="s">
        <v>162</v>
      </c>
      <c r="C2943" s="38" t="s">
        <v>10872</v>
      </c>
      <c r="D2943" s="38" t="s">
        <v>10873</v>
      </c>
      <c r="E2943" s="38" t="s">
        <v>18</v>
      </c>
      <c r="F2943" s="38" t="s">
        <v>10874</v>
      </c>
      <c r="G2943" s="38" t="s">
        <v>10875</v>
      </c>
      <c r="H2943" s="38" t="s">
        <v>2665</v>
      </c>
      <c r="I2943" s="39">
        <v>0</v>
      </c>
      <c r="J2943" s="11">
        <f>VLOOKUP(LEFT(B2943,5),[1]Percents!$C:$M,3,FALSE)</f>
        <v>0.70594999999999997</v>
      </c>
      <c r="K2943" s="13">
        <f t="shared" si="46"/>
        <v>0</v>
      </c>
      <c r="L2943" s="22"/>
    </row>
    <row r="2944" spans="1:12" s="40" customFormat="1" ht="14.25" customHeight="1" x14ac:dyDescent="0.25">
      <c r="A2944" s="38" t="s">
        <v>213</v>
      </c>
      <c r="B2944" s="38" t="s">
        <v>234</v>
      </c>
      <c r="C2944" s="38" t="s">
        <v>10876</v>
      </c>
      <c r="D2944" s="38" t="s">
        <v>10877</v>
      </c>
      <c r="E2944" s="38" t="s">
        <v>287</v>
      </c>
      <c r="F2944" s="38" t="s">
        <v>10878</v>
      </c>
      <c r="G2944" s="38" t="s">
        <v>10879</v>
      </c>
      <c r="H2944" s="38" t="s">
        <v>2665</v>
      </c>
      <c r="I2944" s="39">
        <v>46.44</v>
      </c>
      <c r="J2944" s="11">
        <f>VLOOKUP(LEFT(B2944,5),[1]Percents!$C:$M,3,FALSE)</f>
        <v>0.70594999999999997</v>
      </c>
      <c r="K2944" s="13">
        <f t="shared" si="46"/>
        <v>32.784317999999999</v>
      </c>
      <c r="L2944" s="22"/>
    </row>
    <row r="2945" spans="1:12" s="40" customFormat="1" ht="14.25" customHeight="1" x14ac:dyDescent="0.25">
      <c r="A2945" s="38" t="s">
        <v>213</v>
      </c>
      <c r="B2945" s="38" t="s">
        <v>258</v>
      </c>
      <c r="C2945" s="38" t="s">
        <v>10880</v>
      </c>
      <c r="D2945" s="38" t="s">
        <v>10881</v>
      </c>
      <c r="E2945" s="38" t="s">
        <v>4176</v>
      </c>
      <c r="F2945" s="38" t="s">
        <v>10882</v>
      </c>
      <c r="G2945" s="38" t="s">
        <v>9905</v>
      </c>
      <c r="H2945" s="38" t="s">
        <v>2665</v>
      </c>
      <c r="I2945" s="39">
        <v>63.88</v>
      </c>
      <c r="J2945" s="11">
        <f>VLOOKUP(LEFT(B2945,5),[1]Percents!$C:$M,3,FALSE)</f>
        <v>0.70594999999999997</v>
      </c>
      <c r="K2945" s="13">
        <f t="shared" si="46"/>
        <v>45.096086</v>
      </c>
      <c r="L2945" s="22"/>
    </row>
    <row r="2946" spans="1:12" s="40" customFormat="1" ht="14.25" customHeight="1" x14ac:dyDescent="0.25">
      <c r="A2946" s="38" t="s">
        <v>213</v>
      </c>
      <c r="B2946" s="38" t="s">
        <v>229</v>
      </c>
      <c r="C2946" s="38" t="s">
        <v>11193</v>
      </c>
      <c r="D2946" s="38" t="s">
        <v>11194</v>
      </c>
      <c r="E2946" s="38" t="s">
        <v>353</v>
      </c>
      <c r="F2946" s="38" t="s">
        <v>11195</v>
      </c>
      <c r="G2946" s="38" t="s">
        <v>11196</v>
      </c>
      <c r="H2946" s="38" t="s">
        <v>2665</v>
      </c>
      <c r="I2946" s="39">
        <v>891.43</v>
      </c>
      <c r="J2946" s="11">
        <f>VLOOKUP(LEFT(B2946,5),[1]Percents!$C:$M,3,FALSE)</f>
        <v>0.70594999999999997</v>
      </c>
      <c r="K2946" s="13">
        <f t="shared" si="46"/>
        <v>629.30500849999999</v>
      </c>
      <c r="L2946" s="22"/>
    </row>
    <row r="2947" spans="1:12" s="40" customFormat="1" ht="14.25" customHeight="1" x14ac:dyDescent="0.25">
      <c r="A2947" s="38" t="s">
        <v>213</v>
      </c>
      <c r="B2947" s="38" t="s">
        <v>258</v>
      </c>
      <c r="C2947" s="38" t="s">
        <v>11197</v>
      </c>
      <c r="D2947" s="38" t="s">
        <v>11198</v>
      </c>
      <c r="E2947" s="38" t="s">
        <v>1157</v>
      </c>
      <c r="F2947" s="38" t="s">
        <v>11199</v>
      </c>
      <c r="G2947" s="38" t="s">
        <v>11200</v>
      </c>
      <c r="H2947" s="38" t="s">
        <v>2665</v>
      </c>
      <c r="I2947" s="39">
        <v>3731.16</v>
      </c>
      <c r="J2947" s="11">
        <f>VLOOKUP(LEFT(B2947,5),[1]Percents!$C:$M,3,FALSE)</f>
        <v>0.70594999999999997</v>
      </c>
      <c r="K2947" s="13">
        <f t="shared" si="46"/>
        <v>2634.0124019999998</v>
      </c>
      <c r="L2947" s="22"/>
    </row>
    <row r="2948" spans="1:12" s="40" customFormat="1" ht="14.25" customHeight="1" x14ac:dyDescent="0.25">
      <c r="A2948" s="38" t="s">
        <v>213</v>
      </c>
      <c r="B2948" s="38" t="s">
        <v>285</v>
      </c>
      <c r="C2948" s="38" t="s">
        <v>11960</v>
      </c>
      <c r="D2948" s="38" t="s">
        <v>11961</v>
      </c>
      <c r="E2948" s="38" t="s">
        <v>702</v>
      </c>
      <c r="F2948" s="38" t="s">
        <v>11962</v>
      </c>
      <c r="G2948" s="38" t="s">
        <v>11200</v>
      </c>
      <c r="H2948" s="38" t="s">
        <v>2665</v>
      </c>
      <c r="I2948" s="39">
        <v>6667.03</v>
      </c>
      <c r="J2948" s="11">
        <f>VLOOKUP(LEFT(B2948,5),[1]Percents!$C:$M,3,FALSE)</f>
        <v>0.91395000000000004</v>
      </c>
      <c r="K2948" s="13">
        <f t="shared" si="46"/>
        <v>6093.3320684999999</v>
      </c>
      <c r="L2948" s="22"/>
    </row>
    <row r="2949" spans="1:12" s="40" customFormat="1" ht="14.25" customHeight="1" x14ac:dyDescent="0.25">
      <c r="A2949" s="38" t="s">
        <v>243</v>
      </c>
      <c r="B2949" s="38" t="s">
        <v>674</v>
      </c>
      <c r="C2949" s="38" t="s">
        <v>11963</v>
      </c>
      <c r="D2949" s="38" t="s">
        <v>11964</v>
      </c>
      <c r="E2949" s="38" t="s">
        <v>675</v>
      </c>
      <c r="F2949" s="38" t="s">
        <v>11965</v>
      </c>
      <c r="G2949" s="38" t="s">
        <v>10673</v>
      </c>
      <c r="H2949" s="38" t="s">
        <v>2665</v>
      </c>
      <c r="I2949" s="39">
        <v>-21.73</v>
      </c>
      <c r="J2949" s="11">
        <f>VLOOKUP(LEFT(B2949,5),[1]Percents!$C:$M,3,FALSE)</f>
        <v>0.90900000000000003</v>
      </c>
      <c r="K2949" s="13">
        <f t="shared" si="46"/>
        <v>-19.752570000000002</v>
      </c>
      <c r="L2949" s="22"/>
    </row>
    <row r="2950" spans="1:12" s="40" customFormat="1" ht="14.25" customHeight="1" x14ac:dyDescent="0.25">
      <c r="A2950" s="38" t="s">
        <v>213</v>
      </c>
      <c r="B2950" s="38" t="s">
        <v>258</v>
      </c>
      <c r="C2950" s="38" t="s">
        <v>11966</v>
      </c>
      <c r="D2950" s="38" t="s">
        <v>11967</v>
      </c>
      <c r="E2950" s="38" t="s">
        <v>452</v>
      </c>
      <c r="F2950" s="38" t="s">
        <v>11968</v>
      </c>
      <c r="G2950" s="38" t="s">
        <v>11969</v>
      </c>
      <c r="H2950" s="38" t="s">
        <v>2665</v>
      </c>
      <c r="I2950" s="39">
        <v>8529.59</v>
      </c>
      <c r="J2950" s="11">
        <f>VLOOKUP(LEFT(B2950,5),[1]Percents!$C:$M,3,FALSE)</f>
        <v>0.70594999999999997</v>
      </c>
      <c r="K2950" s="13">
        <f t="shared" si="46"/>
        <v>6021.4640604999995</v>
      </c>
      <c r="L2950" s="22"/>
    </row>
    <row r="2951" spans="1:12" s="40" customFormat="1" ht="14.25" customHeight="1" x14ac:dyDescent="0.25">
      <c r="A2951" s="38" t="s">
        <v>141</v>
      </c>
      <c r="B2951" s="38" t="s">
        <v>956</v>
      </c>
      <c r="C2951" s="38" t="s">
        <v>2418</v>
      </c>
      <c r="D2951" s="38" t="s">
        <v>2419</v>
      </c>
      <c r="E2951" s="38" t="s">
        <v>957</v>
      </c>
      <c r="F2951" s="38" t="s">
        <v>2420</v>
      </c>
      <c r="G2951" s="38" t="s">
        <v>1750</v>
      </c>
      <c r="H2951" s="38" t="s">
        <v>2665</v>
      </c>
      <c r="I2951" s="39">
        <v>3431.91</v>
      </c>
      <c r="J2951" s="11">
        <f>VLOOKUP(LEFT(B2951,5),[1]Percents!$C:$M,3,FALSE)</f>
        <v>0.1905</v>
      </c>
      <c r="K2951" s="13">
        <f t="shared" si="46"/>
        <v>653.77885500000002</v>
      </c>
      <c r="L2951" s="22"/>
    </row>
    <row r="2952" spans="1:12" s="40" customFormat="1" ht="14.25" customHeight="1" x14ac:dyDescent="0.25">
      <c r="A2952" s="38" t="s">
        <v>141</v>
      </c>
      <c r="B2952" s="38" t="s">
        <v>306</v>
      </c>
      <c r="C2952" s="38" t="s">
        <v>5306</v>
      </c>
      <c r="D2952" s="38" t="s">
        <v>5307</v>
      </c>
      <c r="E2952" s="38" t="s">
        <v>606</v>
      </c>
      <c r="F2952" s="38" t="s">
        <v>5308</v>
      </c>
      <c r="G2952" s="38" t="s">
        <v>3744</v>
      </c>
      <c r="H2952" s="38" t="s">
        <v>2665</v>
      </c>
      <c r="I2952" s="39">
        <v>1269.98</v>
      </c>
      <c r="J2952" s="11">
        <f>VLOOKUP(LEFT(B2952,5),[1]Percents!$C:$M,3,FALSE)</f>
        <v>0.1905</v>
      </c>
      <c r="K2952" s="13">
        <f t="shared" si="46"/>
        <v>241.93119000000002</v>
      </c>
      <c r="L2952" s="22"/>
    </row>
    <row r="2953" spans="1:12" s="40" customFormat="1" ht="14.25" customHeight="1" x14ac:dyDescent="0.25">
      <c r="A2953" s="38" t="s">
        <v>242</v>
      </c>
      <c r="B2953" s="38" t="s">
        <v>325</v>
      </c>
      <c r="C2953" s="38" t="s">
        <v>2421</v>
      </c>
      <c r="D2953" s="38" t="s">
        <v>401</v>
      </c>
      <c r="E2953" s="38" t="s">
        <v>359</v>
      </c>
      <c r="F2953" s="38" t="s">
        <v>402</v>
      </c>
      <c r="G2953" s="38" t="s">
        <v>1663</v>
      </c>
      <c r="H2953" s="38" t="s">
        <v>2665</v>
      </c>
      <c r="I2953" s="39">
        <v>0</v>
      </c>
      <c r="J2953" s="11">
        <f>VLOOKUP(LEFT(B2953,5),[1]Percents!$C:$M,3,FALSE)</f>
        <v>0.9462600000000001</v>
      </c>
      <c r="K2953" s="13">
        <f t="shared" si="46"/>
        <v>0</v>
      </c>
      <c r="L2953" s="22"/>
    </row>
    <row r="2954" spans="1:12" s="40" customFormat="1" ht="14.25" customHeight="1" x14ac:dyDescent="0.25">
      <c r="A2954" s="38" t="s">
        <v>242</v>
      </c>
      <c r="B2954" s="38" t="s">
        <v>9421</v>
      </c>
      <c r="C2954" s="38" t="s">
        <v>2422</v>
      </c>
      <c r="D2954" s="38" t="s">
        <v>416</v>
      </c>
      <c r="E2954" s="38" t="s">
        <v>177</v>
      </c>
      <c r="F2954" s="38" t="s">
        <v>417</v>
      </c>
      <c r="G2954" s="38" t="s">
        <v>1666</v>
      </c>
      <c r="H2954" s="38" t="s">
        <v>2665</v>
      </c>
      <c r="I2954" s="41">
        <v>0</v>
      </c>
      <c r="J2954" s="11">
        <f>VLOOKUP(LEFT(B2954,5),[1]Percents!$C:$M,3,FALSE)</f>
        <v>0.96416999999999997</v>
      </c>
      <c r="K2954" s="13">
        <f t="shared" ref="K2954:K3017" si="47">+I2954*J2954</f>
        <v>0</v>
      </c>
      <c r="L2954" s="22"/>
    </row>
    <row r="2955" spans="1:12" s="40" customFormat="1" ht="14.25" customHeight="1" x14ac:dyDescent="0.25">
      <c r="A2955" s="38" t="s">
        <v>242</v>
      </c>
      <c r="B2955" s="38" t="s">
        <v>178</v>
      </c>
      <c r="C2955" s="38" t="s">
        <v>2422</v>
      </c>
      <c r="D2955" s="38" t="s">
        <v>416</v>
      </c>
      <c r="E2955" s="38" t="s">
        <v>177</v>
      </c>
      <c r="F2955" s="38" t="s">
        <v>417</v>
      </c>
      <c r="G2955" s="38" t="s">
        <v>1666</v>
      </c>
      <c r="H2955" s="38" t="s">
        <v>2665</v>
      </c>
      <c r="I2955" s="39">
        <v>0</v>
      </c>
      <c r="J2955" s="11">
        <f>VLOOKUP(LEFT(B2955,5),[1]Percents!$C:$M,3,FALSE)</f>
        <v>0.96416999999999997</v>
      </c>
      <c r="K2955" s="13">
        <f t="shared" si="47"/>
        <v>0</v>
      </c>
      <c r="L2955" s="22"/>
    </row>
    <row r="2956" spans="1:12" s="40" customFormat="1" ht="14.25" customHeight="1" x14ac:dyDescent="0.25">
      <c r="A2956" s="38" t="s">
        <v>242</v>
      </c>
      <c r="B2956" s="38" t="s">
        <v>174</v>
      </c>
      <c r="C2956" s="38" t="s">
        <v>10208</v>
      </c>
      <c r="D2956" s="38" t="s">
        <v>10209</v>
      </c>
      <c r="E2956" s="38" t="s">
        <v>10210</v>
      </c>
      <c r="F2956" s="38" t="s">
        <v>10211</v>
      </c>
      <c r="G2956" s="38" t="s">
        <v>10212</v>
      </c>
      <c r="H2956" s="38" t="s">
        <v>2665</v>
      </c>
      <c r="I2956" s="39">
        <v>0</v>
      </c>
      <c r="J2956" s="11">
        <f>VLOOKUP(LEFT(B2956,5),[1]Percents!$C:$M,3,FALSE)</f>
        <v>0.96416999999999997</v>
      </c>
      <c r="K2956" s="13">
        <f t="shared" si="47"/>
        <v>0</v>
      </c>
      <c r="L2956" s="22"/>
    </row>
    <row r="2957" spans="1:12" s="40" customFormat="1" ht="14.25" customHeight="1" x14ac:dyDescent="0.25">
      <c r="A2957" s="38" t="s">
        <v>242</v>
      </c>
      <c r="B2957" s="38" t="s">
        <v>325</v>
      </c>
      <c r="C2957" s="38" t="s">
        <v>2423</v>
      </c>
      <c r="D2957" s="38" t="s">
        <v>484</v>
      </c>
      <c r="E2957" s="38" t="s">
        <v>359</v>
      </c>
      <c r="F2957" s="38" t="s">
        <v>485</v>
      </c>
      <c r="G2957" s="38" t="s">
        <v>1669</v>
      </c>
      <c r="H2957" s="38" t="s">
        <v>2665</v>
      </c>
      <c r="I2957" s="39">
        <v>4455.1400000000003</v>
      </c>
      <c r="J2957" s="11">
        <f>VLOOKUP(LEFT(B2957,5),[1]Percents!$C:$M,3,FALSE)</f>
        <v>0.9462600000000001</v>
      </c>
      <c r="K2957" s="13">
        <f t="shared" si="47"/>
        <v>4215.7207764000004</v>
      </c>
      <c r="L2957" s="22"/>
    </row>
    <row r="2958" spans="1:12" s="40" customFormat="1" ht="14.25" customHeight="1" x14ac:dyDescent="0.25">
      <c r="A2958" s="38" t="s">
        <v>242</v>
      </c>
      <c r="B2958" s="38" t="s">
        <v>325</v>
      </c>
      <c r="C2958" s="38" t="s">
        <v>2424</v>
      </c>
      <c r="D2958" s="38" t="s">
        <v>482</v>
      </c>
      <c r="E2958" s="38" t="s">
        <v>359</v>
      </c>
      <c r="F2958" s="38" t="s">
        <v>483</v>
      </c>
      <c r="G2958" s="38" t="s">
        <v>1669</v>
      </c>
      <c r="H2958" s="38" t="s">
        <v>2665</v>
      </c>
      <c r="I2958" s="39">
        <v>2405.48</v>
      </c>
      <c r="J2958" s="11">
        <f>VLOOKUP(LEFT(B2958,5),[1]Percents!$C:$M,3,FALSE)</f>
        <v>0.9462600000000001</v>
      </c>
      <c r="K2958" s="13">
        <f t="shared" si="47"/>
        <v>2276.2095048000001</v>
      </c>
      <c r="L2958" s="22"/>
    </row>
    <row r="2959" spans="1:12" s="40" customFormat="1" ht="14.25" customHeight="1" x14ac:dyDescent="0.25">
      <c r="A2959" s="38" t="s">
        <v>242</v>
      </c>
      <c r="B2959" s="38" t="s">
        <v>174</v>
      </c>
      <c r="C2959" s="38" t="s">
        <v>2425</v>
      </c>
      <c r="D2959" s="38" t="s">
        <v>542</v>
      </c>
      <c r="E2959" s="38" t="s">
        <v>449</v>
      </c>
      <c r="F2959" s="38" t="s">
        <v>543</v>
      </c>
      <c r="G2959" s="38" t="s">
        <v>1679</v>
      </c>
      <c r="H2959" s="38" t="s">
        <v>2665</v>
      </c>
      <c r="I2959" s="39">
        <v>0</v>
      </c>
      <c r="J2959" s="11">
        <f>VLOOKUP(LEFT(B2959,5),[1]Percents!$C:$M,3,FALSE)</f>
        <v>0.96416999999999997</v>
      </c>
      <c r="K2959" s="13">
        <f t="shared" si="47"/>
        <v>0</v>
      </c>
      <c r="L2959" s="22"/>
    </row>
    <row r="2960" spans="1:12" s="40" customFormat="1" ht="14.25" customHeight="1" x14ac:dyDescent="0.25">
      <c r="A2960" s="38" t="s">
        <v>242</v>
      </c>
      <c r="B2960" s="38" t="s">
        <v>326</v>
      </c>
      <c r="C2960" s="38" t="s">
        <v>2426</v>
      </c>
      <c r="D2960" s="38" t="s">
        <v>644</v>
      </c>
      <c r="E2960" s="38" t="s">
        <v>381</v>
      </c>
      <c r="F2960" s="38" t="s">
        <v>562</v>
      </c>
      <c r="G2960" s="38" t="s">
        <v>1817</v>
      </c>
      <c r="H2960" s="38" t="s">
        <v>2665</v>
      </c>
      <c r="I2960" s="39">
        <v>4235.57</v>
      </c>
      <c r="J2960" s="11">
        <f>VLOOKUP(LEFT(B2960,5),[1]Percents!$C:$M,3,FALSE)</f>
        <v>0.9462600000000001</v>
      </c>
      <c r="K2960" s="13">
        <f t="shared" si="47"/>
        <v>4007.9504682000002</v>
      </c>
      <c r="L2960" s="22"/>
    </row>
    <row r="2961" spans="1:12" s="40" customFormat="1" ht="14.25" customHeight="1" x14ac:dyDescent="0.25">
      <c r="A2961" s="38" t="s">
        <v>242</v>
      </c>
      <c r="B2961" s="38" t="s">
        <v>122</v>
      </c>
      <c r="C2961" s="38" t="s">
        <v>2427</v>
      </c>
      <c r="D2961" s="38" t="s">
        <v>645</v>
      </c>
      <c r="E2961" s="38" t="s">
        <v>177</v>
      </c>
      <c r="F2961" s="38" t="s">
        <v>646</v>
      </c>
      <c r="G2961" s="38" t="s">
        <v>2428</v>
      </c>
      <c r="H2961" s="38" t="s">
        <v>2665</v>
      </c>
      <c r="I2961" s="39">
        <v>10912.36</v>
      </c>
      <c r="J2961" s="11">
        <f>VLOOKUP(LEFT(B2961,5),[1]Percents!$C:$M,3,FALSE)</f>
        <v>0.9462600000000001</v>
      </c>
      <c r="K2961" s="13">
        <f t="shared" si="47"/>
        <v>10325.929773600001</v>
      </c>
      <c r="L2961" s="22"/>
    </row>
    <row r="2962" spans="1:12" s="40" customFormat="1" ht="14.25" customHeight="1" x14ac:dyDescent="0.25">
      <c r="A2962" s="38" t="s">
        <v>66</v>
      </c>
      <c r="B2962" s="38" t="s">
        <v>318</v>
      </c>
      <c r="C2962" s="38" t="s">
        <v>2429</v>
      </c>
      <c r="D2962" s="38" t="s">
        <v>716</v>
      </c>
      <c r="E2962" s="38" t="s">
        <v>12317</v>
      </c>
      <c r="F2962" s="38" t="s">
        <v>717</v>
      </c>
      <c r="G2962" s="38" t="s">
        <v>1713</v>
      </c>
      <c r="H2962" s="38" t="s">
        <v>2665</v>
      </c>
      <c r="I2962" s="39">
        <v>708.71</v>
      </c>
      <c r="J2962" s="11">
        <f>VLOOKUP(LEFT(B2962,5),[1]Percents!$C:$M,3,FALSE)</f>
        <v>0</v>
      </c>
      <c r="K2962" s="13">
        <f t="shared" si="47"/>
        <v>0</v>
      </c>
      <c r="L2962" s="22"/>
    </row>
    <row r="2963" spans="1:12" s="40" customFormat="1" ht="14.25" customHeight="1" x14ac:dyDescent="0.25">
      <c r="A2963" s="38" t="s">
        <v>242</v>
      </c>
      <c r="B2963" s="38" t="s">
        <v>122</v>
      </c>
      <c r="C2963" s="38" t="s">
        <v>2430</v>
      </c>
      <c r="D2963" s="38" t="s">
        <v>1017</v>
      </c>
      <c r="E2963" s="38" t="s">
        <v>382</v>
      </c>
      <c r="F2963" s="38" t="s">
        <v>1018</v>
      </c>
      <c r="G2963" s="38" t="s">
        <v>1697</v>
      </c>
      <c r="H2963" s="38" t="s">
        <v>2665</v>
      </c>
      <c r="I2963" s="39">
        <v>0</v>
      </c>
      <c r="J2963" s="11">
        <f>VLOOKUP(LEFT(B2963,5),[1]Percents!$C:$M,3,FALSE)</f>
        <v>0.9462600000000001</v>
      </c>
      <c r="K2963" s="13">
        <f t="shared" si="47"/>
        <v>0</v>
      </c>
      <c r="L2963" s="22"/>
    </row>
    <row r="2964" spans="1:12" s="40" customFormat="1" ht="14.25" customHeight="1" x14ac:dyDescent="0.25">
      <c r="A2964" s="38" t="s">
        <v>242</v>
      </c>
      <c r="B2964" s="38" t="s">
        <v>122</v>
      </c>
      <c r="C2964" s="38" t="s">
        <v>2431</v>
      </c>
      <c r="D2964" s="38" t="s">
        <v>1010</v>
      </c>
      <c r="E2964" s="38" t="s">
        <v>2648</v>
      </c>
      <c r="F2964" s="38" t="s">
        <v>1011</v>
      </c>
      <c r="G2964" s="38" t="s">
        <v>1697</v>
      </c>
      <c r="H2964" s="38" t="s">
        <v>2665</v>
      </c>
      <c r="I2964" s="39">
        <v>2813.07</v>
      </c>
      <c r="J2964" s="11">
        <f>VLOOKUP(LEFT(B2964,5),[1]Percents!$C:$M,3,FALSE)</f>
        <v>0.9462600000000001</v>
      </c>
      <c r="K2964" s="13">
        <f t="shared" si="47"/>
        <v>2661.8956182000006</v>
      </c>
      <c r="L2964" s="22"/>
    </row>
    <row r="2965" spans="1:12" s="40" customFormat="1" ht="14.25" customHeight="1" x14ac:dyDescent="0.25">
      <c r="A2965" s="38" t="s">
        <v>242</v>
      </c>
      <c r="B2965" s="38" t="s">
        <v>122</v>
      </c>
      <c r="C2965" s="38" t="s">
        <v>9065</v>
      </c>
      <c r="D2965" s="38" t="s">
        <v>9066</v>
      </c>
      <c r="E2965" s="38" t="s">
        <v>2648</v>
      </c>
      <c r="F2965" s="38" t="s">
        <v>1011</v>
      </c>
      <c r="G2965" s="38" t="s">
        <v>1697</v>
      </c>
      <c r="H2965" s="38" t="s">
        <v>2665</v>
      </c>
      <c r="I2965" s="41">
        <v>0</v>
      </c>
      <c r="J2965" s="11">
        <f>VLOOKUP(LEFT(B2965,5),[1]Percents!$C:$M,3,FALSE)</f>
        <v>0.9462600000000001</v>
      </c>
      <c r="K2965" s="13">
        <f t="shared" si="47"/>
        <v>0</v>
      </c>
      <c r="L2965" s="22"/>
    </row>
    <row r="2966" spans="1:12" s="40" customFormat="1" ht="14.25" customHeight="1" x14ac:dyDescent="0.25">
      <c r="A2966" s="38" t="s">
        <v>242</v>
      </c>
      <c r="B2966" s="38" t="s">
        <v>174</v>
      </c>
      <c r="C2966" s="38" t="s">
        <v>9067</v>
      </c>
      <c r="D2966" s="38" t="s">
        <v>9068</v>
      </c>
      <c r="E2966" s="38" t="s">
        <v>1041</v>
      </c>
      <c r="F2966" s="38" t="s">
        <v>9069</v>
      </c>
      <c r="G2966" s="38" t="s">
        <v>1710</v>
      </c>
      <c r="H2966" s="38" t="s">
        <v>2665</v>
      </c>
      <c r="I2966" s="41">
        <v>473.52</v>
      </c>
      <c r="J2966" s="11">
        <f>VLOOKUP(LEFT(B2966,5),[1]Percents!$C:$M,3,FALSE)</f>
        <v>0.96416999999999997</v>
      </c>
      <c r="K2966" s="13">
        <f t="shared" si="47"/>
        <v>456.55377839999994</v>
      </c>
      <c r="L2966" s="22"/>
    </row>
    <row r="2967" spans="1:12" s="40" customFormat="1" ht="14.25" customHeight="1" x14ac:dyDescent="0.25">
      <c r="A2967" s="38" t="s">
        <v>242</v>
      </c>
      <c r="B2967" s="38" t="s">
        <v>122</v>
      </c>
      <c r="C2967" s="38" t="s">
        <v>2432</v>
      </c>
      <c r="D2967" s="38" t="s">
        <v>1450</v>
      </c>
      <c r="E2967" s="38" t="s">
        <v>83</v>
      </c>
      <c r="F2967" s="38" t="s">
        <v>1451</v>
      </c>
      <c r="G2967" s="38" t="s">
        <v>1750</v>
      </c>
      <c r="H2967" s="38" t="s">
        <v>2665</v>
      </c>
      <c r="I2967" s="39">
        <v>16361.26</v>
      </c>
      <c r="J2967" s="11">
        <f>VLOOKUP(LEFT(B2967,5),[1]Percents!$C:$M,3,FALSE)</f>
        <v>0.9462600000000001</v>
      </c>
      <c r="K2967" s="13">
        <f t="shared" si="47"/>
        <v>15482.005887600002</v>
      </c>
      <c r="L2967" s="22"/>
    </row>
    <row r="2968" spans="1:12" s="40" customFormat="1" ht="14.25" customHeight="1" x14ac:dyDescent="0.25">
      <c r="A2968" s="38" t="s">
        <v>242</v>
      </c>
      <c r="B2968" s="38" t="s">
        <v>122</v>
      </c>
      <c r="C2968" s="38" t="s">
        <v>2784</v>
      </c>
      <c r="D2968" s="38" t="s">
        <v>2785</v>
      </c>
      <c r="E2968" s="38" t="s">
        <v>2786</v>
      </c>
      <c r="F2968" s="38" t="s">
        <v>2787</v>
      </c>
      <c r="G2968" s="38" t="s">
        <v>2788</v>
      </c>
      <c r="H2968" s="38" t="s">
        <v>2665</v>
      </c>
      <c r="I2968" s="39">
        <v>56.89</v>
      </c>
      <c r="J2968" s="11">
        <f>VLOOKUP(LEFT(B2968,5),[1]Percents!$C:$M,3,FALSE)</f>
        <v>0.9462600000000001</v>
      </c>
      <c r="K2968" s="13">
        <f t="shared" si="47"/>
        <v>53.832731400000007</v>
      </c>
      <c r="L2968" s="22"/>
    </row>
    <row r="2969" spans="1:12" s="40" customFormat="1" ht="14.25" customHeight="1" x14ac:dyDescent="0.25">
      <c r="A2969" s="38" t="s">
        <v>242</v>
      </c>
      <c r="B2969" s="38" t="s">
        <v>122</v>
      </c>
      <c r="C2969" s="38" t="s">
        <v>9070</v>
      </c>
      <c r="D2969" s="38" t="s">
        <v>9071</v>
      </c>
      <c r="E2969" s="38" t="s">
        <v>2786</v>
      </c>
      <c r="F2969" s="38" t="s">
        <v>9072</v>
      </c>
      <c r="G2969" s="38" t="s">
        <v>1766</v>
      </c>
      <c r="H2969" s="38" t="s">
        <v>2665</v>
      </c>
      <c r="I2969" s="39">
        <v>4502.99</v>
      </c>
      <c r="J2969" s="11">
        <f>VLOOKUP(LEFT(B2969,5),[1]Percents!$C:$M,3,FALSE)</f>
        <v>0.9462600000000001</v>
      </c>
      <c r="K2969" s="13">
        <f t="shared" si="47"/>
        <v>4260.9993174000001</v>
      </c>
      <c r="L2969" s="22"/>
    </row>
    <row r="2970" spans="1:12" s="40" customFormat="1" ht="14.25" customHeight="1" x14ac:dyDescent="0.25">
      <c r="A2970" s="38" t="s">
        <v>242</v>
      </c>
      <c r="B2970" s="38" t="s">
        <v>326</v>
      </c>
      <c r="C2970" s="38" t="s">
        <v>4429</v>
      </c>
      <c r="D2970" s="38" t="s">
        <v>4430</v>
      </c>
      <c r="E2970" s="38" t="s">
        <v>554</v>
      </c>
      <c r="F2970" s="38" t="s">
        <v>4431</v>
      </c>
      <c r="G2970" s="38" t="s">
        <v>3744</v>
      </c>
      <c r="H2970" s="38" t="s">
        <v>2665</v>
      </c>
      <c r="I2970" s="39">
        <v>5030.93</v>
      </c>
      <c r="J2970" s="11">
        <f>VLOOKUP(LEFT(B2970,5),[1]Percents!$C:$M,3,FALSE)</f>
        <v>0.9462600000000001</v>
      </c>
      <c r="K2970" s="13">
        <f t="shared" si="47"/>
        <v>4760.5678218000012</v>
      </c>
      <c r="L2970" s="22"/>
    </row>
    <row r="2971" spans="1:12" s="40" customFormat="1" ht="14.25" customHeight="1" x14ac:dyDescent="0.25">
      <c r="A2971" s="38" t="s">
        <v>242</v>
      </c>
      <c r="B2971" s="38" t="s">
        <v>325</v>
      </c>
      <c r="C2971" s="38" t="s">
        <v>4056</v>
      </c>
      <c r="D2971" s="38" t="s">
        <v>4057</v>
      </c>
      <c r="E2971" s="38" t="s">
        <v>359</v>
      </c>
      <c r="F2971" s="38" t="s">
        <v>4058</v>
      </c>
      <c r="G2971" s="38" t="s">
        <v>3357</v>
      </c>
      <c r="H2971" s="38" t="s">
        <v>2665</v>
      </c>
      <c r="I2971" s="39">
        <v>2717.48</v>
      </c>
      <c r="J2971" s="11">
        <f>VLOOKUP(LEFT(B2971,5),[1]Percents!$C:$M,3,FALSE)</f>
        <v>0.9462600000000001</v>
      </c>
      <c r="K2971" s="13">
        <f t="shared" si="47"/>
        <v>2571.4426248000004</v>
      </c>
      <c r="L2971" s="22"/>
    </row>
    <row r="2972" spans="1:12" s="40" customFormat="1" ht="14.25" customHeight="1" x14ac:dyDescent="0.25">
      <c r="A2972" s="38" t="s">
        <v>242</v>
      </c>
      <c r="B2972" s="38" t="s">
        <v>122</v>
      </c>
      <c r="C2972" s="38" t="s">
        <v>3469</v>
      </c>
      <c r="D2972" s="38" t="s">
        <v>3470</v>
      </c>
      <c r="E2972" s="38" t="s">
        <v>3471</v>
      </c>
      <c r="F2972" s="38" t="s">
        <v>3472</v>
      </c>
      <c r="G2972" s="38" t="s">
        <v>3357</v>
      </c>
      <c r="H2972" s="38" t="s">
        <v>2665</v>
      </c>
      <c r="I2972" s="39">
        <v>312.2</v>
      </c>
      <c r="J2972" s="11">
        <f>VLOOKUP(LEFT(B2972,5),[1]Percents!$C:$M,3,FALSE)</f>
        <v>0.9462600000000001</v>
      </c>
      <c r="K2972" s="13">
        <f t="shared" si="47"/>
        <v>295.422372</v>
      </c>
      <c r="L2972" s="22"/>
    </row>
    <row r="2973" spans="1:12" s="40" customFormat="1" ht="14.25" customHeight="1" x14ac:dyDescent="0.25">
      <c r="A2973" s="38" t="s">
        <v>242</v>
      </c>
      <c r="B2973" s="38" t="s">
        <v>325</v>
      </c>
      <c r="C2973" s="38" t="s">
        <v>3862</v>
      </c>
      <c r="D2973" s="38" t="s">
        <v>3863</v>
      </c>
      <c r="E2973" s="38" t="s">
        <v>84</v>
      </c>
      <c r="F2973" s="38" t="s">
        <v>3864</v>
      </c>
      <c r="G2973" s="38" t="s">
        <v>3357</v>
      </c>
      <c r="H2973" s="38" t="s">
        <v>2665</v>
      </c>
      <c r="I2973" s="39">
        <v>2900.18</v>
      </c>
      <c r="J2973" s="11">
        <f>VLOOKUP(LEFT(B2973,5),[1]Percents!$C:$M,3,FALSE)</f>
        <v>0.9462600000000001</v>
      </c>
      <c r="K2973" s="13">
        <f t="shared" si="47"/>
        <v>2744.3243268000001</v>
      </c>
      <c r="L2973" s="22"/>
    </row>
    <row r="2974" spans="1:12" s="40" customFormat="1" ht="14.25" customHeight="1" x14ac:dyDescent="0.25">
      <c r="A2974" s="38" t="s">
        <v>242</v>
      </c>
      <c r="B2974" s="38" t="s">
        <v>174</v>
      </c>
      <c r="C2974" s="38" t="s">
        <v>4169</v>
      </c>
      <c r="D2974" s="38" t="s">
        <v>4170</v>
      </c>
      <c r="E2974" s="38" t="s">
        <v>4171</v>
      </c>
      <c r="F2974" s="38" t="s">
        <v>4172</v>
      </c>
      <c r="G2974" s="38" t="s">
        <v>3744</v>
      </c>
      <c r="H2974" s="38" t="s">
        <v>2665</v>
      </c>
      <c r="I2974" s="39">
        <v>5484.34</v>
      </c>
      <c r="J2974" s="11">
        <f>VLOOKUP(LEFT(B2974,5),[1]Percents!$C:$M,3,FALSE)</f>
        <v>0.96416999999999997</v>
      </c>
      <c r="K2974" s="13">
        <f t="shared" si="47"/>
        <v>5287.8360978000001</v>
      </c>
      <c r="L2974" s="22"/>
    </row>
    <row r="2975" spans="1:12" s="40" customFormat="1" ht="14.25" customHeight="1" x14ac:dyDescent="0.25">
      <c r="A2975" s="38" t="s">
        <v>242</v>
      </c>
      <c r="B2975" s="38" t="s">
        <v>122</v>
      </c>
      <c r="C2975" s="38" t="s">
        <v>4059</v>
      </c>
      <c r="D2975" s="38" t="s">
        <v>4060</v>
      </c>
      <c r="E2975" s="38" t="s">
        <v>6904</v>
      </c>
      <c r="F2975" s="38" t="s">
        <v>4061</v>
      </c>
      <c r="G2975" s="38" t="s">
        <v>3905</v>
      </c>
      <c r="H2975" s="38" t="s">
        <v>2665</v>
      </c>
      <c r="I2975" s="39">
        <v>13767.56</v>
      </c>
      <c r="J2975" s="11">
        <f>VLOOKUP(LEFT(B2975,5),[1]Percents!$C:$M,3,FALSE)</f>
        <v>0.9462600000000001</v>
      </c>
      <c r="K2975" s="13">
        <f t="shared" si="47"/>
        <v>13027.691325600001</v>
      </c>
      <c r="L2975" s="22"/>
    </row>
    <row r="2976" spans="1:12" s="40" customFormat="1" ht="14.25" customHeight="1" x14ac:dyDescent="0.25">
      <c r="A2976" s="38" t="s">
        <v>242</v>
      </c>
      <c r="B2976" s="38" t="s">
        <v>174</v>
      </c>
      <c r="C2976" s="38" t="s">
        <v>4268</v>
      </c>
      <c r="D2976" s="38" t="s">
        <v>4269</v>
      </c>
      <c r="E2976" s="38" t="s">
        <v>4055</v>
      </c>
      <c r="F2976" s="38" t="s">
        <v>4270</v>
      </c>
      <c r="G2976" s="38" t="s">
        <v>4121</v>
      </c>
      <c r="H2976" s="38" t="s">
        <v>2665</v>
      </c>
      <c r="I2976" s="39">
        <v>10819.31</v>
      </c>
      <c r="J2976" s="11">
        <f>VLOOKUP(LEFT(B2976,5),[1]Percents!$C:$M,3,FALSE)</f>
        <v>0.96416999999999997</v>
      </c>
      <c r="K2976" s="13">
        <f t="shared" si="47"/>
        <v>10431.6541227</v>
      </c>
      <c r="L2976" s="22"/>
    </row>
    <row r="2977" spans="1:12" s="40" customFormat="1" ht="14.25" customHeight="1" x14ac:dyDescent="0.25">
      <c r="A2977" s="38" t="s">
        <v>242</v>
      </c>
      <c r="B2977" s="38" t="s">
        <v>174</v>
      </c>
      <c r="C2977" s="38" t="s">
        <v>11201</v>
      </c>
      <c r="D2977" s="38" t="s">
        <v>11202</v>
      </c>
      <c r="E2977" s="38" t="s">
        <v>2786</v>
      </c>
      <c r="F2977" s="38" t="s">
        <v>11203</v>
      </c>
      <c r="G2977" s="38" t="s">
        <v>4121</v>
      </c>
      <c r="H2977" s="38" t="s">
        <v>2665</v>
      </c>
      <c r="I2977" s="41">
        <v>0</v>
      </c>
      <c r="J2977" s="11">
        <f>VLOOKUP(LEFT(B2977,5),[1]Percents!$C:$M,3,FALSE)</f>
        <v>0.96416999999999997</v>
      </c>
      <c r="K2977" s="13">
        <f t="shared" si="47"/>
        <v>0</v>
      </c>
      <c r="L2977" s="22"/>
    </row>
    <row r="2978" spans="1:12" s="40" customFormat="1" ht="14.25" customHeight="1" x14ac:dyDescent="0.25">
      <c r="A2978" s="38" t="s">
        <v>242</v>
      </c>
      <c r="B2978" s="38" t="s">
        <v>174</v>
      </c>
      <c r="C2978" s="38" t="s">
        <v>4271</v>
      </c>
      <c r="D2978" s="38" t="s">
        <v>4272</v>
      </c>
      <c r="E2978" s="38" t="s">
        <v>4055</v>
      </c>
      <c r="F2978" s="38" t="s">
        <v>4273</v>
      </c>
      <c r="G2978" s="38" t="s">
        <v>4121</v>
      </c>
      <c r="H2978" s="38" t="s">
        <v>2665</v>
      </c>
      <c r="I2978" s="39">
        <v>166.27</v>
      </c>
      <c r="J2978" s="11">
        <f>VLOOKUP(LEFT(B2978,5),[1]Percents!$C:$M,3,FALSE)</f>
        <v>0.96416999999999997</v>
      </c>
      <c r="K2978" s="13">
        <f t="shared" si="47"/>
        <v>160.3125459</v>
      </c>
      <c r="L2978" s="22"/>
    </row>
    <row r="2979" spans="1:12" s="40" customFormat="1" ht="14.25" customHeight="1" x14ac:dyDescent="0.25">
      <c r="A2979" s="38" t="s">
        <v>242</v>
      </c>
      <c r="B2979" s="38" t="s">
        <v>122</v>
      </c>
      <c r="C2979" s="38" t="s">
        <v>6017</v>
      </c>
      <c r="D2979" s="38" t="s">
        <v>6018</v>
      </c>
      <c r="E2979" s="38" t="s">
        <v>2786</v>
      </c>
      <c r="F2979" s="38" t="s">
        <v>6019</v>
      </c>
      <c r="G2979" s="38" t="s">
        <v>5106</v>
      </c>
      <c r="H2979" s="38" t="s">
        <v>2665</v>
      </c>
      <c r="I2979" s="39">
        <v>575.35</v>
      </c>
      <c r="J2979" s="11">
        <f>VLOOKUP(LEFT(B2979,5),[1]Percents!$C:$M,3,FALSE)</f>
        <v>0.9462600000000001</v>
      </c>
      <c r="K2979" s="13">
        <f t="shared" si="47"/>
        <v>544.43069100000002</v>
      </c>
      <c r="L2979" s="22"/>
    </row>
    <row r="2980" spans="1:12" s="40" customFormat="1" ht="14.25" customHeight="1" x14ac:dyDescent="0.25">
      <c r="A2980" s="38" t="s">
        <v>242</v>
      </c>
      <c r="B2980" s="38" t="s">
        <v>174</v>
      </c>
      <c r="C2980" s="38" t="s">
        <v>5309</v>
      </c>
      <c r="D2980" s="38" t="s">
        <v>5310</v>
      </c>
      <c r="E2980" s="38" t="s">
        <v>4055</v>
      </c>
      <c r="F2980" s="38" t="s">
        <v>5311</v>
      </c>
      <c r="G2980" s="38" t="s">
        <v>5106</v>
      </c>
      <c r="H2980" s="38" t="s">
        <v>2665</v>
      </c>
      <c r="I2980" s="39">
        <v>3368.18</v>
      </c>
      <c r="J2980" s="11">
        <f>VLOOKUP(LEFT(B2980,5),[1]Percents!$C:$M,3,FALSE)</f>
        <v>0.96416999999999997</v>
      </c>
      <c r="K2980" s="13">
        <f t="shared" si="47"/>
        <v>3247.4981105999996</v>
      </c>
      <c r="L2980" s="22"/>
    </row>
    <row r="2981" spans="1:12" s="40" customFormat="1" ht="14.25" customHeight="1" x14ac:dyDescent="0.25">
      <c r="A2981" s="38" t="s">
        <v>242</v>
      </c>
      <c r="B2981" s="38" t="s">
        <v>122</v>
      </c>
      <c r="C2981" s="38" t="s">
        <v>5312</v>
      </c>
      <c r="D2981" s="38" t="s">
        <v>5313</v>
      </c>
      <c r="E2981" s="38" t="s">
        <v>1622</v>
      </c>
      <c r="F2981" s="38" t="s">
        <v>5314</v>
      </c>
      <c r="G2981" s="38" t="s">
        <v>5106</v>
      </c>
      <c r="H2981" s="38" t="s">
        <v>2665</v>
      </c>
      <c r="I2981" s="39">
        <v>7031.1799999999994</v>
      </c>
      <c r="J2981" s="11">
        <f>VLOOKUP(LEFT(B2981,5),[1]Percents!$C:$M,3,FALSE)</f>
        <v>0.9462600000000001</v>
      </c>
      <c r="K2981" s="13">
        <f t="shared" si="47"/>
        <v>6653.3243868</v>
      </c>
      <c r="L2981" s="22"/>
    </row>
    <row r="2982" spans="1:12" s="40" customFormat="1" ht="14.25" customHeight="1" x14ac:dyDescent="0.25">
      <c r="A2982" s="38" t="s">
        <v>242</v>
      </c>
      <c r="B2982" s="38" t="s">
        <v>178</v>
      </c>
      <c r="C2982" s="38" t="s">
        <v>5315</v>
      </c>
      <c r="D2982" s="38" t="s">
        <v>5316</v>
      </c>
      <c r="E2982" s="38" t="s">
        <v>759</v>
      </c>
      <c r="F2982" s="38" t="s">
        <v>5317</v>
      </c>
      <c r="G2982" s="38" t="s">
        <v>5106</v>
      </c>
      <c r="H2982" s="38" t="s">
        <v>2665</v>
      </c>
      <c r="I2982" s="39">
        <v>0</v>
      </c>
      <c r="J2982" s="11">
        <f>VLOOKUP(LEFT(B2982,5),[1]Percents!$C:$M,3,FALSE)</f>
        <v>0.96416999999999997</v>
      </c>
      <c r="K2982" s="13">
        <f t="shared" si="47"/>
        <v>0</v>
      </c>
      <c r="L2982" s="22"/>
    </row>
    <row r="2983" spans="1:12" s="40" customFormat="1" ht="14.25" customHeight="1" x14ac:dyDescent="0.25">
      <c r="A2983" s="38" t="s">
        <v>242</v>
      </c>
      <c r="B2983" s="38" t="s">
        <v>9421</v>
      </c>
      <c r="C2983" s="38" t="s">
        <v>5315</v>
      </c>
      <c r="D2983" s="38" t="s">
        <v>5316</v>
      </c>
      <c r="E2983" s="38" t="s">
        <v>759</v>
      </c>
      <c r="F2983" s="38" t="s">
        <v>5317</v>
      </c>
      <c r="G2983" s="38" t="s">
        <v>5106</v>
      </c>
      <c r="H2983" s="38" t="s">
        <v>2665</v>
      </c>
      <c r="I2983" s="39">
        <v>6792.22</v>
      </c>
      <c r="J2983" s="11">
        <f>VLOOKUP(LEFT(B2983,5),[1]Percents!$C:$M,3,FALSE)</f>
        <v>0.96416999999999997</v>
      </c>
      <c r="K2983" s="13">
        <f t="shared" si="47"/>
        <v>6548.8547574000004</v>
      </c>
      <c r="L2983" s="22"/>
    </row>
    <row r="2984" spans="1:12" s="40" customFormat="1" ht="14.25" customHeight="1" x14ac:dyDescent="0.25">
      <c r="A2984" s="38" t="s">
        <v>242</v>
      </c>
      <c r="B2984" s="38" t="s">
        <v>178</v>
      </c>
      <c r="C2984" s="38" t="s">
        <v>6020</v>
      </c>
      <c r="D2984" s="38" t="s">
        <v>6021</v>
      </c>
      <c r="E2984" s="38" t="s">
        <v>313</v>
      </c>
      <c r="F2984" s="38" t="s">
        <v>6022</v>
      </c>
      <c r="G2984" s="38" t="s">
        <v>5782</v>
      </c>
      <c r="H2984" s="38" t="s">
        <v>2665</v>
      </c>
      <c r="I2984" s="39">
        <v>0</v>
      </c>
      <c r="J2984" s="11">
        <f>VLOOKUP(LEFT(B2984,5),[1]Percents!$C:$M,3,FALSE)</f>
        <v>0.96416999999999997</v>
      </c>
      <c r="K2984" s="13">
        <f t="shared" si="47"/>
        <v>0</v>
      </c>
      <c r="L2984" s="22"/>
    </row>
    <row r="2985" spans="1:12" s="40" customFormat="1" ht="14.25" customHeight="1" x14ac:dyDescent="0.25">
      <c r="A2985" s="38" t="s">
        <v>242</v>
      </c>
      <c r="B2985" s="38" t="s">
        <v>9421</v>
      </c>
      <c r="C2985" s="38" t="s">
        <v>6020</v>
      </c>
      <c r="D2985" s="38" t="s">
        <v>6021</v>
      </c>
      <c r="E2985" s="38" t="s">
        <v>313</v>
      </c>
      <c r="F2985" s="38" t="s">
        <v>6022</v>
      </c>
      <c r="G2985" s="38" t="s">
        <v>5782</v>
      </c>
      <c r="H2985" s="38" t="s">
        <v>2665</v>
      </c>
      <c r="I2985" s="39">
        <v>1164.48</v>
      </c>
      <c r="J2985" s="11">
        <f>VLOOKUP(LEFT(B2985,5),[1]Percents!$C:$M,3,FALSE)</f>
        <v>0.96416999999999997</v>
      </c>
      <c r="K2985" s="13">
        <f t="shared" si="47"/>
        <v>1122.7566816000001</v>
      </c>
      <c r="L2985" s="22"/>
    </row>
    <row r="2986" spans="1:12" s="40" customFormat="1" ht="14.25" customHeight="1" x14ac:dyDescent="0.25">
      <c r="A2986" s="38" t="s">
        <v>242</v>
      </c>
      <c r="B2986" s="38" t="s">
        <v>122</v>
      </c>
      <c r="C2986" s="38" t="s">
        <v>10213</v>
      </c>
      <c r="D2986" s="38" t="s">
        <v>10214</v>
      </c>
      <c r="E2986" s="38" t="s">
        <v>313</v>
      </c>
      <c r="F2986" s="38" t="s">
        <v>10215</v>
      </c>
      <c r="G2986" s="38" t="s">
        <v>9320</v>
      </c>
      <c r="H2986" s="38" t="s">
        <v>2665</v>
      </c>
      <c r="I2986" s="39">
        <v>70.099999999999994</v>
      </c>
      <c r="J2986" s="11">
        <f>VLOOKUP(LEFT(B2986,5),[1]Percents!$C:$M,3,FALSE)</f>
        <v>0.9462600000000001</v>
      </c>
      <c r="K2986" s="13">
        <f t="shared" si="47"/>
        <v>66.332825999999997</v>
      </c>
      <c r="L2986" s="22"/>
    </row>
    <row r="2987" spans="1:12" s="40" customFormat="1" ht="14.25" customHeight="1" x14ac:dyDescent="0.25">
      <c r="A2987" s="38" t="s">
        <v>242</v>
      </c>
      <c r="B2987" s="38" t="s">
        <v>174</v>
      </c>
      <c r="C2987" s="38" t="s">
        <v>8351</v>
      </c>
      <c r="D2987" s="38" t="s">
        <v>8352</v>
      </c>
      <c r="E2987" s="38" t="s">
        <v>4055</v>
      </c>
      <c r="F2987" s="38" t="s">
        <v>8353</v>
      </c>
      <c r="G2987" s="38" t="s">
        <v>8076</v>
      </c>
      <c r="H2987" s="38" t="s">
        <v>2665</v>
      </c>
      <c r="I2987" s="39">
        <v>6462.34</v>
      </c>
      <c r="J2987" s="11">
        <f>VLOOKUP(LEFT(B2987,5),[1]Percents!$C:$M,3,FALSE)</f>
        <v>0.96416999999999997</v>
      </c>
      <c r="K2987" s="13">
        <f t="shared" si="47"/>
        <v>6230.7943578000004</v>
      </c>
      <c r="L2987" s="22"/>
    </row>
    <row r="2988" spans="1:12" s="40" customFormat="1" ht="14.25" customHeight="1" x14ac:dyDescent="0.25">
      <c r="A2988" s="38" t="s">
        <v>243</v>
      </c>
      <c r="B2988" s="38" t="s">
        <v>118</v>
      </c>
      <c r="C2988" s="38" t="s">
        <v>2433</v>
      </c>
      <c r="D2988" s="38" t="s">
        <v>361</v>
      </c>
      <c r="E2988" s="38" t="s">
        <v>40</v>
      </c>
      <c r="F2988" s="38" t="s">
        <v>362</v>
      </c>
      <c r="G2988" s="38" t="s">
        <v>1800</v>
      </c>
      <c r="H2988" s="38" t="s">
        <v>2665</v>
      </c>
      <c r="I2988" s="39">
        <v>1474.4</v>
      </c>
      <c r="J2988" s="11">
        <f>VLOOKUP(LEFT(B2988,5),[1]Percents!$C:$M,3,FALSE)</f>
        <v>0.90900000000000003</v>
      </c>
      <c r="K2988" s="13">
        <f t="shared" si="47"/>
        <v>1340.2296000000001</v>
      </c>
      <c r="L2988" s="22"/>
    </row>
    <row r="2989" spans="1:12" s="40" customFormat="1" ht="14.25" customHeight="1" x14ac:dyDescent="0.25">
      <c r="A2989" s="38" t="s">
        <v>243</v>
      </c>
      <c r="B2989" s="38" t="s">
        <v>118</v>
      </c>
      <c r="C2989" s="38" t="s">
        <v>2434</v>
      </c>
      <c r="D2989" s="38" t="s">
        <v>363</v>
      </c>
      <c r="E2989" s="38" t="s">
        <v>40</v>
      </c>
      <c r="F2989" s="38" t="s">
        <v>362</v>
      </c>
      <c r="G2989" s="38" t="s">
        <v>1800</v>
      </c>
      <c r="H2989" s="38" t="s">
        <v>2665</v>
      </c>
      <c r="I2989" s="39">
        <v>0</v>
      </c>
      <c r="J2989" s="11">
        <f>VLOOKUP(LEFT(B2989,5),[1]Percents!$C:$M,3,FALSE)</f>
        <v>0.90900000000000003</v>
      </c>
      <c r="K2989" s="13">
        <f t="shared" si="47"/>
        <v>0</v>
      </c>
      <c r="L2989" s="22"/>
    </row>
    <row r="2990" spans="1:12" s="40" customFormat="1" ht="14.25" customHeight="1" x14ac:dyDescent="0.25">
      <c r="A2990" s="38" t="s">
        <v>243</v>
      </c>
      <c r="B2990" s="38" t="s">
        <v>118</v>
      </c>
      <c r="C2990" s="38" t="s">
        <v>10216</v>
      </c>
      <c r="D2990" s="38" t="s">
        <v>10217</v>
      </c>
      <c r="E2990" s="38" t="s">
        <v>639</v>
      </c>
      <c r="F2990" s="38" t="s">
        <v>362</v>
      </c>
      <c r="G2990" s="38" t="s">
        <v>1800</v>
      </c>
      <c r="H2990" s="38" t="s">
        <v>2665</v>
      </c>
      <c r="I2990" s="41">
        <v>0</v>
      </c>
      <c r="J2990" s="11">
        <f>VLOOKUP(LEFT(B2990,5),[1]Percents!$C:$M,3,FALSE)</f>
        <v>0.90900000000000003</v>
      </c>
      <c r="K2990" s="13">
        <f t="shared" si="47"/>
        <v>0</v>
      </c>
      <c r="L2990" s="22"/>
    </row>
    <row r="2991" spans="1:12" s="40" customFormat="1" ht="14.25" customHeight="1" x14ac:dyDescent="0.25">
      <c r="A2991" s="38" t="s">
        <v>243</v>
      </c>
      <c r="B2991" s="38" t="s">
        <v>118</v>
      </c>
      <c r="C2991" s="38" t="s">
        <v>10218</v>
      </c>
      <c r="D2991" s="38" t="s">
        <v>10219</v>
      </c>
      <c r="E2991" s="38" t="s">
        <v>9274</v>
      </c>
      <c r="F2991" s="38" t="s">
        <v>362</v>
      </c>
      <c r="G2991" s="38" t="s">
        <v>1680</v>
      </c>
      <c r="H2991" s="38" t="s">
        <v>2665</v>
      </c>
      <c r="I2991" s="41">
        <v>0</v>
      </c>
      <c r="J2991" s="11">
        <f>VLOOKUP(LEFT(B2991,5),[1]Percents!$C:$M,3,FALSE)</f>
        <v>0.90900000000000003</v>
      </c>
      <c r="K2991" s="13">
        <f t="shared" si="47"/>
        <v>0</v>
      </c>
      <c r="L2991" s="22"/>
    </row>
    <row r="2992" spans="1:12" s="40" customFormat="1" ht="14.25" customHeight="1" x14ac:dyDescent="0.25">
      <c r="A2992" s="38" t="s">
        <v>213</v>
      </c>
      <c r="B2992" s="38" t="s">
        <v>162</v>
      </c>
      <c r="C2992" s="38" t="s">
        <v>8354</v>
      </c>
      <c r="D2992" s="38" t="s">
        <v>8355</v>
      </c>
      <c r="E2992" s="38" t="s">
        <v>2856</v>
      </c>
      <c r="F2992" s="38" t="s">
        <v>8356</v>
      </c>
      <c r="G2992" s="38" t="s">
        <v>1656</v>
      </c>
      <c r="H2992" s="38" t="s">
        <v>2665</v>
      </c>
      <c r="I2992" s="39">
        <v>0</v>
      </c>
      <c r="J2992" s="11">
        <f>VLOOKUP(LEFT(B2992,5),[1]Percents!$C:$M,3,FALSE)</f>
        <v>0.70594999999999997</v>
      </c>
      <c r="K2992" s="13">
        <f t="shared" si="47"/>
        <v>0</v>
      </c>
      <c r="L2992" s="22"/>
    </row>
    <row r="2993" spans="1:12" s="40" customFormat="1" ht="14.25" customHeight="1" x14ac:dyDescent="0.25">
      <c r="A2993" s="38" t="s">
        <v>213</v>
      </c>
      <c r="B2993" s="38" t="s">
        <v>229</v>
      </c>
      <c r="C2993" s="38" t="s">
        <v>2435</v>
      </c>
      <c r="D2993" s="38" t="s">
        <v>433</v>
      </c>
      <c r="E2993" s="38" t="s">
        <v>353</v>
      </c>
      <c r="F2993" s="38" t="s">
        <v>434</v>
      </c>
      <c r="G2993" s="38" t="s">
        <v>2164</v>
      </c>
      <c r="H2993" s="38" t="s">
        <v>2665</v>
      </c>
      <c r="I2993" s="39">
        <v>51.05</v>
      </c>
      <c r="J2993" s="11">
        <f>VLOOKUP(LEFT(B2993,5),[1]Percents!$C:$M,3,FALSE)</f>
        <v>0.70594999999999997</v>
      </c>
      <c r="K2993" s="13">
        <f t="shared" si="47"/>
        <v>36.038747499999999</v>
      </c>
      <c r="L2993" s="22"/>
    </row>
    <row r="2994" spans="1:12" s="40" customFormat="1" ht="14.25" customHeight="1" x14ac:dyDescent="0.25">
      <c r="A2994" s="38" t="s">
        <v>213</v>
      </c>
      <c r="B2994" s="38" t="s">
        <v>4327</v>
      </c>
      <c r="C2994" s="38" t="s">
        <v>10883</v>
      </c>
      <c r="D2994" s="38" t="s">
        <v>10884</v>
      </c>
      <c r="E2994" s="38" t="s">
        <v>1000</v>
      </c>
      <c r="F2994" s="38" t="s">
        <v>10885</v>
      </c>
      <c r="G2994" s="38" t="s">
        <v>10886</v>
      </c>
      <c r="H2994" s="38" t="s">
        <v>2665</v>
      </c>
      <c r="I2994" s="39">
        <v>0</v>
      </c>
      <c r="J2994" s="11">
        <f>VLOOKUP(LEFT(B2994,5),[1]Percents!$C:$M,3,FALSE)</f>
        <v>0.70594999999999997</v>
      </c>
      <c r="K2994" s="13">
        <f t="shared" si="47"/>
        <v>0</v>
      </c>
      <c r="L2994" s="22"/>
    </row>
    <row r="2995" spans="1:12" s="40" customFormat="1" ht="14.25" customHeight="1" x14ac:dyDescent="0.25">
      <c r="A2995" s="38" t="s">
        <v>141</v>
      </c>
      <c r="B2995" s="38" t="s">
        <v>172</v>
      </c>
      <c r="C2995" s="38" t="s">
        <v>2436</v>
      </c>
      <c r="D2995" s="38" t="s">
        <v>397</v>
      </c>
      <c r="E2995" s="38" t="s">
        <v>138</v>
      </c>
      <c r="F2995" s="38" t="s">
        <v>398</v>
      </c>
      <c r="G2995" s="38" t="s">
        <v>1663</v>
      </c>
      <c r="H2995" s="38" t="s">
        <v>2665</v>
      </c>
      <c r="I2995" s="39">
        <v>3805.86</v>
      </c>
      <c r="J2995" s="11">
        <f>VLOOKUP(LEFT(B2995,5),[1]Percents!$C:$M,3,FALSE)</f>
        <v>0.1905</v>
      </c>
      <c r="K2995" s="13">
        <f t="shared" si="47"/>
        <v>725.01633000000004</v>
      </c>
      <c r="L2995" s="22"/>
    </row>
    <row r="2996" spans="1:12" s="40" customFormat="1" ht="14.25" customHeight="1" x14ac:dyDescent="0.25">
      <c r="A2996" s="38" t="s">
        <v>243</v>
      </c>
      <c r="B2996" s="38" t="s">
        <v>290</v>
      </c>
      <c r="C2996" s="38" t="s">
        <v>5669</v>
      </c>
      <c r="D2996" s="38" t="s">
        <v>5670</v>
      </c>
      <c r="E2996" s="38" t="s">
        <v>71</v>
      </c>
      <c r="F2996" s="38" t="s">
        <v>419</v>
      </c>
      <c r="G2996" s="38" t="s">
        <v>2437</v>
      </c>
      <c r="H2996" s="38" t="s">
        <v>2665</v>
      </c>
      <c r="I2996" s="39">
        <v>535.15</v>
      </c>
      <c r="J2996" s="11">
        <f>VLOOKUP(LEFT(B2996,5),[1]Percents!$C:$M,3,FALSE)</f>
        <v>0.90900000000000003</v>
      </c>
      <c r="K2996" s="13">
        <f t="shared" si="47"/>
        <v>486.45134999999999</v>
      </c>
      <c r="L2996" s="22"/>
    </row>
    <row r="2997" spans="1:12" s="40" customFormat="1" ht="14.25" customHeight="1" x14ac:dyDescent="0.25">
      <c r="A2997" s="38" t="s">
        <v>243</v>
      </c>
      <c r="B2997" s="38" t="s">
        <v>290</v>
      </c>
      <c r="C2997" s="38" t="s">
        <v>2438</v>
      </c>
      <c r="D2997" s="38" t="s">
        <v>420</v>
      </c>
      <c r="E2997" s="38" t="s">
        <v>133</v>
      </c>
      <c r="F2997" s="38" t="s">
        <v>419</v>
      </c>
      <c r="G2997" s="38" t="s">
        <v>2437</v>
      </c>
      <c r="H2997" s="38" t="s">
        <v>2665</v>
      </c>
      <c r="I2997" s="39">
        <v>2521.5500000000002</v>
      </c>
      <c r="J2997" s="11">
        <f>VLOOKUP(LEFT(B2997,5),[1]Percents!$C:$M,3,FALSE)</f>
        <v>0.90900000000000003</v>
      </c>
      <c r="K2997" s="13">
        <f t="shared" si="47"/>
        <v>2292.0889500000003</v>
      </c>
      <c r="L2997" s="22"/>
    </row>
    <row r="2998" spans="1:12" s="40" customFormat="1" ht="14.25" customHeight="1" x14ac:dyDescent="0.25">
      <c r="A2998" s="38" t="s">
        <v>213</v>
      </c>
      <c r="B2998" s="38" t="s">
        <v>98</v>
      </c>
      <c r="C2998" s="38" t="s">
        <v>11970</v>
      </c>
      <c r="D2998" s="38" t="s">
        <v>11971</v>
      </c>
      <c r="E2998" s="38" t="s">
        <v>99</v>
      </c>
      <c r="F2998" s="38" t="s">
        <v>11972</v>
      </c>
      <c r="G2998" s="38" t="s">
        <v>11973</v>
      </c>
      <c r="H2998" s="38" t="s">
        <v>2665</v>
      </c>
      <c r="I2998" s="39">
        <v>0</v>
      </c>
      <c r="J2998" s="11">
        <f>VLOOKUP(LEFT(B2998,5),[1]Percents!$C:$M,3,FALSE)</f>
        <v>0.70594999999999997</v>
      </c>
      <c r="K2998" s="13">
        <f t="shared" si="47"/>
        <v>0</v>
      </c>
      <c r="L2998" s="22"/>
    </row>
    <row r="2999" spans="1:12" s="40" customFormat="1" ht="14.25" customHeight="1" x14ac:dyDescent="0.25">
      <c r="A2999" s="38" t="s">
        <v>213</v>
      </c>
      <c r="B2999" s="38" t="s">
        <v>258</v>
      </c>
      <c r="C2999" s="38" t="s">
        <v>10220</v>
      </c>
      <c r="D2999" s="38" t="s">
        <v>10221</v>
      </c>
      <c r="E2999" s="38" t="s">
        <v>395</v>
      </c>
      <c r="F2999" s="38" t="s">
        <v>10222</v>
      </c>
      <c r="G2999" s="38" t="s">
        <v>8872</v>
      </c>
      <c r="H2999" s="38" t="s">
        <v>2665</v>
      </c>
      <c r="I2999" s="39">
        <v>157.88</v>
      </c>
      <c r="J2999" s="11">
        <f>VLOOKUP(LEFT(B2999,5),[1]Percents!$C:$M,3,FALSE)</f>
        <v>0.70594999999999997</v>
      </c>
      <c r="K2999" s="13">
        <f t="shared" si="47"/>
        <v>111.45538599999999</v>
      </c>
      <c r="L2999" s="22"/>
    </row>
    <row r="3000" spans="1:12" s="40" customFormat="1" ht="14.25" customHeight="1" x14ac:dyDescent="0.25">
      <c r="A3000" s="38" t="s">
        <v>243</v>
      </c>
      <c r="B3000" s="38" t="s">
        <v>314</v>
      </c>
      <c r="C3000" s="38" t="s">
        <v>2439</v>
      </c>
      <c r="D3000" s="38" t="s">
        <v>443</v>
      </c>
      <c r="E3000" s="38" t="s">
        <v>436</v>
      </c>
      <c r="F3000" s="38" t="s">
        <v>444</v>
      </c>
      <c r="G3000" s="38" t="s">
        <v>1667</v>
      </c>
      <c r="H3000" s="38" t="s">
        <v>2665</v>
      </c>
      <c r="I3000" s="39">
        <v>0</v>
      </c>
      <c r="J3000" s="11">
        <f>VLOOKUP(LEFT(B3000,5),[1]Percents!$C:$M,3,FALSE)</f>
        <v>0.90900000000000003</v>
      </c>
      <c r="K3000" s="13">
        <f t="shared" si="47"/>
        <v>0</v>
      </c>
      <c r="L3000" s="22"/>
    </row>
    <row r="3001" spans="1:12" s="40" customFormat="1" ht="14.25" customHeight="1" x14ac:dyDescent="0.25">
      <c r="A3001" s="38" t="s">
        <v>243</v>
      </c>
      <c r="B3001" s="38" t="s">
        <v>314</v>
      </c>
      <c r="C3001" s="38" t="s">
        <v>2440</v>
      </c>
      <c r="D3001" s="38" t="s">
        <v>441</v>
      </c>
      <c r="E3001" s="38" t="s">
        <v>436</v>
      </c>
      <c r="F3001" s="38" t="s">
        <v>442</v>
      </c>
      <c r="G3001" s="38" t="s">
        <v>1667</v>
      </c>
      <c r="H3001" s="38" t="s">
        <v>2665</v>
      </c>
      <c r="I3001" s="39">
        <v>0</v>
      </c>
      <c r="J3001" s="11">
        <f>VLOOKUP(LEFT(B3001,5),[1]Percents!$C:$M,3,FALSE)</f>
        <v>0.90900000000000003</v>
      </c>
      <c r="K3001" s="13">
        <f t="shared" si="47"/>
        <v>0</v>
      </c>
      <c r="L3001" s="22"/>
    </row>
    <row r="3002" spans="1:12" s="40" customFormat="1" ht="14.25" customHeight="1" x14ac:dyDescent="0.25">
      <c r="A3002" s="38" t="s">
        <v>243</v>
      </c>
      <c r="B3002" s="38" t="s">
        <v>314</v>
      </c>
      <c r="C3002" s="38" t="s">
        <v>2441</v>
      </c>
      <c r="D3002" s="38" t="s">
        <v>439</v>
      </c>
      <c r="E3002" s="38" t="s">
        <v>436</v>
      </c>
      <c r="F3002" s="38" t="s">
        <v>440</v>
      </c>
      <c r="G3002" s="38" t="s">
        <v>1667</v>
      </c>
      <c r="H3002" s="38" t="s">
        <v>2665</v>
      </c>
      <c r="I3002" s="39">
        <v>0</v>
      </c>
      <c r="J3002" s="11">
        <f>VLOOKUP(LEFT(B3002,5),[1]Percents!$C:$M,3,FALSE)</f>
        <v>0.90900000000000003</v>
      </c>
      <c r="K3002" s="13">
        <f t="shared" si="47"/>
        <v>0</v>
      </c>
      <c r="L3002" s="22"/>
    </row>
    <row r="3003" spans="1:12" s="40" customFormat="1" ht="14.25" customHeight="1" x14ac:dyDescent="0.25">
      <c r="A3003" s="38" t="s">
        <v>213</v>
      </c>
      <c r="B3003" s="38" t="s">
        <v>9329</v>
      </c>
      <c r="C3003" s="38" t="s">
        <v>11974</v>
      </c>
      <c r="D3003" s="38" t="s">
        <v>11975</v>
      </c>
      <c r="E3003" s="38" t="s">
        <v>8920</v>
      </c>
      <c r="F3003" s="38" t="s">
        <v>11976</v>
      </c>
      <c r="G3003" s="38" t="s">
        <v>11977</v>
      </c>
      <c r="H3003" s="38" t="s">
        <v>2665</v>
      </c>
      <c r="I3003" s="41">
        <v>0</v>
      </c>
      <c r="J3003" s="11">
        <f>VLOOKUP(LEFT(B3003,5),[1]Percents!$C:$M,3,FALSE)</f>
        <v>0.70594999999999997</v>
      </c>
      <c r="K3003" s="13">
        <f t="shared" si="47"/>
        <v>0</v>
      </c>
      <c r="L3003" s="22"/>
    </row>
    <row r="3004" spans="1:12" s="40" customFormat="1" ht="14.25" customHeight="1" x14ac:dyDescent="0.25">
      <c r="A3004" s="38" t="s">
        <v>213</v>
      </c>
      <c r="B3004" s="38" t="s">
        <v>258</v>
      </c>
      <c r="C3004" s="38" t="s">
        <v>10223</v>
      </c>
      <c r="D3004" s="38" t="s">
        <v>10224</v>
      </c>
      <c r="E3004" s="38" t="s">
        <v>453</v>
      </c>
      <c r="F3004" s="38" t="s">
        <v>10225</v>
      </c>
      <c r="G3004" s="38" t="s">
        <v>10226</v>
      </c>
      <c r="H3004" s="38" t="s">
        <v>2665</v>
      </c>
      <c r="I3004" s="39">
        <v>0</v>
      </c>
      <c r="J3004" s="11">
        <f>VLOOKUP(LEFT(B3004,5),[1]Percents!$C:$M,3,FALSE)</f>
        <v>0.70594999999999997</v>
      </c>
      <c r="K3004" s="13">
        <f t="shared" si="47"/>
        <v>0</v>
      </c>
      <c r="L3004" s="22"/>
    </row>
    <row r="3005" spans="1:12" s="40" customFormat="1" ht="14.25" customHeight="1" x14ac:dyDescent="0.25">
      <c r="A3005" s="38" t="s">
        <v>213</v>
      </c>
      <c r="B3005" s="38" t="s">
        <v>5021</v>
      </c>
      <c r="C3005" s="38" t="s">
        <v>3865</v>
      </c>
      <c r="D3005" s="38" t="s">
        <v>3866</v>
      </c>
      <c r="E3005" s="38" t="s">
        <v>199</v>
      </c>
      <c r="F3005" s="38" t="s">
        <v>3867</v>
      </c>
      <c r="G3005" s="38" t="s">
        <v>1674</v>
      </c>
      <c r="H3005" s="38" t="s">
        <v>2665</v>
      </c>
      <c r="I3005" s="39">
        <v>0</v>
      </c>
      <c r="J3005" s="11">
        <f>VLOOKUP(LEFT(B3005,5),[1]Percents!$C:$M,3,FALSE)</f>
        <v>0.70594999999999997</v>
      </c>
      <c r="K3005" s="13">
        <f t="shared" si="47"/>
        <v>0</v>
      </c>
      <c r="L3005" s="22"/>
    </row>
    <row r="3006" spans="1:12" s="40" customFormat="1" ht="14.25" customHeight="1" x14ac:dyDescent="0.25">
      <c r="A3006" s="38" t="s">
        <v>141</v>
      </c>
      <c r="B3006" s="38" t="s">
        <v>3</v>
      </c>
      <c r="C3006" s="38" t="s">
        <v>8357</v>
      </c>
      <c r="D3006" s="38" t="s">
        <v>8358</v>
      </c>
      <c r="E3006" s="38" t="s">
        <v>215</v>
      </c>
      <c r="F3006" s="38" t="s">
        <v>8359</v>
      </c>
      <c r="G3006" s="38" t="s">
        <v>2051</v>
      </c>
      <c r="H3006" s="38" t="s">
        <v>2665</v>
      </c>
      <c r="I3006" s="39">
        <v>0</v>
      </c>
      <c r="J3006" s="11">
        <f>VLOOKUP(LEFT(B3006,5),[1]Percents!$C:$M,3,FALSE)</f>
        <v>0.1905</v>
      </c>
      <c r="K3006" s="13">
        <f t="shared" si="47"/>
        <v>0</v>
      </c>
      <c r="L3006" s="22"/>
    </row>
    <row r="3007" spans="1:12" s="40" customFormat="1" ht="14.25" customHeight="1" x14ac:dyDescent="0.25">
      <c r="A3007" s="38" t="s">
        <v>141</v>
      </c>
      <c r="B3007" s="38" t="s">
        <v>142</v>
      </c>
      <c r="C3007" s="38" t="s">
        <v>2442</v>
      </c>
      <c r="D3007" s="38" t="s">
        <v>974</v>
      </c>
      <c r="E3007" s="38" t="s">
        <v>64</v>
      </c>
      <c r="F3007" s="38" t="s">
        <v>975</v>
      </c>
      <c r="G3007" s="38" t="s">
        <v>1674</v>
      </c>
      <c r="H3007" s="38" t="s">
        <v>2665</v>
      </c>
      <c r="I3007" s="39">
        <v>0</v>
      </c>
      <c r="J3007" s="11">
        <f>VLOOKUP(LEFT(B3007,5),[1]Percents!$C:$M,3,FALSE)</f>
        <v>4.4999999999999998E-2</v>
      </c>
      <c r="K3007" s="13">
        <f t="shared" si="47"/>
        <v>0</v>
      </c>
      <c r="L3007" s="22"/>
    </row>
    <row r="3008" spans="1:12" s="40" customFormat="1" ht="14.25" customHeight="1" x14ac:dyDescent="0.25">
      <c r="A3008" s="38" t="s">
        <v>243</v>
      </c>
      <c r="B3008" s="38" t="s">
        <v>200</v>
      </c>
      <c r="C3008" s="38" t="s">
        <v>2443</v>
      </c>
      <c r="D3008" s="38" t="s">
        <v>9073</v>
      </c>
      <c r="E3008" s="38" t="s">
        <v>536</v>
      </c>
      <c r="F3008" s="38" t="s">
        <v>563</v>
      </c>
      <c r="G3008" s="38" t="s">
        <v>1669</v>
      </c>
      <c r="H3008" s="38" t="s">
        <v>2665</v>
      </c>
      <c r="I3008" s="39">
        <v>0</v>
      </c>
      <c r="J3008" s="11">
        <f>VLOOKUP(LEFT(B3008,5),[1]Percents!$C:$M,3,FALSE)</f>
        <v>1</v>
      </c>
      <c r="K3008" s="13">
        <f t="shared" si="47"/>
        <v>0</v>
      </c>
      <c r="L3008" s="22"/>
    </row>
    <row r="3009" spans="1:12" s="40" customFormat="1" ht="14.25" customHeight="1" x14ac:dyDescent="0.25">
      <c r="A3009" s="38" t="s">
        <v>243</v>
      </c>
      <c r="B3009" s="38" t="s">
        <v>2543</v>
      </c>
      <c r="C3009" s="38" t="s">
        <v>2443</v>
      </c>
      <c r="D3009" s="38" t="s">
        <v>9073</v>
      </c>
      <c r="E3009" s="38" t="s">
        <v>536</v>
      </c>
      <c r="F3009" s="38" t="s">
        <v>563</v>
      </c>
      <c r="G3009" s="38" t="s">
        <v>1669</v>
      </c>
      <c r="H3009" s="38" t="s">
        <v>2665</v>
      </c>
      <c r="I3009" s="39">
        <v>0</v>
      </c>
      <c r="J3009" s="11">
        <f>VLOOKUP(LEFT(B3009,5),[1]Percents!$C:$M,3,FALSE)</f>
        <v>0.90900000000000003</v>
      </c>
      <c r="K3009" s="13">
        <f t="shared" si="47"/>
        <v>0</v>
      </c>
      <c r="L3009" s="22"/>
    </row>
    <row r="3010" spans="1:12" s="40" customFormat="1" ht="14.25" customHeight="1" x14ac:dyDescent="0.25">
      <c r="A3010" s="38" t="s">
        <v>243</v>
      </c>
      <c r="B3010" s="38" t="s">
        <v>290</v>
      </c>
      <c r="C3010" s="38" t="s">
        <v>9074</v>
      </c>
      <c r="D3010" s="38" t="s">
        <v>9075</v>
      </c>
      <c r="E3010" s="38" t="s">
        <v>206</v>
      </c>
      <c r="F3010" s="38" t="s">
        <v>9076</v>
      </c>
      <c r="G3010" s="38" t="s">
        <v>9077</v>
      </c>
      <c r="H3010" s="38" t="s">
        <v>2665</v>
      </c>
      <c r="I3010" s="41">
        <v>0</v>
      </c>
      <c r="J3010" s="11">
        <f>VLOOKUP(LEFT(B3010,5),[1]Percents!$C:$M,3,FALSE)</f>
        <v>0.90900000000000003</v>
      </c>
      <c r="K3010" s="13">
        <f t="shared" si="47"/>
        <v>0</v>
      </c>
      <c r="L3010" s="22"/>
    </row>
    <row r="3011" spans="1:12" s="40" customFormat="1" ht="14.25" customHeight="1" x14ac:dyDescent="0.25">
      <c r="A3011" s="38" t="s">
        <v>243</v>
      </c>
      <c r="B3011" s="38" t="s">
        <v>290</v>
      </c>
      <c r="C3011" s="38" t="s">
        <v>5671</v>
      </c>
      <c r="D3011" s="38" t="s">
        <v>5672</v>
      </c>
      <c r="E3011" s="38" t="s">
        <v>1</v>
      </c>
      <c r="F3011" s="38" t="s">
        <v>5673</v>
      </c>
      <c r="G3011" s="38" t="s">
        <v>2193</v>
      </c>
      <c r="H3011" s="38" t="s">
        <v>2665</v>
      </c>
      <c r="I3011" s="39">
        <v>0</v>
      </c>
      <c r="J3011" s="11">
        <f>VLOOKUP(LEFT(B3011,5),[1]Percents!$C:$M,3,FALSE)</f>
        <v>0.90900000000000003</v>
      </c>
      <c r="K3011" s="13">
        <f t="shared" si="47"/>
        <v>0</v>
      </c>
      <c r="L3011" s="22"/>
    </row>
    <row r="3012" spans="1:12" s="40" customFormat="1" ht="14.25" customHeight="1" x14ac:dyDescent="0.25">
      <c r="A3012" s="38" t="s">
        <v>243</v>
      </c>
      <c r="B3012" s="38" t="s">
        <v>50</v>
      </c>
      <c r="C3012" s="38" t="s">
        <v>5674</v>
      </c>
      <c r="D3012" s="38" t="s">
        <v>5675</v>
      </c>
      <c r="E3012" s="38" t="s">
        <v>348</v>
      </c>
      <c r="F3012" s="38" t="s">
        <v>5673</v>
      </c>
      <c r="G3012" s="38" t="s">
        <v>2193</v>
      </c>
      <c r="H3012" s="38" t="s">
        <v>2665</v>
      </c>
      <c r="I3012" s="39">
        <v>0</v>
      </c>
      <c r="J3012" s="11">
        <f>VLOOKUP(LEFT(B3012,5),[1]Percents!$C:$M,3,FALSE)</f>
        <v>0.90900000000000003</v>
      </c>
      <c r="K3012" s="13">
        <f t="shared" si="47"/>
        <v>0</v>
      </c>
      <c r="L3012" s="22"/>
    </row>
    <row r="3013" spans="1:12" s="40" customFormat="1" ht="14.25" customHeight="1" x14ac:dyDescent="0.25">
      <c r="A3013" s="38" t="s">
        <v>213</v>
      </c>
      <c r="B3013" s="38" t="s">
        <v>258</v>
      </c>
      <c r="C3013" s="38" t="s">
        <v>2444</v>
      </c>
      <c r="D3013" s="38" t="s">
        <v>1562</v>
      </c>
      <c r="E3013" s="38" t="s">
        <v>614</v>
      </c>
      <c r="F3013" s="38" t="s">
        <v>1563</v>
      </c>
      <c r="G3013" s="38" t="s">
        <v>2445</v>
      </c>
      <c r="H3013" s="38" t="s">
        <v>2665</v>
      </c>
      <c r="I3013" s="39">
        <v>10.3</v>
      </c>
      <c r="J3013" s="11">
        <f>VLOOKUP(LEFT(B3013,5),[1]Percents!$C:$M,3,FALSE)</f>
        <v>0.70594999999999997</v>
      </c>
      <c r="K3013" s="13">
        <f t="shared" si="47"/>
        <v>7.2712849999999998</v>
      </c>
      <c r="L3013" s="22"/>
    </row>
    <row r="3014" spans="1:12" s="40" customFormat="1" ht="14.25" customHeight="1" x14ac:dyDescent="0.25">
      <c r="A3014" s="38" t="s">
        <v>213</v>
      </c>
      <c r="B3014" s="38" t="s">
        <v>4323</v>
      </c>
      <c r="C3014" s="38" t="s">
        <v>9683</v>
      </c>
      <c r="D3014" s="38" t="s">
        <v>9684</v>
      </c>
      <c r="E3014" s="38" t="s">
        <v>6620</v>
      </c>
      <c r="F3014" s="38" t="s">
        <v>9685</v>
      </c>
      <c r="G3014" s="38" t="s">
        <v>1678</v>
      </c>
      <c r="H3014" s="38" t="s">
        <v>2665</v>
      </c>
      <c r="I3014" s="41">
        <v>0</v>
      </c>
      <c r="J3014" s="11">
        <f>VLOOKUP(LEFT(B3014,5),[1]Percents!$C:$M,3,FALSE)</f>
        <v>0.70594999999999997</v>
      </c>
      <c r="K3014" s="13">
        <f t="shared" si="47"/>
        <v>0</v>
      </c>
      <c r="L3014" s="22"/>
    </row>
    <row r="3015" spans="1:12" s="40" customFormat="1" ht="14.25" customHeight="1" x14ac:dyDescent="0.25">
      <c r="A3015" s="38" t="s">
        <v>213</v>
      </c>
      <c r="B3015" s="38" t="s">
        <v>4327</v>
      </c>
      <c r="C3015" s="38" t="s">
        <v>11204</v>
      </c>
      <c r="D3015" s="38" t="s">
        <v>11205</v>
      </c>
      <c r="E3015" s="38" t="s">
        <v>1000</v>
      </c>
      <c r="F3015" s="38" t="s">
        <v>11206</v>
      </c>
      <c r="G3015" s="38" t="s">
        <v>1678</v>
      </c>
      <c r="H3015" s="38" t="s">
        <v>2665</v>
      </c>
      <c r="I3015" s="39">
        <v>0</v>
      </c>
      <c r="J3015" s="11">
        <f>VLOOKUP(LEFT(B3015,5),[1]Percents!$C:$M,3,FALSE)</f>
        <v>0.70594999999999997</v>
      </c>
      <c r="K3015" s="13">
        <f t="shared" si="47"/>
        <v>0</v>
      </c>
      <c r="L3015" s="22"/>
    </row>
    <row r="3016" spans="1:12" s="40" customFormat="1" ht="14.25" customHeight="1" x14ac:dyDescent="0.25">
      <c r="A3016" s="38" t="s">
        <v>213</v>
      </c>
      <c r="B3016" s="38" t="s">
        <v>292</v>
      </c>
      <c r="C3016" s="38" t="s">
        <v>11978</v>
      </c>
      <c r="D3016" s="38" t="s">
        <v>11979</v>
      </c>
      <c r="E3016" s="38" t="s">
        <v>574</v>
      </c>
      <c r="F3016" s="38" t="s">
        <v>11980</v>
      </c>
      <c r="G3016" s="38" t="s">
        <v>1817</v>
      </c>
      <c r="H3016" s="38" t="s">
        <v>2665</v>
      </c>
      <c r="I3016" s="41">
        <v>0</v>
      </c>
      <c r="J3016" s="11">
        <f>VLOOKUP(LEFT(B3016,5),[1]Percents!$C:$M,3,FALSE)</f>
        <v>0.70594999999999997</v>
      </c>
      <c r="K3016" s="13">
        <f t="shared" si="47"/>
        <v>0</v>
      </c>
      <c r="L3016" s="22"/>
    </row>
    <row r="3017" spans="1:12" s="40" customFormat="1" ht="14.25" customHeight="1" x14ac:dyDescent="0.25">
      <c r="A3017" s="38" t="s">
        <v>242</v>
      </c>
      <c r="B3017" s="38" t="s">
        <v>325</v>
      </c>
      <c r="C3017" s="38" t="s">
        <v>2446</v>
      </c>
      <c r="D3017" s="38" t="s">
        <v>718</v>
      </c>
      <c r="E3017" s="38" t="s">
        <v>359</v>
      </c>
      <c r="F3017" s="38" t="s">
        <v>719</v>
      </c>
      <c r="G3017" s="38" t="s">
        <v>2447</v>
      </c>
      <c r="H3017" s="38" t="s">
        <v>2665</v>
      </c>
      <c r="I3017" s="39">
        <v>0</v>
      </c>
      <c r="J3017" s="11">
        <f>VLOOKUP(LEFT(B3017,5),[1]Percents!$C:$M,3,FALSE)</f>
        <v>0.9462600000000001</v>
      </c>
      <c r="K3017" s="13">
        <f t="shared" si="47"/>
        <v>0</v>
      </c>
      <c r="L3017" s="22"/>
    </row>
    <row r="3018" spans="1:12" s="40" customFormat="1" ht="14.25" customHeight="1" x14ac:dyDescent="0.25">
      <c r="A3018" s="38" t="s">
        <v>213</v>
      </c>
      <c r="B3018" s="38" t="s">
        <v>2</v>
      </c>
      <c r="C3018" s="38" t="s">
        <v>9078</v>
      </c>
      <c r="D3018" s="38" t="s">
        <v>9079</v>
      </c>
      <c r="E3018" s="38" t="s">
        <v>791</v>
      </c>
      <c r="F3018" s="38" t="s">
        <v>9080</v>
      </c>
      <c r="G3018" s="38" t="s">
        <v>9081</v>
      </c>
      <c r="H3018" s="38" t="s">
        <v>2665</v>
      </c>
      <c r="I3018" s="41">
        <v>0</v>
      </c>
      <c r="J3018" s="11">
        <f>VLOOKUP(LEFT(B3018,5),[1]Percents!$C:$M,3,FALSE)</f>
        <v>0.70594999999999997</v>
      </c>
      <c r="K3018" s="13">
        <f t="shared" ref="K3018:K3081" si="48">+I3018*J3018</f>
        <v>0</v>
      </c>
      <c r="L3018" s="22"/>
    </row>
    <row r="3019" spans="1:12" s="40" customFormat="1" ht="14.25" customHeight="1" x14ac:dyDescent="0.25">
      <c r="A3019" s="38" t="s">
        <v>140</v>
      </c>
      <c r="B3019" s="38" t="s">
        <v>539</v>
      </c>
      <c r="C3019" s="38" t="s">
        <v>9082</v>
      </c>
      <c r="D3019" s="38" t="s">
        <v>9083</v>
      </c>
      <c r="E3019" s="38" t="s">
        <v>8553</v>
      </c>
      <c r="F3019" s="38" t="s">
        <v>9084</v>
      </c>
      <c r="G3019" s="38" t="s">
        <v>1687</v>
      </c>
      <c r="H3019" s="38" t="s">
        <v>2665</v>
      </c>
      <c r="I3019" s="39">
        <v>0</v>
      </c>
      <c r="J3019" s="11">
        <f>VLOOKUP(LEFT(B3019,5),[1]Percents!$C:$M,3,FALSE)</f>
        <v>1</v>
      </c>
      <c r="K3019" s="13">
        <f t="shared" si="48"/>
        <v>0</v>
      </c>
      <c r="L3019" s="22"/>
    </row>
    <row r="3020" spans="1:12" s="40" customFormat="1" ht="14.25" customHeight="1" x14ac:dyDescent="0.25">
      <c r="A3020" s="38" t="s">
        <v>243</v>
      </c>
      <c r="B3020" s="38" t="s">
        <v>314</v>
      </c>
      <c r="C3020" s="38" t="s">
        <v>9686</v>
      </c>
      <c r="D3020" s="38" t="s">
        <v>9687</v>
      </c>
      <c r="E3020" s="38" t="s">
        <v>197</v>
      </c>
      <c r="F3020" s="38" t="s">
        <v>9688</v>
      </c>
      <c r="G3020" s="38" t="s">
        <v>1687</v>
      </c>
      <c r="H3020" s="38" t="s">
        <v>2665</v>
      </c>
      <c r="I3020" s="39">
        <v>-0.18</v>
      </c>
      <c r="J3020" s="11">
        <f>VLOOKUP(LEFT(B3020,5),[1]Percents!$C:$M,3,FALSE)</f>
        <v>0.90900000000000003</v>
      </c>
      <c r="K3020" s="13">
        <f t="shared" si="48"/>
        <v>-0.16361999999999999</v>
      </c>
      <c r="L3020" s="22"/>
    </row>
    <row r="3021" spans="1:12" s="40" customFormat="1" ht="14.25" customHeight="1" x14ac:dyDescent="0.25">
      <c r="A3021" s="38" t="s">
        <v>213</v>
      </c>
      <c r="B3021" s="38" t="s">
        <v>166</v>
      </c>
      <c r="C3021" s="38" t="s">
        <v>2448</v>
      </c>
      <c r="D3021" s="38" t="s">
        <v>603</v>
      </c>
      <c r="E3021" s="38" t="s">
        <v>604</v>
      </c>
      <c r="F3021" s="38" t="s">
        <v>605</v>
      </c>
      <c r="G3021" s="38" t="s">
        <v>1688</v>
      </c>
      <c r="H3021" s="38" t="s">
        <v>2665</v>
      </c>
      <c r="I3021" s="39">
        <v>5.8</v>
      </c>
      <c r="J3021" s="11">
        <f>VLOOKUP(LEFT(B3021,5),[1]Percents!$C:$M,3,FALSE)</f>
        <v>0.70594999999999997</v>
      </c>
      <c r="K3021" s="13">
        <f t="shared" si="48"/>
        <v>4.0945099999999996</v>
      </c>
      <c r="L3021" s="22"/>
    </row>
    <row r="3022" spans="1:12" s="40" customFormat="1" ht="14.25" customHeight="1" x14ac:dyDescent="0.25">
      <c r="A3022" s="38" t="s">
        <v>141</v>
      </c>
      <c r="B3022" s="38" t="s">
        <v>43</v>
      </c>
      <c r="C3022" s="38" t="s">
        <v>5676</v>
      </c>
      <c r="D3022" s="38" t="s">
        <v>5677</v>
      </c>
      <c r="E3022" s="38" t="s">
        <v>121</v>
      </c>
      <c r="F3022" s="38" t="s">
        <v>5678</v>
      </c>
      <c r="G3022" s="38" t="s">
        <v>5679</v>
      </c>
      <c r="H3022" s="38" t="s">
        <v>2665</v>
      </c>
      <c r="I3022" s="39">
        <v>0</v>
      </c>
      <c r="J3022" s="11">
        <f>VLOOKUP(LEFT(B3022,5),[1]Percents!$C:$M,3,FALSE)</f>
        <v>0.1905</v>
      </c>
      <c r="K3022" s="13">
        <f t="shared" si="48"/>
        <v>0</v>
      </c>
      <c r="L3022" s="22"/>
    </row>
    <row r="3023" spans="1:12" s="40" customFormat="1" ht="14.25" customHeight="1" x14ac:dyDescent="0.25">
      <c r="A3023" s="38" t="s">
        <v>141</v>
      </c>
      <c r="B3023" s="38" t="s">
        <v>305</v>
      </c>
      <c r="C3023" s="38" t="s">
        <v>2449</v>
      </c>
      <c r="D3023" s="38" t="s">
        <v>1564</v>
      </c>
      <c r="E3023" s="38" t="s">
        <v>1565</v>
      </c>
      <c r="F3023" s="38" t="s">
        <v>1566</v>
      </c>
      <c r="G3023" s="38" t="s">
        <v>1690</v>
      </c>
      <c r="H3023" s="38" t="s">
        <v>2665</v>
      </c>
      <c r="I3023" s="39">
        <v>0</v>
      </c>
      <c r="J3023" s="11">
        <f>VLOOKUP(LEFT(B3023,5),[1]Percents!$C:$M,3,FALSE)</f>
        <v>0.1905</v>
      </c>
      <c r="K3023" s="13">
        <f t="shared" si="48"/>
        <v>0</v>
      </c>
      <c r="L3023" s="22"/>
    </row>
    <row r="3024" spans="1:12" s="40" customFormat="1" ht="14.25" customHeight="1" x14ac:dyDescent="0.25">
      <c r="A3024" s="38" t="s">
        <v>243</v>
      </c>
      <c r="B3024" s="38" t="s">
        <v>314</v>
      </c>
      <c r="C3024" s="38" t="s">
        <v>6023</v>
      </c>
      <c r="D3024" s="38" t="s">
        <v>6024</v>
      </c>
      <c r="E3024" s="38" t="s">
        <v>315</v>
      </c>
      <c r="F3024" s="38" t="s">
        <v>6025</v>
      </c>
      <c r="G3024" s="38" t="s">
        <v>6026</v>
      </c>
      <c r="H3024" s="38" t="s">
        <v>2665</v>
      </c>
      <c r="I3024" s="39">
        <v>1159.55</v>
      </c>
      <c r="J3024" s="11">
        <f>VLOOKUP(LEFT(B3024,5),[1]Percents!$C:$M,3,FALSE)</f>
        <v>0.90900000000000003</v>
      </c>
      <c r="K3024" s="13">
        <f t="shared" si="48"/>
        <v>1054.0309500000001</v>
      </c>
      <c r="L3024" s="22"/>
    </row>
    <row r="3025" spans="1:12" s="40" customFormat="1" ht="14.25" customHeight="1" x14ac:dyDescent="0.25">
      <c r="A3025" s="38" t="s">
        <v>213</v>
      </c>
      <c r="B3025" s="38" t="s">
        <v>231</v>
      </c>
      <c r="C3025" s="38" t="s">
        <v>2450</v>
      </c>
      <c r="D3025" s="38" t="s">
        <v>818</v>
      </c>
      <c r="E3025" s="38" t="s">
        <v>117</v>
      </c>
      <c r="F3025" s="38" t="s">
        <v>819</v>
      </c>
      <c r="G3025" s="38" t="s">
        <v>1690</v>
      </c>
      <c r="H3025" s="38" t="s">
        <v>2665</v>
      </c>
      <c r="I3025" s="41">
        <v>0</v>
      </c>
      <c r="J3025" s="11">
        <f>VLOOKUP(LEFT(B3025,5),[1]Percents!$C:$M,3,FALSE)</f>
        <v>0.70594999999999997</v>
      </c>
      <c r="K3025" s="13">
        <f t="shared" si="48"/>
        <v>0</v>
      </c>
      <c r="L3025" s="22"/>
    </row>
    <row r="3026" spans="1:12" s="40" customFormat="1" ht="14.25" customHeight="1" x14ac:dyDescent="0.25">
      <c r="A3026" s="38" t="s">
        <v>243</v>
      </c>
      <c r="B3026" s="38" t="s">
        <v>290</v>
      </c>
      <c r="C3026" s="38" t="s">
        <v>2451</v>
      </c>
      <c r="D3026" s="38" t="s">
        <v>720</v>
      </c>
      <c r="E3026" s="38" t="s">
        <v>71</v>
      </c>
      <c r="F3026" s="38" t="s">
        <v>721</v>
      </c>
      <c r="G3026" s="38" t="s">
        <v>1692</v>
      </c>
      <c r="H3026" s="38" t="s">
        <v>2665</v>
      </c>
      <c r="I3026" s="39">
        <v>2699.6</v>
      </c>
      <c r="J3026" s="11">
        <f>VLOOKUP(LEFT(B3026,5),[1]Percents!$C:$M,3,FALSE)</f>
        <v>0.90900000000000003</v>
      </c>
      <c r="K3026" s="13">
        <f t="shared" si="48"/>
        <v>2453.9364</v>
      </c>
      <c r="L3026" s="22"/>
    </row>
    <row r="3027" spans="1:12" s="40" customFormat="1" ht="14.25" customHeight="1" x14ac:dyDescent="0.25">
      <c r="A3027" s="38" t="s">
        <v>243</v>
      </c>
      <c r="B3027" s="38" t="s">
        <v>50</v>
      </c>
      <c r="C3027" s="38" t="s">
        <v>2452</v>
      </c>
      <c r="D3027" s="38" t="s">
        <v>845</v>
      </c>
      <c r="E3027" s="38" t="s">
        <v>348</v>
      </c>
      <c r="F3027" s="38" t="s">
        <v>846</v>
      </c>
      <c r="G3027" s="38" t="s">
        <v>1849</v>
      </c>
      <c r="H3027" s="38" t="s">
        <v>2665</v>
      </c>
      <c r="I3027" s="39">
        <v>0</v>
      </c>
      <c r="J3027" s="11">
        <f>VLOOKUP(LEFT(B3027,5),[1]Percents!$C:$M,3,FALSE)</f>
        <v>0.90900000000000003</v>
      </c>
      <c r="K3027" s="13">
        <f t="shared" si="48"/>
        <v>0</v>
      </c>
      <c r="L3027" s="22"/>
    </row>
    <row r="3028" spans="1:12" s="40" customFormat="1" ht="14.25" customHeight="1" x14ac:dyDescent="0.25">
      <c r="A3028" s="38" t="s">
        <v>213</v>
      </c>
      <c r="B3028" s="38" t="s">
        <v>145</v>
      </c>
      <c r="C3028" s="38" t="s">
        <v>2473</v>
      </c>
      <c r="D3028" s="38" t="s">
        <v>880</v>
      </c>
      <c r="E3028" s="38" t="s">
        <v>4173</v>
      </c>
      <c r="F3028" s="38" t="s">
        <v>6027</v>
      </c>
      <c r="G3028" s="38" t="s">
        <v>1692</v>
      </c>
      <c r="H3028" s="38" t="s">
        <v>2665</v>
      </c>
      <c r="I3028" s="39">
        <v>0</v>
      </c>
      <c r="J3028" s="11">
        <f>VLOOKUP(LEFT(B3028,5),[1]Percents!$C:$M,3,FALSE)</f>
        <v>0.70594999999999997</v>
      </c>
      <c r="K3028" s="13">
        <f t="shared" si="48"/>
        <v>0</v>
      </c>
      <c r="L3028" s="22"/>
    </row>
    <row r="3029" spans="1:12" s="40" customFormat="1" ht="14.25" customHeight="1" x14ac:dyDescent="0.25">
      <c r="A3029" s="38" t="s">
        <v>243</v>
      </c>
      <c r="B3029" s="38" t="s">
        <v>118</v>
      </c>
      <c r="C3029" s="38" t="s">
        <v>10227</v>
      </c>
      <c r="D3029" s="38" t="s">
        <v>10228</v>
      </c>
      <c r="E3029" s="38" t="s">
        <v>39</v>
      </c>
      <c r="F3029" s="38" t="s">
        <v>9087</v>
      </c>
      <c r="G3029" s="38" t="s">
        <v>1657</v>
      </c>
      <c r="H3029" s="38" t="s">
        <v>2665</v>
      </c>
      <c r="I3029" s="39">
        <v>0</v>
      </c>
      <c r="J3029" s="11">
        <f>VLOOKUP(LEFT(B3029,5),[1]Percents!$C:$M,3,FALSE)</f>
        <v>0.90900000000000003</v>
      </c>
      <c r="K3029" s="13">
        <f t="shared" si="48"/>
        <v>0</v>
      </c>
      <c r="L3029" s="22"/>
    </row>
    <row r="3030" spans="1:12" s="40" customFormat="1" ht="14.25" customHeight="1" x14ac:dyDescent="0.25">
      <c r="A3030" s="38" t="s">
        <v>243</v>
      </c>
      <c r="B3030" s="38" t="s">
        <v>118</v>
      </c>
      <c r="C3030" s="38" t="s">
        <v>9085</v>
      </c>
      <c r="D3030" s="38" t="s">
        <v>9086</v>
      </c>
      <c r="E3030" s="38" t="s">
        <v>385</v>
      </c>
      <c r="F3030" s="38" t="s">
        <v>9087</v>
      </c>
      <c r="G3030" s="38" t="s">
        <v>1657</v>
      </c>
      <c r="H3030" s="38" t="s">
        <v>2665</v>
      </c>
      <c r="I3030" s="39">
        <v>3355.04</v>
      </c>
      <c r="J3030" s="11">
        <f>VLOOKUP(LEFT(B3030,5),[1]Percents!$C:$M,3,FALSE)</f>
        <v>0.90900000000000003</v>
      </c>
      <c r="K3030" s="13">
        <f t="shared" si="48"/>
        <v>3049.7313600000002</v>
      </c>
      <c r="L3030" s="22"/>
    </row>
    <row r="3031" spans="1:12" s="40" customFormat="1" ht="14.25" customHeight="1" x14ac:dyDescent="0.25">
      <c r="A3031" s="38" t="s">
        <v>141</v>
      </c>
      <c r="B3031" s="38" t="s">
        <v>3</v>
      </c>
      <c r="C3031" s="38" t="s">
        <v>2453</v>
      </c>
      <c r="D3031" s="38" t="s">
        <v>1028</v>
      </c>
      <c r="E3031" s="38" t="s">
        <v>109</v>
      </c>
      <c r="F3031" s="38" t="s">
        <v>1029</v>
      </c>
      <c r="G3031" s="38" t="s">
        <v>1693</v>
      </c>
      <c r="H3031" s="38" t="s">
        <v>2665</v>
      </c>
      <c r="I3031" s="41">
        <v>0</v>
      </c>
      <c r="J3031" s="11">
        <f>VLOOKUP(LEFT(B3031,5),[1]Percents!$C:$M,3,FALSE)</f>
        <v>0.1905</v>
      </c>
      <c r="K3031" s="13">
        <f t="shared" si="48"/>
        <v>0</v>
      </c>
      <c r="L3031" s="22"/>
    </row>
    <row r="3032" spans="1:12" s="40" customFormat="1" ht="14.25" customHeight="1" x14ac:dyDescent="0.25">
      <c r="A3032" s="38" t="s">
        <v>213</v>
      </c>
      <c r="B3032" s="38" t="s">
        <v>285</v>
      </c>
      <c r="C3032" s="38" t="s">
        <v>2454</v>
      </c>
      <c r="D3032" s="38" t="s">
        <v>761</v>
      </c>
      <c r="E3032" s="38" t="s">
        <v>368</v>
      </c>
      <c r="F3032" s="38" t="s">
        <v>762</v>
      </c>
      <c r="G3032" s="38" t="s">
        <v>1690</v>
      </c>
      <c r="H3032" s="38" t="s">
        <v>2665</v>
      </c>
      <c r="I3032" s="39">
        <v>0</v>
      </c>
      <c r="J3032" s="11">
        <f>VLOOKUP(LEFT(B3032,5),[1]Percents!$C:$M,3,FALSE)</f>
        <v>0.91395000000000004</v>
      </c>
      <c r="K3032" s="13">
        <f t="shared" si="48"/>
        <v>0</v>
      </c>
      <c r="L3032" s="22"/>
    </row>
    <row r="3033" spans="1:12" s="40" customFormat="1" ht="14.25" customHeight="1" x14ac:dyDescent="0.25">
      <c r="A3033" s="38" t="s">
        <v>25</v>
      </c>
      <c r="B3033" s="38" t="s">
        <v>26</v>
      </c>
      <c r="C3033" s="38" t="s">
        <v>9689</v>
      </c>
      <c r="D3033" s="38" t="s">
        <v>9690</v>
      </c>
      <c r="E3033" s="38" t="s">
        <v>958</v>
      </c>
      <c r="F3033" s="38" t="s">
        <v>9691</v>
      </c>
      <c r="G3033" s="38" t="s">
        <v>1860</v>
      </c>
      <c r="H3033" s="38" t="s">
        <v>2665</v>
      </c>
      <c r="I3033" s="39">
        <v>264.45</v>
      </c>
      <c r="J3033" s="11">
        <f>VLOOKUP(LEFT(B3033,5),[1]Percents!$C:$M,3,FALSE)</f>
        <v>1</v>
      </c>
      <c r="K3033" s="13">
        <f t="shared" si="48"/>
        <v>264.45</v>
      </c>
      <c r="L3033" s="22"/>
    </row>
    <row r="3034" spans="1:12" s="40" customFormat="1" ht="14.25" customHeight="1" x14ac:dyDescent="0.25">
      <c r="A3034" s="38" t="s">
        <v>213</v>
      </c>
      <c r="B3034" s="38" t="s">
        <v>258</v>
      </c>
      <c r="C3034" s="38" t="s">
        <v>2455</v>
      </c>
      <c r="D3034" s="38" t="s">
        <v>996</v>
      </c>
      <c r="E3034" s="38" t="s">
        <v>395</v>
      </c>
      <c r="F3034" s="38" t="s">
        <v>997</v>
      </c>
      <c r="G3034" s="38" t="s">
        <v>1703</v>
      </c>
      <c r="H3034" s="38" t="s">
        <v>2665</v>
      </c>
      <c r="I3034" s="39">
        <v>0</v>
      </c>
      <c r="J3034" s="11">
        <f>VLOOKUP(LEFT(B3034,5),[1]Percents!$C:$M,3,FALSE)</f>
        <v>0.70594999999999997</v>
      </c>
      <c r="K3034" s="13">
        <f t="shared" si="48"/>
        <v>0</v>
      </c>
      <c r="L3034" s="22"/>
    </row>
    <row r="3035" spans="1:12" s="40" customFormat="1" ht="14.25" customHeight="1" x14ac:dyDescent="0.25">
      <c r="A3035" s="38" t="s">
        <v>213</v>
      </c>
      <c r="B3035" s="38" t="s">
        <v>270</v>
      </c>
      <c r="C3035" s="38" t="s">
        <v>8360</v>
      </c>
      <c r="D3035" s="38" t="s">
        <v>8361</v>
      </c>
      <c r="E3035" s="38" t="s">
        <v>8362</v>
      </c>
      <c r="F3035" s="38" t="s">
        <v>8363</v>
      </c>
      <c r="G3035" s="38" t="s">
        <v>1706</v>
      </c>
      <c r="H3035" s="38" t="s">
        <v>2665</v>
      </c>
      <c r="I3035" s="39">
        <v>0</v>
      </c>
      <c r="J3035" s="11">
        <f>VLOOKUP(LEFT(B3035,5),[1]Percents!$C:$M,3,FALSE)</f>
        <v>0.91395000000000004</v>
      </c>
      <c r="K3035" s="13">
        <f t="shared" si="48"/>
        <v>0</v>
      </c>
      <c r="L3035" s="22"/>
    </row>
    <row r="3036" spans="1:12" s="40" customFormat="1" ht="14.25" customHeight="1" x14ac:dyDescent="0.25">
      <c r="A3036" s="38" t="s">
        <v>141</v>
      </c>
      <c r="B3036" s="38" t="s">
        <v>3</v>
      </c>
      <c r="C3036" s="38" t="s">
        <v>2456</v>
      </c>
      <c r="D3036" s="38" t="s">
        <v>947</v>
      </c>
      <c r="E3036" s="38" t="s">
        <v>821</v>
      </c>
      <c r="F3036" s="38" t="s">
        <v>948</v>
      </c>
      <c r="G3036" s="38" t="s">
        <v>1703</v>
      </c>
      <c r="H3036" s="38" t="s">
        <v>2665</v>
      </c>
      <c r="I3036" s="39">
        <v>59.11</v>
      </c>
      <c r="J3036" s="11">
        <f>VLOOKUP(LEFT(B3036,5),[1]Percents!$C:$M,3,FALSE)</f>
        <v>0.1905</v>
      </c>
      <c r="K3036" s="13">
        <f t="shared" si="48"/>
        <v>11.260455</v>
      </c>
      <c r="L3036" s="22"/>
    </row>
    <row r="3037" spans="1:12" s="40" customFormat="1" ht="14.25" customHeight="1" x14ac:dyDescent="0.25">
      <c r="A3037" s="38" t="s">
        <v>213</v>
      </c>
      <c r="B3037" s="38" t="s">
        <v>211</v>
      </c>
      <c r="C3037" s="38" t="s">
        <v>2457</v>
      </c>
      <c r="D3037" s="38" t="s">
        <v>1083</v>
      </c>
      <c r="E3037" s="38" t="s">
        <v>212</v>
      </c>
      <c r="F3037" s="38" t="s">
        <v>1084</v>
      </c>
      <c r="G3037" s="38" t="s">
        <v>1707</v>
      </c>
      <c r="H3037" s="38" t="s">
        <v>2665</v>
      </c>
      <c r="I3037" s="39">
        <v>0</v>
      </c>
      <c r="J3037" s="11">
        <f>VLOOKUP(LEFT(B3037,5),[1]Percents!$C:$M,3,FALSE)</f>
        <v>0.91395000000000004</v>
      </c>
      <c r="K3037" s="13">
        <f t="shared" si="48"/>
        <v>0</v>
      </c>
      <c r="L3037" s="22"/>
    </row>
    <row r="3038" spans="1:12" s="40" customFormat="1" ht="14.25" customHeight="1" x14ac:dyDescent="0.25">
      <c r="A3038" s="38" t="s">
        <v>213</v>
      </c>
      <c r="B3038" s="38" t="s">
        <v>98</v>
      </c>
      <c r="C3038" s="38" t="s">
        <v>2462</v>
      </c>
      <c r="D3038" s="38" t="s">
        <v>1048</v>
      </c>
      <c r="E3038" s="38" t="s">
        <v>99</v>
      </c>
      <c r="F3038" s="38" t="s">
        <v>1049</v>
      </c>
      <c r="G3038" s="38" t="s">
        <v>2142</v>
      </c>
      <c r="H3038" s="38" t="s">
        <v>2665</v>
      </c>
      <c r="I3038" s="39">
        <v>8.75</v>
      </c>
      <c r="J3038" s="11">
        <f>VLOOKUP(LEFT(B3038,5),[1]Percents!$C:$M,3,FALSE)</f>
        <v>0.70594999999999997</v>
      </c>
      <c r="K3038" s="13">
        <f t="shared" si="48"/>
        <v>6.1770624999999999</v>
      </c>
      <c r="L3038" s="22"/>
    </row>
    <row r="3039" spans="1:12" s="40" customFormat="1" ht="14.25" customHeight="1" x14ac:dyDescent="0.25">
      <c r="A3039" s="38" t="s">
        <v>213</v>
      </c>
      <c r="B3039" s="38" t="s">
        <v>61</v>
      </c>
      <c r="C3039" s="38" t="s">
        <v>10229</v>
      </c>
      <c r="D3039" s="38" t="s">
        <v>10230</v>
      </c>
      <c r="E3039" s="38" t="s">
        <v>249</v>
      </c>
      <c r="F3039" s="38" t="s">
        <v>10231</v>
      </c>
      <c r="G3039" s="38" t="s">
        <v>10232</v>
      </c>
      <c r="H3039" s="38" t="s">
        <v>2665</v>
      </c>
      <c r="I3039" s="41">
        <v>0</v>
      </c>
      <c r="J3039" s="11">
        <f>VLOOKUP(LEFT(B3039,5),[1]Percents!$C:$M,3,FALSE)</f>
        <v>0.91395000000000004</v>
      </c>
      <c r="K3039" s="13">
        <f t="shared" si="48"/>
        <v>0</v>
      </c>
      <c r="L3039" s="22"/>
    </row>
    <row r="3040" spans="1:12" s="40" customFormat="1" ht="14.25" customHeight="1" x14ac:dyDescent="0.25">
      <c r="A3040" s="38" t="s">
        <v>213</v>
      </c>
      <c r="B3040" s="38" t="s">
        <v>94</v>
      </c>
      <c r="C3040" s="38" t="s">
        <v>2463</v>
      </c>
      <c r="D3040" s="38" t="s">
        <v>1050</v>
      </c>
      <c r="E3040" s="38" t="s">
        <v>406</v>
      </c>
      <c r="F3040" s="38" t="s">
        <v>1051</v>
      </c>
      <c r="G3040" s="38" t="s">
        <v>1712</v>
      </c>
      <c r="H3040" s="38" t="s">
        <v>2665</v>
      </c>
      <c r="I3040" s="39">
        <v>13639.74</v>
      </c>
      <c r="J3040" s="11">
        <f>VLOOKUP(LEFT(B3040,5),[1]Percents!$C:$M,3,FALSE)</f>
        <v>0.91395000000000004</v>
      </c>
      <c r="K3040" s="13">
        <f t="shared" si="48"/>
        <v>12466.040373</v>
      </c>
      <c r="L3040" s="22"/>
    </row>
    <row r="3041" spans="1:12" s="40" customFormat="1" ht="14.25" customHeight="1" x14ac:dyDescent="0.25">
      <c r="A3041" s="38" t="s">
        <v>242</v>
      </c>
      <c r="B3041" s="38" t="s">
        <v>174</v>
      </c>
      <c r="C3041" s="38" t="s">
        <v>5318</v>
      </c>
      <c r="D3041" s="38" t="s">
        <v>5319</v>
      </c>
      <c r="E3041" s="38" t="s">
        <v>1041</v>
      </c>
      <c r="F3041" s="38" t="s">
        <v>1042</v>
      </c>
      <c r="G3041" s="38" t="s">
        <v>4957</v>
      </c>
      <c r="H3041" s="38" t="s">
        <v>2665</v>
      </c>
      <c r="I3041" s="39">
        <v>0</v>
      </c>
      <c r="J3041" s="11">
        <f>VLOOKUP(LEFT(B3041,5),[1]Percents!$C:$M,3,FALSE)</f>
        <v>0.96416999999999997</v>
      </c>
      <c r="K3041" s="13">
        <f t="shared" si="48"/>
        <v>0</v>
      </c>
      <c r="L3041" s="22"/>
    </row>
    <row r="3042" spans="1:12" s="40" customFormat="1" ht="14.25" customHeight="1" x14ac:dyDescent="0.25">
      <c r="A3042" s="38" t="s">
        <v>242</v>
      </c>
      <c r="B3042" s="38" t="s">
        <v>174</v>
      </c>
      <c r="C3042" s="38" t="s">
        <v>10233</v>
      </c>
      <c r="D3042" s="38" t="s">
        <v>10234</v>
      </c>
      <c r="E3042" s="38" t="s">
        <v>1041</v>
      </c>
      <c r="F3042" s="38" t="s">
        <v>1042</v>
      </c>
      <c r="G3042" s="38" t="s">
        <v>7869</v>
      </c>
      <c r="H3042" s="38" t="s">
        <v>2665</v>
      </c>
      <c r="I3042" s="39">
        <v>6104.67</v>
      </c>
      <c r="J3042" s="11">
        <f>VLOOKUP(LEFT(B3042,5),[1]Percents!$C:$M,3,FALSE)</f>
        <v>0.96416999999999997</v>
      </c>
      <c r="K3042" s="13">
        <f t="shared" si="48"/>
        <v>5885.9396739000003</v>
      </c>
      <c r="L3042" s="22"/>
    </row>
    <row r="3043" spans="1:12" s="40" customFormat="1" ht="14.25" customHeight="1" x14ac:dyDescent="0.25">
      <c r="A3043" s="38" t="s">
        <v>213</v>
      </c>
      <c r="B3043" s="38" t="s">
        <v>258</v>
      </c>
      <c r="C3043" s="38" t="s">
        <v>6905</v>
      </c>
      <c r="D3043" s="38" t="s">
        <v>6906</v>
      </c>
      <c r="E3043" s="38" t="s">
        <v>826</v>
      </c>
      <c r="F3043" s="38" t="s">
        <v>6907</v>
      </c>
      <c r="G3043" s="38" t="s">
        <v>6908</v>
      </c>
      <c r="H3043" s="38" t="s">
        <v>2665</v>
      </c>
      <c r="I3043" s="39">
        <v>0</v>
      </c>
      <c r="J3043" s="11">
        <f>VLOOKUP(LEFT(B3043,5),[1]Percents!$C:$M,3,FALSE)</f>
        <v>0.70594999999999997</v>
      </c>
      <c r="K3043" s="13">
        <f t="shared" si="48"/>
        <v>0</v>
      </c>
      <c r="L3043" s="22"/>
    </row>
    <row r="3044" spans="1:12" s="40" customFormat="1" ht="14.25" customHeight="1" x14ac:dyDescent="0.25">
      <c r="A3044" s="38" t="s">
        <v>213</v>
      </c>
      <c r="B3044" s="38" t="s">
        <v>120</v>
      </c>
      <c r="C3044" s="38" t="s">
        <v>11981</v>
      </c>
      <c r="D3044" s="38" t="s">
        <v>11982</v>
      </c>
      <c r="E3044" s="38" t="s">
        <v>6737</v>
      </c>
      <c r="F3044" s="38" t="s">
        <v>11983</v>
      </c>
      <c r="G3044" s="38" t="s">
        <v>1697</v>
      </c>
      <c r="H3044" s="38" t="s">
        <v>2665</v>
      </c>
      <c r="I3044" s="39">
        <v>0</v>
      </c>
      <c r="J3044" s="11">
        <f>VLOOKUP(LEFT(B3044,5),[1]Percents!$C:$M,3,FALSE)</f>
        <v>0.70594999999999997</v>
      </c>
      <c r="K3044" s="13">
        <f t="shared" si="48"/>
        <v>0</v>
      </c>
      <c r="L3044" s="22"/>
    </row>
    <row r="3045" spans="1:12" s="40" customFormat="1" ht="14.25" customHeight="1" x14ac:dyDescent="0.25">
      <c r="A3045" s="38" t="s">
        <v>243</v>
      </c>
      <c r="B3045" s="38" t="s">
        <v>203</v>
      </c>
      <c r="C3045" s="38" t="s">
        <v>9088</v>
      </c>
      <c r="D3045" s="38" t="s">
        <v>9089</v>
      </c>
      <c r="E3045" s="38" t="s">
        <v>1208</v>
      </c>
      <c r="F3045" s="38" t="s">
        <v>9090</v>
      </c>
      <c r="G3045" s="38" t="s">
        <v>1729</v>
      </c>
      <c r="H3045" s="38" t="s">
        <v>2665</v>
      </c>
      <c r="I3045" s="39">
        <v>0</v>
      </c>
      <c r="J3045" s="11">
        <f>VLOOKUP(LEFT(B3045,5),[1]Percents!$C:$M,3,FALSE)</f>
        <v>0.90900000000000003</v>
      </c>
      <c r="K3045" s="13">
        <f t="shared" si="48"/>
        <v>0</v>
      </c>
      <c r="L3045" s="22"/>
    </row>
    <row r="3046" spans="1:12" s="40" customFormat="1" ht="14.25" customHeight="1" x14ac:dyDescent="0.25">
      <c r="A3046" s="38" t="s">
        <v>213</v>
      </c>
      <c r="B3046" s="38" t="s">
        <v>4321</v>
      </c>
      <c r="C3046" s="38" t="s">
        <v>5680</v>
      </c>
      <c r="D3046" s="38" t="s">
        <v>5681</v>
      </c>
      <c r="E3046" s="38" t="s">
        <v>165</v>
      </c>
      <c r="F3046" s="38" t="s">
        <v>5682</v>
      </c>
      <c r="G3046" s="38" t="s">
        <v>5683</v>
      </c>
      <c r="H3046" s="38" t="s">
        <v>2665</v>
      </c>
      <c r="I3046" s="39">
        <v>0</v>
      </c>
      <c r="J3046" s="11">
        <f>VLOOKUP(LEFT(B3046,5),[1]Percents!$C:$M,3,FALSE)</f>
        <v>0.70594999999999997</v>
      </c>
      <c r="K3046" s="13">
        <f t="shared" si="48"/>
        <v>0</v>
      </c>
      <c r="L3046" s="22"/>
    </row>
    <row r="3047" spans="1:12" s="40" customFormat="1" ht="14.25" customHeight="1" x14ac:dyDescent="0.25">
      <c r="A3047" s="38" t="s">
        <v>213</v>
      </c>
      <c r="B3047" s="38" t="s">
        <v>166</v>
      </c>
      <c r="C3047" s="38" t="s">
        <v>2465</v>
      </c>
      <c r="D3047" s="38" t="s">
        <v>1073</v>
      </c>
      <c r="E3047" s="38" t="s">
        <v>1074</v>
      </c>
      <c r="F3047" s="38" t="s">
        <v>1075</v>
      </c>
      <c r="G3047" s="38" t="s">
        <v>1713</v>
      </c>
      <c r="H3047" s="38" t="s">
        <v>2665</v>
      </c>
      <c r="I3047" s="39">
        <v>545.16</v>
      </c>
      <c r="J3047" s="11">
        <f>VLOOKUP(LEFT(B3047,5),[1]Percents!$C:$M,3,FALSE)</f>
        <v>0.70594999999999997</v>
      </c>
      <c r="K3047" s="13">
        <f t="shared" si="48"/>
        <v>384.85570199999995</v>
      </c>
      <c r="L3047" s="22"/>
    </row>
    <row r="3048" spans="1:12" s="40" customFormat="1" ht="14.25" customHeight="1" x14ac:dyDescent="0.25">
      <c r="A3048" s="38" t="s">
        <v>243</v>
      </c>
      <c r="B3048" s="38" t="s">
        <v>118</v>
      </c>
      <c r="C3048" s="38" t="s">
        <v>9091</v>
      </c>
      <c r="D3048" s="38" t="s">
        <v>9092</v>
      </c>
      <c r="E3048" s="38" t="s">
        <v>39</v>
      </c>
      <c r="F3048" s="38" t="s">
        <v>9093</v>
      </c>
      <c r="G3048" s="38" t="s">
        <v>1697</v>
      </c>
      <c r="H3048" s="38" t="s">
        <v>2665</v>
      </c>
      <c r="I3048" s="39">
        <v>4528.51</v>
      </c>
      <c r="J3048" s="11">
        <f>VLOOKUP(LEFT(B3048,5),[1]Percents!$C:$M,3,FALSE)</f>
        <v>0.90900000000000003</v>
      </c>
      <c r="K3048" s="13">
        <f t="shared" si="48"/>
        <v>4116.4155900000005</v>
      </c>
      <c r="L3048" s="22"/>
    </row>
    <row r="3049" spans="1:12" s="40" customFormat="1" ht="14.25" customHeight="1" x14ac:dyDescent="0.25">
      <c r="A3049" s="38" t="s">
        <v>213</v>
      </c>
      <c r="B3049" s="38" t="s">
        <v>258</v>
      </c>
      <c r="C3049" s="38" t="s">
        <v>2466</v>
      </c>
      <c r="D3049" s="38" t="s">
        <v>1284</v>
      </c>
      <c r="E3049" s="38" t="s">
        <v>1276</v>
      </c>
      <c r="F3049" s="38" t="s">
        <v>1285</v>
      </c>
      <c r="G3049" s="38" t="s">
        <v>2467</v>
      </c>
      <c r="H3049" s="38" t="s">
        <v>2665</v>
      </c>
      <c r="I3049" s="39">
        <v>216.22</v>
      </c>
      <c r="J3049" s="11">
        <f>VLOOKUP(LEFT(B3049,5),[1]Percents!$C:$M,3,FALSE)</f>
        <v>0.70594999999999997</v>
      </c>
      <c r="K3049" s="13">
        <f t="shared" si="48"/>
        <v>152.64050899999998</v>
      </c>
      <c r="L3049" s="22"/>
    </row>
    <row r="3050" spans="1:12" s="40" customFormat="1" ht="14.25" customHeight="1" x14ac:dyDescent="0.25">
      <c r="A3050" s="38" t="s">
        <v>213</v>
      </c>
      <c r="B3050" s="38" t="s">
        <v>61</v>
      </c>
      <c r="C3050" s="38" t="s">
        <v>2468</v>
      </c>
      <c r="D3050" s="38" t="s">
        <v>1115</v>
      </c>
      <c r="E3050" s="38" t="s">
        <v>249</v>
      </c>
      <c r="F3050" s="38" t="s">
        <v>1116</v>
      </c>
      <c r="G3050" s="38" t="s">
        <v>1733</v>
      </c>
      <c r="H3050" s="38" t="s">
        <v>2665</v>
      </c>
      <c r="I3050" s="39">
        <v>946.42</v>
      </c>
      <c r="J3050" s="11">
        <f>VLOOKUP(LEFT(B3050,5),[1]Percents!$C:$M,3,FALSE)</f>
        <v>0.91395000000000004</v>
      </c>
      <c r="K3050" s="13">
        <f t="shared" si="48"/>
        <v>864.98055899999997</v>
      </c>
      <c r="L3050" s="22"/>
    </row>
    <row r="3051" spans="1:12" s="40" customFormat="1" ht="14.25" customHeight="1" x14ac:dyDescent="0.25">
      <c r="A3051" s="38" t="s">
        <v>213</v>
      </c>
      <c r="B3051" s="38" t="s">
        <v>258</v>
      </c>
      <c r="C3051" s="38" t="s">
        <v>4432</v>
      </c>
      <c r="D3051" s="38" t="s">
        <v>4433</v>
      </c>
      <c r="E3051" s="38" t="s">
        <v>826</v>
      </c>
      <c r="F3051" s="38" t="s">
        <v>4434</v>
      </c>
      <c r="G3051" s="38" t="s">
        <v>3533</v>
      </c>
      <c r="H3051" s="38" t="s">
        <v>2665</v>
      </c>
      <c r="I3051" s="39">
        <v>0</v>
      </c>
      <c r="J3051" s="11">
        <f>VLOOKUP(LEFT(B3051,5),[1]Percents!$C:$M,3,FALSE)</f>
        <v>0.70594999999999997</v>
      </c>
      <c r="K3051" s="13">
        <f t="shared" si="48"/>
        <v>0</v>
      </c>
      <c r="L3051" s="22"/>
    </row>
    <row r="3052" spans="1:12" s="40" customFormat="1" ht="14.25" customHeight="1" x14ac:dyDescent="0.25">
      <c r="A3052" s="38" t="s">
        <v>213</v>
      </c>
      <c r="B3052" s="38" t="s">
        <v>258</v>
      </c>
      <c r="C3052" s="38" t="s">
        <v>2469</v>
      </c>
      <c r="D3052" s="38" t="s">
        <v>1110</v>
      </c>
      <c r="E3052" s="38" t="s">
        <v>452</v>
      </c>
      <c r="F3052" s="38" t="s">
        <v>1111</v>
      </c>
      <c r="G3052" s="38" t="s">
        <v>1922</v>
      </c>
      <c r="H3052" s="38" t="s">
        <v>2665</v>
      </c>
      <c r="I3052" s="39">
        <v>55.29</v>
      </c>
      <c r="J3052" s="11">
        <f>VLOOKUP(LEFT(B3052,5),[1]Percents!$C:$M,3,FALSE)</f>
        <v>0.70594999999999997</v>
      </c>
      <c r="K3052" s="13">
        <f t="shared" si="48"/>
        <v>39.031975499999994</v>
      </c>
      <c r="L3052" s="22"/>
    </row>
    <row r="3053" spans="1:12" s="40" customFormat="1" ht="14.25" customHeight="1" x14ac:dyDescent="0.25">
      <c r="A3053" s="38" t="s">
        <v>141</v>
      </c>
      <c r="B3053" s="38" t="s">
        <v>172</v>
      </c>
      <c r="C3053" s="38" t="s">
        <v>10235</v>
      </c>
      <c r="D3053" s="38" t="s">
        <v>10236</v>
      </c>
      <c r="E3053" s="38" t="s">
        <v>10237</v>
      </c>
      <c r="F3053" s="38" t="s">
        <v>10238</v>
      </c>
      <c r="G3053" s="38" t="s">
        <v>1707</v>
      </c>
      <c r="H3053" s="38" t="s">
        <v>2665</v>
      </c>
      <c r="I3053" s="39">
        <v>-1288.18</v>
      </c>
      <c r="J3053" s="11">
        <f>VLOOKUP(LEFT(B3053,5),[1]Percents!$C:$M,3,FALSE)</f>
        <v>0.1905</v>
      </c>
      <c r="K3053" s="13">
        <f t="shared" si="48"/>
        <v>-245.39829</v>
      </c>
      <c r="L3053" s="22"/>
    </row>
    <row r="3054" spans="1:12" s="40" customFormat="1" ht="14.25" customHeight="1" x14ac:dyDescent="0.25">
      <c r="A3054" s="38" t="s">
        <v>243</v>
      </c>
      <c r="B3054" s="38" t="s">
        <v>2543</v>
      </c>
      <c r="C3054" s="38" t="s">
        <v>2471</v>
      </c>
      <c r="D3054" s="38" t="s">
        <v>1191</v>
      </c>
      <c r="E3054" s="38" t="s">
        <v>1192</v>
      </c>
      <c r="F3054" s="38" t="s">
        <v>1193</v>
      </c>
      <c r="G3054" s="38" t="s">
        <v>1697</v>
      </c>
      <c r="H3054" s="38" t="s">
        <v>2665</v>
      </c>
      <c r="I3054" s="39">
        <v>0</v>
      </c>
      <c r="J3054" s="11">
        <f>VLOOKUP(LEFT(B3054,5),[1]Percents!$C:$M,3,FALSE)</f>
        <v>0.90900000000000003</v>
      </c>
      <c r="K3054" s="13">
        <f t="shared" si="48"/>
        <v>0</v>
      </c>
      <c r="L3054" s="22"/>
    </row>
    <row r="3055" spans="1:12" s="40" customFormat="1" ht="14.25" customHeight="1" x14ac:dyDescent="0.25">
      <c r="A3055" s="38" t="s">
        <v>213</v>
      </c>
      <c r="B3055" s="38" t="s">
        <v>154</v>
      </c>
      <c r="C3055" s="38" t="s">
        <v>2472</v>
      </c>
      <c r="D3055" s="38" t="s">
        <v>1209</v>
      </c>
      <c r="E3055" s="38" t="s">
        <v>1210</v>
      </c>
      <c r="F3055" s="38" t="s">
        <v>1211</v>
      </c>
      <c r="G3055" s="38" t="s">
        <v>1713</v>
      </c>
      <c r="H3055" s="38" t="s">
        <v>2665</v>
      </c>
      <c r="I3055" s="39">
        <v>3649</v>
      </c>
      <c r="J3055" s="11">
        <f>VLOOKUP(LEFT(B3055,5),[1]Percents!$C:$M,3,FALSE)</f>
        <v>0.70594999999999997</v>
      </c>
      <c r="K3055" s="13">
        <f t="shared" si="48"/>
        <v>2576.0115499999997</v>
      </c>
      <c r="L3055" s="22"/>
    </row>
    <row r="3056" spans="1:12" s="40" customFormat="1" ht="14.25" customHeight="1" x14ac:dyDescent="0.25">
      <c r="A3056" s="38" t="s">
        <v>213</v>
      </c>
      <c r="B3056" s="38" t="s">
        <v>145</v>
      </c>
      <c r="C3056" s="38" t="s">
        <v>2473</v>
      </c>
      <c r="D3056" s="38" t="s">
        <v>880</v>
      </c>
      <c r="E3056" s="38" t="s">
        <v>4173</v>
      </c>
      <c r="F3056" s="38" t="s">
        <v>1207</v>
      </c>
      <c r="G3056" s="38" t="s">
        <v>1692</v>
      </c>
      <c r="H3056" s="38" t="s">
        <v>2665</v>
      </c>
      <c r="I3056" s="39">
        <v>0</v>
      </c>
      <c r="J3056" s="11">
        <f>VLOOKUP(LEFT(B3056,5),[1]Percents!$C:$M,3,FALSE)</f>
        <v>0.70594999999999997</v>
      </c>
      <c r="K3056" s="13">
        <f t="shared" si="48"/>
        <v>0</v>
      </c>
      <c r="L3056" s="22"/>
    </row>
    <row r="3057" spans="1:12" s="40" customFormat="1" ht="14.25" customHeight="1" x14ac:dyDescent="0.25">
      <c r="A3057" s="38" t="s">
        <v>243</v>
      </c>
      <c r="B3057" s="38" t="s">
        <v>2543</v>
      </c>
      <c r="C3057" s="38" t="s">
        <v>4062</v>
      </c>
      <c r="D3057" s="38" t="s">
        <v>4063</v>
      </c>
      <c r="E3057" s="38" t="s">
        <v>384</v>
      </c>
      <c r="F3057" s="38" t="s">
        <v>1181</v>
      </c>
      <c r="G3057" s="38" t="s">
        <v>3905</v>
      </c>
      <c r="H3057" s="38" t="s">
        <v>2665</v>
      </c>
      <c r="I3057" s="39">
        <v>3147.43</v>
      </c>
      <c r="J3057" s="11">
        <f>VLOOKUP(LEFT(B3057,5),[1]Percents!$C:$M,3,FALSE)</f>
        <v>0.90900000000000003</v>
      </c>
      <c r="K3057" s="13">
        <f t="shared" si="48"/>
        <v>2861.0138699999998</v>
      </c>
      <c r="L3057" s="22"/>
    </row>
    <row r="3058" spans="1:12" s="40" customFormat="1" ht="14.25" customHeight="1" x14ac:dyDescent="0.25">
      <c r="A3058" s="38" t="s">
        <v>213</v>
      </c>
      <c r="B3058" s="38" t="s">
        <v>258</v>
      </c>
      <c r="C3058" s="38" t="s">
        <v>9094</v>
      </c>
      <c r="D3058" s="38" t="s">
        <v>9095</v>
      </c>
      <c r="E3058" s="38" t="s">
        <v>1099</v>
      </c>
      <c r="F3058" s="38" t="s">
        <v>9096</v>
      </c>
      <c r="G3058" s="38" t="s">
        <v>1715</v>
      </c>
      <c r="H3058" s="38" t="s">
        <v>2665</v>
      </c>
      <c r="I3058" s="41">
        <v>0</v>
      </c>
      <c r="J3058" s="11">
        <f>VLOOKUP(LEFT(B3058,5),[1]Percents!$C:$M,3,FALSE)</f>
        <v>0.70594999999999997</v>
      </c>
      <c r="K3058" s="13">
        <f t="shared" si="48"/>
        <v>0</v>
      </c>
      <c r="L3058" s="22"/>
    </row>
    <row r="3059" spans="1:12" s="40" customFormat="1" ht="14.25" customHeight="1" x14ac:dyDescent="0.25">
      <c r="A3059" s="38" t="s">
        <v>141</v>
      </c>
      <c r="B3059" s="38" t="s">
        <v>111</v>
      </c>
      <c r="C3059" s="38" t="s">
        <v>11984</v>
      </c>
      <c r="D3059" s="38" t="s">
        <v>11985</v>
      </c>
      <c r="E3059" s="38" t="s">
        <v>1139</v>
      </c>
      <c r="F3059" s="38" t="s">
        <v>11986</v>
      </c>
      <c r="G3059" s="38" t="s">
        <v>11035</v>
      </c>
      <c r="H3059" s="38" t="s">
        <v>2665</v>
      </c>
      <c r="I3059" s="41">
        <v>0</v>
      </c>
      <c r="J3059" s="11">
        <f>VLOOKUP(LEFT(B3059,5),[1]Percents!$C:$M,3,FALSE)</f>
        <v>0.1905</v>
      </c>
      <c r="K3059" s="13">
        <f t="shared" si="48"/>
        <v>0</v>
      </c>
      <c r="L3059" s="22"/>
    </row>
    <row r="3060" spans="1:12" s="40" customFormat="1" ht="14.25" customHeight="1" x14ac:dyDescent="0.25">
      <c r="A3060" s="38" t="s">
        <v>213</v>
      </c>
      <c r="B3060" s="38" t="s">
        <v>162</v>
      </c>
      <c r="C3060" s="38" t="s">
        <v>7796</v>
      </c>
      <c r="D3060" s="38" t="s">
        <v>7797</v>
      </c>
      <c r="E3060" s="38" t="s">
        <v>165</v>
      </c>
      <c r="F3060" s="38" t="s">
        <v>7798</v>
      </c>
      <c r="G3060" s="38" t="s">
        <v>1712</v>
      </c>
      <c r="H3060" s="38" t="s">
        <v>2665</v>
      </c>
      <c r="I3060" s="39">
        <v>0</v>
      </c>
      <c r="J3060" s="11">
        <f>VLOOKUP(LEFT(B3060,5),[1]Percents!$C:$M,3,FALSE)</f>
        <v>0.70594999999999997</v>
      </c>
      <c r="K3060" s="13">
        <f t="shared" si="48"/>
        <v>0</v>
      </c>
      <c r="L3060" s="22"/>
    </row>
    <row r="3061" spans="1:12" s="40" customFormat="1" ht="14.25" customHeight="1" x14ac:dyDescent="0.25">
      <c r="A3061" s="38" t="s">
        <v>141</v>
      </c>
      <c r="B3061" s="38" t="s">
        <v>3</v>
      </c>
      <c r="C3061" s="38" t="s">
        <v>5684</v>
      </c>
      <c r="D3061" s="38" t="s">
        <v>5685</v>
      </c>
      <c r="E3061" s="38" t="s">
        <v>821</v>
      </c>
      <c r="F3061" s="38" t="s">
        <v>5686</v>
      </c>
      <c r="G3061" s="38" t="s">
        <v>1712</v>
      </c>
      <c r="H3061" s="38" t="s">
        <v>2665</v>
      </c>
      <c r="I3061" s="39">
        <v>520</v>
      </c>
      <c r="J3061" s="11">
        <f>VLOOKUP(LEFT(B3061,5),[1]Percents!$C:$M,3,FALSE)</f>
        <v>0.1905</v>
      </c>
      <c r="K3061" s="13">
        <f t="shared" si="48"/>
        <v>99.06</v>
      </c>
      <c r="L3061" s="22"/>
    </row>
    <row r="3062" spans="1:12" s="40" customFormat="1" ht="14.25" customHeight="1" x14ac:dyDescent="0.25">
      <c r="A3062" s="38" t="s">
        <v>213</v>
      </c>
      <c r="B3062" s="38" t="s">
        <v>258</v>
      </c>
      <c r="C3062" s="38" t="s">
        <v>2474</v>
      </c>
      <c r="D3062" s="38" t="s">
        <v>1286</v>
      </c>
      <c r="E3062" s="38" t="s">
        <v>714</v>
      </c>
      <c r="F3062" s="38" t="s">
        <v>1213</v>
      </c>
      <c r="G3062" s="38" t="s">
        <v>1788</v>
      </c>
      <c r="H3062" s="38" t="s">
        <v>2665</v>
      </c>
      <c r="I3062" s="39">
        <v>4.68</v>
      </c>
      <c r="J3062" s="11">
        <f>VLOOKUP(LEFT(B3062,5),[1]Percents!$C:$M,3,FALSE)</f>
        <v>0.70594999999999997</v>
      </c>
      <c r="K3062" s="13">
        <f t="shared" si="48"/>
        <v>3.3038459999999996</v>
      </c>
      <c r="L3062" s="22"/>
    </row>
    <row r="3063" spans="1:12" s="40" customFormat="1" ht="14.25" customHeight="1" x14ac:dyDescent="0.25">
      <c r="A3063" s="38" t="s">
        <v>243</v>
      </c>
      <c r="B3063" s="38" t="s">
        <v>118</v>
      </c>
      <c r="C3063" s="38" t="s">
        <v>9692</v>
      </c>
      <c r="D3063" s="38" t="s">
        <v>9693</v>
      </c>
      <c r="E3063" s="38" t="s">
        <v>1516</v>
      </c>
      <c r="F3063" s="38" t="s">
        <v>9694</v>
      </c>
      <c r="G3063" s="38" t="s">
        <v>1922</v>
      </c>
      <c r="H3063" s="38" t="s">
        <v>2665</v>
      </c>
      <c r="I3063" s="41">
        <v>0</v>
      </c>
      <c r="J3063" s="11">
        <f>VLOOKUP(LEFT(B3063,5),[1]Percents!$C:$M,3,FALSE)</f>
        <v>0.90900000000000003</v>
      </c>
      <c r="K3063" s="13">
        <f t="shared" si="48"/>
        <v>0</v>
      </c>
      <c r="L3063" s="22"/>
    </row>
    <row r="3064" spans="1:12" s="40" customFormat="1" ht="14.25" customHeight="1" x14ac:dyDescent="0.25">
      <c r="A3064" s="38" t="s">
        <v>242</v>
      </c>
      <c r="B3064" s="38" t="s">
        <v>122</v>
      </c>
      <c r="C3064" s="38" t="s">
        <v>3701</v>
      </c>
      <c r="D3064" s="38" t="s">
        <v>3702</v>
      </c>
      <c r="E3064" s="38" t="s">
        <v>177</v>
      </c>
      <c r="F3064" s="38" t="s">
        <v>3703</v>
      </c>
      <c r="G3064" s="38" t="s">
        <v>3704</v>
      </c>
      <c r="H3064" s="38" t="s">
        <v>2665</v>
      </c>
      <c r="I3064" s="39">
        <v>0</v>
      </c>
      <c r="J3064" s="11">
        <f>VLOOKUP(LEFT(B3064,5),[1]Percents!$C:$M,3,FALSE)</f>
        <v>0.9462600000000001</v>
      </c>
      <c r="K3064" s="13">
        <f t="shared" si="48"/>
        <v>0</v>
      </c>
      <c r="L3064" s="22"/>
    </row>
    <row r="3065" spans="1:12" s="40" customFormat="1" ht="14.25" customHeight="1" x14ac:dyDescent="0.25">
      <c r="A3065" s="38" t="s">
        <v>213</v>
      </c>
      <c r="B3065" s="38" t="s">
        <v>145</v>
      </c>
      <c r="C3065" s="38" t="s">
        <v>9695</v>
      </c>
      <c r="D3065" s="38" t="s">
        <v>9696</v>
      </c>
      <c r="E3065" s="38" t="s">
        <v>374</v>
      </c>
      <c r="F3065" s="38" t="s">
        <v>9697</v>
      </c>
      <c r="G3065" s="38" t="s">
        <v>2290</v>
      </c>
      <c r="H3065" s="38" t="s">
        <v>2665</v>
      </c>
      <c r="I3065" s="41">
        <v>0</v>
      </c>
      <c r="J3065" s="11">
        <f>VLOOKUP(LEFT(B3065,5),[1]Percents!$C:$M,3,FALSE)</f>
        <v>0.70594999999999997</v>
      </c>
      <c r="K3065" s="13">
        <f t="shared" si="48"/>
        <v>0</v>
      </c>
      <c r="L3065" s="22"/>
    </row>
    <row r="3066" spans="1:12" s="40" customFormat="1" ht="14.25" customHeight="1" x14ac:dyDescent="0.25">
      <c r="A3066" s="38" t="s">
        <v>213</v>
      </c>
      <c r="B3066" s="38" t="s">
        <v>285</v>
      </c>
      <c r="C3066" s="38" t="s">
        <v>2475</v>
      </c>
      <c r="D3066" s="38" t="s">
        <v>1256</v>
      </c>
      <c r="E3066" s="38" t="s">
        <v>286</v>
      </c>
      <c r="F3066" s="38" t="s">
        <v>1257</v>
      </c>
      <c r="G3066" s="38" t="s">
        <v>1712</v>
      </c>
      <c r="H3066" s="38" t="s">
        <v>2665</v>
      </c>
      <c r="I3066" s="39">
        <v>1430.68</v>
      </c>
      <c r="J3066" s="11">
        <f>VLOOKUP(LEFT(B3066,5),[1]Percents!$C:$M,3,FALSE)</f>
        <v>0.91395000000000004</v>
      </c>
      <c r="K3066" s="13">
        <f t="shared" si="48"/>
        <v>1307.5699860000002</v>
      </c>
      <c r="L3066" s="22"/>
    </row>
    <row r="3067" spans="1:12" s="40" customFormat="1" ht="14.25" customHeight="1" x14ac:dyDescent="0.25">
      <c r="A3067" s="38" t="s">
        <v>141</v>
      </c>
      <c r="B3067" s="38" t="s">
        <v>306</v>
      </c>
      <c r="C3067" s="38" t="s">
        <v>9097</v>
      </c>
      <c r="D3067" s="38" t="s">
        <v>9098</v>
      </c>
      <c r="E3067" s="38" t="s">
        <v>5687</v>
      </c>
      <c r="F3067" s="38" t="s">
        <v>9099</v>
      </c>
      <c r="G3067" s="38" t="s">
        <v>1712</v>
      </c>
      <c r="H3067" s="38" t="s">
        <v>2665</v>
      </c>
      <c r="I3067" s="39">
        <v>0</v>
      </c>
      <c r="J3067" s="11">
        <f>VLOOKUP(LEFT(B3067,5),[1]Percents!$C:$M,3,FALSE)</f>
        <v>0.1905</v>
      </c>
      <c r="K3067" s="13">
        <f t="shared" si="48"/>
        <v>0</v>
      </c>
      <c r="L3067" s="22"/>
    </row>
    <row r="3068" spans="1:12" s="40" customFormat="1" ht="14.25" customHeight="1" x14ac:dyDescent="0.25">
      <c r="A3068" s="38" t="s">
        <v>213</v>
      </c>
      <c r="B3068" s="38" t="s">
        <v>145</v>
      </c>
      <c r="C3068" s="38" t="s">
        <v>2476</v>
      </c>
      <c r="D3068" s="38" t="s">
        <v>1567</v>
      </c>
      <c r="E3068" s="38" t="s">
        <v>1568</v>
      </c>
      <c r="F3068" s="38" t="s">
        <v>1569</v>
      </c>
      <c r="G3068" s="38" t="s">
        <v>1707</v>
      </c>
      <c r="H3068" s="38" t="s">
        <v>2665</v>
      </c>
      <c r="I3068" s="39">
        <v>859.76</v>
      </c>
      <c r="J3068" s="11">
        <f>VLOOKUP(LEFT(B3068,5),[1]Percents!$C:$M,3,FALSE)</f>
        <v>0.70594999999999997</v>
      </c>
      <c r="K3068" s="13">
        <f t="shared" si="48"/>
        <v>606.94757199999992</v>
      </c>
      <c r="L3068" s="22"/>
    </row>
    <row r="3069" spans="1:12" s="40" customFormat="1" ht="14.25" customHeight="1" x14ac:dyDescent="0.25">
      <c r="A3069" s="38" t="s">
        <v>213</v>
      </c>
      <c r="B3069" s="38" t="s">
        <v>258</v>
      </c>
      <c r="C3069" s="38" t="s">
        <v>2477</v>
      </c>
      <c r="D3069" s="38" t="s">
        <v>1343</v>
      </c>
      <c r="E3069" s="38" t="s">
        <v>1344</v>
      </c>
      <c r="F3069" s="38" t="s">
        <v>1345</v>
      </c>
      <c r="G3069" s="38" t="s">
        <v>1742</v>
      </c>
      <c r="H3069" s="38" t="s">
        <v>2665</v>
      </c>
      <c r="I3069" s="39">
        <v>0</v>
      </c>
      <c r="J3069" s="11">
        <f>VLOOKUP(LEFT(B3069,5),[1]Percents!$C:$M,3,FALSE)</f>
        <v>0.70594999999999997</v>
      </c>
      <c r="K3069" s="13">
        <f t="shared" si="48"/>
        <v>0</v>
      </c>
      <c r="L3069" s="22"/>
    </row>
    <row r="3070" spans="1:12" s="40" customFormat="1" ht="14.25" customHeight="1" x14ac:dyDescent="0.25">
      <c r="A3070" s="38" t="s">
        <v>213</v>
      </c>
      <c r="B3070" s="38" t="s">
        <v>102</v>
      </c>
      <c r="C3070" s="38" t="s">
        <v>10239</v>
      </c>
      <c r="D3070" s="38" t="s">
        <v>10240</v>
      </c>
      <c r="E3070" s="38" t="s">
        <v>170</v>
      </c>
      <c r="F3070" s="38" t="s">
        <v>10241</v>
      </c>
      <c r="G3070" s="38" t="s">
        <v>1729</v>
      </c>
      <c r="H3070" s="38" t="s">
        <v>2665</v>
      </c>
      <c r="I3070" s="39">
        <v>0</v>
      </c>
      <c r="J3070" s="11">
        <f>VLOOKUP(LEFT(B3070,5),[1]Percents!$C:$M,3,FALSE)</f>
        <v>0.70594999999999997</v>
      </c>
      <c r="K3070" s="13">
        <f t="shared" si="48"/>
        <v>0</v>
      </c>
      <c r="L3070" s="22"/>
    </row>
    <row r="3071" spans="1:12" s="40" customFormat="1" ht="14.25" customHeight="1" x14ac:dyDescent="0.25">
      <c r="A3071" s="38" t="s">
        <v>141</v>
      </c>
      <c r="B3071" s="38" t="s">
        <v>111</v>
      </c>
      <c r="C3071" s="38" t="s">
        <v>2478</v>
      </c>
      <c r="D3071" s="38" t="s">
        <v>1381</v>
      </c>
      <c r="E3071" s="38" t="s">
        <v>1117</v>
      </c>
      <c r="F3071" s="38" t="s">
        <v>1382</v>
      </c>
      <c r="G3071" s="38" t="s">
        <v>1743</v>
      </c>
      <c r="H3071" s="38" t="s">
        <v>2665</v>
      </c>
      <c r="I3071" s="39">
        <v>5519.91</v>
      </c>
      <c r="J3071" s="11">
        <f>VLOOKUP(LEFT(B3071,5),[1]Percents!$C:$M,3,FALSE)</f>
        <v>0.1905</v>
      </c>
      <c r="K3071" s="13">
        <f t="shared" si="48"/>
        <v>1051.5428549999999</v>
      </c>
      <c r="L3071" s="22"/>
    </row>
    <row r="3072" spans="1:12" s="40" customFormat="1" ht="14.25" customHeight="1" x14ac:dyDescent="0.25">
      <c r="A3072" s="38" t="s">
        <v>213</v>
      </c>
      <c r="B3072" s="38" t="s">
        <v>258</v>
      </c>
      <c r="C3072" s="38" t="s">
        <v>2479</v>
      </c>
      <c r="D3072" s="38" t="s">
        <v>1346</v>
      </c>
      <c r="E3072" s="38" t="s">
        <v>453</v>
      </c>
      <c r="F3072" s="38" t="s">
        <v>1347</v>
      </c>
      <c r="G3072" s="38" t="s">
        <v>2302</v>
      </c>
      <c r="H3072" s="38" t="s">
        <v>2665</v>
      </c>
      <c r="I3072" s="39">
        <v>8.75</v>
      </c>
      <c r="J3072" s="11">
        <f>VLOOKUP(LEFT(B3072,5),[1]Percents!$C:$M,3,FALSE)</f>
        <v>0.70594999999999997</v>
      </c>
      <c r="K3072" s="13">
        <f t="shared" si="48"/>
        <v>6.1770624999999999</v>
      </c>
      <c r="L3072" s="22"/>
    </row>
    <row r="3073" spans="1:12" s="40" customFormat="1" ht="14.25" customHeight="1" x14ac:dyDescent="0.25">
      <c r="A3073" s="38" t="s">
        <v>243</v>
      </c>
      <c r="B3073" s="38" t="s">
        <v>289</v>
      </c>
      <c r="C3073" s="38" t="s">
        <v>11511</v>
      </c>
      <c r="D3073" s="38" t="s">
        <v>11512</v>
      </c>
      <c r="E3073" s="38" t="s">
        <v>11513</v>
      </c>
      <c r="F3073" s="38" t="s">
        <v>11514</v>
      </c>
      <c r="G3073" s="38" t="s">
        <v>1958</v>
      </c>
      <c r="H3073" s="38" t="s">
        <v>2665</v>
      </c>
      <c r="I3073" s="41">
        <v>0</v>
      </c>
      <c r="J3073" s="11">
        <f>VLOOKUP(LEFT(B3073,5),[1]Percents!$C:$M,3,FALSE)</f>
        <v>0.90900000000000003</v>
      </c>
      <c r="K3073" s="13">
        <f t="shared" si="48"/>
        <v>0</v>
      </c>
      <c r="L3073" s="22"/>
    </row>
    <row r="3074" spans="1:12" s="40" customFormat="1" ht="14.25" customHeight="1" x14ac:dyDescent="0.25">
      <c r="A3074" s="38" t="s">
        <v>213</v>
      </c>
      <c r="B3074" s="38" t="s">
        <v>285</v>
      </c>
      <c r="C3074" s="38" t="s">
        <v>2480</v>
      </c>
      <c r="D3074" s="38" t="s">
        <v>1348</v>
      </c>
      <c r="E3074" s="38" t="s">
        <v>30</v>
      </c>
      <c r="F3074" s="38" t="s">
        <v>1349</v>
      </c>
      <c r="G3074" s="38" t="s">
        <v>1743</v>
      </c>
      <c r="H3074" s="38" t="s">
        <v>2665</v>
      </c>
      <c r="I3074" s="39">
        <v>9320.43</v>
      </c>
      <c r="J3074" s="11">
        <f>VLOOKUP(LEFT(B3074,5),[1]Percents!$C:$M,3,FALSE)</f>
        <v>0.91395000000000004</v>
      </c>
      <c r="K3074" s="13">
        <f t="shared" si="48"/>
        <v>8518.4069985000006</v>
      </c>
      <c r="L3074" s="22"/>
    </row>
    <row r="3075" spans="1:12" s="40" customFormat="1" ht="14.25" customHeight="1" x14ac:dyDescent="0.25">
      <c r="A3075" s="38" t="s">
        <v>243</v>
      </c>
      <c r="B3075" s="38" t="s">
        <v>118</v>
      </c>
      <c r="C3075" s="38" t="s">
        <v>2481</v>
      </c>
      <c r="D3075" s="38" t="s">
        <v>1570</v>
      </c>
      <c r="E3075" s="38" t="s">
        <v>1571</v>
      </c>
      <c r="F3075" s="38" t="s">
        <v>1572</v>
      </c>
      <c r="G3075" s="38" t="s">
        <v>1697</v>
      </c>
      <c r="H3075" s="38" t="s">
        <v>2665</v>
      </c>
      <c r="I3075" s="39">
        <v>3795.24</v>
      </c>
      <c r="J3075" s="11">
        <f>VLOOKUP(LEFT(B3075,5),[1]Percents!$C:$M,3,FALSE)</f>
        <v>0.90900000000000003</v>
      </c>
      <c r="K3075" s="13">
        <f t="shared" si="48"/>
        <v>3449.8731600000001</v>
      </c>
      <c r="L3075" s="22"/>
    </row>
    <row r="3076" spans="1:12" s="40" customFormat="1" ht="14.25" customHeight="1" x14ac:dyDescent="0.25">
      <c r="A3076" s="38" t="s">
        <v>243</v>
      </c>
      <c r="B3076" s="38" t="s">
        <v>118</v>
      </c>
      <c r="C3076" s="38" t="s">
        <v>12689</v>
      </c>
      <c r="D3076" s="38" t="s">
        <v>12690</v>
      </c>
      <c r="E3076" s="38" t="s">
        <v>1571</v>
      </c>
      <c r="F3076" s="38" t="s">
        <v>1572</v>
      </c>
      <c r="G3076" s="38" t="s">
        <v>2683</v>
      </c>
      <c r="H3076" s="38" t="s">
        <v>2665</v>
      </c>
      <c r="I3076" s="39">
        <v>615</v>
      </c>
      <c r="J3076" s="11">
        <f>VLOOKUP(LEFT(B3076,5),[1]Percents!$C:$M,3,FALSE)</f>
        <v>0.90900000000000003</v>
      </c>
      <c r="K3076" s="13">
        <f t="shared" si="48"/>
        <v>559.03499999999997</v>
      </c>
      <c r="L3076" s="22"/>
    </row>
    <row r="3077" spans="1:12" s="40" customFormat="1" ht="14.25" customHeight="1" x14ac:dyDescent="0.25">
      <c r="A3077" s="38" t="s">
        <v>25</v>
      </c>
      <c r="B3077" s="38" t="s">
        <v>844</v>
      </c>
      <c r="C3077" s="38" t="s">
        <v>6028</v>
      </c>
      <c r="D3077" s="38" t="s">
        <v>6029</v>
      </c>
      <c r="E3077" s="38" t="s">
        <v>6030</v>
      </c>
      <c r="F3077" s="38" t="s">
        <v>6031</v>
      </c>
      <c r="G3077" s="38" t="s">
        <v>1745</v>
      </c>
      <c r="H3077" s="38" t="s">
        <v>2665</v>
      </c>
      <c r="I3077" s="39">
        <v>0</v>
      </c>
      <c r="J3077" s="11">
        <f>VLOOKUP(LEFT(B3077,5),[1]Percents!$C:$M,3,FALSE)</f>
        <v>0</v>
      </c>
      <c r="K3077" s="13">
        <f t="shared" si="48"/>
        <v>0</v>
      </c>
      <c r="L3077" s="22"/>
    </row>
    <row r="3078" spans="1:12" s="40" customFormat="1" ht="14.25" customHeight="1" x14ac:dyDescent="0.25">
      <c r="A3078" s="38" t="s">
        <v>213</v>
      </c>
      <c r="B3078" s="38" t="s">
        <v>68</v>
      </c>
      <c r="C3078" s="38" t="s">
        <v>11987</v>
      </c>
      <c r="D3078" s="38" t="s">
        <v>11988</v>
      </c>
      <c r="E3078" s="38" t="s">
        <v>11871</v>
      </c>
      <c r="F3078" s="38" t="s">
        <v>11989</v>
      </c>
      <c r="G3078" s="38" t="s">
        <v>10254</v>
      </c>
      <c r="H3078" s="38" t="s">
        <v>2665</v>
      </c>
      <c r="I3078" s="41">
        <v>0</v>
      </c>
      <c r="J3078" s="11">
        <f>VLOOKUP(LEFT(B3078,5),[1]Percents!$C:$M,3,FALSE)</f>
        <v>0.70594999999999997</v>
      </c>
      <c r="K3078" s="13">
        <f t="shared" si="48"/>
        <v>0</v>
      </c>
      <c r="L3078" s="22"/>
    </row>
    <row r="3079" spans="1:12" s="40" customFormat="1" ht="14.25" customHeight="1" x14ac:dyDescent="0.25">
      <c r="A3079" s="38" t="s">
        <v>213</v>
      </c>
      <c r="B3079" s="38" t="s">
        <v>145</v>
      </c>
      <c r="C3079" s="38" t="s">
        <v>2482</v>
      </c>
      <c r="D3079" s="38" t="s">
        <v>1384</v>
      </c>
      <c r="E3079" s="38" t="s">
        <v>47</v>
      </c>
      <c r="F3079" s="38" t="s">
        <v>1385</v>
      </c>
      <c r="G3079" s="38" t="s">
        <v>1952</v>
      </c>
      <c r="H3079" s="38" t="s">
        <v>2665</v>
      </c>
      <c r="I3079" s="39">
        <v>0</v>
      </c>
      <c r="J3079" s="11">
        <f>VLOOKUP(LEFT(B3079,5),[1]Percents!$C:$M,3,FALSE)</f>
        <v>0.70594999999999997</v>
      </c>
      <c r="K3079" s="13">
        <f t="shared" si="48"/>
        <v>0</v>
      </c>
      <c r="L3079" s="22"/>
    </row>
    <row r="3080" spans="1:12" s="40" customFormat="1" ht="14.25" customHeight="1" x14ac:dyDescent="0.25">
      <c r="A3080" s="38" t="s">
        <v>141</v>
      </c>
      <c r="B3080" s="38" t="s">
        <v>142</v>
      </c>
      <c r="C3080" s="38" t="s">
        <v>4912</v>
      </c>
      <c r="D3080" s="38" t="s">
        <v>4913</v>
      </c>
      <c r="E3080" s="38" t="s">
        <v>110</v>
      </c>
      <c r="F3080" s="38" t="s">
        <v>4914</v>
      </c>
      <c r="G3080" s="38" t="s">
        <v>1747</v>
      </c>
      <c r="H3080" s="38" t="s">
        <v>2665</v>
      </c>
      <c r="I3080" s="39">
        <v>0</v>
      </c>
      <c r="J3080" s="11">
        <f>VLOOKUP(LEFT(B3080,5),[1]Percents!$C:$M,3,FALSE)</f>
        <v>4.4999999999999998E-2</v>
      </c>
      <c r="K3080" s="13">
        <f t="shared" si="48"/>
        <v>0</v>
      </c>
      <c r="L3080" s="22"/>
    </row>
    <row r="3081" spans="1:12" s="40" customFormat="1" ht="14.25" customHeight="1" x14ac:dyDescent="0.25">
      <c r="A3081" s="38" t="s">
        <v>141</v>
      </c>
      <c r="B3081" s="38" t="s">
        <v>956</v>
      </c>
      <c r="C3081" s="38" t="s">
        <v>10242</v>
      </c>
      <c r="D3081" s="38" t="s">
        <v>10243</v>
      </c>
      <c r="E3081" s="38" t="s">
        <v>10244</v>
      </c>
      <c r="F3081" s="38" t="s">
        <v>10245</v>
      </c>
      <c r="G3081" s="38" t="s">
        <v>2991</v>
      </c>
      <c r="H3081" s="38" t="s">
        <v>2665</v>
      </c>
      <c r="I3081" s="39">
        <v>0</v>
      </c>
      <c r="J3081" s="11">
        <f>VLOOKUP(LEFT(B3081,5),[1]Percents!$C:$M,3,FALSE)</f>
        <v>0.1905</v>
      </c>
      <c r="K3081" s="13">
        <f t="shared" si="48"/>
        <v>0</v>
      </c>
      <c r="L3081" s="22"/>
    </row>
    <row r="3082" spans="1:12" s="40" customFormat="1" ht="14.25" customHeight="1" x14ac:dyDescent="0.25">
      <c r="A3082" s="38" t="s">
        <v>213</v>
      </c>
      <c r="B3082" s="38" t="s">
        <v>61</v>
      </c>
      <c r="C3082" s="38" t="s">
        <v>9100</v>
      </c>
      <c r="D3082" s="38" t="s">
        <v>9101</v>
      </c>
      <c r="E3082" s="38" t="s">
        <v>249</v>
      </c>
      <c r="F3082" s="38" t="s">
        <v>9102</v>
      </c>
      <c r="G3082" s="38" t="s">
        <v>1666</v>
      </c>
      <c r="H3082" s="38" t="s">
        <v>2665</v>
      </c>
      <c r="I3082" s="39">
        <v>0</v>
      </c>
      <c r="J3082" s="11">
        <f>VLOOKUP(LEFT(B3082,5),[1]Percents!$C:$M,3,FALSE)</f>
        <v>0.91395000000000004</v>
      </c>
      <c r="K3082" s="13">
        <f t="shared" ref="K3082:K3145" si="49">+I3082*J3082</f>
        <v>0</v>
      </c>
      <c r="L3082" s="22"/>
    </row>
    <row r="3083" spans="1:12" s="40" customFormat="1" ht="14.25" customHeight="1" x14ac:dyDescent="0.25">
      <c r="A3083" s="38" t="s">
        <v>213</v>
      </c>
      <c r="B3083" s="38" t="s">
        <v>98</v>
      </c>
      <c r="C3083" s="38" t="s">
        <v>2483</v>
      </c>
      <c r="D3083" s="38" t="s">
        <v>1645</v>
      </c>
      <c r="E3083" s="38" t="s">
        <v>99</v>
      </c>
      <c r="F3083" s="38" t="s">
        <v>1646</v>
      </c>
      <c r="G3083" s="38" t="s">
        <v>2335</v>
      </c>
      <c r="H3083" s="38" t="s">
        <v>2665</v>
      </c>
      <c r="I3083" s="39">
        <v>8.75</v>
      </c>
      <c r="J3083" s="11">
        <f>VLOOKUP(LEFT(B3083,5),[1]Percents!$C:$M,3,FALSE)</f>
        <v>0.70594999999999997</v>
      </c>
      <c r="K3083" s="13">
        <f t="shared" si="49"/>
        <v>6.1770624999999999</v>
      </c>
      <c r="L3083" s="22"/>
    </row>
    <row r="3084" spans="1:12" s="40" customFormat="1" ht="14.25" customHeight="1" x14ac:dyDescent="0.25">
      <c r="A3084" s="38" t="s">
        <v>243</v>
      </c>
      <c r="B3084" s="38" t="s">
        <v>290</v>
      </c>
      <c r="C3084" s="38" t="s">
        <v>9103</v>
      </c>
      <c r="D3084" s="38" t="s">
        <v>9104</v>
      </c>
      <c r="E3084" s="38" t="s">
        <v>3705</v>
      </c>
      <c r="F3084" s="38" t="s">
        <v>9105</v>
      </c>
      <c r="G3084" s="38" t="s">
        <v>1735</v>
      </c>
      <c r="H3084" s="38" t="s">
        <v>2665</v>
      </c>
      <c r="I3084" s="41">
        <v>0</v>
      </c>
      <c r="J3084" s="11">
        <f>VLOOKUP(LEFT(B3084,5),[1]Percents!$C:$M,3,FALSE)</f>
        <v>0.90900000000000003</v>
      </c>
      <c r="K3084" s="13">
        <f t="shared" si="49"/>
        <v>0</v>
      </c>
      <c r="L3084" s="22"/>
    </row>
    <row r="3085" spans="1:12" s="40" customFormat="1" ht="14.25" customHeight="1" x14ac:dyDescent="0.25">
      <c r="A3085" s="38" t="s">
        <v>243</v>
      </c>
      <c r="B3085" s="38" t="s">
        <v>290</v>
      </c>
      <c r="C3085" s="38" t="s">
        <v>2484</v>
      </c>
      <c r="D3085" s="38" t="s">
        <v>1453</v>
      </c>
      <c r="E3085" s="38" t="s">
        <v>70</v>
      </c>
      <c r="F3085" s="38" t="s">
        <v>1454</v>
      </c>
      <c r="G3085" s="38" t="s">
        <v>1735</v>
      </c>
      <c r="H3085" s="38" t="s">
        <v>2665</v>
      </c>
      <c r="I3085" s="39">
        <v>0</v>
      </c>
      <c r="J3085" s="11">
        <f>VLOOKUP(LEFT(B3085,5),[1]Percents!$C:$M,3,FALSE)</f>
        <v>0.90900000000000003</v>
      </c>
      <c r="K3085" s="13">
        <f t="shared" si="49"/>
        <v>0</v>
      </c>
      <c r="L3085" s="22"/>
    </row>
    <row r="3086" spans="1:12" s="40" customFormat="1" ht="14.25" customHeight="1" x14ac:dyDescent="0.25">
      <c r="A3086" s="38" t="s">
        <v>213</v>
      </c>
      <c r="B3086" s="38" t="s">
        <v>166</v>
      </c>
      <c r="C3086" s="38" t="s">
        <v>4534</v>
      </c>
      <c r="D3086" s="38" t="s">
        <v>4535</v>
      </c>
      <c r="E3086" s="38" t="s">
        <v>1573</v>
      </c>
      <c r="F3086" s="38" t="s">
        <v>4536</v>
      </c>
      <c r="G3086" s="38" t="s">
        <v>2086</v>
      </c>
      <c r="H3086" s="38" t="s">
        <v>2665</v>
      </c>
      <c r="I3086" s="39">
        <v>53.23</v>
      </c>
      <c r="J3086" s="11">
        <f>VLOOKUP(LEFT(B3086,5),[1]Percents!$C:$M,3,FALSE)</f>
        <v>0.70594999999999997</v>
      </c>
      <c r="K3086" s="13">
        <f t="shared" si="49"/>
        <v>37.577718499999996</v>
      </c>
      <c r="L3086" s="22"/>
    </row>
    <row r="3087" spans="1:12" s="40" customFormat="1" ht="14.25" customHeight="1" x14ac:dyDescent="0.25">
      <c r="A3087" s="38" t="s">
        <v>213</v>
      </c>
      <c r="B3087" s="38" t="s">
        <v>211</v>
      </c>
      <c r="C3087" s="38" t="s">
        <v>2485</v>
      </c>
      <c r="D3087" s="38" t="s">
        <v>1574</v>
      </c>
      <c r="E3087" s="38" t="s">
        <v>352</v>
      </c>
      <c r="F3087" s="38" t="s">
        <v>1575</v>
      </c>
      <c r="G3087" s="38" t="s">
        <v>1721</v>
      </c>
      <c r="H3087" s="38" t="s">
        <v>2665</v>
      </c>
      <c r="I3087" s="39">
        <v>10335.81</v>
      </c>
      <c r="J3087" s="11">
        <f>VLOOKUP(LEFT(B3087,5),[1]Percents!$C:$M,3,FALSE)</f>
        <v>0.91395000000000004</v>
      </c>
      <c r="K3087" s="13">
        <f t="shared" si="49"/>
        <v>9446.4135494999991</v>
      </c>
      <c r="L3087" s="22"/>
    </row>
    <row r="3088" spans="1:12" s="40" customFormat="1" ht="14.25" customHeight="1" x14ac:dyDescent="0.25">
      <c r="A3088" s="38" t="s">
        <v>213</v>
      </c>
      <c r="B3088" s="38" t="s">
        <v>120</v>
      </c>
      <c r="C3088" s="38" t="s">
        <v>9106</v>
      </c>
      <c r="D3088" s="38" t="s">
        <v>9107</v>
      </c>
      <c r="E3088" s="38" t="s">
        <v>6737</v>
      </c>
      <c r="F3088" s="38" t="s">
        <v>9108</v>
      </c>
      <c r="G3088" s="38" t="s">
        <v>9109</v>
      </c>
      <c r="H3088" s="38" t="s">
        <v>2665</v>
      </c>
      <c r="I3088" s="39">
        <v>5.15</v>
      </c>
      <c r="J3088" s="11">
        <f>VLOOKUP(LEFT(B3088,5),[1]Percents!$C:$M,3,FALSE)</f>
        <v>0.70594999999999997</v>
      </c>
      <c r="K3088" s="13">
        <f t="shared" si="49"/>
        <v>3.6356424999999999</v>
      </c>
      <c r="L3088" s="22"/>
    </row>
    <row r="3089" spans="1:12" s="40" customFormat="1" ht="14.25" customHeight="1" x14ac:dyDescent="0.25">
      <c r="A3089" s="38" t="s">
        <v>243</v>
      </c>
      <c r="B3089" s="38" t="s">
        <v>50</v>
      </c>
      <c r="C3089" s="38" t="s">
        <v>2486</v>
      </c>
      <c r="D3089" s="38" t="s">
        <v>1576</v>
      </c>
      <c r="E3089" s="38" t="s">
        <v>348</v>
      </c>
      <c r="F3089" s="38" t="s">
        <v>1577</v>
      </c>
      <c r="G3089" s="38" t="s">
        <v>1750</v>
      </c>
      <c r="H3089" s="38" t="s">
        <v>2665</v>
      </c>
      <c r="I3089" s="39">
        <v>5480.54</v>
      </c>
      <c r="J3089" s="11">
        <f>VLOOKUP(LEFT(B3089,5),[1]Percents!$C:$M,3,FALSE)</f>
        <v>0.90900000000000003</v>
      </c>
      <c r="K3089" s="13">
        <f t="shared" si="49"/>
        <v>4981.8108600000005</v>
      </c>
      <c r="L3089" s="22"/>
    </row>
    <row r="3090" spans="1:12" s="40" customFormat="1" ht="14.25" customHeight="1" x14ac:dyDescent="0.25">
      <c r="A3090" s="38" t="s">
        <v>213</v>
      </c>
      <c r="B3090" s="38" t="s">
        <v>2331</v>
      </c>
      <c r="C3090" s="38" t="s">
        <v>9698</v>
      </c>
      <c r="D3090" s="38" t="s">
        <v>9699</v>
      </c>
      <c r="E3090" s="38" t="s">
        <v>9700</v>
      </c>
      <c r="F3090" s="38" t="s">
        <v>9701</v>
      </c>
      <c r="G3090" s="38" t="s">
        <v>1750</v>
      </c>
      <c r="H3090" s="38" t="s">
        <v>2665</v>
      </c>
      <c r="I3090" s="39">
        <v>539.65</v>
      </c>
      <c r="J3090" s="11">
        <f>VLOOKUP(LEFT(B3090,5),[1]Percents!$C:$M,3,FALSE)</f>
        <v>0.70594999999999997</v>
      </c>
      <c r="K3090" s="13">
        <f t="shared" si="49"/>
        <v>380.96591749999999</v>
      </c>
      <c r="L3090" s="22"/>
    </row>
    <row r="3091" spans="1:12" s="40" customFormat="1" ht="14.25" customHeight="1" x14ac:dyDescent="0.25">
      <c r="A3091" s="38" t="s">
        <v>243</v>
      </c>
      <c r="B3091" s="38" t="s">
        <v>118</v>
      </c>
      <c r="C3091" s="38" t="s">
        <v>7581</v>
      </c>
      <c r="D3091" s="38" t="s">
        <v>7582</v>
      </c>
      <c r="E3091" s="38" t="s">
        <v>1342</v>
      </c>
      <c r="F3091" s="38" t="s">
        <v>7583</v>
      </c>
      <c r="G3091" s="38" t="s">
        <v>1769</v>
      </c>
      <c r="H3091" s="38" t="s">
        <v>2665</v>
      </c>
      <c r="I3091" s="39">
        <v>2188.38</v>
      </c>
      <c r="J3091" s="11">
        <f>VLOOKUP(LEFT(B3091,5),[1]Percents!$C:$M,3,FALSE)</f>
        <v>0.90900000000000003</v>
      </c>
      <c r="K3091" s="13">
        <f t="shared" si="49"/>
        <v>1989.2374200000002</v>
      </c>
      <c r="L3091" s="22"/>
    </row>
    <row r="3092" spans="1:12" s="40" customFormat="1" ht="14.25" customHeight="1" x14ac:dyDescent="0.25">
      <c r="A3092" s="38" t="s">
        <v>213</v>
      </c>
      <c r="B3092" s="38" t="s">
        <v>105</v>
      </c>
      <c r="C3092" s="38" t="s">
        <v>5688</v>
      </c>
      <c r="D3092" s="38" t="s">
        <v>5689</v>
      </c>
      <c r="E3092" s="38" t="s">
        <v>311</v>
      </c>
      <c r="F3092" s="38" t="s">
        <v>1647</v>
      </c>
      <c r="G3092" s="38" t="s">
        <v>5420</v>
      </c>
      <c r="H3092" s="38" t="s">
        <v>2665</v>
      </c>
      <c r="I3092" s="39">
        <v>6534.21</v>
      </c>
      <c r="J3092" s="11">
        <f>VLOOKUP(LEFT(B3092,5),[1]Percents!$C:$M,3,FALSE)</f>
        <v>0.70594999999999997</v>
      </c>
      <c r="K3092" s="13">
        <f t="shared" si="49"/>
        <v>4612.8255494999994</v>
      </c>
      <c r="L3092" s="22"/>
    </row>
    <row r="3093" spans="1:12" s="40" customFormat="1" ht="14.25" customHeight="1" x14ac:dyDescent="0.25">
      <c r="A3093" s="38" t="s">
        <v>213</v>
      </c>
      <c r="B3093" s="38" t="s">
        <v>258</v>
      </c>
      <c r="C3093" s="38" t="s">
        <v>2487</v>
      </c>
      <c r="D3093" s="38" t="s">
        <v>1648</v>
      </c>
      <c r="E3093" s="38" t="s">
        <v>541</v>
      </c>
      <c r="F3093" s="38" t="s">
        <v>1649</v>
      </c>
      <c r="G3093" s="38" t="s">
        <v>1766</v>
      </c>
      <c r="H3093" s="38" t="s">
        <v>2665</v>
      </c>
      <c r="I3093" s="39">
        <v>4.68</v>
      </c>
      <c r="J3093" s="11">
        <f>VLOOKUP(LEFT(B3093,5),[1]Percents!$C:$M,3,FALSE)</f>
        <v>0.70594999999999997</v>
      </c>
      <c r="K3093" s="13">
        <f t="shared" si="49"/>
        <v>3.3038459999999996</v>
      </c>
      <c r="L3093" s="22"/>
    </row>
    <row r="3094" spans="1:12" s="40" customFormat="1" ht="14.25" customHeight="1" x14ac:dyDescent="0.25">
      <c r="A3094" s="38" t="s">
        <v>213</v>
      </c>
      <c r="B3094" s="38" t="s">
        <v>258</v>
      </c>
      <c r="C3094" s="38" t="s">
        <v>2488</v>
      </c>
      <c r="D3094" s="38" t="s">
        <v>1650</v>
      </c>
      <c r="E3094" s="38" t="s">
        <v>1374</v>
      </c>
      <c r="F3094" s="38" t="s">
        <v>1651</v>
      </c>
      <c r="G3094" s="38" t="s">
        <v>2365</v>
      </c>
      <c r="H3094" s="38" t="s">
        <v>2665</v>
      </c>
      <c r="I3094" s="39">
        <v>24.35</v>
      </c>
      <c r="J3094" s="11">
        <f>VLOOKUP(LEFT(B3094,5),[1]Percents!$C:$M,3,FALSE)</f>
        <v>0.70594999999999997</v>
      </c>
      <c r="K3094" s="13">
        <f t="shared" si="49"/>
        <v>17.1898825</v>
      </c>
      <c r="L3094" s="22"/>
    </row>
    <row r="3095" spans="1:12" s="40" customFormat="1" ht="14.25" customHeight="1" x14ac:dyDescent="0.25">
      <c r="A3095" s="38" t="s">
        <v>242</v>
      </c>
      <c r="B3095" s="38" t="s">
        <v>325</v>
      </c>
      <c r="C3095" s="38" t="s">
        <v>3092</v>
      </c>
      <c r="D3095" s="38" t="s">
        <v>3093</v>
      </c>
      <c r="E3095" s="38" t="s">
        <v>359</v>
      </c>
      <c r="F3095" s="38" t="s">
        <v>3094</v>
      </c>
      <c r="G3095" s="38" t="s">
        <v>1750</v>
      </c>
      <c r="H3095" s="38" t="s">
        <v>2665</v>
      </c>
      <c r="I3095" s="39">
        <v>3251.01</v>
      </c>
      <c r="J3095" s="11">
        <f>VLOOKUP(LEFT(B3095,5),[1]Percents!$C:$M,3,FALSE)</f>
        <v>0.9462600000000001</v>
      </c>
      <c r="K3095" s="13">
        <f t="shared" si="49"/>
        <v>3076.3007226000004</v>
      </c>
      <c r="L3095" s="22"/>
    </row>
    <row r="3096" spans="1:12" s="40" customFormat="1" ht="14.25" customHeight="1" x14ac:dyDescent="0.25">
      <c r="A3096" s="38" t="s">
        <v>243</v>
      </c>
      <c r="B3096" s="38" t="s">
        <v>2543</v>
      </c>
      <c r="C3096" s="38" t="s">
        <v>2650</v>
      </c>
      <c r="D3096" s="38" t="s">
        <v>2651</v>
      </c>
      <c r="E3096" s="38" t="s">
        <v>581</v>
      </c>
      <c r="F3096" s="38" t="s">
        <v>2652</v>
      </c>
      <c r="G3096" s="38" t="s">
        <v>1710</v>
      </c>
      <c r="H3096" s="38" t="s">
        <v>2665</v>
      </c>
      <c r="I3096" s="39">
        <v>93.08</v>
      </c>
      <c r="J3096" s="11">
        <f>VLOOKUP(LEFT(B3096,5),[1]Percents!$C:$M,3,FALSE)</f>
        <v>0.90900000000000003</v>
      </c>
      <c r="K3096" s="13">
        <f t="shared" si="49"/>
        <v>84.609719999999996</v>
      </c>
      <c r="L3096" s="22"/>
    </row>
    <row r="3097" spans="1:12" s="40" customFormat="1" ht="14.25" customHeight="1" x14ac:dyDescent="0.25">
      <c r="A3097" s="38" t="s">
        <v>65</v>
      </c>
      <c r="B3097" s="38" t="s">
        <v>1135</v>
      </c>
      <c r="C3097" s="38" t="s">
        <v>9702</v>
      </c>
      <c r="D3097" s="38" t="s">
        <v>9703</v>
      </c>
      <c r="E3097" s="38" t="s">
        <v>924</v>
      </c>
      <c r="F3097" s="38" t="s">
        <v>9704</v>
      </c>
      <c r="G3097" s="38" t="s">
        <v>1721</v>
      </c>
      <c r="H3097" s="38" t="s">
        <v>2665</v>
      </c>
      <c r="I3097" s="39">
        <v>1421.47</v>
      </c>
      <c r="J3097" s="11">
        <f>VLOOKUP(LEFT(B3097,5),[1]Percents!$C:$M,3,FALSE)</f>
        <v>1</v>
      </c>
      <c r="K3097" s="13">
        <f t="shared" si="49"/>
        <v>1421.47</v>
      </c>
      <c r="L3097" s="22"/>
    </row>
    <row r="3098" spans="1:12" s="40" customFormat="1" ht="14.25" customHeight="1" x14ac:dyDescent="0.25">
      <c r="A3098" s="38" t="s">
        <v>213</v>
      </c>
      <c r="B3098" s="38" t="s">
        <v>61</v>
      </c>
      <c r="C3098" s="38" t="s">
        <v>2899</v>
      </c>
      <c r="D3098" s="38" t="s">
        <v>2900</v>
      </c>
      <c r="E3098" s="38" t="s">
        <v>100</v>
      </c>
      <c r="F3098" s="38" t="s">
        <v>2901</v>
      </c>
      <c r="G3098" s="38" t="s">
        <v>2020</v>
      </c>
      <c r="H3098" s="38" t="s">
        <v>2665</v>
      </c>
      <c r="I3098" s="39">
        <v>0</v>
      </c>
      <c r="J3098" s="11">
        <f>VLOOKUP(LEFT(B3098,5),[1]Percents!$C:$M,3,FALSE)</f>
        <v>0.91395000000000004</v>
      </c>
      <c r="K3098" s="13">
        <f t="shared" si="49"/>
        <v>0</v>
      </c>
      <c r="L3098" s="22"/>
    </row>
    <row r="3099" spans="1:12" s="40" customFormat="1" ht="14.25" customHeight="1" x14ac:dyDescent="0.25">
      <c r="A3099" s="38" t="s">
        <v>141</v>
      </c>
      <c r="B3099" s="38" t="s">
        <v>555</v>
      </c>
      <c r="C3099" s="38" t="s">
        <v>3868</v>
      </c>
      <c r="D3099" s="38" t="s">
        <v>3869</v>
      </c>
      <c r="E3099" s="38" t="s">
        <v>24</v>
      </c>
      <c r="F3099" s="38" t="s">
        <v>3870</v>
      </c>
      <c r="G3099" s="38" t="s">
        <v>1766</v>
      </c>
      <c r="H3099" s="38" t="s">
        <v>2665</v>
      </c>
      <c r="I3099" s="39">
        <v>0</v>
      </c>
      <c r="J3099" s="11">
        <f>VLOOKUP(LEFT(B3099,5),[1]Percents!$C:$M,3,FALSE)</f>
        <v>0.1905</v>
      </c>
      <c r="K3099" s="13">
        <f t="shared" si="49"/>
        <v>0</v>
      </c>
      <c r="L3099" s="22"/>
    </row>
    <row r="3100" spans="1:12" s="40" customFormat="1" ht="14.25" customHeight="1" x14ac:dyDescent="0.25">
      <c r="A3100" s="38" t="s">
        <v>243</v>
      </c>
      <c r="B3100" s="38" t="s">
        <v>118</v>
      </c>
      <c r="C3100" s="38" t="s">
        <v>2489</v>
      </c>
      <c r="D3100" s="38" t="s">
        <v>2490</v>
      </c>
      <c r="E3100" s="38" t="s">
        <v>40</v>
      </c>
      <c r="F3100" s="38" t="s">
        <v>2491</v>
      </c>
      <c r="G3100" s="38" t="s">
        <v>2322</v>
      </c>
      <c r="H3100" s="38" t="s">
        <v>2665</v>
      </c>
      <c r="I3100" s="39">
        <v>15153.45</v>
      </c>
      <c r="J3100" s="11">
        <f>VLOOKUP(LEFT(B3100,5),[1]Percents!$C:$M,3,FALSE)</f>
        <v>0.90900000000000003</v>
      </c>
      <c r="K3100" s="13">
        <f t="shared" si="49"/>
        <v>13774.486050000001</v>
      </c>
      <c r="L3100" s="22"/>
    </row>
    <row r="3101" spans="1:12" s="40" customFormat="1" ht="14.25" customHeight="1" x14ac:dyDescent="0.25">
      <c r="A3101" s="38" t="s">
        <v>242</v>
      </c>
      <c r="B3101" s="38" t="s">
        <v>122</v>
      </c>
      <c r="C3101" s="38" t="s">
        <v>2492</v>
      </c>
      <c r="D3101" s="38" t="s">
        <v>2493</v>
      </c>
      <c r="E3101" s="38" t="s">
        <v>380</v>
      </c>
      <c r="F3101" s="38" t="s">
        <v>2494</v>
      </c>
      <c r="G3101" s="38" t="s">
        <v>2495</v>
      </c>
      <c r="H3101" s="38" t="s">
        <v>2665</v>
      </c>
      <c r="I3101" s="39">
        <v>7953.17</v>
      </c>
      <c r="J3101" s="11">
        <f>VLOOKUP(LEFT(B3101,5),[1]Percents!$C:$M,3,FALSE)</f>
        <v>0.9462600000000001</v>
      </c>
      <c r="K3101" s="13">
        <f t="shared" si="49"/>
        <v>7525.7666442000009</v>
      </c>
      <c r="L3101" s="22"/>
    </row>
    <row r="3102" spans="1:12" s="40" customFormat="1" ht="14.25" customHeight="1" x14ac:dyDescent="0.25">
      <c r="A3102" s="38" t="s">
        <v>242</v>
      </c>
      <c r="B3102" s="38" t="s">
        <v>122</v>
      </c>
      <c r="C3102" s="38" t="s">
        <v>2496</v>
      </c>
      <c r="D3102" s="38" t="s">
        <v>2497</v>
      </c>
      <c r="E3102" s="38" t="s">
        <v>380</v>
      </c>
      <c r="F3102" s="38" t="s">
        <v>2498</v>
      </c>
      <c r="G3102" s="38" t="s">
        <v>1721</v>
      </c>
      <c r="H3102" s="38" t="s">
        <v>2665</v>
      </c>
      <c r="I3102" s="39">
        <v>0</v>
      </c>
      <c r="J3102" s="11">
        <f>VLOOKUP(LEFT(B3102,5),[1]Percents!$C:$M,3,FALSE)</f>
        <v>0.9462600000000001</v>
      </c>
      <c r="K3102" s="13">
        <f t="shared" si="49"/>
        <v>0</v>
      </c>
      <c r="L3102" s="22"/>
    </row>
    <row r="3103" spans="1:12" s="40" customFormat="1" ht="14.25" customHeight="1" x14ac:dyDescent="0.25">
      <c r="A3103" s="38" t="s">
        <v>213</v>
      </c>
      <c r="B3103" s="38" t="s">
        <v>232</v>
      </c>
      <c r="C3103" s="38" t="s">
        <v>11990</v>
      </c>
      <c r="D3103" s="38" t="s">
        <v>11991</v>
      </c>
      <c r="E3103" s="38" t="s">
        <v>9760</v>
      </c>
      <c r="F3103" s="38" t="s">
        <v>11992</v>
      </c>
      <c r="G3103" s="38" t="s">
        <v>1712</v>
      </c>
      <c r="H3103" s="38" t="s">
        <v>2665</v>
      </c>
      <c r="I3103" s="41">
        <v>0</v>
      </c>
      <c r="J3103" s="11">
        <f>VLOOKUP(LEFT(B3103,5),[1]Percents!$C:$M,3,FALSE)</f>
        <v>0.70594999999999997</v>
      </c>
      <c r="K3103" s="13">
        <f t="shared" si="49"/>
        <v>0</v>
      </c>
      <c r="L3103" s="22"/>
    </row>
    <row r="3104" spans="1:12" s="40" customFormat="1" ht="14.25" customHeight="1" x14ac:dyDescent="0.25">
      <c r="A3104" s="38" t="s">
        <v>213</v>
      </c>
      <c r="B3104" s="38" t="s">
        <v>285</v>
      </c>
      <c r="C3104" s="38" t="s">
        <v>2499</v>
      </c>
      <c r="D3104" s="38" t="s">
        <v>2500</v>
      </c>
      <c r="E3104" s="38" t="s">
        <v>450</v>
      </c>
      <c r="F3104" s="38" t="s">
        <v>2501</v>
      </c>
      <c r="G3104" s="38" t="s">
        <v>2502</v>
      </c>
      <c r="H3104" s="38" t="s">
        <v>2665</v>
      </c>
      <c r="I3104" s="39">
        <v>1814.18</v>
      </c>
      <c r="J3104" s="11">
        <f>VLOOKUP(LEFT(B3104,5),[1]Percents!$C:$M,3,FALSE)</f>
        <v>0.91395000000000004</v>
      </c>
      <c r="K3104" s="13">
        <f t="shared" si="49"/>
        <v>1658.0698110000001</v>
      </c>
      <c r="L3104" s="22"/>
    </row>
    <row r="3105" spans="1:12" s="40" customFormat="1" ht="14.25" customHeight="1" x14ac:dyDescent="0.25">
      <c r="A3105" s="38" t="s">
        <v>213</v>
      </c>
      <c r="B3105" s="38" t="s">
        <v>226</v>
      </c>
      <c r="C3105" s="38" t="s">
        <v>9705</v>
      </c>
      <c r="D3105" s="38" t="s">
        <v>9706</v>
      </c>
      <c r="E3105" s="38" t="s">
        <v>251</v>
      </c>
      <c r="F3105" s="38" t="s">
        <v>9707</v>
      </c>
      <c r="G3105" s="38" t="s">
        <v>2020</v>
      </c>
      <c r="H3105" s="38" t="s">
        <v>2665</v>
      </c>
      <c r="I3105" s="39">
        <v>598.85</v>
      </c>
      <c r="J3105" s="11">
        <f>VLOOKUP(LEFT(B3105,5),[1]Percents!$C:$M,3,FALSE)</f>
        <v>0.91395000000000004</v>
      </c>
      <c r="K3105" s="13">
        <f t="shared" si="49"/>
        <v>547.31895750000001</v>
      </c>
      <c r="L3105" s="22"/>
    </row>
    <row r="3106" spans="1:12" s="40" customFormat="1" ht="14.25" customHeight="1" x14ac:dyDescent="0.25">
      <c r="A3106" s="38" t="s">
        <v>242</v>
      </c>
      <c r="B3106" s="38" t="s">
        <v>326</v>
      </c>
      <c r="C3106" s="38" t="s">
        <v>2653</v>
      </c>
      <c r="D3106" s="38" t="s">
        <v>2654</v>
      </c>
      <c r="E3106" s="38" t="s">
        <v>381</v>
      </c>
      <c r="F3106" s="38" t="s">
        <v>2655</v>
      </c>
      <c r="G3106" s="38" t="s">
        <v>1697</v>
      </c>
      <c r="H3106" s="38" t="s">
        <v>2665</v>
      </c>
      <c r="I3106" s="39">
        <v>0</v>
      </c>
      <c r="J3106" s="11">
        <f>VLOOKUP(LEFT(B3106,5),[1]Percents!$C:$M,3,FALSE)</f>
        <v>0.9462600000000001</v>
      </c>
      <c r="K3106" s="13">
        <f t="shared" si="49"/>
        <v>0</v>
      </c>
      <c r="L3106" s="22"/>
    </row>
    <row r="3107" spans="1:12" s="40" customFormat="1" ht="14.25" customHeight="1" x14ac:dyDescent="0.25">
      <c r="A3107" s="38" t="s">
        <v>243</v>
      </c>
      <c r="B3107" s="38" t="s">
        <v>118</v>
      </c>
      <c r="C3107" s="38" t="s">
        <v>12691</v>
      </c>
      <c r="D3107" s="38" t="s">
        <v>12692</v>
      </c>
      <c r="E3107" s="38" t="s">
        <v>39</v>
      </c>
      <c r="F3107" s="38" t="s">
        <v>12693</v>
      </c>
      <c r="G3107" s="38" t="s">
        <v>1760</v>
      </c>
      <c r="H3107" s="38" t="s">
        <v>2665</v>
      </c>
      <c r="I3107" s="39">
        <v>3589.04</v>
      </c>
      <c r="J3107" s="11">
        <f>VLOOKUP(LEFT(B3107,5),[1]Percents!$C:$M,3,FALSE)</f>
        <v>0.90900000000000003</v>
      </c>
      <c r="K3107" s="13">
        <f t="shared" si="49"/>
        <v>3262.4373599999999</v>
      </c>
      <c r="L3107" s="22"/>
    </row>
    <row r="3108" spans="1:12" s="40" customFormat="1" ht="14.25" customHeight="1" x14ac:dyDescent="0.25">
      <c r="A3108" s="38" t="s">
        <v>243</v>
      </c>
      <c r="B3108" s="38" t="s">
        <v>118</v>
      </c>
      <c r="C3108" s="38" t="s">
        <v>2790</v>
      </c>
      <c r="D3108" s="38" t="s">
        <v>2791</v>
      </c>
      <c r="E3108" s="38" t="s">
        <v>2792</v>
      </c>
      <c r="F3108" s="38" t="s">
        <v>2793</v>
      </c>
      <c r="G3108" s="38" t="s">
        <v>2789</v>
      </c>
      <c r="H3108" s="38" t="s">
        <v>2665</v>
      </c>
      <c r="I3108" s="39">
        <v>0</v>
      </c>
      <c r="J3108" s="11">
        <f>VLOOKUP(LEFT(B3108,5),[1]Percents!$C:$M,3,FALSE)</f>
        <v>0.90900000000000003</v>
      </c>
      <c r="K3108" s="13">
        <f t="shared" si="49"/>
        <v>0</v>
      </c>
      <c r="L3108" s="22"/>
    </row>
    <row r="3109" spans="1:12" s="40" customFormat="1" ht="14.25" customHeight="1" x14ac:dyDescent="0.25">
      <c r="A3109" s="38" t="s">
        <v>213</v>
      </c>
      <c r="B3109" s="38" t="s">
        <v>285</v>
      </c>
      <c r="C3109" s="38" t="s">
        <v>2657</v>
      </c>
      <c r="D3109" s="38" t="s">
        <v>2658</v>
      </c>
      <c r="E3109" s="38" t="s">
        <v>286</v>
      </c>
      <c r="F3109" s="38" t="s">
        <v>2659</v>
      </c>
      <c r="G3109" s="38" t="s">
        <v>1769</v>
      </c>
      <c r="H3109" s="38" t="s">
        <v>2665</v>
      </c>
      <c r="I3109" s="39">
        <v>0</v>
      </c>
      <c r="J3109" s="11">
        <f>VLOOKUP(LEFT(B3109,5),[1]Percents!$C:$M,3,FALSE)</f>
        <v>0.91395000000000004</v>
      </c>
      <c r="K3109" s="13">
        <f t="shared" si="49"/>
        <v>0</v>
      </c>
      <c r="L3109" s="22"/>
    </row>
    <row r="3110" spans="1:12" s="40" customFormat="1" ht="14.25" customHeight="1" x14ac:dyDescent="0.25">
      <c r="A3110" s="38" t="s">
        <v>213</v>
      </c>
      <c r="B3110" s="38" t="s">
        <v>285</v>
      </c>
      <c r="C3110" s="38" t="s">
        <v>10246</v>
      </c>
      <c r="D3110" s="38" t="s">
        <v>10247</v>
      </c>
      <c r="E3110" s="38" t="s">
        <v>286</v>
      </c>
      <c r="F3110" s="38" t="s">
        <v>2659</v>
      </c>
      <c r="G3110" s="38" t="s">
        <v>8076</v>
      </c>
      <c r="H3110" s="38" t="s">
        <v>2665</v>
      </c>
      <c r="I3110" s="39">
        <v>1986.21</v>
      </c>
      <c r="J3110" s="11">
        <f>VLOOKUP(LEFT(B3110,5),[1]Percents!$C:$M,3,FALSE)</f>
        <v>0.91395000000000004</v>
      </c>
      <c r="K3110" s="13">
        <f t="shared" si="49"/>
        <v>1815.2966295000001</v>
      </c>
      <c r="L3110" s="22"/>
    </row>
    <row r="3111" spans="1:12" s="40" customFormat="1" ht="14.25" customHeight="1" x14ac:dyDescent="0.25">
      <c r="A3111" s="38" t="s">
        <v>213</v>
      </c>
      <c r="B3111" s="38" t="s">
        <v>160</v>
      </c>
      <c r="C3111" s="38" t="s">
        <v>7321</v>
      </c>
      <c r="D3111" s="38" t="s">
        <v>7322</v>
      </c>
      <c r="E3111" s="38" t="s">
        <v>156</v>
      </c>
      <c r="F3111" s="38" t="s">
        <v>7323</v>
      </c>
      <c r="G3111" s="38" t="s">
        <v>1739</v>
      </c>
      <c r="H3111" s="38" t="s">
        <v>2665</v>
      </c>
      <c r="I3111" s="41">
        <v>0</v>
      </c>
      <c r="J3111" s="11">
        <f>VLOOKUP(LEFT(B3111,5),[1]Percents!$C:$M,3,FALSE)</f>
        <v>0.70594999999999997</v>
      </c>
      <c r="K3111" s="13">
        <f t="shared" si="49"/>
        <v>0</v>
      </c>
      <c r="L3111" s="22"/>
    </row>
    <row r="3112" spans="1:12" s="40" customFormat="1" ht="14.25" customHeight="1" x14ac:dyDescent="0.25">
      <c r="A3112" s="38" t="s">
        <v>213</v>
      </c>
      <c r="B3112" s="38" t="s">
        <v>134</v>
      </c>
      <c r="C3112" s="38" t="s">
        <v>2797</v>
      </c>
      <c r="D3112" s="38" t="s">
        <v>2798</v>
      </c>
      <c r="E3112" s="38" t="s">
        <v>1452</v>
      </c>
      <c r="F3112" s="38" t="s">
        <v>2799</v>
      </c>
      <c r="G3112" s="38" t="s">
        <v>2040</v>
      </c>
      <c r="H3112" s="38" t="s">
        <v>2665</v>
      </c>
      <c r="I3112" s="39">
        <v>759.18</v>
      </c>
      <c r="J3112" s="11">
        <f>VLOOKUP(LEFT(B3112,5),[1]Percents!$C:$M,3,FALSE)</f>
        <v>0.70594999999999997</v>
      </c>
      <c r="K3112" s="13">
        <f t="shared" si="49"/>
        <v>535.94312099999991</v>
      </c>
      <c r="L3112" s="22"/>
    </row>
    <row r="3113" spans="1:12" s="40" customFormat="1" ht="14.25" customHeight="1" x14ac:dyDescent="0.25">
      <c r="A3113" s="38" t="s">
        <v>213</v>
      </c>
      <c r="B3113" s="38" t="s">
        <v>225</v>
      </c>
      <c r="C3113" s="38" t="s">
        <v>2801</v>
      </c>
      <c r="D3113" s="38" t="s">
        <v>2802</v>
      </c>
      <c r="E3113" s="38" t="s">
        <v>6700</v>
      </c>
      <c r="F3113" s="38" t="s">
        <v>2803</v>
      </c>
      <c r="G3113" s="38" t="s">
        <v>1851</v>
      </c>
      <c r="H3113" s="38" t="s">
        <v>2665</v>
      </c>
      <c r="I3113" s="39">
        <v>222.51</v>
      </c>
      <c r="J3113" s="11">
        <f>VLOOKUP(LEFT(B3113,5),[1]Percents!$C:$M,3,FALSE)</f>
        <v>0.70594999999999997</v>
      </c>
      <c r="K3113" s="13">
        <f t="shared" si="49"/>
        <v>157.08093449999998</v>
      </c>
      <c r="L3113" s="22"/>
    </row>
    <row r="3114" spans="1:12" s="40" customFormat="1" ht="14.25" customHeight="1" x14ac:dyDescent="0.25">
      <c r="A3114" s="38" t="s">
        <v>243</v>
      </c>
      <c r="B3114" s="38" t="s">
        <v>314</v>
      </c>
      <c r="C3114" s="38" t="s">
        <v>6225</v>
      </c>
      <c r="D3114" s="38" t="s">
        <v>6226</v>
      </c>
      <c r="E3114" s="38" t="s">
        <v>436</v>
      </c>
      <c r="F3114" s="38" t="s">
        <v>2804</v>
      </c>
      <c r="G3114" s="38" t="s">
        <v>3357</v>
      </c>
      <c r="H3114" s="38" t="s">
        <v>2665</v>
      </c>
      <c r="I3114" s="39">
        <v>0</v>
      </c>
      <c r="J3114" s="11">
        <f>VLOOKUP(LEFT(B3114,5),[1]Percents!$C:$M,3,FALSE)</f>
        <v>0.90900000000000003</v>
      </c>
      <c r="K3114" s="13">
        <f t="shared" si="49"/>
        <v>0</v>
      </c>
      <c r="L3114" s="22"/>
    </row>
    <row r="3115" spans="1:12" s="40" customFormat="1" ht="14.25" customHeight="1" x14ac:dyDescent="0.25">
      <c r="A3115" s="38" t="s">
        <v>243</v>
      </c>
      <c r="B3115" s="38" t="s">
        <v>364</v>
      </c>
      <c r="C3115" s="38" t="s">
        <v>2805</v>
      </c>
      <c r="D3115" s="38" t="s">
        <v>2806</v>
      </c>
      <c r="E3115" s="38" t="s">
        <v>620</v>
      </c>
      <c r="F3115" s="38" t="s">
        <v>2807</v>
      </c>
      <c r="G3115" s="38" t="s">
        <v>1766</v>
      </c>
      <c r="H3115" s="38" t="s">
        <v>2665</v>
      </c>
      <c r="I3115" s="39">
        <v>1474.21</v>
      </c>
      <c r="J3115" s="11">
        <f>VLOOKUP(LEFT(B3115,5),[1]Percents!$C:$M,3,FALSE)</f>
        <v>0.90900000000000003</v>
      </c>
      <c r="K3115" s="13">
        <f t="shared" si="49"/>
        <v>1340.0568900000001</v>
      </c>
      <c r="L3115" s="22"/>
    </row>
    <row r="3116" spans="1:12" s="40" customFormat="1" ht="14.25" customHeight="1" x14ac:dyDescent="0.25">
      <c r="A3116" s="38" t="s">
        <v>213</v>
      </c>
      <c r="B3116" s="38" t="s">
        <v>285</v>
      </c>
      <c r="C3116" s="38" t="s">
        <v>9708</v>
      </c>
      <c r="D3116" s="38" t="s">
        <v>9709</v>
      </c>
      <c r="E3116" s="38" t="s">
        <v>286</v>
      </c>
      <c r="F3116" s="38" t="s">
        <v>9710</v>
      </c>
      <c r="G3116" s="38" t="s">
        <v>2023</v>
      </c>
      <c r="H3116" s="38" t="s">
        <v>2665</v>
      </c>
      <c r="I3116" s="39">
        <v>0</v>
      </c>
      <c r="J3116" s="11">
        <f>VLOOKUP(LEFT(B3116,5),[1]Percents!$C:$M,3,FALSE)</f>
        <v>0.91395000000000004</v>
      </c>
      <c r="K3116" s="13">
        <f t="shared" si="49"/>
        <v>0</v>
      </c>
      <c r="L3116" s="22"/>
    </row>
    <row r="3117" spans="1:12" s="40" customFormat="1" ht="14.25" customHeight="1" x14ac:dyDescent="0.25">
      <c r="A3117" s="38" t="s">
        <v>213</v>
      </c>
      <c r="B3117" s="38" t="s">
        <v>2</v>
      </c>
      <c r="C3117" s="38" t="s">
        <v>2903</v>
      </c>
      <c r="D3117" s="38" t="s">
        <v>2904</v>
      </c>
      <c r="E3117" s="38" t="s">
        <v>2649</v>
      </c>
      <c r="F3117" s="38" t="s">
        <v>2905</v>
      </c>
      <c r="G3117" s="38" t="s">
        <v>2632</v>
      </c>
      <c r="H3117" s="38" t="s">
        <v>2665</v>
      </c>
      <c r="I3117" s="39">
        <v>242.27</v>
      </c>
      <c r="J3117" s="11">
        <f>VLOOKUP(LEFT(B3117,5),[1]Percents!$C:$M,3,FALSE)</f>
        <v>0.70594999999999997</v>
      </c>
      <c r="K3117" s="13">
        <f t="shared" si="49"/>
        <v>171.0305065</v>
      </c>
      <c r="L3117" s="22"/>
    </row>
    <row r="3118" spans="1:12" s="40" customFormat="1" ht="14.25" customHeight="1" x14ac:dyDescent="0.25">
      <c r="A3118" s="38" t="s">
        <v>89</v>
      </c>
      <c r="B3118" s="38" t="s">
        <v>90</v>
      </c>
      <c r="C3118" s="38" t="s">
        <v>2969</v>
      </c>
      <c r="D3118" s="38" t="s">
        <v>2970</v>
      </c>
      <c r="E3118" s="38" t="s">
        <v>91</v>
      </c>
      <c r="F3118" s="38" t="s">
        <v>2971</v>
      </c>
      <c r="G3118" s="38" t="s">
        <v>2571</v>
      </c>
      <c r="H3118" s="38" t="s">
        <v>2665</v>
      </c>
      <c r="I3118" s="39">
        <v>0</v>
      </c>
      <c r="J3118" s="11">
        <f>VLOOKUP(LEFT(B3118,5),[1]Percents!$C:$M,3,FALSE)</f>
        <v>1</v>
      </c>
      <c r="K3118" s="13">
        <f t="shared" si="49"/>
        <v>0</v>
      </c>
      <c r="L3118" s="22"/>
    </row>
    <row r="3119" spans="1:12" s="40" customFormat="1" ht="14.25" customHeight="1" x14ac:dyDescent="0.25">
      <c r="A3119" s="38" t="s">
        <v>213</v>
      </c>
      <c r="B3119" s="38" t="s">
        <v>120</v>
      </c>
      <c r="C3119" s="38" t="s">
        <v>2972</v>
      </c>
      <c r="D3119" s="38" t="s">
        <v>2973</v>
      </c>
      <c r="E3119" s="38" t="s">
        <v>6737</v>
      </c>
      <c r="F3119" s="38" t="s">
        <v>2974</v>
      </c>
      <c r="G3119" s="38" t="s">
        <v>2619</v>
      </c>
      <c r="H3119" s="38" t="s">
        <v>2665</v>
      </c>
      <c r="I3119" s="39">
        <v>9.1</v>
      </c>
      <c r="J3119" s="11">
        <f>VLOOKUP(LEFT(B3119,5),[1]Percents!$C:$M,3,FALSE)</f>
        <v>0.70594999999999997</v>
      </c>
      <c r="K3119" s="13">
        <f t="shared" si="49"/>
        <v>6.4241449999999993</v>
      </c>
      <c r="L3119" s="22"/>
    </row>
    <row r="3120" spans="1:12" s="40" customFormat="1" ht="14.25" customHeight="1" x14ac:dyDescent="0.25">
      <c r="A3120" s="38" t="s">
        <v>213</v>
      </c>
      <c r="B3120" s="38" t="s">
        <v>495</v>
      </c>
      <c r="C3120" s="38" t="s">
        <v>2907</v>
      </c>
      <c r="D3120" s="38" t="s">
        <v>2908</v>
      </c>
      <c r="E3120" s="38" t="s">
        <v>2698</v>
      </c>
      <c r="F3120" s="38" t="s">
        <v>2909</v>
      </c>
      <c r="G3120" s="38" t="s">
        <v>2910</v>
      </c>
      <c r="H3120" s="38" t="s">
        <v>2665</v>
      </c>
      <c r="I3120" s="39">
        <v>-15.72</v>
      </c>
      <c r="J3120" s="11">
        <f>VLOOKUP(LEFT(B3120,5),[1]Percents!$C:$M,3,FALSE)</f>
        <v>0.91395000000000004</v>
      </c>
      <c r="K3120" s="13">
        <f t="shared" si="49"/>
        <v>-14.367294000000001</v>
      </c>
      <c r="L3120" s="22"/>
    </row>
    <row r="3121" spans="1:12" s="40" customFormat="1" ht="14.25" customHeight="1" x14ac:dyDescent="0.25">
      <c r="A3121" s="38" t="s">
        <v>213</v>
      </c>
      <c r="B3121" s="38" t="s">
        <v>11</v>
      </c>
      <c r="C3121" s="38" t="s">
        <v>3706</v>
      </c>
      <c r="D3121" s="38" t="s">
        <v>3707</v>
      </c>
      <c r="E3121" s="38" t="s">
        <v>6701</v>
      </c>
      <c r="F3121" s="38" t="s">
        <v>3708</v>
      </c>
      <c r="G3121" s="38" t="s">
        <v>1721</v>
      </c>
      <c r="H3121" s="38" t="s">
        <v>2665</v>
      </c>
      <c r="I3121" s="39">
        <v>191.14</v>
      </c>
      <c r="J3121" s="11">
        <f>VLOOKUP(LEFT(B3121,5),[1]Percents!$C:$M,3,FALSE)</f>
        <v>0.70594999999999997</v>
      </c>
      <c r="K3121" s="13">
        <f t="shared" si="49"/>
        <v>134.93528299999997</v>
      </c>
      <c r="L3121" s="22"/>
    </row>
    <row r="3122" spans="1:12" s="40" customFormat="1" ht="14.25" customHeight="1" x14ac:dyDescent="0.25">
      <c r="A3122" s="38" t="s">
        <v>213</v>
      </c>
      <c r="B3122" s="38" t="s">
        <v>79</v>
      </c>
      <c r="C3122" s="38" t="s">
        <v>2979</v>
      </c>
      <c r="D3122" s="38" t="s">
        <v>2980</v>
      </c>
      <c r="E3122" s="38" t="s">
        <v>391</v>
      </c>
      <c r="F3122" s="38" t="s">
        <v>2981</v>
      </c>
      <c r="G3122" s="38" t="s">
        <v>1851</v>
      </c>
      <c r="H3122" s="38" t="s">
        <v>2665</v>
      </c>
      <c r="I3122" s="39">
        <v>1308.3599999999999</v>
      </c>
      <c r="J3122" s="11">
        <f>VLOOKUP(LEFT(B3122,5),[1]Percents!$C:$M,3,FALSE)</f>
        <v>0.91395000000000004</v>
      </c>
      <c r="K3122" s="13">
        <f t="shared" si="49"/>
        <v>1195.7756219999999</v>
      </c>
      <c r="L3122" s="22"/>
    </row>
    <row r="3123" spans="1:12" s="40" customFormat="1" ht="14.25" customHeight="1" x14ac:dyDescent="0.25">
      <c r="A3123" s="38" t="s">
        <v>66</v>
      </c>
      <c r="B3123" s="38" t="s">
        <v>3520</v>
      </c>
      <c r="C3123" s="38" t="s">
        <v>11993</v>
      </c>
      <c r="D3123" s="38" t="s">
        <v>11994</v>
      </c>
      <c r="E3123" s="38" t="s">
        <v>3197</v>
      </c>
      <c r="F3123" s="38" t="s">
        <v>11995</v>
      </c>
      <c r="G3123" s="38" t="s">
        <v>2540</v>
      </c>
      <c r="H3123" s="38" t="s">
        <v>2665</v>
      </c>
      <c r="I3123" s="41">
        <v>0</v>
      </c>
      <c r="J3123" s="11">
        <f>VLOOKUP(LEFT(B3123,5),[1]Percents!$C:$M,3,FALSE)</f>
        <v>1</v>
      </c>
      <c r="K3123" s="13">
        <f t="shared" si="49"/>
        <v>0</v>
      </c>
      <c r="L3123" s="22"/>
    </row>
    <row r="3124" spans="1:12" s="40" customFormat="1" ht="14.25" customHeight="1" x14ac:dyDescent="0.25">
      <c r="A3124" s="38" t="s">
        <v>66</v>
      </c>
      <c r="B3124" s="38" t="s">
        <v>3520</v>
      </c>
      <c r="C3124" s="38" t="s">
        <v>3095</v>
      </c>
      <c r="D3124" s="38" t="s">
        <v>3096</v>
      </c>
      <c r="E3124" s="38" t="s">
        <v>3097</v>
      </c>
      <c r="F3124" s="38" t="s">
        <v>3098</v>
      </c>
      <c r="G3124" s="38" t="s">
        <v>2571</v>
      </c>
      <c r="H3124" s="38" t="s">
        <v>2665</v>
      </c>
      <c r="I3124" s="39">
        <v>556.66</v>
      </c>
      <c r="J3124" s="11">
        <f>VLOOKUP(LEFT(B3124,5),[1]Percents!$C:$M,3,FALSE)</f>
        <v>1</v>
      </c>
      <c r="K3124" s="13">
        <f t="shared" si="49"/>
        <v>556.66</v>
      </c>
      <c r="L3124" s="22"/>
    </row>
    <row r="3125" spans="1:12" s="40" customFormat="1" ht="14.25" customHeight="1" x14ac:dyDescent="0.25">
      <c r="A3125" s="38" t="s">
        <v>213</v>
      </c>
      <c r="B3125" s="38" t="s">
        <v>145</v>
      </c>
      <c r="C3125" s="38" t="s">
        <v>2982</v>
      </c>
      <c r="D3125" s="38" t="s">
        <v>2983</v>
      </c>
      <c r="E3125" s="38" t="s">
        <v>2946</v>
      </c>
      <c r="F3125" s="38" t="s">
        <v>2984</v>
      </c>
      <c r="G3125" s="38" t="s">
        <v>1760</v>
      </c>
      <c r="H3125" s="38" t="s">
        <v>2665</v>
      </c>
      <c r="I3125" s="39">
        <v>-8.6199999999999992</v>
      </c>
      <c r="J3125" s="11">
        <f>VLOOKUP(LEFT(B3125,5),[1]Percents!$C:$M,3,FALSE)</f>
        <v>0.70594999999999997</v>
      </c>
      <c r="K3125" s="13">
        <f t="shared" si="49"/>
        <v>-6.0852889999999995</v>
      </c>
      <c r="L3125" s="22"/>
    </row>
    <row r="3126" spans="1:12" s="40" customFormat="1" ht="14.25" customHeight="1" x14ac:dyDescent="0.25">
      <c r="A3126" s="38" t="s">
        <v>213</v>
      </c>
      <c r="B3126" s="38" t="s">
        <v>145</v>
      </c>
      <c r="C3126" s="38" t="s">
        <v>4537</v>
      </c>
      <c r="D3126" s="38" t="s">
        <v>4538</v>
      </c>
      <c r="E3126" s="38" t="s">
        <v>4539</v>
      </c>
      <c r="F3126" s="38" t="s">
        <v>4540</v>
      </c>
      <c r="G3126" s="38" t="s">
        <v>1735</v>
      </c>
      <c r="H3126" s="38" t="s">
        <v>2665</v>
      </c>
      <c r="I3126" s="39">
        <v>1109.27</v>
      </c>
      <c r="J3126" s="11">
        <f>VLOOKUP(LEFT(B3126,5),[1]Percents!$C:$M,3,FALSE)</f>
        <v>0.70594999999999997</v>
      </c>
      <c r="K3126" s="13">
        <f t="shared" si="49"/>
        <v>783.08915649999994</v>
      </c>
      <c r="L3126" s="22"/>
    </row>
    <row r="3127" spans="1:12" s="40" customFormat="1" ht="14.25" customHeight="1" x14ac:dyDescent="0.25">
      <c r="A3127" s="38" t="s">
        <v>213</v>
      </c>
      <c r="B3127" s="38" t="s">
        <v>258</v>
      </c>
      <c r="C3127" s="38" t="s">
        <v>3099</v>
      </c>
      <c r="D3127" s="38" t="s">
        <v>3100</v>
      </c>
      <c r="E3127" s="38" t="s">
        <v>453</v>
      </c>
      <c r="F3127" s="38" t="s">
        <v>3101</v>
      </c>
      <c r="G3127" s="38" t="s">
        <v>1766</v>
      </c>
      <c r="H3127" s="38" t="s">
        <v>2665</v>
      </c>
      <c r="I3127" s="39">
        <v>60.47</v>
      </c>
      <c r="J3127" s="11">
        <f>VLOOKUP(LEFT(B3127,5),[1]Percents!$C:$M,3,FALSE)</f>
        <v>0.70594999999999997</v>
      </c>
      <c r="K3127" s="13">
        <f t="shared" si="49"/>
        <v>42.688796499999995</v>
      </c>
      <c r="L3127" s="22"/>
    </row>
    <row r="3128" spans="1:12" s="40" customFormat="1" ht="14.25" customHeight="1" x14ac:dyDescent="0.25">
      <c r="A3128" s="38" t="s">
        <v>243</v>
      </c>
      <c r="B3128" s="38" t="s">
        <v>118</v>
      </c>
      <c r="C3128" s="38" t="s">
        <v>4274</v>
      </c>
      <c r="D3128" s="38" t="s">
        <v>4275</v>
      </c>
      <c r="E3128" s="38" t="s">
        <v>39</v>
      </c>
      <c r="F3128" s="38" t="s">
        <v>3475</v>
      </c>
      <c r="G3128" s="38" t="s">
        <v>1851</v>
      </c>
      <c r="H3128" s="38" t="s">
        <v>2665</v>
      </c>
      <c r="I3128" s="39">
        <v>136.16999999999999</v>
      </c>
      <c r="J3128" s="11">
        <f>VLOOKUP(LEFT(B3128,5),[1]Percents!$C:$M,3,FALSE)</f>
        <v>0.90900000000000003</v>
      </c>
      <c r="K3128" s="13">
        <f t="shared" si="49"/>
        <v>123.77852999999999</v>
      </c>
      <c r="L3128" s="22"/>
    </row>
    <row r="3129" spans="1:12" s="40" customFormat="1" ht="14.25" customHeight="1" x14ac:dyDescent="0.25">
      <c r="A3129" s="38" t="s">
        <v>141</v>
      </c>
      <c r="B3129" s="38" t="s">
        <v>172</v>
      </c>
      <c r="C3129" s="38" t="s">
        <v>4064</v>
      </c>
      <c r="D3129" s="38" t="s">
        <v>4065</v>
      </c>
      <c r="E3129" s="38" t="s">
        <v>36</v>
      </c>
      <c r="F3129" s="38" t="s">
        <v>3475</v>
      </c>
      <c r="G3129" s="38" t="s">
        <v>1851</v>
      </c>
      <c r="H3129" s="38" t="s">
        <v>2665</v>
      </c>
      <c r="I3129" s="39">
        <v>-2179.04</v>
      </c>
      <c r="J3129" s="11">
        <f>VLOOKUP(LEFT(B3129,5),[1]Percents!$C:$M,3,FALSE)</f>
        <v>0.1905</v>
      </c>
      <c r="K3129" s="13">
        <f t="shared" si="49"/>
        <v>-415.10712000000001</v>
      </c>
      <c r="L3129" s="22"/>
    </row>
    <row r="3130" spans="1:12" s="40" customFormat="1" ht="14.25" customHeight="1" x14ac:dyDescent="0.25">
      <c r="A3130" s="38" t="s">
        <v>243</v>
      </c>
      <c r="B3130" s="38" t="s">
        <v>118</v>
      </c>
      <c r="C3130" s="38" t="s">
        <v>3473</v>
      </c>
      <c r="D3130" s="38" t="s">
        <v>3474</v>
      </c>
      <c r="E3130" s="38" t="s">
        <v>385</v>
      </c>
      <c r="F3130" s="38" t="s">
        <v>3475</v>
      </c>
      <c r="G3130" s="38" t="s">
        <v>1851</v>
      </c>
      <c r="H3130" s="38" t="s">
        <v>2665</v>
      </c>
      <c r="I3130" s="39">
        <v>413.42</v>
      </c>
      <c r="J3130" s="11">
        <f>VLOOKUP(LEFT(B3130,5),[1]Percents!$C:$M,3,FALSE)</f>
        <v>0.90900000000000003</v>
      </c>
      <c r="K3130" s="13">
        <f t="shared" si="49"/>
        <v>375.79878000000002</v>
      </c>
      <c r="L3130" s="22"/>
    </row>
    <row r="3131" spans="1:12" s="40" customFormat="1" ht="14.25" customHeight="1" x14ac:dyDescent="0.25">
      <c r="A3131" s="38" t="s">
        <v>213</v>
      </c>
      <c r="B3131" s="38" t="s">
        <v>145</v>
      </c>
      <c r="C3131" s="38" t="s">
        <v>5691</v>
      </c>
      <c r="D3131" s="38" t="s">
        <v>5692</v>
      </c>
      <c r="E3131" s="38" t="s">
        <v>4101</v>
      </c>
      <c r="F3131" s="38" t="s">
        <v>5693</v>
      </c>
      <c r="G3131" s="38" t="s">
        <v>2619</v>
      </c>
      <c r="H3131" s="38" t="s">
        <v>2665</v>
      </c>
      <c r="I3131" s="41">
        <v>0</v>
      </c>
      <c r="J3131" s="11">
        <f>VLOOKUP(LEFT(B3131,5),[1]Percents!$C:$M,3,FALSE)</f>
        <v>0.70594999999999997</v>
      </c>
      <c r="K3131" s="13">
        <f t="shared" si="49"/>
        <v>0</v>
      </c>
      <c r="L3131" s="22"/>
    </row>
    <row r="3132" spans="1:12" s="40" customFormat="1" ht="14.25" customHeight="1" x14ac:dyDescent="0.25">
      <c r="A3132" s="38" t="s">
        <v>213</v>
      </c>
      <c r="B3132" s="38" t="s">
        <v>3198</v>
      </c>
      <c r="C3132" s="38" t="s">
        <v>6227</v>
      </c>
      <c r="D3132" s="38" t="s">
        <v>6228</v>
      </c>
      <c r="E3132" s="38" t="s">
        <v>3199</v>
      </c>
      <c r="F3132" s="38" t="s">
        <v>6229</v>
      </c>
      <c r="G3132" s="38" t="s">
        <v>2683</v>
      </c>
      <c r="H3132" s="38" t="s">
        <v>2665</v>
      </c>
      <c r="I3132" s="39">
        <v>0</v>
      </c>
      <c r="J3132" s="11">
        <f>VLOOKUP(LEFT(B3132,5),[1]Percents!$C:$M,3,FALSE)</f>
        <v>0.70594999999999997</v>
      </c>
      <c r="K3132" s="13">
        <f t="shared" si="49"/>
        <v>0</v>
      </c>
      <c r="L3132" s="22"/>
    </row>
    <row r="3133" spans="1:12" s="40" customFormat="1" ht="14.25" customHeight="1" x14ac:dyDescent="0.25">
      <c r="A3133" s="38" t="s">
        <v>242</v>
      </c>
      <c r="B3133" s="38" t="s">
        <v>325</v>
      </c>
      <c r="C3133" s="38" t="s">
        <v>3328</v>
      </c>
      <c r="D3133" s="38" t="s">
        <v>3329</v>
      </c>
      <c r="E3133" s="38" t="s">
        <v>359</v>
      </c>
      <c r="F3133" s="38" t="s">
        <v>3330</v>
      </c>
      <c r="G3133" s="38" t="s">
        <v>2825</v>
      </c>
      <c r="H3133" s="38" t="s">
        <v>2665</v>
      </c>
      <c r="I3133" s="39">
        <v>3020.5</v>
      </c>
      <c r="J3133" s="11">
        <f>VLOOKUP(LEFT(B3133,5),[1]Percents!$C:$M,3,FALSE)</f>
        <v>0.9462600000000001</v>
      </c>
      <c r="K3133" s="13">
        <f t="shared" si="49"/>
        <v>2858.1783300000002</v>
      </c>
      <c r="L3133" s="22"/>
    </row>
    <row r="3134" spans="1:12" s="40" customFormat="1" ht="14.25" customHeight="1" x14ac:dyDescent="0.25">
      <c r="A3134" s="38" t="s">
        <v>66</v>
      </c>
      <c r="B3134" s="38" t="s">
        <v>3520</v>
      </c>
      <c r="C3134" s="38" t="s">
        <v>3331</v>
      </c>
      <c r="D3134" s="38" t="s">
        <v>3332</v>
      </c>
      <c r="E3134" s="38" t="s">
        <v>3333</v>
      </c>
      <c r="F3134" s="38" t="s">
        <v>3334</v>
      </c>
      <c r="G3134" s="38" t="s">
        <v>2502</v>
      </c>
      <c r="H3134" s="38" t="s">
        <v>2665</v>
      </c>
      <c r="I3134" s="39">
        <v>0</v>
      </c>
      <c r="J3134" s="11">
        <f>VLOOKUP(LEFT(B3134,5),[1]Percents!$C:$M,3,FALSE)</f>
        <v>1</v>
      </c>
      <c r="K3134" s="13">
        <f t="shared" si="49"/>
        <v>0</v>
      </c>
      <c r="L3134" s="22"/>
    </row>
    <row r="3135" spans="1:12" s="40" customFormat="1" ht="14.25" customHeight="1" x14ac:dyDescent="0.25">
      <c r="A3135" s="38" t="s">
        <v>141</v>
      </c>
      <c r="B3135" s="38" t="s">
        <v>306</v>
      </c>
      <c r="C3135" s="38" t="s">
        <v>3476</v>
      </c>
      <c r="D3135" s="38" t="s">
        <v>3477</v>
      </c>
      <c r="E3135" s="38" t="s">
        <v>3351</v>
      </c>
      <c r="F3135" s="38" t="s">
        <v>3478</v>
      </c>
      <c r="G3135" s="38" t="s">
        <v>2991</v>
      </c>
      <c r="H3135" s="38" t="s">
        <v>2665</v>
      </c>
      <c r="I3135" s="39">
        <v>1239.23</v>
      </c>
      <c r="J3135" s="11">
        <f>VLOOKUP(LEFT(B3135,5),[1]Percents!$C:$M,3,FALSE)</f>
        <v>0.1905</v>
      </c>
      <c r="K3135" s="13">
        <f t="shared" si="49"/>
        <v>236.07331500000001</v>
      </c>
      <c r="L3135" s="22"/>
    </row>
    <row r="3136" spans="1:12" s="40" customFormat="1" ht="14.25" customHeight="1" x14ac:dyDescent="0.25">
      <c r="A3136" s="38" t="s">
        <v>242</v>
      </c>
      <c r="B3136" s="38" t="s">
        <v>122</v>
      </c>
      <c r="C3136" s="38" t="s">
        <v>8364</v>
      </c>
      <c r="D3136" s="38" t="s">
        <v>8365</v>
      </c>
      <c r="E3136" s="38" t="s">
        <v>380</v>
      </c>
      <c r="F3136" s="38" t="s">
        <v>8366</v>
      </c>
      <c r="G3136" s="38" t="s">
        <v>2683</v>
      </c>
      <c r="H3136" s="38" t="s">
        <v>2665</v>
      </c>
      <c r="I3136" s="39">
        <v>0</v>
      </c>
      <c r="J3136" s="11">
        <f>VLOOKUP(LEFT(B3136,5),[1]Percents!$C:$M,3,FALSE)</f>
        <v>0.9462600000000001</v>
      </c>
      <c r="K3136" s="13">
        <f t="shared" si="49"/>
        <v>0</v>
      </c>
      <c r="L3136" s="22"/>
    </row>
    <row r="3137" spans="1:12" s="40" customFormat="1" ht="14.25" customHeight="1" x14ac:dyDescent="0.25">
      <c r="A3137" s="38" t="s">
        <v>66</v>
      </c>
      <c r="B3137" s="38" t="s">
        <v>3520</v>
      </c>
      <c r="C3137" s="38" t="s">
        <v>3200</v>
      </c>
      <c r="D3137" s="38" t="s">
        <v>3201</v>
      </c>
      <c r="E3137" s="38" t="s">
        <v>3202</v>
      </c>
      <c r="F3137" s="38" t="s">
        <v>3203</v>
      </c>
      <c r="G3137" s="38" t="s">
        <v>2502</v>
      </c>
      <c r="H3137" s="38" t="s">
        <v>2665</v>
      </c>
      <c r="I3137" s="39">
        <v>-96.36</v>
      </c>
      <c r="J3137" s="11">
        <f>VLOOKUP(LEFT(B3137,5),[1]Percents!$C:$M,3,FALSE)</f>
        <v>1</v>
      </c>
      <c r="K3137" s="13">
        <f t="shared" si="49"/>
        <v>-96.36</v>
      </c>
      <c r="L3137" s="22"/>
    </row>
    <row r="3138" spans="1:12" s="40" customFormat="1" ht="14.25" customHeight="1" x14ac:dyDescent="0.25">
      <c r="A3138" s="38" t="s">
        <v>213</v>
      </c>
      <c r="B3138" s="38" t="s">
        <v>145</v>
      </c>
      <c r="C3138" s="38" t="s">
        <v>3335</v>
      </c>
      <c r="D3138" s="38" t="s">
        <v>3336</v>
      </c>
      <c r="E3138" s="38" t="s">
        <v>182</v>
      </c>
      <c r="F3138" s="38" t="s">
        <v>3337</v>
      </c>
      <c r="G3138" s="38" t="s">
        <v>1771</v>
      </c>
      <c r="H3138" s="38" t="s">
        <v>2665</v>
      </c>
      <c r="I3138" s="39">
        <v>399.04</v>
      </c>
      <c r="J3138" s="11">
        <f>VLOOKUP(LEFT(B3138,5),[1]Percents!$C:$M,3,FALSE)</f>
        <v>0.70594999999999997</v>
      </c>
      <c r="K3138" s="13">
        <f t="shared" si="49"/>
        <v>281.70228800000001</v>
      </c>
      <c r="L3138" s="22"/>
    </row>
    <row r="3139" spans="1:12" s="40" customFormat="1" ht="14.25" customHeight="1" x14ac:dyDescent="0.25">
      <c r="A3139" s="38" t="s">
        <v>66</v>
      </c>
      <c r="B3139" s="38" t="s">
        <v>3520</v>
      </c>
      <c r="C3139" s="38" t="s">
        <v>3204</v>
      </c>
      <c r="D3139" s="38" t="s">
        <v>3205</v>
      </c>
      <c r="E3139" s="38" t="s">
        <v>3059</v>
      </c>
      <c r="F3139" s="38" t="s">
        <v>3206</v>
      </c>
      <c r="G3139" s="38" t="s">
        <v>2502</v>
      </c>
      <c r="H3139" s="38" t="s">
        <v>2665</v>
      </c>
      <c r="I3139" s="39">
        <v>-832.72</v>
      </c>
      <c r="J3139" s="11">
        <f>VLOOKUP(LEFT(B3139,5),[1]Percents!$C:$M,3,FALSE)</f>
        <v>1</v>
      </c>
      <c r="K3139" s="13">
        <f t="shared" si="49"/>
        <v>-832.72</v>
      </c>
      <c r="L3139" s="22"/>
    </row>
    <row r="3140" spans="1:12" s="40" customFormat="1" ht="14.25" customHeight="1" x14ac:dyDescent="0.25">
      <c r="A3140" s="38" t="s">
        <v>213</v>
      </c>
      <c r="B3140" s="38" t="s">
        <v>145</v>
      </c>
      <c r="C3140" s="38" t="s">
        <v>9711</v>
      </c>
      <c r="D3140" s="38" t="s">
        <v>9712</v>
      </c>
      <c r="E3140" s="38" t="s">
        <v>9713</v>
      </c>
      <c r="F3140" s="38" t="s">
        <v>9714</v>
      </c>
      <c r="G3140" s="38" t="s">
        <v>2825</v>
      </c>
      <c r="H3140" s="38" t="s">
        <v>2665</v>
      </c>
      <c r="I3140" s="39">
        <v>0</v>
      </c>
      <c r="J3140" s="11">
        <f>VLOOKUP(LEFT(B3140,5),[1]Percents!$C:$M,3,FALSE)</f>
        <v>0.70594999999999997</v>
      </c>
      <c r="K3140" s="13">
        <f t="shared" si="49"/>
        <v>0</v>
      </c>
      <c r="L3140" s="22"/>
    </row>
    <row r="3141" spans="1:12" s="40" customFormat="1" ht="14.25" customHeight="1" x14ac:dyDescent="0.25">
      <c r="A3141" s="38" t="s">
        <v>213</v>
      </c>
      <c r="B3141" s="38" t="s">
        <v>61</v>
      </c>
      <c r="C3141" s="38" t="s">
        <v>3207</v>
      </c>
      <c r="D3141" s="38" t="s">
        <v>3208</v>
      </c>
      <c r="E3141" s="38" t="s">
        <v>249</v>
      </c>
      <c r="F3141" s="38" t="s">
        <v>3209</v>
      </c>
      <c r="G3141" s="38" t="s">
        <v>2922</v>
      </c>
      <c r="H3141" s="38" t="s">
        <v>2665</v>
      </c>
      <c r="I3141" s="39">
        <v>2811.88</v>
      </c>
      <c r="J3141" s="11">
        <f>VLOOKUP(LEFT(B3141,5),[1]Percents!$C:$M,3,FALSE)</f>
        <v>0.91395000000000004</v>
      </c>
      <c r="K3141" s="13">
        <f t="shared" si="49"/>
        <v>2569.9177260000001</v>
      </c>
      <c r="L3141" s="22"/>
    </row>
    <row r="3142" spans="1:12" s="40" customFormat="1" ht="14.25" customHeight="1" x14ac:dyDescent="0.25">
      <c r="A3142" s="38" t="s">
        <v>213</v>
      </c>
      <c r="B3142" s="38" t="s">
        <v>145</v>
      </c>
      <c r="C3142" s="38" t="s">
        <v>3709</v>
      </c>
      <c r="D3142" s="38" t="s">
        <v>3710</v>
      </c>
      <c r="E3142" s="38" t="s">
        <v>2946</v>
      </c>
      <c r="F3142" s="38" t="s">
        <v>3711</v>
      </c>
      <c r="G3142" s="38" t="s">
        <v>1760</v>
      </c>
      <c r="H3142" s="38" t="s">
        <v>2665</v>
      </c>
      <c r="I3142" s="39">
        <v>-0.24</v>
      </c>
      <c r="J3142" s="11">
        <f>VLOOKUP(LEFT(B3142,5),[1]Percents!$C:$M,3,FALSE)</f>
        <v>0.70594999999999997</v>
      </c>
      <c r="K3142" s="13">
        <f t="shared" si="49"/>
        <v>-0.169428</v>
      </c>
      <c r="L3142" s="22"/>
    </row>
    <row r="3143" spans="1:12" s="40" customFormat="1" ht="14.25" customHeight="1" x14ac:dyDescent="0.25">
      <c r="A3143" s="38" t="s">
        <v>213</v>
      </c>
      <c r="B3143" s="38" t="s">
        <v>2</v>
      </c>
      <c r="C3143" s="38" t="s">
        <v>3339</v>
      </c>
      <c r="D3143" s="38" t="s">
        <v>3340</v>
      </c>
      <c r="E3143" s="38" t="s">
        <v>2649</v>
      </c>
      <c r="F3143" s="38" t="s">
        <v>3341</v>
      </c>
      <c r="G3143" s="38" t="s">
        <v>3342</v>
      </c>
      <c r="H3143" s="38" t="s">
        <v>2665</v>
      </c>
      <c r="I3143" s="39">
        <v>0</v>
      </c>
      <c r="J3143" s="11">
        <f>VLOOKUP(LEFT(B3143,5),[1]Percents!$C:$M,3,FALSE)</f>
        <v>0.70594999999999997</v>
      </c>
      <c r="K3143" s="13">
        <f t="shared" si="49"/>
        <v>0</v>
      </c>
      <c r="L3143" s="22"/>
    </row>
    <row r="3144" spans="1:12" s="40" customFormat="1" ht="14.25" customHeight="1" x14ac:dyDescent="0.25">
      <c r="A3144" s="38" t="s">
        <v>213</v>
      </c>
      <c r="B3144" s="38" t="s">
        <v>147</v>
      </c>
      <c r="C3144" s="38" t="s">
        <v>10596</v>
      </c>
      <c r="D3144" s="38" t="s">
        <v>10597</v>
      </c>
      <c r="E3144" s="38" t="s">
        <v>82</v>
      </c>
      <c r="F3144" s="38" t="s">
        <v>10598</v>
      </c>
      <c r="G3144" s="38" t="s">
        <v>2991</v>
      </c>
      <c r="H3144" s="38" t="s">
        <v>2665</v>
      </c>
      <c r="I3144" s="39">
        <v>0</v>
      </c>
      <c r="J3144" s="11">
        <f>VLOOKUP(LEFT(B3144,5),[1]Percents!$C:$M,3,FALSE)</f>
        <v>0.91395000000000004</v>
      </c>
      <c r="K3144" s="13">
        <f t="shared" si="49"/>
        <v>0</v>
      </c>
      <c r="L3144" s="22"/>
    </row>
    <row r="3145" spans="1:12" s="40" customFormat="1" ht="14.25" customHeight="1" x14ac:dyDescent="0.25">
      <c r="A3145" s="38" t="s">
        <v>213</v>
      </c>
      <c r="B3145" s="38" t="s">
        <v>145</v>
      </c>
      <c r="C3145" s="38" t="s">
        <v>12318</v>
      </c>
      <c r="D3145" s="38" t="s">
        <v>12319</v>
      </c>
      <c r="E3145" s="38" t="s">
        <v>374</v>
      </c>
      <c r="F3145" s="38" t="s">
        <v>12320</v>
      </c>
      <c r="G3145" s="38" t="s">
        <v>2991</v>
      </c>
      <c r="H3145" s="38" t="s">
        <v>2665</v>
      </c>
      <c r="I3145" s="41">
        <v>0</v>
      </c>
      <c r="J3145" s="11">
        <f>VLOOKUP(LEFT(B3145,5),[1]Percents!$C:$M,3,FALSE)</f>
        <v>0.70594999999999997</v>
      </c>
      <c r="K3145" s="13">
        <f t="shared" si="49"/>
        <v>0</v>
      </c>
      <c r="L3145" s="22"/>
    </row>
    <row r="3146" spans="1:12" s="40" customFormat="1" ht="14.25" customHeight="1" x14ac:dyDescent="0.25">
      <c r="A3146" s="38" t="s">
        <v>141</v>
      </c>
      <c r="B3146" s="38" t="s">
        <v>306</v>
      </c>
      <c r="C3146" s="38" t="s">
        <v>9110</v>
      </c>
      <c r="D3146" s="38" t="s">
        <v>9111</v>
      </c>
      <c r="E3146" s="38" t="s">
        <v>9112</v>
      </c>
      <c r="F3146" s="38" t="s">
        <v>9113</v>
      </c>
      <c r="G3146" s="38" t="s">
        <v>3112</v>
      </c>
      <c r="H3146" s="38" t="s">
        <v>2665</v>
      </c>
      <c r="I3146" s="39">
        <v>0</v>
      </c>
      <c r="J3146" s="11">
        <f>VLOOKUP(LEFT(B3146,5),[1]Percents!$C:$M,3,FALSE)</f>
        <v>0.1905</v>
      </c>
      <c r="K3146" s="13">
        <f t="shared" ref="K3146:K3209" si="50">+I3146*J3146</f>
        <v>0</v>
      </c>
      <c r="L3146" s="22"/>
    </row>
    <row r="3147" spans="1:12" s="40" customFormat="1" ht="14.25" customHeight="1" x14ac:dyDescent="0.25">
      <c r="A3147" s="38" t="s">
        <v>66</v>
      </c>
      <c r="B3147" s="38" t="s">
        <v>3520</v>
      </c>
      <c r="C3147" s="38" t="s">
        <v>3712</v>
      </c>
      <c r="D3147" s="38" t="s">
        <v>3713</v>
      </c>
      <c r="E3147" s="38" t="s">
        <v>3714</v>
      </c>
      <c r="F3147" s="38" t="s">
        <v>3715</v>
      </c>
      <c r="G3147" s="38" t="s">
        <v>2825</v>
      </c>
      <c r="H3147" s="38" t="s">
        <v>2665</v>
      </c>
      <c r="I3147" s="39">
        <v>1308.48</v>
      </c>
      <c r="J3147" s="11">
        <f>VLOOKUP(LEFT(B3147,5),[1]Percents!$C:$M,3,FALSE)</f>
        <v>1</v>
      </c>
      <c r="K3147" s="13">
        <f t="shared" si="50"/>
        <v>1308.48</v>
      </c>
      <c r="L3147" s="22"/>
    </row>
    <row r="3148" spans="1:12" s="40" customFormat="1" ht="14.25" customHeight="1" x14ac:dyDescent="0.25">
      <c r="A3148" s="38" t="s">
        <v>213</v>
      </c>
      <c r="B3148" s="38" t="s">
        <v>21</v>
      </c>
      <c r="C3148" s="38" t="s">
        <v>3479</v>
      </c>
      <c r="D3148" s="38" t="s">
        <v>3480</v>
      </c>
      <c r="E3148" s="38" t="s">
        <v>2906</v>
      </c>
      <c r="F3148" s="38" t="s">
        <v>3481</v>
      </c>
      <c r="G3148" s="38" t="s">
        <v>2991</v>
      </c>
      <c r="H3148" s="38" t="s">
        <v>2665</v>
      </c>
      <c r="I3148" s="39">
        <v>0</v>
      </c>
      <c r="J3148" s="11">
        <f>VLOOKUP(LEFT(B3148,5),[1]Percents!$C:$M,3,FALSE)</f>
        <v>0.70594999999999997</v>
      </c>
      <c r="K3148" s="13">
        <f t="shared" si="50"/>
        <v>0</v>
      </c>
      <c r="L3148" s="22"/>
    </row>
    <row r="3149" spans="1:12" s="40" customFormat="1" ht="14.25" customHeight="1" x14ac:dyDescent="0.25">
      <c r="A3149" s="38" t="s">
        <v>243</v>
      </c>
      <c r="B3149" s="38" t="s">
        <v>118</v>
      </c>
      <c r="C3149" s="38" t="s">
        <v>3482</v>
      </c>
      <c r="D3149" s="38" t="s">
        <v>3483</v>
      </c>
      <c r="E3149" s="38" t="s">
        <v>1591</v>
      </c>
      <c r="F3149" s="38" t="s">
        <v>3484</v>
      </c>
      <c r="G3149" s="38" t="s">
        <v>2922</v>
      </c>
      <c r="H3149" s="38" t="s">
        <v>2665</v>
      </c>
      <c r="I3149" s="39">
        <v>0</v>
      </c>
      <c r="J3149" s="11">
        <f>VLOOKUP(LEFT(B3149,5),[1]Percents!$C:$M,3,FALSE)</f>
        <v>0.90900000000000003</v>
      </c>
      <c r="K3149" s="13">
        <f t="shared" si="50"/>
        <v>0</v>
      </c>
      <c r="L3149" s="22"/>
    </row>
    <row r="3150" spans="1:12" s="40" customFormat="1" ht="14.25" customHeight="1" x14ac:dyDescent="0.25">
      <c r="A3150" s="38" t="s">
        <v>66</v>
      </c>
      <c r="B3150" s="38" t="s">
        <v>317</v>
      </c>
      <c r="C3150" s="38" t="s">
        <v>9114</v>
      </c>
      <c r="D3150" s="38" t="s">
        <v>9115</v>
      </c>
      <c r="E3150" s="38" t="s">
        <v>9116</v>
      </c>
      <c r="F3150" s="38" t="s">
        <v>9117</v>
      </c>
      <c r="G3150" s="38" t="s">
        <v>3168</v>
      </c>
      <c r="H3150" s="38" t="s">
        <v>2665</v>
      </c>
      <c r="I3150" s="41">
        <v>0</v>
      </c>
      <c r="J3150" s="11">
        <f>VLOOKUP(LEFT(B3150,5),[1]Percents!$C:$M,3,FALSE)</f>
        <v>0</v>
      </c>
      <c r="K3150" s="13">
        <f t="shared" si="50"/>
        <v>0</v>
      </c>
      <c r="L3150" s="22"/>
    </row>
    <row r="3151" spans="1:12" s="40" customFormat="1" ht="14.25" customHeight="1" x14ac:dyDescent="0.25">
      <c r="A3151" s="38" t="s">
        <v>141</v>
      </c>
      <c r="B3151" s="38" t="s">
        <v>111</v>
      </c>
      <c r="C3151" s="38" t="s">
        <v>8367</v>
      </c>
      <c r="D3151" s="38" t="s">
        <v>8368</v>
      </c>
      <c r="E3151" s="38" t="s">
        <v>8369</v>
      </c>
      <c r="F3151" s="38" t="s">
        <v>8370</v>
      </c>
      <c r="G3151" s="38" t="s">
        <v>2922</v>
      </c>
      <c r="H3151" s="38" t="s">
        <v>2665</v>
      </c>
      <c r="I3151" s="41">
        <v>0</v>
      </c>
      <c r="J3151" s="11">
        <f>VLOOKUP(LEFT(B3151,5),[1]Percents!$C:$M,3,FALSE)</f>
        <v>0.1905</v>
      </c>
      <c r="K3151" s="13">
        <f t="shared" si="50"/>
        <v>0</v>
      </c>
      <c r="L3151" s="22"/>
    </row>
    <row r="3152" spans="1:12" s="40" customFormat="1" ht="14.25" customHeight="1" x14ac:dyDescent="0.25">
      <c r="A3152" s="38" t="s">
        <v>213</v>
      </c>
      <c r="B3152" s="38" t="s">
        <v>102</v>
      </c>
      <c r="C3152" s="38" t="s">
        <v>3716</v>
      </c>
      <c r="D3152" s="38" t="s">
        <v>3717</v>
      </c>
      <c r="E3152" s="38" t="s">
        <v>3718</v>
      </c>
      <c r="F3152" s="38" t="s">
        <v>3719</v>
      </c>
      <c r="G3152" s="38" t="s">
        <v>3357</v>
      </c>
      <c r="H3152" s="38" t="s">
        <v>2665</v>
      </c>
      <c r="I3152" s="39">
        <v>0</v>
      </c>
      <c r="J3152" s="11">
        <f>VLOOKUP(LEFT(B3152,5),[1]Percents!$C:$M,3,FALSE)</f>
        <v>0.70594999999999997</v>
      </c>
      <c r="K3152" s="13">
        <f t="shared" si="50"/>
        <v>0</v>
      </c>
      <c r="L3152" s="22"/>
    </row>
    <row r="3153" spans="1:12" s="40" customFormat="1" ht="14.25" customHeight="1" x14ac:dyDescent="0.25">
      <c r="A3153" s="38" t="s">
        <v>213</v>
      </c>
      <c r="B3153" s="38" t="s">
        <v>105</v>
      </c>
      <c r="C3153" s="38" t="s">
        <v>3716</v>
      </c>
      <c r="D3153" s="38" t="s">
        <v>3717</v>
      </c>
      <c r="E3153" s="38" t="s">
        <v>3718</v>
      </c>
      <c r="F3153" s="38" t="s">
        <v>3719</v>
      </c>
      <c r="G3153" s="38" t="s">
        <v>3357</v>
      </c>
      <c r="H3153" s="38" t="s">
        <v>2665</v>
      </c>
      <c r="I3153" s="39">
        <v>4253.8099999999986</v>
      </c>
      <c r="J3153" s="11">
        <f>VLOOKUP(LEFT(B3153,5),[1]Percents!$C:$M,3,FALSE)</f>
        <v>0.70594999999999997</v>
      </c>
      <c r="K3153" s="13">
        <f t="shared" si="50"/>
        <v>3002.977169499999</v>
      </c>
      <c r="L3153" s="22"/>
    </row>
    <row r="3154" spans="1:12" s="40" customFormat="1" ht="14.25" customHeight="1" x14ac:dyDescent="0.25">
      <c r="A3154" s="38" t="s">
        <v>213</v>
      </c>
      <c r="B3154" s="38" t="s">
        <v>211</v>
      </c>
      <c r="C3154" s="38" t="s">
        <v>10248</v>
      </c>
      <c r="D3154" s="38" t="s">
        <v>10249</v>
      </c>
      <c r="E3154" s="38" t="s">
        <v>28</v>
      </c>
      <c r="F3154" s="38" t="s">
        <v>10250</v>
      </c>
      <c r="G3154" s="38" t="s">
        <v>3744</v>
      </c>
      <c r="H3154" s="38" t="s">
        <v>2665</v>
      </c>
      <c r="I3154" s="41">
        <v>0</v>
      </c>
      <c r="J3154" s="11">
        <f>VLOOKUP(LEFT(B3154,5),[1]Percents!$C:$M,3,FALSE)</f>
        <v>0.91395000000000004</v>
      </c>
      <c r="K3154" s="13">
        <f t="shared" si="50"/>
        <v>0</v>
      </c>
      <c r="L3154" s="22"/>
    </row>
    <row r="3155" spans="1:12" s="40" customFormat="1" ht="14.25" customHeight="1" x14ac:dyDescent="0.25">
      <c r="A3155" s="38" t="s">
        <v>213</v>
      </c>
      <c r="B3155" s="38" t="s">
        <v>285</v>
      </c>
      <c r="C3155" s="38" t="s">
        <v>3871</v>
      </c>
      <c r="D3155" s="38" t="s">
        <v>3872</v>
      </c>
      <c r="E3155" s="38" t="s">
        <v>1321</v>
      </c>
      <c r="F3155" s="38" t="s">
        <v>3873</v>
      </c>
      <c r="G3155" s="38" t="s">
        <v>3874</v>
      </c>
      <c r="H3155" s="38" t="s">
        <v>2665</v>
      </c>
      <c r="I3155" s="39">
        <v>1770.67</v>
      </c>
      <c r="J3155" s="11">
        <f>VLOOKUP(LEFT(B3155,5),[1]Percents!$C:$M,3,FALSE)</f>
        <v>0.91395000000000004</v>
      </c>
      <c r="K3155" s="13">
        <f t="shared" si="50"/>
        <v>1618.3038465000002</v>
      </c>
      <c r="L3155" s="22"/>
    </row>
    <row r="3156" spans="1:12" s="40" customFormat="1" ht="14.25" customHeight="1" x14ac:dyDescent="0.25">
      <c r="A3156" s="38" t="s">
        <v>213</v>
      </c>
      <c r="B3156" s="38" t="s">
        <v>120</v>
      </c>
      <c r="C3156" s="38" t="s">
        <v>11996</v>
      </c>
      <c r="D3156" s="38" t="s">
        <v>11997</v>
      </c>
      <c r="E3156" s="38" t="s">
        <v>11998</v>
      </c>
      <c r="F3156" s="38" t="s">
        <v>11999</v>
      </c>
      <c r="G3156" s="38" t="s">
        <v>12000</v>
      </c>
      <c r="H3156" s="38" t="s">
        <v>2665</v>
      </c>
      <c r="I3156" s="39">
        <v>0</v>
      </c>
      <c r="J3156" s="11">
        <f>VLOOKUP(LEFT(B3156,5),[1]Percents!$C:$M,3,FALSE)</f>
        <v>0.70594999999999997</v>
      </c>
      <c r="K3156" s="13">
        <f t="shared" si="50"/>
        <v>0</v>
      </c>
      <c r="L3156" s="22"/>
    </row>
    <row r="3157" spans="1:12" s="40" customFormat="1" ht="14.25" customHeight="1" x14ac:dyDescent="0.25">
      <c r="A3157" s="38" t="s">
        <v>213</v>
      </c>
      <c r="B3157" s="38" t="s">
        <v>225</v>
      </c>
      <c r="C3157" s="38" t="s">
        <v>2460</v>
      </c>
      <c r="D3157" s="38" t="s">
        <v>1040</v>
      </c>
      <c r="E3157" s="38" t="s">
        <v>6700</v>
      </c>
      <c r="F3157" s="38" t="s">
        <v>3720</v>
      </c>
      <c r="G3157" s="38" t="s">
        <v>2461</v>
      </c>
      <c r="H3157" s="38" t="s">
        <v>2665</v>
      </c>
      <c r="I3157" s="39">
        <v>2553.15</v>
      </c>
      <c r="J3157" s="11">
        <f>VLOOKUP(LEFT(B3157,5),[1]Percents!$C:$M,3,FALSE)</f>
        <v>0.70594999999999997</v>
      </c>
      <c r="K3157" s="13">
        <f t="shared" si="50"/>
        <v>1802.3962425</v>
      </c>
      <c r="L3157" s="22"/>
    </row>
    <row r="3158" spans="1:12" s="40" customFormat="1" ht="14.25" customHeight="1" x14ac:dyDescent="0.25">
      <c r="A3158" s="38" t="s">
        <v>213</v>
      </c>
      <c r="B3158" s="38" t="s">
        <v>285</v>
      </c>
      <c r="C3158" s="38" t="s">
        <v>9118</v>
      </c>
      <c r="D3158" s="38" t="s">
        <v>9119</v>
      </c>
      <c r="E3158" s="38" t="s">
        <v>1321</v>
      </c>
      <c r="F3158" s="38" t="s">
        <v>9120</v>
      </c>
      <c r="G3158" s="38" t="s">
        <v>3112</v>
      </c>
      <c r="H3158" s="38" t="s">
        <v>2665</v>
      </c>
      <c r="I3158" s="39">
        <v>885.34</v>
      </c>
      <c r="J3158" s="11">
        <f>VLOOKUP(LEFT(B3158,5),[1]Percents!$C:$M,3,FALSE)</f>
        <v>0.91395000000000004</v>
      </c>
      <c r="K3158" s="13">
        <f t="shared" si="50"/>
        <v>809.15649300000007</v>
      </c>
      <c r="L3158" s="22"/>
    </row>
    <row r="3159" spans="1:12" s="40" customFormat="1" ht="14.25" customHeight="1" x14ac:dyDescent="0.25">
      <c r="A3159" s="38" t="s">
        <v>213</v>
      </c>
      <c r="B3159" s="38" t="s">
        <v>2</v>
      </c>
      <c r="C3159" s="38" t="s">
        <v>6230</v>
      </c>
      <c r="D3159" s="38" t="s">
        <v>6231</v>
      </c>
      <c r="E3159" s="38" t="s">
        <v>2649</v>
      </c>
      <c r="F3159" s="38" t="s">
        <v>6232</v>
      </c>
      <c r="G3159" s="38" t="s">
        <v>3357</v>
      </c>
      <c r="H3159" s="38" t="s">
        <v>2665</v>
      </c>
      <c r="I3159" s="39">
        <v>0</v>
      </c>
      <c r="J3159" s="11">
        <f>VLOOKUP(LEFT(B3159,5),[1]Percents!$C:$M,3,FALSE)</f>
        <v>0.70594999999999997</v>
      </c>
      <c r="K3159" s="13">
        <f t="shared" si="50"/>
        <v>0</v>
      </c>
      <c r="L3159" s="22"/>
    </row>
    <row r="3160" spans="1:12" s="40" customFormat="1" ht="14.25" customHeight="1" x14ac:dyDescent="0.25">
      <c r="A3160" s="38" t="s">
        <v>243</v>
      </c>
      <c r="B3160" s="38" t="s">
        <v>290</v>
      </c>
      <c r="C3160" s="38" t="s">
        <v>3721</v>
      </c>
      <c r="D3160" s="38" t="s">
        <v>3722</v>
      </c>
      <c r="E3160" s="38" t="s">
        <v>544</v>
      </c>
      <c r="F3160" s="38" t="s">
        <v>3723</v>
      </c>
      <c r="G3160" s="38" t="s">
        <v>3724</v>
      </c>
      <c r="H3160" s="38" t="s">
        <v>2665</v>
      </c>
      <c r="I3160" s="39">
        <v>0</v>
      </c>
      <c r="J3160" s="11">
        <f>VLOOKUP(LEFT(B3160,5),[1]Percents!$C:$M,3,FALSE)</f>
        <v>0.90900000000000003</v>
      </c>
      <c r="K3160" s="13">
        <f t="shared" si="50"/>
        <v>0</v>
      </c>
      <c r="L3160" s="22"/>
    </row>
    <row r="3161" spans="1:12" s="40" customFormat="1" ht="14.25" customHeight="1" x14ac:dyDescent="0.25">
      <c r="A3161" s="38" t="s">
        <v>243</v>
      </c>
      <c r="B3161" s="38" t="s">
        <v>314</v>
      </c>
      <c r="C3161" s="38" t="s">
        <v>3875</v>
      </c>
      <c r="D3161" s="38" t="s">
        <v>3876</v>
      </c>
      <c r="E3161" s="38" t="s">
        <v>315</v>
      </c>
      <c r="F3161" s="38" t="s">
        <v>3877</v>
      </c>
      <c r="G3161" s="38" t="s">
        <v>3174</v>
      </c>
      <c r="H3161" s="38" t="s">
        <v>2665</v>
      </c>
      <c r="I3161" s="39">
        <v>428.06</v>
      </c>
      <c r="J3161" s="11">
        <f>VLOOKUP(LEFT(B3161,5),[1]Percents!$C:$M,3,FALSE)</f>
        <v>0.90900000000000003</v>
      </c>
      <c r="K3161" s="13">
        <f t="shared" si="50"/>
        <v>389.10654</v>
      </c>
      <c r="L3161" s="22"/>
    </row>
    <row r="3162" spans="1:12" s="40" customFormat="1" ht="14.25" customHeight="1" x14ac:dyDescent="0.25">
      <c r="A3162" s="38" t="s">
        <v>213</v>
      </c>
      <c r="B3162" s="38" t="s">
        <v>285</v>
      </c>
      <c r="C3162" s="38" t="s">
        <v>3725</v>
      </c>
      <c r="D3162" s="38" t="s">
        <v>3726</v>
      </c>
      <c r="E3162" s="38" t="s">
        <v>286</v>
      </c>
      <c r="F3162" s="38" t="s">
        <v>3727</v>
      </c>
      <c r="G3162" s="38" t="s">
        <v>3365</v>
      </c>
      <c r="H3162" s="38" t="s">
        <v>2665</v>
      </c>
      <c r="I3162" s="39">
        <v>813.57</v>
      </c>
      <c r="J3162" s="11">
        <f>VLOOKUP(LEFT(B3162,5),[1]Percents!$C:$M,3,FALSE)</f>
        <v>0.91395000000000004</v>
      </c>
      <c r="K3162" s="13">
        <f t="shared" si="50"/>
        <v>743.5623015000001</v>
      </c>
      <c r="L3162" s="22"/>
    </row>
    <row r="3163" spans="1:12" s="40" customFormat="1" ht="14.25" customHeight="1" x14ac:dyDescent="0.25">
      <c r="A3163" s="38" t="s">
        <v>213</v>
      </c>
      <c r="B3163" s="38" t="s">
        <v>766</v>
      </c>
      <c r="C3163" s="38" t="s">
        <v>3878</v>
      </c>
      <c r="D3163" s="38" t="s">
        <v>3879</v>
      </c>
      <c r="E3163" s="38" t="s">
        <v>6909</v>
      </c>
      <c r="F3163" s="38" t="s">
        <v>3880</v>
      </c>
      <c r="G3163" s="38" t="s">
        <v>3881</v>
      </c>
      <c r="H3163" s="38" t="s">
        <v>2665</v>
      </c>
      <c r="I3163" s="39">
        <v>3727.41</v>
      </c>
      <c r="J3163" s="11">
        <f>VLOOKUP(LEFT(B3163,5),[1]Percents!$C:$M,3,FALSE)</f>
        <v>0.70594999999999997</v>
      </c>
      <c r="K3163" s="13">
        <f t="shared" si="50"/>
        <v>2631.3650894999996</v>
      </c>
      <c r="L3163" s="22"/>
    </row>
    <row r="3164" spans="1:12" s="40" customFormat="1" ht="14.25" customHeight="1" x14ac:dyDescent="0.25">
      <c r="A3164" s="38" t="s">
        <v>213</v>
      </c>
      <c r="B3164" s="38" t="s">
        <v>3198</v>
      </c>
      <c r="C3164" s="38" t="s">
        <v>4435</v>
      </c>
      <c r="D3164" s="38" t="s">
        <v>4436</v>
      </c>
      <c r="E3164" s="38" t="s">
        <v>4437</v>
      </c>
      <c r="F3164" s="38" t="s">
        <v>3880</v>
      </c>
      <c r="G3164" s="38" t="s">
        <v>3881</v>
      </c>
      <c r="H3164" s="38" t="s">
        <v>2665</v>
      </c>
      <c r="I3164" s="39">
        <v>2802.71</v>
      </c>
      <c r="J3164" s="11">
        <f>VLOOKUP(LEFT(B3164,5),[1]Percents!$C:$M,3,FALSE)</f>
        <v>0.70594999999999997</v>
      </c>
      <c r="K3164" s="13">
        <f t="shared" si="50"/>
        <v>1978.5731244999999</v>
      </c>
      <c r="L3164" s="22"/>
    </row>
    <row r="3165" spans="1:12" s="40" customFormat="1" ht="14.25" customHeight="1" x14ac:dyDescent="0.25">
      <c r="A3165" s="38" t="s">
        <v>213</v>
      </c>
      <c r="B3165" s="38" t="s">
        <v>285</v>
      </c>
      <c r="C3165" s="38" t="s">
        <v>11207</v>
      </c>
      <c r="D3165" s="38" t="s">
        <v>11208</v>
      </c>
      <c r="E3165" s="38" t="s">
        <v>368</v>
      </c>
      <c r="F3165" s="38" t="s">
        <v>11209</v>
      </c>
      <c r="G3165" s="38" t="s">
        <v>3174</v>
      </c>
      <c r="H3165" s="38" t="s">
        <v>2665</v>
      </c>
      <c r="I3165" s="39">
        <v>59.29</v>
      </c>
      <c r="J3165" s="11">
        <f>VLOOKUP(LEFT(B3165,5),[1]Percents!$C:$M,3,FALSE)</f>
        <v>0.91395000000000004</v>
      </c>
      <c r="K3165" s="13">
        <f t="shared" si="50"/>
        <v>54.188095500000003</v>
      </c>
      <c r="L3165" s="22"/>
    </row>
    <row r="3166" spans="1:12" s="40" customFormat="1" ht="14.25" customHeight="1" x14ac:dyDescent="0.25">
      <c r="A3166" s="38" t="s">
        <v>213</v>
      </c>
      <c r="B3166" s="38" t="s">
        <v>166</v>
      </c>
      <c r="C3166" s="38" t="s">
        <v>10251</v>
      </c>
      <c r="D3166" s="38" t="s">
        <v>10252</v>
      </c>
      <c r="E3166" s="38" t="s">
        <v>8987</v>
      </c>
      <c r="F3166" s="38" t="s">
        <v>10253</v>
      </c>
      <c r="G3166" s="38" t="s">
        <v>10254</v>
      </c>
      <c r="H3166" s="38" t="s">
        <v>2665</v>
      </c>
      <c r="I3166" s="39">
        <v>0</v>
      </c>
      <c r="J3166" s="11">
        <f>VLOOKUP(LEFT(B3166,5),[1]Percents!$C:$M,3,FALSE)</f>
        <v>0.70594999999999997</v>
      </c>
      <c r="K3166" s="13">
        <f t="shared" si="50"/>
        <v>0</v>
      </c>
      <c r="L3166" s="22"/>
    </row>
    <row r="3167" spans="1:12" s="40" customFormat="1" ht="14.25" customHeight="1" x14ac:dyDescent="0.25">
      <c r="A3167" s="38" t="s">
        <v>243</v>
      </c>
      <c r="B3167" s="38" t="s">
        <v>2543</v>
      </c>
      <c r="C3167" s="38" t="s">
        <v>8017</v>
      </c>
      <c r="D3167" s="38" t="s">
        <v>8018</v>
      </c>
      <c r="E3167" s="38" t="s">
        <v>257</v>
      </c>
      <c r="F3167" s="38" t="s">
        <v>8019</v>
      </c>
      <c r="G3167" s="38" t="s">
        <v>3744</v>
      </c>
      <c r="H3167" s="38" t="s">
        <v>2665</v>
      </c>
      <c r="I3167" s="39">
        <v>0</v>
      </c>
      <c r="J3167" s="11">
        <f>VLOOKUP(LEFT(B3167,5),[1]Percents!$C:$M,3,FALSE)</f>
        <v>0.90900000000000003</v>
      </c>
      <c r="K3167" s="13">
        <f t="shared" si="50"/>
        <v>0</v>
      </c>
      <c r="L3167" s="22"/>
    </row>
    <row r="3168" spans="1:12" s="40" customFormat="1" ht="14.25" customHeight="1" x14ac:dyDescent="0.25">
      <c r="A3168" s="38" t="s">
        <v>243</v>
      </c>
      <c r="B3168" s="38" t="s">
        <v>50</v>
      </c>
      <c r="C3168" s="38" t="s">
        <v>10255</v>
      </c>
      <c r="D3168" s="38" t="s">
        <v>10256</v>
      </c>
      <c r="E3168" s="38" t="s">
        <v>348</v>
      </c>
      <c r="F3168" s="38" t="s">
        <v>10257</v>
      </c>
      <c r="G3168" s="38" t="s">
        <v>3882</v>
      </c>
      <c r="H3168" s="38" t="s">
        <v>2665</v>
      </c>
      <c r="I3168" s="41">
        <v>0</v>
      </c>
      <c r="J3168" s="11">
        <f>VLOOKUP(LEFT(B3168,5),[1]Percents!$C:$M,3,FALSE)</f>
        <v>0.90900000000000003</v>
      </c>
      <c r="K3168" s="13">
        <f t="shared" si="50"/>
        <v>0</v>
      </c>
      <c r="L3168" s="22"/>
    </row>
    <row r="3169" spans="1:12" s="40" customFormat="1" ht="14.25" customHeight="1" x14ac:dyDescent="0.25">
      <c r="A3169" s="38" t="s">
        <v>65</v>
      </c>
      <c r="B3169" s="38" t="s">
        <v>1135</v>
      </c>
      <c r="C3169" s="38" t="s">
        <v>9121</v>
      </c>
      <c r="D3169" s="38" t="s">
        <v>9122</v>
      </c>
      <c r="E3169" s="38" t="s">
        <v>9123</v>
      </c>
      <c r="F3169" s="38" t="s">
        <v>9124</v>
      </c>
      <c r="G3169" s="38" t="s">
        <v>3621</v>
      </c>
      <c r="H3169" s="38" t="s">
        <v>2665</v>
      </c>
      <c r="I3169" s="39">
        <v>0</v>
      </c>
      <c r="J3169" s="11">
        <f>VLOOKUP(LEFT(B3169,5),[1]Percents!$C:$M,3,FALSE)</f>
        <v>1</v>
      </c>
      <c r="K3169" s="13">
        <f t="shared" si="50"/>
        <v>0</v>
      </c>
      <c r="L3169" s="22"/>
    </row>
    <row r="3170" spans="1:12" s="40" customFormat="1" ht="14.25" customHeight="1" x14ac:dyDescent="0.25">
      <c r="A3170" s="38" t="s">
        <v>213</v>
      </c>
      <c r="B3170" s="38" t="s">
        <v>148</v>
      </c>
      <c r="C3170" s="38" t="s">
        <v>4066</v>
      </c>
      <c r="D3170" s="38" t="s">
        <v>4067</v>
      </c>
      <c r="E3170" s="38" t="s">
        <v>4068</v>
      </c>
      <c r="F3170" s="38" t="s">
        <v>4069</v>
      </c>
      <c r="G3170" s="38" t="s">
        <v>4070</v>
      </c>
      <c r="H3170" s="38" t="s">
        <v>2665</v>
      </c>
      <c r="I3170" s="39">
        <v>34.94</v>
      </c>
      <c r="J3170" s="11">
        <f>VLOOKUP(LEFT(B3170,5),[1]Percents!$C:$M,3,FALSE)</f>
        <v>0.70594999999999997</v>
      </c>
      <c r="K3170" s="13">
        <f t="shared" si="50"/>
        <v>24.665892999999997</v>
      </c>
      <c r="L3170" s="22"/>
    </row>
    <row r="3171" spans="1:12" s="40" customFormat="1" ht="14.25" customHeight="1" x14ac:dyDescent="0.25">
      <c r="A3171" s="38" t="s">
        <v>213</v>
      </c>
      <c r="B3171" s="38" t="s">
        <v>258</v>
      </c>
      <c r="C3171" s="38" t="s">
        <v>4174</v>
      </c>
      <c r="D3171" s="38" t="s">
        <v>4175</v>
      </c>
      <c r="E3171" s="38" t="s">
        <v>4176</v>
      </c>
      <c r="F3171" s="38" t="s">
        <v>4177</v>
      </c>
      <c r="G3171" s="38" t="s">
        <v>4178</v>
      </c>
      <c r="H3171" s="38" t="s">
        <v>2665</v>
      </c>
      <c r="I3171" s="39">
        <v>63.88</v>
      </c>
      <c r="J3171" s="11">
        <f>VLOOKUP(LEFT(B3171,5),[1]Percents!$C:$M,3,FALSE)</f>
        <v>0.70594999999999997</v>
      </c>
      <c r="K3171" s="13">
        <f t="shared" si="50"/>
        <v>45.096086</v>
      </c>
      <c r="L3171" s="22"/>
    </row>
    <row r="3172" spans="1:12" s="40" customFormat="1" ht="14.25" customHeight="1" x14ac:dyDescent="0.25">
      <c r="A3172" s="38" t="s">
        <v>213</v>
      </c>
      <c r="B3172" s="38" t="s">
        <v>166</v>
      </c>
      <c r="C3172" s="38" t="s">
        <v>9125</v>
      </c>
      <c r="D3172" s="38" t="s">
        <v>9126</v>
      </c>
      <c r="E3172" s="38" t="s">
        <v>9127</v>
      </c>
      <c r="F3172" s="38" t="s">
        <v>9128</v>
      </c>
      <c r="G3172" s="38" t="s">
        <v>6087</v>
      </c>
      <c r="H3172" s="38" t="s">
        <v>2665</v>
      </c>
      <c r="I3172" s="39">
        <v>0</v>
      </c>
      <c r="J3172" s="11">
        <f>VLOOKUP(LEFT(B3172,5),[1]Percents!$C:$M,3,FALSE)</f>
        <v>0.70594999999999997</v>
      </c>
      <c r="K3172" s="13">
        <f t="shared" si="50"/>
        <v>0</v>
      </c>
      <c r="L3172" s="22"/>
    </row>
    <row r="3173" spans="1:12" s="40" customFormat="1" ht="14.25" customHeight="1" x14ac:dyDescent="0.25">
      <c r="A3173" s="38" t="s">
        <v>65</v>
      </c>
      <c r="B3173" s="38" t="s">
        <v>316</v>
      </c>
      <c r="C3173" s="38" t="s">
        <v>2976</v>
      </c>
      <c r="D3173" s="38" t="s">
        <v>2977</v>
      </c>
      <c r="E3173" s="38" t="s">
        <v>2978</v>
      </c>
      <c r="F3173" s="38" t="s">
        <v>5694</v>
      </c>
      <c r="G3173" s="38" t="s">
        <v>2825</v>
      </c>
      <c r="H3173" s="38" t="s">
        <v>2665</v>
      </c>
      <c r="I3173" s="39">
        <v>-0.15</v>
      </c>
      <c r="J3173" s="11">
        <f>VLOOKUP(LEFT(B3173,5),[1]Percents!$C:$M,3,FALSE)</f>
        <v>1</v>
      </c>
      <c r="K3173" s="13">
        <f t="shared" si="50"/>
        <v>-0.15</v>
      </c>
      <c r="L3173" s="22"/>
    </row>
    <row r="3174" spans="1:12" s="40" customFormat="1" ht="14.25" customHeight="1" x14ac:dyDescent="0.25">
      <c r="A3174" s="38" t="s">
        <v>213</v>
      </c>
      <c r="B3174" s="38" t="s">
        <v>102</v>
      </c>
      <c r="C3174" s="38" t="s">
        <v>4073</v>
      </c>
      <c r="D3174" s="38" t="s">
        <v>4074</v>
      </c>
      <c r="E3174" s="38" t="s">
        <v>3718</v>
      </c>
      <c r="F3174" s="38" t="s">
        <v>4075</v>
      </c>
      <c r="G3174" s="38" t="s">
        <v>3534</v>
      </c>
      <c r="H3174" s="38" t="s">
        <v>2665</v>
      </c>
      <c r="I3174" s="39">
        <v>0</v>
      </c>
      <c r="J3174" s="11">
        <f>VLOOKUP(LEFT(B3174,5),[1]Percents!$C:$M,3,FALSE)</f>
        <v>0.70594999999999997</v>
      </c>
      <c r="K3174" s="13">
        <f t="shared" si="50"/>
        <v>0</v>
      </c>
      <c r="L3174" s="22"/>
    </row>
    <row r="3175" spans="1:12" s="40" customFormat="1" ht="14.25" customHeight="1" x14ac:dyDescent="0.25">
      <c r="A3175" s="38" t="s">
        <v>213</v>
      </c>
      <c r="B3175" s="38" t="s">
        <v>105</v>
      </c>
      <c r="C3175" s="38" t="s">
        <v>4073</v>
      </c>
      <c r="D3175" s="38" t="s">
        <v>4074</v>
      </c>
      <c r="E3175" s="38" t="s">
        <v>3718</v>
      </c>
      <c r="F3175" s="38" t="s">
        <v>4075</v>
      </c>
      <c r="G3175" s="38" t="s">
        <v>3534</v>
      </c>
      <c r="H3175" s="38" t="s">
        <v>2665</v>
      </c>
      <c r="I3175" s="39">
        <v>4022.95</v>
      </c>
      <c r="J3175" s="11">
        <f>VLOOKUP(LEFT(B3175,5),[1]Percents!$C:$M,3,FALSE)</f>
        <v>0.70594999999999997</v>
      </c>
      <c r="K3175" s="13">
        <f t="shared" si="50"/>
        <v>2840.0015524999999</v>
      </c>
      <c r="L3175" s="22"/>
    </row>
    <row r="3176" spans="1:12" s="40" customFormat="1" ht="14.25" customHeight="1" x14ac:dyDescent="0.25">
      <c r="A3176" s="38" t="s">
        <v>243</v>
      </c>
      <c r="B3176" s="38" t="s">
        <v>289</v>
      </c>
      <c r="C3176" s="38" t="s">
        <v>9715</v>
      </c>
      <c r="D3176" s="38" t="s">
        <v>9716</v>
      </c>
      <c r="E3176" s="38" t="s">
        <v>257</v>
      </c>
      <c r="F3176" s="38" t="s">
        <v>9717</v>
      </c>
      <c r="G3176" s="38" t="s">
        <v>1760</v>
      </c>
      <c r="H3176" s="38" t="s">
        <v>2665</v>
      </c>
      <c r="I3176" s="39">
        <v>974.17</v>
      </c>
      <c r="J3176" s="11">
        <f>VLOOKUP(LEFT(B3176,5),[1]Percents!$C:$M,3,FALSE)</f>
        <v>0.90900000000000003</v>
      </c>
      <c r="K3176" s="13">
        <f t="shared" si="50"/>
        <v>885.52053000000001</v>
      </c>
      <c r="L3176" s="22"/>
    </row>
    <row r="3177" spans="1:12" s="40" customFormat="1" ht="14.25" customHeight="1" x14ac:dyDescent="0.25">
      <c r="A3177" s="38" t="s">
        <v>213</v>
      </c>
      <c r="B3177" s="38" t="s">
        <v>21</v>
      </c>
      <c r="C3177" s="38" t="s">
        <v>11515</v>
      </c>
      <c r="D3177" s="38" t="s">
        <v>11516</v>
      </c>
      <c r="E3177" s="38" t="s">
        <v>2906</v>
      </c>
      <c r="F3177" s="38" t="s">
        <v>11517</v>
      </c>
      <c r="G3177" s="38" t="s">
        <v>4004</v>
      </c>
      <c r="H3177" s="38" t="s">
        <v>2665</v>
      </c>
      <c r="I3177" s="41">
        <v>0</v>
      </c>
      <c r="J3177" s="11">
        <f>VLOOKUP(LEFT(B3177,5),[1]Percents!$C:$M,3,FALSE)</f>
        <v>0.70594999999999997</v>
      </c>
      <c r="K3177" s="13">
        <f t="shared" si="50"/>
        <v>0</v>
      </c>
      <c r="L3177" s="22"/>
    </row>
    <row r="3178" spans="1:12" s="40" customFormat="1" ht="14.25" customHeight="1" x14ac:dyDescent="0.25">
      <c r="A3178" s="38" t="s">
        <v>213</v>
      </c>
      <c r="B3178" s="38" t="s">
        <v>21</v>
      </c>
      <c r="C3178" s="38" t="s">
        <v>6910</v>
      </c>
      <c r="D3178" s="38" t="s">
        <v>6911</v>
      </c>
      <c r="E3178" s="38" t="s">
        <v>6703</v>
      </c>
      <c r="F3178" s="38" t="s">
        <v>6912</v>
      </c>
      <c r="G3178" s="38" t="s">
        <v>6913</v>
      </c>
      <c r="H3178" s="38" t="s">
        <v>2665</v>
      </c>
      <c r="I3178" s="39">
        <v>0</v>
      </c>
      <c r="J3178" s="11">
        <f>VLOOKUP(LEFT(B3178,5),[1]Percents!$C:$M,3,FALSE)</f>
        <v>0.70594999999999997</v>
      </c>
      <c r="K3178" s="13">
        <f t="shared" si="50"/>
        <v>0</v>
      </c>
      <c r="L3178" s="22"/>
    </row>
    <row r="3179" spans="1:12" s="40" customFormat="1" ht="14.25" customHeight="1" x14ac:dyDescent="0.25">
      <c r="A3179" s="38" t="s">
        <v>213</v>
      </c>
      <c r="B3179" s="38" t="s">
        <v>285</v>
      </c>
      <c r="C3179" s="38" t="s">
        <v>4076</v>
      </c>
      <c r="D3179" s="38" t="s">
        <v>4077</v>
      </c>
      <c r="E3179" s="38" t="s">
        <v>30</v>
      </c>
      <c r="F3179" s="38" t="s">
        <v>4078</v>
      </c>
      <c r="G3179" s="38" t="s">
        <v>3941</v>
      </c>
      <c r="H3179" s="38" t="s">
        <v>2665</v>
      </c>
      <c r="I3179" s="39">
        <v>3753.93</v>
      </c>
      <c r="J3179" s="11">
        <f>VLOOKUP(LEFT(B3179,5),[1]Percents!$C:$M,3,FALSE)</f>
        <v>0.91395000000000004</v>
      </c>
      <c r="K3179" s="13">
        <f t="shared" si="50"/>
        <v>3430.9043234999999</v>
      </c>
      <c r="L3179" s="22"/>
    </row>
    <row r="3180" spans="1:12" s="40" customFormat="1" ht="14.25" customHeight="1" x14ac:dyDescent="0.25">
      <c r="A3180" s="38" t="s">
        <v>213</v>
      </c>
      <c r="B3180" s="38" t="s">
        <v>261</v>
      </c>
      <c r="C3180" s="38" t="s">
        <v>2600</v>
      </c>
      <c r="D3180" s="38" t="s">
        <v>2601</v>
      </c>
      <c r="E3180" s="38" t="s">
        <v>2602</v>
      </c>
      <c r="F3180" s="38" t="s">
        <v>9129</v>
      </c>
      <c r="G3180" s="38" t="s">
        <v>1766</v>
      </c>
      <c r="H3180" s="38" t="s">
        <v>2665</v>
      </c>
      <c r="I3180" s="41">
        <v>0</v>
      </c>
      <c r="J3180" s="11">
        <f>VLOOKUP(LEFT(B3180,5),[1]Percents!$C:$M,3,FALSE)</f>
        <v>0.70594999999999997</v>
      </c>
      <c r="K3180" s="13">
        <f t="shared" si="50"/>
        <v>0</v>
      </c>
      <c r="L3180" s="22"/>
    </row>
    <row r="3181" spans="1:12" s="40" customFormat="1" ht="14.25" customHeight="1" x14ac:dyDescent="0.25">
      <c r="A3181" s="38" t="s">
        <v>243</v>
      </c>
      <c r="B3181" s="38" t="s">
        <v>2543</v>
      </c>
      <c r="C3181" s="38" t="s">
        <v>5320</v>
      </c>
      <c r="D3181" s="38" t="s">
        <v>5321</v>
      </c>
      <c r="E3181" s="38" t="s">
        <v>4688</v>
      </c>
      <c r="F3181" s="38" t="s">
        <v>5322</v>
      </c>
      <c r="G3181" s="38" t="s">
        <v>3357</v>
      </c>
      <c r="H3181" s="38" t="s">
        <v>2665</v>
      </c>
      <c r="I3181" s="39">
        <v>0</v>
      </c>
      <c r="J3181" s="11">
        <f>VLOOKUP(LEFT(B3181,5),[1]Percents!$C:$M,3,FALSE)</f>
        <v>0.90900000000000003</v>
      </c>
      <c r="K3181" s="13">
        <f t="shared" si="50"/>
        <v>0</v>
      </c>
      <c r="L3181" s="22"/>
    </row>
    <row r="3182" spans="1:12" s="40" customFormat="1" ht="14.25" customHeight="1" x14ac:dyDescent="0.25">
      <c r="A3182" s="38" t="s">
        <v>213</v>
      </c>
      <c r="B3182" s="38" t="s">
        <v>331</v>
      </c>
      <c r="C3182" s="38" t="s">
        <v>9130</v>
      </c>
      <c r="D3182" s="38" t="s">
        <v>9131</v>
      </c>
      <c r="E3182" s="38" t="s">
        <v>476</v>
      </c>
      <c r="F3182" s="38" t="s">
        <v>9132</v>
      </c>
      <c r="G3182" s="38" t="s">
        <v>3357</v>
      </c>
      <c r="H3182" s="38" t="s">
        <v>2665</v>
      </c>
      <c r="I3182" s="41">
        <v>0</v>
      </c>
      <c r="J3182" s="11">
        <f>VLOOKUP(LEFT(B3182,5),[1]Percents!$C:$M,3,FALSE)</f>
        <v>0.91395000000000004</v>
      </c>
      <c r="K3182" s="13">
        <f t="shared" si="50"/>
        <v>0</v>
      </c>
      <c r="L3182" s="22"/>
    </row>
    <row r="3183" spans="1:12" s="40" customFormat="1" ht="14.25" customHeight="1" x14ac:dyDescent="0.25">
      <c r="A3183" s="38" t="s">
        <v>213</v>
      </c>
      <c r="B3183" s="38" t="s">
        <v>145</v>
      </c>
      <c r="C3183" s="38" t="s">
        <v>12001</v>
      </c>
      <c r="D3183" s="38" t="s">
        <v>12002</v>
      </c>
      <c r="E3183" s="38" t="s">
        <v>1568</v>
      </c>
      <c r="F3183" s="38" t="s">
        <v>12003</v>
      </c>
      <c r="G3183" s="38" t="s">
        <v>3357</v>
      </c>
      <c r="H3183" s="38" t="s">
        <v>2665</v>
      </c>
      <c r="I3183" s="39">
        <v>0</v>
      </c>
      <c r="J3183" s="11">
        <f>VLOOKUP(LEFT(B3183,5),[1]Percents!$C:$M,3,FALSE)</f>
        <v>0.70594999999999997</v>
      </c>
      <c r="K3183" s="13">
        <f t="shared" si="50"/>
        <v>0</v>
      </c>
      <c r="L3183" s="22"/>
    </row>
    <row r="3184" spans="1:12" s="40" customFormat="1" ht="14.25" customHeight="1" x14ac:dyDescent="0.25">
      <c r="A3184" s="38" t="s">
        <v>213</v>
      </c>
      <c r="B3184" s="38" t="s">
        <v>279</v>
      </c>
      <c r="C3184" s="38" t="s">
        <v>4179</v>
      </c>
      <c r="D3184" s="38" t="s">
        <v>4180</v>
      </c>
      <c r="E3184" s="38" t="s">
        <v>3718</v>
      </c>
      <c r="F3184" s="38" t="s">
        <v>4181</v>
      </c>
      <c r="G3184" s="38" t="s">
        <v>4153</v>
      </c>
      <c r="H3184" s="38" t="s">
        <v>2665</v>
      </c>
      <c r="I3184" s="39">
        <v>0</v>
      </c>
      <c r="J3184" s="11">
        <f>VLOOKUP(LEFT(B3184,5),[1]Percents!$C:$M,3,FALSE)</f>
        <v>0.70594999999999997</v>
      </c>
      <c r="K3184" s="13">
        <f t="shared" si="50"/>
        <v>0</v>
      </c>
      <c r="L3184" s="22"/>
    </row>
    <row r="3185" spans="1:12" s="40" customFormat="1" ht="14.25" customHeight="1" x14ac:dyDescent="0.25">
      <c r="A3185" s="38" t="s">
        <v>213</v>
      </c>
      <c r="B3185" s="38" t="s">
        <v>105</v>
      </c>
      <c r="C3185" s="38" t="s">
        <v>4179</v>
      </c>
      <c r="D3185" s="38" t="s">
        <v>4180</v>
      </c>
      <c r="E3185" s="38" t="s">
        <v>3718</v>
      </c>
      <c r="F3185" s="38" t="s">
        <v>4181</v>
      </c>
      <c r="G3185" s="38" t="s">
        <v>4153</v>
      </c>
      <c r="H3185" s="38" t="s">
        <v>2665</v>
      </c>
      <c r="I3185" s="39">
        <v>4473.8999999999996</v>
      </c>
      <c r="J3185" s="11">
        <f>VLOOKUP(LEFT(B3185,5),[1]Percents!$C:$M,3,FALSE)</f>
        <v>0.70594999999999997</v>
      </c>
      <c r="K3185" s="13">
        <f t="shared" si="50"/>
        <v>3158.3497049999996</v>
      </c>
      <c r="L3185" s="22"/>
    </row>
    <row r="3186" spans="1:12" s="40" customFormat="1" ht="14.25" customHeight="1" x14ac:dyDescent="0.25">
      <c r="A3186" s="38" t="s">
        <v>66</v>
      </c>
      <c r="B3186" s="38" t="s">
        <v>3520</v>
      </c>
      <c r="C3186" s="38" t="s">
        <v>4276</v>
      </c>
      <c r="D3186" s="38" t="s">
        <v>4277</v>
      </c>
      <c r="E3186" s="38" t="s">
        <v>2920</v>
      </c>
      <c r="F3186" s="38" t="s">
        <v>4278</v>
      </c>
      <c r="G3186" s="38" t="s">
        <v>4279</v>
      </c>
      <c r="H3186" s="38" t="s">
        <v>2665</v>
      </c>
      <c r="I3186" s="39">
        <v>8906.92</v>
      </c>
      <c r="J3186" s="11">
        <f>VLOOKUP(LEFT(B3186,5),[1]Percents!$C:$M,3,FALSE)</f>
        <v>1</v>
      </c>
      <c r="K3186" s="13">
        <f t="shared" si="50"/>
        <v>8906.92</v>
      </c>
      <c r="L3186" s="22"/>
    </row>
    <row r="3187" spans="1:12" s="40" customFormat="1" ht="14.25" customHeight="1" x14ac:dyDescent="0.25">
      <c r="A3187" s="38" t="s">
        <v>242</v>
      </c>
      <c r="B3187" s="38" t="s">
        <v>176</v>
      </c>
      <c r="C3187" s="38" t="s">
        <v>4438</v>
      </c>
      <c r="D3187" s="38" t="s">
        <v>4439</v>
      </c>
      <c r="E3187" s="38" t="s">
        <v>358</v>
      </c>
      <c r="F3187" s="38" t="s">
        <v>4440</v>
      </c>
      <c r="G3187" s="38" t="s">
        <v>3905</v>
      </c>
      <c r="H3187" s="38" t="s">
        <v>2665</v>
      </c>
      <c r="I3187" s="39">
        <v>5685.3700000000008</v>
      </c>
      <c r="J3187" s="11">
        <f>VLOOKUP(LEFT(B3187,5),[1]Percents!$C:$M,3,FALSE)</f>
        <v>0.96416999999999997</v>
      </c>
      <c r="K3187" s="13">
        <f t="shared" si="50"/>
        <v>5481.6631929000005</v>
      </c>
      <c r="L3187" s="22"/>
    </row>
    <row r="3188" spans="1:12" s="40" customFormat="1" ht="14.25" customHeight="1" x14ac:dyDescent="0.25">
      <c r="A3188" s="38" t="s">
        <v>213</v>
      </c>
      <c r="B3188" s="38" t="s">
        <v>98</v>
      </c>
      <c r="C3188" s="38" t="s">
        <v>6914</v>
      </c>
      <c r="D3188" s="38" t="s">
        <v>6915</v>
      </c>
      <c r="E3188" s="38" t="s">
        <v>99</v>
      </c>
      <c r="F3188" s="38" t="s">
        <v>6916</v>
      </c>
      <c r="G3188" s="38" t="s">
        <v>6416</v>
      </c>
      <c r="H3188" s="38" t="s">
        <v>2665</v>
      </c>
      <c r="I3188" s="39">
        <v>0</v>
      </c>
      <c r="J3188" s="11">
        <f>VLOOKUP(LEFT(B3188,5),[1]Percents!$C:$M,3,FALSE)</f>
        <v>0.70594999999999997</v>
      </c>
      <c r="K3188" s="13">
        <f t="shared" si="50"/>
        <v>0</v>
      </c>
      <c r="L3188" s="22"/>
    </row>
    <row r="3189" spans="1:12" s="40" customFormat="1" ht="14.25" customHeight="1" x14ac:dyDescent="0.25">
      <c r="A3189" s="38" t="s">
        <v>213</v>
      </c>
      <c r="B3189" s="38" t="s">
        <v>79</v>
      </c>
      <c r="C3189" s="38" t="s">
        <v>4662</v>
      </c>
      <c r="D3189" s="38" t="s">
        <v>4663</v>
      </c>
      <c r="E3189" s="38" t="s">
        <v>1370</v>
      </c>
      <c r="F3189" s="38" t="s">
        <v>4664</v>
      </c>
      <c r="G3189" s="38" t="s">
        <v>3949</v>
      </c>
      <c r="H3189" s="38" t="s">
        <v>2665</v>
      </c>
      <c r="I3189" s="39">
        <v>0</v>
      </c>
      <c r="J3189" s="11">
        <f>VLOOKUP(LEFT(B3189,5),[1]Percents!$C:$M,3,FALSE)</f>
        <v>0.91395000000000004</v>
      </c>
      <c r="K3189" s="13">
        <f t="shared" si="50"/>
        <v>0</v>
      </c>
      <c r="L3189" s="22"/>
    </row>
    <row r="3190" spans="1:12" s="40" customFormat="1" ht="14.25" customHeight="1" x14ac:dyDescent="0.25">
      <c r="A3190" s="38" t="s">
        <v>243</v>
      </c>
      <c r="B3190" s="38" t="s">
        <v>2543</v>
      </c>
      <c r="C3190" s="38" t="s">
        <v>9133</v>
      </c>
      <c r="D3190" s="38" t="s">
        <v>9134</v>
      </c>
      <c r="E3190" s="38" t="s">
        <v>33</v>
      </c>
      <c r="F3190" s="38" t="s">
        <v>9135</v>
      </c>
      <c r="G3190" s="38" t="s">
        <v>3744</v>
      </c>
      <c r="H3190" s="38" t="s">
        <v>2665</v>
      </c>
      <c r="I3190" s="39">
        <v>0</v>
      </c>
      <c r="J3190" s="11">
        <f>VLOOKUP(LEFT(B3190,5),[1]Percents!$C:$M,3,FALSE)</f>
        <v>0.90900000000000003</v>
      </c>
      <c r="K3190" s="13">
        <f t="shared" si="50"/>
        <v>0</v>
      </c>
      <c r="L3190" s="22"/>
    </row>
    <row r="3191" spans="1:12" s="40" customFormat="1" ht="14.25" customHeight="1" x14ac:dyDescent="0.25">
      <c r="A3191" s="38" t="s">
        <v>141</v>
      </c>
      <c r="B3191" s="38" t="s">
        <v>43</v>
      </c>
      <c r="C3191" s="38" t="s">
        <v>4182</v>
      </c>
      <c r="D3191" s="38" t="s">
        <v>4183</v>
      </c>
      <c r="E3191" s="38" t="s">
        <v>9724</v>
      </c>
      <c r="F3191" s="38" t="s">
        <v>4184</v>
      </c>
      <c r="G3191" s="38" t="s">
        <v>3941</v>
      </c>
      <c r="H3191" s="38" t="s">
        <v>2665</v>
      </c>
      <c r="I3191" s="39">
        <v>2104.27</v>
      </c>
      <c r="J3191" s="11">
        <f>VLOOKUP(LEFT(B3191,5),[1]Percents!$C:$M,3,FALSE)</f>
        <v>0.1905</v>
      </c>
      <c r="K3191" s="13">
        <f t="shared" si="50"/>
        <v>400.86343499999998</v>
      </c>
      <c r="L3191" s="22"/>
    </row>
    <row r="3192" spans="1:12" s="40" customFormat="1" ht="14.25" customHeight="1" x14ac:dyDescent="0.25">
      <c r="A3192" s="38" t="s">
        <v>141</v>
      </c>
      <c r="B3192" s="38" t="s">
        <v>43</v>
      </c>
      <c r="C3192" s="38" t="s">
        <v>10258</v>
      </c>
      <c r="D3192" s="38" t="s">
        <v>10259</v>
      </c>
      <c r="E3192" s="38" t="s">
        <v>10260</v>
      </c>
      <c r="F3192" s="38" t="s">
        <v>10261</v>
      </c>
      <c r="G3192" s="38" t="s">
        <v>3744</v>
      </c>
      <c r="H3192" s="38" t="s">
        <v>2665</v>
      </c>
      <c r="I3192" s="39">
        <v>0</v>
      </c>
      <c r="J3192" s="11">
        <f>VLOOKUP(LEFT(B3192,5),[1]Percents!$C:$M,3,FALSE)</f>
        <v>0.1905</v>
      </c>
      <c r="K3192" s="13">
        <f t="shared" si="50"/>
        <v>0</v>
      </c>
      <c r="L3192" s="22"/>
    </row>
    <row r="3193" spans="1:12" s="40" customFormat="1" ht="14.25" customHeight="1" x14ac:dyDescent="0.25">
      <c r="A3193" s="38" t="s">
        <v>141</v>
      </c>
      <c r="B3193" s="38" t="s">
        <v>555</v>
      </c>
      <c r="C3193" s="38" t="s">
        <v>11518</v>
      </c>
      <c r="D3193" s="38" t="s">
        <v>11519</v>
      </c>
      <c r="E3193" s="38" t="s">
        <v>9116</v>
      </c>
      <c r="F3193" s="38" t="s">
        <v>10261</v>
      </c>
      <c r="G3193" s="38" t="s">
        <v>3744</v>
      </c>
      <c r="H3193" s="38" t="s">
        <v>2665</v>
      </c>
      <c r="I3193" s="39">
        <v>0</v>
      </c>
      <c r="J3193" s="11">
        <f>VLOOKUP(LEFT(B3193,5),[1]Percents!$C:$M,3,FALSE)</f>
        <v>0.1905</v>
      </c>
      <c r="K3193" s="13">
        <f t="shared" si="50"/>
        <v>0</v>
      </c>
      <c r="L3193" s="22"/>
    </row>
    <row r="3194" spans="1:12" s="40" customFormat="1" ht="14.25" customHeight="1" x14ac:dyDescent="0.25">
      <c r="A3194" s="38" t="s">
        <v>213</v>
      </c>
      <c r="B3194" s="38" t="s">
        <v>145</v>
      </c>
      <c r="C3194" s="38" t="s">
        <v>5323</v>
      </c>
      <c r="D3194" s="38" t="s">
        <v>5324</v>
      </c>
      <c r="E3194" s="38" t="s">
        <v>4101</v>
      </c>
      <c r="F3194" s="38" t="s">
        <v>5325</v>
      </c>
      <c r="G3194" s="38" t="s">
        <v>3357</v>
      </c>
      <c r="H3194" s="38" t="s">
        <v>2665</v>
      </c>
      <c r="I3194" s="39">
        <v>4.68</v>
      </c>
      <c r="J3194" s="11">
        <f>VLOOKUP(LEFT(B3194,5),[1]Percents!$C:$M,3,FALSE)</f>
        <v>0.70594999999999997</v>
      </c>
      <c r="K3194" s="13">
        <f t="shared" si="50"/>
        <v>3.3038459999999996</v>
      </c>
      <c r="L3194" s="22"/>
    </row>
    <row r="3195" spans="1:12" s="40" customFormat="1" ht="14.25" customHeight="1" x14ac:dyDescent="0.25">
      <c r="A3195" s="38" t="s">
        <v>213</v>
      </c>
      <c r="B3195" s="38" t="s">
        <v>147</v>
      </c>
      <c r="C3195" s="38" t="s">
        <v>11210</v>
      </c>
      <c r="D3195" s="38" t="s">
        <v>11211</v>
      </c>
      <c r="E3195" s="38" t="s">
        <v>3593</v>
      </c>
      <c r="F3195" s="38" t="s">
        <v>11212</v>
      </c>
      <c r="G3195" s="38" t="s">
        <v>3357</v>
      </c>
      <c r="H3195" s="38" t="s">
        <v>2665</v>
      </c>
      <c r="I3195" s="41">
        <v>0</v>
      </c>
      <c r="J3195" s="11">
        <f>VLOOKUP(LEFT(B3195,5),[1]Percents!$C:$M,3,FALSE)</f>
        <v>0.91395000000000004</v>
      </c>
      <c r="K3195" s="13">
        <f t="shared" si="50"/>
        <v>0</v>
      </c>
      <c r="L3195" s="22"/>
    </row>
    <row r="3196" spans="1:12" s="40" customFormat="1" ht="14.25" customHeight="1" x14ac:dyDescent="0.25">
      <c r="A3196" s="38" t="s">
        <v>213</v>
      </c>
      <c r="B3196" s="38" t="s">
        <v>162</v>
      </c>
      <c r="C3196" s="38" t="s">
        <v>4280</v>
      </c>
      <c r="D3196" s="38" t="s">
        <v>4281</v>
      </c>
      <c r="E3196" s="38" t="s">
        <v>1307</v>
      </c>
      <c r="F3196" s="38" t="s">
        <v>4282</v>
      </c>
      <c r="G3196" s="38" t="s">
        <v>3599</v>
      </c>
      <c r="H3196" s="38" t="s">
        <v>2665</v>
      </c>
      <c r="I3196" s="39">
        <v>8116.9299999999994</v>
      </c>
      <c r="J3196" s="11">
        <f>VLOOKUP(LEFT(B3196,5),[1]Percents!$C:$M,3,FALSE)</f>
        <v>0.70594999999999997</v>
      </c>
      <c r="K3196" s="13">
        <f t="shared" si="50"/>
        <v>5730.1467334999988</v>
      </c>
      <c r="L3196" s="22"/>
    </row>
    <row r="3197" spans="1:12" s="40" customFormat="1" ht="14.25" customHeight="1" x14ac:dyDescent="0.25">
      <c r="A3197" s="38" t="s">
        <v>213</v>
      </c>
      <c r="B3197" s="38" t="s">
        <v>258</v>
      </c>
      <c r="C3197" s="38" t="s">
        <v>4283</v>
      </c>
      <c r="D3197" s="38" t="s">
        <v>4284</v>
      </c>
      <c r="E3197" s="38" t="s">
        <v>4176</v>
      </c>
      <c r="F3197" s="38" t="s">
        <v>4285</v>
      </c>
      <c r="G3197" s="38" t="s">
        <v>4286</v>
      </c>
      <c r="H3197" s="38" t="s">
        <v>2665</v>
      </c>
      <c r="I3197" s="39">
        <v>8.75</v>
      </c>
      <c r="J3197" s="11">
        <f>VLOOKUP(LEFT(B3197,5),[1]Percents!$C:$M,3,FALSE)</f>
        <v>0.70594999999999997</v>
      </c>
      <c r="K3197" s="13">
        <f t="shared" si="50"/>
        <v>6.1770624999999999</v>
      </c>
      <c r="L3197" s="22"/>
    </row>
    <row r="3198" spans="1:12" s="40" customFormat="1" ht="14.25" customHeight="1" x14ac:dyDescent="0.25">
      <c r="A3198" s="38" t="s">
        <v>213</v>
      </c>
      <c r="B3198" s="38" t="s">
        <v>285</v>
      </c>
      <c r="C3198" s="38" t="s">
        <v>4287</v>
      </c>
      <c r="D3198" s="38" t="s">
        <v>4288</v>
      </c>
      <c r="E3198" s="38" t="s">
        <v>1321</v>
      </c>
      <c r="F3198" s="38" t="s">
        <v>4289</v>
      </c>
      <c r="G3198" s="38" t="s">
        <v>3534</v>
      </c>
      <c r="H3198" s="38" t="s">
        <v>2665</v>
      </c>
      <c r="I3198" s="39">
        <v>940.08</v>
      </c>
      <c r="J3198" s="11">
        <f>VLOOKUP(LEFT(B3198,5),[1]Percents!$C:$M,3,FALSE)</f>
        <v>0.91395000000000004</v>
      </c>
      <c r="K3198" s="13">
        <f t="shared" si="50"/>
        <v>859.18611600000008</v>
      </c>
      <c r="L3198" s="22"/>
    </row>
    <row r="3199" spans="1:12" s="40" customFormat="1" ht="14.25" customHeight="1" x14ac:dyDescent="0.25">
      <c r="A3199" s="38" t="s">
        <v>213</v>
      </c>
      <c r="B3199" s="38" t="s">
        <v>61</v>
      </c>
      <c r="C3199" s="38" t="s">
        <v>4290</v>
      </c>
      <c r="D3199" s="38" t="s">
        <v>4291</v>
      </c>
      <c r="E3199" s="38" t="s">
        <v>6719</v>
      </c>
      <c r="F3199" s="38" t="s">
        <v>4292</v>
      </c>
      <c r="G3199" s="38" t="s">
        <v>4195</v>
      </c>
      <c r="H3199" s="38" t="s">
        <v>2665</v>
      </c>
      <c r="I3199" s="39">
        <v>-4401.2299999999996</v>
      </c>
      <c r="J3199" s="11">
        <f>VLOOKUP(LEFT(B3199,5),[1]Percents!$C:$M,3,FALSE)</f>
        <v>0.91395000000000004</v>
      </c>
      <c r="K3199" s="13">
        <f t="shared" si="50"/>
        <v>-4022.5041584999999</v>
      </c>
      <c r="L3199" s="22"/>
    </row>
    <row r="3200" spans="1:12" s="40" customFormat="1" ht="14.25" customHeight="1" x14ac:dyDescent="0.25">
      <c r="A3200" s="38" t="s">
        <v>213</v>
      </c>
      <c r="B3200" s="38" t="s">
        <v>285</v>
      </c>
      <c r="C3200" s="38" t="s">
        <v>10599</v>
      </c>
      <c r="D3200" s="38" t="s">
        <v>10600</v>
      </c>
      <c r="E3200" s="38" t="s">
        <v>286</v>
      </c>
      <c r="F3200" s="38" t="s">
        <v>10601</v>
      </c>
      <c r="G3200" s="38" t="s">
        <v>3905</v>
      </c>
      <c r="H3200" s="38" t="s">
        <v>2665</v>
      </c>
      <c r="I3200" s="41">
        <v>0</v>
      </c>
      <c r="J3200" s="11">
        <f>VLOOKUP(LEFT(B3200,5),[1]Percents!$C:$M,3,FALSE)</f>
        <v>0.91395000000000004</v>
      </c>
      <c r="K3200" s="13">
        <f t="shared" si="50"/>
        <v>0</v>
      </c>
      <c r="L3200" s="22"/>
    </row>
    <row r="3201" spans="1:12" s="40" customFormat="1" ht="14.25" customHeight="1" x14ac:dyDescent="0.25">
      <c r="A3201" s="38" t="s">
        <v>213</v>
      </c>
      <c r="B3201" s="38" t="s">
        <v>166</v>
      </c>
      <c r="C3201" s="38" t="s">
        <v>4441</v>
      </c>
      <c r="D3201" s="38" t="s">
        <v>4442</v>
      </c>
      <c r="E3201" s="38" t="s">
        <v>1350</v>
      </c>
      <c r="F3201" s="38" t="s">
        <v>4443</v>
      </c>
      <c r="G3201" s="38" t="s">
        <v>4178</v>
      </c>
      <c r="H3201" s="38" t="s">
        <v>2665</v>
      </c>
      <c r="I3201" s="41">
        <v>0</v>
      </c>
      <c r="J3201" s="11">
        <f>VLOOKUP(LEFT(B3201,5),[1]Percents!$C:$M,3,FALSE)</f>
        <v>0.70594999999999997</v>
      </c>
      <c r="K3201" s="13">
        <f t="shared" si="50"/>
        <v>0</v>
      </c>
      <c r="L3201" s="22"/>
    </row>
    <row r="3202" spans="1:12" s="40" customFormat="1" ht="14.25" customHeight="1" x14ac:dyDescent="0.25">
      <c r="A3202" s="38" t="s">
        <v>213</v>
      </c>
      <c r="B3202" s="38" t="s">
        <v>147</v>
      </c>
      <c r="C3202" s="38" t="s">
        <v>11213</v>
      </c>
      <c r="D3202" s="38" t="s">
        <v>11214</v>
      </c>
      <c r="E3202" s="38" t="s">
        <v>3593</v>
      </c>
      <c r="F3202" s="38" t="s">
        <v>11215</v>
      </c>
      <c r="G3202" s="38" t="s">
        <v>3357</v>
      </c>
      <c r="H3202" s="38" t="s">
        <v>2665</v>
      </c>
      <c r="I3202" s="41">
        <v>-11045.56</v>
      </c>
      <c r="J3202" s="11">
        <f>VLOOKUP(LEFT(B3202,5),[1]Percents!$C:$M,3,FALSE)</f>
        <v>0.91395000000000004</v>
      </c>
      <c r="K3202" s="13">
        <f t="shared" si="50"/>
        <v>-10095.089561999999</v>
      </c>
      <c r="L3202" s="22"/>
    </row>
    <row r="3203" spans="1:12" s="40" customFormat="1" ht="14.25" customHeight="1" x14ac:dyDescent="0.25">
      <c r="A3203" s="38" t="s">
        <v>213</v>
      </c>
      <c r="B3203" s="38" t="s">
        <v>258</v>
      </c>
      <c r="C3203" s="38" t="s">
        <v>4444</v>
      </c>
      <c r="D3203" s="38" t="s">
        <v>4445</v>
      </c>
      <c r="E3203" s="38" t="s">
        <v>17</v>
      </c>
      <c r="F3203" s="38" t="s">
        <v>4446</v>
      </c>
      <c r="G3203" s="38" t="s">
        <v>4366</v>
      </c>
      <c r="H3203" s="38" t="s">
        <v>2665</v>
      </c>
      <c r="I3203" s="39">
        <v>1640.08</v>
      </c>
      <c r="J3203" s="11">
        <f>VLOOKUP(LEFT(B3203,5),[1]Percents!$C:$M,3,FALSE)</f>
        <v>0.70594999999999997</v>
      </c>
      <c r="K3203" s="13">
        <f t="shared" si="50"/>
        <v>1157.8144759999998</v>
      </c>
      <c r="L3203" s="22"/>
    </row>
    <row r="3204" spans="1:12" s="40" customFormat="1" ht="14.25" customHeight="1" x14ac:dyDescent="0.25">
      <c r="A3204" s="38" t="s">
        <v>243</v>
      </c>
      <c r="B3204" s="38" t="s">
        <v>2543</v>
      </c>
      <c r="C3204" s="38" t="s">
        <v>4541</v>
      </c>
      <c r="D3204" s="38" t="s">
        <v>4542</v>
      </c>
      <c r="E3204" s="38" t="s">
        <v>360</v>
      </c>
      <c r="F3204" s="38" t="s">
        <v>4543</v>
      </c>
      <c r="G3204" s="38" t="s">
        <v>4320</v>
      </c>
      <c r="H3204" s="38" t="s">
        <v>2665</v>
      </c>
      <c r="I3204" s="39">
        <v>0</v>
      </c>
      <c r="J3204" s="11">
        <f>VLOOKUP(LEFT(B3204,5),[1]Percents!$C:$M,3,FALSE)</f>
        <v>0.90900000000000003</v>
      </c>
      <c r="K3204" s="13">
        <f t="shared" si="50"/>
        <v>0</v>
      </c>
      <c r="L3204" s="22"/>
    </row>
    <row r="3205" spans="1:12" s="40" customFormat="1" ht="14.25" customHeight="1" x14ac:dyDescent="0.25">
      <c r="A3205" s="38" t="s">
        <v>213</v>
      </c>
      <c r="B3205" s="38" t="s">
        <v>258</v>
      </c>
      <c r="C3205" s="38" t="s">
        <v>4810</v>
      </c>
      <c r="D3205" s="38" t="s">
        <v>4811</v>
      </c>
      <c r="E3205" s="38" t="s">
        <v>541</v>
      </c>
      <c r="F3205" s="38" t="s">
        <v>4812</v>
      </c>
      <c r="G3205" s="38" t="s">
        <v>4395</v>
      </c>
      <c r="H3205" s="38" t="s">
        <v>2665</v>
      </c>
      <c r="I3205" s="39">
        <v>0</v>
      </c>
      <c r="J3205" s="11">
        <f>VLOOKUP(LEFT(B3205,5),[1]Percents!$C:$M,3,FALSE)</f>
        <v>0.70594999999999997</v>
      </c>
      <c r="K3205" s="13">
        <f t="shared" si="50"/>
        <v>0</v>
      </c>
      <c r="L3205" s="22"/>
    </row>
    <row r="3206" spans="1:12" s="40" customFormat="1" ht="14.25" customHeight="1" x14ac:dyDescent="0.25">
      <c r="A3206" s="38" t="s">
        <v>141</v>
      </c>
      <c r="B3206" s="38" t="s">
        <v>43</v>
      </c>
      <c r="C3206" s="38" t="s">
        <v>5069</v>
      </c>
      <c r="D3206" s="38" t="s">
        <v>5070</v>
      </c>
      <c r="E3206" s="38" t="s">
        <v>3930</v>
      </c>
      <c r="F3206" s="38" t="s">
        <v>5071</v>
      </c>
      <c r="G3206" s="38" t="s">
        <v>1851</v>
      </c>
      <c r="H3206" s="38" t="s">
        <v>2665</v>
      </c>
      <c r="I3206" s="39">
        <v>10268.61</v>
      </c>
      <c r="J3206" s="11">
        <f>VLOOKUP(LEFT(B3206,5),[1]Percents!$C:$M,3,FALSE)</f>
        <v>0.1905</v>
      </c>
      <c r="K3206" s="13">
        <f t="shared" si="50"/>
        <v>1956.1702050000001</v>
      </c>
      <c r="L3206" s="22"/>
    </row>
    <row r="3207" spans="1:12" s="40" customFormat="1" ht="14.25" customHeight="1" x14ac:dyDescent="0.25">
      <c r="A3207" s="38" t="s">
        <v>242</v>
      </c>
      <c r="B3207" s="38" t="s">
        <v>423</v>
      </c>
      <c r="C3207" s="38" t="s">
        <v>5695</v>
      </c>
      <c r="D3207" s="38" t="s">
        <v>5696</v>
      </c>
      <c r="E3207" s="38" t="s">
        <v>5697</v>
      </c>
      <c r="F3207" s="38" t="s">
        <v>5698</v>
      </c>
      <c r="G3207" s="38" t="s">
        <v>3905</v>
      </c>
      <c r="H3207" s="38" t="s">
        <v>2665</v>
      </c>
      <c r="I3207" s="39">
        <v>78.959999999999994</v>
      </c>
      <c r="J3207" s="11">
        <f>VLOOKUP(LEFT(B3207,5),[1]Percents!$C:$M,3,FALSE)</f>
        <v>0.96416999999999997</v>
      </c>
      <c r="K3207" s="13">
        <f t="shared" si="50"/>
        <v>76.130863199999993</v>
      </c>
      <c r="L3207" s="22"/>
    </row>
    <row r="3208" spans="1:12" s="40" customFormat="1" ht="14.25" customHeight="1" x14ac:dyDescent="0.25">
      <c r="A3208" s="38" t="s">
        <v>243</v>
      </c>
      <c r="B3208" s="38" t="s">
        <v>289</v>
      </c>
      <c r="C3208" s="38" t="s">
        <v>9718</v>
      </c>
      <c r="D3208" s="38" t="s">
        <v>9719</v>
      </c>
      <c r="E3208" s="38" t="s">
        <v>9720</v>
      </c>
      <c r="F3208" s="38" t="s">
        <v>9721</v>
      </c>
      <c r="G3208" s="38" t="s">
        <v>3905</v>
      </c>
      <c r="H3208" s="38" t="s">
        <v>2665</v>
      </c>
      <c r="I3208" s="39">
        <v>0</v>
      </c>
      <c r="J3208" s="11">
        <f>VLOOKUP(LEFT(B3208,5),[1]Percents!$C:$M,3,FALSE)</f>
        <v>0.90900000000000003</v>
      </c>
      <c r="K3208" s="13">
        <f t="shared" si="50"/>
        <v>0</v>
      </c>
      <c r="L3208" s="22"/>
    </row>
    <row r="3209" spans="1:12" s="40" customFormat="1" ht="14.25" customHeight="1" x14ac:dyDescent="0.25">
      <c r="A3209" s="38" t="s">
        <v>213</v>
      </c>
      <c r="B3209" s="38" t="s">
        <v>258</v>
      </c>
      <c r="C3209" s="38" t="s">
        <v>4666</v>
      </c>
      <c r="D3209" s="38" t="s">
        <v>4667</v>
      </c>
      <c r="E3209" s="38" t="s">
        <v>395</v>
      </c>
      <c r="F3209" s="38" t="s">
        <v>4668</v>
      </c>
      <c r="G3209" s="38" t="s">
        <v>4669</v>
      </c>
      <c r="H3209" s="38" t="s">
        <v>2665</v>
      </c>
      <c r="I3209" s="39">
        <v>173.52</v>
      </c>
      <c r="J3209" s="11">
        <f>VLOOKUP(LEFT(B3209,5),[1]Percents!$C:$M,3,FALSE)</f>
        <v>0.70594999999999997</v>
      </c>
      <c r="K3209" s="13">
        <f t="shared" si="50"/>
        <v>122.496444</v>
      </c>
      <c r="L3209" s="22"/>
    </row>
    <row r="3210" spans="1:12" s="40" customFormat="1" ht="14.25" customHeight="1" x14ac:dyDescent="0.25">
      <c r="A3210" s="38" t="s">
        <v>243</v>
      </c>
      <c r="B3210" s="38" t="s">
        <v>289</v>
      </c>
      <c r="C3210" s="38" t="s">
        <v>9136</v>
      </c>
      <c r="D3210" s="38" t="s">
        <v>9137</v>
      </c>
      <c r="E3210" s="38" t="s">
        <v>622</v>
      </c>
      <c r="F3210" s="38" t="s">
        <v>9138</v>
      </c>
      <c r="G3210" s="38" t="s">
        <v>4121</v>
      </c>
      <c r="H3210" s="38" t="s">
        <v>2665</v>
      </c>
      <c r="I3210" s="39">
        <v>0</v>
      </c>
      <c r="J3210" s="11">
        <f>VLOOKUP(LEFT(B3210,5),[1]Percents!$C:$M,3,FALSE)</f>
        <v>0.90900000000000003</v>
      </c>
      <c r="K3210" s="13">
        <f t="shared" ref="K3210:K3273" si="51">+I3210*J3210</f>
        <v>0</v>
      </c>
      <c r="L3210" s="22"/>
    </row>
    <row r="3211" spans="1:12" s="40" customFormat="1" ht="14.25" customHeight="1" x14ac:dyDescent="0.25">
      <c r="A3211" s="38" t="s">
        <v>213</v>
      </c>
      <c r="B3211" s="38" t="s">
        <v>285</v>
      </c>
      <c r="C3211" s="38" t="s">
        <v>4544</v>
      </c>
      <c r="D3211" s="38" t="s">
        <v>4545</v>
      </c>
      <c r="E3211" s="38" t="s">
        <v>881</v>
      </c>
      <c r="F3211" s="38" t="s">
        <v>4546</v>
      </c>
      <c r="G3211" s="38" t="s">
        <v>4320</v>
      </c>
      <c r="H3211" s="38" t="s">
        <v>2665</v>
      </c>
      <c r="I3211" s="39">
        <v>1295.6400000000001</v>
      </c>
      <c r="J3211" s="11">
        <f>VLOOKUP(LEFT(B3211,5),[1]Percents!$C:$M,3,FALSE)</f>
        <v>0.91395000000000004</v>
      </c>
      <c r="K3211" s="13">
        <f t="shared" si="51"/>
        <v>1184.1501780000001</v>
      </c>
      <c r="L3211" s="22"/>
    </row>
    <row r="3212" spans="1:12" s="40" customFormat="1" ht="14.25" customHeight="1" x14ac:dyDescent="0.25">
      <c r="A3212" s="38" t="s">
        <v>141</v>
      </c>
      <c r="B3212" s="38" t="s">
        <v>43</v>
      </c>
      <c r="C3212" s="38" t="s">
        <v>4813</v>
      </c>
      <c r="D3212" s="38" t="s">
        <v>4814</v>
      </c>
      <c r="E3212" s="38" t="s">
        <v>3930</v>
      </c>
      <c r="F3212" s="38" t="s">
        <v>4815</v>
      </c>
      <c r="G3212" s="38" t="s">
        <v>3223</v>
      </c>
      <c r="H3212" s="38" t="s">
        <v>2665</v>
      </c>
      <c r="I3212" s="39">
        <v>3791.87</v>
      </c>
      <c r="J3212" s="11">
        <f>VLOOKUP(LEFT(B3212,5),[1]Percents!$C:$M,3,FALSE)</f>
        <v>0.1905</v>
      </c>
      <c r="K3212" s="13">
        <f t="shared" si="51"/>
        <v>722.35123499999997</v>
      </c>
      <c r="L3212" s="22"/>
    </row>
    <row r="3213" spans="1:12" s="40" customFormat="1" ht="14.25" customHeight="1" x14ac:dyDescent="0.25">
      <c r="A3213" s="38" t="s">
        <v>213</v>
      </c>
      <c r="B3213" s="38" t="s">
        <v>79</v>
      </c>
      <c r="C3213" s="38" t="s">
        <v>9139</v>
      </c>
      <c r="D3213" s="38" t="s">
        <v>9140</v>
      </c>
      <c r="E3213" s="38" t="s">
        <v>476</v>
      </c>
      <c r="F3213" s="38" t="s">
        <v>9141</v>
      </c>
      <c r="G3213" s="38" t="s">
        <v>4464</v>
      </c>
      <c r="H3213" s="38" t="s">
        <v>2665</v>
      </c>
      <c r="I3213" s="39">
        <v>0</v>
      </c>
      <c r="J3213" s="11">
        <f>VLOOKUP(LEFT(B3213,5),[1]Percents!$C:$M,3,FALSE)</f>
        <v>0.91395000000000004</v>
      </c>
      <c r="K3213" s="13">
        <f t="shared" si="51"/>
        <v>0</v>
      </c>
      <c r="L3213" s="22"/>
    </row>
    <row r="3214" spans="1:12" s="40" customFormat="1" ht="14.25" customHeight="1" x14ac:dyDescent="0.25">
      <c r="A3214" s="38" t="s">
        <v>243</v>
      </c>
      <c r="B3214" s="38" t="s">
        <v>50</v>
      </c>
      <c r="C3214" s="38" t="s">
        <v>4915</v>
      </c>
      <c r="D3214" s="38" t="s">
        <v>4916</v>
      </c>
      <c r="E3214" s="38" t="s">
        <v>386</v>
      </c>
      <c r="F3214" s="38" t="s">
        <v>4917</v>
      </c>
      <c r="G3214" s="38" t="s">
        <v>2991</v>
      </c>
      <c r="H3214" s="38" t="s">
        <v>2665</v>
      </c>
      <c r="I3214" s="39">
        <v>-9.98</v>
      </c>
      <c r="J3214" s="11">
        <f>VLOOKUP(LEFT(B3214,5),[1]Percents!$C:$M,3,FALSE)</f>
        <v>0.90900000000000003</v>
      </c>
      <c r="K3214" s="13">
        <f t="shared" si="51"/>
        <v>-9.0718200000000007</v>
      </c>
      <c r="L3214" s="22"/>
    </row>
    <row r="3215" spans="1:12" s="40" customFormat="1" ht="14.25" customHeight="1" x14ac:dyDescent="0.25">
      <c r="A3215" s="38" t="s">
        <v>243</v>
      </c>
      <c r="B3215" s="38" t="s">
        <v>50</v>
      </c>
      <c r="C3215" s="38" t="s">
        <v>5699</v>
      </c>
      <c r="D3215" s="38" t="s">
        <v>5700</v>
      </c>
      <c r="E3215" s="38" t="s">
        <v>19</v>
      </c>
      <c r="F3215" s="38" t="s">
        <v>5701</v>
      </c>
      <c r="G3215" s="38" t="s">
        <v>5302</v>
      </c>
      <c r="H3215" s="38" t="s">
        <v>2665</v>
      </c>
      <c r="I3215" s="39">
        <v>3685.56</v>
      </c>
      <c r="J3215" s="11">
        <f>VLOOKUP(LEFT(B3215,5),[1]Percents!$C:$M,3,FALSE)</f>
        <v>0.90900000000000003</v>
      </c>
      <c r="K3215" s="13">
        <f t="shared" si="51"/>
        <v>3350.1740399999999</v>
      </c>
      <c r="L3215" s="22"/>
    </row>
    <row r="3216" spans="1:12" s="40" customFormat="1" ht="14.25" customHeight="1" x14ac:dyDescent="0.25">
      <c r="A3216" s="38" t="s">
        <v>243</v>
      </c>
      <c r="B3216" s="38" t="s">
        <v>50</v>
      </c>
      <c r="C3216" s="38" t="s">
        <v>12321</v>
      </c>
      <c r="D3216" s="38" t="s">
        <v>12322</v>
      </c>
      <c r="E3216" s="38" t="s">
        <v>19</v>
      </c>
      <c r="F3216" s="38" t="s">
        <v>5701</v>
      </c>
      <c r="G3216" s="38" t="s">
        <v>5302</v>
      </c>
      <c r="H3216" s="38" t="s">
        <v>2665</v>
      </c>
      <c r="I3216" s="39">
        <v>0</v>
      </c>
      <c r="J3216" s="11">
        <f>VLOOKUP(LEFT(B3216,5),[1]Percents!$C:$M,3,FALSE)</f>
        <v>0.90900000000000003</v>
      </c>
      <c r="K3216" s="13">
        <f t="shared" si="51"/>
        <v>0</v>
      </c>
      <c r="L3216" s="22"/>
    </row>
    <row r="3217" spans="1:12" s="40" customFormat="1" ht="14.25" customHeight="1" x14ac:dyDescent="0.25">
      <c r="A3217" s="38" t="s">
        <v>243</v>
      </c>
      <c r="B3217" s="38" t="s">
        <v>118</v>
      </c>
      <c r="C3217" s="38" t="s">
        <v>4918</v>
      </c>
      <c r="D3217" s="38" t="s">
        <v>4919</v>
      </c>
      <c r="E3217" s="38" t="s">
        <v>107</v>
      </c>
      <c r="F3217" s="38" t="s">
        <v>4920</v>
      </c>
      <c r="G3217" s="38" t="s">
        <v>4320</v>
      </c>
      <c r="H3217" s="38" t="s">
        <v>2665</v>
      </c>
      <c r="I3217" s="39">
        <v>0</v>
      </c>
      <c r="J3217" s="11">
        <f>VLOOKUP(LEFT(B3217,5),[1]Percents!$C:$M,3,FALSE)</f>
        <v>0.90900000000000003</v>
      </c>
      <c r="K3217" s="13">
        <f t="shared" si="51"/>
        <v>0</v>
      </c>
      <c r="L3217" s="22"/>
    </row>
    <row r="3218" spans="1:12" s="40" customFormat="1" ht="14.25" customHeight="1" x14ac:dyDescent="0.25">
      <c r="A3218" s="38" t="s">
        <v>213</v>
      </c>
      <c r="B3218" s="38" t="s">
        <v>153</v>
      </c>
      <c r="C3218" s="38" t="s">
        <v>5702</v>
      </c>
      <c r="D3218" s="38" t="s">
        <v>5703</v>
      </c>
      <c r="E3218" s="38" t="s">
        <v>896</v>
      </c>
      <c r="F3218" s="38" t="s">
        <v>5704</v>
      </c>
      <c r="G3218" s="38" t="s">
        <v>5705</v>
      </c>
      <c r="H3218" s="38" t="s">
        <v>2665</v>
      </c>
      <c r="I3218" s="39">
        <v>70.34</v>
      </c>
      <c r="J3218" s="11">
        <f>VLOOKUP(LEFT(B3218,5),[1]Percents!$C:$M,3,FALSE)</f>
        <v>0.70594999999999997</v>
      </c>
      <c r="K3218" s="13">
        <f t="shared" si="51"/>
        <v>49.656523</v>
      </c>
      <c r="L3218" s="22"/>
    </row>
    <row r="3219" spans="1:12" s="40" customFormat="1" ht="14.25" customHeight="1" x14ac:dyDescent="0.25">
      <c r="A3219" s="38" t="s">
        <v>141</v>
      </c>
      <c r="B3219" s="38" t="s">
        <v>43</v>
      </c>
      <c r="C3219" s="38" t="s">
        <v>9722</v>
      </c>
      <c r="D3219" s="38" t="s">
        <v>9723</v>
      </c>
      <c r="E3219" s="38" t="s">
        <v>9724</v>
      </c>
      <c r="F3219" s="38" t="s">
        <v>9725</v>
      </c>
      <c r="G3219" s="38" t="s">
        <v>9726</v>
      </c>
      <c r="H3219" s="38" t="s">
        <v>2665</v>
      </c>
      <c r="I3219" s="39">
        <v>0</v>
      </c>
      <c r="J3219" s="11">
        <f>VLOOKUP(LEFT(B3219,5),[1]Percents!$C:$M,3,FALSE)</f>
        <v>0.1905</v>
      </c>
      <c r="K3219" s="13">
        <f t="shared" si="51"/>
        <v>0</v>
      </c>
      <c r="L3219" s="22"/>
    </row>
    <row r="3220" spans="1:12" s="40" customFormat="1" ht="14.25" customHeight="1" x14ac:dyDescent="0.25">
      <c r="A3220" s="38" t="s">
        <v>213</v>
      </c>
      <c r="B3220" s="38" t="s">
        <v>106</v>
      </c>
      <c r="C3220" s="38" t="s">
        <v>9142</v>
      </c>
      <c r="D3220" s="38" t="s">
        <v>9143</v>
      </c>
      <c r="E3220" s="38" t="s">
        <v>9144</v>
      </c>
      <c r="F3220" s="38" t="s">
        <v>9145</v>
      </c>
      <c r="G3220" s="38" t="s">
        <v>3744</v>
      </c>
      <c r="H3220" s="38" t="s">
        <v>2665</v>
      </c>
      <c r="I3220" s="39">
        <v>0</v>
      </c>
      <c r="J3220" s="11">
        <f>VLOOKUP(LEFT(B3220,5),[1]Percents!$C:$M,3,FALSE)</f>
        <v>0.70594999999999997</v>
      </c>
      <c r="K3220" s="13">
        <f t="shared" si="51"/>
        <v>0</v>
      </c>
      <c r="L3220" s="22"/>
    </row>
    <row r="3221" spans="1:12" s="40" customFormat="1" ht="14.25" customHeight="1" x14ac:dyDescent="0.25">
      <c r="A3221" s="38" t="s">
        <v>213</v>
      </c>
      <c r="B3221" s="38" t="s">
        <v>120</v>
      </c>
      <c r="C3221" s="38" t="s">
        <v>4670</v>
      </c>
      <c r="D3221" s="38" t="s">
        <v>4671</v>
      </c>
      <c r="E3221" s="38" t="s">
        <v>1275</v>
      </c>
      <c r="F3221" s="38" t="s">
        <v>4672</v>
      </c>
      <c r="G3221" s="38" t="s">
        <v>4656</v>
      </c>
      <c r="H3221" s="38" t="s">
        <v>2665</v>
      </c>
      <c r="I3221" s="39">
        <v>0</v>
      </c>
      <c r="J3221" s="11">
        <f>VLOOKUP(LEFT(B3221,5),[1]Percents!$C:$M,3,FALSE)</f>
        <v>0.70594999999999997</v>
      </c>
      <c r="K3221" s="13">
        <f t="shared" si="51"/>
        <v>0</v>
      </c>
      <c r="L3221" s="22"/>
    </row>
    <row r="3222" spans="1:12" s="40" customFormat="1" ht="14.25" customHeight="1" x14ac:dyDescent="0.25">
      <c r="A3222" s="38" t="s">
        <v>213</v>
      </c>
      <c r="B3222" s="38" t="s">
        <v>79</v>
      </c>
      <c r="C3222" s="38" t="s">
        <v>12323</v>
      </c>
      <c r="D3222" s="38" t="s">
        <v>12324</v>
      </c>
      <c r="E3222" s="38" t="s">
        <v>1370</v>
      </c>
      <c r="F3222" s="38" t="s">
        <v>12325</v>
      </c>
      <c r="G3222" s="38" t="s">
        <v>4320</v>
      </c>
      <c r="H3222" s="38" t="s">
        <v>2665</v>
      </c>
      <c r="I3222" s="39">
        <v>-0.02</v>
      </c>
      <c r="J3222" s="11">
        <f>VLOOKUP(LEFT(B3222,5),[1]Percents!$C:$M,3,FALSE)</f>
        <v>0.91395000000000004</v>
      </c>
      <c r="K3222" s="13">
        <f t="shared" si="51"/>
        <v>-1.8279E-2</v>
      </c>
      <c r="L3222" s="22"/>
    </row>
    <row r="3223" spans="1:12" s="40" customFormat="1" ht="14.25" customHeight="1" x14ac:dyDescent="0.25">
      <c r="A3223" s="38" t="s">
        <v>213</v>
      </c>
      <c r="B3223" s="38" t="s">
        <v>285</v>
      </c>
      <c r="C3223" s="38" t="s">
        <v>6032</v>
      </c>
      <c r="D3223" s="38" t="s">
        <v>6033</v>
      </c>
      <c r="E3223" s="38" t="s">
        <v>469</v>
      </c>
      <c r="F3223" s="38" t="s">
        <v>6034</v>
      </c>
      <c r="G3223" s="38" t="s">
        <v>3534</v>
      </c>
      <c r="H3223" s="38" t="s">
        <v>2665</v>
      </c>
      <c r="I3223" s="39">
        <v>8044.22</v>
      </c>
      <c r="J3223" s="11">
        <f>VLOOKUP(LEFT(B3223,5),[1]Percents!$C:$M,3,FALSE)</f>
        <v>0.91395000000000004</v>
      </c>
      <c r="K3223" s="13">
        <f t="shared" si="51"/>
        <v>7352.0148690000005</v>
      </c>
      <c r="L3223" s="22"/>
    </row>
    <row r="3224" spans="1:12" s="40" customFormat="1" ht="14.25" customHeight="1" x14ac:dyDescent="0.25">
      <c r="A3224" s="38" t="s">
        <v>213</v>
      </c>
      <c r="B3224" s="38" t="s">
        <v>145</v>
      </c>
      <c r="C3224" s="38" t="s">
        <v>6917</v>
      </c>
      <c r="D3224" s="38" t="s">
        <v>6918</v>
      </c>
      <c r="E3224" s="38" t="s">
        <v>3057</v>
      </c>
      <c r="F3224" s="38" t="s">
        <v>6919</v>
      </c>
      <c r="G3224" s="38" t="s">
        <v>6920</v>
      </c>
      <c r="H3224" s="38" t="s">
        <v>2665</v>
      </c>
      <c r="I3224" s="39">
        <v>36.49</v>
      </c>
      <c r="J3224" s="11">
        <f>VLOOKUP(LEFT(B3224,5),[1]Percents!$C:$M,3,FALSE)</f>
        <v>0.70594999999999997</v>
      </c>
      <c r="K3224" s="13">
        <f t="shared" si="51"/>
        <v>25.760115500000001</v>
      </c>
      <c r="L3224" s="22"/>
    </row>
    <row r="3225" spans="1:12" s="40" customFormat="1" ht="14.25" customHeight="1" x14ac:dyDescent="0.25">
      <c r="A3225" s="38" t="s">
        <v>213</v>
      </c>
      <c r="B3225" s="38" t="s">
        <v>102</v>
      </c>
      <c r="C3225" s="38" t="s">
        <v>4816</v>
      </c>
      <c r="D3225" s="38" t="s">
        <v>4817</v>
      </c>
      <c r="E3225" s="38" t="s">
        <v>3718</v>
      </c>
      <c r="F3225" s="38" t="s">
        <v>4818</v>
      </c>
      <c r="G3225" s="38" t="s">
        <v>4819</v>
      </c>
      <c r="H3225" s="38" t="s">
        <v>2665</v>
      </c>
      <c r="I3225" s="39">
        <v>0</v>
      </c>
      <c r="J3225" s="11">
        <f>VLOOKUP(LEFT(B3225,5),[1]Percents!$C:$M,3,FALSE)</f>
        <v>0.70594999999999997</v>
      </c>
      <c r="K3225" s="13">
        <f t="shared" si="51"/>
        <v>0</v>
      </c>
      <c r="L3225" s="22"/>
    </row>
    <row r="3226" spans="1:12" s="40" customFormat="1" ht="14.25" customHeight="1" x14ac:dyDescent="0.25">
      <c r="A3226" s="38" t="s">
        <v>213</v>
      </c>
      <c r="B3226" s="38" t="s">
        <v>105</v>
      </c>
      <c r="C3226" s="38" t="s">
        <v>4816</v>
      </c>
      <c r="D3226" s="38" t="s">
        <v>4817</v>
      </c>
      <c r="E3226" s="38" t="s">
        <v>3718</v>
      </c>
      <c r="F3226" s="38" t="s">
        <v>4818</v>
      </c>
      <c r="G3226" s="38" t="s">
        <v>4819</v>
      </c>
      <c r="H3226" s="38" t="s">
        <v>2665</v>
      </c>
      <c r="I3226" s="39">
        <v>4579.24</v>
      </c>
      <c r="J3226" s="11">
        <f>VLOOKUP(LEFT(B3226,5),[1]Percents!$C:$M,3,FALSE)</f>
        <v>0.70594999999999997</v>
      </c>
      <c r="K3226" s="13">
        <f t="shared" si="51"/>
        <v>3232.7144779999999</v>
      </c>
      <c r="L3226" s="22"/>
    </row>
    <row r="3227" spans="1:12" s="40" customFormat="1" ht="14.25" customHeight="1" x14ac:dyDescent="0.25">
      <c r="A3227" s="38" t="s">
        <v>213</v>
      </c>
      <c r="B3227" s="38" t="s">
        <v>7018</v>
      </c>
      <c r="C3227" s="38" t="s">
        <v>12326</v>
      </c>
      <c r="D3227" s="38" t="s">
        <v>12327</v>
      </c>
      <c r="E3227" s="38" t="s">
        <v>834</v>
      </c>
      <c r="F3227" s="38" t="s">
        <v>12328</v>
      </c>
      <c r="G3227" s="38" t="s">
        <v>4195</v>
      </c>
      <c r="H3227" s="38" t="s">
        <v>2665</v>
      </c>
      <c r="I3227" s="41">
        <v>0</v>
      </c>
      <c r="J3227" s="11">
        <f>VLOOKUP(LEFT(B3227,5),[1]Percents!$C:$M,3,FALSE)</f>
        <v>0.70594999999999997</v>
      </c>
      <c r="K3227" s="13">
        <f t="shared" si="51"/>
        <v>0</v>
      </c>
      <c r="L3227" s="22"/>
    </row>
    <row r="3228" spans="1:12" s="40" customFormat="1" ht="14.25" customHeight="1" x14ac:dyDescent="0.25">
      <c r="A3228" s="38" t="s">
        <v>213</v>
      </c>
      <c r="B3228" s="38" t="s">
        <v>919</v>
      </c>
      <c r="C3228" s="38" t="s">
        <v>12329</v>
      </c>
      <c r="D3228" s="38" t="s">
        <v>12330</v>
      </c>
      <c r="E3228" s="38" t="s">
        <v>3548</v>
      </c>
      <c r="F3228" s="38" t="s">
        <v>12331</v>
      </c>
      <c r="G3228" s="38" t="s">
        <v>4320</v>
      </c>
      <c r="H3228" s="38" t="s">
        <v>2665</v>
      </c>
      <c r="I3228" s="41">
        <v>0</v>
      </c>
      <c r="J3228" s="11">
        <f>VLOOKUP(LEFT(B3228,5),[1]Percents!$C:$M,3,FALSE)</f>
        <v>0.70594999999999997</v>
      </c>
      <c r="K3228" s="13">
        <f t="shared" si="51"/>
        <v>0</v>
      </c>
      <c r="L3228" s="22"/>
    </row>
    <row r="3229" spans="1:12" s="40" customFormat="1" ht="14.25" customHeight="1" x14ac:dyDescent="0.25">
      <c r="A3229" s="38" t="s">
        <v>141</v>
      </c>
      <c r="B3229" s="38" t="s">
        <v>306</v>
      </c>
      <c r="C3229" s="38" t="s">
        <v>4921</v>
      </c>
      <c r="D3229" s="38" t="s">
        <v>4922</v>
      </c>
      <c r="E3229" s="38" t="s">
        <v>4923</v>
      </c>
      <c r="F3229" s="38" t="s">
        <v>4924</v>
      </c>
      <c r="G3229" s="38" t="s">
        <v>4925</v>
      </c>
      <c r="H3229" s="38" t="s">
        <v>2665</v>
      </c>
      <c r="I3229" s="39">
        <v>-390.61</v>
      </c>
      <c r="J3229" s="11">
        <f>VLOOKUP(LEFT(B3229,5),[1]Percents!$C:$M,3,FALSE)</f>
        <v>0.1905</v>
      </c>
      <c r="K3229" s="13">
        <f t="shared" si="51"/>
        <v>-74.41120500000001</v>
      </c>
      <c r="L3229" s="22"/>
    </row>
    <row r="3230" spans="1:12" s="40" customFormat="1" ht="14.25" customHeight="1" x14ac:dyDescent="0.25">
      <c r="A3230" s="38" t="s">
        <v>213</v>
      </c>
      <c r="B3230" s="38" t="s">
        <v>292</v>
      </c>
      <c r="C3230" s="38" t="s">
        <v>4820</v>
      </c>
      <c r="D3230" s="38" t="s">
        <v>4821</v>
      </c>
      <c r="E3230" s="38" t="s">
        <v>168</v>
      </c>
      <c r="F3230" s="38" t="s">
        <v>4822</v>
      </c>
      <c r="G3230" s="38" t="s">
        <v>4320</v>
      </c>
      <c r="H3230" s="38" t="s">
        <v>2665</v>
      </c>
      <c r="I3230" s="39">
        <v>0</v>
      </c>
      <c r="J3230" s="11">
        <f>VLOOKUP(LEFT(B3230,5),[1]Percents!$C:$M,3,FALSE)</f>
        <v>0.70594999999999997</v>
      </c>
      <c r="K3230" s="13">
        <f t="shared" si="51"/>
        <v>0</v>
      </c>
      <c r="L3230" s="22"/>
    </row>
    <row r="3231" spans="1:12" s="40" customFormat="1" ht="14.25" customHeight="1" x14ac:dyDescent="0.25">
      <c r="A3231" s="38" t="s">
        <v>213</v>
      </c>
      <c r="B3231" s="38" t="s">
        <v>2</v>
      </c>
      <c r="C3231" s="38" t="s">
        <v>5072</v>
      </c>
      <c r="D3231" s="38" t="s">
        <v>5073</v>
      </c>
      <c r="E3231" s="38" t="s">
        <v>2649</v>
      </c>
      <c r="F3231" s="38" t="s">
        <v>5074</v>
      </c>
      <c r="G3231" s="38" t="s">
        <v>3905</v>
      </c>
      <c r="H3231" s="38" t="s">
        <v>2665</v>
      </c>
      <c r="I3231" s="39">
        <v>0</v>
      </c>
      <c r="J3231" s="11">
        <f>VLOOKUP(LEFT(B3231,5),[1]Percents!$C:$M,3,FALSE)</f>
        <v>0.70594999999999997</v>
      </c>
      <c r="K3231" s="13">
        <f t="shared" si="51"/>
        <v>0</v>
      </c>
      <c r="L3231" s="22"/>
    </row>
    <row r="3232" spans="1:12" s="40" customFormat="1" ht="14.25" customHeight="1" x14ac:dyDescent="0.25">
      <c r="A3232" s="38" t="s">
        <v>141</v>
      </c>
      <c r="B3232" s="38" t="s">
        <v>306</v>
      </c>
      <c r="C3232" s="38" t="s">
        <v>4823</v>
      </c>
      <c r="D3232" s="38" t="s">
        <v>4824</v>
      </c>
      <c r="E3232" s="38" t="s">
        <v>1085</v>
      </c>
      <c r="F3232" s="38" t="s">
        <v>4825</v>
      </c>
      <c r="G3232" s="38" t="s">
        <v>4121</v>
      </c>
      <c r="H3232" s="38" t="s">
        <v>2665</v>
      </c>
      <c r="I3232" s="39">
        <v>0</v>
      </c>
      <c r="J3232" s="11">
        <f>VLOOKUP(LEFT(B3232,5),[1]Percents!$C:$M,3,FALSE)</f>
        <v>0.1905</v>
      </c>
      <c r="K3232" s="13">
        <f t="shared" si="51"/>
        <v>0</v>
      </c>
      <c r="L3232" s="22"/>
    </row>
    <row r="3233" spans="1:12" s="40" customFormat="1" ht="14.25" customHeight="1" x14ac:dyDescent="0.25">
      <c r="A3233" s="38" t="s">
        <v>213</v>
      </c>
      <c r="B3233" s="38" t="s">
        <v>98</v>
      </c>
      <c r="C3233" s="38" t="s">
        <v>6921</v>
      </c>
      <c r="D3233" s="38" t="s">
        <v>6922</v>
      </c>
      <c r="E3233" s="38" t="s">
        <v>99</v>
      </c>
      <c r="F3233" s="38" t="s">
        <v>6923</v>
      </c>
      <c r="G3233" s="38" t="s">
        <v>6924</v>
      </c>
      <c r="H3233" s="38" t="s">
        <v>2665</v>
      </c>
      <c r="I3233" s="39">
        <v>5.4</v>
      </c>
      <c r="J3233" s="11">
        <f>VLOOKUP(LEFT(B3233,5),[1]Percents!$C:$M,3,FALSE)</f>
        <v>0.70594999999999997</v>
      </c>
      <c r="K3233" s="13">
        <f t="shared" si="51"/>
        <v>3.8121300000000002</v>
      </c>
      <c r="L3233" s="22"/>
    </row>
    <row r="3234" spans="1:12" s="40" customFormat="1" ht="14.25" customHeight="1" x14ac:dyDescent="0.25">
      <c r="A3234" s="38" t="s">
        <v>213</v>
      </c>
      <c r="B3234" s="38" t="s">
        <v>67</v>
      </c>
      <c r="C3234" s="38" t="s">
        <v>4926</v>
      </c>
      <c r="D3234" s="38" t="s">
        <v>4927</v>
      </c>
      <c r="E3234" s="38" t="s">
        <v>282</v>
      </c>
      <c r="F3234" s="38" t="s">
        <v>4928</v>
      </c>
      <c r="G3234" s="38" t="s">
        <v>6920</v>
      </c>
      <c r="H3234" s="38" t="s">
        <v>2665</v>
      </c>
      <c r="I3234" s="39">
        <v>-0.3</v>
      </c>
      <c r="J3234" s="11">
        <f>VLOOKUP(LEFT(B3234,5),[1]Percents!$C:$M,3,FALSE)</f>
        <v>0.70594999999999997</v>
      </c>
      <c r="K3234" s="13">
        <f t="shared" si="51"/>
        <v>-0.21178499999999997</v>
      </c>
      <c r="L3234" s="22"/>
    </row>
    <row r="3235" spans="1:12" s="40" customFormat="1" ht="14.25" customHeight="1" x14ac:dyDescent="0.25">
      <c r="A3235" s="38" t="s">
        <v>213</v>
      </c>
      <c r="B3235" s="38" t="s">
        <v>162</v>
      </c>
      <c r="C3235" s="38" t="s">
        <v>4929</v>
      </c>
      <c r="D3235" s="38" t="s">
        <v>4930</v>
      </c>
      <c r="E3235" s="38" t="s">
        <v>321</v>
      </c>
      <c r="F3235" s="38" t="s">
        <v>4931</v>
      </c>
      <c r="G3235" s="38" t="s">
        <v>4320</v>
      </c>
      <c r="H3235" s="38" t="s">
        <v>2665</v>
      </c>
      <c r="I3235" s="39">
        <v>0</v>
      </c>
      <c r="J3235" s="11">
        <f>VLOOKUP(LEFT(B3235,5),[1]Percents!$C:$M,3,FALSE)</f>
        <v>0.70594999999999997</v>
      </c>
      <c r="K3235" s="13">
        <f t="shared" si="51"/>
        <v>0</v>
      </c>
      <c r="L3235" s="22"/>
    </row>
    <row r="3236" spans="1:12" s="40" customFormat="1" ht="14.25" customHeight="1" x14ac:dyDescent="0.25">
      <c r="A3236" s="38" t="s">
        <v>213</v>
      </c>
      <c r="B3236" s="38" t="s">
        <v>162</v>
      </c>
      <c r="C3236" s="38" t="s">
        <v>6233</v>
      </c>
      <c r="D3236" s="38" t="s">
        <v>6234</v>
      </c>
      <c r="E3236" s="38" t="s">
        <v>252</v>
      </c>
      <c r="F3236" s="38" t="s">
        <v>6235</v>
      </c>
      <c r="G3236" s="38" t="s">
        <v>6236</v>
      </c>
      <c r="H3236" s="38" t="s">
        <v>2665</v>
      </c>
      <c r="I3236" s="39">
        <v>43.1</v>
      </c>
      <c r="J3236" s="11">
        <f>VLOOKUP(LEFT(B3236,5),[1]Percents!$C:$M,3,FALSE)</f>
        <v>0.70594999999999997</v>
      </c>
      <c r="K3236" s="13">
        <f t="shared" si="51"/>
        <v>30.426445000000001</v>
      </c>
      <c r="L3236" s="22"/>
    </row>
    <row r="3237" spans="1:12" s="40" customFormat="1" ht="14.25" customHeight="1" x14ac:dyDescent="0.25">
      <c r="A3237" s="38" t="s">
        <v>213</v>
      </c>
      <c r="B3237" s="38" t="s">
        <v>285</v>
      </c>
      <c r="C3237" s="38" t="s">
        <v>6237</v>
      </c>
      <c r="D3237" s="38" t="s">
        <v>6238</v>
      </c>
      <c r="E3237" s="38" t="s">
        <v>469</v>
      </c>
      <c r="F3237" s="38" t="s">
        <v>6239</v>
      </c>
      <c r="G3237" s="38" t="s">
        <v>4320</v>
      </c>
      <c r="H3237" s="38" t="s">
        <v>2665</v>
      </c>
      <c r="I3237" s="39">
        <v>105.61</v>
      </c>
      <c r="J3237" s="11">
        <f>VLOOKUP(LEFT(B3237,5),[1]Percents!$C:$M,3,FALSE)</f>
        <v>0.91395000000000004</v>
      </c>
      <c r="K3237" s="13">
        <f t="shared" si="51"/>
        <v>96.522259500000004</v>
      </c>
      <c r="L3237" s="22"/>
    </row>
    <row r="3238" spans="1:12" s="40" customFormat="1" ht="14.25" customHeight="1" x14ac:dyDescent="0.25">
      <c r="A3238" s="38" t="s">
        <v>213</v>
      </c>
      <c r="B3238" s="38" t="s">
        <v>258</v>
      </c>
      <c r="C3238" s="38" t="s">
        <v>9146</v>
      </c>
      <c r="D3238" s="38" t="s">
        <v>9147</v>
      </c>
      <c r="E3238" s="38" t="s">
        <v>17</v>
      </c>
      <c r="F3238" s="38" t="s">
        <v>9148</v>
      </c>
      <c r="G3238" s="38" t="s">
        <v>4852</v>
      </c>
      <c r="H3238" s="38" t="s">
        <v>2665</v>
      </c>
      <c r="I3238" s="39">
        <v>0</v>
      </c>
      <c r="J3238" s="11">
        <f>VLOOKUP(LEFT(B3238,5),[1]Percents!$C:$M,3,FALSE)</f>
        <v>0.70594999999999997</v>
      </c>
      <c r="K3238" s="13">
        <f t="shared" si="51"/>
        <v>0</v>
      </c>
      <c r="L3238" s="22"/>
    </row>
    <row r="3239" spans="1:12" s="40" customFormat="1" ht="14.25" customHeight="1" x14ac:dyDescent="0.25">
      <c r="A3239" s="38" t="s">
        <v>65</v>
      </c>
      <c r="B3239" s="38" t="s">
        <v>316</v>
      </c>
      <c r="C3239" s="38" t="s">
        <v>2976</v>
      </c>
      <c r="D3239" s="38" t="s">
        <v>2977</v>
      </c>
      <c r="E3239" s="38" t="s">
        <v>2978</v>
      </c>
      <c r="F3239" s="38" t="s">
        <v>4932</v>
      </c>
      <c r="G3239" s="38" t="s">
        <v>2825</v>
      </c>
      <c r="H3239" s="38" t="s">
        <v>2665</v>
      </c>
      <c r="I3239" s="39">
        <v>-0.61</v>
      </c>
      <c r="J3239" s="11">
        <f>VLOOKUP(LEFT(B3239,5),[1]Percents!$C:$M,3,FALSE)</f>
        <v>1</v>
      </c>
      <c r="K3239" s="13">
        <f t="shared" si="51"/>
        <v>-0.61</v>
      </c>
      <c r="L3239" s="22"/>
    </row>
    <row r="3240" spans="1:12" s="40" customFormat="1" ht="14.25" customHeight="1" x14ac:dyDescent="0.25">
      <c r="A3240" s="38" t="s">
        <v>213</v>
      </c>
      <c r="B3240" s="38" t="s">
        <v>120</v>
      </c>
      <c r="C3240" s="38" t="s">
        <v>4933</v>
      </c>
      <c r="D3240" s="38" t="s">
        <v>4934</v>
      </c>
      <c r="E3240" s="38" t="s">
        <v>6737</v>
      </c>
      <c r="F3240" s="38" t="s">
        <v>4935</v>
      </c>
      <c r="G3240" s="38" t="s">
        <v>4936</v>
      </c>
      <c r="H3240" s="38" t="s">
        <v>2665</v>
      </c>
      <c r="I3240" s="39">
        <v>4.68</v>
      </c>
      <c r="J3240" s="11">
        <f>VLOOKUP(LEFT(B3240,5),[1]Percents!$C:$M,3,FALSE)</f>
        <v>0.70594999999999997</v>
      </c>
      <c r="K3240" s="13">
        <f t="shared" si="51"/>
        <v>3.3038459999999996</v>
      </c>
      <c r="L3240" s="22"/>
    </row>
    <row r="3241" spans="1:12" s="40" customFormat="1" ht="14.25" customHeight="1" x14ac:dyDescent="0.25">
      <c r="A3241" s="38" t="s">
        <v>25</v>
      </c>
      <c r="B3241" s="38" t="s">
        <v>26</v>
      </c>
      <c r="C3241" s="38" t="s">
        <v>6240</v>
      </c>
      <c r="D3241" s="38" t="s">
        <v>6241</v>
      </c>
      <c r="E3241" s="38" t="s">
        <v>4661</v>
      </c>
      <c r="F3241" s="38" t="s">
        <v>6242</v>
      </c>
      <c r="G3241" s="38" t="s">
        <v>4320</v>
      </c>
      <c r="H3241" s="38" t="s">
        <v>2665</v>
      </c>
      <c r="I3241" s="41">
        <v>0</v>
      </c>
      <c r="J3241" s="11">
        <f>VLOOKUP(LEFT(B3241,5),[1]Percents!$C:$M,3,FALSE)</f>
        <v>1</v>
      </c>
      <c r="K3241" s="13">
        <f t="shared" si="51"/>
        <v>0</v>
      </c>
      <c r="L3241" s="22"/>
    </row>
    <row r="3242" spans="1:12" s="40" customFormat="1" ht="14.25" customHeight="1" x14ac:dyDescent="0.25">
      <c r="A3242" s="38" t="s">
        <v>141</v>
      </c>
      <c r="B3242" s="38" t="s">
        <v>306</v>
      </c>
      <c r="C3242" s="38" t="s">
        <v>9149</v>
      </c>
      <c r="D3242" s="38" t="s">
        <v>9150</v>
      </c>
      <c r="E3242" s="38" t="s">
        <v>6686</v>
      </c>
      <c r="F3242" s="38" t="s">
        <v>9151</v>
      </c>
      <c r="G3242" s="38" t="s">
        <v>9152</v>
      </c>
      <c r="H3242" s="38" t="s">
        <v>2665</v>
      </c>
      <c r="I3242" s="39">
        <v>0</v>
      </c>
      <c r="J3242" s="11">
        <f>VLOOKUP(LEFT(B3242,5),[1]Percents!$C:$M,3,FALSE)</f>
        <v>0.1905</v>
      </c>
      <c r="K3242" s="13">
        <f t="shared" si="51"/>
        <v>0</v>
      </c>
      <c r="L3242" s="22"/>
    </row>
    <row r="3243" spans="1:12" s="40" customFormat="1" ht="14.25" customHeight="1" x14ac:dyDescent="0.25">
      <c r="A3243" s="38" t="s">
        <v>213</v>
      </c>
      <c r="B3243" s="38" t="s">
        <v>2</v>
      </c>
      <c r="C3243" s="38" t="s">
        <v>5706</v>
      </c>
      <c r="D3243" s="38" t="s">
        <v>5707</v>
      </c>
      <c r="E3243" s="38" t="s">
        <v>1124</v>
      </c>
      <c r="F3243" s="38" t="s">
        <v>5708</v>
      </c>
      <c r="G3243" s="38" t="s">
        <v>4957</v>
      </c>
      <c r="H3243" s="38" t="s">
        <v>2665</v>
      </c>
      <c r="I3243" s="39">
        <v>0</v>
      </c>
      <c r="J3243" s="11">
        <f>VLOOKUP(LEFT(B3243,5),[1]Percents!$C:$M,3,FALSE)</f>
        <v>0.70594999999999997</v>
      </c>
      <c r="K3243" s="13">
        <f t="shared" si="51"/>
        <v>0</v>
      </c>
      <c r="L3243" s="22"/>
    </row>
    <row r="3244" spans="1:12" s="40" customFormat="1" ht="14.25" customHeight="1" x14ac:dyDescent="0.25">
      <c r="A3244" s="38" t="s">
        <v>213</v>
      </c>
      <c r="B3244" s="38" t="s">
        <v>145</v>
      </c>
      <c r="C3244" s="38" t="s">
        <v>6243</v>
      </c>
      <c r="D3244" s="38" t="s">
        <v>6244</v>
      </c>
      <c r="E3244" s="38" t="s">
        <v>2946</v>
      </c>
      <c r="F3244" s="38" t="s">
        <v>6245</v>
      </c>
      <c r="G3244" s="38" t="s">
        <v>3223</v>
      </c>
      <c r="H3244" s="38" t="s">
        <v>2665</v>
      </c>
      <c r="I3244" s="39">
        <v>1110.29</v>
      </c>
      <c r="J3244" s="11">
        <f>VLOOKUP(LEFT(B3244,5),[1]Percents!$C:$M,3,FALSE)</f>
        <v>0.70594999999999997</v>
      </c>
      <c r="K3244" s="13">
        <f t="shared" si="51"/>
        <v>783.80922549999991</v>
      </c>
      <c r="L3244" s="22"/>
    </row>
    <row r="3245" spans="1:12" s="40" customFormat="1" ht="14.25" customHeight="1" x14ac:dyDescent="0.25">
      <c r="A3245" s="38" t="s">
        <v>242</v>
      </c>
      <c r="B3245" s="38" t="s">
        <v>325</v>
      </c>
      <c r="C3245" s="38" t="s">
        <v>7584</v>
      </c>
      <c r="D3245" s="38" t="s">
        <v>7585</v>
      </c>
      <c r="E3245" s="38" t="s">
        <v>84</v>
      </c>
      <c r="F3245" s="38" t="s">
        <v>7586</v>
      </c>
      <c r="G3245" s="38" t="s">
        <v>4464</v>
      </c>
      <c r="H3245" s="38" t="s">
        <v>2665</v>
      </c>
      <c r="I3245" s="39">
        <v>1210.83</v>
      </c>
      <c r="J3245" s="11">
        <f>VLOOKUP(LEFT(B3245,5),[1]Percents!$C:$M,3,FALSE)</f>
        <v>0.9462600000000001</v>
      </c>
      <c r="K3245" s="13">
        <f t="shared" si="51"/>
        <v>1145.7599958000001</v>
      </c>
      <c r="L3245" s="22"/>
    </row>
    <row r="3246" spans="1:12" s="40" customFormat="1" ht="14.25" customHeight="1" x14ac:dyDescent="0.25">
      <c r="A3246" s="38" t="s">
        <v>66</v>
      </c>
      <c r="B3246" s="38" t="s">
        <v>3520</v>
      </c>
      <c r="C3246" s="38" t="s">
        <v>5709</v>
      </c>
      <c r="D3246" s="38" t="s">
        <v>5710</v>
      </c>
      <c r="E3246" s="38" t="s">
        <v>3059</v>
      </c>
      <c r="F3246" s="38" t="s">
        <v>5711</v>
      </c>
      <c r="G3246" s="38" t="s">
        <v>5712</v>
      </c>
      <c r="H3246" s="38" t="s">
        <v>2665</v>
      </c>
      <c r="I3246" s="39">
        <v>0</v>
      </c>
      <c r="J3246" s="11">
        <f>VLOOKUP(LEFT(B3246,5),[1]Percents!$C:$M,3,FALSE)</f>
        <v>1</v>
      </c>
      <c r="K3246" s="13">
        <f t="shared" si="51"/>
        <v>0</v>
      </c>
      <c r="L3246" s="22"/>
    </row>
    <row r="3247" spans="1:12" s="40" customFormat="1" ht="14.25" customHeight="1" x14ac:dyDescent="0.25">
      <c r="A3247" s="38" t="s">
        <v>213</v>
      </c>
      <c r="B3247" s="38" t="s">
        <v>21</v>
      </c>
      <c r="C3247" s="38" t="s">
        <v>5326</v>
      </c>
      <c r="D3247" s="38" t="s">
        <v>5327</v>
      </c>
      <c r="E3247" s="38" t="s">
        <v>6702</v>
      </c>
      <c r="F3247" s="38" t="s">
        <v>5328</v>
      </c>
      <c r="G3247" s="38" t="s">
        <v>5106</v>
      </c>
      <c r="H3247" s="38" t="s">
        <v>2665</v>
      </c>
      <c r="I3247" s="39">
        <v>13987.86</v>
      </c>
      <c r="J3247" s="11">
        <f>VLOOKUP(LEFT(B3247,5),[1]Percents!$C:$M,3,FALSE)</f>
        <v>0.70594999999999997</v>
      </c>
      <c r="K3247" s="13">
        <f t="shared" si="51"/>
        <v>9874.7297670000007</v>
      </c>
      <c r="L3247" s="22"/>
    </row>
    <row r="3248" spans="1:12" s="40" customFormat="1" ht="14.25" customHeight="1" x14ac:dyDescent="0.25">
      <c r="A3248" s="38" t="s">
        <v>213</v>
      </c>
      <c r="B3248" s="38" t="s">
        <v>21</v>
      </c>
      <c r="C3248" s="38" t="s">
        <v>5329</v>
      </c>
      <c r="D3248" s="38" t="s">
        <v>5330</v>
      </c>
      <c r="E3248" s="38" t="s">
        <v>486</v>
      </c>
      <c r="F3248" s="38" t="s">
        <v>5331</v>
      </c>
      <c r="G3248" s="38" t="s">
        <v>4852</v>
      </c>
      <c r="H3248" s="38" t="s">
        <v>2665</v>
      </c>
      <c r="I3248" s="39">
        <v>2294.62</v>
      </c>
      <c r="J3248" s="11">
        <f>VLOOKUP(LEFT(B3248,5),[1]Percents!$C:$M,3,FALSE)</f>
        <v>0.70594999999999997</v>
      </c>
      <c r="K3248" s="13">
        <f t="shared" si="51"/>
        <v>1619.8869889999999</v>
      </c>
      <c r="L3248" s="22"/>
    </row>
    <row r="3249" spans="1:12" s="40" customFormat="1" ht="14.25" customHeight="1" x14ac:dyDescent="0.25">
      <c r="A3249" s="38" t="s">
        <v>213</v>
      </c>
      <c r="B3249" s="38" t="s">
        <v>21</v>
      </c>
      <c r="C3249" s="38" t="s">
        <v>5075</v>
      </c>
      <c r="D3249" s="38" t="s">
        <v>5076</v>
      </c>
      <c r="E3249" s="38" t="s">
        <v>2906</v>
      </c>
      <c r="F3249" s="38" t="s">
        <v>5077</v>
      </c>
      <c r="G3249" s="38" t="s">
        <v>4004</v>
      </c>
      <c r="H3249" s="38" t="s">
        <v>2665</v>
      </c>
      <c r="I3249" s="39">
        <v>0</v>
      </c>
      <c r="J3249" s="11">
        <f>VLOOKUP(LEFT(B3249,5),[1]Percents!$C:$M,3,FALSE)</f>
        <v>0.70594999999999997</v>
      </c>
      <c r="K3249" s="13">
        <f t="shared" si="51"/>
        <v>0</v>
      </c>
      <c r="L3249" s="22"/>
    </row>
    <row r="3250" spans="1:12" s="40" customFormat="1" ht="14.25" customHeight="1" x14ac:dyDescent="0.25">
      <c r="A3250" s="38" t="s">
        <v>213</v>
      </c>
      <c r="B3250" s="38" t="s">
        <v>145</v>
      </c>
      <c r="C3250" s="38" t="s">
        <v>9727</v>
      </c>
      <c r="D3250" s="38" t="s">
        <v>9728</v>
      </c>
      <c r="E3250" s="38" t="s">
        <v>374</v>
      </c>
      <c r="F3250" s="38" t="s">
        <v>9729</v>
      </c>
      <c r="G3250" s="38" t="s">
        <v>4072</v>
      </c>
      <c r="H3250" s="38" t="s">
        <v>2665</v>
      </c>
      <c r="I3250" s="39">
        <v>127.82</v>
      </c>
      <c r="J3250" s="11">
        <f>VLOOKUP(LEFT(B3250,5),[1]Percents!$C:$M,3,FALSE)</f>
        <v>0.70594999999999997</v>
      </c>
      <c r="K3250" s="13">
        <f t="shared" si="51"/>
        <v>90.234528999999995</v>
      </c>
      <c r="L3250" s="22"/>
    </row>
    <row r="3251" spans="1:12" s="40" customFormat="1" ht="14.25" customHeight="1" x14ac:dyDescent="0.25">
      <c r="A3251" s="38" t="s">
        <v>213</v>
      </c>
      <c r="B3251" s="38" t="s">
        <v>189</v>
      </c>
      <c r="C3251" s="38" t="s">
        <v>6925</v>
      </c>
      <c r="D3251" s="38" t="s">
        <v>6926</v>
      </c>
      <c r="E3251" s="38" t="s">
        <v>6927</v>
      </c>
      <c r="F3251" s="38" t="s">
        <v>6928</v>
      </c>
      <c r="G3251" s="38" t="s">
        <v>6190</v>
      </c>
      <c r="H3251" s="38" t="s">
        <v>2665</v>
      </c>
      <c r="I3251" s="39">
        <v>0</v>
      </c>
      <c r="J3251" s="11">
        <f>VLOOKUP(LEFT(B3251,5),[1]Percents!$C:$M,3,FALSE)</f>
        <v>0.70594999999999997</v>
      </c>
      <c r="K3251" s="13">
        <f t="shared" si="51"/>
        <v>0</v>
      </c>
      <c r="L3251" s="22"/>
    </row>
    <row r="3252" spans="1:12" s="40" customFormat="1" ht="14.25" customHeight="1" x14ac:dyDescent="0.25">
      <c r="A3252" s="38" t="s">
        <v>213</v>
      </c>
      <c r="B3252" s="38" t="s">
        <v>9329</v>
      </c>
      <c r="C3252" s="38" t="s">
        <v>6925</v>
      </c>
      <c r="D3252" s="38" t="s">
        <v>6926</v>
      </c>
      <c r="E3252" s="38" t="s">
        <v>6927</v>
      </c>
      <c r="F3252" s="38" t="s">
        <v>6928</v>
      </c>
      <c r="G3252" s="38" t="s">
        <v>6190</v>
      </c>
      <c r="H3252" s="38" t="s">
        <v>2665</v>
      </c>
      <c r="I3252" s="39">
        <v>0</v>
      </c>
      <c r="J3252" s="11">
        <f>VLOOKUP(LEFT(B3252,5),[1]Percents!$C:$M,3,FALSE)</f>
        <v>0.70594999999999997</v>
      </c>
      <c r="K3252" s="13">
        <f t="shared" si="51"/>
        <v>0</v>
      </c>
      <c r="L3252" s="22"/>
    </row>
    <row r="3253" spans="1:12" s="40" customFormat="1" ht="14.25" customHeight="1" x14ac:dyDescent="0.25">
      <c r="A3253" s="38" t="s">
        <v>213</v>
      </c>
      <c r="B3253" s="38" t="s">
        <v>4321</v>
      </c>
      <c r="C3253" s="38" t="s">
        <v>10602</v>
      </c>
      <c r="D3253" s="38" t="s">
        <v>10603</v>
      </c>
      <c r="E3253" s="38" t="s">
        <v>5713</v>
      </c>
      <c r="F3253" s="38" t="s">
        <v>10604</v>
      </c>
      <c r="G3253" s="38" t="s">
        <v>4569</v>
      </c>
      <c r="H3253" s="38" t="s">
        <v>2665</v>
      </c>
      <c r="I3253" s="39">
        <v>0</v>
      </c>
      <c r="J3253" s="11">
        <f>VLOOKUP(LEFT(B3253,5),[1]Percents!$C:$M,3,FALSE)</f>
        <v>0.70594999999999997</v>
      </c>
      <c r="K3253" s="13">
        <f t="shared" si="51"/>
        <v>0</v>
      </c>
      <c r="L3253" s="22"/>
    </row>
    <row r="3254" spans="1:12" s="40" customFormat="1" ht="14.25" customHeight="1" x14ac:dyDescent="0.25">
      <c r="A3254" s="38" t="s">
        <v>213</v>
      </c>
      <c r="B3254" s="38" t="s">
        <v>195</v>
      </c>
      <c r="C3254" s="38" t="s">
        <v>5332</v>
      </c>
      <c r="D3254" s="38" t="s">
        <v>5333</v>
      </c>
      <c r="E3254" s="38" t="s">
        <v>737</v>
      </c>
      <c r="F3254" s="38" t="s">
        <v>5334</v>
      </c>
      <c r="G3254" s="38" t="s">
        <v>4852</v>
      </c>
      <c r="H3254" s="38" t="s">
        <v>2665</v>
      </c>
      <c r="I3254" s="39">
        <v>0</v>
      </c>
      <c r="J3254" s="11">
        <f>VLOOKUP(LEFT(B3254,5),[1]Percents!$C:$M,3,FALSE)</f>
        <v>0.91395000000000004</v>
      </c>
      <c r="K3254" s="13">
        <f t="shared" si="51"/>
        <v>0</v>
      </c>
      <c r="L3254" s="22"/>
    </row>
    <row r="3255" spans="1:12" s="40" customFormat="1" ht="14.25" customHeight="1" x14ac:dyDescent="0.25">
      <c r="A3255" s="38" t="s">
        <v>141</v>
      </c>
      <c r="B3255" s="38" t="s">
        <v>3</v>
      </c>
      <c r="C3255" s="38" t="s">
        <v>9153</v>
      </c>
      <c r="D3255" s="38" t="s">
        <v>9154</v>
      </c>
      <c r="E3255" s="38" t="s">
        <v>267</v>
      </c>
      <c r="F3255" s="38" t="s">
        <v>9155</v>
      </c>
      <c r="G3255" s="38" t="s">
        <v>5335</v>
      </c>
      <c r="H3255" s="38" t="s">
        <v>2665</v>
      </c>
      <c r="I3255" s="39">
        <v>0</v>
      </c>
      <c r="J3255" s="11">
        <f>VLOOKUP(LEFT(B3255,5),[1]Percents!$C:$M,3,FALSE)</f>
        <v>0.1905</v>
      </c>
      <c r="K3255" s="13">
        <f t="shared" si="51"/>
        <v>0</v>
      </c>
      <c r="L3255" s="22"/>
    </row>
    <row r="3256" spans="1:12" s="40" customFormat="1" ht="14.25" customHeight="1" x14ac:dyDescent="0.25">
      <c r="A3256" s="38" t="s">
        <v>213</v>
      </c>
      <c r="B3256" s="38" t="s">
        <v>270</v>
      </c>
      <c r="C3256" s="38" t="s">
        <v>5336</v>
      </c>
      <c r="D3256" s="38" t="s">
        <v>5337</v>
      </c>
      <c r="E3256" s="38" t="s">
        <v>389</v>
      </c>
      <c r="F3256" s="38" t="s">
        <v>5338</v>
      </c>
      <c r="G3256" s="38" t="s">
        <v>4852</v>
      </c>
      <c r="H3256" s="38" t="s">
        <v>2665</v>
      </c>
      <c r="I3256" s="39">
        <v>3165.59</v>
      </c>
      <c r="J3256" s="11">
        <f>VLOOKUP(LEFT(B3256,5),[1]Percents!$C:$M,3,FALSE)</f>
        <v>0.91395000000000004</v>
      </c>
      <c r="K3256" s="13">
        <f t="shared" si="51"/>
        <v>2893.1909805000005</v>
      </c>
      <c r="L3256" s="22"/>
    </row>
    <row r="3257" spans="1:12" s="40" customFormat="1" ht="14.25" customHeight="1" x14ac:dyDescent="0.25">
      <c r="A3257" s="38" t="s">
        <v>213</v>
      </c>
      <c r="B3257" s="38" t="s">
        <v>211</v>
      </c>
      <c r="C3257" s="38" t="s">
        <v>6035</v>
      </c>
      <c r="D3257" s="38" t="s">
        <v>6036</v>
      </c>
      <c r="E3257" s="38" t="s">
        <v>28</v>
      </c>
      <c r="F3257" s="38" t="s">
        <v>6037</v>
      </c>
      <c r="G3257" s="38" t="s">
        <v>5782</v>
      </c>
      <c r="H3257" s="38" t="s">
        <v>2665</v>
      </c>
      <c r="I3257" s="39">
        <v>4166.57</v>
      </c>
      <c r="J3257" s="11">
        <f>VLOOKUP(LEFT(B3257,5),[1]Percents!$C:$M,3,FALSE)</f>
        <v>0.91395000000000004</v>
      </c>
      <c r="K3257" s="13">
        <f t="shared" si="51"/>
        <v>3808.0366515000001</v>
      </c>
      <c r="L3257" s="22"/>
    </row>
    <row r="3258" spans="1:12" s="40" customFormat="1" ht="14.25" customHeight="1" x14ac:dyDescent="0.25">
      <c r="A3258" s="38" t="s">
        <v>213</v>
      </c>
      <c r="B3258" s="38" t="s">
        <v>3000</v>
      </c>
      <c r="C3258" s="38" t="s">
        <v>6455</v>
      </c>
      <c r="D3258" s="38" t="s">
        <v>6456</v>
      </c>
      <c r="E3258" s="38" t="s">
        <v>4071</v>
      </c>
      <c r="F3258" s="38" t="s">
        <v>6457</v>
      </c>
      <c r="G3258" s="38" t="s">
        <v>4957</v>
      </c>
      <c r="H3258" s="38" t="s">
        <v>2665</v>
      </c>
      <c r="I3258" s="39">
        <v>0</v>
      </c>
      <c r="J3258" s="11">
        <f>VLOOKUP(LEFT(B3258,5),[1]Percents!$C:$M,3,FALSE)</f>
        <v>1</v>
      </c>
      <c r="K3258" s="13">
        <f t="shared" si="51"/>
        <v>0</v>
      </c>
      <c r="L3258" s="22"/>
    </row>
    <row r="3259" spans="1:12" s="40" customFormat="1" ht="14.25" customHeight="1" x14ac:dyDescent="0.25">
      <c r="A3259" s="38" t="s">
        <v>213</v>
      </c>
      <c r="B3259" s="38" t="s">
        <v>211</v>
      </c>
      <c r="C3259" s="38" t="s">
        <v>2458</v>
      </c>
      <c r="D3259" s="38" t="s">
        <v>918</v>
      </c>
      <c r="E3259" s="38" t="s">
        <v>28</v>
      </c>
      <c r="F3259" s="38" t="s">
        <v>5714</v>
      </c>
      <c r="G3259" s="38" t="s">
        <v>1715</v>
      </c>
      <c r="H3259" s="38" t="s">
        <v>2665</v>
      </c>
      <c r="I3259" s="39">
        <v>0</v>
      </c>
      <c r="J3259" s="11">
        <f>VLOOKUP(LEFT(B3259,5),[1]Percents!$C:$M,3,FALSE)</f>
        <v>0.91395000000000004</v>
      </c>
      <c r="K3259" s="13">
        <f t="shared" si="51"/>
        <v>0</v>
      </c>
      <c r="L3259" s="22"/>
    </row>
    <row r="3260" spans="1:12" s="40" customFormat="1" ht="14.25" customHeight="1" x14ac:dyDescent="0.25">
      <c r="A3260" s="38" t="s">
        <v>66</v>
      </c>
      <c r="B3260" s="38" t="s">
        <v>3520</v>
      </c>
      <c r="C3260" s="38" t="s">
        <v>5339</v>
      </c>
      <c r="D3260" s="38" t="s">
        <v>5340</v>
      </c>
      <c r="E3260" s="38" t="s">
        <v>2796</v>
      </c>
      <c r="F3260" s="38" t="s">
        <v>5341</v>
      </c>
      <c r="G3260" s="38" t="s">
        <v>4957</v>
      </c>
      <c r="H3260" s="38" t="s">
        <v>2665</v>
      </c>
      <c r="I3260" s="41">
        <v>0</v>
      </c>
      <c r="J3260" s="11">
        <f>VLOOKUP(LEFT(B3260,5),[1]Percents!$C:$M,3,FALSE)</f>
        <v>1</v>
      </c>
      <c r="K3260" s="13">
        <f t="shared" si="51"/>
        <v>0</v>
      </c>
      <c r="L3260" s="22"/>
    </row>
    <row r="3261" spans="1:12" s="40" customFormat="1" ht="14.25" customHeight="1" x14ac:dyDescent="0.25">
      <c r="A3261" s="38" t="s">
        <v>141</v>
      </c>
      <c r="B3261" s="38" t="s">
        <v>245</v>
      </c>
      <c r="C3261" s="38" t="s">
        <v>6038</v>
      </c>
      <c r="D3261" s="38" t="s">
        <v>6039</v>
      </c>
      <c r="E3261" s="38" t="s">
        <v>4855</v>
      </c>
      <c r="F3261" s="38" t="s">
        <v>6040</v>
      </c>
      <c r="G3261" s="38" t="s">
        <v>4644</v>
      </c>
      <c r="H3261" s="38" t="s">
        <v>2665</v>
      </c>
      <c r="I3261" s="41">
        <v>0</v>
      </c>
      <c r="J3261" s="11">
        <f>VLOOKUP(LEFT(B3261,5),[1]Percents!$C:$M,3,FALSE)</f>
        <v>0.1905</v>
      </c>
      <c r="K3261" s="13">
        <f t="shared" si="51"/>
        <v>0</v>
      </c>
      <c r="L3261" s="22"/>
    </row>
    <row r="3262" spans="1:12" s="40" customFormat="1" ht="14.25" customHeight="1" x14ac:dyDescent="0.25">
      <c r="A3262" s="38" t="s">
        <v>243</v>
      </c>
      <c r="B3262" s="38" t="s">
        <v>290</v>
      </c>
      <c r="C3262" s="38" t="s">
        <v>6246</v>
      </c>
      <c r="D3262" s="38" t="s">
        <v>6247</v>
      </c>
      <c r="E3262" s="38" t="s">
        <v>71</v>
      </c>
      <c r="F3262" s="38" t="s">
        <v>5344</v>
      </c>
      <c r="G3262" s="38" t="s">
        <v>4852</v>
      </c>
      <c r="H3262" s="38" t="s">
        <v>2665</v>
      </c>
      <c r="I3262" s="39">
        <v>5740.53</v>
      </c>
      <c r="J3262" s="11">
        <f>VLOOKUP(LEFT(B3262,5),[1]Percents!$C:$M,3,FALSE)</f>
        <v>0.90900000000000003</v>
      </c>
      <c r="K3262" s="13">
        <f t="shared" si="51"/>
        <v>5218.1417700000002</v>
      </c>
      <c r="L3262" s="22"/>
    </row>
    <row r="3263" spans="1:12" s="40" customFormat="1" ht="14.25" customHeight="1" x14ac:dyDescent="0.25">
      <c r="A3263" s="38" t="s">
        <v>243</v>
      </c>
      <c r="B3263" s="38" t="s">
        <v>290</v>
      </c>
      <c r="C3263" s="38" t="s">
        <v>5342</v>
      </c>
      <c r="D3263" s="38" t="s">
        <v>5343</v>
      </c>
      <c r="E3263" s="38" t="s">
        <v>1</v>
      </c>
      <c r="F3263" s="38" t="s">
        <v>5344</v>
      </c>
      <c r="G3263" s="38" t="s">
        <v>4852</v>
      </c>
      <c r="H3263" s="38" t="s">
        <v>2665</v>
      </c>
      <c r="I3263" s="39">
        <v>3173.01</v>
      </c>
      <c r="J3263" s="11">
        <f>VLOOKUP(LEFT(B3263,5),[1]Percents!$C:$M,3,FALSE)</f>
        <v>0.90900000000000003</v>
      </c>
      <c r="K3263" s="13">
        <f t="shared" si="51"/>
        <v>2884.2660900000001</v>
      </c>
      <c r="L3263" s="22"/>
    </row>
    <row r="3264" spans="1:12" s="40" customFormat="1" ht="14.25" customHeight="1" x14ac:dyDescent="0.25">
      <c r="A3264" s="38" t="s">
        <v>66</v>
      </c>
      <c r="B3264" s="38" t="s">
        <v>3520</v>
      </c>
      <c r="C3264" s="38" t="s">
        <v>5345</v>
      </c>
      <c r="D3264" s="38" t="s">
        <v>11216</v>
      </c>
      <c r="E3264" s="38" t="s">
        <v>2975</v>
      </c>
      <c r="F3264" s="38" t="s">
        <v>5346</v>
      </c>
      <c r="G3264" s="38" t="s">
        <v>4957</v>
      </c>
      <c r="H3264" s="38" t="s">
        <v>2665</v>
      </c>
      <c r="I3264" s="39">
        <v>7090.26</v>
      </c>
      <c r="J3264" s="11">
        <f>VLOOKUP(LEFT(B3264,5),[1]Percents!$C:$M,3,FALSE)</f>
        <v>1</v>
      </c>
      <c r="K3264" s="13">
        <f t="shared" si="51"/>
        <v>7090.26</v>
      </c>
      <c r="L3264" s="22"/>
    </row>
    <row r="3265" spans="1:12" s="40" customFormat="1" ht="14.25" customHeight="1" x14ac:dyDescent="0.25">
      <c r="A3265" s="38" t="s">
        <v>66</v>
      </c>
      <c r="B3265" s="38" t="s">
        <v>3520</v>
      </c>
      <c r="C3265" s="38" t="s">
        <v>5347</v>
      </c>
      <c r="D3265" s="38" t="s">
        <v>11217</v>
      </c>
      <c r="E3265" s="38" t="s">
        <v>3059</v>
      </c>
      <c r="F3265" s="38" t="s">
        <v>5346</v>
      </c>
      <c r="G3265" s="38" t="s">
        <v>4957</v>
      </c>
      <c r="H3265" s="38" t="s">
        <v>2665</v>
      </c>
      <c r="I3265" s="39">
        <v>5750.82</v>
      </c>
      <c r="J3265" s="11">
        <f>VLOOKUP(LEFT(B3265,5),[1]Percents!$C:$M,3,FALSE)</f>
        <v>1</v>
      </c>
      <c r="K3265" s="13">
        <f t="shared" si="51"/>
        <v>5750.82</v>
      </c>
      <c r="L3265" s="22"/>
    </row>
    <row r="3266" spans="1:12" s="40" customFormat="1" ht="14.25" customHeight="1" x14ac:dyDescent="0.25">
      <c r="A3266" s="38" t="s">
        <v>65</v>
      </c>
      <c r="B3266" s="38" t="s">
        <v>316</v>
      </c>
      <c r="C3266" s="38" t="s">
        <v>5715</v>
      </c>
      <c r="D3266" s="38" t="s">
        <v>5716</v>
      </c>
      <c r="E3266" s="38" t="s">
        <v>1136</v>
      </c>
      <c r="F3266" s="38" t="s">
        <v>5717</v>
      </c>
      <c r="G3266" s="38" t="s">
        <v>5106</v>
      </c>
      <c r="H3266" s="38" t="s">
        <v>2665</v>
      </c>
      <c r="I3266" s="39">
        <v>0</v>
      </c>
      <c r="J3266" s="11">
        <f>VLOOKUP(LEFT(B3266,5),[1]Percents!$C:$M,3,FALSE)</f>
        <v>1</v>
      </c>
      <c r="K3266" s="13">
        <f t="shared" si="51"/>
        <v>0</v>
      </c>
      <c r="L3266" s="22"/>
    </row>
    <row r="3267" spans="1:12" s="40" customFormat="1" ht="14.25" customHeight="1" x14ac:dyDescent="0.25">
      <c r="A3267" s="38" t="s">
        <v>141</v>
      </c>
      <c r="B3267" s="38" t="s">
        <v>142</v>
      </c>
      <c r="C3267" s="38" t="s">
        <v>5718</v>
      </c>
      <c r="D3267" s="38" t="s">
        <v>5719</v>
      </c>
      <c r="E3267" s="38" t="s">
        <v>849</v>
      </c>
      <c r="F3267" s="38" t="s">
        <v>5720</v>
      </c>
      <c r="G3267" s="38" t="s">
        <v>5113</v>
      </c>
      <c r="H3267" s="38" t="s">
        <v>2665</v>
      </c>
      <c r="I3267" s="39">
        <v>0</v>
      </c>
      <c r="J3267" s="11">
        <f>VLOOKUP(LEFT(B3267,5),[1]Percents!$C:$M,3,FALSE)</f>
        <v>4.4999999999999998E-2</v>
      </c>
      <c r="K3267" s="13">
        <f t="shared" si="51"/>
        <v>0</v>
      </c>
      <c r="L3267" s="22"/>
    </row>
    <row r="3268" spans="1:12" s="40" customFormat="1" ht="14.25" customHeight="1" x14ac:dyDescent="0.25">
      <c r="A3268" s="38" t="s">
        <v>213</v>
      </c>
      <c r="B3268" s="38" t="s">
        <v>21</v>
      </c>
      <c r="C3268" s="38" t="s">
        <v>6929</v>
      </c>
      <c r="D3268" s="38" t="s">
        <v>6930</v>
      </c>
      <c r="E3268" s="38" t="s">
        <v>302</v>
      </c>
      <c r="F3268" s="38" t="s">
        <v>6931</v>
      </c>
      <c r="G3268" s="38" t="s">
        <v>5782</v>
      </c>
      <c r="H3268" s="38" t="s">
        <v>2665</v>
      </c>
      <c r="I3268" s="39">
        <v>554.28</v>
      </c>
      <c r="J3268" s="11">
        <f>VLOOKUP(LEFT(B3268,5),[1]Percents!$C:$M,3,FALSE)</f>
        <v>0.70594999999999997</v>
      </c>
      <c r="K3268" s="13">
        <f t="shared" si="51"/>
        <v>391.29396599999995</v>
      </c>
      <c r="L3268" s="22"/>
    </row>
    <row r="3269" spans="1:12" s="40" customFormat="1" ht="14.25" customHeight="1" x14ac:dyDescent="0.25">
      <c r="A3269" s="38" t="s">
        <v>141</v>
      </c>
      <c r="B3269" s="38" t="s">
        <v>43</v>
      </c>
      <c r="C3269" s="38" t="s">
        <v>9730</v>
      </c>
      <c r="D3269" s="38" t="s">
        <v>9731</v>
      </c>
      <c r="E3269" s="38" t="s">
        <v>228</v>
      </c>
      <c r="F3269" s="38" t="s">
        <v>9732</v>
      </c>
      <c r="G3269" s="38" t="s">
        <v>4957</v>
      </c>
      <c r="H3269" s="38" t="s">
        <v>2665</v>
      </c>
      <c r="I3269" s="39">
        <v>0</v>
      </c>
      <c r="J3269" s="11">
        <f>VLOOKUP(LEFT(B3269,5),[1]Percents!$C:$M,3,FALSE)</f>
        <v>0.1905</v>
      </c>
      <c r="K3269" s="13">
        <f t="shared" si="51"/>
        <v>0</v>
      </c>
      <c r="L3269" s="22"/>
    </row>
    <row r="3270" spans="1:12" s="40" customFormat="1" ht="14.25" customHeight="1" x14ac:dyDescent="0.25">
      <c r="A3270" s="38" t="s">
        <v>141</v>
      </c>
      <c r="B3270" s="38" t="s">
        <v>245</v>
      </c>
      <c r="C3270" s="38" t="s">
        <v>5721</v>
      </c>
      <c r="D3270" s="38" t="s">
        <v>5722</v>
      </c>
      <c r="E3270" s="38" t="s">
        <v>4855</v>
      </c>
      <c r="F3270" s="38" t="s">
        <v>5723</v>
      </c>
      <c r="G3270" s="38" t="s">
        <v>3744</v>
      </c>
      <c r="H3270" s="38" t="s">
        <v>2665</v>
      </c>
      <c r="I3270" s="39">
        <v>3396.68</v>
      </c>
      <c r="J3270" s="11">
        <f>VLOOKUP(LEFT(B3270,5),[1]Percents!$C:$M,3,FALSE)</f>
        <v>0.1905</v>
      </c>
      <c r="K3270" s="13">
        <f t="shared" si="51"/>
        <v>647.06754000000001</v>
      </c>
      <c r="L3270" s="22"/>
    </row>
    <row r="3271" spans="1:12" s="40" customFormat="1" ht="14.25" customHeight="1" x14ac:dyDescent="0.25">
      <c r="A3271" s="38" t="s">
        <v>141</v>
      </c>
      <c r="B3271" s="38" t="s">
        <v>173</v>
      </c>
      <c r="C3271" s="38" t="s">
        <v>5724</v>
      </c>
      <c r="D3271" s="38" t="s">
        <v>5725</v>
      </c>
      <c r="E3271" s="38" t="s">
        <v>602</v>
      </c>
      <c r="F3271" s="38" t="s">
        <v>5726</v>
      </c>
      <c r="G3271" s="38" t="s">
        <v>4957</v>
      </c>
      <c r="H3271" s="38" t="s">
        <v>2665</v>
      </c>
      <c r="I3271" s="39">
        <v>3486.88</v>
      </c>
      <c r="J3271" s="11">
        <f>VLOOKUP(LEFT(B3271,5),[1]Percents!$C:$M,3,FALSE)</f>
        <v>0.1905</v>
      </c>
      <c r="K3271" s="13">
        <f t="shared" si="51"/>
        <v>664.25063999999998</v>
      </c>
      <c r="L3271" s="22"/>
    </row>
    <row r="3272" spans="1:12" s="40" customFormat="1" ht="14.25" customHeight="1" x14ac:dyDescent="0.25">
      <c r="A3272" s="38" t="s">
        <v>89</v>
      </c>
      <c r="B3272" s="38" t="s">
        <v>90</v>
      </c>
      <c r="C3272" s="38" t="s">
        <v>5727</v>
      </c>
      <c r="D3272" s="38" t="s">
        <v>5728</v>
      </c>
      <c r="E3272" s="38" t="s">
        <v>1128</v>
      </c>
      <c r="F3272" s="38" t="s">
        <v>5726</v>
      </c>
      <c r="G3272" s="38" t="s">
        <v>4957</v>
      </c>
      <c r="H3272" s="38" t="s">
        <v>2665</v>
      </c>
      <c r="I3272" s="39">
        <v>4997.49</v>
      </c>
      <c r="J3272" s="11">
        <f>VLOOKUP(LEFT(B3272,5),[1]Percents!$C:$M,3,FALSE)</f>
        <v>1</v>
      </c>
      <c r="K3272" s="13">
        <f t="shared" si="51"/>
        <v>4997.49</v>
      </c>
      <c r="L3272" s="22"/>
    </row>
    <row r="3273" spans="1:12" s="40" customFormat="1" ht="14.25" customHeight="1" x14ac:dyDescent="0.25">
      <c r="A3273" s="38" t="s">
        <v>213</v>
      </c>
      <c r="B3273" s="38" t="s">
        <v>148</v>
      </c>
      <c r="C3273" s="38" t="s">
        <v>6248</v>
      </c>
      <c r="D3273" s="38" t="s">
        <v>6249</v>
      </c>
      <c r="E3273" s="38" t="s">
        <v>520</v>
      </c>
      <c r="F3273" s="38" t="s">
        <v>6250</v>
      </c>
      <c r="G3273" s="38" t="s">
        <v>5106</v>
      </c>
      <c r="H3273" s="38" t="s">
        <v>2665</v>
      </c>
      <c r="I3273" s="39">
        <v>822.53</v>
      </c>
      <c r="J3273" s="11">
        <f>VLOOKUP(LEFT(B3273,5),[1]Percents!$C:$M,3,FALSE)</f>
        <v>0.70594999999999997</v>
      </c>
      <c r="K3273" s="13">
        <f t="shared" si="51"/>
        <v>580.6650535</v>
      </c>
      <c r="L3273" s="22"/>
    </row>
    <row r="3274" spans="1:12" s="40" customFormat="1" ht="14.25" customHeight="1" x14ac:dyDescent="0.25">
      <c r="A3274" s="38" t="s">
        <v>243</v>
      </c>
      <c r="B3274" s="38" t="s">
        <v>50</v>
      </c>
      <c r="C3274" s="38" t="s">
        <v>6041</v>
      </c>
      <c r="D3274" s="38" t="s">
        <v>6042</v>
      </c>
      <c r="E3274" s="38" t="s">
        <v>4447</v>
      </c>
      <c r="F3274" s="38" t="s">
        <v>6043</v>
      </c>
      <c r="G3274" s="38" t="s">
        <v>4995</v>
      </c>
      <c r="H3274" s="38" t="s">
        <v>2665</v>
      </c>
      <c r="I3274" s="39">
        <v>0</v>
      </c>
      <c r="J3274" s="11">
        <f>VLOOKUP(LEFT(B3274,5),[1]Percents!$C:$M,3,FALSE)</f>
        <v>0.90900000000000003</v>
      </c>
      <c r="K3274" s="13">
        <f t="shared" ref="K3274:K3337" si="52">+I3274*J3274</f>
        <v>0</v>
      </c>
      <c r="L3274" s="22"/>
    </row>
    <row r="3275" spans="1:12" s="40" customFormat="1" ht="14.25" customHeight="1" x14ac:dyDescent="0.25">
      <c r="A3275" s="38" t="s">
        <v>213</v>
      </c>
      <c r="B3275" s="38" t="s">
        <v>195</v>
      </c>
      <c r="C3275" s="38" t="s">
        <v>5731</v>
      </c>
      <c r="D3275" s="38" t="s">
        <v>5732</v>
      </c>
      <c r="E3275" s="38" t="s">
        <v>266</v>
      </c>
      <c r="F3275" s="38" t="s">
        <v>5733</v>
      </c>
      <c r="G3275" s="38" t="s">
        <v>4957</v>
      </c>
      <c r="H3275" s="38" t="s">
        <v>2665</v>
      </c>
      <c r="I3275" s="39">
        <v>4031.54</v>
      </c>
      <c r="J3275" s="11">
        <f>VLOOKUP(LEFT(B3275,5),[1]Percents!$C:$M,3,FALSE)</f>
        <v>0.91395000000000004</v>
      </c>
      <c r="K3275" s="13">
        <f t="shared" si="52"/>
        <v>3684.6259829999999</v>
      </c>
      <c r="L3275" s="22"/>
    </row>
    <row r="3276" spans="1:12" s="40" customFormat="1" ht="14.25" customHeight="1" x14ac:dyDescent="0.25">
      <c r="A3276" s="38" t="s">
        <v>213</v>
      </c>
      <c r="B3276" s="38" t="s">
        <v>258</v>
      </c>
      <c r="C3276" s="38" t="s">
        <v>5734</v>
      </c>
      <c r="D3276" s="38" t="s">
        <v>5735</v>
      </c>
      <c r="E3276" s="38" t="s">
        <v>541</v>
      </c>
      <c r="F3276" s="38" t="s">
        <v>5736</v>
      </c>
      <c r="G3276" s="38" t="s">
        <v>4852</v>
      </c>
      <c r="H3276" s="38" t="s">
        <v>2665</v>
      </c>
      <c r="I3276" s="39">
        <v>4.68</v>
      </c>
      <c r="J3276" s="11">
        <f>VLOOKUP(LEFT(B3276,5),[1]Percents!$C:$M,3,FALSE)</f>
        <v>0.70594999999999997</v>
      </c>
      <c r="K3276" s="13">
        <f t="shared" si="52"/>
        <v>3.3038459999999996</v>
      </c>
      <c r="L3276" s="22"/>
    </row>
    <row r="3277" spans="1:12" s="40" customFormat="1" ht="14.25" customHeight="1" x14ac:dyDescent="0.25">
      <c r="A3277" s="38" t="s">
        <v>213</v>
      </c>
      <c r="B3277" s="38" t="s">
        <v>211</v>
      </c>
      <c r="C3277" s="38" t="s">
        <v>2464</v>
      </c>
      <c r="D3277" s="38" t="s">
        <v>1012</v>
      </c>
      <c r="E3277" s="38" t="s">
        <v>212</v>
      </c>
      <c r="F3277" s="38" t="s">
        <v>6044</v>
      </c>
      <c r="G3277" s="38" t="s">
        <v>1697</v>
      </c>
      <c r="H3277" s="38" t="s">
        <v>2665</v>
      </c>
      <c r="I3277" s="39">
        <v>0</v>
      </c>
      <c r="J3277" s="11">
        <f>VLOOKUP(LEFT(B3277,5),[1]Percents!$C:$M,3,FALSE)</f>
        <v>0.91395000000000004</v>
      </c>
      <c r="K3277" s="13">
        <f t="shared" si="52"/>
        <v>0</v>
      </c>
      <c r="L3277" s="22"/>
    </row>
    <row r="3278" spans="1:12" s="40" customFormat="1" ht="14.25" customHeight="1" x14ac:dyDescent="0.25">
      <c r="A3278" s="38" t="s">
        <v>243</v>
      </c>
      <c r="B3278" s="38" t="s">
        <v>2543</v>
      </c>
      <c r="C3278" s="38" t="s">
        <v>9156</v>
      </c>
      <c r="D3278" s="38" t="s">
        <v>9157</v>
      </c>
      <c r="E3278" s="38" t="s">
        <v>7</v>
      </c>
      <c r="F3278" s="38" t="s">
        <v>9158</v>
      </c>
      <c r="G3278" s="38" t="s">
        <v>4957</v>
      </c>
      <c r="H3278" s="38" t="s">
        <v>2665</v>
      </c>
      <c r="I3278" s="39">
        <v>0</v>
      </c>
      <c r="J3278" s="11">
        <f>VLOOKUP(LEFT(B3278,5),[1]Percents!$C:$M,3,FALSE)</f>
        <v>0.90900000000000003</v>
      </c>
      <c r="K3278" s="13">
        <f t="shared" si="52"/>
        <v>0</v>
      </c>
      <c r="L3278" s="22"/>
    </row>
    <row r="3279" spans="1:12" s="40" customFormat="1" ht="14.25" customHeight="1" x14ac:dyDescent="0.25">
      <c r="A3279" s="38" t="s">
        <v>213</v>
      </c>
      <c r="B3279" s="38" t="s">
        <v>234</v>
      </c>
      <c r="C3279" s="38" t="s">
        <v>5737</v>
      </c>
      <c r="D3279" s="38" t="s">
        <v>5738</v>
      </c>
      <c r="E3279" s="38" t="s">
        <v>180</v>
      </c>
      <c r="F3279" s="38" t="s">
        <v>5739</v>
      </c>
      <c r="G3279" s="38" t="s">
        <v>5106</v>
      </c>
      <c r="H3279" s="38" t="s">
        <v>2665</v>
      </c>
      <c r="I3279" s="39">
        <v>1101.7</v>
      </c>
      <c r="J3279" s="11">
        <f>VLOOKUP(LEFT(B3279,5),[1]Percents!$C:$M,3,FALSE)</f>
        <v>0.70594999999999997</v>
      </c>
      <c r="K3279" s="13">
        <f t="shared" si="52"/>
        <v>777.74511499999994</v>
      </c>
      <c r="L3279" s="22"/>
    </row>
    <row r="3280" spans="1:12" s="40" customFormat="1" ht="14.25" customHeight="1" x14ac:dyDescent="0.25">
      <c r="A3280" s="38" t="s">
        <v>213</v>
      </c>
      <c r="B3280" s="38" t="s">
        <v>234</v>
      </c>
      <c r="C3280" s="38" t="s">
        <v>5740</v>
      </c>
      <c r="D3280" s="38" t="s">
        <v>5741</v>
      </c>
      <c r="E3280" s="38" t="s">
        <v>180</v>
      </c>
      <c r="F3280" s="38" t="s">
        <v>5742</v>
      </c>
      <c r="G3280" s="38" t="s">
        <v>5106</v>
      </c>
      <c r="H3280" s="38" t="s">
        <v>2665</v>
      </c>
      <c r="I3280" s="39">
        <v>0</v>
      </c>
      <c r="J3280" s="11">
        <f>VLOOKUP(LEFT(B3280,5),[1]Percents!$C:$M,3,FALSE)</f>
        <v>0.70594999999999997</v>
      </c>
      <c r="K3280" s="13">
        <f t="shared" si="52"/>
        <v>0</v>
      </c>
      <c r="L3280" s="22"/>
    </row>
    <row r="3281" spans="1:12" s="40" customFormat="1" ht="14.25" customHeight="1" x14ac:dyDescent="0.25">
      <c r="A3281" s="38" t="s">
        <v>213</v>
      </c>
      <c r="B3281" s="38" t="s">
        <v>211</v>
      </c>
      <c r="C3281" s="38" t="s">
        <v>2459</v>
      </c>
      <c r="D3281" s="38" t="s">
        <v>981</v>
      </c>
      <c r="E3281" s="38" t="s">
        <v>20</v>
      </c>
      <c r="F3281" s="38" t="s">
        <v>6045</v>
      </c>
      <c r="G3281" s="38" t="s">
        <v>1715</v>
      </c>
      <c r="H3281" s="38" t="s">
        <v>2665</v>
      </c>
      <c r="I3281" s="39">
        <v>0</v>
      </c>
      <c r="J3281" s="11">
        <f>VLOOKUP(LEFT(B3281,5),[1]Percents!$C:$M,3,FALSE)</f>
        <v>0.91395000000000004</v>
      </c>
      <c r="K3281" s="13">
        <f t="shared" si="52"/>
        <v>0</v>
      </c>
      <c r="L3281" s="22"/>
    </row>
    <row r="3282" spans="1:12" s="40" customFormat="1" ht="14.25" customHeight="1" x14ac:dyDescent="0.25">
      <c r="A3282" s="38" t="s">
        <v>213</v>
      </c>
      <c r="B3282" s="38" t="s">
        <v>261</v>
      </c>
      <c r="C3282" s="38" t="s">
        <v>9159</v>
      </c>
      <c r="D3282" s="38" t="s">
        <v>9160</v>
      </c>
      <c r="E3282" s="38" t="s">
        <v>2602</v>
      </c>
      <c r="F3282" s="38" t="s">
        <v>9161</v>
      </c>
      <c r="G3282" s="38" t="s">
        <v>1676</v>
      </c>
      <c r="H3282" s="38" t="s">
        <v>2665</v>
      </c>
      <c r="I3282" s="39">
        <v>277.39</v>
      </c>
      <c r="J3282" s="11">
        <f>VLOOKUP(LEFT(B3282,5),[1]Percents!$C:$M,3,FALSE)</f>
        <v>0.70594999999999997</v>
      </c>
      <c r="K3282" s="13">
        <f t="shared" si="52"/>
        <v>195.82347049999998</v>
      </c>
      <c r="L3282" s="22"/>
    </row>
    <row r="3283" spans="1:12" s="40" customFormat="1" ht="14.25" customHeight="1" x14ac:dyDescent="0.25">
      <c r="A3283" s="38" t="s">
        <v>213</v>
      </c>
      <c r="B3283" s="38" t="s">
        <v>232</v>
      </c>
      <c r="C3283" s="38" t="s">
        <v>5743</v>
      </c>
      <c r="D3283" s="38" t="s">
        <v>5744</v>
      </c>
      <c r="E3283" s="38" t="s">
        <v>811</v>
      </c>
      <c r="F3283" s="38" t="s">
        <v>5745</v>
      </c>
      <c r="G3283" s="38" t="s">
        <v>5420</v>
      </c>
      <c r="H3283" s="38" t="s">
        <v>2665</v>
      </c>
      <c r="I3283" s="39">
        <v>4135.13</v>
      </c>
      <c r="J3283" s="11">
        <f>VLOOKUP(LEFT(B3283,5),[1]Percents!$C:$M,3,FALSE)</f>
        <v>0.70594999999999997</v>
      </c>
      <c r="K3283" s="13">
        <f t="shared" si="52"/>
        <v>2919.1950234999999</v>
      </c>
      <c r="L3283" s="22"/>
    </row>
    <row r="3284" spans="1:12" s="40" customFormat="1" ht="14.25" customHeight="1" x14ac:dyDescent="0.25">
      <c r="A3284" s="38" t="s">
        <v>213</v>
      </c>
      <c r="B3284" s="38" t="s">
        <v>120</v>
      </c>
      <c r="C3284" s="38" t="s">
        <v>5746</v>
      </c>
      <c r="D3284" s="38" t="s">
        <v>5747</v>
      </c>
      <c r="E3284" s="38" t="s">
        <v>6737</v>
      </c>
      <c r="F3284" s="38" t="s">
        <v>5748</v>
      </c>
      <c r="G3284" s="38" t="s">
        <v>5749</v>
      </c>
      <c r="H3284" s="38" t="s">
        <v>2665</v>
      </c>
      <c r="I3284" s="39">
        <v>4.68</v>
      </c>
      <c r="J3284" s="11">
        <f>VLOOKUP(LEFT(B3284,5),[1]Percents!$C:$M,3,FALSE)</f>
        <v>0.70594999999999997</v>
      </c>
      <c r="K3284" s="13">
        <f t="shared" si="52"/>
        <v>3.3038459999999996</v>
      </c>
      <c r="L3284" s="22"/>
    </row>
    <row r="3285" spans="1:12" s="40" customFormat="1" ht="14.25" customHeight="1" x14ac:dyDescent="0.25">
      <c r="A3285" s="38" t="s">
        <v>213</v>
      </c>
      <c r="B3285" s="38" t="s">
        <v>285</v>
      </c>
      <c r="C3285" s="38" t="s">
        <v>6046</v>
      </c>
      <c r="D3285" s="38" t="s">
        <v>6047</v>
      </c>
      <c r="E3285" s="38" t="s">
        <v>702</v>
      </c>
      <c r="F3285" s="38" t="s">
        <v>6048</v>
      </c>
      <c r="G3285" s="38" t="s">
        <v>5782</v>
      </c>
      <c r="H3285" s="38" t="s">
        <v>2665</v>
      </c>
      <c r="I3285" s="39">
        <v>0</v>
      </c>
      <c r="J3285" s="11">
        <f>VLOOKUP(LEFT(B3285,5),[1]Percents!$C:$M,3,FALSE)</f>
        <v>0.91395000000000004</v>
      </c>
      <c r="K3285" s="13">
        <f t="shared" si="52"/>
        <v>0</v>
      </c>
      <c r="L3285" s="22"/>
    </row>
    <row r="3286" spans="1:12" s="40" customFormat="1" ht="14.25" customHeight="1" x14ac:dyDescent="0.25">
      <c r="A3286" s="38" t="s">
        <v>243</v>
      </c>
      <c r="B3286" s="38" t="s">
        <v>2543</v>
      </c>
      <c r="C3286" s="38" t="s">
        <v>9162</v>
      </c>
      <c r="D3286" s="38" t="s">
        <v>9163</v>
      </c>
      <c r="E3286" s="38" t="s">
        <v>7</v>
      </c>
      <c r="F3286" s="38" t="s">
        <v>9164</v>
      </c>
      <c r="G3286" s="38" t="s">
        <v>4957</v>
      </c>
      <c r="H3286" s="38" t="s">
        <v>2665</v>
      </c>
      <c r="I3286" s="39">
        <v>0</v>
      </c>
      <c r="J3286" s="11">
        <f>VLOOKUP(LEFT(B3286,5),[1]Percents!$C:$M,3,FALSE)</f>
        <v>0.90900000000000003</v>
      </c>
      <c r="K3286" s="13">
        <f t="shared" si="52"/>
        <v>0</v>
      </c>
      <c r="L3286" s="22"/>
    </row>
    <row r="3287" spans="1:12" s="40" customFormat="1" ht="14.25" customHeight="1" x14ac:dyDescent="0.25">
      <c r="A3287" s="38" t="s">
        <v>141</v>
      </c>
      <c r="B3287" s="38" t="s">
        <v>172</v>
      </c>
      <c r="C3287" s="38" t="s">
        <v>6049</v>
      </c>
      <c r="D3287" s="38" t="s">
        <v>6050</v>
      </c>
      <c r="E3287" s="38" t="s">
        <v>946</v>
      </c>
      <c r="F3287" s="38" t="s">
        <v>6051</v>
      </c>
      <c r="G3287" s="38" t="s">
        <v>4685</v>
      </c>
      <c r="H3287" s="38" t="s">
        <v>2665</v>
      </c>
      <c r="I3287" s="39">
        <v>3683.9</v>
      </c>
      <c r="J3287" s="11">
        <f>VLOOKUP(LEFT(B3287,5),[1]Percents!$C:$M,3,FALSE)</f>
        <v>0.1905</v>
      </c>
      <c r="K3287" s="13">
        <f t="shared" si="52"/>
        <v>701.78295000000003</v>
      </c>
      <c r="L3287" s="22"/>
    </row>
    <row r="3288" spans="1:12" s="40" customFormat="1" ht="14.25" customHeight="1" x14ac:dyDescent="0.25">
      <c r="A3288" s="38" t="s">
        <v>213</v>
      </c>
      <c r="B3288" s="38" t="s">
        <v>919</v>
      </c>
      <c r="C3288" s="38" t="s">
        <v>2660</v>
      </c>
      <c r="D3288" s="38" t="s">
        <v>2661</v>
      </c>
      <c r="E3288" s="38" t="s">
        <v>920</v>
      </c>
      <c r="F3288" s="38" t="s">
        <v>6052</v>
      </c>
      <c r="G3288" s="38" t="s">
        <v>1851</v>
      </c>
      <c r="H3288" s="38" t="s">
        <v>2665</v>
      </c>
      <c r="I3288" s="39">
        <v>0</v>
      </c>
      <c r="J3288" s="11">
        <f>VLOOKUP(LEFT(B3288,5),[1]Percents!$C:$M,3,FALSE)</f>
        <v>0.70594999999999997</v>
      </c>
      <c r="K3288" s="13">
        <f t="shared" si="52"/>
        <v>0</v>
      </c>
      <c r="L3288" s="22"/>
    </row>
    <row r="3289" spans="1:12" s="40" customFormat="1" ht="14.25" customHeight="1" x14ac:dyDescent="0.25">
      <c r="A3289" s="38" t="s">
        <v>243</v>
      </c>
      <c r="B3289" s="38" t="s">
        <v>118</v>
      </c>
      <c r="C3289" s="38" t="s">
        <v>9165</v>
      </c>
      <c r="D3289" s="38" t="s">
        <v>9166</v>
      </c>
      <c r="E3289" s="38" t="s">
        <v>1516</v>
      </c>
      <c r="F3289" s="38" t="s">
        <v>9167</v>
      </c>
      <c r="G3289" s="38" t="s">
        <v>4957</v>
      </c>
      <c r="H3289" s="38" t="s">
        <v>2665</v>
      </c>
      <c r="I3289" s="39">
        <v>0</v>
      </c>
      <c r="J3289" s="11">
        <f>VLOOKUP(LEFT(B3289,5),[1]Percents!$C:$M,3,FALSE)</f>
        <v>0.90900000000000003</v>
      </c>
      <c r="K3289" s="13">
        <f t="shared" si="52"/>
        <v>0</v>
      </c>
      <c r="L3289" s="22"/>
    </row>
    <row r="3290" spans="1:12" s="40" customFormat="1" ht="14.25" customHeight="1" x14ac:dyDescent="0.25">
      <c r="A3290" s="38" t="s">
        <v>213</v>
      </c>
      <c r="B3290" s="38" t="s">
        <v>162</v>
      </c>
      <c r="C3290" s="38" t="s">
        <v>7799</v>
      </c>
      <c r="D3290" s="38" t="s">
        <v>7800</v>
      </c>
      <c r="E3290" s="38" t="s">
        <v>291</v>
      </c>
      <c r="F3290" s="38" t="s">
        <v>7801</v>
      </c>
      <c r="G3290" s="38" t="s">
        <v>5106</v>
      </c>
      <c r="H3290" s="38" t="s">
        <v>2665</v>
      </c>
      <c r="I3290" s="39">
        <v>0</v>
      </c>
      <c r="J3290" s="11">
        <f>VLOOKUP(LEFT(B3290,5),[1]Percents!$C:$M,3,FALSE)</f>
        <v>0.70594999999999997</v>
      </c>
      <c r="K3290" s="13">
        <f t="shared" si="52"/>
        <v>0</v>
      </c>
      <c r="L3290" s="22"/>
    </row>
    <row r="3291" spans="1:12" s="40" customFormat="1" ht="14.25" customHeight="1" x14ac:dyDescent="0.25">
      <c r="A3291" s="38" t="s">
        <v>213</v>
      </c>
      <c r="B3291" s="38" t="s">
        <v>61</v>
      </c>
      <c r="C3291" s="38" t="s">
        <v>6053</v>
      </c>
      <c r="D3291" s="38" t="s">
        <v>6054</v>
      </c>
      <c r="E3291" s="38" t="s">
        <v>100</v>
      </c>
      <c r="F3291" s="38" t="s">
        <v>6055</v>
      </c>
      <c r="G3291" s="38" t="s">
        <v>5782</v>
      </c>
      <c r="H3291" s="38" t="s">
        <v>2665</v>
      </c>
      <c r="I3291" s="39">
        <v>0</v>
      </c>
      <c r="J3291" s="11">
        <f>VLOOKUP(LEFT(B3291,5),[1]Percents!$C:$M,3,FALSE)</f>
        <v>0.91395000000000004</v>
      </c>
      <c r="K3291" s="13">
        <f t="shared" si="52"/>
        <v>0</v>
      </c>
      <c r="L3291" s="22"/>
    </row>
    <row r="3292" spans="1:12" s="40" customFormat="1" ht="14.25" customHeight="1" x14ac:dyDescent="0.25">
      <c r="A3292" s="38" t="s">
        <v>243</v>
      </c>
      <c r="B3292" s="38" t="s">
        <v>118</v>
      </c>
      <c r="C3292" s="38" t="s">
        <v>6251</v>
      </c>
      <c r="D3292" s="38" t="s">
        <v>6252</v>
      </c>
      <c r="E3292" s="38" t="s">
        <v>1591</v>
      </c>
      <c r="F3292" s="38" t="s">
        <v>6253</v>
      </c>
      <c r="G3292" s="38" t="s">
        <v>5106</v>
      </c>
      <c r="H3292" s="38" t="s">
        <v>2665</v>
      </c>
      <c r="I3292" s="39">
        <v>0</v>
      </c>
      <c r="J3292" s="11">
        <f>VLOOKUP(LEFT(B3292,5),[1]Percents!$C:$M,3,FALSE)</f>
        <v>0.90900000000000003</v>
      </c>
      <c r="K3292" s="13">
        <f t="shared" si="52"/>
        <v>0</v>
      </c>
      <c r="L3292" s="22"/>
    </row>
    <row r="3293" spans="1:12" s="40" customFormat="1" ht="14.25" customHeight="1" x14ac:dyDescent="0.25">
      <c r="A3293" s="38" t="s">
        <v>66</v>
      </c>
      <c r="B3293" s="38" t="s">
        <v>3520</v>
      </c>
      <c r="C3293" s="38" t="s">
        <v>6056</v>
      </c>
      <c r="D3293" s="38" t="s">
        <v>6057</v>
      </c>
      <c r="E3293" s="38" t="s">
        <v>2656</v>
      </c>
      <c r="F3293" s="38" t="s">
        <v>6058</v>
      </c>
      <c r="G3293" s="38" t="s">
        <v>6059</v>
      </c>
      <c r="H3293" s="38" t="s">
        <v>2665</v>
      </c>
      <c r="I3293" s="39">
        <v>0</v>
      </c>
      <c r="J3293" s="11">
        <f>VLOOKUP(LEFT(B3293,5),[1]Percents!$C:$M,3,FALSE)</f>
        <v>1</v>
      </c>
      <c r="K3293" s="13">
        <f t="shared" si="52"/>
        <v>0</v>
      </c>
      <c r="L3293" s="22"/>
    </row>
    <row r="3294" spans="1:12" s="40" customFormat="1" ht="14.25" customHeight="1" x14ac:dyDescent="0.25">
      <c r="A3294" s="38" t="s">
        <v>213</v>
      </c>
      <c r="B3294" s="38" t="s">
        <v>189</v>
      </c>
      <c r="C3294" s="38" t="s">
        <v>6458</v>
      </c>
      <c r="D3294" s="38" t="s">
        <v>6459</v>
      </c>
      <c r="E3294" s="38" t="s">
        <v>5713</v>
      </c>
      <c r="F3294" s="38" t="s">
        <v>6460</v>
      </c>
      <c r="G3294" s="38" t="s">
        <v>4957</v>
      </c>
      <c r="H3294" s="38" t="s">
        <v>2665</v>
      </c>
      <c r="I3294" s="39">
        <v>0</v>
      </c>
      <c r="J3294" s="11">
        <f>VLOOKUP(LEFT(B3294,5),[1]Percents!$C:$M,3,FALSE)</f>
        <v>0.70594999999999997</v>
      </c>
      <c r="K3294" s="13">
        <f t="shared" si="52"/>
        <v>0</v>
      </c>
      <c r="L3294" s="22"/>
    </row>
    <row r="3295" spans="1:12" s="40" customFormat="1" ht="14.25" customHeight="1" x14ac:dyDescent="0.25">
      <c r="A3295" s="38" t="s">
        <v>213</v>
      </c>
      <c r="B3295" s="38" t="s">
        <v>9329</v>
      </c>
      <c r="C3295" s="38" t="s">
        <v>6458</v>
      </c>
      <c r="D3295" s="38" t="s">
        <v>6459</v>
      </c>
      <c r="E3295" s="38" t="s">
        <v>5713</v>
      </c>
      <c r="F3295" s="38" t="s">
        <v>6460</v>
      </c>
      <c r="G3295" s="38" t="s">
        <v>4957</v>
      </c>
      <c r="H3295" s="38" t="s">
        <v>2665</v>
      </c>
      <c r="I3295" s="39">
        <v>3238.12</v>
      </c>
      <c r="J3295" s="11">
        <f>VLOOKUP(LEFT(B3295,5),[1]Percents!$C:$M,3,FALSE)</f>
        <v>0.70594999999999997</v>
      </c>
      <c r="K3295" s="13">
        <f t="shared" si="52"/>
        <v>2285.9508139999998</v>
      </c>
      <c r="L3295" s="22"/>
    </row>
    <row r="3296" spans="1:12" s="40" customFormat="1" ht="14.25" customHeight="1" x14ac:dyDescent="0.25">
      <c r="A3296" s="38" t="s">
        <v>213</v>
      </c>
      <c r="B3296" s="38" t="s">
        <v>21</v>
      </c>
      <c r="C3296" s="38" t="s">
        <v>6254</v>
      </c>
      <c r="D3296" s="38" t="s">
        <v>6255</v>
      </c>
      <c r="E3296" s="38" t="s">
        <v>4665</v>
      </c>
      <c r="F3296" s="38" t="s">
        <v>6256</v>
      </c>
      <c r="G3296" s="38" t="s">
        <v>4685</v>
      </c>
      <c r="H3296" s="38" t="s">
        <v>2665</v>
      </c>
      <c r="I3296" s="39">
        <v>1041.54</v>
      </c>
      <c r="J3296" s="11">
        <f>VLOOKUP(LEFT(B3296,5),[1]Percents!$C:$M,3,FALSE)</f>
        <v>0.70594999999999997</v>
      </c>
      <c r="K3296" s="13">
        <f t="shared" si="52"/>
        <v>735.27516299999991</v>
      </c>
      <c r="L3296" s="22"/>
    </row>
    <row r="3297" spans="1:12" s="40" customFormat="1" ht="14.25" customHeight="1" x14ac:dyDescent="0.25">
      <c r="A3297" s="38" t="s">
        <v>141</v>
      </c>
      <c r="B3297" s="38" t="s">
        <v>135</v>
      </c>
      <c r="C3297" s="38" t="s">
        <v>6461</v>
      </c>
      <c r="D3297" s="38" t="s">
        <v>6462</v>
      </c>
      <c r="E3297" s="38" t="s">
        <v>480</v>
      </c>
      <c r="F3297" s="38" t="s">
        <v>6463</v>
      </c>
      <c r="G3297" s="38" t="s">
        <v>6464</v>
      </c>
      <c r="H3297" s="38" t="s">
        <v>2665</v>
      </c>
      <c r="I3297" s="39">
        <v>92.8</v>
      </c>
      <c r="J3297" s="11">
        <f>VLOOKUP(LEFT(B3297,5),[1]Percents!$C:$M,3,FALSE)</f>
        <v>0.1905</v>
      </c>
      <c r="K3297" s="13">
        <f t="shared" si="52"/>
        <v>17.6784</v>
      </c>
      <c r="L3297" s="22"/>
    </row>
    <row r="3298" spans="1:12" s="40" customFormat="1" ht="14.25" customHeight="1" x14ac:dyDescent="0.25">
      <c r="A3298" s="38" t="s">
        <v>213</v>
      </c>
      <c r="B3298" s="38" t="s">
        <v>148</v>
      </c>
      <c r="C3298" s="38" t="s">
        <v>5729</v>
      </c>
      <c r="D3298" s="38" t="s">
        <v>5730</v>
      </c>
      <c r="E3298" s="38" t="s">
        <v>4068</v>
      </c>
      <c r="F3298" s="38" t="s">
        <v>6465</v>
      </c>
      <c r="G3298" s="38" t="s">
        <v>4852</v>
      </c>
      <c r="H3298" s="38" t="s">
        <v>2665</v>
      </c>
      <c r="I3298" s="39">
        <v>0</v>
      </c>
      <c r="J3298" s="11">
        <f>VLOOKUP(LEFT(B3298,5),[1]Percents!$C:$M,3,FALSE)</f>
        <v>0.70594999999999997</v>
      </c>
      <c r="K3298" s="13">
        <f t="shared" si="52"/>
        <v>0</v>
      </c>
      <c r="L3298" s="22"/>
    </row>
    <row r="3299" spans="1:12" s="40" customFormat="1" ht="14.25" customHeight="1" x14ac:dyDescent="0.25">
      <c r="A3299" s="38" t="s">
        <v>243</v>
      </c>
      <c r="B3299" s="38" t="s">
        <v>2543</v>
      </c>
      <c r="C3299" s="38" t="s">
        <v>6257</v>
      </c>
      <c r="D3299" s="38" t="s">
        <v>6258</v>
      </c>
      <c r="E3299" s="38" t="s">
        <v>3487</v>
      </c>
      <c r="F3299" s="38" t="s">
        <v>6259</v>
      </c>
      <c r="G3299" s="38" t="s">
        <v>5636</v>
      </c>
      <c r="H3299" s="38" t="s">
        <v>2665</v>
      </c>
      <c r="I3299" s="39">
        <v>4123.1400000000003</v>
      </c>
      <c r="J3299" s="11">
        <f>VLOOKUP(LEFT(B3299,5),[1]Percents!$C:$M,3,FALSE)</f>
        <v>0.90900000000000003</v>
      </c>
      <c r="K3299" s="13">
        <f t="shared" si="52"/>
        <v>3747.9342600000004</v>
      </c>
      <c r="L3299" s="22"/>
    </row>
    <row r="3300" spans="1:12" s="40" customFormat="1" ht="14.25" customHeight="1" x14ac:dyDescent="0.25">
      <c r="A3300" s="38" t="s">
        <v>213</v>
      </c>
      <c r="B3300" s="38" t="s">
        <v>61</v>
      </c>
      <c r="C3300" s="38" t="s">
        <v>6260</v>
      </c>
      <c r="D3300" s="38" t="s">
        <v>6261</v>
      </c>
      <c r="E3300" s="38" t="s">
        <v>6719</v>
      </c>
      <c r="F3300" s="38" t="s">
        <v>6262</v>
      </c>
      <c r="G3300" s="38" t="s">
        <v>6059</v>
      </c>
      <c r="H3300" s="38" t="s">
        <v>2665</v>
      </c>
      <c r="I3300" s="39">
        <v>0</v>
      </c>
      <c r="J3300" s="11">
        <f>VLOOKUP(LEFT(B3300,5),[1]Percents!$C:$M,3,FALSE)</f>
        <v>0.91395000000000004</v>
      </c>
      <c r="K3300" s="13">
        <f t="shared" si="52"/>
        <v>0</v>
      </c>
      <c r="L3300" s="22"/>
    </row>
    <row r="3301" spans="1:12" s="40" customFormat="1" ht="14.25" customHeight="1" x14ac:dyDescent="0.25">
      <c r="A3301" s="38" t="s">
        <v>243</v>
      </c>
      <c r="B3301" s="38" t="s">
        <v>290</v>
      </c>
      <c r="C3301" s="38" t="s">
        <v>9733</v>
      </c>
      <c r="D3301" s="38" t="s">
        <v>9734</v>
      </c>
      <c r="E3301" s="38" t="s">
        <v>406</v>
      </c>
      <c r="F3301" s="38" t="s">
        <v>9735</v>
      </c>
      <c r="G3301" s="38" t="s">
        <v>5782</v>
      </c>
      <c r="H3301" s="38" t="s">
        <v>2665</v>
      </c>
      <c r="I3301" s="39">
        <v>0</v>
      </c>
      <c r="J3301" s="11">
        <f>VLOOKUP(LEFT(B3301,5),[1]Percents!$C:$M,3,FALSE)</f>
        <v>0.90900000000000003</v>
      </c>
      <c r="K3301" s="13">
        <f t="shared" si="52"/>
        <v>0</v>
      </c>
      <c r="L3301" s="22"/>
    </row>
    <row r="3302" spans="1:12" s="40" customFormat="1" ht="14.25" customHeight="1" x14ac:dyDescent="0.25">
      <c r="A3302" s="38" t="s">
        <v>141</v>
      </c>
      <c r="B3302" s="38" t="s">
        <v>43</v>
      </c>
      <c r="C3302" s="38" t="s">
        <v>6263</v>
      </c>
      <c r="D3302" s="38" t="s">
        <v>6264</v>
      </c>
      <c r="E3302" s="38" t="s">
        <v>6265</v>
      </c>
      <c r="F3302" s="38" t="s">
        <v>6266</v>
      </c>
      <c r="G3302" s="38" t="s">
        <v>5420</v>
      </c>
      <c r="H3302" s="38" t="s">
        <v>2665</v>
      </c>
      <c r="I3302" s="39">
        <v>402</v>
      </c>
      <c r="J3302" s="11">
        <f>VLOOKUP(LEFT(B3302,5),[1]Percents!$C:$M,3,FALSE)</f>
        <v>0.1905</v>
      </c>
      <c r="K3302" s="13">
        <f t="shared" si="52"/>
        <v>76.581000000000003</v>
      </c>
      <c r="L3302" s="22"/>
    </row>
    <row r="3303" spans="1:12" s="40" customFormat="1" ht="14.25" customHeight="1" x14ac:dyDescent="0.25">
      <c r="A3303" s="38" t="s">
        <v>146</v>
      </c>
      <c r="B3303" s="38" t="s">
        <v>304</v>
      </c>
      <c r="C3303" s="38" t="s">
        <v>7802</v>
      </c>
      <c r="D3303" s="38" t="s">
        <v>7803</v>
      </c>
      <c r="E3303" s="38" t="s">
        <v>7804</v>
      </c>
      <c r="F3303" s="38" t="s">
        <v>7805</v>
      </c>
      <c r="G3303" s="38" t="s">
        <v>5420</v>
      </c>
      <c r="H3303" s="38" t="s">
        <v>2665</v>
      </c>
      <c r="I3303" s="39">
        <v>775.32</v>
      </c>
      <c r="J3303" s="11">
        <f>VLOOKUP(LEFT(B3303,5),[1]Percents!$C:$M,3,FALSE)</f>
        <v>0</v>
      </c>
      <c r="K3303" s="13">
        <f t="shared" si="52"/>
        <v>0</v>
      </c>
      <c r="L3303" s="22"/>
    </row>
    <row r="3304" spans="1:12" s="40" customFormat="1" ht="14.25" customHeight="1" x14ac:dyDescent="0.25">
      <c r="A3304" s="38" t="s">
        <v>141</v>
      </c>
      <c r="B3304" s="38" t="s">
        <v>3</v>
      </c>
      <c r="C3304" s="38" t="s">
        <v>6932</v>
      </c>
      <c r="D3304" s="38" t="s">
        <v>6933</v>
      </c>
      <c r="E3304" s="38" t="s">
        <v>6681</v>
      </c>
      <c r="F3304" s="38" t="s">
        <v>6934</v>
      </c>
      <c r="G3304" s="38" t="s">
        <v>4685</v>
      </c>
      <c r="H3304" s="38" t="s">
        <v>2665</v>
      </c>
      <c r="I3304" s="39">
        <v>1556.07</v>
      </c>
      <c r="J3304" s="11">
        <f>VLOOKUP(LEFT(B3304,5),[1]Percents!$C:$M,3,FALSE)</f>
        <v>0.1905</v>
      </c>
      <c r="K3304" s="13">
        <f t="shared" si="52"/>
        <v>296.43133499999999</v>
      </c>
      <c r="L3304" s="22"/>
    </row>
    <row r="3305" spans="1:12" s="40" customFormat="1" ht="14.25" customHeight="1" x14ac:dyDescent="0.25">
      <c r="A3305" s="38" t="s">
        <v>213</v>
      </c>
      <c r="B3305" s="38" t="s">
        <v>148</v>
      </c>
      <c r="C3305" s="38" t="s">
        <v>6466</v>
      </c>
      <c r="D3305" s="38" t="s">
        <v>6467</v>
      </c>
      <c r="E3305" s="38" t="s">
        <v>6468</v>
      </c>
      <c r="F3305" s="38" t="s">
        <v>6469</v>
      </c>
      <c r="G3305" s="38" t="s">
        <v>5427</v>
      </c>
      <c r="H3305" s="38" t="s">
        <v>2665</v>
      </c>
      <c r="I3305" s="39">
        <v>0</v>
      </c>
      <c r="J3305" s="11">
        <f>VLOOKUP(LEFT(B3305,5),[1]Percents!$C:$M,3,FALSE)</f>
        <v>0.70594999999999997</v>
      </c>
      <c r="K3305" s="13">
        <f t="shared" si="52"/>
        <v>0</v>
      </c>
      <c r="L3305" s="22"/>
    </row>
    <row r="3306" spans="1:12" s="40" customFormat="1" ht="14.25" customHeight="1" x14ac:dyDescent="0.25">
      <c r="A3306" s="38" t="s">
        <v>213</v>
      </c>
      <c r="B3306" s="38" t="s">
        <v>147</v>
      </c>
      <c r="C3306" s="38" t="s">
        <v>6267</v>
      </c>
      <c r="D3306" s="38" t="s">
        <v>6268</v>
      </c>
      <c r="E3306" s="38" t="s">
        <v>3593</v>
      </c>
      <c r="F3306" s="38" t="s">
        <v>6269</v>
      </c>
      <c r="G3306" s="38" t="s">
        <v>5106</v>
      </c>
      <c r="H3306" s="38" t="s">
        <v>2665</v>
      </c>
      <c r="I3306" s="39">
        <v>0</v>
      </c>
      <c r="J3306" s="11">
        <f>VLOOKUP(LEFT(B3306,5),[1]Percents!$C:$M,3,FALSE)</f>
        <v>0.91395000000000004</v>
      </c>
      <c r="K3306" s="13">
        <f t="shared" si="52"/>
        <v>0</v>
      </c>
      <c r="L3306" s="22"/>
    </row>
    <row r="3307" spans="1:12" s="40" customFormat="1" ht="14.25" customHeight="1" x14ac:dyDescent="0.25">
      <c r="A3307" s="38" t="s">
        <v>242</v>
      </c>
      <c r="B3307" s="38" t="s">
        <v>176</v>
      </c>
      <c r="C3307" s="38" t="s">
        <v>6470</v>
      </c>
      <c r="D3307" s="38" t="s">
        <v>6471</v>
      </c>
      <c r="E3307" s="38" t="s">
        <v>3670</v>
      </c>
      <c r="F3307" s="38" t="s">
        <v>6472</v>
      </c>
      <c r="G3307" s="38" t="s">
        <v>5495</v>
      </c>
      <c r="H3307" s="38" t="s">
        <v>2665</v>
      </c>
      <c r="I3307" s="39">
        <v>570</v>
      </c>
      <c r="J3307" s="11">
        <f>VLOOKUP(LEFT(B3307,5),[1]Percents!$C:$M,3,FALSE)</f>
        <v>0.96416999999999997</v>
      </c>
      <c r="K3307" s="13">
        <f t="shared" si="52"/>
        <v>549.57690000000002</v>
      </c>
      <c r="L3307" s="22"/>
    </row>
    <row r="3308" spans="1:12" s="40" customFormat="1" ht="14.25" customHeight="1" x14ac:dyDescent="0.25">
      <c r="A3308" s="38" t="s">
        <v>894</v>
      </c>
      <c r="B3308" s="38" t="s">
        <v>895</v>
      </c>
      <c r="C3308" s="38" t="s">
        <v>6270</v>
      </c>
      <c r="D3308" s="38" t="s">
        <v>6271</v>
      </c>
      <c r="E3308" s="38" t="s">
        <v>6272</v>
      </c>
      <c r="F3308" s="38" t="s">
        <v>6273</v>
      </c>
      <c r="G3308" s="38" t="s">
        <v>5782</v>
      </c>
      <c r="H3308" s="38" t="s">
        <v>2665</v>
      </c>
      <c r="I3308" s="39">
        <v>3917.87</v>
      </c>
      <c r="J3308" s="11">
        <f>VLOOKUP(LEFT(B3308,5),[1]Percents!$C:$M,3,FALSE)</f>
        <v>0</v>
      </c>
      <c r="K3308" s="13">
        <f t="shared" si="52"/>
        <v>0</v>
      </c>
      <c r="L3308" s="22"/>
    </row>
    <row r="3309" spans="1:12" s="40" customFormat="1" ht="14.25" customHeight="1" x14ac:dyDescent="0.25">
      <c r="A3309" s="38" t="s">
        <v>65</v>
      </c>
      <c r="B3309" s="38" t="s">
        <v>316</v>
      </c>
      <c r="C3309" s="38" t="s">
        <v>9736</v>
      </c>
      <c r="D3309" s="38" t="s">
        <v>9737</v>
      </c>
      <c r="E3309" s="38" t="s">
        <v>924</v>
      </c>
      <c r="F3309" s="38" t="s">
        <v>9738</v>
      </c>
      <c r="G3309" s="38" t="s">
        <v>9739</v>
      </c>
      <c r="H3309" s="38" t="s">
        <v>2665</v>
      </c>
      <c r="I3309" s="39">
        <v>473.77</v>
      </c>
      <c r="J3309" s="11">
        <f>VLOOKUP(LEFT(B3309,5),[1]Percents!$C:$M,3,FALSE)</f>
        <v>1</v>
      </c>
      <c r="K3309" s="13">
        <f t="shared" si="52"/>
        <v>473.77</v>
      </c>
      <c r="L3309" s="22"/>
    </row>
    <row r="3310" spans="1:12" s="40" customFormat="1" ht="14.25" customHeight="1" x14ac:dyDescent="0.25">
      <c r="A3310" s="38" t="s">
        <v>213</v>
      </c>
      <c r="B3310" s="38" t="s">
        <v>6473</v>
      </c>
      <c r="C3310" s="38" t="s">
        <v>9168</v>
      </c>
      <c r="D3310" s="38" t="s">
        <v>9169</v>
      </c>
      <c r="E3310" s="38" t="s">
        <v>9170</v>
      </c>
      <c r="F3310" s="38" t="s">
        <v>9171</v>
      </c>
      <c r="G3310" s="38" t="s">
        <v>5782</v>
      </c>
      <c r="H3310" s="38" t="s">
        <v>2665</v>
      </c>
      <c r="I3310" s="41">
        <v>0</v>
      </c>
      <c r="J3310" s="11">
        <f>VLOOKUP(LEFT(B3310,5),[1]Percents!$C:$M,3,FALSE)</f>
        <v>0.70594999999999997</v>
      </c>
      <c r="K3310" s="13">
        <f t="shared" si="52"/>
        <v>0</v>
      </c>
      <c r="L3310" s="22"/>
    </row>
    <row r="3311" spans="1:12" s="40" customFormat="1" ht="14.25" customHeight="1" x14ac:dyDescent="0.25">
      <c r="A3311" s="38" t="s">
        <v>242</v>
      </c>
      <c r="B3311" s="38" t="s">
        <v>326</v>
      </c>
      <c r="C3311" s="38" t="s">
        <v>6274</v>
      </c>
      <c r="D3311" s="38" t="s">
        <v>6275</v>
      </c>
      <c r="E3311" s="38" t="s">
        <v>12694</v>
      </c>
      <c r="F3311" s="38" t="s">
        <v>6276</v>
      </c>
      <c r="G3311" s="38" t="s">
        <v>3595</v>
      </c>
      <c r="H3311" s="38" t="s">
        <v>2665</v>
      </c>
      <c r="I3311" s="39">
        <v>0</v>
      </c>
      <c r="J3311" s="11">
        <f>VLOOKUP(LEFT(B3311,5),[1]Percents!$C:$M,3,FALSE)</f>
        <v>0.9462600000000001</v>
      </c>
      <c r="K3311" s="13">
        <f t="shared" si="52"/>
        <v>0</v>
      </c>
      <c r="L3311" s="22"/>
    </row>
    <row r="3312" spans="1:12" s="40" customFormat="1" ht="14.25" customHeight="1" x14ac:dyDescent="0.25">
      <c r="A3312" s="38" t="s">
        <v>213</v>
      </c>
      <c r="B3312" s="38" t="s">
        <v>261</v>
      </c>
      <c r="C3312" s="38" t="s">
        <v>2600</v>
      </c>
      <c r="D3312" s="38" t="s">
        <v>2601</v>
      </c>
      <c r="E3312" s="38" t="s">
        <v>2602</v>
      </c>
      <c r="F3312" s="38" t="s">
        <v>6474</v>
      </c>
      <c r="G3312" s="38" t="s">
        <v>1766</v>
      </c>
      <c r="H3312" s="38" t="s">
        <v>2665</v>
      </c>
      <c r="I3312" s="41">
        <v>0</v>
      </c>
      <c r="J3312" s="11">
        <f>VLOOKUP(LEFT(B3312,5),[1]Percents!$C:$M,3,FALSE)</f>
        <v>0.70594999999999997</v>
      </c>
      <c r="K3312" s="13">
        <f t="shared" si="52"/>
        <v>0</v>
      </c>
      <c r="L3312" s="22"/>
    </row>
    <row r="3313" spans="1:12" s="40" customFormat="1" ht="14.25" customHeight="1" x14ac:dyDescent="0.25">
      <c r="A3313" s="38" t="s">
        <v>213</v>
      </c>
      <c r="B3313" s="38" t="s">
        <v>261</v>
      </c>
      <c r="C3313" s="38" t="s">
        <v>9172</v>
      </c>
      <c r="D3313" s="38" t="s">
        <v>9173</v>
      </c>
      <c r="E3313" s="38" t="s">
        <v>2602</v>
      </c>
      <c r="F3313" s="38" t="s">
        <v>6474</v>
      </c>
      <c r="G3313" s="38" t="s">
        <v>1766</v>
      </c>
      <c r="H3313" s="38" t="s">
        <v>2665</v>
      </c>
      <c r="I3313" s="39">
        <v>0</v>
      </c>
      <c r="J3313" s="11">
        <f>VLOOKUP(LEFT(B3313,5),[1]Percents!$C:$M,3,FALSE)</f>
        <v>0.70594999999999997</v>
      </c>
      <c r="K3313" s="13">
        <f t="shared" si="52"/>
        <v>0</v>
      </c>
      <c r="L3313" s="22"/>
    </row>
    <row r="3314" spans="1:12" s="40" customFormat="1" ht="14.25" customHeight="1" x14ac:dyDescent="0.25">
      <c r="A3314" s="38" t="s">
        <v>213</v>
      </c>
      <c r="B3314" s="38" t="s">
        <v>495</v>
      </c>
      <c r="C3314" s="38" t="s">
        <v>6475</v>
      </c>
      <c r="D3314" s="38" t="s">
        <v>6476</v>
      </c>
      <c r="E3314" s="38" t="s">
        <v>6477</v>
      </c>
      <c r="F3314" s="38" t="s">
        <v>6478</v>
      </c>
      <c r="G3314" s="38" t="s">
        <v>5420</v>
      </c>
      <c r="H3314" s="38" t="s">
        <v>2665</v>
      </c>
      <c r="I3314" s="39">
        <v>1418.52</v>
      </c>
      <c r="J3314" s="11">
        <f>VLOOKUP(LEFT(B3314,5),[1]Percents!$C:$M,3,FALSE)</f>
        <v>0.91395000000000004</v>
      </c>
      <c r="K3314" s="13">
        <f t="shared" si="52"/>
        <v>1296.4563540000001</v>
      </c>
      <c r="L3314" s="22"/>
    </row>
    <row r="3315" spans="1:12" s="40" customFormat="1" ht="14.25" customHeight="1" x14ac:dyDescent="0.25">
      <c r="A3315" s="38" t="s">
        <v>66</v>
      </c>
      <c r="B3315" s="38" t="s">
        <v>3520</v>
      </c>
      <c r="C3315" s="38" t="s">
        <v>6479</v>
      </c>
      <c r="D3315" s="38" t="s">
        <v>6480</v>
      </c>
      <c r="E3315" s="38" t="s">
        <v>2796</v>
      </c>
      <c r="F3315" s="38" t="s">
        <v>6481</v>
      </c>
      <c r="G3315" s="38" t="s">
        <v>6125</v>
      </c>
      <c r="H3315" s="38" t="s">
        <v>2665</v>
      </c>
      <c r="I3315" s="39">
        <v>1042.57</v>
      </c>
      <c r="J3315" s="11">
        <f>VLOOKUP(LEFT(B3315,5),[1]Percents!$C:$M,3,FALSE)</f>
        <v>1</v>
      </c>
      <c r="K3315" s="13">
        <f t="shared" si="52"/>
        <v>1042.57</v>
      </c>
      <c r="L3315" s="22"/>
    </row>
    <row r="3316" spans="1:12" s="40" customFormat="1" ht="14.25" customHeight="1" x14ac:dyDescent="0.25">
      <c r="A3316" s="38" t="s">
        <v>243</v>
      </c>
      <c r="B3316" s="38" t="s">
        <v>203</v>
      </c>
      <c r="C3316" s="38" t="s">
        <v>7324</v>
      </c>
      <c r="D3316" s="38" t="s">
        <v>7325</v>
      </c>
      <c r="E3316" s="38" t="s">
        <v>671</v>
      </c>
      <c r="F3316" s="38" t="s">
        <v>7326</v>
      </c>
      <c r="G3316" s="38" t="s">
        <v>7327</v>
      </c>
      <c r="H3316" s="38" t="s">
        <v>2665</v>
      </c>
      <c r="I3316" s="39">
        <v>2024.57</v>
      </c>
      <c r="J3316" s="11">
        <f>VLOOKUP(LEFT(B3316,5),[1]Percents!$C:$M,3,FALSE)</f>
        <v>0.90900000000000003</v>
      </c>
      <c r="K3316" s="13">
        <f t="shared" si="52"/>
        <v>1840.33413</v>
      </c>
      <c r="L3316" s="22"/>
    </row>
    <row r="3317" spans="1:12" s="40" customFormat="1" ht="14.25" customHeight="1" x14ac:dyDescent="0.25">
      <c r="A3317" s="38" t="s">
        <v>243</v>
      </c>
      <c r="B3317" s="38" t="s">
        <v>118</v>
      </c>
      <c r="C3317" s="38" t="s">
        <v>6935</v>
      </c>
      <c r="D3317" s="38" t="s">
        <v>6936</v>
      </c>
      <c r="E3317" s="38" t="s">
        <v>39</v>
      </c>
      <c r="F3317" s="38" t="s">
        <v>6937</v>
      </c>
      <c r="G3317" s="38" t="s">
        <v>5106</v>
      </c>
      <c r="H3317" s="38" t="s">
        <v>2665</v>
      </c>
      <c r="I3317" s="39">
        <v>9874.6</v>
      </c>
      <c r="J3317" s="11">
        <f>VLOOKUP(LEFT(B3317,5),[1]Percents!$C:$M,3,FALSE)</f>
        <v>0.90900000000000003</v>
      </c>
      <c r="K3317" s="13">
        <f t="shared" si="52"/>
        <v>8976.0114000000012</v>
      </c>
      <c r="L3317" s="22"/>
    </row>
    <row r="3318" spans="1:12" s="40" customFormat="1" ht="14.25" customHeight="1" x14ac:dyDescent="0.25">
      <c r="A3318" s="38" t="s">
        <v>213</v>
      </c>
      <c r="B3318" s="38" t="s">
        <v>285</v>
      </c>
      <c r="C3318" s="38" t="s">
        <v>6482</v>
      </c>
      <c r="D3318" s="38" t="s">
        <v>6483</v>
      </c>
      <c r="E3318" s="38" t="s">
        <v>286</v>
      </c>
      <c r="F3318" s="38" t="s">
        <v>6484</v>
      </c>
      <c r="G3318" s="38" t="s">
        <v>5749</v>
      </c>
      <c r="H3318" s="38" t="s">
        <v>2665</v>
      </c>
      <c r="I3318" s="39">
        <v>0</v>
      </c>
      <c r="J3318" s="11">
        <f>VLOOKUP(LEFT(B3318,5),[1]Percents!$C:$M,3,FALSE)</f>
        <v>0.91395000000000004</v>
      </c>
      <c r="K3318" s="13">
        <f t="shared" si="52"/>
        <v>0</v>
      </c>
      <c r="L3318" s="22"/>
    </row>
    <row r="3319" spans="1:12" s="40" customFormat="1" ht="14.25" customHeight="1" x14ac:dyDescent="0.25">
      <c r="A3319" s="38" t="s">
        <v>213</v>
      </c>
      <c r="B3319" s="38" t="s">
        <v>79</v>
      </c>
      <c r="C3319" s="38" t="s">
        <v>6485</v>
      </c>
      <c r="D3319" s="38" t="s">
        <v>6486</v>
      </c>
      <c r="E3319" s="38" t="s">
        <v>1370</v>
      </c>
      <c r="F3319" s="38" t="s">
        <v>6487</v>
      </c>
      <c r="G3319" s="38" t="s">
        <v>5106</v>
      </c>
      <c r="H3319" s="38" t="s">
        <v>2665</v>
      </c>
      <c r="I3319" s="39">
        <v>652.25</v>
      </c>
      <c r="J3319" s="11">
        <f>VLOOKUP(LEFT(B3319,5),[1]Percents!$C:$M,3,FALSE)</f>
        <v>0.91395000000000004</v>
      </c>
      <c r="K3319" s="13">
        <f t="shared" si="52"/>
        <v>596.12388750000002</v>
      </c>
      <c r="L3319" s="22"/>
    </row>
    <row r="3320" spans="1:12" s="40" customFormat="1" ht="14.25" customHeight="1" x14ac:dyDescent="0.25">
      <c r="A3320" s="38" t="s">
        <v>140</v>
      </c>
      <c r="B3320" s="38" t="s">
        <v>6490</v>
      </c>
      <c r="C3320" s="38" t="s">
        <v>6488</v>
      </c>
      <c r="D3320" s="38" t="s">
        <v>6489</v>
      </c>
      <c r="E3320" s="38" t="s">
        <v>6491</v>
      </c>
      <c r="F3320" s="38" t="s">
        <v>6492</v>
      </c>
      <c r="G3320" s="38" t="s">
        <v>6129</v>
      </c>
      <c r="H3320" s="38" t="s">
        <v>2665</v>
      </c>
      <c r="I3320" s="39">
        <v>204.57</v>
      </c>
      <c r="J3320" s="11">
        <f>VLOOKUP(LEFT(B3320,5),[1]Percents!$C:$M,3,FALSE)</f>
        <v>1</v>
      </c>
      <c r="K3320" s="13">
        <f t="shared" si="52"/>
        <v>204.57</v>
      </c>
      <c r="L3320" s="22"/>
    </row>
    <row r="3321" spans="1:12" s="40" customFormat="1" ht="14.25" customHeight="1" x14ac:dyDescent="0.25">
      <c r="A3321" s="38" t="s">
        <v>213</v>
      </c>
      <c r="B3321" s="38" t="s">
        <v>3198</v>
      </c>
      <c r="C3321" s="38" t="s">
        <v>6493</v>
      </c>
      <c r="D3321" s="38" t="s">
        <v>6494</v>
      </c>
      <c r="E3321" s="38" t="s">
        <v>3199</v>
      </c>
      <c r="F3321" s="38" t="s">
        <v>6495</v>
      </c>
      <c r="G3321" s="38" t="s">
        <v>5782</v>
      </c>
      <c r="H3321" s="38" t="s">
        <v>2665</v>
      </c>
      <c r="I3321" s="39">
        <v>0</v>
      </c>
      <c r="J3321" s="11">
        <f>VLOOKUP(LEFT(B3321,5),[1]Percents!$C:$M,3,FALSE)</f>
        <v>0.70594999999999997</v>
      </c>
      <c r="K3321" s="13">
        <f t="shared" si="52"/>
        <v>0</v>
      </c>
      <c r="L3321" s="22"/>
    </row>
    <row r="3322" spans="1:12" s="40" customFormat="1" ht="14.25" customHeight="1" x14ac:dyDescent="0.25">
      <c r="A3322" s="38" t="s">
        <v>213</v>
      </c>
      <c r="B3322" s="38" t="s">
        <v>3198</v>
      </c>
      <c r="C3322" s="38" t="s">
        <v>11520</v>
      </c>
      <c r="D3322" s="38" t="s">
        <v>11521</v>
      </c>
      <c r="E3322" s="38" t="s">
        <v>3199</v>
      </c>
      <c r="F3322" s="38" t="s">
        <v>6495</v>
      </c>
      <c r="G3322" s="38" t="s">
        <v>9320</v>
      </c>
      <c r="H3322" s="38" t="s">
        <v>2665</v>
      </c>
      <c r="I3322" s="39">
        <v>2716.89</v>
      </c>
      <c r="J3322" s="11">
        <f>VLOOKUP(LEFT(B3322,5),[1]Percents!$C:$M,3,FALSE)</f>
        <v>0.70594999999999997</v>
      </c>
      <c r="K3322" s="13">
        <f t="shared" si="52"/>
        <v>1917.9884954999998</v>
      </c>
      <c r="L3322" s="22"/>
    </row>
    <row r="3323" spans="1:12" s="40" customFormat="1" ht="14.25" customHeight="1" x14ac:dyDescent="0.25">
      <c r="A3323" s="38" t="s">
        <v>66</v>
      </c>
      <c r="B3323" s="38" t="s">
        <v>3520</v>
      </c>
      <c r="C3323" s="38" t="s">
        <v>6496</v>
      </c>
      <c r="D3323" s="38" t="s">
        <v>6497</v>
      </c>
      <c r="E3323" s="38" t="s">
        <v>3048</v>
      </c>
      <c r="F3323" s="38" t="s">
        <v>6498</v>
      </c>
      <c r="G3323" s="38" t="s">
        <v>5782</v>
      </c>
      <c r="H3323" s="38" t="s">
        <v>2665</v>
      </c>
      <c r="I3323" s="39">
        <v>5375.76</v>
      </c>
      <c r="J3323" s="11">
        <f>VLOOKUP(LEFT(B3323,5),[1]Percents!$C:$M,3,FALSE)</f>
        <v>1</v>
      </c>
      <c r="K3323" s="13">
        <f t="shared" si="52"/>
        <v>5375.76</v>
      </c>
      <c r="L3323" s="22"/>
    </row>
    <row r="3324" spans="1:12" s="40" customFormat="1" ht="14.25" customHeight="1" x14ac:dyDescent="0.25">
      <c r="A3324" s="38" t="s">
        <v>213</v>
      </c>
      <c r="B3324" s="38" t="s">
        <v>162</v>
      </c>
      <c r="C3324" s="38" t="s">
        <v>12004</v>
      </c>
      <c r="D3324" s="38" t="s">
        <v>12005</v>
      </c>
      <c r="E3324" s="38" t="s">
        <v>321</v>
      </c>
      <c r="F3324" s="38" t="s">
        <v>12006</v>
      </c>
      <c r="G3324" s="38" t="s">
        <v>5908</v>
      </c>
      <c r="H3324" s="38" t="s">
        <v>2665</v>
      </c>
      <c r="I3324" s="39">
        <v>7.56</v>
      </c>
      <c r="J3324" s="11">
        <f>VLOOKUP(LEFT(B3324,5),[1]Percents!$C:$M,3,FALSE)</f>
        <v>0.70594999999999997</v>
      </c>
      <c r="K3324" s="13">
        <f t="shared" si="52"/>
        <v>5.3369819999999999</v>
      </c>
      <c r="L3324" s="22"/>
    </row>
    <row r="3325" spans="1:12" s="40" customFormat="1" ht="14.25" customHeight="1" x14ac:dyDescent="0.25">
      <c r="A3325" s="38" t="s">
        <v>141</v>
      </c>
      <c r="B3325" s="38" t="s">
        <v>43</v>
      </c>
      <c r="C3325" s="38" t="s">
        <v>12695</v>
      </c>
      <c r="D3325" s="38" t="s">
        <v>12696</v>
      </c>
      <c r="E3325" s="38" t="s">
        <v>9724</v>
      </c>
      <c r="F3325" s="38" t="s">
        <v>12697</v>
      </c>
      <c r="G3325" s="38" t="s">
        <v>5782</v>
      </c>
      <c r="H3325" s="38" t="s">
        <v>2665</v>
      </c>
      <c r="I3325" s="39">
        <v>1796.8</v>
      </c>
      <c r="J3325" s="11">
        <f>VLOOKUP(LEFT(B3325,5),[1]Percents!$C:$M,3,FALSE)</f>
        <v>0.1905</v>
      </c>
      <c r="K3325" s="13">
        <f t="shared" si="52"/>
        <v>342.29039999999998</v>
      </c>
      <c r="L3325" s="22"/>
    </row>
    <row r="3326" spans="1:12" s="40" customFormat="1" ht="14.25" customHeight="1" x14ac:dyDescent="0.25">
      <c r="A3326" s="38" t="s">
        <v>243</v>
      </c>
      <c r="B3326" s="38" t="s">
        <v>314</v>
      </c>
      <c r="C3326" s="38" t="s">
        <v>6938</v>
      </c>
      <c r="D3326" s="38" t="s">
        <v>6939</v>
      </c>
      <c r="E3326" s="38" t="s">
        <v>1383</v>
      </c>
      <c r="F3326" s="38" t="s">
        <v>6940</v>
      </c>
      <c r="G3326" s="38" t="s">
        <v>6733</v>
      </c>
      <c r="H3326" s="38" t="s">
        <v>2665</v>
      </c>
      <c r="I3326" s="39">
        <v>336.7</v>
      </c>
      <c r="J3326" s="11">
        <f>VLOOKUP(LEFT(B3326,5),[1]Percents!$C:$M,3,FALSE)</f>
        <v>0.90900000000000003</v>
      </c>
      <c r="K3326" s="13">
        <f t="shared" si="52"/>
        <v>306.06029999999998</v>
      </c>
      <c r="L3326" s="22"/>
    </row>
    <row r="3327" spans="1:12" s="40" customFormat="1" ht="14.25" customHeight="1" x14ac:dyDescent="0.25">
      <c r="A3327" s="38" t="s">
        <v>213</v>
      </c>
      <c r="B3327" s="38" t="s">
        <v>147</v>
      </c>
      <c r="C3327" s="38" t="s">
        <v>6665</v>
      </c>
      <c r="D3327" s="38" t="s">
        <v>6666</v>
      </c>
      <c r="E3327" s="38" t="s">
        <v>3593</v>
      </c>
      <c r="F3327" s="38" t="s">
        <v>6667</v>
      </c>
      <c r="G3327" s="38" t="s">
        <v>4728</v>
      </c>
      <c r="H3327" s="38" t="s">
        <v>2665</v>
      </c>
      <c r="I3327" s="39">
        <v>9338.15</v>
      </c>
      <c r="J3327" s="11">
        <f>VLOOKUP(LEFT(B3327,5),[1]Percents!$C:$M,3,FALSE)</f>
        <v>0.91395000000000004</v>
      </c>
      <c r="K3327" s="13">
        <f t="shared" si="52"/>
        <v>8534.6021925000005</v>
      </c>
      <c r="L3327" s="22"/>
    </row>
    <row r="3328" spans="1:12" s="40" customFormat="1" ht="14.25" customHeight="1" x14ac:dyDescent="0.25">
      <c r="A3328" s="38" t="s">
        <v>243</v>
      </c>
      <c r="B3328" s="38" t="s">
        <v>2543</v>
      </c>
      <c r="C3328" s="38" t="s">
        <v>6499</v>
      </c>
      <c r="D3328" s="38" t="s">
        <v>6500</v>
      </c>
      <c r="E3328" s="38" t="s">
        <v>33</v>
      </c>
      <c r="F3328" s="38" t="s">
        <v>6501</v>
      </c>
      <c r="G3328" s="38" t="s">
        <v>6502</v>
      </c>
      <c r="H3328" s="38" t="s">
        <v>2665</v>
      </c>
      <c r="I3328" s="39">
        <v>0</v>
      </c>
      <c r="J3328" s="11">
        <f>VLOOKUP(LEFT(B3328,5),[1]Percents!$C:$M,3,FALSE)</f>
        <v>0.90900000000000003</v>
      </c>
      <c r="K3328" s="13">
        <f t="shared" si="52"/>
        <v>0</v>
      </c>
      <c r="L3328" s="22"/>
    </row>
    <row r="3329" spans="1:12" s="40" customFormat="1" ht="14.25" customHeight="1" x14ac:dyDescent="0.25">
      <c r="A3329" s="38" t="s">
        <v>242</v>
      </c>
      <c r="B3329" s="38" t="s">
        <v>325</v>
      </c>
      <c r="C3329" s="38" t="s">
        <v>7328</v>
      </c>
      <c r="D3329" s="38" t="s">
        <v>7329</v>
      </c>
      <c r="E3329" s="38" t="s">
        <v>4779</v>
      </c>
      <c r="F3329" s="38" t="s">
        <v>7330</v>
      </c>
      <c r="G3329" s="38" t="s">
        <v>7331</v>
      </c>
      <c r="H3329" s="38" t="s">
        <v>2665</v>
      </c>
      <c r="I3329" s="39">
        <v>0</v>
      </c>
      <c r="J3329" s="11">
        <f>VLOOKUP(LEFT(B3329,5),[1]Percents!$C:$M,3,FALSE)</f>
        <v>0.9462600000000001</v>
      </c>
      <c r="K3329" s="13">
        <f t="shared" si="52"/>
        <v>0</v>
      </c>
      <c r="L3329" s="22"/>
    </row>
    <row r="3330" spans="1:12" s="40" customFormat="1" ht="14.25" customHeight="1" x14ac:dyDescent="0.25">
      <c r="A3330" s="38" t="s">
        <v>243</v>
      </c>
      <c r="B3330" s="38" t="s">
        <v>289</v>
      </c>
      <c r="C3330" s="38" t="s">
        <v>11218</v>
      </c>
      <c r="D3330" s="38" t="s">
        <v>11219</v>
      </c>
      <c r="E3330" s="38" t="s">
        <v>7664</v>
      </c>
      <c r="F3330" s="38" t="s">
        <v>11220</v>
      </c>
      <c r="G3330" s="38" t="s">
        <v>5989</v>
      </c>
      <c r="H3330" s="38" t="s">
        <v>2665</v>
      </c>
      <c r="I3330" s="39">
        <v>835.06</v>
      </c>
      <c r="J3330" s="11">
        <f>VLOOKUP(LEFT(B3330,5),[1]Percents!$C:$M,3,FALSE)</f>
        <v>0.90900000000000003</v>
      </c>
      <c r="K3330" s="13">
        <f t="shared" si="52"/>
        <v>759.06953999999996</v>
      </c>
      <c r="L3330" s="22"/>
    </row>
    <row r="3331" spans="1:12" s="40" customFormat="1" ht="14.25" customHeight="1" x14ac:dyDescent="0.25">
      <c r="A3331" s="38" t="s">
        <v>242</v>
      </c>
      <c r="B3331" s="38" t="s">
        <v>326</v>
      </c>
      <c r="C3331" s="38" t="s">
        <v>6941</v>
      </c>
      <c r="D3331" s="38" t="s">
        <v>6942</v>
      </c>
      <c r="E3331" s="38" t="s">
        <v>381</v>
      </c>
      <c r="F3331" s="38" t="s">
        <v>6943</v>
      </c>
      <c r="G3331" s="38" t="s">
        <v>5106</v>
      </c>
      <c r="H3331" s="38" t="s">
        <v>2665</v>
      </c>
      <c r="I3331" s="39">
        <v>0</v>
      </c>
      <c r="J3331" s="11">
        <f>VLOOKUP(LEFT(B3331,5),[1]Percents!$C:$M,3,FALSE)</f>
        <v>0.9462600000000001</v>
      </c>
      <c r="K3331" s="13">
        <f t="shared" si="52"/>
        <v>0</v>
      </c>
      <c r="L3331" s="22"/>
    </row>
    <row r="3332" spans="1:12" s="40" customFormat="1" ht="14.25" customHeight="1" x14ac:dyDescent="0.25">
      <c r="A3332" s="38" t="s">
        <v>243</v>
      </c>
      <c r="B3332" s="38" t="s">
        <v>289</v>
      </c>
      <c r="C3332" s="38" t="s">
        <v>6668</v>
      </c>
      <c r="D3332" s="38" t="s">
        <v>6669</v>
      </c>
      <c r="E3332" s="38" t="s">
        <v>186</v>
      </c>
      <c r="F3332" s="38" t="s">
        <v>6670</v>
      </c>
      <c r="G3332" s="38" t="s">
        <v>6087</v>
      </c>
      <c r="H3332" s="38" t="s">
        <v>2665</v>
      </c>
      <c r="I3332" s="39">
        <v>2776.66</v>
      </c>
      <c r="J3332" s="11">
        <f>VLOOKUP(LEFT(B3332,5),[1]Percents!$C:$M,3,FALSE)</f>
        <v>0.90900000000000003</v>
      </c>
      <c r="K3332" s="13">
        <f t="shared" si="52"/>
        <v>2523.9839400000001</v>
      </c>
      <c r="L3332" s="22"/>
    </row>
    <row r="3333" spans="1:12" s="40" customFormat="1" ht="14.25" customHeight="1" x14ac:dyDescent="0.25">
      <c r="A3333" s="38" t="s">
        <v>242</v>
      </c>
      <c r="B3333" s="38" t="s">
        <v>122</v>
      </c>
      <c r="C3333" s="38" t="s">
        <v>10262</v>
      </c>
      <c r="D3333" s="38" t="s">
        <v>10263</v>
      </c>
      <c r="E3333" s="38" t="s">
        <v>10264</v>
      </c>
      <c r="F3333" s="38" t="s">
        <v>10265</v>
      </c>
      <c r="G3333" s="38" t="s">
        <v>5782</v>
      </c>
      <c r="H3333" s="38" t="s">
        <v>2665</v>
      </c>
      <c r="I3333" s="39">
        <v>553.5</v>
      </c>
      <c r="J3333" s="11">
        <f>VLOOKUP(LEFT(B3333,5),[1]Percents!$C:$M,3,FALSE)</f>
        <v>0.9462600000000001</v>
      </c>
      <c r="K3333" s="13">
        <f t="shared" si="52"/>
        <v>523.75491000000011</v>
      </c>
      <c r="L3333" s="22"/>
    </row>
    <row r="3334" spans="1:12" s="40" customFormat="1" ht="14.25" customHeight="1" x14ac:dyDescent="0.25">
      <c r="A3334" s="38" t="s">
        <v>213</v>
      </c>
      <c r="B3334" s="38" t="s">
        <v>145</v>
      </c>
      <c r="C3334" s="38" t="s">
        <v>4448</v>
      </c>
      <c r="D3334" s="38" t="s">
        <v>4449</v>
      </c>
      <c r="E3334" s="38" t="s">
        <v>3767</v>
      </c>
      <c r="F3334" s="38" t="s">
        <v>6671</v>
      </c>
      <c r="G3334" s="38" t="s">
        <v>3534</v>
      </c>
      <c r="H3334" s="38" t="s">
        <v>2665</v>
      </c>
      <c r="I3334" s="39">
        <v>0</v>
      </c>
      <c r="J3334" s="11">
        <f>VLOOKUP(LEFT(B3334,5),[1]Percents!$C:$M,3,FALSE)</f>
        <v>0.70594999999999997</v>
      </c>
      <c r="K3334" s="13">
        <f t="shared" si="52"/>
        <v>0</v>
      </c>
      <c r="L3334" s="22"/>
    </row>
    <row r="3335" spans="1:12" s="40" customFormat="1" ht="14.25" customHeight="1" x14ac:dyDescent="0.25">
      <c r="A3335" s="38" t="s">
        <v>141</v>
      </c>
      <c r="B3335" s="38" t="s">
        <v>245</v>
      </c>
      <c r="C3335" s="38" t="s">
        <v>6944</v>
      </c>
      <c r="D3335" s="38" t="s">
        <v>6945</v>
      </c>
      <c r="E3335" s="38" t="s">
        <v>247</v>
      </c>
      <c r="F3335" s="38" t="s">
        <v>6946</v>
      </c>
      <c r="G3335" s="38" t="s">
        <v>6848</v>
      </c>
      <c r="H3335" s="38" t="s">
        <v>2665</v>
      </c>
      <c r="I3335" s="39">
        <v>-139.44999999999999</v>
      </c>
      <c r="J3335" s="11">
        <f>VLOOKUP(LEFT(B3335,5),[1]Percents!$C:$M,3,FALSE)</f>
        <v>0.1905</v>
      </c>
      <c r="K3335" s="13">
        <f t="shared" si="52"/>
        <v>-26.565224999999998</v>
      </c>
      <c r="L3335" s="22"/>
    </row>
    <row r="3336" spans="1:12" s="40" customFormat="1" ht="14.25" customHeight="1" x14ac:dyDescent="0.25">
      <c r="A3336" s="38" t="s">
        <v>141</v>
      </c>
      <c r="B3336" s="38" t="s">
        <v>245</v>
      </c>
      <c r="C3336" s="38" t="s">
        <v>9740</v>
      </c>
      <c r="D3336" s="38" t="s">
        <v>9741</v>
      </c>
      <c r="E3336" s="38" t="s">
        <v>247</v>
      </c>
      <c r="F3336" s="38" t="s">
        <v>6946</v>
      </c>
      <c r="G3336" s="38" t="s">
        <v>8076</v>
      </c>
      <c r="H3336" s="38" t="s">
        <v>2665</v>
      </c>
      <c r="I3336" s="39">
        <v>2074.62</v>
      </c>
      <c r="J3336" s="11">
        <f>VLOOKUP(LEFT(B3336,5),[1]Percents!$C:$M,3,FALSE)</f>
        <v>0.1905</v>
      </c>
      <c r="K3336" s="13">
        <f t="shared" si="52"/>
        <v>395.21510999999998</v>
      </c>
      <c r="L3336" s="22"/>
    </row>
    <row r="3337" spans="1:12" s="40" customFormat="1" ht="14.25" customHeight="1" x14ac:dyDescent="0.25">
      <c r="A3337" s="38" t="s">
        <v>243</v>
      </c>
      <c r="B3337" s="38" t="s">
        <v>314</v>
      </c>
      <c r="C3337" s="38" t="s">
        <v>6947</v>
      </c>
      <c r="D3337" s="38" t="s">
        <v>6948</v>
      </c>
      <c r="E3337" s="38" t="s">
        <v>5191</v>
      </c>
      <c r="F3337" s="38" t="s">
        <v>6949</v>
      </c>
      <c r="G3337" s="38" t="s">
        <v>6733</v>
      </c>
      <c r="H3337" s="38" t="s">
        <v>2665</v>
      </c>
      <c r="I3337" s="39">
        <v>3821.03</v>
      </c>
      <c r="J3337" s="11">
        <f>VLOOKUP(LEFT(B3337,5),[1]Percents!$C:$M,3,FALSE)</f>
        <v>0.90900000000000003</v>
      </c>
      <c r="K3337" s="13">
        <f t="shared" si="52"/>
        <v>3473.3162700000003</v>
      </c>
      <c r="L3337" s="22"/>
    </row>
    <row r="3338" spans="1:12" s="40" customFormat="1" ht="14.25" customHeight="1" x14ac:dyDescent="0.25">
      <c r="A3338" s="38" t="s">
        <v>243</v>
      </c>
      <c r="B3338" s="38" t="s">
        <v>50</v>
      </c>
      <c r="C3338" s="38" t="s">
        <v>6950</v>
      </c>
      <c r="D3338" s="38" t="s">
        <v>6951</v>
      </c>
      <c r="E3338" s="38" t="s">
        <v>6952</v>
      </c>
      <c r="F3338" s="38" t="s">
        <v>9174</v>
      </c>
      <c r="G3338" s="38" t="s">
        <v>6953</v>
      </c>
      <c r="H3338" s="38" t="s">
        <v>2665</v>
      </c>
      <c r="I3338" s="41">
        <v>0</v>
      </c>
      <c r="J3338" s="11">
        <f>VLOOKUP(LEFT(B3338,5),[1]Percents!$C:$M,3,FALSE)</f>
        <v>0.90900000000000003</v>
      </c>
      <c r="K3338" s="13">
        <f t="shared" ref="K3338:K3401" si="53">+I3338*J3338</f>
        <v>0</v>
      </c>
      <c r="L3338" s="22"/>
    </row>
    <row r="3339" spans="1:12" s="40" customFormat="1" ht="14.25" customHeight="1" x14ac:dyDescent="0.25">
      <c r="A3339" s="38" t="s">
        <v>213</v>
      </c>
      <c r="B3339" s="38" t="s">
        <v>3198</v>
      </c>
      <c r="C3339" s="38" t="s">
        <v>6954</v>
      </c>
      <c r="D3339" s="38" t="s">
        <v>6955</v>
      </c>
      <c r="E3339" s="38" t="s">
        <v>3199</v>
      </c>
      <c r="F3339" s="38" t="s">
        <v>6956</v>
      </c>
      <c r="G3339" s="38" t="s">
        <v>5420</v>
      </c>
      <c r="H3339" s="38" t="s">
        <v>2665</v>
      </c>
      <c r="I3339" s="39">
        <v>0</v>
      </c>
      <c r="J3339" s="11">
        <f>VLOOKUP(LEFT(B3339,5),[1]Percents!$C:$M,3,FALSE)</f>
        <v>0.70594999999999997</v>
      </c>
      <c r="K3339" s="13">
        <f t="shared" si="53"/>
        <v>0</v>
      </c>
      <c r="L3339" s="22"/>
    </row>
    <row r="3340" spans="1:12" s="40" customFormat="1" ht="14.25" customHeight="1" x14ac:dyDescent="0.25">
      <c r="A3340" s="38" t="s">
        <v>213</v>
      </c>
      <c r="B3340" s="38" t="s">
        <v>79</v>
      </c>
      <c r="C3340" s="38" t="s">
        <v>6672</v>
      </c>
      <c r="D3340" s="38" t="s">
        <v>6673</v>
      </c>
      <c r="E3340" s="38" t="s">
        <v>4199</v>
      </c>
      <c r="F3340" s="38" t="s">
        <v>6674</v>
      </c>
      <c r="G3340" s="38" t="s">
        <v>6059</v>
      </c>
      <c r="H3340" s="38" t="s">
        <v>2665</v>
      </c>
      <c r="I3340" s="39">
        <v>2805.78</v>
      </c>
      <c r="J3340" s="11">
        <f>VLOOKUP(LEFT(B3340,5),[1]Percents!$C:$M,3,FALSE)</f>
        <v>0.91395000000000004</v>
      </c>
      <c r="K3340" s="13">
        <f t="shared" si="53"/>
        <v>2564.3426310000004</v>
      </c>
      <c r="L3340" s="22"/>
    </row>
    <row r="3341" spans="1:12" s="40" customFormat="1" ht="14.25" customHeight="1" x14ac:dyDescent="0.25">
      <c r="A3341" s="38" t="s">
        <v>243</v>
      </c>
      <c r="B3341" s="38" t="s">
        <v>50</v>
      </c>
      <c r="C3341" s="38" t="s">
        <v>7587</v>
      </c>
      <c r="D3341" s="38" t="s">
        <v>7588</v>
      </c>
      <c r="E3341" s="38" t="s">
        <v>32</v>
      </c>
      <c r="F3341" s="38" t="s">
        <v>7589</v>
      </c>
      <c r="G3341" s="38" t="s">
        <v>6848</v>
      </c>
      <c r="H3341" s="38" t="s">
        <v>2665</v>
      </c>
      <c r="I3341" s="39">
        <v>0</v>
      </c>
      <c r="J3341" s="11">
        <f>VLOOKUP(LEFT(B3341,5),[1]Percents!$C:$M,3,FALSE)</f>
        <v>0.90900000000000003</v>
      </c>
      <c r="K3341" s="13">
        <f t="shared" si="53"/>
        <v>0</v>
      </c>
      <c r="L3341" s="22"/>
    </row>
    <row r="3342" spans="1:12" s="40" customFormat="1" ht="14.25" customHeight="1" x14ac:dyDescent="0.25">
      <c r="A3342" s="38" t="s">
        <v>243</v>
      </c>
      <c r="B3342" s="38" t="s">
        <v>118</v>
      </c>
      <c r="C3342" s="38" t="s">
        <v>7146</v>
      </c>
      <c r="D3342" s="38" t="s">
        <v>7147</v>
      </c>
      <c r="E3342" s="38" t="s">
        <v>40</v>
      </c>
      <c r="F3342" s="38" t="s">
        <v>7148</v>
      </c>
      <c r="G3342" s="38" t="s">
        <v>6087</v>
      </c>
      <c r="H3342" s="38" t="s">
        <v>2665</v>
      </c>
      <c r="I3342" s="39">
        <v>3645.48</v>
      </c>
      <c r="J3342" s="11">
        <f>VLOOKUP(LEFT(B3342,5),[1]Percents!$C:$M,3,FALSE)</f>
        <v>0.90900000000000003</v>
      </c>
      <c r="K3342" s="13">
        <f t="shared" si="53"/>
        <v>3313.7413200000001</v>
      </c>
      <c r="L3342" s="22"/>
    </row>
    <row r="3343" spans="1:12" s="40" customFormat="1" ht="14.25" customHeight="1" x14ac:dyDescent="0.25">
      <c r="A3343" s="38" t="s">
        <v>243</v>
      </c>
      <c r="B3343" s="38" t="s">
        <v>118</v>
      </c>
      <c r="C3343" s="38" t="s">
        <v>8020</v>
      </c>
      <c r="D3343" s="38" t="s">
        <v>8021</v>
      </c>
      <c r="E3343" s="38" t="s">
        <v>510</v>
      </c>
      <c r="F3343" s="38" t="s">
        <v>7148</v>
      </c>
      <c r="G3343" s="38" t="s">
        <v>6087</v>
      </c>
      <c r="H3343" s="38" t="s">
        <v>2665</v>
      </c>
      <c r="I3343" s="39">
        <v>0</v>
      </c>
      <c r="J3343" s="11">
        <f>VLOOKUP(LEFT(B3343,5),[1]Percents!$C:$M,3,FALSE)</f>
        <v>0.90900000000000003</v>
      </c>
      <c r="K3343" s="13">
        <f t="shared" si="53"/>
        <v>0</v>
      </c>
      <c r="L3343" s="22"/>
    </row>
    <row r="3344" spans="1:12" s="40" customFormat="1" ht="14.25" customHeight="1" x14ac:dyDescent="0.25">
      <c r="A3344" s="38" t="s">
        <v>243</v>
      </c>
      <c r="B3344" s="38" t="s">
        <v>118</v>
      </c>
      <c r="C3344" s="38" t="s">
        <v>6957</v>
      </c>
      <c r="D3344" s="38" t="s">
        <v>6958</v>
      </c>
      <c r="E3344" s="38" t="s">
        <v>385</v>
      </c>
      <c r="F3344" s="38" t="s">
        <v>6959</v>
      </c>
      <c r="G3344" s="38" t="s">
        <v>5782</v>
      </c>
      <c r="H3344" s="38" t="s">
        <v>2665</v>
      </c>
      <c r="I3344" s="39">
        <v>605.02</v>
      </c>
      <c r="J3344" s="11">
        <f>VLOOKUP(LEFT(B3344,5),[1]Percents!$C:$M,3,FALSE)</f>
        <v>0.90900000000000003</v>
      </c>
      <c r="K3344" s="13">
        <f t="shared" si="53"/>
        <v>549.96317999999997</v>
      </c>
      <c r="L3344" s="22"/>
    </row>
    <row r="3345" spans="1:12" s="40" customFormat="1" ht="14.25" customHeight="1" x14ac:dyDescent="0.25">
      <c r="A3345" s="38" t="s">
        <v>242</v>
      </c>
      <c r="B3345" s="38" t="s">
        <v>326</v>
      </c>
      <c r="C3345" s="38" t="s">
        <v>7149</v>
      </c>
      <c r="D3345" s="38" t="s">
        <v>7150</v>
      </c>
      <c r="E3345" s="38" t="s">
        <v>381</v>
      </c>
      <c r="F3345" s="38" t="s">
        <v>7151</v>
      </c>
      <c r="G3345" s="38" t="s">
        <v>6087</v>
      </c>
      <c r="H3345" s="38" t="s">
        <v>2665</v>
      </c>
      <c r="I3345" s="39">
        <v>0</v>
      </c>
      <c r="J3345" s="11">
        <f>VLOOKUP(LEFT(B3345,5),[1]Percents!$C:$M,3,FALSE)</f>
        <v>0.9462600000000001</v>
      </c>
      <c r="K3345" s="13">
        <f t="shared" si="53"/>
        <v>0</v>
      </c>
      <c r="L3345" s="22"/>
    </row>
    <row r="3346" spans="1:12" s="40" customFormat="1" ht="14.25" customHeight="1" x14ac:dyDescent="0.25">
      <c r="A3346" s="38" t="s">
        <v>243</v>
      </c>
      <c r="B3346" s="38" t="s">
        <v>2543</v>
      </c>
      <c r="C3346" s="38" t="s">
        <v>6960</v>
      </c>
      <c r="D3346" s="38" t="s">
        <v>6961</v>
      </c>
      <c r="E3346" s="38" t="s">
        <v>33</v>
      </c>
      <c r="F3346" s="38" t="s">
        <v>6962</v>
      </c>
      <c r="G3346" s="38" t="s">
        <v>6059</v>
      </c>
      <c r="H3346" s="38" t="s">
        <v>2665</v>
      </c>
      <c r="I3346" s="39">
        <v>0</v>
      </c>
      <c r="J3346" s="11">
        <f>VLOOKUP(LEFT(B3346,5),[1]Percents!$C:$M,3,FALSE)</f>
        <v>0.90900000000000003</v>
      </c>
      <c r="K3346" s="13">
        <f t="shared" si="53"/>
        <v>0</v>
      </c>
      <c r="L3346" s="22"/>
    </row>
    <row r="3347" spans="1:12" s="40" customFormat="1" ht="14.25" customHeight="1" x14ac:dyDescent="0.25">
      <c r="A3347" s="38" t="s">
        <v>242</v>
      </c>
      <c r="B3347" s="38" t="s">
        <v>122</v>
      </c>
      <c r="C3347" s="38" t="s">
        <v>7152</v>
      </c>
      <c r="D3347" s="38" t="s">
        <v>7153</v>
      </c>
      <c r="E3347" s="38" t="s">
        <v>4859</v>
      </c>
      <c r="F3347" s="38" t="s">
        <v>7154</v>
      </c>
      <c r="G3347" s="38" t="s">
        <v>4957</v>
      </c>
      <c r="H3347" s="38" t="s">
        <v>2665</v>
      </c>
      <c r="I3347" s="41">
        <v>0</v>
      </c>
      <c r="J3347" s="11">
        <f>VLOOKUP(LEFT(B3347,5),[1]Percents!$C:$M,3,FALSE)</f>
        <v>0.9462600000000001</v>
      </c>
      <c r="K3347" s="13">
        <f t="shared" si="53"/>
        <v>0</v>
      </c>
      <c r="L3347" s="22"/>
    </row>
    <row r="3348" spans="1:12" s="40" customFormat="1" ht="14.25" customHeight="1" x14ac:dyDescent="0.25">
      <c r="A3348" s="38" t="s">
        <v>213</v>
      </c>
      <c r="B3348" s="38" t="s">
        <v>285</v>
      </c>
      <c r="C3348" s="38" t="s">
        <v>6963</v>
      </c>
      <c r="D3348" s="38" t="s">
        <v>6964</v>
      </c>
      <c r="E3348" s="38" t="s">
        <v>368</v>
      </c>
      <c r="F3348" s="38" t="s">
        <v>6965</v>
      </c>
      <c r="G3348" s="38" t="s">
        <v>4464</v>
      </c>
      <c r="H3348" s="38" t="s">
        <v>2665</v>
      </c>
      <c r="I3348" s="39">
        <v>0</v>
      </c>
      <c r="J3348" s="11">
        <f>VLOOKUP(LEFT(B3348,5),[1]Percents!$C:$M,3,FALSE)</f>
        <v>0.91395000000000004</v>
      </c>
      <c r="K3348" s="13">
        <f t="shared" si="53"/>
        <v>0</v>
      </c>
      <c r="L3348" s="22"/>
    </row>
    <row r="3349" spans="1:12" s="40" customFormat="1" ht="14.25" customHeight="1" x14ac:dyDescent="0.25">
      <c r="A3349" s="38" t="s">
        <v>213</v>
      </c>
      <c r="B3349" s="38" t="s">
        <v>145</v>
      </c>
      <c r="C3349" s="38" t="s">
        <v>6966</v>
      </c>
      <c r="D3349" s="38" t="s">
        <v>6967</v>
      </c>
      <c r="E3349" s="38" t="s">
        <v>445</v>
      </c>
      <c r="F3349" s="38" t="s">
        <v>6968</v>
      </c>
      <c r="G3349" s="38" t="s">
        <v>6059</v>
      </c>
      <c r="H3349" s="38" t="s">
        <v>2665</v>
      </c>
      <c r="I3349" s="39">
        <v>1631.48</v>
      </c>
      <c r="J3349" s="11">
        <f>VLOOKUP(LEFT(B3349,5),[1]Percents!$C:$M,3,FALSE)</f>
        <v>0.70594999999999997</v>
      </c>
      <c r="K3349" s="13">
        <f t="shared" si="53"/>
        <v>1151.7433059999998</v>
      </c>
      <c r="L3349" s="22"/>
    </row>
    <row r="3350" spans="1:12" s="40" customFormat="1" ht="14.25" customHeight="1" x14ac:dyDescent="0.25">
      <c r="A3350" s="38" t="s">
        <v>213</v>
      </c>
      <c r="B3350" s="38" t="s">
        <v>225</v>
      </c>
      <c r="C3350" s="38" t="s">
        <v>7155</v>
      </c>
      <c r="D3350" s="38" t="s">
        <v>7156</v>
      </c>
      <c r="E3350" s="38" t="s">
        <v>6700</v>
      </c>
      <c r="F3350" s="38" t="s">
        <v>7157</v>
      </c>
      <c r="G3350" s="38" t="s">
        <v>5997</v>
      </c>
      <c r="H3350" s="38" t="s">
        <v>2665</v>
      </c>
      <c r="I3350" s="39">
        <v>7889.7</v>
      </c>
      <c r="J3350" s="11">
        <f>VLOOKUP(LEFT(B3350,5),[1]Percents!$C:$M,3,FALSE)</f>
        <v>0.70594999999999997</v>
      </c>
      <c r="K3350" s="13">
        <f t="shared" si="53"/>
        <v>5569.7337149999994</v>
      </c>
      <c r="L3350" s="22"/>
    </row>
    <row r="3351" spans="1:12" s="40" customFormat="1" ht="14.25" customHeight="1" x14ac:dyDescent="0.25">
      <c r="A3351" s="38" t="s">
        <v>213</v>
      </c>
      <c r="B3351" s="38" t="s">
        <v>21</v>
      </c>
      <c r="C3351" s="38" t="s">
        <v>7158</v>
      </c>
      <c r="D3351" s="38" t="s">
        <v>7159</v>
      </c>
      <c r="E3351" s="38" t="s">
        <v>486</v>
      </c>
      <c r="F3351" s="38" t="s">
        <v>7160</v>
      </c>
      <c r="G3351" s="38" t="s">
        <v>6733</v>
      </c>
      <c r="H3351" s="38" t="s">
        <v>2665</v>
      </c>
      <c r="I3351" s="39">
        <v>0</v>
      </c>
      <c r="J3351" s="11">
        <f>VLOOKUP(LEFT(B3351,5),[1]Percents!$C:$M,3,FALSE)</f>
        <v>0.70594999999999997</v>
      </c>
      <c r="K3351" s="13">
        <f t="shared" si="53"/>
        <v>0</v>
      </c>
      <c r="L3351" s="22"/>
    </row>
    <row r="3352" spans="1:12" s="40" customFormat="1" ht="14.25" customHeight="1" x14ac:dyDescent="0.25">
      <c r="A3352" s="38" t="s">
        <v>243</v>
      </c>
      <c r="B3352" s="38" t="s">
        <v>290</v>
      </c>
      <c r="C3352" s="38" t="s">
        <v>7161</v>
      </c>
      <c r="D3352" s="38" t="s">
        <v>7162</v>
      </c>
      <c r="E3352" s="38" t="s">
        <v>1440</v>
      </c>
      <c r="F3352" s="38" t="s">
        <v>7163</v>
      </c>
      <c r="G3352" s="38" t="s">
        <v>5420</v>
      </c>
      <c r="H3352" s="38" t="s">
        <v>2665</v>
      </c>
      <c r="I3352" s="39">
        <v>6246.01</v>
      </c>
      <c r="J3352" s="11">
        <f>VLOOKUP(LEFT(B3352,5),[1]Percents!$C:$M,3,FALSE)</f>
        <v>0.90900000000000003</v>
      </c>
      <c r="K3352" s="13">
        <f t="shared" si="53"/>
        <v>5677.62309</v>
      </c>
      <c r="L3352" s="22"/>
    </row>
    <row r="3353" spans="1:12" s="40" customFormat="1" ht="14.25" customHeight="1" x14ac:dyDescent="0.25">
      <c r="A3353" s="38" t="s">
        <v>66</v>
      </c>
      <c r="B3353" s="38" t="s">
        <v>3520</v>
      </c>
      <c r="C3353" s="38" t="s">
        <v>6969</v>
      </c>
      <c r="D3353" s="38" t="s">
        <v>6970</v>
      </c>
      <c r="E3353" s="38" t="s">
        <v>2689</v>
      </c>
      <c r="F3353" s="38" t="s">
        <v>6971</v>
      </c>
      <c r="G3353" s="38" t="s">
        <v>5420</v>
      </c>
      <c r="H3353" s="38" t="s">
        <v>2665</v>
      </c>
      <c r="I3353" s="39">
        <v>1134.45</v>
      </c>
      <c r="J3353" s="11">
        <f>VLOOKUP(LEFT(B3353,5),[1]Percents!$C:$M,3,FALSE)</f>
        <v>1</v>
      </c>
      <c r="K3353" s="13">
        <f t="shared" si="53"/>
        <v>1134.45</v>
      </c>
      <c r="L3353" s="22"/>
    </row>
    <row r="3354" spans="1:12" s="40" customFormat="1" ht="14.25" customHeight="1" x14ac:dyDescent="0.25">
      <c r="A3354" s="38" t="s">
        <v>213</v>
      </c>
      <c r="B3354" s="38" t="s">
        <v>258</v>
      </c>
      <c r="C3354" s="38" t="s">
        <v>8371</v>
      </c>
      <c r="D3354" s="38" t="s">
        <v>8372</v>
      </c>
      <c r="E3354" s="38" t="s">
        <v>5554</v>
      </c>
      <c r="F3354" s="38" t="s">
        <v>8373</v>
      </c>
      <c r="G3354" s="38" t="s">
        <v>8374</v>
      </c>
      <c r="H3354" s="38" t="s">
        <v>2665</v>
      </c>
      <c r="I3354" s="39">
        <v>0.01</v>
      </c>
      <c r="J3354" s="11">
        <f>VLOOKUP(LEFT(B3354,5),[1]Percents!$C:$M,3,FALSE)</f>
        <v>0.70594999999999997</v>
      </c>
      <c r="K3354" s="13">
        <f t="shared" si="53"/>
        <v>7.0594999999999998E-3</v>
      </c>
      <c r="L3354" s="22"/>
    </row>
    <row r="3355" spans="1:12" s="40" customFormat="1" ht="14.25" customHeight="1" x14ac:dyDescent="0.25">
      <c r="A3355" s="38" t="s">
        <v>213</v>
      </c>
      <c r="B3355" s="38" t="s">
        <v>67</v>
      </c>
      <c r="C3355" s="38" t="s">
        <v>8375</v>
      </c>
      <c r="D3355" s="38" t="s">
        <v>8376</v>
      </c>
      <c r="E3355" s="38" t="s">
        <v>1281</v>
      </c>
      <c r="F3355" s="38" t="s">
        <v>8377</v>
      </c>
      <c r="G3355" s="38" t="s">
        <v>6087</v>
      </c>
      <c r="H3355" s="38" t="s">
        <v>2665</v>
      </c>
      <c r="I3355" s="39">
        <v>45.5</v>
      </c>
      <c r="J3355" s="11">
        <f>VLOOKUP(LEFT(B3355,5),[1]Percents!$C:$M,3,FALSE)</f>
        <v>0.70594999999999997</v>
      </c>
      <c r="K3355" s="13">
        <f t="shared" si="53"/>
        <v>32.120725</v>
      </c>
      <c r="L3355" s="22"/>
    </row>
    <row r="3356" spans="1:12" s="40" customFormat="1" ht="14.25" customHeight="1" x14ac:dyDescent="0.25">
      <c r="A3356" s="38" t="s">
        <v>141</v>
      </c>
      <c r="B3356" s="38" t="s">
        <v>172</v>
      </c>
      <c r="C3356" s="38" t="s">
        <v>7590</v>
      </c>
      <c r="D3356" s="38" t="s">
        <v>7591</v>
      </c>
      <c r="E3356" s="38" t="s">
        <v>7592</v>
      </c>
      <c r="F3356" s="38" t="s">
        <v>7593</v>
      </c>
      <c r="G3356" s="38" t="s">
        <v>7122</v>
      </c>
      <c r="H3356" s="38" t="s">
        <v>2665</v>
      </c>
      <c r="I3356" s="39">
        <v>2537.48</v>
      </c>
      <c r="J3356" s="11">
        <f>VLOOKUP(LEFT(B3356,5),[1]Percents!$C:$M,3,FALSE)</f>
        <v>0.1905</v>
      </c>
      <c r="K3356" s="13">
        <f t="shared" si="53"/>
        <v>483.38994000000002</v>
      </c>
      <c r="L3356" s="22"/>
    </row>
    <row r="3357" spans="1:12" s="40" customFormat="1" ht="14.25" customHeight="1" x14ac:dyDescent="0.25">
      <c r="A3357" s="38" t="s">
        <v>243</v>
      </c>
      <c r="B3357" s="38" t="s">
        <v>118</v>
      </c>
      <c r="C3357" s="38" t="s">
        <v>7164</v>
      </c>
      <c r="D3357" s="38" t="s">
        <v>7165</v>
      </c>
      <c r="E3357" s="38" t="s">
        <v>385</v>
      </c>
      <c r="F3357" s="38" t="s">
        <v>7166</v>
      </c>
      <c r="G3357" s="38" t="s">
        <v>7167</v>
      </c>
      <c r="H3357" s="38" t="s">
        <v>2665</v>
      </c>
      <c r="I3357" s="39">
        <v>0</v>
      </c>
      <c r="J3357" s="11">
        <f>VLOOKUP(LEFT(B3357,5),[1]Percents!$C:$M,3,FALSE)</f>
        <v>0.90900000000000003</v>
      </c>
      <c r="K3357" s="13">
        <f t="shared" si="53"/>
        <v>0</v>
      </c>
      <c r="L3357" s="22"/>
    </row>
    <row r="3358" spans="1:12" s="40" customFormat="1" ht="14.25" customHeight="1" x14ac:dyDescent="0.25">
      <c r="A3358" s="38" t="s">
        <v>213</v>
      </c>
      <c r="B3358" s="38" t="s">
        <v>285</v>
      </c>
      <c r="C3358" s="38" t="s">
        <v>7168</v>
      </c>
      <c r="D3358" s="38" t="s">
        <v>7169</v>
      </c>
      <c r="E3358" s="38" t="s">
        <v>30</v>
      </c>
      <c r="F3358" s="38" t="s">
        <v>7170</v>
      </c>
      <c r="G3358" s="38" t="s">
        <v>6121</v>
      </c>
      <c r="H3358" s="38" t="s">
        <v>2665</v>
      </c>
      <c r="I3358" s="39">
        <v>8640.16</v>
      </c>
      <c r="J3358" s="11">
        <f>VLOOKUP(LEFT(B3358,5),[1]Percents!$C:$M,3,FALSE)</f>
        <v>0.91395000000000004</v>
      </c>
      <c r="K3358" s="13">
        <f t="shared" si="53"/>
        <v>7896.6742320000003</v>
      </c>
      <c r="L3358" s="22"/>
    </row>
    <row r="3359" spans="1:12" s="40" customFormat="1" ht="14.25" customHeight="1" x14ac:dyDescent="0.25">
      <c r="A3359" s="38" t="s">
        <v>66</v>
      </c>
      <c r="B3359" s="38" t="s">
        <v>3520</v>
      </c>
      <c r="C3359" s="38" t="s">
        <v>2794</v>
      </c>
      <c r="D3359" s="38" t="s">
        <v>2795</v>
      </c>
      <c r="E3359" s="38" t="s">
        <v>2796</v>
      </c>
      <c r="F3359" s="38" t="s">
        <v>7171</v>
      </c>
      <c r="G3359" s="38" t="s">
        <v>2571</v>
      </c>
      <c r="H3359" s="38" t="s">
        <v>2665</v>
      </c>
      <c r="I3359" s="39">
        <v>0</v>
      </c>
      <c r="J3359" s="11">
        <f>VLOOKUP(LEFT(B3359,5),[1]Percents!$C:$M,3,FALSE)</f>
        <v>1</v>
      </c>
      <c r="K3359" s="13">
        <f t="shared" si="53"/>
        <v>0</v>
      </c>
      <c r="L3359" s="22"/>
    </row>
    <row r="3360" spans="1:12" s="40" customFormat="1" ht="14.25" customHeight="1" x14ac:dyDescent="0.25">
      <c r="A3360" s="38" t="s">
        <v>243</v>
      </c>
      <c r="B3360" s="38" t="s">
        <v>290</v>
      </c>
      <c r="C3360" s="38" t="s">
        <v>8022</v>
      </c>
      <c r="D3360" s="38" t="s">
        <v>8023</v>
      </c>
      <c r="E3360" s="38" t="s">
        <v>544</v>
      </c>
      <c r="F3360" s="38" t="s">
        <v>8024</v>
      </c>
      <c r="G3360" s="38" t="s">
        <v>6087</v>
      </c>
      <c r="H3360" s="38" t="s">
        <v>2665</v>
      </c>
      <c r="I3360" s="39">
        <v>838.32</v>
      </c>
      <c r="J3360" s="11">
        <f>VLOOKUP(LEFT(B3360,5),[1]Percents!$C:$M,3,FALSE)</f>
        <v>0.90900000000000003</v>
      </c>
      <c r="K3360" s="13">
        <f t="shared" si="53"/>
        <v>762.03288000000009</v>
      </c>
      <c r="L3360" s="22"/>
    </row>
    <row r="3361" spans="1:12" s="40" customFormat="1" ht="14.25" customHeight="1" x14ac:dyDescent="0.25">
      <c r="A3361" s="38" t="s">
        <v>213</v>
      </c>
      <c r="B3361" s="38" t="s">
        <v>21</v>
      </c>
      <c r="C3361" s="38" t="s">
        <v>7332</v>
      </c>
      <c r="D3361" s="38" t="s">
        <v>7333</v>
      </c>
      <c r="E3361" s="38" t="s">
        <v>2906</v>
      </c>
      <c r="F3361" s="38" t="s">
        <v>7334</v>
      </c>
      <c r="G3361" s="38" t="s">
        <v>6733</v>
      </c>
      <c r="H3361" s="38" t="s">
        <v>2665</v>
      </c>
      <c r="I3361" s="39">
        <v>0</v>
      </c>
      <c r="J3361" s="11">
        <f>VLOOKUP(LEFT(B3361,5),[1]Percents!$C:$M,3,FALSE)</f>
        <v>0.70594999999999997</v>
      </c>
      <c r="K3361" s="13">
        <f t="shared" si="53"/>
        <v>0</v>
      </c>
      <c r="L3361" s="22"/>
    </row>
    <row r="3362" spans="1:12" s="40" customFormat="1" ht="14.25" customHeight="1" x14ac:dyDescent="0.25">
      <c r="A3362" s="38" t="s">
        <v>213</v>
      </c>
      <c r="B3362" s="38" t="s">
        <v>225</v>
      </c>
      <c r="C3362" s="38" t="s">
        <v>7172</v>
      </c>
      <c r="D3362" s="38" t="s">
        <v>7173</v>
      </c>
      <c r="E3362" s="38" t="s">
        <v>334</v>
      </c>
      <c r="F3362" s="38" t="s">
        <v>7174</v>
      </c>
      <c r="G3362" s="38" t="s">
        <v>5782</v>
      </c>
      <c r="H3362" s="38" t="s">
        <v>2665</v>
      </c>
      <c r="I3362" s="39">
        <v>140.62</v>
      </c>
      <c r="J3362" s="11">
        <f>VLOOKUP(LEFT(B3362,5),[1]Percents!$C:$M,3,FALSE)</f>
        <v>0.70594999999999997</v>
      </c>
      <c r="K3362" s="13">
        <f t="shared" si="53"/>
        <v>99.270689000000004</v>
      </c>
      <c r="L3362" s="22"/>
    </row>
    <row r="3363" spans="1:12" s="40" customFormat="1" ht="14.25" customHeight="1" x14ac:dyDescent="0.25">
      <c r="A3363" s="38" t="s">
        <v>242</v>
      </c>
      <c r="B3363" s="38" t="s">
        <v>325</v>
      </c>
      <c r="C3363" s="38" t="s">
        <v>12007</v>
      </c>
      <c r="D3363" s="38" t="s">
        <v>12008</v>
      </c>
      <c r="E3363" s="38" t="s">
        <v>359</v>
      </c>
      <c r="F3363" s="38" t="s">
        <v>12009</v>
      </c>
      <c r="G3363" s="38" t="s">
        <v>5106</v>
      </c>
      <c r="H3363" s="38" t="s">
        <v>2665</v>
      </c>
      <c r="I3363" s="39">
        <v>4822.88</v>
      </c>
      <c r="J3363" s="11">
        <f>VLOOKUP(LEFT(B3363,5),[1]Percents!$C:$M,3,FALSE)</f>
        <v>0.9462600000000001</v>
      </c>
      <c r="K3363" s="13">
        <f t="shared" si="53"/>
        <v>4563.6984288000003</v>
      </c>
      <c r="L3363" s="22"/>
    </row>
    <row r="3364" spans="1:12" s="40" customFormat="1" ht="14.25" customHeight="1" x14ac:dyDescent="0.25">
      <c r="A3364" s="38" t="s">
        <v>243</v>
      </c>
      <c r="B3364" s="38" t="s">
        <v>2543</v>
      </c>
      <c r="C3364" s="38" t="s">
        <v>7335</v>
      </c>
      <c r="D3364" s="38" t="s">
        <v>7336</v>
      </c>
      <c r="E3364" s="38" t="s">
        <v>8025</v>
      </c>
      <c r="F3364" s="38" t="s">
        <v>7337</v>
      </c>
      <c r="G3364" s="38" t="s">
        <v>6733</v>
      </c>
      <c r="H3364" s="38" t="s">
        <v>2665</v>
      </c>
      <c r="I3364" s="41">
        <v>0</v>
      </c>
      <c r="J3364" s="11">
        <f>VLOOKUP(LEFT(B3364,5),[1]Percents!$C:$M,3,FALSE)</f>
        <v>0.90900000000000003</v>
      </c>
      <c r="K3364" s="13">
        <f t="shared" si="53"/>
        <v>0</v>
      </c>
      <c r="L3364" s="22"/>
    </row>
    <row r="3365" spans="1:12" s="40" customFormat="1" ht="14.25" customHeight="1" x14ac:dyDescent="0.25">
      <c r="A3365" s="38" t="s">
        <v>243</v>
      </c>
      <c r="B3365" s="38" t="s">
        <v>2543</v>
      </c>
      <c r="C3365" s="38" t="s">
        <v>12010</v>
      </c>
      <c r="D3365" s="38" t="s">
        <v>12011</v>
      </c>
      <c r="E3365" s="38" t="s">
        <v>4688</v>
      </c>
      <c r="F3365" s="38" t="s">
        <v>12012</v>
      </c>
      <c r="G3365" s="38" t="s">
        <v>4852</v>
      </c>
      <c r="H3365" s="38" t="s">
        <v>2665</v>
      </c>
      <c r="I3365" s="39">
        <v>0</v>
      </c>
      <c r="J3365" s="11">
        <f>VLOOKUP(LEFT(B3365,5),[1]Percents!$C:$M,3,FALSE)</f>
        <v>0.90900000000000003</v>
      </c>
      <c r="K3365" s="13">
        <f t="shared" si="53"/>
        <v>0</v>
      </c>
      <c r="L3365" s="22"/>
    </row>
    <row r="3366" spans="1:12" s="40" customFormat="1" ht="14.25" customHeight="1" x14ac:dyDescent="0.25">
      <c r="A3366" s="38" t="s">
        <v>213</v>
      </c>
      <c r="B3366" s="38" t="s">
        <v>211</v>
      </c>
      <c r="C3366" s="38" t="s">
        <v>7338</v>
      </c>
      <c r="D3366" s="38" t="s">
        <v>7339</v>
      </c>
      <c r="E3366" s="38" t="s">
        <v>34</v>
      </c>
      <c r="F3366" s="38" t="s">
        <v>7340</v>
      </c>
      <c r="G3366" s="38" t="s">
        <v>4957</v>
      </c>
      <c r="H3366" s="38" t="s">
        <v>2665</v>
      </c>
      <c r="I3366" s="39">
        <v>0</v>
      </c>
      <c r="J3366" s="11">
        <f>VLOOKUP(LEFT(B3366,5),[1]Percents!$C:$M,3,FALSE)</f>
        <v>0.91395000000000004</v>
      </c>
      <c r="K3366" s="13">
        <f t="shared" si="53"/>
        <v>0</v>
      </c>
      <c r="L3366" s="22"/>
    </row>
    <row r="3367" spans="1:12" s="40" customFormat="1" ht="14.25" customHeight="1" x14ac:dyDescent="0.25">
      <c r="A3367" s="38" t="s">
        <v>213</v>
      </c>
      <c r="B3367" s="38" t="s">
        <v>120</v>
      </c>
      <c r="C3367" s="38" t="s">
        <v>7175</v>
      </c>
      <c r="D3367" s="38" t="s">
        <v>7176</v>
      </c>
      <c r="E3367" s="38" t="s">
        <v>6737</v>
      </c>
      <c r="F3367" s="38" t="s">
        <v>7177</v>
      </c>
      <c r="G3367" s="38" t="s">
        <v>7178</v>
      </c>
      <c r="H3367" s="38" t="s">
        <v>2665</v>
      </c>
      <c r="I3367" s="39">
        <v>32.28</v>
      </c>
      <c r="J3367" s="11">
        <f>VLOOKUP(LEFT(B3367,5),[1]Percents!$C:$M,3,FALSE)</f>
        <v>0.70594999999999997</v>
      </c>
      <c r="K3367" s="13">
        <f t="shared" si="53"/>
        <v>22.788066000000001</v>
      </c>
      <c r="L3367" s="22"/>
    </row>
    <row r="3368" spans="1:12" s="40" customFormat="1" ht="14.25" customHeight="1" x14ac:dyDescent="0.25">
      <c r="A3368" s="38" t="s">
        <v>213</v>
      </c>
      <c r="B3368" s="38" t="s">
        <v>21</v>
      </c>
      <c r="C3368" s="38" t="s">
        <v>7341</v>
      </c>
      <c r="D3368" s="38" t="s">
        <v>7342</v>
      </c>
      <c r="E3368" s="38" t="s">
        <v>6702</v>
      </c>
      <c r="F3368" s="38" t="s">
        <v>7343</v>
      </c>
      <c r="G3368" s="38" t="s">
        <v>6999</v>
      </c>
      <c r="H3368" s="38" t="s">
        <v>2665</v>
      </c>
      <c r="I3368" s="41">
        <v>0</v>
      </c>
      <c r="J3368" s="11">
        <f>VLOOKUP(LEFT(B3368,5),[1]Percents!$C:$M,3,FALSE)</f>
        <v>0.70594999999999997</v>
      </c>
      <c r="K3368" s="13">
        <f t="shared" si="53"/>
        <v>0</v>
      </c>
      <c r="L3368" s="22"/>
    </row>
    <row r="3369" spans="1:12" s="40" customFormat="1" ht="14.25" customHeight="1" x14ac:dyDescent="0.25">
      <c r="A3369" s="38" t="s">
        <v>141</v>
      </c>
      <c r="B3369" s="38" t="s">
        <v>142</v>
      </c>
      <c r="C3369" s="38" t="s">
        <v>8026</v>
      </c>
      <c r="D3369" s="38" t="s">
        <v>8027</v>
      </c>
      <c r="E3369" s="38" t="s">
        <v>110</v>
      </c>
      <c r="F3369" s="38" t="s">
        <v>8028</v>
      </c>
      <c r="G3369" s="38" t="s">
        <v>5782</v>
      </c>
      <c r="H3369" s="38" t="s">
        <v>2665</v>
      </c>
      <c r="I3369" s="39">
        <v>0</v>
      </c>
      <c r="J3369" s="11">
        <f>VLOOKUP(LEFT(B3369,5),[1]Percents!$C:$M,3,FALSE)</f>
        <v>4.4999999999999998E-2</v>
      </c>
      <c r="K3369" s="13">
        <f t="shared" si="53"/>
        <v>0</v>
      </c>
      <c r="L3369" s="22"/>
    </row>
    <row r="3370" spans="1:12" s="40" customFormat="1" ht="14.25" customHeight="1" x14ac:dyDescent="0.25">
      <c r="A3370" s="38" t="s">
        <v>66</v>
      </c>
      <c r="B3370" s="38" t="s">
        <v>3520</v>
      </c>
      <c r="C3370" s="38" t="s">
        <v>2808</v>
      </c>
      <c r="D3370" s="38" t="s">
        <v>2809</v>
      </c>
      <c r="E3370" s="38" t="s">
        <v>2796</v>
      </c>
      <c r="F3370" s="38" t="s">
        <v>7344</v>
      </c>
      <c r="G3370" s="38" t="s">
        <v>2571</v>
      </c>
      <c r="H3370" s="38" t="s">
        <v>2665</v>
      </c>
      <c r="I3370" s="39">
        <v>0</v>
      </c>
      <c r="J3370" s="11">
        <f>VLOOKUP(LEFT(B3370,5),[1]Percents!$C:$M,3,FALSE)</f>
        <v>1</v>
      </c>
      <c r="K3370" s="13">
        <f t="shared" si="53"/>
        <v>0</v>
      </c>
      <c r="L3370" s="22"/>
    </row>
    <row r="3371" spans="1:12" s="40" customFormat="1" ht="14.25" customHeight="1" x14ac:dyDescent="0.25">
      <c r="A3371" s="38" t="s">
        <v>242</v>
      </c>
      <c r="B3371" s="38" t="s">
        <v>122</v>
      </c>
      <c r="C3371" s="38" t="s">
        <v>7345</v>
      </c>
      <c r="D3371" s="38" t="s">
        <v>7346</v>
      </c>
      <c r="E3371" s="38" t="s">
        <v>6896</v>
      </c>
      <c r="F3371" s="38" t="s">
        <v>7347</v>
      </c>
      <c r="G3371" s="38" t="s">
        <v>7348</v>
      </c>
      <c r="H3371" s="38" t="s">
        <v>2665</v>
      </c>
      <c r="I3371" s="39">
        <v>0</v>
      </c>
      <c r="J3371" s="11">
        <f>VLOOKUP(LEFT(B3371,5),[1]Percents!$C:$M,3,FALSE)</f>
        <v>0.9462600000000001</v>
      </c>
      <c r="K3371" s="13">
        <f t="shared" si="53"/>
        <v>0</v>
      </c>
      <c r="L3371" s="22"/>
    </row>
    <row r="3372" spans="1:12" s="40" customFormat="1" ht="14.25" customHeight="1" x14ac:dyDescent="0.25">
      <c r="A3372" s="38" t="s">
        <v>213</v>
      </c>
      <c r="B3372" s="38" t="s">
        <v>120</v>
      </c>
      <c r="C3372" s="38" t="s">
        <v>9175</v>
      </c>
      <c r="D3372" s="38" t="s">
        <v>9176</v>
      </c>
      <c r="E3372" s="38" t="s">
        <v>6737</v>
      </c>
      <c r="F3372" s="38" t="s">
        <v>9177</v>
      </c>
      <c r="G3372" s="38" t="s">
        <v>7308</v>
      </c>
      <c r="H3372" s="38" t="s">
        <v>2665</v>
      </c>
      <c r="I3372" s="39">
        <v>4.68</v>
      </c>
      <c r="J3372" s="11">
        <f>VLOOKUP(LEFT(B3372,5),[1]Percents!$C:$M,3,FALSE)</f>
        <v>0.70594999999999997</v>
      </c>
      <c r="K3372" s="13">
        <f t="shared" si="53"/>
        <v>3.3038459999999996</v>
      </c>
      <c r="L3372" s="22"/>
    </row>
    <row r="3373" spans="1:12" s="40" customFormat="1" ht="14.25" customHeight="1" x14ac:dyDescent="0.25">
      <c r="A3373" s="38" t="s">
        <v>140</v>
      </c>
      <c r="B3373" s="38" t="s">
        <v>672</v>
      </c>
      <c r="C3373" s="38" t="s">
        <v>7349</v>
      </c>
      <c r="D3373" s="38" t="s">
        <v>7350</v>
      </c>
      <c r="E3373" s="38" t="s">
        <v>673</v>
      </c>
      <c r="F3373" s="38" t="s">
        <v>7351</v>
      </c>
      <c r="G3373" s="38" t="s">
        <v>6087</v>
      </c>
      <c r="H3373" s="38" t="s">
        <v>2665</v>
      </c>
      <c r="I3373" s="39">
        <v>0</v>
      </c>
      <c r="J3373" s="11">
        <f>VLOOKUP(LEFT(B3373,5),[1]Percents!$C:$M,3,FALSE)</f>
        <v>1</v>
      </c>
      <c r="K3373" s="13">
        <f t="shared" si="53"/>
        <v>0</v>
      </c>
      <c r="L3373" s="22"/>
    </row>
    <row r="3374" spans="1:12" s="40" customFormat="1" ht="14.25" customHeight="1" x14ac:dyDescent="0.25">
      <c r="A3374" s="38" t="s">
        <v>213</v>
      </c>
      <c r="B3374" s="38" t="s">
        <v>258</v>
      </c>
      <c r="C3374" s="38" t="s">
        <v>7594</v>
      </c>
      <c r="D3374" s="38" t="s">
        <v>7595</v>
      </c>
      <c r="E3374" s="38" t="s">
        <v>452</v>
      </c>
      <c r="F3374" s="38" t="s">
        <v>7596</v>
      </c>
      <c r="G3374" s="38" t="s">
        <v>4852</v>
      </c>
      <c r="H3374" s="38" t="s">
        <v>2665</v>
      </c>
      <c r="I3374" s="39">
        <v>275.58</v>
      </c>
      <c r="J3374" s="11">
        <f>VLOOKUP(LEFT(B3374,5),[1]Percents!$C:$M,3,FALSE)</f>
        <v>0.70594999999999997</v>
      </c>
      <c r="K3374" s="13">
        <f t="shared" si="53"/>
        <v>194.54570099999998</v>
      </c>
      <c r="L3374" s="22"/>
    </row>
    <row r="3375" spans="1:12" s="40" customFormat="1" ht="14.25" customHeight="1" x14ac:dyDescent="0.25">
      <c r="A3375" s="38" t="s">
        <v>213</v>
      </c>
      <c r="B3375" s="38" t="s">
        <v>285</v>
      </c>
      <c r="C3375" s="38" t="s">
        <v>7597</v>
      </c>
      <c r="D3375" s="38" t="s">
        <v>7598</v>
      </c>
      <c r="E3375" s="38" t="s">
        <v>286</v>
      </c>
      <c r="F3375" s="38" t="s">
        <v>7599</v>
      </c>
      <c r="G3375" s="38" t="s">
        <v>6549</v>
      </c>
      <c r="H3375" s="38" t="s">
        <v>2665</v>
      </c>
      <c r="I3375" s="39">
        <v>256.7</v>
      </c>
      <c r="J3375" s="11">
        <f>VLOOKUP(LEFT(B3375,5),[1]Percents!$C:$M,3,FALSE)</f>
        <v>0.91395000000000004</v>
      </c>
      <c r="K3375" s="13">
        <f t="shared" si="53"/>
        <v>234.61096499999999</v>
      </c>
      <c r="L3375" s="22"/>
    </row>
    <row r="3376" spans="1:12" s="40" customFormat="1" ht="14.25" customHeight="1" x14ac:dyDescent="0.25">
      <c r="A3376" s="38" t="s">
        <v>213</v>
      </c>
      <c r="B3376" s="38" t="s">
        <v>94</v>
      </c>
      <c r="C3376" s="38" t="s">
        <v>11522</v>
      </c>
      <c r="D3376" s="38" t="s">
        <v>11523</v>
      </c>
      <c r="E3376" s="38" t="s">
        <v>96</v>
      </c>
      <c r="F3376" s="38" t="s">
        <v>11524</v>
      </c>
      <c r="G3376" s="38" t="s">
        <v>5495</v>
      </c>
      <c r="H3376" s="38" t="s">
        <v>2665</v>
      </c>
      <c r="I3376" s="41">
        <v>0</v>
      </c>
      <c r="J3376" s="11">
        <f>VLOOKUP(LEFT(B3376,5),[1]Percents!$C:$M,3,FALSE)</f>
        <v>0.91395000000000004</v>
      </c>
      <c r="K3376" s="13">
        <f t="shared" si="53"/>
        <v>0</v>
      </c>
      <c r="L3376" s="22"/>
    </row>
    <row r="3377" spans="1:12" s="40" customFormat="1" ht="14.25" customHeight="1" x14ac:dyDescent="0.25">
      <c r="A3377" s="38" t="s">
        <v>213</v>
      </c>
      <c r="B3377" s="38" t="s">
        <v>285</v>
      </c>
      <c r="C3377" s="38" t="s">
        <v>7352</v>
      </c>
      <c r="D3377" s="38" t="s">
        <v>7353</v>
      </c>
      <c r="E3377" s="38" t="s">
        <v>286</v>
      </c>
      <c r="F3377" s="38" t="s">
        <v>7354</v>
      </c>
      <c r="G3377" s="38" t="s">
        <v>6549</v>
      </c>
      <c r="H3377" s="38" t="s">
        <v>2665</v>
      </c>
      <c r="I3377" s="39">
        <v>514.02</v>
      </c>
      <c r="J3377" s="11">
        <f>VLOOKUP(LEFT(B3377,5),[1]Percents!$C:$M,3,FALSE)</f>
        <v>0.91395000000000004</v>
      </c>
      <c r="K3377" s="13">
        <f t="shared" si="53"/>
        <v>469.78857900000003</v>
      </c>
      <c r="L3377" s="22"/>
    </row>
    <row r="3378" spans="1:12" s="40" customFormat="1" ht="14.25" customHeight="1" x14ac:dyDescent="0.25">
      <c r="A3378" s="38" t="s">
        <v>213</v>
      </c>
      <c r="B3378" s="38" t="s">
        <v>226</v>
      </c>
      <c r="C3378" s="38" t="s">
        <v>8378</v>
      </c>
      <c r="D3378" s="38" t="s">
        <v>8379</v>
      </c>
      <c r="E3378" s="38" t="s">
        <v>251</v>
      </c>
      <c r="F3378" s="38" t="s">
        <v>8380</v>
      </c>
      <c r="G3378" s="38" t="s">
        <v>5106</v>
      </c>
      <c r="H3378" s="38" t="s">
        <v>2665</v>
      </c>
      <c r="I3378" s="39">
        <v>598.85</v>
      </c>
      <c r="J3378" s="11">
        <f>VLOOKUP(LEFT(B3378,5),[1]Percents!$C:$M,3,FALSE)</f>
        <v>0.91395000000000004</v>
      </c>
      <c r="K3378" s="13">
        <f t="shared" si="53"/>
        <v>547.31895750000001</v>
      </c>
      <c r="L3378" s="22"/>
    </row>
    <row r="3379" spans="1:12" s="40" customFormat="1" ht="14.25" customHeight="1" x14ac:dyDescent="0.25">
      <c r="A3379" s="38" t="s">
        <v>213</v>
      </c>
      <c r="B3379" s="38" t="s">
        <v>190</v>
      </c>
      <c r="C3379" s="38" t="s">
        <v>9742</v>
      </c>
      <c r="D3379" s="38" t="s">
        <v>9743</v>
      </c>
      <c r="E3379" s="38" t="s">
        <v>309</v>
      </c>
      <c r="F3379" s="38" t="s">
        <v>9744</v>
      </c>
      <c r="G3379" s="38" t="s">
        <v>9745</v>
      </c>
      <c r="H3379" s="38" t="s">
        <v>2665</v>
      </c>
      <c r="I3379" s="39">
        <v>5479.37</v>
      </c>
      <c r="J3379" s="11">
        <f>VLOOKUP(LEFT(B3379,5),[1]Percents!$C:$M,3,FALSE)</f>
        <v>0.70594999999999997</v>
      </c>
      <c r="K3379" s="13">
        <f t="shared" si="53"/>
        <v>3868.1612514999997</v>
      </c>
      <c r="L3379" s="22"/>
    </row>
    <row r="3380" spans="1:12" s="40" customFormat="1" ht="14.25" customHeight="1" x14ac:dyDescent="0.25">
      <c r="A3380" s="38" t="s">
        <v>213</v>
      </c>
      <c r="B3380" s="38" t="s">
        <v>21</v>
      </c>
      <c r="C3380" s="38" t="s">
        <v>7600</v>
      </c>
      <c r="D3380" s="38" t="s">
        <v>7601</v>
      </c>
      <c r="E3380" s="38" t="s">
        <v>6702</v>
      </c>
      <c r="F3380" s="38" t="s">
        <v>7602</v>
      </c>
      <c r="G3380" s="38" t="s">
        <v>6999</v>
      </c>
      <c r="H3380" s="38" t="s">
        <v>2665</v>
      </c>
      <c r="I3380" s="39">
        <v>0</v>
      </c>
      <c r="J3380" s="11">
        <f>VLOOKUP(LEFT(B3380,5),[1]Percents!$C:$M,3,FALSE)</f>
        <v>0.70594999999999997</v>
      </c>
      <c r="K3380" s="13">
        <f t="shared" si="53"/>
        <v>0</v>
      </c>
      <c r="L3380" s="22"/>
    </row>
    <row r="3381" spans="1:12" s="40" customFormat="1" ht="14.25" customHeight="1" x14ac:dyDescent="0.25">
      <c r="A3381" s="38" t="s">
        <v>213</v>
      </c>
      <c r="B3381" s="38" t="s">
        <v>225</v>
      </c>
      <c r="C3381" s="38" t="s">
        <v>7603</v>
      </c>
      <c r="D3381" s="38" t="s">
        <v>7604</v>
      </c>
      <c r="E3381" s="38" t="s">
        <v>334</v>
      </c>
      <c r="F3381" s="38" t="s">
        <v>7605</v>
      </c>
      <c r="G3381" s="38" t="s">
        <v>6202</v>
      </c>
      <c r="H3381" s="38" t="s">
        <v>2665</v>
      </c>
      <c r="I3381" s="39">
        <v>0</v>
      </c>
      <c r="J3381" s="11">
        <f>VLOOKUP(LEFT(B3381,5),[1]Percents!$C:$M,3,FALSE)</f>
        <v>0.70594999999999997</v>
      </c>
      <c r="K3381" s="13">
        <f t="shared" si="53"/>
        <v>0</v>
      </c>
      <c r="L3381" s="22"/>
    </row>
    <row r="3382" spans="1:12" s="40" customFormat="1" ht="14.25" customHeight="1" x14ac:dyDescent="0.25">
      <c r="A3382" s="38" t="s">
        <v>213</v>
      </c>
      <c r="B3382" s="38" t="s">
        <v>225</v>
      </c>
      <c r="C3382" s="38" t="s">
        <v>10266</v>
      </c>
      <c r="D3382" s="38" t="s">
        <v>10267</v>
      </c>
      <c r="E3382" s="38" t="s">
        <v>334</v>
      </c>
      <c r="F3382" s="38" t="s">
        <v>7605</v>
      </c>
      <c r="G3382" s="38" t="s">
        <v>8076</v>
      </c>
      <c r="H3382" s="38" t="s">
        <v>2665</v>
      </c>
      <c r="I3382" s="39">
        <v>14725.09</v>
      </c>
      <c r="J3382" s="11">
        <f>VLOOKUP(LEFT(B3382,5),[1]Percents!$C:$M,3,FALSE)</f>
        <v>0.70594999999999997</v>
      </c>
      <c r="K3382" s="13">
        <f t="shared" si="53"/>
        <v>10395.1772855</v>
      </c>
      <c r="L3382" s="22"/>
    </row>
    <row r="3383" spans="1:12" s="40" customFormat="1" ht="14.25" customHeight="1" x14ac:dyDescent="0.25">
      <c r="A3383" s="38" t="s">
        <v>213</v>
      </c>
      <c r="B3383" s="38" t="s">
        <v>3000</v>
      </c>
      <c r="C3383" s="38" t="s">
        <v>9746</v>
      </c>
      <c r="D3383" s="38" t="s">
        <v>9747</v>
      </c>
      <c r="E3383" s="38" t="s">
        <v>3767</v>
      </c>
      <c r="F3383" s="38" t="s">
        <v>9748</v>
      </c>
      <c r="G3383" s="38" t="s">
        <v>5857</v>
      </c>
      <c r="H3383" s="38" t="s">
        <v>2665</v>
      </c>
      <c r="I3383" s="39">
        <v>0</v>
      </c>
      <c r="J3383" s="11">
        <f>VLOOKUP(LEFT(B3383,5),[1]Percents!$C:$M,3,FALSE)</f>
        <v>1</v>
      </c>
      <c r="K3383" s="13">
        <f t="shared" si="53"/>
        <v>0</v>
      </c>
      <c r="L3383" s="22"/>
    </row>
    <row r="3384" spans="1:12" s="40" customFormat="1" ht="14.25" customHeight="1" x14ac:dyDescent="0.25">
      <c r="A3384" s="38" t="s">
        <v>243</v>
      </c>
      <c r="B3384" s="38" t="s">
        <v>2543</v>
      </c>
      <c r="C3384" s="38" t="s">
        <v>7606</v>
      </c>
      <c r="D3384" s="38" t="s">
        <v>7607</v>
      </c>
      <c r="E3384" s="38" t="s">
        <v>4688</v>
      </c>
      <c r="F3384" s="38" t="s">
        <v>7608</v>
      </c>
      <c r="G3384" s="38" t="s">
        <v>4072</v>
      </c>
      <c r="H3384" s="38" t="s">
        <v>2665</v>
      </c>
      <c r="I3384" s="41">
        <v>0</v>
      </c>
      <c r="J3384" s="11">
        <f>VLOOKUP(LEFT(B3384,5),[1]Percents!$C:$M,3,FALSE)</f>
        <v>0.90900000000000003</v>
      </c>
      <c r="K3384" s="13">
        <f t="shared" si="53"/>
        <v>0</v>
      </c>
      <c r="L3384" s="22"/>
    </row>
    <row r="3385" spans="1:12" s="40" customFormat="1" ht="14.25" customHeight="1" x14ac:dyDescent="0.25">
      <c r="A3385" s="38" t="s">
        <v>213</v>
      </c>
      <c r="B3385" s="38" t="s">
        <v>79</v>
      </c>
      <c r="C3385" s="38" t="s">
        <v>7609</v>
      </c>
      <c r="D3385" s="38" t="s">
        <v>7610</v>
      </c>
      <c r="E3385" s="38" t="s">
        <v>6710</v>
      </c>
      <c r="F3385" s="38" t="s">
        <v>7611</v>
      </c>
      <c r="G3385" s="38" t="s">
        <v>7612</v>
      </c>
      <c r="H3385" s="38" t="s">
        <v>2665</v>
      </c>
      <c r="I3385" s="39">
        <v>0</v>
      </c>
      <c r="J3385" s="11">
        <f>VLOOKUP(LEFT(B3385,5),[1]Percents!$C:$M,3,FALSE)</f>
        <v>0.91395000000000004</v>
      </c>
      <c r="K3385" s="13">
        <f t="shared" si="53"/>
        <v>0</v>
      </c>
      <c r="L3385" s="22"/>
    </row>
    <row r="3386" spans="1:12" s="40" customFormat="1" ht="14.25" customHeight="1" x14ac:dyDescent="0.25">
      <c r="A3386" s="38" t="s">
        <v>242</v>
      </c>
      <c r="B3386" s="38" t="s">
        <v>122</v>
      </c>
      <c r="C3386" s="38" t="s">
        <v>7613</v>
      </c>
      <c r="D3386" s="38" t="s">
        <v>7614</v>
      </c>
      <c r="E3386" s="38" t="s">
        <v>6896</v>
      </c>
      <c r="F3386" s="38" t="s">
        <v>7615</v>
      </c>
      <c r="G3386" s="38" t="s">
        <v>6464</v>
      </c>
      <c r="H3386" s="38" t="s">
        <v>2665</v>
      </c>
      <c r="I3386" s="39">
        <v>3565.97</v>
      </c>
      <c r="J3386" s="11">
        <f>VLOOKUP(LEFT(B3386,5),[1]Percents!$C:$M,3,FALSE)</f>
        <v>0.9462600000000001</v>
      </c>
      <c r="K3386" s="13">
        <f t="shared" si="53"/>
        <v>3374.3347722000003</v>
      </c>
      <c r="L3386" s="22"/>
    </row>
    <row r="3387" spans="1:12" s="40" customFormat="1" ht="14.25" customHeight="1" x14ac:dyDescent="0.25">
      <c r="A3387" s="38" t="s">
        <v>243</v>
      </c>
      <c r="B3387" s="38" t="s">
        <v>2543</v>
      </c>
      <c r="C3387" s="38" t="s">
        <v>7616</v>
      </c>
      <c r="D3387" s="38" t="s">
        <v>7617</v>
      </c>
      <c r="E3387" s="38" t="s">
        <v>7618</v>
      </c>
      <c r="F3387" s="38" t="s">
        <v>7619</v>
      </c>
      <c r="G3387" s="38" t="s">
        <v>7378</v>
      </c>
      <c r="H3387" s="38" t="s">
        <v>2665</v>
      </c>
      <c r="I3387" s="39">
        <v>0</v>
      </c>
      <c r="J3387" s="11">
        <f>VLOOKUP(LEFT(B3387,5),[1]Percents!$C:$M,3,FALSE)</f>
        <v>0.90900000000000003</v>
      </c>
      <c r="K3387" s="13">
        <f t="shared" si="53"/>
        <v>0</v>
      </c>
      <c r="L3387" s="22"/>
    </row>
    <row r="3388" spans="1:12" s="40" customFormat="1" ht="14.25" customHeight="1" x14ac:dyDescent="0.25">
      <c r="A3388" s="38" t="s">
        <v>213</v>
      </c>
      <c r="B3388" s="38" t="s">
        <v>61</v>
      </c>
      <c r="C3388" s="38" t="s">
        <v>7620</v>
      </c>
      <c r="D3388" s="38" t="s">
        <v>7621</v>
      </c>
      <c r="E3388" s="38" t="s">
        <v>704</v>
      </c>
      <c r="F3388" s="38" t="s">
        <v>7622</v>
      </c>
      <c r="G3388" s="38" t="s">
        <v>7196</v>
      </c>
      <c r="H3388" s="38" t="s">
        <v>2665</v>
      </c>
      <c r="I3388" s="39">
        <v>8316.9599999999991</v>
      </c>
      <c r="J3388" s="11">
        <f>VLOOKUP(LEFT(B3388,5),[1]Percents!$C:$M,3,FALSE)</f>
        <v>0.91395000000000004</v>
      </c>
      <c r="K3388" s="13">
        <f t="shared" si="53"/>
        <v>7601.2855919999993</v>
      </c>
      <c r="L3388" s="22"/>
    </row>
    <row r="3389" spans="1:12" s="40" customFormat="1" ht="14.25" customHeight="1" x14ac:dyDescent="0.25">
      <c r="A3389" s="38" t="s">
        <v>213</v>
      </c>
      <c r="B3389" s="38" t="s">
        <v>919</v>
      </c>
      <c r="C3389" s="38" t="s">
        <v>10887</v>
      </c>
      <c r="D3389" s="38" t="s">
        <v>10888</v>
      </c>
      <c r="E3389" s="38" t="s">
        <v>920</v>
      </c>
      <c r="F3389" s="38" t="s">
        <v>10889</v>
      </c>
      <c r="G3389" s="38" t="s">
        <v>5782</v>
      </c>
      <c r="H3389" s="38" t="s">
        <v>2665</v>
      </c>
      <c r="I3389" s="41">
        <v>0</v>
      </c>
      <c r="J3389" s="11">
        <f>VLOOKUP(LEFT(B3389,5),[1]Percents!$C:$M,3,FALSE)</f>
        <v>0.70594999999999997</v>
      </c>
      <c r="K3389" s="13">
        <f t="shared" si="53"/>
        <v>0</v>
      </c>
      <c r="L3389" s="22"/>
    </row>
    <row r="3390" spans="1:12" s="40" customFormat="1" ht="14.25" customHeight="1" x14ac:dyDescent="0.25">
      <c r="A3390" s="38" t="s">
        <v>243</v>
      </c>
      <c r="B3390" s="38" t="s">
        <v>118</v>
      </c>
      <c r="C3390" s="38" t="s">
        <v>7806</v>
      </c>
      <c r="D3390" s="38" t="s">
        <v>7807</v>
      </c>
      <c r="E3390" s="38" t="s">
        <v>39</v>
      </c>
      <c r="F3390" s="38" t="s">
        <v>7808</v>
      </c>
      <c r="G3390" s="38" t="s">
        <v>6092</v>
      </c>
      <c r="H3390" s="38" t="s">
        <v>2665</v>
      </c>
      <c r="I3390" s="39">
        <v>0</v>
      </c>
      <c r="J3390" s="11">
        <f>VLOOKUP(LEFT(B3390,5),[1]Percents!$C:$M,3,FALSE)</f>
        <v>0.90900000000000003</v>
      </c>
      <c r="K3390" s="13">
        <f t="shared" si="53"/>
        <v>0</v>
      </c>
      <c r="L3390" s="22"/>
    </row>
    <row r="3391" spans="1:12" s="40" customFormat="1" ht="14.25" customHeight="1" x14ac:dyDescent="0.25">
      <c r="A3391" s="38" t="s">
        <v>213</v>
      </c>
      <c r="B3391" s="38" t="s">
        <v>3000</v>
      </c>
      <c r="C3391" s="38" t="s">
        <v>7809</v>
      </c>
      <c r="D3391" s="38" t="s">
        <v>7810</v>
      </c>
      <c r="E3391" s="38" t="s">
        <v>85</v>
      </c>
      <c r="F3391" s="38" t="s">
        <v>7811</v>
      </c>
      <c r="G3391" s="38" t="s">
        <v>7196</v>
      </c>
      <c r="H3391" s="38" t="s">
        <v>2665</v>
      </c>
      <c r="I3391" s="39">
        <v>0</v>
      </c>
      <c r="J3391" s="11">
        <f>VLOOKUP(LEFT(B3391,5),[1]Percents!$C:$M,3,FALSE)</f>
        <v>1</v>
      </c>
      <c r="K3391" s="13">
        <f t="shared" si="53"/>
        <v>0</v>
      </c>
      <c r="L3391" s="22"/>
    </row>
    <row r="3392" spans="1:12" s="40" customFormat="1" ht="14.25" customHeight="1" x14ac:dyDescent="0.25">
      <c r="A3392" s="38" t="s">
        <v>213</v>
      </c>
      <c r="B3392" s="38" t="s">
        <v>148</v>
      </c>
      <c r="C3392" s="38" t="s">
        <v>7812</v>
      </c>
      <c r="D3392" s="38" t="s">
        <v>7813</v>
      </c>
      <c r="E3392" s="38" t="s">
        <v>4068</v>
      </c>
      <c r="F3392" s="38" t="s">
        <v>7814</v>
      </c>
      <c r="G3392" s="38" t="s">
        <v>5106</v>
      </c>
      <c r="H3392" s="38" t="s">
        <v>2665</v>
      </c>
      <c r="I3392" s="39">
        <v>12536.39</v>
      </c>
      <c r="J3392" s="11">
        <f>VLOOKUP(LEFT(B3392,5),[1]Percents!$C:$M,3,FALSE)</f>
        <v>0.70594999999999997</v>
      </c>
      <c r="K3392" s="13">
        <f t="shared" si="53"/>
        <v>8850.0645205000001</v>
      </c>
      <c r="L3392" s="22"/>
    </row>
    <row r="3393" spans="1:12" s="40" customFormat="1" ht="14.25" customHeight="1" x14ac:dyDescent="0.25">
      <c r="A3393" s="38" t="s">
        <v>213</v>
      </c>
      <c r="B3393" s="38" t="s">
        <v>102</v>
      </c>
      <c r="C3393" s="38" t="s">
        <v>7815</v>
      </c>
      <c r="D3393" s="38" t="s">
        <v>7816</v>
      </c>
      <c r="E3393" s="38" t="s">
        <v>7817</v>
      </c>
      <c r="F3393" s="38" t="s">
        <v>7818</v>
      </c>
      <c r="G3393" s="38" t="s">
        <v>7819</v>
      </c>
      <c r="H3393" s="38" t="s">
        <v>2665</v>
      </c>
      <c r="I3393" s="39">
        <v>0</v>
      </c>
      <c r="J3393" s="11">
        <f>VLOOKUP(LEFT(B3393,5),[1]Percents!$C:$M,3,FALSE)</f>
        <v>0.70594999999999997</v>
      </c>
      <c r="K3393" s="13">
        <f t="shared" si="53"/>
        <v>0</v>
      </c>
      <c r="L3393" s="22"/>
    </row>
    <row r="3394" spans="1:12" s="40" customFormat="1" ht="14.25" customHeight="1" x14ac:dyDescent="0.25">
      <c r="A3394" s="38" t="s">
        <v>213</v>
      </c>
      <c r="B3394" s="38" t="s">
        <v>61</v>
      </c>
      <c r="C3394" s="38" t="s">
        <v>7820</v>
      </c>
      <c r="D3394" s="38" t="s">
        <v>7821</v>
      </c>
      <c r="E3394" s="38" t="s">
        <v>249</v>
      </c>
      <c r="F3394" s="38" t="s">
        <v>7822</v>
      </c>
      <c r="G3394" s="38" t="s">
        <v>7823</v>
      </c>
      <c r="H3394" s="38" t="s">
        <v>2665</v>
      </c>
      <c r="I3394" s="39">
        <v>147.56</v>
      </c>
      <c r="J3394" s="11">
        <f>VLOOKUP(LEFT(B3394,5),[1]Percents!$C:$M,3,FALSE)</f>
        <v>0.91395000000000004</v>
      </c>
      <c r="K3394" s="13">
        <f t="shared" si="53"/>
        <v>134.86246200000002</v>
      </c>
      <c r="L3394" s="22"/>
    </row>
    <row r="3395" spans="1:12" s="40" customFormat="1" ht="14.25" customHeight="1" x14ac:dyDescent="0.25">
      <c r="A3395" s="38" t="s">
        <v>213</v>
      </c>
      <c r="B3395" s="38" t="s">
        <v>61</v>
      </c>
      <c r="C3395" s="38" t="s">
        <v>7824</v>
      </c>
      <c r="D3395" s="38" t="s">
        <v>7825</v>
      </c>
      <c r="E3395" s="38" t="s">
        <v>493</v>
      </c>
      <c r="F3395" s="38" t="s">
        <v>7822</v>
      </c>
      <c r="G3395" s="38" t="s">
        <v>7823</v>
      </c>
      <c r="H3395" s="38" t="s">
        <v>2665</v>
      </c>
      <c r="I3395" s="39">
        <v>502.92</v>
      </c>
      <c r="J3395" s="11">
        <f>VLOOKUP(LEFT(B3395,5),[1]Percents!$C:$M,3,FALSE)</f>
        <v>0.91395000000000004</v>
      </c>
      <c r="K3395" s="13">
        <f t="shared" si="53"/>
        <v>459.64373400000005</v>
      </c>
      <c r="L3395" s="22"/>
    </row>
    <row r="3396" spans="1:12" s="40" customFormat="1" ht="14.25" customHeight="1" x14ac:dyDescent="0.25">
      <c r="A3396" s="38" t="s">
        <v>213</v>
      </c>
      <c r="B3396" s="38" t="s">
        <v>61</v>
      </c>
      <c r="C3396" s="38" t="s">
        <v>12332</v>
      </c>
      <c r="D3396" s="38" t="s">
        <v>12333</v>
      </c>
      <c r="E3396" s="38" t="s">
        <v>249</v>
      </c>
      <c r="F3396" s="38" t="s">
        <v>7822</v>
      </c>
      <c r="G3396" s="38" t="s">
        <v>12106</v>
      </c>
      <c r="H3396" s="38" t="s">
        <v>2665</v>
      </c>
      <c r="I3396" s="39">
        <v>4180.2</v>
      </c>
      <c r="J3396" s="11">
        <f>VLOOKUP(LEFT(B3396,5),[1]Percents!$C:$M,3,FALSE)</f>
        <v>0.91395000000000004</v>
      </c>
      <c r="K3396" s="13">
        <f t="shared" si="53"/>
        <v>3820.49379</v>
      </c>
      <c r="L3396" s="22"/>
    </row>
    <row r="3397" spans="1:12" s="40" customFormat="1" ht="14.25" customHeight="1" x14ac:dyDescent="0.25">
      <c r="A3397" s="38" t="s">
        <v>213</v>
      </c>
      <c r="B3397" s="38" t="s">
        <v>61</v>
      </c>
      <c r="C3397" s="38" t="s">
        <v>12334</v>
      </c>
      <c r="D3397" s="38" t="s">
        <v>12335</v>
      </c>
      <c r="E3397" s="38" t="s">
        <v>493</v>
      </c>
      <c r="F3397" s="38" t="s">
        <v>7822</v>
      </c>
      <c r="G3397" s="38" t="s">
        <v>12106</v>
      </c>
      <c r="H3397" s="38" t="s">
        <v>2665</v>
      </c>
      <c r="I3397" s="39">
        <v>3636.77</v>
      </c>
      <c r="J3397" s="11">
        <f>VLOOKUP(LEFT(B3397,5),[1]Percents!$C:$M,3,FALSE)</f>
        <v>0.91395000000000004</v>
      </c>
      <c r="K3397" s="13">
        <f t="shared" si="53"/>
        <v>3323.8259415000002</v>
      </c>
      <c r="L3397" s="22"/>
    </row>
    <row r="3398" spans="1:12" s="40" customFormat="1" ht="14.25" customHeight="1" x14ac:dyDescent="0.25">
      <c r="A3398" s="38" t="s">
        <v>213</v>
      </c>
      <c r="B3398" s="38" t="s">
        <v>79</v>
      </c>
      <c r="C3398" s="38" t="s">
        <v>8029</v>
      </c>
      <c r="D3398" s="38" t="s">
        <v>8030</v>
      </c>
      <c r="E3398" s="38" t="s">
        <v>8031</v>
      </c>
      <c r="F3398" s="38" t="s">
        <v>8032</v>
      </c>
      <c r="G3398" s="38" t="s">
        <v>5420</v>
      </c>
      <c r="H3398" s="38" t="s">
        <v>2665</v>
      </c>
      <c r="I3398" s="39">
        <v>0</v>
      </c>
      <c r="J3398" s="11">
        <f>VLOOKUP(LEFT(B3398,5),[1]Percents!$C:$M,3,FALSE)</f>
        <v>0.91395000000000004</v>
      </c>
      <c r="K3398" s="13">
        <f t="shared" si="53"/>
        <v>0</v>
      </c>
      <c r="L3398" s="22"/>
    </row>
    <row r="3399" spans="1:12" s="40" customFormat="1" ht="14.25" customHeight="1" x14ac:dyDescent="0.25">
      <c r="A3399" s="38" t="s">
        <v>243</v>
      </c>
      <c r="B3399" s="38" t="s">
        <v>50</v>
      </c>
      <c r="C3399" s="38" t="s">
        <v>7826</v>
      </c>
      <c r="D3399" s="38" t="s">
        <v>7827</v>
      </c>
      <c r="E3399" s="38" t="s">
        <v>348</v>
      </c>
      <c r="F3399" s="38" t="s">
        <v>7828</v>
      </c>
      <c r="G3399" s="38" t="s">
        <v>7386</v>
      </c>
      <c r="H3399" s="38" t="s">
        <v>2665</v>
      </c>
      <c r="I3399" s="39">
        <v>2648.49</v>
      </c>
      <c r="J3399" s="11">
        <f>VLOOKUP(LEFT(B3399,5),[1]Percents!$C:$M,3,FALSE)</f>
        <v>0.90900000000000003</v>
      </c>
      <c r="K3399" s="13">
        <f t="shared" si="53"/>
        <v>2407.47741</v>
      </c>
      <c r="L3399" s="22"/>
    </row>
    <row r="3400" spans="1:12" s="40" customFormat="1" ht="14.25" customHeight="1" x14ac:dyDescent="0.25">
      <c r="A3400" s="38" t="s">
        <v>213</v>
      </c>
      <c r="B3400" s="38" t="s">
        <v>166</v>
      </c>
      <c r="C3400" s="38" t="s">
        <v>12336</v>
      </c>
      <c r="D3400" s="38" t="s">
        <v>12337</v>
      </c>
      <c r="E3400" s="38" t="s">
        <v>8987</v>
      </c>
      <c r="F3400" s="38" t="s">
        <v>12338</v>
      </c>
      <c r="G3400" s="38" t="s">
        <v>12339</v>
      </c>
      <c r="H3400" s="38" t="s">
        <v>2665</v>
      </c>
      <c r="I3400" s="39">
        <v>-1955.31</v>
      </c>
      <c r="J3400" s="11">
        <f>VLOOKUP(LEFT(B3400,5),[1]Percents!$C:$M,3,FALSE)</f>
        <v>0.70594999999999997</v>
      </c>
      <c r="K3400" s="13">
        <f t="shared" si="53"/>
        <v>-1380.3510944999998</v>
      </c>
      <c r="L3400" s="22"/>
    </row>
    <row r="3401" spans="1:12" s="40" customFormat="1" ht="14.25" customHeight="1" x14ac:dyDescent="0.25">
      <c r="A3401" s="38" t="s">
        <v>243</v>
      </c>
      <c r="B3401" s="38" t="s">
        <v>50</v>
      </c>
      <c r="C3401" s="38" t="s">
        <v>6950</v>
      </c>
      <c r="D3401" s="38" t="s">
        <v>6951</v>
      </c>
      <c r="E3401" s="38" t="s">
        <v>6952</v>
      </c>
      <c r="F3401" s="38" t="s">
        <v>8033</v>
      </c>
      <c r="G3401" s="38" t="s">
        <v>6953</v>
      </c>
      <c r="H3401" s="38" t="s">
        <v>2665</v>
      </c>
      <c r="I3401" s="39">
        <v>2368.3200000000002</v>
      </c>
      <c r="J3401" s="11">
        <f>VLOOKUP(LEFT(B3401,5),[1]Percents!$C:$M,3,FALSE)</f>
        <v>0.90900000000000003</v>
      </c>
      <c r="K3401" s="13">
        <f t="shared" si="53"/>
        <v>2152.8028800000002</v>
      </c>
      <c r="L3401" s="22"/>
    </row>
    <row r="3402" spans="1:12" s="40" customFormat="1" ht="14.25" customHeight="1" x14ac:dyDescent="0.25">
      <c r="A3402" s="38" t="s">
        <v>243</v>
      </c>
      <c r="B3402" s="38" t="s">
        <v>118</v>
      </c>
      <c r="C3402" s="38" t="s">
        <v>8381</v>
      </c>
      <c r="D3402" s="38" t="s">
        <v>8382</v>
      </c>
      <c r="E3402" s="38" t="s">
        <v>4892</v>
      </c>
      <c r="F3402" s="38" t="s">
        <v>8383</v>
      </c>
      <c r="G3402" s="38" t="s">
        <v>9749</v>
      </c>
      <c r="H3402" s="38" t="s">
        <v>2665</v>
      </c>
      <c r="I3402" s="41">
        <v>0</v>
      </c>
      <c r="J3402" s="11">
        <f>VLOOKUP(LEFT(B3402,5),[1]Percents!$C:$M,3,FALSE)</f>
        <v>0.90900000000000003</v>
      </c>
      <c r="K3402" s="13">
        <f t="shared" ref="K3402:K3465" si="54">+I3402*J3402</f>
        <v>0</v>
      </c>
      <c r="L3402" s="22"/>
    </row>
    <row r="3403" spans="1:12" s="40" customFormat="1" ht="14.25" customHeight="1" x14ac:dyDescent="0.25">
      <c r="A3403" s="38" t="s">
        <v>243</v>
      </c>
      <c r="B3403" s="38" t="s">
        <v>118</v>
      </c>
      <c r="C3403" s="38" t="s">
        <v>8381</v>
      </c>
      <c r="D3403" s="38" t="s">
        <v>8382</v>
      </c>
      <c r="E3403" s="38" t="s">
        <v>4892</v>
      </c>
      <c r="F3403" s="38" t="s">
        <v>8383</v>
      </c>
      <c r="G3403" s="38" t="s">
        <v>6795</v>
      </c>
      <c r="H3403" s="38" t="s">
        <v>2665</v>
      </c>
      <c r="I3403" s="39">
        <v>0</v>
      </c>
      <c r="J3403" s="11">
        <f>VLOOKUP(LEFT(B3403,5),[1]Percents!$C:$M,3,FALSE)</f>
        <v>0.90900000000000003</v>
      </c>
      <c r="K3403" s="13">
        <f t="shared" si="54"/>
        <v>0</v>
      </c>
      <c r="L3403" s="22"/>
    </row>
    <row r="3404" spans="1:12" s="40" customFormat="1" ht="14.25" customHeight="1" x14ac:dyDescent="0.25">
      <c r="A3404" s="38" t="s">
        <v>213</v>
      </c>
      <c r="B3404" s="38" t="s">
        <v>3000</v>
      </c>
      <c r="C3404" s="38" t="s">
        <v>8034</v>
      </c>
      <c r="D3404" s="38" t="s">
        <v>8035</v>
      </c>
      <c r="E3404" s="38" t="s">
        <v>3548</v>
      </c>
      <c r="F3404" s="38" t="s">
        <v>8036</v>
      </c>
      <c r="G3404" s="38" t="s">
        <v>6087</v>
      </c>
      <c r="H3404" s="38" t="s">
        <v>2665</v>
      </c>
      <c r="I3404" s="39">
        <v>0</v>
      </c>
      <c r="J3404" s="11">
        <f>VLOOKUP(LEFT(B3404,5),[1]Percents!$C:$M,3,FALSE)</f>
        <v>1</v>
      </c>
      <c r="K3404" s="13">
        <f t="shared" si="54"/>
        <v>0</v>
      </c>
      <c r="L3404" s="22"/>
    </row>
    <row r="3405" spans="1:12" s="40" customFormat="1" ht="14.25" customHeight="1" x14ac:dyDescent="0.25">
      <c r="A3405" s="38" t="s">
        <v>141</v>
      </c>
      <c r="B3405" s="38" t="s">
        <v>305</v>
      </c>
      <c r="C3405" s="38" t="s">
        <v>12013</v>
      </c>
      <c r="D3405" s="38" t="s">
        <v>12014</v>
      </c>
      <c r="E3405" s="38" t="s">
        <v>1565</v>
      </c>
      <c r="F3405" s="38" t="s">
        <v>12015</v>
      </c>
      <c r="G3405" s="38" t="s">
        <v>6572</v>
      </c>
      <c r="H3405" s="38" t="s">
        <v>2665</v>
      </c>
      <c r="I3405" s="39">
        <v>0</v>
      </c>
      <c r="J3405" s="11">
        <f>VLOOKUP(LEFT(B3405,5),[1]Percents!$C:$M,3,FALSE)</f>
        <v>0.1905</v>
      </c>
      <c r="K3405" s="13">
        <f t="shared" si="54"/>
        <v>0</v>
      </c>
      <c r="L3405" s="22"/>
    </row>
    <row r="3406" spans="1:12" s="40" customFormat="1" ht="14.25" customHeight="1" x14ac:dyDescent="0.25">
      <c r="A3406" s="38" t="s">
        <v>141</v>
      </c>
      <c r="B3406" s="38" t="s">
        <v>142</v>
      </c>
      <c r="C3406" s="38" t="s">
        <v>8037</v>
      </c>
      <c r="D3406" s="38" t="s">
        <v>8038</v>
      </c>
      <c r="E3406" s="38" t="s">
        <v>849</v>
      </c>
      <c r="F3406" s="38" t="s">
        <v>8039</v>
      </c>
      <c r="G3406" s="38" t="s">
        <v>7869</v>
      </c>
      <c r="H3406" s="38" t="s">
        <v>2665</v>
      </c>
      <c r="I3406" s="39">
        <v>4829.57</v>
      </c>
      <c r="J3406" s="11">
        <f>VLOOKUP(LEFT(B3406,5),[1]Percents!$C:$M,3,FALSE)</f>
        <v>4.4999999999999998E-2</v>
      </c>
      <c r="K3406" s="13">
        <f t="shared" si="54"/>
        <v>217.33064999999999</v>
      </c>
      <c r="L3406" s="22"/>
    </row>
    <row r="3407" spans="1:12" s="40" customFormat="1" ht="14.25" customHeight="1" x14ac:dyDescent="0.25">
      <c r="A3407" s="38" t="s">
        <v>242</v>
      </c>
      <c r="B3407" s="38" t="s">
        <v>122</v>
      </c>
      <c r="C3407" s="38" t="s">
        <v>8384</v>
      </c>
      <c r="D3407" s="38" t="s">
        <v>8385</v>
      </c>
      <c r="E3407" s="38" t="s">
        <v>6896</v>
      </c>
      <c r="F3407" s="38" t="s">
        <v>8386</v>
      </c>
      <c r="G3407" s="38" t="s">
        <v>6549</v>
      </c>
      <c r="H3407" s="38" t="s">
        <v>2665</v>
      </c>
      <c r="I3407" s="39">
        <v>0</v>
      </c>
      <c r="J3407" s="11">
        <f>VLOOKUP(LEFT(B3407,5),[1]Percents!$C:$M,3,FALSE)</f>
        <v>0.9462600000000001</v>
      </c>
      <c r="K3407" s="13">
        <f t="shared" si="54"/>
        <v>0</v>
      </c>
      <c r="L3407" s="22"/>
    </row>
    <row r="3408" spans="1:12" s="40" customFormat="1" ht="14.25" customHeight="1" x14ac:dyDescent="0.25">
      <c r="A3408" s="38" t="s">
        <v>213</v>
      </c>
      <c r="B3408" s="38" t="s">
        <v>285</v>
      </c>
      <c r="C3408" s="38" t="s">
        <v>7829</v>
      </c>
      <c r="D3408" s="38" t="s">
        <v>7830</v>
      </c>
      <c r="E3408" s="38" t="s">
        <v>368</v>
      </c>
      <c r="F3408" s="38" t="s">
        <v>7831</v>
      </c>
      <c r="G3408" s="38" t="s">
        <v>6092</v>
      </c>
      <c r="H3408" s="38" t="s">
        <v>2665</v>
      </c>
      <c r="I3408" s="39">
        <v>0</v>
      </c>
      <c r="J3408" s="11">
        <f>VLOOKUP(LEFT(B3408,5),[1]Percents!$C:$M,3,FALSE)</f>
        <v>0.91395000000000004</v>
      </c>
      <c r="K3408" s="13">
        <f t="shared" si="54"/>
        <v>0</v>
      </c>
      <c r="L3408" s="22"/>
    </row>
    <row r="3409" spans="1:12" s="40" customFormat="1" ht="14.25" customHeight="1" x14ac:dyDescent="0.25">
      <c r="A3409" s="38" t="s">
        <v>141</v>
      </c>
      <c r="B3409" s="38" t="s">
        <v>172</v>
      </c>
      <c r="C3409" s="38" t="s">
        <v>8387</v>
      </c>
      <c r="D3409" s="38" t="s">
        <v>8388</v>
      </c>
      <c r="E3409" s="38" t="s">
        <v>792</v>
      </c>
      <c r="F3409" s="38" t="s">
        <v>8389</v>
      </c>
      <c r="G3409" s="38" t="s">
        <v>7661</v>
      </c>
      <c r="H3409" s="38" t="s">
        <v>2665</v>
      </c>
      <c r="I3409" s="39">
        <v>0</v>
      </c>
      <c r="J3409" s="11">
        <f>VLOOKUP(LEFT(B3409,5),[1]Percents!$C:$M,3,FALSE)</f>
        <v>0.1905</v>
      </c>
      <c r="K3409" s="13">
        <f t="shared" si="54"/>
        <v>0</v>
      </c>
      <c r="L3409" s="22"/>
    </row>
    <row r="3410" spans="1:12" s="40" customFormat="1" ht="14.25" customHeight="1" x14ac:dyDescent="0.25">
      <c r="A3410" s="38" t="s">
        <v>213</v>
      </c>
      <c r="B3410" s="38" t="s">
        <v>983</v>
      </c>
      <c r="C3410" s="38" t="s">
        <v>2470</v>
      </c>
      <c r="D3410" s="38" t="s">
        <v>1109</v>
      </c>
      <c r="E3410" s="38" t="s">
        <v>1026</v>
      </c>
      <c r="F3410" s="38" t="s">
        <v>8040</v>
      </c>
      <c r="G3410" s="38" t="s">
        <v>1707</v>
      </c>
      <c r="H3410" s="38" t="s">
        <v>2665</v>
      </c>
      <c r="I3410" s="39">
        <v>1310.07</v>
      </c>
      <c r="J3410" s="11">
        <f>VLOOKUP(LEFT(B3410,5),[1]Percents!$C:$M,3,FALSE)</f>
        <v>0.91395000000000004</v>
      </c>
      <c r="K3410" s="13">
        <f t="shared" si="54"/>
        <v>1197.3384765000001</v>
      </c>
      <c r="L3410" s="22"/>
    </row>
    <row r="3411" spans="1:12" s="40" customFormat="1" ht="14.25" customHeight="1" x14ac:dyDescent="0.25">
      <c r="A3411" s="38" t="s">
        <v>141</v>
      </c>
      <c r="B3411" s="38" t="s">
        <v>305</v>
      </c>
      <c r="C3411" s="38" t="s">
        <v>9178</v>
      </c>
      <c r="D3411" s="38" t="s">
        <v>9179</v>
      </c>
      <c r="E3411" s="38" t="s">
        <v>9180</v>
      </c>
      <c r="F3411" s="38" t="s">
        <v>9181</v>
      </c>
      <c r="G3411" s="38" t="s">
        <v>6999</v>
      </c>
      <c r="H3411" s="38" t="s">
        <v>2665</v>
      </c>
      <c r="I3411" s="39">
        <v>-0.19</v>
      </c>
      <c r="J3411" s="11">
        <f>VLOOKUP(LEFT(B3411,5),[1]Percents!$C:$M,3,FALSE)</f>
        <v>0.1905</v>
      </c>
      <c r="K3411" s="13">
        <f t="shared" si="54"/>
        <v>-3.6194999999999998E-2</v>
      </c>
      <c r="L3411" s="22"/>
    </row>
    <row r="3412" spans="1:12" s="40" customFormat="1" ht="14.25" customHeight="1" x14ac:dyDescent="0.25">
      <c r="A3412" s="38" t="s">
        <v>141</v>
      </c>
      <c r="B3412" s="38" t="s">
        <v>305</v>
      </c>
      <c r="C3412" s="38" t="s">
        <v>8041</v>
      </c>
      <c r="D3412" s="38" t="s">
        <v>8042</v>
      </c>
      <c r="E3412" s="38" t="s">
        <v>1565</v>
      </c>
      <c r="F3412" s="38" t="s">
        <v>8043</v>
      </c>
      <c r="G3412" s="38" t="s">
        <v>6464</v>
      </c>
      <c r="H3412" s="38" t="s">
        <v>2665</v>
      </c>
      <c r="I3412" s="39">
        <v>0</v>
      </c>
      <c r="J3412" s="11">
        <f>VLOOKUP(LEFT(B3412,5),[1]Percents!$C:$M,3,FALSE)</f>
        <v>0.1905</v>
      </c>
      <c r="K3412" s="13">
        <f t="shared" si="54"/>
        <v>0</v>
      </c>
      <c r="L3412" s="22"/>
    </row>
    <row r="3413" spans="1:12" s="40" customFormat="1" ht="14.25" customHeight="1" x14ac:dyDescent="0.25">
      <c r="A3413" s="38" t="s">
        <v>213</v>
      </c>
      <c r="B3413" s="38" t="s">
        <v>21</v>
      </c>
      <c r="C3413" s="38" t="s">
        <v>8390</v>
      </c>
      <c r="D3413" s="38" t="s">
        <v>8391</v>
      </c>
      <c r="E3413" s="38" t="s">
        <v>2906</v>
      </c>
      <c r="F3413" s="38" t="s">
        <v>8392</v>
      </c>
      <c r="G3413" s="38" t="s">
        <v>5106</v>
      </c>
      <c r="H3413" s="38" t="s">
        <v>2665</v>
      </c>
      <c r="I3413" s="39">
        <v>1729.97</v>
      </c>
      <c r="J3413" s="11">
        <f>VLOOKUP(LEFT(B3413,5),[1]Percents!$C:$M,3,FALSE)</f>
        <v>0.70594999999999997</v>
      </c>
      <c r="K3413" s="13">
        <f t="shared" si="54"/>
        <v>1221.2723214999999</v>
      </c>
      <c r="L3413" s="22"/>
    </row>
    <row r="3414" spans="1:12" s="40" customFormat="1" ht="14.25" customHeight="1" x14ac:dyDescent="0.25">
      <c r="A3414" s="38" t="s">
        <v>141</v>
      </c>
      <c r="B3414" s="38" t="s">
        <v>3</v>
      </c>
      <c r="C3414" s="38" t="s">
        <v>8393</v>
      </c>
      <c r="D3414" s="38" t="s">
        <v>8394</v>
      </c>
      <c r="E3414" s="38" t="s">
        <v>64</v>
      </c>
      <c r="F3414" s="38" t="s">
        <v>8395</v>
      </c>
      <c r="G3414" s="38" t="s">
        <v>7901</v>
      </c>
      <c r="H3414" s="38" t="s">
        <v>2665</v>
      </c>
      <c r="I3414" s="39">
        <v>0</v>
      </c>
      <c r="J3414" s="11">
        <f>VLOOKUP(LEFT(B3414,5),[1]Percents!$C:$M,3,FALSE)</f>
        <v>0.1905</v>
      </c>
      <c r="K3414" s="13">
        <f t="shared" si="54"/>
        <v>0</v>
      </c>
      <c r="L3414" s="22"/>
    </row>
    <row r="3415" spans="1:12" s="40" customFormat="1" ht="14.25" customHeight="1" x14ac:dyDescent="0.25">
      <c r="A3415" s="38" t="s">
        <v>66</v>
      </c>
      <c r="B3415" s="38" t="s">
        <v>208</v>
      </c>
      <c r="C3415" s="38" t="s">
        <v>11221</v>
      </c>
      <c r="D3415" s="38" t="s">
        <v>11222</v>
      </c>
      <c r="E3415" s="38" t="s">
        <v>46</v>
      </c>
      <c r="F3415" s="38" t="s">
        <v>11223</v>
      </c>
      <c r="G3415" s="38" t="s">
        <v>8076</v>
      </c>
      <c r="H3415" s="38" t="s">
        <v>2665</v>
      </c>
      <c r="I3415" s="39">
        <v>841.2</v>
      </c>
      <c r="J3415" s="11">
        <f>VLOOKUP(LEFT(B3415,5),[1]Percents!$C:$M,3,FALSE)</f>
        <v>0</v>
      </c>
      <c r="K3415" s="13">
        <f t="shared" si="54"/>
        <v>0</v>
      </c>
      <c r="L3415" s="22"/>
    </row>
    <row r="3416" spans="1:12" s="40" customFormat="1" ht="14.25" customHeight="1" x14ac:dyDescent="0.25">
      <c r="A3416" s="38" t="s">
        <v>141</v>
      </c>
      <c r="B3416" s="38" t="s">
        <v>306</v>
      </c>
      <c r="C3416" s="38" t="s">
        <v>9750</v>
      </c>
      <c r="D3416" s="38" t="s">
        <v>9751</v>
      </c>
      <c r="E3416" s="38" t="s">
        <v>1085</v>
      </c>
      <c r="F3416" s="38" t="s">
        <v>9752</v>
      </c>
      <c r="G3416" s="38" t="s">
        <v>7720</v>
      </c>
      <c r="H3416" s="38" t="s">
        <v>2665</v>
      </c>
      <c r="I3416" s="39">
        <v>771.97</v>
      </c>
      <c r="J3416" s="11">
        <f>VLOOKUP(LEFT(B3416,5),[1]Percents!$C:$M,3,FALSE)</f>
        <v>0.1905</v>
      </c>
      <c r="K3416" s="13">
        <f t="shared" si="54"/>
        <v>147.06028499999999</v>
      </c>
      <c r="L3416" s="22"/>
    </row>
    <row r="3417" spans="1:12" s="40" customFormat="1" ht="14.25" customHeight="1" x14ac:dyDescent="0.25">
      <c r="A3417" s="38" t="s">
        <v>141</v>
      </c>
      <c r="B3417" s="38" t="s">
        <v>111</v>
      </c>
      <c r="C3417" s="38" t="s">
        <v>8367</v>
      </c>
      <c r="D3417" s="38" t="s">
        <v>8368</v>
      </c>
      <c r="E3417" s="38" t="s">
        <v>8369</v>
      </c>
      <c r="F3417" s="38" t="s">
        <v>9182</v>
      </c>
      <c r="G3417" s="38" t="s">
        <v>2922</v>
      </c>
      <c r="H3417" s="38" t="s">
        <v>2665</v>
      </c>
      <c r="I3417" s="39">
        <v>0</v>
      </c>
      <c r="J3417" s="11">
        <f>VLOOKUP(LEFT(B3417,5),[1]Percents!$C:$M,3,FALSE)</f>
        <v>0.1905</v>
      </c>
      <c r="K3417" s="13">
        <f t="shared" si="54"/>
        <v>0</v>
      </c>
      <c r="L3417" s="22"/>
    </row>
    <row r="3418" spans="1:12" s="40" customFormat="1" ht="14.25" customHeight="1" x14ac:dyDescent="0.25">
      <c r="A3418" s="38" t="s">
        <v>141</v>
      </c>
      <c r="B3418" s="38" t="s">
        <v>8396</v>
      </c>
      <c r="C3418" s="38" t="s">
        <v>8397</v>
      </c>
      <c r="D3418" s="38" t="s">
        <v>8398</v>
      </c>
      <c r="E3418" s="38" t="s">
        <v>8399</v>
      </c>
      <c r="F3418" s="38" t="s">
        <v>8400</v>
      </c>
      <c r="G3418" s="38" t="s">
        <v>6733</v>
      </c>
      <c r="H3418" s="38" t="s">
        <v>2665</v>
      </c>
      <c r="I3418" s="39">
        <v>0</v>
      </c>
      <c r="J3418" s="11">
        <f>VLOOKUP(LEFT(B3418,5),[1]Percents!$C:$M,3,FALSE)</f>
        <v>0.1905</v>
      </c>
      <c r="K3418" s="13">
        <f t="shared" si="54"/>
        <v>0</v>
      </c>
      <c r="L3418" s="22"/>
    </row>
    <row r="3419" spans="1:12" s="40" customFormat="1" ht="14.25" customHeight="1" x14ac:dyDescent="0.25">
      <c r="A3419" s="38" t="s">
        <v>65</v>
      </c>
      <c r="B3419" s="38" t="s">
        <v>316</v>
      </c>
      <c r="C3419" s="38" t="s">
        <v>9183</v>
      </c>
      <c r="D3419" s="38" t="s">
        <v>9184</v>
      </c>
      <c r="E3419" s="38" t="s">
        <v>1136</v>
      </c>
      <c r="F3419" s="38" t="s">
        <v>9185</v>
      </c>
      <c r="G3419" s="38" t="s">
        <v>8076</v>
      </c>
      <c r="H3419" s="38" t="s">
        <v>2665</v>
      </c>
      <c r="I3419" s="39">
        <v>284.14</v>
      </c>
      <c r="J3419" s="11">
        <f>VLOOKUP(LEFT(B3419,5),[1]Percents!$C:$M,3,FALSE)</f>
        <v>1</v>
      </c>
      <c r="K3419" s="13">
        <f t="shared" si="54"/>
        <v>284.14</v>
      </c>
      <c r="L3419" s="22"/>
    </row>
    <row r="3420" spans="1:12" s="40" customFormat="1" ht="14.25" customHeight="1" x14ac:dyDescent="0.25">
      <c r="A3420" s="38" t="s">
        <v>213</v>
      </c>
      <c r="B3420" s="38" t="s">
        <v>61</v>
      </c>
      <c r="C3420" s="38" t="s">
        <v>8401</v>
      </c>
      <c r="D3420" s="38" t="s">
        <v>8402</v>
      </c>
      <c r="E3420" s="38" t="s">
        <v>249</v>
      </c>
      <c r="F3420" s="38" t="s">
        <v>8403</v>
      </c>
      <c r="G3420" s="38" t="s">
        <v>8076</v>
      </c>
      <c r="H3420" s="38" t="s">
        <v>2665</v>
      </c>
      <c r="I3420" s="39">
        <v>3937.56</v>
      </c>
      <c r="J3420" s="11">
        <f>VLOOKUP(LEFT(B3420,5),[1]Percents!$C:$M,3,FALSE)</f>
        <v>0.91395000000000004</v>
      </c>
      <c r="K3420" s="13">
        <f t="shared" si="54"/>
        <v>3598.732962</v>
      </c>
      <c r="L3420" s="22"/>
    </row>
    <row r="3421" spans="1:12" s="40" customFormat="1" ht="14.25" customHeight="1" x14ac:dyDescent="0.25">
      <c r="A3421" s="38" t="s">
        <v>242</v>
      </c>
      <c r="B3421" s="38" t="s">
        <v>122</v>
      </c>
      <c r="C3421" s="38" t="s">
        <v>8404</v>
      </c>
      <c r="D3421" s="38" t="s">
        <v>8405</v>
      </c>
      <c r="E3421" s="38" t="s">
        <v>357</v>
      </c>
      <c r="F3421" s="38" t="s">
        <v>8406</v>
      </c>
      <c r="G3421" s="38" t="s">
        <v>6733</v>
      </c>
      <c r="H3421" s="38" t="s">
        <v>2665</v>
      </c>
      <c r="I3421" s="39">
        <v>0</v>
      </c>
      <c r="J3421" s="11">
        <f>VLOOKUP(LEFT(B3421,5),[1]Percents!$C:$M,3,FALSE)</f>
        <v>0.9462600000000001</v>
      </c>
      <c r="K3421" s="13">
        <f t="shared" si="54"/>
        <v>0</v>
      </c>
      <c r="L3421" s="22"/>
    </row>
    <row r="3422" spans="1:12" s="40" customFormat="1" ht="14.25" customHeight="1" x14ac:dyDescent="0.25">
      <c r="A3422" s="38" t="s">
        <v>213</v>
      </c>
      <c r="B3422" s="38" t="s">
        <v>79</v>
      </c>
      <c r="C3422" s="38" t="s">
        <v>8407</v>
      </c>
      <c r="D3422" s="38" t="s">
        <v>8408</v>
      </c>
      <c r="E3422" s="38" t="s">
        <v>5832</v>
      </c>
      <c r="F3422" s="38" t="s">
        <v>8409</v>
      </c>
      <c r="G3422" s="38" t="s">
        <v>5420</v>
      </c>
      <c r="H3422" s="38" t="s">
        <v>2665</v>
      </c>
      <c r="I3422" s="39">
        <v>0</v>
      </c>
      <c r="J3422" s="11">
        <f>VLOOKUP(LEFT(B3422,5),[1]Percents!$C:$M,3,FALSE)</f>
        <v>0.91395000000000004</v>
      </c>
      <c r="K3422" s="13">
        <f t="shared" si="54"/>
        <v>0</v>
      </c>
      <c r="L3422" s="22"/>
    </row>
    <row r="3423" spans="1:12" s="40" customFormat="1" ht="14.25" customHeight="1" x14ac:dyDescent="0.25">
      <c r="A3423" s="38" t="s">
        <v>141</v>
      </c>
      <c r="B3423" s="38" t="s">
        <v>7922</v>
      </c>
      <c r="C3423" s="38" t="s">
        <v>8410</v>
      </c>
      <c r="D3423" s="38" t="s">
        <v>8411</v>
      </c>
      <c r="E3423" s="38" t="s">
        <v>8412</v>
      </c>
      <c r="F3423" s="38" t="s">
        <v>8413</v>
      </c>
      <c r="G3423" s="38" t="s">
        <v>8414</v>
      </c>
      <c r="H3423" s="38" t="s">
        <v>2665</v>
      </c>
      <c r="I3423" s="39">
        <v>0</v>
      </c>
      <c r="J3423" s="11">
        <f>VLOOKUP(LEFT(B3423,5),[1]Percents!$C:$M,3,FALSE)</f>
        <v>0.1905</v>
      </c>
      <c r="K3423" s="13">
        <f t="shared" si="54"/>
        <v>0</v>
      </c>
      <c r="L3423" s="22"/>
    </row>
    <row r="3424" spans="1:12" s="40" customFormat="1" ht="14.25" customHeight="1" x14ac:dyDescent="0.25">
      <c r="A3424" s="38" t="s">
        <v>213</v>
      </c>
      <c r="B3424" s="38" t="s">
        <v>166</v>
      </c>
      <c r="C3424" s="38" t="s">
        <v>12340</v>
      </c>
      <c r="D3424" s="38" t="s">
        <v>12341</v>
      </c>
      <c r="E3424" s="38" t="s">
        <v>12342</v>
      </c>
      <c r="F3424" s="38" t="s">
        <v>12343</v>
      </c>
      <c r="G3424" s="38" t="s">
        <v>6733</v>
      </c>
      <c r="H3424" s="38" t="s">
        <v>2665</v>
      </c>
      <c r="I3424" s="39">
        <v>9.1</v>
      </c>
      <c r="J3424" s="11">
        <f>VLOOKUP(LEFT(B3424,5),[1]Percents!$C:$M,3,FALSE)</f>
        <v>0.70594999999999997</v>
      </c>
      <c r="K3424" s="13">
        <f t="shared" si="54"/>
        <v>6.4241449999999993</v>
      </c>
      <c r="L3424" s="22"/>
    </row>
    <row r="3425" spans="1:12" s="40" customFormat="1" ht="14.25" customHeight="1" x14ac:dyDescent="0.25">
      <c r="A3425" s="38" t="s">
        <v>213</v>
      </c>
      <c r="B3425" s="38" t="s">
        <v>495</v>
      </c>
      <c r="C3425" s="38" t="s">
        <v>11224</v>
      </c>
      <c r="D3425" s="38" t="s">
        <v>11225</v>
      </c>
      <c r="E3425" s="38" t="s">
        <v>5855</v>
      </c>
      <c r="F3425" s="38" t="s">
        <v>11226</v>
      </c>
      <c r="G3425" s="38" t="s">
        <v>8290</v>
      </c>
      <c r="H3425" s="38" t="s">
        <v>2665</v>
      </c>
      <c r="I3425" s="39">
        <v>2717.98</v>
      </c>
      <c r="J3425" s="11">
        <f>VLOOKUP(LEFT(B3425,5),[1]Percents!$C:$M,3,FALSE)</f>
        <v>0.91395000000000004</v>
      </c>
      <c r="K3425" s="13">
        <f t="shared" si="54"/>
        <v>2484.0978210000003</v>
      </c>
      <c r="L3425" s="22"/>
    </row>
    <row r="3426" spans="1:12" s="40" customFormat="1" ht="14.25" customHeight="1" x14ac:dyDescent="0.25">
      <c r="A3426" s="38" t="s">
        <v>213</v>
      </c>
      <c r="B3426" s="38" t="s">
        <v>21</v>
      </c>
      <c r="C3426" s="38" t="s">
        <v>9186</v>
      </c>
      <c r="D3426" s="38" t="s">
        <v>9187</v>
      </c>
      <c r="E3426" s="38" t="s">
        <v>302</v>
      </c>
      <c r="F3426" s="38" t="s">
        <v>9188</v>
      </c>
      <c r="G3426" s="38" t="s">
        <v>6549</v>
      </c>
      <c r="H3426" s="38" t="s">
        <v>2665</v>
      </c>
      <c r="I3426" s="39">
        <v>6319.97</v>
      </c>
      <c r="J3426" s="11">
        <f>VLOOKUP(LEFT(B3426,5),[1]Percents!$C:$M,3,FALSE)</f>
        <v>0.70594999999999997</v>
      </c>
      <c r="K3426" s="13">
        <f t="shared" si="54"/>
        <v>4461.5828215000001</v>
      </c>
      <c r="L3426" s="22"/>
    </row>
    <row r="3427" spans="1:12" s="40" customFormat="1" ht="14.25" customHeight="1" x14ac:dyDescent="0.25">
      <c r="A3427" s="38" t="s">
        <v>213</v>
      </c>
      <c r="B3427" s="38" t="s">
        <v>234</v>
      </c>
      <c r="C3427" s="38" t="s">
        <v>8415</v>
      </c>
      <c r="D3427" s="38" t="s">
        <v>8416</v>
      </c>
      <c r="E3427" s="38" t="s">
        <v>180</v>
      </c>
      <c r="F3427" s="38" t="s">
        <v>8417</v>
      </c>
      <c r="G3427" s="38" t="s">
        <v>8076</v>
      </c>
      <c r="H3427" s="38" t="s">
        <v>2665</v>
      </c>
      <c r="I3427" s="39">
        <v>323.88</v>
      </c>
      <c r="J3427" s="11">
        <f>VLOOKUP(LEFT(B3427,5),[1]Percents!$C:$M,3,FALSE)</f>
        <v>0.70594999999999997</v>
      </c>
      <c r="K3427" s="13">
        <f t="shared" si="54"/>
        <v>228.64308599999998</v>
      </c>
      <c r="L3427" s="22"/>
    </row>
    <row r="3428" spans="1:12" s="40" customFormat="1" ht="14.25" customHeight="1" x14ac:dyDescent="0.25">
      <c r="A3428" s="38" t="s">
        <v>242</v>
      </c>
      <c r="B3428" s="38" t="s">
        <v>176</v>
      </c>
      <c r="C3428" s="38" t="s">
        <v>12016</v>
      </c>
      <c r="D3428" s="38" t="s">
        <v>12017</v>
      </c>
      <c r="E3428" s="38" t="s">
        <v>3670</v>
      </c>
      <c r="F3428" s="38" t="s">
        <v>12018</v>
      </c>
      <c r="G3428" s="38" t="s">
        <v>5106</v>
      </c>
      <c r="H3428" s="38" t="s">
        <v>2665</v>
      </c>
      <c r="I3428" s="39">
        <v>1967.85</v>
      </c>
      <c r="J3428" s="11">
        <f>VLOOKUP(LEFT(B3428,5),[1]Percents!$C:$M,3,FALSE)</f>
        <v>0.96416999999999997</v>
      </c>
      <c r="K3428" s="13">
        <f t="shared" si="54"/>
        <v>1897.3419344999998</v>
      </c>
      <c r="L3428" s="22"/>
    </row>
    <row r="3429" spans="1:12" s="40" customFormat="1" ht="14.25" customHeight="1" x14ac:dyDescent="0.25">
      <c r="A3429" s="38" t="s">
        <v>213</v>
      </c>
      <c r="B3429" s="38" t="s">
        <v>145</v>
      </c>
      <c r="C3429" s="38" t="s">
        <v>10268</v>
      </c>
      <c r="D3429" s="38" t="s">
        <v>10269</v>
      </c>
      <c r="E3429" s="38" t="s">
        <v>9713</v>
      </c>
      <c r="F3429" s="38" t="s">
        <v>10270</v>
      </c>
      <c r="G3429" s="38" t="s">
        <v>7386</v>
      </c>
      <c r="H3429" s="38" t="s">
        <v>2665</v>
      </c>
      <c r="I3429" s="39">
        <v>630.41</v>
      </c>
      <c r="J3429" s="11">
        <f>VLOOKUP(LEFT(B3429,5),[1]Percents!$C:$M,3,FALSE)</f>
        <v>0.70594999999999997</v>
      </c>
      <c r="K3429" s="13">
        <f t="shared" si="54"/>
        <v>445.03793949999994</v>
      </c>
      <c r="L3429" s="22"/>
    </row>
    <row r="3430" spans="1:12" s="40" customFormat="1" ht="14.25" customHeight="1" x14ac:dyDescent="0.25">
      <c r="A3430" s="38" t="s">
        <v>25</v>
      </c>
      <c r="B3430" s="38" t="s">
        <v>26</v>
      </c>
      <c r="C3430" s="38" t="s">
        <v>9753</v>
      </c>
      <c r="D3430" s="38" t="s">
        <v>9754</v>
      </c>
      <c r="E3430" s="38" t="s">
        <v>958</v>
      </c>
      <c r="F3430" s="38" t="s">
        <v>9755</v>
      </c>
      <c r="G3430" s="38" t="s">
        <v>7661</v>
      </c>
      <c r="H3430" s="38" t="s">
        <v>2665</v>
      </c>
      <c r="I3430" s="39">
        <v>0</v>
      </c>
      <c r="J3430" s="11">
        <f>VLOOKUP(LEFT(B3430,5),[1]Percents!$C:$M,3,FALSE)</f>
        <v>1</v>
      </c>
      <c r="K3430" s="13">
        <f t="shared" si="54"/>
        <v>0</v>
      </c>
      <c r="L3430" s="22"/>
    </row>
    <row r="3431" spans="1:12" s="40" customFormat="1" ht="14.25" customHeight="1" x14ac:dyDescent="0.25">
      <c r="A3431" s="38" t="s">
        <v>213</v>
      </c>
      <c r="B3431" s="38" t="s">
        <v>134</v>
      </c>
      <c r="C3431" s="38" t="s">
        <v>10271</v>
      </c>
      <c r="D3431" s="38" t="s">
        <v>10272</v>
      </c>
      <c r="E3431" s="38" t="s">
        <v>5058</v>
      </c>
      <c r="F3431" s="38" t="s">
        <v>10273</v>
      </c>
      <c r="G3431" s="38" t="s">
        <v>5782</v>
      </c>
      <c r="H3431" s="38" t="s">
        <v>2665</v>
      </c>
      <c r="I3431" s="39">
        <v>2057.19</v>
      </c>
      <c r="J3431" s="11">
        <f>VLOOKUP(LEFT(B3431,5),[1]Percents!$C:$M,3,FALSE)</f>
        <v>0.70594999999999997</v>
      </c>
      <c r="K3431" s="13">
        <f t="shared" si="54"/>
        <v>1452.2732805000001</v>
      </c>
      <c r="L3431" s="22"/>
    </row>
    <row r="3432" spans="1:12" s="40" customFormat="1" ht="14.25" customHeight="1" x14ac:dyDescent="0.25">
      <c r="A3432" s="38" t="s">
        <v>213</v>
      </c>
      <c r="B3432" s="38" t="s">
        <v>190</v>
      </c>
      <c r="C3432" s="38" t="s">
        <v>9189</v>
      </c>
      <c r="D3432" s="38" t="s">
        <v>9190</v>
      </c>
      <c r="E3432" s="38" t="s">
        <v>191</v>
      </c>
      <c r="F3432" s="38" t="s">
        <v>9191</v>
      </c>
      <c r="G3432" s="38" t="s">
        <v>7386</v>
      </c>
      <c r="H3432" s="38" t="s">
        <v>2665</v>
      </c>
      <c r="I3432" s="39">
        <v>-0.15</v>
      </c>
      <c r="J3432" s="11">
        <f>VLOOKUP(LEFT(B3432,5),[1]Percents!$C:$M,3,FALSE)</f>
        <v>0.70594999999999997</v>
      </c>
      <c r="K3432" s="13">
        <f t="shared" si="54"/>
        <v>-0.10589249999999999</v>
      </c>
      <c r="L3432" s="22"/>
    </row>
    <row r="3433" spans="1:12" s="40" customFormat="1" ht="14.25" customHeight="1" x14ac:dyDescent="0.25">
      <c r="A3433" s="38" t="s">
        <v>213</v>
      </c>
      <c r="B3433" s="38" t="s">
        <v>234</v>
      </c>
      <c r="C3433" s="38" t="s">
        <v>8418</v>
      </c>
      <c r="D3433" s="38" t="s">
        <v>8419</v>
      </c>
      <c r="E3433" s="38" t="s">
        <v>180</v>
      </c>
      <c r="F3433" s="38" t="s">
        <v>8420</v>
      </c>
      <c r="G3433" s="38" t="s">
        <v>8076</v>
      </c>
      <c r="H3433" s="38" t="s">
        <v>2665</v>
      </c>
      <c r="I3433" s="39">
        <v>2145.08</v>
      </c>
      <c r="J3433" s="11">
        <f>VLOOKUP(LEFT(B3433,5),[1]Percents!$C:$M,3,FALSE)</f>
        <v>0.70594999999999997</v>
      </c>
      <c r="K3433" s="13">
        <f t="shared" si="54"/>
        <v>1514.3192259999998</v>
      </c>
      <c r="L3433" s="22"/>
    </row>
    <row r="3434" spans="1:12" s="40" customFormat="1" ht="14.25" customHeight="1" x14ac:dyDescent="0.25">
      <c r="A3434" s="38" t="s">
        <v>213</v>
      </c>
      <c r="B3434" s="38" t="s">
        <v>211</v>
      </c>
      <c r="C3434" s="38" t="s">
        <v>2464</v>
      </c>
      <c r="D3434" s="38" t="s">
        <v>1012</v>
      </c>
      <c r="E3434" s="38" t="s">
        <v>212</v>
      </c>
      <c r="F3434" s="38" t="s">
        <v>9756</v>
      </c>
      <c r="G3434" s="38" t="s">
        <v>1697</v>
      </c>
      <c r="H3434" s="38" t="s">
        <v>2665</v>
      </c>
      <c r="I3434" s="39">
        <v>16134.41</v>
      </c>
      <c r="J3434" s="11">
        <f>VLOOKUP(LEFT(B3434,5),[1]Percents!$C:$M,3,FALSE)</f>
        <v>0.91395000000000004</v>
      </c>
      <c r="K3434" s="13">
        <f t="shared" si="54"/>
        <v>14746.044019500001</v>
      </c>
      <c r="L3434" s="22"/>
    </row>
    <row r="3435" spans="1:12" s="40" customFormat="1" ht="14.25" customHeight="1" x14ac:dyDescent="0.25">
      <c r="A3435" s="38" t="s">
        <v>213</v>
      </c>
      <c r="B3435" s="38" t="s">
        <v>231</v>
      </c>
      <c r="C3435" s="38" t="s">
        <v>8421</v>
      </c>
      <c r="D3435" s="38" t="s">
        <v>8422</v>
      </c>
      <c r="E3435" s="38" t="s">
        <v>8423</v>
      </c>
      <c r="F3435" s="38" t="s">
        <v>8424</v>
      </c>
      <c r="G3435" s="38" t="s">
        <v>8076</v>
      </c>
      <c r="H3435" s="38" t="s">
        <v>2665</v>
      </c>
      <c r="I3435" s="39">
        <v>0</v>
      </c>
      <c r="J3435" s="11">
        <f>VLOOKUP(LEFT(B3435,5),[1]Percents!$C:$M,3,FALSE)</f>
        <v>0.70594999999999997</v>
      </c>
      <c r="K3435" s="13">
        <f t="shared" si="54"/>
        <v>0</v>
      </c>
      <c r="L3435" s="22"/>
    </row>
    <row r="3436" spans="1:12" s="40" customFormat="1" ht="14.25" customHeight="1" x14ac:dyDescent="0.25">
      <c r="A3436" s="38" t="s">
        <v>213</v>
      </c>
      <c r="B3436" s="38" t="s">
        <v>1004</v>
      </c>
      <c r="C3436" s="38" t="s">
        <v>8421</v>
      </c>
      <c r="D3436" s="38" t="s">
        <v>8422</v>
      </c>
      <c r="E3436" s="38" t="s">
        <v>8423</v>
      </c>
      <c r="F3436" s="38" t="s">
        <v>8424</v>
      </c>
      <c r="G3436" s="38" t="s">
        <v>8076</v>
      </c>
      <c r="H3436" s="38" t="s">
        <v>2665</v>
      </c>
      <c r="I3436" s="39">
        <v>4106.83</v>
      </c>
      <c r="J3436" s="11">
        <f>VLOOKUP(LEFT(B3436,5),[1]Percents!$C:$M,3,FALSE)</f>
        <v>0.70594999999999997</v>
      </c>
      <c r="K3436" s="13">
        <f t="shared" si="54"/>
        <v>2899.2166384999996</v>
      </c>
      <c r="L3436" s="22"/>
    </row>
    <row r="3437" spans="1:12" s="40" customFormat="1" ht="14.25" customHeight="1" x14ac:dyDescent="0.25">
      <c r="A3437" s="38" t="s">
        <v>213</v>
      </c>
      <c r="B3437" s="38" t="s">
        <v>211</v>
      </c>
      <c r="C3437" s="38" t="s">
        <v>2458</v>
      </c>
      <c r="D3437" s="38" t="s">
        <v>918</v>
      </c>
      <c r="E3437" s="38" t="s">
        <v>28</v>
      </c>
      <c r="F3437" s="38" t="s">
        <v>9757</v>
      </c>
      <c r="G3437" s="38" t="s">
        <v>1715</v>
      </c>
      <c r="H3437" s="38" t="s">
        <v>2665</v>
      </c>
      <c r="I3437" s="39">
        <v>5924.02</v>
      </c>
      <c r="J3437" s="11">
        <f>VLOOKUP(LEFT(B3437,5),[1]Percents!$C:$M,3,FALSE)</f>
        <v>0.91395000000000004</v>
      </c>
      <c r="K3437" s="13">
        <f t="shared" si="54"/>
        <v>5414.2580790000011</v>
      </c>
      <c r="L3437" s="22"/>
    </row>
    <row r="3438" spans="1:12" s="40" customFormat="1" ht="14.25" customHeight="1" x14ac:dyDescent="0.25">
      <c r="A3438" s="38" t="s">
        <v>213</v>
      </c>
      <c r="B3438" s="38" t="s">
        <v>166</v>
      </c>
      <c r="C3438" s="38" t="s">
        <v>9192</v>
      </c>
      <c r="D3438" s="38" t="s">
        <v>9193</v>
      </c>
      <c r="E3438" s="38" t="s">
        <v>1350</v>
      </c>
      <c r="F3438" s="38" t="s">
        <v>9194</v>
      </c>
      <c r="G3438" s="38" t="s">
        <v>7386</v>
      </c>
      <c r="H3438" s="38" t="s">
        <v>2665</v>
      </c>
      <c r="I3438" s="39">
        <v>168.62999999999971</v>
      </c>
      <c r="J3438" s="11">
        <f>VLOOKUP(LEFT(B3438,5),[1]Percents!$C:$M,3,FALSE)</f>
        <v>0.70594999999999997</v>
      </c>
      <c r="K3438" s="13">
        <f t="shared" si="54"/>
        <v>119.04434849999978</v>
      </c>
      <c r="L3438" s="22"/>
    </row>
    <row r="3439" spans="1:12" s="40" customFormat="1" ht="14.25" customHeight="1" x14ac:dyDescent="0.25">
      <c r="A3439" s="38" t="s">
        <v>25</v>
      </c>
      <c r="B3439" s="38" t="s">
        <v>26</v>
      </c>
      <c r="C3439" s="38" t="s">
        <v>9195</v>
      </c>
      <c r="D3439" s="38" t="s">
        <v>9196</v>
      </c>
      <c r="E3439" s="38" t="s">
        <v>9197</v>
      </c>
      <c r="F3439" s="38" t="s">
        <v>9198</v>
      </c>
      <c r="G3439" s="38" t="s">
        <v>9199</v>
      </c>
      <c r="H3439" s="38" t="s">
        <v>2665</v>
      </c>
      <c r="I3439" s="39">
        <v>0</v>
      </c>
      <c r="J3439" s="11">
        <f>VLOOKUP(LEFT(B3439,5),[1]Percents!$C:$M,3,FALSE)</f>
        <v>1</v>
      </c>
      <c r="K3439" s="13">
        <f t="shared" si="54"/>
        <v>0</v>
      </c>
      <c r="L3439" s="22"/>
    </row>
    <row r="3440" spans="1:12" s="40" customFormat="1" ht="14.25" customHeight="1" x14ac:dyDescent="0.25">
      <c r="A3440" s="38" t="s">
        <v>213</v>
      </c>
      <c r="B3440" s="38" t="s">
        <v>120</v>
      </c>
      <c r="C3440" s="38" t="s">
        <v>9200</v>
      </c>
      <c r="D3440" s="38" t="s">
        <v>9201</v>
      </c>
      <c r="E3440" s="38" t="s">
        <v>6737</v>
      </c>
      <c r="F3440" s="38" t="s">
        <v>9202</v>
      </c>
      <c r="G3440" s="38" t="s">
        <v>9030</v>
      </c>
      <c r="H3440" s="38" t="s">
        <v>2665</v>
      </c>
      <c r="I3440" s="39">
        <v>0</v>
      </c>
      <c r="J3440" s="11">
        <f>VLOOKUP(LEFT(B3440,5),[1]Percents!$C:$M,3,FALSE)</f>
        <v>0.70594999999999997</v>
      </c>
      <c r="K3440" s="13">
        <f t="shared" si="54"/>
        <v>0</v>
      </c>
      <c r="L3440" s="22"/>
    </row>
    <row r="3441" spans="1:12" s="40" customFormat="1" ht="14.25" customHeight="1" x14ac:dyDescent="0.25">
      <c r="A3441" s="38" t="s">
        <v>213</v>
      </c>
      <c r="B3441" s="38" t="s">
        <v>2</v>
      </c>
      <c r="C3441" s="38" t="s">
        <v>10890</v>
      </c>
      <c r="D3441" s="38" t="s">
        <v>10891</v>
      </c>
      <c r="E3441" s="38" t="s">
        <v>2649</v>
      </c>
      <c r="F3441" s="38" t="s">
        <v>10892</v>
      </c>
      <c r="G3441" s="38" t="s">
        <v>4685</v>
      </c>
      <c r="H3441" s="38" t="s">
        <v>2665</v>
      </c>
      <c r="I3441" s="39">
        <v>336.8</v>
      </c>
      <c r="J3441" s="11">
        <f>VLOOKUP(LEFT(B3441,5),[1]Percents!$C:$M,3,FALSE)</f>
        <v>0.70594999999999997</v>
      </c>
      <c r="K3441" s="13">
        <f t="shared" si="54"/>
        <v>237.76396</v>
      </c>
      <c r="L3441" s="22"/>
    </row>
    <row r="3442" spans="1:12" s="40" customFormat="1" ht="14.25" customHeight="1" x14ac:dyDescent="0.25">
      <c r="A3442" s="38" t="s">
        <v>213</v>
      </c>
      <c r="B3442" s="38" t="s">
        <v>2326</v>
      </c>
      <c r="C3442" s="38" t="s">
        <v>9203</v>
      </c>
      <c r="D3442" s="38" t="s">
        <v>9204</v>
      </c>
      <c r="E3442" s="38" t="s">
        <v>9205</v>
      </c>
      <c r="F3442" s="38" t="s">
        <v>9206</v>
      </c>
      <c r="G3442" s="38" t="s">
        <v>7661</v>
      </c>
      <c r="H3442" s="38" t="s">
        <v>2665</v>
      </c>
      <c r="I3442" s="39">
        <v>0</v>
      </c>
      <c r="J3442" s="11">
        <f>VLOOKUP(LEFT(B3442,5),[1]Percents!$C:$M,3,FALSE)</f>
        <v>0.70594999999999997</v>
      </c>
      <c r="K3442" s="13">
        <f t="shared" si="54"/>
        <v>0</v>
      </c>
      <c r="L3442" s="22"/>
    </row>
    <row r="3443" spans="1:12" s="40" customFormat="1" ht="14.25" customHeight="1" x14ac:dyDescent="0.25">
      <c r="A3443" s="38" t="s">
        <v>213</v>
      </c>
      <c r="B3443" s="38" t="s">
        <v>9579</v>
      </c>
      <c r="C3443" s="38" t="s">
        <v>9203</v>
      </c>
      <c r="D3443" s="38" t="s">
        <v>9204</v>
      </c>
      <c r="E3443" s="38" t="s">
        <v>9205</v>
      </c>
      <c r="F3443" s="38" t="s">
        <v>9206</v>
      </c>
      <c r="G3443" s="38" t="s">
        <v>7661</v>
      </c>
      <c r="H3443" s="38" t="s">
        <v>2665</v>
      </c>
      <c r="I3443" s="39">
        <v>0</v>
      </c>
      <c r="J3443" s="11">
        <f>VLOOKUP(LEFT(B3443,5),[1]Percents!$C:$M,3,FALSE)</f>
        <v>0.70594999999999997</v>
      </c>
      <c r="K3443" s="13">
        <f t="shared" si="54"/>
        <v>0</v>
      </c>
      <c r="L3443" s="22"/>
    </row>
    <row r="3444" spans="1:12" s="40" customFormat="1" ht="14.25" customHeight="1" x14ac:dyDescent="0.25">
      <c r="A3444" s="38" t="s">
        <v>213</v>
      </c>
      <c r="B3444" s="38" t="s">
        <v>285</v>
      </c>
      <c r="C3444" s="38" t="s">
        <v>9207</v>
      </c>
      <c r="D3444" s="38" t="s">
        <v>9208</v>
      </c>
      <c r="E3444" s="38" t="s">
        <v>30</v>
      </c>
      <c r="F3444" s="38" t="s">
        <v>9209</v>
      </c>
      <c r="G3444" s="38" t="s">
        <v>8176</v>
      </c>
      <c r="H3444" s="38" t="s">
        <v>2665</v>
      </c>
      <c r="I3444" s="39">
        <v>9605.83</v>
      </c>
      <c r="J3444" s="11">
        <f>VLOOKUP(LEFT(B3444,5),[1]Percents!$C:$M,3,FALSE)</f>
        <v>0.91395000000000004</v>
      </c>
      <c r="K3444" s="13">
        <f t="shared" si="54"/>
        <v>8779.2483284999998</v>
      </c>
      <c r="L3444" s="22"/>
    </row>
    <row r="3445" spans="1:12" s="40" customFormat="1" ht="14.25" customHeight="1" x14ac:dyDescent="0.25">
      <c r="A3445" s="38" t="s">
        <v>213</v>
      </c>
      <c r="B3445" s="38" t="s">
        <v>232</v>
      </c>
      <c r="C3445" s="38" t="s">
        <v>9758</v>
      </c>
      <c r="D3445" s="38" t="s">
        <v>9759</v>
      </c>
      <c r="E3445" s="38" t="s">
        <v>9760</v>
      </c>
      <c r="F3445" s="38" t="s">
        <v>9761</v>
      </c>
      <c r="G3445" s="38" t="s">
        <v>8076</v>
      </c>
      <c r="H3445" s="38" t="s">
        <v>2665</v>
      </c>
      <c r="I3445" s="39">
        <v>92.009999999999991</v>
      </c>
      <c r="J3445" s="11">
        <f>VLOOKUP(LEFT(B3445,5),[1]Percents!$C:$M,3,FALSE)</f>
        <v>0.70594999999999997</v>
      </c>
      <c r="K3445" s="13">
        <f t="shared" si="54"/>
        <v>64.954459499999984</v>
      </c>
      <c r="L3445" s="22"/>
    </row>
    <row r="3446" spans="1:12" s="40" customFormat="1" ht="14.25" customHeight="1" x14ac:dyDescent="0.25">
      <c r="A3446" s="38" t="s">
        <v>213</v>
      </c>
      <c r="B3446" s="38" t="s">
        <v>53</v>
      </c>
      <c r="C3446" s="38" t="s">
        <v>10274</v>
      </c>
      <c r="D3446" s="38" t="s">
        <v>10275</v>
      </c>
      <c r="E3446" s="38" t="s">
        <v>10276</v>
      </c>
      <c r="F3446" s="38" t="s">
        <v>10277</v>
      </c>
      <c r="G3446" s="38" t="s">
        <v>7661</v>
      </c>
      <c r="H3446" s="38" t="s">
        <v>2665</v>
      </c>
      <c r="I3446" s="39">
        <v>1865.31</v>
      </c>
      <c r="J3446" s="11">
        <f>VLOOKUP(LEFT(B3446,5),[1]Percents!$C:$M,3,FALSE)</f>
        <v>0.91395000000000004</v>
      </c>
      <c r="K3446" s="13">
        <f t="shared" si="54"/>
        <v>1704.8000744999999</v>
      </c>
      <c r="L3446" s="22"/>
    </row>
    <row r="3447" spans="1:12" s="40" customFormat="1" ht="14.25" customHeight="1" x14ac:dyDescent="0.25">
      <c r="A3447" s="38" t="s">
        <v>213</v>
      </c>
      <c r="B3447" s="38" t="s">
        <v>94</v>
      </c>
      <c r="C3447" s="38" t="s">
        <v>9210</v>
      </c>
      <c r="D3447" s="38" t="s">
        <v>9211</v>
      </c>
      <c r="E3447" s="38" t="s">
        <v>9212</v>
      </c>
      <c r="F3447" s="38" t="s">
        <v>9213</v>
      </c>
      <c r="G3447" s="38" t="s">
        <v>7661</v>
      </c>
      <c r="H3447" s="38" t="s">
        <v>2665</v>
      </c>
      <c r="I3447" s="39">
        <v>1222.71</v>
      </c>
      <c r="J3447" s="11">
        <f>VLOOKUP(LEFT(B3447,5),[1]Percents!$C:$M,3,FALSE)</f>
        <v>0.91395000000000004</v>
      </c>
      <c r="K3447" s="13">
        <f t="shared" si="54"/>
        <v>1117.4958045000001</v>
      </c>
      <c r="L3447" s="22"/>
    </row>
    <row r="3448" spans="1:12" s="40" customFormat="1" ht="14.25" customHeight="1" x14ac:dyDescent="0.25">
      <c r="A3448" s="38" t="s">
        <v>243</v>
      </c>
      <c r="B3448" s="38" t="s">
        <v>203</v>
      </c>
      <c r="C3448" s="38" t="s">
        <v>9762</v>
      </c>
      <c r="D3448" s="38" t="s">
        <v>9763</v>
      </c>
      <c r="E3448" s="38" t="s">
        <v>1208</v>
      </c>
      <c r="F3448" s="38" t="s">
        <v>9764</v>
      </c>
      <c r="G3448" s="38" t="s">
        <v>7869</v>
      </c>
      <c r="H3448" s="38" t="s">
        <v>2665</v>
      </c>
      <c r="I3448" s="39">
        <v>3820.93</v>
      </c>
      <c r="J3448" s="11">
        <f>VLOOKUP(LEFT(B3448,5),[1]Percents!$C:$M,3,FALSE)</f>
        <v>0.90900000000000003</v>
      </c>
      <c r="K3448" s="13">
        <f t="shared" si="54"/>
        <v>3473.2253700000001</v>
      </c>
      <c r="L3448" s="22"/>
    </row>
    <row r="3449" spans="1:12" s="40" customFormat="1" ht="14.25" customHeight="1" x14ac:dyDescent="0.25">
      <c r="A3449" s="38" t="s">
        <v>243</v>
      </c>
      <c r="B3449" s="38" t="s">
        <v>118</v>
      </c>
      <c r="C3449" s="38" t="s">
        <v>9214</v>
      </c>
      <c r="D3449" s="38" t="s">
        <v>9215</v>
      </c>
      <c r="E3449" s="38" t="s">
        <v>760</v>
      </c>
      <c r="F3449" s="38" t="s">
        <v>9216</v>
      </c>
      <c r="G3449" s="38" t="s">
        <v>8180</v>
      </c>
      <c r="H3449" s="38" t="s">
        <v>2665</v>
      </c>
      <c r="I3449" s="39">
        <v>2318.6999999999998</v>
      </c>
      <c r="J3449" s="11">
        <f>VLOOKUP(LEFT(B3449,5),[1]Percents!$C:$M,3,FALSE)</f>
        <v>0.90900000000000003</v>
      </c>
      <c r="K3449" s="13">
        <f t="shared" si="54"/>
        <v>2107.6983</v>
      </c>
      <c r="L3449" s="22"/>
    </row>
    <row r="3450" spans="1:12" s="40" customFormat="1" ht="14.25" customHeight="1" x14ac:dyDescent="0.25">
      <c r="A3450" s="38" t="s">
        <v>213</v>
      </c>
      <c r="B3450" s="38" t="s">
        <v>261</v>
      </c>
      <c r="C3450" s="38" t="s">
        <v>9765</v>
      </c>
      <c r="D3450" s="38" t="s">
        <v>9766</v>
      </c>
      <c r="E3450" s="38" t="s">
        <v>2602</v>
      </c>
      <c r="F3450" s="38" t="s">
        <v>9767</v>
      </c>
      <c r="G3450" s="38" t="s">
        <v>9522</v>
      </c>
      <c r="H3450" s="38" t="s">
        <v>2665</v>
      </c>
      <c r="I3450" s="39">
        <v>113.4</v>
      </c>
      <c r="J3450" s="11">
        <f>VLOOKUP(LEFT(B3450,5),[1]Percents!$C:$M,3,FALSE)</f>
        <v>0.70594999999999997</v>
      </c>
      <c r="K3450" s="13">
        <f t="shared" si="54"/>
        <v>80.054730000000006</v>
      </c>
      <c r="L3450" s="22"/>
    </row>
    <row r="3451" spans="1:12" s="40" customFormat="1" ht="14.25" customHeight="1" x14ac:dyDescent="0.25">
      <c r="A3451" s="38" t="s">
        <v>213</v>
      </c>
      <c r="B3451" s="38" t="s">
        <v>285</v>
      </c>
      <c r="C3451" s="38" t="s">
        <v>9768</v>
      </c>
      <c r="D3451" s="38" t="s">
        <v>9769</v>
      </c>
      <c r="E3451" s="38" t="s">
        <v>286</v>
      </c>
      <c r="F3451" s="38" t="s">
        <v>9770</v>
      </c>
      <c r="G3451" s="38" t="s">
        <v>9320</v>
      </c>
      <c r="H3451" s="38" t="s">
        <v>2665</v>
      </c>
      <c r="I3451" s="39">
        <v>333.27</v>
      </c>
      <c r="J3451" s="11">
        <f>VLOOKUP(LEFT(B3451,5),[1]Percents!$C:$M,3,FALSE)</f>
        <v>0.91395000000000004</v>
      </c>
      <c r="K3451" s="13">
        <f t="shared" si="54"/>
        <v>304.59211649999997</v>
      </c>
      <c r="L3451" s="22"/>
    </row>
    <row r="3452" spans="1:12" s="40" customFormat="1" ht="14.25" customHeight="1" x14ac:dyDescent="0.25">
      <c r="A3452" s="38" t="s">
        <v>213</v>
      </c>
      <c r="B3452" s="38" t="s">
        <v>21</v>
      </c>
      <c r="C3452" s="38" t="s">
        <v>10893</v>
      </c>
      <c r="D3452" s="38" t="s">
        <v>10894</v>
      </c>
      <c r="E3452" s="38" t="s">
        <v>1155</v>
      </c>
      <c r="F3452" s="38" t="s">
        <v>10895</v>
      </c>
      <c r="G3452" s="38" t="s">
        <v>10896</v>
      </c>
      <c r="H3452" s="38" t="s">
        <v>2665</v>
      </c>
      <c r="I3452" s="39">
        <v>-916.76</v>
      </c>
      <c r="J3452" s="11">
        <f>VLOOKUP(LEFT(B3452,5),[1]Percents!$C:$M,3,FALSE)</f>
        <v>0.70594999999999997</v>
      </c>
      <c r="K3452" s="13">
        <f t="shared" si="54"/>
        <v>-647.18672199999992</v>
      </c>
      <c r="L3452" s="22"/>
    </row>
    <row r="3453" spans="1:12" s="40" customFormat="1" ht="14.25" customHeight="1" x14ac:dyDescent="0.25">
      <c r="A3453" s="38" t="s">
        <v>141</v>
      </c>
      <c r="B3453" s="38" t="s">
        <v>306</v>
      </c>
      <c r="C3453" s="38" t="s">
        <v>9771</v>
      </c>
      <c r="D3453" s="38" t="s">
        <v>9772</v>
      </c>
      <c r="E3453" s="38" t="s">
        <v>1007</v>
      </c>
      <c r="F3453" s="38" t="s">
        <v>9773</v>
      </c>
      <c r="G3453" s="38" t="s">
        <v>7869</v>
      </c>
      <c r="H3453" s="38" t="s">
        <v>2665</v>
      </c>
      <c r="I3453" s="39">
        <v>1230</v>
      </c>
      <c r="J3453" s="11">
        <f>VLOOKUP(LEFT(B3453,5),[1]Percents!$C:$M,3,FALSE)</f>
        <v>0.1905</v>
      </c>
      <c r="K3453" s="13">
        <f t="shared" si="54"/>
        <v>234.315</v>
      </c>
      <c r="L3453" s="22"/>
    </row>
    <row r="3454" spans="1:12" s="40" customFormat="1" ht="14.25" customHeight="1" x14ac:dyDescent="0.25">
      <c r="A3454" s="38" t="s">
        <v>243</v>
      </c>
      <c r="B3454" s="38" t="s">
        <v>50</v>
      </c>
      <c r="C3454" s="38" t="s">
        <v>9774</v>
      </c>
      <c r="D3454" s="38" t="s">
        <v>9775</v>
      </c>
      <c r="E3454" s="38" t="s">
        <v>32</v>
      </c>
      <c r="F3454" s="38" t="s">
        <v>9776</v>
      </c>
      <c r="G3454" s="38" t="s">
        <v>8076</v>
      </c>
      <c r="H3454" s="38" t="s">
        <v>2665</v>
      </c>
      <c r="I3454" s="39">
        <v>4864.71</v>
      </c>
      <c r="J3454" s="11">
        <f>VLOOKUP(LEFT(B3454,5),[1]Percents!$C:$M,3,FALSE)</f>
        <v>0.90900000000000003</v>
      </c>
      <c r="K3454" s="13">
        <f t="shared" si="54"/>
        <v>4422.0213899999999</v>
      </c>
      <c r="L3454" s="22"/>
    </row>
    <row r="3455" spans="1:12" s="40" customFormat="1" ht="14.25" customHeight="1" x14ac:dyDescent="0.25">
      <c r="A3455" s="38" t="s">
        <v>213</v>
      </c>
      <c r="B3455" s="38" t="s">
        <v>147</v>
      </c>
      <c r="C3455" s="38" t="s">
        <v>9777</v>
      </c>
      <c r="D3455" s="38" t="s">
        <v>9778</v>
      </c>
      <c r="E3455" s="38" t="s">
        <v>3593</v>
      </c>
      <c r="F3455" s="38" t="s">
        <v>9779</v>
      </c>
      <c r="G3455" s="38" t="s">
        <v>8076</v>
      </c>
      <c r="H3455" s="38" t="s">
        <v>2665</v>
      </c>
      <c r="I3455" s="39">
        <v>13145.37</v>
      </c>
      <c r="J3455" s="11">
        <f>VLOOKUP(LEFT(B3455,5),[1]Percents!$C:$M,3,FALSE)</f>
        <v>0.91395000000000004</v>
      </c>
      <c r="K3455" s="13">
        <f t="shared" si="54"/>
        <v>12014.210911500002</v>
      </c>
      <c r="L3455" s="22"/>
    </row>
    <row r="3456" spans="1:12" s="40" customFormat="1" ht="14.25" customHeight="1" x14ac:dyDescent="0.25">
      <c r="A3456" s="38" t="s">
        <v>213</v>
      </c>
      <c r="B3456" s="38" t="s">
        <v>21</v>
      </c>
      <c r="C3456" s="38" t="s">
        <v>9780</v>
      </c>
      <c r="D3456" s="38" t="s">
        <v>9781</v>
      </c>
      <c r="E3456" s="38" t="s">
        <v>2906</v>
      </c>
      <c r="F3456" s="38" t="s">
        <v>9782</v>
      </c>
      <c r="G3456" s="38" t="s">
        <v>7196</v>
      </c>
      <c r="H3456" s="38" t="s">
        <v>2665</v>
      </c>
      <c r="I3456" s="39">
        <v>0</v>
      </c>
      <c r="J3456" s="11">
        <f>VLOOKUP(LEFT(B3456,5),[1]Percents!$C:$M,3,FALSE)</f>
        <v>0.70594999999999997</v>
      </c>
      <c r="K3456" s="13">
        <f t="shared" si="54"/>
        <v>0</v>
      </c>
      <c r="L3456" s="22"/>
    </row>
    <row r="3457" spans="1:12" s="40" customFormat="1" ht="14.25" customHeight="1" x14ac:dyDescent="0.25">
      <c r="A3457" s="38" t="s">
        <v>213</v>
      </c>
      <c r="B3457" s="38" t="s">
        <v>145</v>
      </c>
      <c r="C3457" s="38" t="s">
        <v>4448</v>
      </c>
      <c r="D3457" s="38" t="s">
        <v>4449</v>
      </c>
      <c r="E3457" s="38" t="s">
        <v>3767</v>
      </c>
      <c r="F3457" s="38" t="s">
        <v>9783</v>
      </c>
      <c r="G3457" s="38" t="s">
        <v>3534</v>
      </c>
      <c r="H3457" s="38" t="s">
        <v>2665</v>
      </c>
      <c r="I3457" s="39">
        <v>1853.93</v>
      </c>
      <c r="J3457" s="11">
        <f>VLOOKUP(LEFT(B3457,5),[1]Percents!$C:$M,3,FALSE)</f>
        <v>0.70594999999999997</v>
      </c>
      <c r="K3457" s="13">
        <f t="shared" si="54"/>
        <v>1308.7818835</v>
      </c>
      <c r="L3457" s="22"/>
    </row>
    <row r="3458" spans="1:12" s="40" customFormat="1" ht="14.25" customHeight="1" x14ac:dyDescent="0.25">
      <c r="A3458" s="38" t="s">
        <v>213</v>
      </c>
      <c r="B3458" s="38" t="s">
        <v>233</v>
      </c>
      <c r="C3458" s="38" t="s">
        <v>9784</v>
      </c>
      <c r="D3458" s="38" t="s">
        <v>9785</v>
      </c>
      <c r="E3458" s="38" t="s">
        <v>596</v>
      </c>
      <c r="F3458" s="38" t="s">
        <v>9786</v>
      </c>
      <c r="G3458" s="38" t="s">
        <v>8076</v>
      </c>
      <c r="H3458" s="38" t="s">
        <v>2665</v>
      </c>
      <c r="I3458" s="39">
        <v>358.09</v>
      </c>
      <c r="J3458" s="11">
        <f>VLOOKUP(LEFT(B3458,5),[1]Percents!$C:$M,3,FALSE)</f>
        <v>0.70594999999999997</v>
      </c>
      <c r="K3458" s="13">
        <f t="shared" si="54"/>
        <v>252.79363549999997</v>
      </c>
      <c r="L3458" s="22"/>
    </row>
    <row r="3459" spans="1:12" s="40" customFormat="1" ht="14.25" customHeight="1" x14ac:dyDescent="0.25">
      <c r="A3459" s="38" t="s">
        <v>213</v>
      </c>
      <c r="B3459" s="38" t="s">
        <v>233</v>
      </c>
      <c r="C3459" s="38" t="s">
        <v>12698</v>
      </c>
      <c r="D3459" s="38" t="s">
        <v>12699</v>
      </c>
      <c r="E3459" s="38" t="s">
        <v>596</v>
      </c>
      <c r="F3459" s="38" t="s">
        <v>9786</v>
      </c>
      <c r="G3459" s="38" t="s">
        <v>8076</v>
      </c>
      <c r="H3459" s="38" t="s">
        <v>2665</v>
      </c>
      <c r="I3459" s="39">
        <v>579.04999999999995</v>
      </c>
      <c r="J3459" s="11">
        <f>VLOOKUP(LEFT(B3459,5),[1]Percents!$C:$M,3,FALSE)</f>
        <v>0.70594999999999997</v>
      </c>
      <c r="K3459" s="13">
        <f t="shared" si="54"/>
        <v>408.78034749999995</v>
      </c>
      <c r="L3459" s="22"/>
    </row>
    <row r="3460" spans="1:12" s="40" customFormat="1" ht="14.25" customHeight="1" x14ac:dyDescent="0.25">
      <c r="A3460" s="38" t="s">
        <v>242</v>
      </c>
      <c r="B3460" s="38" t="s">
        <v>326</v>
      </c>
      <c r="C3460" s="38" t="s">
        <v>9787</v>
      </c>
      <c r="D3460" s="38" t="s">
        <v>9788</v>
      </c>
      <c r="E3460" s="38" t="s">
        <v>4354</v>
      </c>
      <c r="F3460" s="38" t="s">
        <v>9789</v>
      </c>
      <c r="G3460" s="38" t="s">
        <v>5420</v>
      </c>
      <c r="H3460" s="38" t="s">
        <v>2665</v>
      </c>
      <c r="I3460" s="39">
        <v>0</v>
      </c>
      <c r="J3460" s="11">
        <f>VLOOKUP(LEFT(B3460,5),[1]Percents!$C:$M,3,FALSE)</f>
        <v>0.9462600000000001</v>
      </c>
      <c r="K3460" s="13">
        <f t="shared" si="54"/>
        <v>0</v>
      </c>
      <c r="L3460" s="22"/>
    </row>
    <row r="3461" spans="1:12" s="40" customFormat="1" ht="14.25" customHeight="1" x14ac:dyDescent="0.25">
      <c r="A3461" s="38" t="s">
        <v>242</v>
      </c>
      <c r="B3461" s="38" t="s">
        <v>326</v>
      </c>
      <c r="C3461" s="38" t="s">
        <v>10278</v>
      </c>
      <c r="D3461" s="38" t="s">
        <v>10279</v>
      </c>
      <c r="E3461" s="38" t="s">
        <v>4354</v>
      </c>
      <c r="F3461" s="38" t="s">
        <v>10280</v>
      </c>
      <c r="G3461" s="38" t="s">
        <v>9320</v>
      </c>
      <c r="H3461" s="38" t="s">
        <v>2665</v>
      </c>
      <c r="I3461" s="39">
        <v>0</v>
      </c>
      <c r="J3461" s="11">
        <f>VLOOKUP(LEFT(B3461,5),[1]Percents!$C:$M,3,FALSE)</f>
        <v>0.9462600000000001</v>
      </c>
      <c r="K3461" s="13">
        <f t="shared" si="54"/>
        <v>0</v>
      </c>
      <c r="L3461" s="22"/>
    </row>
    <row r="3462" spans="1:12" s="40" customFormat="1" ht="14.25" customHeight="1" x14ac:dyDescent="0.25">
      <c r="A3462" s="38" t="s">
        <v>213</v>
      </c>
      <c r="B3462" s="38" t="s">
        <v>162</v>
      </c>
      <c r="C3462" s="38" t="s">
        <v>9790</v>
      </c>
      <c r="D3462" s="38" t="s">
        <v>9791</v>
      </c>
      <c r="E3462" s="38" t="s">
        <v>6701</v>
      </c>
      <c r="F3462" s="38" t="s">
        <v>9792</v>
      </c>
      <c r="G3462" s="38" t="s">
        <v>8076</v>
      </c>
      <c r="H3462" s="38" t="s">
        <v>2665</v>
      </c>
      <c r="I3462" s="39">
        <v>258.82</v>
      </c>
      <c r="J3462" s="11">
        <f>VLOOKUP(LEFT(B3462,5),[1]Percents!$C:$M,3,FALSE)</f>
        <v>0.70594999999999997</v>
      </c>
      <c r="K3462" s="13">
        <f t="shared" si="54"/>
        <v>182.71397899999999</v>
      </c>
      <c r="L3462" s="22"/>
    </row>
    <row r="3463" spans="1:12" s="40" customFormat="1" ht="14.25" customHeight="1" x14ac:dyDescent="0.25">
      <c r="A3463" s="38" t="s">
        <v>213</v>
      </c>
      <c r="B3463" s="38" t="s">
        <v>233</v>
      </c>
      <c r="C3463" s="38" t="s">
        <v>12019</v>
      </c>
      <c r="D3463" s="38" t="s">
        <v>12020</v>
      </c>
      <c r="E3463" s="38" t="s">
        <v>596</v>
      </c>
      <c r="F3463" s="38" t="s">
        <v>12021</v>
      </c>
      <c r="G3463" s="38" t="s">
        <v>2991</v>
      </c>
      <c r="H3463" s="38" t="s">
        <v>2665</v>
      </c>
      <c r="I3463" s="39">
        <v>-0.04</v>
      </c>
      <c r="J3463" s="11">
        <f>VLOOKUP(LEFT(B3463,5),[1]Percents!$C:$M,3,FALSE)</f>
        <v>0.70594999999999997</v>
      </c>
      <c r="K3463" s="13">
        <f t="shared" si="54"/>
        <v>-2.8237999999999999E-2</v>
      </c>
      <c r="L3463" s="22"/>
    </row>
    <row r="3464" spans="1:12" s="40" customFormat="1" ht="14.25" customHeight="1" x14ac:dyDescent="0.25">
      <c r="A3464" s="38" t="s">
        <v>213</v>
      </c>
      <c r="B3464" s="38" t="s">
        <v>211</v>
      </c>
      <c r="C3464" s="38" t="s">
        <v>2459</v>
      </c>
      <c r="D3464" s="38" t="s">
        <v>981</v>
      </c>
      <c r="E3464" s="38" t="s">
        <v>20</v>
      </c>
      <c r="F3464" s="38" t="s">
        <v>10281</v>
      </c>
      <c r="G3464" s="38" t="s">
        <v>1715</v>
      </c>
      <c r="H3464" s="38" t="s">
        <v>2665</v>
      </c>
      <c r="I3464" s="39">
        <v>4630.25</v>
      </c>
      <c r="J3464" s="11">
        <f>VLOOKUP(LEFT(B3464,5),[1]Percents!$C:$M,3,FALSE)</f>
        <v>0.91395000000000004</v>
      </c>
      <c r="K3464" s="13">
        <f t="shared" si="54"/>
        <v>4231.8169875000003</v>
      </c>
      <c r="L3464" s="22"/>
    </row>
    <row r="3465" spans="1:12" s="40" customFormat="1" ht="14.25" customHeight="1" x14ac:dyDescent="0.25">
      <c r="A3465" s="38" t="s">
        <v>213</v>
      </c>
      <c r="B3465" s="38" t="s">
        <v>919</v>
      </c>
      <c r="C3465" s="38" t="s">
        <v>2660</v>
      </c>
      <c r="D3465" s="38" t="s">
        <v>2661</v>
      </c>
      <c r="E3465" s="38" t="s">
        <v>920</v>
      </c>
      <c r="F3465" s="38" t="s">
        <v>10282</v>
      </c>
      <c r="G3465" s="38" t="s">
        <v>1851</v>
      </c>
      <c r="H3465" s="38" t="s">
        <v>2665</v>
      </c>
      <c r="I3465" s="39">
        <v>1304.1300000000001</v>
      </c>
      <c r="J3465" s="11">
        <f>VLOOKUP(LEFT(B3465,5),[1]Percents!$C:$M,3,FALSE)</f>
        <v>0.70594999999999997</v>
      </c>
      <c r="K3465" s="13">
        <f t="shared" si="54"/>
        <v>920.65057350000006</v>
      </c>
      <c r="L3465" s="22"/>
    </row>
    <row r="3466" spans="1:12" s="40" customFormat="1" ht="14.25" customHeight="1" x14ac:dyDescent="0.25">
      <c r="A3466" s="38" t="s">
        <v>213</v>
      </c>
      <c r="B3466" s="38" t="s">
        <v>79</v>
      </c>
      <c r="C3466" s="38" t="s">
        <v>10283</v>
      </c>
      <c r="D3466" s="38" t="s">
        <v>10284</v>
      </c>
      <c r="E3466" s="38" t="s">
        <v>476</v>
      </c>
      <c r="F3466" s="38" t="s">
        <v>10285</v>
      </c>
      <c r="G3466" s="38" t="s">
        <v>3168</v>
      </c>
      <c r="H3466" s="38" t="s">
        <v>2665</v>
      </c>
      <c r="I3466" s="39">
        <v>-750.4</v>
      </c>
      <c r="J3466" s="11">
        <f>VLOOKUP(LEFT(B3466,5),[1]Percents!$C:$M,3,FALSE)</f>
        <v>0.91395000000000004</v>
      </c>
      <c r="K3466" s="13">
        <f t="shared" ref="K3466:K3529" si="55">+I3466*J3466</f>
        <v>-685.82808</v>
      </c>
      <c r="L3466" s="22"/>
    </row>
    <row r="3467" spans="1:12" s="40" customFormat="1" ht="14.25" customHeight="1" x14ac:dyDescent="0.25">
      <c r="A3467" s="38" t="s">
        <v>66</v>
      </c>
      <c r="B3467" s="38" t="s">
        <v>3520</v>
      </c>
      <c r="C3467" s="38" t="s">
        <v>10286</v>
      </c>
      <c r="D3467" s="38" t="s">
        <v>10287</v>
      </c>
      <c r="E3467" s="38" t="s">
        <v>2656</v>
      </c>
      <c r="F3467" s="38" t="s">
        <v>10288</v>
      </c>
      <c r="G3467" s="38" t="s">
        <v>9941</v>
      </c>
      <c r="H3467" s="38" t="s">
        <v>2665</v>
      </c>
      <c r="I3467" s="39">
        <v>33044.519999999997</v>
      </c>
      <c r="J3467" s="11">
        <f>VLOOKUP(LEFT(B3467,5),[1]Percents!$C:$M,3,FALSE)</f>
        <v>1</v>
      </c>
      <c r="K3467" s="13">
        <f t="shared" si="55"/>
        <v>33044.519999999997</v>
      </c>
      <c r="L3467" s="22"/>
    </row>
    <row r="3468" spans="1:12" s="40" customFormat="1" ht="14.25" customHeight="1" x14ac:dyDescent="0.25">
      <c r="A3468" s="38" t="s">
        <v>65</v>
      </c>
      <c r="B3468" s="38" t="s">
        <v>316</v>
      </c>
      <c r="C3468" s="38" t="s">
        <v>10289</v>
      </c>
      <c r="D3468" s="38" t="s">
        <v>10290</v>
      </c>
      <c r="E3468" s="38" t="s">
        <v>10291</v>
      </c>
      <c r="F3468" s="38" t="s">
        <v>10292</v>
      </c>
      <c r="G3468" s="38" t="s">
        <v>3168</v>
      </c>
      <c r="H3468" s="38" t="s">
        <v>2665</v>
      </c>
      <c r="I3468" s="39">
        <v>-0.05</v>
      </c>
      <c r="J3468" s="11">
        <f>VLOOKUP(LEFT(B3468,5),[1]Percents!$C:$M,3,FALSE)</f>
        <v>1</v>
      </c>
      <c r="K3468" s="13">
        <f t="shared" si="55"/>
        <v>-0.05</v>
      </c>
      <c r="L3468" s="22"/>
    </row>
    <row r="3469" spans="1:12" s="40" customFormat="1" ht="14.25" customHeight="1" x14ac:dyDescent="0.25">
      <c r="A3469" s="38" t="s">
        <v>213</v>
      </c>
      <c r="B3469" s="38" t="s">
        <v>79</v>
      </c>
      <c r="C3469" s="38" t="s">
        <v>10293</v>
      </c>
      <c r="D3469" s="38" t="s">
        <v>10294</v>
      </c>
      <c r="E3469" s="38" t="s">
        <v>476</v>
      </c>
      <c r="F3469" s="38" t="s">
        <v>10295</v>
      </c>
      <c r="G3469" s="38" t="s">
        <v>3168</v>
      </c>
      <c r="H3469" s="38" t="s">
        <v>2665</v>
      </c>
      <c r="I3469" s="39">
        <v>-0.12</v>
      </c>
      <c r="J3469" s="11">
        <f>VLOOKUP(LEFT(B3469,5),[1]Percents!$C:$M,3,FALSE)</f>
        <v>0.91395000000000004</v>
      </c>
      <c r="K3469" s="13">
        <f t="shared" si="55"/>
        <v>-0.10967400000000001</v>
      </c>
      <c r="L3469" s="22"/>
    </row>
    <row r="3470" spans="1:12" s="40" customFormat="1" ht="14.25" customHeight="1" x14ac:dyDescent="0.25">
      <c r="A3470" s="38" t="s">
        <v>213</v>
      </c>
      <c r="B3470" s="38" t="s">
        <v>148</v>
      </c>
      <c r="C3470" s="38" t="s">
        <v>10296</v>
      </c>
      <c r="D3470" s="38" t="s">
        <v>10297</v>
      </c>
      <c r="E3470" s="38" t="s">
        <v>3175</v>
      </c>
      <c r="F3470" s="38" t="s">
        <v>10298</v>
      </c>
      <c r="G3470" s="38" t="s">
        <v>7869</v>
      </c>
      <c r="H3470" s="38" t="s">
        <v>2665</v>
      </c>
      <c r="I3470" s="39">
        <v>1040.92</v>
      </c>
      <c r="J3470" s="11">
        <f>VLOOKUP(LEFT(B3470,5),[1]Percents!$C:$M,3,FALSE)</f>
        <v>0.70594999999999997</v>
      </c>
      <c r="K3470" s="13">
        <f t="shared" si="55"/>
        <v>734.83747400000004</v>
      </c>
      <c r="L3470" s="22"/>
    </row>
    <row r="3471" spans="1:12" s="40" customFormat="1" ht="14.25" customHeight="1" x14ac:dyDescent="0.25">
      <c r="A3471" s="38" t="s">
        <v>213</v>
      </c>
      <c r="B3471" s="38" t="s">
        <v>79</v>
      </c>
      <c r="C3471" s="38" t="s">
        <v>10299</v>
      </c>
      <c r="D3471" s="38" t="s">
        <v>10300</v>
      </c>
      <c r="E3471" s="38" t="s">
        <v>476</v>
      </c>
      <c r="F3471" s="38" t="s">
        <v>10301</v>
      </c>
      <c r="G3471" s="38" t="s">
        <v>4685</v>
      </c>
      <c r="H3471" s="38" t="s">
        <v>2665</v>
      </c>
      <c r="I3471" s="39">
        <v>-0.06</v>
      </c>
      <c r="J3471" s="11">
        <f>VLOOKUP(LEFT(B3471,5),[1]Percents!$C:$M,3,FALSE)</f>
        <v>0.91395000000000004</v>
      </c>
      <c r="K3471" s="13">
        <f t="shared" si="55"/>
        <v>-5.4837000000000004E-2</v>
      </c>
      <c r="L3471" s="22"/>
    </row>
    <row r="3472" spans="1:12" s="40" customFormat="1" ht="14.25" customHeight="1" x14ac:dyDescent="0.25">
      <c r="A3472" s="38" t="s">
        <v>213</v>
      </c>
      <c r="B3472" s="38" t="s">
        <v>79</v>
      </c>
      <c r="C3472" s="38" t="s">
        <v>10302</v>
      </c>
      <c r="D3472" s="38" t="s">
        <v>10303</v>
      </c>
      <c r="E3472" s="38" t="s">
        <v>476</v>
      </c>
      <c r="F3472" s="38" t="s">
        <v>10304</v>
      </c>
      <c r="G3472" s="38" t="s">
        <v>3168</v>
      </c>
      <c r="H3472" s="38" t="s">
        <v>2665</v>
      </c>
      <c r="I3472" s="39">
        <v>-0.03</v>
      </c>
      <c r="J3472" s="11">
        <f>VLOOKUP(LEFT(B3472,5),[1]Percents!$C:$M,3,FALSE)</f>
        <v>0.91395000000000004</v>
      </c>
      <c r="K3472" s="13">
        <f t="shared" si="55"/>
        <v>-2.7418500000000002E-2</v>
      </c>
      <c r="L3472" s="22"/>
    </row>
    <row r="3473" spans="1:12" s="40" customFormat="1" ht="14.25" customHeight="1" x14ac:dyDescent="0.25">
      <c r="A3473" s="38" t="s">
        <v>213</v>
      </c>
      <c r="B3473" s="38" t="s">
        <v>79</v>
      </c>
      <c r="C3473" s="38" t="s">
        <v>10305</v>
      </c>
      <c r="D3473" s="38" t="s">
        <v>10306</v>
      </c>
      <c r="E3473" s="38" t="s">
        <v>476</v>
      </c>
      <c r="F3473" s="38" t="s">
        <v>10307</v>
      </c>
      <c r="G3473" s="38" t="s">
        <v>3168</v>
      </c>
      <c r="H3473" s="38" t="s">
        <v>2665</v>
      </c>
      <c r="I3473" s="39">
        <v>-0.02</v>
      </c>
      <c r="J3473" s="11">
        <f>VLOOKUP(LEFT(B3473,5),[1]Percents!$C:$M,3,FALSE)</f>
        <v>0.91395000000000004</v>
      </c>
      <c r="K3473" s="13">
        <f t="shared" si="55"/>
        <v>-1.8279E-2</v>
      </c>
      <c r="L3473" s="22"/>
    </row>
    <row r="3474" spans="1:12" s="40" customFormat="1" ht="14.25" customHeight="1" x14ac:dyDescent="0.25">
      <c r="A3474" s="38" t="s">
        <v>213</v>
      </c>
      <c r="B3474" s="38" t="s">
        <v>145</v>
      </c>
      <c r="C3474" s="38" t="s">
        <v>10308</v>
      </c>
      <c r="D3474" s="38" t="s">
        <v>10309</v>
      </c>
      <c r="E3474" s="38" t="s">
        <v>2946</v>
      </c>
      <c r="F3474" s="38" t="s">
        <v>10310</v>
      </c>
      <c r="G3474" s="38" t="s">
        <v>8650</v>
      </c>
      <c r="H3474" s="38" t="s">
        <v>2665</v>
      </c>
      <c r="I3474" s="39">
        <v>3350.28</v>
      </c>
      <c r="J3474" s="11">
        <f>VLOOKUP(LEFT(B3474,5),[1]Percents!$C:$M,3,FALSE)</f>
        <v>0.70594999999999997</v>
      </c>
      <c r="K3474" s="13">
        <f t="shared" si="55"/>
        <v>2365.1301659999999</v>
      </c>
      <c r="L3474" s="22"/>
    </row>
    <row r="3475" spans="1:12" s="40" customFormat="1" ht="14.25" customHeight="1" x14ac:dyDescent="0.25">
      <c r="A3475" s="38" t="s">
        <v>243</v>
      </c>
      <c r="B3475" s="38" t="s">
        <v>2543</v>
      </c>
      <c r="C3475" s="38" t="s">
        <v>12022</v>
      </c>
      <c r="D3475" s="38" t="s">
        <v>12023</v>
      </c>
      <c r="E3475" s="38" t="s">
        <v>3487</v>
      </c>
      <c r="F3475" s="38" t="s">
        <v>12024</v>
      </c>
      <c r="G3475" s="38" t="s">
        <v>9320</v>
      </c>
      <c r="H3475" s="38" t="s">
        <v>2665</v>
      </c>
      <c r="I3475" s="39">
        <v>0</v>
      </c>
      <c r="J3475" s="11">
        <f>VLOOKUP(LEFT(B3475,5),[1]Percents!$C:$M,3,FALSE)</f>
        <v>0.90900000000000003</v>
      </c>
      <c r="K3475" s="13">
        <f t="shared" si="55"/>
        <v>0</v>
      </c>
      <c r="L3475" s="22"/>
    </row>
    <row r="3476" spans="1:12" s="40" customFormat="1" ht="14.25" customHeight="1" x14ac:dyDescent="0.25">
      <c r="A3476" s="38" t="s">
        <v>10151</v>
      </c>
      <c r="B3476" s="38" t="s">
        <v>10152</v>
      </c>
      <c r="C3476" s="38" t="s">
        <v>10311</v>
      </c>
      <c r="D3476" s="38" t="s">
        <v>10312</v>
      </c>
      <c r="E3476" s="38" t="s">
        <v>10313</v>
      </c>
      <c r="F3476" s="38" t="s">
        <v>10314</v>
      </c>
      <c r="G3476" s="38" t="s">
        <v>6572</v>
      </c>
      <c r="H3476" s="38" t="s">
        <v>2665</v>
      </c>
      <c r="I3476" s="39">
        <v>0</v>
      </c>
      <c r="J3476" s="11">
        <f>VLOOKUP(LEFT(B3476,5),[1]Percents!$C:$M,3,FALSE)</f>
        <v>1</v>
      </c>
      <c r="K3476" s="13">
        <f t="shared" si="55"/>
        <v>0</v>
      </c>
      <c r="L3476" s="22"/>
    </row>
    <row r="3477" spans="1:12" s="40" customFormat="1" ht="14.25" customHeight="1" x14ac:dyDescent="0.25">
      <c r="A3477" s="38" t="s">
        <v>213</v>
      </c>
      <c r="B3477" s="38" t="s">
        <v>226</v>
      </c>
      <c r="C3477" s="38" t="s">
        <v>10315</v>
      </c>
      <c r="D3477" s="38" t="s">
        <v>10316</v>
      </c>
      <c r="E3477" s="38" t="s">
        <v>251</v>
      </c>
      <c r="F3477" s="38" t="s">
        <v>10317</v>
      </c>
      <c r="G3477" s="38" t="s">
        <v>8589</v>
      </c>
      <c r="H3477" s="38" t="s">
        <v>2665</v>
      </c>
      <c r="I3477" s="39">
        <v>882.05</v>
      </c>
      <c r="J3477" s="11">
        <f>VLOOKUP(LEFT(B3477,5),[1]Percents!$C:$M,3,FALSE)</f>
        <v>0.91395000000000004</v>
      </c>
      <c r="K3477" s="13">
        <f t="shared" si="55"/>
        <v>806.14959750000003</v>
      </c>
      <c r="L3477" s="22"/>
    </row>
    <row r="3478" spans="1:12" s="40" customFormat="1" ht="14.25" customHeight="1" x14ac:dyDescent="0.25">
      <c r="A3478" s="38" t="s">
        <v>213</v>
      </c>
      <c r="B3478" s="38" t="s">
        <v>79</v>
      </c>
      <c r="C3478" s="38" t="s">
        <v>8029</v>
      </c>
      <c r="D3478" s="38" t="s">
        <v>8030</v>
      </c>
      <c r="E3478" s="38" t="s">
        <v>8031</v>
      </c>
      <c r="F3478" s="38" t="s">
        <v>10318</v>
      </c>
      <c r="G3478" s="38" t="s">
        <v>5420</v>
      </c>
      <c r="H3478" s="38" t="s">
        <v>2665</v>
      </c>
      <c r="I3478" s="39">
        <v>2167.69</v>
      </c>
      <c r="J3478" s="11">
        <f>VLOOKUP(LEFT(B3478,5),[1]Percents!$C:$M,3,FALSE)</f>
        <v>0.91395000000000004</v>
      </c>
      <c r="K3478" s="13">
        <f t="shared" si="55"/>
        <v>1981.1602755000001</v>
      </c>
      <c r="L3478" s="22"/>
    </row>
    <row r="3479" spans="1:12" s="40" customFormat="1" ht="14.25" customHeight="1" x14ac:dyDescent="0.25">
      <c r="A3479" s="38" t="s">
        <v>242</v>
      </c>
      <c r="B3479" s="38" t="s">
        <v>122</v>
      </c>
      <c r="C3479" s="38" t="s">
        <v>10897</v>
      </c>
      <c r="D3479" s="38" t="s">
        <v>10898</v>
      </c>
      <c r="E3479" s="38" t="s">
        <v>10899</v>
      </c>
      <c r="F3479" s="38" t="s">
        <v>10318</v>
      </c>
      <c r="G3479" s="38" t="s">
        <v>8589</v>
      </c>
      <c r="H3479" s="38" t="s">
        <v>2665</v>
      </c>
      <c r="I3479" s="39">
        <v>5925.75</v>
      </c>
      <c r="J3479" s="11">
        <f>VLOOKUP(LEFT(B3479,5),[1]Percents!$C:$M,3,FALSE)</f>
        <v>0.9462600000000001</v>
      </c>
      <c r="K3479" s="13">
        <f t="shared" si="55"/>
        <v>5607.3001950000007</v>
      </c>
      <c r="L3479" s="22"/>
    </row>
    <row r="3480" spans="1:12" s="40" customFormat="1" ht="14.25" customHeight="1" x14ac:dyDescent="0.25">
      <c r="A3480" s="38" t="s">
        <v>141</v>
      </c>
      <c r="B3480" s="38" t="s">
        <v>43</v>
      </c>
      <c r="C3480" s="38" t="s">
        <v>10319</v>
      </c>
      <c r="D3480" s="38" t="s">
        <v>10320</v>
      </c>
      <c r="E3480" s="38" t="s">
        <v>10321</v>
      </c>
      <c r="F3480" s="38" t="s">
        <v>10322</v>
      </c>
      <c r="G3480" s="38" t="s">
        <v>10323</v>
      </c>
      <c r="H3480" s="38" t="s">
        <v>2665</v>
      </c>
      <c r="I3480" s="39">
        <v>146.25</v>
      </c>
      <c r="J3480" s="11">
        <f>VLOOKUP(LEFT(B3480,5),[1]Percents!$C:$M,3,FALSE)</f>
        <v>0.1905</v>
      </c>
      <c r="K3480" s="13">
        <f t="shared" si="55"/>
        <v>27.860624999999999</v>
      </c>
      <c r="L3480" s="22"/>
    </row>
    <row r="3481" spans="1:12" s="40" customFormat="1" ht="14.25" customHeight="1" x14ac:dyDescent="0.25">
      <c r="A3481" s="38" t="s">
        <v>213</v>
      </c>
      <c r="B3481" s="38" t="s">
        <v>3198</v>
      </c>
      <c r="C3481" s="38" t="s">
        <v>10605</v>
      </c>
      <c r="D3481" s="38" t="s">
        <v>10606</v>
      </c>
      <c r="E3481" s="38" t="s">
        <v>3199</v>
      </c>
      <c r="F3481" s="38" t="s">
        <v>10607</v>
      </c>
      <c r="G3481" s="38" t="s">
        <v>8589</v>
      </c>
      <c r="H3481" s="38" t="s">
        <v>2665</v>
      </c>
      <c r="I3481" s="39">
        <v>1160.04</v>
      </c>
      <c r="J3481" s="11">
        <f>VLOOKUP(LEFT(B3481,5),[1]Percents!$C:$M,3,FALSE)</f>
        <v>0.70594999999999997</v>
      </c>
      <c r="K3481" s="13">
        <f t="shared" si="55"/>
        <v>818.93023799999992</v>
      </c>
      <c r="L3481" s="22"/>
    </row>
    <row r="3482" spans="1:12" s="40" customFormat="1" ht="14.25" customHeight="1" x14ac:dyDescent="0.25">
      <c r="A3482" s="38" t="s">
        <v>213</v>
      </c>
      <c r="B3482" s="38" t="s">
        <v>166</v>
      </c>
      <c r="C3482" s="38" t="s">
        <v>10608</v>
      </c>
      <c r="D3482" s="38" t="s">
        <v>10609</v>
      </c>
      <c r="E3482" s="38" t="s">
        <v>5713</v>
      </c>
      <c r="F3482" s="38" t="s">
        <v>10610</v>
      </c>
      <c r="G3482" s="38" t="s">
        <v>7196</v>
      </c>
      <c r="H3482" s="38" t="s">
        <v>2665</v>
      </c>
      <c r="I3482" s="39">
        <v>-5160.2400000000007</v>
      </c>
      <c r="J3482" s="11">
        <f>VLOOKUP(LEFT(B3482,5),[1]Percents!$C:$M,3,FALSE)</f>
        <v>0.70594999999999997</v>
      </c>
      <c r="K3482" s="13">
        <f t="shared" si="55"/>
        <v>-3642.8714280000004</v>
      </c>
      <c r="L3482" s="22"/>
    </row>
    <row r="3483" spans="1:12" s="40" customFormat="1" ht="14.25" customHeight="1" x14ac:dyDescent="0.25">
      <c r="A3483" s="38" t="s">
        <v>213</v>
      </c>
      <c r="B3483" s="38" t="s">
        <v>285</v>
      </c>
      <c r="C3483" s="38" t="s">
        <v>10611</v>
      </c>
      <c r="D3483" s="38" t="s">
        <v>10612</v>
      </c>
      <c r="E3483" s="38" t="s">
        <v>286</v>
      </c>
      <c r="F3483" s="38" t="s">
        <v>10613</v>
      </c>
      <c r="G3483" s="38" t="s">
        <v>8589</v>
      </c>
      <c r="H3483" s="38" t="s">
        <v>2665</v>
      </c>
      <c r="I3483" s="39">
        <v>0</v>
      </c>
      <c r="J3483" s="11">
        <f>VLOOKUP(LEFT(B3483,5),[1]Percents!$C:$M,3,FALSE)</f>
        <v>0.91395000000000004</v>
      </c>
      <c r="K3483" s="13">
        <f t="shared" si="55"/>
        <v>0</v>
      </c>
      <c r="L3483" s="22"/>
    </row>
    <row r="3484" spans="1:12" s="40" customFormat="1" ht="14.25" customHeight="1" x14ac:dyDescent="0.25">
      <c r="A3484" s="38" t="s">
        <v>243</v>
      </c>
      <c r="B3484" s="38" t="s">
        <v>674</v>
      </c>
      <c r="C3484" s="38" t="s">
        <v>10324</v>
      </c>
      <c r="D3484" s="38" t="s">
        <v>10325</v>
      </c>
      <c r="E3484" s="38" t="s">
        <v>113</v>
      </c>
      <c r="F3484" s="38" t="s">
        <v>10326</v>
      </c>
      <c r="G3484" s="38" t="s">
        <v>10327</v>
      </c>
      <c r="H3484" s="38" t="s">
        <v>2665</v>
      </c>
      <c r="I3484" s="39">
        <v>13956.8</v>
      </c>
      <c r="J3484" s="11">
        <f>VLOOKUP(LEFT(B3484,5),[1]Percents!$C:$M,3,FALSE)</f>
        <v>0.90900000000000003</v>
      </c>
      <c r="K3484" s="13">
        <f t="shared" si="55"/>
        <v>12686.7312</v>
      </c>
      <c r="L3484" s="22"/>
    </row>
    <row r="3485" spans="1:12" s="40" customFormat="1" ht="14.25" customHeight="1" x14ac:dyDescent="0.25">
      <c r="A3485" s="38" t="s">
        <v>243</v>
      </c>
      <c r="B3485" s="38" t="s">
        <v>118</v>
      </c>
      <c r="C3485" s="38" t="s">
        <v>11525</v>
      </c>
      <c r="D3485" s="38" t="s">
        <v>11526</v>
      </c>
      <c r="E3485" s="38" t="s">
        <v>119</v>
      </c>
      <c r="F3485" s="38" t="s">
        <v>11527</v>
      </c>
      <c r="G3485" s="38" t="s">
        <v>9941</v>
      </c>
      <c r="H3485" s="38" t="s">
        <v>2665</v>
      </c>
      <c r="I3485" s="39">
        <v>1043.3900000000001</v>
      </c>
      <c r="J3485" s="11">
        <f>VLOOKUP(LEFT(B3485,5),[1]Percents!$C:$M,3,FALSE)</f>
        <v>0.90900000000000003</v>
      </c>
      <c r="K3485" s="13">
        <f t="shared" si="55"/>
        <v>948.44151000000011</v>
      </c>
      <c r="L3485" s="22"/>
    </row>
    <row r="3486" spans="1:12" s="40" customFormat="1" ht="14.25" customHeight="1" x14ac:dyDescent="0.25">
      <c r="A3486" s="38" t="s">
        <v>243</v>
      </c>
      <c r="B3486" s="38" t="s">
        <v>118</v>
      </c>
      <c r="C3486" s="38" t="s">
        <v>12700</v>
      </c>
      <c r="D3486" s="38" t="s">
        <v>12701</v>
      </c>
      <c r="E3486" s="38" t="s">
        <v>510</v>
      </c>
      <c r="F3486" s="38" t="s">
        <v>11527</v>
      </c>
      <c r="G3486" s="38" t="s">
        <v>9941</v>
      </c>
      <c r="H3486" s="38" t="s">
        <v>2665</v>
      </c>
      <c r="I3486" s="39">
        <v>874.53</v>
      </c>
      <c r="J3486" s="11">
        <f>VLOOKUP(LEFT(B3486,5),[1]Percents!$C:$M,3,FALSE)</f>
        <v>0.90900000000000003</v>
      </c>
      <c r="K3486" s="13">
        <f t="shared" si="55"/>
        <v>794.94776999999999</v>
      </c>
      <c r="L3486" s="22"/>
    </row>
    <row r="3487" spans="1:12" s="40" customFormat="1" ht="14.25" customHeight="1" x14ac:dyDescent="0.25">
      <c r="A3487" s="38" t="s">
        <v>242</v>
      </c>
      <c r="B3487" s="38" t="s">
        <v>325</v>
      </c>
      <c r="C3487" s="38" t="s">
        <v>12344</v>
      </c>
      <c r="D3487" s="38" t="s">
        <v>12345</v>
      </c>
      <c r="E3487" s="38" t="s">
        <v>359</v>
      </c>
      <c r="F3487" s="38" t="s">
        <v>12346</v>
      </c>
      <c r="G3487" s="38" t="s">
        <v>7869</v>
      </c>
      <c r="H3487" s="38" t="s">
        <v>2665</v>
      </c>
      <c r="I3487" s="39">
        <v>0</v>
      </c>
      <c r="J3487" s="11">
        <f>VLOOKUP(LEFT(B3487,5),[1]Percents!$C:$M,3,FALSE)</f>
        <v>0.9462600000000001</v>
      </c>
      <c r="K3487" s="13">
        <f t="shared" si="55"/>
        <v>0</v>
      </c>
      <c r="L3487" s="22"/>
    </row>
    <row r="3488" spans="1:12" s="40" customFormat="1" ht="14.25" customHeight="1" x14ac:dyDescent="0.25">
      <c r="A3488" s="38" t="s">
        <v>243</v>
      </c>
      <c r="B3488" s="38" t="s">
        <v>290</v>
      </c>
      <c r="C3488" s="38" t="s">
        <v>11528</v>
      </c>
      <c r="D3488" s="38" t="s">
        <v>11529</v>
      </c>
      <c r="E3488" s="38" t="s">
        <v>44</v>
      </c>
      <c r="F3488" s="38" t="s">
        <v>10902</v>
      </c>
      <c r="G3488" s="38" t="s">
        <v>10903</v>
      </c>
      <c r="H3488" s="38" t="s">
        <v>2665</v>
      </c>
      <c r="I3488" s="39">
        <v>327.18</v>
      </c>
      <c r="J3488" s="11">
        <f>VLOOKUP(LEFT(B3488,5),[1]Percents!$C:$M,3,FALSE)</f>
        <v>0.90900000000000003</v>
      </c>
      <c r="K3488" s="13">
        <f t="shared" si="55"/>
        <v>297.40662000000003</v>
      </c>
      <c r="L3488" s="22"/>
    </row>
    <row r="3489" spans="1:12" s="40" customFormat="1" ht="14.25" customHeight="1" x14ac:dyDescent="0.25">
      <c r="A3489" s="38" t="s">
        <v>243</v>
      </c>
      <c r="B3489" s="38" t="s">
        <v>290</v>
      </c>
      <c r="C3489" s="38" t="s">
        <v>10900</v>
      </c>
      <c r="D3489" s="38" t="s">
        <v>10901</v>
      </c>
      <c r="E3489" s="38" t="s">
        <v>206</v>
      </c>
      <c r="F3489" s="38" t="s">
        <v>10902</v>
      </c>
      <c r="G3489" s="38" t="s">
        <v>10903</v>
      </c>
      <c r="H3489" s="38" t="s">
        <v>2665</v>
      </c>
      <c r="I3489" s="39">
        <v>4888.58</v>
      </c>
      <c r="J3489" s="11">
        <f>VLOOKUP(LEFT(B3489,5),[1]Percents!$C:$M,3,FALSE)</f>
        <v>0.90900000000000003</v>
      </c>
      <c r="K3489" s="13">
        <f t="shared" si="55"/>
        <v>4443.71922</v>
      </c>
      <c r="L3489" s="22"/>
    </row>
    <row r="3490" spans="1:12" s="40" customFormat="1" ht="14.25" customHeight="1" x14ac:dyDescent="0.25">
      <c r="A3490" s="38" t="s">
        <v>243</v>
      </c>
      <c r="B3490" s="38" t="s">
        <v>50</v>
      </c>
      <c r="C3490" s="38" t="s">
        <v>10904</v>
      </c>
      <c r="D3490" s="38" t="s">
        <v>10905</v>
      </c>
      <c r="E3490" s="38" t="s">
        <v>32</v>
      </c>
      <c r="F3490" s="38" t="s">
        <v>10902</v>
      </c>
      <c r="G3490" s="38" t="s">
        <v>10903</v>
      </c>
      <c r="H3490" s="38" t="s">
        <v>2665</v>
      </c>
      <c r="I3490" s="39">
        <v>944.37</v>
      </c>
      <c r="J3490" s="11">
        <f>VLOOKUP(LEFT(B3490,5),[1]Percents!$C:$M,3,FALSE)</f>
        <v>0.90900000000000003</v>
      </c>
      <c r="K3490" s="13">
        <f t="shared" si="55"/>
        <v>858.43232999999998</v>
      </c>
      <c r="L3490" s="22"/>
    </row>
    <row r="3491" spans="1:12" s="40" customFormat="1" ht="14.25" customHeight="1" x14ac:dyDescent="0.25">
      <c r="A3491" s="38" t="s">
        <v>146</v>
      </c>
      <c r="B3491" s="38" t="s">
        <v>304</v>
      </c>
      <c r="C3491" s="38" t="s">
        <v>11227</v>
      </c>
      <c r="D3491" s="38" t="s">
        <v>11228</v>
      </c>
      <c r="E3491" s="38" t="s">
        <v>11229</v>
      </c>
      <c r="F3491" s="38" t="s">
        <v>11230</v>
      </c>
      <c r="G3491" s="38" t="s">
        <v>9320</v>
      </c>
      <c r="H3491" s="38" t="s">
        <v>2665</v>
      </c>
      <c r="I3491" s="39">
        <v>0</v>
      </c>
      <c r="J3491" s="11">
        <f>VLOOKUP(LEFT(B3491,5),[1]Percents!$C:$M,3,FALSE)</f>
        <v>0</v>
      </c>
      <c r="K3491" s="13">
        <f t="shared" si="55"/>
        <v>0</v>
      </c>
      <c r="L3491" s="22"/>
    </row>
    <row r="3492" spans="1:12" s="40" customFormat="1" ht="14.25" customHeight="1" x14ac:dyDescent="0.25">
      <c r="A3492" s="38" t="s">
        <v>243</v>
      </c>
      <c r="B3492" s="38" t="s">
        <v>290</v>
      </c>
      <c r="C3492" s="38" t="s">
        <v>11231</v>
      </c>
      <c r="D3492" s="38" t="s">
        <v>11232</v>
      </c>
      <c r="E3492" s="38" t="s">
        <v>4520</v>
      </c>
      <c r="F3492" s="38" t="s">
        <v>11233</v>
      </c>
      <c r="G3492" s="38" t="s">
        <v>7869</v>
      </c>
      <c r="H3492" s="38" t="s">
        <v>2665</v>
      </c>
      <c r="I3492" s="39">
        <v>0</v>
      </c>
      <c r="J3492" s="11">
        <f>VLOOKUP(LEFT(B3492,5),[1]Percents!$C:$M,3,FALSE)</f>
        <v>0.90900000000000003</v>
      </c>
      <c r="K3492" s="13">
        <f t="shared" si="55"/>
        <v>0</v>
      </c>
      <c r="L3492" s="22"/>
    </row>
    <row r="3493" spans="1:12" s="40" customFormat="1" ht="14.25" customHeight="1" x14ac:dyDescent="0.25">
      <c r="A3493" s="38" t="s">
        <v>66</v>
      </c>
      <c r="B3493" s="38" t="s">
        <v>317</v>
      </c>
      <c r="C3493" s="38" t="s">
        <v>9114</v>
      </c>
      <c r="D3493" s="38" t="s">
        <v>9115</v>
      </c>
      <c r="E3493" s="38" t="s">
        <v>9116</v>
      </c>
      <c r="F3493" s="38" t="s">
        <v>10614</v>
      </c>
      <c r="G3493" s="38" t="s">
        <v>3168</v>
      </c>
      <c r="H3493" s="38" t="s">
        <v>2665</v>
      </c>
      <c r="I3493" s="39">
        <v>-0.01</v>
      </c>
      <c r="J3493" s="11">
        <f>VLOOKUP(LEFT(B3493,5),[1]Percents!$C:$M,3,FALSE)</f>
        <v>0</v>
      </c>
      <c r="K3493" s="13">
        <f t="shared" si="55"/>
        <v>0</v>
      </c>
      <c r="L3493" s="22"/>
    </row>
    <row r="3494" spans="1:12" s="40" customFormat="1" ht="14.25" customHeight="1" x14ac:dyDescent="0.25">
      <c r="A3494" s="38" t="s">
        <v>141</v>
      </c>
      <c r="B3494" s="38" t="s">
        <v>7958</v>
      </c>
      <c r="C3494" s="38" t="s">
        <v>10615</v>
      </c>
      <c r="D3494" s="38" t="s">
        <v>10616</v>
      </c>
      <c r="E3494" s="38" t="s">
        <v>10617</v>
      </c>
      <c r="F3494" s="38" t="s">
        <v>10618</v>
      </c>
      <c r="G3494" s="38" t="s">
        <v>8076</v>
      </c>
      <c r="H3494" s="38" t="s">
        <v>2665</v>
      </c>
      <c r="I3494" s="39">
        <v>107.35</v>
      </c>
      <c r="J3494" s="11">
        <f>VLOOKUP(LEFT(B3494,5),[1]Percents!$C:$M,3,FALSE)</f>
        <v>0.1905</v>
      </c>
      <c r="K3494" s="13">
        <f t="shared" si="55"/>
        <v>20.450174999999998</v>
      </c>
      <c r="L3494" s="22"/>
    </row>
    <row r="3495" spans="1:12" s="40" customFormat="1" ht="14.25" customHeight="1" x14ac:dyDescent="0.25">
      <c r="A3495" s="38" t="s">
        <v>243</v>
      </c>
      <c r="B3495" s="38" t="s">
        <v>2543</v>
      </c>
      <c r="C3495" s="38" t="s">
        <v>11234</v>
      </c>
      <c r="D3495" s="38" t="s">
        <v>11235</v>
      </c>
      <c r="E3495" s="38" t="s">
        <v>3487</v>
      </c>
      <c r="F3495" s="38" t="s">
        <v>11236</v>
      </c>
      <c r="G3495" s="38" t="s">
        <v>9371</v>
      </c>
      <c r="H3495" s="38" t="s">
        <v>2665</v>
      </c>
      <c r="I3495" s="39">
        <v>1752.75</v>
      </c>
      <c r="J3495" s="11">
        <f>VLOOKUP(LEFT(B3495,5),[1]Percents!$C:$M,3,FALSE)</f>
        <v>0.90900000000000003</v>
      </c>
      <c r="K3495" s="13">
        <f t="shared" si="55"/>
        <v>1593.2497499999999</v>
      </c>
      <c r="L3495" s="22"/>
    </row>
    <row r="3496" spans="1:12" s="40" customFormat="1" ht="14.25" customHeight="1" x14ac:dyDescent="0.25">
      <c r="A3496" s="38" t="s">
        <v>66</v>
      </c>
      <c r="B3496" s="38" t="s">
        <v>3520</v>
      </c>
      <c r="C3496" s="38" t="s">
        <v>10619</v>
      </c>
      <c r="D3496" s="38" t="s">
        <v>10620</v>
      </c>
      <c r="E3496" s="38" t="s">
        <v>3059</v>
      </c>
      <c r="F3496" s="38" t="s">
        <v>10621</v>
      </c>
      <c r="G3496" s="38" t="s">
        <v>9320</v>
      </c>
      <c r="H3496" s="38" t="s">
        <v>2665</v>
      </c>
      <c r="I3496" s="39">
        <v>3012.67</v>
      </c>
      <c r="J3496" s="11">
        <f>VLOOKUP(LEFT(B3496,5),[1]Percents!$C:$M,3,FALSE)</f>
        <v>1</v>
      </c>
      <c r="K3496" s="13">
        <f t="shared" si="55"/>
        <v>3012.67</v>
      </c>
      <c r="L3496" s="22"/>
    </row>
    <row r="3497" spans="1:12" s="40" customFormat="1" ht="14.25" customHeight="1" x14ac:dyDescent="0.25">
      <c r="A3497" s="38" t="s">
        <v>140</v>
      </c>
      <c r="B3497" s="38" t="s">
        <v>10962</v>
      </c>
      <c r="C3497" s="38" t="s">
        <v>12025</v>
      </c>
      <c r="D3497" s="38" t="s">
        <v>12026</v>
      </c>
      <c r="E3497" s="38" t="s">
        <v>673</v>
      </c>
      <c r="F3497" s="38" t="s">
        <v>12027</v>
      </c>
      <c r="G3497" s="38" t="s">
        <v>9856</v>
      </c>
      <c r="H3497" s="38" t="s">
        <v>2665</v>
      </c>
      <c r="I3497" s="39">
        <v>0</v>
      </c>
      <c r="J3497" s="11">
        <f>VLOOKUP(LEFT(B3497,5),[1]Percents!$C:$M,3,FALSE)</f>
        <v>1</v>
      </c>
      <c r="K3497" s="13">
        <f t="shared" si="55"/>
        <v>0</v>
      </c>
      <c r="L3497" s="22"/>
    </row>
    <row r="3498" spans="1:12" s="40" customFormat="1" ht="14.25" customHeight="1" x14ac:dyDescent="0.25">
      <c r="A3498" s="38" t="s">
        <v>243</v>
      </c>
      <c r="B3498" s="38" t="s">
        <v>289</v>
      </c>
      <c r="C3498" s="38" t="s">
        <v>10622</v>
      </c>
      <c r="D3498" s="38" t="s">
        <v>10623</v>
      </c>
      <c r="E3498" s="38" t="s">
        <v>3496</v>
      </c>
      <c r="F3498" s="38" t="s">
        <v>10624</v>
      </c>
      <c r="G3498" s="38" t="s">
        <v>8076</v>
      </c>
      <c r="H3498" s="38" t="s">
        <v>2665</v>
      </c>
      <c r="I3498" s="39">
        <v>11066.44</v>
      </c>
      <c r="J3498" s="11">
        <f>VLOOKUP(LEFT(B3498,5),[1]Percents!$C:$M,3,FALSE)</f>
        <v>0.90900000000000003</v>
      </c>
      <c r="K3498" s="13">
        <f t="shared" si="55"/>
        <v>10059.393960000001</v>
      </c>
      <c r="L3498" s="22"/>
    </row>
    <row r="3499" spans="1:12" s="40" customFormat="1" ht="14.25" customHeight="1" x14ac:dyDescent="0.25">
      <c r="A3499" s="38" t="s">
        <v>213</v>
      </c>
      <c r="B3499" s="38" t="s">
        <v>211</v>
      </c>
      <c r="C3499" s="38" t="s">
        <v>10625</v>
      </c>
      <c r="D3499" s="38" t="s">
        <v>10626</v>
      </c>
      <c r="E3499" s="38" t="s">
        <v>34</v>
      </c>
      <c r="F3499" s="38" t="s">
        <v>10627</v>
      </c>
      <c r="G3499" s="38" t="s">
        <v>9856</v>
      </c>
      <c r="H3499" s="38" t="s">
        <v>2665</v>
      </c>
      <c r="I3499" s="39">
        <v>0</v>
      </c>
      <c r="J3499" s="11">
        <f>VLOOKUP(LEFT(B3499,5),[1]Percents!$C:$M,3,FALSE)</f>
        <v>0.91395000000000004</v>
      </c>
      <c r="K3499" s="13">
        <f t="shared" si="55"/>
        <v>0</v>
      </c>
      <c r="L3499" s="22"/>
    </row>
    <row r="3500" spans="1:12" s="40" customFormat="1" ht="14.25" customHeight="1" x14ac:dyDescent="0.25">
      <c r="A3500" s="38" t="s">
        <v>213</v>
      </c>
      <c r="B3500" s="38" t="s">
        <v>211</v>
      </c>
      <c r="C3500" s="38" t="s">
        <v>10625</v>
      </c>
      <c r="D3500" s="38" t="s">
        <v>10626</v>
      </c>
      <c r="E3500" s="38" t="s">
        <v>34</v>
      </c>
      <c r="F3500" s="38" t="s">
        <v>10627</v>
      </c>
      <c r="G3500" s="38" t="s">
        <v>12702</v>
      </c>
      <c r="H3500" s="38" t="s">
        <v>2665</v>
      </c>
      <c r="I3500" s="39">
        <v>992.54</v>
      </c>
      <c r="J3500" s="11">
        <f>VLOOKUP(LEFT(B3500,5),[1]Percents!$C:$M,3,FALSE)</f>
        <v>0.91395000000000004</v>
      </c>
      <c r="K3500" s="13">
        <f t="shared" si="55"/>
        <v>907.131933</v>
      </c>
      <c r="L3500" s="22"/>
    </row>
    <row r="3501" spans="1:12" s="40" customFormat="1" ht="14.25" customHeight="1" x14ac:dyDescent="0.25">
      <c r="A3501" s="38" t="s">
        <v>213</v>
      </c>
      <c r="B3501" s="38" t="s">
        <v>79</v>
      </c>
      <c r="C3501" s="38" t="s">
        <v>10628</v>
      </c>
      <c r="D3501" s="38" t="s">
        <v>10629</v>
      </c>
      <c r="E3501" s="38" t="s">
        <v>5832</v>
      </c>
      <c r="F3501" s="38" t="s">
        <v>10630</v>
      </c>
      <c r="G3501" s="38" t="s">
        <v>7869</v>
      </c>
      <c r="H3501" s="38" t="s">
        <v>2665</v>
      </c>
      <c r="I3501" s="39">
        <v>0</v>
      </c>
      <c r="J3501" s="11">
        <f>VLOOKUP(LEFT(B3501,5),[1]Percents!$C:$M,3,FALSE)</f>
        <v>0.91395000000000004</v>
      </c>
      <c r="K3501" s="13">
        <f t="shared" si="55"/>
        <v>0</v>
      </c>
      <c r="L3501" s="22"/>
    </row>
    <row r="3502" spans="1:12" s="40" customFormat="1" ht="14.25" customHeight="1" x14ac:dyDescent="0.25">
      <c r="A3502" s="38" t="s">
        <v>243</v>
      </c>
      <c r="B3502" s="38" t="s">
        <v>203</v>
      </c>
      <c r="C3502" s="38" t="s">
        <v>11237</v>
      </c>
      <c r="D3502" s="38" t="s">
        <v>11238</v>
      </c>
      <c r="E3502" s="38" t="s">
        <v>582</v>
      </c>
      <c r="F3502" s="38" t="s">
        <v>11239</v>
      </c>
      <c r="G3502" s="38" t="s">
        <v>9320</v>
      </c>
      <c r="H3502" s="38" t="s">
        <v>2665</v>
      </c>
      <c r="I3502" s="39">
        <v>1677.6</v>
      </c>
      <c r="J3502" s="11">
        <f>VLOOKUP(LEFT(B3502,5),[1]Percents!$C:$M,3,FALSE)</f>
        <v>0.90900000000000003</v>
      </c>
      <c r="K3502" s="13">
        <f t="shared" si="55"/>
        <v>1524.9384</v>
      </c>
      <c r="L3502" s="22"/>
    </row>
    <row r="3503" spans="1:12" s="40" customFormat="1" ht="14.25" customHeight="1" x14ac:dyDescent="0.25">
      <c r="A3503" s="38" t="s">
        <v>213</v>
      </c>
      <c r="B3503" s="38" t="s">
        <v>166</v>
      </c>
      <c r="C3503" s="38" t="s">
        <v>11240</v>
      </c>
      <c r="D3503" s="38" t="s">
        <v>11241</v>
      </c>
      <c r="E3503" s="38" t="s">
        <v>1573</v>
      </c>
      <c r="F3503" s="38" t="s">
        <v>11242</v>
      </c>
      <c r="G3503" s="38" t="s">
        <v>5782</v>
      </c>
      <c r="H3503" s="38" t="s">
        <v>2665</v>
      </c>
      <c r="I3503" s="39">
        <v>110.09</v>
      </c>
      <c r="J3503" s="11">
        <f>VLOOKUP(LEFT(B3503,5),[1]Percents!$C:$M,3,FALSE)</f>
        <v>0.70594999999999997</v>
      </c>
      <c r="K3503" s="13">
        <f t="shared" si="55"/>
        <v>77.718035499999999</v>
      </c>
      <c r="L3503" s="22"/>
    </row>
    <row r="3504" spans="1:12" s="40" customFormat="1" ht="14.25" customHeight="1" x14ac:dyDescent="0.25">
      <c r="A3504" s="38" t="s">
        <v>213</v>
      </c>
      <c r="B3504" s="38" t="s">
        <v>190</v>
      </c>
      <c r="C3504" s="38" t="s">
        <v>10631</v>
      </c>
      <c r="D3504" s="38" t="s">
        <v>10632</v>
      </c>
      <c r="E3504" s="38" t="s">
        <v>627</v>
      </c>
      <c r="F3504" s="38" t="s">
        <v>10633</v>
      </c>
      <c r="G3504" s="38" t="s">
        <v>7386</v>
      </c>
      <c r="H3504" s="38" t="s">
        <v>2665</v>
      </c>
      <c r="I3504" s="39">
        <v>2492.59</v>
      </c>
      <c r="J3504" s="11">
        <f>VLOOKUP(LEFT(B3504,5),[1]Percents!$C:$M,3,FALSE)</f>
        <v>0.70594999999999997</v>
      </c>
      <c r="K3504" s="13">
        <f t="shared" si="55"/>
        <v>1759.6439104999999</v>
      </c>
      <c r="L3504" s="22"/>
    </row>
    <row r="3505" spans="1:12" s="40" customFormat="1" ht="14.25" customHeight="1" x14ac:dyDescent="0.25">
      <c r="A3505" s="38" t="s">
        <v>141</v>
      </c>
      <c r="B3505" s="38" t="s">
        <v>306</v>
      </c>
      <c r="C3505" s="38" t="s">
        <v>11243</v>
      </c>
      <c r="D3505" s="38" t="s">
        <v>11244</v>
      </c>
      <c r="E3505" s="38" t="s">
        <v>10081</v>
      </c>
      <c r="F3505" s="38" t="s">
        <v>11245</v>
      </c>
      <c r="G3505" s="38" t="s">
        <v>9856</v>
      </c>
      <c r="H3505" s="38" t="s">
        <v>2665</v>
      </c>
      <c r="I3505" s="39">
        <v>615</v>
      </c>
      <c r="J3505" s="11">
        <f>VLOOKUP(LEFT(B3505,5),[1]Percents!$C:$M,3,FALSE)</f>
        <v>0.1905</v>
      </c>
      <c r="K3505" s="13">
        <f t="shared" si="55"/>
        <v>117.1575</v>
      </c>
      <c r="L3505" s="22"/>
    </row>
    <row r="3506" spans="1:12" s="40" customFormat="1" ht="14.25" customHeight="1" x14ac:dyDescent="0.25">
      <c r="A3506" s="38" t="s">
        <v>213</v>
      </c>
      <c r="B3506" s="38" t="s">
        <v>919</v>
      </c>
      <c r="C3506" s="38" t="s">
        <v>10887</v>
      </c>
      <c r="D3506" s="38" t="s">
        <v>10888</v>
      </c>
      <c r="E3506" s="38" t="s">
        <v>920</v>
      </c>
      <c r="F3506" s="38" t="s">
        <v>10906</v>
      </c>
      <c r="G3506" s="38" t="s">
        <v>5782</v>
      </c>
      <c r="H3506" s="38" t="s">
        <v>2665</v>
      </c>
      <c r="I3506" s="39">
        <v>142.37</v>
      </c>
      <c r="J3506" s="11">
        <f>VLOOKUP(LEFT(B3506,5),[1]Percents!$C:$M,3,FALSE)</f>
        <v>0.70594999999999997</v>
      </c>
      <c r="K3506" s="13">
        <f t="shared" si="55"/>
        <v>100.5061015</v>
      </c>
      <c r="L3506" s="22"/>
    </row>
    <row r="3507" spans="1:12" s="40" customFormat="1" ht="14.25" customHeight="1" x14ac:dyDescent="0.25">
      <c r="A3507" s="38" t="s">
        <v>213</v>
      </c>
      <c r="B3507" s="38" t="s">
        <v>145</v>
      </c>
      <c r="C3507" s="38" t="s">
        <v>12703</v>
      </c>
      <c r="D3507" s="38" t="s">
        <v>12704</v>
      </c>
      <c r="E3507" s="38" t="s">
        <v>220</v>
      </c>
      <c r="F3507" s="38" t="s">
        <v>12705</v>
      </c>
      <c r="G3507" s="38" t="s">
        <v>9320</v>
      </c>
      <c r="H3507" s="38" t="s">
        <v>2665</v>
      </c>
      <c r="I3507" s="39">
        <v>245.42</v>
      </c>
      <c r="J3507" s="11">
        <f>VLOOKUP(LEFT(B3507,5),[1]Percents!$C:$M,3,FALSE)</f>
        <v>0.70594999999999997</v>
      </c>
      <c r="K3507" s="13">
        <f t="shared" si="55"/>
        <v>173.25424899999999</v>
      </c>
      <c r="L3507" s="22"/>
    </row>
    <row r="3508" spans="1:12" s="40" customFormat="1" ht="14.25" customHeight="1" x14ac:dyDescent="0.25">
      <c r="A3508" s="38" t="s">
        <v>242</v>
      </c>
      <c r="B3508" s="38" t="s">
        <v>423</v>
      </c>
      <c r="C3508" s="38" t="s">
        <v>11246</v>
      </c>
      <c r="D3508" s="38" t="s">
        <v>11247</v>
      </c>
      <c r="E3508" s="38" t="s">
        <v>11248</v>
      </c>
      <c r="F3508" s="38" t="s">
        <v>11249</v>
      </c>
      <c r="G3508" s="38" t="s">
        <v>6059</v>
      </c>
      <c r="H3508" s="38" t="s">
        <v>2665</v>
      </c>
      <c r="I3508" s="39">
        <v>3901.65</v>
      </c>
      <c r="J3508" s="11">
        <f>VLOOKUP(LEFT(B3508,5),[1]Percents!$C:$M,3,FALSE)</f>
        <v>0.96416999999999997</v>
      </c>
      <c r="K3508" s="13">
        <f t="shared" si="55"/>
        <v>3761.8538804999998</v>
      </c>
      <c r="L3508" s="22"/>
    </row>
    <row r="3509" spans="1:12" s="40" customFormat="1" ht="14.25" customHeight="1" x14ac:dyDescent="0.25">
      <c r="A3509" s="38" t="s">
        <v>213</v>
      </c>
      <c r="B3509" s="38" t="s">
        <v>162</v>
      </c>
      <c r="C3509" s="38" t="s">
        <v>10907</v>
      </c>
      <c r="D3509" s="38" t="s">
        <v>10908</v>
      </c>
      <c r="E3509" s="38" t="s">
        <v>151</v>
      </c>
      <c r="F3509" s="38" t="s">
        <v>10909</v>
      </c>
      <c r="G3509" s="38" t="s">
        <v>9359</v>
      </c>
      <c r="H3509" s="38" t="s">
        <v>2665</v>
      </c>
      <c r="I3509" s="39">
        <v>3187.76</v>
      </c>
      <c r="J3509" s="11">
        <f>VLOOKUP(LEFT(B3509,5),[1]Percents!$C:$M,3,FALSE)</f>
        <v>0.70594999999999997</v>
      </c>
      <c r="K3509" s="13">
        <f t="shared" si="55"/>
        <v>2250.3991719999999</v>
      </c>
      <c r="L3509" s="22"/>
    </row>
    <row r="3510" spans="1:12" s="40" customFormat="1" ht="14.25" customHeight="1" x14ac:dyDescent="0.25">
      <c r="A3510" s="38" t="s">
        <v>213</v>
      </c>
      <c r="B3510" s="38" t="s">
        <v>79</v>
      </c>
      <c r="C3510" s="38" t="s">
        <v>11250</v>
      </c>
      <c r="D3510" s="38" t="s">
        <v>11251</v>
      </c>
      <c r="E3510" s="38" t="s">
        <v>5832</v>
      </c>
      <c r="F3510" s="38" t="s">
        <v>11252</v>
      </c>
      <c r="G3510" s="38" t="s">
        <v>7661</v>
      </c>
      <c r="H3510" s="38" t="s">
        <v>2665</v>
      </c>
      <c r="I3510" s="39">
        <v>177.9</v>
      </c>
      <c r="J3510" s="11">
        <f>VLOOKUP(LEFT(B3510,5),[1]Percents!$C:$M,3,FALSE)</f>
        <v>0.91395000000000004</v>
      </c>
      <c r="K3510" s="13">
        <f t="shared" si="55"/>
        <v>162.59170500000002</v>
      </c>
      <c r="L3510" s="22"/>
    </row>
    <row r="3511" spans="1:12" s="40" customFormat="1" ht="14.25" customHeight="1" x14ac:dyDescent="0.25">
      <c r="A3511" s="38" t="s">
        <v>213</v>
      </c>
      <c r="B3511" s="38" t="s">
        <v>258</v>
      </c>
      <c r="C3511" s="38" t="s">
        <v>10910</v>
      </c>
      <c r="D3511" s="38" t="s">
        <v>10911</v>
      </c>
      <c r="E3511" s="38" t="s">
        <v>1344</v>
      </c>
      <c r="F3511" s="38" t="s">
        <v>10912</v>
      </c>
      <c r="G3511" s="38" t="s">
        <v>10913</v>
      </c>
      <c r="H3511" s="38" t="s">
        <v>2665</v>
      </c>
      <c r="I3511" s="39">
        <v>156.30000000000001</v>
      </c>
      <c r="J3511" s="11">
        <f>VLOOKUP(LEFT(B3511,5),[1]Percents!$C:$M,3,FALSE)</f>
        <v>0.70594999999999997</v>
      </c>
      <c r="K3511" s="13">
        <f t="shared" si="55"/>
        <v>110.339985</v>
      </c>
      <c r="L3511" s="22"/>
    </row>
    <row r="3512" spans="1:12" s="40" customFormat="1" ht="14.25" customHeight="1" x14ac:dyDescent="0.25">
      <c r="A3512" s="38" t="s">
        <v>213</v>
      </c>
      <c r="B3512" s="38" t="s">
        <v>6206</v>
      </c>
      <c r="C3512" s="38" t="s">
        <v>10914</v>
      </c>
      <c r="D3512" s="38" t="s">
        <v>10915</v>
      </c>
      <c r="E3512" s="38" t="s">
        <v>10916</v>
      </c>
      <c r="F3512" s="38" t="s">
        <v>10917</v>
      </c>
      <c r="G3512" s="38" t="s">
        <v>9320</v>
      </c>
      <c r="H3512" s="38" t="s">
        <v>2665</v>
      </c>
      <c r="I3512" s="39">
        <v>1595.13</v>
      </c>
      <c r="J3512" s="11">
        <f>VLOOKUP(LEFT(B3512,5),[1]Percents!$C:$M,3,FALSE)</f>
        <v>0.70594999999999997</v>
      </c>
      <c r="K3512" s="13">
        <f t="shared" si="55"/>
        <v>1126.0820235000001</v>
      </c>
      <c r="L3512" s="22"/>
    </row>
    <row r="3513" spans="1:12" s="40" customFormat="1" ht="14.25" customHeight="1" x14ac:dyDescent="0.25">
      <c r="A3513" s="38" t="s">
        <v>141</v>
      </c>
      <c r="B3513" s="38" t="s">
        <v>306</v>
      </c>
      <c r="C3513" s="38" t="s">
        <v>11253</v>
      </c>
      <c r="D3513" s="38" t="s">
        <v>11254</v>
      </c>
      <c r="E3513" s="38" t="s">
        <v>2045</v>
      </c>
      <c r="F3513" s="38" t="s">
        <v>11255</v>
      </c>
      <c r="G3513" s="38" t="s">
        <v>9320</v>
      </c>
      <c r="H3513" s="38" t="s">
        <v>2665</v>
      </c>
      <c r="I3513" s="39">
        <v>1936.18</v>
      </c>
      <c r="J3513" s="11">
        <f>VLOOKUP(LEFT(B3513,5),[1]Percents!$C:$M,3,FALSE)</f>
        <v>0.1905</v>
      </c>
      <c r="K3513" s="13">
        <f t="shared" si="55"/>
        <v>368.84228999999999</v>
      </c>
      <c r="L3513" s="22"/>
    </row>
    <row r="3514" spans="1:12" s="40" customFormat="1" ht="14.25" customHeight="1" x14ac:dyDescent="0.25">
      <c r="A3514" s="38" t="s">
        <v>213</v>
      </c>
      <c r="B3514" s="38" t="s">
        <v>285</v>
      </c>
      <c r="C3514" s="38" t="s">
        <v>11256</v>
      </c>
      <c r="D3514" s="38" t="s">
        <v>11257</v>
      </c>
      <c r="E3514" s="38" t="s">
        <v>368</v>
      </c>
      <c r="F3514" s="38" t="s">
        <v>11258</v>
      </c>
      <c r="G3514" s="38" t="s">
        <v>8076</v>
      </c>
      <c r="H3514" s="38" t="s">
        <v>2665</v>
      </c>
      <c r="I3514" s="39">
        <v>1095.49</v>
      </c>
      <c r="J3514" s="11">
        <f>VLOOKUP(LEFT(B3514,5),[1]Percents!$C:$M,3,FALSE)</f>
        <v>0.91395000000000004</v>
      </c>
      <c r="K3514" s="13">
        <f t="shared" si="55"/>
        <v>1001.2230855</v>
      </c>
      <c r="L3514" s="22"/>
    </row>
    <row r="3515" spans="1:12" s="40" customFormat="1" ht="14.25" customHeight="1" x14ac:dyDescent="0.25">
      <c r="A3515" s="38" t="s">
        <v>243</v>
      </c>
      <c r="B3515" s="38" t="s">
        <v>2543</v>
      </c>
      <c r="C3515" s="38" t="s">
        <v>12347</v>
      </c>
      <c r="D3515" s="38" t="s">
        <v>12348</v>
      </c>
      <c r="E3515" s="38" t="s">
        <v>7</v>
      </c>
      <c r="F3515" s="38" t="s">
        <v>12349</v>
      </c>
      <c r="G3515" s="38" t="s">
        <v>7869</v>
      </c>
      <c r="H3515" s="38" t="s">
        <v>2665</v>
      </c>
      <c r="I3515" s="39">
        <v>27.06</v>
      </c>
      <c r="J3515" s="11">
        <f>VLOOKUP(LEFT(B3515,5),[1]Percents!$C:$M,3,FALSE)</f>
        <v>0.90900000000000003</v>
      </c>
      <c r="K3515" s="13">
        <f t="shared" si="55"/>
        <v>24.597539999999999</v>
      </c>
      <c r="L3515" s="22"/>
    </row>
    <row r="3516" spans="1:12" s="40" customFormat="1" ht="14.25" customHeight="1" x14ac:dyDescent="0.25">
      <c r="A3516" s="38" t="s">
        <v>213</v>
      </c>
      <c r="B3516" s="38" t="s">
        <v>145</v>
      </c>
      <c r="C3516" s="38" t="s">
        <v>11530</v>
      </c>
      <c r="D3516" s="38" t="s">
        <v>11531</v>
      </c>
      <c r="E3516" s="38" t="s">
        <v>4173</v>
      </c>
      <c r="F3516" s="38" t="s">
        <v>11532</v>
      </c>
      <c r="G3516" s="38" t="s">
        <v>6999</v>
      </c>
      <c r="H3516" s="38" t="s">
        <v>2665</v>
      </c>
      <c r="I3516" s="39">
        <v>1154.19</v>
      </c>
      <c r="J3516" s="11">
        <f>VLOOKUP(LEFT(B3516,5),[1]Percents!$C:$M,3,FALSE)</f>
        <v>0.70594999999999997</v>
      </c>
      <c r="K3516" s="13">
        <f t="shared" si="55"/>
        <v>814.80043049999995</v>
      </c>
      <c r="L3516" s="22"/>
    </row>
    <row r="3517" spans="1:12" s="40" customFormat="1" ht="14.25" customHeight="1" x14ac:dyDescent="0.25">
      <c r="A3517" s="38" t="s">
        <v>213</v>
      </c>
      <c r="B3517" s="38" t="s">
        <v>53</v>
      </c>
      <c r="C3517" s="38" t="s">
        <v>11533</v>
      </c>
      <c r="D3517" s="38" t="s">
        <v>11534</v>
      </c>
      <c r="E3517" s="38" t="s">
        <v>538</v>
      </c>
      <c r="F3517" s="38" t="s">
        <v>11535</v>
      </c>
      <c r="G3517" s="38" t="s">
        <v>9359</v>
      </c>
      <c r="H3517" s="38" t="s">
        <v>2665</v>
      </c>
      <c r="I3517" s="39">
        <v>392.72</v>
      </c>
      <c r="J3517" s="11">
        <f>VLOOKUP(LEFT(B3517,5),[1]Percents!$C:$M,3,FALSE)</f>
        <v>0.91395000000000004</v>
      </c>
      <c r="K3517" s="13">
        <f t="shared" si="55"/>
        <v>358.92644400000006</v>
      </c>
      <c r="L3517" s="22"/>
    </row>
    <row r="3518" spans="1:12" s="40" customFormat="1" ht="14.25" customHeight="1" x14ac:dyDescent="0.25">
      <c r="A3518" s="38" t="s">
        <v>213</v>
      </c>
      <c r="B3518" s="38" t="s">
        <v>53</v>
      </c>
      <c r="C3518" s="38" t="s">
        <v>12028</v>
      </c>
      <c r="D3518" s="38" t="s">
        <v>12029</v>
      </c>
      <c r="E3518" s="38" t="s">
        <v>8155</v>
      </c>
      <c r="F3518" s="38" t="s">
        <v>12030</v>
      </c>
      <c r="G3518" s="38" t="s">
        <v>8589</v>
      </c>
      <c r="H3518" s="38" t="s">
        <v>2665</v>
      </c>
      <c r="I3518" s="39">
        <v>5670.19</v>
      </c>
      <c r="J3518" s="11">
        <f>VLOOKUP(LEFT(B3518,5),[1]Percents!$C:$M,3,FALSE)</f>
        <v>0.91395000000000004</v>
      </c>
      <c r="K3518" s="13">
        <f t="shared" si="55"/>
        <v>5182.2701504999995</v>
      </c>
      <c r="L3518" s="22"/>
    </row>
    <row r="3519" spans="1:12" s="40" customFormat="1" ht="14.25" customHeight="1" x14ac:dyDescent="0.25">
      <c r="A3519" s="38" t="s">
        <v>3964</v>
      </c>
      <c r="B3519" s="38" t="s">
        <v>3965</v>
      </c>
      <c r="C3519" s="38" t="s">
        <v>11536</v>
      </c>
      <c r="D3519" s="38" t="s">
        <v>12706</v>
      </c>
      <c r="E3519" s="38" t="s">
        <v>11537</v>
      </c>
      <c r="F3519" s="38" t="s">
        <v>11538</v>
      </c>
      <c r="G3519" s="38" t="s">
        <v>10948</v>
      </c>
      <c r="H3519" s="38" t="s">
        <v>2665</v>
      </c>
      <c r="I3519" s="39">
        <v>883.58</v>
      </c>
      <c r="J3519" s="11">
        <f>VLOOKUP(LEFT(B3519,5),[1]Percents!$C:$M,3,FALSE)</f>
        <v>0</v>
      </c>
      <c r="K3519" s="13">
        <f t="shared" si="55"/>
        <v>0</v>
      </c>
      <c r="L3519" s="22"/>
    </row>
    <row r="3520" spans="1:12" s="40" customFormat="1" ht="14.25" customHeight="1" x14ac:dyDescent="0.25">
      <c r="A3520" s="38" t="s">
        <v>243</v>
      </c>
      <c r="B3520" s="38" t="s">
        <v>2543</v>
      </c>
      <c r="C3520" s="38" t="s">
        <v>11539</v>
      </c>
      <c r="D3520" s="38" t="s">
        <v>11540</v>
      </c>
      <c r="E3520" s="38" t="s">
        <v>581</v>
      </c>
      <c r="F3520" s="38" t="s">
        <v>11541</v>
      </c>
      <c r="G3520" s="38" t="s">
        <v>7869</v>
      </c>
      <c r="H3520" s="38" t="s">
        <v>2665</v>
      </c>
      <c r="I3520" s="39">
        <v>309.18</v>
      </c>
      <c r="J3520" s="11">
        <f>VLOOKUP(LEFT(B3520,5),[1]Percents!$C:$M,3,FALSE)</f>
        <v>0.90900000000000003</v>
      </c>
      <c r="K3520" s="13">
        <f t="shared" si="55"/>
        <v>281.04462000000001</v>
      </c>
      <c r="L3520" s="22"/>
    </row>
    <row r="3521" spans="1:12" s="40" customFormat="1" ht="14.25" customHeight="1" x14ac:dyDescent="0.25">
      <c r="A3521" s="38" t="s">
        <v>213</v>
      </c>
      <c r="B3521" s="38" t="s">
        <v>21</v>
      </c>
      <c r="C3521" s="38" t="s">
        <v>11259</v>
      </c>
      <c r="D3521" s="38" t="s">
        <v>11260</v>
      </c>
      <c r="E3521" s="38" t="s">
        <v>1155</v>
      </c>
      <c r="F3521" s="38" t="s">
        <v>11261</v>
      </c>
      <c r="G3521" s="38" t="s">
        <v>10948</v>
      </c>
      <c r="H3521" s="38" t="s">
        <v>2665</v>
      </c>
      <c r="I3521" s="39">
        <v>474.1</v>
      </c>
      <c r="J3521" s="11">
        <f>VLOOKUP(LEFT(B3521,5),[1]Percents!$C:$M,3,FALSE)</f>
        <v>0.70594999999999997</v>
      </c>
      <c r="K3521" s="13">
        <f t="shared" si="55"/>
        <v>334.69089500000001</v>
      </c>
      <c r="L3521" s="22"/>
    </row>
    <row r="3522" spans="1:12" s="40" customFormat="1" ht="14.25" customHeight="1" x14ac:dyDescent="0.25">
      <c r="A3522" s="38" t="s">
        <v>213</v>
      </c>
      <c r="B3522" s="38" t="s">
        <v>21</v>
      </c>
      <c r="C3522" s="38" t="s">
        <v>11262</v>
      </c>
      <c r="D3522" s="38" t="s">
        <v>11263</v>
      </c>
      <c r="E3522" s="38" t="s">
        <v>486</v>
      </c>
      <c r="F3522" s="38" t="s">
        <v>11264</v>
      </c>
      <c r="G3522" s="38" t="s">
        <v>10948</v>
      </c>
      <c r="H3522" s="38" t="s">
        <v>2665</v>
      </c>
      <c r="I3522" s="39">
        <v>190.41</v>
      </c>
      <c r="J3522" s="11">
        <f>VLOOKUP(LEFT(B3522,5),[1]Percents!$C:$M,3,FALSE)</f>
        <v>0.70594999999999997</v>
      </c>
      <c r="K3522" s="13">
        <f t="shared" si="55"/>
        <v>134.4199395</v>
      </c>
      <c r="L3522" s="22"/>
    </row>
    <row r="3523" spans="1:12" s="40" customFormat="1" ht="14.25" customHeight="1" x14ac:dyDescent="0.25">
      <c r="A3523" s="38" t="s">
        <v>213</v>
      </c>
      <c r="B3523" s="38" t="s">
        <v>4417</v>
      </c>
      <c r="C3523" s="38" t="s">
        <v>11542</v>
      </c>
      <c r="D3523" s="38" t="s">
        <v>11543</v>
      </c>
      <c r="E3523" s="38" t="s">
        <v>7977</v>
      </c>
      <c r="F3523" s="38" t="s">
        <v>11544</v>
      </c>
      <c r="G3523" s="38" t="s">
        <v>9941</v>
      </c>
      <c r="H3523" s="38" t="s">
        <v>2665</v>
      </c>
      <c r="I3523" s="39">
        <v>264.95999999999998</v>
      </c>
      <c r="J3523" s="11">
        <f>VLOOKUP(LEFT(B3523,5),[1]Percents!$C:$M,3,FALSE)</f>
        <v>0.70594999999999997</v>
      </c>
      <c r="K3523" s="13">
        <f t="shared" si="55"/>
        <v>187.04851199999999</v>
      </c>
      <c r="L3523" s="22"/>
    </row>
    <row r="3524" spans="1:12" s="40" customFormat="1" ht="14.25" customHeight="1" x14ac:dyDescent="0.25">
      <c r="A3524" s="38" t="s">
        <v>3964</v>
      </c>
      <c r="B3524" s="38" t="s">
        <v>3965</v>
      </c>
      <c r="C3524" s="38" t="s">
        <v>11545</v>
      </c>
      <c r="D3524" s="38" t="s">
        <v>12707</v>
      </c>
      <c r="E3524" s="38" t="s">
        <v>11537</v>
      </c>
      <c r="F3524" s="38" t="s">
        <v>11546</v>
      </c>
      <c r="G3524" s="38" t="s">
        <v>9856</v>
      </c>
      <c r="H3524" s="38" t="s">
        <v>2665</v>
      </c>
      <c r="I3524" s="39">
        <v>8833.94</v>
      </c>
      <c r="J3524" s="11">
        <f>VLOOKUP(LEFT(B3524,5),[1]Percents!$C:$M,3,FALSE)</f>
        <v>0</v>
      </c>
      <c r="K3524" s="13">
        <f t="shared" si="55"/>
        <v>0</v>
      </c>
      <c r="L3524" s="22"/>
    </row>
    <row r="3525" spans="1:12" s="40" customFormat="1" ht="14.25" customHeight="1" x14ac:dyDescent="0.25">
      <c r="A3525" s="38" t="s">
        <v>213</v>
      </c>
      <c r="B3525" s="38" t="s">
        <v>79</v>
      </c>
      <c r="C3525" s="38" t="s">
        <v>11265</v>
      </c>
      <c r="D3525" s="38" t="s">
        <v>11266</v>
      </c>
      <c r="E3525" s="38" t="s">
        <v>11267</v>
      </c>
      <c r="F3525" s="38" t="s">
        <v>11268</v>
      </c>
      <c r="G3525" s="38" t="s">
        <v>7661</v>
      </c>
      <c r="H3525" s="38" t="s">
        <v>2665</v>
      </c>
      <c r="I3525" s="39">
        <v>0</v>
      </c>
      <c r="J3525" s="11">
        <f>VLOOKUP(LEFT(B3525,5),[1]Percents!$C:$M,3,FALSE)</f>
        <v>0.91395000000000004</v>
      </c>
      <c r="K3525" s="13">
        <f t="shared" si="55"/>
        <v>0</v>
      </c>
      <c r="L3525" s="22"/>
    </row>
    <row r="3526" spans="1:12" s="40" customFormat="1" ht="14.25" customHeight="1" x14ac:dyDescent="0.25">
      <c r="A3526" s="38" t="s">
        <v>243</v>
      </c>
      <c r="B3526" s="38" t="s">
        <v>2543</v>
      </c>
      <c r="C3526" s="38" t="s">
        <v>11547</v>
      </c>
      <c r="D3526" s="38" t="s">
        <v>11548</v>
      </c>
      <c r="E3526" s="38" t="s">
        <v>7</v>
      </c>
      <c r="F3526" s="38" t="s">
        <v>11549</v>
      </c>
      <c r="G3526" s="38" t="s">
        <v>7869</v>
      </c>
      <c r="H3526" s="38" t="s">
        <v>2665</v>
      </c>
      <c r="I3526" s="39">
        <v>282.02999999999997</v>
      </c>
      <c r="J3526" s="11">
        <f>VLOOKUP(LEFT(B3526,5),[1]Percents!$C:$M,3,FALSE)</f>
        <v>0.90900000000000003</v>
      </c>
      <c r="K3526" s="13">
        <f t="shared" si="55"/>
        <v>256.36527000000001</v>
      </c>
      <c r="L3526" s="22"/>
    </row>
    <row r="3527" spans="1:12" s="40" customFormat="1" ht="14.25" customHeight="1" x14ac:dyDescent="0.25">
      <c r="A3527" s="38" t="s">
        <v>141</v>
      </c>
      <c r="B3527" s="38" t="s">
        <v>305</v>
      </c>
      <c r="C3527" s="38" t="s">
        <v>11550</v>
      </c>
      <c r="D3527" s="38" t="s">
        <v>11551</v>
      </c>
      <c r="E3527" s="38" t="s">
        <v>9180</v>
      </c>
      <c r="F3527" s="38" t="s">
        <v>11552</v>
      </c>
      <c r="G3527" s="38" t="s">
        <v>9905</v>
      </c>
      <c r="H3527" s="38" t="s">
        <v>2665</v>
      </c>
      <c r="I3527" s="39">
        <v>3081.16</v>
      </c>
      <c r="J3527" s="11">
        <f>VLOOKUP(LEFT(B3527,5),[1]Percents!$C:$M,3,FALSE)</f>
        <v>0.1905</v>
      </c>
      <c r="K3527" s="13">
        <f t="shared" si="55"/>
        <v>586.96097999999995</v>
      </c>
      <c r="L3527" s="22"/>
    </row>
    <row r="3528" spans="1:12" s="40" customFormat="1" ht="14.25" customHeight="1" x14ac:dyDescent="0.25">
      <c r="A3528" s="38" t="s">
        <v>213</v>
      </c>
      <c r="B3528" s="38" t="s">
        <v>21</v>
      </c>
      <c r="C3528" s="38" t="s">
        <v>12031</v>
      </c>
      <c r="D3528" s="38" t="s">
        <v>12032</v>
      </c>
      <c r="E3528" s="38" t="s">
        <v>2906</v>
      </c>
      <c r="F3528" s="38" t="s">
        <v>12033</v>
      </c>
      <c r="G3528" s="38" t="s">
        <v>10948</v>
      </c>
      <c r="H3528" s="38" t="s">
        <v>2665</v>
      </c>
      <c r="I3528" s="39">
        <v>2353.3200000000002</v>
      </c>
      <c r="J3528" s="11">
        <f>VLOOKUP(LEFT(B3528,5),[1]Percents!$C:$M,3,FALSE)</f>
        <v>0.70594999999999997</v>
      </c>
      <c r="K3528" s="13">
        <f t="shared" si="55"/>
        <v>1661.3262540000001</v>
      </c>
      <c r="L3528" s="22"/>
    </row>
    <row r="3529" spans="1:12" s="40" customFormat="1" ht="14.25" customHeight="1" x14ac:dyDescent="0.25">
      <c r="A3529" s="38" t="s">
        <v>213</v>
      </c>
      <c r="B3529" s="38" t="s">
        <v>106</v>
      </c>
      <c r="C3529" s="38" t="s">
        <v>12708</v>
      </c>
      <c r="D3529" s="38" t="s">
        <v>12709</v>
      </c>
      <c r="E3529" s="38" t="s">
        <v>253</v>
      </c>
      <c r="F3529" s="38" t="s">
        <v>12710</v>
      </c>
      <c r="G3529" s="38" t="s">
        <v>10948</v>
      </c>
      <c r="H3529" s="38" t="s">
        <v>2665</v>
      </c>
      <c r="I3529" s="39">
        <v>687.16</v>
      </c>
      <c r="J3529" s="11">
        <f>VLOOKUP(LEFT(B3529,5),[1]Percents!$C:$M,3,FALSE)</f>
        <v>0.70594999999999997</v>
      </c>
      <c r="K3529" s="13">
        <f t="shared" si="55"/>
        <v>485.10060199999998</v>
      </c>
      <c r="L3529" s="22"/>
    </row>
    <row r="3530" spans="1:12" s="40" customFormat="1" ht="14.25" customHeight="1" x14ac:dyDescent="0.25">
      <c r="A3530" s="38" t="s">
        <v>213</v>
      </c>
      <c r="B3530" s="38" t="s">
        <v>195</v>
      </c>
      <c r="C3530" s="38" t="s">
        <v>11269</v>
      </c>
      <c r="D3530" s="38" t="s">
        <v>11270</v>
      </c>
      <c r="E3530" s="38" t="s">
        <v>157</v>
      </c>
      <c r="F3530" s="38" t="s">
        <v>11271</v>
      </c>
      <c r="G3530" s="38" t="s">
        <v>9962</v>
      </c>
      <c r="H3530" s="38" t="s">
        <v>2665</v>
      </c>
      <c r="I3530" s="39">
        <v>1464.66</v>
      </c>
      <c r="J3530" s="11">
        <f>VLOOKUP(LEFT(B3530,5),[1]Percents!$C:$M,3,FALSE)</f>
        <v>0.91395000000000004</v>
      </c>
      <c r="K3530" s="13">
        <f t="shared" ref="K3530:K3593" si="56">+I3530*J3530</f>
        <v>1338.6260070000001</v>
      </c>
      <c r="L3530" s="22"/>
    </row>
    <row r="3531" spans="1:12" s="40" customFormat="1" ht="14.25" customHeight="1" x14ac:dyDescent="0.25">
      <c r="A3531" s="38" t="s">
        <v>243</v>
      </c>
      <c r="B3531" s="38" t="s">
        <v>2543</v>
      </c>
      <c r="C3531" s="38" t="s">
        <v>11553</v>
      </c>
      <c r="D3531" s="38" t="s">
        <v>11554</v>
      </c>
      <c r="E3531" s="38" t="s">
        <v>7</v>
      </c>
      <c r="F3531" s="38" t="s">
        <v>11555</v>
      </c>
      <c r="G3531" s="38" t="s">
        <v>7869</v>
      </c>
      <c r="H3531" s="38" t="s">
        <v>2665</v>
      </c>
      <c r="I3531" s="39">
        <v>154.55000000000001</v>
      </c>
      <c r="J3531" s="11">
        <f>VLOOKUP(LEFT(B3531,5),[1]Percents!$C:$M,3,FALSE)</f>
        <v>0.90900000000000003</v>
      </c>
      <c r="K3531" s="13">
        <f t="shared" si="56"/>
        <v>140.48595</v>
      </c>
      <c r="L3531" s="22"/>
    </row>
    <row r="3532" spans="1:12" s="40" customFormat="1" ht="14.25" customHeight="1" x14ac:dyDescent="0.25">
      <c r="A3532" s="38" t="s">
        <v>213</v>
      </c>
      <c r="B3532" s="38" t="s">
        <v>285</v>
      </c>
      <c r="C3532" s="38" t="s">
        <v>11272</v>
      </c>
      <c r="D3532" s="38" t="s">
        <v>11273</v>
      </c>
      <c r="E3532" s="38" t="s">
        <v>368</v>
      </c>
      <c r="F3532" s="38" t="s">
        <v>11274</v>
      </c>
      <c r="G3532" s="38" t="s">
        <v>9856</v>
      </c>
      <c r="H3532" s="38" t="s">
        <v>2665</v>
      </c>
      <c r="I3532" s="39">
        <v>0</v>
      </c>
      <c r="J3532" s="11">
        <f>VLOOKUP(LEFT(B3532,5),[1]Percents!$C:$M,3,FALSE)</f>
        <v>0.91395000000000004</v>
      </c>
      <c r="K3532" s="13">
        <f t="shared" si="56"/>
        <v>0</v>
      </c>
      <c r="L3532" s="22"/>
    </row>
    <row r="3533" spans="1:12" s="40" customFormat="1" ht="14.25" customHeight="1" x14ac:dyDescent="0.25">
      <c r="A3533" s="38" t="s">
        <v>213</v>
      </c>
      <c r="B3533" s="38" t="s">
        <v>285</v>
      </c>
      <c r="C3533" s="38" t="s">
        <v>7352</v>
      </c>
      <c r="D3533" s="38" t="s">
        <v>7353</v>
      </c>
      <c r="E3533" s="38" t="s">
        <v>286</v>
      </c>
      <c r="F3533" s="38" t="s">
        <v>11556</v>
      </c>
      <c r="G3533" s="38" t="s">
        <v>6549</v>
      </c>
      <c r="H3533" s="38" t="s">
        <v>2665</v>
      </c>
      <c r="I3533" s="39">
        <v>-514.52</v>
      </c>
      <c r="J3533" s="11">
        <f>VLOOKUP(LEFT(B3533,5),[1]Percents!$C:$M,3,FALSE)</f>
        <v>0.91395000000000004</v>
      </c>
      <c r="K3533" s="13">
        <f t="shared" si="56"/>
        <v>-470.24555400000003</v>
      </c>
      <c r="L3533" s="22"/>
    </row>
    <row r="3534" spans="1:12" s="40" customFormat="1" ht="14.25" customHeight="1" x14ac:dyDescent="0.25">
      <c r="A3534" s="38" t="s">
        <v>242</v>
      </c>
      <c r="B3534" s="38" t="s">
        <v>9421</v>
      </c>
      <c r="C3534" s="38" t="s">
        <v>11557</v>
      </c>
      <c r="D3534" s="38" t="s">
        <v>11558</v>
      </c>
      <c r="E3534" s="38" t="s">
        <v>11559</v>
      </c>
      <c r="F3534" s="38" t="s">
        <v>11560</v>
      </c>
      <c r="G3534" s="38" t="s">
        <v>10948</v>
      </c>
      <c r="H3534" s="38" t="s">
        <v>2665</v>
      </c>
      <c r="I3534" s="39">
        <v>5333.49</v>
      </c>
      <c r="J3534" s="11">
        <f>VLOOKUP(LEFT(B3534,5),[1]Percents!$C:$M,3,FALSE)</f>
        <v>0.96416999999999997</v>
      </c>
      <c r="K3534" s="13">
        <f t="shared" si="56"/>
        <v>5142.3910532999998</v>
      </c>
      <c r="L3534" s="22"/>
    </row>
    <row r="3535" spans="1:12" s="40" customFormat="1" ht="14.25" customHeight="1" x14ac:dyDescent="0.25">
      <c r="A3535" s="38" t="s">
        <v>213</v>
      </c>
      <c r="B3535" s="38" t="s">
        <v>3000</v>
      </c>
      <c r="C3535" s="38" t="s">
        <v>11561</v>
      </c>
      <c r="D3535" s="38" t="s">
        <v>11562</v>
      </c>
      <c r="E3535" s="38" t="s">
        <v>85</v>
      </c>
      <c r="F3535" s="38" t="s">
        <v>11563</v>
      </c>
      <c r="G3535" s="38" t="s">
        <v>9856</v>
      </c>
      <c r="H3535" s="38" t="s">
        <v>2665</v>
      </c>
      <c r="I3535" s="39">
        <v>18070.580000000002</v>
      </c>
      <c r="J3535" s="11">
        <f>VLOOKUP(LEFT(B3535,5),[1]Percents!$C:$M,3,FALSE)</f>
        <v>1</v>
      </c>
      <c r="K3535" s="13">
        <f t="shared" si="56"/>
        <v>18070.580000000002</v>
      </c>
      <c r="L3535" s="22"/>
    </row>
    <row r="3536" spans="1:12" s="40" customFormat="1" ht="14.25" customHeight="1" x14ac:dyDescent="0.25">
      <c r="A3536" s="38" t="s">
        <v>243</v>
      </c>
      <c r="B3536" s="38" t="s">
        <v>118</v>
      </c>
      <c r="C3536" s="38" t="s">
        <v>11564</v>
      </c>
      <c r="D3536" s="38" t="s">
        <v>11565</v>
      </c>
      <c r="E3536" s="38" t="s">
        <v>510</v>
      </c>
      <c r="F3536" s="38" t="s">
        <v>11566</v>
      </c>
      <c r="G3536" s="38" t="s">
        <v>10948</v>
      </c>
      <c r="H3536" s="38" t="s">
        <v>2665</v>
      </c>
      <c r="I3536" s="39">
        <v>4747.3100000000004</v>
      </c>
      <c r="J3536" s="11">
        <f>VLOOKUP(LEFT(B3536,5),[1]Percents!$C:$M,3,FALSE)</f>
        <v>0.90900000000000003</v>
      </c>
      <c r="K3536" s="13">
        <f t="shared" si="56"/>
        <v>4315.3047900000001</v>
      </c>
      <c r="L3536" s="22"/>
    </row>
    <row r="3537" spans="1:12" s="40" customFormat="1" ht="14.25" customHeight="1" x14ac:dyDescent="0.25">
      <c r="A3537" s="38" t="s">
        <v>213</v>
      </c>
      <c r="B3537" s="38" t="s">
        <v>233</v>
      </c>
      <c r="C3537" s="38" t="s">
        <v>11567</v>
      </c>
      <c r="D3537" s="38" t="s">
        <v>11568</v>
      </c>
      <c r="E3537" s="38" t="s">
        <v>596</v>
      </c>
      <c r="F3537" s="38" t="s">
        <v>11569</v>
      </c>
      <c r="G3537" s="38" t="s">
        <v>11157</v>
      </c>
      <c r="H3537" s="38" t="s">
        <v>2665</v>
      </c>
      <c r="I3537" s="39">
        <v>798.03</v>
      </c>
      <c r="J3537" s="11">
        <f>VLOOKUP(LEFT(B3537,5),[1]Percents!$C:$M,3,FALSE)</f>
        <v>0.70594999999999997</v>
      </c>
      <c r="K3537" s="13">
        <f t="shared" si="56"/>
        <v>563.36927849999995</v>
      </c>
      <c r="L3537" s="22"/>
    </row>
    <row r="3538" spans="1:12" s="40" customFormat="1" ht="14.25" customHeight="1" x14ac:dyDescent="0.25">
      <c r="A3538" s="38" t="s">
        <v>213</v>
      </c>
      <c r="B3538" s="38" t="s">
        <v>270</v>
      </c>
      <c r="C3538" s="38" t="s">
        <v>11570</v>
      </c>
      <c r="D3538" s="38" t="s">
        <v>11571</v>
      </c>
      <c r="E3538" s="38" t="s">
        <v>389</v>
      </c>
      <c r="F3538" s="38" t="s">
        <v>11572</v>
      </c>
      <c r="G3538" s="38" t="s">
        <v>10673</v>
      </c>
      <c r="H3538" s="38" t="s">
        <v>2665</v>
      </c>
      <c r="I3538" s="39">
        <v>599.87</v>
      </c>
      <c r="J3538" s="11">
        <f>VLOOKUP(LEFT(B3538,5),[1]Percents!$C:$M,3,FALSE)</f>
        <v>0.91395000000000004</v>
      </c>
      <c r="K3538" s="13">
        <f t="shared" si="56"/>
        <v>548.25118650000002</v>
      </c>
      <c r="L3538" s="22"/>
    </row>
    <row r="3539" spans="1:12" s="40" customFormat="1" ht="14.25" customHeight="1" x14ac:dyDescent="0.25">
      <c r="A3539" s="38" t="s">
        <v>65</v>
      </c>
      <c r="B3539" s="38" t="s">
        <v>316</v>
      </c>
      <c r="C3539" s="38" t="s">
        <v>12350</v>
      </c>
      <c r="D3539" s="38" t="s">
        <v>12351</v>
      </c>
      <c r="E3539" s="38" t="s">
        <v>1136</v>
      </c>
      <c r="F3539" s="38" t="s">
        <v>12352</v>
      </c>
      <c r="G3539" s="38" t="s">
        <v>9905</v>
      </c>
      <c r="H3539" s="38" t="s">
        <v>2665</v>
      </c>
      <c r="I3539" s="39">
        <v>1028.8699999999999</v>
      </c>
      <c r="J3539" s="11">
        <f>VLOOKUP(LEFT(B3539,5),[1]Percents!$C:$M,3,FALSE)</f>
        <v>1</v>
      </c>
      <c r="K3539" s="13">
        <f t="shared" si="56"/>
        <v>1028.8699999999999</v>
      </c>
      <c r="L3539" s="22"/>
    </row>
    <row r="3540" spans="1:12" s="40" customFormat="1" ht="14.25" customHeight="1" x14ac:dyDescent="0.25">
      <c r="A3540" s="38" t="s">
        <v>213</v>
      </c>
      <c r="B3540" s="38" t="s">
        <v>331</v>
      </c>
      <c r="C3540" s="38" t="s">
        <v>11573</v>
      </c>
      <c r="D3540" s="38" t="s">
        <v>11574</v>
      </c>
      <c r="E3540" s="38" t="s">
        <v>476</v>
      </c>
      <c r="F3540" s="38" t="s">
        <v>11575</v>
      </c>
      <c r="G3540" s="38" t="s">
        <v>3357</v>
      </c>
      <c r="H3540" s="38" t="s">
        <v>2665</v>
      </c>
      <c r="I3540" s="39">
        <v>650.39</v>
      </c>
      <c r="J3540" s="11">
        <f>VLOOKUP(LEFT(B3540,5),[1]Percents!$C:$M,3,FALSE)</f>
        <v>0.91395000000000004</v>
      </c>
      <c r="K3540" s="13">
        <f t="shared" si="56"/>
        <v>594.42394049999996</v>
      </c>
      <c r="L3540" s="22"/>
    </row>
    <row r="3541" spans="1:12" s="40" customFormat="1" ht="14.25" customHeight="1" x14ac:dyDescent="0.25">
      <c r="A3541" s="38" t="s">
        <v>243</v>
      </c>
      <c r="B3541" s="38" t="s">
        <v>314</v>
      </c>
      <c r="C3541" s="38" t="s">
        <v>11576</v>
      </c>
      <c r="D3541" s="38" t="s">
        <v>11577</v>
      </c>
      <c r="E3541" s="38" t="s">
        <v>436</v>
      </c>
      <c r="F3541" s="38" t="s">
        <v>11578</v>
      </c>
      <c r="G3541" s="38" t="s">
        <v>7661</v>
      </c>
      <c r="H3541" s="38" t="s">
        <v>2665</v>
      </c>
      <c r="I3541" s="39">
        <v>2067.75</v>
      </c>
      <c r="J3541" s="11">
        <f>VLOOKUP(LEFT(B3541,5),[1]Percents!$C:$M,3,FALSE)</f>
        <v>0.90900000000000003</v>
      </c>
      <c r="K3541" s="13">
        <f t="shared" si="56"/>
        <v>1879.58475</v>
      </c>
      <c r="L3541" s="22"/>
    </row>
    <row r="3542" spans="1:12" s="40" customFormat="1" ht="14.25" customHeight="1" x14ac:dyDescent="0.25">
      <c r="A3542" s="38" t="s">
        <v>243</v>
      </c>
      <c r="B3542" s="38" t="s">
        <v>314</v>
      </c>
      <c r="C3542" s="38" t="s">
        <v>12711</v>
      </c>
      <c r="D3542" s="38" t="s">
        <v>12712</v>
      </c>
      <c r="E3542" s="38" t="s">
        <v>436</v>
      </c>
      <c r="F3542" s="38" t="s">
        <v>11578</v>
      </c>
      <c r="G3542" s="38" t="s">
        <v>12474</v>
      </c>
      <c r="H3542" s="38" t="s">
        <v>2665</v>
      </c>
      <c r="I3542" s="39">
        <v>768.76</v>
      </c>
      <c r="J3542" s="11">
        <f>VLOOKUP(LEFT(B3542,5),[1]Percents!$C:$M,3,FALSE)</f>
        <v>0.90900000000000003</v>
      </c>
      <c r="K3542" s="13">
        <f t="shared" si="56"/>
        <v>698.80284000000006</v>
      </c>
      <c r="L3542" s="22"/>
    </row>
    <row r="3543" spans="1:12" s="40" customFormat="1" ht="14.25" customHeight="1" x14ac:dyDescent="0.25">
      <c r="A3543" s="38" t="s">
        <v>141</v>
      </c>
      <c r="B3543" s="38" t="s">
        <v>305</v>
      </c>
      <c r="C3543" s="38" t="s">
        <v>12034</v>
      </c>
      <c r="D3543" s="38" t="s">
        <v>12035</v>
      </c>
      <c r="E3543" s="38" t="s">
        <v>12036</v>
      </c>
      <c r="F3543" s="38" t="s">
        <v>12037</v>
      </c>
      <c r="G3543" s="38" t="s">
        <v>9019</v>
      </c>
      <c r="H3543" s="38" t="s">
        <v>2665</v>
      </c>
      <c r="I3543" s="39">
        <v>0</v>
      </c>
      <c r="J3543" s="11">
        <f>VLOOKUP(LEFT(B3543,5),[1]Percents!$C:$M,3,FALSE)</f>
        <v>0.1905</v>
      </c>
      <c r="K3543" s="13">
        <f t="shared" si="56"/>
        <v>0</v>
      </c>
      <c r="L3543" s="22"/>
    </row>
    <row r="3544" spans="1:12" s="40" customFormat="1" ht="14.25" customHeight="1" x14ac:dyDescent="0.25">
      <c r="A3544" s="38" t="s">
        <v>213</v>
      </c>
      <c r="B3544" s="38" t="s">
        <v>285</v>
      </c>
      <c r="C3544" s="38" t="s">
        <v>12038</v>
      </c>
      <c r="D3544" s="38" t="s">
        <v>12039</v>
      </c>
      <c r="E3544" s="38" t="s">
        <v>286</v>
      </c>
      <c r="F3544" s="38" t="s">
        <v>12040</v>
      </c>
      <c r="G3544" s="38" t="s">
        <v>7921</v>
      </c>
      <c r="H3544" s="38" t="s">
        <v>2665</v>
      </c>
      <c r="I3544" s="39">
        <v>1104.57</v>
      </c>
      <c r="J3544" s="11">
        <f>VLOOKUP(LEFT(B3544,5),[1]Percents!$C:$M,3,FALSE)</f>
        <v>0.91395000000000004</v>
      </c>
      <c r="K3544" s="13">
        <f t="shared" si="56"/>
        <v>1009.5217514999999</v>
      </c>
      <c r="L3544" s="22"/>
    </row>
    <row r="3545" spans="1:12" s="40" customFormat="1" ht="14.25" customHeight="1" x14ac:dyDescent="0.25">
      <c r="A3545" s="38" t="s">
        <v>213</v>
      </c>
      <c r="B3545" s="38" t="s">
        <v>145</v>
      </c>
      <c r="C3545" s="38" t="s">
        <v>12041</v>
      </c>
      <c r="D3545" s="38" t="s">
        <v>12042</v>
      </c>
      <c r="E3545" s="38" t="s">
        <v>4101</v>
      </c>
      <c r="F3545" s="38" t="s">
        <v>12043</v>
      </c>
      <c r="G3545" s="38" t="s">
        <v>9941</v>
      </c>
      <c r="H3545" s="38" t="s">
        <v>2665</v>
      </c>
      <c r="I3545" s="39">
        <v>5208.22</v>
      </c>
      <c r="J3545" s="11">
        <f>VLOOKUP(LEFT(B3545,5),[1]Percents!$C:$M,3,FALSE)</f>
        <v>0.70594999999999997</v>
      </c>
      <c r="K3545" s="13">
        <f t="shared" si="56"/>
        <v>3676.7429090000001</v>
      </c>
      <c r="L3545" s="22"/>
    </row>
    <row r="3546" spans="1:12" s="40" customFormat="1" ht="14.25" customHeight="1" x14ac:dyDescent="0.25">
      <c r="A3546" s="38" t="s">
        <v>243</v>
      </c>
      <c r="B3546" s="38" t="s">
        <v>118</v>
      </c>
      <c r="C3546" s="38" t="s">
        <v>12713</v>
      </c>
      <c r="D3546" s="38" t="s">
        <v>12714</v>
      </c>
      <c r="E3546" s="38" t="s">
        <v>112</v>
      </c>
      <c r="F3546" s="38" t="s">
        <v>12715</v>
      </c>
      <c r="G3546" s="38" t="s">
        <v>10673</v>
      </c>
      <c r="H3546" s="38" t="s">
        <v>2665</v>
      </c>
      <c r="I3546" s="39">
        <v>680.31</v>
      </c>
      <c r="J3546" s="11">
        <f>VLOOKUP(LEFT(B3546,5),[1]Percents!$C:$M,3,FALSE)</f>
        <v>0.90900000000000003</v>
      </c>
      <c r="K3546" s="13">
        <f t="shared" si="56"/>
        <v>618.40179000000001</v>
      </c>
      <c r="L3546" s="22"/>
    </row>
    <row r="3547" spans="1:12" s="40" customFormat="1" ht="14.25" customHeight="1" x14ac:dyDescent="0.25">
      <c r="A3547" s="38" t="s">
        <v>213</v>
      </c>
      <c r="B3547" s="38" t="s">
        <v>7018</v>
      </c>
      <c r="C3547" s="38" t="s">
        <v>12044</v>
      </c>
      <c r="D3547" s="38" t="s">
        <v>12045</v>
      </c>
      <c r="E3547" s="38" t="s">
        <v>12046</v>
      </c>
      <c r="F3547" s="38" t="s">
        <v>12047</v>
      </c>
      <c r="G3547" s="38" t="s">
        <v>9320</v>
      </c>
      <c r="H3547" s="38" t="s">
        <v>2665</v>
      </c>
      <c r="I3547" s="39">
        <v>24865.41</v>
      </c>
      <c r="J3547" s="11">
        <f>VLOOKUP(LEFT(B3547,5),[1]Percents!$C:$M,3,FALSE)</f>
        <v>0.70594999999999997</v>
      </c>
      <c r="K3547" s="13">
        <f t="shared" si="56"/>
        <v>17553.736189499999</v>
      </c>
      <c r="L3547" s="22"/>
    </row>
    <row r="3548" spans="1:12" s="40" customFormat="1" ht="14.25" customHeight="1" x14ac:dyDescent="0.25">
      <c r="A3548" s="38" t="s">
        <v>213</v>
      </c>
      <c r="B3548" s="38" t="s">
        <v>3000</v>
      </c>
      <c r="C3548" s="38" t="s">
        <v>12048</v>
      </c>
      <c r="D3548" s="38" t="s">
        <v>12049</v>
      </c>
      <c r="E3548" s="38" t="s">
        <v>85</v>
      </c>
      <c r="F3548" s="38" t="s">
        <v>12050</v>
      </c>
      <c r="G3548" s="38" t="s">
        <v>8673</v>
      </c>
      <c r="H3548" s="38" t="s">
        <v>2665</v>
      </c>
      <c r="I3548" s="39">
        <v>17684.919999999998</v>
      </c>
      <c r="J3548" s="11">
        <f>VLOOKUP(LEFT(B3548,5),[1]Percents!$C:$M,3,FALSE)</f>
        <v>1</v>
      </c>
      <c r="K3548" s="13">
        <f t="shared" si="56"/>
        <v>17684.919999999998</v>
      </c>
      <c r="L3548" s="22"/>
    </row>
    <row r="3549" spans="1:12" s="40" customFormat="1" ht="14.25" customHeight="1" x14ac:dyDescent="0.25">
      <c r="A3549" s="38" t="s">
        <v>242</v>
      </c>
      <c r="B3549" s="38" t="s">
        <v>174</v>
      </c>
      <c r="C3549" s="38" t="s">
        <v>12051</v>
      </c>
      <c r="D3549" s="38" t="s">
        <v>12052</v>
      </c>
      <c r="E3549" s="38" t="s">
        <v>3900</v>
      </c>
      <c r="F3549" s="38" t="s">
        <v>12053</v>
      </c>
      <c r="G3549" s="38" t="s">
        <v>10673</v>
      </c>
      <c r="H3549" s="38" t="s">
        <v>2665</v>
      </c>
      <c r="I3549" s="39">
        <v>392.37</v>
      </c>
      <c r="J3549" s="11">
        <f>VLOOKUP(LEFT(B3549,5),[1]Percents!$C:$M,3,FALSE)</f>
        <v>0.96416999999999997</v>
      </c>
      <c r="K3549" s="13">
        <f t="shared" si="56"/>
        <v>378.31138290000001</v>
      </c>
      <c r="L3549" s="22"/>
    </row>
    <row r="3550" spans="1:12" s="40" customFormat="1" ht="14.25" customHeight="1" x14ac:dyDescent="0.25">
      <c r="A3550" s="38" t="s">
        <v>213</v>
      </c>
      <c r="B3550" s="38" t="s">
        <v>258</v>
      </c>
      <c r="C3550" s="38" t="s">
        <v>12054</v>
      </c>
      <c r="D3550" s="38" t="s">
        <v>12055</v>
      </c>
      <c r="E3550" s="38" t="s">
        <v>11317</v>
      </c>
      <c r="F3550" s="38" t="s">
        <v>12056</v>
      </c>
      <c r="G3550" s="38" t="s">
        <v>10592</v>
      </c>
      <c r="H3550" s="38" t="s">
        <v>2665</v>
      </c>
      <c r="I3550" s="39">
        <v>6903.27</v>
      </c>
      <c r="J3550" s="11">
        <f>VLOOKUP(LEFT(B3550,5),[1]Percents!$C:$M,3,FALSE)</f>
        <v>0.70594999999999997</v>
      </c>
      <c r="K3550" s="13">
        <f t="shared" si="56"/>
        <v>4873.3634565000002</v>
      </c>
      <c r="L3550" s="22"/>
    </row>
    <row r="3551" spans="1:12" s="40" customFormat="1" ht="14.25" customHeight="1" x14ac:dyDescent="0.25">
      <c r="A3551" s="38" t="s">
        <v>213</v>
      </c>
      <c r="B3551" s="38" t="s">
        <v>258</v>
      </c>
      <c r="C3551" s="38" t="s">
        <v>12716</v>
      </c>
      <c r="D3551" s="38" t="s">
        <v>12717</v>
      </c>
      <c r="E3551" s="38" t="s">
        <v>498</v>
      </c>
      <c r="F3551" s="38" t="s">
        <v>12718</v>
      </c>
      <c r="G3551" s="38" t="s">
        <v>9320</v>
      </c>
      <c r="H3551" s="38" t="s">
        <v>2665</v>
      </c>
      <c r="I3551" s="39">
        <v>907.13</v>
      </c>
      <c r="J3551" s="11">
        <f>VLOOKUP(LEFT(B3551,5),[1]Percents!$C:$M,3,FALSE)</f>
        <v>0.70594999999999997</v>
      </c>
      <c r="K3551" s="13">
        <f t="shared" si="56"/>
        <v>640.38842349999993</v>
      </c>
      <c r="L3551" s="22"/>
    </row>
    <row r="3552" spans="1:12" s="40" customFormat="1" ht="14.25" customHeight="1" x14ac:dyDescent="0.25">
      <c r="A3552" s="38" t="s">
        <v>66</v>
      </c>
      <c r="B3552" s="38" t="s">
        <v>3520</v>
      </c>
      <c r="C3552" s="38" t="s">
        <v>2794</v>
      </c>
      <c r="D3552" s="38" t="s">
        <v>2795</v>
      </c>
      <c r="E3552" s="38" t="s">
        <v>2796</v>
      </c>
      <c r="F3552" s="38" t="s">
        <v>12057</v>
      </c>
      <c r="G3552" s="38" t="s">
        <v>2571</v>
      </c>
      <c r="H3552" s="38" t="s">
        <v>2665</v>
      </c>
      <c r="I3552" s="39">
        <v>2668.96</v>
      </c>
      <c r="J3552" s="11">
        <f>VLOOKUP(LEFT(B3552,5),[1]Percents!$C:$M,3,FALSE)</f>
        <v>1</v>
      </c>
      <c r="K3552" s="13">
        <f t="shared" si="56"/>
        <v>2668.96</v>
      </c>
      <c r="L3552" s="22"/>
    </row>
    <row r="3553" spans="1:12" s="40" customFormat="1" ht="14.25" customHeight="1" x14ac:dyDescent="0.25">
      <c r="A3553" s="38" t="s">
        <v>213</v>
      </c>
      <c r="B3553" s="38" t="s">
        <v>79</v>
      </c>
      <c r="C3553" s="38" t="s">
        <v>12058</v>
      </c>
      <c r="D3553" s="38" t="s">
        <v>12059</v>
      </c>
      <c r="E3553" s="38" t="s">
        <v>5832</v>
      </c>
      <c r="F3553" s="38" t="s">
        <v>12060</v>
      </c>
      <c r="G3553" s="38" t="s">
        <v>7386</v>
      </c>
      <c r="H3553" s="38" t="s">
        <v>2665</v>
      </c>
      <c r="I3553" s="39">
        <v>-3.48</v>
      </c>
      <c r="J3553" s="11">
        <f>VLOOKUP(LEFT(B3553,5),[1]Percents!$C:$M,3,FALSE)</f>
        <v>0.91395000000000004</v>
      </c>
      <c r="K3553" s="13">
        <f t="shared" si="56"/>
        <v>-3.1805460000000001</v>
      </c>
      <c r="L3553" s="22"/>
    </row>
    <row r="3554" spans="1:12" s="40" customFormat="1" ht="14.25" customHeight="1" x14ac:dyDescent="0.25">
      <c r="A3554" s="38" t="s">
        <v>213</v>
      </c>
      <c r="B3554" s="38" t="s">
        <v>285</v>
      </c>
      <c r="C3554" s="38" t="s">
        <v>12353</v>
      </c>
      <c r="D3554" s="38" t="s">
        <v>12354</v>
      </c>
      <c r="E3554" s="38" t="s">
        <v>286</v>
      </c>
      <c r="F3554" s="38" t="s">
        <v>12355</v>
      </c>
      <c r="G3554" s="38" t="s">
        <v>9856</v>
      </c>
      <c r="H3554" s="38" t="s">
        <v>2665</v>
      </c>
      <c r="I3554" s="39">
        <v>596.24</v>
      </c>
      <c r="J3554" s="11">
        <f>VLOOKUP(LEFT(B3554,5),[1]Percents!$C:$M,3,FALSE)</f>
        <v>0.91395000000000004</v>
      </c>
      <c r="K3554" s="13">
        <f t="shared" si="56"/>
        <v>544.93354800000009</v>
      </c>
      <c r="L3554" s="22"/>
    </row>
    <row r="3555" spans="1:12" s="40" customFormat="1" ht="14.25" customHeight="1" x14ac:dyDescent="0.25">
      <c r="A3555" s="38" t="s">
        <v>213</v>
      </c>
      <c r="B3555" s="38" t="s">
        <v>21</v>
      </c>
      <c r="C3555" s="38" t="s">
        <v>12356</v>
      </c>
      <c r="D3555" s="38" t="s">
        <v>12357</v>
      </c>
      <c r="E3555" s="38" t="s">
        <v>2906</v>
      </c>
      <c r="F3555" s="38" t="s">
        <v>12358</v>
      </c>
      <c r="G3555" s="38" t="s">
        <v>11622</v>
      </c>
      <c r="H3555" s="38" t="s">
        <v>2665</v>
      </c>
      <c r="I3555" s="39">
        <v>298.83</v>
      </c>
      <c r="J3555" s="11">
        <f>VLOOKUP(LEFT(B3555,5),[1]Percents!$C:$M,3,FALSE)</f>
        <v>0.70594999999999997</v>
      </c>
      <c r="K3555" s="13">
        <f t="shared" si="56"/>
        <v>210.95903849999999</v>
      </c>
      <c r="L3555" s="22"/>
    </row>
    <row r="3556" spans="1:12" s="40" customFormat="1" ht="14.25" customHeight="1" x14ac:dyDescent="0.25">
      <c r="A3556" s="38" t="s">
        <v>213</v>
      </c>
      <c r="B3556" s="38" t="s">
        <v>285</v>
      </c>
      <c r="C3556" s="38" t="s">
        <v>12359</v>
      </c>
      <c r="D3556" s="38" t="s">
        <v>12360</v>
      </c>
      <c r="E3556" s="38" t="s">
        <v>286</v>
      </c>
      <c r="F3556" s="38" t="s">
        <v>12361</v>
      </c>
      <c r="G3556" s="38" t="s">
        <v>12106</v>
      </c>
      <c r="H3556" s="38" t="s">
        <v>2665</v>
      </c>
      <c r="I3556" s="39">
        <v>8010.42</v>
      </c>
      <c r="J3556" s="11">
        <f>VLOOKUP(LEFT(B3556,5),[1]Percents!$C:$M,3,FALSE)</f>
        <v>0.91395000000000004</v>
      </c>
      <c r="K3556" s="13">
        <f t="shared" si="56"/>
        <v>7321.1233590000002</v>
      </c>
      <c r="L3556" s="22"/>
    </row>
    <row r="3557" spans="1:12" s="40" customFormat="1" ht="14.25" customHeight="1" x14ac:dyDescent="0.25">
      <c r="A3557" s="38" t="s">
        <v>213</v>
      </c>
      <c r="B3557" s="38" t="s">
        <v>154</v>
      </c>
      <c r="C3557" s="38" t="s">
        <v>12719</v>
      </c>
      <c r="D3557" s="38" t="s">
        <v>12720</v>
      </c>
      <c r="E3557" s="38" t="s">
        <v>1210</v>
      </c>
      <c r="F3557" s="38" t="s">
        <v>12721</v>
      </c>
      <c r="G3557" s="38" t="s">
        <v>11366</v>
      </c>
      <c r="H3557" s="38" t="s">
        <v>2665</v>
      </c>
      <c r="I3557" s="39">
        <v>1178.03</v>
      </c>
      <c r="J3557" s="11">
        <f>VLOOKUP(LEFT(B3557,5),[1]Percents!$C:$M,3,FALSE)</f>
        <v>0.70594999999999997</v>
      </c>
      <c r="K3557" s="13">
        <f t="shared" si="56"/>
        <v>831.63027849999992</v>
      </c>
      <c r="L3557" s="22"/>
    </row>
    <row r="3558" spans="1:12" s="40" customFormat="1" ht="14.25" customHeight="1" x14ac:dyDescent="0.25">
      <c r="A3558" s="38" t="s">
        <v>213</v>
      </c>
      <c r="B3558" s="38" t="s">
        <v>2</v>
      </c>
      <c r="C3558" s="38" t="s">
        <v>12722</v>
      </c>
      <c r="D3558" s="38" t="s">
        <v>12723</v>
      </c>
      <c r="E3558" s="38" t="s">
        <v>2649</v>
      </c>
      <c r="F3558" s="38" t="s">
        <v>12724</v>
      </c>
      <c r="G3558" s="38" t="s">
        <v>6092</v>
      </c>
      <c r="H3558" s="38" t="s">
        <v>2665</v>
      </c>
      <c r="I3558" s="39">
        <v>267.85000000000002</v>
      </c>
      <c r="J3558" s="11">
        <f>VLOOKUP(LEFT(B3558,5),[1]Percents!$C:$M,3,FALSE)</f>
        <v>0.70594999999999997</v>
      </c>
      <c r="K3558" s="13">
        <f t="shared" si="56"/>
        <v>189.0887075</v>
      </c>
      <c r="L3558" s="22"/>
    </row>
    <row r="3559" spans="1:12" s="40" customFormat="1" ht="14.25" customHeight="1" x14ac:dyDescent="0.25">
      <c r="A3559" s="38" t="s">
        <v>242</v>
      </c>
      <c r="B3559" s="38" t="s">
        <v>122</v>
      </c>
      <c r="C3559" s="38" t="s">
        <v>12362</v>
      </c>
      <c r="D3559" s="38" t="s">
        <v>12363</v>
      </c>
      <c r="E3559" s="38" t="s">
        <v>6896</v>
      </c>
      <c r="F3559" s="38" t="s">
        <v>12364</v>
      </c>
      <c r="G3559" s="38" t="s">
        <v>9679</v>
      </c>
      <c r="H3559" s="38" t="s">
        <v>2665</v>
      </c>
      <c r="I3559" s="39">
        <v>228.58</v>
      </c>
      <c r="J3559" s="11">
        <f>VLOOKUP(LEFT(B3559,5),[1]Percents!$C:$M,3,FALSE)</f>
        <v>0.9462600000000001</v>
      </c>
      <c r="K3559" s="13">
        <f t="shared" si="56"/>
        <v>216.29611080000004</v>
      </c>
      <c r="L3559" s="22"/>
    </row>
    <row r="3560" spans="1:12" s="40" customFormat="1" ht="14.25" customHeight="1" x14ac:dyDescent="0.25">
      <c r="A3560" s="38" t="s">
        <v>213</v>
      </c>
      <c r="B3560" s="38" t="s">
        <v>285</v>
      </c>
      <c r="C3560" s="38" t="s">
        <v>12365</v>
      </c>
      <c r="D3560" s="38" t="s">
        <v>12366</v>
      </c>
      <c r="E3560" s="38" t="s">
        <v>30</v>
      </c>
      <c r="F3560" s="38" t="s">
        <v>12367</v>
      </c>
      <c r="G3560" s="38" t="s">
        <v>11320</v>
      </c>
      <c r="H3560" s="38" t="s">
        <v>2665</v>
      </c>
      <c r="I3560" s="39">
        <v>343.31</v>
      </c>
      <c r="J3560" s="11">
        <f>VLOOKUP(LEFT(B3560,5),[1]Percents!$C:$M,3,FALSE)</f>
        <v>0.91395000000000004</v>
      </c>
      <c r="K3560" s="13">
        <f t="shared" si="56"/>
        <v>313.76817450000004</v>
      </c>
      <c r="L3560" s="22"/>
    </row>
    <row r="3561" spans="1:12" s="40" customFormat="1" ht="14.25" customHeight="1" x14ac:dyDescent="0.25">
      <c r="A3561" s="38" t="s">
        <v>65</v>
      </c>
      <c r="B3561" s="38" t="s">
        <v>316</v>
      </c>
      <c r="C3561" s="38" t="s">
        <v>12368</v>
      </c>
      <c r="D3561" s="38" t="s">
        <v>12369</v>
      </c>
      <c r="E3561" s="38" t="s">
        <v>9353</v>
      </c>
      <c r="F3561" s="38" t="s">
        <v>12370</v>
      </c>
      <c r="G3561" s="38" t="s">
        <v>9320</v>
      </c>
      <c r="H3561" s="38" t="s">
        <v>2665</v>
      </c>
      <c r="I3561" s="39">
        <v>1047.19</v>
      </c>
      <c r="J3561" s="11">
        <f>VLOOKUP(LEFT(B3561,5),[1]Percents!$C:$M,3,FALSE)</f>
        <v>1</v>
      </c>
      <c r="K3561" s="13">
        <f t="shared" si="56"/>
        <v>1047.19</v>
      </c>
      <c r="L3561" s="22"/>
    </row>
    <row r="3562" spans="1:12" s="40" customFormat="1" ht="14.25" customHeight="1" x14ac:dyDescent="0.25">
      <c r="A3562" s="38" t="s">
        <v>213</v>
      </c>
      <c r="B3562" s="38" t="s">
        <v>79</v>
      </c>
      <c r="C3562" s="38" t="s">
        <v>12725</v>
      </c>
      <c r="D3562" s="38" t="s">
        <v>12726</v>
      </c>
      <c r="E3562" s="38" t="s">
        <v>12727</v>
      </c>
      <c r="F3562" s="38" t="s">
        <v>12728</v>
      </c>
      <c r="G3562" s="38" t="s">
        <v>10673</v>
      </c>
      <c r="H3562" s="38" t="s">
        <v>2665</v>
      </c>
      <c r="I3562" s="39">
        <v>2380.39</v>
      </c>
      <c r="J3562" s="11">
        <f>VLOOKUP(LEFT(B3562,5),[1]Percents!$C:$M,3,FALSE)</f>
        <v>0.91395000000000004</v>
      </c>
      <c r="K3562" s="13">
        <f t="shared" si="56"/>
        <v>2175.5574404999998</v>
      </c>
      <c r="L3562" s="22"/>
    </row>
    <row r="3563" spans="1:12" s="40" customFormat="1" ht="14.25" customHeight="1" x14ac:dyDescent="0.25">
      <c r="A3563" s="38" t="s">
        <v>213</v>
      </c>
      <c r="B3563" s="38" t="s">
        <v>79</v>
      </c>
      <c r="C3563" s="38" t="s">
        <v>12729</v>
      </c>
      <c r="D3563" s="38" t="s">
        <v>12730</v>
      </c>
      <c r="E3563" s="38" t="s">
        <v>12727</v>
      </c>
      <c r="F3563" s="38" t="s">
        <v>12731</v>
      </c>
      <c r="G3563" s="38" t="s">
        <v>10673</v>
      </c>
      <c r="H3563" s="38" t="s">
        <v>2665</v>
      </c>
      <c r="I3563" s="39">
        <v>14606.94</v>
      </c>
      <c r="J3563" s="11">
        <f>VLOOKUP(LEFT(B3563,5),[1]Percents!$C:$M,3,FALSE)</f>
        <v>0.91395000000000004</v>
      </c>
      <c r="K3563" s="13">
        <f t="shared" si="56"/>
        <v>13350.012813000001</v>
      </c>
      <c r="L3563" s="22"/>
    </row>
    <row r="3564" spans="1:12" s="40" customFormat="1" ht="14.25" customHeight="1" x14ac:dyDescent="0.25">
      <c r="A3564" s="38" t="s">
        <v>213</v>
      </c>
      <c r="B3564" s="38" t="s">
        <v>285</v>
      </c>
      <c r="C3564" s="38" t="s">
        <v>12732</v>
      </c>
      <c r="D3564" s="38" t="s">
        <v>12733</v>
      </c>
      <c r="E3564" s="38" t="s">
        <v>368</v>
      </c>
      <c r="F3564" s="38" t="s">
        <v>12734</v>
      </c>
      <c r="G3564" s="38" t="s">
        <v>11366</v>
      </c>
      <c r="H3564" s="38" t="s">
        <v>2665</v>
      </c>
      <c r="I3564" s="39">
        <v>2313.71</v>
      </c>
      <c r="J3564" s="11">
        <f>VLOOKUP(LEFT(B3564,5),[1]Percents!$C:$M,3,FALSE)</f>
        <v>0.91395000000000004</v>
      </c>
      <c r="K3564" s="13">
        <f t="shared" si="56"/>
        <v>2114.6152545</v>
      </c>
      <c r="L3564" s="22"/>
    </row>
    <row r="3565" spans="1:12" s="40" customFormat="1" ht="14.25" customHeight="1" x14ac:dyDescent="0.25">
      <c r="A3565" s="38" t="s">
        <v>242</v>
      </c>
      <c r="B3565" s="38" t="s">
        <v>326</v>
      </c>
      <c r="C3565" s="38" t="s">
        <v>12735</v>
      </c>
      <c r="D3565" s="38" t="s">
        <v>12736</v>
      </c>
      <c r="E3565" s="38" t="s">
        <v>12694</v>
      </c>
      <c r="F3565" s="38" t="s">
        <v>12737</v>
      </c>
      <c r="G3565" s="38" t="s">
        <v>10673</v>
      </c>
      <c r="H3565" s="38" t="s">
        <v>2665</v>
      </c>
      <c r="I3565" s="39">
        <v>2642.61</v>
      </c>
      <c r="J3565" s="11">
        <f>VLOOKUP(LEFT(B3565,5),[1]Percents!$C:$M,3,FALSE)</f>
        <v>0.9462600000000001</v>
      </c>
      <c r="K3565" s="13">
        <f t="shared" si="56"/>
        <v>2500.5961386000004</v>
      </c>
      <c r="L3565" s="22"/>
    </row>
    <row r="3566" spans="1:12" s="40" customFormat="1" ht="14.25" customHeight="1" x14ac:dyDescent="0.25">
      <c r="A3566" s="38" t="s">
        <v>213</v>
      </c>
      <c r="B3566" s="38" t="s">
        <v>162</v>
      </c>
      <c r="C3566" s="38" t="s">
        <v>12738</v>
      </c>
      <c r="D3566" s="38" t="s">
        <v>12739</v>
      </c>
      <c r="E3566" s="38" t="s">
        <v>321</v>
      </c>
      <c r="F3566" s="38" t="s">
        <v>12740</v>
      </c>
      <c r="G3566" s="38" t="s">
        <v>11622</v>
      </c>
      <c r="H3566" s="38" t="s">
        <v>2665</v>
      </c>
      <c r="I3566" s="39">
        <v>4539.97</v>
      </c>
      <c r="J3566" s="11">
        <f>VLOOKUP(LEFT(B3566,5),[1]Percents!$C:$M,3,FALSE)</f>
        <v>0.70594999999999997</v>
      </c>
      <c r="K3566" s="13">
        <f t="shared" si="56"/>
        <v>3204.9918215000002</v>
      </c>
      <c r="L3566" s="22"/>
    </row>
    <row r="3567" spans="1:12" s="40" customFormat="1" ht="14.25" customHeight="1" x14ac:dyDescent="0.25">
      <c r="A3567" s="38" t="s">
        <v>213</v>
      </c>
      <c r="B3567" s="38" t="s">
        <v>166</v>
      </c>
      <c r="C3567" s="38" t="s">
        <v>12741</v>
      </c>
      <c r="D3567" s="38" t="s">
        <v>12742</v>
      </c>
      <c r="E3567" s="38" t="s">
        <v>1350</v>
      </c>
      <c r="F3567" s="38" t="s">
        <v>12743</v>
      </c>
      <c r="G3567" s="38" t="s">
        <v>12106</v>
      </c>
      <c r="H3567" s="38" t="s">
        <v>2665</v>
      </c>
      <c r="I3567" s="39">
        <v>11546.75</v>
      </c>
      <c r="J3567" s="11">
        <f>VLOOKUP(LEFT(B3567,5),[1]Percents!$C:$M,3,FALSE)</f>
        <v>0.70594999999999997</v>
      </c>
      <c r="K3567" s="13">
        <f t="shared" si="56"/>
        <v>8151.4281624999994</v>
      </c>
      <c r="L3567" s="22"/>
    </row>
    <row r="3568" spans="1:12" s="40" customFormat="1" ht="14.25" customHeight="1" x14ac:dyDescent="0.25">
      <c r="A3568" s="38" t="s">
        <v>213</v>
      </c>
      <c r="B3568" s="38" t="s">
        <v>285</v>
      </c>
      <c r="C3568" s="38" t="s">
        <v>12744</v>
      </c>
      <c r="D3568" s="38" t="s">
        <v>12745</v>
      </c>
      <c r="E3568" s="38" t="s">
        <v>1097</v>
      </c>
      <c r="F3568" s="38" t="s">
        <v>12746</v>
      </c>
      <c r="G3568" s="38" t="s">
        <v>8589</v>
      </c>
      <c r="H3568" s="38" t="s">
        <v>2665</v>
      </c>
      <c r="I3568" s="39">
        <v>13849.57</v>
      </c>
      <c r="J3568" s="11">
        <f>VLOOKUP(LEFT(B3568,5),[1]Percents!$C:$M,3,FALSE)</f>
        <v>0.91395000000000004</v>
      </c>
      <c r="K3568" s="13">
        <f t="shared" si="56"/>
        <v>12657.814501500001</v>
      </c>
      <c r="L3568" s="22"/>
    </row>
    <row r="3569" spans="1:12" s="40" customFormat="1" ht="14.25" customHeight="1" x14ac:dyDescent="0.25">
      <c r="A3569" s="38" t="s">
        <v>141</v>
      </c>
      <c r="B3569" s="38" t="s">
        <v>245</v>
      </c>
      <c r="C3569" s="38" t="s">
        <v>2503</v>
      </c>
      <c r="D3569" s="38" t="s">
        <v>949</v>
      </c>
      <c r="E3569" s="38" t="s">
        <v>465</v>
      </c>
      <c r="F3569" s="38" t="s">
        <v>950</v>
      </c>
      <c r="G3569" s="38" t="s">
        <v>2504</v>
      </c>
      <c r="H3569" s="38" t="s">
        <v>2665</v>
      </c>
      <c r="I3569" s="39">
        <v>0</v>
      </c>
      <c r="J3569" s="11">
        <f>VLOOKUP(LEFT(B3569,5),[1]Percents!$C:$M,3,FALSE)</f>
        <v>0.1905</v>
      </c>
      <c r="K3569" s="13">
        <f t="shared" si="56"/>
        <v>0</v>
      </c>
      <c r="L3569" s="22"/>
    </row>
    <row r="3570" spans="1:12" s="40" customFormat="1" ht="14.25" customHeight="1" x14ac:dyDescent="0.25">
      <c r="A3570" s="38" t="s">
        <v>141</v>
      </c>
      <c r="B3570" s="38" t="s">
        <v>306</v>
      </c>
      <c r="C3570" s="38" t="s">
        <v>9793</v>
      </c>
      <c r="D3570" s="38" t="s">
        <v>9794</v>
      </c>
      <c r="E3570" s="38" t="s">
        <v>1007</v>
      </c>
      <c r="F3570" s="38" t="s">
        <v>9795</v>
      </c>
      <c r="G3570" s="38" t="s">
        <v>9796</v>
      </c>
      <c r="H3570" s="38" t="s">
        <v>2665</v>
      </c>
      <c r="I3570" s="41">
        <v>0</v>
      </c>
      <c r="J3570" s="11">
        <f>VLOOKUP(LEFT(B3570,5),[1]Percents!$C:$M,3,FALSE)</f>
        <v>0.1905</v>
      </c>
      <c r="K3570" s="13">
        <f t="shared" si="56"/>
        <v>0</v>
      </c>
      <c r="L3570" s="22"/>
    </row>
    <row r="3571" spans="1:12" s="40" customFormat="1" ht="14.25" customHeight="1" x14ac:dyDescent="0.25">
      <c r="A3571" s="38" t="s">
        <v>141</v>
      </c>
      <c r="B3571" s="38" t="s">
        <v>3</v>
      </c>
      <c r="C3571" s="38" t="s">
        <v>9797</v>
      </c>
      <c r="D3571" s="38" t="s">
        <v>9798</v>
      </c>
      <c r="E3571" s="38" t="s">
        <v>215</v>
      </c>
      <c r="F3571" s="38" t="s">
        <v>9219</v>
      </c>
      <c r="G3571" s="38" t="s">
        <v>2271</v>
      </c>
      <c r="H3571" s="38" t="s">
        <v>2665</v>
      </c>
      <c r="I3571" s="39">
        <v>0</v>
      </c>
      <c r="J3571" s="11">
        <f>VLOOKUP(LEFT(B3571,5),[1]Percents!$C:$M,3,FALSE)</f>
        <v>0.1905</v>
      </c>
      <c r="K3571" s="13">
        <f t="shared" si="56"/>
        <v>0</v>
      </c>
      <c r="L3571" s="22"/>
    </row>
    <row r="3572" spans="1:12" s="40" customFormat="1" ht="14.25" customHeight="1" x14ac:dyDescent="0.25">
      <c r="A3572" s="38" t="s">
        <v>141</v>
      </c>
      <c r="B3572" s="38" t="s">
        <v>3</v>
      </c>
      <c r="C3572" s="38" t="s">
        <v>9217</v>
      </c>
      <c r="D3572" s="38" t="s">
        <v>9218</v>
      </c>
      <c r="E3572" s="38" t="s">
        <v>215</v>
      </c>
      <c r="F3572" s="38" t="s">
        <v>9219</v>
      </c>
      <c r="G3572" s="38" t="s">
        <v>1752</v>
      </c>
      <c r="H3572" s="38" t="s">
        <v>2665</v>
      </c>
      <c r="I3572" s="39">
        <v>0</v>
      </c>
      <c r="J3572" s="11">
        <f>VLOOKUP(LEFT(B3572,5),[1]Percents!$C:$M,3,FALSE)</f>
        <v>0.1905</v>
      </c>
      <c r="K3572" s="13">
        <f t="shared" si="56"/>
        <v>0</v>
      </c>
      <c r="L3572" s="22"/>
    </row>
    <row r="3573" spans="1:12" s="40" customFormat="1" ht="14.25" customHeight="1" x14ac:dyDescent="0.25">
      <c r="A3573" s="38" t="s">
        <v>141</v>
      </c>
      <c r="B3573" s="38" t="s">
        <v>306</v>
      </c>
      <c r="C3573" s="38" t="s">
        <v>10918</v>
      </c>
      <c r="D3573" s="38" t="s">
        <v>10919</v>
      </c>
      <c r="E3573" s="38" t="s">
        <v>10920</v>
      </c>
      <c r="F3573" s="38" t="s">
        <v>10921</v>
      </c>
      <c r="G3573" s="38" t="s">
        <v>10922</v>
      </c>
      <c r="H3573" s="38" t="s">
        <v>2665</v>
      </c>
      <c r="I3573" s="39">
        <v>7270.32</v>
      </c>
      <c r="J3573" s="11">
        <f>VLOOKUP(LEFT(B3573,5),[1]Percents!$C:$M,3,FALSE)</f>
        <v>0.1905</v>
      </c>
      <c r="K3573" s="13">
        <f t="shared" si="56"/>
        <v>1384.99596</v>
      </c>
      <c r="L3573" s="22"/>
    </row>
    <row r="3574" spans="1:12" s="40" customFormat="1" ht="14.25" customHeight="1" x14ac:dyDescent="0.25">
      <c r="A3574" s="38" t="s">
        <v>141</v>
      </c>
      <c r="B3574" s="38" t="s">
        <v>306</v>
      </c>
      <c r="C3574" s="38" t="s">
        <v>2505</v>
      </c>
      <c r="D3574" s="38" t="s">
        <v>1351</v>
      </c>
      <c r="E3574" s="38" t="s">
        <v>345</v>
      </c>
      <c r="F3574" s="38" t="s">
        <v>1352</v>
      </c>
      <c r="G3574" s="38" t="s">
        <v>1745</v>
      </c>
      <c r="H3574" s="38" t="s">
        <v>2665</v>
      </c>
      <c r="I3574" s="39">
        <v>1090.8900000000001</v>
      </c>
      <c r="J3574" s="11">
        <f>VLOOKUP(LEFT(B3574,5),[1]Percents!$C:$M,3,FALSE)</f>
        <v>0.1905</v>
      </c>
      <c r="K3574" s="13">
        <f t="shared" si="56"/>
        <v>207.81454500000001</v>
      </c>
      <c r="L3574" s="22"/>
    </row>
    <row r="3575" spans="1:12" s="40" customFormat="1" ht="14.25" customHeight="1" x14ac:dyDescent="0.25">
      <c r="A3575" s="38" t="s">
        <v>141</v>
      </c>
      <c r="B3575" s="38" t="s">
        <v>245</v>
      </c>
      <c r="C3575" s="38" t="s">
        <v>2506</v>
      </c>
      <c r="D3575" s="38" t="s">
        <v>1386</v>
      </c>
      <c r="E3575" s="38" t="s">
        <v>465</v>
      </c>
      <c r="F3575" s="38" t="s">
        <v>1387</v>
      </c>
      <c r="G3575" s="38" t="s">
        <v>2507</v>
      </c>
      <c r="H3575" s="38" t="s">
        <v>2665</v>
      </c>
      <c r="I3575" s="39">
        <v>0</v>
      </c>
      <c r="J3575" s="11">
        <f>VLOOKUP(LEFT(B3575,5),[1]Percents!$C:$M,3,FALSE)</f>
        <v>0.1905</v>
      </c>
      <c r="K3575" s="13">
        <f t="shared" si="56"/>
        <v>0</v>
      </c>
      <c r="L3575" s="22"/>
    </row>
    <row r="3576" spans="1:12" s="40" customFormat="1" ht="14.25" customHeight="1" x14ac:dyDescent="0.25">
      <c r="A3576" s="38" t="s">
        <v>141</v>
      </c>
      <c r="B3576" s="38" t="s">
        <v>142</v>
      </c>
      <c r="C3576" s="38" t="s">
        <v>2508</v>
      </c>
      <c r="D3576" s="38" t="s">
        <v>1455</v>
      </c>
      <c r="E3576" s="38" t="s">
        <v>64</v>
      </c>
      <c r="F3576" s="38" t="s">
        <v>1456</v>
      </c>
      <c r="G3576" s="38" t="s">
        <v>1735</v>
      </c>
      <c r="H3576" s="38" t="s">
        <v>2665</v>
      </c>
      <c r="I3576" s="39">
        <v>1679.21</v>
      </c>
      <c r="J3576" s="11">
        <f>VLOOKUP(LEFT(B3576,5),[1]Percents!$C:$M,3,FALSE)</f>
        <v>4.4999999999999998E-2</v>
      </c>
      <c r="K3576" s="13">
        <f t="shared" si="56"/>
        <v>75.564449999999994</v>
      </c>
      <c r="L3576" s="22"/>
    </row>
    <row r="3577" spans="1:12" s="40" customFormat="1" ht="14.25" customHeight="1" x14ac:dyDescent="0.25">
      <c r="A3577" s="38" t="s">
        <v>141</v>
      </c>
      <c r="B3577" s="38" t="s">
        <v>306</v>
      </c>
      <c r="C3577" s="38" t="s">
        <v>2509</v>
      </c>
      <c r="D3577" s="38" t="s">
        <v>1652</v>
      </c>
      <c r="E3577" s="38" t="s">
        <v>1085</v>
      </c>
      <c r="F3577" s="38" t="s">
        <v>1653</v>
      </c>
      <c r="G3577" s="38" t="s">
        <v>2510</v>
      </c>
      <c r="H3577" s="38" t="s">
        <v>2665</v>
      </c>
      <c r="I3577" s="39">
        <v>0</v>
      </c>
      <c r="J3577" s="11">
        <f>VLOOKUP(LEFT(B3577,5),[1]Percents!$C:$M,3,FALSE)</f>
        <v>0.1905</v>
      </c>
      <c r="K3577" s="13">
        <f t="shared" si="56"/>
        <v>0</v>
      </c>
      <c r="L3577" s="22"/>
    </row>
    <row r="3578" spans="1:12" s="40" customFormat="1" ht="14.25" customHeight="1" x14ac:dyDescent="0.25">
      <c r="A3578" s="38" t="s">
        <v>141</v>
      </c>
      <c r="B3578" s="38" t="s">
        <v>3</v>
      </c>
      <c r="C3578" s="38" t="s">
        <v>2511</v>
      </c>
      <c r="D3578" s="38" t="s">
        <v>1578</v>
      </c>
      <c r="E3578" s="38" t="s">
        <v>849</v>
      </c>
      <c r="F3578" s="38" t="s">
        <v>1579</v>
      </c>
      <c r="G3578" s="38" t="s">
        <v>1750</v>
      </c>
      <c r="H3578" s="38" t="s">
        <v>2665</v>
      </c>
      <c r="I3578" s="39">
        <v>0</v>
      </c>
      <c r="J3578" s="11">
        <f>VLOOKUP(LEFT(B3578,5),[1]Percents!$C:$M,3,FALSE)</f>
        <v>0.1905</v>
      </c>
      <c r="K3578" s="13">
        <f t="shared" si="56"/>
        <v>0</v>
      </c>
      <c r="L3578" s="22"/>
    </row>
    <row r="3579" spans="1:12" s="40" customFormat="1" ht="14.25" customHeight="1" x14ac:dyDescent="0.25">
      <c r="A3579" s="38" t="s">
        <v>141</v>
      </c>
      <c r="B3579" s="38" t="s">
        <v>142</v>
      </c>
      <c r="C3579" s="38" t="s">
        <v>3343</v>
      </c>
      <c r="D3579" s="38" t="s">
        <v>3344</v>
      </c>
      <c r="E3579" s="38" t="s">
        <v>110</v>
      </c>
      <c r="F3579" s="38" t="s">
        <v>3345</v>
      </c>
      <c r="G3579" s="38" t="s">
        <v>1766</v>
      </c>
      <c r="H3579" s="38" t="s">
        <v>2665</v>
      </c>
      <c r="I3579" s="39">
        <v>0</v>
      </c>
      <c r="J3579" s="11">
        <f>VLOOKUP(LEFT(B3579,5),[1]Percents!$C:$M,3,FALSE)</f>
        <v>4.4999999999999998E-2</v>
      </c>
      <c r="K3579" s="13">
        <f t="shared" si="56"/>
        <v>0</v>
      </c>
      <c r="L3579" s="22"/>
    </row>
    <row r="3580" spans="1:12" s="40" customFormat="1" ht="14.25" customHeight="1" x14ac:dyDescent="0.25">
      <c r="A3580" s="38" t="s">
        <v>141</v>
      </c>
      <c r="B3580" s="38" t="s">
        <v>142</v>
      </c>
      <c r="C3580" s="38" t="s">
        <v>6503</v>
      </c>
      <c r="D3580" s="38" t="s">
        <v>6504</v>
      </c>
      <c r="E3580" s="38" t="s">
        <v>1015</v>
      </c>
      <c r="F3580" s="38" t="s">
        <v>6505</v>
      </c>
      <c r="G3580" s="38" t="s">
        <v>2990</v>
      </c>
      <c r="H3580" s="38" t="s">
        <v>2665</v>
      </c>
      <c r="I3580" s="39">
        <v>0</v>
      </c>
      <c r="J3580" s="11">
        <f>VLOOKUP(LEFT(B3580,5),[1]Percents!$C:$M,3,FALSE)</f>
        <v>4.4999999999999998E-2</v>
      </c>
      <c r="K3580" s="13">
        <f t="shared" si="56"/>
        <v>0</v>
      </c>
      <c r="L3580" s="22"/>
    </row>
    <row r="3581" spans="1:12" s="40" customFormat="1" ht="14.25" customHeight="1" x14ac:dyDescent="0.25">
      <c r="A3581" s="38" t="s">
        <v>243</v>
      </c>
      <c r="B3581" s="38" t="s">
        <v>2543</v>
      </c>
      <c r="C3581" s="38" t="s">
        <v>3485</v>
      </c>
      <c r="D3581" s="38" t="s">
        <v>3486</v>
      </c>
      <c r="E3581" s="38" t="s">
        <v>3487</v>
      </c>
      <c r="F3581" s="38" t="s">
        <v>3488</v>
      </c>
      <c r="G3581" s="38" t="s">
        <v>3314</v>
      </c>
      <c r="H3581" s="38" t="s">
        <v>2665</v>
      </c>
      <c r="I3581" s="39">
        <v>0</v>
      </c>
      <c r="J3581" s="11">
        <f>VLOOKUP(LEFT(B3581,5),[1]Percents!$C:$M,3,FALSE)</f>
        <v>0.90900000000000003</v>
      </c>
      <c r="K3581" s="13">
        <f t="shared" si="56"/>
        <v>0</v>
      </c>
      <c r="L3581" s="22"/>
    </row>
    <row r="3582" spans="1:12" s="40" customFormat="1" ht="14.25" customHeight="1" x14ac:dyDescent="0.25">
      <c r="A3582" s="38" t="s">
        <v>141</v>
      </c>
      <c r="B3582" s="38" t="s">
        <v>3</v>
      </c>
      <c r="C3582" s="38" t="s">
        <v>9220</v>
      </c>
      <c r="D3582" s="38" t="s">
        <v>9221</v>
      </c>
      <c r="E3582" s="38" t="s">
        <v>215</v>
      </c>
      <c r="F3582" s="38" t="s">
        <v>9222</v>
      </c>
      <c r="G3582" s="38" t="s">
        <v>9223</v>
      </c>
      <c r="H3582" s="38" t="s">
        <v>2665</v>
      </c>
      <c r="I3582" s="39">
        <v>222.35</v>
      </c>
      <c r="J3582" s="11">
        <f>VLOOKUP(LEFT(B3582,5),[1]Percents!$C:$M,3,FALSE)</f>
        <v>0.1905</v>
      </c>
      <c r="K3582" s="13">
        <f t="shared" si="56"/>
        <v>42.357675</v>
      </c>
      <c r="L3582" s="22"/>
    </row>
    <row r="3583" spans="1:12" s="40" customFormat="1" ht="14.25" customHeight="1" x14ac:dyDescent="0.25">
      <c r="A3583" s="38" t="s">
        <v>141</v>
      </c>
      <c r="B3583" s="38" t="s">
        <v>3</v>
      </c>
      <c r="C3583" s="38" t="s">
        <v>6060</v>
      </c>
      <c r="D3583" s="38" t="s">
        <v>6061</v>
      </c>
      <c r="E3583" s="38" t="s">
        <v>6062</v>
      </c>
      <c r="F3583" s="38" t="s">
        <v>6063</v>
      </c>
      <c r="G3583" s="38" t="s">
        <v>4728</v>
      </c>
      <c r="H3583" s="38" t="s">
        <v>2665</v>
      </c>
      <c r="I3583" s="39">
        <v>1230</v>
      </c>
      <c r="J3583" s="11">
        <f>VLOOKUP(LEFT(B3583,5),[1]Percents!$C:$M,3,FALSE)</f>
        <v>0.1905</v>
      </c>
      <c r="K3583" s="13">
        <f t="shared" si="56"/>
        <v>234.315</v>
      </c>
      <c r="L3583" s="22"/>
    </row>
    <row r="3584" spans="1:12" s="40" customFormat="1" ht="14.25" customHeight="1" x14ac:dyDescent="0.25">
      <c r="A3584" s="38" t="s">
        <v>141</v>
      </c>
      <c r="B3584" s="38" t="s">
        <v>172</v>
      </c>
      <c r="C3584" s="38" t="s">
        <v>4938</v>
      </c>
      <c r="D3584" s="38" t="s">
        <v>4939</v>
      </c>
      <c r="E3584" s="38" t="s">
        <v>1776</v>
      </c>
      <c r="F3584" s="38" t="s">
        <v>4940</v>
      </c>
      <c r="G3584" s="38" t="s">
        <v>4852</v>
      </c>
      <c r="H3584" s="38" t="s">
        <v>2665</v>
      </c>
      <c r="I3584" s="39">
        <v>1666.65</v>
      </c>
      <c r="J3584" s="11">
        <f>VLOOKUP(LEFT(B3584,5),[1]Percents!$C:$M,3,FALSE)</f>
        <v>0.1905</v>
      </c>
      <c r="K3584" s="13">
        <f t="shared" si="56"/>
        <v>317.496825</v>
      </c>
      <c r="L3584" s="22"/>
    </row>
    <row r="3585" spans="1:12" s="40" customFormat="1" ht="14.25" customHeight="1" x14ac:dyDescent="0.25">
      <c r="A3585" s="38" t="s">
        <v>141</v>
      </c>
      <c r="B3585" s="38" t="s">
        <v>3</v>
      </c>
      <c r="C3585" s="38" t="s">
        <v>6277</v>
      </c>
      <c r="D3585" s="38" t="s">
        <v>6278</v>
      </c>
      <c r="E3585" s="38" t="s">
        <v>6279</v>
      </c>
      <c r="F3585" s="38" t="s">
        <v>6280</v>
      </c>
      <c r="G3585" s="38" t="s">
        <v>5890</v>
      </c>
      <c r="H3585" s="38" t="s">
        <v>2665</v>
      </c>
      <c r="I3585" s="39">
        <v>0</v>
      </c>
      <c r="J3585" s="11">
        <f>VLOOKUP(LEFT(B3585,5),[1]Percents!$C:$M,3,FALSE)</f>
        <v>0.1905</v>
      </c>
      <c r="K3585" s="13">
        <f t="shared" si="56"/>
        <v>0</v>
      </c>
      <c r="L3585" s="22"/>
    </row>
    <row r="3586" spans="1:12" s="40" customFormat="1" ht="14.25" customHeight="1" x14ac:dyDescent="0.25">
      <c r="A3586" s="38" t="s">
        <v>243</v>
      </c>
      <c r="B3586" s="38" t="s">
        <v>2543</v>
      </c>
      <c r="C3586" s="38" t="s">
        <v>6281</v>
      </c>
      <c r="D3586" s="38" t="s">
        <v>6282</v>
      </c>
      <c r="E3586" s="38" t="s">
        <v>3487</v>
      </c>
      <c r="F3586" s="38" t="s">
        <v>6283</v>
      </c>
      <c r="G3586" s="38" t="s">
        <v>6626</v>
      </c>
      <c r="H3586" s="38" t="s">
        <v>2665</v>
      </c>
      <c r="I3586" s="41">
        <v>0</v>
      </c>
      <c r="J3586" s="11">
        <f>VLOOKUP(LEFT(B3586,5),[1]Percents!$C:$M,3,FALSE)</f>
        <v>0.90900000000000003</v>
      </c>
      <c r="K3586" s="13">
        <f t="shared" si="56"/>
        <v>0</v>
      </c>
      <c r="L3586" s="22"/>
    </row>
    <row r="3587" spans="1:12" s="40" customFormat="1" ht="14.25" customHeight="1" x14ac:dyDescent="0.25">
      <c r="A3587" s="38" t="s">
        <v>243</v>
      </c>
      <c r="B3587" s="38" t="s">
        <v>50</v>
      </c>
      <c r="C3587" s="38" t="s">
        <v>6972</v>
      </c>
      <c r="D3587" s="38" t="s">
        <v>6973</v>
      </c>
      <c r="E3587" s="38" t="s">
        <v>6823</v>
      </c>
      <c r="F3587" s="38" t="s">
        <v>6974</v>
      </c>
      <c r="G3587" s="38" t="s">
        <v>6564</v>
      </c>
      <c r="H3587" s="38" t="s">
        <v>2665</v>
      </c>
      <c r="I3587" s="39">
        <v>975.02</v>
      </c>
      <c r="J3587" s="11">
        <f>VLOOKUP(LEFT(B3587,5),[1]Percents!$C:$M,3,FALSE)</f>
        <v>0.90900000000000003</v>
      </c>
      <c r="K3587" s="13">
        <f t="shared" si="56"/>
        <v>886.29318000000001</v>
      </c>
      <c r="L3587" s="22"/>
    </row>
    <row r="3588" spans="1:12" s="40" customFormat="1" ht="14.25" customHeight="1" x14ac:dyDescent="0.25">
      <c r="A3588" s="38" t="s">
        <v>243</v>
      </c>
      <c r="B3588" s="38" t="s">
        <v>2543</v>
      </c>
      <c r="C3588" s="38" t="s">
        <v>6975</v>
      </c>
      <c r="D3588" s="38" t="s">
        <v>6976</v>
      </c>
      <c r="E3588" s="38" t="s">
        <v>3487</v>
      </c>
      <c r="F3588" s="38" t="s">
        <v>6977</v>
      </c>
      <c r="G3588" s="38" t="s">
        <v>6549</v>
      </c>
      <c r="H3588" s="38" t="s">
        <v>2665</v>
      </c>
      <c r="I3588" s="39">
        <v>0</v>
      </c>
      <c r="J3588" s="11">
        <f>VLOOKUP(LEFT(B3588,5),[1]Percents!$C:$M,3,FALSE)</f>
        <v>0.90900000000000003</v>
      </c>
      <c r="K3588" s="13">
        <f t="shared" si="56"/>
        <v>0</v>
      </c>
      <c r="L3588" s="22"/>
    </row>
    <row r="3589" spans="1:12" s="40" customFormat="1" ht="14.25" customHeight="1" x14ac:dyDescent="0.25">
      <c r="A3589" s="38" t="s">
        <v>141</v>
      </c>
      <c r="B3589" s="38" t="s">
        <v>3</v>
      </c>
      <c r="C3589" s="38" t="s">
        <v>11275</v>
      </c>
      <c r="D3589" s="38" t="s">
        <v>11276</v>
      </c>
      <c r="E3589" s="38" t="s">
        <v>215</v>
      </c>
      <c r="F3589" s="38" t="s">
        <v>11277</v>
      </c>
      <c r="G3589" s="38" t="s">
        <v>7196</v>
      </c>
      <c r="H3589" s="38" t="s">
        <v>2665</v>
      </c>
      <c r="I3589" s="39">
        <v>0</v>
      </c>
      <c r="J3589" s="11">
        <f>VLOOKUP(LEFT(B3589,5),[1]Percents!$C:$M,3,FALSE)</f>
        <v>0.1905</v>
      </c>
      <c r="K3589" s="13">
        <f t="shared" si="56"/>
        <v>0</v>
      </c>
      <c r="L3589" s="22"/>
    </row>
    <row r="3590" spans="1:12" s="40" customFormat="1" ht="14.25" customHeight="1" x14ac:dyDescent="0.25">
      <c r="A3590" s="38" t="s">
        <v>141</v>
      </c>
      <c r="B3590" s="38" t="s">
        <v>306</v>
      </c>
      <c r="C3590" s="38" t="s">
        <v>10328</v>
      </c>
      <c r="D3590" s="38" t="s">
        <v>10329</v>
      </c>
      <c r="E3590" s="38" t="s">
        <v>2045</v>
      </c>
      <c r="F3590" s="38" t="s">
        <v>10330</v>
      </c>
      <c r="G3590" s="38" t="s">
        <v>10331</v>
      </c>
      <c r="H3590" s="38" t="s">
        <v>2665</v>
      </c>
      <c r="I3590" s="39">
        <v>3467.98</v>
      </c>
      <c r="J3590" s="11">
        <f>VLOOKUP(LEFT(B3590,5),[1]Percents!$C:$M,3,FALSE)</f>
        <v>0.1905</v>
      </c>
      <c r="K3590" s="13">
        <f t="shared" si="56"/>
        <v>660.65019000000007</v>
      </c>
      <c r="L3590" s="22"/>
    </row>
    <row r="3591" spans="1:12" s="40" customFormat="1" ht="14.25" customHeight="1" x14ac:dyDescent="0.25">
      <c r="A3591" s="38" t="s">
        <v>141</v>
      </c>
      <c r="B3591" s="38" t="s">
        <v>306</v>
      </c>
      <c r="C3591" s="38" t="s">
        <v>11579</v>
      </c>
      <c r="D3591" s="38" t="s">
        <v>11580</v>
      </c>
      <c r="E3591" s="38" t="s">
        <v>1085</v>
      </c>
      <c r="F3591" s="38" t="s">
        <v>11581</v>
      </c>
      <c r="G3591" s="38" t="s">
        <v>8589</v>
      </c>
      <c r="H3591" s="38" t="s">
        <v>2665</v>
      </c>
      <c r="I3591" s="39">
        <v>0</v>
      </c>
      <c r="J3591" s="11">
        <f>VLOOKUP(LEFT(B3591,5),[1]Percents!$C:$M,3,FALSE)</f>
        <v>0.1905</v>
      </c>
      <c r="K3591" s="13">
        <f t="shared" si="56"/>
        <v>0</v>
      </c>
      <c r="L3591" s="22"/>
    </row>
    <row r="3592" spans="1:12" s="40" customFormat="1" ht="14.25" customHeight="1" x14ac:dyDescent="0.25">
      <c r="A3592" s="38" t="s">
        <v>141</v>
      </c>
      <c r="B3592" s="38" t="s">
        <v>172</v>
      </c>
      <c r="C3592" s="38" t="s">
        <v>2512</v>
      </c>
      <c r="D3592" s="38" t="s">
        <v>260</v>
      </c>
      <c r="E3592" s="38" t="s">
        <v>7179</v>
      </c>
      <c r="F3592" s="38" t="s">
        <v>125</v>
      </c>
      <c r="G3592" s="38" t="s">
        <v>2513</v>
      </c>
      <c r="H3592" s="38" t="s">
        <v>2665</v>
      </c>
      <c r="I3592" s="39">
        <v>10335.41</v>
      </c>
      <c r="J3592" s="11">
        <f>VLOOKUP(LEFT(B3592,5),[1]Percents!$C:$M,3,FALSE)</f>
        <v>0.1905</v>
      </c>
      <c r="K3592" s="13">
        <f t="shared" si="56"/>
        <v>1968.8956049999999</v>
      </c>
      <c r="L3592" s="22"/>
    </row>
    <row r="3593" spans="1:12" s="40" customFormat="1" ht="14.25" customHeight="1" x14ac:dyDescent="0.25">
      <c r="A3593" s="38" t="s">
        <v>141</v>
      </c>
      <c r="B3593" s="38" t="s">
        <v>172</v>
      </c>
      <c r="C3593" s="38" t="s">
        <v>9224</v>
      </c>
      <c r="D3593" s="38" t="s">
        <v>9225</v>
      </c>
      <c r="E3593" s="38" t="s">
        <v>138</v>
      </c>
      <c r="F3593" s="38" t="s">
        <v>9226</v>
      </c>
      <c r="G3593" s="38" t="s">
        <v>9227</v>
      </c>
      <c r="H3593" s="38" t="s">
        <v>2665</v>
      </c>
      <c r="I3593" s="39">
        <v>0</v>
      </c>
      <c r="J3593" s="11">
        <f>VLOOKUP(LEFT(B3593,5),[1]Percents!$C:$M,3,FALSE)</f>
        <v>0.1905</v>
      </c>
      <c r="K3593" s="13">
        <f t="shared" si="56"/>
        <v>0</v>
      </c>
      <c r="L3593" s="22"/>
    </row>
    <row r="3594" spans="1:12" s="40" customFormat="1" ht="14.25" customHeight="1" x14ac:dyDescent="0.25">
      <c r="A3594" s="38" t="s">
        <v>141</v>
      </c>
      <c r="B3594" s="38" t="s">
        <v>172</v>
      </c>
      <c r="C3594" s="38" t="s">
        <v>2514</v>
      </c>
      <c r="D3594" s="38" t="s">
        <v>129</v>
      </c>
      <c r="E3594" s="38" t="s">
        <v>222</v>
      </c>
      <c r="F3594" s="38" t="s">
        <v>126</v>
      </c>
      <c r="G3594" s="38" t="s">
        <v>2515</v>
      </c>
      <c r="H3594" s="38" t="s">
        <v>2665</v>
      </c>
      <c r="I3594" s="39">
        <v>17766.16</v>
      </c>
      <c r="J3594" s="11">
        <f>VLOOKUP(LEFT(B3594,5),[1]Percents!$C:$M,3,FALSE)</f>
        <v>0.1905</v>
      </c>
      <c r="K3594" s="13">
        <f t="shared" ref="K3594:K3657" si="57">+I3594*J3594</f>
        <v>3384.4534800000001</v>
      </c>
      <c r="L3594" s="22"/>
    </row>
    <row r="3595" spans="1:12" s="40" customFormat="1" ht="14.25" customHeight="1" x14ac:dyDescent="0.25">
      <c r="A3595" s="38" t="s">
        <v>141</v>
      </c>
      <c r="B3595" s="38" t="s">
        <v>172</v>
      </c>
      <c r="C3595" s="38" t="s">
        <v>2516</v>
      </c>
      <c r="D3595" s="38" t="s">
        <v>38</v>
      </c>
      <c r="E3595" s="38" t="s">
        <v>4</v>
      </c>
      <c r="F3595" s="38" t="s">
        <v>5</v>
      </c>
      <c r="G3595" s="38" t="s">
        <v>2517</v>
      </c>
      <c r="H3595" s="38" t="s">
        <v>2665</v>
      </c>
      <c r="I3595" s="39">
        <v>5807.07</v>
      </c>
      <c r="J3595" s="11">
        <f>VLOOKUP(LEFT(B3595,5),[1]Percents!$C:$M,3,FALSE)</f>
        <v>0.1905</v>
      </c>
      <c r="K3595" s="13">
        <f t="shared" si="57"/>
        <v>1106.2468349999999</v>
      </c>
      <c r="L3595" s="22"/>
    </row>
    <row r="3596" spans="1:12" s="40" customFormat="1" ht="14.25" customHeight="1" x14ac:dyDescent="0.25">
      <c r="A3596" s="38" t="s">
        <v>141</v>
      </c>
      <c r="B3596" s="38" t="s">
        <v>172</v>
      </c>
      <c r="C3596" s="38" t="s">
        <v>6284</v>
      </c>
      <c r="D3596" s="38" t="s">
        <v>6285</v>
      </c>
      <c r="E3596" s="38" t="s">
        <v>6286</v>
      </c>
      <c r="F3596" s="38" t="s">
        <v>6287</v>
      </c>
      <c r="G3596" s="38" t="s">
        <v>6288</v>
      </c>
      <c r="H3596" s="38" t="s">
        <v>2665</v>
      </c>
      <c r="I3596" s="39">
        <v>590.63</v>
      </c>
      <c r="J3596" s="11">
        <f>VLOOKUP(LEFT(B3596,5),[1]Percents!$C:$M,3,FALSE)</f>
        <v>0.1905</v>
      </c>
      <c r="K3596" s="13">
        <f t="shared" si="57"/>
        <v>112.51501500000001</v>
      </c>
      <c r="L3596" s="22"/>
    </row>
    <row r="3597" spans="1:12" s="40" customFormat="1" ht="14.25" customHeight="1" x14ac:dyDescent="0.25">
      <c r="A3597" s="38" t="s">
        <v>243</v>
      </c>
      <c r="B3597" s="38" t="s">
        <v>203</v>
      </c>
      <c r="C3597" s="38" t="s">
        <v>2518</v>
      </c>
      <c r="D3597" s="38" t="s">
        <v>131</v>
      </c>
      <c r="E3597" s="38" t="s">
        <v>204</v>
      </c>
      <c r="F3597" s="38" t="s">
        <v>132</v>
      </c>
      <c r="G3597" s="38" t="s">
        <v>2519</v>
      </c>
      <c r="H3597" s="38" t="s">
        <v>2665</v>
      </c>
      <c r="I3597" s="39">
        <v>-4583.01</v>
      </c>
      <c r="J3597" s="11">
        <f>VLOOKUP(LEFT(B3597,5),[1]Percents!$C:$M,3,FALSE)</f>
        <v>0.90900000000000003</v>
      </c>
      <c r="K3597" s="13">
        <f t="shared" si="57"/>
        <v>-4165.9560900000006</v>
      </c>
      <c r="L3597" s="22"/>
    </row>
    <row r="3598" spans="1:12" s="40" customFormat="1" ht="14.25" customHeight="1" x14ac:dyDescent="0.25">
      <c r="A3598" s="38" t="s">
        <v>243</v>
      </c>
      <c r="B3598" s="38" t="s">
        <v>203</v>
      </c>
      <c r="C3598" s="38" t="s">
        <v>12747</v>
      </c>
      <c r="D3598" s="38" t="s">
        <v>12748</v>
      </c>
      <c r="E3598" s="38" t="s">
        <v>4317</v>
      </c>
      <c r="F3598" s="38" t="s">
        <v>132</v>
      </c>
      <c r="G3598" s="38" t="s">
        <v>8673</v>
      </c>
      <c r="H3598" s="38" t="s">
        <v>2665</v>
      </c>
      <c r="I3598" s="39">
        <v>10341.959999999999</v>
      </c>
      <c r="J3598" s="11">
        <f>VLOOKUP(LEFT(B3598,5),[1]Percents!$C:$M,3,FALSE)</f>
        <v>0.90900000000000003</v>
      </c>
      <c r="K3598" s="13">
        <f t="shared" si="57"/>
        <v>9400.8416399999987</v>
      </c>
      <c r="L3598" s="22"/>
    </row>
    <row r="3599" spans="1:12" s="40" customFormat="1" ht="14.25" customHeight="1" x14ac:dyDescent="0.25">
      <c r="A3599" s="38" t="s">
        <v>141</v>
      </c>
      <c r="B3599" s="38" t="s">
        <v>245</v>
      </c>
      <c r="C3599" s="38" t="s">
        <v>2520</v>
      </c>
      <c r="D3599" s="38" t="s">
        <v>216</v>
      </c>
      <c r="E3599" s="38" t="s">
        <v>86</v>
      </c>
      <c r="F3599" s="38" t="s">
        <v>217</v>
      </c>
      <c r="G3599" s="38" t="s">
        <v>2159</v>
      </c>
      <c r="H3599" s="38" t="s">
        <v>2665</v>
      </c>
      <c r="I3599" s="39">
        <v>5008.47</v>
      </c>
      <c r="J3599" s="11">
        <f>VLOOKUP(LEFT(B3599,5),[1]Percents!$C:$M,3,FALSE)</f>
        <v>0.1905</v>
      </c>
      <c r="K3599" s="13">
        <f t="shared" si="57"/>
        <v>954.11353500000007</v>
      </c>
      <c r="L3599" s="22"/>
    </row>
    <row r="3600" spans="1:12" s="40" customFormat="1" ht="14.25" customHeight="1" x14ac:dyDescent="0.25">
      <c r="A3600" s="38" t="s">
        <v>141</v>
      </c>
      <c r="B3600" s="38" t="s">
        <v>172</v>
      </c>
      <c r="C3600" s="38" t="s">
        <v>2521</v>
      </c>
      <c r="D3600" s="38" t="s">
        <v>37</v>
      </c>
      <c r="E3600" s="38" t="s">
        <v>273</v>
      </c>
      <c r="F3600" s="38" t="s">
        <v>15</v>
      </c>
      <c r="G3600" s="38" t="s">
        <v>2522</v>
      </c>
      <c r="H3600" s="38" t="s">
        <v>2665</v>
      </c>
      <c r="I3600" s="39">
        <v>6589.55</v>
      </c>
      <c r="J3600" s="11">
        <f>VLOOKUP(LEFT(B3600,5),[1]Percents!$C:$M,3,FALSE)</f>
        <v>0.1905</v>
      </c>
      <c r="K3600" s="13">
        <f t="shared" si="57"/>
        <v>1255.3092750000001</v>
      </c>
      <c r="L3600" s="22"/>
    </row>
    <row r="3601" spans="1:12" s="40" customFormat="1" ht="14.25" customHeight="1" x14ac:dyDescent="0.25">
      <c r="A3601" s="38" t="s">
        <v>141</v>
      </c>
      <c r="B3601" s="38" t="s">
        <v>172</v>
      </c>
      <c r="C3601" s="38" t="s">
        <v>2523</v>
      </c>
      <c r="D3601" s="38" t="s">
        <v>354</v>
      </c>
      <c r="E3601" s="38" t="s">
        <v>4498</v>
      </c>
      <c r="F3601" s="38" t="s">
        <v>351</v>
      </c>
      <c r="G3601" s="38" t="s">
        <v>1655</v>
      </c>
      <c r="H3601" s="38" t="s">
        <v>2665</v>
      </c>
      <c r="I3601" s="39">
        <v>3848</v>
      </c>
      <c r="J3601" s="11">
        <f>VLOOKUP(LEFT(B3601,5),[1]Percents!$C:$M,3,FALSE)</f>
        <v>0.1905</v>
      </c>
      <c r="K3601" s="13">
        <f t="shared" si="57"/>
        <v>733.04399999999998</v>
      </c>
      <c r="L3601" s="22"/>
    </row>
    <row r="3602" spans="1:12" s="40" customFormat="1" ht="14.25" customHeight="1" x14ac:dyDescent="0.25">
      <c r="A3602" s="38" t="s">
        <v>141</v>
      </c>
      <c r="B3602" s="38" t="s">
        <v>172</v>
      </c>
      <c r="C3602" s="38" t="s">
        <v>9799</v>
      </c>
      <c r="D3602" s="38" t="s">
        <v>9800</v>
      </c>
      <c r="E3602" s="38" t="s">
        <v>946</v>
      </c>
      <c r="F3602" s="38" t="s">
        <v>9801</v>
      </c>
      <c r="G3602" s="38" t="s">
        <v>1809</v>
      </c>
      <c r="H3602" s="38" t="s">
        <v>2665</v>
      </c>
      <c r="I3602" s="39">
        <v>5747.03</v>
      </c>
      <c r="J3602" s="11">
        <f>VLOOKUP(LEFT(B3602,5),[1]Percents!$C:$M,3,FALSE)</f>
        <v>0.1905</v>
      </c>
      <c r="K3602" s="13">
        <f t="shared" si="57"/>
        <v>1094.809215</v>
      </c>
      <c r="L3602" s="22"/>
    </row>
    <row r="3603" spans="1:12" s="40" customFormat="1" ht="14.25" customHeight="1" x14ac:dyDescent="0.25">
      <c r="A3603" s="38" t="s">
        <v>141</v>
      </c>
      <c r="B3603" s="38" t="s">
        <v>172</v>
      </c>
      <c r="C3603" s="38" t="s">
        <v>11278</v>
      </c>
      <c r="D3603" s="38" t="s">
        <v>11279</v>
      </c>
      <c r="E3603" s="38" t="s">
        <v>959</v>
      </c>
      <c r="F3603" s="38" t="s">
        <v>9801</v>
      </c>
      <c r="G3603" s="38" t="s">
        <v>7386</v>
      </c>
      <c r="H3603" s="38" t="s">
        <v>2665</v>
      </c>
      <c r="I3603" s="39">
        <v>563.33000000000004</v>
      </c>
      <c r="J3603" s="11">
        <f>VLOOKUP(LEFT(B3603,5),[1]Percents!$C:$M,3,FALSE)</f>
        <v>0.1905</v>
      </c>
      <c r="K3603" s="13">
        <f t="shared" si="57"/>
        <v>107.31436500000001</v>
      </c>
      <c r="L3603" s="22"/>
    </row>
    <row r="3604" spans="1:12" s="40" customFormat="1" ht="14.25" customHeight="1" x14ac:dyDescent="0.25">
      <c r="A3604" s="38" t="s">
        <v>141</v>
      </c>
      <c r="B3604" s="38" t="s">
        <v>172</v>
      </c>
      <c r="C3604" s="38" t="s">
        <v>2524</v>
      </c>
      <c r="D3604" s="38" t="s">
        <v>982</v>
      </c>
      <c r="E3604" s="38" t="s">
        <v>959</v>
      </c>
      <c r="F3604" s="38" t="s">
        <v>960</v>
      </c>
      <c r="G3604" s="38" t="s">
        <v>1809</v>
      </c>
      <c r="H3604" s="38" t="s">
        <v>2665</v>
      </c>
      <c r="I3604" s="39">
        <v>0</v>
      </c>
      <c r="J3604" s="11">
        <f>VLOOKUP(LEFT(B3604,5),[1]Percents!$C:$M,3,FALSE)</f>
        <v>0.1905</v>
      </c>
      <c r="K3604" s="13">
        <f t="shared" si="57"/>
        <v>0</v>
      </c>
      <c r="L3604" s="22"/>
    </row>
    <row r="3605" spans="1:12" s="40" customFormat="1" ht="14.25" customHeight="1" x14ac:dyDescent="0.25">
      <c r="A3605" s="38" t="s">
        <v>141</v>
      </c>
      <c r="B3605" s="38" t="s">
        <v>172</v>
      </c>
      <c r="C3605" s="38" t="s">
        <v>6978</v>
      </c>
      <c r="D3605" s="38" t="s">
        <v>6979</v>
      </c>
      <c r="E3605" s="38" t="s">
        <v>6980</v>
      </c>
      <c r="F3605" s="38" t="s">
        <v>960</v>
      </c>
      <c r="G3605" s="38" t="s">
        <v>3112</v>
      </c>
      <c r="H3605" s="38" t="s">
        <v>2665</v>
      </c>
      <c r="I3605" s="39">
        <v>580</v>
      </c>
      <c r="J3605" s="11">
        <f>VLOOKUP(LEFT(B3605,5),[1]Percents!$C:$M,3,FALSE)</f>
        <v>0.1905</v>
      </c>
      <c r="K3605" s="13">
        <f t="shared" si="57"/>
        <v>110.49</v>
      </c>
      <c r="L3605" s="22"/>
    </row>
    <row r="3606" spans="1:12" s="40" customFormat="1" ht="14.25" customHeight="1" x14ac:dyDescent="0.25">
      <c r="A3606" s="38" t="s">
        <v>141</v>
      </c>
      <c r="B3606" s="38" t="s">
        <v>172</v>
      </c>
      <c r="C3606" s="38" t="s">
        <v>2525</v>
      </c>
      <c r="D3606" s="38" t="s">
        <v>463</v>
      </c>
      <c r="E3606" s="38" t="s">
        <v>104</v>
      </c>
      <c r="F3606" s="38" t="s">
        <v>464</v>
      </c>
      <c r="G3606" s="38" t="s">
        <v>1673</v>
      </c>
      <c r="H3606" s="38" t="s">
        <v>2665</v>
      </c>
      <c r="I3606" s="39">
        <v>3965.22</v>
      </c>
      <c r="J3606" s="11">
        <f>VLOOKUP(LEFT(B3606,5),[1]Percents!$C:$M,3,FALSE)</f>
        <v>0.1905</v>
      </c>
      <c r="K3606" s="13">
        <f t="shared" si="57"/>
        <v>755.37441000000001</v>
      </c>
      <c r="L3606" s="22"/>
    </row>
    <row r="3607" spans="1:12" s="40" customFormat="1" ht="14.25" customHeight="1" x14ac:dyDescent="0.25">
      <c r="A3607" s="38" t="s">
        <v>141</v>
      </c>
      <c r="B3607" s="38" t="s">
        <v>172</v>
      </c>
      <c r="C3607" s="38" t="s">
        <v>9228</v>
      </c>
      <c r="D3607" s="38" t="s">
        <v>9229</v>
      </c>
      <c r="E3607" s="38" t="s">
        <v>274</v>
      </c>
      <c r="F3607" s="38" t="s">
        <v>722</v>
      </c>
      <c r="G3607" s="38" t="s">
        <v>1690</v>
      </c>
      <c r="H3607" s="38" t="s">
        <v>2665</v>
      </c>
      <c r="I3607" s="39">
        <v>1266.47</v>
      </c>
      <c r="J3607" s="11">
        <f>VLOOKUP(LEFT(B3607,5),[1]Percents!$C:$M,3,FALSE)</f>
        <v>0.1905</v>
      </c>
      <c r="K3607" s="13">
        <f t="shared" si="57"/>
        <v>241.26253500000001</v>
      </c>
      <c r="L3607" s="22"/>
    </row>
    <row r="3608" spans="1:12" s="40" customFormat="1" ht="14.25" customHeight="1" x14ac:dyDescent="0.25">
      <c r="A3608" s="38" t="s">
        <v>243</v>
      </c>
      <c r="B3608" s="38" t="s">
        <v>203</v>
      </c>
      <c r="C3608" s="38" t="s">
        <v>2526</v>
      </c>
      <c r="D3608" s="38" t="s">
        <v>820</v>
      </c>
      <c r="E3608" s="38" t="s">
        <v>582</v>
      </c>
      <c r="F3608" s="38" t="s">
        <v>722</v>
      </c>
      <c r="G3608" s="38" t="s">
        <v>1690</v>
      </c>
      <c r="H3608" s="38" t="s">
        <v>2665</v>
      </c>
      <c r="I3608" s="39">
        <v>-240.08</v>
      </c>
      <c r="J3608" s="11">
        <f>VLOOKUP(LEFT(B3608,5),[1]Percents!$C:$M,3,FALSE)</f>
        <v>0.90900000000000003</v>
      </c>
      <c r="K3608" s="13">
        <f t="shared" si="57"/>
        <v>-218.23272000000003</v>
      </c>
      <c r="L3608" s="22"/>
    </row>
    <row r="3609" spans="1:12" s="40" customFormat="1" ht="14.25" customHeight="1" x14ac:dyDescent="0.25">
      <c r="A3609" s="38" t="s">
        <v>141</v>
      </c>
      <c r="B3609" s="38" t="s">
        <v>172</v>
      </c>
      <c r="C3609" s="38" t="s">
        <v>2527</v>
      </c>
      <c r="D3609" s="38" t="s">
        <v>847</v>
      </c>
      <c r="E3609" s="38" t="s">
        <v>103</v>
      </c>
      <c r="F3609" s="38" t="s">
        <v>848</v>
      </c>
      <c r="G3609" s="38" t="s">
        <v>2528</v>
      </c>
      <c r="H3609" s="38" t="s">
        <v>2665</v>
      </c>
      <c r="I3609" s="39">
        <v>3572.77</v>
      </c>
      <c r="J3609" s="11">
        <f>VLOOKUP(LEFT(B3609,5),[1]Percents!$C:$M,3,FALSE)</f>
        <v>0.1905</v>
      </c>
      <c r="K3609" s="13">
        <f t="shared" si="57"/>
        <v>680.61268500000006</v>
      </c>
      <c r="L3609" s="22"/>
    </row>
    <row r="3610" spans="1:12" s="40" customFormat="1" ht="14.25" customHeight="1" x14ac:dyDescent="0.25">
      <c r="A3610" s="38" t="s">
        <v>141</v>
      </c>
      <c r="B3610" s="38" t="s">
        <v>172</v>
      </c>
      <c r="C3610" s="38" t="s">
        <v>6289</v>
      </c>
      <c r="D3610" s="38" t="s">
        <v>6290</v>
      </c>
      <c r="E3610" s="38" t="s">
        <v>792</v>
      </c>
      <c r="F3610" s="38" t="s">
        <v>6291</v>
      </c>
      <c r="G3610" s="38" t="s">
        <v>1696</v>
      </c>
      <c r="H3610" s="38" t="s">
        <v>2665</v>
      </c>
      <c r="I3610" s="39">
        <v>1318.39</v>
      </c>
      <c r="J3610" s="11">
        <f>VLOOKUP(LEFT(B3610,5),[1]Percents!$C:$M,3,FALSE)</f>
        <v>0.1905</v>
      </c>
      <c r="K3610" s="13">
        <f t="shared" si="57"/>
        <v>251.15329500000001</v>
      </c>
      <c r="L3610" s="22"/>
    </row>
    <row r="3611" spans="1:12" s="40" customFormat="1" ht="14.25" customHeight="1" x14ac:dyDescent="0.25">
      <c r="A3611" s="38" t="s">
        <v>243</v>
      </c>
      <c r="B3611" s="38" t="s">
        <v>50</v>
      </c>
      <c r="C3611" s="38" t="s">
        <v>2529</v>
      </c>
      <c r="D3611" s="38" t="s">
        <v>1061</v>
      </c>
      <c r="E3611" s="38" t="s">
        <v>386</v>
      </c>
      <c r="F3611" s="38" t="s">
        <v>1062</v>
      </c>
      <c r="G3611" s="38" t="s">
        <v>1729</v>
      </c>
      <c r="H3611" s="38" t="s">
        <v>2665</v>
      </c>
      <c r="I3611" s="39">
        <v>0</v>
      </c>
      <c r="J3611" s="11">
        <f>VLOOKUP(LEFT(B3611,5),[1]Percents!$C:$M,3,FALSE)</f>
        <v>0.90900000000000003</v>
      </c>
      <c r="K3611" s="13">
        <f t="shared" si="57"/>
        <v>0</v>
      </c>
      <c r="L3611" s="22"/>
    </row>
    <row r="3612" spans="1:12" s="40" customFormat="1" ht="14.25" customHeight="1" x14ac:dyDescent="0.25">
      <c r="A3612" s="38" t="s">
        <v>243</v>
      </c>
      <c r="B3612" s="38" t="s">
        <v>289</v>
      </c>
      <c r="C3612" s="38" t="s">
        <v>2530</v>
      </c>
      <c r="D3612" s="38" t="s">
        <v>1353</v>
      </c>
      <c r="E3612" s="38" t="s">
        <v>622</v>
      </c>
      <c r="F3612" s="38" t="s">
        <v>1354</v>
      </c>
      <c r="G3612" s="38" t="s">
        <v>1710</v>
      </c>
      <c r="H3612" s="38" t="s">
        <v>2665</v>
      </c>
      <c r="I3612" s="39">
        <v>0</v>
      </c>
      <c r="J3612" s="11">
        <f>VLOOKUP(LEFT(B3612,5),[1]Percents!$C:$M,3,FALSE)</f>
        <v>0.90900000000000003</v>
      </c>
      <c r="K3612" s="13">
        <f t="shared" si="57"/>
        <v>0</v>
      </c>
      <c r="L3612" s="22"/>
    </row>
    <row r="3613" spans="1:12" s="40" customFormat="1" ht="14.25" customHeight="1" x14ac:dyDescent="0.25">
      <c r="A3613" s="38" t="s">
        <v>243</v>
      </c>
      <c r="B3613" s="38" t="s">
        <v>290</v>
      </c>
      <c r="C3613" s="38" t="s">
        <v>2531</v>
      </c>
      <c r="D3613" s="38" t="s">
        <v>1086</v>
      </c>
      <c r="E3613" s="38" t="s">
        <v>71</v>
      </c>
      <c r="F3613" s="38" t="s">
        <v>1087</v>
      </c>
      <c r="G3613" s="38" t="s">
        <v>1729</v>
      </c>
      <c r="H3613" s="38" t="s">
        <v>2665</v>
      </c>
      <c r="I3613" s="39">
        <v>2318.61</v>
      </c>
      <c r="J3613" s="11">
        <f>VLOOKUP(LEFT(B3613,5),[1]Percents!$C:$M,3,FALSE)</f>
        <v>0.90900000000000003</v>
      </c>
      <c r="K3613" s="13">
        <f t="shared" si="57"/>
        <v>2107.6164900000003</v>
      </c>
      <c r="L3613" s="22"/>
    </row>
    <row r="3614" spans="1:12" s="40" customFormat="1" ht="14.25" customHeight="1" x14ac:dyDescent="0.25">
      <c r="A3614" s="38" t="s">
        <v>243</v>
      </c>
      <c r="B3614" s="38" t="s">
        <v>118</v>
      </c>
      <c r="C3614" s="38" t="s">
        <v>2532</v>
      </c>
      <c r="D3614" s="38" t="s">
        <v>1200</v>
      </c>
      <c r="E3614" s="38" t="s">
        <v>40</v>
      </c>
      <c r="F3614" s="38" t="s">
        <v>1201</v>
      </c>
      <c r="G3614" s="38" t="s">
        <v>1710</v>
      </c>
      <c r="H3614" s="38" t="s">
        <v>2665</v>
      </c>
      <c r="I3614" s="39">
        <v>0</v>
      </c>
      <c r="J3614" s="11">
        <f>VLOOKUP(LEFT(B3614,5),[1]Percents!$C:$M,3,FALSE)</f>
        <v>0.90900000000000003</v>
      </c>
      <c r="K3614" s="13">
        <f t="shared" si="57"/>
        <v>0</v>
      </c>
      <c r="L3614" s="22"/>
    </row>
    <row r="3615" spans="1:12" s="40" customFormat="1" ht="14.25" customHeight="1" x14ac:dyDescent="0.25">
      <c r="A3615" s="38" t="s">
        <v>243</v>
      </c>
      <c r="B3615" s="38" t="s">
        <v>289</v>
      </c>
      <c r="C3615" s="38" t="s">
        <v>2533</v>
      </c>
      <c r="D3615" s="38" t="s">
        <v>1580</v>
      </c>
      <c r="E3615" s="38" t="s">
        <v>1581</v>
      </c>
      <c r="F3615" s="38" t="s">
        <v>1201</v>
      </c>
      <c r="G3615" s="38" t="s">
        <v>1710</v>
      </c>
      <c r="H3615" s="38" t="s">
        <v>2665</v>
      </c>
      <c r="I3615" s="39">
        <v>0</v>
      </c>
      <c r="J3615" s="11">
        <f>VLOOKUP(LEFT(B3615,5),[1]Percents!$C:$M,3,FALSE)</f>
        <v>0.90900000000000003</v>
      </c>
      <c r="K3615" s="13">
        <f t="shared" si="57"/>
        <v>0</v>
      </c>
      <c r="L3615" s="22"/>
    </row>
    <row r="3616" spans="1:12" s="40" customFormat="1" ht="14.25" customHeight="1" x14ac:dyDescent="0.25">
      <c r="A3616" s="38" t="s">
        <v>243</v>
      </c>
      <c r="B3616" s="38" t="s">
        <v>290</v>
      </c>
      <c r="C3616" s="38" t="s">
        <v>2534</v>
      </c>
      <c r="D3616" s="38" t="s">
        <v>1582</v>
      </c>
      <c r="E3616" s="38" t="s">
        <v>206</v>
      </c>
      <c r="F3616" s="38" t="s">
        <v>1583</v>
      </c>
      <c r="G3616" s="38" t="s">
        <v>1769</v>
      </c>
      <c r="H3616" s="38" t="s">
        <v>2665</v>
      </c>
      <c r="I3616" s="39">
        <v>2295.5100000000002</v>
      </c>
      <c r="J3616" s="11">
        <f>VLOOKUP(LEFT(B3616,5),[1]Percents!$C:$M,3,FALSE)</f>
        <v>0.90900000000000003</v>
      </c>
      <c r="K3616" s="13">
        <f t="shared" si="57"/>
        <v>2086.6185900000005</v>
      </c>
      <c r="L3616" s="22"/>
    </row>
    <row r="3617" spans="1:12" s="40" customFormat="1" ht="14.25" customHeight="1" x14ac:dyDescent="0.25">
      <c r="A3617" s="38" t="s">
        <v>243</v>
      </c>
      <c r="B3617" s="38" t="s">
        <v>290</v>
      </c>
      <c r="C3617" s="38" t="s">
        <v>2662</v>
      </c>
      <c r="D3617" s="38" t="s">
        <v>2663</v>
      </c>
      <c r="E3617" s="38" t="s">
        <v>130</v>
      </c>
      <c r="F3617" s="38" t="s">
        <v>2664</v>
      </c>
      <c r="G3617" s="38" t="s">
        <v>1766</v>
      </c>
      <c r="H3617" s="38" t="s">
        <v>2665</v>
      </c>
      <c r="I3617" s="39">
        <v>0</v>
      </c>
      <c r="J3617" s="11">
        <f>VLOOKUP(LEFT(B3617,5),[1]Percents!$C:$M,3,FALSE)</f>
        <v>0.90900000000000003</v>
      </c>
      <c r="K3617" s="13">
        <f t="shared" si="57"/>
        <v>0</v>
      </c>
      <c r="L3617" s="22"/>
    </row>
    <row r="3618" spans="1:12" s="40" customFormat="1" ht="14.25" customHeight="1" x14ac:dyDescent="0.25">
      <c r="A3618" s="38" t="s">
        <v>243</v>
      </c>
      <c r="B3618" s="38" t="s">
        <v>290</v>
      </c>
      <c r="C3618" s="38" t="s">
        <v>5750</v>
      </c>
      <c r="D3618" s="38" t="s">
        <v>5751</v>
      </c>
      <c r="E3618" s="38" t="s">
        <v>49</v>
      </c>
      <c r="F3618" s="38" t="s">
        <v>2664</v>
      </c>
      <c r="G3618" s="38" t="s">
        <v>1766</v>
      </c>
      <c r="H3618" s="38" t="s">
        <v>2665</v>
      </c>
      <c r="I3618" s="39">
        <v>0</v>
      </c>
      <c r="J3618" s="11">
        <f>VLOOKUP(LEFT(B3618,5),[1]Percents!$C:$M,3,FALSE)</f>
        <v>0.90900000000000003</v>
      </c>
      <c r="K3618" s="13">
        <f t="shared" si="57"/>
        <v>0</v>
      </c>
      <c r="L3618" s="22"/>
    </row>
    <row r="3619" spans="1:12" s="40" customFormat="1" ht="14.25" customHeight="1" x14ac:dyDescent="0.25">
      <c r="A3619" s="38" t="s">
        <v>243</v>
      </c>
      <c r="B3619" s="38" t="s">
        <v>2543</v>
      </c>
      <c r="C3619" s="38" t="s">
        <v>3884</v>
      </c>
      <c r="D3619" s="38" t="s">
        <v>3885</v>
      </c>
      <c r="E3619" s="38" t="s">
        <v>327</v>
      </c>
      <c r="F3619" s="38" t="s">
        <v>3886</v>
      </c>
      <c r="G3619" s="38" t="s">
        <v>3887</v>
      </c>
      <c r="H3619" s="38" t="s">
        <v>2665</v>
      </c>
      <c r="I3619" s="39">
        <v>4069.37</v>
      </c>
      <c r="J3619" s="11">
        <f>VLOOKUP(LEFT(B3619,5),[1]Percents!$C:$M,3,FALSE)</f>
        <v>0.90900000000000003</v>
      </c>
      <c r="K3619" s="13">
        <f t="shared" si="57"/>
        <v>3699.0573300000001</v>
      </c>
      <c r="L3619" s="22"/>
    </row>
    <row r="3620" spans="1:12" s="40" customFormat="1" ht="14.25" customHeight="1" x14ac:dyDescent="0.25">
      <c r="A3620" s="38" t="s">
        <v>243</v>
      </c>
      <c r="B3620" s="38" t="s">
        <v>2543</v>
      </c>
      <c r="C3620" s="38" t="s">
        <v>4941</v>
      </c>
      <c r="D3620" s="38" t="s">
        <v>4942</v>
      </c>
      <c r="E3620" s="38" t="s">
        <v>327</v>
      </c>
      <c r="F3620" s="38" t="s">
        <v>3886</v>
      </c>
      <c r="G3620" s="38" t="s">
        <v>3887</v>
      </c>
      <c r="H3620" s="38" t="s">
        <v>2665</v>
      </c>
      <c r="I3620" s="39">
        <v>241.55</v>
      </c>
      <c r="J3620" s="11">
        <f>VLOOKUP(LEFT(B3620,5),[1]Percents!$C:$M,3,FALSE)</f>
        <v>0.90900000000000003</v>
      </c>
      <c r="K3620" s="13">
        <f t="shared" si="57"/>
        <v>219.56895000000003</v>
      </c>
      <c r="L3620" s="22"/>
    </row>
    <row r="3621" spans="1:12" s="40" customFormat="1" ht="14.25" customHeight="1" x14ac:dyDescent="0.25">
      <c r="A3621" s="38" t="s">
        <v>243</v>
      </c>
      <c r="B3621" s="38" t="s">
        <v>290</v>
      </c>
      <c r="C3621" s="38" t="s">
        <v>9230</v>
      </c>
      <c r="D3621" s="38" t="s">
        <v>9231</v>
      </c>
      <c r="E3621" s="38" t="s">
        <v>1</v>
      </c>
      <c r="F3621" s="38" t="s">
        <v>3886</v>
      </c>
      <c r="G3621" s="38" t="s">
        <v>3887</v>
      </c>
      <c r="H3621" s="38" t="s">
        <v>2665</v>
      </c>
      <c r="I3621" s="39">
        <v>0</v>
      </c>
      <c r="J3621" s="11">
        <f>VLOOKUP(LEFT(B3621,5),[1]Percents!$C:$M,3,FALSE)</f>
        <v>0.90900000000000003</v>
      </c>
      <c r="K3621" s="13">
        <f t="shared" si="57"/>
        <v>0</v>
      </c>
      <c r="L3621" s="22"/>
    </row>
    <row r="3622" spans="1:12" s="40" customFormat="1" ht="14.25" customHeight="1" x14ac:dyDescent="0.25">
      <c r="A3622" s="38" t="s">
        <v>213</v>
      </c>
      <c r="B3622" s="38" t="s">
        <v>270</v>
      </c>
      <c r="C3622" s="38" t="s">
        <v>4079</v>
      </c>
      <c r="D3622" s="38" t="s">
        <v>4080</v>
      </c>
      <c r="E3622" s="38" t="s">
        <v>52</v>
      </c>
      <c r="F3622" s="38" t="s">
        <v>4081</v>
      </c>
      <c r="G3622" s="38" t="s">
        <v>3744</v>
      </c>
      <c r="H3622" s="38" t="s">
        <v>2665</v>
      </c>
      <c r="I3622" s="39">
        <v>1067.77</v>
      </c>
      <c r="J3622" s="11">
        <f>VLOOKUP(LEFT(B3622,5),[1]Percents!$C:$M,3,FALSE)</f>
        <v>0.91395000000000004</v>
      </c>
      <c r="K3622" s="13">
        <f t="shared" si="57"/>
        <v>975.88839150000001</v>
      </c>
      <c r="L3622" s="22"/>
    </row>
    <row r="3623" spans="1:12" s="40" customFormat="1" ht="14.25" customHeight="1" x14ac:dyDescent="0.25">
      <c r="A3623" s="38" t="s">
        <v>141</v>
      </c>
      <c r="B3623" s="38" t="s">
        <v>172</v>
      </c>
      <c r="C3623" s="38" t="s">
        <v>4185</v>
      </c>
      <c r="D3623" s="38" t="s">
        <v>4186</v>
      </c>
      <c r="E3623" s="38" t="s">
        <v>3635</v>
      </c>
      <c r="F3623" s="38" t="s">
        <v>4187</v>
      </c>
      <c r="G3623" s="38" t="s">
        <v>4072</v>
      </c>
      <c r="H3623" s="38" t="s">
        <v>2665</v>
      </c>
      <c r="I3623" s="39">
        <v>4294.75</v>
      </c>
      <c r="J3623" s="11">
        <f>VLOOKUP(LEFT(B3623,5),[1]Percents!$C:$M,3,FALSE)</f>
        <v>0.1905</v>
      </c>
      <c r="K3623" s="13">
        <f t="shared" si="57"/>
        <v>818.14987500000007</v>
      </c>
      <c r="L3623" s="22"/>
    </row>
    <row r="3624" spans="1:12" s="40" customFormat="1" ht="14.25" customHeight="1" x14ac:dyDescent="0.25">
      <c r="A3624" s="38" t="s">
        <v>243</v>
      </c>
      <c r="B3624" s="38" t="s">
        <v>290</v>
      </c>
      <c r="C3624" s="38" t="s">
        <v>4082</v>
      </c>
      <c r="D3624" s="38" t="s">
        <v>4083</v>
      </c>
      <c r="E3624" s="38" t="s">
        <v>272</v>
      </c>
      <c r="F3624" s="38" t="s">
        <v>4547</v>
      </c>
      <c r="G3624" s="38" t="s">
        <v>3905</v>
      </c>
      <c r="H3624" s="38" t="s">
        <v>2665</v>
      </c>
      <c r="I3624" s="39">
        <v>10967.81</v>
      </c>
      <c r="J3624" s="11">
        <f>VLOOKUP(LEFT(B3624,5),[1]Percents!$C:$M,3,FALSE)</f>
        <v>0.90900000000000003</v>
      </c>
      <c r="K3624" s="13">
        <f t="shared" si="57"/>
        <v>9969.7392899999995</v>
      </c>
      <c r="L3624" s="22"/>
    </row>
    <row r="3625" spans="1:12" s="40" customFormat="1" ht="14.25" customHeight="1" x14ac:dyDescent="0.25">
      <c r="A3625" s="38" t="s">
        <v>243</v>
      </c>
      <c r="B3625" s="38" t="s">
        <v>290</v>
      </c>
      <c r="C3625" s="38" t="s">
        <v>4084</v>
      </c>
      <c r="D3625" s="38" t="s">
        <v>4085</v>
      </c>
      <c r="E3625" s="38" t="s">
        <v>6803</v>
      </c>
      <c r="F3625" s="38" t="s">
        <v>4547</v>
      </c>
      <c r="G3625" s="38" t="s">
        <v>3905</v>
      </c>
      <c r="H3625" s="38" t="s">
        <v>2665</v>
      </c>
      <c r="I3625" s="39">
        <v>1493.81</v>
      </c>
      <c r="J3625" s="11">
        <f>VLOOKUP(LEFT(B3625,5),[1]Percents!$C:$M,3,FALSE)</f>
        <v>0.90900000000000003</v>
      </c>
      <c r="K3625" s="13">
        <f t="shared" si="57"/>
        <v>1357.87329</v>
      </c>
      <c r="L3625" s="22"/>
    </row>
    <row r="3626" spans="1:12" s="40" customFormat="1" ht="14.25" customHeight="1" x14ac:dyDescent="0.25">
      <c r="A3626" s="38" t="s">
        <v>243</v>
      </c>
      <c r="B3626" s="38" t="s">
        <v>50</v>
      </c>
      <c r="C3626" s="38" t="s">
        <v>9232</v>
      </c>
      <c r="D3626" s="38" t="s">
        <v>9233</v>
      </c>
      <c r="E3626" s="38" t="s">
        <v>348</v>
      </c>
      <c r="F3626" s="38" t="s">
        <v>9234</v>
      </c>
      <c r="G3626" s="38" t="s">
        <v>4569</v>
      </c>
      <c r="H3626" s="38" t="s">
        <v>2665</v>
      </c>
      <c r="I3626" s="39">
        <v>5958.43</v>
      </c>
      <c r="J3626" s="11">
        <f>VLOOKUP(LEFT(B3626,5),[1]Percents!$C:$M,3,FALSE)</f>
        <v>0.90900000000000003</v>
      </c>
      <c r="K3626" s="13">
        <f t="shared" si="57"/>
        <v>5416.2128700000003</v>
      </c>
      <c r="L3626" s="22"/>
    </row>
    <row r="3627" spans="1:12" s="40" customFormat="1" ht="14.25" customHeight="1" x14ac:dyDescent="0.25">
      <c r="A3627" s="38" t="s">
        <v>243</v>
      </c>
      <c r="B3627" s="38" t="s">
        <v>290</v>
      </c>
      <c r="C3627" s="38" t="s">
        <v>6064</v>
      </c>
      <c r="D3627" s="38" t="s">
        <v>6065</v>
      </c>
      <c r="E3627" s="38" t="s">
        <v>6066</v>
      </c>
      <c r="F3627" s="38" t="s">
        <v>6067</v>
      </c>
      <c r="G3627" s="38" t="s">
        <v>4957</v>
      </c>
      <c r="H3627" s="38" t="s">
        <v>2665</v>
      </c>
      <c r="I3627" s="39">
        <v>217.72</v>
      </c>
      <c r="J3627" s="11">
        <f>VLOOKUP(LEFT(B3627,5),[1]Percents!$C:$M,3,FALSE)</f>
        <v>0.90900000000000003</v>
      </c>
      <c r="K3627" s="13">
        <f t="shared" si="57"/>
        <v>197.90747999999999</v>
      </c>
      <c r="L3627" s="22"/>
    </row>
    <row r="3628" spans="1:12" s="40" customFormat="1" ht="14.25" customHeight="1" x14ac:dyDescent="0.25">
      <c r="A3628" s="38" t="s">
        <v>243</v>
      </c>
      <c r="B3628" s="38" t="s">
        <v>290</v>
      </c>
      <c r="C3628" s="38" t="s">
        <v>8425</v>
      </c>
      <c r="D3628" s="38" t="s">
        <v>8426</v>
      </c>
      <c r="E3628" s="38" t="s">
        <v>1</v>
      </c>
      <c r="F3628" s="38" t="s">
        <v>8427</v>
      </c>
      <c r="G3628" s="38" t="s">
        <v>7901</v>
      </c>
      <c r="H3628" s="38" t="s">
        <v>2665</v>
      </c>
      <c r="I3628" s="39">
        <v>6228</v>
      </c>
      <c r="J3628" s="11">
        <f>VLOOKUP(LEFT(B3628,5),[1]Percents!$C:$M,3,FALSE)</f>
        <v>0.90900000000000003</v>
      </c>
      <c r="K3628" s="13">
        <f t="shared" si="57"/>
        <v>5661.2520000000004</v>
      </c>
      <c r="L3628" s="22"/>
    </row>
    <row r="3629" spans="1:12" s="40" customFormat="1" ht="14.25" customHeight="1" x14ac:dyDescent="0.25">
      <c r="A3629" s="38" t="s">
        <v>243</v>
      </c>
      <c r="B3629" s="38" t="s">
        <v>50</v>
      </c>
      <c r="C3629" s="38" t="s">
        <v>11280</v>
      </c>
      <c r="D3629" s="38" t="s">
        <v>11281</v>
      </c>
      <c r="E3629" s="38" t="s">
        <v>348</v>
      </c>
      <c r="F3629" s="38" t="s">
        <v>8427</v>
      </c>
      <c r="G3629" s="38" t="s">
        <v>7901</v>
      </c>
      <c r="H3629" s="38" t="s">
        <v>2665</v>
      </c>
      <c r="I3629" s="39">
        <v>2593.06</v>
      </c>
      <c r="J3629" s="11">
        <f>VLOOKUP(LEFT(B3629,5),[1]Percents!$C:$M,3,FALSE)</f>
        <v>0.90900000000000003</v>
      </c>
      <c r="K3629" s="13">
        <f t="shared" si="57"/>
        <v>2357.0915399999999</v>
      </c>
      <c r="L3629" s="22"/>
    </row>
    <row r="3630" spans="1:12" s="40" customFormat="1" ht="14.25" customHeight="1" x14ac:dyDescent="0.25">
      <c r="A3630" s="38" t="s">
        <v>243</v>
      </c>
      <c r="B3630" s="38" t="s">
        <v>290</v>
      </c>
      <c r="C3630" s="38" t="s">
        <v>9235</v>
      </c>
      <c r="D3630" s="38" t="s">
        <v>9236</v>
      </c>
      <c r="E3630" s="38" t="s">
        <v>3447</v>
      </c>
      <c r="F3630" s="38" t="s">
        <v>8427</v>
      </c>
      <c r="G3630" s="38" t="s">
        <v>7901</v>
      </c>
      <c r="H3630" s="38" t="s">
        <v>2665</v>
      </c>
      <c r="I3630" s="39">
        <v>0</v>
      </c>
      <c r="J3630" s="11">
        <f>VLOOKUP(LEFT(B3630,5),[1]Percents!$C:$M,3,FALSE)</f>
        <v>0.90900000000000003</v>
      </c>
      <c r="K3630" s="13">
        <f t="shared" si="57"/>
        <v>0</v>
      </c>
      <c r="L3630" s="22"/>
    </row>
    <row r="3631" spans="1:12" s="40" customFormat="1" ht="14.25" customHeight="1" x14ac:dyDescent="0.25">
      <c r="A3631" s="38" t="s">
        <v>243</v>
      </c>
      <c r="B3631" s="38" t="s">
        <v>290</v>
      </c>
      <c r="C3631" s="38" t="s">
        <v>9237</v>
      </c>
      <c r="D3631" s="38" t="s">
        <v>9238</v>
      </c>
      <c r="E3631" s="38" t="s">
        <v>1438</v>
      </c>
      <c r="F3631" s="38" t="s">
        <v>8427</v>
      </c>
      <c r="G3631" s="38" t="s">
        <v>7901</v>
      </c>
      <c r="H3631" s="38" t="s">
        <v>2665</v>
      </c>
      <c r="I3631" s="39">
        <v>1128.67</v>
      </c>
      <c r="J3631" s="11">
        <f>VLOOKUP(LEFT(B3631,5),[1]Percents!$C:$M,3,FALSE)</f>
        <v>0.90900000000000003</v>
      </c>
      <c r="K3631" s="13">
        <f t="shared" si="57"/>
        <v>1025.9610300000002</v>
      </c>
      <c r="L3631" s="22"/>
    </row>
    <row r="3632" spans="1:12" s="40" customFormat="1" ht="14.25" customHeight="1" x14ac:dyDescent="0.25">
      <c r="A3632" s="38" t="s">
        <v>243</v>
      </c>
      <c r="B3632" s="38" t="s">
        <v>50</v>
      </c>
      <c r="C3632" s="38" t="s">
        <v>10332</v>
      </c>
      <c r="D3632" s="38" t="s">
        <v>10333</v>
      </c>
      <c r="E3632" s="38" t="s">
        <v>201</v>
      </c>
      <c r="F3632" s="38" t="s">
        <v>8046</v>
      </c>
      <c r="G3632" s="38" t="s">
        <v>8234</v>
      </c>
      <c r="H3632" s="38" t="s">
        <v>2665</v>
      </c>
      <c r="I3632" s="39">
        <v>11833.54</v>
      </c>
      <c r="J3632" s="11">
        <f>VLOOKUP(LEFT(B3632,5),[1]Percents!$C:$M,3,FALSE)</f>
        <v>0.90900000000000003</v>
      </c>
      <c r="K3632" s="13">
        <f t="shared" si="57"/>
        <v>10756.687860000002</v>
      </c>
      <c r="L3632" s="22"/>
    </row>
    <row r="3633" spans="1:12" s="40" customFormat="1" ht="14.25" customHeight="1" x14ac:dyDescent="0.25">
      <c r="A3633" s="38" t="s">
        <v>243</v>
      </c>
      <c r="B3633" s="38" t="s">
        <v>50</v>
      </c>
      <c r="C3633" s="38" t="s">
        <v>8044</v>
      </c>
      <c r="D3633" s="38" t="s">
        <v>8045</v>
      </c>
      <c r="E3633" s="38" t="s">
        <v>19</v>
      </c>
      <c r="F3633" s="38" t="s">
        <v>8046</v>
      </c>
      <c r="G3633" s="38" t="s">
        <v>7661</v>
      </c>
      <c r="H3633" s="38" t="s">
        <v>2665</v>
      </c>
      <c r="I3633" s="39">
        <v>0</v>
      </c>
      <c r="J3633" s="11">
        <f>VLOOKUP(LEFT(B3633,5),[1]Percents!$C:$M,3,FALSE)</f>
        <v>0.90900000000000003</v>
      </c>
      <c r="K3633" s="13">
        <f t="shared" si="57"/>
        <v>0</v>
      </c>
      <c r="L3633" s="22"/>
    </row>
    <row r="3634" spans="1:12" s="40" customFormat="1" ht="14.25" customHeight="1" x14ac:dyDescent="0.25">
      <c r="A3634" s="38" t="s">
        <v>243</v>
      </c>
      <c r="B3634" s="38" t="s">
        <v>50</v>
      </c>
      <c r="C3634" s="38" t="s">
        <v>8044</v>
      </c>
      <c r="D3634" s="38" t="s">
        <v>8045</v>
      </c>
      <c r="E3634" s="38" t="s">
        <v>19</v>
      </c>
      <c r="F3634" s="38" t="s">
        <v>8046</v>
      </c>
      <c r="G3634" s="38" t="s">
        <v>8234</v>
      </c>
      <c r="H3634" s="38" t="s">
        <v>2665</v>
      </c>
      <c r="I3634" s="39">
        <v>3306.96</v>
      </c>
      <c r="J3634" s="11">
        <f>VLOOKUP(LEFT(B3634,5),[1]Percents!$C:$M,3,FALSE)</f>
        <v>0.90900000000000003</v>
      </c>
      <c r="K3634" s="13">
        <f t="shared" si="57"/>
        <v>3006.02664</v>
      </c>
      <c r="L3634" s="22"/>
    </row>
    <row r="3635" spans="1:12" s="40" customFormat="1" ht="14.25" customHeight="1" x14ac:dyDescent="0.25">
      <c r="A3635" s="38" t="s">
        <v>243</v>
      </c>
      <c r="B3635" s="38" t="s">
        <v>50</v>
      </c>
      <c r="C3635" s="38" t="s">
        <v>9802</v>
      </c>
      <c r="D3635" s="38" t="s">
        <v>9803</v>
      </c>
      <c r="E3635" s="38" t="s">
        <v>386</v>
      </c>
      <c r="F3635" s="38" t="s">
        <v>9804</v>
      </c>
      <c r="G3635" s="38" t="s">
        <v>8589</v>
      </c>
      <c r="H3635" s="38" t="s">
        <v>2665</v>
      </c>
      <c r="I3635" s="39">
        <v>8993.9399999999987</v>
      </c>
      <c r="J3635" s="11">
        <f>VLOOKUP(LEFT(B3635,5),[1]Percents!$C:$M,3,FALSE)</f>
        <v>0.90900000000000003</v>
      </c>
      <c r="K3635" s="13">
        <f t="shared" si="57"/>
        <v>8175.4914599999993</v>
      </c>
      <c r="L3635" s="22"/>
    </row>
    <row r="3636" spans="1:12" s="40" customFormat="1" ht="14.25" customHeight="1" x14ac:dyDescent="0.25">
      <c r="A3636" s="38" t="s">
        <v>141</v>
      </c>
      <c r="B3636" s="38" t="s">
        <v>245</v>
      </c>
      <c r="C3636" s="38" t="s">
        <v>10334</v>
      </c>
      <c r="D3636" s="38" t="s">
        <v>10335</v>
      </c>
      <c r="E3636" s="38" t="s">
        <v>1114</v>
      </c>
      <c r="F3636" s="38" t="s">
        <v>10336</v>
      </c>
      <c r="G3636" s="38" t="s">
        <v>9320</v>
      </c>
      <c r="H3636" s="38" t="s">
        <v>2665</v>
      </c>
      <c r="I3636" s="39">
        <v>3943.66</v>
      </c>
      <c r="J3636" s="11">
        <f>VLOOKUP(LEFT(B3636,5),[1]Percents!$C:$M,3,FALSE)</f>
        <v>0.1905</v>
      </c>
      <c r="K3636" s="13">
        <f t="shared" si="57"/>
        <v>751.26722999999993</v>
      </c>
      <c r="L3636" s="22"/>
    </row>
    <row r="3637" spans="1:12" s="40" customFormat="1" ht="14.25" customHeight="1" x14ac:dyDescent="0.25">
      <c r="A3637" s="38" t="s">
        <v>243</v>
      </c>
      <c r="B3637" s="38" t="s">
        <v>50</v>
      </c>
      <c r="C3637" s="38" t="s">
        <v>10337</v>
      </c>
      <c r="D3637" s="38" t="s">
        <v>10338</v>
      </c>
      <c r="E3637" s="38" t="s">
        <v>386</v>
      </c>
      <c r="F3637" s="38" t="s">
        <v>10339</v>
      </c>
      <c r="G3637" s="38" t="s">
        <v>6087</v>
      </c>
      <c r="H3637" s="38" t="s">
        <v>2665</v>
      </c>
      <c r="I3637" s="39">
        <v>15529.69</v>
      </c>
      <c r="J3637" s="11">
        <f>VLOOKUP(LEFT(B3637,5),[1]Percents!$C:$M,3,FALSE)</f>
        <v>0.90900000000000003</v>
      </c>
      <c r="K3637" s="13">
        <f t="shared" si="57"/>
        <v>14116.488210000001</v>
      </c>
      <c r="L3637" s="22"/>
    </row>
    <row r="3638" spans="1:12" s="40" customFormat="1" ht="14.25" customHeight="1" x14ac:dyDescent="0.25">
      <c r="A3638" s="38" t="s">
        <v>243</v>
      </c>
      <c r="B3638" s="38" t="s">
        <v>50</v>
      </c>
      <c r="C3638" s="38" t="s">
        <v>12371</v>
      </c>
      <c r="D3638" s="38" t="s">
        <v>12372</v>
      </c>
      <c r="E3638" s="38" t="s">
        <v>386</v>
      </c>
      <c r="F3638" s="38" t="s">
        <v>10339</v>
      </c>
      <c r="G3638" s="38" t="s">
        <v>9856</v>
      </c>
      <c r="H3638" s="38" t="s">
        <v>2665</v>
      </c>
      <c r="I3638" s="39">
        <v>0</v>
      </c>
      <c r="J3638" s="11">
        <f>VLOOKUP(LEFT(B3638,5),[1]Percents!$C:$M,3,FALSE)</f>
        <v>0.90900000000000003</v>
      </c>
      <c r="K3638" s="13">
        <f t="shared" si="57"/>
        <v>0</v>
      </c>
      <c r="L3638" s="22"/>
    </row>
    <row r="3639" spans="1:12" s="40" customFormat="1" ht="14.25" customHeight="1" x14ac:dyDescent="0.25">
      <c r="A3639" s="38" t="s">
        <v>213</v>
      </c>
      <c r="B3639" s="38" t="s">
        <v>225</v>
      </c>
      <c r="C3639" s="38" t="s">
        <v>6506</v>
      </c>
      <c r="D3639" s="38" t="s">
        <v>6507</v>
      </c>
      <c r="E3639" s="38" t="s">
        <v>6981</v>
      </c>
      <c r="F3639" s="38" t="s">
        <v>6508</v>
      </c>
      <c r="G3639" s="38" t="s">
        <v>5782</v>
      </c>
      <c r="H3639" s="38" t="s">
        <v>2665</v>
      </c>
      <c r="I3639" s="39">
        <v>0</v>
      </c>
      <c r="J3639" s="11">
        <f>VLOOKUP(LEFT(B3639,5),[1]Percents!$C:$M,3,FALSE)</f>
        <v>0.70594999999999997</v>
      </c>
      <c r="K3639" s="13">
        <f t="shared" si="57"/>
        <v>0</v>
      </c>
      <c r="L3639" s="22"/>
    </row>
    <row r="3640" spans="1:12" s="40" customFormat="1" ht="14.25" customHeight="1" x14ac:dyDescent="0.25">
      <c r="A3640" s="38" t="s">
        <v>66</v>
      </c>
      <c r="B3640" s="38" t="s">
        <v>317</v>
      </c>
      <c r="C3640" s="38" t="s">
        <v>6292</v>
      </c>
      <c r="D3640" s="38" t="s">
        <v>6293</v>
      </c>
      <c r="E3640" s="38" t="s">
        <v>3823</v>
      </c>
      <c r="F3640" s="38" t="s">
        <v>6294</v>
      </c>
      <c r="G3640" s="38" t="s">
        <v>6087</v>
      </c>
      <c r="H3640" s="38" t="s">
        <v>2665</v>
      </c>
      <c r="I3640" s="39">
        <v>0</v>
      </c>
      <c r="J3640" s="11">
        <f>VLOOKUP(LEFT(B3640,5),[1]Percents!$C:$M,3,FALSE)</f>
        <v>0</v>
      </c>
      <c r="K3640" s="13">
        <f t="shared" si="57"/>
        <v>0</v>
      </c>
      <c r="L3640" s="22"/>
    </row>
    <row r="3641" spans="1:12" s="40" customFormat="1" ht="14.25" customHeight="1" x14ac:dyDescent="0.25">
      <c r="A3641" s="38" t="s">
        <v>213</v>
      </c>
      <c r="B3641" s="38" t="s">
        <v>9805</v>
      </c>
      <c r="C3641" s="38" t="s">
        <v>6295</v>
      </c>
      <c r="D3641" s="38" t="s">
        <v>6296</v>
      </c>
      <c r="E3641" s="38" t="s">
        <v>31</v>
      </c>
      <c r="F3641" s="38" t="s">
        <v>6297</v>
      </c>
      <c r="G3641" s="38" t="s">
        <v>6087</v>
      </c>
      <c r="H3641" s="38" t="s">
        <v>2665</v>
      </c>
      <c r="I3641" s="39">
        <v>0</v>
      </c>
      <c r="J3641" s="11">
        <f>VLOOKUP(LEFT(B3641,5),[1]Percents!$C:$M,3,FALSE)</f>
        <v>0.70594999999999997</v>
      </c>
      <c r="K3641" s="13">
        <f t="shared" si="57"/>
        <v>0</v>
      </c>
      <c r="L3641" s="22"/>
    </row>
    <row r="3642" spans="1:12" s="40" customFormat="1" ht="14.25" customHeight="1" x14ac:dyDescent="0.25">
      <c r="A3642" s="38" t="s">
        <v>213</v>
      </c>
      <c r="B3642" s="38" t="s">
        <v>48</v>
      </c>
      <c r="C3642" s="38" t="s">
        <v>6295</v>
      </c>
      <c r="D3642" s="38" t="s">
        <v>6296</v>
      </c>
      <c r="E3642" s="38" t="s">
        <v>31</v>
      </c>
      <c r="F3642" s="38" t="s">
        <v>6297</v>
      </c>
      <c r="G3642" s="38" t="s">
        <v>6087</v>
      </c>
      <c r="H3642" s="38" t="s">
        <v>2665</v>
      </c>
      <c r="I3642" s="39">
        <v>0</v>
      </c>
      <c r="J3642" s="11">
        <f>VLOOKUP(LEFT(B3642,5),[1]Percents!$C:$M,3,FALSE)</f>
        <v>0.70594999999999997</v>
      </c>
      <c r="K3642" s="13">
        <f t="shared" si="57"/>
        <v>0</v>
      </c>
      <c r="L3642" s="22"/>
    </row>
    <row r="3643" spans="1:12" s="40" customFormat="1" ht="14.25" customHeight="1" x14ac:dyDescent="0.25">
      <c r="A3643" s="38" t="s">
        <v>66</v>
      </c>
      <c r="B3643" s="38" t="s">
        <v>317</v>
      </c>
      <c r="C3643" s="38" t="s">
        <v>6982</v>
      </c>
      <c r="D3643" s="38" t="s">
        <v>6983</v>
      </c>
      <c r="E3643" s="38" t="s">
        <v>794</v>
      </c>
      <c r="F3643" s="38" t="s">
        <v>6984</v>
      </c>
      <c r="G3643" s="38" t="s">
        <v>6087</v>
      </c>
      <c r="H3643" s="38" t="s">
        <v>2665</v>
      </c>
      <c r="I3643" s="39">
        <v>0</v>
      </c>
      <c r="J3643" s="11">
        <f>VLOOKUP(LEFT(B3643,5),[1]Percents!$C:$M,3,FALSE)</f>
        <v>0</v>
      </c>
      <c r="K3643" s="13">
        <f t="shared" si="57"/>
        <v>0</v>
      </c>
      <c r="L3643" s="22"/>
    </row>
    <row r="3644" spans="1:12" s="40" customFormat="1" ht="14.25" customHeight="1" x14ac:dyDescent="0.25">
      <c r="A3644" s="38" t="s">
        <v>243</v>
      </c>
      <c r="B3644" s="38" t="s">
        <v>2543</v>
      </c>
      <c r="C3644" s="38" t="s">
        <v>6509</v>
      </c>
      <c r="D3644" s="38" t="s">
        <v>6510</v>
      </c>
      <c r="E3644" s="38" t="s">
        <v>296</v>
      </c>
      <c r="F3644" s="38" t="s">
        <v>6511</v>
      </c>
      <c r="G3644" s="38" t="s">
        <v>6464</v>
      </c>
      <c r="H3644" s="38" t="s">
        <v>2665</v>
      </c>
      <c r="I3644" s="39">
        <v>0</v>
      </c>
      <c r="J3644" s="11">
        <f>VLOOKUP(LEFT(B3644,5),[1]Percents!$C:$M,3,FALSE)</f>
        <v>0.90900000000000003</v>
      </c>
      <c r="K3644" s="13">
        <f t="shared" si="57"/>
        <v>0</v>
      </c>
      <c r="L3644" s="22"/>
    </row>
    <row r="3645" spans="1:12" s="40" customFormat="1" ht="14.25" customHeight="1" x14ac:dyDescent="0.25">
      <c r="A3645" s="38" t="s">
        <v>25</v>
      </c>
      <c r="B3645" s="38" t="s">
        <v>26</v>
      </c>
      <c r="C3645" s="38" t="s">
        <v>6512</v>
      </c>
      <c r="D3645" s="38" t="s">
        <v>6513</v>
      </c>
      <c r="E3645" s="38" t="s">
        <v>5752</v>
      </c>
      <c r="F3645" s="38" t="s">
        <v>6514</v>
      </c>
      <c r="G3645" s="38" t="s">
        <v>6464</v>
      </c>
      <c r="H3645" s="38" t="s">
        <v>2665</v>
      </c>
      <c r="I3645" s="39">
        <v>0</v>
      </c>
      <c r="J3645" s="11">
        <f>VLOOKUP(LEFT(B3645,5),[1]Percents!$C:$M,3,FALSE)</f>
        <v>1</v>
      </c>
      <c r="K3645" s="13">
        <f t="shared" si="57"/>
        <v>0</v>
      </c>
      <c r="L3645" s="22"/>
    </row>
    <row r="3646" spans="1:12" s="40" customFormat="1" ht="14.25" customHeight="1" x14ac:dyDescent="0.25">
      <c r="A3646" s="38" t="s">
        <v>66</v>
      </c>
      <c r="B3646" s="38" t="s">
        <v>3520</v>
      </c>
      <c r="C3646" s="38" t="s">
        <v>7180</v>
      </c>
      <c r="D3646" s="38" t="s">
        <v>7181</v>
      </c>
      <c r="E3646" s="38" t="s">
        <v>3059</v>
      </c>
      <c r="F3646" s="38" t="s">
        <v>7182</v>
      </c>
      <c r="G3646" s="38" t="s">
        <v>6733</v>
      </c>
      <c r="H3646" s="38" t="s">
        <v>2665</v>
      </c>
      <c r="I3646" s="39">
        <v>0</v>
      </c>
      <c r="J3646" s="11">
        <f>VLOOKUP(LEFT(B3646,5),[1]Percents!$C:$M,3,FALSE)</f>
        <v>1</v>
      </c>
      <c r="K3646" s="13">
        <f t="shared" si="57"/>
        <v>0</v>
      </c>
      <c r="L3646" s="22"/>
    </row>
    <row r="3647" spans="1:12" s="40" customFormat="1" ht="14.25" customHeight="1" x14ac:dyDescent="0.25">
      <c r="A3647" s="38" t="s">
        <v>213</v>
      </c>
      <c r="B3647" s="38" t="s">
        <v>11582</v>
      </c>
      <c r="C3647" s="38" t="s">
        <v>11583</v>
      </c>
      <c r="D3647" s="38" t="s">
        <v>11584</v>
      </c>
      <c r="E3647" s="38" t="s">
        <v>11585</v>
      </c>
      <c r="F3647" s="38" t="s">
        <v>11586</v>
      </c>
      <c r="G3647" s="38" t="s">
        <v>6733</v>
      </c>
      <c r="H3647" s="38" t="s">
        <v>2665</v>
      </c>
      <c r="I3647" s="39">
        <v>0</v>
      </c>
      <c r="J3647" s="11">
        <f>VLOOKUP(LEFT(B3647,5),[1]Percents!$C:$M,3,FALSE)</f>
        <v>0.70594999999999997</v>
      </c>
      <c r="K3647" s="13">
        <f t="shared" si="57"/>
        <v>0</v>
      </c>
      <c r="L3647" s="22"/>
    </row>
    <row r="3648" spans="1:12" s="40" customFormat="1" ht="14.25" customHeight="1" x14ac:dyDescent="0.25">
      <c r="A3648" s="38" t="s">
        <v>242</v>
      </c>
      <c r="B3648" s="38" t="s">
        <v>176</v>
      </c>
      <c r="C3648" s="38" t="s">
        <v>9239</v>
      </c>
      <c r="D3648" s="38" t="s">
        <v>9240</v>
      </c>
      <c r="E3648" s="38" t="s">
        <v>9241</v>
      </c>
      <c r="F3648" s="38" t="s">
        <v>9242</v>
      </c>
      <c r="G3648" s="38" t="s">
        <v>9243</v>
      </c>
      <c r="H3648" s="38" t="s">
        <v>2665</v>
      </c>
      <c r="I3648" s="41">
        <v>0</v>
      </c>
      <c r="J3648" s="11">
        <f>VLOOKUP(LEFT(B3648,5),[1]Percents!$C:$M,3,FALSE)</f>
        <v>0.96416999999999997</v>
      </c>
      <c r="K3648" s="13">
        <f t="shared" si="57"/>
        <v>0</v>
      </c>
      <c r="L3648" s="22"/>
    </row>
    <row r="3649" spans="1:12" s="40" customFormat="1" ht="14.25" customHeight="1" x14ac:dyDescent="0.25">
      <c r="A3649" s="38" t="s">
        <v>213</v>
      </c>
      <c r="B3649" s="38" t="s">
        <v>21</v>
      </c>
      <c r="C3649" s="38" t="s">
        <v>7355</v>
      </c>
      <c r="D3649" s="38" t="s">
        <v>7356</v>
      </c>
      <c r="E3649" s="38" t="s">
        <v>302</v>
      </c>
      <c r="F3649" s="38" t="s">
        <v>7357</v>
      </c>
      <c r="G3649" s="38" t="s">
        <v>6464</v>
      </c>
      <c r="H3649" s="38" t="s">
        <v>2665</v>
      </c>
      <c r="I3649" s="39">
        <v>0</v>
      </c>
      <c r="J3649" s="11">
        <f>VLOOKUP(LEFT(B3649,5),[1]Percents!$C:$M,3,FALSE)</f>
        <v>0.70594999999999997</v>
      </c>
      <c r="K3649" s="13">
        <f t="shared" si="57"/>
        <v>0</v>
      </c>
      <c r="L3649" s="22"/>
    </row>
    <row r="3650" spans="1:12" s="40" customFormat="1" ht="14.25" customHeight="1" x14ac:dyDescent="0.25">
      <c r="A3650" s="38" t="s">
        <v>243</v>
      </c>
      <c r="B3650" s="38" t="s">
        <v>2543</v>
      </c>
      <c r="C3650" s="38" t="s">
        <v>8428</v>
      </c>
      <c r="D3650" s="38" t="s">
        <v>8429</v>
      </c>
      <c r="E3650" s="38" t="s">
        <v>296</v>
      </c>
      <c r="F3650" s="38" t="s">
        <v>8430</v>
      </c>
      <c r="G3650" s="38" t="s">
        <v>8076</v>
      </c>
      <c r="H3650" s="38" t="s">
        <v>2665</v>
      </c>
      <c r="I3650" s="39">
        <v>1045.52</v>
      </c>
      <c r="J3650" s="11">
        <f>VLOOKUP(LEFT(B3650,5),[1]Percents!$C:$M,3,FALSE)</f>
        <v>0.90900000000000003</v>
      </c>
      <c r="K3650" s="13">
        <f t="shared" si="57"/>
        <v>950.37768000000005</v>
      </c>
      <c r="L3650" s="22"/>
    </row>
    <row r="3651" spans="1:12" s="40" customFormat="1" ht="14.25" customHeight="1" x14ac:dyDescent="0.25">
      <c r="A3651" s="38" t="s">
        <v>213</v>
      </c>
      <c r="B3651" s="38" t="s">
        <v>331</v>
      </c>
      <c r="C3651" s="38" t="s">
        <v>8431</v>
      </c>
      <c r="D3651" s="38" t="s">
        <v>8432</v>
      </c>
      <c r="E3651" s="38" t="s">
        <v>4548</v>
      </c>
      <c r="F3651" s="38" t="s">
        <v>8433</v>
      </c>
      <c r="G3651" s="38" t="s">
        <v>8434</v>
      </c>
      <c r="H3651" s="38" t="s">
        <v>2665</v>
      </c>
      <c r="I3651" s="39">
        <v>10.4</v>
      </c>
      <c r="J3651" s="11">
        <f>VLOOKUP(LEFT(B3651,5),[1]Percents!$C:$M,3,FALSE)</f>
        <v>0.91395000000000004</v>
      </c>
      <c r="K3651" s="13">
        <f t="shared" si="57"/>
        <v>9.5050800000000013</v>
      </c>
      <c r="L3651" s="22"/>
    </row>
    <row r="3652" spans="1:12" s="40" customFormat="1" ht="14.25" customHeight="1" x14ac:dyDescent="0.25">
      <c r="A3652" s="38" t="s">
        <v>243</v>
      </c>
      <c r="B3652" s="38" t="s">
        <v>290</v>
      </c>
      <c r="C3652" s="38" t="s">
        <v>8435</v>
      </c>
      <c r="D3652" s="38" t="s">
        <v>8436</v>
      </c>
      <c r="E3652" s="38" t="s">
        <v>44</v>
      </c>
      <c r="F3652" s="38" t="s">
        <v>8437</v>
      </c>
      <c r="G3652" s="38" t="s">
        <v>8076</v>
      </c>
      <c r="H3652" s="38" t="s">
        <v>2665</v>
      </c>
      <c r="I3652" s="39">
        <v>3260.96</v>
      </c>
      <c r="J3652" s="11">
        <f>VLOOKUP(LEFT(B3652,5),[1]Percents!$C:$M,3,FALSE)</f>
        <v>0.90900000000000003</v>
      </c>
      <c r="K3652" s="13">
        <f t="shared" si="57"/>
        <v>2964.2126400000002</v>
      </c>
      <c r="L3652" s="22"/>
    </row>
    <row r="3653" spans="1:12" s="40" customFormat="1" ht="14.25" customHeight="1" x14ac:dyDescent="0.25">
      <c r="A3653" s="38" t="s">
        <v>213</v>
      </c>
      <c r="B3653" s="38" t="s">
        <v>166</v>
      </c>
      <c r="C3653" s="38" t="s">
        <v>11587</v>
      </c>
      <c r="D3653" s="38" t="s">
        <v>11588</v>
      </c>
      <c r="E3653" s="38" t="s">
        <v>604</v>
      </c>
      <c r="F3653" s="38" t="s">
        <v>11589</v>
      </c>
      <c r="G3653" s="38" t="s">
        <v>7386</v>
      </c>
      <c r="H3653" s="38" t="s">
        <v>2665</v>
      </c>
      <c r="I3653" s="39">
        <v>374.86</v>
      </c>
      <c r="J3653" s="11">
        <f>VLOOKUP(LEFT(B3653,5),[1]Percents!$C:$M,3,FALSE)</f>
        <v>0.70594999999999997</v>
      </c>
      <c r="K3653" s="13">
        <f t="shared" si="57"/>
        <v>264.63241699999998</v>
      </c>
      <c r="L3653" s="22"/>
    </row>
    <row r="3654" spans="1:12" s="40" customFormat="1" ht="14.25" customHeight="1" x14ac:dyDescent="0.25">
      <c r="A3654" s="38" t="s">
        <v>213</v>
      </c>
      <c r="B3654" s="38" t="s">
        <v>166</v>
      </c>
      <c r="C3654" s="38" t="s">
        <v>12749</v>
      </c>
      <c r="D3654" s="38" t="s">
        <v>12750</v>
      </c>
      <c r="E3654" s="38" t="s">
        <v>604</v>
      </c>
      <c r="F3654" s="38" t="s">
        <v>11589</v>
      </c>
      <c r="G3654" s="38" t="s">
        <v>11952</v>
      </c>
      <c r="H3654" s="38" t="s">
        <v>2665</v>
      </c>
      <c r="I3654" s="39">
        <v>45000</v>
      </c>
      <c r="J3654" s="11">
        <f>VLOOKUP(LEFT(B3654,5),[1]Percents!$C:$M,3,FALSE)</f>
        <v>0.70594999999999997</v>
      </c>
      <c r="K3654" s="13">
        <f t="shared" si="57"/>
        <v>31767.75</v>
      </c>
      <c r="L3654" s="22"/>
    </row>
    <row r="3655" spans="1:12" s="40" customFormat="1" ht="14.25" customHeight="1" x14ac:dyDescent="0.25">
      <c r="A3655" s="38" t="s">
        <v>141</v>
      </c>
      <c r="B3655" s="38" t="s">
        <v>7922</v>
      </c>
      <c r="C3655" s="38" t="s">
        <v>10340</v>
      </c>
      <c r="D3655" s="38" t="s">
        <v>10341</v>
      </c>
      <c r="E3655" s="38" t="s">
        <v>7925</v>
      </c>
      <c r="F3655" s="38" t="s">
        <v>10342</v>
      </c>
      <c r="G3655" s="38" t="s">
        <v>9019</v>
      </c>
      <c r="H3655" s="38" t="s">
        <v>2665</v>
      </c>
      <c r="I3655" s="39">
        <v>0</v>
      </c>
      <c r="J3655" s="11">
        <f>VLOOKUP(LEFT(B3655,5),[1]Percents!$C:$M,3,FALSE)</f>
        <v>0.1905</v>
      </c>
      <c r="K3655" s="13">
        <f t="shared" si="57"/>
        <v>0</v>
      </c>
      <c r="L3655" s="22"/>
    </row>
    <row r="3656" spans="1:12" s="40" customFormat="1" ht="14.25" customHeight="1" x14ac:dyDescent="0.25">
      <c r="A3656" s="38" t="s">
        <v>242</v>
      </c>
      <c r="B3656" s="38" t="s">
        <v>176</v>
      </c>
      <c r="C3656" s="38" t="s">
        <v>9806</v>
      </c>
      <c r="D3656" s="38" t="s">
        <v>9807</v>
      </c>
      <c r="E3656" s="38" t="s">
        <v>9808</v>
      </c>
      <c r="F3656" s="38" t="s">
        <v>9809</v>
      </c>
      <c r="G3656" s="38" t="s">
        <v>7869</v>
      </c>
      <c r="H3656" s="38" t="s">
        <v>2665</v>
      </c>
      <c r="I3656" s="39">
        <v>214.4</v>
      </c>
      <c r="J3656" s="11">
        <f>VLOOKUP(LEFT(B3656,5),[1]Percents!$C:$M,3,FALSE)</f>
        <v>0.96416999999999997</v>
      </c>
      <c r="K3656" s="13">
        <f t="shared" si="57"/>
        <v>206.71804800000001</v>
      </c>
      <c r="L3656" s="22"/>
    </row>
    <row r="3657" spans="1:12" s="40" customFormat="1" ht="14.25" customHeight="1" x14ac:dyDescent="0.25">
      <c r="A3657" s="38" t="s">
        <v>242</v>
      </c>
      <c r="B3657" s="38" t="s">
        <v>122</v>
      </c>
      <c r="C3657" s="38" t="s">
        <v>12061</v>
      </c>
      <c r="D3657" s="38" t="s">
        <v>12062</v>
      </c>
      <c r="E3657" s="38" t="s">
        <v>2786</v>
      </c>
      <c r="F3657" s="38" t="s">
        <v>12063</v>
      </c>
      <c r="G3657" s="38" t="s">
        <v>8180</v>
      </c>
      <c r="H3657" s="38" t="s">
        <v>2665</v>
      </c>
      <c r="I3657" s="39">
        <v>-103.77</v>
      </c>
      <c r="J3657" s="11">
        <f>VLOOKUP(LEFT(B3657,5),[1]Percents!$C:$M,3,FALSE)</f>
        <v>0.9462600000000001</v>
      </c>
      <c r="K3657" s="13">
        <f t="shared" si="57"/>
        <v>-98.193400200000013</v>
      </c>
      <c r="L3657" s="22"/>
    </row>
    <row r="3658" spans="1:12" s="40" customFormat="1" ht="14.25" customHeight="1" x14ac:dyDescent="0.25">
      <c r="A3658" s="38" t="s">
        <v>242</v>
      </c>
      <c r="B3658" s="38" t="s">
        <v>122</v>
      </c>
      <c r="C3658" s="38" t="s">
        <v>12064</v>
      </c>
      <c r="D3658" s="38" t="s">
        <v>12065</v>
      </c>
      <c r="E3658" s="38" t="s">
        <v>2786</v>
      </c>
      <c r="F3658" s="38" t="s">
        <v>12063</v>
      </c>
      <c r="G3658" s="38" t="s">
        <v>8180</v>
      </c>
      <c r="H3658" s="38" t="s">
        <v>2665</v>
      </c>
      <c r="I3658" s="39">
        <v>3343.29</v>
      </c>
      <c r="J3658" s="11">
        <f>VLOOKUP(LEFT(B3658,5),[1]Percents!$C:$M,3,FALSE)</f>
        <v>0.9462600000000001</v>
      </c>
      <c r="K3658" s="13">
        <f t="shared" ref="K3658:K3721" si="58">+I3658*J3658</f>
        <v>3163.6215954000004</v>
      </c>
      <c r="L3658" s="22"/>
    </row>
    <row r="3659" spans="1:12" s="40" customFormat="1" ht="14.25" customHeight="1" x14ac:dyDescent="0.25">
      <c r="A3659" s="38" t="s">
        <v>89</v>
      </c>
      <c r="B3659" s="38" t="s">
        <v>90</v>
      </c>
      <c r="C3659" s="38" t="s">
        <v>9244</v>
      </c>
      <c r="D3659" s="38" t="s">
        <v>9245</v>
      </c>
      <c r="E3659" s="38" t="s">
        <v>91</v>
      </c>
      <c r="F3659" s="38" t="s">
        <v>9246</v>
      </c>
      <c r="G3659" s="38" t="s">
        <v>8309</v>
      </c>
      <c r="H3659" s="38" t="s">
        <v>2665</v>
      </c>
      <c r="I3659" s="39">
        <v>0</v>
      </c>
      <c r="J3659" s="11">
        <f>VLOOKUP(LEFT(B3659,5),[1]Percents!$C:$M,3,FALSE)</f>
        <v>1</v>
      </c>
      <c r="K3659" s="13">
        <f t="shared" si="58"/>
        <v>0</v>
      </c>
      <c r="L3659" s="22"/>
    </row>
    <row r="3660" spans="1:12" s="40" customFormat="1" ht="14.25" customHeight="1" x14ac:dyDescent="0.25">
      <c r="A3660" s="38" t="s">
        <v>242</v>
      </c>
      <c r="B3660" s="38" t="s">
        <v>326</v>
      </c>
      <c r="C3660" s="38" t="s">
        <v>9247</v>
      </c>
      <c r="D3660" s="38" t="s">
        <v>9248</v>
      </c>
      <c r="E3660" s="38" t="s">
        <v>382</v>
      </c>
      <c r="F3660" s="38" t="s">
        <v>9249</v>
      </c>
      <c r="G3660" s="38" t="s">
        <v>8076</v>
      </c>
      <c r="H3660" s="38" t="s">
        <v>2665</v>
      </c>
      <c r="I3660" s="39">
        <v>3724.21</v>
      </c>
      <c r="J3660" s="11">
        <f>VLOOKUP(LEFT(B3660,5),[1]Percents!$C:$M,3,FALSE)</f>
        <v>0.9462600000000001</v>
      </c>
      <c r="K3660" s="13">
        <f t="shared" si="58"/>
        <v>3524.0709546000003</v>
      </c>
      <c r="L3660" s="22"/>
    </row>
    <row r="3661" spans="1:12" s="40" customFormat="1" ht="14.25" customHeight="1" x14ac:dyDescent="0.25">
      <c r="A3661" s="38" t="s">
        <v>243</v>
      </c>
      <c r="B3661" s="38" t="s">
        <v>2543</v>
      </c>
      <c r="C3661" s="38" t="s">
        <v>9810</v>
      </c>
      <c r="D3661" s="38" t="s">
        <v>9811</v>
      </c>
      <c r="E3661" s="38" t="s">
        <v>4086</v>
      </c>
      <c r="F3661" s="38" t="s">
        <v>9812</v>
      </c>
      <c r="G3661" s="38" t="s">
        <v>8589</v>
      </c>
      <c r="H3661" s="38" t="s">
        <v>2665</v>
      </c>
      <c r="I3661" s="39">
        <v>951.31</v>
      </c>
      <c r="J3661" s="11">
        <f>VLOOKUP(LEFT(B3661,5),[1]Percents!$C:$M,3,FALSE)</f>
        <v>0.90900000000000003</v>
      </c>
      <c r="K3661" s="13">
        <f t="shared" si="58"/>
        <v>864.74078999999995</v>
      </c>
      <c r="L3661" s="22"/>
    </row>
    <row r="3662" spans="1:12" s="40" customFormat="1" ht="14.25" customHeight="1" x14ac:dyDescent="0.25">
      <c r="A3662" s="38" t="s">
        <v>213</v>
      </c>
      <c r="B3662" s="38" t="s">
        <v>9805</v>
      </c>
      <c r="C3662" s="38" t="s">
        <v>10343</v>
      </c>
      <c r="D3662" s="38" t="s">
        <v>10344</v>
      </c>
      <c r="E3662" s="38" t="s">
        <v>31</v>
      </c>
      <c r="F3662" s="38" t="s">
        <v>10345</v>
      </c>
      <c r="G3662" s="38" t="s">
        <v>9856</v>
      </c>
      <c r="H3662" s="38" t="s">
        <v>2665</v>
      </c>
      <c r="I3662" s="39">
        <v>2954.59</v>
      </c>
      <c r="J3662" s="11">
        <f>VLOOKUP(LEFT(B3662,5),[1]Percents!$C:$M,3,FALSE)</f>
        <v>0.70594999999999997</v>
      </c>
      <c r="K3662" s="13">
        <f t="shared" si="58"/>
        <v>2085.7928105000001</v>
      </c>
      <c r="L3662" s="22"/>
    </row>
    <row r="3663" spans="1:12" s="40" customFormat="1" ht="14.25" customHeight="1" x14ac:dyDescent="0.25">
      <c r="A3663" s="38" t="s">
        <v>213</v>
      </c>
      <c r="B3663" s="38" t="s">
        <v>9805</v>
      </c>
      <c r="C3663" s="38" t="s">
        <v>10346</v>
      </c>
      <c r="D3663" s="38" t="s">
        <v>10347</v>
      </c>
      <c r="E3663" s="38" t="s">
        <v>31</v>
      </c>
      <c r="F3663" s="38" t="s">
        <v>10348</v>
      </c>
      <c r="G3663" s="38" t="s">
        <v>9856</v>
      </c>
      <c r="H3663" s="38" t="s">
        <v>2665</v>
      </c>
      <c r="I3663" s="39">
        <v>1607.37</v>
      </c>
      <c r="J3663" s="11">
        <f>VLOOKUP(LEFT(B3663,5),[1]Percents!$C:$M,3,FALSE)</f>
        <v>0.70594999999999997</v>
      </c>
      <c r="K3663" s="13">
        <f t="shared" si="58"/>
        <v>1134.7228514999999</v>
      </c>
      <c r="L3663" s="22"/>
    </row>
    <row r="3664" spans="1:12" s="40" customFormat="1" ht="14.25" customHeight="1" x14ac:dyDescent="0.25">
      <c r="A3664" s="38" t="s">
        <v>242</v>
      </c>
      <c r="B3664" s="38" t="s">
        <v>326</v>
      </c>
      <c r="C3664" s="38" t="s">
        <v>9813</v>
      </c>
      <c r="D3664" s="38" t="s">
        <v>9814</v>
      </c>
      <c r="E3664" s="38" t="s">
        <v>759</v>
      </c>
      <c r="F3664" s="38" t="s">
        <v>9815</v>
      </c>
      <c r="G3664" s="38" t="s">
        <v>7869</v>
      </c>
      <c r="H3664" s="38" t="s">
        <v>2665</v>
      </c>
      <c r="I3664" s="39">
        <v>9870.09</v>
      </c>
      <c r="J3664" s="11">
        <f>VLOOKUP(LEFT(B3664,5),[1]Percents!$C:$M,3,FALSE)</f>
        <v>0.9462600000000001</v>
      </c>
      <c r="K3664" s="13">
        <f t="shared" si="58"/>
        <v>9339.6713634000007</v>
      </c>
      <c r="L3664" s="22"/>
    </row>
    <row r="3665" spans="1:12" s="40" customFormat="1" ht="14.25" customHeight="1" x14ac:dyDescent="0.25">
      <c r="A3665" s="38" t="s">
        <v>213</v>
      </c>
      <c r="B3665" s="38" t="s">
        <v>225</v>
      </c>
      <c r="C3665" s="38" t="s">
        <v>10923</v>
      </c>
      <c r="D3665" s="38" t="s">
        <v>10924</v>
      </c>
      <c r="E3665" s="38" t="s">
        <v>60</v>
      </c>
      <c r="F3665" s="38" t="s">
        <v>10925</v>
      </c>
      <c r="G3665" s="38" t="s">
        <v>8076</v>
      </c>
      <c r="H3665" s="38" t="s">
        <v>2665</v>
      </c>
      <c r="I3665" s="39">
        <v>0</v>
      </c>
      <c r="J3665" s="11">
        <f>VLOOKUP(LEFT(B3665,5),[1]Percents!$C:$M,3,FALSE)</f>
        <v>0.70594999999999997</v>
      </c>
      <c r="K3665" s="13">
        <f t="shared" si="58"/>
        <v>0</v>
      </c>
      <c r="L3665" s="22"/>
    </row>
    <row r="3666" spans="1:12" s="40" customFormat="1" ht="14.25" customHeight="1" x14ac:dyDescent="0.25">
      <c r="A3666" s="38" t="s">
        <v>213</v>
      </c>
      <c r="B3666" s="38" t="s">
        <v>225</v>
      </c>
      <c r="C3666" s="38" t="s">
        <v>10349</v>
      </c>
      <c r="D3666" s="38" t="s">
        <v>10350</v>
      </c>
      <c r="E3666" s="38" t="s">
        <v>6981</v>
      </c>
      <c r="F3666" s="38" t="s">
        <v>10351</v>
      </c>
      <c r="G3666" s="38" t="s">
        <v>9320</v>
      </c>
      <c r="H3666" s="38" t="s">
        <v>2665</v>
      </c>
      <c r="I3666" s="39">
        <v>804.84</v>
      </c>
      <c r="J3666" s="11">
        <f>VLOOKUP(LEFT(B3666,5),[1]Percents!$C:$M,3,FALSE)</f>
        <v>0.70594999999999997</v>
      </c>
      <c r="K3666" s="13">
        <f t="shared" si="58"/>
        <v>568.17679799999996</v>
      </c>
      <c r="L3666" s="22"/>
    </row>
    <row r="3667" spans="1:12" s="40" customFormat="1" ht="14.25" customHeight="1" x14ac:dyDescent="0.25">
      <c r="A3667" s="38" t="s">
        <v>213</v>
      </c>
      <c r="B3667" s="38" t="s">
        <v>21</v>
      </c>
      <c r="C3667" s="38" t="s">
        <v>10352</v>
      </c>
      <c r="D3667" s="38" t="s">
        <v>10353</v>
      </c>
      <c r="E3667" s="38" t="s">
        <v>6702</v>
      </c>
      <c r="F3667" s="38" t="s">
        <v>10354</v>
      </c>
      <c r="G3667" s="38" t="s">
        <v>9856</v>
      </c>
      <c r="H3667" s="38" t="s">
        <v>2665</v>
      </c>
      <c r="I3667" s="39">
        <v>0</v>
      </c>
      <c r="J3667" s="11">
        <f>VLOOKUP(LEFT(B3667,5),[1]Percents!$C:$M,3,FALSE)</f>
        <v>0.70594999999999997</v>
      </c>
      <c r="K3667" s="13">
        <f t="shared" si="58"/>
        <v>0</v>
      </c>
      <c r="L3667" s="22"/>
    </row>
    <row r="3668" spans="1:12" s="40" customFormat="1" ht="14.25" customHeight="1" x14ac:dyDescent="0.25">
      <c r="A3668" s="38" t="s">
        <v>213</v>
      </c>
      <c r="B3668" s="38" t="s">
        <v>21</v>
      </c>
      <c r="C3668" s="38" t="s">
        <v>10355</v>
      </c>
      <c r="D3668" s="38" t="s">
        <v>10356</v>
      </c>
      <c r="E3668" s="38" t="s">
        <v>302</v>
      </c>
      <c r="F3668" s="38" t="s">
        <v>10357</v>
      </c>
      <c r="G3668" s="38" t="s">
        <v>10358</v>
      </c>
      <c r="H3668" s="38" t="s">
        <v>2665</v>
      </c>
      <c r="I3668" s="39">
        <v>236.04</v>
      </c>
      <c r="J3668" s="11">
        <f>VLOOKUP(LEFT(B3668,5),[1]Percents!$C:$M,3,FALSE)</f>
        <v>0.70594999999999997</v>
      </c>
      <c r="K3668" s="13">
        <f t="shared" si="58"/>
        <v>166.63243799999998</v>
      </c>
      <c r="L3668" s="22"/>
    </row>
    <row r="3669" spans="1:12" s="40" customFormat="1" ht="14.25" customHeight="1" x14ac:dyDescent="0.25">
      <c r="A3669" s="38" t="s">
        <v>140</v>
      </c>
      <c r="B3669" s="38" t="s">
        <v>672</v>
      </c>
      <c r="C3669" s="38" t="s">
        <v>10359</v>
      </c>
      <c r="D3669" s="38" t="s">
        <v>10360</v>
      </c>
      <c r="E3669" s="38" t="s">
        <v>673</v>
      </c>
      <c r="F3669" s="38" t="s">
        <v>10361</v>
      </c>
      <c r="G3669" s="38" t="s">
        <v>6464</v>
      </c>
      <c r="H3669" s="38" t="s">
        <v>2665</v>
      </c>
      <c r="I3669" s="39">
        <v>0</v>
      </c>
      <c r="J3669" s="11">
        <f>VLOOKUP(LEFT(B3669,5),[1]Percents!$C:$M,3,FALSE)</f>
        <v>1</v>
      </c>
      <c r="K3669" s="13">
        <f t="shared" si="58"/>
        <v>0</v>
      </c>
      <c r="L3669" s="22"/>
    </row>
    <row r="3670" spans="1:12" s="40" customFormat="1" ht="14.25" customHeight="1" x14ac:dyDescent="0.25">
      <c r="A3670" s="38" t="s">
        <v>140</v>
      </c>
      <c r="B3670" s="38" t="s">
        <v>10962</v>
      </c>
      <c r="C3670" s="38" t="s">
        <v>10359</v>
      </c>
      <c r="D3670" s="38" t="s">
        <v>10360</v>
      </c>
      <c r="E3670" s="38" t="s">
        <v>673</v>
      </c>
      <c r="F3670" s="38" t="s">
        <v>10361</v>
      </c>
      <c r="G3670" s="38" t="s">
        <v>6464</v>
      </c>
      <c r="H3670" s="38" t="s">
        <v>2665</v>
      </c>
      <c r="I3670" s="39">
        <v>0</v>
      </c>
      <c r="J3670" s="11">
        <f>VLOOKUP(LEFT(B3670,5),[1]Percents!$C:$M,3,FALSE)</f>
        <v>1</v>
      </c>
      <c r="K3670" s="13">
        <f t="shared" si="58"/>
        <v>0</v>
      </c>
      <c r="L3670" s="22"/>
    </row>
    <row r="3671" spans="1:12" s="40" customFormat="1" ht="14.25" customHeight="1" x14ac:dyDescent="0.25">
      <c r="A3671" s="38" t="s">
        <v>66</v>
      </c>
      <c r="B3671" s="38" t="s">
        <v>317</v>
      </c>
      <c r="C3671" s="38" t="s">
        <v>10362</v>
      </c>
      <c r="D3671" s="38" t="s">
        <v>10363</v>
      </c>
      <c r="E3671" s="38" t="s">
        <v>3823</v>
      </c>
      <c r="F3671" s="38" t="s">
        <v>10364</v>
      </c>
      <c r="G3671" s="38" t="s">
        <v>9856</v>
      </c>
      <c r="H3671" s="38" t="s">
        <v>2665</v>
      </c>
      <c r="I3671" s="39">
        <v>2271.81</v>
      </c>
      <c r="J3671" s="11">
        <f>VLOOKUP(LEFT(B3671,5),[1]Percents!$C:$M,3,FALSE)</f>
        <v>0</v>
      </c>
      <c r="K3671" s="13">
        <f t="shared" si="58"/>
        <v>0</v>
      </c>
      <c r="L3671" s="22"/>
    </row>
    <row r="3672" spans="1:12" s="40" customFormat="1" ht="14.25" customHeight="1" x14ac:dyDescent="0.25">
      <c r="A3672" s="38" t="s">
        <v>66</v>
      </c>
      <c r="B3672" s="38" t="s">
        <v>317</v>
      </c>
      <c r="C3672" s="38" t="s">
        <v>10634</v>
      </c>
      <c r="D3672" s="38" t="s">
        <v>10635</v>
      </c>
      <c r="E3672" s="38" t="s">
        <v>794</v>
      </c>
      <c r="F3672" s="38" t="s">
        <v>10636</v>
      </c>
      <c r="G3672" s="38" t="s">
        <v>7386</v>
      </c>
      <c r="H3672" s="38" t="s">
        <v>2665</v>
      </c>
      <c r="I3672" s="39">
        <v>0</v>
      </c>
      <c r="J3672" s="11">
        <f>VLOOKUP(LEFT(B3672,5),[1]Percents!$C:$M,3,FALSE)</f>
        <v>0</v>
      </c>
      <c r="K3672" s="13">
        <f t="shared" si="58"/>
        <v>0</v>
      </c>
      <c r="L3672" s="22"/>
    </row>
    <row r="3673" spans="1:12" s="40" customFormat="1" ht="14.25" customHeight="1" x14ac:dyDescent="0.25">
      <c r="A3673" s="38" t="s">
        <v>66</v>
      </c>
      <c r="B3673" s="38" t="s">
        <v>317</v>
      </c>
      <c r="C3673" s="38" t="s">
        <v>10926</v>
      </c>
      <c r="D3673" s="38" t="s">
        <v>10927</v>
      </c>
      <c r="E3673" s="38" t="s">
        <v>794</v>
      </c>
      <c r="F3673" s="38" t="s">
        <v>10928</v>
      </c>
      <c r="G3673" s="38" t="s">
        <v>9856</v>
      </c>
      <c r="H3673" s="38" t="s">
        <v>2665</v>
      </c>
      <c r="I3673" s="39">
        <v>0</v>
      </c>
      <c r="J3673" s="11">
        <f>VLOOKUP(LEFT(B3673,5),[1]Percents!$C:$M,3,FALSE)</f>
        <v>0</v>
      </c>
      <c r="K3673" s="13">
        <f t="shared" si="58"/>
        <v>0</v>
      </c>
      <c r="L3673" s="22"/>
    </row>
    <row r="3674" spans="1:12" s="40" customFormat="1" ht="14.25" customHeight="1" x14ac:dyDescent="0.25">
      <c r="A3674" s="38" t="s">
        <v>243</v>
      </c>
      <c r="B3674" s="38" t="s">
        <v>290</v>
      </c>
      <c r="C3674" s="38" t="s">
        <v>12751</v>
      </c>
      <c r="D3674" s="38" t="s">
        <v>12752</v>
      </c>
      <c r="E3674" s="38" t="s">
        <v>44</v>
      </c>
      <c r="F3674" s="38" t="s">
        <v>12753</v>
      </c>
      <c r="G3674" s="38" t="s">
        <v>10760</v>
      </c>
      <c r="H3674" s="38" t="s">
        <v>2665</v>
      </c>
      <c r="I3674" s="39">
        <v>280.83999999999997</v>
      </c>
      <c r="J3674" s="11">
        <f>VLOOKUP(LEFT(B3674,5),[1]Percents!$C:$M,3,FALSE)</f>
        <v>0.90900000000000003</v>
      </c>
      <c r="K3674" s="13">
        <f t="shared" si="58"/>
        <v>255.28355999999999</v>
      </c>
      <c r="L3674" s="22"/>
    </row>
    <row r="3675" spans="1:12" s="40" customFormat="1" ht="14.25" customHeight="1" x14ac:dyDescent="0.25">
      <c r="A3675" s="38" t="s">
        <v>66</v>
      </c>
      <c r="B3675" s="38" t="s">
        <v>317</v>
      </c>
      <c r="C3675" s="38" t="s">
        <v>11282</v>
      </c>
      <c r="D3675" s="38" t="s">
        <v>11283</v>
      </c>
      <c r="E3675" s="38" t="s">
        <v>3823</v>
      </c>
      <c r="F3675" s="38" t="s">
        <v>11284</v>
      </c>
      <c r="G3675" s="38" t="s">
        <v>11285</v>
      </c>
      <c r="H3675" s="38" t="s">
        <v>2665</v>
      </c>
      <c r="I3675" s="39">
        <v>237.31</v>
      </c>
      <c r="J3675" s="11">
        <f>VLOOKUP(LEFT(B3675,5),[1]Percents!$C:$M,3,FALSE)</f>
        <v>0</v>
      </c>
      <c r="K3675" s="13">
        <f t="shared" si="58"/>
        <v>0</v>
      </c>
      <c r="L3675" s="22"/>
    </row>
    <row r="3676" spans="1:12" s="40" customFormat="1" ht="14.25" customHeight="1" x14ac:dyDescent="0.25">
      <c r="A3676" s="38" t="s">
        <v>213</v>
      </c>
      <c r="B3676" s="38" t="s">
        <v>225</v>
      </c>
      <c r="C3676" s="38" t="s">
        <v>10929</v>
      </c>
      <c r="D3676" s="38" t="s">
        <v>10930</v>
      </c>
      <c r="E3676" s="38" t="s">
        <v>293</v>
      </c>
      <c r="F3676" s="38" t="s">
        <v>10931</v>
      </c>
      <c r="G3676" s="38" t="s">
        <v>8076</v>
      </c>
      <c r="H3676" s="38" t="s">
        <v>2665</v>
      </c>
      <c r="I3676" s="39">
        <v>433.37</v>
      </c>
      <c r="J3676" s="11">
        <f>VLOOKUP(LEFT(B3676,5),[1]Percents!$C:$M,3,FALSE)</f>
        <v>0.70594999999999997</v>
      </c>
      <c r="K3676" s="13">
        <f t="shared" si="58"/>
        <v>305.93755149999998</v>
      </c>
      <c r="L3676" s="22"/>
    </row>
    <row r="3677" spans="1:12" s="40" customFormat="1" ht="14.25" customHeight="1" x14ac:dyDescent="0.25">
      <c r="A3677" s="38" t="s">
        <v>213</v>
      </c>
      <c r="B3677" s="38" t="s">
        <v>21</v>
      </c>
      <c r="C3677" s="38" t="s">
        <v>10352</v>
      </c>
      <c r="D3677" s="38" t="s">
        <v>10353</v>
      </c>
      <c r="E3677" s="38" t="s">
        <v>6702</v>
      </c>
      <c r="F3677" s="38" t="s">
        <v>11286</v>
      </c>
      <c r="G3677" s="38" t="s">
        <v>9856</v>
      </c>
      <c r="H3677" s="38" t="s">
        <v>2665</v>
      </c>
      <c r="I3677" s="39">
        <v>34.450000000000003</v>
      </c>
      <c r="J3677" s="11">
        <f>VLOOKUP(LEFT(B3677,5),[1]Percents!$C:$M,3,FALSE)</f>
        <v>0.70594999999999997</v>
      </c>
      <c r="K3677" s="13">
        <f t="shared" si="58"/>
        <v>24.3199775</v>
      </c>
      <c r="L3677" s="22"/>
    </row>
    <row r="3678" spans="1:12" s="40" customFormat="1" ht="14.25" customHeight="1" x14ac:dyDescent="0.25">
      <c r="A3678" s="38" t="s">
        <v>213</v>
      </c>
      <c r="B3678" s="38" t="s">
        <v>195</v>
      </c>
      <c r="C3678" s="38" t="s">
        <v>11287</v>
      </c>
      <c r="D3678" s="38" t="s">
        <v>11288</v>
      </c>
      <c r="E3678" s="38" t="s">
        <v>3150</v>
      </c>
      <c r="F3678" s="38" t="s">
        <v>11289</v>
      </c>
      <c r="G3678" s="38" t="s">
        <v>10845</v>
      </c>
      <c r="H3678" s="38" t="s">
        <v>2665</v>
      </c>
      <c r="I3678" s="39">
        <v>742.84</v>
      </c>
      <c r="J3678" s="11">
        <f>VLOOKUP(LEFT(B3678,5),[1]Percents!$C:$M,3,FALSE)</f>
        <v>0.91395000000000004</v>
      </c>
      <c r="K3678" s="13">
        <f t="shared" si="58"/>
        <v>678.91861800000004</v>
      </c>
      <c r="L3678" s="22"/>
    </row>
    <row r="3679" spans="1:12" s="40" customFormat="1" ht="14.25" customHeight="1" x14ac:dyDescent="0.25">
      <c r="A3679" s="38" t="s">
        <v>66</v>
      </c>
      <c r="B3679" s="38" t="s">
        <v>3520</v>
      </c>
      <c r="C3679" s="38" t="s">
        <v>11290</v>
      </c>
      <c r="D3679" s="38" t="s">
        <v>11291</v>
      </c>
      <c r="E3679" s="38" t="s">
        <v>3059</v>
      </c>
      <c r="F3679" s="38" t="s">
        <v>11292</v>
      </c>
      <c r="G3679" s="38" t="s">
        <v>10948</v>
      </c>
      <c r="H3679" s="38" t="s">
        <v>2665</v>
      </c>
      <c r="I3679" s="39">
        <v>-171107.43</v>
      </c>
      <c r="J3679" s="11">
        <f>VLOOKUP(LEFT(B3679,5),[1]Percents!$C:$M,3,FALSE)</f>
        <v>1</v>
      </c>
      <c r="K3679" s="13">
        <f t="shared" si="58"/>
        <v>-171107.43</v>
      </c>
      <c r="L3679" s="22"/>
    </row>
    <row r="3680" spans="1:12" s="40" customFormat="1" ht="14.25" customHeight="1" x14ac:dyDescent="0.25">
      <c r="A3680" s="38" t="s">
        <v>66</v>
      </c>
      <c r="B3680" s="38" t="s">
        <v>3520</v>
      </c>
      <c r="C3680" s="38" t="s">
        <v>11293</v>
      </c>
      <c r="D3680" s="38" t="s">
        <v>11590</v>
      </c>
      <c r="E3680" s="38" t="s">
        <v>3059</v>
      </c>
      <c r="F3680" s="38" t="s">
        <v>11294</v>
      </c>
      <c r="G3680" s="38" t="s">
        <v>10948</v>
      </c>
      <c r="H3680" s="38" t="s">
        <v>2665</v>
      </c>
      <c r="I3680" s="39">
        <v>15541.41</v>
      </c>
      <c r="J3680" s="11">
        <f>VLOOKUP(LEFT(B3680,5),[1]Percents!$C:$M,3,FALSE)</f>
        <v>1</v>
      </c>
      <c r="K3680" s="13">
        <f t="shared" si="58"/>
        <v>15541.41</v>
      </c>
      <c r="L3680" s="22"/>
    </row>
    <row r="3681" spans="1:12" s="40" customFormat="1" ht="14.25" customHeight="1" x14ac:dyDescent="0.25">
      <c r="A3681" s="38" t="s">
        <v>66</v>
      </c>
      <c r="B3681" s="38" t="s">
        <v>317</v>
      </c>
      <c r="C3681" s="38" t="s">
        <v>12066</v>
      </c>
      <c r="D3681" s="38" t="s">
        <v>12067</v>
      </c>
      <c r="E3681" s="38" t="s">
        <v>794</v>
      </c>
      <c r="F3681" s="38" t="s">
        <v>12068</v>
      </c>
      <c r="G3681" s="38" t="s">
        <v>11501</v>
      </c>
      <c r="H3681" s="38" t="s">
        <v>2665</v>
      </c>
      <c r="I3681" s="39">
        <v>1220.74</v>
      </c>
      <c r="J3681" s="11">
        <f>VLOOKUP(LEFT(B3681,5),[1]Percents!$C:$M,3,FALSE)</f>
        <v>0</v>
      </c>
      <c r="K3681" s="13">
        <f t="shared" si="58"/>
        <v>0</v>
      </c>
      <c r="L3681" s="22"/>
    </row>
    <row r="3682" spans="1:12" s="40" customFormat="1" ht="14.25" customHeight="1" x14ac:dyDescent="0.25">
      <c r="A3682" s="38" t="s">
        <v>242</v>
      </c>
      <c r="B3682" s="38" t="s">
        <v>176</v>
      </c>
      <c r="C3682" s="38" t="s">
        <v>12373</v>
      </c>
      <c r="D3682" s="38" t="s">
        <v>12374</v>
      </c>
      <c r="E3682" s="38" t="s">
        <v>9808</v>
      </c>
      <c r="F3682" s="38" t="s">
        <v>12375</v>
      </c>
      <c r="G3682" s="38" t="s">
        <v>9856</v>
      </c>
      <c r="H3682" s="38" t="s">
        <v>2665</v>
      </c>
      <c r="I3682" s="39">
        <v>178.79</v>
      </c>
      <c r="J3682" s="11">
        <f>VLOOKUP(LEFT(B3682,5),[1]Percents!$C:$M,3,FALSE)</f>
        <v>0.96416999999999997</v>
      </c>
      <c r="K3682" s="13">
        <f t="shared" si="58"/>
        <v>172.3839543</v>
      </c>
      <c r="L3682" s="22"/>
    </row>
    <row r="3683" spans="1:12" s="40" customFormat="1" ht="14.25" customHeight="1" x14ac:dyDescent="0.25">
      <c r="A3683" s="38" t="s">
        <v>146</v>
      </c>
      <c r="B3683" s="38" t="s">
        <v>304</v>
      </c>
      <c r="C3683" s="38" t="s">
        <v>12754</v>
      </c>
      <c r="D3683" s="38" t="s">
        <v>12755</v>
      </c>
      <c r="E3683" s="38" t="s">
        <v>12756</v>
      </c>
      <c r="F3683" s="38" t="s">
        <v>12757</v>
      </c>
      <c r="G3683" s="38" t="s">
        <v>12210</v>
      </c>
      <c r="H3683" s="38" t="s">
        <v>2665</v>
      </c>
      <c r="I3683" s="39">
        <v>229.9</v>
      </c>
      <c r="J3683" s="11">
        <f>VLOOKUP(LEFT(B3683,5),[1]Percents!$C:$M,3,FALSE)</f>
        <v>0</v>
      </c>
      <c r="K3683" s="13">
        <f t="shared" si="58"/>
        <v>0</v>
      </c>
      <c r="L3683" s="22"/>
    </row>
    <row r="3684" spans="1:12" s="40" customFormat="1" ht="14.25" customHeight="1" x14ac:dyDescent="0.25">
      <c r="A3684" s="38" t="s">
        <v>213</v>
      </c>
      <c r="B3684" s="38" t="s">
        <v>145</v>
      </c>
      <c r="C3684" s="38" t="s">
        <v>8438</v>
      </c>
      <c r="D3684" s="38" t="s">
        <v>8439</v>
      </c>
      <c r="E3684" s="38" t="s">
        <v>445</v>
      </c>
      <c r="F3684" s="38" t="s">
        <v>8440</v>
      </c>
      <c r="G3684" s="38" t="s">
        <v>1693</v>
      </c>
      <c r="H3684" s="38" t="s">
        <v>2665</v>
      </c>
      <c r="I3684" s="41">
        <v>0</v>
      </c>
      <c r="J3684" s="11">
        <f>VLOOKUP(LEFT(B3684,5),[1]Percents!$C:$M,3,FALSE)</f>
        <v>0.70594999999999997</v>
      </c>
      <c r="K3684" s="13">
        <f t="shared" si="58"/>
        <v>0</v>
      </c>
      <c r="L3684" s="22"/>
    </row>
    <row r="3685" spans="1:12" s="40" customFormat="1" ht="14.25" customHeight="1" x14ac:dyDescent="0.25">
      <c r="A3685" s="38" t="s">
        <v>66</v>
      </c>
      <c r="B3685" s="38" t="s">
        <v>317</v>
      </c>
      <c r="C3685" s="38" t="s">
        <v>2535</v>
      </c>
      <c r="D3685" s="38" t="s">
        <v>793</v>
      </c>
      <c r="E3685" s="38" t="s">
        <v>794</v>
      </c>
      <c r="F3685" s="38" t="s">
        <v>795</v>
      </c>
      <c r="G3685" s="38" t="s">
        <v>2536</v>
      </c>
      <c r="H3685" s="38" t="s">
        <v>2665</v>
      </c>
      <c r="I3685" s="39">
        <v>861.17</v>
      </c>
      <c r="J3685" s="11">
        <f>VLOOKUP(LEFT(B3685,5),[1]Percents!$C:$M,3,FALSE)</f>
        <v>0</v>
      </c>
      <c r="K3685" s="13">
        <f t="shared" si="58"/>
        <v>0</v>
      </c>
      <c r="L3685" s="22"/>
    </row>
    <row r="3686" spans="1:12" s="40" customFormat="1" ht="14.25" customHeight="1" x14ac:dyDescent="0.25">
      <c r="A3686" s="38" t="s">
        <v>213</v>
      </c>
      <c r="B3686" s="38" t="s">
        <v>21</v>
      </c>
      <c r="C3686" s="38" t="s">
        <v>12069</v>
      </c>
      <c r="D3686" s="38" t="s">
        <v>12070</v>
      </c>
      <c r="E3686" s="38" t="s">
        <v>9252</v>
      </c>
      <c r="F3686" s="38" t="s">
        <v>12071</v>
      </c>
      <c r="G3686" s="38" t="s">
        <v>1687</v>
      </c>
      <c r="H3686" s="38" t="s">
        <v>2665</v>
      </c>
      <c r="I3686" s="41">
        <v>0</v>
      </c>
      <c r="J3686" s="11">
        <f>VLOOKUP(LEFT(B3686,5),[1]Percents!$C:$M,3,FALSE)</f>
        <v>0.70594999999999997</v>
      </c>
      <c r="K3686" s="13">
        <f t="shared" si="58"/>
        <v>0</v>
      </c>
      <c r="L3686" s="22"/>
    </row>
    <row r="3687" spans="1:12" s="40" customFormat="1" ht="14.25" customHeight="1" x14ac:dyDescent="0.25">
      <c r="A3687" s="38" t="s">
        <v>213</v>
      </c>
      <c r="B3687" s="38" t="s">
        <v>21</v>
      </c>
      <c r="C3687" s="38" t="s">
        <v>9250</v>
      </c>
      <c r="D3687" s="38" t="s">
        <v>9251</v>
      </c>
      <c r="E3687" s="38" t="s">
        <v>9252</v>
      </c>
      <c r="F3687" s="38" t="s">
        <v>9253</v>
      </c>
      <c r="G3687" s="38" t="s">
        <v>1743</v>
      </c>
      <c r="H3687" s="38" t="s">
        <v>2665</v>
      </c>
      <c r="I3687" s="39">
        <v>0</v>
      </c>
      <c r="J3687" s="11">
        <f>VLOOKUP(LEFT(B3687,5),[1]Percents!$C:$M,3,FALSE)</f>
        <v>0.70594999999999997</v>
      </c>
      <c r="K3687" s="13">
        <f t="shared" si="58"/>
        <v>0</v>
      </c>
      <c r="L3687" s="22"/>
    </row>
    <row r="3688" spans="1:12" s="40" customFormat="1" ht="14.25" customHeight="1" x14ac:dyDescent="0.25">
      <c r="A3688" s="38" t="s">
        <v>213</v>
      </c>
      <c r="B3688" s="38" t="s">
        <v>21</v>
      </c>
      <c r="C3688" s="38" t="s">
        <v>9816</v>
      </c>
      <c r="D3688" s="38" t="s">
        <v>9817</v>
      </c>
      <c r="E3688" s="38" t="s">
        <v>9252</v>
      </c>
      <c r="F3688" s="38" t="s">
        <v>9253</v>
      </c>
      <c r="G3688" s="38" t="s">
        <v>1743</v>
      </c>
      <c r="H3688" s="38" t="s">
        <v>2665</v>
      </c>
      <c r="I3688" s="41">
        <v>0</v>
      </c>
      <c r="J3688" s="11">
        <f>VLOOKUP(LEFT(B3688,5),[1]Percents!$C:$M,3,FALSE)</f>
        <v>0.70594999999999997</v>
      </c>
      <c r="K3688" s="13">
        <f t="shared" si="58"/>
        <v>0</v>
      </c>
      <c r="L3688" s="22"/>
    </row>
    <row r="3689" spans="1:12" s="40" customFormat="1" ht="14.25" customHeight="1" x14ac:dyDescent="0.25">
      <c r="A3689" s="38" t="s">
        <v>243</v>
      </c>
      <c r="B3689" s="38" t="s">
        <v>2543</v>
      </c>
      <c r="C3689" s="38" t="s">
        <v>2537</v>
      </c>
      <c r="D3689" s="38" t="s">
        <v>1355</v>
      </c>
      <c r="E3689" s="38" t="s">
        <v>295</v>
      </c>
      <c r="F3689" s="38" t="s">
        <v>1356</v>
      </c>
      <c r="G3689" s="38" t="s">
        <v>2303</v>
      </c>
      <c r="H3689" s="38" t="s">
        <v>2665</v>
      </c>
      <c r="I3689" s="39">
        <v>0</v>
      </c>
      <c r="J3689" s="11">
        <f>VLOOKUP(LEFT(B3689,5),[1]Percents!$C:$M,3,FALSE)</f>
        <v>0.90900000000000003</v>
      </c>
      <c r="K3689" s="13">
        <f t="shared" si="58"/>
        <v>0</v>
      </c>
      <c r="L3689" s="22"/>
    </row>
    <row r="3690" spans="1:12" s="40" customFormat="1" ht="14.25" customHeight="1" x14ac:dyDescent="0.25">
      <c r="A3690" s="38" t="s">
        <v>243</v>
      </c>
      <c r="B3690" s="38" t="s">
        <v>2543</v>
      </c>
      <c r="C3690" s="38" t="s">
        <v>2538</v>
      </c>
      <c r="D3690" s="38" t="s">
        <v>1388</v>
      </c>
      <c r="E3690" s="38" t="s">
        <v>7</v>
      </c>
      <c r="F3690" s="38" t="s">
        <v>1389</v>
      </c>
      <c r="G3690" s="38" t="s">
        <v>1752</v>
      </c>
      <c r="H3690" s="38" t="s">
        <v>2665</v>
      </c>
      <c r="I3690" s="39">
        <v>2691.59</v>
      </c>
      <c r="J3690" s="11">
        <f>VLOOKUP(LEFT(B3690,5),[1]Percents!$C:$M,3,FALSE)</f>
        <v>0.90900000000000003</v>
      </c>
      <c r="K3690" s="13">
        <f t="shared" si="58"/>
        <v>2446.6553100000001</v>
      </c>
      <c r="L3690" s="22"/>
    </row>
    <row r="3691" spans="1:12" s="40" customFormat="1" ht="14.25" customHeight="1" x14ac:dyDescent="0.25">
      <c r="A3691" s="38" t="s">
        <v>213</v>
      </c>
      <c r="B3691" s="38" t="s">
        <v>21</v>
      </c>
      <c r="C3691" s="38" t="s">
        <v>9818</v>
      </c>
      <c r="D3691" s="38" t="s">
        <v>9819</v>
      </c>
      <c r="E3691" s="38" t="s">
        <v>302</v>
      </c>
      <c r="F3691" s="38" t="s">
        <v>9820</v>
      </c>
      <c r="G3691" s="38" t="s">
        <v>1697</v>
      </c>
      <c r="H3691" s="38" t="s">
        <v>2665</v>
      </c>
      <c r="I3691" s="41">
        <v>0</v>
      </c>
      <c r="J3691" s="11">
        <f>VLOOKUP(LEFT(B3691,5),[1]Percents!$C:$M,3,FALSE)</f>
        <v>0.70594999999999997</v>
      </c>
      <c r="K3691" s="13">
        <f t="shared" si="58"/>
        <v>0</v>
      </c>
      <c r="L3691" s="22"/>
    </row>
    <row r="3692" spans="1:12" s="40" customFormat="1" ht="14.25" customHeight="1" x14ac:dyDescent="0.25">
      <c r="A3692" s="38" t="s">
        <v>243</v>
      </c>
      <c r="B3692" s="38" t="s">
        <v>2543</v>
      </c>
      <c r="C3692" s="38" t="s">
        <v>2539</v>
      </c>
      <c r="D3692" s="38" t="s">
        <v>6515</v>
      </c>
      <c r="E3692" s="38" t="s">
        <v>384</v>
      </c>
      <c r="F3692" s="38" t="s">
        <v>1654</v>
      </c>
      <c r="G3692" s="38" t="s">
        <v>1766</v>
      </c>
      <c r="H3692" s="38" t="s">
        <v>2665</v>
      </c>
      <c r="I3692" s="39">
        <v>4262.26</v>
      </c>
      <c r="J3692" s="11">
        <f>VLOOKUP(LEFT(B3692,5),[1]Percents!$C:$M,3,FALSE)</f>
        <v>0.90900000000000003</v>
      </c>
      <c r="K3692" s="13">
        <f t="shared" si="58"/>
        <v>3874.3943400000003</v>
      </c>
      <c r="L3692" s="22"/>
    </row>
    <row r="3693" spans="1:12" s="40" customFormat="1" ht="14.25" customHeight="1" x14ac:dyDescent="0.25">
      <c r="A3693" s="38" t="s">
        <v>66</v>
      </c>
      <c r="B3693" s="38" t="s">
        <v>317</v>
      </c>
      <c r="C3693" s="38" t="s">
        <v>12072</v>
      </c>
      <c r="D3693" s="38" t="s">
        <v>12073</v>
      </c>
      <c r="E3693" s="38" t="s">
        <v>12074</v>
      </c>
      <c r="F3693" s="38" t="s">
        <v>12075</v>
      </c>
      <c r="G3693" s="38" t="s">
        <v>1760</v>
      </c>
      <c r="H3693" s="38" t="s">
        <v>2665</v>
      </c>
      <c r="I3693" s="41">
        <v>0</v>
      </c>
      <c r="J3693" s="11">
        <f>VLOOKUP(LEFT(B3693,5),[1]Percents!$C:$M,3,FALSE)</f>
        <v>0</v>
      </c>
      <c r="K3693" s="13">
        <f t="shared" si="58"/>
        <v>0</v>
      </c>
      <c r="L3693" s="22"/>
    </row>
    <row r="3694" spans="1:12" s="40" customFormat="1" ht="14.25" customHeight="1" x14ac:dyDescent="0.25">
      <c r="A3694" s="38" t="s">
        <v>213</v>
      </c>
      <c r="B3694" s="38" t="s">
        <v>9254</v>
      </c>
      <c r="C3694" s="38" t="s">
        <v>9255</v>
      </c>
      <c r="D3694" s="38" t="s">
        <v>9256</v>
      </c>
      <c r="E3694" s="38" t="s">
        <v>550</v>
      </c>
      <c r="F3694" s="38" t="s">
        <v>9257</v>
      </c>
      <c r="G3694" s="38" t="s">
        <v>3112</v>
      </c>
      <c r="H3694" s="38" t="s">
        <v>2665</v>
      </c>
      <c r="I3694" s="39">
        <v>0</v>
      </c>
      <c r="J3694" s="11">
        <f>VLOOKUP(LEFT(B3694,5),[1]Percents!$C:$M,3,FALSE)</f>
        <v>0.70594999999999997</v>
      </c>
      <c r="K3694" s="13">
        <f t="shared" si="58"/>
        <v>0</v>
      </c>
      <c r="L3694" s="22"/>
    </row>
    <row r="3695" spans="1:12" s="40" customFormat="1" ht="14.25" customHeight="1" x14ac:dyDescent="0.25">
      <c r="A3695" s="38" t="s">
        <v>213</v>
      </c>
      <c r="B3695" s="38" t="s">
        <v>279</v>
      </c>
      <c r="C3695" s="38" t="s">
        <v>3489</v>
      </c>
      <c r="D3695" s="38" t="s">
        <v>3490</v>
      </c>
      <c r="E3695" s="38" t="s">
        <v>3491</v>
      </c>
      <c r="F3695" s="38" t="s">
        <v>3492</v>
      </c>
      <c r="G3695" s="38" t="s">
        <v>3112</v>
      </c>
      <c r="H3695" s="38" t="s">
        <v>2665</v>
      </c>
      <c r="I3695" s="39">
        <v>0</v>
      </c>
      <c r="J3695" s="11">
        <f>VLOOKUP(LEFT(B3695,5),[1]Percents!$C:$M,3,FALSE)</f>
        <v>0.70594999999999997</v>
      </c>
      <c r="K3695" s="13">
        <f t="shared" si="58"/>
        <v>0</v>
      </c>
      <c r="L3695" s="22"/>
    </row>
    <row r="3696" spans="1:12" s="40" customFormat="1" ht="14.25" customHeight="1" x14ac:dyDescent="0.25">
      <c r="A3696" s="38" t="s">
        <v>213</v>
      </c>
      <c r="B3696" s="38" t="s">
        <v>21</v>
      </c>
      <c r="C3696" s="38" t="s">
        <v>5348</v>
      </c>
      <c r="D3696" s="38" t="s">
        <v>5349</v>
      </c>
      <c r="E3696" s="38" t="s">
        <v>302</v>
      </c>
      <c r="F3696" s="38" t="s">
        <v>3493</v>
      </c>
      <c r="G3696" s="38" t="s">
        <v>5106</v>
      </c>
      <c r="H3696" s="38" t="s">
        <v>2665</v>
      </c>
      <c r="I3696" s="39">
        <v>-19.04</v>
      </c>
      <c r="J3696" s="11">
        <f>VLOOKUP(LEFT(B3696,5),[1]Percents!$C:$M,3,FALSE)</f>
        <v>0.70594999999999997</v>
      </c>
      <c r="K3696" s="13">
        <f t="shared" si="58"/>
        <v>-13.441287999999998</v>
      </c>
      <c r="L3696" s="22"/>
    </row>
    <row r="3697" spans="1:12" s="40" customFormat="1" ht="14.25" customHeight="1" x14ac:dyDescent="0.25">
      <c r="A3697" s="38" t="s">
        <v>213</v>
      </c>
      <c r="B3697" s="38" t="s">
        <v>21</v>
      </c>
      <c r="C3697" s="38" t="s">
        <v>8441</v>
      </c>
      <c r="D3697" s="38" t="s">
        <v>8442</v>
      </c>
      <c r="E3697" s="38" t="s">
        <v>302</v>
      </c>
      <c r="F3697" s="38" t="s">
        <v>3493</v>
      </c>
      <c r="G3697" s="38" t="s">
        <v>7869</v>
      </c>
      <c r="H3697" s="38" t="s">
        <v>2665</v>
      </c>
      <c r="I3697" s="39">
        <v>720.32</v>
      </c>
      <c r="J3697" s="11">
        <f>VLOOKUP(LEFT(B3697,5),[1]Percents!$C:$M,3,FALSE)</f>
        <v>0.70594999999999997</v>
      </c>
      <c r="K3697" s="13">
        <f t="shared" si="58"/>
        <v>508.50990400000001</v>
      </c>
      <c r="L3697" s="22"/>
    </row>
    <row r="3698" spans="1:12" s="40" customFormat="1" ht="14.25" customHeight="1" x14ac:dyDescent="0.25">
      <c r="A3698" s="38" t="s">
        <v>213</v>
      </c>
      <c r="B3698" s="38" t="s">
        <v>21</v>
      </c>
      <c r="C3698" s="38" t="s">
        <v>8441</v>
      </c>
      <c r="D3698" s="38" t="s">
        <v>8442</v>
      </c>
      <c r="E3698" s="38" t="s">
        <v>302</v>
      </c>
      <c r="F3698" s="38" t="s">
        <v>3493</v>
      </c>
      <c r="G3698" s="38" t="s">
        <v>8076</v>
      </c>
      <c r="H3698" s="38" t="s">
        <v>2665</v>
      </c>
      <c r="I3698" s="39">
        <v>0</v>
      </c>
      <c r="J3698" s="11">
        <f>VLOOKUP(LEFT(B3698,5),[1]Percents!$C:$M,3,FALSE)</f>
        <v>0.70594999999999997</v>
      </c>
      <c r="K3698" s="13">
        <f t="shared" si="58"/>
        <v>0</v>
      </c>
      <c r="L3698" s="22"/>
    </row>
    <row r="3699" spans="1:12" s="40" customFormat="1" ht="14.25" customHeight="1" x14ac:dyDescent="0.25">
      <c r="A3699" s="38" t="s">
        <v>242</v>
      </c>
      <c r="B3699" s="38" t="s">
        <v>176</v>
      </c>
      <c r="C3699" s="38" t="s">
        <v>4549</v>
      </c>
      <c r="D3699" s="38" t="s">
        <v>4550</v>
      </c>
      <c r="E3699" s="38" t="s">
        <v>4551</v>
      </c>
      <c r="F3699" s="38" t="s">
        <v>4552</v>
      </c>
      <c r="G3699" s="38" t="s">
        <v>3905</v>
      </c>
      <c r="H3699" s="38" t="s">
        <v>2665</v>
      </c>
      <c r="I3699" s="39">
        <v>0</v>
      </c>
      <c r="J3699" s="11">
        <f>VLOOKUP(LEFT(B3699,5),[1]Percents!$C:$M,3,FALSE)</f>
        <v>0.96416999999999997</v>
      </c>
      <c r="K3699" s="13">
        <f t="shared" si="58"/>
        <v>0</v>
      </c>
      <c r="L3699" s="22"/>
    </row>
    <row r="3700" spans="1:12" s="40" customFormat="1" ht="14.25" customHeight="1" x14ac:dyDescent="0.25">
      <c r="A3700" s="38" t="s">
        <v>141</v>
      </c>
      <c r="B3700" s="38" t="s">
        <v>306</v>
      </c>
      <c r="C3700" s="38" t="s">
        <v>9258</v>
      </c>
      <c r="D3700" s="38" t="s">
        <v>9259</v>
      </c>
      <c r="E3700" s="38" t="s">
        <v>7052</v>
      </c>
      <c r="F3700" s="38" t="s">
        <v>9260</v>
      </c>
      <c r="G3700" s="38" t="s">
        <v>4267</v>
      </c>
      <c r="H3700" s="38" t="s">
        <v>2665</v>
      </c>
      <c r="I3700" s="39">
        <v>0</v>
      </c>
      <c r="J3700" s="11">
        <f>VLOOKUP(LEFT(B3700,5),[1]Percents!$C:$M,3,FALSE)</f>
        <v>0.1905</v>
      </c>
      <c r="K3700" s="13">
        <f t="shared" si="58"/>
        <v>0</v>
      </c>
      <c r="L3700" s="22"/>
    </row>
    <row r="3701" spans="1:12" s="40" customFormat="1" ht="14.25" customHeight="1" x14ac:dyDescent="0.25">
      <c r="A3701" s="38" t="s">
        <v>213</v>
      </c>
      <c r="B3701" s="38" t="s">
        <v>145</v>
      </c>
      <c r="C3701" s="38" t="s">
        <v>4673</v>
      </c>
      <c r="D3701" s="38" t="s">
        <v>4674</v>
      </c>
      <c r="E3701" s="38" t="s">
        <v>3767</v>
      </c>
      <c r="F3701" s="38" t="s">
        <v>4675</v>
      </c>
      <c r="G3701" s="38" t="s">
        <v>4320</v>
      </c>
      <c r="H3701" s="38" t="s">
        <v>2665</v>
      </c>
      <c r="I3701" s="39">
        <v>0</v>
      </c>
      <c r="J3701" s="11">
        <f>VLOOKUP(LEFT(B3701,5),[1]Percents!$C:$M,3,FALSE)</f>
        <v>0.70594999999999997</v>
      </c>
      <c r="K3701" s="13">
        <f t="shared" si="58"/>
        <v>0</v>
      </c>
      <c r="L3701" s="22"/>
    </row>
    <row r="3702" spans="1:12" s="40" customFormat="1" ht="14.25" customHeight="1" x14ac:dyDescent="0.25">
      <c r="A3702" s="38" t="s">
        <v>243</v>
      </c>
      <c r="B3702" s="38" t="s">
        <v>2543</v>
      </c>
      <c r="C3702" s="38" t="s">
        <v>4676</v>
      </c>
      <c r="D3702" s="38" t="s">
        <v>4677</v>
      </c>
      <c r="E3702" s="38" t="s">
        <v>384</v>
      </c>
      <c r="F3702" s="38" t="s">
        <v>4678</v>
      </c>
      <c r="G3702" s="38" t="s">
        <v>4679</v>
      </c>
      <c r="H3702" s="38" t="s">
        <v>2665</v>
      </c>
      <c r="I3702" s="39">
        <v>620.01</v>
      </c>
      <c r="J3702" s="11">
        <f>VLOOKUP(LEFT(B3702,5),[1]Percents!$C:$M,3,FALSE)</f>
        <v>0.90900000000000003</v>
      </c>
      <c r="K3702" s="13">
        <f t="shared" si="58"/>
        <v>563.58909000000006</v>
      </c>
      <c r="L3702" s="22"/>
    </row>
    <row r="3703" spans="1:12" s="40" customFormat="1" ht="14.25" customHeight="1" x14ac:dyDescent="0.25">
      <c r="A3703" s="38" t="s">
        <v>213</v>
      </c>
      <c r="B3703" s="38" t="s">
        <v>230</v>
      </c>
      <c r="C3703" s="38" t="s">
        <v>5350</v>
      </c>
      <c r="D3703" s="38" t="s">
        <v>5351</v>
      </c>
      <c r="E3703" s="38" t="s">
        <v>558</v>
      </c>
      <c r="F3703" s="38" t="s">
        <v>5352</v>
      </c>
      <c r="G3703" s="38" t="s">
        <v>5106</v>
      </c>
      <c r="H3703" s="38" t="s">
        <v>2665</v>
      </c>
      <c r="I3703" s="39">
        <v>0</v>
      </c>
      <c r="J3703" s="11">
        <f>VLOOKUP(LEFT(B3703,5),[1]Percents!$C:$M,3,FALSE)</f>
        <v>0.70594999999999997</v>
      </c>
      <c r="K3703" s="13">
        <f t="shared" si="58"/>
        <v>0</v>
      </c>
      <c r="L3703" s="22"/>
    </row>
    <row r="3704" spans="1:12" s="40" customFormat="1" ht="14.25" customHeight="1" x14ac:dyDescent="0.25">
      <c r="A3704" s="38" t="s">
        <v>213</v>
      </c>
      <c r="B3704" s="38" t="s">
        <v>766</v>
      </c>
      <c r="C3704" s="38" t="s">
        <v>5353</v>
      </c>
      <c r="D3704" s="38" t="s">
        <v>5354</v>
      </c>
      <c r="E3704" s="38" t="s">
        <v>31</v>
      </c>
      <c r="F3704" s="38" t="s">
        <v>5355</v>
      </c>
      <c r="G3704" s="38" t="s">
        <v>5106</v>
      </c>
      <c r="H3704" s="38" t="s">
        <v>2665</v>
      </c>
      <c r="I3704" s="39">
        <v>0</v>
      </c>
      <c r="J3704" s="11">
        <f>VLOOKUP(LEFT(B3704,5),[1]Percents!$C:$M,3,FALSE)</f>
        <v>0.70594999999999997</v>
      </c>
      <c r="K3704" s="13">
        <f t="shared" si="58"/>
        <v>0</v>
      </c>
      <c r="L3704" s="22"/>
    </row>
    <row r="3705" spans="1:12" s="40" customFormat="1" ht="14.25" customHeight="1" x14ac:dyDescent="0.25">
      <c r="A3705" s="38" t="s">
        <v>146</v>
      </c>
      <c r="B3705" s="38" t="s">
        <v>304</v>
      </c>
      <c r="C3705" s="38" t="s">
        <v>5356</v>
      </c>
      <c r="D3705" s="38" t="s">
        <v>5357</v>
      </c>
      <c r="E3705" s="38" t="s">
        <v>5358</v>
      </c>
      <c r="F3705" s="38" t="s">
        <v>5359</v>
      </c>
      <c r="G3705" s="38" t="s">
        <v>5106</v>
      </c>
      <c r="H3705" s="38" t="s">
        <v>2665</v>
      </c>
      <c r="I3705" s="39">
        <v>670.5</v>
      </c>
      <c r="J3705" s="11">
        <f>VLOOKUP(LEFT(B3705,5),[1]Percents!$C:$M,3,FALSE)</f>
        <v>0</v>
      </c>
      <c r="K3705" s="13">
        <f t="shared" si="58"/>
        <v>0</v>
      </c>
      <c r="L3705" s="22"/>
    </row>
    <row r="3706" spans="1:12" s="40" customFormat="1" ht="14.25" customHeight="1" x14ac:dyDescent="0.25">
      <c r="A3706" s="38" t="s">
        <v>213</v>
      </c>
      <c r="B3706" s="38" t="s">
        <v>331</v>
      </c>
      <c r="C3706" s="38" t="s">
        <v>5360</v>
      </c>
      <c r="D3706" s="38" t="s">
        <v>5361</v>
      </c>
      <c r="E3706" s="38" t="s">
        <v>4548</v>
      </c>
      <c r="F3706" s="38" t="s">
        <v>5362</v>
      </c>
      <c r="G3706" s="38" t="s">
        <v>5363</v>
      </c>
      <c r="H3706" s="38" t="s">
        <v>2665</v>
      </c>
      <c r="I3706" s="39">
        <v>0</v>
      </c>
      <c r="J3706" s="11">
        <f>VLOOKUP(LEFT(B3706,5),[1]Percents!$C:$M,3,FALSE)</f>
        <v>0.91395000000000004</v>
      </c>
      <c r="K3706" s="13">
        <f t="shared" si="58"/>
        <v>0</v>
      </c>
      <c r="L3706" s="22"/>
    </row>
    <row r="3707" spans="1:12" s="40" customFormat="1" ht="14.25" customHeight="1" x14ac:dyDescent="0.25">
      <c r="A3707" s="38" t="s">
        <v>141</v>
      </c>
      <c r="B3707" s="38" t="s">
        <v>306</v>
      </c>
      <c r="C3707" s="38" t="s">
        <v>5364</v>
      </c>
      <c r="D3707" s="38" t="s">
        <v>5365</v>
      </c>
      <c r="E3707" s="38" t="s">
        <v>1007</v>
      </c>
      <c r="F3707" s="38" t="s">
        <v>5366</v>
      </c>
      <c r="G3707" s="38" t="s">
        <v>5106</v>
      </c>
      <c r="H3707" s="38" t="s">
        <v>2665</v>
      </c>
      <c r="I3707" s="39">
        <v>1596.25</v>
      </c>
      <c r="J3707" s="11">
        <f>VLOOKUP(LEFT(B3707,5),[1]Percents!$C:$M,3,FALSE)</f>
        <v>0.1905</v>
      </c>
      <c r="K3707" s="13">
        <f t="shared" si="58"/>
        <v>304.08562499999999</v>
      </c>
      <c r="L3707" s="22"/>
    </row>
    <row r="3708" spans="1:12" s="40" customFormat="1" ht="14.25" customHeight="1" x14ac:dyDescent="0.25">
      <c r="A3708" s="38" t="s">
        <v>213</v>
      </c>
      <c r="B3708" s="38" t="s">
        <v>656</v>
      </c>
      <c r="C3708" s="38" t="s">
        <v>6298</v>
      </c>
      <c r="D3708" s="38" t="s">
        <v>6299</v>
      </c>
      <c r="E3708" s="38" t="s">
        <v>6300</v>
      </c>
      <c r="F3708" s="38" t="s">
        <v>6301</v>
      </c>
      <c r="G3708" s="38" t="s">
        <v>5106</v>
      </c>
      <c r="H3708" s="38" t="s">
        <v>2665</v>
      </c>
      <c r="I3708" s="39">
        <v>0</v>
      </c>
      <c r="J3708" s="11">
        <f>VLOOKUP(LEFT(B3708,5),[1]Percents!$C:$M,3,FALSE)</f>
        <v>0.70594999999999997</v>
      </c>
      <c r="K3708" s="13">
        <f t="shared" si="58"/>
        <v>0</v>
      </c>
      <c r="L3708" s="22"/>
    </row>
    <row r="3709" spans="1:12" s="40" customFormat="1" ht="14.25" customHeight="1" x14ac:dyDescent="0.25">
      <c r="A3709" s="38" t="s">
        <v>213</v>
      </c>
      <c r="B3709" s="38" t="s">
        <v>190</v>
      </c>
      <c r="C3709" s="38" t="s">
        <v>7623</v>
      </c>
      <c r="D3709" s="38" t="s">
        <v>7624</v>
      </c>
      <c r="E3709" s="38" t="s">
        <v>6300</v>
      </c>
      <c r="F3709" s="38" t="s">
        <v>6301</v>
      </c>
      <c r="G3709" s="38" t="s">
        <v>5106</v>
      </c>
      <c r="H3709" s="38" t="s">
        <v>2665</v>
      </c>
      <c r="I3709" s="39">
        <v>0</v>
      </c>
      <c r="J3709" s="11">
        <f>VLOOKUP(LEFT(B3709,5),[1]Percents!$C:$M,3,FALSE)</f>
        <v>0.70594999999999997</v>
      </c>
      <c r="K3709" s="13">
        <f t="shared" si="58"/>
        <v>0</v>
      </c>
      <c r="L3709" s="22"/>
    </row>
    <row r="3710" spans="1:12" s="40" customFormat="1" ht="14.25" customHeight="1" x14ac:dyDescent="0.25">
      <c r="A3710" s="38" t="s">
        <v>243</v>
      </c>
      <c r="B3710" s="38" t="s">
        <v>2543</v>
      </c>
      <c r="C3710" s="38" t="s">
        <v>5367</v>
      </c>
      <c r="D3710" s="38" t="s">
        <v>5368</v>
      </c>
      <c r="E3710" s="38" t="s">
        <v>5369</v>
      </c>
      <c r="F3710" s="38" t="s">
        <v>5370</v>
      </c>
      <c r="G3710" s="38" t="s">
        <v>5094</v>
      </c>
      <c r="H3710" s="38" t="s">
        <v>2665</v>
      </c>
      <c r="I3710" s="39">
        <v>988.97</v>
      </c>
      <c r="J3710" s="11">
        <f>VLOOKUP(LEFT(B3710,5),[1]Percents!$C:$M,3,FALSE)</f>
        <v>0.90900000000000003</v>
      </c>
      <c r="K3710" s="13">
        <f t="shared" si="58"/>
        <v>898.97373000000005</v>
      </c>
      <c r="L3710" s="22"/>
    </row>
    <row r="3711" spans="1:12" s="40" customFormat="1" ht="14.25" customHeight="1" x14ac:dyDescent="0.25">
      <c r="A3711" s="38" t="s">
        <v>213</v>
      </c>
      <c r="B3711" s="38" t="s">
        <v>21</v>
      </c>
      <c r="C3711" s="38" t="s">
        <v>5371</v>
      </c>
      <c r="D3711" s="38" t="s">
        <v>5372</v>
      </c>
      <c r="E3711" s="38" t="s">
        <v>302</v>
      </c>
      <c r="F3711" s="38" t="s">
        <v>5373</v>
      </c>
      <c r="G3711" s="38" t="s">
        <v>5106</v>
      </c>
      <c r="H3711" s="38" t="s">
        <v>2665</v>
      </c>
      <c r="I3711" s="39">
        <v>0</v>
      </c>
      <c r="J3711" s="11">
        <f>VLOOKUP(LEFT(B3711,5),[1]Percents!$C:$M,3,FALSE)</f>
        <v>0.70594999999999997</v>
      </c>
      <c r="K3711" s="13">
        <f t="shared" si="58"/>
        <v>0</v>
      </c>
      <c r="L3711" s="22"/>
    </row>
    <row r="3712" spans="1:12" s="40" customFormat="1" ht="14.25" customHeight="1" x14ac:dyDescent="0.25">
      <c r="A3712" s="38" t="s">
        <v>213</v>
      </c>
      <c r="B3712" s="38" t="s">
        <v>230</v>
      </c>
      <c r="C3712" s="38" t="s">
        <v>5374</v>
      </c>
      <c r="D3712" s="38" t="s">
        <v>5375</v>
      </c>
      <c r="E3712" s="38" t="s">
        <v>6985</v>
      </c>
      <c r="F3712" s="38" t="s">
        <v>5376</v>
      </c>
      <c r="G3712" s="38" t="s">
        <v>5106</v>
      </c>
      <c r="H3712" s="38" t="s">
        <v>2665</v>
      </c>
      <c r="I3712" s="39">
        <v>0</v>
      </c>
      <c r="J3712" s="11">
        <f>VLOOKUP(LEFT(B3712,5),[1]Percents!$C:$M,3,FALSE)</f>
        <v>0.70594999999999997</v>
      </c>
      <c r="K3712" s="13">
        <f t="shared" si="58"/>
        <v>0</v>
      </c>
      <c r="L3712" s="22"/>
    </row>
    <row r="3713" spans="1:12" s="40" customFormat="1" ht="14.25" customHeight="1" x14ac:dyDescent="0.25">
      <c r="A3713" s="38" t="s">
        <v>213</v>
      </c>
      <c r="B3713" s="38" t="s">
        <v>190</v>
      </c>
      <c r="C3713" s="38" t="s">
        <v>6516</v>
      </c>
      <c r="D3713" s="38" t="s">
        <v>6517</v>
      </c>
      <c r="E3713" s="38" t="s">
        <v>2938</v>
      </c>
      <c r="F3713" s="38" t="s">
        <v>6518</v>
      </c>
      <c r="G3713" s="38" t="s">
        <v>5363</v>
      </c>
      <c r="H3713" s="38" t="s">
        <v>2665</v>
      </c>
      <c r="I3713" s="39">
        <v>0</v>
      </c>
      <c r="J3713" s="11">
        <f>VLOOKUP(LEFT(B3713,5),[1]Percents!$C:$M,3,FALSE)</f>
        <v>0.70594999999999997</v>
      </c>
      <c r="K3713" s="13">
        <f t="shared" si="58"/>
        <v>0</v>
      </c>
      <c r="L3713" s="22"/>
    </row>
    <row r="3714" spans="1:12" s="40" customFormat="1" ht="14.25" customHeight="1" x14ac:dyDescent="0.25">
      <c r="A3714" s="38" t="s">
        <v>66</v>
      </c>
      <c r="B3714" s="38" t="s">
        <v>317</v>
      </c>
      <c r="C3714" s="38" t="s">
        <v>6302</v>
      </c>
      <c r="D3714" s="38" t="s">
        <v>6303</v>
      </c>
      <c r="E3714" s="38" t="s">
        <v>3823</v>
      </c>
      <c r="F3714" s="38" t="s">
        <v>6304</v>
      </c>
      <c r="G3714" s="38" t="s">
        <v>6305</v>
      </c>
      <c r="H3714" s="38" t="s">
        <v>2665</v>
      </c>
      <c r="I3714" s="41">
        <v>0</v>
      </c>
      <c r="J3714" s="11">
        <f>VLOOKUP(LEFT(B3714,5),[1]Percents!$C:$M,3,FALSE)</f>
        <v>0</v>
      </c>
      <c r="K3714" s="13">
        <f t="shared" si="58"/>
        <v>0</v>
      </c>
      <c r="L3714" s="22"/>
    </row>
    <row r="3715" spans="1:12" s="40" customFormat="1" ht="14.25" customHeight="1" x14ac:dyDescent="0.25">
      <c r="A3715" s="38" t="s">
        <v>243</v>
      </c>
      <c r="B3715" s="38" t="s">
        <v>2543</v>
      </c>
      <c r="C3715" s="38" t="s">
        <v>6306</v>
      </c>
      <c r="D3715" s="38" t="s">
        <v>6307</v>
      </c>
      <c r="E3715" s="38" t="s">
        <v>4086</v>
      </c>
      <c r="F3715" s="38" t="s">
        <v>6308</v>
      </c>
      <c r="G3715" s="38" t="s">
        <v>6059</v>
      </c>
      <c r="H3715" s="38" t="s">
        <v>2665</v>
      </c>
      <c r="I3715" s="39">
        <v>1003.58</v>
      </c>
      <c r="J3715" s="11">
        <f>VLOOKUP(LEFT(B3715,5),[1]Percents!$C:$M,3,FALSE)</f>
        <v>0.90900000000000003</v>
      </c>
      <c r="K3715" s="13">
        <f t="shared" si="58"/>
        <v>912.25422000000003</v>
      </c>
      <c r="L3715" s="22"/>
    </row>
    <row r="3716" spans="1:12" s="40" customFormat="1" ht="14.25" customHeight="1" x14ac:dyDescent="0.25">
      <c r="A3716" s="38" t="s">
        <v>66</v>
      </c>
      <c r="B3716" s="38" t="s">
        <v>317</v>
      </c>
      <c r="C3716" s="38" t="s">
        <v>6309</v>
      </c>
      <c r="D3716" s="38" t="s">
        <v>6310</v>
      </c>
      <c r="E3716" s="38" t="s">
        <v>3823</v>
      </c>
      <c r="F3716" s="38" t="s">
        <v>6311</v>
      </c>
      <c r="G3716" s="38" t="s">
        <v>6121</v>
      </c>
      <c r="H3716" s="38" t="s">
        <v>2665</v>
      </c>
      <c r="I3716" s="39">
        <v>0</v>
      </c>
      <c r="J3716" s="11">
        <f>VLOOKUP(LEFT(B3716,5),[1]Percents!$C:$M,3,FALSE)</f>
        <v>0</v>
      </c>
      <c r="K3716" s="13">
        <f t="shared" si="58"/>
        <v>0</v>
      </c>
      <c r="L3716" s="22"/>
    </row>
    <row r="3717" spans="1:12" s="40" customFormat="1" ht="14.25" customHeight="1" x14ac:dyDescent="0.25">
      <c r="A3717" s="38" t="s">
        <v>213</v>
      </c>
      <c r="B3717" s="38" t="s">
        <v>9821</v>
      </c>
      <c r="C3717" s="38" t="s">
        <v>9822</v>
      </c>
      <c r="D3717" s="38" t="s">
        <v>9823</v>
      </c>
      <c r="E3717" s="38" t="s">
        <v>9824</v>
      </c>
      <c r="F3717" s="38" t="s">
        <v>9825</v>
      </c>
      <c r="G3717" s="38" t="s">
        <v>5106</v>
      </c>
      <c r="H3717" s="38" t="s">
        <v>2665</v>
      </c>
      <c r="I3717" s="41">
        <v>0</v>
      </c>
      <c r="J3717" s="11">
        <f>VLOOKUP(LEFT(B3717,5),[1]Percents!$C:$M,3,FALSE)</f>
        <v>1</v>
      </c>
      <c r="K3717" s="13">
        <f t="shared" si="58"/>
        <v>0</v>
      </c>
      <c r="L3717" s="22"/>
    </row>
    <row r="3718" spans="1:12" s="40" customFormat="1" ht="14.25" customHeight="1" x14ac:dyDescent="0.25">
      <c r="A3718" s="38" t="s">
        <v>66</v>
      </c>
      <c r="B3718" s="38" t="s">
        <v>9261</v>
      </c>
      <c r="C3718" s="38" t="s">
        <v>9262</v>
      </c>
      <c r="D3718" s="38" t="s">
        <v>9263</v>
      </c>
      <c r="E3718" s="38" t="s">
        <v>9264</v>
      </c>
      <c r="F3718" s="38" t="s">
        <v>9265</v>
      </c>
      <c r="G3718" s="38" t="s">
        <v>5885</v>
      </c>
      <c r="H3718" s="38" t="s">
        <v>2665</v>
      </c>
      <c r="I3718" s="41">
        <v>0</v>
      </c>
      <c r="J3718" s="11">
        <f>VLOOKUP(LEFT(B3718,5),[1]Percents!$C:$M,3,FALSE)</f>
        <v>0</v>
      </c>
      <c r="K3718" s="13">
        <f t="shared" si="58"/>
        <v>0</v>
      </c>
      <c r="L3718" s="22"/>
    </row>
    <row r="3719" spans="1:12" s="40" customFormat="1" ht="14.25" customHeight="1" x14ac:dyDescent="0.25">
      <c r="A3719" s="38" t="s">
        <v>242</v>
      </c>
      <c r="B3719" s="38" t="s">
        <v>176</v>
      </c>
      <c r="C3719" s="38" t="s">
        <v>7358</v>
      </c>
      <c r="D3719" s="38" t="s">
        <v>7359</v>
      </c>
      <c r="E3719" s="38" t="s">
        <v>4551</v>
      </c>
      <c r="F3719" s="38" t="s">
        <v>7360</v>
      </c>
      <c r="G3719" s="38" t="s">
        <v>6087</v>
      </c>
      <c r="H3719" s="38" t="s">
        <v>2665</v>
      </c>
      <c r="I3719" s="39">
        <v>5393.7</v>
      </c>
      <c r="J3719" s="11">
        <f>VLOOKUP(LEFT(B3719,5),[1]Percents!$C:$M,3,FALSE)</f>
        <v>0.96416999999999997</v>
      </c>
      <c r="K3719" s="13">
        <f t="shared" si="58"/>
        <v>5200.4437289999996</v>
      </c>
      <c r="L3719" s="22"/>
    </row>
    <row r="3720" spans="1:12" s="40" customFormat="1" ht="14.25" customHeight="1" x14ac:dyDescent="0.25">
      <c r="A3720" s="38" t="s">
        <v>213</v>
      </c>
      <c r="B3720" s="38" t="s">
        <v>21</v>
      </c>
      <c r="C3720" s="38" t="s">
        <v>7625</v>
      </c>
      <c r="D3720" s="38" t="s">
        <v>7626</v>
      </c>
      <c r="E3720" s="38" t="s">
        <v>302</v>
      </c>
      <c r="F3720" s="38" t="s">
        <v>7627</v>
      </c>
      <c r="G3720" s="38" t="s">
        <v>7386</v>
      </c>
      <c r="H3720" s="38" t="s">
        <v>2665</v>
      </c>
      <c r="I3720" s="39">
        <v>-164.41</v>
      </c>
      <c r="J3720" s="11">
        <f>VLOOKUP(LEFT(B3720,5),[1]Percents!$C:$M,3,FALSE)</f>
        <v>0.70594999999999997</v>
      </c>
      <c r="K3720" s="13">
        <f t="shared" si="58"/>
        <v>-116.06523949999999</v>
      </c>
      <c r="L3720" s="22"/>
    </row>
    <row r="3721" spans="1:12" s="40" customFormat="1" ht="14.25" customHeight="1" x14ac:dyDescent="0.25">
      <c r="A3721" s="38" t="s">
        <v>213</v>
      </c>
      <c r="B3721" s="38" t="s">
        <v>21</v>
      </c>
      <c r="C3721" s="38" t="s">
        <v>7628</v>
      </c>
      <c r="D3721" s="38" t="s">
        <v>7629</v>
      </c>
      <c r="E3721" s="38" t="s">
        <v>302</v>
      </c>
      <c r="F3721" s="38" t="s">
        <v>7627</v>
      </c>
      <c r="G3721" s="38" t="s">
        <v>7386</v>
      </c>
      <c r="H3721" s="38" t="s">
        <v>2665</v>
      </c>
      <c r="I3721" s="41">
        <v>0</v>
      </c>
      <c r="J3721" s="11">
        <f>VLOOKUP(LEFT(B3721,5),[1]Percents!$C:$M,3,FALSE)</f>
        <v>0.70594999999999997</v>
      </c>
      <c r="K3721" s="13">
        <f t="shared" si="58"/>
        <v>0</v>
      </c>
      <c r="L3721" s="22"/>
    </row>
    <row r="3722" spans="1:12" s="40" customFormat="1" ht="14.25" customHeight="1" x14ac:dyDescent="0.25">
      <c r="A3722" s="38" t="s">
        <v>213</v>
      </c>
      <c r="B3722" s="38" t="s">
        <v>21</v>
      </c>
      <c r="C3722" s="38" t="s">
        <v>7630</v>
      </c>
      <c r="D3722" s="38" t="s">
        <v>7631</v>
      </c>
      <c r="E3722" s="38" t="s">
        <v>302</v>
      </c>
      <c r="F3722" s="38" t="s">
        <v>7627</v>
      </c>
      <c r="G3722" s="38" t="s">
        <v>7386</v>
      </c>
      <c r="H3722" s="38" t="s">
        <v>2665</v>
      </c>
      <c r="I3722" s="39">
        <v>0</v>
      </c>
      <c r="J3722" s="11">
        <f>VLOOKUP(LEFT(B3722,5),[1]Percents!$C:$M,3,FALSE)</f>
        <v>0.70594999999999997</v>
      </c>
      <c r="K3722" s="13">
        <f t="shared" ref="K3722:K3785" si="59">+I3722*J3722</f>
        <v>0</v>
      </c>
      <c r="L3722" s="22"/>
    </row>
    <row r="3723" spans="1:12" s="40" customFormat="1" ht="14.25" customHeight="1" x14ac:dyDescent="0.25">
      <c r="A3723" s="38" t="s">
        <v>213</v>
      </c>
      <c r="B3723" s="38" t="s">
        <v>21</v>
      </c>
      <c r="C3723" s="38" t="s">
        <v>7632</v>
      </c>
      <c r="D3723" s="38" t="s">
        <v>7633</v>
      </c>
      <c r="E3723" s="38" t="s">
        <v>302</v>
      </c>
      <c r="F3723" s="38" t="s">
        <v>7627</v>
      </c>
      <c r="G3723" s="38" t="s">
        <v>7386</v>
      </c>
      <c r="H3723" s="38" t="s">
        <v>2665</v>
      </c>
      <c r="I3723" s="39">
        <v>0</v>
      </c>
      <c r="J3723" s="11">
        <f>VLOOKUP(LEFT(B3723,5),[1]Percents!$C:$M,3,FALSE)</f>
        <v>0.70594999999999997</v>
      </c>
      <c r="K3723" s="13">
        <f t="shared" si="59"/>
        <v>0</v>
      </c>
      <c r="L3723" s="22"/>
    </row>
    <row r="3724" spans="1:12" s="40" customFormat="1" ht="14.25" customHeight="1" x14ac:dyDescent="0.25">
      <c r="A3724" s="38" t="s">
        <v>213</v>
      </c>
      <c r="B3724" s="38" t="s">
        <v>21</v>
      </c>
      <c r="C3724" s="38" t="s">
        <v>7634</v>
      </c>
      <c r="D3724" s="38" t="s">
        <v>7635</v>
      </c>
      <c r="E3724" s="38" t="s">
        <v>302</v>
      </c>
      <c r="F3724" s="38" t="s">
        <v>7627</v>
      </c>
      <c r="G3724" s="38" t="s">
        <v>7386</v>
      </c>
      <c r="H3724" s="38" t="s">
        <v>2665</v>
      </c>
      <c r="I3724" s="39">
        <v>0</v>
      </c>
      <c r="J3724" s="11">
        <f>VLOOKUP(LEFT(B3724,5),[1]Percents!$C:$M,3,FALSE)</f>
        <v>0.70594999999999997</v>
      </c>
      <c r="K3724" s="13">
        <f t="shared" si="59"/>
        <v>0</v>
      </c>
      <c r="L3724" s="22"/>
    </row>
    <row r="3725" spans="1:12" s="40" customFormat="1" ht="14.25" customHeight="1" x14ac:dyDescent="0.25">
      <c r="A3725" s="38" t="s">
        <v>213</v>
      </c>
      <c r="B3725" s="38" t="s">
        <v>21</v>
      </c>
      <c r="C3725" s="38" t="s">
        <v>7636</v>
      </c>
      <c r="D3725" s="38" t="s">
        <v>7637</v>
      </c>
      <c r="E3725" s="38" t="s">
        <v>302</v>
      </c>
      <c r="F3725" s="38" t="s">
        <v>7627</v>
      </c>
      <c r="G3725" s="38" t="s">
        <v>7386</v>
      </c>
      <c r="H3725" s="38" t="s">
        <v>2665</v>
      </c>
      <c r="I3725" s="39">
        <v>0</v>
      </c>
      <c r="J3725" s="11">
        <f>VLOOKUP(LEFT(B3725,5),[1]Percents!$C:$M,3,FALSE)</f>
        <v>0.70594999999999997</v>
      </c>
      <c r="K3725" s="13">
        <f t="shared" si="59"/>
        <v>0</v>
      </c>
      <c r="L3725" s="22"/>
    </row>
    <row r="3726" spans="1:12" s="40" customFormat="1" ht="14.25" customHeight="1" x14ac:dyDescent="0.25">
      <c r="A3726" s="38" t="s">
        <v>213</v>
      </c>
      <c r="B3726" s="38" t="s">
        <v>21</v>
      </c>
      <c r="C3726" s="38" t="s">
        <v>7638</v>
      </c>
      <c r="D3726" s="38" t="s">
        <v>7639</v>
      </c>
      <c r="E3726" s="38" t="s">
        <v>302</v>
      </c>
      <c r="F3726" s="38" t="s">
        <v>7627</v>
      </c>
      <c r="G3726" s="38" t="s">
        <v>7386</v>
      </c>
      <c r="H3726" s="38" t="s">
        <v>2665</v>
      </c>
      <c r="I3726" s="39">
        <v>0</v>
      </c>
      <c r="J3726" s="11">
        <f>VLOOKUP(LEFT(B3726,5),[1]Percents!$C:$M,3,FALSE)</f>
        <v>0.70594999999999997</v>
      </c>
      <c r="K3726" s="13">
        <f t="shared" si="59"/>
        <v>0</v>
      </c>
      <c r="L3726" s="22"/>
    </row>
    <row r="3727" spans="1:12" s="40" customFormat="1" ht="14.25" customHeight="1" x14ac:dyDescent="0.25">
      <c r="A3727" s="38" t="s">
        <v>242</v>
      </c>
      <c r="B3727" s="38" t="s">
        <v>326</v>
      </c>
      <c r="C3727" s="38" t="s">
        <v>8443</v>
      </c>
      <c r="D3727" s="38" t="s">
        <v>8444</v>
      </c>
      <c r="E3727" s="38" t="s">
        <v>759</v>
      </c>
      <c r="F3727" s="38" t="s">
        <v>8445</v>
      </c>
      <c r="G3727" s="38" t="s">
        <v>6464</v>
      </c>
      <c r="H3727" s="38" t="s">
        <v>2665</v>
      </c>
      <c r="I3727" s="39">
        <v>0</v>
      </c>
      <c r="J3727" s="11">
        <f>VLOOKUP(LEFT(B3727,5),[1]Percents!$C:$M,3,FALSE)</f>
        <v>0.9462600000000001</v>
      </c>
      <c r="K3727" s="13">
        <f t="shared" si="59"/>
        <v>0</v>
      </c>
      <c r="L3727" s="22"/>
    </row>
    <row r="3728" spans="1:12" s="40" customFormat="1" ht="14.25" customHeight="1" x14ac:dyDescent="0.25">
      <c r="A3728" s="38" t="s">
        <v>66</v>
      </c>
      <c r="B3728" s="38" t="s">
        <v>317</v>
      </c>
      <c r="C3728" s="38" t="s">
        <v>8047</v>
      </c>
      <c r="D3728" s="38" t="s">
        <v>8048</v>
      </c>
      <c r="E3728" s="38" t="s">
        <v>794</v>
      </c>
      <c r="F3728" s="38" t="s">
        <v>8049</v>
      </c>
      <c r="G3728" s="38" t="s">
        <v>5782</v>
      </c>
      <c r="H3728" s="38" t="s">
        <v>2665</v>
      </c>
      <c r="I3728" s="39">
        <v>0</v>
      </c>
      <c r="J3728" s="11">
        <f>VLOOKUP(LEFT(B3728,5),[1]Percents!$C:$M,3,FALSE)</f>
        <v>0</v>
      </c>
      <c r="K3728" s="13">
        <f t="shared" si="59"/>
        <v>0</v>
      </c>
      <c r="L3728" s="22"/>
    </row>
    <row r="3729" spans="1:12" s="40" customFormat="1" ht="14.25" customHeight="1" x14ac:dyDescent="0.25">
      <c r="A3729" s="38" t="s">
        <v>242</v>
      </c>
      <c r="B3729" s="38" t="s">
        <v>122</v>
      </c>
      <c r="C3729" s="38" t="s">
        <v>7832</v>
      </c>
      <c r="D3729" s="38" t="s">
        <v>7833</v>
      </c>
      <c r="E3729" s="38" t="s">
        <v>2786</v>
      </c>
      <c r="F3729" s="38" t="s">
        <v>7834</v>
      </c>
      <c r="G3729" s="38" t="s">
        <v>7386</v>
      </c>
      <c r="H3729" s="38" t="s">
        <v>2665</v>
      </c>
      <c r="I3729" s="39">
        <v>0</v>
      </c>
      <c r="J3729" s="11">
        <f>VLOOKUP(LEFT(B3729,5),[1]Percents!$C:$M,3,FALSE)</f>
        <v>0.9462600000000001</v>
      </c>
      <c r="K3729" s="13">
        <f t="shared" si="59"/>
        <v>0</v>
      </c>
      <c r="L3729" s="22"/>
    </row>
    <row r="3730" spans="1:12" s="40" customFormat="1" ht="14.25" customHeight="1" x14ac:dyDescent="0.25">
      <c r="A3730" s="38" t="s">
        <v>213</v>
      </c>
      <c r="B3730" s="38" t="s">
        <v>21</v>
      </c>
      <c r="C3730" s="38" t="s">
        <v>8050</v>
      </c>
      <c r="D3730" s="38" t="s">
        <v>8051</v>
      </c>
      <c r="E3730" s="38" t="s">
        <v>6703</v>
      </c>
      <c r="F3730" s="38" t="s">
        <v>8052</v>
      </c>
      <c r="G3730" s="38" t="s">
        <v>7386</v>
      </c>
      <c r="H3730" s="38" t="s">
        <v>2665</v>
      </c>
      <c r="I3730" s="39">
        <v>2686.96</v>
      </c>
      <c r="J3730" s="11">
        <f>VLOOKUP(LEFT(B3730,5),[1]Percents!$C:$M,3,FALSE)</f>
        <v>0.70594999999999997</v>
      </c>
      <c r="K3730" s="13">
        <f t="shared" si="59"/>
        <v>1896.859412</v>
      </c>
      <c r="L3730" s="22"/>
    </row>
    <row r="3731" spans="1:12" s="40" customFormat="1" ht="14.25" customHeight="1" x14ac:dyDescent="0.25">
      <c r="A3731" s="38" t="s">
        <v>66</v>
      </c>
      <c r="B3731" s="38" t="s">
        <v>317</v>
      </c>
      <c r="C3731" s="38" t="s">
        <v>7835</v>
      </c>
      <c r="D3731" s="38" t="s">
        <v>7836</v>
      </c>
      <c r="E3731" s="38" t="s">
        <v>794</v>
      </c>
      <c r="F3731" s="38" t="s">
        <v>7837</v>
      </c>
      <c r="G3731" s="38" t="s">
        <v>7838</v>
      </c>
      <c r="H3731" s="38" t="s">
        <v>2665</v>
      </c>
      <c r="I3731" s="39">
        <v>0</v>
      </c>
      <c r="J3731" s="11">
        <f>VLOOKUP(LEFT(B3731,5),[1]Percents!$C:$M,3,FALSE)</f>
        <v>0</v>
      </c>
      <c r="K3731" s="13">
        <f t="shared" si="59"/>
        <v>0</v>
      </c>
      <c r="L3731" s="22"/>
    </row>
    <row r="3732" spans="1:12" s="40" customFormat="1" ht="14.25" customHeight="1" x14ac:dyDescent="0.25">
      <c r="A3732" s="38" t="s">
        <v>213</v>
      </c>
      <c r="B3732" s="38" t="s">
        <v>766</v>
      </c>
      <c r="C3732" s="38" t="s">
        <v>8446</v>
      </c>
      <c r="D3732" s="38" t="s">
        <v>8447</v>
      </c>
      <c r="E3732" s="38" t="s">
        <v>31</v>
      </c>
      <c r="F3732" s="38" t="s">
        <v>8448</v>
      </c>
      <c r="G3732" s="38" t="s">
        <v>8076</v>
      </c>
      <c r="H3732" s="38" t="s">
        <v>2665</v>
      </c>
      <c r="I3732" s="39">
        <v>236.16</v>
      </c>
      <c r="J3732" s="11">
        <f>VLOOKUP(LEFT(B3732,5),[1]Percents!$C:$M,3,FALSE)</f>
        <v>0.70594999999999997</v>
      </c>
      <c r="K3732" s="13">
        <f t="shared" si="59"/>
        <v>166.717152</v>
      </c>
      <c r="L3732" s="22"/>
    </row>
    <row r="3733" spans="1:12" s="40" customFormat="1" ht="14.25" customHeight="1" x14ac:dyDescent="0.25">
      <c r="A3733" s="38" t="s">
        <v>243</v>
      </c>
      <c r="B3733" s="38" t="s">
        <v>2543</v>
      </c>
      <c r="C3733" s="38" t="s">
        <v>8449</v>
      </c>
      <c r="D3733" s="38" t="s">
        <v>8450</v>
      </c>
      <c r="E3733" s="38" t="s">
        <v>295</v>
      </c>
      <c r="F3733" s="38" t="s">
        <v>8451</v>
      </c>
      <c r="G3733" s="38" t="s">
        <v>7226</v>
      </c>
      <c r="H3733" s="38" t="s">
        <v>2665</v>
      </c>
      <c r="I3733" s="39">
        <v>4534.1499999999996</v>
      </c>
      <c r="J3733" s="11">
        <f>VLOOKUP(LEFT(B3733,5),[1]Percents!$C:$M,3,FALSE)</f>
        <v>0.90900000000000003</v>
      </c>
      <c r="K3733" s="13">
        <f t="shared" si="59"/>
        <v>4121.5423499999997</v>
      </c>
      <c r="L3733" s="22"/>
    </row>
    <row r="3734" spans="1:12" s="40" customFormat="1" ht="14.25" customHeight="1" x14ac:dyDescent="0.25">
      <c r="A3734" s="38" t="s">
        <v>213</v>
      </c>
      <c r="B3734" s="38" t="s">
        <v>190</v>
      </c>
      <c r="C3734" s="38" t="s">
        <v>10365</v>
      </c>
      <c r="D3734" s="38" t="s">
        <v>10366</v>
      </c>
      <c r="E3734" s="38" t="s">
        <v>2938</v>
      </c>
      <c r="F3734" s="38" t="s">
        <v>10367</v>
      </c>
      <c r="G3734" s="38" t="s">
        <v>8434</v>
      </c>
      <c r="H3734" s="38" t="s">
        <v>2665</v>
      </c>
      <c r="I3734" s="39">
        <v>2670.42</v>
      </c>
      <c r="J3734" s="11">
        <f>VLOOKUP(LEFT(B3734,5),[1]Percents!$C:$M,3,FALSE)</f>
        <v>0.70594999999999997</v>
      </c>
      <c r="K3734" s="13">
        <f t="shared" si="59"/>
        <v>1885.1829989999999</v>
      </c>
      <c r="L3734" s="22"/>
    </row>
    <row r="3735" spans="1:12" s="40" customFormat="1" ht="14.25" customHeight="1" x14ac:dyDescent="0.25">
      <c r="A3735" s="38" t="s">
        <v>66</v>
      </c>
      <c r="B3735" s="38" t="s">
        <v>3520</v>
      </c>
      <c r="C3735" s="38" t="s">
        <v>8452</v>
      </c>
      <c r="D3735" s="38" t="s">
        <v>8453</v>
      </c>
      <c r="E3735" s="38" t="s">
        <v>3059</v>
      </c>
      <c r="F3735" s="38" t="s">
        <v>8454</v>
      </c>
      <c r="G3735" s="38" t="s">
        <v>8076</v>
      </c>
      <c r="H3735" s="38" t="s">
        <v>2665</v>
      </c>
      <c r="I3735" s="39">
        <v>0</v>
      </c>
      <c r="J3735" s="11">
        <f>VLOOKUP(LEFT(B3735,5),[1]Percents!$C:$M,3,FALSE)</f>
        <v>1</v>
      </c>
      <c r="K3735" s="13">
        <f t="shared" si="59"/>
        <v>0</v>
      </c>
      <c r="L3735" s="22"/>
    </row>
    <row r="3736" spans="1:12" s="40" customFormat="1" ht="14.25" customHeight="1" x14ac:dyDescent="0.25">
      <c r="A3736" s="38" t="s">
        <v>213</v>
      </c>
      <c r="B3736" s="38" t="s">
        <v>145</v>
      </c>
      <c r="C3736" s="38" t="s">
        <v>9266</v>
      </c>
      <c r="D3736" s="38" t="s">
        <v>9267</v>
      </c>
      <c r="E3736" s="38" t="s">
        <v>445</v>
      </c>
      <c r="F3736" s="38" t="s">
        <v>9268</v>
      </c>
      <c r="G3736" s="38" t="s">
        <v>8076</v>
      </c>
      <c r="H3736" s="38" t="s">
        <v>2665</v>
      </c>
      <c r="I3736" s="39">
        <v>1262.8</v>
      </c>
      <c r="J3736" s="11">
        <f>VLOOKUP(LEFT(B3736,5),[1]Percents!$C:$M,3,FALSE)</f>
        <v>0.70594999999999997</v>
      </c>
      <c r="K3736" s="13">
        <f t="shared" si="59"/>
        <v>891.47365999999988</v>
      </c>
      <c r="L3736" s="22"/>
    </row>
    <row r="3737" spans="1:12" s="40" customFormat="1" ht="14.25" customHeight="1" x14ac:dyDescent="0.25">
      <c r="A3737" s="38" t="s">
        <v>213</v>
      </c>
      <c r="B3737" s="38" t="s">
        <v>230</v>
      </c>
      <c r="C3737" s="38" t="s">
        <v>8455</v>
      </c>
      <c r="D3737" s="38" t="s">
        <v>8456</v>
      </c>
      <c r="E3737" s="38" t="s">
        <v>558</v>
      </c>
      <c r="F3737" s="38" t="s">
        <v>8457</v>
      </c>
      <c r="G3737" s="38" t="s">
        <v>8076</v>
      </c>
      <c r="H3737" s="38" t="s">
        <v>2665</v>
      </c>
      <c r="I3737" s="39">
        <v>337.19</v>
      </c>
      <c r="J3737" s="11">
        <f>VLOOKUP(LEFT(B3737,5),[1]Percents!$C:$M,3,FALSE)</f>
        <v>0.70594999999999997</v>
      </c>
      <c r="K3737" s="13">
        <f t="shared" si="59"/>
        <v>238.03928049999999</v>
      </c>
      <c r="L3737" s="22"/>
    </row>
    <row r="3738" spans="1:12" s="40" customFormat="1" ht="14.25" customHeight="1" x14ac:dyDescent="0.25">
      <c r="A3738" s="38" t="s">
        <v>141</v>
      </c>
      <c r="B3738" s="38" t="s">
        <v>306</v>
      </c>
      <c r="C3738" s="38" t="s">
        <v>8458</v>
      </c>
      <c r="D3738" s="38" t="s">
        <v>8459</v>
      </c>
      <c r="E3738" s="38" t="s">
        <v>250</v>
      </c>
      <c r="F3738" s="38" t="s">
        <v>8460</v>
      </c>
      <c r="G3738" s="38" t="s">
        <v>8461</v>
      </c>
      <c r="H3738" s="38" t="s">
        <v>2665</v>
      </c>
      <c r="I3738" s="39">
        <v>0</v>
      </c>
      <c r="J3738" s="11">
        <f>VLOOKUP(LEFT(B3738,5),[1]Percents!$C:$M,3,FALSE)</f>
        <v>0.1905</v>
      </c>
      <c r="K3738" s="13">
        <f t="shared" si="59"/>
        <v>0</v>
      </c>
      <c r="L3738" s="22"/>
    </row>
    <row r="3739" spans="1:12" s="40" customFormat="1" ht="14.25" customHeight="1" x14ac:dyDescent="0.25">
      <c r="A3739" s="38" t="s">
        <v>146</v>
      </c>
      <c r="B3739" s="38" t="s">
        <v>304</v>
      </c>
      <c r="C3739" s="38" t="s">
        <v>8462</v>
      </c>
      <c r="D3739" s="38" t="s">
        <v>8463</v>
      </c>
      <c r="E3739" s="38" t="s">
        <v>5358</v>
      </c>
      <c r="F3739" s="38" t="s">
        <v>8464</v>
      </c>
      <c r="G3739" s="38" t="s">
        <v>8076</v>
      </c>
      <c r="H3739" s="38" t="s">
        <v>2665</v>
      </c>
      <c r="I3739" s="39">
        <v>1019.3</v>
      </c>
      <c r="J3739" s="11">
        <f>VLOOKUP(LEFT(B3739,5),[1]Percents!$C:$M,3,FALSE)</f>
        <v>0</v>
      </c>
      <c r="K3739" s="13">
        <f t="shared" si="59"/>
        <v>0</v>
      </c>
      <c r="L3739" s="22"/>
    </row>
    <row r="3740" spans="1:12" s="40" customFormat="1" ht="14.25" customHeight="1" x14ac:dyDescent="0.25">
      <c r="A3740" s="38" t="s">
        <v>213</v>
      </c>
      <c r="B3740" s="38" t="s">
        <v>21</v>
      </c>
      <c r="C3740" s="38" t="s">
        <v>8465</v>
      </c>
      <c r="D3740" s="38" t="s">
        <v>8466</v>
      </c>
      <c r="E3740" s="38" t="s">
        <v>302</v>
      </c>
      <c r="F3740" s="38" t="s">
        <v>8467</v>
      </c>
      <c r="G3740" s="38" t="s">
        <v>8076</v>
      </c>
      <c r="H3740" s="38" t="s">
        <v>2665</v>
      </c>
      <c r="I3740" s="39">
        <v>2000.96</v>
      </c>
      <c r="J3740" s="11">
        <f>VLOOKUP(LEFT(B3740,5),[1]Percents!$C:$M,3,FALSE)</f>
        <v>0.70594999999999997</v>
      </c>
      <c r="K3740" s="13">
        <f t="shared" si="59"/>
        <v>1412.577712</v>
      </c>
      <c r="L3740" s="22"/>
    </row>
    <row r="3741" spans="1:12" s="40" customFormat="1" ht="14.25" customHeight="1" x14ac:dyDescent="0.25">
      <c r="A3741" s="38" t="s">
        <v>213</v>
      </c>
      <c r="B3741" s="38" t="s">
        <v>9821</v>
      </c>
      <c r="C3741" s="38" t="s">
        <v>10932</v>
      </c>
      <c r="D3741" s="38" t="s">
        <v>10933</v>
      </c>
      <c r="E3741" s="38" t="s">
        <v>9824</v>
      </c>
      <c r="F3741" s="38" t="s">
        <v>10934</v>
      </c>
      <c r="G3741" s="38" t="s">
        <v>8076</v>
      </c>
      <c r="H3741" s="38" t="s">
        <v>2665</v>
      </c>
      <c r="I3741" s="39">
        <v>0</v>
      </c>
      <c r="J3741" s="11">
        <f>VLOOKUP(LEFT(B3741,5),[1]Percents!$C:$M,3,FALSE)</f>
        <v>1</v>
      </c>
      <c r="K3741" s="13">
        <f t="shared" si="59"/>
        <v>0</v>
      </c>
      <c r="L3741" s="22"/>
    </row>
    <row r="3742" spans="1:12" s="40" customFormat="1" ht="14.25" customHeight="1" x14ac:dyDescent="0.25">
      <c r="A3742" s="38" t="s">
        <v>243</v>
      </c>
      <c r="B3742" s="38" t="s">
        <v>2543</v>
      </c>
      <c r="C3742" s="38" t="s">
        <v>9826</v>
      </c>
      <c r="D3742" s="38" t="s">
        <v>9827</v>
      </c>
      <c r="E3742" s="38" t="s">
        <v>7188</v>
      </c>
      <c r="F3742" s="38" t="s">
        <v>9828</v>
      </c>
      <c r="G3742" s="38" t="s">
        <v>8589</v>
      </c>
      <c r="H3742" s="38" t="s">
        <v>2665</v>
      </c>
      <c r="I3742" s="39">
        <v>909.24</v>
      </c>
      <c r="J3742" s="11">
        <f>VLOOKUP(LEFT(B3742,5),[1]Percents!$C:$M,3,FALSE)</f>
        <v>0.90900000000000003</v>
      </c>
      <c r="K3742" s="13">
        <f t="shared" si="59"/>
        <v>826.49916000000007</v>
      </c>
      <c r="L3742" s="22"/>
    </row>
    <row r="3743" spans="1:12" s="40" customFormat="1" ht="14.25" customHeight="1" x14ac:dyDescent="0.25">
      <c r="A3743" s="38" t="s">
        <v>242</v>
      </c>
      <c r="B3743" s="38" t="s">
        <v>122</v>
      </c>
      <c r="C3743" s="38" t="s">
        <v>12076</v>
      </c>
      <c r="D3743" s="38" t="s">
        <v>12077</v>
      </c>
      <c r="E3743" s="38" t="s">
        <v>6141</v>
      </c>
      <c r="F3743" s="38" t="s">
        <v>12078</v>
      </c>
      <c r="G3743" s="38" t="s">
        <v>8076</v>
      </c>
      <c r="H3743" s="38" t="s">
        <v>2665</v>
      </c>
      <c r="I3743" s="39">
        <v>1547.8099999999979</v>
      </c>
      <c r="J3743" s="11">
        <f>VLOOKUP(LEFT(B3743,5),[1]Percents!$C:$M,3,FALSE)</f>
        <v>0.9462600000000001</v>
      </c>
      <c r="K3743" s="13">
        <f t="shared" si="59"/>
        <v>1464.6306905999982</v>
      </c>
      <c r="L3743" s="22"/>
    </row>
    <row r="3744" spans="1:12" s="40" customFormat="1" ht="14.25" customHeight="1" x14ac:dyDescent="0.25">
      <c r="A3744" s="38" t="s">
        <v>146</v>
      </c>
      <c r="B3744" s="38" t="s">
        <v>304</v>
      </c>
      <c r="C3744" s="38" t="s">
        <v>11591</v>
      </c>
      <c r="D3744" s="38" t="s">
        <v>11592</v>
      </c>
      <c r="E3744" s="38" t="s">
        <v>11593</v>
      </c>
      <c r="F3744" s="38" t="s">
        <v>11594</v>
      </c>
      <c r="G3744" s="38" t="s">
        <v>6995</v>
      </c>
      <c r="H3744" s="38" t="s">
        <v>2665</v>
      </c>
      <c r="I3744" s="39">
        <v>0</v>
      </c>
      <c r="J3744" s="11">
        <f>VLOOKUP(LEFT(B3744,5),[1]Percents!$C:$M,3,FALSE)</f>
        <v>0</v>
      </c>
      <c r="K3744" s="13">
        <f t="shared" si="59"/>
        <v>0</v>
      </c>
      <c r="L3744" s="22"/>
    </row>
    <row r="3745" spans="1:12" s="40" customFormat="1" ht="14.25" customHeight="1" x14ac:dyDescent="0.25">
      <c r="A3745" s="38" t="s">
        <v>66</v>
      </c>
      <c r="B3745" s="38" t="s">
        <v>9261</v>
      </c>
      <c r="C3745" s="38" t="s">
        <v>10368</v>
      </c>
      <c r="D3745" s="38" t="s">
        <v>10369</v>
      </c>
      <c r="E3745" s="38" t="s">
        <v>9264</v>
      </c>
      <c r="F3745" s="38" t="s">
        <v>10370</v>
      </c>
      <c r="G3745" s="38" t="s">
        <v>10371</v>
      </c>
      <c r="H3745" s="38" t="s">
        <v>2665</v>
      </c>
      <c r="I3745" s="39">
        <v>0</v>
      </c>
      <c r="J3745" s="11">
        <f>VLOOKUP(LEFT(B3745,5),[1]Percents!$C:$M,3,FALSE)</f>
        <v>0</v>
      </c>
      <c r="K3745" s="13">
        <f t="shared" si="59"/>
        <v>0</v>
      </c>
      <c r="L3745" s="22"/>
    </row>
    <row r="3746" spans="1:12" s="40" customFormat="1" ht="14.25" customHeight="1" x14ac:dyDescent="0.25">
      <c r="A3746" s="38" t="s">
        <v>66</v>
      </c>
      <c r="B3746" s="38" t="s">
        <v>3520</v>
      </c>
      <c r="C3746" s="38" t="s">
        <v>10637</v>
      </c>
      <c r="D3746" s="38" t="s">
        <v>10638</v>
      </c>
      <c r="E3746" s="38" t="s">
        <v>10639</v>
      </c>
      <c r="F3746" s="38" t="s">
        <v>10640</v>
      </c>
      <c r="G3746" s="38" t="s">
        <v>10641</v>
      </c>
      <c r="H3746" s="38" t="s">
        <v>2665</v>
      </c>
      <c r="I3746" s="39">
        <v>3586.38</v>
      </c>
      <c r="J3746" s="11">
        <f>VLOOKUP(LEFT(B3746,5),[1]Percents!$C:$M,3,FALSE)</f>
        <v>1</v>
      </c>
      <c r="K3746" s="13">
        <f t="shared" si="59"/>
        <v>3586.38</v>
      </c>
      <c r="L3746" s="22"/>
    </row>
    <row r="3747" spans="1:12" s="40" customFormat="1" ht="14.25" customHeight="1" x14ac:dyDescent="0.25">
      <c r="A3747" s="38" t="s">
        <v>242</v>
      </c>
      <c r="B3747" s="38" t="s">
        <v>122</v>
      </c>
      <c r="C3747" s="38" t="s">
        <v>11295</v>
      </c>
      <c r="D3747" s="38" t="s">
        <v>11296</v>
      </c>
      <c r="E3747" s="38" t="s">
        <v>1622</v>
      </c>
      <c r="F3747" s="38" t="s">
        <v>11297</v>
      </c>
      <c r="G3747" s="38" t="s">
        <v>10673</v>
      </c>
      <c r="H3747" s="38" t="s">
        <v>2665</v>
      </c>
      <c r="I3747" s="39">
        <v>17734.47</v>
      </c>
      <c r="J3747" s="11">
        <f>VLOOKUP(LEFT(B3747,5),[1]Percents!$C:$M,3,FALSE)</f>
        <v>0.9462600000000001</v>
      </c>
      <c r="K3747" s="13">
        <f t="shared" si="59"/>
        <v>16781.419582200004</v>
      </c>
      <c r="L3747" s="22"/>
    </row>
    <row r="3748" spans="1:12" s="40" customFormat="1" ht="14.25" customHeight="1" x14ac:dyDescent="0.25">
      <c r="A3748" s="38" t="s">
        <v>6075</v>
      </c>
      <c r="B3748" s="38" t="s">
        <v>6593</v>
      </c>
      <c r="C3748" s="38" t="s">
        <v>12758</v>
      </c>
      <c r="D3748" s="38" t="s">
        <v>12759</v>
      </c>
      <c r="E3748" s="38" t="s">
        <v>11597</v>
      </c>
      <c r="F3748" s="38" t="s">
        <v>11598</v>
      </c>
      <c r="G3748" s="38" t="s">
        <v>6995</v>
      </c>
      <c r="H3748" s="38" t="s">
        <v>2665</v>
      </c>
      <c r="I3748" s="39">
        <v>66735.149999999994</v>
      </c>
      <c r="J3748" s="11">
        <f>VLOOKUP(LEFT(B3748,5),[1]Percents!$C:$M,3,FALSE)</f>
        <v>0</v>
      </c>
      <c r="K3748" s="13">
        <f t="shared" si="59"/>
        <v>0</v>
      </c>
      <c r="L3748" s="22"/>
    </row>
    <row r="3749" spans="1:12" s="40" customFormat="1" ht="14.25" customHeight="1" x14ac:dyDescent="0.25">
      <c r="A3749" s="38" t="s">
        <v>6075</v>
      </c>
      <c r="B3749" s="38" t="s">
        <v>6593</v>
      </c>
      <c r="C3749" s="38" t="s">
        <v>11595</v>
      </c>
      <c r="D3749" s="38" t="s">
        <v>11596</v>
      </c>
      <c r="E3749" s="38" t="s">
        <v>11597</v>
      </c>
      <c r="F3749" s="38" t="s">
        <v>11598</v>
      </c>
      <c r="G3749" s="38" t="s">
        <v>6995</v>
      </c>
      <c r="H3749" s="38" t="s">
        <v>2665</v>
      </c>
      <c r="I3749" s="39">
        <v>0</v>
      </c>
      <c r="J3749" s="11">
        <f>VLOOKUP(LEFT(B3749,5),[1]Percents!$C:$M,3,FALSE)</f>
        <v>0</v>
      </c>
      <c r="K3749" s="13">
        <f t="shared" si="59"/>
        <v>0</v>
      </c>
      <c r="L3749" s="22"/>
    </row>
    <row r="3750" spans="1:12" s="40" customFormat="1" ht="14.25" customHeight="1" x14ac:dyDescent="0.25">
      <c r="A3750" s="38" t="s">
        <v>6075</v>
      </c>
      <c r="B3750" s="38" t="s">
        <v>6593</v>
      </c>
      <c r="C3750" s="38" t="s">
        <v>11599</v>
      </c>
      <c r="D3750" s="38" t="s">
        <v>11600</v>
      </c>
      <c r="E3750" s="38" t="s">
        <v>11597</v>
      </c>
      <c r="F3750" s="38" t="s">
        <v>11598</v>
      </c>
      <c r="G3750" s="38" t="s">
        <v>6995</v>
      </c>
      <c r="H3750" s="38" t="s">
        <v>2665</v>
      </c>
      <c r="I3750" s="39">
        <v>0</v>
      </c>
      <c r="J3750" s="11">
        <f>VLOOKUP(LEFT(B3750,5),[1]Percents!$C:$M,3,FALSE)</f>
        <v>0</v>
      </c>
      <c r="K3750" s="13">
        <f t="shared" si="59"/>
        <v>0</v>
      </c>
      <c r="L3750" s="22"/>
    </row>
    <row r="3751" spans="1:12" s="40" customFormat="1" ht="14.25" customHeight="1" x14ac:dyDescent="0.25">
      <c r="A3751" s="38" t="s">
        <v>213</v>
      </c>
      <c r="B3751" s="38" t="s">
        <v>21</v>
      </c>
      <c r="C3751" s="38" t="s">
        <v>11601</v>
      </c>
      <c r="D3751" s="38" t="s">
        <v>11602</v>
      </c>
      <c r="E3751" s="38" t="s">
        <v>6702</v>
      </c>
      <c r="F3751" s="38" t="s">
        <v>11603</v>
      </c>
      <c r="G3751" s="38" t="s">
        <v>9856</v>
      </c>
      <c r="H3751" s="38" t="s">
        <v>2665</v>
      </c>
      <c r="I3751" s="39">
        <v>0</v>
      </c>
      <c r="J3751" s="11">
        <f>VLOOKUP(LEFT(B3751,5),[1]Percents!$C:$M,3,FALSE)</f>
        <v>0.70594999999999997</v>
      </c>
      <c r="K3751" s="13">
        <f t="shared" si="59"/>
        <v>0</v>
      </c>
      <c r="L3751" s="22"/>
    </row>
    <row r="3752" spans="1:12" s="40" customFormat="1" ht="14.25" customHeight="1" x14ac:dyDescent="0.25">
      <c r="A3752" s="38" t="s">
        <v>213</v>
      </c>
      <c r="B3752" s="38" t="s">
        <v>21</v>
      </c>
      <c r="C3752" s="38" t="s">
        <v>12079</v>
      </c>
      <c r="D3752" s="38" t="s">
        <v>12080</v>
      </c>
      <c r="E3752" s="38" t="s">
        <v>6702</v>
      </c>
      <c r="F3752" s="38" t="s">
        <v>12081</v>
      </c>
      <c r="G3752" s="38" t="s">
        <v>10948</v>
      </c>
      <c r="H3752" s="38" t="s">
        <v>2665</v>
      </c>
      <c r="I3752" s="39">
        <v>0</v>
      </c>
      <c r="J3752" s="11">
        <f>VLOOKUP(LEFT(B3752,5),[1]Percents!$C:$M,3,FALSE)</f>
        <v>0.70594999999999997</v>
      </c>
      <c r="K3752" s="13">
        <f t="shared" si="59"/>
        <v>0</v>
      </c>
      <c r="L3752" s="22"/>
    </row>
    <row r="3753" spans="1:12" s="40" customFormat="1" ht="14.25" customHeight="1" x14ac:dyDescent="0.25">
      <c r="A3753" s="38" t="s">
        <v>213</v>
      </c>
      <c r="B3753" s="38" t="s">
        <v>21</v>
      </c>
      <c r="C3753" s="38" t="s">
        <v>12376</v>
      </c>
      <c r="D3753" s="38" t="s">
        <v>12377</v>
      </c>
      <c r="E3753" s="38" t="s">
        <v>302</v>
      </c>
      <c r="F3753" s="38" t="s">
        <v>12378</v>
      </c>
      <c r="G3753" s="38" t="s">
        <v>12106</v>
      </c>
      <c r="H3753" s="38" t="s">
        <v>2665</v>
      </c>
      <c r="I3753" s="39">
        <v>11496.14</v>
      </c>
      <c r="J3753" s="11">
        <f>VLOOKUP(LEFT(B3753,5),[1]Percents!$C:$M,3,FALSE)</f>
        <v>0.70594999999999997</v>
      </c>
      <c r="K3753" s="13">
        <f t="shared" si="59"/>
        <v>8115.7000329999992</v>
      </c>
      <c r="L3753" s="22"/>
    </row>
    <row r="3754" spans="1:12" s="40" customFormat="1" ht="14.25" customHeight="1" x14ac:dyDescent="0.25">
      <c r="A3754" s="38" t="s">
        <v>213</v>
      </c>
      <c r="B3754" s="38" t="s">
        <v>21</v>
      </c>
      <c r="C3754" s="38" t="s">
        <v>12379</v>
      </c>
      <c r="D3754" s="38" t="s">
        <v>12380</v>
      </c>
      <c r="E3754" s="38" t="s">
        <v>302</v>
      </c>
      <c r="F3754" s="38" t="s">
        <v>12378</v>
      </c>
      <c r="G3754" s="38" t="s">
        <v>12106</v>
      </c>
      <c r="H3754" s="38" t="s">
        <v>2665</v>
      </c>
      <c r="I3754" s="39">
        <v>1603.03</v>
      </c>
      <c r="J3754" s="11">
        <f>VLOOKUP(LEFT(B3754,5),[1]Percents!$C:$M,3,FALSE)</f>
        <v>0.70594999999999997</v>
      </c>
      <c r="K3754" s="13">
        <f t="shared" si="59"/>
        <v>1131.6590285</v>
      </c>
      <c r="L3754" s="22"/>
    </row>
    <row r="3755" spans="1:12" s="40" customFormat="1" ht="14.25" customHeight="1" x14ac:dyDescent="0.25">
      <c r="A3755" s="38" t="s">
        <v>213</v>
      </c>
      <c r="B3755" s="38" t="s">
        <v>21</v>
      </c>
      <c r="C3755" s="38" t="s">
        <v>12381</v>
      </c>
      <c r="D3755" s="38" t="s">
        <v>12382</v>
      </c>
      <c r="E3755" s="38" t="s">
        <v>302</v>
      </c>
      <c r="F3755" s="38" t="s">
        <v>12378</v>
      </c>
      <c r="G3755" s="38" t="s">
        <v>12106</v>
      </c>
      <c r="H3755" s="38" t="s">
        <v>2665</v>
      </c>
      <c r="I3755" s="39">
        <v>2043.65</v>
      </c>
      <c r="J3755" s="11">
        <f>VLOOKUP(LEFT(B3755,5),[1]Percents!$C:$M,3,FALSE)</f>
        <v>0.70594999999999997</v>
      </c>
      <c r="K3755" s="13">
        <f t="shared" si="59"/>
        <v>1442.7147175</v>
      </c>
      <c r="L3755" s="22"/>
    </row>
    <row r="3756" spans="1:12" s="40" customFormat="1" ht="14.25" customHeight="1" x14ac:dyDescent="0.25">
      <c r="A3756" s="38" t="s">
        <v>213</v>
      </c>
      <c r="B3756" s="38" t="s">
        <v>21</v>
      </c>
      <c r="C3756" s="38" t="s">
        <v>12383</v>
      </c>
      <c r="D3756" s="38" t="s">
        <v>12384</v>
      </c>
      <c r="E3756" s="38" t="s">
        <v>302</v>
      </c>
      <c r="F3756" s="38" t="s">
        <v>12378</v>
      </c>
      <c r="G3756" s="38" t="s">
        <v>12106</v>
      </c>
      <c r="H3756" s="38" t="s">
        <v>2665</v>
      </c>
      <c r="I3756" s="39">
        <v>5409.25</v>
      </c>
      <c r="J3756" s="11">
        <f>VLOOKUP(LEFT(B3756,5),[1]Percents!$C:$M,3,FALSE)</f>
        <v>0.70594999999999997</v>
      </c>
      <c r="K3756" s="13">
        <f t="shared" si="59"/>
        <v>3818.6600374999998</v>
      </c>
      <c r="L3756" s="22"/>
    </row>
    <row r="3757" spans="1:12" s="40" customFormat="1" ht="14.25" customHeight="1" x14ac:dyDescent="0.25">
      <c r="A3757" s="38" t="s">
        <v>213</v>
      </c>
      <c r="B3757" s="38" t="s">
        <v>21</v>
      </c>
      <c r="C3757" s="38" t="s">
        <v>12385</v>
      </c>
      <c r="D3757" s="38" t="s">
        <v>12386</v>
      </c>
      <c r="E3757" s="38" t="s">
        <v>302</v>
      </c>
      <c r="F3757" s="38" t="s">
        <v>12378</v>
      </c>
      <c r="G3757" s="38" t="s">
        <v>12106</v>
      </c>
      <c r="H3757" s="38" t="s">
        <v>2665</v>
      </c>
      <c r="I3757" s="39">
        <v>538.36</v>
      </c>
      <c r="J3757" s="11">
        <f>VLOOKUP(LEFT(B3757,5),[1]Percents!$C:$M,3,FALSE)</f>
        <v>0.70594999999999997</v>
      </c>
      <c r="K3757" s="13">
        <f t="shared" si="59"/>
        <v>380.05524199999996</v>
      </c>
      <c r="L3757" s="22"/>
    </row>
    <row r="3758" spans="1:12" s="40" customFormat="1" ht="14.25" customHeight="1" x14ac:dyDescent="0.25">
      <c r="A3758" s="38" t="s">
        <v>213</v>
      </c>
      <c r="B3758" s="38" t="s">
        <v>21</v>
      </c>
      <c r="C3758" s="38" t="s">
        <v>12387</v>
      </c>
      <c r="D3758" s="38" t="s">
        <v>12388</v>
      </c>
      <c r="E3758" s="38" t="s">
        <v>302</v>
      </c>
      <c r="F3758" s="38" t="s">
        <v>12378</v>
      </c>
      <c r="G3758" s="38" t="s">
        <v>12106</v>
      </c>
      <c r="H3758" s="38" t="s">
        <v>2665</v>
      </c>
      <c r="I3758" s="39">
        <v>4616.46</v>
      </c>
      <c r="J3758" s="11">
        <f>VLOOKUP(LEFT(B3758,5),[1]Percents!$C:$M,3,FALSE)</f>
        <v>0.70594999999999997</v>
      </c>
      <c r="K3758" s="13">
        <f t="shared" si="59"/>
        <v>3258.9899369999998</v>
      </c>
      <c r="L3758" s="22"/>
    </row>
    <row r="3759" spans="1:12" s="40" customFormat="1" ht="14.25" customHeight="1" x14ac:dyDescent="0.25">
      <c r="A3759" s="38" t="s">
        <v>213</v>
      </c>
      <c r="B3759" s="38" t="s">
        <v>21</v>
      </c>
      <c r="C3759" s="38" t="s">
        <v>12389</v>
      </c>
      <c r="D3759" s="38" t="s">
        <v>12390</v>
      </c>
      <c r="E3759" s="38" t="s">
        <v>302</v>
      </c>
      <c r="F3759" s="38" t="s">
        <v>12378</v>
      </c>
      <c r="G3759" s="38" t="s">
        <v>12106</v>
      </c>
      <c r="H3759" s="38" t="s">
        <v>2665</v>
      </c>
      <c r="I3759" s="39">
        <v>106.48</v>
      </c>
      <c r="J3759" s="11">
        <f>VLOOKUP(LEFT(B3759,5),[1]Percents!$C:$M,3,FALSE)</f>
        <v>0.70594999999999997</v>
      </c>
      <c r="K3759" s="13">
        <f t="shared" si="59"/>
        <v>75.169556</v>
      </c>
      <c r="L3759" s="22"/>
    </row>
    <row r="3760" spans="1:12" s="40" customFormat="1" ht="14.25" customHeight="1" x14ac:dyDescent="0.25">
      <c r="A3760" s="38" t="s">
        <v>213</v>
      </c>
      <c r="B3760" s="38" t="s">
        <v>21</v>
      </c>
      <c r="C3760" s="38" t="s">
        <v>12391</v>
      </c>
      <c r="D3760" s="38" t="s">
        <v>12392</v>
      </c>
      <c r="E3760" s="38" t="s">
        <v>302</v>
      </c>
      <c r="F3760" s="38" t="s">
        <v>12378</v>
      </c>
      <c r="G3760" s="38" t="s">
        <v>12106</v>
      </c>
      <c r="H3760" s="38" t="s">
        <v>2665</v>
      </c>
      <c r="I3760" s="39">
        <v>32.340000000000003</v>
      </c>
      <c r="J3760" s="11">
        <f>VLOOKUP(LEFT(B3760,5),[1]Percents!$C:$M,3,FALSE)</f>
        <v>0.70594999999999997</v>
      </c>
      <c r="K3760" s="13">
        <f t="shared" si="59"/>
        <v>22.830423</v>
      </c>
      <c r="L3760" s="22"/>
    </row>
    <row r="3761" spans="1:12" s="40" customFormat="1" ht="14.25" customHeight="1" x14ac:dyDescent="0.25">
      <c r="A3761" s="38" t="s">
        <v>213</v>
      </c>
      <c r="B3761" s="38" t="s">
        <v>21</v>
      </c>
      <c r="C3761" s="38" t="s">
        <v>12393</v>
      </c>
      <c r="D3761" s="38" t="s">
        <v>12394</v>
      </c>
      <c r="E3761" s="38" t="s">
        <v>302</v>
      </c>
      <c r="F3761" s="38" t="s">
        <v>12378</v>
      </c>
      <c r="G3761" s="38" t="s">
        <v>12106</v>
      </c>
      <c r="H3761" s="38" t="s">
        <v>2665</v>
      </c>
      <c r="I3761" s="39">
        <v>1181.04</v>
      </c>
      <c r="J3761" s="11">
        <f>VLOOKUP(LEFT(B3761,5),[1]Percents!$C:$M,3,FALSE)</f>
        <v>0.70594999999999997</v>
      </c>
      <c r="K3761" s="13">
        <f t="shared" si="59"/>
        <v>833.75518799999998</v>
      </c>
      <c r="L3761" s="22"/>
    </row>
    <row r="3762" spans="1:12" s="40" customFormat="1" ht="14.25" customHeight="1" x14ac:dyDescent="0.25">
      <c r="A3762" s="38" t="s">
        <v>213</v>
      </c>
      <c r="B3762" s="38" t="s">
        <v>21</v>
      </c>
      <c r="C3762" s="38" t="s">
        <v>12395</v>
      </c>
      <c r="D3762" s="38" t="s">
        <v>12396</v>
      </c>
      <c r="E3762" s="38" t="s">
        <v>6702</v>
      </c>
      <c r="F3762" s="38" t="s">
        <v>12397</v>
      </c>
      <c r="G3762" s="38" t="s">
        <v>12106</v>
      </c>
      <c r="H3762" s="38" t="s">
        <v>2665</v>
      </c>
      <c r="I3762" s="39">
        <v>1207.58</v>
      </c>
      <c r="J3762" s="11">
        <f>VLOOKUP(LEFT(B3762,5),[1]Percents!$C:$M,3,FALSE)</f>
        <v>0.70594999999999997</v>
      </c>
      <c r="K3762" s="13">
        <f t="shared" si="59"/>
        <v>852.49110099999996</v>
      </c>
      <c r="L3762" s="22"/>
    </row>
    <row r="3763" spans="1:12" s="40" customFormat="1" ht="14.25" customHeight="1" x14ac:dyDescent="0.25">
      <c r="A3763" s="38" t="s">
        <v>213</v>
      </c>
      <c r="B3763" s="38" t="s">
        <v>16</v>
      </c>
      <c r="C3763" s="38" t="s">
        <v>4680</v>
      </c>
      <c r="D3763" s="38" t="s">
        <v>10642</v>
      </c>
      <c r="E3763" s="38" t="s">
        <v>78</v>
      </c>
      <c r="F3763" s="38" t="s">
        <v>4681</v>
      </c>
      <c r="G3763" s="38" t="s">
        <v>3941</v>
      </c>
      <c r="H3763" s="38" t="s">
        <v>2665</v>
      </c>
      <c r="I3763" s="39">
        <v>4956.71</v>
      </c>
      <c r="J3763" s="11">
        <f>VLOOKUP(LEFT(B3763,5),[1]Percents!$C:$M,3,FALSE)</f>
        <v>0.91395000000000004</v>
      </c>
      <c r="K3763" s="13">
        <f t="shared" si="59"/>
        <v>4530.1851045000003</v>
      </c>
      <c r="L3763" s="22"/>
    </row>
    <row r="3764" spans="1:12" s="40" customFormat="1" ht="14.25" customHeight="1" x14ac:dyDescent="0.25">
      <c r="A3764" s="38" t="s">
        <v>213</v>
      </c>
      <c r="B3764" s="38" t="s">
        <v>190</v>
      </c>
      <c r="C3764" s="38" t="s">
        <v>4943</v>
      </c>
      <c r="D3764" s="38" t="s">
        <v>4944</v>
      </c>
      <c r="E3764" s="38" t="s">
        <v>2938</v>
      </c>
      <c r="F3764" s="38" t="s">
        <v>4681</v>
      </c>
      <c r="G3764" s="38" t="s">
        <v>3941</v>
      </c>
      <c r="H3764" s="38" t="s">
        <v>2665</v>
      </c>
      <c r="I3764" s="39">
        <v>2014.07</v>
      </c>
      <c r="J3764" s="11">
        <f>VLOOKUP(LEFT(B3764,5),[1]Percents!$C:$M,3,FALSE)</f>
        <v>0.70594999999999997</v>
      </c>
      <c r="K3764" s="13">
        <f t="shared" si="59"/>
        <v>1421.8327164999998</v>
      </c>
      <c r="L3764" s="22"/>
    </row>
    <row r="3765" spans="1:12" s="40" customFormat="1" ht="14.25" customHeight="1" x14ac:dyDescent="0.25">
      <c r="A3765" s="38" t="s">
        <v>65</v>
      </c>
      <c r="B3765" s="38" t="s">
        <v>316</v>
      </c>
      <c r="C3765" s="38" t="s">
        <v>4826</v>
      </c>
      <c r="D3765" s="38" t="s">
        <v>4827</v>
      </c>
      <c r="E3765" s="38" t="s">
        <v>2986</v>
      </c>
      <c r="F3765" s="38" t="s">
        <v>4681</v>
      </c>
      <c r="G3765" s="38" t="s">
        <v>3941</v>
      </c>
      <c r="H3765" s="38" t="s">
        <v>2665</v>
      </c>
      <c r="I3765" s="39">
        <v>853.26</v>
      </c>
      <c r="J3765" s="11">
        <f>VLOOKUP(LEFT(B3765,5),[1]Percents!$C:$M,3,FALSE)</f>
        <v>1</v>
      </c>
      <c r="K3765" s="13">
        <f t="shared" si="59"/>
        <v>853.26</v>
      </c>
      <c r="L3765" s="22"/>
    </row>
    <row r="3766" spans="1:12" s="40" customFormat="1" ht="14.25" customHeight="1" x14ac:dyDescent="0.25">
      <c r="A3766" s="38" t="s">
        <v>213</v>
      </c>
      <c r="B3766" s="38" t="s">
        <v>164</v>
      </c>
      <c r="C3766" s="38" t="s">
        <v>9829</v>
      </c>
      <c r="D3766" s="38" t="s">
        <v>9830</v>
      </c>
      <c r="E3766" s="38" t="s">
        <v>9486</v>
      </c>
      <c r="F3766" s="38" t="s">
        <v>4681</v>
      </c>
      <c r="G3766" s="38" t="s">
        <v>3941</v>
      </c>
      <c r="H3766" s="38" t="s">
        <v>2665</v>
      </c>
      <c r="I3766" s="39">
        <v>1287.25</v>
      </c>
      <c r="J3766" s="11">
        <f>VLOOKUP(LEFT(B3766,5),[1]Percents!$C:$M,3,FALSE)</f>
        <v>0.70594999999999997</v>
      </c>
      <c r="K3766" s="13">
        <f t="shared" si="59"/>
        <v>908.73413749999997</v>
      </c>
      <c r="L3766" s="22"/>
    </row>
    <row r="3767" spans="1:12" s="40" customFormat="1" ht="14.25" customHeight="1" x14ac:dyDescent="0.25">
      <c r="A3767" s="38" t="s">
        <v>213</v>
      </c>
      <c r="B3767" s="38" t="s">
        <v>79</v>
      </c>
      <c r="C3767" s="38" t="s">
        <v>6068</v>
      </c>
      <c r="D3767" s="38" t="s">
        <v>6069</v>
      </c>
      <c r="E3767" s="38" t="s">
        <v>6070</v>
      </c>
      <c r="F3767" s="38" t="s">
        <v>4681</v>
      </c>
      <c r="G3767" s="38" t="s">
        <v>3941</v>
      </c>
      <c r="H3767" s="38" t="s">
        <v>2665</v>
      </c>
      <c r="I3767" s="39">
        <v>551.71</v>
      </c>
      <c r="J3767" s="11">
        <f>VLOOKUP(LEFT(B3767,5),[1]Percents!$C:$M,3,FALSE)</f>
        <v>0.91395000000000004</v>
      </c>
      <c r="K3767" s="13">
        <f t="shared" si="59"/>
        <v>504.23535450000003</v>
      </c>
      <c r="L3767" s="22"/>
    </row>
    <row r="3768" spans="1:12" s="40" customFormat="1" ht="14.25" customHeight="1" x14ac:dyDescent="0.25">
      <c r="A3768" s="38" t="s">
        <v>213</v>
      </c>
      <c r="B3768" s="38" t="s">
        <v>2326</v>
      </c>
      <c r="C3768" s="38" t="s">
        <v>9269</v>
      </c>
      <c r="D3768" s="38" t="s">
        <v>9270</v>
      </c>
      <c r="E3768" s="38" t="s">
        <v>9271</v>
      </c>
      <c r="F3768" s="38" t="s">
        <v>4681</v>
      </c>
      <c r="G3768" s="38" t="s">
        <v>3941</v>
      </c>
      <c r="H3768" s="38" t="s">
        <v>2665</v>
      </c>
      <c r="I3768" s="39">
        <v>0</v>
      </c>
      <c r="J3768" s="11">
        <f>VLOOKUP(LEFT(B3768,5),[1]Percents!$C:$M,3,FALSE)</f>
        <v>0.70594999999999997</v>
      </c>
      <c r="K3768" s="13">
        <f t="shared" si="59"/>
        <v>0</v>
      </c>
      <c r="L3768" s="22"/>
    </row>
    <row r="3769" spans="1:12" s="40" customFormat="1" ht="14.25" customHeight="1" x14ac:dyDescent="0.25">
      <c r="A3769" s="38" t="s">
        <v>213</v>
      </c>
      <c r="B3769" s="38" t="s">
        <v>9579</v>
      </c>
      <c r="C3769" s="38" t="s">
        <v>9269</v>
      </c>
      <c r="D3769" s="38" t="s">
        <v>9270</v>
      </c>
      <c r="E3769" s="38" t="s">
        <v>9271</v>
      </c>
      <c r="F3769" s="38" t="s">
        <v>4681</v>
      </c>
      <c r="G3769" s="38" t="s">
        <v>3941</v>
      </c>
      <c r="H3769" s="38" t="s">
        <v>2665</v>
      </c>
      <c r="I3769" s="39">
        <v>44.26</v>
      </c>
      <c r="J3769" s="11">
        <f>VLOOKUP(LEFT(B3769,5),[1]Percents!$C:$M,3,FALSE)</f>
        <v>0.70594999999999997</v>
      </c>
      <c r="K3769" s="13">
        <f t="shared" si="59"/>
        <v>31.245346999999999</v>
      </c>
      <c r="L3769" s="22"/>
    </row>
    <row r="3770" spans="1:12" s="40" customFormat="1" ht="14.25" customHeight="1" x14ac:dyDescent="0.25">
      <c r="A3770" s="38" t="s">
        <v>213</v>
      </c>
      <c r="B3770" s="38" t="s">
        <v>162</v>
      </c>
      <c r="C3770" s="38" t="s">
        <v>7361</v>
      </c>
      <c r="D3770" s="38" t="s">
        <v>7362</v>
      </c>
      <c r="E3770" s="38" t="s">
        <v>7363</v>
      </c>
      <c r="F3770" s="38" t="s">
        <v>4681</v>
      </c>
      <c r="G3770" s="38" t="s">
        <v>6092</v>
      </c>
      <c r="H3770" s="38" t="s">
        <v>2665</v>
      </c>
      <c r="I3770" s="39">
        <v>551.41</v>
      </c>
      <c r="J3770" s="11">
        <f>VLOOKUP(LEFT(B3770,5),[1]Percents!$C:$M,3,FALSE)</f>
        <v>0.70594999999999997</v>
      </c>
      <c r="K3770" s="13">
        <f t="shared" si="59"/>
        <v>389.26788949999997</v>
      </c>
      <c r="L3770" s="22"/>
    </row>
    <row r="3771" spans="1:12" s="40" customFormat="1" ht="14.25" customHeight="1" x14ac:dyDescent="0.25">
      <c r="A3771" s="38" t="s">
        <v>213</v>
      </c>
      <c r="B3771" s="38" t="s">
        <v>148</v>
      </c>
      <c r="C3771" s="38" t="s">
        <v>7364</v>
      </c>
      <c r="D3771" s="38" t="s">
        <v>7365</v>
      </c>
      <c r="E3771" s="38" t="s">
        <v>4068</v>
      </c>
      <c r="F3771" s="38" t="s">
        <v>4681</v>
      </c>
      <c r="G3771" s="38" t="s">
        <v>6092</v>
      </c>
      <c r="H3771" s="38" t="s">
        <v>2665</v>
      </c>
      <c r="I3771" s="39">
        <v>730.22</v>
      </c>
      <c r="J3771" s="11">
        <f>VLOOKUP(LEFT(B3771,5),[1]Percents!$C:$M,3,FALSE)</f>
        <v>0.70594999999999997</v>
      </c>
      <c r="K3771" s="13">
        <f t="shared" si="59"/>
        <v>515.49880900000005</v>
      </c>
      <c r="L3771" s="22"/>
    </row>
    <row r="3772" spans="1:12" s="40" customFormat="1" ht="14.25" customHeight="1" x14ac:dyDescent="0.25">
      <c r="A3772" s="38" t="s">
        <v>242</v>
      </c>
      <c r="B3772" s="38" t="s">
        <v>326</v>
      </c>
      <c r="C3772" s="38" t="s">
        <v>5377</v>
      </c>
      <c r="D3772" s="38" t="s">
        <v>5378</v>
      </c>
      <c r="E3772" s="38" t="s">
        <v>382</v>
      </c>
      <c r="F3772" s="38" t="s">
        <v>5379</v>
      </c>
      <c r="G3772" s="38" t="s">
        <v>5106</v>
      </c>
      <c r="H3772" s="38" t="s">
        <v>2665</v>
      </c>
      <c r="I3772" s="39">
        <v>0</v>
      </c>
      <c r="J3772" s="11">
        <f>VLOOKUP(LEFT(B3772,5),[1]Percents!$C:$M,3,FALSE)</f>
        <v>0.9462600000000001</v>
      </c>
      <c r="K3772" s="13">
        <f t="shared" si="59"/>
        <v>0</v>
      </c>
      <c r="L3772" s="22"/>
    </row>
    <row r="3773" spans="1:12" s="40" customFormat="1" ht="14.25" customHeight="1" x14ac:dyDescent="0.25">
      <c r="A3773" s="38" t="s">
        <v>242</v>
      </c>
      <c r="B3773" s="38" t="s">
        <v>122</v>
      </c>
      <c r="C3773" s="38" t="s">
        <v>5380</v>
      </c>
      <c r="D3773" s="38" t="s">
        <v>5381</v>
      </c>
      <c r="E3773" s="38" t="s">
        <v>5382</v>
      </c>
      <c r="F3773" s="38" t="s">
        <v>5379</v>
      </c>
      <c r="G3773" s="38" t="s">
        <v>5106</v>
      </c>
      <c r="H3773" s="38" t="s">
        <v>2665</v>
      </c>
      <c r="I3773" s="39">
        <v>0</v>
      </c>
      <c r="J3773" s="11">
        <f>VLOOKUP(LEFT(B3773,5),[1]Percents!$C:$M,3,FALSE)</f>
        <v>0.9462600000000001</v>
      </c>
      <c r="K3773" s="13">
        <f t="shared" si="59"/>
        <v>0</v>
      </c>
      <c r="L3773" s="22"/>
    </row>
    <row r="3774" spans="1:12" s="40" customFormat="1" ht="14.25" customHeight="1" x14ac:dyDescent="0.25">
      <c r="A3774" s="38" t="s">
        <v>243</v>
      </c>
      <c r="B3774" s="38" t="s">
        <v>2543</v>
      </c>
      <c r="C3774" s="38" t="s">
        <v>6071</v>
      </c>
      <c r="D3774" s="38" t="s">
        <v>6072</v>
      </c>
      <c r="E3774" s="38" t="s">
        <v>6073</v>
      </c>
      <c r="F3774" s="38" t="s">
        <v>6074</v>
      </c>
      <c r="G3774" s="38" t="s">
        <v>5782</v>
      </c>
      <c r="H3774" s="38" t="s">
        <v>2665</v>
      </c>
      <c r="I3774" s="39">
        <v>0</v>
      </c>
      <c r="J3774" s="11">
        <f>VLOOKUP(LEFT(B3774,5),[1]Percents!$C:$M,3,FALSE)</f>
        <v>0.90900000000000003</v>
      </c>
      <c r="K3774" s="13">
        <f t="shared" si="59"/>
        <v>0</v>
      </c>
      <c r="L3774" s="22"/>
    </row>
    <row r="3775" spans="1:12" s="40" customFormat="1" ht="14.25" customHeight="1" x14ac:dyDescent="0.25">
      <c r="A3775" s="38" t="s">
        <v>213</v>
      </c>
      <c r="B3775" s="38" t="s">
        <v>9805</v>
      </c>
      <c r="C3775" s="38" t="s">
        <v>6312</v>
      </c>
      <c r="D3775" s="38" t="s">
        <v>6313</v>
      </c>
      <c r="E3775" s="38" t="s">
        <v>31</v>
      </c>
      <c r="F3775" s="38" t="s">
        <v>6314</v>
      </c>
      <c r="G3775" s="38" t="s">
        <v>6087</v>
      </c>
      <c r="H3775" s="38" t="s">
        <v>2665</v>
      </c>
      <c r="I3775" s="39">
        <v>0</v>
      </c>
      <c r="J3775" s="11">
        <f>VLOOKUP(LEFT(B3775,5),[1]Percents!$C:$M,3,FALSE)</f>
        <v>0.70594999999999997</v>
      </c>
      <c r="K3775" s="13">
        <f t="shared" si="59"/>
        <v>0</v>
      </c>
      <c r="L3775" s="22"/>
    </row>
    <row r="3776" spans="1:12" s="40" customFormat="1" ht="14.25" customHeight="1" x14ac:dyDescent="0.25">
      <c r="A3776" s="38" t="s">
        <v>213</v>
      </c>
      <c r="B3776" s="38" t="s">
        <v>48</v>
      </c>
      <c r="C3776" s="38" t="s">
        <v>6312</v>
      </c>
      <c r="D3776" s="38" t="s">
        <v>6313</v>
      </c>
      <c r="E3776" s="38" t="s">
        <v>31</v>
      </c>
      <c r="F3776" s="38" t="s">
        <v>6314</v>
      </c>
      <c r="G3776" s="38" t="s">
        <v>6087</v>
      </c>
      <c r="H3776" s="38" t="s">
        <v>2665</v>
      </c>
      <c r="I3776" s="39">
        <v>0</v>
      </c>
      <c r="J3776" s="11">
        <f>VLOOKUP(LEFT(B3776,5),[1]Percents!$C:$M,3,FALSE)</f>
        <v>0.70594999999999997</v>
      </c>
      <c r="K3776" s="13">
        <f t="shared" si="59"/>
        <v>0</v>
      </c>
      <c r="L3776" s="22"/>
    </row>
    <row r="3777" spans="1:13" s="40" customFormat="1" ht="14.25" customHeight="1" x14ac:dyDescent="0.25">
      <c r="A3777" s="38" t="s">
        <v>213</v>
      </c>
      <c r="B3777" s="38" t="s">
        <v>225</v>
      </c>
      <c r="C3777" s="38" t="s">
        <v>6675</v>
      </c>
      <c r="D3777" s="38" t="s">
        <v>6676</v>
      </c>
      <c r="E3777" s="38" t="s">
        <v>293</v>
      </c>
      <c r="F3777" s="38" t="s">
        <v>6677</v>
      </c>
      <c r="G3777" s="38" t="s">
        <v>5106</v>
      </c>
      <c r="H3777" s="38" t="s">
        <v>2665</v>
      </c>
      <c r="I3777" s="39">
        <v>0</v>
      </c>
      <c r="J3777" s="11">
        <f>VLOOKUP(LEFT(B3777,5),[1]Percents!$C:$M,3,FALSE)</f>
        <v>0.70594999999999997</v>
      </c>
      <c r="K3777" s="13">
        <f t="shared" si="59"/>
        <v>0</v>
      </c>
      <c r="L3777" s="22"/>
    </row>
    <row r="3778" spans="1:13" s="40" customFormat="1" ht="14.25" customHeight="1" x14ac:dyDescent="0.25">
      <c r="A3778" s="38" t="s">
        <v>243</v>
      </c>
      <c r="B3778" s="38" t="s">
        <v>2543</v>
      </c>
      <c r="C3778" s="38" t="s">
        <v>8053</v>
      </c>
      <c r="D3778" s="38" t="s">
        <v>8054</v>
      </c>
      <c r="E3778" s="38" t="s">
        <v>384</v>
      </c>
      <c r="F3778" s="38" t="s">
        <v>8055</v>
      </c>
      <c r="G3778" s="38" t="s">
        <v>7386</v>
      </c>
      <c r="H3778" s="38" t="s">
        <v>2665</v>
      </c>
      <c r="I3778" s="39">
        <v>189.81</v>
      </c>
      <c r="J3778" s="11">
        <f>VLOOKUP(LEFT(B3778,5),[1]Percents!$C:$M,3,FALSE)</f>
        <v>0.90900000000000003</v>
      </c>
      <c r="K3778" s="13">
        <f t="shared" si="59"/>
        <v>172.53729000000001</v>
      </c>
      <c r="L3778" s="22"/>
    </row>
    <row r="3779" spans="1:13" s="40" customFormat="1" ht="14.25" customHeight="1" x14ac:dyDescent="0.25">
      <c r="A3779" s="38" t="s">
        <v>213</v>
      </c>
      <c r="B3779" s="38" t="s">
        <v>230</v>
      </c>
      <c r="C3779" s="38" t="s">
        <v>8468</v>
      </c>
      <c r="D3779" s="38" t="s">
        <v>8469</v>
      </c>
      <c r="E3779" s="38" t="s">
        <v>6985</v>
      </c>
      <c r="F3779" s="38" t="s">
        <v>8470</v>
      </c>
      <c r="G3779" s="38" t="s">
        <v>8076</v>
      </c>
      <c r="H3779" s="38" t="s">
        <v>2665</v>
      </c>
      <c r="I3779" s="39">
        <v>336.73</v>
      </c>
      <c r="J3779" s="11">
        <f>VLOOKUP(LEFT(B3779,5),[1]Percents!$C:$M,3,FALSE)</f>
        <v>0.70594999999999997</v>
      </c>
      <c r="K3779" s="13">
        <f t="shared" si="59"/>
        <v>237.71454349999999</v>
      </c>
      <c r="L3779" s="22"/>
    </row>
    <row r="3780" spans="1:13" s="40" customFormat="1" ht="14.25" customHeight="1" x14ac:dyDescent="0.25">
      <c r="A3780" s="38" t="s">
        <v>242</v>
      </c>
      <c r="B3780" s="38" t="s">
        <v>326</v>
      </c>
      <c r="C3780" s="38" t="s">
        <v>8471</v>
      </c>
      <c r="D3780" s="38" t="s">
        <v>8472</v>
      </c>
      <c r="E3780" s="38" t="s">
        <v>382</v>
      </c>
      <c r="F3780" s="38" t="s">
        <v>8473</v>
      </c>
      <c r="G3780" s="38" t="s">
        <v>8076</v>
      </c>
      <c r="H3780" s="38" t="s">
        <v>2665</v>
      </c>
      <c r="I3780" s="39">
        <v>10068.11</v>
      </c>
      <c r="J3780" s="11">
        <f>VLOOKUP(LEFT(B3780,5),[1]Percents!$C:$M,3,FALSE)</f>
        <v>0.9462600000000001</v>
      </c>
      <c r="K3780" s="13">
        <f t="shared" si="59"/>
        <v>9527.0497686000017</v>
      </c>
      <c r="L3780" s="22"/>
    </row>
    <row r="3781" spans="1:13" s="40" customFormat="1" ht="14.25" customHeight="1" x14ac:dyDescent="0.25">
      <c r="A3781" s="38" t="s">
        <v>242</v>
      </c>
      <c r="B3781" s="38" t="s">
        <v>122</v>
      </c>
      <c r="C3781" s="38" t="s">
        <v>8474</v>
      </c>
      <c r="D3781" s="38" t="s">
        <v>8475</v>
      </c>
      <c r="E3781" s="38" t="s">
        <v>6141</v>
      </c>
      <c r="F3781" s="38" t="s">
        <v>8473</v>
      </c>
      <c r="G3781" s="38" t="s">
        <v>8076</v>
      </c>
      <c r="H3781" s="38" t="s">
        <v>2665</v>
      </c>
      <c r="I3781" s="39">
        <v>4989.8999999999996</v>
      </c>
      <c r="J3781" s="11">
        <f>VLOOKUP(LEFT(B3781,5),[1]Percents!$C:$M,3,FALSE)</f>
        <v>0.9462600000000001</v>
      </c>
      <c r="K3781" s="13">
        <f t="shared" si="59"/>
        <v>4721.7427740000003</v>
      </c>
      <c r="L3781" s="22"/>
    </row>
    <row r="3782" spans="1:13" s="40" customFormat="1" ht="14.25" customHeight="1" x14ac:dyDescent="0.25">
      <c r="A3782" s="38" t="s">
        <v>242</v>
      </c>
      <c r="B3782" s="38" t="s">
        <v>176</v>
      </c>
      <c r="C3782" s="38" t="s">
        <v>12398</v>
      </c>
      <c r="D3782" s="38" t="s">
        <v>12399</v>
      </c>
      <c r="E3782" s="38" t="s">
        <v>4551</v>
      </c>
      <c r="F3782" s="38" t="s">
        <v>12400</v>
      </c>
      <c r="G3782" s="38" t="s">
        <v>9856</v>
      </c>
      <c r="H3782" s="38" t="s">
        <v>2665</v>
      </c>
      <c r="I3782" s="39">
        <v>536.66999999999996</v>
      </c>
      <c r="J3782" s="11">
        <f>VLOOKUP(LEFT(B3782,5),[1]Percents!$C:$M,3,FALSE)</f>
        <v>0.96416999999999997</v>
      </c>
      <c r="K3782" s="13">
        <f t="shared" si="59"/>
        <v>517.44111389999989</v>
      </c>
      <c r="L3782" s="22"/>
    </row>
    <row r="3783" spans="1:13" s="40" customFormat="1" ht="14.25" customHeight="1" x14ac:dyDescent="0.25">
      <c r="A3783" s="38" t="s">
        <v>146</v>
      </c>
      <c r="B3783" s="38" t="s">
        <v>304</v>
      </c>
      <c r="C3783" s="38" t="s">
        <v>2541</v>
      </c>
      <c r="D3783" s="38" t="s">
        <v>685</v>
      </c>
      <c r="E3783" s="38" t="s">
        <v>241</v>
      </c>
      <c r="F3783" s="38" t="s">
        <v>686</v>
      </c>
      <c r="G3783" s="38" t="s">
        <v>1693</v>
      </c>
      <c r="H3783" s="38" t="s">
        <v>2665</v>
      </c>
      <c r="I3783" s="39">
        <v>0</v>
      </c>
      <c r="J3783" s="11">
        <f>VLOOKUP(LEFT(B3783,5),[1]Percents!$C:$M,3,FALSE)</f>
        <v>0</v>
      </c>
      <c r="K3783" s="13">
        <f t="shared" si="59"/>
        <v>0</v>
      </c>
      <c r="L3783" s="22"/>
    </row>
    <row r="3784" spans="1:13" s="40" customFormat="1" ht="14.25" customHeight="1" x14ac:dyDescent="0.25">
      <c r="A3784" s="38" t="s">
        <v>146</v>
      </c>
      <c r="B3784" s="38" t="s">
        <v>304</v>
      </c>
      <c r="C3784" s="38" t="s">
        <v>2542</v>
      </c>
      <c r="D3784" s="38" t="s">
        <v>763</v>
      </c>
      <c r="E3784" s="38" t="s">
        <v>583</v>
      </c>
      <c r="F3784" s="38" t="s">
        <v>764</v>
      </c>
      <c r="G3784" s="38" t="s">
        <v>1713</v>
      </c>
      <c r="H3784" s="38" t="s">
        <v>2665</v>
      </c>
      <c r="I3784" s="39">
        <v>1759.72</v>
      </c>
      <c r="J3784" s="11">
        <f>VLOOKUP(LEFT(B3784,5),[1]Percents!$C:$M,3,FALSE)</f>
        <v>0</v>
      </c>
      <c r="K3784" s="13">
        <f t="shared" si="59"/>
        <v>0</v>
      </c>
      <c r="L3784" s="22"/>
    </row>
    <row r="3785" spans="1:13" s="40" customFormat="1" ht="14.25" customHeight="1" x14ac:dyDescent="0.25">
      <c r="A3785" s="38" t="s">
        <v>146</v>
      </c>
      <c r="B3785" s="38" t="s">
        <v>304</v>
      </c>
      <c r="C3785" s="38" t="s">
        <v>10372</v>
      </c>
      <c r="D3785" s="38" t="s">
        <v>10373</v>
      </c>
      <c r="E3785" s="38" t="s">
        <v>241</v>
      </c>
      <c r="F3785" s="38" t="s">
        <v>10374</v>
      </c>
      <c r="G3785" s="38" t="s">
        <v>9320</v>
      </c>
      <c r="H3785" s="38" t="s">
        <v>2665</v>
      </c>
      <c r="I3785" s="39">
        <v>1966.83</v>
      </c>
      <c r="J3785" s="11">
        <f>VLOOKUP(LEFT(B3785,5),[1]Percents!$C:$M,3,FALSE)</f>
        <v>0</v>
      </c>
      <c r="K3785" s="13">
        <f t="shared" si="59"/>
        <v>0</v>
      </c>
      <c r="L3785" s="22"/>
    </row>
    <row r="3786" spans="1:13" s="40" customFormat="1" ht="14.25" customHeight="1" x14ac:dyDescent="0.25">
      <c r="A3786" s="38" t="s">
        <v>243</v>
      </c>
      <c r="B3786" s="38" t="s">
        <v>118</v>
      </c>
      <c r="C3786" s="38" t="s">
        <v>5753</v>
      </c>
      <c r="D3786" s="38" t="s">
        <v>5754</v>
      </c>
      <c r="E3786" s="38" t="s">
        <v>88</v>
      </c>
      <c r="F3786" s="38" t="s">
        <v>5755</v>
      </c>
      <c r="G3786" s="38" t="s">
        <v>4320</v>
      </c>
      <c r="H3786" s="38" t="s">
        <v>2665</v>
      </c>
      <c r="I3786" s="39">
        <v>110</v>
      </c>
      <c r="J3786" s="11">
        <f>VLOOKUP(LEFT(B3786,5),[1]Percents!$C:$M,3,FALSE)</f>
        <v>0.90900000000000003</v>
      </c>
      <c r="K3786" s="13">
        <f t="shared" ref="K3786:K3787" si="60">+I3786*J3786</f>
        <v>99.990000000000009</v>
      </c>
      <c r="L3786" s="22"/>
    </row>
    <row r="3787" spans="1:13" s="40" customFormat="1" ht="14.25" customHeight="1" x14ac:dyDescent="0.25">
      <c r="A3787" s="38" t="s">
        <v>243</v>
      </c>
      <c r="B3787" s="38" t="s">
        <v>50</v>
      </c>
      <c r="C3787" s="38" t="s">
        <v>10643</v>
      </c>
      <c r="D3787" s="38" t="s">
        <v>10644</v>
      </c>
      <c r="E3787" s="38" t="s">
        <v>348</v>
      </c>
      <c r="F3787" s="38" t="s">
        <v>5755</v>
      </c>
      <c r="G3787" s="38" t="s">
        <v>4320</v>
      </c>
      <c r="H3787" s="38" t="s">
        <v>2665</v>
      </c>
      <c r="I3787" s="41">
        <v>0</v>
      </c>
      <c r="J3787" s="11">
        <f>VLOOKUP(LEFT(B3787,5),[1]Percents!$C:$M,3,FALSE)</f>
        <v>0.90900000000000003</v>
      </c>
      <c r="K3787" s="13">
        <f t="shared" si="60"/>
        <v>0</v>
      </c>
      <c r="L3787" s="22"/>
    </row>
    <row r="3788" spans="1:13" s="22" customFormat="1" ht="13.8" thickBot="1" x14ac:dyDescent="0.3">
      <c r="I3788" s="18">
        <f>SUM(I6:I3787)</f>
        <v>7958011.8599999957</v>
      </c>
      <c r="K3788" s="25">
        <f>SUM(K6:K3787)</f>
        <v>6037055.8582034931</v>
      </c>
    </row>
    <row r="3789" spans="1:13" s="22" customFormat="1" ht="13.8" thickTop="1" x14ac:dyDescent="0.25"/>
    <row r="3790" spans="1:13" x14ac:dyDescent="0.25">
      <c r="A3790" s="22"/>
      <c r="B3790" s="22"/>
      <c r="C3790" s="22"/>
      <c r="D3790" s="22"/>
      <c r="E3790" s="22"/>
      <c r="F3790" s="22"/>
      <c r="G3790" s="22"/>
      <c r="H3790" s="22"/>
      <c r="I3790" s="24"/>
      <c r="J3790" s="11"/>
      <c r="K3790" s="13"/>
    </row>
    <row r="3791" spans="1:13" x14ac:dyDescent="0.25">
      <c r="A3791" s="22"/>
      <c r="B3791" s="22"/>
      <c r="C3791" s="22"/>
      <c r="D3791" s="22"/>
      <c r="E3791" s="22"/>
      <c r="F3791" s="22"/>
      <c r="G3791" s="22"/>
      <c r="H3791" s="22"/>
      <c r="I3791" s="24"/>
      <c r="J3791" s="11"/>
      <c r="K3791" s="13"/>
    </row>
    <row r="3792" spans="1:13" x14ac:dyDescent="0.25">
      <c r="A3792" s="22"/>
      <c r="B3792" s="22"/>
      <c r="C3792" s="22"/>
      <c r="D3792" s="22"/>
      <c r="E3792" s="22"/>
      <c r="F3792" s="22"/>
      <c r="G3792" s="22"/>
      <c r="H3792" s="22"/>
      <c r="I3792" s="24"/>
      <c r="J3792" s="11"/>
      <c r="K3792" s="26" t="s">
        <v>7366</v>
      </c>
      <c r="L3792" s="28">
        <f>Deans_YTD</f>
        <v>73378311.183350816</v>
      </c>
      <c r="M3792" s="28"/>
    </row>
    <row r="3793" spans="1:13" x14ac:dyDescent="0.25">
      <c r="A3793" s="22"/>
      <c r="B3793" s="22"/>
      <c r="C3793" s="22"/>
      <c r="D3793" s="22"/>
      <c r="E3793" s="22"/>
      <c r="F3793" s="22"/>
      <c r="G3793" s="22"/>
      <c r="H3793" s="22"/>
      <c r="I3793" s="24"/>
      <c r="J3793" s="11"/>
      <c r="K3793" s="26" t="s">
        <v>7367</v>
      </c>
      <c r="L3793" s="28" cm="1">
        <f t="array" ref="L3793">-[2]!Deans_YTD</f>
        <v>-67341255.325147375</v>
      </c>
      <c r="M3793" s="30" t="s">
        <v>7368</v>
      </c>
    </row>
    <row r="3794" spans="1:13" ht="13.8" thickBot="1" x14ac:dyDescent="0.3">
      <c r="A3794" s="22"/>
      <c r="B3794" s="22"/>
      <c r="C3794" s="22"/>
      <c r="D3794" s="22"/>
      <c r="E3794" s="22"/>
      <c r="F3794" s="22"/>
      <c r="G3794" s="22"/>
      <c r="H3794" s="22"/>
      <c r="I3794" s="24"/>
      <c r="J3794" s="11"/>
      <c r="K3794" s="26" t="s">
        <v>7369</v>
      </c>
      <c r="L3794" s="31">
        <f>SUM(L3792:L3793)</f>
        <v>6037055.8582034409</v>
      </c>
      <c r="M3794" s="28"/>
    </row>
    <row r="3795" spans="1:13" ht="13.8" thickTop="1" x14ac:dyDescent="0.25">
      <c r="A3795" s="22"/>
      <c r="B3795" s="22"/>
      <c r="C3795" s="22"/>
      <c r="D3795" s="22"/>
      <c r="E3795" s="22"/>
      <c r="F3795" s="22"/>
      <c r="G3795" s="22"/>
      <c r="H3795" s="22"/>
      <c r="I3795" s="24"/>
      <c r="J3795" s="11"/>
      <c r="K3795" s="27"/>
      <c r="L3795" s="27"/>
      <c r="M3795" s="27"/>
    </row>
    <row r="3796" spans="1:13" x14ac:dyDescent="0.25">
      <c r="A3796" s="22"/>
      <c r="B3796" s="22"/>
      <c r="C3796" s="22"/>
      <c r="D3796" s="22"/>
      <c r="E3796" s="22"/>
      <c r="F3796" s="22"/>
      <c r="G3796" s="22"/>
      <c r="H3796" s="22"/>
      <c r="I3796" s="24"/>
      <c r="J3796" s="11"/>
      <c r="K3796" s="26" t="s">
        <v>7371</v>
      </c>
      <c r="L3796" s="32">
        <f>K3788-L3794</f>
        <v>5.2154064178466797E-8</v>
      </c>
      <c r="M3796" s="30"/>
    </row>
    <row r="3797" spans="1:13" x14ac:dyDescent="0.25">
      <c r="A3797" s="22"/>
      <c r="B3797" s="22"/>
      <c r="C3797" s="22"/>
      <c r="D3797" s="22"/>
      <c r="E3797" s="22"/>
      <c r="F3797" s="22"/>
      <c r="G3797" s="22"/>
      <c r="H3797" s="22"/>
      <c r="I3797" s="24"/>
      <c r="J3797" s="11"/>
      <c r="K3797" s="13"/>
    </row>
    <row r="3798" spans="1:13" x14ac:dyDescent="0.25">
      <c r="A3798" s="22"/>
      <c r="B3798" s="22"/>
      <c r="C3798" s="22"/>
      <c r="D3798" s="22"/>
      <c r="E3798" s="22"/>
      <c r="F3798" s="22"/>
      <c r="G3798" s="22"/>
      <c r="H3798" s="22"/>
      <c r="I3798" s="24"/>
      <c r="J3798" s="11"/>
      <c r="K3798" s="13"/>
    </row>
    <row r="3799" spans="1:13" x14ac:dyDescent="0.25">
      <c r="A3799" s="22"/>
      <c r="B3799" s="22"/>
      <c r="C3799" s="22"/>
      <c r="D3799" s="22"/>
      <c r="E3799" s="22"/>
      <c r="F3799" s="22"/>
      <c r="G3799" s="22"/>
      <c r="H3799" s="22"/>
      <c r="I3799" s="24"/>
      <c r="J3799" s="11"/>
      <c r="K3799" s="13"/>
    </row>
    <row r="3800" spans="1:13" x14ac:dyDescent="0.25">
      <c r="A3800" s="22"/>
      <c r="B3800" s="22"/>
      <c r="C3800" s="22"/>
      <c r="D3800" s="22"/>
      <c r="E3800" s="22"/>
      <c r="F3800" s="22"/>
      <c r="G3800" s="22"/>
      <c r="H3800" s="22"/>
      <c r="I3800" s="24"/>
      <c r="J3800" s="11"/>
      <c r="K3800" s="13"/>
    </row>
    <row r="3801" spans="1:13" x14ac:dyDescent="0.25">
      <c r="A3801" s="22"/>
      <c r="B3801" s="22"/>
      <c r="C3801" s="22"/>
      <c r="D3801" s="22"/>
      <c r="E3801" s="22"/>
      <c r="F3801" s="22"/>
      <c r="G3801" s="22"/>
      <c r="H3801" s="22"/>
      <c r="I3801" s="24"/>
      <c r="J3801" s="11"/>
      <c r="K3801" s="13"/>
    </row>
    <row r="3802" spans="1:13" x14ac:dyDescent="0.25">
      <c r="A3802" s="22"/>
      <c r="B3802" s="22"/>
      <c r="C3802" s="22"/>
      <c r="D3802" s="22"/>
      <c r="E3802" s="22"/>
      <c r="F3802" s="22"/>
      <c r="G3802" s="22"/>
      <c r="H3802" s="22"/>
      <c r="I3802" s="24"/>
      <c r="J3802" s="11"/>
      <c r="K3802" s="13"/>
    </row>
    <row r="3803" spans="1:13" x14ac:dyDescent="0.25">
      <c r="A3803" s="22"/>
      <c r="B3803" s="22"/>
      <c r="C3803" s="22"/>
      <c r="D3803" s="22"/>
      <c r="E3803" s="22"/>
      <c r="F3803" s="22"/>
      <c r="G3803" s="22"/>
      <c r="H3803" s="22"/>
      <c r="I3803" s="24"/>
      <c r="J3803" s="11"/>
      <c r="K3803" s="13"/>
    </row>
    <row r="3804" spans="1:13" x14ac:dyDescent="0.25">
      <c r="A3804" s="22"/>
      <c r="B3804" s="22"/>
      <c r="C3804" s="22"/>
      <c r="D3804" s="22"/>
      <c r="E3804" s="22"/>
      <c r="F3804" s="22"/>
      <c r="G3804" s="22"/>
      <c r="H3804" s="22"/>
      <c r="I3804" s="24"/>
      <c r="J3804" s="11"/>
      <c r="K3804" s="13"/>
    </row>
    <row r="3805" spans="1:13" x14ac:dyDescent="0.25">
      <c r="A3805" s="22"/>
      <c r="B3805" s="22"/>
      <c r="C3805" s="22"/>
      <c r="D3805" s="22"/>
      <c r="E3805" s="22"/>
      <c r="F3805" s="22"/>
      <c r="G3805" s="22"/>
      <c r="H3805" s="22"/>
      <c r="I3805" s="24"/>
      <c r="J3805" s="11"/>
      <c r="K3805" s="13"/>
    </row>
    <row r="3806" spans="1:13" x14ac:dyDescent="0.25">
      <c r="A3806" s="22"/>
      <c r="B3806" s="22"/>
      <c r="C3806" s="22"/>
      <c r="D3806" s="22"/>
      <c r="E3806" s="22"/>
      <c r="F3806" s="22"/>
      <c r="G3806" s="22"/>
      <c r="H3806" s="22"/>
      <c r="I3806" s="24"/>
      <c r="J3806" s="11"/>
      <c r="K3806" s="13"/>
    </row>
    <row r="3807" spans="1:13" x14ac:dyDescent="0.25">
      <c r="A3807" s="22"/>
      <c r="B3807" s="22"/>
      <c r="C3807" s="22"/>
      <c r="D3807" s="22"/>
      <c r="E3807" s="22"/>
      <c r="F3807" s="22"/>
      <c r="G3807" s="22"/>
      <c r="H3807" s="22"/>
      <c r="I3807" s="24"/>
      <c r="J3807" s="11"/>
      <c r="K3807" s="13"/>
    </row>
    <row r="3808" spans="1:13" x14ac:dyDescent="0.25">
      <c r="A3808" s="22"/>
      <c r="B3808" s="22"/>
      <c r="C3808" s="22"/>
      <c r="D3808" s="22"/>
      <c r="E3808" s="22"/>
      <c r="F3808" s="22"/>
      <c r="G3808" s="22"/>
      <c r="H3808" s="22"/>
      <c r="I3808" s="24"/>
      <c r="J3808" s="11"/>
      <c r="K3808" s="13"/>
    </row>
    <row r="3809" spans="1:11" x14ac:dyDescent="0.25">
      <c r="A3809" s="22"/>
      <c r="B3809" s="22"/>
      <c r="C3809" s="22"/>
      <c r="D3809" s="22"/>
      <c r="E3809" s="22"/>
      <c r="F3809" s="22"/>
      <c r="G3809" s="22"/>
      <c r="H3809" s="22"/>
      <c r="I3809" s="24"/>
      <c r="J3809" s="11"/>
      <c r="K3809" s="13"/>
    </row>
    <row r="3810" spans="1:11" x14ac:dyDescent="0.25">
      <c r="A3810" s="22"/>
      <c r="B3810" s="22"/>
      <c r="C3810" s="22"/>
      <c r="D3810" s="22"/>
      <c r="E3810" s="22"/>
      <c r="F3810" s="22"/>
      <c r="G3810" s="22"/>
      <c r="H3810" s="22"/>
      <c r="I3810" s="24"/>
      <c r="J3810" s="11"/>
      <c r="K3810" s="13"/>
    </row>
    <row r="3811" spans="1:11" x14ac:dyDescent="0.25">
      <c r="A3811" s="22"/>
      <c r="B3811" s="22"/>
      <c r="C3811" s="22"/>
      <c r="D3811" s="22"/>
      <c r="E3811" s="22"/>
      <c r="F3811" s="22"/>
      <c r="G3811" s="22"/>
      <c r="H3811" s="22"/>
      <c r="I3811" s="24"/>
      <c r="J3811" s="11"/>
      <c r="K3811" s="13"/>
    </row>
    <row r="3812" spans="1:11" x14ac:dyDescent="0.25">
      <c r="A3812" s="22"/>
      <c r="B3812" s="22"/>
      <c r="C3812" s="22"/>
      <c r="D3812" s="22"/>
      <c r="E3812" s="22"/>
      <c r="F3812" s="22"/>
      <c r="G3812" s="22"/>
      <c r="H3812" s="22"/>
      <c r="I3812" s="24"/>
      <c r="J3812" s="11"/>
      <c r="K3812" s="13"/>
    </row>
    <row r="3813" spans="1:11" x14ac:dyDescent="0.25">
      <c r="A3813" s="22"/>
      <c r="B3813" s="22"/>
      <c r="C3813" s="22"/>
      <c r="D3813" s="22"/>
      <c r="E3813" s="22"/>
      <c r="F3813" s="22"/>
      <c r="G3813" s="22"/>
      <c r="H3813" s="22"/>
      <c r="I3813" s="24"/>
      <c r="J3813" s="11"/>
      <c r="K3813" s="13"/>
    </row>
    <row r="3814" spans="1:11" x14ac:dyDescent="0.25">
      <c r="A3814" s="22"/>
      <c r="B3814" s="22"/>
      <c r="C3814" s="22"/>
      <c r="D3814" s="22"/>
      <c r="E3814" s="22"/>
      <c r="F3814" s="22"/>
      <c r="G3814" s="22"/>
      <c r="H3814" s="22"/>
      <c r="I3814" s="24"/>
      <c r="J3814" s="11"/>
      <c r="K3814" s="13"/>
    </row>
    <row r="3815" spans="1:11" x14ac:dyDescent="0.25">
      <c r="A3815" s="22"/>
      <c r="B3815" s="22"/>
      <c r="C3815" s="22"/>
      <c r="D3815" s="22"/>
      <c r="E3815" s="22"/>
      <c r="F3815" s="22"/>
      <c r="G3815" s="22"/>
      <c r="H3815" s="22"/>
      <c r="I3815" s="24"/>
      <c r="J3815" s="11"/>
      <c r="K3815" s="13"/>
    </row>
    <row r="3816" spans="1:11" x14ac:dyDescent="0.25">
      <c r="A3816" s="22"/>
      <c r="B3816" s="22"/>
      <c r="C3816" s="22"/>
      <c r="D3816" s="22"/>
      <c r="E3816" s="22"/>
      <c r="F3816" s="22"/>
      <c r="G3816" s="22"/>
      <c r="H3816" s="22"/>
      <c r="I3816" s="24"/>
      <c r="J3816" s="11"/>
      <c r="K3816" s="13"/>
    </row>
    <row r="3817" spans="1:11" x14ac:dyDescent="0.25">
      <c r="A3817" s="22"/>
      <c r="B3817" s="22"/>
      <c r="C3817" s="22"/>
      <c r="D3817" s="22"/>
      <c r="E3817" s="22"/>
      <c r="F3817" s="22"/>
      <c r="G3817" s="22"/>
      <c r="H3817" s="22"/>
      <c r="I3817" s="24"/>
      <c r="J3817" s="11"/>
      <c r="K3817" s="13"/>
    </row>
    <row r="3818" spans="1:11" x14ac:dyDescent="0.25">
      <c r="A3818" s="22"/>
      <c r="B3818" s="22"/>
      <c r="C3818" s="22"/>
      <c r="D3818" s="22"/>
      <c r="E3818" s="22"/>
      <c r="F3818" s="22"/>
      <c r="G3818" s="22"/>
      <c r="H3818" s="22"/>
      <c r="I3818" s="24"/>
      <c r="J3818" s="11"/>
      <c r="K3818" s="13"/>
    </row>
    <row r="3819" spans="1:11" x14ac:dyDescent="0.25">
      <c r="A3819" s="22"/>
      <c r="B3819" s="22"/>
      <c r="C3819" s="22"/>
      <c r="D3819" s="22"/>
      <c r="E3819" s="22"/>
      <c r="F3819" s="22"/>
      <c r="G3819" s="22"/>
      <c r="H3819" s="22"/>
      <c r="I3819" s="24"/>
      <c r="J3819" s="11"/>
      <c r="K3819" s="13"/>
    </row>
    <row r="3820" spans="1:11" x14ac:dyDescent="0.25">
      <c r="A3820" s="22"/>
      <c r="B3820" s="22"/>
      <c r="C3820" s="22"/>
      <c r="D3820" s="22"/>
      <c r="E3820" s="22"/>
      <c r="F3820" s="22"/>
      <c r="G3820" s="22"/>
      <c r="H3820" s="22"/>
      <c r="I3820" s="24"/>
      <c r="J3820" s="11"/>
      <c r="K3820" s="13"/>
    </row>
    <row r="3821" spans="1:11" x14ac:dyDescent="0.25">
      <c r="A3821" s="22"/>
      <c r="B3821" s="22"/>
      <c r="C3821" s="22"/>
      <c r="D3821" s="22"/>
      <c r="E3821" s="22"/>
      <c r="F3821" s="22"/>
      <c r="G3821" s="22"/>
      <c r="H3821" s="22"/>
      <c r="I3821" s="24"/>
      <c r="J3821" s="11"/>
      <c r="K3821" s="13"/>
    </row>
    <row r="3822" spans="1:11" x14ac:dyDescent="0.25">
      <c r="A3822" s="22"/>
      <c r="B3822" s="22"/>
      <c r="C3822" s="22"/>
      <c r="D3822" s="22"/>
      <c r="E3822" s="22"/>
      <c r="F3822" s="22"/>
      <c r="G3822" s="22"/>
      <c r="H3822" s="22"/>
      <c r="I3822" s="24"/>
      <c r="J3822" s="11"/>
      <c r="K3822" s="13"/>
    </row>
    <row r="3823" spans="1:11" x14ac:dyDescent="0.25">
      <c r="A3823" s="22"/>
      <c r="B3823" s="22"/>
      <c r="C3823" s="22"/>
      <c r="D3823" s="22"/>
      <c r="E3823" s="22"/>
      <c r="F3823" s="22"/>
      <c r="G3823" s="22"/>
      <c r="H3823" s="22"/>
      <c r="I3823" s="24"/>
      <c r="J3823" s="11"/>
      <c r="K3823" s="13"/>
    </row>
    <row r="3824" spans="1:11" x14ac:dyDescent="0.25">
      <c r="A3824" s="22"/>
      <c r="B3824" s="22"/>
      <c r="C3824" s="22"/>
      <c r="D3824" s="22"/>
      <c r="E3824" s="22"/>
      <c r="F3824" s="22"/>
      <c r="G3824" s="22"/>
      <c r="H3824" s="22"/>
      <c r="I3824" s="24"/>
      <c r="J3824" s="11"/>
      <c r="K3824" s="13"/>
    </row>
    <row r="3825" spans="1:11" x14ac:dyDescent="0.25">
      <c r="A3825" s="22"/>
      <c r="B3825" s="22"/>
      <c r="C3825" s="22"/>
      <c r="D3825" s="22"/>
      <c r="E3825" s="22"/>
      <c r="F3825" s="22"/>
      <c r="G3825" s="22"/>
      <c r="H3825" s="22"/>
      <c r="I3825" s="24"/>
      <c r="J3825" s="11"/>
      <c r="K3825" s="13"/>
    </row>
    <row r="3826" spans="1:11" x14ac:dyDescent="0.25">
      <c r="A3826" s="22"/>
      <c r="B3826" s="22"/>
      <c r="C3826" s="22"/>
      <c r="D3826" s="22"/>
      <c r="E3826" s="22"/>
      <c r="F3826" s="22"/>
      <c r="G3826" s="22"/>
      <c r="H3826" s="22"/>
      <c r="I3826" s="24"/>
      <c r="J3826" s="11"/>
      <c r="K3826" s="13"/>
    </row>
    <row r="3827" spans="1:11" x14ac:dyDescent="0.25">
      <c r="A3827" s="22"/>
      <c r="B3827" s="22"/>
      <c r="C3827" s="22"/>
      <c r="D3827" s="22"/>
      <c r="E3827" s="22"/>
      <c r="F3827" s="22"/>
      <c r="G3827" s="22"/>
      <c r="H3827" s="22"/>
      <c r="I3827" s="24"/>
      <c r="J3827" s="11"/>
      <c r="K3827" s="13"/>
    </row>
    <row r="3828" spans="1:11" x14ac:dyDescent="0.25">
      <c r="A3828" s="22"/>
      <c r="B3828" s="22"/>
      <c r="C3828" s="22"/>
      <c r="D3828" s="22"/>
      <c r="E3828" s="22"/>
      <c r="F3828" s="22"/>
      <c r="G3828" s="22"/>
      <c r="H3828" s="22"/>
      <c r="I3828" s="24"/>
      <c r="J3828" s="11"/>
      <c r="K3828" s="13"/>
    </row>
    <row r="3829" spans="1:11" x14ac:dyDescent="0.25">
      <c r="A3829" s="22"/>
      <c r="B3829" s="22"/>
      <c r="C3829" s="22"/>
      <c r="D3829" s="22"/>
      <c r="E3829" s="22"/>
      <c r="F3829" s="22"/>
      <c r="G3829" s="22"/>
      <c r="H3829" s="22"/>
      <c r="I3829" s="24"/>
      <c r="J3829" s="11"/>
      <c r="K3829" s="13"/>
    </row>
    <row r="3830" spans="1:11" x14ac:dyDescent="0.25">
      <c r="A3830" s="22"/>
      <c r="B3830" s="22"/>
      <c r="C3830" s="22"/>
      <c r="D3830" s="22"/>
      <c r="E3830" s="22"/>
      <c r="F3830" s="22"/>
      <c r="G3830" s="22"/>
      <c r="H3830" s="22"/>
      <c r="I3830" s="24"/>
      <c r="J3830" s="11"/>
      <c r="K3830" s="13"/>
    </row>
    <row r="3831" spans="1:11" x14ac:dyDescent="0.25">
      <c r="A3831" s="22"/>
      <c r="B3831" s="22"/>
      <c r="C3831" s="22"/>
      <c r="D3831" s="22"/>
      <c r="E3831" s="22"/>
      <c r="F3831" s="22"/>
      <c r="G3831" s="22"/>
      <c r="H3831" s="22"/>
      <c r="I3831" s="24"/>
      <c r="J3831" s="11"/>
      <c r="K3831" s="13"/>
    </row>
    <row r="3832" spans="1:11" x14ac:dyDescent="0.25">
      <c r="A3832" s="22"/>
      <c r="B3832" s="22"/>
      <c r="C3832" s="22"/>
      <c r="D3832" s="22"/>
      <c r="E3832" s="22"/>
      <c r="F3832" s="22"/>
      <c r="G3832" s="22"/>
      <c r="H3832" s="22"/>
      <c r="I3832" s="24"/>
      <c r="J3832" s="11"/>
      <c r="K3832" s="13"/>
    </row>
    <row r="3833" spans="1:11" x14ac:dyDescent="0.25">
      <c r="A3833" s="22"/>
      <c r="B3833" s="22"/>
      <c r="C3833" s="22"/>
      <c r="D3833" s="22"/>
      <c r="E3833" s="22"/>
      <c r="F3833" s="22"/>
      <c r="G3833" s="22"/>
      <c r="H3833" s="22"/>
      <c r="I3833" s="24"/>
      <c r="J3833" s="11"/>
      <c r="K3833" s="13"/>
    </row>
    <row r="3834" spans="1:11" x14ac:dyDescent="0.25">
      <c r="A3834" s="22"/>
      <c r="B3834" s="22"/>
      <c r="C3834" s="22"/>
      <c r="D3834" s="22"/>
      <c r="E3834" s="22"/>
      <c r="F3834" s="22"/>
      <c r="G3834" s="22"/>
      <c r="H3834" s="22"/>
      <c r="I3834" s="24"/>
      <c r="J3834" s="11"/>
      <c r="K3834" s="13"/>
    </row>
    <row r="3835" spans="1:11" x14ac:dyDescent="0.25">
      <c r="A3835" s="22"/>
      <c r="B3835" s="22"/>
      <c r="C3835" s="22"/>
      <c r="D3835" s="22"/>
      <c r="E3835" s="22"/>
      <c r="F3835" s="22"/>
      <c r="G3835" s="22"/>
      <c r="H3835" s="22"/>
      <c r="I3835" s="24"/>
      <c r="J3835" s="11"/>
      <c r="K3835" s="13"/>
    </row>
    <row r="3836" spans="1:11" x14ac:dyDescent="0.25">
      <c r="A3836" s="22"/>
      <c r="B3836" s="22"/>
      <c r="C3836" s="22"/>
      <c r="D3836" s="22"/>
      <c r="E3836" s="22"/>
      <c r="F3836" s="22"/>
      <c r="G3836" s="22"/>
      <c r="H3836" s="22"/>
      <c r="I3836" s="24"/>
      <c r="J3836" s="11"/>
      <c r="K3836" s="13"/>
    </row>
    <row r="3837" spans="1:11" x14ac:dyDescent="0.25">
      <c r="A3837" s="22"/>
      <c r="B3837" s="22"/>
      <c r="C3837" s="22"/>
      <c r="D3837" s="22"/>
      <c r="E3837" s="22"/>
      <c r="F3837" s="22"/>
      <c r="G3837" s="22"/>
      <c r="H3837" s="22"/>
      <c r="I3837" s="24"/>
      <c r="J3837" s="11"/>
      <c r="K3837" s="13"/>
    </row>
    <row r="3838" spans="1:11" x14ac:dyDescent="0.25">
      <c r="A3838" s="22"/>
      <c r="B3838" s="22"/>
      <c r="C3838" s="22"/>
      <c r="D3838" s="22"/>
      <c r="E3838" s="22"/>
      <c r="F3838" s="22"/>
      <c r="G3838" s="22"/>
      <c r="H3838" s="22"/>
      <c r="I3838" s="24"/>
      <c r="J3838" s="11"/>
      <c r="K3838" s="13"/>
    </row>
    <row r="3839" spans="1:11" x14ac:dyDescent="0.25">
      <c r="A3839" s="22"/>
      <c r="B3839" s="22"/>
      <c r="C3839" s="22"/>
      <c r="D3839" s="22"/>
      <c r="E3839" s="22"/>
      <c r="F3839" s="22"/>
      <c r="G3839" s="22"/>
      <c r="H3839" s="22"/>
      <c r="I3839" s="24"/>
      <c r="J3839" s="11"/>
      <c r="K3839" s="13"/>
    </row>
    <row r="3840" spans="1:11" x14ac:dyDescent="0.25">
      <c r="A3840" s="22"/>
      <c r="B3840" s="22"/>
      <c r="C3840" s="22"/>
      <c r="D3840" s="22"/>
      <c r="E3840" s="22"/>
      <c r="F3840" s="22"/>
      <c r="G3840" s="22"/>
      <c r="H3840" s="22"/>
      <c r="I3840" s="24"/>
      <c r="J3840" s="11"/>
      <c r="K3840" s="13"/>
    </row>
    <row r="3841" spans="1:11" x14ac:dyDescent="0.25">
      <c r="A3841" s="22"/>
      <c r="B3841" s="22"/>
      <c r="C3841" s="22"/>
      <c r="D3841" s="22"/>
      <c r="E3841" s="22"/>
      <c r="F3841" s="22"/>
      <c r="G3841" s="22"/>
      <c r="H3841" s="22"/>
      <c r="I3841" s="24"/>
      <c r="J3841" s="11"/>
      <c r="K3841" s="13"/>
    </row>
    <row r="3842" spans="1:11" x14ac:dyDescent="0.25">
      <c r="A3842" s="22"/>
      <c r="B3842" s="22"/>
      <c r="C3842" s="22"/>
      <c r="D3842" s="22"/>
      <c r="E3842" s="22"/>
      <c r="F3842" s="22"/>
      <c r="G3842" s="22"/>
      <c r="H3842" s="22"/>
      <c r="I3842" s="24"/>
      <c r="J3842" s="11"/>
      <c r="K3842" s="13"/>
    </row>
    <row r="3843" spans="1:11" x14ac:dyDescent="0.25">
      <c r="A3843" s="22"/>
      <c r="B3843" s="22"/>
      <c r="C3843" s="22"/>
      <c r="D3843" s="22"/>
      <c r="E3843" s="22"/>
      <c r="F3843" s="22"/>
      <c r="G3843" s="22"/>
      <c r="H3843" s="22"/>
      <c r="I3843" s="24"/>
      <c r="J3843" s="11"/>
      <c r="K3843" s="13"/>
    </row>
    <row r="3844" spans="1:11" x14ac:dyDescent="0.25">
      <c r="A3844" s="22"/>
      <c r="B3844" s="22"/>
      <c r="C3844" s="22"/>
      <c r="D3844" s="22"/>
      <c r="E3844" s="22"/>
      <c r="F3844" s="22"/>
      <c r="G3844" s="22"/>
      <c r="H3844" s="22"/>
      <c r="I3844" s="24"/>
      <c r="J3844" s="11"/>
      <c r="K3844" s="13"/>
    </row>
    <row r="3845" spans="1:11" x14ac:dyDescent="0.25">
      <c r="A3845" s="22"/>
      <c r="B3845" s="22"/>
      <c r="C3845" s="22"/>
      <c r="D3845" s="22"/>
      <c r="E3845" s="22"/>
      <c r="F3845" s="22"/>
      <c r="G3845" s="22"/>
      <c r="H3845" s="22"/>
      <c r="I3845" s="24"/>
      <c r="J3845" s="11"/>
      <c r="K3845" s="13"/>
    </row>
    <row r="3846" spans="1:11" x14ac:dyDescent="0.25">
      <c r="A3846" s="22"/>
      <c r="B3846" s="22"/>
      <c r="C3846" s="22"/>
      <c r="D3846" s="22"/>
      <c r="E3846" s="22"/>
      <c r="F3846" s="22"/>
      <c r="G3846" s="22"/>
      <c r="H3846" s="22"/>
      <c r="I3846" s="24"/>
      <c r="J3846" s="11"/>
      <c r="K3846" s="13"/>
    </row>
    <row r="3847" spans="1:11" x14ac:dyDescent="0.25">
      <c r="A3847" s="22"/>
      <c r="B3847" s="22"/>
      <c r="C3847" s="22"/>
      <c r="D3847" s="22"/>
      <c r="E3847" s="22"/>
      <c r="F3847" s="22"/>
      <c r="G3847" s="22"/>
      <c r="H3847" s="22"/>
      <c r="I3847" s="24"/>
      <c r="J3847" s="11"/>
      <c r="K3847" s="13"/>
    </row>
    <row r="3848" spans="1:11" x14ac:dyDescent="0.25">
      <c r="A3848" s="22"/>
      <c r="B3848" s="22"/>
      <c r="C3848" s="22"/>
      <c r="D3848" s="22"/>
      <c r="E3848" s="22"/>
      <c r="F3848" s="22"/>
      <c r="G3848" s="22"/>
      <c r="H3848" s="22"/>
      <c r="I3848" s="24"/>
      <c r="J3848" s="11"/>
      <c r="K3848" s="13"/>
    </row>
    <row r="3849" spans="1:11" x14ac:dyDescent="0.25">
      <c r="A3849" s="22"/>
      <c r="B3849" s="22"/>
      <c r="C3849" s="22"/>
      <c r="D3849" s="22"/>
      <c r="E3849" s="22"/>
      <c r="F3849" s="22"/>
      <c r="G3849" s="22"/>
      <c r="H3849" s="22"/>
      <c r="I3849" s="24"/>
      <c r="J3849" s="11"/>
      <c r="K3849" s="13"/>
    </row>
    <row r="3850" spans="1:11" x14ac:dyDescent="0.25">
      <c r="A3850" s="22"/>
      <c r="B3850" s="22"/>
      <c r="C3850" s="22"/>
      <c r="D3850" s="22"/>
      <c r="E3850" s="22"/>
      <c r="F3850" s="22"/>
      <c r="G3850" s="22"/>
      <c r="H3850" s="22"/>
      <c r="I3850" s="24"/>
      <c r="J3850" s="11"/>
      <c r="K3850" s="13"/>
    </row>
    <row r="3851" spans="1:11" x14ac:dyDescent="0.25">
      <c r="A3851" s="22"/>
      <c r="B3851" s="22"/>
      <c r="C3851" s="22"/>
      <c r="D3851" s="22"/>
      <c r="E3851" s="22"/>
      <c r="F3851" s="22"/>
      <c r="G3851" s="22"/>
      <c r="H3851" s="22"/>
      <c r="I3851" s="24"/>
      <c r="J3851" s="11"/>
      <c r="K3851" s="13"/>
    </row>
    <row r="3852" spans="1:11" x14ac:dyDescent="0.25">
      <c r="A3852" s="22"/>
      <c r="B3852" s="22"/>
      <c r="C3852" s="22"/>
      <c r="D3852" s="22"/>
      <c r="E3852" s="22"/>
      <c r="F3852" s="22"/>
      <c r="G3852" s="22"/>
      <c r="H3852" s="22"/>
      <c r="I3852" s="24"/>
      <c r="J3852" s="11"/>
      <c r="K3852" s="13"/>
    </row>
    <row r="3853" spans="1:11" x14ac:dyDescent="0.25">
      <c r="A3853" s="22"/>
      <c r="B3853" s="22"/>
      <c r="C3853" s="22"/>
      <c r="D3853" s="22"/>
      <c r="E3853" s="22"/>
      <c r="F3853" s="22"/>
      <c r="G3853" s="22"/>
      <c r="H3853" s="22"/>
      <c r="I3853" s="24"/>
      <c r="J3853" s="11"/>
      <c r="K3853" s="13"/>
    </row>
    <row r="3854" spans="1:11" x14ac:dyDescent="0.25">
      <c r="A3854" s="22"/>
      <c r="B3854" s="22"/>
      <c r="C3854" s="22"/>
      <c r="D3854" s="22"/>
      <c r="E3854" s="22"/>
      <c r="F3854" s="22"/>
      <c r="G3854" s="22"/>
      <c r="H3854" s="22"/>
      <c r="I3854" s="24"/>
      <c r="J3854" s="11"/>
      <c r="K3854" s="13"/>
    </row>
    <row r="3855" spans="1:11" x14ac:dyDescent="0.25">
      <c r="A3855" s="22"/>
      <c r="B3855" s="22"/>
      <c r="C3855" s="22"/>
      <c r="D3855" s="22"/>
      <c r="E3855" s="22"/>
      <c r="F3855" s="22"/>
      <c r="G3855" s="22"/>
      <c r="H3855" s="22"/>
      <c r="I3855" s="24"/>
      <c r="J3855" s="11"/>
      <c r="K3855" s="13"/>
    </row>
    <row r="3856" spans="1:11" x14ac:dyDescent="0.25">
      <c r="A3856" s="22"/>
      <c r="B3856" s="22"/>
      <c r="C3856" s="22"/>
      <c r="D3856" s="22"/>
      <c r="E3856" s="22"/>
      <c r="F3856" s="22"/>
      <c r="G3856" s="22"/>
      <c r="H3856" s="22"/>
      <c r="I3856" s="24"/>
      <c r="J3856" s="11"/>
      <c r="K3856" s="13"/>
    </row>
    <row r="3857" spans="1:11" x14ac:dyDescent="0.25">
      <c r="A3857" s="22"/>
      <c r="B3857" s="22"/>
      <c r="C3857" s="22"/>
      <c r="D3857" s="22"/>
      <c r="E3857" s="22"/>
      <c r="F3857" s="22"/>
      <c r="G3857" s="22"/>
      <c r="H3857" s="22"/>
      <c r="I3857" s="24"/>
      <c r="J3857" s="11"/>
      <c r="K3857" s="13"/>
    </row>
    <row r="3858" spans="1:11" x14ac:dyDescent="0.25">
      <c r="A3858" s="22"/>
      <c r="B3858" s="22"/>
      <c r="C3858" s="22"/>
      <c r="D3858" s="22"/>
      <c r="E3858" s="22"/>
      <c r="F3858" s="22"/>
      <c r="G3858" s="22"/>
      <c r="H3858" s="22"/>
      <c r="I3858" s="24"/>
      <c r="J3858" s="11"/>
      <c r="K3858" s="13"/>
    </row>
    <row r="3859" spans="1:11" x14ac:dyDescent="0.25">
      <c r="A3859" s="22"/>
      <c r="B3859" s="22"/>
      <c r="C3859" s="22"/>
      <c r="D3859" s="22"/>
      <c r="E3859" s="22"/>
      <c r="F3859" s="22"/>
      <c r="G3859" s="22"/>
      <c r="H3859" s="22"/>
      <c r="I3859" s="24"/>
      <c r="J3859" s="11"/>
      <c r="K3859" s="13"/>
    </row>
    <row r="3860" spans="1:11" x14ac:dyDescent="0.25">
      <c r="A3860" s="22"/>
      <c r="B3860" s="22"/>
      <c r="C3860" s="22"/>
      <c r="D3860" s="22"/>
      <c r="E3860" s="22"/>
      <c r="F3860" s="22"/>
      <c r="G3860" s="22"/>
      <c r="H3860" s="22"/>
      <c r="I3860" s="24"/>
      <c r="J3860" s="11"/>
      <c r="K3860" s="13"/>
    </row>
    <row r="3861" spans="1:11" x14ac:dyDescent="0.25">
      <c r="A3861" s="22"/>
      <c r="B3861" s="22"/>
      <c r="C3861" s="22"/>
      <c r="D3861" s="22"/>
      <c r="E3861" s="22"/>
      <c r="F3861" s="22"/>
      <c r="G3861" s="22"/>
      <c r="H3861" s="22"/>
      <c r="I3861" s="24"/>
      <c r="J3861" s="11"/>
      <c r="K3861" s="13"/>
    </row>
    <row r="3862" spans="1:11" x14ac:dyDescent="0.25">
      <c r="A3862" s="22"/>
      <c r="B3862" s="22"/>
      <c r="C3862" s="22"/>
      <c r="D3862" s="22"/>
      <c r="E3862" s="22"/>
      <c r="F3862" s="22"/>
      <c r="G3862" s="22"/>
      <c r="H3862" s="22"/>
      <c r="I3862" s="24"/>
      <c r="J3862" s="11"/>
      <c r="K3862" s="13"/>
    </row>
    <row r="3863" spans="1:11" x14ac:dyDescent="0.25">
      <c r="A3863" s="22"/>
      <c r="B3863" s="22"/>
      <c r="C3863" s="22"/>
      <c r="D3863" s="22"/>
      <c r="E3863" s="22"/>
      <c r="F3863" s="22"/>
      <c r="G3863" s="22"/>
      <c r="H3863" s="22"/>
      <c r="I3863" s="24"/>
      <c r="J3863" s="11"/>
      <c r="K3863" s="13"/>
    </row>
    <row r="3864" spans="1:11" x14ac:dyDescent="0.25">
      <c r="A3864" s="22"/>
      <c r="B3864" s="22"/>
      <c r="C3864" s="22"/>
      <c r="D3864" s="22"/>
      <c r="E3864" s="22"/>
      <c r="F3864" s="22"/>
      <c r="G3864" s="22"/>
      <c r="H3864" s="22"/>
      <c r="I3864" s="24"/>
      <c r="J3864" s="11"/>
      <c r="K3864" s="13"/>
    </row>
    <row r="3865" spans="1:11" x14ac:dyDescent="0.25">
      <c r="A3865" s="22"/>
      <c r="B3865" s="22"/>
      <c r="C3865" s="22"/>
      <c r="D3865" s="22"/>
      <c r="E3865" s="22"/>
      <c r="F3865" s="22"/>
      <c r="G3865" s="22"/>
      <c r="H3865" s="22"/>
      <c r="I3865" s="24"/>
      <c r="J3865" s="11"/>
      <c r="K3865" s="13"/>
    </row>
    <row r="3866" spans="1:11" x14ac:dyDescent="0.25">
      <c r="A3866" s="22"/>
      <c r="B3866" s="22"/>
      <c r="C3866" s="22"/>
      <c r="D3866" s="22"/>
      <c r="E3866" s="22"/>
      <c r="F3866" s="22"/>
      <c r="G3866" s="22"/>
      <c r="H3866" s="22"/>
      <c r="I3866" s="24"/>
      <c r="J3866" s="11"/>
      <c r="K3866" s="13"/>
    </row>
    <row r="3867" spans="1:11" x14ac:dyDescent="0.25">
      <c r="A3867" s="22"/>
      <c r="B3867" s="22"/>
      <c r="C3867" s="22"/>
      <c r="D3867" s="22"/>
      <c r="E3867" s="22"/>
      <c r="F3867" s="22"/>
      <c r="G3867" s="22"/>
      <c r="H3867" s="22"/>
      <c r="I3867" s="24"/>
      <c r="J3867" s="11"/>
      <c r="K3867" s="13"/>
    </row>
    <row r="3868" spans="1:11" x14ac:dyDescent="0.25">
      <c r="A3868" s="22"/>
      <c r="B3868" s="22"/>
      <c r="C3868" s="22"/>
      <c r="D3868" s="22"/>
      <c r="E3868" s="22"/>
      <c r="F3868" s="22"/>
      <c r="G3868" s="22"/>
      <c r="H3868" s="22"/>
      <c r="I3868" s="24"/>
      <c r="J3868" s="11"/>
      <c r="K3868" s="13"/>
    </row>
    <row r="3869" spans="1:11" x14ac:dyDescent="0.25">
      <c r="A3869" s="22"/>
      <c r="B3869" s="22"/>
      <c r="C3869" s="22"/>
      <c r="D3869" s="22"/>
      <c r="E3869" s="22"/>
      <c r="F3869" s="22"/>
      <c r="G3869" s="22"/>
      <c r="H3869" s="22"/>
      <c r="I3869" s="24"/>
      <c r="J3869" s="11"/>
      <c r="K3869" s="13"/>
    </row>
    <row r="3870" spans="1:11" x14ac:dyDescent="0.25">
      <c r="A3870" s="22"/>
      <c r="B3870" s="22"/>
      <c r="C3870" s="22"/>
      <c r="D3870" s="22"/>
      <c r="E3870" s="22"/>
      <c r="F3870" s="22"/>
      <c r="G3870" s="22"/>
      <c r="H3870" s="22"/>
      <c r="I3870" s="24"/>
      <c r="J3870" s="11"/>
      <c r="K3870" s="13"/>
    </row>
    <row r="3871" spans="1:11" x14ac:dyDescent="0.25">
      <c r="A3871" s="22"/>
      <c r="B3871" s="22"/>
      <c r="C3871" s="22"/>
      <c r="D3871" s="22"/>
      <c r="E3871" s="22"/>
      <c r="F3871" s="22"/>
      <c r="G3871" s="22"/>
      <c r="H3871" s="22"/>
      <c r="I3871" s="24"/>
      <c r="J3871" s="11"/>
      <c r="K3871" s="13"/>
    </row>
    <row r="3872" spans="1:11" x14ac:dyDescent="0.25">
      <c r="A3872" s="22"/>
      <c r="B3872" s="22"/>
      <c r="C3872" s="22"/>
      <c r="D3872" s="22"/>
      <c r="E3872" s="22"/>
      <c r="F3872" s="22"/>
      <c r="G3872" s="22"/>
      <c r="H3872" s="22"/>
      <c r="I3872" s="24"/>
      <c r="J3872" s="11"/>
      <c r="K3872" s="13"/>
    </row>
    <row r="3873" spans="1:11" x14ac:dyDescent="0.25">
      <c r="A3873" s="22"/>
      <c r="B3873" s="22"/>
      <c r="C3873" s="22"/>
      <c r="D3873" s="22"/>
      <c r="E3873" s="22"/>
      <c r="F3873" s="22"/>
      <c r="G3873" s="22"/>
      <c r="H3873" s="22"/>
      <c r="I3873" s="24"/>
      <c r="J3873" s="11"/>
      <c r="K3873" s="13"/>
    </row>
    <row r="3874" spans="1:11" x14ac:dyDescent="0.25">
      <c r="A3874" s="22"/>
      <c r="B3874" s="22"/>
      <c r="C3874" s="22"/>
      <c r="D3874" s="22"/>
      <c r="E3874" s="22"/>
      <c r="F3874" s="22"/>
      <c r="G3874" s="22"/>
      <c r="H3874" s="22"/>
      <c r="I3874" s="24"/>
      <c r="J3874" s="11"/>
      <c r="K3874" s="13"/>
    </row>
    <row r="3875" spans="1:11" x14ac:dyDescent="0.25">
      <c r="A3875" s="22"/>
      <c r="B3875" s="22"/>
      <c r="C3875" s="22"/>
      <c r="D3875" s="22"/>
      <c r="E3875" s="22"/>
      <c r="F3875" s="22"/>
      <c r="G3875" s="22"/>
      <c r="H3875" s="22"/>
      <c r="I3875" s="24"/>
      <c r="J3875" s="11"/>
      <c r="K3875" s="13"/>
    </row>
    <row r="3876" spans="1:11" x14ac:dyDescent="0.25">
      <c r="A3876" s="22"/>
      <c r="B3876" s="22"/>
      <c r="C3876" s="22"/>
      <c r="D3876" s="22"/>
      <c r="E3876" s="22"/>
      <c r="F3876" s="22"/>
      <c r="G3876" s="22"/>
      <c r="H3876" s="22"/>
      <c r="I3876" s="24"/>
      <c r="J3876" s="11"/>
      <c r="K3876" s="13"/>
    </row>
    <row r="3877" spans="1:11" x14ac:dyDescent="0.25">
      <c r="A3877" s="22"/>
      <c r="B3877" s="22"/>
      <c r="C3877" s="22"/>
      <c r="D3877" s="22"/>
      <c r="E3877" s="22"/>
      <c r="F3877" s="22"/>
      <c r="G3877" s="22"/>
      <c r="H3877" s="22"/>
      <c r="I3877" s="24"/>
      <c r="J3877" s="11"/>
      <c r="K3877" s="13"/>
    </row>
    <row r="3878" spans="1:11" x14ac:dyDescent="0.25">
      <c r="A3878" s="22"/>
      <c r="B3878" s="22"/>
      <c r="C3878" s="22"/>
      <c r="D3878" s="22"/>
      <c r="E3878" s="22"/>
      <c r="F3878" s="22"/>
      <c r="G3878" s="22"/>
      <c r="H3878" s="22"/>
      <c r="I3878" s="24"/>
      <c r="J3878" s="11"/>
      <c r="K3878" s="13"/>
    </row>
    <row r="3879" spans="1:11" x14ac:dyDescent="0.25">
      <c r="A3879" s="22"/>
      <c r="B3879" s="22"/>
      <c r="C3879" s="22"/>
      <c r="D3879" s="22"/>
      <c r="E3879" s="22"/>
      <c r="F3879" s="22"/>
      <c r="G3879" s="22"/>
      <c r="H3879" s="22"/>
      <c r="I3879" s="24"/>
      <c r="J3879" s="11"/>
      <c r="K3879" s="13"/>
    </row>
    <row r="3880" spans="1:11" x14ac:dyDescent="0.25">
      <c r="A3880" s="22"/>
      <c r="B3880" s="22"/>
      <c r="C3880" s="22"/>
      <c r="D3880" s="22"/>
      <c r="E3880" s="22"/>
      <c r="F3880" s="22"/>
      <c r="G3880" s="22"/>
      <c r="H3880" s="22"/>
      <c r="I3880" s="24"/>
      <c r="J3880" s="11"/>
      <c r="K3880" s="13"/>
    </row>
    <row r="3881" spans="1:11" x14ac:dyDescent="0.25">
      <c r="A3881" s="22"/>
      <c r="B3881" s="22"/>
      <c r="C3881" s="22"/>
      <c r="D3881" s="22"/>
      <c r="E3881" s="22"/>
      <c r="F3881" s="22"/>
      <c r="G3881" s="22"/>
      <c r="H3881" s="22"/>
      <c r="I3881" s="24"/>
      <c r="J3881" s="11"/>
      <c r="K3881" s="13"/>
    </row>
    <row r="3882" spans="1:11" x14ac:dyDescent="0.25">
      <c r="A3882" s="22"/>
      <c r="B3882" s="22"/>
      <c r="C3882" s="22"/>
      <c r="D3882" s="22"/>
      <c r="E3882" s="22"/>
      <c r="F3882" s="22"/>
      <c r="G3882" s="22"/>
      <c r="H3882" s="22"/>
      <c r="I3882" s="24"/>
      <c r="J3882" s="11"/>
      <c r="K3882" s="13"/>
    </row>
    <row r="3883" spans="1:11" x14ac:dyDescent="0.25">
      <c r="A3883" s="22"/>
      <c r="B3883" s="22"/>
      <c r="C3883" s="22"/>
      <c r="D3883" s="22"/>
      <c r="E3883" s="22"/>
      <c r="F3883" s="22"/>
      <c r="G3883" s="22"/>
      <c r="H3883" s="22"/>
      <c r="I3883" s="24"/>
      <c r="J3883" s="11"/>
      <c r="K3883" s="13"/>
    </row>
    <row r="3884" spans="1:11" x14ac:dyDescent="0.25">
      <c r="A3884" s="22"/>
      <c r="B3884" s="22"/>
      <c r="C3884" s="22"/>
      <c r="D3884" s="22"/>
      <c r="E3884" s="22"/>
      <c r="F3884" s="22"/>
      <c r="G3884" s="22"/>
      <c r="H3884" s="22"/>
      <c r="I3884" s="24"/>
      <c r="J3884" s="11"/>
      <c r="K3884" s="13"/>
    </row>
    <row r="3885" spans="1:11" x14ac:dyDescent="0.25">
      <c r="A3885" s="22"/>
      <c r="B3885" s="22"/>
      <c r="C3885" s="22"/>
      <c r="D3885" s="22"/>
      <c r="E3885" s="22"/>
      <c r="F3885" s="22"/>
      <c r="G3885" s="22"/>
      <c r="H3885" s="22"/>
      <c r="I3885" s="24"/>
      <c r="J3885" s="11"/>
      <c r="K3885" s="13"/>
    </row>
    <row r="3886" spans="1:11" x14ac:dyDescent="0.25">
      <c r="A3886" s="22"/>
      <c r="B3886" s="22"/>
      <c r="C3886" s="22"/>
      <c r="D3886" s="22"/>
      <c r="E3886" s="22"/>
      <c r="F3886" s="22"/>
      <c r="G3886" s="22"/>
      <c r="H3886" s="22"/>
      <c r="I3886" s="24"/>
      <c r="J3886" s="11"/>
      <c r="K3886" s="13"/>
    </row>
    <row r="3887" spans="1:11" x14ac:dyDescent="0.25">
      <c r="A3887" s="22"/>
      <c r="B3887" s="22"/>
      <c r="C3887" s="22"/>
      <c r="D3887" s="22"/>
      <c r="E3887" s="22"/>
      <c r="F3887" s="22"/>
      <c r="G3887" s="22"/>
      <c r="H3887" s="22"/>
      <c r="I3887" s="24"/>
      <c r="J3887" s="11"/>
      <c r="K3887" s="13"/>
    </row>
    <row r="3888" spans="1:11" x14ac:dyDescent="0.25">
      <c r="A3888" s="22"/>
      <c r="B3888" s="22"/>
      <c r="C3888" s="22"/>
      <c r="D3888" s="22"/>
      <c r="E3888" s="22"/>
      <c r="F3888" s="22"/>
      <c r="G3888" s="22"/>
      <c r="H3888" s="22"/>
      <c r="I3888" s="24"/>
      <c r="J3888" s="11"/>
      <c r="K3888" s="13"/>
    </row>
    <row r="3889" spans="1:11" x14ac:dyDescent="0.25">
      <c r="A3889" s="22"/>
      <c r="B3889" s="22"/>
      <c r="C3889" s="22"/>
      <c r="D3889" s="22"/>
      <c r="E3889" s="22"/>
      <c r="F3889" s="22"/>
      <c r="G3889" s="22"/>
      <c r="H3889" s="22"/>
      <c r="I3889" s="24"/>
      <c r="J3889" s="11"/>
      <c r="K3889" s="13"/>
    </row>
    <row r="3890" spans="1:11" x14ac:dyDescent="0.25">
      <c r="A3890" s="22"/>
      <c r="B3890" s="22"/>
      <c r="C3890" s="22"/>
      <c r="D3890" s="22"/>
      <c r="E3890" s="22"/>
      <c r="F3890" s="22"/>
      <c r="G3890" s="22"/>
      <c r="H3890" s="22"/>
      <c r="I3890" s="24"/>
      <c r="J3890" s="11"/>
      <c r="K3890" s="13"/>
    </row>
    <row r="3891" spans="1:11" x14ac:dyDescent="0.25">
      <c r="A3891" s="22"/>
      <c r="B3891" s="22"/>
      <c r="C3891" s="22"/>
      <c r="D3891" s="22"/>
      <c r="E3891" s="22"/>
      <c r="F3891" s="22"/>
      <c r="G3891" s="22"/>
      <c r="H3891" s="22"/>
      <c r="I3891" s="24"/>
      <c r="J3891" s="11"/>
      <c r="K3891" s="13"/>
    </row>
    <row r="3892" spans="1:11" x14ac:dyDescent="0.25">
      <c r="A3892" s="22"/>
      <c r="B3892" s="22"/>
      <c r="C3892" s="22"/>
      <c r="D3892" s="22"/>
      <c r="E3892" s="22"/>
      <c r="F3892" s="22"/>
      <c r="G3892" s="22"/>
      <c r="H3892" s="22"/>
      <c r="I3892" s="24"/>
      <c r="J3892" s="11"/>
      <c r="K3892" s="13"/>
    </row>
    <row r="3893" spans="1:11" x14ac:dyDescent="0.25">
      <c r="A3893" s="22"/>
      <c r="B3893" s="22"/>
      <c r="C3893" s="22"/>
      <c r="D3893" s="22"/>
      <c r="E3893" s="22"/>
      <c r="F3893" s="22"/>
      <c r="G3893" s="22"/>
      <c r="H3893" s="22"/>
      <c r="I3893" s="24"/>
      <c r="J3893" s="11"/>
      <c r="K3893" s="13"/>
    </row>
    <row r="3894" spans="1:11" x14ac:dyDescent="0.25">
      <c r="A3894" s="22"/>
      <c r="B3894" s="22"/>
      <c r="C3894" s="22"/>
      <c r="D3894" s="22"/>
      <c r="E3894" s="22"/>
      <c r="F3894" s="22"/>
      <c r="G3894" s="22"/>
      <c r="H3894" s="22"/>
      <c r="I3894" s="24"/>
      <c r="J3894" s="11"/>
      <c r="K3894" s="13"/>
    </row>
    <row r="3895" spans="1:11" x14ac:dyDescent="0.25">
      <c r="A3895" s="22"/>
      <c r="B3895" s="22"/>
      <c r="C3895" s="22"/>
      <c r="D3895" s="22"/>
      <c r="E3895" s="22"/>
      <c r="F3895" s="22"/>
      <c r="G3895" s="22"/>
      <c r="H3895" s="22"/>
      <c r="I3895" s="24"/>
      <c r="J3895" s="11"/>
      <c r="K3895" s="13"/>
    </row>
    <row r="3896" spans="1:11" x14ac:dyDescent="0.25">
      <c r="A3896" s="22"/>
      <c r="B3896" s="22"/>
      <c r="C3896" s="22"/>
      <c r="D3896" s="22"/>
      <c r="E3896" s="22"/>
      <c r="F3896" s="22"/>
      <c r="G3896" s="22"/>
      <c r="H3896" s="22"/>
      <c r="I3896" s="24"/>
      <c r="J3896" s="11"/>
      <c r="K3896" s="13"/>
    </row>
    <row r="3897" spans="1:11" x14ac:dyDescent="0.25">
      <c r="A3897" s="22"/>
      <c r="B3897" s="22"/>
      <c r="C3897" s="22"/>
      <c r="D3897" s="22"/>
      <c r="E3897" s="22"/>
      <c r="F3897" s="22"/>
      <c r="G3897" s="22"/>
      <c r="H3897" s="22"/>
      <c r="I3897" s="24"/>
      <c r="J3897" s="11"/>
      <c r="K3897" s="13"/>
    </row>
    <row r="3898" spans="1:11" x14ac:dyDescent="0.25">
      <c r="A3898" s="22"/>
      <c r="B3898" s="22"/>
      <c r="C3898" s="22"/>
      <c r="D3898" s="22"/>
      <c r="E3898" s="22"/>
      <c r="F3898" s="22"/>
      <c r="G3898" s="22"/>
      <c r="H3898" s="22"/>
      <c r="I3898" s="24"/>
      <c r="J3898" s="11"/>
      <c r="K3898" s="13"/>
    </row>
  </sheetData>
  <autoFilter ref="A5:M5" xr:uid="{00000000-0001-0000-0400-000000000000}"/>
  <mergeCells count="3">
    <mergeCell ref="A1:K1"/>
    <mergeCell ref="A2:K2"/>
    <mergeCell ref="A3:K3"/>
  </mergeCells>
  <phoneticPr fontId="0" type="noConversion"/>
  <conditionalFormatting sqref="L3792:L3796">
    <cfRule type="cellIs" dxfId="1" priority="1" stopIfTrue="1" operator="equal">
      <formula>1</formula>
    </cfRule>
  </conditionalFormatting>
  <printOptions horizontalCentered="1"/>
  <pageMargins left="0.25" right="0.25" top="0.5" bottom="0.5" header="0.25" footer="0.25"/>
  <pageSetup scale="70" fitToHeight="6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3898"/>
  <sheetViews>
    <sheetView workbookViewId="0">
      <selection sqref="A1:K1"/>
    </sheetView>
  </sheetViews>
  <sheetFormatPr defaultColWidth="9.109375" defaultRowHeight="13.2" x14ac:dyDescent="0.25"/>
  <cols>
    <col min="1" max="1" width="10.109375" style="19" customWidth="1"/>
    <col min="2" max="2" width="27.33203125" style="19" customWidth="1"/>
    <col min="3" max="3" width="10.44140625" style="19" bestFit="1" customWidth="1"/>
    <col min="4" max="4" width="38.5546875" style="19" bestFit="1" customWidth="1"/>
    <col min="5" max="5" width="24.109375" style="19" bestFit="1" customWidth="1"/>
    <col min="6" max="6" width="15" style="19" customWidth="1"/>
    <col min="7" max="7" width="11.6640625" style="19" bestFit="1" customWidth="1"/>
    <col min="8" max="8" width="12.33203125" style="19" hidden="1" customWidth="1"/>
    <col min="9" max="9" width="15.5546875" style="19" bestFit="1" customWidth="1"/>
    <col min="10" max="10" width="12.33203125" style="19" customWidth="1"/>
    <col min="11" max="11" width="17" style="19" bestFit="1" customWidth="1"/>
    <col min="12" max="12" width="13.44140625" style="19" bestFit="1" customWidth="1"/>
    <col min="13" max="16384" width="9.109375" style="19"/>
  </cols>
  <sheetData>
    <row r="1" spans="1:12" customFormat="1" ht="15.6" x14ac:dyDescent="0.3">
      <c r="A1" s="44" t="s">
        <v>254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customFormat="1" ht="15.6" x14ac:dyDescent="0.3">
      <c r="A2" s="45">
        <v>44712</v>
      </c>
      <c r="B2" s="45"/>
      <c r="C2" s="45"/>
      <c r="D2" s="45"/>
      <c r="E2" s="45"/>
      <c r="F2" s="45"/>
      <c r="G2" s="45"/>
      <c r="H2" s="45"/>
      <c r="I2" s="45"/>
      <c r="J2" s="45"/>
      <c r="K2" s="45"/>
    </row>
    <row r="3" spans="1:12" customFormat="1" x14ac:dyDescent="0.25">
      <c r="A3" s="42" t="s">
        <v>237</v>
      </c>
      <c r="B3" s="42"/>
      <c r="C3" s="42"/>
      <c r="D3" s="42"/>
      <c r="E3" s="42"/>
      <c r="F3" s="42"/>
      <c r="G3" s="42"/>
      <c r="H3" s="42"/>
      <c r="I3" s="42"/>
      <c r="J3" s="42"/>
      <c r="K3" s="42"/>
    </row>
    <row r="4" spans="1:12" customFormat="1" x14ac:dyDescent="0.25">
      <c r="A4" s="7"/>
      <c r="B4" s="7"/>
      <c r="C4" s="10"/>
      <c r="D4" s="7"/>
      <c r="E4" s="7"/>
      <c r="F4" s="7"/>
      <c r="G4" s="7"/>
      <c r="H4" s="7"/>
      <c r="I4" s="13"/>
      <c r="J4" s="7"/>
      <c r="K4" s="7"/>
    </row>
    <row r="5" spans="1:12" customFormat="1" ht="39.6" x14ac:dyDescent="0.25">
      <c r="A5" s="3" t="s">
        <v>139</v>
      </c>
      <c r="B5" s="3" t="s">
        <v>297</v>
      </c>
      <c r="C5" s="9" t="s">
        <v>298</v>
      </c>
      <c r="D5" s="3" t="s">
        <v>332</v>
      </c>
      <c r="E5" s="3" t="s">
        <v>333</v>
      </c>
      <c r="F5" s="2" t="s">
        <v>299</v>
      </c>
      <c r="G5" s="2" t="s">
        <v>235</v>
      </c>
      <c r="H5" s="1" t="s">
        <v>307</v>
      </c>
      <c r="I5" s="5" t="s">
        <v>227</v>
      </c>
      <c r="J5" s="2" t="s">
        <v>647</v>
      </c>
      <c r="K5" s="2" t="s">
        <v>648</v>
      </c>
    </row>
    <row r="6" spans="1:12" s="40" customFormat="1" ht="14.25" customHeight="1" x14ac:dyDescent="0.25">
      <c r="A6" s="38" t="s">
        <v>141</v>
      </c>
      <c r="B6" s="38" t="s">
        <v>169</v>
      </c>
      <c r="C6" s="38" t="s">
        <v>8476</v>
      </c>
      <c r="D6" s="38" t="s">
        <v>8477</v>
      </c>
      <c r="E6" s="38" t="s">
        <v>8478</v>
      </c>
      <c r="F6" s="38" t="s">
        <v>8479</v>
      </c>
      <c r="G6" s="38" t="s">
        <v>8480</v>
      </c>
      <c r="H6" s="38" t="s">
        <v>2665</v>
      </c>
      <c r="I6" s="39">
        <v>0</v>
      </c>
      <c r="J6" s="11">
        <f>VLOOKUP(LEFT(B6,5),[1]Percents!$C:$M,9,FALSE)</f>
        <v>0.64170000000000005</v>
      </c>
      <c r="K6" s="13">
        <f t="shared" ref="K6:K9" si="0">+I6*J6</f>
        <v>0</v>
      </c>
      <c r="L6" s="22"/>
    </row>
    <row r="7" spans="1:12" s="40" customFormat="1" ht="14.25" customHeight="1" x14ac:dyDescent="0.25">
      <c r="A7" s="38" t="s">
        <v>242</v>
      </c>
      <c r="B7" s="38" t="s">
        <v>122</v>
      </c>
      <c r="C7" s="38" t="s">
        <v>11604</v>
      </c>
      <c r="D7" s="38" t="s">
        <v>11605</v>
      </c>
      <c r="E7" s="38" t="s">
        <v>45</v>
      </c>
      <c r="F7" s="38" t="s">
        <v>11606</v>
      </c>
      <c r="G7" s="38" t="s">
        <v>11607</v>
      </c>
      <c r="H7" s="38" t="s">
        <v>2665</v>
      </c>
      <c r="I7" s="41">
        <v>0</v>
      </c>
      <c r="J7" s="11">
        <f>VLOOKUP(LEFT(B7,5),[1]Percents!$C:$M,9,FALSE)</f>
        <v>0</v>
      </c>
      <c r="K7" s="13">
        <f t="shared" si="0"/>
        <v>0</v>
      </c>
      <c r="L7" s="22"/>
    </row>
    <row r="8" spans="1:12" s="40" customFormat="1" ht="14.25" customHeight="1" x14ac:dyDescent="0.25">
      <c r="A8" s="38" t="s">
        <v>243</v>
      </c>
      <c r="B8" s="38" t="s">
        <v>118</v>
      </c>
      <c r="C8" s="38" t="s">
        <v>8481</v>
      </c>
      <c r="D8" s="38" t="s">
        <v>8482</v>
      </c>
      <c r="E8" s="38" t="s">
        <v>194</v>
      </c>
      <c r="F8" s="38" t="s">
        <v>8483</v>
      </c>
      <c r="G8" s="38" t="s">
        <v>8484</v>
      </c>
      <c r="H8" s="38" t="s">
        <v>2665</v>
      </c>
      <c r="I8" s="39">
        <v>0</v>
      </c>
      <c r="J8" s="11">
        <f>VLOOKUP(LEFT(B8,5),[1]Percents!$C:$M,9,FALSE)</f>
        <v>0</v>
      </c>
      <c r="K8" s="13">
        <f t="shared" si="0"/>
        <v>0</v>
      </c>
      <c r="L8" s="22"/>
    </row>
    <row r="9" spans="1:12" s="40" customFormat="1" ht="14.25" customHeight="1" x14ac:dyDescent="0.25">
      <c r="A9" s="38" t="s">
        <v>213</v>
      </c>
      <c r="B9" s="38" t="s">
        <v>195</v>
      </c>
      <c r="C9" s="38" t="s">
        <v>1659</v>
      </c>
      <c r="D9" s="38" t="s">
        <v>2911</v>
      </c>
      <c r="E9" s="38" t="s">
        <v>1458</v>
      </c>
      <c r="F9" s="38" t="s">
        <v>1459</v>
      </c>
      <c r="G9" s="38" t="s">
        <v>1660</v>
      </c>
      <c r="H9" s="38" t="s">
        <v>2665</v>
      </c>
      <c r="I9" s="39">
        <v>0</v>
      </c>
      <c r="J9" s="11">
        <f>VLOOKUP(LEFT(B9,5),[1]Percents!$C:$M,9,FALSE)</f>
        <v>0</v>
      </c>
      <c r="K9" s="13">
        <f t="shared" si="0"/>
        <v>0</v>
      </c>
      <c r="L9" s="22"/>
    </row>
    <row r="10" spans="1:12" s="40" customFormat="1" ht="14.25" customHeight="1" x14ac:dyDescent="0.25">
      <c r="A10" s="38" t="s">
        <v>242</v>
      </c>
      <c r="B10" s="38" t="s">
        <v>174</v>
      </c>
      <c r="C10" s="38" t="s">
        <v>1665</v>
      </c>
      <c r="D10" s="38" t="s">
        <v>427</v>
      </c>
      <c r="E10" s="38" t="s">
        <v>428</v>
      </c>
      <c r="F10" s="38" t="s">
        <v>429</v>
      </c>
      <c r="G10" s="38" t="s">
        <v>1664</v>
      </c>
      <c r="H10" s="38" t="s">
        <v>2665</v>
      </c>
      <c r="I10" s="39">
        <v>0</v>
      </c>
      <c r="J10" s="11">
        <f>VLOOKUP(LEFT(B10,5),[1]Percents!$C:$M,9,FALSE)</f>
        <v>0</v>
      </c>
      <c r="K10" s="13">
        <f t="shared" ref="K10:K73" si="1">+I10*J10</f>
        <v>0</v>
      </c>
      <c r="L10" s="22"/>
    </row>
    <row r="11" spans="1:12" s="40" customFormat="1" ht="14.25" customHeight="1" x14ac:dyDescent="0.25">
      <c r="A11" s="38" t="s">
        <v>243</v>
      </c>
      <c r="B11" s="38" t="s">
        <v>289</v>
      </c>
      <c r="C11" s="38" t="s">
        <v>1668</v>
      </c>
      <c r="D11" s="38" t="s">
        <v>410</v>
      </c>
      <c r="E11" s="38" t="s">
        <v>545</v>
      </c>
      <c r="F11" s="38" t="s">
        <v>411</v>
      </c>
      <c r="G11" s="38" t="s">
        <v>1666</v>
      </c>
      <c r="H11" s="38" t="s">
        <v>2665</v>
      </c>
      <c r="I11" s="39">
        <v>-0.18</v>
      </c>
      <c r="J11" s="11">
        <f>VLOOKUP(LEFT(B11,5),[1]Percents!$C:$M,9,FALSE)</f>
        <v>0</v>
      </c>
      <c r="K11" s="13">
        <f t="shared" si="1"/>
        <v>0</v>
      </c>
      <c r="L11" s="22"/>
    </row>
    <row r="12" spans="1:12" s="40" customFormat="1" ht="14.25" customHeight="1" x14ac:dyDescent="0.25">
      <c r="A12" s="38" t="s">
        <v>141</v>
      </c>
      <c r="B12" s="38" t="s">
        <v>172</v>
      </c>
      <c r="C12" s="38" t="s">
        <v>2810</v>
      </c>
      <c r="D12" s="38" t="s">
        <v>2811</v>
      </c>
      <c r="E12" s="38" t="s">
        <v>466</v>
      </c>
      <c r="F12" s="38" t="s">
        <v>2812</v>
      </c>
      <c r="G12" s="38" t="s">
        <v>1675</v>
      </c>
      <c r="H12" s="38" t="s">
        <v>2665</v>
      </c>
      <c r="I12" s="39">
        <v>67.86</v>
      </c>
      <c r="J12" s="11">
        <f>VLOOKUP(LEFT(B12,5),[1]Percents!$C:$M,9,FALSE)</f>
        <v>0.64170000000000005</v>
      </c>
      <c r="K12" s="13">
        <f t="shared" si="1"/>
        <v>43.545762000000003</v>
      </c>
      <c r="L12" s="22"/>
    </row>
    <row r="13" spans="1:12" s="40" customFormat="1" ht="14.25" customHeight="1" x14ac:dyDescent="0.25">
      <c r="A13" s="38" t="s">
        <v>141</v>
      </c>
      <c r="B13" s="38" t="s">
        <v>111</v>
      </c>
      <c r="C13" s="38" t="s">
        <v>1670</v>
      </c>
      <c r="D13" s="38" t="s">
        <v>564</v>
      </c>
      <c r="E13" s="38" t="s">
        <v>565</v>
      </c>
      <c r="F13" s="38" t="s">
        <v>566</v>
      </c>
      <c r="G13" s="38" t="s">
        <v>1671</v>
      </c>
      <c r="H13" s="38" t="s">
        <v>2665</v>
      </c>
      <c r="I13" s="41">
        <v>0</v>
      </c>
      <c r="J13" s="11">
        <f>VLOOKUP(LEFT(B13,5),[1]Percents!$C:$M,9,FALSE)</f>
        <v>0.64170000000000005</v>
      </c>
      <c r="K13" s="13">
        <f t="shared" si="1"/>
        <v>0</v>
      </c>
      <c r="L13" s="22"/>
    </row>
    <row r="14" spans="1:12" s="40" customFormat="1" ht="14.25" customHeight="1" x14ac:dyDescent="0.25">
      <c r="A14" s="38" t="s">
        <v>141</v>
      </c>
      <c r="B14" s="38" t="s">
        <v>3</v>
      </c>
      <c r="C14" s="38" t="s">
        <v>1672</v>
      </c>
      <c r="D14" s="38" t="s">
        <v>467</v>
      </c>
      <c r="E14" s="38" t="s">
        <v>378</v>
      </c>
      <c r="F14" s="38" t="s">
        <v>468</v>
      </c>
      <c r="G14" s="38" t="s">
        <v>1673</v>
      </c>
      <c r="H14" s="38" t="s">
        <v>2665</v>
      </c>
      <c r="I14" s="39">
        <v>0</v>
      </c>
      <c r="J14" s="11">
        <f>VLOOKUP(LEFT(B14,5),[1]Percents!$C:$M,9,FALSE)</f>
        <v>0.64170000000000005</v>
      </c>
      <c r="K14" s="13">
        <f t="shared" si="1"/>
        <v>0</v>
      </c>
      <c r="L14" s="22"/>
    </row>
    <row r="15" spans="1:12" s="40" customFormat="1" ht="14.25" customHeight="1" x14ac:dyDescent="0.25">
      <c r="A15" s="38" t="s">
        <v>243</v>
      </c>
      <c r="B15" s="38" t="s">
        <v>289</v>
      </c>
      <c r="C15" s="38" t="s">
        <v>3494</v>
      </c>
      <c r="D15" s="38" t="s">
        <v>3495</v>
      </c>
      <c r="E15" s="38" t="s">
        <v>3496</v>
      </c>
      <c r="F15" s="38" t="s">
        <v>3497</v>
      </c>
      <c r="G15" s="38" t="s">
        <v>1680</v>
      </c>
      <c r="H15" s="38" t="s">
        <v>2665</v>
      </c>
      <c r="I15" s="39">
        <v>0</v>
      </c>
      <c r="J15" s="11">
        <f>VLOOKUP(LEFT(B15,5),[1]Percents!$C:$M,9,FALSE)</f>
        <v>0</v>
      </c>
      <c r="K15" s="13">
        <f t="shared" si="1"/>
        <v>0</v>
      </c>
      <c r="L15" s="22"/>
    </row>
    <row r="16" spans="1:12" s="40" customFormat="1" ht="14.25" customHeight="1" x14ac:dyDescent="0.25">
      <c r="A16" s="38" t="s">
        <v>243</v>
      </c>
      <c r="B16" s="38" t="s">
        <v>364</v>
      </c>
      <c r="C16" s="38" t="s">
        <v>9272</v>
      </c>
      <c r="D16" s="38" t="s">
        <v>9273</v>
      </c>
      <c r="E16" s="38" t="s">
        <v>9274</v>
      </c>
      <c r="F16" s="38" t="s">
        <v>9275</v>
      </c>
      <c r="G16" s="38" t="s">
        <v>1682</v>
      </c>
      <c r="H16" s="38" t="s">
        <v>2665</v>
      </c>
      <c r="I16" s="41">
        <v>0</v>
      </c>
      <c r="J16" s="11">
        <f>VLOOKUP(LEFT(B16,5),[1]Percents!$C:$M,9,FALSE)</f>
        <v>0</v>
      </c>
      <c r="K16" s="13">
        <f t="shared" si="1"/>
        <v>0</v>
      </c>
      <c r="L16" s="22"/>
    </row>
    <row r="17" spans="1:12" s="40" customFormat="1" ht="14.25" customHeight="1" x14ac:dyDescent="0.25">
      <c r="A17" s="38" t="s">
        <v>243</v>
      </c>
      <c r="B17" s="38" t="s">
        <v>289</v>
      </c>
      <c r="C17" s="38" t="s">
        <v>1684</v>
      </c>
      <c r="D17" s="38" t="s">
        <v>621</v>
      </c>
      <c r="E17" s="38" t="s">
        <v>622</v>
      </c>
      <c r="F17" s="38" t="s">
        <v>623</v>
      </c>
      <c r="G17" s="38" t="s">
        <v>1685</v>
      </c>
      <c r="H17" s="38" t="s">
        <v>2665</v>
      </c>
      <c r="I17" s="39">
        <v>1509.97</v>
      </c>
      <c r="J17" s="11">
        <f>VLOOKUP(LEFT(B17,5),[1]Percents!$C:$M,9,FALSE)</f>
        <v>0</v>
      </c>
      <c r="K17" s="13">
        <f t="shared" si="1"/>
        <v>0</v>
      </c>
      <c r="L17" s="22"/>
    </row>
    <row r="18" spans="1:12" s="40" customFormat="1" ht="14.25" customHeight="1" x14ac:dyDescent="0.25">
      <c r="A18" s="38" t="s">
        <v>141</v>
      </c>
      <c r="B18" s="38" t="s">
        <v>111</v>
      </c>
      <c r="C18" s="38" t="s">
        <v>1686</v>
      </c>
      <c r="D18" s="38" t="s">
        <v>624</v>
      </c>
      <c r="E18" s="38" t="s">
        <v>625</v>
      </c>
      <c r="F18" s="38" t="s">
        <v>626</v>
      </c>
      <c r="G18" s="38" t="s">
        <v>1687</v>
      </c>
      <c r="H18" s="38" t="s">
        <v>2665</v>
      </c>
      <c r="I18" s="39">
        <v>0</v>
      </c>
      <c r="J18" s="11">
        <f>VLOOKUP(LEFT(B18,5),[1]Percents!$C:$M,9,FALSE)</f>
        <v>0.64170000000000005</v>
      </c>
      <c r="K18" s="13">
        <f t="shared" si="1"/>
        <v>0</v>
      </c>
      <c r="L18" s="22"/>
    </row>
    <row r="19" spans="1:12" s="40" customFormat="1" ht="14.25" customHeight="1" x14ac:dyDescent="0.25">
      <c r="A19" s="38" t="s">
        <v>141</v>
      </c>
      <c r="B19" s="38" t="s">
        <v>305</v>
      </c>
      <c r="C19" s="38" t="s">
        <v>9276</v>
      </c>
      <c r="D19" s="38" t="s">
        <v>9277</v>
      </c>
      <c r="E19" s="38" t="s">
        <v>1123</v>
      </c>
      <c r="F19" s="38" t="s">
        <v>9278</v>
      </c>
      <c r="G19" s="38" t="s">
        <v>1687</v>
      </c>
      <c r="H19" s="38" t="s">
        <v>2665</v>
      </c>
      <c r="I19" s="39">
        <v>1508</v>
      </c>
      <c r="J19" s="11">
        <f>VLOOKUP(LEFT(B19,5),[1]Percents!$C:$M,9,FALSE)</f>
        <v>0.64170000000000005</v>
      </c>
      <c r="K19" s="13">
        <f t="shared" si="1"/>
        <v>967.68360000000007</v>
      </c>
      <c r="L19" s="22"/>
    </row>
    <row r="20" spans="1:12" s="40" customFormat="1" ht="14.25" customHeight="1" x14ac:dyDescent="0.25">
      <c r="A20" s="38" t="s">
        <v>242</v>
      </c>
      <c r="B20" s="38" t="s">
        <v>174</v>
      </c>
      <c r="C20" s="38" t="s">
        <v>1691</v>
      </c>
      <c r="D20" s="38" t="s">
        <v>796</v>
      </c>
      <c r="E20" s="38" t="s">
        <v>428</v>
      </c>
      <c r="F20" s="38" t="s">
        <v>797</v>
      </c>
      <c r="G20" s="38" t="s">
        <v>1692</v>
      </c>
      <c r="H20" s="38" t="s">
        <v>2665</v>
      </c>
      <c r="I20" s="39">
        <v>0</v>
      </c>
      <c r="J20" s="11">
        <f>VLOOKUP(LEFT(B20,5),[1]Percents!$C:$M,9,FALSE)</f>
        <v>0</v>
      </c>
      <c r="K20" s="13">
        <f t="shared" si="1"/>
        <v>0</v>
      </c>
      <c r="L20" s="22"/>
    </row>
    <row r="21" spans="1:12" s="40" customFormat="1" ht="14.25" customHeight="1" x14ac:dyDescent="0.25">
      <c r="A21" s="38" t="s">
        <v>141</v>
      </c>
      <c r="B21" s="38" t="s">
        <v>306</v>
      </c>
      <c r="C21" s="38" t="s">
        <v>1694</v>
      </c>
      <c r="D21" s="38" t="s">
        <v>651</v>
      </c>
      <c r="E21" s="38" t="s">
        <v>277</v>
      </c>
      <c r="F21" s="38" t="s">
        <v>652</v>
      </c>
      <c r="G21" s="38" t="s">
        <v>1693</v>
      </c>
      <c r="H21" s="38" t="s">
        <v>2665</v>
      </c>
      <c r="I21" s="39">
        <v>0</v>
      </c>
      <c r="J21" s="11">
        <f>VLOOKUP(LEFT(B21,5),[1]Percents!$C:$M,9,FALSE)</f>
        <v>0.64170000000000005</v>
      </c>
      <c r="K21" s="13">
        <f t="shared" si="1"/>
        <v>0</v>
      </c>
      <c r="L21" s="22"/>
    </row>
    <row r="22" spans="1:12" s="40" customFormat="1" ht="14.25" customHeight="1" x14ac:dyDescent="0.25">
      <c r="A22" s="38" t="s">
        <v>141</v>
      </c>
      <c r="B22" s="38" t="s">
        <v>172</v>
      </c>
      <c r="C22" s="38" t="s">
        <v>1695</v>
      </c>
      <c r="D22" s="38" t="s">
        <v>653</v>
      </c>
      <c r="E22" s="38" t="s">
        <v>466</v>
      </c>
      <c r="F22" s="38" t="s">
        <v>654</v>
      </c>
      <c r="G22" s="38" t="s">
        <v>1683</v>
      </c>
      <c r="H22" s="38" t="s">
        <v>2665</v>
      </c>
      <c r="I22" s="39">
        <v>190.01</v>
      </c>
      <c r="J22" s="11">
        <f>VLOOKUP(LEFT(B22,5),[1]Percents!$C:$M,9,FALSE)</f>
        <v>0.64170000000000005</v>
      </c>
      <c r="K22" s="13">
        <f t="shared" si="1"/>
        <v>121.929417</v>
      </c>
      <c r="L22" s="22"/>
    </row>
    <row r="23" spans="1:12" s="40" customFormat="1" ht="14.25" customHeight="1" x14ac:dyDescent="0.25">
      <c r="A23" s="38" t="s">
        <v>141</v>
      </c>
      <c r="B23" s="38" t="s">
        <v>172</v>
      </c>
      <c r="C23" s="38" t="s">
        <v>1698</v>
      </c>
      <c r="D23" s="38" t="s">
        <v>723</v>
      </c>
      <c r="E23" s="38" t="s">
        <v>138</v>
      </c>
      <c r="F23" s="38" t="s">
        <v>724</v>
      </c>
      <c r="G23" s="38" t="s">
        <v>1692</v>
      </c>
      <c r="H23" s="38" t="s">
        <v>2665</v>
      </c>
      <c r="I23" s="39">
        <v>-0.15</v>
      </c>
      <c r="J23" s="11">
        <f>VLOOKUP(LEFT(B23,5),[1]Percents!$C:$M,9,FALSE)</f>
        <v>0.64170000000000005</v>
      </c>
      <c r="K23" s="13">
        <f t="shared" si="1"/>
        <v>-9.6255000000000007E-2</v>
      </c>
      <c r="L23" s="22"/>
    </row>
    <row r="24" spans="1:12" s="40" customFormat="1" ht="14.25" customHeight="1" x14ac:dyDescent="0.25">
      <c r="A24" s="38" t="s">
        <v>242</v>
      </c>
      <c r="B24" s="38" t="s">
        <v>174</v>
      </c>
      <c r="C24" s="38" t="s">
        <v>3500</v>
      </c>
      <c r="D24" s="38" t="s">
        <v>3501</v>
      </c>
      <c r="E24" s="38" t="s">
        <v>428</v>
      </c>
      <c r="F24" s="38" t="s">
        <v>3502</v>
      </c>
      <c r="G24" s="38" t="s">
        <v>1693</v>
      </c>
      <c r="H24" s="38" t="s">
        <v>2665</v>
      </c>
      <c r="I24" s="39">
        <v>0</v>
      </c>
      <c r="J24" s="11">
        <f>VLOOKUP(LEFT(B24,5),[1]Percents!$C:$M,9,FALSE)</f>
        <v>0</v>
      </c>
      <c r="K24" s="13">
        <f t="shared" si="1"/>
        <v>0</v>
      </c>
      <c r="L24" s="22"/>
    </row>
    <row r="25" spans="1:12" s="40" customFormat="1" ht="14.25" customHeight="1" x14ac:dyDescent="0.25">
      <c r="A25" s="38" t="s">
        <v>141</v>
      </c>
      <c r="B25" s="38" t="s">
        <v>3</v>
      </c>
      <c r="C25" s="38" t="s">
        <v>1700</v>
      </c>
      <c r="D25" s="38" t="s">
        <v>882</v>
      </c>
      <c r="E25" s="38" t="s">
        <v>267</v>
      </c>
      <c r="F25" s="38" t="s">
        <v>883</v>
      </c>
      <c r="G25" s="38" t="s">
        <v>1699</v>
      </c>
      <c r="H25" s="38" t="s">
        <v>2665</v>
      </c>
      <c r="I25" s="39">
        <v>0</v>
      </c>
      <c r="J25" s="11">
        <f>VLOOKUP(LEFT(B25,5),[1]Percents!$C:$M,9,FALSE)</f>
        <v>0.64170000000000005</v>
      </c>
      <c r="K25" s="13">
        <f t="shared" si="1"/>
        <v>0</v>
      </c>
      <c r="L25" s="22"/>
    </row>
    <row r="26" spans="1:12" s="40" customFormat="1" ht="14.25" customHeight="1" x14ac:dyDescent="0.25">
      <c r="A26" s="38" t="s">
        <v>243</v>
      </c>
      <c r="B26" s="38" t="s">
        <v>290</v>
      </c>
      <c r="C26" s="38" t="s">
        <v>1701</v>
      </c>
      <c r="D26" s="38" t="s">
        <v>725</v>
      </c>
      <c r="E26" s="38" t="s">
        <v>49</v>
      </c>
      <c r="F26" s="38" t="s">
        <v>726</v>
      </c>
      <c r="G26" s="38" t="s">
        <v>1702</v>
      </c>
      <c r="H26" s="38" t="s">
        <v>2665</v>
      </c>
      <c r="I26" s="39">
        <v>0</v>
      </c>
      <c r="J26" s="11">
        <f>VLOOKUP(LEFT(B26,5),[1]Percents!$C:$M,9,FALSE)</f>
        <v>0</v>
      </c>
      <c r="K26" s="13">
        <f t="shared" si="1"/>
        <v>0</v>
      </c>
      <c r="L26" s="22"/>
    </row>
    <row r="27" spans="1:12" s="40" customFormat="1" ht="14.25" customHeight="1" x14ac:dyDescent="0.25">
      <c r="A27" s="38" t="s">
        <v>141</v>
      </c>
      <c r="B27" s="38" t="s">
        <v>43</v>
      </c>
      <c r="C27" s="38" t="s">
        <v>8485</v>
      </c>
      <c r="D27" s="38" t="s">
        <v>8486</v>
      </c>
      <c r="E27" s="38" t="s">
        <v>8487</v>
      </c>
      <c r="F27" s="38" t="s">
        <v>8488</v>
      </c>
      <c r="G27" s="38" t="s">
        <v>1703</v>
      </c>
      <c r="H27" s="38" t="s">
        <v>2665</v>
      </c>
      <c r="I27" s="39">
        <v>0</v>
      </c>
      <c r="J27" s="11">
        <f>VLOOKUP(LEFT(B27,5),[1]Percents!$C:$M,9,FALSE)</f>
        <v>0.64170000000000005</v>
      </c>
      <c r="K27" s="13">
        <f t="shared" si="1"/>
        <v>0</v>
      </c>
      <c r="L27" s="22"/>
    </row>
    <row r="28" spans="1:12" s="40" customFormat="1" ht="14.25" customHeight="1" x14ac:dyDescent="0.25">
      <c r="A28" s="38" t="s">
        <v>243</v>
      </c>
      <c r="B28" s="38" t="s">
        <v>290</v>
      </c>
      <c r="C28" s="38" t="s">
        <v>3503</v>
      </c>
      <c r="D28" s="38" t="s">
        <v>3504</v>
      </c>
      <c r="E28" s="38" t="s">
        <v>760</v>
      </c>
      <c r="F28" s="38" t="s">
        <v>3505</v>
      </c>
      <c r="G28" s="38" t="s">
        <v>1704</v>
      </c>
      <c r="H28" s="38" t="s">
        <v>2665</v>
      </c>
      <c r="I28" s="39">
        <v>2851.54</v>
      </c>
      <c r="J28" s="11">
        <f>VLOOKUP(LEFT(B28,5),[1]Percents!$C:$M,9,FALSE)</f>
        <v>0</v>
      </c>
      <c r="K28" s="13">
        <f t="shared" si="1"/>
        <v>0</v>
      </c>
      <c r="L28" s="22"/>
    </row>
    <row r="29" spans="1:12" s="40" customFormat="1" ht="14.25" customHeight="1" x14ac:dyDescent="0.25">
      <c r="A29" s="38" t="s">
        <v>141</v>
      </c>
      <c r="B29" s="38" t="s">
        <v>172</v>
      </c>
      <c r="C29" s="38" t="s">
        <v>8489</v>
      </c>
      <c r="D29" s="38" t="s">
        <v>8490</v>
      </c>
      <c r="E29" s="38" t="s">
        <v>8491</v>
      </c>
      <c r="F29" s="38" t="s">
        <v>8492</v>
      </c>
      <c r="G29" s="38" t="s">
        <v>1703</v>
      </c>
      <c r="H29" s="38" t="s">
        <v>2665</v>
      </c>
      <c r="I29" s="39">
        <v>1160</v>
      </c>
      <c r="J29" s="11">
        <f>VLOOKUP(LEFT(B29,5),[1]Percents!$C:$M,9,FALSE)</f>
        <v>0.64170000000000005</v>
      </c>
      <c r="K29" s="13">
        <f t="shared" si="1"/>
        <v>744.37200000000007</v>
      </c>
      <c r="L29" s="22"/>
    </row>
    <row r="30" spans="1:12" s="40" customFormat="1" ht="14.25" customHeight="1" x14ac:dyDescent="0.25">
      <c r="A30" s="38" t="s">
        <v>243</v>
      </c>
      <c r="B30" s="38" t="s">
        <v>203</v>
      </c>
      <c r="C30" s="38" t="s">
        <v>1705</v>
      </c>
      <c r="D30" s="38" t="s">
        <v>728</v>
      </c>
      <c r="E30" s="38" t="s">
        <v>12401</v>
      </c>
      <c r="F30" s="38" t="s">
        <v>729</v>
      </c>
      <c r="G30" s="38" t="s">
        <v>1704</v>
      </c>
      <c r="H30" s="38" t="s">
        <v>2665</v>
      </c>
      <c r="I30" s="39">
        <v>910.55</v>
      </c>
      <c r="J30" s="11">
        <f>VLOOKUP(LEFT(B30,5),[1]Percents!$C:$M,9,FALSE)</f>
        <v>0</v>
      </c>
      <c r="K30" s="13">
        <f t="shared" si="1"/>
        <v>0</v>
      </c>
      <c r="L30" s="22"/>
    </row>
    <row r="31" spans="1:12" s="40" customFormat="1" ht="14.25" customHeight="1" x14ac:dyDescent="0.25">
      <c r="A31" s="38" t="s">
        <v>243</v>
      </c>
      <c r="B31" s="38" t="s">
        <v>203</v>
      </c>
      <c r="C31" s="38" t="s">
        <v>12402</v>
      </c>
      <c r="D31" s="38" t="s">
        <v>12403</v>
      </c>
      <c r="E31" s="38" t="s">
        <v>12401</v>
      </c>
      <c r="F31" s="38" t="s">
        <v>729</v>
      </c>
      <c r="G31" s="38" t="s">
        <v>12404</v>
      </c>
      <c r="H31" s="38" t="s">
        <v>2665</v>
      </c>
      <c r="I31" s="41">
        <v>-28.21</v>
      </c>
      <c r="J31" s="11">
        <f>VLOOKUP(LEFT(B31,5),[1]Percents!$C:$M,9,FALSE)</f>
        <v>0</v>
      </c>
      <c r="K31" s="13">
        <f t="shared" si="1"/>
        <v>0</v>
      </c>
      <c r="L31" s="22"/>
    </row>
    <row r="32" spans="1:12" s="40" customFormat="1" ht="14.25" customHeight="1" x14ac:dyDescent="0.25">
      <c r="A32" s="38" t="s">
        <v>141</v>
      </c>
      <c r="B32" s="38" t="s">
        <v>956</v>
      </c>
      <c r="C32" s="38" t="s">
        <v>10935</v>
      </c>
      <c r="D32" s="38" t="s">
        <v>10936</v>
      </c>
      <c r="E32" s="38" t="s">
        <v>10937</v>
      </c>
      <c r="F32" s="38" t="s">
        <v>10938</v>
      </c>
      <c r="G32" s="38" t="s">
        <v>1704</v>
      </c>
      <c r="H32" s="38" t="s">
        <v>2665</v>
      </c>
      <c r="I32" s="39">
        <v>0</v>
      </c>
      <c r="J32" s="11">
        <f>VLOOKUP(LEFT(B32,5),[1]Percents!$C:$M,9,FALSE)</f>
        <v>0.64170000000000005</v>
      </c>
      <c r="K32" s="13">
        <f t="shared" si="1"/>
        <v>0</v>
      </c>
      <c r="L32" s="22"/>
    </row>
    <row r="33" spans="1:12" s="40" customFormat="1" ht="14.25" customHeight="1" x14ac:dyDescent="0.25">
      <c r="A33" s="38" t="s">
        <v>243</v>
      </c>
      <c r="B33" s="38" t="s">
        <v>2543</v>
      </c>
      <c r="C33" s="38" t="s">
        <v>3889</v>
      </c>
      <c r="D33" s="38" t="s">
        <v>3890</v>
      </c>
      <c r="E33" s="38" t="s">
        <v>8025</v>
      </c>
      <c r="F33" s="38" t="s">
        <v>3891</v>
      </c>
      <c r="G33" s="38" t="s">
        <v>1706</v>
      </c>
      <c r="H33" s="38" t="s">
        <v>2665</v>
      </c>
      <c r="I33" s="39">
        <v>0</v>
      </c>
      <c r="J33" s="11">
        <f>VLOOKUP(LEFT(B33,5),[1]Percents!$C:$M,9,FALSE)</f>
        <v>0</v>
      </c>
      <c r="K33" s="13">
        <f t="shared" si="1"/>
        <v>0</v>
      </c>
      <c r="L33" s="22"/>
    </row>
    <row r="34" spans="1:12" s="40" customFormat="1" ht="14.25" customHeight="1" x14ac:dyDescent="0.25">
      <c r="A34" s="38" t="s">
        <v>243</v>
      </c>
      <c r="B34" s="38" t="s">
        <v>364</v>
      </c>
      <c r="C34" s="38" t="s">
        <v>9279</v>
      </c>
      <c r="D34" s="38" t="s">
        <v>9280</v>
      </c>
      <c r="E34" s="38" t="s">
        <v>9281</v>
      </c>
      <c r="F34" s="38" t="s">
        <v>9282</v>
      </c>
      <c r="G34" s="38" t="s">
        <v>9283</v>
      </c>
      <c r="H34" s="38" t="s">
        <v>2665</v>
      </c>
      <c r="I34" s="39">
        <v>1646.39</v>
      </c>
      <c r="J34" s="11">
        <f>VLOOKUP(LEFT(B34,5),[1]Percents!$C:$M,9,FALSE)</f>
        <v>0</v>
      </c>
      <c r="K34" s="13">
        <f t="shared" si="1"/>
        <v>0</v>
      </c>
      <c r="L34" s="22"/>
    </row>
    <row r="35" spans="1:12" s="40" customFormat="1" ht="14.25" customHeight="1" x14ac:dyDescent="0.25">
      <c r="A35" s="38" t="s">
        <v>243</v>
      </c>
      <c r="B35" s="38" t="s">
        <v>289</v>
      </c>
      <c r="C35" s="38" t="s">
        <v>8493</v>
      </c>
      <c r="D35" s="38" t="s">
        <v>8494</v>
      </c>
      <c r="E35" s="38" t="s">
        <v>294</v>
      </c>
      <c r="F35" s="38" t="s">
        <v>8495</v>
      </c>
      <c r="G35" s="38" t="s">
        <v>1708</v>
      </c>
      <c r="H35" s="38" t="s">
        <v>2665</v>
      </c>
      <c r="I35" s="39">
        <v>0</v>
      </c>
      <c r="J35" s="11">
        <f>VLOOKUP(LEFT(B35,5),[1]Percents!$C:$M,9,FALSE)</f>
        <v>0</v>
      </c>
      <c r="K35" s="13">
        <f t="shared" si="1"/>
        <v>0</v>
      </c>
      <c r="L35" s="22"/>
    </row>
    <row r="36" spans="1:12" s="40" customFormat="1" ht="14.25" customHeight="1" x14ac:dyDescent="0.25">
      <c r="A36" s="38" t="s">
        <v>141</v>
      </c>
      <c r="B36" s="38" t="s">
        <v>306</v>
      </c>
      <c r="C36" s="38" t="s">
        <v>1709</v>
      </c>
      <c r="D36" s="38" t="s">
        <v>1194</v>
      </c>
      <c r="E36" s="38" t="s">
        <v>345</v>
      </c>
      <c r="F36" s="38" t="s">
        <v>1195</v>
      </c>
      <c r="G36" s="38" t="s">
        <v>1710</v>
      </c>
      <c r="H36" s="38" t="s">
        <v>2665</v>
      </c>
      <c r="I36" s="39">
        <v>0</v>
      </c>
      <c r="J36" s="11">
        <f>VLOOKUP(LEFT(B36,5),[1]Percents!$C:$M,9,FALSE)</f>
        <v>0.64170000000000005</v>
      </c>
      <c r="K36" s="13">
        <f t="shared" si="1"/>
        <v>0</v>
      </c>
      <c r="L36" s="22"/>
    </row>
    <row r="37" spans="1:12" s="40" customFormat="1" ht="14.25" customHeight="1" x14ac:dyDescent="0.25">
      <c r="A37" s="38" t="s">
        <v>141</v>
      </c>
      <c r="B37" s="38" t="s">
        <v>245</v>
      </c>
      <c r="C37" s="38" t="s">
        <v>1711</v>
      </c>
      <c r="D37" s="38" t="s">
        <v>798</v>
      </c>
      <c r="E37" s="38" t="s">
        <v>198</v>
      </c>
      <c r="F37" s="38" t="s">
        <v>799</v>
      </c>
      <c r="G37" s="38" t="s">
        <v>1712</v>
      </c>
      <c r="H37" s="38" t="s">
        <v>2665</v>
      </c>
      <c r="I37" s="39">
        <v>1567.23</v>
      </c>
      <c r="J37" s="11">
        <f>VLOOKUP(LEFT(B37,5),[1]Percents!$C:$M,9,FALSE)</f>
        <v>0.64170000000000005</v>
      </c>
      <c r="K37" s="13">
        <f t="shared" si="1"/>
        <v>1005.691491</v>
      </c>
      <c r="L37" s="22"/>
    </row>
    <row r="38" spans="1:12" s="40" customFormat="1" ht="14.25" customHeight="1" x14ac:dyDescent="0.25">
      <c r="A38" s="38" t="s">
        <v>141</v>
      </c>
      <c r="B38" s="38" t="s">
        <v>245</v>
      </c>
      <c r="C38" s="38" t="s">
        <v>1714</v>
      </c>
      <c r="D38" s="38" t="s">
        <v>800</v>
      </c>
      <c r="E38" s="38" t="s">
        <v>1070</v>
      </c>
      <c r="F38" s="38" t="s">
        <v>801</v>
      </c>
      <c r="G38" s="38" t="s">
        <v>1713</v>
      </c>
      <c r="H38" s="38" t="s">
        <v>2665</v>
      </c>
      <c r="I38" s="39">
        <v>0</v>
      </c>
      <c r="J38" s="11">
        <f>VLOOKUP(LEFT(B38,5),[1]Percents!$C:$M,9,FALSE)</f>
        <v>0.64170000000000005</v>
      </c>
      <c r="K38" s="13">
        <f t="shared" si="1"/>
        <v>0</v>
      </c>
      <c r="L38" s="22"/>
    </row>
    <row r="39" spans="1:12" s="40" customFormat="1" ht="14.25" customHeight="1" x14ac:dyDescent="0.25">
      <c r="A39" s="38" t="s">
        <v>141</v>
      </c>
      <c r="B39" s="38" t="s">
        <v>169</v>
      </c>
      <c r="C39" s="38" t="s">
        <v>9831</v>
      </c>
      <c r="D39" s="38" t="s">
        <v>9832</v>
      </c>
      <c r="E39" s="38" t="s">
        <v>8754</v>
      </c>
      <c r="F39" s="38" t="s">
        <v>9833</v>
      </c>
      <c r="G39" s="38" t="s">
        <v>1712</v>
      </c>
      <c r="H39" s="38" t="s">
        <v>2665</v>
      </c>
      <c r="I39" s="39">
        <v>0</v>
      </c>
      <c r="J39" s="11">
        <f>VLOOKUP(LEFT(B39,5),[1]Percents!$C:$M,9,FALSE)</f>
        <v>0.64170000000000005</v>
      </c>
      <c r="K39" s="13">
        <f t="shared" si="1"/>
        <v>0</v>
      </c>
      <c r="L39" s="22"/>
    </row>
    <row r="40" spans="1:12" s="40" customFormat="1" ht="14.25" customHeight="1" x14ac:dyDescent="0.25">
      <c r="A40" s="38" t="s">
        <v>243</v>
      </c>
      <c r="B40" s="38" t="s">
        <v>2543</v>
      </c>
      <c r="C40" s="38" t="s">
        <v>5756</v>
      </c>
      <c r="D40" s="38" t="s">
        <v>5757</v>
      </c>
      <c r="E40" s="38" t="s">
        <v>1076</v>
      </c>
      <c r="F40" s="38" t="s">
        <v>5758</v>
      </c>
      <c r="G40" s="38" t="s">
        <v>1708</v>
      </c>
      <c r="H40" s="38" t="s">
        <v>2665</v>
      </c>
      <c r="I40" s="41">
        <v>0</v>
      </c>
      <c r="J40" s="11">
        <f>VLOOKUP(LEFT(B40,5),[1]Percents!$C:$M,9,FALSE)</f>
        <v>0</v>
      </c>
      <c r="K40" s="13">
        <f t="shared" si="1"/>
        <v>0</v>
      </c>
      <c r="L40" s="22"/>
    </row>
    <row r="41" spans="1:12" s="40" customFormat="1" ht="14.25" customHeight="1" x14ac:dyDescent="0.25">
      <c r="A41" s="38" t="s">
        <v>243</v>
      </c>
      <c r="B41" s="38" t="s">
        <v>290</v>
      </c>
      <c r="C41" s="38" t="s">
        <v>1716</v>
      </c>
      <c r="D41" s="38" t="s">
        <v>1158</v>
      </c>
      <c r="E41" s="38" t="s">
        <v>49</v>
      </c>
      <c r="F41" s="38" t="s">
        <v>1159</v>
      </c>
      <c r="G41" s="38" t="s">
        <v>1715</v>
      </c>
      <c r="H41" s="38" t="s">
        <v>2665</v>
      </c>
      <c r="I41" s="39">
        <v>4703.42</v>
      </c>
      <c r="J41" s="11">
        <f>VLOOKUP(LEFT(B41,5),[1]Percents!$C:$M,9,FALSE)</f>
        <v>0</v>
      </c>
      <c r="K41" s="13">
        <f t="shared" si="1"/>
        <v>0</v>
      </c>
      <c r="L41" s="22"/>
    </row>
    <row r="42" spans="1:12" s="40" customFormat="1" ht="14.25" customHeight="1" x14ac:dyDescent="0.25">
      <c r="A42" s="38" t="s">
        <v>243</v>
      </c>
      <c r="B42" s="38" t="s">
        <v>290</v>
      </c>
      <c r="C42" s="38" t="s">
        <v>1717</v>
      </c>
      <c r="D42" s="38" t="s">
        <v>1001</v>
      </c>
      <c r="E42" s="38" t="s">
        <v>319</v>
      </c>
      <c r="F42" s="38" t="s">
        <v>1002</v>
      </c>
      <c r="G42" s="38" t="s">
        <v>1697</v>
      </c>
      <c r="H42" s="38" t="s">
        <v>2665</v>
      </c>
      <c r="I42" s="39">
        <v>2890.6</v>
      </c>
      <c r="J42" s="11">
        <f>VLOOKUP(LEFT(B42,5),[1]Percents!$C:$M,9,FALSE)</f>
        <v>0</v>
      </c>
      <c r="K42" s="13">
        <f t="shared" si="1"/>
        <v>0</v>
      </c>
      <c r="L42" s="22"/>
    </row>
    <row r="43" spans="1:12" s="40" customFormat="1" ht="14.25" customHeight="1" x14ac:dyDescent="0.25">
      <c r="A43" s="38" t="s">
        <v>116</v>
      </c>
      <c r="B43" s="38" t="s">
        <v>0</v>
      </c>
      <c r="C43" s="38" t="s">
        <v>1718</v>
      </c>
      <c r="D43" s="38" t="s">
        <v>1043</v>
      </c>
      <c r="E43" s="38" t="s">
        <v>3506</v>
      </c>
      <c r="F43" s="38" t="s">
        <v>1044</v>
      </c>
      <c r="G43" s="38" t="s">
        <v>1715</v>
      </c>
      <c r="H43" s="38" t="s">
        <v>2665</v>
      </c>
      <c r="I43" s="39">
        <v>-35155.46</v>
      </c>
      <c r="J43" s="11">
        <f>VLOOKUP(LEFT(B43,5),[1]Percents!$C:$M,9,FALSE)</f>
        <v>0</v>
      </c>
      <c r="K43" s="13">
        <f t="shared" si="1"/>
        <v>0</v>
      </c>
      <c r="L43" s="22"/>
    </row>
    <row r="44" spans="1:12" s="40" customFormat="1" ht="14.25" customHeight="1" x14ac:dyDescent="0.25">
      <c r="A44" s="38" t="s">
        <v>141</v>
      </c>
      <c r="B44" s="38" t="s">
        <v>142</v>
      </c>
      <c r="C44" s="38" t="s">
        <v>1719</v>
      </c>
      <c r="D44" s="38" t="s">
        <v>1137</v>
      </c>
      <c r="E44" s="38" t="s">
        <v>110</v>
      </c>
      <c r="F44" s="38" t="s">
        <v>1138</v>
      </c>
      <c r="G44" s="38" t="s">
        <v>1697</v>
      </c>
      <c r="H44" s="38" t="s">
        <v>2665</v>
      </c>
      <c r="I44" s="39">
        <v>0</v>
      </c>
      <c r="J44" s="11">
        <f>VLOOKUP(LEFT(B44,5),[1]Percents!$C:$M,9,FALSE)</f>
        <v>0.64170000000000005</v>
      </c>
      <c r="K44" s="13">
        <f t="shared" si="1"/>
        <v>0</v>
      </c>
      <c r="L44" s="22"/>
    </row>
    <row r="45" spans="1:12" s="40" customFormat="1" ht="14.25" customHeight="1" x14ac:dyDescent="0.25">
      <c r="A45" s="38" t="s">
        <v>243</v>
      </c>
      <c r="B45" s="38" t="s">
        <v>50</v>
      </c>
      <c r="C45" s="38" t="s">
        <v>1720</v>
      </c>
      <c r="D45" s="38" t="s">
        <v>991</v>
      </c>
      <c r="E45" s="38" t="s">
        <v>386</v>
      </c>
      <c r="F45" s="38" t="s">
        <v>992</v>
      </c>
      <c r="G45" s="38" t="s">
        <v>1697</v>
      </c>
      <c r="H45" s="38" t="s">
        <v>2665</v>
      </c>
      <c r="I45" s="39">
        <v>0</v>
      </c>
      <c r="J45" s="11">
        <f>VLOOKUP(LEFT(B45,5),[1]Percents!$C:$M,9,FALSE)</f>
        <v>0</v>
      </c>
      <c r="K45" s="13">
        <f t="shared" si="1"/>
        <v>0</v>
      </c>
      <c r="L45" s="22"/>
    </row>
    <row r="46" spans="1:12" s="40" customFormat="1" ht="14.25" customHeight="1" x14ac:dyDescent="0.25">
      <c r="A46" s="38" t="s">
        <v>242</v>
      </c>
      <c r="B46" s="38" t="s">
        <v>326</v>
      </c>
      <c r="C46" s="38" t="s">
        <v>9834</v>
      </c>
      <c r="D46" s="38" t="s">
        <v>9835</v>
      </c>
      <c r="E46" s="38" t="s">
        <v>6745</v>
      </c>
      <c r="F46" s="38" t="s">
        <v>9836</v>
      </c>
      <c r="G46" s="38" t="s">
        <v>1715</v>
      </c>
      <c r="H46" s="38" t="s">
        <v>2665</v>
      </c>
      <c r="I46" s="39">
        <v>0</v>
      </c>
      <c r="J46" s="11">
        <f>VLOOKUP(LEFT(B46,5),[1]Percents!$C:$M,9,FALSE)</f>
        <v>0</v>
      </c>
      <c r="K46" s="13">
        <f t="shared" si="1"/>
        <v>0</v>
      </c>
      <c r="L46" s="22"/>
    </row>
    <row r="47" spans="1:12" s="40" customFormat="1" ht="14.25" customHeight="1" x14ac:dyDescent="0.25">
      <c r="A47" s="38" t="s">
        <v>243</v>
      </c>
      <c r="B47" s="38" t="s">
        <v>289</v>
      </c>
      <c r="C47" s="38" t="s">
        <v>3731</v>
      </c>
      <c r="D47" s="38" t="s">
        <v>3732</v>
      </c>
      <c r="E47" s="38" t="s">
        <v>221</v>
      </c>
      <c r="F47" s="38" t="s">
        <v>3733</v>
      </c>
      <c r="G47" s="38" t="s">
        <v>1697</v>
      </c>
      <c r="H47" s="38" t="s">
        <v>2665</v>
      </c>
      <c r="I47" s="39">
        <v>4469.79</v>
      </c>
      <c r="J47" s="11">
        <f>VLOOKUP(LEFT(B47,5),[1]Percents!$C:$M,9,FALSE)</f>
        <v>0</v>
      </c>
      <c r="K47" s="13">
        <f t="shared" si="1"/>
        <v>0</v>
      </c>
      <c r="L47" s="22"/>
    </row>
    <row r="48" spans="1:12" s="40" customFormat="1" ht="14.25" customHeight="1" x14ac:dyDescent="0.25">
      <c r="A48" s="38" t="s">
        <v>141</v>
      </c>
      <c r="B48" s="38" t="s">
        <v>169</v>
      </c>
      <c r="C48" s="38" t="s">
        <v>10375</v>
      </c>
      <c r="D48" s="38" t="s">
        <v>10376</v>
      </c>
      <c r="E48" s="38" t="s">
        <v>6679</v>
      </c>
      <c r="F48" s="38" t="s">
        <v>10377</v>
      </c>
      <c r="G48" s="38" t="s">
        <v>1697</v>
      </c>
      <c r="H48" s="38" t="s">
        <v>2665</v>
      </c>
      <c r="I48" s="41">
        <v>0</v>
      </c>
      <c r="J48" s="11">
        <f>VLOOKUP(LEFT(B48,5),[1]Percents!$C:$M,9,FALSE)</f>
        <v>0.64170000000000005</v>
      </c>
      <c r="K48" s="13">
        <f t="shared" si="1"/>
        <v>0</v>
      </c>
      <c r="L48" s="22"/>
    </row>
    <row r="49" spans="1:12" s="40" customFormat="1" ht="14.25" customHeight="1" x14ac:dyDescent="0.25">
      <c r="A49" s="38" t="s">
        <v>243</v>
      </c>
      <c r="B49" s="38" t="s">
        <v>289</v>
      </c>
      <c r="C49" s="38" t="s">
        <v>6076</v>
      </c>
      <c r="D49" s="38" t="s">
        <v>6077</v>
      </c>
      <c r="E49" s="38" t="s">
        <v>622</v>
      </c>
      <c r="F49" s="38" t="s">
        <v>6078</v>
      </c>
      <c r="G49" s="38" t="s">
        <v>1715</v>
      </c>
      <c r="H49" s="38" t="s">
        <v>2665</v>
      </c>
      <c r="I49" s="39">
        <v>9227.49</v>
      </c>
      <c r="J49" s="11">
        <f>VLOOKUP(LEFT(B49,5),[1]Percents!$C:$M,9,FALSE)</f>
        <v>0</v>
      </c>
      <c r="K49" s="13">
        <f t="shared" si="1"/>
        <v>0</v>
      </c>
      <c r="L49" s="22"/>
    </row>
    <row r="50" spans="1:12" s="40" customFormat="1" ht="14.25" customHeight="1" x14ac:dyDescent="0.25">
      <c r="A50" s="38" t="s">
        <v>243</v>
      </c>
      <c r="B50" s="38" t="s">
        <v>290</v>
      </c>
      <c r="C50" s="38" t="s">
        <v>8496</v>
      </c>
      <c r="D50" s="38" t="s">
        <v>8497</v>
      </c>
      <c r="E50" s="38" t="s">
        <v>49</v>
      </c>
      <c r="F50" s="38" t="s">
        <v>8498</v>
      </c>
      <c r="G50" s="38" t="s">
        <v>1715</v>
      </c>
      <c r="H50" s="38" t="s">
        <v>2665</v>
      </c>
      <c r="I50" s="39">
        <v>0</v>
      </c>
      <c r="J50" s="11">
        <f>VLOOKUP(LEFT(B50,5),[1]Percents!$C:$M,9,FALSE)</f>
        <v>0</v>
      </c>
      <c r="K50" s="13">
        <f t="shared" si="1"/>
        <v>0</v>
      </c>
      <c r="L50" s="22"/>
    </row>
    <row r="51" spans="1:12" s="40" customFormat="1" ht="14.25" customHeight="1" x14ac:dyDescent="0.25">
      <c r="A51" s="38" t="s">
        <v>243</v>
      </c>
      <c r="B51" s="38" t="s">
        <v>289</v>
      </c>
      <c r="C51" s="38" t="s">
        <v>8499</v>
      </c>
      <c r="D51" s="38" t="s">
        <v>8500</v>
      </c>
      <c r="E51" s="38" t="s">
        <v>2544</v>
      </c>
      <c r="F51" s="38" t="s">
        <v>8501</v>
      </c>
      <c r="G51" s="38" t="s">
        <v>1697</v>
      </c>
      <c r="H51" s="38" t="s">
        <v>2665</v>
      </c>
      <c r="I51" s="39">
        <v>0</v>
      </c>
      <c r="J51" s="11">
        <f>VLOOKUP(LEFT(B51,5),[1]Percents!$C:$M,9,FALSE)</f>
        <v>0</v>
      </c>
      <c r="K51" s="13">
        <f t="shared" si="1"/>
        <v>0</v>
      </c>
      <c r="L51" s="22"/>
    </row>
    <row r="52" spans="1:12" s="40" customFormat="1" ht="14.25" customHeight="1" x14ac:dyDescent="0.25">
      <c r="A52" s="38" t="s">
        <v>243</v>
      </c>
      <c r="B52" s="38" t="s">
        <v>118</v>
      </c>
      <c r="C52" s="38" t="s">
        <v>1722</v>
      </c>
      <c r="D52" s="38" t="s">
        <v>993</v>
      </c>
      <c r="E52" s="38" t="s">
        <v>224</v>
      </c>
      <c r="F52" s="38" t="s">
        <v>994</v>
      </c>
      <c r="G52" s="38" t="s">
        <v>1697</v>
      </c>
      <c r="H52" s="38" t="s">
        <v>2665</v>
      </c>
      <c r="I52" s="39">
        <v>1329.17</v>
      </c>
      <c r="J52" s="11">
        <f>VLOOKUP(LEFT(B52,5),[1]Percents!$C:$M,9,FALSE)</f>
        <v>0</v>
      </c>
      <c r="K52" s="13">
        <f t="shared" si="1"/>
        <v>0</v>
      </c>
      <c r="L52" s="22"/>
    </row>
    <row r="53" spans="1:12" s="40" customFormat="1" ht="14.25" customHeight="1" x14ac:dyDescent="0.25">
      <c r="A53" s="38" t="s">
        <v>243</v>
      </c>
      <c r="B53" s="38" t="s">
        <v>203</v>
      </c>
      <c r="C53" s="38" t="s">
        <v>5383</v>
      </c>
      <c r="D53" s="38" t="s">
        <v>5384</v>
      </c>
      <c r="E53" s="38" t="s">
        <v>671</v>
      </c>
      <c r="F53" s="38" t="s">
        <v>5385</v>
      </c>
      <c r="G53" s="38" t="s">
        <v>1715</v>
      </c>
      <c r="H53" s="38" t="s">
        <v>2665</v>
      </c>
      <c r="I53" s="39">
        <v>2999.62</v>
      </c>
      <c r="J53" s="11">
        <f>VLOOKUP(LEFT(B53,5),[1]Percents!$C:$M,9,FALSE)</f>
        <v>0</v>
      </c>
      <c r="K53" s="13">
        <f t="shared" si="1"/>
        <v>0</v>
      </c>
      <c r="L53" s="22"/>
    </row>
    <row r="54" spans="1:12" s="40" customFormat="1" ht="14.25" customHeight="1" x14ac:dyDescent="0.25">
      <c r="A54" s="38" t="s">
        <v>243</v>
      </c>
      <c r="B54" s="38" t="s">
        <v>118</v>
      </c>
      <c r="C54" s="38" t="s">
        <v>1723</v>
      </c>
      <c r="D54" s="38" t="s">
        <v>1176</v>
      </c>
      <c r="E54" s="38" t="s">
        <v>639</v>
      </c>
      <c r="F54" s="38" t="s">
        <v>1177</v>
      </c>
      <c r="G54" s="38" t="s">
        <v>1724</v>
      </c>
      <c r="H54" s="38" t="s">
        <v>2665</v>
      </c>
      <c r="I54" s="39">
        <v>0</v>
      </c>
      <c r="J54" s="11">
        <f>VLOOKUP(LEFT(B54,5),[1]Percents!$C:$M,9,FALSE)</f>
        <v>0</v>
      </c>
      <c r="K54" s="13">
        <f t="shared" si="1"/>
        <v>0</v>
      </c>
      <c r="L54" s="22"/>
    </row>
    <row r="55" spans="1:12" s="40" customFormat="1" ht="14.25" customHeight="1" x14ac:dyDescent="0.25">
      <c r="A55" s="38" t="s">
        <v>243</v>
      </c>
      <c r="B55" s="38" t="s">
        <v>50</v>
      </c>
      <c r="C55" s="38" t="s">
        <v>1725</v>
      </c>
      <c r="D55" s="38" t="s">
        <v>1258</v>
      </c>
      <c r="E55" s="38" t="s">
        <v>1259</v>
      </c>
      <c r="F55" s="38" t="s">
        <v>1260</v>
      </c>
      <c r="G55" s="38" t="s">
        <v>1697</v>
      </c>
      <c r="H55" s="38" t="s">
        <v>2665</v>
      </c>
      <c r="I55" s="39">
        <v>3163.87</v>
      </c>
      <c r="J55" s="11">
        <f>VLOOKUP(LEFT(B55,5),[1]Percents!$C:$M,9,FALSE)</f>
        <v>0</v>
      </c>
      <c r="K55" s="13">
        <f t="shared" si="1"/>
        <v>0</v>
      </c>
      <c r="L55" s="22"/>
    </row>
    <row r="56" spans="1:12" s="40" customFormat="1" ht="14.25" customHeight="1" x14ac:dyDescent="0.25">
      <c r="A56" s="38" t="s">
        <v>140</v>
      </c>
      <c r="B56" s="38" t="s">
        <v>1047</v>
      </c>
      <c r="C56" s="38" t="s">
        <v>1726</v>
      </c>
      <c r="D56" s="38" t="s">
        <v>1196</v>
      </c>
      <c r="E56" s="38" t="s">
        <v>1460</v>
      </c>
      <c r="F56" s="38" t="s">
        <v>1197</v>
      </c>
      <c r="G56" s="38" t="s">
        <v>1697</v>
      </c>
      <c r="H56" s="38" t="s">
        <v>2665</v>
      </c>
      <c r="I56" s="39">
        <v>532.78000000000009</v>
      </c>
      <c r="J56" s="11">
        <f>VLOOKUP(LEFT(B56,5),[1]Percents!$C:$M,9,FALSE)</f>
        <v>0</v>
      </c>
      <c r="K56" s="13">
        <f t="shared" si="1"/>
        <v>0</v>
      </c>
      <c r="L56" s="22"/>
    </row>
    <row r="57" spans="1:12" s="40" customFormat="1" ht="14.25" customHeight="1" x14ac:dyDescent="0.25">
      <c r="A57" s="38" t="s">
        <v>243</v>
      </c>
      <c r="B57" s="38" t="s">
        <v>2543</v>
      </c>
      <c r="C57" s="38" t="s">
        <v>10378</v>
      </c>
      <c r="D57" s="38" t="s">
        <v>10379</v>
      </c>
      <c r="E57" s="38" t="s">
        <v>257</v>
      </c>
      <c r="F57" s="38" t="s">
        <v>1288</v>
      </c>
      <c r="G57" s="38" t="s">
        <v>1697</v>
      </c>
      <c r="H57" s="38" t="s">
        <v>2665</v>
      </c>
      <c r="I57" s="41">
        <v>0</v>
      </c>
      <c r="J57" s="11">
        <f>VLOOKUP(LEFT(B57,5),[1]Percents!$C:$M,9,FALSE)</f>
        <v>0</v>
      </c>
      <c r="K57" s="13">
        <f t="shared" si="1"/>
        <v>0</v>
      </c>
      <c r="L57" s="22"/>
    </row>
    <row r="58" spans="1:12" s="40" customFormat="1" ht="14.25" customHeight="1" x14ac:dyDescent="0.25">
      <c r="A58" s="38" t="s">
        <v>243</v>
      </c>
      <c r="B58" s="38" t="s">
        <v>289</v>
      </c>
      <c r="C58" s="38" t="s">
        <v>1727</v>
      </c>
      <c r="D58" s="38" t="s">
        <v>1287</v>
      </c>
      <c r="E58" s="38" t="s">
        <v>257</v>
      </c>
      <c r="F58" s="38" t="s">
        <v>1288</v>
      </c>
      <c r="G58" s="38" t="s">
        <v>1697</v>
      </c>
      <c r="H58" s="38" t="s">
        <v>2665</v>
      </c>
      <c r="I58" s="39">
        <v>0</v>
      </c>
      <c r="J58" s="11">
        <f>VLOOKUP(LEFT(B58,5),[1]Percents!$C:$M,9,FALSE)</f>
        <v>0</v>
      </c>
      <c r="K58" s="13">
        <f t="shared" si="1"/>
        <v>0</v>
      </c>
      <c r="L58" s="22"/>
    </row>
    <row r="59" spans="1:12" s="40" customFormat="1" ht="14.25" customHeight="1" x14ac:dyDescent="0.25">
      <c r="A59" s="38" t="s">
        <v>243</v>
      </c>
      <c r="B59" s="38" t="s">
        <v>289</v>
      </c>
      <c r="C59" s="38" t="s">
        <v>1728</v>
      </c>
      <c r="D59" s="38" t="s">
        <v>976</v>
      </c>
      <c r="E59" s="38" t="s">
        <v>545</v>
      </c>
      <c r="F59" s="38" t="s">
        <v>977</v>
      </c>
      <c r="G59" s="38" t="s">
        <v>1724</v>
      </c>
      <c r="H59" s="38" t="s">
        <v>2665</v>
      </c>
      <c r="I59" s="39">
        <v>0</v>
      </c>
      <c r="J59" s="11">
        <f>VLOOKUP(LEFT(B59,5),[1]Percents!$C:$M,9,FALSE)</f>
        <v>0</v>
      </c>
      <c r="K59" s="13">
        <f t="shared" si="1"/>
        <v>0</v>
      </c>
      <c r="L59" s="22"/>
    </row>
    <row r="60" spans="1:12" s="40" customFormat="1" ht="14.25" customHeight="1" x14ac:dyDescent="0.25">
      <c r="A60" s="38" t="s">
        <v>141</v>
      </c>
      <c r="B60" s="38" t="s">
        <v>1063</v>
      </c>
      <c r="C60" s="38" t="s">
        <v>7839</v>
      </c>
      <c r="D60" s="38" t="s">
        <v>7840</v>
      </c>
      <c r="E60" s="38" t="s">
        <v>1064</v>
      </c>
      <c r="F60" s="38" t="s">
        <v>7841</v>
      </c>
      <c r="G60" s="38" t="s">
        <v>1715</v>
      </c>
      <c r="H60" s="38" t="s">
        <v>2665</v>
      </c>
      <c r="I60" s="39">
        <v>616.72</v>
      </c>
      <c r="J60" s="11">
        <f>VLOOKUP(LEFT(B60,5),[1]Percents!$C:$M,9,FALSE)</f>
        <v>0.64170000000000005</v>
      </c>
      <c r="K60" s="13">
        <f t="shared" si="1"/>
        <v>395.74922400000003</v>
      </c>
      <c r="L60" s="22"/>
    </row>
    <row r="61" spans="1:12" s="40" customFormat="1" ht="14.25" customHeight="1" x14ac:dyDescent="0.25">
      <c r="A61" s="38" t="s">
        <v>243</v>
      </c>
      <c r="B61" s="38" t="s">
        <v>290</v>
      </c>
      <c r="C61" s="38" t="s">
        <v>10380</v>
      </c>
      <c r="D61" s="38" t="s">
        <v>10381</v>
      </c>
      <c r="E61" s="38" t="s">
        <v>319</v>
      </c>
      <c r="F61" s="38" t="s">
        <v>10382</v>
      </c>
      <c r="G61" s="38" t="s">
        <v>1729</v>
      </c>
      <c r="H61" s="38" t="s">
        <v>2665</v>
      </c>
      <c r="I61" s="41">
        <v>0</v>
      </c>
      <c r="J61" s="11">
        <f>VLOOKUP(LEFT(B61,5),[1]Percents!$C:$M,9,FALSE)</f>
        <v>0</v>
      </c>
      <c r="K61" s="13">
        <f t="shared" si="1"/>
        <v>0</v>
      </c>
      <c r="L61" s="22"/>
    </row>
    <row r="62" spans="1:12" s="40" customFormat="1" ht="14.25" customHeight="1" x14ac:dyDescent="0.25">
      <c r="A62" s="38" t="s">
        <v>243</v>
      </c>
      <c r="B62" s="38" t="s">
        <v>290</v>
      </c>
      <c r="C62" s="38" t="s">
        <v>10383</v>
      </c>
      <c r="D62" s="38" t="s">
        <v>10384</v>
      </c>
      <c r="E62" s="38" t="s">
        <v>44</v>
      </c>
      <c r="F62" s="38" t="s">
        <v>10382</v>
      </c>
      <c r="G62" s="38" t="s">
        <v>1729</v>
      </c>
      <c r="H62" s="38" t="s">
        <v>2665</v>
      </c>
      <c r="I62" s="41">
        <v>0</v>
      </c>
      <c r="J62" s="11">
        <f>VLOOKUP(LEFT(B62,5),[1]Percents!$C:$M,9,FALSE)</f>
        <v>0</v>
      </c>
      <c r="K62" s="13">
        <f t="shared" si="1"/>
        <v>0</v>
      </c>
      <c r="L62" s="22"/>
    </row>
    <row r="63" spans="1:12" s="40" customFormat="1" ht="14.25" customHeight="1" x14ac:dyDescent="0.25">
      <c r="A63" s="38" t="s">
        <v>141</v>
      </c>
      <c r="B63" s="38" t="s">
        <v>172</v>
      </c>
      <c r="C63" s="38" t="s">
        <v>5759</v>
      </c>
      <c r="D63" s="38" t="s">
        <v>5760</v>
      </c>
      <c r="E63" s="38" t="s">
        <v>36</v>
      </c>
      <c r="F63" s="38" t="s">
        <v>5761</v>
      </c>
      <c r="G63" s="38" t="s">
        <v>5762</v>
      </c>
      <c r="H63" s="38" t="s">
        <v>2665</v>
      </c>
      <c r="I63" s="41">
        <v>0</v>
      </c>
      <c r="J63" s="11">
        <f>VLOOKUP(LEFT(B63,5),[1]Percents!$C:$M,9,FALSE)</f>
        <v>0.64170000000000005</v>
      </c>
      <c r="K63" s="13">
        <f t="shared" si="1"/>
        <v>0</v>
      </c>
      <c r="L63" s="22"/>
    </row>
    <row r="64" spans="1:12" s="40" customFormat="1" ht="14.25" customHeight="1" x14ac:dyDescent="0.25">
      <c r="A64" s="38" t="s">
        <v>243</v>
      </c>
      <c r="B64" s="38" t="s">
        <v>2543</v>
      </c>
      <c r="C64" s="38" t="s">
        <v>1730</v>
      </c>
      <c r="D64" s="38" t="s">
        <v>1057</v>
      </c>
      <c r="E64" s="38" t="s">
        <v>384</v>
      </c>
      <c r="F64" s="38" t="s">
        <v>1058</v>
      </c>
      <c r="G64" s="38" t="s">
        <v>1697</v>
      </c>
      <c r="H64" s="38" t="s">
        <v>2665</v>
      </c>
      <c r="I64" s="39">
        <v>7640.66</v>
      </c>
      <c r="J64" s="11">
        <f>VLOOKUP(LEFT(B64,5),[1]Percents!$C:$M,9,FALSE)</f>
        <v>0</v>
      </c>
      <c r="K64" s="13">
        <f t="shared" si="1"/>
        <v>0</v>
      </c>
      <c r="L64" s="22"/>
    </row>
    <row r="65" spans="1:12" s="40" customFormat="1" ht="14.25" customHeight="1" x14ac:dyDescent="0.25">
      <c r="A65" s="38" t="s">
        <v>243</v>
      </c>
      <c r="B65" s="38" t="s">
        <v>289</v>
      </c>
      <c r="C65" s="38" t="s">
        <v>5386</v>
      </c>
      <c r="D65" s="38" t="s">
        <v>5387</v>
      </c>
      <c r="E65" s="38" t="s">
        <v>1581</v>
      </c>
      <c r="F65" s="38" t="s">
        <v>1058</v>
      </c>
      <c r="G65" s="38" t="s">
        <v>1697</v>
      </c>
      <c r="H65" s="38" t="s">
        <v>2665</v>
      </c>
      <c r="I65" s="39">
        <v>12832.16</v>
      </c>
      <c r="J65" s="11">
        <f>VLOOKUP(LEFT(B65,5),[1]Percents!$C:$M,9,FALSE)</f>
        <v>0</v>
      </c>
      <c r="K65" s="13">
        <f t="shared" si="1"/>
        <v>0</v>
      </c>
      <c r="L65" s="22"/>
    </row>
    <row r="66" spans="1:12" s="40" customFormat="1" ht="14.25" customHeight="1" x14ac:dyDescent="0.25">
      <c r="A66" s="38" t="s">
        <v>243</v>
      </c>
      <c r="B66" s="38" t="s">
        <v>2543</v>
      </c>
      <c r="C66" s="38" t="s">
        <v>4450</v>
      </c>
      <c r="D66" s="38" t="s">
        <v>4451</v>
      </c>
      <c r="E66" s="38" t="s">
        <v>4086</v>
      </c>
      <c r="F66" s="38" t="s">
        <v>1058</v>
      </c>
      <c r="G66" s="38" t="s">
        <v>1697</v>
      </c>
      <c r="H66" s="38" t="s">
        <v>2665</v>
      </c>
      <c r="I66" s="39">
        <v>2870.39</v>
      </c>
      <c r="J66" s="11">
        <f>VLOOKUP(LEFT(B66,5),[1]Percents!$C:$M,9,FALSE)</f>
        <v>0</v>
      </c>
      <c r="K66" s="13">
        <f t="shared" si="1"/>
        <v>0</v>
      </c>
      <c r="L66" s="22"/>
    </row>
    <row r="67" spans="1:12" s="40" customFormat="1" ht="14.25" customHeight="1" x14ac:dyDescent="0.25">
      <c r="A67" s="38" t="s">
        <v>243</v>
      </c>
      <c r="B67" s="38" t="s">
        <v>289</v>
      </c>
      <c r="C67" s="38" t="s">
        <v>4293</v>
      </c>
      <c r="D67" s="38" t="s">
        <v>4294</v>
      </c>
      <c r="E67" s="38" t="s">
        <v>4145</v>
      </c>
      <c r="F67" s="38" t="s">
        <v>1058</v>
      </c>
      <c r="G67" s="38" t="s">
        <v>1697</v>
      </c>
      <c r="H67" s="38" t="s">
        <v>2665</v>
      </c>
      <c r="I67" s="39">
        <v>1088.58</v>
      </c>
      <c r="J67" s="11">
        <f>VLOOKUP(LEFT(B67,5),[1]Percents!$C:$M,9,FALSE)</f>
        <v>0</v>
      </c>
      <c r="K67" s="13">
        <f t="shared" si="1"/>
        <v>0</v>
      </c>
      <c r="L67" s="22"/>
    </row>
    <row r="68" spans="1:12" s="40" customFormat="1" ht="14.25" customHeight="1" x14ac:dyDescent="0.25">
      <c r="A68" s="38" t="s">
        <v>141</v>
      </c>
      <c r="B68" s="38" t="s">
        <v>3</v>
      </c>
      <c r="C68" s="38" t="s">
        <v>1731</v>
      </c>
      <c r="D68" s="38" t="s">
        <v>1289</v>
      </c>
      <c r="E68" s="38" t="s">
        <v>223</v>
      </c>
      <c r="F68" s="38" t="s">
        <v>1290</v>
      </c>
      <c r="G68" s="38" t="s">
        <v>1697</v>
      </c>
      <c r="H68" s="38" t="s">
        <v>2665</v>
      </c>
      <c r="I68" s="39">
        <v>1208.72</v>
      </c>
      <c r="J68" s="11">
        <f>VLOOKUP(LEFT(B68,5),[1]Percents!$C:$M,9,FALSE)</f>
        <v>0.64170000000000005</v>
      </c>
      <c r="K68" s="13">
        <f t="shared" si="1"/>
        <v>775.63562400000012</v>
      </c>
      <c r="L68" s="22"/>
    </row>
    <row r="69" spans="1:12" s="40" customFormat="1" ht="14.25" customHeight="1" x14ac:dyDescent="0.25">
      <c r="A69" s="38" t="s">
        <v>243</v>
      </c>
      <c r="B69" s="38" t="s">
        <v>118</v>
      </c>
      <c r="C69" s="38" t="s">
        <v>1732</v>
      </c>
      <c r="D69" s="38" t="s">
        <v>1160</v>
      </c>
      <c r="E69" s="38" t="s">
        <v>922</v>
      </c>
      <c r="F69" s="38" t="s">
        <v>1161</v>
      </c>
      <c r="G69" s="38" t="s">
        <v>1697</v>
      </c>
      <c r="H69" s="38" t="s">
        <v>2665</v>
      </c>
      <c r="I69" s="39">
        <v>0</v>
      </c>
      <c r="J69" s="11">
        <f>VLOOKUP(LEFT(B69,5),[1]Percents!$C:$M,9,FALSE)</f>
        <v>0</v>
      </c>
      <c r="K69" s="13">
        <f t="shared" si="1"/>
        <v>0</v>
      </c>
      <c r="L69" s="22"/>
    </row>
    <row r="70" spans="1:12" s="40" customFormat="1" ht="14.25" customHeight="1" x14ac:dyDescent="0.25">
      <c r="A70" s="38" t="s">
        <v>243</v>
      </c>
      <c r="B70" s="38" t="s">
        <v>203</v>
      </c>
      <c r="C70" s="38" t="s">
        <v>1734</v>
      </c>
      <c r="D70" s="38" t="s">
        <v>1357</v>
      </c>
      <c r="E70" s="38" t="s">
        <v>1358</v>
      </c>
      <c r="F70" s="38" t="s">
        <v>1359</v>
      </c>
      <c r="G70" s="38" t="s">
        <v>1735</v>
      </c>
      <c r="H70" s="38" t="s">
        <v>2665</v>
      </c>
      <c r="I70" s="39">
        <v>878.24</v>
      </c>
      <c r="J70" s="11">
        <f>VLOOKUP(LEFT(B70,5),[1]Percents!$C:$M,9,FALSE)</f>
        <v>0</v>
      </c>
      <c r="K70" s="13">
        <f t="shared" si="1"/>
        <v>0</v>
      </c>
      <c r="L70" s="22"/>
    </row>
    <row r="71" spans="1:12" s="40" customFormat="1" ht="14.25" customHeight="1" x14ac:dyDescent="0.25">
      <c r="A71" s="38" t="s">
        <v>243</v>
      </c>
      <c r="B71" s="38" t="s">
        <v>203</v>
      </c>
      <c r="C71" s="38" t="s">
        <v>1736</v>
      </c>
      <c r="D71" s="38" t="s">
        <v>1144</v>
      </c>
      <c r="E71" s="38" t="s">
        <v>1145</v>
      </c>
      <c r="F71" s="38" t="s">
        <v>1146</v>
      </c>
      <c r="G71" s="38" t="s">
        <v>1737</v>
      </c>
      <c r="H71" s="38" t="s">
        <v>2665</v>
      </c>
      <c r="I71" s="39">
        <v>2141.06</v>
      </c>
      <c r="J71" s="11">
        <f>VLOOKUP(LEFT(B71,5),[1]Percents!$C:$M,9,FALSE)</f>
        <v>0</v>
      </c>
      <c r="K71" s="13">
        <f t="shared" si="1"/>
        <v>0</v>
      </c>
      <c r="L71" s="22"/>
    </row>
    <row r="72" spans="1:12" s="40" customFormat="1" ht="14.25" customHeight="1" x14ac:dyDescent="0.25">
      <c r="A72" s="38" t="s">
        <v>243</v>
      </c>
      <c r="B72" s="38" t="s">
        <v>203</v>
      </c>
      <c r="C72" s="38" t="s">
        <v>1738</v>
      </c>
      <c r="D72" s="38" t="s">
        <v>1202</v>
      </c>
      <c r="E72" s="38" t="s">
        <v>1145</v>
      </c>
      <c r="F72" s="38" t="s">
        <v>1203</v>
      </c>
      <c r="G72" s="38" t="s">
        <v>1710</v>
      </c>
      <c r="H72" s="38" t="s">
        <v>2665</v>
      </c>
      <c r="I72" s="39">
        <v>0</v>
      </c>
      <c r="J72" s="11">
        <f>VLOOKUP(LEFT(B72,5),[1]Percents!$C:$M,9,FALSE)</f>
        <v>0</v>
      </c>
      <c r="K72" s="13">
        <f t="shared" si="1"/>
        <v>0</v>
      </c>
      <c r="L72" s="22"/>
    </row>
    <row r="73" spans="1:12" s="40" customFormat="1" ht="14.25" customHeight="1" x14ac:dyDescent="0.25">
      <c r="A73" s="38" t="s">
        <v>141</v>
      </c>
      <c r="B73" s="38" t="s">
        <v>306</v>
      </c>
      <c r="C73" s="38" t="s">
        <v>7842</v>
      </c>
      <c r="D73" s="38" t="s">
        <v>7843</v>
      </c>
      <c r="E73" s="38" t="s">
        <v>202</v>
      </c>
      <c r="F73" s="38" t="s">
        <v>7844</v>
      </c>
      <c r="G73" s="38" t="s">
        <v>1740</v>
      </c>
      <c r="H73" s="38" t="s">
        <v>2665</v>
      </c>
      <c r="I73" s="39">
        <v>-0.46</v>
      </c>
      <c r="J73" s="11">
        <f>VLOOKUP(LEFT(B73,5),[1]Percents!$C:$M,9,FALSE)</f>
        <v>0.64170000000000005</v>
      </c>
      <c r="K73" s="13">
        <f t="shared" si="1"/>
        <v>-0.29518200000000006</v>
      </c>
      <c r="L73" s="22"/>
    </row>
    <row r="74" spans="1:12" s="40" customFormat="1" ht="14.25" customHeight="1" x14ac:dyDescent="0.25">
      <c r="A74" s="38" t="s">
        <v>141</v>
      </c>
      <c r="B74" s="38" t="s">
        <v>555</v>
      </c>
      <c r="C74" s="38" t="s">
        <v>1741</v>
      </c>
      <c r="D74" s="38" t="s">
        <v>1360</v>
      </c>
      <c r="E74" s="38" t="s">
        <v>904</v>
      </c>
      <c r="F74" s="38" t="s">
        <v>1361</v>
      </c>
      <c r="G74" s="38" t="s">
        <v>1742</v>
      </c>
      <c r="H74" s="38" t="s">
        <v>2665</v>
      </c>
      <c r="I74" s="39">
        <v>0</v>
      </c>
      <c r="J74" s="11">
        <f>VLOOKUP(LEFT(B74,5),[1]Percents!$C:$M,9,FALSE)</f>
        <v>0.64170000000000005</v>
      </c>
      <c r="K74" s="13">
        <f t="shared" ref="K74:K137" si="2">+I74*J74</f>
        <v>0</v>
      </c>
      <c r="L74" s="22"/>
    </row>
    <row r="75" spans="1:12" s="40" customFormat="1" ht="14.25" customHeight="1" x14ac:dyDescent="0.25">
      <c r="A75" s="38" t="s">
        <v>141</v>
      </c>
      <c r="B75" s="38" t="s">
        <v>306</v>
      </c>
      <c r="C75" s="38" t="s">
        <v>9284</v>
      </c>
      <c r="D75" s="38" t="s">
        <v>9285</v>
      </c>
      <c r="E75" s="38" t="s">
        <v>345</v>
      </c>
      <c r="F75" s="38" t="s">
        <v>9286</v>
      </c>
      <c r="G75" s="38" t="s">
        <v>1740</v>
      </c>
      <c r="H75" s="38" t="s">
        <v>2665</v>
      </c>
      <c r="I75" s="39">
        <v>0</v>
      </c>
      <c r="J75" s="11">
        <f>VLOOKUP(LEFT(B75,5),[1]Percents!$C:$M,9,FALSE)</f>
        <v>0.64170000000000005</v>
      </c>
      <c r="K75" s="13">
        <f t="shared" si="2"/>
        <v>0</v>
      </c>
      <c r="L75" s="22"/>
    </row>
    <row r="76" spans="1:12" s="40" customFormat="1" ht="14.25" customHeight="1" x14ac:dyDescent="0.25">
      <c r="A76" s="38" t="s">
        <v>243</v>
      </c>
      <c r="B76" s="38" t="s">
        <v>289</v>
      </c>
      <c r="C76" s="38" t="s">
        <v>3507</v>
      </c>
      <c r="D76" s="38" t="s">
        <v>3508</v>
      </c>
      <c r="E76" s="38" t="s">
        <v>2544</v>
      </c>
      <c r="F76" s="38" t="s">
        <v>3509</v>
      </c>
      <c r="G76" s="38" t="s">
        <v>1743</v>
      </c>
      <c r="H76" s="38" t="s">
        <v>2665</v>
      </c>
      <c r="I76" s="39">
        <v>4611.53</v>
      </c>
      <c r="J76" s="11">
        <f>VLOOKUP(LEFT(B76,5),[1]Percents!$C:$M,9,FALSE)</f>
        <v>0</v>
      </c>
      <c r="K76" s="13">
        <f t="shared" si="2"/>
        <v>0</v>
      </c>
      <c r="L76" s="22"/>
    </row>
    <row r="77" spans="1:12" s="40" customFormat="1" ht="14.25" customHeight="1" x14ac:dyDescent="0.25">
      <c r="A77" s="38" t="s">
        <v>141</v>
      </c>
      <c r="B77" s="38" t="s">
        <v>306</v>
      </c>
      <c r="C77" s="38" t="s">
        <v>1744</v>
      </c>
      <c r="D77" s="38" t="s">
        <v>1261</v>
      </c>
      <c r="E77" s="38" t="s">
        <v>6678</v>
      </c>
      <c r="F77" s="38" t="s">
        <v>1262</v>
      </c>
      <c r="G77" s="38" t="s">
        <v>1745</v>
      </c>
      <c r="H77" s="38" t="s">
        <v>2665</v>
      </c>
      <c r="I77" s="39">
        <v>276.47000000000003</v>
      </c>
      <c r="J77" s="11">
        <f>VLOOKUP(LEFT(B77,5),[1]Percents!$C:$M,9,FALSE)</f>
        <v>0.64170000000000005</v>
      </c>
      <c r="K77" s="13">
        <f t="shared" si="2"/>
        <v>177.41079900000003</v>
      </c>
      <c r="L77" s="22"/>
    </row>
    <row r="78" spans="1:12" s="40" customFormat="1" ht="14.25" customHeight="1" x14ac:dyDescent="0.25">
      <c r="A78" s="38" t="s">
        <v>141</v>
      </c>
      <c r="B78" s="38" t="s">
        <v>306</v>
      </c>
      <c r="C78" s="38" t="s">
        <v>3346</v>
      </c>
      <c r="D78" s="38" t="s">
        <v>3347</v>
      </c>
      <c r="E78" s="38" t="s">
        <v>606</v>
      </c>
      <c r="F78" s="38" t="s">
        <v>3348</v>
      </c>
      <c r="G78" s="38" t="s">
        <v>1721</v>
      </c>
      <c r="H78" s="38" t="s">
        <v>2665</v>
      </c>
      <c r="I78" s="39">
        <v>645.75</v>
      </c>
      <c r="J78" s="11">
        <f>VLOOKUP(LEFT(B78,5),[1]Percents!$C:$M,9,FALSE)</f>
        <v>0.64170000000000005</v>
      </c>
      <c r="K78" s="13">
        <f t="shared" si="2"/>
        <v>414.37777500000004</v>
      </c>
      <c r="L78" s="22"/>
    </row>
    <row r="79" spans="1:12" s="40" customFormat="1" ht="14.25" customHeight="1" x14ac:dyDescent="0.25">
      <c r="A79" s="38" t="s">
        <v>243</v>
      </c>
      <c r="B79" s="38" t="s">
        <v>118</v>
      </c>
      <c r="C79" s="38" t="s">
        <v>1746</v>
      </c>
      <c r="D79" s="38" t="s">
        <v>1390</v>
      </c>
      <c r="E79" s="38" t="s">
        <v>1391</v>
      </c>
      <c r="F79" s="38" t="s">
        <v>1392</v>
      </c>
      <c r="G79" s="38" t="s">
        <v>1745</v>
      </c>
      <c r="H79" s="38" t="s">
        <v>2665</v>
      </c>
      <c r="I79" s="39">
        <v>195.47</v>
      </c>
      <c r="J79" s="11">
        <f>VLOOKUP(LEFT(B79,5),[1]Percents!$C:$M,9,FALSE)</f>
        <v>0</v>
      </c>
      <c r="K79" s="13">
        <f t="shared" si="2"/>
        <v>0</v>
      </c>
      <c r="L79" s="22"/>
    </row>
    <row r="80" spans="1:12" s="40" customFormat="1" ht="14.25" customHeight="1" x14ac:dyDescent="0.25">
      <c r="A80" s="38" t="s">
        <v>141</v>
      </c>
      <c r="B80" s="38" t="s">
        <v>555</v>
      </c>
      <c r="C80" s="38" t="s">
        <v>1748</v>
      </c>
      <c r="D80" s="38" t="s">
        <v>1393</v>
      </c>
      <c r="E80" s="38" t="s">
        <v>1394</v>
      </c>
      <c r="F80" s="38" t="s">
        <v>1395</v>
      </c>
      <c r="G80" s="38" t="s">
        <v>1743</v>
      </c>
      <c r="H80" s="38" t="s">
        <v>2665</v>
      </c>
      <c r="I80" s="39">
        <v>41.13</v>
      </c>
      <c r="J80" s="11">
        <f>VLOOKUP(LEFT(B80,5),[1]Percents!$C:$M,9,FALSE)</f>
        <v>0.64170000000000005</v>
      </c>
      <c r="K80" s="13">
        <f t="shared" si="2"/>
        <v>26.393121000000004</v>
      </c>
      <c r="L80" s="22"/>
    </row>
    <row r="81" spans="1:12" s="40" customFormat="1" ht="14.25" customHeight="1" x14ac:dyDescent="0.25">
      <c r="A81" s="38" t="s">
        <v>213</v>
      </c>
      <c r="B81" s="38" t="s">
        <v>270</v>
      </c>
      <c r="C81" s="38" t="s">
        <v>1751</v>
      </c>
      <c r="D81" s="38" t="s">
        <v>1292</v>
      </c>
      <c r="E81" s="38" t="s">
        <v>1293</v>
      </c>
      <c r="F81" s="38" t="s">
        <v>1294</v>
      </c>
      <c r="G81" s="38" t="s">
        <v>1752</v>
      </c>
      <c r="H81" s="38" t="s">
        <v>2665</v>
      </c>
      <c r="I81" s="39">
        <v>3892.44</v>
      </c>
      <c r="J81" s="11">
        <f>VLOOKUP(LEFT(B81,5),[1]Percents!$C:$M,9,FALSE)</f>
        <v>0</v>
      </c>
      <c r="K81" s="13">
        <f t="shared" si="2"/>
        <v>0</v>
      </c>
      <c r="L81" s="22"/>
    </row>
    <row r="82" spans="1:12" s="40" customFormat="1" ht="14.25" customHeight="1" x14ac:dyDescent="0.25">
      <c r="A82" s="38" t="s">
        <v>141</v>
      </c>
      <c r="B82" s="38" t="s">
        <v>245</v>
      </c>
      <c r="C82" s="38" t="s">
        <v>1753</v>
      </c>
      <c r="D82" s="38" t="s">
        <v>1263</v>
      </c>
      <c r="E82" s="38" t="s">
        <v>1264</v>
      </c>
      <c r="F82" s="38" t="s">
        <v>1265</v>
      </c>
      <c r="G82" s="38" t="s">
        <v>1743</v>
      </c>
      <c r="H82" s="38" t="s">
        <v>2665</v>
      </c>
      <c r="I82" s="41">
        <v>0</v>
      </c>
      <c r="J82" s="11">
        <f>VLOOKUP(LEFT(B82,5),[1]Percents!$C:$M,9,FALSE)</f>
        <v>0.64170000000000005</v>
      </c>
      <c r="K82" s="13">
        <f t="shared" si="2"/>
        <v>0</v>
      </c>
      <c r="L82" s="22"/>
    </row>
    <row r="83" spans="1:12" s="40" customFormat="1" ht="14.25" customHeight="1" x14ac:dyDescent="0.25">
      <c r="A83" s="38" t="s">
        <v>141</v>
      </c>
      <c r="B83" s="38" t="s">
        <v>245</v>
      </c>
      <c r="C83" s="38" t="s">
        <v>1754</v>
      </c>
      <c r="D83" s="38" t="s">
        <v>1584</v>
      </c>
      <c r="E83" s="38" t="s">
        <v>1558</v>
      </c>
      <c r="F83" s="38" t="s">
        <v>1585</v>
      </c>
      <c r="G83" s="38" t="s">
        <v>1755</v>
      </c>
      <c r="H83" s="38" t="s">
        <v>2665</v>
      </c>
      <c r="I83" s="39">
        <v>1705.92</v>
      </c>
      <c r="J83" s="11">
        <f>VLOOKUP(LEFT(B83,5),[1]Percents!$C:$M,9,FALSE)</f>
        <v>0.64170000000000005</v>
      </c>
      <c r="K83" s="13">
        <f t="shared" si="2"/>
        <v>1094.6888640000002</v>
      </c>
      <c r="L83" s="22"/>
    </row>
    <row r="84" spans="1:12" s="40" customFormat="1" ht="14.25" customHeight="1" x14ac:dyDescent="0.25">
      <c r="A84" s="38" t="s">
        <v>243</v>
      </c>
      <c r="B84" s="38" t="s">
        <v>290</v>
      </c>
      <c r="C84" s="38" t="s">
        <v>1756</v>
      </c>
      <c r="D84" s="38" t="s">
        <v>1461</v>
      </c>
      <c r="E84" s="38" t="s">
        <v>206</v>
      </c>
      <c r="F84" s="38" t="s">
        <v>1462</v>
      </c>
      <c r="G84" s="38" t="s">
        <v>1750</v>
      </c>
      <c r="H84" s="38" t="s">
        <v>2665</v>
      </c>
      <c r="I84" s="39">
        <v>2409.2600000000002</v>
      </c>
      <c r="J84" s="11">
        <f>VLOOKUP(LEFT(B84,5),[1]Percents!$C:$M,9,FALSE)</f>
        <v>0</v>
      </c>
      <c r="K84" s="13">
        <f t="shared" si="2"/>
        <v>0</v>
      </c>
      <c r="L84" s="22"/>
    </row>
    <row r="85" spans="1:12" s="40" customFormat="1" ht="14.25" customHeight="1" x14ac:dyDescent="0.25">
      <c r="A85" s="38" t="s">
        <v>141</v>
      </c>
      <c r="B85" s="38" t="s">
        <v>169</v>
      </c>
      <c r="C85" s="38" t="s">
        <v>9287</v>
      </c>
      <c r="D85" s="38" t="s">
        <v>9288</v>
      </c>
      <c r="E85" s="38" t="s">
        <v>9289</v>
      </c>
      <c r="F85" s="38" t="s">
        <v>9290</v>
      </c>
      <c r="G85" s="38" t="s">
        <v>1750</v>
      </c>
      <c r="H85" s="38" t="s">
        <v>2665</v>
      </c>
      <c r="I85" s="39">
        <v>0</v>
      </c>
      <c r="J85" s="11">
        <f>VLOOKUP(LEFT(B85,5),[1]Percents!$C:$M,9,FALSE)</f>
        <v>0.64170000000000005</v>
      </c>
      <c r="K85" s="13">
        <f t="shared" si="2"/>
        <v>0</v>
      </c>
      <c r="L85" s="22"/>
    </row>
    <row r="86" spans="1:12" s="40" customFormat="1" ht="14.25" customHeight="1" x14ac:dyDescent="0.25">
      <c r="A86" s="38" t="s">
        <v>116</v>
      </c>
      <c r="B86" s="38" t="s">
        <v>0</v>
      </c>
      <c r="C86" s="38" t="s">
        <v>11298</v>
      </c>
      <c r="D86" s="38" t="s">
        <v>11299</v>
      </c>
      <c r="E86" s="38" t="s">
        <v>3506</v>
      </c>
      <c r="F86" s="38" t="s">
        <v>11300</v>
      </c>
      <c r="G86" s="38" t="s">
        <v>1721</v>
      </c>
      <c r="H86" s="38" t="s">
        <v>2665</v>
      </c>
      <c r="I86" s="39">
        <v>133</v>
      </c>
      <c r="J86" s="11">
        <f>VLOOKUP(LEFT(B86,5),[1]Percents!$C:$M,9,FALSE)</f>
        <v>0</v>
      </c>
      <c r="K86" s="13">
        <f t="shared" si="2"/>
        <v>0</v>
      </c>
      <c r="L86" s="22"/>
    </row>
    <row r="87" spans="1:12" s="40" customFormat="1" ht="14.25" customHeight="1" x14ac:dyDescent="0.25">
      <c r="A87" s="38" t="s">
        <v>243</v>
      </c>
      <c r="B87" s="38" t="s">
        <v>118</v>
      </c>
      <c r="C87" s="38" t="s">
        <v>1757</v>
      </c>
      <c r="D87" s="38" t="s">
        <v>1758</v>
      </c>
      <c r="E87" s="38" t="s">
        <v>1391</v>
      </c>
      <c r="F87" s="38" t="s">
        <v>1759</v>
      </c>
      <c r="G87" s="38" t="s">
        <v>1760</v>
      </c>
      <c r="H87" s="38" t="s">
        <v>2665</v>
      </c>
      <c r="I87" s="39">
        <v>1458.78</v>
      </c>
      <c r="J87" s="11">
        <f>VLOOKUP(LEFT(B87,5),[1]Percents!$C:$M,9,FALSE)</f>
        <v>0</v>
      </c>
      <c r="K87" s="13">
        <f t="shared" si="2"/>
        <v>0</v>
      </c>
      <c r="L87" s="22"/>
    </row>
    <row r="88" spans="1:12" s="40" customFormat="1" ht="14.25" customHeight="1" x14ac:dyDescent="0.25">
      <c r="A88" s="38" t="s">
        <v>141</v>
      </c>
      <c r="B88" s="38" t="s">
        <v>169</v>
      </c>
      <c r="C88" s="38" t="s">
        <v>3102</v>
      </c>
      <c r="D88" s="38" t="s">
        <v>3103</v>
      </c>
      <c r="E88" s="38" t="s">
        <v>3104</v>
      </c>
      <c r="F88" s="38" t="s">
        <v>3105</v>
      </c>
      <c r="G88" s="38" t="s">
        <v>1766</v>
      </c>
      <c r="H88" s="38" t="s">
        <v>2665</v>
      </c>
      <c r="I88" s="39">
        <v>0</v>
      </c>
      <c r="J88" s="11">
        <f>VLOOKUP(LEFT(B88,5),[1]Percents!$C:$M,9,FALSE)</f>
        <v>0.64170000000000005</v>
      </c>
      <c r="K88" s="13">
        <f t="shared" si="2"/>
        <v>0</v>
      </c>
      <c r="L88" s="22"/>
    </row>
    <row r="89" spans="1:12" s="40" customFormat="1" ht="14.25" customHeight="1" x14ac:dyDescent="0.25">
      <c r="A89" s="38" t="s">
        <v>141</v>
      </c>
      <c r="B89" s="38" t="s">
        <v>245</v>
      </c>
      <c r="C89" s="38" t="s">
        <v>1761</v>
      </c>
      <c r="D89" s="38" t="s">
        <v>1396</v>
      </c>
      <c r="E89" s="38" t="s">
        <v>497</v>
      </c>
      <c r="F89" s="38" t="s">
        <v>1397</v>
      </c>
      <c r="G89" s="38" t="s">
        <v>1750</v>
      </c>
      <c r="H89" s="38" t="s">
        <v>2665</v>
      </c>
      <c r="I89" s="39">
        <v>5439.43</v>
      </c>
      <c r="J89" s="11">
        <f>VLOOKUP(LEFT(B89,5),[1]Percents!$C:$M,9,FALSE)</f>
        <v>0.64170000000000005</v>
      </c>
      <c r="K89" s="13">
        <f t="shared" si="2"/>
        <v>3490.4822310000004</v>
      </c>
      <c r="L89" s="22"/>
    </row>
    <row r="90" spans="1:12" s="40" customFormat="1" ht="14.25" customHeight="1" x14ac:dyDescent="0.25">
      <c r="A90" s="38" t="s">
        <v>243</v>
      </c>
      <c r="B90" s="38" t="s">
        <v>50</v>
      </c>
      <c r="C90" s="38" t="s">
        <v>3510</v>
      </c>
      <c r="D90" s="38" t="s">
        <v>3511</v>
      </c>
      <c r="E90" s="38" t="s">
        <v>1259</v>
      </c>
      <c r="F90" s="38" t="s">
        <v>3512</v>
      </c>
      <c r="G90" s="38" t="s">
        <v>1766</v>
      </c>
      <c r="H90" s="38" t="s">
        <v>2665</v>
      </c>
      <c r="I90" s="39">
        <v>1884.05</v>
      </c>
      <c r="J90" s="11">
        <f>VLOOKUP(LEFT(B90,5),[1]Percents!$C:$M,9,FALSE)</f>
        <v>0</v>
      </c>
      <c r="K90" s="13">
        <f t="shared" si="2"/>
        <v>0</v>
      </c>
      <c r="L90" s="22"/>
    </row>
    <row r="91" spans="1:12" s="40" customFormat="1" ht="14.25" customHeight="1" x14ac:dyDescent="0.25">
      <c r="A91" s="38" t="s">
        <v>243</v>
      </c>
      <c r="B91" s="38" t="s">
        <v>2543</v>
      </c>
      <c r="C91" s="38" t="s">
        <v>2666</v>
      </c>
      <c r="D91" s="38" t="s">
        <v>2912</v>
      </c>
      <c r="E91" s="38" t="s">
        <v>327</v>
      </c>
      <c r="F91" s="38" t="s">
        <v>2667</v>
      </c>
      <c r="G91" s="38" t="s">
        <v>1750</v>
      </c>
      <c r="H91" s="38" t="s">
        <v>2665</v>
      </c>
      <c r="I91" s="39">
        <v>0</v>
      </c>
      <c r="J91" s="11">
        <f>VLOOKUP(LEFT(B91,5),[1]Percents!$C:$M,9,FALSE)</f>
        <v>0</v>
      </c>
      <c r="K91" s="13">
        <f t="shared" si="2"/>
        <v>0</v>
      </c>
      <c r="L91" s="22"/>
    </row>
    <row r="92" spans="1:12" s="40" customFormat="1" ht="14.25" customHeight="1" x14ac:dyDescent="0.25">
      <c r="A92" s="38" t="s">
        <v>141</v>
      </c>
      <c r="B92" s="38" t="s">
        <v>3</v>
      </c>
      <c r="C92" s="38" t="s">
        <v>1762</v>
      </c>
      <c r="D92" s="38" t="s">
        <v>1398</v>
      </c>
      <c r="E92" s="38" t="s">
        <v>1399</v>
      </c>
      <c r="F92" s="38" t="s">
        <v>1400</v>
      </c>
      <c r="G92" s="38" t="s">
        <v>1750</v>
      </c>
      <c r="H92" s="38" t="s">
        <v>2665</v>
      </c>
      <c r="I92" s="39">
        <v>306.69</v>
      </c>
      <c r="J92" s="11">
        <f>VLOOKUP(LEFT(B92,5),[1]Percents!$C:$M,9,FALSE)</f>
        <v>0.64170000000000005</v>
      </c>
      <c r="K92" s="13">
        <f t="shared" si="2"/>
        <v>196.80297300000001</v>
      </c>
      <c r="L92" s="22"/>
    </row>
    <row r="93" spans="1:12" s="40" customFormat="1" ht="14.25" customHeight="1" x14ac:dyDescent="0.25">
      <c r="A93" s="38" t="s">
        <v>141</v>
      </c>
      <c r="B93" s="38" t="s">
        <v>172</v>
      </c>
      <c r="C93" s="38" t="s">
        <v>2813</v>
      </c>
      <c r="D93" s="38" t="s">
        <v>2814</v>
      </c>
      <c r="E93" s="38" t="s">
        <v>36</v>
      </c>
      <c r="F93" s="38" t="s">
        <v>2815</v>
      </c>
      <c r="G93" s="38" t="s">
        <v>1721</v>
      </c>
      <c r="H93" s="38" t="s">
        <v>2665</v>
      </c>
      <c r="I93" s="39">
        <v>4996.71</v>
      </c>
      <c r="J93" s="11">
        <f>VLOOKUP(LEFT(B93,5),[1]Percents!$C:$M,9,FALSE)</f>
        <v>0.64170000000000005</v>
      </c>
      <c r="K93" s="13">
        <f t="shared" si="2"/>
        <v>3206.3888070000003</v>
      </c>
      <c r="L93" s="22"/>
    </row>
    <row r="94" spans="1:12" s="40" customFormat="1" ht="14.25" customHeight="1" x14ac:dyDescent="0.25">
      <c r="A94" s="38" t="s">
        <v>141</v>
      </c>
      <c r="B94" s="38" t="s">
        <v>3</v>
      </c>
      <c r="C94" s="38" t="s">
        <v>2668</v>
      </c>
      <c r="D94" s="38" t="s">
        <v>2669</v>
      </c>
      <c r="E94" s="38" t="s">
        <v>110</v>
      </c>
      <c r="F94" s="38" t="s">
        <v>2670</v>
      </c>
      <c r="G94" s="38" t="s">
        <v>1766</v>
      </c>
      <c r="H94" s="38" t="s">
        <v>2665</v>
      </c>
      <c r="I94" s="39">
        <v>0</v>
      </c>
      <c r="J94" s="11">
        <f>VLOOKUP(LEFT(B94,5),[1]Percents!$C:$M,9,FALSE)</f>
        <v>0.64170000000000005</v>
      </c>
      <c r="K94" s="13">
        <f t="shared" si="2"/>
        <v>0</v>
      </c>
      <c r="L94" s="22"/>
    </row>
    <row r="95" spans="1:12" s="40" customFormat="1" ht="14.25" customHeight="1" x14ac:dyDescent="0.25">
      <c r="A95" s="38" t="s">
        <v>243</v>
      </c>
      <c r="B95" s="38" t="s">
        <v>2543</v>
      </c>
      <c r="C95" s="38" t="s">
        <v>1763</v>
      </c>
      <c r="D95" s="38" t="s">
        <v>1764</v>
      </c>
      <c r="E95" s="38" t="s">
        <v>581</v>
      </c>
      <c r="F95" s="38" t="s">
        <v>1765</v>
      </c>
      <c r="G95" s="38" t="s">
        <v>1766</v>
      </c>
      <c r="H95" s="38" t="s">
        <v>2665</v>
      </c>
      <c r="I95" s="39">
        <v>1163.43</v>
      </c>
      <c r="J95" s="11">
        <f>VLOOKUP(LEFT(B95,5),[1]Percents!$C:$M,9,FALSE)</f>
        <v>0</v>
      </c>
      <c r="K95" s="13">
        <f t="shared" si="2"/>
        <v>0</v>
      </c>
      <c r="L95" s="22"/>
    </row>
    <row r="96" spans="1:12" s="40" customFormat="1" ht="14.25" customHeight="1" x14ac:dyDescent="0.25">
      <c r="A96" s="38" t="s">
        <v>141</v>
      </c>
      <c r="B96" s="38" t="s">
        <v>245</v>
      </c>
      <c r="C96" s="38" t="s">
        <v>1767</v>
      </c>
      <c r="D96" s="38" t="s">
        <v>1586</v>
      </c>
      <c r="E96" s="38" t="s">
        <v>86</v>
      </c>
      <c r="F96" s="38" t="s">
        <v>1587</v>
      </c>
      <c r="G96" s="38" t="s">
        <v>1721</v>
      </c>
      <c r="H96" s="38" t="s">
        <v>2665</v>
      </c>
      <c r="I96" s="39">
        <v>0</v>
      </c>
      <c r="J96" s="11">
        <f>VLOOKUP(LEFT(B96,5),[1]Percents!$C:$M,9,FALSE)</f>
        <v>0.64170000000000005</v>
      </c>
      <c r="K96" s="13">
        <f t="shared" si="2"/>
        <v>0</v>
      </c>
      <c r="L96" s="22"/>
    </row>
    <row r="97" spans="1:12" s="40" customFormat="1" ht="14.25" customHeight="1" x14ac:dyDescent="0.25">
      <c r="A97" s="38" t="s">
        <v>242</v>
      </c>
      <c r="B97" s="38" t="s">
        <v>174</v>
      </c>
      <c r="C97" s="38" t="s">
        <v>1768</v>
      </c>
      <c r="D97" s="38" t="s">
        <v>1588</v>
      </c>
      <c r="E97" s="38" t="s">
        <v>175</v>
      </c>
      <c r="F97" s="38" t="s">
        <v>1589</v>
      </c>
      <c r="G97" s="38" t="s">
        <v>1769</v>
      </c>
      <c r="H97" s="38" t="s">
        <v>2665</v>
      </c>
      <c r="I97" s="39">
        <v>7364.95</v>
      </c>
      <c r="J97" s="11">
        <f>VLOOKUP(LEFT(B97,5),[1]Percents!$C:$M,9,FALSE)</f>
        <v>0</v>
      </c>
      <c r="K97" s="13">
        <f t="shared" si="2"/>
        <v>0</v>
      </c>
      <c r="L97" s="22"/>
    </row>
    <row r="98" spans="1:12" s="40" customFormat="1" ht="14.25" customHeight="1" x14ac:dyDescent="0.25">
      <c r="A98" s="38" t="s">
        <v>243</v>
      </c>
      <c r="B98" s="38" t="s">
        <v>314</v>
      </c>
      <c r="C98" s="38" t="s">
        <v>2816</v>
      </c>
      <c r="D98" s="38" t="s">
        <v>2817</v>
      </c>
      <c r="E98" s="38" t="s">
        <v>727</v>
      </c>
      <c r="F98" s="38" t="s">
        <v>1463</v>
      </c>
      <c r="G98" s="38" t="s">
        <v>1721</v>
      </c>
      <c r="H98" s="38" t="s">
        <v>2665</v>
      </c>
      <c r="I98" s="39">
        <v>1644.51</v>
      </c>
      <c r="J98" s="11">
        <f>VLOOKUP(LEFT(B98,5),[1]Percents!$C:$M,9,FALSE)</f>
        <v>0</v>
      </c>
      <c r="K98" s="13">
        <f t="shared" si="2"/>
        <v>0</v>
      </c>
      <c r="L98" s="22"/>
    </row>
    <row r="99" spans="1:12" s="40" customFormat="1" ht="14.25" customHeight="1" x14ac:dyDescent="0.25">
      <c r="A99" s="38" t="s">
        <v>243</v>
      </c>
      <c r="B99" s="38" t="s">
        <v>118</v>
      </c>
      <c r="C99" s="38" t="s">
        <v>1770</v>
      </c>
      <c r="D99" s="38" t="s">
        <v>1590</v>
      </c>
      <c r="E99" s="38" t="s">
        <v>1591</v>
      </c>
      <c r="F99" s="38" t="s">
        <v>1592</v>
      </c>
      <c r="G99" s="38" t="s">
        <v>1771</v>
      </c>
      <c r="H99" s="38" t="s">
        <v>2665</v>
      </c>
      <c r="I99" s="39">
        <v>0</v>
      </c>
      <c r="J99" s="11">
        <f>VLOOKUP(LEFT(B99,5),[1]Percents!$C:$M,9,FALSE)</f>
        <v>0</v>
      </c>
      <c r="K99" s="13">
        <f t="shared" si="2"/>
        <v>0</v>
      </c>
      <c r="L99" s="22"/>
    </row>
    <row r="100" spans="1:12" s="40" customFormat="1" ht="14.25" customHeight="1" x14ac:dyDescent="0.25">
      <c r="A100" s="38" t="s">
        <v>243</v>
      </c>
      <c r="B100" s="38" t="s">
        <v>2543</v>
      </c>
      <c r="C100" s="38" t="s">
        <v>1772</v>
      </c>
      <c r="D100" s="38" t="s">
        <v>2913</v>
      </c>
      <c r="E100" s="38" t="s">
        <v>1773</v>
      </c>
      <c r="F100" s="38" t="s">
        <v>1593</v>
      </c>
      <c r="G100" s="38" t="s">
        <v>1771</v>
      </c>
      <c r="H100" s="38" t="s">
        <v>2665</v>
      </c>
      <c r="I100" s="39">
        <v>2366.56</v>
      </c>
      <c r="J100" s="11">
        <f>VLOOKUP(LEFT(B100,5),[1]Percents!$C:$M,9,FALSE)</f>
        <v>0</v>
      </c>
      <c r="K100" s="13">
        <f t="shared" si="2"/>
        <v>0</v>
      </c>
      <c r="L100" s="22"/>
    </row>
    <row r="101" spans="1:12" s="40" customFormat="1" ht="14.25" customHeight="1" x14ac:dyDescent="0.25">
      <c r="A101" s="38" t="s">
        <v>243</v>
      </c>
      <c r="B101" s="38" t="s">
        <v>289</v>
      </c>
      <c r="C101" s="38" t="s">
        <v>2818</v>
      </c>
      <c r="D101" s="38" t="s">
        <v>2819</v>
      </c>
      <c r="E101" s="38" t="s">
        <v>2820</v>
      </c>
      <c r="F101" s="38" t="s">
        <v>1593</v>
      </c>
      <c r="G101" s="38" t="s">
        <v>1766</v>
      </c>
      <c r="H101" s="38" t="s">
        <v>2665</v>
      </c>
      <c r="I101" s="39">
        <v>2099.7199999999998</v>
      </c>
      <c r="J101" s="11">
        <f>VLOOKUP(LEFT(B101,5),[1]Percents!$C:$M,9,FALSE)</f>
        <v>0</v>
      </c>
      <c r="K101" s="13">
        <f t="shared" si="2"/>
        <v>0</v>
      </c>
      <c r="L101" s="22"/>
    </row>
    <row r="102" spans="1:12" s="40" customFormat="1" ht="14.25" customHeight="1" x14ac:dyDescent="0.25">
      <c r="A102" s="38" t="s">
        <v>141</v>
      </c>
      <c r="B102" s="38" t="s">
        <v>142</v>
      </c>
      <c r="C102" s="38" t="s">
        <v>3210</v>
      </c>
      <c r="D102" s="38" t="s">
        <v>3211</v>
      </c>
      <c r="E102" s="38" t="s">
        <v>782</v>
      </c>
      <c r="F102" s="38" t="s">
        <v>3212</v>
      </c>
      <c r="G102" s="38" t="s">
        <v>1771</v>
      </c>
      <c r="H102" s="38" t="s">
        <v>2665</v>
      </c>
      <c r="I102" s="39">
        <v>1230</v>
      </c>
      <c r="J102" s="11">
        <f>VLOOKUP(LEFT(B102,5),[1]Percents!$C:$M,9,FALSE)</f>
        <v>0.64170000000000005</v>
      </c>
      <c r="K102" s="13">
        <f t="shared" si="2"/>
        <v>789.29100000000005</v>
      </c>
      <c r="L102" s="22"/>
    </row>
    <row r="103" spans="1:12" s="40" customFormat="1" ht="14.25" customHeight="1" x14ac:dyDescent="0.25">
      <c r="A103" s="38" t="s">
        <v>243</v>
      </c>
      <c r="B103" s="38" t="s">
        <v>289</v>
      </c>
      <c r="C103" s="38" t="s">
        <v>2671</v>
      </c>
      <c r="D103" s="38" t="s">
        <v>2672</v>
      </c>
      <c r="E103" s="38" t="s">
        <v>257</v>
      </c>
      <c r="F103" s="38" t="s">
        <v>2673</v>
      </c>
      <c r="G103" s="38" t="s">
        <v>1760</v>
      </c>
      <c r="H103" s="38" t="s">
        <v>2665</v>
      </c>
      <c r="I103" s="39">
        <v>7260.78</v>
      </c>
      <c r="J103" s="11">
        <f>VLOOKUP(LEFT(B103,5),[1]Percents!$C:$M,9,FALSE)</f>
        <v>0</v>
      </c>
      <c r="K103" s="13">
        <f t="shared" si="2"/>
        <v>0</v>
      </c>
      <c r="L103" s="22"/>
    </row>
    <row r="104" spans="1:12" s="40" customFormat="1" ht="14.25" customHeight="1" x14ac:dyDescent="0.25">
      <c r="A104" s="38" t="s">
        <v>243</v>
      </c>
      <c r="B104" s="38" t="s">
        <v>50</v>
      </c>
      <c r="C104" s="38" t="s">
        <v>7640</v>
      </c>
      <c r="D104" s="38" t="s">
        <v>7641</v>
      </c>
      <c r="E104" s="38" t="s">
        <v>6806</v>
      </c>
      <c r="F104" s="38" t="s">
        <v>7642</v>
      </c>
      <c r="G104" s="38" t="s">
        <v>2922</v>
      </c>
      <c r="H104" s="38" t="s">
        <v>2665</v>
      </c>
      <c r="I104" s="39">
        <v>5212.21</v>
      </c>
      <c r="J104" s="11">
        <f>VLOOKUP(LEFT(B104,5),[1]Percents!$C:$M,9,FALSE)</f>
        <v>0</v>
      </c>
      <c r="K104" s="13">
        <f t="shared" si="2"/>
        <v>0</v>
      </c>
      <c r="L104" s="22"/>
    </row>
    <row r="105" spans="1:12" s="40" customFormat="1" ht="14.25" customHeight="1" x14ac:dyDescent="0.25">
      <c r="A105" s="38" t="s">
        <v>141</v>
      </c>
      <c r="B105" s="38" t="s">
        <v>172</v>
      </c>
      <c r="C105" s="38" t="s">
        <v>1774</v>
      </c>
      <c r="D105" s="38" t="s">
        <v>1464</v>
      </c>
      <c r="E105" s="38" t="s">
        <v>143</v>
      </c>
      <c r="F105" s="38" t="s">
        <v>1465</v>
      </c>
      <c r="G105" s="38" t="s">
        <v>1775</v>
      </c>
      <c r="H105" s="38" t="s">
        <v>2665</v>
      </c>
      <c r="I105" s="39">
        <v>2256.92</v>
      </c>
      <c r="J105" s="11">
        <f>VLOOKUP(LEFT(B105,5),[1]Percents!$C:$M,9,FALSE)</f>
        <v>0.64170000000000005</v>
      </c>
      <c r="K105" s="13">
        <f t="shared" si="2"/>
        <v>1448.2655640000003</v>
      </c>
      <c r="L105" s="22"/>
    </row>
    <row r="106" spans="1:12" s="40" customFormat="1" ht="14.25" customHeight="1" x14ac:dyDescent="0.25">
      <c r="A106" s="38" t="s">
        <v>141</v>
      </c>
      <c r="B106" s="38" t="s">
        <v>172</v>
      </c>
      <c r="C106" s="38" t="s">
        <v>9291</v>
      </c>
      <c r="D106" s="38" t="s">
        <v>9292</v>
      </c>
      <c r="E106" s="38" t="s">
        <v>1776</v>
      </c>
      <c r="F106" s="38" t="s">
        <v>9293</v>
      </c>
      <c r="G106" s="38" t="s">
        <v>1775</v>
      </c>
      <c r="H106" s="38" t="s">
        <v>2665</v>
      </c>
      <c r="I106" s="39">
        <v>1230</v>
      </c>
      <c r="J106" s="11">
        <f>VLOOKUP(LEFT(B106,5),[1]Percents!$C:$M,9,FALSE)</f>
        <v>0.64170000000000005</v>
      </c>
      <c r="K106" s="13">
        <f t="shared" si="2"/>
        <v>789.29100000000005</v>
      </c>
      <c r="L106" s="22"/>
    </row>
    <row r="107" spans="1:12" s="40" customFormat="1" ht="14.25" customHeight="1" x14ac:dyDescent="0.25">
      <c r="A107" s="38" t="s">
        <v>141</v>
      </c>
      <c r="B107" s="38" t="s">
        <v>306</v>
      </c>
      <c r="C107" s="38" t="s">
        <v>3349</v>
      </c>
      <c r="D107" s="38" t="s">
        <v>3350</v>
      </c>
      <c r="E107" s="38" t="s">
        <v>3351</v>
      </c>
      <c r="F107" s="38" t="s">
        <v>3352</v>
      </c>
      <c r="G107" s="38" t="s">
        <v>1766</v>
      </c>
      <c r="H107" s="38" t="s">
        <v>2665</v>
      </c>
      <c r="I107" s="39">
        <v>3307.15</v>
      </c>
      <c r="J107" s="11">
        <f>VLOOKUP(LEFT(B107,5),[1]Percents!$C:$M,9,FALSE)</f>
        <v>0.64170000000000005</v>
      </c>
      <c r="K107" s="13">
        <f t="shared" si="2"/>
        <v>2122.198155</v>
      </c>
      <c r="L107" s="22"/>
    </row>
    <row r="108" spans="1:12" s="40" customFormat="1" ht="14.25" customHeight="1" x14ac:dyDescent="0.25">
      <c r="A108" s="38" t="s">
        <v>243</v>
      </c>
      <c r="B108" s="38" t="s">
        <v>289</v>
      </c>
      <c r="C108" s="38" t="s">
        <v>1777</v>
      </c>
      <c r="D108" s="38" t="s">
        <v>1778</v>
      </c>
      <c r="E108" s="38" t="s">
        <v>186</v>
      </c>
      <c r="F108" s="38" t="s">
        <v>1779</v>
      </c>
      <c r="G108" s="38" t="s">
        <v>1766</v>
      </c>
      <c r="H108" s="38" t="s">
        <v>2665</v>
      </c>
      <c r="I108" s="39">
        <v>5044.72</v>
      </c>
      <c r="J108" s="11">
        <f>VLOOKUP(LEFT(B108,5),[1]Percents!$C:$M,9,FALSE)</f>
        <v>0</v>
      </c>
      <c r="K108" s="13">
        <f t="shared" si="2"/>
        <v>0</v>
      </c>
      <c r="L108" s="22"/>
    </row>
    <row r="109" spans="1:12" s="40" customFormat="1" ht="14.25" customHeight="1" x14ac:dyDescent="0.25">
      <c r="A109" s="38" t="s">
        <v>141</v>
      </c>
      <c r="B109" s="38" t="s">
        <v>306</v>
      </c>
      <c r="C109" s="38" t="s">
        <v>10385</v>
      </c>
      <c r="D109" s="38" t="s">
        <v>10386</v>
      </c>
      <c r="E109" s="38" t="s">
        <v>6678</v>
      </c>
      <c r="F109" s="38" t="s">
        <v>10387</v>
      </c>
      <c r="G109" s="38" t="s">
        <v>1766</v>
      </c>
      <c r="H109" s="38" t="s">
        <v>2665</v>
      </c>
      <c r="I109" s="41">
        <v>0</v>
      </c>
      <c r="J109" s="11">
        <f>VLOOKUP(LEFT(B109,5),[1]Percents!$C:$M,9,FALSE)</f>
        <v>0.64170000000000005</v>
      </c>
      <c r="K109" s="13">
        <f t="shared" si="2"/>
        <v>0</v>
      </c>
      <c r="L109" s="22"/>
    </row>
    <row r="110" spans="1:12" s="40" customFormat="1" ht="14.25" customHeight="1" x14ac:dyDescent="0.25">
      <c r="A110" s="38" t="s">
        <v>141</v>
      </c>
      <c r="B110" s="38" t="s">
        <v>111</v>
      </c>
      <c r="C110" s="38" t="s">
        <v>2674</v>
      </c>
      <c r="D110" s="38" t="s">
        <v>2675</v>
      </c>
      <c r="E110" s="38" t="s">
        <v>454</v>
      </c>
      <c r="F110" s="38" t="s">
        <v>2676</v>
      </c>
      <c r="G110" s="38" t="s">
        <v>1766</v>
      </c>
      <c r="H110" s="38" t="s">
        <v>2665</v>
      </c>
      <c r="I110" s="39">
        <v>6197.65</v>
      </c>
      <c r="J110" s="11">
        <f>VLOOKUP(LEFT(B110,5),[1]Percents!$C:$M,9,FALSE)</f>
        <v>0.64170000000000005</v>
      </c>
      <c r="K110" s="13">
        <f t="shared" si="2"/>
        <v>3977.032005</v>
      </c>
      <c r="L110" s="22"/>
    </row>
    <row r="111" spans="1:12" s="40" customFormat="1" ht="14.25" customHeight="1" x14ac:dyDescent="0.25">
      <c r="A111" s="38" t="s">
        <v>141</v>
      </c>
      <c r="B111" s="38" t="s">
        <v>245</v>
      </c>
      <c r="C111" s="38" t="s">
        <v>1780</v>
      </c>
      <c r="D111" s="38" t="s">
        <v>1594</v>
      </c>
      <c r="E111" s="38" t="s">
        <v>86</v>
      </c>
      <c r="F111" s="38" t="s">
        <v>1595</v>
      </c>
      <c r="G111" s="38" t="s">
        <v>1766</v>
      </c>
      <c r="H111" s="38" t="s">
        <v>2665</v>
      </c>
      <c r="I111" s="39">
        <v>-3573.43</v>
      </c>
      <c r="J111" s="11">
        <f>VLOOKUP(LEFT(B111,5),[1]Percents!$C:$M,9,FALSE)</f>
        <v>0.64170000000000005</v>
      </c>
      <c r="K111" s="13">
        <f t="shared" si="2"/>
        <v>-2293.0700310000002</v>
      </c>
      <c r="L111" s="22"/>
    </row>
    <row r="112" spans="1:12" s="40" customFormat="1" ht="14.25" customHeight="1" x14ac:dyDescent="0.25">
      <c r="A112" s="38" t="s">
        <v>243</v>
      </c>
      <c r="B112" s="38" t="s">
        <v>118</v>
      </c>
      <c r="C112" s="38" t="s">
        <v>2677</v>
      </c>
      <c r="D112" s="38" t="s">
        <v>2678</v>
      </c>
      <c r="E112" s="38" t="s">
        <v>1571</v>
      </c>
      <c r="F112" s="38" t="s">
        <v>2679</v>
      </c>
      <c r="G112" s="38" t="s">
        <v>1766</v>
      </c>
      <c r="H112" s="38" t="s">
        <v>2665</v>
      </c>
      <c r="I112" s="39">
        <v>0</v>
      </c>
      <c r="J112" s="11">
        <f>VLOOKUP(LEFT(B112,5),[1]Percents!$C:$M,9,FALSE)</f>
        <v>0</v>
      </c>
      <c r="K112" s="13">
        <f t="shared" si="2"/>
        <v>0</v>
      </c>
      <c r="L112" s="22"/>
    </row>
    <row r="113" spans="1:12" s="40" customFormat="1" ht="14.25" customHeight="1" x14ac:dyDescent="0.25">
      <c r="A113" s="38" t="s">
        <v>243</v>
      </c>
      <c r="B113" s="38" t="s">
        <v>203</v>
      </c>
      <c r="C113" s="38" t="s">
        <v>2545</v>
      </c>
      <c r="D113" s="38" t="s">
        <v>2546</v>
      </c>
      <c r="E113" s="38" t="s">
        <v>204</v>
      </c>
      <c r="F113" s="38" t="s">
        <v>2547</v>
      </c>
      <c r="G113" s="38" t="s">
        <v>1766</v>
      </c>
      <c r="H113" s="38" t="s">
        <v>2665</v>
      </c>
      <c r="I113" s="39">
        <v>417.07</v>
      </c>
      <c r="J113" s="11">
        <f>VLOOKUP(LEFT(B113,5),[1]Percents!$C:$M,9,FALSE)</f>
        <v>0</v>
      </c>
      <c r="K113" s="13">
        <f t="shared" si="2"/>
        <v>0</v>
      </c>
      <c r="L113" s="22"/>
    </row>
    <row r="114" spans="1:12" s="40" customFormat="1" ht="14.25" customHeight="1" x14ac:dyDescent="0.25">
      <c r="A114" s="38" t="s">
        <v>141</v>
      </c>
      <c r="B114" s="38" t="s">
        <v>306</v>
      </c>
      <c r="C114" s="38" t="s">
        <v>2548</v>
      </c>
      <c r="D114" s="38" t="s">
        <v>2549</v>
      </c>
      <c r="E114" s="38" t="s">
        <v>2045</v>
      </c>
      <c r="F114" s="38" t="s">
        <v>2550</v>
      </c>
      <c r="G114" s="38" t="s">
        <v>2551</v>
      </c>
      <c r="H114" s="38" t="s">
        <v>2665</v>
      </c>
      <c r="I114" s="39">
        <v>-465.41</v>
      </c>
      <c r="J114" s="11">
        <f>VLOOKUP(LEFT(B114,5),[1]Percents!$C:$M,9,FALSE)</f>
        <v>0.64170000000000005</v>
      </c>
      <c r="K114" s="13">
        <f t="shared" si="2"/>
        <v>-298.65359700000005</v>
      </c>
      <c r="L114" s="22"/>
    </row>
    <row r="115" spans="1:12" s="40" customFormat="1" ht="14.25" customHeight="1" x14ac:dyDescent="0.25">
      <c r="A115" s="38" t="s">
        <v>243</v>
      </c>
      <c r="B115" s="38" t="s">
        <v>289</v>
      </c>
      <c r="C115" s="38" t="s">
        <v>10388</v>
      </c>
      <c r="D115" s="38" t="s">
        <v>10389</v>
      </c>
      <c r="E115" s="38" t="s">
        <v>3496</v>
      </c>
      <c r="F115" s="38" t="s">
        <v>10390</v>
      </c>
      <c r="G115" s="38" t="s">
        <v>1760</v>
      </c>
      <c r="H115" s="38" t="s">
        <v>2665</v>
      </c>
      <c r="I115" s="39">
        <v>0</v>
      </c>
      <c r="J115" s="11">
        <f>VLOOKUP(LEFT(B115,5),[1]Percents!$C:$M,9,FALSE)</f>
        <v>0</v>
      </c>
      <c r="K115" s="13">
        <f t="shared" si="2"/>
        <v>0</v>
      </c>
      <c r="L115" s="22"/>
    </row>
    <row r="116" spans="1:12" s="40" customFormat="1" ht="14.25" customHeight="1" x14ac:dyDescent="0.25">
      <c r="A116" s="38" t="s">
        <v>146</v>
      </c>
      <c r="B116" s="38" t="s">
        <v>304</v>
      </c>
      <c r="C116" s="38" t="s">
        <v>3353</v>
      </c>
      <c r="D116" s="38" t="s">
        <v>3354</v>
      </c>
      <c r="E116" s="38" t="s">
        <v>3355</v>
      </c>
      <c r="F116" s="38" t="s">
        <v>3356</v>
      </c>
      <c r="G116" s="38" t="s">
        <v>3357</v>
      </c>
      <c r="H116" s="38" t="s">
        <v>2665</v>
      </c>
      <c r="I116" s="39">
        <v>6.14</v>
      </c>
      <c r="J116" s="11">
        <f>VLOOKUP(LEFT(B116,5),[1]Percents!$C:$M,9,FALSE)</f>
        <v>0</v>
      </c>
      <c r="K116" s="13">
        <f t="shared" si="2"/>
        <v>0</v>
      </c>
      <c r="L116" s="22"/>
    </row>
    <row r="117" spans="1:12" s="40" customFormat="1" ht="14.25" customHeight="1" x14ac:dyDescent="0.25">
      <c r="A117" s="38" t="s">
        <v>243</v>
      </c>
      <c r="B117" s="38" t="s">
        <v>2543</v>
      </c>
      <c r="C117" s="38" t="s">
        <v>10645</v>
      </c>
      <c r="D117" s="38" t="s">
        <v>10646</v>
      </c>
      <c r="E117" s="38" t="s">
        <v>7</v>
      </c>
      <c r="F117" s="38" t="s">
        <v>10647</v>
      </c>
      <c r="G117" s="38" t="s">
        <v>1760</v>
      </c>
      <c r="H117" s="38" t="s">
        <v>2665</v>
      </c>
      <c r="I117" s="39">
        <v>0</v>
      </c>
      <c r="J117" s="11">
        <f>VLOOKUP(LEFT(B117,5),[1]Percents!$C:$M,9,FALSE)</f>
        <v>0</v>
      </c>
      <c r="K117" s="13">
        <f t="shared" si="2"/>
        <v>0</v>
      </c>
      <c r="L117" s="22"/>
    </row>
    <row r="118" spans="1:12" s="40" customFormat="1" ht="14.25" customHeight="1" x14ac:dyDescent="0.25">
      <c r="A118" s="38" t="s">
        <v>213</v>
      </c>
      <c r="B118" s="38" t="s">
        <v>211</v>
      </c>
      <c r="C118" s="38" t="s">
        <v>2680</v>
      </c>
      <c r="D118" s="38" t="s">
        <v>2681</v>
      </c>
      <c r="E118" s="38" t="s">
        <v>350</v>
      </c>
      <c r="F118" s="38" t="s">
        <v>2682</v>
      </c>
      <c r="G118" s="38" t="s">
        <v>2683</v>
      </c>
      <c r="H118" s="38" t="s">
        <v>2665</v>
      </c>
      <c r="I118" s="39">
        <v>3244.75</v>
      </c>
      <c r="J118" s="11">
        <f>VLOOKUP(LEFT(B118,5),[1]Percents!$C:$M,9,FALSE)</f>
        <v>0</v>
      </c>
      <c r="K118" s="13">
        <f t="shared" si="2"/>
        <v>0</v>
      </c>
      <c r="L118" s="22"/>
    </row>
    <row r="119" spans="1:12" s="40" customFormat="1" ht="14.25" customHeight="1" x14ac:dyDescent="0.25">
      <c r="A119" s="38" t="s">
        <v>243</v>
      </c>
      <c r="B119" s="38" t="s">
        <v>203</v>
      </c>
      <c r="C119" s="38" t="s">
        <v>3513</v>
      </c>
      <c r="D119" s="38" t="s">
        <v>3514</v>
      </c>
      <c r="E119" s="38" t="s">
        <v>12401</v>
      </c>
      <c r="F119" s="38" t="s">
        <v>3515</v>
      </c>
      <c r="G119" s="38" t="s">
        <v>2683</v>
      </c>
      <c r="H119" s="38" t="s">
        <v>2665</v>
      </c>
      <c r="I119" s="39">
        <v>820.21</v>
      </c>
      <c r="J119" s="11">
        <f>VLOOKUP(LEFT(B119,5),[1]Percents!$C:$M,9,FALSE)</f>
        <v>0</v>
      </c>
      <c r="K119" s="13">
        <f t="shared" si="2"/>
        <v>0</v>
      </c>
      <c r="L119" s="22"/>
    </row>
    <row r="120" spans="1:12" s="40" customFormat="1" ht="14.25" customHeight="1" x14ac:dyDescent="0.25">
      <c r="A120" s="38" t="s">
        <v>242</v>
      </c>
      <c r="B120" s="38" t="s">
        <v>174</v>
      </c>
      <c r="C120" s="38" t="s">
        <v>2684</v>
      </c>
      <c r="D120" s="38" t="s">
        <v>2685</v>
      </c>
      <c r="E120" s="38" t="s">
        <v>324</v>
      </c>
      <c r="F120" s="38" t="s">
        <v>2686</v>
      </c>
      <c r="G120" s="38" t="s">
        <v>2683</v>
      </c>
      <c r="H120" s="38" t="s">
        <v>2665</v>
      </c>
      <c r="I120" s="39">
        <v>14572.22</v>
      </c>
      <c r="J120" s="11">
        <f>VLOOKUP(LEFT(B120,5),[1]Percents!$C:$M,9,FALSE)</f>
        <v>0</v>
      </c>
      <c r="K120" s="13">
        <f t="shared" si="2"/>
        <v>0</v>
      </c>
      <c r="L120" s="22"/>
    </row>
    <row r="121" spans="1:12" s="40" customFormat="1" ht="14.25" customHeight="1" x14ac:dyDescent="0.25">
      <c r="A121" s="38" t="s">
        <v>243</v>
      </c>
      <c r="B121" s="38" t="s">
        <v>118</v>
      </c>
      <c r="C121" s="38" t="s">
        <v>1781</v>
      </c>
      <c r="D121" s="38" t="s">
        <v>1782</v>
      </c>
      <c r="E121" s="38" t="s">
        <v>1571</v>
      </c>
      <c r="F121" s="38" t="s">
        <v>1783</v>
      </c>
      <c r="G121" s="38" t="s">
        <v>1766</v>
      </c>
      <c r="H121" s="38" t="s">
        <v>2665</v>
      </c>
      <c r="I121" s="41">
        <v>0</v>
      </c>
      <c r="J121" s="11">
        <f>VLOOKUP(LEFT(B121,5),[1]Percents!$C:$M,9,FALSE)</f>
        <v>0</v>
      </c>
      <c r="K121" s="13">
        <f t="shared" si="2"/>
        <v>0</v>
      </c>
      <c r="L121" s="22"/>
    </row>
    <row r="122" spans="1:12" s="40" customFormat="1" ht="14.25" customHeight="1" x14ac:dyDescent="0.25">
      <c r="A122" s="38" t="s">
        <v>141</v>
      </c>
      <c r="B122" s="38" t="s">
        <v>172</v>
      </c>
      <c r="C122" s="38" t="s">
        <v>2552</v>
      </c>
      <c r="D122" s="38" t="s">
        <v>2553</v>
      </c>
      <c r="E122" s="38" t="s">
        <v>36</v>
      </c>
      <c r="F122" s="38" t="s">
        <v>2554</v>
      </c>
      <c r="G122" s="38" t="s">
        <v>1760</v>
      </c>
      <c r="H122" s="38" t="s">
        <v>2665</v>
      </c>
      <c r="I122" s="39">
        <v>0</v>
      </c>
      <c r="J122" s="11">
        <f>VLOOKUP(LEFT(B122,5),[1]Percents!$C:$M,9,FALSE)</f>
        <v>0.64170000000000005</v>
      </c>
      <c r="K122" s="13">
        <f t="shared" si="2"/>
        <v>0</v>
      </c>
      <c r="L122" s="22"/>
    </row>
    <row r="123" spans="1:12" s="40" customFormat="1" ht="14.25" customHeight="1" x14ac:dyDescent="0.25">
      <c r="A123" s="38" t="s">
        <v>243</v>
      </c>
      <c r="B123" s="38" t="s">
        <v>118</v>
      </c>
      <c r="C123" s="38" t="s">
        <v>3516</v>
      </c>
      <c r="D123" s="38" t="s">
        <v>3517</v>
      </c>
      <c r="E123" s="38" t="s">
        <v>385</v>
      </c>
      <c r="F123" s="38" t="s">
        <v>2554</v>
      </c>
      <c r="G123" s="38" t="s">
        <v>1760</v>
      </c>
      <c r="H123" s="38" t="s">
        <v>2665</v>
      </c>
      <c r="I123" s="39">
        <v>900.97</v>
      </c>
      <c r="J123" s="11">
        <f>VLOOKUP(LEFT(B123,5),[1]Percents!$C:$M,9,FALSE)</f>
        <v>0</v>
      </c>
      <c r="K123" s="13">
        <f t="shared" si="2"/>
        <v>0</v>
      </c>
      <c r="L123" s="22"/>
    </row>
    <row r="124" spans="1:12" s="40" customFormat="1" ht="14.25" customHeight="1" x14ac:dyDescent="0.25">
      <c r="A124" s="38" t="s">
        <v>243</v>
      </c>
      <c r="B124" s="38" t="s">
        <v>118</v>
      </c>
      <c r="C124" s="38" t="s">
        <v>3518</v>
      </c>
      <c r="D124" s="38" t="s">
        <v>3519</v>
      </c>
      <c r="E124" s="38" t="s">
        <v>39</v>
      </c>
      <c r="F124" s="38" t="s">
        <v>2554</v>
      </c>
      <c r="G124" s="38" t="s">
        <v>1760</v>
      </c>
      <c r="H124" s="38" t="s">
        <v>2665</v>
      </c>
      <c r="I124" s="39">
        <v>0</v>
      </c>
      <c r="J124" s="11">
        <f>VLOOKUP(LEFT(B124,5),[1]Percents!$C:$M,9,FALSE)</f>
        <v>0</v>
      </c>
      <c r="K124" s="13">
        <f t="shared" si="2"/>
        <v>0</v>
      </c>
      <c r="L124" s="22"/>
    </row>
    <row r="125" spans="1:12" s="40" customFormat="1" ht="14.25" customHeight="1" x14ac:dyDescent="0.25">
      <c r="A125" s="38" t="s">
        <v>243</v>
      </c>
      <c r="B125" s="38" t="s">
        <v>118</v>
      </c>
      <c r="C125" s="38" t="s">
        <v>4828</v>
      </c>
      <c r="D125" s="38" t="s">
        <v>4829</v>
      </c>
      <c r="E125" s="38" t="s">
        <v>2792</v>
      </c>
      <c r="F125" s="38" t="s">
        <v>2554</v>
      </c>
      <c r="G125" s="38" t="s">
        <v>1760</v>
      </c>
      <c r="H125" s="38" t="s">
        <v>2665</v>
      </c>
      <c r="I125" s="39">
        <v>0</v>
      </c>
      <c r="J125" s="11">
        <f>VLOOKUP(LEFT(B125,5),[1]Percents!$C:$M,9,FALSE)</f>
        <v>0</v>
      </c>
      <c r="K125" s="13">
        <f t="shared" si="2"/>
        <v>0</v>
      </c>
      <c r="L125" s="22"/>
    </row>
    <row r="126" spans="1:12" s="40" customFormat="1" ht="14.25" customHeight="1" x14ac:dyDescent="0.25">
      <c r="A126" s="38" t="s">
        <v>243</v>
      </c>
      <c r="B126" s="38" t="s">
        <v>289</v>
      </c>
      <c r="C126" s="38" t="s">
        <v>2914</v>
      </c>
      <c r="D126" s="38" t="s">
        <v>2915</v>
      </c>
      <c r="E126" s="38" t="s">
        <v>186</v>
      </c>
      <c r="F126" s="38" t="s">
        <v>2916</v>
      </c>
      <c r="G126" s="38" t="s">
        <v>2683</v>
      </c>
      <c r="H126" s="38" t="s">
        <v>2665</v>
      </c>
      <c r="I126" s="39">
        <v>1914.25</v>
      </c>
      <c r="J126" s="11">
        <f>VLOOKUP(LEFT(B126,5),[1]Percents!$C:$M,9,FALSE)</f>
        <v>0</v>
      </c>
      <c r="K126" s="13">
        <f t="shared" si="2"/>
        <v>0</v>
      </c>
      <c r="L126" s="22"/>
    </row>
    <row r="127" spans="1:12" s="40" customFormat="1" ht="14.25" customHeight="1" x14ac:dyDescent="0.25">
      <c r="A127" s="38" t="s">
        <v>243</v>
      </c>
      <c r="B127" s="38" t="s">
        <v>289</v>
      </c>
      <c r="C127" s="38" t="s">
        <v>4553</v>
      </c>
      <c r="D127" s="38" t="s">
        <v>4554</v>
      </c>
      <c r="E127" s="38" t="s">
        <v>622</v>
      </c>
      <c r="F127" s="38" t="s">
        <v>2916</v>
      </c>
      <c r="G127" s="38" t="s">
        <v>2683</v>
      </c>
      <c r="H127" s="38" t="s">
        <v>2665</v>
      </c>
      <c r="I127" s="39">
        <v>887.45</v>
      </c>
      <c r="J127" s="11">
        <f>VLOOKUP(LEFT(B127,5),[1]Percents!$C:$M,9,FALSE)</f>
        <v>0</v>
      </c>
      <c r="K127" s="13">
        <f t="shared" si="2"/>
        <v>0</v>
      </c>
      <c r="L127" s="22"/>
    </row>
    <row r="128" spans="1:12" s="40" customFormat="1" ht="14.25" customHeight="1" x14ac:dyDescent="0.25">
      <c r="A128" s="38" t="s">
        <v>243</v>
      </c>
      <c r="B128" s="38" t="s">
        <v>289</v>
      </c>
      <c r="C128" s="38" t="s">
        <v>3734</v>
      </c>
      <c r="D128" s="38" t="s">
        <v>3735</v>
      </c>
      <c r="E128" s="38" t="s">
        <v>655</v>
      </c>
      <c r="F128" s="38" t="s">
        <v>3213</v>
      </c>
      <c r="G128" s="38" t="s">
        <v>1851</v>
      </c>
      <c r="H128" s="38" t="s">
        <v>2665</v>
      </c>
      <c r="I128" s="39">
        <v>0</v>
      </c>
      <c r="J128" s="11">
        <f>VLOOKUP(LEFT(B128,5),[1]Percents!$C:$M,9,FALSE)</f>
        <v>0</v>
      </c>
      <c r="K128" s="13">
        <f t="shared" si="2"/>
        <v>0</v>
      </c>
      <c r="L128" s="22"/>
    </row>
    <row r="129" spans="1:12" s="40" customFormat="1" ht="14.25" customHeight="1" x14ac:dyDescent="0.25">
      <c r="A129" s="38" t="s">
        <v>141</v>
      </c>
      <c r="B129" s="38" t="s">
        <v>172</v>
      </c>
      <c r="C129" s="38" t="s">
        <v>2603</v>
      </c>
      <c r="D129" s="38" t="s">
        <v>2604</v>
      </c>
      <c r="E129" s="38" t="s">
        <v>2605</v>
      </c>
      <c r="F129" s="38" t="s">
        <v>2606</v>
      </c>
      <c r="G129" s="38" t="s">
        <v>2607</v>
      </c>
      <c r="H129" s="38" t="s">
        <v>2665</v>
      </c>
      <c r="I129" s="39">
        <v>0</v>
      </c>
      <c r="J129" s="11">
        <f>VLOOKUP(LEFT(B129,5),[1]Percents!$C:$M,9,FALSE)</f>
        <v>0.64170000000000005</v>
      </c>
      <c r="K129" s="13">
        <f t="shared" si="2"/>
        <v>0</v>
      </c>
      <c r="L129" s="22"/>
    </row>
    <row r="130" spans="1:12" s="40" customFormat="1" ht="14.25" customHeight="1" x14ac:dyDescent="0.25">
      <c r="A130" s="38" t="s">
        <v>141</v>
      </c>
      <c r="B130" s="38" t="s">
        <v>306</v>
      </c>
      <c r="C130" s="38" t="s">
        <v>3214</v>
      </c>
      <c r="D130" s="38" t="s">
        <v>3215</v>
      </c>
      <c r="E130" s="38" t="s">
        <v>155</v>
      </c>
      <c r="F130" s="38" t="s">
        <v>3216</v>
      </c>
      <c r="G130" s="38" t="s">
        <v>2619</v>
      </c>
      <c r="H130" s="38" t="s">
        <v>2665</v>
      </c>
      <c r="I130" s="39">
        <v>14326.62</v>
      </c>
      <c r="J130" s="11">
        <f>VLOOKUP(LEFT(B130,5),[1]Percents!$C:$M,9,FALSE)</f>
        <v>0.64170000000000005</v>
      </c>
      <c r="K130" s="13">
        <f t="shared" si="2"/>
        <v>9193.3920540000017</v>
      </c>
      <c r="L130" s="22"/>
    </row>
    <row r="131" spans="1:12" s="40" customFormat="1" ht="14.25" customHeight="1" x14ac:dyDescent="0.25">
      <c r="A131" s="38" t="s">
        <v>243</v>
      </c>
      <c r="B131" s="38" t="s">
        <v>289</v>
      </c>
      <c r="C131" s="38" t="s">
        <v>4555</v>
      </c>
      <c r="D131" s="38" t="s">
        <v>4556</v>
      </c>
      <c r="E131" s="38" t="s">
        <v>655</v>
      </c>
      <c r="F131" s="38" t="s">
        <v>2917</v>
      </c>
      <c r="G131" s="38" t="s">
        <v>1760</v>
      </c>
      <c r="H131" s="38" t="s">
        <v>2665</v>
      </c>
      <c r="I131" s="39">
        <v>0</v>
      </c>
      <c r="J131" s="11">
        <f>VLOOKUP(LEFT(B131,5),[1]Percents!$C:$M,9,FALSE)</f>
        <v>0</v>
      </c>
      <c r="K131" s="13">
        <f t="shared" si="2"/>
        <v>0</v>
      </c>
      <c r="L131" s="22"/>
    </row>
    <row r="132" spans="1:12" s="40" customFormat="1" ht="14.25" customHeight="1" x14ac:dyDescent="0.25">
      <c r="A132" s="38" t="s">
        <v>66</v>
      </c>
      <c r="B132" s="38" t="s">
        <v>3520</v>
      </c>
      <c r="C132" s="38" t="s">
        <v>3892</v>
      </c>
      <c r="D132" s="38" t="s">
        <v>3893</v>
      </c>
      <c r="E132" s="38" t="s">
        <v>3059</v>
      </c>
      <c r="F132" s="38" t="s">
        <v>3894</v>
      </c>
      <c r="G132" s="38" t="s">
        <v>2571</v>
      </c>
      <c r="H132" s="38" t="s">
        <v>2665</v>
      </c>
      <c r="I132" s="39">
        <v>16561.830000000002</v>
      </c>
      <c r="J132" s="11">
        <f>VLOOKUP(LEFT(B132,5),[1]Percents!$C:$M,9,FALSE)</f>
        <v>0</v>
      </c>
      <c r="K132" s="13">
        <f t="shared" si="2"/>
        <v>0</v>
      </c>
      <c r="L132" s="22"/>
    </row>
    <row r="133" spans="1:12" s="40" customFormat="1" ht="14.25" customHeight="1" x14ac:dyDescent="0.25">
      <c r="A133" s="38" t="s">
        <v>66</v>
      </c>
      <c r="B133" s="38" t="s">
        <v>3520</v>
      </c>
      <c r="C133" s="38" t="s">
        <v>2918</v>
      </c>
      <c r="D133" s="38" t="s">
        <v>2919</v>
      </c>
      <c r="E133" s="38" t="s">
        <v>2920</v>
      </c>
      <c r="F133" s="38" t="s">
        <v>2921</v>
      </c>
      <c r="G133" s="38" t="s">
        <v>2683</v>
      </c>
      <c r="H133" s="38" t="s">
        <v>2665</v>
      </c>
      <c r="I133" s="39">
        <v>2173.6799999999998</v>
      </c>
      <c r="J133" s="11">
        <f>VLOOKUP(LEFT(B133,5),[1]Percents!$C:$M,9,FALSE)</f>
        <v>0</v>
      </c>
      <c r="K133" s="13">
        <f t="shared" si="2"/>
        <v>0</v>
      </c>
      <c r="L133" s="22"/>
    </row>
    <row r="134" spans="1:12" s="40" customFormat="1" ht="14.25" customHeight="1" x14ac:dyDescent="0.25">
      <c r="A134" s="38" t="s">
        <v>243</v>
      </c>
      <c r="B134" s="38" t="s">
        <v>289</v>
      </c>
      <c r="C134" s="38" t="s">
        <v>2821</v>
      </c>
      <c r="D134" s="38" t="s">
        <v>2822</v>
      </c>
      <c r="E134" s="38" t="s">
        <v>2823</v>
      </c>
      <c r="F134" s="38" t="s">
        <v>2824</v>
      </c>
      <c r="G134" s="38" t="s">
        <v>1721</v>
      </c>
      <c r="H134" s="38" t="s">
        <v>2665</v>
      </c>
      <c r="I134" s="39">
        <v>0</v>
      </c>
      <c r="J134" s="11">
        <f>VLOOKUP(LEFT(B134,5),[1]Percents!$C:$M,9,FALSE)</f>
        <v>0</v>
      </c>
      <c r="K134" s="13">
        <f t="shared" si="2"/>
        <v>0</v>
      </c>
      <c r="L134" s="22"/>
    </row>
    <row r="135" spans="1:12" s="40" customFormat="1" ht="14.25" customHeight="1" x14ac:dyDescent="0.25">
      <c r="A135" s="38" t="s">
        <v>243</v>
      </c>
      <c r="B135" s="38" t="s">
        <v>289</v>
      </c>
      <c r="C135" s="38" t="s">
        <v>3358</v>
      </c>
      <c r="D135" s="38" t="s">
        <v>3359</v>
      </c>
      <c r="E135" s="38" t="s">
        <v>2902</v>
      </c>
      <c r="F135" s="38" t="s">
        <v>3360</v>
      </c>
      <c r="G135" s="38" t="s">
        <v>2922</v>
      </c>
      <c r="H135" s="38" t="s">
        <v>2665</v>
      </c>
      <c r="I135" s="39">
        <v>-1886.67</v>
      </c>
      <c r="J135" s="11">
        <f>VLOOKUP(LEFT(B135,5),[1]Percents!$C:$M,9,FALSE)</f>
        <v>0</v>
      </c>
      <c r="K135" s="13">
        <f t="shared" si="2"/>
        <v>0</v>
      </c>
      <c r="L135" s="22"/>
    </row>
    <row r="136" spans="1:12" s="40" customFormat="1" ht="14.25" customHeight="1" x14ac:dyDescent="0.25">
      <c r="A136" s="38" t="s">
        <v>243</v>
      </c>
      <c r="B136" s="38" t="s">
        <v>118</v>
      </c>
      <c r="C136" s="38" t="s">
        <v>3895</v>
      </c>
      <c r="D136" s="38" t="s">
        <v>3896</v>
      </c>
      <c r="E136" s="38" t="s">
        <v>510</v>
      </c>
      <c r="F136" s="38" t="s">
        <v>3897</v>
      </c>
      <c r="G136" s="38" t="s">
        <v>2847</v>
      </c>
      <c r="H136" s="38" t="s">
        <v>2665</v>
      </c>
      <c r="I136" s="39">
        <v>4472.3900000000003</v>
      </c>
      <c r="J136" s="11">
        <f>VLOOKUP(LEFT(B136,5),[1]Percents!$C:$M,9,FALSE)</f>
        <v>0</v>
      </c>
      <c r="K136" s="13">
        <f t="shared" si="2"/>
        <v>0</v>
      </c>
      <c r="L136" s="22"/>
    </row>
    <row r="137" spans="1:12" s="40" customFormat="1" ht="14.25" customHeight="1" x14ac:dyDescent="0.25">
      <c r="A137" s="38" t="s">
        <v>243</v>
      </c>
      <c r="B137" s="38" t="s">
        <v>289</v>
      </c>
      <c r="C137" s="38" t="s">
        <v>3106</v>
      </c>
      <c r="D137" s="38" t="s">
        <v>3107</v>
      </c>
      <c r="E137" s="38" t="s">
        <v>3108</v>
      </c>
      <c r="F137" s="38" t="s">
        <v>3109</v>
      </c>
      <c r="G137" s="38" t="s">
        <v>2922</v>
      </c>
      <c r="H137" s="38" t="s">
        <v>2665</v>
      </c>
      <c r="I137" s="39">
        <v>-0.08</v>
      </c>
      <c r="J137" s="11">
        <f>VLOOKUP(LEFT(B137,5),[1]Percents!$C:$M,9,FALSE)</f>
        <v>0</v>
      </c>
      <c r="K137" s="13">
        <f t="shared" si="2"/>
        <v>0</v>
      </c>
      <c r="L137" s="22"/>
    </row>
    <row r="138" spans="1:12" s="40" customFormat="1" ht="14.25" customHeight="1" x14ac:dyDescent="0.25">
      <c r="A138" s="38" t="s">
        <v>242</v>
      </c>
      <c r="B138" s="38" t="s">
        <v>174</v>
      </c>
      <c r="C138" s="38" t="s">
        <v>3898</v>
      </c>
      <c r="D138" s="38" t="s">
        <v>3899</v>
      </c>
      <c r="E138" s="38" t="s">
        <v>3900</v>
      </c>
      <c r="F138" s="38" t="s">
        <v>3901</v>
      </c>
      <c r="G138" s="38" t="s">
        <v>3744</v>
      </c>
      <c r="H138" s="38" t="s">
        <v>2665</v>
      </c>
      <c r="I138" s="39">
        <v>3954.13</v>
      </c>
      <c r="J138" s="11">
        <f>VLOOKUP(LEFT(B138,5),[1]Percents!$C:$M,9,FALSE)</f>
        <v>0</v>
      </c>
      <c r="K138" s="13">
        <f t="shared" ref="K138:K201" si="3">+I138*J138</f>
        <v>0</v>
      </c>
      <c r="L138" s="22"/>
    </row>
    <row r="139" spans="1:12" s="40" customFormat="1" ht="14.25" customHeight="1" x14ac:dyDescent="0.25">
      <c r="A139" s="38" t="s">
        <v>141</v>
      </c>
      <c r="B139" s="38" t="s">
        <v>245</v>
      </c>
      <c r="C139" s="38" t="s">
        <v>3217</v>
      </c>
      <c r="D139" s="38" t="s">
        <v>3218</v>
      </c>
      <c r="E139" s="38" t="s">
        <v>3219</v>
      </c>
      <c r="F139" s="38" t="s">
        <v>3220</v>
      </c>
      <c r="G139" s="38" t="s">
        <v>2929</v>
      </c>
      <c r="H139" s="38" t="s">
        <v>2665</v>
      </c>
      <c r="I139" s="39">
        <v>1269.98</v>
      </c>
      <c r="J139" s="11">
        <f>VLOOKUP(LEFT(B139,5),[1]Percents!$C:$M,9,FALSE)</f>
        <v>0.64170000000000005</v>
      </c>
      <c r="K139" s="13">
        <f t="shared" si="3"/>
        <v>814.94616600000006</v>
      </c>
      <c r="L139" s="22"/>
    </row>
    <row r="140" spans="1:12" s="40" customFormat="1" ht="14.25" customHeight="1" x14ac:dyDescent="0.25">
      <c r="A140" s="38" t="s">
        <v>141</v>
      </c>
      <c r="B140" s="38" t="s">
        <v>306</v>
      </c>
      <c r="C140" s="38" t="s">
        <v>3736</v>
      </c>
      <c r="D140" s="38" t="s">
        <v>3737</v>
      </c>
      <c r="E140" s="38" t="s">
        <v>202</v>
      </c>
      <c r="F140" s="38" t="s">
        <v>3738</v>
      </c>
      <c r="G140" s="38" t="s">
        <v>2991</v>
      </c>
      <c r="H140" s="38" t="s">
        <v>2665</v>
      </c>
      <c r="I140" s="39">
        <v>2029.01</v>
      </c>
      <c r="J140" s="11">
        <f>VLOOKUP(LEFT(B140,5),[1]Percents!$C:$M,9,FALSE)</f>
        <v>0.64170000000000005</v>
      </c>
      <c r="K140" s="13">
        <f t="shared" si="3"/>
        <v>1302.015717</v>
      </c>
      <c r="L140" s="22"/>
    </row>
    <row r="141" spans="1:12" s="40" customFormat="1" ht="14.25" customHeight="1" x14ac:dyDescent="0.25">
      <c r="A141" s="38" t="s">
        <v>66</v>
      </c>
      <c r="B141" s="38" t="s">
        <v>3520</v>
      </c>
      <c r="C141" s="38" t="s">
        <v>5078</v>
      </c>
      <c r="D141" s="38" t="s">
        <v>5079</v>
      </c>
      <c r="E141" s="38" t="s">
        <v>3059</v>
      </c>
      <c r="F141" s="38" t="s">
        <v>5080</v>
      </c>
      <c r="G141" s="38" t="s">
        <v>5081</v>
      </c>
      <c r="H141" s="38" t="s">
        <v>2665</v>
      </c>
      <c r="I141" s="39">
        <v>4761.8999999999996</v>
      </c>
      <c r="J141" s="11">
        <f>VLOOKUP(LEFT(B141,5),[1]Percents!$C:$M,9,FALSE)</f>
        <v>0</v>
      </c>
      <c r="K141" s="13">
        <f t="shared" si="3"/>
        <v>0</v>
      </c>
      <c r="L141" s="22"/>
    </row>
    <row r="142" spans="1:12" s="40" customFormat="1" ht="14.25" customHeight="1" x14ac:dyDescent="0.25">
      <c r="A142" s="38" t="s">
        <v>141</v>
      </c>
      <c r="B142" s="38" t="s">
        <v>245</v>
      </c>
      <c r="C142" s="38" t="s">
        <v>2987</v>
      </c>
      <c r="D142" s="38" t="s">
        <v>2988</v>
      </c>
      <c r="E142" s="38" t="s">
        <v>965</v>
      </c>
      <c r="F142" s="38" t="s">
        <v>2989</v>
      </c>
      <c r="G142" s="38" t="s">
        <v>2990</v>
      </c>
      <c r="H142" s="38" t="s">
        <v>2665</v>
      </c>
      <c r="I142" s="39">
        <v>8269.3799999999992</v>
      </c>
      <c r="J142" s="11">
        <f>VLOOKUP(LEFT(B142,5),[1]Percents!$C:$M,9,FALSE)</f>
        <v>0.64170000000000005</v>
      </c>
      <c r="K142" s="13">
        <f t="shared" si="3"/>
        <v>5306.4611459999996</v>
      </c>
      <c r="L142" s="22"/>
    </row>
    <row r="143" spans="1:12" s="40" customFormat="1" ht="14.25" customHeight="1" x14ac:dyDescent="0.25">
      <c r="A143" s="38" t="s">
        <v>141</v>
      </c>
      <c r="B143" s="38" t="s">
        <v>555</v>
      </c>
      <c r="C143" s="38" t="s">
        <v>7845</v>
      </c>
      <c r="D143" s="38" t="s">
        <v>7846</v>
      </c>
      <c r="E143" s="38" t="s">
        <v>3111</v>
      </c>
      <c r="F143" s="38" t="s">
        <v>7847</v>
      </c>
      <c r="G143" s="38" t="s">
        <v>3112</v>
      </c>
      <c r="H143" s="38" t="s">
        <v>2665</v>
      </c>
      <c r="I143" s="39">
        <v>0</v>
      </c>
      <c r="J143" s="11">
        <f>VLOOKUP(LEFT(B143,5),[1]Percents!$C:$M,9,FALSE)</f>
        <v>0.64170000000000005</v>
      </c>
      <c r="K143" s="13">
        <f t="shared" si="3"/>
        <v>0</v>
      </c>
      <c r="L143" s="22"/>
    </row>
    <row r="144" spans="1:12" s="40" customFormat="1" ht="14.25" customHeight="1" x14ac:dyDescent="0.25">
      <c r="A144" s="38" t="s">
        <v>141</v>
      </c>
      <c r="B144" s="38" t="s">
        <v>305</v>
      </c>
      <c r="C144" s="38" t="s">
        <v>9294</v>
      </c>
      <c r="D144" s="38" t="s">
        <v>9295</v>
      </c>
      <c r="E144" s="38" t="s">
        <v>1123</v>
      </c>
      <c r="F144" s="38" t="s">
        <v>3361</v>
      </c>
      <c r="G144" s="38" t="s">
        <v>3223</v>
      </c>
      <c r="H144" s="38" t="s">
        <v>2665</v>
      </c>
      <c r="I144" s="39">
        <v>1230</v>
      </c>
      <c r="J144" s="11">
        <f>VLOOKUP(LEFT(B144,5),[1]Percents!$C:$M,9,FALSE)</f>
        <v>0.64170000000000005</v>
      </c>
      <c r="K144" s="13">
        <f t="shared" si="3"/>
        <v>789.29100000000005</v>
      </c>
      <c r="L144" s="22"/>
    </row>
    <row r="145" spans="1:12" s="40" customFormat="1" ht="14.25" customHeight="1" x14ac:dyDescent="0.25">
      <c r="A145" s="38" t="s">
        <v>243</v>
      </c>
      <c r="B145" s="38" t="s">
        <v>289</v>
      </c>
      <c r="C145" s="38" t="s">
        <v>3739</v>
      </c>
      <c r="D145" s="38" t="s">
        <v>3740</v>
      </c>
      <c r="E145" s="38" t="s">
        <v>257</v>
      </c>
      <c r="F145" s="38" t="s">
        <v>3361</v>
      </c>
      <c r="G145" s="38" t="s">
        <v>3223</v>
      </c>
      <c r="H145" s="38" t="s">
        <v>2665</v>
      </c>
      <c r="I145" s="39">
        <v>1624.01</v>
      </c>
      <c r="J145" s="11">
        <f>VLOOKUP(LEFT(B145,5),[1]Percents!$C:$M,9,FALSE)</f>
        <v>0</v>
      </c>
      <c r="K145" s="13">
        <f t="shared" si="3"/>
        <v>0</v>
      </c>
      <c r="L145" s="22"/>
    </row>
    <row r="146" spans="1:12" s="40" customFormat="1" ht="14.25" customHeight="1" x14ac:dyDescent="0.25">
      <c r="A146" s="38" t="s">
        <v>141</v>
      </c>
      <c r="B146" s="38" t="s">
        <v>111</v>
      </c>
      <c r="C146" s="38" t="s">
        <v>3521</v>
      </c>
      <c r="D146" s="38" t="s">
        <v>3522</v>
      </c>
      <c r="E146" s="38" t="s">
        <v>6680</v>
      </c>
      <c r="F146" s="38" t="s">
        <v>3523</v>
      </c>
      <c r="G146" s="38" t="s">
        <v>3357</v>
      </c>
      <c r="H146" s="38" t="s">
        <v>2665</v>
      </c>
      <c r="I146" s="39">
        <v>2768.11</v>
      </c>
      <c r="J146" s="11">
        <f>VLOOKUP(LEFT(B146,5),[1]Percents!$C:$M,9,FALSE)</f>
        <v>0.64170000000000005</v>
      </c>
      <c r="K146" s="13">
        <f t="shared" si="3"/>
        <v>1776.2961870000001</v>
      </c>
      <c r="L146" s="22"/>
    </row>
    <row r="147" spans="1:12" s="40" customFormat="1" ht="14.25" customHeight="1" x14ac:dyDescent="0.25">
      <c r="A147" s="38" t="s">
        <v>141</v>
      </c>
      <c r="B147" s="38" t="s">
        <v>172</v>
      </c>
      <c r="C147" s="38" t="s">
        <v>3113</v>
      </c>
      <c r="D147" s="38" t="s">
        <v>3114</v>
      </c>
      <c r="E147" s="38" t="s">
        <v>278</v>
      </c>
      <c r="F147" s="38" t="s">
        <v>3115</v>
      </c>
      <c r="G147" s="38" t="s">
        <v>3116</v>
      </c>
      <c r="H147" s="38" t="s">
        <v>2665</v>
      </c>
      <c r="I147" s="39">
        <v>764.15</v>
      </c>
      <c r="J147" s="11">
        <f>VLOOKUP(LEFT(B147,5),[1]Percents!$C:$M,9,FALSE)</f>
        <v>0.64170000000000005</v>
      </c>
      <c r="K147" s="13">
        <f t="shared" si="3"/>
        <v>490.35505500000005</v>
      </c>
      <c r="L147" s="22"/>
    </row>
    <row r="148" spans="1:12" s="40" customFormat="1" ht="14.25" customHeight="1" x14ac:dyDescent="0.25">
      <c r="A148" s="38" t="s">
        <v>243</v>
      </c>
      <c r="B148" s="38" t="s">
        <v>50</v>
      </c>
      <c r="C148" s="38" t="s">
        <v>3741</v>
      </c>
      <c r="D148" s="38" t="s">
        <v>3742</v>
      </c>
      <c r="E148" s="38" t="s">
        <v>1630</v>
      </c>
      <c r="F148" s="38" t="s">
        <v>3743</v>
      </c>
      <c r="G148" s="38" t="s">
        <v>3744</v>
      </c>
      <c r="H148" s="38" t="s">
        <v>2665</v>
      </c>
      <c r="I148" s="39">
        <v>2353.41</v>
      </c>
      <c r="J148" s="11">
        <f>VLOOKUP(LEFT(B148,5),[1]Percents!$C:$M,9,FALSE)</f>
        <v>0</v>
      </c>
      <c r="K148" s="13">
        <f t="shared" si="3"/>
        <v>0</v>
      </c>
      <c r="L148" s="22"/>
    </row>
    <row r="149" spans="1:12" s="40" customFormat="1" ht="14.25" customHeight="1" x14ac:dyDescent="0.25">
      <c r="A149" s="38" t="s">
        <v>141</v>
      </c>
      <c r="B149" s="38" t="s">
        <v>169</v>
      </c>
      <c r="C149" s="38" t="s">
        <v>5763</v>
      </c>
      <c r="D149" s="38" t="s">
        <v>5764</v>
      </c>
      <c r="E149" s="38" t="s">
        <v>5765</v>
      </c>
      <c r="F149" s="38" t="s">
        <v>5766</v>
      </c>
      <c r="G149" s="38" t="s">
        <v>3730</v>
      </c>
      <c r="H149" s="38" t="s">
        <v>2665</v>
      </c>
      <c r="I149" s="39">
        <v>3322.73</v>
      </c>
      <c r="J149" s="11">
        <f>VLOOKUP(LEFT(B149,5),[1]Percents!$C:$M,9,FALSE)</f>
        <v>0.64170000000000005</v>
      </c>
      <c r="K149" s="13">
        <f t="shared" si="3"/>
        <v>2132.1958410000002</v>
      </c>
      <c r="L149" s="22"/>
    </row>
    <row r="150" spans="1:12" s="40" customFormat="1" ht="14.25" customHeight="1" x14ac:dyDescent="0.25">
      <c r="A150" s="38" t="s">
        <v>243</v>
      </c>
      <c r="B150" s="38" t="s">
        <v>289</v>
      </c>
      <c r="C150" s="38" t="s">
        <v>3525</v>
      </c>
      <c r="D150" s="38" t="s">
        <v>3526</v>
      </c>
      <c r="E150" s="38" t="s">
        <v>2555</v>
      </c>
      <c r="F150" s="38" t="s">
        <v>3527</v>
      </c>
      <c r="G150" s="38" t="s">
        <v>3357</v>
      </c>
      <c r="H150" s="38" t="s">
        <v>2665</v>
      </c>
      <c r="I150" s="39">
        <v>3416.23</v>
      </c>
      <c r="J150" s="11">
        <f>VLOOKUP(LEFT(B150,5),[1]Percents!$C:$M,9,FALSE)</f>
        <v>0</v>
      </c>
      <c r="K150" s="13">
        <f t="shared" si="3"/>
        <v>0</v>
      </c>
      <c r="L150" s="22"/>
    </row>
    <row r="151" spans="1:12" s="40" customFormat="1" ht="14.25" customHeight="1" x14ac:dyDescent="0.25">
      <c r="A151" s="38" t="s">
        <v>243</v>
      </c>
      <c r="B151" s="38" t="s">
        <v>289</v>
      </c>
      <c r="C151" s="38" t="s">
        <v>4557</v>
      </c>
      <c r="D151" s="38" t="s">
        <v>4558</v>
      </c>
      <c r="E151" s="38" t="s">
        <v>607</v>
      </c>
      <c r="F151" s="38" t="s">
        <v>3527</v>
      </c>
      <c r="G151" s="38" t="s">
        <v>3357</v>
      </c>
      <c r="H151" s="38" t="s">
        <v>2665</v>
      </c>
      <c r="I151" s="39">
        <v>1126.04</v>
      </c>
      <c r="J151" s="11">
        <f>VLOOKUP(LEFT(B151,5),[1]Percents!$C:$M,9,FALSE)</f>
        <v>0</v>
      </c>
      <c r="K151" s="13">
        <f t="shared" si="3"/>
        <v>0</v>
      </c>
      <c r="L151" s="22"/>
    </row>
    <row r="152" spans="1:12" s="40" customFormat="1" ht="14.25" customHeight="1" x14ac:dyDescent="0.25">
      <c r="A152" s="38" t="s">
        <v>243</v>
      </c>
      <c r="B152" s="38" t="s">
        <v>289</v>
      </c>
      <c r="C152" s="38" t="s">
        <v>4295</v>
      </c>
      <c r="D152" s="38" t="s">
        <v>4296</v>
      </c>
      <c r="E152" s="38" t="s">
        <v>2823</v>
      </c>
      <c r="F152" s="38" t="s">
        <v>3527</v>
      </c>
      <c r="G152" s="38" t="s">
        <v>3357</v>
      </c>
      <c r="H152" s="38" t="s">
        <v>2665</v>
      </c>
      <c r="I152" s="39">
        <v>5514.21</v>
      </c>
      <c r="J152" s="11">
        <f>VLOOKUP(LEFT(B152,5),[1]Percents!$C:$M,9,FALSE)</f>
        <v>0</v>
      </c>
      <c r="K152" s="13">
        <f t="shared" si="3"/>
        <v>0</v>
      </c>
      <c r="L152" s="22"/>
    </row>
    <row r="153" spans="1:12" s="40" customFormat="1" ht="14.25" customHeight="1" x14ac:dyDescent="0.25">
      <c r="A153" s="38" t="s">
        <v>141</v>
      </c>
      <c r="B153" s="38" t="s">
        <v>8502</v>
      </c>
      <c r="C153" s="38" t="s">
        <v>8503</v>
      </c>
      <c r="D153" s="38" t="s">
        <v>8504</v>
      </c>
      <c r="E153" s="38" t="s">
        <v>8505</v>
      </c>
      <c r="F153" s="38" t="s">
        <v>8506</v>
      </c>
      <c r="G153" s="38" t="s">
        <v>3744</v>
      </c>
      <c r="H153" s="38" t="s">
        <v>2665</v>
      </c>
      <c r="I153" s="39">
        <v>0</v>
      </c>
      <c r="J153" s="11">
        <f>VLOOKUP(LEFT(B153,5),[1]Percents!$C:$M,9,FALSE)</f>
        <v>0.64170000000000005</v>
      </c>
      <c r="K153" s="13">
        <f t="shared" si="3"/>
        <v>0</v>
      </c>
      <c r="L153" s="22"/>
    </row>
    <row r="154" spans="1:12" s="40" customFormat="1" ht="14.25" customHeight="1" x14ac:dyDescent="0.25">
      <c r="A154" s="38" t="s">
        <v>243</v>
      </c>
      <c r="B154" s="38" t="s">
        <v>290</v>
      </c>
      <c r="C154" s="38" t="s">
        <v>6986</v>
      </c>
      <c r="D154" s="38" t="s">
        <v>6987</v>
      </c>
      <c r="E154" s="38" t="s">
        <v>6988</v>
      </c>
      <c r="F154" s="38" t="s">
        <v>3745</v>
      </c>
      <c r="G154" s="38" t="s">
        <v>3534</v>
      </c>
      <c r="H154" s="38" t="s">
        <v>2665</v>
      </c>
      <c r="I154" s="39">
        <v>6346.69</v>
      </c>
      <c r="J154" s="11">
        <f>VLOOKUP(LEFT(B154,5),[1]Percents!$C:$M,9,FALSE)</f>
        <v>0</v>
      </c>
      <c r="K154" s="13">
        <f t="shared" si="3"/>
        <v>0</v>
      </c>
      <c r="L154" s="22"/>
    </row>
    <row r="155" spans="1:12" s="40" customFormat="1" ht="14.25" customHeight="1" x14ac:dyDescent="0.25">
      <c r="A155" s="38" t="s">
        <v>141</v>
      </c>
      <c r="B155" s="38" t="s">
        <v>245</v>
      </c>
      <c r="C155" s="38" t="s">
        <v>3746</v>
      </c>
      <c r="D155" s="38" t="s">
        <v>3747</v>
      </c>
      <c r="E155" s="38" t="s">
        <v>3219</v>
      </c>
      <c r="F155" s="38" t="s">
        <v>3745</v>
      </c>
      <c r="G155" s="38" t="s">
        <v>3534</v>
      </c>
      <c r="H155" s="38" t="s">
        <v>2665</v>
      </c>
      <c r="I155" s="39">
        <v>1269.98</v>
      </c>
      <c r="J155" s="11">
        <f>VLOOKUP(LEFT(B155,5),[1]Percents!$C:$M,9,FALSE)</f>
        <v>0.64170000000000005</v>
      </c>
      <c r="K155" s="13">
        <f t="shared" si="3"/>
        <v>814.94616600000006</v>
      </c>
      <c r="L155" s="22"/>
    </row>
    <row r="156" spans="1:12" s="40" customFormat="1" ht="14.25" customHeight="1" x14ac:dyDescent="0.25">
      <c r="A156" s="38" t="s">
        <v>243</v>
      </c>
      <c r="B156" s="38" t="s">
        <v>289</v>
      </c>
      <c r="C156" s="38" t="s">
        <v>4830</v>
      </c>
      <c r="D156" s="38" t="s">
        <v>4831</v>
      </c>
      <c r="E156" s="38" t="s">
        <v>4832</v>
      </c>
      <c r="F156" s="38" t="s">
        <v>4833</v>
      </c>
      <c r="G156" s="38" t="s">
        <v>4468</v>
      </c>
      <c r="H156" s="38" t="s">
        <v>2665</v>
      </c>
      <c r="I156" s="39">
        <v>0</v>
      </c>
      <c r="J156" s="11">
        <f>VLOOKUP(LEFT(B156,5),[1]Percents!$C:$M,9,FALSE)</f>
        <v>0</v>
      </c>
      <c r="K156" s="13">
        <f t="shared" si="3"/>
        <v>0</v>
      </c>
      <c r="L156" s="22"/>
    </row>
    <row r="157" spans="1:12" s="40" customFormat="1" ht="14.25" customHeight="1" x14ac:dyDescent="0.25">
      <c r="A157" s="38" t="s">
        <v>141</v>
      </c>
      <c r="B157" s="38" t="s">
        <v>3</v>
      </c>
      <c r="C157" s="38" t="s">
        <v>3748</v>
      </c>
      <c r="D157" s="38" t="s">
        <v>3749</v>
      </c>
      <c r="E157" s="38" t="s">
        <v>110</v>
      </c>
      <c r="F157" s="38" t="s">
        <v>3750</v>
      </c>
      <c r="G157" s="38" t="s">
        <v>3357</v>
      </c>
      <c r="H157" s="38" t="s">
        <v>2665</v>
      </c>
      <c r="I157" s="39">
        <v>798.13</v>
      </c>
      <c r="J157" s="11">
        <f>VLOOKUP(LEFT(B157,5),[1]Percents!$C:$M,9,FALSE)</f>
        <v>0.64170000000000005</v>
      </c>
      <c r="K157" s="13">
        <f t="shared" si="3"/>
        <v>512.16002100000003</v>
      </c>
      <c r="L157" s="22"/>
    </row>
    <row r="158" spans="1:12" s="40" customFormat="1" ht="14.25" customHeight="1" x14ac:dyDescent="0.25">
      <c r="A158" s="38" t="s">
        <v>141</v>
      </c>
      <c r="B158" s="38" t="s">
        <v>1063</v>
      </c>
      <c r="C158" s="38" t="s">
        <v>3751</v>
      </c>
      <c r="D158" s="38" t="s">
        <v>3752</v>
      </c>
      <c r="E158" s="38" t="s">
        <v>1064</v>
      </c>
      <c r="F158" s="38" t="s">
        <v>3753</v>
      </c>
      <c r="G158" s="38" t="s">
        <v>3422</v>
      </c>
      <c r="H158" s="38" t="s">
        <v>2665</v>
      </c>
      <c r="I158" s="39">
        <v>1778.7</v>
      </c>
      <c r="J158" s="11">
        <f>VLOOKUP(LEFT(B158,5),[1]Percents!$C:$M,9,FALSE)</f>
        <v>0.64170000000000005</v>
      </c>
      <c r="K158" s="13">
        <f t="shared" si="3"/>
        <v>1141.3917900000001</v>
      </c>
      <c r="L158" s="22"/>
    </row>
    <row r="159" spans="1:12" s="40" customFormat="1" ht="14.25" customHeight="1" x14ac:dyDescent="0.25">
      <c r="A159" s="38" t="s">
        <v>243</v>
      </c>
      <c r="B159" s="38" t="s">
        <v>289</v>
      </c>
      <c r="C159" s="38" t="s">
        <v>5082</v>
      </c>
      <c r="D159" s="38" t="s">
        <v>5083</v>
      </c>
      <c r="E159" s="38" t="s">
        <v>3108</v>
      </c>
      <c r="F159" s="38" t="s">
        <v>5084</v>
      </c>
      <c r="G159" s="38" t="s">
        <v>3905</v>
      </c>
      <c r="H159" s="38" t="s">
        <v>2665</v>
      </c>
      <c r="I159" s="39">
        <v>908.91</v>
      </c>
      <c r="J159" s="11">
        <f>VLOOKUP(LEFT(B159,5),[1]Percents!$C:$M,9,FALSE)</f>
        <v>0</v>
      </c>
      <c r="K159" s="13">
        <f t="shared" si="3"/>
        <v>0</v>
      </c>
      <c r="L159" s="22"/>
    </row>
    <row r="160" spans="1:12" s="40" customFormat="1" ht="14.25" customHeight="1" x14ac:dyDescent="0.25">
      <c r="A160" s="38" t="s">
        <v>141</v>
      </c>
      <c r="B160" s="38" t="s">
        <v>169</v>
      </c>
      <c r="C160" s="38" t="s">
        <v>4945</v>
      </c>
      <c r="D160" s="38" t="s">
        <v>4946</v>
      </c>
      <c r="E160" s="38" t="s">
        <v>3499</v>
      </c>
      <c r="F160" s="38" t="s">
        <v>4947</v>
      </c>
      <c r="G160" s="38" t="s">
        <v>3744</v>
      </c>
      <c r="H160" s="38" t="s">
        <v>2665</v>
      </c>
      <c r="I160" s="39">
        <v>0</v>
      </c>
      <c r="J160" s="11">
        <f>VLOOKUP(LEFT(B160,5),[1]Percents!$C:$M,9,FALSE)</f>
        <v>0.64170000000000005</v>
      </c>
      <c r="K160" s="13">
        <f t="shared" si="3"/>
        <v>0</v>
      </c>
      <c r="L160" s="22"/>
    </row>
    <row r="161" spans="1:12" s="40" customFormat="1" ht="14.25" customHeight="1" x14ac:dyDescent="0.25">
      <c r="A161" s="38" t="s">
        <v>243</v>
      </c>
      <c r="B161" s="38" t="s">
        <v>203</v>
      </c>
      <c r="C161" s="38" t="s">
        <v>3362</v>
      </c>
      <c r="D161" s="38" t="s">
        <v>3363</v>
      </c>
      <c r="E161" s="38" t="s">
        <v>3258</v>
      </c>
      <c r="F161" s="38" t="s">
        <v>3364</v>
      </c>
      <c r="G161" s="38" t="s">
        <v>3365</v>
      </c>
      <c r="H161" s="38" t="s">
        <v>2665</v>
      </c>
      <c r="I161" s="39">
        <v>1863.44</v>
      </c>
      <c r="J161" s="11">
        <f>VLOOKUP(LEFT(B161,5),[1]Percents!$C:$M,9,FALSE)</f>
        <v>0</v>
      </c>
      <c r="K161" s="13">
        <f t="shared" si="3"/>
        <v>0</v>
      </c>
      <c r="L161" s="22"/>
    </row>
    <row r="162" spans="1:12" s="40" customFormat="1" ht="14.25" customHeight="1" x14ac:dyDescent="0.25">
      <c r="A162" s="38" t="s">
        <v>243</v>
      </c>
      <c r="B162" s="38" t="s">
        <v>289</v>
      </c>
      <c r="C162" s="38" t="s">
        <v>3902</v>
      </c>
      <c r="D162" s="38" t="s">
        <v>3903</v>
      </c>
      <c r="E162" s="38" t="s">
        <v>435</v>
      </c>
      <c r="F162" s="38" t="s">
        <v>3904</v>
      </c>
      <c r="G162" s="38" t="s">
        <v>3357</v>
      </c>
      <c r="H162" s="38" t="s">
        <v>2665</v>
      </c>
      <c r="I162" s="39">
        <v>2123.46</v>
      </c>
      <c r="J162" s="11">
        <f>VLOOKUP(LEFT(B162,5),[1]Percents!$C:$M,9,FALSE)</f>
        <v>0</v>
      </c>
      <c r="K162" s="13">
        <f t="shared" si="3"/>
        <v>0</v>
      </c>
      <c r="L162" s="22"/>
    </row>
    <row r="163" spans="1:12" s="40" customFormat="1" ht="14.25" customHeight="1" x14ac:dyDescent="0.25">
      <c r="A163" s="38" t="s">
        <v>141</v>
      </c>
      <c r="B163" s="38" t="s">
        <v>169</v>
      </c>
      <c r="C163" s="38" t="s">
        <v>5767</v>
      </c>
      <c r="D163" s="38" t="s">
        <v>5768</v>
      </c>
      <c r="E163" s="38" t="s">
        <v>1291</v>
      </c>
      <c r="F163" s="38" t="s">
        <v>5769</v>
      </c>
      <c r="G163" s="38" t="s">
        <v>3357</v>
      </c>
      <c r="H163" s="38" t="s">
        <v>2665</v>
      </c>
      <c r="I163" s="39">
        <v>0</v>
      </c>
      <c r="J163" s="11">
        <f>VLOOKUP(LEFT(B163,5),[1]Percents!$C:$M,9,FALSE)</f>
        <v>0.64170000000000005</v>
      </c>
      <c r="K163" s="13">
        <f t="shared" si="3"/>
        <v>0</v>
      </c>
      <c r="L163" s="22"/>
    </row>
    <row r="164" spans="1:12" s="40" customFormat="1" ht="14.25" customHeight="1" x14ac:dyDescent="0.25">
      <c r="A164" s="38" t="s">
        <v>141</v>
      </c>
      <c r="B164" s="38" t="s">
        <v>245</v>
      </c>
      <c r="C164" s="38" t="s">
        <v>3366</v>
      </c>
      <c r="D164" s="38" t="s">
        <v>3367</v>
      </c>
      <c r="E164" s="38" t="s">
        <v>93</v>
      </c>
      <c r="F164" s="38" t="s">
        <v>3368</v>
      </c>
      <c r="G164" s="38" t="s">
        <v>3369</v>
      </c>
      <c r="H164" s="38" t="s">
        <v>2665</v>
      </c>
      <c r="I164" s="39">
        <v>2138.38</v>
      </c>
      <c r="J164" s="11">
        <f>VLOOKUP(LEFT(B164,5),[1]Percents!$C:$M,9,FALSE)</f>
        <v>0.64170000000000005</v>
      </c>
      <c r="K164" s="13">
        <f t="shared" si="3"/>
        <v>1372.1984460000001</v>
      </c>
      <c r="L164" s="22"/>
    </row>
    <row r="165" spans="1:12" s="40" customFormat="1" ht="14.25" customHeight="1" x14ac:dyDescent="0.25">
      <c r="A165" s="38" t="s">
        <v>141</v>
      </c>
      <c r="B165" s="38" t="s">
        <v>3</v>
      </c>
      <c r="C165" s="38" t="s">
        <v>4452</v>
      </c>
      <c r="D165" s="38" t="s">
        <v>4453</v>
      </c>
      <c r="E165" s="38" t="s">
        <v>267</v>
      </c>
      <c r="F165" s="38" t="s">
        <v>4454</v>
      </c>
      <c r="G165" s="38" t="s">
        <v>3744</v>
      </c>
      <c r="H165" s="38" t="s">
        <v>2665</v>
      </c>
      <c r="I165" s="39">
        <v>1297.6500000000001</v>
      </c>
      <c r="J165" s="11">
        <f>VLOOKUP(LEFT(B165,5),[1]Percents!$C:$M,9,FALSE)</f>
        <v>0.64170000000000005</v>
      </c>
      <c r="K165" s="13">
        <f t="shared" si="3"/>
        <v>832.7020050000001</v>
      </c>
      <c r="L165" s="22"/>
    </row>
    <row r="166" spans="1:12" s="40" customFormat="1" ht="14.25" customHeight="1" x14ac:dyDescent="0.25">
      <c r="A166" s="38" t="s">
        <v>141</v>
      </c>
      <c r="B166" s="38" t="s">
        <v>142</v>
      </c>
      <c r="C166" s="38" t="s">
        <v>4948</v>
      </c>
      <c r="D166" s="38" t="s">
        <v>4949</v>
      </c>
      <c r="E166" s="38" t="s">
        <v>64</v>
      </c>
      <c r="F166" s="38" t="s">
        <v>4950</v>
      </c>
      <c r="G166" s="38" t="s">
        <v>3422</v>
      </c>
      <c r="H166" s="38" t="s">
        <v>2665</v>
      </c>
      <c r="I166" s="39">
        <v>760.24</v>
      </c>
      <c r="J166" s="11">
        <f>VLOOKUP(LEFT(B166,5),[1]Percents!$C:$M,9,FALSE)</f>
        <v>0.64170000000000005</v>
      </c>
      <c r="K166" s="13">
        <f t="shared" si="3"/>
        <v>487.84600800000004</v>
      </c>
      <c r="L166" s="22"/>
    </row>
    <row r="167" spans="1:12" s="40" customFormat="1" ht="14.25" customHeight="1" x14ac:dyDescent="0.25">
      <c r="A167" s="38" t="s">
        <v>243</v>
      </c>
      <c r="B167" s="38" t="s">
        <v>118</v>
      </c>
      <c r="C167" s="38" t="s">
        <v>5389</v>
      </c>
      <c r="D167" s="38" t="s">
        <v>5390</v>
      </c>
      <c r="E167" s="38" t="s">
        <v>1342</v>
      </c>
      <c r="F167" s="38" t="s">
        <v>5391</v>
      </c>
      <c r="G167" s="38" t="s">
        <v>3906</v>
      </c>
      <c r="H167" s="38" t="s">
        <v>2665</v>
      </c>
      <c r="I167" s="39">
        <v>0</v>
      </c>
      <c r="J167" s="11">
        <f>VLOOKUP(LEFT(B167,5),[1]Percents!$C:$M,9,FALSE)</f>
        <v>0</v>
      </c>
      <c r="K167" s="13">
        <f t="shared" si="3"/>
        <v>0</v>
      </c>
      <c r="L167" s="22"/>
    </row>
    <row r="168" spans="1:12" s="40" customFormat="1" ht="14.25" customHeight="1" x14ac:dyDescent="0.25">
      <c r="A168" s="38" t="s">
        <v>243</v>
      </c>
      <c r="B168" s="38" t="s">
        <v>118</v>
      </c>
      <c r="C168" s="38" t="s">
        <v>4559</v>
      </c>
      <c r="D168" s="38" t="s">
        <v>4560</v>
      </c>
      <c r="E168" s="38" t="s">
        <v>1391</v>
      </c>
      <c r="F168" s="38" t="s">
        <v>4561</v>
      </c>
      <c r="G168" s="38" t="s">
        <v>3905</v>
      </c>
      <c r="H168" s="38" t="s">
        <v>2665</v>
      </c>
      <c r="I168" s="39">
        <v>1731.79</v>
      </c>
      <c r="J168" s="11">
        <f>VLOOKUP(LEFT(B168,5),[1]Percents!$C:$M,9,FALSE)</f>
        <v>0</v>
      </c>
      <c r="K168" s="13">
        <f t="shared" si="3"/>
        <v>0</v>
      </c>
      <c r="L168" s="22"/>
    </row>
    <row r="169" spans="1:12" s="40" customFormat="1" ht="14.25" customHeight="1" x14ac:dyDescent="0.25">
      <c r="A169" s="38" t="s">
        <v>243</v>
      </c>
      <c r="B169" s="38" t="s">
        <v>289</v>
      </c>
      <c r="C169" s="38" t="s">
        <v>4834</v>
      </c>
      <c r="D169" s="38" t="s">
        <v>4835</v>
      </c>
      <c r="E169" s="38" t="s">
        <v>3108</v>
      </c>
      <c r="F169" s="38" t="s">
        <v>4836</v>
      </c>
      <c r="G169" s="38" t="s">
        <v>3422</v>
      </c>
      <c r="H169" s="38" t="s">
        <v>2665</v>
      </c>
      <c r="I169" s="39">
        <v>3724.89</v>
      </c>
      <c r="J169" s="11">
        <f>VLOOKUP(LEFT(B169,5),[1]Percents!$C:$M,9,FALSE)</f>
        <v>0</v>
      </c>
      <c r="K169" s="13">
        <f t="shared" si="3"/>
        <v>0</v>
      </c>
      <c r="L169" s="22"/>
    </row>
    <row r="170" spans="1:12" s="40" customFormat="1" ht="14.25" customHeight="1" x14ac:dyDescent="0.25">
      <c r="A170" s="38" t="s">
        <v>141</v>
      </c>
      <c r="B170" s="38" t="s">
        <v>245</v>
      </c>
      <c r="C170" s="38" t="s">
        <v>3754</v>
      </c>
      <c r="D170" s="38" t="s">
        <v>3755</v>
      </c>
      <c r="E170" s="38" t="s">
        <v>248</v>
      </c>
      <c r="F170" s="38" t="s">
        <v>3756</v>
      </c>
      <c r="G170" s="38" t="s">
        <v>3595</v>
      </c>
      <c r="H170" s="38" t="s">
        <v>2665</v>
      </c>
      <c r="I170" s="39">
        <v>2608.87</v>
      </c>
      <c r="J170" s="11">
        <f>VLOOKUP(LEFT(B170,5),[1]Percents!$C:$M,9,FALSE)</f>
        <v>0.64170000000000005</v>
      </c>
      <c r="K170" s="13">
        <f t="shared" si="3"/>
        <v>1674.111879</v>
      </c>
      <c r="L170" s="22"/>
    </row>
    <row r="171" spans="1:12" s="40" customFormat="1" ht="14.25" customHeight="1" x14ac:dyDescent="0.25">
      <c r="A171" s="38" t="s">
        <v>243</v>
      </c>
      <c r="B171" s="38" t="s">
        <v>289</v>
      </c>
      <c r="C171" s="38" t="s">
        <v>4297</v>
      </c>
      <c r="D171" s="38" t="s">
        <v>4298</v>
      </c>
      <c r="E171" s="38" t="s">
        <v>2820</v>
      </c>
      <c r="F171" s="38" t="s">
        <v>4299</v>
      </c>
      <c r="G171" s="38" t="s">
        <v>3534</v>
      </c>
      <c r="H171" s="38" t="s">
        <v>2665</v>
      </c>
      <c r="I171" s="39">
        <v>5101.09</v>
      </c>
      <c r="J171" s="11">
        <f>VLOOKUP(LEFT(B171,5),[1]Percents!$C:$M,9,FALSE)</f>
        <v>0</v>
      </c>
      <c r="K171" s="13">
        <f t="shared" si="3"/>
        <v>0</v>
      </c>
      <c r="L171" s="22"/>
    </row>
    <row r="172" spans="1:12" s="40" customFormat="1" ht="14.25" customHeight="1" x14ac:dyDescent="0.25">
      <c r="A172" s="38" t="s">
        <v>66</v>
      </c>
      <c r="B172" s="38" t="s">
        <v>3520</v>
      </c>
      <c r="C172" s="38" t="s">
        <v>3528</v>
      </c>
      <c r="D172" s="38" t="s">
        <v>3529</v>
      </c>
      <c r="E172" s="38" t="s">
        <v>3530</v>
      </c>
      <c r="F172" s="38" t="s">
        <v>3531</v>
      </c>
      <c r="G172" s="38" t="s">
        <v>3002</v>
      </c>
      <c r="H172" s="38" t="s">
        <v>2665</v>
      </c>
      <c r="I172" s="39">
        <v>0</v>
      </c>
      <c r="J172" s="11">
        <f>VLOOKUP(LEFT(B172,5),[1]Percents!$C:$M,9,FALSE)</f>
        <v>0</v>
      </c>
      <c r="K172" s="13">
        <f t="shared" si="3"/>
        <v>0</v>
      </c>
      <c r="L172" s="22"/>
    </row>
    <row r="173" spans="1:12" s="40" customFormat="1" ht="14.25" customHeight="1" x14ac:dyDescent="0.25">
      <c r="A173" s="38" t="s">
        <v>141</v>
      </c>
      <c r="B173" s="38" t="s">
        <v>306</v>
      </c>
      <c r="C173" s="38" t="s">
        <v>4188</v>
      </c>
      <c r="D173" s="38" t="s">
        <v>4189</v>
      </c>
      <c r="E173" s="38" t="s">
        <v>163</v>
      </c>
      <c r="F173" s="38" t="s">
        <v>4190</v>
      </c>
      <c r="G173" s="38" t="s">
        <v>4191</v>
      </c>
      <c r="H173" s="38" t="s">
        <v>2665</v>
      </c>
      <c r="I173" s="39">
        <v>2014.61</v>
      </c>
      <c r="J173" s="11">
        <f>VLOOKUP(LEFT(B173,5),[1]Percents!$C:$M,9,FALSE)</f>
        <v>0.64170000000000005</v>
      </c>
      <c r="K173" s="13">
        <f t="shared" si="3"/>
        <v>1292.7752370000001</v>
      </c>
      <c r="L173" s="22"/>
    </row>
    <row r="174" spans="1:12" s="40" customFormat="1" ht="14.25" customHeight="1" x14ac:dyDescent="0.25">
      <c r="A174" s="38" t="s">
        <v>141</v>
      </c>
      <c r="B174" s="38" t="s">
        <v>173</v>
      </c>
      <c r="C174" s="38" t="s">
        <v>4087</v>
      </c>
      <c r="D174" s="38" t="s">
        <v>4088</v>
      </c>
      <c r="E174" s="38" t="s">
        <v>4089</v>
      </c>
      <c r="F174" s="38" t="s">
        <v>4090</v>
      </c>
      <c r="G174" s="38" t="s">
        <v>3534</v>
      </c>
      <c r="H174" s="38" t="s">
        <v>2665</v>
      </c>
      <c r="I174" s="39">
        <v>907.13</v>
      </c>
      <c r="J174" s="11">
        <f>VLOOKUP(LEFT(B174,5),[1]Percents!$C:$M,9,FALSE)</f>
        <v>0.64170000000000005</v>
      </c>
      <c r="K174" s="13">
        <f t="shared" si="3"/>
        <v>582.105321</v>
      </c>
      <c r="L174" s="22"/>
    </row>
    <row r="175" spans="1:12" s="40" customFormat="1" ht="14.25" customHeight="1" x14ac:dyDescent="0.25">
      <c r="A175" s="38" t="s">
        <v>243</v>
      </c>
      <c r="B175" s="38" t="s">
        <v>290</v>
      </c>
      <c r="C175" s="38" t="s">
        <v>4837</v>
      </c>
      <c r="D175" s="38" t="s">
        <v>4838</v>
      </c>
      <c r="E175" s="38" t="s">
        <v>206</v>
      </c>
      <c r="F175" s="38" t="s">
        <v>4457</v>
      </c>
      <c r="G175" s="38" t="s">
        <v>4320</v>
      </c>
      <c r="H175" s="38" t="s">
        <v>2665</v>
      </c>
      <c r="I175" s="39">
        <v>5826.06</v>
      </c>
      <c r="J175" s="11">
        <f>VLOOKUP(LEFT(B175,5),[1]Percents!$C:$M,9,FALSE)</f>
        <v>0</v>
      </c>
      <c r="K175" s="13">
        <f t="shared" si="3"/>
        <v>0</v>
      </c>
      <c r="L175" s="22"/>
    </row>
    <row r="176" spans="1:12" s="40" customFormat="1" ht="14.25" customHeight="1" x14ac:dyDescent="0.25">
      <c r="A176" s="38" t="s">
        <v>243</v>
      </c>
      <c r="B176" s="38" t="s">
        <v>290</v>
      </c>
      <c r="C176" s="38" t="s">
        <v>4455</v>
      </c>
      <c r="D176" s="38" t="s">
        <v>4456</v>
      </c>
      <c r="E176" s="38" t="s">
        <v>3447</v>
      </c>
      <c r="F176" s="38" t="s">
        <v>4457</v>
      </c>
      <c r="G176" s="38" t="s">
        <v>4320</v>
      </c>
      <c r="H176" s="38" t="s">
        <v>2665</v>
      </c>
      <c r="I176" s="39">
        <v>5884.5</v>
      </c>
      <c r="J176" s="11">
        <f>VLOOKUP(LEFT(B176,5),[1]Percents!$C:$M,9,FALSE)</f>
        <v>0</v>
      </c>
      <c r="K176" s="13">
        <f t="shared" si="3"/>
        <v>0</v>
      </c>
      <c r="L176" s="22"/>
    </row>
    <row r="177" spans="1:12" s="40" customFormat="1" ht="14.25" customHeight="1" x14ac:dyDescent="0.25">
      <c r="A177" s="38" t="s">
        <v>243</v>
      </c>
      <c r="B177" s="38" t="s">
        <v>290</v>
      </c>
      <c r="C177" s="38" t="s">
        <v>4839</v>
      </c>
      <c r="D177" s="38" t="s">
        <v>4840</v>
      </c>
      <c r="E177" s="38" t="s">
        <v>4841</v>
      </c>
      <c r="F177" s="38" t="s">
        <v>4457</v>
      </c>
      <c r="G177" s="38" t="s">
        <v>4320</v>
      </c>
      <c r="H177" s="38" t="s">
        <v>2665</v>
      </c>
      <c r="I177" s="39">
        <v>2991.25</v>
      </c>
      <c r="J177" s="11">
        <f>VLOOKUP(LEFT(B177,5),[1]Percents!$C:$M,9,FALSE)</f>
        <v>0</v>
      </c>
      <c r="K177" s="13">
        <f t="shared" si="3"/>
        <v>0</v>
      </c>
      <c r="L177" s="22"/>
    </row>
    <row r="178" spans="1:12" s="40" customFormat="1" ht="14.25" customHeight="1" x14ac:dyDescent="0.25">
      <c r="A178" s="38" t="s">
        <v>243</v>
      </c>
      <c r="B178" s="38" t="s">
        <v>118</v>
      </c>
      <c r="C178" s="38" t="s">
        <v>3907</v>
      </c>
      <c r="D178" s="38" t="s">
        <v>3908</v>
      </c>
      <c r="E178" s="38" t="s">
        <v>88</v>
      </c>
      <c r="F178" s="38" t="s">
        <v>3909</v>
      </c>
      <c r="G178" s="38" t="s">
        <v>3906</v>
      </c>
      <c r="H178" s="38" t="s">
        <v>2665</v>
      </c>
      <c r="I178" s="39">
        <v>4892.7</v>
      </c>
      <c r="J178" s="11">
        <f>VLOOKUP(LEFT(B178,5),[1]Percents!$C:$M,9,FALSE)</f>
        <v>0</v>
      </c>
      <c r="K178" s="13">
        <f t="shared" si="3"/>
        <v>0</v>
      </c>
      <c r="L178" s="22"/>
    </row>
    <row r="179" spans="1:12" s="40" customFormat="1" ht="14.25" customHeight="1" x14ac:dyDescent="0.25">
      <c r="A179" s="38" t="s">
        <v>243</v>
      </c>
      <c r="B179" s="38" t="s">
        <v>118</v>
      </c>
      <c r="C179" s="38" t="s">
        <v>4951</v>
      </c>
      <c r="D179" s="38" t="s">
        <v>4952</v>
      </c>
      <c r="E179" s="38" t="s">
        <v>39</v>
      </c>
      <c r="F179" s="38" t="s">
        <v>3909</v>
      </c>
      <c r="G179" s="38" t="s">
        <v>3906</v>
      </c>
      <c r="H179" s="38" t="s">
        <v>2665</v>
      </c>
      <c r="I179" s="39">
        <v>7287.72</v>
      </c>
      <c r="J179" s="11">
        <f>VLOOKUP(LEFT(B179,5),[1]Percents!$C:$M,9,FALSE)</f>
        <v>0</v>
      </c>
      <c r="K179" s="13">
        <f t="shared" si="3"/>
        <v>0</v>
      </c>
      <c r="L179" s="22"/>
    </row>
    <row r="180" spans="1:12" s="40" customFormat="1" ht="14.25" customHeight="1" x14ac:dyDescent="0.25">
      <c r="A180" s="38" t="s">
        <v>243</v>
      </c>
      <c r="B180" s="38" t="s">
        <v>289</v>
      </c>
      <c r="C180" s="38" t="s">
        <v>4300</v>
      </c>
      <c r="D180" s="38" t="s">
        <v>4301</v>
      </c>
      <c r="E180" s="38" t="s">
        <v>3196</v>
      </c>
      <c r="F180" s="38" t="s">
        <v>4302</v>
      </c>
      <c r="G180" s="38" t="s">
        <v>3905</v>
      </c>
      <c r="H180" s="38" t="s">
        <v>2665</v>
      </c>
      <c r="I180" s="39">
        <v>0</v>
      </c>
      <c r="J180" s="11">
        <f>VLOOKUP(LEFT(B180,5),[1]Percents!$C:$M,9,FALSE)</f>
        <v>0</v>
      </c>
      <c r="K180" s="13">
        <f t="shared" si="3"/>
        <v>0</v>
      </c>
      <c r="L180" s="22"/>
    </row>
    <row r="181" spans="1:12" s="40" customFormat="1" ht="14.25" customHeight="1" x14ac:dyDescent="0.25">
      <c r="A181" s="38" t="s">
        <v>243</v>
      </c>
      <c r="B181" s="38" t="s">
        <v>289</v>
      </c>
      <c r="C181" s="38" t="s">
        <v>8507</v>
      </c>
      <c r="D181" s="38" t="s">
        <v>8508</v>
      </c>
      <c r="E181" s="38" t="s">
        <v>2823</v>
      </c>
      <c r="F181" s="38" t="s">
        <v>4302</v>
      </c>
      <c r="G181" s="38" t="s">
        <v>3905</v>
      </c>
      <c r="H181" s="38" t="s">
        <v>2665</v>
      </c>
      <c r="I181" s="39">
        <v>0</v>
      </c>
      <c r="J181" s="11">
        <f>VLOOKUP(LEFT(B181,5),[1]Percents!$C:$M,9,FALSE)</f>
        <v>0</v>
      </c>
      <c r="K181" s="13">
        <f t="shared" si="3"/>
        <v>0</v>
      </c>
      <c r="L181" s="22"/>
    </row>
    <row r="182" spans="1:12" s="40" customFormat="1" ht="14.25" customHeight="1" x14ac:dyDescent="0.25">
      <c r="A182" s="38" t="s">
        <v>146</v>
      </c>
      <c r="B182" s="38" t="s">
        <v>304</v>
      </c>
      <c r="C182" s="38" t="s">
        <v>4091</v>
      </c>
      <c r="D182" s="38" t="s">
        <v>4092</v>
      </c>
      <c r="E182" s="38" t="s">
        <v>3355</v>
      </c>
      <c r="F182" s="38" t="s">
        <v>4093</v>
      </c>
      <c r="G182" s="38" t="s">
        <v>3905</v>
      </c>
      <c r="H182" s="38" t="s">
        <v>2665</v>
      </c>
      <c r="I182" s="39">
        <v>131.38</v>
      </c>
      <c r="J182" s="11">
        <f>VLOOKUP(LEFT(B182,5),[1]Percents!$C:$M,9,FALSE)</f>
        <v>0</v>
      </c>
      <c r="K182" s="13">
        <f t="shared" si="3"/>
        <v>0</v>
      </c>
      <c r="L182" s="22"/>
    </row>
    <row r="183" spans="1:12" s="40" customFormat="1" ht="14.25" customHeight="1" x14ac:dyDescent="0.25">
      <c r="A183" s="38" t="s">
        <v>243</v>
      </c>
      <c r="B183" s="38" t="s">
        <v>290</v>
      </c>
      <c r="C183" s="38" t="s">
        <v>3910</v>
      </c>
      <c r="D183" s="38" t="s">
        <v>3911</v>
      </c>
      <c r="E183" s="38" t="s">
        <v>1</v>
      </c>
      <c r="F183" s="38" t="s">
        <v>3912</v>
      </c>
      <c r="G183" s="38" t="s">
        <v>4094</v>
      </c>
      <c r="H183" s="38" t="s">
        <v>2665</v>
      </c>
      <c r="I183" s="39">
        <v>2809.34</v>
      </c>
      <c r="J183" s="11">
        <f>VLOOKUP(LEFT(B183,5),[1]Percents!$C:$M,9,FALSE)</f>
        <v>0</v>
      </c>
      <c r="K183" s="13">
        <f t="shared" si="3"/>
        <v>0</v>
      </c>
      <c r="L183" s="22"/>
    </row>
    <row r="184" spans="1:12" s="40" customFormat="1" ht="14.25" customHeight="1" x14ac:dyDescent="0.25">
      <c r="A184" s="38" t="s">
        <v>243</v>
      </c>
      <c r="B184" s="38" t="s">
        <v>290</v>
      </c>
      <c r="C184" s="38" t="s">
        <v>3913</v>
      </c>
      <c r="D184" s="38" t="s">
        <v>3914</v>
      </c>
      <c r="E184" s="38" t="s">
        <v>1440</v>
      </c>
      <c r="F184" s="38" t="s">
        <v>3912</v>
      </c>
      <c r="G184" s="38" t="s">
        <v>3905</v>
      </c>
      <c r="H184" s="38" t="s">
        <v>2665</v>
      </c>
      <c r="I184" s="39">
        <v>3134.6</v>
      </c>
      <c r="J184" s="11">
        <f>VLOOKUP(LEFT(B184,5),[1]Percents!$C:$M,9,FALSE)</f>
        <v>0</v>
      </c>
      <c r="K184" s="13">
        <f t="shared" si="3"/>
        <v>0</v>
      </c>
      <c r="L184" s="22"/>
    </row>
    <row r="185" spans="1:12" s="40" customFormat="1" ht="14.25" customHeight="1" x14ac:dyDescent="0.25">
      <c r="A185" s="38" t="s">
        <v>243</v>
      </c>
      <c r="B185" s="38" t="s">
        <v>50</v>
      </c>
      <c r="C185" s="38" t="s">
        <v>3915</v>
      </c>
      <c r="D185" s="38" t="s">
        <v>3916</v>
      </c>
      <c r="E185" s="38" t="s">
        <v>348</v>
      </c>
      <c r="F185" s="38" t="s">
        <v>3912</v>
      </c>
      <c r="G185" s="38" t="s">
        <v>4094</v>
      </c>
      <c r="H185" s="38" t="s">
        <v>2665</v>
      </c>
      <c r="I185" s="39">
        <v>0</v>
      </c>
      <c r="J185" s="11">
        <f>VLOOKUP(LEFT(B185,5),[1]Percents!$C:$M,9,FALSE)</f>
        <v>0</v>
      </c>
      <c r="K185" s="13">
        <f t="shared" si="3"/>
        <v>0</v>
      </c>
      <c r="L185" s="22"/>
    </row>
    <row r="186" spans="1:12" s="40" customFormat="1" ht="14.25" customHeight="1" x14ac:dyDescent="0.25">
      <c r="A186" s="38" t="s">
        <v>141</v>
      </c>
      <c r="B186" s="38" t="s">
        <v>172</v>
      </c>
      <c r="C186" s="38" t="s">
        <v>4095</v>
      </c>
      <c r="D186" s="38" t="s">
        <v>4096</v>
      </c>
      <c r="E186" s="38" t="s">
        <v>158</v>
      </c>
      <c r="F186" s="38" t="s">
        <v>4097</v>
      </c>
      <c r="G186" s="38" t="s">
        <v>3595</v>
      </c>
      <c r="H186" s="38" t="s">
        <v>2665</v>
      </c>
      <c r="I186" s="39">
        <v>2817.47</v>
      </c>
      <c r="J186" s="11">
        <f>VLOOKUP(LEFT(B186,5),[1]Percents!$C:$M,9,FALSE)</f>
        <v>0.64170000000000005</v>
      </c>
      <c r="K186" s="13">
        <f t="shared" si="3"/>
        <v>1807.970499</v>
      </c>
      <c r="L186" s="22"/>
    </row>
    <row r="187" spans="1:12" s="40" customFormat="1" ht="14.25" customHeight="1" x14ac:dyDescent="0.25">
      <c r="A187" s="38" t="s">
        <v>243</v>
      </c>
      <c r="B187" s="38" t="s">
        <v>50</v>
      </c>
      <c r="C187" s="38" t="s">
        <v>5392</v>
      </c>
      <c r="D187" s="38" t="s">
        <v>5393</v>
      </c>
      <c r="E187" s="38" t="s">
        <v>1259</v>
      </c>
      <c r="F187" s="38" t="s">
        <v>5394</v>
      </c>
      <c r="G187" s="38" t="s">
        <v>3744</v>
      </c>
      <c r="H187" s="38" t="s">
        <v>2665</v>
      </c>
      <c r="I187" s="39">
        <v>0</v>
      </c>
      <c r="J187" s="11">
        <f>VLOOKUP(LEFT(B187,5),[1]Percents!$C:$M,9,FALSE)</f>
        <v>0</v>
      </c>
      <c r="K187" s="13">
        <f t="shared" si="3"/>
        <v>0</v>
      </c>
      <c r="L187" s="22"/>
    </row>
    <row r="188" spans="1:12" s="40" customFormat="1" ht="14.25" customHeight="1" x14ac:dyDescent="0.25">
      <c r="A188" s="38" t="s">
        <v>243</v>
      </c>
      <c r="B188" s="38" t="s">
        <v>289</v>
      </c>
      <c r="C188" s="38" t="s">
        <v>8509</v>
      </c>
      <c r="D188" s="38" t="s">
        <v>8510</v>
      </c>
      <c r="E188" s="38" t="s">
        <v>2902</v>
      </c>
      <c r="F188" s="38" t="s">
        <v>8511</v>
      </c>
      <c r="G188" s="38" t="s">
        <v>3905</v>
      </c>
      <c r="H188" s="38" t="s">
        <v>2665</v>
      </c>
      <c r="I188" s="39">
        <v>1447.14</v>
      </c>
      <c r="J188" s="11">
        <f>VLOOKUP(LEFT(B188,5),[1]Percents!$C:$M,9,FALSE)</f>
        <v>0</v>
      </c>
      <c r="K188" s="13">
        <f t="shared" si="3"/>
        <v>0</v>
      </c>
      <c r="L188" s="22"/>
    </row>
    <row r="189" spans="1:12" s="40" customFormat="1" ht="14.25" customHeight="1" x14ac:dyDescent="0.25">
      <c r="A189" s="38" t="s">
        <v>243</v>
      </c>
      <c r="B189" s="38" t="s">
        <v>289</v>
      </c>
      <c r="C189" s="38" t="s">
        <v>4192</v>
      </c>
      <c r="D189" s="38" t="s">
        <v>4193</v>
      </c>
      <c r="E189" s="38" t="s">
        <v>435</v>
      </c>
      <c r="F189" s="38" t="s">
        <v>4194</v>
      </c>
      <c r="G189" s="38" t="s">
        <v>3806</v>
      </c>
      <c r="H189" s="38" t="s">
        <v>2665</v>
      </c>
      <c r="I189" s="39">
        <v>5350.81</v>
      </c>
      <c r="J189" s="11">
        <f>VLOOKUP(LEFT(B189,5),[1]Percents!$C:$M,9,FALSE)</f>
        <v>0</v>
      </c>
      <c r="K189" s="13">
        <f t="shared" si="3"/>
        <v>0</v>
      </c>
      <c r="L189" s="22"/>
    </row>
    <row r="190" spans="1:12" s="40" customFormat="1" ht="14.25" customHeight="1" x14ac:dyDescent="0.25">
      <c r="A190" s="38" t="s">
        <v>243</v>
      </c>
      <c r="B190" s="38" t="s">
        <v>2543</v>
      </c>
      <c r="C190" s="38" t="s">
        <v>4303</v>
      </c>
      <c r="D190" s="38" t="s">
        <v>4304</v>
      </c>
      <c r="E190" s="38" t="s">
        <v>87</v>
      </c>
      <c r="F190" s="38" t="s">
        <v>4305</v>
      </c>
      <c r="G190" s="38" t="s">
        <v>3595</v>
      </c>
      <c r="H190" s="38" t="s">
        <v>2665</v>
      </c>
      <c r="I190" s="39">
        <v>5930.01</v>
      </c>
      <c r="J190" s="11">
        <f>VLOOKUP(LEFT(B190,5),[1]Percents!$C:$M,9,FALSE)</f>
        <v>0</v>
      </c>
      <c r="K190" s="13">
        <f t="shared" si="3"/>
        <v>0</v>
      </c>
      <c r="L190" s="22"/>
    </row>
    <row r="191" spans="1:12" s="40" customFormat="1" ht="14.25" customHeight="1" x14ac:dyDescent="0.25">
      <c r="A191" s="38" t="s">
        <v>243</v>
      </c>
      <c r="B191" s="38" t="s">
        <v>50</v>
      </c>
      <c r="C191" s="38" t="s">
        <v>7183</v>
      </c>
      <c r="D191" s="38" t="s">
        <v>7184</v>
      </c>
      <c r="E191" s="38" t="s">
        <v>19</v>
      </c>
      <c r="F191" s="38" t="s">
        <v>7185</v>
      </c>
      <c r="G191" s="38" t="s">
        <v>3744</v>
      </c>
      <c r="H191" s="38" t="s">
        <v>2665</v>
      </c>
      <c r="I191" s="39">
        <v>0</v>
      </c>
      <c r="J191" s="11">
        <f>VLOOKUP(LEFT(B191,5),[1]Percents!$C:$M,9,FALSE)</f>
        <v>0</v>
      </c>
      <c r="K191" s="13">
        <f t="shared" si="3"/>
        <v>0</v>
      </c>
      <c r="L191" s="22"/>
    </row>
    <row r="192" spans="1:12" s="40" customFormat="1" ht="14.25" customHeight="1" x14ac:dyDescent="0.25">
      <c r="A192" s="38" t="s">
        <v>243</v>
      </c>
      <c r="B192" s="38" t="s">
        <v>289</v>
      </c>
      <c r="C192" s="38" t="s">
        <v>4306</v>
      </c>
      <c r="D192" s="38" t="s">
        <v>4307</v>
      </c>
      <c r="E192" s="38" t="s">
        <v>3110</v>
      </c>
      <c r="F192" s="38" t="s">
        <v>4308</v>
      </c>
      <c r="G192" s="38" t="s">
        <v>3744</v>
      </c>
      <c r="H192" s="38" t="s">
        <v>2665</v>
      </c>
      <c r="I192" s="39">
        <v>914.74</v>
      </c>
      <c r="J192" s="11">
        <f>VLOOKUP(LEFT(B192,5),[1]Percents!$C:$M,9,FALSE)</f>
        <v>0</v>
      </c>
      <c r="K192" s="13">
        <f t="shared" si="3"/>
        <v>0</v>
      </c>
      <c r="L192" s="22"/>
    </row>
    <row r="193" spans="1:12" s="40" customFormat="1" ht="14.25" customHeight="1" x14ac:dyDescent="0.25">
      <c r="A193" s="38" t="s">
        <v>141</v>
      </c>
      <c r="B193" s="38" t="s">
        <v>169</v>
      </c>
      <c r="C193" s="38" t="s">
        <v>9296</v>
      </c>
      <c r="D193" s="38" t="s">
        <v>9297</v>
      </c>
      <c r="E193" s="38" t="s">
        <v>9298</v>
      </c>
      <c r="F193" s="38" t="s">
        <v>9299</v>
      </c>
      <c r="G193" s="38" t="s">
        <v>3534</v>
      </c>
      <c r="H193" s="38" t="s">
        <v>2665</v>
      </c>
      <c r="I193" s="41">
        <v>0</v>
      </c>
      <c r="J193" s="11">
        <f>VLOOKUP(LEFT(B193,5),[1]Percents!$C:$M,9,FALSE)</f>
        <v>0.64170000000000005</v>
      </c>
      <c r="K193" s="13">
        <f t="shared" si="3"/>
        <v>0</v>
      </c>
      <c r="L193" s="22"/>
    </row>
    <row r="194" spans="1:12" s="40" customFormat="1" ht="14.25" customHeight="1" x14ac:dyDescent="0.25">
      <c r="A194" s="38" t="s">
        <v>141</v>
      </c>
      <c r="B194" s="38" t="s">
        <v>3</v>
      </c>
      <c r="C194" s="38" t="s">
        <v>3757</v>
      </c>
      <c r="D194" s="38" t="s">
        <v>3758</v>
      </c>
      <c r="E194" s="38" t="s">
        <v>1015</v>
      </c>
      <c r="F194" s="38" t="s">
        <v>3759</v>
      </c>
      <c r="G194" s="38" t="s">
        <v>3744</v>
      </c>
      <c r="H194" s="38" t="s">
        <v>2665</v>
      </c>
      <c r="I194" s="39">
        <v>2358.66</v>
      </c>
      <c r="J194" s="11">
        <f>VLOOKUP(LEFT(B194,5),[1]Percents!$C:$M,9,FALSE)</f>
        <v>0.64170000000000005</v>
      </c>
      <c r="K194" s="13">
        <f t="shared" si="3"/>
        <v>1513.5521220000001</v>
      </c>
      <c r="L194" s="22"/>
    </row>
    <row r="195" spans="1:12" s="40" customFormat="1" ht="14.25" customHeight="1" x14ac:dyDescent="0.25">
      <c r="A195" s="38" t="s">
        <v>141</v>
      </c>
      <c r="B195" s="38" t="s">
        <v>169</v>
      </c>
      <c r="C195" s="38" t="s">
        <v>7848</v>
      </c>
      <c r="D195" s="38" t="s">
        <v>7849</v>
      </c>
      <c r="E195" s="38" t="s">
        <v>765</v>
      </c>
      <c r="F195" s="38" t="s">
        <v>7850</v>
      </c>
      <c r="G195" s="38" t="s">
        <v>3744</v>
      </c>
      <c r="H195" s="38" t="s">
        <v>2665</v>
      </c>
      <c r="I195" s="39">
        <v>0</v>
      </c>
      <c r="J195" s="11">
        <f>VLOOKUP(LEFT(B195,5),[1]Percents!$C:$M,9,FALSE)</f>
        <v>0.64170000000000005</v>
      </c>
      <c r="K195" s="13">
        <f t="shared" si="3"/>
        <v>0</v>
      </c>
      <c r="L195" s="22"/>
    </row>
    <row r="196" spans="1:12" s="40" customFormat="1" ht="14.25" customHeight="1" x14ac:dyDescent="0.25">
      <c r="A196" s="38" t="s">
        <v>243</v>
      </c>
      <c r="B196" s="38" t="s">
        <v>50</v>
      </c>
      <c r="C196" s="38" t="s">
        <v>8056</v>
      </c>
      <c r="D196" s="38" t="s">
        <v>8057</v>
      </c>
      <c r="E196" s="38" t="s">
        <v>3524</v>
      </c>
      <c r="F196" s="38" t="s">
        <v>8058</v>
      </c>
      <c r="G196" s="38" t="s">
        <v>4072</v>
      </c>
      <c r="H196" s="38" t="s">
        <v>2665</v>
      </c>
      <c r="I196" s="39">
        <v>4877.0600000000004</v>
      </c>
      <c r="J196" s="11">
        <f>VLOOKUP(LEFT(B196,5),[1]Percents!$C:$M,9,FALSE)</f>
        <v>0</v>
      </c>
      <c r="K196" s="13">
        <f t="shared" si="3"/>
        <v>0</v>
      </c>
      <c r="L196" s="22"/>
    </row>
    <row r="197" spans="1:12" s="40" customFormat="1" ht="14.25" customHeight="1" x14ac:dyDescent="0.25">
      <c r="A197" s="38" t="s">
        <v>141</v>
      </c>
      <c r="B197" s="38" t="s">
        <v>3</v>
      </c>
      <c r="C197" s="38" t="s">
        <v>8059</v>
      </c>
      <c r="D197" s="38" t="s">
        <v>8060</v>
      </c>
      <c r="E197" s="38" t="s">
        <v>849</v>
      </c>
      <c r="F197" s="38" t="s">
        <v>8061</v>
      </c>
      <c r="G197" s="38" t="s">
        <v>3744</v>
      </c>
      <c r="H197" s="38" t="s">
        <v>2665</v>
      </c>
      <c r="I197" s="39">
        <v>0</v>
      </c>
      <c r="J197" s="11">
        <f>VLOOKUP(LEFT(B197,5),[1]Percents!$C:$M,9,FALSE)</f>
        <v>0.64170000000000005</v>
      </c>
      <c r="K197" s="13">
        <f t="shared" si="3"/>
        <v>0</v>
      </c>
      <c r="L197" s="22"/>
    </row>
    <row r="198" spans="1:12" s="40" customFormat="1" ht="14.25" customHeight="1" x14ac:dyDescent="0.25">
      <c r="A198" s="38" t="s">
        <v>66</v>
      </c>
      <c r="B198" s="38" t="s">
        <v>3520</v>
      </c>
      <c r="C198" s="38" t="s">
        <v>3917</v>
      </c>
      <c r="D198" s="38" t="s">
        <v>3918</v>
      </c>
      <c r="E198" s="38" t="s">
        <v>3919</v>
      </c>
      <c r="F198" s="38" t="s">
        <v>3920</v>
      </c>
      <c r="G198" s="38" t="s">
        <v>3905</v>
      </c>
      <c r="H198" s="38" t="s">
        <v>2665</v>
      </c>
      <c r="I198" s="39">
        <v>1643.02</v>
      </c>
      <c r="J198" s="11">
        <f>VLOOKUP(LEFT(B198,5),[1]Percents!$C:$M,9,FALSE)</f>
        <v>0</v>
      </c>
      <c r="K198" s="13">
        <f t="shared" si="3"/>
        <v>0</v>
      </c>
      <c r="L198" s="22"/>
    </row>
    <row r="199" spans="1:12" s="40" customFormat="1" ht="14.25" customHeight="1" x14ac:dyDescent="0.25">
      <c r="A199" s="38" t="s">
        <v>141</v>
      </c>
      <c r="B199" s="38" t="s">
        <v>245</v>
      </c>
      <c r="C199" s="38" t="s">
        <v>3760</v>
      </c>
      <c r="D199" s="38" t="s">
        <v>3761</v>
      </c>
      <c r="E199" s="38" t="s">
        <v>3762</v>
      </c>
      <c r="F199" s="38" t="s">
        <v>3763</v>
      </c>
      <c r="G199" s="38" t="s">
        <v>3744</v>
      </c>
      <c r="H199" s="38" t="s">
        <v>2665</v>
      </c>
      <c r="I199" s="39">
        <v>2539.96</v>
      </c>
      <c r="J199" s="11">
        <f>VLOOKUP(LEFT(B199,5),[1]Percents!$C:$M,9,FALSE)</f>
        <v>0.64170000000000005</v>
      </c>
      <c r="K199" s="13">
        <f t="shared" si="3"/>
        <v>1629.8923320000001</v>
      </c>
      <c r="L199" s="22"/>
    </row>
    <row r="200" spans="1:12" s="40" customFormat="1" ht="14.25" customHeight="1" x14ac:dyDescent="0.25">
      <c r="A200" s="38" t="s">
        <v>243</v>
      </c>
      <c r="B200" s="38" t="s">
        <v>2543</v>
      </c>
      <c r="C200" s="38" t="s">
        <v>3764</v>
      </c>
      <c r="D200" s="38" t="s">
        <v>3765</v>
      </c>
      <c r="E200" s="38" t="s">
        <v>384</v>
      </c>
      <c r="F200" s="38" t="s">
        <v>3766</v>
      </c>
      <c r="G200" s="38" t="s">
        <v>3744</v>
      </c>
      <c r="H200" s="38" t="s">
        <v>2665</v>
      </c>
      <c r="I200" s="39">
        <v>3661.26</v>
      </c>
      <c r="J200" s="11">
        <f>VLOOKUP(LEFT(B200,5),[1]Percents!$C:$M,9,FALSE)</f>
        <v>0</v>
      </c>
      <c r="K200" s="13">
        <f t="shared" si="3"/>
        <v>0</v>
      </c>
      <c r="L200" s="22"/>
    </row>
    <row r="201" spans="1:12" s="40" customFormat="1" ht="14.25" customHeight="1" x14ac:dyDescent="0.25">
      <c r="A201" s="38" t="s">
        <v>243</v>
      </c>
      <c r="B201" s="38" t="s">
        <v>118</v>
      </c>
      <c r="C201" s="38" t="s">
        <v>4196</v>
      </c>
      <c r="D201" s="38" t="s">
        <v>4197</v>
      </c>
      <c r="E201" s="38" t="s">
        <v>1571</v>
      </c>
      <c r="F201" s="38" t="s">
        <v>4198</v>
      </c>
      <c r="G201" s="38" t="s">
        <v>3905</v>
      </c>
      <c r="H201" s="38" t="s">
        <v>2665</v>
      </c>
      <c r="I201" s="39">
        <v>587.87</v>
      </c>
      <c r="J201" s="11">
        <f>VLOOKUP(LEFT(B201,5),[1]Percents!$C:$M,9,FALSE)</f>
        <v>0</v>
      </c>
      <c r="K201" s="13">
        <f t="shared" si="3"/>
        <v>0</v>
      </c>
      <c r="L201" s="22"/>
    </row>
    <row r="202" spans="1:12" s="40" customFormat="1" ht="14.25" customHeight="1" x14ac:dyDescent="0.25">
      <c r="A202" s="38" t="s">
        <v>141</v>
      </c>
      <c r="B202" s="38" t="s">
        <v>305</v>
      </c>
      <c r="C202" s="38" t="s">
        <v>7372</v>
      </c>
      <c r="D202" s="38" t="s">
        <v>7373</v>
      </c>
      <c r="E202" s="38" t="s">
        <v>1123</v>
      </c>
      <c r="F202" s="38" t="s">
        <v>7374</v>
      </c>
      <c r="G202" s="38" t="s">
        <v>3744</v>
      </c>
      <c r="H202" s="38" t="s">
        <v>2665</v>
      </c>
      <c r="I202" s="39">
        <v>0</v>
      </c>
      <c r="J202" s="11">
        <f>VLOOKUP(LEFT(B202,5),[1]Percents!$C:$M,9,FALSE)</f>
        <v>0.64170000000000005</v>
      </c>
      <c r="K202" s="13">
        <f t="shared" ref="K202:K265" si="4">+I202*J202</f>
        <v>0</v>
      </c>
      <c r="L202" s="22"/>
    </row>
    <row r="203" spans="1:12" s="40" customFormat="1" ht="14.25" customHeight="1" x14ac:dyDescent="0.25">
      <c r="A203" s="38" t="s">
        <v>141</v>
      </c>
      <c r="B203" s="38" t="s">
        <v>1063</v>
      </c>
      <c r="C203" s="38" t="s">
        <v>5395</v>
      </c>
      <c r="D203" s="38" t="s">
        <v>5396</v>
      </c>
      <c r="E203" s="38" t="s">
        <v>5397</v>
      </c>
      <c r="F203" s="38" t="s">
        <v>5398</v>
      </c>
      <c r="G203" s="38" t="s">
        <v>4320</v>
      </c>
      <c r="H203" s="38" t="s">
        <v>2665</v>
      </c>
      <c r="I203" s="39">
        <v>1683.2</v>
      </c>
      <c r="J203" s="11">
        <f>VLOOKUP(LEFT(B203,5),[1]Percents!$C:$M,9,FALSE)</f>
        <v>0.64170000000000005</v>
      </c>
      <c r="K203" s="13">
        <f t="shared" si="4"/>
        <v>1080.1094400000002</v>
      </c>
      <c r="L203" s="22"/>
    </row>
    <row r="204" spans="1:12" s="40" customFormat="1" ht="14.25" customHeight="1" x14ac:dyDescent="0.25">
      <c r="A204" s="38" t="s">
        <v>243</v>
      </c>
      <c r="B204" s="38" t="s">
        <v>289</v>
      </c>
      <c r="C204" s="38" t="s">
        <v>4309</v>
      </c>
      <c r="D204" s="38" t="s">
        <v>4310</v>
      </c>
      <c r="E204" s="38" t="s">
        <v>3110</v>
      </c>
      <c r="F204" s="38" t="s">
        <v>4311</v>
      </c>
      <c r="G204" s="38" t="s">
        <v>3744</v>
      </c>
      <c r="H204" s="38" t="s">
        <v>2665</v>
      </c>
      <c r="I204" s="39">
        <v>0</v>
      </c>
      <c r="J204" s="11">
        <f>VLOOKUP(LEFT(B204,5),[1]Percents!$C:$M,9,FALSE)</f>
        <v>0</v>
      </c>
      <c r="K204" s="13">
        <f t="shared" si="4"/>
        <v>0</v>
      </c>
      <c r="L204" s="22"/>
    </row>
    <row r="205" spans="1:12" s="40" customFormat="1" ht="14.25" customHeight="1" x14ac:dyDescent="0.25">
      <c r="A205" s="38" t="s">
        <v>243</v>
      </c>
      <c r="B205" s="38" t="s">
        <v>50</v>
      </c>
      <c r="C205" s="38" t="s">
        <v>4842</v>
      </c>
      <c r="D205" s="38" t="s">
        <v>4843</v>
      </c>
      <c r="E205" s="38" t="s">
        <v>3888</v>
      </c>
      <c r="F205" s="38" t="s">
        <v>4844</v>
      </c>
      <c r="G205" s="38" t="s">
        <v>4320</v>
      </c>
      <c r="H205" s="38" t="s">
        <v>2665</v>
      </c>
      <c r="I205" s="39">
        <v>1415.25</v>
      </c>
      <c r="J205" s="11">
        <f>VLOOKUP(LEFT(B205,5),[1]Percents!$C:$M,9,FALSE)</f>
        <v>0</v>
      </c>
      <c r="K205" s="13">
        <f t="shared" si="4"/>
        <v>0</v>
      </c>
      <c r="L205" s="22"/>
    </row>
    <row r="206" spans="1:12" s="40" customFormat="1" ht="14.25" customHeight="1" x14ac:dyDescent="0.25">
      <c r="A206" s="38" t="s">
        <v>146</v>
      </c>
      <c r="B206" s="38" t="s">
        <v>304</v>
      </c>
      <c r="C206" s="38" t="s">
        <v>3921</v>
      </c>
      <c r="D206" s="38" t="s">
        <v>3922</v>
      </c>
      <c r="E206" s="38" t="s">
        <v>3923</v>
      </c>
      <c r="F206" s="38" t="s">
        <v>3924</v>
      </c>
      <c r="G206" s="38" t="s">
        <v>3905</v>
      </c>
      <c r="H206" s="38" t="s">
        <v>2665</v>
      </c>
      <c r="I206" s="39">
        <v>4933.76</v>
      </c>
      <c r="J206" s="11">
        <f>VLOOKUP(LEFT(B206,5),[1]Percents!$C:$M,9,FALSE)</f>
        <v>0</v>
      </c>
      <c r="K206" s="13">
        <f t="shared" si="4"/>
        <v>0</v>
      </c>
      <c r="L206" s="22"/>
    </row>
    <row r="207" spans="1:12" s="40" customFormat="1" ht="14.25" customHeight="1" x14ac:dyDescent="0.25">
      <c r="A207" s="38" t="s">
        <v>243</v>
      </c>
      <c r="B207" s="38" t="s">
        <v>289</v>
      </c>
      <c r="C207" s="38" t="s">
        <v>5085</v>
      </c>
      <c r="D207" s="38" t="s">
        <v>5086</v>
      </c>
      <c r="E207" s="38" t="s">
        <v>5087</v>
      </c>
      <c r="F207" s="38" t="s">
        <v>3924</v>
      </c>
      <c r="G207" s="38" t="s">
        <v>3905</v>
      </c>
      <c r="H207" s="38" t="s">
        <v>2665</v>
      </c>
      <c r="I207" s="39">
        <v>0</v>
      </c>
      <c r="J207" s="11">
        <f>VLOOKUP(LEFT(B207,5),[1]Percents!$C:$M,9,FALSE)</f>
        <v>0</v>
      </c>
      <c r="K207" s="13">
        <f t="shared" si="4"/>
        <v>0</v>
      </c>
      <c r="L207" s="22"/>
    </row>
    <row r="208" spans="1:12" s="40" customFormat="1" ht="14.25" customHeight="1" x14ac:dyDescent="0.25">
      <c r="A208" s="38" t="s">
        <v>243</v>
      </c>
      <c r="B208" s="38" t="s">
        <v>289</v>
      </c>
      <c r="C208" s="38" t="s">
        <v>4312</v>
      </c>
      <c r="D208" s="38" t="s">
        <v>4313</v>
      </c>
      <c r="E208" s="38" t="s">
        <v>2823</v>
      </c>
      <c r="F208" s="38" t="s">
        <v>4314</v>
      </c>
      <c r="G208" s="38" t="s">
        <v>3905</v>
      </c>
      <c r="H208" s="38" t="s">
        <v>2665</v>
      </c>
      <c r="I208" s="39">
        <v>4645.72</v>
      </c>
      <c r="J208" s="11">
        <f>VLOOKUP(LEFT(B208,5),[1]Percents!$C:$M,9,FALSE)</f>
        <v>0</v>
      </c>
      <c r="K208" s="13">
        <f t="shared" si="4"/>
        <v>0</v>
      </c>
      <c r="L208" s="22"/>
    </row>
    <row r="209" spans="1:12" s="40" customFormat="1" ht="14.25" customHeight="1" x14ac:dyDescent="0.25">
      <c r="A209" s="38" t="s">
        <v>243</v>
      </c>
      <c r="B209" s="38" t="s">
        <v>2543</v>
      </c>
      <c r="C209" s="38" t="s">
        <v>4098</v>
      </c>
      <c r="D209" s="38" t="s">
        <v>4099</v>
      </c>
      <c r="E209" s="38" t="s">
        <v>7</v>
      </c>
      <c r="F209" s="38" t="s">
        <v>4100</v>
      </c>
      <c r="G209" s="38" t="s">
        <v>3905</v>
      </c>
      <c r="H209" s="38" t="s">
        <v>2665</v>
      </c>
      <c r="I209" s="39">
        <v>3385.4</v>
      </c>
      <c r="J209" s="11">
        <f>VLOOKUP(LEFT(B209,5),[1]Percents!$C:$M,9,FALSE)</f>
        <v>0</v>
      </c>
      <c r="K209" s="13">
        <f t="shared" si="4"/>
        <v>0</v>
      </c>
      <c r="L209" s="22"/>
    </row>
    <row r="210" spans="1:12" s="40" customFormat="1" ht="14.25" customHeight="1" x14ac:dyDescent="0.25">
      <c r="A210" s="38" t="s">
        <v>141</v>
      </c>
      <c r="B210" s="38" t="s">
        <v>305</v>
      </c>
      <c r="C210" s="38" t="s">
        <v>11301</v>
      </c>
      <c r="D210" s="38" t="s">
        <v>11302</v>
      </c>
      <c r="E210" s="38" t="s">
        <v>11303</v>
      </c>
      <c r="F210" s="38" t="s">
        <v>11304</v>
      </c>
      <c r="G210" s="38" t="s">
        <v>3357</v>
      </c>
      <c r="H210" s="38" t="s">
        <v>2665</v>
      </c>
      <c r="I210" s="39">
        <v>0</v>
      </c>
      <c r="J210" s="11">
        <f>VLOOKUP(LEFT(B210,5),[1]Percents!$C:$M,9,FALSE)</f>
        <v>0.64170000000000005</v>
      </c>
      <c r="K210" s="13">
        <f t="shared" si="4"/>
        <v>0</v>
      </c>
      <c r="L210" s="22"/>
    </row>
    <row r="211" spans="1:12" s="40" customFormat="1" ht="14.25" customHeight="1" x14ac:dyDescent="0.25">
      <c r="A211" s="38" t="s">
        <v>66</v>
      </c>
      <c r="B211" s="38" t="s">
        <v>3520</v>
      </c>
      <c r="C211" s="38" t="s">
        <v>4458</v>
      </c>
      <c r="D211" s="38" t="s">
        <v>4459</v>
      </c>
      <c r="E211" s="38" t="s">
        <v>3197</v>
      </c>
      <c r="F211" s="38" t="s">
        <v>4460</v>
      </c>
      <c r="G211" s="38" t="s">
        <v>3534</v>
      </c>
      <c r="H211" s="38" t="s">
        <v>2665</v>
      </c>
      <c r="I211" s="39">
        <v>0</v>
      </c>
      <c r="J211" s="11">
        <f>VLOOKUP(LEFT(B211,5),[1]Percents!$C:$M,9,FALSE)</f>
        <v>0</v>
      </c>
      <c r="K211" s="13">
        <f t="shared" si="4"/>
        <v>0</v>
      </c>
      <c r="L211" s="22"/>
    </row>
    <row r="212" spans="1:12" s="40" customFormat="1" ht="14.25" customHeight="1" x14ac:dyDescent="0.25">
      <c r="A212" s="38" t="s">
        <v>141</v>
      </c>
      <c r="B212" s="38" t="s">
        <v>169</v>
      </c>
      <c r="C212" s="38" t="s">
        <v>5088</v>
      </c>
      <c r="D212" s="38" t="s">
        <v>5089</v>
      </c>
      <c r="E212" s="38" t="s">
        <v>4869</v>
      </c>
      <c r="F212" s="38" t="s">
        <v>5090</v>
      </c>
      <c r="G212" s="38" t="s">
        <v>3905</v>
      </c>
      <c r="H212" s="38" t="s">
        <v>2665</v>
      </c>
      <c r="I212" s="39">
        <v>0</v>
      </c>
      <c r="J212" s="11">
        <f>VLOOKUP(LEFT(B212,5),[1]Percents!$C:$M,9,FALSE)</f>
        <v>0.64170000000000005</v>
      </c>
      <c r="K212" s="13">
        <f t="shared" si="4"/>
        <v>0</v>
      </c>
      <c r="L212" s="22"/>
    </row>
    <row r="213" spans="1:12" s="40" customFormat="1" ht="14.25" customHeight="1" x14ac:dyDescent="0.25">
      <c r="A213" s="38" t="s">
        <v>243</v>
      </c>
      <c r="B213" s="38" t="s">
        <v>290</v>
      </c>
      <c r="C213" s="38" t="s">
        <v>4461</v>
      </c>
      <c r="D213" s="38" t="s">
        <v>4462</v>
      </c>
      <c r="E213" s="38" t="s">
        <v>3705</v>
      </c>
      <c r="F213" s="38" t="s">
        <v>4463</v>
      </c>
      <c r="G213" s="38" t="s">
        <v>4464</v>
      </c>
      <c r="H213" s="38" t="s">
        <v>2665</v>
      </c>
      <c r="I213" s="39">
        <v>1812.26</v>
      </c>
      <c r="J213" s="11">
        <f>VLOOKUP(LEFT(B213,5),[1]Percents!$C:$M,9,FALSE)</f>
        <v>0</v>
      </c>
      <c r="K213" s="13">
        <f t="shared" si="4"/>
        <v>0</v>
      </c>
      <c r="L213" s="22"/>
    </row>
    <row r="214" spans="1:12" s="40" customFormat="1" ht="14.25" customHeight="1" x14ac:dyDescent="0.25">
      <c r="A214" s="38" t="s">
        <v>243</v>
      </c>
      <c r="B214" s="38" t="s">
        <v>203</v>
      </c>
      <c r="C214" s="38" t="s">
        <v>4315</v>
      </c>
      <c r="D214" s="38" t="s">
        <v>4316</v>
      </c>
      <c r="E214" s="38" t="s">
        <v>4317</v>
      </c>
      <c r="F214" s="38" t="s">
        <v>4318</v>
      </c>
      <c r="G214" s="38" t="s">
        <v>4195</v>
      </c>
      <c r="H214" s="38" t="s">
        <v>2665</v>
      </c>
      <c r="I214" s="41">
        <v>0</v>
      </c>
      <c r="J214" s="11">
        <f>VLOOKUP(LEFT(B214,5),[1]Percents!$C:$M,9,FALSE)</f>
        <v>0</v>
      </c>
      <c r="K214" s="13">
        <f t="shared" si="4"/>
        <v>0</v>
      </c>
      <c r="L214" s="22"/>
    </row>
    <row r="215" spans="1:12" s="40" customFormat="1" ht="14.25" customHeight="1" x14ac:dyDescent="0.25">
      <c r="A215" s="38" t="s">
        <v>243</v>
      </c>
      <c r="B215" s="38" t="s">
        <v>290</v>
      </c>
      <c r="C215" s="38" t="s">
        <v>4562</v>
      </c>
      <c r="D215" s="38" t="s">
        <v>4563</v>
      </c>
      <c r="E215" s="38" t="s">
        <v>1440</v>
      </c>
      <c r="F215" s="38" t="s">
        <v>4319</v>
      </c>
      <c r="G215" s="38" t="s">
        <v>4195</v>
      </c>
      <c r="H215" s="38" t="s">
        <v>2665</v>
      </c>
      <c r="I215" s="39">
        <v>2504.08</v>
      </c>
      <c r="J215" s="11">
        <f>VLOOKUP(LEFT(B215,5),[1]Percents!$C:$M,9,FALSE)</f>
        <v>0</v>
      </c>
      <c r="K215" s="13">
        <f t="shared" si="4"/>
        <v>0</v>
      </c>
      <c r="L215" s="22"/>
    </row>
    <row r="216" spans="1:12" s="40" customFormat="1" ht="14.25" customHeight="1" x14ac:dyDescent="0.25">
      <c r="A216" s="38" t="s">
        <v>243</v>
      </c>
      <c r="B216" s="38" t="s">
        <v>50</v>
      </c>
      <c r="C216" s="38" t="s">
        <v>8512</v>
      </c>
      <c r="D216" s="38" t="s">
        <v>8513</v>
      </c>
      <c r="E216" s="38" t="s">
        <v>348</v>
      </c>
      <c r="F216" s="38" t="s">
        <v>4319</v>
      </c>
      <c r="G216" s="38" t="s">
        <v>4195</v>
      </c>
      <c r="H216" s="38" t="s">
        <v>2665</v>
      </c>
      <c r="I216" s="39">
        <v>0</v>
      </c>
      <c r="J216" s="11">
        <f>VLOOKUP(LEFT(B216,5),[1]Percents!$C:$M,9,FALSE)</f>
        <v>0</v>
      </c>
      <c r="K216" s="13">
        <f t="shared" si="4"/>
        <v>0</v>
      </c>
      <c r="L216" s="22"/>
    </row>
    <row r="217" spans="1:12" s="40" customFormat="1" ht="14.25" customHeight="1" x14ac:dyDescent="0.25">
      <c r="A217" s="38" t="s">
        <v>243</v>
      </c>
      <c r="B217" s="38" t="s">
        <v>118</v>
      </c>
      <c r="C217" s="38" t="s">
        <v>4845</v>
      </c>
      <c r="D217" s="38" t="s">
        <v>4846</v>
      </c>
      <c r="E217" s="38" t="s">
        <v>1591</v>
      </c>
      <c r="F217" s="38" t="s">
        <v>4847</v>
      </c>
      <c r="G217" s="38" t="s">
        <v>4464</v>
      </c>
      <c r="H217" s="38" t="s">
        <v>2665</v>
      </c>
      <c r="I217" s="39">
        <v>13389.41</v>
      </c>
      <c r="J217" s="11">
        <f>VLOOKUP(LEFT(B217,5),[1]Percents!$C:$M,9,FALSE)</f>
        <v>0</v>
      </c>
      <c r="K217" s="13">
        <f t="shared" si="4"/>
        <v>0</v>
      </c>
      <c r="L217" s="22"/>
    </row>
    <row r="218" spans="1:12" s="40" customFormat="1" ht="14.25" customHeight="1" x14ac:dyDescent="0.25">
      <c r="A218" s="38" t="s">
        <v>141</v>
      </c>
      <c r="B218" s="38" t="s">
        <v>245</v>
      </c>
      <c r="C218" s="38" t="s">
        <v>4682</v>
      </c>
      <c r="D218" s="38" t="s">
        <v>4683</v>
      </c>
      <c r="E218" s="38" t="s">
        <v>481</v>
      </c>
      <c r="F218" s="38" t="s">
        <v>4684</v>
      </c>
      <c r="G218" s="38" t="s">
        <v>4685</v>
      </c>
      <c r="H218" s="38" t="s">
        <v>2665</v>
      </c>
      <c r="I218" s="39">
        <v>686.29</v>
      </c>
      <c r="J218" s="11">
        <f>VLOOKUP(LEFT(B218,5),[1]Percents!$C:$M,9,FALSE)</f>
        <v>0.64170000000000005</v>
      </c>
      <c r="K218" s="13">
        <f t="shared" si="4"/>
        <v>440.392293</v>
      </c>
      <c r="L218" s="22"/>
    </row>
    <row r="219" spans="1:12" s="40" customFormat="1" ht="14.25" customHeight="1" x14ac:dyDescent="0.25">
      <c r="A219" s="38" t="s">
        <v>141</v>
      </c>
      <c r="B219" s="38" t="s">
        <v>555</v>
      </c>
      <c r="C219" s="38" t="s">
        <v>5091</v>
      </c>
      <c r="D219" s="38" t="s">
        <v>5092</v>
      </c>
      <c r="E219" s="38" t="s">
        <v>1394</v>
      </c>
      <c r="F219" s="38" t="s">
        <v>5093</v>
      </c>
      <c r="G219" s="38" t="s">
        <v>4957</v>
      </c>
      <c r="H219" s="38" t="s">
        <v>2665</v>
      </c>
      <c r="I219" s="39">
        <v>1090.3900000000001</v>
      </c>
      <c r="J219" s="11">
        <f>VLOOKUP(LEFT(B219,5),[1]Percents!$C:$M,9,FALSE)</f>
        <v>0.64170000000000005</v>
      </c>
      <c r="K219" s="13">
        <f t="shared" si="4"/>
        <v>699.70326300000011</v>
      </c>
      <c r="L219" s="22"/>
    </row>
    <row r="220" spans="1:12" s="40" customFormat="1" ht="14.25" customHeight="1" x14ac:dyDescent="0.25">
      <c r="A220" s="38" t="s">
        <v>141</v>
      </c>
      <c r="B220" s="38" t="s">
        <v>172</v>
      </c>
      <c r="C220" s="38" t="s">
        <v>4953</v>
      </c>
      <c r="D220" s="38" t="s">
        <v>4954</v>
      </c>
      <c r="E220" s="38" t="s">
        <v>4955</v>
      </c>
      <c r="F220" s="38" t="s">
        <v>4956</v>
      </c>
      <c r="G220" s="38" t="s">
        <v>4957</v>
      </c>
      <c r="H220" s="38" t="s">
        <v>2665</v>
      </c>
      <c r="I220" s="39">
        <v>2562.5</v>
      </c>
      <c r="J220" s="11">
        <f>VLOOKUP(LEFT(B220,5),[1]Percents!$C:$M,9,FALSE)</f>
        <v>0.64170000000000005</v>
      </c>
      <c r="K220" s="13">
        <f t="shared" si="4"/>
        <v>1644.35625</v>
      </c>
      <c r="L220" s="22"/>
    </row>
    <row r="221" spans="1:12" s="40" customFormat="1" ht="14.25" customHeight="1" x14ac:dyDescent="0.25">
      <c r="A221" s="38" t="s">
        <v>243</v>
      </c>
      <c r="B221" s="38" t="s">
        <v>203</v>
      </c>
      <c r="C221" s="38" t="s">
        <v>4465</v>
      </c>
      <c r="D221" s="38" t="s">
        <v>4466</v>
      </c>
      <c r="E221" s="38" t="s">
        <v>41</v>
      </c>
      <c r="F221" s="38" t="s">
        <v>4467</v>
      </c>
      <c r="G221" s="38" t="s">
        <v>4468</v>
      </c>
      <c r="H221" s="38" t="s">
        <v>2665</v>
      </c>
      <c r="I221" s="39">
        <v>2683.62</v>
      </c>
      <c r="J221" s="11">
        <f>VLOOKUP(LEFT(B221,5),[1]Percents!$C:$M,9,FALSE)</f>
        <v>0</v>
      </c>
      <c r="K221" s="13">
        <f t="shared" si="4"/>
        <v>0</v>
      </c>
      <c r="L221" s="22"/>
    </row>
    <row r="222" spans="1:12" s="40" customFormat="1" ht="14.25" customHeight="1" x14ac:dyDescent="0.25">
      <c r="A222" s="38" t="s">
        <v>65</v>
      </c>
      <c r="B222" s="38" t="s">
        <v>316</v>
      </c>
      <c r="C222" s="38" t="s">
        <v>8514</v>
      </c>
      <c r="D222" s="38" t="s">
        <v>8515</v>
      </c>
      <c r="E222" s="38" t="s">
        <v>924</v>
      </c>
      <c r="F222" s="38" t="s">
        <v>8516</v>
      </c>
      <c r="G222" s="38" t="s">
        <v>4468</v>
      </c>
      <c r="H222" s="38" t="s">
        <v>2665</v>
      </c>
      <c r="I222" s="39">
        <v>0</v>
      </c>
      <c r="J222" s="11">
        <f>VLOOKUP(LEFT(B222,5),[1]Percents!$C:$M,9,FALSE)</f>
        <v>0</v>
      </c>
      <c r="K222" s="13">
        <f t="shared" si="4"/>
        <v>0</v>
      </c>
      <c r="L222" s="22"/>
    </row>
    <row r="223" spans="1:12" s="40" customFormat="1" ht="14.25" customHeight="1" x14ac:dyDescent="0.25">
      <c r="A223" s="38" t="s">
        <v>213</v>
      </c>
      <c r="B223" s="38" t="s">
        <v>79</v>
      </c>
      <c r="C223" s="38" t="s">
        <v>11608</v>
      </c>
      <c r="D223" s="38" t="s">
        <v>11609</v>
      </c>
      <c r="E223" s="38" t="s">
        <v>4199</v>
      </c>
      <c r="F223" s="38" t="s">
        <v>8516</v>
      </c>
      <c r="G223" s="38" t="s">
        <v>4320</v>
      </c>
      <c r="H223" s="38" t="s">
        <v>2665</v>
      </c>
      <c r="I223" s="41">
        <v>0</v>
      </c>
      <c r="J223" s="11">
        <f>VLOOKUP(LEFT(B223,5),[1]Percents!$C:$M,9,FALSE)</f>
        <v>0</v>
      </c>
      <c r="K223" s="13">
        <f t="shared" si="4"/>
        <v>0</v>
      </c>
      <c r="L223" s="22"/>
    </row>
    <row r="224" spans="1:12" s="40" customFormat="1" ht="14.25" customHeight="1" x14ac:dyDescent="0.25">
      <c r="A224" s="38" t="s">
        <v>141</v>
      </c>
      <c r="B224" s="38" t="s">
        <v>43</v>
      </c>
      <c r="C224" s="38" t="s">
        <v>4469</v>
      </c>
      <c r="D224" s="38" t="s">
        <v>4470</v>
      </c>
      <c r="E224" s="38" t="s">
        <v>4471</v>
      </c>
      <c r="F224" s="38" t="s">
        <v>4472</v>
      </c>
      <c r="G224" s="38" t="s">
        <v>4473</v>
      </c>
      <c r="H224" s="38" t="s">
        <v>2665</v>
      </c>
      <c r="I224" s="39">
        <v>1914.56</v>
      </c>
      <c r="J224" s="11">
        <f>VLOOKUP(LEFT(B224,5),[1]Percents!$C:$M,9,FALSE)</f>
        <v>0.64170000000000005</v>
      </c>
      <c r="K224" s="13">
        <f t="shared" si="4"/>
        <v>1228.5731520000002</v>
      </c>
      <c r="L224" s="22"/>
    </row>
    <row r="225" spans="1:12" s="40" customFormat="1" ht="14.25" customHeight="1" x14ac:dyDescent="0.25">
      <c r="A225" s="38" t="s">
        <v>243</v>
      </c>
      <c r="B225" s="38" t="s">
        <v>289</v>
      </c>
      <c r="C225" s="38" t="s">
        <v>8517</v>
      </c>
      <c r="D225" s="38" t="s">
        <v>8518</v>
      </c>
      <c r="E225" s="38" t="s">
        <v>2544</v>
      </c>
      <c r="F225" s="38" t="s">
        <v>8519</v>
      </c>
      <c r="G225" s="38" t="s">
        <v>5094</v>
      </c>
      <c r="H225" s="38" t="s">
        <v>2665</v>
      </c>
      <c r="I225" s="39">
        <v>0</v>
      </c>
      <c r="J225" s="11">
        <f>VLOOKUP(LEFT(B225,5),[1]Percents!$C:$M,9,FALSE)</f>
        <v>0</v>
      </c>
      <c r="K225" s="13">
        <f t="shared" si="4"/>
        <v>0</v>
      </c>
      <c r="L225" s="22"/>
    </row>
    <row r="226" spans="1:12" s="40" customFormat="1" ht="14.25" customHeight="1" x14ac:dyDescent="0.25">
      <c r="A226" s="38" t="s">
        <v>141</v>
      </c>
      <c r="B226" s="38" t="s">
        <v>3</v>
      </c>
      <c r="C226" s="38" t="s">
        <v>4564</v>
      </c>
      <c r="D226" s="38" t="s">
        <v>4565</v>
      </c>
      <c r="E226" s="38" t="s">
        <v>6681</v>
      </c>
      <c r="F226" s="38" t="s">
        <v>4566</v>
      </c>
      <c r="G226" s="38" t="s">
        <v>4567</v>
      </c>
      <c r="H226" s="38" t="s">
        <v>2665</v>
      </c>
      <c r="I226" s="39">
        <v>498.35</v>
      </c>
      <c r="J226" s="11">
        <f>VLOOKUP(LEFT(B226,5),[1]Percents!$C:$M,9,FALSE)</f>
        <v>0.64170000000000005</v>
      </c>
      <c r="K226" s="13">
        <f t="shared" si="4"/>
        <v>319.79119500000002</v>
      </c>
      <c r="L226" s="22"/>
    </row>
    <row r="227" spans="1:12" s="40" customFormat="1" ht="14.25" customHeight="1" x14ac:dyDescent="0.25">
      <c r="A227" s="38" t="s">
        <v>243</v>
      </c>
      <c r="B227" s="38" t="s">
        <v>289</v>
      </c>
      <c r="C227" s="38" t="s">
        <v>8520</v>
      </c>
      <c r="D227" s="38" t="s">
        <v>8521</v>
      </c>
      <c r="E227" s="38" t="s">
        <v>2820</v>
      </c>
      <c r="F227" s="38" t="s">
        <v>8522</v>
      </c>
      <c r="G227" s="38" t="s">
        <v>4957</v>
      </c>
      <c r="H227" s="38" t="s">
        <v>2665</v>
      </c>
      <c r="I227" s="39">
        <v>2314.4499999999998</v>
      </c>
      <c r="J227" s="11">
        <f>VLOOKUP(LEFT(B227,5),[1]Percents!$C:$M,9,FALSE)</f>
        <v>0</v>
      </c>
      <c r="K227" s="13">
        <f t="shared" si="4"/>
        <v>0</v>
      </c>
      <c r="L227" s="22"/>
    </row>
    <row r="228" spans="1:12" s="40" customFormat="1" ht="14.25" customHeight="1" x14ac:dyDescent="0.25">
      <c r="A228" s="38" t="s">
        <v>243</v>
      </c>
      <c r="B228" s="38" t="s">
        <v>2543</v>
      </c>
      <c r="C228" s="38" t="s">
        <v>4686</v>
      </c>
      <c r="D228" s="38" t="s">
        <v>4687</v>
      </c>
      <c r="E228" s="38" t="s">
        <v>4688</v>
      </c>
      <c r="F228" s="38" t="s">
        <v>4689</v>
      </c>
      <c r="G228" s="38" t="s">
        <v>4690</v>
      </c>
      <c r="H228" s="38" t="s">
        <v>2665</v>
      </c>
      <c r="I228" s="39">
        <v>5537.1</v>
      </c>
      <c r="J228" s="11">
        <f>VLOOKUP(LEFT(B228,5),[1]Percents!$C:$M,9,FALSE)</f>
        <v>0</v>
      </c>
      <c r="K228" s="13">
        <f t="shared" si="4"/>
        <v>0</v>
      </c>
      <c r="L228" s="22"/>
    </row>
    <row r="229" spans="1:12" s="40" customFormat="1" ht="14.25" customHeight="1" x14ac:dyDescent="0.25">
      <c r="A229" s="38" t="s">
        <v>141</v>
      </c>
      <c r="B229" s="38" t="s">
        <v>111</v>
      </c>
      <c r="C229" s="38" t="s">
        <v>4691</v>
      </c>
      <c r="D229" s="38" t="s">
        <v>4692</v>
      </c>
      <c r="E229" s="38" t="s">
        <v>565</v>
      </c>
      <c r="F229" s="38" t="s">
        <v>4693</v>
      </c>
      <c r="G229" s="38" t="s">
        <v>4569</v>
      </c>
      <c r="H229" s="38" t="s">
        <v>2665</v>
      </c>
      <c r="I229" s="39">
        <v>530.09</v>
      </c>
      <c r="J229" s="11">
        <f>VLOOKUP(LEFT(B229,5),[1]Percents!$C:$M,9,FALSE)</f>
        <v>0.64170000000000005</v>
      </c>
      <c r="K229" s="13">
        <f t="shared" si="4"/>
        <v>340.15875300000005</v>
      </c>
      <c r="L229" s="22"/>
    </row>
    <row r="230" spans="1:12" s="40" customFormat="1" ht="14.25" customHeight="1" x14ac:dyDescent="0.25">
      <c r="A230" s="38" t="s">
        <v>141</v>
      </c>
      <c r="B230" s="38" t="s">
        <v>43</v>
      </c>
      <c r="C230" s="38" t="s">
        <v>4848</v>
      </c>
      <c r="D230" s="38" t="s">
        <v>4849</v>
      </c>
      <c r="E230" s="38" t="s">
        <v>4850</v>
      </c>
      <c r="F230" s="38" t="s">
        <v>4851</v>
      </c>
      <c r="G230" s="38" t="s">
        <v>4852</v>
      </c>
      <c r="H230" s="38" t="s">
        <v>2665</v>
      </c>
      <c r="I230" s="39">
        <v>0</v>
      </c>
      <c r="J230" s="11">
        <f>VLOOKUP(LEFT(B230,5),[1]Percents!$C:$M,9,FALSE)</f>
        <v>0.64170000000000005</v>
      </c>
      <c r="K230" s="13">
        <f t="shared" si="4"/>
        <v>0</v>
      </c>
      <c r="L230" s="22"/>
    </row>
    <row r="231" spans="1:12" s="40" customFormat="1" ht="14.25" customHeight="1" x14ac:dyDescent="0.25">
      <c r="A231" s="38" t="s">
        <v>141</v>
      </c>
      <c r="B231" s="38" t="s">
        <v>173</v>
      </c>
      <c r="C231" s="38" t="s">
        <v>8523</v>
      </c>
      <c r="D231" s="38" t="s">
        <v>8524</v>
      </c>
      <c r="E231" s="38" t="s">
        <v>4089</v>
      </c>
      <c r="F231" s="38" t="s">
        <v>4851</v>
      </c>
      <c r="G231" s="38" t="s">
        <v>4852</v>
      </c>
      <c r="H231" s="38" t="s">
        <v>2665</v>
      </c>
      <c r="I231" s="39">
        <v>0</v>
      </c>
      <c r="J231" s="11">
        <f>VLOOKUP(LEFT(B231,5),[1]Percents!$C:$M,9,FALSE)</f>
        <v>0.64170000000000005</v>
      </c>
      <c r="K231" s="13">
        <f t="shared" si="4"/>
        <v>0</v>
      </c>
      <c r="L231" s="22"/>
    </row>
    <row r="232" spans="1:12" s="40" customFormat="1" ht="14.25" customHeight="1" x14ac:dyDescent="0.25">
      <c r="A232" s="38" t="s">
        <v>141</v>
      </c>
      <c r="B232" s="38" t="s">
        <v>169</v>
      </c>
      <c r="C232" s="38" t="s">
        <v>7851</v>
      </c>
      <c r="D232" s="38" t="s">
        <v>7852</v>
      </c>
      <c r="E232" s="38" t="s">
        <v>7853</v>
      </c>
      <c r="F232" s="38" t="s">
        <v>7854</v>
      </c>
      <c r="G232" s="38" t="s">
        <v>4957</v>
      </c>
      <c r="H232" s="38" t="s">
        <v>2665</v>
      </c>
      <c r="I232" s="39">
        <v>0</v>
      </c>
      <c r="J232" s="11">
        <f>VLOOKUP(LEFT(B232,5),[1]Percents!$C:$M,9,FALSE)</f>
        <v>0.64170000000000005</v>
      </c>
      <c r="K232" s="13">
        <f t="shared" si="4"/>
        <v>0</v>
      </c>
      <c r="L232" s="22"/>
    </row>
    <row r="233" spans="1:12" s="40" customFormat="1" ht="14.25" customHeight="1" x14ac:dyDescent="0.25">
      <c r="A233" s="38" t="s">
        <v>243</v>
      </c>
      <c r="B233" s="38" t="s">
        <v>314</v>
      </c>
      <c r="C233" s="38" t="s">
        <v>8525</v>
      </c>
      <c r="D233" s="38" t="s">
        <v>8526</v>
      </c>
      <c r="E233" s="38" t="s">
        <v>8527</v>
      </c>
      <c r="F233" s="38" t="s">
        <v>8528</v>
      </c>
      <c r="G233" s="38" t="s">
        <v>4685</v>
      </c>
      <c r="H233" s="38" t="s">
        <v>2665</v>
      </c>
      <c r="I233" s="39">
        <v>0</v>
      </c>
      <c r="J233" s="11">
        <f>VLOOKUP(LEFT(B233,5),[1]Percents!$C:$M,9,FALSE)</f>
        <v>0</v>
      </c>
      <c r="K233" s="13">
        <f t="shared" si="4"/>
        <v>0</v>
      </c>
      <c r="L233" s="22"/>
    </row>
    <row r="234" spans="1:12" s="40" customFormat="1" ht="14.25" customHeight="1" x14ac:dyDescent="0.25">
      <c r="A234" s="38" t="s">
        <v>66</v>
      </c>
      <c r="B234" s="38" t="s">
        <v>3520</v>
      </c>
      <c r="C234" s="38" t="s">
        <v>4694</v>
      </c>
      <c r="D234" s="38" t="s">
        <v>4695</v>
      </c>
      <c r="E234" s="38" t="s">
        <v>3059</v>
      </c>
      <c r="F234" s="38" t="s">
        <v>4696</v>
      </c>
      <c r="G234" s="38" t="s">
        <v>4685</v>
      </c>
      <c r="H234" s="38" t="s">
        <v>2665</v>
      </c>
      <c r="I234" s="39">
        <v>12987.86</v>
      </c>
      <c r="J234" s="11">
        <f>VLOOKUP(LEFT(B234,5),[1]Percents!$C:$M,9,FALSE)</f>
        <v>0</v>
      </c>
      <c r="K234" s="13">
        <f t="shared" si="4"/>
        <v>0</v>
      </c>
      <c r="L234" s="22"/>
    </row>
    <row r="235" spans="1:12" s="40" customFormat="1" ht="14.25" customHeight="1" x14ac:dyDescent="0.25">
      <c r="A235" s="38" t="s">
        <v>141</v>
      </c>
      <c r="B235" s="38" t="s">
        <v>111</v>
      </c>
      <c r="C235" s="38" t="s">
        <v>4958</v>
      </c>
      <c r="D235" s="38" t="s">
        <v>4959</v>
      </c>
      <c r="E235" s="38" t="s">
        <v>4960</v>
      </c>
      <c r="F235" s="38" t="s">
        <v>4961</v>
      </c>
      <c r="G235" s="38" t="s">
        <v>4852</v>
      </c>
      <c r="H235" s="38" t="s">
        <v>2665</v>
      </c>
      <c r="I235" s="39">
        <v>651.37</v>
      </c>
      <c r="J235" s="11">
        <f>VLOOKUP(LEFT(B235,5),[1]Percents!$C:$M,9,FALSE)</f>
        <v>0.64170000000000005</v>
      </c>
      <c r="K235" s="13">
        <f t="shared" si="4"/>
        <v>417.98412900000005</v>
      </c>
      <c r="L235" s="22"/>
    </row>
    <row r="236" spans="1:12" s="40" customFormat="1" ht="14.25" customHeight="1" x14ac:dyDescent="0.25">
      <c r="A236" s="38" t="s">
        <v>243</v>
      </c>
      <c r="B236" s="38" t="s">
        <v>2543</v>
      </c>
      <c r="C236" s="38" t="s">
        <v>5095</v>
      </c>
      <c r="D236" s="38" t="s">
        <v>5096</v>
      </c>
      <c r="E236" s="38" t="s">
        <v>5097</v>
      </c>
      <c r="F236" s="38" t="s">
        <v>5098</v>
      </c>
      <c r="G236" s="38" t="s">
        <v>4852</v>
      </c>
      <c r="H236" s="38" t="s">
        <v>2665</v>
      </c>
      <c r="I236" s="39">
        <v>504.15</v>
      </c>
      <c r="J236" s="11">
        <f>VLOOKUP(LEFT(B236,5),[1]Percents!$C:$M,9,FALSE)</f>
        <v>0</v>
      </c>
      <c r="K236" s="13">
        <f t="shared" si="4"/>
        <v>0</v>
      </c>
      <c r="L236" s="22"/>
    </row>
    <row r="237" spans="1:12" s="40" customFormat="1" ht="14.25" customHeight="1" x14ac:dyDescent="0.25">
      <c r="A237" s="38" t="s">
        <v>141</v>
      </c>
      <c r="B237" s="38" t="s">
        <v>172</v>
      </c>
      <c r="C237" s="38" t="s">
        <v>5099</v>
      </c>
      <c r="D237" s="38" t="s">
        <v>5100</v>
      </c>
      <c r="E237" s="38" t="s">
        <v>5101</v>
      </c>
      <c r="F237" s="38" t="s">
        <v>5102</v>
      </c>
      <c r="G237" s="38" t="s">
        <v>4685</v>
      </c>
      <c r="H237" s="38" t="s">
        <v>2665</v>
      </c>
      <c r="I237" s="39">
        <v>252.14</v>
      </c>
      <c r="J237" s="11">
        <f>VLOOKUP(LEFT(B237,5),[1]Percents!$C:$M,9,FALSE)</f>
        <v>0.64170000000000005</v>
      </c>
      <c r="K237" s="13">
        <f t="shared" si="4"/>
        <v>161.798238</v>
      </c>
      <c r="L237" s="22"/>
    </row>
    <row r="238" spans="1:12" s="40" customFormat="1" ht="14.25" customHeight="1" x14ac:dyDescent="0.25">
      <c r="A238" s="38" t="s">
        <v>141</v>
      </c>
      <c r="B238" s="38" t="s">
        <v>111</v>
      </c>
      <c r="C238" s="38" t="s">
        <v>4962</v>
      </c>
      <c r="D238" s="38" t="s">
        <v>4963</v>
      </c>
      <c r="E238" s="38" t="s">
        <v>4964</v>
      </c>
      <c r="F238" s="38" t="s">
        <v>4965</v>
      </c>
      <c r="G238" s="38" t="s">
        <v>4957</v>
      </c>
      <c r="H238" s="38" t="s">
        <v>2665</v>
      </c>
      <c r="I238" s="39">
        <v>5456.04</v>
      </c>
      <c r="J238" s="11">
        <f>VLOOKUP(LEFT(B238,5),[1]Percents!$C:$M,9,FALSE)</f>
        <v>0.64170000000000005</v>
      </c>
      <c r="K238" s="13">
        <f t="shared" si="4"/>
        <v>3501.1408680000004</v>
      </c>
      <c r="L238" s="22"/>
    </row>
    <row r="239" spans="1:12" s="40" customFormat="1" ht="14.25" customHeight="1" x14ac:dyDescent="0.25">
      <c r="A239" s="38" t="s">
        <v>141</v>
      </c>
      <c r="B239" s="38" t="s">
        <v>169</v>
      </c>
      <c r="C239" s="38" t="s">
        <v>4966</v>
      </c>
      <c r="D239" s="38" t="s">
        <v>4967</v>
      </c>
      <c r="E239" s="38" t="s">
        <v>12</v>
      </c>
      <c r="F239" s="38" t="s">
        <v>4968</v>
      </c>
      <c r="G239" s="38" t="s">
        <v>4957</v>
      </c>
      <c r="H239" s="38" t="s">
        <v>2665</v>
      </c>
      <c r="I239" s="39">
        <v>3888.21</v>
      </c>
      <c r="J239" s="11">
        <f>VLOOKUP(LEFT(B239,5),[1]Percents!$C:$M,9,FALSE)</f>
        <v>0.64170000000000005</v>
      </c>
      <c r="K239" s="13">
        <f t="shared" si="4"/>
        <v>2495.0643570000002</v>
      </c>
      <c r="L239" s="22"/>
    </row>
    <row r="240" spans="1:12" s="40" customFormat="1" ht="14.25" customHeight="1" x14ac:dyDescent="0.25">
      <c r="A240" s="38" t="s">
        <v>243</v>
      </c>
      <c r="B240" s="38" t="s">
        <v>118</v>
      </c>
      <c r="C240" s="38" t="s">
        <v>5399</v>
      </c>
      <c r="D240" s="38" t="s">
        <v>5400</v>
      </c>
      <c r="E240" s="38" t="s">
        <v>88</v>
      </c>
      <c r="F240" s="38" t="s">
        <v>5401</v>
      </c>
      <c r="G240" s="38" t="s">
        <v>3905</v>
      </c>
      <c r="H240" s="38" t="s">
        <v>2665</v>
      </c>
      <c r="I240" s="39">
        <v>15.38</v>
      </c>
      <c r="J240" s="11">
        <f>VLOOKUP(LEFT(B240,5),[1]Percents!$C:$M,9,FALSE)</f>
        <v>0</v>
      </c>
      <c r="K240" s="13">
        <f t="shared" si="4"/>
        <v>0</v>
      </c>
      <c r="L240" s="22"/>
    </row>
    <row r="241" spans="1:12" s="40" customFormat="1" ht="14.25" customHeight="1" x14ac:dyDescent="0.25">
      <c r="A241" s="38" t="s">
        <v>243</v>
      </c>
      <c r="B241" s="38" t="s">
        <v>118</v>
      </c>
      <c r="C241" s="38" t="s">
        <v>6989</v>
      </c>
      <c r="D241" s="38" t="s">
        <v>6990</v>
      </c>
      <c r="E241" s="38" t="s">
        <v>88</v>
      </c>
      <c r="F241" s="38" t="s">
        <v>5401</v>
      </c>
      <c r="G241" s="38" t="s">
        <v>4320</v>
      </c>
      <c r="H241" s="38" t="s">
        <v>2665</v>
      </c>
      <c r="I241" s="39">
        <v>240.62</v>
      </c>
      <c r="J241" s="11">
        <f>VLOOKUP(LEFT(B241,5),[1]Percents!$C:$M,9,FALSE)</f>
        <v>0</v>
      </c>
      <c r="K241" s="13">
        <f t="shared" si="4"/>
        <v>0</v>
      </c>
      <c r="L241" s="22"/>
    </row>
    <row r="242" spans="1:12" s="40" customFormat="1" ht="14.25" customHeight="1" x14ac:dyDescent="0.25">
      <c r="A242" s="38" t="s">
        <v>243</v>
      </c>
      <c r="B242" s="38" t="s">
        <v>50</v>
      </c>
      <c r="C242" s="38" t="s">
        <v>11610</v>
      </c>
      <c r="D242" s="38" t="s">
        <v>11611</v>
      </c>
      <c r="E242" s="38" t="s">
        <v>348</v>
      </c>
      <c r="F242" s="38" t="s">
        <v>5401</v>
      </c>
      <c r="G242" s="38" t="s">
        <v>4320</v>
      </c>
      <c r="H242" s="38" t="s">
        <v>2665</v>
      </c>
      <c r="I242" s="39">
        <v>429.13</v>
      </c>
      <c r="J242" s="11">
        <f>VLOOKUP(LEFT(B242,5),[1]Percents!$C:$M,9,FALSE)</f>
        <v>0</v>
      </c>
      <c r="K242" s="13">
        <f t="shared" si="4"/>
        <v>0</v>
      </c>
      <c r="L242" s="22"/>
    </row>
    <row r="243" spans="1:12" s="40" customFormat="1" ht="14.25" customHeight="1" x14ac:dyDescent="0.25">
      <c r="A243" s="38" t="s">
        <v>243</v>
      </c>
      <c r="B243" s="38" t="s">
        <v>118</v>
      </c>
      <c r="C243" s="38" t="s">
        <v>8529</v>
      </c>
      <c r="D243" s="38" t="s">
        <v>8530</v>
      </c>
      <c r="E243" s="38" t="s">
        <v>181</v>
      </c>
      <c r="F243" s="38" t="s">
        <v>5401</v>
      </c>
      <c r="G243" s="38" t="s">
        <v>4320</v>
      </c>
      <c r="H243" s="38" t="s">
        <v>2665</v>
      </c>
      <c r="I243" s="39">
        <v>446.03</v>
      </c>
      <c r="J243" s="11">
        <f>VLOOKUP(LEFT(B243,5),[1]Percents!$C:$M,9,FALSE)</f>
        <v>0</v>
      </c>
      <c r="K243" s="13">
        <f t="shared" si="4"/>
        <v>0</v>
      </c>
      <c r="L243" s="22"/>
    </row>
    <row r="244" spans="1:12" s="40" customFormat="1" ht="14.25" customHeight="1" x14ac:dyDescent="0.25">
      <c r="A244" s="38" t="s">
        <v>243</v>
      </c>
      <c r="B244" s="38" t="s">
        <v>290</v>
      </c>
      <c r="C244" s="38" t="s">
        <v>7643</v>
      </c>
      <c r="D244" s="38" t="s">
        <v>7644</v>
      </c>
      <c r="E244" s="38" t="s">
        <v>6320</v>
      </c>
      <c r="F244" s="38" t="s">
        <v>5401</v>
      </c>
      <c r="G244" s="38" t="s">
        <v>4320</v>
      </c>
      <c r="H244" s="38" t="s">
        <v>2665</v>
      </c>
      <c r="I244" s="39">
        <v>393.23</v>
      </c>
      <c r="J244" s="11">
        <f>VLOOKUP(LEFT(B244,5),[1]Percents!$C:$M,9,FALSE)</f>
        <v>0</v>
      </c>
      <c r="K244" s="13">
        <f t="shared" si="4"/>
        <v>0</v>
      </c>
      <c r="L244" s="22"/>
    </row>
    <row r="245" spans="1:12" s="40" customFormat="1" ht="14.25" customHeight="1" x14ac:dyDescent="0.25">
      <c r="A245" s="38" t="s">
        <v>141</v>
      </c>
      <c r="B245" s="38" t="s">
        <v>169</v>
      </c>
      <c r="C245" s="38" t="s">
        <v>7855</v>
      </c>
      <c r="D245" s="38" t="s">
        <v>7856</v>
      </c>
      <c r="E245" s="38" t="s">
        <v>6679</v>
      </c>
      <c r="F245" s="38" t="s">
        <v>7857</v>
      </c>
      <c r="G245" s="38" t="s">
        <v>5782</v>
      </c>
      <c r="H245" s="38" t="s">
        <v>2665</v>
      </c>
      <c r="I245" s="39">
        <v>0</v>
      </c>
      <c r="J245" s="11">
        <f>VLOOKUP(LEFT(B245,5),[1]Percents!$C:$M,9,FALSE)</f>
        <v>0.64170000000000005</v>
      </c>
      <c r="K245" s="13">
        <f t="shared" si="4"/>
        <v>0</v>
      </c>
      <c r="L245" s="22"/>
    </row>
    <row r="246" spans="1:12" s="40" customFormat="1" ht="14.25" customHeight="1" x14ac:dyDescent="0.25">
      <c r="A246" s="38" t="s">
        <v>243</v>
      </c>
      <c r="B246" s="38" t="s">
        <v>118</v>
      </c>
      <c r="C246" s="38" t="s">
        <v>5402</v>
      </c>
      <c r="D246" s="38" t="s">
        <v>5403</v>
      </c>
      <c r="E246" s="38" t="s">
        <v>194</v>
      </c>
      <c r="F246" s="38" t="s">
        <v>5404</v>
      </c>
      <c r="G246" s="38" t="s">
        <v>4957</v>
      </c>
      <c r="H246" s="38" t="s">
        <v>2665</v>
      </c>
      <c r="I246" s="39">
        <v>2119.34</v>
      </c>
      <c r="J246" s="11">
        <f>VLOOKUP(LEFT(B246,5),[1]Percents!$C:$M,9,FALSE)</f>
        <v>0</v>
      </c>
      <c r="K246" s="13">
        <f t="shared" si="4"/>
        <v>0</v>
      </c>
      <c r="L246" s="22"/>
    </row>
    <row r="247" spans="1:12" s="40" customFormat="1" ht="14.25" customHeight="1" x14ac:dyDescent="0.25">
      <c r="A247" s="38" t="s">
        <v>243</v>
      </c>
      <c r="B247" s="38" t="s">
        <v>2543</v>
      </c>
      <c r="C247" s="38" t="s">
        <v>6682</v>
      </c>
      <c r="D247" s="38" t="s">
        <v>6683</v>
      </c>
      <c r="E247" s="38" t="s">
        <v>6684</v>
      </c>
      <c r="F247" s="38" t="s">
        <v>6685</v>
      </c>
      <c r="G247" s="38" t="s">
        <v>3861</v>
      </c>
      <c r="H247" s="38" t="s">
        <v>2665</v>
      </c>
      <c r="I247" s="39">
        <v>2860.45</v>
      </c>
      <c r="J247" s="11">
        <f>VLOOKUP(LEFT(B247,5),[1]Percents!$C:$M,9,FALSE)</f>
        <v>0</v>
      </c>
      <c r="K247" s="13">
        <f t="shared" si="4"/>
        <v>0</v>
      </c>
      <c r="L247" s="22"/>
    </row>
    <row r="248" spans="1:12" s="40" customFormat="1" ht="14.25" customHeight="1" x14ac:dyDescent="0.25">
      <c r="A248" s="38" t="s">
        <v>141</v>
      </c>
      <c r="B248" s="38" t="s">
        <v>245</v>
      </c>
      <c r="C248" s="38" t="s">
        <v>4853</v>
      </c>
      <c r="D248" s="38" t="s">
        <v>4854</v>
      </c>
      <c r="E248" s="38" t="s">
        <v>4855</v>
      </c>
      <c r="F248" s="38" t="s">
        <v>4856</v>
      </c>
      <c r="G248" s="38" t="s">
        <v>4178</v>
      </c>
      <c r="H248" s="38" t="s">
        <v>2665</v>
      </c>
      <c r="I248" s="39">
        <v>-0.59</v>
      </c>
      <c r="J248" s="11">
        <f>VLOOKUP(LEFT(B248,5),[1]Percents!$C:$M,9,FALSE)</f>
        <v>0.64170000000000005</v>
      </c>
      <c r="K248" s="13">
        <f t="shared" si="4"/>
        <v>-0.37860300000000002</v>
      </c>
      <c r="L248" s="22"/>
    </row>
    <row r="249" spans="1:12" s="40" customFormat="1" ht="14.25" customHeight="1" x14ac:dyDescent="0.25">
      <c r="A249" s="38" t="s">
        <v>141</v>
      </c>
      <c r="B249" s="38" t="s">
        <v>306</v>
      </c>
      <c r="C249" s="38" t="s">
        <v>5405</v>
      </c>
      <c r="D249" s="38" t="s">
        <v>5406</v>
      </c>
      <c r="E249" s="38" t="s">
        <v>1007</v>
      </c>
      <c r="F249" s="38" t="s">
        <v>5407</v>
      </c>
      <c r="G249" s="38" t="s">
        <v>5106</v>
      </c>
      <c r="H249" s="38" t="s">
        <v>2665</v>
      </c>
      <c r="I249" s="39">
        <v>2326.84</v>
      </c>
      <c r="J249" s="11">
        <f>VLOOKUP(LEFT(B249,5),[1]Percents!$C:$M,9,FALSE)</f>
        <v>0.64170000000000005</v>
      </c>
      <c r="K249" s="13">
        <f t="shared" si="4"/>
        <v>1493.1332280000001</v>
      </c>
      <c r="L249" s="22"/>
    </row>
    <row r="250" spans="1:12" s="40" customFormat="1" ht="14.25" customHeight="1" x14ac:dyDescent="0.25">
      <c r="A250" s="38" t="s">
        <v>242</v>
      </c>
      <c r="B250" s="38" t="s">
        <v>122</v>
      </c>
      <c r="C250" s="38" t="s">
        <v>4857</v>
      </c>
      <c r="D250" s="38" t="s">
        <v>4858</v>
      </c>
      <c r="E250" s="38" t="s">
        <v>4859</v>
      </c>
      <c r="F250" s="38" t="s">
        <v>4860</v>
      </c>
      <c r="G250" s="38" t="s">
        <v>4852</v>
      </c>
      <c r="H250" s="38" t="s">
        <v>2665</v>
      </c>
      <c r="I250" s="39">
        <v>12602.64</v>
      </c>
      <c r="J250" s="11">
        <f>VLOOKUP(LEFT(B250,5),[1]Percents!$C:$M,9,FALSE)</f>
        <v>0</v>
      </c>
      <c r="K250" s="13">
        <f t="shared" si="4"/>
        <v>0</v>
      </c>
      <c r="L250" s="22"/>
    </row>
    <row r="251" spans="1:12" s="40" customFormat="1" ht="14.25" customHeight="1" x14ac:dyDescent="0.25">
      <c r="A251" s="38" t="s">
        <v>141</v>
      </c>
      <c r="B251" s="38" t="s">
        <v>245</v>
      </c>
      <c r="C251" s="38" t="s">
        <v>4969</v>
      </c>
      <c r="D251" s="38" t="s">
        <v>4970</v>
      </c>
      <c r="E251" s="38" t="s">
        <v>4855</v>
      </c>
      <c r="F251" s="38" t="s">
        <v>4971</v>
      </c>
      <c r="G251" s="38" t="s">
        <v>4178</v>
      </c>
      <c r="H251" s="38" t="s">
        <v>2665</v>
      </c>
      <c r="I251" s="39">
        <v>0</v>
      </c>
      <c r="J251" s="11">
        <f>VLOOKUP(LEFT(B251,5),[1]Percents!$C:$M,9,FALSE)</f>
        <v>0.64170000000000005</v>
      </c>
      <c r="K251" s="13">
        <f t="shared" si="4"/>
        <v>0</v>
      </c>
      <c r="L251" s="22"/>
    </row>
    <row r="252" spans="1:12" s="40" customFormat="1" ht="14.25" customHeight="1" x14ac:dyDescent="0.25">
      <c r="A252" s="38" t="s">
        <v>141</v>
      </c>
      <c r="B252" s="38" t="s">
        <v>245</v>
      </c>
      <c r="C252" s="38" t="s">
        <v>5103</v>
      </c>
      <c r="D252" s="38" t="s">
        <v>5104</v>
      </c>
      <c r="E252" s="38" t="s">
        <v>1558</v>
      </c>
      <c r="F252" s="38" t="s">
        <v>5105</v>
      </c>
      <c r="G252" s="38" t="s">
        <v>5106</v>
      </c>
      <c r="H252" s="38" t="s">
        <v>2665</v>
      </c>
      <c r="I252" s="39">
        <v>1267.22</v>
      </c>
      <c r="J252" s="11">
        <f>VLOOKUP(LEFT(B252,5),[1]Percents!$C:$M,9,FALSE)</f>
        <v>0.64170000000000005</v>
      </c>
      <c r="K252" s="13">
        <f t="shared" si="4"/>
        <v>813.17507400000011</v>
      </c>
      <c r="L252" s="22"/>
    </row>
    <row r="253" spans="1:12" s="40" customFormat="1" ht="14.25" customHeight="1" x14ac:dyDescent="0.25">
      <c r="A253" s="38" t="s">
        <v>243</v>
      </c>
      <c r="B253" s="38" t="s">
        <v>290</v>
      </c>
      <c r="C253" s="38" t="s">
        <v>5107</v>
      </c>
      <c r="D253" s="38" t="s">
        <v>5108</v>
      </c>
      <c r="E253" s="38" t="s">
        <v>133</v>
      </c>
      <c r="F253" s="38" t="s">
        <v>5109</v>
      </c>
      <c r="G253" s="38" t="s">
        <v>4957</v>
      </c>
      <c r="H253" s="38" t="s">
        <v>2665</v>
      </c>
      <c r="I253" s="39">
        <v>707.49</v>
      </c>
      <c r="J253" s="11">
        <f>VLOOKUP(LEFT(B253,5),[1]Percents!$C:$M,9,FALSE)</f>
        <v>0</v>
      </c>
      <c r="K253" s="13">
        <f t="shared" si="4"/>
        <v>0</v>
      </c>
      <c r="L253" s="22"/>
    </row>
    <row r="254" spans="1:12" s="40" customFormat="1" ht="14.25" customHeight="1" x14ac:dyDescent="0.25">
      <c r="A254" s="38" t="s">
        <v>141</v>
      </c>
      <c r="B254" s="38" t="s">
        <v>555</v>
      </c>
      <c r="C254" s="38" t="s">
        <v>5770</v>
      </c>
      <c r="D254" s="38" t="s">
        <v>5771</v>
      </c>
      <c r="E254" s="38" t="s">
        <v>904</v>
      </c>
      <c r="F254" s="38" t="s">
        <v>5772</v>
      </c>
      <c r="G254" s="38" t="s">
        <v>5427</v>
      </c>
      <c r="H254" s="38" t="s">
        <v>2665</v>
      </c>
      <c r="I254" s="39">
        <v>117.9</v>
      </c>
      <c r="J254" s="11">
        <f>VLOOKUP(LEFT(B254,5),[1]Percents!$C:$M,9,FALSE)</f>
        <v>0.64170000000000005</v>
      </c>
      <c r="K254" s="13">
        <f t="shared" si="4"/>
        <v>75.656430000000015</v>
      </c>
      <c r="L254" s="22"/>
    </row>
    <row r="255" spans="1:12" s="40" customFormat="1" ht="14.25" customHeight="1" x14ac:dyDescent="0.25">
      <c r="A255" s="38" t="s">
        <v>242</v>
      </c>
      <c r="B255" s="38" t="s">
        <v>122</v>
      </c>
      <c r="C255" s="38" t="s">
        <v>5110</v>
      </c>
      <c r="D255" s="38" t="s">
        <v>5111</v>
      </c>
      <c r="E255" s="38" t="s">
        <v>357</v>
      </c>
      <c r="F255" s="38" t="s">
        <v>5112</v>
      </c>
      <c r="G255" s="38" t="s">
        <v>5113</v>
      </c>
      <c r="H255" s="38" t="s">
        <v>2665</v>
      </c>
      <c r="I255" s="39">
        <v>0</v>
      </c>
      <c r="J255" s="11">
        <f>VLOOKUP(LEFT(B255,5),[1]Percents!$C:$M,9,FALSE)</f>
        <v>0</v>
      </c>
      <c r="K255" s="13">
        <f t="shared" si="4"/>
        <v>0</v>
      </c>
      <c r="L255" s="22"/>
    </row>
    <row r="256" spans="1:12" s="40" customFormat="1" ht="14.25" customHeight="1" x14ac:dyDescent="0.25">
      <c r="A256" s="38" t="s">
        <v>141</v>
      </c>
      <c r="B256" s="38" t="s">
        <v>169</v>
      </c>
      <c r="C256" s="38" t="s">
        <v>5114</v>
      </c>
      <c r="D256" s="38" t="s">
        <v>5115</v>
      </c>
      <c r="E256" s="38" t="s">
        <v>5116</v>
      </c>
      <c r="F256" s="38" t="s">
        <v>5117</v>
      </c>
      <c r="G256" s="38" t="s">
        <v>5106</v>
      </c>
      <c r="H256" s="38" t="s">
        <v>2665</v>
      </c>
      <c r="I256" s="39">
        <v>4624.8999999999996</v>
      </c>
      <c r="J256" s="11">
        <f>VLOOKUP(LEFT(B256,5),[1]Percents!$C:$M,9,FALSE)</f>
        <v>0.64170000000000005</v>
      </c>
      <c r="K256" s="13">
        <f t="shared" si="4"/>
        <v>2967.7983300000001</v>
      </c>
      <c r="L256" s="22"/>
    </row>
    <row r="257" spans="1:12" s="40" customFormat="1" ht="14.25" customHeight="1" x14ac:dyDescent="0.25">
      <c r="A257" s="38" t="s">
        <v>141</v>
      </c>
      <c r="B257" s="38" t="s">
        <v>555</v>
      </c>
      <c r="C257" s="38" t="s">
        <v>9837</v>
      </c>
      <c r="D257" s="38" t="s">
        <v>9838</v>
      </c>
      <c r="E257" s="38" t="s">
        <v>9839</v>
      </c>
      <c r="F257" s="38" t="s">
        <v>9840</v>
      </c>
      <c r="G257" s="38" t="s">
        <v>4957</v>
      </c>
      <c r="H257" s="38" t="s">
        <v>2665</v>
      </c>
      <c r="I257" s="39">
        <v>0</v>
      </c>
      <c r="J257" s="11">
        <f>VLOOKUP(LEFT(B257,5),[1]Percents!$C:$M,9,FALSE)</f>
        <v>0.64170000000000005</v>
      </c>
      <c r="K257" s="13">
        <f t="shared" si="4"/>
        <v>0</v>
      </c>
      <c r="L257" s="22"/>
    </row>
    <row r="258" spans="1:12" s="40" customFormat="1" ht="14.25" customHeight="1" x14ac:dyDescent="0.25">
      <c r="A258" s="38" t="s">
        <v>243</v>
      </c>
      <c r="B258" s="38" t="s">
        <v>203</v>
      </c>
      <c r="C258" s="38" t="s">
        <v>5118</v>
      </c>
      <c r="D258" s="38" t="s">
        <v>5119</v>
      </c>
      <c r="E258" s="38" t="s">
        <v>1145</v>
      </c>
      <c r="F258" s="38" t="s">
        <v>5120</v>
      </c>
      <c r="G258" s="38" t="s">
        <v>4852</v>
      </c>
      <c r="H258" s="38" t="s">
        <v>2665</v>
      </c>
      <c r="I258" s="39">
        <v>0</v>
      </c>
      <c r="J258" s="11">
        <f>VLOOKUP(LEFT(B258,5),[1]Percents!$C:$M,9,FALSE)</f>
        <v>0</v>
      </c>
      <c r="K258" s="13">
        <f t="shared" si="4"/>
        <v>0</v>
      </c>
      <c r="L258" s="22"/>
    </row>
    <row r="259" spans="1:12" s="40" customFormat="1" ht="14.25" customHeight="1" x14ac:dyDescent="0.25">
      <c r="A259" s="38" t="s">
        <v>141</v>
      </c>
      <c r="B259" s="38" t="s">
        <v>169</v>
      </c>
      <c r="C259" s="38" t="s">
        <v>5773</v>
      </c>
      <c r="D259" s="38" t="s">
        <v>5774</v>
      </c>
      <c r="E259" s="38" t="s">
        <v>5388</v>
      </c>
      <c r="F259" s="38" t="s">
        <v>5775</v>
      </c>
      <c r="G259" s="38" t="s">
        <v>4957</v>
      </c>
      <c r="H259" s="38" t="s">
        <v>2665</v>
      </c>
      <c r="I259" s="39">
        <v>0</v>
      </c>
      <c r="J259" s="11">
        <f>VLOOKUP(LEFT(B259,5),[1]Percents!$C:$M,9,FALSE)</f>
        <v>0.64170000000000005</v>
      </c>
      <c r="K259" s="13">
        <f t="shared" si="4"/>
        <v>0</v>
      </c>
      <c r="L259" s="22"/>
    </row>
    <row r="260" spans="1:12" s="40" customFormat="1" ht="14.25" customHeight="1" x14ac:dyDescent="0.25">
      <c r="A260" s="38" t="s">
        <v>243</v>
      </c>
      <c r="B260" s="38" t="s">
        <v>118</v>
      </c>
      <c r="C260" s="38" t="s">
        <v>8531</v>
      </c>
      <c r="D260" s="38" t="s">
        <v>8532</v>
      </c>
      <c r="E260" s="38" t="s">
        <v>4892</v>
      </c>
      <c r="F260" s="38" t="s">
        <v>8533</v>
      </c>
      <c r="G260" s="38" t="s">
        <v>4957</v>
      </c>
      <c r="H260" s="38" t="s">
        <v>2665</v>
      </c>
      <c r="I260" s="39">
        <v>0</v>
      </c>
      <c r="J260" s="11">
        <f>VLOOKUP(LEFT(B260,5),[1]Percents!$C:$M,9,FALSE)</f>
        <v>0</v>
      </c>
      <c r="K260" s="13">
        <f t="shared" si="4"/>
        <v>0</v>
      </c>
      <c r="L260" s="22"/>
    </row>
    <row r="261" spans="1:12" s="40" customFormat="1" ht="14.25" customHeight="1" x14ac:dyDescent="0.25">
      <c r="A261" s="38" t="s">
        <v>66</v>
      </c>
      <c r="B261" s="38" t="s">
        <v>3520</v>
      </c>
      <c r="C261" s="38" t="s">
        <v>5408</v>
      </c>
      <c r="D261" s="38" t="s">
        <v>5409</v>
      </c>
      <c r="E261" s="38" t="s">
        <v>3059</v>
      </c>
      <c r="F261" s="38" t="s">
        <v>5410</v>
      </c>
      <c r="G261" s="38" t="s">
        <v>5094</v>
      </c>
      <c r="H261" s="38" t="s">
        <v>2665</v>
      </c>
      <c r="I261" s="39">
        <v>0</v>
      </c>
      <c r="J261" s="11">
        <f>VLOOKUP(LEFT(B261,5),[1]Percents!$C:$M,9,FALSE)</f>
        <v>0</v>
      </c>
      <c r="K261" s="13">
        <f t="shared" si="4"/>
        <v>0</v>
      </c>
      <c r="L261" s="22"/>
    </row>
    <row r="262" spans="1:12" s="40" customFormat="1" ht="14.25" customHeight="1" x14ac:dyDescent="0.25">
      <c r="A262" s="38" t="s">
        <v>146</v>
      </c>
      <c r="B262" s="38" t="s">
        <v>304</v>
      </c>
      <c r="C262" s="38" t="s">
        <v>3921</v>
      </c>
      <c r="D262" s="38" t="s">
        <v>3922</v>
      </c>
      <c r="E262" s="38" t="s">
        <v>3923</v>
      </c>
      <c r="F262" s="38" t="s">
        <v>6079</v>
      </c>
      <c r="G262" s="38" t="s">
        <v>3905</v>
      </c>
      <c r="H262" s="38" t="s">
        <v>2665</v>
      </c>
      <c r="I262" s="39">
        <v>922.46</v>
      </c>
      <c r="J262" s="11">
        <f>VLOOKUP(LEFT(B262,5),[1]Percents!$C:$M,9,FALSE)</f>
        <v>0</v>
      </c>
      <c r="K262" s="13">
        <f t="shared" si="4"/>
        <v>0</v>
      </c>
      <c r="L262" s="22"/>
    </row>
    <row r="263" spans="1:12" s="40" customFormat="1" ht="14.25" customHeight="1" x14ac:dyDescent="0.25">
      <c r="A263" s="38" t="s">
        <v>243</v>
      </c>
      <c r="B263" s="38" t="s">
        <v>203</v>
      </c>
      <c r="C263" s="38" t="s">
        <v>5776</v>
      </c>
      <c r="D263" s="38" t="s">
        <v>5777</v>
      </c>
      <c r="E263" s="38" t="s">
        <v>1358</v>
      </c>
      <c r="F263" s="38" t="s">
        <v>5778</v>
      </c>
      <c r="G263" s="38" t="s">
        <v>5106</v>
      </c>
      <c r="H263" s="38" t="s">
        <v>2665</v>
      </c>
      <c r="I263" s="39">
        <v>878.24</v>
      </c>
      <c r="J263" s="11">
        <f>VLOOKUP(LEFT(B263,5),[1]Percents!$C:$M,9,FALSE)</f>
        <v>0</v>
      </c>
      <c r="K263" s="13">
        <f t="shared" si="4"/>
        <v>0</v>
      </c>
      <c r="L263" s="22"/>
    </row>
    <row r="264" spans="1:12" s="40" customFormat="1" ht="14.25" customHeight="1" x14ac:dyDescent="0.25">
      <c r="A264" s="38" t="s">
        <v>243</v>
      </c>
      <c r="B264" s="38" t="s">
        <v>290</v>
      </c>
      <c r="C264" s="38" t="s">
        <v>5779</v>
      </c>
      <c r="D264" s="38" t="s">
        <v>5780</v>
      </c>
      <c r="E264" s="38" t="s">
        <v>544</v>
      </c>
      <c r="F264" s="38" t="s">
        <v>5781</v>
      </c>
      <c r="G264" s="38" t="s">
        <v>5782</v>
      </c>
      <c r="H264" s="38" t="s">
        <v>2665</v>
      </c>
      <c r="I264" s="39">
        <v>4372.4399999999996</v>
      </c>
      <c r="J264" s="11">
        <f>VLOOKUP(LEFT(B264,5),[1]Percents!$C:$M,9,FALSE)</f>
        <v>0</v>
      </c>
      <c r="K264" s="13">
        <f t="shared" si="4"/>
        <v>0</v>
      </c>
      <c r="L264" s="22"/>
    </row>
    <row r="265" spans="1:12" s="40" customFormat="1" ht="14.25" customHeight="1" x14ac:dyDescent="0.25">
      <c r="A265" s="38" t="s">
        <v>66</v>
      </c>
      <c r="B265" s="38" t="s">
        <v>3520</v>
      </c>
      <c r="C265" s="38" t="s">
        <v>6519</v>
      </c>
      <c r="D265" s="38" t="s">
        <v>6520</v>
      </c>
      <c r="E265" s="38" t="s">
        <v>3059</v>
      </c>
      <c r="F265" s="38" t="s">
        <v>6521</v>
      </c>
      <c r="G265" s="38" t="s">
        <v>5106</v>
      </c>
      <c r="H265" s="38" t="s">
        <v>2665</v>
      </c>
      <c r="I265" s="39">
        <v>0</v>
      </c>
      <c r="J265" s="11">
        <f>VLOOKUP(LEFT(B265,5),[1]Percents!$C:$M,9,FALSE)</f>
        <v>0</v>
      </c>
      <c r="K265" s="13">
        <f t="shared" si="4"/>
        <v>0</v>
      </c>
      <c r="L265" s="22"/>
    </row>
    <row r="266" spans="1:12" s="40" customFormat="1" ht="14.25" customHeight="1" x14ac:dyDescent="0.25">
      <c r="A266" s="38" t="s">
        <v>66</v>
      </c>
      <c r="B266" s="38" t="s">
        <v>3520</v>
      </c>
      <c r="C266" s="38" t="s">
        <v>5411</v>
      </c>
      <c r="D266" s="38" t="s">
        <v>5412</v>
      </c>
      <c r="E266" s="38" t="s">
        <v>3530</v>
      </c>
      <c r="F266" s="38" t="s">
        <v>5413</v>
      </c>
      <c r="G266" s="38" t="s">
        <v>5094</v>
      </c>
      <c r="H266" s="38" t="s">
        <v>2665</v>
      </c>
      <c r="I266" s="39">
        <v>-2766.9</v>
      </c>
      <c r="J266" s="11">
        <f>VLOOKUP(LEFT(B266,5),[1]Percents!$C:$M,9,FALSE)</f>
        <v>0</v>
      </c>
      <c r="K266" s="13">
        <f t="shared" ref="K266:K329" si="5">+I266*J266</f>
        <v>0</v>
      </c>
      <c r="L266" s="22"/>
    </row>
    <row r="267" spans="1:12" s="40" customFormat="1" ht="14.25" customHeight="1" x14ac:dyDescent="0.25">
      <c r="A267" s="38" t="s">
        <v>243</v>
      </c>
      <c r="B267" s="38" t="s">
        <v>289</v>
      </c>
      <c r="C267" s="38" t="s">
        <v>6315</v>
      </c>
      <c r="D267" s="38" t="s">
        <v>6316</v>
      </c>
      <c r="E267" s="38" t="s">
        <v>2555</v>
      </c>
      <c r="F267" s="38" t="s">
        <v>6317</v>
      </c>
      <c r="G267" s="38" t="s">
        <v>6087</v>
      </c>
      <c r="H267" s="38" t="s">
        <v>2665</v>
      </c>
      <c r="I267" s="39">
        <v>2761.23</v>
      </c>
      <c r="J267" s="11">
        <f>VLOOKUP(LEFT(B267,5),[1]Percents!$C:$M,9,FALSE)</f>
        <v>0</v>
      </c>
      <c r="K267" s="13">
        <f t="shared" si="5"/>
        <v>0</v>
      </c>
      <c r="L267" s="22"/>
    </row>
    <row r="268" spans="1:12" s="40" customFormat="1" ht="14.25" customHeight="1" x14ac:dyDescent="0.25">
      <c r="A268" s="38" t="s">
        <v>66</v>
      </c>
      <c r="B268" s="38" t="s">
        <v>3520</v>
      </c>
      <c r="C268" s="38" t="s">
        <v>5414</v>
      </c>
      <c r="D268" s="38" t="s">
        <v>5415</v>
      </c>
      <c r="E268" s="38" t="s">
        <v>3530</v>
      </c>
      <c r="F268" s="38" t="s">
        <v>5416</v>
      </c>
      <c r="G268" s="38" t="s">
        <v>5106</v>
      </c>
      <c r="H268" s="38" t="s">
        <v>2665</v>
      </c>
      <c r="I268" s="41">
        <v>0</v>
      </c>
      <c r="J268" s="11">
        <f>VLOOKUP(LEFT(B268,5),[1]Percents!$C:$M,9,FALSE)</f>
        <v>0</v>
      </c>
      <c r="K268" s="13">
        <f t="shared" si="5"/>
        <v>0</v>
      </c>
      <c r="L268" s="22"/>
    </row>
    <row r="269" spans="1:12" s="40" customFormat="1" ht="14.25" customHeight="1" x14ac:dyDescent="0.25">
      <c r="A269" s="38" t="s">
        <v>243</v>
      </c>
      <c r="B269" s="38" t="s">
        <v>289</v>
      </c>
      <c r="C269" s="38" t="s">
        <v>8534</v>
      </c>
      <c r="D269" s="38" t="s">
        <v>8535</v>
      </c>
      <c r="E269" s="38" t="s">
        <v>2820</v>
      </c>
      <c r="F269" s="38" t="s">
        <v>8536</v>
      </c>
      <c r="G269" s="38" t="s">
        <v>5106</v>
      </c>
      <c r="H269" s="38" t="s">
        <v>2665</v>
      </c>
      <c r="I269" s="39">
        <v>4556.59</v>
      </c>
      <c r="J269" s="11">
        <f>VLOOKUP(LEFT(B269,5),[1]Percents!$C:$M,9,FALSE)</f>
        <v>0</v>
      </c>
      <c r="K269" s="13">
        <f t="shared" si="5"/>
        <v>0</v>
      </c>
      <c r="L269" s="22"/>
    </row>
    <row r="270" spans="1:12" s="40" customFormat="1" ht="14.25" customHeight="1" x14ac:dyDescent="0.25">
      <c r="A270" s="38" t="s">
        <v>141</v>
      </c>
      <c r="B270" s="38" t="s">
        <v>172</v>
      </c>
      <c r="C270" s="38" t="s">
        <v>5783</v>
      </c>
      <c r="D270" s="38" t="s">
        <v>5784</v>
      </c>
      <c r="E270" s="38" t="s">
        <v>5785</v>
      </c>
      <c r="F270" s="38" t="s">
        <v>5786</v>
      </c>
      <c r="G270" s="38" t="s">
        <v>5782</v>
      </c>
      <c r="H270" s="38" t="s">
        <v>2665</v>
      </c>
      <c r="I270" s="39">
        <v>434.31</v>
      </c>
      <c r="J270" s="11">
        <f>VLOOKUP(LEFT(B270,5),[1]Percents!$C:$M,9,FALSE)</f>
        <v>0.64170000000000005</v>
      </c>
      <c r="K270" s="13">
        <f t="shared" si="5"/>
        <v>278.69672700000001</v>
      </c>
      <c r="L270" s="22"/>
    </row>
    <row r="271" spans="1:12" s="40" customFormat="1" ht="14.25" customHeight="1" x14ac:dyDescent="0.25">
      <c r="A271" s="38" t="s">
        <v>141</v>
      </c>
      <c r="B271" s="38" t="s">
        <v>173</v>
      </c>
      <c r="C271" s="38" t="s">
        <v>8537</v>
      </c>
      <c r="D271" s="38" t="s">
        <v>8538</v>
      </c>
      <c r="E271" s="38" t="s">
        <v>8539</v>
      </c>
      <c r="F271" s="38" t="s">
        <v>8540</v>
      </c>
      <c r="G271" s="38" t="s">
        <v>5106</v>
      </c>
      <c r="H271" s="38" t="s">
        <v>2665</v>
      </c>
      <c r="I271" s="39">
        <v>0</v>
      </c>
      <c r="J271" s="11">
        <f>VLOOKUP(LEFT(B271,5),[1]Percents!$C:$M,9,FALSE)</f>
        <v>0.64170000000000005</v>
      </c>
      <c r="K271" s="13">
        <f t="shared" si="5"/>
        <v>0</v>
      </c>
      <c r="L271" s="22"/>
    </row>
    <row r="272" spans="1:12" s="40" customFormat="1" ht="14.25" customHeight="1" x14ac:dyDescent="0.25">
      <c r="A272" s="38" t="s">
        <v>243</v>
      </c>
      <c r="B272" s="38" t="s">
        <v>118</v>
      </c>
      <c r="C272" s="38" t="s">
        <v>5417</v>
      </c>
      <c r="D272" s="38" t="s">
        <v>5418</v>
      </c>
      <c r="E272" s="38" t="s">
        <v>385</v>
      </c>
      <c r="F272" s="38" t="s">
        <v>5419</v>
      </c>
      <c r="G272" s="38" t="s">
        <v>5420</v>
      </c>
      <c r="H272" s="38" t="s">
        <v>2665</v>
      </c>
      <c r="I272" s="39">
        <v>5659.91</v>
      </c>
      <c r="J272" s="11">
        <f>VLOOKUP(LEFT(B272,5),[1]Percents!$C:$M,9,FALSE)</f>
        <v>0</v>
      </c>
      <c r="K272" s="13">
        <f t="shared" si="5"/>
        <v>0</v>
      </c>
      <c r="L272" s="22"/>
    </row>
    <row r="273" spans="1:12" s="40" customFormat="1" ht="14.25" customHeight="1" x14ac:dyDescent="0.25">
      <c r="A273" s="38" t="s">
        <v>243</v>
      </c>
      <c r="B273" s="38" t="s">
        <v>118</v>
      </c>
      <c r="C273" s="38" t="s">
        <v>5787</v>
      </c>
      <c r="D273" s="38" t="s">
        <v>5788</v>
      </c>
      <c r="E273" s="38" t="s">
        <v>510</v>
      </c>
      <c r="F273" s="38" t="s">
        <v>5419</v>
      </c>
      <c r="G273" s="38" t="s">
        <v>5420</v>
      </c>
      <c r="H273" s="38" t="s">
        <v>2665</v>
      </c>
      <c r="I273" s="39">
        <v>1105.4100000000001</v>
      </c>
      <c r="J273" s="11">
        <f>VLOOKUP(LEFT(B273,5),[1]Percents!$C:$M,9,FALSE)</f>
        <v>0</v>
      </c>
      <c r="K273" s="13">
        <f t="shared" si="5"/>
        <v>0</v>
      </c>
      <c r="L273" s="22"/>
    </row>
    <row r="274" spans="1:12" s="40" customFormat="1" ht="14.25" customHeight="1" x14ac:dyDescent="0.25">
      <c r="A274" s="38" t="s">
        <v>243</v>
      </c>
      <c r="B274" s="38" t="s">
        <v>118</v>
      </c>
      <c r="C274" s="38" t="s">
        <v>7645</v>
      </c>
      <c r="D274" s="38" t="s">
        <v>7646</v>
      </c>
      <c r="E274" s="38" t="s">
        <v>2792</v>
      </c>
      <c r="F274" s="38" t="s">
        <v>5419</v>
      </c>
      <c r="G274" s="38" t="s">
        <v>5420</v>
      </c>
      <c r="H274" s="38" t="s">
        <v>2665</v>
      </c>
      <c r="I274" s="39">
        <v>912.25</v>
      </c>
      <c r="J274" s="11">
        <f>VLOOKUP(LEFT(B274,5),[1]Percents!$C:$M,9,FALSE)</f>
        <v>0</v>
      </c>
      <c r="K274" s="13">
        <f t="shared" si="5"/>
        <v>0</v>
      </c>
      <c r="L274" s="22"/>
    </row>
    <row r="275" spans="1:12" s="40" customFormat="1" ht="14.25" customHeight="1" x14ac:dyDescent="0.25">
      <c r="A275" s="38" t="s">
        <v>243</v>
      </c>
      <c r="B275" s="38" t="s">
        <v>118</v>
      </c>
      <c r="C275" s="38" t="s">
        <v>12405</v>
      </c>
      <c r="D275" s="38" t="s">
        <v>12406</v>
      </c>
      <c r="E275" s="38" t="s">
        <v>2792</v>
      </c>
      <c r="F275" s="38" t="s">
        <v>5419</v>
      </c>
      <c r="G275" s="38" t="s">
        <v>5420</v>
      </c>
      <c r="H275" s="38" t="s">
        <v>2665</v>
      </c>
      <c r="I275" s="39">
        <v>1232.95</v>
      </c>
      <c r="J275" s="11">
        <f>VLOOKUP(LEFT(B275,5),[1]Percents!$C:$M,9,FALSE)</f>
        <v>0</v>
      </c>
      <c r="K275" s="13">
        <f t="shared" si="5"/>
        <v>0</v>
      </c>
      <c r="L275" s="22"/>
    </row>
    <row r="276" spans="1:12" s="40" customFormat="1" ht="14.25" customHeight="1" x14ac:dyDescent="0.25">
      <c r="A276" s="38" t="s">
        <v>141</v>
      </c>
      <c r="B276" s="38" t="s">
        <v>306</v>
      </c>
      <c r="C276" s="38" t="s">
        <v>5121</v>
      </c>
      <c r="D276" s="38" t="s">
        <v>5122</v>
      </c>
      <c r="E276" s="38" t="s">
        <v>6686</v>
      </c>
      <c r="F276" s="38" t="s">
        <v>5123</v>
      </c>
      <c r="G276" s="38" t="s">
        <v>5124</v>
      </c>
      <c r="H276" s="38" t="s">
        <v>2665</v>
      </c>
      <c r="I276" s="39">
        <v>4905.57</v>
      </c>
      <c r="J276" s="11">
        <f>VLOOKUP(LEFT(B276,5),[1]Percents!$C:$M,9,FALSE)</f>
        <v>0.64170000000000005</v>
      </c>
      <c r="K276" s="13">
        <f t="shared" si="5"/>
        <v>3147.9042690000001</v>
      </c>
      <c r="L276" s="22"/>
    </row>
    <row r="277" spans="1:12" s="40" customFormat="1" ht="14.25" customHeight="1" x14ac:dyDescent="0.25">
      <c r="A277" s="38" t="s">
        <v>243</v>
      </c>
      <c r="B277" s="38" t="s">
        <v>203</v>
      </c>
      <c r="C277" s="38" t="s">
        <v>5421</v>
      </c>
      <c r="D277" s="38" t="s">
        <v>5422</v>
      </c>
      <c r="E277" s="38" t="s">
        <v>12401</v>
      </c>
      <c r="F277" s="38" t="s">
        <v>5423</v>
      </c>
      <c r="G277" s="38" t="s">
        <v>4852</v>
      </c>
      <c r="H277" s="38" t="s">
        <v>2665</v>
      </c>
      <c r="I277" s="39">
        <v>4246.3599999999997</v>
      </c>
      <c r="J277" s="11">
        <f>VLOOKUP(LEFT(B277,5),[1]Percents!$C:$M,9,FALSE)</f>
        <v>0</v>
      </c>
      <c r="K277" s="13">
        <f t="shared" si="5"/>
        <v>0</v>
      </c>
      <c r="L277" s="22"/>
    </row>
    <row r="278" spans="1:12" s="40" customFormat="1" ht="14.25" customHeight="1" x14ac:dyDescent="0.25">
      <c r="A278" s="38" t="s">
        <v>243</v>
      </c>
      <c r="B278" s="38" t="s">
        <v>203</v>
      </c>
      <c r="C278" s="38" t="s">
        <v>8062</v>
      </c>
      <c r="D278" s="38" t="s">
        <v>8063</v>
      </c>
      <c r="E278" s="38" t="s">
        <v>1358</v>
      </c>
      <c r="F278" s="38" t="s">
        <v>8064</v>
      </c>
      <c r="G278" s="38" t="s">
        <v>7661</v>
      </c>
      <c r="H278" s="38" t="s">
        <v>2665</v>
      </c>
      <c r="I278" s="39">
        <v>3156.36</v>
      </c>
      <c r="J278" s="11">
        <f>VLOOKUP(LEFT(B278,5),[1]Percents!$C:$M,9,FALSE)</f>
        <v>0</v>
      </c>
      <c r="K278" s="13">
        <f t="shared" si="5"/>
        <v>0</v>
      </c>
      <c r="L278" s="22"/>
    </row>
    <row r="279" spans="1:12" s="40" customFormat="1" ht="14.25" customHeight="1" x14ac:dyDescent="0.25">
      <c r="A279" s="38" t="s">
        <v>243</v>
      </c>
      <c r="B279" s="38" t="s">
        <v>203</v>
      </c>
      <c r="C279" s="38" t="s">
        <v>5789</v>
      </c>
      <c r="D279" s="38" t="s">
        <v>5790</v>
      </c>
      <c r="E279" s="38" t="s">
        <v>582</v>
      </c>
      <c r="F279" s="38" t="s">
        <v>5791</v>
      </c>
      <c r="G279" s="38" t="s">
        <v>5420</v>
      </c>
      <c r="H279" s="38" t="s">
        <v>2665</v>
      </c>
      <c r="I279" s="39">
        <v>920.55</v>
      </c>
      <c r="J279" s="11">
        <f>VLOOKUP(LEFT(B279,5),[1]Percents!$C:$M,9,FALSE)</f>
        <v>0</v>
      </c>
      <c r="K279" s="13">
        <f t="shared" si="5"/>
        <v>0</v>
      </c>
      <c r="L279" s="22"/>
    </row>
    <row r="280" spans="1:12" s="40" customFormat="1" ht="14.25" customHeight="1" x14ac:dyDescent="0.25">
      <c r="A280" s="38" t="s">
        <v>243</v>
      </c>
      <c r="B280" s="38" t="s">
        <v>289</v>
      </c>
      <c r="C280" s="38" t="s">
        <v>7647</v>
      </c>
      <c r="D280" s="38" t="s">
        <v>7648</v>
      </c>
      <c r="E280" s="38" t="s">
        <v>3110</v>
      </c>
      <c r="F280" s="38" t="s">
        <v>7649</v>
      </c>
      <c r="G280" s="38" t="s">
        <v>6087</v>
      </c>
      <c r="H280" s="38" t="s">
        <v>2665</v>
      </c>
      <c r="I280" s="39">
        <v>6646.08</v>
      </c>
      <c r="J280" s="11">
        <f>VLOOKUP(LEFT(B280,5),[1]Percents!$C:$M,9,FALSE)</f>
        <v>0</v>
      </c>
      <c r="K280" s="13">
        <f t="shared" si="5"/>
        <v>0</v>
      </c>
      <c r="L280" s="22"/>
    </row>
    <row r="281" spans="1:12" s="40" customFormat="1" ht="14.25" customHeight="1" x14ac:dyDescent="0.25">
      <c r="A281" s="38" t="s">
        <v>243</v>
      </c>
      <c r="B281" s="38" t="s">
        <v>50</v>
      </c>
      <c r="C281" s="38" t="s">
        <v>6687</v>
      </c>
      <c r="D281" s="38" t="s">
        <v>6688</v>
      </c>
      <c r="E281" s="38" t="s">
        <v>3888</v>
      </c>
      <c r="F281" s="38" t="s">
        <v>6689</v>
      </c>
      <c r="G281" s="38" t="s">
        <v>5420</v>
      </c>
      <c r="H281" s="38" t="s">
        <v>2665</v>
      </c>
      <c r="I281" s="39">
        <v>591.42999999999995</v>
      </c>
      <c r="J281" s="11">
        <f>VLOOKUP(LEFT(B281,5),[1]Percents!$C:$M,9,FALSE)</f>
        <v>0</v>
      </c>
      <c r="K281" s="13">
        <f t="shared" si="5"/>
        <v>0</v>
      </c>
      <c r="L281" s="22"/>
    </row>
    <row r="282" spans="1:12" s="40" customFormat="1" ht="14.25" customHeight="1" x14ac:dyDescent="0.25">
      <c r="A282" s="38" t="s">
        <v>243</v>
      </c>
      <c r="B282" s="38" t="s">
        <v>289</v>
      </c>
      <c r="C282" s="38" t="s">
        <v>7375</v>
      </c>
      <c r="D282" s="38" t="s">
        <v>7376</v>
      </c>
      <c r="E282" s="38" t="s">
        <v>4145</v>
      </c>
      <c r="F282" s="38" t="s">
        <v>7377</v>
      </c>
      <c r="G282" s="38" t="s">
        <v>7378</v>
      </c>
      <c r="H282" s="38" t="s">
        <v>2665</v>
      </c>
      <c r="I282" s="39">
        <v>7876.52</v>
      </c>
      <c r="J282" s="11">
        <f>VLOOKUP(LEFT(B282,5),[1]Percents!$C:$M,9,FALSE)</f>
        <v>0</v>
      </c>
      <c r="K282" s="13">
        <f t="shared" si="5"/>
        <v>0</v>
      </c>
      <c r="L282" s="22"/>
    </row>
    <row r="283" spans="1:12" s="40" customFormat="1" ht="14.25" customHeight="1" x14ac:dyDescent="0.25">
      <c r="A283" s="38" t="s">
        <v>242</v>
      </c>
      <c r="B283" s="38" t="s">
        <v>174</v>
      </c>
      <c r="C283" s="38" t="s">
        <v>6080</v>
      </c>
      <c r="D283" s="38" t="s">
        <v>6081</v>
      </c>
      <c r="E283" s="38" t="s">
        <v>418</v>
      </c>
      <c r="F283" s="38" t="s">
        <v>6082</v>
      </c>
      <c r="G283" s="38" t="s">
        <v>5782</v>
      </c>
      <c r="H283" s="38" t="s">
        <v>2665</v>
      </c>
      <c r="I283" s="39">
        <v>13792.49</v>
      </c>
      <c r="J283" s="11">
        <f>VLOOKUP(LEFT(B283,5),[1]Percents!$C:$M,9,FALSE)</f>
        <v>0</v>
      </c>
      <c r="K283" s="13">
        <f t="shared" si="5"/>
        <v>0</v>
      </c>
      <c r="L283" s="22"/>
    </row>
    <row r="284" spans="1:12" s="40" customFormat="1" ht="14.25" customHeight="1" x14ac:dyDescent="0.25">
      <c r="A284" s="38" t="s">
        <v>141</v>
      </c>
      <c r="B284" s="38" t="s">
        <v>3</v>
      </c>
      <c r="C284" s="38" t="s">
        <v>7379</v>
      </c>
      <c r="D284" s="38" t="s">
        <v>7380</v>
      </c>
      <c r="E284" s="38" t="s">
        <v>3834</v>
      </c>
      <c r="F284" s="38" t="s">
        <v>7381</v>
      </c>
      <c r="G284" s="38" t="s">
        <v>5427</v>
      </c>
      <c r="H284" s="38" t="s">
        <v>2665</v>
      </c>
      <c r="I284" s="39">
        <v>2160.0100000000002</v>
      </c>
      <c r="J284" s="11">
        <f>VLOOKUP(LEFT(B284,5),[1]Percents!$C:$M,9,FALSE)</f>
        <v>0.64170000000000005</v>
      </c>
      <c r="K284" s="13">
        <f t="shared" si="5"/>
        <v>1386.0784170000002</v>
      </c>
      <c r="L284" s="22"/>
    </row>
    <row r="285" spans="1:12" s="40" customFormat="1" ht="14.25" customHeight="1" x14ac:dyDescent="0.25">
      <c r="A285" s="38" t="s">
        <v>141</v>
      </c>
      <c r="B285" s="38" t="s">
        <v>111</v>
      </c>
      <c r="C285" s="38" t="s">
        <v>5792</v>
      </c>
      <c r="D285" s="38" t="s">
        <v>5793</v>
      </c>
      <c r="E285" s="38" t="s">
        <v>265</v>
      </c>
      <c r="F285" s="38" t="s">
        <v>5794</v>
      </c>
      <c r="G285" s="38" t="s">
        <v>5782</v>
      </c>
      <c r="H285" s="38" t="s">
        <v>2665</v>
      </c>
      <c r="I285" s="39">
        <v>2310.81</v>
      </c>
      <c r="J285" s="11">
        <f>VLOOKUP(LEFT(B285,5),[1]Percents!$C:$M,9,FALSE)</f>
        <v>0.64170000000000005</v>
      </c>
      <c r="K285" s="13">
        <f t="shared" si="5"/>
        <v>1482.846777</v>
      </c>
      <c r="L285" s="22"/>
    </row>
    <row r="286" spans="1:12" s="40" customFormat="1" ht="14.25" customHeight="1" x14ac:dyDescent="0.25">
      <c r="A286" s="38" t="s">
        <v>243</v>
      </c>
      <c r="B286" s="38" t="s">
        <v>118</v>
      </c>
      <c r="C286" s="38" t="s">
        <v>6690</v>
      </c>
      <c r="D286" s="38" t="s">
        <v>6691</v>
      </c>
      <c r="E286" s="38" t="s">
        <v>119</v>
      </c>
      <c r="F286" s="38" t="s">
        <v>6692</v>
      </c>
      <c r="G286" s="38" t="s">
        <v>5427</v>
      </c>
      <c r="H286" s="38" t="s">
        <v>2665</v>
      </c>
      <c r="I286" s="39">
        <v>1023.39</v>
      </c>
      <c r="J286" s="11">
        <f>VLOOKUP(LEFT(B286,5),[1]Percents!$C:$M,9,FALSE)</f>
        <v>0</v>
      </c>
      <c r="K286" s="13">
        <f t="shared" si="5"/>
        <v>0</v>
      </c>
      <c r="L286" s="22"/>
    </row>
    <row r="287" spans="1:12" s="40" customFormat="1" ht="14.25" customHeight="1" x14ac:dyDescent="0.25">
      <c r="A287" s="38" t="s">
        <v>66</v>
      </c>
      <c r="B287" s="38" t="s">
        <v>3520</v>
      </c>
      <c r="C287" s="38" t="s">
        <v>6083</v>
      </c>
      <c r="D287" s="38" t="s">
        <v>6084</v>
      </c>
      <c r="E287" s="38" t="s">
        <v>3059</v>
      </c>
      <c r="F287" s="38" t="s">
        <v>6085</v>
      </c>
      <c r="G287" s="38" t="s">
        <v>6086</v>
      </c>
      <c r="H287" s="38" t="s">
        <v>2665</v>
      </c>
      <c r="I287" s="39">
        <v>9398.7000000000007</v>
      </c>
      <c r="J287" s="11">
        <f>VLOOKUP(LEFT(B287,5),[1]Percents!$C:$M,9,FALSE)</f>
        <v>0</v>
      </c>
      <c r="K287" s="13">
        <f t="shared" si="5"/>
        <v>0</v>
      </c>
      <c r="L287" s="22"/>
    </row>
    <row r="288" spans="1:12" s="40" customFormat="1" ht="14.25" customHeight="1" x14ac:dyDescent="0.25">
      <c r="A288" s="38" t="s">
        <v>243</v>
      </c>
      <c r="B288" s="38" t="s">
        <v>289</v>
      </c>
      <c r="C288" s="38" t="s">
        <v>9300</v>
      </c>
      <c r="D288" s="38" t="s">
        <v>9301</v>
      </c>
      <c r="E288" s="38" t="s">
        <v>9302</v>
      </c>
      <c r="F288" s="38" t="s">
        <v>9303</v>
      </c>
      <c r="G288" s="38" t="s">
        <v>5495</v>
      </c>
      <c r="H288" s="38" t="s">
        <v>2665</v>
      </c>
      <c r="I288" s="39">
        <v>5445.58</v>
      </c>
      <c r="J288" s="11">
        <f>VLOOKUP(LEFT(B288,5),[1]Percents!$C:$M,9,FALSE)</f>
        <v>0</v>
      </c>
      <c r="K288" s="13">
        <f t="shared" si="5"/>
        <v>0</v>
      </c>
      <c r="L288" s="22"/>
    </row>
    <row r="289" spans="1:12" s="40" customFormat="1" ht="14.25" customHeight="1" x14ac:dyDescent="0.25">
      <c r="A289" s="38" t="s">
        <v>243</v>
      </c>
      <c r="B289" s="38" t="s">
        <v>203</v>
      </c>
      <c r="C289" s="38" t="s">
        <v>7650</v>
      </c>
      <c r="D289" s="38" t="s">
        <v>7651</v>
      </c>
      <c r="E289" s="38" t="s">
        <v>1208</v>
      </c>
      <c r="F289" s="38" t="s">
        <v>7189</v>
      </c>
      <c r="G289" s="38" t="s">
        <v>5782</v>
      </c>
      <c r="H289" s="38" t="s">
        <v>2665</v>
      </c>
      <c r="I289" s="39">
        <v>2872.79</v>
      </c>
      <c r="J289" s="11">
        <f>VLOOKUP(LEFT(B289,5),[1]Percents!$C:$M,9,FALSE)</f>
        <v>0</v>
      </c>
      <c r="K289" s="13">
        <f t="shared" si="5"/>
        <v>0</v>
      </c>
      <c r="L289" s="22"/>
    </row>
    <row r="290" spans="1:12" s="40" customFormat="1" ht="14.25" customHeight="1" x14ac:dyDescent="0.25">
      <c r="A290" s="38" t="s">
        <v>243</v>
      </c>
      <c r="B290" s="38" t="s">
        <v>50</v>
      </c>
      <c r="C290" s="38" t="s">
        <v>7858</v>
      </c>
      <c r="D290" s="38" t="s">
        <v>7859</v>
      </c>
      <c r="E290" s="38" t="s">
        <v>6823</v>
      </c>
      <c r="F290" s="38" t="s">
        <v>7189</v>
      </c>
      <c r="G290" s="38" t="s">
        <v>5782</v>
      </c>
      <c r="H290" s="38" t="s">
        <v>2665</v>
      </c>
      <c r="I290" s="39">
        <v>-2956.58</v>
      </c>
      <c r="J290" s="11">
        <f>VLOOKUP(LEFT(B290,5),[1]Percents!$C:$M,9,FALSE)</f>
        <v>0</v>
      </c>
      <c r="K290" s="13">
        <f t="shared" si="5"/>
        <v>0</v>
      </c>
      <c r="L290" s="22"/>
    </row>
    <row r="291" spans="1:12" s="40" customFormat="1" ht="14.25" customHeight="1" x14ac:dyDescent="0.25">
      <c r="A291" s="38" t="s">
        <v>243</v>
      </c>
      <c r="B291" s="38" t="s">
        <v>2543</v>
      </c>
      <c r="C291" s="38" t="s">
        <v>7186</v>
      </c>
      <c r="D291" s="38" t="s">
        <v>7187</v>
      </c>
      <c r="E291" s="38" t="s">
        <v>7188</v>
      </c>
      <c r="F291" s="38" t="s">
        <v>7189</v>
      </c>
      <c r="G291" s="38" t="s">
        <v>5782</v>
      </c>
      <c r="H291" s="38" t="s">
        <v>2665</v>
      </c>
      <c r="I291" s="39">
        <v>2357.6</v>
      </c>
      <c r="J291" s="11">
        <f>VLOOKUP(LEFT(B291,5),[1]Percents!$C:$M,9,FALSE)</f>
        <v>0</v>
      </c>
      <c r="K291" s="13">
        <f t="shared" si="5"/>
        <v>0</v>
      </c>
      <c r="L291" s="22"/>
    </row>
    <row r="292" spans="1:12" s="40" customFormat="1" ht="14.25" customHeight="1" x14ac:dyDescent="0.25">
      <c r="A292" s="38" t="s">
        <v>242</v>
      </c>
      <c r="B292" s="38" t="s">
        <v>122</v>
      </c>
      <c r="C292" s="38" t="s">
        <v>5424</v>
      </c>
      <c r="D292" s="38" t="s">
        <v>5425</v>
      </c>
      <c r="E292" s="38" t="s">
        <v>357</v>
      </c>
      <c r="F292" s="38" t="s">
        <v>5426</v>
      </c>
      <c r="G292" s="38" t="s">
        <v>5427</v>
      </c>
      <c r="H292" s="38" t="s">
        <v>2665</v>
      </c>
      <c r="I292" s="39">
        <v>11196.66</v>
      </c>
      <c r="J292" s="11">
        <f>VLOOKUP(LEFT(B292,5),[1]Percents!$C:$M,9,FALSE)</f>
        <v>0</v>
      </c>
      <c r="K292" s="13">
        <f t="shared" si="5"/>
        <v>0</v>
      </c>
      <c r="L292" s="22"/>
    </row>
    <row r="293" spans="1:12" s="40" customFormat="1" ht="14.25" customHeight="1" x14ac:dyDescent="0.25">
      <c r="A293" s="38" t="s">
        <v>243</v>
      </c>
      <c r="B293" s="38" t="s">
        <v>290</v>
      </c>
      <c r="C293" s="38" t="s">
        <v>6318</v>
      </c>
      <c r="D293" s="38" t="s">
        <v>6319</v>
      </c>
      <c r="E293" s="38" t="s">
        <v>6320</v>
      </c>
      <c r="F293" s="38" t="s">
        <v>5797</v>
      </c>
      <c r="G293" s="38" t="s">
        <v>5427</v>
      </c>
      <c r="H293" s="38" t="s">
        <v>2665</v>
      </c>
      <c r="I293" s="39">
        <v>1483.01</v>
      </c>
      <c r="J293" s="11">
        <f>VLOOKUP(LEFT(B293,5),[1]Percents!$C:$M,9,FALSE)</f>
        <v>0</v>
      </c>
      <c r="K293" s="13">
        <f t="shared" si="5"/>
        <v>0</v>
      </c>
      <c r="L293" s="22"/>
    </row>
    <row r="294" spans="1:12" s="40" customFormat="1" ht="14.25" customHeight="1" x14ac:dyDescent="0.25">
      <c r="A294" s="38" t="s">
        <v>243</v>
      </c>
      <c r="B294" s="38" t="s">
        <v>290</v>
      </c>
      <c r="C294" s="38" t="s">
        <v>8065</v>
      </c>
      <c r="D294" s="38" t="s">
        <v>8066</v>
      </c>
      <c r="E294" s="38" t="s">
        <v>71</v>
      </c>
      <c r="F294" s="38" t="s">
        <v>5797</v>
      </c>
      <c r="G294" s="38" t="s">
        <v>5427</v>
      </c>
      <c r="H294" s="38" t="s">
        <v>2665</v>
      </c>
      <c r="I294" s="39">
        <v>1364.41</v>
      </c>
      <c r="J294" s="11">
        <f>VLOOKUP(LEFT(B294,5),[1]Percents!$C:$M,9,FALSE)</f>
        <v>0</v>
      </c>
      <c r="K294" s="13">
        <f t="shared" si="5"/>
        <v>0</v>
      </c>
      <c r="L294" s="22"/>
    </row>
    <row r="295" spans="1:12" s="40" customFormat="1" ht="14.25" customHeight="1" x14ac:dyDescent="0.25">
      <c r="A295" s="38" t="s">
        <v>213</v>
      </c>
      <c r="B295" s="38" t="s">
        <v>61</v>
      </c>
      <c r="C295" s="38" t="s">
        <v>5795</v>
      </c>
      <c r="D295" s="38" t="s">
        <v>5796</v>
      </c>
      <c r="E295" s="38" t="s">
        <v>62</v>
      </c>
      <c r="F295" s="38" t="s">
        <v>5797</v>
      </c>
      <c r="G295" s="38" t="s">
        <v>5427</v>
      </c>
      <c r="H295" s="38" t="s">
        <v>2665</v>
      </c>
      <c r="I295" s="39">
        <v>493.24</v>
      </c>
      <c r="J295" s="11">
        <f>VLOOKUP(LEFT(B295,5),[1]Percents!$C:$M,9,FALSE)</f>
        <v>0</v>
      </c>
      <c r="K295" s="13">
        <f t="shared" si="5"/>
        <v>0</v>
      </c>
      <c r="L295" s="22"/>
    </row>
    <row r="296" spans="1:12" s="40" customFormat="1" ht="14.25" customHeight="1" x14ac:dyDescent="0.25">
      <c r="A296" s="38" t="s">
        <v>243</v>
      </c>
      <c r="B296" s="38" t="s">
        <v>2543</v>
      </c>
      <c r="C296" s="38" t="s">
        <v>6522</v>
      </c>
      <c r="D296" s="38" t="s">
        <v>6523</v>
      </c>
      <c r="E296" s="38" t="s">
        <v>6073</v>
      </c>
      <c r="F296" s="38" t="s">
        <v>6524</v>
      </c>
      <c r="G296" s="38" t="s">
        <v>5782</v>
      </c>
      <c r="H296" s="38" t="s">
        <v>2665</v>
      </c>
      <c r="I296" s="39">
        <v>638.66</v>
      </c>
      <c r="J296" s="11">
        <f>VLOOKUP(LEFT(B296,5),[1]Percents!$C:$M,9,FALSE)</f>
        <v>0</v>
      </c>
      <c r="K296" s="13">
        <f t="shared" si="5"/>
        <v>0</v>
      </c>
      <c r="L296" s="22"/>
    </row>
    <row r="297" spans="1:12" s="40" customFormat="1" ht="14.25" customHeight="1" x14ac:dyDescent="0.25">
      <c r="A297" s="38" t="s">
        <v>141</v>
      </c>
      <c r="B297" s="38" t="s">
        <v>142</v>
      </c>
      <c r="C297" s="38" t="s">
        <v>6321</v>
      </c>
      <c r="D297" s="38" t="s">
        <v>6322</v>
      </c>
      <c r="E297" s="38" t="s">
        <v>1015</v>
      </c>
      <c r="F297" s="38" t="s">
        <v>6323</v>
      </c>
      <c r="G297" s="38" t="s">
        <v>5782</v>
      </c>
      <c r="H297" s="38" t="s">
        <v>2665</v>
      </c>
      <c r="I297" s="39">
        <v>3442.82</v>
      </c>
      <c r="J297" s="11">
        <f>VLOOKUP(LEFT(B297,5),[1]Percents!$C:$M,9,FALSE)</f>
        <v>0.64170000000000005</v>
      </c>
      <c r="K297" s="13">
        <f t="shared" si="5"/>
        <v>2209.2575940000002</v>
      </c>
      <c r="L297" s="22"/>
    </row>
    <row r="298" spans="1:12" s="40" customFormat="1" ht="14.25" customHeight="1" x14ac:dyDescent="0.25">
      <c r="A298" s="38" t="s">
        <v>243</v>
      </c>
      <c r="B298" s="38" t="s">
        <v>118</v>
      </c>
      <c r="C298" s="38" t="s">
        <v>10939</v>
      </c>
      <c r="D298" s="38" t="s">
        <v>10940</v>
      </c>
      <c r="E298" s="38" t="s">
        <v>4892</v>
      </c>
      <c r="F298" s="38" t="s">
        <v>10941</v>
      </c>
      <c r="G298" s="38" t="s">
        <v>5782</v>
      </c>
      <c r="H298" s="38" t="s">
        <v>2665</v>
      </c>
      <c r="I298" s="39">
        <v>1653.94</v>
      </c>
      <c r="J298" s="11">
        <f>VLOOKUP(LEFT(B298,5),[1]Percents!$C:$M,9,FALSE)</f>
        <v>0</v>
      </c>
      <c r="K298" s="13">
        <f t="shared" si="5"/>
        <v>0</v>
      </c>
      <c r="L298" s="22"/>
    </row>
    <row r="299" spans="1:12" s="40" customFormat="1" ht="14.25" customHeight="1" x14ac:dyDescent="0.25">
      <c r="A299" s="38" t="s">
        <v>243</v>
      </c>
      <c r="B299" s="38" t="s">
        <v>289</v>
      </c>
      <c r="C299" s="38" t="s">
        <v>6693</v>
      </c>
      <c r="D299" s="38" t="s">
        <v>6694</v>
      </c>
      <c r="E299" s="38" t="s">
        <v>3110</v>
      </c>
      <c r="F299" s="38" t="s">
        <v>6695</v>
      </c>
      <c r="G299" s="38" t="s">
        <v>6087</v>
      </c>
      <c r="H299" s="38" t="s">
        <v>2665</v>
      </c>
      <c r="I299" s="39">
        <v>3395.73</v>
      </c>
      <c r="J299" s="11">
        <f>VLOOKUP(LEFT(B299,5),[1]Percents!$C:$M,9,FALSE)</f>
        <v>0</v>
      </c>
      <c r="K299" s="13">
        <f t="shared" si="5"/>
        <v>0</v>
      </c>
      <c r="L299" s="22"/>
    </row>
    <row r="300" spans="1:12" s="40" customFormat="1" ht="14.25" customHeight="1" x14ac:dyDescent="0.25">
      <c r="A300" s="38" t="s">
        <v>243</v>
      </c>
      <c r="B300" s="38" t="s">
        <v>118</v>
      </c>
      <c r="C300" s="38" t="s">
        <v>8541</v>
      </c>
      <c r="D300" s="38" t="s">
        <v>8542</v>
      </c>
      <c r="E300" s="38" t="s">
        <v>8543</v>
      </c>
      <c r="F300" s="38" t="s">
        <v>8544</v>
      </c>
      <c r="G300" s="38" t="s">
        <v>6087</v>
      </c>
      <c r="H300" s="38" t="s">
        <v>2665</v>
      </c>
      <c r="I300" s="39">
        <v>1545.8</v>
      </c>
      <c r="J300" s="11">
        <f>VLOOKUP(LEFT(B300,5),[1]Percents!$C:$M,9,FALSE)</f>
        <v>0</v>
      </c>
      <c r="K300" s="13">
        <f t="shared" si="5"/>
        <v>0</v>
      </c>
      <c r="L300" s="22"/>
    </row>
    <row r="301" spans="1:12" s="40" customFormat="1" ht="14.25" customHeight="1" x14ac:dyDescent="0.25">
      <c r="A301" s="38" t="s">
        <v>243</v>
      </c>
      <c r="B301" s="38" t="s">
        <v>289</v>
      </c>
      <c r="C301" s="38" t="s">
        <v>9841</v>
      </c>
      <c r="D301" s="38" t="s">
        <v>9842</v>
      </c>
      <c r="E301" s="38" t="s">
        <v>294</v>
      </c>
      <c r="F301" s="38" t="s">
        <v>9843</v>
      </c>
      <c r="G301" s="38" t="s">
        <v>6087</v>
      </c>
      <c r="H301" s="38" t="s">
        <v>2665</v>
      </c>
      <c r="I301" s="39">
        <v>1123.47</v>
      </c>
      <c r="J301" s="11">
        <f>VLOOKUP(LEFT(B301,5),[1]Percents!$C:$M,9,FALSE)</f>
        <v>0</v>
      </c>
      <c r="K301" s="13">
        <f t="shared" si="5"/>
        <v>0</v>
      </c>
      <c r="L301" s="22"/>
    </row>
    <row r="302" spans="1:12" s="40" customFormat="1" ht="14.25" customHeight="1" x14ac:dyDescent="0.25">
      <c r="A302" s="38" t="s">
        <v>243</v>
      </c>
      <c r="B302" s="38" t="s">
        <v>118</v>
      </c>
      <c r="C302" s="38" t="s">
        <v>7652</v>
      </c>
      <c r="D302" s="38" t="s">
        <v>7653</v>
      </c>
      <c r="E302" s="38" t="s">
        <v>4892</v>
      </c>
      <c r="F302" s="38" t="s">
        <v>7654</v>
      </c>
      <c r="G302" s="38" t="s">
        <v>6059</v>
      </c>
      <c r="H302" s="38" t="s">
        <v>2665</v>
      </c>
      <c r="I302" s="39">
        <v>646.29</v>
      </c>
      <c r="J302" s="11">
        <f>VLOOKUP(LEFT(B302,5),[1]Percents!$C:$M,9,FALSE)</f>
        <v>0</v>
      </c>
      <c r="K302" s="13">
        <f t="shared" si="5"/>
        <v>0</v>
      </c>
      <c r="L302" s="22"/>
    </row>
    <row r="303" spans="1:12" s="40" customFormat="1" ht="14.25" customHeight="1" x14ac:dyDescent="0.25">
      <c r="A303" s="38" t="s">
        <v>141</v>
      </c>
      <c r="B303" s="38" t="s">
        <v>306</v>
      </c>
      <c r="C303" s="38" t="s">
        <v>6525</v>
      </c>
      <c r="D303" s="38" t="s">
        <v>6526</v>
      </c>
      <c r="E303" s="38" t="s">
        <v>1007</v>
      </c>
      <c r="F303" s="38" t="s">
        <v>6527</v>
      </c>
      <c r="G303" s="38" t="s">
        <v>5782</v>
      </c>
      <c r="H303" s="38" t="s">
        <v>2665</v>
      </c>
      <c r="I303" s="39">
        <v>517.53</v>
      </c>
      <c r="J303" s="11">
        <f>VLOOKUP(LEFT(B303,5),[1]Percents!$C:$M,9,FALSE)</f>
        <v>0.64170000000000005</v>
      </c>
      <c r="K303" s="13">
        <f t="shared" si="5"/>
        <v>332.09900099999999</v>
      </c>
      <c r="L303" s="22"/>
    </row>
    <row r="304" spans="1:12" s="40" customFormat="1" ht="14.25" customHeight="1" x14ac:dyDescent="0.25">
      <c r="A304" s="38" t="s">
        <v>243</v>
      </c>
      <c r="B304" s="38" t="s">
        <v>203</v>
      </c>
      <c r="C304" s="38" t="s">
        <v>6528</v>
      </c>
      <c r="D304" s="38" t="s">
        <v>6529</v>
      </c>
      <c r="E304" s="38" t="s">
        <v>1208</v>
      </c>
      <c r="F304" s="38" t="s">
        <v>6530</v>
      </c>
      <c r="G304" s="38" t="s">
        <v>5782</v>
      </c>
      <c r="H304" s="38" t="s">
        <v>2665</v>
      </c>
      <c r="I304" s="39">
        <v>3390.32</v>
      </c>
      <c r="J304" s="11">
        <f>VLOOKUP(LEFT(B304,5),[1]Percents!$C:$M,9,FALSE)</f>
        <v>0</v>
      </c>
      <c r="K304" s="13">
        <f t="shared" si="5"/>
        <v>0</v>
      </c>
      <c r="L304" s="22"/>
    </row>
    <row r="305" spans="1:12" s="40" customFormat="1" ht="14.25" customHeight="1" x14ac:dyDescent="0.25">
      <c r="A305" s="38" t="s">
        <v>243</v>
      </c>
      <c r="B305" s="38" t="s">
        <v>289</v>
      </c>
      <c r="C305" s="38" t="s">
        <v>8545</v>
      </c>
      <c r="D305" s="38" t="s">
        <v>8546</v>
      </c>
      <c r="E305" s="38" t="s">
        <v>622</v>
      </c>
      <c r="F305" s="38" t="s">
        <v>8547</v>
      </c>
      <c r="G305" s="38" t="s">
        <v>6087</v>
      </c>
      <c r="H305" s="38" t="s">
        <v>2665</v>
      </c>
      <c r="I305" s="39">
        <v>93.08</v>
      </c>
      <c r="J305" s="11">
        <f>VLOOKUP(LEFT(B305,5),[1]Percents!$C:$M,9,FALSE)</f>
        <v>0</v>
      </c>
      <c r="K305" s="13">
        <f t="shared" si="5"/>
        <v>0</v>
      </c>
      <c r="L305" s="22"/>
    </row>
    <row r="306" spans="1:12" s="40" customFormat="1" ht="14.25" customHeight="1" x14ac:dyDescent="0.25">
      <c r="A306" s="38" t="s">
        <v>141</v>
      </c>
      <c r="B306" s="38" t="s">
        <v>43</v>
      </c>
      <c r="C306" s="38" t="s">
        <v>7860</v>
      </c>
      <c r="D306" s="38" t="s">
        <v>7861</v>
      </c>
      <c r="E306" s="38" t="s">
        <v>687</v>
      </c>
      <c r="F306" s="38" t="s">
        <v>7862</v>
      </c>
      <c r="G306" s="38" t="s">
        <v>6059</v>
      </c>
      <c r="H306" s="38" t="s">
        <v>2665</v>
      </c>
      <c r="I306" s="39">
        <v>0</v>
      </c>
      <c r="J306" s="11">
        <f>VLOOKUP(LEFT(B306,5),[1]Percents!$C:$M,9,FALSE)</f>
        <v>0.64170000000000005</v>
      </c>
      <c r="K306" s="13">
        <f t="shared" si="5"/>
        <v>0</v>
      </c>
      <c r="L306" s="22"/>
    </row>
    <row r="307" spans="1:12" s="40" customFormat="1" ht="14.25" customHeight="1" x14ac:dyDescent="0.25">
      <c r="A307" s="38" t="s">
        <v>140</v>
      </c>
      <c r="B307" s="38" t="s">
        <v>10962</v>
      </c>
      <c r="C307" s="38" t="s">
        <v>5798</v>
      </c>
      <c r="D307" s="38" t="s">
        <v>5799</v>
      </c>
      <c r="E307" s="38" t="s">
        <v>3603</v>
      </c>
      <c r="F307" s="38" t="s">
        <v>5800</v>
      </c>
      <c r="G307" s="38" t="s">
        <v>5291</v>
      </c>
      <c r="H307" s="38" t="s">
        <v>2665</v>
      </c>
      <c r="I307" s="39">
        <v>0</v>
      </c>
      <c r="J307" s="11">
        <f>VLOOKUP(LEFT(B307,5),[1]Percents!$C:$M,9,FALSE)</f>
        <v>0</v>
      </c>
      <c r="K307" s="13">
        <f t="shared" si="5"/>
        <v>0</v>
      </c>
      <c r="L307" s="22"/>
    </row>
    <row r="308" spans="1:12" s="40" customFormat="1" ht="14.25" customHeight="1" x14ac:dyDescent="0.25">
      <c r="A308" s="38" t="s">
        <v>140</v>
      </c>
      <c r="B308" s="38" t="s">
        <v>672</v>
      </c>
      <c r="C308" s="38" t="s">
        <v>5798</v>
      </c>
      <c r="D308" s="38" t="s">
        <v>5799</v>
      </c>
      <c r="E308" s="38" t="s">
        <v>3603</v>
      </c>
      <c r="F308" s="38" t="s">
        <v>5800</v>
      </c>
      <c r="G308" s="38" t="s">
        <v>5291</v>
      </c>
      <c r="H308" s="38" t="s">
        <v>2665</v>
      </c>
      <c r="I308" s="39">
        <v>0</v>
      </c>
      <c r="J308" s="11">
        <f>VLOOKUP(LEFT(B308,5),[1]Percents!$C:$M,9,FALSE)</f>
        <v>0</v>
      </c>
      <c r="K308" s="13">
        <f t="shared" si="5"/>
        <v>0</v>
      </c>
      <c r="L308" s="22"/>
    </row>
    <row r="309" spans="1:12" s="40" customFormat="1" ht="14.25" customHeight="1" x14ac:dyDescent="0.25">
      <c r="A309" s="38" t="s">
        <v>243</v>
      </c>
      <c r="B309" s="38" t="s">
        <v>118</v>
      </c>
      <c r="C309" s="38" t="s">
        <v>6324</v>
      </c>
      <c r="D309" s="38" t="s">
        <v>6325</v>
      </c>
      <c r="E309" s="38" t="s">
        <v>181</v>
      </c>
      <c r="F309" s="38" t="s">
        <v>6326</v>
      </c>
      <c r="G309" s="38" t="s">
        <v>5420</v>
      </c>
      <c r="H309" s="38" t="s">
        <v>2665</v>
      </c>
      <c r="I309" s="39">
        <v>0</v>
      </c>
      <c r="J309" s="11">
        <f>VLOOKUP(LEFT(B309,5),[1]Percents!$C:$M,9,FALSE)</f>
        <v>0</v>
      </c>
      <c r="K309" s="13">
        <f t="shared" si="5"/>
        <v>0</v>
      </c>
      <c r="L309" s="22"/>
    </row>
    <row r="310" spans="1:12" s="40" customFormat="1" ht="14.25" customHeight="1" x14ac:dyDescent="0.25">
      <c r="A310" s="38" t="s">
        <v>141</v>
      </c>
      <c r="B310" s="38" t="s">
        <v>111</v>
      </c>
      <c r="C310" s="38" t="s">
        <v>8548</v>
      </c>
      <c r="D310" s="38" t="s">
        <v>8549</v>
      </c>
      <c r="E310" s="38" t="s">
        <v>7390</v>
      </c>
      <c r="F310" s="38" t="s">
        <v>8550</v>
      </c>
      <c r="G310" s="38" t="s">
        <v>5782</v>
      </c>
      <c r="H310" s="38" t="s">
        <v>2665</v>
      </c>
      <c r="I310" s="39">
        <v>0</v>
      </c>
      <c r="J310" s="11">
        <f>VLOOKUP(LEFT(B310,5),[1]Percents!$C:$M,9,FALSE)</f>
        <v>0.64170000000000005</v>
      </c>
      <c r="K310" s="13">
        <f t="shared" si="5"/>
        <v>0</v>
      </c>
      <c r="L310" s="22"/>
    </row>
    <row r="311" spans="1:12" s="40" customFormat="1" ht="14.25" customHeight="1" x14ac:dyDescent="0.25">
      <c r="A311" s="38" t="s">
        <v>141</v>
      </c>
      <c r="B311" s="38" t="s">
        <v>306</v>
      </c>
      <c r="C311" s="38" t="s">
        <v>6696</v>
      </c>
      <c r="D311" s="38" t="s">
        <v>6697</v>
      </c>
      <c r="E311" s="38" t="s">
        <v>345</v>
      </c>
      <c r="F311" s="38" t="s">
        <v>6698</v>
      </c>
      <c r="G311" s="38" t="s">
        <v>6464</v>
      </c>
      <c r="H311" s="38" t="s">
        <v>2665</v>
      </c>
      <c r="I311" s="39">
        <v>5843.35</v>
      </c>
      <c r="J311" s="11">
        <f>VLOOKUP(LEFT(B311,5),[1]Percents!$C:$M,9,FALSE)</f>
        <v>0.64170000000000005</v>
      </c>
      <c r="K311" s="13">
        <f t="shared" si="5"/>
        <v>3749.6776950000003</v>
      </c>
      <c r="L311" s="22"/>
    </row>
    <row r="312" spans="1:12" s="40" customFormat="1" ht="14.25" customHeight="1" x14ac:dyDescent="0.25">
      <c r="A312" s="38" t="s">
        <v>140</v>
      </c>
      <c r="B312" s="38" t="s">
        <v>539</v>
      </c>
      <c r="C312" s="38" t="s">
        <v>8551</v>
      </c>
      <c r="D312" s="38" t="s">
        <v>8552</v>
      </c>
      <c r="E312" s="38" t="s">
        <v>8553</v>
      </c>
      <c r="F312" s="38" t="s">
        <v>6698</v>
      </c>
      <c r="G312" s="38" t="s">
        <v>6464</v>
      </c>
      <c r="H312" s="38" t="s">
        <v>2665</v>
      </c>
      <c r="I312" s="39">
        <v>0</v>
      </c>
      <c r="J312" s="11">
        <f>VLOOKUP(LEFT(B312,5),[1]Percents!$C:$M,9,FALSE)</f>
        <v>0</v>
      </c>
      <c r="K312" s="13">
        <f t="shared" si="5"/>
        <v>0</v>
      </c>
      <c r="L312" s="22"/>
    </row>
    <row r="313" spans="1:12" s="40" customFormat="1" ht="14.25" customHeight="1" x14ac:dyDescent="0.25">
      <c r="A313" s="38" t="s">
        <v>141</v>
      </c>
      <c r="B313" s="38" t="s">
        <v>306</v>
      </c>
      <c r="C313" s="38" t="s">
        <v>12407</v>
      </c>
      <c r="D313" s="38" t="s">
        <v>12408</v>
      </c>
      <c r="E313" s="38" t="s">
        <v>345</v>
      </c>
      <c r="F313" s="38" t="s">
        <v>6698</v>
      </c>
      <c r="G313" s="38" t="s">
        <v>6733</v>
      </c>
      <c r="H313" s="38" t="s">
        <v>2665</v>
      </c>
      <c r="I313" s="39">
        <v>15375</v>
      </c>
      <c r="J313" s="11">
        <f>VLOOKUP(LEFT(B313,5),[1]Percents!$C:$M,9,FALSE)</f>
        <v>0.64170000000000005</v>
      </c>
      <c r="K313" s="13">
        <f t="shared" si="5"/>
        <v>9866.1375000000007</v>
      </c>
      <c r="L313" s="22"/>
    </row>
    <row r="314" spans="1:12" s="40" customFormat="1" ht="14.25" customHeight="1" x14ac:dyDescent="0.25">
      <c r="A314" s="38" t="s">
        <v>243</v>
      </c>
      <c r="B314" s="38" t="s">
        <v>364</v>
      </c>
      <c r="C314" s="38" t="s">
        <v>6327</v>
      </c>
      <c r="D314" s="38" t="s">
        <v>6328</v>
      </c>
      <c r="E314" s="38" t="s">
        <v>6329</v>
      </c>
      <c r="F314" s="38" t="s">
        <v>6330</v>
      </c>
      <c r="G314" s="38" t="s">
        <v>6059</v>
      </c>
      <c r="H314" s="38" t="s">
        <v>2665</v>
      </c>
      <c r="I314" s="39">
        <v>6309.79</v>
      </c>
      <c r="J314" s="11">
        <f>VLOOKUP(LEFT(B314,5),[1]Percents!$C:$M,9,FALSE)</f>
        <v>0</v>
      </c>
      <c r="K314" s="13">
        <f t="shared" si="5"/>
        <v>0</v>
      </c>
      <c r="L314" s="22"/>
    </row>
    <row r="315" spans="1:12" s="40" customFormat="1" ht="14.25" customHeight="1" x14ac:dyDescent="0.25">
      <c r="A315" s="38" t="s">
        <v>243</v>
      </c>
      <c r="B315" s="38" t="s">
        <v>50</v>
      </c>
      <c r="C315" s="38" t="s">
        <v>8067</v>
      </c>
      <c r="D315" s="38" t="s">
        <v>8068</v>
      </c>
      <c r="E315" s="38" t="s">
        <v>1630</v>
      </c>
      <c r="F315" s="38" t="s">
        <v>8069</v>
      </c>
      <c r="G315" s="38" t="s">
        <v>6733</v>
      </c>
      <c r="H315" s="38" t="s">
        <v>2665</v>
      </c>
      <c r="I315" s="39">
        <v>4188.8500000000004</v>
      </c>
      <c r="J315" s="11">
        <f>VLOOKUP(LEFT(B315,5),[1]Percents!$C:$M,9,FALSE)</f>
        <v>0</v>
      </c>
      <c r="K315" s="13">
        <f t="shared" si="5"/>
        <v>0</v>
      </c>
      <c r="L315" s="22"/>
    </row>
    <row r="316" spans="1:12" s="40" customFormat="1" ht="14.25" customHeight="1" x14ac:dyDescent="0.25">
      <c r="A316" s="38" t="s">
        <v>243</v>
      </c>
      <c r="B316" s="38" t="s">
        <v>203</v>
      </c>
      <c r="C316" s="38" t="s">
        <v>7190</v>
      </c>
      <c r="D316" s="38" t="s">
        <v>7191</v>
      </c>
      <c r="E316" s="38" t="s">
        <v>3448</v>
      </c>
      <c r="F316" s="38" t="s">
        <v>7192</v>
      </c>
      <c r="G316" s="38" t="s">
        <v>6995</v>
      </c>
      <c r="H316" s="38" t="s">
        <v>2665</v>
      </c>
      <c r="I316" s="39">
        <v>3823.05</v>
      </c>
      <c r="J316" s="11">
        <f>VLOOKUP(LEFT(B316,5),[1]Percents!$C:$M,9,FALSE)</f>
        <v>0</v>
      </c>
      <c r="K316" s="13">
        <f t="shared" si="5"/>
        <v>0</v>
      </c>
      <c r="L316" s="22"/>
    </row>
    <row r="317" spans="1:12" s="40" customFormat="1" ht="14.25" customHeight="1" x14ac:dyDescent="0.25">
      <c r="A317" s="38" t="s">
        <v>141</v>
      </c>
      <c r="B317" s="38" t="s">
        <v>111</v>
      </c>
      <c r="C317" s="38" t="s">
        <v>6991</v>
      </c>
      <c r="D317" s="38" t="s">
        <v>6992</v>
      </c>
      <c r="E317" s="38" t="s">
        <v>6993</v>
      </c>
      <c r="F317" s="38" t="s">
        <v>6994</v>
      </c>
      <c r="G317" s="38" t="s">
        <v>6995</v>
      </c>
      <c r="H317" s="38" t="s">
        <v>2665</v>
      </c>
      <c r="I317" s="39">
        <v>5862.27</v>
      </c>
      <c r="J317" s="11">
        <f>VLOOKUP(LEFT(B317,5),[1]Percents!$C:$M,9,FALSE)</f>
        <v>0.64170000000000005</v>
      </c>
      <c r="K317" s="13">
        <f t="shared" si="5"/>
        <v>3761.8186590000005</v>
      </c>
      <c r="L317" s="22"/>
    </row>
    <row r="318" spans="1:12" s="40" customFormat="1" ht="14.25" customHeight="1" x14ac:dyDescent="0.25">
      <c r="A318" s="38" t="s">
        <v>141</v>
      </c>
      <c r="B318" s="38" t="s">
        <v>306</v>
      </c>
      <c r="C318" s="38" t="s">
        <v>8070</v>
      </c>
      <c r="D318" s="38" t="s">
        <v>8071</v>
      </c>
      <c r="E318" s="38" t="s">
        <v>277</v>
      </c>
      <c r="F318" s="38" t="s">
        <v>8072</v>
      </c>
      <c r="G318" s="38" t="s">
        <v>6999</v>
      </c>
      <c r="H318" s="38" t="s">
        <v>2665</v>
      </c>
      <c r="I318" s="39">
        <v>615</v>
      </c>
      <c r="J318" s="11">
        <f>VLOOKUP(LEFT(B318,5),[1]Percents!$C:$M,9,FALSE)</f>
        <v>0.64170000000000005</v>
      </c>
      <c r="K318" s="13">
        <f t="shared" si="5"/>
        <v>394.64550000000003</v>
      </c>
      <c r="L318" s="22"/>
    </row>
    <row r="319" spans="1:12" s="40" customFormat="1" ht="14.25" customHeight="1" x14ac:dyDescent="0.25">
      <c r="A319" s="38" t="s">
        <v>243</v>
      </c>
      <c r="B319" s="38" t="s">
        <v>289</v>
      </c>
      <c r="C319" s="38" t="s">
        <v>7863</v>
      </c>
      <c r="D319" s="38" t="s">
        <v>7864</v>
      </c>
      <c r="E319" s="38" t="s">
        <v>3182</v>
      </c>
      <c r="F319" s="38" t="s">
        <v>7865</v>
      </c>
      <c r="G319" s="38" t="s">
        <v>6999</v>
      </c>
      <c r="H319" s="38" t="s">
        <v>2665</v>
      </c>
      <c r="I319" s="39">
        <v>0</v>
      </c>
      <c r="J319" s="11">
        <f>VLOOKUP(LEFT(B319,5),[1]Percents!$C:$M,9,FALSE)</f>
        <v>0</v>
      </c>
      <c r="K319" s="13">
        <f t="shared" si="5"/>
        <v>0</v>
      </c>
      <c r="L319" s="22"/>
    </row>
    <row r="320" spans="1:12" s="40" customFormat="1" ht="14.25" customHeight="1" x14ac:dyDescent="0.25">
      <c r="A320" s="38" t="s">
        <v>141</v>
      </c>
      <c r="B320" s="38" t="s">
        <v>245</v>
      </c>
      <c r="C320" s="38" t="s">
        <v>7382</v>
      </c>
      <c r="D320" s="38" t="s">
        <v>7383</v>
      </c>
      <c r="E320" s="38" t="s">
        <v>7384</v>
      </c>
      <c r="F320" s="38" t="s">
        <v>7385</v>
      </c>
      <c r="G320" s="38" t="s">
        <v>7386</v>
      </c>
      <c r="H320" s="38" t="s">
        <v>2665</v>
      </c>
      <c r="I320" s="39">
        <v>1269.98</v>
      </c>
      <c r="J320" s="11">
        <f>VLOOKUP(LEFT(B320,5),[1]Percents!$C:$M,9,FALSE)</f>
        <v>0.64170000000000005</v>
      </c>
      <c r="K320" s="13">
        <f t="shared" si="5"/>
        <v>814.94616600000006</v>
      </c>
      <c r="L320" s="22"/>
    </row>
    <row r="321" spans="1:12" s="40" customFormat="1" ht="14.25" customHeight="1" x14ac:dyDescent="0.25">
      <c r="A321" s="38" t="s">
        <v>141</v>
      </c>
      <c r="B321" s="38" t="s">
        <v>172</v>
      </c>
      <c r="C321" s="38" t="s">
        <v>7193</v>
      </c>
      <c r="D321" s="38" t="s">
        <v>7194</v>
      </c>
      <c r="E321" s="38" t="s">
        <v>4</v>
      </c>
      <c r="F321" s="38" t="s">
        <v>7195</v>
      </c>
      <c r="G321" s="38" t="s">
        <v>7387</v>
      </c>
      <c r="H321" s="38" t="s">
        <v>2665</v>
      </c>
      <c r="I321" s="39">
        <v>4403.41</v>
      </c>
      <c r="J321" s="11">
        <f>VLOOKUP(LEFT(B321,5),[1]Percents!$C:$M,9,FALSE)</f>
        <v>0.64170000000000005</v>
      </c>
      <c r="K321" s="13">
        <f t="shared" si="5"/>
        <v>2825.668197</v>
      </c>
      <c r="L321" s="22"/>
    </row>
    <row r="322" spans="1:12" s="40" customFormat="1" ht="14.25" customHeight="1" x14ac:dyDescent="0.25">
      <c r="A322" s="38" t="s">
        <v>243</v>
      </c>
      <c r="B322" s="38" t="s">
        <v>289</v>
      </c>
      <c r="C322" s="38" t="s">
        <v>7655</v>
      </c>
      <c r="D322" s="38" t="s">
        <v>7656</v>
      </c>
      <c r="E322" s="38" t="s">
        <v>1118</v>
      </c>
      <c r="F322" s="38" t="s">
        <v>7657</v>
      </c>
      <c r="G322" s="38" t="s">
        <v>7387</v>
      </c>
      <c r="H322" s="38" t="s">
        <v>2665</v>
      </c>
      <c r="I322" s="39">
        <v>1321.94</v>
      </c>
      <c r="J322" s="11">
        <f>VLOOKUP(LEFT(B322,5),[1]Percents!$C:$M,9,FALSE)</f>
        <v>0</v>
      </c>
      <c r="K322" s="13">
        <f t="shared" si="5"/>
        <v>0</v>
      </c>
      <c r="L322" s="22"/>
    </row>
    <row r="323" spans="1:12" s="40" customFormat="1" ht="14.25" customHeight="1" x14ac:dyDescent="0.25">
      <c r="A323" s="38" t="s">
        <v>243</v>
      </c>
      <c r="B323" s="38" t="s">
        <v>290</v>
      </c>
      <c r="C323" s="38" t="s">
        <v>7658</v>
      </c>
      <c r="D323" s="38" t="s">
        <v>7659</v>
      </c>
      <c r="E323" s="38" t="s">
        <v>3447</v>
      </c>
      <c r="F323" s="38" t="s">
        <v>7660</v>
      </c>
      <c r="G323" s="38" t="s">
        <v>7661</v>
      </c>
      <c r="H323" s="38" t="s">
        <v>2665</v>
      </c>
      <c r="I323" s="39">
        <v>3149.92</v>
      </c>
      <c r="J323" s="11">
        <f>VLOOKUP(LEFT(B323,5),[1]Percents!$C:$M,9,FALSE)</f>
        <v>0</v>
      </c>
      <c r="K323" s="13">
        <f t="shared" si="5"/>
        <v>0</v>
      </c>
      <c r="L323" s="22"/>
    </row>
    <row r="324" spans="1:12" s="40" customFormat="1" ht="14.25" customHeight="1" x14ac:dyDescent="0.25">
      <c r="A324" s="38" t="s">
        <v>141</v>
      </c>
      <c r="B324" s="38" t="s">
        <v>111</v>
      </c>
      <c r="C324" s="38" t="s">
        <v>7388</v>
      </c>
      <c r="D324" s="38" t="s">
        <v>7389</v>
      </c>
      <c r="E324" s="38" t="s">
        <v>7390</v>
      </c>
      <c r="F324" s="38" t="s">
        <v>7391</v>
      </c>
      <c r="G324" s="38" t="s">
        <v>7386</v>
      </c>
      <c r="H324" s="38" t="s">
        <v>2665</v>
      </c>
      <c r="I324" s="39">
        <v>0</v>
      </c>
      <c r="J324" s="11">
        <f>VLOOKUP(LEFT(B324,5),[1]Percents!$C:$M,9,FALSE)</f>
        <v>0.64170000000000005</v>
      </c>
      <c r="K324" s="13">
        <f t="shared" si="5"/>
        <v>0</v>
      </c>
      <c r="L324" s="22"/>
    </row>
    <row r="325" spans="1:12" s="40" customFormat="1" ht="14.25" customHeight="1" x14ac:dyDescent="0.25">
      <c r="A325" s="38" t="s">
        <v>243</v>
      </c>
      <c r="B325" s="38" t="s">
        <v>289</v>
      </c>
      <c r="C325" s="38" t="s">
        <v>7662</v>
      </c>
      <c r="D325" s="38" t="s">
        <v>7663</v>
      </c>
      <c r="E325" s="38" t="s">
        <v>7664</v>
      </c>
      <c r="F325" s="38" t="s">
        <v>7665</v>
      </c>
      <c r="G325" s="38" t="s">
        <v>6549</v>
      </c>
      <c r="H325" s="38" t="s">
        <v>2665</v>
      </c>
      <c r="I325" s="39">
        <v>2116.4899999999998</v>
      </c>
      <c r="J325" s="11">
        <f>VLOOKUP(LEFT(B325,5),[1]Percents!$C:$M,9,FALSE)</f>
        <v>0</v>
      </c>
      <c r="K325" s="13">
        <f t="shared" si="5"/>
        <v>0</v>
      </c>
      <c r="L325" s="22"/>
    </row>
    <row r="326" spans="1:12" s="40" customFormat="1" ht="14.25" customHeight="1" x14ac:dyDescent="0.25">
      <c r="A326" s="38" t="s">
        <v>141</v>
      </c>
      <c r="B326" s="38" t="s">
        <v>245</v>
      </c>
      <c r="C326" s="38" t="s">
        <v>7666</v>
      </c>
      <c r="D326" s="38" t="s">
        <v>7667</v>
      </c>
      <c r="E326" s="38" t="s">
        <v>1114</v>
      </c>
      <c r="F326" s="38" t="s">
        <v>7668</v>
      </c>
      <c r="G326" s="38" t="s">
        <v>7661</v>
      </c>
      <c r="H326" s="38" t="s">
        <v>2665</v>
      </c>
      <c r="I326" s="39">
        <v>4516.4799999999996</v>
      </c>
      <c r="J326" s="11">
        <f>VLOOKUP(LEFT(B326,5),[1]Percents!$C:$M,9,FALSE)</f>
        <v>0.64170000000000005</v>
      </c>
      <c r="K326" s="13">
        <f t="shared" si="5"/>
        <v>2898.2252159999998</v>
      </c>
      <c r="L326" s="22"/>
    </row>
    <row r="327" spans="1:12" s="40" customFormat="1" ht="14.25" customHeight="1" x14ac:dyDescent="0.25">
      <c r="A327" s="38" t="s">
        <v>141</v>
      </c>
      <c r="B327" s="38" t="s">
        <v>169</v>
      </c>
      <c r="C327" s="38" t="s">
        <v>7866</v>
      </c>
      <c r="D327" s="38" t="s">
        <v>7867</v>
      </c>
      <c r="E327" s="38" t="s">
        <v>8554</v>
      </c>
      <c r="F327" s="38" t="s">
        <v>7868</v>
      </c>
      <c r="G327" s="38" t="s">
        <v>7869</v>
      </c>
      <c r="H327" s="38" t="s">
        <v>2665</v>
      </c>
      <c r="I327" s="39">
        <v>221.4</v>
      </c>
      <c r="J327" s="11">
        <f>VLOOKUP(LEFT(B327,5),[1]Percents!$C:$M,9,FALSE)</f>
        <v>0.64170000000000005</v>
      </c>
      <c r="K327" s="13">
        <f t="shared" si="5"/>
        <v>142.07238000000001</v>
      </c>
      <c r="L327" s="22"/>
    </row>
    <row r="328" spans="1:12" s="40" customFormat="1" ht="14.25" customHeight="1" x14ac:dyDescent="0.25">
      <c r="A328" s="38" t="s">
        <v>243</v>
      </c>
      <c r="B328" s="38" t="s">
        <v>290</v>
      </c>
      <c r="C328" s="38" t="s">
        <v>8073</v>
      </c>
      <c r="D328" s="38" t="s">
        <v>8074</v>
      </c>
      <c r="E328" s="38" t="s">
        <v>6066</v>
      </c>
      <c r="F328" s="38" t="s">
        <v>8075</v>
      </c>
      <c r="G328" s="38" t="s">
        <v>8076</v>
      </c>
      <c r="H328" s="38" t="s">
        <v>2665</v>
      </c>
      <c r="I328" s="39">
        <v>2597.91</v>
      </c>
      <c r="J328" s="11">
        <f>VLOOKUP(LEFT(B328,5),[1]Percents!$C:$M,9,FALSE)</f>
        <v>0</v>
      </c>
      <c r="K328" s="13">
        <f t="shared" si="5"/>
        <v>0</v>
      </c>
      <c r="L328" s="22"/>
    </row>
    <row r="329" spans="1:12" s="40" customFormat="1" ht="14.25" customHeight="1" x14ac:dyDescent="0.25">
      <c r="A329" s="38" t="s">
        <v>141</v>
      </c>
      <c r="B329" s="38" t="s">
        <v>169</v>
      </c>
      <c r="C329" s="38" t="s">
        <v>7870</v>
      </c>
      <c r="D329" s="38" t="s">
        <v>7871</v>
      </c>
      <c r="E329" s="38" t="s">
        <v>3498</v>
      </c>
      <c r="F329" s="38" t="s">
        <v>7872</v>
      </c>
      <c r="G329" s="38" t="s">
        <v>7869</v>
      </c>
      <c r="H329" s="38" t="s">
        <v>2665</v>
      </c>
      <c r="I329" s="39">
        <v>2150.98</v>
      </c>
      <c r="J329" s="11">
        <f>VLOOKUP(LEFT(B329,5),[1]Percents!$C:$M,9,FALSE)</f>
        <v>0.64170000000000005</v>
      </c>
      <c r="K329" s="13">
        <f t="shared" si="5"/>
        <v>1380.2838660000002</v>
      </c>
      <c r="L329" s="22"/>
    </row>
    <row r="330" spans="1:12" s="40" customFormat="1" ht="14.25" customHeight="1" x14ac:dyDescent="0.25">
      <c r="A330" s="38" t="s">
        <v>243</v>
      </c>
      <c r="B330" s="38" t="s">
        <v>289</v>
      </c>
      <c r="C330" s="38" t="s">
        <v>11305</v>
      </c>
      <c r="D330" s="38" t="s">
        <v>11306</v>
      </c>
      <c r="E330" s="38" t="s">
        <v>294</v>
      </c>
      <c r="F330" s="38" t="s">
        <v>11307</v>
      </c>
      <c r="G330" s="38" t="s">
        <v>8589</v>
      </c>
      <c r="H330" s="38" t="s">
        <v>2665</v>
      </c>
      <c r="I330" s="39">
        <v>5800.99</v>
      </c>
      <c r="J330" s="11">
        <f>VLOOKUP(LEFT(B330,5),[1]Percents!$C:$M,9,FALSE)</f>
        <v>0</v>
      </c>
      <c r="K330" s="13">
        <f t="shared" ref="K330:K393" si="6">+I330*J330</f>
        <v>0</v>
      </c>
      <c r="L330" s="22"/>
    </row>
    <row r="331" spans="1:12" s="40" customFormat="1" ht="14.25" customHeight="1" x14ac:dyDescent="0.25">
      <c r="A331" s="38" t="s">
        <v>141</v>
      </c>
      <c r="B331" s="38" t="s">
        <v>306</v>
      </c>
      <c r="C331" s="38" t="s">
        <v>9304</v>
      </c>
      <c r="D331" s="38" t="s">
        <v>9305</v>
      </c>
      <c r="E331" s="38" t="s">
        <v>2045</v>
      </c>
      <c r="F331" s="38" t="s">
        <v>9306</v>
      </c>
      <c r="G331" s="38" t="s">
        <v>7869</v>
      </c>
      <c r="H331" s="38" t="s">
        <v>2665</v>
      </c>
      <c r="I331" s="39">
        <v>3468.68</v>
      </c>
      <c r="J331" s="11">
        <f>VLOOKUP(LEFT(B331,5),[1]Percents!$C:$M,9,FALSE)</f>
        <v>0.64170000000000005</v>
      </c>
      <c r="K331" s="13">
        <f t="shared" si="6"/>
        <v>2225.851956</v>
      </c>
      <c r="L331" s="22"/>
    </row>
    <row r="332" spans="1:12" s="40" customFormat="1" ht="14.25" customHeight="1" x14ac:dyDescent="0.25">
      <c r="A332" s="38" t="s">
        <v>141</v>
      </c>
      <c r="B332" s="38" t="s">
        <v>245</v>
      </c>
      <c r="C332" s="38" t="s">
        <v>9307</v>
      </c>
      <c r="D332" s="38" t="s">
        <v>9308</v>
      </c>
      <c r="E332" s="38" t="s">
        <v>9309</v>
      </c>
      <c r="F332" s="38" t="s">
        <v>9310</v>
      </c>
      <c r="G332" s="38" t="s">
        <v>8301</v>
      </c>
      <c r="H332" s="38" t="s">
        <v>2665</v>
      </c>
      <c r="I332" s="39">
        <v>1321.01</v>
      </c>
      <c r="J332" s="11">
        <f>VLOOKUP(LEFT(B332,5),[1]Percents!$C:$M,9,FALSE)</f>
        <v>0.64170000000000005</v>
      </c>
      <c r="K332" s="13">
        <f t="shared" si="6"/>
        <v>847.69211700000005</v>
      </c>
      <c r="L332" s="22"/>
    </row>
    <row r="333" spans="1:12" s="40" customFormat="1" ht="14.25" customHeight="1" x14ac:dyDescent="0.25">
      <c r="A333" s="38" t="s">
        <v>141</v>
      </c>
      <c r="B333" s="38" t="s">
        <v>1063</v>
      </c>
      <c r="C333" s="38" t="s">
        <v>8555</v>
      </c>
      <c r="D333" s="38" t="s">
        <v>8556</v>
      </c>
      <c r="E333" s="38" t="s">
        <v>8557</v>
      </c>
      <c r="F333" s="38" t="s">
        <v>8558</v>
      </c>
      <c r="G333" s="38" t="s">
        <v>8002</v>
      </c>
      <c r="H333" s="38" t="s">
        <v>2665</v>
      </c>
      <c r="I333" s="39">
        <v>0</v>
      </c>
      <c r="J333" s="11">
        <f>VLOOKUP(LEFT(B333,5),[1]Percents!$C:$M,9,FALSE)</f>
        <v>0.64170000000000005</v>
      </c>
      <c r="K333" s="13">
        <f t="shared" si="6"/>
        <v>0</v>
      </c>
      <c r="L333" s="22"/>
    </row>
    <row r="334" spans="1:12" s="40" customFormat="1" ht="14.25" customHeight="1" x14ac:dyDescent="0.25">
      <c r="A334" s="38" t="s">
        <v>141</v>
      </c>
      <c r="B334" s="38" t="s">
        <v>173</v>
      </c>
      <c r="C334" s="38" t="s">
        <v>8559</v>
      </c>
      <c r="D334" s="38" t="s">
        <v>8560</v>
      </c>
      <c r="E334" s="38" t="s">
        <v>8561</v>
      </c>
      <c r="F334" s="38" t="s">
        <v>8562</v>
      </c>
      <c r="G334" s="38" t="s">
        <v>8076</v>
      </c>
      <c r="H334" s="38" t="s">
        <v>2665</v>
      </c>
      <c r="I334" s="39">
        <v>0</v>
      </c>
      <c r="J334" s="11">
        <f>VLOOKUP(LEFT(B334,5),[1]Percents!$C:$M,9,FALSE)</f>
        <v>0.64170000000000005</v>
      </c>
      <c r="K334" s="13">
        <f t="shared" si="6"/>
        <v>0</v>
      </c>
      <c r="L334" s="22"/>
    </row>
    <row r="335" spans="1:12" s="40" customFormat="1" ht="14.25" customHeight="1" x14ac:dyDescent="0.25">
      <c r="A335" s="38" t="s">
        <v>141</v>
      </c>
      <c r="B335" s="38" t="s">
        <v>245</v>
      </c>
      <c r="C335" s="38" t="s">
        <v>8077</v>
      </c>
      <c r="D335" s="38" t="s">
        <v>8078</v>
      </c>
      <c r="E335" s="38" t="s">
        <v>1264</v>
      </c>
      <c r="F335" s="38" t="s">
        <v>8079</v>
      </c>
      <c r="G335" s="38" t="s">
        <v>7869</v>
      </c>
      <c r="H335" s="38" t="s">
        <v>2665</v>
      </c>
      <c r="I335" s="39">
        <v>1269.98</v>
      </c>
      <c r="J335" s="11">
        <f>VLOOKUP(LEFT(B335,5),[1]Percents!$C:$M,9,FALSE)</f>
        <v>0.64170000000000005</v>
      </c>
      <c r="K335" s="13">
        <f t="shared" si="6"/>
        <v>814.94616600000006</v>
      </c>
      <c r="L335" s="22"/>
    </row>
    <row r="336" spans="1:12" s="40" customFormat="1" ht="14.25" customHeight="1" x14ac:dyDescent="0.25">
      <c r="A336" s="38" t="s">
        <v>243</v>
      </c>
      <c r="B336" s="38" t="s">
        <v>290</v>
      </c>
      <c r="C336" s="38" t="s">
        <v>10648</v>
      </c>
      <c r="D336" s="38" t="s">
        <v>10649</v>
      </c>
      <c r="E336" s="38" t="s">
        <v>49</v>
      </c>
      <c r="F336" s="38" t="s">
        <v>10650</v>
      </c>
      <c r="G336" s="38" t="s">
        <v>9320</v>
      </c>
      <c r="H336" s="38" t="s">
        <v>2665</v>
      </c>
      <c r="I336" s="39">
        <v>1387.81</v>
      </c>
      <c r="J336" s="11">
        <f>VLOOKUP(LEFT(B336,5),[1]Percents!$C:$M,9,FALSE)</f>
        <v>0</v>
      </c>
      <c r="K336" s="13">
        <f t="shared" si="6"/>
        <v>0</v>
      </c>
      <c r="L336" s="22"/>
    </row>
    <row r="337" spans="1:12" s="40" customFormat="1" ht="14.25" customHeight="1" x14ac:dyDescent="0.25">
      <c r="A337" s="38" t="s">
        <v>243</v>
      </c>
      <c r="B337" s="38" t="s">
        <v>290</v>
      </c>
      <c r="C337" s="38" t="s">
        <v>8563</v>
      </c>
      <c r="D337" s="38" t="s">
        <v>8564</v>
      </c>
      <c r="E337" s="38" t="s">
        <v>1440</v>
      </c>
      <c r="F337" s="38" t="s">
        <v>8565</v>
      </c>
      <c r="G337" s="38" t="s">
        <v>8180</v>
      </c>
      <c r="H337" s="38" t="s">
        <v>2665</v>
      </c>
      <c r="I337" s="39">
        <v>3259.01</v>
      </c>
      <c r="J337" s="11">
        <f>VLOOKUP(LEFT(B337,5),[1]Percents!$C:$M,9,FALSE)</f>
        <v>0</v>
      </c>
      <c r="K337" s="13">
        <f t="shared" si="6"/>
        <v>0</v>
      </c>
      <c r="L337" s="22"/>
    </row>
    <row r="338" spans="1:12" s="40" customFormat="1" ht="14.25" customHeight="1" x14ac:dyDescent="0.25">
      <c r="A338" s="38" t="s">
        <v>243</v>
      </c>
      <c r="B338" s="38" t="s">
        <v>289</v>
      </c>
      <c r="C338" s="38" t="s">
        <v>10942</v>
      </c>
      <c r="D338" s="38" t="s">
        <v>10943</v>
      </c>
      <c r="E338" s="38" t="s">
        <v>7664</v>
      </c>
      <c r="F338" s="38" t="s">
        <v>10944</v>
      </c>
      <c r="G338" s="38" t="s">
        <v>9856</v>
      </c>
      <c r="H338" s="38" t="s">
        <v>2665</v>
      </c>
      <c r="I338" s="39">
        <v>1229.04</v>
      </c>
      <c r="J338" s="11">
        <f>VLOOKUP(LEFT(B338,5),[1]Percents!$C:$M,9,FALSE)</f>
        <v>0</v>
      </c>
      <c r="K338" s="13">
        <f t="shared" si="6"/>
        <v>0</v>
      </c>
      <c r="L338" s="22"/>
    </row>
    <row r="339" spans="1:12" s="40" customFormat="1" ht="14.25" customHeight="1" x14ac:dyDescent="0.25">
      <c r="A339" s="38" t="s">
        <v>141</v>
      </c>
      <c r="B339" s="38" t="s">
        <v>169</v>
      </c>
      <c r="C339" s="38" t="s">
        <v>9844</v>
      </c>
      <c r="D339" s="38" t="s">
        <v>9845</v>
      </c>
      <c r="E339" s="38" t="s">
        <v>9846</v>
      </c>
      <c r="F339" s="38" t="s">
        <v>9847</v>
      </c>
      <c r="G339" s="38" t="s">
        <v>8180</v>
      </c>
      <c r="H339" s="38" t="s">
        <v>2665</v>
      </c>
      <c r="I339" s="39">
        <v>0</v>
      </c>
      <c r="J339" s="11">
        <f>VLOOKUP(LEFT(B339,5),[1]Percents!$C:$M,9,FALSE)</f>
        <v>0.64170000000000005</v>
      </c>
      <c r="K339" s="13">
        <f t="shared" si="6"/>
        <v>0</v>
      </c>
      <c r="L339" s="22"/>
    </row>
    <row r="340" spans="1:12" s="40" customFormat="1" ht="14.25" customHeight="1" x14ac:dyDescent="0.25">
      <c r="A340" s="38" t="s">
        <v>141</v>
      </c>
      <c r="B340" s="38" t="s">
        <v>172</v>
      </c>
      <c r="C340" s="38" t="s">
        <v>9848</v>
      </c>
      <c r="D340" s="38" t="s">
        <v>9849</v>
      </c>
      <c r="E340" s="38" t="s">
        <v>9850</v>
      </c>
      <c r="F340" s="38" t="s">
        <v>9851</v>
      </c>
      <c r="G340" s="38" t="s">
        <v>8180</v>
      </c>
      <c r="H340" s="38" t="s">
        <v>2665</v>
      </c>
      <c r="I340" s="39">
        <v>0</v>
      </c>
      <c r="J340" s="11">
        <f>VLOOKUP(LEFT(B340,5),[1]Percents!$C:$M,9,FALSE)</f>
        <v>0.64170000000000005</v>
      </c>
      <c r="K340" s="13">
        <f t="shared" si="6"/>
        <v>0</v>
      </c>
      <c r="L340" s="22"/>
    </row>
    <row r="341" spans="1:12" s="40" customFormat="1" ht="14.25" customHeight="1" x14ac:dyDescent="0.25">
      <c r="A341" s="38" t="s">
        <v>243</v>
      </c>
      <c r="B341" s="38" t="s">
        <v>289</v>
      </c>
      <c r="C341" s="38" t="s">
        <v>10945</v>
      </c>
      <c r="D341" s="38" t="s">
        <v>10946</v>
      </c>
      <c r="E341" s="38" t="s">
        <v>607</v>
      </c>
      <c r="F341" s="38" t="s">
        <v>10947</v>
      </c>
      <c r="G341" s="38" t="s">
        <v>10948</v>
      </c>
      <c r="H341" s="38" t="s">
        <v>2665</v>
      </c>
      <c r="I341" s="39">
        <v>1464.99</v>
      </c>
      <c r="J341" s="11">
        <f>VLOOKUP(LEFT(B341,5),[1]Percents!$C:$M,9,FALSE)</f>
        <v>0</v>
      </c>
      <c r="K341" s="13">
        <f t="shared" si="6"/>
        <v>0</v>
      </c>
      <c r="L341" s="22"/>
    </row>
    <row r="342" spans="1:12" s="40" customFormat="1" ht="14.25" customHeight="1" x14ac:dyDescent="0.25">
      <c r="A342" s="38" t="s">
        <v>243</v>
      </c>
      <c r="B342" s="38" t="s">
        <v>289</v>
      </c>
      <c r="C342" s="38" t="s">
        <v>10949</v>
      </c>
      <c r="D342" s="38" t="s">
        <v>10950</v>
      </c>
      <c r="E342" s="38" t="s">
        <v>2555</v>
      </c>
      <c r="F342" s="38" t="s">
        <v>10947</v>
      </c>
      <c r="G342" s="38" t="s">
        <v>10948</v>
      </c>
      <c r="H342" s="38" t="s">
        <v>2665</v>
      </c>
      <c r="I342" s="39">
        <v>824.46</v>
      </c>
      <c r="J342" s="11">
        <f>VLOOKUP(LEFT(B342,5),[1]Percents!$C:$M,9,FALSE)</f>
        <v>0</v>
      </c>
      <c r="K342" s="13">
        <f t="shared" si="6"/>
        <v>0</v>
      </c>
      <c r="L342" s="22"/>
    </row>
    <row r="343" spans="1:12" s="40" customFormat="1" ht="14.25" customHeight="1" x14ac:dyDescent="0.25">
      <c r="A343" s="38" t="s">
        <v>243</v>
      </c>
      <c r="B343" s="38" t="s">
        <v>289</v>
      </c>
      <c r="C343" s="38" t="s">
        <v>10951</v>
      </c>
      <c r="D343" s="38" t="s">
        <v>10952</v>
      </c>
      <c r="E343" s="38" t="s">
        <v>10953</v>
      </c>
      <c r="F343" s="38" t="s">
        <v>10947</v>
      </c>
      <c r="G343" s="38" t="s">
        <v>10948</v>
      </c>
      <c r="H343" s="38" t="s">
        <v>2665</v>
      </c>
      <c r="I343" s="39">
        <v>830.4</v>
      </c>
      <c r="J343" s="11">
        <f>VLOOKUP(LEFT(B343,5),[1]Percents!$C:$M,9,FALSE)</f>
        <v>0</v>
      </c>
      <c r="K343" s="13">
        <f t="shared" si="6"/>
        <v>0</v>
      </c>
      <c r="L343" s="22"/>
    </row>
    <row r="344" spans="1:12" s="40" customFormat="1" ht="14.25" customHeight="1" x14ac:dyDescent="0.25">
      <c r="A344" s="38" t="s">
        <v>243</v>
      </c>
      <c r="B344" s="38" t="s">
        <v>203</v>
      </c>
      <c r="C344" s="38" t="s">
        <v>9311</v>
      </c>
      <c r="D344" s="38" t="s">
        <v>9312</v>
      </c>
      <c r="E344" s="38" t="s">
        <v>3258</v>
      </c>
      <c r="F344" s="38" t="s">
        <v>9313</v>
      </c>
      <c r="G344" s="38" t="s">
        <v>8589</v>
      </c>
      <c r="H344" s="38" t="s">
        <v>2665</v>
      </c>
      <c r="I344" s="39">
        <v>15.38</v>
      </c>
      <c r="J344" s="11">
        <f>VLOOKUP(LEFT(B344,5),[1]Percents!$C:$M,9,FALSE)</f>
        <v>0</v>
      </c>
      <c r="K344" s="13">
        <f t="shared" si="6"/>
        <v>0</v>
      </c>
      <c r="L344" s="22"/>
    </row>
    <row r="345" spans="1:12" s="40" customFormat="1" ht="14.25" customHeight="1" x14ac:dyDescent="0.25">
      <c r="A345" s="38" t="s">
        <v>243</v>
      </c>
      <c r="B345" s="38" t="s">
        <v>289</v>
      </c>
      <c r="C345" s="38" t="s">
        <v>10391</v>
      </c>
      <c r="D345" s="38" t="s">
        <v>10392</v>
      </c>
      <c r="E345" s="38" t="s">
        <v>2820</v>
      </c>
      <c r="F345" s="38" t="s">
        <v>10393</v>
      </c>
      <c r="G345" s="38" t="s">
        <v>9856</v>
      </c>
      <c r="H345" s="38" t="s">
        <v>2665</v>
      </c>
      <c r="I345" s="39">
        <v>950.18</v>
      </c>
      <c r="J345" s="11">
        <f>VLOOKUP(LEFT(B345,5),[1]Percents!$C:$M,9,FALSE)</f>
        <v>0</v>
      </c>
      <c r="K345" s="13">
        <f t="shared" si="6"/>
        <v>0</v>
      </c>
      <c r="L345" s="22"/>
    </row>
    <row r="346" spans="1:12" s="40" customFormat="1" ht="14.25" customHeight="1" x14ac:dyDescent="0.25">
      <c r="A346" s="38" t="s">
        <v>141</v>
      </c>
      <c r="B346" s="38" t="s">
        <v>245</v>
      </c>
      <c r="C346" s="38" t="s">
        <v>9314</v>
      </c>
      <c r="D346" s="38" t="s">
        <v>9315</v>
      </c>
      <c r="E346" s="38" t="s">
        <v>86</v>
      </c>
      <c r="F346" s="38" t="s">
        <v>9316</v>
      </c>
      <c r="G346" s="38" t="s">
        <v>8589</v>
      </c>
      <c r="H346" s="38" t="s">
        <v>2665</v>
      </c>
      <c r="I346" s="39">
        <v>4003.89</v>
      </c>
      <c r="J346" s="11">
        <f>VLOOKUP(LEFT(B346,5),[1]Percents!$C:$M,9,FALSE)</f>
        <v>0.64170000000000005</v>
      </c>
      <c r="K346" s="13">
        <f t="shared" si="6"/>
        <v>2569.2962130000001</v>
      </c>
      <c r="L346" s="22"/>
    </row>
    <row r="347" spans="1:12" s="40" customFormat="1" ht="14.25" customHeight="1" x14ac:dyDescent="0.25">
      <c r="A347" s="38" t="s">
        <v>213</v>
      </c>
      <c r="B347" s="38" t="s">
        <v>195</v>
      </c>
      <c r="C347" s="38" t="s">
        <v>9317</v>
      </c>
      <c r="D347" s="38" t="s">
        <v>9318</v>
      </c>
      <c r="E347" s="38" t="s">
        <v>157</v>
      </c>
      <c r="F347" s="38" t="s">
        <v>9319</v>
      </c>
      <c r="G347" s="38" t="s">
        <v>9320</v>
      </c>
      <c r="H347" s="38" t="s">
        <v>2665</v>
      </c>
      <c r="I347" s="39">
        <v>904.29</v>
      </c>
      <c r="J347" s="11">
        <f>VLOOKUP(LEFT(B347,5),[1]Percents!$C:$M,9,FALSE)</f>
        <v>0</v>
      </c>
      <c r="K347" s="13">
        <f t="shared" si="6"/>
        <v>0</v>
      </c>
      <c r="L347" s="22"/>
    </row>
    <row r="348" spans="1:12" s="40" customFormat="1" ht="14.25" customHeight="1" x14ac:dyDescent="0.25">
      <c r="A348" s="38" t="s">
        <v>140</v>
      </c>
      <c r="B348" s="38" t="s">
        <v>539</v>
      </c>
      <c r="C348" s="38" t="s">
        <v>11308</v>
      </c>
      <c r="D348" s="38" t="s">
        <v>11309</v>
      </c>
      <c r="E348" s="38" t="s">
        <v>8553</v>
      </c>
      <c r="F348" s="38" t="s">
        <v>11310</v>
      </c>
      <c r="G348" s="38" t="s">
        <v>9856</v>
      </c>
      <c r="H348" s="38" t="s">
        <v>2665</v>
      </c>
      <c r="I348" s="39">
        <v>0</v>
      </c>
      <c r="J348" s="11">
        <f>VLOOKUP(LEFT(B348,5),[1]Percents!$C:$M,9,FALSE)</f>
        <v>0</v>
      </c>
      <c r="K348" s="13">
        <f t="shared" si="6"/>
        <v>0</v>
      </c>
      <c r="L348" s="22"/>
    </row>
    <row r="349" spans="1:12" s="40" customFormat="1" ht="14.25" customHeight="1" x14ac:dyDescent="0.25">
      <c r="A349" s="38" t="s">
        <v>243</v>
      </c>
      <c r="B349" s="38" t="s">
        <v>289</v>
      </c>
      <c r="C349" s="38" t="s">
        <v>11612</v>
      </c>
      <c r="D349" s="38" t="s">
        <v>11613</v>
      </c>
      <c r="E349" s="38" t="s">
        <v>3110</v>
      </c>
      <c r="F349" s="38" t="s">
        <v>9855</v>
      </c>
      <c r="G349" s="38" t="s">
        <v>9856</v>
      </c>
      <c r="H349" s="38" t="s">
        <v>2665</v>
      </c>
      <c r="I349" s="39">
        <v>4200.58</v>
      </c>
      <c r="J349" s="11">
        <f>VLOOKUP(LEFT(B349,5),[1]Percents!$C:$M,9,FALSE)</f>
        <v>0</v>
      </c>
      <c r="K349" s="13">
        <f t="shared" si="6"/>
        <v>0</v>
      </c>
      <c r="L349" s="22"/>
    </row>
    <row r="350" spans="1:12" s="40" customFormat="1" ht="14.25" customHeight="1" x14ac:dyDescent="0.25">
      <c r="A350" s="38" t="s">
        <v>213</v>
      </c>
      <c r="B350" s="38" t="s">
        <v>270</v>
      </c>
      <c r="C350" s="38" t="s">
        <v>9852</v>
      </c>
      <c r="D350" s="38" t="s">
        <v>9853</v>
      </c>
      <c r="E350" s="38" t="s">
        <v>9854</v>
      </c>
      <c r="F350" s="38" t="s">
        <v>9855</v>
      </c>
      <c r="G350" s="38" t="s">
        <v>9856</v>
      </c>
      <c r="H350" s="38" t="s">
        <v>2665</v>
      </c>
      <c r="I350" s="39">
        <v>595.39</v>
      </c>
      <c r="J350" s="11">
        <f>VLOOKUP(LEFT(B350,5),[1]Percents!$C:$M,9,FALSE)</f>
        <v>0</v>
      </c>
      <c r="K350" s="13">
        <f t="shared" si="6"/>
        <v>0</v>
      </c>
      <c r="L350" s="22"/>
    </row>
    <row r="351" spans="1:12" s="40" customFormat="1" ht="14.25" customHeight="1" x14ac:dyDescent="0.25">
      <c r="A351" s="38" t="s">
        <v>213</v>
      </c>
      <c r="B351" s="38" t="s">
        <v>285</v>
      </c>
      <c r="C351" s="38" t="s">
        <v>9857</v>
      </c>
      <c r="D351" s="38" t="s">
        <v>9858</v>
      </c>
      <c r="E351" s="38" t="s">
        <v>881</v>
      </c>
      <c r="F351" s="38" t="s">
        <v>9855</v>
      </c>
      <c r="G351" s="38" t="s">
        <v>9856</v>
      </c>
      <c r="H351" s="38" t="s">
        <v>2665</v>
      </c>
      <c r="I351" s="39">
        <v>84.32</v>
      </c>
      <c r="J351" s="11">
        <f>VLOOKUP(LEFT(B351,5),[1]Percents!$C:$M,9,FALSE)</f>
        <v>0</v>
      </c>
      <c r="K351" s="13">
        <f t="shared" si="6"/>
        <v>0</v>
      </c>
      <c r="L351" s="22"/>
    </row>
    <row r="352" spans="1:12" s="40" customFormat="1" ht="14.25" customHeight="1" x14ac:dyDescent="0.25">
      <c r="A352" s="38" t="s">
        <v>243</v>
      </c>
      <c r="B352" s="38" t="s">
        <v>118</v>
      </c>
      <c r="C352" s="38" t="s">
        <v>10394</v>
      </c>
      <c r="D352" s="38" t="s">
        <v>10395</v>
      </c>
      <c r="E352" s="38" t="s">
        <v>1342</v>
      </c>
      <c r="F352" s="38" t="s">
        <v>9323</v>
      </c>
      <c r="G352" s="38" t="s">
        <v>8673</v>
      </c>
      <c r="H352" s="38" t="s">
        <v>2665</v>
      </c>
      <c r="I352" s="39">
        <v>0</v>
      </c>
      <c r="J352" s="11">
        <f>VLOOKUP(LEFT(B352,5),[1]Percents!$C:$M,9,FALSE)</f>
        <v>0</v>
      </c>
      <c r="K352" s="13">
        <f t="shared" si="6"/>
        <v>0</v>
      </c>
      <c r="L352" s="22"/>
    </row>
    <row r="353" spans="1:12" s="40" customFormat="1" ht="14.25" customHeight="1" x14ac:dyDescent="0.25">
      <c r="A353" s="38" t="s">
        <v>243</v>
      </c>
      <c r="B353" s="38" t="s">
        <v>290</v>
      </c>
      <c r="C353" s="38" t="s">
        <v>9321</v>
      </c>
      <c r="D353" s="38" t="s">
        <v>9322</v>
      </c>
      <c r="E353" s="38" t="s">
        <v>1440</v>
      </c>
      <c r="F353" s="38" t="s">
        <v>9323</v>
      </c>
      <c r="G353" s="38" t="s">
        <v>8673</v>
      </c>
      <c r="H353" s="38" t="s">
        <v>2665</v>
      </c>
      <c r="I353" s="39">
        <v>1681.35</v>
      </c>
      <c r="J353" s="11">
        <f>VLOOKUP(LEFT(B353,5),[1]Percents!$C:$M,9,FALSE)</f>
        <v>0</v>
      </c>
      <c r="K353" s="13">
        <f t="shared" si="6"/>
        <v>0</v>
      </c>
      <c r="L353" s="22"/>
    </row>
    <row r="354" spans="1:12" s="40" customFormat="1" ht="14.25" customHeight="1" x14ac:dyDescent="0.25">
      <c r="A354" s="38" t="s">
        <v>243</v>
      </c>
      <c r="B354" s="38" t="s">
        <v>118</v>
      </c>
      <c r="C354" s="38" t="s">
        <v>9859</v>
      </c>
      <c r="D354" s="38" t="s">
        <v>9860</v>
      </c>
      <c r="E354" s="38" t="s">
        <v>181</v>
      </c>
      <c r="F354" s="38" t="s">
        <v>9323</v>
      </c>
      <c r="G354" s="38" t="s">
        <v>8673</v>
      </c>
      <c r="H354" s="38" t="s">
        <v>2665</v>
      </c>
      <c r="I354" s="39">
        <v>0</v>
      </c>
      <c r="J354" s="11">
        <f>VLOOKUP(LEFT(B354,5),[1]Percents!$C:$M,9,FALSE)</f>
        <v>0</v>
      </c>
      <c r="K354" s="13">
        <f t="shared" si="6"/>
        <v>0</v>
      </c>
      <c r="L354" s="22"/>
    </row>
    <row r="355" spans="1:12" s="40" customFormat="1" ht="14.25" customHeight="1" x14ac:dyDescent="0.25">
      <c r="A355" s="38" t="s">
        <v>243</v>
      </c>
      <c r="B355" s="38" t="s">
        <v>118</v>
      </c>
      <c r="C355" s="38" t="s">
        <v>9861</v>
      </c>
      <c r="D355" s="38" t="s">
        <v>9862</v>
      </c>
      <c r="E355" s="38" t="s">
        <v>88</v>
      </c>
      <c r="F355" s="38" t="s">
        <v>9863</v>
      </c>
      <c r="G355" s="38" t="s">
        <v>9856</v>
      </c>
      <c r="H355" s="38" t="s">
        <v>2665</v>
      </c>
      <c r="I355" s="39">
        <v>2283.12</v>
      </c>
      <c r="J355" s="11">
        <f>VLOOKUP(LEFT(B355,5),[1]Percents!$C:$M,9,FALSE)</f>
        <v>0</v>
      </c>
      <c r="K355" s="13">
        <f t="shared" si="6"/>
        <v>0</v>
      </c>
      <c r="L355" s="22"/>
    </row>
    <row r="356" spans="1:12" s="40" customFormat="1" ht="14.25" customHeight="1" x14ac:dyDescent="0.25">
      <c r="A356" s="38" t="s">
        <v>243</v>
      </c>
      <c r="B356" s="38" t="s">
        <v>289</v>
      </c>
      <c r="C356" s="38" t="s">
        <v>9864</v>
      </c>
      <c r="D356" s="38" t="s">
        <v>9865</v>
      </c>
      <c r="E356" s="38" t="s">
        <v>2555</v>
      </c>
      <c r="F356" s="38" t="s">
        <v>9866</v>
      </c>
      <c r="G356" s="38" t="s">
        <v>9856</v>
      </c>
      <c r="H356" s="38" t="s">
        <v>2665</v>
      </c>
      <c r="I356" s="39">
        <v>0</v>
      </c>
      <c r="J356" s="11">
        <f>VLOOKUP(LEFT(B356,5),[1]Percents!$C:$M,9,FALSE)</f>
        <v>0</v>
      </c>
      <c r="K356" s="13">
        <f t="shared" si="6"/>
        <v>0</v>
      </c>
      <c r="L356" s="22"/>
    </row>
    <row r="357" spans="1:12" s="40" customFormat="1" ht="14.25" customHeight="1" x14ac:dyDescent="0.25">
      <c r="A357" s="38" t="s">
        <v>243</v>
      </c>
      <c r="B357" s="38" t="s">
        <v>289</v>
      </c>
      <c r="C357" s="38" t="s">
        <v>10396</v>
      </c>
      <c r="D357" s="38" t="s">
        <v>10397</v>
      </c>
      <c r="E357" s="38" t="s">
        <v>10398</v>
      </c>
      <c r="F357" s="38" t="s">
        <v>10399</v>
      </c>
      <c r="G357" s="38" t="s">
        <v>9856</v>
      </c>
      <c r="H357" s="38" t="s">
        <v>2665</v>
      </c>
      <c r="I357" s="39">
        <v>1320.59</v>
      </c>
      <c r="J357" s="11">
        <f>VLOOKUP(LEFT(B357,5),[1]Percents!$C:$M,9,FALSE)</f>
        <v>0</v>
      </c>
      <c r="K357" s="13">
        <f t="shared" si="6"/>
        <v>0</v>
      </c>
      <c r="L357" s="22"/>
    </row>
    <row r="358" spans="1:12" s="40" customFormat="1" ht="14.25" customHeight="1" x14ac:dyDescent="0.25">
      <c r="A358" s="38" t="s">
        <v>141</v>
      </c>
      <c r="B358" s="38" t="s">
        <v>172</v>
      </c>
      <c r="C358" s="38" t="s">
        <v>10400</v>
      </c>
      <c r="D358" s="38" t="s">
        <v>10401</v>
      </c>
      <c r="E358" s="38" t="s">
        <v>184</v>
      </c>
      <c r="F358" s="38" t="s">
        <v>10402</v>
      </c>
      <c r="G358" s="38" t="s">
        <v>9856</v>
      </c>
      <c r="H358" s="38" t="s">
        <v>2665</v>
      </c>
      <c r="I358" s="39">
        <v>936.77</v>
      </c>
      <c r="J358" s="11">
        <f>VLOOKUP(LEFT(B358,5),[1]Percents!$C:$M,9,FALSE)</f>
        <v>0.64170000000000005</v>
      </c>
      <c r="K358" s="13">
        <f t="shared" si="6"/>
        <v>601.12530900000002</v>
      </c>
      <c r="L358" s="22"/>
    </row>
    <row r="359" spans="1:12" s="40" customFormat="1" ht="14.25" customHeight="1" x14ac:dyDescent="0.25">
      <c r="A359" s="38" t="s">
        <v>243</v>
      </c>
      <c r="B359" s="38" t="s">
        <v>289</v>
      </c>
      <c r="C359" s="38" t="s">
        <v>12409</v>
      </c>
      <c r="D359" s="38" t="s">
        <v>12410</v>
      </c>
      <c r="E359" s="38" t="s">
        <v>622</v>
      </c>
      <c r="F359" s="38" t="s">
        <v>12411</v>
      </c>
      <c r="G359" s="38" t="s">
        <v>9856</v>
      </c>
      <c r="H359" s="38" t="s">
        <v>2665</v>
      </c>
      <c r="I359" s="39">
        <v>682.57</v>
      </c>
      <c r="J359" s="11">
        <f>VLOOKUP(LEFT(B359,5),[1]Percents!$C:$M,9,FALSE)</f>
        <v>0</v>
      </c>
      <c r="K359" s="13">
        <f t="shared" si="6"/>
        <v>0</v>
      </c>
      <c r="L359" s="22"/>
    </row>
    <row r="360" spans="1:12" s="40" customFormat="1" ht="14.25" customHeight="1" x14ac:dyDescent="0.25">
      <c r="A360" s="38" t="s">
        <v>243</v>
      </c>
      <c r="B360" s="38" t="s">
        <v>50</v>
      </c>
      <c r="C360" s="38" t="s">
        <v>9867</v>
      </c>
      <c r="D360" s="38" t="s">
        <v>9868</v>
      </c>
      <c r="E360" s="38" t="s">
        <v>6952</v>
      </c>
      <c r="F360" s="38" t="s">
        <v>9869</v>
      </c>
      <c r="G360" s="38" t="s">
        <v>9320</v>
      </c>
      <c r="H360" s="38" t="s">
        <v>2665</v>
      </c>
      <c r="I360" s="39">
        <v>2856.54</v>
      </c>
      <c r="J360" s="11">
        <f>VLOOKUP(LEFT(B360,5),[1]Percents!$C:$M,9,FALSE)</f>
        <v>0</v>
      </c>
      <c r="K360" s="13">
        <f t="shared" si="6"/>
        <v>0</v>
      </c>
      <c r="L360" s="22"/>
    </row>
    <row r="361" spans="1:12" s="40" customFormat="1" ht="14.25" customHeight="1" x14ac:dyDescent="0.25">
      <c r="A361" s="38" t="s">
        <v>141</v>
      </c>
      <c r="B361" s="38" t="s">
        <v>10954</v>
      </c>
      <c r="C361" s="38" t="s">
        <v>10955</v>
      </c>
      <c r="D361" s="38" t="s">
        <v>10956</v>
      </c>
      <c r="E361" s="38" t="s">
        <v>10957</v>
      </c>
      <c r="F361" s="38" t="s">
        <v>10958</v>
      </c>
      <c r="G361" s="38" t="s">
        <v>10948</v>
      </c>
      <c r="H361" s="38" t="s">
        <v>2665</v>
      </c>
      <c r="I361" s="39">
        <v>0</v>
      </c>
      <c r="J361" s="11">
        <f>VLOOKUP(LEFT(B361,5),[1]Percents!$C:$M,9,FALSE)</f>
        <v>0.64170000000000005</v>
      </c>
      <c r="K361" s="13">
        <f t="shared" si="6"/>
        <v>0</v>
      </c>
      <c r="L361" s="22"/>
    </row>
    <row r="362" spans="1:12" s="40" customFormat="1" ht="14.25" customHeight="1" x14ac:dyDescent="0.25">
      <c r="A362" s="38" t="s">
        <v>66</v>
      </c>
      <c r="B362" s="38" t="s">
        <v>3520</v>
      </c>
      <c r="C362" s="38" t="s">
        <v>10959</v>
      </c>
      <c r="D362" s="38" t="s">
        <v>10960</v>
      </c>
      <c r="E362" s="38" t="s">
        <v>3059</v>
      </c>
      <c r="F362" s="38" t="s">
        <v>10961</v>
      </c>
      <c r="G362" s="38" t="s">
        <v>9856</v>
      </c>
      <c r="H362" s="38" t="s">
        <v>2665</v>
      </c>
      <c r="I362" s="39">
        <v>4612.83</v>
      </c>
      <c r="J362" s="11">
        <f>VLOOKUP(LEFT(B362,5),[1]Percents!$C:$M,9,FALSE)</f>
        <v>0</v>
      </c>
      <c r="K362" s="13">
        <f t="shared" si="6"/>
        <v>0</v>
      </c>
      <c r="L362" s="22"/>
    </row>
    <row r="363" spans="1:12" s="40" customFormat="1" ht="14.25" customHeight="1" x14ac:dyDescent="0.25">
      <c r="A363" s="38" t="s">
        <v>243</v>
      </c>
      <c r="B363" s="38" t="s">
        <v>2543</v>
      </c>
      <c r="C363" s="38" t="s">
        <v>9870</v>
      </c>
      <c r="D363" s="38" t="s">
        <v>9871</v>
      </c>
      <c r="E363" s="38" t="s">
        <v>360</v>
      </c>
      <c r="F363" s="38" t="s">
        <v>9872</v>
      </c>
      <c r="G363" s="38" t="s">
        <v>9856</v>
      </c>
      <c r="H363" s="38" t="s">
        <v>2665</v>
      </c>
      <c r="I363" s="39">
        <v>4565.46</v>
      </c>
      <c r="J363" s="11">
        <f>VLOOKUP(LEFT(B363,5),[1]Percents!$C:$M,9,FALSE)</f>
        <v>0</v>
      </c>
      <c r="K363" s="13">
        <f t="shared" si="6"/>
        <v>0</v>
      </c>
      <c r="L363" s="22"/>
    </row>
    <row r="364" spans="1:12" s="40" customFormat="1" ht="14.25" customHeight="1" x14ac:dyDescent="0.25">
      <c r="A364" s="38" t="s">
        <v>141</v>
      </c>
      <c r="B364" s="38" t="s">
        <v>306</v>
      </c>
      <c r="C364" s="38" t="s">
        <v>11614</v>
      </c>
      <c r="D364" s="38" t="s">
        <v>11615</v>
      </c>
      <c r="E364" s="38" t="s">
        <v>155</v>
      </c>
      <c r="F364" s="38" t="s">
        <v>9875</v>
      </c>
      <c r="G364" s="38" t="s">
        <v>8673</v>
      </c>
      <c r="H364" s="38" t="s">
        <v>2665</v>
      </c>
      <c r="I364" s="39">
        <v>1069.6099999999999</v>
      </c>
      <c r="J364" s="11">
        <f>VLOOKUP(LEFT(B364,5),[1]Percents!$C:$M,9,FALSE)</f>
        <v>0.64170000000000005</v>
      </c>
      <c r="K364" s="13">
        <f t="shared" si="6"/>
        <v>686.36873700000001</v>
      </c>
      <c r="L364" s="22"/>
    </row>
    <row r="365" spans="1:12" s="40" customFormat="1" ht="14.25" customHeight="1" x14ac:dyDescent="0.25">
      <c r="A365" s="38" t="s">
        <v>66</v>
      </c>
      <c r="B365" s="38" t="s">
        <v>3520</v>
      </c>
      <c r="C365" s="38" t="s">
        <v>10403</v>
      </c>
      <c r="D365" s="38" t="s">
        <v>10404</v>
      </c>
      <c r="E365" s="38" t="s">
        <v>155</v>
      </c>
      <c r="F365" s="38" t="s">
        <v>9875</v>
      </c>
      <c r="G365" s="38" t="s">
        <v>8673</v>
      </c>
      <c r="H365" s="38" t="s">
        <v>2665</v>
      </c>
      <c r="I365" s="39">
        <v>795.13</v>
      </c>
      <c r="J365" s="11">
        <f>VLOOKUP(LEFT(B365,5),[1]Percents!$C:$M,9,FALSE)</f>
        <v>0</v>
      </c>
      <c r="K365" s="13">
        <f t="shared" si="6"/>
        <v>0</v>
      </c>
      <c r="L365" s="22"/>
    </row>
    <row r="366" spans="1:12" s="40" customFormat="1" ht="14.25" customHeight="1" x14ac:dyDescent="0.25">
      <c r="A366" s="38" t="s">
        <v>140</v>
      </c>
      <c r="B366" s="38" t="s">
        <v>10962</v>
      </c>
      <c r="C366" s="38" t="s">
        <v>10963</v>
      </c>
      <c r="D366" s="38" t="s">
        <v>10964</v>
      </c>
      <c r="E366" s="38" t="s">
        <v>673</v>
      </c>
      <c r="F366" s="38" t="s">
        <v>9875</v>
      </c>
      <c r="G366" s="38" t="s">
        <v>8673</v>
      </c>
      <c r="H366" s="38" t="s">
        <v>2665</v>
      </c>
      <c r="I366" s="39">
        <v>5343.14</v>
      </c>
      <c r="J366" s="11">
        <f>VLOOKUP(LEFT(B366,5),[1]Percents!$C:$M,9,FALSE)</f>
        <v>0</v>
      </c>
      <c r="K366" s="13">
        <f t="shared" si="6"/>
        <v>0</v>
      </c>
      <c r="L366" s="22"/>
    </row>
    <row r="367" spans="1:12" s="40" customFormat="1" ht="14.25" customHeight="1" x14ac:dyDescent="0.25">
      <c r="A367" s="38" t="s">
        <v>141</v>
      </c>
      <c r="B367" s="38" t="s">
        <v>7922</v>
      </c>
      <c r="C367" s="38" t="s">
        <v>12082</v>
      </c>
      <c r="D367" s="38" t="s">
        <v>12083</v>
      </c>
      <c r="E367" s="38" t="s">
        <v>8412</v>
      </c>
      <c r="F367" s="38" t="s">
        <v>9875</v>
      </c>
      <c r="G367" s="38" t="s">
        <v>8673</v>
      </c>
      <c r="H367" s="38" t="s">
        <v>2665</v>
      </c>
      <c r="I367" s="39">
        <v>922.48</v>
      </c>
      <c r="J367" s="11">
        <f>VLOOKUP(LEFT(B367,5),[1]Percents!$C:$M,9,FALSE)</f>
        <v>0.64170000000000005</v>
      </c>
      <c r="K367" s="13">
        <f t="shared" si="6"/>
        <v>591.95541600000001</v>
      </c>
      <c r="L367" s="22"/>
    </row>
    <row r="368" spans="1:12" s="40" customFormat="1" ht="14.25" customHeight="1" x14ac:dyDescent="0.25">
      <c r="A368" s="38" t="s">
        <v>243</v>
      </c>
      <c r="B368" s="38" t="s">
        <v>2543</v>
      </c>
      <c r="C368" s="38" t="s">
        <v>9873</v>
      </c>
      <c r="D368" s="38" t="s">
        <v>9874</v>
      </c>
      <c r="E368" s="38" t="s">
        <v>3487</v>
      </c>
      <c r="F368" s="38" t="s">
        <v>9875</v>
      </c>
      <c r="G368" s="38" t="s">
        <v>8673</v>
      </c>
      <c r="H368" s="38" t="s">
        <v>2665</v>
      </c>
      <c r="I368" s="39">
        <v>3004.09</v>
      </c>
      <c r="J368" s="11">
        <f>VLOOKUP(LEFT(B368,5),[1]Percents!$C:$M,9,FALSE)</f>
        <v>0</v>
      </c>
      <c r="K368" s="13">
        <f t="shared" si="6"/>
        <v>0</v>
      </c>
      <c r="L368" s="22"/>
    </row>
    <row r="369" spans="1:12" s="40" customFormat="1" ht="14.25" customHeight="1" x14ac:dyDescent="0.25">
      <c r="A369" s="38" t="s">
        <v>141</v>
      </c>
      <c r="B369" s="38" t="s">
        <v>172</v>
      </c>
      <c r="C369" s="38" t="s">
        <v>12084</v>
      </c>
      <c r="D369" s="38" t="s">
        <v>12085</v>
      </c>
      <c r="E369" s="38" t="s">
        <v>2605</v>
      </c>
      <c r="F369" s="38" t="s">
        <v>12086</v>
      </c>
      <c r="G369" s="38" t="s">
        <v>10673</v>
      </c>
      <c r="H369" s="38" t="s">
        <v>2665</v>
      </c>
      <c r="I369" s="39">
        <v>717.5</v>
      </c>
      <c r="J369" s="11">
        <f>VLOOKUP(LEFT(B369,5),[1]Percents!$C:$M,9,FALSE)</f>
        <v>0.64170000000000005</v>
      </c>
      <c r="K369" s="13">
        <f t="shared" si="6"/>
        <v>460.41975000000002</v>
      </c>
      <c r="L369" s="22"/>
    </row>
    <row r="370" spans="1:12" s="40" customFormat="1" ht="14.25" customHeight="1" x14ac:dyDescent="0.25">
      <c r="A370" s="38" t="s">
        <v>66</v>
      </c>
      <c r="B370" s="38" t="s">
        <v>3520</v>
      </c>
      <c r="C370" s="38" t="s">
        <v>11616</v>
      </c>
      <c r="D370" s="38" t="s">
        <v>11617</v>
      </c>
      <c r="E370" s="38" t="s">
        <v>10967</v>
      </c>
      <c r="F370" s="38" t="s">
        <v>11618</v>
      </c>
      <c r="G370" s="38" t="s">
        <v>10673</v>
      </c>
      <c r="H370" s="38" t="s">
        <v>2665</v>
      </c>
      <c r="I370" s="39">
        <v>3372.14</v>
      </c>
      <c r="J370" s="11">
        <f>VLOOKUP(LEFT(B370,5),[1]Percents!$C:$M,9,FALSE)</f>
        <v>0</v>
      </c>
      <c r="K370" s="13">
        <f t="shared" si="6"/>
        <v>0</v>
      </c>
      <c r="L370" s="22"/>
    </row>
    <row r="371" spans="1:12" s="40" customFormat="1" ht="14.25" customHeight="1" x14ac:dyDescent="0.25">
      <c r="A371" s="38" t="s">
        <v>66</v>
      </c>
      <c r="B371" s="38" t="s">
        <v>3520</v>
      </c>
      <c r="C371" s="38" t="s">
        <v>10965</v>
      </c>
      <c r="D371" s="38" t="s">
        <v>10966</v>
      </c>
      <c r="E371" s="38" t="s">
        <v>10967</v>
      </c>
      <c r="F371" s="38" t="s">
        <v>10968</v>
      </c>
      <c r="G371" s="38" t="s">
        <v>10948</v>
      </c>
      <c r="H371" s="38" t="s">
        <v>2665</v>
      </c>
      <c r="I371" s="39">
        <v>5162.45</v>
      </c>
      <c r="J371" s="11">
        <f>VLOOKUP(LEFT(B371,5),[1]Percents!$C:$M,9,FALSE)</f>
        <v>0</v>
      </c>
      <c r="K371" s="13">
        <f t="shared" si="6"/>
        <v>0</v>
      </c>
      <c r="L371" s="22"/>
    </row>
    <row r="372" spans="1:12" s="40" customFormat="1" ht="14.25" customHeight="1" x14ac:dyDescent="0.25">
      <c r="A372" s="38" t="s">
        <v>141</v>
      </c>
      <c r="B372" s="38" t="s">
        <v>111</v>
      </c>
      <c r="C372" s="38" t="s">
        <v>11619</v>
      </c>
      <c r="D372" s="38" t="s">
        <v>11620</v>
      </c>
      <c r="E372" s="38" t="s">
        <v>851</v>
      </c>
      <c r="F372" s="38" t="s">
        <v>11621</v>
      </c>
      <c r="G372" s="38" t="s">
        <v>11622</v>
      </c>
      <c r="H372" s="38" t="s">
        <v>2665</v>
      </c>
      <c r="I372" s="39">
        <v>5362.17</v>
      </c>
      <c r="J372" s="11">
        <f>VLOOKUP(LEFT(B372,5),[1]Percents!$C:$M,9,FALSE)</f>
        <v>0.64170000000000005</v>
      </c>
      <c r="K372" s="13">
        <f t="shared" si="6"/>
        <v>3440.9044890000005</v>
      </c>
      <c r="L372" s="22"/>
    </row>
    <row r="373" spans="1:12" s="40" customFormat="1" ht="14.25" customHeight="1" x14ac:dyDescent="0.25">
      <c r="A373" s="38" t="s">
        <v>66</v>
      </c>
      <c r="B373" s="38" t="s">
        <v>3520</v>
      </c>
      <c r="C373" s="38" t="s">
        <v>10969</v>
      </c>
      <c r="D373" s="38" t="s">
        <v>10970</v>
      </c>
      <c r="E373" s="38" t="s">
        <v>10967</v>
      </c>
      <c r="F373" s="38" t="s">
        <v>10971</v>
      </c>
      <c r="G373" s="38" t="s">
        <v>9856</v>
      </c>
      <c r="H373" s="38" t="s">
        <v>2665</v>
      </c>
      <c r="I373" s="39">
        <v>1175.06</v>
      </c>
      <c r="J373" s="11">
        <f>VLOOKUP(LEFT(B373,5),[1]Percents!$C:$M,9,FALSE)</f>
        <v>0</v>
      </c>
      <c r="K373" s="13">
        <f t="shared" si="6"/>
        <v>0</v>
      </c>
      <c r="L373" s="22"/>
    </row>
    <row r="374" spans="1:12" s="40" customFormat="1" ht="14.25" customHeight="1" x14ac:dyDescent="0.25">
      <c r="A374" s="38" t="s">
        <v>66</v>
      </c>
      <c r="B374" s="38" t="s">
        <v>3520</v>
      </c>
      <c r="C374" s="38" t="s">
        <v>12087</v>
      </c>
      <c r="D374" s="38" t="s">
        <v>12088</v>
      </c>
      <c r="E374" s="38" t="s">
        <v>10967</v>
      </c>
      <c r="F374" s="38" t="s">
        <v>10971</v>
      </c>
      <c r="G374" s="38" t="s">
        <v>9856</v>
      </c>
      <c r="H374" s="38" t="s">
        <v>2665</v>
      </c>
      <c r="I374" s="39">
        <v>0</v>
      </c>
      <c r="J374" s="11">
        <f>VLOOKUP(LEFT(B374,5),[1]Percents!$C:$M,9,FALSE)</f>
        <v>0</v>
      </c>
      <c r="K374" s="13">
        <f t="shared" si="6"/>
        <v>0</v>
      </c>
      <c r="L374" s="22"/>
    </row>
    <row r="375" spans="1:12" s="40" customFormat="1" ht="14.25" customHeight="1" x14ac:dyDescent="0.25">
      <c r="A375" s="38" t="s">
        <v>243</v>
      </c>
      <c r="B375" s="38" t="s">
        <v>50</v>
      </c>
      <c r="C375" s="38" t="s">
        <v>11623</v>
      </c>
      <c r="D375" s="38" t="s">
        <v>11624</v>
      </c>
      <c r="E375" s="38" t="s">
        <v>11625</v>
      </c>
      <c r="F375" s="38" t="s">
        <v>11626</v>
      </c>
      <c r="G375" s="38" t="s">
        <v>11320</v>
      </c>
      <c r="H375" s="38" t="s">
        <v>2665</v>
      </c>
      <c r="I375" s="39">
        <v>1099.3399999999999</v>
      </c>
      <c r="J375" s="11">
        <f>VLOOKUP(LEFT(B375,5),[1]Percents!$C:$M,9,FALSE)</f>
        <v>0</v>
      </c>
      <c r="K375" s="13">
        <f t="shared" si="6"/>
        <v>0</v>
      </c>
      <c r="L375" s="22"/>
    </row>
    <row r="376" spans="1:12" s="40" customFormat="1" ht="14.25" customHeight="1" x14ac:dyDescent="0.25">
      <c r="A376" s="38" t="s">
        <v>243</v>
      </c>
      <c r="B376" s="38" t="s">
        <v>289</v>
      </c>
      <c r="C376" s="38" t="s">
        <v>12412</v>
      </c>
      <c r="D376" s="38" t="s">
        <v>12413</v>
      </c>
      <c r="E376" s="38" t="s">
        <v>1581</v>
      </c>
      <c r="F376" s="38" t="s">
        <v>12414</v>
      </c>
      <c r="G376" s="38" t="s">
        <v>11622</v>
      </c>
      <c r="H376" s="38" t="s">
        <v>2665</v>
      </c>
      <c r="I376" s="39">
        <v>4282.2700000000004</v>
      </c>
      <c r="J376" s="11">
        <f>VLOOKUP(LEFT(B376,5),[1]Percents!$C:$M,9,FALSE)</f>
        <v>0</v>
      </c>
      <c r="K376" s="13">
        <f t="shared" si="6"/>
        <v>0</v>
      </c>
      <c r="L376" s="22"/>
    </row>
    <row r="377" spans="1:12" s="40" customFormat="1" ht="14.25" customHeight="1" x14ac:dyDescent="0.25">
      <c r="A377" s="38" t="s">
        <v>243</v>
      </c>
      <c r="B377" s="38" t="s">
        <v>203</v>
      </c>
      <c r="C377" s="38" t="s">
        <v>11627</v>
      </c>
      <c r="D377" s="38" t="s">
        <v>11628</v>
      </c>
      <c r="E377" s="38" t="s">
        <v>4317</v>
      </c>
      <c r="F377" s="38" t="s">
        <v>11629</v>
      </c>
      <c r="G377" s="38" t="s">
        <v>11366</v>
      </c>
      <c r="H377" s="38" t="s">
        <v>2665</v>
      </c>
      <c r="I377" s="39">
        <v>1268.07</v>
      </c>
      <c r="J377" s="11">
        <f>VLOOKUP(LEFT(B377,5),[1]Percents!$C:$M,9,FALSE)</f>
        <v>0</v>
      </c>
      <c r="K377" s="13">
        <f t="shared" si="6"/>
        <v>0</v>
      </c>
      <c r="L377" s="22"/>
    </row>
    <row r="378" spans="1:12" s="40" customFormat="1" ht="14.25" customHeight="1" x14ac:dyDescent="0.25">
      <c r="A378" s="38" t="s">
        <v>243</v>
      </c>
      <c r="B378" s="38" t="s">
        <v>2543</v>
      </c>
      <c r="C378" s="38" t="s">
        <v>12089</v>
      </c>
      <c r="D378" s="38" t="s">
        <v>12090</v>
      </c>
      <c r="E378" s="38" t="s">
        <v>5369</v>
      </c>
      <c r="F378" s="38" t="s">
        <v>12091</v>
      </c>
      <c r="G378" s="38" t="s">
        <v>11320</v>
      </c>
      <c r="H378" s="38" t="s">
        <v>2665</v>
      </c>
      <c r="I378" s="39">
        <v>1259.26</v>
      </c>
      <c r="J378" s="11">
        <f>VLOOKUP(LEFT(B378,5),[1]Percents!$C:$M,9,FALSE)</f>
        <v>0</v>
      </c>
      <c r="K378" s="13">
        <f t="shared" si="6"/>
        <v>0</v>
      </c>
      <c r="L378" s="22"/>
    </row>
    <row r="379" spans="1:12" s="40" customFormat="1" ht="14.25" customHeight="1" x14ac:dyDescent="0.25">
      <c r="A379" s="38" t="s">
        <v>243</v>
      </c>
      <c r="B379" s="38" t="s">
        <v>203</v>
      </c>
      <c r="C379" s="38" t="s">
        <v>12092</v>
      </c>
      <c r="D379" s="38" t="s">
        <v>12093</v>
      </c>
      <c r="E379" s="38" t="s">
        <v>4317</v>
      </c>
      <c r="F379" s="38" t="s">
        <v>12094</v>
      </c>
      <c r="G379" s="38" t="s">
        <v>10913</v>
      </c>
      <c r="H379" s="38" t="s">
        <v>2665</v>
      </c>
      <c r="I379" s="39">
        <v>0</v>
      </c>
      <c r="J379" s="11">
        <f>VLOOKUP(LEFT(B379,5),[1]Percents!$C:$M,9,FALSE)</f>
        <v>0</v>
      </c>
      <c r="K379" s="13">
        <f t="shared" si="6"/>
        <v>0</v>
      </c>
      <c r="L379" s="22"/>
    </row>
    <row r="380" spans="1:12" s="40" customFormat="1" ht="14.25" customHeight="1" x14ac:dyDescent="0.25">
      <c r="A380" s="38" t="s">
        <v>141</v>
      </c>
      <c r="B380" s="38" t="s">
        <v>306</v>
      </c>
      <c r="C380" s="38" t="s">
        <v>12415</v>
      </c>
      <c r="D380" s="38" t="s">
        <v>12416</v>
      </c>
      <c r="E380" s="38" t="s">
        <v>202</v>
      </c>
      <c r="F380" s="38" t="s">
        <v>12417</v>
      </c>
      <c r="G380" s="38" t="s">
        <v>12106</v>
      </c>
      <c r="H380" s="38" t="s">
        <v>2665</v>
      </c>
      <c r="I380" s="39">
        <v>1092.33</v>
      </c>
      <c r="J380" s="11">
        <f>VLOOKUP(LEFT(B380,5),[1]Percents!$C:$M,9,FALSE)</f>
        <v>0.64170000000000005</v>
      </c>
      <c r="K380" s="13">
        <f t="shared" si="6"/>
        <v>700.94816100000003</v>
      </c>
      <c r="L380" s="22"/>
    </row>
    <row r="381" spans="1:12" s="40" customFormat="1" ht="14.25" customHeight="1" x14ac:dyDescent="0.25">
      <c r="A381" s="38" t="s">
        <v>243</v>
      </c>
      <c r="B381" s="38" t="s">
        <v>2543</v>
      </c>
      <c r="C381" s="38" t="s">
        <v>11630</v>
      </c>
      <c r="D381" s="38" t="s">
        <v>11631</v>
      </c>
      <c r="E381" s="38" t="s">
        <v>7618</v>
      </c>
      <c r="F381" s="38" t="s">
        <v>11632</v>
      </c>
      <c r="G381" s="38" t="s">
        <v>11366</v>
      </c>
      <c r="H381" s="38" t="s">
        <v>2665</v>
      </c>
      <c r="I381" s="39">
        <v>1826.44</v>
      </c>
      <c r="J381" s="11">
        <f>VLOOKUP(LEFT(B381,5),[1]Percents!$C:$M,9,FALSE)</f>
        <v>0</v>
      </c>
      <c r="K381" s="13">
        <f t="shared" si="6"/>
        <v>0</v>
      </c>
      <c r="L381" s="22"/>
    </row>
    <row r="382" spans="1:12" s="40" customFormat="1" ht="14.25" customHeight="1" x14ac:dyDescent="0.25">
      <c r="A382" s="38" t="s">
        <v>243</v>
      </c>
      <c r="B382" s="38" t="s">
        <v>50</v>
      </c>
      <c r="C382" s="38" t="s">
        <v>12418</v>
      </c>
      <c r="D382" s="38" t="s">
        <v>12419</v>
      </c>
      <c r="E382" s="38" t="s">
        <v>11625</v>
      </c>
      <c r="F382" s="38" t="s">
        <v>12420</v>
      </c>
      <c r="G382" s="38" t="s">
        <v>9856</v>
      </c>
      <c r="H382" s="38" t="s">
        <v>2665</v>
      </c>
      <c r="I382" s="39">
        <v>1482.18</v>
      </c>
      <c r="J382" s="11">
        <f>VLOOKUP(LEFT(B382,5),[1]Percents!$C:$M,9,FALSE)</f>
        <v>0</v>
      </c>
      <c r="K382" s="13">
        <f t="shared" si="6"/>
        <v>0</v>
      </c>
      <c r="L382" s="22"/>
    </row>
    <row r="383" spans="1:12" s="40" customFormat="1" ht="14.25" customHeight="1" x14ac:dyDescent="0.25">
      <c r="A383" s="38" t="s">
        <v>213</v>
      </c>
      <c r="B383" s="38" t="s">
        <v>53</v>
      </c>
      <c r="C383" s="38" t="s">
        <v>10405</v>
      </c>
      <c r="D383" s="38" t="s">
        <v>10406</v>
      </c>
      <c r="E383" s="38" t="s">
        <v>10407</v>
      </c>
      <c r="F383" s="38" t="s">
        <v>10408</v>
      </c>
      <c r="G383" s="38" t="s">
        <v>10409</v>
      </c>
      <c r="H383" s="38" t="s">
        <v>2665</v>
      </c>
      <c r="I383" s="41">
        <v>0</v>
      </c>
      <c r="J383" s="11">
        <f>VLOOKUP(LEFT(B383,5),[1]Percents!$C:$M,9,FALSE)</f>
        <v>0</v>
      </c>
      <c r="K383" s="13">
        <f t="shared" si="6"/>
        <v>0</v>
      </c>
      <c r="L383" s="22"/>
    </row>
    <row r="384" spans="1:12" s="40" customFormat="1" ht="14.25" customHeight="1" x14ac:dyDescent="0.25">
      <c r="A384" s="38" t="s">
        <v>213</v>
      </c>
      <c r="B384" s="38" t="s">
        <v>61</v>
      </c>
      <c r="C384" s="38" t="s">
        <v>11633</v>
      </c>
      <c r="D384" s="38" t="s">
        <v>11634</v>
      </c>
      <c r="E384" s="38" t="s">
        <v>100</v>
      </c>
      <c r="F384" s="38" t="s">
        <v>11635</v>
      </c>
      <c r="G384" s="38" t="s">
        <v>1735</v>
      </c>
      <c r="H384" s="38" t="s">
        <v>2665</v>
      </c>
      <c r="I384" s="41">
        <v>0</v>
      </c>
      <c r="J384" s="11">
        <f>VLOOKUP(LEFT(B384,5),[1]Percents!$C:$M,9,FALSE)</f>
        <v>0</v>
      </c>
      <c r="K384" s="13">
        <f t="shared" si="6"/>
        <v>0</v>
      </c>
      <c r="L384" s="22"/>
    </row>
    <row r="385" spans="1:12" s="40" customFormat="1" ht="14.25" customHeight="1" x14ac:dyDescent="0.25">
      <c r="A385" s="38" t="s">
        <v>213</v>
      </c>
      <c r="B385" s="38" t="s">
        <v>53</v>
      </c>
      <c r="C385" s="38" t="s">
        <v>1786</v>
      </c>
      <c r="D385" s="38" t="s">
        <v>421</v>
      </c>
      <c r="E385" s="38" t="s">
        <v>56</v>
      </c>
      <c r="F385" s="38" t="s">
        <v>422</v>
      </c>
      <c r="G385" s="38" t="s">
        <v>1785</v>
      </c>
      <c r="H385" s="38" t="s">
        <v>2665</v>
      </c>
      <c r="I385" s="41">
        <v>0</v>
      </c>
      <c r="J385" s="11">
        <f>VLOOKUP(LEFT(B385,5),[1]Percents!$C:$M,9,FALSE)</f>
        <v>0</v>
      </c>
      <c r="K385" s="13">
        <f t="shared" si="6"/>
        <v>0</v>
      </c>
      <c r="L385" s="22"/>
    </row>
    <row r="386" spans="1:12" s="40" customFormat="1" ht="14.25" customHeight="1" x14ac:dyDescent="0.25">
      <c r="A386" s="38" t="s">
        <v>66</v>
      </c>
      <c r="B386" s="38" t="s">
        <v>6996</v>
      </c>
      <c r="C386" s="38" t="s">
        <v>9324</v>
      </c>
      <c r="D386" s="38" t="s">
        <v>9325</v>
      </c>
      <c r="E386" s="38" t="s">
        <v>302</v>
      </c>
      <c r="F386" s="38" t="s">
        <v>9326</v>
      </c>
      <c r="G386" s="38" t="s">
        <v>1678</v>
      </c>
      <c r="H386" s="38" t="s">
        <v>2665</v>
      </c>
      <c r="I386" s="41">
        <v>0</v>
      </c>
      <c r="J386" s="11">
        <f>VLOOKUP(LEFT(B386,5),[1]Percents!$C:$M,9,FALSE)</f>
        <v>0</v>
      </c>
      <c r="K386" s="13">
        <f t="shared" si="6"/>
        <v>0</v>
      </c>
      <c r="L386" s="22"/>
    </row>
    <row r="387" spans="1:12" s="40" customFormat="1" ht="14.25" customHeight="1" x14ac:dyDescent="0.25">
      <c r="A387" s="38" t="s">
        <v>66</v>
      </c>
      <c r="B387" s="38" t="s">
        <v>6996</v>
      </c>
      <c r="C387" s="38" t="s">
        <v>9327</v>
      </c>
      <c r="D387" s="38" t="s">
        <v>9328</v>
      </c>
      <c r="E387" s="38" t="s">
        <v>302</v>
      </c>
      <c r="F387" s="38" t="s">
        <v>9326</v>
      </c>
      <c r="G387" s="38" t="s">
        <v>1713</v>
      </c>
      <c r="H387" s="38" t="s">
        <v>2665</v>
      </c>
      <c r="I387" s="39">
        <v>0</v>
      </c>
      <c r="J387" s="11">
        <f>VLOOKUP(LEFT(B387,5),[1]Percents!$C:$M,9,FALSE)</f>
        <v>0</v>
      </c>
      <c r="K387" s="13">
        <f t="shared" si="6"/>
        <v>0</v>
      </c>
      <c r="L387" s="22"/>
    </row>
    <row r="388" spans="1:12" s="40" customFormat="1" ht="14.25" customHeight="1" x14ac:dyDescent="0.25">
      <c r="A388" s="38" t="s">
        <v>213</v>
      </c>
      <c r="B388" s="38" t="s">
        <v>9329</v>
      </c>
      <c r="C388" s="38" t="s">
        <v>8566</v>
      </c>
      <c r="D388" s="38" t="s">
        <v>8567</v>
      </c>
      <c r="E388" s="38" t="s">
        <v>834</v>
      </c>
      <c r="F388" s="38" t="s">
        <v>8568</v>
      </c>
      <c r="G388" s="38" t="s">
        <v>3357</v>
      </c>
      <c r="H388" s="38" t="s">
        <v>2665</v>
      </c>
      <c r="I388" s="41">
        <v>0</v>
      </c>
      <c r="J388" s="11">
        <f>VLOOKUP(LEFT(B388,5),[1]Percents!$C:$M,9,FALSE)</f>
        <v>0</v>
      </c>
      <c r="K388" s="13">
        <f t="shared" si="6"/>
        <v>0</v>
      </c>
      <c r="L388" s="22"/>
    </row>
    <row r="389" spans="1:12" s="40" customFormat="1" ht="14.25" customHeight="1" x14ac:dyDescent="0.25">
      <c r="A389" s="38" t="s">
        <v>213</v>
      </c>
      <c r="B389" s="38" t="s">
        <v>189</v>
      </c>
      <c r="C389" s="38" t="s">
        <v>8566</v>
      </c>
      <c r="D389" s="38" t="s">
        <v>8567</v>
      </c>
      <c r="E389" s="38" t="s">
        <v>834</v>
      </c>
      <c r="F389" s="38" t="s">
        <v>8568</v>
      </c>
      <c r="G389" s="38" t="s">
        <v>3357</v>
      </c>
      <c r="H389" s="38" t="s">
        <v>2665</v>
      </c>
      <c r="I389" s="41">
        <v>0</v>
      </c>
      <c r="J389" s="11">
        <f>VLOOKUP(LEFT(B389,5),[1]Percents!$C:$M,9,FALSE)</f>
        <v>0</v>
      </c>
      <c r="K389" s="13">
        <f t="shared" si="6"/>
        <v>0</v>
      </c>
      <c r="L389" s="22"/>
    </row>
    <row r="390" spans="1:12" s="40" customFormat="1" ht="14.25" customHeight="1" x14ac:dyDescent="0.25">
      <c r="A390" s="38" t="s">
        <v>213</v>
      </c>
      <c r="B390" s="38" t="s">
        <v>656</v>
      </c>
      <c r="C390" s="38" t="s">
        <v>11636</v>
      </c>
      <c r="D390" s="38" t="s">
        <v>11637</v>
      </c>
      <c r="E390" s="38" t="s">
        <v>150</v>
      </c>
      <c r="F390" s="38" t="s">
        <v>11638</v>
      </c>
      <c r="G390" s="38" t="s">
        <v>1674</v>
      </c>
      <c r="H390" s="38" t="s">
        <v>2665</v>
      </c>
      <c r="I390" s="41">
        <v>0</v>
      </c>
      <c r="J390" s="11">
        <f>VLOOKUP(LEFT(B390,5),[1]Percents!$C:$M,9,FALSE)</f>
        <v>0.16925000000000001</v>
      </c>
      <c r="K390" s="13">
        <f t="shared" si="6"/>
        <v>0</v>
      </c>
      <c r="L390" s="22"/>
    </row>
    <row r="391" spans="1:12" s="40" customFormat="1" ht="14.25" customHeight="1" x14ac:dyDescent="0.25">
      <c r="A391" s="38" t="s">
        <v>213</v>
      </c>
      <c r="B391" s="38" t="s">
        <v>495</v>
      </c>
      <c r="C391" s="38" t="s">
        <v>1789</v>
      </c>
      <c r="D391" s="38" t="s">
        <v>459</v>
      </c>
      <c r="E391" s="38" t="s">
        <v>336</v>
      </c>
      <c r="F391" s="38" t="s">
        <v>460</v>
      </c>
      <c r="G391" s="38" t="s">
        <v>1675</v>
      </c>
      <c r="H391" s="38" t="s">
        <v>2665</v>
      </c>
      <c r="I391" s="41">
        <v>0</v>
      </c>
      <c r="J391" s="11">
        <f>VLOOKUP(LEFT(B391,5),[1]Percents!$C:$M,9,FALSE)</f>
        <v>0</v>
      </c>
      <c r="K391" s="13">
        <f t="shared" si="6"/>
        <v>0</v>
      </c>
      <c r="L391" s="22"/>
    </row>
    <row r="392" spans="1:12" s="40" customFormat="1" ht="14.25" customHeight="1" x14ac:dyDescent="0.25">
      <c r="A392" s="38" t="s">
        <v>213</v>
      </c>
      <c r="B392" s="38" t="s">
        <v>57</v>
      </c>
      <c r="C392" s="38" t="s">
        <v>11639</v>
      </c>
      <c r="D392" s="38" t="s">
        <v>11640</v>
      </c>
      <c r="E392" s="38" t="s">
        <v>210</v>
      </c>
      <c r="F392" s="38" t="s">
        <v>11641</v>
      </c>
      <c r="G392" s="38" t="s">
        <v>1712</v>
      </c>
      <c r="H392" s="38" t="s">
        <v>2665</v>
      </c>
      <c r="I392" s="41">
        <v>0</v>
      </c>
      <c r="J392" s="11">
        <f>VLOOKUP(LEFT(B392,5),[1]Percents!$C:$M,9,FALSE)</f>
        <v>0</v>
      </c>
      <c r="K392" s="13">
        <f t="shared" si="6"/>
        <v>0</v>
      </c>
      <c r="L392" s="22"/>
    </row>
    <row r="393" spans="1:12" s="40" customFormat="1" ht="14.25" customHeight="1" x14ac:dyDescent="0.25">
      <c r="A393" s="38" t="s">
        <v>213</v>
      </c>
      <c r="B393" s="38" t="s">
        <v>270</v>
      </c>
      <c r="C393" s="38" t="s">
        <v>1790</v>
      </c>
      <c r="D393" s="38" t="s">
        <v>457</v>
      </c>
      <c r="E393" s="38" t="s">
        <v>271</v>
      </c>
      <c r="F393" s="38" t="s">
        <v>458</v>
      </c>
      <c r="G393" s="38" t="s">
        <v>1791</v>
      </c>
      <c r="H393" s="38" t="s">
        <v>2665</v>
      </c>
      <c r="I393" s="41">
        <v>0</v>
      </c>
      <c r="J393" s="11">
        <f>VLOOKUP(LEFT(B393,5),[1]Percents!$C:$M,9,FALSE)</f>
        <v>0</v>
      </c>
      <c r="K393" s="13">
        <f t="shared" si="6"/>
        <v>0</v>
      </c>
      <c r="L393" s="22"/>
    </row>
    <row r="394" spans="1:12" s="40" customFormat="1" ht="14.25" customHeight="1" x14ac:dyDescent="0.25">
      <c r="A394" s="38" t="s">
        <v>213</v>
      </c>
      <c r="B394" s="38" t="s">
        <v>61</v>
      </c>
      <c r="C394" s="38" t="s">
        <v>11642</v>
      </c>
      <c r="D394" s="38" t="s">
        <v>11643</v>
      </c>
      <c r="E394" s="38" t="s">
        <v>367</v>
      </c>
      <c r="F394" s="38" t="s">
        <v>11644</v>
      </c>
      <c r="G394" s="38" t="s">
        <v>1678</v>
      </c>
      <c r="H394" s="38" t="s">
        <v>2665</v>
      </c>
      <c r="I394" s="41">
        <v>0</v>
      </c>
      <c r="J394" s="11">
        <f>VLOOKUP(LEFT(B394,5),[1]Percents!$C:$M,9,FALSE)</f>
        <v>0</v>
      </c>
      <c r="K394" s="13">
        <f t="shared" ref="K394:K457" si="7">+I394*J394</f>
        <v>0</v>
      </c>
      <c r="L394" s="22"/>
    </row>
    <row r="395" spans="1:12" s="40" customFormat="1" ht="14.25" customHeight="1" x14ac:dyDescent="0.25">
      <c r="A395" s="38" t="s">
        <v>213</v>
      </c>
      <c r="B395" s="38" t="s">
        <v>225</v>
      </c>
      <c r="C395" s="38" t="s">
        <v>1792</v>
      </c>
      <c r="D395" s="38" t="s">
        <v>470</v>
      </c>
      <c r="E395" s="38" t="s">
        <v>209</v>
      </c>
      <c r="F395" s="38" t="s">
        <v>471</v>
      </c>
      <c r="G395" s="38" t="s">
        <v>1678</v>
      </c>
      <c r="H395" s="38" t="s">
        <v>2665</v>
      </c>
      <c r="I395" s="41">
        <v>0</v>
      </c>
      <c r="J395" s="11">
        <f>VLOOKUP(LEFT(B395,5),[1]Percents!$C:$M,9,FALSE)</f>
        <v>0</v>
      </c>
      <c r="K395" s="13">
        <f t="shared" si="7"/>
        <v>0</v>
      </c>
      <c r="L395" s="22"/>
    </row>
    <row r="396" spans="1:12" s="40" customFormat="1" ht="14.25" customHeight="1" x14ac:dyDescent="0.25">
      <c r="A396" s="38" t="s">
        <v>213</v>
      </c>
      <c r="B396" s="38" t="s">
        <v>225</v>
      </c>
      <c r="C396" s="38" t="s">
        <v>1793</v>
      </c>
      <c r="D396" s="38" t="s">
        <v>489</v>
      </c>
      <c r="E396" s="38" t="s">
        <v>6700</v>
      </c>
      <c r="F396" s="38" t="s">
        <v>490</v>
      </c>
      <c r="G396" s="38" t="s">
        <v>1669</v>
      </c>
      <c r="H396" s="38" t="s">
        <v>2665</v>
      </c>
      <c r="I396" s="41">
        <v>0</v>
      </c>
      <c r="J396" s="11">
        <f>VLOOKUP(LEFT(B396,5),[1]Percents!$C:$M,9,FALSE)</f>
        <v>0</v>
      </c>
      <c r="K396" s="13">
        <f t="shared" si="7"/>
        <v>0</v>
      </c>
      <c r="L396" s="22"/>
    </row>
    <row r="397" spans="1:12" s="40" customFormat="1" ht="14.25" customHeight="1" x14ac:dyDescent="0.25">
      <c r="A397" s="38" t="s">
        <v>213</v>
      </c>
      <c r="B397" s="38" t="s">
        <v>61</v>
      </c>
      <c r="C397" s="38" t="s">
        <v>1794</v>
      </c>
      <c r="D397" s="38" t="s">
        <v>492</v>
      </c>
      <c r="E397" s="38" t="s">
        <v>493</v>
      </c>
      <c r="F397" s="38" t="s">
        <v>494</v>
      </c>
      <c r="G397" s="38" t="s">
        <v>1795</v>
      </c>
      <c r="H397" s="38" t="s">
        <v>2665</v>
      </c>
      <c r="I397" s="39">
        <v>0</v>
      </c>
      <c r="J397" s="11">
        <f>VLOOKUP(LEFT(B397,5),[1]Percents!$C:$M,9,FALSE)</f>
        <v>0</v>
      </c>
      <c r="K397" s="13">
        <f t="shared" si="7"/>
        <v>0</v>
      </c>
      <c r="L397" s="22"/>
    </row>
    <row r="398" spans="1:12" s="40" customFormat="1" ht="14.25" customHeight="1" x14ac:dyDescent="0.25">
      <c r="A398" s="38" t="s">
        <v>213</v>
      </c>
      <c r="B398" s="38" t="s">
        <v>190</v>
      </c>
      <c r="C398" s="38" t="s">
        <v>1796</v>
      </c>
      <c r="D398" s="38" t="s">
        <v>487</v>
      </c>
      <c r="E398" s="38" t="s">
        <v>191</v>
      </c>
      <c r="F398" s="38" t="s">
        <v>488</v>
      </c>
      <c r="G398" s="38" t="s">
        <v>1669</v>
      </c>
      <c r="H398" s="38" t="s">
        <v>2665</v>
      </c>
      <c r="I398" s="41">
        <v>0</v>
      </c>
      <c r="J398" s="11">
        <f>VLOOKUP(LEFT(B398,5),[1]Percents!$C:$M,9,FALSE)</f>
        <v>4.4049999999999999E-2</v>
      </c>
      <c r="K398" s="13">
        <f t="shared" si="7"/>
        <v>0</v>
      </c>
      <c r="L398" s="22"/>
    </row>
    <row r="399" spans="1:12" s="40" customFormat="1" ht="14.25" customHeight="1" x14ac:dyDescent="0.25">
      <c r="A399" s="38" t="s">
        <v>213</v>
      </c>
      <c r="B399" s="38" t="s">
        <v>656</v>
      </c>
      <c r="C399" s="38" t="s">
        <v>11645</v>
      </c>
      <c r="D399" s="38" t="s">
        <v>11646</v>
      </c>
      <c r="E399" s="38" t="s">
        <v>9</v>
      </c>
      <c r="F399" s="38" t="s">
        <v>11647</v>
      </c>
      <c r="G399" s="38" t="s">
        <v>1669</v>
      </c>
      <c r="H399" s="38" t="s">
        <v>2665</v>
      </c>
      <c r="I399" s="41">
        <v>0</v>
      </c>
      <c r="J399" s="11">
        <f>VLOOKUP(LEFT(B399,5),[1]Percents!$C:$M,9,FALSE)</f>
        <v>0.16925000000000001</v>
      </c>
      <c r="K399" s="13">
        <f t="shared" si="7"/>
        <v>0</v>
      </c>
      <c r="L399" s="22"/>
    </row>
    <row r="400" spans="1:12" s="40" customFormat="1" ht="14.25" customHeight="1" x14ac:dyDescent="0.25">
      <c r="A400" s="38" t="s">
        <v>213</v>
      </c>
      <c r="B400" s="38" t="s">
        <v>190</v>
      </c>
      <c r="C400" s="38" t="s">
        <v>11648</v>
      </c>
      <c r="D400" s="38" t="s">
        <v>11649</v>
      </c>
      <c r="E400" s="38" t="s">
        <v>6300</v>
      </c>
      <c r="F400" s="38" t="s">
        <v>11650</v>
      </c>
      <c r="G400" s="38" t="s">
        <v>1669</v>
      </c>
      <c r="H400" s="38" t="s">
        <v>2665</v>
      </c>
      <c r="I400" s="41">
        <v>0</v>
      </c>
      <c r="J400" s="11">
        <f>VLOOKUP(LEFT(B400,5),[1]Percents!$C:$M,9,FALSE)</f>
        <v>4.4049999999999999E-2</v>
      </c>
      <c r="K400" s="13">
        <f t="shared" si="7"/>
        <v>0</v>
      </c>
      <c r="L400" s="22"/>
    </row>
    <row r="401" spans="1:12" s="40" customFormat="1" ht="14.25" customHeight="1" x14ac:dyDescent="0.25">
      <c r="A401" s="38" t="s">
        <v>213</v>
      </c>
      <c r="B401" s="38" t="s">
        <v>190</v>
      </c>
      <c r="C401" s="38" t="s">
        <v>11651</v>
      </c>
      <c r="D401" s="38" t="s">
        <v>11652</v>
      </c>
      <c r="E401" s="38" t="s">
        <v>627</v>
      </c>
      <c r="F401" s="38" t="s">
        <v>11650</v>
      </c>
      <c r="G401" s="38" t="s">
        <v>1669</v>
      </c>
      <c r="H401" s="38" t="s">
        <v>2665</v>
      </c>
      <c r="I401" s="41">
        <v>0</v>
      </c>
      <c r="J401" s="11">
        <f>VLOOKUP(LEFT(B401,5),[1]Percents!$C:$M,9,FALSE)</f>
        <v>4.4049999999999999E-2</v>
      </c>
      <c r="K401" s="13">
        <f t="shared" si="7"/>
        <v>0</v>
      </c>
      <c r="L401" s="22"/>
    </row>
    <row r="402" spans="1:12" s="40" customFormat="1" ht="14.25" customHeight="1" x14ac:dyDescent="0.25">
      <c r="A402" s="38" t="s">
        <v>213</v>
      </c>
      <c r="B402" s="38" t="s">
        <v>21</v>
      </c>
      <c r="C402" s="38" t="s">
        <v>12421</v>
      </c>
      <c r="D402" s="38" t="s">
        <v>12422</v>
      </c>
      <c r="E402" s="38" t="s">
        <v>373</v>
      </c>
      <c r="F402" s="38" t="s">
        <v>9878</v>
      </c>
      <c r="G402" s="38" t="s">
        <v>1681</v>
      </c>
      <c r="H402" s="38" t="s">
        <v>2665</v>
      </c>
      <c r="I402" s="41">
        <v>-1554.46</v>
      </c>
      <c r="J402" s="11">
        <f>VLOOKUP(LEFT(B402,5),[1]Percents!$C:$M,9,FALSE)</f>
        <v>4.4049999999999999E-2</v>
      </c>
      <c r="K402" s="13">
        <f t="shared" si="7"/>
        <v>-68.473962999999998</v>
      </c>
      <c r="L402" s="22"/>
    </row>
    <row r="403" spans="1:12" s="40" customFormat="1" ht="14.25" customHeight="1" x14ac:dyDescent="0.25">
      <c r="A403" s="38" t="s">
        <v>213</v>
      </c>
      <c r="B403" s="38" t="s">
        <v>21</v>
      </c>
      <c r="C403" s="38" t="s">
        <v>12423</v>
      </c>
      <c r="D403" s="38" t="s">
        <v>12424</v>
      </c>
      <c r="E403" s="38" t="s">
        <v>373</v>
      </c>
      <c r="F403" s="38" t="s">
        <v>9878</v>
      </c>
      <c r="G403" s="38" t="s">
        <v>1703</v>
      </c>
      <c r="H403" s="38" t="s">
        <v>2665</v>
      </c>
      <c r="I403" s="41">
        <v>-561.28</v>
      </c>
      <c r="J403" s="11">
        <f>VLOOKUP(LEFT(B403,5),[1]Percents!$C:$M,9,FALSE)</f>
        <v>4.4049999999999999E-2</v>
      </c>
      <c r="K403" s="13">
        <f t="shared" si="7"/>
        <v>-24.724383999999997</v>
      </c>
      <c r="L403" s="22"/>
    </row>
    <row r="404" spans="1:12" s="40" customFormat="1" ht="14.25" customHeight="1" x14ac:dyDescent="0.25">
      <c r="A404" s="38" t="s">
        <v>213</v>
      </c>
      <c r="B404" s="38" t="s">
        <v>21</v>
      </c>
      <c r="C404" s="38" t="s">
        <v>12425</v>
      </c>
      <c r="D404" s="38" t="s">
        <v>12426</v>
      </c>
      <c r="E404" s="38" t="s">
        <v>373</v>
      </c>
      <c r="F404" s="38" t="s">
        <v>9878</v>
      </c>
      <c r="G404" s="38" t="s">
        <v>1703</v>
      </c>
      <c r="H404" s="38" t="s">
        <v>2665</v>
      </c>
      <c r="I404" s="39">
        <v>2900</v>
      </c>
      <c r="J404" s="11">
        <f>VLOOKUP(LEFT(B404,5),[1]Percents!$C:$M,9,FALSE)</f>
        <v>4.4049999999999999E-2</v>
      </c>
      <c r="K404" s="13">
        <f t="shared" si="7"/>
        <v>127.74499999999999</v>
      </c>
      <c r="L404" s="22"/>
    </row>
    <row r="405" spans="1:12" s="40" customFormat="1" ht="14.25" customHeight="1" x14ac:dyDescent="0.25">
      <c r="A405" s="38" t="s">
        <v>213</v>
      </c>
      <c r="B405" s="38" t="s">
        <v>21</v>
      </c>
      <c r="C405" s="38" t="s">
        <v>9876</v>
      </c>
      <c r="D405" s="38" t="s">
        <v>9877</v>
      </c>
      <c r="E405" s="38" t="s">
        <v>373</v>
      </c>
      <c r="F405" s="38" t="s">
        <v>9878</v>
      </c>
      <c r="G405" s="38" t="s">
        <v>2825</v>
      </c>
      <c r="H405" s="38" t="s">
        <v>2665</v>
      </c>
      <c r="I405" s="39">
        <v>-0.01</v>
      </c>
      <c r="J405" s="11">
        <f>VLOOKUP(LEFT(B405,5),[1]Percents!$C:$M,9,FALSE)</f>
        <v>4.4049999999999999E-2</v>
      </c>
      <c r="K405" s="13">
        <f t="shared" si="7"/>
        <v>-4.4049999999999997E-4</v>
      </c>
      <c r="L405" s="22"/>
    </row>
    <row r="406" spans="1:12" s="40" customFormat="1" ht="14.25" customHeight="1" x14ac:dyDescent="0.25">
      <c r="A406" s="38" t="s">
        <v>141</v>
      </c>
      <c r="B406" s="38" t="s">
        <v>111</v>
      </c>
      <c r="C406" s="38" t="s">
        <v>1797</v>
      </c>
      <c r="D406" s="38" t="s">
        <v>521</v>
      </c>
      <c r="E406" s="38" t="s">
        <v>275</v>
      </c>
      <c r="F406" s="38" t="s">
        <v>522</v>
      </c>
      <c r="G406" s="38" t="s">
        <v>1682</v>
      </c>
      <c r="H406" s="38" t="s">
        <v>2665</v>
      </c>
      <c r="I406" s="41">
        <v>0</v>
      </c>
      <c r="J406" s="11">
        <f>VLOOKUP(LEFT(B406,5),[1]Percents!$C:$M,9,FALSE)</f>
        <v>0.64170000000000005</v>
      </c>
      <c r="K406" s="13">
        <f t="shared" si="7"/>
        <v>0</v>
      </c>
      <c r="L406" s="22"/>
    </row>
    <row r="407" spans="1:12" s="40" customFormat="1" ht="14.25" customHeight="1" x14ac:dyDescent="0.25">
      <c r="A407" s="38" t="s">
        <v>141</v>
      </c>
      <c r="B407" s="38" t="s">
        <v>111</v>
      </c>
      <c r="C407" s="38" t="s">
        <v>9879</v>
      </c>
      <c r="D407" s="38" t="s">
        <v>9880</v>
      </c>
      <c r="E407" s="38" t="s">
        <v>275</v>
      </c>
      <c r="F407" s="38" t="s">
        <v>522</v>
      </c>
      <c r="G407" s="38" t="s">
        <v>1750</v>
      </c>
      <c r="H407" s="38" t="s">
        <v>2665</v>
      </c>
      <c r="I407" s="41">
        <v>0</v>
      </c>
      <c r="J407" s="11">
        <f>VLOOKUP(LEFT(B407,5),[1]Percents!$C:$M,9,FALSE)</f>
        <v>0.64170000000000005</v>
      </c>
      <c r="K407" s="13">
        <f t="shared" si="7"/>
        <v>0</v>
      </c>
      <c r="L407" s="22"/>
    </row>
    <row r="408" spans="1:12" s="40" customFormat="1" ht="14.25" customHeight="1" x14ac:dyDescent="0.25">
      <c r="A408" s="38" t="s">
        <v>141</v>
      </c>
      <c r="B408" s="38" t="s">
        <v>111</v>
      </c>
      <c r="C408" s="38" t="s">
        <v>4697</v>
      </c>
      <c r="D408" s="38" t="s">
        <v>4698</v>
      </c>
      <c r="E408" s="38" t="s">
        <v>275</v>
      </c>
      <c r="F408" s="38" t="s">
        <v>522</v>
      </c>
      <c r="G408" s="38" t="s">
        <v>1750</v>
      </c>
      <c r="H408" s="38" t="s">
        <v>2665</v>
      </c>
      <c r="I408" s="39">
        <v>0</v>
      </c>
      <c r="J408" s="11">
        <f>VLOOKUP(LEFT(B408,5),[1]Percents!$C:$M,9,FALSE)</f>
        <v>0.64170000000000005</v>
      </c>
      <c r="K408" s="13">
        <f t="shared" si="7"/>
        <v>0</v>
      </c>
      <c r="L408" s="22"/>
    </row>
    <row r="409" spans="1:12" s="40" customFormat="1" ht="14.25" customHeight="1" x14ac:dyDescent="0.25">
      <c r="A409" s="38" t="s">
        <v>213</v>
      </c>
      <c r="B409" s="38" t="s">
        <v>154</v>
      </c>
      <c r="C409" s="38" t="s">
        <v>1798</v>
      </c>
      <c r="D409" s="38" t="s">
        <v>628</v>
      </c>
      <c r="E409" s="38" t="s">
        <v>556</v>
      </c>
      <c r="F409" s="38" t="s">
        <v>557</v>
      </c>
      <c r="G409" s="38" t="s">
        <v>1799</v>
      </c>
      <c r="H409" s="38" t="s">
        <v>2665</v>
      </c>
      <c r="I409" s="39">
        <v>0</v>
      </c>
      <c r="J409" s="11">
        <f>VLOOKUP(LEFT(B409,5),[1]Percents!$C:$M,9,FALSE)</f>
        <v>0</v>
      </c>
      <c r="K409" s="13">
        <f t="shared" si="7"/>
        <v>0</v>
      </c>
      <c r="L409" s="22"/>
    </row>
    <row r="410" spans="1:12" s="40" customFormat="1" ht="14.25" customHeight="1" x14ac:dyDescent="0.25">
      <c r="A410" s="38" t="s">
        <v>243</v>
      </c>
      <c r="B410" s="38" t="s">
        <v>314</v>
      </c>
      <c r="C410" s="38" t="s">
        <v>8569</v>
      </c>
      <c r="D410" s="38" t="s">
        <v>8570</v>
      </c>
      <c r="E410" s="38" t="s">
        <v>256</v>
      </c>
      <c r="F410" s="38" t="s">
        <v>546</v>
      </c>
      <c r="G410" s="38" t="s">
        <v>8571</v>
      </c>
      <c r="H410" s="38" t="s">
        <v>2665</v>
      </c>
      <c r="I410" s="41">
        <v>0</v>
      </c>
      <c r="J410" s="11">
        <f>VLOOKUP(LEFT(B410,5),[1]Percents!$C:$M,9,FALSE)</f>
        <v>0</v>
      </c>
      <c r="K410" s="13">
        <f t="shared" si="7"/>
        <v>0</v>
      </c>
      <c r="L410" s="22"/>
    </row>
    <row r="411" spans="1:12" s="40" customFormat="1" ht="14.25" customHeight="1" x14ac:dyDescent="0.25">
      <c r="A411" s="38" t="s">
        <v>243</v>
      </c>
      <c r="B411" s="38" t="s">
        <v>314</v>
      </c>
      <c r="C411" s="38" t="s">
        <v>6331</v>
      </c>
      <c r="D411" s="38" t="s">
        <v>6332</v>
      </c>
      <c r="E411" s="38" t="s">
        <v>256</v>
      </c>
      <c r="F411" s="38" t="s">
        <v>546</v>
      </c>
      <c r="G411" s="38" t="s">
        <v>1735</v>
      </c>
      <c r="H411" s="38" t="s">
        <v>2665</v>
      </c>
      <c r="I411" s="41">
        <v>0</v>
      </c>
      <c r="J411" s="11">
        <f>VLOOKUP(LEFT(B411,5),[1]Percents!$C:$M,9,FALSE)</f>
        <v>0</v>
      </c>
      <c r="K411" s="13">
        <f t="shared" si="7"/>
        <v>0</v>
      </c>
      <c r="L411" s="22"/>
    </row>
    <row r="412" spans="1:12" s="40" customFormat="1" ht="14.25" customHeight="1" x14ac:dyDescent="0.25">
      <c r="A412" s="38" t="s">
        <v>243</v>
      </c>
      <c r="B412" s="38" t="s">
        <v>314</v>
      </c>
      <c r="C412" s="38" t="s">
        <v>3221</v>
      </c>
      <c r="D412" s="38" t="s">
        <v>3222</v>
      </c>
      <c r="E412" s="38" t="s">
        <v>256</v>
      </c>
      <c r="F412" s="38" t="s">
        <v>546</v>
      </c>
      <c r="G412" s="38" t="s">
        <v>3223</v>
      </c>
      <c r="H412" s="38" t="s">
        <v>2665</v>
      </c>
      <c r="I412" s="39">
        <v>0</v>
      </c>
      <c r="J412" s="11">
        <f>VLOOKUP(LEFT(B412,5),[1]Percents!$C:$M,9,FALSE)</f>
        <v>0</v>
      </c>
      <c r="K412" s="13">
        <f t="shared" si="7"/>
        <v>0</v>
      </c>
      <c r="L412" s="22"/>
    </row>
    <row r="413" spans="1:12" s="40" customFormat="1" ht="14.25" customHeight="1" x14ac:dyDescent="0.25">
      <c r="A413" s="38" t="s">
        <v>213</v>
      </c>
      <c r="B413" s="38" t="s">
        <v>94</v>
      </c>
      <c r="C413" s="38" t="s">
        <v>1801</v>
      </c>
      <c r="D413" s="38" t="s">
        <v>608</v>
      </c>
      <c r="E413" s="38" t="s">
        <v>240</v>
      </c>
      <c r="F413" s="38" t="s">
        <v>609</v>
      </c>
      <c r="G413" s="38" t="s">
        <v>1802</v>
      </c>
      <c r="H413" s="38" t="s">
        <v>2665</v>
      </c>
      <c r="I413" s="39">
        <v>0</v>
      </c>
      <c r="J413" s="11">
        <f>VLOOKUP(LEFT(B413,5),[1]Percents!$C:$M,9,FALSE)</f>
        <v>0</v>
      </c>
      <c r="K413" s="13">
        <f t="shared" si="7"/>
        <v>0</v>
      </c>
      <c r="L413" s="22"/>
    </row>
    <row r="414" spans="1:12" s="40" customFormat="1" ht="14.25" customHeight="1" x14ac:dyDescent="0.25">
      <c r="A414" s="38" t="s">
        <v>213</v>
      </c>
      <c r="B414" s="38" t="s">
        <v>285</v>
      </c>
      <c r="C414" s="38" t="s">
        <v>1803</v>
      </c>
      <c r="D414" s="38" t="s">
        <v>523</v>
      </c>
      <c r="E414" s="38" t="s">
        <v>30</v>
      </c>
      <c r="F414" s="38" t="s">
        <v>524</v>
      </c>
      <c r="G414" s="38" t="s">
        <v>1804</v>
      </c>
      <c r="H414" s="38" t="s">
        <v>2665</v>
      </c>
      <c r="I414" s="39">
        <v>0</v>
      </c>
      <c r="J414" s="11">
        <f>VLOOKUP(LEFT(B414,5),[1]Percents!$C:$M,9,FALSE)</f>
        <v>0</v>
      </c>
      <c r="K414" s="13">
        <f t="shared" si="7"/>
        <v>0</v>
      </c>
      <c r="L414" s="22"/>
    </row>
    <row r="415" spans="1:12" s="40" customFormat="1" ht="14.25" customHeight="1" x14ac:dyDescent="0.25">
      <c r="A415" s="38" t="s">
        <v>213</v>
      </c>
      <c r="B415" s="38" t="s">
        <v>270</v>
      </c>
      <c r="C415" s="38" t="s">
        <v>1805</v>
      </c>
      <c r="D415" s="38" t="s">
        <v>584</v>
      </c>
      <c r="E415" s="38" t="s">
        <v>389</v>
      </c>
      <c r="F415" s="38" t="s">
        <v>525</v>
      </c>
      <c r="G415" s="38" t="s">
        <v>1806</v>
      </c>
      <c r="H415" s="38" t="s">
        <v>2665</v>
      </c>
      <c r="I415" s="39">
        <v>0</v>
      </c>
      <c r="J415" s="11">
        <f>VLOOKUP(LEFT(B415,5),[1]Percents!$C:$M,9,FALSE)</f>
        <v>0</v>
      </c>
      <c r="K415" s="13">
        <f t="shared" si="7"/>
        <v>0</v>
      </c>
      <c r="L415" s="22"/>
    </row>
    <row r="416" spans="1:12" s="40" customFormat="1" ht="14.25" customHeight="1" x14ac:dyDescent="0.25">
      <c r="A416" s="38" t="s">
        <v>213</v>
      </c>
      <c r="B416" s="38" t="s">
        <v>148</v>
      </c>
      <c r="C416" s="38" t="s">
        <v>1807</v>
      </c>
      <c r="D416" s="38" t="s">
        <v>585</v>
      </c>
      <c r="E416" s="38" t="s">
        <v>149</v>
      </c>
      <c r="F416" s="38" t="s">
        <v>586</v>
      </c>
      <c r="G416" s="38" t="s">
        <v>1808</v>
      </c>
      <c r="H416" s="38" t="s">
        <v>2665</v>
      </c>
      <c r="I416" s="39">
        <v>0</v>
      </c>
      <c r="J416" s="11">
        <f>VLOOKUP(LEFT(B416,5),[1]Percents!$C:$M,9,FALSE)</f>
        <v>4.4049999999999999E-2</v>
      </c>
      <c r="K416" s="13">
        <f t="shared" si="7"/>
        <v>0</v>
      </c>
      <c r="L416" s="22"/>
    </row>
    <row r="417" spans="1:12" s="40" customFormat="1" ht="14.25" customHeight="1" x14ac:dyDescent="0.25">
      <c r="A417" s="38" t="s">
        <v>213</v>
      </c>
      <c r="B417" s="38" t="s">
        <v>11</v>
      </c>
      <c r="C417" s="38" t="s">
        <v>8080</v>
      </c>
      <c r="D417" s="38" t="s">
        <v>8081</v>
      </c>
      <c r="E417" s="38" t="s">
        <v>6701</v>
      </c>
      <c r="F417" s="38" t="s">
        <v>547</v>
      </c>
      <c r="G417" s="38" t="s">
        <v>1689</v>
      </c>
      <c r="H417" s="38" t="s">
        <v>2665</v>
      </c>
      <c r="I417" s="41">
        <v>0</v>
      </c>
      <c r="J417" s="11">
        <f>VLOOKUP(LEFT(B417,5),[1]Percents!$C:$M,9,FALSE)</f>
        <v>0</v>
      </c>
      <c r="K417" s="13">
        <f t="shared" si="7"/>
        <v>0</v>
      </c>
      <c r="L417" s="22"/>
    </row>
    <row r="418" spans="1:12" s="40" customFormat="1" ht="14.25" customHeight="1" x14ac:dyDescent="0.25">
      <c r="A418" s="38" t="s">
        <v>213</v>
      </c>
      <c r="B418" s="38" t="s">
        <v>11</v>
      </c>
      <c r="C418" s="38" t="s">
        <v>1810</v>
      </c>
      <c r="D418" s="38" t="s">
        <v>688</v>
      </c>
      <c r="E418" s="38" t="s">
        <v>6701</v>
      </c>
      <c r="F418" s="38" t="s">
        <v>547</v>
      </c>
      <c r="G418" s="38" t="s">
        <v>1811</v>
      </c>
      <c r="H418" s="38" t="s">
        <v>2665</v>
      </c>
      <c r="I418" s="41">
        <v>0</v>
      </c>
      <c r="J418" s="11">
        <f>VLOOKUP(LEFT(B418,5),[1]Percents!$C:$M,9,FALSE)</f>
        <v>0</v>
      </c>
      <c r="K418" s="13">
        <f t="shared" si="7"/>
        <v>0</v>
      </c>
      <c r="L418" s="22"/>
    </row>
    <row r="419" spans="1:12" s="40" customFormat="1" ht="14.25" customHeight="1" x14ac:dyDescent="0.25">
      <c r="A419" s="38" t="s">
        <v>213</v>
      </c>
      <c r="B419" s="38" t="s">
        <v>258</v>
      </c>
      <c r="C419" s="38" t="s">
        <v>1814</v>
      </c>
      <c r="D419" s="38" t="s">
        <v>526</v>
      </c>
      <c r="E419" s="38" t="s">
        <v>498</v>
      </c>
      <c r="F419" s="38" t="s">
        <v>527</v>
      </c>
      <c r="G419" s="38" t="s">
        <v>1815</v>
      </c>
      <c r="H419" s="38" t="s">
        <v>2665</v>
      </c>
      <c r="I419" s="39">
        <v>1630.11</v>
      </c>
      <c r="J419" s="11">
        <f>VLOOKUP(LEFT(B419,5),[1]Percents!$C:$M,9,FALSE)</f>
        <v>4.4049999999999999E-2</v>
      </c>
      <c r="K419" s="13">
        <f t="shared" si="7"/>
        <v>71.806345499999992</v>
      </c>
      <c r="L419" s="22"/>
    </row>
    <row r="420" spans="1:12" s="40" customFormat="1" ht="14.25" customHeight="1" x14ac:dyDescent="0.25">
      <c r="A420" s="38" t="s">
        <v>242</v>
      </c>
      <c r="B420" s="38" t="s">
        <v>122</v>
      </c>
      <c r="C420" s="38" t="s">
        <v>1816</v>
      </c>
      <c r="D420" s="38" t="s">
        <v>629</v>
      </c>
      <c r="E420" s="38" t="s">
        <v>83</v>
      </c>
      <c r="F420" s="38" t="s">
        <v>630</v>
      </c>
      <c r="G420" s="38" t="s">
        <v>1817</v>
      </c>
      <c r="H420" s="38" t="s">
        <v>2665</v>
      </c>
      <c r="I420" s="39">
        <v>0</v>
      </c>
      <c r="J420" s="11">
        <f>VLOOKUP(LEFT(B420,5),[1]Percents!$C:$M,9,FALSE)</f>
        <v>0</v>
      </c>
      <c r="K420" s="13">
        <f t="shared" si="7"/>
        <v>0</v>
      </c>
      <c r="L420" s="22"/>
    </row>
    <row r="421" spans="1:12" s="40" customFormat="1" ht="14.25" customHeight="1" x14ac:dyDescent="0.25">
      <c r="A421" s="38" t="s">
        <v>242</v>
      </c>
      <c r="B421" s="38" t="s">
        <v>122</v>
      </c>
      <c r="C421" s="38" t="s">
        <v>11653</v>
      </c>
      <c r="D421" s="38" t="s">
        <v>11654</v>
      </c>
      <c r="E421" s="38" t="s">
        <v>83</v>
      </c>
      <c r="F421" s="38" t="s">
        <v>630</v>
      </c>
      <c r="G421" s="38" t="s">
        <v>1703</v>
      </c>
      <c r="H421" s="38" t="s">
        <v>2665</v>
      </c>
      <c r="I421" s="41">
        <v>0</v>
      </c>
      <c r="J421" s="11">
        <f>VLOOKUP(LEFT(B421,5),[1]Percents!$C:$M,9,FALSE)</f>
        <v>0</v>
      </c>
      <c r="K421" s="13">
        <f t="shared" si="7"/>
        <v>0</v>
      </c>
      <c r="L421" s="22"/>
    </row>
    <row r="422" spans="1:12" s="40" customFormat="1" ht="14.25" customHeight="1" x14ac:dyDescent="0.25">
      <c r="A422" s="38" t="s">
        <v>213</v>
      </c>
      <c r="B422" s="38" t="s">
        <v>148</v>
      </c>
      <c r="C422" s="38" t="s">
        <v>1818</v>
      </c>
      <c r="D422" s="38" t="s">
        <v>568</v>
      </c>
      <c r="E422" s="38" t="s">
        <v>574</v>
      </c>
      <c r="F422" s="38" t="s">
        <v>569</v>
      </c>
      <c r="G422" s="38" t="s">
        <v>1819</v>
      </c>
      <c r="H422" s="38" t="s">
        <v>2665</v>
      </c>
      <c r="I422" s="39">
        <v>0</v>
      </c>
      <c r="J422" s="11">
        <f>VLOOKUP(LEFT(B422,5),[1]Percents!$C:$M,9,FALSE)</f>
        <v>4.4049999999999999E-2</v>
      </c>
      <c r="K422" s="13">
        <f t="shared" si="7"/>
        <v>0</v>
      </c>
      <c r="L422" s="22"/>
    </row>
    <row r="423" spans="1:12" s="40" customFormat="1" ht="14.25" customHeight="1" x14ac:dyDescent="0.25">
      <c r="A423" s="38" t="s">
        <v>141</v>
      </c>
      <c r="B423" s="38" t="s">
        <v>43</v>
      </c>
      <c r="C423" s="38" t="s">
        <v>1820</v>
      </c>
      <c r="D423" s="38" t="s">
        <v>631</v>
      </c>
      <c r="E423" s="38" t="s">
        <v>3925</v>
      </c>
      <c r="F423" s="38" t="s">
        <v>632</v>
      </c>
      <c r="G423" s="38" t="s">
        <v>1817</v>
      </c>
      <c r="H423" s="38" t="s">
        <v>2665</v>
      </c>
      <c r="I423" s="39">
        <v>3368.52</v>
      </c>
      <c r="J423" s="11">
        <f>VLOOKUP(LEFT(B423,5),[1]Percents!$C:$M,9,FALSE)</f>
        <v>0.64170000000000005</v>
      </c>
      <c r="K423" s="13">
        <f t="shared" si="7"/>
        <v>2161.5792840000004</v>
      </c>
      <c r="L423" s="22"/>
    </row>
    <row r="424" spans="1:12" s="40" customFormat="1" ht="14.25" customHeight="1" x14ac:dyDescent="0.25">
      <c r="A424" s="38" t="s">
        <v>213</v>
      </c>
      <c r="B424" s="38" t="s">
        <v>94</v>
      </c>
      <c r="C424" s="38" t="s">
        <v>1821</v>
      </c>
      <c r="D424" s="38" t="s">
        <v>528</v>
      </c>
      <c r="E424" s="38" t="s">
        <v>404</v>
      </c>
      <c r="F424" s="38" t="s">
        <v>529</v>
      </c>
      <c r="G424" s="38" t="s">
        <v>1817</v>
      </c>
      <c r="H424" s="38" t="s">
        <v>2665</v>
      </c>
      <c r="I424" s="41">
        <v>0</v>
      </c>
      <c r="J424" s="11">
        <f>VLOOKUP(LEFT(B424,5),[1]Percents!$C:$M,9,FALSE)</f>
        <v>0</v>
      </c>
      <c r="K424" s="13">
        <f t="shared" si="7"/>
        <v>0</v>
      </c>
      <c r="L424" s="22"/>
    </row>
    <row r="425" spans="1:12" s="40" customFormat="1" ht="14.25" customHeight="1" x14ac:dyDescent="0.25">
      <c r="A425" s="38" t="s">
        <v>213</v>
      </c>
      <c r="B425" s="38" t="s">
        <v>656</v>
      </c>
      <c r="C425" s="38" t="s">
        <v>1822</v>
      </c>
      <c r="D425" s="38" t="s">
        <v>587</v>
      </c>
      <c r="E425" s="38" t="s">
        <v>150</v>
      </c>
      <c r="F425" s="38" t="s">
        <v>588</v>
      </c>
      <c r="G425" s="38" t="s">
        <v>1817</v>
      </c>
      <c r="H425" s="38" t="s">
        <v>2665</v>
      </c>
      <c r="I425" s="39">
        <v>0</v>
      </c>
      <c r="J425" s="11">
        <f>VLOOKUP(LEFT(B425,5),[1]Percents!$C:$M,9,FALSE)</f>
        <v>0.16925000000000001</v>
      </c>
      <c r="K425" s="13">
        <f t="shared" si="7"/>
        <v>0</v>
      </c>
      <c r="L425" s="22"/>
    </row>
    <row r="426" spans="1:12" s="40" customFormat="1" ht="14.25" customHeight="1" x14ac:dyDescent="0.25">
      <c r="A426" s="38" t="s">
        <v>213</v>
      </c>
      <c r="B426" s="38" t="s">
        <v>656</v>
      </c>
      <c r="C426" s="38" t="s">
        <v>9881</v>
      </c>
      <c r="D426" s="38" t="s">
        <v>9882</v>
      </c>
      <c r="E426" s="38" t="s">
        <v>150</v>
      </c>
      <c r="F426" s="38" t="s">
        <v>588</v>
      </c>
      <c r="G426" s="38" t="s">
        <v>1710</v>
      </c>
      <c r="H426" s="38" t="s">
        <v>2665</v>
      </c>
      <c r="I426" s="41">
        <v>0</v>
      </c>
      <c r="J426" s="11">
        <f>VLOOKUP(LEFT(B426,5),[1]Percents!$C:$M,9,FALSE)</f>
        <v>0.16925000000000001</v>
      </c>
      <c r="K426" s="13">
        <f t="shared" si="7"/>
        <v>0</v>
      </c>
      <c r="L426" s="22"/>
    </row>
    <row r="427" spans="1:12" s="40" customFormat="1" ht="14.25" customHeight="1" x14ac:dyDescent="0.25">
      <c r="A427" s="38" t="s">
        <v>213</v>
      </c>
      <c r="B427" s="38" t="s">
        <v>147</v>
      </c>
      <c r="C427" s="38" t="s">
        <v>1823</v>
      </c>
      <c r="D427" s="38" t="s">
        <v>570</v>
      </c>
      <c r="E427" s="38" t="s">
        <v>571</v>
      </c>
      <c r="F427" s="38" t="s">
        <v>572</v>
      </c>
      <c r="G427" s="38" t="s">
        <v>1824</v>
      </c>
      <c r="H427" s="38" t="s">
        <v>2665</v>
      </c>
      <c r="I427" s="41">
        <v>0</v>
      </c>
      <c r="J427" s="11">
        <f>VLOOKUP(LEFT(B427,5),[1]Percents!$C:$M,9,FALSE)</f>
        <v>0</v>
      </c>
      <c r="K427" s="13">
        <f t="shared" si="7"/>
        <v>0</v>
      </c>
      <c r="L427" s="22"/>
    </row>
    <row r="428" spans="1:12" s="40" customFormat="1" ht="14.25" customHeight="1" x14ac:dyDescent="0.25">
      <c r="A428" s="38" t="s">
        <v>213</v>
      </c>
      <c r="B428" s="38" t="s">
        <v>21</v>
      </c>
      <c r="C428" s="38" t="s">
        <v>1825</v>
      </c>
      <c r="D428" s="38" t="s">
        <v>589</v>
      </c>
      <c r="E428" s="38" t="s">
        <v>6703</v>
      </c>
      <c r="F428" s="38" t="s">
        <v>590</v>
      </c>
      <c r="G428" s="38" t="s">
        <v>1826</v>
      </c>
      <c r="H428" s="38" t="s">
        <v>2665</v>
      </c>
      <c r="I428" s="39">
        <v>-1560.89</v>
      </c>
      <c r="J428" s="11">
        <f>VLOOKUP(LEFT(B428,5),[1]Percents!$C:$M,9,FALSE)</f>
        <v>4.4049999999999999E-2</v>
      </c>
      <c r="K428" s="13">
        <f t="shared" si="7"/>
        <v>-68.7572045</v>
      </c>
      <c r="L428" s="22"/>
    </row>
    <row r="429" spans="1:12" s="40" customFormat="1" ht="14.25" customHeight="1" x14ac:dyDescent="0.25">
      <c r="A429" s="38" t="s">
        <v>213</v>
      </c>
      <c r="B429" s="38" t="s">
        <v>61</v>
      </c>
      <c r="C429" s="38" t="s">
        <v>1827</v>
      </c>
      <c r="D429" s="38" t="s">
        <v>591</v>
      </c>
      <c r="E429" s="38" t="s">
        <v>369</v>
      </c>
      <c r="F429" s="38" t="s">
        <v>592</v>
      </c>
      <c r="G429" s="38" t="s">
        <v>1687</v>
      </c>
      <c r="H429" s="38" t="s">
        <v>2665</v>
      </c>
      <c r="I429" s="39">
        <v>10636.57</v>
      </c>
      <c r="J429" s="11">
        <f>VLOOKUP(LEFT(B429,5),[1]Percents!$C:$M,9,FALSE)</f>
        <v>0</v>
      </c>
      <c r="K429" s="13">
        <f t="shared" si="7"/>
        <v>0</v>
      </c>
      <c r="L429" s="22"/>
    </row>
    <row r="430" spans="1:12" s="40" customFormat="1" ht="14.25" customHeight="1" x14ac:dyDescent="0.25">
      <c r="A430" s="38" t="s">
        <v>213</v>
      </c>
      <c r="B430" s="38" t="s">
        <v>61</v>
      </c>
      <c r="C430" s="38" t="s">
        <v>9330</v>
      </c>
      <c r="D430" s="38" t="s">
        <v>9331</v>
      </c>
      <c r="E430" s="38" t="s">
        <v>369</v>
      </c>
      <c r="F430" s="38" t="s">
        <v>592</v>
      </c>
      <c r="G430" s="38" t="s">
        <v>1690</v>
      </c>
      <c r="H430" s="38" t="s">
        <v>2665</v>
      </c>
      <c r="I430" s="41">
        <v>0</v>
      </c>
      <c r="J430" s="11">
        <f>VLOOKUP(LEFT(B430,5),[1]Percents!$C:$M,9,FALSE)</f>
        <v>0</v>
      </c>
      <c r="K430" s="13">
        <f t="shared" si="7"/>
        <v>0</v>
      </c>
      <c r="L430" s="22"/>
    </row>
    <row r="431" spans="1:12" s="40" customFormat="1" ht="14.25" customHeight="1" x14ac:dyDescent="0.25">
      <c r="A431" s="38" t="s">
        <v>213</v>
      </c>
      <c r="B431" s="38" t="s">
        <v>211</v>
      </c>
      <c r="C431" s="38" t="s">
        <v>8572</v>
      </c>
      <c r="D431" s="38" t="s">
        <v>8573</v>
      </c>
      <c r="E431" s="38" t="s">
        <v>350</v>
      </c>
      <c r="F431" s="38" t="s">
        <v>8574</v>
      </c>
      <c r="G431" s="38" t="s">
        <v>1687</v>
      </c>
      <c r="H431" s="38" t="s">
        <v>2665</v>
      </c>
      <c r="I431" s="39">
        <v>8009.88</v>
      </c>
      <c r="J431" s="11">
        <f>VLOOKUP(LEFT(B431,5),[1]Percents!$C:$M,9,FALSE)</f>
        <v>0</v>
      </c>
      <c r="K431" s="13">
        <f t="shared" si="7"/>
        <v>0</v>
      </c>
      <c r="L431" s="22"/>
    </row>
    <row r="432" spans="1:12" s="40" customFormat="1" ht="14.25" customHeight="1" x14ac:dyDescent="0.25">
      <c r="A432" s="38" t="s">
        <v>213</v>
      </c>
      <c r="B432" s="38" t="s">
        <v>61</v>
      </c>
      <c r="C432" s="38" t="s">
        <v>1829</v>
      </c>
      <c r="D432" s="38" t="s">
        <v>593</v>
      </c>
      <c r="E432" s="38" t="s">
        <v>594</v>
      </c>
      <c r="F432" s="38" t="s">
        <v>595</v>
      </c>
      <c r="G432" s="38" t="s">
        <v>1690</v>
      </c>
      <c r="H432" s="38" t="s">
        <v>2665</v>
      </c>
      <c r="I432" s="41">
        <v>0</v>
      </c>
      <c r="J432" s="11">
        <f>VLOOKUP(LEFT(B432,5),[1]Percents!$C:$M,9,FALSE)</f>
        <v>0</v>
      </c>
      <c r="K432" s="13">
        <f t="shared" si="7"/>
        <v>0</v>
      </c>
      <c r="L432" s="22"/>
    </row>
    <row r="433" spans="1:12" s="40" customFormat="1" ht="14.25" customHeight="1" x14ac:dyDescent="0.25">
      <c r="A433" s="38" t="s">
        <v>213</v>
      </c>
      <c r="B433" s="38" t="s">
        <v>57</v>
      </c>
      <c r="C433" s="38" t="s">
        <v>5125</v>
      </c>
      <c r="D433" s="38" t="s">
        <v>5126</v>
      </c>
      <c r="E433" s="38" t="s">
        <v>288</v>
      </c>
      <c r="F433" s="38" t="s">
        <v>575</v>
      </c>
      <c r="G433" s="38" t="s">
        <v>5106</v>
      </c>
      <c r="H433" s="38" t="s">
        <v>2665</v>
      </c>
      <c r="I433" s="41">
        <v>0</v>
      </c>
      <c r="J433" s="11">
        <f>VLOOKUP(LEFT(B433,5),[1]Percents!$C:$M,9,FALSE)</f>
        <v>0</v>
      </c>
      <c r="K433" s="13">
        <f t="shared" si="7"/>
        <v>0</v>
      </c>
      <c r="L433" s="22"/>
    </row>
    <row r="434" spans="1:12" s="40" customFormat="1" ht="14.25" customHeight="1" x14ac:dyDescent="0.25">
      <c r="A434" s="38" t="s">
        <v>213</v>
      </c>
      <c r="B434" s="38" t="s">
        <v>285</v>
      </c>
      <c r="C434" s="38" t="s">
        <v>1831</v>
      </c>
      <c r="D434" s="38" t="s">
        <v>499</v>
      </c>
      <c r="E434" s="38" t="s">
        <v>30</v>
      </c>
      <c r="F434" s="38" t="s">
        <v>500</v>
      </c>
      <c r="G434" s="38" t="s">
        <v>1687</v>
      </c>
      <c r="H434" s="38" t="s">
        <v>2665</v>
      </c>
      <c r="I434" s="39">
        <v>0</v>
      </c>
      <c r="J434" s="11">
        <f>VLOOKUP(LEFT(B434,5),[1]Percents!$C:$M,9,FALSE)</f>
        <v>0</v>
      </c>
      <c r="K434" s="13">
        <f t="shared" si="7"/>
        <v>0</v>
      </c>
      <c r="L434" s="22"/>
    </row>
    <row r="435" spans="1:12" s="40" customFormat="1" ht="14.25" customHeight="1" x14ac:dyDescent="0.25">
      <c r="A435" s="38" t="s">
        <v>213</v>
      </c>
      <c r="B435" s="38" t="s">
        <v>285</v>
      </c>
      <c r="C435" s="38" t="s">
        <v>1832</v>
      </c>
      <c r="D435" s="38" t="s">
        <v>884</v>
      </c>
      <c r="E435" s="38" t="s">
        <v>349</v>
      </c>
      <c r="F435" s="38" t="s">
        <v>885</v>
      </c>
      <c r="G435" s="38" t="s">
        <v>1687</v>
      </c>
      <c r="H435" s="38" t="s">
        <v>2665</v>
      </c>
      <c r="I435" s="39">
        <v>4991.0200000000004</v>
      </c>
      <c r="J435" s="11">
        <f>VLOOKUP(LEFT(B435,5),[1]Percents!$C:$M,9,FALSE)</f>
        <v>0</v>
      </c>
      <c r="K435" s="13">
        <f t="shared" si="7"/>
        <v>0</v>
      </c>
      <c r="L435" s="22"/>
    </row>
    <row r="436" spans="1:12" s="40" customFormat="1" ht="14.25" customHeight="1" x14ac:dyDescent="0.25">
      <c r="A436" s="38" t="s">
        <v>213</v>
      </c>
      <c r="B436" s="38" t="s">
        <v>4322</v>
      </c>
      <c r="C436" s="38" t="s">
        <v>1833</v>
      </c>
      <c r="D436" s="38" t="s">
        <v>530</v>
      </c>
      <c r="E436" s="38" t="s">
        <v>531</v>
      </c>
      <c r="F436" s="38" t="s">
        <v>532</v>
      </c>
      <c r="G436" s="38" t="s">
        <v>1687</v>
      </c>
      <c r="H436" s="38" t="s">
        <v>2665</v>
      </c>
      <c r="I436" s="41">
        <v>0</v>
      </c>
      <c r="J436" s="11">
        <f>VLOOKUP(LEFT(B436,5),[1]Percents!$C:$M,9,FALSE)</f>
        <v>0</v>
      </c>
      <c r="K436" s="13">
        <f t="shared" si="7"/>
        <v>0</v>
      </c>
      <c r="L436" s="22"/>
    </row>
    <row r="437" spans="1:12" s="40" customFormat="1" ht="14.25" customHeight="1" x14ac:dyDescent="0.25">
      <c r="A437" s="38" t="s">
        <v>213</v>
      </c>
      <c r="B437" s="38" t="s">
        <v>160</v>
      </c>
      <c r="C437" s="38" t="s">
        <v>4699</v>
      </c>
      <c r="D437" s="38" t="s">
        <v>4700</v>
      </c>
      <c r="E437" s="38" t="s">
        <v>161</v>
      </c>
      <c r="F437" s="38" t="s">
        <v>611</v>
      </c>
      <c r="G437" s="38" t="s">
        <v>4685</v>
      </c>
      <c r="H437" s="38" t="s">
        <v>2665</v>
      </c>
      <c r="I437" s="39">
        <v>1552.71</v>
      </c>
      <c r="J437" s="11">
        <f>VLOOKUP(LEFT(B437,5),[1]Percents!$C:$M,9,FALSE)</f>
        <v>4.4049999999999999E-2</v>
      </c>
      <c r="K437" s="13">
        <f t="shared" si="7"/>
        <v>68.396875499999993</v>
      </c>
      <c r="L437" s="22"/>
    </row>
    <row r="438" spans="1:12" s="40" customFormat="1" ht="14.25" customHeight="1" x14ac:dyDescent="0.25">
      <c r="A438" s="38" t="s">
        <v>213</v>
      </c>
      <c r="B438" s="38" t="s">
        <v>232</v>
      </c>
      <c r="C438" s="38" t="s">
        <v>1834</v>
      </c>
      <c r="D438" s="38" t="s">
        <v>886</v>
      </c>
      <c r="E438" s="38" t="s">
        <v>8082</v>
      </c>
      <c r="F438" s="38" t="s">
        <v>730</v>
      </c>
      <c r="G438" s="38" t="s">
        <v>1687</v>
      </c>
      <c r="H438" s="38" t="s">
        <v>2665</v>
      </c>
      <c r="I438" s="39">
        <v>11515.38</v>
      </c>
      <c r="J438" s="11">
        <f>VLOOKUP(LEFT(B438,5),[1]Percents!$C:$M,9,FALSE)</f>
        <v>0</v>
      </c>
      <c r="K438" s="13">
        <f t="shared" si="7"/>
        <v>0</v>
      </c>
      <c r="L438" s="22"/>
    </row>
    <row r="439" spans="1:12" s="40" customFormat="1" ht="14.25" customHeight="1" x14ac:dyDescent="0.25">
      <c r="A439" s="38" t="s">
        <v>213</v>
      </c>
      <c r="B439" s="38" t="s">
        <v>292</v>
      </c>
      <c r="C439" s="38" t="s">
        <v>8575</v>
      </c>
      <c r="D439" s="38" t="s">
        <v>8576</v>
      </c>
      <c r="E439" s="38" t="s">
        <v>167</v>
      </c>
      <c r="F439" s="38" t="s">
        <v>8577</v>
      </c>
      <c r="G439" s="38" t="s">
        <v>8578</v>
      </c>
      <c r="H439" s="38" t="s">
        <v>2665</v>
      </c>
      <c r="I439" s="39">
        <v>-540.01</v>
      </c>
      <c r="J439" s="11">
        <f>VLOOKUP(LEFT(B439,5),[1]Percents!$C:$M,9,FALSE)</f>
        <v>4.4049999999999999E-2</v>
      </c>
      <c r="K439" s="13">
        <f t="shared" si="7"/>
        <v>-23.787440499999999</v>
      </c>
      <c r="L439" s="22"/>
    </row>
    <row r="440" spans="1:12" s="40" customFormat="1" ht="14.25" customHeight="1" x14ac:dyDescent="0.25">
      <c r="A440" s="38" t="s">
        <v>141</v>
      </c>
      <c r="B440" s="38" t="s">
        <v>245</v>
      </c>
      <c r="C440" s="38" t="s">
        <v>1835</v>
      </c>
      <c r="D440" s="38" t="s">
        <v>501</v>
      </c>
      <c r="E440" s="38" t="s">
        <v>123</v>
      </c>
      <c r="F440" s="38" t="s">
        <v>502</v>
      </c>
      <c r="G440" s="38" t="s">
        <v>1836</v>
      </c>
      <c r="H440" s="38" t="s">
        <v>2665</v>
      </c>
      <c r="I440" s="39">
        <v>-0.22</v>
      </c>
      <c r="J440" s="11">
        <f>VLOOKUP(LEFT(B440,5),[1]Percents!$C:$M,9,FALSE)</f>
        <v>0.64170000000000005</v>
      </c>
      <c r="K440" s="13">
        <f t="shared" si="7"/>
        <v>-0.14117400000000002</v>
      </c>
      <c r="L440" s="22"/>
    </row>
    <row r="441" spans="1:12" s="40" customFormat="1" ht="14.25" customHeight="1" x14ac:dyDescent="0.25">
      <c r="A441" s="38" t="s">
        <v>213</v>
      </c>
      <c r="B441" s="38" t="s">
        <v>656</v>
      </c>
      <c r="C441" s="38" t="s">
        <v>8579</v>
      </c>
      <c r="D441" s="38" t="s">
        <v>8580</v>
      </c>
      <c r="E441" s="38" t="s">
        <v>179</v>
      </c>
      <c r="F441" s="38" t="s">
        <v>8581</v>
      </c>
      <c r="G441" s="38" t="s">
        <v>1688</v>
      </c>
      <c r="H441" s="38" t="s">
        <v>2665</v>
      </c>
      <c r="I441" s="41">
        <v>0</v>
      </c>
      <c r="J441" s="11">
        <f>VLOOKUP(LEFT(B441,5),[1]Percents!$C:$M,9,FALSE)</f>
        <v>0.16925000000000001</v>
      </c>
      <c r="K441" s="13">
        <f t="shared" si="7"/>
        <v>0</v>
      </c>
      <c r="L441" s="22"/>
    </row>
    <row r="442" spans="1:12" s="40" customFormat="1" ht="14.25" customHeight="1" x14ac:dyDescent="0.25">
      <c r="A442" s="38" t="s">
        <v>213</v>
      </c>
      <c r="B442" s="38" t="s">
        <v>285</v>
      </c>
      <c r="C442" s="38" t="s">
        <v>1837</v>
      </c>
      <c r="D442" s="38" t="s">
        <v>634</v>
      </c>
      <c r="E442" s="38" t="s">
        <v>368</v>
      </c>
      <c r="F442" s="38" t="s">
        <v>635</v>
      </c>
      <c r="G442" s="38" t="s">
        <v>1836</v>
      </c>
      <c r="H442" s="38" t="s">
        <v>2665</v>
      </c>
      <c r="I442" s="39">
        <v>3334.13</v>
      </c>
      <c r="J442" s="11">
        <f>VLOOKUP(LEFT(B442,5),[1]Percents!$C:$M,9,FALSE)</f>
        <v>0</v>
      </c>
      <c r="K442" s="13">
        <f t="shared" si="7"/>
        <v>0</v>
      </c>
      <c r="L442" s="22"/>
    </row>
    <row r="443" spans="1:12" s="40" customFormat="1" ht="14.25" customHeight="1" x14ac:dyDescent="0.25">
      <c r="A443" s="38" t="s">
        <v>213</v>
      </c>
      <c r="B443" s="38" t="s">
        <v>21</v>
      </c>
      <c r="C443" s="38" t="s">
        <v>1838</v>
      </c>
      <c r="D443" s="38" t="s">
        <v>636</v>
      </c>
      <c r="E443" s="38" t="s">
        <v>637</v>
      </c>
      <c r="F443" s="38" t="s">
        <v>638</v>
      </c>
      <c r="G443" s="38" t="s">
        <v>1688</v>
      </c>
      <c r="H443" s="38" t="s">
        <v>2665</v>
      </c>
      <c r="I443" s="39">
        <v>253.29</v>
      </c>
      <c r="J443" s="11">
        <f>VLOOKUP(LEFT(B443,5),[1]Percents!$C:$M,9,FALSE)</f>
        <v>4.4049999999999999E-2</v>
      </c>
      <c r="K443" s="13">
        <f t="shared" si="7"/>
        <v>11.157424499999999</v>
      </c>
      <c r="L443" s="22"/>
    </row>
    <row r="444" spans="1:12" s="40" customFormat="1" ht="14.25" customHeight="1" x14ac:dyDescent="0.25">
      <c r="A444" s="38" t="s">
        <v>213</v>
      </c>
      <c r="B444" s="38" t="s">
        <v>190</v>
      </c>
      <c r="C444" s="38" t="s">
        <v>1839</v>
      </c>
      <c r="D444" s="38" t="s">
        <v>503</v>
      </c>
      <c r="E444" s="38" t="s">
        <v>6704</v>
      </c>
      <c r="F444" s="38" t="s">
        <v>504</v>
      </c>
      <c r="G444" s="38" t="s">
        <v>1840</v>
      </c>
      <c r="H444" s="38" t="s">
        <v>2665</v>
      </c>
      <c r="I444" s="39">
        <v>0</v>
      </c>
      <c r="J444" s="11">
        <f>VLOOKUP(LEFT(B444,5),[1]Percents!$C:$M,9,FALSE)</f>
        <v>4.4049999999999999E-2</v>
      </c>
      <c r="K444" s="13">
        <f t="shared" si="7"/>
        <v>0</v>
      </c>
      <c r="L444" s="22"/>
    </row>
    <row r="445" spans="1:12" s="40" customFormat="1" ht="14.25" customHeight="1" x14ac:dyDescent="0.25">
      <c r="A445" s="38" t="s">
        <v>213</v>
      </c>
      <c r="B445" s="38" t="s">
        <v>279</v>
      </c>
      <c r="C445" s="38" t="s">
        <v>3224</v>
      </c>
      <c r="D445" s="38" t="s">
        <v>3225</v>
      </c>
      <c r="E445" s="38" t="s">
        <v>281</v>
      </c>
      <c r="F445" s="38" t="s">
        <v>548</v>
      </c>
      <c r="G445" s="38" t="s">
        <v>3223</v>
      </c>
      <c r="H445" s="38" t="s">
        <v>2665</v>
      </c>
      <c r="I445" s="39">
        <v>0</v>
      </c>
      <c r="J445" s="11">
        <f>VLOOKUP(LEFT(B445,5),[1]Percents!$C:$M,9,FALSE)</f>
        <v>0</v>
      </c>
      <c r="K445" s="13">
        <f t="shared" si="7"/>
        <v>0</v>
      </c>
      <c r="L445" s="22"/>
    </row>
    <row r="446" spans="1:12" s="40" customFormat="1" ht="14.25" customHeight="1" x14ac:dyDescent="0.25">
      <c r="A446" s="38" t="s">
        <v>213</v>
      </c>
      <c r="B446" s="38" t="s">
        <v>105</v>
      </c>
      <c r="C446" s="38" t="s">
        <v>3224</v>
      </c>
      <c r="D446" s="38" t="s">
        <v>3225</v>
      </c>
      <c r="E446" s="38" t="s">
        <v>281</v>
      </c>
      <c r="F446" s="38" t="s">
        <v>548</v>
      </c>
      <c r="G446" s="38" t="s">
        <v>3223</v>
      </c>
      <c r="H446" s="38" t="s">
        <v>2665</v>
      </c>
      <c r="I446" s="39">
        <v>3077.99</v>
      </c>
      <c r="J446" s="11">
        <f>VLOOKUP(LEFT(B446,5),[1]Percents!$C:$M,9,FALSE)</f>
        <v>0</v>
      </c>
      <c r="K446" s="13">
        <f t="shared" si="7"/>
        <v>0</v>
      </c>
      <c r="L446" s="22"/>
    </row>
    <row r="447" spans="1:12" s="40" customFormat="1" ht="14.25" customHeight="1" x14ac:dyDescent="0.25">
      <c r="A447" s="38" t="s">
        <v>213</v>
      </c>
      <c r="B447" s="38" t="s">
        <v>279</v>
      </c>
      <c r="C447" s="38" t="s">
        <v>3226</v>
      </c>
      <c r="D447" s="38" t="s">
        <v>3227</v>
      </c>
      <c r="E447" s="38" t="s">
        <v>281</v>
      </c>
      <c r="F447" s="38" t="s">
        <v>548</v>
      </c>
      <c r="G447" s="38" t="s">
        <v>3223</v>
      </c>
      <c r="H447" s="38" t="s">
        <v>2665</v>
      </c>
      <c r="I447" s="39">
        <v>0</v>
      </c>
      <c r="J447" s="11">
        <f>VLOOKUP(LEFT(B447,5),[1]Percents!$C:$M,9,FALSE)</f>
        <v>0</v>
      </c>
      <c r="K447" s="13">
        <f t="shared" si="7"/>
        <v>0</v>
      </c>
      <c r="L447" s="22"/>
    </row>
    <row r="448" spans="1:12" s="40" customFormat="1" ht="14.25" customHeight="1" x14ac:dyDescent="0.25">
      <c r="A448" s="38" t="s">
        <v>213</v>
      </c>
      <c r="B448" s="38" t="s">
        <v>105</v>
      </c>
      <c r="C448" s="38" t="s">
        <v>3226</v>
      </c>
      <c r="D448" s="38" t="s">
        <v>3227</v>
      </c>
      <c r="E448" s="38" t="s">
        <v>281</v>
      </c>
      <c r="F448" s="38" t="s">
        <v>548</v>
      </c>
      <c r="G448" s="38" t="s">
        <v>3223</v>
      </c>
      <c r="H448" s="38" t="s">
        <v>2665</v>
      </c>
      <c r="I448" s="39">
        <v>7338.73</v>
      </c>
      <c r="J448" s="11">
        <f>VLOOKUP(LEFT(B448,5),[1]Percents!$C:$M,9,FALSE)</f>
        <v>0</v>
      </c>
      <c r="K448" s="13">
        <f t="shared" si="7"/>
        <v>0</v>
      </c>
      <c r="L448" s="22"/>
    </row>
    <row r="449" spans="1:12" s="40" customFormat="1" ht="14.25" customHeight="1" x14ac:dyDescent="0.25">
      <c r="A449" s="38" t="s">
        <v>213</v>
      </c>
      <c r="B449" s="38" t="s">
        <v>279</v>
      </c>
      <c r="C449" s="38" t="s">
        <v>3228</v>
      </c>
      <c r="D449" s="38" t="s">
        <v>3229</v>
      </c>
      <c r="E449" s="38" t="s">
        <v>281</v>
      </c>
      <c r="F449" s="38" t="s">
        <v>548</v>
      </c>
      <c r="G449" s="38" t="s">
        <v>3223</v>
      </c>
      <c r="H449" s="38" t="s">
        <v>2665</v>
      </c>
      <c r="I449" s="39">
        <v>0</v>
      </c>
      <c r="J449" s="11">
        <f>VLOOKUP(LEFT(B449,5),[1]Percents!$C:$M,9,FALSE)</f>
        <v>0</v>
      </c>
      <c r="K449" s="13">
        <f t="shared" si="7"/>
        <v>0</v>
      </c>
      <c r="L449" s="22"/>
    </row>
    <row r="450" spans="1:12" s="40" customFormat="1" ht="14.25" customHeight="1" x14ac:dyDescent="0.25">
      <c r="A450" s="38" t="s">
        <v>213</v>
      </c>
      <c r="B450" s="38" t="s">
        <v>105</v>
      </c>
      <c r="C450" s="38" t="s">
        <v>3228</v>
      </c>
      <c r="D450" s="38" t="s">
        <v>3229</v>
      </c>
      <c r="E450" s="38" t="s">
        <v>281</v>
      </c>
      <c r="F450" s="38" t="s">
        <v>548</v>
      </c>
      <c r="G450" s="38" t="s">
        <v>3223</v>
      </c>
      <c r="H450" s="38" t="s">
        <v>2665</v>
      </c>
      <c r="I450" s="39">
        <v>17290.599999999999</v>
      </c>
      <c r="J450" s="11">
        <f>VLOOKUP(LEFT(B450,5),[1]Percents!$C:$M,9,FALSE)</f>
        <v>0</v>
      </c>
      <c r="K450" s="13">
        <f t="shared" si="7"/>
        <v>0</v>
      </c>
      <c r="L450" s="22"/>
    </row>
    <row r="451" spans="1:12" s="40" customFormat="1" ht="14.25" customHeight="1" x14ac:dyDescent="0.25">
      <c r="A451" s="38" t="s">
        <v>213</v>
      </c>
      <c r="B451" s="38" t="s">
        <v>190</v>
      </c>
      <c r="C451" s="38" t="s">
        <v>3230</v>
      </c>
      <c r="D451" s="38" t="s">
        <v>3231</v>
      </c>
      <c r="E451" s="38" t="s">
        <v>309</v>
      </c>
      <c r="F451" s="38" t="s">
        <v>548</v>
      </c>
      <c r="G451" s="38" t="s">
        <v>3223</v>
      </c>
      <c r="H451" s="38" t="s">
        <v>2665</v>
      </c>
      <c r="I451" s="39">
        <v>40.6</v>
      </c>
      <c r="J451" s="11">
        <f>VLOOKUP(LEFT(B451,5),[1]Percents!$C:$M,9,FALSE)</f>
        <v>4.4049999999999999E-2</v>
      </c>
      <c r="K451" s="13">
        <f t="shared" si="7"/>
        <v>1.78843</v>
      </c>
      <c r="L451" s="22"/>
    </row>
    <row r="452" spans="1:12" s="40" customFormat="1" ht="14.25" customHeight="1" x14ac:dyDescent="0.25">
      <c r="A452" s="38" t="s">
        <v>213</v>
      </c>
      <c r="B452" s="38" t="s">
        <v>160</v>
      </c>
      <c r="C452" s="38" t="s">
        <v>5127</v>
      </c>
      <c r="D452" s="38" t="s">
        <v>5128</v>
      </c>
      <c r="E452" s="38" t="s">
        <v>156</v>
      </c>
      <c r="F452" s="38" t="s">
        <v>505</v>
      </c>
      <c r="G452" s="38" t="s">
        <v>4957</v>
      </c>
      <c r="H452" s="38" t="s">
        <v>2665</v>
      </c>
      <c r="I452" s="39">
        <v>8890.74</v>
      </c>
      <c r="J452" s="11">
        <f>VLOOKUP(LEFT(B452,5),[1]Percents!$C:$M,9,FALSE)</f>
        <v>4.4049999999999999E-2</v>
      </c>
      <c r="K452" s="13">
        <f t="shared" si="7"/>
        <v>391.63709699999998</v>
      </c>
      <c r="L452" s="22"/>
    </row>
    <row r="453" spans="1:12" s="40" customFormat="1" ht="14.25" customHeight="1" x14ac:dyDescent="0.25">
      <c r="A453" s="38" t="s">
        <v>213</v>
      </c>
      <c r="B453" s="38" t="s">
        <v>94</v>
      </c>
      <c r="C453" s="38" t="s">
        <v>1841</v>
      </c>
      <c r="D453" s="38" t="s">
        <v>533</v>
      </c>
      <c r="E453" s="38" t="s">
        <v>96</v>
      </c>
      <c r="F453" s="38" t="s">
        <v>534</v>
      </c>
      <c r="G453" s="38" t="s">
        <v>1690</v>
      </c>
      <c r="H453" s="38" t="s">
        <v>2665</v>
      </c>
      <c r="I453" s="41">
        <v>100.66</v>
      </c>
      <c r="J453" s="11">
        <f>VLOOKUP(LEFT(B453,5),[1]Percents!$C:$M,9,FALSE)</f>
        <v>0</v>
      </c>
      <c r="K453" s="13">
        <f t="shared" si="7"/>
        <v>0</v>
      </c>
      <c r="L453" s="22"/>
    </row>
    <row r="454" spans="1:12" s="40" customFormat="1" ht="14.25" customHeight="1" x14ac:dyDescent="0.25">
      <c r="A454" s="38" t="s">
        <v>243</v>
      </c>
      <c r="B454" s="38" t="s">
        <v>314</v>
      </c>
      <c r="C454" s="38" t="s">
        <v>1842</v>
      </c>
      <c r="D454" s="38" t="s">
        <v>802</v>
      </c>
      <c r="E454" s="38" t="s">
        <v>657</v>
      </c>
      <c r="F454" s="38" t="s">
        <v>768</v>
      </c>
      <c r="G454" s="38" t="s">
        <v>1690</v>
      </c>
      <c r="H454" s="38" t="s">
        <v>2665</v>
      </c>
      <c r="I454" s="39">
        <v>155.84</v>
      </c>
      <c r="J454" s="11">
        <f>VLOOKUP(LEFT(B454,5),[1]Percents!$C:$M,9,FALSE)</f>
        <v>0</v>
      </c>
      <c r="K454" s="13">
        <f t="shared" si="7"/>
        <v>0</v>
      </c>
      <c r="L454" s="22"/>
    </row>
    <row r="455" spans="1:12" s="40" customFormat="1" ht="14.25" customHeight="1" x14ac:dyDescent="0.25">
      <c r="A455" s="38" t="s">
        <v>141</v>
      </c>
      <c r="B455" s="38" t="s">
        <v>111</v>
      </c>
      <c r="C455" s="38" t="s">
        <v>9332</v>
      </c>
      <c r="D455" s="38" t="s">
        <v>9333</v>
      </c>
      <c r="E455" s="38" t="s">
        <v>612</v>
      </c>
      <c r="F455" s="38" t="s">
        <v>9334</v>
      </c>
      <c r="G455" s="38" t="s">
        <v>1690</v>
      </c>
      <c r="H455" s="38" t="s">
        <v>2665</v>
      </c>
      <c r="I455" s="41">
        <v>0</v>
      </c>
      <c r="J455" s="11">
        <f>VLOOKUP(LEFT(B455,5),[1]Percents!$C:$M,9,FALSE)</f>
        <v>0.64170000000000005</v>
      </c>
      <c r="K455" s="13">
        <f t="shared" si="7"/>
        <v>0</v>
      </c>
      <c r="L455" s="22"/>
    </row>
    <row r="456" spans="1:12" s="40" customFormat="1" ht="14.25" customHeight="1" x14ac:dyDescent="0.25">
      <c r="A456" s="38" t="s">
        <v>213</v>
      </c>
      <c r="B456" s="38" t="s">
        <v>148</v>
      </c>
      <c r="C456" s="38" t="s">
        <v>10972</v>
      </c>
      <c r="D456" s="38" t="s">
        <v>10973</v>
      </c>
      <c r="E456" s="38" t="s">
        <v>149</v>
      </c>
      <c r="F456" s="38" t="s">
        <v>689</v>
      </c>
      <c r="G456" s="38" t="s">
        <v>1692</v>
      </c>
      <c r="H456" s="38" t="s">
        <v>2665</v>
      </c>
      <c r="I456" s="41">
        <v>0</v>
      </c>
      <c r="J456" s="11">
        <f>VLOOKUP(LEFT(B456,5),[1]Percents!$C:$M,9,FALSE)</f>
        <v>4.4049999999999999E-2</v>
      </c>
      <c r="K456" s="13">
        <f t="shared" si="7"/>
        <v>0</v>
      </c>
      <c r="L456" s="22"/>
    </row>
    <row r="457" spans="1:12" s="40" customFormat="1" ht="14.25" customHeight="1" x14ac:dyDescent="0.25">
      <c r="A457" s="38" t="s">
        <v>213</v>
      </c>
      <c r="B457" s="38" t="s">
        <v>148</v>
      </c>
      <c r="C457" s="38" t="s">
        <v>8582</v>
      </c>
      <c r="D457" s="38" t="s">
        <v>8583</v>
      </c>
      <c r="E457" s="38" t="s">
        <v>149</v>
      </c>
      <c r="F457" s="38" t="s">
        <v>689</v>
      </c>
      <c r="G457" s="38" t="s">
        <v>3534</v>
      </c>
      <c r="H457" s="38" t="s">
        <v>2665</v>
      </c>
      <c r="I457" s="39">
        <v>0</v>
      </c>
      <c r="J457" s="11">
        <f>VLOOKUP(LEFT(B457,5),[1]Percents!$C:$M,9,FALSE)</f>
        <v>4.4049999999999999E-2</v>
      </c>
      <c r="K457" s="13">
        <f t="shared" si="7"/>
        <v>0</v>
      </c>
      <c r="L457" s="22"/>
    </row>
    <row r="458" spans="1:12" s="40" customFormat="1" ht="14.25" customHeight="1" x14ac:dyDescent="0.25">
      <c r="A458" s="38" t="s">
        <v>213</v>
      </c>
      <c r="B458" s="38" t="s">
        <v>148</v>
      </c>
      <c r="C458" s="38" t="s">
        <v>7669</v>
      </c>
      <c r="D458" s="38" t="s">
        <v>7670</v>
      </c>
      <c r="E458" s="38" t="s">
        <v>149</v>
      </c>
      <c r="F458" s="38" t="s">
        <v>689</v>
      </c>
      <c r="G458" s="38" t="s">
        <v>5420</v>
      </c>
      <c r="H458" s="38" t="s">
        <v>2665</v>
      </c>
      <c r="I458" s="39">
        <v>0</v>
      </c>
      <c r="J458" s="11">
        <f>VLOOKUP(LEFT(B458,5),[1]Percents!$C:$M,9,FALSE)</f>
        <v>4.4049999999999999E-2</v>
      </c>
      <c r="K458" s="13">
        <f t="shared" ref="K458:K521" si="8">+I458*J458</f>
        <v>0</v>
      </c>
      <c r="L458" s="22"/>
    </row>
    <row r="459" spans="1:12" s="40" customFormat="1" ht="14.25" customHeight="1" x14ac:dyDescent="0.25">
      <c r="A459" s="38" t="s">
        <v>213</v>
      </c>
      <c r="B459" s="38" t="s">
        <v>9329</v>
      </c>
      <c r="C459" s="38" t="s">
        <v>8085</v>
      </c>
      <c r="D459" s="38" t="s">
        <v>8086</v>
      </c>
      <c r="E459" s="38" t="s">
        <v>4568</v>
      </c>
      <c r="F459" s="38" t="s">
        <v>731</v>
      </c>
      <c r="G459" s="38" t="s">
        <v>5782</v>
      </c>
      <c r="H459" s="38" t="s">
        <v>2665</v>
      </c>
      <c r="I459" s="39">
        <v>0</v>
      </c>
      <c r="J459" s="11">
        <f>VLOOKUP(LEFT(B459,5),[1]Percents!$C:$M,9,FALSE)</f>
        <v>0</v>
      </c>
      <c r="K459" s="13">
        <f t="shared" si="8"/>
        <v>0</v>
      </c>
      <c r="L459" s="22"/>
    </row>
    <row r="460" spans="1:12" s="40" customFormat="1" ht="14.25" customHeight="1" x14ac:dyDescent="0.25">
      <c r="A460" s="38" t="s">
        <v>213</v>
      </c>
      <c r="B460" s="38" t="s">
        <v>189</v>
      </c>
      <c r="C460" s="38" t="s">
        <v>8085</v>
      </c>
      <c r="D460" s="38" t="s">
        <v>8086</v>
      </c>
      <c r="E460" s="38" t="s">
        <v>4568</v>
      </c>
      <c r="F460" s="38" t="s">
        <v>731</v>
      </c>
      <c r="G460" s="38" t="s">
        <v>5782</v>
      </c>
      <c r="H460" s="38" t="s">
        <v>2665</v>
      </c>
      <c r="I460" s="39">
        <v>0</v>
      </c>
      <c r="J460" s="11">
        <f>VLOOKUP(LEFT(B460,5),[1]Percents!$C:$M,9,FALSE)</f>
        <v>0</v>
      </c>
      <c r="K460" s="13">
        <f t="shared" si="8"/>
        <v>0</v>
      </c>
      <c r="L460" s="22"/>
    </row>
    <row r="461" spans="1:12" s="40" customFormat="1" ht="14.25" customHeight="1" x14ac:dyDescent="0.25">
      <c r="A461" s="38" t="s">
        <v>213</v>
      </c>
      <c r="B461" s="38" t="s">
        <v>16</v>
      </c>
      <c r="C461" s="38" t="s">
        <v>3769</v>
      </c>
      <c r="D461" s="38" t="s">
        <v>3770</v>
      </c>
      <c r="E461" s="38" t="s">
        <v>769</v>
      </c>
      <c r="F461" s="38" t="s">
        <v>770</v>
      </c>
      <c r="G461" s="38" t="s">
        <v>3744</v>
      </c>
      <c r="H461" s="38" t="s">
        <v>2665</v>
      </c>
      <c r="I461" s="39">
        <v>0</v>
      </c>
      <c r="J461" s="11">
        <f>VLOOKUP(LEFT(B461,5),[1]Percents!$C:$M,9,FALSE)</f>
        <v>0</v>
      </c>
      <c r="K461" s="13">
        <f t="shared" si="8"/>
        <v>0</v>
      </c>
      <c r="L461" s="22"/>
    </row>
    <row r="462" spans="1:12" s="40" customFormat="1" ht="14.25" customHeight="1" x14ac:dyDescent="0.25">
      <c r="A462" s="38" t="s">
        <v>213</v>
      </c>
      <c r="B462" s="38" t="s">
        <v>16</v>
      </c>
      <c r="C462" s="38" t="s">
        <v>9883</v>
      </c>
      <c r="D462" s="38" t="s">
        <v>9884</v>
      </c>
      <c r="E462" s="38" t="s">
        <v>78</v>
      </c>
      <c r="F462" s="38" t="s">
        <v>732</v>
      </c>
      <c r="G462" s="38" t="s">
        <v>1693</v>
      </c>
      <c r="H462" s="38" t="s">
        <v>2665</v>
      </c>
      <c r="I462" s="41">
        <v>0</v>
      </c>
      <c r="J462" s="11">
        <f>VLOOKUP(LEFT(B462,5),[1]Percents!$C:$M,9,FALSE)</f>
        <v>0</v>
      </c>
      <c r="K462" s="13">
        <f t="shared" si="8"/>
        <v>0</v>
      </c>
      <c r="L462" s="22"/>
    </row>
    <row r="463" spans="1:12" s="40" customFormat="1" ht="14.25" customHeight="1" x14ac:dyDescent="0.25">
      <c r="A463" s="38" t="s">
        <v>213</v>
      </c>
      <c r="B463" s="38" t="s">
        <v>16</v>
      </c>
      <c r="C463" s="38" t="s">
        <v>3771</v>
      </c>
      <c r="D463" s="38" t="s">
        <v>3772</v>
      </c>
      <c r="E463" s="38" t="s">
        <v>78</v>
      </c>
      <c r="F463" s="38" t="s">
        <v>732</v>
      </c>
      <c r="G463" s="38" t="s">
        <v>3744</v>
      </c>
      <c r="H463" s="38" t="s">
        <v>2665</v>
      </c>
      <c r="I463" s="39">
        <v>154.58000000000001</v>
      </c>
      <c r="J463" s="11">
        <f>VLOOKUP(LEFT(B463,5),[1]Percents!$C:$M,9,FALSE)</f>
        <v>0</v>
      </c>
      <c r="K463" s="13">
        <f t="shared" si="8"/>
        <v>0</v>
      </c>
      <c r="L463" s="22"/>
    </row>
    <row r="464" spans="1:12" s="40" customFormat="1" ht="14.25" customHeight="1" x14ac:dyDescent="0.25">
      <c r="A464" s="38" t="s">
        <v>243</v>
      </c>
      <c r="B464" s="38" t="s">
        <v>314</v>
      </c>
      <c r="C464" s="38" t="s">
        <v>1843</v>
      </c>
      <c r="D464" s="38" t="s">
        <v>887</v>
      </c>
      <c r="E464" s="38" t="s">
        <v>657</v>
      </c>
      <c r="F464" s="38" t="s">
        <v>658</v>
      </c>
      <c r="G464" s="38" t="s">
        <v>1844</v>
      </c>
      <c r="H464" s="38" t="s">
        <v>2665</v>
      </c>
      <c r="I464" s="39">
        <v>0</v>
      </c>
      <c r="J464" s="11">
        <f>VLOOKUP(LEFT(B464,5),[1]Percents!$C:$M,9,FALSE)</f>
        <v>0</v>
      </c>
      <c r="K464" s="13">
        <f t="shared" si="8"/>
        <v>0</v>
      </c>
      <c r="L464" s="22"/>
    </row>
    <row r="465" spans="1:12" s="40" customFormat="1" ht="14.25" customHeight="1" x14ac:dyDescent="0.25">
      <c r="A465" s="38" t="s">
        <v>213</v>
      </c>
      <c r="B465" s="38" t="s">
        <v>94</v>
      </c>
      <c r="C465" s="38" t="s">
        <v>1845</v>
      </c>
      <c r="D465" s="38" t="s">
        <v>733</v>
      </c>
      <c r="E465" s="38" t="s">
        <v>95</v>
      </c>
      <c r="F465" s="38" t="s">
        <v>734</v>
      </c>
      <c r="G465" s="38" t="s">
        <v>1693</v>
      </c>
      <c r="H465" s="38" t="s">
        <v>2665</v>
      </c>
      <c r="I465" s="39">
        <v>0</v>
      </c>
      <c r="J465" s="11">
        <f>VLOOKUP(LEFT(B465,5),[1]Percents!$C:$M,9,FALSE)</f>
        <v>0</v>
      </c>
      <c r="K465" s="13">
        <f t="shared" si="8"/>
        <v>0</v>
      </c>
      <c r="L465" s="22"/>
    </row>
    <row r="466" spans="1:12" s="40" customFormat="1" ht="14.25" customHeight="1" x14ac:dyDescent="0.25">
      <c r="A466" s="38" t="s">
        <v>213</v>
      </c>
      <c r="B466" s="38" t="s">
        <v>94</v>
      </c>
      <c r="C466" s="38" t="s">
        <v>10410</v>
      </c>
      <c r="D466" s="38" t="s">
        <v>10411</v>
      </c>
      <c r="E466" s="38" t="s">
        <v>95</v>
      </c>
      <c r="F466" s="38" t="s">
        <v>734</v>
      </c>
      <c r="G466" s="38" t="s">
        <v>1693</v>
      </c>
      <c r="H466" s="38" t="s">
        <v>2665</v>
      </c>
      <c r="I466" s="41">
        <v>0</v>
      </c>
      <c r="J466" s="11">
        <f>VLOOKUP(LEFT(B466,5),[1]Percents!$C:$M,9,FALSE)</f>
        <v>0</v>
      </c>
      <c r="K466" s="13">
        <f t="shared" si="8"/>
        <v>0</v>
      </c>
      <c r="L466" s="22"/>
    </row>
    <row r="467" spans="1:12" s="40" customFormat="1" ht="14.25" customHeight="1" x14ac:dyDescent="0.25">
      <c r="A467" s="38" t="s">
        <v>141</v>
      </c>
      <c r="B467" s="38" t="s">
        <v>111</v>
      </c>
      <c r="C467" s="38" t="s">
        <v>1846</v>
      </c>
      <c r="D467" s="38" t="s">
        <v>735</v>
      </c>
      <c r="E467" s="38" t="s">
        <v>115</v>
      </c>
      <c r="F467" s="38" t="s">
        <v>736</v>
      </c>
      <c r="G467" s="38" t="s">
        <v>1688</v>
      </c>
      <c r="H467" s="38" t="s">
        <v>2665</v>
      </c>
      <c r="I467" s="39">
        <v>0</v>
      </c>
      <c r="J467" s="11">
        <f>VLOOKUP(LEFT(B467,5),[1]Percents!$C:$M,9,FALSE)</f>
        <v>0.64170000000000005</v>
      </c>
      <c r="K467" s="13">
        <f t="shared" si="8"/>
        <v>0</v>
      </c>
      <c r="L467" s="22"/>
    </row>
    <row r="468" spans="1:12" s="40" customFormat="1" ht="14.25" customHeight="1" x14ac:dyDescent="0.25">
      <c r="A468" s="38" t="s">
        <v>141</v>
      </c>
      <c r="B468" s="38" t="s">
        <v>111</v>
      </c>
      <c r="C468" s="38" t="s">
        <v>1847</v>
      </c>
      <c r="D468" s="38" t="s">
        <v>850</v>
      </c>
      <c r="E468" s="38" t="s">
        <v>851</v>
      </c>
      <c r="F468" s="38" t="s">
        <v>852</v>
      </c>
      <c r="G468" s="38" t="s">
        <v>1690</v>
      </c>
      <c r="H468" s="38" t="s">
        <v>2665</v>
      </c>
      <c r="I468" s="39">
        <v>3907.99</v>
      </c>
      <c r="J468" s="11">
        <f>VLOOKUP(LEFT(B468,5),[1]Percents!$C:$M,9,FALSE)</f>
        <v>0.64170000000000005</v>
      </c>
      <c r="K468" s="13">
        <f t="shared" si="8"/>
        <v>2507.7571830000002</v>
      </c>
      <c r="L468" s="22"/>
    </row>
    <row r="469" spans="1:12" s="40" customFormat="1" ht="14.25" customHeight="1" x14ac:dyDescent="0.25">
      <c r="A469" s="38" t="s">
        <v>243</v>
      </c>
      <c r="B469" s="38" t="s">
        <v>314</v>
      </c>
      <c r="C469" s="38" t="s">
        <v>1848</v>
      </c>
      <c r="D469" s="38" t="s">
        <v>823</v>
      </c>
      <c r="E469" s="38" t="s">
        <v>6705</v>
      </c>
      <c r="F469" s="38" t="s">
        <v>824</v>
      </c>
      <c r="G469" s="38" t="s">
        <v>1849</v>
      </c>
      <c r="H469" s="38" t="s">
        <v>2665</v>
      </c>
      <c r="I469" s="39">
        <v>1874.34</v>
      </c>
      <c r="J469" s="11">
        <f>VLOOKUP(LEFT(B469,5),[1]Percents!$C:$M,9,FALSE)</f>
        <v>0</v>
      </c>
      <c r="K469" s="13">
        <f t="shared" si="8"/>
        <v>0</v>
      </c>
      <c r="L469" s="22"/>
    </row>
    <row r="470" spans="1:12" s="40" customFormat="1" ht="14.25" customHeight="1" x14ac:dyDescent="0.25">
      <c r="A470" s="38" t="s">
        <v>213</v>
      </c>
      <c r="B470" s="38" t="s">
        <v>162</v>
      </c>
      <c r="C470" s="38" t="s">
        <v>9885</v>
      </c>
      <c r="D470" s="38" t="s">
        <v>9886</v>
      </c>
      <c r="E470" s="38" t="s">
        <v>412</v>
      </c>
      <c r="F470" s="38" t="s">
        <v>659</v>
      </c>
      <c r="G470" s="38" t="s">
        <v>1860</v>
      </c>
      <c r="H470" s="38" t="s">
        <v>2665</v>
      </c>
      <c r="I470" s="41">
        <v>0</v>
      </c>
      <c r="J470" s="11">
        <f>VLOOKUP(LEFT(B470,5),[1]Percents!$C:$M,9,FALSE)</f>
        <v>4.4049999999999999E-2</v>
      </c>
      <c r="K470" s="13">
        <f t="shared" si="8"/>
        <v>0</v>
      </c>
      <c r="L470" s="22"/>
    </row>
    <row r="471" spans="1:12" s="40" customFormat="1" ht="14.25" customHeight="1" x14ac:dyDescent="0.25">
      <c r="A471" s="38" t="s">
        <v>213</v>
      </c>
      <c r="B471" s="38" t="s">
        <v>162</v>
      </c>
      <c r="C471" s="38" t="s">
        <v>9887</v>
      </c>
      <c r="D471" s="38" t="s">
        <v>9888</v>
      </c>
      <c r="E471" s="38" t="s">
        <v>412</v>
      </c>
      <c r="F471" s="38" t="s">
        <v>659</v>
      </c>
      <c r="G471" s="38" t="s">
        <v>1712</v>
      </c>
      <c r="H471" s="38" t="s">
        <v>2665</v>
      </c>
      <c r="I471" s="39">
        <v>0</v>
      </c>
      <c r="J471" s="11">
        <f>VLOOKUP(LEFT(B471,5),[1]Percents!$C:$M,9,FALSE)</f>
        <v>4.4049999999999999E-2</v>
      </c>
      <c r="K471" s="13">
        <f t="shared" si="8"/>
        <v>0</v>
      </c>
      <c r="L471" s="22"/>
    </row>
    <row r="472" spans="1:12" s="40" customFormat="1" ht="14.25" customHeight="1" x14ac:dyDescent="0.25">
      <c r="A472" s="38" t="s">
        <v>213</v>
      </c>
      <c r="B472" s="38" t="s">
        <v>162</v>
      </c>
      <c r="C472" s="38" t="s">
        <v>11655</v>
      </c>
      <c r="D472" s="38" t="s">
        <v>11656</v>
      </c>
      <c r="E472" s="38" t="s">
        <v>412</v>
      </c>
      <c r="F472" s="38" t="s">
        <v>659</v>
      </c>
      <c r="G472" s="38" t="s">
        <v>1750</v>
      </c>
      <c r="H472" s="38" t="s">
        <v>2665</v>
      </c>
      <c r="I472" s="41">
        <v>0</v>
      </c>
      <c r="J472" s="11">
        <f>VLOOKUP(LEFT(B472,5),[1]Percents!$C:$M,9,FALSE)</f>
        <v>4.4049999999999999E-2</v>
      </c>
      <c r="K472" s="13">
        <f t="shared" si="8"/>
        <v>0</v>
      </c>
      <c r="L472" s="22"/>
    </row>
    <row r="473" spans="1:12" s="40" customFormat="1" ht="14.25" customHeight="1" x14ac:dyDescent="0.25">
      <c r="A473" s="38" t="s">
        <v>213</v>
      </c>
      <c r="B473" s="38" t="s">
        <v>162</v>
      </c>
      <c r="C473" s="38" t="s">
        <v>5129</v>
      </c>
      <c r="D473" s="38" t="s">
        <v>5130</v>
      </c>
      <c r="E473" s="38" t="s">
        <v>412</v>
      </c>
      <c r="F473" s="38" t="s">
        <v>659</v>
      </c>
      <c r="G473" s="38" t="s">
        <v>5106</v>
      </c>
      <c r="H473" s="38" t="s">
        <v>2665</v>
      </c>
      <c r="I473" s="39">
        <v>3949.19</v>
      </c>
      <c r="J473" s="11">
        <f>VLOOKUP(LEFT(B473,5),[1]Percents!$C:$M,9,FALSE)</f>
        <v>4.4049999999999999E-2</v>
      </c>
      <c r="K473" s="13">
        <f t="shared" si="8"/>
        <v>173.96181949999999</v>
      </c>
      <c r="L473" s="22"/>
    </row>
    <row r="474" spans="1:12" s="40" customFormat="1" ht="14.25" customHeight="1" x14ac:dyDescent="0.25">
      <c r="A474" s="38" t="s">
        <v>213</v>
      </c>
      <c r="B474" s="38" t="s">
        <v>162</v>
      </c>
      <c r="C474" s="38" t="s">
        <v>9335</v>
      </c>
      <c r="D474" s="38" t="s">
        <v>9336</v>
      </c>
      <c r="E474" s="38" t="s">
        <v>412</v>
      </c>
      <c r="F474" s="38" t="s">
        <v>659</v>
      </c>
      <c r="G474" s="38" t="s">
        <v>8954</v>
      </c>
      <c r="H474" s="38" t="s">
        <v>2665</v>
      </c>
      <c r="I474" s="39">
        <v>14873.21</v>
      </c>
      <c r="J474" s="11">
        <f>VLOOKUP(LEFT(B474,5),[1]Percents!$C:$M,9,FALSE)</f>
        <v>4.4049999999999999E-2</v>
      </c>
      <c r="K474" s="13">
        <f t="shared" si="8"/>
        <v>655.16490049999993</v>
      </c>
      <c r="L474" s="22"/>
    </row>
    <row r="475" spans="1:12" s="40" customFormat="1" ht="14.25" customHeight="1" x14ac:dyDescent="0.25">
      <c r="A475" s="38" t="s">
        <v>141</v>
      </c>
      <c r="B475" s="38" t="s">
        <v>111</v>
      </c>
      <c r="C475" s="38" t="s">
        <v>1850</v>
      </c>
      <c r="D475" s="38" t="s">
        <v>853</v>
      </c>
      <c r="E475" s="38" t="s">
        <v>379</v>
      </c>
      <c r="F475" s="38" t="s">
        <v>854</v>
      </c>
      <c r="G475" s="38" t="s">
        <v>1693</v>
      </c>
      <c r="H475" s="38" t="s">
        <v>2665</v>
      </c>
      <c r="I475" s="39">
        <v>0</v>
      </c>
      <c r="J475" s="11">
        <f>VLOOKUP(LEFT(B475,5),[1]Percents!$C:$M,9,FALSE)</f>
        <v>0.64170000000000005</v>
      </c>
      <c r="K475" s="13">
        <f t="shared" si="8"/>
        <v>0</v>
      </c>
      <c r="L475" s="22"/>
    </row>
    <row r="476" spans="1:12" s="40" customFormat="1" ht="14.25" customHeight="1" x14ac:dyDescent="0.25">
      <c r="A476" s="38" t="s">
        <v>141</v>
      </c>
      <c r="B476" s="38" t="s">
        <v>111</v>
      </c>
      <c r="C476" s="38" t="s">
        <v>1852</v>
      </c>
      <c r="D476" s="38" t="s">
        <v>803</v>
      </c>
      <c r="E476" s="38" t="s">
        <v>804</v>
      </c>
      <c r="F476" s="38" t="s">
        <v>805</v>
      </c>
      <c r="G476" s="38" t="s">
        <v>1693</v>
      </c>
      <c r="H476" s="38" t="s">
        <v>2665</v>
      </c>
      <c r="I476" s="39">
        <v>1403.6</v>
      </c>
      <c r="J476" s="11">
        <f>VLOOKUP(LEFT(B476,5),[1]Percents!$C:$M,9,FALSE)</f>
        <v>0.64170000000000005</v>
      </c>
      <c r="K476" s="13">
        <f t="shared" si="8"/>
        <v>900.69011999999998</v>
      </c>
      <c r="L476" s="22"/>
    </row>
    <row r="477" spans="1:12" s="40" customFormat="1" ht="14.25" customHeight="1" x14ac:dyDescent="0.25">
      <c r="A477" s="38" t="s">
        <v>141</v>
      </c>
      <c r="B477" s="38" t="s">
        <v>111</v>
      </c>
      <c r="C477" s="38" t="s">
        <v>5801</v>
      </c>
      <c r="D477" s="38" t="s">
        <v>5802</v>
      </c>
      <c r="E477" s="38" t="s">
        <v>804</v>
      </c>
      <c r="F477" s="38" t="s">
        <v>805</v>
      </c>
      <c r="G477" s="38" t="s">
        <v>5782</v>
      </c>
      <c r="H477" s="38" t="s">
        <v>2665</v>
      </c>
      <c r="I477" s="39">
        <v>0</v>
      </c>
      <c r="J477" s="11">
        <f>VLOOKUP(LEFT(B477,5),[1]Percents!$C:$M,9,FALSE)</f>
        <v>0.64170000000000005</v>
      </c>
      <c r="K477" s="13">
        <f t="shared" si="8"/>
        <v>0</v>
      </c>
      <c r="L477" s="22"/>
    </row>
    <row r="478" spans="1:12" s="40" customFormat="1" ht="14.25" customHeight="1" x14ac:dyDescent="0.25">
      <c r="A478" s="38" t="s">
        <v>213</v>
      </c>
      <c r="B478" s="38" t="s">
        <v>42</v>
      </c>
      <c r="C478" s="38" t="s">
        <v>11657</v>
      </c>
      <c r="D478" s="38" t="s">
        <v>11658</v>
      </c>
      <c r="E478" s="38" t="s">
        <v>80</v>
      </c>
      <c r="F478" s="38" t="s">
        <v>11659</v>
      </c>
      <c r="G478" s="38" t="s">
        <v>1699</v>
      </c>
      <c r="H478" s="38" t="s">
        <v>2665</v>
      </c>
      <c r="I478" s="41">
        <v>0</v>
      </c>
      <c r="J478" s="11">
        <f>VLOOKUP(LEFT(B478,5),[1]Percents!$C:$M,9,FALSE)</f>
        <v>0</v>
      </c>
      <c r="K478" s="13">
        <f t="shared" si="8"/>
        <v>0</v>
      </c>
      <c r="L478" s="22"/>
    </row>
    <row r="479" spans="1:12" s="40" customFormat="1" ht="14.25" customHeight="1" x14ac:dyDescent="0.25">
      <c r="A479" s="38" t="s">
        <v>243</v>
      </c>
      <c r="B479" s="38" t="s">
        <v>314</v>
      </c>
      <c r="C479" s="38" t="s">
        <v>5803</v>
      </c>
      <c r="D479" s="38" t="s">
        <v>5804</v>
      </c>
      <c r="E479" s="38" t="s">
        <v>197</v>
      </c>
      <c r="F479" s="38" t="s">
        <v>738</v>
      </c>
      <c r="G479" s="38" t="s">
        <v>5782</v>
      </c>
      <c r="H479" s="38" t="s">
        <v>2665</v>
      </c>
      <c r="I479" s="39">
        <v>-6187.51</v>
      </c>
      <c r="J479" s="11">
        <f>VLOOKUP(LEFT(B479,5),[1]Percents!$C:$M,9,FALSE)</f>
        <v>0</v>
      </c>
      <c r="K479" s="13">
        <f t="shared" si="8"/>
        <v>0</v>
      </c>
      <c r="L479" s="22"/>
    </row>
    <row r="480" spans="1:12" s="40" customFormat="1" ht="14.25" customHeight="1" x14ac:dyDescent="0.25">
      <c r="A480" s="38" t="s">
        <v>213</v>
      </c>
      <c r="B480" s="38" t="s">
        <v>258</v>
      </c>
      <c r="C480" s="38" t="s">
        <v>1854</v>
      </c>
      <c r="D480" s="38" t="s">
        <v>825</v>
      </c>
      <c r="E480" s="38" t="s">
        <v>826</v>
      </c>
      <c r="F480" s="38" t="s">
        <v>827</v>
      </c>
      <c r="G480" s="38" t="s">
        <v>1693</v>
      </c>
      <c r="H480" s="38" t="s">
        <v>2665</v>
      </c>
      <c r="I480" s="39">
        <v>0</v>
      </c>
      <c r="J480" s="11">
        <f>VLOOKUP(LEFT(B480,5),[1]Percents!$C:$M,9,FALSE)</f>
        <v>4.4049999999999999E-2</v>
      </c>
      <c r="K480" s="13">
        <f t="shared" si="8"/>
        <v>0</v>
      </c>
      <c r="L480" s="22"/>
    </row>
    <row r="481" spans="1:12" s="40" customFormat="1" ht="14.25" customHeight="1" x14ac:dyDescent="0.25">
      <c r="A481" s="38" t="s">
        <v>213</v>
      </c>
      <c r="B481" s="38" t="s">
        <v>94</v>
      </c>
      <c r="C481" s="38" t="s">
        <v>1855</v>
      </c>
      <c r="D481" s="38" t="s">
        <v>828</v>
      </c>
      <c r="E481" s="38" t="s">
        <v>829</v>
      </c>
      <c r="F481" s="38" t="s">
        <v>830</v>
      </c>
      <c r="G481" s="38" t="s">
        <v>1856</v>
      </c>
      <c r="H481" s="38" t="s">
        <v>2665</v>
      </c>
      <c r="I481" s="39">
        <v>0</v>
      </c>
      <c r="J481" s="11">
        <f>VLOOKUP(LEFT(B481,5),[1]Percents!$C:$M,9,FALSE)</f>
        <v>0</v>
      </c>
      <c r="K481" s="13">
        <f t="shared" si="8"/>
        <v>0</v>
      </c>
      <c r="L481" s="22"/>
    </row>
    <row r="482" spans="1:12" s="40" customFormat="1" ht="14.25" customHeight="1" x14ac:dyDescent="0.25">
      <c r="A482" s="38" t="s">
        <v>213</v>
      </c>
      <c r="B482" s="38" t="s">
        <v>285</v>
      </c>
      <c r="C482" s="38" t="s">
        <v>1857</v>
      </c>
      <c r="D482" s="38" t="s">
        <v>831</v>
      </c>
      <c r="E482" s="38" t="s">
        <v>286</v>
      </c>
      <c r="F482" s="38" t="s">
        <v>832</v>
      </c>
      <c r="G482" s="38" t="s">
        <v>1858</v>
      </c>
      <c r="H482" s="38" t="s">
        <v>2665</v>
      </c>
      <c r="I482" s="39">
        <v>0</v>
      </c>
      <c r="J482" s="11">
        <f>VLOOKUP(LEFT(B482,5),[1]Percents!$C:$M,9,FALSE)</f>
        <v>0</v>
      </c>
      <c r="K482" s="13">
        <f t="shared" si="8"/>
        <v>0</v>
      </c>
      <c r="L482" s="22"/>
    </row>
    <row r="483" spans="1:12" s="40" customFormat="1" ht="14.25" customHeight="1" x14ac:dyDescent="0.25">
      <c r="A483" s="38" t="s">
        <v>213</v>
      </c>
      <c r="B483" s="38" t="s">
        <v>225</v>
      </c>
      <c r="C483" s="38" t="s">
        <v>10412</v>
      </c>
      <c r="D483" s="38" t="s">
        <v>10413</v>
      </c>
      <c r="E483" s="38" t="s">
        <v>10414</v>
      </c>
      <c r="F483" s="38" t="s">
        <v>10415</v>
      </c>
      <c r="G483" s="38" t="s">
        <v>10416</v>
      </c>
      <c r="H483" s="38" t="s">
        <v>2665</v>
      </c>
      <c r="I483" s="41">
        <v>0</v>
      </c>
      <c r="J483" s="11">
        <f>VLOOKUP(LEFT(B483,5),[1]Percents!$C:$M,9,FALSE)</f>
        <v>0</v>
      </c>
      <c r="K483" s="13">
        <f t="shared" si="8"/>
        <v>0</v>
      </c>
      <c r="L483" s="22"/>
    </row>
    <row r="484" spans="1:12" s="40" customFormat="1" ht="14.25" customHeight="1" x14ac:dyDescent="0.25">
      <c r="A484" s="38" t="s">
        <v>213</v>
      </c>
      <c r="B484" s="38" t="s">
        <v>211</v>
      </c>
      <c r="C484" s="38" t="s">
        <v>1859</v>
      </c>
      <c r="D484" s="38" t="s">
        <v>773</v>
      </c>
      <c r="E484" s="38" t="s">
        <v>28</v>
      </c>
      <c r="F484" s="38" t="s">
        <v>774</v>
      </c>
      <c r="G484" s="38" t="s">
        <v>1860</v>
      </c>
      <c r="H484" s="38" t="s">
        <v>2665</v>
      </c>
      <c r="I484" s="39">
        <v>130.5</v>
      </c>
      <c r="J484" s="11">
        <f>VLOOKUP(LEFT(B484,5),[1]Percents!$C:$M,9,FALSE)</f>
        <v>0</v>
      </c>
      <c r="K484" s="13">
        <f t="shared" si="8"/>
        <v>0</v>
      </c>
      <c r="L484" s="22"/>
    </row>
    <row r="485" spans="1:12" s="40" customFormat="1" ht="14.25" customHeight="1" x14ac:dyDescent="0.25">
      <c r="A485" s="38" t="s">
        <v>213</v>
      </c>
      <c r="B485" s="38" t="s">
        <v>94</v>
      </c>
      <c r="C485" s="38" t="s">
        <v>1861</v>
      </c>
      <c r="D485" s="38" t="s">
        <v>690</v>
      </c>
      <c r="E485" s="38" t="s">
        <v>6706</v>
      </c>
      <c r="F485" s="38" t="s">
        <v>691</v>
      </c>
      <c r="G485" s="38" t="s">
        <v>1828</v>
      </c>
      <c r="H485" s="38" t="s">
        <v>2665</v>
      </c>
      <c r="I485" s="39">
        <v>0</v>
      </c>
      <c r="J485" s="11">
        <f>VLOOKUP(LEFT(B485,5),[1]Percents!$C:$M,9,FALSE)</f>
        <v>0</v>
      </c>
      <c r="K485" s="13">
        <f t="shared" si="8"/>
        <v>0</v>
      </c>
      <c r="L485" s="22"/>
    </row>
    <row r="486" spans="1:12" s="40" customFormat="1" ht="14.25" customHeight="1" x14ac:dyDescent="0.25">
      <c r="A486" s="38" t="s">
        <v>213</v>
      </c>
      <c r="B486" s="38" t="s">
        <v>279</v>
      </c>
      <c r="C486" s="38" t="s">
        <v>1862</v>
      </c>
      <c r="D486" s="38" t="s">
        <v>692</v>
      </c>
      <c r="E486" s="38" t="s">
        <v>693</v>
      </c>
      <c r="F486" s="38" t="s">
        <v>694</v>
      </c>
      <c r="G486" s="38" t="s">
        <v>1702</v>
      </c>
      <c r="H486" s="38" t="s">
        <v>2665</v>
      </c>
      <c r="I486" s="39">
        <v>0</v>
      </c>
      <c r="J486" s="11">
        <f>VLOOKUP(LEFT(B486,5),[1]Percents!$C:$M,9,FALSE)</f>
        <v>0</v>
      </c>
      <c r="K486" s="13">
        <f t="shared" si="8"/>
        <v>0</v>
      </c>
      <c r="L486" s="22"/>
    </row>
    <row r="487" spans="1:12" s="40" customFormat="1" ht="14.25" customHeight="1" x14ac:dyDescent="0.25">
      <c r="A487" s="38" t="s">
        <v>213</v>
      </c>
      <c r="B487" s="38" t="s">
        <v>160</v>
      </c>
      <c r="C487" s="38" t="s">
        <v>1863</v>
      </c>
      <c r="D487" s="38" t="s">
        <v>695</v>
      </c>
      <c r="E487" s="38" t="s">
        <v>6707</v>
      </c>
      <c r="F487" s="38" t="s">
        <v>696</v>
      </c>
      <c r="G487" s="38" t="s">
        <v>1860</v>
      </c>
      <c r="H487" s="38" t="s">
        <v>2665</v>
      </c>
      <c r="I487" s="39">
        <v>0</v>
      </c>
      <c r="J487" s="11">
        <f>VLOOKUP(LEFT(B487,5),[1]Percents!$C:$M,9,FALSE)</f>
        <v>4.4049999999999999E-2</v>
      </c>
      <c r="K487" s="13">
        <f t="shared" si="8"/>
        <v>0</v>
      </c>
      <c r="L487" s="22"/>
    </row>
    <row r="488" spans="1:12" s="40" customFormat="1" ht="14.25" customHeight="1" x14ac:dyDescent="0.25">
      <c r="A488" s="38" t="s">
        <v>213</v>
      </c>
      <c r="B488" s="38" t="s">
        <v>331</v>
      </c>
      <c r="C488" s="38" t="s">
        <v>1864</v>
      </c>
      <c r="D488" s="38" t="s">
        <v>1182</v>
      </c>
      <c r="E488" s="38" t="s">
        <v>498</v>
      </c>
      <c r="F488" s="38" t="s">
        <v>660</v>
      </c>
      <c r="G488" s="38" t="s">
        <v>1703</v>
      </c>
      <c r="H488" s="38" t="s">
        <v>2665</v>
      </c>
      <c r="I488" s="39">
        <v>0</v>
      </c>
      <c r="J488" s="11">
        <f>VLOOKUP(LEFT(B488,5),[1]Percents!$C:$M,9,FALSE)</f>
        <v>0</v>
      </c>
      <c r="K488" s="13">
        <f t="shared" si="8"/>
        <v>0</v>
      </c>
      <c r="L488" s="22"/>
    </row>
    <row r="489" spans="1:12" s="40" customFormat="1" ht="14.25" customHeight="1" x14ac:dyDescent="0.25">
      <c r="A489" s="38" t="s">
        <v>213</v>
      </c>
      <c r="B489" s="38" t="s">
        <v>331</v>
      </c>
      <c r="C489" s="38" t="s">
        <v>1865</v>
      </c>
      <c r="D489" s="38" t="s">
        <v>1150</v>
      </c>
      <c r="E489" s="38" t="s">
        <v>498</v>
      </c>
      <c r="F489" s="38" t="s">
        <v>660</v>
      </c>
      <c r="G489" s="38" t="s">
        <v>1703</v>
      </c>
      <c r="H489" s="38" t="s">
        <v>2665</v>
      </c>
      <c r="I489" s="39">
        <v>0</v>
      </c>
      <c r="J489" s="11">
        <f>VLOOKUP(LEFT(B489,5),[1]Percents!$C:$M,9,FALSE)</f>
        <v>0</v>
      </c>
      <c r="K489" s="13">
        <f t="shared" si="8"/>
        <v>0</v>
      </c>
      <c r="L489" s="22"/>
    </row>
    <row r="490" spans="1:12" s="40" customFormat="1" ht="14.25" customHeight="1" x14ac:dyDescent="0.25">
      <c r="A490" s="38" t="s">
        <v>213</v>
      </c>
      <c r="B490" s="38" t="s">
        <v>331</v>
      </c>
      <c r="C490" s="38" t="s">
        <v>1866</v>
      </c>
      <c r="D490" s="38" t="s">
        <v>1178</v>
      </c>
      <c r="E490" s="38" t="s">
        <v>498</v>
      </c>
      <c r="F490" s="38" t="s">
        <v>660</v>
      </c>
      <c r="G490" s="38" t="s">
        <v>1703</v>
      </c>
      <c r="H490" s="38" t="s">
        <v>2665</v>
      </c>
      <c r="I490" s="39">
        <v>0</v>
      </c>
      <c r="J490" s="11">
        <f>VLOOKUP(LEFT(B490,5),[1]Percents!$C:$M,9,FALSE)</f>
        <v>0</v>
      </c>
      <c r="K490" s="13">
        <f t="shared" si="8"/>
        <v>0</v>
      </c>
      <c r="L490" s="22"/>
    </row>
    <row r="491" spans="1:12" s="40" customFormat="1" ht="14.25" customHeight="1" x14ac:dyDescent="0.25">
      <c r="A491" s="38" t="s">
        <v>213</v>
      </c>
      <c r="B491" s="38" t="s">
        <v>331</v>
      </c>
      <c r="C491" s="38" t="s">
        <v>1867</v>
      </c>
      <c r="D491" s="38" t="s">
        <v>1165</v>
      </c>
      <c r="E491" s="38" t="s">
        <v>498</v>
      </c>
      <c r="F491" s="38" t="s">
        <v>660</v>
      </c>
      <c r="G491" s="38" t="s">
        <v>1703</v>
      </c>
      <c r="H491" s="38" t="s">
        <v>2665</v>
      </c>
      <c r="I491" s="39">
        <v>0</v>
      </c>
      <c r="J491" s="11">
        <f>VLOOKUP(LEFT(B491,5),[1]Percents!$C:$M,9,FALSE)</f>
        <v>0</v>
      </c>
      <c r="K491" s="13">
        <f t="shared" si="8"/>
        <v>0</v>
      </c>
      <c r="L491" s="22"/>
    </row>
    <row r="492" spans="1:12" s="40" customFormat="1" ht="14.25" customHeight="1" x14ac:dyDescent="0.25">
      <c r="A492" s="38" t="s">
        <v>213</v>
      </c>
      <c r="B492" s="38" t="s">
        <v>331</v>
      </c>
      <c r="C492" s="38" t="s">
        <v>1868</v>
      </c>
      <c r="D492" s="38" t="s">
        <v>1151</v>
      </c>
      <c r="E492" s="38" t="s">
        <v>498</v>
      </c>
      <c r="F492" s="38" t="s">
        <v>660</v>
      </c>
      <c r="G492" s="38" t="s">
        <v>1703</v>
      </c>
      <c r="H492" s="38" t="s">
        <v>2665</v>
      </c>
      <c r="I492" s="39">
        <v>0</v>
      </c>
      <c r="J492" s="11">
        <f>VLOOKUP(LEFT(B492,5),[1]Percents!$C:$M,9,FALSE)</f>
        <v>0</v>
      </c>
      <c r="K492" s="13">
        <f t="shared" si="8"/>
        <v>0</v>
      </c>
      <c r="L492" s="22"/>
    </row>
    <row r="493" spans="1:12" s="40" customFormat="1" ht="14.25" customHeight="1" x14ac:dyDescent="0.25">
      <c r="A493" s="38" t="s">
        <v>213</v>
      </c>
      <c r="B493" s="38" t="s">
        <v>331</v>
      </c>
      <c r="C493" s="38" t="s">
        <v>1869</v>
      </c>
      <c r="D493" s="38" t="s">
        <v>1164</v>
      </c>
      <c r="E493" s="38" t="s">
        <v>498</v>
      </c>
      <c r="F493" s="38" t="s">
        <v>660</v>
      </c>
      <c r="G493" s="38" t="s">
        <v>1703</v>
      </c>
      <c r="H493" s="38" t="s">
        <v>2665</v>
      </c>
      <c r="I493" s="39">
        <v>0</v>
      </c>
      <c r="J493" s="11">
        <f>VLOOKUP(LEFT(B493,5),[1]Percents!$C:$M,9,FALSE)</f>
        <v>0</v>
      </c>
      <c r="K493" s="13">
        <f t="shared" si="8"/>
        <v>0</v>
      </c>
      <c r="L493" s="22"/>
    </row>
    <row r="494" spans="1:12" s="40" customFormat="1" ht="14.25" customHeight="1" x14ac:dyDescent="0.25">
      <c r="A494" s="38" t="s">
        <v>213</v>
      </c>
      <c r="B494" s="38" t="s">
        <v>331</v>
      </c>
      <c r="C494" s="38" t="s">
        <v>1870</v>
      </c>
      <c r="D494" s="38" t="s">
        <v>1131</v>
      </c>
      <c r="E494" s="38" t="s">
        <v>498</v>
      </c>
      <c r="F494" s="38" t="s">
        <v>660</v>
      </c>
      <c r="G494" s="38" t="s">
        <v>1703</v>
      </c>
      <c r="H494" s="38" t="s">
        <v>2665</v>
      </c>
      <c r="I494" s="39">
        <v>0</v>
      </c>
      <c r="J494" s="11">
        <f>VLOOKUP(LEFT(B494,5),[1]Percents!$C:$M,9,FALSE)</f>
        <v>0</v>
      </c>
      <c r="K494" s="13">
        <f t="shared" si="8"/>
        <v>0</v>
      </c>
      <c r="L494" s="22"/>
    </row>
    <row r="495" spans="1:12" s="40" customFormat="1" ht="14.25" customHeight="1" x14ac:dyDescent="0.25">
      <c r="A495" s="38" t="s">
        <v>213</v>
      </c>
      <c r="B495" s="38" t="s">
        <v>331</v>
      </c>
      <c r="C495" s="38" t="s">
        <v>1871</v>
      </c>
      <c r="D495" s="38" t="s">
        <v>1152</v>
      </c>
      <c r="E495" s="38" t="s">
        <v>498</v>
      </c>
      <c r="F495" s="38" t="s">
        <v>660</v>
      </c>
      <c r="G495" s="38" t="s">
        <v>1703</v>
      </c>
      <c r="H495" s="38" t="s">
        <v>2665</v>
      </c>
      <c r="I495" s="39">
        <v>0</v>
      </c>
      <c r="J495" s="11">
        <f>VLOOKUP(LEFT(B495,5),[1]Percents!$C:$M,9,FALSE)</f>
        <v>0</v>
      </c>
      <c r="K495" s="13">
        <f t="shared" si="8"/>
        <v>0</v>
      </c>
      <c r="L495" s="22"/>
    </row>
    <row r="496" spans="1:12" s="40" customFormat="1" ht="14.25" customHeight="1" x14ac:dyDescent="0.25">
      <c r="A496" s="38" t="s">
        <v>213</v>
      </c>
      <c r="B496" s="38" t="s">
        <v>331</v>
      </c>
      <c r="C496" s="38" t="s">
        <v>1872</v>
      </c>
      <c r="D496" s="38" t="s">
        <v>1132</v>
      </c>
      <c r="E496" s="38" t="s">
        <v>498</v>
      </c>
      <c r="F496" s="38" t="s">
        <v>660</v>
      </c>
      <c r="G496" s="38" t="s">
        <v>1703</v>
      </c>
      <c r="H496" s="38" t="s">
        <v>2665</v>
      </c>
      <c r="I496" s="39">
        <v>0</v>
      </c>
      <c r="J496" s="11">
        <f>VLOOKUP(LEFT(B496,5),[1]Percents!$C:$M,9,FALSE)</f>
        <v>0</v>
      </c>
      <c r="K496" s="13">
        <f t="shared" si="8"/>
        <v>0</v>
      </c>
      <c r="L496" s="22"/>
    </row>
    <row r="497" spans="1:12" s="40" customFormat="1" ht="14.25" customHeight="1" x14ac:dyDescent="0.25">
      <c r="A497" s="38" t="s">
        <v>213</v>
      </c>
      <c r="B497" s="38" t="s">
        <v>331</v>
      </c>
      <c r="C497" s="38" t="s">
        <v>4324</v>
      </c>
      <c r="D497" s="38" t="s">
        <v>4325</v>
      </c>
      <c r="E497" s="38" t="s">
        <v>498</v>
      </c>
      <c r="F497" s="38" t="s">
        <v>660</v>
      </c>
      <c r="G497" s="38" t="s">
        <v>1703</v>
      </c>
      <c r="H497" s="38" t="s">
        <v>2665</v>
      </c>
      <c r="I497" s="39">
        <v>0</v>
      </c>
      <c r="J497" s="11">
        <f>VLOOKUP(LEFT(B497,5),[1]Percents!$C:$M,9,FALSE)</f>
        <v>0</v>
      </c>
      <c r="K497" s="13">
        <f t="shared" si="8"/>
        <v>0</v>
      </c>
      <c r="L497" s="22"/>
    </row>
    <row r="498" spans="1:12" s="40" customFormat="1" ht="14.25" customHeight="1" x14ac:dyDescent="0.25">
      <c r="A498" s="38" t="s">
        <v>213</v>
      </c>
      <c r="B498" s="38" t="s">
        <v>331</v>
      </c>
      <c r="C498" s="38" t="s">
        <v>1873</v>
      </c>
      <c r="D498" s="38" t="s">
        <v>1162</v>
      </c>
      <c r="E498" s="38" t="s">
        <v>498</v>
      </c>
      <c r="F498" s="38" t="s">
        <v>660</v>
      </c>
      <c r="G498" s="38" t="s">
        <v>1703</v>
      </c>
      <c r="H498" s="38" t="s">
        <v>2665</v>
      </c>
      <c r="I498" s="39">
        <v>0</v>
      </c>
      <c r="J498" s="11">
        <f>VLOOKUP(LEFT(B498,5),[1]Percents!$C:$M,9,FALSE)</f>
        <v>0</v>
      </c>
      <c r="K498" s="13">
        <f t="shared" si="8"/>
        <v>0</v>
      </c>
      <c r="L498" s="22"/>
    </row>
    <row r="499" spans="1:12" s="40" customFormat="1" ht="14.25" customHeight="1" x14ac:dyDescent="0.25">
      <c r="A499" s="38" t="s">
        <v>213</v>
      </c>
      <c r="B499" s="38" t="s">
        <v>331</v>
      </c>
      <c r="C499" s="38" t="s">
        <v>1874</v>
      </c>
      <c r="D499" s="38" t="s">
        <v>1163</v>
      </c>
      <c r="E499" s="38" t="s">
        <v>498</v>
      </c>
      <c r="F499" s="38" t="s">
        <v>660</v>
      </c>
      <c r="G499" s="38" t="s">
        <v>1703</v>
      </c>
      <c r="H499" s="38" t="s">
        <v>2665</v>
      </c>
      <c r="I499" s="39">
        <v>0</v>
      </c>
      <c r="J499" s="11">
        <f>VLOOKUP(LEFT(B499,5),[1]Percents!$C:$M,9,FALSE)</f>
        <v>0</v>
      </c>
      <c r="K499" s="13">
        <f t="shared" si="8"/>
        <v>0</v>
      </c>
      <c r="L499" s="22"/>
    </row>
    <row r="500" spans="1:12" s="40" customFormat="1" ht="14.25" customHeight="1" x14ac:dyDescent="0.25">
      <c r="A500" s="38" t="s">
        <v>213</v>
      </c>
      <c r="B500" s="38" t="s">
        <v>331</v>
      </c>
      <c r="C500" s="38" t="s">
        <v>1875</v>
      </c>
      <c r="D500" s="38" t="s">
        <v>1127</v>
      </c>
      <c r="E500" s="38" t="s">
        <v>498</v>
      </c>
      <c r="F500" s="38" t="s">
        <v>660</v>
      </c>
      <c r="G500" s="38" t="s">
        <v>1703</v>
      </c>
      <c r="H500" s="38" t="s">
        <v>2665</v>
      </c>
      <c r="I500" s="39">
        <v>0</v>
      </c>
      <c r="J500" s="11">
        <f>VLOOKUP(LEFT(B500,5),[1]Percents!$C:$M,9,FALSE)</f>
        <v>0</v>
      </c>
      <c r="K500" s="13">
        <f t="shared" si="8"/>
        <v>0</v>
      </c>
      <c r="L500" s="22"/>
    </row>
    <row r="501" spans="1:12" s="40" customFormat="1" ht="14.25" customHeight="1" x14ac:dyDescent="0.25">
      <c r="A501" s="38" t="s">
        <v>213</v>
      </c>
      <c r="B501" s="38" t="s">
        <v>331</v>
      </c>
      <c r="C501" s="38" t="s">
        <v>1876</v>
      </c>
      <c r="D501" s="38" t="s">
        <v>1183</v>
      </c>
      <c r="E501" s="38" t="s">
        <v>498</v>
      </c>
      <c r="F501" s="38" t="s">
        <v>660</v>
      </c>
      <c r="G501" s="38" t="s">
        <v>1703</v>
      </c>
      <c r="H501" s="38" t="s">
        <v>2665</v>
      </c>
      <c r="I501" s="39">
        <v>0</v>
      </c>
      <c r="J501" s="11">
        <f>VLOOKUP(LEFT(B501,5),[1]Percents!$C:$M,9,FALSE)</f>
        <v>0</v>
      </c>
      <c r="K501" s="13">
        <f t="shared" si="8"/>
        <v>0</v>
      </c>
      <c r="L501" s="22"/>
    </row>
    <row r="502" spans="1:12" s="40" customFormat="1" ht="14.25" customHeight="1" x14ac:dyDescent="0.25">
      <c r="A502" s="38" t="s">
        <v>213</v>
      </c>
      <c r="B502" s="38" t="s">
        <v>331</v>
      </c>
      <c r="C502" s="38" t="s">
        <v>10417</v>
      </c>
      <c r="D502" s="38" t="s">
        <v>10418</v>
      </c>
      <c r="E502" s="38" t="s">
        <v>498</v>
      </c>
      <c r="F502" s="38" t="s">
        <v>660</v>
      </c>
      <c r="G502" s="38" t="s">
        <v>1703</v>
      </c>
      <c r="H502" s="38" t="s">
        <v>2665</v>
      </c>
      <c r="I502" s="39">
        <v>2521.75</v>
      </c>
      <c r="J502" s="11">
        <f>VLOOKUP(LEFT(B502,5),[1]Percents!$C:$M,9,FALSE)</f>
        <v>0</v>
      </c>
      <c r="K502" s="13">
        <f t="shared" si="8"/>
        <v>0</v>
      </c>
      <c r="L502" s="22"/>
    </row>
    <row r="503" spans="1:12" s="40" customFormat="1" ht="14.25" customHeight="1" x14ac:dyDescent="0.25">
      <c r="A503" s="38" t="s">
        <v>213</v>
      </c>
      <c r="B503" s="38" t="s">
        <v>331</v>
      </c>
      <c r="C503" s="38" t="s">
        <v>12427</v>
      </c>
      <c r="D503" s="38" t="s">
        <v>12428</v>
      </c>
      <c r="E503" s="38" t="s">
        <v>498</v>
      </c>
      <c r="F503" s="38" t="s">
        <v>660</v>
      </c>
      <c r="G503" s="38" t="s">
        <v>1703</v>
      </c>
      <c r="H503" s="38" t="s">
        <v>2665</v>
      </c>
      <c r="I503" s="41">
        <v>-190.92</v>
      </c>
      <c r="J503" s="11">
        <f>VLOOKUP(LEFT(B503,5),[1]Percents!$C:$M,9,FALSE)</f>
        <v>0</v>
      </c>
      <c r="K503" s="13">
        <f t="shared" si="8"/>
        <v>0</v>
      </c>
      <c r="L503" s="22"/>
    </row>
    <row r="504" spans="1:12" s="40" customFormat="1" ht="14.25" customHeight="1" x14ac:dyDescent="0.25">
      <c r="A504" s="38" t="s">
        <v>213</v>
      </c>
      <c r="B504" s="38" t="s">
        <v>331</v>
      </c>
      <c r="C504" s="38" t="s">
        <v>10651</v>
      </c>
      <c r="D504" s="38" t="s">
        <v>10652</v>
      </c>
      <c r="E504" s="38" t="s">
        <v>498</v>
      </c>
      <c r="F504" s="38" t="s">
        <v>660</v>
      </c>
      <c r="G504" s="38" t="s">
        <v>1703</v>
      </c>
      <c r="H504" s="38" t="s">
        <v>2665</v>
      </c>
      <c r="I504" s="39">
        <v>0</v>
      </c>
      <c r="J504" s="11">
        <f>VLOOKUP(LEFT(B504,5),[1]Percents!$C:$M,9,FALSE)</f>
        <v>0</v>
      </c>
      <c r="K504" s="13">
        <f t="shared" si="8"/>
        <v>0</v>
      </c>
      <c r="L504" s="22"/>
    </row>
    <row r="505" spans="1:12" s="40" customFormat="1" ht="14.25" customHeight="1" x14ac:dyDescent="0.25">
      <c r="A505" s="38" t="s">
        <v>213</v>
      </c>
      <c r="B505" s="38" t="s">
        <v>79</v>
      </c>
      <c r="C505" s="38" t="s">
        <v>1877</v>
      </c>
      <c r="D505" s="38" t="s">
        <v>1401</v>
      </c>
      <c r="E505" s="38" t="s">
        <v>1402</v>
      </c>
      <c r="F505" s="38" t="s">
        <v>660</v>
      </c>
      <c r="G505" s="38" t="s">
        <v>1743</v>
      </c>
      <c r="H505" s="38" t="s">
        <v>2665</v>
      </c>
      <c r="I505" s="41">
        <v>0</v>
      </c>
      <c r="J505" s="11">
        <f>VLOOKUP(LEFT(B505,5),[1]Percents!$C:$M,9,FALSE)</f>
        <v>0</v>
      </c>
      <c r="K505" s="13">
        <f t="shared" si="8"/>
        <v>0</v>
      </c>
      <c r="L505" s="22"/>
    </row>
    <row r="506" spans="1:12" s="40" customFormat="1" ht="14.25" customHeight="1" x14ac:dyDescent="0.25">
      <c r="A506" s="38" t="s">
        <v>213</v>
      </c>
      <c r="B506" s="38" t="s">
        <v>331</v>
      </c>
      <c r="C506" s="38" t="s">
        <v>11660</v>
      </c>
      <c r="D506" s="38" t="s">
        <v>11661</v>
      </c>
      <c r="E506" s="38" t="s">
        <v>1000</v>
      </c>
      <c r="F506" s="38" t="s">
        <v>660</v>
      </c>
      <c r="G506" s="38" t="s">
        <v>1703</v>
      </c>
      <c r="H506" s="38" t="s">
        <v>2665</v>
      </c>
      <c r="I506" s="39">
        <v>0</v>
      </c>
      <c r="J506" s="11">
        <f>VLOOKUP(LEFT(B506,5),[1]Percents!$C:$M,9,FALSE)</f>
        <v>0</v>
      </c>
      <c r="K506" s="13">
        <f t="shared" si="8"/>
        <v>0</v>
      </c>
      <c r="L506" s="22"/>
    </row>
    <row r="507" spans="1:12" s="40" customFormat="1" ht="14.25" customHeight="1" x14ac:dyDescent="0.25">
      <c r="A507" s="38" t="s">
        <v>213</v>
      </c>
      <c r="B507" s="38" t="s">
        <v>331</v>
      </c>
      <c r="C507" s="38" t="s">
        <v>12429</v>
      </c>
      <c r="D507" s="38" t="s">
        <v>12430</v>
      </c>
      <c r="E507" s="38" t="s">
        <v>498</v>
      </c>
      <c r="F507" s="38" t="s">
        <v>660</v>
      </c>
      <c r="G507" s="38" t="s">
        <v>1747</v>
      </c>
      <c r="H507" s="38" t="s">
        <v>2665</v>
      </c>
      <c r="I507" s="41">
        <v>-194.61</v>
      </c>
      <c r="J507" s="11">
        <f>VLOOKUP(LEFT(B507,5),[1]Percents!$C:$M,9,FALSE)</f>
        <v>0</v>
      </c>
      <c r="K507" s="13">
        <f t="shared" si="8"/>
        <v>0</v>
      </c>
      <c r="L507" s="22"/>
    </row>
    <row r="508" spans="1:12" s="40" customFormat="1" ht="14.25" customHeight="1" x14ac:dyDescent="0.25">
      <c r="A508" s="38" t="s">
        <v>213</v>
      </c>
      <c r="B508" s="38" t="s">
        <v>331</v>
      </c>
      <c r="C508" s="38" t="s">
        <v>10419</v>
      </c>
      <c r="D508" s="38" t="s">
        <v>10420</v>
      </c>
      <c r="E508" s="38" t="s">
        <v>498</v>
      </c>
      <c r="F508" s="38" t="s">
        <v>660</v>
      </c>
      <c r="G508" s="38" t="s">
        <v>1747</v>
      </c>
      <c r="H508" s="38" t="s">
        <v>2665</v>
      </c>
      <c r="I508" s="39">
        <v>0</v>
      </c>
      <c r="J508" s="11">
        <f>VLOOKUP(LEFT(B508,5),[1]Percents!$C:$M,9,FALSE)</f>
        <v>0</v>
      </c>
      <c r="K508" s="13">
        <f t="shared" si="8"/>
        <v>0</v>
      </c>
      <c r="L508" s="22"/>
    </row>
    <row r="509" spans="1:12" s="40" customFormat="1" ht="14.25" customHeight="1" x14ac:dyDescent="0.25">
      <c r="A509" s="38" t="s">
        <v>213</v>
      </c>
      <c r="B509" s="38" t="s">
        <v>331</v>
      </c>
      <c r="C509" s="38" t="s">
        <v>12431</v>
      </c>
      <c r="D509" s="38" t="s">
        <v>12432</v>
      </c>
      <c r="E509" s="38" t="s">
        <v>498</v>
      </c>
      <c r="F509" s="38" t="s">
        <v>660</v>
      </c>
      <c r="G509" s="38" t="s">
        <v>1747</v>
      </c>
      <c r="H509" s="38" t="s">
        <v>2665</v>
      </c>
      <c r="I509" s="41">
        <v>-2.69</v>
      </c>
      <c r="J509" s="11">
        <f>VLOOKUP(LEFT(B509,5),[1]Percents!$C:$M,9,FALSE)</f>
        <v>0</v>
      </c>
      <c r="K509" s="13">
        <f t="shared" si="8"/>
        <v>0</v>
      </c>
      <c r="L509" s="22"/>
    </row>
    <row r="510" spans="1:12" s="40" customFormat="1" ht="14.25" customHeight="1" x14ac:dyDescent="0.25">
      <c r="A510" s="38" t="s">
        <v>213</v>
      </c>
      <c r="B510" s="38" t="s">
        <v>331</v>
      </c>
      <c r="C510" s="38" t="s">
        <v>10974</v>
      </c>
      <c r="D510" s="38" t="s">
        <v>10975</v>
      </c>
      <c r="E510" s="38" t="s">
        <v>594</v>
      </c>
      <c r="F510" s="38" t="s">
        <v>660</v>
      </c>
      <c r="G510" s="38" t="s">
        <v>3357</v>
      </c>
      <c r="H510" s="38" t="s">
        <v>2665</v>
      </c>
      <c r="I510" s="39">
        <v>0</v>
      </c>
      <c r="J510" s="11">
        <f>VLOOKUP(LEFT(B510,5),[1]Percents!$C:$M,9,FALSE)</f>
        <v>0</v>
      </c>
      <c r="K510" s="13">
        <f t="shared" si="8"/>
        <v>0</v>
      </c>
      <c r="L510" s="22"/>
    </row>
    <row r="511" spans="1:12" s="40" customFormat="1" ht="14.25" customHeight="1" x14ac:dyDescent="0.25">
      <c r="A511" s="38" t="s">
        <v>213</v>
      </c>
      <c r="B511" s="38" t="s">
        <v>331</v>
      </c>
      <c r="C511" s="38" t="s">
        <v>10976</v>
      </c>
      <c r="D511" s="38" t="s">
        <v>10977</v>
      </c>
      <c r="E511" s="38" t="s">
        <v>8679</v>
      </c>
      <c r="F511" s="38" t="s">
        <v>660</v>
      </c>
      <c r="G511" s="38" t="s">
        <v>3357</v>
      </c>
      <c r="H511" s="38" t="s">
        <v>2665</v>
      </c>
      <c r="I511" s="39">
        <v>0</v>
      </c>
      <c r="J511" s="11">
        <f>VLOOKUP(LEFT(B511,5),[1]Percents!$C:$M,9,FALSE)</f>
        <v>0</v>
      </c>
      <c r="K511" s="13">
        <f t="shared" si="8"/>
        <v>0</v>
      </c>
      <c r="L511" s="22"/>
    </row>
    <row r="512" spans="1:12" s="40" customFormat="1" ht="14.25" customHeight="1" x14ac:dyDescent="0.25">
      <c r="A512" s="38" t="s">
        <v>213</v>
      </c>
      <c r="B512" s="38" t="s">
        <v>331</v>
      </c>
      <c r="C512" s="38" t="s">
        <v>10421</v>
      </c>
      <c r="D512" s="38" t="s">
        <v>10422</v>
      </c>
      <c r="E512" s="38" t="s">
        <v>271</v>
      </c>
      <c r="F512" s="38" t="s">
        <v>660</v>
      </c>
      <c r="G512" s="38" t="s">
        <v>4121</v>
      </c>
      <c r="H512" s="38" t="s">
        <v>2665</v>
      </c>
      <c r="I512" s="39">
        <v>0</v>
      </c>
      <c r="J512" s="11">
        <f>VLOOKUP(LEFT(B512,5),[1]Percents!$C:$M,9,FALSE)</f>
        <v>0</v>
      </c>
      <c r="K512" s="13">
        <f t="shared" si="8"/>
        <v>0</v>
      </c>
      <c r="L512" s="22"/>
    </row>
    <row r="513" spans="1:12" s="40" customFormat="1" ht="14.25" customHeight="1" x14ac:dyDescent="0.25">
      <c r="A513" s="38" t="s">
        <v>213</v>
      </c>
      <c r="B513" s="38" t="s">
        <v>331</v>
      </c>
      <c r="C513" s="38" t="s">
        <v>7392</v>
      </c>
      <c r="D513" s="38" t="s">
        <v>7393</v>
      </c>
      <c r="E513" s="38" t="s">
        <v>6719</v>
      </c>
      <c r="F513" s="38" t="s">
        <v>660</v>
      </c>
      <c r="G513" s="38" t="s">
        <v>4468</v>
      </c>
      <c r="H513" s="38" t="s">
        <v>2665</v>
      </c>
      <c r="I513" s="39">
        <v>-185.52</v>
      </c>
      <c r="J513" s="11">
        <f>VLOOKUP(LEFT(B513,5),[1]Percents!$C:$M,9,FALSE)</f>
        <v>0</v>
      </c>
      <c r="K513" s="13">
        <f t="shared" si="8"/>
        <v>0</v>
      </c>
      <c r="L513" s="22"/>
    </row>
    <row r="514" spans="1:12" s="40" customFormat="1" ht="14.25" customHeight="1" x14ac:dyDescent="0.25">
      <c r="A514" s="38" t="s">
        <v>213</v>
      </c>
      <c r="B514" s="38" t="s">
        <v>211</v>
      </c>
      <c r="C514" s="38" t="s">
        <v>5428</v>
      </c>
      <c r="D514" s="38" t="s">
        <v>5429</v>
      </c>
      <c r="E514" s="38" t="s">
        <v>5430</v>
      </c>
      <c r="F514" s="38" t="s">
        <v>660</v>
      </c>
      <c r="G514" s="38" t="s">
        <v>5106</v>
      </c>
      <c r="H514" s="38" t="s">
        <v>2665</v>
      </c>
      <c r="I514" s="39">
        <v>-29.61</v>
      </c>
      <c r="J514" s="11">
        <f>VLOOKUP(LEFT(B514,5),[1]Percents!$C:$M,9,FALSE)</f>
        <v>0</v>
      </c>
      <c r="K514" s="13">
        <f t="shared" si="8"/>
        <v>0</v>
      </c>
      <c r="L514" s="22"/>
    </row>
    <row r="515" spans="1:12" s="40" customFormat="1" ht="14.25" customHeight="1" x14ac:dyDescent="0.25">
      <c r="A515" s="38" t="s">
        <v>213</v>
      </c>
      <c r="B515" s="38" t="s">
        <v>331</v>
      </c>
      <c r="C515" s="38" t="s">
        <v>6333</v>
      </c>
      <c r="D515" s="38" t="s">
        <v>6334</v>
      </c>
      <c r="E515" s="38" t="s">
        <v>3199</v>
      </c>
      <c r="F515" s="38" t="s">
        <v>660</v>
      </c>
      <c r="G515" s="38" t="s">
        <v>5782</v>
      </c>
      <c r="H515" s="38" t="s">
        <v>2665</v>
      </c>
      <c r="I515" s="39">
        <v>0</v>
      </c>
      <c r="J515" s="11">
        <f>VLOOKUP(LEFT(B515,5),[1]Percents!$C:$M,9,FALSE)</f>
        <v>0</v>
      </c>
      <c r="K515" s="13">
        <f t="shared" si="8"/>
        <v>0</v>
      </c>
      <c r="L515" s="22"/>
    </row>
    <row r="516" spans="1:12" s="40" customFormat="1" ht="14.25" customHeight="1" x14ac:dyDescent="0.25">
      <c r="A516" s="38" t="s">
        <v>213</v>
      </c>
      <c r="B516" s="38" t="s">
        <v>331</v>
      </c>
      <c r="C516" s="38" t="s">
        <v>6708</v>
      </c>
      <c r="D516" s="38" t="s">
        <v>6709</v>
      </c>
      <c r="E516" s="38" t="s">
        <v>6710</v>
      </c>
      <c r="F516" s="38" t="s">
        <v>660</v>
      </c>
      <c r="G516" s="38" t="s">
        <v>5880</v>
      </c>
      <c r="H516" s="38" t="s">
        <v>2665</v>
      </c>
      <c r="I516" s="39">
        <v>0</v>
      </c>
      <c r="J516" s="11">
        <f>VLOOKUP(LEFT(B516,5),[1]Percents!$C:$M,9,FALSE)</f>
        <v>0</v>
      </c>
      <c r="K516" s="13">
        <f t="shared" si="8"/>
        <v>0</v>
      </c>
      <c r="L516" s="22"/>
    </row>
    <row r="517" spans="1:12" s="40" customFormat="1" ht="14.25" customHeight="1" x14ac:dyDescent="0.25">
      <c r="A517" s="38" t="s">
        <v>213</v>
      </c>
      <c r="B517" s="38" t="s">
        <v>331</v>
      </c>
      <c r="C517" s="38" t="s">
        <v>6335</v>
      </c>
      <c r="D517" s="38" t="s">
        <v>6336</v>
      </c>
      <c r="E517" s="38" t="s">
        <v>498</v>
      </c>
      <c r="F517" s="38" t="s">
        <v>660</v>
      </c>
      <c r="G517" s="38" t="s">
        <v>5782</v>
      </c>
      <c r="H517" s="38" t="s">
        <v>2665</v>
      </c>
      <c r="I517" s="39">
        <v>0</v>
      </c>
      <c r="J517" s="11">
        <f>VLOOKUP(LEFT(B517,5),[1]Percents!$C:$M,9,FALSE)</f>
        <v>0</v>
      </c>
      <c r="K517" s="13">
        <f t="shared" si="8"/>
        <v>0</v>
      </c>
      <c r="L517" s="22"/>
    </row>
    <row r="518" spans="1:12" s="40" customFormat="1" ht="14.25" customHeight="1" x14ac:dyDescent="0.25">
      <c r="A518" s="38" t="s">
        <v>213</v>
      </c>
      <c r="B518" s="38" t="s">
        <v>331</v>
      </c>
      <c r="C518" s="38" t="s">
        <v>6711</v>
      </c>
      <c r="D518" s="38" t="s">
        <v>6712</v>
      </c>
      <c r="E518" s="38" t="s">
        <v>1241</v>
      </c>
      <c r="F518" s="38" t="s">
        <v>660</v>
      </c>
      <c r="G518" s="38" t="s">
        <v>6087</v>
      </c>
      <c r="H518" s="38" t="s">
        <v>2665</v>
      </c>
      <c r="I518" s="39">
        <v>0</v>
      </c>
      <c r="J518" s="11">
        <f>VLOOKUP(LEFT(B518,5),[1]Percents!$C:$M,9,FALSE)</f>
        <v>0</v>
      </c>
      <c r="K518" s="13">
        <f t="shared" si="8"/>
        <v>0</v>
      </c>
      <c r="L518" s="22"/>
    </row>
    <row r="519" spans="1:12" s="40" customFormat="1" ht="14.25" customHeight="1" x14ac:dyDescent="0.25">
      <c r="A519" s="38" t="s">
        <v>213</v>
      </c>
      <c r="B519" s="38" t="s">
        <v>331</v>
      </c>
      <c r="C519" s="38" t="s">
        <v>9337</v>
      </c>
      <c r="D519" s="38" t="s">
        <v>9338</v>
      </c>
      <c r="E519" s="38" t="s">
        <v>389</v>
      </c>
      <c r="F519" s="38" t="s">
        <v>660</v>
      </c>
      <c r="G519" s="38" t="s">
        <v>6087</v>
      </c>
      <c r="H519" s="38" t="s">
        <v>2665</v>
      </c>
      <c r="I519" s="39">
        <v>0</v>
      </c>
      <c r="J519" s="11">
        <f>VLOOKUP(LEFT(B519,5),[1]Percents!$C:$M,9,FALSE)</f>
        <v>0</v>
      </c>
      <c r="K519" s="13">
        <f t="shared" si="8"/>
        <v>0</v>
      </c>
      <c r="L519" s="22"/>
    </row>
    <row r="520" spans="1:12" s="40" customFormat="1" ht="14.25" customHeight="1" x14ac:dyDescent="0.25">
      <c r="A520" s="38" t="s">
        <v>213</v>
      </c>
      <c r="B520" s="38" t="s">
        <v>331</v>
      </c>
      <c r="C520" s="38" t="s">
        <v>6531</v>
      </c>
      <c r="D520" s="38" t="s">
        <v>6532</v>
      </c>
      <c r="E520" s="38" t="s">
        <v>128</v>
      </c>
      <c r="F520" s="38" t="s">
        <v>660</v>
      </c>
      <c r="G520" s="38" t="s">
        <v>6087</v>
      </c>
      <c r="H520" s="38" t="s">
        <v>2665</v>
      </c>
      <c r="I520" s="39">
        <v>0</v>
      </c>
      <c r="J520" s="11">
        <f>VLOOKUP(LEFT(B520,5),[1]Percents!$C:$M,9,FALSE)</f>
        <v>0</v>
      </c>
      <c r="K520" s="13">
        <f t="shared" si="8"/>
        <v>0</v>
      </c>
      <c r="L520" s="22"/>
    </row>
    <row r="521" spans="1:12" s="40" customFormat="1" ht="14.25" customHeight="1" x14ac:dyDescent="0.25">
      <c r="A521" s="38" t="s">
        <v>213</v>
      </c>
      <c r="B521" s="38" t="s">
        <v>331</v>
      </c>
      <c r="C521" s="38" t="s">
        <v>7873</v>
      </c>
      <c r="D521" s="38" t="s">
        <v>7874</v>
      </c>
      <c r="E521" s="38" t="s">
        <v>107</v>
      </c>
      <c r="F521" s="38" t="s">
        <v>660</v>
      </c>
      <c r="G521" s="38" t="s">
        <v>4957</v>
      </c>
      <c r="H521" s="38" t="s">
        <v>2665</v>
      </c>
      <c r="I521" s="39">
        <v>0</v>
      </c>
      <c r="J521" s="11">
        <f>VLOOKUP(LEFT(B521,5),[1]Percents!$C:$M,9,FALSE)</f>
        <v>0</v>
      </c>
      <c r="K521" s="13">
        <f t="shared" si="8"/>
        <v>0</v>
      </c>
      <c r="L521" s="22"/>
    </row>
    <row r="522" spans="1:12" s="40" customFormat="1" ht="14.25" customHeight="1" x14ac:dyDescent="0.25">
      <c r="A522" s="38" t="s">
        <v>213</v>
      </c>
      <c r="B522" s="38" t="s">
        <v>331</v>
      </c>
      <c r="C522" s="38" t="s">
        <v>10423</v>
      </c>
      <c r="D522" s="38" t="s">
        <v>10424</v>
      </c>
      <c r="E522" s="38" t="s">
        <v>6624</v>
      </c>
      <c r="F522" s="38" t="s">
        <v>660</v>
      </c>
      <c r="G522" s="38" t="s">
        <v>6464</v>
      </c>
      <c r="H522" s="38" t="s">
        <v>2665</v>
      </c>
      <c r="I522" s="39">
        <v>0</v>
      </c>
      <c r="J522" s="11">
        <f>VLOOKUP(LEFT(B522,5),[1]Percents!$C:$M,9,FALSE)</f>
        <v>0</v>
      </c>
      <c r="K522" s="13">
        <f t="shared" ref="K522:K585" si="9">+I522*J522</f>
        <v>0</v>
      </c>
      <c r="L522" s="22"/>
    </row>
    <row r="523" spans="1:12" s="40" customFormat="1" ht="14.25" customHeight="1" x14ac:dyDescent="0.25">
      <c r="A523" s="38" t="s">
        <v>213</v>
      </c>
      <c r="B523" s="38" t="s">
        <v>331</v>
      </c>
      <c r="C523" s="38" t="s">
        <v>9339</v>
      </c>
      <c r="D523" s="38" t="s">
        <v>9340</v>
      </c>
      <c r="E523" s="38" t="s">
        <v>51</v>
      </c>
      <c r="F523" s="38" t="s">
        <v>660</v>
      </c>
      <c r="G523" s="38" t="s">
        <v>7226</v>
      </c>
      <c r="H523" s="38" t="s">
        <v>2665</v>
      </c>
      <c r="I523" s="39">
        <v>0</v>
      </c>
      <c r="J523" s="11">
        <f>VLOOKUP(LEFT(B523,5),[1]Percents!$C:$M,9,FALSE)</f>
        <v>0</v>
      </c>
      <c r="K523" s="13">
        <f t="shared" si="9"/>
        <v>0</v>
      </c>
      <c r="L523" s="22"/>
    </row>
    <row r="524" spans="1:12" s="40" customFormat="1" ht="14.25" customHeight="1" x14ac:dyDescent="0.25">
      <c r="A524" s="38" t="s">
        <v>213</v>
      </c>
      <c r="B524" s="38" t="s">
        <v>331</v>
      </c>
      <c r="C524" s="38" t="s">
        <v>8584</v>
      </c>
      <c r="D524" s="38" t="s">
        <v>8585</v>
      </c>
      <c r="E524" s="38" t="s">
        <v>8586</v>
      </c>
      <c r="F524" s="38" t="s">
        <v>660</v>
      </c>
      <c r="G524" s="38" t="s">
        <v>7386</v>
      </c>
      <c r="H524" s="38" t="s">
        <v>2665</v>
      </c>
      <c r="I524" s="39">
        <v>0</v>
      </c>
      <c r="J524" s="11">
        <f>VLOOKUP(LEFT(B524,5),[1]Percents!$C:$M,9,FALSE)</f>
        <v>0</v>
      </c>
      <c r="K524" s="13">
        <f t="shared" si="9"/>
        <v>0</v>
      </c>
      <c r="L524" s="22"/>
    </row>
    <row r="525" spans="1:12" s="40" customFormat="1" ht="14.25" customHeight="1" x14ac:dyDescent="0.25">
      <c r="A525" s="38" t="s">
        <v>213</v>
      </c>
      <c r="B525" s="38" t="s">
        <v>331</v>
      </c>
      <c r="C525" s="38" t="s">
        <v>9889</v>
      </c>
      <c r="D525" s="38" t="s">
        <v>9890</v>
      </c>
      <c r="E525" s="38" t="s">
        <v>9891</v>
      </c>
      <c r="F525" s="38" t="s">
        <v>660</v>
      </c>
      <c r="G525" s="38" t="s">
        <v>7869</v>
      </c>
      <c r="H525" s="38" t="s">
        <v>2665</v>
      </c>
      <c r="I525" s="39">
        <v>0</v>
      </c>
      <c r="J525" s="11">
        <f>VLOOKUP(LEFT(B525,5),[1]Percents!$C:$M,9,FALSE)</f>
        <v>0</v>
      </c>
      <c r="K525" s="13">
        <f t="shared" si="9"/>
        <v>0</v>
      </c>
      <c r="L525" s="22"/>
    </row>
    <row r="526" spans="1:12" s="40" customFormat="1" ht="14.25" customHeight="1" x14ac:dyDescent="0.25">
      <c r="A526" s="38" t="s">
        <v>213</v>
      </c>
      <c r="B526" s="38" t="s">
        <v>331</v>
      </c>
      <c r="C526" s="38" t="s">
        <v>9341</v>
      </c>
      <c r="D526" s="38" t="s">
        <v>9342</v>
      </c>
      <c r="E526" s="38" t="s">
        <v>1026</v>
      </c>
      <c r="F526" s="38" t="s">
        <v>660</v>
      </c>
      <c r="G526" s="38" t="s">
        <v>7869</v>
      </c>
      <c r="H526" s="38" t="s">
        <v>2665</v>
      </c>
      <c r="I526" s="39">
        <v>-12.9</v>
      </c>
      <c r="J526" s="11">
        <f>VLOOKUP(LEFT(B526,5),[1]Percents!$C:$M,9,FALSE)</f>
        <v>0</v>
      </c>
      <c r="K526" s="13">
        <f t="shared" si="9"/>
        <v>0</v>
      </c>
      <c r="L526" s="22"/>
    </row>
    <row r="527" spans="1:12" s="40" customFormat="1" ht="14.25" customHeight="1" x14ac:dyDescent="0.25">
      <c r="A527" s="38" t="s">
        <v>213</v>
      </c>
      <c r="B527" s="38" t="s">
        <v>331</v>
      </c>
      <c r="C527" s="38" t="s">
        <v>9343</v>
      </c>
      <c r="D527" s="38" t="s">
        <v>9344</v>
      </c>
      <c r="E527" s="38" t="s">
        <v>1000</v>
      </c>
      <c r="F527" s="38" t="s">
        <v>660</v>
      </c>
      <c r="G527" s="38" t="s">
        <v>7869</v>
      </c>
      <c r="H527" s="38" t="s">
        <v>2665</v>
      </c>
      <c r="I527" s="39">
        <v>0</v>
      </c>
      <c r="J527" s="11">
        <f>VLOOKUP(LEFT(B527,5),[1]Percents!$C:$M,9,FALSE)</f>
        <v>0</v>
      </c>
      <c r="K527" s="13">
        <f t="shared" si="9"/>
        <v>0</v>
      </c>
      <c r="L527" s="22"/>
    </row>
    <row r="528" spans="1:12" s="40" customFormat="1" ht="14.25" customHeight="1" x14ac:dyDescent="0.25">
      <c r="A528" s="38" t="s">
        <v>213</v>
      </c>
      <c r="B528" s="38" t="s">
        <v>331</v>
      </c>
      <c r="C528" s="38" t="s">
        <v>10978</v>
      </c>
      <c r="D528" s="38" t="s">
        <v>10979</v>
      </c>
      <c r="E528" s="38" t="s">
        <v>3199</v>
      </c>
      <c r="F528" s="38" t="s">
        <v>660</v>
      </c>
      <c r="G528" s="38" t="s">
        <v>7869</v>
      </c>
      <c r="H528" s="38" t="s">
        <v>2665</v>
      </c>
      <c r="I528" s="39">
        <v>0</v>
      </c>
      <c r="J528" s="11">
        <f>VLOOKUP(LEFT(B528,5),[1]Percents!$C:$M,9,FALSE)</f>
        <v>0</v>
      </c>
      <c r="K528" s="13">
        <f t="shared" si="9"/>
        <v>0</v>
      </c>
      <c r="L528" s="22"/>
    </row>
    <row r="529" spans="1:12" s="40" customFormat="1" ht="14.25" customHeight="1" x14ac:dyDescent="0.25">
      <c r="A529" s="38" t="s">
        <v>213</v>
      </c>
      <c r="B529" s="38" t="s">
        <v>331</v>
      </c>
      <c r="C529" s="38" t="s">
        <v>11311</v>
      </c>
      <c r="D529" s="38" t="s">
        <v>11312</v>
      </c>
      <c r="E529" s="38" t="s">
        <v>2391</v>
      </c>
      <c r="F529" s="38" t="s">
        <v>660</v>
      </c>
      <c r="G529" s="38" t="s">
        <v>9856</v>
      </c>
      <c r="H529" s="38" t="s">
        <v>2665</v>
      </c>
      <c r="I529" s="39">
        <v>0</v>
      </c>
      <c r="J529" s="11">
        <f>VLOOKUP(LEFT(B529,5),[1]Percents!$C:$M,9,FALSE)</f>
        <v>0</v>
      </c>
      <c r="K529" s="13">
        <f t="shared" si="9"/>
        <v>0</v>
      </c>
      <c r="L529" s="22"/>
    </row>
    <row r="530" spans="1:12" s="40" customFormat="1" ht="14.25" customHeight="1" x14ac:dyDescent="0.25">
      <c r="A530" s="38" t="s">
        <v>213</v>
      </c>
      <c r="B530" s="38" t="s">
        <v>331</v>
      </c>
      <c r="C530" s="38" t="s">
        <v>11313</v>
      </c>
      <c r="D530" s="38" t="s">
        <v>11314</v>
      </c>
      <c r="E530" s="38" t="s">
        <v>388</v>
      </c>
      <c r="F530" s="38" t="s">
        <v>660</v>
      </c>
      <c r="G530" s="38" t="s">
        <v>9856</v>
      </c>
      <c r="H530" s="38" t="s">
        <v>2665</v>
      </c>
      <c r="I530" s="39">
        <v>0</v>
      </c>
      <c r="J530" s="11">
        <f>VLOOKUP(LEFT(B530,5),[1]Percents!$C:$M,9,FALSE)</f>
        <v>0</v>
      </c>
      <c r="K530" s="13">
        <f t="shared" si="9"/>
        <v>0</v>
      </c>
      <c r="L530" s="22"/>
    </row>
    <row r="531" spans="1:12" s="40" customFormat="1" ht="14.25" customHeight="1" x14ac:dyDescent="0.25">
      <c r="A531" s="38" t="s">
        <v>213</v>
      </c>
      <c r="B531" s="38" t="s">
        <v>331</v>
      </c>
      <c r="C531" s="38" t="s">
        <v>10653</v>
      </c>
      <c r="D531" s="38" t="s">
        <v>10654</v>
      </c>
      <c r="E531" s="38" t="s">
        <v>594</v>
      </c>
      <c r="F531" s="38" t="s">
        <v>660</v>
      </c>
      <c r="G531" s="38" t="s">
        <v>9856</v>
      </c>
      <c r="H531" s="38" t="s">
        <v>2665</v>
      </c>
      <c r="I531" s="39">
        <v>0</v>
      </c>
      <c r="J531" s="11">
        <f>VLOOKUP(LEFT(B531,5),[1]Percents!$C:$M,9,FALSE)</f>
        <v>0</v>
      </c>
      <c r="K531" s="13">
        <f t="shared" si="9"/>
        <v>0</v>
      </c>
      <c r="L531" s="22"/>
    </row>
    <row r="532" spans="1:12" s="40" customFormat="1" ht="14.25" customHeight="1" x14ac:dyDescent="0.25">
      <c r="A532" s="38" t="s">
        <v>213</v>
      </c>
      <c r="B532" s="38" t="s">
        <v>331</v>
      </c>
      <c r="C532" s="38" t="s">
        <v>10655</v>
      </c>
      <c r="D532" s="38" t="s">
        <v>10656</v>
      </c>
      <c r="E532" s="38" t="s">
        <v>594</v>
      </c>
      <c r="F532" s="38" t="s">
        <v>660</v>
      </c>
      <c r="G532" s="38" t="s">
        <v>9856</v>
      </c>
      <c r="H532" s="38" t="s">
        <v>2665</v>
      </c>
      <c r="I532" s="39">
        <v>0</v>
      </c>
      <c r="J532" s="11">
        <f>VLOOKUP(LEFT(B532,5),[1]Percents!$C:$M,9,FALSE)</f>
        <v>0</v>
      </c>
      <c r="K532" s="13">
        <f t="shared" si="9"/>
        <v>0</v>
      </c>
      <c r="L532" s="22"/>
    </row>
    <row r="533" spans="1:12" s="40" customFormat="1" ht="14.25" customHeight="1" x14ac:dyDescent="0.25">
      <c r="A533" s="38" t="s">
        <v>213</v>
      </c>
      <c r="B533" s="38" t="s">
        <v>331</v>
      </c>
      <c r="C533" s="38" t="s">
        <v>10657</v>
      </c>
      <c r="D533" s="38" t="s">
        <v>10658</v>
      </c>
      <c r="E533" s="38" t="s">
        <v>271</v>
      </c>
      <c r="F533" s="38" t="s">
        <v>660</v>
      </c>
      <c r="G533" s="38" t="s">
        <v>9856</v>
      </c>
      <c r="H533" s="38" t="s">
        <v>2665</v>
      </c>
      <c r="I533" s="39">
        <v>0</v>
      </c>
      <c r="J533" s="11">
        <f>VLOOKUP(LEFT(B533,5),[1]Percents!$C:$M,9,FALSE)</f>
        <v>0</v>
      </c>
      <c r="K533" s="13">
        <f t="shared" si="9"/>
        <v>0</v>
      </c>
      <c r="L533" s="22"/>
    </row>
    <row r="534" spans="1:12" s="40" customFormat="1" ht="14.25" customHeight="1" x14ac:dyDescent="0.25">
      <c r="A534" s="38" t="s">
        <v>213</v>
      </c>
      <c r="B534" s="38" t="s">
        <v>331</v>
      </c>
      <c r="C534" s="38" t="s">
        <v>10980</v>
      </c>
      <c r="D534" s="38" t="s">
        <v>10981</v>
      </c>
      <c r="E534" s="38" t="s">
        <v>4605</v>
      </c>
      <c r="F534" s="38" t="s">
        <v>660</v>
      </c>
      <c r="G534" s="38" t="s">
        <v>9856</v>
      </c>
      <c r="H534" s="38" t="s">
        <v>2665</v>
      </c>
      <c r="I534" s="39">
        <v>0</v>
      </c>
      <c r="J534" s="11">
        <f>VLOOKUP(LEFT(B534,5),[1]Percents!$C:$M,9,FALSE)</f>
        <v>0</v>
      </c>
      <c r="K534" s="13">
        <f t="shared" si="9"/>
        <v>0</v>
      </c>
      <c r="L534" s="22"/>
    </row>
    <row r="535" spans="1:12" s="40" customFormat="1" ht="14.25" customHeight="1" x14ac:dyDescent="0.25">
      <c r="A535" s="38" t="s">
        <v>213</v>
      </c>
      <c r="B535" s="38" t="s">
        <v>331</v>
      </c>
      <c r="C535" s="38" t="s">
        <v>11315</v>
      </c>
      <c r="D535" s="38" t="s">
        <v>11316</v>
      </c>
      <c r="E535" s="38" t="s">
        <v>11317</v>
      </c>
      <c r="F535" s="38" t="s">
        <v>660</v>
      </c>
      <c r="G535" s="38" t="s">
        <v>10823</v>
      </c>
      <c r="H535" s="38" t="s">
        <v>2665</v>
      </c>
      <c r="I535" s="39">
        <v>0</v>
      </c>
      <c r="J535" s="11">
        <f>VLOOKUP(LEFT(B535,5),[1]Percents!$C:$M,9,FALSE)</f>
        <v>0</v>
      </c>
      <c r="K535" s="13">
        <f t="shared" si="9"/>
        <v>0</v>
      </c>
      <c r="L535" s="22"/>
    </row>
    <row r="536" spans="1:12" s="40" customFormat="1" ht="14.25" customHeight="1" x14ac:dyDescent="0.25">
      <c r="A536" s="38" t="s">
        <v>213</v>
      </c>
      <c r="B536" s="38" t="s">
        <v>162</v>
      </c>
      <c r="C536" s="38" t="s">
        <v>1878</v>
      </c>
      <c r="D536" s="38" t="s">
        <v>855</v>
      </c>
      <c r="E536" s="38" t="s">
        <v>151</v>
      </c>
      <c r="F536" s="38" t="s">
        <v>856</v>
      </c>
      <c r="G536" s="38" t="s">
        <v>1879</v>
      </c>
      <c r="H536" s="38" t="s">
        <v>2665</v>
      </c>
      <c r="I536" s="39">
        <v>0</v>
      </c>
      <c r="J536" s="11">
        <f>VLOOKUP(LEFT(B536,5),[1]Percents!$C:$M,9,FALSE)</f>
        <v>4.4049999999999999E-2</v>
      </c>
      <c r="K536" s="13">
        <f t="shared" si="9"/>
        <v>0</v>
      </c>
      <c r="L536" s="22"/>
    </row>
    <row r="537" spans="1:12" s="40" customFormat="1" ht="14.25" customHeight="1" x14ac:dyDescent="0.25">
      <c r="A537" s="38" t="s">
        <v>213</v>
      </c>
      <c r="B537" s="38" t="s">
        <v>166</v>
      </c>
      <c r="C537" s="38" t="s">
        <v>1880</v>
      </c>
      <c r="D537" s="38" t="s">
        <v>697</v>
      </c>
      <c r="E537" s="38" t="s">
        <v>604</v>
      </c>
      <c r="F537" s="38" t="s">
        <v>698</v>
      </c>
      <c r="G537" s="38" t="s">
        <v>1881</v>
      </c>
      <c r="H537" s="38" t="s">
        <v>2665</v>
      </c>
      <c r="I537" s="39">
        <v>14688.52</v>
      </c>
      <c r="J537" s="11">
        <f>VLOOKUP(LEFT(B537,5),[1]Percents!$C:$M,9,FALSE)</f>
        <v>4.4049999999999999E-2</v>
      </c>
      <c r="K537" s="13">
        <f t="shared" si="9"/>
        <v>647.02930600000002</v>
      </c>
      <c r="L537" s="22"/>
    </row>
    <row r="538" spans="1:12" s="40" customFormat="1" ht="14.25" customHeight="1" x14ac:dyDescent="0.25">
      <c r="A538" s="38" t="s">
        <v>213</v>
      </c>
      <c r="B538" s="38" t="s">
        <v>154</v>
      </c>
      <c r="C538" s="38" t="s">
        <v>1882</v>
      </c>
      <c r="D538" s="38" t="s">
        <v>910</v>
      </c>
      <c r="E538" s="38" t="s">
        <v>905</v>
      </c>
      <c r="F538" s="38" t="s">
        <v>698</v>
      </c>
      <c r="G538" s="38" t="s">
        <v>1828</v>
      </c>
      <c r="H538" s="38" t="s">
        <v>2665</v>
      </c>
      <c r="I538" s="39">
        <v>6771.0499999999993</v>
      </c>
      <c r="J538" s="11">
        <f>VLOOKUP(LEFT(B538,5),[1]Percents!$C:$M,9,FALSE)</f>
        <v>0</v>
      </c>
      <c r="K538" s="13">
        <f t="shared" si="9"/>
        <v>0</v>
      </c>
      <c r="L538" s="22"/>
    </row>
    <row r="539" spans="1:12" s="40" customFormat="1" ht="14.25" customHeight="1" x14ac:dyDescent="0.25">
      <c r="A539" s="38" t="s">
        <v>65</v>
      </c>
      <c r="B539" s="38" t="s">
        <v>316</v>
      </c>
      <c r="C539" s="38" t="s">
        <v>1883</v>
      </c>
      <c r="D539" s="38" t="s">
        <v>661</v>
      </c>
      <c r="E539" s="38" t="s">
        <v>662</v>
      </c>
      <c r="F539" s="38" t="s">
        <v>663</v>
      </c>
      <c r="G539" s="38" t="s">
        <v>1884</v>
      </c>
      <c r="H539" s="38" t="s">
        <v>2665</v>
      </c>
      <c r="I539" s="39">
        <v>1810.95</v>
      </c>
      <c r="J539" s="11">
        <f>VLOOKUP(LEFT(B539,5),[1]Percents!$C:$M,9,FALSE)</f>
        <v>0</v>
      </c>
      <c r="K539" s="13">
        <f t="shared" si="9"/>
        <v>0</v>
      </c>
      <c r="L539" s="22"/>
    </row>
    <row r="540" spans="1:12" s="40" customFormat="1" ht="14.25" customHeight="1" x14ac:dyDescent="0.25">
      <c r="A540" s="38" t="s">
        <v>65</v>
      </c>
      <c r="B540" s="38" t="s">
        <v>316</v>
      </c>
      <c r="C540" s="38" t="s">
        <v>9892</v>
      </c>
      <c r="D540" s="38" t="s">
        <v>9893</v>
      </c>
      <c r="E540" s="38" t="s">
        <v>662</v>
      </c>
      <c r="F540" s="38" t="s">
        <v>663</v>
      </c>
      <c r="G540" s="38" t="s">
        <v>1884</v>
      </c>
      <c r="H540" s="38" t="s">
        <v>2665</v>
      </c>
      <c r="I540" s="39">
        <v>0</v>
      </c>
      <c r="J540" s="11">
        <f>VLOOKUP(LEFT(B540,5),[1]Percents!$C:$M,9,FALSE)</f>
        <v>0</v>
      </c>
      <c r="K540" s="13">
        <f t="shared" si="9"/>
        <v>0</v>
      </c>
      <c r="L540" s="22"/>
    </row>
    <row r="541" spans="1:12" s="40" customFormat="1" ht="14.25" customHeight="1" x14ac:dyDescent="0.25">
      <c r="A541" s="38" t="s">
        <v>213</v>
      </c>
      <c r="B541" s="38" t="s">
        <v>211</v>
      </c>
      <c r="C541" s="38" t="s">
        <v>5805</v>
      </c>
      <c r="D541" s="38" t="s">
        <v>5806</v>
      </c>
      <c r="E541" s="38" t="s">
        <v>20</v>
      </c>
      <c r="F541" s="38" t="s">
        <v>888</v>
      </c>
      <c r="G541" s="38" t="s">
        <v>5420</v>
      </c>
      <c r="H541" s="38" t="s">
        <v>2665</v>
      </c>
      <c r="I541" s="39">
        <v>0</v>
      </c>
      <c r="J541" s="11">
        <f>VLOOKUP(LEFT(B541,5),[1]Percents!$C:$M,9,FALSE)</f>
        <v>0</v>
      </c>
      <c r="K541" s="13">
        <f t="shared" si="9"/>
        <v>0</v>
      </c>
      <c r="L541" s="22"/>
    </row>
    <row r="542" spans="1:12" s="40" customFormat="1" ht="14.25" customHeight="1" x14ac:dyDescent="0.25">
      <c r="A542" s="38" t="s">
        <v>213</v>
      </c>
      <c r="B542" s="38" t="s">
        <v>211</v>
      </c>
      <c r="C542" s="38" t="s">
        <v>8587</v>
      </c>
      <c r="D542" s="38" t="s">
        <v>8588</v>
      </c>
      <c r="E542" s="38" t="s">
        <v>20</v>
      </c>
      <c r="F542" s="38" t="s">
        <v>888</v>
      </c>
      <c r="G542" s="38" t="s">
        <v>8589</v>
      </c>
      <c r="H542" s="38" t="s">
        <v>2665</v>
      </c>
      <c r="I542" s="39">
        <v>9373.74</v>
      </c>
      <c r="J542" s="11">
        <f>VLOOKUP(LEFT(B542,5),[1]Percents!$C:$M,9,FALSE)</f>
        <v>0</v>
      </c>
      <c r="K542" s="13">
        <f t="shared" si="9"/>
        <v>0</v>
      </c>
      <c r="L542" s="22"/>
    </row>
    <row r="543" spans="1:12" s="40" customFormat="1" ht="14.25" customHeight="1" x14ac:dyDescent="0.25">
      <c r="A543" s="38" t="s">
        <v>213</v>
      </c>
      <c r="B543" s="38" t="s">
        <v>285</v>
      </c>
      <c r="C543" s="38" t="s">
        <v>1885</v>
      </c>
      <c r="D543" s="38" t="s">
        <v>775</v>
      </c>
      <c r="E543" s="38" t="s">
        <v>702</v>
      </c>
      <c r="F543" s="38" t="s">
        <v>776</v>
      </c>
      <c r="G543" s="38" t="s">
        <v>1693</v>
      </c>
      <c r="H543" s="38" t="s">
        <v>2665</v>
      </c>
      <c r="I543" s="39">
        <v>11350.12</v>
      </c>
      <c r="J543" s="11">
        <f>VLOOKUP(LEFT(B543,5),[1]Percents!$C:$M,9,FALSE)</f>
        <v>0</v>
      </c>
      <c r="K543" s="13">
        <f t="shared" si="9"/>
        <v>0</v>
      </c>
      <c r="L543" s="22"/>
    </row>
    <row r="544" spans="1:12" s="40" customFormat="1" ht="14.25" customHeight="1" x14ac:dyDescent="0.25">
      <c r="A544" s="38" t="s">
        <v>213</v>
      </c>
      <c r="B544" s="38" t="s">
        <v>162</v>
      </c>
      <c r="C544" s="38" t="s">
        <v>1886</v>
      </c>
      <c r="D544" s="38" t="s">
        <v>699</v>
      </c>
      <c r="E544" s="38" t="s">
        <v>291</v>
      </c>
      <c r="F544" s="38" t="s">
        <v>700</v>
      </c>
      <c r="G544" s="38" t="s">
        <v>1703</v>
      </c>
      <c r="H544" s="38" t="s">
        <v>2665</v>
      </c>
      <c r="I544" s="39">
        <v>0</v>
      </c>
      <c r="J544" s="11">
        <f>VLOOKUP(LEFT(B544,5),[1]Percents!$C:$M,9,FALSE)</f>
        <v>4.4049999999999999E-2</v>
      </c>
      <c r="K544" s="13">
        <f t="shared" si="9"/>
        <v>0</v>
      </c>
      <c r="L544" s="22"/>
    </row>
    <row r="545" spans="1:12" s="40" customFormat="1" ht="14.25" customHeight="1" x14ac:dyDescent="0.25">
      <c r="A545" s="38" t="s">
        <v>213</v>
      </c>
      <c r="B545" s="38" t="s">
        <v>189</v>
      </c>
      <c r="C545" s="38" t="s">
        <v>1887</v>
      </c>
      <c r="D545" s="38" t="s">
        <v>833</v>
      </c>
      <c r="E545" s="38" t="s">
        <v>834</v>
      </c>
      <c r="F545" s="38" t="s">
        <v>835</v>
      </c>
      <c r="G545" s="38" t="s">
        <v>1703</v>
      </c>
      <c r="H545" s="38" t="s">
        <v>2665</v>
      </c>
      <c r="I545" s="39">
        <v>0</v>
      </c>
      <c r="J545" s="11">
        <f>VLOOKUP(LEFT(B545,5),[1]Percents!$C:$M,9,FALSE)</f>
        <v>0</v>
      </c>
      <c r="K545" s="13">
        <f t="shared" si="9"/>
        <v>0</v>
      </c>
      <c r="L545" s="22"/>
    </row>
    <row r="546" spans="1:12" s="40" customFormat="1" ht="14.25" customHeight="1" x14ac:dyDescent="0.25">
      <c r="A546" s="38" t="s">
        <v>213</v>
      </c>
      <c r="B546" s="38" t="s">
        <v>9329</v>
      </c>
      <c r="C546" s="38" t="s">
        <v>1887</v>
      </c>
      <c r="D546" s="38" t="s">
        <v>833</v>
      </c>
      <c r="E546" s="38" t="s">
        <v>834</v>
      </c>
      <c r="F546" s="38" t="s">
        <v>835</v>
      </c>
      <c r="G546" s="38" t="s">
        <v>1703</v>
      </c>
      <c r="H546" s="38" t="s">
        <v>2665</v>
      </c>
      <c r="I546" s="39">
        <v>3096.2</v>
      </c>
      <c r="J546" s="11">
        <f>VLOOKUP(LEFT(B546,5),[1]Percents!$C:$M,9,FALSE)</f>
        <v>0</v>
      </c>
      <c r="K546" s="13">
        <f t="shared" si="9"/>
        <v>0</v>
      </c>
      <c r="L546" s="22"/>
    </row>
    <row r="547" spans="1:12" s="40" customFormat="1" ht="14.25" customHeight="1" x14ac:dyDescent="0.25">
      <c r="A547" s="38" t="s">
        <v>213</v>
      </c>
      <c r="B547" s="38" t="s">
        <v>279</v>
      </c>
      <c r="C547" s="38" t="s">
        <v>1888</v>
      </c>
      <c r="D547" s="38" t="s">
        <v>664</v>
      </c>
      <c r="E547" s="38" t="s">
        <v>188</v>
      </c>
      <c r="F547" s="38" t="s">
        <v>665</v>
      </c>
      <c r="G547" s="38" t="s">
        <v>1889</v>
      </c>
      <c r="H547" s="38" t="s">
        <v>2665</v>
      </c>
      <c r="I547" s="39">
        <v>0</v>
      </c>
      <c r="J547" s="11">
        <f>VLOOKUP(LEFT(B547,5),[1]Percents!$C:$M,9,FALSE)</f>
        <v>0</v>
      </c>
      <c r="K547" s="13">
        <f t="shared" si="9"/>
        <v>0</v>
      </c>
      <c r="L547" s="22"/>
    </row>
    <row r="548" spans="1:12" s="40" customFormat="1" ht="14.25" customHeight="1" x14ac:dyDescent="0.25">
      <c r="A548" s="38" t="s">
        <v>213</v>
      </c>
      <c r="B548" s="38" t="s">
        <v>270</v>
      </c>
      <c r="C548" s="38" t="s">
        <v>1890</v>
      </c>
      <c r="D548" s="38" t="s">
        <v>806</v>
      </c>
      <c r="E548" s="38" t="s">
        <v>218</v>
      </c>
      <c r="F548" s="38" t="s">
        <v>807</v>
      </c>
      <c r="G548" s="38" t="s">
        <v>1706</v>
      </c>
      <c r="H548" s="38" t="s">
        <v>2665</v>
      </c>
      <c r="I548" s="39">
        <v>2528.38</v>
      </c>
      <c r="J548" s="11">
        <f>VLOOKUP(LEFT(B548,5),[1]Percents!$C:$M,9,FALSE)</f>
        <v>0</v>
      </c>
      <c r="K548" s="13">
        <f t="shared" si="9"/>
        <v>0</v>
      </c>
      <c r="L548" s="22"/>
    </row>
    <row r="549" spans="1:12" s="40" customFormat="1" ht="14.25" customHeight="1" x14ac:dyDescent="0.25">
      <c r="A549" s="38" t="s">
        <v>213</v>
      </c>
      <c r="B549" s="38" t="s">
        <v>292</v>
      </c>
      <c r="C549" s="38" t="s">
        <v>1891</v>
      </c>
      <c r="D549" s="38" t="s">
        <v>808</v>
      </c>
      <c r="E549" s="38" t="s">
        <v>168</v>
      </c>
      <c r="F549" s="38" t="s">
        <v>809</v>
      </c>
      <c r="G549" s="38" t="s">
        <v>1892</v>
      </c>
      <c r="H549" s="38" t="s">
        <v>2665</v>
      </c>
      <c r="I549" s="39">
        <v>-50.72</v>
      </c>
      <c r="J549" s="11">
        <f>VLOOKUP(LEFT(B549,5),[1]Percents!$C:$M,9,FALSE)</f>
        <v>4.4049999999999999E-2</v>
      </c>
      <c r="K549" s="13">
        <f t="shared" si="9"/>
        <v>-2.234216</v>
      </c>
      <c r="L549" s="22"/>
    </row>
    <row r="550" spans="1:12" s="40" customFormat="1" ht="14.25" customHeight="1" x14ac:dyDescent="0.25">
      <c r="A550" s="38" t="s">
        <v>213</v>
      </c>
      <c r="B550" s="38" t="s">
        <v>226</v>
      </c>
      <c r="C550" s="38" t="s">
        <v>5131</v>
      </c>
      <c r="D550" s="38" t="s">
        <v>5132</v>
      </c>
      <c r="E550" s="38" t="s">
        <v>59</v>
      </c>
      <c r="F550" s="38" t="s">
        <v>739</v>
      </c>
      <c r="G550" s="38" t="s">
        <v>5106</v>
      </c>
      <c r="H550" s="38" t="s">
        <v>2665</v>
      </c>
      <c r="I550" s="39">
        <v>919.68</v>
      </c>
      <c r="J550" s="11">
        <f>VLOOKUP(LEFT(B550,5),[1]Percents!$C:$M,9,FALSE)</f>
        <v>0</v>
      </c>
      <c r="K550" s="13">
        <f t="shared" si="9"/>
        <v>0</v>
      </c>
      <c r="L550" s="22"/>
    </row>
    <row r="551" spans="1:12" s="40" customFormat="1" ht="14.25" customHeight="1" x14ac:dyDescent="0.25">
      <c r="A551" s="38" t="s">
        <v>213</v>
      </c>
      <c r="B551" s="38" t="s">
        <v>226</v>
      </c>
      <c r="C551" s="38" t="s">
        <v>8087</v>
      </c>
      <c r="D551" s="38" t="s">
        <v>8088</v>
      </c>
      <c r="E551" s="38" t="s">
        <v>59</v>
      </c>
      <c r="F551" s="38" t="s">
        <v>739</v>
      </c>
      <c r="G551" s="38" t="s">
        <v>8076</v>
      </c>
      <c r="H551" s="38" t="s">
        <v>2665</v>
      </c>
      <c r="I551" s="39">
        <v>3704.48</v>
      </c>
      <c r="J551" s="11">
        <f>VLOOKUP(LEFT(B551,5),[1]Percents!$C:$M,9,FALSE)</f>
        <v>0</v>
      </c>
      <c r="K551" s="13">
        <f t="shared" si="9"/>
        <v>0</v>
      </c>
      <c r="L551" s="22"/>
    </row>
    <row r="552" spans="1:12" s="40" customFormat="1" ht="14.25" customHeight="1" x14ac:dyDescent="0.25">
      <c r="A552" s="38" t="s">
        <v>213</v>
      </c>
      <c r="B552" s="38" t="s">
        <v>285</v>
      </c>
      <c r="C552" s="38" t="s">
        <v>1893</v>
      </c>
      <c r="D552" s="38" t="s">
        <v>701</v>
      </c>
      <c r="E552" s="38" t="s">
        <v>702</v>
      </c>
      <c r="F552" s="38" t="s">
        <v>703</v>
      </c>
      <c r="G552" s="38" t="s">
        <v>1693</v>
      </c>
      <c r="H552" s="38" t="s">
        <v>2665</v>
      </c>
      <c r="I552" s="39">
        <v>4695.8500000000004</v>
      </c>
      <c r="J552" s="11">
        <f>VLOOKUP(LEFT(B552,5),[1]Percents!$C:$M,9,FALSE)</f>
        <v>0</v>
      </c>
      <c r="K552" s="13">
        <f t="shared" si="9"/>
        <v>0</v>
      </c>
      <c r="L552" s="22"/>
    </row>
    <row r="553" spans="1:12" s="40" customFormat="1" ht="14.25" customHeight="1" x14ac:dyDescent="0.25">
      <c r="A553" s="38" t="s">
        <v>213</v>
      </c>
      <c r="B553" s="38" t="s">
        <v>57</v>
      </c>
      <c r="C553" s="38" t="s">
        <v>7875</v>
      </c>
      <c r="D553" s="38" t="s">
        <v>7876</v>
      </c>
      <c r="E553" s="38" t="s">
        <v>55</v>
      </c>
      <c r="F553" s="38" t="s">
        <v>7877</v>
      </c>
      <c r="G553" s="38" t="s">
        <v>4569</v>
      </c>
      <c r="H553" s="38" t="s">
        <v>2665</v>
      </c>
      <c r="I553" s="39">
        <v>704.1</v>
      </c>
      <c r="J553" s="11">
        <f>VLOOKUP(LEFT(B553,5),[1]Percents!$C:$M,9,FALSE)</f>
        <v>0</v>
      </c>
      <c r="K553" s="13">
        <f t="shared" si="9"/>
        <v>0</v>
      </c>
      <c r="L553" s="22"/>
    </row>
    <row r="554" spans="1:12" s="40" customFormat="1" ht="14.25" customHeight="1" x14ac:dyDescent="0.25">
      <c r="A554" s="38" t="s">
        <v>213</v>
      </c>
      <c r="B554" s="38" t="s">
        <v>226</v>
      </c>
      <c r="C554" s="38" t="s">
        <v>1894</v>
      </c>
      <c r="D554" s="38" t="s">
        <v>889</v>
      </c>
      <c r="E554" s="38" t="s">
        <v>59</v>
      </c>
      <c r="F554" s="38" t="s">
        <v>890</v>
      </c>
      <c r="G554" s="38" t="s">
        <v>1708</v>
      </c>
      <c r="H554" s="38" t="s">
        <v>2665</v>
      </c>
      <c r="I554" s="39">
        <v>-1.74</v>
      </c>
      <c r="J554" s="11">
        <f>VLOOKUP(LEFT(B554,5),[1]Percents!$C:$M,9,FALSE)</f>
        <v>0</v>
      </c>
      <c r="K554" s="13">
        <f t="shared" si="9"/>
        <v>0</v>
      </c>
      <c r="L554" s="22"/>
    </row>
    <row r="555" spans="1:12" s="40" customFormat="1" ht="14.25" customHeight="1" x14ac:dyDescent="0.25">
      <c r="A555" s="38" t="s">
        <v>213</v>
      </c>
      <c r="B555" s="38" t="s">
        <v>232</v>
      </c>
      <c r="C555" s="38" t="s">
        <v>1895</v>
      </c>
      <c r="D555" s="38" t="s">
        <v>810</v>
      </c>
      <c r="E555" s="38" t="s">
        <v>811</v>
      </c>
      <c r="F555" s="38" t="s">
        <v>812</v>
      </c>
      <c r="G555" s="38" t="s">
        <v>1708</v>
      </c>
      <c r="H555" s="38" t="s">
        <v>2665</v>
      </c>
      <c r="I555" s="39">
        <v>242.64</v>
      </c>
      <c r="J555" s="11">
        <f>VLOOKUP(LEFT(B555,5),[1]Percents!$C:$M,9,FALSE)</f>
        <v>0</v>
      </c>
      <c r="K555" s="13">
        <f t="shared" si="9"/>
        <v>0</v>
      </c>
      <c r="L555" s="22"/>
    </row>
    <row r="556" spans="1:12" s="40" customFormat="1" ht="14.25" customHeight="1" x14ac:dyDescent="0.25">
      <c r="A556" s="38" t="s">
        <v>213</v>
      </c>
      <c r="B556" s="38" t="s">
        <v>189</v>
      </c>
      <c r="C556" s="38" t="s">
        <v>1896</v>
      </c>
      <c r="D556" s="38" t="s">
        <v>891</v>
      </c>
      <c r="E556" s="38" t="s">
        <v>834</v>
      </c>
      <c r="F556" s="38" t="s">
        <v>892</v>
      </c>
      <c r="G556" s="38" t="s">
        <v>1708</v>
      </c>
      <c r="H556" s="38" t="s">
        <v>2665</v>
      </c>
      <c r="I556" s="39">
        <v>0</v>
      </c>
      <c r="J556" s="11">
        <f>VLOOKUP(LEFT(B556,5),[1]Percents!$C:$M,9,FALSE)</f>
        <v>0</v>
      </c>
      <c r="K556" s="13">
        <f t="shared" si="9"/>
        <v>0</v>
      </c>
      <c r="L556" s="22"/>
    </row>
    <row r="557" spans="1:12" s="40" customFormat="1" ht="14.25" customHeight="1" x14ac:dyDescent="0.25">
      <c r="A557" s="38" t="s">
        <v>213</v>
      </c>
      <c r="B557" s="38" t="s">
        <v>9329</v>
      </c>
      <c r="C557" s="38" t="s">
        <v>1896</v>
      </c>
      <c r="D557" s="38" t="s">
        <v>891</v>
      </c>
      <c r="E557" s="38" t="s">
        <v>834</v>
      </c>
      <c r="F557" s="38" t="s">
        <v>892</v>
      </c>
      <c r="G557" s="38" t="s">
        <v>1708</v>
      </c>
      <c r="H557" s="38" t="s">
        <v>2665</v>
      </c>
      <c r="I557" s="39">
        <v>0</v>
      </c>
      <c r="J557" s="11">
        <f>VLOOKUP(LEFT(B557,5),[1]Percents!$C:$M,9,FALSE)</f>
        <v>0</v>
      </c>
      <c r="K557" s="13">
        <f t="shared" si="9"/>
        <v>0</v>
      </c>
      <c r="L557" s="22"/>
    </row>
    <row r="558" spans="1:12" s="40" customFormat="1" ht="14.25" customHeight="1" x14ac:dyDescent="0.25">
      <c r="A558" s="38" t="s">
        <v>213</v>
      </c>
      <c r="B558" s="38" t="s">
        <v>21</v>
      </c>
      <c r="C558" s="38" t="s">
        <v>5133</v>
      </c>
      <c r="D558" s="38" t="s">
        <v>5134</v>
      </c>
      <c r="E558" s="38" t="s">
        <v>6703</v>
      </c>
      <c r="F558" s="38" t="s">
        <v>740</v>
      </c>
      <c r="G558" s="38" t="s">
        <v>5106</v>
      </c>
      <c r="H558" s="38" t="s">
        <v>2665</v>
      </c>
      <c r="I558" s="39">
        <v>0</v>
      </c>
      <c r="J558" s="11">
        <f>VLOOKUP(LEFT(B558,5),[1]Percents!$C:$M,9,FALSE)</f>
        <v>4.4049999999999999E-2</v>
      </c>
      <c r="K558" s="13">
        <f t="shared" si="9"/>
        <v>0</v>
      </c>
      <c r="L558" s="22"/>
    </row>
    <row r="559" spans="1:12" s="40" customFormat="1" ht="14.25" customHeight="1" x14ac:dyDescent="0.25">
      <c r="A559" s="38" t="s">
        <v>213</v>
      </c>
      <c r="B559" s="38" t="s">
        <v>21</v>
      </c>
      <c r="C559" s="38" t="s">
        <v>8089</v>
      </c>
      <c r="D559" s="38" t="s">
        <v>8090</v>
      </c>
      <c r="E559" s="38" t="s">
        <v>6703</v>
      </c>
      <c r="F559" s="38" t="s">
        <v>740</v>
      </c>
      <c r="G559" s="38" t="s">
        <v>8076</v>
      </c>
      <c r="H559" s="38" t="s">
        <v>2665</v>
      </c>
      <c r="I559" s="39">
        <v>3035.98</v>
      </c>
      <c r="J559" s="11">
        <f>VLOOKUP(LEFT(B559,5),[1]Percents!$C:$M,9,FALSE)</f>
        <v>4.4049999999999999E-2</v>
      </c>
      <c r="K559" s="13">
        <f t="shared" si="9"/>
        <v>133.73491899999999</v>
      </c>
      <c r="L559" s="22"/>
    </row>
    <row r="560" spans="1:12" s="40" customFormat="1" ht="14.25" customHeight="1" x14ac:dyDescent="0.25">
      <c r="A560" s="38" t="s">
        <v>213</v>
      </c>
      <c r="B560" s="38" t="s">
        <v>21</v>
      </c>
      <c r="C560" s="38" t="s">
        <v>5431</v>
      </c>
      <c r="D560" s="38" t="s">
        <v>5432</v>
      </c>
      <c r="E560" s="38" t="s">
        <v>302</v>
      </c>
      <c r="F560" s="38" t="s">
        <v>961</v>
      </c>
      <c r="G560" s="38" t="s">
        <v>5420</v>
      </c>
      <c r="H560" s="38" t="s">
        <v>2665</v>
      </c>
      <c r="I560" s="39">
        <v>0</v>
      </c>
      <c r="J560" s="11">
        <f>VLOOKUP(LEFT(B560,5),[1]Percents!$C:$M,9,FALSE)</f>
        <v>4.4049999999999999E-2</v>
      </c>
      <c r="K560" s="13">
        <f t="shared" si="9"/>
        <v>0</v>
      </c>
      <c r="L560" s="22"/>
    </row>
    <row r="561" spans="1:12" s="40" customFormat="1" ht="14.25" customHeight="1" x14ac:dyDescent="0.25">
      <c r="A561" s="38" t="s">
        <v>213</v>
      </c>
      <c r="B561" s="38" t="s">
        <v>21</v>
      </c>
      <c r="C561" s="38" t="s">
        <v>8590</v>
      </c>
      <c r="D561" s="38" t="s">
        <v>8591</v>
      </c>
      <c r="E561" s="38" t="s">
        <v>302</v>
      </c>
      <c r="F561" s="38" t="s">
        <v>961</v>
      </c>
      <c r="G561" s="38" t="s">
        <v>8589</v>
      </c>
      <c r="H561" s="38" t="s">
        <v>2665</v>
      </c>
      <c r="I561" s="39">
        <v>4954.3999999999996</v>
      </c>
      <c r="J561" s="11">
        <f>VLOOKUP(LEFT(B561,5),[1]Percents!$C:$M,9,FALSE)</f>
        <v>4.4049999999999999E-2</v>
      </c>
      <c r="K561" s="13">
        <f t="shared" si="9"/>
        <v>218.24131999999997</v>
      </c>
      <c r="L561" s="22"/>
    </row>
    <row r="562" spans="1:12" s="40" customFormat="1" ht="14.25" customHeight="1" x14ac:dyDescent="0.25">
      <c r="A562" s="38" t="s">
        <v>213</v>
      </c>
      <c r="B562" s="38" t="s">
        <v>162</v>
      </c>
      <c r="C562" s="38" t="s">
        <v>1897</v>
      </c>
      <c r="D562" s="38" t="s">
        <v>741</v>
      </c>
      <c r="E562" s="38" t="s">
        <v>321</v>
      </c>
      <c r="F562" s="38" t="s">
        <v>742</v>
      </c>
      <c r="G562" s="38" t="s">
        <v>1707</v>
      </c>
      <c r="H562" s="38" t="s">
        <v>2665</v>
      </c>
      <c r="I562" s="39">
        <v>3935.02</v>
      </c>
      <c r="J562" s="11">
        <f>VLOOKUP(LEFT(B562,5),[1]Percents!$C:$M,9,FALSE)</f>
        <v>4.4049999999999999E-2</v>
      </c>
      <c r="K562" s="13">
        <f t="shared" si="9"/>
        <v>173.33763099999999</v>
      </c>
      <c r="L562" s="22"/>
    </row>
    <row r="563" spans="1:12" s="40" customFormat="1" ht="14.25" customHeight="1" x14ac:dyDescent="0.25">
      <c r="A563" s="38" t="s">
        <v>213</v>
      </c>
      <c r="B563" s="38" t="s">
        <v>329</v>
      </c>
      <c r="C563" s="38" t="s">
        <v>1898</v>
      </c>
      <c r="D563" s="38" t="s">
        <v>705</v>
      </c>
      <c r="E563" s="38" t="s">
        <v>330</v>
      </c>
      <c r="F563" s="38" t="s">
        <v>706</v>
      </c>
      <c r="G563" s="38" t="s">
        <v>1707</v>
      </c>
      <c r="H563" s="38" t="s">
        <v>2665</v>
      </c>
      <c r="I563" s="39">
        <v>0</v>
      </c>
      <c r="J563" s="11">
        <f>VLOOKUP(LEFT(B563,5),[1]Percents!$C:$M,9,FALSE)</f>
        <v>0</v>
      </c>
      <c r="K563" s="13">
        <f t="shared" si="9"/>
        <v>0</v>
      </c>
      <c r="L563" s="22"/>
    </row>
    <row r="564" spans="1:12" s="40" customFormat="1" ht="14.25" customHeight="1" x14ac:dyDescent="0.25">
      <c r="A564" s="38" t="s">
        <v>213</v>
      </c>
      <c r="B564" s="38" t="s">
        <v>329</v>
      </c>
      <c r="C564" s="38" t="s">
        <v>1899</v>
      </c>
      <c r="D564" s="38" t="s">
        <v>1596</v>
      </c>
      <c r="E564" s="38" t="s">
        <v>330</v>
      </c>
      <c r="F564" s="38" t="s">
        <v>706</v>
      </c>
      <c r="G564" s="38" t="s">
        <v>1752</v>
      </c>
      <c r="H564" s="38" t="s">
        <v>2665</v>
      </c>
      <c r="I564" s="39">
        <v>0</v>
      </c>
      <c r="J564" s="11">
        <f>VLOOKUP(LEFT(B564,5),[1]Percents!$C:$M,9,FALSE)</f>
        <v>0</v>
      </c>
      <c r="K564" s="13">
        <f t="shared" si="9"/>
        <v>0</v>
      </c>
      <c r="L564" s="22"/>
    </row>
    <row r="565" spans="1:12" s="40" customFormat="1" ht="14.25" customHeight="1" x14ac:dyDescent="0.25">
      <c r="A565" s="38" t="s">
        <v>213</v>
      </c>
      <c r="B565" s="38" t="s">
        <v>195</v>
      </c>
      <c r="C565" s="38" t="s">
        <v>1900</v>
      </c>
      <c r="D565" s="38" t="s">
        <v>1467</v>
      </c>
      <c r="E565" s="38" t="s">
        <v>92</v>
      </c>
      <c r="F565" s="38" t="s">
        <v>1468</v>
      </c>
      <c r="G565" s="38" t="s">
        <v>1707</v>
      </c>
      <c r="H565" s="38" t="s">
        <v>2665</v>
      </c>
      <c r="I565" s="39">
        <v>9.25</v>
      </c>
      <c r="J565" s="11">
        <f>VLOOKUP(LEFT(B565,5),[1]Percents!$C:$M,9,FALSE)</f>
        <v>0</v>
      </c>
      <c r="K565" s="13">
        <f t="shared" si="9"/>
        <v>0</v>
      </c>
      <c r="L565" s="22"/>
    </row>
    <row r="566" spans="1:12" s="40" customFormat="1" ht="14.25" customHeight="1" x14ac:dyDescent="0.25">
      <c r="A566" s="38" t="s">
        <v>213</v>
      </c>
      <c r="B566" s="38" t="s">
        <v>270</v>
      </c>
      <c r="C566" s="38" t="s">
        <v>1901</v>
      </c>
      <c r="D566" s="38" t="s">
        <v>743</v>
      </c>
      <c r="E566" s="38" t="s">
        <v>52</v>
      </c>
      <c r="F566" s="38" t="s">
        <v>744</v>
      </c>
      <c r="G566" s="38" t="s">
        <v>1707</v>
      </c>
      <c r="H566" s="38" t="s">
        <v>2665</v>
      </c>
      <c r="I566" s="39">
        <v>-18258.09</v>
      </c>
      <c r="J566" s="11">
        <f>VLOOKUP(LEFT(B566,5),[1]Percents!$C:$M,9,FALSE)</f>
        <v>0</v>
      </c>
      <c r="K566" s="13">
        <f t="shared" si="9"/>
        <v>0</v>
      </c>
      <c r="L566" s="22"/>
    </row>
    <row r="567" spans="1:12" s="40" customFormat="1" ht="14.25" customHeight="1" x14ac:dyDescent="0.25">
      <c r="A567" s="38" t="s">
        <v>213</v>
      </c>
      <c r="B567" s="38" t="s">
        <v>61</v>
      </c>
      <c r="C567" s="38" t="s">
        <v>5135</v>
      </c>
      <c r="D567" s="38" t="s">
        <v>5136</v>
      </c>
      <c r="E567" s="38" t="s">
        <v>55</v>
      </c>
      <c r="F567" s="38" t="s">
        <v>857</v>
      </c>
      <c r="G567" s="38" t="s">
        <v>5106</v>
      </c>
      <c r="H567" s="38" t="s">
        <v>2665</v>
      </c>
      <c r="I567" s="39">
        <v>0</v>
      </c>
      <c r="J567" s="11">
        <f>VLOOKUP(LEFT(B567,5),[1]Percents!$C:$M,9,FALSE)</f>
        <v>0</v>
      </c>
      <c r="K567" s="13">
        <f t="shared" si="9"/>
        <v>0</v>
      </c>
      <c r="L567" s="22"/>
    </row>
    <row r="568" spans="1:12" s="40" customFormat="1" ht="14.25" customHeight="1" x14ac:dyDescent="0.25">
      <c r="A568" s="38" t="s">
        <v>213</v>
      </c>
      <c r="B568" s="38" t="s">
        <v>61</v>
      </c>
      <c r="C568" s="38" t="s">
        <v>8091</v>
      </c>
      <c r="D568" s="38" t="s">
        <v>8092</v>
      </c>
      <c r="E568" s="38" t="s">
        <v>55</v>
      </c>
      <c r="F568" s="38" t="s">
        <v>857</v>
      </c>
      <c r="G568" s="38" t="s">
        <v>8076</v>
      </c>
      <c r="H568" s="38" t="s">
        <v>2665</v>
      </c>
      <c r="I568" s="39">
        <v>2375.9499999999998</v>
      </c>
      <c r="J568" s="11">
        <f>VLOOKUP(LEFT(B568,5),[1]Percents!$C:$M,9,FALSE)</f>
        <v>0</v>
      </c>
      <c r="K568" s="13">
        <f t="shared" si="9"/>
        <v>0</v>
      </c>
      <c r="L568" s="22"/>
    </row>
    <row r="569" spans="1:12" s="40" customFormat="1" ht="14.25" customHeight="1" x14ac:dyDescent="0.25">
      <c r="A569" s="38" t="s">
        <v>213</v>
      </c>
      <c r="B569" s="38" t="s">
        <v>61</v>
      </c>
      <c r="C569" s="38" t="s">
        <v>1902</v>
      </c>
      <c r="D569" s="38" t="s">
        <v>666</v>
      </c>
      <c r="E569" s="38" t="s">
        <v>100</v>
      </c>
      <c r="F569" s="38" t="s">
        <v>667</v>
      </c>
      <c r="G569" s="38" t="s">
        <v>1713</v>
      </c>
      <c r="H569" s="38" t="s">
        <v>2665</v>
      </c>
      <c r="I569" s="39">
        <v>0</v>
      </c>
      <c r="J569" s="11">
        <f>VLOOKUP(LEFT(B569,5),[1]Percents!$C:$M,9,FALSE)</f>
        <v>0</v>
      </c>
      <c r="K569" s="13">
        <f t="shared" si="9"/>
        <v>0</v>
      </c>
      <c r="L569" s="22"/>
    </row>
    <row r="570" spans="1:12" s="40" customFormat="1" ht="14.25" customHeight="1" x14ac:dyDescent="0.25">
      <c r="A570" s="38" t="s">
        <v>213</v>
      </c>
      <c r="B570" s="38" t="s">
        <v>195</v>
      </c>
      <c r="C570" s="38" t="s">
        <v>1903</v>
      </c>
      <c r="D570" s="38" t="s">
        <v>858</v>
      </c>
      <c r="E570" s="38" t="s">
        <v>207</v>
      </c>
      <c r="F570" s="38" t="s">
        <v>859</v>
      </c>
      <c r="G570" s="38" t="s">
        <v>1712</v>
      </c>
      <c r="H570" s="38" t="s">
        <v>2665</v>
      </c>
      <c r="I570" s="39">
        <v>10103.01</v>
      </c>
      <c r="J570" s="11">
        <f>VLOOKUP(LEFT(B570,5),[1]Percents!$C:$M,9,FALSE)</f>
        <v>0</v>
      </c>
      <c r="K570" s="13">
        <f t="shared" si="9"/>
        <v>0</v>
      </c>
      <c r="L570" s="22"/>
    </row>
    <row r="571" spans="1:12" s="40" customFormat="1" ht="14.25" customHeight="1" x14ac:dyDescent="0.25">
      <c r="A571" s="38" t="s">
        <v>213</v>
      </c>
      <c r="B571" s="38" t="s">
        <v>495</v>
      </c>
      <c r="C571" s="38" t="s">
        <v>1904</v>
      </c>
      <c r="D571" s="38" t="s">
        <v>861</v>
      </c>
      <c r="E571" s="38" t="s">
        <v>336</v>
      </c>
      <c r="F571" s="38" t="s">
        <v>778</v>
      </c>
      <c r="G571" s="38" t="s">
        <v>1713</v>
      </c>
      <c r="H571" s="38" t="s">
        <v>2665</v>
      </c>
      <c r="I571" s="39">
        <v>9634.49</v>
      </c>
      <c r="J571" s="11">
        <f>VLOOKUP(LEFT(B571,5),[1]Percents!$C:$M,9,FALSE)</f>
        <v>0</v>
      </c>
      <c r="K571" s="13">
        <f t="shared" si="9"/>
        <v>0</v>
      </c>
      <c r="L571" s="22"/>
    </row>
    <row r="572" spans="1:12" s="40" customFormat="1" ht="14.25" customHeight="1" x14ac:dyDescent="0.25">
      <c r="A572" s="38" t="s">
        <v>213</v>
      </c>
      <c r="B572" s="38" t="s">
        <v>495</v>
      </c>
      <c r="C572" s="38" t="s">
        <v>1905</v>
      </c>
      <c r="D572" s="38" t="s">
        <v>813</v>
      </c>
      <c r="E572" s="38" t="s">
        <v>247</v>
      </c>
      <c r="F572" s="38" t="s">
        <v>778</v>
      </c>
      <c r="G572" s="38" t="s">
        <v>1713</v>
      </c>
      <c r="H572" s="38" t="s">
        <v>2665</v>
      </c>
      <c r="I572" s="39">
        <v>6550.1</v>
      </c>
      <c r="J572" s="11">
        <f>VLOOKUP(LEFT(B572,5),[1]Percents!$C:$M,9,FALSE)</f>
        <v>0</v>
      </c>
      <c r="K572" s="13">
        <f t="shared" si="9"/>
        <v>0</v>
      </c>
      <c r="L572" s="22"/>
    </row>
    <row r="573" spans="1:12" s="40" customFormat="1" ht="14.25" customHeight="1" x14ac:dyDescent="0.25">
      <c r="A573" s="38" t="s">
        <v>213</v>
      </c>
      <c r="B573" s="38" t="s">
        <v>495</v>
      </c>
      <c r="C573" s="38" t="s">
        <v>1906</v>
      </c>
      <c r="D573" s="38" t="s">
        <v>777</v>
      </c>
      <c r="E573" s="38" t="s">
        <v>34</v>
      </c>
      <c r="F573" s="38" t="s">
        <v>778</v>
      </c>
      <c r="G573" s="38" t="s">
        <v>1713</v>
      </c>
      <c r="H573" s="38" t="s">
        <v>2665</v>
      </c>
      <c r="I573" s="39">
        <v>3354.15</v>
      </c>
      <c r="J573" s="11">
        <f>VLOOKUP(LEFT(B573,5),[1]Percents!$C:$M,9,FALSE)</f>
        <v>0</v>
      </c>
      <c r="K573" s="13">
        <f t="shared" si="9"/>
        <v>0</v>
      </c>
      <c r="L573" s="22"/>
    </row>
    <row r="574" spans="1:12" s="40" customFormat="1" ht="14.25" customHeight="1" x14ac:dyDescent="0.25">
      <c r="A574" s="38" t="s">
        <v>213</v>
      </c>
      <c r="B574" s="38" t="s">
        <v>495</v>
      </c>
      <c r="C574" s="38" t="s">
        <v>1907</v>
      </c>
      <c r="D574" s="38" t="s">
        <v>7671</v>
      </c>
      <c r="E574" s="38" t="s">
        <v>247</v>
      </c>
      <c r="F574" s="38" t="s">
        <v>778</v>
      </c>
      <c r="G574" s="38" t="s">
        <v>1713</v>
      </c>
      <c r="H574" s="38" t="s">
        <v>2665</v>
      </c>
      <c r="I574" s="39">
        <v>723.25</v>
      </c>
      <c r="J574" s="11">
        <f>VLOOKUP(LEFT(B574,5),[1]Percents!$C:$M,9,FALSE)</f>
        <v>0</v>
      </c>
      <c r="K574" s="13">
        <f t="shared" si="9"/>
        <v>0</v>
      </c>
      <c r="L574" s="22"/>
    </row>
    <row r="575" spans="1:12" s="40" customFormat="1" ht="14.25" customHeight="1" x14ac:dyDescent="0.25">
      <c r="A575" s="38" t="s">
        <v>213</v>
      </c>
      <c r="B575" s="38" t="s">
        <v>495</v>
      </c>
      <c r="C575" s="38" t="s">
        <v>1908</v>
      </c>
      <c r="D575" s="38" t="s">
        <v>860</v>
      </c>
      <c r="E575" s="38" t="s">
        <v>336</v>
      </c>
      <c r="F575" s="38" t="s">
        <v>778</v>
      </c>
      <c r="G575" s="38" t="s">
        <v>1713</v>
      </c>
      <c r="H575" s="38" t="s">
        <v>2665</v>
      </c>
      <c r="I575" s="39">
        <v>1750.41</v>
      </c>
      <c r="J575" s="11">
        <f>VLOOKUP(LEFT(B575,5),[1]Percents!$C:$M,9,FALSE)</f>
        <v>0</v>
      </c>
      <c r="K575" s="13">
        <f t="shared" si="9"/>
        <v>0</v>
      </c>
      <c r="L575" s="22"/>
    </row>
    <row r="576" spans="1:12" s="40" customFormat="1" ht="14.25" customHeight="1" x14ac:dyDescent="0.25">
      <c r="A576" s="38" t="s">
        <v>213</v>
      </c>
      <c r="B576" s="38" t="s">
        <v>190</v>
      </c>
      <c r="C576" s="38" t="s">
        <v>3926</v>
      </c>
      <c r="D576" s="38" t="s">
        <v>3927</v>
      </c>
      <c r="E576" s="38" t="s">
        <v>101</v>
      </c>
      <c r="F576" s="38" t="s">
        <v>911</v>
      </c>
      <c r="G576" s="38" t="s">
        <v>3357</v>
      </c>
      <c r="H576" s="38" t="s">
        <v>2665</v>
      </c>
      <c r="I576" s="41">
        <v>0</v>
      </c>
      <c r="J576" s="11">
        <f>VLOOKUP(LEFT(B576,5),[1]Percents!$C:$M,9,FALSE)</f>
        <v>4.4049999999999999E-2</v>
      </c>
      <c r="K576" s="13">
        <f t="shared" si="9"/>
        <v>0</v>
      </c>
      <c r="L576" s="22"/>
    </row>
    <row r="577" spans="1:12" s="40" customFormat="1" ht="14.25" customHeight="1" x14ac:dyDescent="0.25">
      <c r="A577" s="38" t="s">
        <v>213</v>
      </c>
      <c r="B577" s="38" t="s">
        <v>190</v>
      </c>
      <c r="C577" s="38" t="s">
        <v>7394</v>
      </c>
      <c r="D577" s="38" t="s">
        <v>7395</v>
      </c>
      <c r="E577" s="38" t="s">
        <v>101</v>
      </c>
      <c r="F577" s="38" t="s">
        <v>911</v>
      </c>
      <c r="G577" s="38" t="s">
        <v>5106</v>
      </c>
      <c r="H577" s="38" t="s">
        <v>2665</v>
      </c>
      <c r="I577" s="39">
        <v>0</v>
      </c>
      <c r="J577" s="11">
        <f>VLOOKUP(LEFT(B577,5),[1]Percents!$C:$M,9,FALSE)</f>
        <v>4.4049999999999999E-2</v>
      </c>
      <c r="K577" s="13">
        <f t="shared" si="9"/>
        <v>0</v>
      </c>
      <c r="L577" s="22"/>
    </row>
    <row r="578" spans="1:12" s="40" customFormat="1" ht="14.25" customHeight="1" x14ac:dyDescent="0.25">
      <c r="A578" s="38" t="s">
        <v>213</v>
      </c>
      <c r="B578" s="38" t="s">
        <v>226</v>
      </c>
      <c r="C578" s="38" t="s">
        <v>1909</v>
      </c>
      <c r="D578" s="38" t="s">
        <v>862</v>
      </c>
      <c r="E578" s="38" t="s">
        <v>59</v>
      </c>
      <c r="F578" s="38" t="s">
        <v>863</v>
      </c>
      <c r="G578" s="38" t="s">
        <v>1712</v>
      </c>
      <c r="H578" s="38" t="s">
        <v>2665</v>
      </c>
      <c r="I578" s="39">
        <v>5598.6799999999994</v>
      </c>
      <c r="J578" s="11">
        <f>VLOOKUP(LEFT(B578,5),[1]Percents!$C:$M,9,FALSE)</f>
        <v>0</v>
      </c>
      <c r="K578" s="13">
        <f t="shared" si="9"/>
        <v>0</v>
      </c>
      <c r="L578" s="22"/>
    </row>
    <row r="579" spans="1:12" s="40" customFormat="1" ht="14.25" customHeight="1" x14ac:dyDescent="0.25">
      <c r="A579" s="38" t="s">
        <v>213</v>
      </c>
      <c r="B579" s="38" t="s">
        <v>145</v>
      </c>
      <c r="C579" s="38" t="s">
        <v>1910</v>
      </c>
      <c r="D579" s="38" t="s">
        <v>745</v>
      </c>
      <c r="E579" s="38" t="s">
        <v>219</v>
      </c>
      <c r="F579" s="38" t="s">
        <v>746</v>
      </c>
      <c r="G579" s="38" t="s">
        <v>1911</v>
      </c>
      <c r="H579" s="38" t="s">
        <v>2665</v>
      </c>
      <c r="I579" s="41">
        <v>0</v>
      </c>
      <c r="J579" s="11">
        <f>VLOOKUP(LEFT(B579,5),[1]Percents!$C:$M,9,FALSE)</f>
        <v>0</v>
      </c>
      <c r="K579" s="13">
        <f t="shared" si="9"/>
        <v>0</v>
      </c>
      <c r="L579" s="22"/>
    </row>
    <row r="580" spans="1:12" s="40" customFormat="1" ht="14.25" customHeight="1" x14ac:dyDescent="0.25">
      <c r="A580" s="38" t="s">
        <v>213</v>
      </c>
      <c r="B580" s="38" t="s">
        <v>145</v>
      </c>
      <c r="C580" s="38" t="s">
        <v>7197</v>
      </c>
      <c r="D580" s="38" t="s">
        <v>7198</v>
      </c>
      <c r="E580" s="38" t="s">
        <v>219</v>
      </c>
      <c r="F580" s="38" t="s">
        <v>746</v>
      </c>
      <c r="G580" s="38" t="s">
        <v>4852</v>
      </c>
      <c r="H580" s="38" t="s">
        <v>2665</v>
      </c>
      <c r="I580" s="41">
        <v>0</v>
      </c>
      <c r="J580" s="11">
        <f>VLOOKUP(LEFT(B580,5),[1]Percents!$C:$M,9,FALSE)</f>
        <v>0</v>
      </c>
      <c r="K580" s="13">
        <f t="shared" si="9"/>
        <v>0</v>
      </c>
      <c r="L580" s="22"/>
    </row>
    <row r="581" spans="1:12" s="40" customFormat="1" ht="14.25" customHeight="1" x14ac:dyDescent="0.25">
      <c r="A581" s="38" t="s">
        <v>141</v>
      </c>
      <c r="B581" s="38" t="s">
        <v>43</v>
      </c>
      <c r="C581" s="38" t="s">
        <v>1912</v>
      </c>
      <c r="D581" s="38" t="s">
        <v>962</v>
      </c>
      <c r="E581" s="38" t="s">
        <v>121</v>
      </c>
      <c r="F581" s="38" t="s">
        <v>963</v>
      </c>
      <c r="G581" s="38" t="s">
        <v>1712</v>
      </c>
      <c r="H581" s="38" t="s">
        <v>2665</v>
      </c>
      <c r="I581" s="39">
        <v>3232.9</v>
      </c>
      <c r="J581" s="11">
        <f>VLOOKUP(LEFT(B581,5),[1]Percents!$C:$M,9,FALSE)</f>
        <v>0.64170000000000005</v>
      </c>
      <c r="K581" s="13">
        <f t="shared" si="9"/>
        <v>2074.5519300000001</v>
      </c>
      <c r="L581" s="22"/>
    </row>
    <row r="582" spans="1:12" s="40" customFormat="1" ht="14.25" customHeight="1" x14ac:dyDescent="0.25">
      <c r="A582" s="38" t="s">
        <v>243</v>
      </c>
      <c r="B582" s="38" t="s">
        <v>2543</v>
      </c>
      <c r="C582" s="38" t="s">
        <v>8592</v>
      </c>
      <c r="D582" s="38" t="s">
        <v>8593</v>
      </c>
      <c r="E582" s="38" t="s">
        <v>388</v>
      </c>
      <c r="F582" s="38" t="s">
        <v>963</v>
      </c>
      <c r="G582" s="38" t="s">
        <v>1712</v>
      </c>
      <c r="H582" s="38" t="s">
        <v>2665</v>
      </c>
      <c r="I582" s="39">
        <v>369</v>
      </c>
      <c r="J582" s="11">
        <f>VLOOKUP(LEFT(B582,5),[1]Percents!$C:$M,9,FALSE)</f>
        <v>0</v>
      </c>
      <c r="K582" s="13">
        <f t="shared" si="9"/>
        <v>0</v>
      </c>
      <c r="L582" s="22"/>
    </row>
    <row r="583" spans="1:12" s="40" customFormat="1" ht="14.25" customHeight="1" x14ac:dyDescent="0.25">
      <c r="A583" s="38" t="s">
        <v>141</v>
      </c>
      <c r="B583" s="38" t="s">
        <v>43</v>
      </c>
      <c r="C583" s="38" t="s">
        <v>4972</v>
      </c>
      <c r="D583" s="38" t="s">
        <v>4973</v>
      </c>
      <c r="E583" s="38" t="s">
        <v>121</v>
      </c>
      <c r="F583" s="38" t="s">
        <v>963</v>
      </c>
      <c r="G583" s="38" t="s">
        <v>4974</v>
      </c>
      <c r="H583" s="38" t="s">
        <v>2665</v>
      </c>
      <c r="I583" s="39">
        <v>0</v>
      </c>
      <c r="J583" s="11">
        <f>VLOOKUP(LEFT(B583,5),[1]Percents!$C:$M,9,FALSE)</f>
        <v>0.64170000000000005</v>
      </c>
      <c r="K583" s="13">
        <f t="shared" si="9"/>
        <v>0</v>
      </c>
      <c r="L583" s="22"/>
    </row>
    <row r="584" spans="1:12" s="40" customFormat="1" ht="14.25" customHeight="1" x14ac:dyDescent="0.25">
      <c r="A584" s="38" t="s">
        <v>141</v>
      </c>
      <c r="B584" s="38" t="s">
        <v>43</v>
      </c>
      <c r="C584" s="38" t="s">
        <v>6533</v>
      </c>
      <c r="D584" s="38" t="s">
        <v>6534</v>
      </c>
      <c r="E584" s="38" t="s">
        <v>121</v>
      </c>
      <c r="F584" s="38" t="s">
        <v>963</v>
      </c>
      <c r="G584" s="38" t="s">
        <v>6535</v>
      </c>
      <c r="H584" s="38" t="s">
        <v>2665</v>
      </c>
      <c r="I584" s="39">
        <v>109.72</v>
      </c>
      <c r="J584" s="11">
        <f>VLOOKUP(LEFT(B584,5),[1]Percents!$C:$M,9,FALSE)</f>
        <v>0.64170000000000005</v>
      </c>
      <c r="K584" s="13">
        <f t="shared" si="9"/>
        <v>70.407324000000003</v>
      </c>
      <c r="L584" s="22"/>
    </row>
    <row r="585" spans="1:12" s="40" customFormat="1" ht="14.25" customHeight="1" x14ac:dyDescent="0.25">
      <c r="A585" s="38" t="s">
        <v>141</v>
      </c>
      <c r="B585" s="38" t="s">
        <v>245</v>
      </c>
      <c r="C585" s="38" t="s">
        <v>1913</v>
      </c>
      <c r="D585" s="38" t="s">
        <v>964</v>
      </c>
      <c r="E585" s="38" t="s">
        <v>965</v>
      </c>
      <c r="F585" s="38" t="s">
        <v>966</v>
      </c>
      <c r="G585" s="38" t="s">
        <v>1712</v>
      </c>
      <c r="H585" s="38" t="s">
        <v>2665</v>
      </c>
      <c r="I585" s="39">
        <v>278.18</v>
      </c>
      <c r="J585" s="11">
        <f>VLOOKUP(LEFT(B585,5),[1]Percents!$C:$M,9,FALSE)</f>
        <v>0.64170000000000005</v>
      </c>
      <c r="K585" s="13">
        <f t="shared" si="9"/>
        <v>178.50810600000003</v>
      </c>
      <c r="L585" s="22"/>
    </row>
    <row r="586" spans="1:12" s="40" customFormat="1" ht="14.25" customHeight="1" x14ac:dyDescent="0.25">
      <c r="A586" s="38" t="s">
        <v>213</v>
      </c>
      <c r="B586" s="38" t="s">
        <v>233</v>
      </c>
      <c r="C586" s="38" t="s">
        <v>1914</v>
      </c>
      <c r="D586" s="38" t="s">
        <v>912</v>
      </c>
      <c r="E586" s="38" t="s">
        <v>596</v>
      </c>
      <c r="F586" s="38" t="s">
        <v>913</v>
      </c>
      <c r="G586" s="38" t="s">
        <v>1715</v>
      </c>
      <c r="H586" s="38" t="s">
        <v>2665</v>
      </c>
      <c r="I586" s="39">
        <v>0</v>
      </c>
      <c r="J586" s="11">
        <f>VLOOKUP(LEFT(B586,5),[1]Percents!$C:$M,9,FALSE)</f>
        <v>0</v>
      </c>
      <c r="K586" s="13">
        <f t="shared" ref="K586:K649" si="10">+I586*J586</f>
        <v>0</v>
      </c>
      <c r="L586" s="22"/>
    </row>
    <row r="587" spans="1:12" s="40" customFormat="1" ht="14.25" customHeight="1" x14ac:dyDescent="0.25">
      <c r="A587" s="38" t="s">
        <v>213</v>
      </c>
      <c r="B587" s="38" t="s">
        <v>190</v>
      </c>
      <c r="C587" s="38" t="s">
        <v>1915</v>
      </c>
      <c r="D587" s="38" t="s">
        <v>927</v>
      </c>
      <c r="E587" s="38" t="s">
        <v>259</v>
      </c>
      <c r="F587" s="38" t="s">
        <v>928</v>
      </c>
      <c r="G587" s="38" t="s">
        <v>1916</v>
      </c>
      <c r="H587" s="38" t="s">
        <v>2665</v>
      </c>
      <c r="I587" s="39">
        <v>6959.17</v>
      </c>
      <c r="J587" s="11">
        <f>VLOOKUP(LEFT(B587,5),[1]Percents!$C:$M,9,FALSE)</f>
        <v>4.4049999999999999E-2</v>
      </c>
      <c r="K587" s="13">
        <f t="shared" si="10"/>
        <v>306.55143850000002</v>
      </c>
      <c r="L587" s="22"/>
    </row>
    <row r="588" spans="1:12" s="40" customFormat="1" ht="14.25" customHeight="1" x14ac:dyDescent="0.25">
      <c r="A588" s="38" t="s">
        <v>213</v>
      </c>
      <c r="B588" s="38" t="s">
        <v>67</v>
      </c>
      <c r="C588" s="38" t="s">
        <v>1917</v>
      </c>
      <c r="D588" s="38" t="s">
        <v>967</v>
      </c>
      <c r="E588" s="38" t="s">
        <v>968</v>
      </c>
      <c r="F588" s="38" t="s">
        <v>969</v>
      </c>
      <c r="G588" s="38" t="s">
        <v>1715</v>
      </c>
      <c r="H588" s="38" t="s">
        <v>2665</v>
      </c>
      <c r="I588" s="39">
        <v>0</v>
      </c>
      <c r="J588" s="11">
        <f>VLOOKUP(LEFT(B588,5),[1]Percents!$C:$M,9,FALSE)</f>
        <v>0</v>
      </c>
      <c r="K588" s="13">
        <f t="shared" si="10"/>
        <v>0</v>
      </c>
      <c r="L588" s="22"/>
    </row>
    <row r="589" spans="1:12" s="40" customFormat="1" ht="14.25" customHeight="1" x14ac:dyDescent="0.25">
      <c r="A589" s="38" t="s">
        <v>213</v>
      </c>
      <c r="B589" s="38" t="s">
        <v>61</v>
      </c>
      <c r="C589" s="38" t="s">
        <v>5433</v>
      </c>
      <c r="D589" s="38" t="s">
        <v>5434</v>
      </c>
      <c r="E589" s="38" t="s">
        <v>81</v>
      </c>
      <c r="F589" s="38" t="s">
        <v>940</v>
      </c>
      <c r="G589" s="38" t="s">
        <v>5420</v>
      </c>
      <c r="H589" s="38" t="s">
        <v>2665</v>
      </c>
      <c r="I589" s="39">
        <v>5675.91</v>
      </c>
      <c r="J589" s="11">
        <f>VLOOKUP(LEFT(B589,5),[1]Percents!$C:$M,9,FALSE)</f>
        <v>0</v>
      </c>
      <c r="K589" s="13">
        <f t="shared" si="10"/>
        <v>0</v>
      </c>
      <c r="L589" s="22"/>
    </row>
    <row r="590" spans="1:12" s="40" customFormat="1" ht="14.25" customHeight="1" x14ac:dyDescent="0.25">
      <c r="A590" s="38" t="s">
        <v>213</v>
      </c>
      <c r="B590" s="38" t="s">
        <v>61</v>
      </c>
      <c r="C590" s="38" t="s">
        <v>5435</v>
      </c>
      <c r="D590" s="38" t="s">
        <v>5436</v>
      </c>
      <c r="E590" s="38" t="s">
        <v>81</v>
      </c>
      <c r="F590" s="38" t="s">
        <v>940</v>
      </c>
      <c r="G590" s="38" t="s">
        <v>5420</v>
      </c>
      <c r="H590" s="38" t="s">
        <v>2665</v>
      </c>
      <c r="I590" s="39">
        <v>0</v>
      </c>
      <c r="J590" s="11">
        <f>VLOOKUP(LEFT(B590,5),[1]Percents!$C:$M,9,FALSE)</f>
        <v>0</v>
      </c>
      <c r="K590" s="13">
        <f t="shared" si="10"/>
        <v>0</v>
      </c>
      <c r="L590" s="22"/>
    </row>
    <row r="591" spans="1:12" s="40" customFormat="1" ht="14.25" customHeight="1" x14ac:dyDescent="0.25">
      <c r="A591" s="38" t="s">
        <v>213</v>
      </c>
      <c r="B591" s="38" t="s">
        <v>61</v>
      </c>
      <c r="C591" s="38" t="s">
        <v>8594</v>
      </c>
      <c r="D591" s="38" t="s">
        <v>8595</v>
      </c>
      <c r="E591" s="38" t="s">
        <v>81</v>
      </c>
      <c r="F591" s="38" t="s">
        <v>940</v>
      </c>
      <c r="G591" s="38" t="s">
        <v>8589</v>
      </c>
      <c r="H591" s="38" t="s">
        <v>2665</v>
      </c>
      <c r="I591" s="39">
        <v>13229.8</v>
      </c>
      <c r="J591" s="11">
        <f>VLOOKUP(LEFT(B591,5),[1]Percents!$C:$M,9,FALSE)</f>
        <v>0</v>
      </c>
      <c r="K591" s="13">
        <f t="shared" si="10"/>
        <v>0</v>
      </c>
      <c r="L591" s="22"/>
    </row>
    <row r="592" spans="1:12" s="40" customFormat="1" ht="14.25" customHeight="1" x14ac:dyDescent="0.25">
      <c r="A592" s="38" t="s">
        <v>213</v>
      </c>
      <c r="B592" s="38" t="s">
        <v>61</v>
      </c>
      <c r="C592" s="38" t="s">
        <v>8596</v>
      </c>
      <c r="D592" s="38" t="s">
        <v>8597</v>
      </c>
      <c r="E592" s="38" t="s">
        <v>81</v>
      </c>
      <c r="F592" s="38" t="s">
        <v>940</v>
      </c>
      <c r="G592" s="38" t="s">
        <v>8589</v>
      </c>
      <c r="H592" s="38" t="s">
        <v>2665</v>
      </c>
      <c r="I592" s="39">
        <v>1537.5</v>
      </c>
      <c r="J592" s="11">
        <f>VLOOKUP(LEFT(B592,5),[1]Percents!$C:$M,9,FALSE)</f>
        <v>0</v>
      </c>
      <c r="K592" s="13">
        <f t="shared" si="10"/>
        <v>0</v>
      </c>
      <c r="L592" s="22"/>
    </row>
    <row r="593" spans="1:12" s="40" customFormat="1" ht="14.25" customHeight="1" x14ac:dyDescent="0.25">
      <c r="A593" s="38" t="s">
        <v>213</v>
      </c>
      <c r="B593" s="38" t="s">
        <v>983</v>
      </c>
      <c r="C593" s="38" t="s">
        <v>3536</v>
      </c>
      <c r="D593" s="38" t="s">
        <v>3537</v>
      </c>
      <c r="E593" s="38" t="s">
        <v>985</v>
      </c>
      <c r="F593" s="38" t="s">
        <v>1030</v>
      </c>
      <c r="G593" s="38" t="s">
        <v>3534</v>
      </c>
      <c r="H593" s="38" t="s">
        <v>2665</v>
      </c>
      <c r="I593" s="39">
        <v>0</v>
      </c>
      <c r="J593" s="11">
        <f>VLOOKUP(LEFT(B593,5),[1]Percents!$C:$M,9,FALSE)</f>
        <v>0</v>
      </c>
      <c r="K593" s="13">
        <f t="shared" si="10"/>
        <v>0</v>
      </c>
      <c r="L593" s="22"/>
    </row>
    <row r="594" spans="1:12" s="40" customFormat="1" ht="14.25" customHeight="1" x14ac:dyDescent="0.25">
      <c r="A594" s="38" t="s">
        <v>213</v>
      </c>
      <c r="B594" s="38" t="s">
        <v>190</v>
      </c>
      <c r="C594" s="38" t="s">
        <v>1918</v>
      </c>
      <c r="D594" s="38" t="s">
        <v>1059</v>
      </c>
      <c r="E594" s="38" t="s">
        <v>259</v>
      </c>
      <c r="F594" s="38" t="s">
        <v>1060</v>
      </c>
      <c r="G594" s="38" t="s">
        <v>1919</v>
      </c>
      <c r="H594" s="38" t="s">
        <v>2665</v>
      </c>
      <c r="I594" s="39">
        <v>6163.45</v>
      </c>
      <c r="J594" s="11">
        <f>VLOOKUP(LEFT(B594,5),[1]Percents!$C:$M,9,FALSE)</f>
        <v>4.4049999999999999E-2</v>
      </c>
      <c r="K594" s="13">
        <f t="shared" si="10"/>
        <v>271.49997250000001</v>
      </c>
      <c r="L594" s="22"/>
    </row>
    <row r="595" spans="1:12" s="40" customFormat="1" ht="14.25" customHeight="1" x14ac:dyDescent="0.25">
      <c r="A595" s="38" t="s">
        <v>213</v>
      </c>
      <c r="B595" s="38" t="s">
        <v>495</v>
      </c>
      <c r="C595" s="38" t="s">
        <v>1920</v>
      </c>
      <c r="D595" s="38" t="s">
        <v>929</v>
      </c>
      <c r="E595" s="38" t="s">
        <v>930</v>
      </c>
      <c r="F595" s="38" t="s">
        <v>931</v>
      </c>
      <c r="G595" s="38" t="s">
        <v>1715</v>
      </c>
      <c r="H595" s="38" t="s">
        <v>2665</v>
      </c>
      <c r="I595" s="41">
        <v>0</v>
      </c>
      <c r="J595" s="11">
        <f>VLOOKUP(LEFT(B595,5),[1]Percents!$C:$M,9,FALSE)</f>
        <v>0</v>
      </c>
      <c r="K595" s="13">
        <f t="shared" si="10"/>
        <v>0</v>
      </c>
      <c r="L595" s="22"/>
    </row>
    <row r="596" spans="1:12" s="40" customFormat="1" ht="14.25" customHeight="1" x14ac:dyDescent="0.25">
      <c r="A596" s="38" t="s">
        <v>243</v>
      </c>
      <c r="B596" s="38" t="s">
        <v>2543</v>
      </c>
      <c r="C596" s="38" t="s">
        <v>12095</v>
      </c>
      <c r="D596" s="38" t="s">
        <v>12096</v>
      </c>
      <c r="E596" s="38" t="s">
        <v>87</v>
      </c>
      <c r="F596" s="38" t="s">
        <v>12097</v>
      </c>
      <c r="G596" s="38" t="s">
        <v>1724</v>
      </c>
      <c r="H596" s="38" t="s">
        <v>2665</v>
      </c>
      <c r="I596" s="39">
        <v>0</v>
      </c>
      <c r="J596" s="11">
        <f>VLOOKUP(LEFT(B596,5),[1]Percents!$C:$M,9,FALSE)</f>
        <v>0</v>
      </c>
      <c r="K596" s="13">
        <f t="shared" si="10"/>
        <v>0</v>
      </c>
      <c r="L596" s="22"/>
    </row>
    <row r="597" spans="1:12" s="40" customFormat="1" ht="14.25" customHeight="1" x14ac:dyDescent="0.25">
      <c r="A597" s="38" t="s">
        <v>141</v>
      </c>
      <c r="B597" s="38" t="s">
        <v>245</v>
      </c>
      <c r="C597" s="38" t="s">
        <v>1921</v>
      </c>
      <c r="D597" s="38" t="s">
        <v>1013</v>
      </c>
      <c r="E597" s="38" t="s">
        <v>481</v>
      </c>
      <c r="F597" s="38" t="s">
        <v>1014</v>
      </c>
      <c r="G597" s="38" t="s">
        <v>1922</v>
      </c>
      <c r="H597" s="38" t="s">
        <v>2665</v>
      </c>
      <c r="I597" s="39">
        <v>10506.55</v>
      </c>
      <c r="J597" s="11">
        <f>VLOOKUP(LEFT(B597,5),[1]Percents!$C:$M,9,FALSE)</f>
        <v>0.64170000000000005</v>
      </c>
      <c r="K597" s="13">
        <f t="shared" si="10"/>
        <v>6742.0531350000001</v>
      </c>
      <c r="L597" s="22"/>
    </row>
    <row r="598" spans="1:12" s="40" customFormat="1" ht="14.25" customHeight="1" x14ac:dyDescent="0.25">
      <c r="A598" s="38" t="s">
        <v>141</v>
      </c>
      <c r="B598" s="38" t="s">
        <v>245</v>
      </c>
      <c r="C598" s="38" t="s">
        <v>5137</v>
      </c>
      <c r="D598" s="38" t="s">
        <v>5138</v>
      </c>
      <c r="E598" s="38" t="s">
        <v>481</v>
      </c>
      <c r="F598" s="38" t="s">
        <v>1014</v>
      </c>
      <c r="G598" s="38" t="s">
        <v>5106</v>
      </c>
      <c r="H598" s="38" t="s">
        <v>2665</v>
      </c>
      <c r="I598" s="41">
        <v>0</v>
      </c>
      <c r="J598" s="11">
        <f>VLOOKUP(LEFT(B598,5),[1]Percents!$C:$M,9,FALSE)</f>
        <v>0.64170000000000005</v>
      </c>
      <c r="K598" s="13">
        <f t="shared" si="10"/>
        <v>0</v>
      </c>
      <c r="L598" s="22"/>
    </row>
    <row r="599" spans="1:12" s="40" customFormat="1" ht="14.25" customHeight="1" x14ac:dyDescent="0.25">
      <c r="A599" s="38" t="s">
        <v>141</v>
      </c>
      <c r="B599" s="38" t="s">
        <v>245</v>
      </c>
      <c r="C599" s="38" t="s">
        <v>8093</v>
      </c>
      <c r="D599" s="38" t="s">
        <v>8094</v>
      </c>
      <c r="E599" s="38" t="s">
        <v>481</v>
      </c>
      <c r="F599" s="38" t="s">
        <v>1014</v>
      </c>
      <c r="G599" s="38" t="s">
        <v>5106</v>
      </c>
      <c r="H599" s="38" t="s">
        <v>2665</v>
      </c>
      <c r="I599" s="39">
        <v>0</v>
      </c>
      <c r="J599" s="11">
        <f>VLOOKUP(LEFT(B599,5),[1]Percents!$C:$M,9,FALSE)</f>
        <v>0.64170000000000005</v>
      </c>
      <c r="K599" s="13">
        <f t="shared" si="10"/>
        <v>0</v>
      </c>
      <c r="L599" s="22"/>
    </row>
    <row r="600" spans="1:12" s="40" customFormat="1" ht="14.25" customHeight="1" x14ac:dyDescent="0.25">
      <c r="A600" s="38" t="s">
        <v>213</v>
      </c>
      <c r="B600" s="38" t="s">
        <v>983</v>
      </c>
      <c r="C600" s="38" t="s">
        <v>1923</v>
      </c>
      <c r="D600" s="38" t="s">
        <v>984</v>
      </c>
      <c r="E600" s="38" t="s">
        <v>985</v>
      </c>
      <c r="F600" s="38" t="s">
        <v>986</v>
      </c>
      <c r="G600" s="38" t="s">
        <v>1713</v>
      </c>
      <c r="H600" s="38" t="s">
        <v>2665</v>
      </c>
      <c r="I600" s="39">
        <v>7051.5599999999986</v>
      </c>
      <c r="J600" s="11">
        <f>VLOOKUP(LEFT(B600,5),[1]Percents!$C:$M,9,FALSE)</f>
        <v>0</v>
      </c>
      <c r="K600" s="13">
        <f t="shared" si="10"/>
        <v>0</v>
      </c>
      <c r="L600" s="22"/>
    </row>
    <row r="601" spans="1:12" s="40" customFormat="1" ht="14.25" customHeight="1" x14ac:dyDescent="0.25">
      <c r="A601" s="38" t="s">
        <v>213</v>
      </c>
      <c r="B601" s="38" t="s">
        <v>233</v>
      </c>
      <c r="C601" s="38" t="s">
        <v>1924</v>
      </c>
      <c r="D601" s="38" t="s">
        <v>1053</v>
      </c>
      <c r="E601" s="38" t="s">
        <v>6713</v>
      </c>
      <c r="F601" s="38" t="s">
        <v>1020</v>
      </c>
      <c r="G601" s="38" t="s">
        <v>1697</v>
      </c>
      <c r="H601" s="38" t="s">
        <v>2665</v>
      </c>
      <c r="I601" s="39">
        <v>0</v>
      </c>
      <c r="J601" s="11">
        <f>VLOOKUP(LEFT(B601,5),[1]Percents!$C:$M,9,FALSE)</f>
        <v>0</v>
      </c>
      <c r="K601" s="13">
        <f t="shared" si="10"/>
        <v>0</v>
      </c>
      <c r="L601" s="22"/>
    </row>
    <row r="602" spans="1:12" s="40" customFormat="1" ht="14.25" customHeight="1" x14ac:dyDescent="0.25">
      <c r="A602" s="38" t="s">
        <v>213</v>
      </c>
      <c r="B602" s="38" t="s">
        <v>1004</v>
      </c>
      <c r="C602" s="38" t="s">
        <v>1924</v>
      </c>
      <c r="D602" s="38" t="s">
        <v>1053</v>
      </c>
      <c r="E602" s="38" t="s">
        <v>6713</v>
      </c>
      <c r="F602" s="38" t="s">
        <v>1020</v>
      </c>
      <c r="G602" s="38" t="s">
        <v>1697</v>
      </c>
      <c r="H602" s="38" t="s">
        <v>2665</v>
      </c>
      <c r="I602" s="39">
        <v>1304.81</v>
      </c>
      <c r="J602" s="11">
        <f>VLOOKUP(LEFT(B602,5),[1]Percents!$C:$M,9,FALSE)</f>
        <v>0</v>
      </c>
      <c r="K602" s="13">
        <f t="shared" si="10"/>
        <v>0</v>
      </c>
      <c r="L602" s="22"/>
    </row>
    <row r="603" spans="1:12" s="40" customFormat="1" ht="14.25" customHeight="1" x14ac:dyDescent="0.25">
      <c r="A603" s="38" t="s">
        <v>213</v>
      </c>
      <c r="B603" s="38" t="s">
        <v>233</v>
      </c>
      <c r="C603" s="38" t="s">
        <v>1925</v>
      </c>
      <c r="D603" s="38" t="s">
        <v>1019</v>
      </c>
      <c r="E603" s="38" t="s">
        <v>6713</v>
      </c>
      <c r="F603" s="38" t="s">
        <v>1020</v>
      </c>
      <c r="G603" s="38" t="s">
        <v>1697</v>
      </c>
      <c r="H603" s="38" t="s">
        <v>2665</v>
      </c>
      <c r="I603" s="39">
        <v>0</v>
      </c>
      <c r="J603" s="11">
        <f>VLOOKUP(LEFT(B603,5),[1]Percents!$C:$M,9,FALSE)</f>
        <v>0</v>
      </c>
      <c r="K603" s="13">
        <f t="shared" si="10"/>
        <v>0</v>
      </c>
      <c r="L603" s="22"/>
    </row>
    <row r="604" spans="1:12" s="40" customFormat="1" ht="14.25" customHeight="1" x14ac:dyDescent="0.25">
      <c r="A604" s="38" t="s">
        <v>213</v>
      </c>
      <c r="B604" s="38" t="s">
        <v>1004</v>
      </c>
      <c r="C604" s="38" t="s">
        <v>1925</v>
      </c>
      <c r="D604" s="38" t="s">
        <v>1019</v>
      </c>
      <c r="E604" s="38" t="s">
        <v>6713</v>
      </c>
      <c r="F604" s="38" t="s">
        <v>1020</v>
      </c>
      <c r="G604" s="38" t="s">
        <v>1697</v>
      </c>
      <c r="H604" s="38" t="s">
        <v>2665</v>
      </c>
      <c r="I604" s="39">
        <v>11777.24</v>
      </c>
      <c r="J604" s="11">
        <f>VLOOKUP(LEFT(B604,5),[1]Percents!$C:$M,9,FALSE)</f>
        <v>0</v>
      </c>
      <c r="K604" s="13">
        <f t="shared" si="10"/>
        <v>0</v>
      </c>
      <c r="L604" s="22"/>
    </row>
    <row r="605" spans="1:12" s="40" customFormat="1" ht="14.25" customHeight="1" x14ac:dyDescent="0.25">
      <c r="A605" s="38" t="s">
        <v>213</v>
      </c>
      <c r="B605" s="38" t="s">
        <v>233</v>
      </c>
      <c r="C605" s="38" t="s">
        <v>1926</v>
      </c>
      <c r="D605" s="38" t="s">
        <v>1052</v>
      </c>
      <c r="E605" s="38" t="s">
        <v>8</v>
      </c>
      <c r="F605" s="38" t="s">
        <v>1020</v>
      </c>
      <c r="G605" s="38" t="s">
        <v>1697</v>
      </c>
      <c r="H605" s="38" t="s">
        <v>2665</v>
      </c>
      <c r="I605" s="39">
        <v>0</v>
      </c>
      <c r="J605" s="11">
        <f>VLOOKUP(LEFT(B605,5),[1]Percents!$C:$M,9,FALSE)</f>
        <v>0</v>
      </c>
      <c r="K605" s="13">
        <f t="shared" si="10"/>
        <v>0</v>
      </c>
      <c r="L605" s="22"/>
    </row>
    <row r="606" spans="1:12" s="40" customFormat="1" ht="14.25" customHeight="1" x14ac:dyDescent="0.25">
      <c r="A606" s="38" t="s">
        <v>213</v>
      </c>
      <c r="B606" s="38" t="s">
        <v>1004</v>
      </c>
      <c r="C606" s="38" t="s">
        <v>1926</v>
      </c>
      <c r="D606" s="38" t="s">
        <v>1052</v>
      </c>
      <c r="E606" s="38" t="s">
        <v>8</v>
      </c>
      <c r="F606" s="38" t="s">
        <v>1020</v>
      </c>
      <c r="G606" s="38" t="s">
        <v>1697</v>
      </c>
      <c r="H606" s="38" t="s">
        <v>2665</v>
      </c>
      <c r="I606" s="39">
        <v>10116.9</v>
      </c>
      <c r="J606" s="11">
        <f>VLOOKUP(LEFT(B606,5),[1]Percents!$C:$M,9,FALSE)</f>
        <v>0</v>
      </c>
      <c r="K606" s="13">
        <f t="shared" si="10"/>
        <v>0</v>
      </c>
      <c r="L606" s="22"/>
    </row>
    <row r="607" spans="1:12" s="40" customFormat="1" ht="14.25" customHeight="1" x14ac:dyDescent="0.25">
      <c r="A607" s="38" t="s">
        <v>213</v>
      </c>
      <c r="B607" s="38" t="s">
        <v>233</v>
      </c>
      <c r="C607" s="38" t="s">
        <v>1927</v>
      </c>
      <c r="D607" s="38" t="s">
        <v>1928</v>
      </c>
      <c r="E607" s="38" t="s">
        <v>1480</v>
      </c>
      <c r="F607" s="38" t="s">
        <v>1020</v>
      </c>
      <c r="G607" s="38" t="s">
        <v>1697</v>
      </c>
      <c r="H607" s="38" t="s">
        <v>2665</v>
      </c>
      <c r="I607" s="39">
        <v>0</v>
      </c>
      <c r="J607" s="11">
        <f>VLOOKUP(LEFT(B607,5),[1]Percents!$C:$M,9,FALSE)</f>
        <v>0</v>
      </c>
      <c r="K607" s="13">
        <f t="shared" si="10"/>
        <v>0</v>
      </c>
      <c r="L607" s="22"/>
    </row>
    <row r="608" spans="1:12" s="40" customFormat="1" ht="14.25" customHeight="1" x14ac:dyDescent="0.25">
      <c r="A608" s="38" t="s">
        <v>213</v>
      </c>
      <c r="B608" s="38" t="s">
        <v>1004</v>
      </c>
      <c r="C608" s="38" t="s">
        <v>1927</v>
      </c>
      <c r="D608" s="38" t="s">
        <v>1928</v>
      </c>
      <c r="E608" s="38" t="s">
        <v>1480</v>
      </c>
      <c r="F608" s="38" t="s">
        <v>1020</v>
      </c>
      <c r="G608" s="38" t="s">
        <v>1697</v>
      </c>
      <c r="H608" s="38" t="s">
        <v>2665</v>
      </c>
      <c r="I608" s="39">
        <v>424.7</v>
      </c>
      <c r="J608" s="11">
        <f>VLOOKUP(LEFT(B608,5),[1]Percents!$C:$M,9,FALSE)</f>
        <v>0</v>
      </c>
      <c r="K608" s="13">
        <f t="shared" si="10"/>
        <v>0</v>
      </c>
      <c r="L608" s="22"/>
    </row>
    <row r="609" spans="1:12" s="40" customFormat="1" ht="14.25" customHeight="1" x14ac:dyDescent="0.25">
      <c r="A609" s="38" t="s">
        <v>213</v>
      </c>
      <c r="B609" s="38" t="s">
        <v>233</v>
      </c>
      <c r="C609" s="38" t="s">
        <v>1929</v>
      </c>
      <c r="D609" s="38" t="s">
        <v>1930</v>
      </c>
      <c r="E609" s="38" t="s">
        <v>8</v>
      </c>
      <c r="F609" s="38" t="s">
        <v>1020</v>
      </c>
      <c r="G609" s="38" t="s">
        <v>1697</v>
      </c>
      <c r="H609" s="38" t="s">
        <v>2665</v>
      </c>
      <c r="I609" s="39">
        <v>0</v>
      </c>
      <c r="J609" s="11">
        <f>VLOOKUP(LEFT(B609,5),[1]Percents!$C:$M,9,FALSE)</f>
        <v>0</v>
      </c>
      <c r="K609" s="13">
        <f t="shared" si="10"/>
        <v>0</v>
      </c>
      <c r="L609" s="22"/>
    </row>
    <row r="610" spans="1:12" s="40" customFormat="1" ht="14.25" customHeight="1" x14ac:dyDescent="0.25">
      <c r="A610" s="38" t="s">
        <v>213</v>
      </c>
      <c r="B610" s="38" t="s">
        <v>1004</v>
      </c>
      <c r="C610" s="38" t="s">
        <v>1929</v>
      </c>
      <c r="D610" s="38" t="s">
        <v>1930</v>
      </c>
      <c r="E610" s="38" t="s">
        <v>8</v>
      </c>
      <c r="F610" s="38" t="s">
        <v>1020</v>
      </c>
      <c r="G610" s="38" t="s">
        <v>1697</v>
      </c>
      <c r="H610" s="38" t="s">
        <v>2665</v>
      </c>
      <c r="I610" s="39">
        <v>652.59</v>
      </c>
      <c r="J610" s="11">
        <f>VLOOKUP(LEFT(B610,5),[1]Percents!$C:$M,9,FALSE)</f>
        <v>0</v>
      </c>
      <c r="K610" s="13">
        <f t="shared" si="10"/>
        <v>0</v>
      </c>
      <c r="L610" s="22"/>
    </row>
    <row r="611" spans="1:12" s="40" customFormat="1" ht="14.25" customHeight="1" x14ac:dyDescent="0.25">
      <c r="A611" s="38" t="s">
        <v>213</v>
      </c>
      <c r="B611" s="38" t="s">
        <v>233</v>
      </c>
      <c r="C611" s="38" t="s">
        <v>1931</v>
      </c>
      <c r="D611" s="38" t="s">
        <v>1021</v>
      </c>
      <c r="E611" s="38" t="s">
        <v>1022</v>
      </c>
      <c r="F611" s="38" t="s">
        <v>1020</v>
      </c>
      <c r="G611" s="38" t="s">
        <v>1697</v>
      </c>
      <c r="H611" s="38" t="s">
        <v>2665</v>
      </c>
      <c r="I611" s="39">
        <v>0</v>
      </c>
      <c r="J611" s="11">
        <f>VLOOKUP(LEFT(B611,5),[1]Percents!$C:$M,9,FALSE)</f>
        <v>0</v>
      </c>
      <c r="K611" s="13">
        <f t="shared" si="10"/>
        <v>0</v>
      </c>
      <c r="L611" s="22"/>
    </row>
    <row r="612" spans="1:12" s="40" customFormat="1" ht="14.25" customHeight="1" x14ac:dyDescent="0.25">
      <c r="A612" s="38" t="s">
        <v>213</v>
      </c>
      <c r="B612" s="38" t="s">
        <v>1004</v>
      </c>
      <c r="C612" s="38" t="s">
        <v>1931</v>
      </c>
      <c r="D612" s="38" t="s">
        <v>1021</v>
      </c>
      <c r="E612" s="38" t="s">
        <v>1022</v>
      </c>
      <c r="F612" s="38" t="s">
        <v>1020</v>
      </c>
      <c r="G612" s="38" t="s">
        <v>1697</v>
      </c>
      <c r="H612" s="38" t="s">
        <v>2665</v>
      </c>
      <c r="I612" s="39">
        <v>5343.82</v>
      </c>
      <c r="J612" s="11">
        <f>VLOOKUP(LEFT(B612,5),[1]Percents!$C:$M,9,FALSE)</f>
        <v>0</v>
      </c>
      <c r="K612" s="13">
        <f t="shared" si="10"/>
        <v>0</v>
      </c>
      <c r="L612" s="22"/>
    </row>
    <row r="613" spans="1:12" s="40" customFormat="1" ht="14.25" customHeight="1" x14ac:dyDescent="0.25">
      <c r="A613" s="38" t="s">
        <v>213</v>
      </c>
      <c r="B613" s="38" t="s">
        <v>233</v>
      </c>
      <c r="C613" s="38" t="s">
        <v>3232</v>
      </c>
      <c r="D613" s="38" t="s">
        <v>3233</v>
      </c>
      <c r="E613" s="38" t="s">
        <v>6713</v>
      </c>
      <c r="F613" s="38" t="s">
        <v>1020</v>
      </c>
      <c r="G613" s="38" t="s">
        <v>1766</v>
      </c>
      <c r="H613" s="38" t="s">
        <v>2665</v>
      </c>
      <c r="I613" s="39">
        <v>0</v>
      </c>
      <c r="J613" s="11">
        <f>VLOOKUP(LEFT(B613,5),[1]Percents!$C:$M,9,FALSE)</f>
        <v>0</v>
      </c>
      <c r="K613" s="13">
        <f t="shared" si="10"/>
        <v>0</v>
      </c>
      <c r="L613" s="22"/>
    </row>
    <row r="614" spans="1:12" s="40" customFormat="1" ht="14.25" customHeight="1" x14ac:dyDescent="0.25">
      <c r="A614" s="38" t="s">
        <v>213</v>
      </c>
      <c r="B614" s="38" t="s">
        <v>233</v>
      </c>
      <c r="C614" s="38" t="s">
        <v>9345</v>
      </c>
      <c r="D614" s="38" t="s">
        <v>9346</v>
      </c>
      <c r="E614" s="38" t="s">
        <v>6713</v>
      </c>
      <c r="F614" s="38" t="s">
        <v>1020</v>
      </c>
      <c r="G614" s="38" t="s">
        <v>3744</v>
      </c>
      <c r="H614" s="38" t="s">
        <v>2665</v>
      </c>
      <c r="I614" s="39">
        <v>0</v>
      </c>
      <c r="J614" s="11">
        <f>VLOOKUP(LEFT(B614,5),[1]Percents!$C:$M,9,FALSE)</f>
        <v>0</v>
      </c>
      <c r="K614" s="13">
        <f t="shared" si="10"/>
        <v>0</v>
      </c>
      <c r="L614" s="22"/>
    </row>
    <row r="615" spans="1:12" s="40" customFormat="1" ht="14.25" customHeight="1" x14ac:dyDescent="0.25">
      <c r="A615" s="38" t="s">
        <v>213</v>
      </c>
      <c r="B615" s="38" t="s">
        <v>67</v>
      </c>
      <c r="C615" s="38" t="s">
        <v>1932</v>
      </c>
      <c r="D615" s="38" t="s">
        <v>1008</v>
      </c>
      <c r="E615" s="38" t="s">
        <v>282</v>
      </c>
      <c r="F615" s="38" t="s">
        <v>1009</v>
      </c>
      <c r="G615" s="38" t="s">
        <v>1933</v>
      </c>
      <c r="H615" s="38" t="s">
        <v>2665</v>
      </c>
      <c r="I615" s="39">
        <v>12854.41</v>
      </c>
      <c r="J615" s="11">
        <f>VLOOKUP(LEFT(B615,5),[1]Percents!$C:$M,9,FALSE)</f>
        <v>0</v>
      </c>
      <c r="K615" s="13">
        <f t="shared" si="10"/>
        <v>0</v>
      </c>
      <c r="L615" s="22"/>
    </row>
    <row r="616" spans="1:12" s="40" customFormat="1" ht="14.25" customHeight="1" x14ac:dyDescent="0.25">
      <c r="A616" s="38" t="s">
        <v>213</v>
      </c>
      <c r="B616" s="38" t="s">
        <v>270</v>
      </c>
      <c r="C616" s="38" t="s">
        <v>1934</v>
      </c>
      <c r="D616" s="38" t="s">
        <v>1077</v>
      </c>
      <c r="E616" s="38" t="s">
        <v>288</v>
      </c>
      <c r="F616" s="38" t="s">
        <v>1078</v>
      </c>
      <c r="G616" s="38" t="s">
        <v>1935</v>
      </c>
      <c r="H616" s="38" t="s">
        <v>2665</v>
      </c>
      <c r="I616" s="39">
        <v>6841.83</v>
      </c>
      <c r="J616" s="11">
        <f>VLOOKUP(LEFT(B616,5),[1]Percents!$C:$M,9,FALSE)</f>
        <v>0</v>
      </c>
      <c r="K616" s="13">
        <f t="shared" si="10"/>
        <v>0</v>
      </c>
      <c r="L616" s="22"/>
    </row>
    <row r="617" spans="1:12" s="40" customFormat="1" ht="14.25" customHeight="1" x14ac:dyDescent="0.25">
      <c r="A617" s="38" t="s">
        <v>213</v>
      </c>
      <c r="B617" s="38" t="s">
        <v>285</v>
      </c>
      <c r="C617" s="38" t="s">
        <v>8598</v>
      </c>
      <c r="D617" s="38" t="s">
        <v>8599</v>
      </c>
      <c r="E617" s="38" t="s">
        <v>1097</v>
      </c>
      <c r="F617" s="38" t="s">
        <v>8600</v>
      </c>
      <c r="G617" s="38" t="s">
        <v>1712</v>
      </c>
      <c r="H617" s="38" t="s">
        <v>2665</v>
      </c>
      <c r="I617" s="39">
        <v>0</v>
      </c>
      <c r="J617" s="11">
        <f>VLOOKUP(LEFT(B617,5),[1]Percents!$C:$M,9,FALSE)</f>
        <v>0</v>
      </c>
      <c r="K617" s="13">
        <f t="shared" si="10"/>
        <v>0</v>
      </c>
      <c r="L617" s="22"/>
    </row>
    <row r="618" spans="1:12" s="40" customFormat="1" ht="14.25" customHeight="1" x14ac:dyDescent="0.25">
      <c r="A618" s="38" t="s">
        <v>213</v>
      </c>
      <c r="B618" s="38" t="s">
        <v>4326</v>
      </c>
      <c r="C618" s="38" t="s">
        <v>1936</v>
      </c>
      <c r="D618" s="38" t="s">
        <v>1223</v>
      </c>
      <c r="E618" s="38" t="s">
        <v>1212</v>
      </c>
      <c r="F618" s="38" t="s">
        <v>1224</v>
      </c>
      <c r="G618" s="38" t="s">
        <v>1715</v>
      </c>
      <c r="H618" s="38" t="s">
        <v>2665</v>
      </c>
      <c r="I618" s="39">
        <v>432.51</v>
      </c>
      <c r="J618" s="11">
        <f>VLOOKUP(LEFT(B618,5),[1]Percents!$C:$M,9,FALSE)</f>
        <v>0</v>
      </c>
      <c r="K618" s="13">
        <f t="shared" si="10"/>
        <v>0</v>
      </c>
      <c r="L618" s="22"/>
    </row>
    <row r="619" spans="1:12" s="40" customFormat="1" ht="14.25" customHeight="1" x14ac:dyDescent="0.25">
      <c r="A619" s="38" t="s">
        <v>213</v>
      </c>
      <c r="B619" s="38" t="s">
        <v>195</v>
      </c>
      <c r="C619" s="38" t="s">
        <v>6337</v>
      </c>
      <c r="D619" s="38" t="s">
        <v>6338</v>
      </c>
      <c r="E619" s="38" t="s">
        <v>75</v>
      </c>
      <c r="F619" s="38" t="s">
        <v>1032</v>
      </c>
      <c r="G619" s="38" t="s">
        <v>1697</v>
      </c>
      <c r="H619" s="38" t="s">
        <v>2665</v>
      </c>
      <c r="I619" s="41">
        <v>0</v>
      </c>
      <c r="J619" s="11">
        <f>VLOOKUP(LEFT(B619,5),[1]Percents!$C:$M,9,FALSE)</f>
        <v>0</v>
      </c>
      <c r="K619" s="13">
        <f t="shared" si="10"/>
        <v>0</v>
      </c>
      <c r="L619" s="22"/>
    </row>
    <row r="620" spans="1:12" s="40" customFormat="1" ht="14.25" customHeight="1" x14ac:dyDescent="0.25">
      <c r="A620" s="38" t="s">
        <v>213</v>
      </c>
      <c r="B620" s="38" t="s">
        <v>190</v>
      </c>
      <c r="C620" s="38" t="s">
        <v>1937</v>
      </c>
      <c r="D620" s="38" t="s">
        <v>1033</v>
      </c>
      <c r="E620" s="38" t="s">
        <v>1034</v>
      </c>
      <c r="F620" s="38" t="s">
        <v>1035</v>
      </c>
      <c r="G620" s="38" t="s">
        <v>1922</v>
      </c>
      <c r="H620" s="38" t="s">
        <v>2665</v>
      </c>
      <c r="I620" s="39">
        <v>5539.96</v>
      </c>
      <c r="J620" s="11">
        <f>VLOOKUP(LEFT(B620,5),[1]Percents!$C:$M,9,FALSE)</f>
        <v>4.4049999999999999E-2</v>
      </c>
      <c r="K620" s="13">
        <f t="shared" si="10"/>
        <v>244.03523799999999</v>
      </c>
      <c r="L620" s="22"/>
    </row>
    <row r="621" spans="1:12" s="40" customFormat="1" ht="14.25" customHeight="1" x14ac:dyDescent="0.25">
      <c r="A621" s="38" t="s">
        <v>213</v>
      </c>
      <c r="B621" s="38" t="s">
        <v>190</v>
      </c>
      <c r="C621" s="38" t="s">
        <v>12098</v>
      </c>
      <c r="D621" s="38" t="s">
        <v>12099</v>
      </c>
      <c r="E621" s="38" t="s">
        <v>1034</v>
      </c>
      <c r="F621" s="38" t="s">
        <v>1035</v>
      </c>
      <c r="G621" s="38" t="s">
        <v>1922</v>
      </c>
      <c r="H621" s="38" t="s">
        <v>2665</v>
      </c>
      <c r="I621" s="41">
        <v>0</v>
      </c>
      <c r="J621" s="11">
        <f>VLOOKUP(LEFT(B621,5),[1]Percents!$C:$M,9,FALSE)</f>
        <v>4.4049999999999999E-2</v>
      </c>
      <c r="K621" s="13">
        <f t="shared" si="10"/>
        <v>0</v>
      </c>
      <c r="L621" s="22"/>
    </row>
    <row r="622" spans="1:12" s="40" customFormat="1" ht="14.25" customHeight="1" x14ac:dyDescent="0.25">
      <c r="A622" s="38" t="s">
        <v>243</v>
      </c>
      <c r="B622" s="38" t="s">
        <v>314</v>
      </c>
      <c r="C622" s="38" t="s">
        <v>5437</v>
      </c>
      <c r="D622" s="38" t="s">
        <v>5438</v>
      </c>
      <c r="E622" s="38" t="s">
        <v>328</v>
      </c>
      <c r="F622" s="38" t="s">
        <v>1065</v>
      </c>
      <c r="G622" s="38" t="s">
        <v>5420</v>
      </c>
      <c r="H622" s="38" t="s">
        <v>2665</v>
      </c>
      <c r="I622" s="39">
        <v>0</v>
      </c>
      <c r="J622" s="11">
        <f>VLOOKUP(LEFT(B622,5),[1]Percents!$C:$M,9,FALSE)</f>
        <v>0</v>
      </c>
      <c r="K622" s="13">
        <f t="shared" si="10"/>
        <v>0</v>
      </c>
      <c r="L622" s="22"/>
    </row>
    <row r="623" spans="1:12" s="40" customFormat="1" ht="14.25" customHeight="1" x14ac:dyDescent="0.25">
      <c r="A623" s="38" t="s">
        <v>243</v>
      </c>
      <c r="B623" s="38" t="s">
        <v>314</v>
      </c>
      <c r="C623" s="38" t="s">
        <v>5439</v>
      </c>
      <c r="D623" s="38" t="s">
        <v>5440</v>
      </c>
      <c r="E623" s="38" t="s">
        <v>328</v>
      </c>
      <c r="F623" s="38" t="s">
        <v>1065</v>
      </c>
      <c r="G623" s="38" t="s">
        <v>5420</v>
      </c>
      <c r="H623" s="38" t="s">
        <v>2665</v>
      </c>
      <c r="I623" s="39">
        <v>0</v>
      </c>
      <c r="J623" s="11">
        <f>VLOOKUP(LEFT(B623,5),[1]Percents!$C:$M,9,FALSE)</f>
        <v>0</v>
      </c>
      <c r="K623" s="13">
        <f t="shared" si="10"/>
        <v>0</v>
      </c>
      <c r="L623" s="22"/>
    </row>
    <row r="624" spans="1:12" s="40" customFormat="1" ht="14.25" customHeight="1" x14ac:dyDescent="0.25">
      <c r="A624" s="38" t="s">
        <v>243</v>
      </c>
      <c r="B624" s="38" t="s">
        <v>314</v>
      </c>
      <c r="C624" s="38" t="s">
        <v>8601</v>
      </c>
      <c r="D624" s="38" t="s">
        <v>8602</v>
      </c>
      <c r="E624" s="38" t="s">
        <v>328</v>
      </c>
      <c r="F624" s="38" t="s">
        <v>1065</v>
      </c>
      <c r="G624" s="38" t="s">
        <v>8589</v>
      </c>
      <c r="H624" s="38" t="s">
        <v>2665</v>
      </c>
      <c r="I624" s="39">
        <v>12044.57</v>
      </c>
      <c r="J624" s="11">
        <f>VLOOKUP(LEFT(B624,5),[1]Percents!$C:$M,9,FALSE)</f>
        <v>0</v>
      </c>
      <c r="K624" s="13">
        <f t="shared" si="10"/>
        <v>0</v>
      </c>
      <c r="L624" s="22"/>
    </row>
    <row r="625" spans="1:12" s="40" customFormat="1" ht="14.25" customHeight="1" x14ac:dyDescent="0.25">
      <c r="A625" s="38" t="s">
        <v>243</v>
      </c>
      <c r="B625" s="38" t="s">
        <v>314</v>
      </c>
      <c r="C625" s="38" t="s">
        <v>11662</v>
      </c>
      <c r="D625" s="38" t="s">
        <v>11663</v>
      </c>
      <c r="E625" s="38" t="s">
        <v>328</v>
      </c>
      <c r="F625" s="38" t="s">
        <v>1065</v>
      </c>
      <c r="G625" s="38" t="s">
        <v>8589</v>
      </c>
      <c r="H625" s="38" t="s">
        <v>2665</v>
      </c>
      <c r="I625" s="39">
        <v>2856.36</v>
      </c>
      <c r="J625" s="11">
        <f>VLOOKUP(LEFT(B625,5),[1]Percents!$C:$M,9,FALSE)</f>
        <v>0</v>
      </c>
      <c r="K625" s="13">
        <f t="shared" si="10"/>
        <v>0</v>
      </c>
      <c r="L625" s="22"/>
    </row>
    <row r="626" spans="1:12" s="40" customFormat="1" ht="14.25" customHeight="1" x14ac:dyDescent="0.25">
      <c r="A626" s="38" t="s">
        <v>213</v>
      </c>
      <c r="B626" s="38" t="s">
        <v>195</v>
      </c>
      <c r="C626" s="38" t="s">
        <v>1938</v>
      </c>
      <c r="D626" s="38" t="s">
        <v>1045</v>
      </c>
      <c r="E626" s="38" t="s">
        <v>75</v>
      </c>
      <c r="F626" s="38" t="s">
        <v>1046</v>
      </c>
      <c r="G626" s="38" t="s">
        <v>1813</v>
      </c>
      <c r="H626" s="38" t="s">
        <v>2665</v>
      </c>
      <c r="I626" s="39">
        <v>5871.5</v>
      </c>
      <c r="J626" s="11">
        <f>VLOOKUP(LEFT(B626,5),[1]Percents!$C:$M,9,FALSE)</f>
        <v>0</v>
      </c>
      <c r="K626" s="13">
        <f t="shared" si="10"/>
        <v>0</v>
      </c>
      <c r="L626" s="22"/>
    </row>
    <row r="627" spans="1:12" s="40" customFormat="1" ht="14.25" customHeight="1" x14ac:dyDescent="0.25">
      <c r="A627" s="38" t="s">
        <v>213</v>
      </c>
      <c r="B627" s="38" t="s">
        <v>53</v>
      </c>
      <c r="C627" s="38" t="s">
        <v>9894</v>
      </c>
      <c r="D627" s="38" t="s">
        <v>9895</v>
      </c>
      <c r="E627" s="38" t="s">
        <v>6699</v>
      </c>
      <c r="F627" s="38" t="s">
        <v>9896</v>
      </c>
      <c r="G627" s="38" t="s">
        <v>1715</v>
      </c>
      <c r="H627" s="38" t="s">
        <v>2665</v>
      </c>
      <c r="I627" s="39">
        <v>0</v>
      </c>
      <c r="J627" s="11">
        <f>VLOOKUP(LEFT(B627,5),[1]Percents!$C:$M,9,FALSE)</f>
        <v>0</v>
      </c>
      <c r="K627" s="13">
        <f t="shared" si="10"/>
        <v>0</v>
      </c>
      <c r="L627" s="22"/>
    </row>
    <row r="628" spans="1:12" s="40" customFormat="1" ht="14.25" customHeight="1" x14ac:dyDescent="0.25">
      <c r="A628" s="38" t="s">
        <v>213</v>
      </c>
      <c r="B628" s="38" t="s">
        <v>145</v>
      </c>
      <c r="C628" s="38" t="s">
        <v>1939</v>
      </c>
      <c r="D628" s="38" t="s">
        <v>1092</v>
      </c>
      <c r="E628" s="38" t="s">
        <v>445</v>
      </c>
      <c r="F628" s="38" t="s">
        <v>1093</v>
      </c>
      <c r="G628" s="38" t="s">
        <v>1697</v>
      </c>
      <c r="H628" s="38" t="s">
        <v>2665</v>
      </c>
      <c r="I628" s="39">
        <v>0</v>
      </c>
      <c r="J628" s="11">
        <f>VLOOKUP(LEFT(B628,5),[1]Percents!$C:$M,9,FALSE)</f>
        <v>0</v>
      </c>
      <c r="K628" s="13">
        <f t="shared" si="10"/>
        <v>0</v>
      </c>
      <c r="L628" s="22"/>
    </row>
    <row r="629" spans="1:12" s="40" customFormat="1" ht="14.25" customHeight="1" x14ac:dyDescent="0.25">
      <c r="A629" s="38" t="s">
        <v>213</v>
      </c>
      <c r="B629" s="38" t="s">
        <v>145</v>
      </c>
      <c r="C629" s="38" t="s">
        <v>10425</v>
      </c>
      <c r="D629" s="38" t="s">
        <v>10426</v>
      </c>
      <c r="E629" s="38" t="s">
        <v>445</v>
      </c>
      <c r="F629" s="38" t="s">
        <v>1093</v>
      </c>
      <c r="G629" s="38" t="s">
        <v>1697</v>
      </c>
      <c r="H629" s="38" t="s">
        <v>2665</v>
      </c>
      <c r="I629" s="41">
        <v>0</v>
      </c>
      <c r="J629" s="11">
        <f>VLOOKUP(LEFT(B629,5),[1]Percents!$C:$M,9,FALSE)</f>
        <v>0</v>
      </c>
      <c r="K629" s="13">
        <f t="shared" si="10"/>
        <v>0</v>
      </c>
      <c r="L629" s="22"/>
    </row>
    <row r="630" spans="1:12" s="40" customFormat="1" ht="14.25" customHeight="1" x14ac:dyDescent="0.25">
      <c r="A630" s="38" t="s">
        <v>213</v>
      </c>
      <c r="B630" s="38" t="s">
        <v>190</v>
      </c>
      <c r="C630" s="38" t="s">
        <v>1940</v>
      </c>
      <c r="D630" s="38" t="s">
        <v>1079</v>
      </c>
      <c r="E630" s="38" t="s">
        <v>1034</v>
      </c>
      <c r="F630" s="38" t="s">
        <v>1080</v>
      </c>
      <c r="G630" s="38" t="s">
        <v>1715</v>
      </c>
      <c r="H630" s="38" t="s">
        <v>2665</v>
      </c>
      <c r="I630" s="39">
        <v>0</v>
      </c>
      <c r="J630" s="11">
        <f>VLOOKUP(LEFT(B630,5),[1]Percents!$C:$M,9,FALSE)</f>
        <v>4.4049999999999999E-2</v>
      </c>
      <c r="K630" s="13">
        <f t="shared" si="10"/>
        <v>0</v>
      </c>
      <c r="L630" s="22"/>
    </row>
    <row r="631" spans="1:12" s="40" customFormat="1" ht="14.25" customHeight="1" x14ac:dyDescent="0.25">
      <c r="A631" s="38" t="s">
        <v>213</v>
      </c>
      <c r="B631" s="38" t="s">
        <v>656</v>
      </c>
      <c r="C631" s="38" t="s">
        <v>11664</v>
      </c>
      <c r="D631" s="38" t="s">
        <v>11665</v>
      </c>
      <c r="E631" s="38" t="s">
        <v>150</v>
      </c>
      <c r="F631" s="38" t="s">
        <v>1080</v>
      </c>
      <c r="G631" s="38" t="s">
        <v>1715</v>
      </c>
      <c r="H631" s="38" t="s">
        <v>2665</v>
      </c>
      <c r="I631" s="41">
        <v>0</v>
      </c>
      <c r="J631" s="11">
        <f>VLOOKUP(LEFT(B631,5),[1]Percents!$C:$M,9,FALSE)</f>
        <v>0.16925000000000001</v>
      </c>
      <c r="K631" s="13">
        <f t="shared" si="10"/>
        <v>0</v>
      </c>
      <c r="L631" s="22"/>
    </row>
    <row r="632" spans="1:12" s="40" customFormat="1" ht="14.25" customHeight="1" x14ac:dyDescent="0.25">
      <c r="A632" s="38" t="s">
        <v>213</v>
      </c>
      <c r="B632" s="38" t="s">
        <v>94</v>
      </c>
      <c r="C632" s="38" t="s">
        <v>1941</v>
      </c>
      <c r="D632" s="38" t="s">
        <v>1217</v>
      </c>
      <c r="E632" s="38" t="s">
        <v>240</v>
      </c>
      <c r="F632" s="38" t="s">
        <v>1218</v>
      </c>
      <c r="G632" s="38" t="s">
        <v>1788</v>
      </c>
      <c r="H632" s="38" t="s">
        <v>2665</v>
      </c>
      <c r="I632" s="39">
        <v>10185.58</v>
      </c>
      <c r="J632" s="11">
        <f>VLOOKUP(LEFT(B632,5),[1]Percents!$C:$M,9,FALSE)</f>
        <v>0</v>
      </c>
      <c r="K632" s="13">
        <f t="shared" si="10"/>
        <v>0</v>
      </c>
      <c r="L632" s="22"/>
    </row>
    <row r="633" spans="1:12" s="40" customFormat="1" ht="14.25" customHeight="1" x14ac:dyDescent="0.25">
      <c r="A633" s="38" t="s">
        <v>213</v>
      </c>
      <c r="B633" s="38" t="s">
        <v>147</v>
      </c>
      <c r="C633" s="38" t="s">
        <v>1942</v>
      </c>
      <c r="D633" s="38" t="s">
        <v>1119</v>
      </c>
      <c r="E633" s="38" t="s">
        <v>77</v>
      </c>
      <c r="F633" s="38" t="s">
        <v>1120</v>
      </c>
      <c r="G633" s="38" t="s">
        <v>1943</v>
      </c>
      <c r="H633" s="38" t="s">
        <v>2665</v>
      </c>
      <c r="I633" s="39">
        <v>14273</v>
      </c>
      <c r="J633" s="11">
        <f>VLOOKUP(LEFT(B633,5),[1]Percents!$C:$M,9,FALSE)</f>
        <v>0</v>
      </c>
      <c r="K633" s="13">
        <f t="shared" si="10"/>
        <v>0</v>
      </c>
      <c r="L633" s="22"/>
    </row>
    <row r="634" spans="1:12" s="40" customFormat="1" ht="14.25" customHeight="1" x14ac:dyDescent="0.25">
      <c r="A634" s="38" t="s">
        <v>213</v>
      </c>
      <c r="B634" s="38" t="s">
        <v>61</v>
      </c>
      <c r="C634" s="38" t="s">
        <v>1944</v>
      </c>
      <c r="D634" s="38" t="s">
        <v>1112</v>
      </c>
      <c r="E634" s="38" t="s">
        <v>249</v>
      </c>
      <c r="F634" s="38" t="s">
        <v>1113</v>
      </c>
      <c r="G634" s="38" t="s">
        <v>1945</v>
      </c>
      <c r="H634" s="38" t="s">
        <v>2665</v>
      </c>
      <c r="I634" s="39">
        <v>6472.52</v>
      </c>
      <c r="J634" s="11">
        <f>VLOOKUP(LEFT(B634,5),[1]Percents!$C:$M,9,FALSE)</f>
        <v>0</v>
      </c>
      <c r="K634" s="13">
        <f t="shared" si="10"/>
        <v>0</v>
      </c>
      <c r="L634" s="22"/>
    </row>
    <row r="635" spans="1:12" s="40" customFormat="1" ht="14.25" customHeight="1" x14ac:dyDescent="0.25">
      <c r="A635" s="38" t="s">
        <v>213</v>
      </c>
      <c r="B635" s="38" t="s">
        <v>61</v>
      </c>
      <c r="C635" s="38" t="s">
        <v>3370</v>
      </c>
      <c r="D635" s="38" t="s">
        <v>3371</v>
      </c>
      <c r="E635" s="38" t="s">
        <v>249</v>
      </c>
      <c r="F635" s="38" t="s">
        <v>1113</v>
      </c>
      <c r="G635" s="38" t="s">
        <v>3357</v>
      </c>
      <c r="H635" s="38" t="s">
        <v>2665</v>
      </c>
      <c r="I635" s="39">
        <v>0</v>
      </c>
      <c r="J635" s="11">
        <f>VLOOKUP(LEFT(B635,5),[1]Percents!$C:$M,9,FALSE)</f>
        <v>0</v>
      </c>
      <c r="K635" s="13">
        <f t="shared" si="10"/>
        <v>0</v>
      </c>
      <c r="L635" s="22"/>
    </row>
    <row r="636" spans="1:12" s="40" customFormat="1" ht="14.25" customHeight="1" x14ac:dyDescent="0.25">
      <c r="A636" s="38" t="s">
        <v>213</v>
      </c>
      <c r="B636" s="38" t="s">
        <v>79</v>
      </c>
      <c r="C636" s="38" t="s">
        <v>5441</v>
      </c>
      <c r="D636" s="38" t="s">
        <v>5442</v>
      </c>
      <c r="E636" s="38" t="s">
        <v>5443</v>
      </c>
      <c r="F636" s="38" t="s">
        <v>5444</v>
      </c>
      <c r="G636" s="38" t="s">
        <v>1946</v>
      </c>
      <c r="H636" s="38" t="s">
        <v>2665</v>
      </c>
      <c r="I636" s="39">
        <v>2573.89</v>
      </c>
      <c r="J636" s="11">
        <f>VLOOKUP(LEFT(B636,5),[1]Percents!$C:$M,9,FALSE)</f>
        <v>0</v>
      </c>
      <c r="K636" s="13">
        <f t="shared" si="10"/>
        <v>0</v>
      </c>
      <c r="L636" s="22"/>
    </row>
    <row r="637" spans="1:12" s="40" customFormat="1" ht="14.25" customHeight="1" x14ac:dyDescent="0.25">
      <c r="A637" s="38" t="s">
        <v>213</v>
      </c>
      <c r="B637" s="38" t="s">
        <v>226</v>
      </c>
      <c r="C637" s="38" t="s">
        <v>1947</v>
      </c>
      <c r="D637" s="38" t="s">
        <v>1102</v>
      </c>
      <c r="E637" s="38" t="s">
        <v>251</v>
      </c>
      <c r="F637" s="38" t="s">
        <v>1103</v>
      </c>
      <c r="G637" s="38" t="s">
        <v>1788</v>
      </c>
      <c r="H637" s="38" t="s">
        <v>2665</v>
      </c>
      <c r="I637" s="39">
        <v>0</v>
      </c>
      <c r="J637" s="11">
        <f>VLOOKUP(LEFT(B637,5),[1]Percents!$C:$M,9,FALSE)</f>
        <v>0</v>
      </c>
      <c r="K637" s="13">
        <f t="shared" si="10"/>
        <v>0</v>
      </c>
      <c r="L637" s="22"/>
    </row>
    <row r="638" spans="1:12" s="40" customFormat="1" ht="14.25" customHeight="1" x14ac:dyDescent="0.25">
      <c r="A638" s="38" t="s">
        <v>243</v>
      </c>
      <c r="B638" s="38" t="s">
        <v>314</v>
      </c>
      <c r="C638" s="38" t="s">
        <v>1948</v>
      </c>
      <c r="D638" s="38" t="s">
        <v>1166</v>
      </c>
      <c r="E638" s="38" t="s">
        <v>328</v>
      </c>
      <c r="F638" s="38" t="s">
        <v>1167</v>
      </c>
      <c r="G638" s="38" t="s">
        <v>1949</v>
      </c>
      <c r="H638" s="38" t="s">
        <v>2665</v>
      </c>
      <c r="I638" s="39">
        <v>4919.32</v>
      </c>
      <c r="J638" s="11">
        <f>VLOOKUP(LEFT(B638,5),[1]Percents!$C:$M,9,FALSE)</f>
        <v>0</v>
      </c>
      <c r="K638" s="13">
        <f t="shared" si="10"/>
        <v>0</v>
      </c>
      <c r="L638" s="22"/>
    </row>
    <row r="639" spans="1:12" s="40" customFormat="1" ht="14.25" customHeight="1" x14ac:dyDescent="0.25">
      <c r="A639" s="38" t="s">
        <v>213</v>
      </c>
      <c r="B639" s="38" t="s">
        <v>226</v>
      </c>
      <c r="C639" s="38" t="s">
        <v>1950</v>
      </c>
      <c r="D639" s="38" t="s">
        <v>1104</v>
      </c>
      <c r="E639" s="38" t="s">
        <v>59</v>
      </c>
      <c r="F639" s="38" t="s">
        <v>1105</v>
      </c>
      <c r="G639" s="38" t="s">
        <v>1788</v>
      </c>
      <c r="H639" s="38" t="s">
        <v>2665</v>
      </c>
      <c r="I639" s="39">
        <v>12545.48</v>
      </c>
      <c r="J639" s="11">
        <f>VLOOKUP(LEFT(B639,5),[1]Percents!$C:$M,9,FALSE)</f>
        <v>0</v>
      </c>
      <c r="K639" s="13">
        <f t="shared" si="10"/>
        <v>0</v>
      </c>
      <c r="L639" s="22"/>
    </row>
    <row r="640" spans="1:12" s="40" customFormat="1" ht="14.25" customHeight="1" x14ac:dyDescent="0.25">
      <c r="A640" s="38" t="s">
        <v>213</v>
      </c>
      <c r="B640" s="38" t="s">
        <v>211</v>
      </c>
      <c r="C640" s="38" t="s">
        <v>1951</v>
      </c>
      <c r="D640" s="38" t="s">
        <v>1168</v>
      </c>
      <c r="E640" s="38" t="s">
        <v>352</v>
      </c>
      <c r="F640" s="38" t="s">
        <v>1169</v>
      </c>
      <c r="G640" s="38" t="s">
        <v>1788</v>
      </c>
      <c r="H640" s="38" t="s">
        <v>2665</v>
      </c>
      <c r="I640" s="39">
        <v>-23446.18</v>
      </c>
      <c r="J640" s="11">
        <f>VLOOKUP(LEFT(B640,5),[1]Percents!$C:$M,9,FALSE)</f>
        <v>0</v>
      </c>
      <c r="K640" s="13">
        <f t="shared" si="10"/>
        <v>0</v>
      </c>
      <c r="L640" s="22"/>
    </row>
    <row r="641" spans="1:12" s="40" customFormat="1" ht="14.25" customHeight="1" x14ac:dyDescent="0.25">
      <c r="A641" s="38" t="s">
        <v>213</v>
      </c>
      <c r="B641" s="38" t="s">
        <v>21</v>
      </c>
      <c r="C641" s="38" t="s">
        <v>11666</v>
      </c>
      <c r="D641" s="38" t="s">
        <v>11667</v>
      </c>
      <c r="E641" s="38" t="s">
        <v>1147</v>
      </c>
      <c r="F641" s="38" t="s">
        <v>11668</v>
      </c>
      <c r="G641" s="38" t="s">
        <v>1952</v>
      </c>
      <c r="H641" s="38" t="s">
        <v>2665</v>
      </c>
      <c r="I641" s="41">
        <v>0</v>
      </c>
      <c r="J641" s="11">
        <f>VLOOKUP(LEFT(B641,5),[1]Percents!$C:$M,9,FALSE)</f>
        <v>4.4049999999999999E-2</v>
      </c>
      <c r="K641" s="13">
        <f t="shared" si="10"/>
        <v>0</v>
      </c>
      <c r="L641" s="22"/>
    </row>
    <row r="642" spans="1:12" s="40" customFormat="1" ht="14.25" customHeight="1" x14ac:dyDescent="0.25">
      <c r="A642" s="38" t="s">
        <v>213</v>
      </c>
      <c r="B642" s="38" t="s">
        <v>11</v>
      </c>
      <c r="C642" s="38" t="s">
        <v>1953</v>
      </c>
      <c r="D642" s="38" t="s">
        <v>1148</v>
      </c>
      <c r="E642" s="38" t="s">
        <v>6701</v>
      </c>
      <c r="F642" s="38" t="s">
        <v>1149</v>
      </c>
      <c r="G642" s="38" t="s">
        <v>1788</v>
      </c>
      <c r="H642" s="38" t="s">
        <v>2665</v>
      </c>
      <c r="I642" s="39">
        <v>10197.44</v>
      </c>
      <c r="J642" s="11">
        <f>VLOOKUP(LEFT(B642,5),[1]Percents!$C:$M,9,FALSE)</f>
        <v>0</v>
      </c>
      <c r="K642" s="13">
        <f t="shared" si="10"/>
        <v>0</v>
      </c>
      <c r="L642" s="22"/>
    </row>
    <row r="643" spans="1:12" s="40" customFormat="1" ht="14.25" customHeight="1" x14ac:dyDescent="0.25">
      <c r="A643" s="38" t="s">
        <v>141</v>
      </c>
      <c r="B643" s="38" t="s">
        <v>245</v>
      </c>
      <c r="C643" s="38" t="s">
        <v>1954</v>
      </c>
      <c r="D643" s="38" t="s">
        <v>1184</v>
      </c>
      <c r="E643" s="38" t="s">
        <v>1185</v>
      </c>
      <c r="F643" s="38" t="s">
        <v>1186</v>
      </c>
      <c r="G643" s="38" t="s">
        <v>1955</v>
      </c>
      <c r="H643" s="38" t="s">
        <v>2665</v>
      </c>
      <c r="I643" s="39">
        <v>14650.53</v>
      </c>
      <c r="J643" s="11">
        <f>VLOOKUP(LEFT(B643,5),[1]Percents!$C:$M,9,FALSE)</f>
        <v>0.64170000000000005</v>
      </c>
      <c r="K643" s="13">
        <f t="shared" si="10"/>
        <v>9401.2451010000004</v>
      </c>
      <c r="L643" s="22"/>
    </row>
    <row r="644" spans="1:12" s="40" customFormat="1" ht="14.25" customHeight="1" x14ac:dyDescent="0.25">
      <c r="A644" s="38" t="s">
        <v>213</v>
      </c>
      <c r="B644" s="38" t="s">
        <v>21</v>
      </c>
      <c r="C644" s="38" t="s">
        <v>1956</v>
      </c>
      <c r="D644" s="38" t="s">
        <v>5445</v>
      </c>
      <c r="E644" s="38" t="s">
        <v>1597</v>
      </c>
      <c r="F644" s="38" t="s">
        <v>1153</v>
      </c>
      <c r="G644" s="38" t="s">
        <v>1955</v>
      </c>
      <c r="H644" s="38" t="s">
        <v>2665</v>
      </c>
      <c r="I644" s="39">
        <v>0</v>
      </c>
      <c r="J644" s="11">
        <f>VLOOKUP(LEFT(B644,5),[1]Percents!$C:$M,9,FALSE)</f>
        <v>4.4049999999999999E-2</v>
      </c>
      <c r="K644" s="13">
        <f t="shared" si="10"/>
        <v>0</v>
      </c>
      <c r="L644" s="22"/>
    </row>
    <row r="645" spans="1:12" s="40" customFormat="1" ht="14.25" customHeight="1" x14ac:dyDescent="0.25">
      <c r="A645" s="38" t="s">
        <v>213</v>
      </c>
      <c r="B645" s="38" t="s">
        <v>21</v>
      </c>
      <c r="C645" s="38" t="s">
        <v>1957</v>
      </c>
      <c r="D645" s="38" t="s">
        <v>1154</v>
      </c>
      <c r="E645" s="38" t="s">
        <v>1155</v>
      </c>
      <c r="F645" s="38" t="s">
        <v>1156</v>
      </c>
      <c r="G645" s="38" t="s">
        <v>1958</v>
      </c>
      <c r="H645" s="38" t="s">
        <v>2665</v>
      </c>
      <c r="I645" s="39">
        <v>1137.94</v>
      </c>
      <c r="J645" s="11">
        <f>VLOOKUP(LEFT(B645,5),[1]Percents!$C:$M,9,FALSE)</f>
        <v>4.4049999999999999E-2</v>
      </c>
      <c r="K645" s="13">
        <f t="shared" si="10"/>
        <v>50.126257000000003</v>
      </c>
      <c r="L645" s="22"/>
    </row>
    <row r="646" spans="1:12" s="40" customFormat="1" ht="14.25" customHeight="1" x14ac:dyDescent="0.25">
      <c r="A646" s="38" t="s">
        <v>213</v>
      </c>
      <c r="B646" s="38" t="s">
        <v>270</v>
      </c>
      <c r="C646" s="38" t="s">
        <v>1959</v>
      </c>
      <c r="D646" s="38" t="s">
        <v>1170</v>
      </c>
      <c r="E646" s="38" t="s">
        <v>988</v>
      </c>
      <c r="F646" s="38" t="s">
        <v>1171</v>
      </c>
      <c r="G646" s="38" t="s">
        <v>1697</v>
      </c>
      <c r="H646" s="38" t="s">
        <v>2665</v>
      </c>
      <c r="I646" s="39">
        <v>0</v>
      </c>
      <c r="J646" s="11">
        <f>VLOOKUP(LEFT(B646,5),[1]Percents!$C:$M,9,FALSE)</f>
        <v>0</v>
      </c>
      <c r="K646" s="13">
        <f t="shared" si="10"/>
        <v>0</v>
      </c>
      <c r="L646" s="22"/>
    </row>
    <row r="647" spans="1:12" s="40" customFormat="1" ht="14.25" customHeight="1" x14ac:dyDescent="0.25">
      <c r="A647" s="38" t="s">
        <v>141</v>
      </c>
      <c r="B647" s="38" t="s">
        <v>111</v>
      </c>
      <c r="C647" s="38" t="s">
        <v>1960</v>
      </c>
      <c r="D647" s="38" t="s">
        <v>1179</v>
      </c>
      <c r="E647" s="38" t="s">
        <v>1139</v>
      </c>
      <c r="F647" s="38" t="s">
        <v>1180</v>
      </c>
      <c r="G647" s="38" t="s">
        <v>1961</v>
      </c>
      <c r="H647" s="38" t="s">
        <v>2665</v>
      </c>
      <c r="I647" s="39">
        <v>4673.45</v>
      </c>
      <c r="J647" s="11">
        <f>VLOOKUP(LEFT(B647,5),[1]Percents!$C:$M,9,FALSE)</f>
        <v>0.64170000000000005</v>
      </c>
      <c r="K647" s="13">
        <f t="shared" si="10"/>
        <v>2998.9528650000002</v>
      </c>
      <c r="L647" s="22"/>
    </row>
    <row r="648" spans="1:12" s="40" customFormat="1" ht="14.25" customHeight="1" x14ac:dyDescent="0.25">
      <c r="A648" s="38" t="s">
        <v>213</v>
      </c>
      <c r="B648" s="38" t="s">
        <v>67</v>
      </c>
      <c r="C648" s="38" t="s">
        <v>1962</v>
      </c>
      <c r="D648" s="38" t="s">
        <v>1187</v>
      </c>
      <c r="E648" s="38" t="s">
        <v>214</v>
      </c>
      <c r="F648" s="38" t="s">
        <v>1188</v>
      </c>
      <c r="G648" s="38" t="s">
        <v>1710</v>
      </c>
      <c r="H648" s="38" t="s">
        <v>2665</v>
      </c>
      <c r="I648" s="39">
        <v>4408.99</v>
      </c>
      <c r="J648" s="11">
        <f>VLOOKUP(LEFT(B648,5),[1]Percents!$C:$M,9,FALSE)</f>
        <v>0</v>
      </c>
      <c r="K648" s="13">
        <f t="shared" si="10"/>
        <v>0</v>
      </c>
      <c r="L648" s="22"/>
    </row>
    <row r="649" spans="1:12" s="40" customFormat="1" ht="14.25" customHeight="1" x14ac:dyDescent="0.25">
      <c r="A649" s="38" t="s">
        <v>213</v>
      </c>
      <c r="B649" s="38" t="s">
        <v>154</v>
      </c>
      <c r="C649" s="38" t="s">
        <v>11669</v>
      </c>
      <c r="D649" s="38" t="s">
        <v>11670</v>
      </c>
      <c r="E649" s="38" t="s">
        <v>6714</v>
      </c>
      <c r="F649" s="38" t="s">
        <v>11671</v>
      </c>
      <c r="G649" s="38" t="s">
        <v>1710</v>
      </c>
      <c r="H649" s="38" t="s">
        <v>2665</v>
      </c>
      <c r="I649" s="39">
        <v>0</v>
      </c>
      <c r="J649" s="11">
        <f>VLOOKUP(LEFT(B649,5),[1]Percents!$C:$M,9,FALSE)</f>
        <v>0</v>
      </c>
      <c r="K649" s="13">
        <f t="shared" si="10"/>
        <v>0</v>
      </c>
      <c r="L649" s="22"/>
    </row>
    <row r="650" spans="1:12" s="40" customFormat="1" ht="14.25" customHeight="1" x14ac:dyDescent="0.25">
      <c r="A650" s="38" t="s">
        <v>213</v>
      </c>
      <c r="B650" s="38" t="s">
        <v>57</v>
      </c>
      <c r="C650" s="38" t="s">
        <v>7878</v>
      </c>
      <c r="D650" s="38" t="s">
        <v>7879</v>
      </c>
      <c r="E650" s="38" t="s">
        <v>59</v>
      </c>
      <c r="F650" s="38" t="s">
        <v>7880</v>
      </c>
      <c r="G650" s="38" t="s">
        <v>7386</v>
      </c>
      <c r="H650" s="38" t="s">
        <v>2665</v>
      </c>
      <c r="I650" s="39">
        <v>0</v>
      </c>
      <c r="J650" s="11">
        <f>VLOOKUP(LEFT(B650,5),[1]Percents!$C:$M,9,FALSE)</f>
        <v>0</v>
      </c>
      <c r="K650" s="13">
        <f t="shared" ref="K650:K713" si="11">+I650*J650</f>
        <v>0</v>
      </c>
      <c r="L650" s="22"/>
    </row>
    <row r="651" spans="1:12" s="40" customFormat="1" ht="14.25" customHeight="1" x14ac:dyDescent="0.25">
      <c r="A651" s="38" t="s">
        <v>213</v>
      </c>
      <c r="B651" s="38" t="s">
        <v>57</v>
      </c>
      <c r="C651" s="38" t="s">
        <v>12433</v>
      </c>
      <c r="D651" s="38" t="s">
        <v>12434</v>
      </c>
      <c r="E651" s="38" t="s">
        <v>59</v>
      </c>
      <c r="F651" s="38" t="s">
        <v>7880</v>
      </c>
      <c r="G651" s="38" t="s">
        <v>12106</v>
      </c>
      <c r="H651" s="38" t="s">
        <v>2665</v>
      </c>
      <c r="I651" s="39">
        <v>162.34</v>
      </c>
      <c r="J651" s="11">
        <f>VLOOKUP(LEFT(B651,5),[1]Percents!$C:$M,9,FALSE)</f>
        <v>0</v>
      </c>
      <c r="K651" s="13">
        <f t="shared" si="11"/>
        <v>0</v>
      </c>
      <c r="L651" s="22"/>
    </row>
    <row r="652" spans="1:12" s="40" customFormat="1" ht="14.25" customHeight="1" x14ac:dyDescent="0.25">
      <c r="A652" s="38" t="s">
        <v>213</v>
      </c>
      <c r="B652" s="38" t="s">
        <v>21</v>
      </c>
      <c r="C652" s="38" t="s">
        <v>1963</v>
      </c>
      <c r="D652" s="38" t="s">
        <v>1133</v>
      </c>
      <c r="E652" s="38" t="s">
        <v>6703</v>
      </c>
      <c r="F652" s="38" t="s">
        <v>1134</v>
      </c>
      <c r="G652" s="38" t="s">
        <v>1964</v>
      </c>
      <c r="H652" s="38" t="s">
        <v>2665</v>
      </c>
      <c r="I652" s="39">
        <v>7386.31</v>
      </c>
      <c r="J652" s="11">
        <f>VLOOKUP(LEFT(B652,5),[1]Percents!$C:$M,9,FALSE)</f>
        <v>4.4049999999999999E-2</v>
      </c>
      <c r="K652" s="13">
        <f t="shared" si="11"/>
        <v>325.36695550000002</v>
      </c>
      <c r="L652" s="22"/>
    </row>
    <row r="653" spans="1:12" s="40" customFormat="1" ht="14.25" customHeight="1" x14ac:dyDescent="0.25">
      <c r="A653" s="38" t="s">
        <v>213</v>
      </c>
      <c r="B653" s="38" t="s">
        <v>105</v>
      </c>
      <c r="C653" s="38" t="s">
        <v>1965</v>
      </c>
      <c r="D653" s="38" t="s">
        <v>1172</v>
      </c>
      <c r="E653" s="38" t="s">
        <v>311</v>
      </c>
      <c r="F653" s="38" t="s">
        <v>1173</v>
      </c>
      <c r="G653" s="38" t="s">
        <v>1964</v>
      </c>
      <c r="H653" s="38" t="s">
        <v>2665</v>
      </c>
      <c r="I653" s="39">
        <v>11219.14</v>
      </c>
      <c r="J653" s="11">
        <f>VLOOKUP(LEFT(B653,5),[1]Percents!$C:$M,9,FALSE)</f>
        <v>0</v>
      </c>
      <c r="K653" s="13">
        <f t="shared" si="11"/>
        <v>0</v>
      </c>
      <c r="L653" s="22"/>
    </row>
    <row r="654" spans="1:12" s="40" customFormat="1" ht="14.25" customHeight="1" x14ac:dyDescent="0.25">
      <c r="A654" s="38" t="s">
        <v>213</v>
      </c>
      <c r="B654" s="38" t="s">
        <v>495</v>
      </c>
      <c r="C654" s="38" t="s">
        <v>1966</v>
      </c>
      <c r="D654" s="38" t="s">
        <v>1189</v>
      </c>
      <c r="E654" s="38" t="s">
        <v>336</v>
      </c>
      <c r="F654" s="38" t="s">
        <v>1190</v>
      </c>
      <c r="G654" s="38" t="s">
        <v>1967</v>
      </c>
      <c r="H654" s="38" t="s">
        <v>2665</v>
      </c>
      <c r="I654" s="39">
        <v>11796.58</v>
      </c>
      <c r="J654" s="11">
        <f>VLOOKUP(LEFT(B654,5),[1]Percents!$C:$M,9,FALSE)</f>
        <v>0</v>
      </c>
      <c r="K654" s="13">
        <f t="shared" si="11"/>
        <v>0</v>
      </c>
      <c r="L654" s="22"/>
    </row>
    <row r="655" spans="1:12" s="40" customFormat="1" ht="14.25" customHeight="1" x14ac:dyDescent="0.25">
      <c r="A655" s="38" t="s">
        <v>213</v>
      </c>
      <c r="B655" s="38" t="s">
        <v>79</v>
      </c>
      <c r="C655" s="38" t="s">
        <v>1968</v>
      </c>
      <c r="D655" s="38" t="s">
        <v>1225</v>
      </c>
      <c r="E655" s="38" t="s">
        <v>4199</v>
      </c>
      <c r="F655" s="38" t="s">
        <v>1226</v>
      </c>
      <c r="G655" s="38" t="s">
        <v>1747</v>
      </c>
      <c r="H655" s="38" t="s">
        <v>2665</v>
      </c>
      <c r="I655" s="39">
        <v>4162.74</v>
      </c>
      <c r="J655" s="11">
        <f>VLOOKUP(LEFT(B655,5),[1]Percents!$C:$M,9,FALSE)</f>
        <v>0</v>
      </c>
      <c r="K655" s="13">
        <f t="shared" si="11"/>
        <v>0</v>
      </c>
      <c r="L655" s="22"/>
    </row>
    <row r="656" spans="1:12" s="40" customFormat="1" ht="14.25" customHeight="1" x14ac:dyDescent="0.25">
      <c r="A656" s="38" t="s">
        <v>213</v>
      </c>
      <c r="B656" s="38" t="s">
        <v>162</v>
      </c>
      <c r="C656" s="38" t="s">
        <v>1969</v>
      </c>
      <c r="D656" s="38" t="s">
        <v>1227</v>
      </c>
      <c r="E656" s="38" t="s">
        <v>151</v>
      </c>
      <c r="F656" s="38" t="s">
        <v>1228</v>
      </c>
      <c r="G656" s="38" t="s">
        <v>1740</v>
      </c>
      <c r="H656" s="38" t="s">
        <v>2665</v>
      </c>
      <c r="I656" s="39">
        <v>15636.2</v>
      </c>
      <c r="J656" s="11">
        <f>VLOOKUP(LEFT(B656,5),[1]Percents!$C:$M,9,FALSE)</f>
        <v>4.4049999999999999E-2</v>
      </c>
      <c r="K656" s="13">
        <f t="shared" si="11"/>
        <v>688.77461000000005</v>
      </c>
      <c r="L656" s="22"/>
    </row>
    <row r="657" spans="1:12" s="40" customFormat="1" ht="14.25" customHeight="1" x14ac:dyDescent="0.25">
      <c r="A657" s="38" t="s">
        <v>213</v>
      </c>
      <c r="B657" s="38" t="s">
        <v>61</v>
      </c>
      <c r="C657" s="38" t="s">
        <v>1970</v>
      </c>
      <c r="D657" s="38" t="s">
        <v>1229</v>
      </c>
      <c r="E657" s="38" t="s">
        <v>1230</v>
      </c>
      <c r="F657" s="38" t="s">
        <v>1231</v>
      </c>
      <c r="G657" s="38" t="s">
        <v>1745</v>
      </c>
      <c r="H657" s="38" t="s">
        <v>2665</v>
      </c>
      <c r="I657" s="39">
        <v>14278.53</v>
      </c>
      <c r="J657" s="11">
        <f>VLOOKUP(LEFT(B657,5),[1]Percents!$C:$M,9,FALSE)</f>
        <v>0</v>
      </c>
      <c r="K657" s="13">
        <f t="shared" si="11"/>
        <v>0</v>
      </c>
      <c r="L657" s="22"/>
    </row>
    <row r="658" spans="1:12" s="40" customFormat="1" ht="14.25" customHeight="1" x14ac:dyDescent="0.25">
      <c r="A658" s="38" t="s">
        <v>213</v>
      </c>
      <c r="B658" s="38" t="s">
        <v>94</v>
      </c>
      <c r="C658" s="38" t="s">
        <v>1971</v>
      </c>
      <c r="D658" s="38" t="s">
        <v>1266</v>
      </c>
      <c r="E658" s="38" t="s">
        <v>11672</v>
      </c>
      <c r="F658" s="38" t="s">
        <v>1267</v>
      </c>
      <c r="G658" s="38" t="s">
        <v>1743</v>
      </c>
      <c r="H658" s="38" t="s">
        <v>2665</v>
      </c>
      <c r="I658" s="39">
        <v>7502.28</v>
      </c>
      <c r="J658" s="11">
        <f>VLOOKUP(LEFT(B658,5),[1]Percents!$C:$M,9,FALSE)</f>
        <v>0</v>
      </c>
      <c r="K658" s="13">
        <f t="shared" si="11"/>
        <v>0</v>
      </c>
      <c r="L658" s="22"/>
    </row>
    <row r="659" spans="1:12" s="40" customFormat="1" ht="14.25" customHeight="1" x14ac:dyDescent="0.25">
      <c r="A659" s="38" t="s">
        <v>213</v>
      </c>
      <c r="B659" s="38" t="s">
        <v>21</v>
      </c>
      <c r="C659" s="38" t="s">
        <v>1972</v>
      </c>
      <c r="D659" s="38" t="s">
        <v>1403</v>
      </c>
      <c r="E659" s="38" t="s">
        <v>6702</v>
      </c>
      <c r="F659" s="38" t="s">
        <v>1404</v>
      </c>
      <c r="G659" s="38" t="s">
        <v>1750</v>
      </c>
      <c r="H659" s="38" t="s">
        <v>2665</v>
      </c>
      <c r="I659" s="39">
        <v>517.12</v>
      </c>
      <c r="J659" s="11">
        <f>VLOOKUP(LEFT(B659,5),[1]Percents!$C:$M,9,FALSE)</f>
        <v>4.4049999999999999E-2</v>
      </c>
      <c r="K659" s="13">
        <f t="shared" si="11"/>
        <v>22.779136000000001</v>
      </c>
      <c r="L659" s="22"/>
    </row>
    <row r="660" spans="1:12" s="40" customFormat="1" ht="14.25" customHeight="1" x14ac:dyDescent="0.25">
      <c r="A660" s="38" t="s">
        <v>213</v>
      </c>
      <c r="B660" s="38" t="s">
        <v>233</v>
      </c>
      <c r="C660" s="38" t="s">
        <v>1973</v>
      </c>
      <c r="D660" s="38" t="s">
        <v>1295</v>
      </c>
      <c r="E660" s="38" t="s">
        <v>6713</v>
      </c>
      <c r="F660" s="38" t="s">
        <v>1296</v>
      </c>
      <c r="G660" s="38" t="s">
        <v>1743</v>
      </c>
      <c r="H660" s="38" t="s">
        <v>2665</v>
      </c>
      <c r="I660" s="39">
        <v>0</v>
      </c>
      <c r="J660" s="11">
        <f>VLOOKUP(LEFT(B660,5),[1]Percents!$C:$M,9,FALSE)</f>
        <v>0</v>
      </c>
      <c r="K660" s="13">
        <f t="shared" si="11"/>
        <v>0</v>
      </c>
      <c r="L660" s="22"/>
    </row>
    <row r="661" spans="1:12" s="40" customFormat="1" ht="14.25" customHeight="1" x14ac:dyDescent="0.25">
      <c r="A661" s="38" t="s">
        <v>213</v>
      </c>
      <c r="B661" s="38" t="s">
        <v>1004</v>
      </c>
      <c r="C661" s="38" t="s">
        <v>1973</v>
      </c>
      <c r="D661" s="38" t="s">
        <v>1295</v>
      </c>
      <c r="E661" s="38" t="s">
        <v>6713</v>
      </c>
      <c r="F661" s="38" t="s">
        <v>1296</v>
      </c>
      <c r="G661" s="38" t="s">
        <v>1743</v>
      </c>
      <c r="H661" s="38" t="s">
        <v>2665</v>
      </c>
      <c r="I661" s="39">
        <v>9971.83</v>
      </c>
      <c r="J661" s="11">
        <f>VLOOKUP(LEFT(B661,5),[1]Percents!$C:$M,9,FALSE)</f>
        <v>0</v>
      </c>
      <c r="K661" s="13">
        <f t="shared" si="11"/>
        <v>0</v>
      </c>
      <c r="L661" s="22"/>
    </row>
    <row r="662" spans="1:12" s="40" customFormat="1" ht="14.25" customHeight="1" x14ac:dyDescent="0.25">
      <c r="A662" s="38" t="s">
        <v>213</v>
      </c>
      <c r="B662" s="38" t="s">
        <v>189</v>
      </c>
      <c r="C662" s="38" t="s">
        <v>1974</v>
      </c>
      <c r="D662" s="38" t="s">
        <v>1268</v>
      </c>
      <c r="E662" s="38" t="s">
        <v>834</v>
      </c>
      <c r="F662" s="38" t="s">
        <v>1269</v>
      </c>
      <c r="G662" s="38" t="s">
        <v>1739</v>
      </c>
      <c r="H662" s="38" t="s">
        <v>2665</v>
      </c>
      <c r="I662" s="39">
        <v>0</v>
      </c>
      <c r="J662" s="11">
        <f>VLOOKUP(LEFT(B662,5),[1]Percents!$C:$M,9,FALSE)</f>
        <v>0</v>
      </c>
      <c r="K662" s="13">
        <f t="shared" si="11"/>
        <v>0</v>
      </c>
      <c r="L662" s="22"/>
    </row>
    <row r="663" spans="1:12" s="40" customFormat="1" ht="14.25" customHeight="1" x14ac:dyDescent="0.25">
      <c r="A663" s="38" t="s">
        <v>213</v>
      </c>
      <c r="B663" s="38" t="s">
        <v>9329</v>
      </c>
      <c r="C663" s="38" t="s">
        <v>1974</v>
      </c>
      <c r="D663" s="38" t="s">
        <v>1268</v>
      </c>
      <c r="E663" s="38" t="s">
        <v>834</v>
      </c>
      <c r="F663" s="38" t="s">
        <v>1269</v>
      </c>
      <c r="G663" s="38" t="s">
        <v>1739</v>
      </c>
      <c r="H663" s="38" t="s">
        <v>2665</v>
      </c>
      <c r="I663" s="39">
        <v>5328.32</v>
      </c>
      <c r="J663" s="11">
        <f>VLOOKUP(LEFT(B663,5),[1]Percents!$C:$M,9,FALSE)</f>
        <v>0</v>
      </c>
      <c r="K663" s="13">
        <f t="shared" si="11"/>
        <v>0</v>
      </c>
      <c r="L663" s="22"/>
    </row>
    <row r="664" spans="1:12" s="40" customFormat="1" ht="14.25" customHeight="1" x14ac:dyDescent="0.25">
      <c r="A664" s="38" t="s">
        <v>141</v>
      </c>
      <c r="B664" s="38" t="s">
        <v>43</v>
      </c>
      <c r="C664" s="38" t="s">
        <v>1975</v>
      </c>
      <c r="D664" s="38" t="s">
        <v>1270</v>
      </c>
      <c r="E664" s="38" t="s">
        <v>3925</v>
      </c>
      <c r="F664" s="38" t="s">
        <v>1271</v>
      </c>
      <c r="G664" s="38" t="s">
        <v>1976</v>
      </c>
      <c r="H664" s="38" t="s">
        <v>2665</v>
      </c>
      <c r="I664" s="39">
        <v>8799.59</v>
      </c>
      <c r="J664" s="11">
        <f>VLOOKUP(LEFT(B664,5),[1]Percents!$C:$M,9,FALSE)</f>
        <v>0.64170000000000005</v>
      </c>
      <c r="K664" s="13">
        <f t="shared" si="11"/>
        <v>5646.6969030000009</v>
      </c>
      <c r="L664" s="22"/>
    </row>
    <row r="665" spans="1:12" s="40" customFormat="1" ht="14.25" customHeight="1" x14ac:dyDescent="0.25">
      <c r="A665" s="38" t="s">
        <v>213</v>
      </c>
      <c r="B665" s="38" t="s">
        <v>195</v>
      </c>
      <c r="C665" s="38" t="s">
        <v>1977</v>
      </c>
      <c r="D665" s="38" t="s">
        <v>1297</v>
      </c>
      <c r="E665" s="38" t="s">
        <v>157</v>
      </c>
      <c r="F665" s="38" t="s">
        <v>1298</v>
      </c>
      <c r="G665" s="38" t="s">
        <v>1752</v>
      </c>
      <c r="H665" s="38" t="s">
        <v>2665</v>
      </c>
      <c r="I665" s="39">
        <v>33.299999999999997</v>
      </c>
      <c r="J665" s="11">
        <f>VLOOKUP(LEFT(B665,5),[1]Percents!$C:$M,9,FALSE)</f>
        <v>0</v>
      </c>
      <c r="K665" s="13">
        <f t="shared" si="11"/>
        <v>0</v>
      </c>
      <c r="L665" s="22"/>
    </row>
    <row r="666" spans="1:12" s="40" customFormat="1" ht="14.25" customHeight="1" x14ac:dyDescent="0.25">
      <c r="A666" s="38" t="s">
        <v>213</v>
      </c>
      <c r="B666" s="38" t="s">
        <v>983</v>
      </c>
      <c r="C666" s="38" t="s">
        <v>1978</v>
      </c>
      <c r="D666" s="38" t="s">
        <v>1362</v>
      </c>
      <c r="E666" s="38" t="s">
        <v>1026</v>
      </c>
      <c r="F666" s="38" t="s">
        <v>1363</v>
      </c>
      <c r="G666" s="38" t="s">
        <v>1752</v>
      </c>
      <c r="H666" s="38" t="s">
        <v>2665</v>
      </c>
      <c r="I666" s="39">
        <v>9472.77</v>
      </c>
      <c r="J666" s="11">
        <f>VLOOKUP(LEFT(B666,5),[1]Percents!$C:$M,9,FALSE)</f>
        <v>0</v>
      </c>
      <c r="K666" s="13">
        <f t="shared" si="11"/>
        <v>0</v>
      </c>
      <c r="L666" s="22"/>
    </row>
    <row r="667" spans="1:12" s="40" customFormat="1" ht="14.25" customHeight="1" x14ac:dyDescent="0.25">
      <c r="A667" s="38" t="s">
        <v>213</v>
      </c>
      <c r="B667" s="38" t="s">
        <v>148</v>
      </c>
      <c r="C667" s="38" t="s">
        <v>1979</v>
      </c>
      <c r="D667" s="38" t="s">
        <v>1405</v>
      </c>
      <c r="E667" s="38" t="s">
        <v>1406</v>
      </c>
      <c r="F667" s="38" t="s">
        <v>1407</v>
      </c>
      <c r="G667" s="38" t="s">
        <v>1980</v>
      </c>
      <c r="H667" s="38" t="s">
        <v>2665</v>
      </c>
      <c r="I667" s="39">
        <v>0</v>
      </c>
      <c r="J667" s="11">
        <f>VLOOKUP(LEFT(B667,5),[1]Percents!$C:$M,9,FALSE)</f>
        <v>4.4049999999999999E-2</v>
      </c>
      <c r="K667" s="13">
        <f t="shared" si="11"/>
        <v>0</v>
      </c>
      <c r="L667" s="22"/>
    </row>
    <row r="668" spans="1:12" s="40" customFormat="1" ht="14.25" customHeight="1" x14ac:dyDescent="0.25">
      <c r="A668" s="38" t="s">
        <v>213</v>
      </c>
      <c r="B668" s="38" t="s">
        <v>310</v>
      </c>
      <c r="C668" s="38" t="s">
        <v>1981</v>
      </c>
      <c r="D668" s="38" t="s">
        <v>1299</v>
      </c>
      <c r="E668" s="38" t="s">
        <v>392</v>
      </c>
      <c r="F668" s="38" t="s">
        <v>1300</v>
      </c>
      <c r="G668" s="38" t="s">
        <v>1752</v>
      </c>
      <c r="H668" s="38" t="s">
        <v>2665</v>
      </c>
      <c r="I668" s="39">
        <v>581.76</v>
      </c>
      <c r="J668" s="11">
        <f>VLOOKUP(LEFT(B668,5),[1]Percents!$C:$M,9,FALSE)</f>
        <v>0</v>
      </c>
      <c r="K668" s="13">
        <f t="shared" si="11"/>
        <v>0</v>
      </c>
      <c r="L668" s="22"/>
    </row>
    <row r="669" spans="1:12" s="40" customFormat="1" ht="14.25" customHeight="1" x14ac:dyDescent="0.25">
      <c r="A669" s="38" t="s">
        <v>213</v>
      </c>
      <c r="B669" s="38" t="s">
        <v>53</v>
      </c>
      <c r="C669" s="38" t="s">
        <v>1982</v>
      </c>
      <c r="D669" s="38" t="s">
        <v>1301</v>
      </c>
      <c r="E669" s="38" t="s">
        <v>54</v>
      </c>
      <c r="F669" s="38" t="s">
        <v>1302</v>
      </c>
      <c r="G669" s="38" t="s">
        <v>1983</v>
      </c>
      <c r="H669" s="38" t="s">
        <v>2665</v>
      </c>
      <c r="I669" s="39">
        <v>17238.89</v>
      </c>
      <c r="J669" s="11">
        <f>VLOOKUP(LEFT(B669,5),[1]Percents!$C:$M,9,FALSE)</f>
        <v>0</v>
      </c>
      <c r="K669" s="13">
        <f t="shared" si="11"/>
        <v>0</v>
      </c>
      <c r="L669" s="22"/>
    </row>
    <row r="670" spans="1:12" s="40" customFormat="1" ht="14.25" customHeight="1" x14ac:dyDescent="0.25">
      <c r="A670" s="38" t="s">
        <v>213</v>
      </c>
      <c r="B670" s="38" t="s">
        <v>94</v>
      </c>
      <c r="C670" s="38" t="s">
        <v>1984</v>
      </c>
      <c r="D670" s="38" t="s">
        <v>1303</v>
      </c>
      <c r="E670" s="38" t="s">
        <v>633</v>
      </c>
      <c r="F670" s="38" t="s">
        <v>1304</v>
      </c>
      <c r="G670" s="38" t="s">
        <v>1985</v>
      </c>
      <c r="H670" s="38" t="s">
        <v>2665</v>
      </c>
      <c r="I670" s="41">
        <v>0</v>
      </c>
      <c r="J670" s="11">
        <f>VLOOKUP(LEFT(B670,5),[1]Percents!$C:$M,9,FALSE)</f>
        <v>0</v>
      </c>
      <c r="K670" s="13">
        <f t="shared" si="11"/>
        <v>0</v>
      </c>
      <c r="L670" s="22"/>
    </row>
    <row r="671" spans="1:12" s="40" customFormat="1" ht="14.25" customHeight="1" x14ac:dyDescent="0.25">
      <c r="A671" s="38" t="s">
        <v>213</v>
      </c>
      <c r="B671" s="38" t="s">
        <v>79</v>
      </c>
      <c r="C671" s="38" t="s">
        <v>7199</v>
      </c>
      <c r="D671" s="38" t="s">
        <v>7200</v>
      </c>
      <c r="E671" s="38" t="s">
        <v>1408</v>
      </c>
      <c r="F671" s="38" t="s">
        <v>1409</v>
      </c>
      <c r="G671" s="38" t="s">
        <v>1743</v>
      </c>
      <c r="H671" s="38" t="s">
        <v>2665</v>
      </c>
      <c r="I671" s="39">
        <v>0</v>
      </c>
      <c r="J671" s="11">
        <f>VLOOKUP(LEFT(B671,5),[1]Percents!$C:$M,9,FALSE)</f>
        <v>0</v>
      </c>
      <c r="K671" s="13">
        <f t="shared" si="11"/>
        <v>0</v>
      </c>
      <c r="L671" s="22"/>
    </row>
    <row r="672" spans="1:12" s="40" customFormat="1" ht="14.25" customHeight="1" x14ac:dyDescent="0.25">
      <c r="A672" s="38" t="s">
        <v>213</v>
      </c>
      <c r="B672" s="38" t="s">
        <v>79</v>
      </c>
      <c r="C672" s="38" t="s">
        <v>1986</v>
      </c>
      <c r="D672" s="38" t="s">
        <v>1410</v>
      </c>
      <c r="E672" s="38" t="s">
        <v>1408</v>
      </c>
      <c r="F672" s="38" t="s">
        <v>1409</v>
      </c>
      <c r="G672" s="38" t="s">
        <v>1750</v>
      </c>
      <c r="H672" s="38" t="s">
        <v>2665</v>
      </c>
      <c r="I672" s="39">
        <v>0</v>
      </c>
      <c r="J672" s="11">
        <f>VLOOKUP(LEFT(B672,5),[1]Percents!$C:$M,9,FALSE)</f>
        <v>0</v>
      </c>
      <c r="K672" s="13">
        <f t="shared" si="11"/>
        <v>0</v>
      </c>
      <c r="L672" s="22"/>
    </row>
    <row r="673" spans="1:12" s="40" customFormat="1" ht="14.25" customHeight="1" x14ac:dyDescent="0.25">
      <c r="A673" s="38" t="s">
        <v>213</v>
      </c>
      <c r="B673" s="38" t="s">
        <v>79</v>
      </c>
      <c r="C673" s="38" t="s">
        <v>1987</v>
      </c>
      <c r="D673" s="38" t="s">
        <v>1305</v>
      </c>
      <c r="E673" s="38" t="s">
        <v>781</v>
      </c>
      <c r="F673" s="38" t="s">
        <v>1306</v>
      </c>
      <c r="G673" s="38" t="s">
        <v>1988</v>
      </c>
      <c r="H673" s="38" t="s">
        <v>2665</v>
      </c>
      <c r="I673" s="39">
        <v>17348.919999999998</v>
      </c>
      <c r="J673" s="11">
        <f>VLOOKUP(LEFT(B673,5),[1]Percents!$C:$M,9,FALSE)</f>
        <v>0</v>
      </c>
      <c r="K673" s="13">
        <f t="shared" si="11"/>
        <v>0</v>
      </c>
      <c r="L673" s="22"/>
    </row>
    <row r="674" spans="1:12" s="40" customFormat="1" ht="14.25" customHeight="1" x14ac:dyDescent="0.25">
      <c r="A674" s="38" t="s">
        <v>213</v>
      </c>
      <c r="B674" s="38" t="s">
        <v>162</v>
      </c>
      <c r="C674" s="38" t="s">
        <v>1989</v>
      </c>
      <c r="D674" s="38" t="s">
        <v>1308</v>
      </c>
      <c r="E674" s="38" t="s">
        <v>1307</v>
      </c>
      <c r="F674" s="38" t="s">
        <v>1309</v>
      </c>
      <c r="G674" s="38" t="s">
        <v>1743</v>
      </c>
      <c r="H674" s="38" t="s">
        <v>2665</v>
      </c>
      <c r="I674" s="39">
        <v>0</v>
      </c>
      <c r="J674" s="11">
        <f>VLOOKUP(LEFT(B674,5),[1]Percents!$C:$M,9,FALSE)</f>
        <v>4.4049999999999999E-2</v>
      </c>
      <c r="K674" s="13">
        <f t="shared" si="11"/>
        <v>0</v>
      </c>
      <c r="L674" s="22"/>
    </row>
    <row r="675" spans="1:12" s="40" customFormat="1" ht="14.25" customHeight="1" x14ac:dyDescent="0.25">
      <c r="A675" s="38" t="s">
        <v>213</v>
      </c>
      <c r="B675" s="38" t="s">
        <v>67</v>
      </c>
      <c r="C675" s="38" t="s">
        <v>1990</v>
      </c>
      <c r="D675" s="38" t="s">
        <v>1310</v>
      </c>
      <c r="E675" s="38" t="s">
        <v>282</v>
      </c>
      <c r="F675" s="38" t="s">
        <v>1311</v>
      </c>
      <c r="G675" s="38" t="s">
        <v>1983</v>
      </c>
      <c r="H675" s="38" t="s">
        <v>2665</v>
      </c>
      <c r="I675" s="39">
        <v>9261.56</v>
      </c>
      <c r="J675" s="11">
        <f>VLOOKUP(LEFT(B675,5),[1]Percents!$C:$M,9,FALSE)</f>
        <v>0</v>
      </c>
      <c r="K675" s="13">
        <f t="shared" si="11"/>
        <v>0</v>
      </c>
      <c r="L675" s="22"/>
    </row>
    <row r="676" spans="1:12" s="40" customFormat="1" ht="14.25" customHeight="1" x14ac:dyDescent="0.25">
      <c r="A676" s="38" t="s">
        <v>213</v>
      </c>
      <c r="B676" s="38" t="s">
        <v>147</v>
      </c>
      <c r="C676" s="38" t="s">
        <v>1991</v>
      </c>
      <c r="D676" s="38" t="s">
        <v>1312</v>
      </c>
      <c r="E676" s="38" t="s">
        <v>366</v>
      </c>
      <c r="F676" s="38" t="s">
        <v>1313</v>
      </c>
      <c r="G676" s="38" t="s">
        <v>1983</v>
      </c>
      <c r="H676" s="38" t="s">
        <v>2665</v>
      </c>
      <c r="I676" s="41">
        <v>0</v>
      </c>
      <c r="J676" s="11">
        <f>VLOOKUP(LEFT(B676,5),[1]Percents!$C:$M,9,FALSE)</f>
        <v>0</v>
      </c>
      <c r="K676" s="13">
        <f t="shared" si="11"/>
        <v>0</v>
      </c>
      <c r="L676" s="22"/>
    </row>
    <row r="677" spans="1:12" s="40" customFormat="1" ht="14.25" customHeight="1" x14ac:dyDescent="0.25">
      <c r="A677" s="38" t="s">
        <v>213</v>
      </c>
      <c r="B677" s="38" t="s">
        <v>21</v>
      </c>
      <c r="C677" s="38" t="s">
        <v>1992</v>
      </c>
      <c r="D677" s="38" t="s">
        <v>1364</v>
      </c>
      <c r="E677" s="38" t="s">
        <v>35</v>
      </c>
      <c r="F677" s="38" t="s">
        <v>1365</v>
      </c>
      <c r="G677" s="38" t="s">
        <v>1993</v>
      </c>
      <c r="H677" s="38" t="s">
        <v>2665</v>
      </c>
      <c r="I677" s="39">
        <v>743.28000000000009</v>
      </c>
      <c r="J677" s="11">
        <f>VLOOKUP(LEFT(B677,5),[1]Percents!$C:$M,9,FALSE)</f>
        <v>4.4049999999999999E-2</v>
      </c>
      <c r="K677" s="13">
        <f t="shared" si="11"/>
        <v>32.741484</v>
      </c>
      <c r="L677" s="22"/>
    </row>
    <row r="678" spans="1:12" s="40" customFormat="1" ht="14.25" customHeight="1" x14ac:dyDescent="0.25">
      <c r="A678" s="38" t="s">
        <v>213</v>
      </c>
      <c r="B678" s="38" t="s">
        <v>270</v>
      </c>
      <c r="C678" s="38" t="s">
        <v>1994</v>
      </c>
      <c r="D678" s="38" t="s">
        <v>1314</v>
      </c>
      <c r="E678" s="38" t="s">
        <v>365</v>
      </c>
      <c r="F678" s="38" t="s">
        <v>1315</v>
      </c>
      <c r="G678" s="38" t="s">
        <v>1983</v>
      </c>
      <c r="H678" s="38" t="s">
        <v>2665</v>
      </c>
      <c r="I678" s="39">
        <v>5097.47</v>
      </c>
      <c r="J678" s="11">
        <f>VLOOKUP(LEFT(B678,5),[1]Percents!$C:$M,9,FALSE)</f>
        <v>0</v>
      </c>
      <c r="K678" s="13">
        <f t="shared" si="11"/>
        <v>0</v>
      </c>
      <c r="L678" s="22"/>
    </row>
    <row r="679" spans="1:12" s="40" customFormat="1" ht="14.25" customHeight="1" x14ac:dyDescent="0.25">
      <c r="A679" s="38" t="s">
        <v>213</v>
      </c>
      <c r="B679" s="38" t="s">
        <v>154</v>
      </c>
      <c r="C679" s="38" t="s">
        <v>1995</v>
      </c>
      <c r="D679" s="38" t="s">
        <v>1411</v>
      </c>
      <c r="E679" s="38" t="s">
        <v>1412</v>
      </c>
      <c r="F679" s="38" t="s">
        <v>1413</v>
      </c>
      <c r="G679" s="38" t="s">
        <v>1735</v>
      </c>
      <c r="H679" s="38" t="s">
        <v>2665</v>
      </c>
      <c r="I679" s="39">
        <v>17404.060000000001</v>
      </c>
      <c r="J679" s="11">
        <f>VLOOKUP(LEFT(B679,5),[1]Percents!$C:$M,9,FALSE)</f>
        <v>0</v>
      </c>
      <c r="K679" s="13">
        <f t="shared" si="11"/>
        <v>0</v>
      </c>
      <c r="L679" s="22"/>
    </row>
    <row r="680" spans="1:12" s="40" customFormat="1" ht="14.25" customHeight="1" x14ac:dyDescent="0.25">
      <c r="A680" s="38" t="s">
        <v>213</v>
      </c>
      <c r="B680" s="38" t="s">
        <v>61</v>
      </c>
      <c r="C680" s="38" t="s">
        <v>1996</v>
      </c>
      <c r="D680" s="38" t="s">
        <v>1316</v>
      </c>
      <c r="E680" s="38" t="s">
        <v>567</v>
      </c>
      <c r="F680" s="38" t="s">
        <v>1317</v>
      </c>
      <c r="G680" s="38" t="s">
        <v>1997</v>
      </c>
      <c r="H680" s="38" t="s">
        <v>2665</v>
      </c>
      <c r="I680" s="39">
        <v>9894.2800000000007</v>
      </c>
      <c r="J680" s="11">
        <f>VLOOKUP(LEFT(B680,5),[1]Percents!$C:$M,9,FALSE)</f>
        <v>0</v>
      </c>
      <c r="K680" s="13">
        <f t="shared" si="11"/>
        <v>0</v>
      </c>
      <c r="L680" s="22"/>
    </row>
    <row r="681" spans="1:12" s="40" customFormat="1" ht="14.25" customHeight="1" x14ac:dyDescent="0.25">
      <c r="A681" s="38" t="s">
        <v>213</v>
      </c>
      <c r="B681" s="38" t="s">
        <v>94</v>
      </c>
      <c r="C681" s="38" t="s">
        <v>5139</v>
      </c>
      <c r="D681" s="38" t="s">
        <v>5140</v>
      </c>
      <c r="E681" s="38" t="s">
        <v>95</v>
      </c>
      <c r="F681" s="38" t="s">
        <v>1414</v>
      </c>
      <c r="G681" s="38" t="s">
        <v>5106</v>
      </c>
      <c r="H681" s="38" t="s">
        <v>2665</v>
      </c>
      <c r="I681" s="39">
        <v>0</v>
      </c>
      <c r="J681" s="11">
        <f>VLOOKUP(LEFT(B681,5),[1]Percents!$C:$M,9,FALSE)</f>
        <v>0</v>
      </c>
      <c r="K681" s="13">
        <f t="shared" si="11"/>
        <v>0</v>
      </c>
      <c r="L681" s="22"/>
    </row>
    <row r="682" spans="1:12" s="40" customFormat="1" ht="14.25" customHeight="1" x14ac:dyDescent="0.25">
      <c r="A682" s="38" t="s">
        <v>213</v>
      </c>
      <c r="B682" s="38" t="s">
        <v>94</v>
      </c>
      <c r="C682" s="38" t="s">
        <v>8095</v>
      </c>
      <c r="D682" s="38" t="s">
        <v>8096</v>
      </c>
      <c r="E682" s="38" t="s">
        <v>95</v>
      </c>
      <c r="F682" s="38" t="s">
        <v>1414</v>
      </c>
      <c r="G682" s="38" t="s">
        <v>8076</v>
      </c>
      <c r="H682" s="38" t="s">
        <v>2665</v>
      </c>
      <c r="I682" s="39">
        <v>1033.44</v>
      </c>
      <c r="J682" s="11">
        <f>VLOOKUP(LEFT(B682,5),[1]Percents!$C:$M,9,FALSE)</f>
        <v>0</v>
      </c>
      <c r="K682" s="13">
        <f t="shared" si="11"/>
        <v>0</v>
      </c>
      <c r="L682" s="22"/>
    </row>
    <row r="683" spans="1:12" s="40" customFormat="1" ht="14.25" customHeight="1" x14ac:dyDescent="0.25">
      <c r="A683" s="38" t="s">
        <v>213</v>
      </c>
      <c r="B683" s="38" t="s">
        <v>160</v>
      </c>
      <c r="C683" s="38" t="s">
        <v>1998</v>
      </c>
      <c r="D683" s="38" t="s">
        <v>1415</v>
      </c>
      <c r="E683" s="38" t="s">
        <v>6715</v>
      </c>
      <c r="F683" s="38" t="s">
        <v>1367</v>
      </c>
      <c r="G683" s="38" t="s">
        <v>1999</v>
      </c>
      <c r="H683" s="38" t="s">
        <v>2665</v>
      </c>
      <c r="I683" s="39">
        <v>30536.06</v>
      </c>
      <c r="J683" s="11">
        <f>VLOOKUP(LEFT(B683,5),[1]Percents!$C:$M,9,FALSE)</f>
        <v>4.4049999999999999E-2</v>
      </c>
      <c r="K683" s="13">
        <f t="shared" si="11"/>
        <v>1345.113443</v>
      </c>
      <c r="L683" s="22"/>
    </row>
    <row r="684" spans="1:12" s="40" customFormat="1" ht="14.25" customHeight="1" x14ac:dyDescent="0.25">
      <c r="A684" s="38" t="s">
        <v>213</v>
      </c>
      <c r="B684" s="38" t="s">
        <v>160</v>
      </c>
      <c r="C684" s="38" t="s">
        <v>10427</v>
      </c>
      <c r="D684" s="38" t="s">
        <v>10428</v>
      </c>
      <c r="E684" s="38" t="s">
        <v>6715</v>
      </c>
      <c r="F684" s="38" t="s">
        <v>1367</v>
      </c>
      <c r="G684" s="38" t="s">
        <v>1721</v>
      </c>
      <c r="H684" s="38" t="s">
        <v>2665</v>
      </c>
      <c r="I684" s="39">
        <v>2745.74</v>
      </c>
      <c r="J684" s="11">
        <f>VLOOKUP(LEFT(B684,5),[1]Percents!$C:$M,9,FALSE)</f>
        <v>4.4049999999999999E-2</v>
      </c>
      <c r="K684" s="13">
        <f t="shared" si="11"/>
        <v>120.94984699999999</v>
      </c>
      <c r="L684" s="22"/>
    </row>
    <row r="685" spans="1:12" s="40" customFormat="1" ht="14.25" customHeight="1" x14ac:dyDescent="0.25">
      <c r="A685" s="38" t="s">
        <v>141</v>
      </c>
      <c r="B685" s="38" t="s">
        <v>245</v>
      </c>
      <c r="C685" s="38" t="s">
        <v>2000</v>
      </c>
      <c r="D685" s="38" t="s">
        <v>1416</v>
      </c>
      <c r="E685" s="38" t="s">
        <v>123</v>
      </c>
      <c r="F685" s="38" t="s">
        <v>1417</v>
      </c>
      <c r="G685" s="38" t="s">
        <v>1750</v>
      </c>
      <c r="H685" s="38" t="s">
        <v>2665</v>
      </c>
      <c r="I685" s="39">
        <v>87.67</v>
      </c>
      <c r="J685" s="11">
        <f>VLOOKUP(LEFT(B685,5),[1]Percents!$C:$M,9,FALSE)</f>
        <v>0.64170000000000005</v>
      </c>
      <c r="K685" s="13">
        <f t="shared" si="11"/>
        <v>56.257839000000004</v>
      </c>
      <c r="L685" s="22"/>
    </row>
    <row r="686" spans="1:12" s="40" customFormat="1" ht="14.25" customHeight="1" x14ac:dyDescent="0.25">
      <c r="A686" s="38" t="s">
        <v>243</v>
      </c>
      <c r="B686" s="38" t="s">
        <v>314</v>
      </c>
      <c r="C686" s="38" t="s">
        <v>2001</v>
      </c>
      <c r="D686" s="38" t="s">
        <v>1418</v>
      </c>
      <c r="E686" s="38" t="s">
        <v>6705</v>
      </c>
      <c r="F686" s="38" t="s">
        <v>1419</v>
      </c>
      <c r="G686" s="38" t="s">
        <v>1750</v>
      </c>
      <c r="H686" s="38" t="s">
        <v>2665</v>
      </c>
      <c r="I686" s="39">
        <v>6648.5300000000007</v>
      </c>
      <c r="J686" s="11">
        <f>VLOOKUP(LEFT(B686,5),[1]Percents!$C:$M,9,FALSE)</f>
        <v>0</v>
      </c>
      <c r="K686" s="13">
        <f t="shared" si="11"/>
        <v>0</v>
      </c>
      <c r="L686" s="22"/>
    </row>
    <row r="687" spans="1:12" s="40" customFormat="1" ht="14.25" customHeight="1" x14ac:dyDescent="0.25">
      <c r="A687" s="38" t="s">
        <v>213</v>
      </c>
      <c r="B687" s="38" t="s">
        <v>53</v>
      </c>
      <c r="C687" s="38" t="s">
        <v>2002</v>
      </c>
      <c r="D687" s="38" t="s">
        <v>1420</v>
      </c>
      <c r="E687" s="38" t="s">
        <v>1366</v>
      </c>
      <c r="F687" s="38" t="s">
        <v>1421</v>
      </c>
      <c r="G687" s="38" t="s">
        <v>1750</v>
      </c>
      <c r="H687" s="38" t="s">
        <v>2665</v>
      </c>
      <c r="I687" s="39">
        <v>8654.91</v>
      </c>
      <c r="J687" s="11">
        <f>VLOOKUP(LEFT(B687,5),[1]Percents!$C:$M,9,FALSE)</f>
        <v>0</v>
      </c>
      <c r="K687" s="13">
        <f t="shared" si="11"/>
        <v>0</v>
      </c>
      <c r="L687" s="22"/>
    </row>
    <row r="688" spans="1:12" s="40" customFormat="1" ht="14.25" customHeight="1" x14ac:dyDescent="0.25">
      <c r="A688" s="38" t="s">
        <v>213</v>
      </c>
      <c r="B688" s="38" t="s">
        <v>145</v>
      </c>
      <c r="C688" s="38" t="s">
        <v>5141</v>
      </c>
      <c r="D688" s="38" t="s">
        <v>5142</v>
      </c>
      <c r="E688" s="38" t="s">
        <v>320</v>
      </c>
      <c r="F688" s="38" t="s">
        <v>1422</v>
      </c>
      <c r="G688" s="38" t="s">
        <v>5106</v>
      </c>
      <c r="H688" s="38" t="s">
        <v>2665</v>
      </c>
      <c r="I688" s="39">
        <v>0</v>
      </c>
      <c r="J688" s="11">
        <f>VLOOKUP(LEFT(B688,5),[1]Percents!$C:$M,9,FALSE)</f>
        <v>0</v>
      </c>
      <c r="K688" s="13">
        <f t="shared" si="11"/>
        <v>0</v>
      </c>
      <c r="L688" s="22"/>
    </row>
    <row r="689" spans="1:12" s="40" customFormat="1" ht="14.25" customHeight="1" x14ac:dyDescent="0.25">
      <c r="A689" s="38" t="s">
        <v>213</v>
      </c>
      <c r="B689" s="38" t="s">
        <v>145</v>
      </c>
      <c r="C689" s="38" t="s">
        <v>8097</v>
      </c>
      <c r="D689" s="38" t="s">
        <v>8098</v>
      </c>
      <c r="E689" s="38" t="s">
        <v>320</v>
      </c>
      <c r="F689" s="38" t="s">
        <v>1422</v>
      </c>
      <c r="G689" s="38" t="s">
        <v>8076</v>
      </c>
      <c r="H689" s="38" t="s">
        <v>2665</v>
      </c>
      <c r="I689" s="39">
        <v>9724.2800000000007</v>
      </c>
      <c r="J689" s="11">
        <f>VLOOKUP(LEFT(B689,5),[1]Percents!$C:$M,9,FALSE)</f>
        <v>0</v>
      </c>
      <c r="K689" s="13">
        <f t="shared" si="11"/>
        <v>0</v>
      </c>
      <c r="L689" s="22"/>
    </row>
    <row r="690" spans="1:12" s="40" customFormat="1" ht="14.25" customHeight="1" x14ac:dyDescent="0.25">
      <c r="A690" s="38" t="s">
        <v>213</v>
      </c>
      <c r="B690" s="38" t="s">
        <v>61</v>
      </c>
      <c r="C690" s="38" t="s">
        <v>9347</v>
      </c>
      <c r="D690" s="38" t="s">
        <v>9348</v>
      </c>
      <c r="E690" s="38" t="s">
        <v>369</v>
      </c>
      <c r="F690" s="38" t="s">
        <v>1423</v>
      </c>
      <c r="G690" s="38" t="s">
        <v>1750</v>
      </c>
      <c r="H690" s="38" t="s">
        <v>2665</v>
      </c>
      <c r="I690" s="39">
        <v>0</v>
      </c>
      <c r="J690" s="11">
        <f>VLOOKUP(LEFT(B690,5),[1]Percents!$C:$M,9,FALSE)</f>
        <v>0</v>
      </c>
      <c r="K690" s="13">
        <f t="shared" si="11"/>
        <v>0</v>
      </c>
      <c r="L690" s="22"/>
    </row>
    <row r="691" spans="1:12" s="40" customFormat="1" ht="14.25" customHeight="1" x14ac:dyDescent="0.25">
      <c r="A691" s="38" t="s">
        <v>213</v>
      </c>
      <c r="B691" s="38" t="s">
        <v>61</v>
      </c>
      <c r="C691" s="38" t="s">
        <v>3773</v>
      </c>
      <c r="D691" s="38" t="s">
        <v>3774</v>
      </c>
      <c r="E691" s="38" t="s">
        <v>369</v>
      </c>
      <c r="F691" s="38" t="s">
        <v>1423</v>
      </c>
      <c r="G691" s="38" t="s">
        <v>3357</v>
      </c>
      <c r="H691" s="38" t="s">
        <v>2665</v>
      </c>
      <c r="I691" s="41">
        <v>0</v>
      </c>
      <c r="J691" s="11">
        <f>VLOOKUP(LEFT(B691,5),[1]Percents!$C:$M,9,FALSE)</f>
        <v>0</v>
      </c>
      <c r="K691" s="13">
        <f t="shared" si="11"/>
        <v>0</v>
      </c>
      <c r="L691" s="22"/>
    </row>
    <row r="692" spans="1:12" s="40" customFormat="1" ht="14.25" customHeight="1" x14ac:dyDescent="0.25">
      <c r="A692" s="38" t="s">
        <v>213</v>
      </c>
      <c r="B692" s="38" t="s">
        <v>153</v>
      </c>
      <c r="C692" s="38" t="s">
        <v>2003</v>
      </c>
      <c r="D692" s="38" t="s">
        <v>1469</v>
      </c>
      <c r="E692" s="38" t="s">
        <v>491</v>
      </c>
      <c r="F692" s="38" t="s">
        <v>1470</v>
      </c>
      <c r="G692" s="38" t="s">
        <v>1721</v>
      </c>
      <c r="H692" s="38" t="s">
        <v>2665</v>
      </c>
      <c r="I692" s="39">
        <v>9484.49</v>
      </c>
      <c r="J692" s="11">
        <f>VLOOKUP(LEFT(B692,5),[1]Percents!$C:$M,9,FALSE)</f>
        <v>0</v>
      </c>
      <c r="K692" s="13">
        <f t="shared" si="11"/>
        <v>0</v>
      </c>
      <c r="L692" s="22"/>
    </row>
    <row r="693" spans="1:12" s="40" customFormat="1" ht="14.25" customHeight="1" x14ac:dyDescent="0.25">
      <c r="A693" s="38" t="s">
        <v>141</v>
      </c>
      <c r="B693" s="38" t="s">
        <v>43</v>
      </c>
      <c r="C693" s="38" t="s">
        <v>2004</v>
      </c>
      <c r="D693" s="38" t="s">
        <v>1424</v>
      </c>
      <c r="E693" s="38" t="s">
        <v>228</v>
      </c>
      <c r="F693" s="38" t="s">
        <v>1425</v>
      </c>
      <c r="G693" s="38" t="s">
        <v>1750</v>
      </c>
      <c r="H693" s="38" t="s">
        <v>2665</v>
      </c>
      <c r="I693" s="39">
        <v>19202.25</v>
      </c>
      <c r="J693" s="11">
        <f>VLOOKUP(LEFT(B693,5),[1]Percents!$C:$M,9,FALSE)</f>
        <v>0.64170000000000005</v>
      </c>
      <c r="K693" s="13">
        <f t="shared" si="11"/>
        <v>12322.083825000002</v>
      </c>
      <c r="L693" s="22"/>
    </row>
    <row r="694" spans="1:12" s="40" customFormat="1" ht="14.25" customHeight="1" x14ac:dyDescent="0.25">
      <c r="A694" s="38" t="s">
        <v>213</v>
      </c>
      <c r="B694" s="38" t="s">
        <v>162</v>
      </c>
      <c r="C694" s="38" t="s">
        <v>2005</v>
      </c>
      <c r="D694" s="38" t="s">
        <v>1471</v>
      </c>
      <c r="E694" s="38" t="s">
        <v>263</v>
      </c>
      <c r="F694" s="38" t="s">
        <v>1472</v>
      </c>
      <c r="G694" s="38" t="s">
        <v>1721</v>
      </c>
      <c r="H694" s="38" t="s">
        <v>2665</v>
      </c>
      <c r="I694" s="39">
        <v>0</v>
      </c>
      <c r="J694" s="11">
        <f>VLOOKUP(LEFT(B694,5),[1]Percents!$C:$M,9,FALSE)</f>
        <v>4.4049999999999999E-2</v>
      </c>
      <c r="K694" s="13">
        <f t="shared" si="11"/>
        <v>0</v>
      </c>
      <c r="L694" s="22"/>
    </row>
    <row r="695" spans="1:12" s="40" customFormat="1" ht="14.25" customHeight="1" x14ac:dyDescent="0.25">
      <c r="A695" s="38" t="s">
        <v>213</v>
      </c>
      <c r="B695" s="38" t="s">
        <v>162</v>
      </c>
      <c r="C695" s="38" t="s">
        <v>9897</v>
      </c>
      <c r="D695" s="38" t="s">
        <v>9898</v>
      </c>
      <c r="E695" s="38" t="s">
        <v>263</v>
      </c>
      <c r="F695" s="38" t="s">
        <v>1472</v>
      </c>
      <c r="G695" s="38" t="s">
        <v>1721</v>
      </c>
      <c r="H695" s="38" t="s">
        <v>2665</v>
      </c>
      <c r="I695" s="41">
        <v>0</v>
      </c>
      <c r="J695" s="11">
        <f>VLOOKUP(LEFT(B695,5),[1]Percents!$C:$M,9,FALSE)</f>
        <v>4.4049999999999999E-2</v>
      </c>
      <c r="K695" s="13">
        <f t="shared" si="11"/>
        <v>0</v>
      </c>
      <c r="L695" s="22"/>
    </row>
    <row r="696" spans="1:12" s="40" customFormat="1" ht="14.25" customHeight="1" x14ac:dyDescent="0.25">
      <c r="A696" s="38" t="s">
        <v>213</v>
      </c>
      <c r="B696" s="38" t="s">
        <v>270</v>
      </c>
      <c r="C696" s="38" t="s">
        <v>2006</v>
      </c>
      <c r="D696" s="38" t="s">
        <v>1473</v>
      </c>
      <c r="E696" s="38" t="s">
        <v>288</v>
      </c>
      <c r="F696" s="38" t="s">
        <v>1474</v>
      </c>
      <c r="G696" s="38" t="s">
        <v>1721</v>
      </c>
      <c r="H696" s="38" t="s">
        <v>2665</v>
      </c>
      <c r="I696" s="39">
        <v>5447.93</v>
      </c>
      <c r="J696" s="11">
        <f>VLOOKUP(LEFT(B696,5),[1]Percents!$C:$M,9,FALSE)</f>
        <v>0</v>
      </c>
      <c r="K696" s="13">
        <f t="shared" si="11"/>
        <v>0</v>
      </c>
      <c r="L696" s="22"/>
    </row>
    <row r="697" spans="1:12" s="40" customFormat="1" ht="14.25" customHeight="1" x14ac:dyDescent="0.25">
      <c r="A697" s="38" t="s">
        <v>213</v>
      </c>
      <c r="B697" s="38" t="s">
        <v>495</v>
      </c>
      <c r="C697" s="38" t="s">
        <v>5143</v>
      </c>
      <c r="D697" s="38" t="s">
        <v>5144</v>
      </c>
      <c r="E697" s="38" t="s">
        <v>930</v>
      </c>
      <c r="F697" s="38" t="s">
        <v>1426</v>
      </c>
      <c r="G697" s="38" t="s">
        <v>5106</v>
      </c>
      <c r="H697" s="38" t="s">
        <v>2665</v>
      </c>
      <c r="I697" s="39">
        <v>2070.7399999999998</v>
      </c>
      <c r="J697" s="11">
        <f>VLOOKUP(LEFT(B697,5),[1]Percents!$C:$M,9,FALSE)</f>
        <v>0</v>
      </c>
      <c r="K697" s="13">
        <f t="shared" si="11"/>
        <v>0</v>
      </c>
      <c r="L697" s="22"/>
    </row>
    <row r="698" spans="1:12" s="40" customFormat="1" ht="14.25" customHeight="1" x14ac:dyDescent="0.25">
      <c r="A698" s="38" t="s">
        <v>213</v>
      </c>
      <c r="B698" s="38" t="s">
        <v>233</v>
      </c>
      <c r="C698" s="38" t="s">
        <v>2008</v>
      </c>
      <c r="D698" s="38" t="s">
        <v>1475</v>
      </c>
      <c r="E698" s="38" t="s">
        <v>8</v>
      </c>
      <c r="F698" s="38" t="s">
        <v>1476</v>
      </c>
      <c r="G698" s="38" t="s">
        <v>2009</v>
      </c>
      <c r="H698" s="38" t="s">
        <v>2665</v>
      </c>
      <c r="I698" s="39">
        <v>0</v>
      </c>
      <c r="J698" s="11">
        <f>VLOOKUP(LEFT(B698,5),[1]Percents!$C:$M,9,FALSE)</f>
        <v>0</v>
      </c>
      <c r="K698" s="13">
        <f t="shared" si="11"/>
        <v>0</v>
      </c>
      <c r="L698" s="22"/>
    </row>
    <row r="699" spans="1:12" s="40" customFormat="1" ht="14.25" customHeight="1" x14ac:dyDescent="0.25">
      <c r="A699" s="38" t="s">
        <v>213</v>
      </c>
      <c r="B699" s="38" t="s">
        <v>1004</v>
      </c>
      <c r="C699" s="38" t="s">
        <v>2008</v>
      </c>
      <c r="D699" s="38" t="s">
        <v>1475</v>
      </c>
      <c r="E699" s="38" t="s">
        <v>8</v>
      </c>
      <c r="F699" s="38" t="s">
        <v>1476</v>
      </c>
      <c r="G699" s="38" t="s">
        <v>2009</v>
      </c>
      <c r="H699" s="38" t="s">
        <v>2665</v>
      </c>
      <c r="I699" s="39">
        <v>6378.29</v>
      </c>
      <c r="J699" s="11">
        <f>VLOOKUP(LEFT(B699,5),[1]Percents!$C:$M,9,FALSE)</f>
        <v>0</v>
      </c>
      <c r="K699" s="13">
        <f t="shared" si="11"/>
        <v>0</v>
      </c>
      <c r="L699" s="22"/>
    </row>
    <row r="700" spans="1:12" s="40" customFormat="1" ht="14.25" customHeight="1" x14ac:dyDescent="0.25">
      <c r="A700" s="38" t="s">
        <v>213</v>
      </c>
      <c r="B700" s="38" t="s">
        <v>285</v>
      </c>
      <c r="C700" s="38" t="s">
        <v>2010</v>
      </c>
      <c r="D700" s="38" t="s">
        <v>1477</v>
      </c>
      <c r="E700" s="38" t="s">
        <v>610</v>
      </c>
      <c r="F700" s="38" t="s">
        <v>1478</v>
      </c>
      <c r="G700" s="38" t="s">
        <v>2556</v>
      </c>
      <c r="H700" s="38" t="s">
        <v>2665</v>
      </c>
      <c r="I700" s="39">
        <v>19864.21</v>
      </c>
      <c r="J700" s="11">
        <f>VLOOKUP(LEFT(B700,5),[1]Percents!$C:$M,9,FALSE)</f>
        <v>0</v>
      </c>
      <c r="K700" s="13">
        <f t="shared" si="11"/>
        <v>0</v>
      </c>
      <c r="L700" s="22"/>
    </row>
    <row r="701" spans="1:12" s="40" customFormat="1" ht="14.25" customHeight="1" x14ac:dyDescent="0.25">
      <c r="A701" s="38" t="s">
        <v>213</v>
      </c>
      <c r="B701" s="38" t="s">
        <v>285</v>
      </c>
      <c r="C701" s="38" t="s">
        <v>2011</v>
      </c>
      <c r="D701" s="38" t="s">
        <v>1479</v>
      </c>
      <c r="E701" s="38" t="s">
        <v>1480</v>
      </c>
      <c r="F701" s="38" t="s">
        <v>1481</v>
      </c>
      <c r="G701" s="38" t="s">
        <v>1721</v>
      </c>
      <c r="H701" s="38" t="s">
        <v>2665</v>
      </c>
      <c r="I701" s="39">
        <v>3954.98</v>
      </c>
      <c r="J701" s="11">
        <f>VLOOKUP(LEFT(B701,5),[1]Percents!$C:$M,9,FALSE)</f>
        <v>0</v>
      </c>
      <c r="K701" s="13">
        <f t="shared" si="11"/>
        <v>0</v>
      </c>
      <c r="L701" s="22"/>
    </row>
    <row r="702" spans="1:12" s="40" customFormat="1" ht="14.25" customHeight="1" x14ac:dyDescent="0.25">
      <c r="A702" s="38" t="s">
        <v>213</v>
      </c>
      <c r="B702" s="38" t="s">
        <v>270</v>
      </c>
      <c r="C702" s="38" t="s">
        <v>8603</v>
      </c>
      <c r="D702" s="38" t="s">
        <v>8604</v>
      </c>
      <c r="E702" s="38" t="s">
        <v>1435</v>
      </c>
      <c r="F702" s="38" t="s">
        <v>8605</v>
      </c>
      <c r="G702" s="38" t="s">
        <v>1735</v>
      </c>
      <c r="H702" s="38" t="s">
        <v>2665</v>
      </c>
      <c r="I702" s="41">
        <v>0</v>
      </c>
      <c r="J702" s="11">
        <f>VLOOKUP(LEFT(B702,5),[1]Percents!$C:$M,9,FALSE)</f>
        <v>0</v>
      </c>
      <c r="K702" s="13">
        <f t="shared" si="11"/>
        <v>0</v>
      </c>
      <c r="L702" s="22"/>
    </row>
    <row r="703" spans="1:12" s="40" customFormat="1" ht="14.25" customHeight="1" x14ac:dyDescent="0.25">
      <c r="A703" s="38" t="s">
        <v>213</v>
      </c>
      <c r="B703" s="38" t="s">
        <v>2</v>
      </c>
      <c r="C703" s="38" t="s">
        <v>2012</v>
      </c>
      <c r="D703" s="38" t="s">
        <v>1599</v>
      </c>
      <c r="E703" s="38" t="s">
        <v>127</v>
      </c>
      <c r="F703" s="38" t="s">
        <v>1600</v>
      </c>
      <c r="G703" s="38" t="s">
        <v>1721</v>
      </c>
      <c r="H703" s="38" t="s">
        <v>2665</v>
      </c>
      <c r="I703" s="39">
        <v>0</v>
      </c>
      <c r="J703" s="11">
        <f>VLOOKUP(LEFT(B703,5),[1]Percents!$C:$M,9,FALSE)</f>
        <v>0</v>
      </c>
      <c r="K703" s="13">
        <f t="shared" si="11"/>
        <v>0</v>
      </c>
      <c r="L703" s="22"/>
    </row>
    <row r="704" spans="1:12" s="40" customFormat="1" ht="14.25" customHeight="1" x14ac:dyDescent="0.25">
      <c r="A704" s="38" t="s">
        <v>213</v>
      </c>
      <c r="B704" s="38" t="s">
        <v>162</v>
      </c>
      <c r="C704" s="38" t="s">
        <v>2013</v>
      </c>
      <c r="D704" s="38" t="s">
        <v>1482</v>
      </c>
      <c r="E704" s="38" t="s">
        <v>264</v>
      </c>
      <c r="F704" s="38" t="s">
        <v>1483</v>
      </c>
      <c r="G704" s="38" t="s">
        <v>1721</v>
      </c>
      <c r="H704" s="38" t="s">
        <v>2665</v>
      </c>
      <c r="I704" s="39">
        <v>7948.66</v>
      </c>
      <c r="J704" s="11">
        <f>VLOOKUP(LEFT(B704,5),[1]Percents!$C:$M,9,FALSE)</f>
        <v>4.4049999999999999E-2</v>
      </c>
      <c r="K704" s="13">
        <f t="shared" si="11"/>
        <v>350.13847299999998</v>
      </c>
      <c r="L704" s="22"/>
    </row>
    <row r="705" spans="1:12" s="40" customFormat="1" ht="14.25" customHeight="1" x14ac:dyDescent="0.25">
      <c r="A705" s="38" t="s">
        <v>243</v>
      </c>
      <c r="B705" s="38" t="s">
        <v>314</v>
      </c>
      <c r="C705" s="38" t="s">
        <v>2014</v>
      </c>
      <c r="D705" s="38" t="s">
        <v>1484</v>
      </c>
      <c r="E705" s="38" t="s">
        <v>315</v>
      </c>
      <c r="F705" s="38" t="s">
        <v>1485</v>
      </c>
      <c r="G705" s="38" t="s">
        <v>1721</v>
      </c>
      <c r="H705" s="38" t="s">
        <v>2665</v>
      </c>
      <c r="I705" s="39">
        <v>0</v>
      </c>
      <c r="J705" s="11">
        <f>VLOOKUP(LEFT(B705,5),[1]Percents!$C:$M,9,FALSE)</f>
        <v>0</v>
      </c>
      <c r="K705" s="13">
        <f t="shared" si="11"/>
        <v>0</v>
      </c>
      <c r="L705" s="22"/>
    </row>
    <row r="706" spans="1:12" s="40" customFormat="1" ht="14.25" customHeight="1" x14ac:dyDescent="0.25">
      <c r="A706" s="38" t="s">
        <v>213</v>
      </c>
      <c r="B706" s="38" t="s">
        <v>21</v>
      </c>
      <c r="C706" s="38" t="s">
        <v>4975</v>
      </c>
      <c r="D706" s="38" t="s">
        <v>4976</v>
      </c>
      <c r="E706" s="38" t="s">
        <v>6703</v>
      </c>
      <c r="F706" s="38" t="s">
        <v>1601</v>
      </c>
      <c r="G706" s="38" t="s">
        <v>4957</v>
      </c>
      <c r="H706" s="38" t="s">
        <v>2665</v>
      </c>
      <c r="I706" s="39">
        <v>0</v>
      </c>
      <c r="J706" s="11">
        <f>VLOOKUP(LEFT(B706,5),[1]Percents!$C:$M,9,FALSE)</f>
        <v>4.4049999999999999E-2</v>
      </c>
      <c r="K706" s="13">
        <f t="shared" si="11"/>
        <v>0</v>
      </c>
      <c r="L706" s="22"/>
    </row>
    <row r="707" spans="1:12" s="40" customFormat="1" ht="14.25" customHeight="1" x14ac:dyDescent="0.25">
      <c r="A707" s="38" t="s">
        <v>213</v>
      </c>
      <c r="B707" s="38" t="s">
        <v>21</v>
      </c>
      <c r="C707" s="38" t="s">
        <v>7881</v>
      </c>
      <c r="D707" s="38" t="s">
        <v>7882</v>
      </c>
      <c r="E707" s="38" t="s">
        <v>6703</v>
      </c>
      <c r="F707" s="38" t="s">
        <v>1601</v>
      </c>
      <c r="G707" s="38" t="s">
        <v>7869</v>
      </c>
      <c r="H707" s="38" t="s">
        <v>2665</v>
      </c>
      <c r="I707" s="39">
        <v>9298.65</v>
      </c>
      <c r="J707" s="11">
        <f>VLOOKUP(LEFT(B707,5),[1]Percents!$C:$M,9,FALSE)</f>
        <v>4.4049999999999999E-2</v>
      </c>
      <c r="K707" s="13">
        <f t="shared" si="11"/>
        <v>409.60553249999998</v>
      </c>
      <c r="L707" s="22"/>
    </row>
    <row r="708" spans="1:12" s="40" customFormat="1" ht="14.25" customHeight="1" x14ac:dyDescent="0.25">
      <c r="A708" s="38" t="s">
        <v>213</v>
      </c>
      <c r="B708" s="38" t="s">
        <v>270</v>
      </c>
      <c r="C708" s="38" t="s">
        <v>2015</v>
      </c>
      <c r="D708" s="38" t="s">
        <v>1486</v>
      </c>
      <c r="E708" s="38" t="s">
        <v>1487</v>
      </c>
      <c r="F708" s="38" t="s">
        <v>1488</v>
      </c>
      <c r="G708" s="38" t="s">
        <v>1721</v>
      </c>
      <c r="H708" s="38" t="s">
        <v>2665</v>
      </c>
      <c r="I708" s="39">
        <v>0</v>
      </c>
      <c r="J708" s="11">
        <f>VLOOKUP(LEFT(B708,5),[1]Percents!$C:$M,9,FALSE)</f>
        <v>0</v>
      </c>
      <c r="K708" s="13">
        <f t="shared" si="11"/>
        <v>0</v>
      </c>
      <c r="L708" s="22"/>
    </row>
    <row r="709" spans="1:12" s="40" customFormat="1" ht="14.25" customHeight="1" x14ac:dyDescent="0.25">
      <c r="A709" s="38" t="s">
        <v>213</v>
      </c>
      <c r="B709" s="38" t="s">
        <v>292</v>
      </c>
      <c r="C709" s="38" t="s">
        <v>2017</v>
      </c>
      <c r="D709" s="38" t="s">
        <v>1489</v>
      </c>
      <c r="E709" s="38" t="s">
        <v>167</v>
      </c>
      <c r="F709" s="38" t="s">
        <v>1490</v>
      </c>
      <c r="G709" s="38" t="s">
        <v>2018</v>
      </c>
      <c r="H709" s="38" t="s">
        <v>2665</v>
      </c>
      <c r="I709" s="39">
        <v>14593.63</v>
      </c>
      <c r="J709" s="11">
        <f>VLOOKUP(LEFT(B709,5),[1]Percents!$C:$M,9,FALSE)</f>
        <v>4.4049999999999999E-2</v>
      </c>
      <c r="K709" s="13">
        <f t="shared" si="11"/>
        <v>642.8494015</v>
      </c>
      <c r="L709" s="22"/>
    </row>
    <row r="710" spans="1:12" s="40" customFormat="1" ht="14.25" customHeight="1" x14ac:dyDescent="0.25">
      <c r="A710" s="38" t="s">
        <v>213</v>
      </c>
      <c r="B710" s="38" t="s">
        <v>53</v>
      </c>
      <c r="C710" s="38" t="s">
        <v>2019</v>
      </c>
      <c r="D710" s="38" t="s">
        <v>1491</v>
      </c>
      <c r="E710" s="38" t="s">
        <v>1366</v>
      </c>
      <c r="F710" s="38" t="s">
        <v>1492</v>
      </c>
      <c r="G710" s="38" t="s">
        <v>2020</v>
      </c>
      <c r="H710" s="38" t="s">
        <v>2665</v>
      </c>
      <c r="I710" s="39">
        <v>-22.67</v>
      </c>
      <c r="J710" s="11">
        <f>VLOOKUP(LEFT(B710,5),[1]Percents!$C:$M,9,FALSE)</f>
        <v>0</v>
      </c>
      <c r="K710" s="13">
        <f t="shared" si="11"/>
        <v>0</v>
      </c>
      <c r="L710" s="22"/>
    </row>
    <row r="711" spans="1:12" s="40" customFormat="1" ht="14.25" customHeight="1" x14ac:dyDescent="0.25">
      <c r="A711" s="38" t="s">
        <v>213</v>
      </c>
      <c r="B711" s="38" t="s">
        <v>162</v>
      </c>
      <c r="C711" s="38" t="s">
        <v>2021</v>
      </c>
      <c r="D711" s="38" t="s">
        <v>1493</v>
      </c>
      <c r="E711" s="38" t="s">
        <v>412</v>
      </c>
      <c r="F711" s="38" t="s">
        <v>1494</v>
      </c>
      <c r="G711" s="38" t="s">
        <v>1771</v>
      </c>
      <c r="H711" s="38" t="s">
        <v>2665</v>
      </c>
      <c r="I711" s="39">
        <v>13707.86</v>
      </c>
      <c r="J711" s="11">
        <f>VLOOKUP(LEFT(B711,5),[1]Percents!$C:$M,9,FALSE)</f>
        <v>4.4049999999999999E-2</v>
      </c>
      <c r="K711" s="13">
        <f t="shared" si="11"/>
        <v>603.831233</v>
      </c>
      <c r="L711" s="22"/>
    </row>
    <row r="712" spans="1:12" s="40" customFormat="1" ht="14.25" customHeight="1" x14ac:dyDescent="0.25">
      <c r="A712" s="38" t="s">
        <v>213</v>
      </c>
      <c r="B712" s="38" t="s">
        <v>270</v>
      </c>
      <c r="C712" s="38" t="s">
        <v>2022</v>
      </c>
      <c r="D712" s="38" t="s">
        <v>1495</v>
      </c>
      <c r="E712" s="38" t="s">
        <v>255</v>
      </c>
      <c r="F712" s="38" t="s">
        <v>1496</v>
      </c>
      <c r="G712" s="38" t="s">
        <v>2023</v>
      </c>
      <c r="H712" s="38" t="s">
        <v>2665</v>
      </c>
      <c r="I712" s="39">
        <v>3035.27</v>
      </c>
      <c r="J712" s="11">
        <f>VLOOKUP(LEFT(B712,5),[1]Percents!$C:$M,9,FALSE)</f>
        <v>0</v>
      </c>
      <c r="K712" s="13">
        <f t="shared" si="11"/>
        <v>0</v>
      </c>
      <c r="L712" s="22"/>
    </row>
    <row r="713" spans="1:12" s="40" customFormat="1" ht="14.25" customHeight="1" x14ac:dyDescent="0.25">
      <c r="A713" s="38" t="s">
        <v>213</v>
      </c>
      <c r="B713" s="38" t="s">
        <v>21</v>
      </c>
      <c r="C713" s="38" t="s">
        <v>2024</v>
      </c>
      <c r="D713" s="38" t="s">
        <v>1603</v>
      </c>
      <c r="E713" s="38" t="s">
        <v>1604</v>
      </c>
      <c r="F713" s="38" t="s">
        <v>1605</v>
      </c>
      <c r="G713" s="38" t="s">
        <v>2025</v>
      </c>
      <c r="H713" s="38" t="s">
        <v>2665</v>
      </c>
      <c r="I713" s="39">
        <v>1124.01</v>
      </c>
      <c r="J713" s="11">
        <f>VLOOKUP(LEFT(B713,5),[1]Percents!$C:$M,9,FALSE)</f>
        <v>4.4049999999999999E-2</v>
      </c>
      <c r="K713" s="13">
        <f t="shared" si="11"/>
        <v>49.512640499999996</v>
      </c>
      <c r="L713" s="22"/>
    </row>
    <row r="714" spans="1:12" s="40" customFormat="1" ht="14.25" customHeight="1" x14ac:dyDescent="0.25">
      <c r="A714" s="38" t="s">
        <v>213</v>
      </c>
      <c r="B714" s="38" t="s">
        <v>147</v>
      </c>
      <c r="C714" s="38" t="s">
        <v>2026</v>
      </c>
      <c r="D714" s="38" t="s">
        <v>1497</v>
      </c>
      <c r="E714" s="38" t="s">
        <v>76</v>
      </c>
      <c r="F714" s="38" t="s">
        <v>1498</v>
      </c>
      <c r="G714" s="38" t="s">
        <v>1735</v>
      </c>
      <c r="H714" s="38" t="s">
        <v>2665</v>
      </c>
      <c r="I714" s="39">
        <v>12357.7</v>
      </c>
      <c r="J714" s="11">
        <f>VLOOKUP(LEFT(B714,5),[1]Percents!$C:$M,9,FALSE)</f>
        <v>0</v>
      </c>
      <c r="K714" s="13">
        <f t="shared" ref="K714:K777" si="12">+I714*J714</f>
        <v>0</v>
      </c>
      <c r="L714" s="22"/>
    </row>
    <row r="715" spans="1:12" s="40" customFormat="1" ht="14.25" customHeight="1" x14ac:dyDescent="0.25">
      <c r="A715" s="38" t="s">
        <v>213</v>
      </c>
      <c r="B715" s="38" t="s">
        <v>21</v>
      </c>
      <c r="C715" s="38" t="s">
        <v>8099</v>
      </c>
      <c r="D715" s="38" t="s">
        <v>8100</v>
      </c>
      <c r="E715" s="38" t="s">
        <v>6703</v>
      </c>
      <c r="F715" s="38" t="s">
        <v>1499</v>
      </c>
      <c r="G715" s="38" t="s">
        <v>8076</v>
      </c>
      <c r="H715" s="38" t="s">
        <v>2665</v>
      </c>
      <c r="I715" s="39">
        <v>838.98</v>
      </c>
      <c r="J715" s="11">
        <f>VLOOKUP(LEFT(B715,5),[1]Percents!$C:$M,9,FALSE)</f>
        <v>4.4049999999999999E-2</v>
      </c>
      <c r="K715" s="13">
        <f t="shared" si="12"/>
        <v>36.957068999999997</v>
      </c>
      <c r="L715" s="22"/>
    </row>
    <row r="716" spans="1:12" s="40" customFormat="1" ht="14.25" customHeight="1" x14ac:dyDescent="0.25">
      <c r="A716" s="38" t="s">
        <v>213</v>
      </c>
      <c r="B716" s="38" t="s">
        <v>211</v>
      </c>
      <c r="C716" s="38" t="s">
        <v>2027</v>
      </c>
      <c r="D716" s="38" t="s">
        <v>1606</v>
      </c>
      <c r="E716" s="38" t="s">
        <v>352</v>
      </c>
      <c r="F716" s="38" t="s">
        <v>1607</v>
      </c>
      <c r="G716" s="38" t="s">
        <v>1766</v>
      </c>
      <c r="H716" s="38" t="s">
        <v>2665</v>
      </c>
      <c r="I716" s="39">
        <v>8532.3799999999992</v>
      </c>
      <c r="J716" s="11">
        <f>VLOOKUP(LEFT(B716,5),[1]Percents!$C:$M,9,FALSE)</f>
        <v>0</v>
      </c>
      <c r="K716" s="13">
        <f t="shared" si="12"/>
        <v>0</v>
      </c>
      <c r="L716" s="22"/>
    </row>
    <row r="717" spans="1:12" s="40" customFormat="1" ht="14.25" customHeight="1" x14ac:dyDescent="0.25">
      <c r="A717" s="38" t="s">
        <v>65</v>
      </c>
      <c r="B717" s="38" t="s">
        <v>1135</v>
      </c>
      <c r="C717" s="38" t="s">
        <v>8606</v>
      </c>
      <c r="D717" s="38" t="s">
        <v>8607</v>
      </c>
      <c r="E717" s="38" t="s">
        <v>1608</v>
      </c>
      <c r="F717" s="38" t="s">
        <v>8608</v>
      </c>
      <c r="G717" s="38" t="s">
        <v>1771</v>
      </c>
      <c r="H717" s="38" t="s">
        <v>2665</v>
      </c>
      <c r="I717" s="41">
        <v>0</v>
      </c>
      <c r="J717" s="11">
        <f>VLOOKUP(LEFT(B717,5),[1]Percents!$C:$M,9,FALSE)</f>
        <v>0</v>
      </c>
      <c r="K717" s="13">
        <f t="shared" si="12"/>
        <v>0</v>
      </c>
      <c r="L717" s="22"/>
    </row>
    <row r="718" spans="1:12" s="40" customFormat="1" ht="14.25" customHeight="1" x14ac:dyDescent="0.25">
      <c r="A718" s="38" t="s">
        <v>213</v>
      </c>
      <c r="B718" s="38" t="s">
        <v>495</v>
      </c>
      <c r="C718" s="38" t="s">
        <v>2028</v>
      </c>
      <c r="D718" s="38" t="s">
        <v>1609</v>
      </c>
      <c r="E718" s="38" t="s">
        <v>930</v>
      </c>
      <c r="F718" s="38" t="s">
        <v>1610</v>
      </c>
      <c r="G718" s="38" t="s">
        <v>2029</v>
      </c>
      <c r="H718" s="38" t="s">
        <v>2665</v>
      </c>
      <c r="I718" s="39">
        <v>6345.2800000000007</v>
      </c>
      <c r="J718" s="11">
        <f>VLOOKUP(LEFT(B718,5),[1]Percents!$C:$M,9,FALSE)</f>
        <v>0</v>
      </c>
      <c r="K718" s="13">
        <f t="shared" si="12"/>
        <v>0</v>
      </c>
      <c r="L718" s="22"/>
    </row>
    <row r="719" spans="1:12" s="40" customFormat="1" ht="14.25" customHeight="1" x14ac:dyDescent="0.25">
      <c r="A719" s="38" t="s">
        <v>213</v>
      </c>
      <c r="B719" s="38" t="s">
        <v>495</v>
      </c>
      <c r="C719" s="38" t="s">
        <v>12435</v>
      </c>
      <c r="D719" s="38" t="s">
        <v>12436</v>
      </c>
      <c r="E719" s="38" t="s">
        <v>930</v>
      </c>
      <c r="F719" s="38" t="s">
        <v>1610</v>
      </c>
      <c r="G719" s="38" t="s">
        <v>3357</v>
      </c>
      <c r="H719" s="38" t="s">
        <v>2665</v>
      </c>
      <c r="I719" s="41">
        <v>-5.54</v>
      </c>
      <c r="J719" s="11">
        <f>VLOOKUP(LEFT(B719,5),[1]Percents!$C:$M,9,FALSE)</f>
        <v>0</v>
      </c>
      <c r="K719" s="13">
        <f t="shared" si="12"/>
        <v>0</v>
      </c>
      <c r="L719" s="22"/>
    </row>
    <row r="720" spans="1:12" s="40" customFormat="1" ht="14.25" customHeight="1" x14ac:dyDescent="0.25">
      <c r="A720" s="38" t="s">
        <v>213</v>
      </c>
      <c r="B720" s="38" t="s">
        <v>53</v>
      </c>
      <c r="C720" s="38" t="s">
        <v>2030</v>
      </c>
      <c r="D720" s="38" t="s">
        <v>1611</v>
      </c>
      <c r="E720" s="38" t="s">
        <v>1612</v>
      </c>
      <c r="F720" s="38" t="s">
        <v>1613</v>
      </c>
      <c r="G720" s="38" t="s">
        <v>2031</v>
      </c>
      <c r="H720" s="38" t="s">
        <v>2665</v>
      </c>
      <c r="I720" s="39">
        <v>0</v>
      </c>
      <c r="J720" s="11">
        <f>VLOOKUP(LEFT(B720,5),[1]Percents!$C:$M,9,FALSE)</f>
        <v>0</v>
      </c>
      <c r="K720" s="13">
        <f t="shared" si="12"/>
        <v>0</v>
      </c>
      <c r="L720" s="22"/>
    </row>
    <row r="721" spans="1:12" s="40" customFormat="1" ht="14.25" customHeight="1" x14ac:dyDescent="0.25">
      <c r="A721" s="38" t="s">
        <v>213</v>
      </c>
      <c r="B721" s="38" t="s">
        <v>1615</v>
      </c>
      <c r="C721" s="38" t="s">
        <v>2032</v>
      </c>
      <c r="D721" s="38" t="s">
        <v>1614</v>
      </c>
      <c r="E721" s="38" t="s">
        <v>771</v>
      </c>
      <c r="F721" s="38" t="s">
        <v>1616</v>
      </c>
      <c r="G721" s="38" t="s">
        <v>1766</v>
      </c>
      <c r="H721" s="38" t="s">
        <v>2665</v>
      </c>
      <c r="I721" s="39">
        <v>8957.8799999999992</v>
      </c>
      <c r="J721" s="11">
        <f>VLOOKUP(LEFT(B721,5),[1]Percents!$C:$M,9,FALSE)</f>
        <v>0</v>
      </c>
      <c r="K721" s="13">
        <f t="shared" si="12"/>
        <v>0</v>
      </c>
      <c r="L721" s="22"/>
    </row>
    <row r="722" spans="1:12" s="40" customFormat="1" ht="14.25" customHeight="1" x14ac:dyDescent="0.25">
      <c r="A722" s="38" t="s">
        <v>213</v>
      </c>
      <c r="B722" s="38" t="s">
        <v>53</v>
      </c>
      <c r="C722" s="38" t="s">
        <v>11673</v>
      </c>
      <c r="D722" s="38" t="s">
        <v>11674</v>
      </c>
      <c r="E722" s="38" t="s">
        <v>11675</v>
      </c>
      <c r="F722" s="38" t="s">
        <v>11676</v>
      </c>
      <c r="G722" s="38" t="s">
        <v>1851</v>
      </c>
      <c r="H722" s="38" t="s">
        <v>2665</v>
      </c>
      <c r="I722" s="41">
        <v>0</v>
      </c>
      <c r="J722" s="11">
        <f>VLOOKUP(LEFT(B722,5),[1]Percents!$C:$M,9,FALSE)</f>
        <v>0</v>
      </c>
      <c r="K722" s="13">
        <f t="shared" si="12"/>
        <v>0</v>
      </c>
      <c r="L722" s="22"/>
    </row>
    <row r="723" spans="1:12" s="40" customFormat="1" ht="14.25" customHeight="1" x14ac:dyDescent="0.25">
      <c r="A723" s="38" t="s">
        <v>213</v>
      </c>
      <c r="B723" s="38" t="s">
        <v>61</v>
      </c>
      <c r="C723" s="38" t="s">
        <v>5807</v>
      </c>
      <c r="D723" s="38" t="s">
        <v>5808</v>
      </c>
      <c r="E723" s="38" t="s">
        <v>367</v>
      </c>
      <c r="F723" s="38" t="s">
        <v>1617</v>
      </c>
      <c r="G723" s="38" t="s">
        <v>5782</v>
      </c>
      <c r="H723" s="38" t="s">
        <v>2665</v>
      </c>
      <c r="I723" s="39">
        <v>138.22</v>
      </c>
      <c r="J723" s="11">
        <f>VLOOKUP(LEFT(B723,5),[1]Percents!$C:$M,9,FALSE)</f>
        <v>0</v>
      </c>
      <c r="K723" s="13">
        <f t="shared" si="12"/>
        <v>0</v>
      </c>
      <c r="L723" s="22"/>
    </row>
    <row r="724" spans="1:12" s="40" customFormat="1" ht="14.25" customHeight="1" x14ac:dyDescent="0.25">
      <c r="A724" s="38" t="s">
        <v>213</v>
      </c>
      <c r="B724" s="38" t="s">
        <v>61</v>
      </c>
      <c r="C724" s="38" t="s">
        <v>9349</v>
      </c>
      <c r="D724" s="38" t="s">
        <v>9350</v>
      </c>
      <c r="E724" s="38" t="s">
        <v>367</v>
      </c>
      <c r="F724" s="38" t="s">
        <v>1617</v>
      </c>
      <c r="G724" s="38" t="s">
        <v>9320</v>
      </c>
      <c r="H724" s="38" t="s">
        <v>2665</v>
      </c>
      <c r="I724" s="39">
        <v>10280.129999999999</v>
      </c>
      <c r="J724" s="11">
        <f>VLOOKUP(LEFT(B724,5),[1]Percents!$C:$M,9,FALSE)</f>
        <v>0</v>
      </c>
      <c r="K724" s="13">
        <f t="shared" si="12"/>
        <v>0</v>
      </c>
      <c r="L724" s="22"/>
    </row>
    <row r="725" spans="1:12" s="40" customFormat="1" ht="14.25" customHeight="1" x14ac:dyDescent="0.25">
      <c r="A725" s="38" t="s">
        <v>213</v>
      </c>
      <c r="B725" s="38" t="s">
        <v>61</v>
      </c>
      <c r="C725" s="38" t="s">
        <v>9899</v>
      </c>
      <c r="D725" s="38" t="s">
        <v>9900</v>
      </c>
      <c r="E725" s="38" t="s">
        <v>367</v>
      </c>
      <c r="F725" s="38" t="s">
        <v>1617</v>
      </c>
      <c r="G725" s="38" t="s">
        <v>9320</v>
      </c>
      <c r="H725" s="38" t="s">
        <v>2665</v>
      </c>
      <c r="I725" s="39">
        <v>2476.61</v>
      </c>
      <c r="J725" s="11">
        <f>VLOOKUP(LEFT(B725,5),[1]Percents!$C:$M,9,FALSE)</f>
        <v>0</v>
      </c>
      <c r="K725" s="13">
        <f t="shared" si="12"/>
        <v>0</v>
      </c>
      <c r="L725" s="22"/>
    </row>
    <row r="726" spans="1:12" s="40" customFormat="1" ht="14.25" customHeight="1" x14ac:dyDescent="0.25">
      <c r="A726" s="38" t="s">
        <v>213</v>
      </c>
      <c r="B726" s="38" t="s">
        <v>166</v>
      </c>
      <c r="C726" s="38" t="s">
        <v>2034</v>
      </c>
      <c r="D726" s="38" t="s">
        <v>1618</v>
      </c>
      <c r="E726" s="38" t="s">
        <v>1350</v>
      </c>
      <c r="F726" s="38" t="s">
        <v>1619</v>
      </c>
      <c r="G726" s="38" t="s">
        <v>1735</v>
      </c>
      <c r="H726" s="38" t="s">
        <v>2665</v>
      </c>
      <c r="I726" s="39">
        <v>4090.5</v>
      </c>
      <c r="J726" s="11">
        <f>VLOOKUP(LEFT(B726,5),[1]Percents!$C:$M,9,FALSE)</f>
        <v>4.4049999999999999E-2</v>
      </c>
      <c r="K726" s="13">
        <f t="shared" si="12"/>
        <v>180.18652499999999</v>
      </c>
      <c r="L726" s="22"/>
    </row>
    <row r="727" spans="1:12" s="40" customFormat="1" ht="14.25" customHeight="1" x14ac:dyDescent="0.25">
      <c r="A727" s="38" t="s">
        <v>213</v>
      </c>
      <c r="B727" s="38" t="s">
        <v>53</v>
      </c>
      <c r="C727" s="38" t="s">
        <v>2035</v>
      </c>
      <c r="D727" s="38" t="s">
        <v>1620</v>
      </c>
      <c r="E727" s="38" t="s">
        <v>538</v>
      </c>
      <c r="F727" s="38" t="s">
        <v>1621</v>
      </c>
      <c r="G727" s="38" t="s">
        <v>1851</v>
      </c>
      <c r="H727" s="38" t="s">
        <v>2665</v>
      </c>
      <c r="I727" s="39">
        <v>2886.2</v>
      </c>
      <c r="J727" s="11">
        <f>VLOOKUP(LEFT(B727,5),[1]Percents!$C:$M,9,FALSE)</f>
        <v>0</v>
      </c>
      <c r="K727" s="13">
        <f t="shared" si="12"/>
        <v>0</v>
      </c>
      <c r="L727" s="22"/>
    </row>
    <row r="728" spans="1:12" s="40" customFormat="1" ht="14.25" customHeight="1" x14ac:dyDescent="0.25">
      <c r="A728" s="38" t="s">
        <v>65</v>
      </c>
      <c r="B728" s="38" t="s">
        <v>1135</v>
      </c>
      <c r="C728" s="38" t="s">
        <v>2608</v>
      </c>
      <c r="D728" s="38" t="s">
        <v>2609</v>
      </c>
      <c r="E728" s="38" t="s">
        <v>924</v>
      </c>
      <c r="F728" s="38" t="s">
        <v>2610</v>
      </c>
      <c r="G728" s="38" t="s">
        <v>2611</v>
      </c>
      <c r="H728" s="38" t="s">
        <v>2665</v>
      </c>
      <c r="I728" s="39">
        <v>0</v>
      </c>
      <c r="J728" s="11">
        <f>VLOOKUP(LEFT(B728,5),[1]Percents!$C:$M,9,FALSE)</f>
        <v>0</v>
      </c>
      <c r="K728" s="13">
        <f t="shared" si="12"/>
        <v>0</v>
      </c>
      <c r="L728" s="22"/>
    </row>
    <row r="729" spans="1:12" s="40" customFormat="1" ht="14.25" customHeight="1" x14ac:dyDescent="0.25">
      <c r="A729" s="38" t="s">
        <v>213</v>
      </c>
      <c r="B729" s="38" t="s">
        <v>195</v>
      </c>
      <c r="C729" s="38" t="s">
        <v>2036</v>
      </c>
      <c r="D729" s="38" t="s">
        <v>2037</v>
      </c>
      <c r="E729" s="38" t="s">
        <v>335</v>
      </c>
      <c r="F729" s="38" t="s">
        <v>2038</v>
      </c>
      <c r="G729" s="38" t="s">
        <v>2039</v>
      </c>
      <c r="H729" s="38" t="s">
        <v>2665</v>
      </c>
      <c r="I729" s="39">
        <v>3014.9</v>
      </c>
      <c r="J729" s="11">
        <f>VLOOKUP(LEFT(B729,5),[1]Percents!$C:$M,9,FALSE)</f>
        <v>0</v>
      </c>
      <c r="K729" s="13">
        <f t="shared" si="12"/>
        <v>0</v>
      </c>
      <c r="L729" s="22"/>
    </row>
    <row r="730" spans="1:12" s="40" customFormat="1" ht="14.25" customHeight="1" x14ac:dyDescent="0.25">
      <c r="A730" s="38" t="s">
        <v>213</v>
      </c>
      <c r="B730" s="38" t="s">
        <v>919</v>
      </c>
      <c r="C730" s="38" t="s">
        <v>3538</v>
      </c>
      <c r="D730" s="38" t="s">
        <v>3539</v>
      </c>
      <c r="E730" s="38" t="s">
        <v>920</v>
      </c>
      <c r="F730" s="38" t="s">
        <v>2038</v>
      </c>
      <c r="G730" s="38" t="s">
        <v>2039</v>
      </c>
      <c r="H730" s="38" t="s">
        <v>2665</v>
      </c>
      <c r="I730" s="39">
        <v>2226.63</v>
      </c>
      <c r="J730" s="11">
        <f>VLOOKUP(LEFT(B730,5),[1]Percents!$C:$M,9,FALSE)</f>
        <v>0</v>
      </c>
      <c r="K730" s="13">
        <f t="shared" si="12"/>
        <v>0</v>
      </c>
      <c r="L730" s="22"/>
    </row>
    <row r="731" spans="1:12" s="40" customFormat="1" ht="14.25" customHeight="1" x14ac:dyDescent="0.25">
      <c r="A731" s="38" t="s">
        <v>213</v>
      </c>
      <c r="B731" s="38" t="s">
        <v>195</v>
      </c>
      <c r="C731" s="38" t="s">
        <v>5809</v>
      </c>
      <c r="D731" s="38" t="s">
        <v>5810</v>
      </c>
      <c r="E731" s="38" t="s">
        <v>335</v>
      </c>
      <c r="F731" s="38" t="s">
        <v>2038</v>
      </c>
      <c r="G731" s="38" t="s">
        <v>5782</v>
      </c>
      <c r="H731" s="38" t="s">
        <v>2665</v>
      </c>
      <c r="I731" s="39">
        <v>6311.49</v>
      </c>
      <c r="J731" s="11">
        <f>VLOOKUP(LEFT(B731,5),[1]Percents!$C:$M,9,FALSE)</f>
        <v>0</v>
      </c>
      <c r="K731" s="13">
        <f t="shared" si="12"/>
        <v>0</v>
      </c>
      <c r="L731" s="22"/>
    </row>
    <row r="732" spans="1:12" s="40" customFormat="1" ht="14.25" customHeight="1" x14ac:dyDescent="0.25">
      <c r="A732" s="38" t="s">
        <v>213</v>
      </c>
      <c r="B732" s="38" t="s">
        <v>145</v>
      </c>
      <c r="C732" s="38" t="s">
        <v>2557</v>
      </c>
      <c r="D732" s="38" t="s">
        <v>2558</v>
      </c>
      <c r="E732" s="38" t="s">
        <v>4101</v>
      </c>
      <c r="F732" s="38" t="s">
        <v>2559</v>
      </c>
      <c r="G732" s="38" t="s">
        <v>2040</v>
      </c>
      <c r="H732" s="38" t="s">
        <v>2665</v>
      </c>
      <c r="I732" s="39">
        <v>3447.07</v>
      </c>
      <c r="J732" s="11">
        <f>VLOOKUP(LEFT(B732,5),[1]Percents!$C:$M,9,FALSE)</f>
        <v>0</v>
      </c>
      <c r="K732" s="13">
        <f t="shared" si="12"/>
        <v>0</v>
      </c>
      <c r="L732" s="22"/>
    </row>
    <row r="733" spans="1:12" s="40" customFormat="1" ht="14.25" customHeight="1" x14ac:dyDescent="0.25">
      <c r="A733" s="38" t="s">
        <v>213</v>
      </c>
      <c r="B733" s="38" t="s">
        <v>4327</v>
      </c>
      <c r="C733" s="38" t="s">
        <v>2041</v>
      </c>
      <c r="D733" s="38" t="s">
        <v>2042</v>
      </c>
      <c r="E733" s="38" t="s">
        <v>1000</v>
      </c>
      <c r="F733" s="38" t="s">
        <v>2043</v>
      </c>
      <c r="G733" s="38" t="s">
        <v>2039</v>
      </c>
      <c r="H733" s="38" t="s">
        <v>2665</v>
      </c>
      <c r="I733" s="39">
        <v>5873.98</v>
      </c>
      <c r="J733" s="11">
        <f>VLOOKUP(LEFT(B733,5),[1]Percents!$C:$M,9,FALSE)</f>
        <v>0</v>
      </c>
      <c r="K733" s="13">
        <f t="shared" si="12"/>
        <v>0</v>
      </c>
      <c r="L733" s="22"/>
    </row>
    <row r="734" spans="1:12" s="40" customFormat="1" ht="14.25" customHeight="1" x14ac:dyDescent="0.25">
      <c r="A734" s="38" t="s">
        <v>213</v>
      </c>
      <c r="B734" s="38" t="s">
        <v>61</v>
      </c>
      <c r="C734" s="38" t="s">
        <v>2560</v>
      </c>
      <c r="D734" s="38" t="s">
        <v>2561</v>
      </c>
      <c r="E734" s="38" t="s">
        <v>493</v>
      </c>
      <c r="F734" s="38" t="s">
        <v>2562</v>
      </c>
      <c r="G734" s="38" t="s">
        <v>2563</v>
      </c>
      <c r="H734" s="38" t="s">
        <v>2665</v>
      </c>
      <c r="I734" s="39">
        <v>0</v>
      </c>
      <c r="J734" s="11">
        <f>VLOOKUP(LEFT(B734,5),[1]Percents!$C:$M,9,FALSE)</f>
        <v>0</v>
      </c>
      <c r="K734" s="13">
        <f t="shared" si="12"/>
        <v>0</v>
      </c>
      <c r="L734" s="22"/>
    </row>
    <row r="735" spans="1:12" s="40" customFormat="1" ht="14.25" customHeight="1" x14ac:dyDescent="0.25">
      <c r="A735" s="38" t="s">
        <v>213</v>
      </c>
      <c r="B735" s="38" t="s">
        <v>160</v>
      </c>
      <c r="C735" s="38" t="s">
        <v>2612</v>
      </c>
      <c r="D735" s="38" t="s">
        <v>2613</v>
      </c>
      <c r="E735" s="38" t="s">
        <v>6715</v>
      </c>
      <c r="F735" s="38" t="s">
        <v>2614</v>
      </c>
      <c r="G735" s="38" t="s">
        <v>2615</v>
      </c>
      <c r="H735" s="38" t="s">
        <v>2665</v>
      </c>
      <c r="I735" s="39">
        <v>0</v>
      </c>
      <c r="J735" s="11">
        <f>VLOOKUP(LEFT(B735,5),[1]Percents!$C:$M,9,FALSE)</f>
        <v>4.4049999999999999E-2</v>
      </c>
      <c r="K735" s="13">
        <f t="shared" si="12"/>
        <v>0</v>
      </c>
      <c r="L735" s="22"/>
    </row>
    <row r="736" spans="1:12" s="40" customFormat="1" ht="14.25" customHeight="1" x14ac:dyDescent="0.25">
      <c r="A736" s="38" t="s">
        <v>213</v>
      </c>
      <c r="B736" s="38" t="s">
        <v>270</v>
      </c>
      <c r="C736" s="38" t="s">
        <v>2616</v>
      </c>
      <c r="D736" s="38" t="s">
        <v>2617</v>
      </c>
      <c r="E736" s="38" t="s">
        <v>988</v>
      </c>
      <c r="F736" s="38" t="s">
        <v>2618</v>
      </c>
      <c r="G736" s="38" t="s">
        <v>2619</v>
      </c>
      <c r="H736" s="38" t="s">
        <v>2665</v>
      </c>
      <c r="I736" s="39">
        <v>0</v>
      </c>
      <c r="J736" s="11">
        <f>VLOOKUP(LEFT(B736,5),[1]Percents!$C:$M,9,FALSE)</f>
        <v>0</v>
      </c>
      <c r="K736" s="13">
        <f t="shared" si="12"/>
        <v>0</v>
      </c>
      <c r="L736" s="22"/>
    </row>
    <row r="737" spans="1:12" s="40" customFormat="1" ht="14.25" customHeight="1" x14ac:dyDescent="0.25">
      <c r="A737" s="38" t="s">
        <v>213</v>
      </c>
      <c r="B737" s="38" t="s">
        <v>154</v>
      </c>
      <c r="C737" s="38" t="s">
        <v>2826</v>
      </c>
      <c r="D737" s="38" t="s">
        <v>2827</v>
      </c>
      <c r="E737" s="38" t="s">
        <v>1466</v>
      </c>
      <c r="F737" s="38" t="s">
        <v>2828</v>
      </c>
      <c r="G737" s="38" t="s">
        <v>2829</v>
      </c>
      <c r="H737" s="38" t="s">
        <v>2665</v>
      </c>
      <c r="I737" s="39">
        <v>9018.36</v>
      </c>
      <c r="J737" s="11">
        <f>VLOOKUP(LEFT(B737,5),[1]Percents!$C:$M,9,FALSE)</f>
        <v>0</v>
      </c>
      <c r="K737" s="13">
        <f t="shared" si="12"/>
        <v>0</v>
      </c>
      <c r="L737" s="22"/>
    </row>
    <row r="738" spans="1:12" s="40" customFormat="1" ht="14.25" customHeight="1" x14ac:dyDescent="0.25">
      <c r="A738" s="38" t="s">
        <v>66</v>
      </c>
      <c r="B738" s="38" t="s">
        <v>3520</v>
      </c>
      <c r="C738" s="38" t="s">
        <v>2687</v>
      </c>
      <c r="D738" s="38" t="s">
        <v>2688</v>
      </c>
      <c r="E738" s="38" t="s">
        <v>2689</v>
      </c>
      <c r="F738" s="38" t="s">
        <v>2690</v>
      </c>
      <c r="G738" s="38" t="s">
        <v>2540</v>
      </c>
      <c r="H738" s="38" t="s">
        <v>2665</v>
      </c>
      <c r="I738" s="39">
        <v>2648.18</v>
      </c>
      <c r="J738" s="11">
        <f>VLOOKUP(LEFT(B738,5),[1]Percents!$C:$M,9,FALSE)</f>
        <v>0</v>
      </c>
      <c r="K738" s="13">
        <f t="shared" si="12"/>
        <v>0</v>
      </c>
      <c r="L738" s="22"/>
    </row>
    <row r="739" spans="1:12" s="40" customFormat="1" ht="14.25" customHeight="1" x14ac:dyDescent="0.25">
      <c r="A739" s="38" t="s">
        <v>213</v>
      </c>
      <c r="B739" s="38" t="s">
        <v>211</v>
      </c>
      <c r="C739" s="38" t="s">
        <v>2620</v>
      </c>
      <c r="D739" s="38" t="s">
        <v>2621</v>
      </c>
      <c r="E739" s="38" t="s">
        <v>2391</v>
      </c>
      <c r="F739" s="38" t="s">
        <v>2622</v>
      </c>
      <c r="G739" s="38" t="s">
        <v>2691</v>
      </c>
      <c r="H739" s="38" t="s">
        <v>2665</v>
      </c>
      <c r="I739" s="39">
        <v>10364.120000000001</v>
      </c>
      <c r="J739" s="11">
        <f>VLOOKUP(LEFT(B739,5),[1]Percents!$C:$M,9,FALSE)</f>
        <v>0</v>
      </c>
      <c r="K739" s="13">
        <f t="shared" si="12"/>
        <v>0</v>
      </c>
      <c r="L739" s="22"/>
    </row>
    <row r="740" spans="1:12" s="40" customFormat="1" ht="14.25" customHeight="1" x14ac:dyDescent="0.25">
      <c r="A740" s="38" t="s">
        <v>213</v>
      </c>
      <c r="B740" s="38" t="s">
        <v>21</v>
      </c>
      <c r="C740" s="38" t="s">
        <v>2830</v>
      </c>
      <c r="D740" s="38" t="s">
        <v>2831</v>
      </c>
      <c r="E740" s="38" t="s">
        <v>2832</v>
      </c>
      <c r="F740" s="38" t="s">
        <v>2833</v>
      </c>
      <c r="G740" s="38" t="s">
        <v>2834</v>
      </c>
      <c r="H740" s="38" t="s">
        <v>2665</v>
      </c>
      <c r="I740" s="39">
        <v>1470.52</v>
      </c>
      <c r="J740" s="11">
        <f>VLOOKUP(LEFT(B740,5),[1]Percents!$C:$M,9,FALSE)</f>
        <v>4.4049999999999999E-2</v>
      </c>
      <c r="K740" s="13">
        <f t="shared" si="12"/>
        <v>64.776405999999994</v>
      </c>
      <c r="L740" s="22"/>
    </row>
    <row r="741" spans="1:12" s="40" customFormat="1" ht="14.25" customHeight="1" x14ac:dyDescent="0.25">
      <c r="A741" s="38" t="s">
        <v>213</v>
      </c>
      <c r="B741" s="38" t="s">
        <v>190</v>
      </c>
      <c r="C741" s="38" t="s">
        <v>2692</v>
      </c>
      <c r="D741" s="38" t="s">
        <v>2693</v>
      </c>
      <c r="E741" s="38" t="s">
        <v>101</v>
      </c>
      <c r="F741" s="38" t="s">
        <v>2694</v>
      </c>
      <c r="G741" s="38" t="s">
        <v>2695</v>
      </c>
      <c r="H741" s="38" t="s">
        <v>2665</v>
      </c>
      <c r="I741" s="39">
        <v>10340.65</v>
      </c>
      <c r="J741" s="11">
        <f>VLOOKUP(LEFT(B741,5),[1]Percents!$C:$M,9,FALSE)</f>
        <v>4.4049999999999999E-2</v>
      </c>
      <c r="K741" s="13">
        <f t="shared" si="12"/>
        <v>455.50563249999999</v>
      </c>
      <c r="L741" s="22"/>
    </row>
    <row r="742" spans="1:12" s="40" customFormat="1" ht="14.25" customHeight="1" x14ac:dyDescent="0.25">
      <c r="A742" s="38" t="s">
        <v>213</v>
      </c>
      <c r="B742" s="38" t="s">
        <v>495</v>
      </c>
      <c r="C742" s="38" t="s">
        <v>2696</v>
      </c>
      <c r="D742" s="38" t="s">
        <v>2697</v>
      </c>
      <c r="E742" s="38" t="s">
        <v>2698</v>
      </c>
      <c r="F742" s="38" t="s">
        <v>2699</v>
      </c>
      <c r="G742" s="38" t="s">
        <v>1766</v>
      </c>
      <c r="H742" s="38" t="s">
        <v>2665</v>
      </c>
      <c r="I742" s="39">
        <v>575.51</v>
      </c>
      <c r="J742" s="11">
        <f>VLOOKUP(LEFT(B742,5),[1]Percents!$C:$M,9,FALSE)</f>
        <v>0</v>
      </c>
      <c r="K742" s="13">
        <f t="shared" si="12"/>
        <v>0</v>
      </c>
      <c r="L742" s="22"/>
    </row>
    <row r="743" spans="1:12" s="40" customFormat="1" ht="14.25" customHeight="1" x14ac:dyDescent="0.25">
      <c r="A743" s="38" t="s">
        <v>243</v>
      </c>
      <c r="B743" s="38" t="s">
        <v>314</v>
      </c>
      <c r="C743" s="38" t="s">
        <v>2700</v>
      </c>
      <c r="D743" s="38" t="s">
        <v>2701</v>
      </c>
      <c r="E743" s="38" t="s">
        <v>2702</v>
      </c>
      <c r="F743" s="38" t="s">
        <v>2703</v>
      </c>
      <c r="G743" s="38" t="s">
        <v>2695</v>
      </c>
      <c r="H743" s="38" t="s">
        <v>2665</v>
      </c>
      <c r="I743" s="39">
        <v>0</v>
      </c>
      <c r="J743" s="11">
        <f>VLOOKUP(LEFT(B743,5),[1]Percents!$C:$M,9,FALSE)</f>
        <v>0</v>
      </c>
      <c r="K743" s="13">
        <f t="shared" si="12"/>
        <v>0</v>
      </c>
      <c r="L743" s="22"/>
    </row>
    <row r="744" spans="1:12" s="40" customFormat="1" ht="14.25" customHeight="1" x14ac:dyDescent="0.25">
      <c r="A744" s="38" t="s">
        <v>243</v>
      </c>
      <c r="B744" s="38" t="s">
        <v>314</v>
      </c>
      <c r="C744" s="38" t="s">
        <v>2835</v>
      </c>
      <c r="D744" s="38" t="s">
        <v>2836</v>
      </c>
      <c r="E744" s="38" t="s">
        <v>2702</v>
      </c>
      <c r="F744" s="38" t="s">
        <v>2837</v>
      </c>
      <c r="G744" s="38" t="s">
        <v>2695</v>
      </c>
      <c r="H744" s="38" t="s">
        <v>2665</v>
      </c>
      <c r="I744" s="39">
        <v>0</v>
      </c>
      <c r="J744" s="11">
        <f>VLOOKUP(LEFT(B744,5),[1]Percents!$C:$M,9,FALSE)</f>
        <v>0</v>
      </c>
      <c r="K744" s="13">
        <f t="shared" si="12"/>
        <v>0</v>
      </c>
      <c r="L744" s="22"/>
    </row>
    <row r="745" spans="1:12" s="40" customFormat="1" ht="14.25" customHeight="1" x14ac:dyDescent="0.25">
      <c r="A745" s="38" t="s">
        <v>213</v>
      </c>
      <c r="B745" s="38" t="s">
        <v>147</v>
      </c>
      <c r="C745" s="38" t="s">
        <v>2704</v>
      </c>
      <c r="D745" s="38" t="s">
        <v>2705</v>
      </c>
      <c r="E745" s="38" t="s">
        <v>77</v>
      </c>
      <c r="F745" s="38" t="s">
        <v>2706</v>
      </c>
      <c r="G745" s="38" t="s">
        <v>2707</v>
      </c>
      <c r="H745" s="38" t="s">
        <v>2665</v>
      </c>
      <c r="I745" s="39">
        <v>10456.049999999999</v>
      </c>
      <c r="J745" s="11">
        <f>VLOOKUP(LEFT(B745,5),[1]Percents!$C:$M,9,FALSE)</f>
        <v>0</v>
      </c>
      <c r="K745" s="13">
        <f t="shared" si="12"/>
        <v>0</v>
      </c>
      <c r="L745" s="22"/>
    </row>
    <row r="746" spans="1:12" s="40" customFormat="1" ht="14.25" customHeight="1" x14ac:dyDescent="0.25">
      <c r="A746" s="38" t="s">
        <v>213</v>
      </c>
      <c r="B746" s="38" t="s">
        <v>94</v>
      </c>
      <c r="C746" s="38" t="s">
        <v>2838</v>
      </c>
      <c r="D746" s="38" t="s">
        <v>2839</v>
      </c>
      <c r="E746" s="38" t="s">
        <v>95</v>
      </c>
      <c r="F746" s="38" t="s">
        <v>2840</v>
      </c>
      <c r="G746" s="38" t="s">
        <v>2723</v>
      </c>
      <c r="H746" s="38" t="s">
        <v>2665</v>
      </c>
      <c r="I746" s="39">
        <v>18332.7</v>
      </c>
      <c r="J746" s="11">
        <f>VLOOKUP(LEFT(B746,5),[1]Percents!$C:$M,9,FALSE)</f>
        <v>0</v>
      </c>
      <c r="K746" s="13">
        <f t="shared" si="12"/>
        <v>0</v>
      </c>
      <c r="L746" s="22"/>
    </row>
    <row r="747" spans="1:12" s="40" customFormat="1" ht="14.25" customHeight="1" x14ac:dyDescent="0.25">
      <c r="A747" s="38" t="s">
        <v>213</v>
      </c>
      <c r="B747" s="38" t="s">
        <v>1615</v>
      </c>
      <c r="C747" s="38" t="s">
        <v>2841</v>
      </c>
      <c r="D747" s="38" t="s">
        <v>2842</v>
      </c>
      <c r="E747" s="38" t="s">
        <v>771</v>
      </c>
      <c r="F747" s="38" t="s">
        <v>2843</v>
      </c>
      <c r="G747" s="38" t="s">
        <v>2825</v>
      </c>
      <c r="H747" s="38" t="s">
        <v>2665</v>
      </c>
      <c r="I747" s="39">
        <v>8207.17</v>
      </c>
      <c r="J747" s="11">
        <f>VLOOKUP(LEFT(B747,5),[1]Percents!$C:$M,9,FALSE)</f>
        <v>0</v>
      </c>
      <c r="K747" s="13">
        <f t="shared" si="12"/>
        <v>0</v>
      </c>
      <c r="L747" s="22"/>
    </row>
    <row r="748" spans="1:12" s="40" customFormat="1" ht="14.25" customHeight="1" x14ac:dyDescent="0.25">
      <c r="A748" s="38" t="s">
        <v>213</v>
      </c>
      <c r="B748" s="38" t="s">
        <v>160</v>
      </c>
      <c r="C748" s="38" t="s">
        <v>2992</v>
      </c>
      <c r="D748" s="38" t="s">
        <v>2993</v>
      </c>
      <c r="E748" s="38" t="s">
        <v>156</v>
      </c>
      <c r="F748" s="38" t="s">
        <v>2994</v>
      </c>
      <c r="G748" s="38" t="s">
        <v>2825</v>
      </c>
      <c r="H748" s="38" t="s">
        <v>2665</v>
      </c>
      <c r="I748" s="41">
        <v>0</v>
      </c>
      <c r="J748" s="11">
        <f>VLOOKUP(LEFT(B748,5),[1]Percents!$C:$M,9,FALSE)</f>
        <v>4.4049999999999999E-2</v>
      </c>
      <c r="K748" s="13">
        <f t="shared" si="12"/>
        <v>0</v>
      </c>
      <c r="L748" s="22"/>
    </row>
    <row r="749" spans="1:12" s="40" customFormat="1" ht="14.25" customHeight="1" x14ac:dyDescent="0.25">
      <c r="A749" s="38" t="s">
        <v>213</v>
      </c>
      <c r="B749" s="38" t="s">
        <v>226</v>
      </c>
      <c r="C749" s="38" t="s">
        <v>2844</v>
      </c>
      <c r="D749" s="38" t="s">
        <v>2845</v>
      </c>
      <c r="E749" s="38" t="s">
        <v>59</v>
      </c>
      <c r="F749" s="38" t="s">
        <v>2846</v>
      </c>
      <c r="G749" s="38" t="s">
        <v>2825</v>
      </c>
      <c r="H749" s="38" t="s">
        <v>2665</v>
      </c>
      <c r="I749" s="39">
        <v>23711.9</v>
      </c>
      <c r="J749" s="11">
        <f>VLOOKUP(LEFT(B749,5),[1]Percents!$C:$M,9,FALSE)</f>
        <v>0</v>
      </c>
      <c r="K749" s="13">
        <f t="shared" si="12"/>
        <v>0</v>
      </c>
      <c r="L749" s="22"/>
    </row>
    <row r="750" spans="1:12" s="40" customFormat="1" ht="14.25" customHeight="1" x14ac:dyDescent="0.25">
      <c r="A750" s="38" t="s">
        <v>213</v>
      </c>
      <c r="B750" s="38" t="s">
        <v>134</v>
      </c>
      <c r="C750" s="38" t="s">
        <v>6088</v>
      </c>
      <c r="D750" s="38" t="s">
        <v>6089</v>
      </c>
      <c r="E750" s="38" t="s">
        <v>1452</v>
      </c>
      <c r="F750" s="38" t="s">
        <v>2995</v>
      </c>
      <c r="G750" s="38" t="s">
        <v>5106</v>
      </c>
      <c r="H750" s="38" t="s">
        <v>2665</v>
      </c>
      <c r="I750" s="39">
        <v>0</v>
      </c>
      <c r="J750" s="11">
        <f>VLOOKUP(LEFT(B750,5),[1]Percents!$C:$M,9,FALSE)</f>
        <v>0</v>
      </c>
      <c r="K750" s="13">
        <f t="shared" si="12"/>
        <v>0</v>
      </c>
      <c r="L750" s="22"/>
    </row>
    <row r="751" spans="1:12" s="40" customFormat="1" ht="14.25" customHeight="1" x14ac:dyDescent="0.25">
      <c r="A751" s="38" t="s">
        <v>213</v>
      </c>
      <c r="B751" s="38" t="s">
        <v>134</v>
      </c>
      <c r="C751" s="38" t="s">
        <v>8101</v>
      </c>
      <c r="D751" s="38" t="s">
        <v>8102</v>
      </c>
      <c r="E751" s="38" t="s">
        <v>1452</v>
      </c>
      <c r="F751" s="38" t="s">
        <v>2995</v>
      </c>
      <c r="G751" s="38" t="s">
        <v>8076</v>
      </c>
      <c r="H751" s="38" t="s">
        <v>2665</v>
      </c>
      <c r="I751" s="39">
        <v>75.239999999999995</v>
      </c>
      <c r="J751" s="11">
        <f>VLOOKUP(LEFT(B751,5),[1]Percents!$C:$M,9,FALSE)</f>
        <v>0</v>
      </c>
      <c r="K751" s="13">
        <f t="shared" si="12"/>
        <v>0</v>
      </c>
      <c r="L751" s="22"/>
    </row>
    <row r="752" spans="1:12" s="40" customFormat="1" ht="14.25" customHeight="1" x14ac:dyDescent="0.25">
      <c r="A752" s="38" t="s">
        <v>213</v>
      </c>
      <c r="B752" s="38" t="s">
        <v>61</v>
      </c>
      <c r="C752" s="38" t="s">
        <v>2848</v>
      </c>
      <c r="D752" s="38" t="s">
        <v>2849</v>
      </c>
      <c r="E752" s="38" t="s">
        <v>62</v>
      </c>
      <c r="F752" s="38" t="s">
        <v>2850</v>
      </c>
      <c r="G752" s="38" t="s">
        <v>2851</v>
      </c>
      <c r="H752" s="38" t="s">
        <v>2665</v>
      </c>
      <c r="I752" s="39">
        <v>-9.19</v>
      </c>
      <c r="J752" s="11">
        <f>VLOOKUP(LEFT(B752,5),[1]Percents!$C:$M,9,FALSE)</f>
        <v>0</v>
      </c>
      <c r="K752" s="13">
        <f t="shared" si="12"/>
        <v>0</v>
      </c>
      <c r="L752" s="22"/>
    </row>
    <row r="753" spans="1:12" s="40" customFormat="1" ht="14.25" customHeight="1" x14ac:dyDescent="0.25">
      <c r="A753" s="38" t="s">
        <v>243</v>
      </c>
      <c r="B753" s="38" t="s">
        <v>314</v>
      </c>
      <c r="C753" s="38" t="s">
        <v>2923</v>
      </c>
      <c r="D753" s="38" t="s">
        <v>2924</v>
      </c>
      <c r="E753" s="38" t="s">
        <v>727</v>
      </c>
      <c r="F753" s="38" t="s">
        <v>2925</v>
      </c>
      <c r="G753" s="38" t="s">
        <v>2922</v>
      </c>
      <c r="H753" s="38" t="s">
        <v>2665</v>
      </c>
      <c r="I753" s="39">
        <v>11735.63</v>
      </c>
      <c r="J753" s="11">
        <f>VLOOKUP(LEFT(B753,5),[1]Percents!$C:$M,9,FALSE)</f>
        <v>0</v>
      </c>
      <c r="K753" s="13">
        <f t="shared" si="12"/>
        <v>0</v>
      </c>
      <c r="L753" s="22"/>
    </row>
    <row r="754" spans="1:12" s="40" customFormat="1" ht="14.25" customHeight="1" x14ac:dyDescent="0.25">
      <c r="A754" s="38" t="s">
        <v>213</v>
      </c>
      <c r="B754" s="38" t="s">
        <v>232</v>
      </c>
      <c r="C754" s="38" t="s">
        <v>3540</v>
      </c>
      <c r="D754" s="38" t="s">
        <v>3541</v>
      </c>
      <c r="E754" s="38" t="s">
        <v>3542</v>
      </c>
      <c r="F754" s="38" t="s">
        <v>3543</v>
      </c>
      <c r="G754" s="38" t="s">
        <v>3357</v>
      </c>
      <c r="H754" s="38" t="s">
        <v>2665</v>
      </c>
      <c r="I754" s="39">
        <v>1027.07</v>
      </c>
      <c r="J754" s="11">
        <f>VLOOKUP(LEFT(B754,5),[1]Percents!$C:$M,9,FALSE)</f>
        <v>0</v>
      </c>
      <c r="K754" s="13">
        <f t="shared" si="12"/>
        <v>0</v>
      </c>
      <c r="L754" s="22"/>
    </row>
    <row r="755" spans="1:12" s="40" customFormat="1" ht="14.25" customHeight="1" x14ac:dyDescent="0.25">
      <c r="A755" s="38" t="s">
        <v>213</v>
      </c>
      <c r="B755" s="38" t="s">
        <v>145</v>
      </c>
      <c r="C755" s="38" t="s">
        <v>2996</v>
      </c>
      <c r="D755" s="38" t="s">
        <v>2997</v>
      </c>
      <c r="E755" s="38" t="s">
        <v>2998</v>
      </c>
      <c r="F755" s="38" t="s">
        <v>2999</v>
      </c>
      <c r="G755" s="38" t="s">
        <v>2991</v>
      </c>
      <c r="H755" s="38" t="s">
        <v>2665</v>
      </c>
      <c r="I755" s="39">
        <v>8741.23</v>
      </c>
      <c r="J755" s="11">
        <f>VLOOKUP(LEFT(B755,5),[1]Percents!$C:$M,9,FALSE)</f>
        <v>0</v>
      </c>
      <c r="K755" s="13">
        <f t="shared" si="12"/>
        <v>0</v>
      </c>
      <c r="L755" s="22"/>
    </row>
    <row r="756" spans="1:12" s="40" customFormat="1" ht="14.25" customHeight="1" x14ac:dyDescent="0.25">
      <c r="A756" s="38" t="s">
        <v>213</v>
      </c>
      <c r="B756" s="38" t="s">
        <v>3000</v>
      </c>
      <c r="C756" s="38" t="s">
        <v>12100</v>
      </c>
      <c r="D756" s="38" t="s">
        <v>12101</v>
      </c>
      <c r="E756" s="38" t="s">
        <v>335</v>
      </c>
      <c r="F756" s="38" t="s">
        <v>3001</v>
      </c>
      <c r="G756" s="38" t="s">
        <v>4464</v>
      </c>
      <c r="H756" s="38" t="s">
        <v>2665</v>
      </c>
      <c r="I756" s="41">
        <v>0</v>
      </c>
      <c r="J756" s="11">
        <f>VLOOKUP(LEFT(B756,5),[1]Percents!$C:$M,9,FALSE)</f>
        <v>0</v>
      </c>
      <c r="K756" s="13">
        <f t="shared" si="12"/>
        <v>0</v>
      </c>
      <c r="L756" s="22"/>
    </row>
    <row r="757" spans="1:12" s="40" customFormat="1" ht="14.25" customHeight="1" x14ac:dyDescent="0.25">
      <c r="A757" s="38" t="s">
        <v>213</v>
      </c>
      <c r="B757" s="38" t="s">
        <v>3000</v>
      </c>
      <c r="C757" s="38" t="s">
        <v>6997</v>
      </c>
      <c r="D757" s="38" t="s">
        <v>6998</v>
      </c>
      <c r="E757" s="38" t="s">
        <v>335</v>
      </c>
      <c r="F757" s="38" t="s">
        <v>3001</v>
      </c>
      <c r="G757" s="38" t="s">
        <v>6999</v>
      </c>
      <c r="H757" s="38" t="s">
        <v>2665</v>
      </c>
      <c r="I757" s="39">
        <v>-2476.86</v>
      </c>
      <c r="J757" s="11">
        <f>VLOOKUP(LEFT(B757,5),[1]Percents!$C:$M,9,FALSE)</f>
        <v>0</v>
      </c>
      <c r="K757" s="13">
        <f t="shared" si="12"/>
        <v>0</v>
      </c>
      <c r="L757" s="22"/>
    </row>
    <row r="758" spans="1:12" s="40" customFormat="1" ht="14.25" customHeight="1" x14ac:dyDescent="0.25">
      <c r="A758" s="38" t="s">
        <v>213</v>
      </c>
      <c r="B758" s="38" t="s">
        <v>3000</v>
      </c>
      <c r="C758" s="38" t="s">
        <v>11318</v>
      </c>
      <c r="D758" s="38" t="s">
        <v>11319</v>
      </c>
      <c r="E758" s="38" t="s">
        <v>335</v>
      </c>
      <c r="F758" s="38" t="s">
        <v>3001</v>
      </c>
      <c r="G758" s="38" t="s">
        <v>11320</v>
      </c>
      <c r="H758" s="38" t="s">
        <v>2665</v>
      </c>
      <c r="I758" s="39">
        <v>1271.98</v>
      </c>
      <c r="J758" s="11">
        <f>VLOOKUP(LEFT(B758,5),[1]Percents!$C:$M,9,FALSE)</f>
        <v>0</v>
      </c>
      <c r="K758" s="13">
        <f t="shared" si="12"/>
        <v>0</v>
      </c>
      <c r="L758" s="22"/>
    </row>
    <row r="759" spans="1:12" s="40" customFormat="1" ht="14.25" customHeight="1" x14ac:dyDescent="0.25">
      <c r="A759" s="38" t="s">
        <v>213</v>
      </c>
      <c r="B759" s="38" t="s">
        <v>3000</v>
      </c>
      <c r="C759" s="38" t="s">
        <v>11321</v>
      </c>
      <c r="D759" s="38" t="s">
        <v>11322</v>
      </c>
      <c r="E759" s="38" t="s">
        <v>335</v>
      </c>
      <c r="F759" s="38" t="s">
        <v>3001</v>
      </c>
      <c r="G759" s="38" t="s">
        <v>11320</v>
      </c>
      <c r="H759" s="38" t="s">
        <v>2665</v>
      </c>
      <c r="I759" s="39">
        <v>1071.3900000000001</v>
      </c>
      <c r="J759" s="11">
        <f>VLOOKUP(LEFT(B759,5),[1]Percents!$C:$M,9,FALSE)</f>
        <v>0</v>
      </c>
      <c r="K759" s="13">
        <f t="shared" si="12"/>
        <v>0</v>
      </c>
      <c r="L759" s="22"/>
    </row>
    <row r="760" spans="1:12" s="40" customFormat="1" ht="14.25" customHeight="1" x14ac:dyDescent="0.25">
      <c r="A760" s="38" t="s">
        <v>213</v>
      </c>
      <c r="B760" s="38" t="s">
        <v>3000</v>
      </c>
      <c r="C760" s="38" t="s">
        <v>11323</v>
      </c>
      <c r="D760" s="38" t="s">
        <v>11324</v>
      </c>
      <c r="E760" s="38" t="s">
        <v>335</v>
      </c>
      <c r="F760" s="38" t="s">
        <v>3001</v>
      </c>
      <c r="G760" s="38" t="s">
        <v>11320</v>
      </c>
      <c r="H760" s="38" t="s">
        <v>2665</v>
      </c>
      <c r="I760" s="39">
        <v>897.46999999999991</v>
      </c>
      <c r="J760" s="11">
        <f>VLOOKUP(LEFT(B760,5),[1]Percents!$C:$M,9,FALSE)</f>
        <v>0</v>
      </c>
      <c r="K760" s="13">
        <f t="shared" si="12"/>
        <v>0</v>
      </c>
      <c r="L760" s="22"/>
    </row>
    <row r="761" spans="1:12" s="40" customFormat="1" ht="14.25" customHeight="1" x14ac:dyDescent="0.25">
      <c r="A761" s="38" t="s">
        <v>213</v>
      </c>
      <c r="B761" s="38" t="s">
        <v>3000</v>
      </c>
      <c r="C761" s="38" t="s">
        <v>11677</v>
      </c>
      <c r="D761" s="38" t="s">
        <v>11678</v>
      </c>
      <c r="E761" s="38" t="s">
        <v>335</v>
      </c>
      <c r="F761" s="38" t="s">
        <v>3001</v>
      </c>
      <c r="G761" s="38" t="s">
        <v>11320</v>
      </c>
      <c r="H761" s="38" t="s">
        <v>2665</v>
      </c>
      <c r="I761" s="39">
        <v>1973.53</v>
      </c>
      <c r="J761" s="11">
        <f>VLOOKUP(LEFT(B761,5),[1]Percents!$C:$M,9,FALSE)</f>
        <v>0</v>
      </c>
      <c r="K761" s="13">
        <f t="shared" si="12"/>
        <v>0</v>
      </c>
      <c r="L761" s="22"/>
    </row>
    <row r="762" spans="1:12" s="40" customFormat="1" ht="14.25" customHeight="1" x14ac:dyDescent="0.25">
      <c r="A762" s="38" t="s">
        <v>213</v>
      </c>
      <c r="B762" s="38" t="s">
        <v>3000</v>
      </c>
      <c r="C762" s="38" t="s">
        <v>11325</v>
      </c>
      <c r="D762" s="38" t="s">
        <v>11326</v>
      </c>
      <c r="E762" s="38" t="s">
        <v>335</v>
      </c>
      <c r="F762" s="38" t="s">
        <v>3001</v>
      </c>
      <c r="G762" s="38" t="s">
        <v>11320</v>
      </c>
      <c r="H762" s="38" t="s">
        <v>2665</v>
      </c>
      <c r="I762" s="39">
        <v>835.38</v>
      </c>
      <c r="J762" s="11">
        <f>VLOOKUP(LEFT(B762,5),[1]Percents!$C:$M,9,FALSE)</f>
        <v>0</v>
      </c>
      <c r="K762" s="13">
        <f t="shared" si="12"/>
        <v>0</v>
      </c>
      <c r="L762" s="22"/>
    </row>
    <row r="763" spans="1:12" s="40" customFormat="1" ht="14.25" customHeight="1" x14ac:dyDescent="0.25">
      <c r="A763" s="38" t="s">
        <v>213</v>
      </c>
      <c r="B763" s="38" t="s">
        <v>3000</v>
      </c>
      <c r="C763" s="38" t="s">
        <v>11327</v>
      </c>
      <c r="D763" s="38" t="s">
        <v>11328</v>
      </c>
      <c r="E763" s="38" t="s">
        <v>335</v>
      </c>
      <c r="F763" s="38" t="s">
        <v>3001</v>
      </c>
      <c r="G763" s="38" t="s">
        <v>11320</v>
      </c>
      <c r="H763" s="38" t="s">
        <v>2665</v>
      </c>
      <c r="I763" s="39">
        <v>0</v>
      </c>
      <c r="J763" s="11">
        <f>VLOOKUP(LEFT(B763,5),[1]Percents!$C:$M,9,FALSE)</f>
        <v>0</v>
      </c>
      <c r="K763" s="13">
        <f t="shared" si="12"/>
        <v>0</v>
      </c>
      <c r="L763" s="22"/>
    </row>
    <row r="764" spans="1:12" s="40" customFormat="1" ht="14.25" customHeight="1" x14ac:dyDescent="0.25">
      <c r="A764" s="38" t="s">
        <v>213</v>
      </c>
      <c r="B764" s="38" t="s">
        <v>147</v>
      </c>
      <c r="C764" s="38" t="s">
        <v>2926</v>
      </c>
      <c r="D764" s="38" t="s">
        <v>2927</v>
      </c>
      <c r="E764" s="38" t="s">
        <v>82</v>
      </c>
      <c r="F764" s="38" t="s">
        <v>2928</v>
      </c>
      <c r="G764" s="38" t="s">
        <v>2929</v>
      </c>
      <c r="H764" s="38" t="s">
        <v>2665</v>
      </c>
      <c r="I764" s="39">
        <v>0</v>
      </c>
      <c r="J764" s="11">
        <f>VLOOKUP(LEFT(B764,5),[1]Percents!$C:$M,9,FALSE)</f>
        <v>0</v>
      </c>
      <c r="K764" s="13">
        <f t="shared" si="12"/>
        <v>0</v>
      </c>
      <c r="L764" s="22"/>
    </row>
    <row r="765" spans="1:12" s="40" customFormat="1" ht="14.25" customHeight="1" x14ac:dyDescent="0.25">
      <c r="A765" s="38" t="s">
        <v>141</v>
      </c>
      <c r="B765" s="38" t="s">
        <v>245</v>
      </c>
      <c r="C765" s="38" t="s">
        <v>3003</v>
      </c>
      <c r="D765" s="38" t="s">
        <v>3004</v>
      </c>
      <c r="E765" s="38" t="s">
        <v>1264</v>
      </c>
      <c r="F765" s="38" t="s">
        <v>3005</v>
      </c>
      <c r="G765" s="38" t="s">
        <v>3006</v>
      </c>
      <c r="H765" s="38" t="s">
        <v>2665</v>
      </c>
      <c r="I765" s="39">
        <v>8452.4699999999993</v>
      </c>
      <c r="J765" s="11">
        <f>VLOOKUP(LEFT(B765,5),[1]Percents!$C:$M,9,FALSE)</f>
        <v>0.64170000000000005</v>
      </c>
      <c r="K765" s="13">
        <f t="shared" si="12"/>
        <v>5423.9499990000004</v>
      </c>
      <c r="L765" s="22"/>
    </row>
    <row r="766" spans="1:12" s="40" customFormat="1" ht="14.25" customHeight="1" x14ac:dyDescent="0.25">
      <c r="A766" s="38" t="s">
        <v>141</v>
      </c>
      <c r="B766" s="38" t="s">
        <v>245</v>
      </c>
      <c r="C766" s="38" t="s">
        <v>4474</v>
      </c>
      <c r="D766" s="38" t="s">
        <v>4475</v>
      </c>
      <c r="E766" s="38" t="s">
        <v>1264</v>
      </c>
      <c r="F766" s="38" t="s">
        <v>3005</v>
      </c>
      <c r="G766" s="38" t="s">
        <v>4195</v>
      </c>
      <c r="H766" s="38" t="s">
        <v>2665</v>
      </c>
      <c r="I766" s="39">
        <v>0</v>
      </c>
      <c r="J766" s="11">
        <f>VLOOKUP(LEFT(B766,5),[1]Percents!$C:$M,9,FALSE)</f>
        <v>0.64170000000000005</v>
      </c>
      <c r="K766" s="13">
        <f t="shared" si="12"/>
        <v>0</v>
      </c>
      <c r="L766" s="22"/>
    </row>
    <row r="767" spans="1:12" s="40" customFormat="1" ht="14.25" customHeight="1" x14ac:dyDescent="0.25">
      <c r="A767" s="38" t="s">
        <v>213</v>
      </c>
      <c r="B767" s="38" t="s">
        <v>3000</v>
      </c>
      <c r="C767" s="38" t="s">
        <v>11679</v>
      </c>
      <c r="D767" s="38" t="s">
        <v>11680</v>
      </c>
      <c r="E767" s="38" t="s">
        <v>3767</v>
      </c>
      <c r="F767" s="38" t="s">
        <v>3007</v>
      </c>
      <c r="G767" s="38" t="s">
        <v>3002</v>
      </c>
      <c r="H767" s="38" t="s">
        <v>2665</v>
      </c>
      <c r="I767" s="41">
        <v>0</v>
      </c>
      <c r="J767" s="11">
        <f>VLOOKUP(LEFT(B767,5),[1]Percents!$C:$M,9,FALSE)</f>
        <v>0</v>
      </c>
      <c r="K767" s="13">
        <f t="shared" si="12"/>
        <v>0</v>
      </c>
      <c r="L767" s="22"/>
    </row>
    <row r="768" spans="1:12" s="40" customFormat="1" ht="14.25" customHeight="1" x14ac:dyDescent="0.25">
      <c r="A768" s="38" t="s">
        <v>213</v>
      </c>
      <c r="B768" s="38" t="s">
        <v>3000</v>
      </c>
      <c r="C768" s="38" t="s">
        <v>4476</v>
      </c>
      <c r="D768" s="38" t="s">
        <v>4477</v>
      </c>
      <c r="E768" s="38" t="s">
        <v>3767</v>
      </c>
      <c r="F768" s="38" t="s">
        <v>3007</v>
      </c>
      <c r="G768" s="38" t="s">
        <v>4464</v>
      </c>
      <c r="H768" s="38" t="s">
        <v>2665</v>
      </c>
      <c r="I768" s="39">
        <v>-15.38</v>
      </c>
      <c r="J768" s="11">
        <f>VLOOKUP(LEFT(B768,5),[1]Percents!$C:$M,9,FALSE)</f>
        <v>0</v>
      </c>
      <c r="K768" s="13">
        <f t="shared" si="12"/>
        <v>0</v>
      </c>
      <c r="L768" s="22"/>
    </row>
    <row r="769" spans="1:12" s="40" customFormat="1" ht="14.25" customHeight="1" x14ac:dyDescent="0.25">
      <c r="A769" s="38" t="s">
        <v>213</v>
      </c>
      <c r="B769" s="38" t="s">
        <v>3000</v>
      </c>
      <c r="C769" s="38" t="s">
        <v>5145</v>
      </c>
      <c r="D769" s="38" t="s">
        <v>5146</v>
      </c>
      <c r="E769" s="38" t="s">
        <v>3767</v>
      </c>
      <c r="F769" s="38" t="s">
        <v>3007</v>
      </c>
      <c r="G769" s="38" t="s">
        <v>4464</v>
      </c>
      <c r="H769" s="38" t="s">
        <v>2665</v>
      </c>
      <c r="I769" s="39">
        <v>0</v>
      </c>
      <c r="J769" s="11">
        <f>VLOOKUP(LEFT(B769,5),[1]Percents!$C:$M,9,FALSE)</f>
        <v>0</v>
      </c>
      <c r="K769" s="13">
        <f t="shared" si="12"/>
        <v>0</v>
      </c>
      <c r="L769" s="22"/>
    </row>
    <row r="770" spans="1:12" s="40" customFormat="1" ht="14.25" customHeight="1" x14ac:dyDescent="0.25">
      <c r="A770" s="38" t="s">
        <v>213</v>
      </c>
      <c r="B770" s="38" t="s">
        <v>166</v>
      </c>
      <c r="C770" s="38" t="s">
        <v>6339</v>
      </c>
      <c r="D770" s="38" t="s">
        <v>6340</v>
      </c>
      <c r="E770" s="38" t="s">
        <v>5713</v>
      </c>
      <c r="F770" s="38" t="s">
        <v>3007</v>
      </c>
      <c r="G770" s="38" t="s">
        <v>5012</v>
      </c>
      <c r="H770" s="38" t="s">
        <v>2665</v>
      </c>
      <c r="I770" s="39">
        <v>0</v>
      </c>
      <c r="J770" s="11">
        <f>VLOOKUP(LEFT(B770,5),[1]Percents!$C:$M,9,FALSE)</f>
        <v>4.4049999999999999E-2</v>
      </c>
      <c r="K770" s="13">
        <f t="shared" si="12"/>
        <v>0</v>
      </c>
      <c r="L770" s="22"/>
    </row>
    <row r="771" spans="1:12" s="40" customFormat="1" ht="14.25" customHeight="1" x14ac:dyDescent="0.25">
      <c r="A771" s="38" t="s">
        <v>213</v>
      </c>
      <c r="B771" s="38" t="s">
        <v>258</v>
      </c>
      <c r="C771" s="38" t="s">
        <v>6341</v>
      </c>
      <c r="D771" s="38" t="s">
        <v>6342</v>
      </c>
      <c r="E771" s="38" t="s">
        <v>826</v>
      </c>
      <c r="F771" s="38" t="s">
        <v>3007</v>
      </c>
      <c r="G771" s="38" t="s">
        <v>5012</v>
      </c>
      <c r="H771" s="38" t="s">
        <v>2665</v>
      </c>
      <c r="I771" s="39">
        <v>0</v>
      </c>
      <c r="J771" s="11">
        <f>VLOOKUP(LEFT(B771,5),[1]Percents!$C:$M,9,FALSE)</f>
        <v>4.4049999999999999E-2</v>
      </c>
      <c r="K771" s="13">
        <f t="shared" si="12"/>
        <v>0</v>
      </c>
      <c r="L771" s="22"/>
    </row>
    <row r="772" spans="1:12" s="40" customFormat="1" ht="14.25" customHeight="1" x14ac:dyDescent="0.25">
      <c r="A772" s="38" t="s">
        <v>213</v>
      </c>
      <c r="B772" s="38" t="s">
        <v>21</v>
      </c>
      <c r="C772" s="38" t="s">
        <v>6343</v>
      </c>
      <c r="D772" s="38" t="s">
        <v>6344</v>
      </c>
      <c r="E772" s="38" t="s">
        <v>4665</v>
      </c>
      <c r="F772" s="38" t="s">
        <v>3007</v>
      </c>
      <c r="G772" s="38" t="s">
        <v>4320</v>
      </c>
      <c r="H772" s="38" t="s">
        <v>2665</v>
      </c>
      <c r="I772" s="39">
        <v>0</v>
      </c>
      <c r="J772" s="11">
        <f>VLOOKUP(LEFT(B772,5),[1]Percents!$C:$M,9,FALSE)</f>
        <v>4.4049999999999999E-2</v>
      </c>
      <c r="K772" s="13">
        <f t="shared" si="12"/>
        <v>0</v>
      </c>
      <c r="L772" s="22"/>
    </row>
    <row r="773" spans="1:12" s="40" customFormat="1" ht="14.25" customHeight="1" x14ac:dyDescent="0.25">
      <c r="A773" s="38" t="s">
        <v>213</v>
      </c>
      <c r="B773" s="38" t="s">
        <v>3000</v>
      </c>
      <c r="C773" s="38" t="s">
        <v>7000</v>
      </c>
      <c r="D773" s="38" t="s">
        <v>7001</v>
      </c>
      <c r="E773" s="38" t="s">
        <v>3767</v>
      </c>
      <c r="F773" s="38" t="s">
        <v>3007</v>
      </c>
      <c r="G773" s="38" t="s">
        <v>6999</v>
      </c>
      <c r="H773" s="38" t="s">
        <v>2665</v>
      </c>
      <c r="I773" s="39">
        <v>0</v>
      </c>
      <c r="J773" s="11">
        <f>VLOOKUP(LEFT(B773,5),[1]Percents!$C:$M,9,FALSE)</f>
        <v>0</v>
      </c>
      <c r="K773" s="13">
        <f t="shared" si="12"/>
        <v>0</v>
      </c>
      <c r="L773" s="22"/>
    </row>
    <row r="774" spans="1:12" s="40" customFormat="1" ht="14.25" customHeight="1" x14ac:dyDescent="0.25">
      <c r="A774" s="38" t="s">
        <v>213</v>
      </c>
      <c r="B774" s="38" t="s">
        <v>3000</v>
      </c>
      <c r="C774" s="38" t="s">
        <v>7396</v>
      </c>
      <c r="D774" s="38" t="s">
        <v>7397</v>
      </c>
      <c r="E774" s="38" t="s">
        <v>3767</v>
      </c>
      <c r="F774" s="38" t="s">
        <v>3007</v>
      </c>
      <c r="G774" s="38" t="s">
        <v>6999</v>
      </c>
      <c r="H774" s="38" t="s">
        <v>2665</v>
      </c>
      <c r="I774" s="39">
        <v>0</v>
      </c>
      <c r="J774" s="11">
        <f>VLOOKUP(LEFT(B774,5),[1]Percents!$C:$M,9,FALSE)</f>
        <v>0</v>
      </c>
      <c r="K774" s="13">
        <f t="shared" si="12"/>
        <v>0</v>
      </c>
      <c r="L774" s="22"/>
    </row>
    <row r="775" spans="1:12" s="40" customFormat="1" ht="14.25" customHeight="1" x14ac:dyDescent="0.25">
      <c r="A775" s="38" t="s">
        <v>213</v>
      </c>
      <c r="B775" s="38" t="s">
        <v>3000</v>
      </c>
      <c r="C775" s="38" t="s">
        <v>7672</v>
      </c>
      <c r="D775" s="38" t="s">
        <v>7673</v>
      </c>
      <c r="E775" s="38" t="s">
        <v>3767</v>
      </c>
      <c r="F775" s="38" t="s">
        <v>3007</v>
      </c>
      <c r="G775" s="38" t="s">
        <v>6999</v>
      </c>
      <c r="H775" s="38" t="s">
        <v>2665</v>
      </c>
      <c r="I775" s="39">
        <v>0</v>
      </c>
      <c r="J775" s="11">
        <f>VLOOKUP(LEFT(B775,5),[1]Percents!$C:$M,9,FALSE)</f>
        <v>0</v>
      </c>
      <c r="K775" s="13">
        <f t="shared" si="12"/>
        <v>0</v>
      </c>
      <c r="L775" s="22"/>
    </row>
    <row r="776" spans="1:12" s="40" customFormat="1" ht="14.25" customHeight="1" x14ac:dyDescent="0.25">
      <c r="A776" s="38" t="s">
        <v>213</v>
      </c>
      <c r="B776" s="38" t="s">
        <v>3000</v>
      </c>
      <c r="C776" s="38" t="s">
        <v>7002</v>
      </c>
      <c r="D776" s="38" t="s">
        <v>7003</v>
      </c>
      <c r="E776" s="38" t="s">
        <v>3767</v>
      </c>
      <c r="F776" s="38" t="s">
        <v>3007</v>
      </c>
      <c r="G776" s="38" t="s">
        <v>6999</v>
      </c>
      <c r="H776" s="38" t="s">
        <v>2665</v>
      </c>
      <c r="I776" s="39">
        <v>0</v>
      </c>
      <c r="J776" s="11">
        <f>VLOOKUP(LEFT(B776,5),[1]Percents!$C:$M,9,FALSE)</f>
        <v>0</v>
      </c>
      <c r="K776" s="13">
        <f t="shared" si="12"/>
        <v>0</v>
      </c>
      <c r="L776" s="22"/>
    </row>
    <row r="777" spans="1:12" s="40" customFormat="1" ht="14.25" customHeight="1" x14ac:dyDescent="0.25">
      <c r="A777" s="38" t="s">
        <v>65</v>
      </c>
      <c r="B777" s="38" t="s">
        <v>316</v>
      </c>
      <c r="C777" s="38" t="s">
        <v>9351</v>
      </c>
      <c r="D777" s="38" t="s">
        <v>9352</v>
      </c>
      <c r="E777" s="38" t="s">
        <v>9353</v>
      </c>
      <c r="F777" s="38" t="s">
        <v>3007</v>
      </c>
      <c r="G777" s="38" t="s">
        <v>9320</v>
      </c>
      <c r="H777" s="38" t="s">
        <v>2665</v>
      </c>
      <c r="I777" s="39">
        <v>0</v>
      </c>
      <c r="J777" s="11">
        <f>VLOOKUP(LEFT(B777,5),[1]Percents!$C:$M,9,FALSE)</f>
        <v>0</v>
      </c>
      <c r="K777" s="13">
        <f t="shared" si="12"/>
        <v>0</v>
      </c>
      <c r="L777" s="22"/>
    </row>
    <row r="778" spans="1:12" s="40" customFormat="1" ht="14.25" customHeight="1" x14ac:dyDescent="0.25">
      <c r="A778" s="38" t="s">
        <v>213</v>
      </c>
      <c r="B778" s="38" t="s">
        <v>79</v>
      </c>
      <c r="C778" s="38" t="s">
        <v>10429</v>
      </c>
      <c r="D778" s="38" t="s">
        <v>10430</v>
      </c>
      <c r="E778" s="38" t="s">
        <v>10431</v>
      </c>
      <c r="F778" s="38" t="s">
        <v>3007</v>
      </c>
      <c r="G778" s="38" t="s">
        <v>9320</v>
      </c>
      <c r="H778" s="38" t="s">
        <v>2665</v>
      </c>
      <c r="I778" s="39">
        <v>0</v>
      </c>
      <c r="J778" s="11">
        <f>VLOOKUP(LEFT(B778,5),[1]Percents!$C:$M,9,FALSE)</f>
        <v>0</v>
      </c>
      <c r="K778" s="13">
        <f t="shared" ref="K778:K841" si="13">+I778*J778</f>
        <v>0</v>
      </c>
      <c r="L778" s="22"/>
    </row>
    <row r="779" spans="1:12" s="40" customFormat="1" ht="14.25" customHeight="1" x14ac:dyDescent="0.25">
      <c r="A779" s="38" t="s">
        <v>213</v>
      </c>
      <c r="B779" s="38" t="s">
        <v>3000</v>
      </c>
      <c r="C779" s="38" t="s">
        <v>12102</v>
      </c>
      <c r="D779" s="38" t="s">
        <v>12103</v>
      </c>
      <c r="E779" s="38" t="s">
        <v>3767</v>
      </c>
      <c r="F779" s="38" t="s">
        <v>3007</v>
      </c>
      <c r="G779" s="38" t="s">
        <v>11320</v>
      </c>
      <c r="H779" s="38" t="s">
        <v>2665</v>
      </c>
      <c r="I779" s="39">
        <v>-409.98</v>
      </c>
      <c r="J779" s="11">
        <f>VLOOKUP(LEFT(B779,5),[1]Percents!$C:$M,9,FALSE)</f>
        <v>0</v>
      </c>
      <c r="K779" s="13">
        <f t="shared" si="13"/>
        <v>0</v>
      </c>
      <c r="L779" s="22"/>
    </row>
    <row r="780" spans="1:12" s="40" customFormat="1" ht="14.25" customHeight="1" x14ac:dyDescent="0.25">
      <c r="A780" s="38" t="s">
        <v>213</v>
      </c>
      <c r="B780" s="38" t="s">
        <v>3000</v>
      </c>
      <c r="C780" s="38" t="s">
        <v>11329</v>
      </c>
      <c r="D780" s="38" t="s">
        <v>11330</v>
      </c>
      <c r="E780" s="38" t="s">
        <v>3767</v>
      </c>
      <c r="F780" s="38" t="s">
        <v>3007</v>
      </c>
      <c r="G780" s="38" t="s">
        <v>11320</v>
      </c>
      <c r="H780" s="38" t="s">
        <v>2665</v>
      </c>
      <c r="I780" s="39">
        <v>5155.54</v>
      </c>
      <c r="J780" s="11">
        <f>VLOOKUP(LEFT(B780,5),[1]Percents!$C:$M,9,FALSE)</f>
        <v>0</v>
      </c>
      <c r="K780" s="13">
        <f t="shared" si="13"/>
        <v>0</v>
      </c>
      <c r="L780" s="22"/>
    </row>
    <row r="781" spans="1:12" s="40" customFormat="1" ht="14.25" customHeight="1" x14ac:dyDescent="0.25">
      <c r="A781" s="38" t="s">
        <v>213</v>
      </c>
      <c r="B781" s="38" t="s">
        <v>3000</v>
      </c>
      <c r="C781" s="38" t="s">
        <v>11681</v>
      </c>
      <c r="D781" s="38" t="s">
        <v>11682</v>
      </c>
      <c r="E781" s="38" t="s">
        <v>3767</v>
      </c>
      <c r="F781" s="38" t="s">
        <v>3007</v>
      </c>
      <c r="G781" s="38" t="s">
        <v>11320</v>
      </c>
      <c r="H781" s="38" t="s">
        <v>2665</v>
      </c>
      <c r="I781" s="39">
        <v>2509.64</v>
      </c>
      <c r="J781" s="11">
        <f>VLOOKUP(LEFT(B781,5),[1]Percents!$C:$M,9,FALSE)</f>
        <v>0</v>
      </c>
      <c r="K781" s="13">
        <f t="shared" si="13"/>
        <v>0</v>
      </c>
      <c r="L781" s="22"/>
    </row>
    <row r="782" spans="1:12" s="40" customFormat="1" ht="14.25" customHeight="1" x14ac:dyDescent="0.25">
      <c r="A782" s="38" t="s">
        <v>213</v>
      </c>
      <c r="B782" s="38" t="s">
        <v>3000</v>
      </c>
      <c r="C782" s="38" t="s">
        <v>11331</v>
      </c>
      <c r="D782" s="38" t="s">
        <v>11332</v>
      </c>
      <c r="E782" s="38" t="s">
        <v>3767</v>
      </c>
      <c r="F782" s="38" t="s">
        <v>3007</v>
      </c>
      <c r="G782" s="38" t="s">
        <v>11320</v>
      </c>
      <c r="H782" s="38" t="s">
        <v>2665</v>
      </c>
      <c r="I782" s="39">
        <v>9290.33</v>
      </c>
      <c r="J782" s="11">
        <f>VLOOKUP(LEFT(B782,5),[1]Percents!$C:$M,9,FALSE)</f>
        <v>0</v>
      </c>
      <c r="K782" s="13">
        <f t="shared" si="13"/>
        <v>0</v>
      </c>
      <c r="L782" s="22"/>
    </row>
    <row r="783" spans="1:12" s="40" customFormat="1" ht="14.25" customHeight="1" x14ac:dyDescent="0.25">
      <c r="A783" s="38" t="s">
        <v>213</v>
      </c>
      <c r="B783" s="38" t="s">
        <v>3000</v>
      </c>
      <c r="C783" s="38" t="s">
        <v>11333</v>
      </c>
      <c r="D783" s="38" t="s">
        <v>11334</v>
      </c>
      <c r="E783" s="38" t="s">
        <v>3767</v>
      </c>
      <c r="F783" s="38" t="s">
        <v>3007</v>
      </c>
      <c r="G783" s="38" t="s">
        <v>11320</v>
      </c>
      <c r="H783" s="38" t="s">
        <v>2665</v>
      </c>
      <c r="I783" s="39">
        <v>4502.9400000000014</v>
      </c>
      <c r="J783" s="11">
        <f>VLOOKUP(LEFT(B783,5),[1]Percents!$C:$M,9,FALSE)</f>
        <v>0</v>
      </c>
      <c r="K783" s="13">
        <f t="shared" si="13"/>
        <v>0</v>
      </c>
      <c r="L783" s="22"/>
    </row>
    <row r="784" spans="1:12" s="40" customFormat="1" ht="14.25" customHeight="1" x14ac:dyDescent="0.25">
      <c r="A784" s="38" t="s">
        <v>213</v>
      </c>
      <c r="B784" s="38" t="s">
        <v>3000</v>
      </c>
      <c r="C784" s="38" t="s">
        <v>11335</v>
      </c>
      <c r="D784" s="38" t="s">
        <v>11336</v>
      </c>
      <c r="E784" s="38" t="s">
        <v>3767</v>
      </c>
      <c r="F784" s="38" t="s">
        <v>3007</v>
      </c>
      <c r="G784" s="38" t="s">
        <v>11320</v>
      </c>
      <c r="H784" s="38" t="s">
        <v>2665</v>
      </c>
      <c r="I784" s="39">
        <v>3495.15</v>
      </c>
      <c r="J784" s="11">
        <f>VLOOKUP(LEFT(B784,5),[1]Percents!$C:$M,9,FALSE)</f>
        <v>0</v>
      </c>
      <c r="K784" s="13">
        <f t="shared" si="13"/>
        <v>0</v>
      </c>
      <c r="L784" s="22"/>
    </row>
    <row r="785" spans="1:12" s="40" customFormat="1" ht="14.25" customHeight="1" x14ac:dyDescent="0.25">
      <c r="A785" s="38" t="s">
        <v>213</v>
      </c>
      <c r="B785" s="38" t="s">
        <v>3000</v>
      </c>
      <c r="C785" s="38" t="s">
        <v>11337</v>
      </c>
      <c r="D785" s="38" t="s">
        <v>11338</v>
      </c>
      <c r="E785" s="38" t="s">
        <v>3767</v>
      </c>
      <c r="F785" s="38" t="s">
        <v>3007</v>
      </c>
      <c r="G785" s="38" t="s">
        <v>11320</v>
      </c>
      <c r="H785" s="38" t="s">
        <v>2665</v>
      </c>
      <c r="I785" s="39">
        <v>3687.18</v>
      </c>
      <c r="J785" s="11">
        <f>VLOOKUP(LEFT(B785,5),[1]Percents!$C:$M,9,FALSE)</f>
        <v>0</v>
      </c>
      <c r="K785" s="13">
        <f t="shared" si="13"/>
        <v>0</v>
      </c>
      <c r="L785" s="22"/>
    </row>
    <row r="786" spans="1:12" s="40" customFormat="1" ht="14.25" customHeight="1" x14ac:dyDescent="0.25">
      <c r="A786" s="38" t="s">
        <v>213</v>
      </c>
      <c r="B786" s="38" t="s">
        <v>3000</v>
      </c>
      <c r="C786" s="38" t="s">
        <v>11339</v>
      </c>
      <c r="D786" s="38" t="s">
        <v>11340</v>
      </c>
      <c r="E786" s="38" t="s">
        <v>3767</v>
      </c>
      <c r="F786" s="38" t="s">
        <v>3007</v>
      </c>
      <c r="G786" s="38" t="s">
        <v>11320</v>
      </c>
      <c r="H786" s="38" t="s">
        <v>2665</v>
      </c>
      <c r="I786" s="39">
        <v>2248.23</v>
      </c>
      <c r="J786" s="11">
        <f>VLOOKUP(LEFT(B786,5),[1]Percents!$C:$M,9,FALSE)</f>
        <v>0</v>
      </c>
      <c r="K786" s="13">
        <f t="shared" si="13"/>
        <v>0</v>
      </c>
      <c r="L786" s="22"/>
    </row>
    <row r="787" spans="1:12" s="40" customFormat="1" ht="14.25" customHeight="1" x14ac:dyDescent="0.25">
      <c r="A787" s="38" t="s">
        <v>213</v>
      </c>
      <c r="B787" s="38" t="s">
        <v>3000</v>
      </c>
      <c r="C787" s="38" t="s">
        <v>11683</v>
      </c>
      <c r="D787" s="38" t="s">
        <v>11684</v>
      </c>
      <c r="E787" s="38" t="s">
        <v>3767</v>
      </c>
      <c r="F787" s="38" t="s">
        <v>3007</v>
      </c>
      <c r="G787" s="38" t="s">
        <v>11320</v>
      </c>
      <c r="H787" s="38" t="s">
        <v>2665</v>
      </c>
      <c r="I787" s="39">
        <v>6961.6</v>
      </c>
      <c r="J787" s="11">
        <f>VLOOKUP(LEFT(B787,5),[1]Percents!$C:$M,9,FALSE)</f>
        <v>0</v>
      </c>
      <c r="K787" s="13">
        <f t="shared" si="13"/>
        <v>0</v>
      </c>
      <c r="L787" s="22"/>
    </row>
    <row r="788" spans="1:12" s="40" customFormat="1" ht="14.25" customHeight="1" x14ac:dyDescent="0.25">
      <c r="A788" s="38" t="s">
        <v>242</v>
      </c>
      <c r="B788" s="38" t="s">
        <v>325</v>
      </c>
      <c r="C788" s="38" t="s">
        <v>9354</v>
      </c>
      <c r="D788" s="38" t="s">
        <v>9355</v>
      </c>
      <c r="E788" s="38" t="s">
        <v>359</v>
      </c>
      <c r="F788" s="38" t="s">
        <v>9356</v>
      </c>
      <c r="G788" s="38" t="s">
        <v>2991</v>
      </c>
      <c r="H788" s="38" t="s">
        <v>2665</v>
      </c>
      <c r="I788" s="39">
        <v>6032.22</v>
      </c>
      <c r="J788" s="11">
        <f>VLOOKUP(LEFT(B788,5),[1]Percents!$C:$M,9,FALSE)</f>
        <v>0</v>
      </c>
      <c r="K788" s="13">
        <f t="shared" si="13"/>
        <v>0</v>
      </c>
      <c r="L788" s="22"/>
    </row>
    <row r="789" spans="1:12" s="40" customFormat="1" ht="14.25" customHeight="1" x14ac:dyDescent="0.25">
      <c r="A789" s="38" t="s">
        <v>213</v>
      </c>
      <c r="B789" s="38" t="s">
        <v>102</v>
      </c>
      <c r="C789" s="38" t="s">
        <v>7398</v>
      </c>
      <c r="D789" s="38" t="s">
        <v>7399</v>
      </c>
      <c r="E789" s="38" t="s">
        <v>170</v>
      </c>
      <c r="F789" s="38" t="s">
        <v>3008</v>
      </c>
      <c r="G789" s="38" t="s">
        <v>7386</v>
      </c>
      <c r="H789" s="38" t="s">
        <v>2665</v>
      </c>
      <c r="I789" s="39">
        <v>0</v>
      </c>
      <c r="J789" s="11">
        <f>VLOOKUP(LEFT(B789,5),[1]Percents!$C:$M,9,FALSE)</f>
        <v>0</v>
      </c>
      <c r="K789" s="13">
        <f t="shared" si="13"/>
        <v>0</v>
      </c>
      <c r="L789" s="22"/>
    </row>
    <row r="790" spans="1:12" s="40" customFormat="1" ht="14.25" customHeight="1" x14ac:dyDescent="0.25">
      <c r="A790" s="38" t="s">
        <v>213</v>
      </c>
      <c r="B790" s="38" t="s">
        <v>102</v>
      </c>
      <c r="C790" s="38" t="s">
        <v>12104</v>
      </c>
      <c r="D790" s="38" t="s">
        <v>12105</v>
      </c>
      <c r="E790" s="38" t="s">
        <v>170</v>
      </c>
      <c r="F790" s="38" t="s">
        <v>3008</v>
      </c>
      <c r="G790" s="38" t="s">
        <v>12106</v>
      </c>
      <c r="H790" s="38" t="s">
        <v>2665</v>
      </c>
      <c r="I790" s="39">
        <v>21931.37</v>
      </c>
      <c r="J790" s="11">
        <f>VLOOKUP(LEFT(B790,5),[1]Percents!$C:$M,9,FALSE)</f>
        <v>0</v>
      </c>
      <c r="K790" s="13">
        <f t="shared" si="13"/>
        <v>0</v>
      </c>
      <c r="L790" s="22"/>
    </row>
    <row r="791" spans="1:12" s="40" customFormat="1" ht="14.25" customHeight="1" x14ac:dyDescent="0.25">
      <c r="A791" s="38" t="s">
        <v>141</v>
      </c>
      <c r="B791" s="38" t="s">
        <v>245</v>
      </c>
      <c r="C791" s="38" t="s">
        <v>3009</v>
      </c>
      <c r="D791" s="38" t="s">
        <v>3010</v>
      </c>
      <c r="E791" s="38" t="s">
        <v>247</v>
      </c>
      <c r="F791" s="38" t="s">
        <v>3011</v>
      </c>
      <c r="G791" s="38" t="s">
        <v>2991</v>
      </c>
      <c r="H791" s="38" t="s">
        <v>2665</v>
      </c>
      <c r="I791" s="39">
        <v>4440.62</v>
      </c>
      <c r="J791" s="11">
        <f>VLOOKUP(LEFT(B791,5),[1]Percents!$C:$M,9,FALSE)</f>
        <v>0.64170000000000005</v>
      </c>
      <c r="K791" s="13">
        <f t="shared" si="13"/>
        <v>2849.545854</v>
      </c>
      <c r="L791" s="22"/>
    </row>
    <row r="792" spans="1:12" s="40" customFormat="1" ht="14.25" customHeight="1" x14ac:dyDescent="0.25">
      <c r="A792" s="38" t="s">
        <v>213</v>
      </c>
      <c r="B792" s="38" t="s">
        <v>162</v>
      </c>
      <c r="C792" s="38" t="s">
        <v>3012</v>
      </c>
      <c r="D792" s="38" t="s">
        <v>3013</v>
      </c>
      <c r="E792" s="38" t="s">
        <v>1307</v>
      </c>
      <c r="F792" s="38" t="s">
        <v>3014</v>
      </c>
      <c r="G792" s="38" t="s">
        <v>2991</v>
      </c>
      <c r="H792" s="38" t="s">
        <v>2665</v>
      </c>
      <c r="I792" s="39">
        <v>17474.95</v>
      </c>
      <c r="J792" s="11">
        <f>VLOOKUP(LEFT(B792,5),[1]Percents!$C:$M,9,FALSE)</f>
        <v>4.4049999999999999E-2</v>
      </c>
      <c r="K792" s="13">
        <f t="shared" si="13"/>
        <v>769.7715475</v>
      </c>
      <c r="L792" s="22"/>
    </row>
    <row r="793" spans="1:12" s="40" customFormat="1" ht="14.25" customHeight="1" x14ac:dyDescent="0.25">
      <c r="A793" s="38" t="s">
        <v>213</v>
      </c>
      <c r="B793" s="38" t="s">
        <v>162</v>
      </c>
      <c r="C793" s="38" t="s">
        <v>3015</v>
      </c>
      <c r="D793" s="38" t="s">
        <v>3016</v>
      </c>
      <c r="E793" s="38" t="s">
        <v>1307</v>
      </c>
      <c r="F793" s="38" t="s">
        <v>3017</v>
      </c>
      <c r="G793" s="38" t="s">
        <v>2991</v>
      </c>
      <c r="H793" s="38" t="s">
        <v>2665</v>
      </c>
      <c r="I793" s="39">
        <v>8060.12</v>
      </c>
      <c r="J793" s="11">
        <f>VLOOKUP(LEFT(B793,5),[1]Percents!$C:$M,9,FALSE)</f>
        <v>4.4049999999999999E-2</v>
      </c>
      <c r="K793" s="13">
        <f t="shared" si="13"/>
        <v>355.04828599999996</v>
      </c>
      <c r="L793" s="22"/>
    </row>
    <row r="794" spans="1:12" s="40" customFormat="1" ht="14.25" customHeight="1" x14ac:dyDescent="0.25">
      <c r="A794" s="38" t="s">
        <v>213</v>
      </c>
      <c r="B794" s="38" t="s">
        <v>21</v>
      </c>
      <c r="C794" s="38" t="s">
        <v>3117</v>
      </c>
      <c r="D794" s="38" t="s">
        <v>3118</v>
      </c>
      <c r="E794" s="38" t="s">
        <v>6703</v>
      </c>
      <c r="F794" s="38" t="s">
        <v>3119</v>
      </c>
      <c r="G794" s="38" t="s">
        <v>3120</v>
      </c>
      <c r="H794" s="38" t="s">
        <v>2665</v>
      </c>
      <c r="I794" s="39">
        <v>2662.74</v>
      </c>
      <c r="J794" s="11">
        <f>VLOOKUP(LEFT(B794,5),[1]Percents!$C:$M,9,FALSE)</f>
        <v>4.4049999999999999E-2</v>
      </c>
      <c r="K794" s="13">
        <f t="shared" si="13"/>
        <v>117.29369699999998</v>
      </c>
      <c r="L794" s="22"/>
    </row>
    <row r="795" spans="1:12" s="40" customFormat="1" ht="14.25" customHeight="1" x14ac:dyDescent="0.25">
      <c r="A795" s="38" t="s">
        <v>213</v>
      </c>
      <c r="B795" s="38" t="s">
        <v>230</v>
      </c>
      <c r="C795" s="38" t="s">
        <v>3018</v>
      </c>
      <c r="D795" s="38" t="s">
        <v>3019</v>
      </c>
      <c r="E795" s="38" t="s">
        <v>3020</v>
      </c>
      <c r="F795" s="38" t="s">
        <v>3021</v>
      </c>
      <c r="G795" s="38" t="s">
        <v>2991</v>
      </c>
      <c r="H795" s="38" t="s">
        <v>2665</v>
      </c>
      <c r="I795" s="39">
        <v>12524.01</v>
      </c>
      <c r="J795" s="11">
        <f>VLOOKUP(LEFT(B795,5),[1]Percents!$C:$M,9,FALSE)</f>
        <v>0</v>
      </c>
      <c r="K795" s="13">
        <f t="shared" si="13"/>
        <v>0</v>
      </c>
      <c r="L795" s="22"/>
    </row>
    <row r="796" spans="1:12" s="40" customFormat="1" ht="14.25" customHeight="1" x14ac:dyDescent="0.25">
      <c r="A796" s="38" t="s">
        <v>213</v>
      </c>
      <c r="B796" s="38" t="s">
        <v>147</v>
      </c>
      <c r="C796" s="38" t="s">
        <v>3022</v>
      </c>
      <c r="D796" s="38" t="s">
        <v>3023</v>
      </c>
      <c r="E796" s="38" t="s">
        <v>3024</v>
      </c>
      <c r="F796" s="38" t="s">
        <v>3025</v>
      </c>
      <c r="G796" s="38" t="s">
        <v>2991</v>
      </c>
      <c r="H796" s="38" t="s">
        <v>2665</v>
      </c>
      <c r="I796" s="39">
        <v>0</v>
      </c>
      <c r="J796" s="11">
        <f>VLOOKUP(LEFT(B796,5),[1]Percents!$C:$M,9,FALSE)</f>
        <v>0</v>
      </c>
      <c r="K796" s="13">
        <f t="shared" si="13"/>
        <v>0</v>
      </c>
      <c r="L796" s="22"/>
    </row>
    <row r="797" spans="1:12" s="40" customFormat="1" ht="14.25" customHeight="1" x14ac:dyDescent="0.25">
      <c r="A797" s="38" t="s">
        <v>213</v>
      </c>
      <c r="B797" s="38" t="s">
        <v>4321</v>
      </c>
      <c r="C797" s="38" t="s">
        <v>7201</v>
      </c>
      <c r="D797" s="38" t="s">
        <v>7202</v>
      </c>
      <c r="E797" s="38" t="s">
        <v>185</v>
      </c>
      <c r="F797" s="38" t="s">
        <v>3026</v>
      </c>
      <c r="G797" s="38" t="s">
        <v>7196</v>
      </c>
      <c r="H797" s="38" t="s">
        <v>2665</v>
      </c>
      <c r="I797" s="39">
        <v>0</v>
      </c>
      <c r="J797" s="11">
        <f>VLOOKUP(LEFT(B797,5),[1]Percents!$C:$M,9,FALSE)</f>
        <v>0</v>
      </c>
      <c r="K797" s="13">
        <f t="shared" si="13"/>
        <v>0</v>
      </c>
      <c r="L797" s="22"/>
    </row>
    <row r="798" spans="1:12" s="40" customFormat="1" ht="14.25" customHeight="1" x14ac:dyDescent="0.25">
      <c r="A798" s="38" t="s">
        <v>213</v>
      </c>
      <c r="B798" s="38" t="s">
        <v>4321</v>
      </c>
      <c r="C798" s="38" t="s">
        <v>11685</v>
      </c>
      <c r="D798" s="38" t="s">
        <v>11686</v>
      </c>
      <c r="E798" s="38" t="s">
        <v>185</v>
      </c>
      <c r="F798" s="38" t="s">
        <v>3026</v>
      </c>
      <c r="G798" s="38" t="s">
        <v>11622</v>
      </c>
      <c r="H798" s="38" t="s">
        <v>2665</v>
      </c>
      <c r="I798" s="39">
        <v>6398.41</v>
      </c>
      <c r="J798" s="11">
        <f>VLOOKUP(LEFT(B798,5),[1]Percents!$C:$M,9,FALSE)</f>
        <v>0</v>
      </c>
      <c r="K798" s="13">
        <f t="shared" si="13"/>
        <v>0</v>
      </c>
      <c r="L798" s="22"/>
    </row>
    <row r="799" spans="1:12" s="40" customFormat="1" ht="14.25" customHeight="1" x14ac:dyDescent="0.25">
      <c r="A799" s="38" t="s">
        <v>213</v>
      </c>
      <c r="B799" s="38" t="s">
        <v>195</v>
      </c>
      <c r="C799" s="38" t="s">
        <v>3027</v>
      </c>
      <c r="D799" s="38" t="s">
        <v>3028</v>
      </c>
      <c r="E799" s="38" t="s">
        <v>196</v>
      </c>
      <c r="F799" s="38" t="s">
        <v>3029</v>
      </c>
      <c r="G799" s="38" t="s">
        <v>2991</v>
      </c>
      <c r="H799" s="38" t="s">
        <v>2665</v>
      </c>
      <c r="I799" s="39">
        <v>10805.9</v>
      </c>
      <c r="J799" s="11">
        <f>VLOOKUP(LEFT(B799,5),[1]Percents!$C:$M,9,FALSE)</f>
        <v>0</v>
      </c>
      <c r="K799" s="13">
        <f t="shared" si="13"/>
        <v>0</v>
      </c>
      <c r="L799" s="22"/>
    </row>
    <row r="800" spans="1:12" s="40" customFormat="1" ht="14.25" customHeight="1" x14ac:dyDescent="0.25">
      <c r="A800" s="38" t="s">
        <v>213</v>
      </c>
      <c r="B800" s="38" t="s">
        <v>61</v>
      </c>
      <c r="C800" s="38" t="s">
        <v>3234</v>
      </c>
      <c r="D800" s="38" t="s">
        <v>3235</v>
      </c>
      <c r="E800" s="38" t="s">
        <v>97</v>
      </c>
      <c r="F800" s="38" t="s">
        <v>3236</v>
      </c>
      <c r="G800" s="38" t="s">
        <v>3223</v>
      </c>
      <c r="H800" s="38" t="s">
        <v>2665</v>
      </c>
      <c r="I800" s="39">
        <v>658.63</v>
      </c>
      <c r="J800" s="11">
        <f>VLOOKUP(LEFT(B800,5),[1]Percents!$C:$M,9,FALSE)</f>
        <v>0</v>
      </c>
      <c r="K800" s="13">
        <f t="shared" si="13"/>
        <v>0</v>
      </c>
      <c r="L800" s="22"/>
    </row>
    <row r="801" spans="1:12" s="40" customFormat="1" ht="14.25" customHeight="1" x14ac:dyDescent="0.25">
      <c r="A801" s="38" t="s">
        <v>213</v>
      </c>
      <c r="B801" s="38" t="s">
        <v>61</v>
      </c>
      <c r="C801" s="38" t="s">
        <v>3237</v>
      </c>
      <c r="D801" s="38" t="s">
        <v>3238</v>
      </c>
      <c r="E801" s="38" t="s">
        <v>392</v>
      </c>
      <c r="F801" s="38" t="s">
        <v>3236</v>
      </c>
      <c r="G801" s="38" t="s">
        <v>3223</v>
      </c>
      <c r="H801" s="38" t="s">
        <v>2665</v>
      </c>
      <c r="I801" s="39">
        <v>14293.46</v>
      </c>
      <c r="J801" s="11">
        <f>VLOOKUP(LEFT(B801,5),[1]Percents!$C:$M,9,FALSE)</f>
        <v>0</v>
      </c>
      <c r="K801" s="13">
        <f t="shared" si="13"/>
        <v>0</v>
      </c>
      <c r="L801" s="22"/>
    </row>
    <row r="802" spans="1:12" s="40" customFormat="1" ht="14.25" customHeight="1" x14ac:dyDescent="0.25">
      <c r="A802" s="38" t="s">
        <v>213</v>
      </c>
      <c r="B802" s="38" t="s">
        <v>61</v>
      </c>
      <c r="C802" s="38" t="s">
        <v>3239</v>
      </c>
      <c r="D802" s="38" t="s">
        <v>3240</v>
      </c>
      <c r="E802" s="38" t="s">
        <v>404</v>
      </c>
      <c r="F802" s="38" t="s">
        <v>3236</v>
      </c>
      <c r="G802" s="38" t="s">
        <v>3223</v>
      </c>
      <c r="H802" s="38" t="s">
        <v>2665</v>
      </c>
      <c r="I802" s="39">
        <v>17057.310000000001</v>
      </c>
      <c r="J802" s="11">
        <f>VLOOKUP(LEFT(B802,5),[1]Percents!$C:$M,9,FALSE)</f>
        <v>0</v>
      </c>
      <c r="K802" s="13">
        <f t="shared" si="13"/>
        <v>0</v>
      </c>
      <c r="L802" s="22"/>
    </row>
    <row r="803" spans="1:12" s="40" customFormat="1" ht="14.25" customHeight="1" x14ac:dyDescent="0.25">
      <c r="A803" s="38" t="s">
        <v>213</v>
      </c>
      <c r="B803" s="38" t="s">
        <v>61</v>
      </c>
      <c r="C803" s="38" t="s">
        <v>3241</v>
      </c>
      <c r="D803" s="38" t="s">
        <v>3242</v>
      </c>
      <c r="E803" s="38" t="s">
        <v>97</v>
      </c>
      <c r="F803" s="38" t="s">
        <v>3236</v>
      </c>
      <c r="G803" s="38" t="s">
        <v>3223</v>
      </c>
      <c r="H803" s="38" t="s">
        <v>2665</v>
      </c>
      <c r="I803" s="41">
        <v>0</v>
      </c>
      <c r="J803" s="11">
        <f>VLOOKUP(LEFT(B803,5),[1]Percents!$C:$M,9,FALSE)</f>
        <v>0</v>
      </c>
      <c r="K803" s="13">
        <f t="shared" si="13"/>
        <v>0</v>
      </c>
      <c r="L803" s="22"/>
    </row>
    <row r="804" spans="1:12" s="40" customFormat="1" ht="14.25" customHeight="1" x14ac:dyDescent="0.25">
      <c r="A804" s="38" t="s">
        <v>213</v>
      </c>
      <c r="B804" s="38" t="s">
        <v>226</v>
      </c>
      <c r="C804" s="38" t="s">
        <v>3243</v>
      </c>
      <c r="D804" s="38" t="s">
        <v>3244</v>
      </c>
      <c r="E804" s="38" t="s">
        <v>251</v>
      </c>
      <c r="F804" s="38" t="s">
        <v>3236</v>
      </c>
      <c r="G804" s="38" t="s">
        <v>3223</v>
      </c>
      <c r="H804" s="38" t="s">
        <v>2665</v>
      </c>
      <c r="I804" s="39">
        <v>17007.72</v>
      </c>
      <c r="J804" s="11">
        <f>VLOOKUP(LEFT(B804,5),[1]Percents!$C:$M,9,FALSE)</f>
        <v>0</v>
      </c>
      <c r="K804" s="13">
        <f t="shared" si="13"/>
        <v>0</v>
      </c>
      <c r="L804" s="22"/>
    </row>
    <row r="805" spans="1:12" s="40" customFormat="1" ht="14.25" customHeight="1" x14ac:dyDescent="0.25">
      <c r="A805" s="38" t="s">
        <v>213</v>
      </c>
      <c r="B805" s="38" t="s">
        <v>94</v>
      </c>
      <c r="C805" s="38" t="s">
        <v>3372</v>
      </c>
      <c r="D805" s="38" t="s">
        <v>3373</v>
      </c>
      <c r="E805" s="38" t="s">
        <v>303</v>
      </c>
      <c r="F805" s="38" t="s">
        <v>3236</v>
      </c>
      <c r="G805" s="38" t="s">
        <v>3223</v>
      </c>
      <c r="H805" s="38" t="s">
        <v>2665</v>
      </c>
      <c r="I805" s="39">
        <v>29140.69</v>
      </c>
      <c r="J805" s="11">
        <f>VLOOKUP(LEFT(B805,5),[1]Percents!$C:$M,9,FALSE)</f>
        <v>0</v>
      </c>
      <c r="K805" s="13">
        <f t="shared" si="13"/>
        <v>0</v>
      </c>
      <c r="L805" s="22"/>
    </row>
    <row r="806" spans="1:12" s="40" customFormat="1" ht="14.25" customHeight="1" x14ac:dyDescent="0.25">
      <c r="A806" s="38" t="s">
        <v>213</v>
      </c>
      <c r="B806" s="38" t="s">
        <v>94</v>
      </c>
      <c r="C806" s="38" t="s">
        <v>3245</v>
      </c>
      <c r="D806" s="38" t="s">
        <v>3246</v>
      </c>
      <c r="E806" s="38" t="s">
        <v>97</v>
      </c>
      <c r="F806" s="38" t="s">
        <v>3236</v>
      </c>
      <c r="G806" s="38" t="s">
        <v>3223</v>
      </c>
      <c r="H806" s="38" t="s">
        <v>2665</v>
      </c>
      <c r="I806" s="39">
        <v>14550.23</v>
      </c>
      <c r="J806" s="11">
        <f>VLOOKUP(LEFT(B806,5),[1]Percents!$C:$M,9,FALSE)</f>
        <v>0</v>
      </c>
      <c r="K806" s="13">
        <f t="shared" si="13"/>
        <v>0</v>
      </c>
      <c r="L806" s="22"/>
    </row>
    <row r="807" spans="1:12" s="40" customFormat="1" ht="14.25" customHeight="1" x14ac:dyDescent="0.25">
      <c r="A807" s="38" t="s">
        <v>213</v>
      </c>
      <c r="B807" s="38" t="s">
        <v>134</v>
      </c>
      <c r="C807" s="38" t="s">
        <v>3030</v>
      </c>
      <c r="D807" s="38" t="s">
        <v>4977</v>
      </c>
      <c r="E807" s="38" t="s">
        <v>3031</v>
      </c>
      <c r="F807" s="38" t="s">
        <v>3032</v>
      </c>
      <c r="G807" s="38" t="s">
        <v>3033</v>
      </c>
      <c r="H807" s="38" t="s">
        <v>2665</v>
      </c>
      <c r="I807" s="39">
        <v>4562.03</v>
      </c>
      <c r="J807" s="11">
        <f>VLOOKUP(LEFT(B807,5),[1]Percents!$C:$M,9,FALSE)</f>
        <v>0</v>
      </c>
      <c r="K807" s="13">
        <f t="shared" si="13"/>
        <v>0</v>
      </c>
      <c r="L807" s="22"/>
    </row>
    <row r="808" spans="1:12" s="40" customFormat="1" ht="14.25" customHeight="1" x14ac:dyDescent="0.25">
      <c r="A808" s="38" t="s">
        <v>213</v>
      </c>
      <c r="B808" s="38" t="s">
        <v>94</v>
      </c>
      <c r="C808" s="38" t="s">
        <v>3034</v>
      </c>
      <c r="D808" s="38" t="s">
        <v>3035</v>
      </c>
      <c r="E808" s="38" t="s">
        <v>3036</v>
      </c>
      <c r="F808" s="38" t="s">
        <v>3037</v>
      </c>
      <c r="G808" s="38" t="s">
        <v>2991</v>
      </c>
      <c r="H808" s="38" t="s">
        <v>2665</v>
      </c>
      <c r="I808" s="39">
        <v>9538.4599999999991</v>
      </c>
      <c r="J808" s="11">
        <f>VLOOKUP(LEFT(B808,5),[1]Percents!$C:$M,9,FALSE)</f>
        <v>0</v>
      </c>
      <c r="K808" s="13">
        <f t="shared" si="13"/>
        <v>0</v>
      </c>
      <c r="L808" s="22"/>
    </row>
    <row r="809" spans="1:12" s="40" customFormat="1" ht="14.25" customHeight="1" x14ac:dyDescent="0.25">
      <c r="A809" s="38" t="s">
        <v>141</v>
      </c>
      <c r="B809" s="38" t="s">
        <v>43</v>
      </c>
      <c r="C809" s="38" t="s">
        <v>3038</v>
      </c>
      <c r="D809" s="38" t="s">
        <v>3039</v>
      </c>
      <c r="E809" s="38" t="s">
        <v>265</v>
      </c>
      <c r="F809" s="38" t="s">
        <v>3040</v>
      </c>
      <c r="G809" s="38" t="s">
        <v>3041</v>
      </c>
      <c r="H809" s="38" t="s">
        <v>2665</v>
      </c>
      <c r="I809" s="39">
        <v>20180.88</v>
      </c>
      <c r="J809" s="11">
        <f>VLOOKUP(LEFT(B809,5),[1]Percents!$C:$M,9,FALSE)</f>
        <v>0.64170000000000005</v>
      </c>
      <c r="K809" s="13">
        <f t="shared" si="13"/>
        <v>12950.070696000002</v>
      </c>
      <c r="L809" s="22"/>
    </row>
    <row r="810" spans="1:12" s="40" customFormat="1" ht="14.25" customHeight="1" x14ac:dyDescent="0.25">
      <c r="A810" s="38" t="s">
        <v>141</v>
      </c>
      <c r="B810" s="38" t="s">
        <v>43</v>
      </c>
      <c r="C810" s="38" t="s">
        <v>9357</v>
      </c>
      <c r="D810" s="38" t="s">
        <v>9358</v>
      </c>
      <c r="E810" s="38" t="s">
        <v>265</v>
      </c>
      <c r="F810" s="38" t="s">
        <v>3040</v>
      </c>
      <c r="G810" s="38" t="s">
        <v>9359</v>
      </c>
      <c r="H810" s="38" t="s">
        <v>2665</v>
      </c>
      <c r="I810" s="39">
        <v>1269.98</v>
      </c>
      <c r="J810" s="11">
        <f>VLOOKUP(LEFT(B810,5),[1]Percents!$C:$M,9,FALSE)</f>
        <v>0.64170000000000005</v>
      </c>
      <c r="K810" s="13">
        <f t="shared" si="13"/>
        <v>814.94616600000006</v>
      </c>
      <c r="L810" s="22"/>
    </row>
    <row r="811" spans="1:12" s="40" customFormat="1" ht="14.25" customHeight="1" x14ac:dyDescent="0.25">
      <c r="A811" s="38" t="s">
        <v>213</v>
      </c>
      <c r="B811" s="38" t="s">
        <v>94</v>
      </c>
      <c r="C811" s="38" t="s">
        <v>3121</v>
      </c>
      <c r="D811" s="38" t="s">
        <v>3122</v>
      </c>
      <c r="E811" s="38" t="s">
        <v>535</v>
      </c>
      <c r="F811" s="38" t="s">
        <v>3123</v>
      </c>
      <c r="G811" s="38" t="s">
        <v>3112</v>
      </c>
      <c r="H811" s="38" t="s">
        <v>2665</v>
      </c>
      <c r="I811" s="39">
        <v>14791.78</v>
      </c>
      <c r="J811" s="11">
        <f>VLOOKUP(LEFT(B811,5),[1]Percents!$C:$M,9,FALSE)</f>
        <v>0</v>
      </c>
      <c r="K811" s="13">
        <f t="shared" si="13"/>
        <v>0</v>
      </c>
      <c r="L811" s="22"/>
    </row>
    <row r="812" spans="1:12" s="40" customFormat="1" ht="14.25" customHeight="1" x14ac:dyDescent="0.25">
      <c r="A812" s="38" t="s">
        <v>213</v>
      </c>
      <c r="B812" s="38" t="s">
        <v>226</v>
      </c>
      <c r="C812" s="38" t="s">
        <v>3124</v>
      </c>
      <c r="D812" s="38" t="s">
        <v>3125</v>
      </c>
      <c r="E812" s="38" t="s">
        <v>496</v>
      </c>
      <c r="F812" s="38" t="s">
        <v>3126</v>
      </c>
      <c r="G812" s="38" t="s">
        <v>2990</v>
      </c>
      <c r="H812" s="38" t="s">
        <v>2665</v>
      </c>
      <c r="I812" s="39">
        <v>18767.13</v>
      </c>
      <c r="J812" s="11">
        <f>VLOOKUP(LEFT(B812,5),[1]Percents!$C:$M,9,FALSE)</f>
        <v>0</v>
      </c>
      <c r="K812" s="13">
        <f t="shared" si="13"/>
        <v>0</v>
      </c>
      <c r="L812" s="22"/>
    </row>
    <row r="813" spans="1:12" s="40" customFormat="1" ht="14.25" customHeight="1" x14ac:dyDescent="0.25">
      <c r="A813" s="38" t="s">
        <v>213</v>
      </c>
      <c r="B813" s="38" t="s">
        <v>145</v>
      </c>
      <c r="C813" s="38" t="s">
        <v>3042</v>
      </c>
      <c r="D813" s="38" t="s">
        <v>3043</v>
      </c>
      <c r="E813" s="38" t="s">
        <v>47</v>
      </c>
      <c r="F813" s="38" t="s">
        <v>3044</v>
      </c>
      <c r="G813" s="38" t="s">
        <v>2990</v>
      </c>
      <c r="H813" s="38" t="s">
        <v>2665</v>
      </c>
      <c r="I813" s="39">
        <v>0</v>
      </c>
      <c r="J813" s="11">
        <f>VLOOKUP(LEFT(B813,5),[1]Percents!$C:$M,9,FALSE)</f>
        <v>0</v>
      </c>
      <c r="K813" s="13">
        <f t="shared" si="13"/>
        <v>0</v>
      </c>
      <c r="L813" s="22"/>
    </row>
    <row r="814" spans="1:12" s="40" customFormat="1" ht="14.25" customHeight="1" x14ac:dyDescent="0.25">
      <c r="A814" s="38" t="s">
        <v>213</v>
      </c>
      <c r="B814" s="38" t="s">
        <v>656</v>
      </c>
      <c r="C814" s="38" t="s">
        <v>3127</v>
      </c>
      <c r="D814" s="38" t="s">
        <v>3128</v>
      </c>
      <c r="E814" s="38" t="s">
        <v>9</v>
      </c>
      <c r="F814" s="38" t="s">
        <v>3129</v>
      </c>
      <c r="G814" s="38" t="s">
        <v>2991</v>
      </c>
      <c r="H814" s="38" t="s">
        <v>2665</v>
      </c>
      <c r="I814" s="39">
        <v>12735.14</v>
      </c>
      <c r="J814" s="11">
        <f>VLOOKUP(LEFT(B814,5),[1]Percents!$C:$M,9,FALSE)</f>
        <v>0.16925000000000001</v>
      </c>
      <c r="K814" s="13">
        <f t="shared" si="13"/>
        <v>2155.4224450000002</v>
      </c>
      <c r="L814" s="22"/>
    </row>
    <row r="815" spans="1:12" s="40" customFormat="1" ht="14.25" customHeight="1" x14ac:dyDescent="0.25">
      <c r="A815" s="38" t="s">
        <v>213</v>
      </c>
      <c r="B815" s="38" t="s">
        <v>145</v>
      </c>
      <c r="C815" s="38" t="s">
        <v>3130</v>
      </c>
      <c r="D815" s="38" t="s">
        <v>3131</v>
      </c>
      <c r="E815" s="38" t="s">
        <v>2946</v>
      </c>
      <c r="F815" s="38" t="s">
        <v>3132</v>
      </c>
      <c r="G815" s="38" t="s">
        <v>1760</v>
      </c>
      <c r="H815" s="38" t="s">
        <v>2665</v>
      </c>
      <c r="I815" s="39">
        <v>18242.05</v>
      </c>
      <c r="J815" s="11">
        <f>VLOOKUP(LEFT(B815,5),[1]Percents!$C:$M,9,FALSE)</f>
        <v>0</v>
      </c>
      <c r="K815" s="13">
        <f t="shared" si="13"/>
        <v>0</v>
      </c>
      <c r="L815" s="22"/>
    </row>
    <row r="816" spans="1:12" s="40" customFormat="1" ht="14.25" customHeight="1" x14ac:dyDescent="0.25">
      <c r="A816" s="38" t="s">
        <v>141</v>
      </c>
      <c r="B816" s="38" t="s">
        <v>43</v>
      </c>
      <c r="C816" s="38" t="s">
        <v>3928</v>
      </c>
      <c r="D816" s="38" t="s">
        <v>3929</v>
      </c>
      <c r="E816" s="38" t="s">
        <v>3930</v>
      </c>
      <c r="F816" s="38" t="s">
        <v>3132</v>
      </c>
      <c r="G816" s="38" t="s">
        <v>3534</v>
      </c>
      <c r="H816" s="38" t="s">
        <v>2665</v>
      </c>
      <c r="I816" s="39">
        <v>1218.32</v>
      </c>
      <c r="J816" s="11">
        <f>VLOOKUP(LEFT(B816,5),[1]Percents!$C:$M,9,FALSE)</f>
        <v>0.64170000000000005</v>
      </c>
      <c r="K816" s="13">
        <f t="shared" si="13"/>
        <v>781.79594399999996</v>
      </c>
      <c r="L816" s="22"/>
    </row>
    <row r="817" spans="1:12" s="40" customFormat="1" ht="14.25" customHeight="1" x14ac:dyDescent="0.25">
      <c r="A817" s="38" t="s">
        <v>141</v>
      </c>
      <c r="B817" s="38" t="s">
        <v>245</v>
      </c>
      <c r="C817" s="38" t="s">
        <v>3133</v>
      </c>
      <c r="D817" s="38" t="s">
        <v>3134</v>
      </c>
      <c r="E817" s="38" t="s">
        <v>497</v>
      </c>
      <c r="F817" s="38" t="s">
        <v>3135</v>
      </c>
      <c r="G817" s="38" t="s">
        <v>3112</v>
      </c>
      <c r="H817" s="38" t="s">
        <v>2665</v>
      </c>
      <c r="I817" s="39">
        <v>11989.17</v>
      </c>
      <c r="J817" s="11">
        <f>VLOOKUP(LEFT(B817,5),[1]Percents!$C:$M,9,FALSE)</f>
        <v>0.64170000000000005</v>
      </c>
      <c r="K817" s="13">
        <f t="shared" si="13"/>
        <v>7693.4503890000005</v>
      </c>
      <c r="L817" s="22"/>
    </row>
    <row r="818" spans="1:12" s="40" customFormat="1" ht="14.25" customHeight="1" x14ac:dyDescent="0.25">
      <c r="A818" s="38" t="s">
        <v>213</v>
      </c>
      <c r="B818" s="38" t="s">
        <v>147</v>
      </c>
      <c r="C818" s="38" t="s">
        <v>3136</v>
      </c>
      <c r="D818" s="38" t="s">
        <v>3137</v>
      </c>
      <c r="E818" s="38" t="s">
        <v>822</v>
      </c>
      <c r="F818" s="38" t="s">
        <v>3138</v>
      </c>
      <c r="G818" s="38" t="s">
        <v>3112</v>
      </c>
      <c r="H818" s="38" t="s">
        <v>2665</v>
      </c>
      <c r="I818" s="39">
        <v>12008.51</v>
      </c>
      <c r="J818" s="11">
        <f>VLOOKUP(LEFT(B818,5),[1]Percents!$C:$M,9,FALSE)</f>
        <v>0</v>
      </c>
      <c r="K818" s="13">
        <f t="shared" si="13"/>
        <v>0</v>
      </c>
      <c r="L818" s="22"/>
    </row>
    <row r="819" spans="1:12" s="40" customFormat="1" ht="14.25" customHeight="1" x14ac:dyDescent="0.25">
      <c r="A819" s="38" t="s">
        <v>213</v>
      </c>
      <c r="B819" s="38" t="s">
        <v>310</v>
      </c>
      <c r="C819" s="38" t="s">
        <v>3247</v>
      </c>
      <c r="D819" s="38" t="s">
        <v>3248</v>
      </c>
      <c r="E819" s="38" t="s">
        <v>312</v>
      </c>
      <c r="F819" s="38" t="s">
        <v>3249</v>
      </c>
      <c r="G819" s="38" t="s">
        <v>3223</v>
      </c>
      <c r="H819" s="38" t="s">
        <v>2665</v>
      </c>
      <c r="I819" s="39">
        <v>6569.85</v>
      </c>
      <c r="J819" s="11">
        <f>VLOOKUP(LEFT(B819,5),[1]Percents!$C:$M,9,FALSE)</f>
        <v>0</v>
      </c>
      <c r="K819" s="13">
        <f t="shared" si="13"/>
        <v>0</v>
      </c>
      <c r="L819" s="22"/>
    </row>
    <row r="820" spans="1:12" s="40" customFormat="1" ht="14.25" customHeight="1" x14ac:dyDescent="0.25">
      <c r="A820" s="38" t="s">
        <v>213</v>
      </c>
      <c r="B820" s="38" t="s">
        <v>195</v>
      </c>
      <c r="C820" s="38" t="s">
        <v>3775</v>
      </c>
      <c r="D820" s="38" t="s">
        <v>3776</v>
      </c>
      <c r="E820" s="38" t="s">
        <v>266</v>
      </c>
      <c r="F820" s="38" t="s">
        <v>3249</v>
      </c>
      <c r="G820" s="38" t="s">
        <v>3223</v>
      </c>
      <c r="H820" s="38" t="s">
        <v>2665</v>
      </c>
      <c r="I820" s="39">
        <v>1590.5</v>
      </c>
      <c r="J820" s="11">
        <f>VLOOKUP(LEFT(B820,5),[1]Percents!$C:$M,9,FALSE)</f>
        <v>0</v>
      </c>
      <c r="K820" s="13">
        <f t="shared" si="13"/>
        <v>0</v>
      </c>
      <c r="L820" s="22"/>
    </row>
    <row r="821" spans="1:12" s="40" customFormat="1" ht="14.25" customHeight="1" x14ac:dyDescent="0.25">
      <c r="A821" s="38" t="s">
        <v>213</v>
      </c>
      <c r="B821" s="38" t="s">
        <v>310</v>
      </c>
      <c r="C821" s="38" t="s">
        <v>5811</v>
      </c>
      <c r="D821" s="38" t="s">
        <v>5812</v>
      </c>
      <c r="E821" s="38" t="s">
        <v>312</v>
      </c>
      <c r="F821" s="38" t="s">
        <v>3249</v>
      </c>
      <c r="G821" s="38" t="s">
        <v>5782</v>
      </c>
      <c r="H821" s="38" t="s">
        <v>2665</v>
      </c>
      <c r="I821" s="39">
        <v>3946.43</v>
      </c>
      <c r="J821" s="11">
        <f>VLOOKUP(LEFT(B821,5),[1]Percents!$C:$M,9,FALSE)</f>
        <v>0</v>
      </c>
      <c r="K821" s="13">
        <f t="shared" si="13"/>
        <v>0</v>
      </c>
      <c r="L821" s="22"/>
    </row>
    <row r="822" spans="1:12" s="40" customFormat="1" ht="14.25" customHeight="1" x14ac:dyDescent="0.25">
      <c r="A822" s="38" t="s">
        <v>213</v>
      </c>
      <c r="B822" s="38" t="s">
        <v>190</v>
      </c>
      <c r="C822" s="38" t="s">
        <v>3250</v>
      </c>
      <c r="D822" s="38" t="s">
        <v>3251</v>
      </c>
      <c r="E822" s="38" t="s">
        <v>6716</v>
      </c>
      <c r="F822" s="38" t="s">
        <v>3252</v>
      </c>
      <c r="G822" s="38" t="s">
        <v>3112</v>
      </c>
      <c r="H822" s="38" t="s">
        <v>2665</v>
      </c>
      <c r="I822" s="39">
        <v>866.69999999999993</v>
      </c>
      <c r="J822" s="11">
        <f>VLOOKUP(LEFT(B822,5),[1]Percents!$C:$M,9,FALSE)</f>
        <v>4.4049999999999999E-2</v>
      </c>
      <c r="K822" s="13">
        <f t="shared" si="13"/>
        <v>38.178134999999997</v>
      </c>
      <c r="L822" s="22"/>
    </row>
    <row r="823" spans="1:12" s="40" customFormat="1" ht="14.25" customHeight="1" x14ac:dyDescent="0.25">
      <c r="A823" s="38" t="s">
        <v>213</v>
      </c>
      <c r="B823" s="38" t="s">
        <v>226</v>
      </c>
      <c r="C823" s="38" t="s">
        <v>3253</v>
      </c>
      <c r="D823" s="38" t="s">
        <v>3254</v>
      </c>
      <c r="E823" s="38" t="s">
        <v>496</v>
      </c>
      <c r="F823" s="38" t="s">
        <v>3255</v>
      </c>
      <c r="G823" s="38" t="s">
        <v>3223</v>
      </c>
      <c r="H823" s="38" t="s">
        <v>2665</v>
      </c>
      <c r="I823" s="39">
        <v>14560.52</v>
      </c>
      <c r="J823" s="11">
        <f>VLOOKUP(LEFT(B823,5),[1]Percents!$C:$M,9,FALSE)</f>
        <v>0</v>
      </c>
      <c r="K823" s="13">
        <f t="shared" si="13"/>
        <v>0</v>
      </c>
      <c r="L823" s="22"/>
    </row>
    <row r="824" spans="1:12" s="40" customFormat="1" ht="14.25" customHeight="1" x14ac:dyDescent="0.25">
      <c r="A824" s="38" t="s">
        <v>213</v>
      </c>
      <c r="B824" s="38" t="s">
        <v>4321</v>
      </c>
      <c r="C824" s="38" t="s">
        <v>3777</v>
      </c>
      <c r="D824" s="38" t="s">
        <v>3778</v>
      </c>
      <c r="E824" s="38" t="s">
        <v>3779</v>
      </c>
      <c r="F824" s="38" t="s">
        <v>3780</v>
      </c>
      <c r="G824" s="38" t="s">
        <v>3781</v>
      </c>
      <c r="H824" s="38" t="s">
        <v>2665</v>
      </c>
      <c r="I824" s="39">
        <v>1955.96</v>
      </c>
      <c r="J824" s="11">
        <f>VLOOKUP(LEFT(B824,5),[1]Percents!$C:$M,9,FALSE)</f>
        <v>0</v>
      </c>
      <c r="K824" s="13">
        <f t="shared" si="13"/>
        <v>0</v>
      </c>
      <c r="L824" s="22"/>
    </row>
    <row r="825" spans="1:12" s="40" customFormat="1" ht="14.25" customHeight="1" x14ac:dyDescent="0.25">
      <c r="A825" s="38" t="s">
        <v>243</v>
      </c>
      <c r="B825" s="38" t="s">
        <v>203</v>
      </c>
      <c r="C825" s="38" t="s">
        <v>3256</v>
      </c>
      <c r="D825" s="38" t="s">
        <v>3257</v>
      </c>
      <c r="E825" s="38" t="s">
        <v>3258</v>
      </c>
      <c r="F825" s="38" t="s">
        <v>3259</v>
      </c>
      <c r="G825" s="38" t="s">
        <v>3223</v>
      </c>
      <c r="H825" s="38" t="s">
        <v>2665</v>
      </c>
      <c r="I825" s="39">
        <v>1465.22</v>
      </c>
      <c r="J825" s="11">
        <f>VLOOKUP(LEFT(B825,5),[1]Percents!$C:$M,9,FALSE)</f>
        <v>0</v>
      </c>
      <c r="K825" s="13">
        <f t="shared" si="13"/>
        <v>0</v>
      </c>
      <c r="L825" s="22"/>
    </row>
    <row r="826" spans="1:12" s="40" customFormat="1" ht="14.25" customHeight="1" x14ac:dyDescent="0.25">
      <c r="A826" s="38" t="s">
        <v>213</v>
      </c>
      <c r="B826" s="38" t="s">
        <v>67</v>
      </c>
      <c r="C826" s="38" t="s">
        <v>3544</v>
      </c>
      <c r="D826" s="38" t="s">
        <v>3545</v>
      </c>
      <c r="E826" s="38" t="s">
        <v>282</v>
      </c>
      <c r="F826" s="38" t="s">
        <v>3259</v>
      </c>
      <c r="G826" s="38" t="s">
        <v>3223</v>
      </c>
      <c r="H826" s="38" t="s">
        <v>2665</v>
      </c>
      <c r="I826" s="39">
        <v>247.54</v>
      </c>
      <c r="J826" s="11">
        <f>VLOOKUP(LEFT(B826,5),[1]Percents!$C:$M,9,FALSE)</f>
        <v>0</v>
      </c>
      <c r="K826" s="13">
        <f t="shared" si="13"/>
        <v>0</v>
      </c>
      <c r="L826" s="22"/>
    </row>
    <row r="827" spans="1:12" s="40" customFormat="1" ht="14.25" customHeight="1" x14ac:dyDescent="0.25">
      <c r="A827" s="38" t="s">
        <v>213</v>
      </c>
      <c r="B827" s="38" t="s">
        <v>919</v>
      </c>
      <c r="C827" s="38" t="s">
        <v>3546</v>
      </c>
      <c r="D827" s="38" t="s">
        <v>3547</v>
      </c>
      <c r="E827" s="38" t="s">
        <v>3548</v>
      </c>
      <c r="F827" s="38" t="s">
        <v>3549</v>
      </c>
      <c r="G827" s="38" t="s">
        <v>3534</v>
      </c>
      <c r="H827" s="38" t="s">
        <v>2665</v>
      </c>
      <c r="I827" s="39">
        <v>354.83</v>
      </c>
      <c r="J827" s="11">
        <f>VLOOKUP(LEFT(B827,5),[1]Percents!$C:$M,9,FALSE)</f>
        <v>0</v>
      </c>
      <c r="K827" s="13">
        <f t="shared" si="13"/>
        <v>0</v>
      </c>
      <c r="L827" s="22"/>
    </row>
    <row r="828" spans="1:12" s="40" customFormat="1" ht="14.25" customHeight="1" x14ac:dyDescent="0.25">
      <c r="A828" s="38" t="s">
        <v>213</v>
      </c>
      <c r="B828" s="38" t="s">
        <v>919</v>
      </c>
      <c r="C828" s="38" t="s">
        <v>3550</v>
      </c>
      <c r="D828" s="38" t="s">
        <v>3551</v>
      </c>
      <c r="E828" s="38" t="s">
        <v>3548</v>
      </c>
      <c r="F828" s="38" t="s">
        <v>3549</v>
      </c>
      <c r="G828" s="38" t="s">
        <v>3534</v>
      </c>
      <c r="H828" s="38" t="s">
        <v>2665</v>
      </c>
      <c r="I828" s="39">
        <v>979.51</v>
      </c>
      <c r="J828" s="11">
        <f>VLOOKUP(LEFT(B828,5),[1]Percents!$C:$M,9,FALSE)</f>
        <v>0</v>
      </c>
      <c r="K828" s="13">
        <f t="shared" si="13"/>
        <v>0</v>
      </c>
      <c r="L828" s="22"/>
    </row>
    <row r="829" spans="1:12" s="40" customFormat="1" ht="14.25" customHeight="1" x14ac:dyDescent="0.25">
      <c r="A829" s="38" t="s">
        <v>213</v>
      </c>
      <c r="B829" s="38" t="s">
        <v>919</v>
      </c>
      <c r="C829" s="38" t="s">
        <v>3931</v>
      </c>
      <c r="D829" s="38" t="s">
        <v>3932</v>
      </c>
      <c r="E829" s="38" t="s">
        <v>3548</v>
      </c>
      <c r="F829" s="38" t="s">
        <v>3549</v>
      </c>
      <c r="G829" s="38" t="s">
        <v>3534</v>
      </c>
      <c r="H829" s="38" t="s">
        <v>2665</v>
      </c>
      <c r="I829" s="39">
        <v>0</v>
      </c>
      <c r="J829" s="11">
        <f>VLOOKUP(LEFT(B829,5),[1]Percents!$C:$M,9,FALSE)</f>
        <v>0</v>
      </c>
      <c r="K829" s="13">
        <f t="shared" si="13"/>
        <v>0</v>
      </c>
      <c r="L829" s="22"/>
    </row>
    <row r="830" spans="1:12" s="40" customFormat="1" ht="14.25" customHeight="1" x14ac:dyDescent="0.25">
      <c r="A830" s="38" t="s">
        <v>213</v>
      </c>
      <c r="B830" s="38" t="s">
        <v>270</v>
      </c>
      <c r="C830" s="38" t="s">
        <v>3374</v>
      </c>
      <c r="D830" s="38" t="s">
        <v>3375</v>
      </c>
      <c r="E830" s="38" t="s">
        <v>1238</v>
      </c>
      <c r="F830" s="38" t="s">
        <v>3376</v>
      </c>
      <c r="G830" s="38" t="s">
        <v>3223</v>
      </c>
      <c r="H830" s="38" t="s">
        <v>2665</v>
      </c>
      <c r="I830" s="39">
        <v>0</v>
      </c>
      <c r="J830" s="11">
        <f>VLOOKUP(LEFT(B830,5),[1]Percents!$C:$M,9,FALSE)</f>
        <v>0</v>
      </c>
      <c r="K830" s="13">
        <f t="shared" si="13"/>
        <v>0</v>
      </c>
      <c r="L830" s="22"/>
    </row>
    <row r="831" spans="1:12" s="40" customFormat="1" ht="14.25" customHeight="1" x14ac:dyDescent="0.25">
      <c r="A831" s="38" t="s">
        <v>213</v>
      </c>
      <c r="B831" s="38" t="s">
        <v>147</v>
      </c>
      <c r="C831" s="38" t="s">
        <v>3377</v>
      </c>
      <c r="D831" s="38" t="s">
        <v>3378</v>
      </c>
      <c r="E831" s="38" t="s">
        <v>82</v>
      </c>
      <c r="F831" s="38" t="s">
        <v>3379</v>
      </c>
      <c r="G831" s="38" t="s">
        <v>3223</v>
      </c>
      <c r="H831" s="38" t="s">
        <v>2665</v>
      </c>
      <c r="I831" s="39">
        <v>11337.09</v>
      </c>
      <c r="J831" s="11">
        <f>VLOOKUP(LEFT(B831,5),[1]Percents!$C:$M,9,FALSE)</f>
        <v>0</v>
      </c>
      <c r="K831" s="13">
        <f t="shared" si="13"/>
        <v>0</v>
      </c>
      <c r="L831" s="22"/>
    </row>
    <row r="832" spans="1:12" s="40" customFormat="1" ht="14.25" customHeight="1" x14ac:dyDescent="0.25">
      <c r="A832" s="38" t="s">
        <v>213</v>
      </c>
      <c r="B832" s="38" t="s">
        <v>61</v>
      </c>
      <c r="C832" s="38" t="s">
        <v>3380</v>
      </c>
      <c r="D832" s="38" t="s">
        <v>3381</v>
      </c>
      <c r="E832" s="38" t="s">
        <v>461</v>
      </c>
      <c r="F832" s="38" t="s">
        <v>3382</v>
      </c>
      <c r="G832" s="38" t="s">
        <v>3383</v>
      </c>
      <c r="H832" s="38" t="s">
        <v>2665</v>
      </c>
      <c r="I832" s="41">
        <v>0</v>
      </c>
      <c r="J832" s="11">
        <f>VLOOKUP(LEFT(B832,5),[1]Percents!$C:$M,9,FALSE)</f>
        <v>0</v>
      </c>
      <c r="K832" s="13">
        <f t="shared" si="13"/>
        <v>0</v>
      </c>
      <c r="L832" s="22"/>
    </row>
    <row r="833" spans="1:12" s="40" customFormat="1" ht="14.25" customHeight="1" x14ac:dyDescent="0.25">
      <c r="A833" s="38" t="s">
        <v>213</v>
      </c>
      <c r="B833" s="38" t="s">
        <v>495</v>
      </c>
      <c r="C833" s="38" t="s">
        <v>3260</v>
      </c>
      <c r="D833" s="38" t="s">
        <v>3261</v>
      </c>
      <c r="E833" s="38" t="s">
        <v>2698</v>
      </c>
      <c r="F833" s="38" t="s">
        <v>3262</v>
      </c>
      <c r="G833" s="38" t="s">
        <v>3112</v>
      </c>
      <c r="H833" s="38" t="s">
        <v>2665</v>
      </c>
      <c r="I833" s="39">
        <v>391.5</v>
      </c>
      <c r="J833" s="11">
        <f>VLOOKUP(LEFT(B833,5),[1]Percents!$C:$M,9,FALSE)</f>
        <v>0</v>
      </c>
      <c r="K833" s="13">
        <f t="shared" si="13"/>
        <v>0</v>
      </c>
      <c r="L833" s="22"/>
    </row>
    <row r="834" spans="1:12" s="40" customFormat="1" ht="14.25" customHeight="1" x14ac:dyDescent="0.25">
      <c r="A834" s="38" t="s">
        <v>213</v>
      </c>
      <c r="B834" s="38" t="s">
        <v>94</v>
      </c>
      <c r="C834" s="38" t="s">
        <v>3263</v>
      </c>
      <c r="D834" s="38" t="s">
        <v>3264</v>
      </c>
      <c r="E834" s="38" t="s">
        <v>3265</v>
      </c>
      <c r="F834" s="38" t="s">
        <v>3266</v>
      </c>
      <c r="G834" s="38" t="s">
        <v>3267</v>
      </c>
      <c r="H834" s="38" t="s">
        <v>2665</v>
      </c>
      <c r="I834" s="39">
        <v>17805.16</v>
      </c>
      <c r="J834" s="11">
        <f>VLOOKUP(LEFT(B834,5),[1]Percents!$C:$M,9,FALSE)</f>
        <v>0</v>
      </c>
      <c r="K834" s="13">
        <f t="shared" si="13"/>
        <v>0</v>
      </c>
      <c r="L834" s="22"/>
    </row>
    <row r="835" spans="1:12" s="40" customFormat="1" ht="14.25" customHeight="1" x14ac:dyDescent="0.25">
      <c r="A835" s="38" t="s">
        <v>213</v>
      </c>
      <c r="B835" s="38" t="s">
        <v>292</v>
      </c>
      <c r="C835" s="38" t="s">
        <v>3268</v>
      </c>
      <c r="D835" s="38" t="s">
        <v>3269</v>
      </c>
      <c r="E835" s="38" t="s">
        <v>168</v>
      </c>
      <c r="F835" s="38" t="s">
        <v>3270</v>
      </c>
      <c r="G835" s="38" t="s">
        <v>3223</v>
      </c>
      <c r="H835" s="38" t="s">
        <v>2665</v>
      </c>
      <c r="I835" s="39">
        <v>0</v>
      </c>
      <c r="J835" s="11">
        <f>VLOOKUP(LEFT(B835,5),[1]Percents!$C:$M,9,FALSE)</f>
        <v>4.4049999999999999E-2</v>
      </c>
      <c r="K835" s="13">
        <f t="shared" si="13"/>
        <v>0</v>
      </c>
      <c r="L835" s="22"/>
    </row>
    <row r="836" spans="1:12" s="40" customFormat="1" ht="14.25" customHeight="1" x14ac:dyDescent="0.25">
      <c r="A836" s="38" t="s">
        <v>213</v>
      </c>
      <c r="B836" s="38" t="s">
        <v>233</v>
      </c>
      <c r="C836" s="38" t="s">
        <v>3384</v>
      </c>
      <c r="D836" s="38" t="s">
        <v>3385</v>
      </c>
      <c r="E836" s="38" t="s">
        <v>3386</v>
      </c>
      <c r="F836" s="38" t="s">
        <v>3387</v>
      </c>
      <c r="G836" s="38" t="s">
        <v>2825</v>
      </c>
      <c r="H836" s="38" t="s">
        <v>2665</v>
      </c>
      <c r="I836" s="39">
        <v>0</v>
      </c>
      <c r="J836" s="11">
        <f>VLOOKUP(LEFT(B836,5),[1]Percents!$C:$M,9,FALSE)</f>
        <v>0</v>
      </c>
      <c r="K836" s="13">
        <f t="shared" si="13"/>
        <v>0</v>
      </c>
      <c r="L836" s="22"/>
    </row>
    <row r="837" spans="1:12" s="40" customFormat="1" ht="14.25" customHeight="1" x14ac:dyDescent="0.25">
      <c r="A837" s="38" t="s">
        <v>213</v>
      </c>
      <c r="B837" s="38" t="s">
        <v>1004</v>
      </c>
      <c r="C837" s="38" t="s">
        <v>3384</v>
      </c>
      <c r="D837" s="38" t="s">
        <v>3385</v>
      </c>
      <c r="E837" s="38" t="s">
        <v>3386</v>
      </c>
      <c r="F837" s="38" t="s">
        <v>3387</v>
      </c>
      <c r="G837" s="38" t="s">
        <v>2825</v>
      </c>
      <c r="H837" s="38" t="s">
        <v>2665</v>
      </c>
      <c r="I837" s="39">
        <v>4656.55</v>
      </c>
      <c r="J837" s="11">
        <f>VLOOKUP(LEFT(B837,5),[1]Percents!$C:$M,9,FALSE)</f>
        <v>0</v>
      </c>
      <c r="K837" s="13">
        <f t="shared" si="13"/>
        <v>0</v>
      </c>
      <c r="L837" s="22"/>
    </row>
    <row r="838" spans="1:12" s="40" customFormat="1" ht="14.25" customHeight="1" x14ac:dyDescent="0.25">
      <c r="A838" s="38" t="s">
        <v>213</v>
      </c>
      <c r="B838" s="38" t="s">
        <v>285</v>
      </c>
      <c r="C838" s="38" t="s">
        <v>3388</v>
      </c>
      <c r="D838" s="38" t="s">
        <v>3389</v>
      </c>
      <c r="E838" s="38" t="s">
        <v>1097</v>
      </c>
      <c r="F838" s="38" t="s">
        <v>3390</v>
      </c>
      <c r="G838" s="38" t="s">
        <v>3223</v>
      </c>
      <c r="H838" s="38" t="s">
        <v>2665</v>
      </c>
      <c r="I838" s="39">
        <v>10104.1</v>
      </c>
      <c r="J838" s="11">
        <f>VLOOKUP(LEFT(B838,5),[1]Percents!$C:$M,9,FALSE)</f>
        <v>0</v>
      </c>
      <c r="K838" s="13">
        <f t="shared" si="13"/>
        <v>0</v>
      </c>
      <c r="L838" s="22"/>
    </row>
    <row r="839" spans="1:12" s="40" customFormat="1" ht="14.25" customHeight="1" x14ac:dyDescent="0.25">
      <c r="A839" s="38" t="s">
        <v>213</v>
      </c>
      <c r="B839" s="38" t="s">
        <v>53</v>
      </c>
      <c r="C839" s="38" t="s">
        <v>3552</v>
      </c>
      <c r="D839" s="38" t="s">
        <v>3553</v>
      </c>
      <c r="E839" s="38" t="s">
        <v>538</v>
      </c>
      <c r="F839" s="38" t="s">
        <v>3554</v>
      </c>
      <c r="G839" s="38" t="s">
        <v>3555</v>
      </c>
      <c r="H839" s="38" t="s">
        <v>2665</v>
      </c>
      <c r="I839" s="39">
        <v>0</v>
      </c>
      <c r="J839" s="11">
        <f>VLOOKUP(LEFT(B839,5),[1]Percents!$C:$M,9,FALSE)</f>
        <v>0</v>
      </c>
      <c r="K839" s="13">
        <f t="shared" si="13"/>
        <v>0</v>
      </c>
      <c r="L839" s="22"/>
    </row>
    <row r="840" spans="1:12" s="40" customFormat="1" ht="14.25" customHeight="1" x14ac:dyDescent="0.25">
      <c r="A840" s="38" t="s">
        <v>213</v>
      </c>
      <c r="B840" s="38" t="s">
        <v>57</v>
      </c>
      <c r="C840" s="38" t="s">
        <v>8609</v>
      </c>
      <c r="D840" s="38" t="s">
        <v>8610</v>
      </c>
      <c r="E840" s="38" t="s">
        <v>6703</v>
      </c>
      <c r="F840" s="38" t="s">
        <v>7885</v>
      </c>
      <c r="G840" s="38" t="s">
        <v>4957</v>
      </c>
      <c r="H840" s="38" t="s">
        <v>2665</v>
      </c>
      <c r="I840" s="39">
        <v>0</v>
      </c>
      <c r="J840" s="11">
        <f>VLOOKUP(LEFT(B840,5),[1]Percents!$C:$M,9,FALSE)</f>
        <v>0</v>
      </c>
      <c r="K840" s="13">
        <f t="shared" si="13"/>
        <v>0</v>
      </c>
      <c r="L840" s="22"/>
    </row>
    <row r="841" spans="1:12" s="40" customFormat="1" ht="14.25" customHeight="1" x14ac:dyDescent="0.25">
      <c r="A841" s="38" t="s">
        <v>213</v>
      </c>
      <c r="B841" s="38" t="s">
        <v>57</v>
      </c>
      <c r="C841" s="38" t="s">
        <v>7883</v>
      </c>
      <c r="D841" s="38" t="s">
        <v>7884</v>
      </c>
      <c r="E841" s="38" t="s">
        <v>6703</v>
      </c>
      <c r="F841" s="38" t="s">
        <v>7885</v>
      </c>
      <c r="G841" s="38" t="s">
        <v>7869</v>
      </c>
      <c r="H841" s="38" t="s">
        <v>2665</v>
      </c>
      <c r="I841" s="41">
        <v>56.11</v>
      </c>
      <c r="J841" s="11">
        <f>VLOOKUP(LEFT(B841,5),[1]Percents!$C:$M,9,FALSE)</f>
        <v>0</v>
      </c>
      <c r="K841" s="13">
        <f t="shared" si="13"/>
        <v>0</v>
      </c>
      <c r="L841" s="22"/>
    </row>
    <row r="842" spans="1:12" s="40" customFormat="1" ht="14.25" customHeight="1" x14ac:dyDescent="0.25">
      <c r="A842" s="38" t="s">
        <v>213</v>
      </c>
      <c r="B842" s="38" t="s">
        <v>211</v>
      </c>
      <c r="C842" s="38" t="s">
        <v>3391</v>
      </c>
      <c r="D842" s="38" t="s">
        <v>3392</v>
      </c>
      <c r="E842" s="38" t="s">
        <v>2391</v>
      </c>
      <c r="F842" s="38" t="s">
        <v>3393</v>
      </c>
      <c r="G842" s="38" t="s">
        <v>3357</v>
      </c>
      <c r="H842" s="38" t="s">
        <v>2665</v>
      </c>
      <c r="I842" s="39">
        <v>0</v>
      </c>
      <c r="J842" s="11">
        <f>VLOOKUP(LEFT(B842,5),[1]Percents!$C:$M,9,FALSE)</f>
        <v>0</v>
      </c>
      <c r="K842" s="13">
        <f t="shared" ref="K842:K905" si="14">+I842*J842</f>
        <v>0</v>
      </c>
      <c r="L842" s="22"/>
    </row>
    <row r="843" spans="1:12" s="40" customFormat="1" ht="14.25" customHeight="1" x14ac:dyDescent="0.25">
      <c r="A843" s="38" t="s">
        <v>213</v>
      </c>
      <c r="B843" s="38" t="s">
        <v>270</v>
      </c>
      <c r="C843" s="38" t="s">
        <v>3394</v>
      </c>
      <c r="D843" s="38" t="s">
        <v>3395</v>
      </c>
      <c r="E843" s="38" t="s">
        <v>988</v>
      </c>
      <c r="F843" s="38" t="s">
        <v>3396</v>
      </c>
      <c r="G843" s="38" t="s">
        <v>3357</v>
      </c>
      <c r="H843" s="38" t="s">
        <v>2665</v>
      </c>
      <c r="I843" s="39">
        <v>4220.8</v>
      </c>
      <c r="J843" s="11">
        <f>VLOOKUP(LEFT(B843,5),[1]Percents!$C:$M,9,FALSE)</f>
        <v>0</v>
      </c>
      <c r="K843" s="13">
        <f t="shared" si="14"/>
        <v>0</v>
      </c>
      <c r="L843" s="22"/>
    </row>
    <row r="844" spans="1:12" s="40" customFormat="1" ht="14.25" customHeight="1" x14ac:dyDescent="0.25">
      <c r="A844" s="38" t="s">
        <v>213</v>
      </c>
      <c r="B844" s="38" t="s">
        <v>310</v>
      </c>
      <c r="C844" s="38" t="s">
        <v>3271</v>
      </c>
      <c r="D844" s="38" t="s">
        <v>3272</v>
      </c>
      <c r="E844" s="38" t="s">
        <v>392</v>
      </c>
      <c r="F844" s="38" t="s">
        <v>3273</v>
      </c>
      <c r="G844" s="38" t="s">
        <v>3274</v>
      </c>
      <c r="H844" s="38" t="s">
        <v>2665</v>
      </c>
      <c r="I844" s="39">
        <v>9446.6200000000008</v>
      </c>
      <c r="J844" s="11">
        <f>VLOOKUP(LEFT(B844,5),[1]Percents!$C:$M,9,FALSE)</f>
        <v>0</v>
      </c>
      <c r="K844" s="13">
        <f t="shared" si="14"/>
        <v>0</v>
      </c>
      <c r="L844" s="22"/>
    </row>
    <row r="845" spans="1:12" s="40" customFormat="1" ht="14.25" customHeight="1" x14ac:dyDescent="0.25">
      <c r="A845" s="38" t="s">
        <v>213</v>
      </c>
      <c r="B845" s="38" t="s">
        <v>211</v>
      </c>
      <c r="C845" s="38" t="s">
        <v>3397</v>
      </c>
      <c r="D845" s="38" t="s">
        <v>3398</v>
      </c>
      <c r="E845" s="38" t="s">
        <v>2391</v>
      </c>
      <c r="F845" s="38" t="s">
        <v>3399</v>
      </c>
      <c r="G845" s="38" t="s">
        <v>3357</v>
      </c>
      <c r="H845" s="38" t="s">
        <v>2665</v>
      </c>
      <c r="I845" s="39">
        <v>5411.41</v>
      </c>
      <c r="J845" s="11">
        <f>VLOOKUP(LEFT(B845,5),[1]Percents!$C:$M,9,FALSE)</f>
        <v>0</v>
      </c>
      <c r="K845" s="13">
        <f t="shared" si="14"/>
        <v>0</v>
      </c>
      <c r="L845" s="22"/>
    </row>
    <row r="846" spans="1:12" s="40" customFormat="1" ht="14.25" customHeight="1" x14ac:dyDescent="0.25">
      <c r="A846" s="38" t="s">
        <v>66</v>
      </c>
      <c r="B846" s="38" t="s">
        <v>6996</v>
      </c>
      <c r="C846" s="38" t="s">
        <v>3782</v>
      </c>
      <c r="D846" s="38" t="s">
        <v>3783</v>
      </c>
      <c r="E846" s="38" t="s">
        <v>3784</v>
      </c>
      <c r="F846" s="38" t="s">
        <v>3785</v>
      </c>
      <c r="G846" s="38" t="s">
        <v>3314</v>
      </c>
      <c r="H846" s="38" t="s">
        <v>2665</v>
      </c>
      <c r="I846" s="39">
        <v>9.24</v>
      </c>
      <c r="J846" s="11">
        <f>VLOOKUP(LEFT(B846,5),[1]Percents!$C:$M,9,FALSE)</f>
        <v>0</v>
      </c>
      <c r="K846" s="13">
        <f t="shared" si="14"/>
        <v>0</v>
      </c>
      <c r="L846" s="22"/>
    </row>
    <row r="847" spans="1:12" s="40" customFormat="1" ht="14.25" customHeight="1" x14ac:dyDescent="0.25">
      <c r="A847" s="38" t="s">
        <v>213</v>
      </c>
      <c r="B847" s="38" t="s">
        <v>225</v>
      </c>
      <c r="C847" s="38" t="s">
        <v>3556</v>
      </c>
      <c r="D847" s="38" t="s">
        <v>3557</v>
      </c>
      <c r="E847" s="38" t="s">
        <v>209</v>
      </c>
      <c r="F847" s="38" t="s">
        <v>3558</v>
      </c>
      <c r="G847" s="38" t="s">
        <v>3357</v>
      </c>
      <c r="H847" s="38" t="s">
        <v>2665</v>
      </c>
      <c r="I847" s="39">
        <v>385.65</v>
      </c>
      <c r="J847" s="11">
        <f>VLOOKUP(LEFT(B847,5),[1]Percents!$C:$M,9,FALSE)</f>
        <v>0</v>
      </c>
      <c r="K847" s="13">
        <f t="shared" si="14"/>
        <v>0</v>
      </c>
      <c r="L847" s="22"/>
    </row>
    <row r="848" spans="1:12" s="40" customFormat="1" ht="14.25" customHeight="1" x14ac:dyDescent="0.25">
      <c r="A848" s="38" t="s">
        <v>213</v>
      </c>
      <c r="B848" s="38" t="s">
        <v>233</v>
      </c>
      <c r="C848" s="38" t="s">
        <v>3400</v>
      </c>
      <c r="D848" s="38" t="s">
        <v>3401</v>
      </c>
      <c r="E848" s="38" t="s">
        <v>3386</v>
      </c>
      <c r="F848" s="38" t="s">
        <v>3402</v>
      </c>
      <c r="G848" s="38" t="s">
        <v>2825</v>
      </c>
      <c r="H848" s="38" t="s">
        <v>2665</v>
      </c>
      <c r="I848" s="39">
        <v>0</v>
      </c>
      <c r="J848" s="11">
        <f>VLOOKUP(LEFT(B848,5),[1]Percents!$C:$M,9,FALSE)</f>
        <v>0</v>
      </c>
      <c r="K848" s="13">
        <f t="shared" si="14"/>
        <v>0</v>
      </c>
      <c r="L848" s="22"/>
    </row>
    <row r="849" spans="1:12" s="40" customFormat="1" ht="14.25" customHeight="1" x14ac:dyDescent="0.25">
      <c r="A849" s="38" t="s">
        <v>213</v>
      </c>
      <c r="B849" s="38" t="s">
        <v>1004</v>
      </c>
      <c r="C849" s="38" t="s">
        <v>3400</v>
      </c>
      <c r="D849" s="38" t="s">
        <v>3401</v>
      </c>
      <c r="E849" s="38" t="s">
        <v>3386</v>
      </c>
      <c r="F849" s="38" t="s">
        <v>3402</v>
      </c>
      <c r="G849" s="38" t="s">
        <v>2825</v>
      </c>
      <c r="H849" s="38" t="s">
        <v>2665</v>
      </c>
      <c r="I849" s="39">
        <v>3409.77</v>
      </c>
      <c r="J849" s="11">
        <f>VLOOKUP(LEFT(B849,5),[1]Percents!$C:$M,9,FALSE)</f>
        <v>0</v>
      </c>
      <c r="K849" s="13">
        <f t="shared" si="14"/>
        <v>0</v>
      </c>
      <c r="L849" s="22"/>
    </row>
    <row r="850" spans="1:12" s="40" customFormat="1" ht="14.25" customHeight="1" x14ac:dyDescent="0.25">
      <c r="A850" s="38" t="s">
        <v>213</v>
      </c>
      <c r="B850" s="38" t="s">
        <v>308</v>
      </c>
      <c r="C850" s="38" t="s">
        <v>3403</v>
      </c>
      <c r="D850" s="38" t="s">
        <v>3404</v>
      </c>
      <c r="E850" s="38" t="s">
        <v>283</v>
      </c>
      <c r="F850" s="38" t="s">
        <v>3405</v>
      </c>
      <c r="G850" s="38" t="s">
        <v>3357</v>
      </c>
      <c r="H850" s="38" t="s">
        <v>2665</v>
      </c>
      <c r="I850" s="39">
        <v>8671.9199999999983</v>
      </c>
      <c r="J850" s="11">
        <f>VLOOKUP(LEFT(B850,5),[1]Percents!$C:$M,9,FALSE)</f>
        <v>4.4049999999999999E-2</v>
      </c>
      <c r="K850" s="13">
        <f t="shared" si="14"/>
        <v>381.99807599999991</v>
      </c>
      <c r="L850" s="22"/>
    </row>
    <row r="851" spans="1:12" s="40" customFormat="1" ht="14.25" customHeight="1" x14ac:dyDescent="0.25">
      <c r="A851" s="38" t="s">
        <v>213</v>
      </c>
      <c r="B851" s="38" t="s">
        <v>308</v>
      </c>
      <c r="C851" s="38" t="s">
        <v>3406</v>
      </c>
      <c r="D851" s="38" t="s">
        <v>3407</v>
      </c>
      <c r="E851" s="38" t="s">
        <v>283</v>
      </c>
      <c r="F851" s="38" t="s">
        <v>3408</v>
      </c>
      <c r="G851" s="38" t="s">
        <v>3357</v>
      </c>
      <c r="H851" s="38" t="s">
        <v>2665</v>
      </c>
      <c r="I851" s="39">
        <v>13308.67</v>
      </c>
      <c r="J851" s="11">
        <f>VLOOKUP(LEFT(B851,5),[1]Percents!$C:$M,9,FALSE)</f>
        <v>4.4049999999999999E-2</v>
      </c>
      <c r="K851" s="13">
        <f t="shared" si="14"/>
        <v>586.24691350000001</v>
      </c>
      <c r="L851" s="22"/>
    </row>
    <row r="852" spans="1:12" s="40" customFormat="1" ht="14.25" customHeight="1" x14ac:dyDescent="0.25">
      <c r="A852" s="38" t="s">
        <v>213</v>
      </c>
      <c r="B852" s="38" t="s">
        <v>21</v>
      </c>
      <c r="C852" s="38" t="s">
        <v>3559</v>
      </c>
      <c r="D852" s="38" t="s">
        <v>3560</v>
      </c>
      <c r="E852" s="38" t="s">
        <v>3561</v>
      </c>
      <c r="F852" s="38" t="s">
        <v>3562</v>
      </c>
      <c r="G852" s="38" t="s">
        <v>3422</v>
      </c>
      <c r="H852" s="38" t="s">
        <v>2665</v>
      </c>
      <c r="I852" s="39">
        <v>1180.6199999999999</v>
      </c>
      <c r="J852" s="11">
        <f>VLOOKUP(LEFT(B852,5),[1]Percents!$C:$M,9,FALSE)</f>
        <v>4.4049999999999999E-2</v>
      </c>
      <c r="K852" s="13">
        <f t="shared" si="14"/>
        <v>52.006310999999997</v>
      </c>
      <c r="L852" s="22"/>
    </row>
    <row r="853" spans="1:12" s="40" customFormat="1" ht="14.25" customHeight="1" x14ac:dyDescent="0.25">
      <c r="A853" s="38" t="s">
        <v>213</v>
      </c>
      <c r="B853" s="38" t="s">
        <v>53</v>
      </c>
      <c r="C853" s="38" t="s">
        <v>3563</v>
      </c>
      <c r="D853" s="38" t="s">
        <v>3564</v>
      </c>
      <c r="E853" s="38" t="s">
        <v>6699</v>
      </c>
      <c r="F853" s="38" t="s">
        <v>3565</v>
      </c>
      <c r="G853" s="38" t="s">
        <v>3422</v>
      </c>
      <c r="H853" s="38" t="s">
        <v>2665</v>
      </c>
      <c r="I853" s="41">
        <v>0</v>
      </c>
      <c r="J853" s="11">
        <f>VLOOKUP(LEFT(B853,5),[1]Percents!$C:$M,9,FALSE)</f>
        <v>0</v>
      </c>
      <c r="K853" s="13">
        <f t="shared" si="14"/>
        <v>0</v>
      </c>
      <c r="L853" s="22"/>
    </row>
    <row r="854" spans="1:12" s="40" customFormat="1" ht="14.25" customHeight="1" x14ac:dyDescent="0.25">
      <c r="A854" s="38" t="s">
        <v>213</v>
      </c>
      <c r="B854" s="38" t="s">
        <v>233</v>
      </c>
      <c r="C854" s="38" t="s">
        <v>3409</v>
      </c>
      <c r="D854" s="38" t="s">
        <v>3410</v>
      </c>
      <c r="E854" s="38" t="s">
        <v>3386</v>
      </c>
      <c r="F854" s="38" t="s">
        <v>3411</v>
      </c>
      <c r="G854" s="38" t="s">
        <v>2825</v>
      </c>
      <c r="H854" s="38" t="s">
        <v>2665</v>
      </c>
      <c r="I854" s="39">
        <v>0</v>
      </c>
      <c r="J854" s="11">
        <f>VLOOKUP(LEFT(B854,5),[1]Percents!$C:$M,9,FALSE)</f>
        <v>0</v>
      </c>
      <c r="K854" s="13">
        <f t="shared" si="14"/>
        <v>0</v>
      </c>
      <c r="L854" s="22"/>
    </row>
    <row r="855" spans="1:12" s="40" customFormat="1" ht="14.25" customHeight="1" x14ac:dyDescent="0.25">
      <c r="A855" s="38" t="s">
        <v>213</v>
      </c>
      <c r="B855" s="38" t="s">
        <v>1004</v>
      </c>
      <c r="C855" s="38" t="s">
        <v>3409</v>
      </c>
      <c r="D855" s="38" t="s">
        <v>3410</v>
      </c>
      <c r="E855" s="38" t="s">
        <v>3386</v>
      </c>
      <c r="F855" s="38" t="s">
        <v>3411</v>
      </c>
      <c r="G855" s="38" t="s">
        <v>2825</v>
      </c>
      <c r="H855" s="38" t="s">
        <v>2665</v>
      </c>
      <c r="I855" s="39">
        <v>8105.8</v>
      </c>
      <c r="J855" s="11">
        <f>VLOOKUP(LEFT(B855,5),[1]Percents!$C:$M,9,FALSE)</f>
        <v>0</v>
      </c>
      <c r="K855" s="13">
        <f t="shared" si="14"/>
        <v>0</v>
      </c>
      <c r="L855" s="22"/>
    </row>
    <row r="856" spans="1:12" s="40" customFormat="1" ht="14.25" customHeight="1" x14ac:dyDescent="0.25">
      <c r="A856" s="38" t="s">
        <v>141</v>
      </c>
      <c r="B856" s="38" t="s">
        <v>245</v>
      </c>
      <c r="C856" s="38" t="s">
        <v>3412</v>
      </c>
      <c r="D856" s="38" t="s">
        <v>3413</v>
      </c>
      <c r="E856" s="38" t="s">
        <v>1185</v>
      </c>
      <c r="F856" s="38" t="s">
        <v>3414</v>
      </c>
      <c r="G856" s="38" t="s">
        <v>3415</v>
      </c>
      <c r="H856" s="38" t="s">
        <v>2665</v>
      </c>
      <c r="I856" s="39">
        <v>0</v>
      </c>
      <c r="J856" s="11">
        <f>VLOOKUP(LEFT(B856,5),[1]Percents!$C:$M,9,FALSE)</f>
        <v>0.64170000000000005</v>
      </c>
      <c r="K856" s="13">
        <f t="shared" si="14"/>
        <v>0</v>
      </c>
      <c r="L856" s="22"/>
    </row>
    <row r="857" spans="1:12" s="40" customFormat="1" ht="14.25" customHeight="1" x14ac:dyDescent="0.25">
      <c r="A857" s="38" t="s">
        <v>213</v>
      </c>
      <c r="B857" s="38" t="s">
        <v>233</v>
      </c>
      <c r="C857" s="38" t="s">
        <v>3416</v>
      </c>
      <c r="D857" s="38" t="s">
        <v>3417</v>
      </c>
      <c r="E857" s="38" t="s">
        <v>3386</v>
      </c>
      <c r="F857" s="38" t="s">
        <v>3418</v>
      </c>
      <c r="G857" s="38" t="s">
        <v>2825</v>
      </c>
      <c r="H857" s="38" t="s">
        <v>2665</v>
      </c>
      <c r="I857" s="39">
        <v>0</v>
      </c>
      <c r="J857" s="11">
        <f>VLOOKUP(LEFT(B857,5),[1]Percents!$C:$M,9,FALSE)</f>
        <v>0</v>
      </c>
      <c r="K857" s="13">
        <f t="shared" si="14"/>
        <v>0</v>
      </c>
      <c r="L857" s="22"/>
    </row>
    <row r="858" spans="1:12" s="40" customFormat="1" ht="14.25" customHeight="1" x14ac:dyDescent="0.25">
      <c r="A858" s="38" t="s">
        <v>213</v>
      </c>
      <c r="B858" s="38" t="s">
        <v>1004</v>
      </c>
      <c r="C858" s="38" t="s">
        <v>3416</v>
      </c>
      <c r="D858" s="38" t="s">
        <v>3417</v>
      </c>
      <c r="E858" s="38" t="s">
        <v>3386</v>
      </c>
      <c r="F858" s="38" t="s">
        <v>3418</v>
      </c>
      <c r="G858" s="38" t="s">
        <v>2825</v>
      </c>
      <c r="H858" s="38" t="s">
        <v>2665</v>
      </c>
      <c r="I858" s="39">
        <v>2105.81</v>
      </c>
      <c r="J858" s="11">
        <f>VLOOKUP(LEFT(B858,5),[1]Percents!$C:$M,9,FALSE)</f>
        <v>0</v>
      </c>
      <c r="K858" s="13">
        <f t="shared" si="14"/>
        <v>0</v>
      </c>
      <c r="L858" s="22"/>
    </row>
    <row r="859" spans="1:12" s="40" customFormat="1" ht="14.25" customHeight="1" x14ac:dyDescent="0.25">
      <c r="A859" s="38" t="s">
        <v>213</v>
      </c>
      <c r="B859" s="38" t="s">
        <v>67</v>
      </c>
      <c r="C859" s="38" t="s">
        <v>3419</v>
      </c>
      <c r="D859" s="38" t="s">
        <v>3420</v>
      </c>
      <c r="E859" s="38" t="s">
        <v>282</v>
      </c>
      <c r="F859" s="38" t="s">
        <v>3421</v>
      </c>
      <c r="G859" s="38" t="s">
        <v>3422</v>
      </c>
      <c r="H859" s="38" t="s">
        <v>2665</v>
      </c>
      <c r="I859" s="39">
        <v>9624.01</v>
      </c>
      <c r="J859" s="11">
        <f>VLOOKUP(LEFT(B859,5),[1]Percents!$C:$M,9,FALSE)</f>
        <v>0</v>
      </c>
      <c r="K859" s="13">
        <f t="shared" si="14"/>
        <v>0</v>
      </c>
      <c r="L859" s="22"/>
    </row>
    <row r="860" spans="1:12" s="40" customFormat="1" ht="14.25" customHeight="1" x14ac:dyDescent="0.25">
      <c r="A860" s="38" t="s">
        <v>141</v>
      </c>
      <c r="B860" s="38" t="s">
        <v>111</v>
      </c>
      <c r="C860" s="38" t="s">
        <v>3566</v>
      </c>
      <c r="D860" s="38" t="s">
        <v>3567</v>
      </c>
      <c r="E860" s="38" t="s">
        <v>275</v>
      </c>
      <c r="F860" s="38" t="s">
        <v>3568</v>
      </c>
      <c r="G860" s="38" t="s">
        <v>3422</v>
      </c>
      <c r="H860" s="38" t="s">
        <v>2665</v>
      </c>
      <c r="I860" s="39">
        <v>8809.94</v>
      </c>
      <c r="J860" s="11">
        <f>VLOOKUP(LEFT(B860,5),[1]Percents!$C:$M,9,FALSE)</f>
        <v>0.64170000000000005</v>
      </c>
      <c r="K860" s="13">
        <f t="shared" si="14"/>
        <v>5653.338498000001</v>
      </c>
      <c r="L860" s="22"/>
    </row>
    <row r="861" spans="1:12" s="40" customFormat="1" ht="14.25" customHeight="1" x14ac:dyDescent="0.25">
      <c r="A861" s="38" t="s">
        <v>213</v>
      </c>
      <c r="B861" s="38" t="s">
        <v>94</v>
      </c>
      <c r="C861" s="38" t="s">
        <v>3569</v>
      </c>
      <c r="D861" s="38" t="s">
        <v>3570</v>
      </c>
      <c r="E861" s="38" t="s">
        <v>322</v>
      </c>
      <c r="F861" s="38" t="s">
        <v>3571</v>
      </c>
      <c r="G861" s="38" t="s">
        <v>3572</v>
      </c>
      <c r="H861" s="38" t="s">
        <v>2665</v>
      </c>
      <c r="I861" s="39">
        <v>6009.96</v>
      </c>
      <c r="J861" s="11">
        <f>VLOOKUP(LEFT(B861,5),[1]Percents!$C:$M,9,FALSE)</f>
        <v>0</v>
      </c>
      <c r="K861" s="13">
        <f t="shared" si="14"/>
        <v>0</v>
      </c>
      <c r="L861" s="22"/>
    </row>
    <row r="862" spans="1:12" s="40" customFormat="1" ht="14.25" customHeight="1" x14ac:dyDescent="0.25">
      <c r="A862" s="38" t="s">
        <v>213</v>
      </c>
      <c r="B862" s="38" t="s">
        <v>195</v>
      </c>
      <c r="C862" s="38" t="s">
        <v>3573</v>
      </c>
      <c r="D862" s="38" t="s">
        <v>3574</v>
      </c>
      <c r="E862" s="38" t="s">
        <v>75</v>
      </c>
      <c r="F862" s="38" t="s">
        <v>3575</v>
      </c>
      <c r="G862" s="38" t="s">
        <v>3576</v>
      </c>
      <c r="H862" s="38" t="s">
        <v>2665</v>
      </c>
      <c r="I862" s="39">
        <v>8220.0400000000009</v>
      </c>
      <c r="J862" s="11">
        <f>VLOOKUP(LEFT(B862,5),[1]Percents!$C:$M,9,FALSE)</f>
        <v>0</v>
      </c>
      <c r="K862" s="13">
        <f t="shared" si="14"/>
        <v>0</v>
      </c>
      <c r="L862" s="22"/>
    </row>
    <row r="863" spans="1:12" s="40" customFormat="1" ht="14.25" customHeight="1" x14ac:dyDescent="0.25">
      <c r="A863" s="38" t="s">
        <v>213</v>
      </c>
      <c r="B863" s="38" t="s">
        <v>154</v>
      </c>
      <c r="C863" s="38" t="s">
        <v>3577</v>
      </c>
      <c r="D863" s="38" t="s">
        <v>3578</v>
      </c>
      <c r="E863" s="38" t="s">
        <v>6714</v>
      </c>
      <c r="F863" s="38" t="s">
        <v>3579</v>
      </c>
      <c r="G863" s="38" t="s">
        <v>3572</v>
      </c>
      <c r="H863" s="38" t="s">
        <v>2665</v>
      </c>
      <c r="I863" s="39">
        <v>11146.37</v>
      </c>
      <c r="J863" s="11">
        <f>VLOOKUP(LEFT(B863,5),[1]Percents!$C:$M,9,FALSE)</f>
        <v>0</v>
      </c>
      <c r="K863" s="13">
        <f t="shared" si="14"/>
        <v>0</v>
      </c>
      <c r="L863" s="22"/>
    </row>
    <row r="864" spans="1:12" s="40" customFormat="1" ht="14.25" customHeight="1" x14ac:dyDescent="0.25">
      <c r="A864" s="38" t="s">
        <v>213</v>
      </c>
      <c r="B864" s="38" t="s">
        <v>285</v>
      </c>
      <c r="C864" s="38" t="s">
        <v>3786</v>
      </c>
      <c r="D864" s="38" t="s">
        <v>3787</v>
      </c>
      <c r="E864" s="38" t="s">
        <v>286</v>
      </c>
      <c r="F864" s="38" t="s">
        <v>3788</v>
      </c>
      <c r="G864" s="38" t="s">
        <v>3534</v>
      </c>
      <c r="H864" s="38" t="s">
        <v>2665</v>
      </c>
      <c r="I864" s="39">
        <v>17693.330000000002</v>
      </c>
      <c r="J864" s="11">
        <f>VLOOKUP(LEFT(B864,5),[1]Percents!$C:$M,9,FALSE)</f>
        <v>0</v>
      </c>
      <c r="K864" s="13">
        <f t="shared" si="14"/>
        <v>0</v>
      </c>
      <c r="L864" s="22"/>
    </row>
    <row r="865" spans="1:12" s="40" customFormat="1" ht="14.25" customHeight="1" x14ac:dyDescent="0.25">
      <c r="A865" s="38" t="s">
        <v>213</v>
      </c>
      <c r="B865" s="38" t="s">
        <v>190</v>
      </c>
      <c r="C865" s="38" t="s">
        <v>5446</v>
      </c>
      <c r="D865" s="38" t="s">
        <v>5447</v>
      </c>
      <c r="E865" s="38" t="s">
        <v>987</v>
      </c>
      <c r="F865" s="38" t="s">
        <v>3580</v>
      </c>
      <c r="G865" s="38" t="s">
        <v>5420</v>
      </c>
      <c r="H865" s="38" t="s">
        <v>2665</v>
      </c>
      <c r="I865" s="39">
        <v>0</v>
      </c>
      <c r="J865" s="11">
        <f>VLOOKUP(LEFT(B865,5),[1]Percents!$C:$M,9,FALSE)</f>
        <v>4.4049999999999999E-2</v>
      </c>
      <c r="K865" s="13">
        <f t="shared" si="14"/>
        <v>0</v>
      </c>
      <c r="L865" s="22"/>
    </row>
    <row r="866" spans="1:12" s="40" customFormat="1" ht="14.25" customHeight="1" x14ac:dyDescent="0.25">
      <c r="A866" s="38" t="s">
        <v>213</v>
      </c>
      <c r="B866" s="38" t="s">
        <v>190</v>
      </c>
      <c r="C866" s="38" t="s">
        <v>8611</v>
      </c>
      <c r="D866" s="38" t="s">
        <v>8612</v>
      </c>
      <c r="E866" s="38" t="s">
        <v>987</v>
      </c>
      <c r="F866" s="38" t="s">
        <v>3580</v>
      </c>
      <c r="G866" s="38" t="s">
        <v>8589</v>
      </c>
      <c r="H866" s="38" t="s">
        <v>2665</v>
      </c>
      <c r="I866" s="39">
        <v>7030.82</v>
      </c>
      <c r="J866" s="11">
        <f>VLOOKUP(LEFT(B866,5),[1]Percents!$C:$M,9,FALSE)</f>
        <v>4.4049999999999999E-2</v>
      </c>
      <c r="K866" s="13">
        <f t="shared" si="14"/>
        <v>309.70762099999996</v>
      </c>
      <c r="L866" s="22"/>
    </row>
    <row r="867" spans="1:12" s="40" customFormat="1" ht="14.25" customHeight="1" x14ac:dyDescent="0.25">
      <c r="A867" s="38" t="s">
        <v>243</v>
      </c>
      <c r="B867" s="38" t="s">
        <v>203</v>
      </c>
      <c r="C867" s="38" t="s">
        <v>3581</v>
      </c>
      <c r="D867" s="38" t="s">
        <v>3582</v>
      </c>
      <c r="E867" s="38" t="s">
        <v>3448</v>
      </c>
      <c r="F867" s="38" t="s">
        <v>3583</v>
      </c>
      <c r="G867" s="38" t="s">
        <v>3112</v>
      </c>
      <c r="H867" s="38" t="s">
        <v>2665</v>
      </c>
      <c r="I867" s="39">
        <v>2406.06</v>
      </c>
      <c r="J867" s="11">
        <f>VLOOKUP(LEFT(B867,5),[1]Percents!$C:$M,9,FALSE)</f>
        <v>0</v>
      </c>
      <c r="K867" s="13">
        <f t="shared" si="14"/>
        <v>0</v>
      </c>
      <c r="L867" s="22"/>
    </row>
    <row r="868" spans="1:12" s="40" customFormat="1" ht="14.25" customHeight="1" x14ac:dyDescent="0.25">
      <c r="A868" s="38" t="s">
        <v>213</v>
      </c>
      <c r="B868" s="38" t="s">
        <v>211</v>
      </c>
      <c r="C868" s="38" t="s">
        <v>3584</v>
      </c>
      <c r="D868" s="38" t="s">
        <v>3585</v>
      </c>
      <c r="E868" s="38" t="s">
        <v>28</v>
      </c>
      <c r="F868" s="38" t="s">
        <v>3586</v>
      </c>
      <c r="G868" s="38" t="s">
        <v>3534</v>
      </c>
      <c r="H868" s="38" t="s">
        <v>2665</v>
      </c>
      <c r="I868" s="39">
        <v>9449.57</v>
      </c>
      <c r="J868" s="11">
        <f>VLOOKUP(LEFT(B868,5),[1]Percents!$C:$M,9,FALSE)</f>
        <v>0</v>
      </c>
      <c r="K868" s="13">
        <f t="shared" si="14"/>
        <v>0</v>
      </c>
      <c r="L868" s="22"/>
    </row>
    <row r="869" spans="1:12" s="40" customFormat="1" ht="14.25" customHeight="1" x14ac:dyDescent="0.25">
      <c r="A869" s="38" t="s">
        <v>213</v>
      </c>
      <c r="B869" s="38" t="s">
        <v>1615</v>
      </c>
      <c r="C869" s="38" t="s">
        <v>3789</v>
      </c>
      <c r="D869" s="38" t="s">
        <v>3790</v>
      </c>
      <c r="E869" s="38" t="s">
        <v>772</v>
      </c>
      <c r="F869" s="38" t="s">
        <v>3791</v>
      </c>
      <c r="G869" s="38" t="s">
        <v>3744</v>
      </c>
      <c r="H869" s="38" t="s">
        <v>2665</v>
      </c>
      <c r="I869" s="41">
        <v>0</v>
      </c>
      <c r="J869" s="11">
        <f>VLOOKUP(LEFT(B869,5),[1]Percents!$C:$M,9,FALSE)</f>
        <v>0</v>
      </c>
      <c r="K869" s="13">
        <f t="shared" si="14"/>
        <v>0</v>
      </c>
      <c r="L869" s="22"/>
    </row>
    <row r="870" spans="1:12" s="40" customFormat="1" ht="14.25" customHeight="1" x14ac:dyDescent="0.25">
      <c r="A870" s="38" t="s">
        <v>243</v>
      </c>
      <c r="B870" s="38" t="s">
        <v>2543</v>
      </c>
      <c r="C870" s="38" t="s">
        <v>4328</v>
      </c>
      <c r="D870" s="38" t="s">
        <v>4329</v>
      </c>
      <c r="E870" s="38" t="s">
        <v>388</v>
      </c>
      <c r="F870" s="38" t="s">
        <v>4330</v>
      </c>
      <c r="G870" s="38" t="s">
        <v>3744</v>
      </c>
      <c r="H870" s="38" t="s">
        <v>2665</v>
      </c>
      <c r="I870" s="39">
        <v>1277.32</v>
      </c>
      <c r="J870" s="11">
        <f>VLOOKUP(LEFT(B870,5),[1]Percents!$C:$M,9,FALSE)</f>
        <v>0</v>
      </c>
      <c r="K870" s="13">
        <f t="shared" si="14"/>
        <v>0</v>
      </c>
      <c r="L870" s="22"/>
    </row>
    <row r="871" spans="1:12" s="40" customFormat="1" ht="14.25" customHeight="1" x14ac:dyDescent="0.25">
      <c r="A871" s="38" t="s">
        <v>242</v>
      </c>
      <c r="B871" s="38" t="s">
        <v>176</v>
      </c>
      <c r="C871" s="38" t="s">
        <v>6345</v>
      </c>
      <c r="D871" s="38" t="s">
        <v>6346</v>
      </c>
      <c r="E871" s="38" t="s">
        <v>3670</v>
      </c>
      <c r="F871" s="38" t="s">
        <v>3933</v>
      </c>
      <c r="G871" s="38" t="s">
        <v>5782</v>
      </c>
      <c r="H871" s="38" t="s">
        <v>2665</v>
      </c>
      <c r="I871" s="39">
        <v>0</v>
      </c>
      <c r="J871" s="11">
        <f>VLOOKUP(LEFT(B871,5),[1]Percents!$C:$M,9,FALSE)</f>
        <v>0</v>
      </c>
      <c r="K871" s="13">
        <f t="shared" si="14"/>
        <v>0</v>
      </c>
      <c r="L871" s="22"/>
    </row>
    <row r="872" spans="1:12" s="40" customFormat="1" ht="14.25" customHeight="1" x14ac:dyDescent="0.25">
      <c r="A872" s="38" t="s">
        <v>242</v>
      </c>
      <c r="B872" s="38" t="s">
        <v>176</v>
      </c>
      <c r="C872" s="38" t="s">
        <v>9360</v>
      </c>
      <c r="D872" s="38" t="s">
        <v>9361</v>
      </c>
      <c r="E872" s="38" t="s">
        <v>3670</v>
      </c>
      <c r="F872" s="38" t="s">
        <v>3933</v>
      </c>
      <c r="G872" s="38" t="s">
        <v>9320</v>
      </c>
      <c r="H872" s="38" t="s">
        <v>2665</v>
      </c>
      <c r="I872" s="39">
        <v>8111.42</v>
      </c>
      <c r="J872" s="11">
        <f>VLOOKUP(LEFT(B872,5),[1]Percents!$C:$M,9,FALSE)</f>
        <v>0</v>
      </c>
      <c r="K872" s="13">
        <f t="shared" si="14"/>
        <v>0</v>
      </c>
      <c r="L872" s="22"/>
    </row>
    <row r="873" spans="1:12" s="40" customFormat="1" ht="14.25" customHeight="1" x14ac:dyDescent="0.25">
      <c r="A873" s="38" t="s">
        <v>213</v>
      </c>
      <c r="B873" s="38" t="s">
        <v>68</v>
      </c>
      <c r="C873" s="38" t="s">
        <v>5813</v>
      </c>
      <c r="D873" s="38" t="s">
        <v>5814</v>
      </c>
      <c r="E873" s="38" t="s">
        <v>69</v>
      </c>
      <c r="F873" s="38" t="s">
        <v>3792</v>
      </c>
      <c r="G873" s="38" t="s">
        <v>5782</v>
      </c>
      <c r="H873" s="38" t="s">
        <v>2665</v>
      </c>
      <c r="I873" s="39">
        <v>0</v>
      </c>
      <c r="J873" s="11">
        <f>VLOOKUP(LEFT(B873,5),[1]Percents!$C:$M,9,FALSE)</f>
        <v>0</v>
      </c>
      <c r="K873" s="13">
        <f t="shared" si="14"/>
        <v>0</v>
      </c>
      <c r="L873" s="22"/>
    </row>
    <row r="874" spans="1:12" s="40" customFormat="1" ht="14.25" customHeight="1" x14ac:dyDescent="0.25">
      <c r="A874" s="38" t="s">
        <v>213</v>
      </c>
      <c r="B874" s="38" t="s">
        <v>68</v>
      </c>
      <c r="C874" s="38" t="s">
        <v>9901</v>
      </c>
      <c r="D874" s="38" t="s">
        <v>9902</v>
      </c>
      <c r="E874" s="38" t="s">
        <v>69</v>
      </c>
      <c r="F874" s="38" t="s">
        <v>3792</v>
      </c>
      <c r="G874" s="38" t="s">
        <v>9320</v>
      </c>
      <c r="H874" s="38" t="s">
        <v>2665</v>
      </c>
      <c r="I874" s="39">
        <v>775.56</v>
      </c>
      <c r="J874" s="11">
        <f>VLOOKUP(LEFT(B874,5),[1]Percents!$C:$M,9,FALSE)</f>
        <v>0</v>
      </c>
      <c r="K874" s="13">
        <f t="shared" si="14"/>
        <v>0</v>
      </c>
      <c r="L874" s="22"/>
    </row>
    <row r="875" spans="1:12" s="40" customFormat="1" ht="14.25" customHeight="1" x14ac:dyDescent="0.25">
      <c r="A875" s="38" t="s">
        <v>213</v>
      </c>
      <c r="B875" s="38" t="s">
        <v>94</v>
      </c>
      <c r="C875" s="38" t="s">
        <v>3793</v>
      </c>
      <c r="D875" s="38" t="s">
        <v>3794</v>
      </c>
      <c r="E875" s="38" t="s">
        <v>96</v>
      </c>
      <c r="F875" s="38" t="s">
        <v>3795</v>
      </c>
      <c r="G875" s="38" t="s">
        <v>3796</v>
      </c>
      <c r="H875" s="38" t="s">
        <v>2665</v>
      </c>
      <c r="I875" s="39">
        <v>5971.72</v>
      </c>
      <c r="J875" s="11">
        <f>VLOOKUP(LEFT(B875,5),[1]Percents!$C:$M,9,FALSE)</f>
        <v>0</v>
      </c>
      <c r="K875" s="13">
        <f t="shared" si="14"/>
        <v>0</v>
      </c>
      <c r="L875" s="22"/>
    </row>
    <row r="876" spans="1:12" s="40" customFormat="1" ht="14.25" customHeight="1" x14ac:dyDescent="0.25">
      <c r="A876" s="38" t="s">
        <v>243</v>
      </c>
      <c r="B876" s="38" t="s">
        <v>203</v>
      </c>
      <c r="C876" s="38" t="s">
        <v>10659</v>
      </c>
      <c r="D876" s="38" t="s">
        <v>10660</v>
      </c>
      <c r="E876" s="38" t="s">
        <v>671</v>
      </c>
      <c r="F876" s="38" t="s">
        <v>3797</v>
      </c>
      <c r="G876" s="38" t="s">
        <v>3112</v>
      </c>
      <c r="H876" s="38" t="s">
        <v>2665</v>
      </c>
      <c r="I876" s="41">
        <v>0</v>
      </c>
      <c r="J876" s="11">
        <f>VLOOKUP(LEFT(B876,5),[1]Percents!$C:$M,9,FALSE)</f>
        <v>0</v>
      </c>
      <c r="K876" s="13">
        <f t="shared" si="14"/>
        <v>0</v>
      </c>
      <c r="L876" s="22"/>
    </row>
    <row r="877" spans="1:12" s="40" customFormat="1" ht="14.25" customHeight="1" x14ac:dyDescent="0.25">
      <c r="A877" s="38" t="s">
        <v>243</v>
      </c>
      <c r="B877" s="38" t="s">
        <v>203</v>
      </c>
      <c r="C877" s="38" t="s">
        <v>5448</v>
      </c>
      <c r="D877" s="38" t="s">
        <v>5449</v>
      </c>
      <c r="E877" s="38" t="s">
        <v>671</v>
      </c>
      <c r="F877" s="38" t="s">
        <v>3797</v>
      </c>
      <c r="G877" s="38" t="s">
        <v>5420</v>
      </c>
      <c r="H877" s="38" t="s">
        <v>2665</v>
      </c>
      <c r="I877" s="39">
        <v>0</v>
      </c>
      <c r="J877" s="11">
        <f>VLOOKUP(LEFT(B877,5),[1]Percents!$C:$M,9,FALSE)</f>
        <v>0</v>
      </c>
      <c r="K877" s="13">
        <f t="shared" si="14"/>
        <v>0</v>
      </c>
      <c r="L877" s="22"/>
    </row>
    <row r="878" spans="1:12" s="40" customFormat="1" ht="14.25" customHeight="1" x14ac:dyDescent="0.25">
      <c r="A878" s="38" t="s">
        <v>213</v>
      </c>
      <c r="B878" s="38" t="s">
        <v>9329</v>
      </c>
      <c r="C878" s="38" t="s">
        <v>6347</v>
      </c>
      <c r="D878" s="38" t="s">
        <v>6348</v>
      </c>
      <c r="E878" s="38" t="s">
        <v>550</v>
      </c>
      <c r="F878" s="38" t="s">
        <v>3797</v>
      </c>
      <c r="G878" s="38" t="s">
        <v>5420</v>
      </c>
      <c r="H878" s="38" t="s">
        <v>2665</v>
      </c>
      <c r="I878" s="41">
        <v>0</v>
      </c>
      <c r="J878" s="11">
        <f>VLOOKUP(LEFT(B878,5),[1]Percents!$C:$M,9,FALSE)</f>
        <v>0</v>
      </c>
      <c r="K878" s="13">
        <f t="shared" si="14"/>
        <v>0</v>
      </c>
      <c r="L878" s="22"/>
    </row>
    <row r="879" spans="1:12" s="40" customFormat="1" ht="14.25" customHeight="1" x14ac:dyDescent="0.25">
      <c r="A879" s="38" t="s">
        <v>213</v>
      </c>
      <c r="B879" s="38" t="s">
        <v>189</v>
      </c>
      <c r="C879" s="38" t="s">
        <v>6347</v>
      </c>
      <c r="D879" s="38" t="s">
        <v>6348</v>
      </c>
      <c r="E879" s="38" t="s">
        <v>550</v>
      </c>
      <c r="F879" s="38" t="s">
        <v>3797</v>
      </c>
      <c r="G879" s="38" t="s">
        <v>5420</v>
      </c>
      <c r="H879" s="38" t="s">
        <v>2665</v>
      </c>
      <c r="I879" s="39">
        <v>0</v>
      </c>
      <c r="J879" s="11">
        <f>VLOOKUP(LEFT(B879,5),[1]Percents!$C:$M,9,FALSE)</f>
        <v>0</v>
      </c>
      <c r="K879" s="13">
        <f t="shared" si="14"/>
        <v>0</v>
      </c>
      <c r="L879" s="22"/>
    </row>
    <row r="880" spans="1:12" s="40" customFormat="1" ht="14.25" customHeight="1" x14ac:dyDescent="0.25">
      <c r="A880" s="38" t="s">
        <v>243</v>
      </c>
      <c r="B880" s="38" t="s">
        <v>203</v>
      </c>
      <c r="C880" s="38" t="s">
        <v>8613</v>
      </c>
      <c r="D880" s="38" t="s">
        <v>8614</v>
      </c>
      <c r="E880" s="38" t="s">
        <v>671</v>
      </c>
      <c r="F880" s="38" t="s">
        <v>3797</v>
      </c>
      <c r="G880" s="38" t="s">
        <v>8589</v>
      </c>
      <c r="H880" s="38" t="s">
        <v>2665</v>
      </c>
      <c r="I880" s="39">
        <v>8180.34</v>
      </c>
      <c r="J880" s="11">
        <f>VLOOKUP(LEFT(B880,5),[1]Percents!$C:$M,9,FALSE)</f>
        <v>0</v>
      </c>
      <c r="K880" s="13">
        <f t="shared" si="14"/>
        <v>0</v>
      </c>
      <c r="L880" s="22"/>
    </row>
    <row r="881" spans="1:12" s="40" customFormat="1" ht="14.25" customHeight="1" x14ac:dyDescent="0.25">
      <c r="A881" s="38" t="s">
        <v>213</v>
      </c>
      <c r="B881" s="38" t="s">
        <v>189</v>
      </c>
      <c r="C881" s="38" t="s">
        <v>8615</v>
      </c>
      <c r="D881" s="38" t="s">
        <v>8616</v>
      </c>
      <c r="E881" s="38" t="s">
        <v>550</v>
      </c>
      <c r="F881" s="38" t="s">
        <v>3797</v>
      </c>
      <c r="G881" s="38" t="s">
        <v>8589</v>
      </c>
      <c r="H881" s="38" t="s">
        <v>2665</v>
      </c>
      <c r="I881" s="39">
        <v>0</v>
      </c>
      <c r="J881" s="11">
        <f>VLOOKUP(LEFT(B881,5),[1]Percents!$C:$M,9,FALSE)</f>
        <v>0</v>
      </c>
      <c r="K881" s="13">
        <f t="shared" si="14"/>
        <v>0</v>
      </c>
      <c r="L881" s="22"/>
    </row>
    <row r="882" spans="1:12" s="40" customFormat="1" ht="14.25" customHeight="1" x14ac:dyDescent="0.25">
      <c r="A882" s="38" t="s">
        <v>213</v>
      </c>
      <c r="B882" s="38" t="s">
        <v>9329</v>
      </c>
      <c r="C882" s="38" t="s">
        <v>8615</v>
      </c>
      <c r="D882" s="38" t="s">
        <v>8616</v>
      </c>
      <c r="E882" s="38" t="s">
        <v>550</v>
      </c>
      <c r="F882" s="38" t="s">
        <v>3797</v>
      </c>
      <c r="G882" s="38" t="s">
        <v>8589</v>
      </c>
      <c r="H882" s="38" t="s">
        <v>2665</v>
      </c>
      <c r="I882" s="39">
        <v>211.65000000000009</v>
      </c>
      <c r="J882" s="11">
        <f>VLOOKUP(LEFT(B882,5),[1]Percents!$C:$M,9,FALSE)</f>
        <v>0</v>
      </c>
      <c r="K882" s="13">
        <f t="shared" si="14"/>
        <v>0</v>
      </c>
      <c r="L882" s="22"/>
    </row>
    <row r="883" spans="1:12" s="40" customFormat="1" ht="14.25" customHeight="1" x14ac:dyDescent="0.25">
      <c r="A883" s="38" t="s">
        <v>213</v>
      </c>
      <c r="B883" s="38" t="s">
        <v>166</v>
      </c>
      <c r="C883" s="38" t="s">
        <v>3587</v>
      </c>
      <c r="D883" s="38" t="s">
        <v>3588</v>
      </c>
      <c r="E883" s="38" t="s">
        <v>3589</v>
      </c>
      <c r="F883" s="38" t="s">
        <v>3590</v>
      </c>
      <c r="G883" s="38" t="s">
        <v>1766</v>
      </c>
      <c r="H883" s="38" t="s">
        <v>2665</v>
      </c>
      <c r="I883" s="39">
        <v>921.77</v>
      </c>
      <c r="J883" s="11">
        <f>VLOOKUP(LEFT(B883,5),[1]Percents!$C:$M,9,FALSE)</f>
        <v>4.4049999999999999E-2</v>
      </c>
      <c r="K883" s="13">
        <f t="shared" si="14"/>
        <v>40.603968500000001</v>
      </c>
      <c r="L883" s="22"/>
    </row>
    <row r="884" spans="1:12" s="40" customFormat="1" ht="14.25" customHeight="1" x14ac:dyDescent="0.25">
      <c r="A884" s="38" t="s">
        <v>213</v>
      </c>
      <c r="B884" s="38" t="s">
        <v>153</v>
      </c>
      <c r="C884" s="38" t="s">
        <v>4102</v>
      </c>
      <c r="D884" s="38" t="s">
        <v>4103</v>
      </c>
      <c r="E884" s="38" t="s">
        <v>4104</v>
      </c>
      <c r="F884" s="38" t="s">
        <v>4105</v>
      </c>
      <c r="G884" s="38" t="s">
        <v>3744</v>
      </c>
      <c r="H884" s="38" t="s">
        <v>2665</v>
      </c>
      <c r="I884" s="39">
        <v>1976.71</v>
      </c>
      <c r="J884" s="11">
        <f>VLOOKUP(LEFT(B884,5),[1]Percents!$C:$M,9,FALSE)</f>
        <v>0</v>
      </c>
      <c r="K884" s="13">
        <f t="shared" si="14"/>
        <v>0</v>
      </c>
      <c r="L884" s="22"/>
    </row>
    <row r="885" spans="1:12" s="40" customFormat="1" ht="14.25" customHeight="1" x14ac:dyDescent="0.25">
      <c r="A885" s="38" t="s">
        <v>213</v>
      </c>
      <c r="B885" s="38" t="s">
        <v>147</v>
      </c>
      <c r="C885" s="38" t="s">
        <v>3591</v>
      </c>
      <c r="D885" s="38" t="s">
        <v>3592</v>
      </c>
      <c r="E885" s="38" t="s">
        <v>3593</v>
      </c>
      <c r="F885" s="38" t="s">
        <v>3594</v>
      </c>
      <c r="G885" s="38" t="s">
        <v>3595</v>
      </c>
      <c r="H885" s="38" t="s">
        <v>2665</v>
      </c>
      <c r="I885" s="39">
        <v>3577.48</v>
      </c>
      <c r="J885" s="11">
        <f>VLOOKUP(LEFT(B885,5),[1]Percents!$C:$M,9,FALSE)</f>
        <v>0</v>
      </c>
      <c r="K885" s="13">
        <f t="shared" si="14"/>
        <v>0</v>
      </c>
      <c r="L885" s="22"/>
    </row>
    <row r="886" spans="1:12" s="40" customFormat="1" ht="14.25" customHeight="1" x14ac:dyDescent="0.25">
      <c r="A886" s="38" t="s">
        <v>213</v>
      </c>
      <c r="B886" s="38" t="s">
        <v>211</v>
      </c>
      <c r="C886" s="38" t="s">
        <v>3596</v>
      </c>
      <c r="D886" s="38" t="s">
        <v>3597</v>
      </c>
      <c r="E886" s="38" t="s">
        <v>337</v>
      </c>
      <c r="F886" s="38" t="s">
        <v>3598</v>
      </c>
      <c r="G886" s="38" t="s">
        <v>3599</v>
      </c>
      <c r="H886" s="38" t="s">
        <v>2665</v>
      </c>
      <c r="I886" s="39">
        <v>0</v>
      </c>
      <c r="J886" s="11">
        <f>VLOOKUP(LEFT(B886,5),[1]Percents!$C:$M,9,FALSE)</f>
        <v>0</v>
      </c>
      <c r="K886" s="13">
        <f t="shared" si="14"/>
        <v>0</v>
      </c>
      <c r="L886" s="22"/>
    </row>
    <row r="887" spans="1:12" s="40" customFormat="1" ht="14.25" customHeight="1" x14ac:dyDescent="0.25">
      <c r="A887" s="38" t="s">
        <v>213</v>
      </c>
      <c r="B887" s="38" t="s">
        <v>61</v>
      </c>
      <c r="C887" s="38" t="s">
        <v>3798</v>
      </c>
      <c r="D887" s="38" t="s">
        <v>3799</v>
      </c>
      <c r="E887" s="38" t="s">
        <v>493</v>
      </c>
      <c r="F887" s="38" t="s">
        <v>3800</v>
      </c>
      <c r="G887" s="38" t="s">
        <v>3599</v>
      </c>
      <c r="H887" s="38" t="s">
        <v>2665</v>
      </c>
      <c r="I887" s="39">
        <v>0</v>
      </c>
      <c r="J887" s="11">
        <f>VLOOKUP(LEFT(B887,5),[1]Percents!$C:$M,9,FALSE)</f>
        <v>0</v>
      </c>
      <c r="K887" s="13">
        <f t="shared" si="14"/>
        <v>0</v>
      </c>
      <c r="L887" s="22"/>
    </row>
    <row r="888" spans="1:12" s="40" customFormat="1" ht="14.25" customHeight="1" x14ac:dyDescent="0.25">
      <c r="A888" s="38" t="s">
        <v>213</v>
      </c>
      <c r="B888" s="38" t="s">
        <v>279</v>
      </c>
      <c r="C888" s="38" t="s">
        <v>4106</v>
      </c>
      <c r="D888" s="38" t="s">
        <v>4107</v>
      </c>
      <c r="E888" s="38" t="s">
        <v>3718</v>
      </c>
      <c r="F888" s="38" t="s">
        <v>3802</v>
      </c>
      <c r="G888" s="38" t="s">
        <v>2991</v>
      </c>
      <c r="H888" s="38" t="s">
        <v>2665</v>
      </c>
      <c r="I888" s="39">
        <v>0</v>
      </c>
      <c r="J888" s="11">
        <f>VLOOKUP(LEFT(B888,5),[1]Percents!$C:$M,9,FALSE)</f>
        <v>0</v>
      </c>
      <c r="K888" s="13">
        <f t="shared" si="14"/>
        <v>0</v>
      </c>
      <c r="L888" s="22"/>
    </row>
    <row r="889" spans="1:12" s="40" customFormat="1" ht="14.25" customHeight="1" x14ac:dyDescent="0.25">
      <c r="A889" s="38" t="s">
        <v>213</v>
      </c>
      <c r="B889" s="38" t="s">
        <v>105</v>
      </c>
      <c r="C889" s="38" t="s">
        <v>4106</v>
      </c>
      <c r="D889" s="38" t="s">
        <v>4107</v>
      </c>
      <c r="E889" s="38" t="s">
        <v>3718</v>
      </c>
      <c r="F889" s="38" t="s">
        <v>3802</v>
      </c>
      <c r="G889" s="38" t="s">
        <v>2991</v>
      </c>
      <c r="H889" s="38" t="s">
        <v>2665</v>
      </c>
      <c r="I889" s="39">
        <v>2186.23</v>
      </c>
      <c r="J889" s="11">
        <f>VLOOKUP(LEFT(B889,5),[1]Percents!$C:$M,9,FALSE)</f>
        <v>0</v>
      </c>
      <c r="K889" s="13">
        <f t="shared" si="14"/>
        <v>0</v>
      </c>
      <c r="L889" s="22"/>
    </row>
    <row r="890" spans="1:12" s="40" customFormat="1" ht="14.25" customHeight="1" x14ac:dyDescent="0.25">
      <c r="A890" s="38" t="s">
        <v>213</v>
      </c>
      <c r="B890" s="38" t="s">
        <v>279</v>
      </c>
      <c r="C890" s="38" t="s">
        <v>3801</v>
      </c>
      <c r="D890" s="38" t="s">
        <v>3934</v>
      </c>
      <c r="E890" s="38" t="s">
        <v>693</v>
      </c>
      <c r="F890" s="38" t="s">
        <v>3802</v>
      </c>
      <c r="G890" s="38" t="s">
        <v>2991</v>
      </c>
      <c r="H890" s="38" t="s">
        <v>2665</v>
      </c>
      <c r="I890" s="39">
        <v>8303.0400000000009</v>
      </c>
      <c r="J890" s="11">
        <f>VLOOKUP(LEFT(B890,5),[1]Percents!$C:$M,9,FALSE)</f>
        <v>0</v>
      </c>
      <c r="K890" s="13">
        <f t="shared" si="14"/>
        <v>0</v>
      </c>
      <c r="L890" s="22"/>
    </row>
    <row r="891" spans="1:12" s="40" customFormat="1" ht="14.25" customHeight="1" x14ac:dyDescent="0.25">
      <c r="A891" s="38" t="s">
        <v>213</v>
      </c>
      <c r="B891" s="38" t="s">
        <v>279</v>
      </c>
      <c r="C891" s="38" t="s">
        <v>3935</v>
      </c>
      <c r="D891" s="38" t="s">
        <v>3936</v>
      </c>
      <c r="E891" s="38" t="s">
        <v>3718</v>
      </c>
      <c r="F891" s="38" t="s">
        <v>3802</v>
      </c>
      <c r="G891" s="38" t="s">
        <v>2991</v>
      </c>
      <c r="H891" s="38" t="s">
        <v>2665</v>
      </c>
      <c r="I891" s="39">
        <v>0</v>
      </c>
      <c r="J891" s="11">
        <f>VLOOKUP(LEFT(B891,5),[1]Percents!$C:$M,9,FALSE)</f>
        <v>0</v>
      </c>
      <c r="K891" s="13">
        <f t="shared" si="14"/>
        <v>0</v>
      </c>
      <c r="L891" s="22"/>
    </row>
    <row r="892" spans="1:12" s="40" customFormat="1" ht="14.25" customHeight="1" x14ac:dyDescent="0.25">
      <c r="A892" s="38" t="s">
        <v>213</v>
      </c>
      <c r="B892" s="38" t="s">
        <v>105</v>
      </c>
      <c r="C892" s="38" t="s">
        <v>3935</v>
      </c>
      <c r="D892" s="38" t="s">
        <v>3936</v>
      </c>
      <c r="E892" s="38" t="s">
        <v>3718</v>
      </c>
      <c r="F892" s="38" t="s">
        <v>3802</v>
      </c>
      <c r="G892" s="38" t="s">
        <v>2991</v>
      </c>
      <c r="H892" s="38" t="s">
        <v>2665</v>
      </c>
      <c r="I892" s="39">
        <v>6142.87</v>
      </c>
      <c r="J892" s="11">
        <f>VLOOKUP(LEFT(B892,5),[1]Percents!$C:$M,9,FALSE)</f>
        <v>0</v>
      </c>
      <c r="K892" s="13">
        <f t="shared" si="14"/>
        <v>0</v>
      </c>
      <c r="L892" s="22"/>
    </row>
    <row r="893" spans="1:12" s="40" customFormat="1" ht="14.25" customHeight="1" x14ac:dyDescent="0.25">
      <c r="A893" s="38" t="s">
        <v>213</v>
      </c>
      <c r="B893" s="38" t="s">
        <v>102</v>
      </c>
      <c r="C893" s="38" t="s">
        <v>3937</v>
      </c>
      <c r="D893" s="38" t="s">
        <v>3938</v>
      </c>
      <c r="E893" s="38" t="s">
        <v>3718</v>
      </c>
      <c r="F893" s="38" t="s">
        <v>3939</v>
      </c>
      <c r="G893" s="38" t="s">
        <v>3174</v>
      </c>
      <c r="H893" s="38" t="s">
        <v>2665</v>
      </c>
      <c r="I893" s="39">
        <v>0</v>
      </c>
      <c r="J893" s="11">
        <f>VLOOKUP(LEFT(B893,5),[1]Percents!$C:$M,9,FALSE)</f>
        <v>0</v>
      </c>
      <c r="K893" s="13">
        <f t="shared" si="14"/>
        <v>0</v>
      </c>
      <c r="L893" s="22"/>
    </row>
    <row r="894" spans="1:12" s="40" customFormat="1" ht="14.25" customHeight="1" x14ac:dyDescent="0.25">
      <c r="A894" s="38" t="s">
        <v>213</v>
      </c>
      <c r="B894" s="38" t="s">
        <v>105</v>
      </c>
      <c r="C894" s="38" t="s">
        <v>3937</v>
      </c>
      <c r="D894" s="38" t="s">
        <v>3938</v>
      </c>
      <c r="E894" s="38" t="s">
        <v>3718</v>
      </c>
      <c r="F894" s="38" t="s">
        <v>3939</v>
      </c>
      <c r="G894" s="38" t="s">
        <v>3174</v>
      </c>
      <c r="H894" s="38" t="s">
        <v>2665</v>
      </c>
      <c r="I894" s="39">
        <v>32274.93</v>
      </c>
      <c r="J894" s="11">
        <f>VLOOKUP(LEFT(B894,5),[1]Percents!$C:$M,9,FALSE)</f>
        <v>0</v>
      </c>
      <c r="K894" s="13">
        <f t="shared" si="14"/>
        <v>0</v>
      </c>
      <c r="L894" s="22"/>
    </row>
    <row r="895" spans="1:12" s="40" customFormat="1" ht="14.25" customHeight="1" x14ac:dyDescent="0.25">
      <c r="A895" s="38" t="s">
        <v>213</v>
      </c>
      <c r="B895" s="38" t="s">
        <v>162</v>
      </c>
      <c r="C895" s="38" t="s">
        <v>3803</v>
      </c>
      <c r="D895" s="38" t="s">
        <v>3804</v>
      </c>
      <c r="E895" s="38" t="s">
        <v>151</v>
      </c>
      <c r="F895" s="38" t="s">
        <v>3805</v>
      </c>
      <c r="G895" s="38" t="s">
        <v>3806</v>
      </c>
      <c r="H895" s="38" t="s">
        <v>2665</v>
      </c>
      <c r="I895" s="39">
        <v>20947.66</v>
      </c>
      <c r="J895" s="11">
        <f>VLOOKUP(LEFT(B895,5),[1]Percents!$C:$M,9,FALSE)</f>
        <v>4.4049999999999999E-2</v>
      </c>
      <c r="K895" s="13">
        <f t="shared" si="14"/>
        <v>922.74442299999998</v>
      </c>
      <c r="L895" s="22"/>
    </row>
    <row r="896" spans="1:12" s="40" customFormat="1" ht="14.25" customHeight="1" x14ac:dyDescent="0.25">
      <c r="A896" s="38" t="s">
        <v>213</v>
      </c>
      <c r="B896" s="38" t="s">
        <v>9579</v>
      </c>
      <c r="C896" s="38" t="s">
        <v>5815</v>
      </c>
      <c r="D896" s="38" t="s">
        <v>5816</v>
      </c>
      <c r="E896" s="38" t="s">
        <v>5817</v>
      </c>
      <c r="F896" s="38" t="s">
        <v>5818</v>
      </c>
      <c r="G896" s="38" t="s">
        <v>3744</v>
      </c>
      <c r="H896" s="38" t="s">
        <v>2665</v>
      </c>
      <c r="I896" s="39">
        <v>0</v>
      </c>
      <c r="J896" s="11">
        <f>VLOOKUP(LEFT(B896,5),[1]Percents!$C:$M,9,FALSE)</f>
        <v>4.4049999999999999E-2</v>
      </c>
      <c r="K896" s="13">
        <f t="shared" si="14"/>
        <v>0</v>
      </c>
      <c r="L896" s="22"/>
    </row>
    <row r="897" spans="1:12" s="40" customFormat="1" ht="14.25" customHeight="1" x14ac:dyDescent="0.25">
      <c r="A897" s="38" t="s">
        <v>213</v>
      </c>
      <c r="B897" s="38" t="s">
        <v>2326</v>
      </c>
      <c r="C897" s="38" t="s">
        <v>5815</v>
      </c>
      <c r="D897" s="38" t="s">
        <v>5816</v>
      </c>
      <c r="E897" s="38" t="s">
        <v>5817</v>
      </c>
      <c r="F897" s="38" t="s">
        <v>5818</v>
      </c>
      <c r="G897" s="38" t="s">
        <v>3744</v>
      </c>
      <c r="H897" s="38" t="s">
        <v>2665</v>
      </c>
      <c r="I897" s="39">
        <v>0</v>
      </c>
      <c r="J897" s="11">
        <f>VLOOKUP(LEFT(B897,5),[1]Percents!$C:$M,9,FALSE)</f>
        <v>4.4049999999999999E-2</v>
      </c>
      <c r="K897" s="13">
        <f t="shared" si="14"/>
        <v>0</v>
      </c>
      <c r="L897" s="22"/>
    </row>
    <row r="898" spans="1:12" s="40" customFormat="1" ht="14.25" customHeight="1" x14ac:dyDescent="0.25">
      <c r="A898" s="38" t="s">
        <v>213</v>
      </c>
      <c r="B898" s="38" t="s">
        <v>9921</v>
      </c>
      <c r="C898" s="38" t="s">
        <v>5815</v>
      </c>
      <c r="D898" s="38" t="s">
        <v>5816</v>
      </c>
      <c r="E898" s="38" t="s">
        <v>5817</v>
      </c>
      <c r="F898" s="38" t="s">
        <v>5818</v>
      </c>
      <c r="G898" s="38" t="s">
        <v>3744</v>
      </c>
      <c r="H898" s="38" t="s">
        <v>2665</v>
      </c>
      <c r="I898" s="39">
        <v>3927.16</v>
      </c>
      <c r="J898" s="11">
        <f>VLOOKUP(LEFT(B898,5),[1]Percents!$C:$M,9,FALSE)</f>
        <v>4.4049999999999999E-2</v>
      </c>
      <c r="K898" s="13">
        <f t="shared" si="14"/>
        <v>172.99139799999998</v>
      </c>
      <c r="L898" s="22"/>
    </row>
    <row r="899" spans="1:12" s="40" customFormat="1" ht="14.25" customHeight="1" x14ac:dyDescent="0.25">
      <c r="A899" s="38" t="s">
        <v>213</v>
      </c>
      <c r="B899" s="38" t="s">
        <v>285</v>
      </c>
      <c r="C899" s="38" t="s">
        <v>3807</v>
      </c>
      <c r="D899" s="38" t="s">
        <v>3808</v>
      </c>
      <c r="E899" s="38" t="s">
        <v>881</v>
      </c>
      <c r="F899" s="38" t="s">
        <v>3809</v>
      </c>
      <c r="G899" s="38" t="s">
        <v>3744</v>
      </c>
      <c r="H899" s="38" t="s">
        <v>2665</v>
      </c>
      <c r="I899" s="39">
        <v>18390.45</v>
      </c>
      <c r="J899" s="11">
        <f>VLOOKUP(LEFT(B899,5),[1]Percents!$C:$M,9,FALSE)</f>
        <v>0</v>
      </c>
      <c r="K899" s="13">
        <f t="shared" si="14"/>
        <v>0</v>
      </c>
      <c r="L899" s="22"/>
    </row>
    <row r="900" spans="1:12" s="40" customFormat="1" ht="14.25" customHeight="1" x14ac:dyDescent="0.25">
      <c r="A900" s="38" t="s">
        <v>213</v>
      </c>
      <c r="B900" s="38" t="s">
        <v>285</v>
      </c>
      <c r="C900" s="38" t="s">
        <v>7886</v>
      </c>
      <c r="D900" s="38" t="s">
        <v>7887</v>
      </c>
      <c r="E900" s="38" t="s">
        <v>881</v>
      </c>
      <c r="F900" s="38" t="s">
        <v>3809</v>
      </c>
      <c r="G900" s="38" t="s">
        <v>3744</v>
      </c>
      <c r="H900" s="38" t="s">
        <v>2665</v>
      </c>
      <c r="I900" s="39">
        <v>0</v>
      </c>
      <c r="J900" s="11">
        <f>VLOOKUP(LEFT(B900,5),[1]Percents!$C:$M,9,FALSE)</f>
        <v>0</v>
      </c>
      <c r="K900" s="13">
        <f t="shared" si="14"/>
        <v>0</v>
      </c>
      <c r="L900" s="22"/>
    </row>
    <row r="901" spans="1:12" s="40" customFormat="1" ht="14.25" customHeight="1" x14ac:dyDescent="0.25">
      <c r="A901" s="38" t="s">
        <v>213</v>
      </c>
      <c r="B901" s="38" t="s">
        <v>279</v>
      </c>
      <c r="C901" s="38" t="s">
        <v>3810</v>
      </c>
      <c r="D901" s="38" t="s">
        <v>3811</v>
      </c>
      <c r="E901" s="38" t="s">
        <v>280</v>
      </c>
      <c r="F901" s="38" t="s">
        <v>3812</v>
      </c>
      <c r="G901" s="38" t="s">
        <v>3813</v>
      </c>
      <c r="H901" s="38" t="s">
        <v>2665</v>
      </c>
      <c r="I901" s="39">
        <v>0</v>
      </c>
      <c r="J901" s="11">
        <f>VLOOKUP(LEFT(B901,5),[1]Percents!$C:$M,9,FALSE)</f>
        <v>0</v>
      </c>
      <c r="K901" s="13">
        <f t="shared" si="14"/>
        <v>0</v>
      </c>
      <c r="L901" s="22"/>
    </row>
    <row r="902" spans="1:12" s="40" customFormat="1" ht="14.25" customHeight="1" x14ac:dyDescent="0.25">
      <c r="A902" s="38" t="s">
        <v>213</v>
      </c>
      <c r="B902" s="38" t="s">
        <v>105</v>
      </c>
      <c r="C902" s="38" t="s">
        <v>3810</v>
      </c>
      <c r="D902" s="38" t="s">
        <v>3811</v>
      </c>
      <c r="E902" s="38" t="s">
        <v>280</v>
      </c>
      <c r="F902" s="38" t="s">
        <v>3812</v>
      </c>
      <c r="G902" s="38" t="s">
        <v>3813</v>
      </c>
      <c r="H902" s="38" t="s">
        <v>2665</v>
      </c>
      <c r="I902" s="39">
        <v>14024.09</v>
      </c>
      <c r="J902" s="11">
        <f>VLOOKUP(LEFT(B902,5),[1]Percents!$C:$M,9,FALSE)</f>
        <v>0</v>
      </c>
      <c r="K902" s="13">
        <f t="shared" si="14"/>
        <v>0</v>
      </c>
      <c r="L902" s="22"/>
    </row>
    <row r="903" spans="1:12" s="40" customFormat="1" ht="14.25" customHeight="1" x14ac:dyDescent="0.25">
      <c r="A903" s="38" t="s">
        <v>213</v>
      </c>
      <c r="B903" s="38" t="s">
        <v>105</v>
      </c>
      <c r="C903" s="38" t="s">
        <v>4701</v>
      </c>
      <c r="D903" s="38" t="s">
        <v>4702</v>
      </c>
      <c r="E903" s="38" t="s">
        <v>280</v>
      </c>
      <c r="F903" s="38" t="s">
        <v>3812</v>
      </c>
      <c r="G903" s="38" t="s">
        <v>3813</v>
      </c>
      <c r="H903" s="38" t="s">
        <v>2665</v>
      </c>
      <c r="I903" s="39">
        <v>0</v>
      </c>
      <c r="J903" s="11">
        <f>VLOOKUP(LEFT(B903,5),[1]Percents!$C:$M,9,FALSE)</f>
        <v>0</v>
      </c>
      <c r="K903" s="13">
        <f t="shared" si="14"/>
        <v>0</v>
      </c>
      <c r="L903" s="22"/>
    </row>
    <row r="904" spans="1:12" s="40" customFormat="1" ht="14.25" customHeight="1" x14ac:dyDescent="0.25">
      <c r="A904" s="38" t="s">
        <v>213</v>
      </c>
      <c r="B904" s="38" t="s">
        <v>279</v>
      </c>
      <c r="C904" s="38" t="s">
        <v>4701</v>
      </c>
      <c r="D904" s="38" t="s">
        <v>4702</v>
      </c>
      <c r="E904" s="38" t="s">
        <v>280</v>
      </c>
      <c r="F904" s="38" t="s">
        <v>3812</v>
      </c>
      <c r="G904" s="38" t="s">
        <v>3813</v>
      </c>
      <c r="H904" s="38" t="s">
        <v>2665</v>
      </c>
      <c r="I904" s="39">
        <v>0</v>
      </c>
      <c r="J904" s="11">
        <f>VLOOKUP(LEFT(B904,5),[1]Percents!$C:$M,9,FALSE)</f>
        <v>0</v>
      </c>
      <c r="K904" s="13">
        <f t="shared" si="14"/>
        <v>0</v>
      </c>
      <c r="L904" s="22"/>
    </row>
    <row r="905" spans="1:12" s="40" customFormat="1" ht="14.25" customHeight="1" x14ac:dyDescent="0.25">
      <c r="A905" s="38" t="s">
        <v>213</v>
      </c>
      <c r="B905" s="38" t="s">
        <v>148</v>
      </c>
      <c r="C905" s="38" t="s">
        <v>4570</v>
      </c>
      <c r="D905" s="38" t="s">
        <v>4571</v>
      </c>
      <c r="E905" s="38" t="s">
        <v>4068</v>
      </c>
      <c r="F905" s="38" t="s">
        <v>4572</v>
      </c>
      <c r="G905" s="38" t="s">
        <v>3357</v>
      </c>
      <c r="H905" s="38" t="s">
        <v>2665</v>
      </c>
      <c r="I905" s="39">
        <v>1686.71</v>
      </c>
      <c r="J905" s="11">
        <f>VLOOKUP(LEFT(B905,5),[1]Percents!$C:$M,9,FALSE)</f>
        <v>4.4049999999999999E-2</v>
      </c>
      <c r="K905" s="13">
        <f t="shared" si="14"/>
        <v>74.299575500000003</v>
      </c>
      <c r="L905" s="22"/>
    </row>
    <row r="906" spans="1:12" s="40" customFormat="1" ht="14.25" customHeight="1" x14ac:dyDescent="0.25">
      <c r="A906" s="38" t="s">
        <v>213</v>
      </c>
      <c r="B906" s="38" t="s">
        <v>225</v>
      </c>
      <c r="C906" s="38" t="s">
        <v>6090</v>
      </c>
      <c r="D906" s="38" t="s">
        <v>6091</v>
      </c>
      <c r="E906" s="38" t="s">
        <v>1274</v>
      </c>
      <c r="F906" s="38" t="s">
        <v>3940</v>
      </c>
      <c r="G906" s="38" t="s">
        <v>6092</v>
      </c>
      <c r="H906" s="38" t="s">
        <v>2665</v>
      </c>
      <c r="I906" s="39">
        <v>0</v>
      </c>
      <c r="J906" s="11">
        <f>VLOOKUP(LEFT(B906,5),[1]Percents!$C:$M,9,FALSE)</f>
        <v>0</v>
      </c>
      <c r="K906" s="13">
        <f t="shared" ref="K906:K969" si="15">+I906*J906</f>
        <v>0</v>
      </c>
      <c r="L906" s="22"/>
    </row>
    <row r="907" spans="1:12" s="40" customFormat="1" ht="14.25" customHeight="1" x14ac:dyDescent="0.25">
      <c r="A907" s="38" t="s">
        <v>213</v>
      </c>
      <c r="B907" s="38" t="s">
        <v>225</v>
      </c>
      <c r="C907" s="38" t="s">
        <v>9903</v>
      </c>
      <c r="D907" s="38" t="s">
        <v>9904</v>
      </c>
      <c r="E907" s="38" t="s">
        <v>1274</v>
      </c>
      <c r="F907" s="38" t="s">
        <v>3940</v>
      </c>
      <c r="G907" s="38" t="s">
        <v>9905</v>
      </c>
      <c r="H907" s="38" t="s">
        <v>2665</v>
      </c>
      <c r="I907" s="39">
        <v>725.83</v>
      </c>
      <c r="J907" s="11">
        <f>VLOOKUP(LEFT(B907,5),[1]Percents!$C:$M,9,FALSE)</f>
        <v>0</v>
      </c>
      <c r="K907" s="13">
        <f t="shared" si="15"/>
        <v>0</v>
      </c>
      <c r="L907" s="22"/>
    </row>
    <row r="908" spans="1:12" s="40" customFormat="1" ht="14.25" customHeight="1" x14ac:dyDescent="0.25">
      <c r="A908" s="38" t="s">
        <v>213</v>
      </c>
      <c r="B908" s="38" t="s">
        <v>147</v>
      </c>
      <c r="C908" s="38" t="s">
        <v>3942</v>
      </c>
      <c r="D908" s="38" t="s">
        <v>3943</v>
      </c>
      <c r="E908" s="38" t="s">
        <v>3944</v>
      </c>
      <c r="F908" s="38" t="s">
        <v>3945</v>
      </c>
      <c r="G908" s="38" t="s">
        <v>3744</v>
      </c>
      <c r="H908" s="38" t="s">
        <v>2665</v>
      </c>
      <c r="I908" s="39">
        <v>3753.46</v>
      </c>
      <c r="J908" s="11">
        <f>VLOOKUP(LEFT(B908,5),[1]Percents!$C:$M,9,FALSE)</f>
        <v>0</v>
      </c>
      <c r="K908" s="13">
        <f t="shared" si="15"/>
        <v>0</v>
      </c>
      <c r="L908" s="22"/>
    </row>
    <row r="909" spans="1:12" s="40" customFormat="1" ht="14.25" customHeight="1" x14ac:dyDescent="0.25">
      <c r="A909" s="38" t="s">
        <v>213</v>
      </c>
      <c r="B909" s="38" t="s">
        <v>105</v>
      </c>
      <c r="C909" s="38" t="s">
        <v>3946</v>
      </c>
      <c r="D909" s="38" t="s">
        <v>3947</v>
      </c>
      <c r="E909" s="38" t="s">
        <v>23</v>
      </c>
      <c r="F909" s="38" t="s">
        <v>3948</v>
      </c>
      <c r="G909" s="38" t="s">
        <v>3882</v>
      </c>
      <c r="H909" s="38" t="s">
        <v>2665</v>
      </c>
      <c r="I909" s="39">
        <v>9043.52</v>
      </c>
      <c r="J909" s="11">
        <f>VLOOKUP(LEFT(B909,5),[1]Percents!$C:$M,9,FALSE)</f>
        <v>0</v>
      </c>
      <c r="K909" s="13">
        <f t="shared" si="15"/>
        <v>0</v>
      </c>
      <c r="L909" s="22"/>
    </row>
    <row r="910" spans="1:12" s="40" customFormat="1" ht="14.25" customHeight="1" x14ac:dyDescent="0.25">
      <c r="A910" s="38" t="s">
        <v>213</v>
      </c>
      <c r="B910" s="38" t="s">
        <v>148</v>
      </c>
      <c r="C910" s="38" t="s">
        <v>3950</v>
      </c>
      <c r="D910" s="38" t="s">
        <v>3951</v>
      </c>
      <c r="E910" s="38" t="s">
        <v>149</v>
      </c>
      <c r="F910" s="38" t="s">
        <v>3952</v>
      </c>
      <c r="G910" s="38" t="s">
        <v>3817</v>
      </c>
      <c r="H910" s="38" t="s">
        <v>2665</v>
      </c>
      <c r="I910" s="39">
        <v>17087.490000000002</v>
      </c>
      <c r="J910" s="11">
        <f>VLOOKUP(LEFT(B910,5),[1]Percents!$C:$M,9,FALSE)</f>
        <v>4.4049999999999999E-2</v>
      </c>
      <c r="K910" s="13">
        <f t="shared" si="15"/>
        <v>752.70393450000006</v>
      </c>
      <c r="L910" s="22"/>
    </row>
    <row r="911" spans="1:12" s="40" customFormat="1" ht="14.25" customHeight="1" x14ac:dyDescent="0.25">
      <c r="A911" s="38" t="s">
        <v>213</v>
      </c>
      <c r="B911" s="38" t="s">
        <v>105</v>
      </c>
      <c r="C911" s="38" t="s">
        <v>4108</v>
      </c>
      <c r="D911" s="38" t="s">
        <v>4109</v>
      </c>
      <c r="E911" s="38" t="s">
        <v>51</v>
      </c>
      <c r="F911" s="38" t="s">
        <v>4110</v>
      </c>
      <c r="G911" s="38" t="s">
        <v>3817</v>
      </c>
      <c r="H911" s="38" t="s">
        <v>2665</v>
      </c>
      <c r="I911" s="39">
        <v>2022.68</v>
      </c>
      <c r="J911" s="11">
        <f>VLOOKUP(LEFT(B911,5),[1]Percents!$C:$M,9,FALSE)</f>
        <v>0</v>
      </c>
      <c r="K911" s="13">
        <f t="shared" si="15"/>
        <v>0</v>
      </c>
      <c r="L911" s="22"/>
    </row>
    <row r="912" spans="1:12" s="40" customFormat="1" ht="14.25" customHeight="1" x14ac:dyDescent="0.25">
      <c r="A912" s="38" t="s">
        <v>243</v>
      </c>
      <c r="B912" s="38" t="s">
        <v>314</v>
      </c>
      <c r="C912" s="38" t="s">
        <v>4111</v>
      </c>
      <c r="D912" s="38" t="s">
        <v>4112</v>
      </c>
      <c r="E912" s="38" t="s">
        <v>315</v>
      </c>
      <c r="F912" s="38" t="s">
        <v>4110</v>
      </c>
      <c r="G912" s="38" t="s">
        <v>3817</v>
      </c>
      <c r="H912" s="38" t="s">
        <v>2665</v>
      </c>
      <c r="I912" s="39">
        <v>0</v>
      </c>
      <c r="J912" s="11">
        <f>VLOOKUP(LEFT(B912,5),[1]Percents!$C:$M,9,FALSE)</f>
        <v>0</v>
      </c>
      <c r="K912" s="13">
        <f t="shared" si="15"/>
        <v>0</v>
      </c>
      <c r="L912" s="22"/>
    </row>
    <row r="913" spans="1:12" s="40" customFormat="1" ht="14.25" customHeight="1" x14ac:dyDescent="0.25">
      <c r="A913" s="38" t="s">
        <v>141</v>
      </c>
      <c r="B913" s="38" t="s">
        <v>245</v>
      </c>
      <c r="C913" s="38" t="s">
        <v>11341</v>
      </c>
      <c r="D913" s="38" t="s">
        <v>3953</v>
      </c>
      <c r="E913" s="38" t="s">
        <v>1185</v>
      </c>
      <c r="F913" s="38" t="s">
        <v>3954</v>
      </c>
      <c r="G913" s="38" t="s">
        <v>3955</v>
      </c>
      <c r="H913" s="38" t="s">
        <v>2665</v>
      </c>
      <c r="I913" s="41">
        <v>0</v>
      </c>
      <c r="J913" s="11">
        <f>VLOOKUP(LEFT(B913,5),[1]Percents!$C:$M,9,FALSE)</f>
        <v>0.64170000000000005</v>
      </c>
      <c r="K913" s="13">
        <f t="shared" si="15"/>
        <v>0</v>
      </c>
      <c r="L913" s="22"/>
    </row>
    <row r="914" spans="1:12" s="40" customFormat="1" ht="14.25" customHeight="1" x14ac:dyDescent="0.25">
      <c r="A914" s="38" t="s">
        <v>213</v>
      </c>
      <c r="B914" s="38" t="s">
        <v>279</v>
      </c>
      <c r="C914" s="38" t="s">
        <v>11342</v>
      </c>
      <c r="D914" s="38" t="s">
        <v>11343</v>
      </c>
      <c r="E914" s="38" t="s">
        <v>693</v>
      </c>
      <c r="F914" s="38" t="s">
        <v>3954</v>
      </c>
      <c r="G914" s="38" t="s">
        <v>3955</v>
      </c>
      <c r="H914" s="38" t="s">
        <v>2665</v>
      </c>
      <c r="I914" s="41">
        <v>0</v>
      </c>
      <c r="J914" s="11">
        <f>VLOOKUP(LEFT(B914,5),[1]Percents!$C:$M,9,FALSE)</f>
        <v>0</v>
      </c>
      <c r="K914" s="13">
        <f t="shared" si="15"/>
        <v>0</v>
      </c>
      <c r="L914" s="22"/>
    </row>
    <row r="915" spans="1:12" s="40" customFormat="1" ht="14.25" customHeight="1" x14ac:dyDescent="0.25">
      <c r="A915" s="38" t="s">
        <v>141</v>
      </c>
      <c r="B915" s="38" t="s">
        <v>245</v>
      </c>
      <c r="C915" s="38" t="s">
        <v>5450</v>
      </c>
      <c r="D915" s="38" t="s">
        <v>3953</v>
      </c>
      <c r="E915" s="38" t="s">
        <v>1185</v>
      </c>
      <c r="F915" s="38" t="s">
        <v>3954</v>
      </c>
      <c r="G915" s="38" t="s">
        <v>5106</v>
      </c>
      <c r="H915" s="38" t="s">
        <v>2665</v>
      </c>
      <c r="I915" s="39">
        <v>-576.41</v>
      </c>
      <c r="J915" s="11">
        <f>VLOOKUP(LEFT(B915,5),[1]Percents!$C:$M,9,FALSE)</f>
        <v>0.64170000000000005</v>
      </c>
      <c r="K915" s="13">
        <f t="shared" si="15"/>
        <v>-369.88229699999999</v>
      </c>
      <c r="L915" s="22"/>
    </row>
    <row r="916" spans="1:12" s="40" customFormat="1" ht="14.25" customHeight="1" x14ac:dyDescent="0.25">
      <c r="A916" s="38" t="s">
        <v>213</v>
      </c>
      <c r="B916" s="38" t="s">
        <v>279</v>
      </c>
      <c r="C916" s="38" t="s">
        <v>5451</v>
      </c>
      <c r="D916" s="38" t="s">
        <v>5452</v>
      </c>
      <c r="E916" s="38" t="s">
        <v>693</v>
      </c>
      <c r="F916" s="38" t="s">
        <v>3954</v>
      </c>
      <c r="G916" s="38" t="s">
        <v>5106</v>
      </c>
      <c r="H916" s="38" t="s">
        <v>2665</v>
      </c>
      <c r="I916" s="39">
        <v>0</v>
      </c>
      <c r="J916" s="11">
        <f>VLOOKUP(LEFT(B916,5),[1]Percents!$C:$M,9,FALSE)</f>
        <v>0</v>
      </c>
      <c r="K916" s="13">
        <f t="shared" si="15"/>
        <v>0</v>
      </c>
      <c r="L916" s="22"/>
    </row>
    <row r="917" spans="1:12" s="40" customFormat="1" ht="14.25" customHeight="1" x14ac:dyDescent="0.25">
      <c r="A917" s="38" t="s">
        <v>141</v>
      </c>
      <c r="B917" s="38" t="s">
        <v>245</v>
      </c>
      <c r="C917" s="38" t="s">
        <v>8103</v>
      </c>
      <c r="D917" s="38" t="s">
        <v>8104</v>
      </c>
      <c r="E917" s="38" t="s">
        <v>1185</v>
      </c>
      <c r="F917" s="38" t="s">
        <v>3954</v>
      </c>
      <c r="G917" s="38" t="s">
        <v>8076</v>
      </c>
      <c r="H917" s="38" t="s">
        <v>2665</v>
      </c>
      <c r="I917" s="39">
        <v>7898.49</v>
      </c>
      <c r="J917" s="11">
        <f>VLOOKUP(LEFT(B917,5),[1]Percents!$C:$M,9,FALSE)</f>
        <v>0.64170000000000005</v>
      </c>
      <c r="K917" s="13">
        <f t="shared" si="15"/>
        <v>5068.4610330000005</v>
      </c>
      <c r="L917" s="22"/>
    </row>
    <row r="918" spans="1:12" s="40" customFormat="1" ht="14.25" customHeight="1" x14ac:dyDescent="0.25">
      <c r="A918" s="38" t="s">
        <v>213</v>
      </c>
      <c r="B918" s="38" t="s">
        <v>279</v>
      </c>
      <c r="C918" s="38" t="s">
        <v>8105</v>
      </c>
      <c r="D918" s="38" t="s">
        <v>8106</v>
      </c>
      <c r="E918" s="38" t="s">
        <v>693</v>
      </c>
      <c r="F918" s="38" t="s">
        <v>3954</v>
      </c>
      <c r="G918" s="38" t="s">
        <v>8076</v>
      </c>
      <c r="H918" s="38" t="s">
        <v>2665</v>
      </c>
      <c r="I918" s="39">
        <v>8438.26</v>
      </c>
      <c r="J918" s="11">
        <f>VLOOKUP(LEFT(B918,5),[1]Percents!$C:$M,9,FALSE)</f>
        <v>0</v>
      </c>
      <c r="K918" s="13">
        <f t="shared" si="15"/>
        <v>0</v>
      </c>
      <c r="L918" s="22"/>
    </row>
    <row r="919" spans="1:12" s="40" customFormat="1" ht="14.25" customHeight="1" x14ac:dyDescent="0.25">
      <c r="A919" s="38" t="s">
        <v>213</v>
      </c>
      <c r="B919" s="38" t="s">
        <v>211</v>
      </c>
      <c r="C919" s="38" t="s">
        <v>3956</v>
      </c>
      <c r="D919" s="38" t="s">
        <v>3957</v>
      </c>
      <c r="E919" s="38" t="s">
        <v>212</v>
      </c>
      <c r="F919" s="38" t="s">
        <v>3958</v>
      </c>
      <c r="G919" s="38" t="s">
        <v>3955</v>
      </c>
      <c r="H919" s="38" t="s">
        <v>2665</v>
      </c>
      <c r="I919" s="39">
        <v>15126.05</v>
      </c>
      <c r="J919" s="11">
        <f>VLOOKUP(LEFT(B919,5),[1]Percents!$C:$M,9,FALSE)</f>
        <v>0</v>
      </c>
      <c r="K919" s="13">
        <f t="shared" si="15"/>
        <v>0</v>
      </c>
      <c r="L919" s="22"/>
    </row>
    <row r="920" spans="1:12" s="40" customFormat="1" ht="14.25" customHeight="1" x14ac:dyDescent="0.25">
      <c r="A920" s="38" t="s">
        <v>213</v>
      </c>
      <c r="B920" s="38" t="s">
        <v>42</v>
      </c>
      <c r="C920" s="38" t="s">
        <v>5819</v>
      </c>
      <c r="D920" s="38" t="s">
        <v>5820</v>
      </c>
      <c r="E920" s="38" t="s">
        <v>80</v>
      </c>
      <c r="F920" s="38" t="s">
        <v>3959</v>
      </c>
      <c r="G920" s="38" t="s">
        <v>5782</v>
      </c>
      <c r="H920" s="38" t="s">
        <v>2665</v>
      </c>
      <c r="I920" s="39">
        <v>6757.38</v>
      </c>
      <c r="J920" s="11">
        <f>VLOOKUP(LEFT(B920,5),[1]Percents!$C:$M,9,FALSE)</f>
        <v>0</v>
      </c>
      <c r="K920" s="13">
        <f t="shared" si="15"/>
        <v>0</v>
      </c>
      <c r="L920" s="22"/>
    </row>
    <row r="921" spans="1:12" s="40" customFormat="1" ht="14.25" customHeight="1" x14ac:dyDescent="0.25">
      <c r="A921" s="38" t="s">
        <v>213</v>
      </c>
      <c r="B921" s="38" t="s">
        <v>154</v>
      </c>
      <c r="C921" s="38" t="s">
        <v>6093</v>
      </c>
      <c r="D921" s="38" t="s">
        <v>6094</v>
      </c>
      <c r="E921" s="38" t="s">
        <v>1449</v>
      </c>
      <c r="F921" s="38" t="s">
        <v>3959</v>
      </c>
      <c r="G921" s="38" t="s">
        <v>5782</v>
      </c>
      <c r="H921" s="38" t="s">
        <v>2665</v>
      </c>
      <c r="I921" s="39">
        <v>178.29</v>
      </c>
      <c r="J921" s="11">
        <f>VLOOKUP(LEFT(B921,5),[1]Percents!$C:$M,9,FALSE)</f>
        <v>0</v>
      </c>
      <c r="K921" s="13">
        <f t="shared" si="15"/>
        <v>0</v>
      </c>
      <c r="L921" s="22"/>
    </row>
    <row r="922" spans="1:12" s="40" customFormat="1" ht="14.25" customHeight="1" x14ac:dyDescent="0.25">
      <c r="A922" s="38" t="s">
        <v>242</v>
      </c>
      <c r="B922" s="38" t="s">
        <v>326</v>
      </c>
      <c r="C922" s="38" t="s">
        <v>6717</v>
      </c>
      <c r="D922" s="38" t="s">
        <v>6718</v>
      </c>
      <c r="E922" s="38" t="s">
        <v>382</v>
      </c>
      <c r="F922" s="38" t="s">
        <v>4113</v>
      </c>
      <c r="G922" s="38" t="s">
        <v>6092</v>
      </c>
      <c r="H922" s="38" t="s">
        <v>2665</v>
      </c>
      <c r="I922" s="39">
        <v>0</v>
      </c>
      <c r="J922" s="11">
        <f>VLOOKUP(LEFT(B922,5),[1]Percents!$C:$M,9,FALSE)</f>
        <v>0</v>
      </c>
      <c r="K922" s="13">
        <f t="shared" si="15"/>
        <v>0</v>
      </c>
      <c r="L922" s="22"/>
    </row>
    <row r="923" spans="1:12" s="40" customFormat="1" ht="14.25" customHeight="1" x14ac:dyDescent="0.25">
      <c r="A923" s="38" t="s">
        <v>243</v>
      </c>
      <c r="B923" s="38" t="s">
        <v>314</v>
      </c>
      <c r="C923" s="38" t="s">
        <v>4200</v>
      </c>
      <c r="D923" s="38" t="s">
        <v>4201</v>
      </c>
      <c r="E923" s="38" t="s">
        <v>4202</v>
      </c>
      <c r="F923" s="38" t="s">
        <v>4203</v>
      </c>
      <c r="G923" s="38" t="s">
        <v>4195</v>
      </c>
      <c r="H923" s="38" t="s">
        <v>2665</v>
      </c>
      <c r="I923" s="39">
        <v>14540.27</v>
      </c>
      <c r="J923" s="11">
        <f>VLOOKUP(LEFT(B923,5),[1]Percents!$C:$M,9,FALSE)</f>
        <v>0</v>
      </c>
      <c r="K923" s="13">
        <f t="shared" si="15"/>
        <v>0</v>
      </c>
      <c r="L923" s="22"/>
    </row>
    <row r="924" spans="1:12" s="40" customFormat="1" ht="14.25" customHeight="1" x14ac:dyDescent="0.25">
      <c r="A924" s="38" t="s">
        <v>141</v>
      </c>
      <c r="B924" s="38" t="s">
        <v>111</v>
      </c>
      <c r="C924" s="38" t="s">
        <v>4331</v>
      </c>
      <c r="D924" s="38" t="s">
        <v>4332</v>
      </c>
      <c r="E924" s="38" t="s">
        <v>22</v>
      </c>
      <c r="F924" s="38" t="s">
        <v>4203</v>
      </c>
      <c r="G924" s="38" t="s">
        <v>4195</v>
      </c>
      <c r="H924" s="38" t="s">
        <v>2665</v>
      </c>
      <c r="I924" s="39">
        <v>6131.93</v>
      </c>
      <c r="J924" s="11">
        <f>VLOOKUP(LEFT(B924,5),[1]Percents!$C:$M,9,FALSE)</f>
        <v>0.64170000000000005</v>
      </c>
      <c r="K924" s="13">
        <f t="shared" si="15"/>
        <v>3934.8594810000004</v>
      </c>
      <c r="L924" s="22"/>
    </row>
    <row r="925" spans="1:12" s="40" customFormat="1" ht="14.25" customHeight="1" x14ac:dyDescent="0.25">
      <c r="A925" s="38" t="s">
        <v>243</v>
      </c>
      <c r="B925" s="38" t="s">
        <v>314</v>
      </c>
      <c r="C925" s="38" t="s">
        <v>8617</v>
      </c>
      <c r="D925" s="38" t="s">
        <v>8618</v>
      </c>
      <c r="E925" s="38" t="s">
        <v>4202</v>
      </c>
      <c r="F925" s="38" t="s">
        <v>4203</v>
      </c>
      <c r="G925" s="38" t="s">
        <v>6549</v>
      </c>
      <c r="H925" s="38" t="s">
        <v>2665</v>
      </c>
      <c r="I925" s="39">
        <v>0</v>
      </c>
      <c r="J925" s="11">
        <f>VLOOKUP(LEFT(B925,5),[1]Percents!$C:$M,9,FALSE)</f>
        <v>0</v>
      </c>
      <c r="K925" s="13">
        <f t="shared" si="15"/>
        <v>0</v>
      </c>
      <c r="L925" s="22"/>
    </row>
    <row r="926" spans="1:12" s="40" customFormat="1" ht="14.25" customHeight="1" x14ac:dyDescent="0.25">
      <c r="A926" s="38" t="s">
        <v>213</v>
      </c>
      <c r="B926" s="38" t="s">
        <v>1615</v>
      </c>
      <c r="C926" s="38" t="s">
        <v>4204</v>
      </c>
      <c r="D926" s="38" t="s">
        <v>4205</v>
      </c>
      <c r="E926" s="38" t="s">
        <v>772</v>
      </c>
      <c r="F926" s="38" t="s">
        <v>4206</v>
      </c>
      <c r="G926" s="38" t="s">
        <v>4207</v>
      </c>
      <c r="H926" s="38" t="s">
        <v>2665</v>
      </c>
      <c r="I926" s="41">
        <v>0</v>
      </c>
      <c r="J926" s="11">
        <f>VLOOKUP(LEFT(B926,5),[1]Percents!$C:$M,9,FALSE)</f>
        <v>0</v>
      </c>
      <c r="K926" s="13">
        <f t="shared" si="15"/>
        <v>0</v>
      </c>
      <c r="L926" s="22"/>
    </row>
    <row r="927" spans="1:12" s="40" customFormat="1" ht="14.25" customHeight="1" x14ac:dyDescent="0.25">
      <c r="A927" s="38" t="s">
        <v>213</v>
      </c>
      <c r="B927" s="38" t="s">
        <v>94</v>
      </c>
      <c r="C927" s="38" t="s">
        <v>4209</v>
      </c>
      <c r="D927" s="38" t="s">
        <v>4210</v>
      </c>
      <c r="E927" s="38" t="s">
        <v>3535</v>
      </c>
      <c r="F927" s="38" t="s">
        <v>4211</v>
      </c>
      <c r="G927" s="38" t="s">
        <v>4333</v>
      </c>
      <c r="H927" s="38" t="s">
        <v>2665</v>
      </c>
      <c r="I927" s="39">
        <v>7848.97</v>
      </c>
      <c r="J927" s="11">
        <f>VLOOKUP(LEFT(B927,5),[1]Percents!$C:$M,9,FALSE)</f>
        <v>0</v>
      </c>
      <c r="K927" s="13">
        <f t="shared" si="15"/>
        <v>0</v>
      </c>
      <c r="L927" s="22"/>
    </row>
    <row r="928" spans="1:12" s="40" customFormat="1" ht="14.25" customHeight="1" x14ac:dyDescent="0.25">
      <c r="A928" s="38" t="s">
        <v>213</v>
      </c>
      <c r="B928" s="38" t="s">
        <v>53</v>
      </c>
      <c r="C928" s="38" t="s">
        <v>4573</v>
      </c>
      <c r="D928" s="38" t="s">
        <v>4574</v>
      </c>
      <c r="E928" s="38" t="s">
        <v>405</v>
      </c>
      <c r="F928" s="38" t="s">
        <v>4575</v>
      </c>
      <c r="G928" s="38" t="s">
        <v>4464</v>
      </c>
      <c r="H928" s="38" t="s">
        <v>2665</v>
      </c>
      <c r="I928" s="39">
        <v>10917.12</v>
      </c>
      <c r="J928" s="11">
        <f>VLOOKUP(LEFT(B928,5),[1]Percents!$C:$M,9,FALSE)</f>
        <v>0</v>
      </c>
      <c r="K928" s="13">
        <f t="shared" si="15"/>
        <v>0</v>
      </c>
      <c r="L928" s="22"/>
    </row>
    <row r="929" spans="1:12" s="40" customFormat="1" ht="14.25" customHeight="1" x14ac:dyDescent="0.25">
      <c r="A929" s="38" t="s">
        <v>213</v>
      </c>
      <c r="B929" s="38" t="s">
        <v>53</v>
      </c>
      <c r="C929" s="38" t="s">
        <v>6095</v>
      </c>
      <c r="D929" s="38" t="s">
        <v>6096</v>
      </c>
      <c r="E929" s="38" t="s">
        <v>405</v>
      </c>
      <c r="F929" s="38" t="s">
        <v>4575</v>
      </c>
      <c r="G929" s="38" t="s">
        <v>4852</v>
      </c>
      <c r="H929" s="38" t="s">
        <v>2665</v>
      </c>
      <c r="I929" s="39">
        <v>1537.5</v>
      </c>
      <c r="J929" s="11">
        <f>VLOOKUP(LEFT(B929,5),[1]Percents!$C:$M,9,FALSE)</f>
        <v>0</v>
      </c>
      <c r="K929" s="13">
        <f t="shared" si="15"/>
        <v>0</v>
      </c>
      <c r="L929" s="22"/>
    </row>
    <row r="930" spans="1:12" s="40" customFormat="1" ht="14.25" customHeight="1" x14ac:dyDescent="0.25">
      <c r="A930" s="38" t="s">
        <v>213</v>
      </c>
      <c r="B930" s="38" t="s">
        <v>53</v>
      </c>
      <c r="C930" s="38" t="s">
        <v>5821</v>
      </c>
      <c r="D930" s="38" t="s">
        <v>5822</v>
      </c>
      <c r="E930" s="38" t="s">
        <v>405</v>
      </c>
      <c r="F930" s="38" t="s">
        <v>4575</v>
      </c>
      <c r="G930" s="38" t="s">
        <v>4464</v>
      </c>
      <c r="H930" s="38" t="s">
        <v>2665</v>
      </c>
      <c r="I930" s="39">
        <v>1426.72</v>
      </c>
      <c r="J930" s="11">
        <f>VLOOKUP(LEFT(B930,5),[1]Percents!$C:$M,9,FALSE)</f>
        <v>0</v>
      </c>
      <c r="K930" s="13">
        <f t="shared" si="15"/>
        <v>0</v>
      </c>
      <c r="L930" s="22"/>
    </row>
    <row r="931" spans="1:12" s="40" customFormat="1" ht="14.25" customHeight="1" x14ac:dyDescent="0.25">
      <c r="A931" s="38" t="s">
        <v>213</v>
      </c>
      <c r="B931" s="38" t="s">
        <v>270</v>
      </c>
      <c r="C931" s="38" t="s">
        <v>4334</v>
      </c>
      <c r="D931" s="38" t="s">
        <v>4335</v>
      </c>
      <c r="E931" s="38" t="s">
        <v>988</v>
      </c>
      <c r="F931" s="38" t="s">
        <v>4336</v>
      </c>
      <c r="G931" s="38" t="s">
        <v>4320</v>
      </c>
      <c r="H931" s="38" t="s">
        <v>2665</v>
      </c>
      <c r="I931" s="39">
        <v>9547.3799999999992</v>
      </c>
      <c r="J931" s="11">
        <f>VLOOKUP(LEFT(B931,5),[1]Percents!$C:$M,9,FALSE)</f>
        <v>0</v>
      </c>
      <c r="K931" s="13">
        <f t="shared" si="15"/>
        <v>0</v>
      </c>
      <c r="L931" s="22"/>
    </row>
    <row r="932" spans="1:12" s="40" customFormat="1" ht="14.25" customHeight="1" x14ac:dyDescent="0.25">
      <c r="A932" s="38" t="s">
        <v>141</v>
      </c>
      <c r="B932" s="38" t="s">
        <v>245</v>
      </c>
      <c r="C932" s="38" t="s">
        <v>4337</v>
      </c>
      <c r="D932" s="38" t="s">
        <v>4338</v>
      </c>
      <c r="E932" s="38" t="s">
        <v>4339</v>
      </c>
      <c r="F932" s="38" t="s">
        <v>4340</v>
      </c>
      <c r="G932" s="38" t="s">
        <v>3955</v>
      </c>
      <c r="H932" s="38" t="s">
        <v>2665</v>
      </c>
      <c r="I932" s="39">
        <v>3354.23</v>
      </c>
      <c r="J932" s="11">
        <f>VLOOKUP(LEFT(B932,5),[1]Percents!$C:$M,9,FALSE)</f>
        <v>0.64170000000000005</v>
      </c>
      <c r="K932" s="13">
        <f t="shared" si="15"/>
        <v>2152.4093910000001</v>
      </c>
      <c r="L932" s="22"/>
    </row>
    <row r="933" spans="1:12" s="40" customFormat="1" ht="14.25" customHeight="1" x14ac:dyDescent="0.25">
      <c r="A933" s="38" t="s">
        <v>213</v>
      </c>
      <c r="B933" s="38" t="s">
        <v>61</v>
      </c>
      <c r="C933" s="38" t="s">
        <v>4341</v>
      </c>
      <c r="D933" s="38" t="s">
        <v>4342</v>
      </c>
      <c r="E933" s="38" t="s">
        <v>6719</v>
      </c>
      <c r="F933" s="38" t="s">
        <v>4343</v>
      </c>
      <c r="G933" s="38" t="s">
        <v>4344</v>
      </c>
      <c r="H933" s="38" t="s">
        <v>2665</v>
      </c>
      <c r="I933" s="41">
        <v>0</v>
      </c>
      <c r="J933" s="11">
        <f>VLOOKUP(LEFT(B933,5),[1]Percents!$C:$M,9,FALSE)</f>
        <v>0</v>
      </c>
      <c r="K933" s="13">
        <f t="shared" si="15"/>
        <v>0</v>
      </c>
      <c r="L933" s="22"/>
    </row>
    <row r="934" spans="1:12" s="40" customFormat="1" ht="14.25" customHeight="1" x14ac:dyDescent="0.25">
      <c r="A934" s="38" t="s">
        <v>213</v>
      </c>
      <c r="B934" s="38" t="s">
        <v>211</v>
      </c>
      <c r="C934" s="38" t="s">
        <v>4478</v>
      </c>
      <c r="D934" s="38" t="s">
        <v>4479</v>
      </c>
      <c r="E934" s="38" t="s">
        <v>3532</v>
      </c>
      <c r="F934" s="38" t="s">
        <v>4480</v>
      </c>
      <c r="G934" s="38" t="s">
        <v>4468</v>
      </c>
      <c r="H934" s="38" t="s">
        <v>2665</v>
      </c>
      <c r="I934" s="39">
        <v>6775.41</v>
      </c>
      <c r="J934" s="11">
        <f>VLOOKUP(LEFT(B934,5),[1]Percents!$C:$M,9,FALSE)</f>
        <v>0</v>
      </c>
      <c r="K934" s="13">
        <f t="shared" si="15"/>
        <v>0</v>
      </c>
      <c r="L934" s="22"/>
    </row>
    <row r="935" spans="1:12" s="40" customFormat="1" ht="14.25" customHeight="1" x14ac:dyDescent="0.25">
      <c r="A935" s="38" t="s">
        <v>213</v>
      </c>
      <c r="B935" s="38" t="s">
        <v>211</v>
      </c>
      <c r="C935" s="38" t="s">
        <v>6097</v>
      </c>
      <c r="D935" s="38" t="s">
        <v>6098</v>
      </c>
      <c r="E935" s="38" t="s">
        <v>338</v>
      </c>
      <c r="F935" s="38" t="s">
        <v>4480</v>
      </c>
      <c r="G935" s="38" t="s">
        <v>4468</v>
      </c>
      <c r="H935" s="38" t="s">
        <v>2665</v>
      </c>
      <c r="I935" s="39">
        <v>8708.36</v>
      </c>
      <c r="J935" s="11">
        <f>VLOOKUP(LEFT(B935,5),[1]Percents!$C:$M,9,FALSE)</f>
        <v>0</v>
      </c>
      <c r="K935" s="13">
        <f t="shared" si="15"/>
        <v>0</v>
      </c>
      <c r="L935" s="22"/>
    </row>
    <row r="936" spans="1:12" s="40" customFormat="1" ht="14.25" customHeight="1" x14ac:dyDescent="0.25">
      <c r="A936" s="38" t="s">
        <v>213</v>
      </c>
      <c r="B936" s="38" t="s">
        <v>226</v>
      </c>
      <c r="C936" s="38" t="s">
        <v>6099</v>
      </c>
      <c r="D936" s="38" t="s">
        <v>6100</v>
      </c>
      <c r="E936" s="38" t="s">
        <v>496</v>
      </c>
      <c r="F936" s="38" t="s">
        <v>4480</v>
      </c>
      <c r="G936" s="38" t="s">
        <v>4468</v>
      </c>
      <c r="H936" s="38" t="s">
        <v>2665</v>
      </c>
      <c r="I936" s="39">
        <v>1896.94</v>
      </c>
      <c r="J936" s="11">
        <f>VLOOKUP(LEFT(B936,5),[1]Percents!$C:$M,9,FALSE)</f>
        <v>0</v>
      </c>
      <c r="K936" s="13">
        <f t="shared" si="15"/>
        <v>0</v>
      </c>
      <c r="L936" s="22"/>
    </row>
    <row r="937" spans="1:12" s="40" customFormat="1" ht="14.25" customHeight="1" x14ac:dyDescent="0.25">
      <c r="A937" s="38" t="s">
        <v>213</v>
      </c>
      <c r="B937" s="38" t="s">
        <v>211</v>
      </c>
      <c r="C937" s="38" t="s">
        <v>7004</v>
      </c>
      <c r="D937" s="38" t="s">
        <v>7005</v>
      </c>
      <c r="E937" s="38" t="s">
        <v>3532</v>
      </c>
      <c r="F937" s="38" t="s">
        <v>4480</v>
      </c>
      <c r="G937" s="38" t="s">
        <v>4468</v>
      </c>
      <c r="H937" s="38" t="s">
        <v>2665</v>
      </c>
      <c r="I937" s="39">
        <v>4064.24</v>
      </c>
      <c r="J937" s="11">
        <f>VLOOKUP(LEFT(B937,5),[1]Percents!$C:$M,9,FALSE)</f>
        <v>0</v>
      </c>
      <c r="K937" s="13">
        <f t="shared" si="15"/>
        <v>0</v>
      </c>
      <c r="L937" s="22"/>
    </row>
    <row r="938" spans="1:12" s="40" customFormat="1" ht="14.25" customHeight="1" x14ac:dyDescent="0.25">
      <c r="A938" s="38" t="s">
        <v>213</v>
      </c>
      <c r="B938" s="38" t="s">
        <v>61</v>
      </c>
      <c r="C938" s="38" t="s">
        <v>5147</v>
      </c>
      <c r="D938" s="38" t="s">
        <v>5148</v>
      </c>
      <c r="E938" s="38" t="s">
        <v>704</v>
      </c>
      <c r="F938" s="38" t="s">
        <v>5149</v>
      </c>
      <c r="G938" s="38" t="s">
        <v>5106</v>
      </c>
      <c r="H938" s="38" t="s">
        <v>2665</v>
      </c>
      <c r="I938" s="39">
        <v>17958.07</v>
      </c>
      <c r="J938" s="11">
        <f>VLOOKUP(LEFT(B938,5),[1]Percents!$C:$M,9,FALSE)</f>
        <v>0</v>
      </c>
      <c r="K938" s="13">
        <f t="shared" si="15"/>
        <v>0</v>
      </c>
      <c r="L938" s="22"/>
    </row>
    <row r="939" spans="1:12" s="40" customFormat="1" ht="14.25" customHeight="1" x14ac:dyDescent="0.25">
      <c r="A939" s="38" t="s">
        <v>213</v>
      </c>
      <c r="B939" s="38" t="s">
        <v>61</v>
      </c>
      <c r="C939" s="38" t="s">
        <v>4481</v>
      </c>
      <c r="D939" s="38" t="s">
        <v>4482</v>
      </c>
      <c r="E939" s="38" t="s">
        <v>567</v>
      </c>
      <c r="F939" s="38" t="s">
        <v>4483</v>
      </c>
      <c r="G939" s="38" t="s">
        <v>4464</v>
      </c>
      <c r="H939" s="38" t="s">
        <v>2665</v>
      </c>
      <c r="I939" s="39">
        <v>4520.42</v>
      </c>
      <c r="J939" s="11">
        <f>VLOOKUP(LEFT(B939,5),[1]Percents!$C:$M,9,FALSE)</f>
        <v>0</v>
      </c>
      <c r="K939" s="13">
        <f t="shared" si="15"/>
        <v>0</v>
      </c>
      <c r="L939" s="22"/>
    </row>
    <row r="940" spans="1:12" s="40" customFormat="1" ht="14.25" customHeight="1" x14ac:dyDescent="0.25">
      <c r="A940" s="38" t="s">
        <v>213</v>
      </c>
      <c r="B940" s="38" t="s">
        <v>310</v>
      </c>
      <c r="C940" s="38" t="s">
        <v>4484</v>
      </c>
      <c r="D940" s="38" t="s">
        <v>4485</v>
      </c>
      <c r="E940" s="38" t="s">
        <v>1598</v>
      </c>
      <c r="F940" s="38" t="s">
        <v>4486</v>
      </c>
      <c r="G940" s="38" t="s">
        <v>4464</v>
      </c>
      <c r="H940" s="38" t="s">
        <v>2665</v>
      </c>
      <c r="I940" s="39">
        <v>0</v>
      </c>
      <c r="J940" s="11">
        <f>VLOOKUP(LEFT(B940,5),[1]Percents!$C:$M,9,FALSE)</f>
        <v>0</v>
      </c>
      <c r="K940" s="13">
        <f t="shared" si="15"/>
        <v>0</v>
      </c>
      <c r="L940" s="22"/>
    </row>
    <row r="941" spans="1:12" s="40" customFormat="1" ht="14.25" customHeight="1" x14ac:dyDescent="0.25">
      <c r="A941" s="38" t="s">
        <v>141</v>
      </c>
      <c r="B941" s="38" t="s">
        <v>111</v>
      </c>
      <c r="C941" s="38" t="s">
        <v>4576</v>
      </c>
      <c r="D941" s="38" t="s">
        <v>4577</v>
      </c>
      <c r="E941" s="38" t="s">
        <v>1125</v>
      </c>
      <c r="F941" s="38" t="s">
        <v>4578</v>
      </c>
      <c r="G941" s="38" t="s">
        <v>4569</v>
      </c>
      <c r="H941" s="38" t="s">
        <v>2665</v>
      </c>
      <c r="I941" s="39">
        <v>7854.31</v>
      </c>
      <c r="J941" s="11">
        <f>VLOOKUP(LEFT(B941,5),[1]Percents!$C:$M,9,FALSE)</f>
        <v>0.64170000000000005</v>
      </c>
      <c r="K941" s="13">
        <f t="shared" si="15"/>
        <v>5040.1107270000002</v>
      </c>
      <c r="L941" s="22"/>
    </row>
    <row r="942" spans="1:12" s="40" customFormat="1" ht="14.25" customHeight="1" x14ac:dyDescent="0.25">
      <c r="A942" s="38" t="s">
        <v>213</v>
      </c>
      <c r="B942" s="38" t="s">
        <v>270</v>
      </c>
      <c r="C942" s="38" t="s">
        <v>4487</v>
      </c>
      <c r="D942" s="38" t="s">
        <v>4488</v>
      </c>
      <c r="E942" s="38" t="s">
        <v>128</v>
      </c>
      <c r="F942" s="38" t="s">
        <v>4489</v>
      </c>
      <c r="G942" s="38" t="s">
        <v>4464</v>
      </c>
      <c r="H942" s="38" t="s">
        <v>2665</v>
      </c>
      <c r="I942" s="41">
        <v>0</v>
      </c>
      <c r="J942" s="11">
        <f>VLOOKUP(LEFT(B942,5),[1]Percents!$C:$M,9,FALSE)</f>
        <v>0</v>
      </c>
      <c r="K942" s="13">
        <f t="shared" si="15"/>
        <v>0</v>
      </c>
      <c r="L942" s="22"/>
    </row>
    <row r="943" spans="1:12" s="40" customFormat="1" ht="14.25" customHeight="1" x14ac:dyDescent="0.25">
      <c r="A943" s="38" t="s">
        <v>213</v>
      </c>
      <c r="B943" s="38" t="s">
        <v>148</v>
      </c>
      <c r="C943" s="38" t="s">
        <v>4703</v>
      </c>
      <c r="D943" s="38" t="s">
        <v>4704</v>
      </c>
      <c r="E943" s="38" t="s">
        <v>149</v>
      </c>
      <c r="F943" s="38" t="s">
        <v>4705</v>
      </c>
      <c r="G943" s="38" t="s">
        <v>4685</v>
      </c>
      <c r="H943" s="38" t="s">
        <v>2665</v>
      </c>
      <c r="I943" s="39">
        <v>19920.75</v>
      </c>
      <c r="J943" s="11">
        <f>VLOOKUP(LEFT(B943,5),[1]Percents!$C:$M,9,FALSE)</f>
        <v>4.4049999999999999E-2</v>
      </c>
      <c r="K943" s="13">
        <f t="shared" si="15"/>
        <v>877.50903749999998</v>
      </c>
      <c r="L943" s="22"/>
    </row>
    <row r="944" spans="1:12" s="40" customFormat="1" ht="14.25" customHeight="1" x14ac:dyDescent="0.25">
      <c r="A944" s="38" t="s">
        <v>213</v>
      </c>
      <c r="B944" s="38" t="s">
        <v>105</v>
      </c>
      <c r="C944" s="38" t="s">
        <v>4579</v>
      </c>
      <c r="D944" s="38" t="s">
        <v>4580</v>
      </c>
      <c r="E944" s="38" t="s">
        <v>23</v>
      </c>
      <c r="F944" s="38" t="s">
        <v>4581</v>
      </c>
      <c r="G944" s="38" t="s">
        <v>4569</v>
      </c>
      <c r="H944" s="38" t="s">
        <v>2665</v>
      </c>
      <c r="I944" s="39">
        <v>4814.3900000000003</v>
      </c>
      <c r="J944" s="11">
        <f>VLOOKUP(LEFT(B944,5),[1]Percents!$C:$M,9,FALSE)</f>
        <v>0</v>
      </c>
      <c r="K944" s="13">
        <f t="shared" si="15"/>
        <v>0</v>
      </c>
      <c r="L944" s="22"/>
    </row>
    <row r="945" spans="1:12" s="40" customFormat="1" ht="14.25" customHeight="1" x14ac:dyDescent="0.25">
      <c r="A945" s="38" t="s">
        <v>213</v>
      </c>
      <c r="B945" s="38" t="s">
        <v>61</v>
      </c>
      <c r="C945" s="38" t="s">
        <v>4490</v>
      </c>
      <c r="D945" s="38" t="s">
        <v>4491</v>
      </c>
      <c r="E945" s="38" t="s">
        <v>1230</v>
      </c>
      <c r="F945" s="38" t="s">
        <v>4492</v>
      </c>
      <c r="G945" s="38" t="s">
        <v>4493</v>
      </c>
      <c r="H945" s="38" t="s">
        <v>2665</v>
      </c>
      <c r="I945" s="39">
        <v>317.95</v>
      </c>
      <c r="J945" s="11">
        <f>VLOOKUP(LEFT(B945,5),[1]Percents!$C:$M,9,FALSE)</f>
        <v>0</v>
      </c>
      <c r="K945" s="13">
        <f t="shared" si="15"/>
        <v>0</v>
      </c>
      <c r="L945" s="22"/>
    </row>
    <row r="946" spans="1:12" s="40" customFormat="1" ht="14.25" customHeight="1" x14ac:dyDescent="0.25">
      <c r="A946" s="38" t="s">
        <v>213</v>
      </c>
      <c r="B946" s="38" t="s">
        <v>279</v>
      </c>
      <c r="C946" s="38" t="s">
        <v>4582</v>
      </c>
      <c r="D946" s="38" t="s">
        <v>4583</v>
      </c>
      <c r="E946" s="38" t="s">
        <v>280</v>
      </c>
      <c r="F946" s="38" t="s">
        <v>4584</v>
      </c>
      <c r="G946" s="38" t="s">
        <v>4493</v>
      </c>
      <c r="H946" s="38" t="s">
        <v>2665</v>
      </c>
      <c r="I946" s="39">
        <v>0</v>
      </c>
      <c r="J946" s="11">
        <f>VLOOKUP(LEFT(B946,5),[1]Percents!$C:$M,9,FALSE)</f>
        <v>0</v>
      </c>
      <c r="K946" s="13">
        <f t="shared" si="15"/>
        <v>0</v>
      </c>
      <c r="L946" s="22"/>
    </row>
    <row r="947" spans="1:12" s="40" customFormat="1" ht="14.25" customHeight="1" x14ac:dyDescent="0.25">
      <c r="A947" s="38" t="s">
        <v>213</v>
      </c>
      <c r="B947" s="38" t="s">
        <v>105</v>
      </c>
      <c r="C947" s="38" t="s">
        <v>4582</v>
      </c>
      <c r="D947" s="38" t="s">
        <v>4583</v>
      </c>
      <c r="E947" s="38" t="s">
        <v>280</v>
      </c>
      <c r="F947" s="38" t="s">
        <v>4584</v>
      </c>
      <c r="G947" s="38" t="s">
        <v>4493</v>
      </c>
      <c r="H947" s="38" t="s">
        <v>2665</v>
      </c>
      <c r="I947" s="39">
        <v>15833.71</v>
      </c>
      <c r="J947" s="11">
        <f>VLOOKUP(LEFT(B947,5),[1]Percents!$C:$M,9,FALSE)</f>
        <v>0</v>
      </c>
      <c r="K947" s="13">
        <f t="shared" si="15"/>
        <v>0</v>
      </c>
      <c r="L947" s="22"/>
    </row>
    <row r="948" spans="1:12" s="40" customFormat="1" ht="14.25" customHeight="1" x14ac:dyDescent="0.25">
      <c r="A948" s="38" t="s">
        <v>213</v>
      </c>
      <c r="B948" s="38" t="s">
        <v>105</v>
      </c>
      <c r="C948" s="38" t="s">
        <v>4585</v>
      </c>
      <c r="D948" s="38" t="s">
        <v>4586</v>
      </c>
      <c r="E948" s="38" t="s">
        <v>23</v>
      </c>
      <c r="F948" s="38" t="s">
        <v>4587</v>
      </c>
      <c r="G948" s="38" t="s">
        <v>4569</v>
      </c>
      <c r="H948" s="38" t="s">
        <v>2665</v>
      </c>
      <c r="I948" s="39">
        <v>15297.36</v>
      </c>
      <c r="J948" s="11">
        <f>VLOOKUP(LEFT(B948,5),[1]Percents!$C:$M,9,FALSE)</f>
        <v>0</v>
      </c>
      <c r="K948" s="13">
        <f t="shared" si="15"/>
        <v>0</v>
      </c>
      <c r="L948" s="22"/>
    </row>
    <row r="949" spans="1:12" s="40" customFormat="1" ht="14.25" customHeight="1" x14ac:dyDescent="0.25">
      <c r="A949" s="38" t="s">
        <v>213</v>
      </c>
      <c r="B949" s="38" t="s">
        <v>120</v>
      </c>
      <c r="C949" s="38" t="s">
        <v>4978</v>
      </c>
      <c r="D949" s="38" t="s">
        <v>4979</v>
      </c>
      <c r="E949" s="38" t="s">
        <v>578</v>
      </c>
      <c r="F949" s="38" t="s">
        <v>4980</v>
      </c>
      <c r="G949" s="38" t="s">
        <v>4569</v>
      </c>
      <c r="H949" s="38" t="s">
        <v>2665</v>
      </c>
      <c r="I949" s="39">
        <v>8595.2199999999993</v>
      </c>
      <c r="J949" s="11">
        <f>VLOOKUP(LEFT(B949,5),[1]Percents!$C:$M,9,FALSE)</f>
        <v>0</v>
      </c>
      <c r="K949" s="13">
        <f t="shared" si="15"/>
        <v>0</v>
      </c>
      <c r="L949" s="22"/>
    </row>
    <row r="950" spans="1:12" s="40" customFormat="1" ht="14.25" customHeight="1" x14ac:dyDescent="0.25">
      <c r="A950" s="38" t="s">
        <v>213</v>
      </c>
      <c r="B950" s="38" t="s">
        <v>270</v>
      </c>
      <c r="C950" s="38" t="s">
        <v>5823</v>
      </c>
      <c r="D950" s="38" t="s">
        <v>5824</v>
      </c>
      <c r="E950" s="38" t="s">
        <v>255</v>
      </c>
      <c r="F950" s="38" t="s">
        <v>4980</v>
      </c>
      <c r="G950" s="38" t="s">
        <v>4569</v>
      </c>
      <c r="H950" s="38" t="s">
        <v>2665</v>
      </c>
      <c r="I950" s="39">
        <v>2787.71</v>
      </c>
      <c r="J950" s="11">
        <f>VLOOKUP(LEFT(B950,5),[1]Percents!$C:$M,9,FALSE)</f>
        <v>0</v>
      </c>
      <c r="K950" s="13">
        <f t="shared" si="15"/>
        <v>0</v>
      </c>
      <c r="L950" s="22"/>
    </row>
    <row r="951" spans="1:12" s="40" customFormat="1" ht="14.25" customHeight="1" x14ac:dyDescent="0.25">
      <c r="A951" s="38" t="s">
        <v>213</v>
      </c>
      <c r="B951" s="38" t="s">
        <v>160</v>
      </c>
      <c r="C951" s="38" t="s">
        <v>4706</v>
      </c>
      <c r="D951" s="38" t="s">
        <v>4707</v>
      </c>
      <c r="E951" s="38" t="s">
        <v>161</v>
      </c>
      <c r="F951" s="38" t="s">
        <v>4708</v>
      </c>
      <c r="G951" s="38" t="s">
        <v>4709</v>
      </c>
      <c r="H951" s="38" t="s">
        <v>2665</v>
      </c>
      <c r="I951" s="39">
        <v>4425.45</v>
      </c>
      <c r="J951" s="11">
        <f>VLOOKUP(LEFT(B951,5),[1]Percents!$C:$M,9,FALSE)</f>
        <v>4.4049999999999999E-2</v>
      </c>
      <c r="K951" s="13">
        <f t="shared" si="15"/>
        <v>194.94107249999999</v>
      </c>
      <c r="L951" s="22"/>
    </row>
    <row r="952" spans="1:12" s="40" customFormat="1" ht="14.25" customHeight="1" x14ac:dyDescent="0.25">
      <c r="A952" s="38" t="s">
        <v>213</v>
      </c>
      <c r="B952" s="38" t="s">
        <v>160</v>
      </c>
      <c r="C952" s="38" t="s">
        <v>4981</v>
      </c>
      <c r="D952" s="38" t="s">
        <v>4982</v>
      </c>
      <c r="E952" s="38" t="s">
        <v>6707</v>
      </c>
      <c r="F952" s="38" t="s">
        <v>4983</v>
      </c>
      <c r="G952" s="38" t="s">
        <v>4569</v>
      </c>
      <c r="H952" s="38" t="s">
        <v>2665</v>
      </c>
      <c r="I952" s="39">
        <v>4698.7299999999996</v>
      </c>
      <c r="J952" s="11">
        <f>VLOOKUP(LEFT(B952,5),[1]Percents!$C:$M,9,FALSE)</f>
        <v>4.4049999999999999E-2</v>
      </c>
      <c r="K952" s="13">
        <f t="shared" si="15"/>
        <v>206.97905649999998</v>
      </c>
      <c r="L952" s="22"/>
    </row>
    <row r="953" spans="1:12" s="40" customFormat="1" ht="14.25" customHeight="1" x14ac:dyDescent="0.25">
      <c r="A953" s="38" t="s">
        <v>213</v>
      </c>
      <c r="B953" s="38" t="s">
        <v>147</v>
      </c>
      <c r="C953" s="38" t="s">
        <v>4588</v>
      </c>
      <c r="D953" s="38" t="s">
        <v>4589</v>
      </c>
      <c r="E953" s="38" t="s">
        <v>390</v>
      </c>
      <c r="F953" s="38" t="s">
        <v>4590</v>
      </c>
      <c r="G953" s="38" t="s">
        <v>4569</v>
      </c>
      <c r="H953" s="38" t="s">
        <v>2665</v>
      </c>
      <c r="I953" s="39">
        <v>15081</v>
      </c>
      <c r="J953" s="11">
        <f>VLOOKUP(LEFT(B953,5),[1]Percents!$C:$M,9,FALSE)</f>
        <v>0</v>
      </c>
      <c r="K953" s="13">
        <f t="shared" si="15"/>
        <v>0</v>
      </c>
      <c r="L953" s="22"/>
    </row>
    <row r="954" spans="1:12" s="40" customFormat="1" ht="14.25" customHeight="1" x14ac:dyDescent="0.25">
      <c r="A954" s="38" t="s">
        <v>213</v>
      </c>
      <c r="B954" s="38" t="s">
        <v>21</v>
      </c>
      <c r="C954" s="38" t="s">
        <v>4591</v>
      </c>
      <c r="D954" s="38" t="s">
        <v>4592</v>
      </c>
      <c r="E954" s="38" t="s">
        <v>2906</v>
      </c>
      <c r="F954" s="38" t="s">
        <v>4593</v>
      </c>
      <c r="G954" s="38" t="s">
        <v>4594</v>
      </c>
      <c r="H954" s="38" t="s">
        <v>2665</v>
      </c>
      <c r="I954" s="39">
        <v>-61.91</v>
      </c>
      <c r="J954" s="11">
        <f>VLOOKUP(LEFT(B954,5),[1]Percents!$C:$M,9,FALSE)</f>
        <v>4.4049999999999999E-2</v>
      </c>
      <c r="K954" s="13">
        <f t="shared" si="15"/>
        <v>-2.7271354999999997</v>
      </c>
      <c r="L954" s="22"/>
    </row>
    <row r="955" spans="1:12" s="40" customFormat="1" ht="14.25" customHeight="1" x14ac:dyDescent="0.25">
      <c r="A955" s="38" t="s">
        <v>141</v>
      </c>
      <c r="B955" s="38" t="s">
        <v>245</v>
      </c>
      <c r="C955" s="38" t="s">
        <v>4595</v>
      </c>
      <c r="D955" s="38" t="s">
        <v>4596</v>
      </c>
      <c r="E955" s="38" t="s">
        <v>4597</v>
      </c>
      <c r="F955" s="38" t="s">
        <v>4598</v>
      </c>
      <c r="G955" s="38" t="s">
        <v>4567</v>
      </c>
      <c r="H955" s="38" t="s">
        <v>2665</v>
      </c>
      <c r="I955" s="39">
        <v>3195.67</v>
      </c>
      <c r="J955" s="11">
        <f>VLOOKUP(LEFT(B955,5),[1]Percents!$C:$M,9,FALSE)</f>
        <v>0.64170000000000005</v>
      </c>
      <c r="K955" s="13">
        <f t="shared" si="15"/>
        <v>2050.6614390000004</v>
      </c>
      <c r="L955" s="22"/>
    </row>
    <row r="956" spans="1:12" s="40" customFormat="1" ht="14.25" customHeight="1" x14ac:dyDescent="0.25">
      <c r="A956" s="38" t="s">
        <v>141</v>
      </c>
      <c r="B956" s="38" t="s">
        <v>245</v>
      </c>
      <c r="C956" s="38" t="s">
        <v>9906</v>
      </c>
      <c r="D956" s="38" t="s">
        <v>9907</v>
      </c>
      <c r="E956" s="38" t="s">
        <v>4597</v>
      </c>
      <c r="F956" s="38" t="s">
        <v>4598</v>
      </c>
      <c r="G956" s="38" t="s">
        <v>5782</v>
      </c>
      <c r="H956" s="38" t="s">
        <v>2665</v>
      </c>
      <c r="I956" s="41">
        <v>0</v>
      </c>
      <c r="J956" s="11">
        <f>VLOOKUP(LEFT(B956,5),[1]Percents!$C:$M,9,FALSE)</f>
        <v>0.64170000000000005</v>
      </c>
      <c r="K956" s="13">
        <f t="shared" si="15"/>
        <v>0</v>
      </c>
      <c r="L956" s="22"/>
    </row>
    <row r="957" spans="1:12" s="40" customFormat="1" ht="14.25" customHeight="1" x14ac:dyDescent="0.25">
      <c r="A957" s="38" t="s">
        <v>213</v>
      </c>
      <c r="B957" s="38" t="s">
        <v>94</v>
      </c>
      <c r="C957" s="38" t="s">
        <v>4599</v>
      </c>
      <c r="D957" s="38" t="s">
        <v>4600</v>
      </c>
      <c r="E957" s="38" t="s">
        <v>29</v>
      </c>
      <c r="F957" s="38" t="s">
        <v>4601</v>
      </c>
      <c r="G957" s="38" t="s">
        <v>4602</v>
      </c>
      <c r="H957" s="38" t="s">
        <v>2665</v>
      </c>
      <c r="I957" s="39">
        <v>15274.93</v>
      </c>
      <c r="J957" s="11">
        <f>VLOOKUP(LEFT(B957,5),[1]Percents!$C:$M,9,FALSE)</f>
        <v>0</v>
      </c>
      <c r="K957" s="13">
        <f t="shared" si="15"/>
        <v>0</v>
      </c>
      <c r="L957" s="22"/>
    </row>
    <row r="958" spans="1:12" s="40" customFormat="1" ht="14.25" customHeight="1" x14ac:dyDescent="0.25">
      <c r="A958" s="38" t="s">
        <v>213</v>
      </c>
      <c r="B958" s="38" t="s">
        <v>225</v>
      </c>
      <c r="C958" s="38" t="s">
        <v>5150</v>
      </c>
      <c r="D958" s="38" t="s">
        <v>5151</v>
      </c>
      <c r="E958" s="38" t="s">
        <v>209</v>
      </c>
      <c r="F958" s="38" t="s">
        <v>5152</v>
      </c>
      <c r="G958" s="38" t="s">
        <v>4569</v>
      </c>
      <c r="H958" s="38" t="s">
        <v>2665</v>
      </c>
      <c r="I958" s="39">
        <v>8508.11</v>
      </c>
      <c r="J958" s="11">
        <f>VLOOKUP(LEFT(B958,5),[1]Percents!$C:$M,9,FALSE)</f>
        <v>0</v>
      </c>
      <c r="K958" s="13">
        <f t="shared" si="15"/>
        <v>0</v>
      </c>
      <c r="L958" s="22"/>
    </row>
    <row r="959" spans="1:12" s="40" customFormat="1" ht="14.25" customHeight="1" x14ac:dyDescent="0.25">
      <c r="A959" s="38" t="s">
        <v>141</v>
      </c>
      <c r="B959" s="38" t="s">
        <v>43</v>
      </c>
      <c r="C959" s="38" t="s">
        <v>4984</v>
      </c>
      <c r="D959" s="38" t="s">
        <v>4985</v>
      </c>
      <c r="E959" s="38" t="s">
        <v>4986</v>
      </c>
      <c r="F959" s="38" t="s">
        <v>4987</v>
      </c>
      <c r="G959" s="38" t="s">
        <v>4988</v>
      </c>
      <c r="H959" s="38" t="s">
        <v>2665</v>
      </c>
      <c r="I959" s="39">
        <v>0</v>
      </c>
      <c r="J959" s="11">
        <f>VLOOKUP(LEFT(B959,5),[1]Percents!$C:$M,9,FALSE)</f>
        <v>0.64170000000000005</v>
      </c>
      <c r="K959" s="13">
        <f t="shared" si="15"/>
        <v>0</v>
      </c>
      <c r="L959" s="22"/>
    </row>
    <row r="960" spans="1:12" s="40" customFormat="1" ht="14.25" customHeight="1" x14ac:dyDescent="0.25">
      <c r="A960" s="38" t="s">
        <v>213</v>
      </c>
      <c r="B960" s="38" t="s">
        <v>225</v>
      </c>
      <c r="C960" s="38" t="s">
        <v>4710</v>
      </c>
      <c r="D960" s="38" t="s">
        <v>4711</v>
      </c>
      <c r="E960" s="38" t="s">
        <v>209</v>
      </c>
      <c r="F960" s="38" t="s">
        <v>4712</v>
      </c>
      <c r="G960" s="38" t="s">
        <v>4594</v>
      </c>
      <c r="H960" s="38" t="s">
        <v>2665</v>
      </c>
      <c r="I960" s="39">
        <v>-8004.64</v>
      </c>
      <c r="J960" s="11">
        <f>VLOOKUP(LEFT(B960,5),[1]Percents!$C:$M,9,FALSE)</f>
        <v>0</v>
      </c>
      <c r="K960" s="13">
        <f t="shared" si="15"/>
        <v>0</v>
      </c>
      <c r="L960" s="22"/>
    </row>
    <row r="961" spans="1:12" s="40" customFormat="1" ht="14.25" customHeight="1" x14ac:dyDescent="0.25">
      <c r="A961" s="38" t="s">
        <v>213</v>
      </c>
      <c r="B961" s="38" t="s">
        <v>153</v>
      </c>
      <c r="C961" s="38" t="s">
        <v>4603</v>
      </c>
      <c r="D961" s="38" t="s">
        <v>4604</v>
      </c>
      <c r="E961" s="38" t="s">
        <v>4605</v>
      </c>
      <c r="F961" s="38" t="s">
        <v>4606</v>
      </c>
      <c r="G961" s="38" t="s">
        <v>4569</v>
      </c>
      <c r="H961" s="38" t="s">
        <v>2665</v>
      </c>
      <c r="I961" s="39">
        <v>9957.1</v>
      </c>
      <c r="J961" s="11">
        <f>VLOOKUP(LEFT(B961,5),[1]Percents!$C:$M,9,FALSE)</f>
        <v>0</v>
      </c>
      <c r="K961" s="13">
        <f t="shared" si="15"/>
        <v>0</v>
      </c>
      <c r="L961" s="22"/>
    </row>
    <row r="962" spans="1:12" s="40" customFormat="1" ht="14.25" customHeight="1" x14ac:dyDescent="0.25">
      <c r="A962" s="38" t="s">
        <v>213</v>
      </c>
      <c r="B962" s="38" t="s">
        <v>21</v>
      </c>
      <c r="C962" s="38" t="s">
        <v>4713</v>
      </c>
      <c r="D962" s="38" t="s">
        <v>4714</v>
      </c>
      <c r="E962" s="38" t="s">
        <v>1147</v>
      </c>
      <c r="F962" s="38" t="s">
        <v>4715</v>
      </c>
      <c r="G962" s="38" t="s">
        <v>4716</v>
      </c>
      <c r="H962" s="38" t="s">
        <v>2665</v>
      </c>
      <c r="I962" s="39">
        <v>11060.21</v>
      </c>
      <c r="J962" s="11">
        <f>VLOOKUP(LEFT(B962,5),[1]Percents!$C:$M,9,FALSE)</f>
        <v>4.4049999999999999E-2</v>
      </c>
      <c r="K962" s="13">
        <f t="shared" si="15"/>
        <v>487.20225049999993</v>
      </c>
      <c r="L962" s="22"/>
    </row>
    <row r="963" spans="1:12" s="40" customFormat="1" ht="14.25" customHeight="1" x14ac:dyDescent="0.25">
      <c r="A963" s="38" t="s">
        <v>213</v>
      </c>
      <c r="B963" s="38" t="s">
        <v>147</v>
      </c>
      <c r="C963" s="38" t="s">
        <v>5153</v>
      </c>
      <c r="D963" s="38" t="s">
        <v>5154</v>
      </c>
      <c r="E963" s="38" t="s">
        <v>366</v>
      </c>
      <c r="F963" s="38" t="s">
        <v>5155</v>
      </c>
      <c r="G963" s="38" t="s">
        <v>4685</v>
      </c>
      <c r="H963" s="38" t="s">
        <v>2665</v>
      </c>
      <c r="I963" s="39">
        <v>7511.47</v>
      </c>
      <c r="J963" s="11">
        <f>VLOOKUP(LEFT(B963,5),[1]Percents!$C:$M,9,FALSE)</f>
        <v>0</v>
      </c>
      <c r="K963" s="13">
        <f t="shared" si="15"/>
        <v>0</v>
      </c>
      <c r="L963" s="22"/>
    </row>
    <row r="964" spans="1:12" s="40" customFormat="1" ht="14.25" customHeight="1" x14ac:dyDescent="0.25">
      <c r="A964" s="38" t="s">
        <v>141</v>
      </c>
      <c r="B964" s="38" t="s">
        <v>43</v>
      </c>
      <c r="C964" s="38" t="s">
        <v>4989</v>
      </c>
      <c r="D964" s="38" t="s">
        <v>4990</v>
      </c>
      <c r="E964" s="38" t="s">
        <v>4471</v>
      </c>
      <c r="F964" s="38" t="s">
        <v>4991</v>
      </c>
      <c r="G964" s="38" t="s">
        <v>4685</v>
      </c>
      <c r="H964" s="38" t="s">
        <v>2665</v>
      </c>
      <c r="I964" s="39">
        <v>8462.92</v>
      </c>
      <c r="J964" s="11">
        <f>VLOOKUP(LEFT(B964,5),[1]Percents!$C:$M,9,FALSE)</f>
        <v>0.64170000000000005</v>
      </c>
      <c r="K964" s="13">
        <f t="shared" si="15"/>
        <v>5430.6557640000001</v>
      </c>
      <c r="L964" s="22"/>
    </row>
    <row r="965" spans="1:12" s="40" customFormat="1" ht="14.25" customHeight="1" x14ac:dyDescent="0.25">
      <c r="A965" s="38" t="s">
        <v>213</v>
      </c>
      <c r="B965" s="38" t="s">
        <v>148</v>
      </c>
      <c r="C965" s="38" t="s">
        <v>4992</v>
      </c>
      <c r="D965" s="38" t="s">
        <v>4993</v>
      </c>
      <c r="E965" s="38" t="s">
        <v>4026</v>
      </c>
      <c r="F965" s="38" t="s">
        <v>4994</v>
      </c>
      <c r="G965" s="38" t="s">
        <v>4995</v>
      </c>
      <c r="H965" s="38" t="s">
        <v>2665</v>
      </c>
      <c r="I965" s="39">
        <v>952.88</v>
      </c>
      <c r="J965" s="11">
        <f>VLOOKUP(LEFT(B965,5),[1]Percents!$C:$M,9,FALSE)</f>
        <v>4.4049999999999999E-2</v>
      </c>
      <c r="K965" s="13">
        <f t="shared" si="15"/>
        <v>41.974364000000001</v>
      </c>
      <c r="L965" s="22"/>
    </row>
    <row r="966" spans="1:12" s="40" customFormat="1" ht="14.25" customHeight="1" x14ac:dyDescent="0.25">
      <c r="A966" s="38" t="s">
        <v>213</v>
      </c>
      <c r="B966" s="38" t="s">
        <v>148</v>
      </c>
      <c r="C966" s="38" t="s">
        <v>12437</v>
      </c>
      <c r="D966" s="38" t="s">
        <v>12438</v>
      </c>
      <c r="E966" s="38" t="s">
        <v>4026</v>
      </c>
      <c r="F966" s="38" t="s">
        <v>4994</v>
      </c>
      <c r="G966" s="38" t="s">
        <v>4995</v>
      </c>
      <c r="H966" s="38" t="s">
        <v>2665</v>
      </c>
      <c r="I966" s="39">
        <v>111.12</v>
      </c>
      <c r="J966" s="11">
        <f>VLOOKUP(LEFT(B966,5),[1]Percents!$C:$M,9,FALSE)</f>
        <v>4.4049999999999999E-2</v>
      </c>
      <c r="K966" s="13">
        <f t="shared" si="15"/>
        <v>4.8948359999999997</v>
      </c>
      <c r="L966" s="22"/>
    </row>
    <row r="967" spans="1:12" s="40" customFormat="1" ht="14.25" customHeight="1" x14ac:dyDescent="0.25">
      <c r="A967" s="38" t="s">
        <v>213</v>
      </c>
      <c r="B967" s="38" t="s">
        <v>656</v>
      </c>
      <c r="C967" s="38" t="s">
        <v>4717</v>
      </c>
      <c r="D967" s="38" t="s">
        <v>4718</v>
      </c>
      <c r="E967" s="38" t="s">
        <v>179</v>
      </c>
      <c r="F967" s="38" t="s">
        <v>4719</v>
      </c>
      <c r="G967" s="38" t="s">
        <v>4685</v>
      </c>
      <c r="H967" s="38" t="s">
        <v>2665</v>
      </c>
      <c r="I967" s="39">
        <v>6917.86</v>
      </c>
      <c r="J967" s="11">
        <f>VLOOKUP(LEFT(B967,5),[1]Percents!$C:$M,9,FALSE)</f>
        <v>0.16925000000000001</v>
      </c>
      <c r="K967" s="13">
        <f t="shared" si="15"/>
        <v>1170.8478050000001</v>
      </c>
      <c r="L967" s="22"/>
    </row>
    <row r="968" spans="1:12" s="40" customFormat="1" ht="14.25" customHeight="1" x14ac:dyDescent="0.25">
      <c r="A968" s="38" t="s">
        <v>213</v>
      </c>
      <c r="B968" s="38" t="s">
        <v>229</v>
      </c>
      <c r="C968" s="38" t="s">
        <v>7006</v>
      </c>
      <c r="D968" s="38" t="s">
        <v>7007</v>
      </c>
      <c r="E968" s="38" t="s">
        <v>179</v>
      </c>
      <c r="F968" s="38" t="s">
        <v>4719</v>
      </c>
      <c r="G968" s="38" t="s">
        <v>4685</v>
      </c>
      <c r="H968" s="38" t="s">
        <v>2665</v>
      </c>
      <c r="I968" s="39">
        <v>-7455.61</v>
      </c>
      <c r="J968" s="11">
        <f>VLOOKUP(LEFT(B968,5),[1]Percents!$C:$M,9,FALSE)</f>
        <v>0</v>
      </c>
      <c r="K968" s="13">
        <f t="shared" si="15"/>
        <v>0</v>
      </c>
      <c r="L968" s="22"/>
    </row>
    <row r="969" spans="1:12" s="40" customFormat="1" ht="14.25" customHeight="1" x14ac:dyDescent="0.25">
      <c r="A969" s="38" t="s">
        <v>213</v>
      </c>
      <c r="B969" s="38" t="s">
        <v>190</v>
      </c>
      <c r="C969" s="38" t="s">
        <v>6536</v>
      </c>
      <c r="D969" s="38" t="s">
        <v>6537</v>
      </c>
      <c r="E969" s="38" t="s">
        <v>1034</v>
      </c>
      <c r="F969" s="38" t="s">
        <v>4719</v>
      </c>
      <c r="G969" s="38" t="s">
        <v>5782</v>
      </c>
      <c r="H969" s="38" t="s">
        <v>2665</v>
      </c>
      <c r="I969" s="39">
        <v>1469.8</v>
      </c>
      <c r="J969" s="11">
        <f>VLOOKUP(LEFT(B969,5),[1]Percents!$C:$M,9,FALSE)</f>
        <v>4.4049999999999999E-2</v>
      </c>
      <c r="K969" s="13">
        <f t="shared" si="15"/>
        <v>64.744689999999991</v>
      </c>
      <c r="L969" s="22"/>
    </row>
    <row r="970" spans="1:12" s="40" customFormat="1" ht="14.25" customHeight="1" x14ac:dyDescent="0.25">
      <c r="A970" s="38" t="s">
        <v>213</v>
      </c>
      <c r="B970" s="38" t="s">
        <v>147</v>
      </c>
      <c r="C970" s="38" t="s">
        <v>4720</v>
      </c>
      <c r="D970" s="38" t="s">
        <v>4721</v>
      </c>
      <c r="E970" s="38" t="s">
        <v>4722</v>
      </c>
      <c r="F970" s="38" t="s">
        <v>4723</v>
      </c>
      <c r="G970" s="38" t="s">
        <v>4685</v>
      </c>
      <c r="H970" s="38" t="s">
        <v>2665</v>
      </c>
      <c r="I970" s="39">
        <v>2574.2600000000002</v>
      </c>
      <c r="J970" s="11">
        <f>VLOOKUP(LEFT(B970,5),[1]Percents!$C:$M,9,FALSE)</f>
        <v>0</v>
      </c>
      <c r="K970" s="13">
        <f t="shared" ref="K970:K1033" si="16">+I970*J970</f>
        <v>0</v>
      </c>
      <c r="L970" s="22"/>
    </row>
    <row r="971" spans="1:12" s="40" customFormat="1" ht="14.25" customHeight="1" x14ac:dyDescent="0.25">
      <c r="A971" s="38" t="s">
        <v>213</v>
      </c>
      <c r="B971" s="38" t="s">
        <v>148</v>
      </c>
      <c r="C971" s="38" t="s">
        <v>4996</v>
      </c>
      <c r="D971" s="38" t="s">
        <v>4997</v>
      </c>
      <c r="E971" s="38" t="s">
        <v>149</v>
      </c>
      <c r="F971" s="38" t="s">
        <v>4998</v>
      </c>
      <c r="G971" s="38" t="s">
        <v>4685</v>
      </c>
      <c r="H971" s="38" t="s">
        <v>2665</v>
      </c>
      <c r="I971" s="39">
        <v>576.70000000000005</v>
      </c>
      <c r="J971" s="11">
        <f>VLOOKUP(LEFT(B971,5),[1]Percents!$C:$M,9,FALSE)</f>
        <v>4.4049999999999999E-2</v>
      </c>
      <c r="K971" s="13">
        <f t="shared" si="16"/>
        <v>25.403635000000001</v>
      </c>
      <c r="L971" s="22"/>
    </row>
    <row r="972" spans="1:12" s="40" customFormat="1" ht="14.25" customHeight="1" x14ac:dyDescent="0.25">
      <c r="A972" s="38" t="s">
        <v>141</v>
      </c>
      <c r="B972" s="38" t="s">
        <v>111</v>
      </c>
      <c r="C972" s="38" t="s">
        <v>4724</v>
      </c>
      <c r="D972" s="38" t="s">
        <v>4725</v>
      </c>
      <c r="E972" s="38" t="s">
        <v>4726</v>
      </c>
      <c r="F972" s="38" t="s">
        <v>4727</v>
      </c>
      <c r="G972" s="38" t="s">
        <v>4728</v>
      </c>
      <c r="H972" s="38" t="s">
        <v>2665</v>
      </c>
      <c r="I972" s="39">
        <v>18826.61</v>
      </c>
      <c r="J972" s="11">
        <f>VLOOKUP(LEFT(B972,5),[1]Percents!$C:$M,9,FALSE)</f>
        <v>0.64170000000000005</v>
      </c>
      <c r="K972" s="13">
        <f t="shared" si="16"/>
        <v>12081.035637000001</v>
      </c>
      <c r="L972" s="22"/>
    </row>
    <row r="973" spans="1:12" s="40" customFormat="1" ht="14.25" customHeight="1" x14ac:dyDescent="0.25">
      <c r="A973" s="38" t="s">
        <v>141</v>
      </c>
      <c r="B973" s="38" t="s">
        <v>111</v>
      </c>
      <c r="C973" s="38" t="s">
        <v>5453</v>
      </c>
      <c r="D973" s="38" t="s">
        <v>5454</v>
      </c>
      <c r="E973" s="38" t="s">
        <v>5455</v>
      </c>
      <c r="F973" s="38" t="s">
        <v>4727</v>
      </c>
      <c r="G973" s="38" t="s">
        <v>4728</v>
      </c>
      <c r="H973" s="38" t="s">
        <v>2665</v>
      </c>
      <c r="I973" s="39">
        <v>11190.27</v>
      </c>
      <c r="J973" s="11">
        <f>VLOOKUP(LEFT(B973,5),[1]Percents!$C:$M,9,FALSE)</f>
        <v>0.64170000000000005</v>
      </c>
      <c r="K973" s="13">
        <f t="shared" si="16"/>
        <v>7180.7962590000006</v>
      </c>
      <c r="L973" s="22"/>
    </row>
    <row r="974" spans="1:12" s="40" customFormat="1" ht="14.25" customHeight="1" x14ac:dyDescent="0.25">
      <c r="A974" s="38" t="s">
        <v>213</v>
      </c>
      <c r="B974" s="38" t="s">
        <v>310</v>
      </c>
      <c r="C974" s="38" t="s">
        <v>4729</v>
      </c>
      <c r="D974" s="38" t="s">
        <v>4730</v>
      </c>
      <c r="E974" s="38" t="s">
        <v>4731</v>
      </c>
      <c r="F974" s="38" t="s">
        <v>4732</v>
      </c>
      <c r="G974" s="38" t="s">
        <v>4669</v>
      </c>
      <c r="H974" s="38" t="s">
        <v>2665</v>
      </c>
      <c r="I974" s="39">
        <v>8778.77</v>
      </c>
      <c r="J974" s="11">
        <f>VLOOKUP(LEFT(B974,5),[1]Percents!$C:$M,9,FALSE)</f>
        <v>0</v>
      </c>
      <c r="K974" s="13">
        <f t="shared" si="16"/>
        <v>0</v>
      </c>
      <c r="L974" s="22"/>
    </row>
    <row r="975" spans="1:12" s="40" customFormat="1" ht="14.25" customHeight="1" x14ac:dyDescent="0.25">
      <c r="A975" s="38" t="s">
        <v>213</v>
      </c>
      <c r="B975" s="38" t="s">
        <v>79</v>
      </c>
      <c r="C975" s="38" t="s">
        <v>4999</v>
      </c>
      <c r="D975" s="38" t="s">
        <v>5000</v>
      </c>
      <c r="E975" s="38" t="s">
        <v>781</v>
      </c>
      <c r="F975" s="38" t="s">
        <v>5001</v>
      </c>
      <c r="G975" s="38" t="s">
        <v>5002</v>
      </c>
      <c r="H975" s="38" t="s">
        <v>2665</v>
      </c>
      <c r="I975" s="39">
        <v>16915.32</v>
      </c>
      <c r="J975" s="11">
        <f>VLOOKUP(LEFT(B975,5),[1]Percents!$C:$M,9,FALSE)</f>
        <v>0</v>
      </c>
      <c r="K975" s="13">
        <f t="shared" si="16"/>
        <v>0</v>
      </c>
      <c r="L975" s="22"/>
    </row>
    <row r="976" spans="1:12" s="40" customFormat="1" ht="14.25" customHeight="1" x14ac:dyDescent="0.25">
      <c r="A976" s="38" t="s">
        <v>213</v>
      </c>
      <c r="B976" s="38" t="s">
        <v>225</v>
      </c>
      <c r="C976" s="38" t="s">
        <v>5456</v>
      </c>
      <c r="D976" s="38" t="s">
        <v>5457</v>
      </c>
      <c r="E976" s="38" t="s">
        <v>6700</v>
      </c>
      <c r="F976" s="38" t="s">
        <v>5001</v>
      </c>
      <c r="G976" s="38" t="s">
        <v>5002</v>
      </c>
      <c r="H976" s="38" t="s">
        <v>2665</v>
      </c>
      <c r="I976" s="39">
        <v>2378.0700000000002</v>
      </c>
      <c r="J976" s="11">
        <f>VLOOKUP(LEFT(B976,5),[1]Percents!$C:$M,9,FALSE)</f>
        <v>0</v>
      </c>
      <c r="K976" s="13">
        <f t="shared" si="16"/>
        <v>0</v>
      </c>
      <c r="L976" s="22"/>
    </row>
    <row r="977" spans="1:12" s="40" customFormat="1" ht="14.25" customHeight="1" x14ac:dyDescent="0.25">
      <c r="A977" s="38" t="s">
        <v>213</v>
      </c>
      <c r="B977" s="38" t="s">
        <v>233</v>
      </c>
      <c r="C977" s="38" t="s">
        <v>4861</v>
      </c>
      <c r="D977" s="38" t="s">
        <v>4862</v>
      </c>
      <c r="E977" s="38" t="s">
        <v>8</v>
      </c>
      <c r="F977" s="38" t="s">
        <v>4863</v>
      </c>
      <c r="G977" s="38" t="s">
        <v>4852</v>
      </c>
      <c r="H977" s="38" t="s">
        <v>2665</v>
      </c>
      <c r="I977" s="39">
        <v>0</v>
      </c>
      <c r="J977" s="11">
        <f>VLOOKUP(LEFT(B977,5),[1]Percents!$C:$M,9,FALSE)</f>
        <v>0</v>
      </c>
      <c r="K977" s="13">
        <f t="shared" si="16"/>
        <v>0</v>
      </c>
      <c r="L977" s="22"/>
    </row>
    <row r="978" spans="1:12" s="40" customFormat="1" ht="14.25" customHeight="1" x14ac:dyDescent="0.25">
      <c r="A978" s="38" t="s">
        <v>213</v>
      </c>
      <c r="B978" s="38" t="s">
        <v>1004</v>
      </c>
      <c r="C978" s="38" t="s">
        <v>4861</v>
      </c>
      <c r="D978" s="38" t="s">
        <v>4862</v>
      </c>
      <c r="E978" s="38" t="s">
        <v>8</v>
      </c>
      <c r="F978" s="38" t="s">
        <v>4863</v>
      </c>
      <c r="G978" s="38" t="s">
        <v>4852</v>
      </c>
      <c r="H978" s="38" t="s">
        <v>2665</v>
      </c>
      <c r="I978" s="39">
        <v>25086.81</v>
      </c>
      <c r="J978" s="11">
        <f>VLOOKUP(LEFT(B978,5),[1]Percents!$C:$M,9,FALSE)</f>
        <v>0</v>
      </c>
      <c r="K978" s="13">
        <f t="shared" si="16"/>
        <v>0</v>
      </c>
      <c r="L978" s="22"/>
    </row>
    <row r="979" spans="1:12" s="40" customFormat="1" ht="14.25" customHeight="1" x14ac:dyDescent="0.25">
      <c r="A979" s="38" t="s">
        <v>213</v>
      </c>
      <c r="B979" s="38" t="s">
        <v>211</v>
      </c>
      <c r="C979" s="38" t="s">
        <v>5156</v>
      </c>
      <c r="D979" s="38" t="s">
        <v>5157</v>
      </c>
      <c r="E979" s="38" t="s">
        <v>338</v>
      </c>
      <c r="F979" s="38" t="s">
        <v>5158</v>
      </c>
      <c r="G979" s="38" t="s">
        <v>4957</v>
      </c>
      <c r="H979" s="38" t="s">
        <v>2665</v>
      </c>
      <c r="I979" s="39">
        <v>4327.45</v>
      </c>
      <c r="J979" s="11">
        <f>VLOOKUP(LEFT(B979,5),[1]Percents!$C:$M,9,FALSE)</f>
        <v>0</v>
      </c>
      <c r="K979" s="13">
        <f t="shared" si="16"/>
        <v>0</v>
      </c>
      <c r="L979" s="22"/>
    </row>
    <row r="980" spans="1:12" s="40" customFormat="1" ht="14.25" customHeight="1" x14ac:dyDescent="0.25">
      <c r="A980" s="38" t="s">
        <v>213</v>
      </c>
      <c r="B980" s="38" t="s">
        <v>211</v>
      </c>
      <c r="C980" s="38" t="s">
        <v>6101</v>
      </c>
      <c r="D980" s="38" t="s">
        <v>6102</v>
      </c>
      <c r="E980" s="38" t="s">
        <v>3532</v>
      </c>
      <c r="F980" s="38" t="s">
        <v>5158</v>
      </c>
      <c r="G980" s="38" t="s">
        <v>4957</v>
      </c>
      <c r="H980" s="38" t="s">
        <v>2665</v>
      </c>
      <c r="I980" s="39">
        <v>1527.38</v>
      </c>
      <c r="J980" s="11">
        <f>VLOOKUP(LEFT(B980,5),[1]Percents!$C:$M,9,FALSE)</f>
        <v>0</v>
      </c>
      <c r="K980" s="13">
        <f t="shared" si="16"/>
        <v>0</v>
      </c>
      <c r="L980" s="22"/>
    </row>
    <row r="981" spans="1:12" s="40" customFormat="1" ht="14.25" customHeight="1" x14ac:dyDescent="0.25">
      <c r="A981" s="38" t="s">
        <v>213</v>
      </c>
      <c r="B981" s="38" t="s">
        <v>190</v>
      </c>
      <c r="C981" s="38" t="s">
        <v>5458</v>
      </c>
      <c r="D981" s="38" t="s">
        <v>5459</v>
      </c>
      <c r="E981" s="38" t="s">
        <v>191</v>
      </c>
      <c r="F981" s="38" t="s">
        <v>5460</v>
      </c>
      <c r="G981" s="38" t="s">
        <v>5106</v>
      </c>
      <c r="H981" s="38" t="s">
        <v>2665</v>
      </c>
      <c r="I981" s="39">
        <v>6388.74</v>
      </c>
      <c r="J981" s="11">
        <f>VLOOKUP(LEFT(B981,5),[1]Percents!$C:$M,9,FALSE)</f>
        <v>4.4049999999999999E-2</v>
      </c>
      <c r="K981" s="13">
        <f t="shared" si="16"/>
        <v>281.42399699999999</v>
      </c>
      <c r="L981" s="22"/>
    </row>
    <row r="982" spans="1:12" s="40" customFormat="1" ht="14.25" customHeight="1" x14ac:dyDescent="0.25">
      <c r="A982" s="38" t="s">
        <v>141</v>
      </c>
      <c r="B982" s="38" t="s">
        <v>245</v>
      </c>
      <c r="C982" s="38" t="s">
        <v>5003</v>
      </c>
      <c r="D982" s="38" t="s">
        <v>5004</v>
      </c>
      <c r="E982" s="38" t="s">
        <v>193</v>
      </c>
      <c r="F982" s="38" t="s">
        <v>5005</v>
      </c>
      <c r="G982" s="38" t="s">
        <v>4957</v>
      </c>
      <c r="H982" s="38" t="s">
        <v>2665</v>
      </c>
      <c r="I982" s="39">
        <v>13637.72</v>
      </c>
      <c r="J982" s="11">
        <f>VLOOKUP(LEFT(B982,5),[1]Percents!$C:$M,9,FALSE)</f>
        <v>0.64170000000000005</v>
      </c>
      <c r="K982" s="13">
        <f t="shared" si="16"/>
        <v>8751.3249240000005</v>
      </c>
      <c r="L982" s="22"/>
    </row>
    <row r="983" spans="1:12" s="40" customFormat="1" ht="14.25" customHeight="1" x14ac:dyDescent="0.25">
      <c r="A983" s="38" t="s">
        <v>213</v>
      </c>
      <c r="B983" s="38" t="s">
        <v>258</v>
      </c>
      <c r="C983" s="38" t="s">
        <v>5825</v>
      </c>
      <c r="D983" s="38" t="s">
        <v>5826</v>
      </c>
      <c r="E983" s="38" t="s">
        <v>498</v>
      </c>
      <c r="F983" s="38" t="s">
        <v>5161</v>
      </c>
      <c r="G983" s="38" t="s">
        <v>4957</v>
      </c>
      <c r="H983" s="38" t="s">
        <v>2665</v>
      </c>
      <c r="I983" s="39">
        <v>0</v>
      </c>
      <c r="J983" s="11">
        <f>VLOOKUP(LEFT(B983,5),[1]Percents!$C:$M,9,FALSE)</f>
        <v>4.4049999999999999E-2</v>
      </c>
      <c r="K983" s="13">
        <f t="shared" si="16"/>
        <v>0</v>
      </c>
      <c r="L983" s="22"/>
    </row>
    <row r="984" spans="1:12" s="40" customFormat="1" ht="14.25" customHeight="1" x14ac:dyDescent="0.25">
      <c r="A984" s="38" t="s">
        <v>213</v>
      </c>
      <c r="B984" s="38" t="s">
        <v>258</v>
      </c>
      <c r="C984" s="38" t="s">
        <v>5461</v>
      </c>
      <c r="D984" s="38" t="s">
        <v>5462</v>
      </c>
      <c r="E984" s="38" t="s">
        <v>498</v>
      </c>
      <c r="F984" s="38" t="s">
        <v>5161</v>
      </c>
      <c r="G984" s="38" t="s">
        <v>4957</v>
      </c>
      <c r="H984" s="38" t="s">
        <v>2665</v>
      </c>
      <c r="I984" s="39">
        <v>1945.09</v>
      </c>
      <c r="J984" s="11">
        <f>VLOOKUP(LEFT(B984,5),[1]Percents!$C:$M,9,FALSE)</f>
        <v>4.4049999999999999E-2</v>
      </c>
      <c r="K984" s="13">
        <f t="shared" si="16"/>
        <v>85.681214499999996</v>
      </c>
      <c r="L984" s="22"/>
    </row>
    <row r="985" spans="1:12" s="40" customFormat="1" ht="14.25" customHeight="1" x14ac:dyDescent="0.25">
      <c r="A985" s="38" t="s">
        <v>213</v>
      </c>
      <c r="B985" s="38" t="s">
        <v>94</v>
      </c>
      <c r="C985" s="38" t="s">
        <v>5463</v>
      </c>
      <c r="D985" s="38" t="s">
        <v>5464</v>
      </c>
      <c r="E985" s="38" t="s">
        <v>406</v>
      </c>
      <c r="F985" s="38" t="s">
        <v>5161</v>
      </c>
      <c r="G985" s="38" t="s">
        <v>4957</v>
      </c>
      <c r="H985" s="38" t="s">
        <v>2665</v>
      </c>
      <c r="I985" s="39">
        <v>15100.73</v>
      </c>
      <c r="J985" s="11">
        <f>VLOOKUP(LEFT(B985,5),[1]Percents!$C:$M,9,FALSE)</f>
        <v>0</v>
      </c>
      <c r="K985" s="13">
        <f t="shared" si="16"/>
        <v>0</v>
      </c>
      <c r="L985" s="22"/>
    </row>
    <row r="986" spans="1:12" s="40" customFormat="1" ht="14.25" customHeight="1" x14ac:dyDescent="0.25">
      <c r="A986" s="38" t="s">
        <v>213</v>
      </c>
      <c r="B986" s="38" t="s">
        <v>258</v>
      </c>
      <c r="C986" s="38" t="s">
        <v>5465</v>
      </c>
      <c r="D986" s="38" t="s">
        <v>5466</v>
      </c>
      <c r="E986" s="38" t="s">
        <v>498</v>
      </c>
      <c r="F986" s="38" t="s">
        <v>5161</v>
      </c>
      <c r="G986" s="38" t="s">
        <v>4957</v>
      </c>
      <c r="H986" s="38" t="s">
        <v>2665</v>
      </c>
      <c r="I986" s="39">
        <v>613.82000000000005</v>
      </c>
      <c r="J986" s="11">
        <f>VLOOKUP(LEFT(B986,5),[1]Percents!$C:$M,9,FALSE)</f>
        <v>4.4049999999999999E-2</v>
      </c>
      <c r="K986" s="13">
        <f t="shared" si="16"/>
        <v>27.038771000000001</v>
      </c>
      <c r="L986" s="22"/>
    </row>
    <row r="987" spans="1:12" s="40" customFormat="1" ht="14.25" customHeight="1" x14ac:dyDescent="0.25">
      <c r="A987" s="38" t="s">
        <v>213</v>
      </c>
      <c r="B987" s="38" t="s">
        <v>94</v>
      </c>
      <c r="C987" s="38" t="s">
        <v>5827</v>
      </c>
      <c r="D987" s="38" t="s">
        <v>5828</v>
      </c>
      <c r="E987" s="38" t="s">
        <v>5829</v>
      </c>
      <c r="F987" s="38" t="s">
        <v>5161</v>
      </c>
      <c r="G987" s="38" t="s">
        <v>4957</v>
      </c>
      <c r="H987" s="38" t="s">
        <v>2665</v>
      </c>
      <c r="I987" s="39">
        <v>8800.75</v>
      </c>
      <c r="J987" s="11">
        <f>VLOOKUP(LEFT(B987,5),[1]Percents!$C:$M,9,FALSE)</f>
        <v>0</v>
      </c>
      <c r="K987" s="13">
        <f t="shared" si="16"/>
        <v>0</v>
      </c>
      <c r="L987" s="22"/>
    </row>
    <row r="988" spans="1:12" s="40" customFormat="1" ht="14.25" customHeight="1" x14ac:dyDescent="0.25">
      <c r="A988" s="38" t="s">
        <v>213</v>
      </c>
      <c r="B988" s="38" t="s">
        <v>195</v>
      </c>
      <c r="C988" s="38" t="s">
        <v>5159</v>
      </c>
      <c r="D988" s="38" t="s">
        <v>5160</v>
      </c>
      <c r="E988" s="38" t="s">
        <v>328</v>
      </c>
      <c r="F988" s="38" t="s">
        <v>5161</v>
      </c>
      <c r="G988" s="38" t="s">
        <v>4957</v>
      </c>
      <c r="H988" s="38" t="s">
        <v>2665</v>
      </c>
      <c r="I988" s="39">
        <v>0</v>
      </c>
      <c r="J988" s="11">
        <f>VLOOKUP(LEFT(B988,5),[1]Percents!$C:$M,9,FALSE)</f>
        <v>0</v>
      </c>
      <c r="K988" s="13">
        <f t="shared" si="16"/>
        <v>0</v>
      </c>
      <c r="L988" s="22"/>
    </row>
    <row r="989" spans="1:12" s="40" customFormat="1" ht="14.25" customHeight="1" x14ac:dyDescent="0.25">
      <c r="A989" s="38" t="s">
        <v>243</v>
      </c>
      <c r="B989" s="38" t="s">
        <v>314</v>
      </c>
      <c r="C989" s="38" t="s">
        <v>5159</v>
      </c>
      <c r="D989" s="38" t="s">
        <v>5160</v>
      </c>
      <c r="E989" s="38" t="s">
        <v>328</v>
      </c>
      <c r="F989" s="38" t="s">
        <v>5161</v>
      </c>
      <c r="G989" s="38" t="s">
        <v>4957</v>
      </c>
      <c r="H989" s="38" t="s">
        <v>2665</v>
      </c>
      <c r="I989" s="39">
        <v>4014.16</v>
      </c>
      <c r="J989" s="11">
        <f>VLOOKUP(LEFT(B989,5),[1]Percents!$C:$M,9,FALSE)</f>
        <v>0</v>
      </c>
      <c r="K989" s="13">
        <f t="shared" si="16"/>
        <v>0</v>
      </c>
      <c r="L989" s="22"/>
    </row>
    <row r="990" spans="1:12" s="40" customFormat="1" ht="14.25" customHeight="1" x14ac:dyDescent="0.25">
      <c r="A990" s="38" t="s">
        <v>213</v>
      </c>
      <c r="B990" s="38" t="s">
        <v>79</v>
      </c>
      <c r="C990" s="38" t="s">
        <v>5830</v>
      </c>
      <c r="D990" s="38" t="s">
        <v>5831</v>
      </c>
      <c r="E990" s="38" t="s">
        <v>5832</v>
      </c>
      <c r="F990" s="38" t="s">
        <v>5161</v>
      </c>
      <c r="G990" s="38" t="s">
        <v>4957</v>
      </c>
      <c r="H990" s="38" t="s">
        <v>2665</v>
      </c>
      <c r="I990" s="39">
        <v>0</v>
      </c>
      <c r="J990" s="11">
        <f>VLOOKUP(LEFT(B990,5),[1]Percents!$C:$M,9,FALSE)</f>
        <v>0</v>
      </c>
      <c r="K990" s="13">
        <f t="shared" si="16"/>
        <v>0</v>
      </c>
      <c r="L990" s="22"/>
    </row>
    <row r="991" spans="1:12" s="40" customFormat="1" ht="14.25" customHeight="1" x14ac:dyDescent="0.25">
      <c r="A991" s="38" t="s">
        <v>213</v>
      </c>
      <c r="B991" s="38" t="s">
        <v>258</v>
      </c>
      <c r="C991" s="38" t="s">
        <v>9908</v>
      </c>
      <c r="D991" s="38" t="s">
        <v>9909</v>
      </c>
      <c r="E991" s="38" t="s">
        <v>498</v>
      </c>
      <c r="F991" s="38" t="s">
        <v>5161</v>
      </c>
      <c r="G991" s="38" t="s">
        <v>7869</v>
      </c>
      <c r="H991" s="38" t="s">
        <v>2665</v>
      </c>
      <c r="I991" s="39">
        <v>869.25</v>
      </c>
      <c r="J991" s="11">
        <f>VLOOKUP(LEFT(B991,5),[1]Percents!$C:$M,9,FALSE)</f>
        <v>4.4049999999999999E-2</v>
      </c>
      <c r="K991" s="13">
        <f t="shared" si="16"/>
        <v>38.290462499999997</v>
      </c>
      <c r="L991" s="22"/>
    </row>
    <row r="992" spans="1:12" s="40" customFormat="1" ht="14.25" customHeight="1" x14ac:dyDescent="0.25">
      <c r="A992" s="38" t="s">
        <v>213</v>
      </c>
      <c r="B992" s="38" t="s">
        <v>258</v>
      </c>
      <c r="C992" s="38" t="s">
        <v>9910</v>
      </c>
      <c r="D992" s="38" t="s">
        <v>9911</v>
      </c>
      <c r="E992" s="38" t="s">
        <v>406</v>
      </c>
      <c r="F992" s="38" t="s">
        <v>5161</v>
      </c>
      <c r="G992" s="38" t="s">
        <v>7869</v>
      </c>
      <c r="H992" s="38" t="s">
        <v>2665</v>
      </c>
      <c r="I992" s="39">
        <v>1855.58</v>
      </c>
      <c r="J992" s="11">
        <f>VLOOKUP(LEFT(B992,5),[1]Percents!$C:$M,9,FALSE)</f>
        <v>4.4049999999999999E-2</v>
      </c>
      <c r="K992" s="13">
        <f t="shared" si="16"/>
        <v>81.738298999999998</v>
      </c>
      <c r="L992" s="22"/>
    </row>
    <row r="993" spans="1:12" s="40" customFormat="1" ht="14.25" customHeight="1" x14ac:dyDescent="0.25">
      <c r="A993" s="38" t="s">
        <v>213</v>
      </c>
      <c r="B993" s="38" t="s">
        <v>258</v>
      </c>
      <c r="C993" s="38" t="s">
        <v>9912</v>
      </c>
      <c r="D993" s="38" t="s">
        <v>9913</v>
      </c>
      <c r="E993" s="38" t="s">
        <v>498</v>
      </c>
      <c r="F993" s="38" t="s">
        <v>5161</v>
      </c>
      <c r="G993" s="38" t="s">
        <v>7869</v>
      </c>
      <c r="H993" s="38" t="s">
        <v>2665</v>
      </c>
      <c r="I993" s="39">
        <v>8888.7999999999993</v>
      </c>
      <c r="J993" s="11">
        <f>VLOOKUP(LEFT(B993,5),[1]Percents!$C:$M,9,FALSE)</f>
        <v>4.4049999999999999E-2</v>
      </c>
      <c r="K993" s="13">
        <f t="shared" si="16"/>
        <v>391.55163999999996</v>
      </c>
      <c r="L993" s="22"/>
    </row>
    <row r="994" spans="1:12" s="40" customFormat="1" ht="14.25" customHeight="1" x14ac:dyDescent="0.25">
      <c r="A994" s="38" t="s">
        <v>213</v>
      </c>
      <c r="B994" s="38" t="s">
        <v>258</v>
      </c>
      <c r="C994" s="38" t="s">
        <v>10661</v>
      </c>
      <c r="D994" s="38" t="s">
        <v>10662</v>
      </c>
      <c r="E994" s="38" t="s">
        <v>5829</v>
      </c>
      <c r="F994" s="38" t="s">
        <v>5161</v>
      </c>
      <c r="G994" s="38" t="s">
        <v>7869</v>
      </c>
      <c r="H994" s="38" t="s">
        <v>2665</v>
      </c>
      <c r="I994" s="39">
        <v>0</v>
      </c>
      <c r="J994" s="11">
        <f>VLOOKUP(LEFT(B994,5),[1]Percents!$C:$M,9,FALSE)</f>
        <v>4.4049999999999999E-2</v>
      </c>
      <c r="K994" s="13">
        <f t="shared" si="16"/>
        <v>0</v>
      </c>
      <c r="L994" s="22"/>
    </row>
    <row r="995" spans="1:12" s="40" customFormat="1" ht="14.25" customHeight="1" x14ac:dyDescent="0.25">
      <c r="A995" s="38" t="s">
        <v>213</v>
      </c>
      <c r="B995" s="38" t="s">
        <v>258</v>
      </c>
      <c r="C995" s="38" t="s">
        <v>9914</v>
      </c>
      <c r="D995" s="38" t="s">
        <v>9915</v>
      </c>
      <c r="E995" s="38" t="s">
        <v>328</v>
      </c>
      <c r="F995" s="38" t="s">
        <v>5161</v>
      </c>
      <c r="G995" s="38" t="s">
        <v>7869</v>
      </c>
      <c r="H995" s="38" t="s">
        <v>2665</v>
      </c>
      <c r="I995" s="39">
        <v>0</v>
      </c>
      <c r="J995" s="11">
        <f>VLOOKUP(LEFT(B995,5),[1]Percents!$C:$M,9,FALSE)</f>
        <v>4.4049999999999999E-2</v>
      </c>
      <c r="K995" s="13">
        <f t="shared" si="16"/>
        <v>0</v>
      </c>
      <c r="L995" s="22"/>
    </row>
    <row r="996" spans="1:12" s="40" customFormat="1" ht="14.25" customHeight="1" x14ac:dyDescent="0.25">
      <c r="A996" s="38" t="s">
        <v>243</v>
      </c>
      <c r="B996" s="38" t="s">
        <v>314</v>
      </c>
      <c r="C996" s="38" t="s">
        <v>9914</v>
      </c>
      <c r="D996" s="38" t="s">
        <v>9915</v>
      </c>
      <c r="E996" s="38" t="s">
        <v>328</v>
      </c>
      <c r="F996" s="38" t="s">
        <v>5161</v>
      </c>
      <c r="G996" s="38" t="s">
        <v>7869</v>
      </c>
      <c r="H996" s="38" t="s">
        <v>2665</v>
      </c>
      <c r="I996" s="39">
        <v>323.26</v>
      </c>
      <c r="J996" s="11">
        <f>VLOOKUP(LEFT(B996,5),[1]Percents!$C:$M,9,FALSE)</f>
        <v>0</v>
      </c>
      <c r="K996" s="13">
        <f t="shared" si="16"/>
        <v>0</v>
      </c>
      <c r="L996" s="22"/>
    </row>
    <row r="997" spans="1:12" s="40" customFormat="1" ht="14.25" customHeight="1" x14ac:dyDescent="0.25">
      <c r="A997" s="38" t="s">
        <v>213</v>
      </c>
      <c r="B997" s="38" t="s">
        <v>258</v>
      </c>
      <c r="C997" s="38" t="s">
        <v>10663</v>
      </c>
      <c r="D997" s="38" t="s">
        <v>10664</v>
      </c>
      <c r="E997" s="38" t="s">
        <v>5832</v>
      </c>
      <c r="F997" s="38" t="s">
        <v>5161</v>
      </c>
      <c r="G997" s="38" t="s">
        <v>7869</v>
      </c>
      <c r="H997" s="38" t="s">
        <v>2665</v>
      </c>
      <c r="I997" s="39">
        <v>688.35</v>
      </c>
      <c r="J997" s="11">
        <f>VLOOKUP(LEFT(B997,5),[1]Percents!$C:$M,9,FALSE)</f>
        <v>4.4049999999999999E-2</v>
      </c>
      <c r="K997" s="13">
        <f t="shared" si="16"/>
        <v>30.321817500000002</v>
      </c>
      <c r="L997" s="22"/>
    </row>
    <row r="998" spans="1:12" s="40" customFormat="1" ht="14.25" customHeight="1" x14ac:dyDescent="0.25">
      <c r="A998" s="38" t="s">
        <v>213</v>
      </c>
      <c r="B998" s="38" t="s">
        <v>61</v>
      </c>
      <c r="C998" s="38" t="s">
        <v>5162</v>
      </c>
      <c r="D998" s="38" t="s">
        <v>5163</v>
      </c>
      <c r="E998" s="38" t="s">
        <v>567</v>
      </c>
      <c r="F998" s="38" t="s">
        <v>5164</v>
      </c>
      <c r="G998" s="38" t="s">
        <v>4957</v>
      </c>
      <c r="H998" s="38" t="s">
        <v>2665</v>
      </c>
      <c r="I998" s="39">
        <v>42811.22</v>
      </c>
      <c r="J998" s="11">
        <f>VLOOKUP(LEFT(B998,5),[1]Percents!$C:$M,9,FALSE)</f>
        <v>0</v>
      </c>
      <c r="K998" s="13">
        <f t="shared" si="16"/>
        <v>0</v>
      </c>
      <c r="L998" s="22"/>
    </row>
    <row r="999" spans="1:12" s="40" customFormat="1" ht="14.25" customHeight="1" x14ac:dyDescent="0.25">
      <c r="A999" s="38" t="s">
        <v>213</v>
      </c>
      <c r="B999" s="38" t="s">
        <v>57</v>
      </c>
      <c r="C999" s="38" t="s">
        <v>5165</v>
      </c>
      <c r="D999" s="38" t="s">
        <v>5166</v>
      </c>
      <c r="E999" s="38" t="s">
        <v>210</v>
      </c>
      <c r="F999" s="38" t="s">
        <v>5167</v>
      </c>
      <c r="G999" s="38" t="s">
        <v>5106</v>
      </c>
      <c r="H999" s="38" t="s">
        <v>2665</v>
      </c>
      <c r="I999" s="39">
        <v>0</v>
      </c>
      <c r="J999" s="11">
        <f>VLOOKUP(LEFT(B999,5),[1]Percents!$C:$M,9,FALSE)</f>
        <v>0</v>
      </c>
      <c r="K999" s="13">
        <f t="shared" si="16"/>
        <v>0</v>
      </c>
      <c r="L999" s="22"/>
    </row>
    <row r="1000" spans="1:12" s="40" customFormat="1" ht="14.25" customHeight="1" x14ac:dyDescent="0.25">
      <c r="A1000" s="38" t="s">
        <v>213</v>
      </c>
      <c r="B1000" s="38" t="s">
        <v>57</v>
      </c>
      <c r="C1000" s="38" t="s">
        <v>8107</v>
      </c>
      <c r="D1000" s="38" t="s">
        <v>8108</v>
      </c>
      <c r="E1000" s="38" t="s">
        <v>210</v>
      </c>
      <c r="F1000" s="38" t="s">
        <v>5167</v>
      </c>
      <c r="G1000" s="38" t="s">
        <v>8076</v>
      </c>
      <c r="H1000" s="38" t="s">
        <v>2665</v>
      </c>
      <c r="I1000" s="39">
        <v>2208.04</v>
      </c>
      <c r="J1000" s="11">
        <f>VLOOKUP(LEFT(B1000,5),[1]Percents!$C:$M,9,FALSE)</f>
        <v>0</v>
      </c>
      <c r="K1000" s="13">
        <f t="shared" si="16"/>
        <v>0</v>
      </c>
      <c r="L1000" s="22"/>
    </row>
    <row r="1001" spans="1:12" s="40" customFormat="1" ht="14.25" customHeight="1" x14ac:dyDescent="0.25">
      <c r="A1001" s="38" t="s">
        <v>213</v>
      </c>
      <c r="B1001" s="38" t="s">
        <v>162</v>
      </c>
      <c r="C1001" s="38" t="s">
        <v>5006</v>
      </c>
      <c r="D1001" s="38" t="s">
        <v>5007</v>
      </c>
      <c r="E1001" s="38" t="s">
        <v>264</v>
      </c>
      <c r="F1001" s="38" t="s">
        <v>5008</v>
      </c>
      <c r="G1001" s="38" t="s">
        <v>4957</v>
      </c>
      <c r="H1001" s="38" t="s">
        <v>2665</v>
      </c>
      <c r="I1001" s="39">
        <v>8480.17</v>
      </c>
      <c r="J1001" s="11">
        <f>VLOOKUP(LEFT(B1001,5),[1]Percents!$C:$M,9,FALSE)</f>
        <v>4.4049999999999999E-2</v>
      </c>
      <c r="K1001" s="13">
        <f t="shared" si="16"/>
        <v>373.5514885</v>
      </c>
      <c r="L1001" s="22"/>
    </row>
    <row r="1002" spans="1:12" s="40" customFormat="1" ht="14.25" customHeight="1" x14ac:dyDescent="0.25">
      <c r="A1002" s="38" t="s">
        <v>213</v>
      </c>
      <c r="B1002" s="38" t="s">
        <v>16</v>
      </c>
      <c r="C1002" s="38" t="s">
        <v>5009</v>
      </c>
      <c r="D1002" s="38" t="s">
        <v>5010</v>
      </c>
      <c r="E1002" s="38" t="s">
        <v>78</v>
      </c>
      <c r="F1002" s="38" t="s">
        <v>5011</v>
      </c>
      <c r="G1002" s="38" t="s">
        <v>5012</v>
      </c>
      <c r="H1002" s="38" t="s">
        <v>2665</v>
      </c>
      <c r="I1002" s="39">
        <v>2895</v>
      </c>
      <c r="J1002" s="11">
        <f>VLOOKUP(LEFT(B1002,5),[1]Percents!$C:$M,9,FALSE)</f>
        <v>0</v>
      </c>
      <c r="K1002" s="13">
        <f t="shared" si="16"/>
        <v>0</v>
      </c>
      <c r="L1002" s="22"/>
    </row>
    <row r="1003" spans="1:12" s="40" customFormat="1" ht="14.25" customHeight="1" x14ac:dyDescent="0.25">
      <c r="A1003" s="38" t="s">
        <v>213</v>
      </c>
      <c r="B1003" s="38" t="s">
        <v>21</v>
      </c>
      <c r="C1003" s="38" t="s">
        <v>5168</v>
      </c>
      <c r="D1003" s="38" t="s">
        <v>5169</v>
      </c>
      <c r="E1003" s="38" t="s">
        <v>486</v>
      </c>
      <c r="F1003" s="38" t="s">
        <v>5170</v>
      </c>
      <c r="G1003" s="38" t="s">
        <v>4957</v>
      </c>
      <c r="H1003" s="38" t="s">
        <v>2665</v>
      </c>
      <c r="I1003" s="39">
        <v>8070.03</v>
      </c>
      <c r="J1003" s="11">
        <f>VLOOKUP(LEFT(B1003,5),[1]Percents!$C:$M,9,FALSE)</f>
        <v>4.4049999999999999E-2</v>
      </c>
      <c r="K1003" s="13">
        <f t="shared" si="16"/>
        <v>355.48482149999995</v>
      </c>
      <c r="L1003" s="22"/>
    </row>
    <row r="1004" spans="1:12" s="40" customFormat="1" ht="14.25" customHeight="1" x14ac:dyDescent="0.25">
      <c r="A1004" s="38" t="s">
        <v>213</v>
      </c>
      <c r="B1004" s="38" t="s">
        <v>21</v>
      </c>
      <c r="C1004" s="38" t="s">
        <v>9916</v>
      </c>
      <c r="D1004" s="38" t="s">
        <v>9917</v>
      </c>
      <c r="E1004" s="38" t="s">
        <v>302</v>
      </c>
      <c r="F1004" s="38" t="s">
        <v>9918</v>
      </c>
      <c r="G1004" s="38" t="s">
        <v>4685</v>
      </c>
      <c r="H1004" s="38" t="s">
        <v>2665</v>
      </c>
      <c r="I1004" s="39">
        <v>-0.04</v>
      </c>
      <c r="J1004" s="11">
        <f>VLOOKUP(LEFT(B1004,5),[1]Percents!$C:$M,9,FALSE)</f>
        <v>4.4049999999999999E-2</v>
      </c>
      <c r="K1004" s="13">
        <f t="shared" si="16"/>
        <v>-1.7619999999999999E-3</v>
      </c>
      <c r="L1004" s="22"/>
    </row>
    <row r="1005" spans="1:12" s="40" customFormat="1" ht="14.25" customHeight="1" x14ac:dyDescent="0.25">
      <c r="A1005" s="38" t="s">
        <v>213</v>
      </c>
      <c r="B1005" s="38" t="s">
        <v>195</v>
      </c>
      <c r="C1005" s="38" t="s">
        <v>5013</v>
      </c>
      <c r="D1005" s="38" t="s">
        <v>5014</v>
      </c>
      <c r="E1005" s="38" t="s">
        <v>5015</v>
      </c>
      <c r="F1005" s="38" t="s">
        <v>5016</v>
      </c>
      <c r="G1005" s="38" t="s">
        <v>1707</v>
      </c>
      <c r="H1005" s="38" t="s">
        <v>2665</v>
      </c>
      <c r="I1005" s="41">
        <v>0</v>
      </c>
      <c r="J1005" s="11">
        <f>VLOOKUP(LEFT(B1005,5),[1]Percents!$C:$M,9,FALSE)</f>
        <v>0</v>
      </c>
      <c r="K1005" s="13">
        <f t="shared" si="16"/>
        <v>0</v>
      </c>
      <c r="L1005" s="22"/>
    </row>
    <row r="1006" spans="1:12" s="40" customFormat="1" ht="14.25" customHeight="1" x14ac:dyDescent="0.25">
      <c r="A1006" s="38" t="s">
        <v>213</v>
      </c>
      <c r="B1006" s="38" t="s">
        <v>195</v>
      </c>
      <c r="C1006" s="38" t="s">
        <v>5171</v>
      </c>
      <c r="D1006" s="38" t="s">
        <v>5172</v>
      </c>
      <c r="E1006" s="38" t="s">
        <v>335</v>
      </c>
      <c r="F1006" s="38" t="s">
        <v>5173</v>
      </c>
      <c r="G1006" s="38" t="s">
        <v>4957</v>
      </c>
      <c r="H1006" s="38" t="s">
        <v>2665</v>
      </c>
      <c r="I1006" s="39">
        <v>12335.39</v>
      </c>
      <c r="J1006" s="11">
        <f>VLOOKUP(LEFT(B1006,5),[1]Percents!$C:$M,9,FALSE)</f>
        <v>0</v>
      </c>
      <c r="K1006" s="13">
        <f t="shared" si="16"/>
        <v>0</v>
      </c>
      <c r="L1006" s="22"/>
    </row>
    <row r="1007" spans="1:12" s="40" customFormat="1" ht="14.25" customHeight="1" x14ac:dyDescent="0.25">
      <c r="A1007" s="38" t="s">
        <v>243</v>
      </c>
      <c r="B1007" s="38" t="s">
        <v>203</v>
      </c>
      <c r="C1007" s="38" t="s">
        <v>5833</v>
      </c>
      <c r="D1007" s="38" t="s">
        <v>5834</v>
      </c>
      <c r="E1007" s="38" t="s">
        <v>41</v>
      </c>
      <c r="F1007" s="38" t="s">
        <v>5173</v>
      </c>
      <c r="G1007" s="38" t="s">
        <v>4957</v>
      </c>
      <c r="H1007" s="38" t="s">
        <v>2665</v>
      </c>
      <c r="I1007" s="39">
        <v>5729.05</v>
      </c>
      <c r="J1007" s="11">
        <f>VLOOKUP(LEFT(B1007,5),[1]Percents!$C:$M,9,FALSE)</f>
        <v>0</v>
      </c>
      <c r="K1007" s="13">
        <f t="shared" si="16"/>
        <v>0</v>
      </c>
      <c r="L1007" s="22"/>
    </row>
    <row r="1008" spans="1:12" s="40" customFormat="1" ht="14.25" customHeight="1" x14ac:dyDescent="0.25">
      <c r="A1008" s="38" t="s">
        <v>213</v>
      </c>
      <c r="B1008" s="38" t="s">
        <v>211</v>
      </c>
      <c r="C1008" s="38" t="s">
        <v>5467</v>
      </c>
      <c r="D1008" s="38" t="s">
        <v>5468</v>
      </c>
      <c r="E1008" s="38" t="s">
        <v>352</v>
      </c>
      <c r="F1008" s="38" t="s">
        <v>5469</v>
      </c>
      <c r="G1008" s="38" t="s">
        <v>4957</v>
      </c>
      <c r="H1008" s="38" t="s">
        <v>2665</v>
      </c>
      <c r="I1008" s="39">
        <v>9380.68</v>
      </c>
      <c r="J1008" s="11">
        <f>VLOOKUP(LEFT(B1008,5),[1]Percents!$C:$M,9,FALSE)</f>
        <v>0</v>
      </c>
      <c r="K1008" s="13">
        <f t="shared" si="16"/>
        <v>0</v>
      </c>
      <c r="L1008" s="22"/>
    </row>
    <row r="1009" spans="1:12" s="40" customFormat="1" ht="14.25" customHeight="1" x14ac:dyDescent="0.25">
      <c r="A1009" s="38" t="s">
        <v>243</v>
      </c>
      <c r="B1009" s="38" t="s">
        <v>314</v>
      </c>
      <c r="C1009" s="38" t="s">
        <v>5174</v>
      </c>
      <c r="D1009" s="38" t="s">
        <v>5175</v>
      </c>
      <c r="E1009" s="38" t="s">
        <v>315</v>
      </c>
      <c r="F1009" s="38" t="s">
        <v>5176</v>
      </c>
      <c r="G1009" s="38" t="s">
        <v>5177</v>
      </c>
      <c r="H1009" s="38" t="s">
        <v>2665</v>
      </c>
      <c r="I1009" s="39">
        <v>11324.67</v>
      </c>
      <c r="J1009" s="11">
        <f>VLOOKUP(LEFT(B1009,5),[1]Percents!$C:$M,9,FALSE)</f>
        <v>0</v>
      </c>
      <c r="K1009" s="13">
        <f t="shared" si="16"/>
        <v>0</v>
      </c>
      <c r="L1009" s="22"/>
    </row>
    <row r="1010" spans="1:12" s="40" customFormat="1" ht="14.25" customHeight="1" x14ac:dyDescent="0.25">
      <c r="A1010" s="38" t="s">
        <v>213</v>
      </c>
      <c r="B1010" s="38" t="s">
        <v>105</v>
      </c>
      <c r="C1010" s="38" t="s">
        <v>5178</v>
      </c>
      <c r="D1010" s="38" t="s">
        <v>5179</v>
      </c>
      <c r="E1010" s="38" t="s">
        <v>51</v>
      </c>
      <c r="F1010" s="38" t="s">
        <v>5176</v>
      </c>
      <c r="G1010" s="38" t="s">
        <v>5177</v>
      </c>
      <c r="H1010" s="38" t="s">
        <v>2665</v>
      </c>
      <c r="I1010" s="39">
        <v>14733.2</v>
      </c>
      <c r="J1010" s="11">
        <f>VLOOKUP(LEFT(B1010,5),[1]Percents!$C:$M,9,FALSE)</f>
        <v>0</v>
      </c>
      <c r="K1010" s="13">
        <f t="shared" si="16"/>
        <v>0</v>
      </c>
      <c r="L1010" s="22"/>
    </row>
    <row r="1011" spans="1:12" s="40" customFormat="1" ht="14.25" customHeight="1" x14ac:dyDescent="0.25">
      <c r="A1011" s="38" t="s">
        <v>213</v>
      </c>
      <c r="B1011" s="38" t="s">
        <v>195</v>
      </c>
      <c r="C1011" s="38" t="s">
        <v>5180</v>
      </c>
      <c r="D1011" s="38" t="s">
        <v>5181</v>
      </c>
      <c r="E1011" s="38" t="s">
        <v>5015</v>
      </c>
      <c r="F1011" s="38" t="s">
        <v>5182</v>
      </c>
      <c r="G1011" s="38" t="s">
        <v>4957</v>
      </c>
      <c r="H1011" s="38" t="s">
        <v>2665</v>
      </c>
      <c r="I1011" s="39">
        <v>4434.91</v>
      </c>
      <c r="J1011" s="11">
        <f>VLOOKUP(LEFT(B1011,5),[1]Percents!$C:$M,9,FALSE)</f>
        <v>0</v>
      </c>
      <c r="K1011" s="13">
        <f t="shared" si="16"/>
        <v>0</v>
      </c>
      <c r="L1011" s="22"/>
    </row>
    <row r="1012" spans="1:12" s="40" customFormat="1" ht="14.25" customHeight="1" x14ac:dyDescent="0.25">
      <c r="A1012" s="38" t="s">
        <v>213</v>
      </c>
      <c r="B1012" s="38" t="s">
        <v>495</v>
      </c>
      <c r="C1012" s="38" t="s">
        <v>5183</v>
      </c>
      <c r="D1012" s="38" t="s">
        <v>5184</v>
      </c>
      <c r="E1012" s="38" t="s">
        <v>930</v>
      </c>
      <c r="F1012" s="38" t="s">
        <v>5185</v>
      </c>
      <c r="G1012" s="38" t="s">
        <v>5106</v>
      </c>
      <c r="H1012" s="38" t="s">
        <v>2665</v>
      </c>
      <c r="I1012" s="39">
        <v>7481.3499999999995</v>
      </c>
      <c r="J1012" s="11">
        <f>VLOOKUP(LEFT(B1012,5),[1]Percents!$C:$M,9,FALSE)</f>
        <v>0</v>
      </c>
      <c r="K1012" s="13">
        <f t="shared" si="16"/>
        <v>0</v>
      </c>
      <c r="L1012" s="22"/>
    </row>
    <row r="1013" spans="1:12" s="40" customFormat="1" ht="14.25" customHeight="1" x14ac:dyDescent="0.25">
      <c r="A1013" s="38" t="s">
        <v>213</v>
      </c>
      <c r="B1013" s="38" t="s">
        <v>4326</v>
      </c>
      <c r="C1013" s="38" t="s">
        <v>5835</v>
      </c>
      <c r="D1013" s="38" t="s">
        <v>5836</v>
      </c>
      <c r="E1013" s="38" t="s">
        <v>1212</v>
      </c>
      <c r="F1013" s="38" t="s">
        <v>5185</v>
      </c>
      <c r="G1013" s="38" t="s">
        <v>5106</v>
      </c>
      <c r="H1013" s="38" t="s">
        <v>2665</v>
      </c>
      <c r="I1013" s="39">
        <v>5433.4</v>
      </c>
      <c r="J1013" s="11">
        <f>VLOOKUP(LEFT(B1013,5),[1]Percents!$C:$M,9,FALSE)</f>
        <v>0</v>
      </c>
      <c r="K1013" s="13">
        <f t="shared" si="16"/>
        <v>0</v>
      </c>
      <c r="L1013" s="22"/>
    </row>
    <row r="1014" spans="1:12" s="40" customFormat="1" ht="14.25" customHeight="1" x14ac:dyDescent="0.25">
      <c r="A1014" s="38" t="s">
        <v>213</v>
      </c>
      <c r="B1014" s="38" t="s">
        <v>21</v>
      </c>
      <c r="C1014" s="38" t="s">
        <v>5186</v>
      </c>
      <c r="D1014" s="38" t="s">
        <v>5187</v>
      </c>
      <c r="E1014" s="38" t="s">
        <v>4665</v>
      </c>
      <c r="F1014" s="38" t="s">
        <v>5188</v>
      </c>
      <c r="G1014" s="38" t="s">
        <v>5106</v>
      </c>
      <c r="H1014" s="38" t="s">
        <v>2665</v>
      </c>
      <c r="I1014" s="39">
        <v>2122.37</v>
      </c>
      <c r="J1014" s="11">
        <f>VLOOKUP(LEFT(B1014,5),[1]Percents!$C:$M,9,FALSE)</f>
        <v>4.4049999999999999E-2</v>
      </c>
      <c r="K1014" s="13">
        <f t="shared" si="16"/>
        <v>93.490398499999998</v>
      </c>
      <c r="L1014" s="22"/>
    </row>
    <row r="1015" spans="1:12" s="40" customFormat="1" ht="14.25" customHeight="1" x14ac:dyDescent="0.25">
      <c r="A1015" s="38" t="s">
        <v>213</v>
      </c>
      <c r="B1015" s="38" t="s">
        <v>270</v>
      </c>
      <c r="C1015" s="38" t="s">
        <v>11687</v>
      </c>
      <c r="D1015" s="38" t="s">
        <v>11688</v>
      </c>
      <c r="E1015" s="38" t="s">
        <v>288</v>
      </c>
      <c r="F1015" s="38" t="s">
        <v>11689</v>
      </c>
      <c r="G1015" s="38" t="s">
        <v>5106</v>
      </c>
      <c r="H1015" s="38" t="s">
        <v>2665</v>
      </c>
      <c r="I1015" s="39">
        <v>185.02</v>
      </c>
      <c r="J1015" s="11">
        <f>VLOOKUP(LEFT(B1015,5),[1]Percents!$C:$M,9,FALSE)</f>
        <v>0</v>
      </c>
      <c r="K1015" s="13">
        <f t="shared" si="16"/>
        <v>0</v>
      </c>
      <c r="L1015" s="22"/>
    </row>
    <row r="1016" spans="1:12" s="40" customFormat="1" ht="14.25" customHeight="1" x14ac:dyDescent="0.25">
      <c r="A1016" s="38" t="s">
        <v>243</v>
      </c>
      <c r="B1016" s="38" t="s">
        <v>314</v>
      </c>
      <c r="C1016" s="38" t="s">
        <v>5189</v>
      </c>
      <c r="D1016" s="38" t="s">
        <v>5190</v>
      </c>
      <c r="E1016" s="38" t="s">
        <v>5191</v>
      </c>
      <c r="F1016" s="38" t="s">
        <v>5192</v>
      </c>
      <c r="G1016" s="38" t="s">
        <v>5193</v>
      </c>
      <c r="H1016" s="38" t="s">
        <v>2665</v>
      </c>
      <c r="I1016" s="39">
        <v>0</v>
      </c>
      <c r="J1016" s="11">
        <f>VLOOKUP(LEFT(B1016,5),[1]Percents!$C:$M,9,FALSE)</f>
        <v>0</v>
      </c>
      <c r="K1016" s="13">
        <f t="shared" si="16"/>
        <v>0</v>
      </c>
      <c r="L1016" s="22"/>
    </row>
    <row r="1017" spans="1:12" s="40" customFormat="1" ht="14.25" customHeight="1" x14ac:dyDescent="0.25">
      <c r="A1017" s="38" t="s">
        <v>213</v>
      </c>
      <c r="B1017" s="38" t="s">
        <v>147</v>
      </c>
      <c r="C1017" s="38" t="s">
        <v>5470</v>
      </c>
      <c r="D1017" s="38" t="s">
        <v>5471</v>
      </c>
      <c r="E1017" s="38" t="s">
        <v>197</v>
      </c>
      <c r="F1017" s="38" t="s">
        <v>5472</v>
      </c>
      <c r="G1017" s="38" t="s">
        <v>5106</v>
      </c>
      <c r="H1017" s="38" t="s">
        <v>2665</v>
      </c>
      <c r="I1017" s="39">
        <v>0</v>
      </c>
      <c r="J1017" s="11">
        <f>VLOOKUP(LEFT(B1017,5),[1]Percents!$C:$M,9,FALSE)</f>
        <v>0</v>
      </c>
      <c r="K1017" s="13">
        <f t="shared" si="16"/>
        <v>0</v>
      </c>
      <c r="L1017" s="22"/>
    </row>
    <row r="1018" spans="1:12" s="40" customFormat="1" ht="14.25" customHeight="1" x14ac:dyDescent="0.25">
      <c r="A1018" s="38" t="s">
        <v>213</v>
      </c>
      <c r="B1018" s="38" t="s">
        <v>147</v>
      </c>
      <c r="C1018" s="38" t="s">
        <v>8109</v>
      </c>
      <c r="D1018" s="38" t="s">
        <v>8110</v>
      </c>
      <c r="E1018" s="38" t="s">
        <v>197</v>
      </c>
      <c r="F1018" s="38" t="s">
        <v>5472</v>
      </c>
      <c r="G1018" s="38" t="s">
        <v>8076</v>
      </c>
      <c r="H1018" s="38" t="s">
        <v>2665</v>
      </c>
      <c r="I1018" s="39">
        <v>1638.6</v>
      </c>
      <c r="J1018" s="11">
        <f>VLOOKUP(LEFT(B1018,5),[1]Percents!$C:$M,9,FALSE)</f>
        <v>0</v>
      </c>
      <c r="K1018" s="13">
        <f t="shared" si="16"/>
        <v>0</v>
      </c>
      <c r="L1018" s="22"/>
    </row>
    <row r="1019" spans="1:12" s="40" customFormat="1" ht="14.25" customHeight="1" x14ac:dyDescent="0.25">
      <c r="A1019" s="38" t="s">
        <v>66</v>
      </c>
      <c r="B1019" s="38" t="s">
        <v>3520</v>
      </c>
      <c r="C1019" s="38" t="s">
        <v>5194</v>
      </c>
      <c r="D1019" s="38" t="s">
        <v>5195</v>
      </c>
      <c r="E1019" s="38" t="s">
        <v>3530</v>
      </c>
      <c r="F1019" s="38" t="s">
        <v>5196</v>
      </c>
      <c r="G1019" s="38" t="s">
        <v>5106</v>
      </c>
      <c r="H1019" s="38" t="s">
        <v>2665</v>
      </c>
      <c r="I1019" s="39">
        <v>21089.21</v>
      </c>
      <c r="J1019" s="11">
        <f>VLOOKUP(LEFT(B1019,5),[1]Percents!$C:$M,9,FALSE)</f>
        <v>0</v>
      </c>
      <c r="K1019" s="13">
        <f t="shared" si="16"/>
        <v>0</v>
      </c>
      <c r="L1019" s="22"/>
    </row>
    <row r="1020" spans="1:12" s="40" customFormat="1" ht="14.25" customHeight="1" x14ac:dyDescent="0.25">
      <c r="A1020" s="38" t="s">
        <v>66</v>
      </c>
      <c r="B1020" s="38" t="s">
        <v>3520</v>
      </c>
      <c r="C1020" s="38" t="s">
        <v>5197</v>
      </c>
      <c r="D1020" s="38" t="s">
        <v>5198</v>
      </c>
      <c r="E1020" s="38" t="s">
        <v>3530</v>
      </c>
      <c r="F1020" s="38" t="s">
        <v>5196</v>
      </c>
      <c r="G1020" s="38" t="s">
        <v>5106</v>
      </c>
      <c r="H1020" s="38" t="s">
        <v>2665</v>
      </c>
      <c r="I1020" s="39">
        <v>0</v>
      </c>
      <c r="J1020" s="11">
        <f>VLOOKUP(LEFT(B1020,5),[1]Percents!$C:$M,9,FALSE)</f>
        <v>0</v>
      </c>
      <c r="K1020" s="13">
        <f t="shared" si="16"/>
        <v>0</v>
      </c>
      <c r="L1020" s="22"/>
    </row>
    <row r="1021" spans="1:12" s="40" customFormat="1" ht="14.25" customHeight="1" x14ac:dyDescent="0.25">
      <c r="A1021" s="38" t="s">
        <v>66</v>
      </c>
      <c r="B1021" s="38" t="s">
        <v>3520</v>
      </c>
      <c r="C1021" s="38" t="s">
        <v>11690</v>
      </c>
      <c r="D1021" s="38" t="s">
        <v>11691</v>
      </c>
      <c r="E1021" s="38" t="s">
        <v>3530</v>
      </c>
      <c r="F1021" s="38" t="s">
        <v>5196</v>
      </c>
      <c r="G1021" s="38" t="s">
        <v>7386</v>
      </c>
      <c r="H1021" s="38" t="s">
        <v>2665</v>
      </c>
      <c r="I1021" s="39">
        <v>0</v>
      </c>
      <c r="J1021" s="11">
        <f>VLOOKUP(LEFT(B1021,5),[1]Percents!$C:$M,9,FALSE)</f>
        <v>0</v>
      </c>
      <c r="K1021" s="13">
        <f t="shared" si="16"/>
        <v>0</v>
      </c>
      <c r="L1021" s="22"/>
    </row>
    <row r="1022" spans="1:12" s="40" customFormat="1" ht="14.25" customHeight="1" x14ac:dyDescent="0.25">
      <c r="A1022" s="38" t="s">
        <v>213</v>
      </c>
      <c r="B1022" s="38" t="s">
        <v>656</v>
      </c>
      <c r="C1022" s="38" t="s">
        <v>5473</v>
      </c>
      <c r="D1022" s="38" t="s">
        <v>5474</v>
      </c>
      <c r="E1022" s="38" t="s">
        <v>150</v>
      </c>
      <c r="F1022" s="38" t="s">
        <v>5475</v>
      </c>
      <c r="G1022" s="38" t="s">
        <v>5106</v>
      </c>
      <c r="H1022" s="38" t="s">
        <v>2665</v>
      </c>
      <c r="I1022" s="39">
        <v>20707.580000000002</v>
      </c>
      <c r="J1022" s="11">
        <f>VLOOKUP(LEFT(B1022,5),[1]Percents!$C:$M,9,FALSE)</f>
        <v>0.16925000000000001</v>
      </c>
      <c r="K1022" s="13">
        <f t="shared" si="16"/>
        <v>3504.7579150000006</v>
      </c>
      <c r="L1022" s="22"/>
    </row>
    <row r="1023" spans="1:12" s="40" customFormat="1" ht="14.25" customHeight="1" x14ac:dyDescent="0.25">
      <c r="A1023" s="38" t="s">
        <v>213</v>
      </c>
      <c r="B1023" s="38" t="s">
        <v>94</v>
      </c>
      <c r="C1023" s="38" t="s">
        <v>6103</v>
      </c>
      <c r="D1023" s="38" t="s">
        <v>6104</v>
      </c>
      <c r="E1023" s="38" t="s">
        <v>29</v>
      </c>
      <c r="F1023" s="38" t="s">
        <v>6105</v>
      </c>
      <c r="G1023" s="38" t="s">
        <v>5106</v>
      </c>
      <c r="H1023" s="38" t="s">
        <v>2665</v>
      </c>
      <c r="I1023" s="41">
        <v>0</v>
      </c>
      <c r="J1023" s="11">
        <f>VLOOKUP(LEFT(B1023,5),[1]Percents!$C:$M,9,FALSE)</f>
        <v>0</v>
      </c>
      <c r="K1023" s="13">
        <f t="shared" si="16"/>
        <v>0</v>
      </c>
      <c r="L1023" s="22"/>
    </row>
    <row r="1024" spans="1:12" s="40" customFormat="1" ht="14.25" customHeight="1" x14ac:dyDescent="0.25">
      <c r="A1024" s="38" t="s">
        <v>213</v>
      </c>
      <c r="B1024" s="38" t="s">
        <v>211</v>
      </c>
      <c r="C1024" s="38" t="s">
        <v>2016</v>
      </c>
      <c r="D1024" s="38" t="s">
        <v>1602</v>
      </c>
      <c r="E1024" s="38" t="s">
        <v>20</v>
      </c>
      <c r="F1024" s="38" t="s">
        <v>5476</v>
      </c>
      <c r="G1024" s="38" t="s">
        <v>1766</v>
      </c>
      <c r="H1024" s="38" t="s">
        <v>2665</v>
      </c>
      <c r="I1024" s="39">
        <v>8495.4699999999993</v>
      </c>
      <c r="J1024" s="11">
        <f>VLOOKUP(LEFT(B1024,5),[1]Percents!$C:$M,9,FALSE)</f>
        <v>0</v>
      </c>
      <c r="K1024" s="13">
        <f t="shared" si="16"/>
        <v>0</v>
      </c>
      <c r="L1024" s="22"/>
    </row>
    <row r="1025" spans="1:12" s="40" customFormat="1" ht="14.25" customHeight="1" x14ac:dyDescent="0.25">
      <c r="A1025" s="38" t="s">
        <v>213</v>
      </c>
      <c r="B1025" s="38" t="s">
        <v>53</v>
      </c>
      <c r="C1025" s="38" t="s">
        <v>6349</v>
      </c>
      <c r="D1025" s="38" t="s">
        <v>6350</v>
      </c>
      <c r="E1025" s="38" t="s">
        <v>393</v>
      </c>
      <c r="F1025" s="38" t="s">
        <v>6351</v>
      </c>
      <c r="G1025" s="38" t="s">
        <v>5782</v>
      </c>
      <c r="H1025" s="38" t="s">
        <v>2665</v>
      </c>
      <c r="I1025" s="39">
        <v>13464.06</v>
      </c>
      <c r="J1025" s="11">
        <f>VLOOKUP(LEFT(B1025,5),[1]Percents!$C:$M,9,FALSE)</f>
        <v>0</v>
      </c>
      <c r="K1025" s="13">
        <f t="shared" si="16"/>
        <v>0</v>
      </c>
      <c r="L1025" s="22"/>
    </row>
    <row r="1026" spans="1:12" s="40" customFormat="1" ht="14.25" customHeight="1" x14ac:dyDescent="0.25">
      <c r="A1026" s="38" t="s">
        <v>213</v>
      </c>
      <c r="B1026" s="38" t="s">
        <v>53</v>
      </c>
      <c r="C1026" s="38" t="s">
        <v>12439</v>
      </c>
      <c r="D1026" s="38" t="s">
        <v>12440</v>
      </c>
      <c r="E1026" s="38" t="s">
        <v>393</v>
      </c>
      <c r="F1026" s="38" t="s">
        <v>6351</v>
      </c>
      <c r="G1026" s="38" t="s">
        <v>9320</v>
      </c>
      <c r="H1026" s="38" t="s">
        <v>2665</v>
      </c>
      <c r="I1026" s="39">
        <v>6972.3</v>
      </c>
      <c r="J1026" s="11">
        <f>VLOOKUP(LEFT(B1026,5),[1]Percents!$C:$M,9,FALSE)</f>
        <v>0</v>
      </c>
      <c r="K1026" s="13">
        <f t="shared" si="16"/>
        <v>0</v>
      </c>
      <c r="L1026" s="22"/>
    </row>
    <row r="1027" spans="1:12" s="40" customFormat="1" ht="14.25" customHeight="1" x14ac:dyDescent="0.25">
      <c r="A1027" s="38" t="s">
        <v>213</v>
      </c>
      <c r="B1027" s="38" t="s">
        <v>211</v>
      </c>
      <c r="C1027" s="38" t="s">
        <v>5477</v>
      </c>
      <c r="D1027" s="38" t="s">
        <v>5478</v>
      </c>
      <c r="E1027" s="38" t="s">
        <v>20</v>
      </c>
      <c r="F1027" s="38" t="s">
        <v>5479</v>
      </c>
      <c r="G1027" s="38" t="s">
        <v>5106</v>
      </c>
      <c r="H1027" s="38" t="s">
        <v>2665</v>
      </c>
      <c r="I1027" s="39">
        <v>7709.17</v>
      </c>
      <c r="J1027" s="11">
        <f>VLOOKUP(LEFT(B1027,5),[1]Percents!$C:$M,9,FALSE)</f>
        <v>0</v>
      </c>
      <c r="K1027" s="13">
        <f t="shared" si="16"/>
        <v>0</v>
      </c>
      <c r="L1027" s="22"/>
    </row>
    <row r="1028" spans="1:12" s="40" customFormat="1" ht="14.25" customHeight="1" x14ac:dyDescent="0.25">
      <c r="A1028" s="38" t="s">
        <v>213</v>
      </c>
      <c r="B1028" s="38" t="s">
        <v>61</v>
      </c>
      <c r="C1028" s="38" t="s">
        <v>5199</v>
      </c>
      <c r="D1028" s="38" t="s">
        <v>5200</v>
      </c>
      <c r="E1028" s="38" t="s">
        <v>567</v>
      </c>
      <c r="F1028" s="38" t="s">
        <v>5201</v>
      </c>
      <c r="G1028" s="38" t="s">
        <v>5106</v>
      </c>
      <c r="H1028" s="38" t="s">
        <v>2665</v>
      </c>
      <c r="I1028" s="39">
        <v>6971.13</v>
      </c>
      <c r="J1028" s="11">
        <f>VLOOKUP(LEFT(B1028,5),[1]Percents!$C:$M,9,FALSE)</f>
        <v>0</v>
      </c>
      <c r="K1028" s="13">
        <f t="shared" si="16"/>
        <v>0</v>
      </c>
      <c r="L1028" s="22"/>
    </row>
    <row r="1029" spans="1:12" s="40" customFormat="1" ht="14.25" customHeight="1" x14ac:dyDescent="0.25">
      <c r="A1029" s="38" t="s">
        <v>213</v>
      </c>
      <c r="B1029" s="38" t="s">
        <v>145</v>
      </c>
      <c r="C1029" s="38" t="s">
        <v>5480</v>
      </c>
      <c r="D1029" s="38" t="s">
        <v>5481</v>
      </c>
      <c r="E1029" s="38" t="s">
        <v>573</v>
      </c>
      <c r="F1029" s="38" t="s">
        <v>5482</v>
      </c>
      <c r="G1029" s="38" t="s">
        <v>5106</v>
      </c>
      <c r="H1029" s="38" t="s">
        <v>2665</v>
      </c>
      <c r="I1029" s="39">
        <v>824.16</v>
      </c>
      <c r="J1029" s="11">
        <f>VLOOKUP(LEFT(B1029,5),[1]Percents!$C:$M,9,FALSE)</f>
        <v>0</v>
      </c>
      <c r="K1029" s="13">
        <f t="shared" si="16"/>
        <v>0</v>
      </c>
      <c r="L1029" s="22"/>
    </row>
    <row r="1030" spans="1:12" s="40" customFormat="1" ht="14.25" customHeight="1" x14ac:dyDescent="0.25">
      <c r="A1030" s="38" t="s">
        <v>213</v>
      </c>
      <c r="B1030" s="38" t="s">
        <v>225</v>
      </c>
      <c r="C1030" s="38" t="s">
        <v>5202</v>
      </c>
      <c r="D1030" s="38" t="s">
        <v>5203</v>
      </c>
      <c r="E1030" s="38" t="s">
        <v>1274</v>
      </c>
      <c r="F1030" s="38" t="s">
        <v>5204</v>
      </c>
      <c r="G1030" s="38" t="s">
        <v>5106</v>
      </c>
      <c r="H1030" s="38" t="s">
        <v>2665</v>
      </c>
      <c r="I1030" s="39">
        <v>822.17</v>
      </c>
      <c r="J1030" s="11">
        <f>VLOOKUP(LEFT(B1030,5),[1]Percents!$C:$M,9,FALSE)</f>
        <v>0</v>
      </c>
      <c r="K1030" s="13">
        <f t="shared" si="16"/>
        <v>0</v>
      </c>
      <c r="L1030" s="22"/>
    </row>
    <row r="1031" spans="1:12" s="40" customFormat="1" ht="14.25" customHeight="1" x14ac:dyDescent="0.25">
      <c r="A1031" s="38" t="s">
        <v>243</v>
      </c>
      <c r="B1031" s="38" t="s">
        <v>314</v>
      </c>
      <c r="C1031" s="38" t="s">
        <v>5483</v>
      </c>
      <c r="D1031" s="38" t="s">
        <v>5484</v>
      </c>
      <c r="E1031" s="38" t="s">
        <v>5191</v>
      </c>
      <c r="F1031" s="38" t="s">
        <v>5485</v>
      </c>
      <c r="G1031" s="38" t="s">
        <v>5420</v>
      </c>
      <c r="H1031" s="38" t="s">
        <v>2665</v>
      </c>
      <c r="I1031" s="39">
        <v>3109.32</v>
      </c>
      <c r="J1031" s="11">
        <f>VLOOKUP(LEFT(B1031,5),[1]Percents!$C:$M,9,FALSE)</f>
        <v>0</v>
      </c>
      <c r="K1031" s="13">
        <f t="shared" si="16"/>
        <v>0</v>
      </c>
      <c r="L1031" s="22"/>
    </row>
    <row r="1032" spans="1:12" s="40" customFormat="1" ht="14.25" customHeight="1" x14ac:dyDescent="0.25">
      <c r="A1032" s="38" t="s">
        <v>213</v>
      </c>
      <c r="B1032" s="38" t="s">
        <v>310</v>
      </c>
      <c r="C1032" s="38" t="s">
        <v>5486</v>
      </c>
      <c r="D1032" s="38" t="s">
        <v>5487</v>
      </c>
      <c r="E1032" s="38" t="s">
        <v>5488</v>
      </c>
      <c r="F1032" s="38" t="s">
        <v>5485</v>
      </c>
      <c r="G1032" s="38" t="s">
        <v>5420</v>
      </c>
      <c r="H1032" s="38" t="s">
        <v>2665</v>
      </c>
      <c r="I1032" s="39">
        <v>2841.87</v>
      </c>
      <c r="J1032" s="11">
        <f>VLOOKUP(LEFT(B1032,5),[1]Percents!$C:$M,9,FALSE)</f>
        <v>0</v>
      </c>
      <c r="K1032" s="13">
        <f t="shared" si="16"/>
        <v>0</v>
      </c>
      <c r="L1032" s="22"/>
    </row>
    <row r="1033" spans="1:12" s="40" customFormat="1" ht="14.25" customHeight="1" x14ac:dyDescent="0.25">
      <c r="A1033" s="38" t="s">
        <v>213</v>
      </c>
      <c r="B1033" s="38" t="s">
        <v>21</v>
      </c>
      <c r="C1033" s="38" t="s">
        <v>5205</v>
      </c>
      <c r="D1033" s="38" t="s">
        <v>5206</v>
      </c>
      <c r="E1033" s="38" t="s">
        <v>6703</v>
      </c>
      <c r="F1033" s="38" t="s">
        <v>5207</v>
      </c>
      <c r="G1033" s="38" t="s">
        <v>5106</v>
      </c>
      <c r="H1033" s="38" t="s">
        <v>2665</v>
      </c>
      <c r="I1033" s="39">
        <v>20518.05</v>
      </c>
      <c r="J1033" s="11">
        <f>VLOOKUP(LEFT(B1033,5),[1]Percents!$C:$M,9,FALSE)</f>
        <v>4.4049999999999999E-2</v>
      </c>
      <c r="K1033" s="13">
        <f t="shared" si="16"/>
        <v>903.82010249999996</v>
      </c>
      <c r="L1033" s="22"/>
    </row>
    <row r="1034" spans="1:12" s="40" customFormat="1" ht="14.25" customHeight="1" x14ac:dyDescent="0.25">
      <c r="A1034" s="38" t="s">
        <v>213</v>
      </c>
      <c r="B1034" s="38" t="s">
        <v>21</v>
      </c>
      <c r="C1034" s="38" t="s">
        <v>9362</v>
      </c>
      <c r="D1034" s="38" t="s">
        <v>9363</v>
      </c>
      <c r="E1034" s="38" t="s">
        <v>6703</v>
      </c>
      <c r="F1034" s="38" t="s">
        <v>5207</v>
      </c>
      <c r="G1034" s="38" t="s">
        <v>5106</v>
      </c>
      <c r="H1034" s="38" t="s">
        <v>2665</v>
      </c>
      <c r="I1034" s="39">
        <v>86.46</v>
      </c>
      <c r="J1034" s="11">
        <f>VLOOKUP(LEFT(B1034,5),[1]Percents!$C:$M,9,FALSE)</f>
        <v>4.4049999999999999E-2</v>
      </c>
      <c r="K1034" s="13">
        <f t="shared" ref="K1034:K1097" si="17">+I1034*J1034</f>
        <v>3.8085629999999995</v>
      </c>
      <c r="L1034" s="22"/>
    </row>
    <row r="1035" spans="1:12" s="40" customFormat="1" ht="14.25" customHeight="1" x14ac:dyDescent="0.25">
      <c r="A1035" s="38" t="s">
        <v>213</v>
      </c>
      <c r="B1035" s="38" t="s">
        <v>310</v>
      </c>
      <c r="C1035" s="38" t="s">
        <v>5489</v>
      </c>
      <c r="D1035" s="38" t="s">
        <v>5490</v>
      </c>
      <c r="E1035" s="38" t="s">
        <v>5488</v>
      </c>
      <c r="F1035" s="38" t="s">
        <v>5491</v>
      </c>
      <c r="G1035" s="38" t="s">
        <v>5420</v>
      </c>
      <c r="H1035" s="38" t="s">
        <v>2665</v>
      </c>
      <c r="I1035" s="39">
        <v>11677.39</v>
      </c>
      <c r="J1035" s="11">
        <f>VLOOKUP(LEFT(B1035,5),[1]Percents!$C:$M,9,FALSE)</f>
        <v>0</v>
      </c>
      <c r="K1035" s="13">
        <f t="shared" si="17"/>
        <v>0</v>
      </c>
      <c r="L1035" s="22"/>
    </row>
    <row r="1036" spans="1:12" s="40" customFormat="1" ht="14.25" customHeight="1" x14ac:dyDescent="0.25">
      <c r="A1036" s="38" t="s">
        <v>213</v>
      </c>
      <c r="B1036" s="38" t="s">
        <v>285</v>
      </c>
      <c r="C1036" s="38" t="s">
        <v>5492</v>
      </c>
      <c r="D1036" s="38" t="s">
        <v>5493</v>
      </c>
      <c r="E1036" s="38" t="s">
        <v>30</v>
      </c>
      <c r="F1036" s="38" t="s">
        <v>5494</v>
      </c>
      <c r="G1036" s="38" t="s">
        <v>5495</v>
      </c>
      <c r="H1036" s="38" t="s">
        <v>2665</v>
      </c>
      <c r="I1036" s="39">
        <v>6482.15</v>
      </c>
      <c r="J1036" s="11">
        <f>VLOOKUP(LEFT(B1036,5),[1]Percents!$C:$M,9,FALSE)</f>
        <v>0</v>
      </c>
      <c r="K1036" s="13">
        <f t="shared" si="17"/>
        <v>0</v>
      </c>
      <c r="L1036" s="22"/>
    </row>
    <row r="1037" spans="1:12" s="40" customFormat="1" ht="14.25" customHeight="1" x14ac:dyDescent="0.25">
      <c r="A1037" s="38" t="s">
        <v>3964</v>
      </c>
      <c r="B1037" s="38" t="s">
        <v>3965</v>
      </c>
      <c r="C1037" s="38" t="s">
        <v>11344</v>
      </c>
      <c r="D1037" s="38" t="s">
        <v>11345</v>
      </c>
      <c r="E1037" s="38" t="s">
        <v>85</v>
      </c>
      <c r="F1037" s="38" t="s">
        <v>11346</v>
      </c>
      <c r="G1037" s="38" t="s">
        <v>5420</v>
      </c>
      <c r="H1037" s="38" t="s">
        <v>2665</v>
      </c>
      <c r="I1037" s="39">
        <v>0</v>
      </c>
      <c r="J1037" s="11">
        <f>VLOOKUP(LEFT(B1037,5),[1]Percents!$C:$M,9,FALSE)</f>
        <v>0</v>
      </c>
      <c r="K1037" s="13">
        <f t="shared" si="17"/>
        <v>0</v>
      </c>
      <c r="L1037" s="22"/>
    </row>
    <row r="1038" spans="1:12" s="40" customFormat="1" ht="14.25" customHeight="1" x14ac:dyDescent="0.25">
      <c r="A1038" s="38" t="s">
        <v>213</v>
      </c>
      <c r="B1038" s="38" t="s">
        <v>21</v>
      </c>
      <c r="C1038" s="38" t="s">
        <v>5208</v>
      </c>
      <c r="D1038" s="38" t="s">
        <v>5209</v>
      </c>
      <c r="E1038" s="38" t="s">
        <v>373</v>
      </c>
      <c r="F1038" s="38" t="s">
        <v>5210</v>
      </c>
      <c r="G1038" s="38" t="s">
        <v>5211</v>
      </c>
      <c r="H1038" s="38" t="s">
        <v>2665</v>
      </c>
      <c r="I1038" s="39">
        <v>8402.2199999999993</v>
      </c>
      <c r="J1038" s="11">
        <f>VLOOKUP(LEFT(B1038,5),[1]Percents!$C:$M,9,FALSE)</f>
        <v>4.4049999999999999E-2</v>
      </c>
      <c r="K1038" s="13">
        <f t="shared" si="17"/>
        <v>370.11779099999995</v>
      </c>
      <c r="L1038" s="22"/>
    </row>
    <row r="1039" spans="1:12" s="40" customFormat="1" ht="14.25" customHeight="1" x14ac:dyDescent="0.25">
      <c r="A1039" s="38" t="s">
        <v>213</v>
      </c>
      <c r="B1039" s="38" t="s">
        <v>21</v>
      </c>
      <c r="C1039" s="38" t="s">
        <v>10432</v>
      </c>
      <c r="D1039" s="38" t="s">
        <v>10433</v>
      </c>
      <c r="E1039" s="38" t="s">
        <v>373</v>
      </c>
      <c r="F1039" s="38" t="s">
        <v>5210</v>
      </c>
      <c r="G1039" s="38" t="s">
        <v>9320</v>
      </c>
      <c r="H1039" s="38" t="s">
        <v>2665</v>
      </c>
      <c r="I1039" s="39">
        <v>6208.71</v>
      </c>
      <c r="J1039" s="11">
        <f>VLOOKUP(LEFT(B1039,5),[1]Percents!$C:$M,9,FALSE)</f>
        <v>4.4049999999999999E-2</v>
      </c>
      <c r="K1039" s="13">
        <f t="shared" si="17"/>
        <v>273.49367549999999</v>
      </c>
      <c r="L1039" s="22"/>
    </row>
    <row r="1040" spans="1:12" s="40" customFormat="1" ht="14.25" customHeight="1" x14ac:dyDescent="0.25">
      <c r="A1040" s="38" t="s">
        <v>213</v>
      </c>
      <c r="B1040" s="38" t="s">
        <v>21</v>
      </c>
      <c r="C1040" s="38" t="s">
        <v>5496</v>
      </c>
      <c r="D1040" s="38" t="s">
        <v>5497</v>
      </c>
      <c r="E1040" s="38" t="s">
        <v>5498</v>
      </c>
      <c r="F1040" s="38" t="s">
        <v>5499</v>
      </c>
      <c r="G1040" s="38" t="s">
        <v>5215</v>
      </c>
      <c r="H1040" s="38" t="s">
        <v>2665</v>
      </c>
      <c r="I1040" s="39">
        <v>21941.29</v>
      </c>
      <c r="J1040" s="11">
        <f>VLOOKUP(LEFT(B1040,5),[1]Percents!$C:$M,9,FALSE)</f>
        <v>4.4049999999999999E-2</v>
      </c>
      <c r="K1040" s="13">
        <f t="shared" si="17"/>
        <v>966.51382450000006</v>
      </c>
      <c r="L1040" s="22"/>
    </row>
    <row r="1041" spans="1:12" s="40" customFormat="1" ht="14.25" customHeight="1" x14ac:dyDescent="0.25">
      <c r="A1041" s="38" t="s">
        <v>213</v>
      </c>
      <c r="B1041" s="38" t="s">
        <v>21</v>
      </c>
      <c r="C1041" s="38" t="s">
        <v>5500</v>
      </c>
      <c r="D1041" s="38" t="s">
        <v>5501</v>
      </c>
      <c r="E1041" s="38" t="s">
        <v>11347</v>
      </c>
      <c r="F1041" s="38" t="s">
        <v>5502</v>
      </c>
      <c r="G1041" s="38" t="s">
        <v>5106</v>
      </c>
      <c r="H1041" s="38" t="s">
        <v>2665</v>
      </c>
      <c r="I1041" s="39">
        <v>7353.73</v>
      </c>
      <c r="J1041" s="11">
        <f>VLOOKUP(LEFT(B1041,5),[1]Percents!$C:$M,9,FALSE)</f>
        <v>4.4049999999999999E-2</v>
      </c>
      <c r="K1041" s="13">
        <f t="shared" si="17"/>
        <v>323.93180649999999</v>
      </c>
      <c r="L1041" s="22"/>
    </row>
    <row r="1042" spans="1:12" s="40" customFormat="1" ht="14.25" customHeight="1" x14ac:dyDescent="0.25">
      <c r="A1042" s="38" t="s">
        <v>141</v>
      </c>
      <c r="B1042" s="38" t="s">
        <v>111</v>
      </c>
      <c r="C1042" s="38" t="s">
        <v>5837</v>
      </c>
      <c r="D1042" s="38" t="s">
        <v>5838</v>
      </c>
      <c r="E1042" s="38" t="s">
        <v>5839</v>
      </c>
      <c r="F1042" s="38" t="s">
        <v>5840</v>
      </c>
      <c r="G1042" s="38" t="s">
        <v>5420</v>
      </c>
      <c r="H1042" s="38" t="s">
        <v>2665</v>
      </c>
      <c r="I1042" s="39">
        <v>17999.47</v>
      </c>
      <c r="J1042" s="11">
        <f>VLOOKUP(LEFT(B1042,5),[1]Percents!$C:$M,9,FALSE)</f>
        <v>0.64170000000000005</v>
      </c>
      <c r="K1042" s="13">
        <f t="shared" si="17"/>
        <v>11550.259899000002</v>
      </c>
      <c r="L1042" s="22"/>
    </row>
    <row r="1043" spans="1:12" s="40" customFormat="1" ht="14.25" customHeight="1" x14ac:dyDescent="0.25">
      <c r="A1043" s="38" t="s">
        <v>213</v>
      </c>
      <c r="B1043" s="38" t="s">
        <v>270</v>
      </c>
      <c r="C1043" s="38" t="s">
        <v>5841</v>
      </c>
      <c r="D1043" s="38" t="s">
        <v>5842</v>
      </c>
      <c r="E1043" s="38" t="s">
        <v>255</v>
      </c>
      <c r="F1043" s="38" t="s">
        <v>5843</v>
      </c>
      <c r="G1043" s="38" t="s">
        <v>5420</v>
      </c>
      <c r="H1043" s="38" t="s">
        <v>2665</v>
      </c>
      <c r="I1043" s="39">
        <v>11681.63</v>
      </c>
      <c r="J1043" s="11">
        <f>VLOOKUP(LEFT(B1043,5),[1]Percents!$C:$M,9,FALSE)</f>
        <v>0</v>
      </c>
      <c r="K1043" s="13">
        <f t="shared" si="17"/>
        <v>0</v>
      </c>
      <c r="L1043" s="22"/>
    </row>
    <row r="1044" spans="1:12" s="40" customFormat="1" ht="14.25" customHeight="1" x14ac:dyDescent="0.25">
      <c r="A1044" s="38" t="s">
        <v>213</v>
      </c>
      <c r="B1044" s="38" t="s">
        <v>233</v>
      </c>
      <c r="C1044" s="38" t="s">
        <v>7008</v>
      </c>
      <c r="D1044" s="38" t="s">
        <v>7009</v>
      </c>
      <c r="E1044" s="38" t="s">
        <v>7010</v>
      </c>
      <c r="F1044" s="38" t="s">
        <v>7011</v>
      </c>
      <c r="G1044" s="38" t="s">
        <v>5106</v>
      </c>
      <c r="H1044" s="38" t="s">
        <v>2665</v>
      </c>
      <c r="I1044" s="39">
        <v>9837.2900000000009</v>
      </c>
      <c r="J1044" s="11">
        <f>VLOOKUP(LEFT(B1044,5),[1]Percents!$C:$M,9,FALSE)</f>
        <v>0</v>
      </c>
      <c r="K1044" s="13">
        <f t="shared" si="17"/>
        <v>0</v>
      </c>
      <c r="L1044" s="22"/>
    </row>
    <row r="1045" spans="1:12" s="40" customFormat="1" ht="14.25" customHeight="1" x14ac:dyDescent="0.25">
      <c r="A1045" s="38" t="s">
        <v>213</v>
      </c>
      <c r="B1045" s="38" t="s">
        <v>1615</v>
      </c>
      <c r="C1045" s="38" t="s">
        <v>5844</v>
      </c>
      <c r="D1045" s="38" t="s">
        <v>5845</v>
      </c>
      <c r="E1045" s="38" t="s">
        <v>771</v>
      </c>
      <c r="F1045" s="38" t="s">
        <v>5846</v>
      </c>
      <c r="G1045" s="38" t="s">
        <v>5782</v>
      </c>
      <c r="H1045" s="38" t="s">
        <v>2665</v>
      </c>
      <c r="I1045" s="39">
        <v>9338.3799999999992</v>
      </c>
      <c r="J1045" s="11">
        <f>VLOOKUP(LEFT(B1045,5),[1]Percents!$C:$M,9,FALSE)</f>
        <v>0</v>
      </c>
      <c r="K1045" s="13">
        <f t="shared" si="17"/>
        <v>0</v>
      </c>
      <c r="L1045" s="22"/>
    </row>
    <row r="1046" spans="1:12" s="40" customFormat="1" ht="14.25" customHeight="1" x14ac:dyDescent="0.25">
      <c r="A1046" s="38" t="s">
        <v>213</v>
      </c>
      <c r="B1046" s="38" t="s">
        <v>1615</v>
      </c>
      <c r="C1046" s="38" t="s">
        <v>8111</v>
      </c>
      <c r="D1046" s="38" t="s">
        <v>8112</v>
      </c>
      <c r="E1046" s="38" t="s">
        <v>771</v>
      </c>
      <c r="F1046" s="38" t="s">
        <v>5846</v>
      </c>
      <c r="G1046" s="38" t="s">
        <v>7869</v>
      </c>
      <c r="H1046" s="38" t="s">
        <v>2665</v>
      </c>
      <c r="I1046" s="39">
        <v>27647.7</v>
      </c>
      <c r="J1046" s="11">
        <f>VLOOKUP(LEFT(B1046,5),[1]Percents!$C:$M,9,FALSE)</f>
        <v>0</v>
      </c>
      <c r="K1046" s="13">
        <f t="shared" si="17"/>
        <v>0</v>
      </c>
      <c r="L1046" s="22"/>
    </row>
    <row r="1047" spans="1:12" s="40" customFormat="1" ht="14.25" customHeight="1" x14ac:dyDescent="0.25">
      <c r="A1047" s="38" t="s">
        <v>243</v>
      </c>
      <c r="B1047" s="38" t="s">
        <v>314</v>
      </c>
      <c r="C1047" s="38" t="s">
        <v>5847</v>
      </c>
      <c r="D1047" s="38" t="s">
        <v>5848</v>
      </c>
      <c r="E1047" s="38" t="s">
        <v>315</v>
      </c>
      <c r="F1047" s="38" t="s">
        <v>5849</v>
      </c>
      <c r="G1047" s="38" t="s">
        <v>5420</v>
      </c>
      <c r="H1047" s="38" t="s">
        <v>2665</v>
      </c>
      <c r="I1047" s="39">
        <v>3783.98</v>
      </c>
      <c r="J1047" s="11">
        <f>VLOOKUP(LEFT(B1047,5),[1]Percents!$C:$M,9,FALSE)</f>
        <v>0</v>
      </c>
      <c r="K1047" s="13">
        <f t="shared" si="17"/>
        <v>0</v>
      </c>
      <c r="L1047" s="22"/>
    </row>
    <row r="1048" spans="1:12" s="40" customFormat="1" ht="14.25" customHeight="1" x14ac:dyDescent="0.25">
      <c r="A1048" s="38" t="s">
        <v>213</v>
      </c>
      <c r="B1048" s="38" t="s">
        <v>53</v>
      </c>
      <c r="C1048" s="38" t="s">
        <v>7012</v>
      </c>
      <c r="D1048" s="38" t="s">
        <v>7013</v>
      </c>
      <c r="E1048" s="38" t="s">
        <v>1612</v>
      </c>
      <c r="F1048" s="38" t="s">
        <v>7014</v>
      </c>
      <c r="G1048" s="38" t="s">
        <v>5782</v>
      </c>
      <c r="H1048" s="38" t="s">
        <v>2665</v>
      </c>
      <c r="I1048" s="39">
        <v>3121.73</v>
      </c>
      <c r="J1048" s="11">
        <f>VLOOKUP(LEFT(B1048,5),[1]Percents!$C:$M,9,FALSE)</f>
        <v>0</v>
      </c>
      <c r="K1048" s="13">
        <f t="shared" si="17"/>
        <v>0</v>
      </c>
      <c r="L1048" s="22"/>
    </row>
    <row r="1049" spans="1:12" s="40" customFormat="1" ht="14.25" customHeight="1" x14ac:dyDescent="0.25">
      <c r="A1049" s="38" t="s">
        <v>243</v>
      </c>
      <c r="B1049" s="38" t="s">
        <v>203</v>
      </c>
      <c r="C1049" s="38" t="s">
        <v>5850</v>
      </c>
      <c r="D1049" s="38" t="s">
        <v>5851</v>
      </c>
      <c r="E1049" s="38" t="s">
        <v>3448</v>
      </c>
      <c r="F1049" s="38" t="s">
        <v>5852</v>
      </c>
      <c r="G1049" s="38" t="s">
        <v>5420</v>
      </c>
      <c r="H1049" s="38" t="s">
        <v>2665</v>
      </c>
      <c r="I1049" s="39">
        <v>5176.1899999999996</v>
      </c>
      <c r="J1049" s="11">
        <f>VLOOKUP(LEFT(B1049,5),[1]Percents!$C:$M,9,FALSE)</f>
        <v>0</v>
      </c>
      <c r="K1049" s="13">
        <f t="shared" si="17"/>
        <v>0</v>
      </c>
      <c r="L1049" s="22"/>
    </row>
    <row r="1050" spans="1:12" s="40" customFormat="1" ht="14.25" customHeight="1" x14ac:dyDescent="0.25">
      <c r="A1050" s="38" t="s">
        <v>213</v>
      </c>
      <c r="B1050" s="38" t="s">
        <v>495</v>
      </c>
      <c r="C1050" s="38" t="s">
        <v>5853</v>
      </c>
      <c r="D1050" s="38" t="s">
        <v>5854</v>
      </c>
      <c r="E1050" s="38" t="s">
        <v>5855</v>
      </c>
      <c r="F1050" s="38" t="s">
        <v>5856</v>
      </c>
      <c r="G1050" s="38" t="s">
        <v>5857</v>
      </c>
      <c r="H1050" s="38" t="s">
        <v>2665</v>
      </c>
      <c r="I1050" s="39">
        <v>-376.64</v>
      </c>
      <c r="J1050" s="11">
        <f>VLOOKUP(LEFT(B1050,5),[1]Percents!$C:$M,9,FALSE)</f>
        <v>0</v>
      </c>
      <c r="K1050" s="13">
        <f t="shared" si="17"/>
        <v>0</v>
      </c>
      <c r="L1050" s="22"/>
    </row>
    <row r="1051" spans="1:12" s="40" customFormat="1" ht="14.25" customHeight="1" x14ac:dyDescent="0.25">
      <c r="A1051" s="38" t="s">
        <v>213</v>
      </c>
      <c r="B1051" s="38" t="s">
        <v>195</v>
      </c>
      <c r="C1051" s="38" t="s">
        <v>5858</v>
      </c>
      <c r="D1051" s="38" t="s">
        <v>5859</v>
      </c>
      <c r="E1051" s="38" t="s">
        <v>737</v>
      </c>
      <c r="F1051" s="38" t="s">
        <v>5860</v>
      </c>
      <c r="G1051" s="38" t="s">
        <v>5782</v>
      </c>
      <c r="H1051" s="38" t="s">
        <v>2665</v>
      </c>
      <c r="I1051" s="39">
        <v>13449.29</v>
      </c>
      <c r="J1051" s="11">
        <f>VLOOKUP(LEFT(B1051,5),[1]Percents!$C:$M,9,FALSE)</f>
        <v>0</v>
      </c>
      <c r="K1051" s="13">
        <f t="shared" si="17"/>
        <v>0</v>
      </c>
      <c r="L1051" s="22"/>
    </row>
    <row r="1052" spans="1:12" s="40" customFormat="1" ht="14.25" customHeight="1" x14ac:dyDescent="0.25">
      <c r="A1052" s="38" t="s">
        <v>141</v>
      </c>
      <c r="B1052" s="38" t="s">
        <v>111</v>
      </c>
      <c r="C1052" s="38" t="s">
        <v>5861</v>
      </c>
      <c r="D1052" s="38" t="s">
        <v>5862</v>
      </c>
      <c r="E1052" s="38" t="s">
        <v>1125</v>
      </c>
      <c r="F1052" s="38" t="s">
        <v>5863</v>
      </c>
      <c r="G1052" s="38" t="s">
        <v>5782</v>
      </c>
      <c r="H1052" s="38" t="s">
        <v>2665</v>
      </c>
      <c r="I1052" s="39">
        <v>8802.93</v>
      </c>
      <c r="J1052" s="11">
        <f>VLOOKUP(LEFT(B1052,5),[1]Percents!$C:$M,9,FALSE)</f>
        <v>0.64170000000000005</v>
      </c>
      <c r="K1052" s="13">
        <f t="shared" si="17"/>
        <v>5648.8401810000005</v>
      </c>
      <c r="L1052" s="22"/>
    </row>
    <row r="1053" spans="1:12" s="40" customFormat="1" ht="14.25" customHeight="1" x14ac:dyDescent="0.25">
      <c r="A1053" s="38" t="s">
        <v>213</v>
      </c>
      <c r="B1053" s="38" t="s">
        <v>3198</v>
      </c>
      <c r="C1053" s="38" t="s">
        <v>6352</v>
      </c>
      <c r="D1053" s="38" t="s">
        <v>6353</v>
      </c>
      <c r="E1053" s="38" t="s">
        <v>4437</v>
      </c>
      <c r="F1053" s="38" t="s">
        <v>6354</v>
      </c>
      <c r="G1053" s="38" t="s">
        <v>5782</v>
      </c>
      <c r="H1053" s="38" t="s">
        <v>2665</v>
      </c>
      <c r="I1053" s="39">
        <v>2959.7</v>
      </c>
      <c r="J1053" s="11">
        <f>VLOOKUP(LEFT(B1053,5),[1]Percents!$C:$M,9,FALSE)</f>
        <v>0</v>
      </c>
      <c r="K1053" s="13">
        <f t="shared" si="17"/>
        <v>0</v>
      </c>
      <c r="L1053" s="22"/>
    </row>
    <row r="1054" spans="1:12" s="40" customFormat="1" ht="14.25" customHeight="1" x14ac:dyDescent="0.25">
      <c r="A1054" s="38" t="s">
        <v>213</v>
      </c>
      <c r="B1054" s="38" t="s">
        <v>285</v>
      </c>
      <c r="C1054" s="38" t="s">
        <v>6538</v>
      </c>
      <c r="D1054" s="38" t="s">
        <v>6539</v>
      </c>
      <c r="E1054" s="38" t="s">
        <v>1321</v>
      </c>
      <c r="F1054" s="38" t="s">
        <v>6354</v>
      </c>
      <c r="G1054" s="38" t="s">
        <v>5782</v>
      </c>
      <c r="H1054" s="38" t="s">
        <v>2665</v>
      </c>
      <c r="I1054" s="39">
        <v>3282.37</v>
      </c>
      <c r="J1054" s="11">
        <f>VLOOKUP(LEFT(B1054,5),[1]Percents!$C:$M,9,FALSE)</f>
        <v>0</v>
      </c>
      <c r="K1054" s="13">
        <f t="shared" si="17"/>
        <v>0</v>
      </c>
      <c r="L1054" s="22"/>
    </row>
    <row r="1055" spans="1:12" s="40" customFormat="1" ht="14.25" customHeight="1" x14ac:dyDescent="0.25">
      <c r="A1055" s="38" t="s">
        <v>213</v>
      </c>
      <c r="B1055" s="38" t="s">
        <v>211</v>
      </c>
      <c r="C1055" s="38" t="s">
        <v>5864</v>
      </c>
      <c r="D1055" s="38" t="s">
        <v>5865</v>
      </c>
      <c r="E1055" s="38" t="s">
        <v>2698</v>
      </c>
      <c r="F1055" s="38" t="s">
        <v>5866</v>
      </c>
      <c r="G1055" s="38" t="s">
        <v>5782</v>
      </c>
      <c r="H1055" s="38" t="s">
        <v>2665</v>
      </c>
      <c r="I1055" s="39">
        <v>7649.8</v>
      </c>
      <c r="J1055" s="11">
        <f>VLOOKUP(LEFT(B1055,5),[1]Percents!$C:$M,9,FALSE)</f>
        <v>0</v>
      </c>
      <c r="K1055" s="13">
        <f t="shared" si="17"/>
        <v>0</v>
      </c>
      <c r="L1055" s="22"/>
    </row>
    <row r="1056" spans="1:12" s="40" customFormat="1" ht="14.25" customHeight="1" x14ac:dyDescent="0.25">
      <c r="A1056" s="38" t="s">
        <v>243</v>
      </c>
      <c r="B1056" s="38" t="s">
        <v>314</v>
      </c>
      <c r="C1056" s="38" t="s">
        <v>6106</v>
      </c>
      <c r="D1056" s="38" t="s">
        <v>6107</v>
      </c>
      <c r="E1056" s="38" t="s">
        <v>2702</v>
      </c>
      <c r="F1056" s="38" t="s">
        <v>6108</v>
      </c>
      <c r="G1056" s="38" t="s">
        <v>6059</v>
      </c>
      <c r="H1056" s="38" t="s">
        <v>2665</v>
      </c>
      <c r="I1056" s="39">
        <v>8680.58</v>
      </c>
      <c r="J1056" s="11">
        <f>VLOOKUP(LEFT(B1056,5),[1]Percents!$C:$M,9,FALSE)</f>
        <v>0</v>
      </c>
      <c r="K1056" s="13">
        <f t="shared" si="17"/>
        <v>0</v>
      </c>
      <c r="L1056" s="22"/>
    </row>
    <row r="1057" spans="1:12" s="40" customFormat="1" ht="14.25" customHeight="1" x14ac:dyDescent="0.25">
      <c r="A1057" s="38" t="s">
        <v>243</v>
      </c>
      <c r="B1057" s="38" t="s">
        <v>203</v>
      </c>
      <c r="C1057" s="38" t="s">
        <v>5867</v>
      </c>
      <c r="D1057" s="38" t="s">
        <v>5868</v>
      </c>
      <c r="E1057" s="38" t="s">
        <v>671</v>
      </c>
      <c r="F1057" s="38" t="s">
        <v>5869</v>
      </c>
      <c r="G1057" s="38" t="s">
        <v>5782</v>
      </c>
      <c r="H1057" s="38" t="s">
        <v>2665</v>
      </c>
      <c r="I1057" s="39">
        <v>1617.31</v>
      </c>
      <c r="J1057" s="11">
        <f>VLOOKUP(LEFT(B1057,5),[1]Percents!$C:$M,9,FALSE)</f>
        <v>0</v>
      </c>
      <c r="K1057" s="13">
        <f t="shared" si="17"/>
        <v>0</v>
      </c>
      <c r="L1057" s="22"/>
    </row>
    <row r="1058" spans="1:12" s="40" customFormat="1" ht="14.25" customHeight="1" x14ac:dyDescent="0.25">
      <c r="A1058" s="38" t="s">
        <v>213</v>
      </c>
      <c r="B1058" s="38" t="s">
        <v>145</v>
      </c>
      <c r="C1058" s="38" t="s">
        <v>6540</v>
      </c>
      <c r="D1058" s="38" t="s">
        <v>6541</v>
      </c>
      <c r="E1058" s="38" t="s">
        <v>47</v>
      </c>
      <c r="F1058" s="38" t="s">
        <v>5869</v>
      </c>
      <c r="G1058" s="38" t="s">
        <v>5782</v>
      </c>
      <c r="H1058" s="38" t="s">
        <v>2665</v>
      </c>
      <c r="I1058" s="39">
        <v>3119.89</v>
      </c>
      <c r="J1058" s="11">
        <f>VLOOKUP(LEFT(B1058,5),[1]Percents!$C:$M,9,FALSE)</f>
        <v>0</v>
      </c>
      <c r="K1058" s="13">
        <f t="shared" si="17"/>
        <v>0</v>
      </c>
      <c r="L1058" s="22"/>
    </row>
    <row r="1059" spans="1:12" s="40" customFormat="1" ht="14.25" customHeight="1" x14ac:dyDescent="0.25">
      <c r="A1059" s="38" t="s">
        <v>243</v>
      </c>
      <c r="B1059" s="38" t="s">
        <v>314</v>
      </c>
      <c r="C1059" s="38" t="s">
        <v>9364</v>
      </c>
      <c r="D1059" s="38" t="s">
        <v>9365</v>
      </c>
      <c r="E1059" s="38" t="s">
        <v>315</v>
      </c>
      <c r="F1059" s="38" t="s">
        <v>5869</v>
      </c>
      <c r="G1059" s="38" t="s">
        <v>5782</v>
      </c>
      <c r="H1059" s="38" t="s">
        <v>2665</v>
      </c>
      <c r="I1059" s="39">
        <v>530.95000000000005</v>
      </c>
      <c r="J1059" s="11">
        <f>VLOOKUP(LEFT(B1059,5),[1]Percents!$C:$M,9,FALSE)</f>
        <v>0</v>
      </c>
      <c r="K1059" s="13">
        <f t="shared" si="17"/>
        <v>0</v>
      </c>
      <c r="L1059" s="22"/>
    </row>
    <row r="1060" spans="1:12" s="40" customFormat="1" ht="14.25" customHeight="1" x14ac:dyDescent="0.25">
      <c r="A1060" s="38" t="s">
        <v>141</v>
      </c>
      <c r="B1060" s="38" t="s">
        <v>245</v>
      </c>
      <c r="C1060" s="38" t="s">
        <v>6355</v>
      </c>
      <c r="D1060" s="38" t="s">
        <v>6356</v>
      </c>
      <c r="E1060" s="38" t="s">
        <v>6357</v>
      </c>
      <c r="F1060" s="38" t="s">
        <v>6358</v>
      </c>
      <c r="G1060" s="38" t="s">
        <v>5427</v>
      </c>
      <c r="H1060" s="38" t="s">
        <v>2665</v>
      </c>
      <c r="I1060" s="39">
        <v>6862.88</v>
      </c>
      <c r="J1060" s="11">
        <f>VLOOKUP(LEFT(B1060,5),[1]Percents!$C:$M,9,FALSE)</f>
        <v>0.64170000000000005</v>
      </c>
      <c r="K1060" s="13">
        <f t="shared" si="17"/>
        <v>4403.9100960000005</v>
      </c>
      <c r="L1060" s="22"/>
    </row>
    <row r="1061" spans="1:12" s="40" customFormat="1" ht="14.25" customHeight="1" x14ac:dyDescent="0.25">
      <c r="A1061" s="38" t="s">
        <v>243</v>
      </c>
      <c r="B1061" s="38" t="s">
        <v>118</v>
      </c>
      <c r="C1061" s="38" t="s">
        <v>6720</v>
      </c>
      <c r="D1061" s="38" t="s">
        <v>6721</v>
      </c>
      <c r="E1061" s="38" t="s">
        <v>5569</v>
      </c>
      <c r="F1061" s="38" t="s">
        <v>6358</v>
      </c>
      <c r="G1061" s="38" t="s">
        <v>5427</v>
      </c>
      <c r="H1061" s="38" t="s">
        <v>2665</v>
      </c>
      <c r="I1061" s="39">
        <v>3575.3</v>
      </c>
      <c r="J1061" s="11">
        <f>VLOOKUP(LEFT(B1061,5),[1]Percents!$C:$M,9,FALSE)</f>
        <v>0</v>
      </c>
      <c r="K1061" s="13">
        <f t="shared" si="17"/>
        <v>0</v>
      </c>
      <c r="L1061" s="22"/>
    </row>
    <row r="1062" spans="1:12" s="40" customFormat="1" ht="14.25" customHeight="1" x14ac:dyDescent="0.25">
      <c r="A1062" s="38" t="s">
        <v>213</v>
      </c>
      <c r="B1062" s="38" t="s">
        <v>292</v>
      </c>
      <c r="C1062" s="38" t="s">
        <v>5870</v>
      </c>
      <c r="D1062" s="38" t="s">
        <v>5871</v>
      </c>
      <c r="E1062" s="38" t="s">
        <v>167</v>
      </c>
      <c r="F1062" s="38" t="s">
        <v>5872</v>
      </c>
      <c r="G1062" s="38" t="s">
        <v>5782</v>
      </c>
      <c r="H1062" s="38" t="s">
        <v>2665</v>
      </c>
      <c r="I1062" s="39">
        <v>17063.98</v>
      </c>
      <c r="J1062" s="11">
        <f>VLOOKUP(LEFT(B1062,5),[1]Percents!$C:$M,9,FALSE)</f>
        <v>4.4049999999999999E-2</v>
      </c>
      <c r="K1062" s="13">
        <f t="shared" si="17"/>
        <v>751.668319</v>
      </c>
      <c r="L1062" s="22"/>
    </row>
    <row r="1063" spans="1:12" s="40" customFormat="1" ht="14.25" customHeight="1" x14ac:dyDescent="0.25">
      <c r="A1063" s="38" t="s">
        <v>242</v>
      </c>
      <c r="B1063" s="38" t="s">
        <v>122</v>
      </c>
      <c r="C1063" s="38" t="s">
        <v>5873</v>
      </c>
      <c r="D1063" s="38" t="s">
        <v>5874</v>
      </c>
      <c r="E1063" s="38" t="s">
        <v>5875</v>
      </c>
      <c r="F1063" s="38" t="s">
        <v>5876</v>
      </c>
      <c r="G1063" s="38" t="s">
        <v>5106</v>
      </c>
      <c r="H1063" s="38" t="s">
        <v>2665</v>
      </c>
      <c r="I1063" s="39">
        <v>8704.2800000000007</v>
      </c>
      <c r="J1063" s="11">
        <f>VLOOKUP(LEFT(B1063,5),[1]Percents!$C:$M,9,FALSE)</f>
        <v>0</v>
      </c>
      <c r="K1063" s="13">
        <f t="shared" si="17"/>
        <v>0</v>
      </c>
      <c r="L1063" s="22"/>
    </row>
    <row r="1064" spans="1:12" s="40" customFormat="1" ht="14.25" customHeight="1" x14ac:dyDescent="0.25">
      <c r="A1064" s="38" t="s">
        <v>213</v>
      </c>
      <c r="B1064" s="38" t="s">
        <v>154</v>
      </c>
      <c r="C1064" s="38" t="s">
        <v>5877</v>
      </c>
      <c r="D1064" s="38" t="s">
        <v>5878</v>
      </c>
      <c r="E1064" s="38" t="s">
        <v>1449</v>
      </c>
      <c r="F1064" s="38" t="s">
        <v>5879</v>
      </c>
      <c r="G1064" s="38" t="s">
        <v>5880</v>
      </c>
      <c r="H1064" s="38" t="s">
        <v>2665</v>
      </c>
      <c r="I1064" s="39">
        <v>7939.65</v>
      </c>
      <c r="J1064" s="11">
        <f>VLOOKUP(LEFT(B1064,5),[1]Percents!$C:$M,9,FALSE)</f>
        <v>0</v>
      </c>
      <c r="K1064" s="13">
        <f t="shared" si="17"/>
        <v>0</v>
      </c>
      <c r="L1064" s="22"/>
    </row>
    <row r="1065" spans="1:12" s="40" customFormat="1" ht="14.25" customHeight="1" x14ac:dyDescent="0.25">
      <c r="A1065" s="38" t="s">
        <v>213</v>
      </c>
      <c r="B1065" s="38" t="s">
        <v>162</v>
      </c>
      <c r="C1065" s="38" t="s">
        <v>6109</v>
      </c>
      <c r="D1065" s="38" t="s">
        <v>6110</v>
      </c>
      <c r="E1065" s="38" t="s">
        <v>264</v>
      </c>
      <c r="F1065" s="38" t="s">
        <v>6111</v>
      </c>
      <c r="G1065" s="38" t="s">
        <v>6092</v>
      </c>
      <c r="H1065" s="38" t="s">
        <v>2665</v>
      </c>
      <c r="I1065" s="39">
        <v>0</v>
      </c>
      <c r="J1065" s="11">
        <f>VLOOKUP(LEFT(B1065,5),[1]Percents!$C:$M,9,FALSE)</f>
        <v>4.4049999999999999E-2</v>
      </c>
      <c r="K1065" s="13">
        <f t="shared" si="17"/>
        <v>0</v>
      </c>
      <c r="L1065" s="22"/>
    </row>
    <row r="1066" spans="1:12" s="40" customFormat="1" ht="14.25" customHeight="1" x14ac:dyDescent="0.25">
      <c r="A1066" s="38" t="s">
        <v>213</v>
      </c>
      <c r="B1066" s="38" t="s">
        <v>162</v>
      </c>
      <c r="C1066" s="38" t="s">
        <v>7888</v>
      </c>
      <c r="D1066" s="38" t="s">
        <v>7889</v>
      </c>
      <c r="E1066" s="38" t="s">
        <v>264</v>
      </c>
      <c r="F1066" s="38" t="s">
        <v>6111</v>
      </c>
      <c r="G1066" s="38" t="s">
        <v>7869</v>
      </c>
      <c r="H1066" s="38" t="s">
        <v>2665</v>
      </c>
      <c r="I1066" s="39">
        <v>18116.650000000001</v>
      </c>
      <c r="J1066" s="11">
        <f>VLOOKUP(LEFT(B1066,5),[1]Percents!$C:$M,9,FALSE)</f>
        <v>4.4049999999999999E-2</v>
      </c>
      <c r="K1066" s="13">
        <f t="shared" si="17"/>
        <v>798.0384325</v>
      </c>
      <c r="L1066" s="22"/>
    </row>
    <row r="1067" spans="1:12" s="40" customFormat="1" ht="14.25" customHeight="1" x14ac:dyDescent="0.25">
      <c r="A1067" s="38" t="s">
        <v>213</v>
      </c>
      <c r="B1067" s="38" t="s">
        <v>3000</v>
      </c>
      <c r="C1067" s="38" t="s">
        <v>9366</v>
      </c>
      <c r="D1067" s="38" t="s">
        <v>9367</v>
      </c>
      <c r="E1067" s="38" t="s">
        <v>3767</v>
      </c>
      <c r="F1067" s="38" t="s">
        <v>5881</v>
      </c>
      <c r="G1067" s="38" t="s">
        <v>6999</v>
      </c>
      <c r="H1067" s="38" t="s">
        <v>2665</v>
      </c>
      <c r="I1067" s="41">
        <v>0</v>
      </c>
      <c r="J1067" s="11">
        <f>VLOOKUP(LEFT(B1067,5),[1]Percents!$C:$M,9,FALSE)</f>
        <v>0</v>
      </c>
      <c r="K1067" s="13">
        <f t="shared" si="17"/>
        <v>0</v>
      </c>
      <c r="L1067" s="22"/>
    </row>
    <row r="1068" spans="1:12" s="40" customFormat="1" ht="14.25" customHeight="1" x14ac:dyDescent="0.25">
      <c r="A1068" s="38" t="s">
        <v>213</v>
      </c>
      <c r="B1068" s="38" t="s">
        <v>166</v>
      </c>
      <c r="C1068" s="38" t="s">
        <v>7203</v>
      </c>
      <c r="D1068" s="38" t="s">
        <v>7204</v>
      </c>
      <c r="E1068" s="38" t="s">
        <v>604</v>
      </c>
      <c r="F1068" s="38" t="s">
        <v>5881</v>
      </c>
      <c r="G1068" s="38" t="s">
        <v>7126</v>
      </c>
      <c r="H1068" s="38" t="s">
        <v>2665</v>
      </c>
      <c r="I1068" s="39">
        <v>3235.34</v>
      </c>
      <c r="J1068" s="11">
        <f>VLOOKUP(LEFT(B1068,5),[1]Percents!$C:$M,9,FALSE)</f>
        <v>4.4049999999999999E-2</v>
      </c>
      <c r="K1068" s="13">
        <f t="shared" si="17"/>
        <v>142.516727</v>
      </c>
      <c r="L1068" s="22"/>
    </row>
    <row r="1069" spans="1:12" s="40" customFormat="1" ht="14.25" customHeight="1" x14ac:dyDescent="0.25">
      <c r="A1069" s="38" t="s">
        <v>213</v>
      </c>
      <c r="B1069" s="38" t="s">
        <v>154</v>
      </c>
      <c r="C1069" s="38" t="s">
        <v>7205</v>
      </c>
      <c r="D1069" s="38" t="s">
        <v>7206</v>
      </c>
      <c r="E1069" s="38" t="s">
        <v>905</v>
      </c>
      <c r="F1069" s="38" t="s">
        <v>5881</v>
      </c>
      <c r="G1069" s="38" t="s">
        <v>7126</v>
      </c>
      <c r="H1069" s="38" t="s">
        <v>2665</v>
      </c>
      <c r="I1069" s="39">
        <v>0</v>
      </c>
      <c r="J1069" s="11">
        <f>VLOOKUP(LEFT(B1069,5),[1]Percents!$C:$M,9,FALSE)</f>
        <v>0</v>
      </c>
      <c r="K1069" s="13">
        <f t="shared" si="17"/>
        <v>0</v>
      </c>
      <c r="L1069" s="22"/>
    </row>
    <row r="1070" spans="1:12" s="40" customFormat="1" ht="14.25" customHeight="1" x14ac:dyDescent="0.25">
      <c r="A1070" s="38" t="s">
        <v>213</v>
      </c>
      <c r="B1070" s="38" t="s">
        <v>166</v>
      </c>
      <c r="C1070" s="38" t="s">
        <v>12107</v>
      </c>
      <c r="D1070" s="38" t="s">
        <v>12108</v>
      </c>
      <c r="E1070" s="38" t="s">
        <v>604</v>
      </c>
      <c r="F1070" s="38" t="s">
        <v>5881</v>
      </c>
      <c r="G1070" s="38" t="s">
        <v>11320</v>
      </c>
      <c r="H1070" s="38" t="s">
        <v>2665</v>
      </c>
      <c r="I1070" s="39">
        <v>2641.69</v>
      </c>
      <c r="J1070" s="11">
        <f>VLOOKUP(LEFT(B1070,5),[1]Percents!$C:$M,9,FALSE)</f>
        <v>4.4049999999999999E-2</v>
      </c>
      <c r="K1070" s="13">
        <f t="shared" si="17"/>
        <v>116.3664445</v>
      </c>
      <c r="L1070" s="22"/>
    </row>
    <row r="1071" spans="1:12" s="40" customFormat="1" ht="14.25" customHeight="1" x14ac:dyDescent="0.25">
      <c r="A1071" s="38" t="s">
        <v>213</v>
      </c>
      <c r="B1071" s="38" t="s">
        <v>154</v>
      </c>
      <c r="C1071" s="38" t="s">
        <v>12109</v>
      </c>
      <c r="D1071" s="38" t="s">
        <v>12110</v>
      </c>
      <c r="E1071" s="38" t="s">
        <v>905</v>
      </c>
      <c r="F1071" s="38" t="s">
        <v>5881</v>
      </c>
      <c r="G1071" s="38" t="s">
        <v>11320</v>
      </c>
      <c r="H1071" s="38" t="s">
        <v>2665</v>
      </c>
      <c r="I1071" s="39">
        <v>61.5</v>
      </c>
      <c r="J1071" s="11">
        <f>VLOOKUP(LEFT(B1071,5),[1]Percents!$C:$M,9,FALSE)</f>
        <v>0</v>
      </c>
      <c r="K1071" s="13">
        <f t="shared" si="17"/>
        <v>0</v>
      </c>
      <c r="L1071" s="22"/>
    </row>
    <row r="1072" spans="1:12" s="40" customFormat="1" ht="14.25" customHeight="1" x14ac:dyDescent="0.25">
      <c r="A1072" s="38" t="s">
        <v>213</v>
      </c>
      <c r="B1072" s="38" t="s">
        <v>94</v>
      </c>
      <c r="C1072" s="38" t="s">
        <v>6359</v>
      </c>
      <c r="D1072" s="38" t="s">
        <v>6360</v>
      </c>
      <c r="E1072" s="38" t="s">
        <v>3036</v>
      </c>
      <c r="F1072" s="38" t="s">
        <v>6361</v>
      </c>
      <c r="G1072" s="38" t="s">
        <v>5932</v>
      </c>
      <c r="H1072" s="38" t="s">
        <v>2665</v>
      </c>
      <c r="I1072" s="39">
        <v>0</v>
      </c>
      <c r="J1072" s="11">
        <f>VLOOKUP(LEFT(B1072,5),[1]Percents!$C:$M,9,FALSE)</f>
        <v>0</v>
      </c>
      <c r="K1072" s="13">
        <f t="shared" si="17"/>
        <v>0</v>
      </c>
      <c r="L1072" s="22"/>
    </row>
    <row r="1073" spans="1:12" s="40" customFormat="1" ht="14.25" customHeight="1" x14ac:dyDescent="0.25">
      <c r="A1073" s="38" t="s">
        <v>213</v>
      </c>
      <c r="B1073" s="38" t="s">
        <v>21</v>
      </c>
      <c r="C1073" s="38" t="s">
        <v>5882</v>
      </c>
      <c r="D1073" s="38" t="s">
        <v>5883</v>
      </c>
      <c r="E1073" s="38" t="s">
        <v>373</v>
      </c>
      <c r="F1073" s="38" t="s">
        <v>5884</v>
      </c>
      <c r="G1073" s="38" t="s">
        <v>5885</v>
      </c>
      <c r="H1073" s="38" t="s">
        <v>2665</v>
      </c>
      <c r="I1073" s="39">
        <v>-0.31</v>
      </c>
      <c r="J1073" s="11">
        <f>VLOOKUP(LEFT(B1073,5),[1]Percents!$C:$M,9,FALSE)</f>
        <v>4.4049999999999999E-2</v>
      </c>
      <c r="K1073" s="13">
        <f t="shared" si="17"/>
        <v>-1.3655499999999999E-2</v>
      </c>
      <c r="L1073" s="22"/>
    </row>
    <row r="1074" spans="1:12" s="40" customFormat="1" ht="14.25" customHeight="1" x14ac:dyDescent="0.25">
      <c r="A1074" s="38" t="s">
        <v>213</v>
      </c>
      <c r="B1074" s="38" t="s">
        <v>21</v>
      </c>
      <c r="C1074" s="38" t="s">
        <v>8113</v>
      </c>
      <c r="D1074" s="38" t="s">
        <v>8114</v>
      </c>
      <c r="E1074" s="38" t="s">
        <v>6755</v>
      </c>
      <c r="F1074" s="38" t="s">
        <v>5884</v>
      </c>
      <c r="G1074" s="38" t="s">
        <v>8076</v>
      </c>
      <c r="H1074" s="38" t="s">
        <v>2665</v>
      </c>
      <c r="I1074" s="39">
        <v>14996.79</v>
      </c>
      <c r="J1074" s="11">
        <f>VLOOKUP(LEFT(B1074,5),[1]Percents!$C:$M,9,FALSE)</f>
        <v>4.4049999999999999E-2</v>
      </c>
      <c r="K1074" s="13">
        <f t="shared" si="17"/>
        <v>660.60859949999997</v>
      </c>
      <c r="L1074" s="22"/>
    </row>
    <row r="1075" spans="1:12" s="40" customFormat="1" ht="14.25" customHeight="1" x14ac:dyDescent="0.25">
      <c r="A1075" s="38" t="s">
        <v>141</v>
      </c>
      <c r="B1075" s="38" t="s">
        <v>111</v>
      </c>
      <c r="C1075" s="38" t="s">
        <v>5886</v>
      </c>
      <c r="D1075" s="38" t="s">
        <v>5887</v>
      </c>
      <c r="E1075" s="38" t="s">
        <v>5888</v>
      </c>
      <c r="F1075" s="38" t="s">
        <v>5889</v>
      </c>
      <c r="G1075" s="38" t="s">
        <v>5890</v>
      </c>
      <c r="H1075" s="38" t="s">
        <v>2665</v>
      </c>
      <c r="I1075" s="39">
        <v>4266.8100000000004</v>
      </c>
      <c r="J1075" s="11">
        <f>VLOOKUP(LEFT(B1075,5),[1]Percents!$C:$M,9,FALSE)</f>
        <v>0.64170000000000005</v>
      </c>
      <c r="K1075" s="13">
        <f t="shared" si="17"/>
        <v>2738.0119770000006</v>
      </c>
      <c r="L1075" s="22"/>
    </row>
    <row r="1076" spans="1:12" s="40" customFormat="1" ht="14.25" customHeight="1" x14ac:dyDescent="0.25">
      <c r="A1076" s="38" t="s">
        <v>213</v>
      </c>
      <c r="B1076" s="38" t="s">
        <v>148</v>
      </c>
      <c r="C1076" s="38" t="s">
        <v>6112</v>
      </c>
      <c r="D1076" s="38" t="s">
        <v>6113</v>
      </c>
      <c r="E1076" s="38" t="s">
        <v>6114</v>
      </c>
      <c r="F1076" s="38" t="s">
        <v>6115</v>
      </c>
      <c r="G1076" s="38" t="s">
        <v>6116</v>
      </c>
      <c r="H1076" s="38" t="s">
        <v>2665</v>
      </c>
      <c r="I1076" s="39">
        <v>4951.21</v>
      </c>
      <c r="J1076" s="11">
        <f>VLOOKUP(LEFT(B1076,5),[1]Percents!$C:$M,9,FALSE)</f>
        <v>4.4049999999999999E-2</v>
      </c>
      <c r="K1076" s="13">
        <f t="shared" si="17"/>
        <v>218.10080049999999</v>
      </c>
      <c r="L1076" s="22"/>
    </row>
    <row r="1077" spans="1:12" s="40" customFormat="1" ht="14.25" customHeight="1" x14ac:dyDescent="0.25">
      <c r="A1077" s="38" t="s">
        <v>213</v>
      </c>
      <c r="B1077" s="38" t="s">
        <v>154</v>
      </c>
      <c r="C1077" s="38" t="s">
        <v>6117</v>
      </c>
      <c r="D1077" s="38" t="s">
        <v>6118</v>
      </c>
      <c r="E1077" s="38" t="s">
        <v>6119</v>
      </c>
      <c r="F1077" s="38" t="s">
        <v>6120</v>
      </c>
      <c r="G1077" s="38" t="s">
        <v>6121</v>
      </c>
      <c r="H1077" s="38" t="s">
        <v>2665</v>
      </c>
      <c r="I1077" s="39">
        <v>11058.37</v>
      </c>
      <c r="J1077" s="11">
        <f>VLOOKUP(LEFT(B1077,5),[1]Percents!$C:$M,9,FALSE)</f>
        <v>0</v>
      </c>
      <c r="K1077" s="13">
        <f t="shared" si="17"/>
        <v>0</v>
      </c>
      <c r="L1077" s="22"/>
    </row>
    <row r="1078" spans="1:12" s="40" customFormat="1" ht="14.25" customHeight="1" x14ac:dyDescent="0.25">
      <c r="A1078" s="38" t="s">
        <v>141</v>
      </c>
      <c r="B1078" s="38" t="s">
        <v>43</v>
      </c>
      <c r="C1078" s="38" t="s">
        <v>6122</v>
      </c>
      <c r="D1078" s="38" t="s">
        <v>6123</v>
      </c>
      <c r="E1078" s="38" t="s">
        <v>3930</v>
      </c>
      <c r="F1078" s="38" t="s">
        <v>6124</v>
      </c>
      <c r="G1078" s="38" t="s">
        <v>6125</v>
      </c>
      <c r="H1078" s="38" t="s">
        <v>2665</v>
      </c>
      <c r="I1078" s="39">
        <v>801.38</v>
      </c>
      <c r="J1078" s="11">
        <f>VLOOKUP(LEFT(B1078,5),[1]Percents!$C:$M,9,FALSE)</f>
        <v>0.64170000000000005</v>
      </c>
      <c r="K1078" s="13">
        <f t="shared" si="17"/>
        <v>514.24554599999999</v>
      </c>
      <c r="L1078" s="22"/>
    </row>
    <row r="1079" spans="1:12" s="40" customFormat="1" ht="14.25" customHeight="1" x14ac:dyDescent="0.25">
      <c r="A1079" s="38" t="s">
        <v>3964</v>
      </c>
      <c r="B1079" s="38" t="s">
        <v>3965</v>
      </c>
      <c r="C1079" s="38" t="s">
        <v>8619</v>
      </c>
      <c r="D1079" s="38" t="s">
        <v>8620</v>
      </c>
      <c r="E1079" s="38" t="s">
        <v>8621</v>
      </c>
      <c r="F1079" s="38" t="s">
        <v>6124</v>
      </c>
      <c r="G1079" s="38" t="s">
        <v>6125</v>
      </c>
      <c r="H1079" s="38" t="s">
        <v>2665</v>
      </c>
      <c r="I1079" s="39">
        <v>0</v>
      </c>
      <c r="J1079" s="11">
        <f>VLOOKUP(LEFT(B1079,5),[1]Percents!$C:$M,9,FALSE)</f>
        <v>0</v>
      </c>
      <c r="K1079" s="13">
        <f t="shared" si="17"/>
        <v>0</v>
      </c>
      <c r="L1079" s="22"/>
    </row>
    <row r="1080" spans="1:12" s="40" customFormat="1" ht="14.25" customHeight="1" x14ac:dyDescent="0.25">
      <c r="A1080" s="38" t="s">
        <v>213</v>
      </c>
      <c r="B1080" s="38" t="s">
        <v>21</v>
      </c>
      <c r="C1080" s="38" t="s">
        <v>6126</v>
      </c>
      <c r="D1080" s="38" t="s">
        <v>6127</v>
      </c>
      <c r="E1080" s="38" t="s">
        <v>35</v>
      </c>
      <c r="F1080" s="38" t="s">
        <v>6128</v>
      </c>
      <c r="G1080" s="38" t="s">
        <v>6129</v>
      </c>
      <c r="H1080" s="38" t="s">
        <v>2665</v>
      </c>
      <c r="I1080" s="39">
        <v>15088.97</v>
      </c>
      <c r="J1080" s="11">
        <f>VLOOKUP(LEFT(B1080,5),[1]Percents!$C:$M,9,FALSE)</f>
        <v>4.4049999999999999E-2</v>
      </c>
      <c r="K1080" s="13">
        <f t="shared" si="17"/>
        <v>664.66912849999994</v>
      </c>
      <c r="L1080" s="22"/>
    </row>
    <row r="1081" spans="1:12" s="40" customFormat="1" ht="14.25" customHeight="1" x14ac:dyDescent="0.25">
      <c r="A1081" s="38" t="s">
        <v>213</v>
      </c>
      <c r="B1081" s="38" t="s">
        <v>21</v>
      </c>
      <c r="C1081" s="38" t="s">
        <v>6362</v>
      </c>
      <c r="D1081" s="38" t="s">
        <v>6363</v>
      </c>
      <c r="E1081" s="38" t="s">
        <v>2906</v>
      </c>
      <c r="F1081" s="38" t="s">
        <v>6364</v>
      </c>
      <c r="G1081" s="38" t="s">
        <v>6092</v>
      </c>
      <c r="H1081" s="38" t="s">
        <v>2665</v>
      </c>
      <c r="I1081" s="39">
        <v>0</v>
      </c>
      <c r="J1081" s="11">
        <f>VLOOKUP(LEFT(B1081,5),[1]Percents!$C:$M,9,FALSE)</f>
        <v>4.4049999999999999E-2</v>
      </c>
      <c r="K1081" s="13">
        <f t="shared" si="17"/>
        <v>0</v>
      </c>
      <c r="L1081" s="22"/>
    </row>
    <row r="1082" spans="1:12" s="40" customFormat="1" ht="14.25" customHeight="1" x14ac:dyDescent="0.25">
      <c r="A1082" s="38" t="s">
        <v>213</v>
      </c>
      <c r="B1082" s="38" t="s">
        <v>21</v>
      </c>
      <c r="C1082" s="38" t="s">
        <v>9919</v>
      </c>
      <c r="D1082" s="38" t="s">
        <v>9920</v>
      </c>
      <c r="E1082" s="38" t="s">
        <v>2906</v>
      </c>
      <c r="F1082" s="38" t="s">
        <v>6364</v>
      </c>
      <c r="G1082" s="38" t="s">
        <v>9905</v>
      </c>
      <c r="H1082" s="38" t="s">
        <v>2665</v>
      </c>
      <c r="I1082" s="39">
        <v>11575.15</v>
      </c>
      <c r="J1082" s="11">
        <f>VLOOKUP(LEFT(B1082,5),[1]Percents!$C:$M,9,FALSE)</f>
        <v>4.4049999999999999E-2</v>
      </c>
      <c r="K1082" s="13">
        <f t="shared" si="17"/>
        <v>509.8853575</v>
      </c>
      <c r="L1082" s="22"/>
    </row>
    <row r="1083" spans="1:12" s="40" customFormat="1" ht="14.25" customHeight="1" x14ac:dyDescent="0.25">
      <c r="A1083" s="38" t="s">
        <v>213</v>
      </c>
      <c r="B1083" s="38" t="s">
        <v>656</v>
      </c>
      <c r="C1083" s="38" t="s">
        <v>6365</v>
      </c>
      <c r="D1083" s="38" t="s">
        <v>6366</v>
      </c>
      <c r="E1083" s="38" t="s">
        <v>9</v>
      </c>
      <c r="F1083" s="38" t="s">
        <v>6367</v>
      </c>
      <c r="G1083" s="38" t="s">
        <v>6086</v>
      </c>
      <c r="H1083" s="38" t="s">
        <v>2665</v>
      </c>
      <c r="I1083" s="39">
        <v>0</v>
      </c>
      <c r="J1083" s="11">
        <f>VLOOKUP(LEFT(B1083,5),[1]Percents!$C:$M,9,FALSE)</f>
        <v>0.16925000000000001</v>
      </c>
      <c r="K1083" s="13">
        <f t="shared" si="17"/>
        <v>0</v>
      </c>
      <c r="L1083" s="22"/>
    </row>
    <row r="1084" spans="1:12" s="40" customFormat="1" ht="14.25" customHeight="1" x14ac:dyDescent="0.25">
      <c r="A1084" s="38" t="s">
        <v>213</v>
      </c>
      <c r="B1084" s="38" t="s">
        <v>656</v>
      </c>
      <c r="C1084" s="38" t="s">
        <v>8622</v>
      </c>
      <c r="D1084" s="38" t="s">
        <v>8623</v>
      </c>
      <c r="E1084" s="38" t="s">
        <v>9</v>
      </c>
      <c r="F1084" s="38" t="s">
        <v>6367</v>
      </c>
      <c r="G1084" s="38" t="s">
        <v>8076</v>
      </c>
      <c r="H1084" s="38" t="s">
        <v>2665</v>
      </c>
      <c r="I1084" s="39">
        <v>8478.39</v>
      </c>
      <c r="J1084" s="11">
        <f>VLOOKUP(LEFT(B1084,5),[1]Percents!$C:$M,9,FALSE)</f>
        <v>0.16925000000000001</v>
      </c>
      <c r="K1084" s="13">
        <f t="shared" si="17"/>
        <v>1434.9675075</v>
      </c>
      <c r="L1084" s="22"/>
    </row>
    <row r="1085" spans="1:12" s="40" customFormat="1" ht="14.25" customHeight="1" x14ac:dyDescent="0.25">
      <c r="A1085" s="38" t="s">
        <v>213</v>
      </c>
      <c r="B1085" s="38" t="s">
        <v>495</v>
      </c>
      <c r="C1085" s="38" t="s">
        <v>6368</v>
      </c>
      <c r="D1085" s="38" t="s">
        <v>6369</v>
      </c>
      <c r="E1085" s="38" t="s">
        <v>5855</v>
      </c>
      <c r="F1085" s="38" t="s">
        <v>6370</v>
      </c>
      <c r="G1085" s="38" t="s">
        <v>3744</v>
      </c>
      <c r="H1085" s="38" t="s">
        <v>2665</v>
      </c>
      <c r="I1085" s="41">
        <v>0</v>
      </c>
      <c r="J1085" s="11">
        <f>VLOOKUP(LEFT(B1085,5),[1]Percents!$C:$M,9,FALSE)</f>
        <v>0</v>
      </c>
      <c r="K1085" s="13">
        <f t="shared" si="17"/>
        <v>0</v>
      </c>
      <c r="L1085" s="22"/>
    </row>
    <row r="1086" spans="1:12" s="40" customFormat="1" ht="14.25" customHeight="1" x14ac:dyDescent="0.25">
      <c r="A1086" s="38" t="s">
        <v>213</v>
      </c>
      <c r="B1086" s="38" t="s">
        <v>310</v>
      </c>
      <c r="C1086" s="38" t="s">
        <v>6542</v>
      </c>
      <c r="D1086" s="38" t="s">
        <v>6543</v>
      </c>
      <c r="E1086" s="38" t="s">
        <v>5488</v>
      </c>
      <c r="F1086" s="38" t="s">
        <v>6544</v>
      </c>
      <c r="G1086" s="38" t="s">
        <v>6545</v>
      </c>
      <c r="H1086" s="38" t="s">
        <v>2665</v>
      </c>
      <c r="I1086" s="39">
        <v>3409.15</v>
      </c>
      <c r="J1086" s="11">
        <f>VLOOKUP(LEFT(B1086,5),[1]Percents!$C:$M,9,FALSE)</f>
        <v>0</v>
      </c>
      <c r="K1086" s="13">
        <f t="shared" si="17"/>
        <v>0</v>
      </c>
      <c r="L1086" s="22"/>
    </row>
    <row r="1087" spans="1:12" s="40" customFormat="1" ht="14.25" customHeight="1" x14ac:dyDescent="0.25">
      <c r="A1087" s="38" t="s">
        <v>213</v>
      </c>
      <c r="B1087" s="38" t="s">
        <v>145</v>
      </c>
      <c r="C1087" s="38" t="s">
        <v>6546</v>
      </c>
      <c r="D1087" s="38" t="s">
        <v>6547</v>
      </c>
      <c r="E1087" s="38" t="s">
        <v>4616</v>
      </c>
      <c r="F1087" s="38" t="s">
        <v>6548</v>
      </c>
      <c r="G1087" s="38" t="s">
        <v>6549</v>
      </c>
      <c r="H1087" s="38" t="s">
        <v>2665</v>
      </c>
      <c r="I1087" s="39">
        <v>1041.46</v>
      </c>
      <c r="J1087" s="11">
        <f>VLOOKUP(LEFT(B1087,5),[1]Percents!$C:$M,9,FALSE)</f>
        <v>0</v>
      </c>
      <c r="K1087" s="13">
        <f t="shared" si="17"/>
        <v>0</v>
      </c>
      <c r="L1087" s="22"/>
    </row>
    <row r="1088" spans="1:12" s="40" customFormat="1" ht="14.25" customHeight="1" x14ac:dyDescent="0.25">
      <c r="A1088" s="38" t="s">
        <v>213</v>
      </c>
      <c r="B1088" s="38" t="s">
        <v>61</v>
      </c>
      <c r="C1088" s="38" t="s">
        <v>6550</v>
      </c>
      <c r="D1088" s="38" t="s">
        <v>6551</v>
      </c>
      <c r="E1088" s="38" t="s">
        <v>249</v>
      </c>
      <c r="F1088" s="38" t="s">
        <v>6552</v>
      </c>
      <c r="G1088" s="38" t="s">
        <v>6549</v>
      </c>
      <c r="H1088" s="38" t="s">
        <v>2665</v>
      </c>
      <c r="I1088" s="39">
        <v>7307.9</v>
      </c>
      <c r="J1088" s="11">
        <f>VLOOKUP(LEFT(B1088,5),[1]Percents!$C:$M,9,FALSE)</f>
        <v>0</v>
      </c>
      <c r="K1088" s="13">
        <f t="shared" si="17"/>
        <v>0</v>
      </c>
      <c r="L1088" s="22"/>
    </row>
    <row r="1089" spans="1:12" s="40" customFormat="1" ht="14.25" customHeight="1" x14ac:dyDescent="0.25">
      <c r="A1089" s="38" t="s">
        <v>213</v>
      </c>
      <c r="B1089" s="38" t="s">
        <v>21</v>
      </c>
      <c r="C1089" s="38" t="s">
        <v>6722</v>
      </c>
      <c r="D1089" s="38" t="s">
        <v>6723</v>
      </c>
      <c r="E1089" s="38" t="s">
        <v>6703</v>
      </c>
      <c r="F1089" s="38" t="s">
        <v>6724</v>
      </c>
      <c r="G1089" s="38" t="s">
        <v>6725</v>
      </c>
      <c r="H1089" s="38" t="s">
        <v>2665</v>
      </c>
      <c r="I1089" s="39">
        <v>6786.99</v>
      </c>
      <c r="J1089" s="11">
        <f>VLOOKUP(LEFT(B1089,5),[1]Percents!$C:$M,9,FALSE)</f>
        <v>4.4049999999999999E-2</v>
      </c>
      <c r="K1089" s="13">
        <f t="shared" si="17"/>
        <v>298.96690949999999</v>
      </c>
      <c r="L1089" s="22"/>
    </row>
    <row r="1090" spans="1:12" s="40" customFormat="1" ht="14.25" customHeight="1" x14ac:dyDescent="0.25">
      <c r="A1090" s="38" t="s">
        <v>213</v>
      </c>
      <c r="B1090" s="38" t="s">
        <v>258</v>
      </c>
      <c r="C1090" s="38" t="s">
        <v>6553</v>
      </c>
      <c r="D1090" s="38" t="s">
        <v>6554</v>
      </c>
      <c r="E1090" s="38" t="s">
        <v>6726</v>
      </c>
      <c r="F1090" s="38" t="s">
        <v>6555</v>
      </c>
      <c r="G1090" s="38" t="s">
        <v>5427</v>
      </c>
      <c r="H1090" s="38" t="s">
        <v>2665</v>
      </c>
      <c r="I1090" s="39">
        <v>9310.4699999999993</v>
      </c>
      <c r="J1090" s="11">
        <f>VLOOKUP(LEFT(B1090,5),[1]Percents!$C:$M,9,FALSE)</f>
        <v>4.4049999999999999E-2</v>
      </c>
      <c r="K1090" s="13">
        <f t="shared" si="17"/>
        <v>410.12620349999997</v>
      </c>
      <c r="L1090" s="22"/>
    </row>
    <row r="1091" spans="1:12" s="40" customFormat="1" ht="14.25" customHeight="1" x14ac:dyDescent="0.25">
      <c r="A1091" s="38" t="s">
        <v>213</v>
      </c>
      <c r="B1091" s="38" t="s">
        <v>94</v>
      </c>
      <c r="C1091" s="38" t="s">
        <v>6556</v>
      </c>
      <c r="D1091" s="38" t="s">
        <v>6557</v>
      </c>
      <c r="E1091" s="38" t="s">
        <v>6558</v>
      </c>
      <c r="F1091" s="38" t="s">
        <v>6559</v>
      </c>
      <c r="G1091" s="38" t="s">
        <v>6560</v>
      </c>
      <c r="H1091" s="38" t="s">
        <v>2665</v>
      </c>
      <c r="I1091" s="39">
        <v>14032.67</v>
      </c>
      <c r="J1091" s="11">
        <f>VLOOKUP(LEFT(B1091,5),[1]Percents!$C:$M,9,FALSE)</f>
        <v>0</v>
      </c>
      <c r="K1091" s="13">
        <f t="shared" si="17"/>
        <v>0</v>
      </c>
      <c r="L1091" s="22"/>
    </row>
    <row r="1092" spans="1:12" s="40" customFormat="1" ht="14.25" customHeight="1" x14ac:dyDescent="0.25">
      <c r="A1092" s="38" t="s">
        <v>213</v>
      </c>
      <c r="B1092" s="38" t="s">
        <v>495</v>
      </c>
      <c r="C1092" s="38" t="s">
        <v>6727</v>
      </c>
      <c r="D1092" s="38" t="s">
        <v>6728</v>
      </c>
      <c r="E1092" s="38" t="s">
        <v>5855</v>
      </c>
      <c r="F1092" s="38" t="s">
        <v>6729</v>
      </c>
      <c r="G1092" s="38" t="s">
        <v>5420</v>
      </c>
      <c r="H1092" s="38" t="s">
        <v>2665</v>
      </c>
      <c r="I1092" s="39">
        <v>9710.4500000000007</v>
      </c>
      <c r="J1092" s="11">
        <f>VLOOKUP(LEFT(B1092,5),[1]Percents!$C:$M,9,FALSE)</f>
        <v>0</v>
      </c>
      <c r="K1092" s="13">
        <f t="shared" si="17"/>
        <v>0</v>
      </c>
      <c r="L1092" s="22"/>
    </row>
    <row r="1093" spans="1:12" s="40" customFormat="1" ht="14.25" customHeight="1" x14ac:dyDescent="0.25">
      <c r="A1093" s="38" t="s">
        <v>213</v>
      </c>
      <c r="B1093" s="38" t="s">
        <v>190</v>
      </c>
      <c r="C1093" s="38" t="s">
        <v>6730</v>
      </c>
      <c r="D1093" s="38" t="s">
        <v>6731</v>
      </c>
      <c r="E1093" s="38" t="s">
        <v>309</v>
      </c>
      <c r="F1093" s="38" t="s">
        <v>6732</v>
      </c>
      <c r="G1093" s="38" t="s">
        <v>6733</v>
      </c>
      <c r="H1093" s="38" t="s">
        <v>2665</v>
      </c>
      <c r="I1093" s="39">
        <v>22377.33</v>
      </c>
      <c r="J1093" s="11">
        <f>VLOOKUP(LEFT(B1093,5),[1]Percents!$C:$M,9,FALSE)</f>
        <v>4.4049999999999999E-2</v>
      </c>
      <c r="K1093" s="13">
        <f t="shared" si="17"/>
        <v>985.72138650000011</v>
      </c>
      <c r="L1093" s="22"/>
    </row>
    <row r="1094" spans="1:12" s="40" customFormat="1" ht="14.25" customHeight="1" x14ac:dyDescent="0.25">
      <c r="A1094" s="38" t="s">
        <v>213</v>
      </c>
      <c r="B1094" s="38" t="s">
        <v>21</v>
      </c>
      <c r="C1094" s="38" t="s">
        <v>7015</v>
      </c>
      <c r="D1094" s="38" t="s">
        <v>7016</v>
      </c>
      <c r="E1094" s="38" t="s">
        <v>6702</v>
      </c>
      <c r="F1094" s="38" t="s">
        <v>7017</v>
      </c>
      <c r="G1094" s="38" t="s">
        <v>6733</v>
      </c>
      <c r="H1094" s="38" t="s">
        <v>2665</v>
      </c>
      <c r="I1094" s="39">
        <v>0</v>
      </c>
      <c r="J1094" s="11">
        <f>VLOOKUP(LEFT(B1094,5),[1]Percents!$C:$M,9,FALSE)</f>
        <v>4.4049999999999999E-2</v>
      </c>
      <c r="K1094" s="13">
        <f t="shared" si="17"/>
        <v>0</v>
      </c>
      <c r="L1094" s="22"/>
    </row>
    <row r="1095" spans="1:12" s="40" customFormat="1" ht="14.25" customHeight="1" x14ac:dyDescent="0.25">
      <c r="A1095" s="38" t="s">
        <v>213</v>
      </c>
      <c r="B1095" s="38" t="s">
        <v>21</v>
      </c>
      <c r="C1095" s="38" t="s">
        <v>11348</v>
      </c>
      <c r="D1095" s="38" t="s">
        <v>11349</v>
      </c>
      <c r="E1095" s="38" t="s">
        <v>6702</v>
      </c>
      <c r="F1095" s="38" t="s">
        <v>7017</v>
      </c>
      <c r="G1095" s="38" t="s">
        <v>10948</v>
      </c>
      <c r="H1095" s="38" t="s">
        <v>2665</v>
      </c>
      <c r="I1095" s="39">
        <v>14025.11</v>
      </c>
      <c r="J1095" s="11">
        <f>VLOOKUP(LEFT(B1095,5),[1]Percents!$C:$M,9,FALSE)</f>
        <v>4.4049999999999999E-2</v>
      </c>
      <c r="K1095" s="13">
        <f t="shared" si="17"/>
        <v>617.80609549999997</v>
      </c>
      <c r="L1095" s="22"/>
    </row>
    <row r="1096" spans="1:12" s="40" customFormat="1" ht="14.25" customHeight="1" x14ac:dyDescent="0.25">
      <c r="A1096" s="38" t="s">
        <v>213</v>
      </c>
      <c r="B1096" s="38" t="s">
        <v>7018</v>
      </c>
      <c r="C1096" s="38" t="s">
        <v>7019</v>
      </c>
      <c r="D1096" s="38" t="s">
        <v>7020</v>
      </c>
      <c r="E1096" s="38" t="s">
        <v>7021</v>
      </c>
      <c r="F1096" s="38" t="s">
        <v>7022</v>
      </c>
      <c r="G1096" s="38" t="s">
        <v>5536</v>
      </c>
      <c r="H1096" s="38" t="s">
        <v>2665</v>
      </c>
      <c r="I1096" s="39">
        <v>12292.3</v>
      </c>
      <c r="J1096" s="11">
        <f>VLOOKUP(LEFT(B1096,5),[1]Percents!$C:$M,9,FALSE)</f>
        <v>0</v>
      </c>
      <c r="K1096" s="13">
        <f t="shared" si="17"/>
        <v>0</v>
      </c>
      <c r="L1096" s="22"/>
    </row>
    <row r="1097" spans="1:12" s="40" customFormat="1" ht="14.25" customHeight="1" x14ac:dyDescent="0.25">
      <c r="A1097" s="38" t="s">
        <v>213</v>
      </c>
      <c r="B1097" s="38" t="s">
        <v>94</v>
      </c>
      <c r="C1097" s="38" t="s">
        <v>6734</v>
      </c>
      <c r="D1097" s="38" t="s">
        <v>6735</v>
      </c>
      <c r="E1097" s="38" t="s">
        <v>97</v>
      </c>
      <c r="F1097" s="38" t="s">
        <v>6736</v>
      </c>
      <c r="G1097" s="38" t="s">
        <v>6733</v>
      </c>
      <c r="H1097" s="38" t="s">
        <v>2665</v>
      </c>
      <c r="I1097" s="39">
        <v>31749.75</v>
      </c>
      <c r="J1097" s="11">
        <f>VLOOKUP(LEFT(B1097,5),[1]Percents!$C:$M,9,FALSE)</f>
        <v>0</v>
      </c>
      <c r="K1097" s="13">
        <f t="shared" si="17"/>
        <v>0</v>
      </c>
      <c r="L1097" s="22"/>
    </row>
    <row r="1098" spans="1:12" s="40" customFormat="1" ht="14.25" customHeight="1" x14ac:dyDescent="0.25">
      <c r="A1098" s="38" t="s">
        <v>213</v>
      </c>
      <c r="B1098" s="38" t="s">
        <v>270</v>
      </c>
      <c r="C1098" s="38" t="s">
        <v>7023</v>
      </c>
      <c r="D1098" s="38" t="s">
        <v>7024</v>
      </c>
      <c r="E1098" s="38" t="s">
        <v>389</v>
      </c>
      <c r="F1098" s="38" t="s">
        <v>7025</v>
      </c>
      <c r="G1098" s="38" t="s">
        <v>6733</v>
      </c>
      <c r="H1098" s="38" t="s">
        <v>2665</v>
      </c>
      <c r="I1098" s="39">
        <v>6288</v>
      </c>
      <c r="J1098" s="11">
        <f>VLOOKUP(LEFT(B1098,5),[1]Percents!$C:$M,9,FALSE)</f>
        <v>0</v>
      </c>
      <c r="K1098" s="13">
        <f t="shared" ref="K1098:K1161" si="18">+I1098*J1098</f>
        <v>0</v>
      </c>
      <c r="L1098" s="22"/>
    </row>
    <row r="1099" spans="1:12" s="40" customFormat="1" ht="14.25" customHeight="1" x14ac:dyDescent="0.25">
      <c r="A1099" s="38" t="s">
        <v>213</v>
      </c>
      <c r="B1099" s="38" t="s">
        <v>61</v>
      </c>
      <c r="C1099" s="38" t="s">
        <v>7026</v>
      </c>
      <c r="D1099" s="38" t="s">
        <v>7027</v>
      </c>
      <c r="E1099" s="38" t="s">
        <v>100</v>
      </c>
      <c r="F1099" s="38" t="s">
        <v>7028</v>
      </c>
      <c r="G1099" s="38" t="s">
        <v>7029</v>
      </c>
      <c r="H1099" s="38" t="s">
        <v>2665</v>
      </c>
      <c r="I1099" s="39">
        <v>0</v>
      </c>
      <c r="J1099" s="11">
        <f>VLOOKUP(LEFT(B1099,5),[1]Percents!$C:$M,9,FALSE)</f>
        <v>0</v>
      </c>
      <c r="K1099" s="13">
        <f t="shared" si="18"/>
        <v>0</v>
      </c>
      <c r="L1099" s="22"/>
    </row>
    <row r="1100" spans="1:12" s="40" customFormat="1" ht="14.25" customHeight="1" x14ac:dyDescent="0.25">
      <c r="A1100" s="38" t="s">
        <v>213</v>
      </c>
      <c r="B1100" s="38" t="s">
        <v>270</v>
      </c>
      <c r="C1100" s="38" t="s">
        <v>7400</v>
      </c>
      <c r="D1100" s="38" t="s">
        <v>7401</v>
      </c>
      <c r="E1100" s="38" t="s">
        <v>1241</v>
      </c>
      <c r="F1100" s="38" t="s">
        <v>7402</v>
      </c>
      <c r="G1100" s="38" t="s">
        <v>7386</v>
      </c>
      <c r="H1100" s="38" t="s">
        <v>2665</v>
      </c>
      <c r="I1100" s="39">
        <v>0</v>
      </c>
      <c r="J1100" s="11">
        <f>VLOOKUP(LEFT(B1100,5),[1]Percents!$C:$M,9,FALSE)</f>
        <v>0</v>
      </c>
      <c r="K1100" s="13">
        <f t="shared" si="18"/>
        <v>0</v>
      </c>
      <c r="L1100" s="22"/>
    </row>
    <row r="1101" spans="1:12" s="40" customFormat="1" ht="14.25" customHeight="1" x14ac:dyDescent="0.25">
      <c r="A1101" s="38" t="s">
        <v>213</v>
      </c>
      <c r="B1101" s="38" t="s">
        <v>3198</v>
      </c>
      <c r="C1101" s="38" t="s">
        <v>7674</v>
      </c>
      <c r="D1101" s="38" t="s">
        <v>7675</v>
      </c>
      <c r="E1101" s="38" t="s">
        <v>1241</v>
      </c>
      <c r="F1101" s="38" t="s">
        <v>7402</v>
      </c>
      <c r="G1101" s="38" t="s">
        <v>7386</v>
      </c>
      <c r="H1101" s="38" t="s">
        <v>2665</v>
      </c>
      <c r="I1101" s="39">
        <v>0</v>
      </c>
      <c r="J1101" s="11">
        <f>VLOOKUP(LEFT(B1101,5),[1]Percents!$C:$M,9,FALSE)</f>
        <v>0</v>
      </c>
      <c r="K1101" s="13">
        <f t="shared" si="18"/>
        <v>0</v>
      </c>
      <c r="L1101" s="22"/>
    </row>
    <row r="1102" spans="1:12" s="40" customFormat="1" ht="14.25" customHeight="1" x14ac:dyDescent="0.25">
      <c r="A1102" s="38" t="s">
        <v>213</v>
      </c>
      <c r="B1102" s="38" t="s">
        <v>147</v>
      </c>
      <c r="C1102" s="38" t="s">
        <v>7403</v>
      </c>
      <c r="D1102" s="38" t="s">
        <v>7404</v>
      </c>
      <c r="E1102" s="38" t="s">
        <v>366</v>
      </c>
      <c r="F1102" s="38" t="s">
        <v>7405</v>
      </c>
      <c r="G1102" s="38" t="s">
        <v>6733</v>
      </c>
      <c r="H1102" s="38" t="s">
        <v>2665</v>
      </c>
      <c r="I1102" s="39">
        <v>6279.17</v>
      </c>
      <c r="J1102" s="11">
        <f>VLOOKUP(LEFT(B1102,5),[1]Percents!$C:$M,9,FALSE)</f>
        <v>0</v>
      </c>
      <c r="K1102" s="13">
        <f t="shared" si="18"/>
        <v>0</v>
      </c>
      <c r="L1102" s="22"/>
    </row>
    <row r="1103" spans="1:12" s="40" customFormat="1" ht="14.25" customHeight="1" x14ac:dyDescent="0.25">
      <c r="A1103" s="38" t="s">
        <v>213</v>
      </c>
      <c r="B1103" s="38" t="s">
        <v>190</v>
      </c>
      <c r="C1103" s="38" t="s">
        <v>7030</v>
      </c>
      <c r="D1103" s="38" t="s">
        <v>7031</v>
      </c>
      <c r="E1103" s="38" t="s">
        <v>2985</v>
      </c>
      <c r="F1103" s="38" t="s">
        <v>7032</v>
      </c>
      <c r="G1103" s="38" t="s">
        <v>6999</v>
      </c>
      <c r="H1103" s="38" t="s">
        <v>2665</v>
      </c>
      <c r="I1103" s="39">
        <v>4421.54</v>
      </c>
      <c r="J1103" s="11">
        <f>VLOOKUP(LEFT(B1103,5),[1]Percents!$C:$M,9,FALSE)</f>
        <v>4.4049999999999999E-2</v>
      </c>
      <c r="K1103" s="13">
        <f t="shared" si="18"/>
        <v>194.76883699999999</v>
      </c>
      <c r="L1103" s="22"/>
    </row>
    <row r="1104" spans="1:12" s="40" customFormat="1" ht="14.25" customHeight="1" x14ac:dyDescent="0.25">
      <c r="A1104" s="38" t="s">
        <v>65</v>
      </c>
      <c r="B1104" s="38" t="s">
        <v>316</v>
      </c>
      <c r="C1104" s="38" t="s">
        <v>7406</v>
      </c>
      <c r="D1104" s="38" t="s">
        <v>7407</v>
      </c>
      <c r="E1104" s="38" t="s">
        <v>1608</v>
      </c>
      <c r="F1104" s="38" t="s">
        <v>7408</v>
      </c>
      <c r="G1104" s="38" t="s">
        <v>6999</v>
      </c>
      <c r="H1104" s="38" t="s">
        <v>2665</v>
      </c>
      <c r="I1104" s="39">
        <v>11046.33</v>
      </c>
      <c r="J1104" s="11">
        <f>VLOOKUP(LEFT(B1104,5),[1]Percents!$C:$M,9,FALSE)</f>
        <v>0</v>
      </c>
      <c r="K1104" s="13">
        <f t="shared" si="18"/>
        <v>0</v>
      </c>
      <c r="L1104" s="22"/>
    </row>
    <row r="1105" spans="1:12" s="40" customFormat="1" ht="14.25" customHeight="1" x14ac:dyDescent="0.25">
      <c r="A1105" s="38" t="s">
        <v>213</v>
      </c>
      <c r="B1105" s="38" t="s">
        <v>79</v>
      </c>
      <c r="C1105" s="38" t="s">
        <v>7890</v>
      </c>
      <c r="D1105" s="38" t="s">
        <v>7891</v>
      </c>
      <c r="E1105" s="38" t="s">
        <v>1370</v>
      </c>
      <c r="F1105" s="38" t="s">
        <v>7408</v>
      </c>
      <c r="G1105" s="38" t="s">
        <v>6999</v>
      </c>
      <c r="H1105" s="38" t="s">
        <v>2665</v>
      </c>
      <c r="I1105" s="39">
        <v>2296.85</v>
      </c>
      <c r="J1105" s="11">
        <f>VLOOKUP(LEFT(B1105,5),[1]Percents!$C:$M,9,FALSE)</f>
        <v>0</v>
      </c>
      <c r="K1105" s="13">
        <f t="shared" si="18"/>
        <v>0</v>
      </c>
      <c r="L1105" s="22"/>
    </row>
    <row r="1106" spans="1:12" s="40" customFormat="1" ht="14.25" customHeight="1" x14ac:dyDescent="0.25">
      <c r="A1106" s="38" t="s">
        <v>213</v>
      </c>
      <c r="B1106" s="38" t="s">
        <v>9921</v>
      </c>
      <c r="C1106" s="38" t="s">
        <v>9922</v>
      </c>
      <c r="D1106" s="38" t="s">
        <v>9923</v>
      </c>
      <c r="E1106" s="38" t="s">
        <v>2327</v>
      </c>
      <c r="F1106" s="38" t="s">
        <v>7408</v>
      </c>
      <c r="G1106" s="38" t="s">
        <v>6999</v>
      </c>
      <c r="H1106" s="38" t="s">
        <v>2665</v>
      </c>
      <c r="I1106" s="39">
        <v>0</v>
      </c>
      <c r="J1106" s="11">
        <f>VLOOKUP(LEFT(B1106,5),[1]Percents!$C:$M,9,FALSE)</f>
        <v>4.4049999999999999E-2</v>
      </c>
      <c r="K1106" s="13">
        <f t="shared" si="18"/>
        <v>0</v>
      </c>
      <c r="L1106" s="22"/>
    </row>
    <row r="1107" spans="1:12" s="40" customFormat="1" ht="14.25" customHeight="1" x14ac:dyDescent="0.25">
      <c r="A1107" s="38" t="s">
        <v>213</v>
      </c>
      <c r="B1107" s="38" t="s">
        <v>11692</v>
      </c>
      <c r="C1107" s="38" t="s">
        <v>9922</v>
      </c>
      <c r="D1107" s="38" t="s">
        <v>9923</v>
      </c>
      <c r="E1107" s="38" t="s">
        <v>2327</v>
      </c>
      <c r="F1107" s="38" t="s">
        <v>7408</v>
      </c>
      <c r="G1107" s="38" t="s">
        <v>6999</v>
      </c>
      <c r="H1107" s="38" t="s">
        <v>2665</v>
      </c>
      <c r="I1107" s="39">
        <v>863.2</v>
      </c>
      <c r="J1107" s="11">
        <f>VLOOKUP(LEFT(B1107,5),[1]Percents!$C:$M,9,FALSE)</f>
        <v>4.4049999999999999E-2</v>
      </c>
      <c r="K1107" s="13">
        <f t="shared" si="18"/>
        <v>38.023960000000002</v>
      </c>
      <c r="L1107" s="22"/>
    </row>
    <row r="1108" spans="1:12" s="40" customFormat="1" ht="14.25" customHeight="1" x14ac:dyDescent="0.25">
      <c r="A1108" s="38" t="s">
        <v>66</v>
      </c>
      <c r="B1108" s="38" t="s">
        <v>3520</v>
      </c>
      <c r="C1108" s="38" t="s">
        <v>7676</v>
      </c>
      <c r="D1108" s="38" t="s">
        <v>7677</v>
      </c>
      <c r="E1108" s="38" t="s">
        <v>2800</v>
      </c>
      <c r="F1108" s="38" t="s">
        <v>7408</v>
      </c>
      <c r="G1108" s="38" t="s">
        <v>6999</v>
      </c>
      <c r="H1108" s="38" t="s">
        <v>2665</v>
      </c>
      <c r="I1108" s="39">
        <v>1076.8</v>
      </c>
      <c r="J1108" s="11">
        <f>VLOOKUP(LEFT(B1108,5),[1]Percents!$C:$M,9,FALSE)</f>
        <v>0</v>
      </c>
      <c r="K1108" s="13">
        <f t="shared" si="18"/>
        <v>0</v>
      </c>
      <c r="L1108" s="22"/>
    </row>
    <row r="1109" spans="1:12" s="40" customFormat="1" ht="14.25" customHeight="1" x14ac:dyDescent="0.25">
      <c r="A1109" s="38" t="s">
        <v>243</v>
      </c>
      <c r="B1109" s="38" t="s">
        <v>314</v>
      </c>
      <c r="C1109" s="38" t="s">
        <v>7207</v>
      </c>
      <c r="D1109" s="38" t="s">
        <v>7208</v>
      </c>
      <c r="E1109" s="38" t="s">
        <v>5191</v>
      </c>
      <c r="F1109" s="38" t="s">
        <v>7209</v>
      </c>
      <c r="G1109" s="38" t="s">
        <v>6999</v>
      </c>
      <c r="H1109" s="38" t="s">
        <v>2665</v>
      </c>
      <c r="I1109" s="39">
        <v>4486.04</v>
      </c>
      <c r="J1109" s="11">
        <f>VLOOKUP(LEFT(B1109,5),[1]Percents!$C:$M,9,FALSE)</f>
        <v>0</v>
      </c>
      <c r="K1109" s="13">
        <f t="shared" si="18"/>
        <v>0</v>
      </c>
      <c r="L1109" s="22"/>
    </row>
    <row r="1110" spans="1:12" s="40" customFormat="1" ht="14.25" customHeight="1" x14ac:dyDescent="0.25">
      <c r="A1110" s="38" t="s">
        <v>213</v>
      </c>
      <c r="B1110" s="38" t="s">
        <v>748</v>
      </c>
      <c r="C1110" s="38" t="s">
        <v>8115</v>
      </c>
      <c r="D1110" s="38" t="s">
        <v>8116</v>
      </c>
      <c r="E1110" s="38" t="s">
        <v>8117</v>
      </c>
      <c r="F1110" s="38" t="s">
        <v>7209</v>
      </c>
      <c r="G1110" s="38" t="s">
        <v>6999</v>
      </c>
      <c r="H1110" s="38" t="s">
        <v>2665</v>
      </c>
      <c r="I1110" s="39">
        <v>0</v>
      </c>
      <c r="J1110" s="11">
        <f>VLOOKUP(LEFT(B1110,5),[1]Percents!$C:$M,9,FALSE)</f>
        <v>0</v>
      </c>
      <c r="K1110" s="13">
        <f t="shared" si="18"/>
        <v>0</v>
      </c>
      <c r="L1110" s="22"/>
    </row>
    <row r="1111" spans="1:12" s="40" customFormat="1" ht="14.25" customHeight="1" x14ac:dyDescent="0.25">
      <c r="A1111" s="38" t="s">
        <v>213</v>
      </c>
      <c r="B1111" s="38" t="s">
        <v>9368</v>
      </c>
      <c r="C1111" s="38" t="s">
        <v>8115</v>
      </c>
      <c r="D1111" s="38" t="s">
        <v>8116</v>
      </c>
      <c r="E1111" s="38" t="s">
        <v>8117</v>
      </c>
      <c r="F1111" s="38" t="s">
        <v>7209</v>
      </c>
      <c r="G1111" s="38" t="s">
        <v>6999</v>
      </c>
      <c r="H1111" s="38" t="s">
        <v>2665</v>
      </c>
      <c r="I1111" s="39">
        <v>327.02999999999997</v>
      </c>
      <c r="J1111" s="11">
        <f>VLOOKUP(LEFT(B1111,5),[1]Percents!$C:$M,9,FALSE)</f>
        <v>0</v>
      </c>
      <c r="K1111" s="13">
        <f t="shared" si="18"/>
        <v>0</v>
      </c>
      <c r="L1111" s="22"/>
    </row>
    <row r="1112" spans="1:12" s="40" customFormat="1" ht="14.25" customHeight="1" x14ac:dyDescent="0.25">
      <c r="A1112" s="38" t="s">
        <v>213</v>
      </c>
      <c r="B1112" s="38" t="s">
        <v>225</v>
      </c>
      <c r="C1112" s="38" t="s">
        <v>7033</v>
      </c>
      <c r="D1112" s="38" t="s">
        <v>7034</v>
      </c>
      <c r="E1112" s="38" t="s">
        <v>1428</v>
      </c>
      <c r="F1112" s="38" t="s">
        <v>7035</v>
      </c>
      <c r="G1112" s="38" t="s">
        <v>6549</v>
      </c>
      <c r="H1112" s="38" t="s">
        <v>2665</v>
      </c>
      <c r="I1112" s="39">
        <v>26841.52</v>
      </c>
      <c r="J1112" s="11">
        <f>VLOOKUP(LEFT(B1112,5),[1]Percents!$C:$M,9,FALSE)</f>
        <v>0</v>
      </c>
      <c r="K1112" s="13">
        <f t="shared" si="18"/>
        <v>0</v>
      </c>
      <c r="L1112" s="22"/>
    </row>
    <row r="1113" spans="1:12" s="40" customFormat="1" ht="14.25" customHeight="1" x14ac:dyDescent="0.25">
      <c r="A1113" s="38" t="s">
        <v>213</v>
      </c>
      <c r="B1113" s="38" t="s">
        <v>7018</v>
      </c>
      <c r="C1113" s="38" t="s">
        <v>7036</v>
      </c>
      <c r="D1113" s="38" t="s">
        <v>7037</v>
      </c>
      <c r="E1113" s="38" t="s">
        <v>7021</v>
      </c>
      <c r="F1113" s="38" t="s">
        <v>7038</v>
      </c>
      <c r="G1113" s="38" t="s">
        <v>5420</v>
      </c>
      <c r="H1113" s="38" t="s">
        <v>2665</v>
      </c>
      <c r="I1113" s="39">
        <v>247.07</v>
      </c>
      <c r="J1113" s="11">
        <f>VLOOKUP(LEFT(B1113,5),[1]Percents!$C:$M,9,FALSE)</f>
        <v>0</v>
      </c>
      <c r="K1113" s="13">
        <f t="shared" si="18"/>
        <v>0</v>
      </c>
      <c r="L1113" s="22"/>
    </row>
    <row r="1114" spans="1:12" s="40" customFormat="1" ht="14.25" customHeight="1" x14ac:dyDescent="0.25">
      <c r="A1114" s="38" t="s">
        <v>213</v>
      </c>
      <c r="B1114" s="38" t="s">
        <v>7018</v>
      </c>
      <c r="C1114" s="38" t="s">
        <v>7409</v>
      </c>
      <c r="D1114" s="38" t="s">
        <v>7410</v>
      </c>
      <c r="E1114" s="38" t="s">
        <v>7411</v>
      </c>
      <c r="F1114" s="38" t="s">
        <v>7412</v>
      </c>
      <c r="G1114" s="38" t="s">
        <v>5536</v>
      </c>
      <c r="H1114" s="38" t="s">
        <v>2665</v>
      </c>
      <c r="I1114" s="39">
        <v>3902.59</v>
      </c>
      <c r="J1114" s="11">
        <f>VLOOKUP(LEFT(B1114,5),[1]Percents!$C:$M,9,FALSE)</f>
        <v>0</v>
      </c>
      <c r="K1114" s="13">
        <f t="shared" si="18"/>
        <v>0</v>
      </c>
      <c r="L1114" s="22"/>
    </row>
    <row r="1115" spans="1:12" s="40" customFormat="1" ht="14.25" customHeight="1" x14ac:dyDescent="0.25">
      <c r="A1115" s="38" t="s">
        <v>213</v>
      </c>
      <c r="B1115" s="38" t="s">
        <v>166</v>
      </c>
      <c r="C1115" s="38" t="s">
        <v>7678</v>
      </c>
      <c r="D1115" s="38" t="s">
        <v>7679</v>
      </c>
      <c r="E1115" s="38" t="s">
        <v>6385</v>
      </c>
      <c r="F1115" s="38" t="s">
        <v>7680</v>
      </c>
      <c r="G1115" s="38" t="s">
        <v>7681</v>
      </c>
      <c r="H1115" s="38" t="s">
        <v>2665</v>
      </c>
      <c r="I1115" s="39">
        <v>872.2</v>
      </c>
      <c r="J1115" s="11">
        <f>VLOOKUP(LEFT(B1115,5),[1]Percents!$C:$M,9,FALSE)</f>
        <v>4.4049999999999999E-2</v>
      </c>
      <c r="K1115" s="13">
        <f t="shared" si="18"/>
        <v>38.420410000000004</v>
      </c>
      <c r="L1115" s="22"/>
    </row>
    <row r="1116" spans="1:12" s="40" customFormat="1" ht="14.25" customHeight="1" x14ac:dyDescent="0.25">
      <c r="A1116" s="38" t="s">
        <v>213</v>
      </c>
      <c r="B1116" s="38" t="s">
        <v>61</v>
      </c>
      <c r="C1116" s="38" t="s">
        <v>7210</v>
      </c>
      <c r="D1116" s="38" t="s">
        <v>7211</v>
      </c>
      <c r="E1116" s="38" t="s">
        <v>1003</v>
      </c>
      <c r="F1116" s="38" t="s">
        <v>7212</v>
      </c>
      <c r="G1116" s="38" t="s">
        <v>7196</v>
      </c>
      <c r="H1116" s="38" t="s">
        <v>2665</v>
      </c>
      <c r="I1116" s="39">
        <v>14661.82</v>
      </c>
      <c r="J1116" s="11">
        <f>VLOOKUP(LEFT(B1116,5),[1]Percents!$C:$M,9,FALSE)</f>
        <v>0</v>
      </c>
      <c r="K1116" s="13">
        <f t="shared" si="18"/>
        <v>0</v>
      </c>
      <c r="L1116" s="22"/>
    </row>
    <row r="1117" spans="1:12" s="40" customFormat="1" ht="14.25" customHeight="1" x14ac:dyDescent="0.25">
      <c r="A1117" s="38" t="s">
        <v>141</v>
      </c>
      <c r="B1117" s="38" t="s">
        <v>245</v>
      </c>
      <c r="C1117" s="38" t="s">
        <v>8624</v>
      </c>
      <c r="D1117" s="38" t="s">
        <v>8625</v>
      </c>
      <c r="E1117" s="38" t="s">
        <v>4597</v>
      </c>
      <c r="F1117" s="38" t="s">
        <v>7212</v>
      </c>
      <c r="G1117" s="38" t="s">
        <v>7196</v>
      </c>
      <c r="H1117" s="38" t="s">
        <v>2665</v>
      </c>
      <c r="I1117" s="39">
        <v>2808.94</v>
      </c>
      <c r="J1117" s="11">
        <f>VLOOKUP(LEFT(B1117,5),[1]Percents!$C:$M,9,FALSE)</f>
        <v>0.64170000000000005</v>
      </c>
      <c r="K1117" s="13">
        <f t="shared" si="18"/>
        <v>1802.4967980000001</v>
      </c>
      <c r="L1117" s="22"/>
    </row>
    <row r="1118" spans="1:12" s="40" customFormat="1" ht="14.25" customHeight="1" x14ac:dyDescent="0.25">
      <c r="A1118" s="38" t="s">
        <v>213</v>
      </c>
      <c r="B1118" s="38" t="s">
        <v>79</v>
      </c>
      <c r="C1118" s="38" t="s">
        <v>7213</v>
      </c>
      <c r="D1118" s="38" t="s">
        <v>7214</v>
      </c>
      <c r="E1118" s="38" t="s">
        <v>403</v>
      </c>
      <c r="F1118" s="38" t="s">
        <v>7215</v>
      </c>
      <c r="G1118" s="38" t="s">
        <v>7196</v>
      </c>
      <c r="H1118" s="38" t="s">
        <v>2665</v>
      </c>
      <c r="I1118" s="39">
        <v>8813.43</v>
      </c>
      <c r="J1118" s="11">
        <f>VLOOKUP(LEFT(B1118,5),[1]Percents!$C:$M,9,FALSE)</f>
        <v>0</v>
      </c>
      <c r="K1118" s="13">
        <f t="shared" si="18"/>
        <v>0</v>
      </c>
      <c r="L1118" s="22"/>
    </row>
    <row r="1119" spans="1:12" s="40" customFormat="1" ht="14.25" customHeight="1" x14ac:dyDescent="0.25">
      <c r="A1119" s="38" t="s">
        <v>213</v>
      </c>
      <c r="B1119" s="38" t="s">
        <v>61</v>
      </c>
      <c r="C1119" s="38" t="s">
        <v>7216</v>
      </c>
      <c r="D1119" s="38" t="s">
        <v>7217</v>
      </c>
      <c r="E1119" s="38" t="s">
        <v>461</v>
      </c>
      <c r="F1119" s="38" t="s">
        <v>7218</v>
      </c>
      <c r="G1119" s="38" t="s">
        <v>7196</v>
      </c>
      <c r="H1119" s="38" t="s">
        <v>2665</v>
      </c>
      <c r="I1119" s="39">
        <v>1692.13</v>
      </c>
      <c r="J1119" s="11">
        <f>VLOOKUP(LEFT(B1119,5),[1]Percents!$C:$M,9,FALSE)</f>
        <v>0</v>
      </c>
      <c r="K1119" s="13">
        <f t="shared" si="18"/>
        <v>0</v>
      </c>
      <c r="L1119" s="22"/>
    </row>
    <row r="1120" spans="1:12" s="40" customFormat="1" ht="14.25" customHeight="1" x14ac:dyDescent="0.25">
      <c r="A1120" s="38" t="s">
        <v>213</v>
      </c>
      <c r="B1120" s="38" t="s">
        <v>7018</v>
      </c>
      <c r="C1120" s="38" t="s">
        <v>8626</v>
      </c>
      <c r="D1120" s="38" t="s">
        <v>8627</v>
      </c>
      <c r="E1120" s="38" t="s">
        <v>7411</v>
      </c>
      <c r="F1120" s="38" t="s">
        <v>8628</v>
      </c>
      <c r="G1120" s="38" t="s">
        <v>5420</v>
      </c>
      <c r="H1120" s="38" t="s">
        <v>2665</v>
      </c>
      <c r="I1120" s="39">
        <v>8833.2900000000009</v>
      </c>
      <c r="J1120" s="11">
        <f>VLOOKUP(LEFT(B1120,5),[1]Percents!$C:$M,9,FALSE)</f>
        <v>0</v>
      </c>
      <c r="K1120" s="13">
        <f t="shared" si="18"/>
        <v>0</v>
      </c>
      <c r="L1120" s="22"/>
    </row>
    <row r="1121" spans="1:12" s="40" customFormat="1" ht="14.25" customHeight="1" x14ac:dyDescent="0.25">
      <c r="A1121" s="38" t="s">
        <v>213</v>
      </c>
      <c r="B1121" s="38" t="s">
        <v>61</v>
      </c>
      <c r="C1121" s="38" t="s">
        <v>7219</v>
      </c>
      <c r="D1121" s="38" t="s">
        <v>7220</v>
      </c>
      <c r="E1121" s="38" t="s">
        <v>249</v>
      </c>
      <c r="F1121" s="38" t="s">
        <v>7221</v>
      </c>
      <c r="G1121" s="38" t="s">
        <v>7222</v>
      </c>
      <c r="H1121" s="38" t="s">
        <v>2665</v>
      </c>
      <c r="I1121" s="39">
        <v>6240.03</v>
      </c>
      <c r="J1121" s="11">
        <f>VLOOKUP(LEFT(B1121,5),[1]Percents!$C:$M,9,FALSE)</f>
        <v>0</v>
      </c>
      <c r="K1121" s="13">
        <f t="shared" si="18"/>
        <v>0</v>
      </c>
      <c r="L1121" s="22"/>
    </row>
    <row r="1122" spans="1:12" s="40" customFormat="1" ht="14.25" customHeight="1" x14ac:dyDescent="0.25">
      <c r="A1122" s="38" t="s">
        <v>141</v>
      </c>
      <c r="B1122" s="38" t="s">
        <v>245</v>
      </c>
      <c r="C1122" s="38" t="s">
        <v>7682</v>
      </c>
      <c r="D1122" s="38" t="s">
        <v>7683</v>
      </c>
      <c r="E1122" s="38" t="s">
        <v>1185</v>
      </c>
      <c r="F1122" s="38" t="s">
        <v>7684</v>
      </c>
      <c r="G1122" s="38" t="s">
        <v>7685</v>
      </c>
      <c r="H1122" s="38" t="s">
        <v>2665</v>
      </c>
      <c r="I1122" s="39">
        <v>1760.8</v>
      </c>
      <c r="J1122" s="11">
        <f>VLOOKUP(LEFT(B1122,5),[1]Percents!$C:$M,9,FALSE)</f>
        <v>0.64170000000000005</v>
      </c>
      <c r="K1122" s="13">
        <f t="shared" si="18"/>
        <v>1129.90536</v>
      </c>
      <c r="L1122" s="22"/>
    </row>
    <row r="1123" spans="1:12" s="40" customFormat="1" ht="14.25" customHeight="1" x14ac:dyDescent="0.25">
      <c r="A1123" s="38" t="s">
        <v>213</v>
      </c>
      <c r="B1123" s="38" t="s">
        <v>195</v>
      </c>
      <c r="C1123" s="38" t="s">
        <v>8629</v>
      </c>
      <c r="D1123" s="38" t="s">
        <v>8630</v>
      </c>
      <c r="E1123" s="38" t="s">
        <v>266</v>
      </c>
      <c r="F1123" s="38" t="s">
        <v>7684</v>
      </c>
      <c r="G1123" s="38" t="s">
        <v>7685</v>
      </c>
      <c r="H1123" s="38" t="s">
        <v>2665</v>
      </c>
      <c r="I1123" s="39">
        <v>2398.5</v>
      </c>
      <c r="J1123" s="11">
        <f>VLOOKUP(LEFT(B1123,5),[1]Percents!$C:$M,9,FALSE)</f>
        <v>0</v>
      </c>
      <c r="K1123" s="13">
        <f t="shared" si="18"/>
        <v>0</v>
      </c>
      <c r="L1123" s="22"/>
    </row>
    <row r="1124" spans="1:12" s="40" customFormat="1" ht="14.25" customHeight="1" x14ac:dyDescent="0.25">
      <c r="A1124" s="38" t="s">
        <v>213</v>
      </c>
      <c r="B1124" s="38" t="s">
        <v>9329</v>
      </c>
      <c r="C1124" s="38" t="s">
        <v>8566</v>
      </c>
      <c r="D1124" s="38" t="s">
        <v>8567</v>
      </c>
      <c r="E1124" s="38" t="s">
        <v>834</v>
      </c>
      <c r="F1124" s="38" t="s">
        <v>8120</v>
      </c>
      <c r="G1124" s="38" t="s">
        <v>3357</v>
      </c>
      <c r="H1124" s="38" t="s">
        <v>2665</v>
      </c>
      <c r="I1124" s="39">
        <v>0</v>
      </c>
      <c r="J1124" s="11">
        <f>VLOOKUP(LEFT(B1124,5),[1]Percents!$C:$M,9,FALSE)</f>
        <v>0</v>
      </c>
      <c r="K1124" s="13">
        <f t="shared" si="18"/>
        <v>0</v>
      </c>
      <c r="L1124" s="22"/>
    </row>
    <row r="1125" spans="1:12" s="40" customFormat="1" ht="14.25" customHeight="1" x14ac:dyDescent="0.25">
      <c r="A1125" s="38" t="s">
        <v>213</v>
      </c>
      <c r="B1125" s="38" t="s">
        <v>189</v>
      </c>
      <c r="C1125" s="38" t="s">
        <v>8118</v>
      </c>
      <c r="D1125" s="38" t="s">
        <v>8119</v>
      </c>
      <c r="E1125" s="38" t="s">
        <v>834</v>
      </c>
      <c r="F1125" s="38" t="s">
        <v>8120</v>
      </c>
      <c r="G1125" s="38" t="s">
        <v>7196</v>
      </c>
      <c r="H1125" s="38" t="s">
        <v>2665</v>
      </c>
      <c r="I1125" s="39">
        <v>0</v>
      </c>
      <c r="J1125" s="11">
        <f>VLOOKUP(LEFT(B1125,5),[1]Percents!$C:$M,9,FALSE)</f>
        <v>0</v>
      </c>
      <c r="K1125" s="13">
        <f t="shared" si="18"/>
        <v>0</v>
      </c>
      <c r="L1125" s="22"/>
    </row>
    <row r="1126" spans="1:12" s="40" customFormat="1" ht="14.25" customHeight="1" x14ac:dyDescent="0.25">
      <c r="A1126" s="38" t="s">
        <v>213</v>
      </c>
      <c r="B1126" s="38" t="s">
        <v>9329</v>
      </c>
      <c r="C1126" s="38" t="s">
        <v>8118</v>
      </c>
      <c r="D1126" s="38" t="s">
        <v>8119</v>
      </c>
      <c r="E1126" s="38" t="s">
        <v>834</v>
      </c>
      <c r="F1126" s="38" t="s">
        <v>8120</v>
      </c>
      <c r="G1126" s="38" t="s">
        <v>7196</v>
      </c>
      <c r="H1126" s="38" t="s">
        <v>2665</v>
      </c>
      <c r="I1126" s="39">
        <v>2384.9499999999998</v>
      </c>
      <c r="J1126" s="11">
        <f>VLOOKUP(LEFT(B1126,5),[1]Percents!$C:$M,9,FALSE)</f>
        <v>0</v>
      </c>
      <c r="K1126" s="13">
        <f t="shared" si="18"/>
        <v>0</v>
      </c>
      <c r="L1126" s="22"/>
    </row>
    <row r="1127" spans="1:12" s="40" customFormat="1" ht="14.25" customHeight="1" x14ac:dyDescent="0.25">
      <c r="A1127" s="38" t="s">
        <v>213</v>
      </c>
      <c r="B1127" s="38" t="s">
        <v>21</v>
      </c>
      <c r="C1127" s="38" t="s">
        <v>7223</v>
      </c>
      <c r="D1127" s="38" t="s">
        <v>7224</v>
      </c>
      <c r="E1127" s="38" t="s">
        <v>2906</v>
      </c>
      <c r="F1127" s="38" t="s">
        <v>7225</v>
      </c>
      <c r="G1127" s="38" t="s">
        <v>7226</v>
      </c>
      <c r="H1127" s="38" t="s">
        <v>2665</v>
      </c>
      <c r="I1127" s="39">
        <v>48098.5</v>
      </c>
      <c r="J1127" s="11">
        <f>VLOOKUP(LEFT(B1127,5),[1]Percents!$C:$M,9,FALSE)</f>
        <v>4.4049999999999999E-2</v>
      </c>
      <c r="K1127" s="13">
        <f t="shared" si="18"/>
        <v>2118.7389250000001</v>
      </c>
      <c r="L1127" s="22"/>
    </row>
    <row r="1128" spans="1:12" s="40" customFormat="1" ht="14.25" customHeight="1" x14ac:dyDescent="0.25">
      <c r="A1128" s="38" t="s">
        <v>213</v>
      </c>
      <c r="B1128" s="38" t="s">
        <v>53</v>
      </c>
      <c r="C1128" s="38" t="s">
        <v>7686</v>
      </c>
      <c r="D1128" s="38" t="s">
        <v>7687</v>
      </c>
      <c r="E1128" s="38" t="s">
        <v>6699</v>
      </c>
      <c r="F1128" s="38" t="s">
        <v>7688</v>
      </c>
      <c r="G1128" s="38" t="s">
        <v>7386</v>
      </c>
      <c r="H1128" s="38" t="s">
        <v>2665</v>
      </c>
      <c r="I1128" s="39">
        <v>0</v>
      </c>
      <c r="J1128" s="11">
        <f>VLOOKUP(LEFT(B1128,5),[1]Percents!$C:$M,9,FALSE)</f>
        <v>0</v>
      </c>
      <c r="K1128" s="13">
        <f t="shared" si="18"/>
        <v>0</v>
      </c>
      <c r="L1128" s="22"/>
    </row>
    <row r="1129" spans="1:12" s="40" customFormat="1" ht="14.25" customHeight="1" x14ac:dyDescent="0.25">
      <c r="A1129" s="38" t="s">
        <v>213</v>
      </c>
      <c r="B1129" s="38" t="s">
        <v>61</v>
      </c>
      <c r="C1129" s="38" t="s">
        <v>7413</v>
      </c>
      <c r="D1129" s="38" t="s">
        <v>7414</v>
      </c>
      <c r="E1129" s="38" t="s">
        <v>81</v>
      </c>
      <c r="F1129" s="38" t="s">
        <v>7415</v>
      </c>
      <c r="G1129" s="38" t="s">
        <v>7386</v>
      </c>
      <c r="H1129" s="38" t="s">
        <v>2665</v>
      </c>
      <c r="I1129" s="39">
        <v>9343.0300000000007</v>
      </c>
      <c r="J1129" s="11">
        <f>VLOOKUP(LEFT(B1129,5),[1]Percents!$C:$M,9,FALSE)</f>
        <v>0</v>
      </c>
      <c r="K1129" s="13">
        <f t="shared" si="18"/>
        <v>0</v>
      </c>
      <c r="L1129" s="22"/>
    </row>
    <row r="1130" spans="1:12" s="40" customFormat="1" ht="14.25" customHeight="1" x14ac:dyDescent="0.25">
      <c r="A1130" s="38" t="s">
        <v>213</v>
      </c>
      <c r="B1130" s="38" t="s">
        <v>145</v>
      </c>
      <c r="C1130" s="38" t="s">
        <v>7416</v>
      </c>
      <c r="D1130" s="38" t="s">
        <v>7417</v>
      </c>
      <c r="E1130" s="38" t="s">
        <v>219</v>
      </c>
      <c r="F1130" s="38" t="s">
        <v>7418</v>
      </c>
      <c r="G1130" s="38" t="s">
        <v>7386</v>
      </c>
      <c r="H1130" s="38" t="s">
        <v>2665</v>
      </c>
      <c r="I1130" s="39">
        <v>9888.01</v>
      </c>
      <c r="J1130" s="11">
        <f>VLOOKUP(LEFT(B1130,5),[1]Percents!$C:$M,9,FALSE)</f>
        <v>0</v>
      </c>
      <c r="K1130" s="13">
        <f t="shared" si="18"/>
        <v>0</v>
      </c>
      <c r="L1130" s="22"/>
    </row>
    <row r="1131" spans="1:12" s="40" customFormat="1" ht="14.25" customHeight="1" x14ac:dyDescent="0.25">
      <c r="A1131" s="38" t="s">
        <v>213</v>
      </c>
      <c r="B1131" s="38" t="s">
        <v>162</v>
      </c>
      <c r="C1131" s="38" t="s">
        <v>7419</v>
      </c>
      <c r="D1131" s="38" t="s">
        <v>7420</v>
      </c>
      <c r="E1131" s="38" t="s">
        <v>1307</v>
      </c>
      <c r="F1131" s="38" t="s">
        <v>7421</v>
      </c>
      <c r="G1131" s="38" t="s">
        <v>7689</v>
      </c>
      <c r="H1131" s="38" t="s">
        <v>2665</v>
      </c>
      <c r="I1131" s="39">
        <v>6387.85</v>
      </c>
      <c r="J1131" s="11">
        <f>VLOOKUP(LEFT(B1131,5),[1]Percents!$C:$M,9,FALSE)</f>
        <v>4.4049999999999999E-2</v>
      </c>
      <c r="K1131" s="13">
        <f t="shared" si="18"/>
        <v>281.3847925</v>
      </c>
      <c r="L1131" s="22"/>
    </row>
    <row r="1132" spans="1:12" s="40" customFormat="1" ht="14.25" customHeight="1" x14ac:dyDescent="0.25">
      <c r="A1132" s="38" t="s">
        <v>213</v>
      </c>
      <c r="B1132" s="38" t="s">
        <v>162</v>
      </c>
      <c r="C1132" s="38" t="s">
        <v>7422</v>
      </c>
      <c r="D1132" s="38" t="s">
        <v>7423</v>
      </c>
      <c r="E1132" s="38" t="s">
        <v>291</v>
      </c>
      <c r="F1132" s="38" t="s">
        <v>7424</v>
      </c>
      <c r="G1132" s="38" t="s">
        <v>6549</v>
      </c>
      <c r="H1132" s="38" t="s">
        <v>2665</v>
      </c>
      <c r="I1132" s="39">
        <v>0</v>
      </c>
      <c r="J1132" s="11">
        <f>VLOOKUP(LEFT(B1132,5),[1]Percents!$C:$M,9,FALSE)</f>
        <v>4.4049999999999999E-2</v>
      </c>
      <c r="K1132" s="13">
        <f t="shared" si="18"/>
        <v>0</v>
      </c>
      <c r="L1132" s="22"/>
    </row>
    <row r="1133" spans="1:12" s="40" customFormat="1" ht="14.25" customHeight="1" x14ac:dyDescent="0.25">
      <c r="A1133" s="38" t="s">
        <v>243</v>
      </c>
      <c r="B1133" s="38" t="s">
        <v>314</v>
      </c>
      <c r="C1133" s="38" t="s">
        <v>7690</v>
      </c>
      <c r="D1133" s="38" t="s">
        <v>7691</v>
      </c>
      <c r="E1133" s="38" t="s">
        <v>315</v>
      </c>
      <c r="F1133" s="38" t="s">
        <v>7692</v>
      </c>
      <c r="G1133" s="38" t="s">
        <v>7386</v>
      </c>
      <c r="H1133" s="38" t="s">
        <v>2665</v>
      </c>
      <c r="I1133" s="39">
        <v>11319.39</v>
      </c>
      <c r="J1133" s="11">
        <f>VLOOKUP(LEFT(B1133,5),[1]Percents!$C:$M,9,FALSE)</f>
        <v>0</v>
      </c>
      <c r="K1133" s="13">
        <f t="shared" si="18"/>
        <v>0</v>
      </c>
      <c r="L1133" s="22"/>
    </row>
    <row r="1134" spans="1:12" s="40" customFormat="1" ht="14.25" customHeight="1" x14ac:dyDescent="0.25">
      <c r="A1134" s="38" t="s">
        <v>213</v>
      </c>
      <c r="B1134" s="38" t="s">
        <v>154</v>
      </c>
      <c r="C1134" s="38" t="s">
        <v>8631</v>
      </c>
      <c r="D1134" s="38" t="s">
        <v>8632</v>
      </c>
      <c r="E1134" s="38" t="s">
        <v>6714</v>
      </c>
      <c r="F1134" s="38" t="s">
        <v>7692</v>
      </c>
      <c r="G1134" s="38" t="s">
        <v>7386</v>
      </c>
      <c r="H1134" s="38" t="s">
        <v>2665</v>
      </c>
      <c r="I1134" s="39">
        <v>848.17</v>
      </c>
      <c r="J1134" s="11">
        <f>VLOOKUP(LEFT(B1134,5),[1]Percents!$C:$M,9,FALSE)</f>
        <v>0</v>
      </c>
      <c r="K1134" s="13">
        <f t="shared" si="18"/>
        <v>0</v>
      </c>
      <c r="L1134" s="22"/>
    </row>
    <row r="1135" spans="1:12" s="40" customFormat="1" ht="14.25" customHeight="1" x14ac:dyDescent="0.25">
      <c r="A1135" s="38" t="s">
        <v>213</v>
      </c>
      <c r="B1135" s="38" t="s">
        <v>6473</v>
      </c>
      <c r="C1135" s="38" t="s">
        <v>7693</v>
      </c>
      <c r="D1135" s="38" t="s">
        <v>7694</v>
      </c>
      <c r="E1135" s="38" t="s">
        <v>7695</v>
      </c>
      <c r="F1135" s="38" t="s">
        <v>7692</v>
      </c>
      <c r="G1135" s="38" t="s">
        <v>7386</v>
      </c>
      <c r="H1135" s="38" t="s">
        <v>2665</v>
      </c>
      <c r="I1135" s="39">
        <v>0</v>
      </c>
      <c r="J1135" s="11">
        <f>VLOOKUP(LEFT(B1135,5),[1]Percents!$C:$M,9,FALSE)</f>
        <v>0</v>
      </c>
      <c r="K1135" s="13">
        <f t="shared" si="18"/>
        <v>0</v>
      </c>
      <c r="L1135" s="22"/>
    </row>
    <row r="1136" spans="1:12" s="40" customFormat="1" ht="14.25" customHeight="1" x14ac:dyDescent="0.25">
      <c r="A1136" s="38" t="s">
        <v>213</v>
      </c>
      <c r="B1136" s="38" t="s">
        <v>102</v>
      </c>
      <c r="C1136" s="38" t="s">
        <v>7693</v>
      </c>
      <c r="D1136" s="38" t="s">
        <v>7694</v>
      </c>
      <c r="E1136" s="38" t="s">
        <v>7695</v>
      </c>
      <c r="F1136" s="38" t="s">
        <v>7692</v>
      </c>
      <c r="G1136" s="38" t="s">
        <v>7386</v>
      </c>
      <c r="H1136" s="38" t="s">
        <v>2665</v>
      </c>
      <c r="I1136" s="39">
        <v>274.88</v>
      </c>
      <c r="J1136" s="11">
        <f>VLOOKUP(LEFT(B1136,5),[1]Percents!$C:$M,9,FALSE)</f>
        <v>0</v>
      </c>
      <c r="K1136" s="13">
        <f t="shared" si="18"/>
        <v>0</v>
      </c>
      <c r="L1136" s="22"/>
    </row>
    <row r="1137" spans="1:12" s="40" customFormat="1" ht="14.25" customHeight="1" x14ac:dyDescent="0.25">
      <c r="A1137" s="38" t="s">
        <v>65</v>
      </c>
      <c r="B1137" s="38" t="s">
        <v>316</v>
      </c>
      <c r="C1137" s="38" t="s">
        <v>7696</v>
      </c>
      <c r="D1137" s="38" t="s">
        <v>7697</v>
      </c>
      <c r="E1137" s="38" t="s">
        <v>7698</v>
      </c>
      <c r="F1137" s="38" t="s">
        <v>7427</v>
      </c>
      <c r="G1137" s="38" t="s">
        <v>7386</v>
      </c>
      <c r="H1137" s="38" t="s">
        <v>2665</v>
      </c>
      <c r="I1137" s="39">
        <v>6811.49</v>
      </c>
      <c r="J1137" s="11">
        <f>VLOOKUP(LEFT(B1137,5),[1]Percents!$C:$M,9,FALSE)</f>
        <v>0</v>
      </c>
      <c r="K1137" s="13">
        <f t="shared" si="18"/>
        <v>0</v>
      </c>
      <c r="L1137" s="22"/>
    </row>
    <row r="1138" spans="1:12" s="40" customFormat="1" ht="14.25" customHeight="1" x14ac:dyDescent="0.25">
      <c r="A1138" s="38" t="s">
        <v>213</v>
      </c>
      <c r="B1138" s="38" t="s">
        <v>79</v>
      </c>
      <c r="C1138" s="38" t="s">
        <v>7425</v>
      </c>
      <c r="D1138" s="38" t="s">
        <v>7426</v>
      </c>
      <c r="E1138" s="38" t="s">
        <v>1370</v>
      </c>
      <c r="F1138" s="38" t="s">
        <v>7427</v>
      </c>
      <c r="G1138" s="38" t="s">
        <v>7386</v>
      </c>
      <c r="H1138" s="38" t="s">
        <v>2665</v>
      </c>
      <c r="I1138" s="39">
        <v>935.95</v>
      </c>
      <c r="J1138" s="11">
        <f>VLOOKUP(LEFT(B1138,5),[1]Percents!$C:$M,9,FALSE)</f>
        <v>0</v>
      </c>
      <c r="K1138" s="13">
        <f t="shared" si="18"/>
        <v>0</v>
      </c>
      <c r="L1138" s="22"/>
    </row>
    <row r="1139" spans="1:12" s="40" customFormat="1" ht="14.25" customHeight="1" x14ac:dyDescent="0.25">
      <c r="A1139" s="38" t="s">
        <v>65</v>
      </c>
      <c r="B1139" s="38" t="s">
        <v>316</v>
      </c>
      <c r="C1139" s="38" t="s">
        <v>9369</v>
      </c>
      <c r="D1139" s="38" t="s">
        <v>9370</v>
      </c>
      <c r="E1139" s="38" t="s">
        <v>7698</v>
      </c>
      <c r="F1139" s="38" t="s">
        <v>7427</v>
      </c>
      <c r="G1139" s="38" t="s">
        <v>9371</v>
      </c>
      <c r="H1139" s="38" t="s">
        <v>2665</v>
      </c>
      <c r="I1139" s="39">
        <v>3863.54</v>
      </c>
      <c r="J1139" s="11">
        <f>VLOOKUP(LEFT(B1139,5),[1]Percents!$C:$M,9,FALSE)</f>
        <v>0</v>
      </c>
      <c r="K1139" s="13">
        <f t="shared" si="18"/>
        <v>0</v>
      </c>
      <c r="L1139" s="22"/>
    </row>
    <row r="1140" spans="1:12" s="40" customFormat="1" ht="14.25" customHeight="1" x14ac:dyDescent="0.25">
      <c r="A1140" s="38" t="s">
        <v>213</v>
      </c>
      <c r="B1140" s="38" t="s">
        <v>79</v>
      </c>
      <c r="C1140" s="38" t="s">
        <v>11693</v>
      </c>
      <c r="D1140" s="38" t="s">
        <v>11694</v>
      </c>
      <c r="E1140" s="38" t="s">
        <v>391</v>
      </c>
      <c r="F1140" s="38" t="s">
        <v>7427</v>
      </c>
      <c r="G1140" s="38" t="s">
        <v>9371</v>
      </c>
      <c r="H1140" s="38" t="s">
        <v>2665</v>
      </c>
      <c r="I1140" s="39">
        <v>0</v>
      </c>
      <c r="J1140" s="11">
        <f>VLOOKUP(LEFT(B1140,5),[1]Percents!$C:$M,9,FALSE)</f>
        <v>0</v>
      </c>
      <c r="K1140" s="13">
        <f t="shared" si="18"/>
        <v>0</v>
      </c>
      <c r="L1140" s="22"/>
    </row>
    <row r="1141" spans="1:12" s="40" customFormat="1" ht="14.25" customHeight="1" x14ac:dyDescent="0.25">
      <c r="A1141" s="38" t="s">
        <v>141</v>
      </c>
      <c r="B1141" s="38" t="s">
        <v>111</v>
      </c>
      <c r="C1141" s="38" t="s">
        <v>7428</v>
      </c>
      <c r="D1141" s="38" t="s">
        <v>7429</v>
      </c>
      <c r="E1141" s="38" t="s">
        <v>6993</v>
      </c>
      <c r="F1141" s="38" t="s">
        <v>7430</v>
      </c>
      <c r="G1141" s="38" t="s">
        <v>7386</v>
      </c>
      <c r="H1141" s="38" t="s">
        <v>2665</v>
      </c>
      <c r="I1141" s="39">
        <v>4307.5600000000004</v>
      </c>
      <c r="J1141" s="11">
        <f>VLOOKUP(LEFT(B1141,5),[1]Percents!$C:$M,9,FALSE)</f>
        <v>0.64170000000000005</v>
      </c>
      <c r="K1141" s="13">
        <f t="shared" si="18"/>
        <v>2764.1612520000003</v>
      </c>
      <c r="L1141" s="22"/>
    </row>
    <row r="1142" spans="1:12" s="40" customFormat="1" ht="14.25" customHeight="1" x14ac:dyDescent="0.25">
      <c r="A1142" s="38" t="s">
        <v>141</v>
      </c>
      <c r="B1142" s="38" t="s">
        <v>111</v>
      </c>
      <c r="C1142" s="38" t="s">
        <v>7431</v>
      </c>
      <c r="D1142" s="38" t="s">
        <v>7432</v>
      </c>
      <c r="E1142" s="38" t="s">
        <v>22</v>
      </c>
      <c r="F1142" s="38" t="s">
        <v>7433</v>
      </c>
      <c r="G1142" s="38" t="s">
        <v>1681</v>
      </c>
      <c r="H1142" s="38" t="s">
        <v>2665</v>
      </c>
      <c r="I1142" s="39">
        <v>21047.7</v>
      </c>
      <c r="J1142" s="11">
        <f>VLOOKUP(LEFT(B1142,5),[1]Percents!$C:$M,9,FALSE)</f>
        <v>0.64170000000000005</v>
      </c>
      <c r="K1142" s="13">
        <f t="shared" si="18"/>
        <v>13506.309090000001</v>
      </c>
      <c r="L1142" s="22"/>
    </row>
    <row r="1143" spans="1:12" s="40" customFormat="1" ht="14.25" customHeight="1" x14ac:dyDescent="0.25">
      <c r="A1143" s="38" t="s">
        <v>243</v>
      </c>
      <c r="B1143" s="38" t="s">
        <v>203</v>
      </c>
      <c r="C1143" s="38" t="s">
        <v>8121</v>
      </c>
      <c r="D1143" s="38" t="s">
        <v>8122</v>
      </c>
      <c r="E1143" s="38" t="s">
        <v>3448</v>
      </c>
      <c r="F1143" s="38" t="s">
        <v>8123</v>
      </c>
      <c r="G1143" s="38" t="s">
        <v>7661</v>
      </c>
      <c r="H1143" s="38" t="s">
        <v>2665</v>
      </c>
      <c r="I1143" s="39">
        <v>7505.52</v>
      </c>
      <c r="J1143" s="11">
        <f>VLOOKUP(LEFT(B1143,5),[1]Percents!$C:$M,9,FALSE)</f>
        <v>0</v>
      </c>
      <c r="K1143" s="13">
        <f t="shared" si="18"/>
        <v>0</v>
      </c>
      <c r="L1143" s="22"/>
    </row>
    <row r="1144" spans="1:12" s="40" customFormat="1" ht="14.25" customHeight="1" x14ac:dyDescent="0.25">
      <c r="A1144" s="38" t="s">
        <v>243</v>
      </c>
      <c r="B1144" s="38" t="s">
        <v>314</v>
      </c>
      <c r="C1144" s="38" t="s">
        <v>9372</v>
      </c>
      <c r="D1144" s="38" t="s">
        <v>9373</v>
      </c>
      <c r="E1144" s="38" t="s">
        <v>436</v>
      </c>
      <c r="F1144" s="38" t="s">
        <v>8123</v>
      </c>
      <c r="G1144" s="38" t="s">
        <v>7661</v>
      </c>
      <c r="H1144" s="38" t="s">
        <v>2665</v>
      </c>
      <c r="I1144" s="39">
        <v>0</v>
      </c>
      <c r="J1144" s="11">
        <f>VLOOKUP(LEFT(B1144,5),[1]Percents!$C:$M,9,FALSE)</f>
        <v>0</v>
      </c>
      <c r="K1144" s="13">
        <f t="shared" si="18"/>
        <v>0</v>
      </c>
      <c r="L1144" s="22"/>
    </row>
    <row r="1145" spans="1:12" s="40" customFormat="1" ht="14.25" customHeight="1" x14ac:dyDescent="0.25">
      <c r="A1145" s="38" t="s">
        <v>213</v>
      </c>
      <c r="B1145" s="38" t="s">
        <v>147</v>
      </c>
      <c r="C1145" s="38" t="s">
        <v>7434</v>
      </c>
      <c r="D1145" s="38" t="s">
        <v>7435</v>
      </c>
      <c r="E1145" s="38" t="s">
        <v>58</v>
      </c>
      <c r="F1145" s="38" t="s">
        <v>7436</v>
      </c>
      <c r="G1145" s="38" t="s">
        <v>6999</v>
      </c>
      <c r="H1145" s="38" t="s">
        <v>2665</v>
      </c>
      <c r="I1145" s="39">
        <v>10630.48</v>
      </c>
      <c r="J1145" s="11">
        <f>VLOOKUP(LEFT(B1145,5),[1]Percents!$C:$M,9,FALSE)</f>
        <v>0</v>
      </c>
      <c r="K1145" s="13">
        <f t="shared" si="18"/>
        <v>0</v>
      </c>
      <c r="L1145" s="22"/>
    </row>
    <row r="1146" spans="1:12" s="40" customFormat="1" ht="14.25" customHeight="1" x14ac:dyDescent="0.25">
      <c r="A1146" s="38" t="s">
        <v>213</v>
      </c>
      <c r="B1146" s="38" t="s">
        <v>61</v>
      </c>
      <c r="C1146" s="38" t="s">
        <v>7437</v>
      </c>
      <c r="D1146" s="38" t="s">
        <v>7438</v>
      </c>
      <c r="E1146" s="38" t="s">
        <v>262</v>
      </c>
      <c r="F1146" s="38" t="s">
        <v>7439</v>
      </c>
      <c r="G1146" s="38" t="s">
        <v>7386</v>
      </c>
      <c r="H1146" s="38" t="s">
        <v>2665</v>
      </c>
      <c r="I1146" s="39">
        <v>4861.16</v>
      </c>
      <c r="J1146" s="11">
        <f>VLOOKUP(LEFT(B1146,5),[1]Percents!$C:$M,9,FALSE)</f>
        <v>0</v>
      </c>
      <c r="K1146" s="13">
        <f t="shared" si="18"/>
        <v>0</v>
      </c>
      <c r="L1146" s="22"/>
    </row>
    <row r="1147" spans="1:12" s="40" customFormat="1" ht="14.25" customHeight="1" x14ac:dyDescent="0.25">
      <c r="A1147" s="38" t="s">
        <v>213</v>
      </c>
      <c r="B1147" s="38" t="s">
        <v>270</v>
      </c>
      <c r="C1147" s="38" t="s">
        <v>7440</v>
      </c>
      <c r="D1147" s="38" t="s">
        <v>7441</v>
      </c>
      <c r="E1147" s="38" t="s">
        <v>1435</v>
      </c>
      <c r="F1147" s="38" t="s">
        <v>7442</v>
      </c>
      <c r="G1147" s="38" t="s">
        <v>7386</v>
      </c>
      <c r="H1147" s="38" t="s">
        <v>2665</v>
      </c>
      <c r="I1147" s="39">
        <v>5289.3</v>
      </c>
      <c r="J1147" s="11">
        <f>VLOOKUP(LEFT(B1147,5),[1]Percents!$C:$M,9,FALSE)</f>
        <v>0</v>
      </c>
      <c r="K1147" s="13">
        <f t="shared" si="18"/>
        <v>0</v>
      </c>
      <c r="L1147" s="22"/>
    </row>
    <row r="1148" spans="1:12" s="40" customFormat="1" ht="14.25" customHeight="1" x14ac:dyDescent="0.25">
      <c r="A1148" s="38" t="s">
        <v>213</v>
      </c>
      <c r="B1148" s="38" t="s">
        <v>270</v>
      </c>
      <c r="C1148" s="38" t="s">
        <v>7443</v>
      </c>
      <c r="D1148" s="38" t="s">
        <v>7444</v>
      </c>
      <c r="E1148" s="38" t="s">
        <v>52</v>
      </c>
      <c r="F1148" s="38" t="s">
        <v>7445</v>
      </c>
      <c r="G1148" s="38" t="s">
        <v>7386</v>
      </c>
      <c r="H1148" s="38" t="s">
        <v>2665</v>
      </c>
      <c r="I1148" s="39">
        <v>1503.37</v>
      </c>
      <c r="J1148" s="11">
        <f>VLOOKUP(LEFT(B1148,5),[1]Percents!$C:$M,9,FALSE)</f>
        <v>0</v>
      </c>
      <c r="K1148" s="13">
        <f t="shared" si="18"/>
        <v>0</v>
      </c>
      <c r="L1148" s="22"/>
    </row>
    <row r="1149" spans="1:12" s="40" customFormat="1" ht="14.25" customHeight="1" x14ac:dyDescent="0.25">
      <c r="A1149" s="38" t="s">
        <v>213</v>
      </c>
      <c r="B1149" s="38" t="s">
        <v>7018</v>
      </c>
      <c r="C1149" s="38" t="s">
        <v>7699</v>
      </c>
      <c r="D1149" s="38" t="s">
        <v>7700</v>
      </c>
      <c r="E1149" s="38" t="s">
        <v>834</v>
      </c>
      <c r="F1149" s="38" t="s">
        <v>7701</v>
      </c>
      <c r="G1149" s="38" t="s">
        <v>7378</v>
      </c>
      <c r="H1149" s="38" t="s">
        <v>2665</v>
      </c>
      <c r="I1149" s="39">
        <v>6302.27</v>
      </c>
      <c r="J1149" s="11">
        <f>VLOOKUP(LEFT(B1149,5),[1]Percents!$C:$M,9,FALSE)</f>
        <v>0</v>
      </c>
      <c r="K1149" s="13">
        <f t="shared" si="18"/>
        <v>0</v>
      </c>
      <c r="L1149" s="22"/>
    </row>
    <row r="1150" spans="1:12" s="40" customFormat="1" ht="14.25" customHeight="1" x14ac:dyDescent="0.25">
      <c r="A1150" s="38" t="s">
        <v>213</v>
      </c>
      <c r="B1150" s="38" t="s">
        <v>226</v>
      </c>
      <c r="C1150" s="38" t="s">
        <v>8124</v>
      </c>
      <c r="D1150" s="38" t="s">
        <v>8125</v>
      </c>
      <c r="E1150" s="38" t="s">
        <v>496</v>
      </c>
      <c r="F1150" s="38" t="s">
        <v>7701</v>
      </c>
      <c r="G1150" s="38" t="s">
        <v>7378</v>
      </c>
      <c r="H1150" s="38" t="s">
        <v>2665</v>
      </c>
      <c r="I1150" s="39">
        <v>9896.92</v>
      </c>
      <c r="J1150" s="11">
        <f>VLOOKUP(LEFT(B1150,5),[1]Percents!$C:$M,9,FALSE)</f>
        <v>0</v>
      </c>
      <c r="K1150" s="13">
        <f t="shared" si="18"/>
        <v>0</v>
      </c>
      <c r="L1150" s="22"/>
    </row>
    <row r="1151" spans="1:12" s="40" customFormat="1" ht="14.25" customHeight="1" x14ac:dyDescent="0.25">
      <c r="A1151" s="38" t="s">
        <v>213</v>
      </c>
      <c r="B1151" s="38" t="s">
        <v>195</v>
      </c>
      <c r="C1151" s="38" t="s">
        <v>7702</v>
      </c>
      <c r="D1151" s="38" t="s">
        <v>7703</v>
      </c>
      <c r="E1151" s="38" t="s">
        <v>5015</v>
      </c>
      <c r="F1151" s="38" t="s">
        <v>7704</v>
      </c>
      <c r="G1151" s="38" t="s">
        <v>7661</v>
      </c>
      <c r="H1151" s="38" t="s">
        <v>2665</v>
      </c>
      <c r="I1151" s="39">
        <v>5334.49</v>
      </c>
      <c r="J1151" s="11">
        <f>VLOOKUP(LEFT(B1151,5),[1]Percents!$C:$M,9,FALSE)</f>
        <v>0</v>
      </c>
      <c r="K1151" s="13">
        <f t="shared" si="18"/>
        <v>0</v>
      </c>
      <c r="L1151" s="22"/>
    </row>
    <row r="1152" spans="1:12" s="40" customFormat="1" ht="14.25" customHeight="1" x14ac:dyDescent="0.25">
      <c r="A1152" s="38" t="s">
        <v>213</v>
      </c>
      <c r="B1152" s="38" t="s">
        <v>162</v>
      </c>
      <c r="C1152" s="38" t="s">
        <v>7705</v>
      </c>
      <c r="D1152" s="38" t="s">
        <v>7706</v>
      </c>
      <c r="E1152" s="38" t="s">
        <v>291</v>
      </c>
      <c r="F1152" s="38" t="s">
        <v>7707</v>
      </c>
      <c r="G1152" s="38" t="s">
        <v>7661</v>
      </c>
      <c r="H1152" s="38" t="s">
        <v>2665</v>
      </c>
      <c r="I1152" s="39">
        <v>0</v>
      </c>
      <c r="J1152" s="11">
        <f>VLOOKUP(LEFT(B1152,5),[1]Percents!$C:$M,9,FALSE)</f>
        <v>4.4049999999999999E-2</v>
      </c>
      <c r="K1152" s="13">
        <f t="shared" si="18"/>
        <v>0</v>
      </c>
      <c r="L1152" s="22"/>
    </row>
    <row r="1153" spans="1:12" s="40" customFormat="1" ht="14.25" customHeight="1" x14ac:dyDescent="0.25">
      <c r="A1153" s="38" t="s">
        <v>141</v>
      </c>
      <c r="B1153" s="38" t="s">
        <v>43</v>
      </c>
      <c r="C1153" s="38" t="s">
        <v>10665</v>
      </c>
      <c r="D1153" s="38" t="s">
        <v>10666</v>
      </c>
      <c r="E1153" s="38" t="s">
        <v>1125</v>
      </c>
      <c r="F1153" s="38" t="s">
        <v>7710</v>
      </c>
      <c r="G1153" s="38" t="s">
        <v>7661</v>
      </c>
      <c r="H1153" s="38" t="s">
        <v>2665</v>
      </c>
      <c r="I1153" s="39">
        <v>0</v>
      </c>
      <c r="J1153" s="11">
        <f>VLOOKUP(LEFT(B1153,5),[1]Percents!$C:$M,9,FALSE)</f>
        <v>0.64170000000000005</v>
      </c>
      <c r="K1153" s="13">
        <f t="shared" si="18"/>
        <v>0</v>
      </c>
      <c r="L1153" s="22"/>
    </row>
    <row r="1154" spans="1:12" s="40" customFormat="1" ht="14.25" customHeight="1" x14ac:dyDescent="0.25">
      <c r="A1154" s="38" t="s">
        <v>141</v>
      </c>
      <c r="B1154" s="38" t="s">
        <v>111</v>
      </c>
      <c r="C1154" s="38" t="s">
        <v>7708</v>
      </c>
      <c r="D1154" s="38" t="s">
        <v>7709</v>
      </c>
      <c r="E1154" s="38" t="s">
        <v>1125</v>
      </c>
      <c r="F1154" s="38" t="s">
        <v>7710</v>
      </c>
      <c r="G1154" s="38" t="s">
        <v>7661</v>
      </c>
      <c r="H1154" s="38" t="s">
        <v>2665</v>
      </c>
      <c r="I1154" s="39">
        <v>4556.6499999999996</v>
      </c>
      <c r="J1154" s="11">
        <f>VLOOKUP(LEFT(B1154,5),[1]Percents!$C:$M,9,FALSE)</f>
        <v>0.64170000000000005</v>
      </c>
      <c r="K1154" s="13">
        <f t="shared" si="18"/>
        <v>2924.002305</v>
      </c>
      <c r="L1154" s="22"/>
    </row>
    <row r="1155" spans="1:12" s="40" customFormat="1" ht="14.25" customHeight="1" x14ac:dyDescent="0.25">
      <c r="A1155" s="38" t="s">
        <v>141</v>
      </c>
      <c r="B1155" s="38" t="s">
        <v>43</v>
      </c>
      <c r="C1155" s="38" t="s">
        <v>7892</v>
      </c>
      <c r="D1155" s="38" t="s">
        <v>7893</v>
      </c>
      <c r="E1155" s="38" t="s">
        <v>3925</v>
      </c>
      <c r="F1155" s="38" t="s">
        <v>7710</v>
      </c>
      <c r="G1155" s="38" t="s">
        <v>7661</v>
      </c>
      <c r="H1155" s="38" t="s">
        <v>2665</v>
      </c>
      <c r="I1155" s="39">
        <v>3624.94</v>
      </c>
      <c r="J1155" s="11">
        <f>VLOOKUP(LEFT(B1155,5),[1]Percents!$C:$M,9,FALSE)</f>
        <v>0.64170000000000005</v>
      </c>
      <c r="K1155" s="13">
        <f t="shared" si="18"/>
        <v>2326.123998</v>
      </c>
      <c r="L1155" s="22"/>
    </row>
    <row r="1156" spans="1:12" s="40" customFormat="1" ht="14.25" customHeight="1" x14ac:dyDescent="0.25">
      <c r="A1156" s="38" t="s">
        <v>141</v>
      </c>
      <c r="B1156" s="38" t="s">
        <v>43</v>
      </c>
      <c r="C1156" s="38" t="s">
        <v>9374</v>
      </c>
      <c r="D1156" s="38" t="s">
        <v>9375</v>
      </c>
      <c r="E1156" s="38" t="s">
        <v>1091</v>
      </c>
      <c r="F1156" s="38" t="s">
        <v>7710</v>
      </c>
      <c r="G1156" s="38" t="s">
        <v>7661</v>
      </c>
      <c r="H1156" s="38" t="s">
        <v>2665</v>
      </c>
      <c r="I1156" s="39">
        <v>1269.98</v>
      </c>
      <c r="J1156" s="11">
        <f>VLOOKUP(LEFT(B1156,5),[1]Percents!$C:$M,9,FALSE)</f>
        <v>0.64170000000000005</v>
      </c>
      <c r="K1156" s="13">
        <f t="shared" si="18"/>
        <v>814.94616600000006</v>
      </c>
      <c r="L1156" s="22"/>
    </row>
    <row r="1157" spans="1:12" s="40" customFormat="1" ht="14.25" customHeight="1" x14ac:dyDescent="0.25">
      <c r="A1157" s="38" t="s">
        <v>213</v>
      </c>
      <c r="B1157" s="38" t="s">
        <v>94</v>
      </c>
      <c r="C1157" s="38" t="s">
        <v>7711</v>
      </c>
      <c r="D1157" s="38" t="s">
        <v>7712</v>
      </c>
      <c r="E1157" s="38" t="s">
        <v>633</v>
      </c>
      <c r="F1157" s="38" t="s">
        <v>7713</v>
      </c>
      <c r="G1157" s="38" t="s">
        <v>7661</v>
      </c>
      <c r="H1157" s="38" t="s">
        <v>2665</v>
      </c>
      <c r="I1157" s="39">
        <v>8664.41</v>
      </c>
      <c r="J1157" s="11">
        <f>VLOOKUP(LEFT(B1157,5),[1]Percents!$C:$M,9,FALSE)</f>
        <v>0</v>
      </c>
      <c r="K1157" s="13">
        <f t="shared" si="18"/>
        <v>0</v>
      </c>
      <c r="L1157" s="22"/>
    </row>
    <row r="1158" spans="1:12" s="40" customFormat="1" ht="14.25" customHeight="1" x14ac:dyDescent="0.25">
      <c r="A1158" s="38" t="s">
        <v>141</v>
      </c>
      <c r="B1158" s="38" t="s">
        <v>111</v>
      </c>
      <c r="C1158" s="38" t="s">
        <v>7894</v>
      </c>
      <c r="D1158" s="38" t="s">
        <v>7895</v>
      </c>
      <c r="E1158" s="38" t="s">
        <v>1139</v>
      </c>
      <c r="F1158" s="38" t="s">
        <v>7896</v>
      </c>
      <c r="G1158" s="38" t="s">
        <v>7897</v>
      </c>
      <c r="H1158" s="38" t="s">
        <v>2665</v>
      </c>
      <c r="I1158" s="39">
        <v>0</v>
      </c>
      <c r="J1158" s="11">
        <f>VLOOKUP(LEFT(B1158,5),[1]Percents!$C:$M,9,FALSE)</f>
        <v>0.64170000000000005</v>
      </c>
      <c r="K1158" s="13">
        <f t="shared" si="18"/>
        <v>0</v>
      </c>
      <c r="L1158" s="22"/>
    </row>
    <row r="1159" spans="1:12" s="40" customFormat="1" ht="14.25" customHeight="1" x14ac:dyDescent="0.25">
      <c r="A1159" s="38" t="s">
        <v>243</v>
      </c>
      <c r="B1159" s="38" t="s">
        <v>314</v>
      </c>
      <c r="C1159" s="38" t="s">
        <v>7714</v>
      </c>
      <c r="D1159" s="38" t="s">
        <v>7715</v>
      </c>
      <c r="E1159" s="38" t="s">
        <v>5191</v>
      </c>
      <c r="F1159" s="38" t="s">
        <v>7716</v>
      </c>
      <c r="G1159" s="38" t="s">
        <v>7386</v>
      </c>
      <c r="H1159" s="38" t="s">
        <v>2665</v>
      </c>
      <c r="I1159" s="39">
        <v>0</v>
      </c>
      <c r="J1159" s="11">
        <f>VLOOKUP(LEFT(B1159,5),[1]Percents!$C:$M,9,FALSE)</f>
        <v>0</v>
      </c>
      <c r="K1159" s="13">
        <f t="shared" si="18"/>
        <v>0</v>
      </c>
      <c r="L1159" s="22"/>
    </row>
    <row r="1160" spans="1:12" s="40" customFormat="1" ht="14.25" customHeight="1" x14ac:dyDescent="0.25">
      <c r="A1160" s="38" t="s">
        <v>243</v>
      </c>
      <c r="B1160" s="38" t="s">
        <v>314</v>
      </c>
      <c r="C1160" s="38" t="s">
        <v>7714</v>
      </c>
      <c r="D1160" s="38" t="s">
        <v>7715</v>
      </c>
      <c r="E1160" s="38" t="s">
        <v>5191</v>
      </c>
      <c r="F1160" s="38" t="s">
        <v>7716</v>
      </c>
      <c r="G1160" s="38" t="s">
        <v>8633</v>
      </c>
      <c r="H1160" s="38" t="s">
        <v>2665</v>
      </c>
      <c r="I1160" s="39">
        <v>16506.87</v>
      </c>
      <c r="J1160" s="11">
        <f>VLOOKUP(LEFT(B1160,5),[1]Percents!$C:$M,9,FALSE)</f>
        <v>0</v>
      </c>
      <c r="K1160" s="13">
        <f t="shared" si="18"/>
        <v>0</v>
      </c>
      <c r="L1160" s="22"/>
    </row>
    <row r="1161" spans="1:12" s="40" customFormat="1" ht="14.25" customHeight="1" x14ac:dyDescent="0.25">
      <c r="A1161" s="38" t="s">
        <v>213</v>
      </c>
      <c r="B1161" s="38" t="s">
        <v>310</v>
      </c>
      <c r="C1161" s="38" t="s">
        <v>8126</v>
      </c>
      <c r="D1161" s="38" t="s">
        <v>8127</v>
      </c>
      <c r="E1161" s="38" t="s">
        <v>5488</v>
      </c>
      <c r="F1161" s="38" t="s">
        <v>7716</v>
      </c>
      <c r="G1161" s="38" t="s">
        <v>8076</v>
      </c>
      <c r="H1161" s="38" t="s">
        <v>2665</v>
      </c>
      <c r="I1161" s="39">
        <v>634.11</v>
      </c>
      <c r="J1161" s="11">
        <f>VLOOKUP(LEFT(B1161,5),[1]Percents!$C:$M,9,FALSE)</f>
        <v>0</v>
      </c>
      <c r="K1161" s="13">
        <f t="shared" si="18"/>
        <v>0</v>
      </c>
      <c r="L1161" s="22"/>
    </row>
    <row r="1162" spans="1:12" s="40" customFormat="1" ht="14.25" customHeight="1" x14ac:dyDescent="0.25">
      <c r="A1162" s="38" t="s">
        <v>141</v>
      </c>
      <c r="B1162" s="38" t="s">
        <v>111</v>
      </c>
      <c r="C1162" s="38" t="s">
        <v>8128</v>
      </c>
      <c r="D1162" s="38" t="s">
        <v>8129</v>
      </c>
      <c r="E1162" s="38" t="s">
        <v>1125</v>
      </c>
      <c r="F1162" s="38" t="s">
        <v>8130</v>
      </c>
      <c r="G1162" s="38" t="s">
        <v>7869</v>
      </c>
      <c r="H1162" s="38" t="s">
        <v>2665</v>
      </c>
      <c r="I1162" s="39">
        <v>656.55</v>
      </c>
      <c r="J1162" s="11">
        <f>VLOOKUP(LEFT(B1162,5),[1]Percents!$C:$M,9,FALSE)</f>
        <v>0.64170000000000005</v>
      </c>
      <c r="K1162" s="13">
        <f t="shared" ref="K1162:K1225" si="19">+I1162*J1162</f>
        <v>421.30813499999999</v>
      </c>
      <c r="L1162" s="22"/>
    </row>
    <row r="1163" spans="1:12" s="40" customFormat="1" ht="14.25" customHeight="1" x14ac:dyDescent="0.25">
      <c r="A1163" s="38" t="s">
        <v>213</v>
      </c>
      <c r="B1163" s="38" t="s">
        <v>766</v>
      </c>
      <c r="C1163" s="38" t="s">
        <v>7898</v>
      </c>
      <c r="D1163" s="38" t="s">
        <v>7899</v>
      </c>
      <c r="E1163" s="38" t="s">
        <v>767</v>
      </c>
      <c r="F1163" s="38" t="s">
        <v>7900</v>
      </c>
      <c r="G1163" s="38" t="s">
        <v>7901</v>
      </c>
      <c r="H1163" s="38" t="s">
        <v>2665</v>
      </c>
      <c r="I1163" s="39">
        <v>3356.15</v>
      </c>
      <c r="J1163" s="11">
        <f>VLOOKUP(LEFT(B1163,5),[1]Percents!$C:$M,9,FALSE)</f>
        <v>0</v>
      </c>
      <c r="K1163" s="13">
        <f t="shared" si="19"/>
        <v>0</v>
      </c>
      <c r="L1163" s="22"/>
    </row>
    <row r="1164" spans="1:12" s="40" customFormat="1" ht="14.25" customHeight="1" x14ac:dyDescent="0.25">
      <c r="A1164" s="38" t="s">
        <v>213</v>
      </c>
      <c r="B1164" s="38" t="s">
        <v>3198</v>
      </c>
      <c r="C1164" s="38" t="s">
        <v>8634</v>
      </c>
      <c r="D1164" s="38" t="s">
        <v>8635</v>
      </c>
      <c r="E1164" s="38" t="s">
        <v>4437</v>
      </c>
      <c r="F1164" s="38" t="s">
        <v>7900</v>
      </c>
      <c r="G1164" s="38" t="s">
        <v>7901</v>
      </c>
      <c r="H1164" s="38" t="s">
        <v>2665</v>
      </c>
      <c r="I1164" s="39">
        <v>2309.25</v>
      </c>
      <c r="J1164" s="11">
        <f>VLOOKUP(LEFT(B1164,5),[1]Percents!$C:$M,9,FALSE)</f>
        <v>0</v>
      </c>
      <c r="K1164" s="13">
        <f t="shared" si="19"/>
        <v>0</v>
      </c>
      <c r="L1164" s="22"/>
    </row>
    <row r="1165" spans="1:12" s="40" customFormat="1" ht="14.25" customHeight="1" x14ac:dyDescent="0.25">
      <c r="A1165" s="38" t="s">
        <v>213</v>
      </c>
      <c r="B1165" s="38" t="s">
        <v>53</v>
      </c>
      <c r="C1165" s="38" t="s">
        <v>8636</v>
      </c>
      <c r="D1165" s="38" t="s">
        <v>8637</v>
      </c>
      <c r="E1165" s="38" t="s">
        <v>1612</v>
      </c>
      <c r="F1165" s="38" t="s">
        <v>8638</v>
      </c>
      <c r="G1165" s="38" t="s">
        <v>8589</v>
      </c>
      <c r="H1165" s="38" t="s">
        <v>2665</v>
      </c>
      <c r="I1165" s="39">
        <v>18229.5</v>
      </c>
      <c r="J1165" s="11">
        <f>VLOOKUP(LEFT(B1165,5),[1]Percents!$C:$M,9,FALSE)</f>
        <v>0</v>
      </c>
      <c r="K1165" s="13">
        <f t="shared" si="19"/>
        <v>0</v>
      </c>
      <c r="L1165" s="22"/>
    </row>
    <row r="1166" spans="1:12" s="40" customFormat="1" ht="14.25" customHeight="1" x14ac:dyDescent="0.25">
      <c r="A1166" s="38" t="s">
        <v>243</v>
      </c>
      <c r="B1166" s="38" t="s">
        <v>314</v>
      </c>
      <c r="C1166" s="38" t="s">
        <v>7717</v>
      </c>
      <c r="D1166" s="38" t="s">
        <v>7718</v>
      </c>
      <c r="E1166" s="38" t="s">
        <v>315</v>
      </c>
      <c r="F1166" s="38" t="s">
        <v>7719</v>
      </c>
      <c r="G1166" s="38" t="s">
        <v>7720</v>
      </c>
      <c r="H1166" s="38" t="s">
        <v>2665</v>
      </c>
      <c r="I1166" s="39">
        <v>9034.1299999999992</v>
      </c>
      <c r="J1166" s="11">
        <f>VLOOKUP(LEFT(B1166,5),[1]Percents!$C:$M,9,FALSE)</f>
        <v>0</v>
      </c>
      <c r="K1166" s="13">
        <f t="shared" si="19"/>
        <v>0</v>
      </c>
      <c r="L1166" s="22"/>
    </row>
    <row r="1167" spans="1:12" s="40" customFormat="1" ht="14.25" customHeight="1" x14ac:dyDescent="0.25">
      <c r="A1167" s="38" t="s">
        <v>213</v>
      </c>
      <c r="B1167" s="38" t="s">
        <v>154</v>
      </c>
      <c r="C1167" s="38" t="s">
        <v>8131</v>
      </c>
      <c r="D1167" s="38" t="s">
        <v>8132</v>
      </c>
      <c r="E1167" s="38" t="s">
        <v>6714</v>
      </c>
      <c r="F1167" s="38" t="s">
        <v>7719</v>
      </c>
      <c r="G1167" s="38" t="s">
        <v>7720</v>
      </c>
      <c r="H1167" s="38" t="s">
        <v>2665</v>
      </c>
      <c r="I1167" s="39">
        <v>4774.57</v>
      </c>
      <c r="J1167" s="11">
        <f>VLOOKUP(LEFT(B1167,5),[1]Percents!$C:$M,9,FALSE)</f>
        <v>0</v>
      </c>
      <c r="K1167" s="13">
        <f t="shared" si="19"/>
        <v>0</v>
      </c>
      <c r="L1167" s="22"/>
    </row>
    <row r="1168" spans="1:12" s="40" customFormat="1" ht="14.25" customHeight="1" x14ac:dyDescent="0.25">
      <c r="A1168" s="38" t="s">
        <v>213</v>
      </c>
      <c r="B1168" s="38" t="s">
        <v>162</v>
      </c>
      <c r="C1168" s="38" t="s">
        <v>8133</v>
      </c>
      <c r="D1168" s="38" t="s">
        <v>8134</v>
      </c>
      <c r="E1168" s="38" t="s">
        <v>321</v>
      </c>
      <c r="F1168" s="38" t="s">
        <v>7719</v>
      </c>
      <c r="G1168" s="38" t="s">
        <v>7720</v>
      </c>
      <c r="H1168" s="38" t="s">
        <v>2665</v>
      </c>
      <c r="I1168" s="39">
        <v>1017.5</v>
      </c>
      <c r="J1168" s="11">
        <f>VLOOKUP(LEFT(B1168,5),[1]Percents!$C:$M,9,FALSE)</f>
        <v>4.4049999999999999E-2</v>
      </c>
      <c r="K1168" s="13">
        <f t="shared" si="19"/>
        <v>44.820875000000001</v>
      </c>
      <c r="L1168" s="22"/>
    </row>
    <row r="1169" spans="1:12" s="40" customFormat="1" ht="14.25" customHeight="1" x14ac:dyDescent="0.25">
      <c r="A1169" s="38" t="s">
        <v>213</v>
      </c>
      <c r="B1169" s="38" t="s">
        <v>6473</v>
      </c>
      <c r="C1169" s="38" t="s">
        <v>8135</v>
      </c>
      <c r="D1169" s="38" t="s">
        <v>8136</v>
      </c>
      <c r="E1169" s="38" t="s">
        <v>7695</v>
      </c>
      <c r="F1169" s="38" t="s">
        <v>7719</v>
      </c>
      <c r="G1169" s="38" t="s">
        <v>7720</v>
      </c>
      <c r="H1169" s="38" t="s">
        <v>2665</v>
      </c>
      <c r="I1169" s="39">
        <v>0</v>
      </c>
      <c r="J1169" s="11">
        <f>VLOOKUP(LEFT(B1169,5),[1]Percents!$C:$M,9,FALSE)</f>
        <v>0</v>
      </c>
      <c r="K1169" s="13">
        <f t="shared" si="19"/>
        <v>0</v>
      </c>
      <c r="L1169" s="22"/>
    </row>
    <row r="1170" spans="1:12" s="40" customFormat="1" ht="14.25" customHeight="1" x14ac:dyDescent="0.25">
      <c r="A1170" s="38" t="s">
        <v>213</v>
      </c>
      <c r="B1170" s="38" t="s">
        <v>102</v>
      </c>
      <c r="C1170" s="38" t="s">
        <v>8135</v>
      </c>
      <c r="D1170" s="38" t="s">
        <v>8136</v>
      </c>
      <c r="E1170" s="38" t="s">
        <v>7695</v>
      </c>
      <c r="F1170" s="38" t="s">
        <v>7719</v>
      </c>
      <c r="G1170" s="38" t="s">
        <v>7720</v>
      </c>
      <c r="H1170" s="38" t="s">
        <v>2665</v>
      </c>
      <c r="I1170" s="39">
        <v>548.39</v>
      </c>
      <c r="J1170" s="11">
        <f>VLOOKUP(LEFT(B1170,5),[1]Percents!$C:$M,9,FALSE)</f>
        <v>0</v>
      </c>
      <c r="K1170" s="13">
        <f t="shared" si="19"/>
        <v>0</v>
      </c>
      <c r="L1170" s="22"/>
    </row>
    <row r="1171" spans="1:12" s="40" customFormat="1" ht="14.25" customHeight="1" x14ac:dyDescent="0.25">
      <c r="A1171" s="38" t="s">
        <v>213</v>
      </c>
      <c r="B1171" s="38" t="s">
        <v>61</v>
      </c>
      <c r="C1171" s="38" t="s">
        <v>8137</v>
      </c>
      <c r="D1171" s="38" t="s">
        <v>8138</v>
      </c>
      <c r="E1171" s="38" t="s">
        <v>461</v>
      </c>
      <c r="F1171" s="38" t="s">
        <v>8139</v>
      </c>
      <c r="G1171" s="38" t="s">
        <v>7995</v>
      </c>
      <c r="H1171" s="38" t="s">
        <v>2665</v>
      </c>
      <c r="I1171" s="39">
        <v>4863.3</v>
      </c>
      <c r="J1171" s="11">
        <f>VLOOKUP(LEFT(B1171,5),[1]Percents!$C:$M,9,FALSE)</f>
        <v>0</v>
      </c>
      <c r="K1171" s="13">
        <f t="shared" si="19"/>
        <v>0</v>
      </c>
      <c r="L1171" s="22"/>
    </row>
    <row r="1172" spans="1:12" s="40" customFormat="1" ht="14.25" customHeight="1" x14ac:dyDescent="0.25">
      <c r="A1172" s="38" t="s">
        <v>213</v>
      </c>
      <c r="B1172" s="38" t="s">
        <v>1615</v>
      </c>
      <c r="C1172" s="38" t="s">
        <v>7902</v>
      </c>
      <c r="D1172" s="38" t="s">
        <v>7903</v>
      </c>
      <c r="E1172" s="38" t="s">
        <v>7904</v>
      </c>
      <c r="F1172" s="38" t="s">
        <v>7905</v>
      </c>
      <c r="G1172" s="38" t="s">
        <v>7869</v>
      </c>
      <c r="H1172" s="38" t="s">
        <v>2665</v>
      </c>
      <c r="I1172" s="39">
        <v>7901.65</v>
      </c>
      <c r="J1172" s="11">
        <f>VLOOKUP(LEFT(B1172,5),[1]Percents!$C:$M,9,FALSE)</f>
        <v>0</v>
      </c>
      <c r="K1172" s="13">
        <f t="shared" si="19"/>
        <v>0</v>
      </c>
      <c r="L1172" s="22"/>
    </row>
    <row r="1173" spans="1:12" s="40" customFormat="1" ht="14.25" customHeight="1" x14ac:dyDescent="0.25">
      <c r="A1173" s="38" t="s">
        <v>213</v>
      </c>
      <c r="B1173" s="38" t="s">
        <v>53</v>
      </c>
      <c r="C1173" s="38" t="s">
        <v>7906</v>
      </c>
      <c r="D1173" s="38" t="s">
        <v>7907</v>
      </c>
      <c r="E1173" s="38" t="s">
        <v>538</v>
      </c>
      <c r="F1173" s="38" t="s">
        <v>7908</v>
      </c>
      <c r="G1173" s="38" t="s">
        <v>7869</v>
      </c>
      <c r="H1173" s="38" t="s">
        <v>2665</v>
      </c>
      <c r="I1173" s="39">
        <v>10431.530000000001</v>
      </c>
      <c r="J1173" s="11">
        <f>VLOOKUP(LEFT(B1173,5),[1]Percents!$C:$M,9,FALSE)</f>
        <v>0</v>
      </c>
      <c r="K1173" s="13">
        <f t="shared" si="19"/>
        <v>0</v>
      </c>
      <c r="L1173" s="22"/>
    </row>
    <row r="1174" spans="1:12" s="40" customFormat="1" ht="14.25" customHeight="1" x14ac:dyDescent="0.25">
      <c r="A1174" s="38" t="s">
        <v>213</v>
      </c>
      <c r="B1174" s="38" t="s">
        <v>94</v>
      </c>
      <c r="C1174" s="38" t="s">
        <v>7909</v>
      </c>
      <c r="D1174" s="38" t="s">
        <v>7910</v>
      </c>
      <c r="E1174" s="38" t="s">
        <v>404</v>
      </c>
      <c r="F1174" s="38" t="s">
        <v>7911</v>
      </c>
      <c r="G1174" s="38" t="s">
        <v>7661</v>
      </c>
      <c r="H1174" s="38" t="s">
        <v>2665</v>
      </c>
      <c r="I1174" s="39">
        <v>4526.63</v>
      </c>
      <c r="J1174" s="11">
        <f>VLOOKUP(LEFT(B1174,5),[1]Percents!$C:$M,9,FALSE)</f>
        <v>0</v>
      </c>
      <c r="K1174" s="13">
        <f t="shared" si="19"/>
        <v>0</v>
      </c>
      <c r="L1174" s="22"/>
    </row>
    <row r="1175" spans="1:12" s="40" customFormat="1" ht="14.25" customHeight="1" x14ac:dyDescent="0.25">
      <c r="A1175" s="38" t="s">
        <v>213</v>
      </c>
      <c r="B1175" s="38" t="s">
        <v>211</v>
      </c>
      <c r="C1175" s="38" t="s">
        <v>7912</v>
      </c>
      <c r="D1175" s="38" t="s">
        <v>7913</v>
      </c>
      <c r="E1175" s="38" t="s">
        <v>352</v>
      </c>
      <c r="F1175" s="38" t="s">
        <v>7914</v>
      </c>
      <c r="G1175" s="38" t="s">
        <v>7869</v>
      </c>
      <c r="H1175" s="38" t="s">
        <v>2665</v>
      </c>
      <c r="I1175" s="39">
        <v>3777.07</v>
      </c>
      <c r="J1175" s="11">
        <f>VLOOKUP(LEFT(B1175,5),[1]Percents!$C:$M,9,FALSE)</f>
        <v>0</v>
      </c>
      <c r="K1175" s="13">
        <f t="shared" si="19"/>
        <v>0</v>
      </c>
      <c r="L1175" s="22"/>
    </row>
    <row r="1176" spans="1:12" s="40" customFormat="1" ht="14.25" customHeight="1" x14ac:dyDescent="0.25">
      <c r="A1176" s="38" t="s">
        <v>213</v>
      </c>
      <c r="B1176" s="38" t="s">
        <v>162</v>
      </c>
      <c r="C1176" s="38" t="s">
        <v>8639</v>
      </c>
      <c r="D1176" s="38" t="s">
        <v>8640</v>
      </c>
      <c r="E1176" s="38" t="s">
        <v>1307</v>
      </c>
      <c r="F1176" s="38" t="s">
        <v>8641</v>
      </c>
      <c r="G1176" s="38" t="s">
        <v>7869</v>
      </c>
      <c r="H1176" s="38" t="s">
        <v>2665</v>
      </c>
      <c r="I1176" s="39">
        <v>2494.7199999999998</v>
      </c>
      <c r="J1176" s="11">
        <f>VLOOKUP(LEFT(B1176,5),[1]Percents!$C:$M,9,FALSE)</f>
        <v>4.4049999999999999E-2</v>
      </c>
      <c r="K1176" s="13">
        <f t="shared" si="19"/>
        <v>109.89241599999998</v>
      </c>
      <c r="L1176" s="22"/>
    </row>
    <row r="1177" spans="1:12" s="40" customFormat="1" ht="14.25" customHeight="1" x14ac:dyDescent="0.25">
      <c r="A1177" s="38" t="s">
        <v>141</v>
      </c>
      <c r="B1177" s="38" t="s">
        <v>111</v>
      </c>
      <c r="C1177" s="38" t="s">
        <v>7915</v>
      </c>
      <c r="D1177" s="38" t="s">
        <v>7916</v>
      </c>
      <c r="E1177" s="38" t="s">
        <v>1139</v>
      </c>
      <c r="F1177" s="38" t="s">
        <v>7917</v>
      </c>
      <c r="G1177" s="38" t="s">
        <v>7869</v>
      </c>
      <c r="H1177" s="38" t="s">
        <v>2665</v>
      </c>
      <c r="I1177" s="39">
        <v>12676.65</v>
      </c>
      <c r="J1177" s="11">
        <f>VLOOKUP(LEFT(B1177,5),[1]Percents!$C:$M,9,FALSE)</f>
        <v>0.64170000000000005</v>
      </c>
      <c r="K1177" s="13">
        <f t="shared" si="19"/>
        <v>8134.6063050000002</v>
      </c>
      <c r="L1177" s="22"/>
    </row>
    <row r="1178" spans="1:12" s="40" customFormat="1" ht="14.25" customHeight="1" x14ac:dyDescent="0.25">
      <c r="A1178" s="38" t="s">
        <v>213</v>
      </c>
      <c r="B1178" s="38" t="s">
        <v>42</v>
      </c>
      <c r="C1178" s="38" t="s">
        <v>8140</v>
      </c>
      <c r="D1178" s="38" t="s">
        <v>8141</v>
      </c>
      <c r="E1178" s="38" t="s">
        <v>8142</v>
      </c>
      <c r="F1178" s="38" t="s">
        <v>8143</v>
      </c>
      <c r="G1178" s="38" t="s">
        <v>8076</v>
      </c>
      <c r="H1178" s="38" t="s">
        <v>2665</v>
      </c>
      <c r="I1178" s="39">
        <v>13245.18</v>
      </c>
      <c r="J1178" s="11">
        <f>VLOOKUP(LEFT(B1178,5),[1]Percents!$C:$M,9,FALSE)</f>
        <v>0</v>
      </c>
      <c r="K1178" s="13">
        <f t="shared" si="19"/>
        <v>0</v>
      </c>
      <c r="L1178" s="22"/>
    </row>
    <row r="1179" spans="1:12" s="40" customFormat="1" ht="14.25" customHeight="1" x14ac:dyDescent="0.25">
      <c r="A1179" s="38" t="s">
        <v>213</v>
      </c>
      <c r="B1179" s="38" t="s">
        <v>94</v>
      </c>
      <c r="C1179" s="38" t="s">
        <v>7918</v>
      </c>
      <c r="D1179" s="38" t="s">
        <v>7919</v>
      </c>
      <c r="E1179" s="38" t="s">
        <v>404</v>
      </c>
      <c r="F1179" s="38" t="s">
        <v>7920</v>
      </c>
      <c r="G1179" s="38" t="s">
        <v>7921</v>
      </c>
      <c r="H1179" s="38" t="s">
        <v>2665</v>
      </c>
      <c r="I1179" s="39">
        <v>16465.75</v>
      </c>
      <c r="J1179" s="11">
        <f>VLOOKUP(LEFT(B1179,5),[1]Percents!$C:$M,9,FALSE)</f>
        <v>0</v>
      </c>
      <c r="K1179" s="13">
        <f t="shared" si="19"/>
        <v>0</v>
      </c>
      <c r="L1179" s="22"/>
    </row>
    <row r="1180" spans="1:12" s="40" customFormat="1" ht="14.25" customHeight="1" x14ac:dyDescent="0.25">
      <c r="A1180" s="38" t="s">
        <v>213</v>
      </c>
      <c r="B1180" s="38" t="s">
        <v>21</v>
      </c>
      <c r="C1180" s="38" t="s">
        <v>8144</v>
      </c>
      <c r="D1180" s="38" t="s">
        <v>8145</v>
      </c>
      <c r="E1180" s="38" t="s">
        <v>2906</v>
      </c>
      <c r="F1180" s="38" t="s">
        <v>8146</v>
      </c>
      <c r="G1180" s="38" t="s">
        <v>6092</v>
      </c>
      <c r="H1180" s="38" t="s">
        <v>2665</v>
      </c>
      <c r="I1180" s="39">
        <v>807.98</v>
      </c>
      <c r="J1180" s="11">
        <f>VLOOKUP(LEFT(B1180,5),[1]Percents!$C:$M,9,FALSE)</f>
        <v>4.4049999999999999E-2</v>
      </c>
      <c r="K1180" s="13">
        <f t="shared" si="19"/>
        <v>35.591518999999998</v>
      </c>
      <c r="L1180" s="22"/>
    </row>
    <row r="1181" spans="1:12" s="40" customFormat="1" ht="14.25" customHeight="1" x14ac:dyDescent="0.25">
      <c r="A1181" s="38" t="s">
        <v>213</v>
      </c>
      <c r="B1181" s="38" t="s">
        <v>21</v>
      </c>
      <c r="C1181" s="38" t="s">
        <v>8144</v>
      </c>
      <c r="D1181" s="38" t="s">
        <v>8145</v>
      </c>
      <c r="E1181" s="38" t="s">
        <v>2906</v>
      </c>
      <c r="F1181" s="38" t="s">
        <v>8146</v>
      </c>
      <c r="G1181" s="38" t="s">
        <v>7869</v>
      </c>
      <c r="H1181" s="38" t="s">
        <v>2665</v>
      </c>
      <c r="I1181" s="39">
        <v>0</v>
      </c>
      <c r="J1181" s="11">
        <f>VLOOKUP(LEFT(B1181,5),[1]Percents!$C:$M,9,FALSE)</f>
        <v>4.4049999999999999E-2</v>
      </c>
      <c r="K1181" s="13">
        <f t="shared" si="19"/>
        <v>0</v>
      </c>
      <c r="L1181" s="22"/>
    </row>
    <row r="1182" spans="1:12" s="40" customFormat="1" ht="14.25" customHeight="1" x14ac:dyDescent="0.25">
      <c r="A1182" s="38" t="s">
        <v>213</v>
      </c>
      <c r="B1182" s="38" t="s">
        <v>21</v>
      </c>
      <c r="C1182" s="38" t="s">
        <v>10667</v>
      </c>
      <c r="D1182" s="38" t="s">
        <v>10668</v>
      </c>
      <c r="E1182" s="38" t="s">
        <v>2906</v>
      </c>
      <c r="F1182" s="38" t="s">
        <v>8146</v>
      </c>
      <c r="G1182" s="38" t="s">
        <v>9905</v>
      </c>
      <c r="H1182" s="38" t="s">
        <v>2665</v>
      </c>
      <c r="I1182" s="39">
        <v>11541.91</v>
      </c>
      <c r="J1182" s="11">
        <f>VLOOKUP(LEFT(B1182,5),[1]Percents!$C:$M,9,FALSE)</f>
        <v>4.4049999999999999E-2</v>
      </c>
      <c r="K1182" s="13">
        <f t="shared" si="19"/>
        <v>508.42113549999999</v>
      </c>
      <c r="L1182" s="22"/>
    </row>
    <row r="1183" spans="1:12" s="40" customFormat="1" ht="14.25" customHeight="1" x14ac:dyDescent="0.25">
      <c r="A1183" s="38" t="s">
        <v>213</v>
      </c>
      <c r="B1183" s="38" t="s">
        <v>57</v>
      </c>
      <c r="C1183" s="38" t="s">
        <v>8147</v>
      </c>
      <c r="D1183" s="38" t="s">
        <v>8148</v>
      </c>
      <c r="E1183" s="38" t="s">
        <v>288</v>
      </c>
      <c r="F1183" s="38" t="s">
        <v>8149</v>
      </c>
      <c r="G1183" s="38" t="s">
        <v>8076</v>
      </c>
      <c r="H1183" s="38" t="s">
        <v>2665</v>
      </c>
      <c r="I1183" s="39">
        <v>1293.6199999999999</v>
      </c>
      <c r="J1183" s="11">
        <f>VLOOKUP(LEFT(B1183,5),[1]Percents!$C:$M,9,FALSE)</f>
        <v>0</v>
      </c>
      <c r="K1183" s="13">
        <f t="shared" si="19"/>
        <v>0</v>
      </c>
      <c r="L1183" s="22"/>
    </row>
    <row r="1184" spans="1:12" s="40" customFormat="1" ht="14.25" customHeight="1" x14ac:dyDescent="0.25">
      <c r="A1184" s="38" t="s">
        <v>213</v>
      </c>
      <c r="B1184" s="38" t="s">
        <v>195</v>
      </c>
      <c r="C1184" s="38" t="s">
        <v>8150</v>
      </c>
      <c r="D1184" s="38" t="s">
        <v>8151</v>
      </c>
      <c r="E1184" s="38" t="s">
        <v>157</v>
      </c>
      <c r="F1184" s="38" t="s">
        <v>8152</v>
      </c>
      <c r="G1184" s="38" t="s">
        <v>8076</v>
      </c>
      <c r="H1184" s="38" t="s">
        <v>2665</v>
      </c>
      <c r="I1184" s="39">
        <v>14569.05</v>
      </c>
      <c r="J1184" s="11">
        <f>VLOOKUP(LEFT(B1184,5),[1]Percents!$C:$M,9,FALSE)</f>
        <v>0</v>
      </c>
      <c r="K1184" s="13">
        <f t="shared" si="19"/>
        <v>0</v>
      </c>
      <c r="L1184" s="22"/>
    </row>
    <row r="1185" spans="1:12" s="40" customFormat="1" ht="14.25" customHeight="1" x14ac:dyDescent="0.25">
      <c r="A1185" s="38" t="s">
        <v>242</v>
      </c>
      <c r="B1185" s="38" t="s">
        <v>176</v>
      </c>
      <c r="C1185" s="38" t="s">
        <v>9376</v>
      </c>
      <c r="D1185" s="38" t="s">
        <v>9377</v>
      </c>
      <c r="E1185" s="38" t="s">
        <v>3670</v>
      </c>
      <c r="F1185" s="38" t="s">
        <v>9378</v>
      </c>
      <c r="G1185" s="38" t="s">
        <v>8076</v>
      </c>
      <c r="H1185" s="38" t="s">
        <v>2665</v>
      </c>
      <c r="I1185" s="39">
        <v>1904.26</v>
      </c>
      <c r="J1185" s="11">
        <f>VLOOKUP(LEFT(B1185,5),[1]Percents!$C:$M,9,FALSE)</f>
        <v>0</v>
      </c>
      <c r="K1185" s="13">
        <f t="shared" si="19"/>
        <v>0</v>
      </c>
      <c r="L1185" s="22"/>
    </row>
    <row r="1186" spans="1:12" s="40" customFormat="1" ht="14.25" customHeight="1" x14ac:dyDescent="0.25">
      <c r="A1186" s="38" t="s">
        <v>213</v>
      </c>
      <c r="B1186" s="38" t="s">
        <v>53</v>
      </c>
      <c r="C1186" s="38" t="s">
        <v>8153</v>
      </c>
      <c r="D1186" s="38" t="s">
        <v>8154</v>
      </c>
      <c r="E1186" s="38" t="s">
        <v>8155</v>
      </c>
      <c r="F1186" s="38" t="s">
        <v>8156</v>
      </c>
      <c r="G1186" s="38" t="s">
        <v>8157</v>
      </c>
      <c r="H1186" s="38" t="s">
        <v>2665</v>
      </c>
      <c r="I1186" s="39">
        <v>9298.69</v>
      </c>
      <c r="J1186" s="11">
        <f>VLOOKUP(LEFT(B1186,5),[1]Percents!$C:$M,9,FALSE)</f>
        <v>0</v>
      </c>
      <c r="K1186" s="13">
        <f t="shared" si="19"/>
        <v>0</v>
      </c>
      <c r="L1186" s="22"/>
    </row>
    <row r="1187" spans="1:12" s="40" customFormat="1" ht="14.25" customHeight="1" x14ac:dyDescent="0.25">
      <c r="A1187" s="38" t="s">
        <v>141</v>
      </c>
      <c r="B1187" s="38" t="s">
        <v>111</v>
      </c>
      <c r="C1187" s="38" t="s">
        <v>8158</v>
      </c>
      <c r="D1187" s="38" t="s">
        <v>8159</v>
      </c>
      <c r="E1187" s="38" t="s">
        <v>2627</v>
      </c>
      <c r="F1187" s="38" t="s">
        <v>8160</v>
      </c>
      <c r="G1187" s="38" t="s">
        <v>8076</v>
      </c>
      <c r="H1187" s="38" t="s">
        <v>2665</v>
      </c>
      <c r="I1187" s="39">
        <v>15535.1</v>
      </c>
      <c r="J1187" s="11">
        <f>VLOOKUP(LEFT(B1187,5),[1]Percents!$C:$M,9,FALSE)</f>
        <v>0.64170000000000005</v>
      </c>
      <c r="K1187" s="13">
        <f t="shared" si="19"/>
        <v>9968.8736700000009</v>
      </c>
      <c r="L1187" s="22"/>
    </row>
    <row r="1188" spans="1:12" s="40" customFormat="1" ht="14.25" customHeight="1" x14ac:dyDescent="0.25">
      <c r="A1188" s="38" t="s">
        <v>141</v>
      </c>
      <c r="B1188" s="38" t="s">
        <v>111</v>
      </c>
      <c r="C1188" s="38" t="s">
        <v>9379</v>
      </c>
      <c r="D1188" s="38" t="s">
        <v>9380</v>
      </c>
      <c r="E1188" s="38" t="s">
        <v>804</v>
      </c>
      <c r="F1188" s="38" t="s">
        <v>9381</v>
      </c>
      <c r="G1188" s="38" t="s">
        <v>8076</v>
      </c>
      <c r="H1188" s="38" t="s">
        <v>2665</v>
      </c>
      <c r="I1188" s="39">
        <v>8525.34</v>
      </c>
      <c r="J1188" s="11">
        <f>VLOOKUP(LEFT(B1188,5),[1]Percents!$C:$M,9,FALSE)</f>
        <v>0.64170000000000005</v>
      </c>
      <c r="K1188" s="13">
        <f t="shared" si="19"/>
        <v>5470.7106780000004</v>
      </c>
      <c r="L1188" s="22"/>
    </row>
    <row r="1189" spans="1:12" s="40" customFormat="1" ht="14.25" customHeight="1" x14ac:dyDescent="0.25">
      <c r="A1189" s="38" t="s">
        <v>213</v>
      </c>
      <c r="B1189" s="38" t="s">
        <v>148</v>
      </c>
      <c r="C1189" s="38" t="s">
        <v>9924</v>
      </c>
      <c r="D1189" s="38" t="s">
        <v>9925</v>
      </c>
      <c r="E1189" s="38" t="s">
        <v>149</v>
      </c>
      <c r="F1189" s="38" t="s">
        <v>8163</v>
      </c>
      <c r="G1189" s="38" t="s">
        <v>8076</v>
      </c>
      <c r="H1189" s="38" t="s">
        <v>2665</v>
      </c>
      <c r="I1189" s="39">
        <v>3391.43</v>
      </c>
      <c r="J1189" s="11">
        <f>VLOOKUP(LEFT(B1189,5),[1]Percents!$C:$M,9,FALSE)</f>
        <v>4.4049999999999999E-2</v>
      </c>
      <c r="K1189" s="13">
        <f t="shared" si="19"/>
        <v>149.39249149999998</v>
      </c>
      <c r="L1189" s="22"/>
    </row>
    <row r="1190" spans="1:12" s="40" customFormat="1" ht="14.25" customHeight="1" x14ac:dyDescent="0.25">
      <c r="A1190" s="38" t="s">
        <v>213</v>
      </c>
      <c r="B1190" s="38" t="s">
        <v>292</v>
      </c>
      <c r="C1190" s="38" t="s">
        <v>8161</v>
      </c>
      <c r="D1190" s="38" t="s">
        <v>8162</v>
      </c>
      <c r="E1190" s="38" t="s">
        <v>168</v>
      </c>
      <c r="F1190" s="38" t="s">
        <v>8163</v>
      </c>
      <c r="G1190" s="38" t="s">
        <v>8076</v>
      </c>
      <c r="H1190" s="38" t="s">
        <v>2665</v>
      </c>
      <c r="I1190" s="39">
        <v>0</v>
      </c>
      <c r="J1190" s="11">
        <f>VLOOKUP(LEFT(B1190,5),[1]Percents!$C:$M,9,FALSE)</f>
        <v>4.4049999999999999E-2</v>
      </c>
      <c r="K1190" s="13">
        <f t="shared" si="19"/>
        <v>0</v>
      </c>
      <c r="L1190" s="22"/>
    </row>
    <row r="1191" spans="1:12" s="40" customFormat="1" ht="14.25" customHeight="1" x14ac:dyDescent="0.25">
      <c r="A1191" s="38" t="s">
        <v>213</v>
      </c>
      <c r="B1191" s="38" t="s">
        <v>53</v>
      </c>
      <c r="C1191" s="38" t="s">
        <v>9382</v>
      </c>
      <c r="D1191" s="38" t="s">
        <v>9383</v>
      </c>
      <c r="E1191" s="38" t="s">
        <v>1612</v>
      </c>
      <c r="F1191" s="38" t="s">
        <v>9384</v>
      </c>
      <c r="G1191" s="38" t="s">
        <v>8589</v>
      </c>
      <c r="H1191" s="38" t="s">
        <v>2665</v>
      </c>
      <c r="I1191" s="39">
        <v>8095.1</v>
      </c>
      <c r="J1191" s="11">
        <f>VLOOKUP(LEFT(B1191,5),[1]Percents!$C:$M,9,FALSE)</f>
        <v>0</v>
      </c>
      <c r="K1191" s="13">
        <f t="shared" si="19"/>
        <v>0</v>
      </c>
      <c r="L1191" s="22"/>
    </row>
    <row r="1192" spans="1:12" s="40" customFormat="1" ht="14.25" customHeight="1" x14ac:dyDescent="0.25">
      <c r="A1192" s="38" t="s">
        <v>213</v>
      </c>
      <c r="B1192" s="38" t="s">
        <v>94</v>
      </c>
      <c r="C1192" s="38" t="s">
        <v>10434</v>
      </c>
      <c r="D1192" s="38" t="s">
        <v>10435</v>
      </c>
      <c r="E1192" s="38" t="s">
        <v>96</v>
      </c>
      <c r="F1192" s="38" t="s">
        <v>9384</v>
      </c>
      <c r="G1192" s="38" t="s">
        <v>8589</v>
      </c>
      <c r="H1192" s="38" t="s">
        <v>2665</v>
      </c>
      <c r="I1192" s="39">
        <v>5731.95</v>
      </c>
      <c r="J1192" s="11">
        <f>VLOOKUP(LEFT(B1192,5),[1]Percents!$C:$M,9,FALSE)</f>
        <v>0</v>
      </c>
      <c r="K1192" s="13">
        <f t="shared" si="19"/>
        <v>0</v>
      </c>
      <c r="L1192" s="22"/>
    </row>
    <row r="1193" spans="1:12" s="40" customFormat="1" ht="14.25" customHeight="1" x14ac:dyDescent="0.25">
      <c r="A1193" s="38" t="s">
        <v>213</v>
      </c>
      <c r="B1193" s="38" t="s">
        <v>53</v>
      </c>
      <c r="C1193" s="38" t="s">
        <v>8164</v>
      </c>
      <c r="D1193" s="38" t="s">
        <v>8165</v>
      </c>
      <c r="E1193" s="38" t="s">
        <v>405</v>
      </c>
      <c r="F1193" s="38" t="s">
        <v>8166</v>
      </c>
      <c r="G1193" s="38" t="s">
        <v>8076</v>
      </c>
      <c r="H1193" s="38" t="s">
        <v>2665</v>
      </c>
      <c r="I1193" s="39">
        <v>344.48</v>
      </c>
      <c r="J1193" s="11">
        <f>VLOOKUP(LEFT(B1193,5),[1]Percents!$C:$M,9,FALSE)</f>
        <v>0</v>
      </c>
      <c r="K1193" s="13">
        <f t="shared" si="19"/>
        <v>0</v>
      </c>
      <c r="L1193" s="22"/>
    </row>
    <row r="1194" spans="1:12" s="40" customFormat="1" ht="14.25" customHeight="1" x14ac:dyDescent="0.25">
      <c r="A1194" s="38" t="s">
        <v>213</v>
      </c>
      <c r="B1194" s="38" t="s">
        <v>226</v>
      </c>
      <c r="C1194" s="38" t="s">
        <v>8167</v>
      </c>
      <c r="D1194" s="38" t="s">
        <v>8168</v>
      </c>
      <c r="E1194" s="38" t="s">
        <v>59</v>
      </c>
      <c r="F1194" s="38" t="s">
        <v>8169</v>
      </c>
      <c r="G1194" s="38" t="s">
        <v>8076</v>
      </c>
      <c r="H1194" s="38" t="s">
        <v>2665</v>
      </c>
      <c r="I1194" s="39">
        <v>35832.769999999997</v>
      </c>
      <c r="J1194" s="11">
        <f>VLOOKUP(LEFT(B1194,5),[1]Percents!$C:$M,9,FALSE)</f>
        <v>0</v>
      </c>
      <c r="K1194" s="13">
        <f t="shared" si="19"/>
        <v>0</v>
      </c>
      <c r="L1194" s="22"/>
    </row>
    <row r="1195" spans="1:12" s="40" customFormat="1" ht="14.25" customHeight="1" x14ac:dyDescent="0.25">
      <c r="A1195" s="38" t="s">
        <v>213</v>
      </c>
      <c r="B1195" s="38" t="s">
        <v>147</v>
      </c>
      <c r="C1195" s="38" t="s">
        <v>8642</v>
      </c>
      <c r="D1195" s="38" t="s">
        <v>8643</v>
      </c>
      <c r="E1195" s="38" t="s">
        <v>8644</v>
      </c>
      <c r="F1195" s="38" t="s">
        <v>8645</v>
      </c>
      <c r="G1195" s="38" t="s">
        <v>8076</v>
      </c>
      <c r="H1195" s="38" t="s">
        <v>2665</v>
      </c>
      <c r="I1195" s="39">
        <v>7562.9</v>
      </c>
      <c r="J1195" s="11">
        <f>VLOOKUP(LEFT(B1195,5),[1]Percents!$C:$M,9,FALSE)</f>
        <v>0</v>
      </c>
      <c r="K1195" s="13">
        <f t="shared" si="19"/>
        <v>0</v>
      </c>
      <c r="L1195" s="22"/>
    </row>
    <row r="1196" spans="1:12" s="40" customFormat="1" ht="14.25" customHeight="1" x14ac:dyDescent="0.25">
      <c r="A1196" s="38" t="s">
        <v>242</v>
      </c>
      <c r="B1196" s="38" t="s">
        <v>423</v>
      </c>
      <c r="C1196" s="38" t="s">
        <v>8646</v>
      </c>
      <c r="D1196" s="38" t="s">
        <v>8647</v>
      </c>
      <c r="E1196" s="38" t="s">
        <v>8648</v>
      </c>
      <c r="F1196" s="38" t="s">
        <v>8649</v>
      </c>
      <c r="G1196" s="38" t="s">
        <v>8650</v>
      </c>
      <c r="H1196" s="38" t="s">
        <v>2665</v>
      </c>
      <c r="I1196" s="39">
        <v>6622.8899999999994</v>
      </c>
      <c r="J1196" s="11">
        <f>VLOOKUP(LEFT(B1196,5),[1]Percents!$C:$M,9,FALSE)</f>
        <v>0</v>
      </c>
      <c r="K1196" s="13">
        <f t="shared" si="19"/>
        <v>0</v>
      </c>
      <c r="L1196" s="22"/>
    </row>
    <row r="1197" spans="1:12" s="40" customFormat="1" ht="14.25" customHeight="1" x14ac:dyDescent="0.25">
      <c r="A1197" s="38" t="s">
        <v>141</v>
      </c>
      <c r="B1197" s="38" t="s">
        <v>111</v>
      </c>
      <c r="C1197" s="38" t="s">
        <v>8170</v>
      </c>
      <c r="D1197" s="38" t="s">
        <v>8171</v>
      </c>
      <c r="E1197" s="38" t="s">
        <v>379</v>
      </c>
      <c r="F1197" s="38" t="s">
        <v>8172</v>
      </c>
      <c r="G1197" s="38" t="s">
        <v>8076</v>
      </c>
      <c r="H1197" s="38" t="s">
        <v>2665</v>
      </c>
      <c r="I1197" s="39">
        <v>13456.93</v>
      </c>
      <c r="J1197" s="11">
        <f>VLOOKUP(LEFT(B1197,5),[1]Percents!$C:$M,9,FALSE)</f>
        <v>0.64170000000000005</v>
      </c>
      <c r="K1197" s="13">
        <f t="shared" si="19"/>
        <v>8635.3119810000007</v>
      </c>
      <c r="L1197" s="22"/>
    </row>
    <row r="1198" spans="1:12" s="40" customFormat="1" ht="14.25" customHeight="1" x14ac:dyDescent="0.25">
      <c r="A1198" s="38" t="s">
        <v>213</v>
      </c>
      <c r="B1198" s="38" t="s">
        <v>21</v>
      </c>
      <c r="C1198" s="38" t="s">
        <v>8173</v>
      </c>
      <c r="D1198" s="38" t="s">
        <v>8174</v>
      </c>
      <c r="E1198" s="38" t="s">
        <v>10436</v>
      </c>
      <c r="F1198" s="38" t="s">
        <v>8175</v>
      </c>
      <c r="G1198" s="38" t="s">
        <v>8176</v>
      </c>
      <c r="H1198" s="38" t="s">
        <v>2665</v>
      </c>
      <c r="I1198" s="39">
        <v>837.67</v>
      </c>
      <c r="J1198" s="11">
        <f>VLOOKUP(LEFT(B1198,5),[1]Percents!$C:$M,9,FALSE)</f>
        <v>4.4049999999999999E-2</v>
      </c>
      <c r="K1198" s="13">
        <f t="shared" si="19"/>
        <v>36.8993635</v>
      </c>
      <c r="L1198" s="22"/>
    </row>
    <row r="1199" spans="1:12" s="40" customFormat="1" ht="14.25" customHeight="1" x14ac:dyDescent="0.25">
      <c r="A1199" s="38" t="s">
        <v>141</v>
      </c>
      <c r="B1199" s="38" t="s">
        <v>111</v>
      </c>
      <c r="C1199" s="38" t="s">
        <v>8177</v>
      </c>
      <c r="D1199" s="38" t="s">
        <v>8178</v>
      </c>
      <c r="E1199" s="38" t="s">
        <v>275</v>
      </c>
      <c r="F1199" s="38" t="s">
        <v>8179</v>
      </c>
      <c r="G1199" s="38" t="s">
        <v>8180</v>
      </c>
      <c r="H1199" s="38" t="s">
        <v>2665</v>
      </c>
      <c r="I1199" s="39">
        <v>4515.82</v>
      </c>
      <c r="J1199" s="11">
        <f>VLOOKUP(LEFT(B1199,5),[1]Percents!$C:$M,9,FALSE)</f>
        <v>0.64170000000000005</v>
      </c>
      <c r="K1199" s="13">
        <f t="shared" si="19"/>
        <v>2897.8016940000002</v>
      </c>
      <c r="L1199" s="22"/>
    </row>
    <row r="1200" spans="1:12" s="40" customFormat="1" ht="14.25" customHeight="1" x14ac:dyDescent="0.25">
      <c r="A1200" s="38" t="s">
        <v>213</v>
      </c>
      <c r="B1200" s="38" t="s">
        <v>53</v>
      </c>
      <c r="C1200" s="38" t="s">
        <v>8651</v>
      </c>
      <c r="D1200" s="38" t="s">
        <v>8652</v>
      </c>
      <c r="E1200" s="38" t="s">
        <v>6699</v>
      </c>
      <c r="F1200" s="38" t="s">
        <v>8653</v>
      </c>
      <c r="G1200" s="38" t="s">
        <v>8589</v>
      </c>
      <c r="H1200" s="38" t="s">
        <v>2665</v>
      </c>
      <c r="I1200" s="39">
        <v>9966.44</v>
      </c>
      <c r="J1200" s="11">
        <f>VLOOKUP(LEFT(B1200,5),[1]Percents!$C:$M,9,FALSE)</f>
        <v>0</v>
      </c>
      <c r="K1200" s="13">
        <f t="shared" si="19"/>
        <v>0</v>
      </c>
      <c r="L1200" s="22"/>
    </row>
    <row r="1201" spans="1:12" s="40" customFormat="1" ht="14.25" customHeight="1" x14ac:dyDescent="0.25">
      <c r="A1201" s="38" t="s">
        <v>213</v>
      </c>
      <c r="B1201" s="38" t="s">
        <v>67</v>
      </c>
      <c r="C1201" s="38" t="s">
        <v>8181</v>
      </c>
      <c r="D1201" s="38" t="s">
        <v>8182</v>
      </c>
      <c r="E1201" s="38" t="s">
        <v>214</v>
      </c>
      <c r="F1201" s="38" t="s">
        <v>8183</v>
      </c>
      <c r="G1201" s="38" t="s">
        <v>8180</v>
      </c>
      <c r="H1201" s="38" t="s">
        <v>2665</v>
      </c>
      <c r="I1201" s="39">
        <v>7932.84</v>
      </c>
      <c r="J1201" s="11">
        <f>VLOOKUP(LEFT(B1201,5),[1]Percents!$C:$M,9,FALSE)</f>
        <v>0</v>
      </c>
      <c r="K1201" s="13">
        <f t="shared" si="19"/>
        <v>0</v>
      </c>
      <c r="L1201" s="22"/>
    </row>
    <row r="1202" spans="1:12" s="40" customFormat="1" ht="14.25" customHeight="1" x14ac:dyDescent="0.25">
      <c r="A1202" s="38" t="s">
        <v>213</v>
      </c>
      <c r="B1202" s="38" t="s">
        <v>94</v>
      </c>
      <c r="C1202" s="38" t="s">
        <v>8654</v>
      </c>
      <c r="D1202" s="38" t="s">
        <v>8655</v>
      </c>
      <c r="E1202" s="38" t="s">
        <v>96</v>
      </c>
      <c r="F1202" s="38" t="s">
        <v>8183</v>
      </c>
      <c r="G1202" s="38" t="s">
        <v>8180</v>
      </c>
      <c r="H1202" s="38" t="s">
        <v>2665</v>
      </c>
      <c r="I1202" s="39">
        <v>102.45</v>
      </c>
      <c r="J1202" s="11">
        <f>VLOOKUP(LEFT(B1202,5),[1]Percents!$C:$M,9,FALSE)</f>
        <v>0</v>
      </c>
      <c r="K1202" s="13">
        <f t="shared" si="19"/>
        <v>0</v>
      </c>
      <c r="L1202" s="22"/>
    </row>
    <row r="1203" spans="1:12" s="40" customFormat="1" ht="14.25" customHeight="1" x14ac:dyDescent="0.25">
      <c r="A1203" s="38" t="s">
        <v>141</v>
      </c>
      <c r="B1203" s="38" t="s">
        <v>111</v>
      </c>
      <c r="C1203" s="38" t="s">
        <v>8656</v>
      </c>
      <c r="D1203" s="38" t="s">
        <v>8657</v>
      </c>
      <c r="E1203" s="38" t="s">
        <v>8658</v>
      </c>
      <c r="F1203" s="38" t="s">
        <v>8659</v>
      </c>
      <c r="G1203" s="38" t="s">
        <v>8180</v>
      </c>
      <c r="H1203" s="38" t="s">
        <v>2665</v>
      </c>
      <c r="I1203" s="39">
        <v>15070.62</v>
      </c>
      <c r="J1203" s="11">
        <f>VLOOKUP(LEFT(B1203,5),[1]Percents!$C:$M,9,FALSE)</f>
        <v>0.64170000000000005</v>
      </c>
      <c r="K1203" s="13">
        <f t="shared" si="19"/>
        <v>9670.8168540000006</v>
      </c>
      <c r="L1203" s="22"/>
    </row>
    <row r="1204" spans="1:12" s="40" customFormat="1" ht="14.25" customHeight="1" x14ac:dyDescent="0.25">
      <c r="A1204" s="38" t="s">
        <v>213</v>
      </c>
      <c r="B1204" s="38" t="s">
        <v>919</v>
      </c>
      <c r="C1204" s="38" t="s">
        <v>8660</v>
      </c>
      <c r="D1204" s="38" t="s">
        <v>8661</v>
      </c>
      <c r="E1204" s="38" t="s">
        <v>8662</v>
      </c>
      <c r="F1204" s="38" t="s">
        <v>8663</v>
      </c>
      <c r="G1204" s="38" t="s">
        <v>8664</v>
      </c>
      <c r="H1204" s="38" t="s">
        <v>2665</v>
      </c>
      <c r="I1204" s="39">
        <v>7966.83</v>
      </c>
      <c r="J1204" s="11">
        <f>VLOOKUP(LEFT(B1204,5),[1]Percents!$C:$M,9,FALSE)</f>
        <v>0</v>
      </c>
      <c r="K1204" s="13">
        <f t="shared" si="19"/>
        <v>0</v>
      </c>
      <c r="L1204" s="22"/>
    </row>
    <row r="1205" spans="1:12" s="40" customFormat="1" ht="14.25" customHeight="1" x14ac:dyDescent="0.25">
      <c r="A1205" s="38" t="s">
        <v>213</v>
      </c>
      <c r="B1205" s="38" t="s">
        <v>61</v>
      </c>
      <c r="C1205" s="38" t="s">
        <v>8667</v>
      </c>
      <c r="D1205" s="38" t="s">
        <v>8668</v>
      </c>
      <c r="E1205" s="38" t="s">
        <v>493</v>
      </c>
      <c r="F1205" s="38" t="s">
        <v>8669</v>
      </c>
      <c r="G1205" s="38" t="s">
        <v>8589</v>
      </c>
      <c r="H1205" s="38" t="s">
        <v>2665</v>
      </c>
      <c r="I1205" s="39">
        <v>10509.45</v>
      </c>
      <c r="J1205" s="11">
        <f>VLOOKUP(LEFT(B1205,5),[1]Percents!$C:$M,9,FALSE)</f>
        <v>0</v>
      </c>
      <c r="K1205" s="13">
        <f t="shared" si="19"/>
        <v>0</v>
      </c>
      <c r="L1205" s="22"/>
    </row>
    <row r="1206" spans="1:12" s="40" customFormat="1" ht="14.25" customHeight="1" x14ac:dyDescent="0.25">
      <c r="A1206" s="38" t="s">
        <v>213</v>
      </c>
      <c r="B1206" s="38" t="s">
        <v>94</v>
      </c>
      <c r="C1206" s="38" t="s">
        <v>9926</v>
      </c>
      <c r="D1206" s="38" t="s">
        <v>9927</v>
      </c>
      <c r="E1206" s="38" t="s">
        <v>829</v>
      </c>
      <c r="F1206" s="38" t="s">
        <v>9928</v>
      </c>
      <c r="G1206" s="38" t="s">
        <v>9320</v>
      </c>
      <c r="H1206" s="38" t="s">
        <v>2665</v>
      </c>
      <c r="I1206" s="39">
        <v>4862.6900000000014</v>
      </c>
      <c r="J1206" s="11">
        <f>VLOOKUP(LEFT(B1206,5),[1]Percents!$C:$M,9,FALSE)</f>
        <v>0</v>
      </c>
      <c r="K1206" s="13">
        <f t="shared" si="19"/>
        <v>0</v>
      </c>
      <c r="L1206" s="22"/>
    </row>
    <row r="1207" spans="1:12" s="40" customFormat="1" ht="14.25" customHeight="1" x14ac:dyDescent="0.25">
      <c r="A1207" s="38" t="s">
        <v>213</v>
      </c>
      <c r="B1207" s="38" t="s">
        <v>226</v>
      </c>
      <c r="C1207" s="38" t="s">
        <v>8670</v>
      </c>
      <c r="D1207" s="38" t="s">
        <v>8671</v>
      </c>
      <c r="E1207" s="38" t="s">
        <v>7132</v>
      </c>
      <c r="F1207" s="38" t="s">
        <v>8672</v>
      </c>
      <c r="G1207" s="38" t="s">
        <v>8673</v>
      </c>
      <c r="H1207" s="38" t="s">
        <v>2665</v>
      </c>
      <c r="I1207" s="39">
        <v>0</v>
      </c>
      <c r="J1207" s="11">
        <f>VLOOKUP(LEFT(B1207,5),[1]Percents!$C:$M,9,FALSE)</f>
        <v>0</v>
      </c>
      <c r="K1207" s="13">
        <f t="shared" si="19"/>
        <v>0</v>
      </c>
      <c r="L1207" s="22"/>
    </row>
    <row r="1208" spans="1:12" s="40" customFormat="1" ht="14.25" customHeight="1" x14ac:dyDescent="0.25">
      <c r="A1208" s="38" t="s">
        <v>213</v>
      </c>
      <c r="B1208" s="38" t="s">
        <v>162</v>
      </c>
      <c r="C1208" s="38" t="s">
        <v>8670</v>
      </c>
      <c r="D1208" s="38" t="s">
        <v>8671</v>
      </c>
      <c r="E1208" s="38" t="s">
        <v>7132</v>
      </c>
      <c r="F1208" s="38" t="s">
        <v>8672</v>
      </c>
      <c r="G1208" s="38" t="s">
        <v>8673</v>
      </c>
      <c r="H1208" s="38" t="s">
        <v>2665</v>
      </c>
      <c r="I1208" s="39">
        <v>9463.19</v>
      </c>
      <c r="J1208" s="11">
        <f>VLOOKUP(LEFT(B1208,5),[1]Percents!$C:$M,9,FALSE)</f>
        <v>4.4049999999999999E-2</v>
      </c>
      <c r="K1208" s="13">
        <f t="shared" si="19"/>
        <v>416.8535195</v>
      </c>
      <c r="L1208" s="22"/>
    </row>
    <row r="1209" spans="1:12" s="40" customFormat="1" ht="14.25" customHeight="1" x14ac:dyDescent="0.25">
      <c r="A1209" s="38" t="s">
        <v>213</v>
      </c>
      <c r="B1209" s="38" t="s">
        <v>211</v>
      </c>
      <c r="C1209" s="38" t="s">
        <v>8674</v>
      </c>
      <c r="D1209" s="38" t="s">
        <v>8675</v>
      </c>
      <c r="E1209" s="38" t="s">
        <v>5430</v>
      </c>
      <c r="F1209" s="38" t="s">
        <v>8676</v>
      </c>
      <c r="G1209" s="38" t="s">
        <v>8589</v>
      </c>
      <c r="H1209" s="38" t="s">
        <v>2665</v>
      </c>
      <c r="I1209" s="39">
        <v>13703.72</v>
      </c>
      <c r="J1209" s="11">
        <f>VLOOKUP(LEFT(B1209,5),[1]Percents!$C:$M,9,FALSE)</f>
        <v>0</v>
      </c>
      <c r="K1209" s="13">
        <f t="shared" si="19"/>
        <v>0</v>
      </c>
      <c r="L1209" s="22"/>
    </row>
    <row r="1210" spans="1:12" s="40" customFormat="1" ht="14.25" customHeight="1" x14ac:dyDescent="0.25">
      <c r="A1210" s="38" t="s">
        <v>213</v>
      </c>
      <c r="B1210" s="38" t="s">
        <v>225</v>
      </c>
      <c r="C1210" s="38" t="s">
        <v>8677</v>
      </c>
      <c r="D1210" s="38" t="s">
        <v>8678</v>
      </c>
      <c r="E1210" s="38" t="s">
        <v>8679</v>
      </c>
      <c r="F1210" s="38" t="s">
        <v>8680</v>
      </c>
      <c r="G1210" s="38" t="s">
        <v>8681</v>
      </c>
      <c r="H1210" s="38" t="s">
        <v>2665</v>
      </c>
      <c r="I1210" s="39">
        <v>8072.32</v>
      </c>
      <c r="J1210" s="11">
        <f>VLOOKUP(LEFT(B1210,5),[1]Percents!$C:$M,9,FALSE)</f>
        <v>0</v>
      </c>
      <c r="K1210" s="13">
        <f t="shared" si="19"/>
        <v>0</v>
      </c>
      <c r="L1210" s="22"/>
    </row>
    <row r="1211" spans="1:12" s="40" customFormat="1" ht="14.25" customHeight="1" x14ac:dyDescent="0.25">
      <c r="A1211" s="38" t="s">
        <v>243</v>
      </c>
      <c r="B1211" s="38" t="s">
        <v>314</v>
      </c>
      <c r="C1211" s="38" t="s">
        <v>11350</v>
      </c>
      <c r="D1211" s="38" t="s">
        <v>11351</v>
      </c>
      <c r="E1211" s="38" t="s">
        <v>328</v>
      </c>
      <c r="F1211" s="38" t="s">
        <v>11352</v>
      </c>
      <c r="G1211" s="38" t="s">
        <v>5420</v>
      </c>
      <c r="H1211" s="38" t="s">
        <v>2665</v>
      </c>
      <c r="I1211" s="39">
        <v>517.52</v>
      </c>
      <c r="J1211" s="11">
        <f>VLOOKUP(LEFT(B1211,5),[1]Percents!$C:$M,9,FALSE)</f>
        <v>0</v>
      </c>
      <c r="K1211" s="13">
        <f t="shared" si="19"/>
        <v>0</v>
      </c>
      <c r="L1211" s="22"/>
    </row>
    <row r="1212" spans="1:12" s="40" customFormat="1" ht="14.25" customHeight="1" x14ac:dyDescent="0.25">
      <c r="A1212" s="38" t="s">
        <v>213</v>
      </c>
      <c r="B1212" s="38" t="s">
        <v>162</v>
      </c>
      <c r="C1212" s="38" t="s">
        <v>8682</v>
      </c>
      <c r="D1212" s="38" t="s">
        <v>8683</v>
      </c>
      <c r="E1212" s="38" t="s">
        <v>263</v>
      </c>
      <c r="F1212" s="38" t="s">
        <v>8684</v>
      </c>
      <c r="G1212" s="38" t="s">
        <v>9385</v>
      </c>
      <c r="H1212" s="38" t="s">
        <v>2665</v>
      </c>
      <c r="I1212" s="39">
        <v>7935.73</v>
      </c>
      <c r="J1212" s="11">
        <f>VLOOKUP(LEFT(B1212,5),[1]Percents!$C:$M,9,FALSE)</f>
        <v>4.4049999999999999E-2</v>
      </c>
      <c r="K1212" s="13">
        <f t="shared" si="19"/>
        <v>349.56890649999997</v>
      </c>
      <c r="L1212" s="22"/>
    </row>
    <row r="1213" spans="1:12" s="40" customFormat="1" ht="14.25" customHeight="1" x14ac:dyDescent="0.25">
      <c r="A1213" s="38" t="s">
        <v>213</v>
      </c>
      <c r="B1213" s="38" t="s">
        <v>162</v>
      </c>
      <c r="C1213" s="38" t="s">
        <v>8682</v>
      </c>
      <c r="D1213" s="38" t="s">
        <v>8683</v>
      </c>
      <c r="E1213" s="38" t="s">
        <v>263</v>
      </c>
      <c r="F1213" s="38" t="s">
        <v>8684</v>
      </c>
      <c r="G1213" s="38" t="s">
        <v>8685</v>
      </c>
      <c r="H1213" s="38" t="s">
        <v>2665</v>
      </c>
      <c r="I1213" s="39">
        <v>0</v>
      </c>
      <c r="J1213" s="11">
        <f>VLOOKUP(LEFT(B1213,5),[1]Percents!$C:$M,9,FALSE)</f>
        <v>4.4049999999999999E-2</v>
      </c>
      <c r="K1213" s="13">
        <f t="shared" si="19"/>
        <v>0</v>
      </c>
      <c r="L1213" s="22"/>
    </row>
    <row r="1214" spans="1:12" s="40" customFormat="1" ht="14.25" customHeight="1" x14ac:dyDescent="0.25">
      <c r="A1214" s="38" t="s">
        <v>213</v>
      </c>
      <c r="B1214" s="38" t="s">
        <v>195</v>
      </c>
      <c r="C1214" s="38" t="s">
        <v>9929</v>
      </c>
      <c r="D1214" s="38" t="s">
        <v>9930</v>
      </c>
      <c r="E1214" s="38" t="s">
        <v>75</v>
      </c>
      <c r="F1214" s="38" t="s">
        <v>8684</v>
      </c>
      <c r="G1214" s="38" t="s">
        <v>8685</v>
      </c>
      <c r="H1214" s="38" t="s">
        <v>2665</v>
      </c>
      <c r="I1214" s="39">
        <v>1427.67</v>
      </c>
      <c r="J1214" s="11">
        <f>VLOOKUP(LEFT(B1214,5),[1]Percents!$C:$M,9,FALSE)</f>
        <v>0</v>
      </c>
      <c r="K1214" s="13">
        <f t="shared" si="19"/>
        <v>0</v>
      </c>
      <c r="L1214" s="22"/>
    </row>
    <row r="1215" spans="1:12" s="40" customFormat="1" ht="14.25" customHeight="1" x14ac:dyDescent="0.25">
      <c r="A1215" s="38" t="s">
        <v>213</v>
      </c>
      <c r="B1215" s="38" t="s">
        <v>21</v>
      </c>
      <c r="C1215" s="38" t="s">
        <v>10437</v>
      </c>
      <c r="D1215" s="38" t="s">
        <v>10438</v>
      </c>
      <c r="E1215" s="38" t="s">
        <v>537</v>
      </c>
      <c r="F1215" s="38" t="s">
        <v>10439</v>
      </c>
      <c r="G1215" s="38" t="s">
        <v>9522</v>
      </c>
      <c r="H1215" s="38" t="s">
        <v>2665</v>
      </c>
      <c r="I1215" s="39">
        <v>18796.66</v>
      </c>
      <c r="J1215" s="11">
        <f>VLOOKUP(LEFT(B1215,5),[1]Percents!$C:$M,9,FALSE)</f>
        <v>4.4049999999999999E-2</v>
      </c>
      <c r="K1215" s="13">
        <f t="shared" si="19"/>
        <v>827.99287299999992</v>
      </c>
      <c r="L1215" s="22"/>
    </row>
    <row r="1216" spans="1:12" s="40" customFormat="1" ht="14.25" customHeight="1" x14ac:dyDescent="0.25">
      <c r="A1216" s="38" t="s">
        <v>213</v>
      </c>
      <c r="B1216" s="38" t="s">
        <v>285</v>
      </c>
      <c r="C1216" s="38" t="s">
        <v>8686</v>
      </c>
      <c r="D1216" s="38" t="s">
        <v>8687</v>
      </c>
      <c r="E1216" s="38" t="s">
        <v>368</v>
      </c>
      <c r="F1216" s="38" t="s">
        <v>8688</v>
      </c>
      <c r="G1216" s="38" t="s">
        <v>8673</v>
      </c>
      <c r="H1216" s="38" t="s">
        <v>2665</v>
      </c>
      <c r="I1216" s="39">
        <v>5249.17</v>
      </c>
      <c r="J1216" s="11">
        <f>VLOOKUP(LEFT(B1216,5),[1]Percents!$C:$M,9,FALSE)</f>
        <v>0</v>
      </c>
      <c r="K1216" s="13">
        <f t="shared" si="19"/>
        <v>0</v>
      </c>
      <c r="L1216" s="22"/>
    </row>
    <row r="1217" spans="1:12" s="40" customFormat="1" ht="14.25" customHeight="1" x14ac:dyDescent="0.25">
      <c r="A1217" s="38" t="s">
        <v>213</v>
      </c>
      <c r="B1217" s="38" t="s">
        <v>310</v>
      </c>
      <c r="C1217" s="38" t="s">
        <v>9386</v>
      </c>
      <c r="D1217" s="38" t="s">
        <v>9387</v>
      </c>
      <c r="E1217" s="38" t="s">
        <v>312</v>
      </c>
      <c r="F1217" s="38" t="s">
        <v>9388</v>
      </c>
      <c r="G1217" s="38" t="s">
        <v>9320</v>
      </c>
      <c r="H1217" s="38" t="s">
        <v>2665</v>
      </c>
      <c r="I1217" s="39">
        <v>1768.52</v>
      </c>
      <c r="J1217" s="11">
        <f>VLOOKUP(LEFT(B1217,5),[1]Percents!$C:$M,9,FALSE)</f>
        <v>0</v>
      </c>
      <c r="K1217" s="13">
        <f t="shared" si="19"/>
        <v>0</v>
      </c>
      <c r="L1217" s="22"/>
    </row>
    <row r="1218" spans="1:12" s="40" customFormat="1" ht="14.25" customHeight="1" x14ac:dyDescent="0.25">
      <c r="A1218" s="38" t="s">
        <v>213</v>
      </c>
      <c r="B1218" s="38" t="s">
        <v>16</v>
      </c>
      <c r="C1218" s="38" t="s">
        <v>9389</v>
      </c>
      <c r="D1218" s="38" t="s">
        <v>9390</v>
      </c>
      <c r="E1218" s="38" t="s">
        <v>78</v>
      </c>
      <c r="F1218" s="38" t="s">
        <v>9391</v>
      </c>
      <c r="G1218" s="38" t="s">
        <v>9320</v>
      </c>
      <c r="H1218" s="38" t="s">
        <v>2665</v>
      </c>
      <c r="I1218" s="39">
        <v>2542.44</v>
      </c>
      <c r="J1218" s="11">
        <f>VLOOKUP(LEFT(B1218,5),[1]Percents!$C:$M,9,FALSE)</f>
        <v>0</v>
      </c>
      <c r="K1218" s="13">
        <f t="shared" si="19"/>
        <v>0</v>
      </c>
      <c r="L1218" s="22"/>
    </row>
    <row r="1219" spans="1:12" s="40" customFormat="1" ht="14.25" customHeight="1" x14ac:dyDescent="0.25">
      <c r="A1219" s="38" t="s">
        <v>243</v>
      </c>
      <c r="B1219" s="38" t="s">
        <v>314</v>
      </c>
      <c r="C1219" s="38" t="s">
        <v>9392</v>
      </c>
      <c r="D1219" s="38" t="s">
        <v>9393</v>
      </c>
      <c r="E1219" s="38" t="s">
        <v>197</v>
      </c>
      <c r="F1219" s="38" t="s">
        <v>9394</v>
      </c>
      <c r="G1219" s="38" t="s">
        <v>9931</v>
      </c>
      <c r="H1219" s="38" t="s">
        <v>2665</v>
      </c>
      <c r="I1219" s="39">
        <v>6250.12</v>
      </c>
      <c r="J1219" s="11">
        <f>VLOOKUP(LEFT(B1219,5),[1]Percents!$C:$M,9,FALSE)</f>
        <v>0</v>
      </c>
      <c r="K1219" s="13">
        <f t="shared" si="19"/>
        <v>0</v>
      </c>
      <c r="L1219" s="22"/>
    </row>
    <row r="1220" spans="1:12" s="40" customFormat="1" ht="14.25" customHeight="1" x14ac:dyDescent="0.25">
      <c r="A1220" s="38" t="s">
        <v>243</v>
      </c>
      <c r="B1220" s="38" t="s">
        <v>314</v>
      </c>
      <c r="C1220" s="38" t="s">
        <v>9392</v>
      </c>
      <c r="D1220" s="38" t="s">
        <v>9393</v>
      </c>
      <c r="E1220" s="38" t="s">
        <v>197</v>
      </c>
      <c r="F1220" s="38" t="s">
        <v>9394</v>
      </c>
      <c r="G1220" s="38" t="s">
        <v>9320</v>
      </c>
      <c r="H1220" s="38" t="s">
        <v>2665</v>
      </c>
      <c r="I1220" s="39">
        <v>0</v>
      </c>
      <c r="J1220" s="11">
        <f>VLOOKUP(LEFT(B1220,5),[1]Percents!$C:$M,9,FALSE)</f>
        <v>0</v>
      </c>
      <c r="K1220" s="13">
        <f t="shared" si="19"/>
        <v>0</v>
      </c>
      <c r="L1220" s="22"/>
    </row>
    <row r="1221" spans="1:12" s="40" customFormat="1" ht="14.25" customHeight="1" x14ac:dyDescent="0.25">
      <c r="A1221" s="38" t="s">
        <v>213</v>
      </c>
      <c r="B1221" s="38" t="s">
        <v>145</v>
      </c>
      <c r="C1221" s="38" t="s">
        <v>9395</v>
      </c>
      <c r="D1221" s="38" t="s">
        <v>9396</v>
      </c>
      <c r="E1221" s="38" t="s">
        <v>219</v>
      </c>
      <c r="F1221" s="38" t="s">
        <v>9397</v>
      </c>
      <c r="G1221" s="38" t="s">
        <v>9320</v>
      </c>
      <c r="H1221" s="38" t="s">
        <v>2665</v>
      </c>
      <c r="I1221" s="39">
        <v>14341.59</v>
      </c>
      <c r="J1221" s="11">
        <f>VLOOKUP(LEFT(B1221,5),[1]Percents!$C:$M,9,FALSE)</f>
        <v>0</v>
      </c>
      <c r="K1221" s="13">
        <f t="shared" si="19"/>
        <v>0</v>
      </c>
      <c r="L1221" s="22"/>
    </row>
    <row r="1222" spans="1:12" s="40" customFormat="1" ht="14.25" customHeight="1" x14ac:dyDescent="0.25">
      <c r="A1222" s="38" t="s">
        <v>242</v>
      </c>
      <c r="B1222" s="38" t="s">
        <v>326</v>
      </c>
      <c r="C1222" s="38" t="s">
        <v>9932</v>
      </c>
      <c r="D1222" s="38" t="s">
        <v>9933</v>
      </c>
      <c r="E1222" s="38" t="s">
        <v>382</v>
      </c>
      <c r="F1222" s="38" t="s">
        <v>9934</v>
      </c>
      <c r="G1222" s="38" t="s">
        <v>9905</v>
      </c>
      <c r="H1222" s="38" t="s">
        <v>2665</v>
      </c>
      <c r="I1222" s="39">
        <v>10285.82</v>
      </c>
      <c r="J1222" s="11">
        <f>VLOOKUP(LEFT(B1222,5),[1]Percents!$C:$M,9,FALSE)</f>
        <v>0</v>
      </c>
      <c r="K1222" s="13">
        <f t="shared" si="19"/>
        <v>0</v>
      </c>
      <c r="L1222" s="22"/>
    </row>
    <row r="1223" spans="1:12" s="40" customFormat="1" ht="14.25" customHeight="1" x14ac:dyDescent="0.25">
      <c r="A1223" s="38" t="s">
        <v>213</v>
      </c>
      <c r="B1223" s="38" t="s">
        <v>79</v>
      </c>
      <c r="C1223" s="38" t="s">
        <v>9935</v>
      </c>
      <c r="D1223" s="38" t="s">
        <v>9936</v>
      </c>
      <c r="E1223" s="38" t="s">
        <v>1370</v>
      </c>
      <c r="F1223" s="38" t="s">
        <v>9937</v>
      </c>
      <c r="G1223" s="38" t="s">
        <v>9453</v>
      </c>
      <c r="H1223" s="38" t="s">
        <v>2665</v>
      </c>
      <c r="I1223" s="39">
        <v>4597.16</v>
      </c>
      <c r="J1223" s="11">
        <f>VLOOKUP(LEFT(B1223,5),[1]Percents!$C:$M,9,FALSE)</f>
        <v>0</v>
      </c>
      <c r="K1223" s="13">
        <f t="shared" si="19"/>
        <v>0</v>
      </c>
      <c r="L1223" s="22"/>
    </row>
    <row r="1224" spans="1:12" s="40" customFormat="1" ht="14.25" customHeight="1" x14ac:dyDescent="0.25">
      <c r="A1224" s="38" t="s">
        <v>213</v>
      </c>
      <c r="B1224" s="38" t="s">
        <v>53</v>
      </c>
      <c r="C1224" s="38" t="s">
        <v>9398</v>
      </c>
      <c r="D1224" s="38" t="s">
        <v>9399</v>
      </c>
      <c r="E1224" s="38" t="s">
        <v>8155</v>
      </c>
      <c r="F1224" s="38" t="s">
        <v>9400</v>
      </c>
      <c r="G1224" s="38" t="s">
        <v>7661</v>
      </c>
      <c r="H1224" s="38" t="s">
        <v>2665</v>
      </c>
      <c r="I1224" s="39">
        <v>10937.1</v>
      </c>
      <c r="J1224" s="11">
        <f>VLOOKUP(LEFT(B1224,5),[1]Percents!$C:$M,9,FALSE)</f>
        <v>0</v>
      </c>
      <c r="K1224" s="13">
        <f t="shared" si="19"/>
        <v>0</v>
      </c>
      <c r="L1224" s="22"/>
    </row>
    <row r="1225" spans="1:12" s="40" customFormat="1" ht="14.25" customHeight="1" x14ac:dyDescent="0.25">
      <c r="A1225" s="38" t="s">
        <v>213</v>
      </c>
      <c r="B1225" s="38" t="s">
        <v>53</v>
      </c>
      <c r="C1225" s="38" t="s">
        <v>9401</v>
      </c>
      <c r="D1225" s="38" t="s">
        <v>9402</v>
      </c>
      <c r="E1225" s="38" t="s">
        <v>8155</v>
      </c>
      <c r="F1225" s="38" t="s">
        <v>9403</v>
      </c>
      <c r="G1225" s="38" t="s">
        <v>9199</v>
      </c>
      <c r="H1225" s="38" t="s">
        <v>2665</v>
      </c>
      <c r="I1225" s="39">
        <v>6017.75</v>
      </c>
      <c r="J1225" s="11">
        <f>VLOOKUP(LEFT(B1225,5),[1]Percents!$C:$M,9,FALSE)</f>
        <v>0</v>
      </c>
      <c r="K1225" s="13">
        <f t="shared" si="19"/>
        <v>0</v>
      </c>
      <c r="L1225" s="22"/>
    </row>
    <row r="1226" spans="1:12" s="40" customFormat="1" ht="14.25" customHeight="1" x14ac:dyDescent="0.25">
      <c r="A1226" s="38" t="s">
        <v>213</v>
      </c>
      <c r="B1226" s="38" t="s">
        <v>53</v>
      </c>
      <c r="C1226" s="38" t="s">
        <v>9401</v>
      </c>
      <c r="D1226" s="38" t="s">
        <v>9402</v>
      </c>
      <c r="E1226" s="38" t="s">
        <v>8155</v>
      </c>
      <c r="F1226" s="38" t="s">
        <v>9403</v>
      </c>
      <c r="G1226" s="38" t="s">
        <v>8673</v>
      </c>
      <c r="H1226" s="38" t="s">
        <v>2665</v>
      </c>
      <c r="I1226" s="39">
        <v>0</v>
      </c>
      <c r="J1226" s="11">
        <f>VLOOKUP(LEFT(B1226,5),[1]Percents!$C:$M,9,FALSE)</f>
        <v>0</v>
      </c>
      <c r="K1226" s="13">
        <f t="shared" ref="K1226:K1289" si="20">+I1226*J1226</f>
        <v>0</v>
      </c>
      <c r="L1226" s="22"/>
    </row>
    <row r="1227" spans="1:12" s="40" customFormat="1" ht="14.25" customHeight="1" x14ac:dyDescent="0.25">
      <c r="A1227" s="38" t="s">
        <v>213</v>
      </c>
      <c r="B1227" s="38" t="s">
        <v>148</v>
      </c>
      <c r="C1227" s="38" t="s">
        <v>9938</v>
      </c>
      <c r="D1227" s="38" t="s">
        <v>9939</v>
      </c>
      <c r="E1227" s="38" t="s">
        <v>6114</v>
      </c>
      <c r="F1227" s="38" t="s">
        <v>9940</v>
      </c>
      <c r="G1227" s="38" t="s">
        <v>9941</v>
      </c>
      <c r="H1227" s="38" t="s">
        <v>2665</v>
      </c>
      <c r="I1227" s="39">
        <v>2840.76</v>
      </c>
      <c r="J1227" s="11">
        <f>VLOOKUP(LEFT(B1227,5),[1]Percents!$C:$M,9,FALSE)</f>
        <v>4.4049999999999999E-2</v>
      </c>
      <c r="K1227" s="13">
        <f t="shared" si="20"/>
        <v>125.13547800000001</v>
      </c>
      <c r="L1227" s="22"/>
    </row>
    <row r="1228" spans="1:12" s="40" customFormat="1" ht="14.25" customHeight="1" x14ac:dyDescent="0.25">
      <c r="A1228" s="38" t="s">
        <v>213</v>
      </c>
      <c r="B1228" s="38" t="s">
        <v>147</v>
      </c>
      <c r="C1228" s="38" t="s">
        <v>8665</v>
      </c>
      <c r="D1228" s="38" t="s">
        <v>8666</v>
      </c>
      <c r="E1228" s="38" t="s">
        <v>58</v>
      </c>
      <c r="F1228" s="38" t="s">
        <v>9404</v>
      </c>
      <c r="G1228" s="38" t="s">
        <v>8589</v>
      </c>
      <c r="H1228" s="38" t="s">
        <v>2665</v>
      </c>
      <c r="I1228" s="39">
        <v>14536.53</v>
      </c>
      <c r="J1228" s="11">
        <f>VLOOKUP(LEFT(B1228,5),[1]Percents!$C:$M,9,FALSE)</f>
        <v>0</v>
      </c>
      <c r="K1228" s="13">
        <f t="shared" si="20"/>
        <v>0</v>
      </c>
      <c r="L1228" s="22"/>
    </row>
    <row r="1229" spans="1:12" s="40" customFormat="1" ht="14.25" customHeight="1" x14ac:dyDescent="0.25">
      <c r="A1229" s="38" t="s">
        <v>213</v>
      </c>
      <c r="B1229" s="38" t="s">
        <v>145</v>
      </c>
      <c r="C1229" s="38" t="s">
        <v>9405</v>
      </c>
      <c r="D1229" s="38" t="s">
        <v>9406</v>
      </c>
      <c r="E1229" s="38" t="s">
        <v>9407</v>
      </c>
      <c r="F1229" s="38" t="s">
        <v>9408</v>
      </c>
      <c r="G1229" s="38" t="s">
        <v>9409</v>
      </c>
      <c r="H1229" s="38" t="s">
        <v>2665</v>
      </c>
      <c r="I1229" s="39">
        <v>853.1</v>
      </c>
      <c r="J1229" s="11">
        <f>VLOOKUP(LEFT(B1229,5),[1]Percents!$C:$M,9,FALSE)</f>
        <v>0</v>
      </c>
      <c r="K1229" s="13">
        <f t="shared" si="20"/>
        <v>0</v>
      </c>
      <c r="L1229" s="22"/>
    </row>
    <row r="1230" spans="1:12" s="40" customFormat="1" ht="14.25" customHeight="1" x14ac:dyDescent="0.25">
      <c r="A1230" s="38" t="s">
        <v>213</v>
      </c>
      <c r="B1230" s="38" t="s">
        <v>9329</v>
      </c>
      <c r="C1230" s="38" t="s">
        <v>8085</v>
      </c>
      <c r="D1230" s="38" t="s">
        <v>8086</v>
      </c>
      <c r="E1230" s="38" t="s">
        <v>4568</v>
      </c>
      <c r="F1230" s="38" t="s">
        <v>10669</v>
      </c>
      <c r="G1230" s="38" t="s">
        <v>5782</v>
      </c>
      <c r="H1230" s="38" t="s">
        <v>2665</v>
      </c>
      <c r="I1230" s="39">
        <v>1469.46</v>
      </c>
      <c r="J1230" s="11">
        <f>VLOOKUP(LEFT(B1230,5),[1]Percents!$C:$M,9,FALSE)</f>
        <v>0</v>
      </c>
      <c r="K1230" s="13">
        <f t="shared" si="20"/>
        <v>0</v>
      </c>
      <c r="L1230" s="22"/>
    </row>
    <row r="1231" spans="1:12" s="40" customFormat="1" ht="14.25" customHeight="1" x14ac:dyDescent="0.25">
      <c r="A1231" s="38" t="s">
        <v>213</v>
      </c>
      <c r="B1231" s="38" t="s">
        <v>160</v>
      </c>
      <c r="C1231" s="38" t="s">
        <v>9942</v>
      </c>
      <c r="D1231" s="38" t="s">
        <v>9943</v>
      </c>
      <c r="E1231" s="38" t="s">
        <v>156</v>
      </c>
      <c r="F1231" s="38" t="s">
        <v>9944</v>
      </c>
      <c r="G1231" s="38" t="s">
        <v>9945</v>
      </c>
      <c r="H1231" s="38" t="s">
        <v>2665</v>
      </c>
      <c r="I1231" s="39">
        <v>8999.33</v>
      </c>
      <c r="J1231" s="11">
        <f>VLOOKUP(LEFT(B1231,5),[1]Percents!$C:$M,9,FALSE)</f>
        <v>4.4049999999999999E-2</v>
      </c>
      <c r="K1231" s="13">
        <f t="shared" si="20"/>
        <v>396.42048649999998</v>
      </c>
      <c r="L1231" s="22"/>
    </row>
    <row r="1232" spans="1:12" s="40" customFormat="1" ht="14.25" customHeight="1" x14ac:dyDescent="0.25">
      <c r="A1232" s="38" t="s">
        <v>213</v>
      </c>
      <c r="B1232" s="38" t="s">
        <v>162</v>
      </c>
      <c r="C1232" s="38" t="s">
        <v>9946</v>
      </c>
      <c r="D1232" s="38" t="s">
        <v>9947</v>
      </c>
      <c r="E1232" s="38" t="s">
        <v>1307</v>
      </c>
      <c r="F1232" s="38" t="s">
        <v>9948</v>
      </c>
      <c r="G1232" s="38" t="s">
        <v>9941</v>
      </c>
      <c r="H1232" s="38" t="s">
        <v>2665</v>
      </c>
      <c r="I1232" s="39">
        <v>12573.76</v>
      </c>
      <c r="J1232" s="11">
        <f>VLOOKUP(LEFT(B1232,5),[1]Percents!$C:$M,9,FALSE)</f>
        <v>4.4049999999999999E-2</v>
      </c>
      <c r="K1232" s="13">
        <f t="shared" si="20"/>
        <v>553.87412800000004</v>
      </c>
      <c r="L1232" s="22"/>
    </row>
    <row r="1233" spans="1:12" s="40" customFormat="1" ht="14.25" customHeight="1" x14ac:dyDescent="0.25">
      <c r="A1233" s="38" t="s">
        <v>213</v>
      </c>
      <c r="B1233" s="38" t="s">
        <v>656</v>
      </c>
      <c r="C1233" s="38" t="s">
        <v>9949</v>
      </c>
      <c r="D1233" s="38" t="s">
        <v>9950</v>
      </c>
      <c r="E1233" s="38" t="s">
        <v>9</v>
      </c>
      <c r="F1233" s="38" t="s">
        <v>9951</v>
      </c>
      <c r="G1233" s="38" t="s">
        <v>9952</v>
      </c>
      <c r="H1233" s="38" t="s">
        <v>2665</v>
      </c>
      <c r="I1233" s="39">
        <v>18344.13</v>
      </c>
      <c r="J1233" s="11">
        <f>VLOOKUP(LEFT(B1233,5),[1]Percents!$C:$M,9,FALSE)</f>
        <v>0.16925000000000001</v>
      </c>
      <c r="K1233" s="13">
        <f t="shared" si="20"/>
        <v>3104.7440025000005</v>
      </c>
      <c r="L1233" s="22"/>
    </row>
    <row r="1234" spans="1:12" s="40" customFormat="1" ht="14.25" customHeight="1" x14ac:dyDescent="0.25">
      <c r="A1234" s="38" t="s">
        <v>213</v>
      </c>
      <c r="B1234" s="38" t="s">
        <v>190</v>
      </c>
      <c r="C1234" s="38" t="s">
        <v>12441</v>
      </c>
      <c r="D1234" s="38" t="s">
        <v>12442</v>
      </c>
      <c r="E1234" s="38" t="s">
        <v>627</v>
      </c>
      <c r="F1234" s="38" t="s">
        <v>9951</v>
      </c>
      <c r="G1234" s="38" t="s">
        <v>9952</v>
      </c>
      <c r="H1234" s="38" t="s">
        <v>2665</v>
      </c>
      <c r="I1234" s="39">
        <v>1779.11</v>
      </c>
      <c r="J1234" s="11">
        <f>VLOOKUP(LEFT(B1234,5),[1]Percents!$C:$M,9,FALSE)</f>
        <v>4.4049999999999999E-2</v>
      </c>
      <c r="K1234" s="13">
        <f t="shared" si="20"/>
        <v>78.369795499999995</v>
      </c>
      <c r="L1234" s="22"/>
    </row>
    <row r="1235" spans="1:12" s="40" customFormat="1" ht="14.25" customHeight="1" x14ac:dyDescent="0.25">
      <c r="A1235" s="38" t="s">
        <v>213</v>
      </c>
      <c r="B1235" s="38" t="s">
        <v>162</v>
      </c>
      <c r="C1235" s="38" t="s">
        <v>8083</v>
      </c>
      <c r="D1235" s="38" t="s">
        <v>8084</v>
      </c>
      <c r="E1235" s="38" t="s">
        <v>6701</v>
      </c>
      <c r="F1235" s="38" t="s">
        <v>9953</v>
      </c>
      <c r="G1235" s="38" t="s">
        <v>5106</v>
      </c>
      <c r="H1235" s="38" t="s">
        <v>2665</v>
      </c>
      <c r="I1235" s="39">
        <v>904.1</v>
      </c>
      <c r="J1235" s="11">
        <f>VLOOKUP(LEFT(B1235,5),[1]Percents!$C:$M,9,FALSE)</f>
        <v>4.4049999999999999E-2</v>
      </c>
      <c r="K1235" s="13">
        <f t="shared" si="20"/>
        <v>39.825605000000003</v>
      </c>
      <c r="L1235" s="22"/>
    </row>
    <row r="1236" spans="1:12" s="40" customFormat="1" ht="14.25" customHeight="1" x14ac:dyDescent="0.25">
      <c r="A1236" s="38" t="s">
        <v>213</v>
      </c>
      <c r="B1236" s="38" t="s">
        <v>105</v>
      </c>
      <c r="C1236" s="38" t="s">
        <v>9954</v>
      </c>
      <c r="D1236" s="38" t="s">
        <v>9955</v>
      </c>
      <c r="E1236" s="38" t="s">
        <v>9956</v>
      </c>
      <c r="F1236" s="38" t="s">
        <v>9957</v>
      </c>
      <c r="G1236" s="38" t="s">
        <v>10440</v>
      </c>
      <c r="H1236" s="38" t="s">
        <v>2665</v>
      </c>
      <c r="I1236" s="39">
        <v>13732.22</v>
      </c>
      <c r="J1236" s="11">
        <f>VLOOKUP(LEFT(B1236,5),[1]Percents!$C:$M,9,FALSE)</f>
        <v>0</v>
      </c>
      <c r="K1236" s="13">
        <f t="shared" si="20"/>
        <v>0</v>
      </c>
      <c r="L1236" s="22"/>
    </row>
    <row r="1237" spans="1:12" s="40" customFormat="1" ht="14.25" customHeight="1" x14ac:dyDescent="0.25">
      <c r="A1237" s="38" t="s">
        <v>213</v>
      </c>
      <c r="B1237" s="38" t="s">
        <v>105</v>
      </c>
      <c r="C1237" s="38" t="s">
        <v>9954</v>
      </c>
      <c r="D1237" s="38" t="s">
        <v>9955</v>
      </c>
      <c r="E1237" s="38" t="s">
        <v>9956</v>
      </c>
      <c r="F1237" s="38" t="s">
        <v>9957</v>
      </c>
      <c r="G1237" s="38" t="s">
        <v>9958</v>
      </c>
      <c r="H1237" s="38" t="s">
        <v>2665</v>
      </c>
      <c r="I1237" s="39">
        <v>0</v>
      </c>
      <c r="J1237" s="11">
        <f>VLOOKUP(LEFT(B1237,5),[1]Percents!$C:$M,9,FALSE)</f>
        <v>0</v>
      </c>
      <c r="K1237" s="13">
        <f t="shared" si="20"/>
        <v>0</v>
      </c>
      <c r="L1237" s="22"/>
    </row>
    <row r="1238" spans="1:12" s="40" customFormat="1" ht="14.25" customHeight="1" x14ac:dyDescent="0.25">
      <c r="A1238" s="38" t="s">
        <v>213</v>
      </c>
      <c r="B1238" s="38" t="s">
        <v>67</v>
      </c>
      <c r="C1238" s="38" t="s">
        <v>9410</v>
      </c>
      <c r="D1238" s="38" t="s">
        <v>9411</v>
      </c>
      <c r="E1238" s="38" t="s">
        <v>9412</v>
      </c>
      <c r="F1238" s="38" t="s">
        <v>9413</v>
      </c>
      <c r="G1238" s="38" t="s">
        <v>9414</v>
      </c>
      <c r="H1238" s="38" t="s">
        <v>2665</v>
      </c>
      <c r="I1238" s="39">
        <v>4233.5</v>
      </c>
      <c r="J1238" s="11">
        <f>VLOOKUP(LEFT(B1238,5),[1]Percents!$C:$M,9,FALSE)</f>
        <v>0</v>
      </c>
      <c r="K1238" s="13">
        <f t="shared" si="20"/>
        <v>0</v>
      </c>
      <c r="L1238" s="22"/>
    </row>
    <row r="1239" spans="1:12" s="40" customFormat="1" ht="14.25" customHeight="1" x14ac:dyDescent="0.25">
      <c r="A1239" s="38" t="s">
        <v>243</v>
      </c>
      <c r="B1239" s="38" t="s">
        <v>314</v>
      </c>
      <c r="C1239" s="38" t="s">
        <v>9959</v>
      </c>
      <c r="D1239" s="38" t="s">
        <v>9960</v>
      </c>
      <c r="E1239" s="38" t="s">
        <v>328</v>
      </c>
      <c r="F1239" s="38" t="s">
        <v>9961</v>
      </c>
      <c r="G1239" s="38" t="s">
        <v>9962</v>
      </c>
      <c r="H1239" s="38" t="s">
        <v>2665</v>
      </c>
      <c r="I1239" s="39">
        <v>5039.3999999999996</v>
      </c>
      <c r="J1239" s="11">
        <f>VLOOKUP(LEFT(B1239,5),[1]Percents!$C:$M,9,FALSE)</f>
        <v>0</v>
      </c>
      <c r="K1239" s="13">
        <f t="shared" si="20"/>
        <v>0</v>
      </c>
      <c r="L1239" s="22"/>
    </row>
    <row r="1240" spans="1:12" s="40" customFormat="1" ht="14.25" customHeight="1" x14ac:dyDescent="0.25">
      <c r="A1240" s="38" t="s">
        <v>213</v>
      </c>
      <c r="B1240" s="38" t="s">
        <v>211</v>
      </c>
      <c r="C1240" s="38" t="s">
        <v>12443</v>
      </c>
      <c r="D1240" s="38" t="s">
        <v>12444</v>
      </c>
      <c r="E1240" s="38" t="s">
        <v>350</v>
      </c>
      <c r="F1240" s="38" t="s">
        <v>12445</v>
      </c>
      <c r="G1240" s="38" t="s">
        <v>12446</v>
      </c>
      <c r="H1240" s="38" t="s">
        <v>2665</v>
      </c>
      <c r="I1240" s="39">
        <v>5610.53</v>
      </c>
      <c r="J1240" s="11">
        <f>VLOOKUP(LEFT(B1240,5),[1]Percents!$C:$M,9,FALSE)</f>
        <v>0</v>
      </c>
      <c r="K1240" s="13">
        <f t="shared" si="20"/>
        <v>0</v>
      </c>
      <c r="L1240" s="22"/>
    </row>
    <row r="1241" spans="1:12" s="40" customFormat="1" ht="14.25" customHeight="1" x14ac:dyDescent="0.25">
      <c r="A1241" s="38" t="s">
        <v>213</v>
      </c>
      <c r="B1241" s="38" t="s">
        <v>16</v>
      </c>
      <c r="C1241" s="38" t="s">
        <v>9963</v>
      </c>
      <c r="D1241" s="38" t="s">
        <v>9964</v>
      </c>
      <c r="E1241" s="38" t="s">
        <v>78</v>
      </c>
      <c r="F1241" s="38" t="s">
        <v>9965</v>
      </c>
      <c r="G1241" s="38" t="s">
        <v>1693</v>
      </c>
      <c r="H1241" s="38" t="s">
        <v>2665</v>
      </c>
      <c r="I1241" s="39">
        <v>0</v>
      </c>
      <c r="J1241" s="11">
        <f>VLOOKUP(LEFT(B1241,5),[1]Percents!$C:$M,9,FALSE)</f>
        <v>0</v>
      </c>
      <c r="K1241" s="13">
        <f t="shared" si="20"/>
        <v>0</v>
      </c>
      <c r="L1241" s="22"/>
    </row>
    <row r="1242" spans="1:12" s="40" customFormat="1" ht="14.25" customHeight="1" x14ac:dyDescent="0.25">
      <c r="A1242" s="38" t="s">
        <v>213</v>
      </c>
      <c r="B1242" s="38" t="s">
        <v>2</v>
      </c>
      <c r="C1242" s="38" t="s">
        <v>10982</v>
      </c>
      <c r="D1242" s="38" t="s">
        <v>10983</v>
      </c>
      <c r="E1242" s="38" t="s">
        <v>127</v>
      </c>
      <c r="F1242" s="38" t="s">
        <v>10984</v>
      </c>
      <c r="G1242" s="38" t="s">
        <v>10871</v>
      </c>
      <c r="H1242" s="38" t="s">
        <v>2665</v>
      </c>
      <c r="I1242" s="39">
        <v>3693.14</v>
      </c>
      <c r="J1242" s="11">
        <f>VLOOKUP(LEFT(B1242,5),[1]Percents!$C:$M,9,FALSE)</f>
        <v>0</v>
      </c>
      <c r="K1242" s="13">
        <f t="shared" si="20"/>
        <v>0</v>
      </c>
      <c r="L1242" s="22"/>
    </row>
    <row r="1243" spans="1:12" s="40" customFormat="1" ht="14.25" customHeight="1" x14ac:dyDescent="0.25">
      <c r="A1243" s="38" t="s">
        <v>213</v>
      </c>
      <c r="B1243" s="38" t="s">
        <v>211</v>
      </c>
      <c r="C1243" s="38" t="s">
        <v>10441</v>
      </c>
      <c r="D1243" s="38" t="s">
        <v>10442</v>
      </c>
      <c r="E1243" s="38" t="s">
        <v>28</v>
      </c>
      <c r="F1243" s="38" t="s">
        <v>10443</v>
      </c>
      <c r="G1243" s="38" t="s">
        <v>9633</v>
      </c>
      <c r="H1243" s="38" t="s">
        <v>2665</v>
      </c>
      <c r="I1243" s="39">
        <v>7470.5</v>
      </c>
      <c r="J1243" s="11">
        <f>VLOOKUP(LEFT(B1243,5),[1]Percents!$C:$M,9,FALSE)</f>
        <v>0</v>
      </c>
      <c r="K1243" s="13">
        <f t="shared" si="20"/>
        <v>0</v>
      </c>
      <c r="L1243" s="22"/>
    </row>
    <row r="1244" spans="1:12" s="40" customFormat="1" ht="14.25" customHeight="1" x14ac:dyDescent="0.25">
      <c r="A1244" s="38" t="s">
        <v>243</v>
      </c>
      <c r="B1244" s="38" t="s">
        <v>314</v>
      </c>
      <c r="C1244" s="38" t="s">
        <v>10444</v>
      </c>
      <c r="D1244" s="38" t="s">
        <v>10445</v>
      </c>
      <c r="E1244" s="38" t="s">
        <v>10446</v>
      </c>
      <c r="F1244" s="38" t="s">
        <v>10447</v>
      </c>
      <c r="G1244" s="38" t="s">
        <v>10448</v>
      </c>
      <c r="H1244" s="38" t="s">
        <v>2665</v>
      </c>
      <c r="I1244" s="39">
        <v>4415.75</v>
      </c>
      <c r="J1244" s="11">
        <f>VLOOKUP(LEFT(B1244,5),[1]Percents!$C:$M,9,FALSE)</f>
        <v>0</v>
      </c>
      <c r="K1244" s="13">
        <f t="shared" si="20"/>
        <v>0</v>
      </c>
      <c r="L1244" s="22"/>
    </row>
    <row r="1245" spans="1:12" s="40" customFormat="1" ht="14.25" customHeight="1" x14ac:dyDescent="0.25">
      <c r="A1245" s="38" t="s">
        <v>213</v>
      </c>
      <c r="B1245" s="38" t="s">
        <v>21</v>
      </c>
      <c r="C1245" s="38" t="s">
        <v>10985</v>
      </c>
      <c r="D1245" s="38" t="s">
        <v>10986</v>
      </c>
      <c r="E1245" s="38" t="s">
        <v>10987</v>
      </c>
      <c r="F1245" s="38" t="s">
        <v>10988</v>
      </c>
      <c r="G1245" s="38" t="s">
        <v>10948</v>
      </c>
      <c r="H1245" s="38" t="s">
        <v>2665</v>
      </c>
      <c r="I1245" s="39">
        <v>14063</v>
      </c>
      <c r="J1245" s="11">
        <f>VLOOKUP(LEFT(B1245,5),[1]Percents!$C:$M,9,FALSE)</f>
        <v>4.4049999999999999E-2</v>
      </c>
      <c r="K1245" s="13">
        <f t="shared" si="20"/>
        <v>619.47514999999999</v>
      </c>
      <c r="L1245" s="22"/>
    </row>
    <row r="1246" spans="1:12" s="40" customFormat="1" ht="14.25" customHeight="1" x14ac:dyDescent="0.25">
      <c r="A1246" s="38" t="s">
        <v>213</v>
      </c>
      <c r="B1246" s="38" t="s">
        <v>21</v>
      </c>
      <c r="C1246" s="38" t="s">
        <v>10989</v>
      </c>
      <c r="D1246" s="38" t="s">
        <v>10990</v>
      </c>
      <c r="E1246" s="38" t="s">
        <v>10987</v>
      </c>
      <c r="F1246" s="38" t="s">
        <v>10991</v>
      </c>
      <c r="G1246" s="38" t="s">
        <v>10948</v>
      </c>
      <c r="H1246" s="38" t="s">
        <v>2665</v>
      </c>
      <c r="I1246" s="39">
        <v>16453.63</v>
      </c>
      <c r="J1246" s="11">
        <f>VLOOKUP(LEFT(B1246,5),[1]Percents!$C:$M,9,FALSE)</f>
        <v>4.4049999999999999E-2</v>
      </c>
      <c r="K1246" s="13">
        <f t="shared" si="20"/>
        <v>724.78240149999999</v>
      </c>
      <c r="L1246" s="22"/>
    </row>
    <row r="1247" spans="1:12" s="40" customFormat="1" ht="14.25" customHeight="1" x14ac:dyDescent="0.25">
      <c r="A1247" s="38" t="s">
        <v>213</v>
      </c>
      <c r="B1247" s="38" t="s">
        <v>21</v>
      </c>
      <c r="C1247" s="38" t="s">
        <v>12447</v>
      </c>
      <c r="D1247" s="38" t="s">
        <v>12448</v>
      </c>
      <c r="E1247" s="38" t="s">
        <v>10987</v>
      </c>
      <c r="F1247" s="38" t="s">
        <v>10991</v>
      </c>
      <c r="G1247" s="38" t="s">
        <v>10948</v>
      </c>
      <c r="H1247" s="38" t="s">
        <v>2665</v>
      </c>
      <c r="I1247" s="39">
        <v>3516</v>
      </c>
      <c r="J1247" s="11">
        <f>VLOOKUP(LEFT(B1247,5),[1]Percents!$C:$M,9,FALSE)</f>
        <v>4.4049999999999999E-2</v>
      </c>
      <c r="K1247" s="13">
        <f t="shared" si="20"/>
        <v>154.87979999999999</v>
      </c>
      <c r="L1247" s="22"/>
    </row>
    <row r="1248" spans="1:12" s="40" customFormat="1" ht="14.25" customHeight="1" x14ac:dyDescent="0.25">
      <c r="A1248" s="38" t="s">
        <v>213</v>
      </c>
      <c r="B1248" s="38" t="s">
        <v>21</v>
      </c>
      <c r="C1248" s="38" t="s">
        <v>12449</v>
      </c>
      <c r="D1248" s="38" t="s">
        <v>12450</v>
      </c>
      <c r="E1248" s="38" t="s">
        <v>10987</v>
      </c>
      <c r="F1248" s="38" t="s">
        <v>10991</v>
      </c>
      <c r="G1248" s="38" t="s">
        <v>10948</v>
      </c>
      <c r="H1248" s="38" t="s">
        <v>2665</v>
      </c>
      <c r="I1248" s="39">
        <v>3194.66</v>
      </c>
      <c r="J1248" s="11">
        <f>VLOOKUP(LEFT(B1248,5),[1]Percents!$C:$M,9,FALSE)</f>
        <v>4.4049999999999999E-2</v>
      </c>
      <c r="K1248" s="13">
        <f t="shared" si="20"/>
        <v>140.724773</v>
      </c>
      <c r="L1248" s="22"/>
    </row>
    <row r="1249" spans="1:12" s="40" customFormat="1" ht="14.25" customHeight="1" x14ac:dyDescent="0.25">
      <c r="A1249" s="38" t="s">
        <v>213</v>
      </c>
      <c r="B1249" s="38" t="s">
        <v>21</v>
      </c>
      <c r="C1249" s="38" t="s">
        <v>10992</v>
      </c>
      <c r="D1249" s="38" t="s">
        <v>10993</v>
      </c>
      <c r="E1249" s="38" t="s">
        <v>10987</v>
      </c>
      <c r="F1249" s="38" t="s">
        <v>10994</v>
      </c>
      <c r="G1249" s="38" t="s">
        <v>10948</v>
      </c>
      <c r="H1249" s="38" t="s">
        <v>2665</v>
      </c>
      <c r="I1249" s="39">
        <v>13356.09</v>
      </c>
      <c r="J1249" s="11">
        <f>VLOOKUP(LEFT(B1249,5),[1]Percents!$C:$M,9,FALSE)</f>
        <v>4.4049999999999999E-2</v>
      </c>
      <c r="K1249" s="13">
        <f t="shared" si="20"/>
        <v>588.33576449999998</v>
      </c>
      <c r="L1249" s="22"/>
    </row>
    <row r="1250" spans="1:12" s="40" customFormat="1" ht="14.25" customHeight="1" x14ac:dyDescent="0.25">
      <c r="A1250" s="38" t="s">
        <v>213</v>
      </c>
      <c r="B1250" s="38" t="s">
        <v>21</v>
      </c>
      <c r="C1250" s="38" t="s">
        <v>12451</v>
      </c>
      <c r="D1250" s="38" t="s">
        <v>12452</v>
      </c>
      <c r="E1250" s="38" t="s">
        <v>10987</v>
      </c>
      <c r="F1250" s="38" t="s">
        <v>10994</v>
      </c>
      <c r="G1250" s="38" t="s">
        <v>10948</v>
      </c>
      <c r="H1250" s="38" t="s">
        <v>2665</v>
      </c>
      <c r="I1250" s="39">
        <v>1828.12</v>
      </c>
      <c r="J1250" s="11">
        <f>VLOOKUP(LEFT(B1250,5),[1]Percents!$C:$M,9,FALSE)</f>
        <v>4.4049999999999999E-2</v>
      </c>
      <c r="K1250" s="13">
        <f t="shared" si="20"/>
        <v>80.528685999999993</v>
      </c>
      <c r="L1250" s="22"/>
    </row>
    <row r="1251" spans="1:12" s="40" customFormat="1" ht="14.25" customHeight="1" x14ac:dyDescent="0.25">
      <c r="A1251" s="38" t="s">
        <v>213</v>
      </c>
      <c r="B1251" s="38" t="s">
        <v>21</v>
      </c>
      <c r="C1251" s="38" t="s">
        <v>10995</v>
      </c>
      <c r="D1251" s="38" t="s">
        <v>10996</v>
      </c>
      <c r="E1251" s="38" t="s">
        <v>10987</v>
      </c>
      <c r="F1251" s="38" t="s">
        <v>10997</v>
      </c>
      <c r="G1251" s="38" t="s">
        <v>10948</v>
      </c>
      <c r="H1251" s="38" t="s">
        <v>2665</v>
      </c>
      <c r="I1251" s="39">
        <v>16759.38</v>
      </c>
      <c r="J1251" s="11">
        <f>VLOOKUP(LEFT(B1251,5),[1]Percents!$C:$M,9,FALSE)</f>
        <v>4.4049999999999999E-2</v>
      </c>
      <c r="K1251" s="13">
        <f t="shared" si="20"/>
        <v>738.25068900000008</v>
      </c>
      <c r="L1251" s="22"/>
    </row>
    <row r="1252" spans="1:12" s="40" customFormat="1" ht="14.25" customHeight="1" x14ac:dyDescent="0.25">
      <c r="A1252" s="38" t="s">
        <v>213</v>
      </c>
      <c r="B1252" s="38" t="s">
        <v>21</v>
      </c>
      <c r="C1252" s="38" t="s">
        <v>10998</v>
      </c>
      <c r="D1252" s="38" t="s">
        <v>10999</v>
      </c>
      <c r="E1252" s="38" t="s">
        <v>10987</v>
      </c>
      <c r="F1252" s="38" t="s">
        <v>11000</v>
      </c>
      <c r="G1252" s="38" t="s">
        <v>10948</v>
      </c>
      <c r="H1252" s="38" t="s">
        <v>2665</v>
      </c>
      <c r="I1252" s="39">
        <v>8041.28</v>
      </c>
      <c r="J1252" s="11">
        <f>VLOOKUP(LEFT(B1252,5),[1]Percents!$C:$M,9,FALSE)</f>
        <v>4.4049999999999999E-2</v>
      </c>
      <c r="K1252" s="13">
        <f t="shared" si="20"/>
        <v>354.21838399999996</v>
      </c>
      <c r="L1252" s="22"/>
    </row>
    <row r="1253" spans="1:12" s="40" customFormat="1" ht="14.25" customHeight="1" x14ac:dyDescent="0.25">
      <c r="A1253" s="38" t="s">
        <v>213</v>
      </c>
      <c r="B1253" s="38" t="s">
        <v>61</v>
      </c>
      <c r="C1253" s="38" t="s">
        <v>10670</v>
      </c>
      <c r="D1253" s="38" t="s">
        <v>10671</v>
      </c>
      <c r="E1253" s="38" t="s">
        <v>493</v>
      </c>
      <c r="F1253" s="38" t="s">
        <v>10672</v>
      </c>
      <c r="G1253" s="38" t="s">
        <v>10673</v>
      </c>
      <c r="H1253" s="38" t="s">
        <v>2665</v>
      </c>
      <c r="I1253" s="39">
        <v>2271.81</v>
      </c>
      <c r="J1253" s="11">
        <f>VLOOKUP(LEFT(B1253,5),[1]Percents!$C:$M,9,FALSE)</f>
        <v>0</v>
      </c>
      <c r="K1253" s="13">
        <f t="shared" si="20"/>
        <v>0</v>
      </c>
      <c r="L1253" s="22"/>
    </row>
    <row r="1254" spans="1:12" s="40" customFormat="1" ht="14.25" customHeight="1" x14ac:dyDescent="0.25">
      <c r="A1254" s="38" t="s">
        <v>213</v>
      </c>
      <c r="B1254" s="38" t="s">
        <v>68</v>
      </c>
      <c r="C1254" s="38" t="s">
        <v>10674</v>
      </c>
      <c r="D1254" s="38" t="s">
        <v>10675</v>
      </c>
      <c r="E1254" s="38" t="s">
        <v>788</v>
      </c>
      <c r="F1254" s="38" t="s">
        <v>10676</v>
      </c>
      <c r="G1254" s="38" t="s">
        <v>10673</v>
      </c>
      <c r="H1254" s="38" t="s">
        <v>2665</v>
      </c>
      <c r="I1254" s="39">
        <v>2732.73</v>
      </c>
      <c r="J1254" s="11">
        <f>VLOOKUP(LEFT(B1254,5),[1]Percents!$C:$M,9,FALSE)</f>
        <v>0</v>
      </c>
      <c r="K1254" s="13">
        <f t="shared" si="20"/>
        <v>0</v>
      </c>
      <c r="L1254" s="22"/>
    </row>
    <row r="1255" spans="1:12" s="40" customFormat="1" ht="14.25" customHeight="1" x14ac:dyDescent="0.25">
      <c r="A1255" s="38" t="s">
        <v>243</v>
      </c>
      <c r="B1255" s="38" t="s">
        <v>314</v>
      </c>
      <c r="C1255" s="38" t="s">
        <v>10677</v>
      </c>
      <c r="D1255" s="38" t="s">
        <v>10678</v>
      </c>
      <c r="E1255" s="38" t="s">
        <v>328</v>
      </c>
      <c r="F1255" s="38" t="s">
        <v>10679</v>
      </c>
      <c r="G1255" s="38" t="s">
        <v>10673</v>
      </c>
      <c r="H1255" s="38" t="s">
        <v>2665</v>
      </c>
      <c r="I1255" s="39">
        <v>8574.4699999999993</v>
      </c>
      <c r="J1255" s="11">
        <f>VLOOKUP(LEFT(B1255,5),[1]Percents!$C:$M,9,FALSE)</f>
        <v>0</v>
      </c>
      <c r="K1255" s="13">
        <f t="shared" si="20"/>
        <v>0</v>
      </c>
      <c r="L1255" s="22"/>
    </row>
    <row r="1256" spans="1:12" s="40" customFormat="1" ht="14.25" customHeight="1" x14ac:dyDescent="0.25">
      <c r="A1256" s="38" t="s">
        <v>213</v>
      </c>
      <c r="B1256" s="38" t="s">
        <v>61</v>
      </c>
      <c r="C1256" s="38" t="s">
        <v>10680</v>
      </c>
      <c r="D1256" s="38" t="s">
        <v>10681</v>
      </c>
      <c r="E1256" s="38" t="s">
        <v>369</v>
      </c>
      <c r="F1256" s="38" t="s">
        <v>10679</v>
      </c>
      <c r="G1256" s="38" t="s">
        <v>10673</v>
      </c>
      <c r="H1256" s="38" t="s">
        <v>2665</v>
      </c>
      <c r="I1256" s="39">
        <v>7468.8</v>
      </c>
      <c r="J1256" s="11">
        <f>VLOOKUP(LEFT(B1256,5),[1]Percents!$C:$M,9,FALSE)</f>
        <v>0</v>
      </c>
      <c r="K1256" s="13">
        <f t="shared" si="20"/>
        <v>0</v>
      </c>
      <c r="L1256" s="22"/>
    </row>
    <row r="1257" spans="1:12" s="40" customFormat="1" ht="14.25" customHeight="1" x14ac:dyDescent="0.25">
      <c r="A1257" s="38" t="s">
        <v>213</v>
      </c>
      <c r="B1257" s="38" t="s">
        <v>4327</v>
      </c>
      <c r="C1257" s="38" t="s">
        <v>11001</v>
      </c>
      <c r="D1257" s="38" t="s">
        <v>11002</v>
      </c>
      <c r="E1257" s="38" t="s">
        <v>377</v>
      </c>
      <c r="F1257" s="38" t="s">
        <v>10679</v>
      </c>
      <c r="G1257" s="38" t="s">
        <v>10673</v>
      </c>
      <c r="H1257" s="38" t="s">
        <v>2665</v>
      </c>
      <c r="I1257" s="39">
        <v>652.58000000000004</v>
      </c>
      <c r="J1257" s="11">
        <f>VLOOKUP(LEFT(B1257,5),[1]Percents!$C:$M,9,FALSE)</f>
        <v>0</v>
      </c>
      <c r="K1257" s="13">
        <f t="shared" si="20"/>
        <v>0</v>
      </c>
      <c r="L1257" s="22"/>
    </row>
    <row r="1258" spans="1:12" s="40" customFormat="1" ht="14.25" customHeight="1" x14ac:dyDescent="0.25">
      <c r="A1258" s="38" t="s">
        <v>141</v>
      </c>
      <c r="B1258" s="38" t="s">
        <v>245</v>
      </c>
      <c r="C1258" s="38" t="s">
        <v>11003</v>
      </c>
      <c r="D1258" s="38" t="s">
        <v>11004</v>
      </c>
      <c r="E1258" s="38" t="s">
        <v>4597</v>
      </c>
      <c r="F1258" s="38" t="s">
        <v>11005</v>
      </c>
      <c r="G1258" s="38" t="s">
        <v>10948</v>
      </c>
      <c r="H1258" s="38" t="s">
        <v>2665</v>
      </c>
      <c r="I1258" s="39">
        <v>700.81</v>
      </c>
      <c r="J1258" s="11">
        <f>VLOOKUP(LEFT(B1258,5),[1]Percents!$C:$M,9,FALSE)</f>
        <v>0.64170000000000005</v>
      </c>
      <c r="K1258" s="13">
        <f t="shared" si="20"/>
        <v>449.70977699999997</v>
      </c>
      <c r="L1258" s="22"/>
    </row>
    <row r="1259" spans="1:12" s="40" customFormat="1" ht="14.25" customHeight="1" x14ac:dyDescent="0.25">
      <c r="A1259" s="38" t="s">
        <v>141</v>
      </c>
      <c r="B1259" s="38" t="s">
        <v>245</v>
      </c>
      <c r="C1259" s="38" t="s">
        <v>11006</v>
      </c>
      <c r="D1259" s="38" t="s">
        <v>11007</v>
      </c>
      <c r="E1259" s="38" t="s">
        <v>481</v>
      </c>
      <c r="F1259" s="38" t="s">
        <v>11008</v>
      </c>
      <c r="G1259" s="38" t="s">
        <v>10948</v>
      </c>
      <c r="H1259" s="38" t="s">
        <v>2665</v>
      </c>
      <c r="I1259" s="39">
        <v>17141.810000000001</v>
      </c>
      <c r="J1259" s="11">
        <f>VLOOKUP(LEFT(B1259,5),[1]Percents!$C:$M,9,FALSE)</f>
        <v>0.64170000000000005</v>
      </c>
      <c r="K1259" s="13">
        <f t="shared" si="20"/>
        <v>10999.899477000001</v>
      </c>
      <c r="L1259" s="22"/>
    </row>
    <row r="1260" spans="1:12" s="40" customFormat="1" ht="14.25" customHeight="1" x14ac:dyDescent="0.25">
      <c r="A1260" s="38" t="s">
        <v>141</v>
      </c>
      <c r="B1260" s="38" t="s">
        <v>245</v>
      </c>
      <c r="C1260" s="38" t="s">
        <v>11009</v>
      </c>
      <c r="D1260" s="38" t="s">
        <v>11010</v>
      </c>
      <c r="E1260" s="38" t="s">
        <v>123</v>
      </c>
      <c r="F1260" s="38" t="s">
        <v>11011</v>
      </c>
      <c r="G1260" s="38" t="s">
        <v>10948</v>
      </c>
      <c r="H1260" s="38" t="s">
        <v>2665</v>
      </c>
      <c r="I1260" s="39">
        <v>10932.83</v>
      </c>
      <c r="J1260" s="11">
        <f>VLOOKUP(LEFT(B1260,5),[1]Percents!$C:$M,9,FALSE)</f>
        <v>0.64170000000000005</v>
      </c>
      <c r="K1260" s="13">
        <f t="shared" si="20"/>
        <v>7015.5970110000007</v>
      </c>
      <c r="L1260" s="22"/>
    </row>
    <row r="1261" spans="1:12" s="40" customFormat="1" ht="14.25" customHeight="1" x14ac:dyDescent="0.25">
      <c r="A1261" s="38" t="s">
        <v>213</v>
      </c>
      <c r="B1261" s="38" t="s">
        <v>94</v>
      </c>
      <c r="C1261" s="38" t="s">
        <v>11695</v>
      </c>
      <c r="D1261" s="38" t="s">
        <v>11696</v>
      </c>
      <c r="E1261" s="38" t="s">
        <v>240</v>
      </c>
      <c r="F1261" s="38" t="s">
        <v>11011</v>
      </c>
      <c r="G1261" s="38" t="s">
        <v>10948</v>
      </c>
      <c r="H1261" s="38" t="s">
        <v>2665</v>
      </c>
      <c r="I1261" s="39">
        <v>3531.68</v>
      </c>
      <c r="J1261" s="11">
        <f>VLOOKUP(LEFT(B1261,5),[1]Percents!$C:$M,9,FALSE)</f>
        <v>0</v>
      </c>
      <c r="K1261" s="13">
        <f t="shared" si="20"/>
        <v>0</v>
      </c>
      <c r="L1261" s="22"/>
    </row>
    <row r="1262" spans="1:12" s="40" customFormat="1" ht="14.25" customHeight="1" x14ac:dyDescent="0.25">
      <c r="A1262" s="38" t="s">
        <v>213</v>
      </c>
      <c r="B1262" s="38" t="s">
        <v>270</v>
      </c>
      <c r="C1262" s="38" t="s">
        <v>11012</v>
      </c>
      <c r="D1262" s="38" t="s">
        <v>11013</v>
      </c>
      <c r="E1262" s="38" t="s">
        <v>1435</v>
      </c>
      <c r="F1262" s="38" t="s">
        <v>11014</v>
      </c>
      <c r="G1262" s="38" t="s">
        <v>10948</v>
      </c>
      <c r="H1262" s="38" t="s">
        <v>2665</v>
      </c>
      <c r="I1262" s="39">
        <v>13244.41</v>
      </c>
      <c r="J1262" s="11">
        <f>VLOOKUP(LEFT(B1262,5),[1]Percents!$C:$M,9,FALSE)</f>
        <v>0</v>
      </c>
      <c r="K1262" s="13">
        <f t="shared" si="20"/>
        <v>0</v>
      </c>
      <c r="L1262" s="22"/>
    </row>
    <row r="1263" spans="1:12" s="40" customFormat="1" ht="14.25" customHeight="1" x14ac:dyDescent="0.25">
      <c r="A1263" s="38" t="s">
        <v>213</v>
      </c>
      <c r="B1263" s="38" t="s">
        <v>226</v>
      </c>
      <c r="C1263" s="38" t="s">
        <v>11015</v>
      </c>
      <c r="D1263" s="38" t="s">
        <v>11016</v>
      </c>
      <c r="E1263" s="38" t="s">
        <v>59</v>
      </c>
      <c r="F1263" s="38" t="s">
        <v>11017</v>
      </c>
      <c r="G1263" s="38" t="s">
        <v>10948</v>
      </c>
      <c r="H1263" s="38" t="s">
        <v>2665</v>
      </c>
      <c r="I1263" s="39">
        <v>22493.58</v>
      </c>
      <c r="J1263" s="11">
        <f>VLOOKUP(LEFT(B1263,5),[1]Percents!$C:$M,9,FALSE)</f>
        <v>0</v>
      </c>
      <c r="K1263" s="13">
        <f t="shared" si="20"/>
        <v>0</v>
      </c>
      <c r="L1263" s="22"/>
    </row>
    <row r="1264" spans="1:12" s="40" customFormat="1" ht="14.25" customHeight="1" x14ac:dyDescent="0.25">
      <c r="A1264" s="38" t="s">
        <v>213</v>
      </c>
      <c r="B1264" s="38" t="s">
        <v>211</v>
      </c>
      <c r="C1264" s="38" t="s">
        <v>11697</v>
      </c>
      <c r="D1264" s="38" t="s">
        <v>11698</v>
      </c>
      <c r="E1264" s="38" t="s">
        <v>352</v>
      </c>
      <c r="F1264" s="38" t="s">
        <v>11699</v>
      </c>
      <c r="G1264" s="38" t="s">
        <v>10948</v>
      </c>
      <c r="H1264" s="38" t="s">
        <v>2665</v>
      </c>
      <c r="I1264" s="39">
        <v>14718.37</v>
      </c>
      <c r="J1264" s="11">
        <f>VLOOKUP(LEFT(B1264,5),[1]Percents!$C:$M,9,FALSE)</f>
        <v>0</v>
      </c>
      <c r="K1264" s="13">
        <f t="shared" si="20"/>
        <v>0</v>
      </c>
      <c r="L1264" s="22"/>
    </row>
    <row r="1265" spans="1:12" s="40" customFormat="1" ht="14.25" customHeight="1" x14ac:dyDescent="0.25">
      <c r="A1265" s="38" t="s">
        <v>213</v>
      </c>
      <c r="B1265" s="38" t="s">
        <v>195</v>
      </c>
      <c r="C1265" s="38" t="s">
        <v>11018</v>
      </c>
      <c r="D1265" s="38" t="s">
        <v>11019</v>
      </c>
      <c r="E1265" s="38" t="s">
        <v>207</v>
      </c>
      <c r="F1265" s="38" t="s">
        <v>11020</v>
      </c>
      <c r="G1265" s="38" t="s">
        <v>10948</v>
      </c>
      <c r="H1265" s="38" t="s">
        <v>2665</v>
      </c>
      <c r="I1265" s="39">
        <v>3234.74</v>
      </c>
      <c r="J1265" s="11">
        <f>VLOOKUP(LEFT(B1265,5),[1]Percents!$C:$M,9,FALSE)</f>
        <v>0</v>
      </c>
      <c r="K1265" s="13">
        <f t="shared" si="20"/>
        <v>0</v>
      </c>
      <c r="L1265" s="22"/>
    </row>
    <row r="1266" spans="1:12" s="40" customFormat="1" ht="14.25" customHeight="1" x14ac:dyDescent="0.25">
      <c r="A1266" s="38" t="s">
        <v>213</v>
      </c>
      <c r="B1266" s="38" t="s">
        <v>195</v>
      </c>
      <c r="C1266" s="38" t="s">
        <v>12111</v>
      </c>
      <c r="D1266" s="38" t="s">
        <v>12112</v>
      </c>
      <c r="E1266" s="38" t="s">
        <v>207</v>
      </c>
      <c r="F1266" s="38" t="s">
        <v>11020</v>
      </c>
      <c r="G1266" s="38" t="s">
        <v>10948</v>
      </c>
      <c r="H1266" s="38" t="s">
        <v>2665</v>
      </c>
      <c r="I1266" s="39">
        <v>13112.73</v>
      </c>
      <c r="J1266" s="11">
        <f>VLOOKUP(LEFT(B1266,5),[1]Percents!$C:$M,9,FALSE)</f>
        <v>0</v>
      </c>
      <c r="K1266" s="13">
        <f t="shared" si="20"/>
        <v>0</v>
      </c>
      <c r="L1266" s="22"/>
    </row>
    <row r="1267" spans="1:12" s="40" customFormat="1" ht="14.25" customHeight="1" x14ac:dyDescent="0.25">
      <c r="A1267" s="38" t="s">
        <v>213</v>
      </c>
      <c r="B1267" s="38" t="s">
        <v>310</v>
      </c>
      <c r="C1267" s="38" t="s">
        <v>11021</v>
      </c>
      <c r="D1267" s="38" t="s">
        <v>11022</v>
      </c>
      <c r="E1267" s="38" t="s">
        <v>1598</v>
      </c>
      <c r="F1267" s="38" t="s">
        <v>11023</v>
      </c>
      <c r="G1267" s="38" t="s">
        <v>11024</v>
      </c>
      <c r="H1267" s="38" t="s">
        <v>2665</v>
      </c>
      <c r="I1267" s="39">
        <v>8257.31</v>
      </c>
      <c r="J1267" s="11">
        <f>VLOOKUP(LEFT(B1267,5),[1]Percents!$C:$M,9,FALSE)</f>
        <v>0</v>
      </c>
      <c r="K1267" s="13">
        <f t="shared" si="20"/>
        <v>0</v>
      </c>
      <c r="L1267" s="22"/>
    </row>
    <row r="1268" spans="1:12" s="40" customFormat="1" ht="14.25" customHeight="1" x14ac:dyDescent="0.25">
      <c r="A1268" s="38" t="s">
        <v>213</v>
      </c>
      <c r="B1268" s="38" t="s">
        <v>61</v>
      </c>
      <c r="C1268" s="38" t="s">
        <v>11025</v>
      </c>
      <c r="D1268" s="38" t="s">
        <v>11026</v>
      </c>
      <c r="E1268" s="38" t="s">
        <v>330</v>
      </c>
      <c r="F1268" s="38" t="s">
        <v>11027</v>
      </c>
      <c r="G1268" s="38" t="s">
        <v>11028</v>
      </c>
      <c r="H1268" s="38" t="s">
        <v>2665</v>
      </c>
      <c r="I1268" s="39">
        <v>13541.3</v>
      </c>
      <c r="J1268" s="11">
        <f>VLOOKUP(LEFT(B1268,5),[1]Percents!$C:$M,9,FALSE)</f>
        <v>0</v>
      </c>
      <c r="K1268" s="13">
        <f t="shared" si="20"/>
        <v>0</v>
      </c>
      <c r="L1268" s="22"/>
    </row>
    <row r="1269" spans="1:12" s="40" customFormat="1" ht="14.25" customHeight="1" x14ac:dyDescent="0.25">
      <c r="A1269" s="38" t="s">
        <v>213</v>
      </c>
      <c r="B1269" s="38" t="s">
        <v>53</v>
      </c>
      <c r="C1269" s="38" t="s">
        <v>11353</v>
      </c>
      <c r="D1269" s="38" t="s">
        <v>11354</v>
      </c>
      <c r="E1269" s="38" t="s">
        <v>56</v>
      </c>
      <c r="F1269" s="38" t="s">
        <v>11355</v>
      </c>
      <c r="G1269" s="38" t="s">
        <v>11320</v>
      </c>
      <c r="H1269" s="38" t="s">
        <v>2665</v>
      </c>
      <c r="I1269" s="39">
        <v>7805.97</v>
      </c>
      <c r="J1269" s="11">
        <f>VLOOKUP(LEFT(B1269,5),[1]Percents!$C:$M,9,FALSE)</f>
        <v>0</v>
      </c>
      <c r="K1269" s="13">
        <f t="shared" si="20"/>
        <v>0</v>
      </c>
      <c r="L1269" s="22"/>
    </row>
    <row r="1270" spans="1:12" s="40" customFormat="1" ht="14.25" customHeight="1" x14ac:dyDescent="0.25">
      <c r="A1270" s="38" t="s">
        <v>213</v>
      </c>
      <c r="B1270" s="38" t="s">
        <v>331</v>
      </c>
      <c r="C1270" s="38" t="s">
        <v>11700</v>
      </c>
      <c r="D1270" s="38" t="s">
        <v>11701</v>
      </c>
      <c r="E1270" s="38" t="s">
        <v>498</v>
      </c>
      <c r="F1270" s="38" t="s">
        <v>11702</v>
      </c>
      <c r="G1270" s="38" t="s">
        <v>11320</v>
      </c>
      <c r="H1270" s="38" t="s">
        <v>2665</v>
      </c>
      <c r="I1270" s="39">
        <v>6066.05</v>
      </c>
      <c r="J1270" s="11">
        <f>VLOOKUP(LEFT(B1270,5),[1]Percents!$C:$M,9,FALSE)</f>
        <v>0</v>
      </c>
      <c r="K1270" s="13">
        <f t="shared" si="20"/>
        <v>0</v>
      </c>
      <c r="L1270" s="22"/>
    </row>
    <row r="1271" spans="1:12" s="40" customFormat="1" ht="14.25" customHeight="1" x14ac:dyDescent="0.25">
      <c r="A1271" s="38" t="s">
        <v>213</v>
      </c>
      <c r="B1271" s="38" t="s">
        <v>331</v>
      </c>
      <c r="C1271" s="38" t="s">
        <v>11703</v>
      </c>
      <c r="D1271" s="38" t="s">
        <v>11704</v>
      </c>
      <c r="E1271" s="38" t="s">
        <v>498</v>
      </c>
      <c r="F1271" s="38" t="s">
        <v>11702</v>
      </c>
      <c r="G1271" s="38" t="s">
        <v>11320</v>
      </c>
      <c r="H1271" s="38" t="s">
        <v>2665</v>
      </c>
      <c r="I1271" s="39">
        <v>4052.37</v>
      </c>
      <c r="J1271" s="11">
        <f>VLOOKUP(LEFT(B1271,5),[1]Percents!$C:$M,9,FALSE)</f>
        <v>0</v>
      </c>
      <c r="K1271" s="13">
        <f t="shared" si="20"/>
        <v>0</v>
      </c>
      <c r="L1271" s="22"/>
    </row>
    <row r="1272" spans="1:12" s="40" customFormat="1" ht="14.25" customHeight="1" x14ac:dyDescent="0.25">
      <c r="A1272" s="38" t="s">
        <v>213</v>
      </c>
      <c r="B1272" s="38" t="s">
        <v>331</v>
      </c>
      <c r="C1272" s="38" t="s">
        <v>11705</v>
      </c>
      <c r="D1272" s="38" t="s">
        <v>11706</v>
      </c>
      <c r="E1272" s="38" t="s">
        <v>498</v>
      </c>
      <c r="F1272" s="38" t="s">
        <v>11702</v>
      </c>
      <c r="G1272" s="38" t="s">
        <v>11320</v>
      </c>
      <c r="H1272" s="38" t="s">
        <v>2665</v>
      </c>
      <c r="I1272" s="39">
        <v>1052.9100000000001</v>
      </c>
      <c r="J1272" s="11">
        <f>VLOOKUP(LEFT(B1272,5),[1]Percents!$C:$M,9,FALSE)</f>
        <v>0</v>
      </c>
      <c r="K1272" s="13">
        <f t="shared" si="20"/>
        <v>0</v>
      </c>
      <c r="L1272" s="22"/>
    </row>
    <row r="1273" spans="1:12" s="40" customFormat="1" ht="14.25" customHeight="1" x14ac:dyDescent="0.25">
      <c r="A1273" s="38" t="s">
        <v>213</v>
      </c>
      <c r="B1273" s="38" t="s">
        <v>331</v>
      </c>
      <c r="C1273" s="38" t="s">
        <v>11707</v>
      </c>
      <c r="D1273" s="38" t="s">
        <v>11708</v>
      </c>
      <c r="E1273" s="38" t="s">
        <v>498</v>
      </c>
      <c r="F1273" s="38" t="s">
        <v>11702</v>
      </c>
      <c r="G1273" s="38" t="s">
        <v>11320</v>
      </c>
      <c r="H1273" s="38" t="s">
        <v>2665</v>
      </c>
      <c r="I1273" s="39">
        <v>1295.8399999999999</v>
      </c>
      <c r="J1273" s="11">
        <f>VLOOKUP(LEFT(B1273,5),[1]Percents!$C:$M,9,FALSE)</f>
        <v>0</v>
      </c>
      <c r="K1273" s="13">
        <f t="shared" si="20"/>
        <v>0</v>
      </c>
      <c r="L1273" s="22"/>
    </row>
    <row r="1274" spans="1:12" s="40" customFormat="1" ht="14.25" customHeight="1" x14ac:dyDescent="0.25">
      <c r="A1274" s="38" t="s">
        <v>213</v>
      </c>
      <c r="B1274" s="38" t="s">
        <v>331</v>
      </c>
      <c r="C1274" s="38" t="s">
        <v>11709</v>
      </c>
      <c r="D1274" s="38" t="s">
        <v>11710</v>
      </c>
      <c r="E1274" s="38" t="s">
        <v>498</v>
      </c>
      <c r="F1274" s="38" t="s">
        <v>11702</v>
      </c>
      <c r="G1274" s="38" t="s">
        <v>11320</v>
      </c>
      <c r="H1274" s="38" t="s">
        <v>2665</v>
      </c>
      <c r="I1274" s="39">
        <v>1448.59</v>
      </c>
      <c r="J1274" s="11">
        <f>VLOOKUP(LEFT(B1274,5),[1]Percents!$C:$M,9,FALSE)</f>
        <v>0</v>
      </c>
      <c r="K1274" s="13">
        <f t="shared" si="20"/>
        <v>0</v>
      </c>
      <c r="L1274" s="22"/>
    </row>
    <row r="1275" spans="1:12" s="40" customFormat="1" ht="14.25" customHeight="1" x14ac:dyDescent="0.25">
      <c r="A1275" s="38" t="s">
        <v>213</v>
      </c>
      <c r="B1275" s="38" t="s">
        <v>331</v>
      </c>
      <c r="C1275" s="38" t="s">
        <v>11711</v>
      </c>
      <c r="D1275" s="38" t="s">
        <v>11712</v>
      </c>
      <c r="E1275" s="38" t="s">
        <v>498</v>
      </c>
      <c r="F1275" s="38" t="s">
        <v>11702</v>
      </c>
      <c r="G1275" s="38" t="s">
        <v>11320</v>
      </c>
      <c r="H1275" s="38" t="s">
        <v>2665</v>
      </c>
      <c r="I1275" s="39">
        <v>648.79</v>
      </c>
      <c r="J1275" s="11">
        <f>VLOOKUP(LEFT(B1275,5),[1]Percents!$C:$M,9,FALSE)</f>
        <v>0</v>
      </c>
      <c r="K1275" s="13">
        <f t="shared" si="20"/>
        <v>0</v>
      </c>
      <c r="L1275" s="22"/>
    </row>
    <row r="1276" spans="1:12" s="40" customFormat="1" ht="14.25" customHeight="1" x14ac:dyDescent="0.25">
      <c r="A1276" s="38" t="s">
        <v>213</v>
      </c>
      <c r="B1276" s="38" t="s">
        <v>331</v>
      </c>
      <c r="C1276" s="38" t="s">
        <v>11713</v>
      </c>
      <c r="D1276" s="38" t="s">
        <v>11714</v>
      </c>
      <c r="E1276" s="38" t="s">
        <v>498</v>
      </c>
      <c r="F1276" s="38" t="s">
        <v>11702</v>
      </c>
      <c r="G1276" s="38" t="s">
        <v>11320</v>
      </c>
      <c r="H1276" s="38" t="s">
        <v>2665</v>
      </c>
      <c r="I1276" s="39">
        <v>7209.16</v>
      </c>
      <c r="J1276" s="11">
        <f>VLOOKUP(LEFT(B1276,5),[1]Percents!$C:$M,9,FALSE)</f>
        <v>0</v>
      </c>
      <c r="K1276" s="13">
        <f t="shared" si="20"/>
        <v>0</v>
      </c>
      <c r="L1276" s="22"/>
    </row>
    <row r="1277" spans="1:12" s="40" customFormat="1" ht="14.25" customHeight="1" x14ac:dyDescent="0.25">
      <c r="A1277" s="38" t="s">
        <v>213</v>
      </c>
      <c r="B1277" s="38" t="s">
        <v>331</v>
      </c>
      <c r="C1277" s="38" t="s">
        <v>11715</v>
      </c>
      <c r="D1277" s="38" t="s">
        <v>11716</v>
      </c>
      <c r="E1277" s="38" t="s">
        <v>498</v>
      </c>
      <c r="F1277" s="38" t="s">
        <v>11702</v>
      </c>
      <c r="G1277" s="38" t="s">
        <v>11320</v>
      </c>
      <c r="H1277" s="38" t="s">
        <v>2665</v>
      </c>
      <c r="I1277" s="39">
        <v>483.26</v>
      </c>
      <c r="J1277" s="11">
        <f>VLOOKUP(LEFT(B1277,5),[1]Percents!$C:$M,9,FALSE)</f>
        <v>0</v>
      </c>
      <c r="K1277" s="13">
        <f t="shared" si="20"/>
        <v>0</v>
      </c>
      <c r="L1277" s="22"/>
    </row>
    <row r="1278" spans="1:12" s="40" customFormat="1" ht="14.25" customHeight="1" x14ac:dyDescent="0.25">
      <c r="A1278" s="38" t="s">
        <v>213</v>
      </c>
      <c r="B1278" s="38" t="s">
        <v>331</v>
      </c>
      <c r="C1278" s="38" t="s">
        <v>11717</v>
      </c>
      <c r="D1278" s="38" t="s">
        <v>11718</v>
      </c>
      <c r="E1278" s="38" t="s">
        <v>498</v>
      </c>
      <c r="F1278" s="38" t="s">
        <v>11702</v>
      </c>
      <c r="G1278" s="38" t="s">
        <v>11320</v>
      </c>
      <c r="H1278" s="38" t="s">
        <v>2665</v>
      </c>
      <c r="I1278" s="39">
        <v>1053.6099999999999</v>
      </c>
      <c r="J1278" s="11">
        <f>VLOOKUP(LEFT(B1278,5),[1]Percents!$C:$M,9,FALSE)</f>
        <v>0</v>
      </c>
      <c r="K1278" s="13">
        <f t="shared" si="20"/>
        <v>0</v>
      </c>
      <c r="L1278" s="22"/>
    </row>
    <row r="1279" spans="1:12" s="40" customFormat="1" ht="14.25" customHeight="1" x14ac:dyDescent="0.25">
      <c r="A1279" s="38" t="s">
        <v>213</v>
      </c>
      <c r="B1279" s="38" t="s">
        <v>331</v>
      </c>
      <c r="C1279" s="38" t="s">
        <v>11719</v>
      </c>
      <c r="D1279" s="38" t="s">
        <v>11720</v>
      </c>
      <c r="E1279" s="38" t="s">
        <v>498</v>
      </c>
      <c r="F1279" s="38" t="s">
        <v>11702</v>
      </c>
      <c r="G1279" s="38" t="s">
        <v>11320</v>
      </c>
      <c r="H1279" s="38" t="s">
        <v>2665</v>
      </c>
      <c r="I1279" s="39">
        <v>12221.58</v>
      </c>
      <c r="J1279" s="11">
        <f>VLOOKUP(LEFT(B1279,5),[1]Percents!$C:$M,9,FALSE)</f>
        <v>0</v>
      </c>
      <c r="K1279" s="13">
        <f t="shared" si="20"/>
        <v>0</v>
      </c>
      <c r="L1279" s="22"/>
    </row>
    <row r="1280" spans="1:12" s="40" customFormat="1" ht="14.25" customHeight="1" x14ac:dyDescent="0.25">
      <c r="A1280" s="38" t="s">
        <v>213</v>
      </c>
      <c r="B1280" s="38" t="s">
        <v>331</v>
      </c>
      <c r="C1280" s="38" t="s">
        <v>11721</v>
      </c>
      <c r="D1280" s="38" t="s">
        <v>11722</v>
      </c>
      <c r="E1280" s="38" t="s">
        <v>498</v>
      </c>
      <c r="F1280" s="38" t="s">
        <v>11702</v>
      </c>
      <c r="G1280" s="38" t="s">
        <v>11320</v>
      </c>
      <c r="H1280" s="38" t="s">
        <v>2665</v>
      </c>
      <c r="I1280" s="39">
        <v>5168.25</v>
      </c>
      <c r="J1280" s="11">
        <f>VLOOKUP(LEFT(B1280,5),[1]Percents!$C:$M,9,FALSE)</f>
        <v>0</v>
      </c>
      <c r="K1280" s="13">
        <f t="shared" si="20"/>
        <v>0</v>
      </c>
      <c r="L1280" s="22"/>
    </row>
    <row r="1281" spans="1:12" s="40" customFormat="1" ht="14.25" customHeight="1" x14ac:dyDescent="0.25">
      <c r="A1281" s="38" t="s">
        <v>213</v>
      </c>
      <c r="B1281" s="38" t="s">
        <v>331</v>
      </c>
      <c r="C1281" s="38" t="s">
        <v>11723</v>
      </c>
      <c r="D1281" s="38" t="s">
        <v>11724</v>
      </c>
      <c r="E1281" s="38" t="s">
        <v>498</v>
      </c>
      <c r="F1281" s="38" t="s">
        <v>11702</v>
      </c>
      <c r="G1281" s="38" t="s">
        <v>11320</v>
      </c>
      <c r="H1281" s="38" t="s">
        <v>2665</v>
      </c>
      <c r="I1281" s="39">
        <v>1959.75</v>
      </c>
      <c r="J1281" s="11">
        <f>VLOOKUP(LEFT(B1281,5),[1]Percents!$C:$M,9,FALSE)</f>
        <v>0</v>
      </c>
      <c r="K1281" s="13">
        <f t="shared" si="20"/>
        <v>0</v>
      </c>
      <c r="L1281" s="22"/>
    </row>
    <row r="1282" spans="1:12" s="40" customFormat="1" ht="14.25" customHeight="1" x14ac:dyDescent="0.25">
      <c r="A1282" s="38" t="s">
        <v>213</v>
      </c>
      <c r="B1282" s="38" t="s">
        <v>331</v>
      </c>
      <c r="C1282" s="38" t="s">
        <v>12113</v>
      </c>
      <c r="D1282" s="38" t="s">
        <v>12114</v>
      </c>
      <c r="E1282" s="38" t="s">
        <v>498</v>
      </c>
      <c r="F1282" s="38" t="s">
        <v>11702</v>
      </c>
      <c r="G1282" s="38" t="s">
        <v>11320</v>
      </c>
      <c r="H1282" s="38" t="s">
        <v>2665</v>
      </c>
      <c r="I1282" s="39">
        <v>2196.5500000000002</v>
      </c>
      <c r="J1282" s="11">
        <f>VLOOKUP(LEFT(B1282,5),[1]Percents!$C:$M,9,FALSE)</f>
        <v>0</v>
      </c>
      <c r="K1282" s="13">
        <f t="shared" si="20"/>
        <v>0</v>
      </c>
      <c r="L1282" s="22"/>
    </row>
    <row r="1283" spans="1:12" s="40" customFormat="1" ht="14.25" customHeight="1" x14ac:dyDescent="0.25">
      <c r="A1283" s="38" t="s">
        <v>213</v>
      </c>
      <c r="B1283" s="38" t="s">
        <v>331</v>
      </c>
      <c r="C1283" s="38" t="s">
        <v>11725</v>
      </c>
      <c r="D1283" s="38" t="s">
        <v>11726</v>
      </c>
      <c r="E1283" s="38" t="s">
        <v>498</v>
      </c>
      <c r="F1283" s="38" t="s">
        <v>11702</v>
      </c>
      <c r="G1283" s="38" t="s">
        <v>11320</v>
      </c>
      <c r="H1283" s="38" t="s">
        <v>2665</v>
      </c>
      <c r="I1283" s="39">
        <v>2757.43</v>
      </c>
      <c r="J1283" s="11">
        <f>VLOOKUP(LEFT(B1283,5),[1]Percents!$C:$M,9,FALSE)</f>
        <v>0</v>
      </c>
      <c r="K1283" s="13">
        <f t="shared" si="20"/>
        <v>0</v>
      </c>
      <c r="L1283" s="22"/>
    </row>
    <row r="1284" spans="1:12" s="40" customFormat="1" ht="14.25" customHeight="1" x14ac:dyDescent="0.25">
      <c r="A1284" s="38" t="s">
        <v>213</v>
      </c>
      <c r="B1284" s="38" t="s">
        <v>331</v>
      </c>
      <c r="C1284" s="38" t="s">
        <v>11727</v>
      </c>
      <c r="D1284" s="38" t="s">
        <v>11728</v>
      </c>
      <c r="E1284" s="38" t="s">
        <v>498</v>
      </c>
      <c r="F1284" s="38" t="s">
        <v>11702</v>
      </c>
      <c r="G1284" s="38" t="s">
        <v>11320</v>
      </c>
      <c r="H1284" s="38" t="s">
        <v>2665</v>
      </c>
      <c r="I1284" s="39">
        <v>3448.94</v>
      </c>
      <c r="J1284" s="11">
        <f>VLOOKUP(LEFT(B1284,5),[1]Percents!$C:$M,9,FALSE)</f>
        <v>0</v>
      </c>
      <c r="K1284" s="13">
        <f t="shared" si="20"/>
        <v>0</v>
      </c>
      <c r="L1284" s="22"/>
    </row>
    <row r="1285" spans="1:12" s="40" customFormat="1" ht="14.25" customHeight="1" x14ac:dyDescent="0.25">
      <c r="A1285" s="38" t="s">
        <v>213</v>
      </c>
      <c r="B1285" s="38" t="s">
        <v>331</v>
      </c>
      <c r="C1285" s="38" t="s">
        <v>11729</v>
      </c>
      <c r="D1285" s="38" t="s">
        <v>11730</v>
      </c>
      <c r="E1285" s="38" t="s">
        <v>498</v>
      </c>
      <c r="F1285" s="38" t="s">
        <v>11702</v>
      </c>
      <c r="G1285" s="38" t="s">
        <v>11320</v>
      </c>
      <c r="H1285" s="38" t="s">
        <v>2665</v>
      </c>
      <c r="I1285" s="39">
        <v>3590.42</v>
      </c>
      <c r="J1285" s="11">
        <f>VLOOKUP(LEFT(B1285,5),[1]Percents!$C:$M,9,FALSE)</f>
        <v>0</v>
      </c>
      <c r="K1285" s="13">
        <f t="shared" si="20"/>
        <v>0</v>
      </c>
      <c r="L1285" s="22"/>
    </row>
    <row r="1286" spans="1:12" s="40" customFormat="1" ht="14.25" customHeight="1" x14ac:dyDescent="0.25">
      <c r="A1286" s="38" t="s">
        <v>213</v>
      </c>
      <c r="B1286" s="38" t="s">
        <v>331</v>
      </c>
      <c r="C1286" s="38" t="s">
        <v>11731</v>
      </c>
      <c r="D1286" s="38" t="s">
        <v>11732</v>
      </c>
      <c r="E1286" s="38" t="s">
        <v>498</v>
      </c>
      <c r="F1286" s="38" t="s">
        <v>11702</v>
      </c>
      <c r="G1286" s="38" t="s">
        <v>11320</v>
      </c>
      <c r="H1286" s="38" t="s">
        <v>2665</v>
      </c>
      <c r="I1286" s="39">
        <v>2158.04</v>
      </c>
      <c r="J1286" s="11">
        <f>VLOOKUP(LEFT(B1286,5),[1]Percents!$C:$M,9,FALSE)</f>
        <v>0</v>
      </c>
      <c r="K1286" s="13">
        <f t="shared" si="20"/>
        <v>0</v>
      </c>
      <c r="L1286" s="22"/>
    </row>
    <row r="1287" spans="1:12" s="40" customFormat="1" ht="14.25" customHeight="1" x14ac:dyDescent="0.25">
      <c r="A1287" s="38" t="s">
        <v>213</v>
      </c>
      <c r="B1287" s="38" t="s">
        <v>331</v>
      </c>
      <c r="C1287" s="38" t="s">
        <v>11733</v>
      </c>
      <c r="D1287" s="38" t="s">
        <v>11734</v>
      </c>
      <c r="E1287" s="38" t="s">
        <v>498</v>
      </c>
      <c r="F1287" s="38" t="s">
        <v>11702</v>
      </c>
      <c r="G1287" s="38" t="s">
        <v>11320</v>
      </c>
      <c r="H1287" s="38" t="s">
        <v>2665</v>
      </c>
      <c r="I1287" s="39">
        <v>3894.64</v>
      </c>
      <c r="J1287" s="11">
        <f>VLOOKUP(LEFT(B1287,5),[1]Percents!$C:$M,9,FALSE)</f>
        <v>0</v>
      </c>
      <c r="K1287" s="13">
        <f t="shared" si="20"/>
        <v>0</v>
      </c>
      <c r="L1287" s="22"/>
    </row>
    <row r="1288" spans="1:12" s="40" customFormat="1" ht="14.25" customHeight="1" x14ac:dyDescent="0.25">
      <c r="A1288" s="38" t="s">
        <v>213</v>
      </c>
      <c r="B1288" s="38" t="s">
        <v>331</v>
      </c>
      <c r="C1288" s="38" t="s">
        <v>11735</v>
      </c>
      <c r="D1288" s="38" t="s">
        <v>11736</v>
      </c>
      <c r="E1288" s="38" t="s">
        <v>498</v>
      </c>
      <c r="F1288" s="38" t="s">
        <v>11702</v>
      </c>
      <c r="G1288" s="38" t="s">
        <v>11320</v>
      </c>
      <c r="H1288" s="38" t="s">
        <v>2665</v>
      </c>
      <c r="I1288" s="39">
        <v>887.39</v>
      </c>
      <c r="J1288" s="11">
        <f>VLOOKUP(LEFT(B1288,5),[1]Percents!$C:$M,9,FALSE)</f>
        <v>0</v>
      </c>
      <c r="K1288" s="13">
        <f t="shared" si="20"/>
        <v>0</v>
      </c>
      <c r="L1288" s="22"/>
    </row>
    <row r="1289" spans="1:12" s="40" customFormat="1" ht="14.25" customHeight="1" x14ac:dyDescent="0.25">
      <c r="A1289" s="38" t="s">
        <v>213</v>
      </c>
      <c r="B1289" s="38" t="s">
        <v>331</v>
      </c>
      <c r="C1289" s="38" t="s">
        <v>12115</v>
      </c>
      <c r="D1289" s="38" t="s">
        <v>12116</v>
      </c>
      <c r="E1289" s="38" t="s">
        <v>51</v>
      </c>
      <c r="F1289" s="38" t="s">
        <v>11702</v>
      </c>
      <c r="G1289" s="38" t="s">
        <v>11320</v>
      </c>
      <c r="H1289" s="38" t="s">
        <v>2665</v>
      </c>
      <c r="I1289" s="39">
        <v>864.72</v>
      </c>
      <c r="J1289" s="11">
        <f>VLOOKUP(LEFT(B1289,5),[1]Percents!$C:$M,9,FALSE)</f>
        <v>0</v>
      </c>
      <c r="K1289" s="13">
        <f t="shared" si="20"/>
        <v>0</v>
      </c>
      <c r="L1289" s="22"/>
    </row>
    <row r="1290" spans="1:12" s="40" customFormat="1" ht="14.25" customHeight="1" x14ac:dyDescent="0.25">
      <c r="A1290" s="38" t="s">
        <v>213</v>
      </c>
      <c r="B1290" s="38" t="s">
        <v>331</v>
      </c>
      <c r="C1290" s="38" t="s">
        <v>12117</v>
      </c>
      <c r="D1290" s="38" t="s">
        <v>12118</v>
      </c>
      <c r="E1290" s="38" t="s">
        <v>1026</v>
      </c>
      <c r="F1290" s="38" t="s">
        <v>11702</v>
      </c>
      <c r="G1290" s="38" t="s">
        <v>11320</v>
      </c>
      <c r="H1290" s="38" t="s">
        <v>2665</v>
      </c>
      <c r="I1290" s="39">
        <v>2352.0100000000002</v>
      </c>
      <c r="J1290" s="11">
        <f>VLOOKUP(LEFT(B1290,5),[1]Percents!$C:$M,9,FALSE)</f>
        <v>0</v>
      </c>
      <c r="K1290" s="13">
        <f t="shared" ref="K1290:K1353" si="21">+I1290*J1290</f>
        <v>0</v>
      </c>
      <c r="L1290" s="22"/>
    </row>
    <row r="1291" spans="1:12" s="40" customFormat="1" ht="14.25" customHeight="1" x14ac:dyDescent="0.25">
      <c r="A1291" s="38" t="s">
        <v>213</v>
      </c>
      <c r="B1291" s="38" t="s">
        <v>331</v>
      </c>
      <c r="C1291" s="38" t="s">
        <v>12119</v>
      </c>
      <c r="D1291" s="38" t="s">
        <v>12120</v>
      </c>
      <c r="E1291" s="38" t="s">
        <v>1000</v>
      </c>
      <c r="F1291" s="38" t="s">
        <v>11702</v>
      </c>
      <c r="G1291" s="38" t="s">
        <v>11320</v>
      </c>
      <c r="H1291" s="38" t="s">
        <v>2665</v>
      </c>
      <c r="I1291" s="39">
        <v>123</v>
      </c>
      <c r="J1291" s="11">
        <f>VLOOKUP(LEFT(B1291,5),[1]Percents!$C:$M,9,FALSE)</f>
        <v>0</v>
      </c>
      <c r="K1291" s="13">
        <f t="shared" si="21"/>
        <v>0</v>
      </c>
      <c r="L1291" s="22"/>
    </row>
    <row r="1292" spans="1:12" s="40" customFormat="1" ht="14.25" customHeight="1" x14ac:dyDescent="0.25">
      <c r="A1292" s="38" t="s">
        <v>213</v>
      </c>
      <c r="B1292" s="38" t="s">
        <v>331</v>
      </c>
      <c r="C1292" s="38" t="s">
        <v>12121</v>
      </c>
      <c r="D1292" s="38" t="s">
        <v>12122</v>
      </c>
      <c r="E1292" s="38" t="s">
        <v>107</v>
      </c>
      <c r="F1292" s="38" t="s">
        <v>11702</v>
      </c>
      <c r="G1292" s="38" t="s">
        <v>11320</v>
      </c>
      <c r="H1292" s="38" t="s">
        <v>2665</v>
      </c>
      <c r="I1292" s="39">
        <v>1722</v>
      </c>
      <c r="J1292" s="11">
        <f>VLOOKUP(LEFT(B1292,5),[1]Percents!$C:$M,9,FALSE)</f>
        <v>0</v>
      </c>
      <c r="K1292" s="13">
        <f t="shared" si="21"/>
        <v>0</v>
      </c>
      <c r="L1292" s="22"/>
    </row>
    <row r="1293" spans="1:12" s="40" customFormat="1" ht="14.25" customHeight="1" x14ac:dyDescent="0.25">
      <c r="A1293" s="38" t="s">
        <v>213</v>
      </c>
      <c r="B1293" s="38" t="s">
        <v>331</v>
      </c>
      <c r="C1293" s="38" t="s">
        <v>12123</v>
      </c>
      <c r="D1293" s="38" t="s">
        <v>12124</v>
      </c>
      <c r="E1293" s="38" t="s">
        <v>2391</v>
      </c>
      <c r="F1293" s="38" t="s">
        <v>11702</v>
      </c>
      <c r="G1293" s="38" t="s">
        <v>11320</v>
      </c>
      <c r="H1293" s="38" t="s">
        <v>2665</v>
      </c>
      <c r="I1293" s="39">
        <v>1717.9</v>
      </c>
      <c r="J1293" s="11">
        <f>VLOOKUP(LEFT(B1293,5),[1]Percents!$C:$M,9,FALSE)</f>
        <v>0</v>
      </c>
      <c r="K1293" s="13">
        <f t="shared" si="21"/>
        <v>0</v>
      </c>
      <c r="L1293" s="22"/>
    </row>
    <row r="1294" spans="1:12" s="40" customFormat="1" ht="14.25" customHeight="1" x14ac:dyDescent="0.25">
      <c r="A1294" s="38" t="s">
        <v>213</v>
      </c>
      <c r="B1294" s="38" t="s">
        <v>331</v>
      </c>
      <c r="C1294" s="38" t="s">
        <v>12125</v>
      </c>
      <c r="D1294" s="38" t="s">
        <v>12126</v>
      </c>
      <c r="E1294" s="38" t="s">
        <v>594</v>
      </c>
      <c r="F1294" s="38" t="s">
        <v>11702</v>
      </c>
      <c r="G1294" s="38" t="s">
        <v>11320</v>
      </c>
      <c r="H1294" s="38" t="s">
        <v>2665</v>
      </c>
      <c r="I1294" s="39">
        <v>1537.5</v>
      </c>
      <c r="J1294" s="11">
        <f>VLOOKUP(LEFT(B1294,5),[1]Percents!$C:$M,9,FALSE)</f>
        <v>0</v>
      </c>
      <c r="K1294" s="13">
        <f t="shared" si="21"/>
        <v>0</v>
      </c>
      <c r="L1294" s="22"/>
    </row>
    <row r="1295" spans="1:12" s="40" customFormat="1" ht="14.25" customHeight="1" x14ac:dyDescent="0.25">
      <c r="A1295" s="38" t="s">
        <v>213</v>
      </c>
      <c r="B1295" s="38" t="s">
        <v>331</v>
      </c>
      <c r="C1295" s="38" t="s">
        <v>12127</v>
      </c>
      <c r="D1295" s="38" t="s">
        <v>12128</v>
      </c>
      <c r="E1295" s="38" t="s">
        <v>594</v>
      </c>
      <c r="F1295" s="38" t="s">
        <v>11702</v>
      </c>
      <c r="G1295" s="38" t="s">
        <v>11320</v>
      </c>
      <c r="H1295" s="38" t="s">
        <v>2665</v>
      </c>
      <c r="I1295" s="39">
        <v>1537.5</v>
      </c>
      <c r="J1295" s="11">
        <f>VLOOKUP(LEFT(B1295,5),[1]Percents!$C:$M,9,FALSE)</f>
        <v>0</v>
      </c>
      <c r="K1295" s="13">
        <f t="shared" si="21"/>
        <v>0</v>
      </c>
      <c r="L1295" s="22"/>
    </row>
    <row r="1296" spans="1:12" s="40" customFormat="1" ht="14.25" customHeight="1" x14ac:dyDescent="0.25">
      <c r="A1296" s="38" t="s">
        <v>213</v>
      </c>
      <c r="B1296" s="38" t="s">
        <v>331</v>
      </c>
      <c r="C1296" s="38" t="s">
        <v>12129</v>
      </c>
      <c r="D1296" s="38" t="s">
        <v>12130</v>
      </c>
      <c r="E1296" s="38" t="s">
        <v>271</v>
      </c>
      <c r="F1296" s="38" t="s">
        <v>11702</v>
      </c>
      <c r="G1296" s="38" t="s">
        <v>11320</v>
      </c>
      <c r="H1296" s="38" t="s">
        <v>2665</v>
      </c>
      <c r="I1296" s="39">
        <v>0</v>
      </c>
      <c r="J1296" s="11">
        <f>VLOOKUP(LEFT(B1296,5),[1]Percents!$C:$M,9,FALSE)</f>
        <v>0</v>
      </c>
      <c r="K1296" s="13">
        <f t="shared" si="21"/>
        <v>0</v>
      </c>
      <c r="L1296" s="22"/>
    </row>
    <row r="1297" spans="1:12" s="40" customFormat="1" ht="14.25" customHeight="1" x14ac:dyDescent="0.25">
      <c r="A1297" s="38" t="s">
        <v>213</v>
      </c>
      <c r="B1297" s="38" t="s">
        <v>331</v>
      </c>
      <c r="C1297" s="38" t="s">
        <v>12131</v>
      </c>
      <c r="D1297" s="38" t="s">
        <v>12132</v>
      </c>
      <c r="E1297" s="38" t="s">
        <v>4605</v>
      </c>
      <c r="F1297" s="38" t="s">
        <v>11702</v>
      </c>
      <c r="G1297" s="38" t="s">
        <v>11320</v>
      </c>
      <c r="H1297" s="38" t="s">
        <v>2665</v>
      </c>
      <c r="I1297" s="39">
        <v>519.16</v>
      </c>
      <c r="J1297" s="11">
        <f>VLOOKUP(LEFT(B1297,5),[1]Percents!$C:$M,9,FALSE)</f>
        <v>0</v>
      </c>
      <c r="K1297" s="13">
        <f t="shared" si="21"/>
        <v>0</v>
      </c>
      <c r="L1297" s="22"/>
    </row>
    <row r="1298" spans="1:12" s="40" customFormat="1" ht="14.25" customHeight="1" x14ac:dyDescent="0.25">
      <c r="A1298" s="38" t="s">
        <v>213</v>
      </c>
      <c r="B1298" s="38" t="s">
        <v>331</v>
      </c>
      <c r="C1298" s="38" t="s">
        <v>12133</v>
      </c>
      <c r="D1298" s="38" t="s">
        <v>12134</v>
      </c>
      <c r="E1298" s="38" t="s">
        <v>1480</v>
      </c>
      <c r="F1298" s="38" t="s">
        <v>11702</v>
      </c>
      <c r="G1298" s="38" t="s">
        <v>11320</v>
      </c>
      <c r="H1298" s="38" t="s">
        <v>2665</v>
      </c>
      <c r="I1298" s="39">
        <v>0</v>
      </c>
      <c r="J1298" s="11">
        <f>VLOOKUP(LEFT(B1298,5),[1]Percents!$C:$M,9,FALSE)</f>
        <v>0</v>
      </c>
      <c r="K1298" s="13">
        <f t="shared" si="21"/>
        <v>0</v>
      </c>
      <c r="L1298" s="22"/>
    </row>
    <row r="1299" spans="1:12" s="40" customFormat="1" ht="14.25" customHeight="1" x14ac:dyDescent="0.25">
      <c r="A1299" s="38" t="s">
        <v>213</v>
      </c>
      <c r="B1299" s="38" t="s">
        <v>331</v>
      </c>
      <c r="C1299" s="38" t="s">
        <v>12135</v>
      </c>
      <c r="D1299" s="38" t="s">
        <v>12136</v>
      </c>
      <c r="E1299" s="38" t="s">
        <v>498</v>
      </c>
      <c r="F1299" s="38" t="s">
        <v>11702</v>
      </c>
      <c r="G1299" s="38" t="s">
        <v>11320</v>
      </c>
      <c r="H1299" s="38" t="s">
        <v>2665</v>
      </c>
      <c r="I1299" s="39">
        <v>-2114.9899999999998</v>
      </c>
      <c r="J1299" s="11">
        <f>VLOOKUP(LEFT(B1299,5),[1]Percents!$C:$M,9,FALSE)</f>
        <v>0</v>
      </c>
      <c r="K1299" s="13">
        <f t="shared" si="21"/>
        <v>0</v>
      </c>
      <c r="L1299" s="22"/>
    </row>
    <row r="1300" spans="1:12" s="40" customFormat="1" ht="14.25" customHeight="1" x14ac:dyDescent="0.25">
      <c r="A1300" s="38" t="s">
        <v>213</v>
      </c>
      <c r="B1300" s="38" t="s">
        <v>331</v>
      </c>
      <c r="C1300" s="38" t="s">
        <v>12137</v>
      </c>
      <c r="D1300" s="38" t="s">
        <v>12138</v>
      </c>
      <c r="E1300" s="38" t="s">
        <v>550</v>
      </c>
      <c r="F1300" s="38" t="s">
        <v>11702</v>
      </c>
      <c r="G1300" s="38" t="s">
        <v>11320</v>
      </c>
      <c r="H1300" s="38" t="s">
        <v>2665</v>
      </c>
      <c r="I1300" s="39">
        <v>2894.86</v>
      </c>
      <c r="J1300" s="11">
        <f>VLOOKUP(LEFT(B1300,5),[1]Percents!$C:$M,9,FALSE)</f>
        <v>0</v>
      </c>
      <c r="K1300" s="13">
        <f t="shared" si="21"/>
        <v>0</v>
      </c>
      <c r="L1300" s="22"/>
    </row>
    <row r="1301" spans="1:12" s="40" customFormat="1" ht="14.25" customHeight="1" x14ac:dyDescent="0.25">
      <c r="A1301" s="38" t="s">
        <v>213</v>
      </c>
      <c r="B1301" s="38" t="s">
        <v>331</v>
      </c>
      <c r="C1301" s="38" t="s">
        <v>12453</v>
      </c>
      <c r="D1301" s="38" t="s">
        <v>12454</v>
      </c>
      <c r="E1301" s="38" t="s">
        <v>12148</v>
      </c>
      <c r="F1301" s="38" t="s">
        <v>11702</v>
      </c>
      <c r="G1301" s="38" t="s">
        <v>11320</v>
      </c>
      <c r="H1301" s="38" t="s">
        <v>2665</v>
      </c>
      <c r="I1301" s="39">
        <v>607.41999999999996</v>
      </c>
      <c r="J1301" s="11">
        <f>VLOOKUP(LEFT(B1301,5),[1]Percents!$C:$M,9,FALSE)</f>
        <v>0</v>
      </c>
      <c r="K1301" s="13">
        <f t="shared" si="21"/>
        <v>0</v>
      </c>
      <c r="L1301" s="22"/>
    </row>
    <row r="1302" spans="1:12" s="40" customFormat="1" ht="14.25" customHeight="1" x14ac:dyDescent="0.25">
      <c r="A1302" s="38" t="s">
        <v>213</v>
      </c>
      <c r="B1302" s="38" t="s">
        <v>331</v>
      </c>
      <c r="C1302" s="38" t="s">
        <v>12455</v>
      </c>
      <c r="D1302" s="38" t="s">
        <v>12456</v>
      </c>
      <c r="E1302" s="38" t="s">
        <v>594</v>
      </c>
      <c r="F1302" s="38" t="s">
        <v>11702</v>
      </c>
      <c r="G1302" s="38" t="s">
        <v>11320</v>
      </c>
      <c r="H1302" s="38" t="s">
        <v>2665</v>
      </c>
      <c r="I1302" s="39">
        <v>785.87</v>
      </c>
      <c r="J1302" s="11">
        <f>VLOOKUP(LEFT(B1302,5),[1]Percents!$C:$M,9,FALSE)</f>
        <v>0</v>
      </c>
      <c r="K1302" s="13">
        <f t="shared" si="21"/>
        <v>0</v>
      </c>
      <c r="L1302" s="22"/>
    </row>
    <row r="1303" spans="1:12" s="40" customFormat="1" ht="14.25" customHeight="1" x14ac:dyDescent="0.25">
      <c r="A1303" s="38" t="s">
        <v>213</v>
      </c>
      <c r="B1303" s="38" t="s">
        <v>211</v>
      </c>
      <c r="C1303" s="38" t="s">
        <v>11356</v>
      </c>
      <c r="D1303" s="38" t="s">
        <v>11357</v>
      </c>
      <c r="E1303" s="38" t="s">
        <v>4217</v>
      </c>
      <c r="F1303" s="38" t="s">
        <v>11358</v>
      </c>
      <c r="G1303" s="38" t="s">
        <v>11359</v>
      </c>
      <c r="H1303" s="38" t="s">
        <v>2665</v>
      </c>
      <c r="I1303" s="39">
        <v>11840.26</v>
      </c>
      <c r="J1303" s="11">
        <f>VLOOKUP(LEFT(B1303,5),[1]Percents!$C:$M,9,FALSE)</f>
        <v>0</v>
      </c>
      <c r="K1303" s="13">
        <f t="shared" si="21"/>
        <v>0</v>
      </c>
      <c r="L1303" s="22"/>
    </row>
    <row r="1304" spans="1:12" s="40" customFormat="1" ht="14.25" customHeight="1" x14ac:dyDescent="0.25">
      <c r="A1304" s="38" t="s">
        <v>213</v>
      </c>
      <c r="B1304" s="38" t="s">
        <v>21</v>
      </c>
      <c r="C1304" s="38" t="s">
        <v>11360</v>
      </c>
      <c r="D1304" s="38" t="s">
        <v>11361</v>
      </c>
      <c r="E1304" s="38" t="s">
        <v>6703</v>
      </c>
      <c r="F1304" s="38" t="s">
        <v>11362</v>
      </c>
      <c r="G1304" s="38" t="s">
        <v>11359</v>
      </c>
      <c r="H1304" s="38" t="s">
        <v>2665</v>
      </c>
      <c r="I1304" s="39">
        <v>16140.25</v>
      </c>
      <c r="J1304" s="11">
        <f>VLOOKUP(LEFT(B1304,5),[1]Percents!$C:$M,9,FALSE)</f>
        <v>4.4049999999999999E-2</v>
      </c>
      <c r="K1304" s="13">
        <f t="shared" si="21"/>
        <v>710.97801249999998</v>
      </c>
      <c r="L1304" s="22"/>
    </row>
    <row r="1305" spans="1:12" s="40" customFormat="1" ht="14.25" customHeight="1" x14ac:dyDescent="0.25">
      <c r="A1305" s="38" t="s">
        <v>213</v>
      </c>
      <c r="B1305" s="38" t="s">
        <v>53</v>
      </c>
      <c r="C1305" s="38" t="s">
        <v>11363</v>
      </c>
      <c r="D1305" s="38" t="s">
        <v>11364</v>
      </c>
      <c r="E1305" s="38" t="s">
        <v>538</v>
      </c>
      <c r="F1305" s="38" t="s">
        <v>11365</v>
      </c>
      <c r="G1305" s="38" t="s">
        <v>11366</v>
      </c>
      <c r="H1305" s="38" t="s">
        <v>2665</v>
      </c>
      <c r="I1305" s="39">
        <v>814.81</v>
      </c>
      <c r="J1305" s="11">
        <f>VLOOKUP(LEFT(B1305,5),[1]Percents!$C:$M,9,FALSE)</f>
        <v>0</v>
      </c>
      <c r="K1305" s="13">
        <f t="shared" si="21"/>
        <v>0</v>
      </c>
      <c r="L1305" s="22"/>
    </row>
    <row r="1306" spans="1:12" s="40" customFormat="1" ht="14.25" customHeight="1" x14ac:dyDescent="0.25">
      <c r="A1306" s="38" t="s">
        <v>213</v>
      </c>
      <c r="B1306" s="38" t="s">
        <v>231</v>
      </c>
      <c r="C1306" s="38" t="s">
        <v>11737</v>
      </c>
      <c r="D1306" s="38" t="s">
        <v>11738</v>
      </c>
      <c r="E1306" s="38" t="s">
        <v>11739</v>
      </c>
      <c r="F1306" s="38" t="s">
        <v>11740</v>
      </c>
      <c r="G1306" s="38" t="s">
        <v>11741</v>
      </c>
      <c r="H1306" s="38" t="s">
        <v>2665</v>
      </c>
      <c r="I1306" s="39">
        <v>11155.79</v>
      </c>
      <c r="J1306" s="11">
        <f>VLOOKUP(LEFT(B1306,5),[1]Percents!$C:$M,9,FALSE)</f>
        <v>0</v>
      </c>
      <c r="K1306" s="13">
        <f t="shared" si="21"/>
        <v>0</v>
      </c>
      <c r="L1306" s="22"/>
    </row>
    <row r="1307" spans="1:12" s="40" customFormat="1" ht="14.25" customHeight="1" x14ac:dyDescent="0.25">
      <c r="A1307" s="38" t="s">
        <v>213</v>
      </c>
      <c r="B1307" s="38" t="s">
        <v>153</v>
      </c>
      <c r="C1307" s="38" t="s">
        <v>11742</v>
      </c>
      <c r="D1307" s="38" t="s">
        <v>11743</v>
      </c>
      <c r="E1307" s="38" t="s">
        <v>10534</v>
      </c>
      <c r="F1307" s="38" t="s">
        <v>11744</v>
      </c>
      <c r="G1307" s="38" t="s">
        <v>11320</v>
      </c>
      <c r="H1307" s="38" t="s">
        <v>2665</v>
      </c>
      <c r="I1307" s="39">
        <v>11759.63</v>
      </c>
      <c r="J1307" s="11">
        <f>VLOOKUP(LEFT(B1307,5),[1]Percents!$C:$M,9,FALSE)</f>
        <v>0</v>
      </c>
      <c r="K1307" s="13">
        <f t="shared" si="21"/>
        <v>0</v>
      </c>
      <c r="L1307" s="22"/>
    </row>
    <row r="1308" spans="1:12" s="40" customFormat="1" ht="14.25" customHeight="1" x14ac:dyDescent="0.25">
      <c r="A1308" s="38" t="s">
        <v>65</v>
      </c>
      <c r="B1308" s="38" t="s">
        <v>316</v>
      </c>
      <c r="C1308" s="38" t="s">
        <v>11745</v>
      </c>
      <c r="D1308" s="38" t="s">
        <v>11746</v>
      </c>
      <c r="E1308" s="38" t="s">
        <v>11747</v>
      </c>
      <c r="F1308" s="38" t="s">
        <v>11748</v>
      </c>
      <c r="G1308" s="38" t="s">
        <v>10948</v>
      </c>
      <c r="H1308" s="38" t="s">
        <v>2665</v>
      </c>
      <c r="I1308" s="39">
        <v>2433.8000000000002</v>
      </c>
      <c r="J1308" s="11">
        <f>VLOOKUP(LEFT(B1308,5),[1]Percents!$C:$M,9,FALSE)</f>
        <v>0</v>
      </c>
      <c r="K1308" s="13">
        <f t="shared" si="21"/>
        <v>0</v>
      </c>
      <c r="L1308" s="22"/>
    </row>
    <row r="1309" spans="1:12" s="40" customFormat="1" ht="14.25" customHeight="1" x14ac:dyDescent="0.25">
      <c r="A1309" s="38" t="s">
        <v>213</v>
      </c>
      <c r="B1309" s="38" t="s">
        <v>67</v>
      </c>
      <c r="C1309" s="38" t="s">
        <v>11749</v>
      </c>
      <c r="D1309" s="38" t="s">
        <v>11750</v>
      </c>
      <c r="E1309" s="38" t="s">
        <v>214</v>
      </c>
      <c r="F1309" s="38" t="s">
        <v>11751</v>
      </c>
      <c r="G1309" s="38" t="s">
        <v>11366</v>
      </c>
      <c r="H1309" s="38" t="s">
        <v>2665</v>
      </c>
      <c r="I1309" s="39">
        <v>1588.42</v>
      </c>
      <c r="J1309" s="11">
        <f>VLOOKUP(LEFT(B1309,5),[1]Percents!$C:$M,9,FALSE)</f>
        <v>0</v>
      </c>
      <c r="K1309" s="13">
        <f t="shared" si="21"/>
        <v>0</v>
      </c>
      <c r="L1309" s="22"/>
    </row>
    <row r="1310" spans="1:12" s="40" customFormat="1" ht="14.25" customHeight="1" x14ac:dyDescent="0.25">
      <c r="A1310" s="38" t="s">
        <v>213</v>
      </c>
      <c r="B1310" s="38" t="s">
        <v>225</v>
      </c>
      <c r="C1310" s="38" t="s">
        <v>12457</v>
      </c>
      <c r="D1310" s="38" t="s">
        <v>12458</v>
      </c>
      <c r="E1310" s="38" t="s">
        <v>209</v>
      </c>
      <c r="F1310" s="38" t="s">
        <v>12459</v>
      </c>
      <c r="G1310" s="38" t="s">
        <v>11622</v>
      </c>
      <c r="H1310" s="38" t="s">
        <v>2665</v>
      </c>
      <c r="I1310" s="39">
        <v>18879.080000000002</v>
      </c>
      <c r="J1310" s="11">
        <f>VLOOKUP(LEFT(B1310,5),[1]Percents!$C:$M,9,FALSE)</f>
        <v>0</v>
      </c>
      <c r="K1310" s="13">
        <f t="shared" si="21"/>
        <v>0</v>
      </c>
      <c r="L1310" s="22"/>
    </row>
    <row r="1311" spans="1:12" s="40" customFormat="1" ht="14.25" customHeight="1" x14ac:dyDescent="0.25">
      <c r="A1311" s="38" t="s">
        <v>213</v>
      </c>
      <c r="B1311" s="38" t="s">
        <v>7018</v>
      </c>
      <c r="C1311" s="38" t="s">
        <v>12139</v>
      </c>
      <c r="D1311" s="38" t="s">
        <v>12140</v>
      </c>
      <c r="E1311" s="38" t="s">
        <v>12141</v>
      </c>
      <c r="F1311" s="38" t="s">
        <v>12142</v>
      </c>
      <c r="G1311" s="38" t="s">
        <v>12106</v>
      </c>
      <c r="H1311" s="38" t="s">
        <v>2665</v>
      </c>
      <c r="I1311" s="39">
        <v>7612.83</v>
      </c>
      <c r="J1311" s="11">
        <f>VLOOKUP(LEFT(B1311,5),[1]Percents!$C:$M,9,FALSE)</f>
        <v>0</v>
      </c>
      <c r="K1311" s="13">
        <f t="shared" si="21"/>
        <v>0</v>
      </c>
      <c r="L1311" s="22"/>
    </row>
    <row r="1312" spans="1:12" s="40" customFormat="1" ht="14.25" customHeight="1" x14ac:dyDescent="0.25">
      <c r="A1312" s="38" t="s">
        <v>213</v>
      </c>
      <c r="B1312" s="38" t="s">
        <v>160</v>
      </c>
      <c r="C1312" s="38" t="s">
        <v>11752</v>
      </c>
      <c r="D1312" s="38" t="s">
        <v>11753</v>
      </c>
      <c r="E1312" s="38" t="s">
        <v>161</v>
      </c>
      <c r="F1312" s="38" t="s">
        <v>11754</v>
      </c>
      <c r="G1312" s="38" t="s">
        <v>11622</v>
      </c>
      <c r="H1312" s="38" t="s">
        <v>2665</v>
      </c>
      <c r="I1312" s="39">
        <v>8122.6799999999994</v>
      </c>
      <c r="J1312" s="11">
        <f>VLOOKUP(LEFT(B1312,5),[1]Percents!$C:$M,9,FALSE)</f>
        <v>4.4049999999999999E-2</v>
      </c>
      <c r="K1312" s="13">
        <f t="shared" si="21"/>
        <v>357.80405399999995</v>
      </c>
      <c r="L1312" s="22"/>
    </row>
    <row r="1313" spans="1:12" s="40" customFormat="1" ht="14.25" customHeight="1" x14ac:dyDescent="0.25">
      <c r="A1313" s="38" t="s">
        <v>213</v>
      </c>
      <c r="B1313" s="38" t="s">
        <v>21</v>
      </c>
      <c r="C1313" s="38" t="s">
        <v>12143</v>
      </c>
      <c r="D1313" s="38" t="s">
        <v>12144</v>
      </c>
      <c r="E1313" s="38" t="s">
        <v>373</v>
      </c>
      <c r="F1313" s="38" t="s">
        <v>12145</v>
      </c>
      <c r="G1313" s="38" t="s">
        <v>11622</v>
      </c>
      <c r="H1313" s="38" t="s">
        <v>2665</v>
      </c>
      <c r="I1313" s="39">
        <v>84.91</v>
      </c>
      <c r="J1313" s="11">
        <f>VLOOKUP(LEFT(B1313,5),[1]Percents!$C:$M,9,FALSE)</f>
        <v>4.4049999999999999E-2</v>
      </c>
      <c r="K1313" s="13">
        <f t="shared" si="21"/>
        <v>3.7402854999999997</v>
      </c>
      <c r="L1313" s="22"/>
    </row>
    <row r="1314" spans="1:12" s="40" customFormat="1" ht="14.25" customHeight="1" x14ac:dyDescent="0.25">
      <c r="A1314" s="38" t="s">
        <v>213</v>
      </c>
      <c r="B1314" s="38" t="s">
        <v>2</v>
      </c>
      <c r="C1314" s="38" t="s">
        <v>12460</v>
      </c>
      <c r="D1314" s="38" t="s">
        <v>12461</v>
      </c>
      <c r="E1314" s="38" t="s">
        <v>127</v>
      </c>
      <c r="F1314" s="38" t="s">
        <v>12462</v>
      </c>
      <c r="G1314" s="38" t="s">
        <v>12106</v>
      </c>
      <c r="H1314" s="38" t="s">
        <v>2665</v>
      </c>
      <c r="I1314" s="39">
        <v>3051.76</v>
      </c>
      <c r="J1314" s="11">
        <f>VLOOKUP(LEFT(B1314,5),[1]Percents!$C:$M,9,FALSE)</f>
        <v>0</v>
      </c>
      <c r="K1314" s="13">
        <f t="shared" si="21"/>
        <v>0</v>
      </c>
      <c r="L1314" s="22"/>
    </row>
    <row r="1315" spans="1:12" s="40" customFormat="1" ht="14.25" customHeight="1" x14ac:dyDescent="0.25">
      <c r="A1315" s="38" t="s">
        <v>213</v>
      </c>
      <c r="B1315" s="38" t="s">
        <v>270</v>
      </c>
      <c r="C1315" s="38" t="s">
        <v>12146</v>
      </c>
      <c r="D1315" s="38" t="s">
        <v>12147</v>
      </c>
      <c r="E1315" s="38" t="s">
        <v>12148</v>
      </c>
      <c r="F1315" s="38" t="s">
        <v>12149</v>
      </c>
      <c r="G1315" s="38" t="s">
        <v>12106</v>
      </c>
      <c r="H1315" s="38" t="s">
        <v>2665</v>
      </c>
      <c r="I1315" s="39">
        <v>6688.0700000000006</v>
      </c>
      <c r="J1315" s="11">
        <f>VLOOKUP(LEFT(B1315,5),[1]Percents!$C:$M,9,FALSE)</f>
        <v>0</v>
      </c>
      <c r="K1315" s="13">
        <f t="shared" si="21"/>
        <v>0</v>
      </c>
      <c r="L1315" s="22"/>
    </row>
    <row r="1316" spans="1:12" s="40" customFormat="1" ht="14.25" customHeight="1" x14ac:dyDescent="0.25">
      <c r="A1316" s="38" t="s">
        <v>213</v>
      </c>
      <c r="B1316" s="38" t="s">
        <v>9254</v>
      </c>
      <c r="C1316" s="38" t="s">
        <v>12463</v>
      </c>
      <c r="D1316" s="38" t="s">
        <v>12464</v>
      </c>
      <c r="E1316" s="38" t="s">
        <v>550</v>
      </c>
      <c r="F1316" s="38" t="s">
        <v>12149</v>
      </c>
      <c r="G1316" s="38" t="s">
        <v>12106</v>
      </c>
      <c r="H1316" s="38" t="s">
        <v>2665</v>
      </c>
      <c r="I1316" s="39">
        <v>2115.5500000000002</v>
      </c>
      <c r="J1316" s="11">
        <f>VLOOKUP(LEFT(B1316,5),[1]Percents!$C:$M,9,FALSE)</f>
        <v>0</v>
      </c>
      <c r="K1316" s="13">
        <f t="shared" si="21"/>
        <v>0</v>
      </c>
      <c r="L1316" s="22"/>
    </row>
    <row r="1317" spans="1:12" s="40" customFormat="1" ht="14.25" customHeight="1" x14ac:dyDescent="0.25">
      <c r="A1317" s="38" t="s">
        <v>213</v>
      </c>
      <c r="B1317" s="38" t="s">
        <v>258</v>
      </c>
      <c r="C1317" s="38" t="s">
        <v>12150</v>
      </c>
      <c r="D1317" s="38" t="s">
        <v>12151</v>
      </c>
      <c r="E1317" s="38" t="s">
        <v>11317</v>
      </c>
      <c r="F1317" s="38" t="s">
        <v>12152</v>
      </c>
      <c r="G1317" s="38" t="s">
        <v>11622</v>
      </c>
      <c r="H1317" s="38" t="s">
        <v>2665</v>
      </c>
      <c r="I1317" s="39">
        <v>1964.84</v>
      </c>
      <c r="J1317" s="11">
        <f>VLOOKUP(LEFT(B1317,5),[1]Percents!$C:$M,9,FALSE)</f>
        <v>4.4049999999999999E-2</v>
      </c>
      <c r="K1317" s="13">
        <f t="shared" si="21"/>
        <v>86.551201999999989</v>
      </c>
      <c r="L1317" s="22"/>
    </row>
    <row r="1318" spans="1:12" s="40" customFormat="1" ht="14.25" customHeight="1" x14ac:dyDescent="0.25">
      <c r="A1318" s="38" t="s">
        <v>213</v>
      </c>
      <c r="B1318" s="38" t="s">
        <v>162</v>
      </c>
      <c r="C1318" s="38" t="s">
        <v>12153</v>
      </c>
      <c r="D1318" s="38" t="s">
        <v>12154</v>
      </c>
      <c r="E1318" s="38" t="s">
        <v>7132</v>
      </c>
      <c r="F1318" s="38" t="s">
        <v>12155</v>
      </c>
      <c r="G1318" s="38" t="s">
        <v>12106</v>
      </c>
      <c r="H1318" s="38" t="s">
        <v>2665</v>
      </c>
      <c r="I1318" s="39">
        <v>11309.26</v>
      </c>
      <c r="J1318" s="11">
        <f>VLOOKUP(LEFT(B1318,5),[1]Percents!$C:$M,9,FALSE)</f>
        <v>4.4049999999999999E-2</v>
      </c>
      <c r="K1318" s="13">
        <f t="shared" si="21"/>
        <v>498.17290300000002</v>
      </c>
      <c r="L1318" s="22"/>
    </row>
    <row r="1319" spans="1:12" s="40" customFormat="1" ht="14.25" customHeight="1" x14ac:dyDescent="0.25">
      <c r="A1319" s="38" t="s">
        <v>213</v>
      </c>
      <c r="B1319" s="38" t="s">
        <v>94</v>
      </c>
      <c r="C1319" s="38" t="s">
        <v>12465</v>
      </c>
      <c r="D1319" s="38" t="s">
        <v>12466</v>
      </c>
      <c r="E1319" s="38" t="s">
        <v>829</v>
      </c>
      <c r="F1319" s="38" t="s">
        <v>12467</v>
      </c>
      <c r="G1319" s="38" t="s">
        <v>12106</v>
      </c>
      <c r="H1319" s="38" t="s">
        <v>2665</v>
      </c>
      <c r="I1319" s="39">
        <v>7968.68</v>
      </c>
      <c r="J1319" s="11">
        <f>VLOOKUP(LEFT(B1319,5),[1]Percents!$C:$M,9,FALSE)</f>
        <v>0</v>
      </c>
      <c r="K1319" s="13">
        <f t="shared" si="21"/>
        <v>0</v>
      </c>
      <c r="L1319" s="22"/>
    </row>
    <row r="1320" spans="1:12" s="40" customFormat="1" ht="14.25" customHeight="1" x14ac:dyDescent="0.25">
      <c r="A1320" s="38" t="s">
        <v>213</v>
      </c>
      <c r="B1320" s="38" t="s">
        <v>285</v>
      </c>
      <c r="C1320" s="38" t="s">
        <v>12156</v>
      </c>
      <c r="D1320" s="38" t="s">
        <v>12157</v>
      </c>
      <c r="E1320" s="38" t="s">
        <v>30</v>
      </c>
      <c r="F1320" s="38" t="s">
        <v>12158</v>
      </c>
      <c r="G1320" s="38" t="s">
        <v>12159</v>
      </c>
      <c r="H1320" s="38" t="s">
        <v>2665</v>
      </c>
      <c r="I1320" s="39">
        <v>2665.98</v>
      </c>
      <c r="J1320" s="11">
        <f>VLOOKUP(LEFT(B1320,5),[1]Percents!$C:$M,9,FALSE)</f>
        <v>0</v>
      </c>
      <c r="K1320" s="13">
        <f t="shared" si="21"/>
        <v>0</v>
      </c>
      <c r="L1320" s="22"/>
    </row>
    <row r="1321" spans="1:12" s="40" customFormat="1" ht="14.25" customHeight="1" x14ac:dyDescent="0.25">
      <c r="A1321" s="38" t="s">
        <v>213</v>
      </c>
      <c r="B1321" s="38" t="s">
        <v>94</v>
      </c>
      <c r="C1321" s="38" t="s">
        <v>12468</v>
      </c>
      <c r="D1321" s="38" t="s">
        <v>12469</v>
      </c>
      <c r="E1321" s="38" t="s">
        <v>322</v>
      </c>
      <c r="F1321" s="38" t="s">
        <v>12470</v>
      </c>
      <c r="G1321" s="38" t="s">
        <v>12106</v>
      </c>
      <c r="H1321" s="38" t="s">
        <v>2665</v>
      </c>
      <c r="I1321" s="39">
        <v>9690.5299999999988</v>
      </c>
      <c r="J1321" s="11">
        <f>VLOOKUP(LEFT(B1321,5),[1]Percents!$C:$M,9,FALSE)</f>
        <v>0</v>
      </c>
      <c r="K1321" s="13">
        <f t="shared" si="21"/>
        <v>0</v>
      </c>
      <c r="L1321" s="22"/>
    </row>
    <row r="1322" spans="1:12" s="40" customFormat="1" ht="14.25" customHeight="1" x14ac:dyDescent="0.25">
      <c r="A1322" s="38" t="s">
        <v>213</v>
      </c>
      <c r="B1322" s="38" t="s">
        <v>495</v>
      </c>
      <c r="C1322" s="38" t="s">
        <v>12471</v>
      </c>
      <c r="D1322" s="38" t="s">
        <v>12472</v>
      </c>
      <c r="E1322" s="38" t="s">
        <v>930</v>
      </c>
      <c r="F1322" s="38" t="s">
        <v>12473</v>
      </c>
      <c r="G1322" s="38" t="s">
        <v>12474</v>
      </c>
      <c r="H1322" s="38" t="s">
        <v>2665</v>
      </c>
      <c r="I1322" s="39">
        <v>8425.5</v>
      </c>
      <c r="J1322" s="11">
        <f>VLOOKUP(LEFT(B1322,5),[1]Percents!$C:$M,9,FALSE)</f>
        <v>0</v>
      </c>
      <c r="K1322" s="13">
        <f t="shared" si="21"/>
        <v>0</v>
      </c>
      <c r="L1322" s="22"/>
    </row>
    <row r="1323" spans="1:12" s="40" customFormat="1" ht="14.25" customHeight="1" x14ac:dyDescent="0.25">
      <c r="A1323" s="38" t="s">
        <v>213</v>
      </c>
      <c r="B1323" s="38" t="s">
        <v>190</v>
      </c>
      <c r="C1323" s="38" t="s">
        <v>12475</v>
      </c>
      <c r="D1323" s="38" t="s">
        <v>12476</v>
      </c>
      <c r="E1323" s="38" t="s">
        <v>2985</v>
      </c>
      <c r="F1323" s="38" t="s">
        <v>12473</v>
      </c>
      <c r="G1323" s="38" t="s">
        <v>12474</v>
      </c>
      <c r="H1323" s="38" t="s">
        <v>2665</v>
      </c>
      <c r="I1323" s="39">
        <v>1183.23</v>
      </c>
      <c r="J1323" s="11">
        <f>VLOOKUP(LEFT(B1323,5),[1]Percents!$C:$M,9,FALSE)</f>
        <v>4.4049999999999999E-2</v>
      </c>
      <c r="K1323" s="13">
        <f t="shared" si="21"/>
        <v>52.121281500000002</v>
      </c>
      <c r="L1323" s="22"/>
    </row>
    <row r="1324" spans="1:12" s="40" customFormat="1" ht="14.25" customHeight="1" x14ac:dyDescent="0.25">
      <c r="A1324" s="38" t="s">
        <v>213</v>
      </c>
      <c r="B1324" s="38" t="s">
        <v>270</v>
      </c>
      <c r="C1324" s="38" t="s">
        <v>12477</v>
      </c>
      <c r="D1324" s="38" t="s">
        <v>12478</v>
      </c>
      <c r="E1324" s="38" t="s">
        <v>52</v>
      </c>
      <c r="F1324" s="38" t="s">
        <v>12479</v>
      </c>
      <c r="G1324" s="38" t="s">
        <v>12474</v>
      </c>
      <c r="H1324" s="38" t="s">
        <v>2665</v>
      </c>
      <c r="I1324" s="39">
        <v>16979.82</v>
      </c>
      <c r="J1324" s="11">
        <f>VLOOKUP(LEFT(B1324,5),[1]Percents!$C:$M,9,FALSE)</f>
        <v>0</v>
      </c>
      <c r="K1324" s="13">
        <f t="shared" si="21"/>
        <v>0</v>
      </c>
      <c r="L1324" s="22"/>
    </row>
    <row r="1325" spans="1:12" s="40" customFormat="1" ht="14.25" customHeight="1" x14ac:dyDescent="0.25">
      <c r="A1325" s="38" t="s">
        <v>141</v>
      </c>
      <c r="B1325" s="38" t="s">
        <v>245</v>
      </c>
      <c r="C1325" s="38" t="s">
        <v>12480</v>
      </c>
      <c r="D1325" s="38" t="s">
        <v>12481</v>
      </c>
      <c r="E1325" s="38" t="s">
        <v>123</v>
      </c>
      <c r="F1325" s="38" t="s">
        <v>12482</v>
      </c>
      <c r="G1325" s="38" t="s">
        <v>12474</v>
      </c>
      <c r="H1325" s="38" t="s">
        <v>2665</v>
      </c>
      <c r="I1325" s="39">
        <v>236.78</v>
      </c>
      <c r="J1325" s="11">
        <f>VLOOKUP(LEFT(B1325,5),[1]Percents!$C:$M,9,FALSE)</f>
        <v>0.64170000000000005</v>
      </c>
      <c r="K1325" s="13">
        <f t="shared" si="21"/>
        <v>151.94172600000002</v>
      </c>
      <c r="L1325" s="22"/>
    </row>
    <row r="1326" spans="1:12" s="40" customFormat="1" ht="14.25" customHeight="1" x14ac:dyDescent="0.25">
      <c r="A1326" s="38" t="s">
        <v>213</v>
      </c>
      <c r="B1326" s="38" t="s">
        <v>162</v>
      </c>
      <c r="C1326" s="38" t="s">
        <v>12483</v>
      </c>
      <c r="D1326" s="38" t="s">
        <v>12484</v>
      </c>
      <c r="E1326" s="38" t="s">
        <v>264</v>
      </c>
      <c r="F1326" s="38" t="s">
        <v>12485</v>
      </c>
      <c r="G1326" s="38" t="s">
        <v>12486</v>
      </c>
      <c r="H1326" s="38" t="s">
        <v>2665</v>
      </c>
      <c r="I1326" s="39">
        <v>950.71</v>
      </c>
      <c r="J1326" s="11">
        <f>VLOOKUP(LEFT(B1326,5),[1]Percents!$C:$M,9,FALSE)</f>
        <v>4.4049999999999999E-2</v>
      </c>
      <c r="K1326" s="13">
        <f t="shared" si="21"/>
        <v>41.878775500000003</v>
      </c>
      <c r="L1326" s="22"/>
    </row>
    <row r="1327" spans="1:12" s="40" customFormat="1" ht="14.25" customHeight="1" x14ac:dyDescent="0.25">
      <c r="A1327" s="38" t="s">
        <v>213</v>
      </c>
      <c r="B1327" s="38" t="s">
        <v>258</v>
      </c>
      <c r="C1327" s="38" t="s">
        <v>12487</v>
      </c>
      <c r="D1327" s="38" t="s">
        <v>12488</v>
      </c>
      <c r="E1327" s="38" t="s">
        <v>11317</v>
      </c>
      <c r="F1327" s="38" t="s">
        <v>12489</v>
      </c>
      <c r="G1327" s="38" t="s">
        <v>10592</v>
      </c>
      <c r="H1327" s="38" t="s">
        <v>2665</v>
      </c>
      <c r="I1327" s="39">
        <v>19198.080000000002</v>
      </c>
      <c r="J1327" s="11">
        <f>VLOOKUP(LEFT(B1327,5),[1]Percents!$C:$M,9,FALSE)</f>
        <v>4.4049999999999999E-2</v>
      </c>
      <c r="K1327" s="13">
        <f t="shared" si="21"/>
        <v>845.67542400000002</v>
      </c>
      <c r="L1327" s="22"/>
    </row>
    <row r="1328" spans="1:12" s="40" customFormat="1" ht="14.25" customHeight="1" x14ac:dyDescent="0.25">
      <c r="A1328" s="38" t="s">
        <v>141</v>
      </c>
      <c r="B1328" s="38" t="s">
        <v>111</v>
      </c>
      <c r="C1328" s="38" t="s">
        <v>12490</v>
      </c>
      <c r="D1328" s="38" t="s">
        <v>12491</v>
      </c>
      <c r="E1328" s="38" t="s">
        <v>1139</v>
      </c>
      <c r="F1328" s="38" t="s">
        <v>12492</v>
      </c>
      <c r="G1328" s="38" t="s">
        <v>12474</v>
      </c>
      <c r="H1328" s="38" t="s">
        <v>2665</v>
      </c>
      <c r="I1328" s="39">
        <v>9441.2199999999993</v>
      </c>
      <c r="J1328" s="11">
        <f>VLOOKUP(LEFT(B1328,5),[1]Percents!$C:$M,9,FALSE)</f>
        <v>0.64170000000000005</v>
      </c>
      <c r="K1328" s="13">
        <f t="shared" si="21"/>
        <v>6058.4308739999997</v>
      </c>
      <c r="L1328" s="22"/>
    </row>
    <row r="1329" spans="1:12" s="40" customFormat="1" ht="14.25" customHeight="1" x14ac:dyDescent="0.25">
      <c r="A1329" s="38" t="s">
        <v>213</v>
      </c>
      <c r="B1329" s="38" t="s">
        <v>160</v>
      </c>
      <c r="C1329" s="38" t="s">
        <v>11029</v>
      </c>
      <c r="D1329" s="38" t="s">
        <v>11030</v>
      </c>
      <c r="E1329" s="38" t="s">
        <v>161</v>
      </c>
      <c r="F1329" s="38" t="s">
        <v>11031</v>
      </c>
      <c r="G1329" s="38" t="s">
        <v>1679</v>
      </c>
      <c r="H1329" s="38" t="s">
        <v>2665</v>
      </c>
      <c r="I1329" s="41">
        <v>0</v>
      </c>
      <c r="J1329" s="11">
        <f>VLOOKUP(LEFT(B1329,5),[1]Percents!$C:$M,9,FALSE)</f>
        <v>4.4049999999999999E-2</v>
      </c>
      <c r="K1329" s="13">
        <f t="shared" si="21"/>
        <v>0</v>
      </c>
      <c r="L1329" s="22"/>
    </row>
    <row r="1330" spans="1:12" s="40" customFormat="1" ht="14.25" customHeight="1" x14ac:dyDescent="0.25">
      <c r="A1330" s="38" t="s">
        <v>141</v>
      </c>
      <c r="B1330" s="38" t="s">
        <v>306</v>
      </c>
      <c r="C1330" s="38" t="s">
        <v>11032</v>
      </c>
      <c r="D1330" s="38" t="s">
        <v>11033</v>
      </c>
      <c r="E1330" s="38" t="s">
        <v>1085</v>
      </c>
      <c r="F1330" s="38" t="s">
        <v>11034</v>
      </c>
      <c r="G1330" s="38" t="s">
        <v>11035</v>
      </c>
      <c r="H1330" s="38" t="s">
        <v>2665</v>
      </c>
      <c r="I1330" s="41">
        <v>0</v>
      </c>
      <c r="J1330" s="11">
        <f>VLOOKUP(LEFT(B1330,5),[1]Percents!$C:$M,9,FALSE)</f>
        <v>0.64170000000000005</v>
      </c>
      <c r="K1330" s="13">
        <f t="shared" si="21"/>
        <v>0</v>
      </c>
      <c r="L1330" s="22"/>
    </row>
    <row r="1331" spans="1:12" s="40" customFormat="1" ht="14.25" customHeight="1" x14ac:dyDescent="0.25">
      <c r="A1331" s="38" t="s">
        <v>213</v>
      </c>
      <c r="B1331" s="38" t="s">
        <v>145</v>
      </c>
      <c r="C1331" s="38" t="s">
        <v>9966</v>
      </c>
      <c r="D1331" s="38" t="s">
        <v>9967</v>
      </c>
      <c r="E1331" s="38" t="s">
        <v>396</v>
      </c>
      <c r="F1331" s="38" t="s">
        <v>9968</v>
      </c>
      <c r="G1331" s="38" t="s">
        <v>9969</v>
      </c>
      <c r="H1331" s="38" t="s">
        <v>2665</v>
      </c>
      <c r="I1331" s="39">
        <v>946.15</v>
      </c>
      <c r="J1331" s="11">
        <f>VLOOKUP(LEFT(B1331,5),[1]Percents!$C:$M,9,FALSE)</f>
        <v>0</v>
      </c>
      <c r="K1331" s="13">
        <f t="shared" si="21"/>
        <v>0</v>
      </c>
      <c r="L1331" s="22"/>
    </row>
    <row r="1332" spans="1:12" s="40" customFormat="1" ht="14.25" customHeight="1" x14ac:dyDescent="0.25">
      <c r="A1332" s="38" t="s">
        <v>25</v>
      </c>
      <c r="B1332" s="38" t="s">
        <v>844</v>
      </c>
      <c r="C1332" s="38" t="s">
        <v>9415</v>
      </c>
      <c r="D1332" s="38" t="s">
        <v>9416</v>
      </c>
      <c r="E1332" s="38" t="s">
        <v>9417</v>
      </c>
      <c r="F1332" s="38" t="s">
        <v>9418</v>
      </c>
      <c r="G1332" s="38" t="s">
        <v>2683</v>
      </c>
      <c r="H1332" s="38" t="s">
        <v>2665</v>
      </c>
      <c r="I1332" s="39">
        <v>0</v>
      </c>
      <c r="J1332" s="11">
        <f>VLOOKUP(LEFT(B1332,5),[1]Percents!$C:$M,9,FALSE)</f>
        <v>0</v>
      </c>
      <c r="K1332" s="13">
        <f t="shared" si="21"/>
        <v>0</v>
      </c>
      <c r="L1332" s="22"/>
    </row>
    <row r="1333" spans="1:12" s="40" customFormat="1" ht="14.25" customHeight="1" x14ac:dyDescent="0.25">
      <c r="A1333" s="38" t="s">
        <v>242</v>
      </c>
      <c r="B1333" s="38" t="s">
        <v>326</v>
      </c>
      <c r="C1333" s="38" t="s">
        <v>3600</v>
      </c>
      <c r="D1333" s="38" t="s">
        <v>3601</v>
      </c>
      <c r="E1333" s="38" t="s">
        <v>183</v>
      </c>
      <c r="F1333" s="38" t="s">
        <v>3602</v>
      </c>
      <c r="G1333" s="38" t="s">
        <v>2683</v>
      </c>
      <c r="H1333" s="38" t="s">
        <v>2665</v>
      </c>
      <c r="I1333" s="39">
        <v>1825.79</v>
      </c>
      <c r="J1333" s="11">
        <f>VLOOKUP(LEFT(B1333,5),[1]Percents!$C:$M,9,FALSE)</f>
        <v>0</v>
      </c>
      <c r="K1333" s="13">
        <f t="shared" si="21"/>
        <v>0</v>
      </c>
      <c r="L1333" s="22"/>
    </row>
    <row r="1334" spans="1:12" s="40" customFormat="1" ht="14.25" customHeight="1" x14ac:dyDescent="0.25">
      <c r="A1334" s="38" t="s">
        <v>242</v>
      </c>
      <c r="B1334" s="38" t="s">
        <v>122</v>
      </c>
      <c r="C1334" s="38" t="s">
        <v>3139</v>
      </c>
      <c r="D1334" s="38" t="s">
        <v>3140</v>
      </c>
      <c r="E1334" s="38" t="s">
        <v>357</v>
      </c>
      <c r="F1334" s="38" t="s">
        <v>3141</v>
      </c>
      <c r="G1334" s="38" t="s">
        <v>3142</v>
      </c>
      <c r="H1334" s="38" t="s">
        <v>2665</v>
      </c>
      <c r="I1334" s="39">
        <v>9697.52</v>
      </c>
      <c r="J1334" s="11">
        <f>VLOOKUP(LEFT(B1334,5),[1]Percents!$C:$M,9,FALSE)</f>
        <v>0</v>
      </c>
      <c r="K1334" s="13">
        <f t="shared" si="21"/>
        <v>0</v>
      </c>
      <c r="L1334" s="22"/>
    </row>
    <row r="1335" spans="1:12" s="40" customFormat="1" ht="14.25" customHeight="1" x14ac:dyDescent="0.25">
      <c r="A1335" s="38" t="s">
        <v>89</v>
      </c>
      <c r="B1335" s="38" t="s">
        <v>90</v>
      </c>
      <c r="C1335" s="38" t="s">
        <v>10682</v>
      </c>
      <c r="D1335" s="38" t="s">
        <v>10683</v>
      </c>
      <c r="E1335" s="38" t="s">
        <v>10684</v>
      </c>
      <c r="F1335" s="38" t="s">
        <v>10685</v>
      </c>
      <c r="G1335" s="38" t="s">
        <v>2990</v>
      </c>
      <c r="H1335" s="38" t="s">
        <v>2665</v>
      </c>
      <c r="I1335" s="39">
        <v>0</v>
      </c>
      <c r="J1335" s="11">
        <f>VLOOKUP(LEFT(B1335,5),[1]Percents!$C:$M,9,FALSE)</f>
        <v>0</v>
      </c>
      <c r="K1335" s="13">
        <f t="shared" si="21"/>
        <v>0</v>
      </c>
      <c r="L1335" s="22"/>
    </row>
    <row r="1336" spans="1:12" s="40" customFormat="1" ht="14.25" customHeight="1" x14ac:dyDescent="0.25">
      <c r="A1336" s="38" t="s">
        <v>213</v>
      </c>
      <c r="B1336" s="38" t="s">
        <v>258</v>
      </c>
      <c r="C1336" s="38" t="s">
        <v>3423</v>
      </c>
      <c r="D1336" s="38" t="s">
        <v>3424</v>
      </c>
      <c r="E1336" s="38" t="s">
        <v>395</v>
      </c>
      <c r="F1336" s="38" t="s">
        <v>3425</v>
      </c>
      <c r="G1336" s="38" t="s">
        <v>3426</v>
      </c>
      <c r="H1336" s="38" t="s">
        <v>2665</v>
      </c>
      <c r="I1336" s="39">
        <v>1348.74</v>
      </c>
      <c r="J1336" s="11">
        <f>VLOOKUP(LEFT(B1336,5),[1]Percents!$C:$M,9,FALSE)</f>
        <v>4.4049999999999999E-2</v>
      </c>
      <c r="K1336" s="13">
        <f t="shared" si="21"/>
        <v>59.411997</v>
      </c>
      <c r="L1336" s="22"/>
    </row>
    <row r="1337" spans="1:12" s="40" customFormat="1" ht="14.25" customHeight="1" x14ac:dyDescent="0.25">
      <c r="A1337" s="38" t="s">
        <v>146</v>
      </c>
      <c r="B1337" s="38" t="s">
        <v>304</v>
      </c>
      <c r="C1337" s="38" t="s">
        <v>9970</v>
      </c>
      <c r="D1337" s="38" t="s">
        <v>9971</v>
      </c>
      <c r="E1337" s="38" t="s">
        <v>9972</v>
      </c>
      <c r="F1337" s="38" t="s">
        <v>9973</v>
      </c>
      <c r="G1337" s="38" t="s">
        <v>3357</v>
      </c>
      <c r="H1337" s="38" t="s">
        <v>2665</v>
      </c>
      <c r="I1337" s="39">
        <v>1.64</v>
      </c>
      <c r="J1337" s="11">
        <f>VLOOKUP(LEFT(B1337,5),[1]Percents!$C:$M,9,FALSE)</f>
        <v>0</v>
      </c>
      <c r="K1337" s="13">
        <f t="shared" si="21"/>
        <v>0</v>
      </c>
      <c r="L1337" s="22"/>
    </row>
    <row r="1338" spans="1:12" s="40" customFormat="1" ht="14.25" customHeight="1" x14ac:dyDescent="0.25">
      <c r="A1338" s="38" t="s">
        <v>141</v>
      </c>
      <c r="B1338" s="38" t="s">
        <v>43</v>
      </c>
      <c r="C1338" s="38" t="s">
        <v>11036</v>
      </c>
      <c r="D1338" s="38" t="s">
        <v>11037</v>
      </c>
      <c r="E1338" s="38" t="s">
        <v>9724</v>
      </c>
      <c r="F1338" s="38" t="s">
        <v>11038</v>
      </c>
      <c r="G1338" s="38" t="s">
        <v>3534</v>
      </c>
      <c r="H1338" s="38" t="s">
        <v>2665</v>
      </c>
      <c r="I1338" s="41">
        <v>0</v>
      </c>
      <c r="J1338" s="11">
        <f>VLOOKUP(LEFT(B1338,5),[1]Percents!$C:$M,9,FALSE)</f>
        <v>0.64170000000000005</v>
      </c>
      <c r="K1338" s="13">
        <f t="shared" si="21"/>
        <v>0</v>
      </c>
      <c r="L1338" s="22"/>
    </row>
    <row r="1339" spans="1:12" s="40" customFormat="1" ht="14.25" customHeight="1" x14ac:dyDescent="0.25">
      <c r="A1339" s="38" t="s">
        <v>213</v>
      </c>
      <c r="B1339" s="38" t="s">
        <v>258</v>
      </c>
      <c r="C1339" s="38" t="s">
        <v>3960</v>
      </c>
      <c r="D1339" s="38" t="s">
        <v>3961</v>
      </c>
      <c r="E1339" s="38" t="s">
        <v>452</v>
      </c>
      <c r="F1339" s="38" t="s">
        <v>3962</v>
      </c>
      <c r="G1339" s="38" t="s">
        <v>3963</v>
      </c>
      <c r="H1339" s="38" t="s">
        <v>2665</v>
      </c>
      <c r="I1339" s="39">
        <v>53.16</v>
      </c>
      <c r="J1339" s="11">
        <f>VLOOKUP(LEFT(B1339,5),[1]Percents!$C:$M,9,FALSE)</f>
        <v>4.4049999999999999E-2</v>
      </c>
      <c r="K1339" s="13">
        <f t="shared" si="21"/>
        <v>2.3416979999999996</v>
      </c>
      <c r="L1339" s="22"/>
    </row>
    <row r="1340" spans="1:12" s="40" customFormat="1" ht="14.25" customHeight="1" x14ac:dyDescent="0.25">
      <c r="A1340" s="38" t="s">
        <v>242</v>
      </c>
      <c r="B1340" s="38" t="s">
        <v>325</v>
      </c>
      <c r="C1340" s="38" t="s">
        <v>4115</v>
      </c>
      <c r="D1340" s="38" t="s">
        <v>4116</v>
      </c>
      <c r="E1340" s="38" t="s">
        <v>1432</v>
      </c>
      <c r="F1340" s="38" t="s">
        <v>4117</v>
      </c>
      <c r="G1340" s="38" t="s">
        <v>3357</v>
      </c>
      <c r="H1340" s="38" t="s">
        <v>2665</v>
      </c>
      <c r="I1340" s="39">
        <v>0</v>
      </c>
      <c r="J1340" s="11">
        <f>VLOOKUP(LEFT(B1340,5),[1]Percents!$C:$M,9,FALSE)</f>
        <v>0</v>
      </c>
      <c r="K1340" s="13">
        <f t="shared" si="21"/>
        <v>0</v>
      </c>
      <c r="L1340" s="22"/>
    </row>
    <row r="1341" spans="1:12" s="40" customFormat="1" ht="14.25" customHeight="1" x14ac:dyDescent="0.25">
      <c r="A1341" s="38" t="s">
        <v>213</v>
      </c>
      <c r="B1341" s="38" t="s">
        <v>21</v>
      </c>
      <c r="C1341" s="38" t="s">
        <v>5891</v>
      </c>
      <c r="D1341" s="38" t="s">
        <v>5892</v>
      </c>
      <c r="E1341" s="38" t="s">
        <v>6703</v>
      </c>
      <c r="F1341" s="38" t="s">
        <v>5893</v>
      </c>
      <c r="G1341" s="38" t="s">
        <v>3905</v>
      </c>
      <c r="H1341" s="38" t="s">
        <v>2665</v>
      </c>
      <c r="I1341" s="39">
        <v>0</v>
      </c>
      <c r="J1341" s="11">
        <f>VLOOKUP(LEFT(B1341,5),[1]Percents!$C:$M,9,FALSE)</f>
        <v>4.4049999999999999E-2</v>
      </c>
      <c r="K1341" s="13">
        <f t="shared" si="21"/>
        <v>0</v>
      </c>
      <c r="L1341" s="22"/>
    </row>
    <row r="1342" spans="1:12" s="40" customFormat="1" ht="14.25" customHeight="1" x14ac:dyDescent="0.25">
      <c r="A1342" s="38" t="s">
        <v>213</v>
      </c>
      <c r="B1342" s="38" t="s">
        <v>230</v>
      </c>
      <c r="C1342" s="38" t="s">
        <v>4607</v>
      </c>
      <c r="D1342" s="38" t="s">
        <v>4608</v>
      </c>
      <c r="E1342" s="38" t="s">
        <v>3020</v>
      </c>
      <c r="F1342" s="38" t="s">
        <v>4609</v>
      </c>
      <c r="G1342" s="38" t="s">
        <v>1712</v>
      </c>
      <c r="H1342" s="38" t="s">
        <v>2665</v>
      </c>
      <c r="I1342" s="39">
        <v>-45.2</v>
      </c>
      <c r="J1342" s="11">
        <f>VLOOKUP(LEFT(B1342,5),[1]Percents!$C:$M,9,FALSE)</f>
        <v>0</v>
      </c>
      <c r="K1342" s="13">
        <f t="shared" si="21"/>
        <v>0</v>
      </c>
      <c r="L1342" s="22"/>
    </row>
    <row r="1343" spans="1:12" s="40" customFormat="1" ht="14.25" customHeight="1" x14ac:dyDescent="0.25">
      <c r="A1343" s="38" t="s">
        <v>213</v>
      </c>
      <c r="B1343" s="38" t="s">
        <v>120</v>
      </c>
      <c r="C1343" s="38" t="s">
        <v>4733</v>
      </c>
      <c r="D1343" s="38" t="s">
        <v>4734</v>
      </c>
      <c r="E1343" s="38" t="s">
        <v>6737</v>
      </c>
      <c r="F1343" s="38" t="s">
        <v>4735</v>
      </c>
      <c r="G1343" s="38" t="s">
        <v>4685</v>
      </c>
      <c r="H1343" s="38" t="s">
        <v>2665</v>
      </c>
      <c r="I1343" s="39">
        <v>482.32</v>
      </c>
      <c r="J1343" s="11">
        <f>VLOOKUP(LEFT(B1343,5),[1]Percents!$C:$M,9,FALSE)</f>
        <v>0</v>
      </c>
      <c r="K1343" s="13">
        <f t="shared" si="21"/>
        <v>0</v>
      </c>
      <c r="L1343" s="22"/>
    </row>
    <row r="1344" spans="1:12" s="40" customFormat="1" ht="14.25" customHeight="1" x14ac:dyDescent="0.25">
      <c r="A1344" s="38" t="s">
        <v>213</v>
      </c>
      <c r="B1344" s="38" t="s">
        <v>229</v>
      </c>
      <c r="C1344" s="38" t="s">
        <v>11039</v>
      </c>
      <c r="D1344" s="38" t="s">
        <v>11040</v>
      </c>
      <c r="E1344" s="38" t="s">
        <v>353</v>
      </c>
      <c r="F1344" s="38" t="s">
        <v>11041</v>
      </c>
      <c r="G1344" s="38" t="s">
        <v>4685</v>
      </c>
      <c r="H1344" s="38" t="s">
        <v>2665</v>
      </c>
      <c r="I1344" s="39">
        <v>0</v>
      </c>
      <c r="J1344" s="11">
        <f>VLOOKUP(LEFT(B1344,5),[1]Percents!$C:$M,9,FALSE)</f>
        <v>0</v>
      </c>
      <c r="K1344" s="13">
        <f t="shared" si="21"/>
        <v>0</v>
      </c>
      <c r="L1344" s="22"/>
    </row>
    <row r="1345" spans="1:12" s="40" customFormat="1" ht="14.25" customHeight="1" x14ac:dyDescent="0.25">
      <c r="A1345" s="38" t="s">
        <v>213</v>
      </c>
      <c r="B1345" s="38" t="s">
        <v>285</v>
      </c>
      <c r="C1345" s="38" t="s">
        <v>5017</v>
      </c>
      <c r="D1345" s="38" t="s">
        <v>5018</v>
      </c>
      <c r="E1345" s="38" t="s">
        <v>881</v>
      </c>
      <c r="F1345" s="38" t="s">
        <v>5019</v>
      </c>
      <c r="G1345" s="38" t="s">
        <v>5020</v>
      </c>
      <c r="H1345" s="38" t="s">
        <v>2665</v>
      </c>
      <c r="I1345" s="39">
        <v>1063.26</v>
      </c>
      <c r="J1345" s="11">
        <f>VLOOKUP(LEFT(B1345,5),[1]Percents!$C:$M,9,FALSE)</f>
        <v>0</v>
      </c>
      <c r="K1345" s="13">
        <f t="shared" si="21"/>
        <v>0</v>
      </c>
      <c r="L1345" s="22"/>
    </row>
    <row r="1346" spans="1:12" s="40" customFormat="1" ht="14.25" customHeight="1" x14ac:dyDescent="0.25">
      <c r="A1346" s="38" t="s">
        <v>25</v>
      </c>
      <c r="B1346" s="38" t="s">
        <v>26</v>
      </c>
      <c r="C1346" s="38" t="s">
        <v>5212</v>
      </c>
      <c r="D1346" s="38" t="s">
        <v>5213</v>
      </c>
      <c r="E1346" s="38" t="s">
        <v>549</v>
      </c>
      <c r="F1346" s="38" t="s">
        <v>5214</v>
      </c>
      <c r="G1346" s="38" t="s">
        <v>5106</v>
      </c>
      <c r="H1346" s="38" t="s">
        <v>2665</v>
      </c>
      <c r="I1346" s="39">
        <v>1293.94</v>
      </c>
      <c r="J1346" s="11">
        <f>VLOOKUP(LEFT(B1346,5),[1]Percents!$C:$M,9,FALSE)</f>
        <v>0</v>
      </c>
      <c r="K1346" s="13">
        <f t="shared" si="21"/>
        <v>0</v>
      </c>
      <c r="L1346" s="22"/>
    </row>
    <row r="1347" spans="1:12" s="40" customFormat="1" ht="14.25" customHeight="1" x14ac:dyDescent="0.25">
      <c r="A1347" s="38" t="s">
        <v>141</v>
      </c>
      <c r="B1347" s="38" t="s">
        <v>305</v>
      </c>
      <c r="C1347" s="38" t="s">
        <v>9974</v>
      </c>
      <c r="D1347" s="38" t="s">
        <v>9975</v>
      </c>
      <c r="E1347" s="38" t="s">
        <v>9976</v>
      </c>
      <c r="F1347" s="38" t="s">
        <v>9977</v>
      </c>
      <c r="G1347" s="38" t="s">
        <v>4957</v>
      </c>
      <c r="H1347" s="38" t="s">
        <v>2665</v>
      </c>
      <c r="I1347" s="39">
        <v>0</v>
      </c>
      <c r="J1347" s="11">
        <f>VLOOKUP(LEFT(B1347,5),[1]Percents!$C:$M,9,FALSE)</f>
        <v>0.64170000000000005</v>
      </c>
      <c r="K1347" s="13">
        <f t="shared" si="21"/>
        <v>0</v>
      </c>
      <c r="L1347" s="22"/>
    </row>
    <row r="1348" spans="1:12" s="40" customFormat="1" ht="14.25" customHeight="1" x14ac:dyDescent="0.25">
      <c r="A1348" s="38" t="s">
        <v>213</v>
      </c>
      <c r="B1348" s="38" t="s">
        <v>98</v>
      </c>
      <c r="C1348" s="38" t="s">
        <v>5503</v>
      </c>
      <c r="D1348" s="38" t="s">
        <v>5504</v>
      </c>
      <c r="E1348" s="38" t="s">
        <v>99</v>
      </c>
      <c r="F1348" s="38" t="s">
        <v>5505</v>
      </c>
      <c r="G1348" s="38" t="s">
        <v>5506</v>
      </c>
      <c r="H1348" s="38" t="s">
        <v>2665</v>
      </c>
      <c r="I1348" s="39">
        <v>2404.89</v>
      </c>
      <c r="J1348" s="11">
        <f>VLOOKUP(LEFT(B1348,5),[1]Percents!$C:$M,9,FALSE)</f>
        <v>0</v>
      </c>
      <c r="K1348" s="13">
        <f t="shared" si="21"/>
        <v>0</v>
      </c>
      <c r="L1348" s="22"/>
    </row>
    <row r="1349" spans="1:12" s="40" customFormat="1" ht="14.25" customHeight="1" x14ac:dyDescent="0.25">
      <c r="A1349" s="38" t="s">
        <v>66</v>
      </c>
      <c r="B1349" s="38" t="s">
        <v>3520</v>
      </c>
      <c r="C1349" s="38" t="s">
        <v>5216</v>
      </c>
      <c r="D1349" s="38" t="s">
        <v>5217</v>
      </c>
      <c r="E1349" s="38" t="s">
        <v>3197</v>
      </c>
      <c r="F1349" s="38" t="s">
        <v>5218</v>
      </c>
      <c r="G1349" s="38" t="s">
        <v>4957</v>
      </c>
      <c r="H1349" s="38" t="s">
        <v>2665</v>
      </c>
      <c r="I1349" s="41">
        <v>0</v>
      </c>
      <c r="J1349" s="11">
        <f>VLOOKUP(LEFT(B1349,5),[1]Percents!$C:$M,9,FALSE)</f>
        <v>0</v>
      </c>
      <c r="K1349" s="13">
        <f t="shared" si="21"/>
        <v>0</v>
      </c>
      <c r="L1349" s="22"/>
    </row>
    <row r="1350" spans="1:12" s="40" customFormat="1" ht="14.25" customHeight="1" x14ac:dyDescent="0.25">
      <c r="A1350" s="38" t="s">
        <v>213</v>
      </c>
      <c r="B1350" s="38" t="s">
        <v>61</v>
      </c>
      <c r="C1350" s="38" t="s">
        <v>6130</v>
      </c>
      <c r="D1350" s="38" t="s">
        <v>6131</v>
      </c>
      <c r="E1350" s="38" t="s">
        <v>369</v>
      </c>
      <c r="F1350" s="38" t="s">
        <v>6132</v>
      </c>
      <c r="G1350" s="38" t="s">
        <v>5106</v>
      </c>
      <c r="H1350" s="38" t="s">
        <v>2665</v>
      </c>
      <c r="I1350" s="39">
        <v>574.97</v>
      </c>
      <c r="J1350" s="11">
        <f>VLOOKUP(LEFT(B1350,5),[1]Percents!$C:$M,9,FALSE)</f>
        <v>0</v>
      </c>
      <c r="K1350" s="13">
        <f t="shared" si="21"/>
        <v>0</v>
      </c>
      <c r="L1350" s="22"/>
    </row>
    <row r="1351" spans="1:12" s="40" customFormat="1" ht="14.25" customHeight="1" x14ac:dyDescent="0.25">
      <c r="A1351" s="38" t="s">
        <v>146</v>
      </c>
      <c r="B1351" s="38" t="s">
        <v>304</v>
      </c>
      <c r="C1351" s="38" t="s">
        <v>9978</v>
      </c>
      <c r="D1351" s="38" t="s">
        <v>9979</v>
      </c>
      <c r="E1351" s="38" t="s">
        <v>9980</v>
      </c>
      <c r="F1351" s="38" t="s">
        <v>9981</v>
      </c>
      <c r="G1351" s="38" t="s">
        <v>5495</v>
      </c>
      <c r="H1351" s="38" t="s">
        <v>2665</v>
      </c>
      <c r="I1351" s="39">
        <v>0</v>
      </c>
      <c r="J1351" s="11">
        <f>VLOOKUP(LEFT(B1351,5),[1]Percents!$C:$M,9,FALSE)</f>
        <v>0</v>
      </c>
      <c r="K1351" s="13">
        <f t="shared" si="21"/>
        <v>0</v>
      </c>
      <c r="L1351" s="22"/>
    </row>
    <row r="1352" spans="1:12" s="40" customFormat="1" ht="14.25" customHeight="1" x14ac:dyDescent="0.25">
      <c r="A1352" s="38" t="s">
        <v>213</v>
      </c>
      <c r="B1352" s="38" t="s">
        <v>106</v>
      </c>
      <c r="C1352" s="38" t="s">
        <v>5894</v>
      </c>
      <c r="D1352" s="38" t="s">
        <v>5895</v>
      </c>
      <c r="E1352" s="38" t="s">
        <v>253</v>
      </c>
      <c r="F1352" s="38" t="s">
        <v>5896</v>
      </c>
      <c r="G1352" s="38" t="s">
        <v>5897</v>
      </c>
      <c r="H1352" s="38" t="s">
        <v>2665</v>
      </c>
      <c r="I1352" s="39">
        <v>15465.98</v>
      </c>
      <c r="J1352" s="11">
        <f>VLOOKUP(LEFT(B1352,5),[1]Percents!$C:$M,9,FALSE)</f>
        <v>0</v>
      </c>
      <c r="K1352" s="13">
        <f t="shared" si="21"/>
        <v>0</v>
      </c>
      <c r="L1352" s="22"/>
    </row>
    <row r="1353" spans="1:12" s="40" customFormat="1" ht="14.25" customHeight="1" x14ac:dyDescent="0.25">
      <c r="A1353" s="38" t="s">
        <v>242</v>
      </c>
      <c r="B1353" s="38" t="s">
        <v>423</v>
      </c>
      <c r="C1353" s="38" t="s">
        <v>7721</v>
      </c>
      <c r="D1353" s="38" t="s">
        <v>7722</v>
      </c>
      <c r="E1353" s="38" t="s">
        <v>7723</v>
      </c>
      <c r="F1353" s="38" t="s">
        <v>5896</v>
      </c>
      <c r="G1353" s="38" t="s">
        <v>5897</v>
      </c>
      <c r="H1353" s="38" t="s">
        <v>2665</v>
      </c>
      <c r="I1353" s="39">
        <v>1011.57</v>
      </c>
      <c r="J1353" s="11">
        <f>VLOOKUP(LEFT(B1353,5),[1]Percents!$C:$M,9,FALSE)</f>
        <v>0</v>
      </c>
      <c r="K1353" s="13">
        <f t="shared" si="21"/>
        <v>0</v>
      </c>
      <c r="L1353" s="22"/>
    </row>
    <row r="1354" spans="1:12" s="40" customFormat="1" ht="14.25" customHeight="1" x14ac:dyDescent="0.25">
      <c r="A1354" s="38" t="s">
        <v>213</v>
      </c>
      <c r="B1354" s="38" t="s">
        <v>166</v>
      </c>
      <c r="C1354" s="38" t="s">
        <v>10686</v>
      </c>
      <c r="D1354" s="38" t="s">
        <v>10687</v>
      </c>
      <c r="E1354" s="38" t="s">
        <v>9127</v>
      </c>
      <c r="F1354" s="38" t="s">
        <v>10688</v>
      </c>
      <c r="G1354" s="38" t="s">
        <v>6733</v>
      </c>
      <c r="H1354" s="38" t="s">
        <v>2665</v>
      </c>
      <c r="I1354" s="39">
        <v>0</v>
      </c>
      <c r="J1354" s="11">
        <f>VLOOKUP(LEFT(B1354,5),[1]Percents!$C:$M,9,FALSE)</f>
        <v>4.4049999999999999E-2</v>
      </c>
      <c r="K1354" s="13">
        <f t="shared" ref="K1354:K1417" si="22">+I1354*J1354</f>
        <v>0</v>
      </c>
      <c r="L1354" s="22"/>
    </row>
    <row r="1355" spans="1:12" s="40" customFormat="1" ht="14.25" customHeight="1" x14ac:dyDescent="0.25">
      <c r="A1355" s="38" t="s">
        <v>213</v>
      </c>
      <c r="B1355" s="38" t="s">
        <v>6133</v>
      </c>
      <c r="C1355" s="38" t="s">
        <v>6134</v>
      </c>
      <c r="D1355" s="38" t="s">
        <v>6135</v>
      </c>
      <c r="E1355" s="38" t="s">
        <v>6136</v>
      </c>
      <c r="F1355" s="38" t="s">
        <v>6137</v>
      </c>
      <c r="G1355" s="38" t="s">
        <v>5106</v>
      </c>
      <c r="H1355" s="38" t="s">
        <v>2665</v>
      </c>
      <c r="I1355" s="39">
        <v>0</v>
      </c>
      <c r="J1355" s="11">
        <f>VLOOKUP(LEFT(B1355,5),[1]Percents!$C:$M,9,FALSE)</f>
        <v>0</v>
      </c>
      <c r="K1355" s="13">
        <f t="shared" si="22"/>
        <v>0</v>
      </c>
      <c r="L1355" s="22"/>
    </row>
    <row r="1356" spans="1:12" s="40" customFormat="1" ht="14.25" customHeight="1" x14ac:dyDescent="0.25">
      <c r="A1356" s="38" t="s">
        <v>213</v>
      </c>
      <c r="B1356" s="38" t="s">
        <v>6133</v>
      </c>
      <c r="C1356" s="38" t="s">
        <v>10689</v>
      </c>
      <c r="D1356" s="38" t="s">
        <v>10690</v>
      </c>
      <c r="E1356" s="38" t="s">
        <v>6136</v>
      </c>
      <c r="F1356" s="38" t="s">
        <v>6137</v>
      </c>
      <c r="G1356" s="38" t="s">
        <v>8076</v>
      </c>
      <c r="H1356" s="38" t="s">
        <v>2665</v>
      </c>
      <c r="I1356" s="39">
        <v>376.18</v>
      </c>
      <c r="J1356" s="11">
        <f>VLOOKUP(LEFT(B1356,5),[1]Percents!$C:$M,9,FALSE)</f>
        <v>0</v>
      </c>
      <c r="K1356" s="13">
        <f t="shared" si="22"/>
        <v>0</v>
      </c>
      <c r="L1356" s="22"/>
    </row>
    <row r="1357" spans="1:12" s="40" customFormat="1" ht="14.25" customHeight="1" x14ac:dyDescent="0.25">
      <c r="A1357" s="38" t="s">
        <v>242</v>
      </c>
      <c r="B1357" s="38" t="s">
        <v>326</v>
      </c>
      <c r="C1357" s="38" t="s">
        <v>6138</v>
      </c>
      <c r="D1357" s="38" t="s">
        <v>6139</v>
      </c>
      <c r="E1357" s="38" t="s">
        <v>382</v>
      </c>
      <c r="F1357" s="38" t="s">
        <v>6140</v>
      </c>
      <c r="G1357" s="38" t="s">
        <v>5106</v>
      </c>
      <c r="H1357" s="38" t="s">
        <v>2665</v>
      </c>
      <c r="I1357" s="39">
        <v>0</v>
      </c>
      <c r="J1357" s="11">
        <f>VLOOKUP(LEFT(B1357,5),[1]Percents!$C:$M,9,FALSE)</f>
        <v>0</v>
      </c>
      <c r="K1357" s="13">
        <f t="shared" si="22"/>
        <v>0</v>
      </c>
      <c r="L1357" s="22"/>
    </row>
    <row r="1358" spans="1:12" s="40" customFormat="1" ht="14.25" customHeight="1" x14ac:dyDescent="0.25">
      <c r="A1358" s="38" t="s">
        <v>213</v>
      </c>
      <c r="B1358" s="38" t="s">
        <v>919</v>
      </c>
      <c r="C1358" s="38" t="s">
        <v>6375</v>
      </c>
      <c r="D1358" s="38" t="s">
        <v>6376</v>
      </c>
      <c r="E1358" s="38" t="s">
        <v>3548</v>
      </c>
      <c r="F1358" s="38" t="s">
        <v>6377</v>
      </c>
      <c r="G1358" s="38" t="s">
        <v>5106</v>
      </c>
      <c r="H1358" s="38" t="s">
        <v>2665</v>
      </c>
      <c r="I1358" s="39">
        <v>0</v>
      </c>
      <c r="J1358" s="11">
        <f>VLOOKUP(LEFT(B1358,5),[1]Percents!$C:$M,9,FALSE)</f>
        <v>0</v>
      </c>
      <c r="K1358" s="13">
        <f t="shared" si="22"/>
        <v>0</v>
      </c>
      <c r="L1358" s="22"/>
    </row>
    <row r="1359" spans="1:12" s="40" customFormat="1" ht="14.25" customHeight="1" x14ac:dyDescent="0.25">
      <c r="A1359" s="38" t="s">
        <v>243</v>
      </c>
      <c r="B1359" s="38" t="s">
        <v>2543</v>
      </c>
      <c r="C1359" s="38" t="s">
        <v>6738</v>
      </c>
      <c r="D1359" s="38" t="s">
        <v>6739</v>
      </c>
      <c r="E1359" s="38" t="s">
        <v>327</v>
      </c>
      <c r="F1359" s="38" t="s">
        <v>6740</v>
      </c>
      <c r="G1359" s="38" t="s">
        <v>6733</v>
      </c>
      <c r="H1359" s="38" t="s">
        <v>2665</v>
      </c>
      <c r="I1359" s="39">
        <v>0</v>
      </c>
      <c r="J1359" s="11">
        <f>VLOOKUP(LEFT(B1359,5),[1]Percents!$C:$M,9,FALSE)</f>
        <v>0</v>
      </c>
      <c r="K1359" s="13">
        <f t="shared" si="22"/>
        <v>0</v>
      </c>
      <c r="L1359" s="22"/>
    </row>
    <row r="1360" spans="1:12" s="40" customFormat="1" ht="14.25" customHeight="1" x14ac:dyDescent="0.25">
      <c r="A1360" s="38" t="s">
        <v>66</v>
      </c>
      <c r="B1360" s="38" t="s">
        <v>317</v>
      </c>
      <c r="C1360" s="38" t="s">
        <v>6741</v>
      </c>
      <c r="D1360" s="38" t="s">
        <v>6742</v>
      </c>
      <c r="E1360" s="38" t="s">
        <v>794</v>
      </c>
      <c r="F1360" s="38" t="s">
        <v>6740</v>
      </c>
      <c r="G1360" s="38" t="s">
        <v>6733</v>
      </c>
      <c r="H1360" s="38" t="s">
        <v>2665</v>
      </c>
      <c r="I1360" s="39">
        <v>230</v>
      </c>
      <c r="J1360" s="11">
        <f>VLOOKUP(LEFT(B1360,5),[1]Percents!$C:$M,9,FALSE)</f>
        <v>0</v>
      </c>
      <c r="K1360" s="13">
        <f t="shared" si="22"/>
        <v>0</v>
      </c>
      <c r="L1360" s="22"/>
    </row>
    <row r="1361" spans="1:12" s="40" customFormat="1" ht="14.25" customHeight="1" x14ac:dyDescent="0.25">
      <c r="A1361" s="38" t="s">
        <v>243</v>
      </c>
      <c r="B1361" s="38" t="s">
        <v>2543</v>
      </c>
      <c r="C1361" s="38" t="s">
        <v>9419</v>
      </c>
      <c r="D1361" s="38" t="s">
        <v>9420</v>
      </c>
      <c r="E1361" s="38" t="s">
        <v>327</v>
      </c>
      <c r="F1361" s="38" t="s">
        <v>6740</v>
      </c>
      <c r="G1361" s="38" t="s">
        <v>6733</v>
      </c>
      <c r="H1361" s="38" t="s">
        <v>2665</v>
      </c>
      <c r="I1361" s="39">
        <v>155.07</v>
      </c>
      <c r="J1361" s="11">
        <f>VLOOKUP(LEFT(B1361,5),[1]Percents!$C:$M,9,FALSE)</f>
        <v>0</v>
      </c>
      <c r="K1361" s="13">
        <f t="shared" si="22"/>
        <v>0</v>
      </c>
      <c r="L1361" s="22"/>
    </row>
    <row r="1362" spans="1:12" s="40" customFormat="1" ht="14.25" customHeight="1" x14ac:dyDescent="0.25">
      <c r="A1362" s="38" t="s">
        <v>213</v>
      </c>
      <c r="B1362" s="38" t="s">
        <v>166</v>
      </c>
      <c r="C1362" s="38" t="s">
        <v>6378</v>
      </c>
      <c r="D1362" s="38" t="s">
        <v>6379</v>
      </c>
      <c r="E1362" s="38" t="s">
        <v>3976</v>
      </c>
      <c r="F1362" s="38" t="s">
        <v>6380</v>
      </c>
      <c r="G1362" s="38" t="s">
        <v>6087</v>
      </c>
      <c r="H1362" s="38" t="s">
        <v>2665</v>
      </c>
      <c r="I1362" s="39">
        <v>0</v>
      </c>
      <c r="J1362" s="11">
        <f>VLOOKUP(LEFT(B1362,5),[1]Percents!$C:$M,9,FALSE)</f>
        <v>4.4049999999999999E-2</v>
      </c>
      <c r="K1362" s="13">
        <f t="shared" si="22"/>
        <v>0</v>
      </c>
      <c r="L1362" s="22"/>
    </row>
    <row r="1363" spans="1:12" s="40" customFormat="1" ht="14.25" customHeight="1" x14ac:dyDescent="0.25">
      <c r="A1363" s="38" t="s">
        <v>213</v>
      </c>
      <c r="B1363" s="38" t="s">
        <v>21</v>
      </c>
      <c r="C1363" s="38" t="s">
        <v>6561</v>
      </c>
      <c r="D1363" s="38" t="s">
        <v>6562</v>
      </c>
      <c r="E1363" s="38" t="s">
        <v>1604</v>
      </c>
      <c r="F1363" s="38" t="s">
        <v>6563</v>
      </c>
      <c r="G1363" s="38" t="s">
        <v>6564</v>
      </c>
      <c r="H1363" s="38" t="s">
        <v>2665</v>
      </c>
      <c r="I1363" s="39">
        <v>0</v>
      </c>
      <c r="J1363" s="11">
        <f>VLOOKUP(LEFT(B1363,5),[1]Percents!$C:$M,9,FALSE)</f>
        <v>4.4049999999999999E-2</v>
      </c>
      <c r="K1363" s="13">
        <f t="shared" si="22"/>
        <v>0</v>
      </c>
      <c r="L1363" s="22"/>
    </row>
    <row r="1364" spans="1:12" s="40" customFormat="1" ht="14.25" customHeight="1" x14ac:dyDescent="0.25">
      <c r="A1364" s="38" t="s">
        <v>213</v>
      </c>
      <c r="B1364" s="38" t="s">
        <v>120</v>
      </c>
      <c r="C1364" s="38" t="s">
        <v>10691</v>
      </c>
      <c r="D1364" s="38" t="s">
        <v>10692</v>
      </c>
      <c r="E1364" s="38" t="s">
        <v>6737</v>
      </c>
      <c r="F1364" s="38" t="s">
        <v>10693</v>
      </c>
      <c r="G1364" s="38" t="s">
        <v>6560</v>
      </c>
      <c r="H1364" s="38" t="s">
        <v>2665</v>
      </c>
      <c r="I1364" s="39">
        <v>5.15</v>
      </c>
      <c r="J1364" s="11">
        <f>VLOOKUP(LEFT(B1364,5),[1]Percents!$C:$M,9,FALSE)</f>
        <v>0</v>
      </c>
      <c r="K1364" s="13">
        <f t="shared" si="22"/>
        <v>0</v>
      </c>
      <c r="L1364" s="22"/>
    </row>
    <row r="1365" spans="1:12" s="40" customFormat="1" ht="14.25" customHeight="1" x14ac:dyDescent="0.25">
      <c r="A1365" s="38" t="s">
        <v>242</v>
      </c>
      <c r="B1365" s="38" t="s">
        <v>9421</v>
      </c>
      <c r="C1365" s="38" t="s">
        <v>6743</v>
      </c>
      <c r="D1365" s="38" t="s">
        <v>6744</v>
      </c>
      <c r="E1365" s="38" t="s">
        <v>6745</v>
      </c>
      <c r="F1365" s="38" t="s">
        <v>6746</v>
      </c>
      <c r="G1365" s="38" t="s">
        <v>6589</v>
      </c>
      <c r="H1365" s="38" t="s">
        <v>2665</v>
      </c>
      <c r="I1365" s="39">
        <v>0</v>
      </c>
      <c r="J1365" s="11">
        <f>VLOOKUP(LEFT(B1365,5),[1]Percents!$C:$M,9,FALSE)</f>
        <v>0</v>
      </c>
      <c r="K1365" s="13">
        <f t="shared" si="22"/>
        <v>0</v>
      </c>
      <c r="L1365" s="22"/>
    </row>
    <row r="1366" spans="1:12" s="40" customFormat="1" ht="14.25" customHeight="1" x14ac:dyDescent="0.25">
      <c r="A1366" s="38" t="s">
        <v>242</v>
      </c>
      <c r="B1366" s="38" t="s">
        <v>178</v>
      </c>
      <c r="C1366" s="38" t="s">
        <v>6743</v>
      </c>
      <c r="D1366" s="38" t="s">
        <v>6744</v>
      </c>
      <c r="E1366" s="38" t="s">
        <v>6745</v>
      </c>
      <c r="F1366" s="38" t="s">
        <v>6746</v>
      </c>
      <c r="G1366" s="38" t="s">
        <v>6589</v>
      </c>
      <c r="H1366" s="38" t="s">
        <v>2665</v>
      </c>
      <c r="I1366" s="39">
        <v>0</v>
      </c>
      <c r="J1366" s="11">
        <f>VLOOKUP(LEFT(B1366,5),[1]Percents!$C:$M,9,FALSE)</f>
        <v>0</v>
      </c>
      <c r="K1366" s="13">
        <f t="shared" si="22"/>
        <v>0</v>
      </c>
      <c r="L1366" s="22"/>
    </row>
    <row r="1367" spans="1:12" s="40" customFormat="1" ht="14.25" customHeight="1" x14ac:dyDescent="0.25">
      <c r="A1367" s="38" t="s">
        <v>242</v>
      </c>
      <c r="B1367" s="38" t="s">
        <v>9421</v>
      </c>
      <c r="C1367" s="38" t="s">
        <v>11755</v>
      </c>
      <c r="D1367" s="38" t="s">
        <v>11756</v>
      </c>
      <c r="E1367" s="38" t="s">
        <v>6745</v>
      </c>
      <c r="F1367" s="38" t="s">
        <v>6746</v>
      </c>
      <c r="G1367" s="38" t="s">
        <v>10673</v>
      </c>
      <c r="H1367" s="38" t="s">
        <v>2665</v>
      </c>
      <c r="I1367" s="39">
        <v>7124.31</v>
      </c>
      <c r="J1367" s="11">
        <f>VLOOKUP(LEFT(B1367,5),[1]Percents!$C:$M,9,FALSE)</f>
        <v>0</v>
      </c>
      <c r="K1367" s="13">
        <f t="shared" si="22"/>
        <v>0</v>
      </c>
      <c r="L1367" s="22"/>
    </row>
    <row r="1368" spans="1:12" s="40" customFormat="1" ht="14.25" customHeight="1" x14ac:dyDescent="0.25">
      <c r="A1368" s="38" t="s">
        <v>242</v>
      </c>
      <c r="B1368" s="38" t="s">
        <v>9421</v>
      </c>
      <c r="C1368" s="38" t="s">
        <v>6747</v>
      </c>
      <c r="D1368" s="38" t="s">
        <v>8184</v>
      </c>
      <c r="E1368" s="38" t="s">
        <v>6745</v>
      </c>
      <c r="F1368" s="38" t="s">
        <v>6748</v>
      </c>
      <c r="G1368" s="38" t="s">
        <v>6464</v>
      </c>
      <c r="H1368" s="38" t="s">
        <v>2665</v>
      </c>
      <c r="I1368" s="39">
        <v>0</v>
      </c>
      <c r="J1368" s="11">
        <f>VLOOKUP(LEFT(B1368,5),[1]Percents!$C:$M,9,FALSE)</f>
        <v>0</v>
      </c>
      <c r="K1368" s="13">
        <f t="shared" si="22"/>
        <v>0</v>
      </c>
      <c r="L1368" s="22"/>
    </row>
    <row r="1369" spans="1:12" s="40" customFormat="1" ht="14.25" customHeight="1" x14ac:dyDescent="0.25">
      <c r="A1369" s="38" t="s">
        <v>242</v>
      </c>
      <c r="B1369" s="38" t="s">
        <v>178</v>
      </c>
      <c r="C1369" s="38" t="s">
        <v>6747</v>
      </c>
      <c r="D1369" s="38" t="s">
        <v>8184</v>
      </c>
      <c r="E1369" s="38" t="s">
        <v>6745</v>
      </c>
      <c r="F1369" s="38" t="s">
        <v>6748</v>
      </c>
      <c r="G1369" s="38" t="s">
        <v>6464</v>
      </c>
      <c r="H1369" s="38" t="s">
        <v>2665</v>
      </c>
      <c r="I1369" s="39">
        <v>0</v>
      </c>
      <c r="J1369" s="11">
        <f>VLOOKUP(LEFT(B1369,5),[1]Percents!$C:$M,9,FALSE)</f>
        <v>0</v>
      </c>
      <c r="K1369" s="13">
        <f t="shared" si="22"/>
        <v>0</v>
      </c>
      <c r="L1369" s="22"/>
    </row>
    <row r="1370" spans="1:12" s="40" customFormat="1" ht="14.25" customHeight="1" x14ac:dyDescent="0.25">
      <c r="A1370" s="38" t="s">
        <v>213</v>
      </c>
      <c r="B1370" s="38" t="s">
        <v>258</v>
      </c>
      <c r="C1370" s="38" t="s">
        <v>6565</v>
      </c>
      <c r="D1370" s="38" t="s">
        <v>6566</v>
      </c>
      <c r="E1370" s="38" t="s">
        <v>541</v>
      </c>
      <c r="F1370" s="38" t="s">
        <v>6567</v>
      </c>
      <c r="G1370" s="38" t="s">
        <v>6568</v>
      </c>
      <c r="H1370" s="38" t="s">
        <v>2665</v>
      </c>
      <c r="I1370" s="39">
        <v>10.5</v>
      </c>
      <c r="J1370" s="11">
        <f>VLOOKUP(LEFT(B1370,5),[1]Percents!$C:$M,9,FALSE)</f>
        <v>4.4049999999999999E-2</v>
      </c>
      <c r="K1370" s="13">
        <f t="shared" si="22"/>
        <v>0.46252499999999996</v>
      </c>
      <c r="L1370" s="22"/>
    </row>
    <row r="1371" spans="1:12" s="40" customFormat="1" ht="14.25" customHeight="1" x14ac:dyDescent="0.25">
      <c r="A1371" s="38" t="s">
        <v>242</v>
      </c>
      <c r="B1371" s="38" t="s">
        <v>122</v>
      </c>
      <c r="C1371" s="38" t="s">
        <v>6749</v>
      </c>
      <c r="D1371" s="38" t="s">
        <v>6750</v>
      </c>
      <c r="E1371" s="38" t="s">
        <v>4359</v>
      </c>
      <c r="F1371" s="38" t="s">
        <v>6751</v>
      </c>
      <c r="G1371" s="38" t="s">
        <v>6733</v>
      </c>
      <c r="H1371" s="38" t="s">
        <v>2665</v>
      </c>
      <c r="I1371" s="39">
        <v>176.94</v>
      </c>
      <c r="J1371" s="11">
        <f>VLOOKUP(LEFT(B1371,5),[1]Percents!$C:$M,9,FALSE)</f>
        <v>0</v>
      </c>
      <c r="K1371" s="13">
        <f t="shared" si="22"/>
        <v>0</v>
      </c>
      <c r="L1371" s="22"/>
    </row>
    <row r="1372" spans="1:12" s="40" customFormat="1" ht="14.25" customHeight="1" x14ac:dyDescent="0.25">
      <c r="A1372" s="38" t="s">
        <v>213</v>
      </c>
      <c r="B1372" s="38" t="s">
        <v>120</v>
      </c>
      <c r="C1372" s="38" t="s">
        <v>6569</v>
      </c>
      <c r="D1372" s="38" t="s">
        <v>6570</v>
      </c>
      <c r="E1372" s="38" t="s">
        <v>6737</v>
      </c>
      <c r="F1372" s="38" t="s">
        <v>6571</v>
      </c>
      <c r="G1372" s="38" t="s">
        <v>6572</v>
      </c>
      <c r="H1372" s="38" t="s">
        <v>2665</v>
      </c>
      <c r="I1372" s="39">
        <v>-377.87</v>
      </c>
      <c r="J1372" s="11">
        <f>VLOOKUP(LEFT(B1372,5),[1]Percents!$C:$M,9,FALSE)</f>
        <v>0</v>
      </c>
      <c r="K1372" s="13">
        <f t="shared" si="22"/>
        <v>0</v>
      </c>
      <c r="L1372" s="22"/>
    </row>
    <row r="1373" spans="1:12" s="40" customFormat="1" ht="14.25" customHeight="1" x14ac:dyDescent="0.25">
      <c r="A1373" s="38" t="s">
        <v>242</v>
      </c>
      <c r="B1373" s="38" t="s">
        <v>326</v>
      </c>
      <c r="C1373" s="38" t="s">
        <v>7039</v>
      </c>
      <c r="D1373" s="38" t="s">
        <v>7040</v>
      </c>
      <c r="E1373" s="38" t="s">
        <v>381</v>
      </c>
      <c r="F1373" s="38" t="s">
        <v>7041</v>
      </c>
      <c r="G1373" s="38" t="s">
        <v>7042</v>
      </c>
      <c r="H1373" s="38" t="s">
        <v>2665</v>
      </c>
      <c r="I1373" s="39">
        <v>580.36</v>
      </c>
      <c r="J1373" s="11">
        <f>VLOOKUP(LEFT(B1373,5),[1]Percents!$C:$M,9,FALSE)</f>
        <v>0</v>
      </c>
      <c r="K1373" s="13">
        <f t="shared" si="22"/>
        <v>0</v>
      </c>
      <c r="L1373" s="22"/>
    </row>
    <row r="1374" spans="1:12" s="40" customFormat="1" ht="14.25" customHeight="1" x14ac:dyDescent="0.25">
      <c r="A1374" s="38" t="s">
        <v>141</v>
      </c>
      <c r="B1374" s="38" t="s">
        <v>305</v>
      </c>
      <c r="C1374" s="38" t="s">
        <v>6752</v>
      </c>
      <c r="D1374" s="38" t="s">
        <v>6753</v>
      </c>
      <c r="E1374" s="38" t="s">
        <v>5690</v>
      </c>
      <c r="F1374" s="38" t="s">
        <v>6754</v>
      </c>
      <c r="G1374" s="38" t="s">
        <v>6733</v>
      </c>
      <c r="H1374" s="38" t="s">
        <v>2665</v>
      </c>
      <c r="I1374" s="39">
        <v>-264.02999999999997</v>
      </c>
      <c r="J1374" s="11">
        <f>VLOOKUP(LEFT(B1374,5),[1]Percents!$C:$M,9,FALSE)</f>
        <v>0.64170000000000005</v>
      </c>
      <c r="K1374" s="13">
        <f t="shared" si="22"/>
        <v>-169.42805099999998</v>
      </c>
      <c r="L1374" s="22"/>
    </row>
    <row r="1375" spans="1:12" s="40" customFormat="1" ht="14.25" customHeight="1" x14ac:dyDescent="0.25">
      <c r="A1375" s="38" t="s">
        <v>141</v>
      </c>
      <c r="B1375" s="38" t="s">
        <v>245</v>
      </c>
      <c r="C1375" s="38" t="s">
        <v>7043</v>
      </c>
      <c r="D1375" s="38" t="s">
        <v>7044</v>
      </c>
      <c r="E1375" s="38" t="s">
        <v>481</v>
      </c>
      <c r="F1375" s="38" t="s">
        <v>7045</v>
      </c>
      <c r="G1375" s="38" t="s">
        <v>6999</v>
      </c>
      <c r="H1375" s="38" t="s">
        <v>2665</v>
      </c>
      <c r="I1375" s="39">
        <v>5816.75</v>
      </c>
      <c r="J1375" s="11">
        <f>VLOOKUP(LEFT(B1375,5),[1]Percents!$C:$M,9,FALSE)</f>
        <v>0.64170000000000005</v>
      </c>
      <c r="K1375" s="13">
        <f t="shared" si="22"/>
        <v>3732.6084750000005</v>
      </c>
      <c r="L1375" s="22"/>
    </row>
    <row r="1376" spans="1:12" s="40" customFormat="1" ht="14.25" customHeight="1" x14ac:dyDescent="0.25">
      <c r="A1376" s="38" t="s">
        <v>141</v>
      </c>
      <c r="B1376" s="38" t="s">
        <v>245</v>
      </c>
      <c r="C1376" s="38" t="s">
        <v>7446</v>
      </c>
      <c r="D1376" s="38" t="s">
        <v>7447</v>
      </c>
      <c r="E1376" s="38" t="s">
        <v>7384</v>
      </c>
      <c r="F1376" s="38" t="s">
        <v>7448</v>
      </c>
      <c r="G1376" s="38" t="s">
        <v>6999</v>
      </c>
      <c r="H1376" s="38" t="s">
        <v>2665</v>
      </c>
      <c r="I1376" s="39">
        <v>0</v>
      </c>
      <c r="J1376" s="11">
        <f>VLOOKUP(LEFT(B1376,5),[1]Percents!$C:$M,9,FALSE)</f>
        <v>0.64170000000000005</v>
      </c>
      <c r="K1376" s="13">
        <f t="shared" si="22"/>
        <v>0</v>
      </c>
      <c r="L1376" s="22"/>
    </row>
    <row r="1377" spans="1:12" s="40" customFormat="1" ht="14.25" customHeight="1" x14ac:dyDescent="0.25">
      <c r="A1377" s="38" t="s">
        <v>213</v>
      </c>
      <c r="B1377" s="38" t="s">
        <v>42</v>
      </c>
      <c r="C1377" s="38" t="s">
        <v>4744</v>
      </c>
      <c r="D1377" s="38" t="s">
        <v>4745</v>
      </c>
      <c r="E1377" s="38" t="s">
        <v>2623</v>
      </c>
      <c r="F1377" s="38" t="s">
        <v>7046</v>
      </c>
      <c r="G1377" s="38" t="s">
        <v>4320</v>
      </c>
      <c r="H1377" s="38" t="s">
        <v>2665</v>
      </c>
      <c r="I1377" s="39">
        <v>0</v>
      </c>
      <c r="J1377" s="11">
        <f>VLOOKUP(LEFT(B1377,5),[1]Percents!$C:$M,9,FALSE)</f>
        <v>0</v>
      </c>
      <c r="K1377" s="13">
        <f t="shared" si="22"/>
        <v>0</v>
      </c>
      <c r="L1377" s="22"/>
    </row>
    <row r="1378" spans="1:12" s="40" customFormat="1" ht="14.25" customHeight="1" x14ac:dyDescent="0.25">
      <c r="A1378" s="38" t="s">
        <v>242</v>
      </c>
      <c r="B1378" s="38" t="s">
        <v>325</v>
      </c>
      <c r="C1378" s="38" t="s">
        <v>7227</v>
      </c>
      <c r="D1378" s="38" t="s">
        <v>7228</v>
      </c>
      <c r="E1378" s="38" t="s">
        <v>6759</v>
      </c>
      <c r="F1378" s="38" t="s">
        <v>7229</v>
      </c>
      <c r="G1378" s="38" t="s">
        <v>6428</v>
      </c>
      <c r="H1378" s="38" t="s">
        <v>2665</v>
      </c>
      <c r="I1378" s="39">
        <v>940.65</v>
      </c>
      <c r="J1378" s="11">
        <f>VLOOKUP(LEFT(B1378,5),[1]Percents!$C:$M,9,FALSE)</f>
        <v>0</v>
      </c>
      <c r="K1378" s="13">
        <f t="shared" si="22"/>
        <v>0</v>
      </c>
      <c r="L1378" s="22"/>
    </row>
    <row r="1379" spans="1:12" s="40" customFormat="1" ht="14.25" customHeight="1" x14ac:dyDescent="0.25">
      <c r="A1379" s="38" t="s">
        <v>213</v>
      </c>
      <c r="B1379" s="38" t="s">
        <v>3056</v>
      </c>
      <c r="C1379" s="38" t="s">
        <v>6371</v>
      </c>
      <c r="D1379" s="38" t="s">
        <v>6372</v>
      </c>
      <c r="E1379" s="38" t="s">
        <v>6373</v>
      </c>
      <c r="F1379" s="38" t="s">
        <v>7724</v>
      </c>
      <c r="G1379" s="38" t="s">
        <v>6374</v>
      </c>
      <c r="H1379" s="38" t="s">
        <v>2665</v>
      </c>
      <c r="I1379" s="39">
        <v>0</v>
      </c>
      <c r="J1379" s="11">
        <f>VLOOKUP(LEFT(B1379,5),[1]Percents!$C:$M,9,FALSE)</f>
        <v>0</v>
      </c>
      <c r="K1379" s="13">
        <f t="shared" si="22"/>
        <v>0</v>
      </c>
      <c r="L1379" s="22"/>
    </row>
    <row r="1380" spans="1:12" s="40" customFormat="1" ht="14.25" customHeight="1" x14ac:dyDescent="0.25">
      <c r="A1380" s="38" t="s">
        <v>213</v>
      </c>
      <c r="B1380" s="38" t="s">
        <v>120</v>
      </c>
      <c r="C1380" s="38" t="s">
        <v>7047</v>
      </c>
      <c r="D1380" s="38" t="s">
        <v>7048</v>
      </c>
      <c r="E1380" s="38" t="s">
        <v>6737</v>
      </c>
      <c r="F1380" s="38" t="s">
        <v>7049</v>
      </c>
      <c r="G1380" s="38" t="s">
        <v>6871</v>
      </c>
      <c r="H1380" s="38" t="s">
        <v>2665</v>
      </c>
      <c r="I1380" s="39">
        <v>11.88</v>
      </c>
      <c r="J1380" s="11">
        <f>VLOOKUP(LEFT(B1380,5),[1]Percents!$C:$M,9,FALSE)</f>
        <v>0</v>
      </c>
      <c r="K1380" s="13">
        <f t="shared" si="22"/>
        <v>0</v>
      </c>
      <c r="L1380" s="22"/>
    </row>
    <row r="1381" spans="1:12" s="40" customFormat="1" ht="14.25" customHeight="1" x14ac:dyDescent="0.25">
      <c r="A1381" s="38" t="s">
        <v>243</v>
      </c>
      <c r="B1381" s="38" t="s">
        <v>674</v>
      </c>
      <c r="C1381" s="38" t="s">
        <v>7230</v>
      </c>
      <c r="D1381" s="38" t="s">
        <v>7231</v>
      </c>
      <c r="E1381" s="38" t="s">
        <v>561</v>
      </c>
      <c r="F1381" s="38" t="s">
        <v>7232</v>
      </c>
      <c r="G1381" s="38" t="s">
        <v>6999</v>
      </c>
      <c r="H1381" s="38" t="s">
        <v>2665</v>
      </c>
      <c r="I1381" s="39">
        <v>0</v>
      </c>
      <c r="J1381" s="11">
        <f>VLOOKUP(LEFT(B1381,5),[1]Percents!$C:$M,9,FALSE)</f>
        <v>0</v>
      </c>
      <c r="K1381" s="13">
        <f t="shared" si="22"/>
        <v>0</v>
      </c>
      <c r="L1381" s="22"/>
    </row>
    <row r="1382" spans="1:12" s="40" customFormat="1" ht="14.25" customHeight="1" x14ac:dyDescent="0.25">
      <c r="A1382" s="38" t="s">
        <v>243</v>
      </c>
      <c r="B1382" s="38" t="s">
        <v>674</v>
      </c>
      <c r="C1382" s="38" t="s">
        <v>7233</v>
      </c>
      <c r="D1382" s="38" t="s">
        <v>7234</v>
      </c>
      <c r="E1382" s="38" t="s">
        <v>561</v>
      </c>
      <c r="F1382" s="38" t="s">
        <v>7232</v>
      </c>
      <c r="G1382" s="38" t="s">
        <v>6999</v>
      </c>
      <c r="H1382" s="38" t="s">
        <v>2665</v>
      </c>
      <c r="I1382" s="41">
        <v>0</v>
      </c>
      <c r="J1382" s="11">
        <f>VLOOKUP(LEFT(B1382,5),[1]Percents!$C:$M,9,FALSE)</f>
        <v>0</v>
      </c>
      <c r="K1382" s="13">
        <f t="shared" si="22"/>
        <v>0</v>
      </c>
      <c r="L1382" s="22"/>
    </row>
    <row r="1383" spans="1:12" s="40" customFormat="1" ht="14.25" customHeight="1" x14ac:dyDescent="0.25">
      <c r="A1383" s="38" t="s">
        <v>146</v>
      </c>
      <c r="B1383" s="38" t="s">
        <v>304</v>
      </c>
      <c r="C1383" s="38" t="s">
        <v>8689</v>
      </c>
      <c r="D1383" s="38" t="s">
        <v>8690</v>
      </c>
      <c r="E1383" s="38" t="s">
        <v>8691</v>
      </c>
      <c r="F1383" s="38" t="s">
        <v>8692</v>
      </c>
      <c r="G1383" s="38" t="s">
        <v>4728</v>
      </c>
      <c r="H1383" s="38" t="s">
        <v>2665</v>
      </c>
      <c r="I1383" s="39">
        <v>0</v>
      </c>
      <c r="J1383" s="11">
        <f>VLOOKUP(LEFT(B1383,5),[1]Percents!$C:$M,9,FALSE)</f>
        <v>0</v>
      </c>
      <c r="K1383" s="13">
        <f t="shared" si="22"/>
        <v>0</v>
      </c>
      <c r="L1383" s="22"/>
    </row>
    <row r="1384" spans="1:12" s="40" customFormat="1" ht="14.25" customHeight="1" x14ac:dyDescent="0.25">
      <c r="A1384" s="38" t="s">
        <v>213</v>
      </c>
      <c r="B1384" s="38" t="s">
        <v>79</v>
      </c>
      <c r="C1384" s="38" t="s">
        <v>7235</v>
      </c>
      <c r="D1384" s="38" t="s">
        <v>7236</v>
      </c>
      <c r="E1384" s="38" t="s">
        <v>781</v>
      </c>
      <c r="F1384" s="38" t="s">
        <v>7237</v>
      </c>
      <c r="G1384" s="38" t="s">
        <v>6059</v>
      </c>
      <c r="H1384" s="38" t="s">
        <v>2665</v>
      </c>
      <c r="I1384" s="39">
        <v>887.92</v>
      </c>
      <c r="J1384" s="11">
        <f>VLOOKUP(LEFT(B1384,5),[1]Percents!$C:$M,9,FALSE)</f>
        <v>0</v>
      </c>
      <c r="K1384" s="13">
        <f t="shared" si="22"/>
        <v>0</v>
      </c>
      <c r="L1384" s="22"/>
    </row>
    <row r="1385" spans="1:12" s="40" customFormat="1" ht="14.25" customHeight="1" x14ac:dyDescent="0.25">
      <c r="A1385" s="38" t="s">
        <v>213</v>
      </c>
      <c r="B1385" s="38" t="s">
        <v>134</v>
      </c>
      <c r="C1385" s="38" t="s">
        <v>7725</v>
      </c>
      <c r="D1385" s="38" t="s">
        <v>7726</v>
      </c>
      <c r="E1385" s="38" t="s">
        <v>1452</v>
      </c>
      <c r="F1385" s="38" t="s">
        <v>7727</v>
      </c>
      <c r="G1385" s="38" t="s">
        <v>7196</v>
      </c>
      <c r="H1385" s="38" t="s">
        <v>2665</v>
      </c>
      <c r="I1385" s="39">
        <v>830.52</v>
      </c>
      <c r="J1385" s="11">
        <f>VLOOKUP(LEFT(B1385,5),[1]Percents!$C:$M,9,FALSE)</f>
        <v>0</v>
      </c>
      <c r="K1385" s="13">
        <f t="shared" si="22"/>
        <v>0</v>
      </c>
      <c r="L1385" s="22"/>
    </row>
    <row r="1386" spans="1:12" s="40" customFormat="1" ht="14.25" customHeight="1" x14ac:dyDescent="0.25">
      <c r="A1386" s="38" t="s">
        <v>243</v>
      </c>
      <c r="B1386" s="38" t="s">
        <v>2543</v>
      </c>
      <c r="C1386" s="38" t="s">
        <v>9422</v>
      </c>
      <c r="D1386" s="38" t="s">
        <v>9423</v>
      </c>
      <c r="E1386" s="38" t="s">
        <v>384</v>
      </c>
      <c r="F1386" s="38" t="s">
        <v>9424</v>
      </c>
      <c r="G1386" s="38" t="s">
        <v>6733</v>
      </c>
      <c r="H1386" s="38" t="s">
        <v>2665</v>
      </c>
      <c r="I1386" s="39">
        <v>0</v>
      </c>
      <c r="J1386" s="11">
        <f>VLOOKUP(LEFT(B1386,5),[1]Percents!$C:$M,9,FALSE)</f>
        <v>0</v>
      </c>
      <c r="K1386" s="13">
        <f t="shared" si="22"/>
        <v>0</v>
      </c>
      <c r="L1386" s="22"/>
    </row>
    <row r="1387" spans="1:12" s="40" customFormat="1" ht="14.25" customHeight="1" x14ac:dyDescent="0.25">
      <c r="A1387" s="38" t="s">
        <v>213</v>
      </c>
      <c r="B1387" s="38" t="s">
        <v>285</v>
      </c>
      <c r="C1387" s="38" t="s">
        <v>2070</v>
      </c>
      <c r="D1387" s="38" t="s">
        <v>1214</v>
      </c>
      <c r="E1387" s="38" t="s">
        <v>286</v>
      </c>
      <c r="F1387" s="38" t="s">
        <v>7449</v>
      </c>
      <c r="G1387" s="38" t="s">
        <v>1715</v>
      </c>
      <c r="H1387" s="38" t="s">
        <v>2665</v>
      </c>
      <c r="I1387" s="39">
        <v>0</v>
      </c>
      <c r="J1387" s="11">
        <f>VLOOKUP(LEFT(B1387,5),[1]Percents!$C:$M,9,FALSE)</f>
        <v>0</v>
      </c>
      <c r="K1387" s="13">
        <f t="shared" si="22"/>
        <v>0</v>
      </c>
      <c r="L1387" s="22"/>
    </row>
    <row r="1388" spans="1:12" s="40" customFormat="1" ht="14.25" customHeight="1" x14ac:dyDescent="0.25">
      <c r="A1388" s="38" t="s">
        <v>141</v>
      </c>
      <c r="B1388" s="38" t="s">
        <v>7922</v>
      </c>
      <c r="C1388" s="38" t="s">
        <v>7923</v>
      </c>
      <c r="D1388" s="38" t="s">
        <v>7924</v>
      </c>
      <c r="E1388" s="38" t="s">
        <v>7925</v>
      </c>
      <c r="F1388" s="38" t="s">
        <v>7926</v>
      </c>
      <c r="G1388" s="38" t="s">
        <v>6733</v>
      </c>
      <c r="H1388" s="38" t="s">
        <v>2665</v>
      </c>
      <c r="I1388" s="39">
        <v>-23.46</v>
      </c>
      <c r="J1388" s="11">
        <f>VLOOKUP(LEFT(B1388,5),[1]Percents!$C:$M,9,FALSE)</f>
        <v>0.64170000000000005</v>
      </c>
      <c r="K1388" s="13">
        <f t="shared" si="22"/>
        <v>-15.054282000000002</v>
      </c>
      <c r="L1388" s="22"/>
    </row>
    <row r="1389" spans="1:12" s="40" customFormat="1" ht="14.25" customHeight="1" x14ac:dyDescent="0.25">
      <c r="A1389" s="38" t="s">
        <v>242</v>
      </c>
      <c r="B1389" s="38" t="s">
        <v>325</v>
      </c>
      <c r="C1389" s="38" t="s">
        <v>7450</v>
      </c>
      <c r="D1389" s="38" t="s">
        <v>7451</v>
      </c>
      <c r="E1389" s="38" t="s">
        <v>84</v>
      </c>
      <c r="F1389" s="38" t="s">
        <v>7452</v>
      </c>
      <c r="G1389" s="38" t="s">
        <v>7386</v>
      </c>
      <c r="H1389" s="38" t="s">
        <v>2665</v>
      </c>
      <c r="I1389" s="39">
        <v>3923.91</v>
      </c>
      <c r="J1389" s="11">
        <f>VLOOKUP(LEFT(B1389,5),[1]Percents!$C:$M,9,FALSE)</f>
        <v>0</v>
      </c>
      <c r="K1389" s="13">
        <f t="shared" si="22"/>
        <v>0</v>
      </c>
      <c r="L1389" s="22"/>
    </row>
    <row r="1390" spans="1:12" s="40" customFormat="1" ht="14.25" customHeight="1" x14ac:dyDescent="0.25">
      <c r="A1390" s="38" t="s">
        <v>213</v>
      </c>
      <c r="B1390" s="38" t="s">
        <v>21</v>
      </c>
      <c r="C1390" s="38" t="s">
        <v>9982</v>
      </c>
      <c r="D1390" s="38" t="s">
        <v>9983</v>
      </c>
      <c r="E1390" s="38" t="s">
        <v>6702</v>
      </c>
      <c r="F1390" s="38" t="s">
        <v>9984</v>
      </c>
      <c r="G1390" s="38" t="s">
        <v>7196</v>
      </c>
      <c r="H1390" s="38" t="s">
        <v>2665</v>
      </c>
      <c r="I1390" s="39">
        <v>0</v>
      </c>
      <c r="J1390" s="11">
        <f>VLOOKUP(LEFT(B1390,5),[1]Percents!$C:$M,9,FALSE)</f>
        <v>4.4049999999999999E-2</v>
      </c>
      <c r="K1390" s="13">
        <f t="shared" si="22"/>
        <v>0</v>
      </c>
      <c r="L1390" s="22"/>
    </row>
    <row r="1391" spans="1:12" s="40" customFormat="1" ht="14.25" customHeight="1" x14ac:dyDescent="0.25">
      <c r="A1391" s="38" t="s">
        <v>141</v>
      </c>
      <c r="B1391" s="38" t="s">
        <v>43</v>
      </c>
      <c r="C1391" s="38" t="s">
        <v>8693</v>
      </c>
      <c r="D1391" s="38" t="s">
        <v>8694</v>
      </c>
      <c r="E1391" s="38" t="s">
        <v>4986</v>
      </c>
      <c r="F1391" s="38" t="s">
        <v>8695</v>
      </c>
      <c r="G1391" s="38" t="s">
        <v>8180</v>
      </c>
      <c r="H1391" s="38" t="s">
        <v>2665</v>
      </c>
      <c r="I1391" s="39">
        <v>0</v>
      </c>
      <c r="J1391" s="11">
        <f>VLOOKUP(LEFT(B1391,5),[1]Percents!$C:$M,9,FALSE)</f>
        <v>0.64170000000000005</v>
      </c>
      <c r="K1391" s="13">
        <f t="shared" si="22"/>
        <v>0</v>
      </c>
      <c r="L1391" s="22"/>
    </row>
    <row r="1392" spans="1:12" s="40" customFormat="1" ht="14.25" customHeight="1" x14ac:dyDescent="0.25">
      <c r="A1392" s="38" t="s">
        <v>213</v>
      </c>
      <c r="B1392" s="38" t="s">
        <v>160</v>
      </c>
      <c r="C1392" s="38" t="s">
        <v>7728</v>
      </c>
      <c r="D1392" s="38" t="s">
        <v>7729</v>
      </c>
      <c r="E1392" s="38" t="s">
        <v>7730</v>
      </c>
      <c r="F1392" s="38" t="s">
        <v>7731</v>
      </c>
      <c r="G1392" s="38" t="s">
        <v>6999</v>
      </c>
      <c r="H1392" s="38" t="s">
        <v>2665</v>
      </c>
      <c r="I1392" s="39">
        <v>723.31</v>
      </c>
      <c r="J1392" s="11">
        <f>VLOOKUP(LEFT(B1392,5),[1]Percents!$C:$M,9,FALSE)</f>
        <v>4.4049999999999999E-2</v>
      </c>
      <c r="K1392" s="13">
        <f t="shared" si="22"/>
        <v>31.861805499999996</v>
      </c>
      <c r="L1392" s="22"/>
    </row>
    <row r="1393" spans="1:12" s="40" customFormat="1" ht="14.25" customHeight="1" x14ac:dyDescent="0.25">
      <c r="A1393" s="38" t="s">
        <v>213</v>
      </c>
      <c r="B1393" s="38" t="s">
        <v>16</v>
      </c>
      <c r="C1393" s="38" t="s">
        <v>7732</v>
      </c>
      <c r="D1393" s="38" t="s">
        <v>7733</v>
      </c>
      <c r="E1393" s="38" t="s">
        <v>769</v>
      </c>
      <c r="F1393" s="38" t="s">
        <v>7734</v>
      </c>
      <c r="G1393" s="38" t="s">
        <v>5106</v>
      </c>
      <c r="H1393" s="38" t="s">
        <v>2665</v>
      </c>
      <c r="I1393" s="39">
        <v>0</v>
      </c>
      <c r="J1393" s="11">
        <f>VLOOKUP(LEFT(B1393,5),[1]Percents!$C:$M,9,FALSE)</f>
        <v>0</v>
      </c>
      <c r="K1393" s="13">
        <f t="shared" si="22"/>
        <v>0</v>
      </c>
      <c r="L1393" s="22"/>
    </row>
    <row r="1394" spans="1:12" s="40" customFormat="1" ht="14.25" customHeight="1" x14ac:dyDescent="0.25">
      <c r="A1394" s="38" t="s">
        <v>66</v>
      </c>
      <c r="B1394" s="38" t="s">
        <v>208</v>
      </c>
      <c r="C1394" s="38" t="s">
        <v>8185</v>
      </c>
      <c r="D1394" s="38" t="s">
        <v>8186</v>
      </c>
      <c r="E1394" s="38" t="s">
        <v>46</v>
      </c>
      <c r="F1394" s="38" t="s">
        <v>8187</v>
      </c>
      <c r="G1394" s="38" t="s">
        <v>7386</v>
      </c>
      <c r="H1394" s="38" t="s">
        <v>2665</v>
      </c>
      <c r="I1394" s="39">
        <v>0</v>
      </c>
      <c r="J1394" s="11">
        <f>VLOOKUP(LEFT(B1394,5),[1]Percents!$C:$M,9,FALSE)</f>
        <v>0</v>
      </c>
      <c r="K1394" s="13">
        <f t="shared" si="22"/>
        <v>0</v>
      </c>
      <c r="L1394" s="22"/>
    </row>
    <row r="1395" spans="1:12" s="40" customFormat="1" ht="14.25" customHeight="1" x14ac:dyDescent="0.25">
      <c r="A1395" s="38" t="s">
        <v>213</v>
      </c>
      <c r="B1395" s="38" t="s">
        <v>145</v>
      </c>
      <c r="C1395" s="38" t="s">
        <v>8696</v>
      </c>
      <c r="D1395" s="38" t="s">
        <v>8697</v>
      </c>
      <c r="E1395" s="38" t="s">
        <v>3057</v>
      </c>
      <c r="F1395" s="38" t="s">
        <v>8698</v>
      </c>
      <c r="G1395" s="38" t="s">
        <v>7897</v>
      </c>
      <c r="H1395" s="38" t="s">
        <v>2665</v>
      </c>
      <c r="I1395" s="39">
        <v>15</v>
      </c>
      <c r="J1395" s="11">
        <f>VLOOKUP(LEFT(B1395,5),[1]Percents!$C:$M,9,FALSE)</f>
        <v>0</v>
      </c>
      <c r="K1395" s="13">
        <f t="shared" si="22"/>
        <v>0</v>
      </c>
      <c r="L1395" s="22"/>
    </row>
    <row r="1396" spans="1:12" s="40" customFormat="1" ht="14.25" customHeight="1" x14ac:dyDescent="0.25">
      <c r="A1396" s="38" t="s">
        <v>25</v>
      </c>
      <c r="B1396" s="38" t="s">
        <v>26</v>
      </c>
      <c r="C1396" s="38" t="s">
        <v>9425</v>
      </c>
      <c r="D1396" s="38" t="s">
        <v>9426</v>
      </c>
      <c r="E1396" s="38" t="s">
        <v>9427</v>
      </c>
      <c r="F1396" s="38" t="s">
        <v>9428</v>
      </c>
      <c r="G1396" s="38" t="s">
        <v>8589</v>
      </c>
      <c r="H1396" s="38" t="s">
        <v>2665</v>
      </c>
      <c r="I1396" s="39">
        <v>670</v>
      </c>
      <c r="J1396" s="11">
        <f>VLOOKUP(LEFT(B1396,5),[1]Percents!$C:$M,9,FALSE)</f>
        <v>0</v>
      </c>
      <c r="K1396" s="13">
        <f t="shared" si="22"/>
        <v>0</v>
      </c>
      <c r="L1396" s="22"/>
    </row>
    <row r="1397" spans="1:12" s="40" customFormat="1" ht="14.25" customHeight="1" x14ac:dyDescent="0.25">
      <c r="A1397" s="38" t="s">
        <v>242</v>
      </c>
      <c r="B1397" s="38" t="s">
        <v>325</v>
      </c>
      <c r="C1397" s="38" t="s">
        <v>10449</v>
      </c>
      <c r="D1397" s="38" t="s">
        <v>10450</v>
      </c>
      <c r="E1397" s="38" t="s">
        <v>6759</v>
      </c>
      <c r="F1397" s="38" t="s">
        <v>10451</v>
      </c>
      <c r="G1397" s="38" t="s">
        <v>7196</v>
      </c>
      <c r="H1397" s="38" t="s">
        <v>2665</v>
      </c>
      <c r="I1397" s="39">
        <v>1445.3</v>
      </c>
      <c r="J1397" s="11">
        <f>VLOOKUP(LEFT(B1397,5),[1]Percents!$C:$M,9,FALSE)</f>
        <v>0</v>
      </c>
      <c r="K1397" s="13">
        <f t="shared" si="22"/>
        <v>0</v>
      </c>
      <c r="L1397" s="22"/>
    </row>
    <row r="1398" spans="1:12" s="40" customFormat="1" ht="14.25" customHeight="1" x14ac:dyDescent="0.25">
      <c r="A1398" s="38" t="s">
        <v>65</v>
      </c>
      <c r="B1398" s="38" t="s">
        <v>316</v>
      </c>
      <c r="C1398" s="38" t="s">
        <v>11367</v>
      </c>
      <c r="D1398" s="38" t="s">
        <v>11368</v>
      </c>
      <c r="E1398" s="38" t="s">
        <v>11369</v>
      </c>
      <c r="F1398" s="38" t="s">
        <v>10451</v>
      </c>
      <c r="G1398" s="38" t="s">
        <v>7196</v>
      </c>
      <c r="H1398" s="38" t="s">
        <v>2665</v>
      </c>
      <c r="I1398" s="39">
        <v>0</v>
      </c>
      <c r="J1398" s="11">
        <f>VLOOKUP(LEFT(B1398,5),[1]Percents!$C:$M,9,FALSE)</f>
        <v>0</v>
      </c>
      <c r="K1398" s="13">
        <f t="shared" si="22"/>
        <v>0</v>
      </c>
      <c r="L1398" s="22"/>
    </row>
    <row r="1399" spans="1:12" s="40" customFormat="1" ht="14.25" customHeight="1" x14ac:dyDescent="0.25">
      <c r="A1399" s="38" t="s">
        <v>213</v>
      </c>
      <c r="B1399" s="38" t="s">
        <v>134</v>
      </c>
      <c r="C1399" s="38" t="s">
        <v>7735</v>
      </c>
      <c r="D1399" s="38" t="s">
        <v>7736</v>
      </c>
      <c r="E1399" s="38" t="s">
        <v>1561</v>
      </c>
      <c r="F1399" s="38" t="s">
        <v>7737</v>
      </c>
      <c r="G1399" s="38" t="s">
        <v>7386</v>
      </c>
      <c r="H1399" s="38" t="s">
        <v>2665</v>
      </c>
      <c r="I1399" s="39">
        <v>295.37</v>
      </c>
      <c r="J1399" s="11">
        <f>VLOOKUP(LEFT(B1399,5),[1]Percents!$C:$M,9,FALSE)</f>
        <v>0</v>
      </c>
      <c r="K1399" s="13">
        <f t="shared" si="22"/>
        <v>0</v>
      </c>
      <c r="L1399" s="22"/>
    </row>
    <row r="1400" spans="1:12" s="40" customFormat="1" ht="14.25" customHeight="1" x14ac:dyDescent="0.25">
      <c r="A1400" s="38" t="s">
        <v>242</v>
      </c>
      <c r="B1400" s="38" t="s">
        <v>122</v>
      </c>
      <c r="C1400" s="38" t="s">
        <v>9429</v>
      </c>
      <c r="D1400" s="38" t="s">
        <v>9430</v>
      </c>
      <c r="E1400" s="38" t="s">
        <v>2786</v>
      </c>
      <c r="F1400" s="38" t="s">
        <v>9431</v>
      </c>
      <c r="G1400" s="38" t="s">
        <v>6733</v>
      </c>
      <c r="H1400" s="38" t="s">
        <v>2665</v>
      </c>
      <c r="I1400" s="39">
        <v>0</v>
      </c>
      <c r="J1400" s="11">
        <f>VLOOKUP(LEFT(B1400,5),[1]Percents!$C:$M,9,FALSE)</f>
        <v>0</v>
      </c>
      <c r="K1400" s="13">
        <f t="shared" si="22"/>
        <v>0</v>
      </c>
      <c r="L1400" s="22"/>
    </row>
    <row r="1401" spans="1:12" s="40" customFormat="1" ht="14.25" customHeight="1" x14ac:dyDescent="0.25">
      <c r="A1401" s="38" t="s">
        <v>213</v>
      </c>
      <c r="B1401" s="38" t="s">
        <v>234</v>
      </c>
      <c r="C1401" s="38" t="s">
        <v>7927</v>
      </c>
      <c r="D1401" s="38" t="s">
        <v>7928</v>
      </c>
      <c r="E1401" s="38" t="s">
        <v>287</v>
      </c>
      <c r="F1401" s="38" t="s">
        <v>7929</v>
      </c>
      <c r="G1401" s="38" t="s">
        <v>7386</v>
      </c>
      <c r="H1401" s="38" t="s">
        <v>2665</v>
      </c>
      <c r="I1401" s="39">
        <v>0</v>
      </c>
      <c r="J1401" s="11">
        <f>VLOOKUP(LEFT(B1401,5),[1]Percents!$C:$M,9,FALSE)</f>
        <v>0</v>
      </c>
      <c r="K1401" s="13">
        <f t="shared" si="22"/>
        <v>0</v>
      </c>
      <c r="L1401" s="22"/>
    </row>
    <row r="1402" spans="1:12" s="40" customFormat="1" ht="14.25" customHeight="1" x14ac:dyDescent="0.25">
      <c r="A1402" s="38" t="s">
        <v>141</v>
      </c>
      <c r="B1402" s="38" t="s">
        <v>245</v>
      </c>
      <c r="C1402" s="38" t="s">
        <v>11370</v>
      </c>
      <c r="D1402" s="38" t="s">
        <v>11371</v>
      </c>
      <c r="E1402" s="38" t="s">
        <v>4339</v>
      </c>
      <c r="F1402" s="38" t="s">
        <v>11372</v>
      </c>
      <c r="G1402" s="38" t="s">
        <v>8434</v>
      </c>
      <c r="H1402" s="38" t="s">
        <v>2665</v>
      </c>
      <c r="I1402" s="39">
        <v>552.29999999999995</v>
      </c>
      <c r="J1402" s="11">
        <f>VLOOKUP(LEFT(B1402,5),[1]Percents!$C:$M,9,FALSE)</f>
        <v>0.64170000000000005</v>
      </c>
      <c r="K1402" s="13">
        <f t="shared" si="22"/>
        <v>354.41091</v>
      </c>
      <c r="L1402" s="22"/>
    </row>
    <row r="1403" spans="1:12" s="40" customFormat="1" ht="14.25" customHeight="1" x14ac:dyDescent="0.25">
      <c r="A1403" s="38" t="s">
        <v>141</v>
      </c>
      <c r="B1403" s="38" t="s">
        <v>169</v>
      </c>
      <c r="C1403" s="38" t="s">
        <v>11042</v>
      </c>
      <c r="D1403" s="38" t="s">
        <v>11043</v>
      </c>
      <c r="E1403" s="38" t="s">
        <v>1291</v>
      </c>
      <c r="F1403" s="38" t="s">
        <v>11044</v>
      </c>
      <c r="G1403" s="38" t="s">
        <v>8673</v>
      </c>
      <c r="H1403" s="38" t="s">
        <v>2665</v>
      </c>
      <c r="I1403" s="39">
        <v>0</v>
      </c>
      <c r="J1403" s="11">
        <f>VLOOKUP(LEFT(B1403,5),[1]Percents!$C:$M,9,FALSE)</f>
        <v>0.64170000000000005</v>
      </c>
      <c r="K1403" s="13">
        <f t="shared" si="22"/>
        <v>0</v>
      </c>
      <c r="L1403" s="22"/>
    </row>
    <row r="1404" spans="1:12" s="40" customFormat="1" ht="14.25" customHeight="1" x14ac:dyDescent="0.25">
      <c r="A1404" s="38" t="s">
        <v>213</v>
      </c>
      <c r="B1404" s="38" t="s">
        <v>166</v>
      </c>
      <c r="C1404" s="38" t="s">
        <v>11373</v>
      </c>
      <c r="D1404" s="38" t="s">
        <v>11374</v>
      </c>
      <c r="E1404" s="38" t="s">
        <v>1074</v>
      </c>
      <c r="F1404" s="38" t="s">
        <v>11375</v>
      </c>
      <c r="G1404" s="38" t="s">
        <v>4852</v>
      </c>
      <c r="H1404" s="38" t="s">
        <v>2665</v>
      </c>
      <c r="I1404" s="39">
        <v>535.1</v>
      </c>
      <c r="J1404" s="11">
        <f>VLOOKUP(LEFT(B1404,5),[1]Percents!$C:$M,9,FALSE)</f>
        <v>4.4049999999999999E-2</v>
      </c>
      <c r="K1404" s="13">
        <f t="shared" si="22"/>
        <v>23.571155000000001</v>
      </c>
      <c r="L1404" s="22"/>
    </row>
    <row r="1405" spans="1:12" s="40" customFormat="1" ht="14.25" customHeight="1" x14ac:dyDescent="0.25">
      <c r="A1405" s="38" t="s">
        <v>213</v>
      </c>
      <c r="B1405" s="38" t="s">
        <v>162</v>
      </c>
      <c r="C1405" s="38" t="s">
        <v>11045</v>
      </c>
      <c r="D1405" s="38" t="s">
        <v>11046</v>
      </c>
      <c r="E1405" s="38" t="s">
        <v>2856</v>
      </c>
      <c r="F1405" s="38" t="s">
        <v>11047</v>
      </c>
      <c r="G1405" s="38" t="s">
        <v>11048</v>
      </c>
      <c r="H1405" s="38" t="s">
        <v>2665</v>
      </c>
      <c r="I1405" s="39">
        <v>0</v>
      </c>
      <c r="J1405" s="11">
        <f>VLOOKUP(LEFT(B1405,5),[1]Percents!$C:$M,9,FALSE)</f>
        <v>4.4049999999999999E-2</v>
      </c>
      <c r="K1405" s="13">
        <f t="shared" si="22"/>
        <v>0</v>
      </c>
      <c r="L1405" s="22"/>
    </row>
    <row r="1406" spans="1:12" s="40" customFormat="1" ht="14.25" customHeight="1" x14ac:dyDescent="0.25">
      <c r="A1406" s="38" t="s">
        <v>141</v>
      </c>
      <c r="B1406" s="38" t="s">
        <v>305</v>
      </c>
      <c r="C1406" s="38" t="s">
        <v>8699</v>
      </c>
      <c r="D1406" s="38" t="s">
        <v>8700</v>
      </c>
      <c r="E1406" s="38" t="s">
        <v>5690</v>
      </c>
      <c r="F1406" s="38" t="s">
        <v>8701</v>
      </c>
      <c r="G1406" s="38" t="s">
        <v>7661</v>
      </c>
      <c r="H1406" s="38" t="s">
        <v>2665</v>
      </c>
      <c r="I1406" s="39">
        <v>264.02999999999997</v>
      </c>
      <c r="J1406" s="11">
        <f>VLOOKUP(LEFT(B1406,5),[1]Percents!$C:$M,9,FALSE)</f>
        <v>0.64170000000000005</v>
      </c>
      <c r="K1406" s="13">
        <f t="shared" si="22"/>
        <v>169.42805099999998</v>
      </c>
      <c r="L1406" s="22"/>
    </row>
    <row r="1407" spans="1:12" s="40" customFormat="1" ht="14.25" customHeight="1" x14ac:dyDescent="0.25">
      <c r="A1407" s="38" t="s">
        <v>213</v>
      </c>
      <c r="B1407" s="38" t="s">
        <v>12493</v>
      </c>
      <c r="C1407" s="38" t="s">
        <v>12494</v>
      </c>
      <c r="D1407" s="38" t="s">
        <v>12495</v>
      </c>
      <c r="E1407" s="38" t="s">
        <v>12496</v>
      </c>
      <c r="F1407" s="38" t="s">
        <v>12497</v>
      </c>
      <c r="G1407" s="38" t="s">
        <v>11864</v>
      </c>
      <c r="H1407" s="38" t="s">
        <v>2665</v>
      </c>
      <c r="I1407" s="39">
        <v>1956.52</v>
      </c>
      <c r="J1407" s="11">
        <f>VLOOKUP(LEFT(B1407,5),[1]Percents!$C:$M,9,FALSE)</f>
        <v>0</v>
      </c>
      <c r="K1407" s="13">
        <f t="shared" si="22"/>
        <v>0</v>
      </c>
      <c r="L1407" s="22"/>
    </row>
    <row r="1408" spans="1:12" s="40" customFormat="1" ht="14.25" customHeight="1" x14ac:dyDescent="0.25">
      <c r="A1408" s="38" t="s">
        <v>213</v>
      </c>
      <c r="B1408" s="38" t="s">
        <v>145</v>
      </c>
      <c r="C1408" s="38" t="s">
        <v>12160</v>
      </c>
      <c r="D1408" s="38" t="s">
        <v>12161</v>
      </c>
      <c r="E1408" s="38" t="s">
        <v>3057</v>
      </c>
      <c r="F1408" s="38" t="s">
        <v>12162</v>
      </c>
      <c r="G1408" s="38" t="s">
        <v>6129</v>
      </c>
      <c r="H1408" s="38" t="s">
        <v>2665</v>
      </c>
      <c r="I1408" s="39">
        <v>0</v>
      </c>
      <c r="J1408" s="11">
        <f>VLOOKUP(LEFT(B1408,5),[1]Percents!$C:$M,9,FALSE)</f>
        <v>0</v>
      </c>
      <c r="K1408" s="13">
        <f t="shared" si="22"/>
        <v>0</v>
      </c>
      <c r="L1408" s="22"/>
    </row>
    <row r="1409" spans="1:12" s="40" customFormat="1" ht="14.25" customHeight="1" x14ac:dyDescent="0.25">
      <c r="A1409" s="38" t="s">
        <v>242</v>
      </c>
      <c r="B1409" s="38" t="s">
        <v>122</v>
      </c>
      <c r="C1409" s="38" t="s">
        <v>8188</v>
      </c>
      <c r="D1409" s="38" t="s">
        <v>8189</v>
      </c>
      <c r="E1409" s="38" t="s">
        <v>313</v>
      </c>
      <c r="F1409" s="38" t="s">
        <v>8190</v>
      </c>
      <c r="G1409" s="38" t="s">
        <v>8076</v>
      </c>
      <c r="H1409" s="38" t="s">
        <v>2665</v>
      </c>
      <c r="I1409" s="39">
        <v>1632.71</v>
      </c>
      <c r="J1409" s="11">
        <f>VLOOKUP(LEFT(B1409,5),[1]Percents!$C:$M,9,FALSE)</f>
        <v>0</v>
      </c>
      <c r="K1409" s="13">
        <f t="shared" si="22"/>
        <v>0</v>
      </c>
      <c r="L1409" s="22"/>
    </row>
    <row r="1410" spans="1:12" s="40" customFormat="1" ht="14.25" customHeight="1" x14ac:dyDescent="0.25">
      <c r="A1410" s="38" t="s">
        <v>243</v>
      </c>
      <c r="B1410" s="38" t="s">
        <v>118</v>
      </c>
      <c r="C1410" s="38" t="s">
        <v>8191</v>
      </c>
      <c r="D1410" s="38" t="s">
        <v>8192</v>
      </c>
      <c r="E1410" s="38" t="s">
        <v>8193</v>
      </c>
      <c r="F1410" s="38" t="s">
        <v>8194</v>
      </c>
      <c r="G1410" s="38" t="s">
        <v>6995</v>
      </c>
      <c r="H1410" s="38" t="s">
        <v>2665</v>
      </c>
      <c r="I1410" s="39">
        <v>1483.22</v>
      </c>
      <c r="J1410" s="11">
        <f>VLOOKUP(LEFT(B1410,5),[1]Percents!$C:$M,9,FALSE)</f>
        <v>0</v>
      </c>
      <c r="K1410" s="13">
        <f t="shared" si="22"/>
        <v>0</v>
      </c>
      <c r="L1410" s="22"/>
    </row>
    <row r="1411" spans="1:12" s="40" customFormat="1" ht="14.25" customHeight="1" x14ac:dyDescent="0.25">
      <c r="A1411" s="38" t="s">
        <v>243</v>
      </c>
      <c r="B1411" s="38" t="s">
        <v>118</v>
      </c>
      <c r="C1411" s="38" t="s">
        <v>8191</v>
      </c>
      <c r="D1411" s="38" t="s">
        <v>8192</v>
      </c>
      <c r="E1411" s="38" t="s">
        <v>8193</v>
      </c>
      <c r="F1411" s="38" t="s">
        <v>8194</v>
      </c>
      <c r="G1411" s="38" t="s">
        <v>8195</v>
      </c>
      <c r="H1411" s="38" t="s">
        <v>2665</v>
      </c>
      <c r="I1411" s="39">
        <v>0</v>
      </c>
      <c r="J1411" s="11">
        <f>VLOOKUP(LEFT(B1411,5),[1]Percents!$C:$M,9,FALSE)</f>
        <v>0</v>
      </c>
      <c r="K1411" s="13">
        <f t="shared" si="22"/>
        <v>0</v>
      </c>
      <c r="L1411" s="22"/>
    </row>
    <row r="1412" spans="1:12" s="40" customFormat="1" ht="14.25" customHeight="1" x14ac:dyDescent="0.25">
      <c r="A1412" s="38" t="s">
        <v>213</v>
      </c>
      <c r="B1412" s="38" t="s">
        <v>919</v>
      </c>
      <c r="C1412" s="38" t="s">
        <v>8196</v>
      </c>
      <c r="D1412" s="38" t="s">
        <v>8197</v>
      </c>
      <c r="E1412" s="38" t="s">
        <v>920</v>
      </c>
      <c r="F1412" s="38" t="s">
        <v>8198</v>
      </c>
      <c r="G1412" s="38" t="s">
        <v>8076</v>
      </c>
      <c r="H1412" s="38" t="s">
        <v>2665</v>
      </c>
      <c r="I1412" s="39">
        <v>130.38</v>
      </c>
      <c r="J1412" s="11">
        <f>VLOOKUP(LEFT(B1412,5),[1]Percents!$C:$M,9,FALSE)</f>
        <v>0</v>
      </c>
      <c r="K1412" s="13">
        <f t="shared" si="22"/>
        <v>0</v>
      </c>
      <c r="L1412" s="22"/>
    </row>
    <row r="1413" spans="1:12" s="40" customFormat="1" ht="14.25" customHeight="1" x14ac:dyDescent="0.25">
      <c r="A1413" s="38" t="s">
        <v>25</v>
      </c>
      <c r="B1413" s="38" t="s">
        <v>995</v>
      </c>
      <c r="C1413" s="38" t="s">
        <v>8199</v>
      </c>
      <c r="D1413" s="38" t="s">
        <v>8200</v>
      </c>
      <c r="E1413" s="38" t="s">
        <v>5537</v>
      </c>
      <c r="F1413" s="38" t="s">
        <v>8201</v>
      </c>
      <c r="G1413" s="38" t="s">
        <v>6733</v>
      </c>
      <c r="H1413" s="38" t="s">
        <v>2665</v>
      </c>
      <c r="I1413" s="39">
        <v>0</v>
      </c>
      <c r="J1413" s="11">
        <f>VLOOKUP(LEFT(B1413,5),[1]Percents!$C:$M,9,FALSE)</f>
        <v>0</v>
      </c>
      <c r="K1413" s="13">
        <f t="shared" si="22"/>
        <v>0</v>
      </c>
      <c r="L1413" s="22"/>
    </row>
    <row r="1414" spans="1:12" s="40" customFormat="1" ht="14.25" customHeight="1" x14ac:dyDescent="0.25">
      <c r="A1414" s="38" t="s">
        <v>213</v>
      </c>
      <c r="B1414" s="38" t="s">
        <v>9368</v>
      </c>
      <c r="C1414" s="38" t="s">
        <v>9985</v>
      </c>
      <c r="D1414" s="38" t="s">
        <v>9986</v>
      </c>
      <c r="E1414" s="38" t="s">
        <v>9987</v>
      </c>
      <c r="F1414" s="38" t="s">
        <v>9988</v>
      </c>
      <c r="G1414" s="38" t="s">
        <v>8076</v>
      </c>
      <c r="H1414" s="38" t="s">
        <v>2665</v>
      </c>
      <c r="I1414" s="39">
        <v>50</v>
      </c>
      <c r="J1414" s="11">
        <f>VLOOKUP(LEFT(B1414,5),[1]Percents!$C:$M,9,FALSE)</f>
        <v>0</v>
      </c>
      <c r="K1414" s="13">
        <f t="shared" si="22"/>
        <v>0</v>
      </c>
      <c r="L1414" s="22"/>
    </row>
    <row r="1415" spans="1:12" s="40" customFormat="1" ht="14.25" customHeight="1" x14ac:dyDescent="0.25">
      <c r="A1415" s="38" t="s">
        <v>243</v>
      </c>
      <c r="B1415" s="38" t="s">
        <v>289</v>
      </c>
      <c r="C1415" s="38" t="s">
        <v>9989</v>
      </c>
      <c r="D1415" s="38" t="s">
        <v>9990</v>
      </c>
      <c r="E1415" s="38" t="s">
        <v>655</v>
      </c>
      <c r="F1415" s="38" t="s">
        <v>9988</v>
      </c>
      <c r="G1415" s="38" t="s">
        <v>8076</v>
      </c>
      <c r="H1415" s="38" t="s">
        <v>2665</v>
      </c>
      <c r="I1415" s="39">
        <v>0</v>
      </c>
      <c r="J1415" s="11">
        <f>VLOOKUP(LEFT(B1415,5),[1]Percents!$C:$M,9,FALSE)</f>
        <v>0</v>
      </c>
      <c r="K1415" s="13">
        <f t="shared" si="22"/>
        <v>0</v>
      </c>
      <c r="L1415" s="22"/>
    </row>
    <row r="1416" spans="1:12" s="40" customFormat="1" ht="14.25" customHeight="1" x14ac:dyDescent="0.25">
      <c r="A1416" s="38" t="s">
        <v>213</v>
      </c>
      <c r="B1416" s="38" t="s">
        <v>120</v>
      </c>
      <c r="C1416" s="38" t="s">
        <v>8202</v>
      </c>
      <c r="D1416" s="38" t="s">
        <v>8203</v>
      </c>
      <c r="E1416" s="38" t="s">
        <v>6737</v>
      </c>
      <c r="F1416" s="38" t="s">
        <v>8204</v>
      </c>
      <c r="G1416" s="38" t="s">
        <v>8205</v>
      </c>
      <c r="H1416" s="38" t="s">
        <v>2665</v>
      </c>
      <c r="I1416" s="39">
        <v>750.23</v>
      </c>
      <c r="J1416" s="11">
        <f>VLOOKUP(LEFT(B1416,5),[1]Percents!$C:$M,9,FALSE)</f>
        <v>0</v>
      </c>
      <c r="K1416" s="13">
        <f t="shared" si="22"/>
        <v>0</v>
      </c>
      <c r="L1416" s="22"/>
    </row>
    <row r="1417" spans="1:12" s="40" customFormat="1" ht="14.25" customHeight="1" x14ac:dyDescent="0.25">
      <c r="A1417" s="38" t="s">
        <v>89</v>
      </c>
      <c r="B1417" s="38" t="s">
        <v>90</v>
      </c>
      <c r="C1417" s="38" t="s">
        <v>11757</v>
      </c>
      <c r="D1417" s="38" t="s">
        <v>11758</v>
      </c>
      <c r="E1417" s="38" t="s">
        <v>11759</v>
      </c>
      <c r="F1417" s="38" t="s">
        <v>11760</v>
      </c>
      <c r="G1417" s="38" t="s">
        <v>8076</v>
      </c>
      <c r="H1417" s="38" t="s">
        <v>2665</v>
      </c>
      <c r="I1417" s="39">
        <v>1373.62</v>
      </c>
      <c r="J1417" s="11">
        <f>VLOOKUP(LEFT(B1417,5),[1]Percents!$C:$M,9,FALSE)</f>
        <v>0</v>
      </c>
      <c r="K1417" s="13">
        <f t="shared" si="22"/>
        <v>0</v>
      </c>
      <c r="L1417" s="22"/>
    </row>
    <row r="1418" spans="1:12" s="40" customFormat="1" ht="14.25" customHeight="1" x14ac:dyDescent="0.25">
      <c r="A1418" s="38" t="s">
        <v>213</v>
      </c>
      <c r="B1418" s="38" t="s">
        <v>120</v>
      </c>
      <c r="C1418" s="38" t="s">
        <v>8206</v>
      </c>
      <c r="D1418" s="38" t="s">
        <v>8207</v>
      </c>
      <c r="E1418" s="38" t="s">
        <v>6737</v>
      </c>
      <c r="F1418" s="38" t="s">
        <v>8208</v>
      </c>
      <c r="G1418" s="38" t="s">
        <v>8209</v>
      </c>
      <c r="H1418" s="38" t="s">
        <v>2665</v>
      </c>
      <c r="I1418" s="39">
        <v>8.11</v>
      </c>
      <c r="J1418" s="11">
        <f>VLOOKUP(LEFT(B1418,5),[1]Percents!$C:$M,9,FALSE)</f>
        <v>0</v>
      </c>
      <c r="K1418" s="13">
        <f t="shared" ref="K1418:K1481" si="23">+I1418*J1418</f>
        <v>0</v>
      </c>
      <c r="L1418" s="22"/>
    </row>
    <row r="1419" spans="1:12" s="40" customFormat="1" ht="14.25" customHeight="1" x14ac:dyDescent="0.25">
      <c r="A1419" s="38" t="s">
        <v>213</v>
      </c>
      <c r="B1419" s="38" t="s">
        <v>21</v>
      </c>
      <c r="C1419" s="38" t="s">
        <v>8702</v>
      </c>
      <c r="D1419" s="38" t="s">
        <v>8703</v>
      </c>
      <c r="E1419" s="38" t="s">
        <v>6703</v>
      </c>
      <c r="F1419" s="38" t="s">
        <v>8704</v>
      </c>
      <c r="G1419" s="38" t="s">
        <v>7226</v>
      </c>
      <c r="H1419" s="38" t="s">
        <v>2665</v>
      </c>
      <c r="I1419" s="39">
        <v>7969.38</v>
      </c>
      <c r="J1419" s="11">
        <f>VLOOKUP(LEFT(B1419,5),[1]Percents!$C:$M,9,FALSE)</f>
        <v>4.4049999999999999E-2</v>
      </c>
      <c r="K1419" s="13">
        <f t="shared" si="23"/>
        <v>351.05118900000002</v>
      </c>
      <c r="L1419" s="22"/>
    </row>
    <row r="1420" spans="1:12" s="40" customFormat="1" ht="14.25" customHeight="1" x14ac:dyDescent="0.25">
      <c r="A1420" s="38" t="s">
        <v>242</v>
      </c>
      <c r="B1420" s="38" t="s">
        <v>174</v>
      </c>
      <c r="C1420" s="38" t="s">
        <v>9432</v>
      </c>
      <c r="D1420" s="38" t="s">
        <v>9433</v>
      </c>
      <c r="E1420" s="38" t="s">
        <v>27</v>
      </c>
      <c r="F1420" s="38" t="s">
        <v>9434</v>
      </c>
      <c r="G1420" s="38" t="s">
        <v>7661</v>
      </c>
      <c r="H1420" s="38" t="s">
        <v>2665</v>
      </c>
      <c r="I1420" s="39">
        <v>1440.84</v>
      </c>
      <c r="J1420" s="11">
        <f>VLOOKUP(LEFT(B1420,5),[1]Percents!$C:$M,9,FALSE)</f>
        <v>0</v>
      </c>
      <c r="K1420" s="13">
        <f t="shared" si="23"/>
        <v>0</v>
      </c>
      <c r="L1420" s="22"/>
    </row>
    <row r="1421" spans="1:12" s="40" customFormat="1" ht="14.25" customHeight="1" x14ac:dyDescent="0.25">
      <c r="A1421" s="38" t="s">
        <v>66</v>
      </c>
      <c r="B1421" s="38" t="s">
        <v>8705</v>
      </c>
      <c r="C1421" s="38" t="s">
        <v>8706</v>
      </c>
      <c r="D1421" s="38" t="s">
        <v>8707</v>
      </c>
      <c r="E1421" s="38" t="s">
        <v>8708</v>
      </c>
      <c r="F1421" s="38" t="s">
        <v>8709</v>
      </c>
      <c r="G1421" s="38" t="s">
        <v>8710</v>
      </c>
      <c r="H1421" s="38" t="s">
        <v>2665</v>
      </c>
      <c r="I1421" s="39">
        <v>0</v>
      </c>
      <c r="J1421" s="11">
        <f>VLOOKUP(LEFT(B1421,5),[1]Percents!$C:$M,9,FALSE)</f>
        <v>0</v>
      </c>
      <c r="K1421" s="13">
        <f t="shared" si="23"/>
        <v>0</v>
      </c>
      <c r="L1421" s="22"/>
    </row>
    <row r="1422" spans="1:12" s="40" customFormat="1" ht="14.25" customHeight="1" x14ac:dyDescent="0.25">
      <c r="A1422" s="38" t="s">
        <v>213</v>
      </c>
      <c r="B1422" s="38" t="s">
        <v>285</v>
      </c>
      <c r="C1422" s="38" t="s">
        <v>8711</v>
      </c>
      <c r="D1422" s="38" t="s">
        <v>8712</v>
      </c>
      <c r="E1422" s="38" t="s">
        <v>881</v>
      </c>
      <c r="F1422" s="38" t="s">
        <v>8713</v>
      </c>
      <c r="G1422" s="38" t="s">
        <v>7386</v>
      </c>
      <c r="H1422" s="38" t="s">
        <v>2665</v>
      </c>
      <c r="I1422" s="39">
        <v>2571.11</v>
      </c>
      <c r="J1422" s="11">
        <f>VLOOKUP(LEFT(B1422,5),[1]Percents!$C:$M,9,FALSE)</f>
        <v>0</v>
      </c>
      <c r="K1422" s="13">
        <f t="shared" si="23"/>
        <v>0</v>
      </c>
      <c r="L1422" s="22"/>
    </row>
    <row r="1423" spans="1:12" s="40" customFormat="1" ht="14.25" customHeight="1" x14ac:dyDescent="0.25">
      <c r="A1423" s="38" t="s">
        <v>243</v>
      </c>
      <c r="B1423" s="38" t="s">
        <v>2543</v>
      </c>
      <c r="C1423" s="38" t="s">
        <v>8714</v>
      </c>
      <c r="D1423" s="38" t="s">
        <v>8715</v>
      </c>
      <c r="E1423" s="38" t="s">
        <v>87</v>
      </c>
      <c r="F1423" s="38" t="s">
        <v>8716</v>
      </c>
      <c r="G1423" s="38" t="s">
        <v>8717</v>
      </c>
      <c r="H1423" s="38" t="s">
        <v>2665</v>
      </c>
      <c r="I1423" s="39">
        <v>0</v>
      </c>
      <c r="J1423" s="11">
        <f>VLOOKUP(LEFT(B1423,5),[1]Percents!$C:$M,9,FALSE)</f>
        <v>0</v>
      </c>
      <c r="K1423" s="13">
        <f t="shared" si="23"/>
        <v>0</v>
      </c>
      <c r="L1423" s="22"/>
    </row>
    <row r="1424" spans="1:12" s="40" customFormat="1" ht="14.25" customHeight="1" x14ac:dyDescent="0.25">
      <c r="A1424" s="38" t="s">
        <v>213</v>
      </c>
      <c r="B1424" s="38" t="s">
        <v>231</v>
      </c>
      <c r="C1424" s="38" t="s">
        <v>8718</v>
      </c>
      <c r="D1424" s="38" t="s">
        <v>8719</v>
      </c>
      <c r="E1424" s="38" t="s">
        <v>8720</v>
      </c>
      <c r="F1424" s="38" t="s">
        <v>8721</v>
      </c>
      <c r="G1424" s="38" t="s">
        <v>8076</v>
      </c>
      <c r="H1424" s="38" t="s">
        <v>2665</v>
      </c>
      <c r="I1424" s="39">
        <v>47.4</v>
      </c>
      <c r="J1424" s="11">
        <f>VLOOKUP(LEFT(B1424,5),[1]Percents!$C:$M,9,FALSE)</f>
        <v>0</v>
      </c>
      <c r="K1424" s="13">
        <f t="shared" si="23"/>
        <v>0</v>
      </c>
      <c r="L1424" s="22"/>
    </row>
    <row r="1425" spans="1:12" s="40" customFormat="1" ht="14.25" customHeight="1" x14ac:dyDescent="0.25">
      <c r="A1425" s="38" t="s">
        <v>213</v>
      </c>
      <c r="B1425" s="38" t="s">
        <v>120</v>
      </c>
      <c r="C1425" s="38" t="s">
        <v>11376</v>
      </c>
      <c r="D1425" s="38" t="s">
        <v>11377</v>
      </c>
      <c r="E1425" s="38" t="s">
        <v>6737</v>
      </c>
      <c r="F1425" s="38" t="s">
        <v>11378</v>
      </c>
      <c r="G1425" s="38" t="s">
        <v>10204</v>
      </c>
      <c r="H1425" s="38" t="s">
        <v>2665</v>
      </c>
      <c r="I1425" s="39">
        <v>0</v>
      </c>
      <c r="J1425" s="11">
        <f>VLOOKUP(LEFT(B1425,5),[1]Percents!$C:$M,9,FALSE)</f>
        <v>0</v>
      </c>
      <c r="K1425" s="13">
        <f t="shared" si="23"/>
        <v>0</v>
      </c>
      <c r="L1425" s="22"/>
    </row>
    <row r="1426" spans="1:12" s="40" customFormat="1" ht="14.25" customHeight="1" x14ac:dyDescent="0.25">
      <c r="A1426" s="38" t="s">
        <v>66</v>
      </c>
      <c r="B1426" s="38" t="s">
        <v>3520</v>
      </c>
      <c r="C1426" s="38" t="s">
        <v>9435</v>
      </c>
      <c r="D1426" s="38" t="s">
        <v>9436</v>
      </c>
      <c r="E1426" s="38" t="s">
        <v>3048</v>
      </c>
      <c r="F1426" s="38" t="s">
        <v>9437</v>
      </c>
      <c r="G1426" s="38" t="s">
        <v>8589</v>
      </c>
      <c r="H1426" s="38" t="s">
        <v>2665</v>
      </c>
      <c r="I1426" s="39">
        <v>0</v>
      </c>
      <c r="J1426" s="11">
        <f>VLOOKUP(LEFT(B1426,5),[1]Percents!$C:$M,9,FALSE)</f>
        <v>0</v>
      </c>
      <c r="K1426" s="13">
        <f t="shared" si="23"/>
        <v>0</v>
      </c>
      <c r="L1426" s="22"/>
    </row>
    <row r="1427" spans="1:12" s="40" customFormat="1" ht="14.25" customHeight="1" x14ac:dyDescent="0.25">
      <c r="A1427" s="38" t="s">
        <v>141</v>
      </c>
      <c r="B1427" s="38" t="s">
        <v>7922</v>
      </c>
      <c r="C1427" s="38" t="s">
        <v>9991</v>
      </c>
      <c r="D1427" s="38" t="s">
        <v>9992</v>
      </c>
      <c r="E1427" s="38" t="s">
        <v>8412</v>
      </c>
      <c r="F1427" s="38" t="s">
        <v>9437</v>
      </c>
      <c r="G1427" s="38" t="s">
        <v>8589</v>
      </c>
      <c r="H1427" s="38" t="s">
        <v>2665</v>
      </c>
      <c r="I1427" s="39">
        <v>0</v>
      </c>
      <c r="J1427" s="11">
        <f>VLOOKUP(LEFT(B1427,5),[1]Percents!$C:$M,9,FALSE)</f>
        <v>0.64170000000000005</v>
      </c>
      <c r="K1427" s="13">
        <f t="shared" si="23"/>
        <v>0</v>
      </c>
      <c r="L1427" s="22"/>
    </row>
    <row r="1428" spans="1:12" s="40" customFormat="1" ht="14.25" customHeight="1" x14ac:dyDescent="0.25">
      <c r="A1428" s="38" t="s">
        <v>213</v>
      </c>
      <c r="B1428" s="38" t="s">
        <v>292</v>
      </c>
      <c r="C1428" s="38" t="s">
        <v>9438</v>
      </c>
      <c r="D1428" s="38" t="s">
        <v>9439</v>
      </c>
      <c r="E1428" s="38" t="s">
        <v>574</v>
      </c>
      <c r="F1428" s="38" t="s">
        <v>9440</v>
      </c>
      <c r="G1428" s="38" t="s">
        <v>7869</v>
      </c>
      <c r="H1428" s="38" t="s">
        <v>2665</v>
      </c>
      <c r="I1428" s="39">
        <v>794.78</v>
      </c>
      <c r="J1428" s="11">
        <f>VLOOKUP(LEFT(B1428,5),[1]Percents!$C:$M,9,FALSE)</f>
        <v>4.4049999999999999E-2</v>
      </c>
      <c r="K1428" s="13">
        <f t="shared" si="23"/>
        <v>35.010058999999998</v>
      </c>
      <c r="L1428" s="22"/>
    </row>
    <row r="1429" spans="1:12" s="40" customFormat="1" ht="14.25" customHeight="1" x14ac:dyDescent="0.25">
      <c r="A1429" s="38" t="s">
        <v>213</v>
      </c>
      <c r="B1429" s="38" t="s">
        <v>225</v>
      </c>
      <c r="C1429" s="38" t="s">
        <v>9441</v>
      </c>
      <c r="D1429" s="38" t="s">
        <v>9442</v>
      </c>
      <c r="E1429" s="38" t="s">
        <v>6981</v>
      </c>
      <c r="F1429" s="38" t="s">
        <v>9443</v>
      </c>
      <c r="G1429" s="38" t="s">
        <v>8301</v>
      </c>
      <c r="H1429" s="38" t="s">
        <v>2665</v>
      </c>
      <c r="I1429" s="39">
        <v>1937.19</v>
      </c>
      <c r="J1429" s="11">
        <f>VLOOKUP(LEFT(B1429,5),[1]Percents!$C:$M,9,FALSE)</f>
        <v>0</v>
      </c>
      <c r="K1429" s="13">
        <f t="shared" si="23"/>
        <v>0</v>
      </c>
      <c r="L1429" s="22"/>
    </row>
    <row r="1430" spans="1:12" s="40" customFormat="1" ht="14.25" customHeight="1" x14ac:dyDescent="0.25">
      <c r="A1430" s="38" t="s">
        <v>213</v>
      </c>
      <c r="B1430" s="38" t="s">
        <v>258</v>
      </c>
      <c r="C1430" s="38" t="s">
        <v>9444</v>
      </c>
      <c r="D1430" s="38" t="s">
        <v>9445</v>
      </c>
      <c r="E1430" s="38" t="s">
        <v>452</v>
      </c>
      <c r="F1430" s="38" t="s">
        <v>9446</v>
      </c>
      <c r="G1430" s="38" t="s">
        <v>9359</v>
      </c>
      <c r="H1430" s="38" t="s">
        <v>2665</v>
      </c>
      <c r="I1430" s="39">
        <v>63.8</v>
      </c>
      <c r="J1430" s="11">
        <f>VLOOKUP(LEFT(B1430,5),[1]Percents!$C:$M,9,FALSE)</f>
        <v>4.4049999999999999E-2</v>
      </c>
      <c r="K1430" s="13">
        <f t="shared" si="23"/>
        <v>2.8103899999999999</v>
      </c>
      <c r="L1430" s="22"/>
    </row>
    <row r="1431" spans="1:12" s="40" customFormat="1" ht="14.25" customHeight="1" x14ac:dyDescent="0.25">
      <c r="A1431" s="38" t="s">
        <v>213</v>
      </c>
      <c r="B1431" s="38" t="s">
        <v>21</v>
      </c>
      <c r="C1431" s="38" t="s">
        <v>11049</v>
      </c>
      <c r="D1431" s="38" t="s">
        <v>11050</v>
      </c>
      <c r="E1431" s="38" t="s">
        <v>6702</v>
      </c>
      <c r="F1431" s="38" t="s">
        <v>11051</v>
      </c>
      <c r="G1431" s="38" t="s">
        <v>9645</v>
      </c>
      <c r="H1431" s="38" t="s">
        <v>2665</v>
      </c>
      <c r="I1431" s="39">
        <v>6519.66</v>
      </c>
      <c r="J1431" s="11">
        <f>VLOOKUP(LEFT(B1431,5),[1]Percents!$C:$M,9,FALSE)</f>
        <v>4.4049999999999999E-2</v>
      </c>
      <c r="K1431" s="13">
        <f t="shared" si="23"/>
        <v>287.19102299999997</v>
      </c>
      <c r="L1431" s="22"/>
    </row>
    <row r="1432" spans="1:12" s="40" customFormat="1" ht="14.25" customHeight="1" x14ac:dyDescent="0.25">
      <c r="A1432" s="38" t="s">
        <v>213</v>
      </c>
      <c r="B1432" s="38" t="s">
        <v>919</v>
      </c>
      <c r="C1432" s="38" t="s">
        <v>9447</v>
      </c>
      <c r="D1432" s="38" t="s">
        <v>9448</v>
      </c>
      <c r="E1432" s="38" t="s">
        <v>3548</v>
      </c>
      <c r="F1432" s="38" t="s">
        <v>9449</v>
      </c>
      <c r="G1432" s="38" t="s">
        <v>8076</v>
      </c>
      <c r="H1432" s="38" t="s">
        <v>2665</v>
      </c>
      <c r="I1432" s="39">
        <v>1257.42</v>
      </c>
      <c r="J1432" s="11">
        <f>VLOOKUP(LEFT(B1432,5),[1]Percents!$C:$M,9,FALSE)</f>
        <v>0</v>
      </c>
      <c r="K1432" s="13">
        <f t="shared" si="23"/>
        <v>0</v>
      </c>
      <c r="L1432" s="22"/>
    </row>
    <row r="1433" spans="1:12" s="40" customFormat="1" ht="14.25" customHeight="1" x14ac:dyDescent="0.25">
      <c r="A1433" s="38" t="s">
        <v>213</v>
      </c>
      <c r="B1433" s="38" t="s">
        <v>919</v>
      </c>
      <c r="C1433" s="38" t="s">
        <v>9450</v>
      </c>
      <c r="D1433" s="38" t="s">
        <v>9451</v>
      </c>
      <c r="E1433" s="38" t="s">
        <v>920</v>
      </c>
      <c r="F1433" s="38" t="s">
        <v>9452</v>
      </c>
      <c r="G1433" s="38" t="s">
        <v>8076</v>
      </c>
      <c r="H1433" s="38" t="s">
        <v>2665</v>
      </c>
      <c r="I1433" s="39">
        <v>177.95</v>
      </c>
      <c r="J1433" s="11">
        <f>VLOOKUP(LEFT(B1433,5),[1]Percents!$C:$M,9,FALSE)</f>
        <v>0</v>
      </c>
      <c r="K1433" s="13">
        <f t="shared" si="23"/>
        <v>0</v>
      </c>
      <c r="L1433" s="22"/>
    </row>
    <row r="1434" spans="1:12" s="40" customFormat="1" ht="14.25" customHeight="1" x14ac:dyDescent="0.25">
      <c r="A1434" s="38" t="s">
        <v>213</v>
      </c>
      <c r="B1434" s="38" t="s">
        <v>919</v>
      </c>
      <c r="C1434" s="38" t="s">
        <v>9450</v>
      </c>
      <c r="D1434" s="38" t="s">
        <v>9451</v>
      </c>
      <c r="E1434" s="38" t="s">
        <v>920</v>
      </c>
      <c r="F1434" s="38" t="s">
        <v>9452</v>
      </c>
      <c r="G1434" s="38" t="s">
        <v>9453</v>
      </c>
      <c r="H1434" s="38" t="s">
        <v>2665</v>
      </c>
      <c r="I1434" s="39">
        <v>0</v>
      </c>
      <c r="J1434" s="11">
        <f>VLOOKUP(LEFT(B1434,5),[1]Percents!$C:$M,9,FALSE)</f>
        <v>0</v>
      </c>
      <c r="K1434" s="13">
        <f t="shared" si="23"/>
        <v>0</v>
      </c>
      <c r="L1434" s="22"/>
    </row>
    <row r="1435" spans="1:12" s="40" customFormat="1" ht="14.25" customHeight="1" x14ac:dyDescent="0.25">
      <c r="A1435" s="38" t="s">
        <v>242</v>
      </c>
      <c r="B1435" s="38" t="s">
        <v>9421</v>
      </c>
      <c r="C1435" s="38" t="s">
        <v>9454</v>
      </c>
      <c r="D1435" s="38" t="s">
        <v>9455</v>
      </c>
      <c r="E1435" s="38" t="s">
        <v>6745</v>
      </c>
      <c r="F1435" s="38" t="s">
        <v>9456</v>
      </c>
      <c r="G1435" s="38" t="s">
        <v>8673</v>
      </c>
      <c r="H1435" s="38" t="s">
        <v>2665</v>
      </c>
      <c r="I1435" s="39">
        <v>227.27</v>
      </c>
      <c r="J1435" s="11">
        <f>VLOOKUP(LEFT(B1435,5),[1]Percents!$C:$M,9,FALSE)</f>
        <v>0</v>
      </c>
      <c r="K1435" s="13">
        <f t="shared" si="23"/>
        <v>0</v>
      </c>
      <c r="L1435" s="22"/>
    </row>
    <row r="1436" spans="1:12" s="40" customFormat="1" ht="14.25" customHeight="1" x14ac:dyDescent="0.25">
      <c r="A1436" s="38" t="s">
        <v>141</v>
      </c>
      <c r="B1436" s="38" t="s">
        <v>172</v>
      </c>
      <c r="C1436" s="38" t="s">
        <v>9457</v>
      </c>
      <c r="D1436" s="38" t="s">
        <v>9458</v>
      </c>
      <c r="E1436" s="38" t="s">
        <v>192</v>
      </c>
      <c r="F1436" s="38" t="s">
        <v>9459</v>
      </c>
      <c r="G1436" s="38" t="s">
        <v>7661</v>
      </c>
      <c r="H1436" s="38" t="s">
        <v>2665</v>
      </c>
      <c r="I1436" s="39">
        <v>3287.18</v>
      </c>
      <c r="J1436" s="11">
        <f>VLOOKUP(LEFT(B1436,5),[1]Percents!$C:$M,9,FALSE)</f>
        <v>0.64170000000000005</v>
      </c>
      <c r="K1436" s="13">
        <f t="shared" si="23"/>
        <v>2109.3834059999999</v>
      </c>
      <c r="L1436" s="22"/>
    </row>
    <row r="1437" spans="1:12" s="40" customFormat="1" ht="14.25" customHeight="1" x14ac:dyDescent="0.25">
      <c r="A1437" s="38" t="s">
        <v>141</v>
      </c>
      <c r="B1437" s="38" t="s">
        <v>43</v>
      </c>
      <c r="C1437" s="38" t="s">
        <v>11052</v>
      </c>
      <c r="D1437" s="38" t="s">
        <v>11053</v>
      </c>
      <c r="E1437" s="38" t="s">
        <v>6265</v>
      </c>
      <c r="F1437" s="38" t="s">
        <v>11054</v>
      </c>
      <c r="G1437" s="38" t="s">
        <v>10164</v>
      </c>
      <c r="H1437" s="38" t="s">
        <v>2665</v>
      </c>
      <c r="I1437" s="39">
        <v>0</v>
      </c>
      <c r="J1437" s="11">
        <f>VLOOKUP(LEFT(B1437,5),[1]Percents!$C:$M,9,FALSE)</f>
        <v>0.64170000000000005</v>
      </c>
      <c r="K1437" s="13">
        <f t="shared" si="23"/>
        <v>0</v>
      </c>
      <c r="L1437" s="22"/>
    </row>
    <row r="1438" spans="1:12" s="40" customFormat="1" ht="14.25" customHeight="1" x14ac:dyDescent="0.25">
      <c r="A1438" s="38" t="s">
        <v>243</v>
      </c>
      <c r="B1438" s="38" t="s">
        <v>674</v>
      </c>
      <c r="C1438" s="38" t="s">
        <v>9993</v>
      </c>
      <c r="D1438" s="38" t="s">
        <v>9994</v>
      </c>
      <c r="E1438" s="38" t="s">
        <v>387</v>
      </c>
      <c r="F1438" s="38" t="s">
        <v>9995</v>
      </c>
      <c r="G1438" s="38" t="s">
        <v>9856</v>
      </c>
      <c r="H1438" s="38" t="s">
        <v>2665</v>
      </c>
      <c r="I1438" s="39">
        <v>82.08</v>
      </c>
      <c r="J1438" s="11">
        <f>VLOOKUP(LEFT(B1438,5),[1]Percents!$C:$M,9,FALSE)</f>
        <v>0</v>
      </c>
      <c r="K1438" s="13">
        <f t="shared" si="23"/>
        <v>0</v>
      </c>
      <c r="L1438" s="22"/>
    </row>
    <row r="1439" spans="1:12" s="40" customFormat="1" ht="14.25" customHeight="1" x14ac:dyDescent="0.25">
      <c r="A1439" s="38" t="s">
        <v>213</v>
      </c>
      <c r="B1439" s="38" t="s">
        <v>9579</v>
      </c>
      <c r="C1439" s="38" t="s">
        <v>9996</v>
      </c>
      <c r="D1439" s="38" t="s">
        <v>9997</v>
      </c>
      <c r="E1439" s="38" t="s">
        <v>9998</v>
      </c>
      <c r="F1439" s="38" t="s">
        <v>9999</v>
      </c>
      <c r="G1439" s="38" t="s">
        <v>9941</v>
      </c>
      <c r="H1439" s="38" t="s">
        <v>2665</v>
      </c>
      <c r="I1439" s="39">
        <v>0</v>
      </c>
      <c r="J1439" s="11">
        <f>VLOOKUP(LEFT(B1439,5),[1]Percents!$C:$M,9,FALSE)</f>
        <v>4.4049999999999999E-2</v>
      </c>
      <c r="K1439" s="13">
        <f t="shared" si="23"/>
        <v>0</v>
      </c>
      <c r="L1439" s="22"/>
    </row>
    <row r="1440" spans="1:12" s="40" customFormat="1" ht="14.25" customHeight="1" x14ac:dyDescent="0.25">
      <c r="A1440" s="38" t="s">
        <v>213</v>
      </c>
      <c r="B1440" s="38" t="s">
        <v>9921</v>
      </c>
      <c r="C1440" s="38" t="s">
        <v>9996</v>
      </c>
      <c r="D1440" s="38" t="s">
        <v>9997</v>
      </c>
      <c r="E1440" s="38" t="s">
        <v>9998</v>
      </c>
      <c r="F1440" s="38" t="s">
        <v>9999</v>
      </c>
      <c r="G1440" s="38" t="s">
        <v>9941</v>
      </c>
      <c r="H1440" s="38" t="s">
        <v>2665</v>
      </c>
      <c r="I1440" s="39">
        <v>2311.86</v>
      </c>
      <c r="J1440" s="11">
        <f>VLOOKUP(LEFT(B1440,5),[1]Percents!$C:$M,9,FALSE)</f>
        <v>4.4049999999999999E-2</v>
      </c>
      <c r="K1440" s="13">
        <f t="shared" si="23"/>
        <v>101.837433</v>
      </c>
      <c r="L1440" s="22"/>
    </row>
    <row r="1441" spans="1:12" s="40" customFormat="1" ht="14.25" customHeight="1" x14ac:dyDescent="0.25">
      <c r="A1441" s="38" t="s">
        <v>242</v>
      </c>
      <c r="B1441" s="38" t="s">
        <v>325</v>
      </c>
      <c r="C1441" s="38" t="s">
        <v>10452</v>
      </c>
      <c r="D1441" s="38" t="s">
        <v>10453</v>
      </c>
      <c r="E1441" s="38" t="s">
        <v>6759</v>
      </c>
      <c r="F1441" s="38" t="s">
        <v>10454</v>
      </c>
      <c r="G1441" s="38" t="s">
        <v>8076</v>
      </c>
      <c r="H1441" s="38" t="s">
        <v>2665</v>
      </c>
      <c r="I1441" s="39">
        <v>1613.67</v>
      </c>
      <c r="J1441" s="11">
        <f>VLOOKUP(LEFT(B1441,5),[1]Percents!$C:$M,9,FALSE)</f>
        <v>0</v>
      </c>
      <c r="K1441" s="13">
        <f t="shared" si="23"/>
        <v>0</v>
      </c>
      <c r="L1441" s="22"/>
    </row>
    <row r="1442" spans="1:12" s="40" customFormat="1" ht="14.25" customHeight="1" x14ac:dyDescent="0.25">
      <c r="A1442" s="38" t="s">
        <v>66</v>
      </c>
      <c r="B1442" s="38" t="s">
        <v>3520</v>
      </c>
      <c r="C1442" s="38" t="s">
        <v>10000</v>
      </c>
      <c r="D1442" s="38" t="s">
        <v>10001</v>
      </c>
      <c r="E1442" s="38" t="s">
        <v>3530</v>
      </c>
      <c r="F1442" s="38" t="s">
        <v>10002</v>
      </c>
      <c r="G1442" s="38" t="s">
        <v>8589</v>
      </c>
      <c r="H1442" s="38" t="s">
        <v>2665</v>
      </c>
      <c r="I1442" s="39">
        <v>5629.6</v>
      </c>
      <c r="J1442" s="11">
        <f>VLOOKUP(LEFT(B1442,5),[1]Percents!$C:$M,9,FALSE)</f>
        <v>0</v>
      </c>
      <c r="K1442" s="13">
        <f t="shared" si="23"/>
        <v>0</v>
      </c>
      <c r="L1442" s="22"/>
    </row>
    <row r="1443" spans="1:12" s="40" customFormat="1" ht="14.25" customHeight="1" x14ac:dyDescent="0.25">
      <c r="A1443" s="38" t="s">
        <v>66</v>
      </c>
      <c r="B1443" s="38" t="s">
        <v>3520</v>
      </c>
      <c r="C1443" s="38" t="s">
        <v>10003</v>
      </c>
      <c r="D1443" s="38" t="s">
        <v>10004</v>
      </c>
      <c r="E1443" s="38" t="s">
        <v>3530</v>
      </c>
      <c r="F1443" s="38" t="s">
        <v>10005</v>
      </c>
      <c r="G1443" s="38" t="s">
        <v>8589</v>
      </c>
      <c r="H1443" s="38" t="s">
        <v>2665</v>
      </c>
      <c r="I1443" s="39">
        <v>9295.2800000000007</v>
      </c>
      <c r="J1443" s="11">
        <f>VLOOKUP(LEFT(B1443,5),[1]Percents!$C:$M,9,FALSE)</f>
        <v>0</v>
      </c>
      <c r="K1443" s="13">
        <f t="shared" si="23"/>
        <v>0</v>
      </c>
      <c r="L1443" s="22"/>
    </row>
    <row r="1444" spans="1:12" s="40" customFormat="1" ht="14.25" customHeight="1" x14ac:dyDescent="0.25">
      <c r="A1444" s="38" t="s">
        <v>213</v>
      </c>
      <c r="B1444" s="38" t="s">
        <v>230</v>
      </c>
      <c r="C1444" s="38" t="s">
        <v>10694</v>
      </c>
      <c r="D1444" s="38" t="s">
        <v>10695</v>
      </c>
      <c r="E1444" s="38" t="s">
        <v>1054</v>
      </c>
      <c r="F1444" s="38" t="s">
        <v>10696</v>
      </c>
      <c r="G1444" s="38" t="s">
        <v>7196</v>
      </c>
      <c r="H1444" s="38" t="s">
        <v>2665</v>
      </c>
      <c r="I1444" s="39">
        <v>1278.8800000000001</v>
      </c>
      <c r="J1444" s="11">
        <f>VLOOKUP(LEFT(B1444,5),[1]Percents!$C:$M,9,FALSE)</f>
        <v>0</v>
      </c>
      <c r="K1444" s="13">
        <f t="shared" si="23"/>
        <v>0</v>
      </c>
      <c r="L1444" s="22"/>
    </row>
    <row r="1445" spans="1:12" s="40" customFormat="1" ht="14.25" customHeight="1" x14ac:dyDescent="0.25">
      <c r="A1445" s="38" t="s">
        <v>140</v>
      </c>
      <c r="B1445" s="38" t="s">
        <v>10962</v>
      </c>
      <c r="C1445" s="38" t="s">
        <v>10006</v>
      </c>
      <c r="D1445" s="38" t="s">
        <v>10007</v>
      </c>
      <c r="E1445" s="38" t="s">
        <v>673</v>
      </c>
      <c r="F1445" s="38" t="s">
        <v>10008</v>
      </c>
      <c r="G1445" s="38" t="s">
        <v>6733</v>
      </c>
      <c r="H1445" s="38" t="s">
        <v>2665</v>
      </c>
      <c r="I1445" s="39">
        <v>0</v>
      </c>
      <c r="J1445" s="11">
        <f>VLOOKUP(LEFT(B1445,5),[1]Percents!$C:$M,9,FALSE)</f>
        <v>0</v>
      </c>
      <c r="K1445" s="13">
        <f t="shared" si="23"/>
        <v>0</v>
      </c>
      <c r="L1445" s="22"/>
    </row>
    <row r="1446" spans="1:12" s="40" customFormat="1" ht="14.25" customHeight="1" x14ac:dyDescent="0.25">
      <c r="A1446" s="38" t="s">
        <v>140</v>
      </c>
      <c r="B1446" s="38" t="s">
        <v>672</v>
      </c>
      <c r="C1446" s="38" t="s">
        <v>10006</v>
      </c>
      <c r="D1446" s="38" t="s">
        <v>10007</v>
      </c>
      <c r="E1446" s="38" t="s">
        <v>673</v>
      </c>
      <c r="F1446" s="38" t="s">
        <v>10008</v>
      </c>
      <c r="G1446" s="38" t="s">
        <v>6733</v>
      </c>
      <c r="H1446" s="38" t="s">
        <v>2665</v>
      </c>
      <c r="I1446" s="39">
        <v>0</v>
      </c>
      <c r="J1446" s="11">
        <f>VLOOKUP(LEFT(B1446,5),[1]Percents!$C:$M,9,FALSE)</f>
        <v>0</v>
      </c>
      <c r="K1446" s="13">
        <f t="shared" si="23"/>
        <v>0</v>
      </c>
      <c r="L1446" s="22"/>
    </row>
    <row r="1447" spans="1:12" s="40" customFormat="1" ht="14.25" customHeight="1" x14ac:dyDescent="0.25">
      <c r="A1447" s="38" t="s">
        <v>141</v>
      </c>
      <c r="B1447" s="38" t="s">
        <v>3</v>
      </c>
      <c r="C1447" s="38" t="s">
        <v>11379</v>
      </c>
      <c r="D1447" s="38" t="s">
        <v>11380</v>
      </c>
      <c r="E1447" s="38" t="s">
        <v>267</v>
      </c>
      <c r="F1447" s="38" t="s">
        <v>11381</v>
      </c>
      <c r="G1447" s="38" t="s">
        <v>9856</v>
      </c>
      <c r="H1447" s="38" t="s">
        <v>2665</v>
      </c>
      <c r="I1447" s="39">
        <v>0</v>
      </c>
      <c r="J1447" s="11">
        <f>VLOOKUP(LEFT(B1447,5),[1]Percents!$C:$M,9,FALSE)</f>
        <v>0.64170000000000005</v>
      </c>
      <c r="K1447" s="13">
        <f t="shared" si="23"/>
        <v>0</v>
      </c>
      <c r="L1447" s="22"/>
    </row>
    <row r="1448" spans="1:12" s="40" customFormat="1" ht="14.25" customHeight="1" x14ac:dyDescent="0.25">
      <c r="A1448" s="38" t="s">
        <v>243</v>
      </c>
      <c r="B1448" s="38" t="s">
        <v>674</v>
      </c>
      <c r="C1448" s="38" t="s">
        <v>10009</v>
      </c>
      <c r="D1448" s="38" t="s">
        <v>10010</v>
      </c>
      <c r="E1448" s="38" t="s">
        <v>561</v>
      </c>
      <c r="F1448" s="38" t="s">
        <v>10011</v>
      </c>
      <c r="G1448" s="38" t="s">
        <v>9856</v>
      </c>
      <c r="H1448" s="38" t="s">
        <v>2665</v>
      </c>
      <c r="I1448" s="39">
        <v>1653.79</v>
      </c>
      <c r="J1448" s="11">
        <f>VLOOKUP(LEFT(B1448,5),[1]Percents!$C:$M,9,FALSE)</f>
        <v>0</v>
      </c>
      <c r="K1448" s="13">
        <f t="shared" si="23"/>
        <v>0</v>
      </c>
      <c r="L1448" s="22"/>
    </row>
    <row r="1449" spans="1:12" s="40" customFormat="1" ht="14.25" customHeight="1" x14ac:dyDescent="0.25">
      <c r="A1449" s="38" t="s">
        <v>242</v>
      </c>
      <c r="B1449" s="38" t="s">
        <v>325</v>
      </c>
      <c r="C1449" s="38" t="s">
        <v>11055</v>
      </c>
      <c r="D1449" s="38" t="s">
        <v>11056</v>
      </c>
      <c r="E1449" s="38" t="s">
        <v>11057</v>
      </c>
      <c r="F1449" s="38" t="s">
        <v>11058</v>
      </c>
      <c r="G1449" s="38" t="s">
        <v>9856</v>
      </c>
      <c r="H1449" s="38" t="s">
        <v>2665</v>
      </c>
      <c r="I1449" s="39">
        <v>1851.19</v>
      </c>
      <c r="J1449" s="11">
        <f>VLOOKUP(LEFT(B1449,5),[1]Percents!$C:$M,9,FALSE)</f>
        <v>0</v>
      </c>
      <c r="K1449" s="13">
        <f t="shared" si="23"/>
        <v>0</v>
      </c>
      <c r="L1449" s="22"/>
    </row>
    <row r="1450" spans="1:12" s="40" customFormat="1" ht="14.25" customHeight="1" x14ac:dyDescent="0.25">
      <c r="A1450" s="38" t="s">
        <v>213</v>
      </c>
      <c r="B1450" s="38" t="s">
        <v>102</v>
      </c>
      <c r="C1450" s="38" t="s">
        <v>10455</v>
      </c>
      <c r="D1450" s="38" t="s">
        <v>10456</v>
      </c>
      <c r="E1450" s="38" t="s">
        <v>170</v>
      </c>
      <c r="F1450" s="38" t="s">
        <v>10457</v>
      </c>
      <c r="G1450" s="38" t="s">
        <v>6549</v>
      </c>
      <c r="H1450" s="38" t="s">
        <v>2665</v>
      </c>
      <c r="I1450" s="39">
        <v>9458.06</v>
      </c>
      <c r="J1450" s="11">
        <f>VLOOKUP(LEFT(B1450,5),[1]Percents!$C:$M,9,FALSE)</f>
        <v>0</v>
      </c>
      <c r="K1450" s="13">
        <f t="shared" si="23"/>
        <v>0</v>
      </c>
      <c r="L1450" s="22"/>
    </row>
    <row r="1451" spans="1:12" s="40" customFormat="1" ht="14.25" customHeight="1" x14ac:dyDescent="0.25">
      <c r="A1451" s="38" t="s">
        <v>242</v>
      </c>
      <c r="B1451" s="38" t="s">
        <v>122</v>
      </c>
      <c r="C1451" s="38" t="s">
        <v>10697</v>
      </c>
      <c r="D1451" s="38" t="s">
        <v>10698</v>
      </c>
      <c r="E1451" s="38" t="s">
        <v>313</v>
      </c>
      <c r="F1451" s="38" t="s">
        <v>10699</v>
      </c>
      <c r="G1451" s="38" t="s">
        <v>9856</v>
      </c>
      <c r="H1451" s="38" t="s">
        <v>2665</v>
      </c>
      <c r="I1451" s="39">
        <v>246.84</v>
      </c>
      <c r="J1451" s="11">
        <f>VLOOKUP(LEFT(B1451,5),[1]Percents!$C:$M,9,FALSE)</f>
        <v>0</v>
      </c>
      <c r="K1451" s="13">
        <f t="shared" si="23"/>
        <v>0</v>
      </c>
      <c r="L1451" s="22"/>
    </row>
    <row r="1452" spans="1:12" s="40" customFormat="1" ht="14.25" customHeight="1" x14ac:dyDescent="0.25">
      <c r="A1452" s="38" t="s">
        <v>213</v>
      </c>
      <c r="B1452" s="38" t="s">
        <v>230</v>
      </c>
      <c r="C1452" s="38" t="s">
        <v>10700</v>
      </c>
      <c r="D1452" s="38" t="s">
        <v>10701</v>
      </c>
      <c r="E1452" s="38" t="s">
        <v>558</v>
      </c>
      <c r="F1452" s="38" t="s">
        <v>10702</v>
      </c>
      <c r="G1452" s="38" t="s">
        <v>9905</v>
      </c>
      <c r="H1452" s="38" t="s">
        <v>2665</v>
      </c>
      <c r="I1452" s="39">
        <v>134.72</v>
      </c>
      <c r="J1452" s="11">
        <f>VLOOKUP(LEFT(B1452,5),[1]Percents!$C:$M,9,FALSE)</f>
        <v>0</v>
      </c>
      <c r="K1452" s="13">
        <f t="shared" si="23"/>
        <v>0</v>
      </c>
      <c r="L1452" s="22"/>
    </row>
    <row r="1453" spans="1:12" s="40" customFormat="1" ht="14.25" customHeight="1" x14ac:dyDescent="0.25">
      <c r="A1453" s="38" t="s">
        <v>213</v>
      </c>
      <c r="B1453" s="38" t="s">
        <v>230</v>
      </c>
      <c r="C1453" s="38" t="s">
        <v>10700</v>
      </c>
      <c r="D1453" s="38" t="s">
        <v>10701</v>
      </c>
      <c r="E1453" s="38" t="s">
        <v>558</v>
      </c>
      <c r="F1453" s="38" t="s">
        <v>10702</v>
      </c>
      <c r="G1453" s="38" t="s">
        <v>9856</v>
      </c>
      <c r="H1453" s="38" t="s">
        <v>2665</v>
      </c>
      <c r="I1453" s="39">
        <v>0</v>
      </c>
      <c r="J1453" s="11">
        <f>VLOOKUP(LEFT(B1453,5),[1]Percents!$C:$M,9,FALSE)</f>
        <v>0</v>
      </c>
      <c r="K1453" s="13">
        <f t="shared" si="23"/>
        <v>0</v>
      </c>
      <c r="L1453" s="22"/>
    </row>
    <row r="1454" spans="1:12" s="40" customFormat="1" ht="14.25" customHeight="1" x14ac:dyDescent="0.25">
      <c r="A1454" s="38" t="s">
        <v>213</v>
      </c>
      <c r="B1454" s="38" t="s">
        <v>166</v>
      </c>
      <c r="C1454" s="38" t="s">
        <v>10703</v>
      </c>
      <c r="D1454" s="38" t="s">
        <v>10704</v>
      </c>
      <c r="E1454" s="38" t="s">
        <v>3976</v>
      </c>
      <c r="F1454" s="38" t="s">
        <v>10705</v>
      </c>
      <c r="G1454" s="38" t="s">
        <v>9856</v>
      </c>
      <c r="H1454" s="38" t="s">
        <v>2665</v>
      </c>
      <c r="I1454" s="39">
        <v>159.62</v>
      </c>
      <c r="J1454" s="11">
        <f>VLOOKUP(LEFT(B1454,5),[1]Percents!$C:$M,9,FALSE)</f>
        <v>4.4049999999999999E-2</v>
      </c>
      <c r="K1454" s="13">
        <f t="shared" si="23"/>
        <v>7.0312609999999998</v>
      </c>
      <c r="L1454" s="22"/>
    </row>
    <row r="1455" spans="1:12" s="40" customFormat="1" ht="14.25" customHeight="1" x14ac:dyDescent="0.25">
      <c r="A1455" s="38" t="s">
        <v>242</v>
      </c>
      <c r="B1455" s="38" t="s">
        <v>423</v>
      </c>
      <c r="C1455" s="38" t="s">
        <v>11382</v>
      </c>
      <c r="D1455" s="38" t="s">
        <v>11383</v>
      </c>
      <c r="E1455" s="38" t="s">
        <v>11384</v>
      </c>
      <c r="F1455" s="38" t="s">
        <v>11385</v>
      </c>
      <c r="G1455" s="38" t="s">
        <v>9665</v>
      </c>
      <c r="H1455" s="38" t="s">
        <v>2665</v>
      </c>
      <c r="I1455" s="39">
        <v>0</v>
      </c>
      <c r="J1455" s="11">
        <f>VLOOKUP(LEFT(B1455,5),[1]Percents!$C:$M,9,FALSE)</f>
        <v>0</v>
      </c>
      <c r="K1455" s="13">
        <f t="shared" si="23"/>
        <v>0</v>
      </c>
      <c r="L1455" s="22"/>
    </row>
    <row r="1456" spans="1:12" s="40" customFormat="1" ht="14.25" customHeight="1" x14ac:dyDescent="0.25">
      <c r="A1456" s="38" t="s">
        <v>3964</v>
      </c>
      <c r="B1456" s="38" t="s">
        <v>3965</v>
      </c>
      <c r="C1456" s="38" t="s">
        <v>11059</v>
      </c>
      <c r="D1456" s="38" t="s">
        <v>12498</v>
      </c>
      <c r="E1456" s="38" t="s">
        <v>11060</v>
      </c>
      <c r="F1456" s="38" t="s">
        <v>11061</v>
      </c>
      <c r="G1456" s="38" t="s">
        <v>10948</v>
      </c>
      <c r="H1456" s="38" t="s">
        <v>2665</v>
      </c>
      <c r="I1456" s="39">
        <v>2119.8000000000002</v>
      </c>
      <c r="J1456" s="11">
        <f>VLOOKUP(LEFT(B1456,5),[1]Percents!$C:$M,9,FALSE)</f>
        <v>0</v>
      </c>
      <c r="K1456" s="13">
        <f t="shared" si="23"/>
        <v>0</v>
      </c>
      <c r="L1456" s="22"/>
    </row>
    <row r="1457" spans="1:12" s="40" customFormat="1" ht="14.25" customHeight="1" x14ac:dyDescent="0.25">
      <c r="A1457" s="38" t="s">
        <v>242</v>
      </c>
      <c r="B1457" s="38" t="s">
        <v>326</v>
      </c>
      <c r="C1457" s="38" t="s">
        <v>11386</v>
      </c>
      <c r="D1457" s="38" t="s">
        <v>11387</v>
      </c>
      <c r="E1457" s="38" t="s">
        <v>381</v>
      </c>
      <c r="F1457" s="38" t="s">
        <v>11388</v>
      </c>
      <c r="G1457" s="38" t="s">
        <v>9856</v>
      </c>
      <c r="H1457" s="38" t="s">
        <v>2665</v>
      </c>
      <c r="I1457" s="39">
        <v>-54.39</v>
      </c>
      <c r="J1457" s="11">
        <f>VLOOKUP(LEFT(B1457,5),[1]Percents!$C:$M,9,FALSE)</f>
        <v>0</v>
      </c>
      <c r="K1457" s="13">
        <f t="shared" si="23"/>
        <v>0</v>
      </c>
      <c r="L1457" s="22"/>
    </row>
    <row r="1458" spans="1:12" s="40" customFormat="1" ht="14.25" customHeight="1" x14ac:dyDescent="0.25">
      <c r="A1458" s="38" t="s">
        <v>213</v>
      </c>
      <c r="B1458" s="38" t="s">
        <v>226</v>
      </c>
      <c r="C1458" s="38" t="s">
        <v>11062</v>
      </c>
      <c r="D1458" s="38" t="s">
        <v>11063</v>
      </c>
      <c r="E1458" s="38" t="s">
        <v>251</v>
      </c>
      <c r="F1458" s="38" t="s">
        <v>11064</v>
      </c>
      <c r="G1458" s="38" t="s">
        <v>9409</v>
      </c>
      <c r="H1458" s="38" t="s">
        <v>2665</v>
      </c>
      <c r="I1458" s="39">
        <v>373.48</v>
      </c>
      <c r="J1458" s="11">
        <f>VLOOKUP(LEFT(B1458,5),[1]Percents!$C:$M,9,FALSE)</f>
        <v>0</v>
      </c>
      <c r="K1458" s="13">
        <f t="shared" si="23"/>
        <v>0</v>
      </c>
      <c r="L1458" s="22"/>
    </row>
    <row r="1459" spans="1:12" s="40" customFormat="1" ht="14.25" customHeight="1" x14ac:dyDescent="0.25">
      <c r="A1459" s="38" t="s">
        <v>213</v>
      </c>
      <c r="B1459" s="38" t="s">
        <v>285</v>
      </c>
      <c r="C1459" s="38" t="s">
        <v>11389</v>
      </c>
      <c r="D1459" s="38" t="s">
        <v>11390</v>
      </c>
      <c r="E1459" s="38" t="s">
        <v>286</v>
      </c>
      <c r="F1459" s="38" t="s">
        <v>11391</v>
      </c>
      <c r="G1459" s="38" t="s">
        <v>9856</v>
      </c>
      <c r="H1459" s="38" t="s">
        <v>2665</v>
      </c>
      <c r="I1459" s="39">
        <v>977.94</v>
      </c>
      <c r="J1459" s="11">
        <f>VLOOKUP(LEFT(B1459,5),[1]Percents!$C:$M,9,FALSE)</f>
        <v>0</v>
      </c>
      <c r="K1459" s="13">
        <f t="shared" si="23"/>
        <v>0</v>
      </c>
      <c r="L1459" s="22"/>
    </row>
    <row r="1460" spans="1:12" s="40" customFormat="1" ht="14.25" customHeight="1" x14ac:dyDescent="0.25">
      <c r="A1460" s="38" t="s">
        <v>213</v>
      </c>
      <c r="B1460" s="38" t="s">
        <v>285</v>
      </c>
      <c r="C1460" s="38" t="s">
        <v>11389</v>
      </c>
      <c r="D1460" s="38" t="s">
        <v>11390</v>
      </c>
      <c r="E1460" s="38" t="s">
        <v>286</v>
      </c>
      <c r="F1460" s="38" t="s">
        <v>11391</v>
      </c>
      <c r="G1460" s="38" t="s">
        <v>10948</v>
      </c>
      <c r="H1460" s="38" t="s">
        <v>2665</v>
      </c>
      <c r="I1460" s="39">
        <v>0</v>
      </c>
      <c r="J1460" s="11">
        <f>VLOOKUP(LEFT(B1460,5),[1]Percents!$C:$M,9,FALSE)</f>
        <v>0</v>
      </c>
      <c r="K1460" s="13">
        <f t="shared" si="23"/>
        <v>0</v>
      </c>
      <c r="L1460" s="22"/>
    </row>
    <row r="1461" spans="1:12" s="40" customFormat="1" ht="14.25" customHeight="1" x14ac:dyDescent="0.25">
      <c r="A1461" s="38" t="s">
        <v>243</v>
      </c>
      <c r="B1461" s="38" t="s">
        <v>674</v>
      </c>
      <c r="C1461" s="38" t="s">
        <v>11392</v>
      </c>
      <c r="D1461" s="38" t="s">
        <v>11393</v>
      </c>
      <c r="E1461" s="38" t="s">
        <v>561</v>
      </c>
      <c r="F1461" s="38" t="s">
        <v>11394</v>
      </c>
      <c r="G1461" s="38" t="s">
        <v>10948</v>
      </c>
      <c r="H1461" s="38" t="s">
        <v>2665</v>
      </c>
      <c r="I1461" s="39">
        <v>988.7</v>
      </c>
      <c r="J1461" s="11">
        <f>VLOOKUP(LEFT(B1461,5),[1]Percents!$C:$M,9,FALSE)</f>
        <v>0</v>
      </c>
      <c r="K1461" s="13">
        <f t="shared" si="23"/>
        <v>0</v>
      </c>
      <c r="L1461" s="22"/>
    </row>
    <row r="1462" spans="1:12" s="40" customFormat="1" ht="14.25" customHeight="1" x14ac:dyDescent="0.25">
      <c r="A1462" s="38" t="s">
        <v>213</v>
      </c>
      <c r="B1462" s="38" t="s">
        <v>42</v>
      </c>
      <c r="C1462" s="38" t="s">
        <v>4744</v>
      </c>
      <c r="D1462" s="38" t="s">
        <v>4745</v>
      </c>
      <c r="E1462" s="38" t="s">
        <v>2623</v>
      </c>
      <c r="F1462" s="38" t="s">
        <v>11761</v>
      </c>
      <c r="G1462" s="38" t="s">
        <v>4320</v>
      </c>
      <c r="H1462" s="38" t="s">
        <v>2665</v>
      </c>
      <c r="I1462" s="39">
        <v>85.31</v>
      </c>
      <c r="J1462" s="11">
        <f>VLOOKUP(LEFT(B1462,5),[1]Percents!$C:$M,9,FALSE)</f>
        <v>0</v>
      </c>
      <c r="K1462" s="13">
        <f t="shared" si="23"/>
        <v>0</v>
      </c>
      <c r="L1462" s="22"/>
    </row>
    <row r="1463" spans="1:12" s="40" customFormat="1" ht="14.25" customHeight="1" x14ac:dyDescent="0.25">
      <c r="A1463" s="38" t="s">
        <v>213</v>
      </c>
      <c r="B1463" s="38" t="s">
        <v>285</v>
      </c>
      <c r="C1463" s="38" t="s">
        <v>11395</v>
      </c>
      <c r="D1463" s="38" t="s">
        <v>11396</v>
      </c>
      <c r="E1463" s="38" t="s">
        <v>1321</v>
      </c>
      <c r="F1463" s="38" t="s">
        <v>11397</v>
      </c>
      <c r="G1463" s="38" t="s">
        <v>8589</v>
      </c>
      <c r="H1463" s="38" t="s">
        <v>2665</v>
      </c>
      <c r="I1463" s="39">
        <v>690.6</v>
      </c>
      <c r="J1463" s="11">
        <f>VLOOKUP(LEFT(B1463,5),[1]Percents!$C:$M,9,FALSE)</f>
        <v>0</v>
      </c>
      <c r="K1463" s="13">
        <f t="shared" si="23"/>
        <v>0</v>
      </c>
      <c r="L1463" s="22"/>
    </row>
    <row r="1464" spans="1:12" s="40" customFormat="1" ht="14.25" customHeight="1" x14ac:dyDescent="0.25">
      <c r="A1464" s="38" t="s">
        <v>4361</v>
      </c>
      <c r="B1464" s="38" t="s">
        <v>4362</v>
      </c>
      <c r="C1464" s="38" t="s">
        <v>11398</v>
      </c>
      <c r="D1464" s="38" t="s">
        <v>11399</v>
      </c>
      <c r="E1464" s="38" t="s">
        <v>11400</v>
      </c>
      <c r="F1464" s="38" t="s">
        <v>11401</v>
      </c>
      <c r="G1464" s="38" t="s">
        <v>11320</v>
      </c>
      <c r="H1464" s="38" t="s">
        <v>2665</v>
      </c>
      <c r="I1464" s="39">
        <v>515.83000000000004</v>
      </c>
      <c r="J1464" s="11">
        <f>VLOOKUP(LEFT(B1464,5),[1]Percents!$C:$M,9,FALSE)</f>
        <v>0</v>
      </c>
      <c r="K1464" s="13">
        <f t="shared" si="23"/>
        <v>0</v>
      </c>
      <c r="L1464" s="22"/>
    </row>
    <row r="1465" spans="1:12" s="40" customFormat="1" ht="14.25" customHeight="1" x14ac:dyDescent="0.25">
      <c r="A1465" s="38" t="s">
        <v>213</v>
      </c>
      <c r="B1465" s="38" t="s">
        <v>120</v>
      </c>
      <c r="C1465" s="38" t="s">
        <v>12163</v>
      </c>
      <c r="D1465" s="38" t="s">
        <v>12164</v>
      </c>
      <c r="E1465" s="38" t="s">
        <v>6737</v>
      </c>
      <c r="F1465" s="38" t="s">
        <v>12165</v>
      </c>
      <c r="G1465" s="38" t="s">
        <v>12166</v>
      </c>
      <c r="H1465" s="38" t="s">
        <v>2665</v>
      </c>
      <c r="I1465" s="39">
        <v>1043.26</v>
      </c>
      <c r="J1465" s="11">
        <f>VLOOKUP(LEFT(B1465,5),[1]Percents!$C:$M,9,FALSE)</f>
        <v>0</v>
      </c>
      <c r="K1465" s="13">
        <f t="shared" si="23"/>
        <v>0</v>
      </c>
      <c r="L1465" s="22"/>
    </row>
    <row r="1466" spans="1:12" s="40" customFormat="1" ht="14.25" customHeight="1" x14ac:dyDescent="0.25">
      <c r="A1466" s="38" t="s">
        <v>243</v>
      </c>
      <c r="B1466" s="38" t="s">
        <v>290</v>
      </c>
      <c r="C1466" s="38" t="s">
        <v>12499</v>
      </c>
      <c r="D1466" s="38" t="s">
        <v>12500</v>
      </c>
      <c r="E1466" s="38" t="s">
        <v>3705</v>
      </c>
      <c r="F1466" s="38" t="s">
        <v>12501</v>
      </c>
      <c r="G1466" s="38" t="s">
        <v>11320</v>
      </c>
      <c r="H1466" s="38" t="s">
        <v>2665</v>
      </c>
      <c r="I1466" s="39">
        <v>116.65</v>
      </c>
      <c r="J1466" s="11">
        <f>VLOOKUP(LEFT(B1466,5),[1]Percents!$C:$M,9,FALSE)</f>
        <v>0</v>
      </c>
      <c r="K1466" s="13">
        <f t="shared" si="23"/>
        <v>0</v>
      </c>
      <c r="L1466" s="22"/>
    </row>
    <row r="1467" spans="1:12" s="40" customFormat="1" ht="14.25" customHeight="1" x14ac:dyDescent="0.25">
      <c r="A1467" s="38" t="s">
        <v>213</v>
      </c>
      <c r="B1467" s="38" t="s">
        <v>21</v>
      </c>
      <c r="C1467" s="38" t="s">
        <v>12167</v>
      </c>
      <c r="D1467" s="38" t="s">
        <v>12168</v>
      </c>
      <c r="E1467" s="38" t="s">
        <v>6702</v>
      </c>
      <c r="F1467" s="38" t="s">
        <v>12169</v>
      </c>
      <c r="G1467" s="38" t="s">
        <v>12170</v>
      </c>
      <c r="H1467" s="38" t="s">
        <v>2665</v>
      </c>
      <c r="I1467" s="39">
        <v>8.3800000000000008</v>
      </c>
      <c r="J1467" s="11">
        <f>VLOOKUP(LEFT(B1467,5),[1]Percents!$C:$M,9,FALSE)</f>
        <v>4.4049999999999999E-2</v>
      </c>
      <c r="K1467" s="13">
        <f t="shared" si="23"/>
        <v>0.36913900000000005</v>
      </c>
      <c r="L1467" s="22"/>
    </row>
    <row r="1468" spans="1:12" s="40" customFormat="1" ht="14.25" customHeight="1" x14ac:dyDescent="0.25">
      <c r="A1468" s="38" t="s">
        <v>213</v>
      </c>
      <c r="B1468" s="38" t="s">
        <v>16</v>
      </c>
      <c r="C1468" s="38" t="s">
        <v>11762</v>
      </c>
      <c r="D1468" s="38" t="s">
        <v>11763</v>
      </c>
      <c r="E1468" s="38" t="s">
        <v>769</v>
      </c>
      <c r="F1468" s="38" t="s">
        <v>11764</v>
      </c>
      <c r="G1468" s="38" t="s">
        <v>7869</v>
      </c>
      <c r="H1468" s="38" t="s">
        <v>2665</v>
      </c>
      <c r="I1468" s="39">
        <v>172.3</v>
      </c>
      <c r="J1468" s="11">
        <f>VLOOKUP(LEFT(B1468,5),[1]Percents!$C:$M,9,FALSE)</f>
        <v>0</v>
      </c>
      <c r="K1468" s="13">
        <f t="shared" si="23"/>
        <v>0</v>
      </c>
      <c r="L1468" s="22"/>
    </row>
    <row r="1469" spans="1:12" s="40" customFormat="1" ht="14.25" customHeight="1" x14ac:dyDescent="0.25">
      <c r="A1469" s="38" t="s">
        <v>242</v>
      </c>
      <c r="B1469" s="38" t="s">
        <v>326</v>
      </c>
      <c r="C1469" s="38" t="s">
        <v>12171</v>
      </c>
      <c r="D1469" s="38" t="s">
        <v>12172</v>
      </c>
      <c r="E1469" s="38" t="s">
        <v>4354</v>
      </c>
      <c r="F1469" s="38" t="s">
        <v>12173</v>
      </c>
      <c r="G1469" s="38" t="s">
        <v>5782</v>
      </c>
      <c r="H1469" s="38" t="s">
        <v>2665</v>
      </c>
      <c r="I1469" s="39">
        <v>938.29</v>
      </c>
      <c r="J1469" s="11">
        <f>VLOOKUP(LEFT(B1469,5),[1]Percents!$C:$M,9,FALSE)</f>
        <v>0</v>
      </c>
      <c r="K1469" s="13">
        <f t="shared" si="23"/>
        <v>0</v>
      </c>
      <c r="L1469" s="22"/>
    </row>
    <row r="1470" spans="1:12" s="40" customFormat="1" ht="14.25" customHeight="1" x14ac:dyDescent="0.25">
      <c r="A1470" s="38" t="s">
        <v>243</v>
      </c>
      <c r="B1470" s="38" t="s">
        <v>2543</v>
      </c>
      <c r="C1470" s="38" t="s">
        <v>12502</v>
      </c>
      <c r="D1470" s="38" t="s">
        <v>12503</v>
      </c>
      <c r="E1470" s="38" t="s">
        <v>1773</v>
      </c>
      <c r="F1470" s="38" t="s">
        <v>12504</v>
      </c>
      <c r="G1470" s="38" t="s">
        <v>10948</v>
      </c>
      <c r="H1470" s="38" t="s">
        <v>2665</v>
      </c>
      <c r="I1470" s="39">
        <v>1938.37</v>
      </c>
      <c r="J1470" s="11">
        <f>VLOOKUP(LEFT(B1470,5),[1]Percents!$C:$M,9,FALSE)</f>
        <v>0</v>
      </c>
      <c r="K1470" s="13">
        <f t="shared" si="23"/>
        <v>0</v>
      </c>
      <c r="L1470" s="22"/>
    </row>
    <row r="1471" spans="1:12" s="40" customFormat="1" ht="14.25" customHeight="1" x14ac:dyDescent="0.25">
      <c r="A1471" s="38" t="s">
        <v>243</v>
      </c>
      <c r="B1471" s="38" t="s">
        <v>118</v>
      </c>
      <c r="C1471" s="38" t="s">
        <v>12505</v>
      </c>
      <c r="D1471" s="38" t="s">
        <v>12506</v>
      </c>
      <c r="E1471" s="38" t="s">
        <v>107</v>
      </c>
      <c r="F1471" s="38" t="s">
        <v>12507</v>
      </c>
      <c r="G1471" s="38" t="s">
        <v>9856</v>
      </c>
      <c r="H1471" s="38" t="s">
        <v>2665</v>
      </c>
      <c r="I1471" s="39">
        <v>869.86</v>
      </c>
      <c r="J1471" s="11">
        <f>VLOOKUP(LEFT(B1471,5),[1]Percents!$C:$M,9,FALSE)</f>
        <v>0</v>
      </c>
      <c r="K1471" s="13">
        <f t="shared" si="23"/>
        <v>0</v>
      </c>
      <c r="L1471" s="22"/>
    </row>
    <row r="1472" spans="1:12" s="40" customFormat="1" ht="14.25" customHeight="1" x14ac:dyDescent="0.25">
      <c r="A1472" s="38" t="s">
        <v>243</v>
      </c>
      <c r="B1472" s="38" t="s">
        <v>118</v>
      </c>
      <c r="C1472" s="38" t="s">
        <v>12174</v>
      </c>
      <c r="D1472" s="38" t="s">
        <v>12175</v>
      </c>
      <c r="E1472" s="38" t="s">
        <v>40</v>
      </c>
      <c r="F1472" s="38" t="s">
        <v>12176</v>
      </c>
      <c r="G1472" s="38" t="s">
        <v>12177</v>
      </c>
      <c r="H1472" s="38" t="s">
        <v>2665</v>
      </c>
      <c r="I1472" s="39">
        <v>0</v>
      </c>
      <c r="J1472" s="11">
        <f>VLOOKUP(LEFT(B1472,5),[1]Percents!$C:$M,9,FALSE)</f>
        <v>0</v>
      </c>
      <c r="K1472" s="13">
        <f t="shared" si="23"/>
        <v>0</v>
      </c>
      <c r="L1472" s="22"/>
    </row>
    <row r="1473" spans="1:12" s="40" customFormat="1" ht="14.25" customHeight="1" x14ac:dyDescent="0.25">
      <c r="A1473" s="38" t="s">
        <v>213</v>
      </c>
      <c r="B1473" s="38" t="s">
        <v>258</v>
      </c>
      <c r="C1473" s="38" t="s">
        <v>12508</v>
      </c>
      <c r="D1473" s="38" t="s">
        <v>12509</v>
      </c>
      <c r="E1473" s="38" t="s">
        <v>541</v>
      </c>
      <c r="F1473" s="38" t="s">
        <v>12510</v>
      </c>
      <c r="G1473" s="38" t="s">
        <v>12511</v>
      </c>
      <c r="H1473" s="38" t="s">
        <v>2665</v>
      </c>
      <c r="I1473" s="39">
        <v>63.88</v>
      </c>
      <c r="J1473" s="11">
        <f>VLOOKUP(LEFT(B1473,5),[1]Percents!$C:$M,9,FALSE)</f>
        <v>4.4049999999999999E-2</v>
      </c>
      <c r="K1473" s="13">
        <f t="shared" si="23"/>
        <v>2.813914</v>
      </c>
      <c r="L1473" s="22"/>
    </row>
    <row r="1474" spans="1:12" s="40" customFormat="1" ht="14.25" customHeight="1" x14ac:dyDescent="0.25">
      <c r="A1474" s="38" t="s">
        <v>213</v>
      </c>
      <c r="B1474" s="38" t="s">
        <v>3056</v>
      </c>
      <c r="C1474" s="38" t="s">
        <v>12512</v>
      </c>
      <c r="D1474" s="38" t="s">
        <v>12513</v>
      </c>
      <c r="E1474" s="38" t="s">
        <v>6373</v>
      </c>
      <c r="F1474" s="38" t="s">
        <v>12514</v>
      </c>
      <c r="G1474" s="38" t="s">
        <v>11622</v>
      </c>
      <c r="H1474" s="38" t="s">
        <v>2665</v>
      </c>
      <c r="I1474" s="39">
        <v>1171.76</v>
      </c>
      <c r="J1474" s="11">
        <f>VLOOKUP(LEFT(B1474,5),[1]Percents!$C:$M,9,FALSE)</f>
        <v>0</v>
      </c>
      <c r="K1474" s="13">
        <f t="shared" si="23"/>
        <v>0</v>
      </c>
      <c r="L1474" s="22"/>
    </row>
    <row r="1475" spans="1:12" s="40" customFormat="1" ht="14.25" customHeight="1" x14ac:dyDescent="0.25">
      <c r="A1475" s="38" t="s">
        <v>213</v>
      </c>
      <c r="B1475" s="38" t="s">
        <v>258</v>
      </c>
      <c r="C1475" s="38" t="s">
        <v>5220</v>
      </c>
      <c r="D1475" s="38" t="s">
        <v>5221</v>
      </c>
      <c r="E1475" s="38" t="s">
        <v>477</v>
      </c>
      <c r="F1475" s="38" t="s">
        <v>5219</v>
      </c>
      <c r="G1475" s="38" t="s">
        <v>4464</v>
      </c>
      <c r="H1475" s="38" t="s">
        <v>2665</v>
      </c>
      <c r="I1475" s="39">
        <v>0</v>
      </c>
      <c r="J1475" s="11">
        <f>VLOOKUP(LEFT(B1475,5),[1]Percents!$C:$M,9,FALSE)</f>
        <v>4.4049999999999999E-2</v>
      </c>
      <c r="K1475" s="13">
        <f t="shared" si="23"/>
        <v>0</v>
      </c>
      <c r="L1475" s="22"/>
    </row>
    <row r="1476" spans="1:12" s="40" customFormat="1" ht="14.25" customHeight="1" x14ac:dyDescent="0.25">
      <c r="A1476" s="38" t="s">
        <v>213</v>
      </c>
      <c r="B1476" s="38" t="s">
        <v>331</v>
      </c>
      <c r="C1476" s="38" t="s">
        <v>7738</v>
      </c>
      <c r="D1476" s="38" t="s">
        <v>7739</v>
      </c>
      <c r="E1476" s="38" t="s">
        <v>328</v>
      </c>
      <c r="F1476" s="38" t="s">
        <v>5219</v>
      </c>
      <c r="G1476" s="38" t="s">
        <v>7196</v>
      </c>
      <c r="H1476" s="38" t="s">
        <v>2665</v>
      </c>
      <c r="I1476" s="39">
        <v>8.5500000000000007</v>
      </c>
      <c r="J1476" s="11">
        <f>VLOOKUP(LEFT(B1476,5),[1]Percents!$C:$M,9,FALSE)</f>
        <v>0</v>
      </c>
      <c r="K1476" s="13">
        <f t="shared" si="23"/>
        <v>0</v>
      </c>
      <c r="L1476" s="22"/>
    </row>
    <row r="1477" spans="1:12" s="40" customFormat="1" ht="14.25" customHeight="1" x14ac:dyDescent="0.25">
      <c r="A1477" s="38" t="s">
        <v>141</v>
      </c>
      <c r="B1477" s="38" t="s">
        <v>3</v>
      </c>
      <c r="C1477" s="38" t="s">
        <v>7930</v>
      </c>
      <c r="D1477" s="38" t="s">
        <v>7931</v>
      </c>
      <c r="E1477" s="38" t="s">
        <v>223</v>
      </c>
      <c r="F1477" s="38" t="s">
        <v>7932</v>
      </c>
      <c r="G1477" s="38" t="s">
        <v>7933</v>
      </c>
      <c r="H1477" s="38" t="s">
        <v>2665</v>
      </c>
      <c r="I1477" s="39">
        <v>0</v>
      </c>
      <c r="J1477" s="11">
        <f>VLOOKUP(LEFT(B1477,5),[1]Percents!$C:$M,9,FALSE)</f>
        <v>0.64170000000000005</v>
      </c>
      <c r="K1477" s="13">
        <f t="shared" si="23"/>
        <v>0</v>
      </c>
      <c r="L1477" s="22"/>
    </row>
    <row r="1478" spans="1:12" s="40" customFormat="1" ht="14.25" customHeight="1" x14ac:dyDescent="0.25">
      <c r="A1478" s="38" t="s">
        <v>243</v>
      </c>
      <c r="B1478" s="38" t="s">
        <v>314</v>
      </c>
      <c r="C1478" s="38" t="s">
        <v>2046</v>
      </c>
      <c r="D1478" s="38" t="s">
        <v>383</v>
      </c>
      <c r="E1478" s="38" t="s">
        <v>328</v>
      </c>
      <c r="F1478" s="38" t="s">
        <v>144</v>
      </c>
      <c r="G1478" s="38" t="s">
        <v>2047</v>
      </c>
      <c r="H1478" s="38" t="s">
        <v>2665</v>
      </c>
      <c r="I1478" s="39">
        <v>109.27</v>
      </c>
      <c r="J1478" s="11">
        <f>VLOOKUP(LEFT(B1478,5),[1]Percents!$C:$M,9,FALSE)</f>
        <v>0</v>
      </c>
      <c r="K1478" s="13">
        <f t="shared" si="23"/>
        <v>0</v>
      </c>
      <c r="L1478" s="22"/>
    </row>
    <row r="1479" spans="1:12" s="40" customFormat="1" ht="14.25" customHeight="1" x14ac:dyDescent="0.25">
      <c r="A1479" s="38" t="s">
        <v>213</v>
      </c>
      <c r="B1479" s="38" t="s">
        <v>258</v>
      </c>
      <c r="C1479" s="38" t="s">
        <v>10012</v>
      </c>
      <c r="D1479" s="38" t="s">
        <v>10013</v>
      </c>
      <c r="E1479" s="38" t="s">
        <v>1157</v>
      </c>
      <c r="F1479" s="38" t="s">
        <v>10014</v>
      </c>
      <c r="G1479" s="38" t="s">
        <v>10015</v>
      </c>
      <c r="H1479" s="38" t="s">
        <v>2665</v>
      </c>
      <c r="I1479" s="39">
        <v>418.71</v>
      </c>
      <c r="J1479" s="11">
        <f>VLOOKUP(LEFT(B1479,5),[1]Percents!$C:$M,9,FALSE)</f>
        <v>4.4049999999999999E-2</v>
      </c>
      <c r="K1479" s="13">
        <f t="shared" si="23"/>
        <v>18.4441755</v>
      </c>
      <c r="L1479" s="22"/>
    </row>
    <row r="1480" spans="1:12" s="40" customFormat="1" ht="14.25" customHeight="1" x14ac:dyDescent="0.25">
      <c r="A1480" s="38" t="s">
        <v>141</v>
      </c>
      <c r="B1480" s="38" t="s">
        <v>135</v>
      </c>
      <c r="C1480" s="38" t="s">
        <v>8722</v>
      </c>
      <c r="D1480" s="38" t="s">
        <v>8723</v>
      </c>
      <c r="E1480" s="38" t="s">
        <v>136</v>
      </c>
      <c r="F1480" s="38" t="s">
        <v>8724</v>
      </c>
      <c r="G1480" s="38" t="s">
        <v>8725</v>
      </c>
      <c r="H1480" s="38" t="s">
        <v>2665</v>
      </c>
      <c r="I1480" s="41">
        <v>0</v>
      </c>
      <c r="J1480" s="11">
        <f>VLOOKUP(LEFT(B1480,5),[1]Percents!$C:$M,9,FALSE)</f>
        <v>0.64170000000000005</v>
      </c>
      <c r="K1480" s="13">
        <f t="shared" si="23"/>
        <v>0</v>
      </c>
      <c r="L1480" s="22"/>
    </row>
    <row r="1481" spans="1:12" s="40" customFormat="1" ht="14.25" customHeight="1" x14ac:dyDescent="0.25">
      <c r="A1481" s="38" t="s">
        <v>213</v>
      </c>
      <c r="B1481" s="38" t="s">
        <v>42</v>
      </c>
      <c r="C1481" s="38" t="s">
        <v>7453</v>
      </c>
      <c r="D1481" s="38" t="s">
        <v>7454</v>
      </c>
      <c r="E1481" s="38" t="s">
        <v>747</v>
      </c>
      <c r="F1481" s="38" t="s">
        <v>7455</v>
      </c>
      <c r="G1481" s="38" t="s">
        <v>7456</v>
      </c>
      <c r="H1481" s="38" t="s">
        <v>2665</v>
      </c>
      <c r="I1481" s="39">
        <v>0</v>
      </c>
      <c r="J1481" s="11">
        <f>VLOOKUP(LEFT(B1481,5),[1]Percents!$C:$M,9,FALSE)</f>
        <v>0</v>
      </c>
      <c r="K1481" s="13">
        <f t="shared" si="23"/>
        <v>0</v>
      </c>
      <c r="L1481" s="22"/>
    </row>
    <row r="1482" spans="1:12" s="40" customFormat="1" ht="14.25" customHeight="1" x14ac:dyDescent="0.25">
      <c r="A1482" s="38" t="s">
        <v>141</v>
      </c>
      <c r="B1482" s="38" t="s">
        <v>43</v>
      </c>
      <c r="C1482" s="38" t="s">
        <v>2048</v>
      </c>
      <c r="D1482" s="38" t="s">
        <v>1427</v>
      </c>
      <c r="E1482" s="38" t="s">
        <v>399</v>
      </c>
      <c r="F1482" s="38" t="s">
        <v>400</v>
      </c>
      <c r="G1482" s="38" t="s">
        <v>1750</v>
      </c>
      <c r="H1482" s="38" t="s">
        <v>2665</v>
      </c>
      <c r="I1482" s="39">
        <v>0</v>
      </c>
      <c r="J1482" s="11">
        <f>VLOOKUP(LEFT(B1482,5),[1]Percents!$C:$M,9,FALSE)</f>
        <v>0.64170000000000005</v>
      </c>
      <c r="K1482" s="13">
        <f t="shared" ref="K1482:K1545" si="24">+I1482*J1482</f>
        <v>0</v>
      </c>
      <c r="L1482" s="22"/>
    </row>
    <row r="1483" spans="1:12" s="40" customFormat="1" ht="14.25" customHeight="1" x14ac:dyDescent="0.25">
      <c r="A1483" s="38" t="s">
        <v>141</v>
      </c>
      <c r="B1483" s="38" t="s">
        <v>135</v>
      </c>
      <c r="C1483" s="38" t="s">
        <v>2050</v>
      </c>
      <c r="D1483" s="38" t="s">
        <v>437</v>
      </c>
      <c r="E1483" s="38" t="s">
        <v>136</v>
      </c>
      <c r="F1483" s="38" t="s">
        <v>438</v>
      </c>
      <c r="G1483" s="38" t="s">
        <v>1787</v>
      </c>
      <c r="H1483" s="38" t="s">
        <v>2665</v>
      </c>
      <c r="I1483" s="39">
        <v>4345.3100000000004</v>
      </c>
      <c r="J1483" s="11">
        <f>VLOOKUP(LEFT(B1483,5),[1]Percents!$C:$M,9,FALSE)</f>
        <v>0.64170000000000005</v>
      </c>
      <c r="K1483" s="13">
        <f t="shared" si="24"/>
        <v>2788.3854270000006</v>
      </c>
      <c r="L1483" s="22"/>
    </row>
    <row r="1484" spans="1:12" s="40" customFormat="1" ht="14.25" customHeight="1" x14ac:dyDescent="0.25">
      <c r="A1484" s="38" t="s">
        <v>213</v>
      </c>
      <c r="B1484" s="38" t="s">
        <v>258</v>
      </c>
      <c r="C1484" s="38" t="s">
        <v>2052</v>
      </c>
      <c r="D1484" s="38" t="s">
        <v>906</v>
      </c>
      <c r="E1484" s="38" t="s">
        <v>907</v>
      </c>
      <c r="F1484" s="38" t="s">
        <v>908</v>
      </c>
      <c r="G1484" s="38" t="s">
        <v>2053</v>
      </c>
      <c r="H1484" s="38" t="s">
        <v>2665</v>
      </c>
      <c r="I1484" s="39">
        <v>0</v>
      </c>
      <c r="J1484" s="11">
        <f>VLOOKUP(LEFT(B1484,5),[1]Percents!$C:$M,9,FALSE)</f>
        <v>4.4049999999999999E-2</v>
      </c>
      <c r="K1484" s="13">
        <f t="shared" si="24"/>
        <v>0</v>
      </c>
      <c r="L1484" s="22"/>
    </row>
    <row r="1485" spans="1:12" s="40" customFormat="1" ht="14.25" customHeight="1" x14ac:dyDescent="0.25">
      <c r="A1485" s="38" t="s">
        <v>213</v>
      </c>
      <c r="B1485" s="38" t="s">
        <v>145</v>
      </c>
      <c r="C1485" s="38" t="s">
        <v>7238</v>
      </c>
      <c r="D1485" s="38" t="s">
        <v>7239</v>
      </c>
      <c r="E1485" s="38" t="s">
        <v>396</v>
      </c>
      <c r="F1485" s="38" t="s">
        <v>462</v>
      </c>
      <c r="G1485" s="38" t="s">
        <v>6733</v>
      </c>
      <c r="H1485" s="38" t="s">
        <v>2665</v>
      </c>
      <c r="I1485" s="39">
        <v>0</v>
      </c>
      <c r="J1485" s="11">
        <f>VLOOKUP(LEFT(B1485,5),[1]Percents!$C:$M,9,FALSE)</f>
        <v>0</v>
      </c>
      <c r="K1485" s="13">
        <f t="shared" si="24"/>
        <v>0</v>
      </c>
      <c r="L1485" s="22"/>
    </row>
    <row r="1486" spans="1:12" s="40" customFormat="1" ht="14.25" customHeight="1" x14ac:dyDescent="0.25">
      <c r="A1486" s="38" t="s">
        <v>213</v>
      </c>
      <c r="B1486" s="38" t="s">
        <v>145</v>
      </c>
      <c r="C1486" s="38" t="s">
        <v>12178</v>
      </c>
      <c r="D1486" s="38" t="s">
        <v>12179</v>
      </c>
      <c r="E1486" s="38" t="s">
        <v>374</v>
      </c>
      <c r="F1486" s="38" t="s">
        <v>462</v>
      </c>
      <c r="G1486" s="38" t="s">
        <v>10948</v>
      </c>
      <c r="H1486" s="38" t="s">
        <v>2665</v>
      </c>
      <c r="I1486" s="39">
        <v>111.9</v>
      </c>
      <c r="J1486" s="11">
        <f>VLOOKUP(LEFT(B1486,5),[1]Percents!$C:$M,9,FALSE)</f>
        <v>0</v>
      </c>
      <c r="K1486" s="13">
        <f t="shared" si="24"/>
        <v>0</v>
      </c>
      <c r="L1486" s="22"/>
    </row>
    <row r="1487" spans="1:12" s="40" customFormat="1" ht="14.25" customHeight="1" x14ac:dyDescent="0.25">
      <c r="A1487" s="38" t="s">
        <v>141</v>
      </c>
      <c r="B1487" s="38" t="s">
        <v>169</v>
      </c>
      <c r="C1487" s="38" t="s">
        <v>10706</v>
      </c>
      <c r="D1487" s="38" t="s">
        <v>10707</v>
      </c>
      <c r="E1487" s="38" t="s">
        <v>10708</v>
      </c>
      <c r="F1487" s="38" t="s">
        <v>10709</v>
      </c>
      <c r="G1487" s="38" t="s">
        <v>1680</v>
      </c>
      <c r="H1487" s="38" t="s">
        <v>2665</v>
      </c>
      <c r="I1487" s="39">
        <v>0</v>
      </c>
      <c r="J1487" s="11">
        <f>VLOOKUP(LEFT(B1487,5),[1]Percents!$C:$M,9,FALSE)</f>
        <v>0.64170000000000005</v>
      </c>
      <c r="K1487" s="13">
        <f t="shared" si="24"/>
        <v>0</v>
      </c>
      <c r="L1487" s="22"/>
    </row>
    <row r="1488" spans="1:12" s="40" customFormat="1" ht="14.25" customHeight="1" x14ac:dyDescent="0.25">
      <c r="A1488" s="38" t="s">
        <v>141</v>
      </c>
      <c r="B1488" s="38" t="s">
        <v>169</v>
      </c>
      <c r="C1488" s="38" t="s">
        <v>10710</v>
      </c>
      <c r="D1488" s="38" t="s">
        <v>10711</v>
      </c>
      <c r="E1488" s="38" t="s">
        <v>10708</v>
      </c>
      <c r="F1488" s="38" t="s">
        <v>10709</v>
      </c>
      <c r="G1488" s="38" t="s">
        <v>5782</v>
      </c>
      <c r="H1488" s="38" t="s">
        <v>2665</v>
      </c>
      <c r="I1488" s="39">
        <v>0</v>
      </c>
      <c r="J1488" s="11">
        <f>VLOOKUP(LEFT(B1488,5),[1]Percents!$C:$M,9,FALSE)</f>
        <v>0.64170000000000005</v>
      </c>
      <c r="K1488" s="13">
        <f t="shared" si="24"/>
        <v>0</v>
      </c>
      <c r="L1488" s="22"/>
    </row>
    <row r="1489" spans="1:12" s="40" customFormat="1" ht="14.25" customHeight="1" x14ac:dyDescent="0.25">
      <c r="A1489" s="38" t="s">
        <v>213</v>
      </c>
      <c r="B1489" s="38" t="s">
        <v>2</v>
      </c>
      <c r="C1489" s="38" t="s">
        <v>2054</v>
      </c>
      <c r="D1489" s="38" t="s">
        <v>1023</v>
      </c>
      <c r="E1489" s="38" t="s">
        <v>8210</v>
      </c>
      <c r="F1489" s="38" t="s">
        <v>1024</v>
      </c>
      <c r="G1489" s="38" t="s">
        <v>2044</v>
      </c>
      <c r="H1489" s="38" t="s">
        <v>2665</v>
      </c>
      <c r="I1489" s="39">
        <v>0</v>
      </c>
      <c r="J1489" s="11">
        <f>VLOOKUP(LEFT(B1489,5),[1]Percents!$C:$M,9,FALSE)</f>
        <v>0</v>
      </c>
      <c r="K1489" s="13">
        <f t="shared" si="24"/>
        <v>0</v>
      </c>
      <c r="L1489" s="22"/>
    </row>
    <row r="1490" spans="1:12" s="40" customFormat="1" ht="14.25" customHeight="1" x14ac:dyDescent="0.25">
      <c r="A1490" s="38" t="s">
        <v>213</v>
      </c>
      <c r="B1490" s="38" t="s">
        <v>331</v>
      </c>
      <c r="C1490" s="38" t="s">
        <v>6756</v>
      </c>
      <c r="D1490" s="38" t="s">
        <v>6757</v>
      </c>
      <c r="E1490" s="38" t="s">
        <v>476</v>
      </c>
      <c r="F1490" s="38" t="s">
        <v>6758</v>
      </c>
      <c r="G1490" s="38" t="s">
        <v>1669</v>
      </c>
      <c r="H1490" s="38" t="s">
        <v>2665</v>
      </c>
      <c r="I1490" s="41">
        <v>0</v>
      </c>
      <c r="J1490" s="11">
        <f>VLOOKUP(LEFT(B1490,5),[1]Percents!$C:$M,9,FALSE)</f>
        <v>0</v>
      </c>
      <c r="K1490" s="13">
        <f t="shared" si="24"/>
        <v>0</v>
      </c>
      <c r="L1490" s="22"/>
    </row>
    <row r="1491" spans="1:12" s="40" customFormat="1" ht="14.25" customHeight="1" x14ac:dyDescent="0.25">
      <c r="A1491" s="38" t="s">
        <v>213</v>
      </c>
      <c r="B1491" s="38" t="s">
        <v>120</v>
      </c>
      <c r="C1491" s="38" t="s">
        <v>10016</v>
      </c>
      <c r="D1491" s="38" t="s">
        <v>10017</v>
      </c>
      <c r="E1491" s="38" t="s">
        <v>6737</v>
      </c>
      <c r="F1491" s="38" t="s">
        <v>10018</v>
      </c>
      <c r="G1491" s="38" t="s">
        <v>1678</v>
      </c>
      <c r="H1491" s="38" t="s">
        <v>2665</v>
      </c>
      <c r="I1491" s="39">
        <v>13.2</v>
      </c>
      <c r="J1491" s="11">
        <f>VLOOKUP(LEFT(B1491,5),[1]Percents!$C:$M,9,FALSE)</f>
        <v>0</v>
      </c>
      <c r="K1491" s="13">
        <f t="shared" si="24"/>
        <v>0</v>
      </c>
      <c r="L1491" s="22"/>
    </row>
    <row r="1492" spans="1:12" s="40" customFormat="1" ht="14.25" customHeight="1" x14ac:dyDescent="0.25">
      <c r="A1492" s="38" t="s">
        <v>213</v>
      </c>
      <c r="B1492" s="38" t="s">
        <v>258</v>
      </c>
      <c r="C1492" s="38" t="s">
        <v>2056</v>
      </c>
      <c r="D1492" s="38" t="s">
        <v>576</v>
      </c>
      <c r="E1492" s="38" t="s">
        <v>477</v>
      </c>
      <c r="F1492" s="38" t="s">
        <v>577</v>
      </c>
      <c r="G1492" s="38" t="s">
        <v>1685</v>
      </c>
      <c r="H1492" s="38" t="s">
        <v>2665</v>
      </c>
      <c r="I1492" s="41">
        <v>0</v>
      </c>
      <c r="J1492" s="11">
        <f>VLOOKUP(LEFT(B1492,5),[1]Percents!$C:$M,9,FALSE)</f>
        <v>4.4049999999999999E-2</v>
      </c>
      <c r="K1492" s="13">
        <f t="shared" si="24"/>
        <v>0</v>
      </c>
      <c r="L1492" s="22"/>
    </row>
    <row r="1493" spans="1:12" s="40" customFormat="1" ht="14.25" customHeight="1" x14ac:dyDescent="0.25">
      <c r="A1493" s="38" t="s">
        <v>213</v>
      </c>
      <c r="B1493" s="38" t="s">
        <v>258</v>
      </c>
      <c r="C1493" s="38" t="s">
        <v>2057</v>
      </c>
      <c r="D1493" s="38" t="s">
        <v>506</v>
      </c>
      <c r="E1493" s="38" t="s">
        <v>452</v>
      </c>
      <c r="F1493" s="38" t="s">
        <v>507</v>
      </c>
      <c r="G1493" s="38" t="s">
        <v>2058</v>
      </c>
      <c r="H1493" s="38" t="s">
        <v>2665</v>
      </c>
      <c r="I1493" s="39">
        <v>894.3</v>
      </c>
      <c r="J1493" s="11">
        <f>VLOOKUP(LEFT(B1493,5),[1]Percents!$C:$M,9,FALSE)</f>
        <v>4.4049999999999999E-2</v>
      </c>
      <c r="K1493" s="13">
        <f t="shared" si="24"/>
        <v>39.393915</v>
      </c>
      <c r="L1493" s="22"/>
    </row>
    <row r="1494" spans="1:12" s="40" customFormat="1" ht="14.25" customHeight="1" x14ac:dyDescent="0.25">
      <c r="A1494" s="38" t="s">
        <v>213</v>
      </c>
      <c r="B1494" s="38" t="s">
        <v>42</v>
      </c>
      <c r="C1494" s="38" t="s">
        <v>5898</v>
      </c>
      <c r="D1494" s="38" t="s">
        <v>5899</v>
      </c>
      <c r="E1494" s="38" t="s">
        <v>747</v>
      </c>
      <c r="F1494" s="38" t="s">
        <v>5900</v>
      </c>
      <c r="G1494" s="38" t="s">
        <v>5901</v>
      </c>
      <c r="H1494" s="38" t="s">
        <v>2665</v>
      </c>
      <c r="I1494" s="39">
        <v>0</v>
      </c>
      <c r="J1494" s="11">
        <f>VLOOKUP(LEFT(B1494,5),[1]Percents!$C:$M,9,FALSE)</f>
        <v>0</v>
      </c>
      <c r="K1494" s="13">
        <f t="shared" si="24"/>
        <v>0</v>
      </c>
      <c r="L1494" s="22"/>
    </row>
    <row r="1495" spans="1:12" s="40" customFormat="1" ht="14.25" customHeight="1" x14ac:dyDescent="0.25">
      <c r="A1495" s="38" t="s">
        <v>213</v>
      </c>
      <c r="B1495" s="38" t="s">
        <v>258</v>
      </c>
      <c r="C1495" s="38" t="s">
        <v>2060</v>
      </c>
      <c r="D1495" s="38" t="s">
        <v>613</v>
      </c>
      <c r="E1495" s="38" t="s">
        <v>614</v>
      </c>
      <c r="F1495" s="38" t="s">
        <v>615</v>
      </c>
      <c r="G1495" s="38" t="s">
        <v>1687</v>
      </c>
      <c r="H1495" s="38" t="s">
        <v>2665</v>
      </c>
      <c r="I1495" s="39">
        <v>377.53</v>
      </c>
      <c r="J1495" s="11">
        <f>VLOOKUP(LEFT(B1495,5),[1]Percents!$C:$M,9,FALSE)</f>
        <v>4.4049999999999999E-2</v>
      </c>
      <c r="K1495" s="13">
        <f t="shared" si="24"/>
        <v>16.630196499999997</v>
      </c>
      <c r="L1495" s="22"/>
    </row>
    <row r="1496" spans="1:12" s="40" customFormat="1" ht="14.25" customHeight="1" x14ac:dyDescent="0.25">
      <c r="A1496" s="38" t="s">
        <v>213</v>
      </c>
      <c r="B1496" s="38" t="s">
        <v>106</v>
      </c>
      <c r="C1496" s="38" t="s">
        <v>11065</v>
      </c>
      <c r="D1496" s="38" t="s">
        <v>11066</v>
      </c>
      <c r="E1496" s="38" t="s">
        <v>253</v>
      </c>
      <c r="F1496" s="38" t="s">
        <v>9462</v>
      </c>
      <c r="G1496" s="38" t="s">
        <v>1817</v>
      </c>
      <c r="H1496" s="38" t="s">
        <v>2665</v>
      </c>
      <c r="I1496" s="41">
        <v>0</v>
      </c>
      <c r="J1496" s="11">
        <f>VLOOKUP(LEFT(B1496,5),[1]Percents!$C:$M,9,FALSE)</f>
        <v>0</v>
      </c>
      <c r="K1496" s="13">
        <f t="shared" si="24"/>
        <v>0</v>
      </c>
      <c r="L1496" s="22"/>
    </row>
    <row r="1497" spans="1:12" s="40" customFormat="1" ht="14.25" customHeight="1" x14ac:dyDescent="0.25">
      <c r="A1497" s="38" t="s">
        <v>213</v>
      </c>
      <c r="B1497" s="38" t="s">
        <v>106</v>
      </c>
      <c r="C1497" s="38" t="s">
        <v>9460</v>
      </c>
      <c r="D1497" s="38" t="s">
        <v>9461</v>
      </c>
      <c r="E1497" s="38" t="s">
        <v>253</v>
      </c>
      <c r="F1497" s="38" t="s">
        <v>9462</v>
      </c>
      <c r="G1497" s="38" t="s">
        <v>1697</v>
      </c>
      <c r="H1497" s="38" t="s">
        <v>2665</v>
      </c>
      <c r="I1497" s="41">
        <v>0</v>
      </c>
      <c r="J1497" s="11">
        <f>VLOOKUP(LEFT(B1497,5),[1]Percents!$C:$M,9,FALSE)</f>
        <v>0</v>
      </c>
      <c r="K1497" s="13">
        <f t="shared" si="24"/>
        <v>0</v>
      </c>
      <c r="L1497" s="22"/>
    </row>
    <row r="1498" spans="1:12" s="40" customFormat="1" ht="14.25" customHeight="1" x14ac:dyDescent="0.25">
      <c r="A1498" s="38" t="s">
        <v>141</v>
      </c>
      <c r="B1498" s="38" t="s">
        <v>135</v>
      </c>
      <c r="C1498" s="38" t="s">
        <v>2061</v>
      </c>
      <c r="D1498" s="38" t="s">
        <v>508</v>
      </c>
      <c r="E1498" s="38" t="s">
        <v>480</v>
      </c>
      <c r="F1498" s="38" t="s">
        <v>509</v>
      </c>
      <c r="G1498" s="38" t="s">
        <v>1688</v>
      </c>
      <c r="H1498" s="38" t="s">
        <v>2665</v>
      </c>
      <c r="I1498" s="39">
        <v>0</v>
      </c>
      <c r="J1498" s="11">
        <f>VLOOKUP(LEFT(B1498,5),[1]Percents!$C:$M,9,FALSE)</f>
        <v>0.64170000000000005</v>
      </c>
      <c r="K1498" s="13">
        <f t="shared" si="24"/>
        <v>0</v>
      </c>
      <c r="L1498" s="22"/>
    </row>
    <row r="1499" spans="1:12" s="40" customFormat="1" ht="14.25" customHeight="1" x14ac:dyDescent="0.25">
      <c r="A1499" s="38" t="s">
        <v>4361</v>
      </c>
      <c r="B1499" s="38" t="s">
        <v>4362</v>
      </c>
      <c r="C1499" s="38" t="s">
        <v>12180</v>
      </c>
      <c r="D1499" s="38" t="s">
        <v>12181</v>
      </c>
      <c r="E1499" s="38" t="s">
        <v>12182</v>
      </c>
      <c r="F1499" s="38" t="s">
        <v>12183</v>
      </c>
      <c r="G1499" s="38" t="s">
        <v>11188</v>
      </c>
      <c r="H1499" s="38" t="s">
        <v>2665</v>
      </c>
      <c r="I1499" s="39">
        <v>343.5</v>
      </c>
      <c r="J1499" s="11">
        <f>VLOOKUP(LEFT(B1499,5),[1]Percents!$C:$M,9,FALSE)</f>
        <v>0</v>
      </c>
      <c r="K1499" s="13">
        <f t="shared" si="24"/>
        <v>0</v>
      </c>
      <c r="L1499" s="22"/>
    </row>
    <row r="1500" spans="1:12" s="40" customFormat="1" ht="14.25" customHeight="1" x14ac:dyDescent="0.25">
      <c r="A1500" s="38" t="s">
        <v>213</v>
      </c>
      <c r="B1500" s="38" t="s">
        <v>258</v>
      </c>
      <c r="C1500" s="38" t="s">
        <v>10458</v>
      </c>
      <c r="D1500" s="38" t="s">
        <v>10459</v>
      </c>
      <c r="E1500" s="38" t="s">
        <v>452</v>
      </c>
      <c r="F1500" s="38" t="s">
        <v>10460</v>
      </c>
      <c r="G1500" s="38" t="s">
        <v>10461</v>
      </c>
      <c r="H1500" s="38" t="s">
        <v>2665</v>
      </c>
      <c r="I1500" s="39">
        <v>0</v>
      </c>
      <c r="J1500" s="11">
        <f>VLOOKUP(LEFT(B1500,5),[1]Percents!$C:$M,9,FALSE)</f>
        <v>4.4049999999999999E-2</v>
      </c>
      <c r="K1500" s="13">
        <f t="shared" si="24"/>
        <v>0</v>
      </c>
      <c r="L1500" s="22"/>
    </row>
    <row r="1501" spans="1:12" s="40" customFormat="1" ht="14.25" customHeight="1" x14ac:dyDescent="0.25">
      <c r="A1501" s="38" t="s">
        <v>141</v>
      </c>
      <c r="B1501" s="38" t="s">
        <v>10462</v>
      </c>
      <c r="C1501" s="38" t="s">
        <v>10463</v>
      </c>
      <c r="D1501" s="38" t="s">
        <v>10464</v>
      </c>
      <c r="E1501" s="38" t="s">
        <v>1506</v>
      </c>
      <c r="F1501" s="38" t="s">
        <v>10465</v>
      </c>
      <c r="G1501" s="38" t="s">
        <v>1689</v>
      </c>
      <c r="H1501" s="38" t="s">
        <v>2665</v>
      </c>
      <c r="I1501" s="39">
        <v>0</v>
      </c>
      <c r="J1501" s="11">
        <f>VLOOKUP(LEFT(B1501,5),[1]Percents!$C:$M,9,FALSE)</f>
        <v>0.64170000000000005</v>
      </c>
      <c r="K1501" s="13">
        <f t="shared" si="24"/>
        <v>0</v>
      </c>
      <c r="L1501" s="22"/>
    </row>
    <row r="1502" spans="1:12" s="40" customFormat="1" ht="14.25" customHeight="1" x14ac:dyDescent="0.25">
      <c r="A1502" s="38" t="s">
        <v>213</v>
      </c>
      <c r="B1502" s="38" t="s">
        <v>258</v>
      </c>
      <c r="C1502" s="38" t="s">
        <v>9463</v>
      </c>
      <c r="D1502" s="38" t="s">
        <v>9464</v>
      </c>
      <c r="E1502" s="38" t="s">
        <v>1157</v>
      </c>
      <c r="F1502" s="38" t="s">
        <v>9465</v>
      </c>
      <c r="G1502" s="38" t="s">
        <v>9466</v>
      </c>
      <c r="H1502" s="38" t="s">
        <v>2665</v>
      </c>
      <c r="I1502" s="41">
        <v>0</v>
      </c>
      <c r="J1502" s="11">
        <f>VLOOKUP(LEFT(B1502,5),[1]Percents!$C:$M,9,FALSE)</f>
        <v>4.4049999999999999E-2</v>
      </c>
      <c r="K1502" s="13">
        <f t="shared" si="24"/>
        <v>0</v>
      </c>
      <c r="L1502" s="22"/>
    </row>
    <row r="1503" spans="1:12" s="40" customFormat="1" ht="14.25" customHeight="1" x14ac:dyDescent="0.25">
      <c r="A1503" s="38" t="s">
        <v>242</v>
      </c>
      <c r="B1503" s="38" t="s">
        <v>178</v>
      </c>
      <c r="C1503" s="38" t="s">
        <v>2062</v>
      </c>
      <c r="D1503" s="38" t="s">
        <v>668</v>
      </c>
      <c r="E1503" s="38" t="s">
        <v>669</v>
      </c>
      <c r="F1503" s="38" t="s">
        <v>670</v>
      </c>
      <c r="G1503" s="38" t="s">
        <v>1692</v>
      </c>
      <c r="H1503" s="38" t="s">
        <v>2665</v>
      </c>
      <c r="I1503" s="39">
        <v>0</v>
      </c>
      <c r="J1503" s="11">
        <f>VLOOKUP(LEFT(B1503,5),[1]Percents!$C:$M,9,FALSE)</f>
        <v>0</v>
      </c>
      <c r="K1503" s="13">
        <f t="shared" si="24"/>
        <v>0</v>
      </c>
      <c r="L1503" s="22"/>
    </row>
    <row r="1504" spans="1:12" s="40" customFormat="1" ht="14.25" customHeight="1" x14ac:dyDescent="0.25">
      <c r="A1504" s="38" t="s">
        <v>242</v>
      </c>
      <c r="B1504" s="38" t="s">
        <v>9421</v>
      </c>
      <c r="C1504" s="38" t="s">
        <v>2062</v>
      </c>
      <c r="D1504" s="38" t="s">
        <v>668</v>
      </c>
      <c r="E1504" s="38" t="s">
        <v>669</v>
      </c>
      <c r="F1504" s="38" t="s">
        <v>670</v>
      </c>
      <c r="G1504" s="38" t="s">
        <v>1692</v>
      </c>
      <c r="H1504" s="38" t="s">
        <v>2665</v>
      </c>
      <c r="I1504" s="39">
        <v>2123.16</v>
      </c>
      <c r="J1504" s="11">
        <f>VLOOKUP(LEFT(B1504,5),[1]Percents!$C:$M,9,FALSE)</f>
        <v>0</v>
      </c>
      <c r="K1504" s="13">
        <f t="shared" si="24"/>
        <v>0</v>
      </c>
      <c r="L1504" s="22"/>
    </row>
    <row r="1505" spans="1:12" s="40" customFormat="1" ht="14.25" customHeight="1" x14ac:dyDescent="0.25">
      <c r="A1505" s="38" t="s">
        <v>141</v>
      </c>
      <c r="B1505" s="38" t="s">
        <v>111</v>
      </c>
      <c r="C1505" s="38" t="s">
        <v>9467</v>
      </c>
      <c r="D1505" s="38" t="s">
        <v>9468</v>
      </c>
      <c r="E1505" s="38" t="s">
        <v>9469</v>
      </c>
      <c r="F1505" s="38" t="s">
        <v>9470</v>
      </c>
      <c r="G1505" s="38" t="s">
        <v>1692</v>
      </c>
      <c r="H1505" s="38" t="s">
        <v>2665</v>
      </c>
      <c r="I1505" s="41">
        <v>0</v>
      </c>
      <c r="J1505" s="11">
        <f>VLOOKUP(LEFT(B1505,5),[1]Percents!$C:$M,9,FALSE)</f>
        <v>0.64170000000000005</v>
      </c>
      <c r="K1505" s="13">
        <f t="shared" si="24"/>
        <v>0</v>
      </c>
      <c r="L1505" s="22"/>
    </row>
    <row r="1506" spans="1:12" s="40" customFormat="1" ht="14.25" customHeight="1" x14ac:dyDescent="0.25">
      <c r="A1506" s="38" t="s">
        <v>213</v>
      </c>
      <c r="B1506" s="38" t="s">
        <v>343</v>
      </c>
      <c r="C1506" s="38" t="s">
        <v>2063</v>
      </c>
      <c r="D1506" s="38" t="s">
        <v>864</v>
      </c>
      <c r="E1506" s="38" t="s">
        <v>13</v>
      </c>
      <c r="F1506" s="38" t="s">
        <v>865</v>
      </c>
      <c r="G1506" s="38" t="s">
        <v>1828</v>
      </c>
      <c r="H1506" s="38" t="s">
        <v>2665</v>
      </c>
      <c r="I1506" s="39">
        <v>0</v>
      </c>
      <c r="J1506" s="11">
        <f>VLOOKUP(LEFT(B1506,5),[1]Percents!$C:$M,9,FALSE)</f>
        <v>0</v>
      </c>
      <c r="K1506" s="13">
        <f t="shared" si="24"/>
        <v>0</v>
      </c>
      <c r="L1506" s="22"/>
    </row>
    <row r="1507" spans="1:12" s="40" customFormat="1" ht="14.25" customHeight="1" x14ac:dyDescent="0.25">
      <c r="A1507" s="38" t="s">
        <v>213</v>
      </c>
      <c r="B1507" s="38" t="s">
        <v>61</v>
      </c>
      <c r="C1507" s="38" t="s">
        <v>2064</v>
      </c>
      <c r="D1507" s="38" t="s">
        <v>779</v>
      </c>
      <c r="E1507" s="38" t="s">
        <v>704</v>
      </c>
      <c r="F1507" s="38" t="s">
        <v>780</v>
      </c>
      <c r="G1507" s="38" t="s">
        <v>1828</v>
      </c>
      <c r="H1507" s="38" t="s">
        <v>2665</v>
      </c>
      <c r="I1507" s="41">
        <v>0</v>
      </c>
      <c r="J1507" s="11">
        <f>VLOOKUP(LEFT(B1507,5),[1]Percents!$C:$M,9,FALSE)</f>
        <v>0</v>
      </c>
      <c r="K1507" s="13">
        <f t="shared" si="24"/>
        <v>0</v>
      </c>
      <c r="L1507" s="22"/>
    </row>
    <row r="1508" spans="1:12" s="40" customFormat="1" ht="14.25" customHeight="1" x14ac:dyDescent="0.25">
      <c r="A1508" s="38" t="s">
        <v>242</v>
      </c>
      <c r="B1508" s="38" t="s">
        <v>326</v>
      </c>
      <c r="C1508" s="38" t="s">
        <v>2065</v>
      </c>
      <c r="D1508" s="38" t="s">
        <v>707</v>
      </c>
      <c r="E1508" s="38" t="s">
        <v>183</v>
      </c>
      <c r="F1508" s="38" t="s">
        <v>708</v>
      </c>
      <c r="G1508" s="38" t="s">
        <v>1692</v>
      </c>
      <c r="H1508" s="38" t="s">
        <v>2665</v>
      </c>
      <c r="I1508" s="39">
        <v>0</v>
      </c>
      <c r="J1508" s="11">
        <f>VLOOKUP(LEFT(B1508,5),[1]Percents!$C:$M,9,FALSE)</f>
        <v>0</v>
      </c>
      <c r="K1508" s="13">
        <f t="shared" si="24"/>
        <v>0</v>
      </c>
      <c r="L1508" s="22"/>
    </row>
    <row r="1509" spans="1:12" s="40" customFormat="1" ht="14.25" customHeight="1" x14ac:dyDescent="0.25">
      <c r="A1509" s="38" t="s">
        <v>25</v>
      </c>
      <c r="B1509" s="38" t="s">
        <v>9471</v>
      </c>
      <c r="C1509" s="38" t="s">
        <v>9472</v>
      </c>
      <c r="D1509" s="38" t="s">
        <v>9473</v>
      </c>
      <c r="E1509" s="38" t="s">
        <v>9474</v>
      </c>
      <c r="F1509" s="38" t="s">
        <v>9475</v>
      </c>
      <c r="G1509" s="38" t="s">
        <v>9081</v>
      </c>
      <c r="H1509" s="38" t="s">
        <v>2665</v>
      </c>
      <c r="I1509" s="39">
        <v>0</v>
      </c>
      <c r="J1509" s="11">
        <f>VLOOKUP(LEFT(B1509,5),[1]Percents!$C:$M,9,FALSE)</f>
        <v>0</v>
      </c>
      <c r="K1509" s="13">
        <f t="shared" si="24"/>
        <v>0</v>
      </c>
      <c r="L1509" s="22"/>
    </row>
    <row r="1510" spans="1:12" s="40" customFormat="1" ht="14.25" customHeight="1" x14ac:dyDescent="0.25">
      <c r="A1510" s="38" t="s">
        <v>213</v>
      </c>
      <c r="B1510" s="38" t="s">
        <v>4326</v>
      </c>
      <c r="C1510" s="38" t="s">
        <v>2930</v>
      </c>
      <c r="D1510" s="38" t="s">
        <v>2931</v>
      </c>
      <c r="E1510" s="38" t="s">
        <v>269</v>
      </c>
      <c r="F1510" s="38" t="s">
        <v>836</v>
      </c>
      <c r="G1510" s="38" t="s">
        <v>2683</v>
      </c>
      <c r="H1510" s="38" t="s">
        <v>2665</v>
      </c>
      <c r="I1510" s="39">
        <v>0</v>
      </c>
      <c r="J1510" s="11">
        <f>VLOOKUP(LEFT(B1510,5),[1]Percents!$C:$M,9,FALSE)</f>
        <v>0</v>
      </c>
      <c r="K1510" s="13">
        <f t="shared" si="24"/>
        <v>0</v>
      </c>
      <c r="L1510" s="22"/>
    </row>
    <row r="1511" spans="1:12" s="40" customFormat="1" ht="14.25" customHeight="1" x14ac:dyDescent="0.25">
      <c r="A1511" s="38" t="s">
        <v>242</v>
      </c>
      <c r="B1511" s="38" t="s">
        <v>325</v>
      </c>
      <c r="C1511" s="38" t="s">
        <v>8726</v>
      </c>
      <c r="D1511" s="38" t="s">
        <v>8727</v>
      </c>
      <c r="E1511" s="38" t="s">
        <v>8728</v>
      </c>
      <c r="F1511" s="38" t="s">
        <v>8729</v>
      </c>
      <c r="G1511" s="38" t="s">
        <v>1657</v>
      </c>
      <c r="H1511" s="38" t="s">
        <v>2665</v>
      </c>
      <c r="I1511" s="39">
        <v>510.44</v>
      </c>
      <c r="J1511" s="11">
        <f>VLOOKUP(LEFT(B1511,5),[1]Percents!$C:$M,9,FALSE)</f>
        <v>0</v>
      </c>
      <c r="K1511" s="13">
        <f t="shared" si="24"/>
        <v>0</v>
      </c>
      <c r="L1511" s="22"/>
    </row>
    <row r="1512" spans="1:12" s="40" customFormat="1" ht="14.25" customHeight="1" x14ac:dyDescent="0.25">
      <c r="A1512" s="38" t="s">
        <v>213</v>
      </c>
      <c r="B1512" s="38" t="s">
        <v>166</v>
      </c>
      <c r="C1512" s="38" t="s">
        <v>2932</v>
      </c>
      <c r="D1512" s="38" t="s">
        <v>2933</v>
      </c>
      <c r="E1512" s="38" t="s">
        <v>1573</v>
      </c>
      <c r="F1512" s="38" t="s">
        <v>2934</v>
      </c>
      <c r="G1512" s="38" t="s">
        <v>1819</v>
      </c>
      <c r="H1512" s="38" t="s">
        <v>2665</v>
      </c>
      <c r="I1512" s="39">
        <v>0</v>
      </c>
      <c r="J1512" s="11">
        <f>VLOOKUP(LEFT(B1512,5),[1]Percents!$C:$M,9,FALSE)</f>
        <v>4.4049999999999999E-2</v>
      </c>
      <c r="K1512" s="13">
        <f t="shared" si="24"/>
        <v>0</v>
      </c>
      <c r="L1512" s="22"/>
    </row>
    <row r="1513" spans="1:12" s="40" customFormat="1" ht="14.25" customHeight="1" x14ac:dyDescent="0.25">
      <c r="A1513" s="38" t="s">
        <v>213</v>
      </c>
      <c r="B1513" s="38" t="s">
        <v>120</v>
      </c>
      <c r="C1513" s="38" t="s">
        <v>12515</v>
      </c>
      <c r="D1513" s="38" t="s">
        <v>12516</v>
      </c>
      <c r="E1513" s="38" t="s">
        <v>6737</v>
      </c>
      <c r="F1513" s="38" t="s">
        <v>12517</v>
      </c>
      <c r="G1513" s="38" t="s">
        <v>1657</v>
      </c>
      <c r="H1513" s="38" t="s">
        <v>2665</v>
      </c>
      <c r="I1513" s="39">
        <v>5.15</v>
      </c>
      <c r="J1513" s="11">
        <f>VLOOKUP(LEFT(B1513,5),[1]Percents!$C:$M,9,FALSE)</f>
        <v>0</v>
      </c>
      <c r="K1513" s="13">
        <f t="shared" si="24"/>
        <v>0</v>
      </c>
      <c r="L1513" s="22"/>
    </row>
    <row r="1514" spans="1:12" s="40" customFormat="1" ht="14.25" customHeight="1" x14ac:dyDescent="0.25">
      <c r="A1514" s="38" t="s">
        <v>213</v>
      </c>
      <c r="B1514" s="38" t="s">
        <v>120</v>
      </c>
      <c r="C1514" s="38" t="s">
        <v>2708</v>
      </c>
      <c r="D1514" s="38" t="s">
        <v>2709</v>
      </c>
      <c r="E1514" s="38" t="s">
        <v>6737</v>
      </c>
      <c r="F1514" s="38" t="s">
        <v>2710</v>
      </c>
      <c r="G1514" s="38" t="s">
        <v>1693</v>
      </c>
      <c r="H1514" s="38" t="s">
        <v>2665</v>
      </c>
      <c r="I1514" s="39">
        <v>0</v>
      </c>
      <c r="J1514" s="11">
        <f>VLOOKUP(LEFT(B1514,5),[1]Percents!$C:$M,9,FALSE)</f>
        <v>0</v>
      </c>
      <c r="K1514" s="13">
        <f t="shared" si="24"/>
        <v>0</v>
      </c>
      <c r="L1514" s="22"/>
    </row>
    <row r="1515" spans="1:12" s="40" customFormat="1" ht="14.25" customHeight="1" x14ac:dyDescent="0.25">
      <c r="A1515" s="38" t="s">
        <v>141</v>
      </c>
      <c r="B1515" s="38" t="s">
        <v>169</v>
      </c>
      <c r="C1515" s="38" t="s">
        <v>10712</v>
      </c>
      <c r="D1515" s="38" t="s">
        <v>10713</v>
      </c>
      <c r="E1515" s="38" t="s">
        <v>5765</v>
      </c>
      <c r="F1515" s="38" t="s">
        <v>10714</v>
      </c>
      <c r="G1515" s="38" t="s">
        <v>1697</v>
      </c>
      <c r="H1515" s="38" t="s">
        <v>2665</v>
      </c>
      <c r="I1515" s="39">
        <v>373.9</v>
      </c>
      <c r="J1515" s="11">
        <f>VLOOKUP(LEFT(B1515,5),[1]Percents!$C:$M,9,FALSE)</f>
        <v>0.64170000000000005</v>
      </c>
      <c r="K1515" s="13">
        <f t="shared" si="24"/>
        <v>239.93163000000001</v>
      </c>
      <c r="L1515" s="22"/>
    </row>
    <row r="1516" spans="1:12" s="40" customFormat="1" ht="14.25" customHeight="1" x14ac:dyDescent="0.25">
      <c r="A1516" s="38" t="s">
        <v>242</v>
      </c>
      <c r="B1516" s="38" t="s">
        <v>174</v>
      </c>
      <c r="C1516" s="38" t="s">
        <v>3814</v>
      </c>
      <c r="D1516" s="38" t="s">
        <v>3815</v>
      </c>
      <c r="E1516" s="38" t="s">
        <v>175</v>
      </c>
      <c r="F1516" s="38" t="s">
        <v>3816</v>
      </c>
      <c r="G1516" s="38" t="s">
        <v>1708</v>
      </c>
      <c r="H1516" s="38" t="s">
        <v>2665</v>
      </c>
      <c r="I1516" s="41">
        <v>0</v>
      </c>
      <c r="J1516" s="11">
        <f>VLOOKUP(LEFT(B1516,5),[1]Percents!$C:$M,9,FALSE)</f>
        <v>0</v>
      </c>
      <c r="K1516" s="13">
        <f t="shared" si="24"/>
        <v>0</v>
      </c>
      <c r="L1516" s="22"/>
    </row>
    <row r="1517" spans="1:12" s="40" customFormat="1" ht="14.25" customHeight="1" x14ac:dyDescent="0.25">
      <c r="A1517" s="38" t="s">
        <v>243</v>
      </c>
      <c r="B1517" s="38" t="s">
        <v>314</v>
      </c>
      <c r="C1517" s="38" t="s">
        <v>10715</v>
      </c>
      <c r="D1517" s="38" t="s">
        <v>10716</v>
      </c>
      <c r="E1517" s="38" t="s">
        <v>256</v>
      </c>
      <c r="F1517" s="38" t="s">
        <v>1025</v>
      </c>
      <c r="G1517" s="38" t="s">
        <v>1760</v>
      </c>
      <c r="H1517" s="38" t="s">
        <v>2665</v>
      </c>
      <c r="I1517" s="41">
        <v>0</v>
      </c>
      <c r="J1517" s="11">
        <f>VLOOKUP(LEFT(B1517,5),[1]Percents!$C:$M,9,FALSE)</f>
        <v>0</v>
      </c>
      <c r="K1517" s="13">
        <f t="shared" si="24"/>
        <v>0</v>
      </c>
      <c r="L1517" s="22"/>
    </row>
    <row r="1518" spans="1:12" s="40" customFormat="1" ht="14.25" customHeight="1" x14ac:dyDescent="0.25">
      <c r="A1518" s="38" t="s">
        <v>243</v>
      </c>
      <c r="B1518" s="38" t="s">
        <v>314</v>
      </c>
      <c r="C1518" s="38" t="s">
        <v>3966</v>
      </c>
      <c r="D1518" s="38" t="s">
        <v>3967</v>
      </c>
      <c r="E1518" s="38" t="s">
        <v>256</v>
      </c>
      <c r="F1518" s="38" t="s">
        <v>1025</v>
      </c>
      <c r="G1518" s="38" t="s">
        <v>3905</v>
      </c>
      <c r="H1518" s="38" t="s">
        <v>2665</v>
      </c>
      <c r="I1518" s="39">
        <v>0</v>
      </c>
      <c r="J1518" s="11">
        <f>VLOOKUP(LEFT(B1518,5),[1]Percents!$C:$M,9,FALSE)</f>
        <v>0</v>
      </c>
      <c r="K1518" s="13">
        <f t="shared" si="24"/>
        <v>0</v>
      </c>
      <c r="L1518" s="22"/>
    </row>
    <row r="1519" spans="1:12" s="40" customFormat="1" ht="14.25" customHeight="1" x14ac:dyDescent="0.25">
      <c r="A1519" s="38" t="s">
        <v>213</v>
      </c>
      <c r="B1519" s="38" t="s">
        <v>258</v>
      </c>
      <c r="C1519" s="38" t="s">
        <v>10466</v>
      </c>
      <c r="D1519" s="38" t="s">
        <v>10467</v>
      </c>
      <c r="E1519" s="38" t="s">
        <v>541</v>
      </c>
      <c r="F1519" s="38" t="s">
        <v>10468</v>
      </c>
      <c r="G1519" s="38" t="s">
        <v>1919</v>
      </c>
      <c r="H1519" s="38" t="s">
        <v>2665</v>
      </c>
      <c r="I1519" s="41">
        <v>0</v>
      </c>
      <c r="J1519" s="11">
        <f>VLOOKUP(LEFT(B1519,5),[1]Percents!$C:$M,9,FALSE)</f>
        <v>4.4049999999999999E-2</v>
      </c>
      <c r="K1519" s="13">
        <f t="shared" si="24"/>
        <v>0</v>
      </c>
      <c r="L1519" s="22"/>
    </row>
    <row r="1520" spans="1:12" s="40" customFormat="1" ht="14.25" customHeight="1" x14ac:dyDescent="0.25">
      <c r="A1520" s="38" t="s">
        <v>213</v>
      </c>
      <c r="B1520" s="38" t="s">
        <v>21</v>
      </c>
      <c r="C1520" s="38" t="s">
        <v>2067</v>
      </c>
      <c r="D1520" s="38" t="s">
        <v>1121</v>
      </c>
      <c r="E1520" s="38" t="s">
        <v>6702</v>
      </c>
      <c r="F1520" s="38" t="s">
        <v>1122</v>
      </c>
      <c r="G1520" s="38" t="s">
        <v>2068</v>
      </c>
      <c r="H1520" s="38" t="s">
        <v>2665</v>
      </c>
      <c r="I1520" s="39">
        <v>2353.08</v>
      </c>
      <c r="J1520" s="11">
        <f>VLOOKUP(LEFT(B1520,5),[1]Percents!$C:$M,9,FALSE)</f>
        <v>4.4049999999999999E-2</v>
      </c>
      <c r="K1520" s="13">
        <f t="shared" si="24"/>
        <v>103.65317399999999</v>
      </c>
      <c r="L1520" s="22"/>
    </row>
    <row r="1521" spans="1:12" s="40" customFormat="1" ht="14.25" customHeight="1" x14ac:dyDescent="0.25">
      <c r="A1521" s="38" t="s">
        <v>213</v>
      </c>
      <c r="B1521" s="38" t="s">
        <v>21</v>
      </c>
      <c r="C1521" s="38" t="s">
        <v>11067</v>
      </c>
      <c r="D1521" s="38" t="s">
        <v>11068</v>
      </c>
      <c r="E1521" s="38" t="s">
        <v>6702</v>
      </c>
      <c r="F1521" s="38" t="s">
        <v>1122</v>
      </c>
      <c r="G1521" s="38" t="s">
        <v>2683</v>
      </c>
      <c r="H1521" s="38" t="s">
        <v>2665</v>
      </c>
      <c r="I1521" s="41">
        <v>0</v>
      </c>
      <c r="J1521" s="11">
        <f>VLOOKUP(LEFT(B1521,5),[1]Percents!$C:$M,9,FALSE)</f>
        <v>4.4049999999999999E-2</v>
      </c>
      <c r="K1521" s="13">
        <f t="shared" si="24"/>
        <v>0</v>
      </c>
      <c r="L1521" s="22"/>
    </row>
    <row r="1522" spans="1:12" s="40" customFormat="1" ht="14.25" customHeight="1" x14ac:dyDescent="0.25">
      <c r="A1522" s="38" t="s">
        <v>213</v>
      </c>
      <c r="B1522" s="38" t="s">
        <v>258</v>
      </c>
      <c r="C1522" s="38" t="s">
        <v>2071</v>
      </c>
      <c r="D1522" s="38" t="s">
        <v>1500</v>
      </c>
      <c r="E1522" s="38" t="s">
        <v>395</v>
      </c>
      <c r="F1522" s="38" t="s">
        <v>1501</v>
      </c>
      <c r="G1522" s="38" t="s">
        <v>2069</v>
      </c>
      <c r="H1522" s="38" t="s">
        <v>2665</v>
      </c>
      <c r="I1522" s="39">
        <v>106.4</v>
      </c>
      <c r="J1522" s="11">
        <f>VLOOKUP(LEFT(B1522,5),[1]Percents!$C:$M,9,FALSE)</f>
        <v>4.4049999999999999E-2</v>
      </c>
      <c r="K1522" s="13">
        <f t="shared" si="24"/>
        <v>4.6869199999999998</v>
      </c>
      <c r="L1522" s="22"/>
    </row>
    <row r="1523" spans="1:12" s="40" customFormat="1" ht="14.25" customHeight="1" x14ac:dyDescent="0.25">
      <c r="A1523" s="38" t="s">
        <v>213</v>
      </c>
      <c r="B1523" s="38" t="s">
        <v>152</v>
      </c>
      <c r="C1523" s="38" t="s">
        <v>2073</v>
      </c>
      <c r="D1523" s="38" t="s">
        <v>1502</v>
      </c>
      <c r="E1523" s="38" t="s">
        <v>456</v>
      </c>
      <c r="F1523" s="38" t="s">
        <v>1503</v>
      </c>
      <c r="G1523" s="38" t="s">
        <v>2074</v>
      </c>
      <c r="H1523" s="38" t="s">
        <v>2665</v>
      </c>
      <c r="I1523" s="39">
        <v>652.52</v>
      </c>
      <c r="J1523" s="11">
        <f>VLOOKUP(LEFT(B1523,5),[1]Percents!$C:$M,9,FALSE)</f>
        <v>0</v>
      </c>
      <c r="K1523" s="13">
        <f t="shared" si="24"/>
        <v>0</v>
      </c>
      <c r="L1523" s="22"/>
    </row>
    <row r="1524" spans="1:12" s="40" customFormat="1" ht="14.25" customHeight="1" x14ac:dyDescent="0.25">
      <c r="A1524" s="38" t="s">
        <v>242</v>
      </c>
      <c r="B1524" s="38" t="s">
        <v>174</v>
      </c>
      <c r="C1524" s="38" t="s">
        <v>2075</v>
      </c>
      <c r="D1524" s="38" t="s">
        <v>1319</v>
      </c>
      <c r="E1524" s="38" t="s">
        <v>27</v>
      </c>
      <c r="F1524" s="38" t="s">
        <v>1320</v>
      </c>
      <c r="G1524" s="38" t="s">
        <v>1697</v>
      </c>
      <c r="H1524" s="38" t="s">
        <v>2665</v>
      </c>
      <c r="I1524" s="39">
        <v>1048.3499999999999</v>
      </c>
      <c r="J1524" s="11">
        <f>VLOOKUP(LEFT(B1524,5),[1]Percents!$C:$M,9,FALSE)</f>
        <v>0</v>
      </c>
      <c r="K1524" s="13">
        <f t="shared" si="24"/>
        <v>0</v>
      </c>
      <c r="L1524" s="22"/>
    </row>
    <row r="1525" spans="1:12" s="40" customFormat="1" ht="14.25" customHeight="1" x14ac:dyDescent="0.25">
      <c r="A1525" s="38" t="s">
        <v>213</v>
      </c>
      <c r="B1525" s="38" t="s">
        <v>42</v>
      </c>
      <c r="C1525" s="38" t="s">
        <v>8730</v>
      </c>
      <c r="D1525" s="38" t="s">
        <v>8731</v>
      </c>
      <c r="E1525" s="38" t="s">
        <v>926</v>
      </c>
      <c r="F1525" s="38" t="s">
        <v>8732</v>
      </c>
      <c r="G1525" s="38" t="s">
        <v>1712</v>
      </c>
      <c r="H1525" s="38" t="s">
        <v>2665</v>
      </c>
      <c r="I1525" s="41">
        <v>0</v>
      </c>
      <c r="J1525" s="11">
        <f>VLOOKUP(LEFT(B1525,5),[1]Percents!$C:$M,9,FALSE)</f>
        <v>0</v>
      </c>
      <c r="K1525" s="13">
        <f t="shared" si="24"/>
        <v>0</v>
      </c>
      <c r="L1525" s="22"/>
    </row>
    <row r="1526" spans="1:12" s="40" customFormat="1" ht="14.25" customHeight="1" x14ac:dyDescent="0.25">
      <c r="A1526" s="38" t="s">
        <v>242</v>
      </c>
      <c r="B1526" s="38" t="s">
        <v>326</v>
      </c>
      <c r="C1526" s="38" t="s">
        <v>2076</v>
      </c>
      <c r="D1526" s="38" t="s">
        <v>1272</v>
      </c>
      <c r="E1526" s="38" t="s">
        <v>183</v>
      </c>
      <c r="F1526" s="38" t="s">
        <v>1273</v>
      </c>
      <c r="G1526" s="38" t="s">
        <v>1952</v>
      </c>
      <c r="H1526" s="38" t="s">
        <v>2665</v>
      </c>
      <c r="I1526" s="39">
        <v>0</v>
      </c>
      <c r="J1526" s="11">
        <f>VLOOKUP(LEFT(B1526,5),[1]Percents!$C:$M,9,FALSE)</f>
        <v>0</v>
      </c>
      <c r="K1526" s="13">
        <f t="shared" si="24"/>
        <v>0</v>
      </c>
      <c r="L1526" s="22"/>
    </row>
    <row r="1527" spans="1:12" s="40" customFormat="1" ht="14.25" customHeight="1" x14ac:dyDescent="0.25">
      <c r="A1527" s="38" t="s">
        <v>213</v>
      </c>
      <c r="B1527" s="38" t="s">
        <v>258</v>
      </c>
      <c r="C1527" s="38" t="s">
        <v>2077</v>
      </c>
      <c r="D1527" s="38" t="s">
        <v>1429</v>
      </c>
      <c r="E1527" s="38" t="s">
        <v>951</v>
      </c>
      <c r="F1527" s="38" t="s">
        <v>1430</v>
      </c>
      <c r="G1527" s="38" t="s">
        <v>1980</v>
      </c>
      <c r="H1527" s="38" t="s">
        <v>2665</v>
      </c>
      <c r="I1527" s="39">
        <v>62.69</v>
      </c>
      <c r="J1527" s="11">
        <f>VLOOKUP(LEFT(B1527,5),[1]Percents!$C:$M,9,FALSE)</f>
        <v>4.4049999999999999E-2</v>
      </c>
      <c r="K1527" s="13">
        <f t="shared" si="24"/>
        <v>2.7614945</v>
      </c>
      <c r="L1527" s="22"/>
    </row>
    <row r="1528" spans="1:12" s="40" customFormat="1" ht="14.25" customHeight="1" x14ac:dyDescent="0.25">
      <c r="A1528" s="38" t="s">
        <v>141</v>
      </c>
      <c r="B1528" s="38" t="s">
        <v>3</v>
      </c>
      <c r="C1528" s="38" t="s">
        <v>2078</v>
      </c>
      <c r="D1528" s="38" t="s">
        <v>1322</v>
      </c>
      <c r="E1528" s="38" t="s">
        <v>109</v>
      </c>
      <c r="F1528" s="38" t="s">
        <v>1323</v>
      </c>
      <c r="G1528" s="38" t="s">
        <v>1742</v>
      </c>
      <c r="H1528" s="38" t="s">
        <v>2665</v>
      </c>
      <c r="I1528" s="39">
        <v>0</v>
      </c>
      <c r="J1528" s="11">
        <f>VLOOKUP(LEFT(B1528,5),[1]Percents!$C:$M,9,FALSE)</f>
        <v>0.64170000000000005</v>
      </c>
      <c r="K1528" s="13">
        <f t="shared" si="24"/>
        <v>0</v>
      </c>
      <c r="L1528" s="22"/>
    </row>
    <row r="1529" spans="1:12" s="40" customFormat="1" ht="14.25" customHeight="1" x14ac:dyDescent="0.25">
      <c r="A1529" s="38" t="s">
        <v>213</v>
      </c>
      <c r="B1529" s="38" t="s">
        <v>53</v>
      </c>
      <c r="C1529" s="38" t="s">
        <v>2079</v>
      </c>
      <c r="D1529" s="38" t="s">
        <v>1368</v>
      </c>
      <c r="E1529" s="38" t="s">
        <v>538</v>
      </c>
      <c r="F1529" s="38" t="s">
        <v>1369</v>
      </c>
      <c r="G1529" s="38" t="s">
        <v>1752</v>
      </c>
      <c r="H1529" s="38" t="s">
        <v>2665</v>
      </c>
      <c r="I1529" s="39">
        <v>0</v>
      </c>
      <c r="J1529" s="11">
        <f>VLOOKUP(LEFT(B1529,5),[1]Percents!$C:$M,9,FALSE)</f>
        <v>0</v>
      </c>
      <c r="K1529" s="13">
        <f t="shared" si="24"/>
        <v>0</v>
      </c>
      <c r="L1529" s="22"/>
    </row>
    <row r="1530" spans="1:12" s="40" customFormat="1" ht="14.25" customHeight="1" x14ac:dyDescent="0.25">
      <c r="A1530" s="38" t="s">
        <v>242</v>
      </c>
      <c r="B1530" s="38" t="s">
        <v>325</v>
      </c>
      <c r="C1530" s="38" t="s">
        <v>2080</v>
      </c>
      <c r="D1530" s="38" t="s">
        <v>1431</v>
      </c>
      <c r="E1530" s="38" t="s">
        <v>1432</v>
      </c>
      <c r="F1530" s="38" t="s">
        <v>1433</v>
      </c>
      <c r="G1530" s="38" t="s">
        <v>1743</v>
      </c>
      <c r="H1530" s="38" t="s">
        <v>2665</v>
      </c>
      <c r="I1530" s="39">
        <v>263.52999999999997</v>
      </c>
      <c r="J1530" s="11">
        <f>VLOOKUP(LEFT(B1530,5),[1]Percents!$C:$M,9,FALSE)</f>
        <v>0</v>
      </c>
      <c r="K1530" s="13">
        <f t="shared" si="24"/>
        <v>0</v>
      </c>
      <c r="L1530" s="22"/>
    </row>
    <row r="1531" spans="1:12" s="40" customFormat="1" ht="14.25" customHeight="1" x14ac:dyDescent="0.25">
      <c r="A1531" s="38" t="s">
        <v>213</v>
      </c>
      <c r="B1531" s="38" t="s">
        <v>258</v>
      </c>
      <c r="C1531" s="38" t="s">
        <v>2081</v>
      </c>
      <c r="D1531" s="38" t="s">
        <v>1504</v>
      </c>
      <c r="E1531" s="38" t="s">
        <v>541</v>
      </c>
      <c r="F1531" s="38" t="s">
        <v>1505</v>
      </c>
      <c r="G1531" s="38" t="s">
        <v>2082</v>
      </c>
      <c r="H1531" s="38" t="s">
        <v>2665</v>
      </c>
      <c r="I1531" s="39">
        <v>4.68</v>
      </c>
      <c r="J1531" s="11">
        <f>VLOOKUP(LEFT(B1531,5),[1]Percents!$C:$M,9,FALSE)</f>
        <v>4.4049999999999999E-2</v>
      </c>
      <c r="K1531" s="13">
        <f t="shared" si="24"/>
        <v>0.20615399999999998</v>
      </c>
      <c r="L1531" s="22"/>
    </row>
    <row r="1532" spans="1:12" s="40" customFormat="1" ht="14.25" customHeight="1" x14ac:dyDescent="0.25">
      <c r="A1532" s="38" t="s">
        <v>242</v>
      </c>
      <c r="B1532" s="38" t="s">
        <v>326</v>
      </c>
      <c r="C1532" s="38" t="s">
        <v>3968</v>
      </c>
      <c r="D1532" s="38" t="s">
        <v>3969</v>
      </c>
      <c r="E1532" s="38" t="s">
        <v>183</v>
      </c>
      <c r="F1532" s="38" t="s">
        <v>3970</v>
      </c>
      <c r="G1532" s="38" t="s">
        <v>3971</v>
      </c>
      <c r="H1532" s="38" t="s">
        <v>2665</v>
      </c>
      <c r="I1532" s="39">
        <v>185.88</v>
      </c>
      <c r="J1532" s="11">
        <f>VLOOKUP(LEFT(B1532,5),[1]Percents!$C:$M,9,FALSE)</f>
        <v>0</v>
      </c>
      <c r="K1532" s="13">
        <f t="shared" si="24"/>
        <v>0</v>
      </c>
      <c r="L1532" s="22"/>
    </row>
    <row r="1533" spans="1:12" s="40" customFormat="1" ht="14.25" customHeight="1" x14ac:dyDescent="0.25">
      <c r="A1533" s="38" t="s">
        <v>213</v>
      </c>
      <c r="B1533" s="38" t="s">
        <v>42</v>
      </c>
      <c r="C1533" s="38" t="s">
        <v>8733</v>
      </c>
      <c r="D1533" s="38" t="s">
        <v>8734</v>
      </c>
      <c r="E1533" s="38" t="s">
        <v>747</v>
      </c>
      <c r="F1533" s="38" t="s">
        <v>8735</v>
      </c>
      <c r="G1533" s="38" t="s">
        <v>2084</v>
      </c>
      <c r="H1533" s="38" t="s">
        <v>2665</v>
      </c>
      <c r="I1533" s="39">
        <v>0</v>
      </c>
      <c r="J1533" s="11">
        <f>VLOOKUP(LEFT(B1533,5),[1]Percents!$C:$M,9,FALSE)</f>
        <v>0</v>
      </c>
      <c r="K1533" s="13">
        <f t="shared" si="24"/>
        <v>0</v>
      </c>
      <c r="L1533" s="22"/>
    </row>
    <row r="1534" spans="1:12" s="40" customFormat="1" ht="14.25" customHeight="1" x14ac:dyDescent="0.25">
      <c r="A1534" s="38" t="s">
        <v>213</v>
      </c>
      <c r="B1534" s="38" t="s">
        <v>162</v>
      </c>
      <c r="C1534" s="38" t="s">
        <v>5222</v>
      </c>
      <c r="D1534" s="38" t="s">
        <v>5223</v>
      </c>
      <c r="E1534" s="38" t="s">
        <v>263</v>
      </c>
      <c r="F1534" s="38" t="s">
        <v>1434</v>
      </c>
      <c r="G1534" s="38" t="s">
        <v>5106</v>
      </c>
      <c r="H1534" s="38" t="s">
        <v>2665</v>
      </c>
      <c r="I1534" s="39">
        <v>78.5</v>
      </c>
      <c r="J1534" s="11">
        <f>VLOOKUP(LEFT(B1534,5),[1]Percents!$C:$M,9,FALSE)</f>
        <v>4.4049999999999999E-2</v>
      </c>
      <c r="K1534" s="13">
        <f t="shared" si="24"/>
        <v>3.4579249999999999</v>
      </c>
      <c r="L1534" s="22"/>
    </row>
    <row r="1535" spans="1:12" s="40" customFormat="1" ht="14.25" customHeight="1" x14ac:dyDescent="0.25">
      <c r="A1535" s="38" t="s">
        <v>213</v>
      </c>
      <c r="B1535" s="38" t="s">
        <v>21</v>
      </c>
      <c r="C1535" s="38" t="s">
        <v>2085</v>
      </c>
      <c r="D1535" s="38" t="s">
        <v>1507</v>
      </c>
      <c r="E1535" s="38" t="s">
        <v>537</v>
      </c>
      <c r="F1535" s="38" t="s">
        <v>1508</v>
      </c>
      <c r="G1535" s="38" t="s">
        <v>2086</v>
      </c>
      <c r="H1535" s="38" t="s">
        <v>2665</v>
      </c>
      <c r="I1535" s="39">
        <v>243.97</v>
      </c>
      <c r="J1535" s="11">
        <f>VLOOKUP(LEFT(B1535,5),[1]Percents!$C:$M,9,FALSE)</f>
        <v>4.4049999999999999E-2</v>
      </c>
      <c r="K1535" s="13">
        <f t="shared" si="24"/>
        <v>10.746878499999999</v>
      </c>
      <c r="L1535" s="22"/>
    </row>
    <row r="1536" spans="1:12" s="40" customFormat="1" ht="14.25" customHeight="1" x14ac:dyDescent="0.25">
      <c r="A1536" s="38" t="s">
        <v>213</v>
      </c>
      <c r="B1536" s="38" t="s">
        <v>21</v>
      </c>
      <c r="C1536" s="38" t="s">
        <v>8736</v>
      </c>
      <c r="D1536" s="38" t="s">
        <v>8737</v>
      </c>
      <c r="E1536" s="38" t="s">
        <v>537</v>
      </c>
      <c r="F1536" s="38" t="s">
        <v>1508</v>
      </c>
      <c r="G1536" s="38" t="s">
        <v>2086</v>
      </c>
      <c r="H1536" s="38" t="s">
        <v>2665</v>
      </c>
      <c r="I1536" s="39">
        <v>0</v>
      </c>
      <c r="J1536" s="11">
        <f>VLOOKUP(LEFT(B1536,5),[1]Percents!$C:$M,9,FALSE)</f>
        <v>4.4049999999999999E-2</v>
      </c>
      <c r="K1536" s="13">
        <f t="shared" si="24"/>
        <v>0</v>
      </c>
      <c r="L1536" s="22"/>
    </row>
    <row r="1537" spans="1:12" s="40" customFormat="1" ht="14.25" customHeight="1" x14ac:dyDescent="0.25">
      <c r="A1537" s="38" t="s">
        <v>213</v>
      </c>
      <c r="B1537" s="38" t="s">
        <v>21</v>
      </c>
      <c r="C1537" s="38" t="s">
        <v>12518</v>
      </c>
      <c r="D1537" s="38" t="s">
        <v>12519</v>
      </c>
      <c r="E1537" s="38" t="s">
        <v>537</v>
      </c>
      <c r="F1537" s="38" t="s">
        <v>1508</v>
      </c>
      <c r="G1537" s="38" t="s">
        <v>12520</v>
      </c>
      <c r="H1537" s="38" t="s">
        <v>2665</v>
      </c>
      <c r="I1537" s="41">
        <v>-79.41</v>
      </c>
      <c r="J1537" s="11">
        <f>VLOOKUP(LEFT(B1537,5),[1]Percents!$C:$M,9,FALSE)</f>
        <v>4.4049999999999999E-2</v>
      </c>
      <c r="K1537" s="13">
        <f t="shared" si="24"/>
        <v>-3.4980104999999999</v>
      </c>
      <c r="L1537" s="22"/>
    </row>
    <row r="1538" spans="1:12" s="40" customFormat="1" ht="14.25" customHeight="1" x14ac:dyDescent="0.25">
      <c r="A1538" s="38" t="s">
        <v>213</v>
      </c>
      <c r="B1538" s="38" t="s">
        <v>270</v>
      </c>
      <c r="C1538" s="38" t="s">
        <v>5224</v>
      </c>
      <c r="D1538" s="38" t="s">
        <v>5225</v>
      </c>
      <c r="E1538" s="38" t="s">
        <v>1435</v>
      </c>
      <c r="F1538" s="38" t="s">
        <v>1436</v>
      </c>
      <c r="G1538" s="38" t="s">
        <v>5106</v>
      </c>
      <c r="H1538" s="38" t="s">
        <v>2665</v>
      </c>
      <c r="I1538" s="39">
        <v>0</v>
      </c>
      <c r="J1538" s="11">
        <f>VLOOKUP(LEFT(B1538,5),[1]Percents!$C:$M,9,FALSE)</f>
        <v>0</v>
      </c>
      <c r="K1538" s="13">
        <f t="shared" si="24"/>
        <v>0</v>
      </c>
      <c r="L1538" s="22"/>
    </row>
    <row r="1539" spans="1:12" s="40" customFormat="1" ht="14.25" customHeight="1" x14ac:dyDescent="0.25">
      <c r="A1539" s="38" t="s">
        <v>213</v>
      </c>
      <c r="B1539" s="38" t="s">
        <v>270</v>
      </c>
      <c r="C1539" s="38" t="s">
        <v>9476</v>
      </c>
      <c r="D1539" s="38" t="s">
        <v>9477</v>
      </c>
      <c r="E1539" s="38" t="s">
        <v>1435</v>
      </c>
      <c r="F1539" s="38" t="s">
        <v>1436</v>
      </c>
      <c r="G1539" s="38" t="s">
        <v>8076</v>
      </c>
      <c r="H1539" s="38" t="s">
        <v>2665</v>
      </c>
      <c r="I1539" s="39">
        <v>304.58</v>
      </c>
      <c r="J1539" s="11">
        <f>VLOOKUP(LEFT(B1539,5),[1]Percents!$C:$M,9,FALSE)</f>
        <v>0</v>
      </c>
      <c r="K1539" s="13">
        <f t="shared" si="24"/>
        <v>0</v>
      </c>
      <c r="L1539" s="22"/>
    </row>
    <row r="1540" spans="1:12" s="40" customFormat="1" ht="14.25" customHeight="1" x14ac:dyDescent="0.25">
      <c r="A1540" s="38" t="s">
        <v>213</v>
      </c>
      <c r="B1540" s="38" t="s">
        <v>5021</v>
      </c>
      <c r="C1540" s="38" t="s">
        <v>4212</v>
      </c>
      <c r="D1540" s="38" t="s">
        <v>4213</v>
      </c>
      <c r="E1540" s="38" t="s">
        <v>4014</v>
      </c>
      <c r="F1540" s="38" t="s">
        <v>4214</v>
      </c>
      <c r="G1540" s="38" t="s">
        <v>2007</v>
      </c>
      <c r="H1540" s="38" t="s">
        <v>2665</v>
      </c>
      <c r="I1540" s="39">
        <v>1485.53</v>
      </c>
      <c r="J1540" s="11">
        <f>VLOOKUP(LEFT(B1540,5),[1]Percents!$C:$M,9,FALSE)</f>
        <v>0</v>
      </c>
      <c r="K1540" s="13">
        <f t="shared" si="24"/>
        <v>0</v>
      </c>
      <c r="L1540" s="22"/>
    </row>
    <row r="1541" spans="1:12" s="40" customFormat="1" ht="14.25" customHeight="1" x14ac:dyDescent="0.25">
      <c r="A1541" s="38" t="s">
        <v>141</v>
      </c>
      <c r="B1541" s="38" t="s">
        <v>43</v>
      </c>
      <c r="C1541" s="38" t="s">
        <v>10469</v>
      </c>
      <c r="D1541" s="38" t="s">
        <v>10470</v>
      </c>
      <c r="E1541" s="38" t="s">
        <v>10471</v>
      </c>
      <c r="F1541" s="38" t="s">
        <v>10472</v>
      </c>
      <c r="G1541" s="38" t="s">
        <v>1721</v>
      </c>
      <c r="H1541" s="38" t="s">
        <v>2665</v>
      </c>
      <c r="I1541" s="39">
        <v>0</v>
      </c>
      <c r="J1541" s="11">
        <f>VLOOKUP(LEFT(B1541,5),[1]Percents!$C:$M,9,FALSE)</f>
        <v>0.64170000000000005</v>
      </c>
      <c r="K1541" s="13">
        <f t="shared" si="24"/>
        <v>0</v>
      </c>
      <c r="L1541" s="22"/>
    </row>
    <row r="1542" spans="1:12" s="40" customFormat="1" ht="14.25" customHeight="1" x14ac:dyDescent="0.25">
      <c r="A1542" s="38" t="s">
        <v>213</v>
      </c>
      <c r="B1542" s="38" t="s">
        <v>68</v>
      </c>
      <c r="C1542" s="38" t="s">
        <v>2088</v>
      </c>
      <c r="D1542" s="38" t="s">
        <v>1623</v>
      </c>
      <c r="E1542" s="38" t="s">
        <v>370</v>
      </c>
      <c r="F1542" s="38" t="s">
        <v>1624</v>
      </c>
      <c r="G1542" s="38" t="s">
        <v>1766</v>
      </c>
      <c r="H1542" s="38" t="s">
        <v>2665</v>
      </c>
      <c r="I1542" s="39">
        <v>0</v>
      </c>
      <c r="J1542" s="11">
        <f>VLOOKUP(LEFT(B1542,5),[1]Percents!$C:$M,9,FALSE)</f>
        <v>0</v>
      </c>
      <c r="K1542" s="13">
        <f t="shared" si="24"/>
        <v>0</v>
      </c>
      <c r="L1542" s="22"/>
    </row>
    <row r="1543" spans="1:12" s="40" customFormat="1" ht="14.25" customHeight="1" x14ac:dyDescent="0.25">
      <c r="A1543" s="38" t="s">
        <v>213</v>
      </c>
      <c r="B1543" s="38" t="s">
        <v>68</v>
      </c>
      <c r="C1543" s="38" t="s">
        <v>9478</v>
      </c>
      <c r="D1543" s="38" t="s">
        <v>9479</v>
      </c>
      <c r="E1543" s="38" t="s">
        <v>370</v>
      </c>
      <c r="F1543" s="38" t="s">
        <v>1624</v>
      </c>
      <c r="G1543" s="38" t="s">
        <v>1766</v>
      </c>
      <c r="H1543" s="38" t="s">
        <v>2665</v>
      </c>
      <c r="I1543" s="39">
        <v>0</v>
      </c>
      <c r="J1543" s="11">
        <f>VLOOKUP(LEFT(B1543,5),[1]Percents!$C:$M,9,FALSE)</f>
        <v>0</v>
      </c>
      <c r="K1543" s="13">
        <f t="shared" si="24"/>
        <v>0</v>
      </c>
      <c r="L1543" s="22"/>
    </row>
    <row r="1544" spans="1:12" s="40" customFormat="1" ht="14.25" customHeight="1" x14ac:dyDescent="0.25">
      <c r="A1544" s="38" t="s">
        <v>213</v>
      </c>
      <c r="B1544" s="38" t="s">
        <v>258</v>
      </c>
      <c r="C1544" s="38" t="s">
        <v>2089</v>
      </c>
      <c r="D1544" s="38" t="s">
        <v>1625</v>
      </c>
      <c r="E1544" s="38" t="s">
        <v>453</v>
      </c>
      <c r="F1544" s="38" t="s">
        <v>1626</v>
      </c>
      <c r="G1544" s="38" t="s">
        <v>1766</v>
      </c>
      <c r="H1544" s="38" t="s">
        <v>2665</v>
      </c>
      <c r="I1544" s="39">
        <v>4.68</v>
      </c>
      <c r="J1544" s="11">
        <f>VLOOKUP(LEFT(B1544,5),[1]Percents!$C:$M,9,FALSE)</f>
        <v>4.4049999999999999E-2</v>
      </c>
      <c r="K1544" s="13">
        <f t="shared" si="24"/>
        <v>0.20615399999999998</v>
      </c>
      <c r="L1544" s="22"/>
    </row>
    <row r="1545" spans="1:12" s="40" customFormat="1" ht="14.25" customHeight="1" x14ac:dyDescent="0.25">
      <c r="A1545" s="38" t="s">
        <v>213</v>
      </c>
      <c r="B1545" s="38" t="s">
        <v>258</v>
      </c>
      <c r="C1545" s="38" t="s">
        <v>10473</v>
      </c>
      <c r="D1545" s="38" t="s">
        <v>10474</v>
      </c>
      <c r="E1545" s="38" t="s">
        <v>477</v>
      </c>
      <c r="F1545" s="38" t="s">
        <v>10475</v>
      </c>
      <c r="G1545" s="38" t="s">
        <v>1766</v>
      </c>
      <c r="H1545" s="38" t="s">
        <v>2665</v>
      </c>
      <c r="I1545" s="41">
        <v>0</v>
      </c>
      <c r="J1545" s="11">
        <f>VLOOKUP(LEFT(B1545,5),[1]Percents!$C:$M,9,FALSE)</f>
        <v>4.4049999999999999E-2</v>
      </c>
      <c r="K1545" s="13">
        <f t="shared" si="24"/>
        <v>0</v>
      </c>
      <c r="L1545" s="22"/>
    </row>
    <row r="1546" spans="1:12" s="40" customFormat="1" ht="14.25" customHeight="1" x14ac:dyDescent="0.25">
      <c r="A1546" s="38" t="s">
        <v>242</v>
      </c>
      <c r="B1546" s="38" t="s">
        <v>122</v>
      </c>
      <c r="C1546" s="38" t="s">
        <v>2090</v>
      </c>
      <c r="D1546" s="38" t="s">
        <v>1627</v>
      </c>
      <c r="E1546" s="38" t="s">
        <v>45</v>
      </c>
      <c r="F1546" s="38" t="s">
        <v>1628</v>
      </c>
      <c r="G1546" s="38" t="s">
        <v>1750</v>
      </c>
      <c r="H1546" s="38" t="s">
        <v>2665</v>
      </c>
      <c r="I1546" s="39">
        <v>0</v>
      </c>
      <c r="J1546" s="11">
        <f>VLOOKUP(LEFT(B1546,5),[1]Percents!$C:$M,9,FALSE)</f>
        <v>0</v>
      </c>
      <c r="K1546" s="13">
        <f t="shared" ref="K1546:K1609" si="25">+I1546*J1546</f>
        <v>0</v>
      </c>
      <c r="L1546" s="22"/>
    </row>
    <row r="1547" spans="1:12" s="40" customFormat="1" ht="14.25" customHeight="1" x14ac:dyDescent="0.25">
      <c r="A1547" s="38" t="s">
        <v>213</v>
      </c>
      <c r="B1547" s="38" t="s">
        <v>106</v>
      </c>
      <c r="C1547" s="38" t="s">
        <v>2091</v>
      </c>
      <c r="D1547" s="38" t="s">
        <v>2092</v>
      </c>
      <c r="E1547" s="38" t="s">
        <v>253</v>
      </c>
      <c r="F1547" s="38" t="s">
        <v>2093</v>
      </c>
      <c r="G1547" s="38" t="s">
        <v>1750</v>
      </c>
      <c r="H1547" s="38" t="s">
        <v>2665</v>
      </c>
      <c r="I1547" s="39">
        <v>0</v>
      </c>
      <c r="J1547" s="11">
        <f>VLOOKUP(LEFT(B1547,5),[1]Percents!$C:$M,9,FALSE)</f>
        <v>0</v>
      </c>
      <c r="K1547" s="13">
        <f t="shared" si="25"/>
        <v>0</v>
      </c>
      <c r="L1547" s="22"/>
    </row>
    <row r="1548" spans="1:12" s="40" customFormat="1" ht="14.25" customHeight="1" x14ac:dyDescent="0.25">
      <c r="A1548" s="38" t="s">
        <v>213</v>
      </c>
      <c r="B1548" s="38" t="s">
        <v>106</v>
      </c>
      <c r="C1548" s="38" t="s">
        <v>2565</v>
      </c>
      <c r="D1548" s="38" t="s">
        <v>2566</v>
      </c>
      <c r="E1548" s="38" t="s">
        <v>253</v>
      </c>
      <c r="F1548" s="38" t="s">
        <v>2567</v>
      </c>
      <c r="G1548" s="38" t="s">
        <v>1750</v>
      </c>
      <c r="H1548" s="38" t="s">
        <v>2665</v>
      </c>
      <c r="I1548" s="41">
        <v>0</v>
      </c>
      <c r="J1548" s="11">
        <f>VLOOKUP(LEFT(B1548,5),[1]Percents!$C:$M,9,FALSE)</f>
        <v>0</v>
      </c>
      <c r="K1548" s="13">
        <f t="shared" si="25"/>
        <v>0</v>
      </c>
      <c r="L1548" s="22"/>
    </row>
    <row r="1549" spans="1:12" s="40" customFormat="1" ht="14.25" customHeight="1" x14ac:dyDescent="0.25">
      <c r="A1549" s="38" t="s">
        <v>243</v>
      </c>
      <c r="B1549" s="38" t="s">
        <v>314</v>
      </c>
      <c r="C1549" s="38" t="s">
        <v>2711</v>
      </c>
      <c r="D1549" s="38" t="s">
        <v>2712</v>
      </c>
      <c r="E1549" s="38" t="s">
        <v>436</v>
      </c>
      <c r="F1549" s="38" t="s">
        <v>2713</v>
      </c>
      <c r="G1549" s="38" t="s">
        <v>1721</v>
      </c>
      <c r="H1549" s="38" t="s">
        <v>2665</v>
      </c>
      <c r="I1549" s="39">
        <v>0</v>
      </c>
      <c r="J1549" s="11">
        <f>VLOOKUP(LEFT(B1549,5),[1]Percents!$C:$M,9,FALSE)</f>
        <v>0</v>
      </c>
      <c r="K1549" s="13">
        <f t="shared" si="25"/>
        <v>0</v>
      </c>
      <c r="L1549" s="22"/>
    </row>
    <row r="1550" spans="1:12" s="40" customFormat="1" ht="14.25" customHeight="1" x14ac:dyDescent="0.25">
      <c r="A1550" s="38" t="s">
        <v>66</v>
      </c>
      <c r="B1550" s="38" t="s">
        <v>8705</v>
      </c>
      <c r="C1550" s="38" t="s">
        <v>9480</v>
      </c>
      <c r="D1550" s="38" t="s">
        <v>9481</v>
      </c>
      <c r="E1550" s="38" t="s">
        <v>8708</v>
      </c>
      <c r="F1550" s="38" t="s">
        <v>9482</v>
      </c>
      <c r="G1550" s="38" t="s">
        <v>1766</v>
      </c>
      <c r="H1550" s="38" t="s">
        <v>2665</v>
      </c>
      <c r="I1550" s="41">
        <v>0</v>
      </c>
      <c r="J1550" s="11">
        <f>VLOOKUP(LEFT(B1550,5),[1]Percents!$C:$M,9,FALSE)</f>
        <v>0</v>
      </c>
      <c r="K1550" s="13">
        <f t="shared" si="25"/>
        <v>0</v>
      </c>
      <c r="L1550" s="22"/>
    </row>
    <row r="1551" spans="1:12" s="40" customFormat="1" ht="14.25" customHeight="1" x14ac:dyDescent="0.25">
      <c r="A1551" s="38" t="s">
        <v>242</v>
      </c>
      <c r="B1551" s="38" t="s">
        <v>122</v>
      </c>
      <c r="C1551" s="38" t="s">
        <v>2714</v>
      </c>
      <c r="D1551" s="38" t="s">
        <v>2715</v>
      </c>
      <c r="E1551" s="38" t="s">
        <v>380</v>
      </c>
      <c r="F1551" s="38" t="s">
        <v>2716</v>
      </c>
      <c r="G1551" s="38" t="s">
        <v>2683</v>
      </c>
      <c r="H1551" s="38" t="s">
        <v>2665</v>
      </c>
      <c r="I1551" s="39">
        <v>1008.42</v>
      </c>
      <c r="J1551" s="11">
        <f>VLOOKUP(LEFT(B1551,5),[1]Percents!$C:$M,9,FALSE)</f>
        <v>0</v>
      </c>
      <c r="K1551" s="13">
        <f t="shared" si="25"/>
        <v>0</v>
      </c>
      <c r="L1551" s="22"/>
    </row>
    <row r="1552" spans="1:12" s="40" customFormat="1" ht="14.25" customHeight="1" x14ac:dyDescent="0.25">
      <c r="A1552" s="38" t="s">
        <v>213</v>
      </c>
      <c r="B1552" s="38" t="s">
        <v>79</v>
      </c>
      <c r="C1552" s="38" t="s">
        <v>2935</v>
      </c>
      <c r="D1552" s="38" t="s">
        <v>2936</v>
      </c>
      <c r="E1552" s="38" t="s">
        <v>476</v>
      </c>
      <c r="F1552" s="38" t="s">
        <v>2937</v>
      </c>
      <c r="G1552" s="38" t="s">
        <v>2683</v>
      </c>
      <c r="H1552" s="38" t="s">
        <v>2665</v>
      </c>
      <c r="I1552" s="39">
        <v>886.04</v>
      </c>
      <c r="J1552" s="11">
        <f>VLOOKUP(LEFT(B1552,5),[1]Percents!$C:$M,9,FALSE)</f>
        <v>0</v>
      </c>
      <c r="K1552" s="13">
        <f t="shared" si="25"/>
        <v>0</v>
      </c>
      <c r="L1552" s="22"/>
    </row>
    <row r="1553" spans="1:12" s="40" customFormat="1" ht="14.25" customHeight="1" x14ac:dyDescent="0.25">
      <c r="A1553" s="38" t="s">
        <v>213</v>
      </c>
      <c r="B1553" s="38" t="s">
        <v>190</v>
      </c>
      <c r="C1553" s="38" t="s">
        <v>8211</v>
      </c>
      <c r="D1553" s="38" t="s">
        <v>8212</v>
      </c>
      <c r="E1553" s="38" t="s">
        <v>2938</v>
      </c>
      <c r="F1553" s="38" t="s">
        <v>8213</v>
      </c>
      <c r="G1553" s="38" t="s">
        <v>1760</v>
      </c>
      <c r="H1553" s="38" t="s">
        <v>2665</v>
      </c>
      <c r="I1553" s="39">
        <v>0</v>
      </c>
      <c r="J1553" s="11">
        <f>VLOOKUP(LEFT(B1553,5),[1]Percents!$C:$M,9,FALSE)</f>
        <v>4.4049999999999999E-2</v>
      </c>
      <c r="K1553" s="13">
        <f t="shared" si="25"/>
        <v>0</v>
      </c>
      <c r="L1553" s="22"/>
    </row>
    <row r="1554" spans="1:12" s="40" customFormat="1" ht="14.25" customHeight="1" x14ac:dyDescent="0.25">
      <c r="A1554" s="38" t="s">
        <v>213</v>
      </c>
      <c r="B1554" s="38" t="s">
        <v>106</v>
      </c>
      <c r="C1554" s="38" t="s">
        <v>7457</v>
      </c>
      <c r="D1554" s="38" t="s">
        <v>7458</v>
      </c>
      <c r="E1554" s="38" t="s">
        <v>253</v>
      </c>
      <c r="F1554" s="38" t="s">
        <v>7459</v>
      </c>
      <c r="G1554" s="38" t="s">
        <v>2040</v>
      </c>
      <c r="H1554" s="38" t="s">
        <v>2665</v>
      </c>
      <c r="I1554" s="39">
        <v>8748.34</v>
      </c>
      <c r="J1554" s="11">
        <f>VLOOKUP(LEFT(B1554,5),[1]Percents!$C:$M,9,FALSE)</f>
        <v>0</v>
      </c>
      <c r="K1554" s="13">
        <f t="shared" si="25"/>
        <v>0</v>
      </c>
      <c r="L1554" s="22"/>
    </row>
    <row r="1555" spans="1:12" s="40" customFormat="1" ht="14.25" customHeight="1" x14ac:dyDescent="0.25">
      <c r="A1555" s="38" t="s">
        <v>242</v>
      </c>
      <c r="B1555" s="38" t="s">
        <v>423</v>
      </c>
      <c r="C1555" s="38" t="s">
        <v>10019</v>
      </c>
      <c r="D1555" s="38" t="s">
        <v>10020</v>
      </c>
      <c r="E1555" s="38" t="s">
        <v>7723</v>
      </c>
      <c r="F1555" s="38" t="s">
        <v>7459</v>
      </c>
      <c r="G1555" s="38" t="s">
        <v>6733</v>
      </c>
      <c r="H1555" s="38" t="s">
        <v>2665</v>
      </c>
      <c r="I1555" s="39">
        <v>808.97</v>
      </c>
      <c r="J1555" s="11">
        <f>VLOOKUP(LEFT(B1555,5),[1]Percents!$C:$M,9,FALSE)</f>
        <v>0</v>
      </c>
      <c r="K1555" s="13">
        <f t="shared" si="25"/>
        <v>0</v>
      </c>
      <c r="L1555" s="22"/>
    </row>
    <row r="1556" spans="1:12" s="40" customFormat="1" ht="14.25" customHeight="1" x14ac:dyDescent="0.25">
      <c r="A1556" s="38" t="s">
        <v>213</v>
      </c>
      <c r="B1556" s="38" t="s">
        <v>258</v>
      </c>
      <c r="C1556" s="38" t="s">
        <v>2939</v>
      </c>
      <c r="D1556" s="38" t="s">
        <v>2940</v>
      </c>
      <c r="E1556" s="38" t="s">
        <v>541</v>
      </c>
      <c r="F1556" s="38" t="s">
        <v>2941</v>
      </c>
      <c r="G1556" s="38" t="s">
        <v>2942</v>
      </c>
      <c r="H1556" s="38" t="s">
        <v>2665</v>
      </c>
      <c r="I1556" s="39">
        <v>0</v>
      </c>
      <c r="J1556" s="11">
        <f>VLOOKUP(LEFT(B1556,5),[1]Percents!$C:$M,9,FALSE)</f>
        <v>4.4049999999999999E-2</v>
      </c>
      <c r="K1556" s="13">
        <f t="shared" si="25"/>
        <v>0</v>
      </c>
      <c r="L1556" s="22"/>
    </row>
    <row r="1557" spans="1:12" s="40" customFormat="1" ht="14.25" customHeight="1" x14ac:dyDescent="0.25">
      <c r="A1557" s="38" t="s">
        <v>213</v>
      </c>
      <c r="B1557" s="38" t="s">
        <v>258</v>
      </c>
      <c r="C1557" s="38" t="s">
        <v>3045</v>
      </c>
      <c r="D1557" s="38" t="s">
        <v>3046</v>
      </c>
      <c r="E1557" s="38" t="s">
        <v>541</v>
      </c>
      <c r="F1557" s="38" t="s">
        <v>3047</v>
      </c>
      <c r="G1557" s="38" t="s">
        <v>2990</v>
      </c>
      <c r="H1557" s="38" t="s">
        <v>2665</v>
      </c>
      <c r="I1557" s="39">
        <v>4.68</v>
      </c>
      <c r="J1557" s="11">
        <f>VLOOKUP(LEFT(B1557,5),[1]Percents!$C:$M,9,FALSE)</f>
        <v>4.4049999999999999E-2</v>
      </c>
      <c r="K1557" s="13">
        <f t="shared" si="25"/>
        <v>0.20615399999999998</v>
      </c>
      <c r="L1557" s="22"/>
    </row>
    <row r="1558" spans="1:12" s="40" customFormat="1" ht="14.25" customHeight="1" x14ac:dyDescent="0.25">
      <c r="A1558" s="38" t="s">
        <v>213</v>
      </c>
      <c r="B1558" s="38" t="s">
        <v>42</v>
      </c>
      <c r="C1558" s="38" t="s">
        <v>7740</v>
      </c>
      <c r="D1558" s="38" t="s">
        <v>7741</v>
      </c>
      <c r="E1558" s="38" t="s">
        <v>747</v>
      </c>
      <c r="F1558" s="38" t="s">
        <v>7742</v>
      </c>
      <c r="G1558" s="38" t="s">
        <v>3768</v>
      </c>
      <c r="H1558" s="38" t="s">
        <v>2665</v>
      </c>
      <c r="I1558" s="39">
        <v>0</v>
      </c>
      <c r="J1558" s="11">
        <f>VLOOKUP(LEFT(B1558,5),[1]Percents!$C:$M,9,FALSE)</f>
        <v>0</v>
      </c>
      <c r="K1558" s="13">
        <f t="shared" si="25"/>
        <v>0</v>
      </c>
      <c r="L1558" s="22"/>
    </row>
    <row r="1559" spans="1:12" s="40" customFormat="1" ht="14.25" customHeight="1" x14ac:dyDescent="0.25">
      <c r="A1559" s="38" t="s">
        <v>141</v>
      </c>
      <c r="B1559" s="38" t="s">
        <v>323</v>
      </c>
      <c r="C1559" s="38" t="s">
        <v>3275</v>
      </c>
      <c r="D1559" s="38" t="s">
        <v>3276</v>
      </c>
      <c r="E1559" s="38" t="s">
        <v>3277</v>
      </c>
      <c r="F1559" s="38" t="s">
        <v>3278</v>
      </c>
      <c r="G1559" s="38" t="s">
        <v>2922</v>
      </c>
      <c r="H1559" s="38" t="s">
        <v>2665</v>
      </c>
      <c r="I1559" s="39">
        <v>0</v>
      </c>
      <c r="J1559" s="11">
        <f>VLOOKUP(LEFT(B1559,5),[1]Percents!$C:$M,9,FALSE)</f>
        <v>0.64170000000000005</v>
      </c>
      <c r="K1559" s="13">
        <f t="shared" si="25"/>
        <v>0</v>
      </c>
      <c r="L1559" s="22"/>
    </row>
    <row r="1560" spans="1:12" s="40" customFormat="1" ht="14.25" customHeight="1" x14ac:dyDescent="0.25">
      <c r="A1560" s="38" t="s">
        <v>213</v>
      </c>
      <c r="B1560" s="38" t="s">
        <v>120</v>
      </c>
      <c r="C1560" s="38" t="s">
        <v>3143</v>
      </c>
      <c r="D1560" s="38" t="s">
        <v>3144</v>
      </c>
      <c r="E1560" s="38" t="s">
        <v>6737</v>
      </c>
      <c r="F1560" s="38" t="s">
        <v>3145</v>
      </c>
      <c r="G1560" s="38" t="s">
        <v>3146</v>
      </c>
      <c r="H1560" s="38" t="s">
        <v>2665</v>
      </c>
      <c r="I1560" s="39">
        <v>0</v>
      </c>
      <c r="J1560" s="11">
        <f>VLOOKUP(LEFT(B1560,5),[1]Percents!$C:$M,9,FALSE)</f>
        <v>0</v>
      </c>
      <c r="K1560" s="13">
        <f t="shared" si="25"/>
        <v>0</v>
      </c>
      <c r="L1560" s="22"/>
    </row>
    <row r="1561" spans="1:12" s="40" customFormat="1" ht="14.25" customHeight="1" x14ac:dyDescent="0.25">
      <c r="A1561" s="38" t="s">
        <v>213</v>
      </c>
      <c r="B1561" s="38" t="s">
        <v>225</v>
      </c>
      <c r="C1561" s="38" t="s">
        <v>3147</v>
      </c>
      <c r="D1561" s="38" t="s">
        <v>3148</v>
      </c>
      <c r="E1561" s="38" t="s">
        <v>6700</v>
      </c>
      <c r="F1561" s="38" t="s">
        <v>3149</v>
      </c>
      <c r="G1561" s="38" t="s">
        <v>2847</v>
      </c>
      <c r="H1561" s="38" t="s">
        <v>2665</v>
      </c>
      <c r="I1561" s="39">
        <v>-0.01</v>
      </c>
      <c r="J1561" s="11">
        <f>VLOOKUP(LEFT(B1561,5),[1]Percents!$C:$M,9,FALSE)</f>
        <v>0</v>
      </c>
      <c r="K1561" s="13">
        <f t="shared" si="25"/>
        <v>0</v>
      </c>
      <c r="L1561" s="22"/>
    </row>
    <row r="1562" spans="1:12" s="40" customFormat="1" ht="14.25" customHeight="1" x14ac:dyDescent="0.25">
      <c r="A1562" s="38" t="s">
        <v>213</v>
      </c>
      <c r="B1562" s="38" t="s">
        <v>495</v>
      </c>
      <c r="C1562" s="38" t="s">
        <v>4215</v>
      </c>
      <c r="D1562" s="38" t="s">
        <v>4216</v>
      </c>
      <c r="E1562" s="38" t="s">
        <v>4217</v>
      </c>
      <c r="F1562" s="38" t="s">
        <v>4218</v>
      </c>
      <c r="G1562" s="38" t="s">
        <v>4195</v>
      </c>
      <c r="H1562" s="38" t="s">
        <v>2665</v>
      </c>
      <c r="I1562" s="39">
        <v>618.28</v>
      </c>
      <c r="J1562" s="11">
        <f>VLOOKUP(LEFT(B1562,5),[1]Percents!$C:$M,9,FALSE)</f>
        <v>0</v>
      </c>
      <c r="K1562" s="13">
        <f t="shared" si="25"/>
        <v>0</v>
      </c>
      <c r="L1562" s="22"/>
    </row>
    <row r="1563" spans="1:12" s="40" customFormat="1" ht="14.25" customHeight="1" x14ac:dyDescent="0.25">
      <c r="A1563" s="38" t="s">
        <v>243</v>
      </c>
      <c r="B1563" s="38" t="s">
        <v>2543</v>
      </c>
      <c r="C1563" s="38" t="s">
        <v>7460</v>
      </c>
      <c r="D1563" s="38" t="s">
        <v>7461</v>
      </c>
      <c r="E1563" s="38" t="s">
        <v>7462</v>
      </c>
      <c r="F1563" s="38" t="s">
        <v>7463</v>
      </c>
      <c r="G1563" s="38" t="s">
        <v>4114</v>
      </c>
      <c r="H1563" s="38" t="s">
        <v>2665</v>
      </c>
      <c r="I1563" s="39">
        <v>502.46</v>
      </c>
      <c r="J1563" s="11">
        <f>VLOOKUP(LEFT(B1563,5),[1]Percents!$C:$M,9,FALSE)</f>
        <v>0</v>
      </c>
      <c r="K1563" s="13">
        <f t="shared" si="25"/>
        <v>0</v>
      </c>
      <c r="L1563" s="22"/>
    </row>
    <row r="1564" spans="1:12" s="40" customFormat="1" ht="14.25" customHeight="1" x14ac:dyDescent="0.25">
      <c r="A1564" s="38" t="s">
        <v>213</v>
      </c>
      <c r="B1564" s="38" t="s">
        <v>120</v>
      </c>
      <c r="C1564" s="38" t="s">
        <v>2072</v>
      </c>
      <c r="D1564" s="38" t="s">
        <v>1318</v>
      </c>
      <c r="E1564" s="38" t="s">
        <v>6737</v>
      </c>
      <c r="F1564" s="38" t="s">
        <v>5226</v>
      </c>
      <c r="G1564" s="38" t="s">
        <v>1706</v>
      </c>
      <c r="H1564" s="38" t="s">
        <v>2665</v>
      </c>
      <c r="I1564" s="39">
        <v>0</v>
      </c>
      <c r="J1564" s="11">
        <f>VLOOKUP(LEFT(B1564,5),[1]Percents!$C:$M,9,FALSE)</f>
        <v>0</v>
      </c>
      <c r="K1564" s="13">
        <f t="shared" si="25"/>
        <v>0</v>
      </c>
      <c r="L1564" s="22"/>
    </row>
    <row r="1565" spans="1:12" s="40" customFormat="1" ht="14.25" customHeight="1" x14ac:dyDescent="0.25">
      <c r="A1565" s="38" t="s">
        <v>213</v>
      </c>
      <c r="B1565" s="38" t="s">
        <v>233</v>
      </c>
      <c r="C1565" s="38" t="s">
        <v>4219</v>
      </c>
      <c r="D1565" s="38" t="s">
        <v>4220</v>
      </c>
      <c r="E1565" s="38" t="s">
        <v>4221</v>
      </c>
      <c r="F1565" s="38" t="s">
        <v>4222</v>
      </c>
      <c r="G1565" s="38" t="s">
        <v>3599</v>
      </c>
      <c r="H1565" s="38" t="s">
        <v>2665</v>
      </c>
      <c r="I1565" s="39">
        <v>617.04</v>
      </c>
      <c r="J1565" s="11">
        <f>VLOOKUP(LEFT(B1565,5),[1]Percents!$C:$M,9,FALSE)</f>
        <v>0</v>
      </c>
      <c r="K1565" s="13">
        <f t="shared" si="25"/>
        <v>0</v>
      </c>
      <c r="L1565" s="22"/>
    </row>
    <row r="1566" spans="1:12" s="40" customFormat="1" ht="14.25" customHeight="1" x14ac:dyDescent="0.25">
      <c r="A1566" s="38" t="s">
        <v>213</v>
      </c>
      <c r="B1566" s="38" t="s">
        <v>148</v>
      </c>
      <c r="C1566" s="38" t="s">
        <v>7240</v>
      </c>
      <c r="D1566" s="38" t="s">
        <v>7241</v>
      </c>
      <c r="E1566" s="38" t="s">
        <v>3175</v>
      </c>
      <c r="F1566" s="38" t="s">
        <v>4736</v>
      </c>
      <c r="G1566" s="38" t="s">
        <v>4957</v>
      </c>
      <c r="H1566" s="38" t="s">
        <v>2665</v>
      </c>
      <c r="I1566" s="41">
        <v>0</v>
      </c>
      <c r="J1566" s="11">
        <f>VLOOKUP(LEFT(B1566,5),[1]Percents!$C:$M,9,FALSE)</f>
        <v>4.4049999999999999E-2</v>
      </c>
      <c r="K1566" s="13">
        <f t="shared" si="25"/>
        <v>0</v>
      </c>
      <c r="L1566" s="22"/>
    </row>
    <row r="1567" spans="1:12" s="40" customFormat="1" ht="14.25" customHeight="1" x14ac:dyDescent="0.25">
      <c r="A1567" s="38" t="s">
        <v>213</v>
      </c>
      <c r="B1567" s="38" t="s">
        <v>148</v>
      </c>
      <c r="C1567" s="38" t="s">
        <v>12521</v>
      </c>
      <c r="D1567" s="38" t="s">
        <v>12522</v>
      </c>
      <c r="E1567" s="38" t="s">
        <v>3175</v>
      </c>
      <c r="F1567" s="38" t="s">
        <v>4736</v>
      </c>
      <c r="G1567" s="38" t="s">
        <v>7869</v>
      </c>
      <c r="H1567" s="38" t="s">
        <v>2665</v>
      </c>
      <c r="I1567" s="39">
        <v>1565.79</v>
      </c>
      <c r="J1567" s="11">
        <f>VLOOKUP(LEFT(B1567,5),[1]Percents!$C:$M,9,FALSE)</f>
        <v>4.4049999999999999E-2</v>
      </c>
      <c r="K1567" s="13">
        <f t="shared" si="25"/>
        <v>68.973049500000002</v>
      </c>
      <c r="L1567" s="22"/>
    </row>
    <row r="1568" spans="1:12" s="40" customFormat="1" ht="14.25" customHeight="1" x14ac:dyDescent="0.25">
      <c r="A1568" s="38" t="s">
        <v>213</v>
      </c>
      <c r="B1568" s="38" t="s">
        <v>211</v>
      </c>
      <c r="C1568" s="38" t="s">
        <v>4345</v>
      </c>
      <c r="D1568" s="38" t="s">
        <v>4346</v>
      </c>
      <c r="E1568" s="38" t="s">
        <v>2391</v>
      </c>
      <c r="F1568" s="38" t="s">
        <v>4347</v>
      </c>
      <c r="G1568" s="38" t="s">
        <v>4348</v>
      </c>
      <c r="H1568" s="38" t="s">
        <v>2665</v>
      </c>
      <c r="I1568" s="39">
        <v>0</v>
      </c>
      <c r="J1568" s="11">
        <f>VLOOKUP(LEFT(B1568,5),[1]Percents!$C:$M,9,FALSE)</f>
        <v>0</v>
      </c>
      <c r="K1568" s="13">
        <f t="shared" si="25"/>
        <v>0</v>
      </c>
      <c r="L1568" s="22"/>
    </row>
    <row r="1569" spans="1:12" s="40" customFormat="1" ht="14.25" customHeight="1" x14ac:dyDescent="0.25">
      <c r="A1569" s="38" t="s">
        <v>213</v>
      </c>
      <c r="B1569" s="38" t="s">
        <v>226</v>
      </c>
      <c r="C1569" s="38" t="s">
        <v>5902</v>
      </c>
      <c r="D1569" s="38" t="s">
        <v>5903</v>
      </c>
      <c r="E1569" s="38" t="s">
        <v>5507</v>
      </c>
      <c r="F1569" s="38" t="s">
        <v>5508</v>
      </c>
      <c r="G1569" s="38" t="s">
        <v>5782</v>
      </c>
      <c r="H1569" s="38" t="s">
        <v>2665</v>
      </c>
      <c r="I1569" s="39">
        <v>0</v>
      </c>
      <c r="J1569" s="11">
        <f>VLOOKUP(LEFT(B1569,5),[1]Percents!$C:$M,9,FALSE)</f>
        <v>0</v>
      </c>
      <c r="K1569" s="13">
        <f t="shared" si="25"/>
        <v>0</v>
      </c>
      <c r="L1569" s="22"/>
    </row>
    <row r="1570" spans="1:12" s="40" customFormat="1" ht="14.25" customHeight="1" x14ac:dyDescent="0.25">
      <c r="A1570" s="38" t="s">
        <v>141</v>
      </c>
      <c r="B1570" s="38" t="s">
        <v>135</v>
      </c>
      <c r="C1570" s="38" t="s">
        <v>11069</v>
      </c>
      <c r="D1570" s="38" t="s">
        <v>11070</v>
      </c>
      <c r="E1570" s="38" t="s">
        <v>11071</v>
      </c>
      <c r="F1570" s="38" t="s">
        <v>11072</v>
      </c>
      <c r="G1570" s="38" t="s">
        <v>9522</v>
      </c>
      <c r="H1570" s="38" t="s">
        <v>2665</v>
      </c>
      <c r="I1570" s="39">
        <v>-2215.77</v>
      </c>
      <c r="J1570" s="11">
        <f>VLOOKUP(LEFT(B1570,5),[1]Percents!$C:$M,9,FALSE)</f>
        <v>0.64170000000000005</v>
      </c>
      <c r="K1570" s="13">
        <f t="shared" si="25"/>
        <v>-1421.8596090000001</v>
      </c>
      <c r="L1570" s="22"/>
    </row>
    <row r="1571" spans="1:12" s="40" customFormat="1" ht="14.25" customHeight="1" x14ac:dyDescent="0.25">
      <c r="A1571" s="38" t="s">
        <v>141</v>
      </c>
      <c r="B1571" s="38" t="s">
        <v>111</v>
      </c>
      <c r="C1571" s="38" t="s">
        <v>10021</v>
      </c>
      <c r="D1571" s="38" t="s">
        <v>10022</v>
      </c>
      <c r="E1571" s="38" t="s">
        <v>804</v>
      </c>
      <c r="F1571" s="38" t="s">
        <v>10023</v>
      </c>
      <c r="G1571" s="38" t="s">
        <v>9856</v>
      </c>
      <c r="H1571" s="38" t="s">
        <v>2665</v>
      </c>
      <c r="I1571" s="39">
        <v>703.96</v>
      </c>
      <c r="J1571" s="11">
        <f>VLOOKUP(LEFT(B1571,5),[1]Percents!$C:$M,9,FALSE)</f>
        <v>0.64170000000000005</v>
      </c>
      <c r="K1571" s="13">
        <f t="shared" si="25"/>
        <v>451.73113200000006</v>
      </c>
      <c r="L1571" s="22"/>
    </row>
    <row r="1572" spans="1:12" s="40" customFormat="1" ht="14.25" customHeight="1" x14ac:dyDescent="0.25">
      <c r="A1572" s="38" t="s">
        <v>243</v>
      </c>
      <c r="B1572" s="38" t="s">
        <v>118</v>
      </c>
      <c r="C1572" s="38" t="s">
        <v>6598</v>
      </c>
      <c r="D1572" s="38" t="s">
        <v>6599</v>
      </c>
      <c r="E1572" s="38" t="s">
        <v>112</v>
      </c>
      <c r="F1572" s="38" t="s">
        <v>10717</v>
      </c>
      <c r="G1572" s="38" t="s">
        <v>6129</v>
      </c>
      <c r="H1572" s="38" t="s">
        <v>2665</v>
      </c>
      <c r="I1572" s="39">
        <v>985.34</v>
      </c>
      <c r="J1572" s="11">
        <f>VLOOKUP(LEFT(B1572,5),[1]Percents!$C:$M,9,FALSE)</f>
        <v>0</v>
      </c>
      <c r="K1572" s="13">
        <f t="shared" si="25"/>
        <v>0</v>
      </c>
      <c r="L1572" s="22"/>
    </row>
    <row r="1573" spans="1:12" s="40" customFormat="1" ht="14.25" customHeight="1" x14ac:dyDescent="0.25">
      <c r="A1573" s="38" t="s">
        <v>213</v>
      </c>
      <c r="B1573" s="38" t="s">
        <v>234</v>
      </c>
      <c r="C1573" s="38" t="s">
        <v>11765</v>
      </c>
      <c r="D1573" s="38" t="s">
        <v>11766</v>
      </c>
      <c r="E1573" s="38" t="s">
        <v>287</v>
      </c>
      <c r="F1573" s="38" t="s">
        <v>11767</v>
      </c>
      <c r="G1573" s="38" t="s">
        <v>10948</v>
      </c>
      <c r="H1573" s="38" t="s">
        <v>2665</v>
      </c>
      <c r="I1573" s="39">
        <v>198.3</v>
      </c>
      <c r="J1573" s="11">
        <f>VLOOKUP(LEFT(B1573,5),[1]Percents!$C:$M,9,FALSE)</f>
        <v>0</v>
      </c>
      <c r="K1573" s="13">
        <f t="shared" si="25"/>
        <v>0</v>
      </c>
      <c r="L1573" s="22"/>
    </row>
    <row r="1574" spans="1:12" s="40" customFormat="1" ht="14.25" customHeight="1" x14ac:dyDescent="0.25">
      <c r="A1574" s="38" t="s">
        <v>213</v>
      </c>
      <c r="B1574" s="38" t="s">
        <v>190</v>
      </c>
      <c r="C1574" s="38" t="s">
        <v>12184</v>
      </c>
      <c r="D1574" s="38" t="s">
        <v>12185</v>
      </c>
      <c r="E1574" s="38" t="s">
        <v>12186</v>
      </c>
      <c r="F1574" s="38" t="s">
        <v>12187</v>
      </c>
      <c r="G1574" s="38" t="s">
        <v>12106</v>
      </c>
      <c r="H1574" s="38" t="s">
        <v>2665</v>
      </c>
      <c r="I1574" s="39">
        <v>553.36</v>
      </c>
      <c r="J1574" s="11">
        <f>VLOOKUP(LEFT(B1574,5),[1]Percents!$C:$M,9,FALSE)</f>
        <v>4.4049999999999999E-2</v>
      </c>
      <c r="K1574" s="13">
        <f t="shared" si="25"/>
        <v>24.375508</v>
      </c>
      <c r="L1574" s="22"/>
    </row>
    <row r="1575" spans="1:12" s="40" customFormat="1" ht="14.25" customHeight="1" x14ac:dyDescent="0.25">
      <c r="A1575" s="38" t="s">
        <v>213</v>
      </c>
      <c r="B1575" s="38" t="s">
        <v>21</v>
      </c>
      <c r="C1575" s="38" t="s">
        <v>2568</v>
      </c>
      <c r="D1575" s="38" t="s">
        <v>2569</v>
      </c>
      <c r="E1575" s="38" t="s">
        <v>6703</v>
      </c>
      <c r="F1575" s="38" t="s">
        <v>2570</v>
      </c>
      <c r="G1575" s="38" t="s">
        <v>2502</v>
      </c>
      <c r="H1575" s="38" t="s">
        <v>2665</v>
      </c>
      <c r="I1575" s="41">
        <v>0</v>
      </c>
      <c r="J1575" s="11">
        <f>VLOOKUP(LEFT(B1575,5),[1]Percents!$C:$M,9,FALSE)</f>
        <v>4.4049999999999999E-2</v>
      </c>
      <c r="K1575" s="13">
        <f t="shared" si="25"/>
        <v>0</v>
      </c>
      <c r="L1575" s="22"/>
    </row>
    <row r="1576" spans="1:12" s="40" customFormat="1" ht="14.25" customHeight="1" x14ac:dyDescent="0.25">
      <c r="A1576" s="38" t="s">
        <v>242</v>
      </c>
      <c r="B1576" s="38" t="s">
        <v>326</v>
      </c>
      <c r="C1576" s="38" t="s">
        <v>8738</v>
      </c>
      <c r="D1576" s="38" t="s">
        <v>8739</v>
      </c>
      <c r="E1576" s="38" t="s">
        <v>381</v>
      </c>
      <c r="F1576" s="38" t="s">
        <v>8740</v>
      </c>
      <c r="G1576" s="38" t="s">
        <v>2852</v>
      </c>
      <c r="H1576" s="38" t="s">
        <v>2665</v>
      </c>
      <c r="I1576" s="39">
        <v>0</v>
      </c>
      <c r="J1576" s="11">
        <f>VLOOKUP(LEFT(B1576,5),[1]Percents!$C:$M,9,FALSE)</f>
        <v>0</v>
      </c>
      <c r="K1576" s="13">
        <f t="shared" si="25"/>
        <v>0</v>
      </c>
      <c r="L1576" s="22"/>
    </row>
    <row r="1577" spans="1:12" s="40" customFormat="1" ht="14.25" customHeight="1" x14ac:dyDescent="0.25">
      <c r="A1577" s="38" t="s">
        <v>242</v>
      </c>
      <c r="B1577" s="38" t="s">
        <v>122</v>
      </c>
      <c r="C1577" s="38" t="s">
        <v>2624</v>
      </c>
      <c r="D1577" s="38" t="s">
        <v>2625</v>
      </c>
      <c r="E1577" s="38" t="s">
        <v>313</v>
      </c>
      <c r="F1577" s="38" t="s">
        <v>2626</v>
      </c>
      <c r="G1577" s="38" t="s">
        <v>1760</v>
      </c>
      <c r="H1577" s="38" t="s">
        <v>2665</v>
      </c>
      <c r="I1577" s="39">
        <v>0</v>
      </c>
      <c r="J1577" s="11">
        <f>VLOOKUP(LEFT(B1577,5),[1]Percents!$C:$M,9,FALSE)</f>
        <v>0</v>
      </c>
      <c r="K1577" s="13">
        <f t="shared" si="25"/>
        <v>0</v>
      </c>
      <c r="L1577" s="22"/>
    </row>
    <row r="1578" spans="1:12" s="40" customFormat="1" ht="14.25" customHeight="1" x14ac:dyDescent="0.25">
      <c r="A1578" s="38" t="s">
        <v>141</v>
      </c>
      <c r="B1578" s="38" t="s">
        <v>306</v>
      </c>
      <c r="C1578" s="38" t="s">
        <v>5509</v>
      </c>
      <c r="D1578" s="38" t="s">
        <v>5510</v>
      </c>
      <c r="E1578" s="38" t="s">
        <v>5511</v>
      </c>
      <c r="F1578" s="38" t="s">
        <v>5512</v>
      </c>
      <c r="G1578" s="38" t="s">
        <v>2619</v>
      </c>
      <c r="H1578" s="38" t="s">
        <v>2665</v>
      </c>
      <c r="I1578" s="39">
        <v>0</v>
      </c>
      <c r="J1578" s="11">
        <f>VLOOKUP(LEFT(B1578,5),[1]Percents!$C:$M,9,FALSE)</f>
        <v>0.64170000000000005</v>
      </c>
      <c r="K1578" s="13">
        <f t="shared" si="25"/>
        <v>0</v>
      </c>
      <c r="L1578" s="22"/>
    </row>
    <row r="1579" spans="1:12" s="40" customFormat="1" ht="14.25" customHeight="1" x14ac:dyDescent="0.25">
      <c r="A1579" s="38" t="s">
        <v>213</v>
      </c>
      <c r="B1579" s="38" t="s">
        <v>152</v>
      </c>
      <c r="C1579" s="38" t="s">
        <v>2717</v>
      </c>
      <c r="D1579" s="38" t="s">
        <v>2718</v>
      </c>
      <c r="E1579" s="38" t="s">
        <v>456</v>
      </c>
      <c r="F1579" s="38" t="s">
        <v>2719</v>
      </c>
      <c r="G1579" s="38" t="s">
        <v>2619</v>
      </c>
      <c r="H1579" s="38" t="s">
        <v>2665</v>
      </c>
      <c r="I1579" s="39">
        <v>0</v>
      </c>
      <c r="J1579" s="11">
        <f>VLOOKUP(LEFT(B1579,5),[1]Percents!$C:$M,9,FALSE)</f>
        <v>0</v>
      </c>
      <c r="K1579" s="13">
        <f t="shared" si="25"/>
        <v>0</v>
      </c>
      <c r="L1579" s="22"/>
    </row>
    <row r="1580" spans="1:12" s="40" customFormat="1" ht="14.25" customHeight="1" x14ac:dyDescent="0.25">
      <c r="A1580" s="38" t="s">
        <v>141</v>
      </c>
      <c r="B1580" s="38" t="s">
        <v>111</v>
      </c>
      <c r="C1580" s="38" t="s">
        <v>6760</v>
      </c>
      <c r="D1580" s="38" t="s">
        <v>6761</v>
      </c>
      <c r="E1580" s="38" t="s">
        <v>2627</v>
      </c>
      <c r="F1580" s="38" t="s">
        <v>2628</v>
      </c>
      <c r="G1580" s="38" t="s">
        <v>6733</v>
      </c>
      <c r="H1580" s="38" t="s">
        <v>2665</v>
      </c>
      <c r="I1580" s="39">
        <v>0</v>
      </c>
      <c r="J1580" s="11">
        <f>VLOOKUP(LEFT(B1580,5),[1]Percents!$C:$M,9,FALSE)</f>
        <v>0.64170000000000005</v>
      </c>
      <c r="K1580" s="13">
        <f t="shared" si="25"/>
        <v>0</v>
      </c>
      <c r="L1580" s="22"/>
    </row>
    <row r="1581" spans="1:12" s="40" customFormat="1" ht="14.25" customHeight="1" x14ac:dyDescent="0.25">
      <c r="A1581" s="38" t="s">
        <v>141</v>
      </c>
      <c r="B1581" s="38" t="s">
        <v>111</v>
      </c>
      <c r="C1581" s="38" t="s">
        <v>11073</v>
      </c>
      <c r="D1581" s="38" t="s">
        <v>11074</v>
      </c>
      <c r="E1581" s="38" t="s">
        <v>2627</v>
      </c>
      <c r="F1581" s="38" t="s">
        <v>2628</v>
      </c>
      <c r="G1581" s="38" t="s">
        <v>10948</v>
      </c>
      <c r="H1581" s="38" t="s">
        <v>2665</v>
      </c>
      <c r="I1581" s="39">
        <v>1764.94</v>
      </c>
      <c r="J1581" s="11">
        <f>VLOOKUP(LEFT(B1581,5),[1]Percents!$C:$M,9,FALSE)</f>
        <v>0.64170000000000005</v>
      </c>
      <c r="K1581" s="13">
        <f t="shared" si="25"/>
        <v>1132.5619980000001</v>
      </c>
      <c r="L1581" s="22"/>
    </row>
    <row r="1582" spans="1:12" s="40" customFormat="1" ht="14.25" customHeight="1" x14ac:dyDescent="0.25">
      <c r="A1582" s="38" t="s">
        <v>213</v>
      </c>
      <c r="B1582" s="38" t="s">
        <v>226</v>
      </c>
      <c r="C1582" s="38" t="s">
        <v>2720</v>
      </c>
      <c r="D1582" s="38" t="s">
        <v>2721</v>
      </c>
      <c r="E1582" s="38" t="s">
        <v>59</v>
      </c>
      <c r="F1582" s="38" t="s">
        <v>2722</v>
      </c>
      <c r="G1582" s="38" t="s">
        <v>2683</v>
      </c>
      <c r="H1582" s="38" t="s">
        <v>2665</v>
      </c>
      <c r="I1582" s="39">
        <v>1482.42</v>
      </c>
      <c r="J1582" s="11">
        <f>VLOOKUP(LEFT(B1582,5),[1]Percents!$C:$M,9,FALSE)</f>
        <v>0</v>
      </c>
      <c r="K1582" s="13">
        <f t="shared" si="25"/>
        <v>0</v>
      </c>
      <c r="L1582" s="22"/>
    </row>
    <row r="1583" spans="1:12" s="40" customFormat="1" ht="14.25" customHeight="1" x14ac:dyDescent="0.25">
      <c r="A1583" s="38" t="s">
        <v>213</v>
      </c>
      <c r="B1583" s="38" t="s">
        <v>145</v>
      </c>
      <c r="C1583" s="38" t="s">
        <v>6381</v>
      </c>
      <c r="D1583" s="38" t="s">
        <v>6382</v>
      </c>
      <c r="E1583" s="38" t="s">
        <v>4101</v>
      </c>
      <c r="F1583" s="38" t="s">
        <v>2943</v>
      </c>
      <c r="G1583" s="38" t="s">
        <v>5420</v>
      </c>
      <c r="H1583" s="38" t="s">
        <v>2665</v>
      </c>
      <c r="I1583" s="39">
        <v>0</v>
      </c>
      <c r="J1583" s="11">
        <f>VLOOKUP(LEFT(B1583,5),[1]Percents!$C:$M,9,FALSE)</f>
        <v>0</v>
      </c>
      <c r="K1583" s="13">
        <f t="shared" si="25"/>
        <v>0</v>
      </c>
      <c r="L1583" s="22"/>
    </row>
    <row r="1584" spans="1:12" s="40" customFormat="1" ht="14.25" customHeight="1" x14ac:dyDescent="0.25">
      <c r="A1584" s="38" t="s">
        <v>213</v>
      </c>
      <c r="B1584" s="38" t="s">
        <v>145</v>
      </c>
      <c r="C1584" s="38" t="s">
        <v>10476</v>
      </c>
      <c r="D1584" s="38" t="s">
        <v>10477</v>
      </c>
      <c r="E1584" s="38" t="s">
        <v>4101</v>
      </c>
      <c r="F1584" s="38" t="s">
        <v>2943</v>
      </c>
      <c r="G1584" s="38" t="s">
        <v>8589</v>
      </c>
      <c r="H1584" s="38" t="s">
        <v>2665</v>
      </c>
      <c r="I1584" s="39">
        <v>1226.58</v>
      </c>
      <c r="J1584" s="11">
        <f>VLOOKUP(LEFT(B1584,5),[1]Percents!$C:$M,9,FALSE)</f>
        <v>0</v>
      </c>
      <c r="K1584" s="13">
        <f t="shared" si="25"/>
        <v>0</v>
      </c>
      <c r="L1584" s="22"/>
    </row>
    <row r="1585" spans="1:12" s="40" customFormat="1" ht="14.25" customHeight="1" x14ac:dyDescent="0.25">
      <c r="A1585" s="38" t="s">
        <v>213</v>
      </c>
      <c r="B1585" s="38" t="s">
        <v>145</v>
      </c>
      <c r="C1585" s="38" t="s">
        <v>2944</v>
      </c>
      <c r="D1585" s="38" t="s">
        <v>2945</v>
      </c>
      <c r="E1585" s="38" t="s">
        <v>2946</v>
      </c>
      <c r="F1585" s="38" t="s">
        <v>2947</v>
      </c>
      <c r="G1585" s="38" t="s">
        <v>2571</v>
      </c>
      <c r="H1585" s="38" t="s">
        <v>2665</v>
      </c>
      <c r="I1585" s="39">
        <v>0</v>
      </c>
      <c r="J1585" s="11">
        <f>VLOOKUP(LEFT(B1585,5),[1]Percents!$C:$M,9,FALSE)</f>
        <v>0</v>
      </c>
      <c r="K1585" s="13">
        <f t="shared" si="25"/>
        <v>0</v>
      </c>
      <c r="L1585" s="22"/>
    </row>
    <row r="1586" spans="1:12" s="40" customFormat="1" ht="14.25" customHeight="1" x14ac:dyDescent="0.25">
      <c r="A1586" s="38" t="s">
        <v>213</v>
      </c>
      <c r="B1586" s="38" t="s">
        <v>285</v>
      </c>
      <c r="C1586" s="38" t="s">
        <v>7242</v>
      </c>
      <c r="D1586" s="38" t="s">
        <v>7243</v>
      </c>
      <c r="E1586" s="38" t="s">
        <v>610</v>
      </c>
      <c r="F1586" s="38" t="s">
        <v>2948</v>
      </c>
      <c r="G1586" s="38" t="s">
        <v>6733</v>
      </c>
      <c r="H1586" s="38" t="s">
        <v>2665</v>
      </c>
      <c r="I1586" s="39">
        <v>0</v>
      </c>
      <c r="J1586" s="11">
        <f>VLOOKUP(LEFT(B1586,5),[1]Percents!$C:$M,9,FALSE)</f>
        <v>0</v>
      </c>
      <c r="K1586" s="13">
        <f t="shared" si="25"/>
        <v>0</v>
      </c>
      <c r="L1586" s="22"/>
    </row>
    <row r="1587" spans="1:12" s="40" customFormat="1" ht="14.25" customHeight="1" x14ac:dyDescent="0.25">
      <c r="A1587" s="38" t="s">
        <v>213</v>
      </c>
      <c r="B1587" s="38" t="s">
        <v>94</v>
      </c>
      <c r="C1587" s="38" t="s">
        <v>6142</v>
      </c>
      <c r="D1587" s="38" t="s">
        <v>6143</v>
      </c>
      <c r="E1587" s="38" t="s">
        <v>240</v>
      </c>
      <c r="F1587" s="38" t="s">
        <v>6144</v>
      </c>
      <c r="G1587" s="38" t="s">
        <v>2991</v>
      </c>
      <c r="H1587" s="38" t="s">
        <v>2665</v>
      </c>
      <c r="I1587" s="39">
        <v>0</v>
      </c>
      <c r="J1587" s="11">
        <f>VLOOKUP(LEFT(B1587,5),[1]Percents!$C:$M,9,FALSE)</f>
        <v>0</v>
      </c>
      <c r="K1587" s="13">
        <f t="shared" si="25"/>
        <v>0</v>
      </c>
      <c r="L1587" s="22"/>
    </row>
    <row r="1588" spans="1:12" s="40" customFormat="1" ht="14.25" customHeight="1" x14ac:dyDescent="0.25">
      <c r="A1588" s="38" t="s">
        <v>213</v>
      </c>
      <c r="B1588" s="38" t="s">
        <v>195</v>
      </c>
      <c r="C1588" s="38" t="s">
        <v>7464</v>
      </c>
      <c r="D1588" s="38" t="s">
        <v>7465</v>
      </c>
      <c r="E1588" s="38" t="s">
        <v>3150</v>
      </c>
      <c r="F1588" s="38" t="s">
        <v>3151</v>
      </c>
      <c r="G1588" s="38" t="s">
        <v>7386</v>
      </c>
      <c r="H1588" s="38" t="s">
        <v>2665</v>
      </c>
      <c r="I1588" s="39">
        <v>208.3</v>
      </c>
      <c r="J1588" s="11">
        <f>VLOOKUP(LEFT(B1588,5),[1]Percents!$C:$M,9,FALSE)</f>
        <v>0</v>
      </c>
      <c r="K1588" s="13">
        <f t="shared" si="25"/>
        <v>0</v>
      </c>
      <c r="L1588" s="22"/>
    </row>
    <row r="1589" spans="1:12" s="40" customFormat="1" ht="14.25" customHeight="1" x14ac:dyDescent="0.25">
      <c r="A1589" s="38" t="s">
        <v>65</v>
      </c>
      <c r="B1589" s="38" t="s">
        <v>1135</v>
      </c>
      <c r="C1589" s="38" t="s">
        <v>3427</v>
      </c>
      <c r="D1589" s="38" t="s">
        <v>3428</v>
      </c>
      <c r="E1589" s="38" t="s">
        <v>1608</v>
      </c>
      <c r="F1589" s="38" t="s">
        <v>3429</v>
      </c>
      <c r="G1589" s="38" t="s">
        <v>3357</v>
      </c>
      <c r="H1589" s="38" t="s">
        <v>2665</v>
      </c>
      <c r="I1589" s="39">
        <v>0</v>
      </c>
      <c r="J1589" s="11">
        <f>VLOOKUP(LEFT(B1589,5),[1]Percents!$C:$M,9,FALSE)</f>
        <v>0</v>
      </c>
      <c r="K1589" s="13">
        <f t="shared" si="25"/>
        <v>0</v>
      </c>
      <c r="L1589" s="22"/>
    </row>
    <row r="1590" spans="1:12" s="40" customFormat="1" ht="14.25" customHeight="1" x14ac:dyDescent="0.25">
      <c r="A1590" s="38" t="s">
        <v>213</v>
      </c>
      <c r="B1590" s="38" t="s">
        <v>106</v>
      </c>
      <c r="C1590" s="38" t="s">
        <v>3604</v>
      </c>
      <c r="D1590" s="38" t="s">
        <v>3605</v>
      </c>
      <c r="E1590" s="38" t="s">
        <v>3606</v>
      </c>
      <c r="F1590" s="38" t="s">
        <v>3607</v>
      </c>
      <c r="G1590" s="38" t="s">
        <v>3357</v>
      </c>
      <c r="H1590" s="38" t="s">
        <v>2665</v>
      </c>
      <c r="I1590" s="39">
        <v>6722.5499999999993</v>
      </c>
      <c r="J1590" s="11">
        <f>VLOOKUP(LEFT(B1590,5),[1]Percents!$C:$M,9,FALSE)</f>
        <v>0</v>
      </c>
      <c r="K1590" s="13">
        <f t="shared" si="25"/>
        <v>0</v>
      </c>
      <c r="L1590" s="22"/>
    </row>
    <row r="1591" spans="1:12" s="40" customFormat="1" ht="14.25" customHeight="1" x14ac:dyDescent="0.25">
      <c r="A1591" s="38" t="s">
        <v>213</v>
      </c>
      <c r="B1591" s="38" t="s">
        <v>258</v>
      </c>
      <c r="C1591" s="38" t="s">
        <v>3279</v>
      </c>
      <c r="D1591" s="38" t="s">
        <v>3280</v>
      </c>
      <c r="E1591" s="38" t="s">
        <v>453</v>
      </c>
      <c r="F1591" s="38" t="s">
        <v>3281</v>
      </c>
      <c r="G1591" s="38" t="s">
        <v>3282</v>
      </c>
      <c r="H1591" s="38" t="s">
        <v>2665</v>
      </c>
      <c r="I1591" s="39">
        <v>0</v>
      </c>
      <c r="J1591" s="11">
        <f>VLOOKUP(LEFT(B1591,5),[1]Percents!$C:$M,9,FALSE)</f>
        <v>4.4049999999999999E-2</v>
      </c>
      <c r="K1591" s="13">
        <f t="shared" si="25"/>
        <v>0</v>
      </c>
      <c r="L1591" s="22"/>
    </row>
    <row r="1592" spans="1:12" s="40" customFormat="1" ht="14.25" customHeight="1" x14ac:dyDescent="0.25">
      <c r="A1592" s="38" t="s">
        <v>213</v>
      </c>
      <c r="B1592" s="38" t="s">
        <v>102</v>
      </c>
      <c r="C1592" s="38" t="s">
        <v>3283</v>
      </c>
      <c r="D1592" s="38" t="s">
        <v>3284</v>
      </c>
      <c r="E1592" s="38" t="s">
        <v>170</v>
      </c>
      <c r="F1592" s="38" t="s">
        <v>3285</v>
      </c>
      <c r="G1592" s="38" t="s">
        <v>3223</v>
      </c>
      <c r="H1592" s="38" t="s">
        <v>2665</v>
      </c>
      <c r="I1592" s="41">
        <v>0</v>
      </c>
      <c r="J1592" s="11">
        <f>VLOOKUP(LEFT(B1592,5),[1]Percents!$C:$M,9,FALSE)</f>
        <v>0</v>
      </c>
      <c r="K1592" s="13">
        <f t="shared" si="25"/>
        <v>0</v>
      </c>
      <c r="L1592" s="22"/>
    </row>
    <row r="1593" spans="1:12" s="40" customFormat="1" ht="14.25" customHeight="1" x14ac:dyDescent="0.25">
      <c r="A1593" s="38" t="s">
        <v>213</v>
      </c>
      <c r="B1593" s="38" t="s">
        <v>106</v>
      </c>
      <c r="C1593" s="38" t="s">
        <v>3608</v>
      </c>
      <c r="D1593" s="38" t="s">
        <v>3609</v>
      </c>
      <c r="E1593" s="38" t="s">
        <v>253</v>
      </c>
      <c r="F1593" s="38" t="s">
        <v>3610</v>
      </c>
      <c r="G1593" s="38" t="s">
        <v>2683</v>
      </c>
      <c r="H1593" s="38" t="s">
        <v>2665</v>
      </c>
      <c r="I1593" s="39">
        <v>0</v>
      </c>
      <c r="J1593" s="11">
        <f>VLOOKUP(LEFT(B1593,5),[1]Percents!$C:$M,9,FALSE)</f>
        <v>0</v>
      </c>
      <c r="K1593" s="13">
        <f t="shared" si="25"/>
        <v>0</v>
      </c>
      <c r="L1593" s="22"/>
    </row>
    <row r="1594" spans="1:12" s="40" customFormat="1" ht="14.25" customHeight="1" x14ac:dyDescent="0.25">
      <c r="A1594" s="38" t="s">
        <v>213</v>
      </c>
      <c r="B1594" s="38" t="s">
        <v>285</v>
      </c>
      <c r="C1594" s="38" t="s">
        <v>5227</v>
      </c>
      <c r="D1594" s="38" t="s">
        <v>5228</v>
      </c>
      <c r="E1594" s="38" t="s">
        <v>610</v>
      </c>
      <c r="F1594" s="38" t="s">
        <v>3430</v>
      </c>
      <c r="G1594" s="38" t="s">
        <v>5106</v>
      </c>
      <c r="H1594" s="38" t="s">
        <v>2665</v>
      </c>
      <c r="I1594" s="39">
        <v>0</v>
      </c>
      <c r="J1594" s="11">
        <f>VLOOKUP(LEFT(B1594,5),[1]Percents!$C:$M,9,FALSE)</f>
        <v>0</v>
      </c>
      <c r="K1594" s="13">
        <f t="shared" si="25"/>
        <v>0</v>
      </c>
      <c r="L1594" s="22"/>
    </row>
    <row r="1595" spans="1:12" s="40" customFormat="1" ht="14.25" customHeight="1" x14ac:dyDescent="0.25">
      <c r="A1595" s="38" t="s">
        <v>213</v>
      </c>
      <c r="B1595" s="38" t="s">
        <v>285</v>
      </c>
      <c r="C1595" s="38" t="s">
        <v>8741</v>
      </c>
      <c r="D1595" s="38" t="s">
        <v>8742</v>
      </c>
      <c r="E1595" s="38" t="s">
        <v>610</v>
      </c>
      <c r="F1595" s="38" t="s">
        <v>3430</v>
      </c>
      <c r="G1595" s="38" t="s">
        <v>8076</v>
      </c>
      <c r="H1595" s="38" t="s">
        <v>2665</v>
      </c>
      <c r="I1595" s="39">
        <v>740.74</v>
      </c>
      <c r="J1595" s="11">
        <f>VLOOKUP(LEFT(B1595,5),[1]Percents!$C:$M,9,FALSE)</f>
        <v>0</v>
      </c>
      <c r="K1595" s="13">
        <f t="shared" si="25"/>
        <v>0</v>
      </c>
      <c r="L1595" s="22"/>
    </row>
    <row r="1596" spans="1:12" s="40" customFormat="1" ht="14.25" customHeight="1" x14ac:dyDescent="0.25">
      <c r="A1596" s="38" t="s">
        <v>242</v>
      </c>
      <c r="B1596" s="38" t="s">
        <v>326</v>
      </c>
      <c r="C1596" s="38" t="s">
        <v>3611</v>
      </c>
      <c r="D1596" s="38" t="s">
        <v>3612</v>
      </c>
      <c r="E1596" s="38" t="s">
        <v>382</v>
      </c>
      <c r="F1596" s="38" t="s">
        <v>3613</v>
      </c>
      <c r="G1596" s="38" t="s">
        <v>3091</v>
      </c>
      <c r="H1596" s="38" t="s">
        <v>2665</v>
      </c>
      <c r="I1596" s="39">
        <v>0.01</v>
      </c>
      <c r="J1596" s="11">
        <f>VLOOKUP(LEFT(B1596,5),[1]Percents!$C:$M,9,FALSE)</f>
        <v>0</v>
      </c>
      <c r="K1596" s="13">
        <f t="shared" si="25"/>
        <v>0</v>
      </c>
      <c r="L1596" s="22"/>
    </row>
    <row r="1597" spans="1:12" s="40" customFormat="1" ht="14.25" customHeight="1" x14ac:dyDescent="0.25">
      <c r="A1597" s="38" t="s">
        <v>213</v>
      </c>
      <c r="B1597" s="38" t="s">
        <v>258</v>
      </c>
      <c r="C1597" s="38" t="s">
        <v>3431</v>
      </c>
      <c r="D1597" s="38" t="s">
        <v>3432</v>
      </c>
      <c r="E1597" s="38" t="s">
        <v>395</v>
      </c>
      <c r="F1597" s="38" t="s">
        <v>3433</v>
      </c>
      <c r="G1597" s="38" t="s">
        <v>3426</v>
      </c>
      <c r="H1597" s="38" t="s">
        <v>2665</v>
      </c>
      <c r="I1597" s="39">
        <v>535</v>
      </c>
      <c r="J1597" s="11">
        <f>VLOOKUP(LEFT(B1597,5),[1]Percents!$C:$M,9,FALSE)</f>
        <v>4.4049999999999999E-2</v>
      </c>
      <c r="K1597" s="13">
        <f t="shared" si="25"/>
        <v>23.566749999999999</v>
      </c>
      <c r="L1597" s="22"/>
    </row>
    <row r="1598" spans="1:12" s="40" customFormat="1" ht="14.25" customHeight="1" x14ac:dyDescent="0.25">
      <c r="A1598" s="38" t="s">
        <v>141</v>
      </c>
      <c r="B1598" s="38" t="s">
        <v>169</v>
      </c>
      <c r="C1598" s="38" t="s">
        <v>8743</v>
      </c>
      <c r="D1598" s="38" t="s">
        <v>8744</v>
      </c>
      <c r="E1598" s="38" t="s">
        <v>8745</v>
      </c>
      <c r="F1598" s="38" t="s">
        <v>8746</v>
      </c>
      <c r="G1598" s="38" t="s">
        <v>3744</v>
      </c>
      <c r="H1598" s="38" t="s">
        <v>2665</v>
      </c>
      <c r="I1598" s="39">
        <v>0</v>
      </c>
      <c r="J1598" s="11">
        <f>VLOOKUP(LEFT(B1598,5),[1]Percents!$C:$M,9,FALSE)</f>
        <v>0.64170000000000005</v>
      </c>
      <c r="K1598" s="13">
        <f t="shared" si="25"/>
        <v>0</v>
      </c>
      <c r="L1598" s="22"/>
    </row>
    <row r="1599" spans="1:12" s="40" customFormat="1" ht="14.25" customHeight="1" x14ac:dyDescent="0.25">
      <c r="A1599" s="38" t="s">
        <v>213</v>
      </c>
      <c r="B1599" s="38" t="s">
        <v>258</v>
      </c>
      <c r="C1599" s="38" t="s">
        <v>3434</v>
      </c>
      <c r="D1599" s="38" t="s">
        <v>3435</v>
      </c>
      <c r="E1599" s="38" t="s">
        <v>951</v>
      </c>
      <c r="F1599" s="38" t="s">
        <v>3436</v>
      </c>
      <c r="G1599" s="38" t="s">
        <v>3437</v>
      </c>
      <c r="H1599" s="38" t="s">
        <v>2665</v>
      </c>
      <c r="I1599" s="39">
        <v>66</v>
      </c>
      <c r="J1599" s="11">
        <f>VLOOKUP(LEFT(B1599,5),[1]Percents!$C:$M,9,FALSE)</f>
        <v>4.4049999999999999E-2</v>
      </c>
      <c r="K1599" s="13">
        <f t="shared" si="25"/>
        <v>2.9072999999999998</v>
      </c>
      <c r="L1599" s="22"/>
    </row>
    <row r="1600" spans="1:12" s="40" customFormat="1" ht="14.25" customHeight="1" x14ac:dyDescent="0.25">
      <c r="A1600" s="38" t="s">
        <v>242</v>
      </c>
      <c r="B1600" s="38" t="s">
        <v>122</v>
      </c>
      <c r="C1600" s="38" t="s">
        <v>3438</v>
      </c>
      <c r="D1600" s="38" t="s">
        <v>3439</v>
      </c>
      <c r="E1600" s="38" t="s">
        <v>313</v>
      </c>
      <c r="F1600" s="38" t="s">
        <v>3440</v>
      </c>
      <c r="G1600" s="38" t="s">
        <v>3112</v>
      </c>
      <c r="H1600" s="38" t="s">
        <v>2665</v>
      </c>
      <c r="I1600" s="39">
        <v>0</v>
      </c>
      <c r="J1600" s="11">
        <f>VLOOKUP(LEFT(B1600,5),[1]Percents!$C:$M,9,FALSE)</f>
        <v>0</v>
      </c>
      <c r="K1600" s="13">
        <f t="shared" si="25"/>
        <v>0</v>
      </c>
      <c r="L1600" s="22"/>
    </row>
    <row r="1601" spans="1:12" s="40" customFormat="1" ht="14.25" customHeight="1" x14ac:dyDescent="0.25">
      <c r="A1601" s="38" t="s">
        <v>213</v>
      </c>
      <c r="B1601" s="38" t="s">
        <v>229</v>
      </c>
      <c r="C1601" s="38" t="s">
        <v>6383</v>
      </c>
      <c r="D1601" s="38" t="s">
        <v>6384</v>
      </c>
      <c r="E1601" s="38" t="s">
        <v>4349</v>
      </c>
      <c r="F1601" s="38" t="s">
        <v>4350</v>
      </c>
      <c r="G1601" s="38" t="s">
        <v>5782</v>
      </c>
      <c r="H1601" s="38" t="s">
        <v>2665</v>
      </c>
      <c r="I1601" s="39">
        <v>0</v>
      </c>
      <c r="J1601" s="11">
        <f>VLOOKUP(LEFT(B1601,5),[1]Percents!$C:$M,9,FALSE)</f>
        <v>0</v>
      </c>
      <c r="K1601" s="13">
        <f t="shared" si="25"/>
        <v>0</v>
      </c>
      <c r="L1601" s="22"/>
    </row>
    <row r="1602" spans="1:12" s="40" customFormat="1" ht="14.25" customHeight="1" x14ac:dyDescent="0.25">
      <c r="A1602" s="38" t="s">
        <v>213</v>
      </c>
      <c r="B1602" s="38" t="s">
        <v>229</v>
      </c>
      <c r="C1602" s="38" t="s">
        <v>11075</v>
      </c>
      <c r="D1602" s="38" t="s">
        <v>11076</v>
      </c>
      <c r="E1602" s="38" t="s">
        <v>4349</v>
      </c>
      <c r="F1602" s="38" t="s">
        <v>4350</v>
      </c>
      <c r="G1602" s="38" t="s">
        <v>9320</v>
      </c>
      <c r="H1602" s="38" t="s">
        <v>2665</v>
      </c>
      <c r="I1602" s="39">
        <v>265.62</v>
      </c>
      <c r="J1602" s="11">
        <f>VLOOKUP(LEFT(B1602,5),[1]Percents!$C:$M,9,FALSE)</f>
        <v>0</v>
      </c>
      <c r="K1602" s="13">
        <f t="shared" si="25"/>
        <v>0</v>
      </c>
      <c r="L1602" s="22"/>
    </row>
    <row r="1603" spans="1:12" s="40" customFormat="1" ht="14.25" customHeight="1" x14ac:dyDescent="0.25">
      <c r="A1603" s="38" t="s">
        <v>213</v>
      </c>
      <c r="B1603" s="38" t="s">
        <v>258</v>
      </c>
      <c r="C1603" s="38" t="s">
        <v>3614</v>
      </c>
      <c r="D1603" s="38" t="s">
        <v>3615</v>
      </c>
      <c r="E1603" s="38" t="s">
        <v>541</v>
      </c>
      <c r="F1603" s="38" t="s">
        <v>3616</v>
      </c>
      <c r="G1603" s="38" t="s">
        <v>3617</v>
      </c>
      <c r="H1603" s="38" t="s">
        <v>2665</v>
      </c>
      <c r="I1603" s="39">
        <v>4.68</v>
      </c>
      <c r="J1603" s="11">
        <f>VLOOKUP(LEFT(B1603,5),[1]Percents!$C:$M,9,FALSE)</f>
        <v>4.4049999999999999E-2</v>
      </c>
      <c r="K1603" s="13">
        <f t="shared" si="25"/>
        <v>0.20615399999999998</v>
      </c>
      <c r="L1603" s="22"/>
    </row>
    <row r="1604" spans="1:12" s="40" customFormat="1" ht="14.25" customHeight="1" x14ac:dyDescent="0.25">
      <c r="A1604" s="38" t="s">
        <v>213</v>
      </c>
      <c r="B1604" s="38" t="s">
        <v>2</v>
      </c>
      <c r="C1604" s="38" t="s">
        <v>4494</v>
      </c>
      <c r="D1604" s="38" t="s">
        <v>4495</v>
      </c>
      <c r="E1604" s="38" t="s">
        <v>4496</v>
      </c>
      <c r="F1604" s="38" t="s">
        <v>4497</v>
      </c>
      <c r="G1604" s="38" t="s">
        <v>3534</v>
      </c>
      <c r="H1604" s="38" t="s">
        <v>2665</v>
      </c>
      <c r="I1604" s="39">
        <v>0</v>
      </c>
      <c r="J1604" s="11">
        <f>VLOOKUP(LEFT(B1604,5),[1]Percents!$C:$M,9,FALSE)</f>
        <v>0</v>
      </c>
      <c r="K1604" s="13">
        <f t="shared" si="25"/>
        <v>0</v>
      </c>
      <c r="L1604" s="22"/>
    </row>
    <row r="1605" spans="1:12" s="40" customFormat="1" ht="14.25" customHeight="1" x14ac:dyDescent="0.25">
      <c r="A1605" s="38" t="s">
        <v>213</v>
      </c>
      <c r="B1605" s="38" t="s">
        <v>258</v>
      </c>
      <c r="C1605" s="38" t="s">
        <v>3618</v>
      </c>
      <c r="D1605" s="38" t="s">
        <v>3619</v>
      </c>
      <c r="E1605" s="38" t="s">
        <v>951</v>
      </c>
      <c r="F1605" s="38" t="s">
        <v>3620</v>
      </c>
      <c r="G1605" s="38" t="s">
        <v>3621</v>
      </c>
      <c r="H1605" s="38" t="s">
        <v>2665</v>
      </c>
      <c r="I1605" s="39">
        <v>197.34</v>
      </c>
      <c r="J1605" s="11">
        <f>VLOOKUP(LEFT(B1605,5),[1]Percents!$C:$M,9,FALSE)</f>
        <v>4.4049999999999999E-2</v>
      </c>
      <c r="K1605" s="13">
        <f t="shared" si="25"/>
        <v>8.6928269999999994</v>
      </c>
      <c r="L1605" s="22"/>
    </row>
    <row r="1606" spans="1:12" s="40" customFormat="1" ht="14.25" customHeight="1" x14ac:dyDescent="0.25">
      <c r="A1606" s="38" t="s">
        <v>213</v>
      </c>
      <c r="B1606" s="38" t="s">
        <v>145</v>
      </c>
      <c r="C1606" s="38" t="s">
        <v>5229</v>
      </c>
      <c r="D1606" s="38" t="s">
        <v>5230</v>
      </c>
      <c r="E1606" s="38" t="s">
        <v>1568</v>
      </c>
      <c r="F1606" s="38" t="s">
        <v>3622</v>
      </c>
      <c r="G1606" s="38" t="s">
        <v>5106</v>
      </c>
      <c r="H1606" s="38" t="s">
        <v>2665</v>
      </c>
      <c r="I1606" s="39">
        <v>585.67999999999995</v>
      </c>
      <c r="J1606" s="11">
        <f>VLOOKUP(LEFT(B1606,5),[1]Percents!$C:$M,9,FALSE)</f>
        <v>0</v>
      </c>
      <c r="K1606" s="13">
        <f t="shared" si="25"/>
        <v>0</v>
      </c>
      <c r="L1606" s="22"/>
    </row>
    <row r="1607" spans="1:12" s="40" customFormat="1" ht="14.25" customHeight="1" x14ac:dyDescent="0.25">
      <c r="A1607" s="38" t="s">
        <v>141</v>
      </c>
      <c r="B1607" s="38" t="s">
        <v>43</v>
      </c>
      <c r="C1607" s="38" t="s">
        <v>3623</v>
      </c>
      <c r="D1607" s="38" t="s">
        <v>3624</v>
      </c>
      <c r="E1607" s="38" t="s">
        <v>121</v>
      </c>
      <c r="F1607" s="38" t="s">
        <v>3625</v>
      </c>
      <c r="G1607" s="38" t="s">
        <v>3357</v>
      </c>
      <c r="H1607" s="38" t="s">
        <v>2665</v>
      </c>
      <c r="I1607" s="39">
        <v>0</v>
      </c>
      <c r="J1607" s="11">
        <f>VLOOKUP(LEFT(B1607,5),[1]Percents!$C:$M,9,FALSE)</f>
        <v>0.64170000000000005</v>
      </c>
      <c r="K1607" s="13">
        <f t="shared" si="25"/>
        <v>0</v>
      </c>
      <c r="L1607" s="22"/>
    </row>
    <row r="1608" spans="1:12" s="40" customFormat="1" ht="14.25" customHeight="1" x14ac:dyDescent="0.25">
      <c r="A1608" s="38" t="s">
        <v>213</v>
      </c>
      <c r="B1608" s="38" t="s">
        <v>258</v>
      </c>
      <c r="C1608" s="38" t="s">
        <v>3626</v>
      </c>
      <c r="D1608" s="38" t="s">
        <v>3627</v>
      </c>
      <c r="E1608" s="38" t="s">
        <v>452</v>
      </c>
      <c r="F1608" s="38" t="s">
        <v>3628</v>
      </c>
      <c r="G1608" s="38" t="s">
        <v>3629</v>
      </c>
      <c r="H1608" s="38" t="s">
        <v>2665</v>
      </c>
      <c r="I1608" s="39">
        <v>53.16</v>
      </c>
      <c r="J1608" s="11">
        <f>VLOOKUP(LEFT(B1608,5),[1]Percents!$C:$M,9,FALSE)</f>
        <v>4.4049999999999999E-2</v>
      </c>
      <c r="K1608" s="13">
        <f t="shared" si="25"/>
        <v>2.3416979999999996</v>
      </c>
      <c r="L1608" s="22"/>
    </row>
    <row r="1609" spans="1:12" s="40" customFormat="1" ht="14.25" customHeight="1" x14ac:dyDescent="0.25">
      <c r="A1609" s="38" t="s">
        <v>213</v>
      </c>
      <c r="B1609" s="38" t="s">
        <v>258</v>
      </c>
      <c r="C1609" s="38" t="s">
        <v>3818</v>
      </c>
      <c r="D1609" s="38" t="s">
        <v>3819</v>
      </c>
      <c r="E1609" s="38" t="s">
        <v>541</v>
      </c>
      <c r="F1609" s="38" t="s">
        <v>3820</v>
      </c>
      <c r="G1609" s="38" t="s">
        <v>3821</v>
      </c>
      <c r="H1609" s="38" t="s">
        <v>2665</v>
      </c>
      <c r="I1609" s="41">
        <v>0</v>
      </c>
      <c r="J1609" s="11">
        <f>VLOOKUP(LEFT(B1609,5),[1]Percents!$C:$M,9,FALSE)</f>
        <v>4.4049999999999999E-2</v>
      </c>
      <c r="K1609" s="13">
        <f t="shared" si="25"/>
        <v>0</v>
      </c>
      <c r="L1609" s="22"/>
    </row>
    <row r="1610" spans="1:12" s="40" customFormat="1" ht="14.25" customHeight="1" x14ac:dyDescent="0.25">
      <c r="A1610" s="38" t="s">
        <v>213</v>
      </c>
      <c r="B1610" s="38" t="s">
        <v>42</v>
      </c>
      <c r="C1610" s="38" t="s">
        <v>10718</v>
      </c>
      <c r="D1610" s="38" t="s">
        <v>10719</v>
      </c>
      <c r="E1610" s="38" t="s">
        <v>747</v>
      </c>
      <c r="F1610" s="38" t="s">
        <v>10720</v>
      </c>
      <c r="G1610" s="38" t="s">
        <v>3813</v>
      </c>
      <c r="H1610" s="38" t="s">
        <v>2665</v>
      </c>
      <c r="I1610" s="39">
        <v>0</v>
      </c>
      <c r="J1610" s="11">
        <f>VLOOKUP(LEFT(B1610,5),[1]Percents!$C:$M,9,FALSE)</f>
        <v>0</v>
      </c>
      <c r="K1610" s="13">
        <f t="shared" ref="K1610:K1673" si="26">+I1610*J1610</f>
        <v>0</v>
      </c>
      <c r="L1610" s="22"/>
    </row>
    <row r="1611" spans="1:12" s="40" customFormat="1" ht="14.25" customHeight="1" x14ac:dyDescent="0.25">
      <c r="A1611" s="38" t="s">
        <v>213</v>
      </c>
      <c r="B1611" s="38" t="s">
        <v>61</v>
      </c>
      <c r="C1611" s="38" t="s">
        <v>12188</v>
      </c>
      <c r="D1611" s="38" t="s">
        <v>12189</v>
      </c>
      <c r="E1611" s="38" t="s">
        <v>1003</v>
      </c>
      <c r="F1611" s="38" t="s">
        <v>12190</v>
      </c>
      <c r="G1611" s="38" t="s">
        <v>5938</v>
      </c>
      <c r="H1611" s="38" t="s">
        <v>2665</v>
      </c>
      <c r="I1611" s="41">
        <v>0</v>
      </c>
      <c r="J1611" s="11">
        <f>VLOOKUP(LEFT(B1611,5),[1]Percents!$C:$M,9,FALSE)</f>
        <v>0</v>
      </c>
      <c r="K1611" s="13">
        <f t="shared" si="26"/>
        <v>0</v>
      </c>
      <c r="L1611" s="22"/>
    </row>
    <row r="1612" spans="1:12" s="40" customFormat="1" ht="14.25" customHeight="1" x14ac:dyDescent="0.25">
      <c r="A1612" s="38" t="s">
        <v>213</v>
      </c>
      <c r="B1612" s="38" t="s">
        <v>21</v>
      </c>
      <c r="C1612" s="38" t="s">
        <v>3972</v>
      </c>
      <c r="D1612" s="38" t="s">
        <v>3973</v>
      </c>
      <c r="E1612" s="38" t="s">
        <v>486</v>
      </c>
      <c r="F1612" s="38" t="s">
        <v>3974</v>
      </c>
      <c r="G1612" s="38" t="s">
        <v>3949</v>
      </c>
      <c r="H1612" s="38" t="s">
        <v>2665</v>
      </c>
      <c r="I1612" s="39">
        <v>2388.9499999999998</v>
      </c>
      <c r="J1612" s="11">
        <f>VLOOKUP(LEFT(B1612,5),[1]Percents!$C:$M,9,FALSE)</f>
        <v>4.4049999999999999E-2</v>
      </c>
      <c r="K1612" s="13">
        <f t="shared" si="26"/>
        <v>105.23324749999999</v>
      </c>
      <c r="L1612" s="22"/>
    </row>
    <row r="1613" spans="1:12" s="40" customFormat="1" ht="14.25" customHeight="1" x14ac:dyDescent="0.25">
      <c r="A1613" s="38" t="s">
        <v>65</v>
      </c>
      <c r="B1613" s="38" t="s">
        <v>1135</v>
      </c>
      <c r="C1613" s="38" t="s">
        <v>5231</v>
      </c>
      <c r="D1613" s="38" t="s">
        <v>5232</v>
      </c>
      <c r="E1613" s="38" t="s">
        <v>2986</v>
      </c>
      <c r="F1613" s="38" t="s">
        <v>3975</v>
      </c>
      <c r="G1613" s="38" t="s">
        <v>5106</v>
      </c>
      <c r="H1613" s="38" t="s">
        <v>2665</v>
      </c>
      <c r="I1613" s="39">
        <v>0</v>
      </c>
      <c r="J1613" s="11">
        <f>VLOOKUP(LEFT(B1613,5),[1]Percents!$C:$M,9,FALSE)</f>
        <v>0</v>
      </c>
      <c r="K1613" s="13">
        <f t="shared" si="26"/>
        <v>0</v>
      </c>
      <c r="L1613" s="22"/>
    </row>
    <row r="1614" spans="1:12" s="40" customFormat="1" ht="14.25" customHeight="1" x14ac:dyDescent="0.25">
      <c r="A1614" s="38" t="s">
        <v>213</v>
      </c>
      <c r="B1614" s="38" t="s">
        <v>258</v>
      </c>
      <c r="C1614" s="38" t="s">
        <v>4118</v>
      </c>
      <c r="D1614" s="38" t="s">
        <v>4119</v>
      </c>
      <c r="E1614" s="38" t="s">
        <v>541</v>
      </c>
      <c r="F1614" s="38" t="s">
        <v>4120</v>
      </c>
      <c r="G1614" s="38" t="s">
        <v>4121</v>
      </c>
      <c r="H1614" s="38" t="s">
        <v>2665</v>
      </c>
      <c r="I1614" s="39">
        <v>0</v>
      </c>
      <c r="J1614" s="11">
        <f>VLOOKUP(LEFT(B1614,5),[1]Percents!$C:$M,9,FALSE)</f>
        <v>4.4049999999999999E-2</v>
      </c>
      <c r="K1614" s="13">
        <f t="shared" si="26"/>
        <v>0</v>
      </c>
      <c r="L1614" s="22"/>
    </row>
    <row r="1615" spans="1:12" s="40" customFormat="1" ht="14.25" customHeight="1" x14ac:dyDescent="0.25">
      <c r="A1615" s="38" t="s">
        <v>213</v>
      </c>
      <c r="B1615" s="38" t="s">
        <v>98</v>
      </c>
      <c r="C1615" s="38" t="s">
        <v>11768</v>
      </c>
      <c r="D1615" s="38" t="s">
        <v>11769</v>
      </c>
      <c r="E1615" s="38" t="s">
        <v>8749</v>
      </c>
      <c r="F1615" s="38" t="s">
        <v>11770</v>
      </c>
      <c r="G1615" s="38" t="s">
        <v>2495</v>
      </c>
      <c r="H1615" s="38" t="s">
        <v>2665</v>
      </c>
      <c r="I1615" s="41">
        <v>0</v>
      </c>
      <c r="J1615" s="11">
        <f>VLOOKUP(LEFT(B1615,5),[1]Percents!$C:$M,9,FALSE)</f>
        <v>0</v>
      </c>
      <c r="K1615" s="13">
        <f t="shared" si="26"/>
        <v>0</v>
      </c>
      <c r="L1615" s="22"/>
    </row>
    <row r="1616" spans="1:12" s="40" customFormat="1" ht="14.25" customHeight="1" x14ac:dyDescent="0.25">
      <c r="A1616" s="38" t="s">
        <v>213</v>
      </c>
      <c r="B1616" s="38" t="s">
        <v>166</v>
      </c>
      <c r="C1616" s="38" t="s">
        <v>10024</v>
      </c>
      <c r="D1616" s="38" t="s">
        <v>10025</v>
      </c>
      <c r="E1616" s="38" t="s">
        <v>6385</v>
      </c>
      <c r="F1616" s="38" t="s">
        <v>10026</v>
      </c>
      <c r="G1616" s="38" t="s">
        <v>3905</v>
      </c>
      <c r="H1616" s="38" t="s">
        <v>2665</v>
      </c>
      <c r="I1616" s="39">
        <v>0</v>
      </c>
      <c r="J1616" s="11">
        <f>VLOOKUP(LEFT(B1616,5),[1]Percents!$C:$M,9,FALSE)</f>
        <v>4.4049999999999999E-2</v>
      </c>
      <c r="K1616" s="13">
        <f t="shared" si="26"/>
        <v>0</v>
      </c>
      <c r="L1616" s="22"/>
    </row>
    <row r="1617" spans="1:12" s="40" customFormat="1" ht="14.25" customHeight="1" x14ac:dyDescent="0.25">
      <c r="A1617" s="38" t="s">
        <v>213</v>
      </c>
      <c r="B1617" s="38" t="s">
        <v>120</v>
      </c>
      <c r="C1617" s="38" t="s">
        <v>4122</v>
      </c>
      <c r="D1617" s="38" t="s">
        <v>4123</v>
      </c>
      <c r="E1617" s="38" t="s">
        <v>1275</v>
      </c>
      <c r="F1617" s="38" t="s">
        <v>4124</v>
      </c>
      <c r="G1617" s="38" t="s">
        <v>4125</v>
      </c>
      <c r="H1617" s="38" t="s">
        <v>2665</v>
      </c>
      <c r="I1617" s="39">
        <v>743.3</v>
      </c>
      <c r="J1617" s="11">
        <f>VLOOKUP(LEFT(B1617,5),[1]Percents!$C:$M,9,FALSE)</f>
        <v>0</v>
      </c>
      <c r="K1617" s="13">
        <f t="shared" si="26"/>
        <v>0</v>
      </c>
      <c r="L1617" s="22"/>
    </row>
    <row r="1618" spans="1:12" s="40" customFormat="1" ht="14.25" customHeight="1" x14ac:dyDescent="0.25">
      <c r="A1618" s="38" t="s">
        <v>213</v>
      </c>
      <c r="B1618" s="38" t="s">
        <v>229</v>
      </c>
      <c r="C1618" s="38" t="s">
        <v>5904</v>
      </c>
      <c r="D1618" s="38" t="s">
        <v>5905</v>
      </c>
      <c r="E1618" s="38" t="s">
        <v>179</v>
      </c>
      <c r="F1618" s="38" t="s">
        <v>5906</v>
      </c>
      <c r="G1618" s="38" t="s">
        <v>5907</v>
      </c>
      <c r="H1618" s="38" t="s">
        <v>2665</v>
      </c>
      <c r="I1618" s="39">
        <v>5001.7299999999996</v>
      </c>
      <c r="J1618" s="11">
        <f>VLOOKUP(LEFT(B1618,5),[1]Percents!$C:$M,9,FALSE)</f>
        <v>0</v>
      </c>
      <c r="K1618" s="13">
        <f t="shared" si="26"/>
        <v>0</v>
      </c>
      <c r="L1618" s="22"/>
    </row>
    <row r="1619" spans="1:12" s="40" customFormat="1" ht="14.25" customHeight="1" x14ac:dyDescent="0.25">
      <c r="A1619" s="38" t="s">
        <v>141</v>
      </c>
      <c r="B1619" s="38" t="s">
        <v>3</v>
      </c>
      <c r="C1619" s="38" t="s">
        <v>6145</v>
      </c>
      <c r="D1619" s="38" t="s">
        <v>6146</v>
      </c>
      <c r="E1619" s="38" t="s">
        <v>6062</v>
      </c>
      <c r="F1619" s="38" t="s">
        <v>6147</v>
      </c>
      <c r="G1619" s="38" t="s">
        <v>4121</v>
      </c>
      <c r="H1619" s="38" t="s">
        <v>2665</v>
      </c>
      <c r="I1619" s="39">
        <v>0</v>
      </c>
      <c r="J1619" s="11">
        <f>VLOOKUP(LEFT(B1619,5),[1]Percents!$C:$M,9,FALSE)</f>
        <v>0.64170000000000005</v>
      </c>
      <c r="K1619" s="13">
        <f t="shared" si="26"/>
        <v>0</v>
      </c>
      <c r="L1619" s="22"/>
    </row>
    <row r="1620" spans="1:12" s="40" customFormat="1" ht="14.25" customHeight="1" x14ac:dyDescent="0.25">
      <c r="A1620" s="38" t="s">
        <v>213</v>
      </c>
      <c r="B1620" s="38" t="s">
        <v>195</v>
      </c>
      <c r="C1620" s="38" t="s">
        <v>6573</v>
      </c>
      <c r="D1620" s="38" t="s">
        <v>6574</v>
      </c>
      <c r="E1620" s="38" t="s">
        <v>3150</v>
      </c>
      <c r="F1620" s="38" t="s">
        <v>4351</v>
      </c>
      <c r="G1620" s="38" t="s">
        <v>6549</v>
      </c>
      <c r="H1620" s="38" t="s">
        <v>2665</v>
      </c>
      <c r="I1620" s="39">
        <v>0</v>
      </c>
      <c r="J1620" s="11">
        <f>VLOOKUP(LEFT(B1620,5),[1]Percents!$C:$M,9,FALSE)</f>
        <v>0</v>
      </c>
      <c r="K1620" s="13">
        <f t="shared" si="26"/>
        <v>0</v>
      </c>
      <c r="L1620" s="22"/>
    </row>
    <row r="1621" spans="1:12" s="40" customFormat="1" ht="14.25" customHeight="1" x14ac:dyDescent="0.25">
      <c r="A1621" s="38" t="s">
        <v>213</v>
      </c>
      <c r="B1621" s="38" t="s">
        <v>120</v>
      </c>
      <c r="C1621" s="38" t="s">
        <v>4223</v>
      </c>
      <c r="D1621" s="38" t="s">
        <v>4224</v>
      </c>
      <c r="E1621" s="38" t="s">
        <v>6737</v>
      </c>
      <c r="F1621" s="38" t="s">
        <v>4225</v>
      </c>
      <c r="G1621" s="38" t="s">
        <v>4208</v>
      </c>
      <c r="H1621" s="38" t="s">
        <v>2665</v>
      </c>
      <c r="I1621" s="39">
        <v>-20.59</v>
      </c>
      <c r="J1621" s="11">
        <f>VLOOKUP(LEFT(B1621,5),[1]Percents!$C:$M,9,FALSE)</f>
        <v>0</v>
      </c>
      <c r="K1621" s="13">
        <f t="shared" si="26"/>
        <v>0</v>
      </c>
      <c r="L1621" s="22"/>
    </row>
    <row r="1622" spans="1:12" s="40" customFormat="1" ht="14.25" customHeight="1" x14ac:dyDescent="0.25">
      <c r="A1622" s="38" t="s">
        <v>242</v>
      </c>
      <c r="B1622" s="38" t="s">
        <v>326</v>
      </c>
      <c r="C1622" s="38" t="s">
        <v>4352</v>
      </c>
      <c r="D1622" s="38" t="s">
        <v>4353</v>
      </c>
      <c r="E1622" s="38" t="s">
        <v>4354</v>
      </c>
      <c r="F1622" s="38" t="s">
        <v>4355</v>
      </c>
      <c r="G1622" s="38" t="s">
        <v>4356</v>
      </c>
      <c r="H1622" s="38" t="s">
        <v>2665</v>
      </c>
      <c r="I1622" s="39">
        <v>37.6</v>
      </c>
      <c r="J1622" s="11">
        <f>VLOOKUP(LEFT(B1622,5),[1]Percents!$C:$M,9,FALSE)</f>
        <v>0</v>
      </c>
      <c r="K1622" s="13">
        <f t="shared" si="26"/>
        <v>0</v>
      </c>
      <c r="L1622" s="22"/>
    </row>
    <row r="1623" spans="1:12" s="40" customFormat="1" ht="14.25" customHeight="1" x14ac:dyDescent="0.25">
      <c r="A1623" s="38" t="s">
        <v>213</v>
      </c>
      <c r="B1623" s="38" t="s">
        <v>3728</v>
      </c>
      <c r="C1623" s="38" t="s">
        <v>6148</v>
      </c>
      <c r="D1623" s="38" t="s">
        <v>6149</v>
      </c>
      <c r="E1623" s="38" t="s">
        <v>3729</v>
      </c>
      <c r="F1623" s="38" t="s">
        <v>6150</v>
      </c>
      <c r="G1623" s="38" t="s">
        <v>3941</v>
      </c>
      <c r="H1623" s="38" t="s">
        <v>2665</v>
      </c>
      <c r="I1623" s="39">
        <v>0</v>
      </c>
      <c r="J1623" s="11">
        <f>VLOOKUP(LEFT(B1623,5),[1]Percents!$C:$M,9,FALSE)</f>
        <v>0</v>
      </c>
      <c r="K1623" s="13">
        <f t="shared" si="26"/>
        <v>0</v>
      </c>
      <c r="L1623" s="22"/>
    </row>
    <row r="1624" spans="1:12" s="40" customFormat="1" ht="14.25" customHeight="1" x14ac:dyDescent="0.25">
      <c r="A1624" s="38" t="s">
        <v>213</v>
      </c>
      <c r="B1624" s="38" t="s">
        <v>154</v>
      </c>
      <c r="C1624" s="38" t="s">
        <v>4226</v>
      </c>
      <c r="D1624" s="38" t="s">
        <v>4227</v>
      </c>
      <c r="E1624" s="38" t="s">
        <v>114</v>
      </c>
      <c r="F1624" s="38" t="s">
        <v>4228</v>
      </c>
      <c r="G1624" s="38" t="s">
        <v>3534</v>
      </c>
      <c r="H1624" s="38" t="s">
        <v>2665</v>
      </c>
      <c r="I1624" s="39">
        <v>0</v>
      </c>
      <c r="J1624" s="11">
        <f>VLOOKUP(LEFT(B1624,5),[1]Percents!$C:$M,9,FALSE)</f>
        <v>0</v>
      </c>
      <c r="K1624" s="13">
        <f t="shared" si="26"/>
        <v>0</v>
      </c>
      <c r="L1624" s="22"/>
    </row>
    <row r="1625" spans="1:12" s="40" customFormat="1" ht="14.25" customHeight="1" x14ac:dyDescent="0.25">
      <c r="A1625" s="38" t="s">
        <v>242</v>
      </c>
      <c r="B1625" s="38" t="s">
        <v>122</v>
      </c>
      <c r="C1625" s="38" t="s">
        <v>4357</v>
      </c>
      <c r="D1625" s="38" t="s">
        <v>4358</v>
      </c>
      <c r="E1625" s="38" t="s">
        <v>4359</v>
      </c>
      <c r="F1625" s="38" t="s">
        <v>4360</v>
      </c>
      <c r="G1625" s="38" t="s">
        <v>4320</v>
      </c>
      <c r="H1625" s="38" t="s">
        <v>2665</v>
      </c>
      <c r="I1625" s="39">
        <v>992.75</v>
      </c>
      <c r="J1625" s="11">
        <f>VLOOKUP(LEFT(B1625,5),[1]Percents!$C:$M,9,FALSE)</f>
        <v>0</v>
      </c>
      <c r="K1625" s="13">
        <f t="shared" si="26"/>
        <v>0</v>
      </c>
      <c r="L1625" s="22"/>
    </row>
    <row r="1626" spans="1:12" s="40" customFormat="1" ht="14.25" customHeight="1" x14ac:dyDescent="0.25">
      <c r="A1626" s="38" t="s">
        <v>213</v>
      </c>
      <c r="B1626" s="38" t="s">
        <v>145</v>
      </c>
      <c r="C1626" s="38" t="s">
        <v>8747</v>
      </c>
      <c r="D1626" s="38" t="s">
        <v>8748</v>
      </c>
      <c r="E1626" s="38" t="s">
        <v>8749</v>
      </c>
      <c r="F1626" s="38" t="s">
        <v>8750</v>
      </c>
      <c r="G1626" s="38" t="s">
        <v>8751</v>
      </c>
      <c r="H1626" s="38" t="s">
        <v>2665</v>
      </c>
      <c r="I1626" s="39">
        <v>0</v>
      </c>
      <c r="J1626" s="11">
        <f>VLOOKUP(LEFT(B1626,5),[1]Percents!$C:$M,9,FALSE)</f>
        <v>0</v>
      </c>
      <c r="K1626" s="13">
        <f t="shared" si="26"/>
        <v>0</v>
      </c>
      <c r="L1626" s="22"/>
    </row>
    <row r="1627" spans="1:12" s="40" customFormat="1" ht="14.25" customHeight="1" x14ac:dyDescent="0.25">
      <c r="A1627" s="38" t="s">
        <v>141</v>
      </c>
      <c r="B1627" s="38" t="s">
        <v>306</v>
      </c>
      <c r="C1627" s="38" t="s">
        <v>7050</v>
      </c>
      <c r="D1627" s="38" t="s">
        <v>7051</v>
      </c>
      <c r="E1627" s="38" t="s">
        <v>7052</v>
      </c>
      <c r="F1627" s="38" t="s">
        <v>7053</v>
      </c>
      <c r="G1627" s="38" t="s">
        <v>4121</v>
      </c>
      <c r="H1627" s="38" t="s">
        <v>2665</v>
      </c>
      <c r="I1627" s="41">
        <v>0</v>
      </c>
      <c r="J1627" s="11">
        <f>VLOOKUP(LEFT(B1627,5),[1]Percents!$C:$M,9,FALSE)</f>
        <v>0.64170000000000005</v>
      </c>
      <c r="K1627" s="13">
        <f t="shared" si="26"/>
        <v>0</v>
      </c>
      <c r="L1627" s="22"/>
    </row>
    <row r="1628" spans="1:12" s="40" customFormat="1" ht="14.25" customHeight="1" x14ac:dyDescent="0.25">
      <c r="A1628" s="38" t="s">
        <v>4361</v>
      </c>
      <c r="B1628" s="38" t="s">
        <v>4362</v>
      </c>
      <c r="C1628" s="38" t="s">
        <v>4363</v>
      </c>
      <c r="D1628" s="38" t="s">
        <v>4364</v>
      </c>
      <c r="E1628" s="38" t="s">
        <v>1506</v>
      </c>
      <c r="F1628" s="38" t="s">
        <v>4365</v>
      </c>
      <c r="G1628" s="38" t="s">
        <v>4320</v>
      </c>
      <c r="H1628" s="38" t="s">
        <v>2665</v>
      </c>
      <c r="I1628" s="39">
        <v>1156.3</v>
      </c>
      <c r="J1628" s="11">
        <f>VLOOKUP(LEFT(B1628,5),[1]Percents!$C:$M,9,FALSE)</f>
        <v>0</v>
      </c>
      <c r="K1628" s="13">
        <f t="shared" si="26"/>
        <v>0</v>
      </c>
      <c r="L1628" s="22"/>
    </row>
    <row r="1629" spans="1:12" s="40" customFormat="1" ht="14.25" customHeight="1" x14ac:dyDescent="0.25">
      <c r="A1629" s="38" t="s">
        <v>213</v>
      </c>
      <c r="B1629" s="38" t="s">
        <v>656</v>
      </c>
      <c r="C1629" s="38" t="s">
        <v>4737</v>
      </c>
      <c r="D1629" s="38" t="s">
        <v>4738</v>
      </c>
      <c r="E1629" s="38" t="s">
        <v>4739</v>
      </c>
      <c r="F1629" s="38" t="s">
        <v>4740</v>
      </c>
      <c r="G1629" s="38" t="s">
        <v>4884</v>
      </c>
      <c r="H1629" s="38" t="s">
        <v>2665</v>
      </c>
      <c r="I1629" s="39">
        <v>1962.39</v>
      </c>
      <c r="J1629" s="11">
        <f>VLOOKUP(LEFT(B1629,5),[1]Percents!$C:$M,9,FALSE)</f>
        <v>0.16925000000000001</v>
      </c>
      <c r="K1629" s="13">
        <f t="shared" si="26"/>
        <v>332.13450750000004</v>
      </c>
      <c r="L1629" s="22"/>
    </row>
    <row r="1630" spans="1:12" s="40" customFormat="1" ht="14.25" customHeight="1" x14ac:dyDescent="0.25">
      <c r="A1630" s="38" t="s">
        <v>141</v>
      </c>
      <c r="B1630" s="38" t="s">
        <v>135</v>
      </c>
      <c r="C1630" s="38" t="s">
        <v>4864</v>
      </c>
      <c r="D1630" s="38" t="s">
        <v>4865</v>
      </c>
      <c r="E1630" s="38" t="s">
        <v>244</v>
      </c>
      <c r="F1630" s="38" t="s">
        <v>4866</v>
      </c>
      <c r="G1630" s="38" t="s">
        <v>4195</v>
      </c>
      <c r="H1630" s="38" t="s">
        <v>2665</v>
      </c>
      <c r="I1630" s="39">
        <v>2427.58</v>
      </c>
      <c r="J1630" s="11">
        <f>VLOOKUP(LEFT(B1630,5),[1]Percents!$C:$M,9,FALSE)</f>
        <v>0.64170000000000005</v>
      </c>
      <c r="K1630" s="13">
        <f t="shared" si="26"/>
        <v>1557.778086</v>
      </c>
      <c r="L1630" s="22"/>
    </row>
    <row r="1631" spans="1:12" s="40" customFormat="1" ht="14.25" customHeight="1" x14ac:dyDescent="0.25">
      <c r="A1631" s="38" t="s">
        <v>141</v>
      </c>
      <c r="B1631" s="38" t="s">
        <v>306</v>
      </c>
      <c r="C1631" s="38" t="s">
        <v>5513</v>
      </c>
      <c r="D1631" s="38" t="s">
        <v>5514</v>
      </c>
      <c r="E1631" s="38" t="s">
        <v>171</v>
      </c>
      <c r="F1631" s="38" t="s">
        <v>5515</v>
      </c>
      <c r="G1631" s="38" t="s">
        <v>4195</v>
      </c>
      <c r="H1631" s="38" t="s">
        <v>2665</v>
      </c>
      <c r="I1631" s="39">
        <v>0</v>
      </c>
      <c r="J1631" s="11">
        <f>VLOOKUP(LEFT(B1631,5),[1]Percents!$C:$M,9,FALSE)</f>
        <v>0.64170000000000005</v>
      </c>
      <c r="K1631" s="13">
        <f t="shared" si="26"/>
        <v>0</v>
      </c>
      <c r="L1631" s="22"/>
    </row>
    <row r="1632" spans="1:12" s="40" customFormat="1" ht="14.25" customHeight="1" x14ac:dyDescent="0.25">
      <c r="A1632" s="38" t="s">
        <v>242</v>
      </c>
      <c r="B1632" s="38" t="s">
        <v>174</v>
      </c>
      <c r="C1632" s="38" t="s">
        <v>4741</v>
      </c>
      <c r="D1632" s="38" t="s">
        <v>4742</v>
      </c>
      <c r="E1632" s="38" t="s">
        <v>3900</v>
      </c>
      <c r="F1632" s="38" t="s">
        <v>4743</v>
      </c>
      <c r="G1632" s="38" t="s">
        <v>3905</v>
      </c>
      <c r="H1632" s="38" t="s">
        <v>2665</v>
      </c>
      <c r="I1632" s="39">
        <v>3699.31</v>
      </c>
      <c r="J1632" s="11">
        <f>VLOOKUP(LEFT(B1632,5),[1]Percents!$C:$M,9,FALSE)</f>
        <v>0</v>
      </c>
      <c r="K1632" s="13">
        <f t="shared" si="26"/>
        <v>0</v>
      </c>
      <c r="L1632" s="22"/>
    </row>
    <row r="1633" spans="1:12" s="40" customFormat="1" ht="14.25" customHeight="1" x14ac:dyDescent="0.25">
      <c r="A1633" s="38" t="s">
        <v>242</v>
      </c>
      <c r="B1633" s="38" t="s">
        <v>326</v>
      </c>
      <c r="C1633" s="38" t="s">
        <v>5022</v>
      </c>
      <c r="D1633" s="38" t="s">
        <v>5023</v>
      </c>
      <c r="E1633" s="38" t="s">
        <v>381</v>
      </c>
      <c r="F1633" s="38" t="s">
        <v>5024</v>
      </c>
      <c r="G1633" s="38" t="s">
        <v>4569</v>
      </c>
      <c r="H1633" s="38" t="s">
        <v>2665</v>
      </c>
      <c r="I1633" s="39">
        <v>124.76</v>
      </c>
      <c r="J1633" s="11">
        <f>VLOOKUP(LEFT(B1633,5),[1]Percents!$C:$M,9,FALSE)</f>
        <v>0</v>
      </c>
      <c r="K1633" s="13">
        <f t="shared" si="26"/>
        <v>0</v>
      </c>
      <c r="L1633" s="22"/>
    </row>
    <row r="1634" spans="1:12" s="40" customFormat="1" ht="14.25" customHeight="1" x14ac:dyDescent="0.25">
      <c r="A1634" s="38" t="s">
        <v>213</v>
      </c>
      <c r="B1634" s="38" t="s">
        <v>120</v>
      </c>
      <c r="C1634" s="38" t="s">
        <v>4610</v>
      </c>
      <c r="D1634" s="38" t="s">
        <v>4611</v>
      </c>
      <c r="E1634" s="38" t="s">
        <v>6737</v>
      </c>
      <c r="F1634" s="38" t="s">
        <v>4612</v>
      </c>
      <c r="G1634" s="38" t="s">
        <v>4602</v>
      </c>
      <c r="H1634" s="38" t="s">
        <v>2665</v>
      </c>
      <c r="I1634" s="39">
        <v>10.62</v>
      </c>
      <c r="J1634" s="11">
        <f>VLOOKUP(LEFT(B1634,5),[1]Percents!$C:$M,9,FALSE)</f>
        <v>0</v>
      </c>
      <c r="K1634" s="13">
        <f t="shared" si="26"/>
        <v>0</v>
      </c>
      <c r="L1634" s="22"/>
    </row>
    <row r="1635" spans="1:12" s="40" customFormat="1" ht="14.25" customHeight="1" x14ac:dyDescent="0.25">
      <c r="A1635" s="38" t="s">
        <v>66</v>
      </c>
      <c r="B1635" s="38" t="s">
        <v>317</v>
      </c>
      <c r="C1635" s="38" t="s">
        <v>11402</v>
      </c>
      <c r="D1635" s="38" t="s">
        <v>11403</v>
      </c>
      <c r="E1635" s="38" t="s">
        <v>3823</v>
      </c>
      <c r="F1635" s="38" t="s">
        <v>11404</v>
      </c>
      <c r="G1635" s="38" t="s">
        <v>4464</v>
      </c>
      <c r="H1635" s="38" t="s">
        <v>2665</v>
      </c>
      <c r="I1635" s="39">
        <v>100.4</v>
      </c>
      <c r="J1635" s="11">
        <f>VLOOKUP(LEFT(B1635,5),[1]Percents!$C:$M,9,FALSE)</f>
        <v>0</v>
      </c>
      <c r="K1635" s="13">
        <f t="shared" si="26"/>
        <v>0</v>
      </c>
      <c r="L1635" s="22"/>
    </row>
    <row r="1636" spans="1:12" s="40" customFormat="1" ht="14.25" customHeight="1" x14ac:dyDescent="0.25">
      <c r="A1636" s="38" t="s">
        <v>213</v>
      </c>
      <c r="B1636" s="38" t="s">
        <v>42</v>
      </c>
      <c r="C1636" s="38" t="s">
        <v>4744</v>
      </c>
      <c r="D1636" s="38" t="s">
        <v>4745</v>
      </c>
      <c r="E1636" s="38" t="s">
        <v>2623</v>
      </c>
      <c r="F1636" s="38" t="s">
        <v>9483</v>
      </c>
      <c r="G1636" s="38" t="s">
        <v>4320</v>
      </c>
      <c r="H1636" s="38" t="s">
        <v>2665</v>
      </c>
      <c r="I1636" s="41">
        <v>0</v>
      </c>
      <c r="J1636" s="11">
        <f>VLOOKUP(LEFT(B1636,5),[1]Percents!$C:$M,9,FALSE)</f>
        <v>0</v>
      </c>
      <c r="K1636" s="13">
        <f t="shared" si="26"/>
        <v>0</v>
      </c>
      <c r="L1636" s="22"/>
    </row>
    <row r="1637" spans="1:12" s="40" customFormat="1" ht="14.25" customHeight="1" x14ac:dyDescent="0.25">
      <c r="A1637" s="38" t="s">
        <v>66</v>
      </c>
      <c r="B1637" s="38" t="s">
        <v>10478</v>
      </c>
      <c r="C1637" s="38" t="s">
        <v>10479</v>
      </c>
      <c r="D1637" s="38" t="s">
        <v>10480</v>
      </c>
      <c r="E1637" s="38" t="s">
        <v>10481</v>
      </c>
      <c r="F1637" s="38" t="s">
        <v>10482</v>
      </c>
      <c r="G1637" s="38" t="s">
        <v>4685</v>
      </c>
      <c r="H1637" s="38" t="s">
        <v>2665</v>
      </c>
      <c r="I1637" s="39">
        <v>0</v>
      </c>
      <c r="J1637" s="11">
        <f>VLOOKUP(LEFT(B1637,5),[1]Percents!$C:$M,9,FALSE)</f>
        <v>0</v>
      </c>
      <c r="K1637" s="13">
        <f t="shared" si="26"/>
        <v>0</v>
      </c>
      <c r="L1637" s="22"/>
    </row>
    <row r="1638" spans="1:12" s="40" customFormat="1" ht="14.25" customHeight="1" x14ac:dyDescent="0.25">
      <c r="A1638" s="38" t="s">
        <v>213</v>
      </c>
      <c r="B1638" s="38" t="s">
        <v>285</v>
      </c>
      <c r="C1638" s="38" t="s">
        <v>4746</v>
      </c>
      <c r="D1638" s="38" t="s">
        <v>4747</v>
      </c>
      <c r="E1638" s="38" t="s">
        <v>368</v>
      </c>
      <c r="F1638" s="38" t="s">
        <v>4748</v>
      </c>
      <c r="G1638" s="38" t="s">
        <v>4383</v>
      </c>
      <c r="H1638" s="38" t="s">
        <v>2665</v>
      </c>
      <c r="I1638" s="39">
        <v>788.99</v>
      </c>
      <c r="J1638" s="11">
        <f>VLOOKUP(LEFT(B1638,5),[1]Percents!$C:$M,9,FALSE)</f>
        <v>0</v>
      </c>
      <c r="K1638" s="13">
        <f t="shared" si="26"/>
        <v>0</v>
      </c>
      <c r="L1638" s="22"/>
    </row>
    <row r="1639" spans="1:12" s="40" customFormat="1" ht="14.25" customHeight="1" x14ac:dyDescent="0.25">
      <c r="A1639" s="38" t="s">
        <v>213</v>
      </c>
      <c r="B1639" s="38" t="s">
        <v>230</v>
      </c>
      <c r="C1639" s="38" t="s">
        <v>2103</v>
      </c>
      <c r="D1639" s="38" t="s">
        <v>1108</v>
      </c>
      <c r="E1639" s="38" t="s">
        <v>558</v>
      </c>
      <c r="F1639" s="38" t="s">
        <v>5233</v>
      </c>
      <c r="G1639" s="38" t="s">
        <v>2104</v>
      </c>
      <c r="H1639" s="38" t="s">
        <v>2665</v>
      </c>
      <c r="I1639" s="39">
        <v>0</v>
      </c>
      <c r="J1639" s="11">
        <f>VLOOKUP(LEFT(B1639,5),[1]Percents!$C:$M,9,FALSE)</f>
        <v>0</v>
      </c>
      <c r="K1639" s="13">
        <f t="shared" si="26"/>
        <v>0</v>
      </c>
      <c r="L1639" s="22"/>
    </row>
    <row r="1640" spans="1:12" s="40" customFormat="1" ht="14.25" customHeight="1" x14ac:dyDescent="0.25">
      <c r="A1640" s="38" t="s">
        <v>213</v>
      </c>
      <c r="B1640" s="38" t="s">
        <v>258</v>
      </c>
      <c r="C1640" s="38" t="s">
        <v>4749</v>
      </c>
      <c r="D1640" s="38" t="s">
        <v>4750</v>
      </c>
      <c r="E1640" s="38" t="s">
        <v>1374</v>
      </c>
      <c r="F1640" s="38" t="s">
        <v>4751</v>
      </c>
      <c r="G1640" s="38" t="s">
        <v>4752</v>
      </c>
      <c r="H1640" s="38" t="s">
        <v>2665</v>
      </c>
      <c r="I1640" s="39">
        <v>29.6</v>
      </c>
      <c r="J1640" s="11">
        <f>VLOOKUP(LEFT(B1640,5),[1]Percents!$C:$M,9,FALSE)</f>
        <v>4.4049999999999999E-2</v>
      </c>
      <c r="K1640" s="13">
        <f t="shared" si="26"/>
        <v>1.3038799999999999</v>
      </c>
      <c r="L1640" s="22"/>
    </row>
    <row r="1641" spans="1:12" s="40" customFormat="1" ht="14.25" customHeight="1" x14ac:dyDescent="0.25">
      <c r="A1641" s="38" t="s">
        <v>213</v>
      </c>
      <c r="B1641" s="38" t="s">
        <v>258</v>
      </c>
      <c r="C1641" s="38" t="s">
        <v>5516</v>
      </c>
      <c r="D1641" s="38" t="s">
        <v>5517</v>
      </c>
      <c r="E1641" s="38" t="s">
        <v>614</v>
      </c>
      <c r="F1641" s="38" t="s">
        <v>5518</v>
      </c>
      <c r="G1641" s="38" t="s">
        <v>5519</v>
      </c>
      <c r="H1641" s="38" t="s">
        <v>2665</v>
      </c>
      <c r="I1641" s="39">
        <v>258.64999999999998</v>
      </c>
      <c r="J1641" s="11">
        <f>VLOOKUP(LEFT(B1641,5),[1]Percents!$C:$M,9,FALSE)</f>
        <v>4.4049999999999999E-2</v>
      </c>
      <c r="K1641" s="13">
        <f t="shared" si="26"/>
        <v>11.393532499999999</v>
      </c>
      <c r="L1641" s="22"/>
    </row>
    <row r="1642" spans="1:12" s="40" customFormat="1" ht="14.25" customHeight="1" x14ac:dyDescent="0.25">
      <c r="A1642" s="38" t="s">
        <v>213</v>
      </c>
      <c r="B1642" s="38" t="s">
        <v>258</v>
      </c>
      <c r="C1642" s="38" t="s">
        <v>4753</v>
      </c>
      <c r="D1642" s="38" t="s">
        <v>4754</v>
      </c>
      <c r="E1642" s="38" t="s">
        <v>541</v>
      </c>
      <c r="F1642" s="38" t="s">
        <v>4755</v>
      </c>
      <c r="G1642" s="38" t="s">
        <v>4756</v>
      </c>
      <c r="H1642" s="38" t="s">
        <v>2665</v>
      </c>
      <c r="I1642" s="39">
        <v>13.2</v>
      </c>
      <c r="J1642" s="11">
        <f>VLOOKUP(LEFT(B1642,5),[1]Percents!$C:$M,9,FALSE)</f>
        <v>4.4049999999999999E-2</v>
      </c>
      <c r="K1642" s="13">
        <f t="shared" si="26"/>
        <v>0.58145999999999998</v>
      </c>
      <c r="L1642" s="22"/>
    </row>
    <row r="1643" spans="1:12" s="40" customFormat="1" ht="14.25" customHeight="1" x14ac:dyDescent="0.25">
      <c r="A1643" s="38" t="s">
        <v>213</v>
      </c>
      <c r="B1643" s="38" t="s">
        <v>164</v>
      </c>
      <c r="C1643" s="38" t="s">
        <v>9484</v>
      </c>
      <c r="D1643" s="38" t="s">
        <v>9485</v>
      </c>
      <c r="E1643" s="38" t="s">
        <v>9486</v>
      </c>
      <c r="F1643" s="38" t="s">
        <v>9487</v>
      </c>
      <c r="G1643" s="38" t="s">
        <v>3534</v>
      </c>
      <c r="H1643" s="38" t="s">
        <v>2665</v>
      </c>
      <c r="I1643" s="39">
        <v>0</v>
      </c>
      <c r="J1643" s="11">
        <f>VLOOKUP(LEFT(B1643,5),[1]Percents!$C:$M,9,FALSE)</f>
        <v>0</v>
      </c>
      <c r="K1643" s="13">
        <f t="shared" si="26"/>
        <v>0</v>
      </c>
      <c r="L1643" s="22"/>
    </row>
    <row r="1644" spans="1:12" s="40" customFormat="1" ht="14.25" customHeight="1" x14ac:dyDescent="0.25">
      <c r="A1644" s="38" t="s">
        <v>213</v>
      </c>
      <c r="B1644" s="38" t="s">
        <v>258</v>
      </c>
      <c r="C1644" s="38" t="s">
        <v>10483</v>
      </c>
      <c r="D1644" s="38" t="s">
        <v>10484</v>
      </c>
      <c r="E1644" s="38" t="s">
        <v>5554</v>
      </c>
      <c r="F1644" s="38" t="s">
        <v>10485</v>
      </c>
      <c r="G1644" s="38" t="s">
        <v>5908</v>
      </c>
      <c r="H1644" s="38" t="s">
        <v>2665</v>
      </c>
      <c r="I1644" s="39">
        <v>0</v>
      </c>
      <c r="J1644" s="11">
        <f>VLOOKUP(LEFT(B1644,5),[1]Percents!$C:$M,9,FALSE)</f>
        <v>4.4049999999999999E-2</v>
      </c>
      <c r="K1644" s="13">
        <f t="shared" si="26"/>
        <v>0</v>
      </c>
      <c r="L1644" s="22"/>
    </row>
    <row r="1645" spans="1:12" s="40" customFormat="1" ht="14.25" customHeight="1" x14ac:dyDescent="0.25">
      <c r="A1645" s="38" t="s">
        <v>213</v>
      </c>
      <c r="B1645" s="38" t="s">
        <v>258</v>
      </c>
      <c r="C1645" s="38" t="s">
        <v>5025</v>
      </c>
      <c r="D1645" s="38" t="s">
        <v>5026</v>
      </c>
      <c r="E1645" s="38" t="s">
        <v>541</v>
      </c>
      <c r="F1645" s="38" t="s">
        <v>5027</v>
      </c>
      <c r="G1645" s="38" t="s">
        <v>5028</v>
      </c>
      <c r="H1645" s="38" t="s">
        <v>2665</v>
      </c>
      <c r="I1645" s="39">
        <v>4.68</v>
      </c>
      <c r="J1645" s="11">
        <f>VLOOKUP(LEFT(B1645,5),[1]Percents!$C:$M,9,FALSE)</f>
        <v>4.4049999999999999E-2</v>
      </c>
      <c r="K1645" s="13">
        <f t="shared" si="26"/>
        <v>0.20615399999999998</v>
      </c>
      <c r="L1645" s="22"/>
    </row>
    <row r="1646" spans="1:12" s="40" customFormat="1" ht="14.25" customHeight="1" x14ac:dyDescent="0.25">
      <c r="A1646" s="38" t="s">
        <v>213</v>
      </c>
      <c r="B1646" s="38" t="s">
        <v>234</v>
      </c>
      <c r="C1646" s="38" t="s">
        <v>11077</v>
      </c>
      <c r="D1646" s="38" t="s">
        <v>11078</v>
      </c>
      <c r="E1646" s="38" t="s">
        <v>287</v>
      </c>
      <c r="F1646" s="38" t="s">
        <v>11079</v>
      </c>
      <c r="G1646" s="38" t="s">
        <v>4685</v>
      </c>
      <c r="H1646" s="38" t="s">
        <v>2665</v>
      </c>
      <c r="I1646" s="39">
        <v>0</v>
      </c>
      <c r="J1646" s="11">
        <f>VLOOKUP(LEFT(B1646,5),[1]Percents!$C:$M,9,FALSE)</f>
        <v>0</v>
      </c>
      <c r="K1646" s="13">
        <f t="shared" si="26"/>
        <v>0</v>
      </c>
      <c r="L1646" s="22"/>
    </row>
    <row r="1647" spans="1:12" s="40" customFormat="1" ht="14.25" customHeight="1" x14ac:dyDescent="0.25">
      <c r="A1647" s="38" t="s">
        <v>213</v>
      </c>
      <c r="B1647" s="38" t="s">
        <v>162</v>
      </c>
      <c r="C1647" s="38" t="s">
        <v>11771</v>
      </c>
      <c r="D1647" s="38" t="s">
        <v>11772</v>
      </c>
      <c r="E1647" s="38" t="s">
        <v>291</v>
      </c>
      <c r="F1647" s="38" t="s">
        <v>11773</v>
      </c>
      <c r="G1647" s="38" t="s">
        <v>3112</v>
      </c>
      <c r="H1647" s="38" t="s">
        <v>2665</v>
      </c>
      <c r="I1647" s="39">
        <v>0</v>
      </c>
      <c r="J1647" s="11">
        <f>VLOOKUP(LEFT(B1647,5),[1]Percents!$C:$M,9,FALSE)</f>
        <v>4.4049999999999999E-2</v>
      </c>
      <c r="K1647" s="13">
        <f t="shared" si="26"/>
        <v>0</v>
      </c>
      <c r="L1647" s="22"/>
    </row>
    <row r="1648" spans="1:12" s="40" customFormat="1" ht="14.25" customHeight="1" x14ac:dyDescent="0.25">
      <c r="A1648" s="38" t="s">
        <v>141</v>
      </c>
      <c r="B1648" s="38" t="s">
        <v>306</v>
      </c>
      <c r="C1648" s="38" t="s">
        <v>5520</v>
      </c>
      <c r="D1648" s="38" t="s">
        <v>5521</v>
      </c>
      <c r="E1648" s="38" t="s">
        <v>277</v>
      </c>
      <c r="F1648" s="38" t="s">
        <v>5522</v>
      </c>
      <c r="G1648" s="38" t="s">
        <v>4906</v>
      </c>
      <c r="H1648" s="38" t="s">
        <v>2665</v>
      </c>
      <c r="I1648" s="39">
        <v>1039.6300000000001</v>
      </c>
      <c r="J1648" s="11">
        <f>VLOOKUP(LEFT(B1648,5),[1]Percents!$C:$M,9,FALSE)</f>
        <v>0.64170000000000005</v>
      </c>
      <c r="K1648" s="13">
        <f t="shared" si="26"/>
        <v>667.13057100000015</v>
      </c>
      <c r="L1648" s="22"/>
    </row>
    <row r="1649" spans="1:12" s="40" customFormat="1" ht="14.25" customHeight="1" x14ac:dyDescent="0.25">
      <c r="A1649" s="38" t="s">
        <v>213</v>
      </c>
      <c r="B1649" s="38" t="s">
        <v>270</v>
      </c>
      <c r="C1649" s="38" t="s">
        <v>5234</v>
      </c>
      <c r="D1649" s="38" t="s">
        <v>5235</v>
      </c>
      <c r="E1649" s="38" t="s">
        <v>1241</v>
      </c>
      <c r="F1649" s="38" t="s">
        <v>5236</v>
      </c>
      <c r="G1649" s="38" t="s">
        <v>5040</v>
      </c>
      <c r="H1649" s="38" t="s">
        <v>2665</v>
      </c>
      <c r="I1649" s="39">
        <v>0</v>
      </c>
      <c r="J1649" s="11">
        <f>VLOOKUP(LEFT(B1649,5),[1]Percents!$C:$M,9,FALSE)</f>
        <v>0</v>
      </c>
      <c r="K1649" s="13">
        <f t="shared" si="26"/>
        <v>0</v>
      </c>
      <c r="L1649" s="22"/>
    </row>
    <row r="1650" spans="1:12" s="40" customFormat="1" ht="14.25" customHeight="1" x14ac:dyDescent="0.25">
      <c r="A1650" s="38" t="s">
        <v>213</v>
      </c>
      <c r="B1650" s="38" t="s">
        <v>79</v>
      </c>
      <c r="C1650" s="38" t="s">
        <v>5523</v>
      </c>
      <c r="D1650" s="38" t="s">
        <v>5524</v>
      </c>
      <c r="E1650" s="38" t="s">
        <v>1402</v>
      </c>
      <c r="F1650" s="38" t="s">
        <v>5525</v>
      </c>
      <c r="G1650" s="38" t="s">
        <v>5106</v>
      </c>
      <c r="H1650" s="38" t="s">
        <v>2665</v>
      </c>
      <c r="I1650" s="39">
        <v>0</v>
      </c>
      <c r="J1650" s="11">
        <f>VLOOKUP(LEFT(B1650,5),[1]Percents!$C:$M,9,FALSE)</f>
        <v>0</v>
      </c>
      <c r="K1650" s="13">
        <f t="shared" si="26"/>
        <v>0</v>
      </c>
      <c r="L1650" s="22"/>
    </row>
    <row r="1651" spans="1:12" s="40" customFormat="1" ht="14.25" customHeight="1" x14ac:dyDescent="0.25">
      <c r="A1651" s="38" t="s">
        <v>213</v>
      </c>
      <c r="B1651" s="38" t="s">
        <v>79</v>
      </c>
      <c r="C1651" s="38" t="s">
        <v>10721</v>
      </c>
      <c r="D1651" s="38" t="s">
        <v>10722</v>
      </c>
      <c r="E1651" s="38" t="s">
        <v>1402</v>
      </c>
      <c r="F1651" s="38" t="s">
        <v>5525</v>
      </c>
      <c r="G1651" s="38" t="s">
        <v>8076</v>
      </c>
      <c r="H1651" s="38" t="s">
        <v>2665</v>
      </c>
      <c r="I1651" s="39">
        <v>144.36000000000001</v>
      </c>
      <c r="J1651" s="11">
        <f>VLOOKUP(LEFT(B1651,5),[1]Percents!$C:$M,9,FALSE)</f>
        <v>0</v>
      </c>
      <c r="K1651" s="13">
        <f t="shared" si="26"/>
        <v>0</v>
      </c>
      <c r="L1651" s="22"/>
    </row>
    <row r="1652" spans="1:12" s="40" customFormat="1" ht="14.25" customHeight="1" x14ac:dyDescent="0.25">
      <c r="A1652" s="38" t="s">
        <v>141</v>
      </c>
      <c r="B1652" s="38" t="s">
        <v>169</v>
      </c>
      <c r="C1652" s="38" t="s">
        <v>8752</v>
      </c>
      <c r="D1652" s="38" t="s">
        <v>8753</v>
      </c>
      <c r="E1652" s="38" t="s">
        <v>8754</v>
      </c>
      <c r="F1652" s="38" t="s">
        <v>8755</v>
      </c>
      <c r="G1652" s="38" t="s">
        <v>5782</v>
      </c>
      <c r="H1652" s="38" t="s">
        <v>2665</v>
      </c>
      <c r="I1652" s="39">
        <v>166.13</v>
      </c>
      <c r="J1652" s="11">
        <f>VLOOKUP(LEFT(B1652,5),[1]Percents!$C:$M,9,FALSE)</f>
        <v>0.64170000000000005</v>
      </c>
      <c r="K1652" s="13">
        <f t="shared" si="26"/>
        <v>106.605621</v>
      </c>
      <c r="L1652" s="22"/>
    </row>
    <row r="1653" spans="1:12" s="40" customFormat="1" ht="14.25" customHeight="1" x14ac:dyDescent="0.25">
      <c r="A1653" s="38" t="s">
        <v>213</v>
      </c>
      <c r="B1653" s="38" t="s">
        <v>154</v>
      </c>
      <c r="C1653" s="38" t="s">
        <v>4226</v>
      </c>
      <c r="D1653" s="38" t="s">
        <v>4227</v>
      </c>
      <c r="E1653" s="38" t="s">
        <v>114</v>
      </c>
      <c r="F1653" s="38" t="s">
        <v>5526</v>
      </c>
      <c r="G1653" s="38" t="s">
        <v>3534</v>
      </c>
      <c r="H1653" s="38" t="s">
        <v>2665</v>
      </c>
      <c r="I1653" s="39">
        <v>0</v>
      </c>
      <c r="J1653" s="11">
        <f>VLOOKUP(LEFT(B1653,5),[1]Percents!$C:$M,9,FALSE)</f>
        <v>0</v>
      </c>
      <c r="K1653" s="13">
        <f t="shared" si="26"/>
        <v>0</v>
      </c>
      <c r="L1653" s="22"/>
    </row>
    <row r="1654" spans="1:12" s="40" customFormat="1" ht="14.25" customHeight="1" x14ac:dyDescent="0.25">
      <c r="A1654" s="38" t="s">
        <v>242</v>
      </c>
      <c r="B1654" s="38" t="s">
        <v>6762</v>
      </c>
      <c r="C1654" s="38" t="s">
        <v>6763</v>
      </c>
      <c r="D1654" s="38" t="s">
        <v>6764</v>
      </c>
      <c r="E1654" s="38" t="s">
        <v>177</v>
      </c>
      <c r="F1654" s="38" t="s">
        <v>5239</v>
      </c>
      <c r="G1654" s="38" t="s">
        <v>5113</v>
      </c>
      <c r="H1654" s="38" t="s">
        <v>2665</v>
      </c>
      <c r="I1654" s="39">
        <v>1498.24</v>
      </c>
      <c r="J1654" s="11">
        <f>VLOOKUP(LEFT(B1654,5),[1]Percents!$C:$M,9,FALSE)</f>
        <v>0</v>
      </c>
      <c r="K1654" s="13">
        <f t="shared" si="26"/>
        <v>0</v>
      </c>
      <c r="L1654" s="22"/>
    </row>
    <row r="1655" spans="1:12" s="40" customFormat="1" ht="14.25" customHeight="1" x14ac:dyDescent="0.25">
      <c r="A1655" s="38" t="s">
        <v>242</v>
      </c>
      <c r="B1655" s="38" t="s">
        <v>122</v>
      </c>
      <c r="C1655" s="38" t="s">
        <v>5909</v>
      </c>
      <c r="D1655" s="38" t="s">
        <v>5910</v>
      </c>
      <c r="E1655" s="38" t="s">
        <v>4859</v>
      </c>
      <c r="F1655" s="38" t="s">
        <v>5239</v>
      </c>
      <c r="G1655" s="38" t="s">
        <v>5113</v>
      </c>
      <c r="H1655" s="38" t="s">
        <v>2665</v>
      </c>
      <c r="I1655" s="39">
        <v>1250.6500000000001</v>
      </c>
      <c r="J1655" s="11">
        <f>VLOOKUP(LEFT(B1655,5),[1]Percents!$C:$M,9,FALSE)</f>
        <v>0</v>
      </c>
      <c r="K1655" s="13">
        <f t="shared" si="26"/>
        <v>0</v>
      </c>
      <c r="L1655" s="22"/>
    </row>
    <row r="1656" spans="1:12" s="40" customFormat="1" ht="14.25" customHeight="1" x14ac:dyDescent="0.25">
      <c r="A1656" s="38" t="s">
        <v>242</v>
      </c>
      <c r="B1656" s="38" t="s">
        <v>174</v>
      </c>
      <c r="C1656" s="38" t="s">
        <v>5527</v>
      </c>
      <c r="D1656" s="38" t="s">
        <v>5528</v>
      </c>
      <c r="E1656" s="38" t="s">
        <v>418</v>
      </c>
      <c r="F1656" s="38" t="s">
        <v>5239</v>
      </c>
      <c r="G1656" s="38" t="s">
        <v>5113</v>
      </c>
      <c r="H1656" s="38" t="s">
        <v>2665</v>
      </c>
      <c r="I1656" s="39">
        <v>1380.04</v>
      </c>
      <c r="J1656" s="11">
        <f>VLOOKUP(LEFT(B1656,5),[1]Percents!$C:$M,9,FALSE)</f>
        <v>0</v>
      </c>
      <c r="K1656" s="13">
        <f t="shared" si="26"/>
        <v>0</v>
      </c>
      <c r="L1656" s="22"/>
    </row>
    <row r="1657" spans="1:12" s="40" customFormat="1" ht="14.25" customHeight="1" x14ac:dyDescent="0.25">
      <c r="A1657" s="38" t="s">
        <v>242</v>
      </c>
      <c r="B1657" s="38" t="s">
        <v>174</v>
      </c>
      <c r="C1657" s="38" t="s">
        <v>5237</v>
      </c>
      <c r="D1657" s="38" t="s">
        <v>5238</v>
      </c>
      <c r="E1657" s="38" t="s">
        <v>27</v>
      </c>
      <c r="F1657" s="38" t="s">
        <v>5239</v>
      </c>
      <c r="G1657" s="38" t="s">
        <v>5113</v>
      </c>
      <c r="H1657" s="38" t="s">
        <v>2665</v>
      </c>
      <c r="I1657" s="39">
        <v>2322.37</v>
      </c>
      <c r="J1657" s="11">
        <f>VLOOKUP(LEFT(B1657,5),[1]Percents!$C:$M,9,FALSE)</f>
        <v>0</v>
      </c>
      <c r="K1657" s="13">
        <f t="shared" si="26"/>
        <v>0</v>
      </c>
      <c r="L1657" s="22"/>
    </row>
    <row r="1658" spans="1:12" s="40" customFormat="1" ht="14.25" customHeight="1" x14ac:dyDescent="0.25">
      <c r="A1658" s="38" t="s">
        <v>242</v>
      </c>
      <c r="B1658" s="38" t="s">
        <v>178</v>
      </c>
      <c r="C1658" s="38" t="s">
        <v>5911</v>
      </c>
      <c r="D1658" s="38" t="s">
        <v>5912</v>
      </c>
      <c r="E1658" s="38" t="s">
        <v>5913</v>
      </c>
      <c r="F1658" s="38" t="s">
        <v>5239</v>
      </c>
      <c r="G1658" s="38" t="s">
        <v>5113</v>
      </c>
      <c r="H1658" s="38" t="s">
        <v>2665</v>
      </c>
      <c r="I1658" s="39">
        <v>0</v>
      </c>
      <c r="J1658" s="11">
        <f>VLOOKUP(LEFT(B1658,5),[1]Percents!$C:$M,9,FALSE)</f>
        <v>0</v>
      </c>
      <c r="K1658" s="13">
        <f t="shared" si="26"/>
        <v>0</v>
      </c>
      <c r="L1658" s="22"/>
    </row>
    <row r="1659" spans="1:12" s="40" customFormat="1" ht="14.25" customHeight="1" x14ac:dyDescent="0.25">
      <c r="A1659" s="38" t="s">
        <v>242</v>
      </c>
      <c r="B1659" s="38" t="s">
        <v>9421</v>
      </c>
      <c r="C1659" s="38" t="s">
        <v>5911</v>
      </c>
      <c r="D1659" s="38" t="s">
        <v>5912</v>
      </c>
      <c r="E1659" s="38" t="s">
        <v>5913</v>
      </c>
      <c r="F1659" s="38" t="s">
        <v>5239</v>
      </c>
      <c r="G1659" s="38" t="s">
        <v>5113</v>
      </c>
      <c r="H1659" s="38" t="s">
        <v>2665</v>
      </c>
      <c r="I1659" s="39">
        <v>1745.24</v>
      </c>
      <c r="J1659" s="11">
        <f>VLOOKUP(LEFT(B1659,5),[1]Percents!$C:$M,9,FALSE)</f>
        <v>0</v>
      </c>
      <c r="K1659" s="13">
        <f t="shared" si="26"/>
        <v>0</v>
      </c>
      <c r="L1659" s="22"/>
    </row>
    <row r="1660" spans="1:12" s="40" customFormat="1" ht="14.25" customHeight="1" x14ac:dyDescent="0.25">
      <c r="A1660" s="38" t="s">
        <v>242</v>
      </c>
      <c r="B1660" s="38" t="s">
        <v>325</v>
      </c>
      <c r="C1660" s="38" t="s">
        <v>7054</v>
      </c>
      <c r="D1660" s="38" t="s">
        <v>7055</v>
      </c>
      <c r="E1660" s="38" t="s">
        <v>6759</v>
      </c>
      <c r="F1660" s="38" t="s">
        <v>5239</v>
      </c>
      <c r="G1660" s="38" t="s">
        <v>5113</v>
      </c>
      <c r="H1660" s="38" t="s">
        <v>2665</v>
      </c>
      <c r="I1660" s="39">
        <v>4690.95</v>
      </c>
      <c r="J1660" s="11">
        <f>VLOOKUP(LEFT(B1660,5),[1]Percents!$C:$M,9,FALSE)</f>
        <v>0</v>
      </c>
      <c r="K1660" s="13">
        <f t="shared" si="26"/>
        <v>0</v>
      </c>
      <c r="L1660" s="22"/>
    </row>
    <row r="1661" spans="1:12" s="40" customFormat="1" ht="14.25" customHeight="1" x14ac:dyDescent="0.25">
      <c r="A1661" s="38" t="s">
        <v>242</v>
      </c>
      <c r="B1661" s="38" t="s">
        <v>122</v>
      </c>
      <c r="C1661" s="38" t="s">
        <v>10486</v>
      </c>
      <c r="D1661" s="38" t="s">
        <v>10487</v>
      </c>
      <c r="E1661" s="38" t="s">
        <v>10488</v>
      </c>
      <c r="F1661" s="38" t="s">
        <v>5239</v>
      </c>
      <c r="G1661" s="38" t="s">
        <v>5420</v>
      </c>
      <c r="H1661" s="38" t="s">
        <v>2665</v>
      </c>
      <c r="I1661" s="39">
        <v>316.86</v>
      </c>
      <c r="J1661" s="11">
        <f>VLOOKUP(LEFT(B1661,5),[1]Percents!$C:$M,9,FALSE)</f>
        <v>0</v>
      </c>
      <c r="K1661" s="13">
        <f t="shared" si="26"/>
        <v>0</v>
      </c>
      <c r="L1661" s="22"/>
    </row>
    <row r="1662" spans="1:12" s="40" customFormat="1" ht="14.25" customHeight="1" x14ac:dyDescent="0.25">
      <c r="A1662" s="38" t="s">
        <v>242</v>
      </c>
      <c r="B1662" s="38" t="s">
        <v>122</v>
      </c>
      <c r="C1662" s="38" t="s">
        <v>10723</v>
      </c>
      <c r="D1662" s="38" t="s">
        <v>10724</v>
      </c>
      <c r="E1662" s="38" t="s">
        <v>83</v>
      </c>
      <c r="F1662" s="38" t="s">
        <v>5239</v>
      </c>
      <c r="G1662" s="38" t="s">
        <v>5420</v>
      </c>
      <c r="H1662" s="38" t="s">
        <v>2665</v>
      </c>
      <c r="I1662" s="39">
        <v>0</v>
      </c>
      <c r="J1662" s="11">
        <f>VLOOKUP(LEFT(B1662,5),[1]Percents!$C:$M,9,FALSE)</f>
        <v>0</v>
      </c>
      <c r="K1662" s="13">
        <f t="shared" si="26"/>
        <v>0</v>
      </c>
      <c r="L1662" s="22"/>
    </row>
    <row r="1663" spans="1:12" s="40" customFormat="1" ht="14.25" customHeight="1" x14ac:dyDescent="0.25">
      <c r="A1663" s="38" t="s">
        <v>213</v>
      </c>
      <c r="B1663" s="38" t="s">
        <v>120</v>
      </c>
      <c r="C1663" s="38" t="s">
        <v>5529</v>
      </c>
      <c r="D1663" s="38" t="s">
        <v>5530</v>
      </c>
      <c r="E1663" s="38" t="s">
        <v>6737</v>
      </c>
      <c r="F1663" s="38" t="s">
        <v>5531</v>
      </c>
      <c r="G1663" s="38" t="s">
        <v>5532</v>
      </c>
      <c r="H1663" s="38" t="s">
        <v>2665</v>
      </c>
      <c r="I1663" s="39">
        <v>697.38</v>
      </c>
      <c r="J1663" s="11">
        <f>VLOOKUP(LEFT(B1663,5),[1]Percents!$C:$M,9,FALSE)</f>
        <v>0</v>
      </c>
      <c r="K1663" s="13">
        <f t="shared" si="26"/>
        <v>0</v>
      </c>
      <c r="L1663" s="22"/>
    </row>
    <row r="1664" spans="1:12" s="40" customFormat="1" ht="14.25" customHeight="1" x14ac:dyDescent="0.25">
      <c r="A1664" s="38" t="s">
        <v>213</v>
      </c>
      <c r="B1664" s="38" t="s">
        <v>120</v>
      </c>
      <c r="C1664" s="38" t="s">
        <v>5533</v>
      </c>
      <c r="D1664" s="38" t="s">
        <v>5534</v>
      </c>
      <c r="E1664" s="38" t="s">
        <v>6737</v>
      </c>
      <c r="F1664" s="38" t="s">
        <v>5535</v>
      </c>
      <c r="G1664" s="38" t="s">
        <v>5536</v>
      </c>
      <c r="H1664" s="38" t="s">
        <v>2665</v>
      </c>
      <c r="I1664" s="39">
        <v>421.29</v>
      </c>
      <c r="J1664" s="11">
        <f>VLOOKUP(LEFT(B1664,5),[1]Percents!$C:$M,9,FALSE)</f>
        <v>0</v>
      </c>
      <c r="K1664" s="13">
        <f t="shared" si="26"/>
        <v>0</v>
      </c>
      <c r="L1664" s="22"/>
    </row>
    <row r="1665" spans="1:12" s="40" customFormat="1" ht="14.25" customHeight="1" x14ac:dyDescent="0.25">
      <c r="A1665" s="38" t="s">
        <v>213</v>
      </c>
      <c r="B1665" s="38" t="s">
        <v>285</v>
      </c>
      <c r="C1665" s="38" t="s">
        <v>2070</v>
      </c>
      <c r="D1665" s="38" t="s">
        <v>1214</v>
      </c>
      <c r="E1665" s="38" t="s">
        <v>286</v>
      </c>
      <c r="F1665" s="38" t="s">
        <v>5538</v>
      </c>
      <c r="G1665" s="38" t="s">
        <v>1715</v>
      </c>
      <c r="H1665" s="38" t="s">
        <v>2665</v>
      </c>
      <c r="I1665" s="39">
        <v>0</v>
      </c>
      <c r="J1665" s="11">
        <f>VLOOKUP(LEFT(B1665,5),[1]Percents!$C:$M,9,FALSE)</f>
        <v>0</v>
      </c>
      <c r="K1665" s="13">
        <f t="shared" si="26"/>
        <v>0</v>
      </c>
      <c r="L1665" s="22"/>
    </row>
    <row r="1666" spans="1:12" s="40" customFormat="1" ht="14.25" customHeight="1" x14ac:dyDescent="0.25">
      <c r="A1666" s="38" t="s">
        <v>213</v>
      </c>
      <c r="B1666" s="38" t="s">
        <v>225</v>
      </c>
      <c r="C1666" s="38" t="s">
        <v>5539</v>
      </c>
      <c r="D1666" s="38" t="s">
        <v>5540</v>
      </c>
      <c r="E1666" s="38" t="s">
        <v>6700</v>
      </c>
      <c r="F1666" s="38" t="s">
        <v>5541</v>
      </c>
      <c r="G1666" s="38" t="s">
        <v>4852</v>
      </c>
      <c r="H1666" s="38" t="s">
        <v>2665</v>
      </c>
      <c r="I1666" s="39">
        <v>4336.5600000000004</v>
      </c>
      <c r="J1666" s="11">
        <f>VLOOKUP(LEFT(B1666,5),[1]Percents!$C:$M,9,FALSE)</f>
        <v>0</v>
      </c>
      <c r="K1666" s="13">
        <f t="shared" si="26"/>
        <v>0</v>
      </c>
      <c r="L1666" s="22"/>
    </row>
    <row r="1667" spans="1:12" s="40" customFormat="1" ht="14.25" customHeight="1" x14ac:dyDescent="0.25">
      <c r="A1667" s="38" t="s">
        <v>242</v>
      </c>
      <c r="B1667" s="38" t="s">
        <v>122</v>
      </c>
      <c r="C1667" s="38" t="s">
        <v>5914</v>
      </c>
      <c r="D1667" s="38" t="s">
        <v>5915</v>
      </c>
      <c r="E1667" s="38" t="s">
        <v>4859</v>
      </c>
      <c r="F1667" s="38" t="s">
        <v>5916</v>
      </c>
      <c r="G1667" s="38" t="s">
        <v>5106</v>
      </c>
      <c r="H1667" s="38" t="s">
        <v>2665</v>
      </c>
      <c r="I1667" s="39">
        <v>3452.23</v>
      </c>
      <c r="J1667" s="11">
        <f>VLOOKUP(LEFT(B1667,5),[1]Percents!$C:$M,9,FALSE)</f>
        <v>0</v>
      </c>
      <c r="K1667" s="13">
        <f t="shared" si="26"/>
        <v>0</v>
      </c>
      <c r="L1667" s="22"/>
    </row>
    <row r="1668" spans="1:12" s="40" customFormat="1" ht="14.25" customHeight="1" x14ac:dyDescent="0.25">
      <c r="A1668" s="38" t="s">
        <v>243</v>
      </c>
      <c r="B1668" s="38" t="s">
        <v>118</v>
      </c>
      <c r="C1668" s="38" t="s">
        <v>5917</v>
      </c>
      <c r="D1668" s="38" t="s">
        <v>5918</v>
      </c>
      <c r="E1668" s="38" t="s">
        <v>194</v>
      </c>
      <c r="F1668" s="38" t="s">
        <v>5919</v>
      </c>
      <c r="G1668" s="38" t="s">
        <v>5106</v>
      </c>
      <c r="H1668" s="38" t="s">
        <v>2665</v>
      </c>
      <c r="I1668" s="41">
        <v>0</v>
      </c>
      <c r="J1668" s="11">
        <f>VLOOKUP(LEFT(B1668,5),[1]Percents!$C:$M,9,FALSE)</f>
        <v>0</v>
      </c>
      <c r="K1668" s="13">
        <f t="shared" si="26"/>
        <v>0</v>
      </c>
      <c r="L1668" s="22"/>
    </row>
    <row r="1669" spans="1:12" s="40" customFormat="1" ht="14.25" customHeight="1" x14ac:dyDescent="0.25">
      <c r="A1669" s="38" t="s">
        <v>213</v>
      </c>
      <c r="B1669" s="38" t="s">
        <v>258</v>
      </c>
      <c r="C1669" s="38" t="s">
        <v>5920</v>
      </c>
      <c r="D1669" s="38" t="s">
        <v>5921</v>
      </c>
      <c r="E1669" s="38" t="s">
        <v>541</v>
      </c>
      <c r="F1669" s="38" t="s">
        <v>5922</v>
      </c>
      <c r="G1669" s="38" t="s">
        <v>5782</v>
      </c>
      <c r="H1669" s="38" t="s">
        <v>2665</v>
      </c>
      <c r="I1669" s="39">
        <v>4.68</v>
      </c>
      <c r="J1669" s="11">
        <f>VLOOKUP(LEFT(B1669,5),[1]Percents!$C:$M,9,FALSE)</f>
        <v>4.4049999999999999E-2</v>
      </c>
      <c r="K1669" s="13">
        <f t="shared" si="26"/>
        <v>0.20615399999999998</v>
      </c>
      <c r="L1669" s="22"/>
    </row>
    <row r="1670" spans="1:12" s="40" customFormat="1" ht="14.25" customHeight="1" x14ac:dyDescent="0.25">
      <c r="A1670" s="38" t="s">
        <v>242</v>
      </c>
      <c r="B1670" s="38" t="s">
        <v>326</v>
      </c>
      <c r="C1670" s="38" t="s">
        <v>5542</v>
      </c>
      <c r="D1670" s="38" t="s">
        <v>5543</v>
      </c>
      <c r="E1670" s="38" t="s">
        <v>4354</v>
      </c>
      <c r="F1670" s="38" t="s">
        <v>5544</v>
      </c>
      <c r="G1670" s="38" t="s">
        <v>5545</v>
      </c>
      <c r="H1670" s="38" t="s">
        <v>2665</v>
      </c>
      <c r="I1670" s="39">
        <v>0</v>
      </c>
      <c r="J1670" s="11">
        <f>VLOOKUP(LEFT(B1670,5),[1]Percents!$C:$M,9,FALSE)</f>
        <v>0</v>
      </c>
      <c r="K1670" s="13">
        <f t="shared" si="26"/>
        <v>0</v>
      </c>
      <c r="L1670" s="22"/>
    </row>
    <row r="1671" spans="1:12" s="40" customFormat="1" ht="14.25" customHeight="1" x14ac:dyDescent="0.25">
      <c r="A1671" s="38" t="s">
        <v>66</v>
      </c>
      <c r="B1671" s="38" t="s">
        <v>3520</v>
      </c>
      <c r="C1671" s="38" t="s">
        <v>5923</v>
      </c>
      <c r="D1671" s="38" t="s">
        <v>5924</v>
      </c>
      <c r="E1671" s="38" t="s">
        <v>3048</v>
      </c>
      <c r="F1671" s="38" t="s">
        <v>5925</v>
      </c>
      <c r="G1671" s="38" t="s">
        <v>5420</v>
      </c>
      <c r="H1671" s="38" t="s">
        <v>2665</v>
      </c>
      <c r="I1671" s="39">
        <v>0</v>
      </c>
      <c r="J1671" s="11">
        <f>VLOOKUP(LEFT(B1671,5),[1]Percents!$C:$M,9,FALSE)</f>
        <v>0</v>
      </c>
      <c r="K1671" s="13">
        <f t="shared" si="26"/>
        <v>0</v>
      </c>
      <c r="L1671" s="22"/>
    </row>
    <row r="1672" spans="1:12" s="40" customFormat="1" ht="14.25" customHeight="1" x14ac:dyDescent="0.25">
      <c r="A1672" s="38" t="s">
        <v>213</v>
      </c>
      <c r="B1672" s="38" t="s">
        <v>120</v>
      </c>
      <c r="C1672" s="38" t="s">
        <v>5926</v>
      </c>
      <c r="D1672" s="38" t="s">
        <v>5927</v>
      </c>
      <c r="E1672" s="38" t="s">
        <v>1275</v>
      </c>
      <c r="F1672" s="38" t="s">
        <v>5928</v>
      </c>
      <c r="G1672" s="38" t="s">
        <v>5420</v>
      </c>
      <c r="H1672" s="38" t="s">
        <v>2665</v>
      </c>
      <c r="I1672" s="39">
        <v>30.32</v>
      </c>
      <c r="J1672" s="11">
        <f>VLOOKUP(LEFT(B1672,5),[1]Percents!$C:$M,9,FALSE)</f>
        <v>0</v>
      </c>
      <c r="K1672" s="13">
        <f t="shared" si="26"/>
        <v>0</v>
      </c>
      <c r="L1672" s="22"/>
    </row>
    <row r="1673" spans="1:12" s="40" customFormat="1" ht="14.25" customHeight="1" x14ac:dyDescent="0.25">
      <c r="A1673" s="38" t="s">
        <v>213</v>
      </c>
      <c r="B1673" s="38" t="s">
        <v>21</v>
      </c>
      <c r="C1673" s="38" t="s">
        <v>5929</v>
      </c>
      <c r="D1673" s="38" t="s">
        <v>5930</v>
      </c>
      <c r="E1673" s="38" t="s">
        <v>537</v>
      </c>
      <c r="F1673" s="38" t="s">
        <v>5931</v>
      </c>
      <c r="G1673" s="38" t="s">
        <v>5932</v>
      </c>
      <c r="H1673" s="38" t="s">
        <v>2665</v>
      </c>
      <c r="I1673" s="39">
        <v>4696.18</v>
      </c>
      <c r="J1673" s="11">
        <f>VLOOKUP(LEFT(B1673,5),[1]Percents!$C:$M,9,FALSE)</f>
        <v>4.4049999999999999E-2</v>
      </c>
      <c r="K1673" s="13">
        <f t="shared" si="26"/>
        <v>206.86672900000002</v>
      </c>
      <c r="L1673" s="22"/>
    </row>
    <row r="1674" spans="1:12" s="40" customFormat="1" ht="14.25" customHeight="1" x14ac:dyDescent="0.25">
      <c r="A1674" s="38" t="s">
        <v>243</v>
      </c>
      <c r="B1674" s="38" t="s">
        <v>2543</v>
      </c>
      <c r="C1674" s="38" t="s">
        <v>6386</v>
      </c>
      <c r="D1674" s="38" t="s">
        <v>6387</v>
      </c>
      <c r="E1674" s="38" t="s">
        <v>4086</v>
      </c>
      <c r="F1674" s="38" t="s">
        <v>6388</v>
      </c>
      <c r="G1674" s="38" t="s">
        <v>4569</v>
      </c>
      <c r="H1674" s="38" t="s">
        <v>2665</v>
      </c>
      <c r="I1674" s="39">
        <v>0</v>
      </c>
      <c r="J1674" s="11">
        <f>VLOOKUP(LEFT(B1674,5),[1]Percents!$C:$M,9,FALSE)</f>
        <v>0</v>
      </c>
      <c r="K1674" s="13">
        <f t="shared" ref="K1674:K1737" si="27">+I1674*J1674</f>
        <v>0</v>
      </c>
      <c r="L1674" s="22"/>
    </row>
    <row r="1675" spans="1:12" s="40" customFormat="1" ht="14.25" customHeight="1" x14ac:dyDescent="0.25">
      <c r="A1675" s="38" t="s">
        <v>141</v>
      </c>
      <c r="B1675" s="38" t="s">
        <v>3</v>
      </c>
      <c r="C1675" s="38" t="s">
        <v>11405</v>
      </c>
      <c r="D1675" s="38" t="s">
        <v>11406</v>
      </c>
      <c r="E1675" s="38" t="s">
        <v>215</v>
      </c>
      <c r="F1675" s="38" t="s">
        <v>11407</v>
      </c>
      <c r="G1675" s="38" t="s">
        <v>5897</v>
      </c>
      <c r="H1675" s="38" t="s">
        <v>2665</v>
      </c>
      <c r="I1675" s="41">
        <v>0</v>
      </c>
      <c r="J1675" s="11">
        <f>VLOOKUP(LEFT(B1675,5),[1]Percents!$C:$M,9,FALSE)</f>
        <v>0.64170000000000005</v>
      </c>
      <c r="K1675" s="13">
        <f t="shared" si="27"/>
        <v>0</v>
      </c>
      <c r="L1675" s="22"/>
    </row>
    <row r="1676" spans="1:12" s="40" customFormat="1" ht="14.25" customHeight="1" x14ac:dyDescent="0.25">
      <c r="A1676" s="38" t="s">
        <v>242</v>
      </c>
      <c r="B1676" s="38" t="s">
        <v>325</v>
      </c>
      <c r="C1676" s="38" t="s">
        <v>12191</v>
      </c>
      <c r="D1676" s="38" t="s">
        <v>12192</v>
      </c>
      <c r="E1676" s="38" t="s">
        <v>359</v>
      </c>
      <c r="F1676" s="38" t="s">
        <v>12193</v>
      </c>
      <c r="G1676" s="38" t="s">
        <v>5106</v>
      </c>
      <c r="H1676" s="38" t="s">
        <v>2665</v>
      </c>
      <c r="I1676" s="39">
        <v>-576.67999999999995</v>
      </c>
      <c r="J1676" s="11">
        <f>VLOOKUP(LEFT(B1676,5),[1]Percents!$C:$M,9,FALSE)</f>
        <v>0</v>
      </c>
      <c r="K1676" s="13">
        <f t="shared" si="27"/>
        <v>0</v>
      </c>
      <c r="L1676" s="22"/>
    </row>
    <row r="1677" spans="1:12" s="40" customFormat="1" ht="14.25" customHeight="1" x14ac:dyDescent="0.25">
      <c r="A1677" s="38" t="s">
        <v>213</v>
      </c>
      <c r="B1677" s="38" t="s">
        <v>61</v>
      </c>
      <c r="C1677" s="38" t="s">
        <v>6151</v>
      </c>
      <c r="D1677" s="38" t="s">
        <v>6152</v>
      </c>
      <c r="E1677" s="38" t="s">
        <v>369</v>
      </c>
      <c r="F1677" s="38" t="s">
        <v>6153</v>
      </c>
      <c r="G1677" s="38" t="s">
        <v>6087</v>
      </c>
      <c r="H1677" s="38" t="s">
        <v>2665</v>
      </c>
      <c r="I1677" s="39">
        <v>-81.790000000000006</v>
      </c>
      <c r="J1677" s="11">
        <f>VLOOKUP(LEFT(B1677,5),[1]Percents!$C:$M,9,FALSE)</f>
        <v>0</v>
      </c>
      <c r="K1677" s="13">
        <f t="shared" si="27"/>
        <v>0</v>
      </c>
      <c r="L1677" s="22"/>
    </row>
    <row r="1678" spans="1:12" s="40" customFormat="1" ht="14.25" customHeight="1" x14ac:dyDescent="0.25">
      <c r="A1678" s="38" t="s">
        <v>25</v>
      </c>
      <c r="B1678" s="38" t="s">
        <v>26</v>
      </c>
      <c r="C1678" s="38" t="s">
        <v>6154</v>
      </c>
      <c r="D1678" s="38" t="s">
        <v>6155</v>
      </c>
      <c r="E1678" s="38" t="s">
        <v>958</v>
      </c>
      <c r="F1678" s="38" t="s">
        <v>6156</v>
      </c>
      <c r="G1678" s="38" t="s">
        <v>5989</v>
      </c>
      <c r="H1678" s="38" t="s">
        <v>2665</v>
      </c>
      <c r="I1678" s="39">
        <v>0</v>
      </c>
      <c r="J1678" s="11">
        <f>VLOOKUP(LEFT(B1678,5),[1]Percents!$C:$M,9,FALSE)</f>
        <v>0</v>
      </c>
      <c r="K1678" s="13">
        <f t="shared" si="27"/>
        <v>0</v>
      </c>
      <c r="L1678" s="22"/>
    </row>
    <row r="1679" spans="1:12" s="40" customFormat="1" ht="14.25" customHeight="1" x14ac:dyDescent="0.25">
      <c r="A1679" s="38" t="s">
        <v>213</v>
      </c>
      <c r="B1679" s="38" t="s">
        <v>120</v>
      </c>
      <c r="C1679" s="38" t="s">
        <v>6575</v>
      </c>
      <c r="D1679" s="38" t="s">
        <v>6576</v>
      </c>
      <c r="E1679" s="38" t="s">
        <v>1275</v>
      </c>
      <c r="F1679" s="38" t="s">
        <v>6577</v>
      </c>
      <c r="G1679" s="38" t="s">
        <v>6578</v>
      </c>
      <c r="H1679" s="38" t="s">
        <v>2665</v>
      </c>
      <c r="I1679" s="39">
        <v>36.520000000000003</v>
      </c>
      <c r="J1679" s="11">
        <f>VLOOKUP(LEFT(B1679,5),[1]Percents!$C:$M,9,FALSE)</f>
        <v>0</v>
      </c>
      <c r="K1679" s="13">
        <f t="shared" si="27"/>
        <v>0</v>
      </c>
      <c r="L1679" s="22"/>
    </row>
    <row r="1680" spans="1:12" s="40" customFormat="1" ht="14.25" customHeight="1" x14ac:dyDescent="0.25">
      <c r="A1680" s="38" t="s">
        <v>213</v>
      </c>
      <c r="B1680" s="38" t="s">
        <v>258</v>
      </c>
      <c r="C1680" s="38" t="s">
        <v>8756</v>
      </c>
      <c r="D1680" s="38" t="s">
        <v>8757</v>
      </c>
      <c r="E1680" s="38" t="s">
        <v>5554</v>
      </c>
      <c r="F1680" s="38" t="s">
        <v>8758</v>
      </c>
      <c r="G1680" s="38" t="s">
        <v>4791</v>
      </c>
      <c r="H1680" s="38" t="s">
        <v>2665</v>
      </c>
      <c r="I1680" s="39">
        <v>0</v>
      </c>
      <c r="J1680" s="11">
        <f>VLOOKUP(LEFT(B1680,5),[1]Percents!$C:$M,9,FALSE)</f>
        <v>4.4049999999999999E-2</v>
      </c>
      <c r="K1680" s="13">
        <f t="shared" si="27"/>
        <v>0</v>
      </c>
      <c r="L1680" s="22"/>
    </row>
    <row r="1681" spans="1:12" s="40" customFormat="1" ht="14.25" customHeight="1" x14ac:dyDescent="0.25">
      <c r="A1681" s="38" t="s">
        <v>66</v>
      </c>
      <c r="B1681" s="38" t="s">
        <v>3520</v>
      </c>
      <c r="C1681" s="38" t="s">
        <v>6579</v>
      </c>
      <c r="D1681" s="38" t="s">
        <v>6580</v>
      </c>
      <c r="E1681" s="38" t="s">
        <v>3530</v>
      </c>
      <c r="F1681" s="38" t="s">
        <v>6581</v>
      </c>
      <c r="G1681" s="38" t="s">
        <v>5420</v>
      </c>
      <c r="H1681" s="38" t="s">
        <v>2665</v>
      </c>
      <c r="I1681" s="39">
        <v>0</v>
      </c>
      <c r="J1681" s="11">
        <f>VLOOKUP(LEFT(B1681,5),[1]Percents!$C:$M,9,FALSE)</f>
        <v>0</v>
      </c>
      <c r="K1681" s="13">
        <f t="shared" si="27"/>
        <v>0</v>
      </c>
      <c r="L1681" s="22"/>
    </row>
    <row r="1682" spans="1:12" s="40" customFormat="1" ht="14.25" customHeight="1" x14ac:dyDescent="0.25">
      <c r="A1682" s="38" t="s">
        <v>213</v>
      </c>
      <c r="B1682" s="38" t="s">
        <v>21</v>
      </c>
      <c r="C1682" s="38" t="s">
        <v>7244</v>
      </c>
      <c r="D1682" s="38" t="s">
        <v>7245</v>
      </c>
      <c r="E1682" s="38" t="s">
        <v>7246</v>
      </c>
      <c r="F1682" s="38" t="s">
        <v>6581</v>
      </c>
      <c r="G1682" s="38" t="s">
        <v>5420</v>
      </c>
      <c r="H1682" s="38" t="s">
        <v>2665</v>
      </c>
      <c r="I1682" s="39">
        <v>0</v>
      </c>
      <c r="J1682" s="11">
        <f>VLOOKUP(LEFT(B1682,5),[1]Percents!$C:$M,9,FALSE)</f>
        <v>4.4049999999999999E-2</v>
      </c>
      <c r="K1682" s="13">
        <f t="shared" si="27"/>
        <v>0</v>
      </c>
      <c r="L1682" s="22"/>
    </row>
    <row r="1683" spans="1:12" s="40" customFormat="1" ht="14.25" customHeight="1" x14ac:dyDescent="0.25">
      <c r="A1683" s="38" t="s">
        <v>243</v>
      </c>
      <c r="B1683" s="38" t="s">
        <v>50</v>
      </c>
      <c r="C1683" s="38" t="s">
        <v>6765</v>
      </c>
      <c r="D1683" s="38" t="s">
        <v>6766</v>
      </c>
      <c r="E1683" s="38" t="s">
        <v>2746</v>
      </c>
      <c r="F1683" s="38" t="s">
        <v>6767</v>
      </c>
      <c r="G1683" s="38" t="s">
        <v>5890</v>
      </c>
      <c r="H1683" s="38" t="s">
        <v>2665</v>
      </c>
      <c r="I1683" s="39">
        <v>0</v>
      </c>
      <c r="J1683" s="11">
        <f>VLOOKUP(LEFT(B1683,5),[1]Percents!$C:$M,9,FALSE)</f>
        <v>0</v>
      </c>
      <c r="K1683" s="13">
        <f t="shared" si="27"/>
        <v>0</v>
      </c>
      <c r="L1683" s="22"/>
    </row>
    <row r="1684" spans="1:12" s="40" customFormat="1" ht="14.25" customHeight="1" x14ac:dyDescent="0.25">
      <c r="A1684" s="38" t="s">
        <v>243</v>
      </c>
      <c r="B1684" s="38" t="s">
        <v>674</v>
      </c>
      <c r="C1684" s="38" t="s">
        <v>6389</v>
      </c>
      <c r="D1684" s="38" t="s">
        <v>6390</v>
      </c>
      <c r="E1684" s="38" t="s">
        <v>675</v>
      </c>
      <c r="F1684" s="38" t="s">
        <v>6391</v>
      </c>
      <c r="G1684" s="38" t="s">
        <v>5782</v>
      </c>
      <c r="H1684" s="38" t="s">
        <v>2665</v>
      </c>
      <c r="I1684" s="39">
        <v>0</v>
      </c>
      <c r="J1684" s="11">
        <f>VLOOKUP(LEFT(B1684,5),[1]Percents!$C:$M,9,FALSE)</f>
        <v>0</v>
      </c>
      <c r="K1684" s="13">
        <f t="shared" si="27"/>
        <v>0</v>
      </c>
      <c r="L1684" s="22"/>
    </row>
    <row r="1685" spans="1:12" s="40" customFormat="1" ht="14.25" customHeight="1" x14ac:dyDescent="0.25">
      <c r="A1685" s="38" t="s">
        <v>213</v>
      </c>
      <c r="B1685" s="38" t="s">
        <v>21</v>
      </c>
      <c r="C1685" s="38" t="s">
        <v>6582</v>
      </c>
      <c r="D1685" s="38" t="s">
        <v>6583</v>
      </c>
      <c r="E1685" s="38" t="s">
        <v>537</v>
      </c>
      <c r="F1685" s="38" t="s">
        <v>6584</v>
      </c>
      <c r="G1685" s="38" t="s">
        <v>6585</v>
      </c>
      <c r="H1685" s="38" t="s">
        <v>2665</v>
      </c>
      <c r="I1685" s="39">
        <v>3984.77</v>
      </c>
      <c r="J1685" s="11">
        <f>VLOOKUP(LEFT(B1685,5),[1]Percents!$C:$M,9,FALSE)</f>
        <v>4.4049999999999999E-2</v>
      </c>
      <c r="K1685" s="13">
        <f t="shared" si="27"/>
        <v>175.52911849999998</v>
      </c>
      <c r="L1685" s="22"/>
    </row>
    <row r="1686" spans="1:12" s="40" customFormat="1" ht="14.25" customHeight="1" x14ac:dyDescent="0.25">
      <c r="A1686" s="38" t="s">
        <v>12194</v>
      </c>
      <c r="B1686" s="38" t="s">
        <v>12195</v>
      </c>
      <c r="C1686" s="38" t="s">
        <v>12196</v>
      </c>
      <c r="D1686" s="38" t="s">
        <v>12197</v>
      </c>
      <c r="E1686" s="38" t="s">
        <v>12198</v>
      </c>
      <c r="F1686" s="38" t="s">
        <v>12199</v>
      </c>
      <c r="G1686" s="38" t="s">
        <v>5782</v>
      </c>
      <c r="H1686" s="38" t="s">
        <v>2665</v>
      </c>
      <c r="I1686" s="39">
        <v>0</v>
      </c>
      <c r="J1686" s="11">
        <f>VLOOKUP(LEFT(B1686,5),[1]Percents!$C:$M,9,FALSE)</f>
        <v>0</v>
      </c>
      <c r="K1686" s="13">
        <f t="shared" si="27"/>
        <v>0</v>
      </c>
      <c r="L1686" s="22"/>
    </row>
    <row r="1687" spans="1:12" s="40" customFormat="1" ht="14.25" customHeight="1" x14ac:dyDescent="0.25">
      <c r="A1687" s="38" t="s">
        <v>213</v>
      </c>
      <c r="B1687" s="38" t="s">
        <v>106</v>
      </c>
      <c r="C1687" s="38" t="s">
        <v>6392</v>
      </c>
      <c r="D1687" s="38" t="s">
        <v>6393</v>
      </c>
      <c r="E1687" s="38" t="s">
        <v>253</v>
      </c>
      <c r="F1687" s="38" t="s">
        <v>6394</v>
      </c>
      <c r="G1687" s="38" t="s">
        <v>5782</v>
      </c>
      <c r="H1687" s="38" t="s">
        <v>2665</v>
      </c>
      <c r="I1687" s="39">
        <v>5297.84</v>
      </c>
      <c r="J1687" s="11">
        <f>VLOOKUP(LEFT(B1687,5),[1]Percents!$C:$M,9,FALSE)</f>
        <v>0</v>
      </c>
      <c r="K1687" s="13">
        <f t="shared" si="27"/>
        <v>0</v>
      </c>
      <c r="L1687" s="22"/>
    </row>
    <row r="1688" spans="1:12" s="40" customFormat="1" ht="14.25" customHeight="1" x14ac:dyDescent="0.25">
      <c r="A1688" s="38" t="s">
        <v>213</v>
      </c>
      <c r="B1688" s="38" t="s">
        <v>106</v>
      </c>
      <c r="C1688" s="38" t="s">
        <v>6392</v>
      </c>
      <c r="D1688" s="38" t="s">
        <v>6393</v>
      </c>
      <c r="E1688" s="38" t="s">
        <v>253</v>
      </c>
      <c r="F1688" s="38" t="s">
        <v>6394</v>
      </c>
      <c r="G1688" s="38" t="s">
        <v>6087</v>
      </c>
      <c r="H1688" s="38" t="s">
        <v>2665</v>
      </c>
      <c r="I1688" s="39">
        <v>0</v>
      </c>
      <c r="J1688" s="11">
        <f>VLOOKUP(LEFT(B1688,5),[1]Percents!$C:$M,9,FALSE)</f>
        <v>0</v>
      </c>
      <c r="K1688" s="13">
        <f t="shared" si="27"/>
        <v>0</v>
      </c>
      <c r="L1688" s="22"/>
    </row>
    <row r="1689" spans="1:12" s="40" customFormat="1" ht="14.25" customHeight="1" x14ac:dyDescent="0.25">
      <c r="A1689" s="38" t="s">
        <v>213</v>
      </c>
      <c r="B1689" s="38" t="s">
        <v>495</v>
      </c>
      <c r="C1689" s="38" t="s">
        <v>6768</v>
      </c>
      <c r="D1689" s="38" t="s">
        <v>6769</v>
      </c>
      <c r="E1689" s="38" t="s">
        <v>5855</v>
      </c>
      <c r="F1689" s="38" t="s">
        <v>6770</v>
      </c>
      <c r="G1689" s="38" t="s">
        <v>5420</v>
      </c>
      <c r="H1689" s="38" t="s">
        <v>2665</v>
      </c>
      <c r="I1689" s="39">
        <v>230.65</v>
      </c>
      <c r="J1689" s="11">
        <f>VLOOKUP(LEFT(B1689,5),[1]Percents!$C:$M,9,FALSE)</f>
        <v>0</v>
      </c>
      <c r="K1689" s="13">
        <f t="shared" si="27"/>
        <v>0</v>
      </c>
      <c r="L1689" s="22"/>
    </row>
    <row r="1690" spans="1:12" s="40" customFormat="1" ht="14.25" customHeight="1" x14ac:dyDescent="0.25">
      <c r="A1690" s="38" t="s">
        <v>213</v>
      </c>
      <c r="B1690" s="38" t="s">
        <v>919</v>
      </c>
      <c r="C1690" s="38" t="s">
        <v>6586</v>
      </c>
      <c r="D1690" s="38" t="s">
        <v>6587</v>
      </c>
      <c r="E1690" s="38" t="s">
        <v>920</v>
      </c>
      <c r="F1690" s="38" t="s">
        <v>6588</v>
      </c>
      <c r="G1690" s="38" t="s">
        <v>6589</v>
      </c>
      <c r="H1690" s="38" t="s">
        <v>2665</v>
      </c>
      <c r="I1690" s="39">
        <v>1441.1</v>
      </c>
      <c r="J1690" s="11">
        <f>VLOOKUP(LEFT(B1690,5),[1]Percents!$C:$M,9,FALSE)</f>
        <v>0</v>
      </c>
      <c r="K1690" s="13">
        <f t="shared" si="27"/>
        <v>0</v>
      </c>
      <c r="L1690" s="22"/>
    </row>
    <row r="1691" spans="1:12" s="40" customFormat="1" ht="14.25" customHeight="1" x14ac:dyDescent="0.25">
      <c r="A1691" s="38" t="s">
        <v>213</v>
      </c>
      <c r="B1691" s="38" t="s">
        <v>211</v>
      </c>
      <c r="C1691" s="38" t="s">
        <v>7247</v>
      </c>
      <c r="D1691" s="38" t="s">
        <v>7248</v>
      </c>
      <c r="E1691" s="38" t="s">
        <v>28</v>
      </c>
      <c r="F1691" s="38" t="s">
        <v>7249</v>
      </c>
      <c r="G1691" s="38" t="s">
        <v>5420</v>
      </c>
      <c r="H1691" s="38" t="s">
        <v>2665</v>
      </c>
      <c r="I1691" s="39">
        <v>3701.13</v>
      </c>
      <c r="J1691" s="11">
        <f>VLOOKUP(LEFT(B1691,5),[1]Percents!$C:$M,9,FALSE)</f>
        <v>0</v>
      </c>
      <c r="K1691" s="13">
        <f t="shared" si="27"/>
        <v>0</v>
      </c>
      <c r="L1691" s="22"/>
    </row>
    <row r="1692" spans="1:12" s="40" customFormat="1" ht="14.25" customHeight="1" x14ac:dyDescent="0.25">
      <c r="A1692" s="38" t="s">
        <v>213</v>
      </c>
      <c r="B1692" s="38" t="s">
        <v>258</v>
      </c>
      <c r="C1692" s="38" t="s">
        <v>6590</v>
      </c>
      <c r="D1692" s="38" t="s">
        <v>6591</v>
      </c>
      <c r="E1692" s="38" t="s">
        <v>477</v>
      </c>
      <c r="F1692" s="38" t="s">
        <v>6592</v>
      </c>
      <c r="G1692" s="38" t="s">
        <v>6589</v>
      </c>
      <c r="H1692" s="38" t="s">
        <v>2665</v>
      </c>
      <c r="I1692" s="41">
        <v>-693.26</v>
      </c>
      <c r="J1692" s="11">
        <f>VLOOKUP(LEFT(B1692,5),[1]Percents!$C:$M,9,FALSE)</f>
        <v>4.4049999999999999E-2</v>
      </c>
      <c r="K1692" s="13">
        <f t="shared" si="27"/>
        <v>-30.538103</v>
      </c>
      <c r="L1692" s="22"/>
    </row>
    <row r="1693" spans="1:12" s="40" customFormat="1" ht="14.25" customHeight="1" x14ac:dyDescent="0.25">
      <c r="A1693" s="38" t="s">
        <v>213</v>
      </c>
      <c r="B1693" s="38" t="s">
        <v>94</v>
      </c>
      <c r="C1693" s="38" t="s">
        <v>4126</v>
      </c>
      <c r="D1693" s="38" t="s">
        <v>4127</v>
      </c>
      <c r="E1693" s="38" t="s">
        <v>239</v>
      </c>
      <c r="F1693" s="38" t="s">
        <v>6771</v>
      </c>
      <c r="G1693" s="38" t="s">
        <v>3817</v>
      </c>
      <c r="H1693" s="38" t="s">
        <v>2665</v>
      </c>
      <c r="I1693" s="39">
        <v>0</v>
      </c>
      <c r="J1693" s="11">
        <f>VLOOKUP(LEFT(B1693,5),[1]Percents!$C:$M,9,FALSE)</f>
        <v>0</v>
      </c>
      <c r="K1693" s="13">
        <f t="shared" si="27"/>
        <v>0</v>
      </c>
      <c r="L1693" s="22"/>
    </row>
    <row r="1694" spans="1:12" s="40" customFormat="1" ht="14.25" customHeight="1" x14ac:dyDescent="0.25">
      <c r="A1694" s="38" t="s">
        <v>213</v>
      </c>
      <c r="B1694" s="38" t="s">
        <v>230</v>
      </c>
      <c r="C1694" s="38" t="s">
        <v>6772</v>
      </c>
      <c r="D1694" s="38" t="s">
        <v>6773</v>
      </c>
      <c r="E1694" s="38" t="s">
        <v>558</v>
      </c>
      <c r="F1694" s="38" t="s">
        <v>6774</v>
      </c>
      <c r="G1694" s="38" t="s">
        <v>6092</v>
      </c>
      <c r="H1694" s="38" t="s">
        <v>2665</v>
      </c>
      <c r="I1694" s="39">
        <v>0</v>
      </c>
      <c r="J1694" s="11">
        <f>VLOOKUP(LEFT(B1694,5),[1]Percents!$C:$M,9,FALSE)</f>
        <v>0</v>
      </c>
      <c r="K1694" s="13">
        <f t="shared" si="27"/>
        <v>0</v>
      </c>
      <c r="L1694" s="22"/>
    </row>
    <row r="1695" spans="1:12" s="40" customFormat="1" ht="14.25" customHeight="1" x14ac:dyDescent="0.25">
      <c r="A1695" s="38" t="s">
        <v>66</v>
      </c>
      <c r="B1695" s="38" t="s">
        <v>3520</v>
      </c>
      <c r="C1695" s="38" t="s">
        <v>6775</v>
      </c>
      <c r="D1695" s="38" t="s">
        <v>6776</v>
      </c>
      <c r="E1695" s="38" t="s">
        <v>3197</v>
      </c>
      <c r="F1695" s="38" t="s">
        <v>6777</v>
      </c>
      <c r="G1695" s="38" t="s">
        <v>6778</v>
      </c>
      <c r="H1695" s="38" t="s">
        <v>2665</v>
      </c>
      <c r="I1695" s="39">
        <v>0</v>
      </c>
      <c r="J1695" s="11">
        <f>VLOOKUP(LEFT(B1695,5),[1]Percents!$C:$M,9,FALSE)</f>
        <v>0</v>
      </c>
      <c r="K1695" s="13">
        <f t="shared" si="27"/>
        <v>0</v>
      </c>
      <c r="L1695" s="22"/>
    </row>
    <row r="1696" spans="1:12" s="40" customFormat="1" ht="14.25" customHeight="1" x14ac:dyDescent="0.25">
      <c r="A1696" s="38" t="s">
        <v>243</v>
      </c>
      <c r="B1696" s="38" t="s">
        <v>289</v>
      </c>
      <c r="C1696" s="38" t="s">
        <v>7934</v>
      </c>
      <c r="D1696" s="38" t="s">
        <v>7935</v>
      </c>
      <c r="E1696" s="38" t="s">
        <v>1581</v>
      </c>
      <c r="F1696" s="38" t="s">
        <v>7936</v>
      </c>
      <c r="G1696" s="38" t="s">
        <v>6733</v>
      </c>
      <c r="H1696" s="38" t="s">
        <v>2665</v>
      </c>
      <c r="I1696" s="39">
        <v>0</v>
      </c>
      <c r="J1696" s="11">
        <f>VLOOKUP(LEFT(B1696,5),[1]Percents!$C:$M,9,FALSE)</f>
        <v>0</v>
      </c>
      <c r="K1696" s="13">
        <f t="shared" si="27"/>
        <v>0</v>
      </c>
      <c r="L1696" s="22"/>
    </row>
    <row r="1697" spans="1:12" s="40" customFormat="1" ht="14.25" customHeight="1" x14ac:dyDescent="0.25">
      <c r="A1697" s="38" t="s">
        <v>141</v>
      </c>
      <c r="B1697" s="38" t="s">
        <v>111</v>
      </c>
      <c r="C1697" s="38" t="s">
        <v>6779</v>
      </c>
      <c r="D1697" s="38" t="s">
        <v>6780</v>
      </c>
      <c r="E1697" s="38" t="s">
        <v>612</v>
      </c>
      <c r="F1697" s="38" t="s">
        <v>6781</v>
      </c>
      <c r="G1697" s="38" t="s">
        <v>6782</v>
      </c>
      <c r="H1697" s="38" t="s">
        <v>2665</v>
      </c>
      <c r="I1697" s="39">
        <v>1393.69</v>
      </c>
      <c r="J1697" s="11">
        <f>VLOOKUP(LEFT(B1697,5),[1]Percents!$C:$M,9,FALSE)</f>
        <v>0.64170000000000005</v>
      </c>
      <c r="K1697" s="13">
        <f t="shared" si="27"/>
        <v>894.33087300000011</v>
      </c>
      <c r="L1697" s="22"/>
    </row>
    <row r="1698" spans="1:12" s="40" customFormat="1" ht="14.25" customHeight="1" x14ac:dyDescent="0.25">
      <c r="A1698" s="38" t="s">
        <v>213</v>
      </c>
      <c r="B1698" s="38" t="s">
        <v>145</v>
      </c>
      <c r="C1698" s="38" t="s">
        <v>6783</v>
      </c>
      <c r="D1698" s="38" t="s">
        <v>6784</v>
      </c>
      <c r="E1698" s="38" t="s">
        <v>4101</v>
      </c>
      <c r="F1698" s="38" t="s">
        <v>6785</v>
      </c>
      <c r="G1698" s="38" t="s">
        <v>6733</v>
      </c>
      <c r="H1698" s="38" t="s">
        <v>2665</v>
      </c>
      <c r="I1698" s="39">
        <v>491.38</v>
      </c>
      <c r="J1698" s="11">
        <f>VLOOKUP(LEFT(B1698,5),[1]Percents!$C:$M,9,FALSE)</f>
        <v>0</v>
      </c>
      <c r="K1698" s="13">
        <f t="shared" si="27"/>
        <v>0</v>
      </c>
      <c r="L1698" s="22"/>
    </row>
    <row r="1699" spans="1:12" s="40" customFormat="1" ht="14.25" customHeight="1" x14ac:dyDescent="0.25">
      <c r="A1699" s="38" t="s">
        <v>213</v>
      </c>
      <c r="B1699" s="38" t="s">
        <v>106</v>
      </c>
      <c r="C1699" s="38" t="s">
        <v>6786</v>
      </c>
      <c r="D1699" s="38" t="s">
        <v>6787</v>
      </c>
      <c r="E1699" s="38" t="s">
        <v>253</v>
      </c>
      <c r="F1699" s="38" t="s">
        <v>6788</v>
      </c>
      <c r="G1699" s="38" t="s">
        <v>6733</v>
      </c>
      <c r="H1699" s="38" t="s">
        <v>2665</v>
      </c>
      <c r="I1699" s="39">
        <v>4087.39</v>
      </c>
      <c r="J1699" s="11">
        <f>VLOOKUP(LEFT(B1699,5),[1]Percents!$C:$M,9,FALSE)</f>
        <v>0</v>
      </c>
      <c r="K1699" s="13">
        <f t="shared" si="27"/>
        <v>0</v>
      </c>
      <c r="L1699" s="22"/>
    </row>
    <row r="1700" spans="1:12" s="40" customFormat="1" ht="14.25" customHeight="1" x14ac:dyDescent="0.25">
      <c r="A1700" s="38" t="s">
        <v>213</v>
      </c>
      <c r="B1700" s="38" t="s">
        <v>162</v>
      </c>
      <c r="C1700" s="38" t="s">
        <v>6789</v>
      </c>
      <c r="D1700" s="38" t="s">
        <v>6790</v>
      </c>
      <c r="E1700" s="38" t="s">
        <v>151</v>
      </c>
      <c r="F1700" s="38" t="s">
        <v>6791</v>
      </c>
      <c r="G1700" s="38" t="s">
        <v>6733</v>
      </c>
      <c r="H1700" s="38" t="s">
        <v>2665</v>
      </c>
      <c r="I1700" s="39">
        <v>1846.02</v>
      </c>
      <c r="J1700" s="11">
        <f>VLOOKUP(LEFT(B1700,5),[1]Percents!$C:$M,9,FALSE)</f>
        <v>4.4049999999999999E-2</v>
      </c>
      <c r="K1700" s="13">
        <f t="shared" si="27"/>
        <v>81.317180999999991</v>
      </c>
      <c r="L1700" s="22"/>
    </row>
    <row r="1701" spans="1:12" s="40" customFormat="1" ht="14.25" customHeight="1" x14ac:dyDescent="0.25">
      <c r="A1701" s="38" t="s">
        <v>242</v>
      </c>
      <c r="B1701" s="38" t="s">
        <v>326</v>
      </c>
      <c r="C1701" s="38" t="s">
        <v>2099</v>
      </c>
      <c r="D1701" s="38" t="s">
        <v>1027</v>
      </c>
      <c r="E1701" s="38" t="s">
        <v>381</v>
      </c>
      <c r="F1701" s="38" t="s">
        <v>7466</v>
      </c>
      <c r="G1701" s="38" t="s">
        <v>1697</v>
      </c>
      <c r="H1701" s="38" t="s">
        <v>2665</v>
      </c>
      <c r="I1701" s="39">
        <v>1931.76</v>
      </c>
      <c r="J1701" s="11">
        <f>VLOOKUP(LEFT(B1701,5),[1]Percents!$C:$M,9,FALSE)</f>
        <v>0</v>
      </c>
      <c r="K1701" s="13">
        <f t="shared" si="27"/>
        <v>0</v>
      </c>
      <c r="L1701" s="22"/>
    </row>
    <row r="1702" spans="1:12" s="40" customFormat="1" ht="14.25" customHeight="1" x14ac:dyDescent="0.25">
      <c r="A1702" s="38" t="s">
        <v>213</v>
      </c>
      <c r="B1702" s="38" t="s">
        <v>21</v>
      </c>
      <c r="C1702" s="38" t="s">
        <v>7467</v>
      </c>
      <c r="D1702" s="38" t="s">
        <v>7468</v>
      </c>
      <c r="E1702" s="38" t="s">
        <v>6703</v>
      </c>
      <c r="F1702" s="38" t="s">
        <v>7469</v>
      </c>
      <c r="G1702" s="38" t="s">
        <v>6464</v>
      </c>
      <c r="H1702" s="38" t="s">
        <v>2665</v>
      </c>
      <c r="I1702" s="39">
        <v>0</v>
      </c>
      <c r="J1702" s="11">
        <f>VLOOKUP(LEFT(B1702,5),[1]Percents!$C:$M,9,FALSE)</f>
        <v>4.4049999999999999E-2</v>
      </c>
      <c r="K1702" s="13">
        <f t="shared" si="27"/>
        <v>0</v>
      </c>
      <c r="L1702" s="22"/>
    </row>
    <row r="1703" spans="1:12" s="40" customFormat="1" ht="14.25" customHeight="1" x14ac:dyDescent="0.25">
      <c r="A1703" s="38" t="s">
        <v>213</v>
      </c>
      <c r="B1703" s="38" t="s">
        <v>145</v>
      </c>
      <c r="C1703" s="38" t="s">
        <v>9488</v>
      </c>
      <c r="D1703" s="38" t="s">
        <v>9489</v>
      </c>
      <c r="E1703" s="38" t="s">
        <v>445</v>
      </c>
      <c r="F1703" s="38" t="s">
        <v>9490</v>
      </c>
      <c r="G1703" s="38" t="s">
        <v>1760</v>
      </c>
      <c r="H1703" s="38" t="s">
        <v>2665</v>
      </c>
      <c r="I1703" s="39">
        <v>0</v>
      </c>
      <c r="J1703" s="11">
        <f>VLOOKUP(LEFT(B1703,5),[1]Percents!$C:$M,9,FALSE)</f>
        <v>0</v>
      </c>
      <c r="K1703" s="13">
        <f t="shared" si="27"/>
        <v>0</v>
      </c>
      <c r="L1703" s="22"/>
    </row>
    <row r="1704" spans="1:12" s="40" customFormat="1" ht="14.25" customHeight="1" x14ac:dyDescent="0.25">
      <c r="A1704" s="38" t="s">
        <v>213</v>
      </c>
      <c r="B1704" s="38" t="s">
        <v>258</v>
      </c>
      <c r="C1704" s="38" t="s">
        <v>6792</v>
      </c>
      <c r="D1704" s="38" t="s">
        <v>6793</v>
      </c>
      <c r="E1704" s="38" t="s">
        <v>1098</v>
      </c>
      <c r="F1704" s="38" t="s">
        <v>6794</v>
      </c>
      <c r="G1704" s="38" t="s">
        <v>6795</v>
      </c>
      <c r="H1704" s="38" t="s">
        <v>2665</v>
      </c>
      <c r="I1704" s="39">
        <v>4.68</v>
      </c>
      <c r="J1704" s="11">
        <f>VLOOKUP(LEFT(B1704,5),[1]Percents!$C:$M,9,FALSE)</f>
        <v>4.4049999999999999E-2</v>
      </c>
      <c r="K1704" s="13">
        <f t="shared" si="27"/>
        <v>0.20615399999999998</v>
      </c>
      <c r="L1704" s="22"/>
    </row>
    <row r="1705" spans="1:12" s="40" customFormat="1" ht="14.25" customHeight="1" x14ac:dyDescent="0.25">
      <c r="A1705" s="38" t="s">
        <v>213</v>
      </c>
      <c r="B1705" s="38" t="s">
        <v>61</v>
      </c>
      <c r="C1705" s="38" t="s">
        <v>3155</v>
      </c>
      <c r="D1705" s="38" t="s">
        <v>3156</v>
      </c>
      <c r="E1705" s="38" t="s">
        <v>249</v>
      </c>
      <c r="F1705" s="38" t="s">
        <v>7250</v>
      </c>
      <c r="G1705" s="38" t="s">
        <v>3157</v>
      </c>
      <c r="H1705" s="38" t="s">
        <v>2665</v>
      </c>
      <c r="I1705" s="39">
        <v>-0.21</v>
      </c>
      <c r="J1705" s="11">
        <f>VLOOKUP(LEFT(B1705,5),[1]Percents!$C:$M,9,FALSE)</f>
        <v>0</v>
      </c>
      <c r="K1705" s="13">
        <f t="shared" si="27"/>
        <v>0</v>
      </c>
      <c r="L1705" s="22"/>
    </row>
    <row r="1706" spans="1:12" s="40" customFormat="1" ht="14.25" customHeight="1" x14ac:dyDescent="0.25">
      <c r="A1706" s="38" t="s">
        <v>213</v>
      </c>
      <c r="B1706" s="38" t="s">
        <v>258</v>
      </c>
      <c r="C1706" s="38" t="s">
        <v>7056</v>
      </c>
      <c r="D1706" s="38" t="s">
        <v>7057</v>
      </c>
      <c r="E1706" s="38" t="s">
        <v>614</v>
      </c>
      <c r="F1706" s="38" t="s">
        <v>7058</v>
      </c>
      <c r="G1706" s="38" t="s">
        <v>7059</v>
      </c>
      <c r="H1706" s="38" t="s">
        <v>2665</v>
      </c>
      <c r="I1706" s="39">
        <v>717.14</v>
      </c>
      <c r="J1706" s="11">
        <f>VLOOKUP(LEFT(B1706,5),[1]Percents!$C:$M,9,FALSE)</f>
        <v>4.4049999999999999E-2</v>
      </c>
      <c r="K1706" s="13">
        <f t="shared" si="27"/>
        <v>31.590017</v>
      </c>
      <c r="L1706" s="22"/>
    </row>
    <row r="1707" spans="1:12" s="40" customFormat="1" ht="14.25" customHeight="1" x14ac:dyDescent="0.25">
      <c r="A1707" s="38" t="s">
        <v>213</v>
      </c>
      <c r="B1707" s="38" t="s">
        <v>120</v>
      </c>
      <c r="C1707" s="38" t="s">
        <v>7251</v>
      </c>
      <c r="D1707" s="38" t="s">
        <v>7252</v>
      </c>
      <c r="E1707" s="38" t="s">
        <v>6737</v>
      </c>
      <c r="F1707" s="38" t="s">
        <v>7253</v>
      </c>
      <c r="G1707" s="38" t="s">
        <v>7226</v>
      </c>
      <c r="H1707" s="38" t="s">
        <v>2665</v>
      </c>
      <c r="I1707" s="39">
        <v>1355.94</v>
      </c>
      <c r="J1707" s="11">
        <f>VLOOKUP(LEFT(B1707,5),[1]Percents!$C:$M,9,FALSE)</f>
        <v>0</v>
      </c>
      <c r="K1707" s="13">
        <f t="shared" si="27"/>
        <v>0</v>
      </c>
      <c r="L1707" s="22"/>
    </row>
    <row r="1708" spans="1:12" s="40" customFormat="1" ht="14.25" customHeight="1" x14ac:dyDescent="0.25">
      <c r="A1708" s="38" t="s">
        <v>213</v>
      </c>
      <c r="B1708" s="38" t="s">
        <v>120</v>
      </c>
      <c r="C1708" s="38" t="s">
        <v>7470</v>
      </c>
      <c r="D1708" s="38" t="s">
        <v>7471</v>
      </c>
      <c r="E1708" s="38" t="s">
        <v>1275</v>
      </c>
      <c r="F1708" s="38" t="s">
        <v>7472</v>
      </c>
      <c r="G1708" s="38" t="s">
        <v>7386</v>
      </c>
      <c r="H1708" s="38" t="s">
        <v>2665</v>
      </c>
      <c r="I1708" s="39">
        <v>1311.09</v>
      </c>
      <c r="J1708" s="11">
        <f>VLOOKUP(LEFT(B1708,5),[1]Percents!$C:$M,9,FALSE)</f>
        <v>0</v>
      </c>
      <c r="K1708" s="13">
        <f t="shared" si="27"/>
        <v>0</v>
      </c>
      <c r="L1708" s="22"/>
    </row>
    <row r="1709" spans="1:12" s="40" customFormat="1" ht="14.25" customHeight="1" x14ac:dyDescent="0.25">
      <c r="A1709" s="38" t="s">
        <v>213</v>
      </c>
      <c r="B1709" s="38" t="s">
        <v>21</v>
      </c>
      <c r="C1709" s="38" t="s">
        <v>7743</v>
      </c>
      <c r="D1709" s="38" t="s">
        <v>7744</v>
      </c>
      <c r="E1709" s="38" t="s">
        <v>6800</v>
      </c>
      <c r="F1709" s="38" t="s">
        <v>7745</v>
      </c>
      <c r="G1709" s="38" t="s">
        <v>7746</v>
      </c>
      <c r="H1709" s="38" t="s">
        <v>2665</v>
      </c>
      <c r="I1709" s="39">
        <v>0</v>
      </c>
      <c r="J1709" s="11">
        <f>VLOOKUP(LEFT(B1709,5),[1]Percents!$C:$M,9,FALSE)</f>
        <v>4.4049999999999999E-2</v>
      </c>
      <c r="K1709" s="13">
        <f t="shared" si="27"/>
        <v>0</v>
      </c>
      <c r="L1709" s="22"/>
    </row>
    <row r="1710" spans="1:12" s="40" customFormat="1" ht="14.25" customHeight="1" x14ac:dyDescent="0.25">
      <c r="A1710" s="38" t="s">
        <v>213</v>
      </c>
      <c r="B1710" s="38" t="s">
        <v>145</v>
      </c>
      <c r="C1710" s="38" t="s">
        <v>10725</v>
      </c>
      <c r="D1710" s="38" t="s">
        <v>10726</v>
      </c>
      <c r="E1710" s="38" t="s">
        <v>3057</v>
      </c>
      <c r="F1710" s="38" t="s">
        <v>10727</v>
      </c>
      <c r="G1710" s="38" t="s">
        <v>9739</v>
      </c>
      <c r="H1710" s="38" t="s">
        <v>2665</v>
      </c>
      <c r="I1710" s="39">
        <v>228.03</v>
      </c>
      <c r="J1710" s="11">
        <f>VLOOKUP(LEFT(B1710,5),[1]Percents!$C:$M,9,FALSE)</f>
        <v>0</v>
      </c>
      <c r="K1710" s="13">
        <f t="shared" si="27"/>
        <v>0</v>
      </c>
      <c r="L1710" s="22"/>
    </row>
    <row r="1711" spans="1:12" s="40" customFormat="1" ht="14.25" customHeight="1" x14ac:dyDescent="0.25">
      <c r="A1711" s="38" t="s">
        <v>213</v>
      </c>
      <c r="B1711" s="38" t="s">
        <v>230</v>
      </c>
      <c r="C1711" s="38" t="s">
        <v>2103</v>
      </c>
      <c r="D1711" s="38" t="s">
        <v>1108</v>
      </c>
      <c r="E1711" s="38" t="s">
        <v>558</v>
      </c>
      <c r="F1711" s="38" t="s">
        <v>7937</v>
      </c>
      <c r="G1711" s="38" t="s">
        <v>2104</v>
      </c>
      <c r="H1711" s="38" t="s">
        <v>2665</v>
      </c>
      <c r="I1711" s="39">
        <v>131.6</v>
      </c>
      <c r="J1711" s="11">
        <f>VLOOKUP(LEFT(B1711,5),[1]Percents!$C:$M,9,FALSE)</f>
        <v>0</v>
      </c>
      <c r="K1711" s="13">
        <f t="shared" si="27"/>
        <v>0</v>
      </c>
      <c r="L1711" s="22"/>
    </row>
    <row r="1712" spans="1:12" s="40" customFormat="1" ht="14.25" customHeight="1" x14ac:dyDescent="0.25">
      <c r="A1712" s="38" t="s">
        <v>213</v>
      </c>
      <c r="B1712" s="38" t="s">
        <v>258</v>
      </c>
      <c r="C1712" s="38" t="s">
        <v>7938</v>
      </c>
      <c r="D1712" s="38" t="s">
        <v>7939</v>
      </c>
      <c r="E1712" s="38" t="s">
        <v>452</v>
      </c>
      <c r="F1712" s="38" t="s">
        <v>7940</v>
      </c>
      <c r="G1712" s="38" t="s">
        <v>7901</v>
      </c>
      <c r="H1712" s="38" t="s">
        <v>2665</v>
      </c>
      <c r="I1712" s="39">
        <v>63.8</v>
      </c>
      <c r="J1712" s="11">
        <f>VLOOKUP(LEFT(B1712,5),[1]Percents!$C:$M,9,FALSE)</f>
        <v>4.4049999999999999E-2</v>
      </c>
      <c r="K1712" s="13">
        <f t="shared" si="27"/>
        <v>2.8103899999999999</v>
      </c>
      <c r="L1712" s="22"/>
    </row>
    <row r="1713" spans="1:12" s="40" customFormat="1" ht="14.25" customHeight="1" x14ac:dyDescent="0.25">
      <c r="A1713" s="38" t="s">
        <v>213</v>
      </c>
      <c r="B1713" s="38" t="s">
        <v>21</v>
      </c>
      <c r="C1713" s="38" t="s">
        <v>10728</v>
      </c>
      <c r="D1713" s="38" t="s">
        <v>10729</v>
      </c>
      <c r="E1713" s="38" t="s">
        <v>6702</v>
      </c>
      <c r="F1713" s="38" t="s">
        <v>10730</v>
      </c>
      <c r="G1713" s="38" t="s">
        <v>10731</v>
      </c>
      <c r="H1713" s="38" t="s">
        <v>2665</v>
      </c>
      <c r="I1713" s="39">
        <v>3359.74</v>
      </c>
      <c r="J1713" s="11">
        <f>VLOOKUP(LEFT(B1713,5),[1]Percents!$C:$M,9,FALSE)</f>
        <v>4.4049999999999999E-2</v>
      </c>
      <c r="K1713" s="13">
        <f t="shared" si="27"/>
        <v>147.99654699999999</v>
      </c>
      <c r="L1713" s="22"/>
    </row>
    <row r="1714" spans="1:12" s="40" customFormat="1" ht="14.25" customHeight="1" x14ac:dyDescent="0.25">
      <c r="A1714" s="38" t="s">
        <v>213</v>
      </c>
      <c r="B1714" s="38" t="s">
        <v>258</v>
      </c>
      <c r="C1714" s="38" t="s">
        <v>7747</v>
      </c>
      <c r="D1714" s="38" t="s">
        <v>7748</v>
      </c>
      <c r="E1714" s="38" t="s">
        <v>477</v>
      </c>
      <c r="F1714" s="38" t="s">
        <v>7749</v>
      </c>
      <c r="G1714" s="38" t="s">
        <v>7750</v>
      </c>
      <c r="H1714" s="38" t="s">
        <v>2665</v>
      </c>
      <c r="I1714" s="39">
        <v>74.38</v>
      </c>
      <c r="J1714" s="11">
        <f>VLOOKUP(LEFT(B1714,5),[1]Percents!$C:$M,9,FALSE)</f>
        <v>4.4049999999999999E-2</v>
      </c>
      <c r="K1714" s="13">
        <f t="shared" si="27"/>
        <v>3.2764389999999999</v>
      </c>
      <c r="L1714" s="22"/>
    </row>
    <row r="1715" spans="1:12" s="40" customFormat="1" ht="14.25" customHeight="1" x14ac:dyDescent="0.25">
      <c r="A1715" s="38" t="s">
        <v>213</v>
      </c>
      <c r="B1715" s="38" t="s">
        <v>234</v>
      </c>
      <c r="C1715" s="38" t="s">
        <v>7751</v>
      </c>
      <c r="D1715" s="38" t="s">
        <v>7752</v>
      </c>
      <c r="E1715" s="38" t="s">
        <v>287</v>
      </c>
      <c r="F1715" s="38" t="s">
        <v>7753</v>
      </c>
      <c r="G1715" s="38" t="s">
        <v>6733</v>
      </c>
      <c r="H1715" s="38" t="s">
        <v>2665</v>
      </c>
      <c r="I1715" s="39">
        <v>0</v>
      </c>
      <c r="J1715" s="11">
        <f>VLOOKUP(LEFT(B1715,5),[1]Percents!$C:$M,9,FALSE)</f>
        <v>0</v>
      </c>
      <c r="K1715" s="13">
        <f t="shared" si="27"/>
        <v>0</v>
      </c>
      <c r="L1715" s="22"/>
    </row>
    <row r="1716" spans="1:12" s="40" customFormat="1" ht="14.25" customHeight="1" x14ac:dyDescent="0.25">
      <c r="A1716" s="38" t="s">
        <v>213</v>
      </c>
      <c r="B1716" s="38" t="s">
        <v>21</v>
      </c>
      <c r="C1716" s="38" t="s">
        <v>10027</v>
      </c>
      <c r="D1716" s="38" t="s">
        <v>10028</v>
      </c>
      <c r="E1716" s="38" t="s">
        <v>373</v>
      </c>
      <c r="F1716" s="38" t="s">
        <v>10029</v>
      </c>
      <c r="G1716" s="38" t="s">
        <v>7282</v>
      </c>
      <c r="H1716" s="38" t="s">
        <v>2665</v>
      </c>
      <c r="I1716" s="39">
        <v>0</v>
      </c>
      <c r="J1716" s="11">
        <f>VLOOKUP(LEFT(B1716,5),[1]Percents!$C:$M,9,FALSE)</f>
        <v>4.4049999999999999E-2</v>
      </c>
      <c r="K1716" s="13">
        <f t="shared" si="27"/>
        <v>0</v>
      </c>
      <c r="L1716" s="22"/>
    </row>
    <row r="1717" spans="1:12" s="40" customFormat="1" ht="14.25" customHeight="1" x14ac:dyDescent="0.25">
      <c r="A1717" s="38" t="s">
        <v>213</v>
      </c>
      <c r="B1717" s="38" t="s">
        <v>2</v>
      </c>
      <c r="C1717" s="38" t="s">
        <v>2153</v>
      </c>
      <c r="D1717" s="38" t="s">
        <v>407</v>
      </c>
      <c r="E1717" s="38" t="s">
        <v>8210</v>
      </c>
      <c r="F1717" s="38" t="s">
        <v>10732</v>
      </c>
      <c r="G1717" s="38" t="s">
        <v>2154</v>
      </c>
      <c r="H1717" s="38" t="s">
        <v>2665</v>
      </c>
      <c r="I1717" s="39">
        <v>225</v>
      </c>
      <c r="J1717" s="11">
        <f>VLOOKUP(LEFT(B1717,5),[1]Percents!$C:$M,9,FALSE)</f>
        <v>0</v>
      </c>
      <c r="K1717" s="13">
        <f t="shared" si="27"/>
        <v>0</v>
      </c>
      <c r="L1717" s="22"/>
    </row>
    <row r="1718" spans="1:12" s="40" customFormat="1" ht="14.25" customHeight="1" x14ac:dyDescent="0.25">
      <c r="A1718" s="38" t="s">
        <v>213</v>
      </c>
      <c r="B1718" s="38" t="s">
        <v>285</v>
      </c>
      <c r="C1718" s="38" t="s">
        <v>2070</v>
      </c>
      <c r="D1718" s="38" t="s">
        <v>1214</v>
      </c>
      <c r="E1718" s="38" t="s">
        <v>286</v>
      </c>
      <c r="F1718" s="38" t="s">
        <v>8759</v>
      </c>
      <c r="G1718" s="38" t="s">
        <v>1715</v>
      </c>
      <c r="H1718" s="38" t="s">
        <v>2665</v>
      </c>
      <c r="I1718" s="39">
        <v>2318.29</v>
      </c>
      <c r="J1718" s="11">
        <f>VLOOKUP(LEFT(B1718,5),[1]Percents!$C:$M,9,FALSE)</f>
        <v>0</v>
      </c>
      <c r="K1718" s="13">
        <f t="shared" si="27"/>
        <v>0</v>
      </c>
      <c r="L1718" s="22"/>
    </row>
    <row r="1719" spans="1:12" s="40" customFormat="1" ht="14.25" customHeight="1" x14ac:dyDescent="0.25">
      <c r="A1719" s="38" t="s">
        <v>213</v>
      </c>
      <c r="B1719" s="38" t="s">
        <v>79</v>
      </c>
      <c r="C1719" s="38" t="s">
        <v>8760</v>
      </c>
      <c r="D1719" s="38" t="s">
        <v>8761</v>
      </c>
      <c r="E1719" s="38" t="s">
        <v>1026</v>
      </c>
      <c r="F1719" s="38" t="s">
        <v>8762</v>
      </c>
      <c r="G1719" s="38" t="s">
        <v>8076</v>
      </c>
      <c r="H1719" s="38" t="s">
        <v>2665</v>
      </c>
      <c r="I1719" s="39">
        <v>1267.29</v>
      </c>
      <c r="J1719" s="11">
        <f>VLOOKUP(LEFT(B1719,5),[1]Percents!$C:$M,9,FALSE)</f>
        <v>0</v>
      </c>
      <c r="K1719" s="13">
        <f t="shared" si="27"/>
        <v>0</v>
      </c>
      <c r="L1719" s="22"/>
    </row>
    <row r="1720" spans="1:12" s="40" customFormat="1" ht="14.25" customHeight="1" x14ac:dyDescent="0.25">
      <c r="A1720" s="38" t="s">
        <v>213</v>
      </c>
      <c r="B1720" s="38" t="s">
        <v>331</v>
      </c>
      <c r="C1720" s="38" t="s">
        <v>9491</v>
      </c>
      <c r="D1720" s="38" t="s">
        <v>9492</v>
      </c>
      <c r="E1720" s="38" t="s">
        <v>8586</v>
      </c>
      <c r="F1720" s="38" t="s">
        <v>9493</v>
      </c>
      <c r="G1720" s="38" t="s">
        <v>8076</v>
      </c>
      <c r="H1720" s="38" t="s">
        <v>2665</v>
      </c>
      <c r="I1720" s="39">
        <v>208.78</v>
      </c>
      <c r="J1720" s="11">
        <f>VLOOKUP(LEFT(B1720,5),[1]Percents!$C:$M,9,FALSE)</f>
        <v>0</v>
      </c>
      <c r="K1720" s="13">
        <f t="shared" si="27"/>
        <v>0</v>
      </c>
      <c r="L1720" s="22"/>
    </row>
    <row r="1721" spans="1:12" s="40" customFormat="1" ht="14.25" customHeight="1" x14ac:dyDescent="0.25">
      <c r="A1721" s="38" t="s">
        <v>213</v>
      </c>
      <c r="B1721" s="38" t="s">
        <v>285</v>
      </c>
      <c r="C1721" s="38" t="s">
        <v>8763</v>
      </c>
      <c r="D1721" s="38" t="s">
        <v>8764</v>
      </c>
      <c r="E1721" s="38" t="s">
        <v>286</v>
      </c>
      <c r="F1721" s="38" t="s">
        <v>8765</v>
      </c>
      <c r="G1721" s="38" t="s">
        <v>8766</v>
      </c>
      <c r="H1721" s="38" t="s">
        <v>2665</v>
      </c>
      <c r="I1721" s="39">
        <v>169.34</v>
      </c>
      <c r="J1721" s="11">
        <f>VLOOKUP(LEFT(B1721,5),[1]Percents!$C:$M,9,FALSE)</f>
        <v>0</v>
      </c>
      <c r="K1721" s="13">
        <f t="shared" si="27"/>
        <v>0</v>
      </c>
      <c r="L1721" s="22"/>
    </row>
    <row r="1722" spans="1:12" s="40" customFormat="1" ht="14.25" customHeight="1" x14ac:dyDescent="0.25">
      <c r="A1722" s="38" t="s">
        <v>141</v>
      </c>
      <c r="B1722" s="38" t="s">
        <v>3</v>
      </c>
      <c r="C1722" s="38" t="s">
        <v>8767</v>
      </c>
      <c r="D1722" s="38" t="s">
        <v>8768</v>
      </c>
      <c r="E1722" s="38" t="s">
        <v>267</v>
      </c>
      <c r="F1722" s="38" t="s">
        <v>8769</v>
      </c>
      <c r="G1722" s="38" t="s">
        <v>8770</v>
      </c>
      <c r="H1722" s="38" t="s">
        <v>2665</v>
      </c>
      <c r="I1722" s="39">
        <v>1145.44</v>
      </c>
      <c r="J1722" s="11">
        <f>VLOOKUP(LEFT(B1722,5),[1]Percents!$C:$M,9,FALSE)</f>
        <v>0.64170000000000005</v>
      </c>
      <c r="K1722" s="13">
        <f t="shared" si="27"/>
        <v>735.02884800000004</v>
      </c>
      <c r="L1722" s="22"/>
    </row>
    <row r="1723" spans="1:12" s="40" customFormat="1" ht="14.25" customHeight="1" x14ac:dyDescent="0.25">
      <c r="A1723" s="38" t="s">
        <v>213</v>
      </c>
      <c r="B1723" s="38" t="s">
        <v>53</v>
      </c>
      <c r="C1723" s="38" t="s">
        <v>10030</v>
      </c>
      <c r="D1723" s="38" t="s">
        <v>10031</v>
      </c>
      <c r="E1723" s="38" t="s">
        <v>538</v>
      </c>
      <c r="F1723" s="38" t="s">
        <v>10032</v>
      </c>
      <c r="G1723" s="38" t="s">
        <v>10033</v>
      </c>
      <c r="H1723" s="38" t="s">
        <v>2665</v>
      </c>
      <c r="I1723" s="39">
        <v>3375.27</v>
      </c>
      <c r="J1723" s="11">
        <f>VLOOKUP(LEFT(B1723,5),[1]Percents!$C:$M,9,FALSE)</f>
        <v>0</v>
      </c>
      <c r="K1723" s="13">
        <f t="shared" si="27"/>
        <v>0</v>
      </c>
      <c r="L1723" s="22"/>
    </row>
    <row r="1724" spans="1:12" s="40" customFormat="1" ht="14.25" customHeight="1" x14ac:dyDescent="0.25">
      <c r="A1724" s="38" t="s">
        <v>213</v>
      </c>
      <c r="B1724" s="38" t="s">
        <v>258</v>
      </c>
      <c r="C1724" s="38" t="s">
        <v>9494</v>
      </c>
      <c r="D1724" s="38" t="s">
        <v>9495</v>
      </c>
      <c r="E1724" s="38" t="s">
        <v>951</v>
      </c>
      <c r="F1724" s="38" t="s">
        <v>9496</v>
      </c>
      <c r="G1724" s="38" t="s">
        <v>9497</v>
      </c>
      <c r="H1724" s="38" t="s">
        <v>2665</v>
      </c>
      <c r="I1724" s="39">
        <v>104.94</v>
      </c>
      <c r="J1724" s="11">
        <f>VLOOKUP(LEFT(B1724,5),[1]Percents!$C:$M,9,FALSE)</f>
        <v>4.4049999999999999E-2</v>
      </c>
      <c r="K1724" s="13">
        <f t="shared" si="27"/>
        <v>4.6226069999999995</v>
      </c>
      <c r="L1724" s="22"/>
    </row>
    <row r="1725" spans="1:12" s="40" customFormat="1" ht="14.25" customHeight="1" x14ac:dyDescent="0.25">
      <c r="A1725" s="38" t="s">
        <v>213</v>
      </c>
      <c r="B1725" s="38" t="s">
        <v>94</v>
      </c>
      <c r="C1725" s="38" t="s">
        <v>4126</v>
      </c>
      <c r="D1725" s="38" t="s">
        <v>4127</v>
      </c>
      <c r="E1725" s="38" t="s">
        <v>239</v>
      </c>
      <c r="F1725" s="38" t="s">
        <v>9498</v>
      </c>
      <c r="G1725" s="38" t="s">
        <v>3817</v>
      </c>
      <c r="H1725" s="38" t="s">
        <v>2665</v>
      </c>
      <c r="I1725" s="39">
        <v>9419.39</v>
      </c>
      <c r="J1725" s="11">
        <f>VLOOKUP(LEFT(B1725,5),[1]Percents!$C:$M,9,FALSE)</f>
        <v>0</v>
      </c>
      <c r="K1725" s="13">
        <f t="shared" si="27"/>
        <v>0</v>
      </c>
      <c r="L1725" s="22"/>
    </row>
    <row r="1726" spans="1:12" s="40" customFormat="1" ht="14.25" customHeight="1" x14ac:dyDescent="0.25">
      <c r="A1726" s="38" t="s">
        <v>213</v>
      </c>
      <c r="B1726" s="38" t="s">
        <v>2</v>
      </c>
      <c r="C1726" s="38" t="s">
        <v>11408</v>
      </c>
      <c r="D1726" s="38" t="s">
        <v>11409</v>
      </c>
      <c r="E1726" s="38" t="s">
        <v>127</v>
      </c>
      <c r="F1726" s="38" t="s">
        <v>11410</v>
      </c>
      <c r="G1726" s="38" t="s">
        <v>11091</v>
      </c>
      <c r="H1726" s="38" t="s">
        <v>2665</v>
      </c>
      <c r="I1726" s="39">
        <v>114.18</v>
      </c>
      <c r="J1726" s="11">
        <f>VLOOKUP(LEFT(B1726,5),[1]Percents!$C:$M,9,FALSE)</f>
        <v>0</v>
      </c>
      <c r="K1726" s="13">
        <f t="shared" si="27"/>
        <v>0</v>
      </c>
      <c r="L1726" s="22"/>
    </row>
    <row r="1727" spans="1:12" s="40" customFormat="1" ht="14.25" customHeight="1" x14ac:dyDescent="0.25">
      <c r="A1727" s="38" t="s">
        <v>213</v>
      </c>
      <c r="B1727" s="38" t="s">
        <v>258</v>
      </c>
      <c r="C1727" s="38" t="s">
        <v>10034</v>
      </c>
      <c r="D1727" s="38" t="s">
        <v>10035</v>
      </c>
      <c r="E1727" s="38" t="s">
        <v>10036</v>
      </c>
      <c r="F1727" s="38" t="s">
        <v>10037</v>
      </c>
      <c r="G1727" s="38" t="s">
        <v>8589</v>
      </c>
      <c r="H1727" s="38" t="s">
        <v>2665</v>
      </c>
      <c r="I1727" s="39">
        <v>407.96</v>
      </c>
      <c r="J1727" s="11">
        <f>VLOOKUP(LEFT(B1727,5),[1]Percents!$C:$M,9,FALSE)</f>
        <v>4.4049999999999999E-2</v>
      </c>
      <c r="K1727" s="13">
        <f t="shared" si="27"/>
        <v>17.970637999999997</v>
      </c>
      <c r="L1727" s="22"/>
    </row>
    <row r="1728" spans="1:12" s="40" customFormat="1" ht="14.25" customHeight="1" x14ac:dyDescent="0.25">
      <c r="A1728" s="38" t="s">
        <v>213</v>
      </c>
      <c r="B1728" s="38" t="s">
        <v>258</v>
      </c>
      <c r="C1728" s="38" t="s">
        <v>10038</v>
      </c>
      <c r="D1728" s="38" t="s">
        <v>10039</v>
      </c>
      <c r="E1728" s="38" t="s">
        <v>7299</v>
      </c>
      <c r="F1728" s="38" t="s">
        <v>10040</v>
      </c>
      <c r="G1728" s="38" t="s">
        <v>8176</v>
      </c>
      <c r="H1728" s="38" t="s">
        <v>2665</v>
      </c>
      <c r="I1728" s="39">
        <v>100.78</v>
      </c>
      <c r="J1728" s="11">
        <f>VLOOKUP(LEFT(B1728,5),[1]Percents!$C:$M,9,FALSE)</f>
        <v>4.4049999999999999E-2</v>
      </c>
      <c r="K1728" s="13">
        <f t="shared" si="27"/>
        <v>4.4393589999999996</v>
      </c>
      <c r="L1728" s="22"/>
    </row>
    <row r="1729" spans="1:12" s="40" customFormat="1" ht="14.25" customHeight="1" x14ac:dyDescent="0.25">
      <c r="A1729" s="38" t="s">
        <v>25</v>
      </c>
      <c r="B1729" s="38" t="s">
        <v>1534</v>
      </c>
      <c r="C1729" s="38" t="s">
        <v>10041</v>
      </c>
      <c r="D1729" s="38" t="s">
        <v>10042</v>
      </c>
      <c r="E1729" s="38" t="s">
        <v>6409</v>
      </c>
      <c r="F1729" s="38" t="s">
        <v>10043</v>
      </c>
      <c r="G1729" s="38" t="s">
        <v>10044</v>
      </c>
      <c r="H1729" s="38" t="s">
        <v>2665</v>
      </c>
      <c r="I1729" s="39">
        <v>0</v>
      </c>
      <c r="J1729" s="11">
        <f>VLOOKUP(LEFT(B1729,5),[1]Percents!$C:$M,9,FALSE)</f>
        <v>0</v>
      </c>
      <c r="K1729" s="13">
        <f t="shared" si="27"/>
        <v>0</v>
      </c>
      <c r="L1729" s="22"/>
    </row>
    <row r="1730" spans="1:12" s="40" customFormat="1" ht="14.25" customHeight="1" x14ac:dyDescent="0.25">
      <c r="A1730" s="38" t="s">
        <v>25</v>
      </c>
      <c r="B1730" s="38" t="s">
        <v>1534</v>
      </c>
      <c r="C1730" s="38" t="s">
        <v>10489</v>
      </c>
      <c r="D1730" s="38" t="s">
        <v>10490</v>
      </c>
      <c r="E1730" s="38" t="s">
        <v>6409</v>
      </c>
      <c r="F1730" s="38" t="s">
        <v>10491</v>
      </c>
      <c r="G1730" s="38" t="s">
        <v>10044</v>
      </c>
      <c r="H1730" s="38" t="s">
        <v>2665</v>
      </c>
      <c r="I1730" s="39">
        <v>0</v>
      </c>
      <c r="J1730" s="11">
        <f>VLOOKUP(LEFT(B1730,5),[1]Percents!$C:$M,9,FALSE)</f>
        <v>0</v>
      </c>
      <c r="K1730" s="13">
        <f t="shared" si="27"/>
        <v>0</v>
      </c>
      <c r="L1730" s="22"/>
    </row>
    <row r="1731" spans="1:12" s="40" customFormat="1" ht="14.25" customHeight="1" x14ac:dyDescent="0.25">
      <c r="A1731" s="38" t="s">
        <v>243</v>
      </c>
      <c r="B1731" s="38" t="s">
        <v>674</v>
      </c>
      <c r="C1731" s="38" t="s">
        <v>10492</v>
      </c>
      <c r="D1731" s="38" t="s">
        <v>10493</v>
      </c>
      <c r="E1731" s="38" t="s">
        <v>675</v>
      </c>
      <c r="F1731" s="38" t="s">
        <v>10494</v>
      </c>
      <c r="G1731" s="38" t="s">
        <v>9856</v>
      </c>
      <c r="H1731" s="38" t="s">
        <v>2665</v>
      </c>
      <c r="I1731" s="39">
        <v>2273.73</v>
      </c>
      <c r="J1731" s="11">
        <f>VLOOKUP(LEFT(B1731,5),[1]Percents!$C:$M,9,FALSE)</f>
        <v>0</v>
      </c>
      <c r="K1731" s="13">
        <f t="shared" si="27"/>
        <v>0</v>
      </c>
      <c r="L1731" s="22"/>
    </row>
    <row r="1732" spans="1:12" s="40" customFormat="1" ht="14.25" customHeight="1" x14ac:dyDescent="0.25">
      <c r="A1732" s="38" t="s">
        <v>242</v>
      </c>
      <c r="B1732" s="38" t="s">
        <v>325</v>
      </c>
      <c r="C1732" s="38" t="s">
        <v>11080</v>
      </c>
      <c r="D1732" s="38" t="s">
        <v>11081</v>
      </c>
      <c r="E1732" s="38" t="s">
        <v>4779</v>
      </c>
      <c r="F1732" s="38" t="s">
        <v>11082</v>
      </c>
      <c r="G1732" s="38" t="s">
        <v>6795</v>
      </c>
      <c r="H1732" s="38" t="s">
        <v>2665</v>
      </c>
      <c r="I1732" s="39">
        <v>-2293.9699999999998</v>
      </c>
      <c r="J1732" s="11">
        <f>VLOOKUP(LEFT(B1732,5),[1]Percents!$C:$M,9,FALSE)</f>
        <v>0</v>
      </c>
      <c r="K1732" s="13">
        <f t="shared" si="27"/>
        <v>0</v>
      </c>
      <c r="L1732" s="22"/>
    </row>
    <row r="1733" spans="1:12" s="40" customFormat="1" ht="14.25" customHeight="1" x14ac:dyDescent="0.25">
      <c r="A1733" s="38" t="s">
        <v>213</v>
      </c>
      <c r="B1733" s="38" t="s">
        <v>154</v>
      </c>
      <c r="C1733" s="38" t="s">
        <v>4226</v>
      </c>
      <c r="D1733" s="38" t="s">
        <v>4227</v>
      </c>
      <c r="E1733" s="38" t="s">
        <v>114</v>
      </c>
      <c r="F1733" s="38" t="s">
        <v>10733</v>
      </c>
      <c r="G1733" s="38" t="s">
        <v>3534</v>
      </c>
      <c r="H1733" s="38" t="s">
        <v>2665</v>
      </c>
      <c r="I1733" s="39">
        <v>404.63</v>
      </c>
      <c r="J1733" s="11">
        <f>VLOOKUP(LEFT(B1733,5),[1]Percents!$C:$M,9,FALSE)</f>
        <v>0</v>
      </c>
      <c r="K1733" s="13">
        <f t="shared" si="27"/>
        <v>0</v>
      </c>
      <c r="L1733" s="22"/>
    </row>
    <row r="1734" spans="1:12" s="40" customFormat="1" ht="14.25" customHeight="1" x14ac:dyDescent="0.25">
      <c r="A1734" s="38" t="s">
        <v>213</v>
      </c>
      <c r="B1734" s="38" t="s">
        <v>154</v>
      </c>
      <c r="C1734" s="38" t="s">
        <v>4226</v>
      </c>
      <c r="D1734" s="38" t="s">
        <v>4227</v>
      </c>
      <c r="E1734" s="38" t="s">
        <v>114</v>
      </c>
      <c r="F1734" s="38" t="s">
        <v>10734</v>
      </c>
      <c r="G1734" s="38" t="s">
        <v>3534</v>
      </c>
      <c r="H1734" s="38" t="s">
        <v>2665</v>
      </c>
      <c r="I1734" s="39">
        <v>328.09</v>
      </c>
      <c r="J1734" s="11">
        <f>VLOOKUP(LEFT(B1734,5),[1]Percents!$C:$M,9,FALSE)</f>
        <v>0</v>
      </c>
      <c r="K1734" s="13">
        <f t="shared" si="27"/>
        <v>0</v>
      </c>
      <c r="L1734" s="22"/>
    </row>
    <row r="1735" spans="1:12" s="40" customFormat="1" ht="14.25" customHeight="1" x14ac:dyDescent="0.25">
      <c r="A1735" s="38" t="s">
        <v>213</v>
      </c>
      <c r="B1735" s="38" t="s">
        <v>162</v>
      </c>
      <c r="C1735" s="38" t="s">
        <v>11083</v>
      </c>
      <c r="D1735" s="38" t="s">
        <v>11084</v>
      </c>
      <c r="E1735" s="38" t="s">
        <v>412</v>
      </c>
      <c r="F1735" s="38" t="s">
        <v>11085</v>
      </c>
      <c r="G1735" s="38" t="s">
        <v>11086</v>
      </c>
      <c r="H1735" s="38" t="s">
        <v>2665</v>
      </c>
      <c r="I1735" s="39">
        <v>6588.5</v>
      </c>
      <c r="J1735" s="11">
        <f>VLOOKUP(LEFT(B1735,5),[1]Percents!$C:$M,9,FALSE)</f>
        <v>4.4049999999999999E-2</v>
      </c>
      <c r="K1735" s="13">
        <f t="shared" si="27"/>
        <v>290.22342500000002</v>
      </c>
      <c r="L1735" s="22"/>
    </row>
    <row r="1736" spans="1:12" s="40" customFormat="1" ht="14.25" customHeight="1" x14ac:dyDescent="0.25">
      <c r="A1736" s="38" t="s">
        <v>213</v>
      </c>
      <c r="B1736" s="38" t="s">
        <v>61</v>
      </c>
      <c r="C1736" s="38" t="s">
        <v>3155</v>
      </c>
      <c r="D1736" s="38" t="s">
        <v>3156</v>
      </c>
      <c r="E1736" s="38" t="s">
        <v>249</v>
      </c>
      <c r="F1736" s="38" t="s">
        <v>11774</v>
      </c>
      <c r="G1736" s="38" t="s">
        <v>3157</v>
      </c>
      <c r="H1736" s="38" t="s">
        <v>2665</v>
      </c>
      <c r="I1736" s="39">
        <v>4845.3999999999996</v>
      </c>
      <c r="J1736" s="11">
        <f>VLOOKUP(LEFT(B1736,5),[1]Percents!$C:$M,9,FALSE)</f>
        <v>0</v>
      </c>
      <c r="K1736" s="13">
        <f t="shared" si="27"/>
        <v>0</v>
      </c>
      <c r="L1736" s="22"/>
    </row>
    <row r="1737" spans="1:12" s="40" customFormat="1" ht="14.25" customHeight="1" x14ac:dyDescent="0.25">
      <c r="A1737" s="38" t="s">
        <v>213</v>
      </c>
      <c r="B1737" s="38" t="s">
        <v>154</v>
      </c>
      <c r="C1737" s="38" t="s">
        <v>12523</v>
      </c>
      <c r="D1737" s="38" t="s">
        <v>12524</v>
      </c>
      <c r="E1737" s="38" t="s">
        <v>114</v>
      </c>
      <c r="F1737" s="38" t="s">
        <v>12525</v>
      </c>
      <c r="G1737" s="38" t="s">
        <v>8589</v>
      </c>
      <c r="H1737" s="38" t="s">
        <v>2665</v>
      </c>
      <c r="I1737" s="39">
        <v>503.4</v>
      </c>
      <c r="J1737" s="11">
        <f>VLOOKUP(LEFT(B1737,5),[1]Percents!$C:$M,9,FALSE)</f>
        <v>0</v>
      </c>
      <c r="K1737" s="13">
        <f t="shared" si="27"/>
        <v>0</v>
      </c>
      <c r="L1737" s="22"/>
    </row>
    <row r="1738" spans="1:12" s="40" customFormat="1" ht="14.25" customHeight="1" x14ac:dyDescent="0.25">
      <c r="A1738" s="38" t="s">
        <v>213</v>
      </c>
      <c r="B1738" s="38" t="s">
        <v>154</v>
      </c>
      <c r="C1738" s="38" t="s">
        <v>12523</v>
      </c>
      <c r="D1738" s="38" t="s">
        <v>12524</v>
      </c>
      <c r="E1738" s="38" t="s">
        <v>114</v>
      </c>
      <c r="F1738" s="38" t="s">
        <v>12526</v>
      </c>
      <c r="G1738" s="38" t="s">
        <v>8589</v>
      </c>
      <c r="H1738" s="38" t="s">
        <v>2665</v>
      </c>
      <c r="I1738" s="39">
        <v>18.91</v>
      </c>
      <c r="J1738" s="11">
        <f>VLOOKUP(LEFT(B1738,5),[1]Percents!$C:$M,9,FALSE)</f>
        <v>0</v>
      </c>
      <c r="K1738" s="13">
        <f t="shared" ref="K1738:K1801" si="28">+I1738*J1738</f>
        <v>0</v>
      </c>
      <c r="L1738" s="22"/>
    </row>
    <row r="1739" spans="1:12" s="40" customFormat="1" ht="14.25" customHeight="1" x14ac:dyDescent="0.25">
      <c r="A1739" s="38" t="s">
        <v>213</v>
      </c>
      <c r="B1739" s="38" t="s">
        <v>2</v>
      </c>
      <c r="C1739" s="38" t="s">
        <v>2094</v>
      </c>
      <c r="D1739" s="38" t="s">
        <v>837</v>
      </c>
      <c r="E1739" s="38" t="s">
        <v>791</v>
      </c>
      <c r="F1739" s="38" t="s">
        <v>838</v>
      </c>
      <c r="G1739" s="38" t="s">
        <v>2095</v>
      </c>
      <c r="H1739" s="38" t="s">
        <v>2665</v>
      </c>
      <c r="I1739" s="39">
        <v>158.1</v>
      </c>
      <c r="J1739" s="11">
        <f>VLOOKUP(LEFT(B1739,5),[1]Percents!$C:$M,9,FALSE)</f>
        <v>0</v>
      </c>
      <c r="K1739" s="13">
        <f t="shared" si="28"/>
        <v>0</v>
      </c>
      <c r="L1739" s="22"/>
    </row>
    <row r="1740" spans="1:12" s="40" customFormat="1" ht="14.25" customHeight="1" x14ac:dyDescent="0.25">
      <c r="A1740" s="38" t="s">
        <v>213</v>
      </c>
      <c r="B1740" s="38" t="s">
        <v>4327</v>
      </c>
      <c r="C1740" s="38" t="s">
        <v>2096</v>
      </c>
      <c r="D1740" s="38" t="s">
        <v>866</v>
      </c>
      <c r="E1740" s="38" t="s">
        <v>4568</v>
      </c>
      <c r="F1740" s="38" t="s">
        <v>867</v>
      </c>
      <c r="G1740" s="38" t="s">
        <v>2097</v>
      </c>
      <c r="H1740" s="38" t="s">
        <v>2665</v>
      </c>
      <c r="I1740" s="39">
        <v>1031.79</v>
      </c>
      <c r="J1740" s="11">
        <f>VLOOKUP(LEFT(B1740,5),[1]Percents!$C:$M,9,FALSE)</f>
        <v>0</v>
      </c>
      <c r="K1740" s="13">
        <f t="shared" si="28"/>
        <v>0</v>
      </c>
      <c r="L1740" s="22"/>
    </row>
    <row r="1741" spans="1:12" s="40" customFormat="1" ht="14.25" customHeight="1" x14ac:dyDescent="0.25">
      <c r="A1741" s="38" t="s">
        <v>213</v>
      </c>
      <c r="B1741" s="38" t="s">
        <v>162</v>
      </c>
      <c r="C1741" s="38" t="s">
        <v>6796</v>
      </c>
      <c r="D1741" s="38" t="s">
        <v>6797</v>
      </c>
      <c r="E1741" s="38" t="s">
        <v>165</v>
      </c>
      <c r="F1741" s="38" t="s">
        <v>6798</v>
      </c>
      <c r="G1741" s="38" t="s">
        <v>6799</v>
      </c>
      <c r="H1741" s="38" t="s">
        <v>2665</v>
      </c>
      <c r="I1741" s="39">
        <v>-76.25</v>
      </c>
      <c r="J1741" s="11">
        <f>VLOOKUP(LEFT(B1741,5),[1]Percents!$C:$M,9,FALSE)</f>
        <v>4.4049999999999999E-2</v>
      </c>
      <c r="K1741" s="13">
        <f t="shared" si="28"/>
        <v>-3.3588125</v>
      </c>
      <c r="L1741" s="22"/>
    </row>
    <row r="1742" spans="1:12" s="40" customFormat="1" ht="14.25" customHeight="1" x14ac:dyDescent="0.25">
      <c r="A1742" s="38" t="s">
        <v>213</v>
      </c>
      <c r="B1742" s="38" t="s">
        <v>258</v>
      </c>
      <c r="C1742" s="38" t="s">
        <v>8771</v>
      </c>
      <c r="D1742" s="38" t="s">
        <v>8772</v>
      </c>
      <c r="E1742" s="38" t="s">
        <v>951</v>
      </c>
      <c r="F1742" s="38" t="s">
        <v>8773</v>
      </c>
      <c r="G1742" s="38" t="s">
        <v>8774</v>
      </c>
      <c r="H1742" s="38" t="s">
        <v>2665</v>
      </c>
      <c r="I1742" s="41">
        <v>0</v>
      </c>
      <c r="J1742" s="11">
        <f>VLOOKUP(LEFT(B1742,5),[1]Percents!$C:$M,9,FALSE)</f>
        <v>4.4049999999999999E-2</v>
      </c>
      <c r="K1742" s="13">
        <f t="shared" si="28"/>
        <v>0</v>
      </c>
      <c r="L1742" s="22"/>
    </row>
    <row r="1743" spans="1:12" s="40" customFormat="1" ht="14.25" customHeight="1" x14ac:dyDescent="0.25">
      <c r="A1743" s="38" t="s">
        <v>213</v>
      </c>
      <c r="B1743" s="38" t="s">
        <v>231</v>
      </c>
      <c r="C1743" s="38" t="s">
        <v>10045</v>
      </c>
      <c r="D1743" s="38" t="s">
        <v>10046</v>
      </c>
      <c r="E1743" s="38" t="s">
        <v>920</v>
      </c>
      <c r="F1743" s="38" t="s">
        <v>10047</v>
      </c>
      <c r="G1743" s="38" t="s">
        <v>10048</v>
      </c>
      <c r="H1743" s="38" t="s">
        <v>2665</v>
      </c>
      <c r="I1743" s="39">
        <v>0</v>
      </c>
      <c r="J1743" s="11">
        <f>VLOOKUP(LEFT(B1743,5),[1]Percents!$C:$M,9,FALSE)</f>
        <v>0</v>
      </c>
      <c r="K1743" s="13">
        <f t="shared" si="28"/>
        <v>0</v>
      </c>
      <c r="L1743" s="22"/>
    </row>
    <row r="1744" spans="1:12" s="40" customFormat="1" ht="14.25" customHeight="1" x14ac:dyDescent="0.25">
      <c r="A1744" s="38" t="s">
        <v>213</v>
      </c>
      <c r="B1744" s="38" t="s">
        <v>1004</v>
      </c>
      <c r="C1744" s="38" t="s">
        <v>2098</v>
      </c>
      <c r="D1744" s="38" t="s">
        <v>1005</v>
      </c>
      <c r="E1744" s="38" t="s">
        <v>920</v>
      </c>
      <c r="F1744" s="38" t="s">
        <v>1006</v>
      </c>
      <c r="G1744" s="38" t="s">
        <v>1690</v>
      </c>
      <c r="H1744" s="38" t="s">
        <v>2665</v>
      </c>
      <c r="I1744" s="39">
        <v>0</v>
      </c>
      <c r="J1744" s="11">
        <f>VLOOKUP(LEFT(B1744,5),[1]Percents!$C:$M,9,FALSE)</f>
        <v>0</v>
      </c>
      <c r="K1744" s="13">
        <f t="shared" si="28"/>
        <v>0</v>
      </c>
      <c r="L1744" s="22"/>
    </row>
    <row r="1745" spans="1:12" s="40" customFormat="1" ht="14.25" customHeight="1" x14ac:dyDescent="0.25">
      <c r="A1745" s="38" t="s">
        <v>141</v>
      </c>
      <c r="B1745" s="38" t="s">
        <v>111</v>
      </c>
      <c r="C1745" s="38" t="s">
        <v>10495</v>
      </c>
      <c r="D1745" s="38" t="s">
        <v>10496</v>
      </c>
      <c r="E1745" s="38" t="s">
        <v>10497</v>
      </c>
      <c r="F1745" s="38" t="s">
        <v>10498</v>
      </c>
      <c r="G1745" s="38" t="s">
        <v>1708</v>
      </c>
      <c r="H1745" s="38" t="s">
        <v>2665</v>
      </c>
      <c r="I1745" s="39">
        <v>0</v>
      </c>
      <c r="J1745" s="11">
        <f>VLOOKUP(LEFT(B1745,5),[1]Percents!$C:$M,9,FALSE)</f>
        <v>0.64170000000000005</v>
      </c>
      <c r="K1745" s="13">
        <f t="shared" si="28"/>
        <v>0</v>
      </c>
      <c r="L1745" s="22"/>
    </row>
    <row r="1746" spans="1:12" s="40" customFormat="1" ht="14.25" customHeight="1" x14ac:dyDescent="0.25">
      <c r="A1746" s="38" t="s">
        <v>213</v>
      </c>
      <c r="B1746" s="38" t="s">
        <v>162</v>
      </c>
      <c r="C1746" s="38" t="s">
        <v>5029</v>
      </c>
      <c r="D1746" s="38" t="s">
        <v>5030</v>
      </c>
      <c r="E1746" s="38" t="s">
        <v>252</v>
      </c>
      <c r="F1746" s="38" t="s">
        <v>932</v>
      </c>
      <c r="G1746" s="38" t="s">
        <v>4957</v>
      </c>
      <c r="H1746" s="38" t="s">
        <v>2665</v>
      </c>
      <c r="I1746" s="39">
        <v>0</v>
      </c>
      <c r="J1746" s="11">
        <f>VLOOKUP(LEFT(B1746,5),[1]Percents!$C:$M,9,FALSE)</f>
        <v>4.4049999999999999E-2</v>
      </c>
      <c r="K1746" s="13">
        <f t="shared" si="28"/>
        <v>0</v>
      </c>
      <c r="L1746" s="22"/>
    </row>
    <row r="1747" spans="1:12" s="40" customFormat="1" ht="14.25" customHeight="1" x14ac:dyDescent="0.25">
      <c r="A1747" s="38" t="s">
        <v>213</v>
      </c>
      <c r="B1747" s="38" t="s">
        <v>162</v>
      </c>
      <c r="C1747" s="38" t="s">
        <v>7941</v>
      </c>
      <c r="D1747" s="38" t="s">
        <v>7942</v>
      </c>
      <c r="E1747" s="38" t="s">
        <v>252</v>
      </c>
      <c r="F1747" s="38" t="s">
        <v>932</v>
      </c>
      <c r="G1747" s="38" t="s">
        <v>7869</v>
      </c>
      <c r="H1747" s="38" t="s">
        <v>2665</v>
      </c>
      <c r="I1747" s="39">
        <v>1231.0899999999999</v>
      </c>
      <c r="J1747" s="11">
        <f>VLOOKUP(LEFT(B1747,5),[1]Percents!$C:$M,9,FALSE)</f>
        <v>4.4049999999999999E-2</v>
      </c>
      <c r="K1747" s="13">
        <f t="shared" si="28"/>
        <v>54.229514499999993</v>
      </c>
      <c r="L1747" s="22"/>
    </row>
    <row r="1748" spans="1:12" s="40" customFormat="1" ht="14.25" customHeight="1" x14ac:dyDescent="0.25">
      <c r="A1748" s="38" t="s">
        <v>213</v>
      </c>
      <c r="B1748" s="38" t="s">
        <v>162</v>
      </c>
      <c r="C1748" s="38" t="s">
        <v>5240</v>
      </c>
      <c r="D1748" s="38" t="s">
        <v>5241</v>
      </c>
      <c r="E1748" s="38" t="s">
        <v>151</v>
      </c>
      <c r="F1748" s="38" t="s">
        <v>970</v>
      </c>
      <c r="G1748" s="38" t="s">
        <v>4957</v>
      </c>
      <c r="H1748" s="38" t="s">
        <v>2665</v>
      </c>
      <c r="I1748" s="39">
        <v>0</v>
      </c>
      <c r="J1748" s="11">
        <f>VLOOKUP(LEFT(B1748,5),[1]Percents!$C:$M,9,FALSE)</f>
        <v>4.4049999999999999E-2</v>
      </c>
      <c r="K1748" s="13">
        <f t="shared" si="28"/>
        <v>0</v>
      </c>
      <c r="L1748" s="22"/>
    </row>
    <row r="1749" spans="1:12" s="40" customFormat="1" ht="14.25" customHeight="1" x14ac:dyDescent="0.25">
      <c r="A1749" s="38" t="s">
        <v>213</v>
      </c>
      <c r="B1749" s="38" t="s">
        <v>162</v>
      </c>
      <c r="C1749" s="38" t="s">
        <v>7943</v>
      </c>
      <c r="D1749" s="38" t="s">
        <v>7944</v>
      </c>
      <c r="E1749" s="38" t="s">
        <v>151</v>
      </c>
      <c r="F1749" s="38" t="s">
        <v>970</v>
      </c>
      <c r="G1749" s="38" t="s">
        <v>7869</v>
      </c>
      <c r="H1749" s="38" t="s">
        <v>2665</v>
      </c>
      <c r="I1749" s="39">
        <v>14496.67</v>
      </c>
      <c r="J1749" s="11">
        <f>VLOOKUP(LEFT(B1749,5),[1]Percents!$C:$M,9,FALSE)</f>
        <v>4.4049999999999999E-2</v>
      </c>
      <c r="K1749" s="13">
        <f t="shared" si="28"/>
        <v>638.57831350000004</v>
      </c>
      <c r="L1749" s="22"/>
    </row>
    <row r="1750" spans="1:12" s="40" customFormat="1" ht="14.25" customHeight="1" x14ac:dyDescent="0.25">
      <c r="A1750" s="38" t="s">
        <v>242</v>
      </c>
      <c r="B1750" s="38" t="s">
        <v>326</v>
      </c>
      <c r="C1750" s="38" t="s">
        <v>2099</v>
      </c>
      <c r="D1750" s="38" t="s">
        <v>1027</v>
      </c>
      <c r="E1750" s="38" t="s">
        <v>381</v>
      </c>
      <c r="F1750" s="38" t="s">
        <v>11411</v>
      </c>
      <c r="G1750" s="38" t="s">
        <v>1697</v>
      </c>
      <c r="H1750" s="38" t="s">
        <v>2665</v>
      </c>
      <c r="I1750" s="41">
        <v>0</v>
      </c>
      <c r="J1750" s="11">
        <f>VLOOKUP(LEFT(B1750,5),[1]Percents!$C:$M,9,FALSE)</f>
        <v>0</v>
      </c>
      <c r="K1750" s="13">
        <f t="shared" si="28"/>
        <v>0</v>
      </c>
      <c r="L1750" s="22"/>
    </row>
    <row r="1751" spans="1:12" s="40" customFormat="1" ht="14.25" customHeight="1" x14ac:dyDescent="0.25">
      <c r="A1751" s="38" t="s">
        <v>6075</v>
      </c>
      <c r="B1751" s="38" t="s">
        <v>6593</v>
      </c>
      <c r="C1751" s="38" t="s">
        <v>6594</v>
      </c>
      <c r="D1751" s="38" t="s">
        <v>6595</v>
      </c>
      <c r="E1751" s="38" t="s">
        <v>6596</v>
      </c>
      <c r="F1751" s="38" t="s">
        <v>6597</v>
      </c>
      <c r="G1751" s="38" t="s">
        <v>1712</v>
      </c>
      <c r="H1751" s="38" t="s">
        <v>2665</v>
      </c>
      <c r="I1751" s="41">
        <v>0</v>
      </c>
      <c r="J1751" s="11">
        <f>VLOOKUP(LEFT(B1751,5),[1]Percents!$C:$M,9,FALSE)</f>
        <v>0</v>
      </c>
      <c r="K1751" s="13">
        <f t="shared" si="28"/>
        <v>0</v>
      </c>
      <c r="L1751" s="22"/>
    </row>
    <row r="1752" spans="1:12" s="40" customFormat="1" ht="14.25" customHeight="1" x14ac:dyDescent="0.25">
      <c r="A1752" s="38" t="s">
        <v>213</v>
      </c>
      <c r="B1752" s="38" t="s">
        <v>258</v>
      </c>
      <c r="C1752" s="38" t="s">
        <v>3630</v>
      </c>
      <c r="D1752" s="38" t="s">
        <v>3631</v>
      </c>
      <c r="E1752" s="38" t="s">
        <v>453</v>
      </c>
      <c r="F1752" s="38" t="s">
        <v>3632</v>
      </c>
      <c r="G1752" s="38" t="s">
        <v>1828</v>
      </c>
      <c r="H1752" s="38" t="s">
        <v>2665</v>
      </c>
      <c r="I1752" s="41">
        <v>0</v>
      </c>
      <c r="J1752" s="11">
        <f>VLOOKUP(LEFT(B1752,5),[1]Percents!$C:$M,9,FALSE)</f>
        <v>4.4049999999999999E-2</v>
      </c>
      <c r="K1752" s="13">
        <f t="shared" si="28"/>
        <v>0</v>
      </c>
      <c r="L1752" s="22"/>
    </row>
    <row r="1753" spans="1:12" s="40" customFormat="1" ht="14.25" customHeight="1" x14ac:dyDescent="0.25">
      <c r="A1753" s="38" t="s">
        <v>213</v>
      </c>
      <c r="B1753" s="38" t="s">
        <v>839</v>
      </c>
      <c r="C1753" s="38" t="s">
        <v>2100</v>
      </c>
      <c r="D1753" s="38" t="s">
        <v>1509</v>
      </c>
      <c r="E1753" s="38" t="s">
        <v>4229</v>
      </c>
      <c r="F1753" s="38" t="s">
        <v>1510</v>
      </c>
      <c r="G1753" s="38" t="s">
        <v>1715</v>
      </c>
      <c r="H1753" s="38" t="s">
        <v>2665</v>
      </c>
      <c r="I1753" s="39">
        <v>2344.64</v>
      </c>
      <c r="J1753" s="11">
        <f>VLOOKUP(LEFT(B1753,5),[1]Percents!$C:$M,9,FALSE)</f>
        <v>0</v>
      </c>
      <c r="K1753" s="13">
        <f t="shared" si="28"/>
        <v>0</v>
      </c>
      <c r="L1753" s="22"/>
    </row>
    <row r="1754" spans="1:12" s="40" customFormat="1" ht="14.25" customHeight="1" x14ac:dyDescent="0.25">
      <c r="A1754" s="38" t="s">
        <v>213</v>
      </c>
      <c r="B1754" s="38" t="s">
        <v>258</v>
      </c>
      <c r="C1754" s="38" t="s">
        <v>2101</v>
      </c>
      <c r="D1754" s="38" t="s">
        <v>1205</v>
      </c>
      <c r="E1754" s="38" t="s">
        <v>1098</v>
      </c>
      <c r="F1754" s="38" t="s">
        <v>1206</v>
      </c>
      <c r="G1754" s="38" t="s">
        <v>2102</v>
      </c>
      <c r="H1754" s="38" t="s">
        <v>2665</v>
      </c>
      <c r="I1754" s="39">
        <v>226.67</v>
      </c>
      <c r="J1754" s="11">
        <f>VLOOKUP(LEFT(B1754,5),[1]Percents!$C:$M,9,FALSE)</f>
        <v>4.4049999999999999E-2</v>
      </c>
      <c r="K1754" s="13">
        <f t="shared" si="28"/>
        <v>9.9848134999999996</v>
      </c>
      <c r="L1754" s="22"/>
    </row>
    <row r="1755" spans="1:12" s="40" customFormat="1" ht="14.25" customHeight="1" x14ac:dyDescent="0.25">
      <c r="A1755" s="38" t="s">
        <v>213</v>
      </c>
      <c r="B1755" s="38" t="s">
        <v>120</v>
      </c>
      <c r="C1755" s="38" t="s">
        <v>2105</v>
      </c>
      <c r="D1755" s="38" t="s">
        <v>1324</v>
      </c>
      <c r="E1755" s="38" t="s">
        <v>578</v>
      </c>
      <c r="F1755" s="38" t="s">
        <v>1325</v>
      </c>
      <c r="G1755" s="38" t="s">
        <v>1964</v>
      </c>
      <c r="H1755" s="38" t="s">
        <v>2665</v>
      </c>
      <c r="I1755" s="39">
        <v>4.95</v>
      </c>
      <c r="J1755" s="11">
        <f>VLOOKUP(LEFT(B1755,5),[1]Percents!$C:$M,9,FALSE)</f>
        <v>0</v>
      </c>
      <c r="K1755" s="13">
        <f t="shared" si="28"/>
        <v>0</v>
      </c>
      <c r="L1755" s="22"/>
    </row>
    <row r="1756" spans="1:12" s="40" customFormat="1" ht="14.25" customHeight="1" x14ac:dyDescent="0.25">
      <c r="A1756" s="38" t="s">
        <v>213</v>
      </c>
      <c r="B1756" s="38" t="s">
        <v>258</v>
      </c>
      <c r="C1756" s="38" t="s">
        <v>2107</v>
      </c>
      <c r="D1756" s="38" t="s">
        <v>1511</v>
      </c>
      <c r="E1756" s="38" t="s">
        <v>1276</v>
      </c>
      <c r="F1756" s="38" t="s">
        <v>1512</v>
      </c>
      <c r="G1756" s="38" t="s">
        <v>2108</v>
      </c>
      <c r="H1756" s="38" t="s">
        <v>2665</v>
      </c>
      <c r="I1756" s="39">
        <v>112.2</v>
      </c>
      <c r="J1756" s="11">
        <f>VLOOKUP(LEFT(B1756,5),[1]Percents!$C:$M,9,FALSE)</f>
        <v>4.4049999999999999E-2</v>
      </c>
      <c r="K1756" s="13">
        <f t="shared" si="28"/>
        <v>4.9424099999999997</v>
      </c>
      <c r="L1756" s="22"/>
    </row>
    <row r="1757" spans="1:12" s="40" customFormat="1" ht="14.25" customHeight="1" x14ac:dyDescent="0.25">
      <c r="A1757" s="38" t="s">
        <v>242</v>
      </c>
      <c r="B1757" s="38" t="s">
        <v>122</v>
      </c>
      <c r="C1757" s="38" t="s">
        <v>5933</v>
      </c>
      <c r="D1757" s="38" t="s">
        <v>5934</v>
      </c>
      <c r="E1757" s="38" t="s">
        <v>1622</v>
      </c>
      <c r="F1757" s="38" t="s">
        <v>2572</v>
      </c>
      <c r="G1757" s="38" t="s">
        <v>5782</v>
      </c>
      <c r="H1757" s="38" t="s">
        <v>2665</v>
      </c>
      <c r="I1757" s="39">
        <v>0</v>
      </c>
      <c r="J1757" s="11">
        <f>VLOOKUP(LEFT(B1757,5),[1]Percents!$C:$M,9,FALSE)</f>
        <v>0</v>
      </c>
      <c r="K1757" s="13">
        <f t="shared" si="28"/>
        <v>0</v>
      </c>
      <c r="L1757" s="22"/>
    </row>
    <row r="1758" spans="1:12" s="40" customFormat="1" ht="14.25" customHeight="1" x14ac:dyDescent="0.25">
      <c r="A1758" s="38" t="s">
        <v>242</v>
      </c>
      <c r="B1758" s="38" t="s">
        <v>122</v>
      </c>
      <c r="C1758" s="38" t="s">
        <v>10049</v>
      </c>
      <c r="D1758" s="38" t="s">
        <v>10050</v>
      </c>
      <c r="E1758" s="38" t="s">
        <v>1622</v>
      </c>
      <c r="F1758" s="38" t="s">
        <v>2572</v>
      </c>
      <c r="G1758" s="38" t="s">
        <v>9320</v>
      </c>
      <c r="H1758" s="38" t="s">
        <v>2665</v>
      </c>
      <c r="I1758" s="39">
        <v>1613.97</v>
      </c>
      <c r="J1758" s="11">
        <f>VLOOKUP(LEFT(B1758,5),[1]Percents!$C:$M,9,FALSE)</f>
        <v>0</v>
      </c>
      <c r="K1758" s="13">
        <f t="shared" si="28"/>
        <v>0</v>
      </c>
      <c r="L1758" s="22"/>
    </row>
    <row r="1759" spans="1:12" s="40" customFormat="1" ht="14.25" customHeight="1" x14ac:dyDescent="0.25">
      <c r="A1759" s="38" t="s">
        <v>141</v>
      </c>
      <c r="B1759" s="38" t="s">
        <v>306</v>
      </c>
      <c r="C1759" s="38" t="s">
        <v>8214</v>
      </c>
      <c r="D1759" s="38" t="s">
        <v>8215</v>
      </c>
      <c r="E1759" s="38" t="s">
        <v>5687</v>
      </c>
      <c r="F1759" s="38" t="s">
        <v>8216</v>
      </c>
      <c r="G1759" s="38" t="s">
        <v>2619</v>
      </c>
      <c r="H1759" s="38" t="s">
        <v>2665</v>
      </c>
      <c r="I1759" s="39">
        <v>0</v>
      </c>
      <c r="J1759" s="11">
        <f>VLOOKUP(LEFT(B1759,5),[1]Percents!$C:$M,9,FALSE)</f>
        <v>0.64170000000000005</v>
      </c>
      <c r="K1759" s="13">
        <f t="shared" si="28"/>
        <v>0</v>
      </c>
      <c r="L1759" s="22"/>
    </row>
    <row r="1760" spans="1:12" s="40" customFormat="1" ht="14.25" customHeight="1" x14ac:dyDescent="0.25">
      <c r="A1760" s="38" t="s">
        <v>141</v>
      </c>
      <c r="B1760" s="38" t="s">
        <v>111</v>
      </c>
      <c r="C1760" s="38" t="s">
        <v>6801</v>
      </c>
      <c r="D1760" s="38" t="s">
        <v>6802</v>
      </c>
      <c r="E1760" s="38" t="s">
        <v>268</v>
      </c>
      <c r="F1760" s="38" t="s">
        <v>2724</v>
      </c>
      <c r="G1760" s="38" t="s">
        <v>6733</v>
      </c>
      <c r="H1760" s="38" t="s">
        <v>2665</v>
      </c>
      <c r="I1760" s="39">
        <v>581.92999999999995</v>
      </c>
      <c r="J1760" s="11">
        <f>VLOOKUP(LEFT(B1760,5),[1]Percents!$C:$M,9,FALSE)</f>
        <v>0.64170000000000005</v>
      </c>
      <c r="K1760" s="13">
        <f t="shared" si="28"/>
        <v>373.42448100000001</v>
      </c>
      <c r="L1760" s="22"/>
    </row>
    <row r="1761" spans="1:12" s="40" customFormat="1" ht="14.25" customHeight="1" x14ac:dyDescent="0.25">
      <c r="A1761" s="38" t="s">
        <v>242</v>
      </c>
      <c r="B1761" s="38" t="s">
        <v>326</v>
      </c>
      <c r="C1761" s="38" t="s">
        <v>2853</v>
      </c>
      <c r="D1761" s="38" t="s">
        <v>2854</v>
      </c>
      <c r="E1761" s="38" t="s">
        <v>381</v>
      </c>
      <c r="F1761" s="38" t="s">
        <v>2855</v>
      </c>
      <c r="G1761" s="38" t="s">
        <v>2619</v>
      </c>
      <c r="H1761" s="38" t="s">
        <v>2665</v>
      </c>
      <c r="I1761" s="39">
        <v>0</v>
      </c>
      <c r="J1761" s="11">
        <f>VLOOKUP(LEFT(B1761,5),[1]Percents!$C:$M,9,FALSE)</f>
        <v>0</v>
      </c>
      <c r="K1761" s="13">
        <f t="shared" si="28"/>
        <v>0</v>
      </c>
      <c r="L1761" s="22"/>
    </row>
    <row r="1762" spans="1:12" s="40" customFormat="1" ht="14.25" customHeight="1" x14ac:dyDescent="0.25">
      <c r="A1762" s="38" t="s">
        <v>213</v>
      </c>
      <c r="B1762" s="38" t="s">
        <v>258</v>
      </c>
      <c r="C1762" s="38" t="s">
        <v>5546</v>
      </c>
      <c r="D1762" s="38" t="s">
        <v>5547</v>
      </c>
      <c r="E1762" s="38" t="s">
        <v>477</v>
      </c>
      <c r="F1762" s="38" t="s">
        <v>5548</v>
      </c>
      <c r="G1762" s="38" t="s">
        <v>5549</v>
      </c>
      <c r="H1762" s="38" t="s">
        <v>2665</v>
      </c>
      <c r="I1762" s="39">
        <v>8.58</v>
      </c>
      <c r="J1762" s="11">
        <f>VLOOKUP(LEFT(B1762,5),[1]Percents!$C:$M,9,FALSE)</f>
        <v>4.4049999999999999E-2</v>
      </c>
      <c r="K1762" s="13">
        <f t="shared" si="28"/>
        <v>0.37794899999999998</v>
      </c>
      <c r="L1762" s="22"/>
    </row>
    <row r="1763" spans="1:12" s="40" customFormat="1" ht="14.25" customHeight="1" x14ac:dyDescent="0.25">
      <c r="A1763" s="38" t="s">
        <v>242</v>
      </c>
      <c r="B1763" s="38" t="s">
        <v>326</v>
      </c>
      <c r="C1763" s="38" t="s">
        <v>3152</v>
      </c>
      <c r="D1763" s="38" t="s">
        <v>3153</v>
      </c>
      <c r="E1763" s="38" t="s">
        <v>381</v>
      </c>
      <c r="F1763" s="38" t="s">
        <v>3154</v>
      </c>
      <c r="G1763" s="38" t="s">
        <v>2695</v>
      </c>
      <c r="H1763" s="38" t="s">
        <v>2665</v>
      </c>
      <c r="I1763" s="39">
        <v>0</v>
      </c>
      <c r="J1763" s="11">
        <f>VLOOKUP(LEFT(B1763,5),[1]Percents!$C:$M,9,FALSE)</f>
        <v>0</v>
      </c>
      <c r="K1763" s="13">
        <f t="shared" si="28"/>
        <v>0</v>
      </c>
      <c r="L1763" s="22"/>
    </row>
    <row r="1764" spans="1:12" s="40" customFormat="1" ht="14.25" customHeight="1" x14ac:dyDescent="0.25">
      <c r="A1764" s="38" t="s">
        <v>3964</v>
      </c>
      <c r="B1764" s="38" t="s">
        <v>3965</v>
      </c>
      <c r="C1764" s="38" t="s">
        <v>3824</v>
      </c>
      <c r="D1764" s="38" t="s">
        <v>4128</v>
      </c>
      <c r="E1764" s="38" t="s">
        <v>3825</v>
      </c>
      <c r="F1764" s="38" t="s">
        <v>3826</v>
      </c>
      <c r="G1764" s="38" t="s">
        <v>2991</v>
      </c>
      <c r="H1764" s="38" t="s">
        <v>2665</v>
      </c>
      <c r="I1764" s="39">
        <v>0</v>
      </c>
      <c r="J1764" s="11">
        <f>VLOOKUP(LEFT(B1764,5),[1]Percents!$C:$M,9,FALSE)</f>
        <v>0</v>
      </c>
      <c r="K1764" s="13">
        <f t="shared" si="28"/>
        <v>0</v>
      </c>
      <c r="L1764" s="22"/>
    </row>
    <row r="1765" spans="1:12" s="40" customFormat="1" ht="14.25" customHeight="1" x14ac:dyDescent="0.25">
      <c r="A1765" s="38" t="s">
        <v>141</v>
      </c>
      <c r="B1765" s="38" t="s">
        <v>306</v>
      </c>
      <c r="C1765" s="38" t="s">
        <v>3827</v>
      </c>
      <c r="D1765" s="38" t="s">
        <v>3828</v>
      </c>
      <c r="E1765" s="38" t="s">
        <v>6686</v>
      </c>
      <c r="F1765" s="38" t="s">
        <v>3829</v>
      </c>
      <c r="G1765" s="38" t="s">
        <v>3830</v>
      </c>
      <c r="H1765" s="38" t="s">
        <v>2665</v>
      </c>
      <c r="I1765" s="39">
        <v>0</v>
      </c>
      <c r="J1765" s="11">
        <f>VLOOKUP(LEFT(B1765,5),[1]Percents!$C:$M,9,FALSE)</f>
        <v>0.64170000000000005</v>
      </c>
      <c r="K1765" s="13">
        <f t="shared" si="28"/>
        <v>0</v>
      </c>
      <c r="L1765" s="22"/>
    </row>
    <row r="1766" spans="1:12" s="40" customFormat="1" ht="14.25" customHeight="1" x14ac:dyDescent="0.25">
      <c r="A1766" s="38" t="s">
        <v>213</v>
      </c>
      <c r="B1766" s="38" t="s">
        <v>285</v>
      </c>
      <c r="C1766" s="38" t="s">
        <v>3977</v>
      </c>
      <c r="D1766" s="38" t="s">
        <v>3978</v>
      </c>
      <c r="E1766" s="38" t="s">
        <v>881</v>
      </c>
      <c r="F1766" s="38" t="s">
        <v>3979</v>
      </c>
      <c r="G1766" s="38" t="s">
        <v>3357</v>
      </c>
      <c r="H1766" s="38" t="s">
        <v>2665</v>
      </c>
      <c r="I1766" s="39">
        <v>543.44000000000005</v>
      </c>
      <c r="J1766" s="11">
        <f>VLOOKUP(LEFT(B1766,5),[1]Percents!$C:$M,9,FALSE)</f>
        <v>0</v>
      </c>
      <c r="K1766" s="13">
        <f t="shared" si="28"/>
        <v>0</v>
      </c>
      <c r="L1766" s="22"/>
    </row>
    <row r="1767" spans="1:12" s="40" customFormat="1" ht="14.25" customHeight="1" x14ac:dyDescent="0.25">
      <c r="A1767" s="38" t="s">
        <v>213</v>
      </c>
      <c r="B1767" s="38" t="s">
        <v>120</v>
      </c>
      <c r="C1767" s="38" t="s">
        <v>8775</v>
      </c>
      <c r="D1767" s="38" t="s">
        <v>8776</v>
      </c>
      <c r="E1767" s="38" t="s">
        <v>578</v>
      </c>
      <c r="F1767" s="38" t="s">
        <v>8777</v>
      </c>
      <c r="G1767" s="38" t="s">
        <v>3744</v>
      </c>
      <c r="H1767" s="38" t="s">
        <v>2665</v>
      </c>
      <c r="I1767" s="39">
        <v>0</v>
      </c>
      <c r="J1767" s="11">
        <f>VLOOKUP(LEFT(B1767,5),[1]Percents!$C:$M,9,FALSE)</f>
        <v>0</v>
      </c>
      <c r="K1767" s="13">
        <f t="shared" si="28"/>
        <v>0</v>
      </c>
      <c r="L1767" s="22"/>
    </row>
    <row r="1768" spans="1:12" s="40" customFormat="1" ht="14.25" customHeight="1" x14ac:dyDescent="0.25">
      <c r="A1768" s="38" t="s">
        <v>89</v>
      </c>
      <c r="B1768" s="38" t="s">
        <v>90</v>
      </c>
      <c r="C1768" s="38" t="s">
        <v>4613</v>
      </c>
      <c r="D1768" s="38" t="s">
        <v>4614</v>
      </c>
      <c r="E1768" s="38" t="s">
        <v>1128</v>
      </c>
      <c r="F1768" s="38" t="s">
        <v>4615</v>
      </c>
      <c r="G1768" s="38" t="s">
        <v>4320</v>
      </c>
      <c r="H1768" s="38" t="s">
        <v>2665</v>
      </c>
      <c r="I1768" s="39">
        <v>342.86</v>
      </c>
      <c r="J1768" s="11">
        <f>VLOOKUP(LEFT(B1768,5),[1]Percents!$C:$M,9,FALSE)</f>
        <v>0</v>
      </c>
      <c r="K1768" s="13">
        <f t="shared" si="28"/>
        <v>0</v>
      </c>
      <c r="L1768" s="22"/>
    </row>
    <row r="1769" spans="1:12" s="40" customFormat="1" ht="14.25" customHeight="1" x14ac:dyDescent="0.25">
      <c r="A1769" s="38" t="s">
        <v>89</v>
      </c>
      <c r="B1769" s="38" t="s">
        <v>90</v>
      </c>
      <c r="C1769" s="38" t="s">
        <v>5242</v>
      </c>
      <c r="D1769" s="38" t="s">
        <v>5243</v>
      </c>
      <c r="E1769" s="38" t="s">
        <v>1128</v>
      </c>
      <c r="F1769" s="38" t="s">
        <v>4615</v>
      </c>
      <c r="G1769" s="38" t="s">
        <v>4320</v>
      </c>
      <c r="H1769" s="38" t="s">
        <v>2665</v>
      </c>
      <c r="I1769" s="39">
        <v>729.95</v>
      </c>
      <c r="J1769" s="11">
        <f>VLOOKUP(LEFT(B1769,5),[1]Percents!$C:$M,9,FALSE)</f>
        <v>0</v>
      </c>
      <c r="K1769" s="13">
        <f t="shared" si="28"/>
        <v>0</v>
      </c>
      <c r="L1769" s="22"/>
    </row>
    <row r="1770" spans="1:12" s="40" customFormat="1" ht="14.25" customHeight="1" x14ac:dyDescent="0.25">
      <c r="A1770" s="38" t="s">
        <v>141</v>
      </c>
      <c r="B1770" s="38" t="s">
        <v>169</v>
      </c>
      <c r="C1770" s="38" t="s">
        <v>4867</v>
      </c>
      <c r="D1770" s="38" t="s">
        <v>4868</v>
      </c>
      <c r="E1770" s="38" t="s">
        <v>4869</v>
      </c>
      <c r="F1770" s="38" t="s">
        <v>4870</v>
      </c>
      <c r="G1770" s="38" t="s">
        <v>4784</v>
      </c>
      <c r="H1770" s="38" t="s">
        <v>2665</v>
      </c>
      <c r="I1770" s="39">
        <v>6072.49</v>
      </c>
      <c r="J1770" s="11">
        <f>VLOOKUP(LEFT(B1770,5),[1]Percents!$C:$M,9,FALSE)</f>
        <v>0.64170000000000005</v>
      </c>
      <c r="K1770" s="13">
        <f t="shared" si="28"/>
        <v>3896.716833</v>
      </c>
      <c r="L1770" s="22"/>
    </row>
    <row r="1771" spans="1:12" s="40" customFormat="1" ht="14.25" customHeight="1" x14ac:dyDescent="0.25">
      <c r="A1771" s="38" t="s">
        <v>213</v>
      </c>
      <c r="B1771" s="38" t="s">
        <v>160</v>
      </c>
      <c r="C1771" s="38" t="s">
        <v>5244</v>
      </c>
      <c r="D1771" s="38" t="s">
        <v>5245</v>
      </c>
      <c r="E1771" s="38" t="s">
        <v>5246</v>
      </c>
      <c r="F1771" s="38" t="s">
        <v>5247</v>
      </c>
      <c r="G1771" s="38" t="s">
        <v>4464</v>
      </c>
      <c r="H1771" s="38" t="s">
        <v>2665</v>
      </c>
      <c r="I1771" s="39">
        <v>-5814.63</v>
      </c>
      <c r="J1771" s="11">
        <f>VLOOKUP(LEFT(B1771,5),[1]Percents!$C:$M,9,FALSE)</f>
        <v>4.4049999999999999E-2</v>
      </c>
      <c r="K1771" s="13">
        <f t="shared" si="28"/>
        <v>-256.13445150000001</v>
      </c>
      <c r="L1771" s="22"/>
    </row>
    <row r="1772" spans="1:12" s="40" customFormat="1" ht="14.25" customHeight="1" x14ac:dyDescent="0.25">
      <c r="A1772" s="38" t="s">
        <v>213</v>
      </c>
      <c r="B1772" s="38" t="s">
        <v>285</v>
      </c>
      <c r="C1772" s="38" t="s">
        <v>6157</v>
      </c>
      <c r="D1772" s="38" t="s">
        <v>6158</v>
      </c>
      <c r="E1772" s="38" t="s">
        <v>286</v>
      </c>
      <c r="F1772" s="38" t="s">
        <v>6159</v>
      </c>
      <c r="G1772" s="38" t="s">
        <v>4791</v>
      </c>
      <c r="H1772" s="38" t="s">
        <v>2665</v>
      </c>
      <c r="I1772" s="39">
        <v>0</v>
      </c>
      <c r="J1772" s="11">
        <f>VLOOKUP(LEFT(B1772,5),[1]Percents!$C:$M,9,FALSE)</f>
        <v>0</v>
      </c>
      <c r="K1772" s="13">
        <f t="shared" si="28"/>
        <v>0</v>
      </c>
      <c r="L1772" s="22"/>
    </row>
    <row r="1773" spans="1:12" s="40" customFormat="1" ht="14.25" customHeight="1" x14ac:dyDescent="0.25">
      <c r="A1773" s="38" t="s">
        <v>213</v>
      </c>
      <c r="B1773" s="38" t="s">
        <v>258</v>
      </c>
      <c r="C1773" s="38" t="s">
        <v>4757</v>
      </c>
      <c r="D1773" s="38" t="s">
        <v>4758</v>
      </c>
      <c r="E1773" s="38" t="s">
        <v>395</v>
      </c>
      <c r="F1773" s="38" t="s">
        <v>4759</v>
      </c>
      <c r="G1773" s="38" t="s">
        <v>4685</v>
      </c>
      <c r="H1773" s="38" t="s">
        <v>2665</v>
      </c>
      <c r="I1773" s="39">
        <v>771.68</v>
      </c>
      <c r="J1773" s="11">
        <f>VLOOKUP(LEFT(B1773,5),[1]Percents!$C:$M,9,FALSE)</f>
        <v>4.4049999999999999E-2</v>
      </c>
      <c r="K1773" s="13">
        <f t="shared" si="28"/>
        <v>33.992503999999997</v>
      </c>
      <c r="L1773" s="22"/>
    </row>
    <row r="1774" spans="1:12" s="40" customFormat="1" ht="14.25" customHeight="1" x14ac:dyDescent="0.25">
      <c r="A1774" s="38" t="s">
        <v>213</v>
      </c>
      <c r="B1774" s="38" t="s">
        <v>261</v>
      </c>
      <c r="C1774" s="38" t="s">
        <v>5550</v>
      </c>
      <c r="D1774" s="38" t="s">
        <v>5551</v>
      </c>
      <c r="E1774" s="38" t="s">
        <v>5552</v>
      </c>
      <c r="F1774" s="38" t="s">
        <v>5553</v>
      </c>
      <c r="G1774" s="38" t="s">
        <v>4685</v>
      </c>
      <c r="H1774" s="38" t="s">
        <v>2665</v>
      </c>
      <c r="I1774" s="41">
        <v>0</v>
      </c>
      <c r="J1774" s="11">
        <f>VLOOKUP(LEFT(B1774,5),[1]Percents!$C:$M,9,FALSE)</f>
        <v>4.4049999999999999E-2</v>
      </c>
      <c r="K1774" s="13">
        <f t="shared" si="28"/>
        <v>0</v>
      </c>
      <c r="L1774" s="22"/>
    </row>
    <row r="1775" spans="1:12" s="40" customFormat="1" ht="14.25" customHeight="1" x14ac:dyDescent="0.25">
      <c r="A1775" s="38" t="s">
        <v>213</v>
      </c>
      <c r="B1775" s="38" t="s">
        <v>148</v>
      </c>
      <c r="C1775" s="38" t="s">
        <v>5248</v>
      </c>
      <c r="D1775" s="38" t="s">
        <v>5249</v>
      </c>
      <c r="E1775" s="38" t="s">
        <v>4026</v>
      </c>
      <c r="F1775" s="38" t="s">
        <v>5250</v>
      </c>
      <c r="G1775" s="38" t="s">
        <v>5106</v>
      </c>
      <c r="H1775" s="38" t="s">
        <v>2665</v>
      </c>
      <c r="I1775" s="39">
        <v>105.55</v>
      </c>
      <c r="J1775" s="11">
        <f>VLOOKUP(LEFT(B1775,5),[1]Percents!$C:$M,9,FALSE)</f>
        <v>4.4049999999999999E-2</v>
      </c>
      <c r="K1775" s="13">
        <f t="shared" si="28"/>
        <v>4.6494774999999997</v>
      </c>
      <c r="L1775" s="22"/>
    </row>
    <row r="1776" spans="1:12" s="40" customFormat="1" ht="14.25" customHeight="1" x14ac:dyDescent="0.25">
      <c r="A1776" s="38" t="s">
        <v>213</v>
      </c>
      <c r="B1776" s="38" t="s">
        <v>258</v>
      </c>
      <c r="C1776" s="38" t="s">
        <v>9499</v>
      </c>
      <c r="D1776" s="38" t="s">
        <v>9500</v>
      </c>
      <c r="E1776" s="38" t="s">
        <v>5554</v>
      </c>
      <c r="F1776" s="38" t="s">
        <v>9501</v>
      </c>
      <c r="G1776" s="38" t="s">
        <v>4791</v>
      </c>
      <c r="H1776" s="38" t="s">
        <v>2665</v>
      </c>
      <c r="I1776" s="39">
        <v>0</v>
      </c>
      <c r="J1776" s="11">
        <f>VLOOKUP(LEFT(B1776,5),[1]Percents!$C:$M,9,FALSE)</f>
        <v>4.4049999999999999E-2</v>
      </c>
      <c r="K1776" s="13">
        <f t="shared" si="28"/>
        <v>0</v>
      </c>
      <c r="L1776" s="22"/>
    </row>
    <row r="1777" spans="1:12" s="40" customFormat="1" ht="14.25" customHeight="1" x14ac:dyDescent="0.25">
      <c r="A1777" s="38" t="s">
        <v>141</v>
      </c>
      <c r="B1777" s="38" t="s">
        <v>43</v>
      </c>
      <c r="C1777" s="38" t="s">
        <v>7254</v>
      </c>
      <c r="D1777" s="38" t="s">
        <v>7255</v>
      </c>
      <c r="E1777" s="38" t="s">
        <v>399</v>
      </c>
      <c r="F1777" s="38" t="s">
        <v>7256</v>
      </c>
      <c r="G1777" s="38" t="s">
        <v>5782</v>
      </c>
      <c r="H1777" s="38" t="s">
        <v>2665</v>
      </c>
      <c r="I1777" s="39">
        <v>925.93</v>
      </c>
      <c r="J1777" s="11">
        <f>VLOOKUP(LEFT(B1777,5),[1]Percents!$C:$M,9,FALSE)</f>
        <v>0.64170000000000005</v>
      </c>
      <c r="K1777" s="13">
        <f t="shared" si="28"/>
        <v>594.16928100000007</v>
      </c>
      <c r="L1777" s="22"/>
    </row>
    <row r="1778" spans="1:12" s="40" customFormat="1" ht="14.25" customHeight="1" x14ac:dyDescent="0.25">
      <c r="A1778" s="38" t="s">
        <v>213</v>
      </c>
      <c r="B1778" s="38" t="s">
        <v>225</v>
      </c>
      <c r="C1778" s="38" t="s">
        <v>6395</v>
      </c>
      <c r="D1778" s="38" t="s">
        <v>6396</v>
      </c>
      <c r="E1778" s="38" t="s">
        <v>6700</v>
      </c>
      <c r="F1778" s="38" t="s">
        <v>6397</v>
      </c>
      <c r="G1778" s="38" t="s">
        <v>5363</v>
      </c>
      <c r="H1778" s="38" t="s">
        <v>2665</v>
      </c>
      <c r="I1778" s="39">
        <v>0</v>
      </c>
      <c r="J1778" s="11">
        <f>VLOOKUP(LEFT(B1778,5),[1]Percents!$C:$M,9,FALSE)</f>
        <v>0</v>
      </c>
      <c r="K1778" s="13">
        <f t="shared" si="28"/>
        <v>0</v>
      </c>
      <c r="L1778" s="22"/>
    </row>
    <row r="1779" spans="1:12" s="40" customFormat="1" ht="14.25" customHeight="1" x14ac:dyDescent="0.25">
      <c r="A1779" s="38" t="s">
        <v>243</v>
      </c>
      <c r="B1779" s="38" t="s">
        <v>2543</v>
      </c>
      <c r="C1779" s="38" t="s">
        <v>10051</v>
      </c>
      <c r="D1779" s="38" t="s">
        <v>10052</v>
      </c>
      <c r="E1779" s="38" t="s">
        <v>384</v>
      </c>
      <c r="F1779" s="38" t="s">
        <v>10053</v>
      </c>
      <c r="G1779" s="38" t="s">
        <v>5782</v>
      </c>
      <c r="H1779" s="38" t="s">
        <v>2665</v>
      </c>
      <c r="I1779" s="39">
        <v>1311.25</v>
      </c>
      <c r="J1779" s="11">
        <f>VLOOKUP(LEFT(B1779,5),[1]Percents!$C:$M,9,FALSE)</f>
        <v>0</v>
      </c>
      <c r="K1779" s="13">
        <f t="shared" si="28"/>
        <v>0</v>
      </c>
      <c r="L1779" s="22"/>
    </row>
    <row r="1780" spans="1:12" s="40" customFormat="1" ht="14.25" customHeight="1" x14ac:dyDescent="0.25">
      <c r="A1780" s="38" t="s">
        <v>243</v>
      </c>
      <c r="B1780" s="38" t="s">
        <v>118</v>
      </c>
      <c r="C1780" s="38" t="s">
        <v>6598</v>
      </c>
      <c r="D1780" s="38" t="s">
        <v>6599</v>
      </c>
      <c r="E1780" s="38" t="s">
        <v>112</v>
      </c>
      <c r="F1780" s="38" t="s">
        <v>6600</v>
      </c>
      <c r="G1780" s="38" t="s">
        <v>6129</v>
      </c>
      <c r="H1780" s="38" t="s">
        <v>2665</v>
      </c>
      <c r="I1780" s="39">
        <v>0</v>
      </c>
      <c r="J1780" s="11">
        <f>VLOOKUP(LEFT(B1780,5),[1]Percents!$C:$M,9,FALSE)</f>
        <v>0</v>
      </c>
      <c r="K1780" s="13">
        <f t="shared" si="28"/>
        <v>0</v>
      </c>
      <c r="L1780" s="22"/>
    </row>
    <row r="1781" spans="1:12" s="40" customFormat="1" ht="14.25" customHeight="1" x14ac:dyDescent="0.25">
      <c r="A1781" s="38" t="s">
        <v>213</v>
      </c>
      <c r="B1781" s="38" t="s">
        <v>120</v>
      </c>
      <c r="C1781" s="38" t="s">
        <v>7060</v>
      </c>
      <c r="D1781" s="38" t="s">
        <v>7061</v>
      </c>
      <c r="E1781" s="38" t="s">
        <v>6737</v>
      </c>
      <c r="F1781" s="38" t="s">
        <v>7062</v>
      </c>
      <c r="G1781" s="38" t="s">
        <v>2922</v>
      </c>
      <c r="H1781" s="38" t="s">
        <v>2665</v>
      </c>
      <c r="I1781" s="39">
        <v>130.99</v>
      </c>
      <c r="J1781" s="11">
        <f>VLOOKUP(LEFT(B1781,5),[1]Percents!$C:$M,9,FALSE)</f>
        <v>0</v>
      </c>
      <c r="K1781" s="13">
        <f t="shared" si="28"/>
        <v>0</v>
      </c>
      <c r="L1781" s="22"/>
    </row>
    <row r="1782" spans="1:12" s="40" customFormat="1" ht="14.25" customHeight="1" x14ac:dyDescent="0.25">
      <c r="A1782" s="38" t="s">
        <v>213</v>
      </c>
      <c r="B1782" s="38" t="s">
        <v>162</v>
      </c>
      <c r="C1782" s="38" t="s">
        <v>7473</v>
      </c>
      <c r="D1782" s="38" t="s">
        <v>7474</v>
      </c>
      <c r="E1782" s="38" t="s">
        <v>3295</v>
      </c>
      <c r="F1782" s="38" t="s">
        <v>7475</v>
      </c>
      <c r="G1782" s="38" t="s">
        <v>7098</v>
      </c>
      <c r="H1782" s="38" t="s">
        <v>2665</v>
      </c>
      <c r="I1782" s="39">
        <v>66.819999999999993</v>
      </c>
      <c r="J1782" s="11">
        <f>VLOOKUP(LEFT(B1782,5),[1]Percents!$C:$M,9,FALSE)</f>
        <v>4.4049999999999999E-2</v>
      </c>
      <c r="K1782" s="13">
        <f t="shared" si="28"/>
        <v>2.9434209999999998</v>
      </c>
      <c r="L1782" s="22"/>
    </row>
    <row r="1783" spans="1:12" s="40" customFormat="1" ht="14.25" customHeight="1" x14ac:dyDescent="0.25">
      <c r="A1783" s="38" t="s">
        <v>213</v>
      </c>
      <c r="B1783" s="38" t="s">
        <v>258</v>
      </c>
      <c r="C1783" s="38" t="s">
        <v>7945</v>
      </c>
      <c r="D1783" s="38" t="s">
        <v>7946</v>
      </c>
      <c r="E1783" s="38" t="s">
        <v>477</v>
      </c>
      <c r="F1783" s="38" t="s">
        <v>7947</v>
      </c>
      <c r="G1783" s="38" t="s">
        <v>7661</v>
      </c>
      <c r="H1783" s="38" t="s">
        <v>2665</v>
      </c>
      <c r="I1783" s="39">
        <v>13.26</v>
      </c>
      <c r="J1783" s="11">
        <f>VLOOKUP(LEFT(B1783,5),[1]Percents!$C:$M,9,FALSE)</f>
        <v>4.4049999999999999E-2</v>
      </c>
      <c r="K1783" s="13">
        <f t="shared" si="28"/>
        <v>0.58410299999999993</v>
      </c>
      <c r="L1783" s="22"/>
    </row>
    <row r="1784" spans="1:12" s="40" customFormat="1" ht="14.25" customHeight="1" x14ac:dyDescent="0.25">
      <c r="A1784" s="38" t="s">
        <v>213</v>
      </c>
      <c r="B1784" s="38" t="s">
        <v>225</v>
      </c>
      <c r="C1784" s="38" t="s">
        <v>6395</v>
      </c>
      <c r="D1784" s="38" t="s">
        <v>6396</v>
      </c>
      <c r="E1784" s="38" t="s">
        <v>6700</v>
      </c>
      <c r="F1784" s="38" t="s">
        <v>8778</v>
      </c>
      <c r="G1784" s="38" t="s">
        <v>5363</v>
      </c>
      <c r="H1784" s="38" t="s">
        <v>2665</v>
      </c>
      <c r="I1784" s="39">
        <v>240.66</v>
      </c>
      <c r="J1784" s="11">
        <f>VLOOKUP(LEFT(B1784,5),[1]Percents!$C:$M,9,FALSE)</f>
        <v>0</v>
      </c>
      <c r="K1784" s="13">
        <f t="shared" si="28"/>
        <v>0</v>
      </c>
      <c r="L1784" s="22"/>
    </row>
    <row r="1785" spans="1:12" s="40" customFormat="1" ht="14.25" customHeight="1" x14ac:dyDescent="0.25">
      <c r="A1785" s="38" t="s">
        <v>213</v>
      </c>
      <c r="B1785" s="38" t="s">
        <v>9254</v>
      </c>
      <c r="C1785" s="38" t="s">
        <v>10735</v>
      </c>
      <c r="D1785" s="38" t="s">
        <v>10736</v>
      </c>
      <c r="E1785" s="38" t="s">
        <v>550</v>
      </c>
      <c r="F1785" s="38" t="s">
        <v>10737</v>
      </c>
      <c r="G1785" s="38" t="s">
        <v>8681</v>
      </c>
      <c r="H1785" s="38" t="s">
        <v>2665</v>
      </c>
      <c r="I1785" s="39">
        <v>784.22</v>
      </c>
      <c r="J1785" s="11">
        <f>VLOOKUP(LEFT(B1785,5),[1]Percents!$C:$M,9,FALSE)</f>
        <v>0</v>
      </c>
      <c r="K1785" s="13">
        <f t="shared" si="28"/>
        <v>0</v>
      </c>
      <c r="L1785" s="22"/>
    </row>
    <row r="1786" spans="1:12" s="40" customFormat="1" ht="14.25" customHeight="1" x14ac:dyDescent="0.25">
      <c r="A1786" s="38" t="s">
        <v>141</v>
      </c>
      <c r="B1786" s="38" t="s">
        <v>135</v>
      </c>
      <c r="C1786" s="38" t="s">
        <v>11087</v>
      </c>
      <c r="D1786" s="38" t="s">
        <v>11088</v>
      </c>
      <c r="E1786" s="38" t="s">
        <v>11089</v>
      </c>
      <c r="F1786" s="38" t="s">
        <v>11090</v>
      </c>
      <c r="G1786" s="38" t="s">
        <v>11091</v>
      </c>
      <c r="H1786" s="38" t="s">
        <v>2665</v>
      </c>
      <c r="I1786" s="39">
        <v>1076.4100000000001</v>
      </c>
      <c r="J1786" s="11">
        <f>VLOOKUP(LEFT(B1786,5),[1]Percents!$C:$M,9,FALSE)</f>
        <v>0.64170000000000005</v>
      </c>
      <c r="K1786" s="13">
        <f t="shared" si="28"/>
        <v>690.73229700000013</v>
      </c>
      <c r="L1786" s="22"/>
    </row>
    <row r="1787" spans="1:12" s="40" customFormat="1" ht="14.25" customHeight="1" x14ac:dyDescent="0.25">
      <c r="A1787" s="38" t="s">
        <v>213</v>
      </c>
      <c r="B1787" s="38" t="s">
        <v>919</v>
      </c>
      <c r="C1787" s="38" t="s">
        <v>10738</v>
      </c>
      <c r="D1787" s="38" t="s">
        <v>10739</v>
      </c>
      <c r="E1787" s="38" t="s">
        <v>920</v>
      </c>
      <c r="F1787" s="38" t="s">
        <v>10740</v>
      </c>
      <c r="G1787" s="38" t="s">
        <v>10741</v>
      </c>
      <c r="H1787" s="38" t="s">
        <v>2665</v>
      </c>
      <c r="I1787" s="39">
        <v>920.63</v>
      </c>
      <c r="J1787" s="11">
        <f>VLOOKUP(LEFT(B1787,5),[1]Percents!$C:$M,9,FALSE)</f>
        <v>0</v>
      </c>
      <c r="K1787" s="13">
        <f t="shared" si="28"/>
        <v>0</v>
      </c>
      <c r="L1787" s="22"/>
    </row>
    <row r="1788" spans="1:12" s="40" customFormat="1" ht="14.25" customHeight="1" x14ac:dyDescent="0.25">
      <c r="A1788" s="38" t="s">
        <v>141</v>
      </c>
      <c r="B1788" s="38" t="s">
        <v>306</v>
      </c>
      <c r="C1788" s="38" t="s">
        <v>11775</v>
      </c>
      <c r="D1788" s="38" t="s">
        <v>11776</v>
      </c>
      <c r="E1788" s="38" t="s">
        <v>1085</v>
      </c>
      <c r="F1788" s="38" t="s">
        <v>11777</v>
      </c>
      <c r="G1788" s="38" t="s">
        <v>9856</v>
      </c>
      <c r="H1788" s="38" t="s">
        <v>2665</v>
      </c>
      <c r="I1788" s="39">
        <v>2475.54</v>
      </c>
      <c r="J1788" s="11">
        <f>VLOOKUP(LEFT(B1788,5),[1]Percents!$C:$M,9,FALSE)</f>
        <v>0.64170000000000005</v>
      </c>
      <c r="K1788" s="13">
        <f t="shared" si="28"/>
        <v>1588.554018</v>
      </c>
      <c r="L1788" s="22"/>
    </row>
    <row r="1789" spans="1:12" s="40" customFormat="1" ht="14.25" customHeight="1" x14ac:dyDescent="0.25">
      <c r="A1789" s="38" t="s">
        <v>89</v>
      </c>
      <c r="B1789" s="38" t="s">
        <v>90</v>
      </c>
      <c r="C1789" s="38" t="s">
        <v>12527</v>
      </c>
      <c r="D1789" s="38" t="s">
        <v>12528</v>
      </c>
      <c r="E1789" s="38" t="s">
        <v>1128</v>
      </c>
      <c r="F1789" s="38" t="s">
        <v>12529</v>
      </c>
      <c r="G1789" s="38" t="s">
        <v>10948</v>
      </c>
      <c r="H1789" s="38" t="s">
        <v>2665</v>
      </c>
      <c r="I1789" s="39">
        <v>220.96</v>
      </c>
      <c r="J1789" s="11">
        <f>VLOOKUP(LEFT(B1789,5),[1]Percents!$C:$M,9,FALSE)</f>
        <v>0</v>
      </c>
      <c r="K1789" s="13">
        <f t="shared" si="28"/>
        <v>0</v>
      </c>
      <c r="L1789" s="22"/>
    </row>
    <row r="1790" spans="1:12" s="40" customFormat="1" ht="14.25" customHeight="1" x14ac:dyDescent="0.25">
      <c r="A1790" s="38" t="s">
        <v>213</v>
      </c>
      <c r="B1790" s="38" t="s">
        <v>120</v>
      </c>
      <c r="C1790" s="38" t="s">
        <v>12530</v>
      </c>
      <c r="D1790" s="38" t="s">
        <v>12531</v>
      </c>
      <c r="E1790" s="38" t="s">
        <v>11998</v>
      </c>
      <c r="F1790" s="38" t="s">
        <v>12532</v>
      </c>
      <c r="G1790" s="38" t="s">
        <v>12533</v>
      </c>
      <c r="H1790" s="38" t="s">
        <v>2665</v>
      </c>
      <c r="I1790" s="39">
        <v>263.33999999999997</v>
      </c>
      <c r="J1790" s="11">
        <f>VLOOKUP(LEFT(B1790,5),[1]Percents!$C:$M,9,FALSE)</f>
        <v>0</v>
      </c>
      <c r="K1790" s="13">
        <f t="shared" si="28"/>
        <v>0</v>
      </c>
      <c r="L1790" s="22"/>
    </row>
    <row r="1791" spans="1:12" s="40" customFormat="1" ht="14.25" customHeight="1" x14ac:dyDescent="0.25">
      <c r="A1791" s="38" t="s">
        <v>243</v>
      </c>
      <c r="B1791" s="38" t="s">
        <v>2543</v>
      </c>
      <c r="C1791" s="38" t="s">
        <v>12534</v>
      </c>
      <c r="D1791" s="38" t="s">
        <v>12535</v>
      </c>
      <c r="E1791" s="38" t="s">
        <v>12536</v>
      </c>
      <c r="F1791" s="38" t="s">
        <v>12537</v>
      </c>
      <c r="G1791" s="38" t="s">
        <v>12474</v>
      </c>
      <c r="H1791" s="38" t="s">
        <v>2665</v>
      </c>
      <c r="I1791" s="39">
        <v>638.66</v>
      </c>
      <c r="J1791" s="11">
        <f>VLOOKUP(LEFT(B1791,5),[1]Percents!$C:$M,9,FALSE)</f>
        <v>0</v>
      </c>
      <c r="K1791" s="13">
        <f t="shared" si="28"/>
        <v>0</v>
      </c>
      <c r="L1791" s="22"/>
    </row>
    <row r="1792" spans="1:12" s="40" customFormat="1" ht="14.25" customHeight="1" x14ac:dyDescent="0.25">
      <c r="A1792" s="38" t="s">
        <v>141</v>
      </c>
      <c r="B1792" s="38" t="s">
        <v>172</v>
      </c>
      <c r="C1792" s="38" t="s">
        <v>2109</v>
      </c>
      <c r="D1792" s="38" t="s">
        <v>355</v>
      </c>
      <c r="E1792" s="38" t="s">
        <v>4498</v>
      </c>
      <c r="F1792" s="38" t="s">
        <v>9502</v>
      </c>
      <c r="G1792" s="38" t="s">
        <v>1656</v>
      </c>
      <c r="H1792" s="38" t="s">
        <v>2665</v>
      </c>
      <c r="I1792" s="39">
        <v>0</v>
      </c>
      <c r="J1792" s="11">
        <f>VLOOKUP(LEFT(B1792,5),[1]Percents!$C:$M,9,FALSE)</f>
        <v>0.64170000000000005</v>
      </c>
      <c r="K1792" s="13">
        <f t="shared" si="28"/>
        <v>0</v>
      </c>
      <c r="L1792" s="22"/>
    </row>
    <row r="1793" spans="1:12" s="40" customFormat="1" ht="14.25" customHeight="1" x14ac:dyDescent="0.25">
      <c r="A1793" s="38" t="s">
        <v>213</v>
      </c>
      <c r="B1793" s="38" t="s">
        <v>195</v>
      </c>
      <c r="C1793" s="38" t="s">
        <v>8779</v>
      </c>
      <c r="D1793" s="38" t="s">
        <v>8780</v>
      </c>
      <c r="E1793" s="38" t="s">
        <v>335</v>
      </c>
      <c r="F1793" s="38" t="s">
        <v>8781</v>
      </c>
      <c r="G1793" s="38" t="s">
        <v>8782</v>
      </c>
      <c r="H1793" s="38" t="s">
        <v>2665</v>
      </c>
      <c r="I1793" s="41">
        <v>0</v>
      </c>
      <c r="J1793" s="11">
        <f>VLOOKUP(LEFT(B1793,5),[1]Percents!$C:$M,9,FALSE)</f>
        <v>0</v>
      </c>
      <c r="K1793" s="13">
        <f t="shared" si="28"/>
        <v>0</v>
      </c>
      <c r="L1793" s="22"/>
    </row>
    <row r="1794" spans="1:12" s="40" customFormat="1" ht="14.25" customHeight="1" x14ac:dyDescent="0.25">
      <c r="A1794" s="38" t="s">
        <v>243</v>
      </c>
      <c r="B1794" s="38" t="s">
        <v>50</v>
      </c>
      <c r="C1794" s="38" t="s">
        <v>7754</v>
      </c>
      <c r="D1794" s="38" t="s">
        <v>7755</v>
      </c>
      <c r="E1794" s="38" t="s">
        <v>386</v>
      </c>
      <c r="F1794" s="38" t="s">
        <v>7756</v>
      </c>
      <c r="G1794" s="38" t="s">
        <v>7746</v>
      </c>
      <c r="H1794" s="38" t="s">
        <v>2665</v>
      </c>
      <c r="I1794" s="39">
        <v>1545.8</v>
      </c>
      <c r="J1794" s="11">
        <f>VLOOKUP(LEFT(B1794,5),[1]Percents!$C:$M,9,FALSE)</f>
        <v>0</v>
      </c>
      <c r="K1794" s="13">
        <f t="shared" si="28"/>
        <v>0</v>
      </c>
      <c r="L1794" s="22"/>
    </row>
    <row r="1795" spans="1:12" s="40" customFormat="1" ht="14.25" customHeight="1" x14ac:dyDescent="0.25">
      <c r="A1795" s="38" t="s">
        <v>243</v>
      </c>
      <c r="B1795" s="38" t="s">
        <v>50</v>
      </c>
      <c r="C1795" s="38" t="s">
        <v>5555</v>
      </c>
      <c r="D1795" s="38" t="s">
        <v>5556</v>
      </c>
      <c r="E1795" s="38" t="s">
        <v>348</v>
      </c>
      <c r="F1795" s="38" t="s">
        <v>5557</v>
      </c>
      <c r="G1795" s="38" t="s">
        <v>1669</v>
      </c>
      <c r="H1795" s="38" t="s">
        <v>2665</v>
      </c>
      <c r="I1795" s="39">
        <v>0</v>
      </c>
      <c r="J1795" s="11">
        <f>VLOOKUP(LEFT(B1795,5),[1]Percents!$C:$M,9,FALSE)</f>
        <v>0</v>
      </c>
      <c r="K1795" s="13">
        <f t="shared" si="28"/>
        <v>0</v>
      </c>
      <c r="L1795" s="22"/>
    </row>
    <row r="1796" spans="1:12" s="40" customFormat="1" ht="14.25" customHeight="1" x14ac:dyDescent="0.25">
      <c r="A1796" s="38" t="s">
        <v>243</v>
      </c>
      <c r="B1796" s="38" t="s">
        <v>50</v>
      </c>
      <c r="C1796" s="38" t="s">
        <v>2110</v>
      </c>
      <c r="D1796" s="38" t="s">
        <v>511</v>
      </c>
      <c r="E1796" s="38" t="s">
        <v>19</v>
      </c>
      <c r="F1796" s="38" t="s">
        <v>512</v>
      </c>
      <c r="G1796" s="38" t="s">
        <v>1830</v>
      </c>
      <c r="H1796" s="38" t="s">
        <v>2665</v>
      </c>
      <c r="I1796" s="39">
        <v>0</v>
      </c>
      <c r="J1796" s="11">
        <f>VLOOKUP(LEFT(B1796,5),[1]Percents!$C:$M,9,FALSE)</f>
        <v>0</v>
      </c>
      <c r="K1796" s="13">
        <f t="shared" si="28"/>
        <v>0</v>
      </c>
      <c r="L1796" s="22"/>
    </row>
    <row r="1797" spans="1:12" s="40" customFormat="1" ht="14.25" customHeight="1" x14ac:dyDescent="0.25">
      <c r="A1797" s="38" t="s">
        <v>243</v>
      </c>
      <c r="B1797" s="38" t="s">
        <v>50</v>
      </c>
      <c r="C1797" s="38" t="s">
        <v>8783</v>
      </c>
      <c r="D1797" s="38" t="s">
        <v>8784</v>
      </c>
      <c r="E1797" s="38" t="s">
        <v>19</v>
      </c>
      <c r="F1797" s="38" t="s">
        <v>512</v>
      </c>
      <c r="G1797" s="38" t="s">
        <v>3534</v>
      </c>
      <c r="H1797" s="38" t="s">
        <v>2665</v>
      </c>
      <c r="I1797" s="39">
        <v>0</v>
      </c>
      <c r="J1797" s="11">
        <f>VLOOKUP(LEFT(B1797,5),[1]Percents!$C:$M,9,FALSE)</f>
        <v>0</v>
      </c>
      <c r="K1797" s="13">
        <f t="shared" si="28"/>
        <v>0</v>
      </c>
      <c r="L1797" s="22"/>
    </row>
    <row r="1798" spans="1:12" s="40" customFormat="1" ht="14.25" customHeight="1" x14ac:dyDescent="0.25">
      <c r="A1798" s="38" t="s">
        <v>141</v>
      </c>
      <c r="B1798" s="38" t="s">
        <v>306</v>
      </c>
      <c r="C1798" s="38" t="s">
        <v>8785</v>
      </c>
      <c r="D1798" s="38" t="s">
        <v>8786</v>
      </c>
      <c r="E1798" s="38" t="s">
        <v>250</v>
      </c>
      <c r="F1798" s="38" t="s">
        <v>8787</v>
      </c>
      <c r="G1798" s="38" t="s">
        <v>8788</v>
      </c>
      <c r="H1798" s="38" t="s">
        <v>2665</v>
      </c>
      <c r="I1798" s="41">
        <v>0</v>
      </c>
      <c r="J1798" s="11">
        <f>VLOOKUP(LEFT(B1798,5),[1]Percents!$C:$M,9,FALSE)</f>
        <v>0.64170000000000005</v>
      </c>
      <c r="K1798" s="13">
        <f t="shared" si="28"/>
        <v>0</v>
      </c>
      <c r="L1798" s="22"/>
    </row>
    <row r="1799" spans="1:12" s="40" customFormat="1" ht="14.25" customHeight="1" x14ac:dyDescent="0.25">
      <c r="A1799" s="38" t="s">
        <v>141</v>
      </c>
      <c r="B1799" s="38" t="s">
        <v>172</v>
      </c>
      <c r="C1799" s="38" t="s">
        <v>2112</v>
      </c>
      <c r="D1799" s="38" t="s">
        <v>749</v>
      </c>
      <c r="E1799" s="38" t="s">
        <v>137</v>
      </c>
      <c r="F1799" s="38" t="s">
        <v>750</v>
      </c>
      <c r="G1799" s="38" t="s">
        <v>1853</v>
      </c>
      <c r="H1799" s="38" t="s">
        <v>2665</v>
      </c>
      <c r="I1799" s="39">
        <v>0</v>
      </c>
      <c r="J1799" s="11">
        <f>VLOOKUP(LEFT(B1799,5),[1]Percents!$C:$M,9,FALSE)</f>
        <v>0.64170000000000005</v>
      </c>
      <c r="K1799" s="13">
        <f t="shared" si="28"/>
        <v>0</v>
      </c>
      <c r="L1799" s="22"/>
    </row>
    <row r="1800" spans="1:12" s="40" customFormat="1" ht="14.25" customHeight="1" x14ac:dyDescent="0.25">
      <c r="A1800" s="38" t="s">
        <v>243</v>
      </c>
      <c r="B1800" s="38" t="s">
        <v>118</v>
      </c>
      <c r="C1800" s="38" t="s">
        <v>2113</v>
      </c>
      <c r="D1800" s="38" t="s">
        <v>893</v>
      </c>
      <c r="E1800" s="38" t="s">
        <v>119</v>
      </c>
      <c r="F1800" s="38" t="s">
        <v>750</v>
      </c>
      <c r="G1800" s="38" t="s">
        <v>1853</v>
      </c>
      <c r="H1800" s="38" t="s">
        <v>2665</v>
      </c>
      <c r="I1800" s="39">
        <v>0</v>
      </c>
      <c r="J1800" s="11">
        <f>VLOOKUP(LEFT(B1800,5),[1]Percents!$C:$M,9,FALSE)</f>
        <v>0</v>
      </c>
      <c r="K1800" s="13">
        <f t="shared" si="28"/>
        <v>0</v>
      </c>
      <c r="L1800" s="22"/>
    </row>
    <row r="1801" spans="1:12" s="40" customFormat="1" ht="14.25" customHeight="1" x14ac:dyDescent="0.25">
      <c r="A1801" s="38" t="s">
        <v>243</v>
      </c>
      <c r="B1801" s="38" t="s">
        <v>290</v>
      </c>
      <c r="C1801" s="38" t="s">
        <v>10054</v>
      </c>
      <c r="D1801" s="38" t="s">
        <v>10055</v>
      </c>
      <c r="E1801" s="38" t="s">
        <v>6803</v>
      </c>
      <c r="F1801" s="38" t="s">
        <v>783</v>
      </c>
      <c r="G1801" s="38" t="s">
        <v>1828</v>
      </c>
      <c r="H1801" s="38" t="s">
        <v>2665</v>
      </c>
      <c r="I1801" s="41">
        <v>0</v>
      </c>
      <c r="J1801" s="11">
        <f>VLOOKUP(LEFT(B1801,5),[1]Percents!$C:$M,9,FALSE)</f>
        <v>0</v>
      </c>
      <c r="K1801" s="13">
        <f t="shared" si="28"/>
        <v>0</v>
      </c>
      <c r="L1801" s="22"/>
    </row>
    <row r="1802" spans="1:12" s="40" customFormat="1" ht="14.25" customHeight="1" x14ac:dyDescent="0.25">
      <c r="A1802" s="38" t="s">
        <v>243</v>
      </c>
      <c r="B1802" s="38" t="s">
        <v>290</v>
      </c>
      <c r="C1802" s="38" t="s">
        <v>2114</v>
      </c>
      <c r="D1802" s="38" t="s">
        <v>1513</v>
      </c>
      <c r="E1802" s="38" t="s">
        <v>272</v>
      </c>
      <c r="F1802" s="38" t="s">
        <v>783</v>
      </c>
      <c r="G1802" s="38" t="s">
        <v>1828</v>
      </c>
      <c r="H1802" s="38" t="s">
        <v>2665</v>
      </c>
      <c r="I1802" s="39">
        <v>0</v>
      </c>
      <c r="J1802" s="11">
        <f>VLOOKUP(LEFT(B1802,5),[1]Percents!$C:$M,9,FALSE)</f>
        <v>0</v>
      </c>
      <c r="K1802" s="13">
        <f t="shared" ref="K1802:K1865" si="29">+I1802*J1802</f>
        <v>0</v>
      </c>
      <c r="L1802" s="22"/>
    </row>
    <row r="1803" spans="1:12" s="40" customFormat="1" ht="14.25" customHeight="1" x14ac:dyDescent="0.25">
      <c r="A1803" s="38" t="s">
        <v>243</v>
      </c>
      <c r="B1803" s="38" t="s">
        <v>290</v>
      </c>
      <c r="C1803" s="38" t="s">
        <v>2115</v>
      </c>
      <c r="D1803" s="38" t="s">
        <v>1629</v>
      </c>
      <c r="E1803" s="38" t="s">
        <v>71</v>
      </c>
      <c r="F1803" s="38" t="s">
        <v>783</v>
      </c>
      <c r="G1803" s="38" t="s">
        <v>1828</v>
      </c>
      <c r="H1803" s="38" t="s">
        <v>2665</v>
      </c>
      <c r="I1803" s="39">
        <v>0</v>
      </c>
      <c r="J1803" s="11">
        <f>VLOOKUP(LEFT(B1803,5),[1]Percents!$C:$M,9,FALSE)</f>
        <v>0</v>
      </c>
      <c r="K1803" s="13">
        <f t="shared" si="29"/>
        <v>0</v>
      </c>
      <c r="L1803" s="22"/>
    </row>
    <row r="1804" spans="1:12" s="40" customFormat="1" ht="14.25" customHeight="1" x14ac:dyDescent="0.25">
      <c r="A1804" s="38" t="s">
        <v>141</v>
      </c>
      <c r="B1804" s="38" t="s">
        <v>3</v>
      </c>
      <c r="C1804" s="38" t="s">
        <v>2116</v>
      </c>
      <c r="D1804" s="38" t="s">
        <v>1232</v>
      </c>
      <c r="E1804" s="38" t="s">
        <v>378</v>
      </c>
      <c r="F1804" s="38" t="s">
        <v>1233</v>
      </c>
      <c r="G1804" s="38" t="s">
        <v>1693</v>
      </c>
      <c r="H1804" s="38" t="s">
        <v>2665</v>
      </c>
      <c r="I1804" s="39">
        <v>0</v>
      </c>
      <c r="J1804" s="11">
        <f>VLOOKUP(LEFT(B1804,5),[1]Percents!$C:$M,9,FALSE)</f>
        <v>0.64170000000000005</v>
      </c>
      <c r="K1804" s="13">
        <f t="shared" si="29"/>
        <v>0</v>
      </c>
      <c r="L1804" s="22"/>
    </row>
    <row r="1805" spans="1:12" s="40" customFormat="1" ht="14.25" customHeight="1" x14ac:dyDescent="0.25">
      <c r="A1805" s="38" t="s">
        <v>243</v>
      </c>
      <c r="B1805" s="38" t="s">
        <v>314</v>
      </c>
      <c r="C1805" s="38" t="s">
        <v>11778</v>
      </c>
      <c r="D1805" s="38" t="s">
        <v>11779</v>
      </c>
      <c r="E1805" s="38" t="s">
        <v>657</v>
      </c>
      <c r="F1805" s="38" t="s">
        <v>11780</v>
      </c>
      <c r="G1805" s="38" t="s">
        <v>11781</v>
      </c>
      <c r="H1805" s="38" t="s">
        <v>2665</v>
      </c>
      <c r="I1805" s="41">
        <v>0</v>
      </c>
      <c r="J1805" s="11">
        <f>VLOOKUP(LEFT(B1805,5),[1]Percents!$C:$M,9,FALSE)</f>
        <v>0</v>
      </c>
      <c r="K1805" s="13">
        <f t="shared" si="29"/>
        <v>0</v>
      </c>
      <c r="L1805" s="22"/>
    </row>
    <row r="1806" spans="1:12" s="40" customFormat="1" ht="14.25" customHeight="1" x14ac:dyDescent="0.25">
      <c r="A1806" s="38" t="s">
        <v>243</v>
      </c>
      <c r="B1806" s="38" t="s">
        <v>118</v>
      </c>
      <c r="C1806" s="38" t="s">
        <v>2118</v>
      </c>
      <c r="D1806" s="38" t="s">
        <v>921</v>
      </c>
      <c r="E1806" s="38" t="s">
        <v>922</v>
      </c>
      <c r="F1806" s="38" t="s">
        <v>923</v>
      </c>
      <c r="G1806" s="38" t="s">
        <v>1713</v>
      </c>
      <c r="H1806" s="38" t="s">
        <v>2665</v>
      </c>
      <c r="I1806" s="39">
        <v>0</v>
      </c>
      <c r="J1806" s="11">
        <f>VLOOKUP(LEFT(B1806,5),[1]Percents!$C:$M,9,FALSE)</f>
        <v>0</v>
      </c>
      <c r="K1806" s="13">
        <f t="shared" si="29"/>
        <v>0</v>
      </c>
      <c r="L1806" s="22"/>
    </row>
    <row r="1807" spans="1:12" s="40" customFormat="1" ht="14.25" customHeight="1" x14ac:dyDescent="0.25">
      <c r="A1807" s="38" t="s">
        <v>243</v>
      </c>
      <c r="B1807" s="38" t="s">
        <v>289</v>
      </c>
      <c r="C1807" s="38" t="s">
        <v>2119</v>
      </c>
      <c r="D1807" s="38" t="s">
        <v>1514</v>
      </c>
      <c r="E1807" s="38" t="s">
        <v>186</v>
      </c>
      <c r="F1807" s="38" t="s">
        <v>923</v>
      </c>
      <c r="G1807" s="38" t="s">
        <v>1713</v>
      </c>
      <c r="H1807" s="38" t="s">
        <v>2665</v>
      </c>
      <c r="I1807" s="39">
        <v>0</v>
      </c>
      <c r="J1807" s="11">
        <f>VLOOKUP(LEFT(B1807,5),[1]Percents!$C:$M,9,FALSE)</f>
        <v>0</v>
      </c>
      <c r="K1807" s="13">
        <f t="shared" si="29"/>
        <v>0</v>
      </c>
      <c r="L1807" s="22"/>
    </row>
    <row r="1808" spans="1:12" s="40" customFormat="1" ht="14.25" customHeight="1" x14ac:dyDescent="0.25">
      <c r="A1808" s="38" t="s">
        <v>243</v>
      </c>
      <c r="B1808" s="38" t="s">
        <v>118</v>
      </c>
      <c r="C1808" s="38" t="s">
        <v>2120</v>
      </c>
      <c r="D1808" s="38" t="s">
        <v>1515</v>
      </c>
      <c r="E1808" s="38" t="s">
        <v>1516</v>
      </c>
      <c r="F1808" s="38" t="s">
        <v>923</v>
      </c>
      <c r="G1808" s="38" t="s">
        <v>1713</v>
      </c>
      <c r="H1808" s="38" t="s">
        <v>2665</v>
      </c>
      <c r="I1808" s="39">
        <v>0</v>
      </c>
      <c r="J1808" s="11">
        <f>VLOOKUP(LEFT(B1808,5),[1]Percents!$C:$M,9,FALSE)</f>
        <v>0</v>
      </c>
      <c r="K1808" s="13">
        <f t="shared" si="29"/>
        <v>0</v>
      </c>
      <c r="L1808" s="22"/>
    </row>
    <row r="1809" spans="1:12" s="40" customFormat="1" ht="14.25" customHeight="1" x14ac:dyDescent="0.25">
      <c r="A1809" s="38" t="s">
        <v>141</v>
      </c>
      <c r="B1809" s="38" t="s">
        <v>172</v>
      </c>
      <c r="C1809" s="38" t="s">
        <v>10056</v>
      </c>
      <c r="D1809" s="38" t="s">
        <v>10057</v>
      </c>
      <c r="E1809" s="38" t="s">
        <v>792</v>
      </c>
      <c r="F1809" s="38" t="s">
        <v>10058</v>
      </c>
      <c r="G1809" s="38" t="s">
        <v>10059</v>
      </c>
      <c r="H1809" s="38" t="s">
        <v>2665</v>
      </c>
      <c r="I1809" s="39">
        <v>0</v>
      </c>
      <c r="J1809" s="11">
        <f>VLOOKUP(LEFT(B1809,5),[1]Percents!$C:$M,9,FALSE)</f>
        <v>0.64170000000000005</v>
      </c>
      <c r="K1809" s="13">
        <f t="shared" si="29"/>
        <v>0</v>
      </c>
      <c r="L1809" s="22"/>
    </row>
    <row r="1810" spans="1:12" s="40" customFormat="1" ht="14.25" customHeight="1" x14ac:dyDescent="0.25">
      <c r="A1810" s="38" t="s">
        <v>243</v>
      </c>
      <c r="B1810" s="38" t="s">
        <v>674</v>
      </c>
      <c r="C1810" s="38" t="s">
        <v>2121</v>
      </c>
      <c r="D1810" s="38" t="s">
        <v>1036</v>
      </c>
      <c r="E1810" s="38" t="s">
        <v>1031</v>
      </c>
      <c r="F1810" s="38" t="s">
        <v>1037</v>
      </c>
      <c r="G1810" s="38" t="s">
        <v>2122</v>
      </c>
      <c r="H1810" s="38" t="s">
        <v>2665</v>
      </c>
      <c r="I1810" s="39">
        <v>4865.6100000000006</v>
      </c>
      <c r="J1810" s="11">
        <f>VLOOKUP(LEFT(B1810,5),[1]Percents!$C:$M,9,FALSE)</f>
        <v>0</v>
      </c>
      <c r="K1810" s="13">
        <f t="shared" si="29"/>
        <v>0</v>
      </c>
      <c r="L1810" s="22"/>
    </row>
    <row r="1811" spans="1:12" s="40" customFormat="1" ht="14.25" customHeight="1" x14ac:dyDescent="0.25">
      <c r="A1811" s="38" t="s">
        <v>243</v>
      </c>
      <c r="B1811" s="38" t="s">
        <v>2543</v>
      </c>
      <c r="C1811" s="38" t="s">
        <v>2123</v>
      </c>
      <c r="D1811" s="38" t="s">
        <v>1038</v>
      </c>
      <c r="E1811" s="38" t="s">
        <v>7</v>
      </c>
      <c r="F1811" s="38" t="s">
        <v>1039</v>
      </c>
      <c r="G1811" s="38" t="s">
        <v>2124</v>
      </c>
      <c r="H1811" s="38" t="s">
        <v>2665</v>
      </c>
      <c r="I1811" s="39">
        <v>2904.27</v>
      </c>
      <c r="J1811" s="11">
        <f>VLOOKUP(LEFT(B1811,5),[1]Percents!$C:$M,9,FALSE)</f>
        <v>0</v>
      </c>
      <c r="K1811" s="13">
        <f t="shared" si="29"/>
        <v>0</v>
      </c>
      <c r="L1811" s="22"/>
    </row>
    <row r="1812" spans="1:12" s="40" customFormat="1" ht="14.25" customHeight="1" x14ac:dyDescent="0.25">
      <c r="A1812" s="38" t="s">
        <v>243</v>
      </c>
      <c r="B1812" s="38" t="s">
        <v>118</v>
      </c>
      <c r="C1812" s="38" t="s">
        <v>2125</v>
      </c>
      <c r="D1812" s="38" t="s">
        <v>1234</v>
      </c>
      <c r="E1812" s="38" t="s">
        <v>88</v>
      </c>
      <c r="F1812" s="38" t="s">
        <v>1235</v>
      </c>
      <c r="G1812" s="38" t="s">
        <v>1747</v>
      </c>
      <c r="H1812" s="38" t="s">
        <v>2665</v>
      </c>
      <c r="I1812" s="39">
        <v>2222.3000000000002</v>
      </c>
      <c r="J1812" s="11">
        <f>VLOOKUP(LEFT(B1812,5),[1]Percents!$C:$M,9,FALSE)</f>
        <v>0</v>
      </c>
      <c r="K1812" s="13">
        <f t="shared" si="29"/>
        <v>0</v>
      </c>
      <c r="L1812" s="22"/>
    </row>
    <row r="1813" spans="1:12" s="40" customFormat="1" ht="14.25" customHeight="1" x14ac:dyDescent="0.25">
      <c r="A1813" s="38" t="s">
        <v>243</v>
      </c>
      <c r="B1813" s="38" t="s">
        <v>290</v>
      </c>
      <c r="C1813" s="38" t="s">
        <v>2126</v>
      </c>
      <c r="D1813" s="38" t="s">
        <v>1437</v>
      </c>
      <c r="E1813" s="38" t="s">
        <v>1438</v>
      </c>
      <c r="F1813" s="38" t="s">
        <v>1235</v>
      </c>
      <c r="G1813" s="38" t="s">
        <v>1747</v>
      </c>
      <c r="H1813" s="38" t="s">
        <v>2665</v>
      </c>
      <c r="I1813" s="39">
        <v>0</v>
      </c>
      <c r="J1813" s="11">
        <f>VLOOKUP(LEFT(B1813,5),[1]Percents!$C:$M,9,FALSE)</f>
        <v>0</v>
      </c>
      <c r="K1813" s="13">
        <f t="shared" si="29"/>
        <v>0</v>
      </c>
      <c r="L1813" s="22"/>
    </row>
    <row r="1814" spans="1:12" s="40" customFormat="1" ht="14.25" customHeight="1" x14ac:dyDescent="0.25">
      <c r="A1814" s="38" t="s">
        <v>141</v>
      </c>
      <c r="B1814" s="38" t="s">
        <v>172</v>
      </c>
      <c r="C1814" s="38" t="s">
        <v>2127</v>
      </c>
      <c r="D1814" s="38" t="s">
        <v>1236</v>
      </c>
      <c r="E1814" s="38" t="s">
        <v>192</v>
      </c>
      <c r="F1814" s="38" t="s">
        <v>1235</v>
      </c>
      <c r="G1814" s="38" t="s">
        <v>1747</v>
      </c>
      <c r="H1814" s="38" t="s">
        <v>2665</v>
      </c>
      <c r="I1814" s="39">
        <v>3250.1</v>
      </c>
      <c r="J1814" s="11">
        <f>VLOOKUP(LEFT(B1814,5),[1]Percents!$C:$M,9,FALSE)</f>
        <v>0.64170000000000005</v>
      </c>
      <c r="K1814" s="13">
        <f t="shared" si="29"/>
        <v>2085.5891700000002</v>
      </c>
      <c r="L1814" s="22"/>
    </row>
    <row r="1815" spans="1:12" s="40" customFormat="1" ht="14.25" customHeight="1" x14ac:dyDescent="0.25">
      <c r="A1815" s="38" t="s">
        <v>243</v>
      </c>
      <c r="B1815" s="38" t="s">
        <v>118</v>
      </c>
      <c r="C1815" s="38" t="s">
        <v>4367</v>
      </c>
      <c r="D1815" s="38" t="s">
        <v>4368</v>
      </c>
      <c r="E1815" s="38" t="s">
        <v>181</v>
      </c>
      <c r="F1815" s="38" t="s">
        <v>1235</v>
      </c>
      <c r="G1815" s="38" t="s">
        <v>1747</v>
      </c>
      <c r="H1815" s="38" t="s">
        <v>2665</v>
      </c>
      <c r="I1815" s="39">
        <v>707.25</v>
      </c>
      <c r="J1815" s="11">
        <f>VLOOKUP(LEFT(B1815,5),[1]Percents!$C:$M,9,FALSE)</f>
        <v>0</v>
      </c>
      <c r="K1815" s="13">
        <f t="shared" si="29"/>
        <v>0</v>
      </c>
      <c r="L1815" s="22"/>
    </row>
    <row r="1816" spans="1:12" s="40" customFormat="1" ht="14.25" customHeight="1" x14ac:dyDescent="0.25">
      <c r="A1816" s="38" t="s">
        <v>141</v>
      </c>
      <c r="B1816" s="38" t="s">
        <v>3</v>
      </c>
      <c r="C1816" s="38" t="s">
        <v>10742</v>
      </c>
      <c r="D1816" s="38" t="s">
        <v>10743</v>
      </c>
      <c r="E1816" s="38" t="s">
        <v>215</v>
      </c>
      <c r="F1816" s="38" t="s">
        <v>10744</v>
      </c>
      <c r="G1816" s="38" t="s">
        <v>1740</v>
      </c>
      <c r="H1816" s="38" t="s">
        <v>2665</v>
      </c>
      <c r="I1816" s="39">
        <v>-0.12</v>
      </c>
      <c r="J1816" s="11">
        <f>VLOOKUP(LEFT(B1816,5),[1]Percents!$C:$M,9,FALSE)</f>
        <v>0.64170000000000005</v>
      </c>
      <c r="K1816" s="13">
        <f t="shared" si="29"/>
        <v>-7.7004000000000003E-2</v>
      </c>
      <c r="L1816" s="22"/>
    </row>
    <row r="1817" spans="1:12" s="40" customFormat="1" ht="14.25" customHeight="1" x14ac:dyDescent="0.25">
      <c r="A1817" s="38" t="s">
        <v>213</v>
      </c>
      <c r="B1817" s="38" t="s">
        <v>270</v>
      </c>
      <c r="C1817" s="38" t="s">
        <v>2128</v>
      </c>
      <c r="D1817" s="38" t="s">
        <v>1237</v>
      </c>
      <c r="E1817" s="38" t="s">
        <v>1238</v>
      </c>
      <c r="F1817" s="38" t="s">
        <v>1239</v>
      </c>
      <c r="G1817" s="38" t="s">
        <v>1742</v>
      </c>
      <c r="H1817" s="38" t="s">
        <v>2665</v>
      </c>
      <c r="I1817" s="39">
        <v>0</v>
      </c>
      <c r="J1817" s="11">
        <f>VLOOKUP(LEFT(B1817,5),[1]Percents!$C:$M,9,FALSE)</f>
        <v>0</v>
      </c>
      <c r="K1817" s="13">
        <f t="shared" si="29"/>
        <v>0</v>
      </c>
      <c r="L1817" s="22"/>
    </row>
    <row r="1818" spans="1:12" s="40" customFormat="1" ht="14.25" customHeight="1" x14ac:dyDescent="0.25">
      <c r="A1818" s="38" t="s">
        <v>213</v>
      </c>
      <c r="B1818" s="38" t="s">
        <v>270</v>
      </c>
      <c r="C1818" s="38" t="s">
        <v>2129</v>
      </c>
      <c r="D1818" s="38" t="s">
        <v>1240</v>
      </c>
      <c r="E1818" s="38" t="s">
        <v>1241</v>
      </c>
      <c r="F1818" s="38" t="s">
        <v>1242</v>
      </c>
      <c r="G1818" s="38" t="s">
        <v>1742</v>
      </c>
      <c r="H1818" s="38" t="s">
        <v>2665</v>
      </c>
      <c r="I1818" s="39">
        <v>0</v>
      </c>
      <c r="J1818" s="11">
        <f>VLOOKUP(LEFT(B1818,5),[1]Percents!$C:$M,9,FALSE)</f>
        <v>0</v>
      </c>
      <c r="K1818" s="13">
        <f t="shared" si="29"/>
        <v>0</v>
      </c>
      <c r="L1818" s="22"/>
    </row>
    <row r="1819" spans="1:12" s="40" customFormat="1" ht="14.25" customHeight="1" x14ac:dyDescent="0.25">
      <c r="A1819" s="38" t="s">
        <v>243</v>
      </c>
      <c r="B1819" s="38" t="s">
        <v>290</v>
      </c>
      <c r="C1819" s="38" t="s">
        <v>3633</v>
      </c>
      <c r="D1819" s="38" t="s">
        <v>3634</v>
      </c>
      <c r="E1819" s="38" t="s">
        <v>71</v>
      </c>
      <c r="F1819" s="38" t="s">
        <v>1439</v>
      </c>
      <c r="G1819" s="38" t="s">
        <v>1750</v>
      </c>
      <c r="H1819" s="38" t="s">
        <v>2665</v>
      </c>
      <c r="I1819" s="39">
        <v>0</v>
      </c>
      <c r="J1819" s="11">
        <f>VLOOKUP(LEFT(B1819,5),[1]Percents!$C:$M,9,FALSE)</f>
        <v>0</v>
      </c>
      <c r="K1819" s="13">
        <f t="shared" si="29"/>
        <v>0</v>
      </c>
      <c r="L1819" s="22"/>
    </row>
    <row r="1820" spans="1:12" s="40" customFormat="1" ht="14.25" customHeight="1" x14ac:dyDescent="0.25">
      <c r="A1820" s="38" t="s">
        <v>243</v>
      </c>
      <c r="B1820" s="38" t="s">
        <v>290</v>
      </c>
      <c r="C1820" s="38" t="s">
        <v>5558</v>
      </c>
      <c r="D1820" s="38" t="s">
        <v>5559</v>
      </c>
      <c r="E1820" s="38" t="s">
        <v>71</v>
      </c>
      <c r="F1820" s="38" t="s">
        <v>2130</v>
      </c>
      <c r="G1820" s="38" t="s">
        <v>1735</v>
      </c>
      <c r="H1820" s="38" t="s">
        <v>2665</v>
      </c>
      <c r="I1820" s="39">
        <v>437.96</v>
      </c>
      <c r="J1820" s="11">
        <f>VLOOKUP(LEFT(B1820,5),[1]Percents!$C:$M,9,FALSE)</f>
        <v>0</v>
      </c>
      <c r="K1820" s="13">
        <f t="shared" si="29"/>
        <v>0</v>
      </c>
      <c r="L1820" s="22"/>
    </row>
    <row r="1821" spans="1:12" s="40" customFormat="1" ht="14.25" customHeight="1" x14ac:dyDescent="0.25">
      <c r="A1821" s="38" t="s">
        <v>243</v>
      </c>
      <c r="B1821" s="38" t="s">
        <v>290</v>
      </c>
      <c r="C1821" s="38" t="s">
        <v>9503</v>
      </c>
      <c r="D1821" s="38" t="s">
        <v>9504</v>
      </c>
      <c r="E1821" s="38" t="s">
        <v>272</v>
      </c>
      <c r="F1821" s="38" t="s">
        <v>2130</v>
      </c>
      <c r="G1821" s="38" t="s">
        <v>1735</v>
      </c>
      <c r="H1821" s="38" t="s">
        <v>2665</v>
      </c>
      <c r="I1821" s="39">
        <v>743.95</v>
      </c>
      <c r="J1821" s="11">
        <f>VLOOKUP(LEFT(B1821,5),[1]Percents!$C:$M,9,FALSE)</f>
        <v>0</v>
      </c>
      <c r="K1821" s="13">
        <f t="shared" si="29"/>
        <v>0</v>
      </c>
      <c r="L1821" s="22"/>
    </row>
    <row r="1822" spans="1:12" s="40" customFormat="1" ht="14.25" customHeight="1" x14ac:dyDescent="0.25">
      <c r="A1822" s="38" t="s">
        <v>243</v>
      </c>
      <c r="B1822" s="38" t="s">
        <v>290</v>
      </c>
      <c r="C1822" s="38" t="s">
        <v>10060</v>
      </c>
      <c r="D1822" s="38" t="s">
        <v>10061</v>
      </c>
      <c r="E1822" s="38" t="s">
        <v>6803</v>
      </c>
      <c r="F1822" s="38" t="s">
        <v>2130</v>
      </c>
      <c r="G1822" s="38" t="s">
        <v>1735</v>
      </c>
      <c r="H1822" s="38" t="s">
        <v>2665</v>
      </c>
      <c r="I1822" s="41">
        <v>0</v>
      </c>
      <c r="J1822" s="11">
        <f>VLOOKUP(LEFT(B1822,5),[1]Percents!$C:$M,9,FALSE)</f>
        <v>0</v>
      </c>
      <c r="K1822" s="13">
        <f t="shared" si="29"/>
        <v>0</v>
      </c>
      <c r="L1822" s="22"/>
    </row>
    <row r="1823" spans="1:12" s="40" customFormat="1" ht="14.25" customHeight="1" x14ac:dyDescent="0.25">
      <c r="A1823" s="38" t="s">
        <v>243</v>
      </c>
      <c r="B1823" s="38" t="s">
        <v>290</v>
      </c>
      <c r="C1823" s="38" t="s">
        <v>2132</v>
      </c>
      <c r="D1823" s="38" t="s">
        <v>1517</v>
      </c>
      <c r="E1823" s="38" t="s">
        <v>272</v>
      </c>
      <c r="F1823" s="38" t="s">
        <v>1518</v>
      </c>
      <c r="G1823" s="38" t="s">
        <v>1735</v>
      </c>
      <c r="H1823" s="38" t="s">
        <v>2665</v>
      </c>
      <c r="I1823" s="39">
        <v>152.21</v>
      </c>
      <c r="J1823" s="11">
        <f>VLOOKUP(LEFT(B1823,5),[1]Percents!$C:$M,9,FALSE)</f>
        <v>0</v>
      </c>
      <c r="K1823" s="13">
        <f t="shared" si="29"/>
        <v>0</v>
      </c>
      <c r="L1823" s="22"/>
    </row>
    <row r="1824" spans="1:12" s="40" customFormat="1" ht="14.25" customHeight="1" x14ac:dyDescent="0.25">
      <c r="A1824" s="38" t="s">
        <v>243</v>
      </c>
      <c r="B1824" s="38" t="s">
        <v>290</v>
      </c>
      <c r="C1824" s="38" t="s">
        <v>2725</v>
      </c>
      <c r="D1824" s="38" t="s">
        <v>2726</v>
      </c>
      <c r="E1824" s="38" t="s">
        <v>6803</v>
      </c>
      <c r="F1824" s="38" t="s">
        <v>1518</v>
      </c>
      <c r="G1824" s="38" t="s">
        <v>1735</v>
      </c>
      <c r="H1824" s="38" t="s">
        <v>2665</v>
      </c>
      <c r="I1824" s="39">
        <v>1774.38</v>
      </c>
      <c r="J1824" s="11">
        <f>VLOOKUP(LEFT(B1824,5),[1]Percents!$C:$M,9,FALSE)</f>
        <v>0</v>
      </c>
      <c r="K1824" s="13">
        <f t="shared" si="29"/>
        <v>0</v>
      </c>
      <c r="L1824" s="22"/>
    </row>
    <row r="1825" spans="1:12" s="40" customFormat="1" ht="14.25" customHeight="1" x14ac:dyDescent="0.25">
      <c r="A1825" s="38" t="s">
        <v>243</v>
      </c>
      <c r="B1825" s="38" t="s">
        <v>290</v>
      </c>
      <c r="C1825" s="38" t="s">
        <v>3831</v>
      </c>
      <c r="D1825" s="38" t="s">
        <v>3832</v>
      </c>
      <c r="E1825" s="38" t="s">
        <v>71</v>
      </c>
      <c r="F1825" s="38" t="s">
        <v>1518</v>
      </c>
      <c r="G1825" s="38" t="s">
        <v>1735</v>
      </c>
      <c r="H1825" s="38" t="s">
        <v>2665</v>
      </c>
      <c r="I1825" s="39">
        <v>1305.0899999999999</v>
      </c>
      <c r="J1825" s="11">
        <f>VLOOKUP(LEFT(B1825,5),[1]Percents!$C:$M,9,FALSE)</f>
        <v>0</v>
      </c>
      <c r="K1825" s="13">
        <f t="shared" si="29"/>
        <v>0</v>
      </c>
      <c r="L1825" s="22"/>
    </row>
    <row r="1826" spans="1:12" s="40" customFormat="1" ht="14.25" customHeight="1" x14ac:dyDescent="0.25">
      <c r="A1826" s="38" t="s">
        <v>141</v>
      </c>
      <c r="B1826" s="38" t="s">
        <v>3</v>
      </c>
      <c r="C1826" s="38" t="s">
        <v>5560</v>
      </c>
      <c r="D1826" s="38" t="s">
        <v>5561</v>
      </c>
      <c r="E1826" s="38" t="s">
        <v>448</v>
      </c>
      <c r="F1826" s="38" t="s">
        <v>5562</v>
      </c>
      <c r="G1826" s="38" t="s">
        <v>1752</v>
      </c>
      <c r="H1826" s="38" t="s">
        <v>2665</v>
      </c>
      <c r="I1826" s="41">
        <v>0</v>
      </c>
      <c r="J1826" s="11">
        <f>VLOOKUP(LEFT(B1826,5),[1]Percents!$C:$M,9,FALSE)</f>
        <v>0.64170000000000005</v>
      </c>
      <c r="K1826" s="13">
        <f t="shared" si="29"/>
        <v>0</v>
      </c>
      <c r="L1826" s="22"/>
    </row>
    <row r="1827" spans="1:12" s="40" customFormat="1" ht="14.25" customHeight="1" x14ac:dyDescent="0.25">
      <c r="A1827" s="38" t="s">
        <v>243</v>
      </c>
      <c r="B1827" s="38" t="s">
        <v>50</v>
      </c>
      <c r="C1827" s="38" t="s">
        <v>9505</v>
      </c>
      <c r="D1827" s="38" t="s">
        <v>9506</v>
      </c>
      <c r="E1827" s="38" t="s">
        <v>348</v>
      </c>
      <c r="F1827" s="38" t="s">
        <v>9507</v>
      </c>
      <c r="G1827" s="38" t="s">
        <v>1752</v>
      </c>
      <c r="H1827" s="38" t="s">
        <v>2665</v>
      </c>
      <c r="I1827" s="39">
        <v>0</v>
      </c>
      <c r="J1827" s="11">
        <f>VLOOKUP(LEFT(B1827,5),[1]Percents!$C:$M,9,FALSE)</f>
        <v>0</v>
      </c>
      <c r="K1827" s="13">
        <f t="shared" si="29"/>
        <v>0</v>
      </c>
      <c r="L1827" s="22"/>
    </row>
    <row r="1828" spans="1:12" s="40" customFormat="1" ht="14.25" customHeight="1" x14ac:dyDescent="0.25">
      <c r="A1828" s="38" t="s">
        <v>243</v>
      </c>
      <c r="B1828" s="38" t="s">
        <v>289</v>
      </c>
      <c r="C1828" s="38" t="s">
        <v>5251</v>
      </c>
      <c r="D1828" s="38" t="s">
        <v>5252</v>
      </c>
      <c r="E1828" s="38" t="s">
        <v>294</v>
      </c>
      <c r="F1828" s="38" t="s">
        <v>1326</v>
      </c>
      <c r="G1828" s="38" t="s">
        <v>5068</v>
      </c>
      <c r="H1828" s="38" t="s">
        <v>2665</v>
      </c>
      <c r="I1828" s="41">
        <v>0</v>
      </c>
      <c r="J1828" s="11">
        <f>VLOOKUP(LEFT(B1828,5),[1]Percents!$C:$M,9,FALSE)</f>
        <v>0</v>
      </c>
      <c r="K1828" s="13">
        <f t="shared" si="29"/>
        <v>0</v>
      </c>
      <c r="L1828" s="22"/>
    </row>
    <row r="1829" spans="1:12" s="40" customFormat="1" ht="14.25" customHeight="1" x14ac:dyDescent="0.25">
      <c r="A1829" s="38" t="s">
        <v>243</v>
      </c>
      <c r="B1829" s="38" t="s">
        <v>289</v>
      </c>
      <c r="C1829" s="38" t="s">
        <v>8217</v>
      </c>
      <c r="D1829" s="38" t="s">
        <v>8218</v>
      </c>
      <c r="E1829" s="38" t="s">
        <v>294</v>
      </c>
      <c r="F1829" s="38" t="s">
        <v>1326</v>
      </c>
      <c r="G1829" s="38" t="s">
        <v>8219</v>
      </c>
      <c r="H1829" s="38" t="s">
        <v>2665</v>
      </c>
      <c r="I1829" s="39">
        <v>37079.74</v>
      </c>
      <c r="J1829" s="11">
        <f>VLOOKUP(LEFT(B1829,5),[1]Percents!$C:$M,9,FALSE)</f>
        <v>0</v>
      </c>
      <c r="K1829" s="13">
        <f t="shared" si="29"/>
        <v>0</v>
      </c>
      <c r="L1829" s="22"/>
    </row>
    <row r="1830" spans="1:12" s="40" customFormat="1" ht="14.25" customHeight="1" x14ac:dyDescent="0.25">
      <c r="A1830" s="38" t="s">
        <v>243</v>
      </c>
      <c r="B1830" s="38" t="s">
        <v>289</v>
      </c>
      <c r="C1830" s="38" t="s">
        <v>8789</v>
      </c>
      <c r="D1830" s="38" t="s">
        <v>8790</v>
      </c>
      <c r="E1830" s="38" t="s">
        <v>294</v>
      </c>
      <c r="F1830" s="38" t="s">
        <v>1326</v>
      </c>
      <c r="G1830" s="38" t="s">
        <v>8219</v>
      </c>
      <c r="H1830" s="38" t="s">
        <v>2665</v>
      </c>
      <c r="I1830" s="39">
        <v>4338.8999999999996</v>
      </c>
      <c r="J1830" s="11">
        <f>VLOOKUP(LEFT(B1830,5),[1]Percents!$C:$M,9,FALSE)</f>
        <v>0</v>
      </c>
      <c r="K1830" s="13">
        <f t="shared" si="29"/>
        <v>0</v>
      </c>
      <c r="L1830" s="22"/>
    </row>
    <row r="1831" spans="1:12" s="40" customFormat="1" ht="14.25" customHeight="1" x14ac:dyDescent="0.25">
      <c r="A1831" s="38" t="s">
        <v>243</v>
      </c>
      <c r="B1831" s="38" t="s">
        <v>50</v>
      </c>
      <c r="C1831" s="38" t="s">
        <v>5563</v>
      </c>
      <c r="D1831" s="38" t="s">
        <v>5564</v>
      </c>
      <c r="E1831" s="38" t="s">
        <v>1630</v>
      </c>
      <c r="F1831" s="38" t="s">
        <v>5565</v>
      </c>
      <c r="G1831" s="38" t="s">
        <v>1750</v>
      </c>
      <c r="H1831" s="38" t="s">
        <v>2665</v>
      </c>
      <c r="I1831" s="39">
        <v>0</v>
      </c>
      <c r="J1831" s="11">
        <f>VLOOKUP(LEFT(B1831,5),[1]Percents!$C:$M,9,FALSE)</f>
        <v>0</v>
      </c>
      <c r="K1831" s="13">
        <f t="shared" si="29"/>
        <v>0</v>
      </c>
      <c r="L1831" s="22"/>
    </row>
    <row r="1832" spans="1:12" s="40" customFormat="1" ht="14.25" customHeight="1" x14ac:dyDescent="0.25">
      <c r="A1832" s="38" t="s">
        <v>243</v>
      </c>
      <c r="B1832" s="38" t="s">
        <v>290</v>
      </c>
      <c r="C1832" s="38" t="s">
        <v>2133</v>
      </c>
      <c r="D1832" s="38" t="s">
        <v>1519</v>
      </c>
      <c r="E1832" s="38" t="s">
        <v>70</v>
      </c>
      <c r="F1832" s="38" t="s">
        <v>1520</v>
      </c>
      <c r="G1832" s="38" t="s">
        <v>1721</v>
      </c>
      <c r="H1832" s="38" t="s">
        <v>2665</v>
      </c>
      <c r="I1832" s="39">
        <v>0</v>
      </c>
      <c r="J1832" s="11">
        <f>VLOOKUP(LEFT(B1832,5),[1]Percents!$C:$M,9,FALSE)</f>
        <v>0</v>
      </c>
      <c r="K1832" s="13">
        <f t="shared" si="29"/>
        <v>0</v>
      </c>
      <c r="L1832" s="22"/>
    </row>
    <row r="1833" spans="1:12" s="40" customFormat="1" ht="14.25" customHeight="1" x14ac:dyDescent="0.25">
      <c r="A1833" s="38" t="s">
        <v>141</v>
      </c>
      <c r="B1833" s="38" t="s">
        <v>3</v>
      </c>
      <c r="C1833" s="38" t="s">
        <v>8791</v>
      </c>
      <c r="D1833" s="38" t="s">
        <v>8792</v>
      </c>
      <c r="E1833" s="38" t="s">
        <v>215</v>
      </c>
      <c r="F1833" s="38" t="s">
        <v>8793</v>
      </c>
      <c r="G1833" s="38" t="s">
        <v>1735</v>
      </c>
      <c r="H1833" s="38" t="s">
        <v>2665</v>
      </c>
      <c r="I1833" s="41">
        <v>0</v>
      </c>
      <c r="J1833" s="11">
        <f>VLOOKUP(LEFT(B1833,5),[1]Percents!$C:$M,9,FALSE)</f>
        <v>0.64170000000000005</v>
      </c>
      <c r="K1833" s="13">
        <f t="shared" si="29"/>
        <v>0</v>
      </c>
      <c r="L1833" s="22"/>
    </row>
    <row r="1834" spans="1:12" s="40" customFormat="1" ht="14.25" customHeight="1" x14ac:dyDescent="0.25">
      <c r="A1834" s="38" t="s">
        <v>243</v>
      </c>
      <c r="B1834" s="38" t="s">
        <v>50</v>
      </c>
      <c r="C1834" s="38" t="s">
        <v>6804</v>
      </c>
      <c r="D1834" s="38" t="s">
        <v>6805</v>
      </c>
      <c r="E1834" s="38" t="s">
        <v>6806</v>
      </c>
      <c r="F1834" s="38" t="s">
        <v>6807</v>
      </c>
      <c r="G1834" s="38" t="s">
        <v>1721</v>
      </c>
      <c r="H1834" s="38" t="s">
        <v>2665</v>
      </c>
      <c r="I1834" s="41">
        <v>0</v>
      </c>
      <c r="J1834" s="11">
        <f>VLOOKUP(LEFT(B1834,5),[1]Percents!$C:$M,9,FALSE)</f>
        <v>0</v>
      </c>
      <c r="K1834" s="13">
        <f t="shared" si="29"/>
        <v>0</v>
      </c>
      <c r="L1834" s="22"/>
    </row>
    <row r="1835" spans="1:12" s="40" customFormat="1" ht="14.25" customHeight="1" x14ac:dyDescent="0.25">
      <c r="A1835" s="38" t="s">
        <v>243</v>
      </c>
      <c r="B1835" s="38" t="s">
        <v>314</v>
      </c>
      <c r="C1835" s="38" t="s">
        <v>2134</v>
      </c>
      <c r="D1835" s="38" t="s">
        <v>1521</v>
      </c>
      <c r="E1835" s="38" t="s">
        <v>436</v>
      </c>
      <c r="F1835" s="38" t="s">
        <v>1522</v>
      </c>
      <c r="G1835" s="38" t="s">
        <v>1721</v>
      </c>
      <c r="H1835" s="38" t="s">
        <v>2665</v>
      </c>
      <c r="I1835" s="39">
        <v>2472.16</v>
      </c>
      <c r="J1835" s="11">
        <f>VLOOKUP(LEFT(B1835,5),[1]Percents!$C:$M,9,FALSE)</f>
        <v>0</v>
      </c>
      <c r="K1835" s="13">
        <f t="shared" si="29"/>
        <v>0</v>
      </c>
      <c r="L1835" s="22"/>
    </row>
    <row r="1836" spans="1:12" s="40" customFormat="1" ht="14.25" customHeight="1" x14ac:dyDescent="0.25">
      <c r="A1836" s="38" t="s">
        <v>213</v>
      </c>
      <c r="B1836" s="38" t="s">
        <v>2</v>
      </c>
      <c r="C1836" s="38" t="s">
        <v>10499</v>
      </c>
      <c r="D1836" s="38" t="s">
        <v>10500</v>
      </c>
      <c r="E1836" s="38" t="s">
        <v>3441</v>
      </c>
      <c r="F1836" s="38" t="s">
        <v>1522</v>
      </c>
      <c r="G1836" s="38" t="s">
        <v>1721</v>
      </c>
      <c r="H1836" s="38" t="s">
        <v>2665</v>
      </c>
      <c r="I1836" s="39">
        <v>368.53</v>
      </c>
      <c r="J1836" s="11">
        <f>VLOOKUP(LEFT(B1836,5),[1]Percents!$C:$M,9,FALSE)</f>
        <v>0</v>
      </c>
      <c r="K1836" s="13">
        <f t="shared" si="29"/>
        <v>0</v>
      </c>
      <c r="L1836" s="22"/>
    </row>
    <row r="1837" spans="1:12" s="40" customFormat="1" ht="14.25" customHeight="1" x14ac:dyDescent="0.25">
      <c r="A1837" s="38" t="s">
        <v>243</v>
      </c>
      <c r="B1837" s="38" t="s">
        <v>290</v>
      </c>
      <c r="C1837" s="38" t="s">
        <v>2135</v>
      </c>
      <c r="D1837" s="38" t="s">
        <v>1631</v>
      </c>
      <c r="E1837" s="38" t="s">
        <v>1</v>
      </c>
      <c r="F1837" s="38" t="s">
        <v>1632</v>
      </c>
      <c r="G1837" s="38" t="s">
        <v>1750</v>
      </c>
      <c r="H1837" s="38" t="s">
        <v>2665</v>
      </c>
      <c r="I1837" s="39">
        <v>0</v>
      </c>
      <c r="J1837" s="11">
        <f>VLOOKUP(LEFT(B1837,5),[1]Percents!$C:$M,9,FALSE)</f>
        <v>0</v>
      </c>
      <c r="K1837" s="13">
        <f t="shared" si="29"/>
        <v>0</v>
      </c>
      <c r="L1837" s="22"/>
    </row>
    <row r="1838" spans="1:12" s="40" customFormat="1" ht="14.25" customHeight="1" x14ac:dyDescent="0.25">
      <c r="A1838" s="38" t="s">
        <v>243</v>
      </c>
      <c r="B1838" s="38" t="s">
        <v>289</v>
      </c>
      <c r="C1838" s="38" t="s">
        <v>8794</v>
      </c>
      <c r="D1838" s="38" t="s">
        <v>8795</v>
      </c>
      <c r="E1838" s="38" t="s">
        <v>2544</v>
      </c>
      <c r="F1838" s="38" t="s">
        <v>8796</v>
      </c>
      <c r="G1838" s="38" t="s">
        <v>1766</v>
      </c>
      <c r="H1838" s="38" t="s">
        <v>2665</v>
      </c>
      <c r="I1838" s="39">
        <v>4019.8</v>
      </c>
      <c r="J1838" s="11">
        <f>VLOOKUP(LEFT(B1838,5),[1]Percents!$C:$M,9,FALSE)</f>
        <v>0</v>
      </c>
      <c r="K1838" s="13">
        <f t="shared" si="29"/>
        <v>0</v>
      </c>
      <c r="L1838" s="22"/>
    </row>
    <row r="1839" spans="1:12" s="40" customFormat="1" ht="14.25" customHeight="1" x14ac:dyDescent="0.25">
      <c r="A1839" s="38" t="s">
        <v>894</v>
      </c>
      <c r="B1839" s="38" t="s">
        <v>895</v>
      </c>
      <c r="C1839" s="38" t="s">
        <v>2573</v>
      </c>
      <c r="D1839" s="38" t="s">
        <v>2574</v>
      </c>
      <c r="E1839" s="38" t="s">
        <v>2575</v>
      </c>
      <c r="F1839" s="38" t="s">
        <v>2576</v>
      </c>
      <c r="G1839" s="38" t="s">
        <v>1760</v>
      </c>
      <c r="H1839" s="38" t="s">
        <v>2665</v>
      </c>
      <c r="I1839" s="39">
        <v>0</v>
      </c>
      <c r="J1839" s="11">
        <f>VLOOKUP(LEFT(B1839,5),[1]Percents!$C:$M,9,FALSE)</f>
        <v>0</v>
      </c>
      <c r="K1839" s="13">
        <f t="shared" si="29"/>
        <v>0</v>
      </c>
      <c r="L1839" s="22"/>
    </row>
    <row r="1840" spans="1:12" s="40" customFormat="1" ht="14.25" customHeight="1" x14ac:dyDescent="0.25">
      <c r="A1840" s="38" t="s">
        <v>141</v>
      </c>
      <c r="B1840" s="38" t="s">
        <v>172</v>
      </c>
      <c r="C1840" s="38" t="s">
        <v>7757</v>
      </c>
      <c r="D1840" s="38" t="s">
        <v>7758</v>
      </c>
      <c r="E1840" s="38" t="s">
        <v>4</v>
      </c>
      <c r="F1840" s="38" t="s">
        <v>7759</v>
      </c>
      <c r="G1840" s="38" t="s">
        <v>2018</v>
      </c>
      <c r="H1840" s="38" t="s">
        <v>2665</v>
      </c>
      <c r="I1840" s="39">
        <v>0</v>
      </c>
      <c r="J1840" s="11">
        <f>VLOOKUP(LEFT(B1840,5),[1]Percents!$C:$M,9,FALSE)</f>
        <v>0.64170000000000005</v>
      </c>
      <c r="K1840" s="13">
        <f t="shared" si="29"/>
        <v>0</v>
      </c>
      <c r="L1840" s="22"/>
    </row>
    <row r="1841" spans="1:12" s="40" customFormat="1" ht="14.25" customHeight="1" x14ac:dyDescent="0.25">
      <c r="A1841" s="38" t="s">
        <v>243</v>
      </c>
      <c r="B1841" s="38" t="s">
        <v>118</v>
      </c>
      <c r="C1841" s="38" t="s">
        <v>2577</v>
      </c>
      <c r="D1841" s="38" t="s">
        <v>2578</v>
      </c>
      <c r="E1841" s="38" t="s">
        <v>107</v>
      </c>
      <c r="F1841" s="38" t="s">
        <v>2579</v>
      </c>
      <c r="G1841" s="38" t="s">
        <v>1766</v>
      </c>
      <c r="H1841" s="38" t="s">
        <v>2665</v>
      </c>
      <c r="I1841" s="39">
        <v>0</v>
      </c>
      <c r="J1841" s="11">
        <f>VLOOKUP(LEFT(B1841,5),[1]Percents!$C:$M,9,FALSE)</f>
        <v>0</v>
      </c>
      <c r="K1841" s="13">
        <f t="shared" si="29"/>
        <v>0</v>
      </c>
      <c r="L1841" s="22"/>
    </row>
    <row r="1842" spans="1:12" s="40" customFormat="1" ht="14.25" customHeight="1" x14ac:dyDescent="0.25">
      <c r="A1842" s="38" t="s">
        <v>146</v>
      </c>
      <c r="B1842" s="38" t="s">
        <v>304</v>
      </c>
      <c r="C1842" s="38" t="s">
        <v>11412</v>
      </c>
      <c r="D1842" s="38" t="s">
        <v>11413</v>
      </c>
      <c r="E1842" s="38" t="s">
        <v>11414</v>
      </c>
      <c r="F1842" s="38" t="s">
        <v>11415</v>
      </c>
      <c r="G1842" s="38" t="s">
        <v>1760</v>
      </c>
      <c r="H1842" s="38" t="s">
        <v>2665</v>
      </c>
      <c r="I1842" s="39">
        <v>7.8</v>
      </c>
      <c r="J1842" s="11">
        <f>VLOOKUP(LEFT(B1842,5),[1]Percents!$C:$M,9,FALSE)</f>
        <v>0</v>
      </c>
      <c r="K1842" s="13">
        <f t="shared" si="29"/>
        <v>0</v>
      </c>
      <c r="L1842" s="22"/>
    </row>
    <row r="1843" spans="1:12" s="40" customFormat="1" ht="14.25" customHeight="1" x14ac:dyDescent="0.25">
      <c r="A1843" s="38" t="s">
        <v>243</v>
      </c>
      <c r="B1843" s="38" t="s">
        <v>314</v>
      </c>
      <c r="C1843" s="38" t="s">
        <v>2136</v>
      </c>
      <c r="D1843" s="38" t="s">
        <v>2137</v>
      </c>
      <c r="E1843" s="38" t="s">
        <v>436</v>
      </c>
      <c r="F1843" s="38" t="s">
        <v>2138</v>
      </c>
      <c r="G1843" s="38" t="s">
        <v>1766</v>
      </c>
      <c r="H1843" s="38" t="s">
        <v>2665</v>
      </c>
      <c r="I1843" s="39">
        <v>0</v>
      </c>
      <c r="J1843" s="11">
        <f>VLOOKUP(LEFT(B1843,5),[1]Percents!$C:$M,9,FALSE)</f>
        <v>0</v>
      </c>
      <c r="K1843" s="13">
        <f t="shared" si="29"/>
        <v>0</v>
      </c>
      <c r="L1843" s="22"/>
    </row>
    <row r="1844" spans="1:12" s="40" customFormat="1" ht="14.25" customHeight="1" x14ac:dyDescent="0.25">
      <c r="A1844" s="38" t="s">
        <v>141</v>
      </c>
      <c r="B1844" s="38" t="s">
        <v>3</v>
      </c>
      <c r="C1844" s="38" t="s">
        <v>3442</v>
      </c>
      <c r="D1844" s="38" t="s">
        <v>3443</v>
      </c>
      <c r="E1844" s="38" t="s">
        <v>1399</v>
      </c>
      <c r="F1844" s="38" t="s">
        <v>3444</v>
      </c>
      <c r="G1844" s="38" t="s">
        <v>1766</v>
      </c>
      <c r="H1844" s="38" t="s">
        <v>2665</v>
      </c>
      <c r="I1844" s="39">
        <v>-306.69</v>
      </c>
      <c r="J1844" s="11">
        <f>VLOOKUP(LEFT(B1844,5),[1]Percents!$C:$M,9,FALSE)</f>
        <v>0.64170000000000005</v>
      </c>
      <c r="K1844" s="13">
        <f t="shared" si="29"/>
        <v>-196.80297300000001</v>
      </c>
      <c r="L1844" s="22"/>
    </row>
    <row r="1845" spans="1:12" s="40" customFormat="1" ht="14.25" customHeight="1" x14ac:dyDescent="0.25">
      <c r="A1845" s="38" t="s">
        <v>141</v>
      </c>
      <c r="B1845" s="38" t="s">
        <v>135</v>
      </c>
      <c r="C1845" s="38" t="s">
        <v>10062</v>
      </c>
      <c r="D1845" s="38" t="s">
        <v>10063</v>
      </c>
      <c r="E1845" s="38" t="s">
        <v>136</v>
      </c>
      <c r="F1845" s="38" t="s">
        <v>10064</v>
      </c>
      <c r="G1845" s="38" t="s">
        <v>1766</v>
      </c>
      <c r="H1845" s="38" t="s">
        <v>2665</v>
      </c>
      <c r="I1845" s="39">
        <v>0</v>
      </c>
      <c r="J1845" s="11">
        <f>VLOOKUP(LEFT(B1845,5),[1]Percents!$C:$M,9,FALSE)</f>
        <v>0.64170000000000005</v>
      </c>
      <c r="K1845" s="13">
        <f t="shared" si="29"/>
        <v>0</v>
      </c>
      <c r="L1845" s="22"/>
    </row>
    <row r="1846" spans="1:12" s="40" customFormat="1" ht="14.25" customHeight="1" x14ac:dyDescent="0.25">
      <c r="A1846" s="38" t="s">
        <v>65</v>
      </c>
      <c r="B1846" s="38" t="s">
        <v>1135</v>
      </c>
      <c r="C1846" s="38" t="s">
        <v>3636</v>
      </c>
      <c r="D1846" s="38" t="s">
        <v>3637</v>
      </c>
      <c r="E1846" s="38" t="s">
        <v>3638</v>
      </c>
      <c r="F1846" s="38" t="s">
        <v>3639</v>
      </c>
      <c r="G1846" s="38" t="s">
        <v>2683</v>
      </c>
      <c r="H1846" s="38" t="s">
        <v>2665</v>
      </c>
      <c r="I1846" s="39">
        <v>4254</v>
      </c>
      <c r="J1846" s="11">
        <f>VLOOKUP(LEFT(B1846,5),[1]Percents!$C:$M,9,FALSE)</f>
        <v>0</v>
      </c>
      <c r="K1846" s="13">
        <f t="shared" si="29"/>
        <v>0</v>
      </c>
      <c r="L1846" s="22"/>
    </row>
    <row r="1847" spans="1:12" s="40" customFormat="1" ht="14.25" customHeight="1" x14ac:dyDescent="0.25">
      <c r="A1847" s="38" t="s">
        <v>141</v>
      </c>
      <c r="B1847" s="38" t="s">
        <v>245</v>
      </c>
      <c r="C1847" s="38" t="s">
        <v>2629</v>
      </c>
      <c r="D1847" s="38" t="s">
        <v>2630</v>
      </c>
      <c r="E1847" s="38" t="s">
        <v>86</v>
      </c>
      <c r="F1847" s="38" t="s">
        <v>2631</v>
      </c>
      <c r="G1847" s="38" t="s">
        <v>2632</v>
      </c>
      <c r="H1847" s="38" t="s">
        <v>2665</v>
      </c>
      <c r="I1847" s="39">
        <v>0</v>
      </c>
      <c r="J1847" s="11">
        <f>VLOOKUP(LEFT(B1847,5),[1]Percents!$C:$M,9,FALSE)</f>
        <v>0.64170000000000005</v>
      </c>
      <c r="K1847" s="13">
        <f t="shared" si="29"/>
        <v>0</v>
      </c>
      <c r="L1847" s="22"/>
    </row>
    <row r="1848" spans="1:12" s="40" customFormat="1" ht="14.25" customHeight="1" x14ac:dyDescent="0.25">
      <c r="A1848" s="38" t="s">
        <v>243</v>
      </c>
      <c r="B1848" s="38" t="s">
        <v>289</v>
      </c>
      <c r="C1848" s="38" t="s">
        <v>3158</v>
      </c>
      <c r="D1848" s="38" t="s">
        <v>3159</v>
      </c>
      <c r="E1848" s="38" t="s">
        <v>2555</v>
      </c>
      <c r="F1848" s="38" t="s">
        <v>3160</v>
      </c>
      <c r="G1848" s="38" t="s">
        <v>3161</v>
      </c>
      <c r="H1848" s="38" t="s">
        <v>2665</v>
      </c>
      <c r="I1848" s="39">
        <v>0</v>
      </c>
      <c r="J1848" s="11">
        <f>VLOOKUP(LEFT(B1848,5),[1]Percents!$C:$M,9,FALSE)</f>
        <v>0</v>
      </c>
      <c r="K1848" s="13">
        <f t="shared" si="29"/>
        <v>0</v>
      </c>
      <c r="L1848" s="22"/>
    </row>
    <row r="1849" spans="1:12" s="40" customFormat="1" ht="14.25" customHeight="1" x14ac:dyDescent="0.25">
      <c r="A1849" s="38" t="s">
        <v>141</v>
      </c>
      <c r="B1849" s="38" t="s">
        <v>245</v>
      </c>
      <c r="C1849" s="38" t="s">
        <v>7948</v>
      </c>
      <c r="D1849" s="38" t="s">
        <v>7949</v>
      </c>
      <c r="E1849" s="38" t="s">
        <v>465</v>
      </c>
      <c r="F1849" s="38" t="s">
        <v>7950</v>
      </c>
      <c r="G1849" s="38" t="s">
        <v>2683</v>
      </c>
      <c r="H1849" s="38" t="s">
        <v>2665</v>
      </c>
      <c r="I1849" s="39">
        <v>0</v>
      </c>
      <c r="J1849" s="11">
        <f>VLOOKUP(LEFT(B1849,5),[1]Percents!$C:$M,9,FALSE)</f>
        <v>0.64170000000000005</v>
      </c>
      <c r="K1849" s="13">
        <f t="shared" si="29"/>
        <v>0</v>
      </c>
      <c r="L1849" s="22"/>
    </row>
    <row r="1850" spans="1:12" s="40" customFormat="1" ht="14.25" customHeight="1" x14ac:dyDescent="0.25">
      <c r="A1850" s="38" t="s">
        <v>243</v>
      </c>
      <c r="B1850" s="38" t="s">
        <v>290</v>
      </c>
      <c r="C1850" s="38" t="s">
        <v>3286</v>
      </c>
      <c r="D1850" s="38" t="s">
        <v>3287</v>
      </c>
      <c r="E1850" s="38" t="s">
        <v>70</v>
      </c>
      <c r="F1850" s="38" t="s">
        <v>3288</v>
      </c>
      <c r="G1850" s="38" t="s">
        <v>3289</v>
      </c>
      <c r="H1850" s="38" t="s">
        <v>2665</v>
      </c>
      <c r="I1850" s="39">
        <v>829.33</v>
      </c>
      <c r="J1850" s="11">
        <f>VLOOKUP(LEFT(B1850,5),[1]Percents!$C:$M,9,FALSE)</f>
        <v>0</v>
      </c>
      <c r="K1850" s="13">
        <f t="shared" si="29"/>
        <v>0</v>
      </c>
      <c r="L1850" s="22"/>
    </row>
    <row r="1851" spans="1:12" s="40" customFormat="1" ht="14.25" customHeight="1" x14ac:dyDescent="0.25">
      <c r="A1851" s="38" t="s">
        <v>66</v>
      </c>
      <c r="B1851" s="38" t="s">
        <v>3520</v>
      </c>
      <c r="C1851" s="38" t="s">
        <v>3053</v>
      </c>
      <c r="D1851" s="38" t="s">
        <v>3054</v>
      </c>
      <c r="E1851" s="38" t="s">
        <v>3048</v>
      </c>
      <c r="F1851" s="38" t="s">
        <v>3055</v>
      </c>
      <c r="G1851" s="38" t="s">
        <v>3290</v>
      </c>
      <c r="H1851" s="38" t="s">
        <v>2665</v>
      </c>
      <c r="I1851" s="39">
        <v>12986.53</v>
      </c>
      <c r="J1851" s="11">
        <f>VLOOKUP(LEFT(B1851,5),[1]Percents!$C:$M,9,FALSE)</f>
        <v>0</v>
      </c>
      <c r="K1851" s="13">
        <f t="shared" si="29"/>
        <v>0</v>
      </c>
      <c r="L1851" s="22"/>
    </row>
    <row r="1852" spans="1:12" s="40" customFormat="1" ht="14.25" customHeight="1" x14ac:dyDescent="0.25">
      <c r="A1852" s="38" t="s">
        <v>243</v>
      </c>
      <c r="B1852" s="38" t="s">
        <v>290</v>
      </c>
      <c r="C1852" s="38" t="s">
        <v>3640</v>
      </c>
      <c r="D1852" s="38" t="s">
        <v>3641</v>
      </c>
      <c r="E1852" s="38" t="s">
        <v>6803</v>
      </c>
      <c r="F1852" s="38" t="s">
        <v>3642</v>
      </c>
      <c r="G1852" s="38" t="s">
        <v>3112</v>
      </c>
      <c r="H1852" s="38" t="s">
        <v>2665</v>
      </c>
      <c r="I1852" s="39">
        <v>7103.84</v>
      </c>
      <c r="J1852" s="11">
        <f>VLOOKUP(LEFT(B1852,5),[1]Percents!$C:$M,9,FALSE)</f>
        <v>0</v>
      </c>
      <c r="K1852" s="13">
        <f t="shared" si="29"/>
        <v>0</v>
      </c>
      <c r="L1852" s="22"/>
    </row>
    <row r="1853" spans="1:12" s="40" customFormat="1" ht="14.25" customHeight="1" x14ac:dyDescent="0.25">
      <c r="A1853" s="38" t="s">
        <v>141</v>
      </c>
      <c r="B1853" s="38" t="s">
        <v>3</v>
      </c>
      <c r="C1853" s="38" t="s">
        <v>12538</v>
      </c>
      <c r="D1853" s="38" t="s">
        <v>12539</v>
      </c>
      <c r="E1853" s="38" t="s">
        <v>215</v>
      </c>
      <c r="F1853" s="38" t="s">
        <v>12540</v>
      </c>
      <c r="G1853" s="38" t="s">
        <v>2922</v>
      </c>
      <c r="H1853" s="38" t="s">
        <v>2665</v>
      </c>
      <c r="I1853" s="41">
        <v>-0.02</v>
      </c>
      <c r="J1853" s="11">
        <f>VLOOKUP(LEFT(B1853,5),[1]Percents!$C:$M,9,FALSE)</f>
        <v>0.64170000000000005</v>
      </c>
      <c r="K1853" s="13">
        <f t="shared" si="29"/>
        <v>-1.2834000000000002E-2</v>
      </c>
      <c r="L1853" s="22"/>
    </row>
    <row r="1854" spans="1:12" s="40" customFormat="1" ht="14.25" customHeight="1" x14ac:dyDescent="0.25">
      <c r="A1854" s="38" t="s">
        <v>243</v>
      </c>
      <c r="B1854" s="38" t="s">
        <v>2543</v>
      </c>
      <c r="C1854" s="38" t="s">
        <v>3980</v>
      </c>
      <c r="D1854" s="38" t="s">
        <v>3981</v>
      </c>
      <c r="E1854" s="38" t="s">
        <v>85</v>
      </c>
      <c r="F1854" s="38" t="s">
        <v>3982</v>
      </c>
      <c r="G1854" s="38" t="s">
        <v>2707</v>
      </c>
      <c r="H1854" s="38" t="s">
        <v>2665</v>
      </c>
      <c r="I1854" s="39">
        <v>0</v>
      </c>
      <c r="J1854" s="11">
        <f>VLOOKUP(LEFT(B1854,5),[1]Percents!$C:$M,9,FALSE)</f>
        <v>0</v>
      </c>
      <c r="K1854" s="13">
        <f t="shared" si="29"/>
        <v>0</v>
      </c>
      <c r="L1854" s="22"/>
    </row>
    <row r="1855" spans="1:12" s="40" customFormat="1" ht="14.25" customHeight="1" x14ac:dyDescent="0.25">
      <c r="A1855" s="38" t="s">
        <v>243</v>
      </c>
      <c r="B1855" s="38" t="s">
        <v>290</v>
      </c>
      <c r="C1855" s="38" t="s">
        <v>3162</v>
      </c>
      <c r="D1855" s="38" t="s">
        <v>3163</v>
      </c>
      <c r="E1855" s="38" t="s">
        <v>1</v>
      </c>
      <c r="F1855" s="38" t="s">
        <v>3164</v>
      </c>
      <c r="G1855" s="38" t="s">
        <v>2991</v>
      </c>
      <c r="H1855" s="38" t="s">
        <v>2665</v>
      </c>
      <c r="I1855" s="39">
        <v>0</v>
      </c>
      <c r="J1855" s="11">
        <f>VLOOKUP(LEFT(B1855,5),[1]Percents!$C:$M,9,FALSE)</f>
        <v>0</v>
      </c>
      <c r="K1855" s="13">
        <f t="shared" si="29"/>
        <v>0</v>
      </c>
      <c r="L1855" s="22"/>
    </row>
    <row r="1856" spans="1:12" s="40" customFormat="1" ht="14.25" customHeight="1" x14ac:dyDescent="0.25">
      <c r="A1856" s="38" t="s">
        <v>243</v>
      </c>
      <c r="B1856" s="38" t="s">
        <v>290</v>
      </c>
      <c r="C1856" s="38" t="s">
        <v>3445</v>
      </c>
      <c r="D1856" s="38" t="s">
        <v>3446</v>
      </c>
      <c r="E1856" s="38" t="s">
        <v>3447</v>
      </c>
      <c r="F1856" s="38" t="s">
        <v>3164</v>
      </c>
      <c r="G1856" s="38" t="s">
        <v>2991</v>
      </c>
      <c r="H1856" s="38" t="s">
        <v>2665</v>
      </c>
      <c r="I1856" s="39">
        <v>0</v>
      </c>
      <c r="J1856" s="11">
        <f>VLOOKUP(LEFT(B1856,5),[1]Percents!$C:$M,9,FALSE)</f>
        <v>0</v>
      </c>
      <c r="K1856" s="13">
        <f t="shared" si="29"/>
        <v>0</v>
      </c>
      <c r="L1856" s="22"/>
    </row>
    <row r="1857" spans="1:12" s="40" customFormat="1" ht="14.25" customHeight="1" x14ac:dyDescent="0.25">
      <c r="A1857" s="38" t="s">
        <v>213</v>
      </c>
      <c r="B1857" s="38" t="s">
        <v>166</v>
      </c>
      <c r="C1857" s="38" t="s">
        <v>3165</v>
      </c>
      <c r="D1857" s="38" t="s">
        <v>3166</v>
      </c>
      <c r="E1857" s="38" t="s">
        <v>604</v>
      </c>
      <c r="F1857" s="38" t="s">
        <v>3167</v>
      </c>
      <c r="G1857" s="38" t="s">
        <v>3168</v>
      </c>
      <c r="H1857" s="38" t="s">
        <v>2665</v>
      </c>
      <c r="I1857" s="39">
        <v>572.45000000000005</v>
      </c>
      <c r="J1857" s="11">
        <f>VLOOKUP(LEFT(B1857,5),[1]Percents!$C:$M,9,FALSE)</f>
        <v>4.4049999999999999E-2</v>
      </c>
      <c r="K1857" s="13">
        <f t="shared" si="29"/>
        <v>25.2164225</v>
      </c>
      <c r="L1857" s="22"/>
    </row>
    <row r="1858" spans="1:12" s="40" customFormat="1" ht="14.25" customHeight="1" x14ac:dyDescent="0.25">
      <c r="A1858" s="38" t="s">
        <v>141</v>
      </c>
      <c r="B1858" s="38" t="s">
        <v>172</v>
      </c>
      <c r="C1858" s="38" t="s">
        <v>3170</v>
      </c>
      <c r="D1858" s="38" t="s">
        <v>3171</v>
      </c>
      <c r="E1858" s="38" t="s">
        <v>184</v>
      </c>
      <c r="F1858" s="38" t="s">
        <v>3172</v>
      </c>
      <c r="G1858" s="38" t="s">
        <v>3173</v>
      </c>
      <c r="H1858" s="38" t="s">
        <v>2665</v>
      </c>
      <c r="I1858" s="39">
        <v>5407.24</v>
      </c>
      <c r="J1858" s="11">
        <f>VLOOKUP(LEFT(B1858,5),[1]Percents!$C:$M,9,FALSE)</f>
        <v>0.64170000000000005</v>
      </c>
      <c r="K1858" s="13">
        <f t="shared" si="29"/>
        <v>3469.8259080000003</v>
      </c>
      <c r="L1858" s="22"/>
    </row>
    <row r="1859" spans="1:12" s="40" customFormat="1" ht="14.25" customHeight="1" x14ac:dyDescent="0.25">
      <c r="A1859" s="38" t="s">
        <v>140</v>
      </c>
      <c r="B1859" s="38" t="s">
        <v>539</v>
      </c>
      <c r="C1859" s="38" t="s">
        <v>7951</v>
      </c>
      <c r="D1859" s="38" t="s">
        <v>7952</v>
      </c>
      <c r="E1859" s="38" t="s">
        <v>7953</v>
      </c>
      <c r="F1859" s="38" t="s">
        <v>7954</v>
      </c>
      <c r="G1859" s="38" t="s">
        <v>1747</v>
      </c>
      <c r="H1859" s="38" t="s">
        <v>2665</v>
      </c>
      <c r="I1859" s="39">
        <v>0</v>
      </c>
      <c r="J1859" s="11">
        <f>VLOOKUP(LEFT(B1859,5),[1]Percents!$C:$M,9,FALSE)</f>
        <v>0</v>
      </c>
      <c r="K1859" s="13">
        <f t="shared" si="29"/>
        <v>0</v>
      </c>
      <c r="L1859" s="22"/>
    </row>
    <row r="1860" spans="1:12" s="40" customFormat="1" ht="14.25" customHeight="1" x14ac:dyDescent="0.25">
      <c r="A1860" s="38" t="s">
        <v>243</v>
      </c>
      <c r="B1860" s="38" t="s">
        <v>203</v>
      </c>
      <c r="C1860" s="38" t="s">
        <v>10745</v>
      </c>
      <c r="D1860" s="38" t="s">
        <v>10746</v>
      </c>
      <c r="E1860" s="38" t="s">
        <v>3448</v>
      </c>
      <c r="F1860" s="38" t="s">
        <v>10747</v>
      </c>
      <c r="G1860" s="38" t="s">
        <v>3223</v>
      </c>
      <c r="H1860" s="38" t="s">
        <v>2665</v>
      </c>
      <c r="I1860" s="39">
        <v>3586.25</v>
      </c>
      <c r="J1860" s="11">
        <f>VLOOKUP(LEFT(B1860,5),[1]Percents!$C:$M,9,FALSE)</f>
        <v>0</v>
      </c>
      <c r="K1860" s="13">
        <f t="shared" si="29"/>
        <v>0</v>
      </c>
      <c r="L1860" s="22"/>
    </row>
    <row r="1861" spans="1:12" s="40" customFormat="1" ht="14.25" customHeight="1" x14ac:dyDescent="0.25">
      <c r="A1861" s="38" t="s">
        <v>213</v>
      </c>
      <c r="B1861" s="38" t="s">
        <v>270</v>
      </c>
      <c r="C1861" s="38" t="s">
        <v>3450</v>
      </c>
      <c r="D1861" s="38" t="s">
        <v>3451</v>
      </c>
      <c r="E1861" s="38" t="s">
        <v>1238</v>
      </c>
      <c r="F1861" s="38" t="s">
        <v>3452</v>
      </c>
      <c r="G1861" s="38" t="s">
        <v>3223</v>
      </c>
      <c r="H1861" s="38" t="s">
        <v>2665</v>
      </c>
      <c r="I1861" s="39">
        <v>0</v>
      </c>
      <c r="J1861" s="11">
        <f>VLOOKUP(LEFT(B1861,5),[1]Percents!$C:$M,9,FALSE)</f>
        <v>0</v>
      </c>
      <c r="K1861" s="13">
        <f t="shared" si="29"/>
        <v>0</v>
      </c>
      <c r="L1861" s="22"/>
    </row>
    <row r="1862" spans="1:12" s="40" customFormat="1" ht="14.25" customHeight="1" x14ac:dyDescent="0.25">
      <c r="A1862" s="38" t="s">
        <v>243</v>
      </c>
      <c r="B1862" s="38" t="s">
        <v>290</v>
      </c>
      <c r="C1862" s="38" t="s">
        <v>3643</v>
      </c>
      <c r="D1862" s="38" t="s">
        <v>3644</v>
      </c>
      <c r="E1862" s="38" t="s">
        <v>272</v>
      </c>
      <c r="F1862" s="38" t="s">
        <v>3645</v>
      </c>
      <c r="G1862" s="38" t="s">
        <v>3357</v>
      </c>
      <c r="H1862" s="38" t="s">
        <v>2665</v>
      </c>
      <c r="I1862" s="39">
        <v>813.02</v>
      </c>
      <c r="J1862" s="11">
        <f>VLOOKUP(LEFT(B1862,5),[1]Percents!$C:$M,9,FALSE)</f>
        <v>0</v>
      </c>
      <c r="K1862" s="13">
        <f t="shared" si="29"/>
        <v>0</v>
      </c>
      <c r="L1862" s="22"/>
    </row>
    <row r="1863" spans="1:12" s="40" customFormat="1" ht="14.25" customHeight="1" x14ac:dyDescent="0.25">
      <c r="A1863" s="38" t="s">
        <v>66</v>
      </c>
      <c r="B1863" s="38" t="s">
        <v>2564</v>
      </c>
      <c r="C1863" s="38" t="s">
        <v>8797</v>
      </c>
      <c r="D1863" s="38" t="s">
        <v>8798</v>
      </c>
      <c r="E1863" s="38" t="s">
        <v>676</v>
      </c>
      <c r="F1863" s="38" t="s">
        <v>8799</v>
      </c>
      <c r="G1863" s="38" t="s">
        <v>3223</v>
      </c>
      <c r="H1863" s="38" t="s">
        <v>2665</v>
      </c>
      <c r="I1863" s="39">
        <v>0</v>
      </c>
      <c r="J1863" s="11">
        <f>VLOOKUP(LEFT(B1863,5),[1]Percents!$C:$M,9,FALSE)</f>
        <v>0</v>
      </c>
      <c r="K1863" s="13">
        <f t="shared" si="29"/>
        <v>0</v>
      </c>
      <c r="L1863" s="22"/>
    </row>
    <row r="1864" spans="1:12" s="40" customFormat="1" ht="14.25" customHeight="1" x14ac:dyDescent="0.25">
      <c r="A1864" s="38" t="s">
        <v>141</v>
      </c>
      <c r="B1864" s="38" t="s">
        <v>172</v>
      </c>
      <c r="C1864" s="38" t="s">
        <v>3051</v>
      </c>
      <c r="D1864" s="38" t="s">
        <v>3052</v>
      </c>
      <c r="E1864" s="38" t="s">
        <v>946</v>
      </c>
      <c r="F1864" s="38" t="s">
        <v>3983</v>
      </c>
      <c r="G1864" s="38" t="s">
        <v>1658</v>
      </c>
      <c r="H1864" s="38" t="s">
        <v>2665</v>
      </c>
      <c r="I1864" s="39">
        <v>506.64</v>
      </c>
      <c r="J1864" s="11">
        <f>VLOOKUP(LEFT(B1864,5),[1]Percents!$C:$M,9,FALSE)</f>
        <v>0.64170000000000005</v>
      </c>
      <c r="K1864" s="13">
        <f t="shared" si="29"/>
        <v>325.11088799999999</v>
      </c>
      <c r="L1864" s="22"/>
    </row>
    <row r="1865" spans="1:12" s="40" customFormat="1" ht="14.25" customHeight="1" x14ac:dyDescent="0.25">
      <c r="A1865" s="38" t="s">
        <v>141</v>
      </c>
      <c r="B1865" s="38" t="s">
        <v>245</v>
      </c>
      <c r="C1865" s="38" t="s">
        <v>8800</v>
      </c>
      <c r="D1865" s="38" t="s">
        <v>8801</v>
      </c>
      <c r="E1865" s="38" t="s">
        <v>465</v>
      </c>
      <c r="F1865" s="38" t="s">
        <v>8802</v>
      </c>
      <c r="G1865" s="38" t="s">
        <v>3274</v>
      </c>
      <c r="H1865" s="38" t="s">
        <v>2665</v>
      </c>
      <c r="I1865" s="39">
        <v>3809.94</v>
      </c>
      <c r="J1865" s="11">
        <f>VLOOKUP(LEFT(B1865,5),[1]Percents!$C:$M,9,FALSE)</f>
        <v>0.64170000000000005</v>
      </c>
      <c r="K1865" s="13">
        <f t="shared" si="29"/>
        <v>2444.8384980000001</v>
      </c>
      <c r="L1865" s="22"/>
    </row>
    <row r="1866" spans="1:12" s="40" customFormat="1" ht="14.25" customHeight="1" x14ac:dyDescent="0.25">
      <c r="A1866" s="38" t="s">
        <v>66</v>
      </c>
      <c r="B1866" s="38" t="s">
        <v>3520</v>
      </c>
      <c r="C1866" s="38" t="s">
        <v>9508</v>
      </c>
      <c r="D1866" s="38" t="s">
        <v>9509</v>
      </c>
      <c r="E1866" s="38" t="s">
        <v>3048</v>
      </c>
      <c r="F1866" s="38" t="s">
        <v>9510</v>
      </c>
      <c r="G1866" s="38" t="s">
        <v>2991</v>
      </c>
      <c r="H1866" s="38" t="s">
        <v>2665</v>
      </c>
      <c r="I1866" s="39">
        <v>0</v>
      </c>
      <c r="J1866" s="11">
        <f>VLOOKUP(LEFT(B1866,5),[1]Percents!$C:$M,9,FALSE)</f>
        <v>0</v>
      </c>
      <c r="K1866" s="13">
        <f t="shared" ref="K1866:K1929" si="30">+I1866*J1866</f>
        <v>0</v>
      </c>
      <c r="L1866" s="22"/>
    </row>
    <row r="1867" spans="1:12" s="40" customFormat="1" ht="14.25" customHeight="1" x14ac:dyDescent="0.25">
      <c r="A1867" s="38" t="s">
        <v>213</v>
      </c>
      <c r="B1867" s="38" t="s">
        <v>270</v>
      </c>
      <c r="C1867" s="38" t="s">
        <v>3453</v>
      </c>
      <c r="D1867" s="38" t="s">
        <v>3454</v>
      </c>
      <c r="E1867" s="38" t="s">
        <v>988</v>
      </c>
      <c r="F1867" s="38" t="s">
        <v>3455</v>
      </c>
      <c r="G1867" s="38" t="s">
        <v>3357</v>
      </c>
      <c r="H1867" s="38" t="s">
        <v>2665</v>
      </c>
      <c r="I1867" s="39">
        <v>9191.59</v>
      </c>
      <c r="J1867" s="11">
        <f>VLOOKUP(LEFT(B1867,5),[1]Percents!$C:$M,9,FALSE)</f>
        <v>0</v>
      </c>
      <c r="K1867" s="13">
        <f t="shared" si="30"/>
        <v>0</v>
      </c>
      <c r="L1867" s="22"/>
    </row>
    <row r="1868" spans="1:12" s="40" customFormat="1" ht="14.25" customHeight="1" x14ac:dyDescent="0.25">
      <c r="A1868" s="38" t="s">
        <v>213</v>
      </c>
      <c r="B1868" s="38" t="s">
        <v>105</v>
      </c>
      <c r="C1868" s="38" t="s">
        <v>3646</v>
      </c>
      <c r="D1868" s="38" t="s">
        <v>3647</v>
      </c>
      <c r="E1868" s="38" t="s">
        <v>51</v>
      </c>
      <c r="F1868" s="38" t="s">
        <v>3648</v>
      </c>
      <c r="G1868" s="38" t="s">
        <v>3422</v>
      </c>
      <c r="H1868" s="38" t="s">
        <v>2665</v>
      </c>
      <c r="I1868" s="39">
        <v>782.71</v>
      </c>
      <c r="J1868" s="11">
        <f>VLOOKUP(LEFT(B1868,5),[1]Percents!$C:$M,9,FALSE)</f>
        <v>0</v>
      </c>
      <c r="K1868" s="13">
        <f t="shared" si="30"/>
        <v>0</v>
      </c>
      <c r="L1868" s="22"/>
    </row>
    <row r="1869" spans="1:12" s="40" customFormat="1" ht="14.25" customHeight="1" x14ac:dyDescent="0.25">
      <c r="A1869" s="38" t="s">
        <v>242</v>
      </c>
      <c r="B1869" s="38" t="s">
        <v>176</v>
      </c>
      <c r="C1869" s="38" t="s">
        <v>3984</v>
      </c>
      <c r="D1869" s="38" t="s">
        <v>3985</v>
      </c>
      <c r="E1869" s="38" t="s">
        <v>3670</v>
      </c>
      <c r="F1869" s="38" t="s">
        <v>3986</v>
      </c>
      <c r="G1869" s="38" t="s">
        <v>3744</v>
      </c>
      <c r="H1869" s="38" t="s">
        <v>2665</v>
      </c>
      <c r="I1869" s="39">
        <v>2178.12</v>
      </c>
      <c r="J1869" s="11">
        <f>VLOOKUP(LEFT(B1869,5),[1]Percents!$C:$M,9,FALSE)</f>
        <v>0</v>
      </c>
      <c r="K1869" s="13">
        <f t="shared" si="30"/>
        <v>0</v>
      </c>
      <c r="L1869" s="22"/>
    </row>
    <row r="1870" spans="1:12" s="40" customFormat="1" ht="14.25" customHeight="1" x14ac:dyDescent="0.25">
      <c r="A1870" s="38" t="s">
        <v>213</v>
      </c>
      <c r="B1870" s="38" t="s">
        <v>4327</v>
      </c>
      <c r="C1870" s="38" t="s">
        <v>3649</v>
      </c>
      <c r="D1870" s="38" t="s">
        <v>3650</v>
      </c>
      <c r="E1870" s="38" t="s">
        <v>4568</v>
      </c>
      <c r="F1870" s="38" t="s">
        <v>3651</v>
      </c>
      <c r="G1870" s="38" t="s">
        <v>3422</v>
      </c>
      <c r="H1870" s="38" t="s">
        <v>2665</v>
      </c>
      <c r="I1870" s="39">
        <v>9427.5500000000011</v>
      </c>
      <c r="J1870" s="11">
        <f>VLOOKUP(LEFT(B1870,5),[1]Percents!$C:$M,9,FALSE)</f>
        <v>0</v>
      </c>
      <c r="K1870" s="13">
        <f t="shared" si="30"/>
        <v>0</v>
      </c>
      <c r="L1870" s="22"/>
    </row>
    <row r="1871" spans="1:12" s="40" customFormat="1" ht="14.25" customHeight="1" x14ac:dyDescent="0.25">
      <c r="A1871" s="38" t="s">
        <v>141</v>
      </c>
      <c r="B1871" s="38" t="s">
        <v>3</v>
      </c>
      <c r="C1871" s="38" t="s">
        <v>8803</v>
      </c>
      <c r="D1871" s="38" t="s">
        <v>8804</v>
      </c>
      <c r="E1871" s="38" t="s">
        <v>108</v>
      </c>
      <c r="F1871" s="38" t="s">
        <v>8805</v>
      </c>
      <c r="G1871" s="38" t="s">
        <v>5782</v>
      </c>
      <c r="H1871" s="38" t="s">
        <v>2665</v>
      </c>
      <c r="I1871" s="39">
        <v>0</v>
      </c>
      <c r="J1871" s="11">
        <f>VLOOKUP(LEFT(B1871,5),[1]Percents!$C:$M,9,FALSE)</f>
        <v>0.64170000000000005</v>
      </c>
      <c r="K1871" s="13">
        <f t="shared" si="30"/>
        <v>0</v>
      </c>
      <c r="L1871" s="22"/>
    </row>
    <row r="1872" spans="1:12" s="40" customFormat="1" ht="14.25" customHeight="1" x14ac:dyDescent="0.25">
      <c r="A1872" s="38" t="s">
        <v>213</v>
      </c>
      <c r="B1872" s="38" t="s">
        <v>153</v>
      </c>
      <c r="C1872" s="38" t="s">
        <v>3987</v>
      </c>
      <c r="D1872" s="38" t="s">
        <v>3988</v>
      </c>
      <c r="E1872" s="38" t="s">
        <v>3989</v>
      </c>
      <c r="F1872" s="38" t="s">
        <v>3990</v>
      </c>
      <c r="G1872" s="38" t="s">
        <v>3534</v>
      </c>
      <c r="H1872" s="38" t="s">
        <v>2665</v>
      </c>
      <c r="I1872" s="39">
        <v>3938.28</v>
      </c>
      <c r="J1872" s="11">
        <f>VLOOKUP(LEFT(B1872,5),[1]Percents!$C:$M,9,FALSE)</f>
        <v>0</v>
      </c>
      <c r="K1872" s="13">
        <f t="shared" si="30"/>
        <v>0</v>
      </c>
      <c r="L1872" s="22"/>
    </row>
    <row r="1873" spans="1:12" s="40" customFormat="1" ht="14.25" customHeight="1" x14ac:dyDescent="0.25">
      <c r="A1873" s="38" t="s">
        <v>243</v>
      </c>
      <c r="B1873" s="38" t="s">
        <v>118</v>
      </c>
      <c r="C1873" s="38" t="s">
        <v>4760</v>
      </c>
      <c r="D1873" s="38" t="s">
        <v>4761</v>
      </c>
      <c r="E1873" s="38" t="s">
        <v>1571</v>
      </c>
      <c r="F1873" s="38" t="s">
        <v>4762</v>
      </c>
      <c r="G1873" s="38" t="s">
        <v>3534</v>
      </c>
      <c r="H1873" s="38" t="s">
        <v>2665</v>
      </c>
      <c r="I1873" s="39">
        <v>386.15</v>
      </c>
      <c r="J1873" s="11">
        <f>VLOOKUP(LEFT(B1873,5),[1]Percents!$C:$M,9,FALSE)</f>
        <v>0</v>
      </c>
      <c r="K1873" s="13">
        <f t="shared" si="30"/>
        <v>0</v>
      </c>
      <c r="L1873" s="22"/>
    </row>
    <row r="1874" spans="1:12" s="40" customFormat="1" ht="14.25" customHeight="1" x14ac:dyDescent="0.25">
      <c r="A1874" s="38" t="s">
        <v>66</v>
      </c>
      <c r="B1874" s="38" t="s">
        <v>3520</v>
      </c>
      <c r="C1874" s="38" t="s">
        <v>3991</v>
      </c>
      <c r="D1874" s="38" t="s">
        <v>3992</v>
      </c>
      <c r="E1874" s="38" t="s">
        <v>3202</v>
      </c>
      <c r="F1874" s="38" t="s">
        <v>3993</v>
      </c>
      <c r="G1874" s="38" t="s">
        <v>3744</v>
      </c>
      <c r="H1874" s="38" t="s">
        <v>2665</v>
      </c>
      <c r="I1874" s="39">
        <v>754.84</v>
      </c>
      <c r="J1874" s="11">
        <f>VLOOKUP(LEFT(B1874,5),[1]Percents!$C:$M,9,FALSE)</f>
        <v>0</v>
      </c>
      <c r="K1874" s="13">
        <f t="shared" si="30"/>
        <v>0</v>
      </c>
      <c r="L1874" s="22"/>
    </row>
    <row r="1875" spans="1:12" s="40" customFormat="1" ht="14.25" customHeight="1" x14ac:dyDescent="0.25">
      <c r="A1875" s="38" t="s">
        <v>141</v>
      </c>
      <c r="B1875" s="38" t="s">
        <v>135</v>
      </c>
      <c r="C1875" s="38" t="s">
        <v>5935</v>
      </c>
      <c r="D1875" s="38" t="s">
        <v>5936</v>
      </c>
      <c r="E1875" s="38" t="s">
        <v>136</v>
      </c>
      <c r="F1875" s="38" t="s">
        <v>5937</v>
      </c>
      <c r="G1875" s="38" t="s">
        <v>5938</v>
      </c>
      <c r="H1875" s="38" t="s">
        <v>2665</v>
      </c>
      <c r="I1875" s="39">
        <v>0</v>
      </c>
      <c r="J1875" s="11">
        <f>VLOOKUP(LEFT(B1875,5),[1]Percents!$C:$M,9,FALSE)</f>
        <v>0.64170000000000005</v>
      </c>
      <c r="K1875" s="13">
        <f t="shared" si="30"/>
        <v>0</v>
      </c>
      <c r="L1875" s="22"/>
    </row>
    <row r="1876" spans="1:12" s="40" customFormat="1" ht="14.25" customHeight="1" x14ac:dyDescent="0.25">
      <c r="A1876" s="38" t="s">
        <v>243</v>
      </c>
      <c r="B1876" s="38" t="s">
        <v>290</v>
      </c>
      <c r="C1876" s="38" t="s">
        <v>4129</v>
      </c>
      <c r="D1876" s="38" t="s">
        <v>4130</v>
      </c>
      <c r="E1876" s="38" t="s">
        <v>71</v>
      </c>
      <c r="F1876" s="38" t="s">
        <v>3996</v>
      </c>
      <c r="G1876" s="38" t="s">
        <v>3997</v>
      </c>
      <c r="H1876" s="38" t="s">
        <v>2665</v>
      </c>
      <c r="I1876" s="39">
        <v>1984.41</v>
      </c>
      <c r="J1876" s="11">
        <f>VLOOKUP(LEFT(B1876,5),[1]Percents!$C:$M,9,FALSE)</f>
        <v>0</v>
      </c>
      <c r="K1876" s="13">
        <f t="shared" si="30"/>
        <v>0</v>
      </c>
      <c r="L1876" s="22"/>
    </row>
    <row r="1877" spans="1:12" s="40" customFormat="1" ht="14.25" customHeight="1" x14ac:dyDescent="0.25">
      <c r="A1877" s="38" t="s">
        <v>243</v>
      </c>
      <c r="B1877" s="38" t="s">
        <v>290</v>
      </c>
      <c r="C1877" s="38" t="s">
        <v>4131</v>
      </c>
      <c r="D1877" s="38" t="s">
        <v>4132</v>
      </c>
      <c r="E1877" s="38" t="s">
        <v>206</v>
      </c>
      <c r="F1877" s="38" t="s">
        <v>3996</v>
      </c>
      <c r="G1877" s="38" t="s">
        <v>3997</v>
      </c>
      <c r="H1877" s="38" t="s">
        <v>2665</v>
      </c>
      <c r="I1877" s="39">
        <v>4086.97</v>
      </c>
      <c r="J1877" s="11">
        <f>VLOOKUP(LEFT(B1877,5),[1]Percents!$C:$M,9,FALSE)</f>
        <v>0</v>
      </c>
      <c r="K1877" s="13">
        <f t="shared" si="30"/>
        <v>0</v>
      </c>
      <c r="L1877" s="22"/>
    </row>
    <row r="1878" spans="1:12" s="40" customFormat="1" ht="14.25" customHeight="1" x14ac:dyDescent="0.25">
      <c r="A1878" s="38" t="s">
        <v>141</v>
      </c>
      <c r="B1878" s="38" t="s">
        <v>172</v>
      </c>
      <c r="C1878" s="38" t="s">
        <v>3994</v>
      </c>
      <c r="D1878" s="38" t="s">
        <v>3995</v>
      </c>
      <c r="E1878" s="38" t="s">
        <v>192</v>
      </c>
      <c r="F1878" s="38" t="s">
        <v>3996</v>
      </c>
      <c r="G1878" s="38" t="s">
        <v>3997</v>
      </c>
      <c r="H1878" s="38" t="s">
        <v>2665</v>
      </c>
      <c r="I1878" s="39">
        <v>844.4</v>
      </c>
      <c r="J1878" s="11">
        <f>VLOOKUP(LEFT(B1878,5),[1]Percents!$C:$M,9,FALSE)</f>
        <v>0.64170000000000005</v>
      </c>
      <c r="K1878" s="13">
        <f t="shared" si="30"/>
        <v>541.85148000000004</v>
      </c>
      <c r="L1878" s="22"/>
    </row>
    <row r="1879" spans="1:12" s="40" customFormat="1" ht="14.25" customHeight="1" x14ac:dyDescent="0.25">
      <c r="A1879" s="38" t="s">
        <v>213</v>
      </c>
      <c r="B1879" s="38" t="s">
        <v>106</v>
      </c>
      <c r="C1879" s="38" t="s">
        <v>3998</v>
      </c>
      <c r="D1879" s="38" t="s">
        <v>3999</v>
      </c>
      <c r="E1879" s="38" t="s">
        <v>3606</v>
      </c>
      <c r="F1879" s="38" t="s">
        <v>4000</v>
      </c>
      <c r="G1879" s="38" t="s">
        <v>3744</v>
      </c>
      <c r="H1879" s="38" t="s">
        <v>2665</v>
      </c>
      <c r="I1879" s="39">
        <v>2472.0700000000002</v>
      </c>
      <c r="J1879" s="11">
        <f>VLOOKUP(LEFT(B1879,5),[1]Percents!$C:$M,9,FALSE)</f>
        <v>0</v>
      </c>
      <c r="K1879" s="13">
        <f t="shared" si="30"/>
        <v>0</v>
      </c>
      <c r="L1879" s="22"/>
    </row>
    <row r="1880" spans="1:12" s="40" customFormat="1" ht="14.25" customHeight="1" x14ac:dyDescent="0.25">
      <c r="A1880" s="38" t="s">
        <v>243</v>
      </c>
      <c r="B1880" s="38" t="s">
        <v>289</v>
      </c>
      <c r="C1880" s="38" t="s">
        <v>4133</v>
      </c>
      <c r="D1880" s="38" t="s">
        <v>4134</v>
      </c>
      <c r="E1880" s="38" t="s">
        <v>655</v>
      </c>
      <c r="F1880" s="38" t="s">
        <v>4003</v>
      </c>
      <c r="G1880" s="38" t="s">
        <v>4004</v>
      </c>
      <c r="H1880" s="38" t="s">
        <v>2665</v>
      </c>
      <c r="I1880" s="39">
        <v>2718.79</v>
      </c>
      <c r="J1880" s="11">
        <f>VLOOKUP(LEFT(B1880,5),[1]Percents!$C:$M,9,FALSE)</f>
        <v>0</v>
      </c>
      <c r="K1880" s="13">
        <f t="shared" si="30"/>
        <v>0</v>
      </c>
      <c r="L1880" s="22"/>
    </row>
    <row r="1881" spans="1:12" s="40" customFormat="1" ht="14.25" customHeight="1" x14ac:dyDescent="0.25">
      <c r="A1881" s="38" t="s">
        <v>243</v>
      </c>
      <c r="B1881" s="38" t="s">
        <v>2543</v>
      </c>
      <c r="C1881" s="38" t="s">
        <v>4001</v>
      </c>
      <c r="D1881" s="38" t="s">
        <v>4002</v>
      </c>
      <c r="E1881" s="38" t="s">
        <v>295</v>
      </c>
      <c r="F1881" s="38" t="s">
        <v>4003</v>
      </c>
      <c r="G1881" s="38" t="s">
        <v>4004</v>
      </c>
      <c r="H1881" s="38" t="s">
        <v>2665</v>
      </c>
      <c r="I1881" s="39">
        <v>3040.17</v>
      </c>
      <c r="J1881" s="11">
        <f>VLOOKUP(LEFT(B1881,5),[1]Percents!$C:$M,9,FALSE)</f>
        <v>0</v>
      </c>
      <c r="K1881" s="13">
        <f t="shared" si="30"/>
        <v>0</v>
      </c>
      <c r="L1881" s="22"/>
    </row>
    <row r="1882" spans="1:12" s="40" customFormat="1" ht="14.25" customHeight="1" x14ac:dyDescent="0.25">
      <c r="A1882" s="38" t="s">
        <v>141</v>
      </c>
      <c r="B1882" s="38" t="s">
        <v>3</v>
      </c>
      <c r="C1882" s="38" t="s">
        <v>11782</v>
      </c>
      <c r="D1882" s="38" t="s">
        <v>11783</v>
      </c>
      <c r="E1882" s="38" t="s">
        <v>448</v>
      </c>
      <c r="F1882" s="38" t="s">
        <v>11784</v>
      </c>
      <c r="G1882" s="38" t="s">
        <v>3744</v>
      </c>
      <c r="H1882" s="38" t="s">
        <v>2665</v>
      </c>
      <c r="I1882" s="39">
        <v>0</v>
      </c>
      <c r="J1882" s="11">
        <f>VLOOKUP(LEFT(B1882,5),[1]Percents!$C:$M,9,FALSE)</f>
        <v>0.64170000000000005</v>
      </c>
      <c r="K1882" s="13">
        <f t="shared" si="30"/>
        <v>0</v>
      </c>
      <c r="L1882" s="22"/>
    </row>
    <row r="1883" spans="1:12" s="40" customFormat="1" ht="14.25" customHeight="1" x14ac:dyDescent="0.25">
      <c r="A1883" s="38" t="s">
        <v>243</v>
      </c>
      <c r="B1883" s="38" t="s">
        <v>674</v>
      </c>
      <c r="C1883" s="38" t="s">
        <v>4005</v>
      </c>
      <c r="D1883" s="38" t="s">
        <v>4006</v>
      </c>
      <c r="E1883" s="38" t="s">
        <v>561</v>
      </c>
      <c r="F1883" s="38" t="s">
        <v>4007</v>
      </c>
      <c r="G1883" s="38" t="s">
        <v>3941</v>
      </c>
      <c r="H1883" s="38" t="s">
        <v>2665</v>
      </c>
      <c r="I1883" s="39">
        <v>312.44</v>
      </c>
      <c r="J1883" s="11">
        <f>VLOOKUP(LEFT(B1883,5),[1]Percents!$C:$M,9,FALSE)</f>
        <v>0</v>
      </c>
      <c r="K1883" s="13">
        <f t="shared" si="30"/>
        <v>0</v>
      </c>
      <c r="L1883" s="22"/>
    </row>
    <row r="1884" spans="1:12" s="40" customFormat="1" ht="14.25" customHeight="1" x14ac:dyDescent="0.25">
      <c r="A1884" s="38" t="s">
        <v>141</v>
      </c>
      <c r="B1884" s="38" t="s">
        <v>245</v>
      </c>
      <c r="C1884" s="38" t="s">
        <v>4369</v>
      </c>
      <c r="D1884" s="38" t="s">
        <v>4370</v>
      </c>
      <c r="E1884" s="38" t="s">
        <v>246</v>
      </c>
      <c r="F1884" s="38" t="s">
        <v>4371</v>
      </c>
      <c r="G1884" s="38" t="s">
        <v>4320</v>
      </c>
      <c r="H1884" s="38" t="s">
        <v>2665</v>
      </c>
      <c r="I1884" s="39">
        <v>0</v>
      </c>
      <c r="J1884" s="11">
        <f>VLOOKUP(LEFT(B1884,5),[1]Percents!$C:$M,9,FALSE)</f>
        <v>0.64170000000000005</v>
      </c>
      <c r="K1884" s="13">
        <f t="shared" si="30"/>
        <v>0</v>
      </c>
      <c r="L1884" s="22"/>
    </row>
    <row r="1885" spans="1:12" s="40" customFormat="1" ht="14.25" customHeight="1" x14ac:dyDescent="0.25">
      <c r="A1885" s="38" t="s">
        <v>243</v>
      </c>
      <c r="B1885" s="38" t="s">
        <v>118</v>
      </c>
      <c r="C1885" s="38" t="s">
        <v>11785</v>
      </c>
      <c r="D1885" s="38" t="s">
        <v>11786</v>
      </c>
      <c r="E1885" s="38" t="s">
        <v>107</v>
      </c>
      <c r="F1885" s="38" t="s">
        <v>4371</v>
      </c>
      <c r="G1885" s="38" t="s">
        <v>4320</v>
      </c>
      <c r="H1885" s="38" t="s">
        <v>2665</v>
      </c>
      <c r="I1885" s="41">
        <v>0</v>
      </c>
      <c r="J1885" s="11">
        <f>VLOOKUP(LEFT(B1885,5),[1]Percents!$C:$M,9,FALSE)</f>
        <v>0</v>
      </c>
      <c r="K1885" s="13">
        <f t="shared" si="30"/>
        <v>0</v>
      </c>
      <c r="L1885" s="22"/>
    </row>
    <row r="1886" spans="1:12" s="40" customFormat="1" ht="14.25" customHeight="1" x14ac:dyDescent="0.25">
      <c r="A1886" s="38" t="s">
        <v>213</v>
      </c>
      <c r="B1886" s="38" t="s">
        <v>4008</v>
      </c>
      <c r="C1886" s="38" t="s">
        <v>4009</v>
      </c>
      <c r="D1886" s="38" t="s">
        <v>4010</v>
      </c>
      <c r="E1886" s="38" t="s">
        <v>4011</v>
      </c>
      <c r="F1886" s="38" t="s">
        <v>4012</v>
      </c>
      <c r="G1886" s="38" t="s">
        <v>4013</v>
      </c>
      <c r="H1886" s="38" t="s">
        <v>2665</v>
      </c>
      <c r="I1886" s="39">
        <v>262.42</v>
      </c>
      <c r="J1886" s="11">
        <f>VLOOKUP(LEFT(B1886,5),[1]Percents!$C:$M,9,FALSE)</f>
        <v>0</v>
      </c>
      <c r="K1886" s="13">
        <f t="shared" si="30"/>
        <v>0</v>
      </c>
      <c r="L1886" s="22"/>
    </row>
    <row r="1887" spans="1:12" s="40" customFormat="1" ht="14.25" customHeight="1" x14ac:dyDescent="0.25">
      <c r="A1887" s="38" t="s">
        <v>243</v>
      </c>
      <c r="B1887" s="38" t="s">
        <v>118</v>
      </c>
      <c r="C1887" s="38" t="s">
        <v>4499</v>
      </c>
      <c r="D1887" s="38" t="s">
        <v>4500</v>
      </c>
      <c r="E1887" s="38" t="s">
        <v>1094</v>
      </c>
      <c r="F1887" s="38" t="s">
        <v>4501</v>
      </c>
      <c r="G1887" s="38" t="s">
        <v>4320</v>
      </c>
      <c r="H1887" s="38" t="s">
        <v>2665</v>
      </c>
      <c r="I1887" s="39">
        <v>0</v>
      </c>
      <c r="J1887" s="11">
        <f>VLOOKUP(LEFT(B1887,5),[1]Percents!$C:$M,9,FALSE)</f>
        <v>0</v>
      </c>
      <c r="K1887" s="13">
        <f t="shared" si="30"/>
        <v>0</v>
      </c>
      <c r="L1887" s="22"/>
    </row>
    <row r="1888" spans="1:12" s="40" customFormat="1" ht="14.25" customHeight="1" x14ac:dyDescent="0.25">
      <c r="A1888" s="38" t="s">
        <v>213</v>
      </c>
      <c r="B1888" s="38" t="s">
        <v>270</v>
      </c>
      <c r="C1888" s="38" t="s">
        <v>4372</v>
      </c>
      <c r="D1888" s="38" t="s">
        <v>4373</v>
      </c>
      <c r="E1888" s="38" t="s">
        <v>1435</v>
      </c>
      <c r="F1888" s="38" t="s">
        <v>4374</v>
      </c>
      <c r="G1888" s="38" t="s">
        <v>4320</v>
      </c>
      <c r="H1888" s="38" t="s">
        <v>2665</v>
      </c>
      <c r="I1888" s="39">
        <v>9067.6299999999992</v>
      </c>
      <c r="J1888" s="11">
        <f>VLOOKUP(LEFT(B1888,5),[1]Percents!$C:$M,9,FALSE)</f>
        <v>0</v>
      </c>
      <c r="K1888" s="13">
        <f t="shared" si="30"/>
        <v>0</v>
      </c>
      <c r="L1888" s="22"/>
    </row>
    <row r="1889" spans="1:12" s="40" customFormat="1" ht="14.25" customHeight="1" x14ac:dyDescent="0.25">
      <c r="A1889" s="38" t="s">
        <v>213</v>
      </c>
      <c r="B1889" s="38" t="s">
        <v>270</v>
      </c>
      <c r="C1889" s="38" t="s">
        <v>4375</v>
      </c>
      <c r="D1889" s="38" t="s">
        <v>4376</v>
      </c>
      <c r="E1889" s="38" t="s">
        <v>1241</v>
      </c>
      <c r="F1889" s="38" t="s">
        <v>4377</v>
      </c>
      <c r="G1889" s="38" t="s">
        <v>4320</v>
      </c>
      <c r="H1889" s="38" t="s">
        <v>2665</v>
      </c>
      <c r="I1889" s="39">
        <v>0</v>
      </c>
      <c r="J1889" s="11">
        <f>VLOOKUP(LEFT(B1889,5),[1]Percents!$C:$M,9,FALSE)</f>
        <v>0</v>
      </c>
      <c r="K1889" s="13">
        <f t="shared" si="30"/>
        <v>0</v>
      </c>
      <c r="L1889" s="22"/>
    </row>
    <row r="1890" spans="1:12" s="40" customFormat="1" ht="14.25" customHeight="1" x14ac:dyDescent="0.25">
      <c r="A1890" s="38" t="s">
        <v>141</v>
      </c>
      <c r="B1890" s="38" t="s">
        <v>3</v>
      </c>
      <c r="C1890" s="38" t="s">
        <v>8806</v>
      </c>
      <c r="D1890" s="38" t="s">
        <v>8807</v>
      </c>
      <c r="E1890" s="38" t="s">
        <v>1015</v>
      </c>
      <c r="F1890" s="38" t="s">
        <v>8808</v>
      </c>
      <c r="G1890" s="38" t="s">
        <v>4320</v>
      </c>
      <c r="H1890" s="38" t="s">
        <v>2665</v>
      </c>
      <c r="I1890" s="39">
        <v>0</v>
      </c>
      <c r="J1890" s="11">
        <f>VLOOKUP(LEFT(B1890,5),[1]Percents!$C:$M,9,FALSE)</f>
        <v>0.64170000000000005</v>
      </c>
      <c r="K1890" s="13">
        <f t="shared" si="30"/>
        <v>0</v>
      </c>
      <c r="L1890" s="22"/>
    </row>
    <row r="1891" spans="1:12" s="40" customFormat="1" ht="14.25" customHeight="1" x14ac:dyDescent="0.25">
      <c r="A1891" s="38" t="s">
        <v>141</v>
      </c>
      <c r="B1891" s="38" t="s">
        <v>3</v>
      </c>
      <c r="C1891" s="38" t="s">
        <v>9511</v>
      </c>
      <c r="D1891" s="38" t="s">
        <v>9512</v>
      </c>
      <c r="E1891" s="38" t="s">
        <v>378</v>
      </c>
      <c r="F1891" s="38" t="s">
        <v>9513</v>
      </c>
      <c r="G1891" s="38" t="s">
        <v>4195</v>
      </c>
      <c r="H1891" s="38" t="s">
        <v>2665</v>
      </c>
      <c r="I1891" s="39">
        <v>5511.25</v>
      </c>
      <c r="J1891" s="11">
        <f>VLOOKUP(LEFT(B1891,5),[1]Percents!$C:$M,9,FALSE)</f>
        <v>0.64170000000000005</v>
      </c>
      <c r="K1891" s="13">
        <f t="shared" si="30"/>
        <v>3536.5691250000004</v>
      </c>
      <c r="L1891" s="22"/>
    </row>
    <row r="1892" spans="1:12" s="40" customFormat="1" ht="14.25" customHeight="1" x14ac:dyDescent="0.25">
      <c r="A1892" s="38" t="s">
        <v>141</v>
      </c>
      <c r="B1892" s="38" t="s">
        <v>172</v>
      </c>
      <c r="C1892" s="38" t="s">
        <v>4502</v>
      </c>
      <c r="D1892" s="38" t="s">
        <v>4503</v>
      </c>
      <c r="E1892" s="38" t="s">
        <v>184</v>
      </c>
      <c r="F1892" s="38" t="s">
        <v>4504</v>
      </c>
      <c r="G1892" s="38" t="s">
        <v>4391</v>
      </c>
      <c r="H1892" s="38" t="s">
        <v>2665</v>
      </c>
      <c r="I1892" s="39">
        <v>0</v>
      </c>
      <c r="J1892" s="11">
        <f>VLOOKUP(LEFT(B1892,5),[1]Percents!$C:$M,9,FALSE)</f>
        <v>0.64170000000000005</v>
      </c>
      <c r="K1892" s="13">
        <f t="shared" si="30"/>
        <v>0</v>
      </c>
      <c r="L1892" s="22"/>
    </row>
    <row r="1893" spans="1:12" s="40" customFormat="1" ht="14.25" customHeight="1" x14ac:dyDescent="0.25">
      <c r="A1893" s="38" t="s">
        <v>243</v>
      </c>
      <c r="B1893" s="38" t="s">
        <v>290</v>
      </c>
      <c r="C1893" s="38" t="s">
        <v>4871</v>
      </c>
      <c r="D1893" s="38" t="s">
        <v>4872</v>
      </c>
      <c r="E1893" s="38" t="s">
        <v>272</v>
      </c>
      <c r="F1893" s="38" t="s">
        <v>4873</v>
      </c>
      <c r="G1893" s="38" t="s">
        <v>3223</v>
      </c>
      <c r="H1893" s="38" t="s">
        <v>2665</v>
      </c>
      <c r="I1893" s="39">
        <v>0</v>
      </c>
      <c r="J1893" s="11">
        <f>VLOOKUP(LEFT(B1893,5),[1]Percents!$C:$M,9,FALSE)</f>
        <v>0</v>
      </c>
      <c r="K1893" s="13">
        <f t="shared" si="30"/>
        <v>0</v>
      </c>
      <c r="L1893" s="22"/>
    </row>
    <row r="1894" spans="1:12" s="40" customFormat="1" ht="14.25" customHeight="1" x14ac:dyDescent="0.25">
      <c r="A1894" s="38" t="s">
        <v>213</v>
      </c>
      <c r="B1894" s="38" t="s">
        <v>2</v>
      </c>
      <c r="C1894" s="38" t="s">
        <v>4505</v>
      </c>
      <c r="D1894" s="38" t="s">
        <v>4506</v>
      </c>
      <c r="E1894" s="38" t="s">
        <v>872</v>
      </c>
      <c r="F1894" s="38" t="s">
        <v>4507</v>
      </c>
      <c r="G1894" s="38" t="s">
        <v>4464</v>
      </c>
      <c r="H1894" s="38" t="s">
        <v>2665</v>
      </c>
      <c r="I1894" s="39">
        <v>424.97</v>
      </c>
      <c r="J1894" s="11">
        <f>VLOOKUP(LEFT(B1894,5),[1]Percents!$C:$M,9,FALSE)</f>
        <v>0</v>
      </c>
      <c r="K1894" s="13">
        <f t="shared" si="30"/>
        <v>0</v>
      </c>
      <c r="L1894" s="22"/>
    </row>
    <row r="1895" spans="1:12" s="40" customFormat="1" ht="14.25" customHeight="1" x14ac:dyDescent="0.25">
      <c r="A1895" s="38" t="s">
        <v>243</v>
      </c>
      <c r="B1895" s="38" t="s">
        <v>118</v>
      </c>
      <c r="C1895" s="38" t="s">
        <v>8809</v>
      </c>
      <c r="D1895" s="38" t="s">
        <v>8810</v>
      </c>
      <c r="E1895" s="38" t="s">
        <v>107</v>
      </c>
      <c r="F1895" s="38" t="s">
        <v>4507</v>
      </c>
      <c r="G1895" s="38" t="s">
        <v>4464</v>
      </c>
      <c r="H1895" s="38" t="s">
        <v>2665</v>
      </c>
      <c r="I1895" s="39">
        <v>3435.95</v>
      </c>
      <c r="J1895" s="11">
        <f>VLOOKUP(LEFT(B1895,5),[1]Percents!$C:$M,9,FALSE)</f>
        <v>0</v>
      </c>
      <c r="K1895" s="13">
        <f t="shared" si="30"/>
        <v>0</v>
      </c>
      <c r="L1895" s="22"/>
    </row>
    <row r="1896" spans="1:12" s="40" customFormat="1" ht="14.25" customHeight="1" x14ac:dyDescent="0.25">
      <c r="A1896" s="38" t="s">
        <v>141</v>
      </c>
      <c r="B1896" s="38" t="s">
        <v>172</v>
      </c>
      <c r="C1896" s="38" t="s">
        <v>4508</v>
      </c>
      <c r="D1896" s="38" t="s">
        <v>4509</v>
      </c>
      <c r="E1896" s="38" t="s">
        <v>4</v>
      </c>
      <c r="F1896" s="38" t="s">
        <v>4510</v>
      </c>
      <c r="G1896" s="38" t="s">
        <v>4320</v>
      </c>
      <c r="H1896" s="38" t="s">
        <v>2665</v>
      </c>
      <c r="I1896" s="39">
        <v>128.52000000000001</v>
      </c>
      <c r="J1896" s="11">
        <f>VLOOKUP(LEFT(B1896,5),[1]Percents!$C:$M,9,FALSE)</f>
        <v>0.64170000000000005</v>
      </c>
      <c r="K1896" s="13">
        <f t="shared" si="30"/>
        <v>82.471284000000011</v>
      </c>
      <c r="L1896" s="22"/>
    </row>
    <row r="1897" spans="1:12" s="40" customFormat="1" ht="14.25" customHeight="1" x14ac:dyDescent="0.25">
      <c r="A1897" s="38" t="s">
        <v>243</v>
      </c>
      <c r="B1897" s="38" t="s">
        <v>290</v>
      </c>
      <c r="C1897" s="38" t="s">
        <v>4874</v>
      </c>
      <c r="D1897" s="38" t="s">
        <v>4875</v>
      </c>
      <c r="E1897" s="38" t="s">
        <v>544</v>
      </c>
      <c r="F1897" s="38" t="s">
        <v>4876</v>
      </c>
      <c r="G1897" s="38" t="s">
        <v>4050</v>
      </c>
      <c r="H1897" s="38" t="s">
        <v>2665</v>
      </c>
      <c r="I1897" s="39">
        <v>2743.77</v>
      </c>
      <c r="J1897" s="11">
        <f>VLOOKUP(LEFT(B1897,5),[1]Percents!$C:$M,9,FALSE)</f>
        <v>0</v>
      </c>
      <c r="K1897" s="13">
        <f t="shared" si="30"/>
        <v>0</v>
      </c>
      <c r="L1897" s="22"/>
    </row>
    <row r="1898" spans="1:12" s="40" customFormat="1" ht="14.25" customHeight="1" x14ac:dyDescent="0.25">
      <c r="A1898" s="38" t="s">
        <v>141</v>
      </c>
      <c r="B1898" s="38" t="s">
        <v>43</v>
      </c>
      <c r="C1898" s="38" t="s">
        <v>5031</v>
      </c>
      <c r="D1898" s="38" t="s">
        <v>5032</v>
      </c>
      <c r="E1898" s="38" t="s">
        <v>356</v>
      </c>
      <c r="F1898" s="38" t="s">
        <v>5033</v>
      </c>
      <c r="G1898" s="38" t="s">
        <v>4852</v>
      </c>
      <c r="H1898" s="38" t="s">
        <v>2665</v>
      </c>
      <c r="I1898" s="39">
        <v>956.71</v>
      </c>
      <c r="J1898" s="11">
        <f>VLOOKUP(LEFT(B1898,5),[1]Percents!$C:$M,9,FALSE)</f>
        <v>0.64170000000000005</v>
      </c>
      <c r="K1898" s="13">
        <f t="shared" si="30"/>
        <v>613.92080700000008</v>
      </c>
      <c r="L1898" s="22"/>
    </row>
    <row r="1899" spans="1:12" s="40" customFormat="1" ht="14.25" customHeight="1" x14ac:dyDescent="0.25">
      <c r="A1899" s="38" t="s">
        <v>141</v>
      </c>
      <c r="B1899" s="38" t="s">
        <v>3</v>
      </c>
      <c r="C1899" s="38" t="s">
        <v>11416</v>
      </c>
      <c r="D1899" s="38" t="s">
        <v>11417</v>
      </c>
      <c r="E1899" s="38" t="s">
        <v>448</v>
      </c>
      <c r="F1899" s="38" t="s">
        <v>11418</v>
      </c>
      <c r="G1899" s="38" t="s">
        <v>4685</v>
      </c>
      <c r="H1899" s="38" t="s">
        <v>2665</v>
      </c>
      <c r="I1899" s="41">
        <v>0</v>
      </c>
      <c r="J1899" s="11">
        <f>VLOOKUP(LEFT(B1899,5),[1]Percents!$C:$M,9,FALSE)</f>
        <v>0.64170000000000005</v>
      </c>
      <c r="K1899" s="13">
        <f t="shared" si="30"/>
        <v>0</v>
      </c>
      <c r="L1899" s="22"/>
    </row>
    <row r="1900" spans="1:12" s="40" customFormat="1" ht="14.25" customHeight="1" x14ac:dyDescent="0.25">
      <c r="A1900" s="38" t="s">
        <v>141</v>
      </c>
      <c r="B1900" s="38" t="s">
        <v>172</v>
      </c>
      <c r="C1900" s="38" t="s">
        <v>4877</v>
      </c>
      <c r="D1900" s="38" t="s">
        <v>4878</v>
      </c>
      <c r="E1900" s="38" t="s">
        <v>3635</v>
      </c>
      <c r="F1900" s="38" t="s">
        <v>4879</v>
      </c>
      <c r="G1900" s="38" t="s">
        <v>4880</v>
      </c>
      <c r="H1900" s="38" t="s">
        <v>2665</v>
      </c>
      <c r="I1900" s="39">
        <v>7.69</v>
      </c>
      <c r="J1900" s="11">
        <f>VLOOKUP(LEFT(B1900,5),[1]Percents!$C:$M,9,FALSE)</f>
        <v>0.64170000000000005</v>
      </c>
      <c r="K1900" s="13">
        <f t="shared" si="30"/>
        <v>4.934673000000001</v>
      </c>
      <c r="L1900" s="22"/>
    </row>
    <row r="1901" spans="1:12" s="40" customFormat="1" ht="14.25" customHeight="1" x14ac:dyDescent="0.25">
      <c r="A1901" s="38" t="s">
        <v>243</v>
      </c>
      <c r="B1901" s="38" t="s">
        <v>50</v>
      </c>
      <c r="C1901" s="38" t="s">
        <v>7063</v>
      </c>
      <c r="D1901" s="38" t="s">
        <v>7064</v>
      </c>
      <c r="E1901" s="38" t="s">
        <v>6806</v>
      </c>
      <c r="F1901" s="38" t="s">
        <v>7065</v>
      </c>
      <c r="G1901" s="38" t="s">
        <v>4852</v>
      </c>
      <c r="H1901" s="38" t="s">
        <v>2665</v>
      </c>
      <c r="I1901" s="39">
        <v>0</v>
      </c>
      <c r="J1901" s="11">
        <f>VLOOKUP(LEFT(B1901,5),[1]Percents!$C:$M,9,FALSE)</f>
        <v>0</v>
      </c>
      <c r="K1901" s="13">
        <f t="shared" si="30"/>
        <v>0</v>
      </c>
      <c r="L1901" s="22"/>
    </row>
    <row r="1902" spans="1:12" s="40" customFormat="1" ht="14.25" customHeight="1" x14ac:dyDescent="0.25">
      <c r="A1902" s="38" t="s">
        <v>243</v>
      </c>
      <c r="B1902" s="38" t="s">
        <v>2543</v>
      </c>
      <c r="C1902" s="38" t="s">
        <v>4881</v>
      </c>
      <c r="D1902" s="38" t="s">
        <v>4882</v>
      </c>
      <c r="E1902" s="38" t="s">
        <v>3487</v>
      </c>
      <c r="F1902" s="38" t="s">
        <v>4883</v>
      </c>
      <c r="G1902" s="38" t="s">
        <v>4805</v>
      </c>
      <c r="H1902" s="38" t="s">
        <v>2665</v>
      </c>
      <c r="I1902" s="39">
        <v>2179.71</v>
      </c>
      <c r="J1902" s="11">
        <f>VLOOKUP(LEFT(B1902,5),[1]Percents!$C:$M,9,FALSE)</f>
        <v>0</v>
      </c>
      <c r="K1902" s="13">
        <f t="shared" si="30"/>
        <v>0</v>
      </c>
      <c r="L1902" s="22"/>
    </row>
    <row r="1903" spans="1:12" s="40" customFormat="1" ht="14.25" customHeight="1" x14ac:dyDescent="0.25">
      <c r="A1903" s="38" t="s">
        <v>243</v>
      </c>
      <c r="B1903" s="38" t="s">
        <v>290</v>
      </c>
      <c r="C1903" s="38" t="s">
        <v>8811</v>
      </c>
      <c r="D1903" s="38" t="s">
        <v>8812</v>
      </c>
      <c r="E1903" s="38" t="s">
        <v>272</v>
      </c>
      <c r="F1903" s="38" t="s">
        <v>8813</v>
      </c>
      <c r="G1903" s="38" t="s">
        <v>4884</v>
      </c>
      <c r="H1903" s="38" t="s">
        <v>2665</v>
      </c>
      <c r="I1903" s="39">
        <v>0</v>
      </c>
      <c r="J1903" s="11">
        <f>VLOOKUP(LEFT(B1903,5),[1]Percents!$C:$M,9,FALSE)</f>
        <v>0</v>
      </c>
      <c r="K1903" s="13">
        <f t="shared" si="30"/>
        <v>0</v>
      </c>
      <c r="L1903" s="22"/>
    </row>
    <row r="1904" spans="1:12" s="40" customFormat="1" ht="14.25" customHeight="1" x14ac:dyDescent="0.25">
      <c r="A1904" s="38" t="s">
        <v>243</v>
      </c>
      <c r="B1904" s="38" t="s">
        <v>50</v>
      </c>
      <c r="C1904" s="38" t="s">
        <v>5034</v>
      </c>
      <c r="D1904" s="38" t="s">
        <v>5035</v>
      </c>
      <c r="E1904" s="38" t="s">
        <v>4447</v>
      </c>
      <c r="F1904" s="38" t="s">
        <v>5036</v>
      </c>
      <c r="G1904" s="38" t="s">
        <v>4852</v>
      </c>
      <c r="H1904" s="38" t="s">
        <v>2665</v>
      </c>
      <c r="I1904" s="39">
        <v>12584.8</v>
      </c>
      <c r="J1904" s="11">
        <f>VLOOKUP(LEFT(B1904,5),[1]Percents!$C:$M,9,FALSE)</f>
        <v>0</v>
      </c>
      <c r="K1904" s="13">
        <f t="shared" si="30"/>
        <v>0</v>
      </c>
      <c r="L1904" s="22"/>
    </row>
    <row r="1905" spans="1:12" s="40" customFormat="1" ht="14.25" customHeight="1" x14ac:dyDescent="0.25">
      <c r="A1905" s="38" t="s">
        <v>213</v>
      </c>
      <c r="B1905" s="38" t="s">
        <v>106</v>
      </c>
      <c r="C1905" s="38" t="s">
        <v>5566</v>
      </c>
      <c r="D1905" s="38" t="s">
        <v>5567</v>
      </c>
      <c r="E1905" s="38" t="s">
        <v>253</v>
      </c>
      <c r="F1905" s="38" t="s">
        <v>5568</v>
      </c>
      <c r="G1905" s="38" t="s">
        <v>4784</v>
      </c>
      <c r="H1905" s="38" t="s">
        <v>2665</v>
      </c>
      <c r="I1905" s="39">
        <v>0</v>
      </c>
      <c r="J1905" s="11">
        <f>VLOOKUP(LEFT(B1905,5),[1]Percents!$C:$M,9,FALSE)</f>
        <v>0</v>
      </c>
      <c r="K1905" s="13">
        <f t="shared" si="30"/>
        <v>0</v>
      </c>
      <c r="L1905" s="22"/>
    </row>
    <row r="1906" spans="1:12" s="40" customFormat="1" ht="14.25" customHeight="1" x14ac:dyDescent="0.25">
      <c r="A1906" s="38" t="s">
        <v>243</v>
      </c>
      <c r="B1906" s="38" t="s">
        <v>118</v>
      </c>
      <c r="C1906" s="38" t="s">
        <v>8814</v>
      </c>
      <c r="D1906" s="38" t="s">
        <v>8815</v>
      </c>
      <c r="E1906" s="38" t="s">
        <v>5569</v>
      </c>
      <c r="F1906" s="38" t="s">
        <v>8816</v>
      </c>
      <c r="G1906" s="38" t="s">
        <v>4957</v>
      </c>
      <c r="H1906" s="38" t="s">
        <v>2665</v>
      </c>
      <c r="I1906" s="39">
        <v>1730.3</v>
      </c>
      <c r="J1906" s="11">
        <f>VLOOKUP(LEFT(B1906,5),[1]Percents!$C:$M,9,FALSE)</f>
        <v>0</v>
      </c>
      <c r="K1906" s="13">
        <f t="shared" si="30"/>
        <v>0</v>
      </c>
      <c r="L1906" s="22"/>
    </row>
    <row r="1907" spans="1:12" s="40" customFormat="1" ht="14.25" customHeight="1" x14ac:dyDescent="0.25">
      <c r="A1907" s="38" t="s">
        <v>243</v>
      </c>
      <c r="B1907" s="38" t="s">
        <v>118</v>
      </c>
      <c r="C1907" s="38" t="s">
        <v>10065</v>
      </c>
      <c r="D1907" s="38" t="s">
        <v>10066</v>
      </c>
      <c r="E1907" s="38" t="s">
        <v>112</v>
      </c>
      <c r="F1907" s="38" t="s">
        <v>8816</v>
      </c>
      <c r="G1907" s="38" t="s">
        <v>4957</v>
      </c>
      <c r="H1907" s="38" t="s">
        <v>2665</v>
      </c>
      <c r="I1907" s="39">
        <v>0</v>
      </c>
      <c r="J1907" s="11">
        <f>VLOOKUP(LEFT(B1907,5),[1]Percents!$C:$M,9,FALSE)</f>
        <v>0</v>
      </c>
      <c r="K1907" s="13">
        <f t="shared" si="30"/>
        <v>0</v>
      </c>
      <c r="L1907" s="22"/>
    </row>
    <row r="1908" spans="1:12" s="40" customFormat="1" ht="14.25" customHeight="1" x14ac:dyDescent="0.25">
      <c r="A1908" s="38" t="s">
        <v>66</v>
      </c>
      <c r="B1908" s="38" t="s">
        <v>3520</v>
      </c>
      <c r="C1908" s="38" t="s">
        <v>5253</v>
      </c>
      <c r="D1908" s="38" t="s">
        <v>5254</v>
      </c>
      <c r="E1908" s="38" t="s">
        <v>3048</v>
      </c>
      <c r="F1908" s="38" t="s">
        <v>5255</v>
      </c>
      <c r="G1908" s="38" t="s">
        <v>4957</v>
      </c>
      <c r="H1908" s="38" t="s">
        <v>2665</v>
      </c>
      <c r="I1908" s="39">
        <v>21244.37</v>
      </c>
      <c r="J1908" s="11">
        <f>VLOOKUP(LEFT(B1908,5),[1]Percents!$C:$M,9,FALSE)</f>
        <v>0</v>
      </c>
      <c r="K1908" s="13">
        <f t="shared" si="30"/>
        <v>0</v>
      </c>
      <c r="L1908" s="22"/>
    </row>
    <row r="1909" spans="1:12" s="40" customFormat="1" ht="14.25" customHeight="1" x14ac:dyDescent="0.25">
      <c r="A1909" s="38" t="s">
        <v>243</v>
      </c>
      <c r="B1909" s="38" t="s">
        <v>674</v>
      </c>
      <c r="C1909" s="38" t="s">
        <v>5037</v>
      </c>
      <c r="D1909" s="38" t="s">
        <v>5038</v>
      </c>
      <c r="E1909" s="38" t="s">
        <v>113</v>
      </c>
      <c r="F1909" s="38" t="s">
        <v>5039</v>
      </c>
      <c r="G1909" s="38" t="s">
        <v>5040</v>
      </c>
      <c r="H1909" s="38" t="s">
        <v>2665</v>
      </c>
      <c r="I1909" s="39">
        <v>0</v>
      </c>
      <c r="J1909" s="11">
        <f>VLOOKUP(LEFT(B1909,5),[1]Percents!$C:$M,9,FALSE)</f>
        <v>0</v>
      </c>
      <c r="K1909" s="13">
        <f t="shared" si="30"/>
        <v>0</v>
      </c>
      <c r="L1909" s="22"/>
    </row>
    <row r="1910" spans="1:12" s="40" customFormat="1" ht="14.25" customHeight="1" x14ac:dyDescent="0.25">
      <c r="A1910" s="38" t="s">
        <v>243</v>
      </c>
      <c r="B1910" s="38" t="s">
        <v>50</v>
      </c>
      <c r="C1910" s="38" t="s">
        <v>5939</v>
      </c>
      <c r="D1910" s="38" t="s">
        <v>5940</v>
      </c>
      <c r="E1910" s="38" t="s">
        <v>348</v>
      </c>
      <c r="F1910" s="38" t="s">
        <v>5941</v>
      </c>
      <c r="G1910" s="38" t="s">
        <v>5106</v>
      </c>
      <c r="H1910" s="38" t="s">
        <v>2665</v>
      </c>
      <c r="I1910" s="39">
        <v>719.46</v>
      </c>
      <c r="J1910" s="11">
        <f>VLOOKUP(LEFT(B1910,5),[1]Percents!$C:$M,9,FALSE)</f>
        <v>0</v>
      </c>
      <c r="K1910" s="13">
        <f t="shared" si="30"/>
        <v>0</v>
      </c>
      <c r="L1910" s="22"/>
    </row>
    <row r="1911" spans="1:12" s="40" customFormat="1" ht="14.25" customHeight="1" x14ac:dyDescent="0.25">
      <c r="A1911" s="38" t="s">
        <v>243</v>
      </c>
      <c r="B1911" s="38" t="s">
        <v>50</v>
      </c>
      <c r="C1911" s="38" t="s">
        <v>5256</v>
      </c>
      <c r="D1911" s="38" t="s">
        <v>5257</v>
      </c>
      <c r="E1911" s="38" t="s">
        <v>1259</v>
      </c>
      <c r="F1911" s="38" t="s">
        <v>5258</v>
      </c>
      <c r="G1911" s="38" t="s">
        <v>5094</v>
      </c>
      <c r="H1911" s="38" t="s">
        <v>2665</v>
      </c>
      <c r="I1911" s="39">
        <v>3219.98</v>
      </c>
      <c r="J1911" s="11">
        <f>VLOOKUP(LEFT(B1911,5),[1]Percents!$C:$M,9,FALSE)</f>
        <v>0</v>
      </c>
      <c r="K1911" s="13">
        <f t="shared" si="30"/>
        <v>0</v>
      </c>
      <c r="L1911" s="22"/>
    </row>
    <row r="1912" spans="1:12" s="40" customFormat="1" ht="14.25" customHeight="1" x14ac:dyDescent="0.25">
      <c r="A1912" s="38" t="s">
        <v>243</v>
      </c>
      <c r="B1912" s="38" t="s">
        <v>290</v>
      </c>
      <c r="C1912" s="38" t="s">
        <v>5259</v>
      </c>
      <c r="D1912" s="38" t="s">
        <v>5260</v>
      </c>
      <c r="E1912" s="38" t="s">
        <v>272</v>
      </c>
      <c r="F1912" s="38" t="s">
        <v>5261</v>
      </c>
      <c r="G1912" s="38" t="s">
        <v>4906</v>
      </c>
      <c r="H1912" s="38" t="s">
        <v>2665</v>
      </c>
      <c r="I1912" s="39">
        <v>743.95</v>
      </c>
      <c r="J1912" s="11">
        <f>VLOOKUP(LEFT(B1912,5),[1]Percents!$C:$M,9,FALSE)</f>
        <v>0</v>
      </c>
      <c r="K1912" s="13">
        <f t="shared" si="30"/>
        <v>0</v>
      </c>
      <c r="L1912" s="22"/>
    </row>
    <row r="1913" spans="1:12" s="40" customFormat="1" ht="14.25" customHeight="1" x14ac:dyDescent="0.25">
      <c r="A1913" s="38" t="s">
        <v>213</v>
      </c>
      <c r="B1913" s="38" t="s">
        <v>145</v>
      </c>
      <c r="C1913" s="38" t="s">
        <v>5942</v>
      </c>
      <c r="D1913" s="38" t="s">
        <v>5943</v>
      </c>
      <c r="E1913" s="38" t="s">
        <v>445</v>
      </c>
      <c r="F1913" s="38" t="s">
        <v>5944</v>
      </c>
      <c r="G1913" s="38" t="s">
        <v>5782</v>
      </c>
      <c r="H1913" s="38" t="s">
        <v>2665</v>
      </c>
      <c r="I1913" s="39">
        <v>2367.3000000000002</v>
      </c>
      <c r="J1913" s="11">
        <f>VLOOKUP(LEFT(B1913,5),[1]Percents!$C:$M,9,FALSE)</f>
        <v>0</v>
      </c>
      <c r="K1913" s="13">
        <f t="shared" si="30"/>
        <v>0</v>
      </c>
      <c r="L1913" s="22"/>
    </row>
    <row r="1914" spans="1:12" s="40" customFormat="1" ht="14.25" customHeight="1" x14ac:dyDescent="0.25">
      <c r="A1914" s="38" t="s">
        <v>243</v>
      </c>
      <c r="B1914" s="38" t="s">
        <v>290</v>
      </c>
      <c r="C1914" s="38" t="s">
        <v>5945</v>
      </c>
      <c r="D1914" s="38" t="s">
        <v>5946</v>
      </c>
      <c r="E1914" s="38" t="s">
        <v>71</v>
      </c>
      <c r="F1914" s="38" t="s">
        <v>5947</v>
      </c>
      <c r="G1914" s="38" t="s">
        <v>5663</v>
      </c>
      <c r="H1914" s="38" t="s">
        <v>2665</v>
      </c>
      <c r="I1914" s="39">
        <v>-776.83</v>
      </c>
      <c r="J1914" s="11">
        <f>VLOOKUP(LEFT(B1914,5),[1]Percents!$C:$M,9,FALSE)</f>
        <v>0</v>
      </c>
      <c r="K1914" s="13">
        <f t="shared" si="30"/>
        <v>0</v>
      </c>
      <c r="L1914" s="22"/>
    </row>
    <row r="1915" spans="1:12" s="40" customFormat="1" ht="14.25" customHeight="1" x14ac:dyDescent="0.25">
      <c r="A1915" s="38" t="s">
        <v>141</v>
      </c>
      <c r="B1915" s="38" t="s">
        <v>306</v>
      </c>
      <c r="C1915" s="38" t="s">
        <v>5570</v>
      </c>
      <c r="D1915" s="38" t="s">
        <v>5571</v>
      </c>
      <c r="E1915" s="38" t="s">
        <v>163</v>
      </c>
      <c r="F1915" s="38" t="s">
        <v>5572</v>
      </c>
      <c r="G1915" s="38" t="s">
        <v>5286</v>
      </c>
      <c r="H1915" s="38" t="s">
        <v>2665</v>
      </c>
      <c r="I1915" s="39">
        <v>0</v>
      </c>
      <c r="J1915" s="11">
        <f>VLOOKUP(LEFT(B1915,5),[1]Percents!$C:$M,9,FALSE)</f>
        <v>0.64170000000000005</v>
      </c>
      <c r="K1915" s="13">
        <f t="shared" si="30"/>
        <v>0</v>
      </c>
      <c r="L1915" s="22"/>
    </row>
    <row r="1916" spans="1:12" s="40" customFormat="1" ht="14.25" customHeight="1" x14ac:dyDescent="0.25">
      <c r="A1916" s="38" t="s">
        <v>66</v>
      </c>
      <c r="B1916" s="38" t="s">
        <v>2564</v>
      </c>
      <c r="C1916" s="38" t="s">
        <v>6808</v>
      </c>
      <c r="D1916" s="38" t="s">
        <v>6809</v>
      </c>
      <c r="E1916" s="38" t="s">
        <v>676</v>
      </c>
      <c r="F1916" s="38" t="s">
        <v>6810</v>
      </c>
      <c r="G1916" s="38" t="s">
        <v>5106</v>
      </c>
      <c r="H1916" s="38" t="s">
        <v>2665</v>
      </c>
      <c r="I1916" s="39">
        <v>0</v>
      </c>
      <c r="J1916" s="11">
        <f>VLOOKUP(LEFT(B1916,5),[1]Percents!$C:$M,9,FALSE)</f>
        <v>0</v>
      </c>
      <c r="K1916" s="13">
        <f t="shared" si="30"/>
        <v>0</v>
      </c>
      <c r="L1916" s="22"/>
    </row>
    <row r="1917" spans="1:12" s="40" customFormat="1" ht="14.25" customHeight="1" x14ac:dyDescent="0.25">
      <c r="A1917" s="38" t="s">
        <v>141</v>
      </c>
      <c r="B1917" s="38" t="s">
        <v>172</v>
      </c>
      <c r="C1917" s="38" t="s">
        <v>5573</v>
      </c>
      <c r="D1917" s="38" t="s">
        <v>5574</v>
      </c>
      <c r="E1917" s="38" t="s">
        <v>5575</v>
      </c>
      <c r="F1917" s="38" t="s">
        <v>5576</v>
      </c>
      <c r="G1917" s="38" t="s">
        <v>1760</v>
      </c>
      <c r="H1917" s="38" t="s">
        <v>2665</v>
      </c>
      <c r="I1917" s="39">
        <v>1937.34</v>
      </c>
      <c r="J1917" s="11">
        <f>VLOOKUP(LEFT(B1917,5),[1]Percents!$C:$M,9,FALSE)</f>
        <v>0.64170000000000005</v>
      </c>
      <c r="K1917" s="13">
        <f t="shared" si="30"/>
        <v>1243.1910780000001</v>
      </c>
      <c r="L1917" s="22"/>
    </row>
    <row r="1918" spans="1:12" s="40" customFormat="1" ht="14.25" customHeight="1" x14ac:dyDescent="0.25">
      <c r="A1918" s="38" t="s">
        <v>243</v>
      </c>
      <c r="B1918" s="38" t="s">
        <v>290</v>
      </c>
      <c r="C1918" s="38" t="s">
        <v>5577</v>
      </c>
      <c r="D1918" s="38" t="s">
        <v>5578</v>
      </c>
      <c r="E1918" s="38" t="s">
        <v>1438</v>
      </c>
      <c r="F1918" s="38" t="s">
        <v>5579</v>
      </c>
      <c r="G1918" s="38" t="s">
        <v>5420</v>
      </c>
      <c r="H1918" s="38" t="s">
        <v>2665</v>
      </c>
      <c r="I1918" s="39">
        <v>7240.53</v>
      </c>
      <c r="J1918" s="11">
        <f>VLOOKUP(LEFT(B1918,5),[1]Percents!$C:$M,9,FALSE)</f>
        <v>0</v>
      </c>
      <c r="K1918" s="13">
        <f t="shared" si="30"/>
        <v>0</v>
      </c>
      <c r="L1918" s="22"/>
    </row>
    <row r="1919" spans="1:12" s="40" customFormat="1" ht="14.25" customHeight="1" x14ac:dyDescent="0.25">
      <c r="A1919" s="38" t="s">
        <v>141</v>
      </c>
      <c r="B1919" s="38" t="s">
        <v>3</v>
      </c>
      <c r="C1919" s="38" t="s">
        <v>5948</v>
      </c>
      <c r="D1919" s="38" t="s">
        <v>5949</v>
      </c>
      <c r="E1919" s="38" t="s">
        <v>215</v>
      </c>
      <c r="F1919" s="38" t="s">
        <v>5950</v>
      </c>
      <c r="G1919" s="38" t="s">
        <v>5545</v>
      </c>
      <c r="H1919" s="38" t="s">
        <v>2665</v>
      </c>
      <c r="I1919" s="39">
        <v>0</v>
      </c>
      <c r="J1919" s="11">
        <f>VLOOKUP(LEFT(B1919,5),[1]Percents!$C:$M,9,FALSE)</f>
        <v>0.64170000000000005</v>
      </c>
      <c r="K1919" s="13">
        <f t="shared" si="30"/>
        <v>0</v>
      </c>
      <c r="L1919" s="22"/>
    </row>
    <row r="1920" spans="1:12" s="40" customFormat="1" ht="14.25" customHeight="1" x14ac:dyDescent="0.25">
      <c r="A1920" s="38" t="s">
        <v>243</v>
      </c>
      <c r="B1920" s="38" t="s">
        <v>118</v>
      </c>
      <c r="C1920" s="38" t="s">
        <v>5951</v>
      </c>
      <c r="D1920" s="38" t="s">
        <v>5952</v>
      </c>
      <c r="E1920" s="38" t="s">
        <v>1094</v>
      </c>
      <c r="F1920" s="38" t="s">
        <v>5953</v>
      </c>
      <c r="G1920" s="38" t="s">
        <v>5782</v>
      </c>
      <c r="H1920" s="38" t="s">
        <v>2665</v>
      </c>
      <c r="I1920" s="39">
        <v>258.3</v>
      </c>
      <c r="J1920" s="11">
        <f>VLOOKUP(LEFT(B1920,5),[1]Percents!$C:$M,9,FALSE)</f>
        <v>0</v>
      </c>
      <c r="K1920" s="13">
        <f t="shared" si="30"/>
        <v>0</v>
      </c>
      <c r="L1920" s="22"/>
    </row>
    <row r="1921" spans="1:12" s="40" customFormat="1" ht="14.25" customHeight="1" x14ac:dyDescent="0.25">
      <c r="A1921" s="38" t="s">
        <v>243</v>
      </c>
      <c r="B1921" s="38" t="s">
        <v>314</v>
      </c>
      <c r="C1921" s="38" t="s">
        <v>6160</v>
      </c>
      <c r="D1921" s="38" t="s">
        <v>6161</v>
      </c>
      <c r="E1921" s="38" t="s">
        <v>436</v>
      </c>
      <c r="F1921" s="38" t="s">
        <v>6162</v>
      </c>
      <c r="G1921" s="38" t="s">
        <v>5782</v>
      </c>
      <c r="H1921" s="38" t="s">
        <v>2665</v>
      </c>
      <c r="I1921" s="39">
        <v>7625.93</v>
      </c>
      <c r="J1921" s="11">
        <f>VLOOKUP(LEFT(B1921,5),[1]Percents!$C:$M,9,FALSE)</f>
        <v>0</v>
      </c>
      <c r="K1921" s="13">
        <f t="shared" si="30"/>
        <v>0</v>
      </c>
      <c r="L1921" s="22"/>
    </row>
    <row r="1922" spans="1:12" s="40" customFormat="1" ht="14.25" customHeight="1" x14ac:dyDescent="0.25">
      <c r="A1922" s="38" t="s">
        <v>243</v>
      </c>
      <c r="B1922" s="38" t="s">
        <v>314</v>
      </c>
      <c r="C1922" s="38" t="s">
        <v>6811</v>
      </c>
      <c r="D1922" s="38" t="s">
        <v>6812</v>
      </c>
      <c r="E1922" s="38" t="s">
        <v>197</v>
      </c>
      <c r="F1922" s="38" t="s">
        <v>6162</v>
      </c>
      <c r="G1922" s="38" t="s">
        <v>5782</v>
      </c>
      <c r="H1922" s="38" t="s">
        <v>2665</v>
      </c>
      <c r="I1922" s="39">
        <v>661.92</v>
      </c>
      <c r="J1922" s="11">
        <f>VLOOKUP(LEFT(B1922,5),[1]Percents!$C:$M,9,FALSE)</f>
        <v>0</v>
      </c>
      <c r="K1922" s="13">
        <f t="shared" si="30"/>
        <v>0</v>
      </c>
      <c r="L1922" s="22"/>
    </row>
    <row r="1923" spans="1:12" s="40" customFormat="1" ht="14.25" customHeight="1" x14ac:dyDescent="0.25">
      <c r="A1923" s="38" t="s">
        <v>213</v>
      </c>
      <c r="B1923" s="38" t="s">
        <v>2</v>
      </c>
      <c r="C1923" s="38" t="s">
        <v>6813</v>
      </c>
      <c r="D1923" s="38" t="s">
        <v>6814</v>
      </c>
      <c r="E1923" s="38" t="s">
        <v>3441</v>
      </c>
      <c r="F1923" s="38" t="s">
        <v>6162</v>
      </c>
      <c r="G1923" s="38" t="s">
        <v>5782</v>
      </c>
      <c r="H1923" s="38" t="s">
        <v>2665</v>
      </c>
      <c r="I1923" s="39">
        <v>736.9</v>
      </c>
      <c r="J1923" s="11">
        <f>VLOOKUP(LEFT(B1923,5),[1]Percents!$C:$M,9,FALSE)</f>
        <v>0</v>
      </c>
      <c r="K1923" s="13">
        <f t="shared" si="30"/>
        <v>0</v>
      </c>
      <c r="L1923" s="22"/>
    </row>
    <row r="1924" spans="1:12" s="40" customFormat="1" ht="14.25" customHeight="1" x14ac:dyDescent="0.25">
      <c r="A1924" s="38" t="s">
        <v>243</v>
      </c>
      <c r="B1924" s="38" t="s">
        <v>290</v>
      </c>
      <c r="C1924" s="38" t="s">
        <v>6163</v>
      </c>
      <c r="D1924" s="38" t="s">
        <v>6164</v>
      </c>
      <c r="E1924" s="38" t="s">
        <v>1440</v>
      </c>
      <c r="F1924" s="38" t="s">
        <v>6165</v>
      </c>
      <c r="G1924" s="38" t="s">
        <v>6166</v>
      </c>
      <c r="H1924" s="38" t="s">
        <v>2665</v>
      </c>
      <c r="I1924" s="39">
        <v>1263.6199999999999</v>
      </c>
      <c r="J1924" s="11">
        <f>VLOOKUP(LEFT(B1924,5),[1]Percents!$C:$M,9,FALSE)</f>
        <v>0</v>
      </c>
      <c r="K1924" s="13">
        <f t="shared" si="30"/>
        <v>0</v>
      </c>
      <c r="L1924" s="22"/>
    </row>
    <row r="1925" spans="1:12" s="40" customFormat="1" ht="14.25" customHeight="1" x14ac:dyDescent="0.25">
      <c r="A1925" s="38" t="s">
        <v>243</v>
      </c>
      <c r="B1925" s="38" t="s">
        <v>290</v>
      </c>
      <c r="C1925" s="38" t="s">
        <v>12541</v>
      </c>
      <c r="D1925" s="38" t="s">
        <v>12542</v>
      </c>
      <c r="E1925" s="38" t="s">
        <v>1440</v>
      </c>
      <c r="F1925" s="38" t="s">
        <v>6165</v>
      </c>
      <c r="G1925" s="38" t="s">
        <v>12543</v>
      </c>
      <c r="H1925" s="38" t="s">
        <v>2665</v>
      </c>
      <c r="I1925" s="39">
        <v>1487.8</v>
      </c>
      <c r="J1925" s="11">
        <f>VLOOKUP(LEFT(B1925,5),[1]Percents!$C:$M,9,FALSE)</f>
        <v>0</v>
      </c>
      <c r="K1925" s="13">
        <f t="shared" si="30"/>
        <v>0</v>
      </c>
      <c r="L1925" s="22"/>
    </row>
    <row r="1926" spans="1:12" s="40" customFormat="1" ht="14.25" customHeight="1" x14ac:dyDescent="0.25">
      <c r="A1926" s="38" t="s">
        <v>243</v>
      </c>
      <c r="B1926" s="38" t="s">
        <v>674</v>
      </c>
      <c r="C1926" s="38" t="s">
        <v>6167</v>
      </c>
      <c r="D1926" s="38" t="s">
        <v>6168</v>
      </c>
      <c r="E1926" s="38" t="s">
        <v>561</v>
      </c>
      <c r="F1926" s="38" t="s">
        <v>6169</v>
      </c>
      <c r="G1926" s="38" t="s">
        <v>6170</v>
      </c>
      <c r="H1926" s="38" t="s">
        <v>2665</v>
      </c>
      <c r="I1926" s="39">
        <v>349.95</v>
      </c>
      <c r="J1926" s="11">
        <f>VLOOKUP(LEFT(B1926,5),[1]Percents!$C:$M,9,FALSE)</f>
        <v>0</v>
      </c>
      <c r="K1926" s="13">
        <f t="shared" si="30"/>
        <v>0</v>
      </c>
      <c r="L1926" s="22"/>
    </row>
    <row r="1927" spans="1:12" s="40" customFormat="1" ht="14.25" customHeight="1" x14ac:dyDescent="0.25">
      <c r="A1927" s="38" t="s">
        <v>66</v>
      </c>
      <c r="B1927" s="38" t="s">
        <v>8817</v>
      </c>
      <c r="C1927" s="38" t="s">
        <v>8818</v>
      </c>
      <c r="D1927" s="38" t="s">
        <v>8819</v>
      </c>
      <c r="E1927" s="38" t="s">
        <v>8820</v>
      </c>
      <c r="F1927" s="38" t="s">
        <v>8821</v>
      </c>
      <c r="G1927" s="38" t="s">
        <v>5782</v>
      </c>
      <c r="H1927" s="38" t="s">
        <v>2665</v>
      </c>
      <c r="I1927" s="39">
        <v>6119.98</v>
      </c>
      <c r="J1927" s="11">
        <f>VLOOKUP(LEFT(B1927,5),[1]Percents!$C:$M,9,FALSE)</f>
        <v>0</v>
      </c>
      <c r="K1927" s="13">
        <f t="shared" si="30"/>
        <v>0</v>
      </c>
      <c r="L1927" s="22"/>
    </row>
    <row r="1928" spans="1:12" s="40" customFormat="1" ht="14.25" customHeight="1" x14ac:dyDescent="0.25">
      <c r="A1928" s="38" t="s">
        <v>213</v>
      </c>
      <c r="B1928" s="38" t="s">
        <v>225</v>
      </c>
      <c r="C1928" s="38" t="s">
        <v>3049</v>
      </c>
      <c r="D1928" s="38" t="s">
        <v>3050</v>
      </c>
      <c r="E1928" s="38" t="s">
        <v>6700</v>
      </c>
      <c r="F1928" s="38" t="s">
        <v>6171</v>
      </c>
      <c r="G1928" s="38" t="s">
        <v>2365</v>
      </c>
      <c r="H1928" s="38" t="s">
        <v>2665</v>
      </c>
      <c r="I1928" s="39">
        <v>0</v>
      </c>
      <c r="J1928" s="11">
        <f>VLOOKUP(LEFT(B1928,5),[1]Percents!$C:$M,9,FALSE)</f>
        <v>0</v>
      </c>
      <c r="K1928" s="13">
        <f t="shared" si="30"/>
        <v>0</v>
      </c>
      <c r="L1928" s="22"/>
    </row>
    <row r="1929" spans="1:12" s="40" customFormat="1" ht="14.25" customHeight="1" x14ac:dyDescent="0.25">
      <c r="A1929" s="38" t="s">
        <v>213</v>
      </c>
      <c r="B1929" s="38" t="s">
        <v>195</v>
      </c>
      <c r="C1929" s="38" t="s">
        <v>6172</v>
      </c>
      <c r="D1929" s="38" t="s">
        <v>6173</v>
      </c>
      <c r="E1929" s="38" t="s">
        <v>5015</v>
      </c>
      <c r="F1929" s="38" t="s">
        <v>6174</v>
      </c>
      <c r="G1929" s="38" t="s">
        <v>6059</v>
      </c>
      <c r="H1929" s="38" t="s">
        <v>2665</v>
      </c>
      <c r="I1929" s="39">
        <v>3511.18</v>
      </c>
      <c r="J1929" s="11">
        <f>VLOOKUP(LEFT(B1929,5),[1]Percents!$C:$M,9,FALSE)</f>
        <v>0</v>
      </c>
      <c r="K1929" s="13">
        <f t="shared" si="30"/>
        <v>0</v>
      </c>
      <c r="L1929" s="22"/>
    </row>
    <row r="1930" spans="1:12" s="40" customFormat="1" ht="14.25" customHeight="1" x14ac:dyDescent="0.25">
      <c r="A1930" s="38" t="s">
        <v>243</v>
      </c>
      <c r="B1930" s="38" t="s">
        <v>203</v>
      </c>
      <c r="C1930" s="38" t="s">
        <v>6175</v>
      </c>
      <c r="D1930" s="38" t="s">
        <v>6176</v>
      </c>
      <c r="E1930" s="38" t="s">
        <v>582</v>
      </c>
      <c r="F1930" s="38" t="s">
        <v>6177</v>
      </c>
      <c r="G1930" s="38" t="s">
        <v>5782</v>
      </c>
      <c r="H1930" s="38" t="s">
        <v>2665</v>
      </c>
      <c r="I1930" s="39">
        <v>6618.8</v>
      </c>
      <c r="J1930" s="11">
        <f>VLOOKUP(LEFT(B1930,5),[1]Percents!$C:$M,9,FALSE)</f>
        <v>0</v>
      </c>
      <c r="K1930" s="13">
        <f t="shared" ref="K1930:K1993" si="31">+I1930*J1930</f>
        <v>0</v>
      </c>
      <c r="L1930" s="22"/>
    </row>
    <row r="1931" spans="1:12" s="40" customFormat="1" ht="14.25" customHeight="1" x14ac:dyDescent="0.25">
      <c r="A1931" s="38" t="s">
        <v>141</v>
      </c>
      <c r="B1931" s="38" t="s">
        <v>172</v>
      </c>
      <c r="C1931" s="38" t="s">
        <v>6815</v>
      </c>
      <c r="D1931" s="38" t="s">
        <v>6816</v>
      </c>
      <c r="E1931" s="38" t="s">
        <v>274</v>
      </c>
      <c r="F1931" s="38" t="s">
        <v>6177</v>
      </c>
      <c r="G1931" s="38" t="s">
        <v>5782</v>
      </c>
      <c r="H1931" s="38" t="s">
        <v>2665</v>
      </c>
      <c r="I1931" s="39">
        <v>930.8</v>
      </c>
      <c r="J1931" s="11">
        <f>VLOOKUP(LEFT(B1931,5),[1]Percents!$C:$M,9,FALSE)</f>
        <v>0.64170000000000005</v>
      </c>
      <c r="K1931" s="13">
        <f t="shared" si="31"/>
        <v>597.29435999999998</v>
      </c>
      <c r="L1931" s="22"/>
    </row>
    <row r="1932" spans="1:12" s="40" customFormat="1" ht="14.25" customHeight="1" x14ac:dyDescent="0.25">
      <c r="A1932" s="38" t="s">
        <v>243</v>
      </c>
      <c r="B1932" s="38" t="s">
        <v>50</v>
      </c>
      <c r="C1932" s="38" t="s">
        <v>6817</v>
      </c>
      <c r="D1932" s="38" t="s">
        <v>6818</v>
      </c>
      <c r="E1932" s="38" t="s">
        <v>6819</v>
      </c>
      <c r="F1932" s="38" t="s">
        <v>6820</v>
      </c>
      <c r="G1932" s="38" t="s">
        <v>6733</v>
      </c>
      <c r="H1932" s="38" t="s">
        <v>2665</v>
      </c>
      <c r="I1932" s="39">
        <v>1640.39</v>
      </c>
      <c r="J1932" s="11">
        <f>VLOOKUP(LEFT(B1932,5),[1]Percents!$C:$M,9,FALSE)</f>
        <v>0</v>
      </c>
      <c r="K1932" s="13">
        <f t="shared" si="31"/>
        <v>0</v>
      </c>
      <c r="L1932" s="22"/>
    </row>
    <row r="1933" spans="1:12" s="40" customFormat="1" ht="14.25" customHeight="1" x14ac:dyDescent="0.25">
      <c r="A1933" s="38" t="s">
        <v>243</v>
      </c>
      <c r="B1933" s="38" t="s">
        <v>50</v>
      </c>
      <c r="C1933" s="38" t="s">
        <v>6821</v>
      </c>
      <c r="D1933" s="38" t="s">
        <v>6822</v>
      </c>
      <c r="E1933" s="38" t="s">
        <v>6823</v>
      </c>
      <c r="F1933" s="38" t="s">
        <v>6824</v>
      </c>
      <c r="G1933" s="38" t="s">
        <v>6092</v>
      </c>
      <c r="H1933" s="38" t="s">
        <v>2665</v>
      </c>
      <c r="I1933" s="39">
        <v>6099.88</v>
      </c>
      <c r="J1933" s="11">
        <f>VLOOKUP(LEFT(B1933,5),[1]Percents!$C:$M,9,FALSE)</f>
        <v>0</v>
      </c>
      <c r="K1933" s="13">
        <f t="shared" si="31"/>
        <v>0</v>
      </c>
      <c r="L1933" s="22"/>
    </row>
    <row r="1934" spans="1:12" s="40" customFormat="1" ht="14.25" customHeight="1" x14ac:dyDescent="0.25">
      <c r="A1934" s="38" t="s">
        <v>213</v>
      </c>
      <c r="B1934" s="38" t="s">
        <v>154</v>
      </c>
      <c r="C1934" s="38" t="s">
        <v>6825</v>
      </c>
      <c r="D1934" s="38" t="s">
        <v>6826</v>
      </c>
      <c r="E1934" s="38" t="s">
        <v>1449</v>
      </c>
      <c r="F1934" s="38" t="s">
        <v>6827</v>
      </c>
      <c r="G1934" s="38" t="s">
        <v>6121</v>
      </c>
      <c r="H1934" s="38" t="s">
        <v>2665</v>
      </c>
      <c r="I1934" s="39">
        <v>0</v>
      </c>
      <c r="J1934" s="11">
        <f>VLOOKUP(LEFT(B1934,5),[1]Percents!$C:$M,9,FALSE)</f>
        <v>0</v>
      </c>
      <c r="K1934" s="13">
        <f t="shared" si="31"/>
        <v>0</v>
      </c>
      <c r="L1934" s="22"/>
    </row>
    <row r="1935" spans="1:12" s="40" customFormat="1" ht="14.25" customHeight="1" x14ac:dyDescent="0.25">
      <c r="A1935" s="38" t="s">
        <v>141</v>
      </c>
      <c r="B1935" s="38" t="s">
        <v>172</v>
      </c>
      <c r="C1935" s="38" t="s">
        <v>2109</v>
      </c>
      <c r="D1935" s="38" t="s">
        <v>355</v>
      </c>
      <c r="E1935" s="38" t="s">
        <v>4498</v>
      </c>
      <c r="F1935" s="38" t="s">
        <v>6828</v>
      </c>
      <c r="G1935" s="38" t="s">
        <v>1656</v>
      </c>
      <c r="H1935" s="38" t="s">
        <v>2665</v>
      </c>
      <c r="I1935" s="39">
        <v>1270.27</v>
      </c>
      <c r="J1935" s="11">
        <f>VLOOKUP(LEFT(B1935,5),[1]Percents!$C:$M,9,FALSE)</f>
        <v>0.64170000000000005</v>
      </c>
      <c r="K1935" s="13">
        <f t="shared" si="31"/>
        <v>815.13225900000009</v>
      </c>
      <c r="L1935" s="22"/>
    </row>
    <row r="1936" spans="1:12" s="40" customFormat="1" ht="14.25" customHeight="1" x14ac:dyDescent="0.25">
      <c r="A1936" s="38" t="s">
        <v>141</v>
      </c>
      <c r="B1936" s="38" t="s">
        <v>306</v>
      </c>
      <c r="C1936" s="38" t="s">
        <v>6829</v>
      </c>
      <c r="D1936" s="38" t="s">
        <v>6830</v>
      </c>
      <c r="E1936" s="38" t="s">
        <v>250</v>
      </c>
      <c r="F1936" s="38" t="s">
        <v>6831</v>
      </c>
      <c r="G1936" s="38" t="s">
        <v>6733</v>
      </c>
      <c r="H1936" s="38" t="s">
        <v>2665</v>
      </c>
      <c r="I1936" s="39">
        <v>2333.2600000000002</v>
      </c>
      <c r="J1936" s="11">
        <f>VLOOKUP(LEFT(B1936,5),[1]Percents!$C:$M,9,FALSE)</f>
        <v>0.64170000000000005</v>
      </c>
      <c r="K1936" s="13">
        <f t="shared" si="31"/>
        <v>1497.2529420000003</v>
      </c>
      <c r="L1936" s="22"/>
    </row>
    <row r="1937" spans="1:12" s="40" customFormat="1" ht="14.25" customHeight="1" x14ac:dyDescent="0.25">
      <c r="A1937" s="38" t="s">
        <v>141</v>
      </c>
      <c r="B1937" s="38" t="s">
        <v>172</v>
      </c>
      <c r="C1937" s="38" t="s">
        <v>7476</v>
      </c>
      <c r="D1937" s="38" t="s">
        <v>7477</v>
      </c>
      <c r="E1937" s="38" t="s">
        <v>143</v>
      </c>
      <c r="F1937" s="38" t="s">
        <v>7478</v>
      </c>
      <c r="G1937" s="38" t="s">
        <v>6589</v>
      </c>
      <c r="H1937" s="38" t="s">
        <v>2665</v>
      </c>
      <c r="I1937" s="39">
        <v>0</v>
      </c>
      <c r="J1937" s="11">
        <f>VLOOKUP(LEFT(B1937,5),[1]Percents!$C:$M,9,FALSE)</f>
        <v>0.64170000000000005</v>
      </c>
      <c r="K1937" s="13">
        <f t="shared" si="31"/>
        <v>0</v>
      </c>
      <c r="L1937" s="22"/>
    </row>
    <row r="1938" spans="1:12" s="40" customFormat="1" ht="14.25" customHeight="1" x14ac:dyDescent="0.25">
      <c r="A1938" s="38" t="s">
        <v>242</v>
      </c>
      <c r="B1938" s="38" t="s">
        <v>174</v>
      </c>
      <c r="C1938" s="38" t="s">
        <v>7066</v>
      </c>
      <c r="D1938" s="38" t="s">
        <v>7067</v>
      </c>
      <c r="E1938" s="38" t="s">
        <v>3900</v>
      </c>
      <c r="F1938" s="38" t="s">
        <v>7068</v>
      </c>
      <c r="G1938" s="38" t="s">
        <v>6733</v>
      </c>
      <c r="H1938" s="38" t="s">
        <v>2665</v>
      </c>
      <c r="I1938" s="39">
        <v>6192.94</v>
      </c>
      <c r="J1938" s="11">
        <f>VLOOKUP(LEFT(B1938,5),[1]Percents!$C:$M,9,FALSE)</f>
        <v>0</v>
      </c>
      <c r="K1938" s="13">
        <f t="shared" si="31"/>
        <v>0</v>
      </c>
      <c r="L1938" s="22"/>
    </row>
    <row r="1939" spans="1:12" s="40" customFormat="1" ht="14.25" customHeight="1" x14ac:dyDescent="0.25">
      <c r="A1939" s="38" t="s">
        <v>243</v>
      </c>
      <c r="B1939" s="38" t="s">
        <v>289</v>
      </c>
      <c r="C1939" s="38" t="s">
        <v>7955</v>
      </c>
      <c r="D1939" s="38" t="s">
        <v>7956</v>
      </c>
      <c r="E1939" s="38" t="s">
        <v>2544</v>
      </c>
      <c r="F1939" s="38" t="s">
        <v>7957</v>
      </c>
      <c r="G1939" s="38" t="s">
        <v>4644</v>
      </c>
      <c r="H1939" s="38" t="s">
        <v>2665</v>
      </c>
      <c r="I1939" s="39">
        <v>1363.68</v>
      </c>
      <c r="J1939" s="11">
        <f>VLOOKUP(LEFT(B1939,5),[1]Percents!$C:$M,9,FALSE)</f>
        <v>0</v>
      </c>
      <c r="K1939" s="13">
        <f t="shared" si="31"/>
        <v>0</v>
      </c>
      <c r="L1939" s="22"/>
    </row>
    <row r="1940" spans="1:12" s="40" customFormat="1" ht="14.25" customHeight="1" x14ac:dyDescent="0.25">
      <c r="A1940" s="38" t="s">
        <v>243</v>
      </c>
      <c r="B1940" s="38" t="s">
        <v>118</v>
      </c>
      <c r="C1940" s="38" t="s">
        <v>7069</v>
      </c>
      <c r="D1940" s="38" t="s">
        <v>7070</v>
      </c>
      <c r="E1940" s="38" t="s">
        <v>510</v>
      </c>
      <c r="F1940" s="38" t="s">
        <v>7071</v>
      </c>
      <c r="G1940" s="38" t="s">
        <v>6733</v>
      </c>
      <c r="H1940" s="38" t="s">
        <v>2665</v>
      </c>
      <c r="I1940" s="39">
        <v>1439.4</v>
      </c>
      <c r="J1940" s="11">
        <f>VLOOKUP(LEFT(B1940,5),[1]Percents!$C:$M,9,FALSE)</f>
        <v>0</v>
      </c>
      <c r="K1940" s="13">
        <f t="shared" si="31"/>
        <v>0</v>
      </c>
      <c r="L1940" s="22"/>
    </row>
    <row r="1941" spans="1:12" s="40" customFormat="1" ht="14.25" customHeight="1" x14ac:dyDescent="0.25">
      <c r="A1941" s="38" t="s">
        <v>243</v>
      </c>
      <c r="B1941" s="38" t="s">
        <v>118</v>
      </c>
      <c r="C1941" s="38" t="s">
        <v>7479</v>
      </c>
      <c r="D1941" s="38" t="s">
        <v>7480</v>
      </c>
      <c r="E1941" s="38" t="s">
        <v>510</v>
      </c>
      <c r="F1941" s="38" t="s">
        <v>7071</v>
      </c>
      <c r="G1941" s="38" t="s">
        <v>6733</v>
      </c>
      <c r="H1941" s="38" t="s">
        <v>2665</v>
      </c>
      <c r="I1941" s="39">
        <v>0</v>
      </c>
      <c r="J1941" s="11">
        <f>VLOOKUP(LEFT(B1941,5),[1]Percents!$C:$M,9,FALSE)</f>
        <v>0</v>
      </c>
      <c r="K1941" s="13">
        <f t="shared" si="31"/>
        <v>0</v>
      </c>
      <c r="L1941" s="22"/>
    </row>
    <row r="1942" spans="1:12" s="40" customFormat="1" ht="14.25" customHeight="1" x14ac:dyDescent="0.25">
      <c r="A1942" s="38" t="s">
        <v>243</v>
      </c>
      <c r="B1942" s="38" t="s">
        <v>118</v>
      </c>
      <c r="C1942" s="38" t="s">
        <v>8220</v>
      </c>
      <c r="D1942" s="38" t="s">
        <v>8221</v>
      </c>
      <c r="E1942" s="38" t="s">
        <v>40</v>
      </c>
      <c r="F1942" s="38" t="s">
        <v>7071</v>
      </c>
      <c r="G1942" s="38" t="s">
        <v>6733</v>
      </c>
      <c r="H1942" s="38" t="s">
        <v>2665</v>
      </c>
      <c r="I1942" s="39">
        <v>0</v>
      </c>
      <c r="J1942" s="11">
        <f>VLOOKUP(LEFT(B1942,5),[1]Percents!$C:$M,9,FALSE)</f>
        <v>0</v>
      </c>
      <c r="K1942" s="13">
        <f t="shared" si="31"/>
        <v>0</v>
      </c>
      <c r="L1942" s="22"/>
    </row>
    <row r="1943" spans="1:12" s="40" customFormat="1" ht="14.25" customHeight="1" x14ac:dyDescent="0.25">
      <c r="A1943" s="38" t="s">
        <v>243</v>
      </c>
      <c r="B1943" s="38" t="s">
        <v>118</v>
      </c>
      <c r="C1943" s="38" t="s">
        <v>7257</v>
      </c>
      <c r="D1943" s="38" t="s">
        <v>7258</v>
      </c>
      <c r="E1943" s="38" t="s">
        <v>40</v>
      </c>
      <c r="F1943" s="38" t="s">
        <v>7071</v>
      </c>
      <c r="G1943" s="38" t="s">
        <v>6733</v>
      </c>
      <c r="H1943" s="38" t="s">
        <v>2665</v>
      </c>
      <c r="I1943" s="39">
        <v>2386.98</v>
      </c>
      <c r="J1943" s="11">
        <f>VLOOKUP(LEFT(B1943,5),[1]Percents!$C:$M,9,FALSE)</f>
        <v>0</v>
      </c>
      <c r="K1943" s="13">
        <f t="shared" si="31"/>
        <v>0</v>
      </c>
      <c r="L1943" s="22"/>
    </row>
    <row r="1944" spans="1:12" s="40" customFormat="1" ht="14.25" customHeight="1" x14ac:dyDescent="0.25">
      <c r="A1944" s="38" t="s">
        <v>243</v>
      </c>
      <c r="B1944" s="38" t="s">
        <v>118</v>
      </c>
      <c r="C1944" s="38" t="s">
        <v>9514</v>
      </c>
      <c r="D1944" s="38" t="s">
        <v>9515</v>
      </c>
      <c r="E1944" s="38" t="s">
        <v>39</v>
      </c>
      <c r="F1944" s="38" t="s">
        <v>9516</v>
      </c>
      <c r="G1944" s="38" t="s">
        <v>6999</v>
      </c>
      <c r="H1944" s="38" t="s">
        <v>2665</v>
      </c>
      <c r="I1944" s="39">
        <v>162.36000000000001</v>
      </c>
      <c r="J1944" s="11">
        <f>VLOOKUP(LEFT(B1944,5),[1]Percents!$C:$M,9,FALSE)</f>
        <v>0</v>
      </c>
      <c r="K1944" s="13">
        <f t="shared" si="31"/>
        <v>0</v>
      </c>
      <c r="L1944" s="22"/>
    </row>
    <row r="1945" spans="1:12" s="40" customFormat="1" ht="14.25" customHeight="1" x14ac:dyDescent="0.25">
      <c r="A1945" s="38" t="s">
        <v>243</v>
      </c>
      <c r="B1945" s="38" t="s">
        <v>118</v>
      </c>
      <c r="C1945" s="38" t="s">
        <v>8222</v>
      </c>
      <c r="D1945" s="38" t="s">
        <v>8223</v>
      </c>
      <c r="E1945" s="38" t="s">
        <v>1094</v>
      </c>
      <c r="F1945" s="38" t="s">
        <v>8224</v>
      </c>
      <c r="G1945" s="38" t="s">
        <v>6999</v>
      </c>
      <c r="H1945" s="38" t="s">
        <v>2665</v>
      </c>
      <c r="I1945" s="39">
        <v>0</v>
      </c>
      <c r="J1945" s="11">
        <f>VLOOKUP(LEFT(B1945,5),[1]Percents!$C:$M,9,FALSE)</f>
        <v>0</v>
      </c>
      <c r="K1945" s="13">
        <f t="shared" si="31"/>
        <v>0</v>
      </c>
      <c r="L1945" s="22"/>
    </row>
    <row r="1946" spans="1:12" s="40" customFormat="1" ht="14.25" customHeight="1" x14ac:dyDescent="0.25">
      <c r="A1946" s="38" t="s">
        <v>213</v>
      </c>
      <c r="B1946" s="38" t="s">
        <v>225</v>
      </c>
      <c r="C1946" s="38" t="s">
        <v>7259</v>
      </c>
      <c r="D1946" s="38" t="s">
        <v>7260</v>
      </c>
      <c r="E1946" s="38" t="s">
        <v>1274</v>
      </c>
      <c r="F1946" s="38" t="s">
        <v>7261</v>
      </c>
      <c r="G1946" s="38" t="s">
        <v>7226</v>
      </c>
      <c r="H1946" s="38" t="s">
        <v>2665</v>
      </c>
      <c r="I1946" s="39">
        <v>0</v>
      </c>
      <c r="J1946" s="11">
        <f>VLOOKUP(LEFT(B1946,5),[1]Percents!$C:$M,9,FALSE)</f>
        <v>0</v>
      </c>
      <c r="K1946" s="13">
        <f t="shared" si="31"/>
        <v>0</v>
      </c>
      <c r="L1946" s="22"/>
    </row>
    <row r="1947" spans="1:12" s="40" customFormat="1" ht="14.25" customHeight="1" x14ac:dyDescent="0.25">
      <c r="A1947" s="38" t="s">
        <v>213</v>
      </c>
      <c r="B1947" s="38" t="s">
        <v>225</v>
      </c>
      <c r="C1947" s="38" t="s">
        <v>12544</v>
      </c>
      <c r="D1947" s="38" t="s">
        <v>12545</v>
      </c>
      <c r="E1947" s="38" t="s">
        <v>1274</v>
      </c>
      <c r="F1947" s="38" t="s">
        <v>7261</v>
      </c>
      <c r="G1947" s="38" t="s">
        <v>12306</v>
      </c>
      <c r="H1947" s="38" t="s">
        <v>2665</v>
      </c>
      <c r="I1947" s="39">
        <v>634.16</v>
      </c>
      <c r="J1947" s="11">
        <f>VLOOKUP(LEFT(B1947,5),[1]Percents!$C:$M,9,FALSE)</f>
        <v>0</v>
      </c>
      <c r="K1947" s="13">
        <f t="shared" si="31"/>
        <v>0</v>
      </c>
      <c r="L1947" s="22"/>
    </row>
    <row r="1948" spans="1:12" s="40" customFormat="1" ht="14.25" customHeight="1" x14ac:dyDescent="0.25">
      <c r="A1948" s="38" t="s">
        <v>141</v>
      </c>
      <c r="B1948" s="38" t="s">
        <v>306</v>
      </c>
      <c r="C1948" s="38" t="s">
        <v>7760</v>
      </c>
      <c r="D1948" s="38" t="s">
        <v>7761</v>
      </c>
      <c r="E1948" s="38" t="s">
        <v>250</v>
      </c>
      <c r="F1948" s="38" t="s">
        <v>7762</v>
      </c>
      <c r="G1948" s="38" t="s">
        <v>7763</v>
      </c>
      <c r="H1948" s="38" t="s">
        <v>2665</v>
      </c>
      <c r="I1948" s="39">
        <v>321.91000000000003</v>
      </c>
      <c r="J1948" s="11">
        <f>VLOOKUP(LEFT(B1948,5),[1]Percents!$C:$M,9,FALSE)</f>
        <v>0.64170000000000005</v>
      </c>
      <c r="K1948" s="13">
        <f t="shared" si="31"/>
        <v>206.56964700000003</v>
      </c>
      <c r="L1948" s="22"/>
    </row>
    <row r="1949" spans="1:12" s="40" customFormat="1" ht="14.25" customHeight="1" x14ac:dyDescent="0.25">
      <c r="A1949" s="38" t="s">
        <v>25</v>
      </c>
      <c r="B1949" s="38" t="s">
        <v>1534</v>
      </c>
      <c r="C1949" s="38" t="s">
        <v>7481</v>
      </c>
      <c r="D1949" s="38" t="s">
        <v>7482</v>
      </c>
      <c r="E1949" s="38" t="s">
        <v>6409</v>
      </c>
      <c r="F1949" s="38" t="s">
        <v>7483</v>
      </c>
      <c r="G1949" s="38" t="s">
        <v>7484</v>
      </c>
      <c r="H1949" s="38" t="s">
        <v>2665</v>
      </c>
      <c r="I1949" s="39">
        <v>0</v>
      </c>
      <c r="J1949" s="11">
        <f>VLOOKUP(LEFT(B1949,5),[1]Percents!$C:$M,9,FALSE)</f>
        <v>0</v>
      </c>
      <c r="K1949" s="13">
        <f t="shared" si="31"/>
        <v>0</v>
      </c>
      <c r="L1949" s="22"/>
    </row>
    <row r="1950" spans="1:12" s="40" customFormat="1" ht="14.25" customHeight="1" x14ac:dyDescent="0.25">
      <c r="A1950" s="38" t="s">
        <v>141</v>
      </c>
      <c r="B1950" s="38" t="s">
        <v>7958</v>
      </c>
      <c r="C1950" s="38" t="s">
        <v>7959</v>
      </c>
      <c r="D1950" s="38" t="s">
        <v>7960</v>
      </c>
      <c r="E1950" s="38" t="s">
        <v>7961</v>
      </c>
      <c r="F1950" s="38" t="s">
        <v>7962</v>
      </c>
      <c r="G1950" s="38" t="s">
        <v>7963</v>
      </c>
      <c r="H1950" s="38" t="s">
        <v>2665</v>
      </c>
      <c r="I1950" s="39">
        <v>0</v>
      </c>
      <c r="J1950" s="11">
        <f>VLOOKUP(LEFT(B1950,5),[1]Percents!$C:$M,9,FALSE)</f>
        <v>0.64170000000000005</v>
      </c>
      <c r="K1950" s="13">
        <f t="shared" si="31"/>
        <v>0</v>
      </c>
      <c r="L1950" s="22"/>
    </row>
    <row r="1951" spans="1:12" s="40" customFormat="1" ht="14.25" customHeight="1" x14ac:dyDescent="0.25">
      <c r="A1951" s="38" t="s">
        <v>140</v>
      </c>
      <c r="B1951" s="38" t="s">
        <v>672</v>
      </c>
      <c r="C1951" s="38" t="s">
        <v>8822</v>
      </c>
      <c r="D1951" s="38" t="s">
        <v>8823</v>
      </c>
      <c r="E1951" s="38" t="s">
        <v>673</v>
      </c>
      <c r="F1951" s="38" t="s">
        <v>8824</v>
      </c>
      <c r="G1951" s="38" t="s">
        <v>8710</v>
      </c>
      <c r="H1951" s="38" t="s">
        <v>2665</v>
      </c>
      <c r="I1951" s="39">
        <v>0</v>
      </c>
      <c r="J1951" s="11">
        <f>VLOOKUP(LEFT(B1951,5),[1]Percents!$C:$M,9,FALSE)</f>
        <v>0</v>
      </c>
      <c r="K1951" s="13">
        <f t="shared" si="31"/>
        <v>0</v>
      </c>
      <c r="L1951" s="22"/>
    </row>
    <row r="1952" spans="1:12" s="40" customFormat="1" ht="14.25" customHeight="1" x14ac:dyDescent="0.25">
      <c r="A1952" s="38" t="s">
        <v>243</v>
      </c>
      <c r="B1952" s="38" t="s">
        <v>50</v>
      </c>
      <c r="C1952" s="38" t="s">
        <v>8225</v>
      </c>
      <c r="D1952" s="38" t="s">
        <v>8226</v>
      </c>
      <c r="E1952" s="38" t="s">
        <v>348</v>
      </c>
      <c r="F1952" s="38" t="s">
        <v>8227</v>
      </c>
      <c r="G1952" s="38" t="s">
        <v>7869</v>
      </c>
      <c r="H1952" s="38" t="s">
        <v>2665</v>
      </c>
      <c r="I1952" s="39">
        <v>3912.69</v>
      </c>
      <c r="J1952" s="11">
        <f>VLOOKUP(LEFT(B1952,5),[1]Percents!$C:$M,9,FALSE)</f>
        <v>0</v>
      </c>
      <c r="K1952" s="13">
        <f t="shared" si="31"/>
        <v>0</v>
      </c>
      <c r="L1952" s="22"/>
    </row>
    <row r="1953" spans="1:12" s="40" customFormat="1" ht="14.25" customHeight="1" x14ac:dyDescent="0.25">
      <c r="A1953" s="38" t="s">
        <v>243</v>
      </c>
      <c r="B1953" s="38" t="s">
        <v>290</v>
      </c>
      <c r="C1953" s="38" t="s">
        <v>8228</v>
      </c>
      <c r="D1953" s="38" t="s">
        <v>8229</v>
      </c>
      <c r="E1953" s="38" t="s">
        <v>1438</v>
      </c>
      <c r="F1953" s="38" t="s">
        <v>8230</v>
      </c>
      <c r="G1953" s="38" t="s">
        <v>7661</v>
      </c>
      <c r="H1953" s="38" t="s">
        <v>2665</v>
      </c>
      <c r="I1953" s="39">
        <v>2253.0700000000002</v>
      </c>
      <c r="J1953" s="11">
        <f>VLOOKUP(LEFT(B1953,5),[1]Percents!$C:$M,9,FALSE)</f>
        <v>0</v>
      </c>
      <c r="K1953" s="13">
        <f t="shared" si="31"/>
        <v>0</v>
      </c>
      <c r="L1953" s="22"/>
    </row>
    <row r="1954" spans="1:12" s="40" customFormat="1" ht="14.25" customHeight="1" x14ac:dyDescent="0.25">
      <c r="A1954" s="38" t="s">
        <v>141</v>
      </c>
      <c r="B1954" s="38" t="s">
        <v>142</v>
      </c>
      <c r="C1954" s="38" t="s">
        <v>8231</v>
      </c>
      <c r="D1954" s="38" t="s">
        <v>8232</v>
      </c>
      <c r="E1954" s="38" t="s">
        <v>782</v>
      </c>
      <c r="F1954" s="38" t="s">
        <v>8233</v>
      </c>
      <c r="G1954" s="38" t="s">
        <v>8234</v>
      </c>
      <c r="H1954" s="38" t="s">
        <v>2665</v>
      </c>
      <c r="I1954" s="39">
        <v>0</v>
      </c>
      <c r="J1954" s="11">
        <f>VLOOKUP(LEFT(B1954,5),[1]Percents!$C:$M,9,FALSE)</f>
        <v>0.64170000000000005</v>
      </c>
      <c r="K1954" s="13">
        <f t="shared" si="31"/>
        <v>0</v>
      </c>
      <c r="L1954" s="22"/>
    </row>
    <row r="1955" spans="1:12" s="40" customFormat="1" ht="14.25" customHeight="1" x14ac:dyDescent="0.25">
      <c r="A1955" s="38" t="s">
        <v>141</v>
      </c>
      <c r="B1955" s="38" t="s">
        <v>3</v>
      </c>
      <c r="C1955" s="38" t="s">
        <v>7964</v>
      </c>
      <c r="D1955" s="38" t="s">
        <v>7965</v>
      </c>
      <c r="E1955" s="38" t="s">
        <v>108</v>
      </c>
      <c r="F1955" s="38" t="s">
        <v>7966</v>
      </c>
      <c r="G1955" s="38" t="s">
        <v>7661</v>
      </c>
      <c r="H1955" s="38" t="s">
        <v>2665</v>
      </c>
      <c r="I1955" s="39">
        <v>0</v>
      </c>
      <c r="J1955" s="11">
        <f>VLOOKUP(LEFT(B1955,5),[1]Percents!$C:$M,9,FALSE)</f>
        <v>0.64170000000000005</v>
      </c>
      <c r="K1955" s="13">
        <f t="shared" si="31"/>
        <v>0</v>
      </c>
      <c r="L1955" s="22"/>
    </row>
    <row r="1956" spans="1:12" s="40" customFormat="1" ht="14.25" customHeight="1" x14ac:dyDescent="0.25">
      <c r="A1956" s="38" t="s">
        <v>66</v>
      </c>
      <c r="B1956" s="38" t="s">
        <v>11787</v>
      </c>
      <c r="C1956" s="38" t="s">
        <v>11788</v>
      </c>
      <c r="D1956" s="38" t="s">
        <v>11789</v>
      </c>
      <c r="E1956" s="38" t="s">
        <v>11790</v>
      </c>
      <c r="F1956" s="38" t="s">
        <v>11791</v>
      </c>
      <c r="G1956" s="38" t="s">
        <v>6733</v>
      </c>
      <c r="H1956" s="38" t="s">
        <v>2665</v>
      </c>
      <c r="I1956" s="39">
        <v>0</v>
      </c>
      <c r="J1956" s="11">
        <f>VLOOKUP(LEFT(B1956,5),[1]Percents!$C:$M,9,FALSE)</f>
        <v>0</v>
      </c>
      <c r="K1956" s="13">
        <f t="shared" si="31"/>
        <v>0</v>
      </c>
      <c r="L1956" s="22"/>
    </row>
    <row r="1957" spans="1:12" s="40" customFormat="1" ht="14.25" customHeight="1" x14ac:dyDescent="0.25">
      <c r="A1957" s="38" t="s">
        <v>141</v>
      </c>
      <c r="B1957" s="38" t="s">
        <v>3</v>
      </c>
      <c r="C1957" s="38" t="s">
        <v>7967</v>
      </c>
      <c r="D1957" s="38" t="s">
        <v>7968</v>
      </c>
      <c r="E1957" s="38" t="s">
        <v>108</v>
      </c>
      <c r="F1957" s="38" t="s">
        <v>7969</v>
      </c>
      <c r="G1957" s="38" t="s">
        <v>7661</v>
      </c>
      <c r="H1957" s="38" t="s">
        <v>2665</v>
      </c>
      <c r="I1957" s="39">
        <v>0</v>
      </c>
      <c r="J1957" s="11">
        <f>VLOOKUP(LEFT(B1957,5),[1]Percents!$C:$M,9,FALSE)</f>
        <v>0.64170000000000005</v>
      </c>
      <c r="K1957" s="13">
        <f t="shared" si="31"/>
        <v>0</v>
      </c>
      <c r="L1957" s="22"/>
    </row>
    <row r="1958" spans="1:12" s="40" customFormat="1" ht="14.25" customHeight="1" x14ac:dyDescent="0.25">
      <c r="A1958" s="38" t="s">
        <v>243</v>
      </c>
      <c r="B1958" s="38" t="s">
        <v>118</v>
      </c>
      <c r="C1958" s="38" t="s">
        <v>10067</v>
      </c>
      <c r="D1958" s="38" t="s">
        <v>10068</v>
      </c>
      <c r="E1958" s="38" t="s">
        <v>922</v>
      </c>
      <c r="F1958" s="38" t="s">
        <v>8827</v>
      </c>
      <c r="G1958" s="38" t="s">
        <v>7661</v>
      </c>
      <c r="H1958" s="38" t="s">
        <v>2665</v>
      </c>
      <c r="I1958" s="39">
        <v>729.28</v>
      </c>
      <c r="J1958" s="11">
        <f>VLOOKUP(LEFT(B1958,5),[1]Percents!$C:$M,9,FALSE)</f>
        <v>0</v>
      </c>
      <c r="K1958" s="13">
        <f t="shared" si="31"/>
        <v>0</v>
      </c>
      <c r="L1958" s="22"/>
    </row>
    <row r="1959" spans="1:12" s="40" customFormat="1" ht="14.25" customHeight="1" x14ac:dyDescent="0.25">
      <c r="A1959" s="38" t="s">
        <v>243</v>
      </c>
      <c r="B1959" s="38" t="s">
        <v>289</v>
      </c>
      <c r="C1959" s="38" t="s">
        <v>8825</v>
      </c>
      <c r="D1959" s="38" t="s">
        <v>8826</v>
      </c>
      <c r="E1959" s="38" t="s">
        <v>186</v>
      </c>
      <c r="F1959" s="38" t="s">
        <v>8827</v>
      </c>
      <c r="G1959" s="38" t="s">
        <v>7661</v>
      </c>
      <c r="H1959" s="38" t="s">
        <v>2665</v>
      </c>
      <c r="I1959" s="39">
        <v>5529.48</v>
      </c>
      <c r="J1959" s="11">
        <f>VLOOKUP(LEFT(B1959,5),[1]Percents!$C:$M,9,FALSE)</f>
        <v>0</v>
      </c>
      <c r="K1959" s="13">
        <f t="shared" si="31"/>
        <v>0</v>
      </c>
      <c r="L1959" s="22"/>
    </row>
    <row r="1960" spans="1:12" s="40" customFormat="1" ht="14.25" customHeight="1" x14ac:dyDescent="0.25">
      <c r="A1960" s="38" t="s">
        <v>243</v>
      </c>
      <c r="B1960" s="38" t="s">
        <v>50</v>
      </c>
      <c r="C1960" s="38" t="s">
        <v>8235</v>
      </c>
      <c r="D1960" s="38" t="s">
        <v>8236</v>
      </c>
      <c r="E1960" s="38" t="s">
        <v>6823</v>
      </c>
      <c r="F1960" s="38" t="s">
        <v>8237</v>
      </c>
      <c r="G1960" s="38" t="s">
        <v>8238</v>
      </c>
      <c r="H1960" s="38" t="s">
        <v>2665</v>
      </c>
      <c r="I1960" s="39">
        <v>1962.19</v>
      </c>
      <c r="J1960" s="11">
        <f>VLOOKUP(LEFT(B1960,5),[1]Percents!$C:$M,9,FALSE)</f>
        <v>0</v>
      </c>
      <c r="K1960" s="13">
        <f t="shared" si="31"/>
        <v>0</v>
      </c>
      <c r="L1960" s="22"/>
    </row>
    <row r="1961" spans="1:12" s="40" customFormat="1" ht="14.25" customHeight="1" x14ac:dyDescent="0.25">
      <c r="A1961" s="38" t="s">
        <v>141</v>
      </c>
      <c r="B1961" s="38" t="s">
        <v>3</v>
      </c>
      <c r="C1961" s="38" t="s">
        <v>12546</v>
      </c>
      <c r="D1961" s="38" t="s">
        <v>12547</v>
      </c>
      <c r="E1961" s="38" t="s">
        <v>110</v>
      </c>
      <c r="F1961" s="38" t="s">
        <v>12548</v>
      </c>
      <c r="G1961" s="38" t="s">
        <v>7661</v>
      </c>
      <c r="H1961" s="38" t="s">
        <v>2665</v>
      </c>
      <c r="I1961" s="39">
        <v>710</v>
      </c>
      <c r="J1961" s="11">
        <f>VLOOKUP(LEFT(B1961,5),[1]Percents!$C:$M,9,FALSE)</f>
        <v>0.64170000000000005</v>
      </c>
      <c r="K1961" s="13">
        <f t="shared" si="31"/>
        <v>455.60700000000003</v>
      </c>
      <c r="L1961" s="22"/>
    </row>
    <row r="1962" spans="1:12" s="40" customFormat="1" ht="14.25" customHeight="1" x14ac:dyDescent="0.25">
      <c r="A1962" s="38" t="s">
        <v>243</v>
      </c>
      <c r="B1962" s="38" t="s">
        <v>50</v>
      </c>
      <c r="C1962" s="38" t="s">
        <v>10501</v>
      </c>
      <c r="D1962" s="38" t="s">
        <v>10502</v>
      </c>
      <c r="E1962" s="38" t="s">
        <v>6823</v>
      </c>
      <c r="F1962" s="38" t="s">
        <v>10503</v>
      </c>
      <c r="G1962" s="38" t="s">
        <v>7869</v>
      </c>
      <c r="H1962" s="38" t="s">
        <v>2665</v>
      </c>
      <c r="I1962" s="39">
        <v>0</v>
      </c>
      <c r="J1962" s="11">
        <f>VLOOKUP(LEFT(B1962,5),[1]Percents!$C:$M,9,FALSE)</f>
        <v>0</v>
      </c>
      <c r="K1962" s="13">
        <f t="shared" si="31"/>
        <v>0</v>
      </c>
      <c r="L1962" s="22"/>
    </row>
    <row r="1963" spans="1:12" s="40" customFormat="1" ht="14.25" customHeight="1" x14ac:dyDescent="0.25">
      <c r="A1963" s="38" t="s">
        <v>243</v>
      </c>
      <c r="B1963" s="38" t="s">
        <v>118</v>
      </c>
      <c r="C1963" s="38" t="s">
        <v>12549</v>
      </c>
      <c r="D1963" s="38" t="s">
        <v>12550</v>
      </c>
      <c r="E1963" s="38" t="s">
        <v>194</v>
      </c>
      <c r="F1963" s="38" t="s">
        <v>12551</v>
      </c>
      <c r="G1963" s="38" t="s">
        <v>7869</v>
      </c>
      <c r="H1963" s="38" t="s">
        <v>2665</v>
      </c>
      <c r="I1963" s="39">
        <v>353.36</v>
      </c>
      <c r="J1963" s="11">
        <f>VLOOKUP(LEFT(B1963,5),[1]Percents!$C:$M,9,FALSE)</f>
        <v>0</v>
      </c>
      <c r="K1963" s="13">
        <f t="shared" si="31"/>
        <v>0</v>
      </c>
      <c r="L1963" s="22"/>
    </row>
    <row r="1964" spans="1:12" s="40" customFormat="1" ht="14.25" customHeight="1" x14ac:dyDescent="0.25">
      <c r="A1964" s="38" t="s">
        <v>243</v>
      </c>
      <c r="B1964" s="38" t="s">
        <v>118</v>
      </c>
      <c r="C1964" s="38" t="s">
        <v>8828</v>
      </c>
      <c r="D1964" s="38" t="s">
        <v>8829</v>
      </c>
      <c r="E1964" s="38" t="s">
        <v>2792</v>
      </c>
      <c r="F1964" s="38" t="s">
        <v>8830</v>
      </c>
      <c r="G1964" s="38" t="s">
        <v>8076</v>
      </c>
      <c r="H1964" s="38" t="s">
        <v>2665</v>
      </c>
      <c r="I1964" s="39">
        <v>3339.6</v>
      </c>
      <c r="J1964" s="11">
        <f>VLOOKUP(LEFT(B1964,5),[1]Percents!$C:$M,9,FALSE)</f>
        <v>0</v>
      </c>
      <c r="K1964" s="13">
        <f t="shared" si="31"/>
        <v>0</v>
      </c>
      <c r="L1964" s="22"/>
    </row>
    <row r="1965" spans="1:12" s="40" customFormat="1" ht="14.25" customHeight="1" x14ac:dyDescent="0.25">
      <c r="A1965" s="38" t="s">
        <v>243</v>
      </c>
      <c r="B1965" s="38" t="s">
        <v>2543</v>
      </c>
      <c r="C1965" s="38" t="s">
        <v>6281</v>
      </c>
      <c r="D1965" s="38" t="s">
        <v>6282</v>
      </c>
      <c r="E1965" s="38" t="s">
        <v>3487</v>
      </c>
      <c r="F1965" s="38" t="s">
        <v>8239</v>
      </c>
      <c r="G1965" s="38" t="s">
        <v>6626</v>
      </c>
      <c r="H1965" s="38" t="s">
        <v>2665</v>
      </c>
      <c r="I1965" s="39">
        <v>0</v>
      </c>
      <c r="J1965" s="11">
        <f>VLOOKUP(LEFT(B1965,5),[1]Percents!$C:$M,9,FALSE)</f>
        <v>0</v>
      </c>
      <c r="K1965" s="13">
        <f t="shared" si="31"/>
        <v>0</v>
      </c>
      <c r="L1965" s="22"/>
    </row>
    <row r="1966" spans="1:12" s="40" customFormat="1" ht="14.25" customHeight="1" x14ac:dyDescent="0.25">
      <c r="A1966" s="38" t="s">
        <v>213</v>
      </c>
      <c r="B1966" s="38" t="s">
        <v>61</v>
      </c>
      <c r="C1966" s="38" t="s">
        <v>8831</v>
      </c>
      <c r="D1966" s="38" t="s">
        <v>8832</v>
      </c>
      <c r="E1966" s="38" t="s">
        <v>369</v>
      </c>
      <c r="F1966" s="38" t="s">
        <v>8833</v>
      </c>
      <c r="G1966" s="38" t="s">
        <v>8589</v>
      </c>
      <c r="H1966" s="38" t="s">
        <v>2665</v>
      </c>
      <c r="I1966" s="39">
        <v>3187.73</v>
      </c>
      <c r="J1966" s="11">
        <f>VLOOKUP(LEFT(B1966,5),[1]Percents!$C:$M,9,FALSE)</f>
        <v>0</v>
      </c>
      <c r="K1966" s="13">
        <f t="shared" si="31"/>
        <v>0</v>
      </c>
      <c r="L1966" s="22"/>
    </row>
    <row r="1967" spans="1:12" s="40" customFormat="1" ht="14.25" customHeight="1" x14ac:dyDescent="0.25">
      <c r="A1967" s="38" t="s">
        <v>213</v>
      </c>
      <c r="B1967" s="38" t="s">
        <v>310</v>
      </c>
      <c r="C1967" s="38" t="s">
        <v>8834</v>
      </c>
      <c r="D1967" s="38" t="s">
        <v>8835</v>
      </c>
      <c r="E1967" s="38" t="s">
        <v>5488</v>
      </c>
      <c r="F1967" s="38" t="s">
        <v>8833</v>
      </c>
      <c r="G1967" s="38" t="s">
        <v>8589</v>
      </c>
      <c r="H1967" s="38" t="s">
        <v>2665</v>
      </c>
      <c r="I1967" s="39">
        <v>1642.17</v>
      </c>
      <c r="J1967" s="11">
        <f>VLOOKUP(LEFT(B1967,5),[1]Percents!$C:$M,9,FALSE)</f>
        <v>0</v>
      </c>
      <c r="K1967" s="13">
        <f t="shared" si="31"/>
        <v>0</v>
      </c>
      <c r="L1967" s="22"/>
    </row>
    <row r="1968" spans="1:12" s="40" customFormat="1" ht="14.25" customHeight="1" x14ac:dyDescent="0.25">
      <c r="A1968" s="38" t="s">
        <v>213</v>
      </c>
      <c r="B1968" s="38" t="s">
        <v>53</v>
      </c>
      <c r="C1968" s="38" t="s">
        <v>9517</v>
      </c>
      <c r="D1968" s="38" t="s">
        <v>9518</v>
      </c>
      <c r="E1968" s="38" t="s">
        <v>405</v>
      </c>
      <c r="F1968" s="38" t="s">
        <v>8833</v>
      </c>
      <c r="G1968" s="38" t="s">
        <v>8589</v>
      </c>
      <c r="H1968" s="38" t="s">
        <v>2665</v>
      </c>
      <c r="I1968" s="39">
        <v>817.06</v>
      </c>
      <c r="J1968" s="11">
        <f>VLOOKUP(LEFT(B1968,5),[1]Percents!$C:$M,9,FALSE)</f>
        <v>0</v>
      </c>
      <c r="K1968" s="13">
        <f t="shared" si="31"/>
        <v>0</v>
      </c>
      <c r="L1968" s="22"/>
    </row>
    <row r="1969" spans="1:12" s="40" customFormat="1" ht="14.25" customHeight="1" x14ac:dyDescent="0.25">
      <c r="A1969" s="38" t="s">
        <v>141</v>
      </c>
      <c r="B1969" s="38" t="s">
        <v>172</v>
      </c>
      <c r="C1969" s="38" t="s">
        <v>11792</v>
      </c>
      <c r="D1969" s="38" t="s">
        <v>11793</v>
      </c>
      <c r="E1969" s="38" t="s">
        <v>184</v>
      </c>
      <c r="F1969" s="38" t="s">
        <v>11794</v>
      </c>
      <c r="G1969" s="38" t="s">
        <v>8076</v>
      </c>
      <c r="H1969" s="38" t="s">
        <v>2665</v>
      </c>
      <c r="I1969" s="39">
        <v>862.97</v>
      </c>
      <c r="J1969" s="11">
        <f>VLOOKUP(LEFT(B1969,5),[1]Percents!$C:$M,9,FALSE)</f>
        <v>0.64170000000000005</v>
      </c>
      <c r="K1969" s="13">
        <f t="shared" si="31"/>
        <v>553.76784900000007</v>
      </c>
      <c r="L1969" s="22"/>
    </row>
    <row r="1970" spans="1:12" s="40" customFormat="1" ht="14.25" customHeight="1" x14ac:dyDescent="0.25">
      <c r="A1970" s="38" t="s">
        <v>243</v>
      </c>
      <c r="B1970" s="38" t="s">
        <v>290</v>
      </c>
      <c r="C1970" s="38" t="s">
        <v>8836</v>
      </c>
      <c r="D1970" s="38" t="s">
        <v>8837</v>
      </c>
      <c r="E1970" s="38" t="s">
        <v>70</v>
      </c>
      <c r="F1970" s="38" t="s">
        <v>8838</v>
      </c>
      <c r="G1970" s="38" t="s">
        <v>7661</v>
      </c>
      <c r="H1970" s="38" t="s">
        <v>2665</v>
      </c>
      <c r="I1970" s="39">
        <v>5065.57</v>
      </c>
      <c r="J1970" s="11">
        <f>VLOOKUP(LEFT(B1970,5),[1]Percents!$C:$M,9,FALSE)</f>
        <v>0</v>
      </c>
      <c r="K1970" s="13">
        <f t="shared" si="31"/>
        <v>0</v>
      </c>
      <c r="L1970" s="22"/>
    </row>
    <row r="1971" spans="1:12" s="40" customFormat="1" ht="14.25" customHeight="1" x14ac:dyDescent="0.25">
      <c r="A1971" s="38" t="s">
        <v>66</v>
      </c>
      <c r="B1971" s="38" t="s">
        <v>3520</v>
      </c>
      <c r="C1971" s="38" t="s">
        <v>9519</v>
      </c>
      <c r="D1971" s="38" t="s">
        <v>9520</v>
      </c>
      <c r="E1971" s="38" t="s">
        <v>3048</v>
      </c>
      <c r="F1971" s="38" t="s">
        <v>9521</v>
      </c>
      <c r="G1971" s="38" t="s">
        <v>9522</v>
      </c>
      <c r="H1971" s="38" t="s">
        <v>2665</v>
      </c>
      <c r="I1971" s="39">
        <v>23047.26</v>
      </c>
      <c r="J1971" s="11">
        <f>VLOOKUP(LEFT(B1971,5),[1]Percents!$C:$M,9,FALSE)</f>
        <v>0</v>
      </c>
      <c r="K1971" s="13">
        <f t="shared" si="31"/>
        <v>0</v>
      </c>
      <c r="L1971" s="22"/>
    </row>
    <row r="1972" spans="1:12" s="40" customFormat="1" ht="14.25" customHeight="1" x14ac:dyDescent="0.25">
      <c r="A1972" s="38" t="s">
        <v>213</v>
      </c>
      <c r="B1972" s="38" t="s">
        <v>53</v>
      </c>
      <c r="C1972" s="38" t="s">
        <v>10069</v>
      </c>
      <c r="D1972" s="38" t="s">
        <v>10070</v>
      </c>
      <c r="E1972" s="38" t="s">
        <v>538</v>
      </c>
      <c r="F1972" s="38" t="s">
        <v>10071</v>
      </c>
      <c r="G1972" s="38" t="s">
        <v>8673</v>
      </c>
      <c r="H1972" s="38" t="s">
        <v>2665</v>
      </c>
      <c r="I1972" s="39">
        <v>7983.97</v>
      </c>
      <c r="J1972" s="11">
        <f>VLOOKUP(LEFT(B1972,5),[1]Percents!$C:$M,9,FALSE)</f>
        <v>0</v>
      </c>
      <c r="K1972" s="13">
        <f t="shared" si="31"/>
        <v>0</v>
      </c>
      <c r="L1972" s="22"/>
    </row>
    <row r="1973" spans="1:12" s="40" customFormat="1" ht="14.25" customHeight="1" x14ac:dyDescent="0.25">
      <c r="A1973" s="38" t="s">
        <v>141</v>
      </c>
      <c r="B1973" s="38" t="s">
        <v>3</v>
      </c>
      <c r="C1973" s="38" t="s">
        <v>10072</v>
      </c>
      <c r="D1973" s="38" t="s">
        <v>10073</v>
      </c>
      <c r="E1973" s="38" t="s">
        <v>108</v>
      </c>
      <c r="F1973" s="38" t="s">
        <v>10074</v>
      </c>
      <c r="G1973" s="38" t="s">
        <v>8673</v>
      </c>
      <c r="H1973" s="38" t="s">
        <v>2665</v>
      </c>
      <c r="I1973" s="39">
        <v>0</v>
      </c>
      <c r="J1973" s="11">
        <f>VLOOKUP(LEFT(B1973,5),[1]Percents!$C:$M,9,FALSE)</f>
        <v>0.64170000000000005</v>
      </c>
      <c r="K1973" s="13">
        <f t="shared" si="31"/>
        <v>0</v>
      </c>
      <c r="L1973" s="22"/>
    </row>
    <row r="1974" spans="1:12" s="40" customFormat="1" ht="14.25" customHeight="1" x14ac:dyDescent="0.25">
      <c r="A1974" s="38" t="s">
        <v>141</v>
      </c>
      <c r="B1974" s="38" t="s">
        <v>172</v>
      </c>
      <c r="C1974" s="38" t="s">
        <v>10075</v>
      </c>
      <c r="D1974" s="38" t="s">
        <v>10076</v>
      </c>
      <c r="E1974" s="38" t="s">
        <v>119</v>
      </c>
      <c r="F1974" s="38" t="s">
        <v>10077</v>
      </c>
      <c r="G1974" s="38" t="s">
        <v>10078</v>
      </c>
      <c r="H1974" s="38" t="s">
        <v>2665</v>
      </c>
      <c r="I1974" s="39">
        <v>9980.5600000000013</v>
      </c>
      <c r="J1974" s="11">
        <f>VLOOKUP(LEFT(B1974,5),[1]Percents!$C:$M,9,FALSE)</f>
        <v>0.64170000000000005</v>
      </c>
      <c r="K1974" s="13">
        <f t="shared" si="31"/>
        <v>6404.5253520000015</v>
      </c>
      <c r="L1974" s="22"/>
    </row>
    <row r="1975" spans="1:12" s="40" customFormat="1" ht="14.25" customHeight="1" x14ac:dyDescent="0.25">
      <c r="A1975" s="38" t="s">
        <v>243</v>
      </c>
      <c r="B1975" s="38" t="s">
        <v>118</v>
      </c>
      <c r="C1975" s="38" t="s">
        <v>10748</v>
      </c>
      <c r="D1975" s="38" t="s">
        <v>10749</v>
      </c>
      <c r="E1975" s="38" t="s">
        <v>119</v>
      </c>
      <c r="F1975" s="38" t="s">
        <v>10077</v>
      </c>
      <c r="G1975" s="38" t="s">
        <v>10078</v>
      </c>
      <c r="H1975" s="38" t="s">
        <v>2665</v>
      </c>
      <c r="I1975" s="39">
        <v>11984.38</v>
      </c>
      <c r="J1975" s="11">
        <f>VLOOKUP(LEFT(B1975,5),[1]Percents!$C:$M,9,FALSE)</f>
        <v>0</v>
      </c>
      <c r="K1975" s="13">
        <f t="shared" si="31"/>
        <v>0</v>
      </c>
      <c r="L1975" s="22"/>
    </row>
    <row r="1976" spans="1:12" s="40" customFormat="1" ht="14.25" customHeight="1" x14ac:dyDescent="0.25">
      <c r="A1976" s="38" t="s">
        <v>141</v>
      </c>
      <c r="B1976" s="38" t="s">
        <v>306</v>
      </c>
      <c r="C1976" s="38" t="s">
        <v>10079</v>
      </c>
      <c r="D1976" s="38" t="s">
        <v>10080</v>
      </c>
      <c r="E1976" s="38" t="s">
        <v>10081</v>
      </c>
      <c r="F1976" s="38" t="s">
        <v>10082</v>
      </c>
      <c r="G1976" s="38" t="s">
        <v>10083</v>
      </c>
      <c r="H1976" s="38" t="s">
        <v>2665</v>
      </c>
      <c r="I1976" s="39">
        <v>0</v>
      </c>
      <c r="J1976" s="11">
        <f>VLOOKUP(LEFT(B1976,5),[1]Percents!$C:$M,9,FALSE)</f>
        <v>0.64170000000000005</v>
      </c>
      <c r="K1976" s="13">
        <f t="shared" si="31"/>
        <v>0</v>
      </c>
      <c r="L1976" s="22"/>
    </row>
    <row r="1977" spans="1:12" s="40" customFormat="1" ht="14.25" customHeight="1" x14ac:dyDescent="0.25">
      <c r="A1977" s="38" t="s">
        <v>66</v>
      </c>
      <c r="B1977" s="38" t="s">
        <v>3520</v>
      </c>
      <c r="C1977" s="38" t="s">
        <v>10084</v>
      </c>
      <c r="D1977" s="38" t="s">
        <v>10085</v>
      </c>
      <c r="E1977" s="38" t="s">
        <v>10086</v>
      </c>
      <c r="F1977" s="38" t="s">
        <v>10087</v>
      </c>
      <c r="G1977" s="38" t="s">
        <v>9962</v>
      </c>
      <c r="H1977" s="38" t="s">
        <v>2665</v>
      </c>
      <c r="I1977" s="39">
        <v>2263.38</v>
      </c>
      <c r="J1977" s="11">
        <f>VLOOKUP(LEFT(B1977,5),[1]Percents!$C:$M,9,FALSE)</f>
        <v>0</v>
      </c>
      <c r="K1977" s="13">
        <f t="shared" si="31"/>
        <v>0</v>
      </c>
      <c r="L1977" s="22"/>
    </row>
    <row r="1978" spans="1:12" s="40" customFormat="1" ht="14.25" customHeight="1" x14ac:dyDescent="0.25">
      <c r="A1978" s="38" t="s">
        <v>140</v>
      </c>
      <c r="B1978" s="38" t="s">
        <v>6490</v>
      </c>
      <c r="C1978" s="38" t="s">
        <v>10750</v>
      </c>
      <c r="D1978" s="38" t="s">
        <v>10751</v>
      </c>
      <c r="E1978" s="38" t="s">
        <v>10752</v>
      </c>
      <c r="F1978" s="38" t="s">
        <v>10753</v>
      </c>
      <c r="G1978" s="38" t="s">
        <v>9945</v>
      </c>
      <c r="H1978" s="38" t="s">
        <v>2665</v>
      </c>
      <c r="I1978" s="39">
        <v>-1.000000000021828E-2</v>
      </c>
      <c r="J1978" s="11">
        <f>VLOOKUP(LEFT(B1978,5),[1]Percents!$C:$M,9,FALSE)</f>
        <v>0</v>
      </c>
      <c r="K1978" s="13">
        <f t="shared" si="31"/>
        <v>0</v>
      </c>
      <c r="L1978" s="22"/>
    </row>
    <row r="1979" spans="1:12" s="40" customFormat="1" ht="14.25" customHeight="1" x14ac:dyDescent="0.25">
      <c r="A1979" s="38" t="s">
        <v>243</v>
      </c>
      <c r="B1979" s="38" t="s">
        <v>674</v>
      </c>
      <c r="C1979" s="38" t="s">
        <v>10088</v>
      </c>
      <c r="D1979" s="38" t="s">
        <v>10089</v>
      </c>
      <c r="E1979" s="38" t="s">
        <v>561</v>
      </c>
      <c r="F1979" s="38" t="s">
        <v>10090</v>
      </c>
      <c r="G1979" s="38" t="s">
        <v>10091</v>
      </c>
      <c r="H1979" s="38" t="s">
        <v>2665</v>
      </c>
      <c r="I1979" s="39">
        <v>92.14</v>
      </c>
      <c r="J1979" s="11">
        <f>VLOOKUP(LEFT(B1979,5),[1]Percents!$C:$M,9,FALSE)</f>
        <v>0</v>
      </c>
      <c r="K1979" s="13">
        <f t="shared" si="31"/>
        <v>0</v>
      </c>
      <c r="L1979" s="22"/>
    </row>
    <row r="1980" spans="1:12" s="40" customFormat="1" ht="14.25" customHeight="1" x14ac:dyDescent="0.25">
      <c r="A1980" s="38" t="s">
        <v>243</v>
      </c>
      <c r="B1980" s="38" t="s">
        <v>674</v>
      </c>
      <c r="C1980" s="38" t="s">
        <v>10092</v>
      </c>
      <c r="D1980" s="38" t="s">
        <v>10093</v>
      </c>
      <c r="E1980" s="38" t="s">
        <v>675</v>
      </c>
      <c r="F1980" s="38" t="s">
        <v>10094</v>
      </c>
      <c r="G1980" s="38" t="s">
        <v>10095</v>
      </c>
      <c r="H1980" s="38" t="s">
        <v>2665</v>
      </c>
      <c r="I1980" s="39">
        <v>274.83</v>
      </c>
      <c r="J1980" s="11">
        <f>VLOOKUP(LEFT(B1980,5),[1]Percents!$C:$M,9,FALSE)</f>
        <v>0</v>
      </c>
      <c r="K1980" s="13">
        <f t="shared" si="31"/>
        <v>0</v>
      </c>
      <c r="L1980" s="22"/>
    </row>
    <row r="1981" spans="1:12" s="40" customFormat="1" ht="14.25" customHeight="1" x14ac:dyDescent="0.25">
      <c r="A1981" s="38" t="s">
        <v>140</v>
      </c>
      <c r="B1981" s="38" t="s">
        <v>6490</v>
      </c>
      <c r="C1981" s="38" t="s">
        <v>11419</v>
      </c>
      <c r="D1981" s="38" t="s">
        <v>11420</v>
      </c>
      <c r="E1981" s="38" t="s">
        <v>6491</v>
      </c>
      <c r="F1981" s="38" t="s">
        <v>11421</v>
      </c>
      <c r="G1981" s="38" t="s">
        <v>10091</v>
      </c>
      <c r="H1981" s="38" t="s">
        <v>2665</v>
      </c>
      <c r="I1981" s="39">
        <v>786.38</v>
      </c>
      <c r="J1981" s="11">
        <f>VLOOKUP(LEFT(B1981,5),[1]Percents!$C:$M,9,FALSE)</f>
        <v>0</v>
      </c>
      <c r="K1981" s="13">
        <f t="shared" si="31"/>
        <v>0</v>
      </c>
      <c r="L1981" s="22"/>
    </row>
    <row r="1982" spans="1:12" s="40" customFormat="1" ht="14.25" customHeight="1" x14ac:dyDescent="0.25">
      <c r="A1982" s="38" t="s">
        <v>140</v>
      </c>
      <c r="B1982" s="38" t="s">
        <v>6490</v>
      </c>
      <c r="C1982" s="38" t="s">
        <v>12552</v>
      </c>
      <c r="D1982" s="38" t="s">
        <v>12553</v>
      </c>
      <c r="E1982" s="38" t="s">
        <v>6491</v>
      </c>
      <c r="F1982" s="38" t="s">
        <v>11421</v>
      </c>
      <c r="G1982" s="38" t="s">
        <v>10091</v>
      </c>
      <c r="H1982" s="38" t="s">
        <v>2665</v>
      </c>
      <c r="I1982" s="39">
        <v>27.47</v>
      </c>
      <c r="J1982" s="11">
        <f>VLOOKUP(LEFT(B1982,5),[1]Percents!$C:$M,9,FALSE)</f>
        <v>0</v>
      </c>
      <c r="K1982" s="13">
        <f t="shared" si="31"/>
        <v>0</v>
      </c>
      <c r="L1982" s="22"/>
    </row>
    <row r="1983" spans="1:12" s="40" customFormat="1" ht="14.25" customHeight="1" x14ac:dyDescent="0.25">
      <c r="A1983" s="38" t="s">
        <v>243</v>
      </c>
      <c r="B1983" s="38" t="s">
        <v>674</v>
      </c>
      <c r="C1983" s="38" t="s">
        <v>10096</v>
      </c>
      <c r="D1983" s="38" t="s">
        <v>10097</v>
      </c>
      <c r="E1983" s="38" t="s">
        <v>561</v>
      </c>
      <c r="F1983" s="38" t="s">
        <v>10098</v>
      </c>
      <c r="G1983" s="38" t="s">
        <v>10095</v>
      </c>
      <c r="H1983" s="38" t="s">
        <v>2665</v>
      </c>
      <c r="I1983" s="39">
        <v>5471.71</v>
      </c>
      <c r="J1983" s="11">
        <f>VLOOKUP(LEFT(B1983,5),[1]Percents!$C:$M,9,FALSE)</f>
        <v>0</v>
      </c>
      <c r="K1983" s="13">
        <f t="shared" si="31"/>
        <v>0</v>
      </c>
      <c r="L1983" s="22"/>
    </row>
    <row r="1984" spans="1:12" s="40" customFormat="1" ht="14.25" customHeight="1" x14ac:dyDescent="0.25">
      <c r="A1984" s="38" t="s">
        <v>243</v>
      </c>
      <c r="B1984" s="38" t="s">
        <v>118</v>
      </c>
      <c r="C1984" s="38" t="s">
        <v>10504</v>
      </c>
      <c r="D1984" s="38" t="s">
        <v>10505</v>
      </c>
      <c r="E1984" s="38" t="s">
        <v>107</v>
      </c>
      <c r="F1984" s="38" t="s">
        <v>10506</v>
      </c>
      <c r="G1984" s="38" t="s">
        <v>9905</v>
      </c>
      <c r="H1984" s="38" t="s">
        <v>2665</v>
      </c>
      <c r="I1984" s="39">
        <v>0</v>
      </c>
      <c r="J1984" s="11">
        <f>VLOOKUP(LEFT(B1984,5),[1]Percents!$C:$M,9,FALSE)</f>
        <v>0</v>
      </c>
      <c r="K1984" s="13">
        <f t="shared" si="31"/>
        <v>0</v>
      </c>
      <c r="L1984" s="22"/>
    </row>
    <row r="1985" spans="1:12" s="40" customFormat="1" ht="14.25" customHeight="1" x14ac:dyDescent="0.25">
      <c r="A1985" s="38" t="s">
        <v>243</v>
      </c>
      <c r="B1985" s="38" t="s">
        <v>50</v>
      </c>
      <c r="C1985" s="38" t="s">
        <v>11092</v>
      </c>
      <c r="D1985" s="38" t="s">
        <v>11093</v>
      </c>
      <c r="E1985" s="38" t="s">
        <v>3524</v>
      </c>
      <c r="F1985" s="38" t="s">
        <v>11094</v>
      </c>
      <c r="G1985" s="38" t="s">
        <v>9856</v>
      </c>
      <c r="H1985" s="38" t="s">
        <v>2665</v>
      </c>
      <c r="I1985" s="39">
        <v>779.67</v>
      </c>
      <c r="J1985" s="11">
        <f>VLOOKUP(LEFT(B1985,5),[1]Percents!$C:$M,9,FALSE)</f>
        <v>0</v>
      </c>
      <c r="K1985" s="13">
        <f t="shared" si="31"/>
        <v>0</v>
      </c>
      <c r="L1985" s="22"/>
    </row>
    <row r="1986" spans="1:12" s="40" customFormat="1" ht="14.25" customHeight="1" x14ac:dyDescent="0.25">
      <c r="A1986" s="38" t="s">
        <v>141</v>
      </c>
      <c r="B1986" s="38" t="s">
        <v>3</v>
      </c>
      <c r="C1986" s="38" t="s">
        <v>10507</v>
      </c>
      <c r="D1986" s="38" t="s">
        <v>10508</v>
      </c>
      <c r="E1986" s="38" t="s">
        <v>1015</v>
      </c>
      <c r="F1986" s="38" t="s">
        <v>10509</v>
      </c>
      <c r="G1986" s="38" t="s">
        <v>8589</v>
      </c>
      <c r="H1986" s="38" t="s">
        <v>2665</v>
      </c>
      <c r="I1986" s="39">
        <v>0</v>
      </c>
      <c r="J1986" s="11">
        <f>VLOOKUP(LEFT(B1986,5),[1]Percents!$C:$M,9,FALSE)</f>
        <v>0.64170000000000005</v>
      </c>
      <c r="K1986" s="13">
        <f t="shared" si="31"/>
        <v>0</v>
      </c>
      <c r="L1986" s="22"/>
    </row>
    <row r="1987" spans="1:12" s="40" customFormat="1" ht="14.25" customHeight="1" x14ac:dyDescent="0.25">
      <c r="A1987" s="38" t="s">
        <v>213</v>
      </c>
      <c r="B1987" s="38" t="s">
        <v>154</v>
      </c>
      <c r="C1987" s="38" t="s">
        <v>10754</v>
      </c>
      <c r="D1987" s="38" t="s">
        <v>10755</v>
      </c>
      <c r="E1987" s="38" t="s">
        <v>1449</v>
      </c>
      <c r="F1987" s="38" t="s">
        <v>10756</v>
      </c>
      <c r="G1987" s="38" t="s">
        <v>9962</v>
      </c>
      <c r="H1987" s="38" t="s">
        <v>2665</v>
      </c>
      <c r="I1987" s="39">
        <v>2142.75</v>
      </c>
      <c r="J1987" s="11">
        <f>VLOOKUP(LEFT(B1987,5),[1]Percents!$C:$M,9,FALSE)</f>
        <v>0</v>
      </c>
      <c r="K1987" s="13">
        <f t="shared" si="31"/>
        <v>0</v>
      </c>
      <c r="L1987" s="22"/>
    </row>
    <row r="1988" spans="1:12" s="40" customFormat="1" ht="14.25" customHeight="1" x14ac:dyDescent="0.25">
      <c r="A1988" s="38" t="s">
        <v>66</v>
      </c>
      <c r="B1988" s="38" t="s">
        <v>11422</v>
      </c>
      <c r="C1988" s="38" t="s">
        <v>11423</v>
      </c>
      <c r="D1988" s="38" t="s">
        <v>11424</v>
      </c>
      <c r="E1988" s="38" t="s">
        <v>11425</v>
      </c>
      <c r="F1988" s="38" t="s">
        <v>11426</v>
      </c>
      <c r="G1988" s="38" t="s">
        <v>8076</v>
      </c>
      <c r="H1988" s="38" t="s">
        <v>2665</v>
      </c>
      <c r="I1988" s="39">
        <v>0</v>
      </c>
      <c r="J1988" s="11">
        <f>VLOOKUP(LEFT(B1988,5),[1]Percents!$C:$M,9,FALSE)</f>
        <v>0</v>
      </c>
      <c r="K1988" s="13">
        <f t="shared" si="31"/>
        <v>0</v>
      </c>
      <c r="L1988" s="22"/>
    </row>
    <row r="1989" spans="1:12" s="40" customFormat="1" ht="14.25" customHeight="1" x14ac:dyDescent="0.25">
      <c r="A1989" s="38" t="s">
        <v>243</v>
      </c>
      <c r="B1989" s="38" t="s">
        <v>674</v>
      </c>
      <c r="C1989" s="38" t="s">
        <v>12200</v>
      </c>
      <c r="D1989" s="38" t="s">
        <v>12201</v>
      </c>
      <c r="E1989" s="38" t="s">
        <v>113</v>
      </c>
      <c r="F1989" s="38" t="s">
        <v>12202</v>
      </c>
      <c r="G1989" s="38" t="s">
        <v>12203</v>
      </c>
      <c r="H1989" s="38" t="s">
        <v>2665</v>
      </c>
      <c r="I1989" s="39">
        <v>156.44</v>
      </c>
      <c r="J1989" s="11">
        <f>VLOOKUP(LEFT(B1989,5),[1]Percents!$C:$M,9,FALSE)</f>
        <v>0</v>
      </c>
      <c r="K1989" s="13">
        <f t="shared" si="31"/>
        <v>0</v>
      </c>
      <c r="L1989" s="22"/>
    </row>
    <row r="1990" spans="1:12" s="40" customFormat="1" ht="14.25" customHeight="1" x14ac:dyDescent="0.25">
      <c r="A1990" s="38" t="s">
        <v>243</v>
      </c>
      <c r="B1990" s="38" t="s">
        <v>50</v>
      </c>
      <c r="C1990" s="38" t="s">
        <v>11795</v>
      </c>
      <c r="D1990" s="38" t="s">
        <v>11796</v>
      </c>
      <c r="E1990" s="38" t="s">
        <v>4447</v>
      </c>
      <c r="F1990" s="38" t="s">
        <v>11797</v>
      </c>
      <c r="G1990" s="38" t="s">
        <v>9320</v>
      </c>
      <c r="H1990" s="38" t="s">
        <v>2665</v>
      </c>
      <c r="I1990" s="39">
        <v>3272</v>
      </c>
      <c r="J1990" s="11">
        <f>VLOOKUP(LEFT(B1990,5),[1]Percents!$C:$M,9,FALSE)</f>
        <v>0</v>
      </c>
      <c r="K1990" s="13">
        <f t="shared" si="31"/>
        <v>0</v>
      </c>
      <c r="L1990" s="22"/>
    </row>
    <row r="1991" spans="1:12" s="40" customFormat="1" ht="14.25" customHeight="1" x14ac:dyDescent="0.25">
      <c r="A1991" s="38" t="s">
        <v>243</v>
      </c>
      <c r="B1991" s="38" t="s">
        <v>2543</v>
      </c>
      <c r="C1991" s="38" t="s">
        <v>10757</v>
      </c>
      <c r="D1991" s="38" t="s">
        <v>10758</v>
      </c>
      <c r="E1991" s="38" t="s">
        <v>8025</v>
      </c>
      <c r="F1991" s="38" t="s">
        <v>10759</v>
      </c>
      <c r="G1991" s="38" t="s">
        <v>10760</v>
      </c>
      <c r="H1991" s="38" t="s">
        <v>2665</v>
      </c>
      <c r="I1991" s="39">
        <v>2520.94</v>
      </c>
      <c r="J1991" s="11">
        <f>VLOOKUP(LEFT(B1991,5),[1]Percents!$C:$M,9,FALSE)</f>
        <v>0</v>
      </c>
      <c r="K1991" s="13">
        <f t="shared" si="31"/>
        <v>0</v>
      </c>
      <c r="L1991" s="22"/>
    </row>
    <row r="1992" spans="1:12" s="40" customFormat="1" ht="14.25" customHeight="1" x14ac:dyDescent="0.25">
      <c r="A1992" s="38" t="s">
        <v>243</v>
      </c>
      <c r="B1992" s="38" t="s">
        <v>118</v>
      </c>
      <c r="C1992" s="38" t="s">
        <v>11095</v>
      </c>
      <c r="D1992" s="38" t="s">
        <v>11096</v>
      </c>
      <c r="E1992" s="38" t="s">
        <v>2792</v>
      </c>
      <c r="F1992" s="38" t="s">
        <v>11097</v>
      </c>
      <c r="G1992" s="38" t="s">
        <v>11098</v>
      </c>
      <c r="H1992" s="38" t="s">
        <v>2665</v>
      </c>
      <c r="I1992" s="39">
        <v>3388.8</v>
      </c>
      <c r="J1992" s="11">
        <f>VLOOKUP(LEFT(B1992,5),[1]Percents!$C:$M,9,FALSE)</f>
        <v>0</v>
      </c>
      <c r="K1992" s="13">
        <f t="shared" si="31"/>
        <v>0</v>
      </c>
      <c r="L1992" s="22"/>
    </row>
    <row r="1993" spans="1:12" s="40" customFormat="1" ht="14.25" customHeight="1" x14ac:dyDescent="0.25">
      <c r="A1993" s="38" t="s">
        <v>243</v>
      </c>
      <c r="B1993" s="38" t="s">
        <v>118</v>
      </c>
      <c r="C1993" s="38" t="s">
        <v>12554</v>
      </c>
      <c r="D1993" s="38" t="s">
        <v>12555</v>
      </c>
      <c r="E1993" s="38" t="s">
        <v>2792</v>
      </c>
      <c r="F1993" s="38" t="s">
        <v>11097</v>
      </c>
      <c r="G1993" s="38" t="s">
        <v>11098</v>
      </c>
      <c r="H1993" s="38" t="s">
        <v>2665</v>
      </c>
      <c r="I1993" s="39">
        <v>6150</v>
      </c>
      <c r="J1993" s="11">
        <f>VLOOKUP(LEFT(B1993,5),[1]Percents!$C:$M,9,FALSE)</f>
        <v>0</v>
      </c>
      <c r="K1993" s="13">
        <f t="shared" si="31"/>
        <v>0</v>
      </c>
      <c r="L1993" s="22"/>
    </row>
    <row r="1994" spans="1:12" s="40" customFormat="1" ht="14.25" customHeight="1" x14ac:dyDescent="0.25">
      <c r="A1994" s="38" t="s">
        <v>243</v>
      </c>
      <c r="B1994" s="38" t="s">
        <v>118</v>
      </c>
      <c r="C1994" s="38" t="s">
        <v>12556</v>
      </c>
      <c r="D1994" s="38" t="s">
        <v>12557</v>
      </c>
      <c r="E1994" s="38" t="s">
        <v>2792</v>
      </c>
      <c r="F1994" s="38" t="s">
        <v>11097</v>
      </c>
      <c r="G1994" s="38" t="s">
        <v>11098</v>
      </c>
      <c r="H1994" s="38" t="s">
        <v>2665</v>
      </c>
      <c r="I1994" s="39">
        <v>14193.46</v>
      </c>
      <c r="J1994" s="11">
        <f>VLOOKUP(LEFT(B1994,5),[1]Percents!$C:$M,9,FALSE)</f>
        <v>0</v>
      </c>
      <c r="K1994" s="13">
        <f t="shared" ref="K1994:K2057" si="32">+I1994*J1994</f>
        <v>0</v>
      </c>
      <c r="L1994" s="22"/>
    </row>
    <row r="1995" spans="1:12" s="40" customFormat="1" ht="14.25" customHeight="1" x14ac:dyDescent="0.25">
      <c r="A1995" s="38" t="s">
        <v>243</v>
      </c>
      <c r="B1995" s="38" t="s">
        <v>118</v>
      </c>
      <c r="C1995" s="38" t="s">
        <v>11427</v>
      </c>
      <c r="D1995" s="38" t="s">
        <v>11428</v>
      </c>
      <c r="E1995" s="38" t="s">
        <v>510</v>
      </c>
      <c r="F1995" s="38" t="s">
        <v>11097</v>
      </c>
      <c r="G1995" s="38" t="s">
        <v>11098</v>
      </c>
      <c r="H1995" s="38" t="s">
        <v>2665</v>
      </c>
      <c r="I1995" s="39">
        <v>3615.67</v>
      </c>
      <c r="J1995" s="11">
        <f>VLOOKUP(LEFT(B1995,5),[1]Percents!$C:$M,9,FALSE)</f>
        <v>0</v>
      </c>
      <c r="K1995" s="13">
        <f t="shared" si="32"/>
        <v>0</v>
      </c>
      <c r="L1995" s="22"/>
    </row>
    <row r="1996" spans="1:12" s="40" customFormat="1" ht="14.25" customHeight="1" x14ac:dyDescent="0.25">
      <c r="A1996" s="38" t="s">
        <v>243</v>
      </c>
      <c r="B1996" s="38" t="s">
        <v>118</v>
      </c>
      <c r="C1996" s="38" t="s">
        <v>11429</v>
      </c>
      <c r="D1996" s="38" t="s">
        <v>11430</v>
      </c>
      <c r="E1996" s="38" t="s">
        <v>385</v>
      </c>
      <c r="F1996" s="38" t="s">
        <v>11097</v>
      </c>
      <c r="G1996" s="38" t="s">
        <v>11098</v>
      </c>
      <c r="H1996" s="38" t="s">
        <v>2665</v>
      </c>
      <c r="I1996" s="39">
        <v>3877.83</v>
      </c>
      <c r="J1996" s="11">
        <f>VLOOKUP(LEFT(B1996,5),[1]Percents!$C:$M,9,FALSE)</f>
        <v>0</v>
      </c>
      <c r="K1996" s="13">
        <f t="shared" si="32"/>
        <v>0</v>
      </c>
      <c r="L1996" s="22"/>
    </row>
    <row r="1997" spans="1:12" s="40" customFormat="1" ht="14.25" customHeight="1" x14ac:dyDescent="0.25">
      <c r="A1997" s="38" t="s">
        <v>243</v>
      </c>
      <c r="B1997" s="38" t="s">
        <v>290</v>
      </c>
      <c r="C1997" s="38" t="s">
        <v>11099</v>
      </c>
      <c r="D1997" s="38" t="s">
        <v>11100</v>
      </c>
      <c r="E1997" s="38" t="s">
        <v>6066</v>
      </c>
      <c r="F1997" s="38" t="s">
        <v>11101</v>
      </c>
      <c r="G1997" s="38" t="s">
        <v>11086</v>
      </c>
      <c r="H1997" s="38" t="s">
        <v>2665</v>
      </c>
      <c r="I1997" s="39">
        <v>1251.29</v>
      </c>
      <c r="J1997" s="11">
        <f>VLOOKUP(LEFT(B1997,5),[1]Percents!$C:$M,9,FALSE)</f>
        <v>0</v>
      </c>
      <c r="K1997" s="13">
        <f t="shared" si="32"/>
        <v>0</v>
      </c>
      <c r="L1997" s="22"/>
    </row>
    <row r="1998" spans="1:12" s="40" customFormat="1" ht="14.25" customHeight="1" x14ac:dyDescent="0.25">
      <c r="A1998" s="38" t="s">
        <v>141</v>
      </c>
      <c r="B1998" s="38" t="s">
        <v>245</v>
      </c>
      <c r="C1998" s="38" t="s">
        <v>11102</v>
      </c>
      <c r="D1998" s="38" t="s">
        <v>11103</v>
      </c>
      <c r="E1998" s="38" t="s">
        <v>246</v>
      </c>
      <c r="F1998" s="38" t="s">
        <v>11104</v>
      </c>
      <c r="G1998" s="38" t="s">
        <v>6733</v>
      </c>
      <c r="H1998" s="38" t="s">
        <v>2665</v>
      </c>
      <c r="I1998" s="39">
        <v>1269.98</v>
      </c>
      <c r="J1998" s="11">
        <f>VLOOKUP(LEFT(B1998,5),[1]Percents!$C:$M,9,FALSE)</f>
        <v>0.64170000000000005</v>
      </c>
      <c r="K1998" s="13">
        <f t="shared" si="32"/>
        <v>814.94616600000006</v>
      </c>
      <c r="L1998" s="22"/>
    </row>
    <row r="1999" spans="1:12" s="40" customFormat="1" ht="14.25" customHeight="1" x14ac:dyDescent="0.25">
      <c r="A1999" s="38" t="s">
        <v>141</v>
      </c>
      <c r="B1999" s="38" t="s">
        <v>245</v>
      </c>
      <c r="C1999" s="38" t="s">
        <v>11105</v>
      </c>
      <c r="D1999" s="38" t="s">
        <v>11106</v>
      </c>
      <c r="E1999" s="38" t="s">
        <v>246</v>
      </c>
      <c r="F1999" s="38" t="s">
        <v>11107</v>
      </c>
      <c r="G1999" s="38" t="s">
        <v>6733</v>
      </c>
      <c r="H1999" s="38" t="s">
        <v>2665</v>
      </c>
      <c r="I1999" s="39">
        <v>1729.51</v>
      </c>
      <c r="J1999" s="11">
        <f>VLOOKUP(LEFT(B1999,5),[1]Percents!$C:$M,9,FALSE)</f>
        <v>0.64170000000000005</v>
      </c>
      <c r="K1999" s="13">
        <f t="shared" si="32"/>
        <v>1109.8265670000001</v>
      </c>
      <c r="L1999" s="22"/>
    </row>
    <row r="2000" spans="1:12" s="40" customFormat="1" ht="14.25" customHeight="1" x14ac:dyDescent="0.25">
      <c r="A2000" s="38" t="s">
        <v>243</v>
      </c>
      <c r="B2000" s="38" t="s">
        <v>203</v>
      </c>
      <c r="C2000" s="38" t="s">
        <v>11798</v>
      </c>
      <c r="D2000" s="38" t="s">
        <v>11799</v>
      </c>
      <c r="E2000" s="38" t="s">
        <v>204</v>
      </c>
      <c r="F2000" s="38" t="s">
        <v>11800</v>
      </c>
      <c r="G2000" s="38" t="s">
        <v>10673</v>
      </c>
      <c r="H2000" s="38" t="s">
        <v>2665</v>
      </c>
      <c r="I2000" s="39">
        <v>5192.0200000000004</v>
      </c>
      <c r="J2000" s="11">
        <f>VLOOKUP(LEFT(B2000,5),[1]Percents!$C:$M,9,FALSE)</f>
        <v>0</v>
      </c>
      <c r="K2000" s="13">
        <f t="shared" si="32"/>
        <v>0</v>
      </c>
      <c r="L2000" s="22"/>
    </row>
    <row r="2001" spans="1:12" s="40" customFormat="1" ht="14.25" customHeight="1" x14ac:dyDescent="0.25">
      <c r="A2001" s="38" t="s">
        <v>243</v>
      </c>
      <c r="B2001" s="38" t="s">
        <v>50</v>
      </c>
      <c r="C2001" s="38" t="s">
        <v>12204</v>
      </c>
      <c r="D2001" s="38" t="s">
        <v>12205</v>
      </c>
      <c r="E2001" s="38" t="s">
        <v>348</v>
      </c>
      <c r="F2001" s="38" t="s">
        <v>12206</v>
      </c>
      <c r="G2001" s="38" t="s">
        <v>11320</v>
      </c>
      <c r="H2001" s="38" t="s">
        <v>2665</v>
      </c>
      <c r="I2001" s="39">
        <v>25395.85</v>
      </c>
      <c r="J2001" s="11">
        <f>VLOOKUP(LEFT(B2001,5),[1]Percents!$C:$M,9,FALSE)</f>
        <v>0</v>
      </c>
      <c r="K2001" s="13">
        <f t="shared" si="32"/>
        <v>0</v>
      </c>
      <c r="L2001" s="22"/>
    </row>
    <row r="2002" spans="1:12" s="40" customFormat="1" ht="14.25" customHeight="1" x14ac:dyDescent="0.25">
      <c r="A2002" s="38" t="s">
        <v>243</v>
      </c>
      <c r="B2002" s="38" t="s">
        <v>290</v>
      </c>
      <c r="C2002" s="38" t="s">
        <v>11801</v>
      </c>
      <c r="D2002" s="38" t="s">
        <v>11802</v>
      </c>
      <c r="E2002" s="38" t="s">
        <v>71</v>
      </c>
      <c r="F2002" s="38" t="s">
        <v>11803</v>
      </c>
      <c r="G2002" s="38" t="s">
        <v>10948</v>
      </c>
      <c r="H2002" s="38" t="s">
        <v>2665</v>
      </c>
      <c r="I2002" s="39">
        <v>3188.9</v>
      </c>
      <c r="J2002" s="11">
        <f>VLOOKUP(LEFT(B2002,5),[1]Percents!$C:$M,9,FALSE)</f>
        <v>0</v>
      </c>
      <c r="K2002" s="13">
        <f t="shared" si="32"/>
        <v>0</v>
      </c>
      <c r="L2002" s="22"/>
    </row>
    <row r="2003" spans="1:12" s="40" customFormat="1" ht="14.25" customHeight="1" x14ac:dyDescent="0.25">
      <c r="A2003" s="38" t="s">
        <v>243</v>
      </c>
      <c r="B2003" s="38" t="s">
        <v>290</v>
      </c>
      <c r="C2003" s="38" t="s">
        <v>12558</v>
      </c>
      <c r="D2003" s="38" t="s">
        <v>12559</v>
      </c>
      <c r="E2003" s="38" t="s">
        <v>6803</v>
      </c>
      <c r="F2003" s="38" t="s">
        <v>11803</v>
      </c>
      <c r="G2003" s="38" t="s">
        <v>12560</v>
      </c>
      <c r="H2003" s="38" t="s">
        <v>2665</v>
      </c>
      <c r="I2003" s="39">
        <v>717.4</v>
      </c>
      <c r="J2003" s="11">
        <f>VLOOKUP(LEFT(B2003,5),[1]Percents!$C:$M,9,FALSE)</f>
        <v>0</v>
      </c>
      <c r="K2003" s="13">
        <f t="shared" si="32"/>
        <v>0</v>
      </c>
      <c r="L2003" s="22"/>
    </row>
    <row r="2004" spans="1:12" s="40" customFormat="1" ht="14.25" customHeight="1" x14ac:dyDescent="0.25">
      <c r="A2004" s="38" t="s">
        <v>243</v>
      </c>
      <c r="B2004" s="38" t="s">
        <v>290</v>
      </c>
      <c r="C2004" s="38" t="s">
        <v>12561</v>
      </c>
      <c r="D2004" s="38" t="s">
        <v>12562</v>
      </c>
      <c r="E2004" s="38" t="s">
        <v>6066</v>
      </c>
      <c r="F2004" s="38" t="s">
        <v>11803</v>
      </c>
      <c r="G2004" s="38" t="s">
        <v>12560</v>
      </c>
      <c r="H2004" s="38" t="s">
        <v>2665</v>
      </c>
      <c r="I2004" s="39">
        <v>664.3</v>
      </c>
      <c r="J2004" s="11">
        <f>VLOOKUP(LEFT(B2004,5),[1]Percents!$C:$M,9,FALSE)</f>
        <v>0</v>
      </c>
      <c r="K2004" s="13">
        <f t="shared" si="32"/>
        <v>0</v>
      </c>
      <c r="L2004" s="22"/>
    </row>
    <row r="2005" spans="1:12" s="40" customFormat="1" ht="14.25" customHeight="1" x14ac:dyDescent="0.25">
      <c r="A2005" s="38" t="s">
        <v>243</v>
      </c>
      <c r="B2005" s="38" t="s">
        <v>290</v>
      </c>
      <c r="C2005" s="38" t="s">
        <v>11431</v>
      </c>
      <c r="D2005" s="38" t="s">
        <v>11432</v>
      </c>
      <c r="E2005" s="38" t="s">
        <v>1</v>
      </c>
      <c r="F2005" s="38" t="s">
        <v>11433</v>
      </c>
      <c r="G2005" s="38" t="s">
        <v>10948</v>
      </c>
      <c r="H2005" s="38" t="s">
        <v>2665</v>
      </c>
      <c r="I2005" s="39">
        <v>0</v>
      </c>
      <c r="J2005" s="11">
        <f>VLOOKUP(LEFT(B2005,5),[1]Percents!$C:$M,9,FALSE)</f>
        <v>0</v>
      </c>
      <c r="K2005" s="13">
        <f t="shared" si="32"/>
        <v>0</v>
      </c>
      <c r="L2005" s="22"/>
    </row>
    <row r="2006" spans="1:12" s="40" customFormat="1" ht="14.25" customHeight="1" x14ac:dyDescent="0.25">
      <c r="A2006" s="38" t="s">
        <v>141</v>
      </c>
      <c r="B2006" s="38" t="s">
        <v>3</v>
      </c>
      <c r="C2006" s="38" t="s">
        <v>11804</v>
      </c>
      <c r="D2006" s="38" t="s">
        <v>11805</v>
      </c>
      <c r="E2006" s="38" t="s">
        <v>64</v>
      </c>
      <c r="F2006" s="38" t="s">
        <v>11806</v>
      </c>
      <c r="G2006" s="38" t="s">
        <v>10948</v>
      </c>
      <c r="H2006" s="38" t="s">
        <v>2665</v>
      </c>
      <c r="I2006" s="39">
        <v>536.9</v>
      </c>
      <c r="J2006" s="11">
        <f>VLOOKUP(LEFT(B2006,5),[1]Percents!$C:$M,9,FALSE)</f>
        <v>0.64170000000000005</v>
      </c>
      <c r="K2006" s="13">
        <f t="shared" si="32"/>
        <v>344.52873</v>
      </c>
      <c r="L2006" s="22"/>
    </row>
    <row r="2007" spans="1:12" s="40" customFormat="1" ht="14.25" customHeight="1" x14ac:dyDescent="0.25">
      <c r="A2007" s="38" t="s">
        <v>243</v>
      </c>
      <c r="B2007" s="38" t="s">
        <v>118</v>
      </c>
      <c r="C2007" s="38" t="s">
        <v>12207</v>
      </c>
      <c r="D2007" s="38" t="s">
        <v>12208</v>
      </c>
      <c r="E2007" s="38" t="s">
        <v>40</v>
      </c>
      <c r="F2007" s="38" t="s">
        <v>12209</v>
      </c>
      <c r="G2007" s="38" t="s">
        <v>12210</v>
      </c>
      <c r="H2007" s="38" t="s">
        <v>2665</v>
      </c>
      <c r="I2007" s="39">
        <v>4689.16</v>
      </c>
      <c r="J2007" s="11">
        <f>VLOOKUP(LEFT(B2007,5),[1]Percents!$C:$M,9,FALSE)</f>
        <v>0</v>
      </c>
      <c r="K2007" s="13">
        <f t="shared" si="32"/>
        <v>0</v>
      </c>
      <c r="L2007" s="22"/>
    </row>
    <row r="2008" spans="1:12" s="40" customFormat="1" ht="14.25" customHeight="1" x14ac:dyDescent="0.25">
      <c r="A2008" s="38" t="s">
        <v>243</v>
      </c>
      <c r="B2008" s="38" t="s">
        <v>674</v>
      </c>
      <c r="C2008" s="38" t="s">
        <v>12211</v>
      </c>
      <c r="D2008" s="38" t="s">
        <v>12212</v>
      </c>
      <c r="E2008" s="38" t="s">
        <v>113</v>
      </c>
      <c r="F2008" s="38" t="s">
        <v>12213</v>
      </c>
      <c r="G2008" s="38" t="s">
        <v>12214</v>
      </c>
      <c r="H2008" s="38" t="s">
        <v>2665</v>
      </c>
      <c r="I2008" s="39">
        <v>728.22</v>
      </c>
      <c r="J2008" s="11">
        <f>VLOOKUP(LEFT(B2008,5),[1]Percents!$C:$M,9,FALSE)</f>
        <v>0</v>
      </c>
      <c r="K2008" s="13">
        <f t="shared" si="32"/>
        <v>0</v>
      </c>
      <c r="L2008" s="22"/>
    </row>
    <row r="2009" spans="1:12" s="40" customFormat="1" ht="14.25" customHeight="1" x14ac:dyDescent="0.25">
      <c r="A2009" s="38" t="s">
        <v>243</v>
      </c>
      <c r="B2009" s="38" t="s">
        <v>50</v>
      </c>
      <c r="C2009" s="38" t="s">
        <v>2139</v>
      </c>
      <c r="D2009" s="38" t="s">
        <v>409</v>
      </c>
      <c r="E2009" s="38" t="s">
        <v>201</v>
      </c>
      <c r="F2009" s="38" t="s">
        <v>513</v>
      </c>
      <c r="G2009" s="38" t="s">
        <v>2140</v>
      </c>
      <c r="H2009" s="38" t="s">
        <v>2665</v>
      </c>
      <c r="I2009" s="41">
        <v>0</v>
      </c>
      <c r="J2009" s="11">
        <f>VLOOKUP(LEFT(B2009,5),[1]Percents!$C:$M,9,FALSE)</f>
        <v>0</v>
      </c>
      <c r="K2009" s="13">
        <f t="shared" si="32"/>
        <v>0</v>
      </c>
      <c r="L2009" s="22"/>
    </row>
    <row r="2010" spans="1:12" s="40" customFormat="1" ht="14.25" customHeight="1" x14ac:dyDescent="0.25">
      <c r="A2010" s="38" t="s">
        <v>243</v>
      </c>
      <c r="B2010" s="38" t="s">
        <v>50</v>
      </c>
      <c r="C2010" s="38" t="s">
        <v>10761</v>
      </c>
      <c r="D2010" s="38" t="s">
        <v>10762</v>
      </c>
      <c r="E2010" s="38" t="s">
        <v>3888</v>
      </c>
      <c r="F2010" s="38" t="s">
        <v>513</v>
      </c>
      <c r="G2010" s="38" t="s">
        <v>2140</v>
      </c>
      <c r="H2010" s="38" t="s">
        <v>2665</v>
      </c>
      <c r="I2010" s="41">
        <v>0</v>
      </c>
      <c r="J2010" s="11">
        <f>VLOOKUP(LEFT(B2010,5),[1]Percents!$C:$M,9,FALSE)</f>
        <v>0</v>
      </c>
      <c r="K2010" s="13">
        <f t="shared" si="32"/>
        <v>0</v>
      </c>
      <c r="L2010" s="22"/>
    </row>
    <row r="2011" spans="1:12" s="40" customFormat="1" ht="14.25" customHeight="1" x14ac:dyDescent="0.25">
      <c r="A2011" s="38" t="s">
        <v>243</v>
      </c>
      <c r="B2011" s="38" t="s">
        <v>290</v>
      </c>
      <c r="C2011" s="38" t="s">
        <v>9523</v>
      </c>
      <c r="D2011" s="38" t="s">
        <v>9524</v>
      </c>
      <c r="E2011" s="38" t="s">
        <v>1</v>
      </c>
      <c r="F2011" s="38" t="s">
        <v>9525</v>
      </c>
      <c r="G2011" s="38" t="s">
        <v>9526</v>
      </c>
      <c r="H2011" s="38" t="s">
        <v>2665</v>
      </c>
      <c r="I2011" s="41">
        <v>0</v>
      </c>
      <c r="J2011" s="11">
        <f>VLOOKUP(LEFT(B2011,5),[1]Percents!$C:$M,9,FALSE)</f>
        <v>0</v>
      </c>
      <c r="K2011" s="13">
        <f t="shared" si="32"/>
        <v>0</v>
      </c>
      <c r="L2011" s="22"/>
    </row>
    <row r="2012" spans="1:12" s="40" customFormat="1" ht="14.25" customHeight="1" x14ac:dyDescent="0.25">
      <c r="A2012" s="38" t="s">
        <v>242</v>
      </c>
      <c r="B2012" s="38" t="s">
        <v>9421</v>
      </c>
      <c r="C2012" s="38" t="s">
        <v>3291</v>
      </c>
      <c r="D2012" s="38" t="s">
        <v>3292</v>
      </c>
      <c r="E2012" s="38" t="s">
        <v>669</v>
      </c>
      <c r="F2012" s="38" t="s">
        <v>3293</v>
      </c>
      <c r="G2012" s="38" t="s">
        <v>2611</v>
      </c>
      <c r="H2012" s="38" t="s">
        <v>2665</v>
      </c>
      <c r="I2012" s="39">
        <v>0</v>
      </c>
      <c r="J2012" s="11">
        <f>VLOOKUP(LEFT(B2012,5),[1]Percents!$C:$M,9,FALSE)</f>
        <v>0</v>
      </c>
      <c r="K2012" s="13">
        <f t="shared" si="32"/>
        <v>0</v>
      </c>
      <c r="L2012" s="22"/>
    </row>
    <row r="2013" spans="1:12" s="40" customFormat="1" ht="14.25" customHeight="1" x14ac:dyDescent="0.25">
      <c r="A2013" s="38" t="s">
        <v>242</v>
      </c>
      <c r="B2013" s="38" t="s">
        <v>178</v>
      </c>
      <c r="C2013" s="38" t="s">
        <v>3291</v>
      </c>
      <c r="D2013" s="38" t="s">
        <v>3292</v>
      </c>
      <c r="E2013" s="38" t="s">
        <v>669</v>
      </c>
      <c r="F2013" s="38" t="s">
        <v>3293</v>
      </c>
      <c r="G2013" s="38" t="s">
        <v>2611</v>
      </c>
      <c r="H2013" s="38" t="s">
        <v>2665</v>
      </c>
      <c r="I2013" s="39">
        <v>0</v>
      </c>
      <c r="J2013" s="11">
        <f>VLOOKUP(LEFT(B2013,5),[1]Percents!$C:$M,9,FALSE)</f>
        <v>0</v>
      </c>
      <c r="K2013" s="13">
        <f t="shared" si="32"/>
        <v>0</v>
      </c>
      <c r="L2013" s="22"/>
    </row>
    <row r="2014" spans="1:12" s="40" customFormat="1" ht="14.25" customHeight="1" x14ac:dyDescent="0.25">
      <c r="A2014" s="38" t="s">
        <v>141</v>
      </c>
      <c r="B2014" s="38" t="s">
        <v>3</v>
      </c>
      <c r="C2014" s="38" t="s">
        <v>8839</v>
      </c>
      <c r="D2014" s="38" t="s">
        <v>8840</v>
      </c>
      <c r="E2014" s="38" t="s">
        <v>3834</v>
      </c>
      <c r="F2014" s="38" t="s">
        <v>8841</v>
      </c>
      <c r="G2014" s="38" t="s">
        <v>4852</v>
      </c>
      <c r="H2014" s="38" t="s">
        <v>2665</v>
      </c>
      <c r="I2014" s="39">
        <v>0</v>
      </c>
      <c r="J2014" s="11">
        <f>VLOOKUP(LEFT(B2014,5),[1]Percents!$C:$M,9,FALSE)</f>
        <v>0.64170000000000005</v>
      </c>
      <c r="K2014" s="13">
        <f t="shared" si="32"/>
        <v>0</v>
      </c>
      <c r="L2014" s="22"/>
    </row>
    <row r="2015" spans="1:12" s="40" customFormat="1" ht="14.25" customHeight="1" x14ac:dyDescent="0.25">
      <c r="A2015" s="38" t="s">
        <v>66</v>
      </c>
      <c r="B2015" s="38" t="s">
        <v>3520</v>
      </c>
      <c r="C2015" s="38" t="s">
        <v>4885</v>
      </c>
      <c r="D2015" s="38" t="s">
        <v>4886</v>
      </c>
      <c r="E2015" s="38" t="s">
        <v>3048</v>
      </c>
      <c r="F2015" s="38" t="s">
        <v>4887</v>
      </c>
      <c r="G2015" s="38" t="s">
        <v>4775</v>
      </c>
      <c r="H2015" s="38" t="s">
        <v>2665</v>
      </c>
      <c r="I2015" s="39">
        <v>12214.01</v>
      </c>
      <c r="J2015" s="11">
        <f>VLOOKUP(LEFT(B2015,5),[1]Percents!$C:$M,9,FALSE)</f>
        <v>0</v>
      </c>
      <c r="K2015" s="13">
        <f t="shared" si="32"/>
        <v>0</v>
      </c>
      <c r="L2015" s="22"/>
    </row>
    <row r="2016" spans="1:12" s="40" customFormat="1" ht="14.25" customHeight="1" x14ac:dyDescent="0.25">
      <c r="A2016" s="38" t="s">
        <v>141</v>
      </c>
      <c r="B2016" s="38" t="s">
        <v>3</v>
      </c>
      <c r="C2016" s="38" t="s">
        <v>8842</v>
      </c>
      <c r="D2016" s="38" t="s">
        <v>8843</v>
      </c>
      <c r="E2016" s="38" t="s">
        <v>1399</v>
      </c>
      <c r="F2016" s="38" t="s">
        <v>8844</v>
      </c>
      <c r="G2016" s="38" t="s">
        <v>6733</v>
      </c>
      <c r="H2016" s="38" t="s">
        <v>2665</v>
      </c>
      <c r="I2016" s="39">
        <v>754.1</v>
      </c>
      <c r="J2016" s="11">
        <f>VLOOKUP(LEFT(B2016,5),[1]Percents!$C:$M,9,FALSE)</f>
        <v>0.64170000000000005</v>
      </c>
      <c r="K2016" s="13">
        <f t="shared" si="32"/>
        <v>483.90597000000002</v>
      </c>
      <c r="L2016" s="22"/>
    </row>
    <row r="2017" spans="1:12" s="40" customFormat="1" ht="14.25" customHeight="1" x14ac:dyDescent="0.25">
      <c r="A2017" s="38" t="s">
        <v>213</v>
      </c>
      <c r="B2017" s="38" t="s">
        <v>270</v>
      </c>
      <c r="C2017" s="38" t="s">
        <v>6832</v>
      </c>
      <c r="D2017" s="38" t="s">
        <v>6833</v>
      </c>
      <c r="E2017" s="38" t="s">
        <v>988</v>
      </c>
      <c r="F2017" s="38" t="s">
        <v>6834</v>
      </c>
      <c r="G2017" s="38" t="s">
        <v>6733</v>
      </c>
      <c r="H2017" s="38" t="s">
        <v>2665</v>
      </c>
      <c r="I2017" s="39">
        <v>12649.26</v>
      </c>
      <c r="J2017" s="11">
        <f>VLOOKUP(LEFT(B2017,5),[1]Percents!$C:$M,9,FALSE)</f>
        <v>0</v>
      </c>
      <c r="K2017" s="13">
        <f t="shared" si="32"/>
        <v>0</v>
      </c>
      <c r="L2017" s="22"/>
    </row>
    <row r="2018" spans="1:12" s="40" customFormat="1" ht="14.25" customHeight="1" x14ac:dyDescent="0.25">
      <c r="A2018" s="38" t="s">
        <v>141</v>
      </c>
      <c r="B2018" s="38" t="s">
        <v>3</v>
      </c>
      <c r="C2018" s="38" t="s">
        <v>8240</v>
      </c>
      <c r="D2018" s="38" t="s">
        <v>8241</v>
      </c>
      <c r="E2018" s="38" t="s">
        <v>215</v>
      </c>
      <c r="F2018" s="38" t="s">
        <v>8242</v>
      </c>
      <c r="G2018" s="38" t="s">
        <v>6549</v>
      </c>
      <c r="H2018" s="38" t="s">
        <v>2665</v>
      </c>
      <c r="I2018" s="39">
        <v>0</v>
      </c>
      <c r="J2018" s="11">
        <f>VLOOKUP(LEFT(B2018,5),[1]Percents!$C:$M,9,FALSE)</f>
        <v>0.64170000000000005</v>
      </c>
      <c r="K2018" s="13">
        <f t="shared" si="32"/>
        <v>0</v>
      </c>
      <c r="L2018" s="22"/>
    </row>
    <row r="2019" spans="1:12" s="40" customFormat="1" ht="14.25" customHeight="1" x14ac:dyDescent="0.25">
      <c r="A2019" s="38" t="s">
        <v>243</v>
      </c>
      <c r="B2019" s="38" t="s">
        <v>290</v>
      </c>
      <c r="C2019" s="38" t="s">
        <v>7485</v>
      </c>
      <c r="D2019" s="38" t="s">
        <v>7486</v>
      </c>
      <c r="E2019" s="38" t="s">
        <v>1</v>
      </c>
      <c r="F2019" s="38" t="s">
        <v>7487</v>
      </c>
      <c r="G2019" s="38" t="s">
        <v>6733</v>
      </c>
      <c r="H2019" s="38" t="s">
        <v>2665</v>
      </c>
      <c r="I2019" s="39">
        <v>2762.42</v>
      </c>
      <c r="J2019" s="11">
        <f>VLOOKUP(LEFT(B2019,5),[1]Percents!$C:$M,9,FALSE)</f>
        <v>0</v>
      </c>
      <c r="K2019" s="13">
        <f t="shared" si="32"/>
        <v>0</v>
      </c>
      <c r="L2019" s="22"/>
    </row>
    <row r="2020" spans="1:12" s="40" customFormat="1" ht="14.25" customHeight="1" x14ac:dyDescent="0.25">
      <c r="A2020" s="38" t="s">
        <v>141</v>
      </c>
      <c r="B2020" s="38" t="s">
        <v>306</v>
      </c>
      <c r="C2020" s="38" t="s">
        <v>7072</v>
      </c>
      <c r="D2020" s="38" t="s">
        <v>7073</v>
      </c>
      <c r="E2020" s="38" t="s">
        <v>250</v>
      </c>
      <c r="F2020" s="38" t="s">
        <v>7074</v>
      </c>
      <c r="G2020" s="38" t="s">
        <v>6733</v>
      </c>
      <c r="H2020" s="38" t="s">
        <v>2665</v>
      </c>
      <c r="I2020" s="39">
        <v>1015.18</v>
      </c>
      <c r="J2020" s="11">
        <f>VLOOKUP(LEFT(B2020,5),[1]Percents!$C:$M,9,FALSE)</f>
        <v>0.64170000000000005</v>
      </c>
      <c r="K2020" s="13">
        <f t="shared" si="32"/>
        <v>651.44100600000002</v>
      </c>
      <c r="L2020" s="22"/>
    </row>
    <row r="2021" spans="1:12" s="40" customFormat="1" ht="14.25" customHeight="1" x14ac:dyDescent="0.25">
      <c r="A2021" s="38" t="s">
        <v>243</v>
      </c>
      <c r="B2021" s="38" t="s">
        <v>289</v>
      </c>
      <c r="C2021" s="38" t="s">
        <v>8845</v>
      </c>
      <c r="D2021" s="38" t="s">
        <v>8846</v>
      </c>
      <c r="E2021" s="38" t="s">
        <v>2823</v>
      </c>
      <c r="F2021" s="38" t="s">
        <v>8245</v>
      </c>
      <c r="G2021" s="38" t="s">
        <v>7869</v>
      </c>
      <c r="H2021" s="38" t="s">
        <v>2665</v>
      </c>
      <c r="I2021" s="39">
        <v>3315.27</v>
      </c>
      <c r="J2021" s="11">
        <f>VLOOKUP(LEFT(B2021,5),[1]Percents!$C:$M,9,FALSE)</f>
        <v>0</v>
      </c>
      <c r="K2021" s="13">
        <f t="shared" si="32"/>
        <v>0</v>
      </c>
      <c r="L2021" s="22"/>
    </row>
    <row r="2022" spans="1:12" s="40" customFormat="1" ht="14.25" customHeight="1" x14ac:dyDescent="0.25">
      <c r="A2022" s="38" t="s">
        <v>243</v>
      </c>
      <c r="B2022" s="38" t="s">
        <v>289</v>
      </c>
      <c r="C2022" s="38" t="s">
        <v>8243</v>
      </c>
      <c r="D2022" s="38" t="s">
        <v>8244</v>
      </c>
      <c r="E2022" s="38" t="s">
        <v>2555</v>
      </c>
      <c r="F2022" s="38" t="s">
        <v>8245</v>
      </c>
      <c r="G2022" s="38" t="s">
        <v>7869</v>
      </c>
      <c r="H2022" s="38" t="s">
        <v>2665</v>
      </c>
      <c r="I2022" s="39">
        <v>4347.97</v>
      </c>
      <c r="J2022" s="11">
        <f>VLOOKUP(LEFT(B2022,5),[1]Percents!$C:$M,9,FALSE)</f>
        <v>0</v>
      </c>
      <c r="K2022" s="13">
        <f t="shared" si="32"/>
        <v>0</v>
      </c>
      <c r="L2022" s="22"/>
    </row>
    <row r="2023" spans="1:12" s="40" customFormat="1" ht="14.25" customHeight="1" x14ac:dyDescent="0.25">
      <c r="A2023" s="38" t="s">
        <v>243</v>
      </c>
      <c r="B2023" s="38" t="s">
        <v>289</v>
      </c>
      <c r="C2023" s="38" t="s">
        <v>9527</v>
      </c>
      <c r="D2023" s="38" t="s">
        <v>9528</v>
      </c>
      <c r="E2023" s="38" t="s">
        <v>2544</v>
      </c>
      <c r="F2023" s="38" t="s">
        <v>8245</v>
      </c>
      <c r="G2023" s="38" t="s">
        <v>7869</v>
      </c>
      <c r="H2023" s="38" t="s">
        <v>2665</v>
      </c>
      <c r="I2023" s="39">
        <v>2800.76</v>
      </c>
      <c r="J2023" s="11">
        <f>VLOOKUP(LEFT(B2023,5),[1]Percents!$C:$M,9,FALSE)</f>
        <v>0</v>
      </c>
      <c r="K2023" s="13">
        <f t="shared" si="32"/>
        <v>0</v>
      </c>
      <c r="L2023" s="22"/>
    </row>
    <row r="2024" spans="1:12" s="40" customFormat="1" ht="14.25" customHeight="1" x14ac:dyDescent="0.25">
      <c r="A2024" s="38" t="s">
        <v>66</v>
      </c>
      <c r="B2024" s="38" t="s">
        <v>2564</v>
      </c>
      <c r="C2024" s="38" t="s">
        <v>9529</v>
      </c>
      <c r="D2024" s="38" t="s">
        <v>9530</v>
      </c>
      <c r="E2024" s="38" t="s">
        <v>676</v>
      </c>
      <c r="F2024" s="38" t="s">
        <v>9531</v>
      </c>
      <c r="G2024" s="38" t="s">
        <v>6733</v>
      </c>
      <c r="H2024" s="38" t="s">
        <v>2665</v>
      </c>
      <c r="I2024" s="39">
        <v>0</v>
      </c>
      <c r="J2024" s="11">
        <f>VLOOKUP(LEFT(B2024,5),[1]Percents!$C:$M,9,FALSE)</f>
        <v>0</v>
      </c>
      <c r="K2024" s="13">
        <f t="shared" si="32"/>
        <v>0</v>
      </c>
      <c r="L2024" s="22"/>
    </row>
    <row r="2025" spans="1:12" s="40" customFormat="1" ht="14.25" customHeight="1" x14ac:dyDescent="0.25">
      <c r="A2025" s="38" t="s">
        <v>243</v>
      </c>
      <c r="B2025" s="38" t="s">
        <v>50</v>
      </c>
      <c r="C2025" s="38" t="s">
        <v>7488</v>
      </c>
      <c r="D2025" s="38" t="s">
        <v>7489</v>
      </c>
      <c r="E2025" s="38" t="s">
        <v>201</v>
      </c>
      <c r="F2025" s="38" t="s">
        <v>7490</v>
      </c>
      <c r="G2025" s="38" t="s">
        <v>7764</v>
      </c>
      <c r="H2025" s="38" t="s">
        <v>2665</v>
      </c>
      <c r="I2025" s="39">
        <v>1545.8</v>
      </c>
      <c r="J2025" s="11">
        <f>VLOOKUP(LEFT(B2025,5),[1]Percents!$C:$M,9,FALSE)</f>
        <v>0</v>
      </c>
      <c r="K2025" s="13">
        <f t="shared" si="32"/>
        <v>0</v>
      </c>
      <c r="L2025" s="22"/>
    </row>
    <row r="2026" spans="1:12" s="40" customFormat="1" ht="14.25" customHeight="1" x14ac:dyDescent="0.25">
      <c r="A2026" s="38" t="s">
        <v>243</v>
      </c>
      <c r="B2026" s="38" t="s">
        <v>50</v>
      </c>
      <c r="C2026" s="38" t="s">
        <v>8246</v>
      </c>
      <c r="D2026" s="38" t="s">
        <v>8247</v>
      </c>
      <c r="E2026" s="38" t="s">
        <v>3888</v>
      </c>
      <c r="F2026" s="38" t="s">
        <v>7490</v>
      </c>
      <c r="G2026" s="38" t="s">
        <v>7491</v>
      </c>
      <c r="H2026" s="38" t="s">
        <v>2665</v>
      </c>
      <c r="I2026" s="39">
        <v>201.54</v>
      </c>
      <c r="J2026" s="11">
        <f>VLOOKUP(LEFT(B2026,5),[1]Percents!$C:$M,9,FALSE)</f>
        <v>0</v>
      </c>
      <c r="K2026" s="13">
        <f t="shared" si="32"/>
        <v>0</v>
      </c>
      <c r="L2026" s="22"/>
    </row>
    <row r="2027" spans="1:12" s="40" customFormat="1" ht="14.25" customHeight="1" x14ac:dyDescent="0.25">
      <c r="A2027" s="38" t="s">
        <v>141</v>
      </c>
      <c r="B2027" s="38" t="s">
        <v>169</v>
      </c>
      <c r="C2027" s="38" t="s">
        <v>7970</v>
      </c>
      <c r="D2027" s="38" t="s">
        <v>7971</v>
      </c>
      <c r="E2027" s="38" t="s">
        <v>4869</v>
      </c>
      <c r="F2027" s="38" t="s">
        <v>7972</v>
      </c>
      <c r="G2027" s="38" t="s">
        <v>7973</v>
      </c>
      <c r="H2027" s="38" t="s">
        <v>2665</v>
      </c>
      <c r="I2027" s="39">
        <v>0</v>
      </c>
      <c r="J2027" s="11">
        <f>VLOOKUP(LEFT(B2027,5),[1]Percents!$C:$M,9,FALSE)</f>
        <v>0.64170000000000005</v>
      </c>
      <c r="K2027" s="13">
        <f t="shared" si="32"/>
        <v>0</v>
      </c>
      <c r="L2027" s="22"/>
    </row>
    <row r="2028" spans="1:12" s="40" customFormat="1" ht="14.25" customHeight="1" x14ac:dyDescent="0.25">
      <c r="A2028" s="38" t="s">
        <v>243</v>
      </c>
      <c r="B2028" s="38" t="s">
        <v>2543</v>
      </c>
      <c r="C2028" s="38" t="s">
        <v>8248</v>
      </c>
      <c r="D2028" s="38" t="s">
        <v>8249</v>
      </c>
      <c r="E2028" s="38" t="s">
        <v>3487</v>
      </c>
      <c r="F2028" s="38" t="s">
        <v>8250</v>
      </c>
      <c r="G2028" s="38" t="s">
        <v>7661</v>
      </c>
      <c r="H2028" s="38" t="s">
        <v>2665</v>
      </c>
      <c r="I2028" s="39">
        <v>1616.73</v>
      </c>
      <c r="J2028" s="11">
        <f>VLOOKUP(LEFT(B2028,5),[1]Percents!$C:$M,9,FALSE)</f>
        <v>0</v>
      </c>
      <c r="K2028" s="13">
        <f t="shared" si="32"/>
        <v>0</v>
      </c>
      <c r="L2028" s="22"/>
    </row>
    <row r="2029" spans="1:12" s="40" customFormat="1" ht="14.25" customHeight="1" x14ac:dyDescent="0.25">
      <c r="A2029" s="38" t="s">
        <v>213</v>
      </c>
      <c r="B2029" s="38" t="s">
        <v>162</v>
      </c>
      <c r="C2029" s="38" t="s">
        <v>7765</v>
      </c>
      <c r="D2029" s="38" t="s">
        <v>7766</v>
      </c>
      <c r="E2029" s="38" t="s">
        <v>1307</v>
      </c>
      <c r="F2029" s="38" t="s">
        <v>7767</v>
      </c>
      <c r="G2029" s="38" t="s">
        <v>7122</v>
      </c>
      <c r="H2029" s="38" t="s">
        <v>2665</v>
      </c>
      <c r="I2029" s="39">
        <v>16816.11</v>
      </c>
      <c r="J2029" s="11">
        <f>VLOOKUP(LEFT(B2029,5),[1]Percents!$C:$M,9,FALSE)</f>
        <v>4.4049999999999999E-2</v>
      </c>
      <c r="K2029" s="13">
        <f t="shared" si="32"/>
        <v>740.74964550000004</v>
      </c>
      <c r="L2029" s="22"/>
    </row>
    <row r="2030" spans="1:12" s="40" customFormat="1" ht="14.25" customHeight="1" x14ac:dyDescent="0.25">
      <c r="A2030" s="38" t="s">
        <v>141</v>
      </c>
      <c r="B2030" s="38" t="s">
        <v>3</v>
      </c>
      <c r="C2030" s="38" t="s">
        <v>8251</v>
      </c>
      <c r="D2030" s="38" t="s">
        <v>8252</v>
      </c>
      <c r="E2030" s="38" t="s">
        <v>3834</v>
      </c>
      <c r="F2030" s="38" t="s">
        <v>8253</v>
      </c>
      <c r="G2030" s="38" t="s">
        <v>8254</v>
      </c>
      <c r="H2030" s="38" t="s">
        <v>2665</v>
      </c>
      <c r="I2030" s="39">
        <v>0</v>
      </c>
      <c r="J2030" s="11">
        <f>VLOOKUP(LEFT(B2030,5),[1]Percents!$C:$M,9,FALSE)</f>
        <v>0.64170000000000005</v>
      </c>
      <c r="K2030" s="13">
        <f t="shared" si="32"/>
        <v>0</v>
      </c>
      <c r="L2030" s="22"/>
    </row>
    <row r="2031" spans="1:12" s="40" customFormat="1" ht="14.25" customHeight="1" x14ac:dyDescent="0.25">
      <c r="A2031" s="38" t="s">
        <v>243</v>
      </c>
      <c r="B2031" s="38" t="s">
        <v>289</v>
      </c>
      <c r="C2031" s="38" t="s">
        <v>10510</v>
      </c>
      <c r="D2031" s="38" t="s">
        <v>10511</v>
      </c>
      <c r="E2031" s="38" t="s">
        <v>294</v>
      </c>
      <c r="F2031" s="38" t="s">
        <v>10512</v>
      </c>
      <c r="G2031" s="38" t="s">
        <v>9941</v>
      </c>
      <c r="H2031" s="38" t="s">
        <v>2665</v>
      </c>
      <c r="I2031" s="39">
        <v>6109.25</v>
      </c>
      <c r="J2031" s="11">
        <f>VLOOKUP(LEFT(B2031,5),[1]Percents!$C:$M,9,FALSE)</f>
        <v>0</v>
      </c>
      <c r="K2031" s="13">
        <f t="shared" si="32"/>
        <v>0</v>
      </c>
      <c r="L2031" s="22"/>
    </row>
    <row r="2032" spans="1:12" s="40" customFormat="1" ht="14.25" customHeight="1" x14ac:dyDescent="0.25">
      <c r="A2032" s="38" t="s">
        <v>243</v>
      </c>
      <c r="B2032" s="38" t="s">
        <v>674</v>
      </c>
      <c r="C2032" s="38" t="s">
        <v>10763</v>
      </c>
      <c r="D2032" s="38" t="s">
        <v>10764</v>
      </c>
      <c r="E2032" s="38" t="s">
        <v>561</v>
      </c>
      <c r="F2032" s="38" t="s">
        <v>10765</v>
      </c>
      <c r="G2032" s="38" t="s">
        <v>9414</v>
      </c>
      <c r="H2032" s="38" t="s">
        <v>2665</v>
      </c>
      <c r="I2032" s="39">
        <v>0</v>
      </c>
      <c r="J2032" s="11">
        <f>VLOOKUP(LEFT(B2032,5),[1]Percents!$C:$M,9,FALSE)</f>
        <v>0</v>
      </c>
      <c r="K2032" s="13">
        <f t="shared" si="32"/>
        <v>0</v>
      </c>
      <c r="L2032" s="22"/>
    </row>
    <row r="2033" spans="1:12" s="40" customFormat="1" ht="14.25" customHeight="1" x14ac:dyDescent="0.25">
      <c r="A2033" s="38" t="s">
        <v>141</v>
      </c>
      <c r="B2033" s="38" t="s">
        <v>172</v>
      </c>
      <c r="C2033" s="38" t="s">
        <v>12563</v>
      </c>
      <c r="D2033" s="38" t="s">
        <v>12564</v>
      </c>
      <c r="E2033" s="38" t="s">
        <v>4</v>
      </c>
      <c r="F2033" s="38" t="s">
        <v>12565</v>
      </c>
      <c r="G2033" s="38" t="s">
        <v>10845</v>
      </c>
      <c r="H2033" s="38" t="s">
        <v>2665</v>
      </c>
      <c r="I2033" s="39">
        <v>109.45</v>
      </c>
      <c r="J2033" s="11">
        <f>VLOOKUP(LEFT(B2033,5),[1]Percents!$C:$M,9,FALSE)</f>
        <v>0.64170000000000005</v>
      </c>
      <c r="K2033" s="13">
        <f t="shared" si="32"/>
        <v>70.234065000000001</v>
      </c>
      <c r="L2033" s="22"/>
    </row>
    <row r="2034" spans="1:12" s="40" customFormat="1" ht="14.25" customHeight="1" x14ac:dyDescent="0.25">
      <c r="A2034" s="38" t="s">
        <v>66</v>
      </c>
      <c r="B2034" s="38" t="s">
        <v>2564</v>
      </c>
      <c r="C2034" s="38" t="s">
        <v>2143</v>
      </c>
      <c r="D2034" s="38" t="s">
        <v>709</v>
      </c>
      <c r="E2034" s="38" t="s">
        <v>5580</v>
      </c>
      <c r="F2034" s="38" t="s">
        <v>710</v>
      </c>
      <c r="G2034" s="38" t="s">
        <v>1683</v>
      </c>
      <c r="H2034" s="38" t="s">
        <v>2665</v>
      </c>
      <c r="I2034" s="39">
        <v>0</v>
      </c>
      <c r="J2034" s="11">
        <f>VLOOKUP(LEFT(B2034,5),[1]Percents!$C:$M,9,FALSE)</f>
        <v>0</v>
      </c>
      <c r="K2034" s="13">
        <f t="shared" si="32"/>
        <v>0</v>
      </c>
      <c r="L2034" s="22"/>
    </row>
    <row r="2035" spans="1:12" s="40" customFormat="1" ht="14.25" customHeight="1" x14ac:dyDescent="0.25">
      <c r="A2035" s="38" t="s">
        <v>66</v>
      </c>
      <c r="B2035" s="38" t="s">
        <v>208</v>
      </c>
      <c r="C2035" s="38" t="s">
        <v>9532</v>
      </c>
      <c r="D2035" s="38" t="s">
        <v>9533</v>
      </c>
      <c r="E2035" s="38" t="s">
        <v>46</v>
      </c>
      <c r="F2035" s="38" t="s">
        <v>710</v>
      </c>
      <c r="G2035" s="38" t="s">
        <v>1683</v>
      </c>
      <c r="H2035" s="38" t="s">
        <v>2665</v>
      </c>
      <c r="I2035" s="39">
        <v>0</v>
      </c>
      <c r="J2035" s="11">
        <f>VLOOKUP(LEFT(B2035,5),[1]Percents!$C:$M,9,FALSE)</f>
        <v>0</v>
      </c>
      <c r="K2035" s="13">
        <f t="shared" si="32"/>
        <v>0</v>
      </c>
      <c r="L2035" s="22"/>
    </row>
    <row r="2036" spans="1:12" s="40" customFormat="1" ht="14.25" customHeight="1" x14ac:dyDescent="0.25">
      <c r="A2036" s="38" t="s">
        <v>66</v>
      </c>
      <c r="B2036" s="38" t="s">
        <v>2564</v>
      </c>
      <c r="C2036" s="38" t="s">
        <v>11807</v>
      </c>
      <c r="D2036" s="38" t="s">
        <v>11808</v>
      </c>
      <c r="E2036" s="38" t="s">
        <v>676</v>
      </c>
      <c r="F2036" s="38" t="s">
        <v>11809</v>
      </c>
      <c r="G2036" s="38" t="s">
        <v>1750</v>
      </c>
      <c r="H2036" s="38" t="s">
        <v>2665</v>
      </c>
      <c r="I2036" s="41">
        <v>0</v>
      </c>
      <c r="J2036" s="11">
        <f>VLOOKUP(LEFT(B2036,5),[1]Percents!$C:$M,9,FALSE)</f>
        <v>0</v>
      </c>
      <c r="K2036" s="13">
        <f t="shared" si="32"/>
        <v>0</v>
      </c>
      <c r="L2036" s="22"/>
    </row>
    <row r="2037" spans="1:12" s="40" customFormat="1" ht="14.25" customHeight="1" x14ac:dyDescent="0.25">
      <c r="A2037" s="38" t="s">
        <v>140</v>
      </c>
      <c r="B2037" s="38" t="s">
        <v>8255</v>
      </c>
      <c r="C2037" s="38" t="s">
        <v>8256</v>
      </c>
      <c r="D2037" s="38" t="s">
        <v>8257</v>
      </c>
      <c r="E2037" s="38" t="s">
        <v>8258</v>
      </c>
      <c r="F2037" s="38" t="s">
        <v>8259</v>
      </c>
      <c r="G2037" s="38" t="s">
        <v>8260</v>
      </c>
      <c r="H2037" s="38" t="s">
        <v>2665</v>
      </c>
      <c r="I2037" s="41">
        <v>0</v>
      </c>
      <c r="J2037" s="11">
        <f>VLOOKUP(LEFT(B2037,5),[1]Percents!$C:$M,9,FALSE)</f>
        <v>0</v>
      </c>
      <c r="K2037" s="13">
        <f t="shared" si="32"/>
        <v>0</v>
      </c>
      <c r="L2037" s="22"/>
    </row>
    <row r="2038" spans="1:12" s="40" customFormat="1" ht="14.25" customHeight="1" x14ac:dyDescent="0.25">
      <c r="A2038" s="38" t="s">
        <v>141</v>
      </c>
      <c r="B2038" s="38" t="s">
        <v>323</v>
      </c>
      <c r="C2038" s="38" t="s">
        <v>2144</v>
      </c>
      <c r="D2038" s="38" t="s">
        <v>2145</v>
      </c>
      <c r="E2038" s="38" t="s">
        <v>640</v>
      </c>
      <c r="F2038" s="38" t="s">
        <v>2146</v>
      </c>
      <c r="G2038" s="38" t="s">
        <v>1760</v>
      </c>
      <c r="H2038" s="38" t="s">
        <v>2665</v>
      </c>
      <c r="I2038" s="41">
        <v>0</v>
      </c>
      <c r="J2038" s="11">
        <f>VLOOKUP(LEFT(B2038,5),[1]Percents!$C:$M,9,FALSE)</f>
        <v>0.64170000000000005</v>
      </c>
      <c r="K2038" s="13">
        <f t="shared" si="32"/>
        <v>0</v>
      </c>
      <c r="L2038" s="22"/>
    </row>
    <row r="2039" spans="1:12" s="40" customFormat="1" ht="14.25" customHeight="1" x14ac:dyDescent="0.25">
      <c r="A2039" s="38" t="s">
        <v>141</v>
      </c>
      <c r="B2039" s="38" t="s">
        <v>9534</v>
      </c>
      <c r="C2039" s="38" t="s">
        <v>9535</v>
      </c>
      <c r="D2039" s="38" t="s">
        <v>9536</v>
      </c>
      <c r="E2039" s="38" t="s">
        <v>9537</v>
      </c>
      <c r="F2039" s="38" t="s">
        <v>9538</v>
      </c>
      <c r="G2039" s="38" t="s">
        <v>1766</v>
      </c>
      <c r="H2039" s="38" t="s">
        <v>2665</v>
      </c>
      <c r="I2039" s="41">
        <v>0</v>
      </c>
      <c r="J2039" s="11">
        <f>VLOOKUP(LEFT(B2039,5),[1]Percents!$C:$M,9,FALSE)</f>
        <v>0.64170000000000005</v>
      </c>
      <c r="K2039" s="13">
        <f t="shared" si="32"/>
        <v>0</v>
      </c>
      <c r="L2039" s="22"/>
    </row>
    <row r="2040" spans="1:12" s="40" customFormat="1" ht="14.25" customHeight="1" x14ac:dyDescent="0.25">
      <c r="A2040" s="38" t="s">
        <v>141</v>
      </c>
      <c r="B2040" s="38" t="s">
        <v>187</v>
      </c>
      <c r="C2040" s="38" t="s">
        <v>4135</v>
      </c>
      <c r="D2040" s="38" t="s">
        <v>4136</v>
      </c>
      <c r="E2040" s="38" t="s">
        <v>347</v>
      </c>
      <c r="F2040" s="38" t="s">
        <v>4137</v>
      </c>
      <c r="G2040" s="38" t="s">
        <v>3905</v>
      </c>
      <c r="H2040" s="38" t="s">
        <v>2665</v>
      </c>
      <c r="I2040" s="39">
        <v>0</v>
      </c>
      <c r="J2040" s="11">
        <f>VLOOKUP(LEFT(B2040,5),[1]Percents!$C:$M,9,FALSE)</f>
        <v>0.64170000000000005</v>
      </c>
      <c r="K2040" s="13">
        <f t="shared" si="32"/>
        <v>0</v>
      </c>
      <c r="L2040" s="22"/>
    </row>
    <row r="2041" spans="1:12" s="40" customFormat="1" ht="14.25" customHeight="1" x14ac:dyDescent="0.25">
      <c r="A2041" s="38" t="s">
        <v>141</v>
      </c>
      <c r="B2041" s="38" t="s">
        <v>276</v>
      </c>
      <c r="C2041" s="38" t="s">
        <v>4138</v>
      </c>
      <c r="D2041" s="38" t="s">
        <v>4139</v>
      </c>
      <c r="E2041" s="38" t="s">
        <v>3456</v>
      </c>
      <c r="F2041" s="38" t="s">
        <v>4140</v>
      </c>
      <c r="G2041" s="38" t="s">
        <v>3905</v>
      </c>
      <c r="H2041" s="38" t="s">
        <v>2665</v>
      </c>
      <c r="I2041" s="39">
        <v>0</v>
      </c>
      <c r="J2041" s="11">
        <f>VLOOKUP(LEFT(B2041,5),[1]Percents!$C:$M,9,FALSE)</f>
        <v>0.64170000000000005</v>
      </c>
      <c r="K2041" s="13">
        <f t="shared" si="32"/>
        <v>0</v>
      </c>
      <c r="L2041" s="22"/>
    </row>
    <row r="2042" spans="1:12" s="40" customFormat="1" ht="14.25" customHeight="1" x14ac:dyDescent="0.25">
      <c r="A2042" s="38" t="s">
        <v>66</v>
      </c>
      <c r="B2042" s="38" t="s">
        <v>208</v>
      </c>
      <c r="C2042" s="38" t="s">
        <v>6178</v>
      </c>
      <c r="D2042" s="38" t="s">
        <v>6179</v>
      </c>
      <c r="E2042" s="38" t="s">
        <v>46</v>
      </c>
      <c r="F2042" s="38" t="s">
        <v>6180</v>
      </c>
      <c r="G2042" s="38" t="s">
        <v>4957</v>
      </c>
      <c r="H2042" s="38" t="s">
        <v>2665</v>
      </c>
      <c r="I2042" s="39">
        <v>550</v>
      </c>
      <c r="J2042" s="11">
        <f>VLOOKUP(LEFT(B2042,5),[1]Percents!$C:$M,9,FALSE)</f>
        <v>0</v>
      </c>
      <c r="K2042" s="13">
        <f t="shared" si="32"/>
        <v>0</v>
      </c>
      <c r="L2042" s="22"/>
    </row>
    <row r="2043" spans="1:12" s="40" customFormat="1" ht="14.25" customHeight="1" x14ac:dyDescent="0.25">
      <c r="A2043" s="38" t="s">
        <v>141</v>
      </c>
      <c r="B2043" s="38" t="s">
        <v>276</v>
      </c>
      <c r="C2043" s="38" t="s">
        <v>7075</v>
      </c>
      <c r="D2043" s="38" t="s">
        <v>7076</v>
      </c>
      <c r="E2043" s="38" t="s">
        <v>3456</v>
      </c>
      <c r="F2043" s="38" t="s">
        <v>7077</v>
      </c>
      <c r="G2043" s="38" t="s">
        <v>6087</v>
      </c>
      <c r="H2043" s="38" t="s">
        <v>2665</v>
      </c>
      <c r="I2043" s="39">
        <v>3976.69</v>
      </c>
      <c r="J2043" s="11">
        <f>VLOOKUP(LEFT(B2043,5),[1]Percents!$C:$M,9,FALSE)</f>
        <v>0.64170000000000005</v>
      </c>
      <c r="K2043" s="13">
        <f t="shared" si="32"/>
        <v>2551.8419730000001</v>
      </c>
      <c r="L2043" s="22"/>
    </row>
    <row r="2044" spans="1:12" s="40" customFormat="1" ht="14.25" customHeight="1" x14ac:dyDescent="0.25">
      <c r="A2044" s="38" t="s">
        <v>66</v>
      </c>
      <c r="B2044" s="38" t="s">
        <v>208</v>
      </c>
      <c r="C2044" s="38" t="s">
        <v>9539</v>
      </c>
      <c r="D2044" s="38" t="s">
        <v>9540</v>
      </c>
      <c r="E2044" s="38" t="s">
        <v>46</v>
      </c>
      <c r="F2044" s="38" t="s">
        <v>9541</v>
      </c>
      <c r="G2044" s="38" t="s">
        <v>7869</v>
      </c>
      <c r="H2044" s="38" t="s">
        <v>2665</v>
      </c>
      <c r="I2044" s="39">
        <v>3720.62</v>
      </c>
      <c r="J2044" s="11">
        <f>VLOOKUP(LEFT(B2044,5),[1]Percents!$C:$M,9,FALSE)</f>
        <v>0</v>
      </c>
      <c r="K2044" s="13">
        <f t="shared" si="32"/>
        <v>0</v>
      </c>
      <c r="L2044" s="22"/>
    </row>
    <row r="2045" spans="1:12" s="40" customFormat="1" ht="14.25" customHeight="1" x14ac:dyDescent="0.25">
      <c r="A2045" s="38" t="s">
        <v>141</v>
      </c>
      <c r="B2045" s="38" t="s">
        <v>187</v>
      </c>
      <c r="C2045" s="38" t="s">
        <v>10513</v>
      </c>
      <c r="D2045" s="38" t="s">
        <v>10514</v>
      </c>
      <c r="E2045" s="38" t="s">
        <v>347</v>
      </c>
      <c r="F2045" s="38" t="s">
        <v>10515</v>
      </c>
      <c r="G2045" s="38" t="s">
        <v>9856</v>
      </c>
      <c r="H2045" s="38" t="s">
        <v>2665</v>
      </c>
      <c r="I2045" s="39">
        <v>3565.81</v>
      </c>
      <c r="J2045" s="11">
        <f>VLOOKUP(LEFT(B2045,5),[1]Percents!$C:$M,9,FALSE)</f>
        <v>0.64170000000000005</v>
      </c>
      <c r="K2045" s="13">
        <f t="shared" si="32"/>
        <v>2288.1802769999999</v>
      </c>
      <c r="L2045" s="22"/>
    </row>
    <row r="2046" spans="1:12" s="40" customFormat="1" ht="14.25" customHeight="1" x14ac:dyDescent="0.25">
      <c r="A2046" s="38" t="s">
        <v>66</v>
      </c>
      <c r="B2046" s="38" t="s">
        <v>8817</v>
      </c>
      <c r="C2046" s="38" t="s">
        <v>12566</v>
      </c>
      <c r="D2046" s="38" t="s">
        <v>12567</v>
      </c>
      <c r="E2046" s="38" t="s">
        <v>8820</v>
      </c>
      <c r="F2046" s="38" t="s">
        <v>12568</v>
      </c>
      <c r="G2046" s="38" t="s">
        <v>10948</v>
      </c>
      <c r="H2046" s="38" t="s">
        <v>2665</v>
      </c>
      <c r="I2046" s="39">
        <v>2698.02</v>
      </c>
      <c r="J2046" s="11">
        <f>VLOOKUP(LEFT(B2046,5),[1]Percents!$C:$M,9,FALSE)</f>
        <v>0</v>
      </c>
      <c r="K2046" s="13">
        <f t="shared" si="32"/>
        <v>0</v>
      </c>
      <c r="L2046" s="22"/>
    </row>
    <row r="2047" spans="1:12" s="40" customFormat="1" ht="14.25" customHeight="1" x14ac:dyDescent="0.25">
      <c r="A2047" s="38" t="s">
        <v>213</v>
      </c>
      <c r="B2047" s="38" t="s">
        <v>258</v>
      </c>
      <c r="C2047" s="38" t="s">
        <v>2147</v>
      </c>
      <c r="D2047" s="38" t="s">
        <v>300</v>
      </c>
      <c r="E2047" s="38" t="s">
        <v>453</v>
      </c>
      <c r="F2047" s="38" t="s">
        <v>301</v>
      </c>
      <c r="G2047" s="38" t="s">
        <v>2148</v>
      </c>
      <c r="H2047" s="38" t="s">
        <v>2665</v>
      </c>
      <c r="I2047" s="39">
        <v>54.9</v>
      </c>
      <c r="J2047" s="11">
        <f>VLOOKUP(LEFT(B2047,5),[1]Percents!$C:$M,9,FALSE)</f>
        <v>4.4049999999999999E-2</v>
      </c>
      <c r="K2047" s="13">
        <f t="shared" si="32"/>
        <v>2.418345</v>
      </c>
      <c r="L2047" s="22"/>
    </row>
    <row r="2048" spans="1:12" s="40" customFormat="1" ht="14.25" customHeight="1" x14ac:dyDescent="0.25">
      <c r="A2048" s="38" t="s">
        <v>213</v>
      </c>
      <c r="B2048" s="38" t="s">
        <v>225</v>
      </c>
      <c r="C2048" s="38" t="s">
        <v>2149</v>
      </c>
      <c r="D2048" s="38" t="s">
        <v>72</v>
      </c>
      <c r="E2048" s="38" t="s">
        <v>73</v>
      </c>
      <c r="F2048" s="38" t="s">
        <v>74</v>
      </c>
      <c r="G2048" s="38" t="s">
        <v>2150</v>
      </c>
      <c r="H2048" s="38" t="s">
        <v>2665</v>
      </c>
      <c r="I2048" s="39">
        <v>0.66</v>
      </c>
      <c r="J2048" s="11">
        <f>VLOOKUP(LEFT(B2048,5),[1]Percents!$C:$M,9,FALSE)</f>
        <v>0</v>
      </c>
      <c r="K2048" s="13">
        <f t="shared" si="32"/>
        <v>0</v>
      </c>
      <c r="L2048" s="22"/>
    </row>
    <row r="2049" spans="1:12" s="40" customFormat="1" ht="14.25" customHeight="1" x14ac:dyDescent="0.25">
      <c r="A2049" s="38" t="s">
        <v>213</v>
      </c>
      <c r="B2049" s="38" t="s">
        <v>8847</v>
      </c>
      <c r="C2049" s="38" t="s">
        <v>8848</v>
      </c>
      <c r="D2049" s="38" t="s">
        <v>8849</v>
      </c>
      <c r="E2049" s="38" t="s">
        <v>8850</v>
      </c>
      <c r="F2049" s="38" t="s">
        <v>8851</v>
      </c>
      <c r="G2049" s="38" t="s">
        <v>8852</v>
      </c>
      <c r="H2049" s="38" t="s">
        <v>2665</v>
      </c>
      <c r="I2049" s="39">
        <v>359.58</v>
      </c>
      <c r="J2049" s="11">
        <f>VLOOKUP(LEFT(B2049,5),[1]Percents!$C:$M,9,FALSE)</f>
        <v>0</v>
      </c>
      <c r="K2049" s="13">
        <f t="shared" si="32"/>
        <v>0</v>
      </c>
      <c r="L2049" s="22"/>
    </row>
    <row r="2050" spans="1:12" s="40" customFormat="1" ht="14.25" customHeight="1" x14ac:dyDescent="0.25">
      <c r="A2050" s="38" t="s">
        <v>213</v>
      </c>
      <c r="B2050" s="38" t="s">
        <v>68</v>
      </c>
      <c r="C2050" s="38" t="s">
        <v>2151</v>
      </c>
      <c r="D2050" s="38" t="s">
        <v>641</v>
      </c>
      <c r="E2050" s="38" t="s">
        <v>69</v>
      </c>
      <c r="F2050" s="38" t="s">
        <v>642</v>
      </c>
      <c r="G2050" s="38" t="s">
        <v>2152</v>
      </c>
      <c r="H2050" s="38" t="s">
        <v>2665</v>
      </c>
      <c r="I2050" s="39">
        <v>2.66</v>
      </c>
      <c r="J2050" s="11">
        <f>VLOOKUP(LEFT(B2050,5),[1]Percents!$C:$M,9,FALSE)</f>
        <v>0</v>
      </c>
      <c r="K2050" s="13">
        <f t="shared" si="32"/>
        <v>0</v>
      </c>
      <c r="L2050" s="22"/>
    </row>
    <row r="2051" spans="1:12" s="40" customFormat="1" ht="14.25" customHeight="1" x14ac:dyDescent="0.25">
      <c r="A2051" s="38" t="s">
        <v>213</v>
      </c>
      <c r="B2051" s="38" t="s">
        <v>2</v>
      </c>
      <c r="C2051" s="38" t="s">
        <v>2153</v>
      </c>
      <c r="D2051" s="38" t="s">
        <v>407</v>
      </c>
      <c r="E2051" s="38" t="s">
        <v>8210</v>
      </c>
      <c r="F2051" s="38" t="s">
        <v>408</v>
      </c>
      <c r="G2051" s="38" t="s">
        <v>2154</v>
      </c>
      <c r="H2051" s="38" t="s">
        <v>2665</v>
      </c>
      <c r="I2051" s="41">
        <v>0</v>
      </c>
      <c r="J2051" s="11">
        <f>VLOOKUP(LEFT(B2051,5),[1]Percents!$C:$M,9,FALSE)</f>
        <v>0</v>
      </c>
      <c r="K2051" s="13">
        <f t="shared" si="32"/>
        <v>0</v>
      </c>
      <c r="L2051" s="22"/>
    </row>
    <row r="2052" spans="1:12" s="40" customFormat="1" ht="14.25" customHeight="1" x14ac:dyDescent="0.25">
      <c r="A2052" s="38" t="s">
        <v>213</v>
      </c>
      <c r="B2052" s="38" t="s">
        <v>42</v>
      </c>
      <c r="C2052" s="38" t="s">
        <v>2155</v>
      </c>
      <c r="D2052" s="38" t="s">
        <v>1523</v>
      </c>
      <c r="E2052" s="38" t="s">
        <v>747</v>
      </c>
      <c r="F2052" s="38" t="s">
        <v>1524</v>
      </c>
      <c r="G2052" s="38" t="s">
        <v>2156</v>
      </c>
      <c r="H2052" s="38" t="s">
        <v>2665</v>
      </c>
      <c r="I2052" s="39">
        <v>0</v>
      </c>
      <c r="J2052" s="11">
        <f>VLOOKUP(LEFT(B2052,5),[1]Percents!$C:$M,9,FALSE)</f>
        <v>0</v>
      </c>
      <c r="K2052" s="13">
        <f t="shared" si="32"/>
        <v>0</v>
      </c>
      <c r="L2052" s="22"/>
    </row>
    <row r="2053" spans="1:12" s="40" customFormat="1" ht="14.25" customHeight="1" x14ac:dyDescent="0.25">
      <c r="A2053" s="38" t="s">
        <v>213</v>
      </c>
      <c r="B2053" s="38" t="s">
        <v>162</v>
      </c>
      <c r="C2053" s="38" t="s">
        <v>10516</v>
      </c>
      <c r="D2053" s="38" t="s">
        <v>10517</v>
      </c>
      <c r="E2053" s="38" t="s">
        <v>59</v>
      </c>
      <c r="F2053" s="38" t="s">
        <v>10518</v>
      </c>
      <c r="G2053" s="38" t="s">
        <v>10519</v>
      </c>
      <c r="H2053" s="38" t="s">
        <v>2665</v>
      </c>
      <c r="I2053" s="39">
        <v>0</v>
      </c>
      <c r="J2053" s="11">
        <f>VLOOKUP(LEFT(B2053,5),[1]Percents!$C:$M,9,FALSE)</f>
        <v>4.4049999999999999E-2</v>
      </c>
      <c r="K2053" s="13">
        <f t="shared" si="32"/>
        <v>0</v>
      </c>
      <c r="L2053" s="22"/>
    </row>
    <row r="2054" spans="1:12" s="40" customFormat="1" ht="14.25" customHeight="1" x14ac:dyDescent="0.25">
      <c r="A2054" s="38" t="s">
        <v>213</v>
      </c>
      <c r="B2054" s="38" t="s">
        <v>106</v>
      </c>
      <c r="C2054" s="38" t="s">
        <v>10520</v>
      </c>
      <c r="D2054" s="38" t="s">
        <v>10521</v>
      </c>
      <c r="E2054" s="38" t="s">
        <v>5592</v>
      </c>
      <c r="F2054" s="38" t="s">
        <v>10522</v>
      </c>
      <c r="G2054" s="38" t="s">
        <v>10523</v>
      </c>
      <c r="H2054" s="38" t="s">
        <v>2665</v>
      </c>
      <c r="I2054" s="41">
        <v>0</v>
      </c>
      <c r="J2054" s="11">
        <f>VLOOKUP(LEFT(B2054,5),[1]Percents!$C:$M,9,FALSE)</f>
        <v>0</v>
      </c>
      <c r="K2054" s="13">
        <f t="shared" si="32"/>
        <v>0</v>
      </c>
      <c r="L2054" s="22"/>
    </row>
    <row r="2055" spans="1:12" s="40" customFormat="1" ht="14.25" customHeight="1" x14ac:dyDescent="0.25">
      <c r="A2055" s="38" t="s">
        <v>213</v>
      </c>
      <c r="B2055" s="38" t="s">
        <v>162</v>
      </c>
      <c r="C2055" s="38" t="s">
        <v>12569</v>
      </c>
      <c r="D2055" s="38" t="s">
        <v>12570</v>
      </c>
      <c r="E2055" s="38" t="s">
        <v>12571</v>
      </c>
      <c r="F2055" s="38" t="s">
        <v>12572</v>
      </c>
      <c r="G2055" s="38" t="s">
        <v>12573</v>
      </c>
      <c r="H2055" s="38" t="s">
        <v>2665</v>
      </c>
      <c r="I2055" s="39">
        <v>0.12</v>
      </c>
      <c r="J2055" s="11">
        <f>VLOOKUP(LEFT(B2055,5),[1]Percents!$C:$M,9,FALSE)</f>
        <v>4.4049999999999999E-2</v>
      </c>
      <c r="K2055" s="13">
        <f t="shared" si="32"/>
        <v>5.2859999999999999E-3</v>
      </c>
      <c r="L2055" s="22"/>
    </row>
    <row r="2056" spans="1:12" s="40" customFormat="1" ht="14.25" customHeight="1" x14ac:dyDescent="0.25">
      <c r="A2056" s="38" t="s">
        <v>213</v>
      </c>
      <c r="B2056" s="38" t="s">
        <v>234</v>
      </c>
      <c r="C2056" s="38" t="s">
        <v>12215</v>
      </c>
      <c r="D2056" s="38" t="s">
        <v>12216</v>
      </c>
      <c r="E2056" s="38" t="s">
        <v>287</v>
      </c>
      <c r="F2056" s="38" t="s">
        <v>12217</v>
      </c>
      <c r="G2056" s="38" t="s">
        <v>12218</v>
      </c>
      <c r="H2056" s="38" t="s">
        <v>2665</v>
      </c>
      <c r="I2056" s="41">
        <v>0</v>
      </c>
      <c r="J2056" s="11">
        <f>VLOOKUP(LEFT(B2056,5),[1]Percents!$C:$M,9,FALSE)</f>
        <v>0</v>
      </c>
      <c r="K2056" s="13">
        <f t="shared" si="32"/>
        <v>0</v>
      </c>
      <c r="L2056" s="22"/>
    </row>
    <row r="2057" spans="1:12" s="40" customFormat="1" ht="14.25" customHeight="1" x14ac:dyDescent="0.25">
      <c r="A2057" s="38" t="s">
        <v>213</v>
      </c>
      <c r="B2057" s="38" t="s">
        <v>11108</v>
      </c>
      <c r="C2057" s="38" t="s">
        <v>11109</v>
      </c>
      <c r="D2057" s="38" t="s">
        <v>11110</v>
      </c>
      <c r="E2057" s="38" t="s">
        <v>11111</v>
      </c>
      <c r="F2057" s="38" t="s">
        <v>11112</v>
      </c>
      <c r="G2057" s="38" t="s">
        <v>11113</v>
      </c>
      <c r="H2057" s="38" t="s">
        <v>2665</v>
      </c>
      <c r="I2057" s="39">
        <v>0</v>
      </c>
      <c r="J2057" s="11">
        <f>VLOOKUP(LEFT(B2057,5),[1]Percents!$C:$M,9,FALSE)</f>
        <v>0</v>
      </c>
      <c r="K2057" s="13">
        <f t="shared" si="32"/>
        <v>0</v>
      </c>
      <c r="L2057" s="22"/>
    </row>
    <row r="2058" spans="1:12" s="40" customFormat="1" ht="14.25" customHeight="1" x14ac:dyDescent="0.25">
      <c r="A2058" s="38" t="s">
        <v>213</v>
      </c>
      <c r="B2058" s="38" t="s">
        <v>4327</v>
      </c>
      <c r="C2058" s="38" t="s">
        <v>7262</v>
      </c>
      <c r="D2058" s="38" t="s">
        <v>7263</v>
      </c>
      <c r="E2058" s="38" t="s">
        <v>4568</v>
      </c>
      <c r="F2058" s="38" t="s">
        <v>7264</v>
      </c>
      <c r="G2058" s="38" t="s">
        <v>7265</v>
      </c>
      <c r="H2058" s="38" t="s">
        <v>2665</v>
      </c>
      <c r="I2058" s="39">
        <v>5426.25</v>
      </c>
      <c r="J2058" s="11">
        <f>VLOOKUP(LEFT(B2058,5),[1]Percents!$C:$M,9,FALSE)</f>
        <v>0</v>
      </c>
      <c r="K2058" s="13">
        <f t="shared" ref="K2058:K2121" si="33">+I2058*J2058</f>
        <v>0</v>
      </c>
      <c r="L2058" s="22"/>
    </row>
    <row r="2059" spans="1:12" s="40" customFormat="1" ht="14.25" customHeight="1" x14ac:dyDescent="0.25">
      <c r="A2059" s="38" t="s">
        <v>213</v>
      </c>
      <c r="B2059" s="38" t="s">
        <v>4327</v>
      </c>
      <c r="C2059" s="38" t="s">
        <v>2157</v>
      </c>
      <c r="D2059" s="38" t="s">
        <v>375</v>
      </c>
      <c r="E2059" s="38" t="s">
        <v>4568</v>
      </c>
      <c r="F2059" s="38" t="s">
        <v>376</v>
      </c>
      <c r="G2059" s="38" t="s">
        <v>2158</v>
      </c>
      <c r="H2059" s="38" t="s">
        <v>2665</v>
      </c>
      <c r="I2059" s="39">
        <v>0</v>
      </c>
      <c r="J2059" s="11">
        <f>VLOOKUP(LEFT(B2059,5),[1]Percents!$C:$M,9,FALSE)</f>
        <v>0</v>
      </c>
      <c r="K2059" s="13">
        <f t="shared" si="33"/>
        <v>0</v>
      </c>
      <c r="L2059" s="22"/>
    </row>
    <row r="2060" spans="1:12" s="40" customFormat="1" ht="14.25" customHeight="1" x14ac:dyDescent="0.25">
      <c r="A2060" s="38" t="s">
        <v>213</v>
      </c>
      <c r="B2060" s="38" t="s">
        <v>162</v>
      </c>
      <c r="C2060" s="38" t="s">
        <v>2160</v>
      </c>
      <c r="D2060" s="38" t="s">
        <v>371</v>
      </c>
      <c r="E2060" s="38" t="s">
        <v>18</v>
      </c>
      <c r="F2060" s="38" t="s">
        <v>372</v>
      </c>
      <c r="G2060" s="38" t="s">
        <v>1812</v>
      </c>
      <c r="H2060" s="38" t="s">
        <v>2665</v>
      </c>
      <c r="I2060" s="39">
        <v>0</v>
      </c>
      <c r="J2060" s="11">
        <f>VLOOKUP(LEFT(B2060,5),[1]Percents!$C:$M,9,FALSE)</f>
        <v>4.4049999999999999E-2</v>
      </c>
      <c r="K2060" s="13">
        <f t="shared" si="33"/>
        <v>0</v>
      </c>
      <c r="L2060" s="22"/>
    </row>
    <row r="2061" spans="1:12" s="40" customFormat="1" ht="14.25" customHeight="1" x14ac:dyDescent="0.25">
      <c r="A2061" s="38" t="s">
        <v>213</v>
      </c>
      <c r="B2061" s="38" t="s">
        <v>42</v>
      </c>
      <c r="C2061" s="38" t="s">
        <v>10766</v>
      </c>
      <c r="D2061" s="38" t="s">
        <v>10767</v>
      </c>
      <c r="E2061" s="38" t="s">
        <v>80</v>
      </c>
      <c r="F2061" s="38" t="s">
        <v>10768</v>
      </c>
      <c r="G2061" s="38" t="s">
        <v>10769</v>
      </c>
      <c r="H2061" s="38" t="s">
        <v>2665</v>
      </c>
      <c r="I2061" s="39">
        <v>0</v>
      </c>
      <c r="J2061" s="11">
        <f>VLOOKUP(LEFT(B2061,5),[1]Percents!$C:$M,9,FALSE)</f>
        <v>0</v>
      </c>
      <c r="K2061" s="13">
        <f t="shared" si="33"/>
        <v>0</v>
      </c>
      <c r="L2061" s="22"/>
    </row>
    <row r="2062" spans="1:12" s="40" customFormat="1" ht="14.25" customHeight="1" x14ac:dyDescent="0.25">
      <c r="A2062" s="38" t="s">
        <v>213</v>
      </c>
      <c r="B2062" s="38" t="s">
        <v>42</v>
      </c>
      <c r="C2062" s="38" t="s">
        <v>2161</v>
      </c>
      <c r="D2062" s="38" t="s">
        <v>933</v>
      </c>
      <c r="E2062" s="38" t="s">
        <v>80</v>
      </c>
      <c r="F2062" s="38" t="s">
        <v>934</v>
      </c>
      <c r="G2062" s="38" t="s">
        <v>2162</v>
      </c>
      <c r="H2062" s="38" t="s">
        <v>2665</v>
      </c>
      <c r="I2062" s="39">
        <v>-0.26</v>
      </c>
      <c r="J2062" s="11">
        <f>VLOOKUP(LEFT(B2062,5),[1]Percents!$C:$M,9,FALSE)</f>
        <v>0</v>
      </c>
      <c r="K2062" s="13">
        <f t="shared" si="33"/>
        <v>0</v>
      </c>
      <c r="L2062" s="22"/>
    </row>
    <row r="2063" spans="1:12" s="40" customFormat="1" ht="14.25" customHeight="1" x14ac:dyDescent="0.25">
      <c r="A2063" s="38" t="s">
        <v>213</v>
      </c>
      <c r="B2063" s="38" t="s">
        <v>42</v>
      </c>
      <c r="C2063" s="38" t="s">
        <v>11810</v>
      </c>
      <c r="D2063" s="38" t="s">
        <v>11811</v>
      </c>
      <c r="E2063" s="38" t="s">
        <v>2623</v>
      </c>
      <c r="F2063" s="38" t="s">
        <v>11812</v>
      </c>
      <c r="G2063" s="38" t="s">
        <v>2163</v>
      </c>
      <c r="H2063" s="38" t="s">
        <v>2665</v>
      </c>
      <c r="I2063" s="41">
        <v>0</v>
      </c>
      <c r="J2063" s="11">
        <f>VLOOKUP(LEFT(B2063,5),[1]Percents!$C:$M,9,FALSE)</f>
        <v>0</v>
      </c>
      <c r="K2063" s="13">
        <f t="shared" si="33"/>
        <v>0</v>
      </c>
      <c r="L2063" s="22"/>
    </row>
    <row r="2064" spans="1:12" s="40" customFormat="1" ht="14.25" customHeight="1" x14ac:dyDescent="0.25">
      <c r="A2064" s="38" t="s">
        <v>213</v>
      </c>
      <c r="B2064" s="38" t="s">
        <v>4378</v>
      </c>
      <c r="C2064" s="38" t="s">
        <v>8853</v>
      </c>
      <c r="D2064" s="38" t="s">
        <v>8854</v>
      </c>
      <c r="E2064" s="38" t="s">
        <v>3294</v>
      </c>
      <c r="F2064" s="38" t="s">
        <v>8855</v>
      </c>
      <c r="G2064" s="38" t="s">
        <v>8856</v>
      </c>
      <c r="H2064" s="38" t="s">
        <v>2665</v>
      </c>
      <c r="I2064" s="39">
        <v>0</v>
      </c>
      <c r="J2064" s="11">
        <f>VLOOKUP(LEFT(B2064,5),[1]Percents!$C:$M,9,FALSE)</f>
        <v>0</v>
      </c>
      <c r="K2064" s="13">
        <f t="shared" si="33"/>
        <v>0</v>
      </c>
      <c r="L2064" s="22"/>
    </row>
    <row r="2065" spans="1:12" s="40" customFormat="1" ht="14.25" customHeight="1" x14ac:dyDescent="0.25">
      <c r="A2065" s="38" t="s">
        <v>213</v>
      </c>
      <c r="B2065" s="38" t="s">
        <v>189</v>
      </c>
      <c r="C2065" s="38" t="s">
        <v>7974</v>
      </c>
      <c r="D2065" s="38" t="s">
        <v>7975</v>
      </c>
      <c r="E2065" s="38" t="s">
        <v>377</v>
      </c>
      <c r="F2065" s="38" t="s">
        <v>7976</v>
      </c>
      <c r="G2065" s="38" t="s">
        <v>2163</v>
      </c>
      <c r="H2065" s="38" t="s">
        <v>2665</v>
      </c>
      <c r="I2065" s="39">
        <v>0</v>
      </c>
      <c r="J2065" s="11">
        <f>VLOOKUP(LEFT(B2065,5),[1]Percents!$C:$M,9,FALSE)</f>
        <v>0</v>
      </c>
      <c r="K2065" s="13">
        <f t="shared" si="33"/>
        <v>0</v>
      </c>
      <c r="L2065" s="22"/>
    </row>
    <row r="2066" spans="1:12" s="40" customFormat="1" ht="14.25" customHeight="1" x14ac:dyDescent="0.25">
      <c r="A2066" s="38" t="s">
        <v>213</v>
      </c>
      <c r="B2066" s="38" t="s">
        <v>4326</v>
      </c>
      <c r="C2066" s="38" t="s">
        <v>10770</v>
      </c>
      <c r="D2066" s="38" t="s">
        <v>10771</v>
      </c>
      <c r="E2066" s="38" t="s">
        <v>346</v>
      </c>
      <c r="F2066" s="38" t="s">
        <v>10772</v>
      </c>
      <c r="G2066" s="38" t="s">
        <v>10773</v>
      </c>
      <c r="H2066" s="38" t="s">
        <v>2665</v>
      </c>
      <c r="I2066" s="39">
        <v>0</v>
      </c>
      <c r="J2066" s="11">
        <f>VLOOKUP(LEFT(B2066,5),[1]Percents!$C:$M,9,FALSE)</f>
        <v>0</v>
      </c>
      <c r="K2066" s="13">
        <f t="shared" si="33"/>
        <v>0</v>
      </c>
      <c r="L2066" s="22"/>
    </row>
    <row r="2067" spans="1:12" s="40" customFormat="1" ht="14.25" customHeight="1" x14ac:dyDescent="0.25">
      <c r="A2067" s="38" t="s">
        <v>213</v>
      </c>
      <c r="B2067" s="38" t="s">
        <v>145</v>
      </c>
      <c r="C2067" s="38" t="s">
        <v>3652</v>
      </c>
      <c r="D2067" s="38" t="s">
        <v>3653</v>
      </c>
      <c r="E2067" s="38" t="s">
        <v>220</v>
      </c>
      <c r="F2067" s="38" t="s">
        <v>3654</v>
      </c>
      <c r="G2067" s="38" t="s">
        <v>1784</v>
      </c>
      <c r="H2067" s="38" t="s">
        <v>2665</v>
      </c>
      <c r="I2067" s="41">
        <v>0</v>
      </c>
      <c r="J2067" s="11">
        <f>VLOOKUP(LEFT(B2067,5),[1]Percents!$C:$M,9,FALSE)</f>
        <v>0</v>
      </c>
      <c r="K2067" s="13">
        <f t="shared" si="33"/>
        <v>0</v>
      </c>
      <c r="L2067" s="22"/>
    </row>
    <row r="2068" spans="1:12" s="40" customFormat="1" ht="14.25" customHeight="1" x14ac:dyDescent="0.25">
      <c r="A2068" s="38" t="s">
        <v>213</v>
      </c>
      <c r="B2068" s="38" t="s">
        <v>230</v>
      </c>
      <c r="C2068" s="38" t="s">
        <v>2165</v>
      </c>
      <c r="D2068" s="38" t="s">
        <v>1327</v>
      </c>
      <c r="E2068" s="38" t="s">
        <v>558</v>
      </c>
      <c r="F2068" s="38" t="s">
        <v>426</v>
      </c>
      <c r="G2068" s="38" t="s">
        <v>1713</v>
      </c>
      <c r="H2068" s="38" t="s">
        <v>2665</v>
      </c>
      <c r="I2068" s="39">
        <v>5385.65</v>
      </c>
      <c r="J2068" s="11">
        <f>VLOOKUP(LEFT(B2068,5),[1]Percents!$C:$M,9,FALSE)</f>
        <v>0</v>
      </c>
      <c r="K2068" s="13">
        <f t="shared" si="33"/>
        <v>0</v>
      </c>
      <c r="L2068" s="22"/>
    </row>
    <row r="2069" spans="1:12" s="40" customFormat="1" ht="14.25" customHeight="1" x14ac:dyDescent="0.25">
      <c r="A2069" s="38" t="s">
        <v>213</v>
      </c>
      <c r="B2069" s="38" t="s">
        <v>5021</v>
      </c>
      <c r="C2069" s="38" t="s">
        <v>2166</v>
      </c>
      <c r="D2069" s="38" t="s">
        <v>1016</v>
      </c>
      <c r="E2069" s="38" t="s">
        <v>199</v>
      </c>
      <c r="F2069" s="38" t="s">
        <v>415</v>
      </c>
      <c r="G2069" s="38" t="s">
        <v>1662</v>
      </c>
      <c r="H2069" s="38" t="s">
        <v>2665</v>
      </c>
      <c r="I2069" s="39">
        <v>1358.86</v>
      </c>
      <c r="J2069" s="11">
        <f>VLOOKUP(LEFT(B2069,5),[1]Percents!$C:$M,9,FALSE)</f>
        <v>0</v>
      </c>
      <c r="K2069" s="13">
        <f t="shared" si="33"/>
        <v>0</v>
      </c>
      <c r="L2069" s="22"/>
    </row>
    <row r="2070" spans="1:12" s="40" customFormat="1" ht="14.25" customHeight="1" x14ac:dyDescent="0.25">
      <c r="A2070" s="38" t="s">
        <v>213</v>
      </c>
      <c r="B2070" s="38" t="s">
        <v>5021</v>
      </c>
      <c r="C2070" s="38" t="s">
        <v>8857</v>
      </c>
      <c r="D2070" s="38" t="s">
        <v>8858</v>
      </c>
      <c r="E2070" s="38" t="s">
        <v>199</v>
      </c>
      <c r="F2070" s="38" t="s">
        <v>415</v>
      </c>
      <c r="G2070" s="38" t="s">
        <v>2170</v>
      </c>
      <c r="H2070" s="38" t="s">
        <v>2665</v>
      </c>
      <c r="I2070" s="39">
        <v>0</v>
      </c>
      <c r="J2070" s="11">
        <f>VLOOKUP(LEFT(B2070,5),[1]Percents!$C:$M,9,FALSE)</f>
        <v>0</v>
      </c>
      <c r="K2070" s="13">
        <f t="shared" si="33"/>
        <v>0</v>
      </c>
      <c r="L2070" s="22"/>
    </row>
    <row r="2071" spans="1:12" s="40" customFormat="1" ht="14.25" customHeight="1" x14ac:dyDescent="0.25">
      <c r="A2071" s="38" t="s">
        <v>213</v>
      </c>
      <c r="B2071" s="38" t="s">
        <v>5021</v>
      </c>
      <c r="C2071" s="38" t="s">
        <v>8859</v>
      </c>
      <c r="D2071" s="38" t="s">
        <v>8860</v>
      </c>
      <c r="E2071" s="38" t="s">
        <v>199</v>
      </c>
      <c r="F2071" s="38" t="s">
        <v>415</v>
      </c>
      <c r="G2071" s="38" t="s">
        <v>8861</v>
      </c>
      <c r="H2071" s="38" t="s">
        <v>2665</v>
      </c>
      <c r="I2071" s="39">
        <v>0</v>
      </c>
      <c r="J2071" s="11">
        <f>VLOOKUP(LEFT(B2071,5),[1]Percents!$C:$M,9,FALSE)</f>
        <v>0</v>
      </c>
      <c r="K2071" s="13">
        <f t="shared" si="33"/>
        <v>0</v>
      </c>
      <c r="L2071" s="22"/>
    </row>
    <row r="2072" spans="1:12" s="40" customFormat="1" ht="14.25" customHeight="1" x14ac:dyDescent="0.25">
      <c r="A2072" s="38" t="s">
        <v>213</v>
      </c>
      <c r="B2072" s="38" t="s">
        <v>5021</v>
      </c>
      <c r="C2072" s="38" t="s">
        <v>8862</v>
      </c>
      <c r="D2072" s="38" t="s">
        <v>8863</v>
      </c>
      <c r="E2072" s="38" t="s">
        <v>199</v>
      </c>
      <c r="F2072" s="38" t="s">
        <v>415</v>
      </c>
      <c r="G2072" s="38" t="s">
        <v>1787</v>
      </c>
      <c r="H2072" s="38" t="s">
        <v>2665</v>
      </c>
      <c r="I2072" s="39">
        <v>0</v>
      </c>
      <c r="J2072" s="11">
        <f>VLOOKUP(LEFT(B2072,5),[1]Percents!$C:$M,9,FALSE)</f>
        <v>0</v>
      </c>
      <c r="K2072" s="13">
        <f t="shared" si="33"/>
        <v>0</v>
      </c>
      <c r="L2072" s="22"/>
    </row>
    <row r="2073" spans="1:12" s="40" customFormat="1" ht="14.25" customHeight="1" x14ac:dyDescent="0.25">
      <c r="A2073" s="38" t="s">
        <v>213</v>
      </c>
      <c r="B2073" s="38" t="s">
        <v>5021</v>
      </c>
      <c r="C2073" s="38" t="s">
        <v>11813</v>
      </c>
      <c r="D2073" s="38" t="s">
        <v>11814</v>
      </c>
      <c r="E2073" s="38" t="s">
        <v>199</v>
      </c>
      <c r="F2073" s="38" t="s">
        <v>415</v>
      </c>
      <c r="G2073" s="38" t="s">
        <v>2224</v>
      </c>
      <c r="H2073" s="38" t="s">
        <v>2665</v>
      </c>
      <c r="I2073" s="39">
        <v>0</v>
      </c>
      <c r="J2073" s="11">
        <f>VLOOKUP(LEFT(B2073,5),[1]Percents!$C:$M,9,FALSE)</f>
        <v>0</v>
      </c>
      <c r="K2073" s="13">
        <f t="shared" si="33"/>
        <v>0</v>
      </c>
      <c r="L2073" s="22"/>
    </row>
    <row r="2074" spans="1:12" s="40" customFormat="1" ht="14.25" customHeight="1" x14ac:dyDescent="0.25">
      <c r="A2074" s="38" t="s">
        <v>213</v>
      </c>
      <c r="B2074" s="38" t="s">
        <v>5021</v>
      </c>
      <c r="C2074" s="38" t="s">
        <v>12219</v>
      </c>
      <c r="D2074" s="38" t="s">
        <v>12220</v>
      </c>
      <c r="E2074" s="38" t="s">
        <v>199</v>
      </c>
      <c r="F2074" s="38" t="s">
        <v>415</v>
      </c>
      <c r="G2074" s="38" t="s">
        <v>12221</v>
      </c>
      <c r="H2074" s="38" t="s">
        <v>2665</v>
      </c>
      <c r="I2074" s="39">
        <v>0</v>
      </c>
      <c r="J2074" s="11">
        <f>VLOOKUP(LEFT(B2074,5),[1]Percents!$C:$M,9,FALSE)</f>
        <v>0</v>
      </c>
      <c r="K2074" s="13">
        <f t="shared" si="33"/>
        <v>0</v>
      </c>
      <c r="L2074" s="22"/>
    </row>
    <row r="2075" spans="1:12" s="40" customFormat="1" ht="14.25" customHeight="1" x14ac:dyDescent="0.25">
      <c r="A2075" s="38" t="s">
        <v>213</v>
      </c>
      <c r="B2075" s="38" t="s">
        <v>5021</v>
      </c>
      <c r="C2075" s="38" t="s">
        <v>11815</v>
      </c>
      <c r="D2075" s="38" t="s">
        <v>11816</v>
      </c>
      <c r="E2075" s="38" t="s">
        <v>199</v>
      </c>
      <c r="F2075" s="38" t="s">
        <v>415</v>
      </c>
      <c r="G2075" s="38" t="s">
        <v>11817</v>
      </c>
      <c r="H2075" s="38" t="s">
        <v>2665</v>
      </c>
      <c r="I2075" s="39">
        <v>0</v>
      </c>
      <c r="J2075" s="11">
        <f>VLOOKUP(LEFT(B2075,5),[1]Percents!$C:$M,9,FALSE)</f>
        <v>0</v>
      </c>
      <c r="K2075" s="13">
        <f t="shared" si="33"/>
        <v>0</v>
      </c>
      <c r="L2075" s="22"/>
    </row>
    <row r="2076" spans="1:12" s="40" customFormat="1" ht="14.25" customHeight="1" x14ac:dyDescent="0.25">
      <c r="A2076" s="38" t="s">
        <v>213</v>
      </c>
      <c r="B2076" s="38" t="s">
        <v>5021</v>
      </c>
      <c r="C2076" s="38" t="s">
        <v>11818</v>
      </c>
      <c r="D2076" s="38" t="s">
        <v>11819</v>
      </c>
      <c r="E2076" s="38" t="s">
        <v>199</v>
      </c>
      <c r="F2076" s="38" t="s">
        <v>415</v>
      </c>
      <c r="G2076" s="38" t="s">
        <v>11820</v>
      </c>
      <c r="H2076" s="38" t="s">
        <v>2665</v>
      </c>
      <c r="I2076" s="39">
        <v>0</v>
      </c>
      <c r="J2076" s="11">
        <f>VLOOKUP(LEFT(B2076,5),[1]Percents!$C:$M,9,FALSE)</f>
        <v>0</v>
      </c>
      <c r="K2076" s="13">
        <f t="shared" si="33"/>
        <v>0</v>
      </c>
      <c r="L2076" s="22"/>
    </row>
    <row r="2077" spans="1:12" s="40" customFormat="1" ht="14.25" customHeight="1" x14ac:dyDescent="0.25">
      <c r="A2077" s="38" t="s">
        <v>213</v>
      </c>
      <c r="B2077" s="38" t="s">
        <v>258</v>
      </c>
      <c r="C2077" s="38" t="s">
        <v>2167</v>
      </c>
      <c r="D2077" s="38" t="s">
        <v>1525</v>
      </c>
      <c r="E2077" s="38" t="s">
        <v>17</v>
      </c>
      <c r="F2077" s="38" t="s">
        <v>1526</v>
      </c>
      <c r="G2077" s="38" t="s">
        <v>2168</v>
      </c>
      <c r="H2077" s="38" t="s">
        <v>2665</v>
      </c>
      <c r="I2077" s="39">
        <v>0</v>
      </c>
      <c r="J2077" s="11">
        <f>VLOOKUP(LEFT(B2077,5),[1]Percents!$C:$M,9,FALSE)</f>
        <v>4.4049999999999999E-2</v>
      </c>
      <c r="K2077" s="13">
        <f t="shared" si="33"/>
        <v>0</v>
      </c>
      <c r="L2077" s="22"/>
    </row>
    <row r="2078" spans="1:12" s="40" customFormat="1" ht="14.25" customHeight="1" x14ac:dyDescent="0.25">
      <c r="A2078" s="38" t="s">
        <v>213</v>
      </c>
      <c r="B2078" s="38" t="s">
        <v>4321</v>
      </c>
      <c r="C2078" s="38" t="s">
        <v>6601</v>
      </c>
      <c r="D2078" s="38" t="s">
        <v>6602</v>
      </c>
      <c r="E2078" s="38" t="s">
        <v>6603</v>
      </c>
      <c r="F2078" s="38" t="s">
        <v>6604</v>
      </c>
      <c r="G2078" s="38" t="s">
        <v>1662</v>
      </c>
      <c r="H2078" s="38" t="s">
        <v>2665</v>
      </c>
      <c r="I2078" s="39">
        <v>0</v>
      </c>
      <c r="J2078" s="11">
        <f>VLOOKUP(LEFT(B2078,5),[1]Percents!$C:$M,9,FALSE)</f>
        <v>0</v>
      </c>
      <c r="K2078" s="13">
        <f t="shared" si="33"/>
        <v>0</v>
      </c>
      <c r="L2078" s="22"/>
    </row>
    <row r="2079" spans="1:12" s="40" customFormat="1" ht="14.25" customHeight="1" x14ac:dyDescent="0.25">
      <c r="A2079" s="38" t="s">
        <v>213</v>
      </c>
      <c r="B2079" s="38" t="s">
        <v>164</v>
      </c>
      <c r="C2079" s="38" t="s">
        <v>5581</v>
      </c>
      <c r="D2079" s="38" t="s">
        <v>5582</v>
      </c>
      <c r="E2079" s="38" t="s">
        <v>5583</v>
      </c>
      <c r="F2079" s="38" t="s">
        <v>5584</v>
      </c>
      <c r="G2079" s="38" t="s">
        <v>5585</v>
      </c>
      <c r="H2079" s="38" t="s">
        <v>2665</v>
      </c>
      <c r="I2079" s="39">
        <v>0</v>
      </c>
      <c r="J2079" s="11">
        <f>VLOOKUP(LEFT(B2079,5),[1]Percents!$C:$M,9,FALSE)</f>
        <v>0</v>
      </c>
      <c r="K2079" s="13">
        <f t="shared" si="33"/>
        <v>0</v>
      </c>
      <c r="L2079" s="22"/>
    </row>
    <row r="2080" spans="1:12" s="40" customFormat="1" ht="14.25" customHeight="1" x14ac:dyDescent="0.25">
      <c r="A2080" s="38" t="s">
        <v>213</v>
      </c>
      <c r="B2080" s="38" t="s">
        <v>258</v>
      </c>
      <c r="C2080" s="38" t="s">
        <v>2169</v>
      </c>
      <c r="D2080" s="38" t="s">
        <v>413</v>
      </c>
      <c r="E2080" s="38" t="s">
        <v>395</v>
      </c>
      <c r="F2080" s="38" t="s">
        <v>414</v>
      </c>
      <c r="G2080" s="38" t="s">
        <v>2170</v>
      </c>
      <c r="H2080" s="38" t="s">
        <v>2665</v>
      </c>
      <c r="I2080" s="39">
        <v>0</v>
      </c>
      <c r="J2080" s="11">
        <f>VLOOKUP(LEFT(B2080,5),[1]Percents!$C:$M,9,FALSE)</f>
        <v>4.4049999999999999E-2</v>
      </c>
      <c r="K2080" s="13">
        <f t="shared" si="33"/>
        <v>0</v>
      </c>
      <c r="L2080" s="22"/>
    </row>
    <row r="2081" spans="1:12" s="40" customFormat="1" ht="14.25" customHeight="1" x14ac:dyDescent="0.25">
      <c r="A2081" s="38" t="s">
        <v>213</v>
      </c>
      <c r="B2081" s="38" t="s">
        <v>2</v>
      </c>
      <c r="C2081" s="38" t="s">
        <v>2171</v>
      </c>
      <c r="D2081" s="38" t="s">
        <v>424</v>
      </c>
      <c r="E2081" s="38" t="s">
        <v>6</v>
      </c>
      <c r="F2081" s="38" t="s">
        <v>425</v>
      </c>
      <c r="G2081" s="38" t="s">
        <v>1785</v>
      </c>
      <c r="H2081" s="38" t="s">
        <v>2665</v>
      </c>
      <c r="I2081" s="39">
        <v>122.35</v>
      </c>
      <c r="J2081" s="11">
        <f>VLOOKUP(LEFT(B2081,5),[1]Percents!$C:$M,9,FALSE)</f>
        <v>0</v>
      </c>
      <c r="K2081" s="13">
        <f t="shared" si="33"/>
        <v>0</v>
      </c>
      <c r="L2081" s="22"/>
    </row>
    <row r="2082" spans="1:12" s="40" customFormat="1" ht="14.25" customHeight="1" x14ac:dyDescent="0.25">
      <c r="A2082" s="38" t="s">
        <v>213</v>
      </c>
      <c r="B2082" s="38" t="s">
        <v>258</v>
      </c>
      <c r="C2082" s="38" t="s">
        <v>2172</v>
      </c>
      <c r="D2082" s="38" t="s">
        <v>430</v>
      </c>
      <c r="E2082" s="38" t="s">
        <v>452</v>
      </c>
      <c r="F2082" s="38" t="s">
        <v>431</v>
      </c>
      <c r="G2082" s="38" t="s">
        <v>2173</v>
      </c>
      <c r="H2082" s="38" t="s">
        <v>2665</v>
      </c>
      <c r="I2082" s="39">
        <v>18.149999999999999</v>
      </c>
      <c r="J2082" s="11">
        <f>VLOOKUP(LEFT(B2082,5),[1]Percents!$C:$M,9,FALSE)</f>
        <v>4.4049999999999999E-2</v>
      </c>
      <c r="K2082" s="13">
        <f t="shared" si="33"/>
        <v>0.79950749999999993</v>
      </c>
      <c r="L2082" s="22"/>
    </row>
    <row r="2083" spans="1:12" s="40" customFormat="1" ht="14.25" customHeight="1" x14ac:dyDescent="0.25">
      <c r="A2083" s="38" t="s">
        <v>213</v>
      </c>
      <c r="B2083" s="38" t="s">
        <v>148</v>
      </c>
      <c r="C2083" s="38" t="s">
        <v>6398</v>
      </c>
      <c r="D2083" s="38" t="s">
        <v>6399</v>
      </c>
      <c r="E2083" s="38" t="s">
        <v>1126</v>
      </c>
      <c r="F2083" s="38" t="s">
        <v>6400</v>
      </c>
      <c r="G2083" s="38" t="s">
        <v>6401</v>
      </c>
      <c r="H2083" s="38" t="s">
        <v>2665</v>
      </c>
      <c r="I2083" s="39">
        <v>0</v>
      </c>
      <c r="J2083" s="11">
        <f>VLOOKUP(LEFT(B2083,5),[1]Percents!$C:$M,9,FALSE)</f>
        <v>4.4049999999999999E-2</v>
      </c>
      <c r="K2083" s="13">
        <f t="shared" si="33"/>
        <v>0</v>
      </c>
      <c r="L2083" s="22"/>
    </row>
    <row r="2084" spans="1:12" s="40" customFormat="1" ht="14.25" customHeight="1" x14ac:dyDescent="0.25">
      <c r="A2084" s="38" t="s">
        <v>213</v>
      </c>
      <c r="B2084" s="38" t="s">
        <v>162</v>
      </c>
      <c r="C2084" s="38" t="s">
        <v>8864</v>
      </c>
      <c r="D2084" s="38" t="s">
        <v>8865</v>
      </c>
      <c r="E2084" s="38" t="s">
        <v>8866</v>
      </c>
      <c r="F2084" s="38" t="s">
        <v>8867</v>
      </c>
      <c r="G2084" s="38" t="s">
        <v>8868</v>
      </c>
      <c r="H2084" s="38" t="s">
        <v>2665</v>
      </c>
      <c r="I2084" s="39">
        <v>0</v>
      </c>
      <c r="J2084" s="11">
        <f>VLOOKUP(LEFT(B2084,5),[1]Percents!$C:$M,9,FALSE)</f>
        <v>4.4049999999999999E-2</v>
      </c>
      <c r="K2084" s="13">
        <f t="shared" si="33"/>
        <v>0</v>
      </c>
      <c r="L2084" s="22"/>
    </row>
    <row r="2085" spans="1:12" s="40" customFormat="1" ht="14.25" customHeight="1" x14ac:dyDescent="0.25">
      <c r="A2085" s="38" t="s">
        <v>213</v>
      </c>
      <c r="B2085" s="38" t="s">
        <v>162</v>
      </c>
      <c r="C2085" s="38" t="s">
        <v>2174</v>
      </c>
      <c r="D2085" s="38" t="s">
        <v>840</v>
      </c>
      <c r="E2085" s="38" t="s">
        <v>1537</v>
      </c>
      <c r="F2085" s="38" t="s">
        <v>841</v>
      </c>
      <c r="G2085" s="38" t="s">
        <v>2175</v>
      </c>
      <c r="H2085" s="38" t="s">
        <v>2665</v>
      </c>
      <c r="I2085" s="39">
        <v>0</v>
      </c>
      <c r="J2085" s="11">
        <f>VLOOKUP(LEFT(B2085,5),[1]Percents!$C:$M,9,FALSE)</f>
        <v>4.4049999999999999E-2</v>
      </c>
      <c r="K2085" s="13">
        <f t="shared" si="33"/>
        <v>0</v>
      </c>
      <c r="L2085" s="22"/>
    </row>
    <row r="2086" spans="1:12" s="40" customFormat="1" ht="14.25" customHeight="1" x14ac:dyDescent="0.25">
      <c r="A2086" s="38" t="s">
        <v>213</v>
      </c>
      <c r="B2086" s="38" t="s">
        <v>4378</v>
      </c>
      <c r="C2086" s="38" t="s">
        <v>2176</v>
      </c>
      <c r="D2086" s="38" t="s">
        <v>941</v>
      </c>
      <c r="E2086" s="38" t="s">
        <v>942</v>
      </c>
      <c r="F2086" s="38" t="s">
        <v>943</v>
      </c>
      <c r="G2086" s="38" t="s">
        <v>2177</v>
      </c>
      <c r="H2086" s="38" t="s">
        <v>2665</v>
      </c>
      <c r="I2086" s="39">
        <v>0</v>
      </c>
      <c r="J2086" s="11">
        <f>VLOOKUP(LEFT(B2086,5),[1]Percents!$C:$M,9,FALSE)</f>
        <v>0</v>
      </c>
      <c r="K2086" s="13">
        <f t="shared" si="33"/>
        <v>0</v>
      </c>
      <c r="L2086" s="22"/>
    </row>
    <row r="2087" spans="1:12" s="40" customFormat="1" ht="14.25" customHeight="1" x14ac:dyDescent="0.25">
      <c r="A2087" s="38" t="s">
        <v>213</v>
      </c>
      <c r="B2087" s="38" t="s">
        <v>230</v>
      </c>
      <c r="C2087" s="38" t="s">
        <v>2178</v>
      </c>
      <c r="D2087" s="38" t="s">
        <v>952</v>
      </c>
      <c r="E2087" s="38" t="s">
        <v>1054</v>
      </c>
      <c r="F2087" s="38" t="s">
        <v>953</v>
      </c>
      <c r="G2087" s="38" t="s">
        <v>1661</v>
      </c>
      <c r="H2087" s="38" t="s">
        <v>2665</v>
      </c>
      <c r="I2087" s="39">
        <v>0</v>
      </c>
      <c r="J2087" s="11">
        <f>VLOOKUP(LEFT(B2087,5),[1]Percents!$C:$M,9,FALSE)</f>
        <v>0</v>
      </c>
      <c r="K2087" s="13">
        <f t="shared" si="33"/>
        <v>0</v>
      </c>
      <c r="L2087" s="22"/>
    </row>
    <row r="2088" spans="1:12" s="40" customFormat="1" ht="14.25" customHeight="1" x14ac:dyDescent="0.25">
      <c r="A2088" s="38" t="s">
        <v>213</v>
      </c>
      <c r="B2088" s="38" t="s">
        <v>162</v>
      </c>
      <c r="C2088" s="38" t="s">
        <v>12574</v>
      </c>
      <c r="D2088" s="38" t="s">
        <v>12575</v>
      </c>
      <c r="E2088" s="38" t="s">
        <v>12571</v>
      </c>
      <c r="F2088" s="38" t="s">
        <v>12576</v>
      </c>
      <c r="G2088" s="38" t="s">
        <v>12577</v>
      </c>
      <c r="H2088" s="38" t="s">
        <v>2665</v>
      </c>
      <c r="I2088" s="39">
        <v>0.32</v>
      </c>
      <c r="J2088" s="11">
        <f>VLOOKUP(LEFT(B2088,5),[1]Percents!$C:$M,9,FALSE)</f>
        <v>4.4049999999999999E-2</v>
      </c>
      <c r="K2088" s="13">
        <f t="shared" si="33"/>
        <v>1.4095999999999999E-2</v>
      </c>
      <c r="L2088" s="22"/>
    </row>
    <row r="2089" spans="1:12" s="40" customFormat="1" ht="14.25" customHeight="1" x14ac:dyDescent="0.25">
      <c r="A2089" s="38" t="s">
        <v>213</v>
      </c>
      <c r="B2089" s="38" t="s">
        <v>258</v>
      </c>
      <c r="C2089" s="38" t="s">
        <v>2179</v>
      </c>
      <c r="D2089" s="38" t="s">
        <v>944</v>
      </c>
      <c r="E2089" s="38" t="s">
        <v>453</v>
      </c>
      <c r="F2089" s="38" t="s">
        <v>945</v>
      </c>
      <c r="G2089" s="38" t="s">
        <v>2180</v>
      </c>
      <c r="H2089" s="38" t="s">
        <v>2665</v>
      </c>
      <c r="I2089" s="39">
        <v>0</v>
      </c>
      <c r="J2089" s="11">
        <f>VLOOKUP(LEFT(B2089,5),[1]Percents!$C:$M,9,FALSE)</f>
        <v>4.4049999999999999E-2</v>
      </c>
      <c r="K2089" s="13">
        <f t="shared" si="33"/>
        <v>0</v>
      </c>
      <c r="L2089" s="22"/>
    </row>
    <row r="2090" spans="1:12" s="40" customFormat="1" ht="14.25" customHeight="1" x14ac:dyDescent="0.25">
      <c r="A2090" s="38" t="s">
        <v>213</v>
      </c>
      <c r="B2090" s="38" t="s">
        <v>162</v>
      </c>
      <c r="C2090" s="38" t="s">
        <v>8869</v>
      </c>
      <c r="D2090" s="38" t="s">
        <v>8870</v>
      </c>
      <c r="E2090" s="38" t="s">
        <v>263</v>
      </c>
      <c r="F2090" s="38" t="s">
        <v>8871</v>
      </c>
      <c r="G2090" s="38" t="s">
        <v>8872</v>
      </c>
      <c r="H2090" s="38" t="s">
        <v>2665</v>
      </c>
      <c r="I2090" s="39">
        <v>0</v>
      </c>
      <c r="J2090" s="11">
        <f>VLOOKUP(LEFT(B2090,5),[1]Percents!$C:$M,9,FALSE)</f>
        <v>4.4049999999999999E-2</v>
      </c>
      <c r="K2090" s="13">
        <f t="shared" si="33"/>
        <v>0</v>
      </c>
      <c r="L2090" s="22"/>
    </row>
    <row r="2091" spans="1:12" s="40" customFormat="1" ht="14.25" customHeight="1" x14ac:dyDescent="0.25">
      <c r="A2091" s="38" t="s">
        <v>213</v>
      </c>
      <c r="B2091" s="38" t="s">
        <v>4327</v>
      </c>
      <c r="C2091" s="38" t="s">
        <v>2181</v>
      </c>
      <c r="D2091" s="38" t="s">
        <v>446</v>
      </c>
      <c r="E2091" s="38" t="s">
        <v>4568</v>
      </c>
      <c r="F2091" s="38" t="s">
        <v>447</v>
      </c>
      <c r="G2091" s="38" t="s">
        <v>2182</v>
      </c>
      <c r="H2091" s="38" t="s">
        <v>2665</v>
      </c>
      <c r="I2091" s="39">
        <v>0</v>
      </c>
      <c r="J2091" s="11">
        <f>VLOOKUP(LEFT(B2091,5),[1]Percents!$C:$M,9,FALSE)</f>
        <v>0</v>
      </c>
      <c r="K2091" s="13">
        <f t="shared" si="33"/>
        <v>0</v>
      </c>
      <c r="L2091" s="22"/>
    </row>
    <row r="2092" spans="1:12" s="40" customFormat="1" ht="14.25" customHeight="1" x14ac:dyDescent="0.25">
      <c r="A2092" s="38" t="s">
        <v>213</v>
      </c>
      <c r="B2092" s="38" t="s">
        <v>4327</v>
      </c>
      <c r="C2092" s="38" t="s">
        <v>2183</v>
      </c>
      <c r="D2092" s="38" t="s">
        <v>455</v>
      </c>
      <c r="E2092" s="38" t="s">
        <v>550</v>
      </c>
      <c r="F2092" s="38" t="s">
        <v>447</v>
      </c>
      <c r="G2092" s="38" t="s">
        <v>2182</v>
      </c>
      <c r="H2092" s="38" t="s">
        <v>2665</v>
      </c>
      <c r="I2092" s="39">
        <v>4.95</v>
      </c>
      <c r="J2092" s="11">
        <f>VLOOKUP(LEFT(B2092,5),[1]Percents!$C:$M,9,FALSE)</f>
        <v>0</v>
      </c>
      <c r="K2092" s="13">
        <f t="shared" si="33"/>
        <v>0</v>
      </c>
      <c r="L2092" s="22"/>
    </row>
    <row r="2093" spans="1:12" s="40" customFormat="1" ht="14.25" customHeight="1" x14ac:dyDescent="0.25">
      <c r="A2093" s="38" t="s">
        <v>213</v>
      </c>
      <c r="B2093" s="38" t="s">
        <v>4327</v>
      </c>
      <c r="C2093" s="38" t="s">
        <v>9542</v>
      </c>
      <c r="D2093" s="38" t="s">
        <v>9543</v>
      </c>
      <c r="E2093" s="38" t="s">
        <v>4568</v>
      </c>
      <c r="F2093" s="38" t="s">
        <v>447</v>
      </c>
      <c r="G2093" s="38" t="s">
        <v>1667</v>
      </c>
      <c r="H2093" s="38" t="s">
        <v>2665</v>
      </c>
      <c r="I2093" s="39">
        <v>0</v>
      </c>
      <c r="J2093" s="11">
        <f>VLOOKUP(LEFT(B2093,5),[1]Percents!$C:$M,9,FALSE)</f>
        <v>0</v>
      </c>
      <c r="K2093" s="13">
        <f t="shared" si="33"/>
        <v>0</v>
      </c>
      <c r="L2093" s="22"/>
    </row>
    <row r="2094" spans="1:12" s="40" customFormat="1" ht="14.25" customHeight="1" x14ac:dyDescent="0.25">
      <c r="A2094" s="38" t="s">
        <v>213</v>
      </c>
      <c r="B2094" s="38" t="s">
        <v>4327</v>
      </c>
      <c r="C2094" s="38" t="s">
        <v>10524</v>
      </c>
      <c r="D2094" s="38" t="s">
        <v>10525</v>
      </c>
      <c r="E2094" s="38" t="s">
        <v>4568</v>
      </c>
      <c r="F2094" s="38" t="s">
        <v>447</v>
      </c>
      <c r="G2094" s="38" t="s">
        <v>2571</v>
      </c>
      <c r="H2094" s="38" t="s">
        <v>2665</v>
      </c>
      <c r="I2094" s="39">
        <v>0</v>
      </c>
      <c r="J2094" s="11">
        <f>VLOOKUP(LEFT(B2094,5),[1]Percents!$C:$M,9,FALSE)</f>
        <v>0</v>
      </c>
      <c r="K2094" s="13">
        <f t="shared" si="33"/>
        <v>0</v>
      </c>
      <c r="L2094" s="22"/>
    </row>
    <row r="2095" spans="1:12" s="40" customFormat="1" ht="14.25" customHeight="1" x14ac:dyDescent="0.25">
      <c r="A2095" s="38" t="s">
        <v>213</v>
      </c>
      <c r="B2095" s="38" t="s">
        <v>279</v>
      </c>
      <c r="C2095" s="38" t="s">
        <v>12578</v>
      </c>
      <c r="D2095" s="38" t="s">
        <v>12579</v>
      </c>
      <c r="E2095" s="38" t="s">
        <v>12580</v>
      </c>
      <c r="F2095" s="38" t="s">
        <v>12581</v>
      </c>
      <c r="G2095" s="38" t="s">
        <v>12582</v>
      </c>
      <c r="H2095" s="38" t="s">
        <v>2665</v>
      </c>
      <c r="I2095" s="39">
        <v>0.01</v>
      </c>
      <c r="J2095" s="11">
        <f>VLOOKUP(LEFT(B2095,5),[1]Percents!$C:$M,9,FALSE)</f>
        <v>0</v>
      </c>
      <c r="K2095" s="13">
        <f t="shared" si="33"/>
        <v>0</v>
      </c>
      <c r="L2095" s="22"/>
    </row>
    <row r="2096" spans="1:12" s="40" customFormat="1" ht="14.25" customHeight="1" x14ac:dyDescent="0.25">
      <c r="A2096" s="38" t="s">
        <v>213</v>
      </c>
      <c r="B2096" s="38" t="s">
        <v>279</v>
      </c>
      <c r="C2096" s="38" t="s">
        <v>2185</v>
      </c>
      <c r="D2096" s="38" t="s">
        <v>597</v>
      </c>
      <c r="E2096" s="38" t="s">
        <v>598</v>
      </c>
      <c r="F2096" s="38" t="s">
        <v>599</v>
      </c>
      <c r="G2096" s="38" t="s">
        <v>2044</v>
      </c>
      <c r="H2096" s="38" t="s">
        <v>2665</v>
      </c>
      <c r="I2096" s="39">
        <v>108.95</v>
      </c>
      <c r="J2096" s="11">
        <f>VLOOKUP(LEFT(B2096,5),[1]Percents!$C:$M,9,FALSE)</f>
        <v>0</v>
      </c>
      <c r="K2096" s="13">
        <f t="shared" si="33"/>
        <v>0</v>
      </c>
      <c r="L2096" s="22"/>
    </row>
    <row r="2097" spans="1:12" s="40" customFormat="1" ht="14.25" customHeight="1" x14ac:dyDescent="0.25">
      <c r="A2097" s="38" t="s">
        <v>213</v>
      </c>
      <c r="B2097" s="38" t="s">
        <v>4378</v>
      </c>
      <c r="C2097" s="38" t="s">
        <v>11821</v>
      </c>
      <c r="D2097" s="38" t="s">
        <v>11822</v>
      </c>
      <c r="E2097" s="38" t="s">
        <v>3294</v>
      </c>
      <c r="F2097" s="38" t="s">
        <v>11823</v>
      </c>
      <c r="G2097" s="38" t="s">
        <v>11824</v>
      </c>
      <c r="H2097" s="38" t="s">
        <v>2665</v>
      </c>
      <c r="I2097" s="39">
        <v>968.28</v>
      </c>
      <c r="J2097" s="11">
        <f>VLOOKUP(LEFT(B2097,5),[1]Percents!$C:$M,9,FALSE)</f>
        <v>0</v>
      </c>
      <c r="K2097" s="13">
        <f t="shared" si="33"/>
        <v>0</v>
      </c>
      <c r="L2097" s="22"/>
    </row>
    <row r="2098" spans="1:12" s="40" customFormat="1" ht="14.25" customHeight="1" x14ac:dyDescent="0.25">
      <c r="A2098" s="38" t="s">
        <v>213</v>
      </c>
      <c r="B2098" s="38" t="s">
        <v>42</v>
      </c>
      <c r="C2098" s="38" t="s">
        <v>2186</v>
      </c>
      <c r="D2098" s="38" t="s">
        <v>474</v>
      </c>
      <c r="E2098" s="38" t="s">
        <v>80</v>
      </c>
      <c r="F2098" s="38" t="s">
        <v>475</v>
      </c>
      <c r="G2098" s="38" t="s">
        <v>2187</v>
      </c>
      <c r="H2098" s="38" t="s">
        <v>2665</v>
      </c>
      <c r="I2098" s="39">
        <v>0</v>
      </c>
      <c r="J2098" s="11">
        <f>VLOOKUP(LEFT(B2098,5),[1]Percents!$C:$M,9,FALSE)</f>
        <v>0</v>
      </c>
      <c r="K2098" s="13">
        <f t="shared" si="33"/>
        <v>0</v>
      </c>
      <c r="L2098" s="22"/>
    </row>
    <row r="2099" spans="1:12" s="40" customFormat="1" ht="14.25" customHeight="1" x14ac:dyDescent="0.25">
      <c r="A2099" s="38" t="s">
        <v>213</v>
      </c>
      <c r="B2099" s="38" t="s">
        <v>258</v>
      </c>
      <c r="C2099" s="38" t="s">
        <v>2188</v>
      </c>
      <c r="D2099" s="38" t="s">
        <v>472</v>
      </c>
      <c r="E2099" s="38" t="s">
        <v>6835</v>
      </c>
      <c r="F2099" s="38" t="s">
        <v>473</v>
      </c>
      <c r="G2099" s="38" t="s">
        <v>1795</v>
      </c>
      <c r="H2099" s="38" t="s">
        <v>2665</v>
      </c>
      <c r="I2099" s="39">
        <v>312.99</v>
      </c>
      <c r="J2099" s="11">
        <f>VLOOKUP(LEFT(B2099,5),[1]Percents!$C:$M,9,FALSE)</f>
        <v>4.4049999999999999E-2</v>
      </c>
      <c r="K2099" s="13">
        <f t="shared" si="33"/>
        <v>13.787209499999999</v>
      </c>
      <c r="L2099" s="22"/>
    </row>
    <row r="2100" spans="1:12" s="40" customFormat="1" ht="14.25" customHeight="1" x14ac:dyDescent="0.25">
      <c r="A2100" s="38" t="s">
        <v>213</v>
      </c>
      <c r="B2100" s="38" t="s">
        <v>162</v>
      </c>
      <c r="C2100" s="38" t="s">
        <v>3655</v>
      </c>
      <c r="D2100" s="38" t="s">
        <v>3656</v>
      </c>
      <c r="E2100" s="38" t="s">
        <v>165</v>
      </c>
      <c r="F2100" s="38" t="s">
        <v>3657</v>
      </c>
      <c r="G2100" s="38" t="s">
        <v>3658</v>
      </c>
      <c r="H2100" s="38" t="s">
        <v>2665</v>
      </c>
      <c r="I2100" s="39">
        <v>0</v>
      </c>
      <c r="J2100" s="11">
        <f>VLOOKUP(LEFT(B2100,5),[1]Percents!$C:$M,9,FALSE)</f>
        <v>4.4049999999999999E-2</v>
      </c>
      <c r="K2100" s="13">
        <f t="shared" si="33"/>
        <v>0</v>
      </c>
      <c r="L2100" s="22"/>
    </row>
    <row r="2101" spans="1:12" s="40" customFormat="1" ht="14.25" customHeight="1" x14ac:dyDescent="0.25">
      <c r="A2101" s="38" t="s">
        <v>213</v>
      </c>
      <c r="B2101" s="38" t="s">
        <v>258</v>
      </c>
      <c r="C2101" s="38" t="s">
        <v>2189</v>
      </c>
      <c r="D2101" s="38" t="s">
        <v>478</v>
      </c>
      <c r="E2101" s="38" t="s">
        <v>452</v>
      </c>
      <c r="F2101" s="38" t="s">
        <v>479</v>
      </c>
      <c r="G2101" s="38" t="s">
        <v>1673</v>
      </c>
      <c r="H2101" s="38" t="s">
        <v>2665</v>
      </c>
      <c r="I2101" s="39">
        <v>828.39</v>
      </c>
      <c r="J2101" s="11">
        <f>VLOOKUP(LEFT(B2101,5),[1]Percents!$C:$M,9,FALSE)</f>
        <v>4.4049999999999999E-2</v>
      </c>
      <c r="K2101" s="13">
        <f t="shared" si="33"/>
        <v>36.490579499999996</v>
      </c>
      <c r="L2101" s="22"/>
    </row>
    <row r="2102" spans="1:12" s="40" customFormat="1" ht="14.25" customHeight="1" x14ac:dyDescent="0.25">
      <c r="A2102" s="38" t="s">
        <v>213</v>
      </c>
      <c r="B2102" s="38" t="s">
        <v>162</v>
      </c>
      <c r="C2102" s="38" t="s">
        <v>2857</v>
      </c>
      <c r="D2102" s="38" t="s">
        <v>2858</v>
      </c>
      <c r="E2102" s="38" t="s">
        <v>165</v>
      </c>
      <c r="F2102" s="38" t="s">
        <v>2859</v>
      </c>
      <c r="G2102" s="38" t="s">
        <v>2860</v>
      </c>
      <c r="H2102" s="38" t="s">
        <v>2665</v>
      </c>
      <c r="I2102" s="39">
        <v>234.7</v>
      </c>
      <c r="J2102" s="11">
        <f>VLOOKUP(LEFT(B2102,5),[1]Percents!$C:$M,9,FALSE)</f>
        <v>4.4049999999999999E-2</v>
      </c>
      <c r="K2102" s="13">
        <f t="shared" si="33"/>
        <v>10.338534999999998</v>
      </c>
      <c r="L2102" s="22"/>
    </row>
    <row r="2103" spans="1:12" s="40" customFormat="1" ht="14.25" customHeight="1" x14ac:dyDescent="0.25">
      <c r="A2103" s="38" t="s">
        <v>213</v>
      </c>
      <c r="B2103" s="38" t="s">
        <v>258</v>
      </c>
      <c r="C2103" s="38" t="s">
        <v>2190</v>
      </c>
      <c r="D2103" s="38" t="s">
        <v>1527</v>
      </c>
      <c r="E2103" s="38" t="s">
        <v>477</v>
      </c>
      <c r="F2103" s="38" t="s">
        <v>1528</v>
      </c>
      <c r="G2103" s="38" t="s">
        <v>1676</v>
      </c>
      <c r="H2103" s="38" t="s">
        <v>2665</v>
      </c>
      <c r="I2103" s="39">
        <v>59.4</v>
      </c>
      <c r="J2103" s="11">
        <f>VLOOKUP(LEFT(B2103,5),[1]Percents!$C:$M,9,FALSE)</f>
        <v>4.4049999999999999E-2</v>
      </c>
      <c r="K2103" s="13">
        <f t="shared" si="33"/>
        <v>2.6165699999999998</v>
      </c>
      <c r="L2103" s="22"/>
    </row>
    <row r="2104" spans="1:12" s="40" customFormat="1" ht="14.25" customHeight="1" x14ac:dyDescent="0.25">
      <c r="A2104" s="38" t="s">
        <v>213</v>
      </c>
      <c r="B2104" s="38" t="s">
        <v>4327</v>
      </c>
      <c r="C2104" s="38" t="s">
        <v>2191</v>
      </c>
      <c r="D2104" s="38" t="s">
        <v>1529</v>
      </c>
      <c r="E2104" s="38" t="s">
        <v>4568</v>
      </c>
      <c r="F2104" s="38" t="s">
        <v>1530</v>
      </c>
      <c r="G2104" s="38" t="s">
        <v>2192</v>
      </c>
      <c r="H2104" s="38" t="s">
        <v>2665</v>
      </c>
      <c r="I2104" s="39">
        <v>0</v>
      </c>
      <c r="J2104" s="11">
        <f>VLOOKUP(LEFT(B2104,5),[1]Percents!$C:$M,9,FALSE)</f>
        <v>0</v>
      </c>
      <c r="K2104" s="13">
        <f t="shared" si="33"/>
        <v>0</v>
      </c>
      <c r="L2104" s="22"/>
    </row>
    <row r="2105" spans="1:12" s="40" customFormat="1" ht="14.25" customHeight="1" x14ac:dyDescent="0.25">
      <c r="A2105" s="38" t="s">
        <v>213</v>
      </c>
      <c r="B2105" s="38" t="s">
        <v>162</v>
      </c>
      <c r="C2105" s="38" t="s">
        <v>8261</v>
      </c>
      <c r="D2105" s="38" t="s">
        <v>8262</v>
      </c>
      <c r="E2105" s="38" t="s">
        <v>165</v>
      </c>
      <c r="F2105" s="38" t="s">
        <v>8263</v>
      </c>
      <c r="G2105" s="38" t="s">
        <v>8264</v>
      </c>
      <c r="H2105" s="38" t="s">
        <v>2665</v>
      </c>
      <c r="I2105" s="39">
        <v>0</v>
      </c>
      <c r="J2105" s="11">
        <f>VLOOKUP(LEFT(B2105,5),[1]Percents!$C:$M,9,FALSE)</f>
        <v>4.4049999999999999E-2</v>
      </c>
      <c r="K2105" s="13">
        <f t="shared" si="33"/>
        <v>0</v>
      </c>
      <c r="L2105" s="22"/>
    </row>
    <row r="2106" spans="1:12" s="40" customFormat="1" ht="14.25" customHeight="1" x14ac:dyDescent="0.25">
      <c r="A2106" s="38" t="s">
        <v>213</v>
      </c>
      <c r="B2106" s="38" t="s">
        <v>258</v>
      </c>
      <c r="C2106" s="38" t="s">
        <v>2194</v>
      </c>
      <c r="D2106" s="38" t="s">
        <v>10099</v>
      </c>
      <c r="E2106" s="38" t="s">
        <v>477</v>
      </c>
      <c r="F2106" s="38" t="s">
        <v>515</v>
      </c>
      <c r="G2106" s="38" t="s">
        <v>2195</v>
      </c>
      <c r="H2106" s="38" t="s">
        <v>2665</v>
      </c>
      <c r="I2106" s="39">
        <v>115.93</v>
      </c>
      <c r="J2106" s="11">
        <f>VLOOKUP(LEFT(B2106,5),[1]Percents!$C:$M,9,FALSE)</f>
        <v>4.4049999999999999E-2</v>
      </c>
      <c r="K2106" s="13">
        <f t="shared" si="33"/>
        <v>5.1067165000000001</v>
      </c>
      <c r="L2106" s="22"/>
    </row>
    <row r="2107" spans="1:12" s="40" customFormat="1" ht="14.25" customHeight="1" x14ac:dyDescent="0.25">
      <c r="A2107" s="38" t="s">
        <v>243</v>
      </c>
      <c r="B2107" s="38" t="s">
        <v>203</v>
      </c>
      <c r="C2107" s="38" t="s">
        <v>10774</v>
      </c>
      <c r="D2107" s="38" t="s">
        <v>10775</v>
      </c>
      <c r="E2107" s="38" t="s">
        <v>205</v>
      </c>
      <c r="F2107" s="38" t="s">
        <v>10776</v>
      </c>
      <c r="G2107" s="38" t="s">
        <v>1680</v>
      </c>
      <c r="H2107" s="38" t="s">
        <v>2665</v>
      </c>
      <c r="I2107" s="39">
        <v>1965.36</v>
      </c>
      <c r="J2107" s="11">
        <f>VLOOKUP(LEFT(B2107,5),[1]Percents!$C:$M,9,FALSE)</f>
        <v>0</v>
      </c>
      <c r="K2107" s="13">
        <f t="shared" si="33"/>
        <v>0</v>
      </c>
      <c r="L2107" s="22"/>
    </row>
    <row r="2108" spans="1:12" s="40" customFormat="1" ht="14.25" customHeight="1" x14ac:dyDescent="0.25">
      <c r="A2108" s="38" t="s">
        <v>213</v>
      </c>
      <c r="B2108" s="38" t="s">
        <v>4327</v>
      </c>
      <c r="C2108" s="38" t="s">
        <v>3835</v>
      </c>
      <c r="D2108" s="38" t="s">
        <v>3836</v>
      </c>
      <c r="E2108" s="38" t="s">
        <v>4568</v>
      </c>
      <c r="F2108" s="38" t="s">
        <v>3837</v>
      </c>
      <c r="G2108" s="38" t="s">
        <v>2049</v>
      </c>
      <c r="H2108" s="38" t="s">
        <v>2665</v>
      </c>
      <c r="I2108" s="39">
        <v>2260.25</v>
      </c>
      <c r="J2108" s="11">
        <f>VLOOKUP(LEFT(B2108,5),[1]Percents!$C:$M,9,FALSE)</f>
        <v>0</v>
      </c>
      <c r="K2108" s="13">
        <f t="shared" si="33"/>
        <v>0</v>
      </c>
      <c r="L2108" s="22"/>
    </row>
    <row r="2109" spans="1:12" s="40" customFormat="1" ht="14.25" customHeight="1" x14ac:dyDescent="0.25">
      <c r="A2109" s="38" t="s">
        <v>213</v>
      </c>
      <c r="B2109" s="38" t="s">
        <v>258</v>
      </c>
      <c r="C2109" s="38" t="s">
        <v>2196</v>
      </c>
      <c r="D2109" s="38" t="s">
        <v>551</v>
      </c>
      <c r="E2109" s="38" t="s">
        <v>395</v>
      </c>
      <c r="F2109" s="38" t="s">
        <v>540</v>
      </c>
      <c r="G2109" s="38" t="s">
        <v>1679</v>
      </c>
      <c r="H2109" s="38" t="s">
        <v>2665</v>
      </c>
      <c r="I2109" s="39">
        <v>31.57</v>
      </c>
      <c r="J2109" s="11">
        <f>VLOOKUP(LEFT(B2109,5),[1]Percents!$C:$M,9,FALSE)</f>
        <v>4.4049999999999999E-2</v>
      </c>
      <c r="K2109" s="13">
        <f t="shared" si="33"/>
        <v>1.3906585</v>
      </c>
      <c r="L2109" s="22"/>
    </row>
    <row r="2110" spans="1:12" s="40" customFormat="1" ht="14.25" customHeight="1" x14ac:dyDescent="0.25">
      <c r="A2110" s="38" t="s">
        <v>213</v>
      </c>
      <c r="B2110" s="38" t="s">
        <v>258</v>
      </c>
      <c r="C2110" s="38" t="s">
        <v>8265</v>
      </c>
      <c r="D2110" s="38" t="s">
        <v>8266</v>
      </c>
      <c r="E2110" s="38" t="s">
        <v>395</v>
      </c>
      <c r="F2110" s="38" t="s">
        <v>540</v>
      </c>
      <c r="G2110" s="38" t="s">
        <v>1680</v>
      </c>
      <c r="H2110" s="38" t="s">
        <v>2665</v>
      </c>
      <c r="I2110" s="39">
        <v>0</v>
      </c>
      <c r="J2110" s="11">
        <f>VLOOKUP(LEFT(B2110,5),[1]Percents!$C:$M,9,FALSE)</f>
        <v>4.4049999999999999E-2</v>
      </c>
      <c r="K2110" s="13">
        <f t="shared" si="33"/>
        <v>0</v>
      </c>
      <c r="L2110" s="22"/>
    </row>
    <row r="2111" spans="1:12" s="40" customFormat="1" ht="14.25" customHeight="1" x14ac:dyDescent="0.25">
      <c r="A2111" s="38" t="s">
        <v>213</v>
      </c>
      <c r="B2111" s="38" t="s">
        <v>258</v>
      </c>
      <c r="C2111" s="38" t="s">
        <v>6181</v>
      </c>
      <c r="D2111" s="38" t="s">
        <v>6182</v>
      </c>
      <c r="E2111" s="38" t="s">
        <v>395</v>
      </c>
      <c r="F2111" s="38" t="s">
        <v>540</v>
      </c>
      <c r="G2111" s="38" t="s">
        <v>1819</v>
      </c>
      <c r="H2111" s="38" t="s">
        <v>2665</v>
      </c>
      <c r="I2111" s="39">
        <v>0</v>
      </c>
      <c r="J2111" s="11">
        <f>VLOOKUP(LEFT(B2111,5),[1]Percents!$C:$M,9,FALSE)</f>
        <v>4.4049999999999999E-2</v>
      </c>
      <c r="K2111" s="13">
        <f t="shared" si="33"/>
        <v>0</v>
      </c>
      <c r="L2111" s="22"/>
    </row>
    <row r="2112" spans="1:12" s="40" customFormat="1" ht="14.25" customHeight="1" x14ac:dyDescent="0.25">
      <c r="A2112" s="38" t="s">
        <v>213</v>
      </c>
      <c r="B2112" s="38" t="s">
        <v>258</v>
      </c>
      <c r="C2112" s="38" t="s">
        <v>2197</v>
      </c>
      <c r="D2112" s="38" t="s">
        <v>516</v>
      </c>
      <c r="E2112" s="38" t="s">
        <v>453</v>
      </c>
      <c r="F2112" s="38" t="s">
        <v>517</v>
      </c>
      <c r="G2112" s="38" t="s">
        <v>2198</v>
      </c>
      <c r="H2112" s="38" t="s">
        <v>2665</v>
      </c>
      <c r="I2112" s="39">
        <v>0</v>
      </c>
      <c r="J2112" s="11">
        <f>VLOOKUP(LEFT(B2112,5),[1]Percents!$C:$M,9,FALSE)</f>
        <v>4.4049999999999999E-2</v>
      </c>
      <c r="K2112" s="13">
        <f t="shared" si="33"/>
        <v>0</v>
      </c>
      <c r="L2112" s="22"/>
    </row>
    <row r="2113" spans="1:12" s="40" customFormat="1" ht="14.25" customHeight="1" x14ac:dyDescent="0.25">
      <c r="A2113" s="38" t="s">
        <v>213</v>
      </c>
      <c r="B2113" s="38" t="s">
        <v>4321</v>
      </c>
      <c r="C2113" s="38" t="s">
        <v>9567</v>
      </c>
      <c r="D2113" s="38" t="s">
        <v>9568</v>
      </c>
      <c r="E2113" s="38" t="s">
        <v>1633</v>
      </c>
      <c r="F2113" s="38" t="s">
        <v>12222</v>
      </c>
      <c r="G2113" s="38" t="s">
        <v>9570</v>
      </c>
      <c r="H2113" s="38" t="s">
        <v>2665</v>
      </c>
      <c r="I2113" s="39">
        <v>0</v>
      </c>
      <c r="J2113" s="11">
        <f>VLOOKUP(LEFT(B2113,5),[1]Percents!$C:$M,9,FALSE)</f>
        <v>0</v>
      </c>
      <c r="K2113" s="13">
        <f t="shared" si="33"/>
        <v>0</v>
      </c>
      <c r="L2113" s="22"/>
    </row>
    <row r="2114" spans="1:12" s="40" customFormat="1" ht="14.25" customHeight="1" x14ac:dyDescent="0.25">
      <c r="A2114" s="38" t="s">
        <v>243</v>
      </c>
      <c r="B2114" s="38" t="s">
        <v>2543</v>
      </c>
      <c r="C2114" s="38" t="s">
        <v>2199</v>
      </c>
      <c r="D2114" s="38" t="s">
        <v>559</v>
      </c>
      <c r="E2114" s="38" t="s">
        <v>7</v>
      </c>
      <c r="F2114" s="38" t="s">
        <v>560</v>
      </c>
      <c r="G2114" s="38" t="s">
        <v>1682</v>
      </c>
      <c r="H2114" s="38" t="s">
        <v>2665</v>
      </c>
      <c r="I2114" s="39">
        <v>1314.33</v>
      </c>
      <c r="J2114" s="11">
        <f>VLOOKUP(LEFT(B2114,5),[1]Percents!$C:$M,9,FALSE)</f>
        <v>0</v>
      </c>
      <c r="K2114" s="13">
        <f t="shared" si="33"/>
        <v>0</v>
      </c>
      <c r="L2114" s="22"/>
    </row>
    <row r="2115" spans="1:12" s="40" customFormat="1" ht="14.25" customHeight="1" x14ac:dyDescent="0.25">
      <c r="A2115" s="38" t="s">
        <v>213</v>
      </c>
      <c r="B2115" s="38" t="s">
        <v>98</v>
      </c>
      <c r="C2115" s="38" t="s">
        <v>2200</v>
      </c>
      <c r="D2115" s="38" t="s">
        <v>616</v>
      </c>
      <c r="E2115" s="38" t="s">
        <v>99</v>
      </c>
      <c r="F2115" s="38" t="s">
        <v>617</v>
      </c>
      <c r="G2115" s="38" t="s">
        <v>1680</v>
      </c>
      <c r="H2115" s="38" t="s">
        <v>2665</v>
      </c>
      <c r="I2115" s="39">
        <v>19.809999999999999</v>
      </c>
      <c r="J2115" s="11">
        <f>VLOOKUP(LEFT(B2115,5),[1]Percents!$C:$M,9,FALSE)</f>
        <v>0</v>
      </c>
      <c r="K2115" s="13">
        <f t="shared" si="33"/>
        <v>0</v>
      </c>
      <c r="L2115" s="22"/>
    </row>
    <row r="2116" spans="1:12" s="40" customFormat="1" ht="14.25" customHeight="1" x14ac:dyDescent="0.25">
      <c r="A2116" s="38" t="s">
        <v>213</v>
      </c>
      <c r="B2116" s="38" t="s">
        <v>225</v>
      </c>
      <c r="C2116" s="38" t="s">
        <v>12583</v>
      </c>
      <c r="D2116" s="38" t="s">
        <v>12584</v>
      </c>
      <c r="E2116" s="38" t="s">
        <v>10414</v>
      </c>
      <c r="F2116" s="38" t="s">
        <v>618</v>
      </c>
      <c r="G2116" s="38" t="s">
        <v>1680</v>
      </c>
      <c r="H2116" s="38" t="s">
        <v>2665</v>
      </c>
      <c r="I2116" s="41">
        <v>-0.01</v>
      </c>
      <c r="J2116" s="11">
        <f>VLOOKUP(LEFT(B2116,5),[1]Percents!$C:$M,9,FALSE)</f>
        <v>0</v>
      </c>
      <c r="K2116" s="13">
        <f t="shared" si="33"/>
        <v>0</v>
      </c>
      <c r="L2116" s="22"/>
    </row>
    <row r="2117" spans="1:12" s="40" customFormat="1" ht="14.25" customHeight="1" x14ac:dyDescent="0.25">
      <c r="A2117" s="38" t="s">
        <v>213</v>
      </c>
      <c r="B2117" s="38" t="s">
        <v>225</v>
      </c>
      <c r="C2117" s="38" t="s">
        <v>2201</v>
      </c>
      <c r="D2117" s="38" t="s">
        <v>619</v>
      </c>
      <c r="E2117" s="38" t="s">
        <v>10</v>
      </c>
      <c r="F2117" s="38" t="s">
        <v>618</v>
      </c>
      <c r="G2117" s="38" t="s">
        <v>2202</v>
      </c>
      <c r="H2117" s="38" t="s">
        <v>2665</v>
      </c>
      <c r="I2117" s="39">
        <v>0</v>
      </c>
      <c r="J2117" s="11">
        <f>VLOOKUP(LEFT(B2117,5),[1]Percents!$C:$M,9,FALSE)</f>
        <v>0</v>
      </c>
      <c r="K2117" s="13">
        <f t="shared" si="33"/>
        <v>0</v>
      </c>
      <c r="L2117" s="22"/>
    </row>
    <row r="2118" spans="1:12" s="40" customFormat="1" ht="14.25" customHeight="1" x14ac:dyDescent="0.25">
      <c r="A2118" s="38" t="s">
        <v>213</v>
      </c>
      <c r="B2118" s="38" t="s">
        <v>2</v>
      </c>
      <c r="C2118" s="38" t="s">
        <v>8873</v>
      </c>
      <c r="D2118" s="38" t="s">
        <v>8874</v>
      </c>
      <c r="E2118" s="38" t="s">
        <v>11434</v>
      </c>
      <c r="F2118" s="38" t="s">
        <v>8875</v>
      </c>
      <c r="G2118" s="38" t="s">
        <v>8876</v>
      </c>
      <c r="H2118" s="38" t="s">
        <v>2665</v>
      </c>
      <c r="I2118" s="39">
        <v>897.66</v>
      </c>
      <c r="J2118" s="11">
        <f>VLOOKUP(LEFT(B2118,5),[1]Percents!$C:$M,9,FALSE)</f>
        <v>0</v>
      </c>
      <c r="K2118" s="13">
        <f t="shared" si="33"/>
        <v>0</v>
      </c>
      <c r="L2118" s="22"/>
    </row>
    <row r="2119" spans="1:12" s="40" customFormat="1" ht="14.25" customHeight="1" x14ac:dyDescent="0.25">
      <c r="A2119" s="38" t="s">
        <v>213</v>
      </c>
      <c r="B2119" s="38" t="s">
        <v>120</v>
      </c>
      <c r="C2119" s="38" t="s">
        <v>9544</v>
      </c>
      <c r="D2119" s="38" t="s">
        <v>9545</v>
      </c>
      <c r="E2119" s="38" t="s">
        <v>6737</v>
      </c>
      <c r="F2119" s="38" t="s">
        <v>677</v>
      </c>
      <c r="G2119" s="38" t="s">
        <v>9546</v>
      </c>
      <c r="H2119" s="38" t="s">
        <v>2665</v>
      </c>
      <c r="I2119" s="39">
        <v>246.15</v>
      </c>
      <c r="J2119" s="11">
        <f>VLOOKUP(LEFT(B2119,5),[1]Percents!$C:$M,9,FALSE)</f>
        <v>0</v>
      </c>
      <c r="K2119" s="13">
        <f t="shared" si="33"/>
        <v>0</v>
      </c>
      <c r="L2119" s="22"/>
    </row>
    <row r="2120" spans="1:12" s="40" customFormat="1" ht="14.25" customHeight="1" x14ac:dyDescent="0.25">
      <c r="A2120" s="38" t="s">
        <v>213</v>
      </c>
      <c r="B2120" s="38" t="s">
        <v>120</v>
      </c>
      <c r="C2120" s="38" t="s">
        <v>11825</v>
      </c>
      <c r="D2120" s="38" t="s">
        <v>11826</v>
      </c>
      <c r="E2120" s="38" t="s">
        <v>6737</v>
      </c>
      <c r="F2120" s="38" t="s">
        <v>677</v>
      </c>
      <c r="G2120" s="38" t="s">
        <v>1688</v>
      </c>
      <c r="H2120" s="38" t="s">
        <v>2665</v>
      </c>
      <c r="I2120" s="39">
        <v>0</v>
      </c>
      <c r="J2120" s="11">
        <f>VLOOKUP(LEFT(B2120,5),[1]Percents!$C:$M,9,FALSE)</f>
        <v>0</v>
      </c>
      <c r="K2120" s="13">
        <f t="shared" si="33"/>
        <v>0</v>
      </c>
      <c r="L2120" s="22"/>
    </row>
    <row r="2121" spans="1:12" s="40" customFormat="1" ht="14.25" customHeight="1" x14ac:dyDescent="0.25">
      <c r="A2121" s="38" t="s">
        <v>213</v>
      </c>
      <c r="B2121" s="38" t="s">
        <v>120</v>
      </c>
      <c r="C2121" s="38" t="s">
        <v>2203</v>
      </c>
      <c r="D2121" s="38" t="s">
        <v>909</v>
      </c>
      <c r="E2121" s="38" t="s">
        <v>6737</v>
      </c>
      <c r="F2121" s="38" t="s">
        <v>677</v>
      </c>
      <c r="G2121" s="38" t="s">
        <v>2204</v>
      </c>
      <c r="H2121" s="38" t="s">
        <v>2665</v>
      </c>
      <c r="I2121" s="39">
        <v>0</v>
      </c>
      <c r="J2121" s="11">
        <f>VLOOKUP(LEFT(B2121,5),[1]Percents!$C:$M,9,FALSE)</f>
        <v>0</v>
      </c>
      <c r="K2121" s="13">
        <f t="shared" si="33"/>
        <v>0</v>
      </c>
      <c r="L2121" s="22"/>
    </row>
    <row r="2122" spans="1:12" s="40" customFormat="1" ht="14.25" customHeight="1" x14ac:dyDescent="0.25">
      <c r="A2122" s="38" t="s">
        <v>213</v>
      </c>
      <c r="B2122" s="38" t="s">
        <v>258</v>
      </c>
      <c r="C2122" s="38" t="s">
        <v>2205</v>
      </c>
      <c r="D2122" s="38" t="s">
        <v>914</v>
      </c>
      <c r="E2122" s="38" t="s">
        <v>907</v>
      </c>
      <c r="F2122" s="38" t="s">
        <v>915</v>
      </c>
      <c r="G2122" s="38" t="s">
        <v>2055</v>
      </c>
      <c r="H2122" s="38" t="s">
        <v>2665</v>
      </c>
      <c r="I2122" s="39">
        <v>0</v>
      </c>
      <c r="J2122" s="11">
        <f>VLOOKUP(LEFT(B2122,5),[1]Percents!$C:$M,9,FALSE)</f>
        <v>4.4049999999999999E-2</v>
      </c>
      <c r="K2122" s="13">
        <f t="shared" ref="K2122:K2185" si="34">+I2122*J2122</f>
        <v>0</v>
      </c>
      <c r="L2122" s="22"/>
    </row>
    <row r="2123" spans="1:12" s="40" customFormat="1" ht="14.25" customHeight="1" x14ac:dyDescent="0.25">
      <c r="A2123" s="38" t="s">
        <v>213</v>
      </c>
      <c r="B2123" s="38" t="s">
        <v>261</v>
      </c>
      <c r="C2123" s="38" t="s">
        <v>11114</v>
      </c>
      <c r="D2123" s="38" t="s">
        <v>11115</v>
      </c>
      <c r="E2123" s="38" t="s">
        <v>3296</v>
      </c>
      <c r="F2123" s="38" t="s">
        <v>11116</v>
      </c>
      <c r="G2123" s="38" t="s">
        <v>11117</v>
      </c>
      <c r="H2123" s="38" t="s">
        <v>2665</v>
      </c>
      <c r="I2123" s="39">
        <v>438.93</v>
      </c>
      <c r="J2123" s="11">
        <f>VLOOKUP(LEFT(B2123,5),[1]Percents!$C:$M,9,FALSE)</f>
        <v>4.4049999999999999E-2</v>
      </c>
      <c r="K2123" s="13">
        <f t="shared" si="34"/>
        <v>19.3348665</v>
      </c>
      <c r="L2123" s="22"/>
    </row>
    <row r="2124" spans="1:12" s="40" customFormat="1" ht="14.25" customHeight="1" x14ac:dyDescent="0.25">
      <c r="A2124" s="38" t="s">
        <v>213</v>
      </c>
      <c r="B2124" s="38" t="s">
        <v>162</v>
      </c>
      <c r="C2124" s="38" t="s">
        <v>2206</v>
      </c>
      <c r="D2124" s="38" t="s">
        <v>784</v>
      </c>
      <c r="E2124" s="38" t="s">
        <v>3295</v>
      </c>
      <c r="F2124" s="38" t="s">
        <v>785</v>
      </c>
      <c r="G2124" s="38" t="s">
        <v>2193</v>
      </c>
      <c r="H2124" s="38" t="s">
        <v>2665</v>
      </c>
      <c r="I2124" s="39">
        <v>0</v>
      </c>
      <c r="J2124" s="11">
        <f>VLOOKUP(LEFT(B2124,5),[1]Percents!$C:$M,9,FALSE)</f>
        <v>4.4049999999999999E-2</v>
      </c>
      <c r="K2124" s="13">
        <f t="shared" si="34"/>
        <v>0</v>
      </c>
      <c r="L2124" s="22"/>
    </row>
    <row r="2125" spans="1:12" s="40" customFormat="1" ht="14.25" customHeight="1" x14ac:dyDescent="0.25">
      <c r="A2125" s="38" t="s">
        <v>213</v>
      </c>
      <c r="B2125" s="38" t="s">
        <v>5586</v>
      </c>
      <c r="C2125" s="38" t="s">
        <v>5587</v>
      </c>
      <c r="D2125" s="38" t="s">
        <v>5588</v>
      </c>
      <c r="E2125" s="38" t="s">
        <v>5589</v>
      </c>
      <c r="F2125" s="38" t="s">
        <v>5590</v>
      </c>
      <c r="G2125" s="38" t="s">
        <v>5591</v>
      </c>
      <c r="H2125" s="38" t="s">
        <v>2665</v>
      </c>
      <c r="I2125" s="39">
        <v>2762.11</v>
      </c>
      <c r="J2125" s="11">
        <f>VLOOKUP(LEFT(B2125,5),[1]Percents!$C:$M,9,FALSE)</f>
        <v>0</v>
      </c>
      <c r="K2125" s="13">
        <f t="shared" si="34"/>
        <v>0</v>
      </c>
      <c r="L2125" s="22"/>
    </row>
    <row r="2126" spans="1:12" s="40" customFormat="1" ht="14.25" customHeight="1" x14ac:dyDescent="0.25">
      <c r="A2126" s="38" t="s">
        <v>213</v>
      </c>
      <c r="B2126" s="38" t="s">
        <v>162</v>
      </c>
      <c r="C2126" s="38" t="s">
        <v>2210</v>
      </c>
      <c r="D2126" s="38" t="s">
        <v>868</v>
      </c>
      <c r="E2126" s="38" t="s">
        <v>63</v>
      </c>
      <c r="F2126" s="38" t="s">
        <v>869</v>
      </c>
      <c r="G2126" s="38" t="s">
        <v>2211</v>
      </c>
      <c r="H2126" s="38" t="s">
        <v>2665</v>
      </c>
      <c r="I2126" s="39">
        <v>187.76</v>
      </c>
      <c r="J2126" s="11">
        <f>VLOOKUP(LEFT(B2126,5),[1]Percents!$C:$M,9,FALSE)</f>
        <v>4.4049999999999999E-2</v>
      </c>
      <c r="K2126" s="13">
        <f t="shared" si="34"/>
        <v>8.2708279999999998</v>
      </c>
      <c r="L2126" s="22"/>
    </row>
    <row r="2127" spans="1:12" s="40" customFormat="1" ht="14.25" customHeight="1" x14ac:dyDescent="0.25">
      <c r="A2127" s="38" t="s">
        <v>213</v>
      </c>
      <c r="B2127" s="38" t="s">
        <v>4378</v>
      </c>
      <c r="C2127" s="38" t="s">
        <v>10100</v>
      </c>
      <c r="D2127" s="38" t="s">
        <v>10101</v>
      </c>
      <c r="E2127" s="38" t="s">
        <v>3294</v>
      </c>
      <c r="F2127" s="38" t="s">
        <v>10102</v>
      </c>
      <c r="G2127" s="38" t="s">
        <v>10103</v>
      </c>
      <c r="H2127" s="38" t="s">
        <v>2665</v>
      </c>
      <c r="I2127" s="39">
        <v>0</v>
      </c>
      <c r="J2127" s="11">
        <f>VLOOKUP(LEFT(B2127,5),[1]Percents!$C:$M,9,FALSE)</f>
        <v>0</v>
      </c>
      <c r="K2127" s="13">
        <f t="shared" si="34"/>
        <v>0</v>
      </c>
      <c r="L2127" s="22"/>
    </row>
    <row r="2128" spans="1:12" s="40" customFormat="1" ht="14.25" customHeight="1" x14ac:dyDescent="0.25">
      <c r="A2128" s="38" t="s">
        <v>213</v>
      </c>
      <c r="B2128" s="38" t="s">
        <v>162</v>
      </c>
      <c r="C2128" s="38" t="s">
        <v>2212</v>
      </c>
      <c r="D2128" s="38" t="s">
        <v>579</v>
      </c>
      <c r="E2128" s="38" t="s">
        <v>18</v>
      </c>
      <c r="F2128" s="38" t="s">
        <v>580</v>
      </c>
      <c r="G2128" s="38" t="s">
        <v>2111</v>
      </c>
      <c r="H2128" s="38" t="s">
        <v>2665</v>
      </c>
      <c r="I2128" s="39">
        <v>1111.8900000000001</v>
      </c>
      <c r="J2128" s="11">
        <f>VLOOKUP(LEFT(B2128,5),[1]Percents!$C:$M,9,FALSE)</f>
        <v>4.4049999999999999E-2</v>
      </c>
      <c r="K2128" s="13">
        <f t="shared" si="34"/>
        <v>48.978754500000001</v>
      </c>
      <c r="L2128" s="22"/>
    </row>
    <row r="2129" spans="1:12" s="40" customFormat="1" ht="14.25" customHeight="1" x14ac:dyDescent="0.25">
      <c r="A2129" s="38" t="s">
        <v>213</v>
      </c>
      <c r="B2129" s="38" t="s">
        <v>162</v>
      </c>
      <c r="C2129" s="38" t="s">
        <v>3838</v>
      </c>
      <c r="D2129" s="38" t="s">
        <v>3839</v>
      </c>
      <c r="E2129" s="38" t="s">
        <v>18</v>
      </c>
      <c r="F2129" s="38" t="s">
        <v>580</v>
      </c>
      <c r="G2129" s="38" t="s">
        <v>2084</v>
      </c>
      <c r="H2129" s="38" t="s">
        <v>2665</v>
      </c>
      <c r="I2129" s="39">
        <v>308.44</v>
      </c>
      <c r="J2129" s="11">
        <f>VLOOKUP(LEFT(B2129,5),[1]Percents!$C:$M,9,FALSE)</f>
        <v>4.4049999999999999E-2</v>
      </c>
      <c r="K2129" s="13">
        <f t="shared" si="34"/>
        <v>13.586781999999999</v>
      </c>
      <c r="L2129" s="22"/>
    </row>
    <row r="2130" spans="1:12" s="40" customFormat="1" ht="14.25" customHeight="1" x14ac:dyDescent="0.25">
      <c r="A2130" s="38" t="s">
        <v>213</v>
      </c>
      <c r="B2130" s="38" t="s">
        <v>5021</v>
      </c>
      <c r="C2130" s="38" t="s">
        <v>11118</v>
      </c>
      <c r="D2130" s="38" t="s">
        <v>11119</v>
      </c>
      <c r="E2130" s="38" t="s">
        <v>4014</v>
      </c>
      <c r="F2130" s="38" t="s">
        <v>11120</v>
      </c>
      <c r="G2130" s="38" t="s">
        <v>10111</v>
      </c>
      <c r="H2130" s="38" t="s">
        <v>2665</v>
      </c>
      <c r="I2130" s="39">
        <v>0</v>
      </c>
      <c r="J2130" s="11">
        <f>VLOOKUP(LEFT(B2130,5),[1]Percents!$C:$M,9,FALSE)</f>
        <v>0</v>
      </c>
      <c r="K2130" s="13">
        <f t="shared" si="34"/>
        <v>0</v>
      </c>
      <c r="L2130" s="22"/>
    </row>
    <row r="2131" spans="1:12" s="40" customFormat="1" ht="14.25" customHeight="1" x14ac:dyDescent="0.25">
      <c r="A2131" s="38" t="s">
        <v>213</v>
      </c>
      <c r="B2131" s="38" t="s">
        <v>4321</v>
      </c>
      <c r="C2131" s="38" t="s">
        <v>5954</v>
      </c>
      <c r="D2131" s="38" t="s">
        <v>5955</v>
      </c>
      <c r="E2131" s="38" t="s">
        <v>5956</v>
      </c>
      <c r="F2131" s="38" t="s">
        <v>5957</v>
      </c>
      <c r="G2131" s="38" t="s">
        <v>5958</v>
      </c>
      <c r="H2131" s="38" t="s">
        <v>2665</v>
      </c>
      <c r="I2131" s="39">
        <v>0</v>
      </c>
      <c r="J2131" s="11">
        <f>VLOOKUP(LEFT(B2131,5),[1]Percents!$C:$M,9,FALSE)</f>
        <v>0</v>
      </c>
      <c r="K2131" s="13">
        <f t="shared" si="34"/>
        <v>0</v>
      </c>
      <c r="L2131" s="22"/>
    </row>
    <row r="2132" spans="1:12" s="40" customFormat="1" ht="14.25" customHeight="1" x14ac:dyDescent="0.25">
      <c r="A2132" s="38" t="s">
        <v>213</v>
      </c>
      <c r="B2132" s="38" t="s">
        <v>258</v>
      </c>
      <c r="C2132" s="38" t="s">
        <v>2213</v>
      </c>
      <c r="D2132" s="38" t="s">
        <v>552</v>
      </c>
      <c r="E2132" s="38" t="s">
        <v>477</v>
      </c>
      <c r="F2132" s="38" t="s">
        <v>553</v>
      </c>
      <c r="G2132" s="38" t="s">
        <v>2214</v>
      </c>
      <c r="H2132" s="38" t="s">
        <v>2665</v>
      </c>
      <c r="I2132" s="39">
        <v>58.18</v>
      </c>
      <c r="J2132" s="11">
        <f>VLOOKUP(LEFT(B2132,5),[1]Percents!$C:$M,9,FALSE)</f>
        <v>4.4049999999999999E-2</v>
      </c>
      <c r="K2132" s="13">
        <f t="shared" si="34"/>
        <v>2.5628289999999998</v>
      </c>
      <c r="L2132" s="22"/>
    </row>
    <row r="2133" spans="1:12" s="40" customFormat="1" ht="14.25" customHeight="1" x14ac:dyDescent="0.25">
      <c r="A2133" s="38" t="s">
        <v>213</v>
      </c>
      <c r="B2133" s="38" t="s">
        <v>258</v>
      </c>
      <c r="C2133" s="38" t="s">
        <v>2215</v>
      </c>
      <c r="D2133" s="38" t="s">
        <v>518</v>
      </c>
      <c r="E2133" s="38" t="s">
        <v>395</v>
      </c>
      <c r="F2133" s="38" t="s">
        <v>519</v>
      </c>
      <c r="G2133" s="38" t="s">
        <v>2055</v>
      </c>
      <c r="H2133" s="38" t="s">
        <v>2665</v>
      </c>
      <c r="I2133" s="39">
        <v>343.33</v>
      </c>
      <c r="J2133" s="11">
        <f>VLOOKUP(LEFT(B2133,5),[1]Percents!$C:$M,9,FALSE)</f>
        <v>4.4049999999999999E-2</v>
      </c>
      <c r="K2133" s="13">
        <f t="shared" si="34"/>
        <v>15.123686499999998</v>
      </c>
      <c r="L2133" s="22"/>
    </row>
    <row r="2134" spans="1:12" s="40" customFormat="1" ht="14.25" customHeight="1" x14ac:dyDescent="0.25">
      <c r="A2134" s="38" t="s">
        <v>213</v>
      </c>
      <c r="B2134" s="38" t="s">
        <v>258</v>
      </c>
      <c r="C2134" s="38" t="s">
        <v>2217</v>
      </c>
      <c r="D2134" s="38" t="s">
        <v>786</v>
      </c>
      <c r="E2134" s="38" t="s">
        <v>541</v>
      </c>
      <c r="F2134" s="38" t="s">
        <v>787</v>
      </c>
      <c r="G2134" s="38" t="s">
        <v>2218</v>
      </c>
      <c r="H2134" s="38" t="s">
        <v>2665</v>
      </c>
      <c r="I2134" s="39">
        <v>281.67</v>
      </c>
      <c r="J2134" s="11">
        <f>VLOOKUP(LEFT(B2134,5),[1]Percents!$C:$M,9,FALSE)</f>
        <v>4.4049999999999999E-2</v>
      </c>
      <c r="K2134" s="13">
        <f t="shared" si="34"/>
        <v>12.4075635</v>
      </c>
      <c r="L2134" s="22"/>
    </row>
    <row r="2135" spans="1:12" s="40" customFormat="1" ht="14.25" customHeight="1" x14ac:dyDescent="0.25">
      <c r="A2135" s="38" t="s">
        <v>213</v>
      </c>
      <c r="B2135" s="38" t="s">
        <v>4378</v>
      </c>
      <c r="C2135" s="38" t="s">
        <v>6402</v>
      </c>
      <c r="D2135" s="38" t="s">
        <v>6403</v>
      </c>
      <c r="E2135" s="38" t="s">
        <v>3294</v>
      </c>
      <c r="F2135" s="38" t="s">
        <v>6404</v>
      </c>
      <c r="G2135" s="38" t="s">
        <v>1817</v>
      </c>
      <c r="H2135" s="38" t="s">
        <v>2665</v>
      </c>
      <c r="I2135" s="39">
        <v>0</v>
      </c>
      <c r="J2135" s="11">
        <f>VLOOKUP(LEFT(B2135,5),[1]Percents!$C:$M,9,FALSE)</f>
        <v>0</v>
      </c>
      <c r="K2135" s="13">
        <f t="shared" si="34"/>
        <v>0</v>
      </c>
      <c r="L2135" s="22"/>
    </row>
    <row r="2136" spans="1:12" s="40" customFormat="1" ht="14.25" customHeight="1" x14ac:dyDescent="0.25">
      <c r="A2136" s="38" t="s">
        <v>213</v>
      </c>
      <c r="B2136" s="38" t="s">
        <v>261</v>
      </c>
      <c r="C2136" s="38" t="s">
        <v>2219</v>
      </c>
      <c r="D2136" s="38" t="s">
        <v>842</v>
      </c>
      <c r="E2136" s="38" t="s">
        <v>14</v>
      </c>
      <c r="F2136" s="38" t="s">
        <v>843</v>
      </c>
      <c r="G2136" s="38" t="s">
        <v>1685</v>
      </c>
      <c r="H2136" s="38" t="s">
        <v>2665</v>
      </c>
      <c r="I2136" s="39">
        <v>0</v>
      </c>
      <c r="J2136" s="11">
        <f>VLOOKUP(LEFT(B2136,5),[1]Percents!$C:$M,9,FALSE)</f>
        <v>4.4049999999999999E-2</v>
      </c>
      <c r="K2136" s="13">
        <f t="shared" si="34"/>
        <v>0</v>
      </c>
      <c r="L2136" s="22"/>
    </row>
    <row r="2137" spans="1:12" s="40" customFormat="1" ht="14.25" customHeight="1" x14ac:dyDescent="0.25">
      <c r="A2137" s="38" t="s">
        <v>213</v>
      </c>
      <c r="B2137" s="38" t="s">
        <v>261</v>
      </c>
      <c r="C2137" s="38" t="s">
        <v>2220</v>
      </c>
      <c r="D2137" s="38" t="s">
        <v>870</v>
      </c>
      <c r="E2137" s="38" t="s">
        <v>3296</v>
      </c>
      <c r="F2137" s="38" t="s">
        <v>871</v>
      </c>
      <c r="G2137" s="38" t="s">
        <v>2207</v>
      </c>
      <c r="H2137" s="38" t="s">
        <v>2665</v>
      </c>
      <c r="I2137" s="39">
        <v>75.58</v>
      </c>
      <c r="J2137" s="11">
        <f>VLOOKUP(LEFT(B2137,5),[1]Percents!$C:$M,9,FALSE)</f>
        <v>4.4049999999999999E-2</v>
      </c>
      <c r="K2137" s="13">
        <f t="shared" si="34"/>
        <v>3.3292989999999998</v>
      </c>
      <c r="L2137" s="22"/>
    </row>
    <row r="2138" spans="1:12" s="40" customFormat="1" ht="14.25" customHeight="1" x14ac:dyDescent="0.25">
      <c r="A2138" s="38" t="s">
        <v>213</v>
      </c>
      <c r="B2138" s="38" t="s">
        <v>4326</v>
      </c>
      <c r="C2138" s="38" t="s">
        <v>2221</v>
      </c>
      <c r="D2138" s="38" t="s">
        <v>711</v>
      </c>
      <c r="E2138" s="38" t="s">
        <v>346</v>
      </c>
      <c r="F2138" s="38" t="s">
        <v>712</v>
      </c>
      <c r="G2138" s="38" t="s">
        <v>1685</v>
      </c>
      <c r="H2138" s="38" t="s">
        <v>2665</v>
      </c>
      <c r="I2138" s="41">
        <v>0</v>
      </c>
      <c r="J2138" s="11">
        <f>VLOOKUP(LEFT(B2138,5),[1]Percents!$C:$M,9,FALSE)</f>
        <v>0</v>
      </c>
      <c r="K2138" s="13">
        <f t="shared" si="34"/>
        <v>0</v>
      </c>
      <c r="L2138" s="22"/>
    </row>
    <row r="2139" spans="1:12" s="40" customFormat="1" ht="14.25" customHeight="1" x14ac:dyDescent="0.25">
      <c r="A2139" s="38" t="s">
        <v>213</v>
      </c>
      <c r="B2139" s="38" t="s">
        <v>261</v>
      </c>
      <c r="C2139" s="38" t="s">
        <v>2222</v>
      </c>
      <c r="D2139" s="38" t="s">
        <v>751</v>
      </c>
      <c r="E2139" s="38" t="s">
        <v>14</v>
      </c>
      <c r="F2139" s="38" t="s">
        <v>752</v>
      </c>
      <c r="G2139" s="38" t="s">
        <v>2209</v>
      </c>
      <c r="H2139" s="38" t="s">
        <v>2665</v>
      </c>
      <c r="I2139" s="39">
        <v>726.21</v>
      </c>
      <c r="J2139" s="11">
        <f>VLOOKUP(LEFT(B2139,5),[1]Percents!$C:$M,9,FALSE)</f>
        <v>4.4049999999999999E-2</v>
      </c>
      <c r="K2139" s="13">
        <f t="shared" si="34"/>
        <v>31.9895505</v>
      </c>
      <c r="L2139" s="22"/>
    </row>
    <row r="2140" spans="1:12" s="40" customFormat="1" ht="14.25" customHeight="1" x14ac:dyDescent="0.25">
      <c r="A2140" s="38" t="s">
        <v>213</v>
      </c>
      <c r="B2140" s="38" t="s">
        <v>2</v>
      </c>
      <c r="C2140" s="38" t="s">
        <v>9547</v>
      </c>
      <c r="D2140" s="38" t="s">
        <v>9548</v>
      </c>
      <c r="E2140" s="38" t="s">
        <v>872</v>
      </c>
      <c r="F2140" s="38" t="s">
        <v>9549</v>
      </c>
      <c r="G2140" s="38" t="s">
        <v>9550</v>
      </c>
      <c r="H2140" s="38" t="s">
        <v>2665</v>
      </c>
      <c r="I2140" s="39">
        <v>0</v>
      </c>
      <c r="J2140" s="11">
        <f>VLOOKUP(LEFT(B2140,5),[1]Percents!$C:$M,9,FALSE)</f>
        <v>0</v>
      </c>
      <c r="K2140" s="13">
        <f t="shared" si="34"/>
        <v>0</v>
      </c>
      <c r="L2140" s="22"/>
    </row>
    <row r="2141" spans="1:12" s="40" customFormat="1" ht="14.25" customHeight="1" x14ac:dyDescent="0.25">
      <c r="A2141" s="38" t="s">
        <v>213</v>
      </c>
      <c r="B2141" s="38" t="s">
        <v>258</v>
      </c>
      <c r="C2141" s="38" t="s">
        <v>2225</v>
      </c>
      <c r="D2141" s="38" t="s">
        <v>897</v>
      </c>
      <c r="E2141" s="38" t="s">
        <v>395</v>
      </c>
      <c r="F2141" s="38" t="s">
        <v>898</v>
      </c>
      <c r="G2141" s="38" t="s">
        <v>2208</v>
      </c>
      <c r="H2141" s="38" t="s">
        <v>2665</v>
      </c>
      <c r="I2141" s="39">
        <v>1247.79</v>
      </c>
      <c r="J2141" s="11">
        <f>VLOOKUP(LEFT(B2141,5),[1]Percents!$C:$M,9,FALSE)</f>
        <v>4.4049999999999999E-2</v>
      </c>
      <c r="K2141" s="13">
        <f t="shared" si="34"/>
        <v>54.965149499999995</v>
      </c>
      <c r="L2141" s="22"/>
    </row>
    <row r="2142" spans="1:12" s="40" customFormat="1" ht="14.25" customHeight="1" x14ac:dyDescent="0.25">
      <c r="A2142" s="38" t="s">
        <v>213</v>
      </c>
      <c r="B2142" s="38" t="s">
        <v>9329</v>
      </c>
      <c r="C2142" s="38" t="s">
        <v>10526</v>
      </c>
      <c r="D2142" s="38" t="s">
        <v>10527</v>
      </c>
      <c r="E2142" s="38" t="s">
        <v>185</v>
      </c>
      <c r="F2142" s="38" t="s">
        <v>10528</v>
      </c>
      <c r="G2142" s="38" t="s">
        <v>10529</v>
      </c>
      <c r="H2142" s="38" t="s">
        <v>2665</v>
      </c>
      <c r="I2142" s="39">
        <v>0</v>
      </c>
      <c r="J2142" s="11">
        <f>VLOOKUP(LEFT(B2142,5),[1]Percents!$C:$M,9,FALSE)</f>
        <v>0</v>
      </c>
      <c r="K2142" s="13">
        <f t="shared" si="34"/>
        <v>0</v>
      </c>
      <c r="L2142" s="22"/>
    </row>
    <row r="2143" spans="1:12" s="40" customFormat="1" ht="14.25" customHeight="1" x14ac:dyDescent="0.25">
      <c r="A2143" s="38" t="s">
        <v>213</v>
      </c>
      <c r="B2143" s="38" t="s">
        <v>258</v>
      </c>
      <c r="C2143" s="38" t="s">
        <v>2226</v>
      </c>
      <c r="D2143" s="38" t="s">
        <v>873</v>
      </c>
      <c r="E2143" s="38" t="s">
        <v>714</v>
      </c>
      <c r="F2143" s="38" t="s">
        <v>874</v>
      </c>
      <c r="G2143" s="38" t="s">
        <v>2059</v>
      </c>
      <c r="H2143" s="38" t="s">
        <v>2665</v>
      </c>
      <c r="I2143" s="39">
        <v>0</v>
      </c>
      <c r="J2143" s="11">
        <f>VLOOKUP(LEFT(B2143,5),[1]Percents!$C:$M,9,FALSE)</f>
        <v>4.4049999999999999E-2</v>
      </c>
      <c r="K2143" s="13">
        <f t="shared" si="34"/>
        <v>0</v>
      </c>
      <c r="L2143" s="22"/>
    </row>
    <row r="2144" spans="1:12" s="40" customFormat="1" ht="14.25" customHeight="1" x14ac:dyDescent="0.25">
      <c r="A2144" s="38" t="s">
        <v>213</v>
      </c>
      <c r="B2144" s="38" t="s">
        <v>343</v>
      </c>
      <c r="C2144" s="38" t="s">
        <v>2227</v>
      </c>
      <c r="D2144" s="38" t="s">
        <v>954</v>
      </c>
      <c r="E2144" s="38" t="s">
        <v>13</v>
      </c>
      <c r="F2144" s="38" t="s">
        <v>955</v>
      </c>
      <c r="G2144" s="38" t="s">
        <v>2228</v>
      </c>
      <c r="H2144" s="38" t="s">
        <v>2665</v>
      </c>
      <c r="I2144" s="41">
        <v>0</v>
      </c>
      <c r="J2144" s="11">
        <f>VLOOKUP(LEFT(B2144,5),[1]Percents!$C:$M,9,FALSE)</f>
        <v>0</v>
      </c>
      <c r="K2144" s="13">
        <f t="shared" si="34"/>
        <v>0</v>
      </c>
      <c r="L2144" s="22"/>
    </row>
    <row r="2145" spans="1:12" s="40" customFormat="1" ht="14.25" customHeight="1" x14ac:dyDescent="0.25">
      <c r="A2145" s="38" t="s">
        <v>213</v>
      </c>
      <c r="B2145" s="38" t="s">
        <v>145</v>
      </c>
      <c r="C2145" s="38" t="s">
        <v>10104</v>
      </c>
      <c r="D2145" s="38" t="s">
        <v>10105</v>
      </c>
      <c r="E2145" s="38" t="s">
        <v>445</v>
      </c>
      <c r="F2145" s="38" t="s">
        <v>10106</v>
      </c>
      <c r="G2145" s="38" t="s">
        <v>10107</v>
      </c>
      <c r="H2145" s="38" t="s">
        <v>2665</v>
      </c>
      <c r="I2145" s="39">
        <v>0</v>
      </c>
      <c r="J2145" s="11">
        <f>VLOOKUP(LEFT(B2145,5),[1]Percents!$C:$M,9,FALSE)</f>
        <v>0</v>
      </c>
      <c r="K2145" s="13">
        <f t="shared" si="34"/>
        <v>0</v>
      </c>
      <c r="L2145" s="22"/>
    </row>
    <row r="2146" spans="1:12" s="40" customFormat="1" ht="14.25" customHeight="1" x14ac:dyDescent="0.25">
      <c r="A2146" s="38" t="s">
        <v>213</v>
      </c>
      <c r="B2146" s="38" t="s">
        <v>162</v>
      </c>
      <c r="C2146" s="38" t="s">
        <v>2229</v>
      </c>
      <c r="D2146" s="38" t="s">
        <v>814</v>
      </c>
      <c r="E2146" s="38" t="s">
        <v>18</v>
      </c>
      <c r="F2146" s="38" t="s">
        <v>815</v>
      </c>
      <c r="G2146" s="38" t="s">
        <v>2230</v>
      </c>
      <c r="H2146" s="38" t="s">
        <v>2665</v>
      </c>
      <c r="I2146" s="39">
        <v>0</v>
      </c>
      <c r="J2146" s="11">
        <f>VLOOKUP(LEFT(B2146,5),[1]Percents!$C:$M,9,FALSE)</f>
        <v>4.4049999999999999E-2</v>
      </c>
      <c r="K2146" s="13">
        <f t="shared" si="34"/>
        <v>0</v>
      </c>
      <c r="L2146" s="22"/>
    </row>
    <row r="2147" spans="1:12" s="40" customFormat="1" ht="14.25" customHeight="1" x14ac:dyDescent="0.25">
      <c r="A2147" s="38" t="s">
        <v>213</v>
      </c>
      <c r="B2147" s="38" t="s">
        <v>145</v>
      </c>
      <c r="C2147" s="38" t="s">
        <v>10108</v>
      </c>
      <c r="D2147" s="38" t="s">
        <v>10109</v>
      </c>
      <c r="E2147" s="38" t="s">
        <v>99</v>
      </c>
      <c r="F2147" s="38" t="s">
        <v>10110</v>
      </c>
      <c r="G2147" s="38" t="s">
        <v>10111</v>
      </c>
      <c r="H2147" s="38" t="s">
        <v>2665</v>
      </c>
      <c r="I2147" s="39">
        <v>0</v>
      </c>
      <c r="J2147" s="11">
        <f>VLOOKUP(LEFT(B2147,5),[1]Percents!$C:$M,9,FALSE)</f>
        <v>0</v>
      </c>
      <c r="K2147" s="13">
        <f t="shared" si="34"/>
        <v>0</v>
      </c>
      <c r="L2147" s="22"/>
    </row>
    <row r="2148" spans="1:12" s="40" customFormat="1" ht="14.25" customHeight="1" x14ac:dyDescent="0.25">
      <c r="A2148" s="38" t="s">
        <v>213</v>
      </c>
      <c r="B2148" s="38" t="s">
        <v>258</v>
      </c>
      <c r="C2148" s="38" t="s">
        <v>2231</v>
      </c>
      <c r="D2148" s="38" t="s">
        <v>753</v>
      </c>
      <c r="E2148" s="38" t="s">
        <v>17</v>
      </c>
      <c r="F2148" s="38" t="s">
        <v>754</v>
      </c>
      <c r="G2148" s="38" t="s">
        <v>2211</v>
      </c>
      <c r="H2148" s="38" t="s">
        <v>2665</v>
      </c>
      <c r="I2148" s="39">
        <v>2760.26</v>
      </c>
      <c r="J2148" s="11">
        <f>VLOOKUP(LEFT(B2148,5),[1]Percents!$C:$M,9,FALSE)</f>
        <v>4.4049999999999999E-2</v>
      </c>
      <c r="K2148" s="13">
        <f t="shared" si="34"/>
        <v>121.58945300000001</v>
      </c>
      <c r="L2148" s="22"/>
    </row>
    <row r="2149" spans="1:12" s="40" customFormat="1" ht="14.25" customHeight="1" x14ac:dyDescent="0.25">
      <c r="A2149" s="38" t="s">
        <v>243</v>
      </c>
      <c r="B2149" s="38" t="s">
        <v>50</v>
      </c>
      <c r="C2149" s="38" t="s">
        <v>3659</v>
      </c>
      <c r="D2149" s="38" t="s">
        <v>3660</v>
      </c>
      <c r="E2149" s="38" t="s">
        <v>32</v>
      </c>
      <c r="F2149" s="38" t="s">
        <v>3661</v>
      </c>
      <c r="G2149" s="38" t="s">
        <v>3662</v>
      </c>
      <c r="H2149" s="38" t="s">
        <v>2665</v>
      </c>
      <c r="I2149" s="39">
        <v>7221.48</v>
      </c>
      <c r="J2149" s="11">
        <f>VLOOKUP(LEFT(B2149,5),[1]Percents!$C:$M,9,FALSE)</f>
        <v>0</v>
      </c>
      <c r="K2149" s="13">
        <f t="shared" si="34"/>
        <v>0</v>
      </c>
      <c r="L2149" s="22"/>
    </row>
    <row r="2150" spans="1:12" s="40" customFormat="1" ht="14.25" customHeight="1" x14ac:dyDescent="0.25">
      <c r="A2150" s="38" t="s">
        <v>213</v>
      </c>
      <c r="B2150" s="38" t="s">
        <v>120</v>
      </c>
      <c r="C2150" s="38" t="s">
        <v>10112</v>
      </c>
      <c r="D2150" s="38" t="s">
        <v>10113</v>
      </c>
      <c r="E2150" s="38" t="s">
        <v>6737</v>
      </c>
      <c r="F2150" s="38" t="s">
        <v>10114</v>
      </c>
      <c r="G2150" s="38" t="s">
        <v>10115</v>
      </c>
      <c r="H2150" s="38" t="s">
        <v>2665</v>
      </c>
      <c r="I2150" s="39">
        <v>0</v>
      </c>
      <c r="J2150" s="11">
        <f>VLOOKUP(LEFT(B2150,5),[1]Percents!$C:$M,9,FALSE)</f>
        <v>0</v>
      </c>
      <c r="K2150" s="13">
        <f t="shared" si="34"/>
        <v>0</v>
      </c>
      <c r="L2150" s="22"/>
    </row>
    <row r="2151" spans="1:12" s="40" customFormat="1" ht="14.25" customHeight="1" x14ac:dyDescent="0.25">
      <c r="A2151" s="38" t="s">
        <v>213</v>
      </c>
      <c r="B2151" s="38" t="s">
        <v>4321</v>
      </c>
      <c r="C2151" s="38" t="s">
        <v>2727</v>
      </c>
      <c r="D2151" s="38" t="s">
        <v>2728</v>
      </c>
      <c r="E2151" s="38" t="s">
        <v>1633</v>
      </c>
      <c r="F2151" s="38" t="s">
        <v>2861</v>
      </c>
      <c r="G2151" s="38" t="s">
        <v>2232</v>
      </c>
      <c r="H2151" s="38" t="s">
        <v>2665</v>
      </c>
      <c r="I2151" s="39">
        <v>0</v>
      </c>
      <c r="J2151" s="11">
        <f>VLOOKUP(LEFT(B2151,5),[1]Percents!$C:$M,9,FALSE)</f>
        <v>0</v>
      </c>
      <c r="K2151" s="13">
        <f t="shared" si="34"/>
        <v>0</v>
      </c>
      <c r="L2151" s="22"/>
    </row>
    <row r="2152" spans="1:12" s="40" customFormat="1" ht="14.25" customHeight="1" x14ac:dyDescent="0.25">
      <c r="A2152" s="38" t="s">
        <v>213</v>
      </c>
      <c r="B2152" s="38" t="s">
        <v>4327</v>
      </c>
      <c r="C2152" s="38" t="s">
        <v>8877</v>
      </c>
      <c r="D2152" s="38" t="s">
        <v>8878</v>
      </c>
      <c r="E2152" s="38" t="s">
        <v>377</v>
      </c>
      <c r="F2152" s="38" t="s">
        <v>8879</v>
      </c>
      <c r="G2152" s="38" t="s">
        <v>8880</v>
      </c>
      <c r="H2152" s="38" t="s">
        <v>2665</v>
      </c>
      <c r="I2152" s="39">
        <v>216</v>
      </c>
      <c r="J2152" s="11">
        <f>VLOOKUP(LEFT(B2152,5),[1]Percents!$C:$M,9,FALSE)</f>
        <v>0</v>
      </c>
      <c r="K2152" s="13">
        <f t="shared" si="34"/>
        <v>0</v>
      </c>
      <c r="L2152" s="22"/>
    </row>
    <row r="2153" spans="1:12" s="40" customFormat="1" ht="14.25" customHeight="1" x14ac:dyDescent="0.25">
      <c r="A2153" s="38" t="s">
        <v>213</v>
      </c>
      <c r="B2153" s="38" t="s">
        <v>162</v>
      </c>
      <c r="C2153" s="38" t="s">
        <v>8881</v>
      </c>
      <c r="D2153" s="38" t="s">
        <v>8882</v>
      </c>
      <c r="E2153" s="38" t="s">
        <v>8866</v>
      </c>
      <c r="F2153" s="38" t="s">
        <v>8883</v>
      </c>
      <c r="G2153" s="38" t="s">
        <v>1688</v>
      </c>
      <c r="H2153" s="38" t="s">
        <v>2665</v>
      </c>
      <c r="I2153" s="39">
        <v>0</v>
      </c>
      <c r="J2153" s="11">
        <f>VLOOKUP(LEFT(B2153,5),[1]Percents!$C:$M,9,FALSE)</f>
        <v>4.4049999999999999E-2</v>
      </c>
      <c r="K2153" s="13">
        <f t="shared" si="34"/>
        <v>0</v>
      </c>
      <c r="L2153" s="22"/>
    </row>
    <row r="2154" spans="1:12" s="40" customFormat="1" ht="14.25" customHeight="1" x14ac:dyDescent="0.25">
      <c r="A2154" s="38" t="s">
        <v>213</v>
      </c>
      <c r="B2154" s="38" t="s">
        <v>2</v>
      </c>
      <c r="C2154" s="38" t="s">
        <v>2233</v>
      </c>
      <c r="D2154" s="38" t="s">
        <v>816</v>
      </c>
      <c r="E2154" s="38" t="s">
        <v>6</v>
      </c>
      <c r="F2154" s="38" t="s">
        <v>817</v>
      </c>
      <c r="G2154" s="38" t="s">
        <v>2234</v>
      </c>
      <c r="H2154" s="38" t="s">
        <v>2665</v>
      </c>
      <c r="I2154" s="39">
        <v>293.43</v>
      </c>
      <c r="J2154" s="11">
        <f>VLOOKUP(LEFT(B2154,5),[1]Percents!$C:$M,9,FALSE)</f>
        <v>0</v>
      </c>
      <c r="K2154" s="13">
        <f t="shared" si="34"/>
        <v>0</v>
      </c>
      <c r="L2154" s="22"/>
    </row>
    <row r="2155" spans="1:12" s="40" customFormat="1" ht="14.25" customHeight="1" x14ac:dyDescent="0.25">
      <c r="A2155" s="38" t="s">
        <v>213</v>
      </c>
      <c r="B2155" s="38" t="s">
        <v>258</v>
      </c>
      <c r="C2155" s="38" t="s">
        <v>2235</v>
      </c>
      <c r="D2155" s="38" t="s">
        <v>875</v>
      </c>
      <c r="E2155" s="38" t="s">
        <v>477</v>
      </c>
      <c r="F2155" s="38" t="s">
        <v>876</v>
      </c>
      <c r="G2155" s="38" t="s">
        <v>2216</v>
      </c>
      <c r="H2155" s="38" t="s">
        <v>2665</v>
      </c>
      <c r="I2155" s="39">
        <v>268.31</v>
      </c>
      <c r="J2155" s="11">
        <f>VLOOKUP(LEFT(B2155,5),[1]Percents!$C:$M,9,FALSE)</f>
        <v>4.4049999999999999E-2</v>
      </c>
      <c r="K2155" s="13">
        <f t="shared" si="34"/>
        <v>11.819055499999999</v>
      </c>
      <c r="L2155" s="22"/>
    </row>
    <row r="2156" spans="1:12" s="40" customFormat="1" ht="14.25" customHeight="1" x14ac:dyDescent="0.25">
      <c r="A2156" s="38" t="s">
        <v>213</v>
      </c>
      <c r="B2156" s="38" t="s">
        <v>229</v>
      </c>
      <c r="C2156" s="38" t="s">
        <v>10530</v>
      </c>
      <c r="D2156" s="38" t="s">
        <v>10531</v>
      </c>
      <c r="E2156" s="38" t="s">
        <v>179</v>
      </c>
      <c r="F2156" s="38" t="s">
        <v>678</v>
      </c>
      <c r="G2156" s="38" t="s">
        <v>2236</v>
      </c>
      <c r="H2156" s="38" t="s">
        <v>2665</v>
      </c>
      <c r="I2156" s="39">
        <v>160.56</v>
      </c>
      <c r="J2156" s="11">
        <f>VLOOKUP(LEFT(B2156,5),[1]Percents!$C:$M,9,FALSE)</f>
        <v>0</v>
      </c>
      <c r="K2156" s="13">
        <f t="shared" si="34"/>
        <v>0</v>
      </c>
      <c r="L2156" s="22"/>
    </row>
    <row r="2157" spans="1:12" s="40" customFormat="1" ht="14.25" customHeight="1" x14ac:dyDescent="0.25">
      <c r="A2157" s="38" t="s">
        <v>213</v>
      </c>
      <c r="B2157" s="38" t="s">
        <v>21</v>
      </c>
      <c r="C2157" s="38" t="s">
        <v>2237</v>
      </c>
      <c r="D2157" s="38" t="s">
        <v>899</v>
      </c>
      <c r="E2157" s="38" t="s">
        <v>6702</v>
      </c>
      <c r="F2157" s="38" t="s">
        <v>678</v>
      </c>
      <c r="G2157" s="38" t="s">
        <v>2236</v>
      </c>
      <c r="H2157" s="38" t="s">
        <v>2665</v>
      </c>
      <c r="I2157" s="39">
        <v>0</v>
      </c>
      <c r="J2157" s="11">
        <f>VLOOKUP(LEFT(B2157,5),[1]Percents!$C:$M,9,FALSE)</f>
        <v>4.4049999999999999E-2</v>
      </c>
      <c r="K2157" s="13">
        <f t="shared" si="34"/>
        <v>0</v>
      </c>
      <c r="L2157" s="22"/>
    </row>
    <row r="2158" spans="1:12" s="40" customFormat="1" ht="14.25" customHeight="1" x14ac:dyDescent="0.25">
      <c r="A2158" s="38" t="s">
        <v>213</v>
      </c>
      <c r="B2158" s="38" t="s">
        <v>21</v>
      </c>
      <c r="C2158" s="38" t="s">
        <v>4015</v>
      </c>
      <c r="D2158" s="38" t="s">
        <v>4016</v>
      </c>
      <c r="E2158" s="38" t="s">
        <v>179</v>
      </c>
      <c r="F2158" s="38" t="s">
        <v>678</v>
      </c>
      <c r="G2158" s="38" t="s">
        <v>1710</v>
      </c>
      <c r="H2158" s="38" t="s">
        <v>2665</v>
      </c>
      <c r="I2158" s="39">
        <v>0</v>
      </c>
      <c r="J2158" s="11">
        <f>VLOOKUP(LEFT(B2158,5),[1]Percents!$C:$M,9,FALSE)</f>
        <v>4.4049999999999999E-2</v>
      </c>
      <c r="K2158" s="13">
        <f t="shared" si="34"/>
        <v>0</v>
      </c>
      <c r="L2158" s="22"/>
    </row>
    <row r="2159" spans="1:12" s="40" customFormat="1" ht="14.25" customHeight="1" x14ac:dyDescent="0.25">
      <c r="A2159" s="38" t="s">
        <v>213</v>
      </c>
      <c r="B2159" s="38" t="s">
        <v>145</v>
      </c>
      <c r="C2159" s="38" t="s">
        <v>9551</v>
      </c>
      <c r="D2159" s="38" t="s">
        <v>9552</v>
      </c>
      <c r="E2159" s="38" t="s">
        <v>220</v>
      </c>
      <c r="F2159" s="38" t="s">
        <v>9553</v>
      </c>
      <c r="G2159" s="38" t="s">
        <v>9554</v>
      </c>
      <c r="H2159" s="38" t="s">
        <v>2665</v>
      </c>
      <c r="I2159" s="39">
        <v>0</v>
      </c>
      <c r="J2159" s="11">
        <f>VLOOKUP(LEFT(B2159,5),[1]Percents!$C:$M,9,FALSE)</f>
        <v>0</v>
      </c>
      <c r="K2159" s="13">
        <f t="shared" si="34"/>
        <v>0</v>
      </c>
      <c r="L2159" s="22"/>
    </row>
    <row r="2160" spans="1:12" s="40" customFormat="1" ht="14.25" customHeight="1" x14ac:dyDescent="0.25">
      <c r="A2160" s="38" t="s">
        <v>213</v>
      </c>
      <c r="B2160" s="38" t="s">
        <v>120</v>
      </c>
      <c r="C2160" s="38" t="s">
        <v>10116</v>
      </c>
      <c r="D2160" s="38" t="s">
        <v>10117</v>
      </c>
      <c r="E2160" s="38" t="s">
        <v>578</v>
      </c>
      <c r="F2160" s="38" t="s">
        <v>10118</v>
      </c>
      <c r="G2160" s="38" t="s">
        <v>10119</v>
      </c>
      <c r="H2160" s="38" t="s">
        <v>2665</v>
      </c>
      <c r="I2160" s="39">
        <v>0</v>
      </c>
      <c r="J2160" s="11">
        <f>VLOOKUP(LEFT(B2160,5),[1]Percents!$C:$M,9,FALSE)</f>
        <v>0</v>
      </c>
      <c r="K2160" s="13">
        <f t="shared" si="34"/>
        <v>0</v>
      </c>
      <c r="L2160" s="22"/>
    </row>
    <row r="2161" spans="1:12" s="40" customFormat="1" ht="14.25" customHeight="1" x14ac:dyDescent="0.25">
      <c r="A2161" s="38" t="s">
        <v>213</v>
      </c>
      <c r="B2161" s="38" t="s">
        <v>153</v>
      </c>
      <c r="C2161" s="38" t="s">
        <v>10532</v>
      </c>
      <c r="D2161" s="38" t="s">
        <v>10533</v>
      </c>
      <c r="E2161" s="38" t="s">
        <v>10534</v>
      </c>
      <c r="F2161" s="38" t="s">
        <v>10535</v>
      </c>
      <c r="G2161" s="38" t="s">
        <v>10536</v>
      </c>
      <c r="H2161" s="38" t="s">
        <v>2665</v>
      </c>
      <c r="I2161" s="39">
        <v>6.49</v>
      </c>
      <c r="J2161" s="11">
        <f>VLOOKUP(LEFT(B2161,5),[1]Percents!$C:$M,9,FALSE)</f>
        <v>0</v>
      </c>
      <c r="K2161" s="13">
        <f t="shared" si="34"/>
        <v>0</v>
      </c>
      <c r="L2161" s="22"/>
    </row>
    <row r="2162" spans="1:12" s="40" customFormat="1" ht="14.25" customHeight="1" x14ac:dyDescent="0.25">
      <c r="A2162" s="38" t="s">
        <v>213</v>
      </c>
      <c r="B2162" s="38" t="s">
        <v>261</v>
      </c>
      <c r="C2162" s="38" t="s">
        <v>2238</v>
      </c>
      <c r="D2162" s="38" t="s">
        <v>679</v>
      </c>
      <c r="E2162" s="38" t="s">
        <v>14</v>
      </c>
      <c r="F2162" s="38" t="s">
        <v>680</v>
      </c>
      <c r="G2162" s="38" t="s">
        <v>2239</v>
      </c>
      <c r="H2162" s="38" t="s">
        <v>2665</v>
      </c>
      <c r="I2162" s="39">
        <v>0</v>
      </c>
      <c r="J2162" s="11">
        <f>VLOOKUP(LEFT(B2162,5),[1]Percents!$C:$M,9,FALSE)</f>
        <v>4.4049999999999999E-2</v>
      </c>
      <c r="K2162" s="13">
        <f t="shared" si="34"/>
        <v>0</v>
      </c>
      <c r="L2162" s="22"/>
    </row>
    <row r="2163" spans="1:12" s="40" customFormat="1" ht="14.25" customHeight="1" x14ac:dyDescent="0.25">
      <c r="A2163" s="38" t="s">
        <v>213</v>
      </c>
      <c r="B2163" s="38" t="s">
        <v>261</v>
      </c>
      <c r="C2163" s="38" t="s">
        <v>2240</v>
      </c>
      <c r="D2163" s="38" t="s">
        <v>755</v>
      </c>
      <c r="E2163" s="38" t="s">
        <v>14</v>
      </c>
      <c r="F2163" s="38" t="s">
        <v>756</v>
      </c>
      <c r="G2163" s="38" t="s">
        <v>2239</v>
      </c>
      <c r="H2163" s="38" t="s">
        <v>2665</v>
      </c>
      <c r="I2163" s="39">
        <v>0</v>
      </c>
      <c r="J2163" s="11">
        <f>VLOOKUP(LEFT(B2163,5),[1]Percents!$C:$M,9,FALSE)</f>
        <v>4.4049999999999999E-2</v>
      </c>
      <c r="K2163" s="13">
        <f t="shared" si="34"/>
        <v>0</v>
      </c>
      <c r="L2163" s="22"/>
    </row>
    <row r="2164" spans="1:12" s="40" customFormat="1" ht="14.25" customHeight="1" x14ac:dyDescent="0.25">
      <c r="A2164" s="38" t="s">
        <v>213</v>
      </c>
      <c r="B2164" s="38" t="s">
        <v>230</v>
      </c>
      <c r="C2164" s="38" t="s">
        <v>2241</v>
      </c>
      <c r="D2164" s="38" t="s">
        <v>978</v>
      </c>
      <c r="E2164" s="38" t="s">
        <v>979</v>
      </c>
      <c r="F2164" s="38" t="s">
        <v>980</v>
      </c>
      <c r="G2164" s="38" t="s">
        <v>2242</v>
      </c>
      <c r="H2164" s="38" t="s">
        <v>2665</v>
      </c>
      <c r="I2164" s="39">
        <v>930.87</v>
      </c>
      <c r="J2164" s="11">
        <f>VLOOKUP(LEFT(B2164,5),[1]Percents!$C:$M,9,FALSE)</f>
        <v>0</v>
      </c>
      <c r="K2164" s="13">
        <f t="shared" si="34"/>
        <v>0</v>
      </c>
      <c r="L2164" s="22"/>
    </row>
    <row r="2165" spans="1:12" s="40" customFormat="1" ht="14.25" customHeight="1" x14ac:dyDescent="0.25">
      <c r="A2165" s="38" t="s">
        <v>213</v>
      </c>
      <c r="B2165" s="38" t="s">
        <v>2</v>
      </c>
      <c r="C2165" s="38" t="s">
        <v>2243</v>
      </c>
      <c r="D2165" s="38" t="s">
        <v>972</v>
      </c>
      <c r="E2165" s="38" t="s">
        <v>514</v>
      </c>
      <c r="F2165" s="38" t="s">
        <v>973</v>
      </c>
      <c r="G2165" s="38" t="s">
        <v>2117</v>
      </c>
      <c r="H2165" s="38" t="s">
        <v>2665</v>
      </c>
      <c r="I2165" s="39">
        <v>12.5</v>
      </c>
      <c r="J2165" s="11">
        <f>VLOOKUP(LEFT(B2165,5),[1]Percents!$C:$M,9,FALSE)</f>
        <v>0</v>
      </c>
      <c r="K2165" s="13">
        <f t="shared" si="34"/>
        <v>0</v>
      </c>
      <c r="L2165" s="22"/>
    </row>
    <row r="2166" spans="1:12" s="40" customFormat="1" ht="14.25" customHeight="1" x14ac:dyDescent="0.25">
      <c r="A2166" s="38" t="s">
        <v>213</v>
      </c>
      <c r="B2166" s="38" t="s">
        <v>258</v>
      </c>
      <c r="C2166" s="38" t="s">
        <v>2244</v>
      </c>
      <c r="D2166" s="38" t="s">
        <v>757</v>
      </c>
      <c r="E2166" s="38" t="s">
        <v>453</v>
      </c>
      <c r="F2166" s="38" t="s">
        <v>758</v>
      </c>
      <c r="G2166" s="38" t="s">
        <v>1692</v>
      </c>
      <c r="H2166" s="38" t="s">
        <v>2665</v>
      </c>
      <c r="I2166" s="39">
        <v>1005</v>
      </c>
      <c r="J2166" s="11">
        <f>VLOOKUP(LEFT(B2166,5),[1]Percents!$C:$M,9,FALSE)</f>
        <v>4.4049999999999999E-2</v>
      </c>
      <c r="K2166" s="13">
        <f t="shared" si="34"/>
        <v>44.270249999999997</v>
      </c>
      <c r="L2166" s="22"/>
    </row>
    <row r="2167" spans="1:12" s="40" customFormat="1" ht="14.25" customHeight="1" x14ac:dyDescent="0.25">
      <c r="A2167" s="38" t="s">
        <v>213</v>
      </c>
      <c r="B2167" s="38" t="s">
        <v>258</v>
      </c>
      <c r="C2167" s="38" t="s">
        <v>2245</v>
      </c>
      <c r="D2167" s="38" t="s">
        <v>900</v>
      </c>
      <c r="E2167" s="38" t="s">
        <v>453</v>
      </c>
      <c r="F2167" s="38" t="s">
        <v>901</v>
      </c>
      <c r="G2167" s="38" t="s">
        <v>1693</v>
      </c>
      <c r="H2167" s="38" t="s">
        <v>2665</v>
      </c>
      <c r="I2167" s="39">
        <v>25</v>
      </c>
      <c r="J2167" s="11">
        <f>VLOOKUP(LEFT(B2167,5),[1]Percents!$C:$M,9,FALSE)</f>
        <v>4.4049999999999999E-2</v>
      </c>
      <c r="K2167" s="13">
        <f t="shared" si="34"/>
        <v>1.1012500000000001</v>
      </c>
      <c r="L2167" s="22"/>
    </row>
    <row r="2168" spans="1:12" s="40" customFormat="1" ht="14.25" customHeight="1" x14ac:dyDescent="0.25">
      <c r="A2168" s="38" t="s">
        <v>213</v>
      </c>
      <c r="B2168" s="38" t="s">
        <v>261</v>
      </c>
      <c r="C2168" s="38" t="s">
        <v>2246</v>
      </c>
      <c r="D2168" s="38" t="s">
        <v>902</v>
      </c>
      <c r="E2168" s="38" t="s">
        <v>14</v>
      </c>
      <c r="F2168" s="38" t="s">
        <v>903</v>
      </c>
      <c r="G2168" s="38" t="s">
        <v>2247</v>
      </c>
      <c r="H2168" s="38" t="s">
        <v>2665</v>
      </c>
      <c r="I2168" s="39">
        <v>1488.89</v>
      </c>
      <c r="J2168" s="11">
        <f>VLOOKUP(LEFT(B2168,5),[1]Percents!$C:$M,9,FALSE)</f>
        <v>4.4049999999999999E-2</v>
      </c>
      <c r="K2168" s="13">
        <f t="shared" si="34"/>
        <v>65.585604500000002</v>
      </c>
      <c r="L2168" s="22"/>
    </row>
    <row r="2169" spans="1:12" s="40" customFormat="1" ht="14.25" customHeight="1" x14ac:dyDescent="0.25">
      <c r="A2169" s="38" t="s">
        <v>213</v>
      </c>
      <c r="B2169" s="38" t="s">
        <v>42</v>
      </c>
      <c r="C2169" s="38" t="s">
        <v>8884</v>
      </c>
      <c r="D2169" s="38" t="s">
        <v>8885</v>
      </c>
      <c r="E2169" s="38" t="s">
        <v>80</v>
      </c>
      <c r="F2169" s="38" t="s">
        <v>8886</v>
      </c>
      <c r="G2169" s="38" t="s">
        <v>8887</v>
      </c>
      <c r="H2169" s="38" t="s">
        <v>2665</v>
      </c>
      <c r="I2169" s="41">
        <v>0</v>
      </c>
      <c r="J2169" s="11">
        <f>VLOOKUP(LEFT(B2169,5),[1]Percents!$C:$M,9,FALSE)</f>
        <v>0</v>
      </c>
      <c r="K2169" s="13">
        <f t="shared" si="34"/>
        <v>0</v>
      </c>
      <c r="L2169" s="22"/>
    </row>
    <row r="2170" spans="1:12" s="40" customFormat="1" ht="14.25" customHeight="1" x14ac:dyDescent="0.25">
      <c r="A2170" s="38" t="s">
        <v>213</v>
      </c>
      <c r="B2170" s="38" t="s">
        <v>232</v>
      </c>
      <c r="C2170" s="38" t="s">
        <v>2249</v>
      </c>
      <c r="D2170" s="38" t="s">
        <v>935</v>
      </c>
      <c r="E2170" s="38" t="s">
        <v>877</v>
      </c>
      <c r="F2170" s="38" t="s">
        <v>936</v>
      </c>
      <c r="G2170" s="38" t="s">
        <v>2250</v>
      </c>
      <c r="H2170" s="38" t="s">
        <v>2665</v>
      </c>
      <c r="I2170" s="39">
        <v>297.06</v>
      </c>
      <c r="J2170" s="11">
        <f>VLOOKUP(LEFT(B2170,5),[1]Percents!$C:$M,9,FALSE)</f>
        <v>0</v>
      </c>
      <c r="K2170" s="13">
        <f t="shared" si="34"/>
        <v>0</v>
      </c>
      <c r="L2170" s="22"/>
    </row>
    <row r="2171" spans="1:12" s="40" customFormat="1" ht="14.25" customHeight="1" x14ac:dyDescent="0.25">
      <c r="A2171" s="38" t="s">
        <v>213</v>
      </c>
      <c r="B2171" s="38" t="s">
        <v>258</v>
      </c>
      <c r="C2171" s="38" t="s">
        <v>2251</v>
      </c>
      <c r="D2171" s="38" t="s">
        <v>989</v>
      </c>
      <c r="E2171" s="38" t="s">
        <v>395</v>
      </c>
      <c r="F2171" s="38" t="s">
        <v>990</v>
      </c>
      <c r="G2171" s="38" t="s">
        <v>2252</v>
      </c>
      <c r="H2171" s="38" t="s">
        <v>2665</v>
      </c>
      <c r="I2171" s="39">
        <v>236.63</v>
      </c>
      <c r="J2171" s="11">
        <f>VLOOKUP(LEFT(B2171,5),[1]Percents!$C:$M,9,FALSE)</f>
        <v>4.4049999999999999E-2</v>
      </c>
      <c r="K2171" s="13">
        <f t="shared" si="34"/>
        <v>10.4235515</v>
      </c>
      <c r="L2171" s="22"/>
    </row>
    <row r="2172" spans="1:12" s="40" customFormat="1" ht="14.25" customHeight="1" x14ac:dyDescent="0.25">
      <c r="A2172" s="38" t="s">
        <v>213</v>
      </c>
      <c r="B2172" s="38" t="s">
        <v>162</v>
      </c>
      <c r="C2172" s="38" t="s">
        <v>2253</v>
      </c>
      <c r="D2172" s="38" t="s">
        <v>681</v>
      </c>
      <c r="E2172" s="38" t="s">
        <v>3295</v>
      </c>
      <c r="F2172" s="38" t="s">
        <v>682</v>
      </c>
      <c r="G2172" s="38" t="s">
        <v>2254</v>
      </c>
      <c r="H2172" s="38" t="s">
        <v>2665</v>
      </c>
      <c r="I2172" s="39">
        <v>569.23</v>
      </c>
      <c r="J2172" s="11">
        <f>VLOOKUP(LEFT(B2172,5),[1]Percents!$C:$M,9,FALSE)</f>
        <v>4.4049999999999999E-2</v>
      </c>
      <c r="K2172" s="13">
        <f t="shared" si="34"/>
        <v>25.074581500000001</v>
      </c>
      <c r="L2172" s="22"/>
    </row>
    <row r="2173" spans="1:12" s="40" customFormat="1" ht="14.25" customHeight="1" x14ac:dyDescent="0.25">
      <c r="A2173" s="38" t="s">
        <v>213</v>
      </c>
      <c r="B2173" s="38" t="s">
        <v>258</v>
      </c>
      <c r="C2173" s="38" t="s">
        <v>2255</v>
      </c>
      <c r="D2173" s="38" t="s">
        <v>998</v>
      </c>
      <c r="E2173" s="38" t="s">
        <v>477</v>
      </c>
      <c r="F2173" s="38" t="s">
        <v>999</v>
      </c>
      <c r="G2173" s="38" t="s">
        <v>2256</v>
      </c>
      <c r="H2173" s="38" t="s">
        <v>2665</v>
      </c>
      <c r="I2173" s="39">
        <v>407.28</v>
      </c>
      <c r="J2173" s="11">
        <f>VLOOKUP(LEFT(B2173,5),[1]Percents!$C:$M,9,FALSE)</f>
        <v>4.4049999999999999E-2</v>
      </c>
      <c r="K2173" s="13">
        <f t="shared" si="34"/>
        <v>17.940683999999997</v>
      </c>
      <c r="L2173" s="22"/>
    </row>
    <row r="2174" spans="1:12" s="40" customFormat="1" ht="14.25" customHeight="1" x14ac:dyDescent="0.25">
      <c r="A2174" s="38" t="s">
        <v>213</v>
      </c>
      <c r="B2174" s="38" t="s">
        <v>162</v>
      </c>
      <c r="C2174" s="38" t="s">
        <v>9555</v>
      </c>
      <c r="D2174" s="38" t="s">
        <v>9556</v>
      </c>
      <c r="E2174" s="38" t="s">
        <v>5959</v>
      </c>
      <c r="F2174" s="38" t="s">
        <v>9557</v>
      </c>
      <c r="G2174" s="38" t="s">
        <v>9558</v>
      </c>
      <c r="H2174" s="38" t="s">
        <v>2665</v>
      </c>
      <c r="I2174" s="39">
        <v>0</v>
      </c>
      <c r="J2174" s="11">
        <f>VLOOKUP(LEFT(B2174,5),[1]Percents!$C:$M,9,FALSE)</f>
        <v>4.4049999999999999E-2</v>
      </c>
      <c r="K2174" s="13">
        <f t="shared" si="34"/>
        <v>0</v>
      </c>
      <c r="L2174" s="22"/>
    </row>
    <row r="2175" spans="1:12" s="40" customFormat="1" ht="14.25" customHeight="1" x14ac:dyDescent="0.25">
      <c r="A2175" s="38" t="s">
        <v>213</v>
      </c>
      <c r="B2175" s="38" t="s">
        <v>748</v>
      </c>
      <c r="C2175" s="38" t="s">
        <v>2257</v>
      </c>
      <c r="D2175" s="38" t="s">
        <v>1100</v>
      </c>
      <c r="E2175" s="38" t="s">
        <v>925</v>
      </c>
      <c r="F2175" s="38" t="s">
        <v>1101</v>
      </c>
      <c r="G2175" s="38" t="s">
        <v>2258</v>
      </c>
      <c r="H2175" s="38" t="s">
        <v>2665</v>
      </c>
      <c r="I2175" s="39">
        <v>0</v>
      </c>
      <c r="J2175" s="11">
        <f>VLOOKUP(LEFT(B2175,5),[1]Percents!$C:$M,9,FALSE)</f>
        <v>0</v>
      </c>
      <c r="K2175" s="13">
        <f t="shared" si="34"/>
        <v>0</v>
      </c>
      <c r="L2175" s="22"/>
    </row>
    <row r="2176" spans="1:12" s="40" customFormat="1" ht="14.25" customHeight="1" x14ac:dyDescent="0.25">
      <c r="A2176" s="38" t="s">
        <v>213</v>
      </c>
      <c r="B2176" s="38" t="s">
        <v>9368</v>
      </c>
      <c r="C2176" s="38" t="s">
        <v>2257</v>
      </c>
      <c r="D2176" s="38" t="s">
        <v>1100</v>
      </c>
      <c r="E2176" s="38" t="s">
        <v>925</v>
      </c>
      <c r="F2176" s="38" t="s">
        <v>1101</v>
      </c>
      <c r="G2176" s="38" t="s">
        <v>2258</v>
      </c>
      <c r="H2176" s="38" t="s">
        <v>2665</v>
      </c>
      <c r="I2176" s="39">
        <v>0</v>
      </c>
      <c r="J2176" s="11">
        <f>VLOOKUP(LEFT(B2176,5),[1]Percents!$C:$M,9,FALSE)</f>
        <v>0</v>
      </c>
      <c r="K2176" s="13">
        <f t="shared" si="34"/>
        <v>0</v>
      </c>
      <c r="L2176" s="22"/>
    </row>
    <row r="2177" spans="1:12" s="40" customFormat="1" ht="14.25" customHeight="1" x14ac:dyDescent="0.25">
      <c r="A2177" s="38" t="s">
        <v>213</v>
      </c>
      <c r="B2177" s="38" t="s">
        <v>258</v>
      </c>
      <c r="C2177" s="38" t="s">
        <v>2259</v>
      </c>
      <c r="D2177" s="38" t="s">
        <v>1095</v>
      </c>
      <c r="E2177" s="38" t="s">
        <v>453</v>
      </c>
      <c r="F2177" s="38" t="s">
        <v>1096</v>
      </c>
      <c r="G2177" s="38" t="s">
        <v>1677</v>
      </c>
      <c r="H2177" s="38" t="s">
        <v>2665</v>
      </c>
      <c r="I2177" s="39">
        <v>1076.01</v>
      </c>
      <c r="J2177" s="11">
        <f>VLOOKUP(LEFT(B2177,5),[1]Percents!$C:$M,9,FALSE)</f>
        <v>4.4049999999999999E-2</v>
      </c>
      <c r="K2177" s="13">
        <f t="shared" si="34"/>
        <v>47.3982405</v>
      </c>
      <c r="L2177" s="22"/>
    </row>
    <row r="2178" spans="1:12" s="40" customFormat="1" ht="14.25" customHeight="1" x14ac:dyDescent="0.25">
      <c r="A2178" s="38" t="s">
        <v>213</v>
      </c>
      <c r="B2178" s="38" t="s">
        <v>261</v>
      </c>
      <c r="C2178" s="38" t="s">
        <v>2260</v>
      </c>
      <c r="D2178" s="38" t="s">
        <v>937</v>
      </c>
      <c r="E2178" s="38" t="s">
        <v>938</v>
      </c>
      <c r="F2178" s="38" t="s">
        <v>939</v>
      </c>
      <c r="G2178" s="38" t="s">
        <v>2141</v>
      </c>
      <c r="H2178" s="38" t="s">
        <v>2665</v>
      </c>
      <c r="I2178" s="39">
        <v>764.03</v>
      </c>
      <c r="J2178" s="11">
        <f>VLOOKUP(LEFT(B2178,5),[1]Percents!$C:$M,9,FALSE)</f>
        <v>4.4049999999999999E-2</v>
      </c>
      <c r="K2178" s="13">
        <f t="shared" si="34"/>
        <v>33.655521499999999</v>
      </c>
      <c r="L2178" s="22"/>
    </row>
    <row r="2179" spans="1:12" s="40" customFormat="1" ht="14.25" customHeight="1" x14ac:dyDescent="0.25">
      <c r="A2179" s="38" t="s">
        <v>213</v>
      </c>
      <c r="B2179" s="38" t="s">
        <v>162</v>
      </c>
      <c r="C2179" s="38" t="s">
        <v>8888</v>
      </c>
      <c r="D2179" s="38" t="s">
        <v>8889</v>
      </c>
      <c r="E2179" s="38" t="s">
        <v>263</v>
      </c>
      <c r="F2179" s="38" t="s">
        <v>8890</v>
      </c>
      <c r="G2179" s="38" t="s">
        <v>8891</v>
      </c>
      <c r="H2179" s="38" t="s">
        <v>2665</v>
      </c>
      <c r="I2179" s="39">
        <v>0</v>
      </c>
      <c r="J2179" s="11">
        <f>VLOOKUP(LEFT(B2179,5),[1]Percents!$C:$M,9,FALSE)</f>
        <v>4.4049999999999999E-2</v>
      </c>
      <c r="K2179" s="13">
        <f t="shared" si="34"/>
        <v>0</v>
      </c>
      <c r="L2179" s="22"/>
    </row>
    <row r="2180" spans="1:12" s="40" customFormat="1" ht="14.25" customHeight="1" x14ac:dyDescent="0.25">
      <c r="A2180" s="38" t="s">
        <v>243</v>
      </c>
      <c r="B2180" s="38" t="s">
        <v>50</v>
      </c>
      <c r="C2180" s="38" t="s">
        <v>2261</v>
      </c>
      <c r="D2180" s="38" t="s">
        <v>1531</v>
      </c>
      <c r="E2180" s="38" t="s">
        <v>386</v>
      </c>
      <c r="F2180" s="38" t="s">
        <v>1532</v>
      </c>
      <c r="G2180" s="38" t="s">
        <v>1715</v>
      </c>
      <c r="H2180" s="38" t="s">
        <v>2665</v>
      </c>
      <c r="I2180" s="39">
        <v>0</v>
      </c>
      <c r="J2180" s="11">
        <f>VLOOKUP(LEFT(B2180,5),[1]Percents!$C:$M,9,FALSE)</f>
        <v>0</v>
      </c>
      <c r="K2180" s="13">
        <f t="shared" si="34"/>
        <v>0</v>
      </c>
      <c r="L2180" s="22"/>
    </row>
    <row r="2181" spans="1:12" s="40" customFormat="1" ht="14.25" customHeight="1" x14ac:dyDescent="0.25">
      <c r="A2181" s="38" t="s">
        <v>213</v>
      </c>
      <c r="B2181" s="38" t="s">
        <v>164</v>
      </c>
      <c r="C2181" s="38" t="s">
        <v>2262</v>
      </c>
      <c r="D2181" s="38" t="s">
        <v>1140</v>
      </c>
      <c r="E2181" s="38" t="s">
        <v>601</v>
      </c>
      <c r="F2181" s="38" t="s">
        <v>1141</v>
      </c>
      <c r="G2181" s="38" t="s">
        <v>2263</v>
      </c>
      <c r="H2181" s="38" t="s">
        <v>2665</v>
      </c>
      <c r="I2181" s="39">
        <v>0</v>
      </c>
      <c r="J2181" s="11">
        <f>VLOOKUP(LEFT(B2181,5),[1]Percents!$C:$M,9,FALSE)</f>
        <v>0</v>
      </c>
      <c r="K2181" s="13">
        <f t="shared" si="34"/>
        <v>0</v>
      </c>
      <c r="L2181" s="22"/>
    </row>
    <row r="2182" spans="1:12" s="40" customFormat="1" ht="14.25" customHeight="1" x14ac:dyDescent="0.25">
      <c r="A2182" s="38" t="s">
        <v>213</v>
      </c>
      <c r="B2182" s="38" t="s">
        <v>2</v>
      </c>
      <c r="C2182" s="38" t="s">
        <v>9559</v>
      </c>
      <c r="D2182" s="38" t="s">
        <v>9560</v>
      </c>
      <c r="E2182" s="38" t="s">
        <v>9561</v>
      </c>
      <c r="F2182" s="38" t="s">
        <v>9562</v>
      </c>
      <c r="G2182" s="38" t="s">
        <v>9563</v>
      </c>
      <c r="H2182" s="38" t="s">
        <v>2665</v>
      </c>
      <c r="I2182" s="39">
        <v>0</v>
      </c>
      <c r="J2182" s="11">
        <f>VLOOKUP(LEFT(B2182,5),[1]Percents!$C:$M,9,FALSE)</f>
        <v>0</v>
      </c>
      <c r="K2182" s="13">
        <f t="shared" si="34"/>
        <v>0</v>
      </c>
      <c r="L2182" s="22"/>
    </row>
    <row r="2183" spans="1:12" s="40" customFormat="1" ht="14.25" customHeight="1" x14ac:dyDescent="0.25">
      <c r="A2183" s="38" t="s">
        <v>213</v>
      </c>
      <c r="B2183" s="38" t="s">
        <v>258</v>
      </c>
      <c r="C2183" s="38" t="s">
        <v>2264</v>
      </c>
      <c r="D2183" s="38" t="s">
        <v>1055</v>
      </c>
      <c r="E2183" s="38" t="s">
        <v>17</v>
      </c>
      <c r="F2183" s="38" t="s">
        <v>1056</v>
      </c>
      <c r="G2183" s="38" t="s">
        <v>2265</v>
      </c>
      <c r="H2183" s="38" t="s">
        <v>2665</v>
      </c>
      <c r="I2183" s="39">
        <v>0</v>
      </c>
      <c r="J2183" s="11">
        <f>VLOOKUP(LEFT(B2183,5),[1]Percents!$C:$M,9,FALSE)</f>
        <v>4.4049999999999999E-2</v>
      </c>
      <c r="K2183" s="13">
        <f t="shared" si="34"/>
        <v>0</v>
      </c>
      <c r="L2183" s="22"/>
    </row>
    <row r="2184" spans="1:12" s="40" customFormat="1" ht="14.25" customHeight="1" x14ac:dyDescent="0.25">
      <c r="A2184" s="38" t="s">
        <v>213</v>
      </c>
      <c r="B2184" s="38" t="s">
        <v>68</v>
      </c>
      <c r="C2184" s="38" t="s">
        <v>2266</v>
      </c>
      <c r="D2184" s="38" t="s">
        <v>2267</v>
      </c>
      <c r="E2184" s="38" t="s">
        <v>788</v>
      </c>
      <c r="F2184" s="38" t="s">
        <v>2268</v>
      </c>
      <c r="G2184" s="38" t="s">
        <v>2269</v>
      </c>
      <c r="H2184" s="38" t="s">
        <v>2665</v>
      </c>
      <c r="I2184" s="39">
        <v>1204.42</v>
      </c>
      <c r="J2184" s="11">
        <f>VLOOKUP(LEFT(B2184,5),[1]Percents!$C:$M,9,FALSE)</f>
        <v>0</v>
      </c>
      <c r="K2184" s="13">
        <f t="shared" si="34"/>
        <v>0</v>
      </c>
      <c r="L2184" s="22"/>
    </row>
    <row r="2185" spans="1:12" s="40" customFormat="1" ht="14.25" customHeight="1" x14ac:dyDescent="0.25">
      <c r="A2185" s="38" t="s">
        <v>213</v>
      </c>
      <c r="B2185" s="38" t="s">
        <v>195</v>
      </c>
      <c r="C2185" s="38" t="s">
        <v>8892</v>
      </c>
      <c r="D2185" s="38" t="s">
        <v>8893</v>
      </c>
      <c r="E2185" s="38" t="s">
        <v>75</v>
      </c>
      <c r="F2185" s="38" t="s">
        <v>8894</v>
      </c>
      <c r="G2185" s="38" t="s">
        <v>2270</v>
      </c>
      <c r="H2185" s="38" t="s">
        <v>2665</v>
      </c>
      <c r="I2185" s="39">
        <v>0</v>
      </c>
      <c r="J2185" s="11">
        <f>VLOOKUP(LEFT(B2185,5),[1]Percents!$C:$M,9,FALSE)</f>
        <v>0</v>
      </c>
      <c r="K2185" s="13">
        <f t="shared" si="34"/>
        <v>0</v>
      </c>
      <c r="L2185" s="22"/>
    </row>
    <row r="2186" spans="1:12" s="40" customFormat="1" ht="14.25" customHeight="1" x14ac:dyDescent="0.25">
      <c r="A2186" s="38" t="s">
        <v>213</v>
      </c>
      <c r="B2186" s="38" t="s">
        <v>145</v>
      </c>
      <c r="C2186" s="38" t="s">
        <v>12223</v>
      </c>
      <c r="D2186" s="38" t="s">
        <v>12224</v>
      </c>
      <c r="E2186" s="38" t="s">
        <v>220</v>
      </c>
      <c r="F2186" s="38" t="s">
        <v>12225</v>
      </c>
      <c r="G2186" s="38" t="s">
        <v>1706</v>
      </c>
      <c r="H2186" s="38" t="s">
        <v>2665</v>
      </c>
      <c r="I2186" s="39">
        <v>0</v>
      </c>
      <c r="J2186" s="11">
        <f>VLOOKUP(LEFT(B2186,5),[1]Percents!$C:$M,9,FALSE)</f>
        <v>0</v>
      </c>
      <c r="K2186" s="13">
        <f t="shared" ref="K2186:K2249" si="35">+I2186*J2186</f>
        <v>0</v>
      </c>
      <c r="L2186" s="22"/>
    </row>
    <row r="2187" spans="1:12" s="40" customFormat="1" ht="14.25" customHeight="1" x14ac:dyDescent="0.25">
      <c r="A2187" s="38" t="s">
        <v>213</v>
      </c>
      <c r="B2187" s="38" t="s">
        <v>232</v>
      </c>
      <c r="C2187" s="38" t="s">
        <v>6405</v>
      </c>
      <c r="D2187" s="38" t="s">
        <v>6406</v>
      </c>
      <c r="E2187" s="38" t="s">
        <v>877</v>
      </c>
      <c r="F2187" s="38" t="s">
        <v>6407</v>
      </c>
      <c r="G2187" s="38" t="s">
        <v>6408</v>
      </c>
      <c r="H2187" s="38" t="s">
        <v>2665</v>
      </c>
      <c r="I2187" s="39">
        <v>0</v>
      </c>
      <c r="J2187" s="11">
        <f>VLOOKUP(LEFT(B2187,5),[1]Percents!$C:$M,9,FALSE)</f>
        <v>0</v>
      </c>
      <c r="K2187" s="13">
        <f t="shared" si="35"/>
        <v>0</v>
      </c>
      <c r="L2187" s="22"/>
    </row>
    <row r="2188" spans="1:12" s="40" customFormat="1" ht="14.25" customHeight="1" x14ac:dyDescent="0.25">
      <c r="A2188" s="38" t="s">
        <v>213</v>
      </c>
      <c r="B2188" s="38" t="s">
        <v>145</v>
      </c>
      <c r="C2188" s="38" t="s">
        <v>9564</v>
      </c>
      <c r="D2188" s="38" t="s">
        <v>9565</v>
      </c>
      <c r="E2188" s="38" t="s">
        <v>220</v>
      </c>
      <c r="F2188" s="38" t="s">
        <v>9566</v>
      </c>
      <c r="G2188" s="38" t="s">
        <v>2271</v>
      </c>
      <c r="H2188" s="38" t="s">
        <v>2665</v>
      </c>
      <c r="I2188" s="39">
        <v>0</v>
      </c>
      <c r="J2188" s="11">
        <f>VLOOKUP(LEFT(B2188,5),[1]Percents!$C:$M,9,FALSE)</f>
        <v>0</v>
      </c>
      <c r="K2188" s="13">
        <f t="shared" si="35"/>
        <v>0</v>
      </c>
      <c r="L2188" s="22"/>
    </row>
    <row r="2189" spans="1:12" s="40" customFormat="1" ht="14.25" customHeight="1" x14ac:dyDescent="0.25">
      <c r="A2189" s="38" t="s">
        <v>213</v>
      </c>
      <c r="B2189" s="38" t="s">
        <v>42</v>
      </c>
      <c r="C2189" s="38" t="s">
        <v>3457</v>
      </c>
      <c r="D2189" s="38" t="s">
        <v>3458</v>
      </c>
      <c r="E2189" s="38" t="s">
        <v>80</v>
      </c>
      <c r="F2189" s="38" t="s">
        <v>3459</v>
      </c>
      <c r="G2189" s="38" t="s">
        <v>1703</v>
      </c>
      <c r="H2189" s="38" t="s">
        <v>2665</v>
      </c>
      <c r="I2189" s="39">
        <v>0</v>
      </c>
      <c r="J2189" s="11">
        <f>VLOOKUP(LEFT(B2189,5),[1]Percents!$C:$M,9,FALSE)</f>
        <v>0</v>
      </c>
      <c r="K2189" s="13">
        <f t="shared" si="35"/>
        <v>0</v>
      </c>
      <c r="L2189" s="22"/>
    </row>
    <row r="2190" spans="1:12" s="40" customFormat="1" ht="14.25" customHeight="1" x14ac:dyDescent="0.25">
      <c r="A2190" s="38" t="s">
        <v>213</v>
      </c>
      <c r="B2190" s="38" t="s">
        <v>2</v>
      </c>
      <c r="C2190" s="38" t="s">
        <v>2272</v>
      </c>
      <c r="D2190" s="38" t="s">
        <v>1081</v>
      </c>
      <c r="E2190" s="38" t="s">
        <v>643</v>
      </c>
      <c r="F2190" s="38" t="s">
        <v>1082</v>
      </c>
      <c r="G2190" s="38" t="s">
        <v>2273</v>
      </c>
      <c r="H2190" s="38" t="s">
        <v>2665</v>
      </c>
      <c r="I2190" s="39">
        <v>0</v>
      </c>
      <c r="J2190" s="11">
        <f>VLOOKUP(LEFT(B2190,5),[1]Percents!$C:$M,9,FALSE)</f>
        <v>0</v>
      </c>
      <c r="K2190" s="13">
        <f t="shared" si="35"/>
        <v>0</v>
      </c>
      <c r="L2190" s="22"/>
    </row>
    <row r="2191" spans="1:12" s="40" customFormat="1" ht="14.25" customHeight="1" x14ac:dyDescent="0.25">
      <c r="A2191" s="38" t="s">
        <v>213</v>
      </c>
      <c r="B2191" s="38" t="s">
        <v>225</v>
      </c>
      <c r="C2191" s="38" t="s">
        <v>2274</v>
      </c>
      <c r="D2191" s="38" t="s">
        <v>1129</v>
      </c>
      <c r="E2191" s="38" t="s">
        <v>60</v>
      </c>
      <c r="F2191" s="38" t="s">
        <v>1130</v>
      </c>
      <c r="G2191" s="38" t="s">
        <v>2068</v>
      </c>
      <c r="H2191" s="38" t="s">
        <v>2665</v>
      </c>
      <c r="I2191" s="39">
        <v>0</v>
      </c>
      <c r="J2191" s="11">
        <f>VLOOKUP(LEFT(B2191,5),[1]Percents!$C:$M,9,FALSE)</f>
        <v>0</v>
      </c>
      <c r="K2191" s="13">
        <f t="shared" si="35"/>
        <v>0</v>
      </c>
      <c r="L2191" s="22"/>
    </row>
    <row r="2192" spans="1:12" s="40" customFormat="1" ht="14.25" customHeight="1" x14ac:dyDescent="0.25">
      <c r="A2192" s="38" t="s">
        <v>213</v>
      </c>
      <c r="B2192" s="38" t="s">
        <v>162</v>
      </c>
      <c r="C2192" s="38" t="s">
        <v>2276</v>
      </c>
      <c r="D2192" s="38" t="s">
        <v>1142</v>
      </c>
      <c r="E2192" s="38" t="s">
        <v>165</v>
      </c>
      <c r="F2192" s="38" t="s">
        <v>1143</v>
      </c>
      <c r="G2192" s="38" t="s">
        <v>2275</v>
      </c>
      <c r="H2192" s="38" t="s">
        <v>2665</v>
      </c>
      <c r="I2192" s="39">
        <v>0</v>
      </c>
      <c r="J2192" s="11">
        <f>VLOOKUP(LEFT(B2192,5),[1]Percents!$C:$M,9,FALSE)</f>
        <v>4.4049999999999999E-2</v>
      </c>
      <c r="K2192" s="13">
        <f t="shared" si="35"/>
        <v>0</v>
      </c>
      <c r="L2192" s="22"/>
    </row>
    <row r="2193" spans="1:12" s="40" customFormat="1" ht="14.25" customHeight="1" x14ac:dyDescent="0.25">
      <c r="A2193" s="38" t="s">
        <v>213</v>
      </c>
      <c r="B2193" s="38" t="s">
        <v>190</v>
      </c>
      <c r="C2193" s="38" t="s">
        <v>2277</v>
      </c>
      <c r="D2193" s="38" t="s">
        <v>1071</v>
      </c>
      <c r="E2193" s="38" t="s">
        <v>987</v>
      </c>
      <c r="F2193" s="38" t="s">
        <v>1072</v>
      </c>
      <c r="G2193" s="38" t="s">
        <v>1715</v>
      </c>
      <c r="H2193" s="38" t="s">
        <v>2665</v>
      </c>
      <c r="I2193" s="39">
        <v>13587.51</v>
      </c>
      <c r="J2193" s="11">
        <f>VLOOKUP(LEFT(B2193,5),[1]Percents!$C:$M,9,FALSE)</f>
        <v>4.4049999999999999E-2</v>
      </c>
      <c r="K2193" s="13">
        <f t="shared" si="35"/>
        <v>598.52981550000004</v>
      </c>
      <c r="L2193" s="22"/>
    </row>
    <row r="2194" spans="1:12" s="40" customFormat="1" ht="14.25" customHeight="1" x14ac:dyDescent="0.25">
      <c r="A2194" s="38" t="s">
        <v>213</v>
      </c>
      <c r="B2194" s="38" t="s">
        <v>2</v>
      </c>
      <c r="C2194" s="38" t="s">
        <v>12226</v>
      </c>
      <c r="D2194" s="38" t="s">
        <v>12227</v>
      </c>
      <c r="E2194" s="38" t="s">
        <v>1124</v>
      </c>
      <c r="F2194" s="38" t="s">
        <v>12228</v>
      </c>
      <c r="G2194" s="38" t="s">
        <v>12229</v>
      </c>
      <c r="H2194" s="38" t="s">
        <v>2665</v>
      </c>
      <c r="I2194" s="41">
        <v>0.01</v>
      </c>
      <c r="J2194" s="11">
        <f>VLOOKUP(LEFT(B2194,5),[1]Percents!$C:$M,9,FALSE)</f>
        <v>0</v>
      </c>
      <c r="K2194" s="13">
        <f t="shared" si="35"/>
        <v>0</v>
      </c>
      <c r="L2194" s="22"/>
    </row>
    <row r="2195" spans="1:12" s="40" customFormat="1" ht="14.25" customHeight="1" x14ac:dyDescent="0.25">
      <c r="A2195" s="38" t="s">
        <v>213</v>
      </c>
      <c r="B2195" s="38" t="s">
        <v>258</v>
      </c>
      <c r="C2195" s="38" t="s">
        <v>2278</v>
      </c>
      <c r="D2195" s="38" t="s">
        <v>1219</v>
      </c>
      <c r="E2195" s="38" t="s">
        <v>453</v>
      </c>
      <c r="F2195" s="38" t="s">
        <v>1220</v>
      </c>
      <c r="G2195" s="38" t="s">
        <v>1943</v>
      </c>
      <c r="H2195" s="38" t="s">
        <v>2665</v>
      </c>
      <c r="I2195" s="39">
        <v>105.43</v>
      </c>
      <c r="J2195" s="11">
        <f>VLOOKUP(LEFT(B2195,5),[1]Percents!$C:$M,9,FALSE)</f>
        <v>4.4049999999999999E-2</v>
      </c>
      <c r="K2195" s="13">
        <f t="shared" si="35"/>
        <v>4.6441914999999998</v>
      </c>
      <c r="L2195" s="22"/>
    </row>
    <row r="2196" spans="1:12" s="40" customFormat="1" ht="14.25" customHeight="1" x14ac:dyDescent="0.25">
      <c r="A2196" s="38" t="s">
        <v>243</v>
      </c>
      <c r="B2196" s="38" t="s">
        <v>203</v>
      </c>
      <c r="C2196" s="38" t="s">
        <v>2279</v>
      </c>
      <c r="D2196" s="38" t="s">
        <v>1174</v>
      </c>
      <c r="E2196" s="38" t="s">
        <v>205</v>
      </c>
      <c r="F2196" s="38" t="s">
        <v>1175</v>
      </c>
      <c r="G2196" s="38" t="s">
        <v>2280</v>
      </c>
      <c r="H2196" s="38" t="s">
        <v>2665</v>
      </c>
      <c r="I2196" s="39">
        <v>0</v>
      </c>
      <c r="J2196" s="11">
        <f>VLOOKUP(LEFT(B2196,5),[1]Percents!$C:$M,9,FALSE)</f>
        <v>0</v>
      </c>
      <c r="K2196" s="13">
        <f t="shared" si="35"/>
        <v>0</v>
      </c>
      <c r="L2196" s="22"/>
    </row>
    <row r="2197" spans="1:12" s="40" customFormat="1" ht="14.25" customHeight="1" x14ac:dyDescent="0.25">
      <c r="A2197" s="38" t="s">
        <v>213</v>
      </c>
      <c r="B2197" s="38" t="s">
        <v>839</v>
      </c>
      <c r="C2197" s="38" t="s">
        <v>4230</v>
      </c>
      <c r="D2197" s="38" t="s">
        <v>4231</v>
      </c>
      <c r="E2197" s="38" t="s">
        <v>4229</v>
      </c>
      <c r="F2197" s="38" t="s">
        <v>4232</v>
      </c>
      <c r="G2197" s="38" t="s">
        <v>2281</v>
      </c>
      <c r="H2197" s="38" t="s">
        <v>2665</v>
      </c>
      <c r="I2197" s="39">
        <v>0</v>
      </c>
      <c r="J2197" s="11">
        <f>VLOOKUP(LEFT(B2197,5),[1]Percents!$C:$M,9,FALSE)</f>
        <v>0</v>
      </c>
      <c r="K2197" s="13">
        <f t="shared" si="35"/>
        <v>0</v>
      </c>
      <c r="L2197" s="22"/>
    </row>
    <row r="2198" spans="1:12" s="40" customFormat="1" ht="14.25" customHeight="1" x14ac:dyDescent="0.25">
      <c r="A2198" s="38" t="s">
        <v>213</v>
      </c>
      <c r="B2198" s="38" t="s">
        <v>4321</v>
      </c>
      <c r="C2198" s="38" t="s">
        <v>9567</v>
      </c>
      <c r="D2198" s="38" t="s">
        <v>9568</v>
      </c>
      <c r="E2198" s="38" t="s">
        <v>1633</v>
      </c>
      <c r="F2198" s="38" t="s">
        <v>9569</v>
      </c>
      <c r="G2198" s="38" t="s">
        <v>9570</v>
      </c>
      <c r="H2198" s="38" t="s">
        <v>2665</v>
      </c>
      <c r="I2198" s="39">
        <v>0</v>
      </c>
      <c r="J2198" s="11">
        <f>VLOOKUP(LEFT(B2198,5),[1]Percents!$C:$M,9,FALSE)</f>
        <v>0</v>
      </c>
      <c r="K2198" s="13">
        <f t="shared" si="35"/>
        <v>0</v>
      </c>
      <c r="L2198" s="22"/>
    </row>
    <row r="2199" spans="1:12" s="40" customFormat="1" ht="14.25" customHeight="1" x14ac:dyDescent="0.25">
      <c r="A2199" s="38" t="s">
        <v>213</v>
      </c>
      <c r="B2199" s="38" t="s">
        <v>4321</v>
      </c>
      <c r="C2199" s="38" t="s">
        <v>2727</v>
      </c>
      <c r="D2199" s="38" t="s">
        <v>2728</v>
      </c>
      <c r="E2199" s="38" t="s">
        <v>1633</v>
      </c>
      <c r="F2199" s="38" t="s">
        <v>9571</v>
      </c>
      <c r="G2199" s="38" t="s">
        <v>2232</v>
      </c>
      <c r="H2199" s="38" t="s">
        <v>2665</v>
      </c>
      <c r="I2199" s="39">
        <v>-0.01</v>
      </c>
      <c r="J2199" s="11">
        <f>VLOOKUP(LEFT(B2199,5),[1]Percents!$C:$M,9,FALSE)</f>
        <v>0</v>
      </c>
      <c r="K2199" s="13">
        <f t="shared" si="35"/>
        <v>0</v>
      </c>
      <c r="L2199" s="22"/>
    </row>
    <row r="2200" spans="1:12" s="40" customFormat="1" ht="14.25" customHeight="1" x14ac:dyDescent="0.25">
      <c r="A2200" s="38" t="s">
        <v>213</v>
      </c>
      <c r="B2200" s="38" t="s">
        <v>145</v>
      </c>
      <c r="C2200" s="38" t="s">
        <v>12585</v>
      </c>
      <c r="D2200" s="38" t="s">
        <v>12586</v>
      </c>
      <c r="E2200" s="38" t="s">
        <v>320</v>
      </c>
      <c r="F2200" s="38" t="s">
        <v>12587</v>
      </c>
      <c r="G2200" s="38" t="s">
        <v>2122</v>
      </c>
      <c r="H2200" s="38" t="s">
        <v>2665</v>
      </c>
      <c r="I2200" s="39">
        <v>970.52</v>
      </c>
      <c r="J2200" s="11">
        <f>VLOOKUP(LEFT(B2200,5),[1]Percents!$C:$M,9,FALSE)</f>
        <v>0</v>
      </c>
      <c r="K2200" s="13">
        <f t="shared" si="35"/>
        <v>0</v>
      </c>
      <c r="L2200" s="22"/>
    </row>
    <row r="2201" spans="1:12" s="40" customFormat="1" ht="14.25" customHeight="1" x14ac:dyDescent="0.25">
      <c r="A2201" s="38" t="s">
        <v>213</v>
      </c>
      <c r="B2201" s="38" t="s">
        <v>162</v>
      </c>
      <c r="C2201" s="38" t="s">
        <v>10120</v>
      </c>
      <c r="D2201" s="38" t="s">
        <v>10121</v>
      </c>
      <c r="E2201" s="38" t="s">
        <v>1537</v>
      </c>
      <c r="F2201" s="38" t="s">
        <v>10122</v>
      </c>
      <c r="G2201" s="38" t="s">
        <v>1946</v>
      </c>
      <c r="H2201" s="38" t="s">
        <v>2665</v>
      </c>
      <c r="I2201" s="39">
        <v>0</v>
      </c>
      <c r="J2201" s="11">
        <f>VLOOKUP(LEFT(B2201,5),[1]Percents!$C:$M,9,FALSE)</f>
        <v>4.4049999999999999E-2</v>
      </c>
      <c r="K2201" s="13">
        <f t="shared" si="35"/>
        <v>0</v>
      </c>
      <c r="L2201" s="22"/>
    </row>
    <row r="2202" spans="1:12" s="40" customFormat="1" ht="14.25" customHeight="1" x14ac:dyDescent="0.25">
      <c r="A2202" s="38" t="s">
        <v>213</v>
      </c>
      <c r="B2202" s="38" t="s">
        <v>261</v>
      </c>
      <c r="C2202" s="38" t="s">
        <v>2283</v>
      </c>
      <c r="D2202" s="38" t="s">
        <v>1243</v>
      </c>
      <c r="E2202" s="38" t="s">
        <v>3296</v>
      </c>
      <c r="F2202" s="38" t="s">
        <v>1204</v>
      </c>
      <c r="G2202" s="38" t="s">
        <v>2282</v>
      </c>
      <c r="H2202" s="38" t="s">
        <v>2665</v>
      </c>
      <c r="I2202" s="39">
        <v>1430.18</v>
      </c>
      <c r="J2202" s="11">
        <f>VLOOKUP(LEFT(B2202,5),[1]Percents!$C:$M,9,FALSE)</f>
        <v>4.4049999999999999E-2</v>
      </c>
      <c r="K2202" s="13">
        <f t="shared" si="35"/>
        <v>62.999428999999999</v>
      </c>
      <c r="L2202" s="22"/>
    </row>
    <row r="2203" spans="1:12" s="40" customFormat="1" ht="14.25" customHeight="1" x14ac:dyDescent="0.25">
      <c r="A2203" s="38" t="s">
        <v>213</v>
      </c>
      <c r="B2203" s="38" t="s">
        <v>162</v>
      </c>
      <c r="C2203" s="38" t="s">
        <v>2285</v>
      </c>
      <c r="D2203" s="38" t="s">
        <v>1328</v>
      </c>
      <c r="E2203" s="38" t="s">
        <v>18</v>
      </c>
      <c r="F2203" s="38" t="s">
        <v>1329</v>
      </c>
      <c r="G2203" s="38" t="s">
        <v>2286</v>
      </c>
      <c r="H2203" s="38" t="s">
        <v>2665</v>
      </c>
      <c r="I2203" s="39">
        <v>0</v>
      </c>
      <c r="J2203" s="11">
        <f>VLOOKUP(LEFT(B2203,5),[1]Percents!$C:$M,9,FALSE)</f>
        <v>4.4049999999999999E-2</v>
      </c>
      <c r="K2203" s="13">
        <f t="shared" si="35"/>
        <v>0</v>
      </c>
      <c r="L2203" s="22"/>
    </row>
    <row r="2204" spans="1:12" s="40" customFormat="1" ht="14.25" customHeight="1" x14ac:dyDescent="0.25">
      <c r="A2204" s="38" t="s">
        <v>213</v>
      </c>
      <c r="B2204" s="38" t="s">
        <v>225</v>
      </c>
      <c r="C2204" s="38" t="s">
        <v>11827</v>
      </c>
      <c r="D2204" s="38" t="s">
        <v>11828</v>
      </c>
      <c r="E2204" s="38" t="s">
        <v>10</v>
      </c>
      <c r="F2204" s="38" t="s">
        <v>11829</v>
      </c>
      <c r="G2204" s="38" t="s">
        <v>1715</v>
      </c>
      <c r="H2204" s="38" t="s">
        <v>2665</v>
      </c>
      <c r="I2204" s="41">
        <v>0</v>
      </c>
      <c r="J2204" s="11">
        <f>VLOOKUP(LEFT(B2204,5),[1]Percents!$C:$M,9,FALSE)</f>
        <v>0</v>
      </c>
      <c r="K2204" s="13">
        <f t="shared" si="35"/>
        <v>0</v>
      </c>
      <c r="L2204" s="22"/>
    </row>
    <row r="2205" spans="1:12" s="40" customFormat="1" ht="14.25" customHeight="1" x14ac:dyDescent="0.25">
      <c r="A2205" s="38" t="s">
        <v>213</v>
      </c>
      <c r="B2205" s="38" t="s">
        <v>162</v>
      </c>
      <c r="C2205" s="38" t="s">
        <v>2287</v>
      </c>
      <c r="D2205" s="38" t="s">
        <v>1244</v>
      </c>
      <c r="E2205" s="38" t="s">
        <v>18</v>
      </c>
      <c r="F2205" s="38" t="s">
        <v>1245</v>
      </c>
      <c r="G2205" s="38" t="s">
        <v>2286</v>
      </c>
      <c r="H2205" s="38" t="s">
        <v>2665</v>
      </c>
      <c r="I2205" s="39">
        <v>3342.56</v>
      </c>
      <c r="J2205" s="11">
        <f>VLOOKUP(LEFT(B2205,5),[1]Percents!$C:$M,9,FALSE)</f>
        <v>4.4049999999999999E-2</v>
      </c>
      <c r="K2205" s="13">
        <f t="shared" si="35"/>
        <v>147.239768</v>
      </c>
      <c r="L2205" s="22"/>
    </row>
    <row r="2206" spans="1:12" s="40" customFormat="1" ht="14.25" customHeight="1" x14ac:dyDescent="0.25">
      <c r="A2206" s="38" t="s">
        <v>213</v>
      </c>
      <c r="B2206" s="38" t="s">
        <v>261</v>
      </c>
      <c r="C2206" s="38" t="s">
        <v>2288</v>
      </c>
      <c r="D2206" s="38" t="s">
        <v>1221</v>
      </c>
      <c r="E2206" s="38" t="s">
        <v>3296</v>
      </c>
      <c r="F2206" s="38" t="s">
        <v>1222</v>
      </c>
      <c r="G2206" s="38" t="s">
        <v>2284</v>
      </c>
      <c r="H2206" s="38" t="s">
        <v>2665</v>
      </c>
      <c r="I2206" s="39">
        <v>0</v>
      </c>
      <c r="J2206" s="11">
        <f>VLOOKUP(LEFT(B2206,5),[1]Percents!$C:$M,9,FALSE)</f>
        <v>4.4049999999999999E-2</v>
      </c>
      <c r="K2206" s="13">
        <f t="shared" si="35"/>
        <v>0</v>
      </c>
      <c r="L2206" s="22"/>
    </row>
    <row r="2207" spans="1:12" s="40" customFormat="1" ht="14.25" customHeight="1" x14ac:dyDescent="0.25">
      <c r="A2207" s="38" t="s">
        <v>243</v>
      </c>
      <c r="B2207" s="38" t="s">
        <v>674</v>
      </c>
      <c r="C2207" s="38" t="s">
        <v>9572</v>
      </c>
      <c r="D2207" s="38" t="s">
        <v>9573</v>
      </c>
      <c r="E2207" s="38" t="s">
        <v>675</v>
      </c>
      <c r="F2207" s="38" t="s">
        <v>9574</v>
      </c>
      <c r="G2207" s="38" t="s">
        <v>1710</v>
      </c>
      <c r="H2207" s="38" t="s">
        <v>2665</v>
      </c>
      <c r="I2207" s="41">
        <v>0</v>
      </c>
      <c r="J2207" s="11">
        <f>VLOOKUP(LEFT(B2207,5),[1]Percents!$C:$M,9,FALSE)</f>
        <v>0</v>
      </c>
      <c r="K2207" s="13">
        <f t="shared" si="35"/>
        <v>0</v>
      </c>
      <c r="L2207" s="22"/>
    </row>
    <row r="2208" spans="1:12" s="40" customFormat="1" ht="14.25" customHeight="1" x14ac:dyDescent="0.25">
      <c r="A2208" s="38" t="s">
        <v>213</v>
      </c>
      <c r="B2208" s="38" t="s">
        <v>98</v>
      </c>
      <c r="C2208" s="38" t="s">
        <v>2289</v>
      </c>
      <c r="D2208" s="38" t="s">
        <v>1246</v>
      </c>
      <c r="E2208" s="38" t="s">
        <v>99</v>
      </c>
      <c r="F2208" s="38" t="s">
        <v>1247</v>
      </c>
      <c r="G2208" s="38" t="s">
        <v>1747</v>
      </c>
      <c r="H2208" s="38" t="s">
        <v>2665</v>
      </c>
      <c r="I2208" s="39">
        <v>0</v>
      </c>
      <c r="J2208" s="11">
        <f>VLOOKUP(LEFT(B2208,5),[1]Percents!$C:$M,9,FALSE)</f>
        <v>0</v>
      </c>
      <c r="K2208" s="13">
        <f t="shared" si="35"/>
        <v>0</v>
      </c>
      <c r="L2208" s="22"/>
    </row>
    <row r="2209" spans="1:12" s="40" customFormat="1" ht="14.25" customHeight="1" x14ac:dyDescent="0.25">
      <c r="A2209" s="38" t="s">
        <v>213</v>
      </c>
      <c r="B2209" s="38" t="s">
        <v>261</v>
      </c>
      <c r="C2209" s="38" t="s">
        <v>2291</v>
      </c>
      <c r="D2209" s="38" t="s">
        <v>1248</v>
      </c>
      <c r="E2209" s="38" t="s">
        <v>3296</v>
      </c>
      <c r="F2209" s="38" t="s">
        <v>1249</v>
      </c>
      <c r="G2209" s="38" t="s">
        <v>2292</v>
      </c>
      <c r="H2209" s="38" t="s">
        <v>2665</v>
      </c>
      <c r="I2209" s="39">
        <v>58.3</v>
      </c>
      <c r="J2209" s="11">
        <f>VLOOKUP(LEFT(B2209,5),[1]Percents!$C:$M,9,FALSE)</f>
        <v>4.4049999999999999E-2</v>
      </c>
      <c r="K2209" s="13">
        <f t="shared" si="35"/>
        <v>2.5681149999999997</v>
      </c>
      <c r="L2209" s="22"/>
    </row>
    <row r="2210" spans="1:12" s="40" customFormat="1" ht="14.25" customHeight="1" x14ac:dyDescent="0.25">
      <c r="A2210" s="38" t="s">
        <v>243</v>
      </c>
      <c r="B2210" s="38" t="s">
        <v>290</v>
      </c>
      <c r="C2210" s="38" t="s">
        <v>2293</v>
      </c>
      <c r="D2210" s="38" t="s">
        <v>1371</v>
      </c>
      <c r="E2210" s="38" t="s">
        <v>130</v>
      </c>
      <c r="F2210" s="38" t="s">
        <v>1372</v>
      </c>
      <c r="G2210" s="38" t="s">
        <v>1743</v>
      </c>
      <c r="H2210" s="38" t="s">
        <v>2665</v>
      </c>
      <c r="I2210" s="39">
        <v>5543.3</v>
      </c>
      <c r="J2210" s="11">
        <f>VLOOKUP(LEFT(B2210,5),[1]Percents!$C:$M,9,FALSE)</f>
        <v>0</v>
      </c>
      <c r="K2210" s="13">
        <f t="shared" si="35"/>
        <v>0</v>
      </c>
      <c r="L2210" s="22"/>
    </row>
    <row r="2211" spans="1:12" s="40" customFormat="1" ht="14.25" customHeight="1" x14ac:dyDescent="0.25">
      <c r="A2211" s="38" t="s">
        <v>213</v>
      </c>
      <c r="B2211" s="38" t="s">
        <v>162</v>
      </c>
      <c r="C2211" s="38" t="s">
        <v>2862</v>
      </c>
      <c r="D2211" s="38" t="s">
        <v>2863</v>
      </c>
      <c r="E2211" s="38" t="s">
        <v>18</v>
      </c>
      <c r="F2211" s="38" t="s">
        <v>2864</v>
      </c>
      <c r="G2211" s="38" t="s">
        <v>2865</v>
      </c>
      <c r="H2211" s="38" t="s">
        <v>2665</v>
      </c>
      <c r="I2211" s="39">
        <v>816.39</v>
      </c>
      <c r="J2211" s="11">
        <f>VLOOKUP(LEFT(B2211,5),[1]Percents!$C:$M,9,FALSE)</f>
        <v>4.4049999999999999E-2</v>
      </c>
      <c r="K2211" s="13">
        <f t="shared" si="35"/>
        <v>35.961979499999998</v>
      </c>
      <c r="L2211" s="22"/>
    </row>
    <row r="2212" spans="1:12" s="40" customFormat="1" ht="14.25" customHeight="1" x14ac:dyDescent="0.25">
      <c r="A2212" s="38" t="s">
        <v>213</v>
      </c>
      <c r="B2212" s="38" t="s">
        <v>258</v>
      </c>
      <c r="C2212" s="38" t="s">
        <v>2294</v>
      </c>
      <c r="D2212" s="38" t="s">
        <v>1330</v>
      </c>
      <c r="E2212" s="38" t="s">
        <v>453</v>
      </c>
      <c r="F2212" s="38" t="s">
        <v>1331</v>
      </c>
      <c r="G2212" s="38" t="s">
        <v>2295</v>
      </c>
      <c r="H2212" s="38" t="s">
        <v>2665</v>
      </c>
      <c r="I2212" s="39">
        <v>8.75</v>
      </c>
      <c r="J2212" s="11">
        <f>VLOOKUP(LEFT(B2212,5),[1]Percents!$C:$M,9,FALSE)</f>
        <v>4.4049999999999999E-2</v>
      </c>
      <c r="K2212" s="13">
        <f t="shared" si="35"/>
        <v>0.38543749999999999</v>
      </c>
      <c r="L2212" s="22"/>
    </row>
    <row r="2213" spans="1:12" s="40" customFormat="1" ht="14.25" customHeight="1" x14ac:dyDescent="0.25">
      <c r="A2213" s="38" t="s">
        <v>6075</v>
      </c>
      <c r="B2213" s="38" t="s">
        <v>8895</v>
      </c>
      <c r="C2213" s="38" t="s">
        <v>8896</v>
      </c>
      <c r="D2213" s="38" t="s">
        <v>8897</v>
      </c>
      <c r="E2213" s="38" t="s">
        <v>8898</v>
      </c>
      <c r="F2213" s="38" t="s">
        <v>8899</v>
      </c>
      <c r="G2213" s="38" t="s">
        <v>8900</v>
      </c>
      <c r="H2213" s="38" t="s">
        <v>2665</v>
      </c>
      <c r="I2213" s="39">
        <v>0</v>
      </c>
      <c r="J2213" s="11">
        <f>VLOOKUP(LEFT(B2213,5),[1]Percents!$C:$M,9,FALSE)</f>
        <v>0</v>
      </c>
      <c r="K2213" s="13">
        <f t="shared" si="35"/>
        <v>0</v>
      </c>
      <c r="L2213" s="22"/>
    </row>
    <row r="2214" spans="1:12" s="40" customFormat="1" ht="14.25" customHeight="1" x14ac:dyDescent="0.25">
      <c r="A2214" s="38" t="s">
        <v>213</v>
      </c>
      <c r="B2214" s="38" t="s">
        <v>120</v>
      </c>
      <c r="C2214" s="38" t="s">
        <v>11830</v>
      </c>
      <c r="D2214" s="38" t="s">
        <v>11831</v>
      </c>
      <c r="E2214" s="38" t="s">
        <v>1275</v>
      </c>
      <c r="F2214" s="38" t="s">
        <v>11832</v>
      </c>
      <c r="G2214" s="38" t="s">
        <v>11833</v>
      </c>
      <c r="H2214" s="38" t="s">
        <v>2665</v>
      </c>
      <c r="I2214" s="39">
        <v>4.95</v>
      </c>
      <c r="J2214" s="11">
        <f>VLOOKUP(LEFT(B2214,5),[1]Percents!$C:$M,9,FALSE)</f>
        <v>0</v>
      </c>
      <c r="K2214" s="13">
        <f t="shared" si="35"/>
        <v>0</v>
      </c>
      <c r="L2214" s="22"/>
    </row>
    <row r="2215" spans="1:12" s="40" customFormat="1" ht="14.25" customHeight="1" x14ac:dyDescent="0.25">
      <c r="A2215" s="38" t="s">
        <v>213</v>
      </c>
      <c r="B2215" s="38" t="s">
        <v>258</v>
      </c>
      <c r="C2215" s="38" t="s">
        <v>2297</v>
      </c>
      <c r="D2215" s="38" t="s">
        <v>1332</v>
      </c>
      <c r="E2215" s="38" t="s">
        <v>395</v>
      </c>
      <c r="F2215" s="38" t="s">
        <v>1333</v>
      </c>
      <c r="G2215" s="38" t="s">
        <v>2290</v>
      </c>
      <c r="H2215" s="38" t="s">
        <v>2665</v>
      </c>
      <c r="I2215" s="39">
        <v>163.38</v>
      </c>
      <c r="J2215" s="11">
        <f>VLOOKUP(LEFT(B2215,5),[1]Percents!$C:$M,9,FALSE)</f>
        <v>4.4049999999999999E-2</v>
      </c>
      <c r="K2215" s="13">
        <f t="shared" si="35"/>
        <v>7.1968889999999996</v>
      </c>
      <c r="L2215" s="22"/>
    </row>
    <row r="2216" spans="1:12" s="40" customFormat="1" ht="14.25" customHeight="1" x14ac:dyDescent="0.25">
      <c r="A2216" s="38" t="s">
        <v>213</v>
      </c>
      <c r="B2216" s="38" t="s">
        <v>4326</v>
      </c>
      <c r="C2216" s="38" t="s">
        <v>9575</v>
      </c>
      <c r="D2216" s="38" t="s">
        <v>9576</v>
      </c>
      <c r="E2216" s="38" t="s">
        <v>1533</v>
      </c>
      <c r="F2216" s="38" t="s">
        <v>9577</v>
      </c>
      <c r="G2216" s="38" t="s">
        <v>9578</v>
      </c>
      <c r="H2216" s="38" t="s">
        <v>2665</v>
      </c>
      <c r="I2216" s="39">
        <v>1914.85</v>
      </c>
      <c r="J2216" s="11">
        <f>VLOOKUP(LEFT(B2216,5),[1]Percents!$C:$M,9,FALSE)</f>
        <v>0</v>
      </c>
      <c r="K2216" s="13">
        <f t="shared" si="35"/>
        <v>0</v>
      </c>
      <c r="L2216" s="22"/>
    </row>
    <row r="2217" spans="1:12" s="40" customFormat="1" ht="14.25" customHeight="1" x14ac:dyDescent="0.25">
      <c r="A2217" s="38" t="s">
        <v>213</v>
      </c>
      <c r="B2217" s="38" t="s">
        <v>258</v>
      </c>
      <c r="C2217" s="38" t="s">
        <v>2298</v>
      </c>
      <c r="D2217" s="38" t="s">
        <v>1334</v>
      </c>
      <c r="E2217" s="38" t="s">
        <v>17</v>
      </c>
      <c r="F2217" s="38" t="s">
        <v>1335</v>
      </c>
      <c r="G2217" s="38" t="s">
        <v>2296</v>
      </c>
      <c r="H2217" s="38" t="s">
        <v>2665</v>
      </c>
      <c r="I2217" s="39">
        <v>2632.2</v>
      </c>
      <c r="J2217" s="11">
        <f>VLOOKUP(LEFT(B2217,5),[1]Percents!$C:$M,9,FALSE)</f>
        <v>4.4049999999999999E-2</v>
      </c>
      <c r="K2217" s="13">
        <f t="shared" si="35"/>
        <v>115.94841</v>
      </c>
      <c r="L2217" s="22"/>
    </row>
    <row r="2218" spans="1:12" s="40" customFormat="1" ht="14.25" customHeight="1" x14ac:dyDescent="0.25">
      <c r="A2218" s="38" t="s">
        <v>213</v>
      </c>
      <c r="B2218" s="38" t="s">
        <v>258</v>
      </c>
      <c r="C2218" s="38" t="s">
        <v>2299</v>
      </c>
      <c r="D2218" s="38" t="s">
        <v>1336</v>
      </c>
      <c r="E2218" s="38" t="s">
        <v>453</v>
      </c>
      <c r="F2218" s="38" t="s">
        <v>1337</v>
      </c>
      <c r="G2218" s="38" t="s">
        <v>2300</v>
      </c>
      <c r="H2218" s="38" t="s">
        <v>2665</v>
      </c>
      <c r="I2218" s="39">
        <v>322.67</v>
      </c>
      <c r="J2218" s="11">
        <f>VLOOKUP(LEFT(B2218,5),[1]Percents!$C:$M,9,FALSE)</f>
        <v>4.4049999999999999E-2</v>
      </c>
      <c r="K2218" s="13">
        <f t="shared" si="35"/>
        <v>14.213613500000001</v>
      </c>
      <c r="L2218" s="22"/>
    </row>
    <row r="2219" spans="1:12" s="40" customFormat="1" ht="14.25" customHeight="1" x14ac:dyDescent="0.25">
      <c r="A2219" s="38" t="s">
        <v>213</v>
      </c>
      <c r="B2219" s="38" t="s">
        <v>4321</v>
      </c>
      <c r="C2219" s="38" t="s">
        <v>12230</v>
      </c>
      <c r="D2219" s="38" t="s">
        <v>12231</v>
      </c>
      <c r="E2219" s="38" t="s">
        <v>5956</v>
      </c>
      <c r="F2219" s="38" t="s">
        <v>12232</v>
      </c>
      <c r="G2219" s="38" t="s">
        <v>11833</v>
      </c>
      <c r="H2219" s="38" t="s">
        <v>2665</v>
      </c>
      <c r="I2219" s="39">
        <v>52.62</v>
      </c>
      <c r="J2219" s="11">
        <f>VLOOKUP(LEFT(B2219,5),[1]Percents!$C:$M,9,FALSE)</f>
        <v>0</v>
      </c>
      <c r="K2219" s="13">
        <f t="shared" si="35"/>
        <v>0</v>
      </c>
      <c r="L2219" s="22"/>
    </row>
    <row r="2220" spans="1:12" s="40" customFormat="1" ht="14.25" customHeight="1" x14ac:dyDescent="0.25">
      <c r="A2220" s="38" t="s">
        <v>213</v>
      </c>
      <c r="B2220" s="38" t="s">
        <v>258</v>
      </c>
      <c r="C2220" s="38" t="s">
        <v>2301</v>
      </c>
      <c r="D2220" s="38" t="s">
        <v>1338</v>
      </c>
      <c r="E2220" s="38" t="s">
        <v>452</v>
      </c>
      <c r="F2220" s="38" t="s">
        <v>1339</v>
      </c>
      <c r="G2220" s="38" t="s">
        <v>2131</v>
      </c>
      <c r="H2220" s="38" t="s">
        <v>2665</v>
      </c>
      <c r="I2220" s="39">
        <v>666.18</v>
      </c>
      <c r="J2220" s="11">
        <f>VLOOKUP(LEFT(B2220,5),[1]Percents!$C:$M,9,FALSE)</f>
        <v>4.4049999999999999E-2</v>
      </c>
      <c r="K2220" s="13">
        <f t="shared" si="35"/>
        <v>29.345228999999996</v>
      </c>
      <c r="L2220" s="22"/>
    </row>
    <row r="2221" spans="1:12" s="40" customFormat="1" ht="14.25" customHeight="1" x14ac:dyDescent="0.25">
      <c r="A2221" s="38" t="s">
        <v>213</v>
      </c>
      <c r="B2221" s="38" t="s">
        <v>2</v>
      </c>
      <c r="C2221" s="38" t="s">
        <v>11834</v>
      </c>
      <c r="D2221" s="38" t="s">
        <v>11835</v>
      </c>
      <c r="E2221" s="38" t="s">
        <v>872</v>
      </c>
      <c r="F2221" s="38" t="s">
        <v>11836</v>
      </c>
      <c r="G2221" s="38" t="s">
        <v>2302</v>
      </c>
      <c r="H2221" s="38" t="s">
        <v>2665</v>
      </c>
      <c r="I2221" s="39">
        <v>0</v>
      </c>
      <c r="J2221" s="11">
        <f>VLOOKUP(LEFT(B2221,5),[1]Percents!$C:$M,9,FALSE)</f>
        <v>0</v>
      </c>
      <c r="K2221" s="13">
        <f t="shared" si="35"/>
        <v>0</v>
      </c>
      <c r="L2221" s="22"/>
    </row>
    <row r="2222" spans="1:12" s="40" customFormat="1" ht="14.25" customHeight="1" x14ac:dyDescent="0.25">
      <c r="A2222" s="38" t="s">
        <v>213</v>
      </c>
      <c r="B2222" s="38" t="s">
        <v>258</v>
      </c>
      <c r="C2222" s="38" t="s">
        <v>2304</v>
      </c>
      <c r="D2222" s="38" t="s">
        <v>1373</v>
      </c>
      <c r="E2222" s="38" t="s">
        <v>1374</v>
      </c>
      <c r="F2222" s="38" t="s">
        <v>1375</v>
      </c>
      <c r="G2222" s="38" t="s">
        <v>2305</v>
      </c>
      <c r="H2222" s="38" t="s">
        <v>2665</v>
      </c>
      <c r="I2222" s="39">
        <v>4399.7299999999996</v>
      </c>
      <c r="J2222" s="11">
        <f>VLOOKUP(LEFT(B2222,5),[1]Percents!$C:$M,9,FALSE)</f>
        <v>4.4049999999999999E-2</v>
      </c>
      <c r="K2222" s="13">
        <f t="shared" si="35"/>
        <v>193.80810649999998</v>
      </c>
      <c r="L2222" s="22"/>
    </row>
    <row r="2223" spans="1:12" s="40" customFormat="1" ht="14.25" customHeight="1" x14ac:dyDescent="0.25">
      <c r="A2223" s="38" t="s">
        <v>213</v>
      </c>
      <c r="B2223" s="38" t="s">
        <v>258</v>
      </c>
      <c r="C2223" s="38" t="s">
        <v>2306</v>
      </c>
      <c r="D2223" s="38" t="s">
        <v>1376</v>
      </c>
      <c r="E2223" s="38" t="s">
        <v>395</v>
      </c>
      <c r="F2223" s="38" t="s">
        <v>1377</v>
      </c>
      <c r="G2223" s="38" t="s">
        <v>1993</v>
      </c>
      <c r="H2223" s="38" t="s">
        <v>2665</v>
      </c>
      <c r="I2223" s="39">
        <v>3323.77</v>
      </c>
      <c r="J2223" s="11">
        <f>VLOOKUP(LEFT(B2223,5),[1]Percents!$C:$M,9,FALSE)</f>
        <v>4.4049999999999999E-2</v>
      </c>
      <c r="K2223" s="13">
        <f t="shared" si="35"/>
        <v>146.4120685</v>
      </c>
      <c r="L2223" s="22"/>
    </row>
    <row r="2224" spans="1:12" s="40" customFormat="1" ht="14.25" customHeight="1" x14ac:dyDescent="0.25">
      <c r="A2224" s="38" t="s">
        <v>213</v>
      </c>
      <c r="B2224" s="38" t="s">
        <v>258</v>
      </c>
      <c r="C2224" s="38" t="s">
        <v>2307</v>
      </c>
      <c r="D2224" s="38" t="s">
        <v>1441</v>
      </c>
      <c r="E2224" s="38" t="s">
        <v>714</v>
      </c>
      <c r="F2224" s="38" t="s">
        <v>1442</v>
      </c>
      <c r="G2224" s="38" t="s">
        <v>2308</v>
      </c>
      <c r="H2224" s="38" t="s">
        <v>2665</v>
      </c>
      <c r="I2224" s="39">
        <v>0</v>
      </c>
      <c r="J2224" s="11">
        <f>VLOOKUP(LEFT(B2224,5),[1]Percents!$C:$M,9,FALSE)</f>
        <v>4.4049999999999999E-2</v>
      </c>
      <c r="K2224" s="13">
        <f t="shared" si="35"/>
        <v>0</v>
      </c>
      <c r="L2224" s="22"/>
    </row>
    <row r="2225" spans="1:12" s="40" customFormat="1" ht="14.25" customHeight="1" x14ac:dyDescent="0.25">
      <c r="A2225" s="38" t="s">
        <v>213</v>
      </c>
      <c r="B2225" s="38" t="s">
        <v>258</v>
      </c>
      <c r="C2225" s="38" t="s">
        <v>2310</v>
      </c>
      <c r="D2225" s="38" t="s">
        <v>1535</v>
      </c>
      <c r="E2225" s="38" t="s">
        <v>453</v>
      </c>
      <c r="F2225" s="38" t="s">
        <v>1536</v>
      </c>
      <c r="G2225" s="38" t="s">
        <v>2311</v>
      </c>
      <c r="H2225" s="38" t="s">
        <v>2665</v>
      </c>
      <c r="I2225" s="39">
        <v>0</v>
      </c>
      <c r="J2225" s="11">
        <f>VLOOKUP(LEFT(B2225,5),[1]Percents!$C:$M,9,FALSE)</f>
        <v>4.4049999999999999E-2</v>
      </c>
      <c r="K2225" s="13">
        <f t="shared" si="35"/>
        <v>0</v>
      </c>
      <c r="L2225" s="22"/>
    </row>
    <row r="2226" spans="1:12" s="40" customFormat="1" ht="14.25" customHeight="1" x14ac:dyDescent="0.25">
      <c r="A2226" s="38" t="s">
        <v>213</v>
      </c>
      <c r="B2226" s="38" t="s">
        <v>258</v>
      </c>
      <c r="C2226" s="38" t="s">
        <v>2312</v>
      </c>
      <c r="D2226" s="38" t="s">
        <v>1378</v>
      </c>
      <c r="E2226" s="38" t="s">
        <v>453</v>
      </c>
      <c r="F2226" s="38" t="s">
        <v>1379</v>
      </c>
      <c r="G2226" s="38" t="s">
        <v>1993</v>
      </c>
      <c r="H2226" s="38" t="s">
        <v>2665</v>
      </c>
      <c r="I2226" s="39">
        <v>6246.54</v>
      </c>
      <c r="J2226" s="11">
        <f>VLOOKUP(LEFT(B2226,5),[1]Percents!$C:$M,9,FALSE)</f>
        <v>4.4049999999999999E-2</v>
      </c>
      <c r="K2226" s="13">
        <f t="shared" si="35"/>
        <v>275.16008699999998</v>
      </c>
      <c r="L2226" s="22"/>
    </row>
    <row r="2227" spans="1:12" s="40" customFormat="1" ht="14.25" customHeight="1" x14ac:dyDescent="0.25">
      <c r="A2227" s="38" t="s">
        <v>213</v>
      </c>
      <c r="B2227" s="38" t="s">
        <v>258</v>
      </c>
      <c r="C2227" s="38" t="s">
        <v>2313</v>
      </c>
      <c r="D2227" s="38" t="s">
        <v>1443</v>
      </c>
      <c r="E2227" s="38" t="s">
        <v>714</v>
      </c>
      <c r="F2227" s="38" t="s">
        <v>1444</v>
      </c>
      <c r="G2227" s="38" t="s">
        <v>2087</v>
      </c>
      <c r="H2227" s="38" t="s">
        <v>2665</v>
      </c>
      <c r="I2227" s="39">
        <v>212.8</v>
      </c>
      <c r="J2227" s="11">
        <f>VLOOKUP(LEFT(B2227,5),[1]Percents!$C:$M,9,FALSE)</f>
        <v>4.4049999999999999E-2</v>
      </c>
      <c r="K2227" s="13">
        <f t="shared" si="35"/>
        <v>9.3738399999999995</v>
      </c>
      <c r="L2227" s="22"/>
    </row>
    <row r="2228" spans="1:12" s="40" customFormat="1" ht="14.25" customHeight="1" x14ac:dyDescent="0.25">
      <c r="A2228" s="38" t="s">
        <v>213</v>
      </c>
      <c r="B2228" s="38" t="s">
        <v>2</v>
      </c>
      <c r="C2228" s="38" t="s">
        <v>2314</v>
      </c>
      <c r="D2228" s="38" t="s">
        <v>2315</v>
      </c>
      <c r="E2228" s="38" t="s">
        <v>2316</v>
      </c>
      <c r="F2228" s="38" t="s">
        <v>2317</v>
      </c>
      <c r="G2228" s="38" t="s">
        <v>2309</v>
      </c>
      <c r="H2228" s="38" t="s">
        <v>2665</v>
      </c>
      <c r="I2228" s="39">
        <v>458.85</v>
      </c>
      <c r="J2228" s="11">
        <f>VLOOKUP(LEFT(B2228,5),[1]Percents!$C:$M,9,FALSE)</f>
        <v>0</v>
      </c>
      <c r="K2228" s="13">
        <f t="shared" si="35"/>
        <v>0</v>
      </c>
      <c r="L2228" s="22"/>
    </row>
    <row r="2229" spans="1:12" s="40" customFormat="1" ht="14.25" customHeight="1" x14ac:dyDescent="0.25">
      <c r="A2229" s="38" t="s">
        <v>213</v>
      </c>
      <c r="B2229" s="38" t="s">
        <v>162</v>
      </c>
      <c r="C2229" s="38" t="s">
        <v>2318</v>
      </c>
      <c r="D2229" s="38" t="s">
        <v>1445</v>
      </c>
      <c r="E2229" s="38" t="s">
        <v>18</v>
      </c>
      <c r="F2229" s="38" t="s">
        <v>1446</v>
      </c>
      <c r="G2229" s="38" t="s">
        <v>2319</v>
      </c>
      <c r="H2229" s="38" t="s">
        <v>2665</v>
      </c>
      <c r="I2229" s="39">
        <v>1195.3</v>
      </c>
      <c r="J2229" s="11">
        <f>VLOOKUP(LEFT(B2229,5),[1]Percents!$C:$M,9,FALSE)</f>
        <v>4.4049999999999999E-2</v>
      </c>
      <c r="K2229" s="13">
        <f t="shared" si="35"/>
        <v>52.652964999999995</v>
      </c>
      <c r="L2229" s="22"/>
    </row>
    <row r="2230" spans="1:12" s="40" customFormat="1" ht="14.25" customHeight="1" x14ac:dyDescent="0.25">
      <c r="A2230" s="38" t="s">
        <v>213</v>
      </c>
      <c r="B2230" s="38" t="s">
        <v>4321</v>
      </c>
      <c r="C2230" s="38" t="s">
        <v>2321</v>
      </c>
      <c r="D2230" s="38" t="s">
        <v>1538</v>
      </c>
      <c r="E2230" s="38" t="s">
        <v>2871</v>
      </c>
      <c r="F2230" s="38" t="s">
        <v>1539</v>
      </c>
      <c r="G2230" s="38" t="s">
        <v>2322</v>
      </c>
      <c r="H2230" s="38" t="s">
        <v>2665</v>
      </c>
      <c r="I2230" s="39">
        <v>31.03</v>
      </c>
      <c r="J2230" s="11">
        <f>VLOOKUP(LEFT(B2230,5),[1]Percents!$C:$M,9,FALSE)</f>
        <v>0</v>
      </c>
      <c r="K2230" s="13">
        <f t="shared" si="35"/>
        <v>0</v>
      </c>
      <c r="L2230" s="22"/>
    </row>
    <row r="2231" spans="1:12" s="40" customFormat="1" ht="14.25" customHeight="1" x14ac:dyDescent="0.25">
      <c r="A2231" s="38" t="s">
        <v>141</v>
      </c>
      <c r="B2231" s="38" t="s">
        <v>3</v>
      </c>
      <c r="C2231" s="38" t="s">
        <v>7492</v>
      </c>
      <c r="D2231" s="38" t="s">
        <v>7493</v>
      </c>
      <c r="E2231" s="38" t="s">
        <v>215</v>
      </c>
      <c r="F2231" s="38" t="s">
        <v>1380</v>
      </c>
      <c r="G2231" s="38" t="s">
        <v>7494</v>
      </c>
      <c r="H2231" s="38" t="s">
        <v>2665</v>
      </c>
      <c r="I2231" s="39">
        <v>0</v>
      </c>
      <c r="J2231" s="11">
        <f>VLOOKUP(LEFT(B2231,5),[1]Percents!$C:$M,9,FALSE)</f>
        <v>0.64170000000000005</v>
      </c>
      <c r="K2231" s="13">
        <f t="shared" si="35"/>
        <v>0</v>
      </c>
      <c r="L2231" s="22"/>
    </row>
    <row r="2232" spans="1:12" s="40" customFormat="1" ht="14.25" customHeight="1" x14ac:dyDescent="0.25">
      <c r="A2232" s="38" t="s">
        <v>213</v>
      </c>
      <c r="B2232" s="38" t="s">
        <v>258</v>
      </c>
      <c r="C2232" s="38" t="s">
        <v>2323</v>
      </c>
      <c r="D2232" s="38" t="s">
        <v>1540</v>
      </c>
      <c r="E2232" s="38" t="s">
        <v>1276</v>
      </c>
      <c r="F2232" s="38" t="s">
        <v>1541</v>
      </c>
      <c r="G2232" s="38" t="s">
        <v>2322</v>
      </c>
      <c r="H2232" s="38" t="s">
        <v>2665</v>
      </c>
      <c r="I2232" s="39">
        <v>236.2</v>
      </c>
      <c r="J2232" s="11">
        <f>VLOOKUP(LEFT(B2232,5),[1]Percents!$C:$M,9,FALSE)</f>
        <v>4.4049999999999999E-2</v>
      </c>
      <c r="K2232" s="13">
        <f t="shared" si="35"/>
        <v>10.40461</v>
      </c>
      <c r="L2232" s="22"/>
    </row>
    <row r="2233" spans="1:12" s="40" customFormat="1" ht="14.25" customHeight="1" x14ac:dyDescent="0.25">
      <c r="A2233" s="38" t="s">
        <v>213</v>
      </c>
      <c r="B2233" s="38" t="s">
        <v>162</v>
      </c>
      <c r="C2233" s="38" t="s">
        <v>4763</v>
      </c>
      <c r="D2233" s="38" t="s">
        <v>4764</v>
      </c>
      <c r="E2233" s="38" t="s">
        <v>18</v>
      </c>
      <c r="F2233" s="38" t="s">
        <v>4765</v>
      </c>
      <c r="G2233" s="38" t="s">
        <v>4766</v>
      </c>
      <c r="H2233" s="38" t="s">
        <v>2665</v>
      </c>
      <c r="I2233" s="39">
        <v>480.41</v>
      </c>
      <c r="J2233" s="11">
        <f>VLOOKUP(LEFT(B2233,5),[1]Percents!$C:$M,9,FALSE)</f>
        <v>4.4049999999999999E-2</v>
      </c>
      <c r="K2233" s="13">
        <f t="shared" si="35"/>
        <v>21.162060499999999</v>
      </c>
      <c r="L2233" s="22"/>
    </row>
    <row r="2234" spans="1:12" s="40" customFormat="1" ht="14.25" customHeight="1" x14ac:dyDescent="0.25">
      <c r="A2234" s="38" t="s">
        <v>213</v>
      </c>
      <c r="B2234" s="38" t="s">
        <v>9579</v>
      </c>
      <c r="C2234" s="38" t="s">
        <v>2324</v>
      </c>
      <c r="D2234" s="38" t="s">
        <v>2325</v>
      </c>
      <c r="E2234" s="38" t="s">
        <v>2327</v>
      </c>
      <c r="F2234" s="38" t="s">
        <v>2328</v>
      </c>
      <c r="G2234" s="38" t="s">
        <v>1710</v>
      </c>
      <c r="H2234" s="38" t="s">
        <v>2665</v>
      </c>
      <c r="I2234" s="39">
        <v>0</v>
      </c>
      <c r="J2234" s="11">
        <f>VLOOKUP(LEFT(B2234,5),[1]Percents!$C:$M,9,FALSE)</f>
        <v>4.4049999999999999E-2</v>
      </c>
      <c r="K2234" s="13">
        <f t="shared" si="35"/>
        <v>0</v>
      </c>
      <c r="L2234" s="22"/>
    </row>
    <row r="2235" spans="1:12" s="40" customFormat="1" ht="14.25" customHeight="1" x14ac:dyDescent="0.25">
      <c r="A2235" s="38" t="s">
        <v>213</v>
      </c>
      <c r="B2235" s="38" t="s">
        <v>2326</v>
      </c>
      <c r="C2235" s="38" t="s">
        <v>2324</v>
      </c>
      <c r="D2235" s="38" t="s">
        <v>2325</v>
      </c>
      <c r="E2235" s="38" t="s">
        <v>2327</v>
      </c>
      <c r="F2235" s="38" t="s">
        <v>2328</v>
      </c>
      <c r="G2235" s="38" t="s">
        <v>1710</v>
      </c>
      <c r="H2235" s="38" t="s">
        <v>2665</v>
      </c>
      <c r="I2235" s="41">
        <v>0</v>
      </c>
      <c r="J2235" s="11">
        <f>VLOOKUP(LEFT(B2235,5),[1]Percents!$C:$M,9,FALSE)</f>
        <v>4.4049999999999999E-2</v>
      </c>
      <c r="K2235" s="13">
        <f t="shared" si="35"/>
        <v>0</v>
      </c>
      <c r="L2235" s="22"/>
    </row>
    <row r="2236" spans="1:12" s="40" customFormat="1" ht="14.25" customHeight="1" x14ac:dyDescent="0.25">
      <c r="A2236" s="38" t="s">
        <v>213</v>
      </c>
      <c r="B2236" s="38" t="s">
        <v>9921</v>
      </c>
      <c r="C2236" s="38" t="s">
        <v>2324</v>
      </c>
      <c r="D2236" s="38" t="s">
        <v>2325</v>
      </c>
      <c r="E2236" s="38" t="s">
        <v>2327</v>
      </c>
      <c r="F2236" s="38" t="s">
        <v>2328</v>
      </c>
      <c r="G2236" s="38" t="s">
        <v>1710</v>
      </c>
      <c r="H2236" s="38" t="s">
        <v>2665</v>
      </c>
      <c r="I2236" s="39">
        <v>635.34</v>
      </c>
      <c r="J2236" s="11">
        <f>VLOOKUP(LEFT(B2236,5),[1]Percents!$C:$M,9,FALSE)</f>
        <v>4.4049999999999999E-2</v>
      </c>
      <c r="K2236" s="13">
        <f t="shared" si="35"/>
        <v>27.986727000000002</v>
      </c>
      <c r="L2236" s="22"/>
    </row>
    <row r="2237" spans="1:12" s="40" customFormat="1" ht="14.25" customHeight="1" x14ac:dyDescent="0.25">
      <c r="A2237" s="38" t="s">
        <v>213</v>
      </c>
      <c r="B2237" s="38" t="s">
        <v>4326</v>
      </c>
      <c r="C2237" s="38" t="s">
        <v>2329</v>
      </c>
      <c r="D2237" s="38" t="s">
        <v>1542</v>
      </c>
      <c r="E2237" s="38" t="s">
        <v>269</v>
      </c>
      <c r="F2237" s="38" t="s">
        <v>1543</v>
      </c>
      <c r="G2237" s="38" t="s">
        <v>2083</v>
      </c>
      <c r="H2237" s="38" t="s">
        <v>2665</v>
      </c>
      <c r="I2237" s="39">
        <v>50</v>
      </c>
      <c r="J2237" s="11">
        <f>VLOOKUP(LEFT(B2237,5),[1]Percents!$C:$M,9,FALSE)</f>
        <v>0</v>
      </c>
      <c r="K2237" s="13">
        <f t="shared" si="35"/>
        <v>0</v>
      </c>
      <c r="L2237" s="22"/>
    </row>
    <row r="2238" spans="1:12" s="40" customFormat="1" ht="14.25" customHeight="1" x14ac:dyDescent="0.25">
      <c r="A2238" s="38" t="s">
        <v>141</v>
      </c>
      <c r="B2238" s="38" t="s">
        <v>142</v>
      </c>
      <c r="C2238" s="38" t="s">
        <v>2330</v>
      </c>
      <c r="D2238" s="38" t="s">
        <v>1447</v>
      </c>
      <c r="E2238" s="38" t="s">
        <v>1015</v>
      </c>
      <c r="F2238" s="38" t="s">
        <v>1448</v>
      </c>
      <c r="G2238" s="38" t="s">
        <v>1745</v>
      </c>
      <c r="H2238" s="38" t="s">
        <v>2665</v>
      </c>
      <c r="I2238" s="39">
        <v>0</v>
      </c>
      <c r="J2238" s="11">
        <f>VLOOKUP(LEFT(B2238,5),[1]Percents!$C:$M,9,FALSE)</f>
        <v>0.64170000000000005</v>
      </c>
      <c r="K2238" s="13">
        <f t="shared" si="35"/>
        <v>0</v>
      </c>
      <c r="L2238" s="22"/>
    </row>
    <row r="2239" spans="1:12" s="40" customFormat="1" ht="14.25" customHeight="1" x14ac:dyDescent="0.25">
      <c r="A2239" s="38" t="s">
        <v>213</v>
      </c>
      <c r="B2239" s="38" t="s">
        <v>164</v>
      </c>
      <c r="C2239" s="38" t="s">
        <v>6605</v>
      </c>
      <c r="D2239" s="38" t="s">
        <v>6606</v>
      </c>
      <c r="E2239" s="38" t="s">
        <v>5583</v>
      </c>
      <c r="F2239" s="38" t="s">
        <v>6607</v>
      </c>
      <c r="G2239" s="38" t="s">
        <v>2322</v>
      </c>
      <c r="H2239" s="38" t="s">
        <v>2665</v>
      </c>
      <c r="I2239" s="39">
        <v>0</v>
      </c>
      <c r="J2239" s="11">
        <f>VLOOKUP(LEFT(B2239,5),[1]Percents!$C:$M,9,FALSE)</f>
        <v>0</v>
      </c>
      <c r="K2239" s="13">
        <f t="shared" si="35"/>
        <v>0</v>
      </c>
      <c r="L2239" s="22"/>
    </row>
    <row r="2240" spans="1:12" s="40" customFormat="1" ht="14.25" customHeight="1" x14ac:dyDescent="0.25">
      <c r="A2240" s="38" t="s">
        <v>213</v>
      </c>
      <c r="B2240" s="38" t="s">
        <v>53</v>
      </c>
      <c r="C2240" s="38" t="s">
        <v>8901</v>
      </c>
      <c r="D2240" s="38" t="s">
        <v>8902</v>
      </c>
      <c r="E2240" s="38" t="s">
        <v>538</v>
      </c>
      <c r="F2240" s="38" t="s">
        <v>8903</v>
      </c>
      <c r="G2240" s="38" t="s">
        <v>1750</v>
      </c>
      <c r="H2240" s="38" t="s">
        <v>2665</v>
      </c>
      <c r="I2240" s="41">
        <v>0</v>
      </c>
      <c r="J2240" s="11">
        <f>VLOOKUP(LEFT(B2240,5),[1]Percents!$C:$M,9,FALSE)</f>
        <v>0</v>
      </c>
      <c r="K2240" s="13">
        <f t="shared" si="35"/>
        <v>0</v>
      </c>
      <c r="L2240" s="22"/>
    </row>
    <row r="2241" spans="1:12" s="40" customFormat="1" ht="14.25" customHeight="1" x14ac:dyDescent="0.25">
      <c r="A2241" s="38" t="s">
        <v>213</v>
      </c>
      <c r="B2241" s="38" t="s">
        <v>154</v>
      </c>
      <c r="C2241" s="38" t="s">
        <v>2332</v>
      </c>
      <c r="D2241" s="38" t="s">
        <v>1544</v>
      </c>
      <c r="E2241" s="38" t="s">
        <v>905</v>
      </c>
      <c r="F2241" s="38" t="s">
        <v>1545</v>
      </c>
      <c r="G2241" s="38" t="s">
        <v>1735</v>
      </c>
      <c r="H2241" s="38" t="s">
        <v>2665</v>
      </c>
      <c r="I2241" s="39">
        <v>0</v>
      </c>
      <c r="J2241" s="11">
        <f>VLOOKUP(LEFT(B2241,5),[1]Percents!$C:$M,9,FALSE)</f>
        <v>0</v>
      </c>
      <c r="K2241" s="13">
        <f t="shared" si="35"/>
        <v>0</v>
      </c>
      <c r="L2241" s="22"/>
    </row>
    <row r="2242" spans="1:12" s="40" customFormat="1" ht="14.25" customHeight="1" x14ac:dyDescent="0.25">
      <c r="A2242" s="38" t="s">
        <v>213</v>
      </c>
      <c r="B2242" s="38" t="s">
        <v>154</v>
      </c>
      <c r="C2242" s="38" t="s">
        <v>3297</v>
      </c>
      <c r="D2242" s="38" t="s">
        <v>3298</v>
      </c>
      <c r="E2242" s="38" t="s">
        <v>905</v>
      </c>
      <c r="F2242" s="38" t="s">
        <v>1545</v>
      </c>
      <c r="G2242" s="38" t="s">
        <v>1735</v>
      </c>
      <c r="H2242" s="38" t="s">
        <v>2665</v>
      </c>
      <c r="I2242" s="39">
        <v>140.82</v>
      </c>
      <c r="J2242" s="11">
        <f>VLOOKUP(LEFT(B2242,5),[1]Percents!$C:$M,9,FALSE)</f>
        <v>0</v>
      </c>
      <c r="K2242" s="13">
        <f t="shared" si="35"/>
        <v>0</v>
      </c>
      <c r="L2242" s="22"/>
    </row>
    <row r="2243" spans="1:12" s="40" customFormat="1" ht="14.25" customHeight="1" x14ac:dyDescent="0.25">
      <c r="A2243" s="38" t="s">
        <v>243</v>
      </c>
      <c r="B2243" s="38" t="s">
        <v>50</v>
      </c>
      <c r="C2243" s="38" t="s">
        <v>2333</v>
      </c>
      <c r="D2243" s="38" t="s">
        <v>1546</v>
      </c>
      <c r="E2243" s="38" t="s">
        <v>348</v>
      </c>
      <c r="F2243" s="38" t="s">
        <v>1547</v>
      </c>
      <c r="G2243" s="38" t="s">
        <v>1750</v>
      </c>
      <c r="H2243" s="38" t="s">
        <v>2665</v>
      </c>
      <c r="I2243" s="39">
        <v>3294</v>
      </c>
      <c r="J2243" s="11">
        <f>VLOOKUP(LEFT(B2243,5),[1]Percents!$C:$M,9,FALSE)</f>
        <v>0</v>
      </c>
      <c r="K2243" s="13">
        <f t="shared" si="35"/>
        <v>0</v>
      </c>
      <c r="L2243" s="22"/>
    </row>
    <row r="2244" spans="1:12" s="40" customFormat="1" ht="14.25" customHeight="1" x14ac:dyDescent="0.25">
      <c r="A2244" s="38" t="s">
        <v>213</v>
      </c>
      <c r="B2244" s="38" t="s">
        <v>234</v>
      </c>
      <c r="C2244" s="38" t="s">
        <v>10777</v>
      </c>
      <c r="D2244" s="38" t="s">
        <v>10778</v>
      </c>
      <c r="E2244" s="38" t="s">
        <v>287</v>
      </c>
      <c r="F2244" s="38" t="s">
        <v>10779</v>
      </c>
      <c r="G2244" s="38" t="s">
        <v>10780</v>
      </c>
      <c r="H2244" s="38" t="s">
        <v>2665</v>
      </c>
      <c r="I2244" s="41">
        <v>0</v>
      </c>
      <c r="J2244" s="11">
        <f>VLOOKUP(LEFT(B2244,5),[1]Percents!$C:$M,9,FALSE)</f>
        <v>0</v>
      </c>
      <c r="K2244" s="13">
        <f t="shared" si="35"/>
        <v>0</v>
      </c>
      <c r="L2244" s="22"/>
    </row>
    <row r="2245" spans="1:12" s="40" customFormat="1" ht="14.25" customHeight="1" x14ac:dyDescent="0.25">
      <c r="A2245" s="38" t="s">
        <v>213</v>
      </c>
      <c r="B2245" s="38" t="s">
        <v>225</v>
      </c>
      <c r="C2245" s="38" t="s">
        <v>11837</v>
      </c>
      <c r="D2245" s="38" t="s">
        <v>11838</v>
      </c>
      <c r="E2245" s="38" t="s">
        <v>10</v>
      </c>
      <c r="F2245" s="38" t="s">
        <v>11839</v>
      </c>
      <c r="G2245" s="38" t="s">
        <v>11840</v>
      </c>
      <c r="H2245" s="38" t="s">
        <v>2665</v>
      </c>
      <c r="I2245" s="41">
        <v>0</v>
      </c>
      <c r="J2245" s="11">
        <f>VLOOKUP(LEFT(B2245,5),[1]Percents!$C:$M,9,FALSE)</f>
        <v>0</v>
      </c>
      <c r="K2245" s="13">
        <f t="shared" si="35"/>
        <v>0</v>
      </c>
      <c r="L2245" s="22"/>
    </row>
    <row r="2246" spans="1:12" s="40" customFormat="1" ht="14.25" customHeight="1" x14ac:dyDescent="0.25">
      <c r="A2246" s="38" t="s">
        <v>213</v>
      </c>
      <c r="B2246" s="38" t="s">
        <v>258</v>
      </c>
      <c r="C2246" s="38" t="s">
        <v>2334</v>
      </c>
      <c r="D2246" s="38" t="s">
        <v>1548</v>
      </c>
      <c r="E2246" s="38" t="s">
        <v>395</v>
      </c>
      <c r="F2246" s="38" t="s">
        <v>1549</v>
      </c>
      <c r="G2246" s="38" t="s">
        <v>2335</v>
      </c>
      <c r="H2246" s="38" t="s">
        <v>2665</v>
      </c>
      <c r="I2246" s="39">
        <v>192.08</v>
      </c>
      <c r="J2246" s="11">
        <f>VLOOKUP(LEFT(B2246,5),[1]Percents!$C:$M,9,FALSE)</f>
        <v>4.4049999999999999E-2</v>
      </c>
      <c r="K2246" s="13">
        <f t="shared" si="35"/>
        <v>8.4611239999999999</v>
      </c>
      <c r="L2246" s="22"/>
    </row>
    <row r="2247" spans="1:12" s="40" customFormat="1" ht="14.25" customHeight="1" x14ac:dyDescent="0.25">
      <c r="A2247" s="38" t="s">
        <v>213</v>
      </c>
      <c r="B2247" s="38" t="s">
        <v>21</v>
      </c>
      <c r="C2247" s="38" t="s">
        <v>11841</v>
      </c>
      <c r="D2247" s="38" t="s">
        <v>11842</v>
      </c>
      <c r="E2247" s="38" t="s">
        <v>11843</v>
      </c>
      <c r="F2247" s="38" t="s">
        <v>11844</v>
      </c>
      <c r="G2247" s="38" t="s">
        <v>11845</v>
      </c>
      <c r="H2247" s="38" t="s">
        <v>2665</v>
      </c>
      <c r="I2247" s="41">
        <v>0</v>
      </c>
      <c r="J2247" s="11">
        <f>VLOOKUP(LEFT(B2247,5),[1]Percents!$C:$M,9,FALSE)</f>
        <v>4.4049999999999999E-2</v>
      </c>
      <c r="K2247" s="13">
        <f t="shared" si="35"/>
        <v>0</v>
      </c>
      <c r="L2247" s="22"/>
    </row>
    <row r="2248" spans="1:12" s="40" customFormat="1" ht="14.25" customHeight="1" x14ac:dyDescent="0.25">
      <c r="A2248" s="38" t="s">
        <v>213</v>
      </c>
      <c r="B2248" s="38" t="s">
        <v>162</v>
      </c>
      <c r="C2248" s="38" t="s">
        <v>2336</v>
      </c>
      <c r="D2248" s="38" t="s">
        <v>2337</v>
      </c>
      <c r="E2248" s="38" t="s">
        <v>63</v>
      </c>
      <c r="F2248" s="38" t="s">
        <v>2338</v>
      </c>
      <c r="G2248" s="38" t="s">
        <v>2339</v>
      </c>
      <c r="H2248" s="38" t="s">
        <v>2665</v>
      </c>
      <c r="I2248" s="39">
        <v>0</v>
      </c>
      <c r="J2248" s="11">
        <f>VLOOKUP(LEFT(B2248,5),[1]Percents!$C:$M,9,FALSE)</f>
        <v>4.4049999999999999E-2</v>
      </c>
      <c r="K2248" s="13">
        <f t="shared" si="35"/>
        <v>0</v>
      </c>
      <c r="L2248" s="22"/>
    </row>
    <row r="2249" spans="1:12" s="40" customFormat="1" ht="14.25" customHeight="1" x14ac:dyDescent="0.25">
      <c r="A2249" s="38" t="s">
        <v>213</v>
      </c>
      <c r="B2249" s="38" t="s">
        <v>230</v>
      </c>
      <c r="C2249" s="38" t="s">
        <v>2340</v>
      </c>
      <c r="D2249" s="38" t="s">
        <v>1550</v>
      </c>
      <c r="E2249" s="38" t="s">
        <v>558</v>
      </c>
      <c r="F2249" s="38" t="s">
        <v>1551</v>
      </c>
      <c r="G2249" s="38" t="s">
        <v>2341</v>
      </c>
      <c r="H2249" s="38" t="s">
        <v>2665</v>
      </c>
      <c r="I2249" s="39">
        <v>37.159999999999997</v>
      </c>
      <c r="J2249" s="11">
        <f>VLOOKUP(LEFT(B2249,5),[1]Percents!$C:$M,9,FALSE)</f>
        <v>0</v>
      </c>
      <c r="K2249" s="13">
        <f t="shared" si="35"/>
        <v>0</v>
      </c>
      <c r="L2249" s="22"/>
    </row>
    <row r="2250" spans="1:12" s="40" customFormat="1" ht="14.25" customHeight="1" x14ac:dyDescent="0.25">
      <c r="A2250" s="38" t="s">
        <v>213</v>
      </c>
      <c r="B2250" s="38" t="s">
        <v>162</v>
      </c>
      <c r="C2250" s="38" t="s">
        <v>2342</v>
      </c>
      <c r="D2250" s="38" t="s">
        <v>2343</v>
      </c>
      <c r="E2250" s="38" t="s">
        <v>18</v>
      </c>
      <c r="F2250" s="38" t="s">
        <v>2344</v>
      </c>
      <c r="G2250" s="38" t="s">
        <v>2345</v>
      </c>
      <c r="H2250" s="38" t="s">
        <v>2665</v>
      </c>
      <c r="I2250" s="39">
        <v>0</v>
      </c>
      <c r="J2250" s="11">
        <f>VLOOKUP(LEFT(B2250,5),[1]Percents!$C:$M,9,FALSE)</f>
        <v>4.4049999999999999E-2</v>
      </c>
      <c r="K2250" s="13">
        <f t="shared" ref="K2250:K2313" si="36">+I2250*J2250</f>
        <v>0</v>
      </c>
      <c r="L2250" s="22"/>
    </row>
    <row r="2251" spans="1:12" s="40" customFormat="1" ht="14.25" customHeight="1" x14ac:dyDescent="0.25">
      <c r="A2251" s="38" t="s">
        <v>213</v>
      </c>
      <c r="B2251" s="38" t="s">
        <v>21</v>
      </c>
      <c r="C2251" s="38" t="s">
        <v>10123</v>
      </c>
      <c r="D2251" s="38" t="s">
        <v>10124</v>
      </c>
      <c r="E2251" s="38" t="s">
        <v>373</v>
      </c>
      <c r="F2251" s="38" t="s">
        <v>10125</v>
      </c>
      <c r="G2251" s="38" t="s">
        <v>1743</v>
      </c>
      <c r="H2251" s="38" t="s">
        <v>2665</v>
      </c>
      <c r="I2251" s="39">
        <v>0</v>
      </c>
      <c r="J2251" s="11">
        <f>VLOOKUP(LEFT(B2251,5),[1]Percents!$C:$M,9,FALSE)</f>
        <v>4.4049999999999999E-2</v>
      </c>
      <c r="K2251" s="13">
        <f t="shared" si="36"/>
        <v>0</v>
      </c>
      <c r="L2251" s="22"/>
    </row>
    <row r="2252" spans="1:12" s="40" customFormat="1" ht="14.25" customHeight="1" x14ac:dyDescent="0.25">
      <c r="A2252" s="38" t="s">
        <v>213</v>
      </c>
      <c r="B2252" s="38" t="s">
        <v>2</v>
      </c>
      <c r="C2252" s="38" t="s">
        <v>5960</v>
      </c>
      <c r="D2252" s="38" t="s">
        <v>5961</v>
      </c>
      <c r="E2252" s="38" t="s">
        <v>1124</v>
      </c>
      <c r="F2252" s="38" t="s">
        <v>5962</v>
      </c>
      <c r="G2252" s="38" t="s">
        <v>5963</v>
      </c>
      <c r="H2252" s="38" t="s">
        <v>2665</v>
      </c>
      <c r="I2252" s="39">
        <v>163.35</v>
      </c>
      <c r="J2252" s="11">
        <f>VLOOKUP(LEFT(B2252,5),[1]Percents!$C:$M,9,FALSE)</f>
        <v>0</v>
      </c>
      <c r="K2252" s="13">
        <f t="shared" si="36"/>
        <v>0</v>
      </c>
      <c r="L2252" s="22"/>
    </row>
    <row r="2253" spans="1:12" s="40" customFormat="1" ht="14.25" customHeight="1" x14ac:dyDescent="0.25">
      <c r="A2253" s="38" t="s">
        <v>213</v>
      </c>
      <c r="B2253" s="38" t="s">
        <v>162</v>
      </c>
      <c r="C2253" s="38" t="s">
        <v>2346</v>
      </c>
      <c r="D2253" s="38" t="s">
        <v>1552</v>
      </c>
      <c r="E2253" s="38" t="s">
        <v>18</v>
      </c>
      <c r="F2253" s="38" t="s">
        <v>1553</v>
      </c>
      <c r="G2253" s="38" t="s">
        <v>2009</v>
      </c>
      <c r="H2253" s="38" t="s">
        <v>2665</v>
      </c>
      <c r="I2253" s="39">
        <v>771.08</v>
      </c>
      <c r="J2253" s="11">
        <f>VLOOKUP(LEFT(B2253,5),[1]Percents!$C:$M,9,FALSE)</f>
        <v>4.4049999999999999E-2</v>
      </c>
      <c r="K2253" s="13">
        <f t="shared" si="36"/>
        <v>33.966073999999999</v>
      </c>
      <c r="L2253" s="22"/>
    </row>
    <row r="2254" spans="1:12" s="40" customFormat="1" ht="14.25" customHeight="1" x14ac:dyDescent="0.25">
      <c r="A2254" s="38" t="s">
        <v>141</v>
      </c>
      <c r="B2254" s="38" t="s">
        <v>111</v>
      </c>
      <c r="C2254" s="38" t="s">
        <v>2347</v>
      </c>
      <c r="D2254" s="38" t="s">
        <v>1554</v>
      </c>
      <c r="E2254" s="38" t="s">
        <v>268</v>
      </c>
      <c r="F2254" s="38" t="s">
        <v>1555</v>
      </c>
      <c r="G2254" s="38" t="s">
        <v>1750</v>
      </c>
      <c r="H2254" s="38" t="s">
        <v>2665</v>
      </c>
      <c r="I2254" s="39">
        <v>0</v>
      </c>
      <c r="J2254" s="11">
        <f>VLOOKUP(LEFT(B2254,5),[1]Percents!$C:$M,9,FALSE)</f>
        <v>0.64170000000000005</v>
      </c>
      <c r="K2254" s="13">
        <f t="shared" si="36"/>
        <v>0</v>
      </c>
      <c r="L2254" s="22"/>
    </row>
    <row r="2255" spans="1:12" s="40" customFormat="1" ht="14.25" customHeight="1" x14ac:dyDescent="0.25">
      <c r="A2255" s="38" t="s">
        <v>141</v>
      </c>
      <c r="B2255" s="38" t="s">
        <v>111</v>
      </c>
      <c r="C2255" s="38" t="s">
        <v>7266</v>
      </c>
      <c r="D2255" s="38" t="s">
        <v>7267</v>
      </c>
      <c r="E2255" s="38" t="s">
        <v>268</v>
      </c>
      <c r="F2255" s="38" t="s">
        <v>1555</v>
      </c>
      <c r="G2255" s="38" t="s">
        <v>6733</v>
      </c>
      <c r="H2255" s="38" t="s">
        <v>2665</v>
      </c>
      <c r="I2255" s="39">
        <v>4364.5600000000004</v>
      </c>
      <c r="J2255" s="11">
        <f>VLOOKUP(LEFT(B2255,5),[1]Percents!$C:$M,9,FALSE)</f>
        <v>0.64170000000000005</v>
      </c>
      <c r="K2255" s="13">
        <f t="shared" si="36"/>
        <v>2800.7381520000004</v>
      </c>
      <c r="L2255" s="22"/>
    </row>
    <row r="2256" spans="1:12" s="40" customFormat="1" ht="14.25" customHeight="1" x14ac:dyDescent="0.25">
      <c r="A2256" s="38" t="s">
        <v>213</v>
      </c>
      <c r="B2256" s="38" t="s">
        <v>261</v>
      </c>
      <c r="C2256" s="38" t="s">
        <v>2348</v>
      </c>
      <c r="D2256" s="38" t="s">
        <v>1340</v>
      </c>
      <c r="E2256" s="38" t="s">
        <v>14</v>
      </c>
      <c r="F2256" s="38" t="s">
        <v>1341</v>
      </c>
      <c r="G2256" s="38" t="s">
        <v>2302</v>
      </c>
      <c r="H2256" s="38" t="s">
        <v>2665</v>
      </c>
      <c r="I2256" s="39">
        <v>0</v>
      </c>
      <c r="J2256" s="11">
        <f>VLOOKUP(LEFT(B2256,5),[1]Percents!$C:$M,9,FALSE)</f>
        <v>4.4049999999999999E-2</v>
      </c>
      <c r="K2256" s="13">
        <f t="shared" si="36"/>
        <v>0</v>
      </c>
      <c r="L2256" s="22"/>
    </row>
    <row r="2257" spans="1:12" s="40" customFormat="1" ht="14.25" customHeight="1" x14ac:dyDescent="0.25">
      <c r="A2257" s="38" t="s">
        <v>213</v>
      </c>
      <c r="B2257" s="38" t="s">
        <v>145</v>
      </c>
      <c r="C2257" s="38" t="s">
        <v>2349</v>
      </c>
      <c r="D2257" s="38" t="s">
        <v>1634</v>
      </c>
      <c r="E2257" s="38" t="s">
        <v>445</v>
      </c>
      <c r="F2257" s="38" t="s">
        <v>1635</v>
      </c>
      <c r="G2257" s="38" t="s">
        <v>2345</v>
      </c>
      <c r="H2257" s="38" t="s">
        <v>2665</v>
      </c>
      <c r="I2257" s="39">
        <v>125.08</v>
      </c>
      <c r="J2257" s="11">
        <f>VLOOKUP(LEFT(B2257,5),[1]Percents!$C:$M,9,FALSE)</f>
        <v>0</v>
      </c>
      <c r="K2257" s="13">
        <f t="shared" si="36"/>
        <v>0</v>
      </c>
      <c r="L2257" s="22"/>
    </row>
    <row r="2258" spans="1:12" s="40" customFormat="1" ht="14.25" customHeight="1" x14ac:dyDescent="0.25">
      <c r="A2258" s="38" t="s">
        <v>213</v>
      </c>
      <c r="B2258" s="38" t="s">
        <v>234</v>
      </c>
      <c r="C2258" s="38" t="s">
        <v>11846</v>
      </c>
      <c r="D2258" s="38" t="s">
        <v>11847</v>
      </c>
      <c r="E2258" s="38" t="s">
        <v>287</v>
      </c>
      <c r="F2258" s="38" t="s">
        <v>11848</v>
      </c>
      <c r="G2258" s="38" t="s">
        <v>2007</v>
      </c>
      <c r="H2258" s="38" t="s">
        <v>2665</v>
      </c>
      <c r="I2258" s="41">
        <v>0</v>
      </c>
      <c r="J2258" s="11">
        <f>VLOOKUP(LEFT(B2258,5),[1]Percents!$C:$M,9,FALSE)</f>
        <v>0</v>
      </c>
      <c r="K2258" s="13">
        <f t="shared" si="36"/>
        <v>0</v>
      </c>
      <c r="L2258" s="22"/>
    </row>
    <row r="2259" spans="1:12" s="40" customFormat="1" ht="14.25" customHeight="1" x14ac:dyDescent="0.25">
      <c r="A2259" s="38" t="s">
        <v>213</v>
      </c>
      <c r="B2259" s="38" t="s">
        <v>162</v>
      </c>
      <c r="C2259" s="38" t="s">
        <v>8267</v>
      </c>
      <c r="D2259" s="38" t="s">
        <v>8268</v>
      </c>
      <c r="E2259" s="38" t="s">
        <v>18</v>
      </c>
      <c r="F2259" s="38" t="s">
        <v>8269</v>
      </c>
      <c r="G2259" s="38" t="s">
        <v>2271</v>
      </c>
      <c r="H2259" s="38" t="s">
        <v>2665</v>
      </c>
      <c r="I2259" s="39">
        <v>0</v>
      </c>
      <c r="J2259" s="11">
        <f>VLOOKUP(LEFT(B2259,5),[1]Percents!$C:$M,9,FALSE)</f>
        <v>4.4049999999999999E-2</v>
      </c>
      <c r="K2259" s="13">
        <f t="shared" si="36"/>
        <v>0</v>
      </c>
      <c r="L2259" s="22"/>
    </row>
    <row r="2260" spans="1:12" s="40" customFormat="1" ht="14.25" customHeight="1" x14ac:dyDescent="0.25">
      <c r="A2260" s="38" t="s">
        <v>213</v>
      </c>
      <c r="B2260" s="38" t="s">
        <v>145</v>
      </c>
      <c r="C2260" s="38" t="s">
        <v>2350</v>
      </c>
      <c r="D2260" s="38" t="s">
        <v>2351</v>
      </c>
      <c r="E2260" s="38" t="s">
        <v>3057</v>
      </c>
      <c r="F2260" s="38" t="s">
        <v>2352</v>
      </c>
      <c r="G2260" s="38" t="s">
        <v>2023</v>
      </c>
      <c r="H2260" s="38" t="s">
        <v>2665</v>
      </c>
      <c r="I2260" s="39">
        <v>0</v>
      </c>
      <c r="J2260" s="11">
        <f>VLOOKUP(LEFT(B2260,5),[1]Percents!$C:$M,9,FALSE)</f>
        <v>0</v>
      </c>
      <c r="K2260" s="13">
        <f t="shared" si="36"/>
        <v>0</v>
      </c>
      <c r="L2260" s="22"/>
    </row>
    <row r="2261" spans="1:12" s="40" customFormat="1" ht="14.25" customHeight="1" x14ac:dyDescent="0.25">
      <c r="A2261" s="38" t="s">
        <v>213</v>
      </c>
      <c r="B2261" s="38" t="s">
        <v>105</v>
      </c>
      <c r="C2261" s="38" t="s">
        <v>2353</v>
      </c>
      <c r="D2261" s="38" t="s">
        <v>1556</v>
      </c>
      <c r="E2261" s="38" t="s">
        <v>51</v>
      </c>
      <c r="F2261" s="38" t="s">
        <v>1557</v>
      </c>
      <c r="G2261" s="38" t="s">
        <v>2018</v>
      </c>
      <c r="H2261" s="38" t="s">
        <v>2665</v>
      </c>
      <c r="I2261" s="39">
        <v>0</v>
      </c>
      <c r="J2261" s="11">
        <f>VLOOKUP(LEFT(B2261,5),[1]Percents!$C:$M,9,FALSE)</f>
        <v>0</v>
      </c>
      <c r="K2261" s="13">
        <f t="shared" si="36"/>
        <v>0</v>
      </c>
      <c r="L2261" s="22"/>
    </row>
    <row r="2262" spans="1:12" s="40" customFormat="1" ht="14.25" customHeight="1" x14ac:dyDescent="0.25">
      <c r="A2262" s="38" t="s">
        <v>213</v>
      </c>
      <c r="B2262" s="38" t="s">
        <v>258</v>
      </c>
      <c r="C2262" s="38" t="s">
        <v>2354</v>
      </c>
      <c r="D2262" s="38" t="s">
        <v>1636</v>
      </c>
      <c r="E2262" s="38" t="s">
        <v>395</v>
      </c>
      <c r="F2262" s="38" t="s">
        <v>1637</v>
      </c>
      <c r="G2262" s="38" t="s">
        <v>2355</v>
      </c>
      <c r="H2262" s="38" t="s">
        <v>2665</v>
      </c>
      <c r="I2262" s="39">
        <v>270.97000000000003</v>
      </c>
      <c r="J2262" s="11">
        <f>VLOOKUP(LEFT(B2262,5),[1]Percents!$C:$M,9,FALSE)</f>
        <v>4.4049999999999999E-2</v>
      </c>
      <c r="K2262" s="13">
        <f t="shared" si="36"/>
        <v>11.9362285</v>
      </c>
      <c r="L2262" s="22"/>
    </row>
    <row r="2263" spans="1:12" s="40" customFormat="1" ht="14.25" customHeight="1" x14ac:dyDescent="0.25">
      <c r="A2263" s="38" t="s">
        <v>213</v>
      </c>
      <c r="B2263" s="38" t="s">
        <v>120</v>
      </c>
      <c r="C2263" s="38" t="s">
        <v>2356</v>
      </c>
      <c r="D2263" s="38" t="s">
        <v>2357</v>
      </c>
      <c r="E2263" s="38" t="s">
        <v>6737</v>
      </c>
      <c r="F2263" s="38" t="s">
        <v>2358</v>
      </c>
      <c r="G2263" s="38" t="s">
        <v>2359</v>
      </c>
      <c r="H2263" s="38" t="s">
        <v>2665</v>
      </c>
      <c r="I2263" s="39">
        <v>18.16</v>
      </c>
      <c r="J2263" s="11">
        <f>VLOOKUP(LEFT(B2263,5),[1]Percents!$C:$M,9,FALSE)</f>
        <v>0</v>
      </c>
      <c r="K2263" s="13">
        <f t="shared" si="36"/>
        <v>0</v>
      </c>
      <c r="L2263" s="22"/>
    </row>
    <row r="2264" spans="1:12" s="40" customFormat="1" ht="14.25" customHeight="1" x14ac:dyDescent="0.25">
      <c r="A2264" s="38" t="s">
        <v>213</v>
      </c>
      <c r="B2264" s="38" t="s">
        <v>120</v>
      </c>
      <c r="C2264" s="38" t="s">
        <v>9580</v>
      </c>
      <c r="D2264" s="38" t="s">
        <v>9581</v>
      </c>
      <c r="E2264" s="38" t="s">
        <v>6737</v>
      </c>
      <c r="F2264" s="38" t="s">
        <v>9582</v>
      </c>
      <c r="G2264" s="38" t="s">
        <v>9583</v>
      </c>
      <c r="H2264" s="38" t="s">
        <v>2665</v>
      </c>
      <c r="I2264" s="39">
        <v>0</v>
      </c>
      <c r="J2264" s="11">
        <f>VLOOKUP(LEFT(B2264,5),[1]Percents!$C:$M,9,FALSE)</f>
        <v>0</v>
      </c>
      <c r="K2264" s="13">
        <f t="shared" si="36"/>
        <v>0</v>
      </c>
      <c r="L2264" s="22"/>
    </row>
    <row r="2265" spans="1:12" s="40" customFormat="1" ht="14.25" customHeight="1" x14ac:dyDescent="0.25">
      <c r="A2265" s="38" t="s">
        <v>213</v>
      </c>
      <c r="B2265" s="38" t="s">
        <v>233</v>
      </c>
      <c r="C2265" s="38" t="s">
        <v>10781</v>
      </c>
      <c r="D2265" s="38" t="s">
        <v>10782</v>
      </c>
      <c r="E2265" s="38" t="s">
        <v>10783</v>
      </c>
      <c r="F2265" s="38" t="s">
        <v>10784</v>
      </c>
      <c r="G2265" s="38" t="s">
        <v>1721</v>
      </c>
      <c r="H2265" s="38" t="s">
        <v>2665</v>
      </c>
      <c r="I2265" s="39">
        <v>925.53</v>
      </c>
      <c r="J2265" s="11">
        <f>VLOOKUP(LEFT(B2265,5),[1]Percents!$C:$M,9,FALSE)</f>
        <v>0</v>
      </c>
      <c r="K2265" s="13">
        <f t="shared" si="36"/>
        <v>0</v>
      </c>
      <c r="L2265" s="22"/>
    </row>
    <row r="2266" spans="1:12" s="40" customFormat="1" ht="14.25" customHeight="1" x14ac:dyDescent="0.25">
      <c r="A2266" s="38" t="s">
        <v>141</v>
      </c>
      <c r="B2266" s="38" t="s">
        <v>43</v>
      </c>
      <c r="C2266" s="38" t="s">
        <v>2729</v>
      </c>
      <c r="D2266" s="38" t="s">
        <v>2730</v>
      </c>
      <c r="E2266" s="38" t="s">
        <v>1091</v>
      </c>
      <c r="F2266" s="38" t="s">
        <v>2731</v>
      </c>
      <c r="G2266" s="38" t="s">
        <v>1766</v>
      </c>
      <c r="H2266" s="38" t="s">
        <v>2665</v>
      </c>
      <c r="I2266" s="39">
        <v>0</v>
      </c>
      <c r="J2266" s="11">
        <f>VLOOKUP(LEFT(B2266,5),[1]Percents!$C:$M,9,FALSE)</f>
        <v>0.64170000000000005</v>
      </c>
      <c r="K2266" s="13">
        <f t="shared" si="36"/>
        <v>0</v>
      </c>
      <c r="L2266" s="22"/>
    </row>
    <row r="2267" spans="1:12" s="40" customFormat="1" ht="14.25" customHeight="1" x14ac:dyDescent="0.25">
      <c r="A2267" s="38" t="s">
        <v>213</v>
      </c>
      <c r="B2267" s="38" t="s">
        <v>258</v>
      </c>
      <c r="C2267" s="38" t="s">
        <v>2360</v>
      </c>
      <c r="D2267" s="38" t="s">
        <v>1638</v>
      </c>
      <c r="E2267" s="38" t="s">
        <v>1374</v>
      </c>
      <c r="F2267" s="38" t="s">
        <v>1639</v>
      </c>
      <c r="G2267" s="38" t="s">
        <v>2361</v>
      </c>
      <c r="H2267" s="38" t="s">
        <v>2665</v>
      </c>
      <c r="I2267" s="39">
        <v>1386.73</v>
      </c>
      <c r="J2267" s="11">
        <f>VLOOKUP(LEFT(B2267,5),[1]Percents!$C:$M,9,FALSE)</f>
        <v>4.4049999999999999E-2</v>
      </c>
      <c r="K2267" s="13">
        <f t="shared" si="36"/>
        <v>61.085456499999999</v>
      </c>
      <c r="L2267" s="22"/>
    </row>
    <row r="2268" spans="1:12" s="40" customFormat="1" ht="14.25" customHeight="1" x14ac:dyDescent="0.25">
      <c r="A2268" s="38" t="s">
        <v>243</v>
      </c>
      <c r="B2268" s="38" t="s">
        <v>118</v>
      </c>
      <c r="C2268" s="38" t="s">
        <v>2362</v>
      </c>
      <c r="D2268" s="38" t="s">
        <v>2363</v>
      </c>
      <c r="E2268" s="38" t="s">
        <v>88</v>
      </c>
      <c r="F2268" s="38" t="s">
        <v>2364</v>
      </c>
      <c r="G2268" s="38" t="s">
        <v>1750</v>
      </c>
      <c r="H2268" s="38" t="s">
        <v>2665</v>
      </c>
      <c r="I2268" s="39">
        <v>0</v>
      </c>
      <c r="J2268" s="11">
        <f>VLOOKUP(LEFT(B2268,5),[1]Percents!$C:$M,9,FALSE)</f>
        <v>0</v>
      </c>
      <c r="K2268" s="13">
        <f t="shared" si="36"/>
        <v>0</v>
      </c>
      <c r="L2268" s="22"/>
    </row>
    <row r="2269" spans="1:12" s="40" customFormat="1" ht="14.25" customHeight="1" x14ac:dyDescent="0.25">
      <c r="A2269" s="38" t="s">
        <v>213</v>
      </c>
      <c r="B2269" s="38" t="s">
        <v>234</v>
      </c>
      <c r="C2269" s="38" t="s">
        <v>2580</v>
      </c>
      <c r="D2269" s="38" t="s">
        <v>2581</v>
      </c>
      <c r="E2269" s="38" t="s">
        <v>287</v>
      </c>
      <c r="F2269" s="38" t="s">
        <v>2582</v>
      </c>
      <c r="G2269" s="38" t="s">
        <v>2583</v>
      </c>
      <c r="H2269" s="38" t="s">
        <v>2665</v>
      </c>
      <c r="I2269" s="39">
        <v>1070.94</v>
      </c>
      <c r="J2269" s="11">
        <f>VLOOKUP(LEFT(B2269,5),[1]Percents!$C:$M,9,FALSE)</f>
        <v>0</v>
      </c>
      <c r="K2269" s="13">
        <f t="shared" si="36"/>
        <v>0</v>
      </c>
      <c r="L2269" s="22"/>
    </row>
    <row r="2270" spans="1:12" s="40" customFormat="1" ht="14.25" customHeight="1" x14ac:dyDescent="0.25">
      <c r="A2270" s="38" t="s">
        <v>213</v>
      </c>
      <c r="B2270" s="38" t="s">
        <v>2</v>
      </c>
      <c r="C2270" s="38" t="s">
        <v>2366</v>
      </c>
      <c r="D2270" s="38" t="s">
        <v>2367</v>
      </c>
      <c r="E2270" s="38" t="s">
        <v>643</v>
      </c>
      <c r="F2270" s="38" t="s">
        <v>2368</v>
      </c>
      <c r="G2270" s="38" t="s">
        <v>2369</v>
      </c>
      <c r="H2270" s="38" t="s">
        <v>2665</v>
      </c>
      <c r="I2270" s="39">
        <v>0</v>
      </c>
      <c r="J2270" s="11">
        <f>VLOOKUP(LEFT(B2270,5),[1]Percents!$C:$M,9,FALSE)</f>
        <v>0</v>
      </c>
      <c r="K2270" s="13">
        <f t="shared" si="36"/>
        <v>0</v>
      </c>
      <c r="L2270" s="22"/>
    </row>
    <row r="2271" spans="1:12" s="40" customFormat="1" ht="14.25" customHeight="1" x14ac:dyDescent="0.25">
      <c r="A2271" s="38" t="s">
        <v>213</v>
      </c>
      <c r="B2271" s="38" t="s">
        <v>261</v>
      </c>
      <c r="C2271" s="38" t="s">
        <v>2584</v>
      </c>
      <c r="D2271" s="38" t="s">
        <v>2585</v>
      </c>
      <c r="E2271" s="38" t="s">
        <v>5262</v>
      </c>
      <c r="F2271" s="38" t="s">
        <v>2586</v>
      </c>
      <c r="G2271" s="38" t="s">
        <v>2587</v>
      </c>
      <c r="H2271" s="38" t="s">
        <v>2665</v>
      </c>
      <c r="I2271" s="39">
        <v>384.11</v>
      </c>
      <c r="J2271" s="11">
        <f>VLOOKUP(LEFT(B2271,5),[1]Percents!$C:$M,9,FALSE)</f>
        <v>4.4049999999999999E-2</v>
      </c>
      <c r="K2271" s="13">
        <f t="shared" si="36"/>
        <v>16.920045500000001</v>
      </c>
      <c r="L2271" s="22"/>
    </row>
    <row r="2272" spans="1:12" s="40" customFormat="1" ht="14.25" customHeight="1" x14ac:dyDescent="0.25">
      <c r="A2272" s="38" t="s">
        <v>213</v>
      </c>
      <c r="B2272" s="38" t="s">
        <v>4321</v>
      </c>
      <c r="C2272" s="38" t="s">
        <v>10126</v>
      </c>
      <c r="D2272" s="38" t="s">
        <v>10127</v>
      </c>
      <c r="E2272" s="38" t="s">
        <v>185</v>
      </c>
      <c r="F2272" s="38" t="s">
        <v>10128</v>
      </c>
      <c r="G2272" s="38" t="s">
        <v>2636</v>
      </c>
      <c r="H2272" s="38" t="s">
        <v>2665</v>
      </c>
      <c r="I2272" s="39">
        <v>0</v>
      </c>
      <c r="J2272" s="11">
        <f>VLOOKUP(LEFT(B2272,5),[1]Percents!$C:$M,9,FALSE)</f>
        <v>0</v>
      </c>
      <c r="K2272" s="13">
        <f t="shared" si="36"/>
        <v>0</v>
      </c>
      <c r="L2272" s="22"/>
    </row>
    <row r="2273" spans="1:12" s="40" customFormat="1" ht="14.25" customHeight="1" x14ac:dyDescent="0.25">
      <c r="A2273" s="38" t="s">
        <v>213</v>
      </c>
      <c r="B2273" s="38" t="s">
        <v>258</v>
      </c>
      <c r="C2273" s="38" t="s">
        <v>2370</v>
      </c>
      <c r="D2273" s="38" t="s">
        <v>1640</v>
      </c>
      <c r="E2273" s="38" t="s">
        <v>452</v>
      </c>
      <c r="F2273" s="38" t="s">
        <v>1641</v>
      </c>
      <c r="G2273" s="38" t="s">
        <v>2371</v>
      </c>
      <c r="H2273" s="38" t="s">
        <v>2665</v>
      </c>
      <c r="I2273" s="39">
        <v>94.66</v>
      </c>
      <c r="J2273" s="11">
        <f>VLOOKUP(LEFT(B2273,5),[1]Percents!$C:$M,9,FALSE)</f>
        <v>4.4049999999999999E-2</v>
      </c>
      <c r="K2273" s="13">
        <f t="shared" si="36"/>
        <v>4.1697730000000002</v>
      </c>
      <c r="L2273" s="22"/>
    </row>
    <row r="2274" spans="1:12" s="40" customFormat="1" ht="14.25" customHeight="1" x14ac:dyDescent="0.25">
      <c r="A2274" s="38" t="s">
        <v>213</v>
      </c>
      <c r="B2274" s="38" t="s">
        <v>145</v>
      </c>
      <c r="C2274" s="38" t="s">
        <v>2372</v>
      </c>
      <c r="D2274" s="38" t="s">
        <v>2373</v>
      </c>
      <c r="E2274" s="38" t="s">
        <v>2952</v>
      </c>
      <c r="F2274" s="38" t="s">
        <v>2374</v>
      </c>
      <c r="G2274" s="38" t="s">
        <v>2375</v>
      </c>
      <c r="H2274" s="38" t="s">
        <v>2665</v>
      </c>
      <c r="I2274" s="39">
        <v>1679.14</v>
      </c>
      <c r="J2274" s="11">
        <f>VLOOKUP(LEFT(B2274,5),[1]Percents!$C:$M,9,FALSE)</f>
        <v>0</v>
      </c>
      <c r="K2274" s="13">
        <f t="shared" si="36"/>
        <v>0</v>
      </c>
      <c r="L2274" s="22"/>
    </row>
    <row r="2275" spans="1:12" s="40" customFormat="1" ht="14.25" customHeight="1" x14ac:dyDescent="0.25">
      <c r="A2275" s="38" t="s">
        <v>213</v>
      </c>
      <c r="B2275" s="38" t="s">
        <v>67</v>
      </c>
      <c r="C2275" s="38" t="s">
        <v>2949</v>
      </c>
      <c r="D2275" s="38" t="s">
        <v>2950</v>
      </c>
      <c r="E2275" s="38" t="s">
        <v>1281</v>
      </c>
      <c r="F2275" s="38" t="s">
        <v>2951</v>
      </c>
      <c r="G2275" s="38" t="s">
        <v>2033</v>
      </c>
      <c r="H2275" s="38" t="s">
        <v>2665</v>
      </c>
      <c r="I2275" s="39">
        <v>112.5</v>
      </c>
      <c r="J2275" s="11">
        <f>VLOOKUP(LEFT(B2275,5),[1]Percents!$C:$M,9,FALSE)</f>
        <v>0</v>
      </c>
      <c r="K2275" s="13">
        <f t="shared" si="36"/>
        <v>0</v>
      </c>
      <c r="L2275" s="22"/>
    </row>
    <row r="2276" spans="1:12" s="40" customFormat="1" ht="14.25" customHeight="1" x14ac:dyDescent="0.25">
      <c r="A2276" s="38" t="s">
        <v>213</v>
      </c>
      <c r="B2276" s="38" t="s">
        <v>258</v>
      </c>
      <c r="C2276" s="38" t="s">
        <v>2376</v>
      </c>
      <c r="D2276" s="38" t="s">
        <v>2377</v>
      </c>
      <c r="E2276" s="38" t="s">
        <v>395</v>
      </c>
      <c r="F2276" s="38" t="s">
        <v>2378</v>
      </c>
      <c r="G2276" s="38" t="s">
        <v>2365</v>
      </c>
      <c r="H2276" s="38" t="s">
        <v>2665</v>
      </c>
      <c r="I2276" s="39">
        <v>253.72</v>
      </c>
      <c r="J2276" s="11">
        <f>VLOOKUP(LEFT(B2276,5),[1]Percents!$C:$M,9,FALSE)</f>
        <v>4.4049999999999999E-2</v>
      </c>
      <c r="K2276" s="13">
        <f t="shared" si="36"/>
        <v>11.176366</v>
      </c>
      <c r="L2276" s="22"/>
    </row>
    <row r="2277" spans="1:12" s="40" customFormat="1" ht="14.25" customHeight="1" x14ac:dyDescent="0.25">
      <c r="A2277" s="38" t="s">
        <v>213</v>
      </c>
      <c r="B2277" s="38" t="s">
        <v>162</v>
      </c>
      <c r="C2277" s="38" t="s">
        <v>12233</v>
      </c>
      <c r="D2277" s="38" t="s">
        <v>12234</v>
      </c>
      <c r="E2277" s="38" t="s">
        <v>263</v>
      </c>
      <c r="F2277" s="38" t="s">
        <v>12235</v>
      </c>
      <c r="G2277" s="38" t="s">
        <v>1760</v>
      </c>
      <c r="H2277" s="38" t="s">
        <v>2665</v>
      </c>
      <c r="I2277" s="39">
        <v>0</v>
      </c>
      <c r="J2277" s="11">
        <f>VLOOKUP(LEFT(B2277,5),[1]Percents!$C:$M,9,FALSE)</f>
        <v>4.4049999999999999E-2</v>
      </c>
      <c r="K2277" s="13">
        <f t="shared" si="36"/>
        <v>0</v>
      </c>
      <c r="L2277" s="22"/>
    </row>
    <row r="2278" spans="1:12" s="40" customFormat="1" ht="14.25" customHeight="1" x14ac:dyDescent="0.25">
      <c r="A2278" s="38" t="s">
        <v>213</v>
      </c>
      <c r="B2278" s="38" t="s">
        <v>258</v>
      </c>
      <c r="C2278" s="38" t="s">
        <v>2379</v>
      </c>
      <c r="D2278" s="38" t="s">
        <v>2380</v>
      </c>
      <c r="E2278" s="38" t="s">
        <v>395</v>
      </c>
      <c r="F2278" s="38" t="s">
        <v>2381</v>
      </c>
      <c r="G2278" s="38" t="s">
        <v>2382</v>
      </c>
      <c r="H2278" s="38" t="s">
        <v>2665</v>
      </c>
      <c r="I2278" s="39">
        <v>53.23</v>
      </c>
      <c r="J2278" s="11">
        <f>VLOOKUP(LEFT(B2278,5),[1]Percents!$C:$M,9,FALSE)</f>
        <v>4.4049999999999999E-2</v>
      </c>
      <c r="K2278" s="13">
        <f t="shared" si="36"/>
        <v>2.3447814999999999</v>
      </c>
      <c r="L2278" s="22"/>
    </row>
    <row r="2279" spans="1:12" s="40" customFormat="1" ht="14.25" customHeight="1" x14ac:dyDescent="0.25">
      <c r="A2279" s="38" t="s">
        <v>213</v>
      </c>
      <c r="B2279" s="38" t="s">
        <v>4327</v>
      </c>
      <c r="C2279" s="38" t="s">
        <v>2383</v>
      </c>
      <c r="D2279" s="38" t="s">
        <v>2384</v>
      </c>
      <c r="E2279" s="38" t="s">
        <v>4568</v>
      </c>
      <c r="F2279" s="38" t="s">
        <v>2385</v>
      </c>
      <c r="G2279" s="38" t="s">
        <v>2066</v>
      </c>
      <c r="H2279" s="38" t="s">
        <v>2665</v>
      </c>
      <c r="I2279" s="39">
        <v>0</v>
      </c>
      <c r="J2279" s="11">
        <f>VLOOKUP(LEFT(B2279,5),[1]Percents!$C:$M,9,FALSE)</f>
        <v>0</v>
      </c>
      <c r="K2279" s="13">
        <f t="shared" si="36"/>
        <v>0</v>
      </c>
      <c r="L2279" s="22"/>
    </row>
    <row r="2280" spans="1:12" s="40" customFormat="1" ht="14.25" customHeight="1" x14ac:dyDescent="0.25">
      <c r="A2280" s="38" t="s">
        <v>213</v>
      </c>
      <c r="B2280" s="38" t="s">
        <v>4321</v>
      </c>
      <c r="C2280" s="38" t="s">
        <v>3663</v>
      </c>
      <c r="D2280" s="38" t="s">
        <v>3664</v>
      </c>
      <c r="E2280" s="38" t="s">
        <v>18</v>
      </c>
      <c r="F2280" s="38" t="s">
        <v>3665</v>
      </c>
      <c r="G2280" s="38" t="s">
        <v>1735</v>
      </c>
      <c r="H2280" s="38" t="s">
        <v>2665</v>
      </c>
      <c r="I2280" s="39">
        <v>0</v>
      </c>
      <c r="J2280" s="11">
        <f>VLOOKUP(LEFT(B2280,5),[1]Percents!$C:$M,9,FALSE)</f>
        <v>0</v>
      </c>
      <c r="K2280" s="13">
        <f t="shared" si="36"/>
        <v>0</v>
      </c>
      <c r="L2280" s="22"/>
    </row>
    <row r="2281" spans="1:12" s="40" customFormat="1" ht="14.25" customHeight="1" x14ac:dyDescent="0.25">
      <c r="A2281" s="38" t="s">
        <v>213</v>
      </c>
      <c r="B2281" s="38" t="s">
        <v>162</v>
      </c>
      <c r="C2281" s="38" t="s">
        <v>11121</v>
      </c>
      <c r="D2281" s="38" t="s">
        <v>11122</v>
      </c>
      <c r="E2281" s="38" t="s">
        <v>18</v>
      </c>
      <c r="F2281" s="38" t="s">
        <v>3665</v>
      </c>
      <c r="G2281" s="38" t="s">
        <v>7612</v>
      </c>
      <c r="H2281" s="38" t="s">
        <v>2665</v>
      </c>
      <c r="I2281" s="39">
        <v>1668.02</v>
      </c>
      <c r="J2281" s="11">
        <f>VLOOKUP(LEFT(B2281,5),[1]Percents!$C:$M,9,FALSE)</f>
        <v>4.4049999999999999E-2</v>
      </c>
      <c r="K2281" s="13">
        <f t="shared" si="36"/>
        <v>73.476281</v>
      </c>
      <c r="L2281" s="22"/>
    </row>
    <row r="2282" spans="1:12" s="40" customFormat="1" ht="14.25" customHeight="1" x14ac:dyDescent="0.25">
      <c r="A2282" s="38" t="s">
        <v>213</v>
      </c>
      <c r="B2282" s="38" t="s">
        <v>11</v>
      </c>
      <c r="C2282" s="38" t="s">
        <v>2588</v>
      </c>
      <c r="D2282" s="38" t="s">
        <v>2589</v>
      </c>
      <c r="E2282" s="38" t="s">
        <v>6701</v>
      </c>
      <c r="F2282" s="38" t="s">
        <v>2590</v>
      </c>
      <c r="G2282" s="38" t="s">
        <v>2591</v>
      </c>
      <c r="H2282" s="38" t="s">
        <v>2665</v>
      </c>
      <c r="I2282" s="39">
        <v>0</v>
      </c>
      <c r="J2282" s="11">
        <f>VLOOKUP(LEFT(B2282,5),[1]Percents!$C:$M,9,FALSE)</f>
        <v>0</v>
      </c>
      <c r="K2282" s="13">
        <f t="shared" si="36"/>
        <v>0</v>
      </c>
      <c r="L2282" s="22"/>
    </row>
    <row r="2283" spans="1:12" s="40" customFormat="1" ht="14.25" customHeight="1" x14ac:dyDescent="0.25">
      <c r="A2283" s="38" t="s">
        <v>243</v>
      </c>
      <c r="B2283" s="38" t="s">
        <v>674</v>
      </c>
      <c r="C2283" s="38" t="s">
        <v>2386</v>
      </c>
      <c r="D2283" s="38" t="s">
        <v>2387</v>
      </c>
      <c r="E2283" s="38" t="s">
        <v>113</v>
      </c>
      <c r="F2283" s="38" t="s">
        <v>2388</v>
      </c>
      <c r="G2283" s="38" t="s">
        <v>2303</v>
      </c>
      <c r="H2283" s="38" t="s">
        <v>2665</v>
      </c>
      <c r="I2283" s="39">
        <v>629.62</v>
      </c>
      <c r="J2283" s="11">
        <f>VLOOKUP(LEFT(B2283,5),[1]Percents!$C:$M,9,FALSE)</f>
        <v>0</v>
      </c>
      <c r="K2283" s="13">
        <f t="shared" si="36"/>
        <v>0</v>
      </c>
      <c r="L2283" s="22"/>
    </row>
    <row r="2284" spans="1:12" s="40" customFormat="1" ht="14.25" customHeight="1" x14ac:dyDescent="0.25">
      <c r="A2284" s="38" t="s">
        <v>213</v>
      </c>
      <c r="B2284" s="38" t="s">
        <v>258</v>
      </c>
      <c r="C2284" s="38" t="s">
        <v>2592</v>
      </c>
      <c r="D2284" s="38" t="s">
        <v>2593</v>
      </c>
      <c r="E2284" s="38" t="s">
        <v>452</v>
      </c>
      <c r="F2284" s="38" t="s">
        <v>2594</v>
      </c>
      <c r="G2284" s="38" t="s">
        <v>2595</v>
      </c>
      <c r="H2284" s="38" t="s">
        <v>2665</v>
      </c>
      <c r="I2284" s="39">
        <v>309.94</v>
      </c>
      <c r="J2284" s="11">
        <f>VLOOKUP(LEFT(B2284,5),[1]Percents!$C:$M,9,FALSE)</f>
        <v>4.4049999999999999E-2</v>
      </c>
      <c r="K2284" s="13">
        <f t="shared" si="36"/>
        <v>13.652856999999999</v>
      </c>
      <c r="L2284" s="22"/>
    </row>
    <row r="2285" spans="1:12" s="40" customFormat="1" ht="14.25" customHeight="1" x14ac:dyDescent="0.25">
      <c r="A2285" s="38" t="s">
        <v>213</v>
      </c>
      <c r="B2285" s="38" t="s">
        <v>162</v>
      </c>
      <c r="C2285" s="38" t="s">
        <v>2732</v>
      </c>
      <c r="D2285" s="38" t="s">
        <v>2733</v>
      </c>
      <c r="E2285" s="38" t="s">
        <v>165</v>
      </c>
      <c r="F2285" s="38" t="s">
        <v>2734</v>
      </c>
      <c r="G2285" s="38" t="s">
        <v>2735</v>
      </c>
      <c r="H2285" s="38" t="s">
        <v>2665</v>
      </c>
      <c r="I2285" s="39">
        <v>0</v>
      </c>
      <c r="J2285" s="11">
        <f>VLOOKUP(LEFT(B2285,5),[1]Percents!$C:$M,9,FALSE)</f>
        <v>4.4049999999999999E-2</v>
      </c>
      <c r="K2285" s="13">
        <f t="shared" si="36"/>
        <v>0</v>
      </c>
      <c r="L2285" s="22"/>
    </row>
    <row r="2286" spans="1:12" s="40" customFormat="1" ht="14.25" customHeight="1" x14ac:dyDescent="0.25">
      <c r="A2286" s="38" t="s">
        <v>213</v>
      </c>
      <c r="B2286" s="38" t="s">
        <v>229</v>
      </c>
      <c r="C2286" s="38" t="s">
        <v>3666</v>
      </c>
      <c r="D2286" s="38" t="s">
        <v>3667</v>
      </c>
      <c r="E2286" s="38" t="s">
        <v>600</v>
      </c>
      <c r="F2286" s="38" t="s">
        <v>3668</v>
      </c>
      <c r="G2286" s="38" t="s">
        <v>3669</v>
      </c>
      <c r="H2286" s="38" t="s">
        <v>2665</v>
      </c>
      <c r="I2286" s="39">
        <v>0</v>
      </c>
      <c r="J2286" s="11">
        <f>VLOOKUP(LEFT(B2286,5),[1]Percents!$C:$M,9,FALSE)</f>
        <v>0</v>
      </c>
      <c r="K2286" s="13">
        <f t="shared" si="36"/>
        <v>0</v>
      </c>
      <c r="L2286" s="22"/>
    </row>
    <row r="2287" spans="1:12" s="40" customFormat="1" ht="14.25" customHeight="1" x14ac:dyDescent="0.25">
      <c r="A2287" s="38" t="s">
        <v>213</v>
      </c>
      <c r="B2287" s="38" t="s">
        <v>166</v>
      </c>
      <c r="C2287" s="38" t="s">
        <v>10129</v>
      </c>
      <c r="D2287" s="38" t="s">
        <v>10130</v>
      </c>
      <c r="E2287" s="38" t="s">
        <v>8987</v>
      </c>
      <c r="F2287" s="38" t="s">
        <v>10131</v>
      </c>
      <c r="G2287" s="38" t="s">
        <v>2571</v>
      </c>
      <c r="H2287" s="38" t="s">
        <v>2665</v>
      </c>
      <c r="I2287" s="39">
        <v>0</v>
      </c>
      <c r="J2287" s="11">
        <f>VLOOKUP(LEFT(B2287,5),[1]Percents!$C:$M,9,FALSE)</f>
        <v>4.4049999999999999E-2</v>
      </c>
      <c r="K2287" s="13">
        <f t="shared" si="36"/>
        <v>0</v>
      </c>
      <c r="L2287" s="22"/>
    </row>
    <row r="2288" spans="1:12" s="40" customFormat="1" ht="14.25" customHeight="1" x14ac:dyDescent="0.25">
      <c r="A2288" s="38" t="s">
        <v>213</v>
      </c>
      <c r="B2288" s="38" t="s">
        <v>162</v>
      </c>
      <c r="C2288" s="38" t="s">
        <v>10537</v>
      </c>
      <c r="D2288" s="38" t="s">
        <v>10538</v>
      </c>
      <c r="E2288" s="38" t="s">
        <v>8866</v>
      </c>
      <c r="F2288" s="38" t="s">
        <v>10539</v>
      </c>
      <c r="G2288" s="38" t="s">
        <v>2736</v>
      </c>
      <c r="H2288" s="38" t="s">
        <v>2665</v>
      </c>
      <c r="I2288" s="39">
        <v>0</v>
      </c>
      <c r="J2288" s="11">
        <f>VLOOKUP(LEFT(B2288,5),[1]Percents!$C:$M,9,FALSE)</f>
        <v>4.4049999999999999E-2</v>
      </c>
      <c r="K2288" s="13">
        <f t="shared" si="36"/>
        <v>0</v>
      </c>
      <c r="L2288" s="22"/>
    </row>
    <row r="2289" spans="1:12" s="40" customFormat="1" ht="14.25" customHeight="1" x14ac:dyDescent="0.25">
      <c r="A2289" s="38" t="s">
        <v>213</v>
      </c>
      <c r="B2289" s="38" t="s">
        <v>258</v>
      </c>
      <c r="C2289" s="38" t="s">
        <v>2596</v>
      </c>
      <c r="D2289" s="38" t="s">
        <v>2597</v>
      </c>
      <c r="E2289" s="38" t="s">
        <v>1157</v>
      </c>
      <c r="F2289" s="38" t="s">
        <v>2598</v>
      </c>
      <c r="G2289" s="38" t="s">
        <v>2599</v>
      </c>
      <c r="H2289" s="38" t="s">
        <v>2665</v>
      </c>
      <c r="I2289" s="39">
        <v>53.23</v>
      </c>
      <c r="J2289" s="11">
        <f>VLOOKUP(LEFT(B2289,5),[1]Percents!$C:$M,9,FALSE)</f>
        <v>4.4049999999999999E-2</v>
      </c>
      <c r="K2289" s="13">
        <f t="shared" si="36"/>
        <v>2.3447814999999999</v>
      </c>
      <c r="L2289" s="22"/>
    </row>
    <row r="2290" spans="1:12" s="40" customFormat="1" ht="14.25" customHeight="1" x14ac:dyDescent="0.25">
      <c r="A2290" s="38" t="s">
        <v>213</v>
      </c>
      <c r="B2290" s="38" t="s">
        <v>261</v>
      </c>
      <c r="C2290" s="38" t="s">
        <v>2633</v>
      </c>
      <c r="D2290" s="38" t="s">
        <v>2634</v>
      </c>
      <c r="E2290" s="38" t="s">
        <v>5262</v>
      </c>
      <c r="F2290" s="38" t="s">
        <v>2635</v>
      </c>
      <c r="G2290" s="38" t="s">
        <v>2636</v>
      </c>
      <c r="H2290" s="38" t="s">
        <v>2665</v>
      </c>
      <c r="I2290" s="39">
        <v>480.73</v>
      </c>
      <c r="J2290" s="11">
        <f>VLOOKUP(LEFT(B2290,5),[1]Percents!$C:$M,9,FALSE)</f>
        <v>4.4049999999999999E-2</v>
      </c>
      <c r="K2290" s="13">
        <f t="shared" si="36"/>
        <v>21.176156500000001</v>
      </c>
      <c r="L2290" s="22"/>
    </row>
    <row r="2291" spans="1:12" s="40" customFormat="1" ht="14.25" customHeight="1" x14ac:dyDescent="0.25">
      <c r="A2291" s="38" t="s">
        <v>213</v>
      </c>
      <c r="B2291" s="38" t="s">
        <v>162</v>
      </c>
      <c r="C2291" s="38" t="s">
        <v>2737</v>
      </c>
      <c r="D2291" s="38" t="s">
        <v>2738</v>
      </c>
      <c r="E2291" s="38" t="s">
        <v>165</v>
      </c>
      <c r="F2291" s="38" t="s">
        <v>2739</v>
      </c>
      <c r="G2291" s="38" t="s">
        <v>2571</v>
      </c>
      <c r="H2291" s="38" t="s">
        <v>2665</v>
      </c>
      <c r="I2291" s="39">
        <v>0</v>
      </c>
      <c r="J2291" s="11">
        <f>VLOOKUP(LEFT(B2291,5),[1]Percents!$C:$M,9,FALSE)</f>
        <v>4.4049999999999999E-2</v>
      </c>
      <c r="K2291" s="13">
        <f t="shared" si="36"/>
        <v>0</v>
      </c>
      <c r="L2291" s="22"/>
    </row>
    <row r="2292" spans="1:12" s="40" customFormat="1" ht="14.25" customHeight="1" x14ac:dyDescent="0.25">
      <c r="A2292" s="38" t="s">
        <v>213</v>
      </c>
      <c r="B2292" s="38" t="s">
        <v>162</v>
      </c>
      <c r="C2292" s="38" t="s">
        <v>2740</v>
      </c>
      <c r="D2292" s="38" t="s">
        <v>2741</v>
      </c>
      <c r="E2292" s="38" t="s">
        <v>165</v>
      </c>
      <c r="F2292" s="38" t="s">
        <v>2742</v>
      </c>
      <c r="G2292" s="38" t="s">
        <v>2640</v>
      </c>
      <c r="H2292" s="38" t="s">
        <v>2665</v>
      </c>
      <c r="I2292" s="39">
        <v>0</v>
      </c>
      <c r="J2292" s="11">
        <f>VLOOKUP(LEFT(B2292,5),[1]Percents!$C:$M,9,FALSE)</f>
        <v>4.4049999999999999E-2</v>
      </c>
      <c r="K2292" s="13">
        <f t="shared" si="36"/>
        <v>0</v>
      </c>
      <c r="L2292" s="22"/>
    </row>
    <row r="2293" spans="1:12" s="40" customFormat="1" ht="14.25" customHeight="1" x14ac:dyDescent="0.25">
      <c r="A2293" s="38" t="s">
        <v>141</v>
      </c>
      <c r="B2293" s="38" t="s">
        <v>142</v>
      </c>
      <c r="C2293" s="38" t="s">
        <v>3840</v>
      </c>
      <c r="D2293" s="38" t="s">
        <v>3841</v>
      </c>
      <c r="E2293" s="38" t="s">
        <v>1015</v>
      </c>
      <c r="F2293" s="38" t="s">
        <v>3842</v>
      </c>
      <c r="G2293" s="38" t="s">
        <v>2563</v>
      </c>
      <c r="H2293" s="38" t="s">
        <v>2665</v>
      </c>
      <c r="I2293" s="39">
        <v>2516.4299999999998</v>
      </c>
      <c r="J2293" s="11">
        <f>VLOOKUP(LEFT(B2293,5),[1]Percents!$C:$M,9,FALSE)</f>
        <v>0.64170000000000005</v>
      </c>
      <c r="K2293" s="13">
        <f t="shared" si="36"/>
        <v>1614.7931309999999</v>
      </c>
      <c r="L2293" s="22"/>
    </row>
    <row r="2294" spans="1:12" s="40" customFormat="1" ht="14.25" customHeight="1" x14ac:dyDescent="0.25">
      <c r="A2294" s="38" t="s">
        <v>213</v>
      </c>
      <c r="B2294" s="38" t="s">
        <v>162</v>
      </c>
      <c r="C2294" s="38" t="s">
        <v>2743</v>
      </c>
      <c r="D2294" s="38" t="s">
        <v>2744</v>
      </c>
      <c r="E2294" s="38" t="s">
        <v>165</v>
      </c>
      <c r="F2294" s="38" t="s">
        <v>2745</v>
      </c>
      <c r="G2294" s="38" t="s">
        <v>2736</v>
      </c>
      <c r="H2294" s="38" t="s">
        <v>2665</v>
      </c>
      <c r="I2294" s="39">
        <v>356.48</v>
      </c>
      <c r="J2294" s="11">
        <f>VLOOKUP(LEFT(B2294,5),[1]Percents!$C:$M,9,FALSE)</f>
        <v>4.4049999999999999E-2</v>
      </c>
      <c r="K2294" s="13">
        <f t="shared" si="36"/>
        <v>15.702944</v>
      </c>
      <c r="L2294" s="22"/>
    </row>
    <row r="2295" spans="1:12" s="40" customFormat="1" ht="14.25" customHeight="1" x14ac:dyDescent="0.25">
      <c r="A2295" s="38" t="s">
        <v>213</v>
      </c>
      <c r="B2295" s="38" t="s">
        <v>162</v>
      </c>
      <c r="C2295" s="38" t="s">
        <v>3843</v>
      </c>
      <c r="D2295" s="38" t="s">
        <v>3844</v>
      </c>
      <c r="E2295" s="38" t="s">
        <v>3845</v>
      </c>
      <c r="F2295" s="38" t="s">
        <v>3846</v>
      </c>
      <c r="G2295" s="38" t="s">
        <v>3847</v>
      </c>
      <c r="H2295" s="38" t="s">
        <v>2665</v>
      </c>
      <c r="I2295" s="39">
        <v>1785.65</v>
      </c>
      <c r="J2295" s="11">
        <f>VLOOKUP(LEFT(B2295,5),[1]Percents!$C:$M,9,FALSE)</f>
        <v>4.4049999999999999E-2</v>
      </c>
      <c r="K2295" s="13">
        <f t="shared" si="36"/>
        <v>78.657882499999999</v>
      </c>
      <c r="L2295" s="22"/>
    </row>
    <row r="2296" spans="1:12" s="40" customFormat="1" ht="14.25" customHeight="1" x14ac:dyDescent="0.25">
      <c r="A2296" s="38" t="s">
        <v>66</v>
      </c>
      <c r="B2296" s="38" t="s">
        <v>3520</v>
      </c>
      <c r="C2296" s="38" t="s">
        <v>3058</v>
      </c>
      <c r="D2296" s="38" t="s">
        <v>4141</v>
      </c>
      <c r="E2296" s="38" t="s">
        <v>3059</v>
      </c>
      <c r="F2296" s="38" t="s">
        <v>3060</v>
      </c>
      <c r="G2296" s="38" t="s">
        <v>1760</v>
      </c>
      <c r="H2296" s="38" t="s">
        <v>2665</v>
      </c>
      <c r="I2296" s="39">
        <v>0</v>
      </c>
      <c r="J2296" s="11">
        <f>VLOOKUP(LEFT(B2296,5),[1]Percents!$C:$M,9,FALSE)</f>
        <v>0</v>
      </c>
      <c r="K2296" s="13">
        <f t="shared" si="36"/>
        <v>0</v>
      </c>
      <c r="L2296" s="22"/>
    </row>
    <row r="2297" spans="1:12" s="40" customFormat="1" ht="14.25" customHeight="1" x14ac:dyDescent="0.25">
      <c r="A2297" s="38" t="s">
        <v>213</v>
      </c>
      <c r="B2297" s="38" t="s">
        <v>258</v>
      </c>
      <c r="C2297" s="38" t="s">
        <v>2637</v>
      </c>
      <c r="D2297" s="38" t="s">
        <v>2638</v>
      </c>
      <c r="E2297" s="38" t="s">
        <v>453</v>
      </c>
      <c r="F2297" s="38" t="s">
        <v>2639</v>
      </c>
      <c r="G2297" s="38" t="s">
        <v>2640</v>
      </c>
      <c r="H2297" s="38" t="s">
        <v>2665</v>
      </c>
      <c r="I2297" s="39">
        <v>0</v>
      </c>
      <c r="J2297" s="11">
        <f>VLOOKUP(LEFT(B2297,5),[1]Percents!$C:$M,9,FALSE)</f>
        <v>4.4049999999999999E-2</v>
      </c>
      <c r="K2297" s="13">
        <f t="shared" si="36"/>
        <v>0</v>
      </c>
      <c r="L2297" s="22"/>
    </row>
    <row r="2298" spans="1:12" s="40" customFormat="1" ht="14.25" customHeight="1" x14ac:dyDescent="0.25">
      <c r="A2298" s="38" t="s">
        <v>243</v>
      </c>
      <c r="B2298" s="38" t="s">
        <v>290</v>
      </c>
      <c r="C2298" s="38" t="s">
        <v>5593</v>
      </c>
      <c r="D2298" s="38" t="s">
        <v>5594</v>
      </c>
      <c r="E2298" s="38" t="s">
        <v>6803</v>
      </c>
      <c r="F2298" s="38" t="s">
        <v>5595</v>
      </c>
      <c r="G2298" s="38" t="s">
        <v>1760</v>
      </c>
      <c r="H2298" s="38" t="s">
        <v>2665</v>
      </c>
      <c r="I2298" s="39">
        <v>4980.84</v>
      </c>
      <c r="J2298" s="11">
        <f>VLOOKUP(LEFT(B2298,5),[1]Percents!$C:$M,9,FALSE)</f>
        <v>0</v>
      </c>
      <c r="K2298" s="13">
        <f t="shared" si="36"/>
        <v>0</v>
      </c>
      <c r="L2298" s="22"/>
    </row>
    <row r="2299" spans="1:12" s="40" customFormat="1" ht="14.25" customHeight="1" x14ac:dyDescent="0.25">
      <c r="A2299" s="38" t="s">
        <v>213</v>
      </c>
      <c r="B2299" s="38" t="s">
        <v>258</v>
      </c>
      <c r="C2299" s="38" t="s">
        <v>2748</v>
      </c>
      <c r="D2299" s="38" t="s">
        <v>2749</v>
      </c>
      <c r="E2299" s="38" t="s">
        <v>714</v>
      </c>
      <c r="F2299" s="38" t="s">
        <v>2750</v>
      </c>
      <c r="G2299" s="38" t="s">
        <v>2751</v>
      </c>
      <c r="H2299" s="38" t="s">
        <v>2665</v>
      </c>
      <c r="I2299" s="39">
        <v>139.28</v>
      </c>
      <c r="J2299" s="11">
        <f>VLOOKUP(LEFT(B2299,5),[1]Percents!$C:$M,9,FALSE)</f>
        <v>4.4049999999999999E-2</v>
      </c>
      <c r="K2299" s="13">
        <f t="shared" si="36"/>
        <v>6.1352839999999995</v>
      </c>
      <c r="L2299" s="22"/>
    </row>
    <row r="2300" spans="1:12" s="40" customFormat="1" ht="14.25" customHeight="1" x14ac:dyDescent="0.25">
      <c r="A2300" s="38" t="s">
        <v>243</v>
      </c>
      <c r="B2300" s="38" t="s">
        <v>118</v>
      </c>
      <c r="C2300" s="38" t="s">
        <v>2752</v>
      </c>
      <c r="D2300" s="38" t="s">
        <v>2753</v>
      </c>
      <c r="E2300" s="38" t="s">
        <v>510</v>
      </c>
      <c r="F2300" s="38" t="s">
        <v>2754</v>
      </c>
      <c r="G2300" s="38" t="s">
        <v>2834</v>
      </c>
      <c r="H2300" s="38" t="s">
        <v>2665</v>
      </c>
      <c r="I2300" s="39">
        <v>2741.52</v>
      </c>
      <c r="J2300" s="11">
        <f>VLOOKUP(LEFT(B2300,5),[1]Percents!$C:$M,9,FALSE)</f>
        <v>0</v>
      </c>
      <c r="K2300" s="13">
        <f t="shared" si="36"/>
        <v>0</v>
      </c>
      <c r="L2300" s="22"/>
    </row>
    <row r="2301" spans="1:12" s="40" customFormat="1" ht="14.25" customHeight="1" x14ac:dyDescent="0.25">
      <c r="A2301" s="38" t="s">
        <v>243</v>
      </c>
      <c r="B2301" s="38" t="s">
        <v>118</v>
      </c>
      <c r="C2301" s="38" t="s">
        <v>3176</v>
      </c>
      <c r="D2301" s="38" t="s">
        <v>3177</v>
      </c>
      <c r="E2301" s="38" t="s">
        <v>40</v>
      </c>
      <c r="F2301" s="38" t="s">
        <v>2754</v>
      </c>
      <c r="G2301" s="38" t="s">
        <v>2834</v>
      </c>
      <c r="H2301" s="38" t="s">
        <v>2665</v>
      </c>
      <c r="I2301" s="39">
        <v>0</v>
      </c>
      <c r="J2301" s="11">
        <f>VLOOKUP(LEFT(B2301,5),[1]Percents!$C:$M,9,FALSE)</f>
        <v>0</v>
      </c>
      <c r="K2301" s="13">
        <f t="shared" si="36"/>
        <v>0</v>
      </c>
      <c r="L2301" s="22"/>
    </row>
    <row r="2302" spans="1:12" s="40" customFormat="1" ht="14.25" customHeight="1" x14ac:dyDescent="0.25">
      <c r="A2302" s="38" t="s">
        <v>243</v>
      </c>
      <c r="B2302" s="38" t="s">
        <v>674</v>
      </c>
      <c r="C2302" s="38" t="s">
        <v>2641</v>
      </c>
      <c r="D2302" s="38" t="s">
        <v>2642</v>
      </c>
      <c r="E2302" s="38" t="s">
        <v>675</v>
      </c>
      <c r="F2302" s="38" t="s">
        <v>2643</v>
      </c>
      <c r="G2302" s="38" t="s">
        <v>1760</v>
      </c>
      <c r="H2302" s="38" t="s">
        <v>2665</v>
      </c>
      <c r="I2302" s="39">
        <v>10516.48</v>
      </c>
      <c r="J2302" s="11">
        <f>VLOOKUP(LEFT(B2302,5),[1]Percents!$C:$M,9,FALSE)</f>
        <v>0</v>
      </c>
      <c r="K2302" s="13">
        <f t="shared" si="36"/>
        <v>0</v>
      </c>
      <c r="L2302" s="22"/>
    </row>
    <row r="2303" spans="1:12" s="40" customFormat="1" ht="14.25" customHeight="1" x14ac:dyDescent="0.25">
      <c r="A2303" s="38" t="s">
        <v>213</v>
      </c>
      <c r="B2303" s="38" t="s">
        <v>145</v>
      </c>
      <c r="C2303" s="38" t="s">
        <v>11435</v>
      </c>
      <c r="D2303" s="38" t="s">
        <v>11436</v>
      </c>
      <c r="E2303" s="38" t="s">
        <v>47</v>
      </c>
      <c r="F2303" s="38" t="s">
        <v>11437</v>
      </c>
      <c r="G2303" s="38" t="s">
        <v>2587</v>
      </c>
      <c r="H2303" s="38" t="s">
        <v>2665</v>
      </c>
      <c r="I2303" s="41">
        <v>0</v>
      </c>
      <c r="J2303" s="11">
        <f>VLOOKUP(LEFT(B2303,5),[1]Percents!$C:$M,9,FALSE)</f>
        <v>0</v>
      </c>
      <c r="K2303" s="13">
        <f t="shared" si="36"/>
        <v>0</v>
      </c>
      <c r="L2303" s="22"/>
    </row>
    <row r="2304" spans="1:12" s="40" customFormat="1" ht="14.25" customHeight="1" x14ac:dyDescent="0.25">
      <c r="A2304" s="38" t="s">
        <v>213</v>
      </c>
      <c r="B2304" s="38" t="s">
        <v>153</v>
      </c>
      <c r="C2304" s="38" t="s">
        <v>2866</v>
      </c>
      <c r="D2304" s="38" t="s">
        <v>2867</v>
      </c>
      <c r="E2304" s="38" t="s">
        <v>896</v>
      </c>
      <c r="F2304" s="38" t="s">
        <v>2868</v>
      </c>
      <c r="G2304" s="38" t="s">
        <v>2755</v>
      </c>
      <c r="H2304" s="38" t="s">
        <v>2665</v>
      </c>
      <c r="I2304" s="39">
        <v>0</v>
      </c>
      <c r="J2304" s="11">
        <f>VLOOKUP(LEFT(B2304,5),[1]Percents!$C:$M,9,FALSE)</f>
        <v>0</v>
      </c>
      <c r="K2304" s="13">
        <f t="shared" si="36"/>
        <v>0</v>
      </c>
      <c r="L2304" s="22"/>
    </row>
    <row r="2305" spans="1:12" s="40" customFormat="1" ht="14.25" customHeight="1" x14ac:dyDescent="0.25">
      <c r="A2305" s="38" t="s">
        <v>213</v>
      </c>
      <c r="B2305" s="38" t="s">
        <v>162</v>
      </c>
      <c r="C2305" s="38" t="s">
        <v>2756</v>
      </c>
      <c r="D2305" s="38" t="s">
        <v>2757</v>
      </c>
      <c r="E2305" s="38" t="s">
        <v>18</v>
      </c>
      <c r="F2305" s="38" t="s">
        <v>2758</v>
      </c>
      <c r="G2305" s="38" t="s">
        <v>2755</v>
      </c>
      <c r="H2305" s="38" t="s">
        <v>2665</v>
      </c>
      <c r="I2305" s="39">
        <v>1445.99</v>
      </c>
      <c r="J2305" s="11">
        <f>VLOOKUP(LEFT(B2305,5),[1]Percents!$C:$M,9,FALSE)</f>
        <v>4.4049999999999999E-2</v>
      </c>
      <c r="K2305" s="13">
        <f t="shared" si="36"/>
        <v>63.695859499999997</v>
      </c>
      <c r="L2305" s="22"/>
    </row>
    <row r="2306" spans="1:12" s="40" customFormat="1" ht="14.25" customHeight="1" x14ac:dyDescent="0.25">
      <c r="A2306" s="38" t="s">
        <v>213</v>
      </c>
      <c r="B2306" s="38" t="s">
        <v>4321</v>
      </c>
      <c r="C2306" s="38" t="s">
        <v>2869</v>
      </c>
      <c r="D2306" s="38" t="s">
        <v>2870</v>
      </c>
      <c r="E2306" s="38" t="s">
        <v>2871</v>
      </c>
      <c r="F2306" s="38" t="s">
        <v>2872</v>
      </c>
      <c r="G2306" s="38" t="s">
        <v>2873</v>
      </c>
      <c r="H2306" s="38" t="s">
        <v>2665</v>
      </c>
      <c r="I2306" s="39">
        <v>0</v>
      </c>
      <c r="J2306" s="11">
        <f>VLOOKUP(LEFT(B2306,5),[1]Percents!$C:$M,9,FALSE)</f>
        <v>0</v>
      </c>
      <c r="K2306" s="13">
        <f t="shared" si="36"/>
        <v>0</v>
      </c>
      <c r="L2306" s="22"/>
    </row>
    <row r="2307" spans="1:12" s="40" customFormat="1" ht="14.25" customHeight="1" x14ac:dyDescent="0.25">
      <c r="A2307" s="38" t="s">
        <v>213</v>
      </c>
      <c r="B2307" s="38" t="s">
        <v>258</v>
      </c>
      <c r="C2307" s="38" t="s">
        <v>2759</v>
      </c>
      <c r="D2307" s="38" t="s">
        <v>2760</v>
      </c>
      <c r="E2307" s="38" t="s">
        <v>453</v>
      </c>
      <c r="F2307" s="38" t="s">
        <v>2761</v>
      </c>
      <c r="G2307" s="38" t="s">
        <v>2762</v>
      </c>
      <c r="H2307" s="38" t="s">
        <v>2665</v>
      </c>
      <c r="I2307" s="39">
        <v>698.83</v>
      </c>
      <c r="J2307" s="11">
        <f>VLOOKUP(LEFT(B2307,5),[1]Percents!$C:$M,9,FALSE)</f>
        <v>4.4049999999999999E-2</v>
      </c>
      <c r="K2307" s="13">
        <f t="shared" si="36"/>
        <v>30.783461500000001</v>
      </c>
      <c r="L2307" s="22"/>
    </row>
    <row r="2308" spans="1:12" s="40" customFormat="1" ht="14.25" customHeight="1" x14ac:dyDescent="0.25">
      <c r="A2308" s="38" t="s">
        <v>213</v>
      </c>
      <c r="B2308" s="38" t="s">
        <v>21</v>
      </c>
      <c r="C2308" s="38" t="s">
        <v>2763</v>
      </c>
      <c r="D2308" s="38" t="s">
        <v>2764</v>
      </c>
      <c r="E2308" s="38" t="s">
        <v>302</v>
      </c>
      <c r="F2308" s="38" t="s">
        <v>2765</v>
      </c>
      <c r="G2308" s="38" t="s">
        <v>2571</v>
      </c>
      <c r="H2308" s="38" t="s">
        <v>2665</v>
      </c>
      <c r="I2308" s="39">
        <v>0</v>
      </c>
      <c r="J2308" s="11">
        <f>VLOOKUP(LEFT(B2308,5),[1]Percents!$C:$M,9,FALSE)</f>
        <v>4.4049999999999999E-2</v>
      </c>
      <c r="K2308" s="13">
        <f t="shared" si="36"/>
        <v>0</v>
      </c>
      <c r="L2308" s="22"/>
    </row>
    <row r="2309" spans="1:12" s="40" customFormat="1" ht="14.25" customHeight="1" x14ac:dyDescent="0.25">
      <c r="A2309" s="38" t="s">
        <v>213</v>
      </c>
      <c r="B2309" s="38" t="s">
        <v>225</v>
      </c>
      <c r="C2309" s="38" t="s">
        <v>6183</v>
      </c>
      <c r="D2309" s="38" t="s">
        <v>6184</v>
      </c>
      <c r="E2309" s="38" t="s">
        <v>60</v>
      </c>
      <c r="F2309" s="38" t="s">
        <v>6185</v>
      </c>
      <c r="G2309" s="38" t="s">
        <v>2747</v>
      </c>
      <c r="H2309" s="38" t="s">
        <v>2665</v>
      </c>
      <c r="I2309" s="39">
        <v>1443.24</v>
      </c>
      <c r="J2309" s="11">
        <f>VLOOKUP(LEFT(B2309,5),[1]Percents!$C:$M,9,FALSE)</f>
        <v>0</v>
      </c>
      <c r="K2309" s="13">
        <f t="shared" si="36"/>
        <v>0</v>
      </c>
      <c r="L2309" s="22"/>
    </row>
    <row r="2310" spans="1:12" s="40" customFormat="1" ht="14.25" customHeight="1" x14ac:dyDescent="0.25">
      <c r="A2310" s="38" t="s">
        <v>213</v>
      </c>
      <c r="B2310" s="38" t="s">
        <v>2</v>
      </c>
      <c r="C2310" s="38" t="s">
        <v>2874</v>
      </c>
      <c r="D2310" s="38" t="s">
        <v>2875</v>
      </c>
      <c r="E2310" s="38" t="s">
        <v>6</v>
      </c>
      <c r="F2310" s="38" t="s">
        <v>2876</v>
      </c>
      <c r="G2310" s="38" t="s">
        <v>2877</v>
      </c>
      <c r="H2310" s="38" t="s">
        <v>2665</v>
      </c>
      <c r="I2310" s="39">
        <v>0</v>
      </c>
      <c r="J2310" s="11">
        <f>VLOOKUP(LEFT(B2310,5),[1]Percents!$C:$M,9,FALSE)</f>
        <v>0</v>
      </c>
      <c r="K2310" s="13">
        <f t="shared" si="36"/>
        <v>0</v>
      </c>
      <c r="L2310" s="22"/>
    </row>
    <row r="2311" spans="1:12" s="40" customFormat="1" ht="14.25" customHeight="1" x14ac:dyDescent="0.25">
      <c r="A2311" s="38" t="s">
        <v>213</v>
      </c>
      <c r="B2311" s="38" t="s">
        <v>258</v>
      </c>
      <c r="C2311" s="38" t="s">
        <v>2766</v>
      </c>
      <c r="D2311" s="38" t="s">
        <v>2767</v>
      </c>
      <c r="E2311" s="38" t="s">
        <v>1374</v>
      </c>
      <c r="F2311" s="38" t="s">
        <v>2768</v>
      </c>
      <c r="G2311" s="38" t="s">
        <v>2769</v>
      </c>
      <c r="H2311" s="38" t="s">
        <v>2665</v>
      </c>
      <c r="I2311" s="39">
        <v>337.01</v>
      </c>
      <c r="J2311" s="11">
        <f>VLOOKUP(LEFT(B2311,5),[1]Percents!$C:$M,9,FALSE)</f>
        <v>4.4049999999999999E-2</v>
      </c>
      <c r="K2311" s="13">
        <f t="shared" si="36"/>
        <v>14.845290499999999</v>
      </c>
      <c r="L2311" s="22"/>
    </row>
    <row r="2312" spans="1:12" s="40" customFormat="1" ht="14.25" customHeight="1" x14ac:dyDescent="0.25">
      <c r="A2312" s="38" t="s">
        <v>213</v>
      </c>
      <c r="B2312" s="38" t="s">
        <v>162</v>
      </c>
      <c r="C2312" s="38" t="s">
        <v>7268</v>
      </c>
      <c r="D2312" s="38" t="s">
        <v>7269</v>
      </c>
      <c r="E2312" s="38" t="s">
        <v>18</v>
      </c>
      <c r="F2312" s="38" t="s">
        <v>7270</v>
      </c>
      <c r="G2312" s="38" t="s">
        <v>2777</v>
      </c>
      <c r="H2312" s="38" t="s">
        <v>2665</v>
      </c>
      <c r="I2312" s="39">
        <v>0</v>
      </c>
      <c r="J2312" s="11">
        <f>VLOOKUP(LEFT(B2312,5),[1]Percents!$C:$M,9,FALSE)</f>
        <v>4.4049999999999999E-2</v>
      </c>
      <c r="K2312" s="13">
        <f t="shared" si="36"/>
        <v>0</v>
      </c>
      <c r="L2312" s="22"/>
    </row>
    <row r="2313" spans="1:12" s="40" customFormat="1" ht="14.25" customHeight="1" x14ac:dyDescent="0.25">
      <c r="A2313" s="38" t="s">
        <v>213</v>
      </c>
      <c r="B2313" s="38" t="s">
        <v>258</v>
      </c>
      <c r="C2313" s="38" t="s">
        <v>2770</v>
      </c>
      <c r="D2313" s="38" t="s">
        <v>2771</v>
      </c>
      <c r="E2313" s="38" t="s">
        <v>1344</v>
      </c>
      <c r="F2313" s="38" t="s">
        <v>2772</v>
      </c>
      <c r="G2313" s="38" t="s">
        <v>2773</v>
      </c>
      <c r="H2313" s="38" t="s">
        <v>2665</v>
      </c>
      <c r="I2313" s="39">
        <v>0</v>
      </c>
      <c r="J2313" s="11">
        <f>VLOOKUP(LEFT(B2313,5),[1]Percents!$C:$M,9,FALSE)</f>
        <v>4.4049999999999999E-2</v>
      </c>
      <c r="K2313" s="13">
        <f t="shared" si="36"/>
        <v>0</v>
      </c>
      <c r="L2313" s="22"/>
    </row>
    <row r="2314" spans="1:12" s="40" customFormat="1" ht="14.25" customHeight="1" x14ac:dyDescent="0.25">
      <c r="A2314" s="38" t="s">
        <v>213</v>
      </c>
      <c r="B2314" s="38" t="s">
        <v>258</v>
      </c>
      <c r="C2314" s="38" t="s">
        <v>2774</v>
      </c>
      <c r="D2314" s="38" t="s">
        <v>2775</v>
      </c>
      <c r="E2314" s="38" t="s">
        <v>452</v>
      </c>
      <c r="F2314" s="38" t="s">
        <v>2776</v>
      </c>
      <c r="G2314" s="38" t="s">
        <v>2777</v>
      </c>
      <c r="H2314" s="38" t="s">
        <v>2665</v>
      </c>
      <c r="I2314" s="39">
        <v>1101.0999999999999</v>
      </c>
      <c r="J2314" s="11">
        <f>VLOOKUP(LEFT(B2314,5),[1]Percents!$C:$M,9,FALSE)</f>
        <v>4.4049999999999999E-2</v>
      </c>
      <c r="K2314" s="13">
        <f t="shared" ref="K2314:K2377" si="37">+I2314*J2314</f>
        <v>48.503454999999995</v>
      </c>
      <c r="L2314" s="22"/>
    </row>
    <row r="2315" spans="1:12" s="40" customFormat="1" ht="14.25" customHeight="1" x14ac:dyDescent="0.25">
      <c r="A2315" s="38" t="s">
        <v>213</v>
      </c>
      <c r="B2315" s="38" t="s">
        <v>258</v>
      </c>
      <c r="C2315" s="38" t="s">
        <v>2778</v>
      </c>
      <c r="D2315" s="38" t="s">
        <v>2779</v>
      </c>
      <c r="E2315" s="38" t="s">
        <v>395</v>
      </c>
      <c r="F2315" s="38" t="s">
        <v>2780</v>
      </c>
      <c r="G2315" s="38" t="s">
        <v>2769</v>
      </c>
      <c r="H2315" s="38" t="s">
        <v>2665</v>
      </c>
      <c r="I2315" s="39">
        <v>3422.89</v>
      </c>
      <c r="J2315" s="11">
        <f>VLOOKUP(LEFT(B2315,5),[1]Percents!$C:$M,9,FALSE)</f>
        <v>4.4049999999999999E-2</v>
      </c>
      <c r="K2315" s="13">
        <f t="shared" si="37"/>
        <v>150.77830449999999</v>
      </c>
      <c r="L2315" s="22"/>
    </row>
    <row r="2316" spans="1:12" s="40" customFormat="1" ht="14.25" customHeight="1" x14ac:dyDescent="0.25">
      <c r="A2316" s="38" t="s">
        <v>213</v>
      </c>
      <c r="B2316" s="38" t="s">
        <v>145</v>
      </c>
      <c r="C2316" s="38" t="s">
        <v>2878</v>
      </c>
      <c r="D2316" s="38" t="s">
        <v>2879</v>
      </c>
      <c r="E2316" s="38" t="s">
        <v>1568</v>
      </c>
      <c r="F2316" s="38" t="s">
        <v>2880</v>
      </c>
      <c r="G2316" s="38" t="s">
        <v>2881</v>
      </c>
      <c r="H2316" s="38" t="s">
        <v>2665</v>
      </c>
      <c r="I2316" s="39">
        <v>0</v>
      </c>
      <c r="J2316" s="11">
        <f>VLOOKUP(LEFT(B2316,5),[1]Percents!$C:$M,9,FALSE)</f>
        <v>0</v>
      </c>
      <c r="K2316" s="13">
        <f t="shared" si="37"/>
        <v>0</v>
      </c>
      <c r="L2316" s="22"/>
    </row>
    <row r="2317" spans="1:12" s="40" customFormat="1" ht="14.25" customHeight="1" x14ac:dyDescent="0.25">
      <c r="A2317" s="38" t="s">
        <v>213</v>
      </c>
      <c r="B2317" s="38" t="s">
        <v>2</v>
      </c>
      <c r="C2317" s="38" t="s">
        <v>2882</v>
      </c>
      <c r="D2317" s="38" t="s">
        <v>2883</v>
      </c>
      <c r="E2317" s="38" t="s">
        <v>643</v>
      </c>
      <c r="F2317" s="38" t="s">
        <v>2884</v>
      </c>
      <c r="G2317" s="38" t="s">
        <v>2885</v>
      </c>
      <c r="H2317" s="38" t="s">
        <v>2665</v>
      </c>
      <c r="I2317" s="39">
        <v>-956.03</v>
      </c>
      <c r="J2317" s="11">
        <f>VLOOKUP(LEFT(B2317,5),[1]Percents!$C:$M,9,FALSE)</f>
        <v>0</v>
      </c>
      <c r="K2317" s="13">
        <f t="shared" si="37"/>
        <v>0</v>
      </c>
      <c r="L2317" s="22"/>
    </row>
    <row r="2318" spans="1:12" s="40" customFormat="1" ht="14.25" customHeight="1" x14ac:dyDescent="0.25">
      <c r="A2318" s="38" t="s">
        <v>213</v>
      </c>
      <c r="B2318" s="38" t="s">
        <v>261</v>
      </c>
      <c r="C2318" s="38" t="s">
        <v>3061</v>
      </c>
      <c r="D2318" s="38" t="s">
        <v>3062</v>
      </c>
      <c r="E2318" s="38" t="s">
        <v>14</v>
      </c>
      <c r="F2318" s="38" t="s">
        <v>3063</v>
      </c>
      <c r="G2318" s="38" t="s">
        <v>2825</v>
      </c>
      <c r="H2318" s="38" t="s">
        <v>2665</v>
      </c>
      <c r="I2318" s="39">
        <v>0</v>
      </c>
      <c r="J2318" s="11">
        <f>VLOOKUP(LEFT(B2318,5),[1]Percents!$C:$M,9,FALSE)</f>
        <v>4.4049999999999999E-2</v>
      </c>
      <c r="K2318" s="13">
        <f t="shared" si="37"/>
        <v>0</v>
      </c>
      <c r="L2318" s="22"/>
    </row>
    <row r="2319" spans="1:12" s="40" customFormat="1" ht="14.25" customHeight="1" x14ac:dyDescent="0.25">
      <c r="A2319" s="38" t="s">
        <v>243</v>
      </c>
      <c r="B2319" s="38" t="s">
        <v>290</v>
      </c>
      <c r="C2319" s="38" t="s">
        <v>2886</v>
      </c>
      <c r="D2319" s="38" t="s">
        <v>2887</v>
      </c>
      <c r="E2319" s="38" t="s">
        <v>71</v>
      </c>
      <c r="F2319" s="38" t="s">
        <v>2888</v>
      </c>
      <c r="G2319" s="38" t="s">
        <v>2889</v>
      </c>
      <c r="H2319" s="38" t="s">
        <v>2665</v>
      </c>
      <c r="I2319" s="39">
        <v>10932.29</v>
      </c>
      <c r="J2319" s="11">
        <f>VLOOKUP(LEFT(B2319,5),[1]Percents!$C:$M,9,FALSE)</f>
        <v>0</v>
      </c>
      <c r="K2319" s="13">
        <f t="shared" si="37"/>
        <v>0</v>
      </c>
      <c r="L2319" s="22"/>
    </row>
    <row r="2320" spans="1:12" s="40" customFormat="1" ht="14.25" customHeight="1" x14ac:dyDescent="0.25">
      <c r="A2320" s="38" t="s">
        <v>213</v>
      </c>
      <c r="B2320" s="38" t="s">
        <v>164</v>
      </c>
      <c r="C2320" s="38" t="s">
        <v>3064</v>
      </c>
      <c r="D2320" s="38" t="s">
        <v>3065</v>
      </c>
      <c r="E2320" s="38" t="s">
        <v>6836</v>
      </c>
      <c r="F2320" s="38" t="s">
        <v>3066</v>
      </c>
      <c r="G2320" s="38" t="s">
        <v>3067</v>
      </c>
      <c r="H2320" s="38" t="s">
        <v>2665</v>
      </c>
      <c r="I2320" s="39">
        <v>0</v>
      </c>
      <c r="J2320" s="11">
        <f>VLOOKUP(LEFT(B2320,5),[1]Percents!$C:$M,9,FALSE)</f>
        <v>0</v>
      </c>
      <c r="K2320" s="13">
        <f t="shared" si="37"/>
        <v>0</v>
      </c>
      <c r="L2320" s="22"/>
    </row>
    <row r="2321" spans="1:12" s="40" customFormat="1" ht="14.25" customHeight="1" x14ac:dyDescent="0.25">
      <c r="A2321" s="38" t="s">
        <v>242</v>
      </c>
      <c r="B2321" s="38" t="s">
        <v>423</v>
      </c>
      <c r="C2321" s="38" t="s">
        <v>2890</v>
      </c>
      <c r="D2321" s="38" t="s">
        <v>2891</v>
      </c>
      <c r="E2321" s="38" t="s">
        <v>11849</v>
      </c>
      <c r="F2321" s="38" t="s">
        <v>2892</v>
      </c>
      <c r="G2321" s="38" t="s">
        <v>2640</v>
      </c>
      <c r="H2321" s="38" t="s">
        <v>2665</v>
      </c>
      <c r="I2321" s="39">
        <v>0</v>
      </c>
      <c r="J2321" s="11">
        <f>VLOOKUP(LEFT(B2321,5),[1]Percents!$C:$M,9,FALSE)</f>
        <v>0</v>
      </c>
      <c r="K2321" s="13">
        <f t="shared" si="37"/>
        <v>0</v>
      </c>
      <c r="L2321" s="22"/>
    </row>
    <row r="2322" spans="1:12" s="40" customFormat="1" ht="14.25" customHeight="1" x14ac:dyDescent="0.25">
      <c r="A2322" s="38" t="s">
        <v>213</v>
      </c>
      <c r="B2322" s="38" t="s">
        <v>258</v>
      </c>
      <c r="C2322" s="38" t="s">
        <v>2893</v>
      </c>
      <c r="D2322" s="38" t="s">
        <v>2894</v>
      </c>
      <c r="E2322" s="38" t="s">
        <v>714</v>
      </c>
      <c r="F2322" s="38" t="s">
        <v>2895</v>
      </c>
      <c r="G2322" s="38" t="s">
        <v>2825</v>
      </c>
      <c r="H2322" s="38" t="s">
        <v>2665</v>
      </c>
      <c r="I2322" s="39">
        <v>277.88</v>
      </c>
      <c r="J2322" s="11">
        <f>VLOOKUP(LEFT(B2322,5),[1]Percents!$C:$M,9,FALSE)</f>
        <v>4.4049999999999999E-2</v>
      </c>
      <c r="K2322" s="13">
        <f t="shared" si="37"/>
        <v>12.240613999999999</v>
      </c>
      <c r="L2322" s="22"/>
    </row>
    <row r="2323" spans="1:12" s="40" customFormat="1" ht="14.25" customHeight="1" x14ac:dyDescent="0.25">
      <c r="A2323" s="38" t="s">
        <v>213</v>
      </c>
      <c r="B2323" s="38" t="s">
        <v>164</v>
      </c>
      <c r="C2323" s="38" t="s">
        <v>3299</v>
      </c>
      <c r="D2323" s="38" t="s">
        <v>3300</v>
      </c>
      <c r="E2323" s="38" t="s">
        <v>6836</v>
      </c>
      <c r="F2323" s="38" t="s">
        <v>3301</v>
      </c>
      <c r="G2323" s="38" t="s">
        <v>3302</v>
      </c>
      <c r="H2323" s="38" t="s">
        <v>2665</v>
      </c>
      <c r="I2323" s="39">
        <v>113.66</v>
      </c>
      <c r="J2323" s="11">
        <f>VLOOKUP(LEFT(B2323,5),[1]Percents!$C:$M,9,FALSE)</f>
        <v>0</v>
      </c>
      <c r="K2323" s="13">
        <f t="shared" si="37"/>
        <v>0</v>
      </c>
      <c r="L2323" s="22"/>
    </row>
    <row r="2324" spans="1:12" s="40" customFormat="1" ht="14.25" customHeight="1" x14ac:dyDescent="0.25">
      <c r="A2324" s="38" t="s">
        <v>213</v>
      </c>
      <c r="B2324" s="38" t="s">
        <v>162</v>
      </c>
      <c r="C2324" s="38" t="s">
        <v>3303</v>
      </c>
      <c r="D2324" s="38" t="s">
        <v>3304</v>
      </c>
      <c r="E2324" s="38" t="s">
        <v>18</v>
      </c>
      <c r="F2324" s="38" t="s">
        <v>3305</v>
      </c>
      <c r="G2324" s="38" t="s">
        <v>3306</v>
      </c>
      <c r="H2324" s="38" t="s">
        <v>2665</v>
      </c>
      <c r="I2324" s="39">
        <v>0</v>
      </c>
      <c r="J2324" s="11">
        <f>VLOOKUP(LEFT(B2324,5),[1]Percents!$C:$M,9,FALSE)</f>
        <v>4.4049999999999999E-2</v>
      </c>
      <c r="K2324" s="13">
        <f t="shared" si="37"/>
        <v>0</v>
      </c>
      <c r="L2324" s="22"/>
    </row>
    <row r="2325" spans="1:12" s="40" customFormat="1" ht="14.25" customHeight="1" x14ac:dyDescent="0.25">
      <c r="A2325" s="38" t="s">
        <v>213</v>
      </c>
      <c r="B2325" s="38" t="s">
        <v>162</v>
      </c>
      <c r="C2325" s="38" t="s">
        <v>3178</v>
      </c>
      <c r="D2325" s="38" t="s">
        <v>3179</v>
      </c>
      <c r="E2325" s="38" t="s">
        <v>18</v>
      </c>
      <c r="F2325" s="38" t="s">
        <v>3180</v>
      </c>
      <c r="G2325" s="38" t="s">
        <v>3181</v>
      </c>
      <c r="H2325" s="38" t="s">
        <v>2665</v>
      </c>
      <c r="I2325" s="39">
        <v>534.02</v>
      </c>
      <c r="J2325" s="11">
        <f>VLOOKUP(LEFT(B2325,5),[1]Percents!$C:$M,9,FALSE)</f>
        <v>4.4049999999999999E-2</v>
      </c>
      <c r="K2325" s="13">
        <f t="shared" si="37"/>
        <v>23.523581</v>
      </c>
      <c r="L2325" s="22"/>
    </row>
    <row r="2326" spans="1:12" s="40" customFormat="1" ht="14.25" customHeight="1" x14ac:dyDescent="0.25">
      <c r="A2326" s="38" t="s">
        <v>243</v>
      </c>
      <c r="B2326" s="38" t="s">
        <v>118</v>
      </c>
      <c r="C2326" s="38" t="s">
        <v>6186</v>
      </c>
      <c r="D2326" s="38" t="s">
        <v>6187</v>
      </c>
      <c r="E2326" s="38" t="s">
        <v>119</v>
      </c>
      <c r="F2326" s="38" t="s">
        <v>6188</v>
      </c>
      <c r="G2326" s="38" t="s">
        <v>2825</v>
      </c>
      <c r="H2326" s="38" t="s">
        <v>2665</v>
      </c>
      <c r="I2326" s="39">
        <v>3010.94</v>
      </c>
      <c r="J2326" s="11">
        <f>VLOOKUP(LEFT(B2326,5),[1]Percents!$C:$M,9,FALSE)</f>
        <v>0</v>
      </c>
      <c r="K2326" s="13">
        <f t="shared" si="37"/>
        <v>0</v>
      </c>
      <c r="L2326" s="22"/>
    </row>
    <row r="2327" spans="1:12" s="40" customFormat="1" ht="14.25" customHeight="1" x14ac:dyDescent="0.25">
      <c r="A2327" s="38" t="s">
        <v>213</v>
      </c>
      <c r="B2327" s="38" t="s">
        <v>258</v>
      </c>
      <c r="C2327" s="38" t="s">
        <v>2896</v>
      </c>
      <c r="D2327" s="38" t="s">
        <v>2897</v>
      </c>
      <c r="E2327" s="38" t="s">
        <v>1374</v>
      </c>
      <c r="F2327" s="38" t="s">
        <v>2898</v>
      </c>
      <c r="G2327" s="38" t="s">
        <v>2889</v>
      </c>
      <c r="H2327" s="38" t="s">
        <v>2665</v>
      </c>
      <c r="I2327" s="39">
        <v>84.58</v>
      </c>
      <c r="J2327" s="11">
        <f>VLOOKUP(LEFT(B2327,5),[1]Percents!$C:$M,9,FALSE)</f>
        <v>4.4049999999999999E-2</v>
      </c>
      <c r="K2327" s="13">
        <f t="shared" si="37"/>
        <v>3.725749</v>
      </c>
      <c r="L2327" s="22"/>
    </row>
    <row r="2328" spans="1:12" s="40" customFormat="1" ht="14.25" customHeight="1" x14ac:dyDescent="0.25">
      <c r="A2328" s="38" t="s">
        <v>213</v>
      </c>
      <c r="B2328" s="38" t="s">
        <v>154</v>
      </c>
      <c r="C2328" s="38" t="s">
        <v>3068</v>
      </c>
      <c r="D2328" s="38" t="s">
        <v>3069</v>
      </c>
      <c r="E2328" s="38" t="s">
        <v>253</v>
      </c>
      <c r="F2328" s="38" t="s">
        <v>3070</v>
      </c>
      <c r="G2328" s="38" t="s">
        <v>3071</v>
      </c>
      <c r="H2328" s="38" t="s">
        <v>2665</v>
      </c>
      <c r="I2328" s="39">
        <v>0</v>
      </c>
      <c r="J2328" s="11">
        <f>VLOOKUP(LEFT(B2328,5),[1]Percents!$C:$M,9,FALSE)</f>
        <v>0</v>
      </c>
      <c r="K2328" s="13">
        <f t="shared" si="37"/>
        <v>0</v>
      </c>
      <c r="L2328" s="22"/>
    </row>
    <row r="2329" spans="1:12" s="40" customFormat="1" ht="14.25" customHeight="1" x14ac:dyDescent="0.25">
      <c r="A2329" s="38" t="s">
        <v>213</v>
      </c>
      <c r="B2329" s="38" t="s">
        <v>162</v>
      </c>
      <c r="C2329" s="38" t="s">
        <v>3307</v>
      </c>
      <c r="D2329" s="38" t="s">
        <v>3308</v>
      </c>
      <c r="E2329" s="38" t="s">
        <v>1537</v>
      </c>
      <c r="F2329" s="38" t="s">
        <v>3309</v>
      </c>
      <c r="G2329" s="38" t="s">
        <v>3290</v>
      </c>
      <c r="H2329" s="38" t="s">
        <v>2665</v>
      </c>
      <c r="I2329" s="39">
        <v>0</v>
      </c>
      <c r="J2329" s="11">
        <f>VLOOKUP(LEFT(B2329,5),[1]Percents!$C:$M,9,FALSE)</f>
        <v>4.4049999999999999E-2</v>
      </c>
      <c r="K2329" s="13">
        <f t="shared" si="37"/>
        <v>0</v>
      </c>
      <c r="L2329" s="22"/>
    </row>
    <row r="2330" spans="1:12" s="40" customFormat="1" ht="14.25" customHeight="1" x14ac:dyDescent="0.25">
      <c r="A2330" s="38" t="s">
        <v>213</v>
      </c>
      <c r="B2330" s="38" t="s">
        <v>258</v>
      </c>
      <c r="C2330" s="38" t="s">
        <v>2954</v>
      </c>
      <c r="D2330" s="38" t="s">
        <v>2955</v>
      </c>
      <c r="E2330" s="38" t="s">
        <v>17</v>
      </c>
      <c r="F2330" s="38" t="s">
        <v>2956</v>
      </c>
      <c r="G2330" s="38" t="s">
        <v>2953</v>
      </c>
      <c r="H2330" s="38" t="s">
        <v>2665</v>
      </c>
      <c r="I2330" s="39">
        <v>217.69</v>
      </c>
      <c r="J2330" s="11">
        <f>VLOOKUP(LEFT(B2330,5),[1]Percents!$C:$M,9,FALSE)</f>
        <v>4.4049999999999999E-2</v>
      </c>
      <c r="K2330" s="13">
        <f t="shared" si="37"/>
        <v>9.5892444999999995</v>
      </c>
      <c r="L2330" s="22"/>
    </row>
    <row r="2331" spans="1:12" s="40" customFormat="1" ht="14.25" customHeight="1" x14ac:dyDescent="0.25">
      <c r="A2331" s="38" t="s">
        <v>213</v>
      </c>
      <c r="B2331" s="38" t="s">
        <v>4321</v>
      </c>
      <c r="C2331" s="38" t="s">
        <v>3072</v>
      </c>
      <c r="D2331" s="38" t="s">
        <v>3073</v>
      </c>
      <c r="E2331" s="38" t="s">
        <v>2871</v>
      </c>
      <c r="F2331" s="38" t="s">
        <v>3074</v>
      </c>
      <c r="G2331" s="38" t="s">
        <v>3075</v>
      </c>
      <c r="H2331" s="38" t="s">
        <v>2665</v>
      </c>
      <c r="I2331" s="39">
        <v>25</v>
      </c>
      <c r="J2331" s="11">
        <f>VLOOKUP(LEFT(B2331,5),[1]Percents!$C:$M,9,FALSE)</f>
        <v>0</v>
      </c>
      <c r="K2331" s="13">
        <f t="shared" si="37"/>
        <v>0</v>
      </c>
      <c r="L2331" s="22"/>
    </row>
    <row r="2332" spans="1:12" s="40" customFormat="1" ht="14.25" customHeight="1" x14ac:dyDescent="0.25">
      <c r="A2332" s="38" t="s">
        <v>213</v>
      </c>
      <c r="B2332" s="38" t="s">
        <v>261</v>
      </c>
      <c r="C2332" s="38" t="s">
        <v>3076</v>
      </c>
      <c r="D2332" s="38" t="s">
        <v>3077</v>
      </c>
      <c r="E2332" s="38" t="s">
        <v>14</v>
      </c>
      <c r="F2332" s="38" t="s">
        <v>3078</v>
      </c>
      <c r="G2332" s="38" t="s">
        <v>3079</v>
      </c>
      <c r="H2332" s="38" t="s">
        <v>2665</v>
      </c>
      <c r="I2332" s="39">
        <v>1246.6099999999999</v>
      </c>
      <c r="J2332" s="11">
        <f>VLOOKUP(LEFT(B2332,5),[1]Percents!$C:$M,9,FALSE)</f>
        <v>4.4049999999999999E-2</v>
      </c>
      <c r="K2332" s="13">
        <f t="shared" si="37"/>
        <v>54.913170499999993</v>
      </c>
      <c r="L2332" s="22"/>
    </row>
    <row r="2333" spans="1:12" s="40" customFormat="1" ht="14.25" customHeight="1" x14ac:dyDescent="0.25">
      <c r="A2333" s="38" t="s">
        <v>213</v>
      </c>
      <c r="B2333" s="38" t="s">
        <v>258</v>
      </c>
      <c r="C2333" s="38" t="s">
        <v>2957</v>
      </c>
      <c r="D2333" s="38" t="s">
        <v>2958</v>
      </c>
      <c r="E2333" s="38" t="s">
        <v>614</v>
      </c>
      <c r="F2333" s="38" t="s">
        <v>2959</v>
      </c>
      <c r="G2333" s="38" t="s">
        <v>2960</v>
      </c>
      <c r="H2333" s="38" t="s">
        <v>2665</v>
      </c>
      <c r="I2333" s="39">
        <v>733.01</v>
      </c>
      <c r="J2333" s="11">
        <f>VLOOKUP(LEFT(B2333,5),[1]Percents!$C:$M,9,FALSE)</f>
        <v>4.4049999999999999E-2</v>
      </c>
      <c r="K2333" s="13">
        <f t="shared" si="37"/>
        <v>32.2890905</v>
      </c>
      <c r="L2333" s="22"/>
    </row>
    <row r="2334" spans="1:12" s="40" customFormat="1" ht="14.25" customHeight="1" x14ac:dyDescent="0.25">
      <c r="A2334" s="38" t="s">
        <v>213</v>
      </c>
      <c r="B2334" s="38" t="s">
        <v>258</v>
      </c>
      <c r="C2334" s="38" t="s">
        <v>2961</v>
      </c>
      <c r="D2334" s="38" t="s">
        <v>2962</v>
      </c>
      <c r="E2334" s="38" t="s">
        <v>1276</v>
      </c>
      <c r="F2334" s="38" t="s">
        <v>2963</v>
      </c>
      <c r="G2334" s="38" t="s">
        <v>2964</v>
      </c>
      <c r="H2334" s="38" t="s">
        <v>2665</v>
      </c>
      <c r="I2334" s="39">
        <v>84.4</v>
      </c>
      <c r="J2334" s="11">
        <f>VLOOKUP(LEFT(B2334,5),[1]Percents!$C:$M,9,FALSE)</f>
        <v>4.4049999999999999E-2</v>
      </c>
      <c r="K2334" s="13">
        <f t="shared" si="37"/>
        <v>3.7178200000000001</v>
      </c>
      <c r="L2334" s="22"/>
    </row>
    <row r="2335" spans="1:12" s="40" customFormat="1" ht="14.25" customHeight="1" x14ac:dyDescent="0.25">
      <c r="A2335" s="38" t="s">
        <v>243</v>
      </c>
      <c r="B2335" s="38" t="s">
        <v>118</v>
      </c>
      <c r="C2335" s="38" t="s">
        <v>10785</v>
      </c>
      <c r="D2335" s="38" t="s">
        <v>10786</v>
      </c>
      <c r="E2335" s="38" t="s">
        <v>385</v>
      </c>
      <c r="F2335" s="38" t="s">
        <v>10787</v>
      </c>
      <c r="G2335" s="38" t="s">
        <v>2619</v>
      </c>
      <c r="H2335" s="38" t="s">
        <v>2665</v>
      </c>
      <c r="I2335" s="41">
        <v>0</v>
      </c>
      <c r="J2335" s="11">
        <f>VLOOKUP(LEFT(B2335,5),[1]Percents!$C:$M,9,FALSE)</f>
        <v>0</v>
      </c>
      <c r="K2335" s="13">
        <f t="shared" si="37"/>
        <v>0</v>
      </c>
      <c r="L2335" s="22"/>
    </row>
    <row r="2336" spans="1:12" s="40" customFormat="1" ht="14.25" customHeight="1" x14ac:dyDescent="0.25">
      <c r="A2336" s="38" t="s">
        <v>213</v>
      </c>
      <c r="B2336" s="38" t="s">
        <v>261</v>
      </c>
      <c r="C2336" s="38" t="s">
        <v>3081</v>
      </c>
      <c r="D2336" s="38" t="s">
        <v>3082</v>
      </c>
      <c r="E2336" s="38" t="s">
        <v>14</v>
      </c>
      <c r="F2336" s="38" t="s">
        <v>3083</v>
      </c>
      <c r="G2336" s="38" t="s">
        <v>3079</v>
      </c>
      <c r="H2336" s="38" t="s">
        <v>2665</v>
      </c>
      <c r="I2336" s="39">
        <v>718.4</v>
      </c>
      <c r="J2336" s="11">
        <f>VLOOKUP(LEFT(B2336,5),[1]Percents!$C:$M,9,FALSE)</f>
        <v>4.4049999999999999E-2</v>
      </c>
      <c r="K2336" s="13">
        <f t="shared" si="37"/>
        <v>31.645519999999998</v>
      </c>
      <c r="L2336" s="22"/>
    </row>
    <row r="2337" spans="1:12" s="40" customFormat="1" ht="14.25" customHeight="1" x14ac:dyDescent="0.25">
      <c r="A2337" s="38" t="s">
        <v>213</v>
      </c>
      <c r="B2337" s="38" t="s">
        <v>120</v>
      </c>
      <c r="C2337" s="38" t="s">
        <v>2965</v>
      </c>
      <c r="D2337" s="38" t="s">
        <v>2966</v>
      </c>
      <c r="E2337" s="38" t="s">
        <v>6737</v>
      </c>
      <c r="F2337" s="38" t="s">
        <v>2967</v>
      </c>
      <c r="G2337" s="38" t="s">
        <v>2968</v>
      </c>
      <c r="H2337" s="38" t="s">
        <v>2665</v>
      </c>
      <c r="I2337" s="39">
        <v>1844.97</v>
      </c>
      <c r="J2337" s="11">
        <f>VLOOKUP(LEFT(B2337,5),[1]Percents!$C:$M,9,FALSE)</f>
        <v>0</v>
      </c>
      <c r="K2337" s="13">
        <f t="shared" si="37"/>
        <v>0</v>
      </c>
      <c r="L2337" s="22"/>
    </row>
    <row r="2338" spans="1:12" s="40" customFormat="1" ht="14.25" customHeight="1" x14ac:dyDescent="0.25">
      <c r="A2338" s="38" t="s">
        <v>213</v>
      </c>
      <c r="B2338" s="38" t="s">
        <v>145</v>
      </c>
      <c r="C2338" s="38" t="s">
        <v>3183</v>
      </c>
      <c r="D2338" s="38" t="s">
        <v>3184</v>
      </c>
      <c r="E2338" s="38" t="s">
        <v>4173</v>
      </c>
      <c r="F2338" s="38" t="s">
        <v>3185</v>
      </c>
      <c r="G2338" s="38" t="s">
        <v>3186</v>
      </c>
      <c r="H2338" s="38" t="s">
        <v>2665</v>
      </c>
      <c r="I2338" s="39">
        <v>0</v>
      </c>
      <c r="J2338" s="11">
        <f>VLOOKUP(LEFT(B2338,5),[1]Percents!$C:$M,9,FALSE)</f>
        <v>0</v>
      </c>
      <c r="K2338" s="13">
        <f t="shared" si="37"/>
        <v>0</v>
      </c>
      <c r="L2338" s="22"/>
    </row>
    <row r="2339" spans="1:12" s="40" customFormat="1" ht="14.25" customHeight="1" x14ac:dyDescent="0.25">
      <c r="A2339" s="38" t="s">
        <v>213</v>
      </c>
      <c r="B2339" s="38" t="s">
        <v>162</v>
      </c>
      <c r="C2339" s="38" t="s">
        <v>11123</v>
      </c>
      <c r="D2339" s="38" t="s">
        <v>11124</v>
      </c>
      <c r="E2339" s="38" t="s">
        <v>291</v>
      </c>
      <c r="F2339" s="38" t="s">
        <v>11125</v>
      </c>
      <c r="G2339" s="38" t="s">
        <v>11126</v>
      </c>
      <c r="H2339" s="38" t="s">
        <v>2665</v>
      </c>
      <c r="I2339" s="39">
        <v>0</v>
      </c>
      <c r="J2339" s="11">
        <f>VLOOKUP(LEFT(B2339,5),[1]Percents!$C:$M,9,FALSE)</f>
        <v>4.4049999999999999E-2</v>
      </c>
      <c r="K2339" s="13">
        <f t="shared" si="37"/>
        <v>0</v>
      </c>
      <c r="L2339" s="22"/>
    </row>
    <row r="2340" spans="1:12" s="40" customFormat="1" ht="14.25" customHeight="1" x14ac:dyDescent="0.25">
      <c r="A2340" s="38" t="s">
        <v>213</v>
      </c>
      <c r="B2340" s="38" t="s">
        <v>21</v>
      </c>
      <c r="C2340" s="38" t="s">
        <v>2223</v>
      </c>
      <c r="D2340" s="38" t="s">
        <v>432</v>
      </c>
      <c r="E2340" s="38" t="s">
        <v>6703</v>
      </c>
      <c r="F2340" s="38" t="s">
        <v>3084</v>
      </c>
      <c r="G2340" s="38" t="s">
        <v>2224</v>
      </c>
      <c r="H2340" s="38" t="s">
        <v>2665</v>
      </c>
      <c r="I2340" s="39">
        <v>0</v>
      </c>
      <c r="J2340" s="11">
        <f>VLOOKUP(LEFT(B2340,5),[1]Percents!$C:$M,9,FALSE)</f>
        <v>4.4049999999999999E-2</v>
      </c>
      <c r="K2340" s="13">
        <f t="shared" si="37"/>
        <v>0</v>
      </c>
      <c r="L2340" s="22"/>
    </row>
    <row r="2341" spans="1:12" s="40" customFormat="1" ht="14.25" customHeight="1" x14ac:dyDescent="0.25">
      <c r="A2341" s="38" t="s">
        <v>213</v>
      </c>
      <c r="B2341" s="38" t="s">
        <v>234</v>
      </c>
      <c r="C2341" s="38" t="s">
        <v>4233</v>
      </c>
      <c r="D2341" s="38" t="s">
        <v>4234</v>
      </c>
      <c r="E2341" s="38" t="s">
        <v>287</v>
      </c>
      <c r="F2341" s="38" t="s">
        <v>4235</v>
      </c>
      <c r="G2341" s="38" t="s">
        <v>2571</v>
      </c>
      <c r="H2341" s="38" t="s">
        <v>2665</v>
      </c>
      <c r="I2341" s="39">
        <v>0</v>
      </c>
      <c r="J2341" s="11">
        <f>VLOOKUP(LEFT(B2341,5),[1]Percents!$C:$M,9,FALSE)</f>
        <v>0</v>
      </c>
      <c r="K2341" s="13">
        <f t="shared" si="37"/>
        <v>0</v>
      </c>
      <c r="L2341" s="22"/>
    </row>
    <row r="2342" spans="1:12" s="40" customFormat="1" ht="14.25" customHeight="1" x14ac:dyDescent="0.25">
      <c r="A2342" s="38" t="s">
        <v>213</v>
      </c>
      <c r="B2342" s="38" t="s">
        <v>145</v>
      </c>
      <c r="C2342" s="38" t="s">
        <v>3085</v>
      </c>
      <c r="D2342" s="38" t="s">
        <v>3086</v>
      </c>
      <c r="E2342" s="38" t="s">
        <v>182</v>
      </c>
      <c r="F2342" s="38" t="s">
        <v>3087</v>
      </c>
      <c r="G2342" s="38" t="s">
        <v>2922</v>
      </c>
      <c r="H2342" s="38" t="s">
        <v>2665</v>
      </c>
      <c r="I2342" s="39">
        <v>2589.81</v>
      </c>
      <c r="J2342" s="11">
        <f>VLOOKUP(LEFT(B2342,5),[1]Percents!$C:$M,9,FALSE)</f>
        <v>0</v>
      </c>
      <c r="K2342" s="13">
        <f t="shared" si="37"/>
        <v>0</v>
      </c>
      <c r="L2342" s="22"/>
    </row>
    <row r="2343" spans="1:12" s="40" customFormat="1" ht="14.25" customHeight="1" x14ac:dyDescent="0.25">
      <c r="A2343" s="38" t="s">
        <v>213</v>
      </c>
      <c r="B2343" s="38" t="s">
        <v>2</v>
      </c>
      <c r="C2343" s="38" t="s">
        <v>3671</v>
      </c>
      <c r="D2343" s="38" t="s">
        <v>3672</v>
      </c>
      <c r="E2343" s="38" t="s">
        <v>6</v>
      </c>
      <c r="F2343" s="38" t="s">
        <v>3673</v>
      </c>
      <c r="G2343" s="38" t="s">
        <v>3033</v>
      </c>
      <c r="H2343" s="38" t="s">
        <v>2665</v>
      </c>
      <c r="I2343" s="39">
        <v>330.78</v>
      </c>
      <c r="J2343" s="11">
        <f>VLOOKUP(LEFT(B2343,5),[1]Percents!$C:$M,9,FALSE)</f>
        <v>0</v>
      </c>
      <c r="K2343" s="13">
        <f t="shared" si="37"/>
        <v>0</v>
      </c>
      <c r="L2343" s="22"/>
    </row>
    <row r="2344" spans="1:12" s="40" customFormat="1" ht="14.25" customHeight="1" x14ac:dyDescent="0.25">
      <c r="A2344" s="38" t="s">
        <v>213</v>
      </c>
      <c r="B2344" s="38" t="s">
        <v>162</v>
      </c>
      <c r="C2344" s="38" t="s">
        <v>8904</v>
      </c>
      <c r="D2344" s="38" t="s">
        <v>8905</v>
      </c>
      <c r="E2344" s="38" t="s">
        <v>263</v>
      </c>
      <c r="F2344" s="38" t="s">
        <v>8906</v>
      </c>
      <c r="G2344" s="38" t="s">
        <v>3142</v>
      </c>
      <c r="H2344" s="38" t="s">
        <v>2665</v>
      </c>
      <c r="I2344" s="39">
        <v>0</v>
      </c>
      <c r="J2344" s="11">
        <f>VLOOKUP(LEFT(B2344,5),[1]Percents!$C:$M,9,FALSE)</f>
        <v>4.4049999999999999E-2</v>
      </c>
      <c r="K2344" s="13">
        <f t="shared" si="37"/>
        <v>0</v>
      </c>
      <c r="L2344" s="22"/>
    </row>
    <row r="2345" spans="1:12" s="40" customFormat="1" ht="14.25" customHeight="1" x14ac:dyDescent="0.25">
      <c r="A2345" s="38" t="s">
        <v>213</v>
      </c>
      <c r="B2345" s="38" t="s">
        <v>258</v>
      </c>
      <c r="C2345" s="38" t="s">
        <v>3088</v>
      </c>
      <c r="D2345" s="38" t="s">
        <v>3089</v>
      </c>
      <c r="E2345" s="38" t="s">
        <v>714</v>
      </c>
      <c r="F2345" s="38" t="s">
        <v>3090</v>
      </c>
      <c r="G2345" s="38" t="s">
        <v>3091</v>
      </c>
      <c r="H2345" s="38" t="s">
        <v>2665</v>
      </c>
      <c r="I2345" s="39">
        <v>0</v>
      </c>
      <c r="J2345" s="11">
        <f>VLOOKUP(LEFT(B2345,5),[1]Percents!$C:$M,9,FALSE)</f>
        <v>4.4049999999999999E-2</v>
      </c>
      <c r="K2345" s="13">
        <f t="shared" si="37"/>
        <v>0</v>
      </c>
      <c r="L2345" s="22"/>
    </row>
    <row r="2346" spans="1:12" s="40" customFormat="1" ht="14.25" customHeight="1" x14ac:dyDescent="0.25">
      <c r="A2346" s="38" t="s">
        <v>213</v>
      </c>
      <c r="B2346" s="38" t="s">
        <v>160</v>
      </c>
      <c r="C2346" s="38" t="s">
        <v>3674</v>
      </c>
      <c r="D2346" s="38" t="s">
        <v>3675</v>
      </c>
      <c r="E2346" s="38" t="s">
        <v>6707</v>
      </c>
      <c r="F2346" s="38" t="s">
        <v>3676</v>
      </c>
      <c r="G2346" s="38" t="s">
        <v>3677</v>
      </c>
      <c r="H2346" s="38" t="s">
        <v>2665</v>
      </c>
      <c r="I2346" s="39">
        <v>687.4</v>
      </c>
      <c r="J2346" s="11">
        <f>VLOOKUP(LEFT(B2346,5),[1]Percents!$C:$M,9,FALSE)</f>
        <v>4.4049999999999999E-2</v>
      </c>
      <c r="K2346" s="13">
        <f t="shared" si="37"/>
        <v>30.279969999999999</v>
      </c>
      <c r="L2346" s="22"/>
    </row>
    <row r="2347" spans="1:12" s="40" customFormat="1" ht="14.25" customHeight="1" x14ac:dyDescent="0.25">
      <c r="A2347" s="38" t="s">
        <v>213</v>
      </c>
      <c r="B2347" s="38" t="s">
        <v>145</v>
      </c>
      <c r="C2347" s="38" t="s">
        <v>9584</v>
      </c>
      <c r="D2347" s="38" t="s">
        <v>9585</v>
      </c>
      <c r="E2347" s="38" t="s">
        <v>220</v>
      </c>
      <c r="F2347" s="38" t="s">
        <v>9586</v>
      </c>
      <c r="G2347" s="38" t="s">
        <v>3169</v>
      </c>
      <c r="H2347" s="38" t="s">
        <v>2665</v>
      </c>
      <c r="I2347" s="39">
        <v>0</v>
      </c>
      <c r="J2347" s="11">
        <f>VLOOKUP(LEFT(B2347,5),[1]Percents!$C:$M,9,FALSE)</f>
        <v>0</v>
      </c>
      <c r="K2347" s="13">
        <f t="shared" si="37"/>
        <v>0</v>
      </c>
      <c r="L2347" s="22"/>
    </row>
    <row r="2348" spans="1:12" s="40" customFormat="1" ht="14.25" customHeight="1" x14ac:dyDescent="0.25">
      <c r="A2348" s="38" t="s">
        <v>213</v>
      </c>
      <c r="B2348" s="38" t="s">
        <v>258</v>
      </c>
      <c r="C2348" s="38" t="s">
        <v>3187</v>
      </c>
      <c r="D2348" s="38" t="s">
        <v>3188</v>
      </c>
      <c r="E2348" s="38" t="s">
        <v>614</v>
      </c>
      <c r="F2348" s="38" t="s">
        <v>3189</v>
      </c>
      <c r="G2348" s="38" t="s">
        <v>3071</v>
      </c>
      <c r="H2348" s="38" t="s">
        <v>2665</v>
      </c>
      <c r="I2348" s="39">
        <v>0</v>
      </c>
      <c r="J2348" s="11">
        <f>VLOOKUP(LEFT(B2348,5),[1]Percents!$C:$M,9,FALSE)</f>
        <v>4.4049999999999999E-2</v>
      </c>
      <c r="K2348" s="13">
        <f t="shared" si="37"/>
        <v>0</v>
      </c>
      <c r="L2348" s="22"/>
    </row>
    <row r="2349" spans="1:12" s="40" customFormat="1" ht="14.25" customHeight="1" x14ac:dyDescent="0.25">
      <c r="A2349" s="38" t="s">
        <v>213</v>
      </c>
      <c r="B2349" s="38" t="s">
        <v>4321</v>
      </c>
      <c r="C2349" s="38" t="s">
        <v>5042</v>
      </c>
      <c r="D2349" s="38" t="s">
        <v>5043</v>
      </c>
      <c r="E2349" s="38" t="s">
        <v>1633</v>
      </c>
      <c r="F2349" s="38" t="s">
        <v>5044</v>
      </c>
      <c r="G2349" s="38" t="s">
        <v>3730</v>
      </c>
      <c r="H2349" s="38" t="s">
        <v>2665</v>
      </c>
      <c r="I2349" s="39">
        <v>0</v>
      </c>
      <c r="J2349" s="11">
        <f>VLOOKUP(LEFT(B2349,5),[1]Percents!$C:$M,9,FALSE)</f>
        <v>0</v>
      </c>
      <c r="K2349" s="13">
        <f t="shared" si="37"/>
        <v>0</v>
      </c>
      <c r="L2349" s="22"/>
    </row>
    <row r="2350" spans="1:12" s="40" customFormat="1" ht="14.25" customHeight="1" x14ac:dyDescent="0.25">
      <c r="A2350" s="38" t="s">
        <v>213</v>
      </c>
      <c r="B2350" s="38" t="s">
        <v>258</v>
      </c>
      <c r="C2350" s="38" t="s">
        <v>3190</v>
      </c>
      <c r="D2350" s="38" t="s">
        <v>3191</v>
      </c>
      <c r="E2350" s="38" t="s">
        <v>1374</v>
      </c>
      <c r="F2350" s="38" t="s">
        <v>3192</v>
      </c>
      <c r="G2350" s="38" t="s">
        <v>3146</v>
      </c>
      <c r="H2350" s="38" t="s">
        <v>2665</v>
      </c>
      <c r="I2350" s="39">
        <v>2663.48</v>
      </c>
      <c r="J2350" s="11">
        <f>VLOOKUP(LEFT(B2350,5),[1]Percents!$C:$M,9,FALSE)</f>
        <v>4.4049999999999999E-2</v>
      </c>
      <c r="K2350" s="13">
        <f t="shared" si="37"/>
        <v>117.326294</v>
      </c>
      <c r="L2350" s="22"/>
    </row>
    <row r="2351" spans="1:12" s="40" customFormat="1" ht="14.25" customHeight="1" x14ac:dyDescent="0.25">
      <c r="A2351" s="38" t="s">
        <v>243</v>
      </c>
      <c r="B2351" s="38" t="s">
        <v>50</v>
      </c>
      <c r="C2351" s="38" t="s">
        <v>9587</v>
      </c>
      <c r="D2351" s="38" t="s">
        <v>9588</v>
      </c>
      <c r="E2351" s="38" t="s">
        <v>2746</v>
      </c>
      <c r="F2351" s="38" t="s">
        <v>9589</v>
      </c>
      <c r="G2351" s="38" t="s">
        <v>2922</v>
      </c>
      <c r="H2351" s="38" t="s">
        <v>2665</v>
      </c>
      <c r="I2351" s="39">
        <v>0</v>
      </c>
      <c r="J2351" s="11">
        <f>VLOOKUP(LEFT(B2351,5),[1]Percents!$C:$M,9,FALSE)</f>
        <v>0</v>
      </c>
      <c r="K2351" s="13">
        <f t="shared" si="37"/>
        <v>0</v>
      </c>
      <c r="L2351" s="22"/>
    </row>
    <row r="2352" spans="1:12" s="40" customFormat="1" ht="14.25" customHeight="1" x14ac:dyDescent="0.25">
      <c r="A2352" s="38" t="s">
        <v>213</v>
      </c>
      <c r="B2352" s="38" t="s">
        <v>94</v>
      </c>
      <c r="C2352" s="38" t="s">
        <v>10540</v>
      </c>
      <c r="D2352" s="38" t="s">
        <v>10541</v>
      </c>
      <c r="E2352" s="38" t="s">
        <v>535</v>
      </c>
      <c r="F2352" s="38" t="s">
        <v>10542</v>
      </c>
      <c r="G2352" s="38" t="s">
        <v>10543</v>
      </c>
      <c r="H2352" s="38" t="s">
        <v>2665</v>
      </c>
      <c r="I2352" s="39">
        <v>-907.05</v>
      </c>
      <c r="J2352" s="11">
        <f>VLOOKUP(LEFT(B2352,5),[1]Percents!$C:$M,9,FALSE)</f>
        <v>0</v>
      </c>
      <c r="K2352" s="13">
        <f t="shared" si="37"/>
        <v>0</v>
      </c>
      <c r="L2352" s="22"/>
    </row>
    <row r="2353" spans="1:12" s="40" customFormat="1" ht="14.25" customHeight="1" x14ac:dyDescent="0.25">
      <c r="A2353" s="38" t="s">
        <v>141</v>
      </c>
      <c r="B2353" s="38" t="s">
        <v>142</v>
      </c>
      <c r="C2353" s="38" t="s">
        <v>11438</v>
      </c>
      <c r="D2353" s="38" t="s">
        <v>11439</v>
      </c>
      <c r="E2353" s="38" t="s">
        <v>110</v>
      </c>
      <c r="F2353" s="38" t="s">
        <v>11440</v>
      </c>
      <c r="G2353" s="38" t="s">
        <v>11441</v>
      </c>
      <c r="H2353" s="38" t="s">
        <v>2665</v>
      </c>
      <c r="I2353" s="39">
        <v>2460</v>
      </c>
      <c r="J2353" s="11">
        <f>VLOOKUP(LEFT(B2353,5),[1]Percents!$C:$M,9,FALSE)</f>
        <v>0.64170000000000005</v>
      </c>
      <c r="K2353" s="13">
        <f t="shared" si="37"/>
        <v>1578.5820000000001</v>
      </c>
      <c r="L2353" s="22"/>
    </row>
    <row r="2354" spans="1:12" s="40" customFormat="1" ht="14.25" customHeight="1" x14ac:dyDescent="0.25">
      <c r="A2354" s="38" t="s">
        <v>213</v>
      </c>
      <c r="B2354" s="38" t="s">
        <v>258</v>
      </c>
      <c r="C2354" s="38" t="s">
        <v>3310</v>
      </c>
      <c r="D2354" s="38" t="s">
        <v>3311</v>
      </c>
      <c r="E2354" s="38" t="s">
        <v>1344</v>
      </c>
      <c r="F2354" s="38" t="s">
        <v>3312</v>
      </c>
      <c r="G2354" s="38" t="s">
        <v>3313</v>
      </c>
      <c r="H2354" s="38" t="s">
        <v>2665</v>
      </c>
      <c r="I2354" s="39">
        <v>777.71</v>
      </c>
      <c r="J2354" s="11">
        <f>VLOOKUP(LEFT(B2354,5),[1]Percents!$C:$M,9,FALSE)</f>
        <v>4.4049999999999999E-2</v>
      </c>
      <c r="K2354" s="13">
        <f t="shared" si="37"/>
        <v>34.258125499999998</v>
      </c>
      <c r="L2354" s="22"/>
    </row>
    <row r="2355" spans="1:12" s="40" customFormat="1" ht="14.25" customHeight="1" x14ac:dyDescent="0.25">
      <c r="A2355" s="38" t="s">
        <v>213</v>
      </c>
      <c r="B2355" s="38" t="s">
        <v>120</v>
      </c>
      <c r="C2355" s="38" t="s">
        <v>3315</v>
      </c>
      <c r="D2355" s="38" t="s">
        <v>3316</v>
      </c>
      <c r="E2355" s="38" t="s">
        <v>6737</v>
      </c>
      <c r="F2355" s="38" t="s">
        <v>3317</v>
      </c>
      <c r="G2355" s="38" t="s">
        <v>3169</v>
      </c>
      <c r="H2355" s="38" t="s">
        <v>2665</v>
      </c>
      <c r="I2355" s="39">
        <v>589.47</v>
      </c>
      <c r="J2355" s="11">
        <f>VLOOKUP(LEFT(B2355,5),[1]Percents!$C:$M,9,FALSE)</f>
        <v>0</v>
      </c>
      <c r="K2355" s="13">
        <f t="shared" si="37"/>
        <v>0</v>
      </c>
      <c r="L2355" s="22"/>
    </row>
    <row r="2356" spans="1:12" s="40" customFormat="1" ht="14.25" customHeight="1" x14ac:dyDescent="0.25">
      <c r="A2356" s="38" t="s">
        <v>213</v>
      </c>
      <c r="B2356" s="38" t="s">
        <v>2</v>
      </c>
      <c r="C2356" s="38" t="s">
        <v>11442</v>
      </c>
      <c r="D2356" s="38" t="s">
        <v>11443</v>
      </c>
      <c r="E2356" s="38" t="s">
        <v>9561</v>
      </c>
      <c r="F2356" s="38" t="s">
        <v>11444</v>
      </c>
      <c r="G2356" s="38" t="s">
        <v>3318</v>
      </c>
      <c r="H2356" s="38" t="s">
        <v>2665</v>
      </c>
      <c r="I2356" s="39">
        <v>-105</v>
      </c>
      <c r="J2356" s="11">
        <f>VLOOKUP(LEFT(B2356,5),[1]Percents!$C:$M,9,FALSE)</f>
        <v>0</v>
      </c>
      <c r="K2356" s="13">
        <f t="shared" si="37"/>
        <v>0</v>
      </c>
      <c r="L2356" s="22"/>
    </row>
    <row r="2357" spans="1:12" s="40" customFormat="1" ht="14.25" customHeight="1" x14ac:dyDescent="0.25">
      <c r="A2357" s="38" t="s">
        <v>243</v>
      </c>
      <c r="B2357" s="38" t="s">
        <v>50</v>
      </c>
      <c r="C2357" s="38" t="s">
        <v>3678</v>
      </c>
      <c r="D2357" s="38" t="s">
        <v>3679</v>
      </c>
      <c r="E2357" s="38" t="s">
        <v>386</v>
      </c>
      <c r="F2357" s="38" t="s">
        <v>3680</v>
      </c>
      <c r="G2357" s="38" t="s">
        <v>2991</v>
      </c>
      <c r="H2357" s="38" t="s">
        <v>2665</v>
      </c>
      <c r="I2357" s="39">
        <v>0</v>
      </c>
      <c r="J2357" s="11">
        <f>VLOOKUP(LEFT(B2357,5),[1]Percents!$C:$M,9,FALSE)</f>
        <v>0</v>
      </c>
      <c r="K2357" s="13">
        <f t="shared" si="37"/>
        <v>0</v>
      </c>
      <c r="L2357" s="22"/>
    </row>
    <row r="2358" spans="1:12" s="40" customFormat="1" ht="14.25" customHeight="1" x14ac:dyDescent="0.25">
      <c r="A2358" s="38" t="s">
        <v>213</v>
      </c>
      <c r="B2358" s="38" t="s">
        <v>2</v>
      </c>
      <c r="C2358" s="38" t="s">
        <v>6837</v>
      </c>
      <c r="D2358" s="38" t="s">
        <v>6838</v>
      </c>
      <c r="E2358" s="38" t="s">
        <v>3441</v>
      </c>
      <c r="F2358" s="38" t="s">
        <v>6839</v>
      </c>
      <c r="G2358" s="38" t="s">
        <v>3267</v>
      </c>
      <c r="H2358" s="38" t="s">
        <v>2665</v>
      </c>
      <c r="I2358" s="39">
        <v>0</v>
      </c>
      <c r="J2358" s="11">
        <f>VLOOKUP(LEFT(B2358,5),[1]Percents!$C:$M,9,FALSE)</f>
        <v>0</v>
      </c>
      <c r="K2358" s="13">
        <f t="shared" si="37"/>
        <v>0</v>
      </c>
      <c r="L2358" s="22"/>
    </row>
    <row r="2359" spans="1:12" s="40" customFormat="1" ht="14.25" customHeight="1" x14ac:dyDescent="0.25">
      <c r="A2359" s="38" t="s">
        <v>213</v>
      </c>
      <c r="B2359" s="38" t="s">
        <v>258</v>
      </c>
      <c r="C2359" s="38" t="s">
        <v>3319</v>
      </c>
      <c r="D2359" s="38" t="s">
        <v>3320</v>
      </c>
      <c r="E2359" s="38" t="s">
        <v>1098</v>
      </c>
      <c r="F2359" s="38" t="s">
        <v>3321</v>
      </c>
      <c r="G2359" s="38" t="s">
        <v>3318</v>
      </c>
      <c r="H2359" s="38" t="s">
        <v>2665</v>
      </c>
      <c r="I2359" s="39">
        <v>84.58</v>
      </c>
      <c r="J2359" s="11">
        <f>VLOOKUP(LEFT(B2359,5),[1]Percents!$C:$M,9,FALSE)</f>
        <v>4.4049999999999999E-2</v>
      </c>
      <c r="K2359" s="13">
        <f t="shared" si="37"/>
        <v>3.725749</v>
      </c>
      <c r="L2359" s="22"/>
    </row>
    <row r="2360" spans="1:12" s="40" customFormat="1" ht="14.25" customHeight="1" x14ac:dyDescent="0.25">
      <c r="A2360" s="38" t="s">
        <v>213</v>
      </c>
      <c r="B2360" s="38" t="s">
        <v>258</v>
      </c>
      <c r="C2360" s="38" t="s">
        <v>3322</v>
      </c>
      <c r="D2360" s="38" t="s">
        <v>3323</v>
      </c>
      <c r="E2360" s="38" t="s">
        <v>1276</v>
      </c>
      <c r="F2360" s="38" t="s">
        <v>3324</v>
      </c>
      <c r="G2360" s="38" t="s">
        <v>3318</v>
      </c>
      <c r="H2360" s="38" t="s">
        <v>2665</v>
      </c>
      <c r="I2360" s="39">
        <v>265.89999999999998</v>
      </c>
      <c r="J2360" s="11">
        <f>VLOOKUP(LEFT(B2360,5),[1]Percents!$C:$M,9,FALSE)</f>
        <v>4.4049999999999999E-2</v>
      </c>
      <c r="K2360" s="13">
        <f t="shared" si="37"/>
        <v>11.712894999999998</v>
      </c>
      <c r="L2360" s="22"/>
    </row>
    <row r="2361" spans="1:12" s="40" customFormat="1" ht="14.25" customHeight="1" x14ac:dyDescent="0.25">
      <c r="A2361" s="38" t="s">
        <v>213</v>
      </c>
      <c r="B2361" s="38" t="s">
        <v>261</v>
      </c>
      <c r="C2361" s="38" t="s">
        <v>3681</v>
      </c>
      <c r="D2361" s="38" t="s">
        <v>3682</v>
      </c>
      <c r="E2361" s="38" t="s">
        <v>14</v>
      </c>
      <c r="F2361" s="38" t="s">
        <v>3683</v>
      </c>
      <c r="G2361" s="38" t="s">
        <v>3684</v>
      </c>
      <c r="H2361" s="38" t="s">
        <v>2665</v>
      </c>
      <c r="I2361" s="39">
        <v>2587.64</v>
      </c>
      <c r="J2361" s="11">
        <f>VLOOKUP(LEFT(B2361,5),[1]Percents!$C:$M,9,FALSE)</f>
        <v>4.4049999999999999E-2</v>
      </c>
      <c r="K2361" s="13">
        <f t="shared" si="37"/>
        <v>113.985542</v>
      </c>
      <c r="L2361" s="22"/>
    </row>
    <row r="2362" spans="1:12" s="40" customFormat="1" ht="14.25" customHeight="1" x14ac:dyDescent="0.25">
      <c r="A2362" s="38" t="s">
        <v>213</v>
      </c>
      <c r="B2362" s="38" t="s">
        <v>258</v>
      </c>
      <c r="C2362" s="38" t="s">
        <v>3460</v>
      </c>
      <c r="D2362" s="38" t="s">
        <v>3461</v>
      </c>
      <c r="E2362" s="38" t="s">
        <v>714</v>
      </c>
      <c r="F2362" s="38" t="s">
        <v>3462</v>
      </c>
      <c r="G2362" s="38" t="s">
        <v>3426</v>
      </c>
      <c r="H2362" s="38" t="s">
        <v>2665</v>
      </c>
      <c r="I2362" s="39">
        <v>1053.3800000000001</v>
      </c>
      <c r="J2362" s="11">
        <f>VLOOKUP(LEFT(B2362,5),[1]Percents!$C:$M,9,FALSE)</f>
        <v>4.4049999999999999E-2</v>
      </c>
      <c r="K2362" s="13">
        <f t="shared" si="37"/>
        <v>46.401389000000002</v>
      </c>
      <c r="L2362" s="22"/>
    </row>
    <row r="2363" spans="1:12" s="40" customFormat="1" ht="14.25" customHeight="1" x14ac:dyDescent="0.25">
      <c r="A2363" s="38" t="s">
        <v>213</v>
      </c>
      <c r="B2363" s="38" t="s">
        <v>145</v>
      </c>
      <c r="C2363" s="38" t="s">
        <v>3685</v>
      </c>
      <c r="D2363" s="38" t="s">
        <v>3686</v>
      </c>
      <c r="E2363" s="38" t="s">
        <v>220</v>
      </c>
      <c r="F2363" s="38" t="s">
        <v>3687</v>
      </c>
      <c r="G2363" s="38" t="s">
        <v>3688</v>
      </c>
      <c r="H2363" s="38" t="s">
        <v>2665</v>
      </c>
      <c r="I2363" s="39">
        <v>120.69</v>
      </c>
      <c r="J2363" s="11">
        <f>VLOOKUP(LEFT(B2363,5),[1]Percents!$C:$M,9,FALSE)</f>
        <v>0</v>
      </c>
      <c r="K2363" s="13">
        <f t="shared" si="37"/>
        <v>0</v>
      </c>
      <c r="L2363" s="22"/>
    </row>
    <row r="2364" spans="1:12" s="40" customFormat="1" ht="14.25" customHeight="1" x14ac:dyDescent="0.25">
      <c r="A2364" s="38" t="s">
        <v>213</v>
      </c>
      <c r="B2364" s="38" t="s">
        <v>145</v>
      </c>
      <c r="C2364" s="38" t="s">
        <v>8907</v>
      </c>
      <c r="D2364" s="38" t="s">
        <v>8908</v>
      </c>
      <c r="E2364" s="38" t="s">
        <v>3057</v>
      </c>
      <c r="F2364" s="38" t="s">
        <v>8909</v>
      </c>
      <c r="G2364" s="38" t="s">
        <v>8910</v>
      </c>
      <c r="H2364" s="38" t="s">
        <v>2665</v>
      </c>
      <c r="I2364" s="39">
        <v>0</v>
      </c>
      <c r="J2364" s="11">
        <f>VLOOKUP(LEFT(B2364,5),[1]Percents!$C:$M,9,FALSE)</f>
        <v>0</v>
      </c>
      <c r="K2364" s="13">
        <f t="shared" si="37"/>
        <v>0</v>
      </c>
      <c r="L2364" s="22"/>
    </row>
    <row r="2365" spans="1:12" s="40" customFormat="1" ht="14.25" customHeight="1" x14ac:dyDescent="0.25">
      <c r="A2365" s="38" t="s">
        <v>213</v>
      </c>
      <c r="B2365" s="38" t="s">
        <v>258</v>
      </c>
      <c r="C2365" s="38" t="s">
        <v>3463</v>
      </c>
      <c r="D2365" s="38" t="s">
        <v>3464</v>
      </c>
      <c r="E2365" s="38" t="s">
        <v>453</v>
      </c>
      <c r="F2365" s="38" t="s">
        <v>3465</v>
      </c>
      <c r="G2365" s="38" t="s">
        <v>3357</v>
      </c>
      <c r="H2365" s="38" t="s">
        <v>2665</v>
      </c>
      <c r="I2365" s="39">
        <v>107.53</v>
      </c>
      <c r="J2365" s="11">
        <f>VLOOKUP(LEFT(B2365,5),[1]Percents!$C:$M,9,FALSE)</f>
        <v>4.4049999999999999E-2</v>
      </c>
      <c r="K2365" s="13">
        <f t="shared" si="37"/>
        <v>4.7366964999999999</v>
      </c>
      <c r="L2365" s="22"/>
    </row>
    <row r="2366" spans="1:12" s="40" customFormat="1" ht="14.25" customHeight="1" x14ac:dyDescent="0.25">
      <c r="A2366" s="38" t="s">
        <v>213</v>
      </c>
      <c r="B2366" s="38" t="s">
        <v>106</v>
      </c>
      <c r="C2366" s="38" t="s">
        <v>12588</v>
      </c>
      <c r="D2366" s="38" t="s">
        <v>12589</v>
      </c>
      <c r="E2366" s="38" t="s">
        <v>2856</v>
      </c>
      <c r="F2366" s="38" t="s">
        <v>12590</v>
      </c>
      <c r="G2366" s="38" t="s">
        <v>3415</v>
      </c>
      <c r="H2366" s="38" t="s">
        <v>2665</v>
      </c>
      <c r="I2366" s="39">
        <v>1223.3</v>
      </c>
      <c r="J2366" s="11">
        <f>VLOOKUP(LEFT(B2366,5),[1]Percents!$C:$M,9,FALSE)</f>
        <v>0</v>
      </c>
      <c r="K2366" s="13">
        <f t="shared" si="37"/>
        <v>0</v>
      </c>
      <c r="L2366" s="22"/>
    </row>
    <row r="2367" spans="1:12" s="40" customFormat="1" ht="14.25" customHeight="1" x14ac:dyDescent="0.25">
      <c r="A2367" s="38" t="s">
        <v>213</v>
      </c>
      <c r="B2367" s="38" t="s">
        <v>67</v>
      </c>
      <c r="C2367" s="38" t="s">
        <v>7078</v>
      </c>
      <c r="D2367" s="38" t="s">
        <v>7079</v>
      </c>
      <c r="E2367" s="38" t="s">
        <v>7080</v>
      </c>
      <c r="F2367" s="38" t="s">
        <v>7081</v>
      </c>
      <c r="G2367" s="38" t="s">
        <v>3883</v>
      </c>
      <c r="H2367" s="38" t="s">
        <v>2665</v>
      </c>
      <c r="I2367" s="39">
        <v>0</v>
      </c>
      <c r="J2367" s="11">
        <f>VLOOKUP(LEFT(B2367,5),[1]Percents!$C:$M,9,FALSE)</f>
        <v>0</v>
      </c>
      <c r="K2367" s="13">
        <f t="shared" si="37"/>
        <v>0</v>
      </c>
      <c r="L2367" s="22"/>
    </row>
    <row r="2368" spans="1:12" s="40" customFormat="1" ht="14.25" customHeight="1" x14ac:dyDescent="0.25">
      <c r="A2368" s="38" t="s">
        <v>213</v>
      </c>
      <c r="B2368" s="38" t="s">
        <v>2</v>
      </c>
      <c r="C2368" s="38" t="s">
        <v>3691</v>
      </c>
      <c r="D2368" s="38" t="s">
        <v>3692</v>
      </c>
      <c r="E2368" s="38" t="s">
        <v>12236</v>
      </c>
      <c r="F2368" s="38" t="s">
        <v>3693</v>
      </c>
      <c r="G2368" s="38" t="s">
        <v>3437</v>
      </c>
      <c r="H2368" s="38" t="s">
        <v>2665</v>
      </c>
      <c r="I2368" s="39">
        <v>188.11</v>
      </c>
      <c r="J2368" s="11">
        <f>VLOOKUP(LEFT(B2368,5),[1]Percents!$C:$M,9,FALSE)</f>
        <v>0</v>
      </c>
      <c r="K2368" s="13">
        <f t="shared" si="37"/>
        <v>0</v>
      </c>
      <c r="L2368" s="22"/>
    </row>
    <row r="2369" spans="1:12" s="40" customFormat="1" ht="14.25" customHeight="1" x14ac:dyDescent="0.25">
      <c r="A2369" s="38" t="s">
        <v>243</v>
      </c>
      <c r="B2369" s="38" t="s">
        <v>2543</v>
      </c>
      <c r="C2369" s="38" t="s">
        <v>8911</v>
      </c>
      <c r="D2369" s="38" t="s">
        <v>8912</v>
      </c>
      <c r="E2369" s="38" t="s">
        <v>33</v>
      </c>
      <c r="F2369" s="38" t="s">
        <v>8913</v>
      </c>
      <c r="G2369" s="38" t="s">
        <v>2960</v>
      </c>
      <c r="H2369" s="38" t="s">
        <v>2665</v>
      </c>
      <c r="I2369" s="41">
        <v>0</v>
      </c>
      <c r="J2369" s="11">
        <f>VLOOKUP(LEFT(B2369,5),[1]Percents!$C:$M,9,FALSE)</f>
        <v>0</v>
      </c>
      <c r="K2369" s="13">
        <f t="shared" si="37"/>
        <v>0</v>
      </c>
      <c r="L2369" s="22"/>
    </row>
    <row r="2370" spans="1:12" s="40" customFormat="1" ht="14.25" customHeight="1" x14ac:dyDescent="0.25">
      <c r="A2370" s="38" t="s">
        <v>213</v>
      </c>
      <c r="B2370" s="38" t="s">
        <v>258</v>
      </c>
      <c r="C2370" s="38" t="s">
        <v>3466</v>
      </c>
      <c r="D2370" s="38" t="s">
        <v>3467</v>
      </c>
      <c r="E2370" s="38" t="s">
        <v>17</v>
      </c>
      <c r="F2370" s="38" t="s">
        <v>3468</v>
      </c>
      <c r="G2370" s="38" t="s">
        <v>3357</v>
      </c>
      <c r="H2370" s="38" t="s">
        <v>2665</v>
      </c>
      <c r="I2370" s="39">
        <v>240.55</v>
      </c>
      <c r="J2370" s="11">
        <f>VLOOKUP(LEFT(B2370,5),[1]Percents!$C:$M,9,FALSE)</f>
        <v>4.4049999999999999E-2</v>
      </c>
      <c r="K2370" s="13">
        <f t="shared" si="37"/>
        <v>10.596227499999999</v>
      </c>
      <c r="L2370" s="22"/>
    </row>
    <row r="2371" spans="1:12" s="40" customFormat="1" ht="14.25" customHeight="1" x14ac:dyDescent="0.25">
      <c r="A2371" s="38" t="s">
        <v>213</v>
      </c>
      <c r="B2371" s="38" t="s">
        <v>153</v>
      </c>
      <c r="C2371" s="38" t="s">
        <v>3694</v>
      </c>
      <c r="D2371" s="38" t="s">
        <v>3695</v>
      </c>
      <c r="E2371" s="38" t="s">
        <v>8914</v>
      </c>
      <c r="F2371" s="38" t="s">
        <v>3696</v>
      </c>
      <c r="G2371" s="38" t="s">
        <v>3357</v>
      </c>
      <c r="H2371" s="38" t="s">
        <v>2665</v>
      </c>
      <c r="I2371" s="39">
        <v>2798.4</v>
      </c>
      <c r="J2371" s="11">
        <f>VLOOKUP(LEFT(B2371,5),[1]Percents!$C:$M,9,FALSE)</f>
        <v>0</v>
      </c>
      <c r="K2371" s="13">
        <f t="shared" si="37"/>
        <v>0</v>
      </c>
      <c r="L2371" s="22"/>
    </row>
    <row r="2372" spans="1:12" s="40" customFormat="1" ht="14.25" customHeight="1" x14ac:dyDescent="0.25">
      <c r="A2372" s="38" t="s">
        <v>213</v>
      </c>
      <c r="B2372" s="38" t="s">
        <v>42</v>
      </c>
      <c r="C2372" s="38" t="s">
        <v>8915</v>
      </c>
      <c r="D2372" s="38" t="s">
        <v>8916</v>
      </c>
      <c r="E2372" s="38" t="s">
        <v>2623</v>
      </c>
      <c r="F2372" s="38" t="s">
        <v>8917</v>
      </c>
      <c r="G2372" s="38" t="s">
        <v>3572</v>
      </c>
      <c r="H2372" s="38" t="s">
        <v>2665</v>
      </c>
      <c r="I2372" s="39">
        <v>118.16</v>
      </c>
      <c r="J2372" s="11">
        <f>VLOOKUP(LEFT(B2372,5),[1]Percents!$C:$M,9,FALSE)</f>
        <v>0</v>
      </c>
      <c r="K2372" s="13">
        <f t="shared" si="37"/>
        <v>0</v>
      </c>
      <c r="L2372" s="22"/>
    </row>
    <row r="2373" spans="1:12" s="40" customFormat="1" ht="14.25" customHeight="1" x14ac:dyDescent="0.25">
      <c r="A2373" s="38" t="s">
        <v>213</v>
      </c>
      <c r="B2373" s="38" t="s">
        <v>258</v>
      </c>
      <c r="C2373" s="38" t="s">
        <v>3697</v>
      </c>
      <c r="D2373" s="38" t="s">
        <v>3698</v>
      </c>
      <c r="E2373" s="38" t="s">
        <v>3699</v>
      </c>
      <c r="F2373" s="38" t="s">
        <v>3700</v>
      </c>
      <c r="G2373" s="38" t="s">
        <v>3617</v>
      </c>
      <c r="H2373" s="38" t="s">
        <v>2665</v>
      </c>
      <c r="I2373" s="39">
        <v>53.23</v>
      </c>
      <c r="J2373" s="11">
        <f>VLOOKUP(LEFT(B2373,5),[1]Percents!$C:$M,9,FALSE)</f>
        <v>4.4049999999999999E-2</v>
      </c>
      <c r="K2373" s="13">
        <f t="shared" si="37"/>
        <v>2.3447814999999999</v>
      </c>
      <c r="L2373" s="22"/>
    </row>
    <row r="2374" spans="1:12" s="40" customFormat="1" ht="14.25" customHeight="1" x14ac:dyDescent="0.25">
      <c r="A2374" s="38" t="s">
        <v>213</v>
      </c>
      <c r="B2374" s="38" t="s">
        <v>285</v>
      </c>
      <c r="C2374" s="38" t="s">
        <v>3848</v>
      </c>
      <c r="D2374" s="38" t="s">
        <v>3849</v>
      </c>
      <c r="E2374" s="38" t="s">
        <v>286</v>
      </c>
      <c r="F2374" s="38" t="s">
        <v>3850</v>
      </c>
      <c r="G2374" s="38" t="s">
        <v>3112</v>
      </c>
      <c r="H2374" s="38" t="s">
        <v>2665</v>
      </c>
      <c r="I2374" s="39">
        <v>225.52</v>
      </c>
      <c r="J2374" s="11">
        <f>VLOOKUP(LEFT(B2374,5),[1]Percents!$C:$M,9,FALSE)</f>
        <v>0</v>
      </c>
      <c r="K2374" s="13">
        <f t="shared" si="37"/>
        <v>0</v>
      </c>
      <c r="L2374" s="22"/>
    </row>
    <row r="2375" spans="1:12" s="40" customFormat="1" ht="14.25" customHeight="1" x14ac:dyDescent="0.25">
      <c r="A2375" s="38" t="s">
        <v>213</v>
      </c>
      <c r="B2375" s="38" t="s">
        <v>162</v>
      </c>
      <c r="C2375" s="38" t="s">
        <v>4017</v>
      </c>
      <c r="D2375" s="38" t="s">
        <v>4018</v>
      </c>
      <c r="E2375" s="38" t="s">
        <v>6189</v>
      </c>
      <c r="F2375" s="38" t="s">
        <v>4019</v>
      </c>
      <c r="G2375" s="38" t="s">
        <v>4020</v>
      </c>
      <c r="H2375" s="38" t="s">
        <v>2665</v>
      </c>
      <c r="I2375" s="39">
        <v>385.4</v>
      </c>
      <c r="J2375" s="11">
        <f>VLOOKUP(LEFT(B2375,5),[1]Percents!$C:$M,9,FALSE)</f>
        <v>4.4049999999999999E-2</v>
      </c>
      <c r="K2375" s="13">
        <f t="shared" si="37"/>
        <v>16.976869999999998</v>
      </c>
      <c r="L2375" s="22"/>
    </row>
    <row r="2376" spans="1:12" s="40" customFormat="1" ht="14.25" customHeight="1" x14ac:dyDescent="0.25">
      <c r="A2376" s="38" t="s">
        <v>213</v>
      </c>
      <c r="B2376" s="38" t="s">
        <v>134</v>
      </c>
      <c r="C2376" s="38" t="s">
        <v>3851</v>
      </c>
      <c r="D2376" s="38" t="s">
        <v>5045</v>
      </c>
      <c r="E2376" s="38" t="s">
        <v>3031</v>
      </c>
      <c r="F2376" s="38" t="s">
        <v>3852</v>
      </c>
      <c r="G2376" s="38" t="s">
        <v>3629</v>
      </c>
      <c r="H2376" s="38" t="s">
        <v>2665</v>
      </c>
      <c r="I2376" s="39">
        <v>233.84</v>
      </c>
      <c r="J2376" s="11">
        <f>VLOOKUP(LEFT(B2376,5),[1]Percents!$C:$M,9,FALSE)</f>
        <v>0</v>
      </c>
      <c r="K2376" s="13">
        <f t="shared" si="37"/>
        <v>0</v>
      </c>
      <c r="L2376" s="22"/>
    </row>
    <row r="2377" spans="1:12" s="40" customFormat="1" ht="14.25" customHeight="1" x14ac:dyDescent="0.25">
      <c r="A2377" s="38" t="s">
        <v>141</v>
      </c>
      <c r="B2377" s="38" t="s">
        <v>306</v>
      </c>
      <c r="C2377" s="38" t="s">
        <v>3853</v>
      </c>
      <c r="D2377" s="38" t="s">
        <v>3854</v>
      </c>
      <c r="E2377" s="38" t="s">
        <v>345</v>
      </c>
      <c r="F2377" s="38" t="s">
        <v>3855</v>
      </c>
      <c r="G2377" s="38" t="s">
        <v>3534</v>
      </c>
      <c r="H2377" s="38" t="s">
        <v>2665</v>
      </c>
      <c r="I2377" s="39">
        <v>0</v>
      </c>
      <c r="J2377" s="11">
        <f>VLOOKUP(LEFT(B2377,5),[1]Percents!$C:$M,9,FALSE)</f>
        <v>0.64170000000000005</v>
      </c>
      <c r="K2377" s="13">
        <f t="shared" si="37"/>
        <v>0</v>
      </c>
      <c r="L2377" s="22"/>
    </row>
    <row r="2378" spans="1:12" s="40" customFormat="1" ht="14.25" customHeight="1" x14ac:dyDescent="0.25">
      <c r="A2378" s="38" t="s">
        <v>213</v>
      </c>
      <c r="B2378" s="38" t="s">
        <v>153</v>
      </c>
      <c r="C2378" s="38" t="s">
        <v>4236</v>
      </c>
      <c r="D2378" s="38" t="s">
        <v>4237</v>
      </c>
      <c r="E2378" s="38" t="s">
        <v>491</v>
      </c>
      <c r="F2378" s="38" t="s">
        <v>4238</v>
      </c>
      <c r="G2378" s="38" t="s">
        <v>3357</v>
      </c>
      <c r="H2378" s="38" t="s">
        <v>2665</v>
      </c>
      <c r="I2378" s="39">
        <v>0</v>
      </c>
      <c r="J2378" s="11">
        <f>VLOOKUP(LEFT(B2378,5),[1]Percents!$C:$M,9,FALSE)</f>
        <v>0</v>
      </c>
      <c r="K2378" s="13">
        <f t="shared" ref="K2378:K2441" si="38">+I2378*J2378</f>
        <v>0</v>
      </c>
      <c r="L2378" s="22"/>
    </row>
    <row r="2379" spans="1:12" s="40" customFormat="1" ht="14.25" customHeight="1" x14ac:dyDescent="0.25">
      <c r="A2379" s="38" t="s">
        <v>213</v>
      </c>
      <c r="B2379" s="38" t="s">
        <v>3856</v>
      </c>
      <c r="C2379" s="38" t="s">
        <v>3857</v>
      </c>
      <c r="D2379" s="38" t="s">
        <v>3858</v>
      </c>
      <c r="E2379" s="38" t="s">
        <v>3859</v>
      </c>
      <c r="F2379" s="38" t="s">
        <v>3860</v>
      </c>
      <c r="G2379" s="38" t="s">
        <v>3861</v>
      </c>
      <c r="H2379" s="38" t="s">
        <v>2665</v>
      </c>
      <c r="I2379" s="39">
        <v>0</v>
      </c>
      <c r="J2379" s="11">
        <f>VLOOKUP(LEFT(B2379,5),[1]Percents!$C:$M,9,FALSE)</f>
        <v>4.4049999999999999E-2</v>
      </c>
      <c r="K2379" s="13">
        <f t="shared" si="38"/>
        <v>0</v>
      </c>
      <c r="L2379" s="22"/>
    </row>
    <row r="2380" spans="1:12" s="40" customFormat="1" ht="14.25" customHeight="1" x14ac:dyDescent="0.25">
      <c r="A2380" s="38" t="s">
        <v>213</v>
      </c>
      <c r="B2380" s="38" t="s">
        <v>4321</v>
      </c>
      <c r="C2380" s="38" t="s">
        <v>8918</v>
      </c>
      <c r="D2380" s="38" t="s">
        <v>8919</v>
      </c>
      <c r="E2380" s="38" t="s">
        <v>8920</v>
      </c>
      <c r="F2380" s="38" t="s">
        <v>8921</v>
      </c>
      <c r="G2380" s="38" t="s">
        <v>3833</v>
      </c>
      <c r="H2380" s="38" t="s">
        <v>2665</v>
      </c>
      <c r="I2380" s="39">
        <v>0</v>
      </c>
      <c r="J2380" s="11">
        <f>VLOOKUP(LEFT(B2380,5),[1]Percents!$C:$M,9,FALSE)</f>
        <v>0</v>
      </c>
      <c r="K2380" s="13">
        <f t="shared" si="38"/>
        <v>0</v>
      </c>
      <c r="L2380" s="22"/>
    </row>
    <row r="2381" spans="1:12" s="40" customFormat="1" ht="14.25" customHeight="1" x14ac:dyDescent="0.25">
      <c r="A2381" s="38" t="s">
        <v>213</v>
      </c>
      <c r="B2381" s="38" t="s">
        <v>164</v>
      </c>
      <c r="C2381" s="38" t="s">
        <v>5596</v>
      </c>
      <c r="D2381" s="38" t="s">
        <v>5597</v>
      </c>
      <c r="E2381" s="38" t="s">
        <v>5583</v>
      </c>
      <c r="F2381" s="38" t="s">
        <v>5598</v>
      </c>
      <c r="G2381" s="38" t="s">
        <v>5599</v>
      </c>
      <c r="H2381" s="38" t="s">
        <v>2665</v>
      </c>
      <c r="I2381" s="39">
        <v>284.08999999999997</v>
      </c>
      <c r="J2381" s="11">
        <f>VLOOKUP(LEFT(B2381,5),[1]Percents!$C:$M,9,FALSE)</f>
        <v>0</v>
      </c>
      <c r="K2381" s="13">
        <f t="shared" si="38"/>
        <v>0</v>
      </c>
      <c r="L2381" s="22"/>
    </row>
    <row r="2382" spans="1:12" s="40" customFormat="1" ht="14.25" customHeight="1" x14ac:dyDescent="0.25">
      <c r="A2382" s="38" t="s">
        <v>213</v>
      </c>
      <c r="B2382" s="38" t="s">
        <v>145</v>
      </c>
      <c r="C2382" s="38" t="s">
        <v>4142</v>
      </c>
      <c r="D2382" s="38" t="s">
        <v>4143</v>
      </c>
      <c r="E2382" s="38" t="s">
        <v>374</v>
      </c>
      <c r="F2382" s="38" t="s">
        <v>4144</v>
      </c>
      <c r="G2382" s="38" t="s">
        <v>3822</v>
      </c>
      <c r="H2382" s="38" t="s">
        <v>2665</v>
      </c>
      <c r="I2382" s="39">
        <v>-626.32000000000005</v>
      </c>
      <c r="J2382" s="11">
        <f>VLOOKUP(LEFT(B2382,5),[1]Percents!$C:$M,9,FALSE)</f>
        <v>0</v>
      </c>
      <c r="K2382" s="13">
        <f t="shared" si="38"/>
        <v>0</v>
      </c>
      <c r="L2382" s="22"/>
    </row>
    <row r="2383" spans="1:12" s="40" customFormat="1" ht="14.25" customHeight="1" x14ac:dyDescent="0.25">
      <c r="A2383" s="38" t="s">
        <v>213</v>
      </c>
      <c r="B2383" s="38" t="s">
        <v>2</v>
      </c>
      <c r="C2383" s="38" t="s">
        <v>4239</v>
      </c>
      <c r="D2383" s="38" t="s">
        <v>4240</v>
      </c>
      <c r="E2383" s="38" t="s">
        <v>1124</v>
      </c>
      <c r="F2383" s="38" t="s">
        <v>4241</v>
      </c>
      <c r="G2383" s="38" t="s">
        <v>3422</v>
      </c>
      <c r="H2383" s="38" t="s">
        <v>2665</v>
      </c>
      <c r="I2383" s="39">
        <v>0</v>
      </c>
      <c r="J2383" s="11">
        <f>VLOOKUP(LEFT(B2383,5),[1]Percents!$C:$M,9,FALSE)</f>
        <v>0</v>
      </c>
      <c r="K2383" s="13">
        <f t="shared" si="38"/>
        <v>0</v>
      </c>
      <c r="L2383" s="22"/>
    </row>
    <row r="2384" spans="1:12" s="40" customFormat="1" ht="14.25" customHeight="1" x14ac:dyDescent="0.25">
      <c r="A2384" s="38" t="s">
        <v>213</v>
      </c>
      <c r="B2384" s="38" t="s">
        <v>261</v>
      </c>
      <c r="C2384" s="38" t="s">
        <v>4021</v>
      </c>
      <c r="D2384" s="38" t="s">
        <v>4022</v>
      </c>
      <c r="E2384" s="38" t="s">
        <v>14</v>
      </c>
      <c r="F2384" s="38" t="s">
        <v>4023</v>
      </c>
      <c r="G2384" s="38" t="s">
        <v>3955</v>
      </c>
      <c r="H2384" s="38" t="s">
        <v>2665</v>
      </c>
      <c r="I2384" s="39">
        <v>2677.32</v>
      </c>
      <c r="J2384" s="11">
        <f>VLOOKUP(LEFT(B2384,5),[1]Percents!$C:$M,9,FALSE)</f>
        <v>4.4049999999999999E-2</v>
      </c>
      <c r="K2384" s="13">
        <f t="shared" si="38"/>
        <v>117.935946</v>
      </c>
      <c r="L2384" s="22"/>
    </row>
    <row r="2385" spans="1:12" s="40" customFormat="1" ht="14.25" customHeight="1" x14ac:dyDescent="0.25">
      <c r="A2385" s="38" t="s">
        <v>213</v>
      </c>
      <c r="B2385" s="38" t="s">
        <v>148</v>
      </c>
      <c r="C2385" s="38" t="s">
        <v>4024</v>
      </c>
      <c r="D2385" s="38" t="s">
        <v>4025</v>
      </c>
      <c r="E2385" s="38" t="s">
        <v>4026</v>
      </c>
      <c r="F2385" s="38" t="s">
        <v>4027</v>
      </c>
      <c r="G2385" s="38" t="s">
        <v>3744</v>
      </c>
      <c r="H2385" s="38" t="s">
        <v>2665</v>
      </c>
      <c r="I2385" s="39">
        <v>0</v>
      </c>
      <c r="J2385" s="11">
        <f>VLOOKUP(LEFT(B2385,5),[1]Percents!$C:$M,9,FALSE)</f>
        <v>4.4049999999999999E-2</v>
      </c>
      <c r="K2385" s="13">
        <f t="shared" si="38"/>
        <v>0</v>
      </c>
      <c r="L2385" s="22"/>
    </row>
    <row r="2386" spans="1:12" s="40" customFormat="1" ht="14.25" customHeight="1" x14ac:dyDescent="0.25">
      <c r="A2386" s="38" t="s">
        <v>213</v>
      </c>
      <c r="B2386" s="38" t="s">
        <v>164</v>
      </c>
      <c r="C2386" s="38" t="s">
        <v>10788</v>
      </c>
      <c r="D2386" s="38" t="s">
        <v>10789</v>
      </c>
      <c r="E2386" s="38" t="s">
        <v>6836</v>
      </c>
      <c r="F2386" s="38" t="s">
        <v>10790</v>
      </c>
      <c r="G2386" s="38" t="s">
        <v>3861</v>
      </c>
      <c r="H2386" s="38" t="s">
        <v>2665</v>
      </c>
      <c r="I2386" s="39">
        <v>7.5</v>
      </c>
      <c r="J2386" s="11">
        <f>VLOOKUP(LEFT(B2386,5),[1]Percents!$C:$M,9,FALSE)</f>
        <v>0</v>
      </c>
      <c r="K2386" s="13">
        <f t="shared" si="38"/>
        <v>0</v>
      </c>
      <c r="L2386" s="22"/>
    </row>
    <row r="2387" spans="1:12" s="40" customFormat="1" ht="14.25" customHeight="1" x14ac:dyDescent="0.25">
      <c r="A2387" s="38" t="s">
        <v>213</v>
      </c>
      <c r="B2387" s="38" t="s">
        <v>258</v>
      </c>
      <c r="C2387" s="38" t="s">
        <v>4028</v>
      </c>
      <c r="D2387" s="38" t="s">
        <v>4029</v>
      </c>
      <c r="E2387" s="38" t="s">
        <v>614</v>
      </c>
      <c r="F2387" s="38" t="s">
        <v>4030</v>
      </c>
      <c r="G2387" s="38" t="s">
        <v>4031</v>
      </c>
      <c r="H2387" s="38" t="s">
        <v>2665</v>
      </c>
      <c r="I2387" s="39">
        <v>2605.3200000000002</v>
      </c>
      <c r="J2387" s="11">
        <f>VLOOKUP(LEFT(B2387,5),[1]Percents!$C:$M,9,FALSE)</f>
        <v>4.4049999999999999E-2</v>
      </c>
      <c r="K2387" s="13">
        <f t="shared" si="38"/>
        <v>114.764346</v>
      </c>
      <c r="L2387" s="22"/>
    </row>
    <row r="2388" spans="1:12" s="40" customFormat="1" ht="14.25" customHeight="1" x14ac:dyDescent="0.25">
      <c r="A2388" s="38" t="s">
        <v>213</v>
      </c>
      <c r="B2388" s="38" t="s">
        <v>164</v>
      </c>
      <c r="C2388" s="38" t="s">
        <v>8270</v>
      </c>
      <c r="D2388" s="38" t="s">
        <v>8271</v>
      </c>
      <c r="E2388" s="38" t="s">
        <v>5583</v>
      </c>
      <c r="F2388" s="38" t="s">
        <v>8272</v>
      </c>
      <c r="G2388" s="38" t="s">
        <v>3833</v>
      </c>
      <c r="H2388" s="38" t="s">
        <v>2665</v>
      </c>
      <c r="I2388" s="39">
        <v>270.41000000000003</v>
      </c>
      <c r="J2388" s="11">
        <f>VLOOKUP(LEFT(B2388,5),[1]Percents!$C:$M,9,FALSE)</f>
        <v>0</v>
      </c>
      <c r="K2388" s="13">
        <f t="shared" si="38"/>
        <v>0</v>
      </c>
      <c r="L2388" s="22"/>
    </row>
    <row r="2389" spans="1:12" s="40" customFormat="1" ht="14.25" customHeight="1" x14ac:dyDescent="0.25">
      <c r="A2389" s="38" t="s">
        <v>213</v>
      </c>
      <c r="B2389" s="38" t="s">
        <v>4326</v>
      </c>
      <c r="C2389" s="38" t="s">
        <v>4032</v>
      </c>
      <c r="D2389" s="38" t="s">
        <v>4033</v>
      </c>
      <c r="E2389" s="38" t="s">
        <v>1533</v>
      </c>
      <c r="F2389" s="38" t="s">
        <v>4034</v>
      </c>
      <c r="G2389" s="38" t="s">
        <v>3887</v>
      </c>
      <c r="H2389" s="38" t="s">
        <v>2665</v>
      </c>
      <c r="I2389" s="39">
        <v>1289.19</v>
      </c>
      <c r="J2389" s="11">
        <f>VLOOKUP(LEFT(B2389,5),[1]Percents!$C:$M,9,FALSE)</f>
        <v>0</v>
      </c>
      <c r="K2389" s="13">
        <f t="shared" si="38"/>
        <v>0</v>
      </c>
      <c r="L2389" s="22"/>
    </row>
    <row r="2390" spans="1:12" s="40" customFormat="1" ht="14.25" customHeight="1" x14ac:dyDescent="0.25">
      <c r="A2390" s="38" t="s">
        <v>213</v>
      </c>
      <c r="B2390" s="38" t="s">
        <v>164</v>
      </c>
      <c r="C2390" s="38" t="s">
        <v>11127</v>
      </c>
      <c r="D2390" s="38" t="s">
        <v>11128</v>
      </c>
      <c r="E2390" s="38" t="s">
        <v>11129</v>
      </c>
      <c r="F2390" s="38" t="s">
        <v>11130</v>
      </c>
      <c r="G2390" s="38" t="s">
        <v>3882</v>
      </c>
      <c r="H2390" s="38" t="s">
        <v>2665</v>
      </c>
      <c r="I2390" s="39">
        <v>15.27</v>
      </c>
      <c r="J2390" s="11">
        <f>VLOOKUP(LEFT(B2390,5),[1]Percents!$C:$M,9,FALSE)</f>
        <v>0</v>
      </c>
      <c r="K2390" s="13">
        <f t="shared" si="38"/>
        <v>0</v>
      </c>
      <c r="L2390" s="22"/>
    </row>
    <row r="2391" spans="1:12" s="40" customFormat="1" ht="14.25" customHeight="1" x14ac:dyDescent="0.25">
      <c r="A2391" s="38" t="s">
        <v>213</v>
      </c>
      <c r="B2391" s="38" t="s">
        <v>42</v>
      </c>
      <c r="C2391" s="38" t="s">
        <v>4035</v>
      </c>
      <c r="D2391" s="38" t="s">
        <v>4036</v>
      </c>
      <c r="E2391" s="38" t="s">
        <v>4037</v>
      </c>
      <c r="F2391" s="38" t="s">
        <v>4038</v>
      </c>
      <c r="G2391" s="38" t="s">
        <v>3817</v>
      </c>
      <c r="H2391" s="38" t="s">
        <v>2665</v>
      </c>
      <c r="I2391" s="39">
        <v>0</v>
      </c>
      <c r="J2391" s="11">
        <f>VLOOKUP(LEFT(B2391,5),[1]Percents!$C:$M,9,FALSE)</f>
        <v>0</v>
      </c>
      <c r="K2391" s="13">
        <f t="shared" si="38"/>
        <v>0</v>
      </c>
      <c r="L2391" s="22"/>
    </row>
    <row r="2392" spans="1:12" s="40" customFormat="1" ht="14.25" customHeight="1" x14ac:dyDescent="0.25">
      <c r="A2392" s="38" t="s">
        <v>213</v>
      </c>
      <c r="B2392" s="38" t="s">
        <v>261</v>
      </c>
      <c r="C2392" s="38" t="s">
        <v>4039</v>
      </c>
      <c r="D2392" s="38" t="s">
        <v>4040</v>
      </c>
      <c r="E2392" s="38" t="s">
        <v>3296</v>
      </c>
      <c r="F2392" s="38" t="s">
        <v>4041</v>
      </c>
      <c r="G2392" s="38" t="s">
        <v>4042</v>
      </c>
      <c r="H2392" s="38" t="s">
        <v>2665</v>
      </c>
      <c r="I2392" s="39">
        <v>3447.14</v>
      </c>
      <c r="J2392" s="11">
        <f>VLOOKUP(LEFT(B2392,5),[1]Percents!$C:$M,9,FALSE)</f>
        <v>4.4049999999999999E-2</v>
      </c>
      <c r="K2392" s="13">
        <f t="shared" si="38"/>
        <v>151.84651699999998</v>
      </c>
      <c r="L2392" s="22"/>
    </row>
    <row r="2393" spans="1:12" s="40" customFormat="1" ht="14.25" customHeight="1" x14ac:dyDescent="0.25">
      <c r="A2393" s="38" t="s">
        <v>213</v>
      </c>
      <c r="B2393" s="38" t="s">
        <v>4321</v>
      </c>
      <c r="C2393" s="38" t="s">
        <v>4242</v>
      </c>
      <c r="D2393" s="38" t="s">
        <v>4243</v>
      </c>
      <c r="E2393" s="38" t="s">
        <v>2871</v>
      </c>
      <c r="F2393" s="38" t="s">
        <v>4244</v>
      </c>
      <c r="G2393" s="38" t="s">
        <v>4245</v>
      </c>
      <c r="H2393" s="38" t="s">
        <v>2665</v>
      </c>
      <c r="I2393" s="39">
        <v>0</v>
      </c>
      <c r="J2393" s="11">
        <f>VLOOKUP(LEFT(B2393,5),[1]Percents!$C:$M,9,FALSE)</f>
        <v>0</v>
      </c>
      <c r="K2393" s="13">
        <f t="shared" si="38"/>
        <v>0</v>
      </c>
      <c r="L2393" s="22"/>
    </row>
    <row r="2394" spans="1:12" s="40" customFormat="1" ht="14.25" customHeight="1" x14ac:dyDescent="0.25">
      <c r="A2394" s="38" t="s">
        <v>213</v>
      </c>
      <c r="B2394" s="38" t="s">
        <v>258</v>
      </c>
      <c r="C2394" s="38" t="s">
        <v>4043</v>
      </c>
      <c r="D2394" s="38" t="s">
        <v>4044</v>
      </c>
      <c r="E2394" s="38" t="s">
        <v>453</v>
      </c>
      <c r="F2394" s="38" t="s">
        <v>4045</v>
      </c>
      <c r="G2394" s="38" t="s">
        <v>4046</v>
      </c>
      <c r="H2394" s="38" t="s">
        <v>2665</v>
      </c>
      <c r="I2394" s="39">
        <v>248.14</v>
      </c>
      <c r="J2394" s="11">
        <f>VLOOKUP(LEFT(B2394,5),[1]Percents!$C:$M,9,FALSE)</f>
        <v>4.4049999999999999E-2</v>
      </c>
      <c r="K2394" s="13">
        <f t="shared" si="38"/>
        <v>10.930567</v>
      </c>
      <c r="L2394" s="22"/>
    </row>
    <row r="2395" spans="1:12" s="40" customFormat="1" ht="14.25" customHeight="1" x14ac:dyDescent="0.25">
      <c r="A2395" s="38" t="s">
        <v>213</v>
      </c>
      <c r="B2395" s="38" t="s">
        <v>258</v>
      </c>
      <c r="C2395" s="38" t="s">
        <v>4047</v>
      </c>
      <c r="D2395" s="38" t="s">
        <v>4048</v>
      </c>
      <c r="E2395" s="38" t="s">
        <v>452</v>
      </c>
      <c r="F2395" s="38" t="s">
        <v>4049</v>
      </c>
      <c r="G2395" s="38" t="s">
        <v>4050</v>
      </c>
      <c r="H2395" s="38" t="s">
        <v>2665</v>
      </c>
      <c r="I2395" s="39">
        <v>8528.36</v>
      </c>
      <c r="J2395" s="11">
        <f>VLOOKUP(LEFT(B2395,5),[1]Percents!$C:$M,9,FALSE)</f>
        <v>4.4049999999999999E-2</v>
      </c>
      <c r="K2395" s="13">
        <f t="shared" si="38"/>
        <v>375.67425800000001</v>
      </c>
      <c r="L2395" s="22"/>
    </row>
    <row r="2396" spans="1:12" s="40" customFormat="1" ht="14.25" customHeight="1" x14ac:dyDescent="0.25">
      <c r="A2396" s="38" t="s">
        <v>213</v>
      </c>
      <c r="B2396" s="38" t="s">
        <v>4321</v>
      </c>
      <c r="C2396" s="38" t="s">
        <v>10791</v>
      </c>
      <c r="D2396" s="38" t="s">
        <v>10792</v>
      </c>
      <c r="E2396" s="38" t="s">
        <v>8920</v>
      </c>
      <c r="F2396" s="38" t="s">
        <v>10793</v>
      </c>
      <c r="G2396" s="38" t="s">
        <v>10794</v>
      </c>
      <c r="H2396" s="38" t="s">
        <v>2665</v>
      </c>
      <c r="I2396" s="39">
        <v>0</v>
      </c>
      <c r="J2396" s="11">
        <f>VLOOKUP(LEFT(B2396,5),[1]Percents!$C:$M,9,FALSE)</f>
        <v>0</v>
      </c>
      <c r="K2396" s="13">
        <f t="shared" si="38"/>
        <v>0</v>
      </c>
      <c r="L2396" s="22"/>
    </row>
    <row r="2397" spans="1:12" s="40" customFormat="1" ht="14.25" customHeight="1" x14ac:dyDescent="0.25">
      <c r="A2397" s="38" t="s">
        <v>213</v>
      </c>
      <c r="B2397" s="38" t="s">
        <v>160</v>
      </c>
      <c r="C2397" s="38" t="s">
        <v>4146</v>
      </c>
      <c r="D2397" s="38" t="s">
        <v>4147</v>
      </c>
      <c r="E2397" s="38" t="s">
        <v>161</v>
      </c>
      <c r="F2397" s="38" t="s">
        <v>4148</v>
      </c>
      <c r="G2397" s="38" t="s">
        <v>4149</v>
      </c>
      <c r="H2397" s="38" t="s">
        <v>2665</v>
      </c>
      <c r="I2397" s="39">
        <v>1445.67</v>
      </c>
      <c r="J2397" s="11">
        <f>VLOOKUP(LEFT(B2397,5),[1]Percents!$C:$M,9,FALSE)</f>
        <v>4.4049999999999999E-2</v>
      </c>
      <c r="K2397" s="13">
        <f t="shared" si="38"/>
        <v>63.681763500000002</v>
      </c>
      <c r="L2397" s="22"/>
    </row>
    <row r="2398" spans="1:12" s="40" customFormat="1" ht="14.25" customHeight="1" x14ac:dyDescent="0.25">
      <c r="A2398" s="38" t="s">
        <v>213</v>
      </c>
      <c r="B2398" s="38" t="s">
        <v>258</v>
      </c>
      <c r="C2398" s="38" t="s">
        <v>4051</v>
      </c>
      <c r="D2398" s="38" t="s">
        <v>4052</v>
      </c>
      <c r="E2398" s="38" t="s">
        <v>453</v>
      </c>
      <c r="F2398" s="38" t="s">
        <v>4053</v>
      </c>
      <c r="G2398" s="38" t="s">
        <v>4054</v>
      </c>
      <c r="H2398" s="38" t="s">
        <v>2665</v>
      </c>
      <c r="I2398" s="39">
        <v>0</v>
      </c>
      <c r="J2398" s="11">
        <f>VLOOKUP(LEFT(B2398,5),[1]Percents!$C:$M,9,FALSE)</f>
        <v>4.4049999999999999E-2</v>
      </c>
      <c r="K2398" s="13">
        <f t="shared" si="38"/>
        <v>0</v>
      </c>
      <c r="L2398" s="22"/>
    </row>
    <row r="2399" spans="1:12" s="40" customFormat="1" ht="14.25" customHeight="1" x14ac:dyDescent="0.25">
      <c r="A2399" s="38" t="s">
        <v>213</v>
      </c>
      <c r="B2399" s="38" t="s">
        <v>162</v>
      </c>
      <c r="C2399" s="38" t="s">
        <v>5964</v>
      </c>
      <c r="D2399" s="38" t="s">
        <v>5965</v>
      </c>
      <c r="E2399" s="38" t="s">
        <v>18</v>
      </c>
      <c r="F2399" s="38" t="s">
        <v>5966</v>
      </c>
      <c r="G2399" s="38" t="s">
        <v>5967</v>
      </c>
      <c r="H2399" s="38" t="s">
        <v>2665</v>
      </c>
      <c r="I2399" s="39">
        <v>318.64</v>
      </c>
      <c r="J2399" s="11">
        <f>VLOOKUP(LEFT(B2399,5),[1]Percents!$C:$M,9,FALSE)</f>
        <v>4.4049999999999999E-2</v>
      </c>
      <c r="K2399" s="13">
        <f t="shared" si="38"/>
        <v>14.036091999999998</v>
      </c>
      <c r="L2399" s="22"/>
    </row>
    <row r="2400" spans="1:12" s="40" customFormat="1" ht="14.25" customHeight="1" x14ac:dyDescent="0.25">
      <c r="A2400" s="38" t="s">
        <v>213</v>
      </c>
      <c r="B2400" s="38" t="s">
        <v>258</v>
      </c>
      <c r="C2400" s="38" t="s">
        <v>4150</v>
      </c>
      <c r="D2400" s="38" t="s">
        <v>4151</v>
      </c>
      <c r="E2400" s="38" t="s">
        <v>1276</v>
      </c>
      <c r="F2400" s="38" t="s">
        <v>4152</v>
      </c>
      <c r="G2400" s="38" t="s">
        <v>4153</v>
      </c>
      <c r="H2400" s="38" t="s">
        <v>2665</v>
      </c>
      <c r="I2400" s="39">
        <v>1091.1600000000001</v>
      </c>
      <c r="J2400" s="11">
        <f>VLOOKUP(LEFT(B2400,5),[1]Percents!$C:$M,9,FALSE)</f>
        <v>4.4049999999999999E-2</v>
      </c>
      <c r="K2400" s="13">
        <f t="shared" si="38"/>
        <v>48.065598000000001</v>
      </c>
      <c r="L2400" s="22"/>
    </row>
    <row r="2401" spans="1:12" s="40" customFormat="1" ht="14.25" customHeight="1" x14ac:dyDescent="0.25">
      <c r="A2401" s="38" t="s">
        <v>213</v>
      </c>
      <c r="B2401" s="38" t="s">
        <v>656</v>
      </c>
      <c r="C2401" s="38" t="s">
        <v>4154</v>
      </c>
      <c r="D2401" s="38" t="s">
        <v>4155</v>
      </c>
      <c r="E2401" s="38" t="s">
        <v>9</v>
      </c>
      <c r="F2401" s="38" t="s">
        <v>4156</v>
      </c>
      <c r="G2401" s="38" t="s">
        <v>4157</v>
      </c>
      <c r="H2401" s="38" t="s">
        <v>2665</v>
      </c>
      <c r="I2401" s="39">
        <v>0</v>
      </c>
      <c r="J2401" s="11">
        <f>VLOOKUP(LEFT(B2401,5),[1]Percents!$C:$M,9,FALSE)</f>
        <v>0.16925000000000001</v>
      </c>
      <c r="K2401" s="13">
        <f t="shared" si="38"/>
        <v>0</v>
      </c>
      <c r="L2401" s="22"/>
    </row>
    <row r="2402" spans="1:12" s="40" customFormat="1" ht="14.25" customHeight="1" x14ac:dyDescent="0.25">
      <c r="A2402" s="38" t="s">
        <v>243</v>
      </c>
      <c r="B2402" s="38" t="s">
        <v>50</v>
      </c>
      <c r="C2402" s="38" t="s">
        <v>5968</v>
      </c>
      <c r="D2402" s="38" t="s">
        <v>5969</v>
      </c>
      <c r="E2402" s="38" t="s">
        <v>348</v>
      </c>
      <c r="F2402" s="38" t="s">
        <v>5970</v>
      </c>
      <c r="G2402" s="38" t="s">
        <v>3534</v>
      </c>
      <c r="H2402" s="38" t="s">
        <v>2665</v>
      </c>
      <c r="I2402" s="39">
        <v>0</v>
      </c>
      <c r="J2402" s="11">
        <f>VLOOKUP(LEFT(B2402,5),[1]Percents!$C:$M,9,FALSE)</f>
        <v>0</v>
      </c>
      <c r="K2402" s="13">
        <f t="shared" si="38"/>
        <v>0</v>
      </c>
      <c r="L2402" s="22"/>
    </row>
    <row r="2403" spans="1:12" s="40" customFormat="1" ht="14.25" customHeight="1" x14ac:dyDescent="0.25">
      <c r="A2403" s="38" t="s">
        <v>213</v>
      </c>
      <c r="B2403" s="38" t="s">
        <v>258</v>
      </c>
      <c r="C2403" s="38" t="s">
        <v>4158</v>
      </c>
      <c r="D2403" s="38" t="s">
        <v>4159</v>
      </c>
      <c r="E2403" s="38" t="s">
        <v>395</v>
      </c>
      <c r="F2403" s="38" t="s">
        <v>4160</v>
      </c>
      <c r="G2403" s="38" t="s">
        <v>4161</v>
      </c>
      <c r="H2403" s="38" t="s">
        <v>2665</v>
      </c>
      <c r="I2403" s="39">
        <v>336.35</v>
      </c>
      <c r="J2403" s="11">
        <f>VLOOKUP(LEFT(B2403,5),[1]Percents!$C:$M,9,FALSE)</f>
        <v>4.4049999999999999E-2</v>
      </c>
      <c r="K2403" s="13">
        <f t="shared" si="38"/>
        <v>14.8162175</v>
      </c>
      <c r="L2403" s="22"/>
    </row>
    <row r="2404" spans="1:12" s="40" customFormat="1" ht="14.25" customHeight="1" x14ac:dyDescent="0.25">
      <c r="A2404" s="38" t="s">
        <v>243</v>
      </c>
      <c r="B2404" s="38" t="s">
        <v>2543</v>
      </c>
      <c r="C2404" s="38" t="s">
        <v>11445</v>
      </c>
      <c r="D2404" s="38" t="s">
        <v>11446</v>
      </c>
      <c r="E2404" s="38" t="s">
        <v>536</v>
      </c>
      <c r="F2404" s="38" t="s">
        <v>11447</v>
      </c>
      <c r="G2404" s="38" t="s">
        <v>11448</v>
      </c>
      <c r="H2404" s="38" t="s">
        <v>2665</v>
      </c>
      <c r="I2404" s="39">
        <v>0</v>
      </c>
      <c r="J2404" s="11">
        <f>VLOOKUP(LEFT(B2404,5),[1]Percents!$C:$M,9,FALSE)</f>
        <v>0</v>
      </c>
      <c r="K2404" s="13">
        <f t="shared" si="38"/>
        <v>0</v>
      </c>
      <c r="L2404" s="22"/>
    </row>
    <row r="2405" spans="1:12" s="40" customFormat="1" ht="14.25" customHeight="1" x14ac:dyDescent="0.25">
      <c r="A2405" s="38" t="s">
        <v>213</v>
      </c>
      <c r="B2405" s="38" t="s">
        <v>53</v>
      </c>
      <c r="C2405" s="38" t="s">
        <v>6410</v>
      </c>
      <c r="D2405" s="38" t="s">
        <v>6411</v>
      </c>
      <c r="E2405" s="38" t="s">
        <v>538</v>
      </c>
      <c r="F2405" s="38" t="s">
        <v>6412</v>
      </c>
      <c r="G2405" s="38" t="s">
        <v>4399</v>
      </c>
      <c r="H2405" s="38" t="s">
        <v>2665</v>
      </c>
      <c r="I2405" s="39">
        <v>0</v>
      </c>
      <c r="J2405" s="11">
        <f>VLOOKUP(LEFT(B2405,5),[1]Percents!$C:$M,9,FALSE)</f>
        <v>0</v>
      </c>
      <c r="K2405" s="13">
        <f t="shared" si="38"/>
        <v>0</v>
      </c>
      <c r="L2405" s="22"/>
    </row>
    <row r="2406" spans="1:12" s="40" customFormat="1" ht="14.25" customHeight="1" x14ac:dyDescent="0.25">
      <c r="A2406" s="38" t="s">
        <v>213</v>
      </c>
      <c r="B2406" s="38" t="s">
        <v>258</v>
      </c>
      <c r="C2406" s="38" t="s">
        <v>4162</v>
      </c>
      <c r="D2406" s="38" t="s">
        <v>4163</v>
      </c>
      <c r="E2406" s="38" t="s">
        <v>1374</v>
      </c>
      <c r="F2406" s="38" t="s">
        <v>4164</v>
      </c>
      <c r="G2406" s="38" t="s">
        <v>4165</v>
      </c>
      <c r="H2406" s="38" t="s">
        <v>2665</v>
      </c>
      <c r="I2406" s="39">
        <v>950.94</v>
      </c>
      <c r="J2406" s="11">
        <f>VLOOKUP(LEFT(B2406,5),[1]Percents!$C:$M,9,FALSE)</f>
        <v>4.4049999999999999E-2</v>
      </c>
      <c r="K2406" s="13">
        <f t="shared" si="38"/>
        <v>41.888907000000003</v>
      </c>
      <c r="L2406" s="22"/>
    </row>
    <row r="2407" spans="1:12" s="40" customFormat="1" ht="14.25" customHeight="1" x14ac:dyDescent="0.25">
      <c r="A2407" s="38" t="s">
        <v>213</v>
      </c>
      <c r="B2407" s="38" t="s">
        <v>258</v>
      </c>
      <c r="C2407" s="38" t="s">
        <v>4166</v>
      </c>
      <c r="D2407" s="38" t="s">
        <v>4167</v>
      </c>
      <c r="E2407" s="38" t="s">
        <v>284</v>
      </c>
      <c r="F2407" s="38" t="s">
        <v>4168</v>
      </c>
      <c r="G2407" s="38" t="s">
        <v>4149</v>
      </c>
      <c r="H2407" s="38" t="s">
        <v>2665</v>
      </c>
      <c r="I2407" s="39">
        <v>164.28</v>
      </c>
      <c r="J2407" s="11">
        <f>VLOOKUP(LEFT(B2407,5),[1]Percents!$C:$M,9,FALSE)</f>
        <v>4.4049999999999999E-2</v>
      </c>
      <c r="K2407" s="13">
        <f t="shared" si="38"/>
        <v>7.2365339999999998</v>
      </c>
      <c r="L2407" s="22"/>
    </row>
    <row r="2408" spans="1:12" s="40" customFormat="1" ht="14.25" customHeight="1" x14ac:dyDescent="0.25">
      <c r="A2408" s="38" t="s">
        <v>243</v>
      </c>
      <c r="B2408" s="38" t="s">
        <v>50</v>
      </c>
      <c r="C2408" s="38" t="s">
        <v>10795</v>
      </c>
      <c r="D2408" s="38" t="s">
        <v>10796</v>
      </c>
      <c r="E2408" s="38" t="s">
        <v>124</v>
      </c>
      <c r="F2408" s="38" t="s">
        <v>10797</v>
      </c>
      <c r="G2408" s="38" t="s">
        <v>3905</v>
      </c>
      <c r="H2408" s="38" t="s">
        <v>2665</v>
      </c>
      <c r="I2408" s="39">
        <v>0</v>
      </c>
      <c r="J2408" s="11">
        <f>VLOOKUP(LEFT(B2408,5),[1]Percents!$C:$M,9,FALSE)</f>
        <v>0</v>
      </c>
      <c r="K2408" s="13">
        <f t="shared" si="38"/>
        <v>0</v>
      </c>
      <c r="L2408" s="22"/>
    </row>
    <row r="2409" spans="1:12" s="40" customFormat="1" ht="14.25" customHeight="1" x14ac:dyDescent="0.25">
      <c r="A2409" s="38" t="s">
        <v>213</v>
      </c>
      <c r="B2409" s="38" t="s">
        <v>166</v>
      </c>
      <c r="C2409" s="38" t="s">
        <v>4247</v>
      </c>
      <c r="D2409" s="38" t="s">
        <v>4248</v>
      </c>
      <c r="E2409" s="38" t="s">
        <v>4246</v>
      </c>
      <c r="F2409" s="38" t="s">
        <v>4249</v>
      </c>
      <c r="G2409" s="38" t="s">
        <v>4121</v>
      </c>
      <c r="H2409" s="38" t="s">
        <v>2665</v>
      </c>
      <c r="I2409" s="41">
        <v>0</v>
      </c>
      <c r="J2409" s="11">
        <f>VLOOKUP(LEFT(B2409,5),[1]Percents!$C:$M,9,FALSE)</f>
        <v>4.4049999999999999E-2</v>
      </c>
      <c r="K2409" s="13">
        <f t="shared" si="38"/>
        <v>0</v>
      </c>
      <c r="L2409" s="22"/>
    </row>
    <row r="2410" spans="1:12" s="40" customFormat="1" ht="14.25" customHeight="1" x14ac:dyDescent="0.25">
      <c r="A2410" s="38" t="s">
        <v>213</v>
      </c>
      <c r="B2410" s="38" t="s">
        <v>656</v>
      </c>
      <c r="C2410" s="38" t="s">
        <v>4380</v>
      </c>
      <c r="D2410" s="38" t="s">
        <v>4381</v>
      </c>
      <c r="E2410" s="38" t="s">
        <v>150</v>
      </c>
      <c r="F2410" s="38" t="s">
        <v>4382</v>
      </c>
      <c r="G2410" s="38" t="s">
        <v>4383</v>
      </c>
      <c r="H2410" s="38" t="s">
        <v>2665</v>
      </c>
      <c r="I2410" s="39">
        <v>32952.589999999997</v>
      </c>
      <c r="J2410" s="11">
        <f>VLOOKUP(LEFT(B2410,5),[1]Percents!$C:$M,9,FALSE)</f>
        <v>0.16925000000000001</v>
      </c>
      <c r="K2410" s="13">
        <f t="shared" si="38"/>
        <v>5577.2258574999996</v>
      </c>
      <c r="L2410" s="22"/>
    </row>
    <row r="2411" spans="1:12" s="40" customFormat="1" ht="14.25" customHeight="1" x14ac:dyDescent="0.25">
      <c r="A2411" s="38" t="s">
        <v>213</v>
      </c>
      <c r="B2411" s="38" t="s">
        <v>148</v>
      </c>
      <c r="C2411" s="38" t="s">
        <v>4384</v>
      </c>
      <c r="D2411" s="38" t="s">
        <v>4385</v>
      </c>
      <c r="E2411" s="38" t="s">
        <v>4386</v>
      </c>
      <c r="F2411" s="38" t="s">
        <v>4387</v>
      </c>
      <c r="G2411" s="38" t="s">
        <v>4149</v>
      </c>
      <c r="H2411" s="38" t="s">
        <v>2665</v>
      </c>
      <c r="I2411" s="39">
        <v>1767.6</v>
      </c>
      <c r="J2411" s="11">
        <f>VLOOKUP(LEFT(B2411,5),[1]Percents!$C:$M,9,FALSE)</f>
        <v>4.4049999999999999E-2</v>
      </c>
      <c r="K2411" s="13">
        <f t="shared" si="38"/>
        <v>77.862780000000001</v>
      </c>
      <c r="L2411" s="22"/>
    </row>
    <row r="2412" spans="1:12" s="40" customFormat="1" ht="14.25" customHeight="1" x14ac:dyDescent="0.25">
      <c r="A2412" s="38" t="s">
        <v>243</v>
      </c>
      <c r="B2412" s="38" t="s">
        <v>289</v>
      </c>
      <c r="C2412" s="38" t="s">
        <v>5600</v>
      </c>
      <c r="D2412" s="38" t="s">
        <v>5601</v>
      </c>
      <c r="E2412" s="38" t="s">
        <v>2902</v>
      </c>
      <c r="F2412" s="38" t="s">
        <v>5602</v>
      </c>
      <c r="G2412" s="38" t="s">
        <v>3905</v>
      </c>
      <c r="H2412" s="38" t="s">
        <v>2665</v>
      </c>
      <c r="I2412" s="39">
        <v>579.03</v>
      </c>
      <c r="J2412" s="11">
        <f>VLOOKUP(LEFT(B2412,5),[1]Percents!$C:$M,9,FALSE)</f>
        <v>0</v>
      </c>
      <c r="K2412" s="13">
        <f t="shared" si="38"/>
        <v>0</v>
      </c>
      <c r="L2412" s="22"/>
    </row>
    <row r="2413" spans="1:12" s="40" customFormat="1" ht="14.25" customHeight="1" x14ac:dyDescent="0.25">
      <c r="A2413" s="38" t="s">
        <v>213</v>
      </c>
      <c r="B2413" s="38" t="s">
        <v>232</v>
      </c>
      <c r="C2413" s="38" t="s">
        <v>4388</v>
      </c>
      <c r="D2413" s="38" t="s">
        <v>4389</v>
      </c>
      <c r="E2413" s="38" t="s">
        <v>877</v>
      </c>
      <c r="F2413" s="38" t="s">
        <v>4390</v>
      </c>
      <c r="G2413" s="38" t="s">
        <v>4391</v>
      </c>
      <c r="H2413" s="38" t="s">
        <v>2665</v>
      </c>
      <c r="I2413" s="39">
        <v>1638.47</v>
      </c>
      <c r="J2413" s="11">
        <f>VLOOKUP(LEFT(B2413,5),[1]Percents!$C:$M,9,FALSE)</f>
        <v>0</v>
      </c>
      <c r="K2413" s="13">
        <f t="shared" si="38"/>
        <v>0</v>
      </c>
      <c r="L2413" s="22"/>
    </row>
    <row r="2414" spans="1:12" s="40" customFormat="1" ht="14.25" customHeight="1" x14ac:dyDescent="0.25">
      <c r="A2414" s="38" t="s">
        <v>213</v>
      </c>
      <c r="B2414" s="38" t="s">
        <v>145</v>
      </c>
      <c r="C2414" s="38" t="s">
        <v>4392</v>
      </c>
      <c r="D2414" s="38" t="s">
        <v>4393</v>
      </c>
      <c r="E2414" s="38" t="s">
        <v>2952</v>
      </c>
      <c r="F2414" s="38" t="s">
        <v>4394</v>
      </c>
      <c r="G2414" s="38" t="s">
        <v>4395</v>
      </c>
      <c r="H2414" s="38" t="s">
        <v>2665</v>
      </c>
      <c r="I2414" s="39">
        <v>711.69</v>
      </c>
      <c r="J2414" s="11">
        <f>VLOOKUP(LEFT(B2414,5),[1]Percents!$C:$M,9,FALSE)</f>
        <v>0</v>
      </c>
      <c r="K2414" s="13">
        <f t="shared" si="38"/>
        <v>0</v>
      </c>
      <c r="L2414" s="22"/>
    </row>
    <row r="2415" spans="1:12" s="40" customFormat="1" ht="14.25" customHeight="1" x14ac:dyDescent="0.25">
      <c r="A2415" s="38" t="s">
        <v>213</v>
      </c>
      <c r="B2415" s="38" t="s">
        <v>258</v>
      </c>
      <c r="C2415" s="38" t="s">
        <v>4250</v>
      </c>
      <c r="D2415" s="38" t="s">
        <v>4251</v>
      </c>
      <c r="E2415" s="38" t="s">
        <v>1157</v>
      </c>
      <c r="F2415" s="38" t="s">
        <v>4252</v>
      </c>
      <c r="G2415" s="38" t="s">
        <v>4253</v>
      </c>
      <c r="H2415" s="38" t="s">
        <v>2665</v>
      </c>
      <c r="I2415" s="39">
        <v>294.13</v>
      </c>
      <c r="J2415" s="11">
        <f>VLOOKUP(LEFT(B2415,5),[1]Percents!$C:$M,9,FALSE)</f>
        <v>4.4049999999999999E-2</v>
      </c>
      <c r="K2415" s="13">
        <f t="shared" si="38"/>
        <v>12.956426499999999</v>
      </c>
      <c r="L2415" s="22"/>
    </row>
    <row r="2416" spans="1:12" s="40" customFormat="1" ht="14.25" customHeight="1" x14ac:dyDescent="0.25">
      <c r="A2416" s="38" t="s">
        <v>213</v>
      </c>
      <c r="B2416" s="38" t="s">
        <v>261</v>
      </c>
      <c r="C2416" s="38" t="s">
        <v>4396</v>
      </c>
      <c r="D2416" s="38" t="s">
        <v>4397</v>
      </c>
      <c r="E2416" s="38" t="s">
        <v>14</v>
      </c>
      <c r="F2416" s="38" t="s">
        <v>4398</v>
      </c>
      <c r="G2416" s="38" t="s">
        <v>4399</v>
      </c>
      <c r="H2416" s="38" t="s">
        <v>2665</v>
      </c>
      <c r="I2416" s="39">
        <v>479.28</v>
      </c>
      <c r="J2416" s="11">
        <f>VLOOKUP(LEFT(B2416,5),[1]Percents!$C:$M,9,FALSE)</f>
        <v>4.4049999999999999E-2</v>
      </c>
      <c r="K2416" s="13">
        <f t="shared" si="38"/>
        <v>21.112283999999999</v>
      </c>
      <c r="L2416" s="22"/>
    </row>
    <row r="2417" spans="1:12" s="40" customFormat="1" ht="14.25" customHeight="1" x14ac:dyDescent="0.25">
      <c r="A2417" s="38" t="s">
        <v>213</v>
      </c>
      <c r="B2417" s="38" t="s">
        <v>258</v>
      </c>
      <c r="C2417" s="38" t="s">
        <v>4254</v>
      </c>
      <c r="D2417" s="38" t="s">
        <v>4255</v>
      </c>
      <c r="E2417" s="38" t="s">
        <v>1276</v>
      </c>
      <c r="F2417" s="38" t="s">
        <v>4256</v>
      </c>
      <c r="G2417" s="38" t="s">
        <v>4207</v>
      </c>
      <c r="H2417" s="38" t="s">
        <v>2665</v>
      </c>
      <c r="I2417" s="39">
        <v>1647.3</v>
      </c>
      <c r="J2417" s="11">
        <f>VLOOKUP(LEFT(B2417,5),[1]Percents!$C:$M,9,FALSE)</f>
        <v>4.4049999999999999E-2</v>
      </c>
      <c r="K2417" s="13">
        <f t="shared" si="38"/>
        <v>72.563564999999997</v>
      </c>
      <c r="L2417" s="22"/>
    </row>
    <row r="2418" spans="1:12" s="40" customFormat="1" ht="14.25" customHeight="1" x14ac:dyDescent="0.25">
      <c r="A2418" s="38" t="s">
        <v>213</v>
      </c>
      <c r="B2418" s="38" t="s">
        <v>656</v>
      </c>
      <c r="C2418" s="38" t="s">
        <v>4400</v>
      </c>
      <c r="D2418" s="38" t="s">
        <v>4401</v>
      </c>
      <c r="E2418" s="38" t="s">
        <v>4402</v>
      </c>
      <c r="F2418" s="38" t="s">
        <v>4403</v>
      </c>
      <c r="G2418" s="38" t="s">
        <v>4399</v>
      </c>
      <c r="H2418" s="38" t="s">
        <v>2665</v>
      </c>
      <c r="I2418" s="39">
        <v>0</v>
      </c>
      <c r="J2418" s="11">
        <f>VLOOKUP(LEFT(B2418,5),[1]Percents!$C:$M,9,FALSE)</f>
        <v>0.16925000000000001</v>
      </c>
      <c r="K2418" s="13">
        <f t="shared" si="38"/>
        <v>0</v>
      </c>
      <c r="L2418" s="22"/>
    </row>
    <row r="2419" spans="1:12" s="40" customFormat="1" ht="14.25" customHeight="1" x14ac:dyDescent="0.25">
      <c r="A2419" s="38" t="s">
        <v>213</v>
      </c>
      <c r="B2419" s="38" t="s">
        <v>261</v>
      </c>
      <c r="C2419" s="38" t="s">
        <v>5603</v>
      </c>
      <c r="D2419" s="38" t="s">
        <v>5604</v>
      </c>
      <c r="E2419" s="38" t="s">
        <v>938</v>
      </c>
      <c r="F2419" s="38" t="s">
        <v>5605</v>
      </c>
      <c r="G2419" s="38" t="s">
        <v>4121</v>
      </c>
      <c r="H2419" s="38" t="s">
        <v>2665</v>
      </c>
      <c r="I2419" s="39">
        <v>1906.05</v>
      </c>
      <c r="J2419" s="11">
        <f>VLOOKUP(LEFT(B2419,5),[1]Percents!$C:$M,9,FALSE)</f>
        <v>4.4049999999999999E-2</v>
      </c>
      <c r="K2419" s="13">
        <f t="shared" si="38"/>
        <v>83.961502499999995</v>
      </c>
      <c r="L2419" s="22"/>
    </row>
    <row r="2420" spans="1:12" s="40" customFormat="1" ht="14.25" customHeight="1" x14ac:dyDescent="0.25">
      <c r="A2420" s="38" t="s">
        <v>213</v>
      </c>
      <c r="B2420" s="38" t="s">
        <v>190</v>
      </c>
      <c r="C2420" s="38" t="s">
        <v>4257</v>
      </c>
      <c r="D2420" s="38" t="s">
        <v>4258</v>
      </c>
      <c r="E2420" s="38" t="s">
        <v>627</v>
      </c>
      <c r="F2420" s="38" t="s">
        <v>4259</v>
      </c>
      <c r="G2420" s="38" t="s">
        <v>4260</v>
      </c>
      <c r="H2420" s="38" t="s">
        <v>2665</v>
      </c>
      <c r="I2420" s="39">
        <v>3266.26</v>
      </c>
      <c r="J2420" s="11">
        <f>VLOOKUP(LEFT(B2420,5),[1]Percents!$C:$M,9,FALSE)</f>
        <v>4.4049999999999999E-2</v>
      </c>
      <c r="K2420" s="13">
        <f t="shared" si="38"/>
        <v>143.87875300000002</v>
      </c>
      <c r="L2420" s="22"/>
    </row>
    <row r="2421" spans="1:12" s="40" customFormat="1" ht="14.25" customHeight="1" x14ac:dyDescent="0.25">
      <c r="A2421" s="38" t="s">
        <v>213</v>
      </c>
      <c r="B2421" s="38" t="s">
        <v>61</v>
      </c>
      <c r="C2421" s="38" t="s">
        <v>4261</v>
      </c>
      <c r="D2421" s="38" t="s">
        <v>4262</v>
      </c>
      <c r="E2421" s="38" t="s">
        <v>262</v>
      </c>
      <c r="F2421" s="38" t="s">
        <v>4263</v>
      </c>
      <c r="G2421" s="38" t="s">
        <v>4260</v>
      </c>
      <c r="H2421" s="38" t="s">
        <v>2665</v>
      </c>
      <c r="I2421" s="39">
        <v>0</v>
      </c>
      <c r="J2421" s="11">
        <f>VLOOKUP(LEFT(B2421,5),[1]Percents!$C:$M,9,FALSE)</f>
        <v>0</v>
      </c>
      <c r="K2421" s="13">
        <f t="shared" si="38"/>
        <v>0</v>
      </c>
      <c r="L2421" s="22"/>
    </row>
    <row r="2422" spans="1:12" s="40" customFormat="1" ht="14.25" customHeight="1" x14ac:dyDescent="0.25">
      <c r="A2422" s="38" t="s">
        <v>213</v>
      </c>
      <c r="B2422" s="38" t="s">
        <v>190</v>
      </c>
      <c r="C2422" s="38" t="s">
        <v>9590</v>
      </c>
      <c r="D2422" s="38" t="s">
        <v>9591</v>
      </c>
      <c r="E2422" s="38" t="s">
        <v>9592</v>
      </c>
      <c r="F2422" s="38" t="s">
        <v>9593</v>
      </c>
      <c r="G2422" s="38" t="s">
        <v>9594</v>
      </c>
      <c r="H2422" s="38" t="s">
        <v>2665</v>
      </c>
      <c r="I2422" s="39">
        <v>0</v>
      </c>
      <c r="J2422" s="11">
        <f>VLOOKUP(LEFT(B2422,5),[1]Percents!$C:$M,9,FALSE)</f>
        <v>4.4049999999999999E-2</v>
      </c>
      <c r="K2422" s="13">
        <f t="shared" si="38"/>
        <v>0</v>
      </c>
      <c r="L2422" s="22"/>
    </row>
    <row r="2423" spans="1:12" s="40" customFormat="1" ht="14.25" customHeight="1" x14ac:dyDescent="0.25">
      <c r="A2423" s="38" t="s">
        <v>213</v>
      </c>
      <c r="B2423" s="38" t="s">
        <v>166</v>
      </c>
      <c r="C2423" s="38" t="s">
        <v>4264</v>
      </c>
      <c r="D2423" s="38" t="s">
        <v>4265</v>
      </c>
      <c r="E2423" s="38" t="s">
        <v>1350</v>
      </c>
      <c r="F2423" s="38" t="s">
        <v>4266</v>
      </c>
      <c r="G2423" s="38" t="s">
        <v>4267</v>
      </c>
      <c r="H2423" s="38" t="s">
        <v>2665</v>
      </c>
      <c r="I2423" s="39">
        <v>210.84</v>
      </c>
      <c r="J2423" s="11">
        <f>VLOOKUP(LEFT(B2423,5),[1]Percents!$C:$M,9,FALSE)</f>
        <v>4.4049999999999999E-2</v>
      </c>
      <c r="K2423" s="13">
        <f t="shared" si="38"/>
        <v>9.2875019999999999</v>
      </c>
      <c r="L2423" s="22"/>
    </row>
    <row r="2424" spans="1:12" s="40" customFormat="1" ht="14.25" customHeight="1" x14ac:dyDescent="0.25">
      <c r="A2424" s="38" t="s">
        <v>213</v>
      </c>
      <c r="B2424" s="38" t="s">
        <v>145</v>
      </c>
      <c r="C2424" s="38" t="s">
        <v>4511</v>
      </c>
      <c r="D2424" s="38" t="s">
        <v>4512</v>
      </c>
      <c r="E2424" s="38" t="s">
        <v>374</v>
      </c>
      <c r="F2424" s="38" t="s">
        <v>4513</v>
      </c>
      <c r="G2424" s="38" t="s">
        <v>4121</v>
      </c>
      <c r="H2424" s="38" t="s">
        <v>2665</v>
      </c>
      <c r="I2424" s="39">
        <v>25</v>
      </c>
      <c r="J2424" s="11">
        <f>VLOOKUP(LEFT(B2424,5),[1]Percents!$C:$M,9,FALSE)</f>
        <v>0</v>
      </c>
      <c r="K2424" s="13">
        <f t="shared" si="38"/>
        <v>0</v>
      </c>
      <c r="L2424" s="22"/>
    </row>
    <row r="2425" spans="1:12" s="40" customFormat="1" ht="14.25" customHeight="1" x14ac:dyDescent="0.25">
      <c r="A2425" s="38" t="s">
        <v>213</v>
      </c>
      <c r="B2425" s="38" t="s">
        <v>145</v>
      </c>
      <c r="C2425" s="38" t="s">
        <v>4404</v>
      </c>
      <c r="D2425" s="38" t="s">
        <v>4405</v>
      </c>
      <c r="E2425" s="38" t="s">
        <v>445</v>
      </c>
      <c r="F2425" s="38" t="s">
        <v>4406</v>
      </c>
      <c r="G2425" s="38" t="s">
        <v>4072</v>
      </c>
      <c r="H2425" s="38" t="s">
        <v>2665</v>
      </c>
      <c r="I2425" s="39">
        <v>-148.43</v>
      </c>
      <c r="J2425" s="11">
        <f>VLOOKUP(LEFT(B2425,5),[1]Percents!$C:$M,9,FALSE)</f>
        <v>0</v>
      </c>
      <c r="K2425" s="13">
        <f t="shared" si="38"/>
        <v>0</v>
      </c>
      <c r="L2425" s="22"/>
    </row>
    <row r="2426" spans="1:12" s="40" customFormat="1" ht="14.25" customHeight="1" x14ac:dyDescent="0.25">
      <c r="A2426" s="38" t="s">
        <v>243</v>
      </c>
      <c r="B2426" s="38" t="s">
        <v>118</v>
      </c>
      <c r="C2426" s="38" t="s">
        <v>5606</v>
      </c>
      <c r="D2426" s="38" t="s">
        <v>5607</v>
      </c>
      <c r="E2426" s="38" t="s">
        <v>181</v>
      </c>
      <c r="F2426" s="38" t="s">
        <v>5608</v>
      </c>
      <c r="G2426" s="38" t="s">
        <v>4320</v>
      </c>
      <c r="H2426" s="38" t="s">
        <v>2665</v>
      </c>
      <c r="I2426" s="39">
        <v>2191.6799999999998</v>
      </c>
      <c r="J2426" s="11">
        <f>VLOOKUP(LEFT(B2426,5),[1]Percents!$C:$M,9,FALSE)</f>
        <v>0</v>
      </c>
      <c r="K2426" s="13">
        <f t="shared" si="38"/>
        <v>0</v>
      </c>
      <c r="L2426" s="22"/>
    </row>
    <row r="2427" spans="1:12" s="40" customFormat="1" ht="14.25" customHeight="1" x14ac:dyDescent="0.25">
      <c r="A2427" s="38" t="s">
        <v>243</v>
      </c>
      <c r="B2427" s="38" t="s">
        <v>289</v>
      </c>
      <c r="C2427" s="38" t="s">
        <v>8922</v>
      </c>
      <c r="D2427" s="38" t="s">
        <v>8923</v>
      </c>
      <c r="E2427" s="38" t="s">
        <v>221</v>
      </c>
      <c r="F2427" s="38" t="s">
        <v>5608</v>
      </c>
      <c r="G2427" s="38" t="s">
        <v>4320</v>
      </c>
      <c r="H2427" s="38" t="s">
        <v>2665</v>
      </c>
      <c r="I2427" s="39">
        <v>0</v>
      </c>
      <c r="J2427" s="11">
        <f>VLOOKUP(LEFT(B2427,5),[1]Percents!$C:$M,9,FALSE)</f>
        <v>0</v>
      </c>
      <c r="K2427" s="13">
        <f t="shared" si="38"/>
        <v>0</v>
      </c>
      <c r="L2427" s="22"/>
    </row>
    <row r="2428" spans="1:12" s="40" customFormat="1" ht="14.25" customHeight="1" x14ac:dyDescent="0.25">
      <c r="A2428" s="38" t="s">
        <v>213</v>
      </c>
      <c r="B2428" s="38" t="s">
        <v>258</v>
      </c>
      <c r="C2428" s="38" t="s">
        <v>4407</v>
      </c>
      <c r="D2428" s="38" t="s">
        <v>4408</v>
      </c>
      <c r="E2428" s="38" t="s">
        <v>1276</v>
      </c>
      <c r="F2428" s="38" t="s">
        <v>4409</v>
      </c>
      <c r="G2428" s="38" t="s">
        <v>4121</v>
      </c>
      <c r="H2428" s="38" t="s">
        <v>2665</v>
      </c>
      <c r="I2428" s="39">
        <v>0</v>
      </c>
      <c r="J2428" s="11">
        <f>VLOOKUP(LEFT(B2428,5),[1]Percents!$C:$M,9,FALSE)</f>
        <v>4.4049999999999999E-2</v>
      </c>
      <c r="K2428" s="13">
        <f t="shared" si="38"/>
        <v>0</v>
      </c>
      <c r="L2428" s="22"/>
    </row>
    <row r="2429" spans="1:12" s="40" customFormat="1" ht="14.25" customHeight="1" x14ac:dyDescent="0.25">
      <c r="A2429" s="38" t="s">
        <v>25</v>
      </c>
      <c r="B2429" s="38" t="s">
        <v>26</v>
      </c>
      <c r="C2429" s="38" t="s">
        <v>11449</v>
      </c>
      <c r="D2429" s="38" t="s">
        <v>11450</v>
      </c>
      <c r="E2429" s="38" t="s">
        <v>4379</v>
      </c>
      <c r="F2429" s="38" t="s">
        <v>11451</v>
      </c>
      <c r="G2429" s="38" t="s">
        <v>3290</v>
      </c>
      <c r="H2429" s="38" t="s">
        <v>2665</v>
      </c>
      <c r="I2429" s="39">
        <v>0</v>
      </c>
      <c r="J2429" s="11">
        <f>VLOOKUP(LEFT(B2429,5),[1]Percents!$C:$M,9,FALSE)</f>
        <v>0</v>
      </c>
      <c r="K2429" s="13">
        <f t="shared" si="38"/>
        <v>0</v>
      </c>
      <c r="L2429" s="22"/>
    </row>
    <row r="2430" spans="1:12" s="40" customFormat="1" ht="14.25" customHeight="1" x14ac:dyDescent="0.25">
      <c r="A2430" s="38" t="s">
        <v>213</v>
      </c>
      <c r="B2430" s="38" t="s">
        <v>21</v>
      </c>
      <c r="C2430" s="38" t="s">
        <v>4410</v>
      </c>
      <c r="D2430" s="38" t="s">
        <v>4411</v>
      </c>
      <c r="E2430" s="38" t="s">
        <v>2906</v>
      </c>
      <c r="F2430" s="38" t="s">
        <v>4412</v>
      </c>
      <c r="G2430" s="38" t="s">
        <v>4207</v>
      </c>
      <c r="H2430" s="38" t="s">
        <v>2665</v>
      </c>
      <c r="I2430" s="39">
        <v>181.65</v>
      </c>
      <c r="J2430" s="11">
        <f>VLOOKUP(LEFT(B2430,5),[1]Percents!$C:$M,9,FALSE)</f>
        <v>4.4049999999999999E-2</v>
      </c>
      <c r="K2430" s="13">
        <f t="shared" si="38"/>
        <v>8.0016824999999994</v>
      </c>
      <c r="L2430" s="22"/>
    </row>
    <row r="2431" spans="1:12" s="40" customFormat="1" ht="14.25" customHeight="1" x14ac:dyDescent="0.25">
      <c r="A2431" s="38" t="s">
        <v>141</v>
      </c>
      <c r="B2431" s="38" t="s">
        <v>306</v>
      </c>
      <c r="C2431" s="38" t="s">
        <v>4514</v>
      </c>
      <c r="D2431" s="38" t="s">
        <v>4515</v>
      </c>
      <c r="E2431" s="38" t="s">
        <v>163</v>
      </c>
      <c r="F2431" s="38" t="s">
        <v>4516</v>
      </c>
      <c r="G2431" s="38" t="s">
        <v>4121</v>
      </c>
      <c r="H2431" s="38" t="s">
        <v>2665</v>
      </c>
      <c r="I2431" s="39">
        <v>0</v>
      </c>
      <c r="J2431" s="11">
        <f>VLOOKUP(LEFT(B2431,5),[1]Percents!$C:$M,9,FALSE)</f>
        <v>0.64170000000000005</v>
      </c>
      <c r="K2431" s="13">
        <f t="shared" si="38"/>
        <v>0</v>
      </c>
      <c r="L2431" s="22"/>
    </row>
    <row r="2432" spans="1:12" s="40" customFormat="1" ht="14.25" customHeight="1" x14ac:dyDescent="0.25">
      <c r="A2432" s="38" t="s">
        <v>213</v>
      </c>
      <c r="B2432" s="38" t="s">
        <v>162</v>
      </c>
      <c r="C2432" s="38" t="s">
        <v>4413</v>
      </c>
      <c r="D2432" s="38" t="s">
        <v>4414</v>
      </c>
      <c r="E2432" s="38" t="s">
        <v>3295</v>
      </c>
      <c r="F2432" s="38" t="s">
        <v>4415</v>
      </c>
      <c r="G2432" s="38" t="s">
        <v>4416</v>
      </c>
      <c r="H2432" s="38" t="s">
        <v>2665</v>
      </c>
      <c r="I2432" s="39">
        <v>863.83</v>
      </c>
      <c r="J2432" s="11">
        <f>VLOOKUP(LEFT(B2432,5),[1]Percents!$C:$M,9,FALSE)</f>
        <v>4.4049999999999999E-2</v>
      </c>
      <c r="K2432" s="13">
        <f t="shared" si="38"/>
        <v>38.051711500000003</v>
      </c>
      <c r="L2432" s="22"/>
    </row>
    <row r="2433" spans="1:12" s="40" customFormat="1" ht="14.25" customHeight="1" x14ac:dyDescent="0.25">
      <c r="A2433" s="38" t="s">
        <v>243</v>
      </c>
      <c r="B2433" s="38" t="s">
        <v>314</v>
      </c>
      <c r="C2433" s="38" t="s">
        <v>4617</v>
      </c>
      <c r="D2433" s="38" t="s">
        <v>4618</v>
      </c>
      <c r="E2433" s="38" t="s">
        <v>436</v>
      </c>
      <c r="F2433" s="38" t="s">
        <v>4619</v>
      </c>
      <c r="G2433" s="38" t="s">
        <v>3669</v>
      </c>
      <c r="H2433" s="38" t="s">
        <v>2665</v>
      </c>
      <c r="I2433" s="39">
        <v>1676.59</v>
      </c>
      <c r="J2433" s="11">
        <f>VLOOKUP(LEFT(B2433,5),[1]Percents!$C:$M,9,FALSE)</f>
        <v>0</v>
      </c>
      <c r="K2433" s="13">
        <f t="shared" si="38"/>
        <v>0</v>
      </c>
      <c r="L2433" s="22"/>
    </row>
    <row r="2434" spans="1:12" s="40" customFormat="1" ht="14.25" customHeight="1" x14ac:dyDescent="0.25">
      <c r="A2434" s="38" t="s">
        <v>213</v>
      </c>
      <c r="B2434" s="38" t="s">
        <v>4417</v>
      </c>
      <c r="C2434" s="38" t="s">
        <v>4418</v>
      </c>
      <c r="D2434" s="38" t="s">
        <v>4419</v>
      </c>
      <c r="E2434" s="38" t="s">
        <v>7977</v>
      </c>
      <c r="F2434" s="38" t="s">
        <v>4420</v>
      </c>
      <c r="G2434" s="38" t="s">
        <v>4421</v>
      </c>
      <c r="H2434" s="38" t="s">
        <v>2665</v>
      </c>
      <c r="I2434" s="39">
        <v>25</v>
      </c>
      <c r="J2434" s="11">
        <f>VLOOKUP(LEFT(B2434,5),[1]Percents!$C:$M,9,FALSE)</f>
        <v>0</v>
      </c>
      <c r="K2434" s="13">
        <f t="shared" si="38"/>
        <v>0</v>
      </c>
      <c r="L2434" s="22"/>
    </row>
    <row r="2435" spans="1:12" s="40" customFormat="1" ht="14.25" customHeight="1" x14ac:dyDescent="0.25">
      <c r="A2435" s="38" t="s">
        <v>243</v>
      </c>
      <c r="B2435" s="38" t="s">
        <v>290</v>
      </c>
      <c r="C2435" s="38" t="s">
        <v>4518</v>
      </c>
      <c r="D2435" s="38" t="s">
        <v>4519</v>
      </c>
      <c r="E2435" s="38" t="s">
        <v>4520</v>
      </c>
      <c r="F2435" s="38" t="s">
        <v>4521</v>
      </c>
      <c r="G2435" s="38" t="s">
        <v>4517</v>
      </c>
      <c r="H2435" s="38" t="s">
        <v>2665</v>
      </c>
      <c r="I2435" s="41">
        <v>0</v>
      </c>
      <c r="J2435" s="11">
        <f>VLOOKUP(LEFT(B2435,5),[1]Percents!$C:$M,9,FALSE)</f>
        <v>0</v>
      </c>
      <c r="K2435" s="13">
        <f t="shared" si="38"/>
        <v>0</v>
      </c>
      <c r="L2435" s="22"/>
    </row>
    <row r="2436" spans="1:12" s="40" customFormat="1" ht="14.25" customHeight="1" x14ac:dyDescent="0.25">
      <c r="A2436" s="38" t="s">
        <v>243</v>
      </c>
      <c r="B2436" s="38" t="s">
        <v>289</v>
      </c>
      <c r="C2436" s="38" t="s">
        <v>9595</v>
      </c>
      <c r="D2436" s="38" t="s">
        <v>9596</v>
      </c>
      <c r="E2436" s="38" t="s">
        <v>622</v>
      </c>
      <c r="F2436" s="38" t="s">
        <v>9597</v>
      </c>
      <c r="G2436" s="38" t="s">
        <v>4125</v>
      </c>
      <c r="H2436" s="38" t="s">
        <v>2665</v>
      </c>
      <c r="I2436" s="39">
        <v>0</v>
      </c>
      <c r="J2436" s="11">
        <f>VLOOKUP(LEFT(B2436,5),[1]Percents!$C:$M,9,FALSE)</f>
        <v>0</v>
      </c>
      <c r="K2436" s="13">
        <f t="shared" si="38"/>
        <v>0</v>
      </c>
      <c r="L2436" s="22"/>
    </row>
    <row r="2437" spans="1:12" s="40" customFormat="1" ht="14.25" customHeight="1" x14ac:dyDescent="0.25">
      <c r="A2437" s="38" t="s">
        <v>213</v>
      </c>
      <c r="B2437" s="38" t="s">
        <v>226</v>
      </c>
      <c r="C2437" s="38" t="s">
        <v>5263</v>
      </c>
      <c r="D2437" s="38" t="s">
        <v>5264</v>
      </c>
      <c r="E2437" s="38" t="s">
        <v>5265</v>
      </c>
      <c r="F2437" s="38" t="s">
        <v>5266</v>
      </c>
      <c r="G2437" s="38" t="s">
        <v>4383</v>
      </c>
      <c r="H2437" s="38" t="s">
        <v>2665</v>
      </c>
      <c r="I2437" s="39">
        <v>205.61</v>
      </c>
      <c r="J2437" s="11">
        <f>VLOOKUP(LEFT(B2437,5),[1]Percents!$C:$M,9,FALSE)</f>
        <v>0</v>
      </c>
      <c r="K2437" s="13">
        <f t="shared" si="38"/>
        <v>0</v>
      </c>
      <c r="L2437" s="22"/>
    </row>
    <row r="2438" spans="1:12" s="40" customFormat="1" ht="14.25" customHeight="1" x14ac:dyDescent="0.25">
      <c r="A2438" s="38" t="s">
        <v>213</v>
      </c>
      <c r="B2438" s="38" t="s">
        <v>7978</v>
      </c>
      <c r="C2438" s="38" t="s">
        <v>7979</v>
      </c>
      <c r="D2438" s="38" t="s">
        <v>7980</v>
      </c>
      <c r="E2438" s="38" t="s">
        <v>7981</v>
      </c>
      <c r="F2438" s="38" t="s">
        <v>7982</v>
      </c>
      <c r="G2438" s="38" t="s">
        <v>3357</v>
      </c>
      <c r="H2438" s="38" t="s">
        <v>2665</v>
      </c>
      <c r="I2438" s="39">
        <v>1564.74</v>
      </c>
      <c r="J2438" s="11">
        <f>VLOOKUP(LEFT(B2438,5),[1]Percents!$C:$M,9,FALSE)</f>
        <v>4.4049999999999999E-2</v>
      </c>
      <c r="K2438" s="13">
        <f t="shared" si="38"/>
        <v>68.926796999999993</v>
      </c>
      <c r="L2438" s="22"/>
    </row>
    <row r="2439" spans="1:12" s="40" customFormat="1" ht="14.25" customHeight="1" x14ac:dyDescent="0.25">
      <c r="A2439" s="38" t="s">
        <v>213</v>
      </c>
      <c r="B2439" s="38" t="s">
        <v>258</v>
      </c>
      <c r="C2439" s="38" t="s">
        <v>4422</v>
      </c>
      <c r="D2439" s="38" t="s">
        <v>4423</v>
      </c>
      <c r="E2439" s="38" t="s">
        <v>541</v>
      </c>
      <c r="F2439" s="38" t="s">
        <v>4424</v>
      </c>
      <c r="G2439" s="38" t="s">
        <v>4425</v>
      </c>
      <c r="H2439" s="38" t="s">
        <v>2665</v>
      </c>
      <c r="I2439" s="39">
        <v>99.82</v>
      </c>
      <c r="J2439" s="11">
        <f>VLOOKUP(LEFT(B2439,5),[1]Percents!$C:$M,9,FALSE)</f>
        <v>4.4049999999999999E-2</v>
      </c>
      <c r="K2439" s="13">
        <f t="shared" si="38"/>
        <v>4.3970709999999995</v>
      </c>
      <c r="L2439" s="22"/>
    </row>
    <row r="2440" spans="1:12" s="40" customFormat="1" ht="14.25" customHeight="1" x14ac:dyDescent="0.25">
      <c r="A2440" s="38" t="s">
        <v>243</v>
      </c>
      <c r="B2440" s="38" t="s">
        <v>674</v>
      </c>
      <c r="C2440" s="38" t="s">
        <v>4523</v>
      </c>
      <c r="D2440" s="38" t="s">
        <v>4524</v>
      </c>
      <c r="E2440" s="38" t="s">
        <v>4447</v>
      </c>
      <c r="F2440" s="38" t="s">
        <v>4525</v>
      </c>
      <c r="G2440" s="38" t="s">
        <v>4320</v>
      </c>
      <c r="H2440" s="38" t="s">
        <v>2665</v>
      </c>
      <c r="I2440" s="39">
        <v>0</v>
      </c>
      <c r="J2440" s="11">
        <f>VLOOKUP(LEFT(B2440,5),[1]Percents!$C:$M,9,FALSE)</f>
        <v>0</v>
      </c>
      <c r="K2440" s="13">
        <f t="shared" si="38"/>
        <v>0</v>
      </c>
      <c r="L2440" s="22"/>
    </row>
    <row r="2441" spans="1:12" s="40" customFormat="1" ht="14.25" customHeight="1" x14ac:dyDescent="0.25">
      <c r="A2441" s="38" t="s">
        <v>213</v>
      </c>
      <c r="B2441" s="38" t="s">
        <v>134</v>
      </c>
      <c r="C2441" s="38" t="s">
        <v>4767</v>
      </c>
      <c r="D2441" s="38" t="s">
        <v>5046</v>
      </c>
      <c r="E2441" s="38" t="s">
        <v>3031</v>
      </c>
      <c r="F2441" s="38" t="s">
        <v>4768</v>
      </c>
      <c r="G2441" s="38" t="s">
        <v>3629</v>
      </c>
      <c r="H2441" s="38" t="s">
        <v>2665</v>
      </c>
      <c r="I2441" s="39">
        <v>26.62</v>
      </c>
      <c r="J2441" s="11">
        <f>VLOOKUP(LEFT(B2441,5),[1]Percents!$C:$M,9,FALSE)</f>
        <v>0</v>
      </c>
      <c r="K2441" s="13">
        <f t="shared" si="38"/>
        <v>0</v>
      </c>
      <c r="L2441" s="22"/>
    </row>
    <row r="2442" spans="1:12" s="40" customFormat="1" ht="14.25" customHeight="1" x14ac:dyDescent="0.25">
      <c r="A2442" s="38" t="s">
        <v>213</v>
      </c>
      <c r="B2442" s="38" t="s">
        <v>261</v>
      </c>
      <c r="C2442" s="38" t="s">
        <v>4769</v>
      </c>
      <c r="D2442" s="38" t="s">
        <v>7495</v>
      </c>
      <c r="E2442" s="38" t="s">
        <v>14</v>
      </c>
      <c r="F2442" s="38" t="s">
        <v>4770</v>
      </c>
      <c r="G2442" s="38" t="s">
        <v>4771</v>
      </c>
      <c r="H2442" s="38" t="s">
        <v>2665</v>
      </c>
      <c r="I2442" s="39">
        <v>94.05</v>
      </c>
      <c r="J2442" s="11">
        <f>VLOOKUP(LEFT(B2442,5),[1]Percents!$C:$M,9,FALSE)</f>
        <v>4.4049999999999999E-2</v>
      </c>
      <c r="K2442" s="13">
        <f t="shared" ref="K2442:K2505" si="39">+I2442*J2442</f>
        <v>4.1429024999999999</v>
      </c>
      <c r="L2442" s="22"/>
    </row>
    <row r="2443" spans="1:12" s="40" customFormat="1" ht="14.25" customHeight="1" x14ac:dyDescent="0.25">
      <c r="A2443" s="38" t="s">
        <v>213</v>
      </c>
      <c r="B2443" s="38" t="s">
        <v>120</v>
      </c>
      <c r="C2443" s="38" t="s">
        <v>4526</v>
      </c>
      <c r="D2443" s="38" t="s">
        <v>4527</v>
      </c>
      <c r="E2443" s="38" t="s">
        <v>6737</v>
      </c>
      <c r="F2443" s="38" t="s">
        <v>4528</v>
      </c>
      <c r="G2443" s="38" t="s">
        <v>4468</v>
      </c>
      <c r="H2443" s="38" t="s">
        <v>2665</v>
      </c>
      <c r="I2443" s="39">
        <v>2750.52</v>
      </c>
      <c r="J2443" s="11">
        <f>VLOOKUP(LEFT(B2443,5),[1]Percents!$C:$M,9,FALSE)</f>
        <v>0</v>
      </c>
      <c r="K2443" s="13">
        <f t="shared" si="39"/>
        <v>0</v>
      </c>
      <c r="L2443" s="22"/>
    </row>
    <row r="2444" spans="1:12" s="40" customFormat="1" ht="14.25" customHeight="1" x14ac:dyDescent="0.25">
      <c r="A2444" s="38" t="s">
        <v>213</v>
      </c>
      <c r="B2444" s="38" t="s">
        <v>162</v>
      </c>
      <c r="C2444" s="38" t="s">
        <v>7496</v>
      </c>
      <c r="D2444" s="38" t="s">
        <v>7497</v>
      </c>
      <c r="E2444" s="38" t="s">
        <v>263</v>
      </c>
      <c r="F2444" s="38" t="s">
        <v>7498</v>
      </c>
      <c r="G2444" s="38" t="s">
        <v>6236</v>
      </c>
      <c r="H2444" s="38" t="s">
        <v>2665</v>
      </c>
      <c r="I2444" s="39">
        <v>0</v>
      </c>
      <c r="J2444" s="11">
        <f>VLOOKUP(LEFT(B2444,5),[1]Percents!$C:$M,9,FALSE)</f>
        <v>4.4049999999999999E-2</v>
      </c>
      <c r="K2444" s="13">
        <f t="shared" si="39"/>
        <v>0</v>
      </c>
      <c r="L2444" s="22"/>
    </row>
    <row r="2445" spans="1:12" s="40" customFormat="1" ht="14.25" customHeight="1" x14ac:dyDescent="0.25">
      <c r="A2445" s="38" t="s">
        <v>243</v>
      </c>
      <c r="B2445" s="38" t="s">
        <v>674</v>
      </c>
      <c r="C2445" s="38" t="s">
        <v>4531</v>
      </c>
      <c r="D2445" s="38" t="s">
        <v>4532</v>
      </c>
      <c r="E2445" s="38" t="s">
        <v>675</v>
      </c>
      <c r="F2445" s="38" t="s">
        <v>4533</v>
      </c>
      <c r="G2445" s="38" t="s">
        <v>4121</v>
      </c>
      <c r="H2445" s="38" t="s">
        <v>2665</v>
      </c>
      <c r="I2445" s="39">
        <v>302.33</v>
      </c>
      <c r="J2445" s="11">
        <f>VLOOKUP(LEFT(B2445,5),[1]Percents!$C:$M,9,FALSE)</f>
        <v>0</v>
      </c>
      <c r="K2445" s="13">
        <f t="shared" si="39"/>
        <v>0</v>
      </c>
      <c r="L2445" s="22"/>
    </row>
    <row r="2446" spans="1:12" s="40" customFormat="1" ht="14.25" customHeight="1" x14ac:dyDescent="0.25">
      <c r="A2446" s="38" t="s">
        <v>213</v>
      </c>
      <c r="B2446" s="38" t="s">
        <v>148</v>
      </c>
      <c r="C2446" s="38" t="s">
        <v>4620</v>
      </c>
      <c r="D2446" s="38" t="s">
        <v>4621</v>
      </c>
      <c r="E2446" s="38" t="s">
        <v>1126</v>
      </c>
      <c r="F2446" s="38" t="s">
        <v>4622</v>
      </c>
      <c r="G2446" s="38" t="s">
        <v>4517</v>
      </c>
      <c r="H2446" s="38" t="s">
        <v>2665</v>
      </c>
      <c r="I2446" s="39">
        <v>0</v>
      </c>
      <c r="J2446" s="11">
        <f>VLOOKUP(LEFT(B2446,5),[1]Percents!$C:$M,9,FALSE)</f>
        <v>4.4049999999999999E-2</v>
      </c>
      <c r="K2446" s="13">
        <f t="shared" si="39"/>
        <v>0</v>
      </c>
      <c r="L2446" s="22"/>
    </row>
    <row r="2447" spans="1:12" s="40" customFormat="1" ht="14.25" customHeight="1" x14ac:dyDescent="0.25">
      <c r="A2447" s="38" t="s">
        <v>243</v>
      </c>
      <c r="B2447" s="38" t="s">
        <v>290</v>
      </c>
      <c r="C2447" s="38" t="s">
        <v>4623</v>
      </c>
      <c r="D2447" s="38" t="s">
        <v>4624</v>
      </c>
      <c r="E2447" s="38" t="s">
        <v>1</v>
      </c>
      <c r="F2447" s="38" t="s">
        <v>4625</v>
      </c>
      <c r="G2447" s="38" t="s">
        <v>4320</v>
      </c>
      <c r="H2447" s="38" t="s">
        <v>2665</v>
      </c>
      <c r="I2447" s="41">
        <v>0</v>
      </c>
      <c r="J2447" s="11">
        <f>VLOOKUP(LEFT(B2447,5),[1]Percents!$C:$M,9,FALSE)</f>
        <v>0</v>
      </c>
      <c r="K2447" s="13">
        <f t="shared" si="39"/>
        <v>0</v>
      </c>
      <c r="L2447" s="22"/>
    </row>
    <row r="2448" spans="1:12" s="40" customFormat="1" ht="14.25" customHeight="1" x14ac:dyDescent="0.25">
      <c r="A2448" s="38" t="s">
        <v>213</v>
      </c>
      <c r="B2448" s="38" t="s">
        <v>258</v>
      </c>
      <c r="C2448" s="38" t="s">
        <v>4626</v>
      </c>
      <c r="D2448" s="38" t="s">
        <v>4627</v>
      </c>
      <c r="E2448" s="38" t="s">
        <v>452</v>
      </c>
      <c r="F2448" s="38" t="s">
        <v>4628</v>
      </c>
      <c r="G2448" s="38" t="s">
        <v>4629</v>
      </c>
      <c r="H2448" s="38" t="s">
        <v>2665</v>
      </c>
      <c r="I2448" s="39">
        <v>235.62</v>
      </c>
      <c r="J2448" s="11">
        <f>VLOOKUP(LEFT(B2448,5),[1]Percents!$C:$M,9,FALSE)</f>
        <v>4.4049999999999999E-2</v>
      </c>
      <c r="K2448" s="13">
        <f t="shared" si="39"/>
        <v>10.379061</v>
      </c>
      <c r="L2448" s="22"/>
    </row>
    <row r="2449" spans="1:12" s="40" customFormat="1" ht="14.25" customHeight="1" x14ac:dyDescent="0.25">
      <c r="A2449" s="38" t="s">
        <v>243</v>
      </c>
      <c r="B2449" s="38" t="s">
        <v>2543</v>
      </c>
      <c r="C2449" s="38" t="s">
        <v>8924</v>
      </c>
      <c r="D2449" s="38" t="s">
        <v>8925</v>
      </c>
      <c r="E2449" s="38" t="s">
        <v>388</v>
      </c>
      <c r="F2449" s="38" t="s">
        <v>4628</v>
      </c>
      <c r="G2449" s="38" t="s">
        <v>4629</v>
      </c>
      <c r="H2449" s="38" t="s">
        <v>2665</v>
      </c>
      <c r="I2449" s="39">
        <v>288.01</v>
      </c>
      <c r="J2449" s="11">
        <f>VLOOKUP(LEFT(B2449,5),[1]Percents!$C:$M,9,FALSE)</f>
        <v>0</v>
      </c>
      <c r="K2449" s="13">
        <f t="shared" si="39"/>
        <v>0</v>
      </c>
      <c r="L2449" s="22"/>
    </row>
    <row r="2450" spans="1:12" s="40" customFormat="1" ht="14.25" customHeight="1" x14ac:dyDescent="0.25">
      <c r="A2450" s="38" t="s">
        <v>213</v>
      </c>
      <c r="B2450" s="38" t="s">
        <v>145</v>
      </c>
      <c r="C2450" s="38" t="s">
        <v>5609</v>
      </c>
      <c r="D2450" s="38" t="s">
        <v>5610</v>
      </c>
      <c r="E2450" s="38" t="s">
        <v>220</v>
      </c>
      <c r="F2450" s="38" t="s">
        <v>5611</v>
      </c>
      <c r="G2450" s="38" t="s">
        <v>5612</v>
      </c>
      <c r="H2450" s="38" t="s">
        <v>2665</v>
      </c>
      <c r="I2450" s="39">
        <v>0</v>
      </c>
      <c r="J2450" s="11">
        <f>VLOOKUP(LEFT(B2450,5),[1]Percents!$C:$M,9,FALSE)</f>
        <v>0</v>
      </c>
      <c r="K2450" s="13">
        <f t="shared" si="39"/>
        <v>0</v>
      </c>
      <c r="L2450" s="22"/>
    </row>
    <row r="2451" spans="1:12" s="40" customFormat="1" ht="14.25" customHeight="1" x14ac:dyDescent="0.25">
      <c r="A2451" s="38" t="s">
        <v>213</v>
      </c>
      <c r="B2451" s="38" t="s">
        <v>67</v>
      </c>
      <c r="C2451" s="38" t="s">
        <v>8926</v>
      </c>
      <c r="D2451" s="38" t="s">
        <v>8927</v>
      </c>
      <c r="E2451" s="38" t="s">
        <v>1281</v>
      </c>
      <c r="F2451" s="38" t="s">
        <v>8928</v>
      </c>
      <c r="G2451" s="38" t="s">
        <v>8929</v>
      </c>
      <c r="H2451" s="38" t="s">
        <v>2665</v>
      </c>
      <c r="I2451" s="39">
        <v>45.9</v>
      </c>
      <c r="J2451" s="11">
        <f>VLOOKUP(LEFT(B2451,5),[1]Percents!$C:$M,9,FALSE)</f>
        <v>0</v>
      </c>
      <c r="K2451" s="13">
        <f t="shared" si="39"/>
        <v>0</v>
      </c>
      <c r="L2451" s="22"/>
    </row>
    <row r="2452" spans="1:12" s="40" customFormat="1" ht="14.25" customHeight="1" x14ac:dyDescent="0.25">
      <c r="A2452" s="38" t="s">
        <v>213</v>
      </c>
      <c r="B2452" s="38" t="s">
        <v>190</v>
      </c>
      <c r="C2452" s="38" t="s">
        <v>9598</v>
      </c>
      <c r="D2452" s="38" t="s">
        <v>9599</v>
      </c>
      <c r="E2452" s="38" t="s">
        <v>9592</v>
      </c>
      <c r="F2452" s="38" t="s">
        <v>9600</v>
      </c>
      <c r="G2452" s="38" t="s">
        <v>9601</v>
      </c>
      <c r="H2452" s="38" t="s">
        <v>2665</v>
      </c>
      <c r="I2452" s="39">
        <v>0</v>
      </c>
      <c r="J2452" s="11">
        <f>VLOOKUP(LEFT(B2452,5),[1]Percents!$C:$M,9,FALSE)</f>
        <v>4.4049999999999999E-2</v>
      </c>
      <c r="K2452" s="13">
        <f t="shared" si="39"/>
        <v>0</v>
      </c>
      <c r="L2452" s="22"/>
    </row>
    <row r="2453" spans="1:12" s="40" customFormat="1" ht="14.25" customHeight="1" x14ac:dyDescent="0.25">
      <c r="A2453" s="38" t="s">
        <v>213</v>
      </c>
      <c r="B2453" s="38" t="s">
        <v>195</v>
      </c>
      <c r="C2453" s="38" t="s">
        <v>4630</v>
      </c>
      <c r="D2453" s="38" t="s">
        <v>4631</v>
      </c>
      <c r="E2453" s="38" t="s">
        <v>157</v>
      </c>
      <c r="F2453" s="38" t="s">
        <v>4632</v>
      </c>
      <c r="G2453" s="38" t="s">
        <v>4633</v>
      </c>
      <c r="H2453" s="38" t="s">
        <v>2665</v>
      </c>
      <c r="I2453" s="39">
        <v>4665.57</v>
      </c>
      <c r="J2453" s="11">
        <f>VLOOKUP(LEFT(B2453,5),[1]Percents!$C:$M,9,FALSE)</f>
        <v>0</v>
      </c>
      <c r="K2453" s="13">
        <f t="shared" si="39"/>
        <v>0</v>
      </c>
      <c r="L2453" s="22"/>
    </row>
    <row r="2454" spans="1:12" s="40" customFormat="1" ht="14.25" customHeight="1" x14ac:dyDescent="0.25">
      <c r="A2454" s="38" t="s">
        <v>141</v>
      </c>
      <c r="B2454" s="38" t="s">
        <v>172</v>
      </c>
      <c r="C2454" s="38" t="s">
        <v>10544</v>
      </c>
      <c r="D2454" s="38" t="s">
        <v>10545</v>
      </c>
      <c r="E2454" s="38" t="s">
        <v>4</v>
      </c>
      <c r="F2454" s="38" t="s">
        <v>10546</v>
      </c>
      <c r="G2454" s="38" t="s">
        <v>4195</v>
      </c>
      <c r="H2454" s="38" t="s">
        <v>2665</v>
      </c>
      <c r="I2454" s="39">
        <v>0</v>
      </c>
      <c r="J2454" s="11">
        <f>VLOOKUP(LEFT(B2454,5),[1]Percents!$C:$M,9,FALSE)</f>
        <v>0.64170000000000005</v>
      </c>
      <c r="K2454" s="13">
        <f t="shared" si="39"/>
        <v>0</v>
      </c>
      <c r="L2454" s="22"/>
    </row>
    <row r="2455" spans="1:12" s="40" customFormat="1" ht="14.25" customHeight="1" x14ac:dyDescent="0.25">
      <c r="A2455" s="38" t="s">
        <v>213</v>
      </c>
      <c r="B2455" s="38" t="s">
        <v>5021</v>
      </c>
      <c r="C2455" s="38" t="s">
        <v>7271</v>
      </c>
      <c r="D2455" s="38" t="s">
        <v>7272</v>
      </c>
      <c r="E2455" s="38" t="s">
        <v>199</v>
      </c>
      <c r="F2455" s="38" t="s">
        <v>7273</v>
      </c>
      <c r="G2455" s="38" t="s">
        <v>4937</v>
      </c>
      <c r="H2455" s="38" t="s">
        <v>2665</v>
      </c>
      <c r="I2455" s="39">
        <v>708.46</v>
      </c>
      <c r="J2455" s="11">
        <f>VLOOKUP(LEFT(B2455,5),[1]Percents!$C:$M,9,FALSE)</f>
        <v>0</v>
      </c>
      <c r="K2455" s="13">
        <f t="shared" si="39"/>
        <v>0</v>
      </c>
      <c r="L2455" s="22"/>
    </row>
    <row r="2456" spans="1:12" s="40" customFormat="1" ht="14.25" customHeight="1" x14ac:dyDescent="0.25">
      <c r="A2456" s="38" t="s">
        <v>213</v>
      </c>
      <c r="B2456" s="38" t="s">
        <v>21</v>
      </c>
      <c r="C2456" s="38" t="s">
        <v>4772</v>
      </c>
      <c r="D2456" s="38" t="s">
        <v>4773</v>
      </c>
      <c r="E2456" s="38" t="s">
        <v>6800</v>
      </c>
      <c r="F2456" s="38" t="s">
        <v>4774</v>
      </c>
      <c r="G2456" s="38" t="s">
        <v>4775</v>
      </c>
      <c r="H2456" s="38" t="s">
        <v>2665</v>
      </c>
      <c r="I2456" s="39">
        <v>0</v>
      </c>
      <c r="J2456" s="11">
        <f>VLOOKUP(LEFT(B2456,5),[1]Percents!$C:$M,9,FALSE)</f>
        <v>4.4049999999999999E-2</v>
      </c>
      <c r="K2456" s="13">
        <f t="shared" si="39"/>
        <v>0</v>
      </c>
      <c r="L2456" s="22"/>
    </row>
    <row r="2457" spans="1:12" s="40" customFormat="1" ht="14.25" customHeight="1" x14ac:dyDescent="0.25">
      <c r="A2457" s="38" t="s">
        <v>243</v>
      </c>
      <c r="B2457" s="38" t="s">
        <v>290</v>
      </c>
      <c r="C2457" s="38" t="s">
        <v>4634</v>
      </c>
      <c r="D2457" s="38" t="s">
        <v>4635</v>
      </c>
      <c r="E2457" s="38" t="s">
        <v>206</v>
      </c>
      <c r="F2457" s="38" t="s">
        <v>4636</v>
      </c>
      <c r="G2457" s="38" t="s">
        <v>4195</v>
      </c>
      <c r="H2457" s="38" t="s">
        <v>2665</v>
      </c>
      <c r="I2457" s="39">
        <v>0</v>
      </c>
      <c r="J2457" s="11">
        <f>VLOOKUP(LEFT(B2457,5),[1]Percents!$C:$M,9,FALSE)</f>
        <v>0</v>
      </c>
      <c r="K2457" s="13">
        <f t="shared" si="39"/>
        <v>0</v>
      </c>
      <c r="L2457" s="22"/>
    </row>
    <row r="2458" spans="1:12" s="40" customFormat="1" ht="14.25" customHeight="1" x14ac:dyDescent="0.25">
      <c r="A2458" s="38" t="s">
        <v>213</v>
      </c>
      <c r="B2458" s="38" t="s">
        <v>11</v>
      </c>
      <c r="C2458" s="38" t="s">
        <v>4888</v>
      </c>
      <c r="D2458" s="38" t="s">
        <v>4889</v>
      </c>
      <c r="E2458" s="38" t="s">
        <v>6701</v>
      </c>
      <c r="F2458" s="38" t="s">
        <v>4890</v>
      </c>
      <c r="G2458" s="38" t="s">
        <v>4891</v>
      </c>
      <c r="H2458" s="38" t="s">
        <v>2665</v>
      </c>
      <c r="I2458" s="39">
        <v>136.84</v>
      </c>
      <c r="J2458" s="11">
        <f>VLOOKUP(LEFT(B2458,5),[1]Percents!$C:$M,9,FALSE)</f>
        <v>0</v>
      </c>
      <c r="K2458" s="13">
        <f t="shared" si="39"/>
        <v>0</v>
      </c>
      <c r="L2458" s="22"/>
    </row>
    <row r="2459" spans="1:12" s="40" customFormat="1" ht="14.25" customHeight="1" x14ac:dyDescent="0.25">
      <c r="A2459" s="38" t="s">
        <v>243</v>
      </c>
      <c r="B2459" s="38" t="s">
        <v>290</v>
      </c>
      <c r="C2459" s="38" t="s">
        <v>8930</v>
      </c>
      <c r="D2459" s="38" t="s">
        <v>8931</v>
      </c>
      <c r="E2459" s="38" t="s">
        <v>1</v>
      </c>
      <c r="F2459" s="38" t="s">
        <v>8932</v>
      </c>
      <c r="G2459" s="38" t="s">
        <v>4320</v>
      </c>
      <c r="H2459" s="38" t="s">
        <v>2665</v>
      </c>
      <c r="I2459" s="39">
        <v>0</v>
      </c>
      <c r="J2459" s="11">
        <f>VLOOKUP(LEFT(B2459,5),[1]Percents!$C:$M,9,FALSE)</f>
        <v>0</v>
      </c>
      <c r="K2459" s="13">
        <f t="shared" si="39"/>
        <v>0</v>
      </c>
      <c r="L2459" s="22"/>
    </row>
    <row r="2460" spans="1:12" s="40" customFormat="1" ht="14.25" customHeight="1" x14ac:dyDescent="0.25">
      <c r="A2460" s="38" t="s">
        <v>213</v>
      </c>
      <c r="B2460" s="38" t="s">
        <v>120</v>
      </c>
      <c r="C2460" s="38" t="s">
        <v>4637</v>
      </c>
      <c r="D2460" s="38" t="s">
        <v>4638</v>
      </c>
      <c r="E2460" s="38" t="s">
        <v>6737</v>
      </c>
      <c r="F2460" s="38" t="s">
        <v>4639</v>
      </c>
      <c r="G2460" s="38" t="s">
        <v>4640</v>
      </c>
      <c r="H2460" s="38" t="s">
        <v>2665</v>
      </c>
      <c r="I2460" s="39">
        <v>39.9</v>
      </c>
      <c r="J2460" s="11">
        <f>VLOOKUP(LEFT(B2460,5),[1]Percents!$C:$M,9,FALSE)</f>
        <v>0</v>
      </c>
      <c r="K2460" s="13">
        <f t="shared" si="39"/>
        <v>0</v>
      </c>
      <c r="L2460" s="22"/>
    </row>
    <row r="2461" spans="1:12" s="40" customFormat="1" ht="14.25" customHeight="1" x14ac:dyDescent="0.25">
      <c r="A2461" s="38" t="s">
        <v>213</v>
      </c>
      <c r="B2461" s="38" t="s">
        <v>2</v>
      </c>
      <c r="C2461" s="38" t="s">
        <v>4641</v>
      </c>
      <c r="D2461" s="38" t="s">
        <v>4642</v>
      </c>
      <c r="E2461" s="38" t="s">
        <v>1124</v>
      </c>
      <c r="F2461" s="38" t="s">
        <v>4643</v>
      </c>
      <c r="G2461" s="38" t="s">
        <v>4644</v>
      </c>
      <c r="H2461" s="38" t="s">
        <v>2665</v>
      </c>
      <c r="I2461" s="39">
        <v>0</v>
      </c>
      <c r="J2461" s="11">
        <f>VLOOKUP(LEFT(B2461,5),[1]Percents!$C:$M,9,FALSE)</f>
        <v>0</v>
      </c>
      <c r="K2461" s="13">
        <f t="shared" si="39"/>
        <v>0</v>
      </c>
      <c r="L2461" s="22"/>
    </row>
    <row r="2462" spans="1:12" s="40" customFormat="1" ht="14.25" customHeight="1" x14ac:dyDescent="0.25">
      <c r="A2462" s="38" t="s">
        <v>243</v>
      </c>
      <c r="B2462" s="38" t="s">
        <v>203</v>
      </c>
      <c r="C2462" s="38" t="s">
        <v>4776</v>
      </c>
      <c r="D2462" s="38" t="s">
        <v>4777</v>
      </c>
      <c r="E2462" s="38" t="s">
        <v>1208</v>
      </c>
      <c r="F2462" s="38" t="s">
        <v>4778</v>
      </c>
      <c r="G2462" s="38" t="s">
        <v>4320</v>
      </c>
      <c r="H2462" s="38" t="s">
        <v>2665</v>
      </c>
      <c r="I2462" s="39">
        <v>0</v>
      </c>
      <c r="J2462" s="11">
        <f>VLOOKUP(LEFT(B2462,5),[1]Percents!$C:$M,9,FALSE)</f>
        <v>0</v>
      </c>
      <c r="K2462" s="13">
        <f t="shared" si="39"/>
        <v>0</v>
      </c>
      <c r="L2462" s="22"/>
    </row>
    <row r="2463" spans="1:12" s="40" customFormat="1" ht="14.25" customHeight="1" x14ac:dyDescent="0.25">
      <c r="A2463" s="38" t="s">
        <v>243</v>
      </c>
      <c r="B2463" s="38" t="s">
        <v>50</v>
      </c>
      <c r="C2463" s="38" t="s">
        <v>5047</v>
      </c>
      <c r="D2463" s="38" t="s">
        <v>5048</v>
      </c>
      <c r="E2463" s="38" t="s">
        <v>4447</v>
      </c>
      <c r="F2463" s="38" t="s">
        <v>5049</v>
      </c>
      <c r="G2463" s="38" t="s">
        <v>4320</v>
      </c>
      <c r="H2463" s="38" t="s">
        <v>2665</v>
      </c>
      <c r="I2463" s="39">
        <v>0</v>
      </c>
      <c r="J2463" s="11">
        <f>VLOOKUP(LEFT(B2463,5),[1]Percents!$C:$M,9,FALSE)</f>
        <v>0</v>
      </c>
      <c r="K2463" s="13">
        <f t="shared" si="39"/>
        <v>0</v>
      </c>
      <c r="L2463" s="22"/>
    </row>
    <row r="2464" spans="1:12" s="40" customFormat="1" ht="14.25" customHeight="1" x14ac:dyDescent="0.25">
      <c r="A2464" s="38" t="s">
        <v>243</v>
      </c>
      <c r="B2464" s="38" t="s">
        <v>290</v>
      </c>
      <c r="C2464" s="38" t="s">
        <v>8933</v>
      </c>
      <c r="D2464" s="38" t="s">
        <v>8934</v>
      </c>
      <c r="E2464" s="38" t="s">
        <v>1</v>
      </c>
      <c r="F2464" s="38" t="s">
        <v>8935</v>
      </c>
      <c r="G2464" s="38" t="s">
        <v>4320</v>
      </c>
      <c r="H2464" s="38" t="s">
        <v>2665</v>
      </c>
      <c r="I2464" s="39">
        <v>0</v>
      </c>
      <c r="J2464" s="11">
        <f>VLOOKUP(LEFT(B2464,5),[1]Percents!$C:$M,9,FALSE)</f>
        <v>0</v>
      </c>
      <c r="K2464" s="13">
        <f t="shared" si="39"/>
        <v>0</v>
      </c>
      <c r="L2464" s="22"/>
    </row>
    <row r="2465" spans="1:12" s="40" customFormat="1" ht="14.25" customHeight="1" x14ac:dyDescent="0.25">
      <c r="A2465" s="38" t="s">
        <v>213</v>
      </c>
      <c r="B2465" s="38" t="s">
        <v>258</v>
      </c>
      <c r="C2465" s="38" t="s">
        <v>4645</v>
      </c>
      <c r="D2465" s="38" t="s">
        <v>4646</v>
      </c>
      <c r="E2465" s="38" t="s">
        <v>1344</v>
      </c>
      <c r="F2465" s="38" t="s">
        <v>4647</v>
      </c>
      <c r="G2465" s="38" t="s">
        <v>4648</v>
      </c>
      <c r="H2465" s="38" t="s">
        <v>2665</v>
      </c>
      <c r="I2465" s="39">
        <v>5514.22</v>
      </c>
      <c r="J2465" s="11">
        <f>VLOOKUP(LEFT(B2465,5),[1]Percents!$C:$M,9,FALSE)</f>
        <v>4.4049999999999999E-2</v>
      </c>
      <c r="K2465" s="13">
        <f t="shared" si="39"/>
        <v>242.90139100000002</v>
      </c>
      <c r="L2465" s="22"/>
    </row>
    <row r="2466" spans="1:12" s="40" customFormat="1" ht="14.25" customHeight="1" x14ac:dyDescent="0.25">
      <c r="A2466" s="38" t="s">
        <v>213</v>
      </c>
      <c r="B2466" s="38" t="s">
        <v>258</v>
      </c>
      <c r="C2466" s="38" t="s">
        <v>4649</v>
      </c>
      <c r="D2466" s="38" t="s">
        <v>4650</v>
      </c>
      <c r="E2466" s="38" t="s">
        <v>452</v>
      </c>
      <c r="F2466" s="38" t="s">
        <v>4651</v>
      </c>
      <c r="G2466" s="38" t="s">
        <v>4652</v>
      </c>
      <c r="H2466" s="38" t="s">
        <v>2665</v>
      </c>
      <c r="I2466" s="39">
        <v>887.59</v>
      </c>
      <c r="J2466" s="11">
        <f>VLOOKUP(LEFT(B2466,5),[1]Percents!$C:$M,9,FALSE)</f>
        <v>4.4049999999999999E-2</v>
      </c>
      <c r="K2466" s="13">
        <f t="shared" si="39"/>
        <v>39.098339500000002</v>
      </c>
      <c r="L2466" s="22"/>
    </row>
    <row r="2467" spans="1:12" s="40" customFormat="1" ht="14.25" customHeight="1" x14ac:dyDescent="0.25">
      <c r="A2467" s="38" t="s">
        <v>213</v>
      </c>
      <c r="B2467" s="38" t="s">
        <v>162</v>
      </c>
      <c r="C2467" s="38" t="s">
        <v>4780</v>
      </c>
      <c r="D2467" s="38" t="s">
        <v>4781</v>
      </c>
      <c r="E2467" s="38" t="s">
        <v>4782</v>
      </c>
      <c r="F2467" s="38" t="s">
        <v>4783</v>
      </c>
      <c r="G2467" s="38" t="s">
        <v>4784</v>
      </c>
      <c r="H2467" s="38" t="s">
        <v>2665</v>
      </c>
      <c r="I2467" s="39">
        <v>0</v>
      </c>
      <c r="J2467" s="11">
        <f>VLOOKUP(LEFT(B2467,5),[1]Percents!$C:$M,9,FALSE)</f>
        <v>4.4049999999999999E-2</v>
      </c>
      <c r="K2467" s="13">
        <f t="shared" si="39"/>
        <v>0</v>
      </c>
      <c r="L2467" s="22"/>
    </row>
    <row r="2468" spans="1:12" s="40" customFormat="1" ht="14.25" customHeight="1" x14ac:dyDescent="0.25">
      <c r="A2468" s="38" t="s">
        <v>213</v>
      </c>
      <c r="B2468" s="38" t="s">
        <v>2</v>
      </c>
      <c r="C2468" s="38" t="s">
        <v>4785</v>
      </c>
      <c r="D2468" s="38" t="s">
        <v>4786</v>
      </c>
      <c r="E2468" s="38" t="s">
        <v>3441</v>
      </c>
      <c r="F2468" s="38" t="s">
        <v>4787</v>
      </c>
      <c r="G2468" s="38" t="s">
        <v>4195</v>
      </c>
      <c r="H2468" s="38" t="s">
        <v>2665</v>
      </c>
      <c r="I2468" s="39">
        <v>1536.57</v>
      </c>
      <c r="J2468" s="11">
        <f>VLOOKUP(LEFT(B2468,5),[1]Percents!$C:$M,9,FALSE)</f>
        <v>0</v>
      </c>
      <c r="K2468" s="13">
        <f t="shared" si="39"/>
        <v>0</v>
      </c>
      <c r="L2468" s="22"/>
    </row>
    <row r="2469" spans="1:12" s="40" customFormat="1" ht="14.25" customHeight="1" x14ac:dyDescent="0.25">
      <c r="A2469" s="38" t="s">
        <v>213</v>
      </c>
      <c r="B2469" s="38" t="s">
        <v>53</v>
      </c>
      <c r="C2469" s="38" t="s">
        <v>6608</v>
      </c>
      <c r="D2469" s="38" t="s">
        <v>6609</v>
      </c>
      <c r="E2469" s="38" t="s">
        <v>6699</v>
      </c>
      <c r="F2469" s="38" t="s">
        <v>6610</v>
      </c>
      <c r="G2469" s="38" t="s">
        <v>4072</v>
      </c>
      <c r="H2469" s="38" t="s">
        <v>2665</v>
      </c>
      <c r="I2469" s="39">
        <v>0</v>
      </c>
      <c r="J2469" s="11">
        <f>VLOOKUP(LEFT(B2469,5),[1]Percents!$C:$M,9,FALSE)</f>
        <v>0</v>
      </c>
      <c r="K2469" s="13">
        <f t="shared" si="39"/>
        <v>0</v>
      </c>
      <c r="L2469" s="22"/>
    </row>
    <row r="2470" spans="1:12" s="40" customFormat="1" ht="14.25" customHeight="1" x14ac:dyDescent="0.25">
      <c r="A2470" s="38" t="s">
        <v>213</v>
      </c>
      <c r="B2470" s="38" t="s">
        <v>166</v>
      </c>
      <c r="C2470" s="38" t="s">
        <v>5267</v>
      </c>
      <c r="D2470" s="38" t="s">
        <v>5268</v>
      </c>
      <c r="E2470" s="38" t="s">
        <v>604</v>
      </c>
      <c r="F2470" s="38" t="s">
        <v>5269</v>
      </c>
      <c r="G2470" s="38" t="s">
        <v>4050</v>
      </c>
      <c r="H2470" s="38" t="s">
        <v>2665</v>
      </c>
      <c r="I2470" s="41">
        <v>0</v>
      </c>
      <c r="J2470" s="11">
        <f>VLOOKUP(LEFT(B2470,5),[1]Percents!$C:$M,9,FALSE)</f>
        <v>4.4049999999999999E-2</v>
      </c>
      <c r="K2470" s="13">
        <f t="shared" si="39"/>
        <v>0</v>
      </c>
      <c r="L2470" s="22"/>
    </row>
    <row r="2471" spans="1:12" s="40" customFormat="1" ht="14.25" customHeight="1" x14ac:dyDescent="0.25">
      <c r="A2471" s="38" t="s">
        <v>213</v>
      </c>
      <c r="B2471" s="38" t="s">
        <v>258</v>
      </c>
      <c r="C2471" s="38" t="s">
        <v>4653</v>
      </c>
      <c r="D2471" s="38" t="s">
        <v>4654</v>
      </c>
      <c r="E2471" s="38" t="s">
        <v>4176</v>
      </c>
      <c r="F2471" s="38" t="s">
        <v>4655</v>
      </c>
      <c r="G2471" s="38" t="s">
        <v>4656</v>
      </c>
      <c r="H2471" s="38" t="s">
        <v>2665</v>
      </c>
      <c r="I2471" s="39">
        <v>93.88</v>
      </c>
      <c r="J2471" s="11">
        <f>VLOOKUP(LEFT(B2471,5),[1]Percents!$C:$M,9,FALSE)</f>
        <v>4.4049999999999999E-2</v>
      </c>
      <c r="K2471" s="13">
        <f t="shared" si="39"/>
        <v>4.1354139999999999</v>
      </c>
      <c r="L2471" s="22"/>
    </row>
    <row r="2472" spans="1:12" s="40" customFormat="1" ht="14.25" customHeight="1" x14ac:dyDescent="0.25">
      <c r="A2472" s="38" t="s">
        <v>213</v>
      </c>
      <c r="B2472" s="38" t="s">
        <v>106</v>
      </c>
      <c r="C2472" s="38" t="s">
        <v>8936</v>
      </c>
      <c r="D2472" s="38" t="s">
        <v>8937</v>
      </c>
      <c r="E2472" s="38" t="s">
        <v>5971</v>
      </c>
      <c r="F2472" s="38" t="s">
        <v>8938</v>
      </c>
      <c r="G2472" s="38" t="s">
        <v>4656</v>
      </c>
      <c r="H2472" s="38" t="s">
        <v>2665</v>
      </c>
      <c r="I2472" s="39">
        <v>0</v>
      </c>
      <c r="J2472" s="11">
        <f>VLOOKUP(LEFT(B2472,5),[1]Percents!$C:$M,9,FALSE)</f>
        <v>0</v>
      </c>
      <c r="K2472" s="13">
        <f t="shared" si="39"/>
        <v>0</v>
      </c>
      <c r="L2472" s="22"/>
    </row>
    <row r="2473" spans="1:12" s="40" customFormat="1" ht="14.25" customHeight="1" x14ac:dyDescent="0.25">
      <c r="A2473" s="38" t="s">
        <v>66</v>
      </c>
      <c r="B2473" s="38" t="s">
        <v>3520</v>
      </c>
      <c r="C2473" s="38" t="s">
        <v>10547</v>
      </c>
      <c r="D2473" s="38" t="s">
        <v>10548</v>
      </c>
      <c r="E2473" s="38" t="s">
        <v>3338</v>
      </c>
      <c r="F2473" s="38" t="s">
        <v>10549</v>
      </c>
      <c r="G2473" s="38" t="s">
        <v>10550</v>
      </c>
      <c r="H2473" s="38" t="s">
        <v>2665</v>
      </c>
      <c r="I2473" s="39">
        <v>0</v>
      </c>
      <c r="J2473" s="11">
        <f>VLOOKUP(LEFT(B2473,5),[1]Percents!$C:$M,9,FALSE)</f>
        <v>0</v>
      </c>
      <c r="K2473" s="13">
        <f t="shared" si="39"/>
        <v>0</v>
      </c>
      <c r="L2473" s="22"/>
    </row>
    <row r="2474" spans="1:12" s="40" customFormat="1" ht="14.25" customHeight="1" x14ac:dyDescent="0.25">
      <c r="A2474" s="38" t="s">
        <v>213</v>
      </c>
      <c r="B2474" s="38" t="s">
        <v>258</v>
      </c>
      <c r="C2474" s="38" t="s">
        <v>4657</v>
      </c>
      <c r="D2474" s="38" t="s">
        <v>4658</v>
      </c>
      <c r="E2474" s="38" t="s">
        <v>477</v>
      </c>
      <c r="F2474" s="38" t="s">
        <v>4659</v>
      </c>
      <c r="G2474" s="38" t="s">
        <v>4660</v>
      </c>
      <c r="H2474" s="38" t="s">
        <v>2665</v>
      </c>
      <c r="I2474" s="39">
        <v>82.93</v>
      </c>
      <c r="J2474" s="11">
        <f>VLOOKUP(LEFT(B2474,5),[1]Percents!$C:$M,9,FALSE)</f>
        <v>4.4049999999999999E-2</v>
      </c>
      <c r="K2474" s="13">
        <f t="shared" si="39"/>
        <v>3.6530665</v>
      </c>
      <c r="L2474" s="22"/>
    </row>
    <row r="2475" spans="1:12" s="40" customFormat="1" ht="14.25" customHeight="1" x14ac:dyDescent="0.25">
      <c r="A2475" s="38" t="s">
        <v>213</v>
      </c>
      <c r="B2475" s="38" t="s">
        <v>162</v>
      </c>
      <c r="C2475" s="38" t="s">
        <v>4788</v>
      </c>
      <c r="D2475" s="38" t="s">
        <v>4789</v>
      </c>
      <c r="E2475" s="38" t="s">
        <v>165</v>
      </c>
      <c r="F2475" s="38" t="s">
        <v>4790</v>
      </c>
      <c r="G2475" s="38" t="s">
        <v>4791</v>
      </c>
      <c r="H2475" s="38" t="s">
        <v>2665</v>
      </c>
      <c r="I2475" s="39">
        <v>0</v>
      </c>
      <c r="J2475" s="11">
        <f>VLOOKUP(LEFT(B2475,5),[1]Percents!$C:$M,9,FALSE)</f>
        <v>4.4049999999999999E-2</v>
      </c>
      <c r="K2475" s="13">
        <f t="shared" si="39"/>
        <v>0</v>
      </c>
      <c r="L2475" s="22"/>
    </row>
    <row r="2476" spans="1:12" s="40" customFormat="1" ht="14.25" customHeight="1" x14ac:dyDescent="0.25">
      <c r="A2476" s="38" t="s">
        <v>213</v>
      </c>
      <c r="B2476" s="38" t="s">
        <v>258</v>
      </c>
      <c r="C2476" s="38" t="s">
        <v>4792</v>
      </c>
      <c r="D2476" s="38" t="s">
        <v>4793</v>
      </c>
      <c r="E2476" s="38" t="s">
        <v>4176</v>
      </c>
      <c r="F2476" s="38" t="s">
        <v>4794</v>
      </c>
      <c r="G2476" s="38" t="s">
        <v>4602</v>
      </c>
      <c r="H2476" s="38" t="s">
        <v>2665</v>
      </c>
      <c r="I2476" s="39">
        <v>3529.6</v>
      </c>
      <c r="J2476" s="11">
        <f>VLOOKUP(LEFT(B2476,5),[1]Percents!$C:$M,9,FALSE)</f>
        <v>4.4049999999999999E-2</v>
      </c>
      <c r="K2476" s="13">
        <f t="shared" si="39"/>
        <v>155.47888</v>
      </c>
      <c r="L2476" s="22"/>
    </row>
    <row r="2477" spans="1:12" s="40" customFormat="1" ht="14.25" customHeight="1" x14ac:dyDescent="0.25">
      <c r="A2477" s="38" t="s">
        <v>213</v>
      </c>
      <c r="B2477" s="38" t="s">
        <v>162</v>
      </c>
      <c r="C2477" s="38" t="s">
        <v>4795</v>
      </c>
      <c r="D2477" s="38" t="s">
        <v>4796</v>
      </c>
      <c r="E2477" s="38" t="s">
        <v>18</v>
      </c>
      <c r="F2477" s="38" t="s">
        <v>4797</v>
      </c>
      <c r="G2477" s="38" t="s">
        <v>4493</v>
      </c>
      <c r="H2477" s="38" t="s">
        <v>2665</v>
      </c>
      <c r="I2477" s="39">
        <v>379.27</v>
      </c>
      <c r="J2477" s="11">
        <f>VLOOKUP(LEFT(B2477,5),[1]Percents!$C:$M,9,FALSE)</f>
        <v>4.4049999999999999E-2</v>
      </c>
      <c r="K2477" s="13">
        <f t="shared" si="39"/>
        <v>16.706843499999998</v>
      </c>
      <c r="L2477" s="22"/>
    </row>
    <row r="2478" spans="1:12" s="40" customFormat="1" ht="14.25" customHeight="1" x14ac:dyDescent="0.25">
      <c r="A2478" s="38" t="s">
        <v>213</v>
      </c>
      <c r="B2478" s="38" t="s">
        <v>152</v>
      </c>
      <c r="C2478" s="38" t="s">
        <v>5050</v>
      </c>
      <c r="D2478" s="38" t="s">
        <v>5051</v>
      </c>
      <c r="E2478" s="38" t="s">
        <v>456</v>
      </c>
      <c r="F2478" s="38" t="s">
        <v>5052</v>
      </c>
      <c r="G2478" s="38" t="s">
        <v>4988</v>
      </c>
      <c r="H2478" s="38" t="s">
        <v>2665</v>
      </c>
      <c r="I2478" s="39">
        <v>0</v>
      </c>
      <c r="J2478" s="11">
        <f>VLOOKUP(LEFT(B2478,5),[1]Percents!$C:$M,9,FALSE)</f>
        <v>0</v>
      </c>
      <c r="K2478" s="13">
        <f t="shared" si="39"/>
        <v>0</v>
      </c>
      <c r="L2478" s="22"/>
    </row>
    <row r="2479" spans="1:12" s="40" customFormat="1" ht="14.25" customHeight="1" x14ac:dyDescent="0.25">
      <c r="A2479" s="38" t="s">
        <v>243</v>
      </c>
      <c r="B2479" s="38" t="s">
        <v>290</v>
      </c>
      <c r="C2479" s="38" t="s">
        <v>4893</v>
      </c>
      <c r="D2479" s="38" t="s">
        <v>4894</v>
      </c>
      <c r="E2479" s="38" t="s">
        <v>206</v>
      </c>
      <c r="F2479" s="38" t="s">
        <v>4895</v>
      </c>
      <c r="G2479" s="38" t="s">
        <v>4644</v>
      </c>
      <c r="H2479" s="38" t="s">
        <v>2665</v>
      </c>
      <c r="I2479" s="39">
        <v>0</v>
      </c>
      <c r="J2479" s="11">
        <f>VLOOKUP(LEFT(B2479,5),[1]Percents!$C:$M,9,FALSE)</f>
        <v>0</v>
      </c>
      <c r="K2479" s="13">
        <f t="shared" si="39"/>
        <v>0</v>
      </c>
      <c r="L2479" s="22"/>
    </row>
    <row r="2480" spans="1:12" s="40" customFormat="1" ht="14.25" customHeight="1" x14ac:dyDescent="0.25">
      <c r="A2480" s="38" t="s">
        <v>243</v>
      </c>
      <c r="B2480" s="38" t="s">
        <v>290</v>
      </c>
      <c r="C2480" s="38" t="s">
        <v>8939</v>
      </c>
      <c r="D2480" s="38" t="s">
        <v>8940</v>
      </c>
      <c r="E2480" s="38" t="s">
        <v>6803</v>
      </c>
      <c r="F2480" s="38" t="s">
        <v>4895</v>
      </c>
      <c r="G2480" s="38" t="s">
        <v>4644</v>
      </c>
      <c r="H2480" s="38" t="s">
        <v>2665</v>
      </c>
      <c r="I2480" s="39">
        <v>0</v>
      </c>
      <c r="J2480" s="11">
        <f>VLOOKUP(LEFT(B2480,5),[1]Percents!$C:$M,9,FALSE)</f>
        <v>0</v>
      </c>
      <c r="K2480" s="13">
        <f t="shared" si="39"/>
        <v>0</v>
      </c>
      <c r="L2480" s="22"/>
    </row>
    <row r="2481" spans="1:12" s="40" customFormat="1" ht="14.25" customHeight="1" x14ac:dyDescent="0.25">
      <c r="A2481" s="38" t="s">
        <v>243</v>
      </c>
      <c r="B2481" s="38" t="s">
        <v>2543</v>
      </c>
      <c r="C2481" s="38" t="s">
        <v>9602</v>
      </c>
      <c r="D2481" s="38" t="s">
        <v>9603</v>
      </c>
      <c r="E2481" s="38" t="s">
        <v>4688</v>
      </c>
      <c r="F2481" s="38" t="s">
        <v>9604</v>
      </c>
      <c r="G2481" s="38" t="s">
        <v>9605</v>
      </c>
      <c r="H2481" s="38" t="s">
        <v>2665</v>
      </c>
      <c r="I2481" s="39">
        <v>0</v>
      </c>
      <c r="J2481" s="11">
        <f>VLOOKUP(LEFT(B2481,5),[1]Percents!$C:$M,9,FALSE)</f>
        <v>0</v>
      </c>
      <c r="K2481" s="13">
        <f t="shared" si="39"/>
        <v>0</v>
      </c>
      <c r="L2481" s="22"/>
    </row>
    <row r="2482" spans="1:12" s="40" customFormat="1" ht="14.25" customHeight="1" x14ac:dyDescent="0.25">
      <c r="A2482" s="38" t="s">
        <v>243</v>
      </c>
      <c r="B2482" s="38" t="s">
        <v>674</v>
      </c>
      <c r="C2482" s="38" t="s">
        <v>5053</v>
      </c>
      <c r="D2482" s="38" t="s">
        <v>5054</v>
      </c>
      <c r="E2482" s="38" t="s">
        <v>561</v>
      </c>
      <c r="F2482" s="38" t="s">
        <v>5055</v>
      </c>
      <c r="G2482" s="38" t="s">
        <v>4685</v>
      </c>
      <c r="H2482" s="38" t="s">
        <v>2665</v>
      </c>
      <c r="I2482" s="39">
        <v>-522.42999999999995</v>
      </c>
      <c r="J2482" s="11">
        <f>VLOOKUP(LEFT(B2482,5),[1]Percents!$C:$M,9,FALSE)</f>
        <v>0</v>
      </c>
      <c r="K2482" s="13">
        <f t="shared" si="39"/>
        <v>0</v>
      </c>
      <c r="L2482" s="22"/>
    </row>
    <row r="2483" spans="1:12" s="40" customFormat="1" ht="14.25" customHeight="1" x14ac:dyDescent="0.25">
      <c r="A2483" s="38" t="s">
        <v>243</v>
      </c>
      <c r="B2483" s="38" t="s">
        <v>289</v>
      </c>
      <c r="C2483" s="38" t="s">
        <v>4896</v>
      </c>
      <c r="D2483" s="38" t="s">
        <v>4897</v>
      </c>
      <c r="E2483" s="38" t="s">
        <v>2555</v>
      </c>
      <c r="F2483" s="38" t="s">
        <v>4898</v>
      </c>
      <c r="G2483" s="38" t="s">
        <v>4656</v>
      </c>
      <c r="H2483" s="38" t="s">
        <v>2665</v>
      </c>
      <c r="I2483" s="39">
        <v>16815.689999999999</v>
      </c>
      <c r="J2483" s="11">
        <f>VLOOKUP(LEFT(B2483,5),[1]Percents!$C:$M,9,FALSE)</f>
        <v>0</v>
      </c>
      <c r="K2483" s="13">
        <f t="shared" si="39"/>
        <v>0</v>
      </c>
      <c r="L2483" s="22"/>
    </row>
    <row r="2484" spans="1:12" s="40" customFormat="1" ht="14.25" customHeight="1" x14ac:dyDescent="0.25">
      <c r="A2484" s="38" t="s">
        <v>213</v>
      </c>
      <c r="B2484" s="38" t="s">
        <v>21</v>
      </c>
      <c r="C2484" s="38" t="s">
        <v>4899</v>
      </c>
      <c r="D2484" s="38" t="s">
        <v>4900</v>
      </c>
      <c r="E2484" s="38" t="s">
        <v>1155</v>
      </c>
      <c r="F2484" s="38" t="s">
        <v>4901</v>
      </c>
      <c r="G2484" s="38" t="s">
        <v>4902</v>
      </c>
      <c r="H2484" s="38" t="s">
        <v>2665</v>
      </c>
      <c r="I2484" s="39">
        <v>0</v>
      </c>
      <c r="J2484" s="11">
        <f>VLOOKUP(LEFT(B2484,5),[1]Percents!$C:$M,9,FALSE)</f>
        <v>4.4049999999999999E-2</v>
      </c>
      <c r="K2484" s="13">
        <f t="shared" si="39"/>
        <v>0</v>
      </c>
      <c r="L2484" s="22"/>
    </row>
    <row r="2485" spans="1:12" s="40" customFormat="1" ht="14.25" customHeight="1" x14ac:dyDescent="0.25">
      <c r="A2485" s="38" t="s">
        <v>213</v>
      </c>
      <c r="B2485" s="38" t="s">
        <v>68</v>
      </c>
      <c r="C2485" s="38" t="s">
        <v>5270</v>
      </c>
      <c r="D2485" s="38" t="s">
        <v>5271</v>
      </c>
      <c r="E2485" s="38" t="s">
        <v>1155</v>
      </c>
      <c r="F2485" s="38" t="s">
        <v>4901</v>
      </c>
      <c r="G2485" s="38" t="s">
        <v>4902</v>
      </c>
      <c r="H2485" s="38" t="s">
        <v>2665</v>
      </c>
      <c r="I2485" s="39">
        <v>0</v>
      </c>
      <c r="J2485" s="11">
        <f>VLOOKUP(LEFT(B2485,5),[1]Percents!$C:$M,9,FALSE)</f>
        <v>0</v>
      </c>
      <c r="K2485" s="13">
        <f t="shared" si="39"/>
        <v>0</v>
      </c>
      <c r="L2485" s="22"/>
    </row>
    <row r="2486" spans="1:12" s="40" customFormat="1" ht="14.25" customHeight="1" x14ac:dyDescent="0.25">
      <c r="A2486" s="38" t="s">
        <v>213</v>
      </c>
      <c r="B2486" s="38" t="s">
        <v>162</v>
      </c>
      <c r="C2486" s="38" t="s">
        <v>5272</v>
      </c>
      <c r="D2486" s="38" t="s">
        <v>5613</v>
      </c>
      <c r="E2486" s="38" t="s">
        <v>18</v>
      </c>
      <c r="F2486" s="38" t="s">
        <v>5273</v>
      </c>
      <c r="G2486" s="38" t="s">
        <v>4806</v>
      </c>
      <c r="H2486" s="38" t="s">
        <v>2665</v>
      </c>
      <c r="I2486" s="39">
        <v>1425.37</v>
      </c>
      <c r="J2486" s="11">
        <f>VLOOKUP(LEFT(B2486,5),[1]Percents!$C:$M,9,FALSE)</f>
        <v>4.4049999999999999E-2</v>
      </c>
      <c r="K2486" s="13">
        <f t="shared" si="39"/>
        <v>62.787548499999993</v>
      </c>
      <c r="L2486" s="22"/>
    </row>
    <row r="2487" spans="1:12" s="40" customFormat="1" ht="14.25" customHeight="1" x14ac:dyDescent="0.25">
      <c r="A2487" s="38" t="s">
        <v>213</v>
      </c>
      <c r="B2487" s="38" t="s">
        <v>258</v>
      </c>
      <c r="C2487" s="38" t="s">
        <v>4798</v>
      </c>
      <c r="D2487" s="38" t="s">
        <v>4799</v>
      </c>
      <c r="E2487" s="38" t="s">
        <v>1374</v>
      </c>
      <c r="F2487" s="38" t="s">
        <v>4800</v>
      </c>
      <c r="G2487" s="38" t="s">
        <v>4660</v>
      </c>
      <c r="H2487" s="38" t="s">
        <v>2665</v>
      </c>
      <c r="I2487" s="39">
        <v>1381.32</v>
      </c>
      <c r="J2487" s="11">
        <f>VLOOKUP(LEFT(B2487,5),[1]Percents!$C:$M,9,FALSE)</f>
        <v>4.4049999999999999E-2</v>
      </c>
      <c r="K2487" s="13">
        <f t="shared" si="39"/>
        <v>60.847145999999995</v>
      </c>
      <c r="L2487" s="22"/>
    </row>
    <row r="2488" spans="1:12" s="40" customFormat="1" ht="14.25" customHeight="1" x14ac:dyDescent="0.25">
      <c r="A2488" s="38" t="s">
        <v>213</v>
      </c>
      <c r="B2488" s="38" t="s">
        <v>42</v>
      </c>
      <c r="C2488" s="38" t="s">
        <v>11452</v>
      </c>
      <c r="D2488" s="38" t="s">
        <v>11453</v>
      </c>
      <c r="E2488" s="38" t="s">
        <v>747</v>
      </c>
      <c r="F2488" s="38" t="s">
        <v>11454</v>
      </c>
      <c r="G2488" s="38" t="s">
        <v>11455</v>
      </c>
      <c r="H2488" s="38" t="s">
        <v>2665</v>
      </c>
      <c r="I2488" s="39">
        <v>0</v>
      </c>
      <c r="J2488" s="11">
        <f>VLOOKUP(LEFT(B2488,5),[1]Percents!$C:$M,9,FALSE)</f>
        <v>0</v>
      </c>
      <c r="K2488" s="13">
        <f t="shared" si="39"/>
        <v>0</v>
      </c>
      <c r="L2488" s="22"/>
    </row>
    <row r="2489" spans="1:12" s="40" customFormat="1" ht="14.25" customHeight="1" x14ac:dyDescent="0.25">
      <c r="A2489" s="38" t="s">
        <v>213</v>
      </c>
      <c r="B2489" s="38" t="s">
        <v>98</v>
      </c>
      <c r="C2489" s="38" t="s">
        <v>5614</v>
      </c>
      <c r="D2489" s="38" t="s">
        <v>5615</v>
      </c>
      <c r="E2489" s="38" t="s">
        <v>99</v>
      </c>
      <c r="F2489" s="38" t="s">
        <v>5616</v>
      </c>
      <c r="G2489" s="38" t="s">
        <v>4366</v>
      </c>
      <c r="H2489" s="38" t="s">
        <v>2665</v>
      </c>
      <c r="I2489" s="39">
        <v>1758.93</v>
      </c>
      <c r="J2489" s="11">
        <f>VLOOKUP(LEFT(B2489,5),[1]Percents!$C:$M,9,FALSE)</f>
        <v>0</v>
      </c>
      <c r="K2489" s="13">
        <f t="shared" si="39"/>
        <v>0</v>
      </c>
      <c r="L2489" s="22"/>
    </row>
    <row r="2490" spans="1:12" s="40" customFormat="1" ht="14.25" customHeight="1" x14ac:dyDescent="0.25">
      <c r="A2490" s="38" t="s">
        <v>213</v>
      </c>
      <c r="B2490" s="38" t="s">
        <v>258</v>
      </c>
      <c r="C2490" s="38" t="s">
        <v>4801</v>
      </c>
      <c r="D2490" s="38" t="s">
        <v>4802</v>
      </c>
      <c r="E2490" s="38" t="s">
        <v>714</v>
      </c>
      <c r="F2490" s="38" t="s">
        <v>4803</v>
      </c>
      <c r="G2490" s="38" t="s">
        <v>4804</v>
      </c>
      <c r="H2490" s="38" t="s">
        <v>2665</v>
      </c>
      <c r="I2490" s="39">
        <v>4713.49</v>
      </c>
      <c r="J2490" s="11">
        <f>VLOOKUP(LEFT(B2490,5),[1]Percents!$C:$M,9,FALSE)</f>
        <v>4.4049999999999999E-2</v>
      </c>
      <c r="K2490" s="13">
        <f t="shared" si="39"/>
        <v>207.6292345</v>
      </c>
      <c r="L2490" s="22"/>
    </row>
    <row r="2491" spans="1:12" s="40" customFormat="1" ht="14.25" customHeight="1" x14ac:dyDescent="0.25">
      <c r="A2491" s="38" t="s">
        <v>213</v>
      </c>
      <c r="B2491" s="38" t="s">
        <v>225</v>
      </c>
      <c r="C2491" s="38" t="s">
        <v>4807</v>
      </c>
      <c r="D2491" s="38" t="s">
        <v>4808</v>
      </c>
      <c r="E2491" s="38" t="s">
        <v>6700</v>
      </c>
      <c r="F2491" s="38" t="s">
        <v>4809</v>
      </c>
      <c r="G2491" s="38" t="s">
        <v>3744</v>
      </c>
      <c r="H2491" s="38" t="s">
        <v>2665</v>
      </c>
      <c r="I2491" s="39">
        <v>0</v>
      </c>
      <c r="J2491" s="11">
        <f>VLOOKUP(LEFT(B2491,5),[1]Percents!$C:$M,9,FALSE)</f>
        <v>0</v>
      </c>
      <c r="K2491" s="13">
        <f t="shared" si="39"/>
        <v>0</v>
      </c>
      <c r="L2491" s="22"/>
    </row>
    <row r="2492" spans="1:12" s="40" customFormat="1" ht="14.25" customHeight="1" x14ac:dyDescent="0.25">
      <c r="A2492" s="38" t="s">
        <v>213</v>
      </c>
      <c r="B2492" s="38" t="s">
        <v>120</v>
      </c>
      <c r="C2492" s="38" t="s">
        <v>4903</v>
      </c>
      <c r="D2492" s="38" t="s">
        <v>4904</v>
      </c>
      <c r="E2492" s="38" t="s">
        <v>6737</v>
      </c>
      <c r="F2492" s="38" t="s">
        <v>4905</v>
      </c>
      <c r="G2492" s="38" t="s">
        <v>4906</v>
      </c>
      <c r="H2492" s="38" t="s">
        <v>2665</v>
      </c>
      <c r="I2492" s="39">
        <v>1031.3800000000001</v>
      </c>
      <c r="J2492" s="11">
        <f>VLOOKUP(LEFT(B2492,5),[1]Percents!$C:$M,9,FALSE)</f>
        <v>0</v>
      </c>
      <c r="K2492" s="13">
        <f t="shared" si="39"/>
        <v>0</v>
      </c>
      <c r="L2492" s="22"/>
    </row>
    <row r="2493" spans="1:12" s="40" customFormat="1" ht="14.25" customHeight="1" x14ac:dyDescent="0.25">
      <c r="A2493" s="38" t="s">
        <v>213</v>
      </c>
      <c r="B2493" s="38" t="s">
        <v>145</v>
      </c>
      <c r="C2493" s="38" t="s">
        <v>5972</v>
      </c>
      <c r="D2493" s="38" t="s">
        <v>5973</v>
      </c>
      <c r="E2493" s="38" t="s">
        <v>396</v>
      </c>
      <c r="F2493" s="38" t="s">
        <v>5974</v>
      </c>
      <c r="G2493" s="38" t="s">
        <v>5975</v>
      </c>
      <c r="H2493" s="38" t="s">
        <v>2665</v>
      </c>
      <c r="I2493" s="39">
        <v>0</v>
      </c>
      <c r="J2493" s="11">
        <f>VLOOKUP(LEFT(B2493,5),[1]Percents!$C:$M,9,FALSE)</f>
        <v>0</v>
      </c>
      <c r="K2493" s="13">
        <f t="shared" si="39"/>
        <v>0</v>
      </c>
      <c r="L2493" s="22"/>
    </row>
    <row r="2494" spans="1:12" s="40" customFormat="1" ht="14.25" customHeight="1" x14ac:dyDescent="0.25">
      <c r="A2494" s="38" t="s">
        <v>213</v>
      </c>
      <c r="B2494" s="38" t="s">
        <v>134</v>
      </c>
      <c r="C2494" s="38" t="s">
        <v>5056</v>
      </c>
      <c r="D2494" s="38" t="s">
        <v>5057</v>
      </c>
      <c r="E2494" s="38" t="s">
        <v>5058</v>
      </c>
      <c r="F2494" s="38" t="s">
        <v>5059</v>
      </c>
      <c r="G2494" s="38" t="s">
        <v>5060</v>
      </c>
      <c r="H2494" s="38" t="s">
        <v>2665</v>
      </c>
      <c r="I2494" s="39">
        <v>213.77</v>
      </c>
      <c r="J2494" s="11">
        <f>VLOOKUP(LEFT(B2494,5),[1]Percents!$C:$M,9,FALSE)</f>
        <v>0</v>
      </c>
      <c r="K2494" s="13">
        <f t="shared" si="39"/>
        <v>0</v>
      </c>
      <c r="L2494" s="22"/>
    </row>
    <row r="2495" spans="1:12" s="40" customFormat="1" ht="14.25" customHeight="1" x14ac:dyDescent="0.25">
      <c r="A2495" s="38" t="s">
        <v>213</v>
      </c>
      <c r="B2495" s="38" t="s">
        <v>120</v>
      </c>
      <c r="C2495" s="38" t="s">
        <v>4907</v>
      </c>
      <c r="D2495" s="38" t="s">
        <v>4908</v>
      </c>
      <c r="E2495" s="38" t="s">
        <v>6737</v>
      </c>
      <c r="F2495" s="38" t="s">
        <v>4909</v>
      </c>
      <c r="G2495" s="38" t="s">
        <v>4910</v>
      </c>
      <c r="H2495" s="38" t="s">
        <v>2665</v>
      </c>
      <c r="I2495" s="39">
        <v>806.1</v>
      </c>
      <c r="J2495" s="11">
        <f>VLOOKUP(LEFT(B2495,5),[1]Percents!$C:$M,9,FALSE)</f>
        <v>0</v>
      </c>
      <c r="K2495" s="13">
        <f t="shared" si="39"/>
        <v>0</v>
      </c>
      <c r="L2495" s="22"/>
    </row>
    <row r="2496" spans="1:12" s="40" customFormat="1" ht="14.25" customHeight="1" x14ac:dyDescent="0.25">
      <c r="A2496" s="38" t="s">
        <v>213</v>
      </c>
      <c r="B2496" s="38" t="s">
        <v>258</v>
      </c>
      <c r="C2496" s="38" t="s">
        <v>5061</v>
      </c>
      <c r="D2496" s="38" t="s">
        <v>5274</v>
      </c>
      <c r="E2496" s="38" t="s">
        <v>4176</v>
      </c>
      <c r="F2496" s="38" t="s">
        <v>5062</v>
      </c>
      <c r="G2496" s="38" t="s">
        <v>5020</v>
      </c>
      <c r="H2496" s="38" t="s">
        <v>2665</v>
      </c>
      <c r="I2496" s="39">
        <v>74.38</v>
      </c>
      <c r="J2496" s="11">
        <f>VLOOKUP(LEFT(B2496,5),[1]Percents!$C:$M,9,FALSE)</f>
        <v>4.4049999999999999E-2</v>
      </c>
      <c r="K2496" s="13">
        <f t="shared" si="39"/>
        <v>3.2764389999999999</v>
      </c>
      <c r="L2496" s="22"/>
    </row>
    <row r="2497" spans="1:12" s="40" customFormat="1" ht="14.25" customHeight="1" x14ac:dyDescent="0.25">
      <c r="A2497" s="38" t="s">
        <v>213</v>
      </c>
      <c r="B2497" s="38" t="s">
        <v>258</v>
      </c>
      <c r="C2497" s="38" t="s">
        <v>2184</v>
      </c>
      <c r="D2497" s="38" t="s">
        <v>451</v>
      </c>
      <c r="E2497" s="38" t="s">
        <v>17</v>
      </c>
      <c r="F2497" s="38" t="s">
        <v>5275</v>
      </c>
      <c r="G2497" s="38" t="s">
        <v>2051</v>
      </c>
      <c r="H2497" s="38" t="s">
        <v>2665</v>
      </c>
      <c r="I2497" s="39">
        <v>0</v>
      </c>
      <c r="J2497" s="11">
        <f>VLOOKUP(LEFT(B2497,5),[1]Percents!$C:$M,9,FALSE)</f>
        <v>4.4049999999999999E-2</v>
      </c>
      <c r="K2497" s="13">
        <f t="shared" si="39"/>
        <v>0</v>
      </c>
      <c r="L2497" s="22"/>
    </row>
    <row r="2498" spans="1:12" s="40" customFormat="1" ht="14.25" customHeight="1" x14ac:dyDescent="0.25">
      <c r="A2498" s="38" t="s">
        <v>243</v>
      </c>
      <c r="B2498" s="38" t="s">
        <v>203</v>
      </c>
      <c r="C2498" s="38" t="s">
        <v>5617</v>
      </c>
      <c r="D2498" s="38" t="s">
        <v>5618</v>
      </c>
      <c r="E2498" s="38" t="s">
        <v>205</v>
      </c>
      <c r="F2498" s="38" t="s">
        <v>5619</v>
      </c>
      <c r="G2498" s="38" t="s">
        <v>5335</v>
      </c>
      <c r="H2498" s="38" t="s">
        <v>2665</v>
      </c>
      <c r="I2498" s="39">
        <v>734.8</v>
      </c>
      <c r="J2498" s="11">
        <f>VLOOKUP(LEFT(B2498,5),[1]Percents!$C:$M,9,FALSE)</f>
        <v>0</v>
      </c>
      <c r="K2498" s="13">
        <f t="shared" si="39"/>
        <v>0</v>
      </c>
      <c r="L2498" s="22"/>
    </row>
    <row r="2499" spans="1:12" s="40" customFormat="1" ht="14.25" customHeight="1" x14ac:dyDescent="0.25">
      <c r="A2499" s="38" t="s">
        <v>243</v>
      </c>
      <c r="B2499" s="38" t="s">
        <v>118</v>
      </c>
      <c r="C2499" s="38" t="s">
        <v>8941</v>
      </c>
      <c r="D2499" s="38" t="s">
        <v>8942</v>
      </c>
      <c r="E2499" s="38" t="s">
        <v>4892</v>
      </c>
      <c r="F2499" s="38" t="s">
        <v>8943</v>
      </c>
      <c r="G2499" s="38" t="s">
        <v>5106</v>
      </c>
      <c r="H2499" s="38" t="s">
        <v>2665</v>
      </c>
      <c r="I2499" s="39">
        <v>556.49</v>
      </c>
      <c r="J2499" s="11">
        <f>VLOOKUP(LEFT(B2499,5),[1]Percents!$C:$M,9,FALSE)</f>
        <v>0</v>
      </c>
      <c r="K2499" s="13">
        <f t="shared" si="39"/>
        <v>0</v>
      </c>
      <c r="L2499" s="22"/>
    </row>
    <row r="2500" spans="1:12" s="40" customFormat="1" ht="14.25" customHeight="1" x14ac:dyDescent="0.25">
      <c r="A2500" s="38" t="s">
        <v>141</v>
      </c>
      <c r="B2500" s="38" t="s">
        <v>3</v>
      </c>
      <c r="C2500" s="38" t="s">
        <v>5620</v>
      </c>
      <c r="D2500" s="38" t="s">
        <v>5621</v>
      </c>
      <c r="E2500" s="38" t="s">
        <v>6681</v>
      </c>
      <c r="F2500" s="38" t="s">
        <v>5622</v>
      </c>
      <c r="G2500" s="38" t="s">
        <v>4957</v>
      </c>
      <c r="H2500" s="38" t="s">
        <v>2665</v>
      </c>
      <c r="I2500" s="41">
        <v>0</v>
      </c>
      <c r="J2500" s="11">
        <f>VLOOKUP(LEFT(B2500,5),[1]Percents!$C:$M,9,FALSE)</f>
        <v>0.64170000000000005</v>
      </c>
      <c r="K2500" s="13">
        <f t="shared" si="39"/>
        <v>0</v>
      </c>
      <c r="L2500" s="22"/>
    </row>
    <row r="2501" spans="1:12" s="40" customFormat="1" ht="14.25" customHeight="1" x14ac:dyDescent="0.25">
      <c r="A2501" s="38" t="s">
        <v>213</v>
      </c>
      <c r="B2501" s="38" t="s">
        <v>145</v>
      </c>
      <c r="C2501" s="38" t="s">
        <v>5976</v>
      </c>
      <c r="D2501" s="38" t="s">
        <v>5977</v>
      </c>
      <c r="E2501" s="38" t="s">
        <v>2952</v>
      </c>
      <c r="F2501" s="38" t="s">
        <v>5978</v>
      </c>
      <c r="G2501" s="38" t="s">
        <v>4522</v>
      </c>
      <c r="H2501" s="38" t="s">
        <v>2665</v>
      </c>
      <c r="I2501" s="39">
        <v>57.48</v>
      </c>
      <c r="J2501" s="11">
        <f>VLOOKUP(LEFT(B2501,5),[1]Percents!$C:$M,9,FALSE)</f>
        <v>0</v>
      </c>
      <c r="K2501" s="13">
        <f t="shared" si="39"/>
        <v>0</v>
      </c>
      <c r="L2501" s="22"/>
    </row>
    <row r="2502" spans="1:12" s="40" customFormat="1" ht="14.25" customHeight="1" x14ac:dyDescent="0.25">
      <c r="A2502" s="38" t="s">
        <v>140</v>
      </c>
      <c r="B2502" s="38" t="s">
        <v>672</v>
      </c>
      <c r="C2502" s="38" t="s">
        <v>8944</v>
      </c>
      <c r="D2502" s="38" t="s">
        <v>8945</v>
      </c>
      <c r="E2502" s="38" t="s">
        <v>673</v>
      </c>
      <c r="F2502" s="38" t="s">
        <v>8946</v>
      </c>
      <c r="G2502" s="38" t="s">
        <v>8947</v>
      </c>
      <c r="H2502" s="38" t="s">
        <v>2665</v>
      </c>
      <c r="I2502" s="39">
        <v>0</v>
      </c>
      <c r="J2502" s="11">
        <f>VLOOKUP(LEFT(B2502,5),[1]Percents!$C:$M,9,FALSE)</f>
        <v>0</v>
      </c>
      <c r="K2502" s="13">
        <f t="shared" si="39"/>
        <v>0</v>
      </c>
      <c r="L2502" s="22"/>
    </row>
    <row r="2503" spans="1:12" s="40" customFormat="1" ht="14.25" customHeight="1" x14ac:dyDescent="0.25">
      <c r="A2503" s="38" t="s">
        <v>243</v>
      </c>
      <c r="B2503" s="38" t="s">
        <v>674</v>
      </c>
      <c r="C2503" s="38" t="s">
        <v>5276</v>
      </c>
      <c r="D2503" s="38" t="s">
        <v>5277</v>
      </c>
      <c r="E2503" s="38" t="s">
        <v>561</v>
      </c>
      <c r="F2503" s="38" t="s">
        <v>5278</v>
      </c>
      <c r="G2503" s="38" t="s">
        <v>5106</v>
      </c>
      <c r="H2503" s="38" t="s">
        <v>2665</v>
      </c>
      <c r="I2503" s="39">
        <v>0</v>
      </c>
      <c r="J2503" s="11">
        <f>VLOOKUP(LEFT(B2503,5),[1]Percents!$C:$M,9,FALSE)</f>
        <v>0</v>
      </c>
      <c r="K2503" s="13">
        <f t="shared" si="39"/>
        <v>0</v>
      </c>
      <c r="L2503" s="22"/>
    </row>
    <row r="2504" spans="1:12" s="40" customFormat="1" ht="14.25" customHeight="1" x14ac:dyDescent="0.25">
      <c r="A2504" s="38" t="s">
        <v>213</v>
      </c>
      <c r="B2504" s="38" t="s">
        <v>106</v>
      </c>
      <c r="C2504" s="38" t="s">
        <v>5979</v>
      </c>
      <c r="D2504" s="38" t="s">
        <v>5980</v>
      </c>
      <c r="E2504" s="38" t="s">
        <v>5592</v>
      </c>
      <c r="F2504" s="38" t="s">
        <v>5981</v>
      </c>
      <c r="G2504" s="38" t="s">
        <v>4121</v>
      </c>
      <c r="H2504" s="38" t="s">
        <v>2665</v>
      </c>
      <c r="I2504" s="41">
        <v>0</v>
      </c>
      <c r="J2504" s="11">
        <f>VLOOKUP(LEFT(B2504,5),[1]Percents!$C:$M,9,FALSE)</f>
        <v>0</v>
      </c>
      <c r="K2504" s="13">
        <f t="shared" si="39"/>
        <v>0</v>
      </c>
      <c r="L2504" s="22"/>
    </row>
    <row r="2505" spans="1:12" s="40" customFormat="1" ht="14.25" customHeight="1" x14ac:dyDescent="0.25">
      <c r="A2505" s="38" t="s">
        <v>213</v>
      </c>
      <c r="B2505" s="38" t="s">
        <v>162</v>
      </c>
      <c r="C2505" s="38" t="s">
        <v>10132</v>
      </c>
      <c r="D2505" s="38" t="s">
        <v>10133</v>
      </c>
      <c r="E2505" s="38" t="s">
        <v>1537</v>
      </c>
      <c r="F2505" s="38" t="s">
        <v>10134</v>
      </c>
      <c r="G2505" s="38" t="s">
        <v>2755</v>
      </c>
      <c r="H2505" s="38" t="s">
        <v>2665</v>
      </c>
      <c r="I2505" s="39">
        <v>0</v>
      </c>
      <c r="J2505" s="11">
        <f>VLOOKUP(LEFT(B2505,5),[1]Percents!$C:$M,9,FALSE)</f>
        <v>4.4049999999999999E-2</v>
      </c>
      <c r="K2505" s="13">
        <f t="shared" si="39"/>
        <v>0</v>
      </c>
      <c r="L2505" s="22"/>
    </row>
    <row r="2506" spans="1:12" s="40" customFormat="1" ht="14.25" customHeight="1" x14ac:dyDescent="0.25">
      <c r="A2506" s="38" t="s">
        <v>213</v>
      </c>
      <c r="B2506" s="38" t="s">
        <v>211</v>
      </c>
      <c r="C2506" s="38" t="s">
        <v>2389</v>
      </c>
      <c r="D2506" s="38" t="s">
        <v>2390</v>
      </c>
      <c r="E2506" s="38" t="s">
        <v>2391</v>
      </c>
      <c r="F2506" s="38" t="s">
        <v>5279</v>
      </c>
      <c r="G2506" s="38" t="s">
        <v>1766</v>
      </c>
      <c r="H2506" s="38" t="s">
        <v>2665</v>
      </c>
      <c r="I2506" s="39">
        <v>0</v>
      </c>
      <c r="J2506" s="11">
        <f>VLOOKUP(LEFT(B2506,5),[1]Percents!$C:$M,9,FALSE)</f>
        <v>0</v>
      </c>
      <c r="K2506" s="13">
        <f t="shared" ref="K2506:K2569" si="40">+I2506*J2506</f>
        <v>0</v>
      </c>
      <c r="L2506" s="22"/>
    </row>
    <row r="2507" spans="1:12" s="40" customFormat="1" ht="14.25" customHeight="1" x14ac:dyDescent="0.25">
      <c r="A2507" s="38" t="s">
        <v>213</v>
      </c>
      <c r="B2507" s="38" t="s">
        <v>258</v>
      </c>
      <c r="C2507" s="38" t="s">
        <v>5280</v>
      </c>
      <c r="D2507" s="38" t="s">
        <v>5281</v>
      </c>
      <c r="E2507" s="38" t="s">
        <v>1098</v>
      </c>
      <c r="F2507" s="38" t="s">
        <v>5282</v>
      </c>
      <c r="G2507" s="38" t="s">
        <v>5094</v>
      </c>
      <c r="H2507" s="38" t="s">
        <v>2665</v>
      </c>
      <c r="I2507" s="39">
        <v>63.88</v>
      </c>
      <c r="J2507" s="11">
        <f>VLOOKUP(LEFT(B2507,5),[1]Percents!$C:$M,9,FALSE)</f>
        <v>4.4049999999999999E-2</v>
      </c>
      <c r="K2507" s="13">
        <f t="shared" si="40"/>
        <v>2.813914</v>
      </c>
      <c r="L2507" s="22"/>
    </row>
    <row r="2508" spans="1:12" s="40" customFormat="1" ht="14.25" customHeight="1" x14ac:dyDescent="0.25">
      <c r="A2508" s="38" t="s">
        <v>213</v>
      </c>
      <c r="B2508" s="38" t="s">
        <v>258</v>
      </c>
      <c r="C2508" s="38" t="s">
        <v>5283</v>
      </c>
      <c r="D2508" s="38" t="s">
        <v>5284</v>
      </c>
      <c r="E2508" s="38" t="s">
        <v>453</v>
      </c>
      <c r="F2508" s="38" t="s">
        <v>5285</v>
      </c>
      <c r="G2508" s="38" t="s">
        <v>5286</v>
      </c>
      <c r="H2508" s="38" t="s">
        <v>2665</v>
      </c>
      <c r="I2508" s="39">
        <v>362.98</v>
      </c>
      <c r="J2508" s="11">
        <f>VLOOKUP(LEFT(B2508,5),[1]Percents!$C:$M,9,FALSE)</f>
        <v>4.4049999999999999E-2</v>
      </c>
      <c r="K2508" s="13">
        <f t="shared" si="40"/>
        <v>15.989269</v>
      </c>
      <c r="L2508" s="22"/>
    </row>
    <row r="2509" spans="1:12" s="40" customFormat="1" ht="14.25" customHeight="1" x14ac:dyDescent="0.25">
      <c r="A2509" s="38" t="s">
        <v>243</v>
      </c>
      <c r="B2509" s="38" t="s">
        <v>118</v>
      </c>
      <c r="C2509" s="38" t="s">
        <v>5623</v>
      </c>
      <c r="D2509" s="38" t="s">
        <v>6840</v>
      </c>
      <c r="E2509" s="38" t="s">
        <v>107</v>
      </c>
      <c r="F2509" s="38" t="s">
        <v>5624</v>
      </c>
      <c r="G2509" s="38" t="s">
        <v>4320</v>
      </c>
      <c r="H2509" s="38" t="s">
        <v>2665</v>
      </c>
      <c r="I2509" s="39">
        <v>0</v>
      </c>
      <c r="J2509" s="11">
        <f>VLOOKUP(LEFT(B2509,5),[1]Percents!$C:$M,9,FALSE)</f>
        <v>0</v>
      </c>
      <c r="K2509" s="13">
        <f t="shared" si="40"/>
        <v>0</v>
      </c>
      <c r="L2509" s="22"/>
    </row>
    <row r="2510" spans="1:12" s="40" customFormat="1" ht="14.25" customHeight="1" x14ac:dyDescent="0.25">
      <c r="A2510" s="38" t="s">
        <v>213</v>
      </c>
      <c r="B2510" s="38" t="s">
        <v>21</v>
      </c>
      <c r="C2510" s="38" t="s">
        <v>11850</v>
      </c>
      <c r="D2510" s="38" t="s">
        <v>11851</v>
      </c>
      <c r="E2510" s="38" t="s">
        <v>1090</v>
      </c>
      <c r="F2510" s="38" t="s">
        <v>11852</v>
      </c>
      <c r="G2510" s="38" t="s">
        <v>5287</v>
      </c>
      <c r="H2510" s="38" t="s">
        <v>2665</v>
      </c>
      <c r="I2510" s="39">
        <v>0</v>
      </c>
      <c r="J2510" s="11">
        <f>VLOOKUP(LEFT(B2510,5),[1]Percents!$C:$M,9,FALSE)</f>
        <v>4.4049999999999999E-2</v>
      </c>
      <c r="K2510" s="13">
        <f t="shared" si="40"/>
        <v>0</v>
      </c>
      <c r="L2510" s="22"/>
    </row>
    <row r="2511" spans="1:12" s="40" customFormat="1" ht="14.25" customHeight="1" x14ac:dyDescent="0.25">
      <c r="A2511" s="38" t="s">
        <v>213</v>
      </c>
      <c r="B2511" s="38" t="s">
        <v>162</v>
      </c>
      <c r="C2511" s="38" t="s">
        <v>7499</v>
      </c>
      <c r="D2511" s="38" t="s">
        <v>7500</v>
      </c>
      <c r="E2511" s="38" t="s">
        <v>252</v>
      </c>
      <c r="F2511" s="38" t="s">
        <v>7501</v>
      </c>
      <c r="G2511" s="38" t="s">
        <v>5287</v>
      </c>
      <c r="H2511" s="38" t="s">
        <v>2665</v>
      </c>
      <c r="I2511" s="39">
        <v>0</v>
      </c>
      <c r="J2511" s="11">
        <f>VLOOKUP(LEFT(B2511,5),[1]Percents!$C:$M,9,FALSE)</f>
        <v>4.4049999999999999E-2</v>
      </c>
      <c r="K2511" s="13">
        <f t="shared" si="40"/>
        <v>0</v>
      </c>
      <c r="L2511" s="22"/>
    </row>
    <row r="2512" spans="1:12" s="40" customFormat="1" ht="14.25" customHeight="1" x14ac:dyDescent="0.25">
      <c r="A2512" s="38" t="s">
        <v>213</v>
      </c>
      <c r="B2512" s="38" t="s">
        <v>42</v>
      </c>
      <c r="C2512" s="38" t="s">
        <v>5625</v>
      </c>
      <c r="D2512" s="38" t="s">
        <v>5626</v>
      </c>
      <c r="E2512" s="38" t="s">
        <v>2623</v>
      </c>
      <c r="F2512" s="38" t="s">
        <v>5628</v>
      </c>
      <c r="G2512" s="38" t="s">
        <v>5629</v>
      </c>
      <c r="H2512" s="38" t="s">
        <v>2665</v>
      </c>
      <c r="I2512" s="39">
        <v>425.4</v>
      </c>
      <c r="J2512" s="11">
        <f>VLOOKUP(LEFT(B2512,5),[1]Percents!$C:$M,9,FALSE)</f>
        <v>0</v>
      </c>
      <c r="K2512" s="13">
        <f t="shared" si="40"/>
        <v>0</v>
      </c>
      <c r="L2512" s="22"/>
    </row>
    <row r="2513" spans="1:12" s="40" customFormat="1" ht="14.25" customHeight="1" x14ac:dyDescent="0.25">
      <c r="A2513" s="38" t="s">
        <v>213</v>
      </c>
      <c r="B2513" s="38" t="s">
        <v>134</v>
      </c>
      <c r="C2513" s="38" t="s">
        <v>5630</v>
      </c>
      <c r="D2513" s="38" t="s">
        <v>5631</v>
      </c>
      <c r="E2513" s="38" t="s">
        <v>5058</v>
      </c>
      <c r="F2513" s="38" t="s">
        <v>5632</v>
      </c>
      <c r="G2513" s="38" t="s">
        <v>5286</v>
      </c>
      <c r="H2513" s="38" t="s">
        <v>2665</v>
      </c>
      <c r="I2513" s="39">
        <v>126.22</v>
      </c>
      <c r="J2513" s="11">
        <f>VLOOKUP(LEFT(B2513,5),[1]Percents!$C:$M,9,FALSE)</f>
        <v>0</v>
      </c>
      <c r="K2513" s="13">
        <f t="shared" si="40"/>
        <v>0</v>
      </c>
      <c r="L2513" s="22"/>
    </row>
    <row r="2514" spans="1:12" s="40" customFormat="1" ht="14.25" customHeight="1" x14ac:dyDescent="0.25">
      <c r="A2514" s="38" t="s">
        <v>213</v>
      </c>
      <c r="B2514" s="38" t="s">
        <v>258</v>
      </c>
      <c r="C2514" s="38" t="s">
        <v>5288</v>
      </c>
      <c r="D2514" s="38" t="s">
        <v>5289</v>
      </c>
      <c r="E2514" s="38" t="s">
        <v>1344</v>
      </c>
      <c r="F2514" s="38" t="s">
        <v>5290</v>
      </c>
      <c r="G2514" s="38" t="s">
        <v>5291</v>
      </c>
      <c r="H2514" s="38" t="s">
        <v>2665</v>
      </c>
      <c r="I2514" s="39">
        <v>0</v>
      </c>
      <c r="J2514" s="11">
        <f>VLOOKUP(LEFT(B2514,5),[1]Percents!$C:$M,9,FALSE)</f>
        <v>4.4049999999999999E-2</v>
      </c>
      <c r="K2514" s="13">
        <f t="shared" si="40"/>
        <v>0</v>
      </c>
      <c r="L2514" s="22"/>
    </row>
    <row r="2515" spans="1:12" s="40" customFormat="1" ht="14.25" customHeight="1" x14ac:dyDescent="0.25">
      <c r="A2515" s="38" t="s">
        <v>213</v>
      </c>
      <c r="B2515" s="38" t="s">
        <v>4417</v>
      </c>
      <c r="C2515" s="38" t="s">
        <v>5633</v>
      </c>
      <c r="D2515" s="38" t="s">
        <v>5634</v>
      </c>
      <c r="E2515" s="38" t="s">
        <v>7977</v>
      </c>
      <c r="F2515" s="38" t="s">
        <v>5635</v>
      </c>
      <c r="G2515" s="38" t="s">
        <v>5636</v>
      </c>
      <c r="H2515" s="38" t="s">
        <v>2665</v>
      </c>
      <c r="I2515" s="39">
        <v>30</v>
      </c>
      <c r="J2515" s="11">
        <f>VLOOKUP(LEFT(B2515,5),[1]Percents!$C:$M,9,FALSE)</f>
        <v>0</v>
      </c>
      <c r="K2515" s="13">
        <f t="shared" si="40"/>
        <v>0</v>
      </c>
      <c r="L2515" s="22"/>
    </row>
    <row r="2516" spans="1:12" s="40" customFormat="1" ht="14.25" customHeight="1" x14ac:dyDescent="0.25">
      <c r="A2516" s="38" t="s">
        <v>213</v>
      </c>
      <c r="B2516" s="38" t="s">
        <v>2</v>
      </c>
      <c r="C2516" s="38" t="s">
        <v>5637</v>
      </c>
      <c r="D2516" s="38" t="s">
        <v>5638</v>
      </c>
      <c r="E2516" s="38" t="s">
        <v>1124</v>
      </c>
      <c r="F2516" s="38" t="s">
        <v>5639</v>
      </c>
      <c r="G2516" s="38" t="s">
        <v>5363</v>
      </c>
      <c r="H2516" s="38" t="s">
        <v>2665</v>
      </c>
      <c r="I2516" s="39">
        <v>323.76</v>
      </c>
      <c r="J2516" s="11">
        <f>VLOOKUP(LEFT(B2516,5),[1]Percents!$C:$M,9,FALSE)</f>
        <v>0</v>
      </c>
      <c r="K2516" s="13">
        <f t="shared" si="40"/>
        <v>0</v>
      </c>
      <c r="L2516" s="22"/>
    </row>
    <row r="2517" spans="1:12" s="40" customFormat="1" ht="14.25" customHeight="1" x14ac:dyDescent="0.25">
      <c r="A2517" s="38" t="s">
        <v>213</v>
      </c>
      <c r="B2517" s="38" t="s">
        <v>258</v>
      </c>
      <c r="C2517" s="38" t="s">
        <v>5292</v>
      </c>
      <c r="D2517" s="38" t="s">
        <v>5293</v>
      </c>
      <c r="E2517" s="38" t="s">
        <v>1344</v>
      </c>
      <c r="F2517" s="38" t="s">
        <v>5294</v>
      </c>
      <c r="G2517" s="38" t="s">
        <v>5295</v>
      </c>
      <c r="H2517" s="38" t="s">
        <v>2665</v>
      </c>
      <c r="I2517" s="39">
        <v>103.79</v>
      </c>
      <c r="J2517" s="11">
        <f>VLOOKUP(LEFT(B2517,5),[1]Percents!$C:$M,9,FALSE)</f>
        <v>4.4049999999999999E-2</v>
      </c>
      <c r="K2517" s="13">
        <f t="shared" si="40"/>
        <v>4.5719495000000006</v>
      </c>
      <c r="L2517" s="22"/>
    </row>
    <row r="2518" spans="1:12" s="40" customFormat="1" ht="14.25" customHeight="1" x14ac:dyDescent="0.25">
      <c r="A2518" s="38" t="s">
        <v>213</v>
      </c>
      <c r="B2518" s="38" t="s">
        <v>162</v>
      </c>
      <c r="C2518" s="38" t="s">
        <v>5640</v>
      </c>
      <c r="D2518" s="38" t="s">
        <v>5641</v>
      </c>
      <c r="E2518" s="38" t="s">
        <v>18</v>
      </c>
      <c r="F2518" s="38" t="s">
        <v>5642</v>
      </c>
      <c r="G2518" s="38" t="s">
        <v>5532</v>
      </c>
      <c r="H2518" s="38" t="s">
        <v>2665</v>
      </c>
      <c r="I2518" s="39">
        <v>1019.09</v>
      </c>
      <c r="J2518" s="11">
        <f>VLOOKUP(LEFT(B2518,5),[1]Percents!$C:$M,9,FALSE)</f>
        <v>4.4049999999999999E-2</v>
      </c>
      <c r="K2518" s="13">
        <f t="shared" si="40"/>
        <v>44.890914500000001</v>
      </c>
      <c r="L2518" s="22"/>
    </row>
    <row r="2519" spans="1:12" s="40" customFormat="1" ht="14.25" customHeight="1" x14ac:dyDescent="0.25">
      <c r="A2519" s="38" t="s">
        <v>213</v>
      </c>
      <c r="B2519" s="38" t="s">
        <v>190</v>
      </c>
      <c r="C2519" s="38" t="s">
        <v>9606</v>
      </c>
      <c r="D2519" s="38" t="s">
        <v>9607</v>
      </c>
      <c r="E2519" s="38" t="s">
        <v>9592</v>
      </c>
      <c r="F2519" s="38" t="s">
        <v>9608</v>
      </c>
      <c r="G2519" s="38" t="s">
        <v>5532</v>
      </c>
      <c r="H2519" s="38" t="s">
        <v>2665</v>
      </c>
      <c r="I2519" s="41">
        <v>0</v>
      </c>
      <c r="J2519" s="11">
        <f>VLOOKUP(LEFT(B2519,5),[1]Percents!$C:$M,9,FALSE)</f>
        <v>4.4049999999999999E-2</v>
      </c>
      <c r="K2519" s="13">
        <f t="shared" si="40"/>
        <v>0</v>
      </c>
      <c r="L2519" s="22"/>
    </row>
    <row r="2520" spans="1:12" s="40" customFormat="1" ht="14.25" customHeight="1" x14ac:dyDescent="0.25">
      <c r="A2520" s="38" t="s">
        <v>213</v>
      </c>
      <c r="B2520" s="38" t="s">
        <v>145</v>
      </c>
      <c r="C2520" s="38" t="s">
        <v>5982</v>
      </c>
      <c r="D2520" s="38" t="s">
        <v>5983</v>
      </c>
      <c r="E2520" s="38" t="s">
        <v>5984</v>
      </c>
      <c r="F2520" s="38" t="s">
        <v>5985</v>
      </c>
      <c r="G2520" s="38" t="s">
        <v>5663</v>
      </c>
      <c r="H2520" s="38" t="s">
        <v>2665</v>
      </c>
      <c r="I2520" s="39">
        <v>45.9</v>
      </c>
      <c r="J2520" s="11">
        <f>VLOOKUP(LEFT(B2520,5),[1]Percents!$C:$M,9,FALSE)</f>
        <v>0</v>
      </c>
      <c r="K2520" s="13">
        <f t="shared" si="40"/>
        <v>0</v>
      </c>
      <c r="L2520" s="22"/>
    </row>
    <row r="2521" spans="1:12" s="40" customFormat="1" ht="14.25" customHeight="1" x14ac:dyDescent="0.25">
      <c r="A2521" s="38" t="s">
        <v>213</v>
      </c>
      <c r="B2521" s="38" t="s">
        <v>211</v>
      </c>
      <c r="C2521" s="38" t="s">
        <v>10135</v>
      </c>
      <c r="D2521" s="38" t="s">
        <v>10136</v>
      </c>
      <c r="E2521" s="38" t="s">
        <v>350</v>
      </c>
      <c r="F2521" s="38" t="s">
        <v>5643</v>
      </c>
      <c r="G2521" s="38" t="s">
        <v>5644</v>
      </c>
      <c r="H2521" s="38" t="s">
        <v>2665</v>
      </c>
      <c r="I2521" s="39">
        <v>0</v>
      </c>
      <c r="J2521" s="11">
        <f>VLOOKUP(LEFT(B2521,5),[1]Percents!$C:$M,9,FALSE)</f>
        <v>0</v>
      </c>
      <c r="K2521" s="13">
        <f t="shared" si="40"/>
        <v>0</v>
      </c>
      <c r="L2521" s="22"/>
    </row>
    <row r="2522" spans="1:12" s="40" customFormat="1" ht="14.25" customHeight="1" x14ac:dyDescent="0.25">
      <c r="A2522" s="38" t="s">
        <v>213</v>
      </c>
      <c r="B2522" s="38" t="s">
        <v>21</v>
      </c>
      <c r="C2522" s="38" t="s">
        <v>5645</v>
      </c>
      <c r="D2522" s="38" t="s">
        <v>5646</v>
      </c>
      <c r="E2522" s="38" t="s">
        <v>1090</v>
      </c>
      <c r="F2522" s="38" t="s">
        <v>5643</v>
      </c>
      <c r="G2522" s="38" t="s">
        <v>5644</v>
      </c>
      <c r="H2522" s="38" t="s">
        <v>2665</v>
      </c>
      <c r="I2522" s="39">
        <v>78.97</v>
      </c>
      <c r="J2522" s="11">
        <f>VLOOKUP(LEFT(B2522,5),[1]Percents!$C:$M,9,FALSE)</f>
        <v>4.4049999999999999E-2</v>
      </c>
      <c r="K2522" s="13">
        <f t="shared" si="40"/>
        <v>3.4786284999999997</v>
      </c>
      <c r="L2522" s="22"/>
    </row>
    <row r="2523" spans="1:12" s="40" customFormat="1" ht="14.25" customHeight="1" x14ac:dyDescent="0.25">
      <c r="A2523" s="38" t="s">
        <v>213</v>
      </c>
      <c r="B2523" s="38" t="s">
        <v>232</v>
      </c>
      <c r="C2523" s="38" t="s">
        <v>5647</v>
      </c>
      <c r="D2523" s="38" t="s">
        <v>5648</v>
      </c>
      <c r="E2523" s="38" t="s">
        <v>877</v>
      </c>
      <c r="F2523" s="38" t="s">
        <v>5649</v>
      </c>
      <c r="G2523" s="38" t="s">
        <v>5650</v>
      </c>
      <c r="H2523" s="38" t="s">
        <v>2665</v>
      </c>
      <c r="I2523" s="39">
        <v>1989.66</v>
      </c>
      <c r="J2523" s="11">
        <f>VLOOKUP(LEFT(B2523,5),[1]Percents!$C:$M,9,FALSE)</f>
        <v>0</v>
      </c>
      <c r="K2523" s="13">
        <f t="shared" si="40"/>
        <v>0</v>
      </c>
      <c r="L2523" s="22"/>
    </row>
    <row r="2524" spans="1:12" s="40" customFormat="1" ht="14.25" customHeight="1" x14ac:dyDescent="0.25">
      <c r="A2524" s="38" t="s">
        <v>213</v>
      </c>
      <c r="B2524" s="38" t="s">
        <v>190</v>
      </c>
      <c r="C2524" s="38" t="s">
        <v>5651</v>
      </c>
      <c r="D2524" s="38" t="s">
        <v>5652</v>
      </c>
      <c r="E2524" s="38" t="s">
        <v>627</v>
      </c>
      <c r="F2524" s="38" t="s">
        <v>5653</v>
      </c>
      <c r="G2524" s="38" t="s">
        <v>5545</v>
      </c>
      <c r="H2524" s="38" t="s">
        <v>2665</v>
      </c>
      <c r="I2524" s="39">
        <v>2602.16</v>
      </c>
      <c r="J2524" s="11">
        <f>VLOOKUP(LEFT(B2524,5),[1]Percents!$C:$M,9,FALSE)</f>
        <v>4.4049999999999999E-2</v>
      </c>
      <c r="K2524" s="13">
        <f t="shared" si="40"/>
        <v>114.625148</v>
      </c>
      <c r="L2524" s="22"/>
    </row>
    <row r="2525" spans="1:12" s="40" customFormat="1" ht="14.25" customHeight="1" x14ac:dyDescent="0.25">
      <c r="A2525" s="38" t="s">
        <v>213</v>
      </c>
      <c r="B2525" s="38" t="s">
        <v>145</v>
      </c>
      <c r="C2525" s="38" t="s">
        <v>10798</v>
      </c>
      <c r="D2525" s="38" t="s">
        <v>10799</v>
      </c>
      <c r="E2525" s="38" t="s">
        <v>374</v>
      </c>
      <c r="F2525" s="38" t="s">
        <v>10800</v>
      </c>
      <c r="G2525" s="38" t="s">
        <v>5506</v>
      </c>
      <c r="H2525" s="38" t="s">
        <v>2665</v>
      </c>
      <c r="I2525" s="39">
        <v>0</v>
      </c>
      <c r="J2525" s="11">
        <f>VLOOKUP(LEFT(B2525,5),[1]Percents!$C:$M,9,FALSE)</f>
        <v>0</v>
      </c>
      <c r="K2525" s="13">
        <f t="shared" si="40"/>
        <v>0</v>
      </c>
      <c r="L2525" s="22"/>
    </row>
    <row r="2526" spans="1:12" s="40" customFormat="1" ht="14.25" customHeight="1" x14ac:dyDescent="0.25">
      <c r="A2526" s="38" t="s">
        <v>213</v>
      </c>
      <c r="B2526" s="38" t="s">
        <v>258</v>
      </c>
      <c r="C2526" s="38" t="s">
        <v>5654</v>
      </c>
      <c r="D2526" s="38" t="s">
        <v>5655</v>
      </c>
      <c r="E2526" s="38" t="s">
        <v>453</v>
      </c>
      <c r="F2526" s="38" t="s">
        <v>5656</v>
      </c>
      <c r="G2526" s="38" t="s">
        <v>5106</v>
      </c>
      <c r="H2526" s="38" t="s">
        <v>2665</v>
      </c>
      <c r="I2526" s="39">
        <v>49.8</v>
      </c>
      <c r="J2526" s="11">
        <f>VLOOKUP(LEFT(B2526,5),[1]Percents!$C:$M,9,FALSE)</f>
        <v>4.4049999999999999E-2</v>
      </c>
      <c r="K2526" s="13">
        <f t="shared" si="40"/>
        <v>2.1936899999999997</v>
      </c>
      <c r="L2526" s="22"/>
    </row>
    <row r="2527" spans="1:12" s="40" customFormat="1" ht="14.25" customHeight="1" x14ac:dyDescent="0.25">
      <c r="A2527" s="38" t="s">
        <v>213</v>
      </c>
      <c r="B2527" s="38" t="s">
        <v>234</v>
      </c>
      <c r="C2527" s="38" t="s">
        <v>6413</v>
      </c>
      <c r="D2527" s="38" t="s">
        <v>6414</v>
      </c>
      <c r="E2527" s="38" t="s">
        <v>287</v>
      </c>
      <c r="F2527" s="38" t="s">
        <v>6415</v>
      </c>
      <c r="G2527" s="38" t="s">
        <v>4320</v>
      </c>
      <c r="H2527" s="38" t="s">
        <v>2665</v>
      </c>
      <c r="I2527" s="39">
        <v>239.46</v>
      </c>
      <c r="J2527" s="11">
        <f>VLOOKUP(LEFT(B2527,5),[1]Percents!$C:$M,9,FALSE)</f>
        <v>0</v>
      </c>
      <c r="K2527" s="13">
        <f t="shared" si="40"/>
        <v>0</v>
      </c>
      <c r="L2527" s="22"/>
    </row>
    <row r="2528" spans="1:12" s="40" customFormat="1" ht="14.25" customHeight="1" x14ac:dyDescent="0.25">
      <c r="A2528" s="38" t="s">
        <v>213</v>
      </c>
      <c r="B2528" s="38" t="s">
        <v>145</v>
      </c>
      <c r="C2528" s="38" t="s">
        <v>6191</v>
      </c>
      <c r="D2528" s="38" t="s">
        <v>6192</v>
      </c>
      <c r="E2528" s="38" t="s">
        <v>2952</v>
      </c>
      <c r="F2528" s="38" t="s">
        <v>6193</v>
      </c>
      <c r="G2528" s="38" t="s">
        <v>5532</v>
      </c>
      <c r="H2528" s="38" t="s">
        <v>2665</v>
      </c>
      <c r="I2528" s="39">
        <v>0</v>
      </c>
      <c r="J2528" s="11">
        <f>VLOOKUP(LEFT(B2528,5),[1]Percents!$C:$M,9,FALSE)</f>
        <v>0</v>
      </c>
      <c r="K2528" s="13">
        <f t="shared" si="40"/>
        <v>0</v>
      </c>
      <c r="L2528" s="22"/>
    </row>
    <row r="2529" spans="1:12" s="40" customFormat="1" ht="14.25" customHeight="1" x14ac:dyDescent="0.25">
      <c r="A2529" s="38" t="s">
        <v>213</v>
      </c>
      <c r="B2529" s="38" t="s">
        <v>120</v>
      </c>
      <c r="C2529" s="38" t="s">
        <v>5657</v>
      </c>
      <c r="D2529" s="38" t="s">
        <v>5658</v>
      </c>
      <c r="E2529" s="38" t="s">
        <v>6737</v>
      </c>
      <c r="F2529" s="38" t="s">
        <v>5659</v>
      </c>
      <c r="G2529" s="38" t="s">
        <v>5532</v>
      </c>
      <c r="H2529" s="38" t="s">
        <v>2665</v>
      </c>
      <c r="I2529" s="39">
        <v>237.06</v>
      </c>
      <c r="J2529" s="11">
        <f>VLOOKUP(LEFT(B2529,5),[1]Percents!$C:$M,9,FALSE)</f>
        <v>0</v>
      </c>
      <c r="K2529" s="13">
        <f t="shared" si="40"/>
        <v>0</v>
      </c>
      <c r="L2529" s="22"/>
    </row>
    <row r="2530" spans="1:12" s="40" customFormat="1" ht="14.25" customHeight="1" x14ac:dyDescent="0.25">
      <c r="A2530" s="38" t="s">
        <v>213</v>
      </c>
      <c r="B2530" s="38" t="s">
        <v>21</v>
      </c>
      <c r="C2530" s="38" t="s">
        <v>5986</v>
      </c>
      <c r="D2530" s="38" t="s">
        <v>5987</v>
      </c>
      <c r="E2530" s="38" t="s">
        <v>6703</v>
      </c>
      <c r="F2530" s="38" t="s">
        <v>5988</v>
      </c>
      <c r="G2530" s="38" t="s">
        <v>5989</v>
      </c>
      <c r="H2530" s="38" t="s">
        <v>2665</v>
      </c>
      <c r="I2530" s="39">
        <v>0</v>
      </c>
      <c r="J2530" s="11">
        <f>VLOOKUP(LEFT(B2530,5),[1]Percents!$C:$M,9,FALSE)</f>
        <v>4.4049999999999999E-2</v>
      </c>
      <c r="K2530" s="13">
        <f t="shared" si="40"/>
        <v>0</v>
      </c>
      <c r="L2530" s="22"/>
    </row>
    <row r="2531" spans="1:12" s="40" customFormat="1" ht="14.25" customHeight="1" x14ac:dyDescent="0.25">
      <c r="A2531" s="38" t="s">
        <v>243</v>
      </c>
      <c r="B2531" s="38" t="s">
        <v>674</v>
      </c>
      <c r="C2531" s="38" t="s">
        <v>5660</v>
      </c>
      <c r="D2531" s="38" t="s">
        <v>5661</v>
      </c>
      <c r="E2531" s="38" t="s">
        <v>387</v>
      </c>
      <c r="F2531" s="38" t="s">
        <v>5662</v>
      </c>
      <c r="G2531" s="38" t="s">
        <v>5363</v>
      </c>
      <c r="H2531" s="38" t="s">
        <v>2665</v>
      </c>
      <c r="I2531" s="39">
        <v>0</v>
      </c>
      <c r="J2531" s="11">
        <f>VLOOKUP(LEFT(B2531,5),[1]Percents!$C:$M,9,FALSE)</f>
        <v>0</v>
      </c>
      <c r="K2531" s="13">
        <f t="shared" si="40"/>
        <v>0</v>
      </c>
      <c r="L2531" s="22"/>
    </row>
    <row r="2532" spans="1:12" s="40" customFormat="1" ht="14.25" customHeight="1" x14ac:dyDescent="0.25">
      <c r="A2532" s="38" t="s">
        <v>213</v>
      </c>
      <c r="B2532" s="38" t="s">
        <v>67</v>
      </c>
      <c r="C2532" s="38" t="s">
        <v>8948</v>
      </c>
      <c r="D2532" s="38" t="s">
        <v>8949</v>
      </c>
      <c r="E2532" s="38" t="s">
        <v>1281</v>
      </c>
      <c r="F2532" s="38" t="s">
        <v>8950</v>
      </c>
      <c r="G2532" s="38" t="s">
        <v>5106</v>
      </c>
      <c r="H2532" s="38" t="s">
        <v>2665</v>
      </c>
      <c r="I2532" s="41">
        <v>0</v>
      </c>
      <c r="J2532" s="11">
        <f>VLOOKUP(LEFT(B2532,5),[1]Percents!$C:$M,9,FALSE)</f>
        <v>0</v>
      </c>
      <c r="K2532" s="13">
        <f t="shared" si="40"/>
        <v>0</v>
      </c>
      <c r="L2532" s="22"/>
    </row>
    <row r="2533" spans="1:12" s="40" customFormat="1" ht="14.25" customHeight="1" x14ac:dyDescent="0.25">
      <c r="A2533" s="38" t="s">
        <v>243</v>
      </c>
      <c r="B2533" s="38" t="s">
        <v>2543</v>
      </c>
      <c r="C2533" s="38" t="s">
        <v>5664</v>
      </c>
      <c r="D2533" s="38" t="s">
        <v>5665</v>
      </c>
      <c r="E2533" s="38" t="s">
        <v>33</v>
      </c>
      <c r="F2533" s="38" t="s">
        <v>5666</v>
      </c>
      <c r="G2533" s="38" t="s">
        <v>5495</v>
      </c>
      <c r="H2533" s="38" t="s">
        <v>2665</v>
      </c>
      <c r="I2533" s="39">
        <v>0</v>
      </c>
      <c r="J2533" s="11">
        <f>VLOOKUP(LEFT(B2533,5),[1]Percents!$C:$M,9,FALSE)</f>
        <v>0</v>
      </c>
      <c r="K2533" s="13">
        <f t="shared" si="40"/>
        <v>0</v>
      </c>
      <c r="L2533" s="22"/>
    </row>
    <row r="2534" spans="1:12" s="40" customFormat="1" ht="14.25" customHeight="1" x14ac:dyDescent="0.25">
      <c r="A2534" s="38" t="s">
        <v>213</v>
      </c>
      <c r="B2534" s="38" t="s">
        <v>98</v>
      </c>
      <c r="C2534" s="38" t="s">
        <v>5990</v>
      </c>
      <c r="D2534" s="38" t="s">
        <v>5991</v>
      </c>
      <c r="E2534" s="38" t="s">
        <v>99</v>
      </c>
      <c r="F2534" s="38" t="s">
        <v>5992</v>
      </c>
      <c r="G2534" s="38" t="s">
        <v>5993</v>
      </c>
      <c r="H2534" s="38" t="s">
        <v>2665</v>
      </c>
      <c r="I2534" s="39">
        <v>30</v>
      </c>
      <c r="J2534" s="11">
        <f>VLOOKUP(LEFT(B2534,5),[1]Percents!$C:$M,9,FALSE)</f>
        <v>0</v>
      </c>
      <c r="K2534" s="13">
        <f t="shared" si="40"/>
        <v>0</v>
      </c>
      <c r="L2534" s="22"/>
    </row>
    <row r="2535" spans="1:12" s="40" customFormat="1" ht="14.25" customHeight="1" x14ac:dyDescent="0.25">
      <c r="A2535" s="38" t="s">
        <v>213</v>
      </c>
      <c r="B2535" s="38" t="s">
        <v>67</v>
      </c>
      <c r="C2535" s="38" t="s">
        <v>10137</v>
      </c>
      <c r="D2535" s="38" t="s">
        <v>10138</v>
      </c>
      <c r="E2535" s="38" t="s">
        <v>10139</v>
      </c>
      <c r="F2535" s="38" t="s">
        <v>10140</v>
      </c>
      <c r="G2535" s="38" t="s">
        <v>6221</v>
      </c>
      <c r="H2535" s="38" t="s">
        <v>2665</v>
      </c>
      <c r="I2535" s="39">
        <v>0</v>
      </c>
      <c r="J2535" s="11">
        <f>VLOOKUP(LEFT(B2535,5),[1]Percents!$C:$M,9,FALSE)</f>
        <v>0</v>
      </c>
      <c r="K2535" s="13">
        <f t="shared" si="40"/>
        <v>0</v>
      </c>
      <c r="L2535" s="22"/>
    </row>
    <row r="2536" spans="1:12" s="40" customFormat="1" ht="14.25" customHeight="1" x14ac:dyDescent="0.25">
      <c r="A2536" s="38" t="s">
        <v>213</v>
      </c>
      <c r="B2536" s="38" t="s">
        <v>162</v>
      </c>
      <c r="C2536" s="38" t="s">
        <v>5994</v>
      </c>
      <c r="D2536" s="38" t="s">
        <v>5995</v>
      </c>
      <c r="E2536" s="38" t="s">
        <v>6701</v>
      </c>
      <c r="F2536" s="38" t="s">
        <v>5996</v>
      </c>
      <c r="G2536" s="38" t="s">
        <v>5997</v>
      </c>
      <c r="H2536" s="38" t="s">
        <v>2665</v>
      </c>
      <c r="I2536" s="41">
        <v>125.4</v>
      </c>
      <c r="J2536" s="11">
        <f>VLOOKUP(LEFT(B2536,5),[1]Percents!$C:$M,9,FALSE)</f>
        <v>4.4049999999999999E-2</v>
      </c>
      <c r="K2536" s="13">
        <f t="shared" si="40"/>
        <v>5.5238700000000005</v>
      </c>
      <c r="L2536" s="22"/>
    </row>
    <row r="2537" spans="1:12" s="40" customFormat="1" ht="14.25" customHeight="1" x14ac:dyDescent="0.25">
      <c r="A2537" s="38" t="s">
        <v>213</v>
      </c>
      <c r="B2537" s="38" t="s">
        <v>258</v>
      </c>
      <c r="C2537" s="38" t="s">
        <v>5998</v>
      </c>
      <c r="D2537" s="38" t="s">
        <v>5999</v>
      </c>
      <c r="E2537" s="38" t="s">
        <v>6841</v>
      </c>
      <c r="F2537" s="38" t="s">
        <v>6000</v>
      </c>
      <c r="G2537" s="38" t="s">
        <v>5663</v>
      </c>
      <c r="H2537" s="38" t="s">
        <v>2665</v>
      </c>
      <c r="I2537" s="39">
        <v>206.74</v>
      </c>
      <c r="J2537" s="11">
        <f>VLOOKUP(LEFT(B2537,5),[1]Percents!$C:$M,9,FALSE)</f>
        <v>4.4049999999999999E-2</v>
      </c>
      <c r="K2537" s="13">
        <f t="shared" si="40"/>
        <v>9.106897</v>
      </c>
      <c r="L2537" s="22"/>
    </row>
    <row r="2538" spans="1:12" s="40" customFormat="1" ht="14.25" customHeight="1" x14ac:dyDescent="0.25">
      <c r="A2538" s="38" t="s">
        <v>213</v>
      </c>
      <c r="B2538" s="38" t="s">
        <v>656</v>
      </c>
      <c r="C2538" s="38" t="s">
        <v>6001</v>
      </c>
      <c r="D2538" s="38" t="s">
        <v>6002</v>
      </c>
      <c r="E2538" s="38" t="s">
        <v>150</v>
      </c>
      <c r="F2538" s="38" t="s">
        <v>6003</v>
      </c>
      <c r="G2538" s="38" t="s">
        <v>6004</v>
      </c>
      <c r="H2538" s="38" t="s">
        <v>2665</v>
      </c>
      <c r="I2538" s="39">
        <v>2960.93</v>
      </c>
      <c r="J2538" s="11">
        <f>VLOOKUP(LEFT(B2538,5),[1]Percents!$C:$M,9,FALSE)</f>
        <v>0.16925000000000001</v>
      </c>
      <c r="K2538" s="13">
        <f t="shared" si="40"/>
        <v>501.13740250000001</v>
      </c>
      <c r="L2538" s="22"/>
    </row>
    <row r="2539" spans="1:12" s="40" customFormat="1" ht="14.25" customHeight="1" x14ac:dyDescent="0.25">
      <c r="A2539" s="38" t="s">
        <v>213</v>
      </c>
      <c r="B2539" s="38" t="s">
        <v>656</v>
      </c>
      <c r="C2539" s="38" t="s">
        <v>7502</v>
      </c>
      <c r="D2539" s="38" t="s">
        <v>7503</v>
      </c>
      <c r="E2539" s="38" t="s">
        <v>150</v>
      </c>
      <c r="F2539" s="38" t="s">
        <v>6003</v>
      </c>
      <c r="G2539" s="38" t="s">
        <v>6004</v>
      </c>
      <c r="H2539" s="38" t="s">
        <v>2665</v>
      </c>
      <c r="I2539" s="39">
        <v>11092.35</v>
      </c>
      <c r="J2539" s="11">
        <f>VLOOKUP(LEFT(B2539,5),[1]Percents!$C:$M,9,FALSE)</f>
        <v>0.16925000000000001</v>
      </c>
      <c r="K2539" s="13">
        <f t="shared" si="40"/>
        <v>1877.3802375000002</v>
      </c>
      <c r="L2539" s="22"/>
    </row>
    <row r="2540" spans="1:12" s="40" customFormat="1" ht="14.25" customHeight="1" x14ac:dyDescent="0.25">
      <c r="A2540" s="38" t="s">
        <v>213</v>
      </c>
      <c r="B2540" s="38" t="s">
        <v>656</v>
      </c>
      <c r="C2540" s="38" t="s">
        <v>8273</v>
      </c>
      <c r="D2540" s="38" t="s">
        <v>8274</v>
      </c>
      <c r="E2540" s="38" t="s">
        <v>9</v>
      </c>
      <c r="F2540" s="38" t="s">
        <v>6003</v>
      </c>
      <c r="G2540" s="38" t="s">
        <v>6004</v>
      </c>
      <c r="H2540" s="38" t="s">
        <v>2665</v>
      </c>
      <c r="I2540" s="39">
        <v>15296.54</v>
      </c>
      <c r="J2540" s="11">
        <f>VLOOKUP(LEFT(B2540,5),[1]Percents!$C:$M,9,FALSE)</f>
        <v>0.16925000000000001</v>
      </c>
      <c r="K2540" s="13">
        <f t="shared" si="40"/>
        <v>2588.9393950000003</v>
      </c>
      <c r="L2540" s="22"/>
    </row>
    <row r="2541" spans="1:12" s="40" customFormat="1" ht="14.25" customHeight="1" x14ac:dyDescent="0.25">
      <c r="A2541" s="38" t="s">
        <v>213</v>
      </c>
      <c r="B2541" s="38" t="s">
        <v>656</v>
      </c>
      <c r="C2541" s="38" t="s">
        <v>11853</v>
      </c>
      <c r="D2541" s="38" t="s">
        <v>11854</v>
      </c>
      <c r="E2541" s="38" t="s">
        <v>150</v>
      </c>
      <c r="F2541" s="38" t="s">
        <v>6003</v>
      </c>
      <c r="G2541" s="38" t="s">
        <v>6004</v>
      </c>
      <c r="H2541" s="38" t="s">
        <v>2665</v>
      </c>
      <c r="I2541" s="39">
        <v>2896.02</v>
      </c>
      <c r="J2541" s="11">
        <f>VLOOKUP(LEFT(B2541,5),[1]Percents!$C:$M,9,FALSE)</f>
        <v>0.16925000000000001</v>
      </c>
      <c r="K2541" s="13">
        <f t="shared" si="40"/>
        <v>490.151385</v>
      </c>
      <c r="L2541" s="22"/>
    </row>
    <row r="2542" spans="1:12" s="40" customFormat="1" ht="14.25" customHeight="1" x14ac:dyDescent="0.25">
      <c r="A2542" s="38" t="s">
        <v>213</v>
      </c>
      <c r="B2542" s="38" t="s">
        <v>258</v>
      </c>
      <c r="C2542" s="38" t="s">
        <v>6005</v>
      </c>
      <c r="D2542" s="38" t="s">
        <v>6006</v>
      </c>
      <c r="E2542" s="38" t="s">
        <v>395</v>
      </c>
      <c r="F2542" s="38" t="s">
        <v>6007</v>
      </c>
      <c r="G2542" s="38" t="s">
        <v>5106</v>
      </c>
      <c r="H2542" s="38" t="s">
        <v>2665</v>
      </c>
      <c r="I2542" s="39">
        <v>17550.37</v>
      </c>
      <c r="J2542" s="11">
        <f>VLOOKUP(LEFT(B2542,5),[1]Percents!$C:$M,9,FALSE)</f>
        <v>4.4049999999999999E-2</v>
      </c>
      <c r="K2542" s="13">
        <f t="shared" si="40"/>
        <v>773.09379849999993</v>
      </c>
      <c r="L2542" s="22"/>
    </row>
    <row r="2543" spans="1:12" s="40" customFormat="1" ht="14.25" customHeight="1" x14ac:dyDescent="0.25">
      <c r="A2543" s="38" t="s">
        <v>213</v>
      </c>
      <c r="B2543" s="38" t="s">
        <v>67</v>
      </c>
      <c r="C2543" s="38" t="s">
        <v>7082</v>
      </c>
      <c r="D2543" s="38" t="s">
        <v>7083</v>
      </c>
      <c r="E2543" s="38" t="s">
        <v>10551</v>
      </c>
      <c r="F2543" s="38" t="s">
        <v>6194</v>
      </c>
      <c r="G2543" s="38" t="s">
        <v>6190</v>
      </c>
      <c r="H2543" s="38" t="s">
        <v>2665</v>
      </c>
      <c r="I2543" s="39">
        <v>0</v>
      </c>
      <c r="J2543" s="11">
        <f>VLOOKUP(LEFT(B2543,5),[1]Percents!$C:$M,9,FALSE)</f>
        <v>0</v>
      </c>
      <c r="K2543" s="13">
        <f t="shared" si="40"/>
        <v>0</v>
      </c>
      <c r="L2543" s="22"/>
    </row>
    <row r="2544" spans="1:12" s="40" customFormat="1" ht="14.25" customHeight="1" x14ac:dyDescent="0.25">
      <c r="A2544" s="38" t="s">
        <v>213</v>
      </c>
      <c r="B2544" s="38" t="s">
        <v>134</v>
      </c>
      <c r="C2544" s="38" t="s">
        <v>6842</v>
      </c>
      <c r="D2544" s="38" t="s">
        <v>6843</v>
      </c>
      <c r="E2544" s="38" t="s">
        <v>5058</v>
      </c>
      <c r="F2544" s="38" t="s">
        <v>6844</v>
      </c>
      <c r="G2544" s="38" t="s">
        <v>5295</v>
      </c>
      <c r="H2544" s="38" t="s">
        <v>2665</v>
      </c>
      <c r="I2544" s="39">
        <v>0</v>
      </c>
      <c r="J2544" s="11">
        <f>VLOOKUP(LEFT(B2544,5),[1]Percents!$C:$M,9,FALSE)</f>
        <v>0</v>
      </c>
      <c r="K2544" s="13">
        <f t="shared" si="40"/>
        <v>0</v>
      </c>
      <c r="L2544" s="22"/>
    </row>
    <row r="2545" spans="1:12" s="40" customFormat="1" ht="14.25" customHeight="1" x14ac:dyDescent="0.25">
      <c r="A2545" s="38" t="s">
        <v>141</v>
      </c>
      <c r="B2545" s="38" t="s">
        <v>172</v>
      </c>
      <c r="C2545" s="38" t="s">
        <v>6008</v>
      </c>
      <c r="D2545" s="38" t="s">
        <v>6009</v>
      </c>
      <c r="E2545" s="38" t="s">
        <v>192</v>
      </c>
      <c r="F2545" s="38" t="s">
        <v>6010</v>
      </c>
      <c r="G2545" s="38" t="s">
        <v>5420</v>
      </c>
      <c r="H2545" s="38" t="s">
        <v>2665</v>
      </c>
      <c r="I2545" s="39">
        <v>0</v>
      </c>
      <c r="J2545" s="11">
        <f>VLOOKUP(LEFT(B2545,5),[1]Percents!$C:$M,9,FALSE)</f>
        <v>0.64170000000000005</v>
      </c>
      <c r="K2545" s="13">
        <f t="shared" si="40"/>
        <v>0</v>
      </c>
      <c r="L2545" s="22"/>
    </row>
    <row r="2546" spans="1:12" s="40" customFormat="1" ht="14.25" customHeight="1" x14ac:dyDescent="0.25">
      <c r="A2546" s="38" t="s">
        <v>213</v>
      </c>
      <c r="B2546" s="38" t="s">
        <v>106</v>
      </c>
      <c r="C2546" s="38" t="s">
        <v>6845</v>
      </c>
      <c r="D2546" s="38" t="s">
        <v>6846</v>
      </c>
      <c r="E2546" s="38" t="s">
        <v>5592</v>
      </c>
      <c r="F2546" s="38" t="s">
        <v>6847</v>
      </c>
      <c r="G2546" s="38" t="s">
        <v>6848</v>
      </c>
      <c r="H2546" s="38" t="s">
        <v>2665</v>
      </c>
      <c r="I2546" s="41">
        <v>0</v>
      </c>
      <c r="J2546" s="11">
        <f>VLOOKUP(LEFT(B2546,5),[1]Percents!$C:$M,9,FALSE)</f>
        <v>0</v>
      </c>
      <c r="K2546" s="13">
        <f t="shared" si="40"/>
        <v>0</v>
      </c>
      <c r="L2546" s="22"/>
    </row>
    <row r="2547" spans="1:12" s="40" customFormat="1" ht="14.25" customHeight="1" x14ac:dyDescent="0.25">
      <c r="A2547" s="38" t="s">
        <v>213</v>
      </c>
      <c r="B2547" s="38" t="s">
        <v>162</v>
      </c>
      <c r="C2547" s="38" t="s">
        <v>8951</v>
      </c>
      <c r="D2547" s="38" t="s">
        <v>8952</v>
      </c>
      <c r="E2547" s="38" t="s">
        <v>5959</v>
      </c>
      <c r="F2547" s="38" t="s">
        <v>8953</v>
      </c>
      <c r="G2547" s="38" t="s">
        <v>8954</v>
      </c>
      <c r="H2547" s="38" t="s">
        <v>2665</v>
      </c>
      <c r="I2547" s="39">
        <v>0</v>
      </c>
      <c r="J2547" s="11">
        <f>VLOOKUP(LEFT(B2547,5),[1]Percents!$C:$M,9,FALSE)</f>
        <v>4.4049999999999999E-2</v>
      </c>
      <c r="K2547" s="13">
        <f t="shared" si="40"/>
        <v>0</v>
      </c>
      <c r="L2547" s="22"/>
    </row>
    <row r="2548" spans="1:12" s="40" customFormat="1" ht="14.25" customHeight="1" x14ac:dyDescent="0.25">
      <c r="A2548" s="38" t="s">
        <v>213</v>
      </c>
      <c r="B2548" s="38" t="s">
        <v>154</v>
      </c>
      <c r="C2548" s="38" t="s">
        <v>6417</v>
      </c>
      <c r="D2548" s="38" t="s">
        <v>6418</v>
      </c>
      <c r="E2548" s="38" t="s">
        <v>905</v>
      </c>
      <c r="F2548" s="38" t="s">
        <v>6419</v>
      </c>
      <c r="G2548" s="38" t="s">
        <v>5890</v>
      </c>
      <c r="H2548" s="38" t="s">
        <v>2665</v>
      </c>
      <c r="I2548" s="39">
        <v>1398.16</v>
      </c>
      <c r="J2548" s="11">
        <f>VLOOKUP(LEFT(B2548,5),[1]Percents!$C:$M,9,FALSE)</f>
        <v>0</v>
      </c>
      <c r="K2548" s="13">
        <f t="shared" si="40"/>
        <v>0</v>
      </c>
      <c r="L2548" s="22"/>
    </row>
    <row r="2549" spans="1:12" s="40" customFormat="1" ht="14.25" customHeight="1" x14ac:dyDescent="0.25">
      <c r="A2549" s="38" t="s">
        <v>213</v>
      </c>
      <c r="B2549" s="38" t="s">
        <v>270</v>
      </c>
      <c r="C2549" s="38" t="s">
        <v>6195</v>
      </c>
      <c r="D2549" s="38" t="s">
        <v>6196</v>
      </c>
      <c r="E2549" s="38" t="s">
        <v>1241</v>
      </c>
      <c r="F2549" s="38" t="s">
        <v>6197</v>
      </c>
      <c r="G2549" s="38" t="s">
        <v>5890</v>
      </c>
      <c r="H2549" s="38" t="s">
        <v>2665</v>
      </c>
      <c r="I2549" s="39">
        <v>0</v>
      </c>
      <c r="J2549" s="11">
        <f>VLOOKUP(LEFT(B2549,5),[1]Percents!$C:$M,9,FALSE)</f>
        <v>0</v>
      </c>
      <c r="K2549" s="13">
        <f t="shared" si="40"/>
        <v>0</v>
      </c>
      <c r="L2549" s="22"/>
    </row>
    <row r="2550" spans="1:12" s="40" customFormat="1" ht="14.25" customHeight="1" x14ac:dyDescent="0.25">
      <c r="A2550" s="38" t="s">
        <v>213</v>
      </c>
      <c r="B2550" s="38" t="s">
        <v>145</v>
      </c>
      <c r="C2550" s="38" t="s">
        <v>6198</v>
      </c>
      <c r="D2550" s="38" t="s">
        <v>6199</v>
      </c>
      <c r="E2550" s="38" t="s">
        <v>220</v>
      </c>
      <c r="F2550" s="38" t="s">
        <v>6200</v>
      </c>
      <c r="G2550" s="38" t="s">
        <v>6201</v>
      </c>
      <c r="H2550" s="38" t="s">
        <v>2665</v>
      </c>
      <c r="I2550" s="39">
        <v>596.28</v>
      </c>
      <c r="J2550" s="11">
        <f>VLOOKUP(LEFT(B2550,5),[1]Percents!$C:$M,9,FALSE)</f>
        <v>0</v>
      </c>
      <c r="K2550" s="13">
        <f t="shared" si="40"/>
        <v>0</v>
      </c>
      <c r="L2550" s="22"/>
    </row>
    <row r="2551" spans="1:12" s="40" customFormat="1" ht="14.25" customHeight="1" x14ac:dyDescent="0.25">
      <c r="A2551" s="38" t="s">
        <v>243</v>
      </c>
      <c r="B2551" s="38" t="s">
        <v>290</v>
      </c>
      <c r="C2551" s="38" t="s">
        <v>6611</v>
      </c>
      <c r="D2551" s="38" t="s">
        <v>6612</v>
      </c>
      <c r="E2551" s="38" t="s">
        <v>44</v>
      </c>
      <c r="F2551" s="38" t="s">
        <v>6613</v>
      </c>
      <c r="G2551" s="38" t="s">
        <v>5782</v>
      </c>
      <c r="H2551" s="38" t="s">
        <v>2665</v>
      </c>
      <c r="I2551" s="39">
        <v>1679.26</v>
      </c>
      <c r="J2551" s="11">
        <f>VLOOKUP(LEFT(B2551,5),[1]Percents!$C:$M,9,FALSE)</f>
        <v>0</v>
      </c>
      <c r="K2551" s="13">
        <f t="shared" si="40"/>
        <v>0</v>
      </c>
      <c r="L2551" s="22"/>
    </row>
    <row r="2552" spans="1:12" s="40" customFormat="1" ht="14.25" customHeight="1" x14ac:dyDescent="0.25">
      <c r="A2552" s="38" t="s">
        <v>213</v>
      </c>
      <c r="B2552" s="38" t="s">
        <v>145</v>
      </c>
      <c r="C2552" s="38" t="s">
        <v>6420</v>
      </c>
      <c r="D2552" s="38" t="s">
        <v>6421</v>
      </c>
      <c r="E2552" s="38" t="s">
        <v>5984</v>
      </c>
      <c r="F2552" s="38" t="s">
        <v>6422</v>
      </c>
      <c r="G2552" s="38" t="s">
        <v>6423</v>
      </c>
      <c r="H2552" s="38" t="s">
        <v>2665</v>
      </c>
      <c r="I2552" s="39">
        <v>30</v>
      </c>
      <c r="J2552" s="11">
        <f>VLOOKUP(LEFT(B2552,5),[1]Percents!$C:$M,9,FALSE)</f>
        <v>0</v>
      </c>
      <c r="K2552" s="13">
        <f t="shared" si="40"/>
        <v>0</v>
      </c>
      <c r="L2552" s="22"/>
    </row>
    <row r="2553" spans="1:12" s="40" customFormat="1" ht="14.25" customHeight="1" x14ac:dyDescent="0.25">
      <c r="A2553" s="38" t="s">
        <v>213</v>
      </c>
      <c r="B2553" s="38" t="s">
        <v>225</v>
      </c>
      <c r="C2553" s="38" t="s">
        <v>6424</v>
      </c>
      <c r="D2553" s="38" t="s">
        <v>6425</v>
      </c>
      <c r="E2553" s="38" t="s">
        <v>6700</v>
      </c>
      <c r="F2553" s="38" t="s">
        <v>6426</v>
      </c>
      <c r="G2553" s="38" t="s">
        <v>6427</v>
      </c>
      <c r="H2553" s="38" t="s">
        <v>2665</v>
      </c>
      <c r="I2553" s="39">
        <v>-0.06</v>
      </c>
      <c r="J2553" s="11">
        <f>VLOOKUP(LEFT(B2553,5),[1]Percents!$C:$M,9,FALSE)</f>
        <v>0</v>
      </c>
      <c r="K2553" s="13">
        <f t="shared" si="40"/>
        <v>0</v>
      </c>
      <c r="L2553" s="22"/>
    </row>
    <row r="2554" spans="1:12" s="40" customFormat="1" ht="14.25" customHeight="1" x14ac:dyDescent="0.25">
      <c r="A2554" s="38" t="s">
        <v>213</v>
      </c>
      <c r="B2554" s="38" t="s">
        <v>258</v>
      </c>
      <c r="C2554" s="38" t="s">
        <v>6203</v>
      </c>
      <c r="D2554" s="38" t="s">
        <v>6204</v>
      </c>
      <c r="E2554" s="38" t="s">
        <v>5554</v>
      </c>
      <c r="F2554" s="38" t="s">
        <v>6205</v>
      </c>
      <c r="G2554" s="38" t="s">
        <v>5932</v>
      </c>
      <c r="H2554" s="38" t="s">
        <v>2665</v>
      </c>
      <c r="I2554" s="39">
        <v>4738.42</v>
      </c>
      <c r="J2554" s="11">
        <f>VLOOKUP(LEFT(B2554,5),[1]Percents!$C:$M,9,FALSE)</f>
        <v>4.4049999999999999E-2</v>
      </c>
      <c r="K2554" s="13">
        <f t="shared" si="40"/>
        <v>208.72740099999999</v>
      </c>
      <c r="L2554" s="22"/>
    </row>
    <row r="2555" spans="1:12" s="40" customFormat="1" ht="14.25" customHeight="1" x14ac:dyDescent="0.25">
      <c r="A2555" s="38" t="s">
        <v>213</v>
      </c>
      <c r="B2555" s="38" t="s">
        <v>6206</v>
      </c>
      <c r="C2555" s="38" t="s">
        <v>6207</v>
      </c>
      <c r="D2555" s="38" t="s">
        <v>6208</v>
      </c>
      <c r="E2555" s="38" t="s">
        <v>6209</v>
      </c>
      <c r="F2555" s="38" t="s">
        <v>6210</v>
      </c>
      <c r="G2555" s="38" t="s">
        <v>6125</v>
      </c>
      <c r="H2555" s="38" t="s">
        <v>2665</v>
      </c>
      <c r="I2555" s="39">
        <v>0</v>
      </c>
      <c r="J2555" s="11">
        <f>VLOOKUP(LEFT(B2555,5),[1]Percents!$C:$M,9,FALSE)</f>
        <v>0</v>
      </c>
      <c r="K2555" s="13">
        <f t="shared" si="40"/>
        <v>0</v>
      </c>
      <c r="L2555" s="22"/>
    </row>
    <row r="2556" spans="1:12" s="40" customFormat="1" ht="14.25" customHeight="1" x14ac:dyDescent="0.25">
      <c r="A2556" s="38" t="s">
        <v>213</v>
      </c>
      <c r="B2556" s="38" t="s">
        <v>258</v>
      </c>
      <c r="C2556" s="38" t="s">
        <v>6211</v>
      </c>
      <c r="D2556" s="38" t="s">
        <v>6212</v>
      </c>
      <c r="E2556" s="38" t="s">
        <v>3699</v>
      </c>
      <c r="F2556" s="38" t="s">
        <v>6213</v>
      </c>
      <c r="G2556" s="38" t="s">
        <v>6214</v>
      </c>
      <c r="H2556" s="38" t="s">
        <v>2665</v>
      </c>
      <c r="I2556" s="39">
        <v>1311.97</v>
      </c>
      <c r="J2556" s="11">
        <f>VLOOKUP(LEFT(B2556,5),[1]Percents!$C:$M,9,FALSE)</f>
        <v>4.4049999999999999E-2</v>
      </c>
      <c r="K2556" s="13">
        <f t="shared" si="40"/>
        <v>57.792278500000002</v>
      </c>
      <c r="L2556" s="22"/>
    </row>
    <row r="2557" spans="1:12" s="40" customFormat="1" ht="14.25" customHeight="1" x14ac:dyDescent="0.25">
      <c r="A2557" s="38" t="s">
        <v>213</v>
      </c>
      <c r="B2557" s="38" t="s">
        <v>106</v>
      </c>
      <c r="C2557" s="38" t="s">
        <v>12591</v>
      </c>
      <c r="D2557" s="38" t="s">
        <v>12592</v>
      </c>
      <c r="E2557" s="38" t="s">
        <v>5592</v>
      </c>
      <c r="F2557" s="38" t="s">
        <v>12593</v>
      </c>
      <c r="G2557" s="38" t="s">
        <v>6428</v>
      </c>
      <c r="H2557" s="38" t="s">
        <v>2665</v>
      </c>
      <c r="I2557" s="39">
        <v>791.94</v>
      </c>
      <c r="J2557" s="11">
        <f>VLOOKUP(LEFT(B2557,5),[1]Percents!$C:$M,9,FALSE)</f>
        <v>0</v>
      </c>
      <c r="K2557" s="13">
        <f t="shared" si="40"/>
        <v>0</v>
      </c>
      <c r="L2557" s="22"/>
    </row>
    <row r="2558" spans="1:12" s="40" customFormat="1" ht="14.25" customHeight="1" x14ac:dyDescent="0.25">
      <c r="A2558" s="38" t="s">
        <v>213</v>
      </c>
      <c r="B2558" s="38" t="s">
        <v>145</v>
      </c>
      <c r="C2558" s="38" t="s">
        <v>6614</v>
      </c>
      <c r="D2558" s="38" t="s">
        <v>6615</v>
      </c>
      <c r="E2558" s="38" t="s">
        <v>3057</v>
      </c>
      <c r="F2558" s="38" t="s">
        <v>6616</v>
      </c>
      <c r="G2558" s="38" t="s">
        <v>6617</v>
      </c>
      <c r="H2558" s="38" t="s">
        <v>2665</v>
      </c>
      <c r="I2558" s="39">
        <v>144.35</v>
      </c>
      <c r="J2558" s="11">
        <f>VLOOKUP(LEFT(B2558,5),[1]Percents!$C:$M,9,FALSE)</f>
        <v>0</v>
      </c>
      <c r="K2558" s="13">
        <f t="shared" si="40"/>
        <v>0</v>
      </c>
      <c r="L2558" s="22"/>
    </row>
    <row r="2559" spans="1:12" s="40" customFormat="1" ht="14.25" customHeight="1" x14ac:dyDescent="0.25">
      <c r="A2559" s="38" t="s">
        <v>213</v>
      </c>
      <c r="B2559" s="38" t="s">
        <v>145</v>
      </c>
      <c r="C2559" s="38" t="s">
        <v>11855</v>
      </c>
      <c r="D2559" s="38" t="s">
        <v>11856</v>
      </c>
      <c r="E2559" s="38" t="s">
        <v>3057</v>
      </c>
      <c r="F2559" s="38" t="s">
        <v>11857</v>
      </c>
      <c r="G2559" s="38" t="s">
        <v>6617</v>
      </c>
      <c r="H2559" s="38" t="s">
        <v>2665</v>
      </c>
      <c r="I2559" s="39">
        <v>0</v>
      </c>
      <c r="J2559" s="11">
        <f>VLOOKUP(LEFT(B2559,5),[1]Percents!$C:$M,9,FALSE)</f>
        <v>0</v>
      </c>
      <c r="K2559" s="13">
        <f t="shared" si="40"/>
        <v>0</v>
      </c>
      <c r="L2559" s="22"/>
    </row>
    <row r="2560" spans="1:12" s="40" customFormat="1" ht="14.25" customHeight="1" x14ac:dyDescent="0.25">
      <c r="A2560" s="38" t="s">
        <v>213</v>
      </c>
      <c r="B2560" s="38" t="s">
        <v>145</v>
      </c>
      <c r="C2560" s="38" t="s">
        <v>8955</v>
      </c>
      <c r="D2560" s="38" t="s">
        <v>8956</v>
      </c>
      <c r="E2560" s="38" t="s">
        <v>3057</v>
      </c>
      <c r="F2560" s="38" t="s">
        <v>8957</v>
      </c>
      <c r="G2560" s="38" t="s">
        <v>6617</v>
      </c>
      <c r="H2560" s="38" t="s">
        <v>2665</v>
      </c>
      <c r="I2560" s="39">
        <v>0</v>
      </c>
      <c r="J2560" s="11">
        <f>VLOOKUP(LEFT(B2560,5),[1]Percents!$C:$M,9,FALSE)</f>
        <v>0</v>
      </c>
      <c r="K2560" s="13">
        <f t="shared" si="40"/>
        <v>0</v>
      </c>
      <c r="L2560" s="22"/>
    </row>
    <row r="2561" spans="1:12" s="40" customFormat="1" ht="14.25" customHeight="1" x14ac:dyDescent="0.25">
      <c r="A2561" s="38" t="s">
        <v>213</v>
      </c>
      <c r="B2561" s="38" t="s">
        <v>4323</v>
      </c>
      <c r="C2561" s="38" t="s">
        <v>6618</v>
      </c>
      <c r="D2561" s="38" t="s">
        <v>6619</v>
      </c>
      <c r="E2561" s="38" t="s">
        <v>6620</v>
      </c>
      <c r="F2561" s="38" t="s">
        <v>6621</v>
      </c>
      <c r="G2561" s="38" t="s">
        <v>6502</v>
      </c>
      <c r="H2561" s="38" t="s">
        <v>2665</v>
      </c>
      <c r="I2561" s="39">
        <v>-84.970000000000027</v>
      </c>
      <c r="J2561" s="11">
        <f>VLOOKUP(LEFT(B2561,5),[1]Percents!$C:$M,9,FALSE)</f>
        <v>0</v>
      </c>
      <c r="K2561" s="13">
        <f t="shared" si="40"/>
        <v>0</v>
      </c>
      <c r="L2561" s="22"/>
    </row>
    <row r="2562" spans="1:12" s="40" customFormat="1" ht="14.25" customHeight="1" x14ac:dyDescent="0.25">
      <c r="A2562" s="38" t="s">
        <v>213</v>
      </c>
      <c r="B2562" s="38" t="s">
        <v>145</v>
      </c>
      <c r="C2562" s="38" t="s">
        <v>7084</v>
      </c>
      <c r="D2562" s="38" t="s">
        <v>7085</v>
      </c>
      <c r="E2562" s="38" t="s">
        <v>3057</v>
      </c>
      <c r="F2562" s="38" t="s">
        <v>7086</v>
      </c>
      <c r="G2562" s="38" t="s">
        <v>6617</v>
      </c>
      <c r="H2562" s="38" t="s">
        <v>2665</v>
      </c>
      <c r="I2562" s="39">
        <v>235.55</v>
      </c>
      <c r="J2562" s="11">
        <f>VLOOKUP(LEFT(B2562,5),[1]Percents!$C:$M,9,FALSE)</f>
        <v>0</v>
      </c>
      <c r="K2562" s="13">
        <f t="shared" si="40"/>
        <v>0</v>
      </c>
      <c r="L2562" s="22"/>
    </row>
    <row r="2563" spans="1:12" s="40" customFormat="1" ht="14.25" customHeight="1" x14ac:dyDescent="0.25">
      <c r="A2563" s="38" t="s">
        <v>213</v>
      </c>
      <c r="B2563" s="38" t="s">
        <v>148</v>
      </c>
      <c r="C2563" s="38" t="s">
        <v>6429</v>
      </c>
      <c r="D2563" s="38" t="s">
        <v>6430</v>
      </c>
      <c r="E2563" s="38" t="s">
        <v>1126</v>
      </c>
      <c r="F2563" s="38" t="s">
        <v>6431</v>
      </c>
      <c r="G2563" s="38" t="s">
        <v>6428</v>
      </c>
      <c r="H2563" s="38" t="s">
        <v>2665</v>
      </c>
      <c r="I2563" s="39">
        <v>0</v>
      </c>
      <c r="J2563" s="11">
        <f>VLOOKUP(LEFT(B2563,5),[1]Percents!$C:$M,9,FALSE)</f>
        <v>4.4049999999999999E-2</v>
      </c>
      <c r="K2563" s="13">
        <f t="shared" si="40"/>
        <v>0</v>
      </c>
      <c r="L2563" s="22"/>
    </row>
    <row r="2564" spans="1:12" s="40" customFormat="1" ht="14.25" customHeight="1" x14ac:dyDescent="0.25">
      <c r="A2564" s="38" t="s">
        <v>213</v>
      </c>
      <c r="B2564" s="38" t="s">
        <v>232</v>
      </c>
      <c r="C2564" s="38" t="s">
        <v>6849</v>
      </c>
      <c r="D2564" s="38" t="s">
        <v>6850</v>
      </c>
      <c r="E2564" s="38" t="s">
        <v>6851</v>
      </c>
      <c r="F2564" s="38" t="s">
        <v>6852</v>
      </c>
      <c r="G2564" s="38" t="s">
        <v>6853</v>
      </c>
      <c r="H2564" s="38" t="s">
        <v>2665</v>
      </c>
      <c r="I2564" s="39">
        <v>0</v>
      </c>
      <c r="J2564" s="11">
        <f>VLOOKUP(LEFT(B2564,5),[1]Percents!$C:$M,9,FALSE)</f>
        <v>0</v>
      </c>
      <c r="K2564" s="13">
        <f t="shared" si="40"/>
        <v>0</v>
      </c>
      <c r="L2564" s="22"/>
    </row>
    <row r="2565" spans="1:12" s="40" customFormat="1" ht="14.25" customHeight="1" x14ac:dyDescent="0.25">
      <c r="A2565" s="38" t="s">
        <v>213</v>
      </c>
      <c r="B2565" s="38" t="s">
        <v>261</v>
      </c>
      <c r="C2565" s="38" t="s">
        <v>10141</v>
      </c>
      <c r="D2565" s="38" t="s">
        <v>10142</v>
      </c>
      <c r="E2565" s="38" t="s">
        <v>3296</v>
      </c>
      <c r="F2565" s="38" t="s">
        <v>10143</v>
      </c>
      <c r="G2565" s="38" t="s">
        <v>5749</v>
      </c>
      <c r="H2565" s="38" t="s">
        <v>2665</v>
      </c>
      <c r="I2565" s="39">
        <v>0</v>
      </c>
      <c r="J2565" s="11">
        <f>VLOOKUP(LEFT(B2565,5),[1]Percents!$C:$M,9,FALSE)</f>
        <v>4.4049999999999999E-2</v>
      </c>
      <c r="K2565" s="13">
        <f t="shared" si="40"/>
        <v>0</v>
      </c>
      <c r="L2565" s="22"/>
    </row>
    <row r="2566" spans="1:12" s="40" customFormat="1" ht="14.25" customHeight="1" x14ac:dyDescent="0.25">
      <c r="A2566" s="38" t="s">
        <v>243</v>
      </c>
      <c r="B2566" s="38" t="s">
        <v>50</v>
      </c>
      <c r="C2566" s="38" t="s">
        <v>8958</v>
      </c>
      <c r="D2566" s="38" t="s">
        <v>8959</v>
      </c>
      <c r="E2566" s="38" t="s">
        <v>386</v>
      </c>
      <c r="F2566" s="38" t="s">
        <v>8960</v>
      </c>
      <c r="G2566" s="38" t="s">
        <v>6087</v>
      </c>
      <c r="H2566" s="38" t="s">
        <v>2665</v>
      </c>
      <c r="I2566" s="41">
        <v>0</v>
      </c>
      <c r="J2566" s="11">
        <f>VLOOKUP(LEFT(B2566,5),[1]Percents!$C:$M,9,FALSE)</f>
        <v>0</v>
      </c>
      <c r="K2566" s="13">
        <f t="shared" si="40"/>
        <v>0</v>
      </c>
      <c r="L2566" s="22"/>
    </row>
    <row r="2567" spans="1:12" s="40" customFormat="1" ht="14.25" customHeight="1" x14ac:dyDescent="0.25">
      <c r="A2567" s="38" t="s">
        <v>213</v>
      </c>
      <c r="B2567" s="38" t="s">
        <v>258</v>
      </c>
      <c r="C2567" s="38" t="s">
        <v>6622</v>
      </c>
      <c r="D2567" s="38" t="s">
        <v>6623</v>
      </c>
      <c r="E2567" s="38" t="s">
        <v>6624</v>
      </c>
      <c r="F2567" s="38" t="s">
        <v>6625</v>
      </c>
      <c r="G2567" s="38" t="s">
        <v>6626</v>
      </c>
      <c r="H2567" s="38" t="s">
        <v>2665</v>
      </c>
      <c r="I2567" s="39">
        <v>-50553.89</v>
      </c>
      <c r="J2567" s="11">
        <f>VLOOKUP(LEFT(B2567,5),[1]Percents!$C:$M,9,FALSE)</f>
        <v>4.4049999999999999E-2</v>
      </c>
      <c r="K2567" s="13">
        <f t="shared" si="40"/>
        <v>-2226.8988544999997</v>
      </c>
      <c r="L2567" s="22"/>
    </row>
    <row r="2568" spans="1:12" s="40" customFormat="1" ht="14.25" customHeight="1" x14ac:dyDescent="0.25">
      <c r="A2568" s="38" t="s">
        <v>213</v>
      </c>
      <c r="B2568" s="38" t="s">
        <v>3056</v>
      </c>
      <c r="C2568" s="38" t="s">
        <v>6627</v>
      </c>
      <c r="D2568" s="38" t="s">
        <v>6628</v>
      </c>
      <c r="E2568" s="38" t="s">
        <v>6373</v>
      </c>
      <c r="F2568" s="38" t="s">
        <v>6629</v>
      </c>
      <c r="G2568" s="38" t="s">
        <v>6578</v>
      </c>
      <c r="H2568" s="38" t="s">
        <v>2665</v>
      </c>
      <c r="I2568" s="39">
        <v>535.28</v>
      </c>
      <c r="J2568" s="11">
        <f>VLOOKUP(LEFT(B2568,5),[1]Percents!$C:$M,9,FALSE)</f>
        <v>0</v>
      </c>
      <c r="K2568" s="13">
        <f t="shared" si="40"/>
        <v>0</v>
      </c>
      <c r="L2568" s="22"/>
    </row>
    <row r="2569" spans="1:12" s="40" customFormat="1" ht="14.25" customHeight="1" x14ac:dyDescent="0.25">
      <c r="A2569" s="38" t="s">
        <v>213</v>
      </c>
      <c r="B2569" s="38" t="s">
        <v>656</v>
      </c>
      <c r="C2569" s="38" t="s">
        <v>6630</v>
      </c>
      <c r="D2569" s="38" t="s">
        <v>6631</v>
      </c>
      <c r="E2569" s="38" t="s">
        <v>9</v>
      </c>
      <c r="F2569" s="38" t="s">
        <v>6632</v>
      </c>
      <c r="G2569" s="38" t="s">
        <v>6578</v>
      </c>
      <c r="H2569" s="38" t="s">
        <v>2665</v>
      </c>
      <c r="I2569" s="39">
        <v>0</v>
      </c>
      <c r="J2569" s="11">
        <f>VLOOKUP(LEFT(B2569,5),[1]Percents!$C:$M,9,FALSE)</f>
        <v>0.16925000000000001</v>
      </c>
      <c r="K2569" s="13">
        <f t="shared" si="40"/>
        <v>0</v>
      </c>
      <c r="L2569" s="22"/>
    </row>
    <row r="2570" spans="1:12" s="40" customFormat="1" ht="14.25" customHeight="1" x14ac:dyDescent="0.25">
      <c r="A2570" s="38" t="s">
        <v>213</v>
      </c>
      <c r="B2570" s="38" t="s">
        <v>153</v>
      </c>
      <c r="C2570" s="38" t="s">
        <v>6432</v>
      </c>
      <c r="D2570" s="38" t="s">
        <v>6433</v>
      </c>
      <c r="E2570" s="38" t="s">
        <v>4605</v>
      </c>
      <c r="F2570" s="38" t="s">
        <v>6434</v>
      </c>
      <c r="G2570" s="38" t="s">
        <v>6435</v>
      </c>
      <c r="H2570" s="38" t="s">
        <v>2665</v>
      </c>
      <c r="I2570" s="39">
        <v>0</v>
      </c>
      <c r="J2570" s="11">
        <f>VLOOKUP(LEFT(B2570,5),[1]Percents!$C:$M,9,FALSE)</f>
        <v>0</v>
      </c>
      <c r="K2570" s="13">
        <f t="shared" ref="K2570:K2633" si="41">+I2570*J2570</f>
        <v>0</v>
      </c>
      <c r="L2570" s="22"/>
    </row>
    <row r="2571" spans="1:12" s="40" customFormat="1" ht="14.25" customHeight="1" x14ac:dyDescent="0.25">
      <c r="A2571" s="38" t="s">
        <v>213</v>
      </c>
      <c r="B2571" s="38" t="s">
        <v>3056</v>
      </c>
      <c r="C2571" s="38" t="s">
        <v>6633</v>
      </c>
      <c r="D2571" s="38" t="s">
        <v>6634</v>
      </c>
      <c r="E2571" s="38" t="s">
        <v>6373</v>
      </c>
      <c r="F2571" s="38" t="s">
        <v>6635</v>
      </c>
      <c r="G2571" s="38" t="s">
        <v>6578</v>
      </c>
      <c r="H2571" s="38" t="s">
        <v>2665</v>
      </c>
      <c r="I2571" s="39">
        <v>267.68</v>
      </c>
      <c r="J2571" s="11">
        <f>VLOOKUP(LEFT(B2571,5),[1]Percents!$C:$M,9,FALSE)</f>
        <v>0</v>
      </c>
      <c r="K2571" s="13">
        <f t="shared" si="41"/>
        <v>0</v>
      </c>
      <c r="L2571" s="22"/>
    </row>
    <row r="2572" spans="1:12" s="40" customFormat="1" ht="14.25" customHeight="1" x14ac:dyDescent="0.25">
      <c r="A2572" s="38" t="s">
        <v>213</v>
      </c>
      <c r="B2572" s="38" t="s">
        <v>145</v>
      </c>
      <c r="C2572" s="38" t="s">
        <v>6436</v>
      </c>
      <c r="D2572" s="38" t="s">
        <v>6437</v>
      </c>
      <c r="E2572" s="38" t="s">
        <v>1568</v>
      </c>
      <c r="F2572" s="38" t="s">
        <v>6438</v>
      </c>
      <c r="G2572" s="38" t="s">
        <v>6439</v>
      </c>
      <c r="H2572" s="38" t="s">
        <v>2665</v>
      </c>
      <c r="I2572" s="39">
        <v>811.76</v>
      </c>
      <c r="J2572" s="11">
        <f>VLOOKUP(LEFT(B2572,5),[1]Percents!$C:$M,9,FALSE)</f>
        <v>0</v>
      </c>
      <c r="K2572" s="13">
        <f t="shared" si="41"/>
        <v>0</v>
      </c>
      <c r="L2572" s="22"/>
    </row>
    <row r="2573" spans="1:12" s="40" customFormat="1" ht="14.25" customHeight="1" x14ac:dyDescent="0.25">
      <c r="A2573" s="38" t="s">
        <v>213</v>
      </c>
      <c r="B2573" s="38" t="s">
        <v>258</v>
      </c>
      <c r="C2573" s="38" t="s">
        <v>6636</v>
      </c>
      <c r="D2573" s="38" t="s">
        <v>6637</v>
      </c>
      <c r="E2573" s="38" t="s">
        <v>4176</v>
      </c>
      <c r="F2573" s="38" t="s">
        <v>6638</v>
      </c>
      <c r="G2573" s="38" t="s">
        <v>6639</v>
      </c>
      <c r="H2573" s="38" t="s">
        <v>2665</v>
      </c>
      <c r="I2573" s="39">
        <v>103.78</v>
      </c>
      <c r="J2573" s="11">
        <f>VLOOKUP(LEFT(B2573,5),[1]Percents!$C:$M,9,FALSE)</f>
        <v>4.4049999999999999E-2</v>
      </c>
      <c r="K2573" s="13">
        <f t="shared" si="41"/>
        <v>4.5715089999999998</v>
      </c>
      <c r="L2573" s="22"/>
    </row>
    <row r="2574" spans="1:12" s="40" customFormat="1" ht="14.25" customHeight="1" x14ac:dyDescent="0.25">
      <c r="A2574" s="38" t="s">
        <v>213</v>
      </c>
      <c r="B2574" s="38" t="s">
        <v>258</v>
      </c>
      <c r="C2574" s="38" t="s">
        <v>6440</v>
      </c>
      <c r="D2574" s="38" t="s">
        <v>6441</v>
      </c>
      <c r="E2574" s="38" t="s">
        <v>714</v>
      </c>
      <c r="F2574" s="38" t="s">
        <v>6442</v>
      </c>
      <c r="G2574" s="38" t="s">
        <v>6435</v>
      </c>
      <c r="H2574" s="38" t="s">
        <v>2665</v>
      </c>
      <c r="I2574" s="39">
        <v>957.07</v>
      </c>
      <c r="J2574" s="11">
        <f>VLOOKUP(LEFT(B2574,5),[1]Percents!$C:$M,9,FALSE)</f>
        <v>4.4049999999999999E-2</v>
      </c>
      <c r="K2574" s="13">
        <f t="shared" si="41"/>
        <v>42.158933500000003</v>
      </c>
      <c r="L2574" s="22"/>
    </row>
    <row r="2575" spans="1:12" s="40" customFormat="1" ht="14.25" customHeight="1" x14ac:dyDescent="0.25">
      <c r="A2575" s="38" t="s">
        <v>213</v>
      </c>
      <c r="B2575" s="38" t="s">
        <v>225</v>
      </c>
      <c r="C2575" s="38" t="s">
        <v>6854</v>
      </c>
      <c r="D2575" s="38" t="s">
        <v>6855</v>
      </c>
      <c r="E2575" s="38" t="s">
        <v>6700</v>
      </c>
      <c r="F2575" s="38" t="s">
        <v>6856</v>
      </c>
      <c r="G2575" s="38" t="s">
        <v>5782</v>
      </c>
      <c r="H2575" s="38" t="s">
        <v>2665</v>
      </c>
      <c r="I2575" s="39">
        <v>421.82</v>
      </c>
      <c r="J2575" s="11">
        <f>VLOOKUP(LEFT(B2575,5),[1]Percents!$C:$M,9,FALSE)</f>
        <v>0</v>
      </c>
      <c r="K2575" s="13">
        <f t="shared" si="41"/>
        <v>0</v>
      </c>
      <c r="L2575" s="22"/>
    </row>
    <row r="2576" spans="1:12" s="40" customFormat="1" ht="14.25" customHeight="1" x14ac:dyDescent="0.25">
      <c r="A2576" s="38" t="s">
        <v>243</v>
      </c>
      <c r="B2576" s="38" t="s">
        <v>674</v>
      </c>
      <c r="C2576" s="38" t="s">
        <v>6443</v>
      </c>
      <c r="D2576" s="38" t="s">
        <v>6444</v>
      </c>
      <c r="E2576" s="38" t="s">
        <v>113</v>
      </c>
      <c r="F2576" s="38" t="s">
        <v>6445</v>
      </c>
      <c r="G2576" s="38" t="s">
        <v>6446</v>
      </c>
      <c r="H2576" s="38" t="s">
        <v>2665</v>
      </c>
      <c r="I2576" s="39">
        <v>0</v>
      </c>
      <c r="J2576" s="11">
        <f>VLOOKUP(LEFT(B2576,5),[1]Percents!$C:$M,9,FALSE)</f>
        <v>0</v>
      </c>
      <c r="K2576" s="13">
        <f t="shared" si="41"/>
        <v>0</v>
      </c>
      <c r="L2576" s="22"/>
    </row>
    <row r="2577" spans="1:12" s="40" customFormat="1" ht="14.25" customHeight="1" x14ac:dyDescent="0.25">
      <c r="A2577" s="38" t="s">
        <v>213</v>
      </c>
      <c r="B2577" s="38" t="s">
        <v>229</v>
      </c>
      <c r="C2577" s="38" t="s">
        <v>6857</v>
      </c>
      <c r="D2577" s="38" t="s">
        <v>6858</v>
      </c>
      <c r="E2577" s="38" t="s">
        <v>600</v>
      </c>
      <c r="F2577" s="38" t="s">
        <v>6859</v>
      </c>
      <c r="G2577" s="38" t="s">
        <v>6860</v>
      </c>
      <c r="H2577" s="38" t="s">
        <v>2665</v>
      </c>
      <c r="I2577" s="39">
        <v>834.79</v>
      </c>
      <c r="J2577" s="11">
        <f>VLOOKUP(LEFT(B2577,5),[1]Percents!$C:$M,9,FALSE)</f>
        <v>0</v>
      </c>
      <c r="K2577" s="13">
        <f t="shared" si="41"/>
        <v>0</v>
      </c>
      <c r="L2577" s="22"/>
    </row>
    <row r="2578" spans="1:12" s="40" customFormat="1" ht="14.25" customHeight="1" x14ac:dyDescent="0.25">
      <c r="A2578" s="38" t="s">
        <v>213</v>
      </c>
      <c r="B2578" s="38" t="s">
        <v>21</v>
      </c>
      <c r="C2578" s="38" t="s">
        <v>11456</v>
      </c>
      <c r="D2578" s="38" t="s">
        <v>11457</v>
      </c>
      <c r="E2578" s="38" t="s">
        <v>6703</v>
      </c>
      <c r="F2578" s="38" t="s">
        <v>11458</v>
      </c>
      <c r="G2578" s="38" t="s">
        <v>4685</v>
      </c>
      <c r="H2578" s="38" t="s">
        <v>2665</v>
      </c>
      <c r="I2578" s="39">
        <v>1248.75</v>
      </c>
      <c r="J2578" s="11">
        <f>VLOOKUP(LEFT(B2578,5),[1]Percents!$C:$M,9,FALSE)</f>
        <v>4.4049999999999999E-2</v>
      </c>
      <c r="K2578" s="13">
        <f t="shared" si="41"/>
        <v>55.007437500000002</v>
      </c>
      <c r="L2578" s="22"/>
    </row>
    <row r="2579" spans="1:12" s="40" customFormat="1" ht="14.25" customHeight="1" x14ac:dyDescent="0.25">
      <c r="A2579" s="38" t="s">
        <v>213</v>
      </c>
      <c r="B2579" s="38" t="s">
        <v>162</v>
      </c>
      <c r="C2579" s="38" t="s">
        <v>6861</v>
      </c>
      <c r="D2579" s="38" t="s">
        <v>6862</v>
      </c>
      <c r="E2579" s="38" t="s">
        <v>18</v>
      </c>
      <c r="F2579" s="38" t="s">
        <v>6863</v>
      </c>
      <c r="G2579" s="38" t="s">
        <v>6782</v>
      </c>
      <c r="H2579" s="38" t="s">
        <v>2665</v>
      </c>
      <c r="I2579" s="39">
        <v>588.5</v>
      </c>
      <c r="J2579" s="11">
        <f>VLOOKUP(LEFT(B2579,5),[1]Percents!$C:$M,9,FALSE)</f>
        <v>4.4049999999999999E-2</v>
      </c>
      <c r="K2579" s="13">
        <f t="shared" si="41"/>
        <v>25.923424999999998</v>
      </c>
      <c r="L2579" s="22"/>
    </row>
    <row r="2580" spans="1:12" s="40" customFormat="1" ht="14.25" customHeight="1" x14ac:dyDescent="0.25">
      <c r="A2580" s="38" t="s">
        <v>25</v>
      </c>
      <c r="B2580" s="38" t="s">
        <v>1534</v>
      </c>
      <c r="C2580" s="38" t="s">
        <v>6640</v>
      </c>
      <c r="D2580" s="38" t="s">
        <v>6641</v>
      </c>
      <c r="E2580" s="38" t="s">
        <v>6409</v>
      </c>
      <c r="F2580" s="38" t="s">
        <v>6642</v>
      </c>
      <c r="G2580" s="38" t="s">
        <v>6087</v>
      </c>
      <c r="H2580" s="38" t="s">
        <v>2665</v>
      </c>
      <c r="I2580" s="39">
        <v>0</v>
      </c>
      <c r="J2580" s="11">
        <f>VLOOKUP(LEFT(B2580,5),[1]Percents!$C:$M,9,FALSE)</f>
        <v>0</v>
      </c>
      <c r="K2580" s="13">
        <f t="shared" si="41"/>
        <v>0</v>
      </c>
      <c r="L2580" s="22"/>
    </row>
    <row r="2581" spans="1:12" s="40" customFormat="1" ht="14.25" customHeight="1" x14ac:dyDescent="0.25">
      <c r="A2581" s="38" t="s">
        <v>213</v>
      </c>
      <c r="B2581" s="38" t="s">
        <v>21</v>
      </c>
      <c r="C2581" s="38" t="s">
        <v>6643</v>
      </c>
      <c r="D2581" s="38" t="s">
        <v>6644</v>
      </c>
      <c r="E2581" s="38" t="s">
        <v>2832</v>
      </c>
      <c r="F2581" s="38" t="s">
        <v>6645</v>
      </c>
      <c r="G2581" s="38" t="s">
        <v>6646</v>
      </c>
      <c r="H2581" s="38" t="s">
        <v>2665</v>
      </c>
      <c r="I2581" s="39">
        <v>-2.4500000000000002</v>
      </c>
      <c r="J2581" s="11">
        <f>VLOOKUP(LEFT(B2581,5),[1]Percents!$C:$M,9,FALSE)</f>
        <v>4.4049999999999999E-2</v>
      </c>
      <c r="K2581" s="13">
        <f t="shared" si="41"/>
        <v>-0.1079225</v>
      </c>
      <c r="L2581" s="22"/>
    </row>
    <row r="2582" spans="1:12" s="40" customFormat="1" ht="14.25" customHeight="1" x14ac:dyDescent="0.25">
      <c r="A2582" s="38" t="s">
        <v>213</v>
      </c>
      <c r="B2582" s="38" t="s">
        <v>2</v>
      </c>
      <c r="C2582" s="38" t="s">
        <v>6647</v>
      </c>
      <c r="D2582" s="38" t="s">
        <v>6648</v>
      </c>
      <c r="E2582" s="38" t="s">
        <v>643</v>
      </c>
      <c r="F2582" s="38" t="s">
        <v>6649</v>
      </c>
      <c r="G2582" s="38" t="s">
        <v>6650</v>
      </c>
      <c r="H2582" s="38" t="s">
        <v>2665</v>
      </c>
      <c r="I2582" s="39">
        <v>126.23</v>
      </c>
      <c r="J2582" s="11">
        <f>VLOOKUP(LEFT(B2582,5),[1]Percents!$C:$M,9,FALSE)</f>
        <v>0</v>
      </c>
      <c r="K2582" s="13">
        <f t="shared" si="41"/>
        <v>0</v>
      </c>
      <c r="L2582" s="22"/>
    </row>
    <row r="2583" spans="1:12" s="40" customFormat="1" ht="14.25" customHeight="1" x14ac:dyDescent="0.25">
      <c r="A2583" s="38" t="s">
        <v>213</v>
      </c>
      <c r="B2583" s="38" t="s">
        <v>162</v>
      </c>
      <c r="C2583" s="38" t="s">
        <v>6864</v>
      </c>
      <c r="D2583" s="38" t="s">
        <v>6865</v>
      </c>
      <c r="E2583" s="38" t="s">
        <v>18</v>
      </c>
      <c r="F2583" s="38" t="s">
        <v>6866</v>
      </c>
      <c r="G2583" s="38" t="s">
        <v>6867</v>
      </c>
      <c r="H2583" s="38" t="s">
        <v>2665</v>
      </c>
      <c r="I2583" s="39">
        <v>0</v>
      </c>
      <c r="J2583" s="11">
        <f>VLOOKUP(LEFT(B2583,5),[1]Percents!$C:$M,9,FALSE)</f>
        <v>4.4049999999999999E-2</v>
      </c>
      <c r="K2583" s="13">
        <f t="shared" si="41"/>
        <v>0</v>
      </c>
      <c r="L2583" s="22"/>
    </row>
    <row r="2584" spans="1:12" s="40" customFormat="1" ht="14.25" customHeight="1" x14ac:dyDescent="0.25">
      <c r="A2584" s="38" t="s">
        <v>213</v>
      </c>
      <c r="B2584" s="38" t="s">
        <v>258</v>
      </c>
      <c r="C2584" s="38" t="s">
        <v>6651</v>
      </c>
      <c r="D2584" s="38" t="s">
        <v>6652</v>
      </c>
      <c r="E2584" s="38" t="s">
        <v>477</v>
      </c>
      <c r="F2584" s="38" t="s">
        <v>6653</v>
      </c>
      <c r="G2584" s="38" t="s">
        <v>6446</v>
      </c>
      <c r="H2584" s="38" t="s">
        <v>2665</v>
      </c>
      <c r="I2584" s="39">
        <v>182.98</v>
      </c>
      <c r="J2584" s="11">
        <f>VLOOKUP(LEFT(B2584,5),[1]Percents!$C:$M,9,FALSE)</f>
        <v>4.4049999999999999E-2</v>
      </c>
      <c r="K2584" s="13">
        <f t="shared" si="41"/>
        <v>8.0602689999999999</v>
      </c>
      <c r="L2584" s="22"/>
    </row>
    <row r="2585" spans="1:12" s="40" customFormat="1" ht="14.25" customHeight="1" x14ac:dyDescent="0.25">
      <c r="A2585" s="38" t="s">
        <v>213</v>
      </c>
      <c r="B2585" s="38" t="s">
        <v>261</v>
      </c>
      <c r="C2585" s="38" t="s">
        <v>10144</v>
      </c>
      <c r="D2585" s="38" t="s">
        <v>10145</v>
      </c>
      <c r="E2585" s="38" t="s">
        <v>14</v>
      </c>
      <c r="F2585" s="38" t="s">
        <v>10146</v>
      </c>
      <c r="G2585" s="38" t="s">
        <v>7504</v>
      </c>
      <c r="H2585" s="38" t="s">
        <v>2665</v>
      </c>
      <c r="I2585" s="39">
        <v>16.420000000000002</v>
      </c>
      <c r="J2585" s="11">
        <f>VLOOKUP(LEFT(B2585,5),[1]Percents!$C:$M,9,FALSE)</f>
        <v>4.4049999999999999E-2</v>
      </c>
      <c r="K2585" s="13">
        <f t="shared" si="41"/>
        <v>0.72330100000000008</v>
      </c>
      <c r="L2585" s="22"/>
    </row>
    <row r="2586" spans="1:12" s="40" customFormat="1" ht="14.25" customHeight="1" x14ac:dyDescent="0.25">
      <c r="A2586" s="38" t="s">
        <v>213</v>
      </c>
      <c r="B2586" s="38" t="s">
        <v>164</v>
      </c>
      <c r="C2586" s="38" t="s">
        <v>6868</v>
      </c>
      <c r="D2586" s="38" t="s">
        <v>6869</v>
      </c>
      <c r="E2586" s="38" t="s">
        <v>5583</v>
      </c>
      <c r="F2586" s="38" t="s">
        <v>6870</v>
      </c>
      <c r="G2586" s="38" t="s">
        <v>6871</v>
      </c>
      <c r="H2586" s="38" t="s">
        <v>2665</v>
      </c>
      <c r="I2586" s="39">
        <v>368.53</v>
      </c>
      <c r="J2586" s="11">
        <f>VLOOKUP(LEFT(B2586,5),[1]Percents!$C:$M,9,FALSE)</f>
        <v>0</v>
      </c>
      <c r="K2586" s="13">
        <f t="shared" si="41"/>
        <v>0</v>
      </c>
      <c r="L2586" s="22"/>
    </row>
    <row r="2587" spans="1:12" s="40" customFormat="1" ht="14.25" customHeight="1" x14ac:dyDescent="0.25">
      <c r="A2587" s="38" t="s">
        <v>213</v>
      </c>
      <c r="B2587" s="38" t="s">
        <v>258</v>
      </c>
      <c r="C2587" s="38" t="s">
        <v>6872</v>
      </c>
      <c r="D2587" s="38" t="s">
        <v>6873</v>
      </c>
      <c r="E2587" s="38" t="s">
        <v>714</v>
      </c>
      <c r="F2587" s="38" t="s">
        <v>6874</v>
      </c>
      <c r="G2587" s="38" t="s">
        <v>6875</v>
      </c>
      <c r="H2587" s="38" t="s">
        <v>2665</v>
      </c>
      <c r="I2587" s="39">
        <v>878.16</v>
      </c>
      <c r="J2587" s="11">
        <f>VLOOKUP(LEFT(B2587,5),[1]Percents!$C:$M,9,FALSE)</f>
        <v>4.4049999999999999E-2</v>
      </c>
      <c r="K2587" s="13">
        <f t="shared" si="41"/>
        <v>38.682947999999996</v>
      </c>
      <c r="L2587" s="22"/>
    </row>
    <row r="2588" spans="1:12" s="40" customFormat="1" ht="14.25" customHeight="1" x14ac:dyDescent="0.25">
      <c r="A2588" s="38" t="s">
        <v>243</v>
      </c>
      <c r="B2588" s="38" t="s">
        <v>118</v>
      </c>
      <c r="C2588" s="38" t="s">
        <v>6876</v>
      </c>
      <c r="D2588" s="38" t="s">
        <v>6877</v>
      </c>
      <c r="E2588" s="38" t="s">
        <v>510</v>
      </c>
      <c r="F2588" s="38" t="s">
        <v>6878</v>
      </c>
      <c r="G2588" s="38" t="s">
        <v>5897</v>
      </c>
      <c r="H2588" s="38" t="s">
        <v>2665</v>
      </c>
      <c r="I2588" s="39">
        <v>3417.01</v>
      </c>
      <c r="J2588" s="11">
        <f>VLOOKUP(LEFT(B2588,5),[1]Percents!$C:$M,9,FALSE)</f>
        <v>0</v>
      </c>
      <c r="K2588" s="13">
        <f t="shared" si="41"/>
        <v>0</v>
      </c>
      <c r="L2588" s="22"/>
    </row>
    <row r="2589" spans="1:12" s="40" customFormat="1" ht="14.25" customHeight="1" x14ac:dyDescent="0.25">
      <c r="A2589" s="38" t="s">
        <v>243</v>
      </c>
      <c r="B2589" s="38" t="s">
        <v>118</v>
      </c>
      <c r="C2589" s="38" t="s">
        <v>6879</v>
      </c>
      <c r="D2589" s="38" t="s">
        <v>6880</v>
      </c>
      <c r="E2589" s="38" t="s">
        <v>385</v>
      </c>
      <c r="F2589" s="38" t="s">
        <v>6878</v>
      </c>
      <c r="G2589" s="38" t="s">
        <v>5897</v>
      </c>
      <c r="H2589" s="38" t="s">
        <v>2665</v>
      </c>
      <c r="I2589" s="39">
        <v>573.36</v>
      </c>
      <c r="J2589" s="11">
        <f>VLOOKUP(LEFT(B2589,5),[1]Percents!$C:$M,9,FALSE)</f>
        <v>0</v>
      </c>
      <c r="K2589" s="13">
        <f t="shared" si="41"/>
        <v>0</v>
      </c>
      <c r="L2589" s="22"/>
    </row>
    <row r="2590" spans="1:12" s="40" customFormat="1" ht="14.25" customHeight="1" x14ac:dyDescent="0.25">
      <c r="A2590" s="38" t="s">
        <v>243</v>
      </c>
      <c r="B2590" s="38" t="s">
        <v>118</v>
      </c>
      <c r="C2590" s="38" t="s">
        <v>7087</v>
      </c>
      <c r="D2590" s="38" t="s">
        <v>7088</v>
      </c>
      <c r="E2590" s="38" t="s">
        <v>2792</v>
      </c>
      <c r="F2590" s="38" t="s">
        <v>6878</v>
      </c>
      <c r="G2590" s="38" t="s">
        <v>5897</v>
      </c>
      <c r="H2590" s="38" t="s">
        <v>2665</v>
      </c>
      <c r="I2590" s="39">
        <v>4411.29</v>
      </c>
      <c r="J2590" s="11">
        <f>VLOOKUP(LEFT(B2590,5),[1]Percents!$C:$M,9,FALSE)</f>
        <v>0</v>
      </c>
      <c r="K2590" s="13">
        <f t="shared" si="41"/>
        <v>0</v>
      </c>
      <c r="L2590" s="22"/>
    </row>
    <row r="2591" spans="1:12" s="40" customFormat="1" ht="14.25" customHeight="1" x14ac:dyDescent="0.25">
      <c r="A2591" s="38" t="s">
        <v>243</v>
      </c>
      <c r="B2591" s="38" t="s">
        <v>118</v>
      </c>
      <c r="C2591" s="38" t="s">
        <v>11459</v>
      </c>
      <c r="D2591" s="38" t="s">
        <v>11460</v>
      </c>
      <c r="E2591" s="38" t="s">
        <v>39</v>
      </c>
      <c r="F2591" s="38" t="s">
        <v>6878</v>
      </c>
      <c r="G2591" s="38" t="s">
        <v>5897</v>
      </c>
      <c r="H2591" s="38" t="s">
        <v>2665</v>
      </c>
      <c r="I2591" s="39">
        <v>1958.13</v>
      </c>
      <c r="J2591" s="11">
        <f>VLOOKUP(LEFT(B2591,5),[1]Percents!$C:$M,9,FALSE)</f>
        <v>0</v>
      </c>
      <c r="K2591" s="13">
        <f t="shared" si="41"/>
        <v>0</v>
      </c>
      <c r="L2591" s="22"/>
    </row>
    <row r="2592" spans="1:12" s="40" customFormat="1" ht="14.25" customHeight="1" x14ac:dyDescent="0.25">
      <c r="A2592" s="38" t="s">
        <v>213</v>
      </c>
      <c r="B2592" s="38" t="s">
        <v>145</v>
      </c>
      <c r="C2592" s="38" t="s">
        <v>6654</v>
      </c>
      <c r="D2592" s="38" t="s">
        <v>6655</v>
      </c>
      <c r="E2592" s="38" t="s">
        <v>445</v>
      </c>
      <c r="F2592" s="38" t="s">
        <v>6656</v>
      </c>
      <c r="G2592" s="38" t="s">
        <v>6657</v>
      </c>
      <c r="H2592" s="38" t="s">
        <v>2665</v>
      </c>
      <c r="I2592" s="39">
        <v>515.4</v>
      </c>
      <c r="J2592" s="11">
        <f>VLOOKUP(LEFT(B2592,5),[1]Percents!$C:$M,9,FALSE)</f>
        <v>0</v>
      </c>
      <c r="K2592" s="13">
        <f t="shared" si="41"/>
        <v>0</v>
      </c>
      <c r="L2592" s="22"/>
    </row>
    <row r="2593" spans="1:12" s="40" customFormat="1" ht="14.25" customHeight="1" x14ac:dyDescent="0.25">
      <c r="A2593" s="38" t="s">
        <v>213</v>
      </c>
      <c r="B2593" s="38" t="s">
        <v>258</v>
      </c>
      <c r="C2593" s="38" t="s">
        <v>6881</v>
      </c>
      <c r="D2593" s="38" t="s">
        <v>6882</v>
      </c>
      <c r="E2593" s="38" t="s">
        <v>395</v>
      </c>
      <c r="F2593" s="38" t="s">
        <v>6883</v>
      </c>
      <c r="G2593" s="38" t="s">
        <v>6657</v>
      </c>
      <c r="H2593" s="38" t="s">
        <v>2665</v>
      </c>
      <c r="I2593" s="39">
        <v>194.34</v>
      </c>
      <c r="J2593" s="11">
        <f>VLOOKUP(LEFT(B2593,5),[1]Percents!$C:$M,9,FALSE)</f>
        <v>4.4049999999999999E-2</v>
      </c>
      <c r="K2593" s="13">
        <f t="shared" si="41"/>
        <v>8.5606770000000001</v>
      </c>
      <c r="L2593" s="22"/>
    </row>
    <row r="2594" spans="1:12" s="40" customFormat="1" ht="14.25" customHeight="1" x14ac:dyDescent="0.25">
      <c r="A2594" s="38" t="s">
        <v>213</v>
      </c>
      <c r="B2594" s="38" t="s">
        <v>261</v>
      </c>
      <c r="C2594" s="38" t="s">
        <v>7089</v>
      </c>
      <c r="D2594" s="38" t="s">
        <v>7090</v>
      </c>
      <c r="E2594" s="38" t="s">
        <v>14</v>
      </c>
      <c r="F2594" s="38" t="s">
        <v>7091</v>
      </c>
      <c r="G2594" s="38" t="s">
        <v>6657</v>
      </c>
      <c r="H2594" s="38" t="s">
        <v>2665</v>
      </c>
      <c r="I2594" s="39">
        <v>588.1</v>
      </c>
      <c r="J2594" s="11">
        <f>VLOOKUP(LEFT(B2594,5),[1]Percents!$C:$M,9,FALSE)</f>
        <v>4.4049999999999999E-2</v>
      </c>
      <c r="K2594" s="13">
        <f t="shared" si="41"/>
        <v>25.905805000000001</v>
      </c>
      <c r="L2594" s="22"/>
    </row>
    <row r="2595" spans="1:12" s="40" customFormat="1" ht="14.25" customHeight="1" x14ac:dyDescent="0.25">
      <c r="A2595" s="38" t="s">
        <v>213</v>
      </c>
      <c r="B2595" s="38" t="s">
        <v>261</v>
      </c>
      <c r="C2595" s="38" t="s">
        <v>7505</v>
      </c>
      <c r="D2595" s="38" t="s">
        <v>7506</v>
      </c>
      <c r="E2595" s="38" t="s">
        <v>3296</v>
      </c>
      <c r="F2595" s="38" t="s">
        <v>7507</v>
      </c>
      <c r="G2595" s="38" t="s">
        <v>7508</v>
      </c>
      <c r="H2595" s="38" t="s">
        <v>2665</v>
      </c>
      <c r="I2595" s="39">
        <v>132.55000000000001</v>
      </c>
      <c r="J2595" s="11">
        <f>VLOOKUP(LEFT(B2595,5),[1]Percents!$C:$M,9,FALSE)</f>
        <v>4.4049999999999999E-2</v>
      </c>
      <c r="K2595" s="13">
        <f t="shared" si="41"/>
        <v>5.8388275000000007</v>
      </c>
      <c r="L2595" s="22"/>
    </row>
    <row r="2596" spans="1:12" s="40" customFormat="1" ht="14.25" customHeight="1" x14ac:dyDescent="0.25">
      <c r="A2596" s="38" t="s">
        <v>213</v>
      </c>
      <c r="B2596" s="38" t="s">
        <v>120</v>
      </c>
      <c r="C2596" s="38" t="s">
        <v>6884</v>
      </c>
      <c r="D2596" s="38" t="s">
        <v>6885</v>
      </c>
      <c r="E2596" s="38" t="s">
        <v>6737</v>
      </c>
      <c r="F2596" s="38" t="s">
        <v>6886</v>
      </c>
      <c r="G2596" s="38" t="s">
        <v>6725</v>
      </c>
      <c r="H2596" s="38" t="s">
        <v>2665</v>
      </c>
      <c r="I2596" s="39">
        <v>55.74</v>
      </c>
      <c r="J2596" s="11">
        <f>VLOOKUP(LEFT(B2596,5),[1]Percents!$C:$M,9,FALSE)</f>
        <v>0</v>
      </c>
      <c r="K2596" s="13">
        <f t="shared" si="41"/>
        <v>0</v>
      </c>
      <c r="L2596" s="22"/>
    </row>
    <row r="2597" spans="1:12" s="40" customFormat="1" ht="14.25" customHeight="1" x14ac:dyDescent="0.25">
      <c r="A2597" s="38" t="s">
        <v>243</v>
      </c>
      <c r="B2597" s="38" t="s">
        <v>674</v>
      </c>
      <c r="C2597" s="38" t="s">
        <v>6658</v>
      </c>
      <c r="D2597" s="38" t="s">
        <v>6659</v>
      </c>
      <c r="E2597" s="38" t="s">
        <v>387</v>
      </c>
      <c r="F2597" s="38" t="s">
        <v>6660</v>
      </c>
      <c r="G2597" s="38" t="s">
        <v>5932</v>
      </c>
      <c r="H2597" s="38" t="s">
        <v>2665</v>
      </c>
      <c r="I2597" s="39">
        <v>1443.87</v>
      </c>
      <c r="J2597" s="11">
        <f>VLOOKUP(LEFT(B2597,5),[1]Percents!$C:$M,9,FALSE)</f>
        <v>0</v>
      </c>
      <c r="K2597" s="13">
        <f t="shared" si="41"/>
        <v>0</v>
      </c>
      <c r="L2597" s="22"/>
    </row>
    <row r="2598" spans="1:12" s="40" customFormat="1" ht="14.25" customHeight="1" x14ac:dyDescent="0.25">
      <c r="A2598" s="38" t="s">
        <v>141</v>
      </c>
      <c r="B2598" s="38" t="s">
        <v>245</v>
      </c>
      <c r="C2598" s="38" t="s">
        <v>6887</v>
      </c>
      <c r="D2598" s="38" t="s">
        <v>6888</v>
      </c>
      <c r="E2598" s="38" t="s">
        <v>246</v>
      </c>
      <c r="F2598" s="38" t="s">
        <v>6889</v>
      </c>
      <c r="G2598" s="38" t="s">
        <v>6890</v>
      </c>
      <c r="H2598" s="38" t="s">
        <v>2665</v>
      </c>
      <c r="I2598" s="39">
        <v>0</v>
      </c>
      <c r="J2598" s="11">
        <f>VLOOKUP(LEFT(B2598,5),[1]Percents!$C:$M,9,FALSE)</f>
        <v>0.64170000000000005</v>
      </c>
      <c r="K2598" s="13">
        <f t="shared" si="41"/>
        <v>0</v>
      </c>
      <c r="L2598" s="22"/>
    </row>
    <row r="2599" spans="1:12" s="40" customFormat="1" ht="14.25" customHeight="1" x14ac:dyDescent="0.25">
      <c r="A2599" s="38" t="s">
        <v>243</v>
      </c>
      <c r="B2599" s="38" t="s">
        <v>674</v>
      </c>
      <c r="C2599" s="38" t="s">
        <v>7092</v>
      </c>
      <c r="D2599" s="38" t="s">
        <v>7093</v>
      </c>
      <c r="E2599" s="38" t="s">
        <v>387</v>
      </c>
      <c r="F2599" s="38" t="s">
        <v>7094</v>
      </c>
      <c r="G2599" s="38" t="s">
        <v>5106</v>
      </c>
      <c r="H2599" s="38" t="s">
        <v>2665</v>
      </c>
      <c r="I2599" s="39">
        <v>0</v>
      </c>
      <c r="J2599" s="11">
        <f>VLOOKUP(LEFT(B2599,5),[1]Percents!$C:$M,9,FALSE)</f>
        <v>0</v>
      </c>
      <c r="K2599" s="13">
        <f t="shared" si="41"/>
        <v>0</v>
      </c>
      <c r="L2599" s="22"/>
    </row>
    <row r="2600" spans="1:12" s="40" customFormat="1" ht="14.25" customHeight="1" x14ac:dyDescent="0.25">
      <c r="A2600" s="38" t="s">
        <v>243</v>
      </c>
      <c r="B2600" s="38" t="s">
        <v>674</v>
      </c>
      <c r="C2600" s="38" t="s">
        <v>7274</v>
      </c>
      <c r="D2600" s="38" t="s">
        <v>7275</v>
      </c>
      <c r="E2600" s="38" t="s">
        <v>387</v>
      </c>
      <c r="F2600" s="38" t="s">
        <v>7094</v>
      </c>
      <c r="G2600" s="38" t="s">
        <v>5106</v>
      </c>
      <c r="H2600" s="38" t="s">
        <v>2665</v>
      </c>
      <c r="I2600" s="41">
        <v>0</v>
      </c>
      <c r="J2600" s="11">
        <f>VLOOKUP(LEFT(B2600,5),[1]Percents!$C:$M,9,FALSE)</f>
        <v>0</v>
      </c>
      <c r="K2600" s="13">
        <f t="shared" si="41"/>
        <v>0</v>
      </c>
      <c r="L2600" s="22"/>
    </row>
    <row r="2601" spans="1:12" s="40" customFormat="1" ht="14.25" customHeight="1" x14ac:dyDescent="0.25">
      <c r="A2601" s="38" t="s">
        <v>213</v>
      </c>
      <c r="B2601" s="38" t="s">
        <v>79</v>
      </c>
      <c r="C2601" s="38" t="s">
        <v>6891</v>
      </c>
      <c r="D2601" s="38" t="s">
        <v>6892</v>
      </c>
      <c r="E2601" s="38" t="s">
        <v>391</v>
      </c>
      <c r="F2601" s="38" t="s">
        <v>6893</v>
      </c>
      <c r="G2601" s="38" t="s">
        <v>6125</v>
      </c>
      <c r="H2601" s="38" t="s">
        <v>2665</v>
      </c>
      <c r="I2601" s="39">
        <v>0</v>
      </c>
      <c r="J2601" s="11">
        <f>VLOOKUP(LEFT(B2601,5),[1]Percents!$C:$M,9,FALSE)</f>
        <v>0</v>
      </c>
      <c r="K2601" s="13">
        <f t="shared" si="41"/>
        <v>0</v>
      </c>
      <c r="L2601" s="22"/>
    </row>
    <row r="2602" spans="1:12" s="40" customFormat="1" ht="14.25" customHeight="1" x14ac:dyDescent="0.25">
      <c r="A2602" s="38" t="s">
        <v>213</v>
      </c>
      <c r="B2602" s="38" t="s">
        <v>2</v>
      </c>
      <c r="C2602" s="38" t="s">
        <v>8275</v>
      </c>
      <c r="D2602" s="38" t="s">
        <v>8276</v>
      </c>
      <c r="E2602" s="38" t="s">
        <v>514</v>
      </c>
      <c r="F2602" s="38" t="s">
        <v>8277</v>
      </c>
      <c r="G2602" s="38" t="s">
        <v>5420</v>
      </c>
      <c r="H2602" s="38" t="s">
        <v>2665</v>
      </c>
      <c r="I2602" s="39">
        <v>0</v>
      </c>
      <c r="J2602" s="11">
        <f>VLOOKUP(LEFT(B2602,5),[1]Percents!$C:$M,9,FALSE)</f>
        <v>0</v>
      </c>
      <c r="K2602" s="13">
        <f t="shared" si="41"/>
        <v>0</v>
      </c>
      <c r="L2602" s="22"/>
    </row>
    <row r="2603" spans="1:12" s="40" customFormat="1" ht="14.25" customHeight="1" x14ac:dyDescent="0.25">
      <c r="A2603" s="38" t="s">
        <v>242</v>
      </c>
      <c r="B2603" s="38" t="s">
        <v>122</v>
      </c>
      <c r="C2603" s="38" t="s">
        <v>6894</v>
      </c>
      <c r="D2603" s="38" t="s">
        <v>6895</v>
      </c>
      <c r="E2603" s="38" t="s">
        <v>6896</v>
      </c>
      <c r="F2603" s="38" t="s">
        <v>6897</v>
      </c>
      <c r="G2603" s="38" t="s">
        <v>6898</v>
      </c>
      <c r="H2603" s="38" t="s">
        <v>2665</v>
      </c>
      <c r="I2603" s="39">
        <v>2743.03</v>
      </c>
      <c r="J2603" s="11">
        <f>VLOOKUP(LEFT(B2603,5),[1]Percents!$C:$M,9,FALSE)</f>
        <v>0</v>
      </c>
      <c r="K2603" s="13">
        <f t="shared" si="41"/>
        <v>0</v>
      </c>
      <c r="L2603" s="22"/>
    </row>
    <row r="2604" spans="1:12" s="40" customFormat="1" ht="14.25" customHeight="1" x14ac:dyDescent="0.25">
      <c r="A2604" s="38" t="s">
        <v>213</v>
      </c>
      <c r="B2604" s="38" t="s">
        <v>231</v>
      </c>
      <c r="C2604" s="38" t="s">
        <v>7276</v>
      </c>
      <c r="D2604" s="38" t="s">
        <v>7277</v>
      </c>
      <c r="E2604" s="38" t="s">
        <v>117</v>
      </c>
      <c r="F2604" s="38" t="s">
        <v>7278</v>
      </c>
      <c r="G2604" s="38" t="s">
        <v>3223</v>
      </c>
      <c r="H2604" s="38" t="s">
        <v>2665</v>
      </c>
      <c r="I2604" s="39">
        <v>0</v>
      </c>
      <c r="J2604" s="11">
        <f>VLOOKUP(LEFT(B2604,5),[1]Percents!$C:$M,9,FALSE)</f>
        <v>0</v>
      </c>
      <c r="K2604" s="13">
        <f t="shared" si="41"/>
        <v>0</v>
      </c>
      <c r="L2604" s="22"/>
    </row>
    <row r="2605" spans="1:12" s="40" customFormat="1" ht="14.25" customHeight="1" x14ac:dyDescent="0.25">
      <c r="A2605" s="38" t="s">
        <v>243</v>
      </c>
      <c r="B2605" s="38" t="s">
        <v>50</v>
      </c>
      <c r="C2605" s="38" t="s">
        <v>7095</v>
      </c>
      <c r="D2605" s="38" t="s">
        <v>7096</v>
      </c>
      <c r="E2605" s="38" t="s">
        <v>2746</v>
      </c>
      <c r="F2605" s="38" t="s">
        <v>7097</v>
      </c>
      <c r="G2605" s="38" t="s">
        <v>7098</v>
      </c>
      <c r="H2605" s="38" t="s">
        <v>2665</v>
      </c>
      <c r="I2605" s="39">
        <v>0</v>
      </c>
      <c r="J2605" s="11">
        <f>VLOOKUP(LEFT(B2605,5),[1]Percents!$C:$M,9,FALSE)</f>
        <v>0</v>
      </c>
      <c r="K2605" s="13">
        <f t="shared" si="41"/>
        <v>0</v>
      </c>
      <c r="L2605" s="22"/>
    </row>
    <row r="2606" spans="1:12" s="40" customFormat="1" ht="14.25" customHeight="1" x14ac:dyDescent="0.25">
      <c r="A2606" s="38" t="s">
        <v>213</v>
      </c>
      <c r="B2606" s="38" t="s">
        <v>225</v>
      </c>
      <c r="C2606" s="38" t="s">
        <v>7099</v>
      </c>
      <c r="D2606" s="38" t="s">
        <v>7100</v>
      </c>
      <c r="E2606" s="38" t="s">
        <v>6700</v>
      </c>
      <c r="F2606" s="38" t="s">
        <v>7101</v>
      </c>
      <c r="G2606" s="38" t="s">
        <v>7102</v>
      </c>
      <c r="H2606" s="38" t="s">
        <v>2665</v>
      </c>
      <c r="I2606" s="41">
        <v>0</v>
      </c>
      <c r="J2606" s="11">
        <f>VLOOKUP(LEFT(B2606,5),[1]Percents!$C:$M,9,FALSE)</f>
        <v>0</v>
      </c>
      <c r="K2606" s="13">
        <f t="shared" si="41"/>
        <v>0</v>
      </c>
      <c r="L2606" s="22"/>
    </row>
    <row r="2607" spans="1:12" s="40" customFormat="1" ht="14.25" customHeight="1" x14ac:dyDescent="0.25">
      <c r="A2607" s="38" t="s">
        <v>243</v>
      </c>
      <c r="B2607" s="38" t="s">
        <v>290</v>
      </c>
      <c r="C2607" s="38" t="s">
        <v>7103</v>
      </c>
      <c r="D2607" s="38" t="s">
        <v>7104</v>
      </c>
      <c r="E2607" s="38" t="s">
        <v>4520</v>
      </c>
      <c r="F2607" s="38" t="s">
        <v>7105</v>
      </c>
      <c r="G2607" s="38" t="s">
        <v>6995</v>
      </c>
      <c r="H2607" s="38" t="s">
        <v>2665</v>
      </c>
      <c r="I2607" s="39">
        <v>0</v>
      </c>
      <c r="J2607" s="11">
        <f>VLOOKUP(LEFT(B2607,5),[1]Percents!$C:$M,9,FALSE)</f>
        <v>0</v>
      </c>
      <c r="K2607" s="13">
        <f t="shared" si="41"/>
        <v>0</v>
      </c>
      <c r="L2607" s="22"/>
    </row>
    <row r="2608" spans="1:12" s="40" customFormat="1" ht="14.25" customHeight="1" x14ac:dyDescent="0.25">
      <c r="A2608" s="38" t="s">
        <v>243</v>
      </c>
      <c r="B2608" s="38" t="s">
        <v>289</v>
      </c>
      <c r="C2608" s="38" t="s">
        <v>7279</v>
      </c>
      <c r="D2608" s="38" t="s">
        <v>7280</v>
      </c>
      <c r="E2608" s="38" t="s">
        <v>4145</v>
      </c>
      <c r="F2608" s="38" t="s">
        <v>7281</v>
      </c>
      <c r="G2608" s="38" t="s">
        <v>7282</v>
      </c>
      <c r="H2608" s="38" t="s">
        <v>2665</v>
      </c>
      <c r="I2608" s="39">
        <v>0</v>
      </c>
      <c r="J2608" s="11">
        <f>VLOOKUP(LEFT(B2608,5),[1]Percents!$C:$M,9,FALSE)</f>
        <v>0</v>
      </c>
      <c r="K2608" s="13">
        <f t="shared" si="41"/>
        <v>0</v>
      </c>
      <c r="L2608" s="22"/>
    </row>
    <row r="2609" spans="1:12" s="40" customFormat="1" ht="14.25" customHeight="1" x14ac:dyDescent="0.25">
      <c r="A2609" s="38" t="s">
        <v>213</v>
      </c>
      <c r="B2609" s="38" t="s">
        <v>190</v>
      </c>
      <c r="C2609" s="38" t="s">
        <v>7283</v>
      </c>
      <c r="D2609" s="38" t="s">
        <v>7284</v>
      </c>
      <c r="E2609" s="38" t="s">
        <v>987</v>
      </c>
      <c r="F2609" s="38" t="s">
        <v>7285</v>
      </c>
      <c r="G2609" s="38" t="s">
        <v>7286</v>
      </c>
      <c r="H2609" s="38" t="s">
        <v>2665</v>
      </c>
      <c r="I2609" s="39">
        <v>338.82</v>
      </c>
      <c r="J2609" s="11">
        <f>VLOOKUP(LEFT(B2609,5),[1]Percents!$C:$M,9,FALSE)</f>
        <v>4.4049999999999999E-2</v>
      </c>
      <c r="K2609" s="13">
        <f t="shared" si="41"/>
        <v>14.925020999999999</v>
      </c>
      <c r="L2609" s="22"/>
    </row>
    <row r="2610" spans="1:12" s="40" customFormat="1" ht="14.25" customHeight="1" x14ac:dyDescent="0.25">
      <c r="A2610" s="38" t="s">
        <v>243</v>
      </c>
      <c r="B2610" s="38" t="s">
        <v>290</v>
      </c>
      <c r="C2610" s="38" t="s">
        <v>7106</v>
      </c>
      <c r="D2610" s="38" t="s">
        <v>7107</v>
      </c>
      <c r="E2610" s="38" t="s">
        <v>1</v>
      </c>
      <c r="F2610" s="38" t="s">
        <v>7108</v>
      </c>
      <c r="G2610" s="38" t="s">
        <v>6733</v>
      </c>
      <c r="H2610" s="38" t="s">
        <v>2665</v>
      </c>
      <c r="I2610" s="39">
        <v>0</v>
      </c>
      <c r="J2610" s="11">
        <f>VLOOKUP(LEFT(B2610,5),[1]Percents!$C:$M,9,FALSE)</f>
        <v>0</v>
      </c>
      <c r="K2610" s="13">
        <f t="shared" si="41"/>
        <v>0</v>
      </c>
      <c r="L2610" s="22"/>
    </row>
    <row r="2611" spans="1:12" s="40" customFormat="1" ht="14.25" customHeight="1" x14ac:dyDescent="0.25">
      <c r="A2611" s="38" t="s">
        <v>213</v>
      </c>
      <c r="B2611" s="38" t="s">
        <v>120</v>
      </c>
      <c r="C2611" s="38" t="s">
        <v>10552</v>
      </c>
      <c r="D2611" s="38" t="s">
        <v>10553</v>
      </c>
      <c r="E2611" s="38" t="s">
        <v>6737</v>
      </c>
      <c r="F2611" s="38" t="s">
        <v>10554</v>
      </c>
      <c r="G2611" s="38" t="s">
        <v>7571</v>
      </c>
      <c r="H2611" s="38" t="s">
        <v>2665</v>
      </c>
      <c r="I2611" s="39">
        <v>0</v>
      </c>
      <c r="J2611" s="11">
        <f>VLOOKUP(LEFT(B2611,5),[1]Percents!$C:$M,9,FALSE)</f>
        <v>0</v>
      </c>
      <c r="K2611" s="13">
        <f t="shared" si="41"/>
        <v>0</v>
      </c>
      <c r="L2611" s="22"/>
    </row>
    <row r="2612" spans="1:12" s="40" customFormat="1" ht="14.25" customHeight="1" x14ac:dyDescent="0.25">
      <c r="A2612" s="38" t="s">
        <v>243</v>
      </c>
      <c r="B2612" s="38" t="s">
        <v>50</v>
      </c>
      <c r="C2612" s="38" t="s">
        <v>7109</v>
      </c>
      <c r="D2612" s="38" t="s">
        <v>7110</v>
      </c>
      <c r="E2612" s="38" t="s">
        <v>19</v>
      </c>
      <c r="F2612" s="38" t="s">
        <v>7111</v>
      </c>
      <c r="G2612" s="38" t="s">
        <v>6733</v>
      </c>
      <c r="H2612" s="38" t="s">
        <v>2665</v>
      </c>
      <c r="I2612" s="39">
        <v>0</v>
      </c>
      <c r="J2612" s="11">
        <f>VLOOKUP(LEFT(B2612,5),[1]Percents!$C:$M,9,FALSE)</f>
        <v>0</v>
      </c>
      <c r="K2612" s="13">
        <f t="shared" si="41"/>
        <v>0</v>
      </c>
      <c r="L2612" s="22"/>
    </row>
    <row r="2613" spans="1:12" s="40" customFormat="1" ht="14.25" customHeight="1" x14ac:dyDescent="0.25">
      <c r="A2613" s="38" t="s">
        <v>243</v>
      </c>
      <c r="B2613" s="38" t="s">
        <v>290</v>
      </c>
      <c r="C2613" s="38" t="s">
        <v>7112</v>
      </c>
      <c r="D2613" s="38" t="s">
        <v>7113</v>
      </c>
      <c r="E2613" s="38" t="s">
        <v>1</v>
      </c>
      <c r="F2613" s="38" t="s">
        <v>7114</v>
      </c>
      <c r="G2613" s="38" t="s">
        <v>6733</v>
      </c>
      <c r="H2613" s="38" t="s">
        <v>2665</v>
      </c>
      <c r="I2613" s="39">
        <v>0</v>
      </c>
      <c r="J2613" s="11">
        <f>VLOOKUP(LEFT(B2613,5),[1]Percents!$C:$M,9,FALSE)</f>
        <v>0</v>
      </c>
      <c r="K2613" s="13">
        <f t="shared" si="41"/>
        <v>0</v>
      </c>
      <c r="L2613" s="22"/>
    </row>
    <row r="2614" spans="1:12" s="40" customFormat="1" ht="14.25" customHeight="1" x14ac:dyDescent="0.25">
      <c r="A2614" s="38" t="s">
        <v>213</v>
      </c>
      <c r="B2614" s="38" t="s">
        <v>258</v>
      </c>
      <c r="C2614" s="38" t="s">
        <v>7115</v>
      </c>
      <c r="D2614" s="38" t="s">
        <v>7116</v>
      </c>
      <c r="E2614" s="38" t="s">
        <v>1374</v>
      </c>
      <c r="F2614" s="38" t="s">
        <v>7117</v>
      </c>
      <c r="G2614" s="38" t="s">
        <v>7118</v>
      </c>
      <c r="H2614" s="38" t="s">
        <v>2665</v>
      </c>
      <c r="I2614" s="39">
        <v>1644.07</v>
      </c>
      <c r="J2614" s="11">
        <f>VLOOKUP(LEFT(B2614,5),[1]Percents!$C:$M,9,FALSE)</f>
        <v>4.4049999999999999E-2</v>
      </c>
      <c r="K2614" s="13">
        <f t="shared" si="41"/>
        <v>72.421283500000001</v>
      </c>
      <c r="L2614" s="22"/>
    </row>
    <row r="2615" spans="1:12" s="40" customFormat="1" ht="14.25" customHeight="1" x14ac:dyDescent="0.25">
      <c r="A2615" s="38" t="s">
        <v>243</v>
      </c>
      <c r="B2615" s="38" t="s">
        <v>290</v>
      </c>
      <c r="C2615" s="38" t="s">
        <v>8961</v>
      </c>
      <c r="D2615" s="38" t="s">
        <v>8962</v>
      </c>
      <c r="E2615" s="38" t="s">
        <v>1</v>
      </c>
      <c r="F2615" s="38" t="s">
        <v>8963</v>
      </c>
      <c r="G2615" s="38" t="s">
        <v>6733</v>
      </c>
      <c r="H2615" s="38" t="s">
        <v>2665</v>
      </c>
      <c r="I2615" s="39">
        <v>0</v>
      </c>
      <c r="J2615" s="11">
        <f>VLOOKUP(LEFT(B2615,5),[1]Percents!$C:$M,9,FALSE)</f>
        <v>0</v>
      </c>
      <c r="K2615" s="13">
        <f t="shared" si="41"/>
        <v>0</v>
      </c>
      <c r="L2615" s="22"/>
    </row>
    <row r="2616" spans="1:12" s="40" customFormat="1" ht="14.25" customHeight="1" x14ac:dyDescent="0.25">
      <c r="A2616" s="38" t="s">
        <v>213</v>
      </c>
      <c r="B2616" s="38" t="s">
        <v>258</v>
      </c>
      <c r="C2616" s="38" t="s">
        <v>7119</v>
      </c>
      <c r="D2616" s="38" t="s">
        <v>7120</v>
      </c>
      <c r="E2616" s="38" t="s">
        <v>17</v>
      </c>
      <c r="F2616" s="38" t="s">
        <v>7121</v>
      </c>
      <c r="G2616" s="38" t="s">
        <v>7122</v>
      </c>
      <c r="H2616" s="38" t="s">
        <v>2665</v>
      </c>
      <c r="I2616" s="39">
        <v>35.82</v>
      </c>
      <c r="J2616" s="11">
        <f>VLOOKUP(LEFT(B2616,5),[1]Percents!$C:$M,9,FALSE)</f>
        <v>4.4049999999999999E-2</v>
      </c>
      <c r="K2616" s="13">
        <f t="shared" si="41"/>
        <v>1.577871</v>
      </c>
      <c r="L2616" s="22"/>
    </row>
    <row r="2617" spans="1:12" s="40" customFormat="1" ht="14.25" customHeight="1" x14ac:dyDescent="0.25">
      <c r="A2617" s="38" t="s">
        <v>213</v>
      </c>
      <c r="B2617" s="38" t="s">
        <v>190</v>
      </c>
      <c r="C2617" s="38" t="s">
        <v>7123</v>
      </c>
      <c r="D2617" s="38" t="s">
        <v>7124</v>
      </c>
      <c r="E2617" s="38" t="s">
        <v>627</v>
      </c>
      <c r="F2617" s="38" t="s">
        <v>7125</v>
      </c>
      <c r="G2617" s="38" t="s">
        <v>7126</v>
      </c>
      <c r="H2617" s="38" t="s">
        <v>2665</v>
      </c>
      <c r="I2617" s="39">
        <v>1084.79</v>
      </c>
      <c r="J2617" s="11">
        <f>VLOOKUP(LEFT(B2617,5),[1]Percents!$C:$M,9,FALSE)</f>
        <v>4.4049999999999999E-2</v>
      </c>
      <c r="K2617" s="13">
        <f t="shared" si="41"/>
        <v>47.784999499999998</v>
      </c>
      <c r="L2617" s="22"/>
    </row>
    <row r="2618" spans="1:12" s="40" customFormat="1" ht="14.25" customHeight="1" x14ac:dyDescent="0.25">
      <c r="A2618" s="38" t="s">
        <v>213</v>
      </c>
      <c r="B2618" s="38" t="s">
        <v>67</v>
      </c>
      <c r="C2618" s="38" t="s">
        <v>7287</v>
      </c>
      <c r="D2618" s="38" t="s">
        <v>7288</v>
      </c>
      <c r="E2618" s="38" t="s">
        <v>282</v>
      </c>
      <c r="F2618" s="38" t="s">
        <v>7289</v>
      </c>
      <c r="G2618" s="38" t="s">
        <v>7290</v>
      </c>
      <c r="H2618" s="38" t="s">
        <v>2665</v>
      </c>
      <c r="I2618" s="39">
        <v>0</v>
      </c>
      <c r="J2618" s="11">
        <f>VLOOKUP(LEFT(B2618,5),[1]Percents!$C:$M,9,FALSE)</f>
        <v>0</v>
      </c>
      <c r="K2618" s="13">
        <f t="shared" si="41"/>
        <v>0</v>
      </c>
      <c r="L2618" s="22"/>
    </row>
    <row r="2619" spans="1:12" s="40" customFormat="1" ht="14.25" customHeight="1" x14ac:dyDescent="0.25">
      <c r="A2619" s="38" t="s">
        <v>243</v>
      </c>
      <c r="B2619" s="38" t="s">
        <v>50</v>
      </c>
      <c r="C2619" s="38" t="s">
        <v>7291</v>
      </c>
      <c r="D2619" s="38" t="s">
        <v>7292</v>
      </c>
      <c r="E2619" s="38" t="s">
        <v>124</v>
      </c>
      <c r="F2619" s="38" t="s">
        <v>7293</v>
      </c>
      <c r="G2619" s="38" t="s">
        <v>6733</v>
      </c>
      <c r="H2619" s="38" t="s">
        <v>2665</v>
      </c>
      <c r="I2619" s="39">
        <v>0</v>
      </c>
      <c r="J2619" s="11">
        <f>VLOOKUP(LEFT(B2619,5),[1]Percents!$C:$M,9,FALSE)</f>
        <v>0</v>
      </c>
      <c r="K2619" s="13">
        <f t="shared" si="41"/>
        <v>0</v>
      </c>
      <c r="L2619" s="22"/>
    </row>
    <row r="2620" spans="1:12" s="40" customFormat="1" ht="14.25" customHeight="1" x14ac:dyDescent="0.25">
      <c r="A2620" s="38" t="s">
        <v>213</v>
      </c>
      <c r="B2620" s="38" t="s">
        <v>162</v>
      </c>
      <c r="C2620" s="38" t="s">
        <v>7509</v>
      </c>
      <c r="D2620" s="38" t="s">
        <v>7510</v>
      </c>
      <c r="E2620" s="38" t="s">
        <v>18</v>
      </c>
      <c r="F2620" s="38" t="s">
        <v>7511</v>
      </c>
      <c r="G2620" s="38" t="s">
        <v>7178</v>
      </c>
      <c r="H2620" s="38" t="s">
        <v>2665</v>
      </c>
      <c r="I2620" s="39">
        <v>759.75</v>
      </c>
      <c r="J2620" s="11">
        <f>VLOOKUP(LEFT(B2620,5),[1]Percents!$C:$M,9,FALSE)</f>
        <v>4.4049999999999999E-2</v>
      </c>
      <c r="K2620" s="13">
        <f t="shared" si="41"/>
        <v>33.466987500000002</v>
      </c>
      <c r="L2620" s="22"/>
    </row>
    <row r="2621" spans="1:12" s="40" customFormat="1" ht="14.25" customHeight="1" x14ac:dyDescent="0.25">
      <c r="A2621" s="38" t="s">
        <v>213</v>
      </c>
      <c r="B2621" s="38" t="s">
        <v>258</v>
      </c>
      <c r="C2621" s="38" t="s">
        <v>11858</v>
      </c>
      <c r="D2621" s="38" t="s">
        <v>11859</v>
      </c>
      <c r="E2621" s="38" t="s">
        <v>6624</v>
      </c>
      <c r="F2621" s="38" t="s">
        <v>11860</v>
      </c>
      <c r="G2621" s="38" t="s">
        <v>7126</v>
      </c>
      <c r="H2621" s="38" t="s">
        <v>2665</v>
      </c>
      <c r="I2621" s="39">
        <v>1742.71</v>
      </c>
      <c r="J2621" s="11">
        <f>VLOOKUP(LEFT(B2621,5),[1]Percents!$C:$M,9,FALSE)</f>
        <v>4.4049999999999999E-2</v>
      </c>
      <c r="K2621" s="13">
        <f t="shared" si="41"/>
        <v>76.766375499999995</v>
      </c>
      <c r="L2621" s="22"/>
    </row>
    <row r="2622" spans="1:12" s="40" customFormat="1" ht="14.25" customHeight="1" x14ac:dyDescent="0.25">
      <c r="A2622" s="38" t="s">
        <v>213</v>
      </c>
      <c r="B2622" s="38" t="s">
        <v>4327</v>
      </c>
      <c r="C2622" s="38" t="s">
        <v>7294</v>
      </c>
      <c r="D2622" s="38" t="s">
        <v>7295</v>
      </c>
      <c r="E2622" s="38" t="s">
        <v>4568</v>
      </c>
      <c r="F2622" s="38" t="s">
        <v>7296</v>
      </c>
      <c r="G2622" s="38" t="s">
        <v>7178</v>
      </c>
      <c r="H2622" s="38" t="s">
        <v>2665</v>
      </c>
      <c r="I2622" s="39">
        <v>130.68</v>
      </c>
      <c r="J2622" s="11">
        <f>VLOOKUP(LEFT(B2622,5),[1]Percents!$C:$M,9,FALSE)</f>
        <v>0</v>
      </c>
      <c r="K2622" s="13">
        <f t="shared" si="41"/>
        <v>0</v>
      </c>
      <c r="L2622" s="22"/>
    </row>
    <row r="2623" spans="1:12" s="40" customFormat="1" ht="14.25" customHeight="1" x14ac:dyDescent="0.25">
      <c r="A2623" s="38" t="s">
        <v>213</v>
      </c>
      <c r="B2623" s="38" t="s">
        <v>145</v>
      </c>
      <c r="C2623" s="38" t="s">
        <v>11131</v>
      </c>
      <c r="D2623" s="38" t="s">
        <v>11132</v>
      </c>
      <c r="E2623" s="38" t="s">
        <v>4101</v>
      </c>
      <c r="F2623" s="38" t="s">
        <v>11133</v>
      </c>
      <c r="G2623" s="38" t="s">
        <v>3817</v>
      </c>
      <c r="H2623" s="38" t="s">
        <v>2665</v>
      </c>
      <c r="I2623" s="39">
        <v>662.4</v>
      </c>
      <c r="J2623" s="11">
        <f>VLOOKUP(LEFT(B2623,5),[1]Percents!$C:$M,9,FALSE)</f>
        <v>0</v>
      </c>
      <c r="K2623" s="13">
        <f t="shared" si="41"/>
        <v>0</v>
      </c>
      <c r="L2623" s="22"/>
    </row>
    <row r="2624" spans="1:12" s="40" customFormat="1" ht="14.25" customHeight="1" x14ac:dyDescent="0.25">
      <c r="A2624" s="38" t="s">
        <v>213</v>
      </c>
      <c r="B2624" s="38" t="s">
        <v>258</v>
      </c>
      <c r="C2624" s="38" t="s">
        <v>7297</v>
      </c>
      <c r="D2624" s="38" t="s">
        <v>7298</v>
      </c>
      <c r="E2624" s="38" t="s">
        <v>7299</v>
      </c>
      <c r="F2624" s="38" t="s">
        <v>7300</v>
      </c>
      <c r="G2624" s="38" t="s">
        <v>7301</v>
      </c>
      <c r="H2624" s="38" t="s">
        <v>2665</v>
      </c>
      <c r="I2624" s="39">
        <v>1614.03</v>
      </c>
      <c r="J2624" s="11">
        <f>VLOOKUP(LEFT(B2624,5),[1]Percents!$C:$M,9,FALSE)</f>
        <v>4.4049999999999999E-2</v>
      </c>
      <c r="K2624" s="13">
        <f t="shared" si="41"/>
        <v>71.098021500000002</v>
      </c>
      <c r="L2624" s="22"/>
    </row>
    <row r="2625" spans="1:12" s="40" customFormat="1" ht="14.25" customHeight="1" x14ac:dyDescent="0.25">
      <c r="A2625" s="38" t="s">
        <v>243</v>
      </c>
      <c r="B2625" s="38" t="s">
        <v>674</v>
      </c>
      <c r="C2625" s="38" t="s">
        <v>7302</v>
      </c>
      <c r="D2625" s="38" t="s">
        <v>7303</v>
      </c>
      <c r="E2625" s="38" t="s">
        <v>387</v>
      </c>
      <c r="F2625" s="38" t="s">
        <v>7304</v>
      </c>
      <c r="G2625" s="38" t="s">
        <v>6995</v>
      </c>
      <c r="H2625" s="38" t="s">
        <v>2665</v>
      </c>
      <c r="I2625" s="39">
        <v>0</v>
      </c>
      <c r="J2625" s="11">
        <f>VLOOKUP(LEFT(B2625,5),[1]Percents!$C:$M,9,FALSE)</f>
        <v>0</v>
      </c>
      <c r="K2625" s="13">
        <f t="shared" si="41"/>
        <v>0</v>
      </c>
      <c r="L2625" s="22"/>
    </row>
    <row r="2626" spans="1:12" s="40" customFormat="1" ht="14.25" customHeight="1" x14ac:dyDescent="0.25">
      <c r="A2626" s="38" t="s">
        <v>213</v>
      </c>
      <c r="B2626" s="38" t="s">
        <v>225</v>
      </c>
      <c r="C2626" s="38" t="s">
        <v>10801</v>
      </c>
      <c r="D2626" s="38" t="s">
        <v>10802</v>
      </c>
      <c r="E2626" s="38" t="s">
        <v>60</v>
      </c>
      <c r="F2626" s="38" t="s">
        <v>10803</v>
      </c>
      <c r="G2626" s="38" t="s">
        <v>8770</v>
      </c>
      <c r="H2626" s="38" t="s">
        <v>2665</v>
      </c>
      <c r="I2626" s="39">
        <v>147.75</v>
      </c>
      <c r="J2626" s="11">
        <f>VLOOKUP(LEFT(B2626,5),[1]Percents!$C:$M,9,FALSE)</f>
        <v>0</v>
      </c>
      <c r="K2626" s="13">
        <f t="shared" si="41"/>
        <v>0</v>
      </c>
      <c r="L2626" s="22"/>
    </row>
    <row r="2627" spans="1:12" s="40" customFormat="1" ht="14.25" customHeight="1" x14ac:dyDescent="0.25">
      <c r="A2627" s="38" t="s">
        <v>141</v>
      </c>
      <c r="B2627" s="38" t="s">
        <v>172</v>
      </c>
      <c r="C2627" s="38" t="s">
        <v>7512</v>
      </c>
      <c r="D2627" s="38" t="s">
        <v>7513</v>
      </c>
      <c r="E2627" s="38" t="s">
        <v>36</v>
      </c>
      <c r="F2627" s="38" t="s">
        <v>7514</v>
      </c>
      <c r="G2627" s="38" t="s">
        <v>7491</v>
      </c>
      <c r="H2627" s="38" t="s">
        <v>2665</v>
      </c>
      <c r="I2627" s="39">
        <v>0</v>
      </c>
      <c r="J2627" s="11">
        <f>VLOOKUP(LEFT(B2627,5),[1]Percents!$C:$M,9,FALSE)</f>
        <v>0.64170000000000005</v>
      </c>
      <c r="K2627" s="13">
        <f t="shared" si="41"/>
        <v>0</v>
      </c>
      <c r="L2627" s="22"/>
    </row>
    <row r="2628" spans="1:12" s="40" customFormat="1" ht="14.25" customHeight="1" x14ac:dyDescent="0.25">
      <c r="A2628" s="38" t="s">
        <v>243</v>
      </c>
      <c r="B2628" s="38" t="s">
        <v>290</v>
      </c>
      <c r="C2628" s="38" t="s">
        <v>7305</v>
      </c>
      <c r="D2628" s="38" t="s">
        <v>7306</v>
      </c>
      <c r="E2628" s="38" t="s">
        <v>206</v>
      </c>
      <c r="F2628" s="38" t="s">
        <v>7307</v>
      </c>
      <c r="G2628" s="38" t="s">
        <v>7308</v>
      </c>
      <c r="H2628" s="38" t="s">
        <v>2665</v>
      </c>
      <c r="I2628" s="39">
        <v>1913.34</v>
      </c>
      <c r="J2628" s="11">
        <f>VLOOKUP(LEFT(B2628,5),[1]Percents!$C:$M,9,FALSE)</f>
        <v>0</v>
      </c>
      <c r="K2628" s="13">
        <f t="shared" si="41"/>
        <v>0</v>
      </c>
      <c r="L2628" s="22"/>
    </row>
    <row r="2629" spans="1:12" s="40" customFormat="1" ht="14.25" customHeight="1" x14ac:dyDescent="0.25">
      <c r="A2629" s="38" t="s">
        <v>213</v>
      </c>
      <c r="B2629" s="38" t="s">
        <v>166</v>
      </c>
      <c r="C2629" s="38" t="s">
        <v>8964</v>
      </c>
      <c r="D2629" s="38" t="s">
        <v>8965</v>
      </c>
      <c r="E2629" s="38" t="s">
        <v>604</v>
      </c>
      <c r="F2629" s="38" t="s">
        <v>8966</v>
      </c>
      <c r="G2629" s="38" t="s">
        <v>8967</v>
      </c>
      <c r="H2629" s="38" t="s">
        <v>2665</v>
      </c>
      <c r="I2629" s="39">
        <v>2724.56</v>
      </c>
      <c r="J2629" s="11">
        <f>VLOOKUP(LEFT(B2629,5),[1]Percents!$C:$M,9,FALSE)</f>
        <v>4.4049999999999999E-2</v>
      </c>
      <c r="K2629" s="13">
        <f t="shared" si="41"/>
        <v>120.01686799999999</v>
      </c>
      <c r="L2629" s="22"/>
    </row>
    <row r="2630" spans="1:12" s="40" customFormat="1" ht="14.25" customHeight="1" x14ac:dyDescent="0.25">
      <c r="A2630" s="38" t="s">
        <v>213</v>
      </c>
      <c r="B2630" s="38" t="s">
        <v>4378</v>
      </c>
      <c r="C2630" s="38" t="s">
        <v>7515</v>
      </c>
      <c r="D2630" s="38" t="s">
        <v>7516</v>
      </c>
      <c r="E2630" s="38" t="s">
        <v>3294</v>
      </c>
      <c r="F2630" s="38" t="s">
        <v>7517</v>
      </c>
      <c r="G2630" s="38" t="s">
        <v>7518</v>
      </c>
      <c r="H2630" s="38" t="s">
        <v>2665</v>
      </c>
      <c r="I2630" s="39">
        <v>30</v>
      </c>
      <c r="J2630" s="11">
        <f>VLOOKUP(LEFT(B2630,5),[1]Percents!$C:$M,9,FALSE)</f>
        <v>0</v>
      </c>
      <c r="K2630" s="13">
        <f t="shared" si="41"/>
        <v>0</v>
      </c>
      <c r="L2630" s="22"/>
    </row>
    <row r="2631" spans="1:12" s="40" customFormat="1" ht="14.25" customHeight="1" x14ac:dyDescent="0.25">
      <c r="A2631" s="38" t="s">
        <v>213</v>
      </c>
      <c r="B2631" s="38" t="s">
        <v>145</v>
      </c>
      <c r="C2631" s="38" t="s">
        <v>7519</v>
      </c>
      <c r="D2631" s="38" t="s">
        <v>7520</v>
      </c>
      <c r="E2631" s="38" t="s">
        <v>445</v>
      </c>
      <c r="F2631" s="38" t="s">
        <v>7521</v>
      </c>
      <c r="G2631" s="38" t="s">
        <v>7222</v>
      </c>
      <c r="H2631" s="38" t="s">
        <v>2665</v>
      </c>
      <c r="I2631" s="39">
        <v>362.77</v>
      </c>
      <c r="J2631" s="11">
        <f>VLOOKUP(LEFT(B2631,5),[1]Percents!$C:$M,9,FALSE)</f>
        <v>0</v>
      </c>
      <c r="K2631" s="13">
        <f t="shared" si="41"/>
        <v>0</v>
      </c>
      <c r="L2631" s="22"/>
    </row>
    <row r="2632" spans="1:12" s="40" customFormat="1" ht="14.25" customHeight="1" x14ac:dyDescent="0.25">
      <c r="A2632" s="38" t="s">
        <v>25</v>
      </c>
      <c r="B2632" s="38" t="s">
        <v>26</v>
      </c>
      <c r="C2632" s="38" t="s">
        <v>7522</v>
      </c>
      <c r="D2632" s="38" t="s">
        <v>7523</v>
      </c>
      <c r="E2632" s="38" t="s">
        <v>5752</v>
      </c>
      <c r="F2632" s="38" t="s">
        <v>7524</v>
      </c>
      <c r="G2632" s="38" t="s">
        <v>7196</v>
      </c>
      <c r="H2632" s="38" t="s">
        <v>2665</v>
      </c>
      <c r="I2632" s="39">
        <v>0</v>
      </c>
      <c r="J2632" s="11">
        <f>VLOOKUP(LEFT(B2632,5),[1]Percents!$C:$M,9,FALSE)</f>
        <v>0</v>
      </c>
      <c r="K2632" s="13">
        <f t="shared" si="41"/>
        <v>0</v>
      </c>
      <c r="L2632" s="22"/>
    </row>
    <row r="2633" spans="1:12" s="40" customFormat="1" ht="14.25" customHeight="1" x14ac:dyDescent="0.25">
      <c r="A2633" s="38" t="s">
        <v>213</v>
      </c>
      <c r="B2633" s="38" t="s">
        <v>134</v>
      </c>
      <c r="C2633" s="38" t="s">
        <v>7525</v>
      </c>
      <c r="D2633" s="38" t="s">
        <v>7526</v>
      </c>
      <c r="E2633" s="38" t="s">
        <v>1561</v>
      </c>
      <c r="F2633" s="38" t="s">
        <v>7527</v>
      </c>
      <c r="G2633" s="38" t="s">
        <v>6639</v>
      </c>
      <c r="H2633" s="38" t="s">
        <v>2665</v>
      </c>
      <c r="I2633" s="39">
        <v>952.02</v>
      </c>
      <c r="J2633" s="11">
        <f>VLOOKUP(LEFT(B2633,5),[1]Percents!$C:$M,9,FALSE)</f>
        <v>0</v>
      </c>
      <c r="K2633" s="13">
        <f t="shared" si="41"/>
        <v>0</v>
      </c>
      <c r="L2633" s="22"/>
    </row>
    <row r="2634" spans="1:12" s="40" customFormat="1" ht="14.25" customHeight="1" x14ac:dyDescent="0.25">
      <c r="A2634" s="38" t="s">
        <v>213</v>
      </c>
      <c r="B2634" s="38" t="s">
        <v>258</v>
      </c>
      <c r="C2634" s="38" t="s">
        <v>7309</v>
      </c>
      <c r="D2634" s="38" t="s">
        <v>7310</v>
      </c>
      <c r="E2634" s="38" t="s">
        <v>3699</v>
      </c>
      <c r="F2634" s="38" t="s">
        <v>7311</v>
      </c>
      <c r="G2634" s="38" t="s">
        <v>7308</v>
      </c>
      <c r="H2634" s="38" t="s">
        <v>2665</v>
      </c>
      <c r="I2634" s="39">
        <v>843.88</v>
      </c>
      <c r="J2634" s="11">
        <f>VLOOKUP(LEFT(B2634,5),[1]Percents!$C:$M,9,FALSE)</f>
        <v>4.4049999999999999E-2</v>
      </c>
      <c r="K2634" s="13">
        <f t="shared" ref="K2634:K2697" si="42">+I2634*J2634</f>
        <v>37.172913999999999</v>
      </c>
      <c r="L2634" s="22"/>
    </row>
    <row r="2635" spans="1:12" s="40" customFormat="1" ht="14.25" customHeight="1" x14ac:dyDescent="0.25">
      <c r="A2635" s="38" t="s">
        <v>66</v>
      </c>
      <c r="B2635" s="38" t="s">
        <v>3520</v>
      </c>
      <c r="C2635" s="38" t="s">
        <v>7528</v>
      </c>
      <c r="D2635" s="38" t="s">
        <v>7529</v>
      </c>
      <c r="E2635" s="38" t="s">
        <v>3338</v>
      </c>
      <c r="F2635" s="38" t="s">
        <v>7530</v>
      </c>
      <c r="G2635" s="38" t="s">
        <v>7308</v>
      </c>
      <c r="H2635" s="38" t="s">
        <v>2665</v>
      </c>
      <c r="I2635" s="39">
        <v>71021</v>
      </c>
      <c r="J2635" s="11">
        <f>VLOOKUP(LEFT(B2635,5),[1]Percents!$C:$M,9,FALSE)</f>
        <v>0</v>
      </c>
      <c r="K2635" s="13">
        <f t="shared" si="42"/>
        <v>0</v>
      </c>
      <c r="L2635" s="22"/>
    </row>
    <row r="2636" spans="1:12" s="40" customFormat="1" ht="14.25" customHeight="1" x14ac:dyDescent="0.25">
      <c r="A2636" s="38" t="s">
        <v>213</v>
      </c>
      <c r="B2636" s="38" t="s">
        <v>162</v>
      </c>
      <c r="C2636" s="38" t="s">
        <v>7531</v>
      </c>
      <c r="D2636" s="38" t="s">
        <v>7532</v>
      </c>
      <c r="E2636" s="38" t="s">
        <v>4782</v>
      </c>
      <c r="F2636" s="38" t="s">
        <v>7533</v>
      </c>
      <c r="G2636" s="38" t="s">
        <v>7118</v>
      </c>
      <c r="H2636" s="38" t="s">
        <v>2665</v>
      </c>
      <c r="I2636" s="39">
        <v>0</v>
      </c>
      <c r="J2636" s="11">
        <f>VLOOKUP(LEFT(B2636,5),[1]Percents!$C:$M,9,FALSE)</f>
        <v>4.4049999999999999E-2</v>
      </c>
      <c r="K2636" s="13">
        <f t="shared" si="42"/>
        <v>0</v>
      </c>
      <c r="L2636" s="22"/>
    </row>
    <row r="2637" spans="1:12" s="40" customFormat="1" ht="14.25" customHeight="1" x14ac:dyDescent="0.25">
      <c r="A2637" s="38" t="s">
        <v>213</v>
      </c>
      <c r="B2637" s="38" t="s">
        <v>2</v>
      </c>
      <c r="C2637" s="38" t="s">
        <v>7534</v>
      </c>
      <c r="D2637" s="38" t="s">
        <v>7535</v>
      </c>
      <c r="E2637" s="38" t="s">
        <v>3441</v>
      </c>
      <c r="F2637" s="38" t="s">
        <v>7536</v>
      </c>
      <c r="G2637" s="38" t="s">
        <v>5782</v>
      </c>
      <c r="H2637" s="38" t="s">
        <v>2665</v>
      </c>
      <c r="I2637" s="39">
        <v>642.32000000000005</v>
      </c>
      <c r="J2637" s="11">
        <f>VLOOKUP(LEFT(B2637,5),[1]Percents!$C:$M,9,FALSE)</f>
        <v>0</v>
      </c>
      <c r="K2637" s="13">
        <f t="shared" si="42"/>
        <v>0</v>
      </c>
      <c r="L2637" s="22"/>
    </row>
    <row r="2638" spans="1:12" s="40" customFormat="1" ht="14.25" customHeight="1" x14ac:dyDescent="0.25">
      <c r="A2638" s="38" t="s">
        <v>141</v>
      </c>
      <c r="B2638" s="38" t="s">
        <v>245</v>
      </c>
      <c r="C2638" s="38" t="s">
        <v>7537</v>
      </c>
      <c r="D2638" s="38" t="s">
        <v>7538</v>
      </c>
      <c r="E2638" s="38" t="s">
        <v>481</v>
      </c>
      <c r="F2638" s="38" t="s">
        <v>7539</v>
      </c>
      <c r="G2638" s="38" t="s">
        <v>6999</v>
      </c>
      <c r="H2638" s="38" t="s">
        <v>2665</v>
      </c>
      <c r="I2638" s="39">
        <v>723.67</v>
      </c>
      <c r="J2638" s="11">
        <f>VLOOKUP(LEFT(B2638,5),[1]Percents!$C:$M,9,FALSE)</f>
        <v>0.64170000000000005</v>
      </c>
      <c r="K2638" s="13">
        <f t="shared" si="42"/>
        <v>464.37903900000003</v>
      </c>
      <c r="L2638" s="22"/>
    </row>
    <row r="2639" spans="1:12" s="40" customFormat="1" ht="14.25" customHeight="1" x14ac:dyDescent="0.25">
      <c r="A2639" s="38" t="s">
        <v>213</v>
      </c>
      <c r="B2639" s="38" t="s">
        <v>258</v>
      </c>
      <c r="C2639" s="38" t="s">
        <v>7540</v>
      </c>
      <c r="D2639" s="38" t="s">
        <v>7541</v>
      </c>
      <c r="E2639" s="38" t="s">
        <v>452</v>
      </c>
      <c r="F2639" s="38" t="s">
        <v>7542</v>
      </c>
      <c r="G2639" s="38" t="s">
        <v>7543</v>
      </c>
      <c r="H2639" s="38" t="s">
        <v>2665</v>
      </c>
      <c r="I2639" s="39">
        <v>19.2</v>
      </c>
      <c r="J2639" s="11">
        <f>VLOOKUP(LEFT(B2639,5),[1]Percents!$C:$M,9,FALSE)</f>
        <v>4.4049999999999999E-2</v>
      </c>
      <c r="K2639" s="13">
        <f t="shared" si="42"/>
        <v>0.84575999999999996</v>
      </c>
      <c r="L2639" s="22"/>
    </row>
    <row r="2640" spans="1:12" s="40" customFormat="1" ht="14.25" customHeight="1" x14ac:dyDescent="0.25">
      <c r="A2640" s="38" t="s">
        <v>243</v>
      </c>
      <c r="B2640" s="38" t="s">
        <v>50</v>
      </c>
      <c r="C2640" s="38" t="s">
        <v>7768</v>
      </c>
      <c r="D2640" s="38" t="s">
        <v>7769</v>
      </c>
      <c r="E2640" s="38" t="s">
        <v>348</v>
      </c>
      <c r="F2640" s="38" t="s">
        <v>7546</v>
      </c>
      <c r="G2640" s="38" t="s">
        <v>6733</v>
      </c>
      <c r="H2640" s="38" t="s">
        <v>2665</v>
      </c>
      <c r="I2640" s="39">
        <v>0</v>
      </c>
      <c r="J2640" s="11">
        <f>VLOOKUP(LEFT(B2640,5),[1]Percents!$C:$M,9,FALSE)</f>
        <v>0</v>
      </c>
      <c r="K2640" s="13">
        <f t="shared" si="42"/>
        <v>0</v>
      </c>
      <c r="L2640" s="22"/>
    </row>
    <row r="2641" spans="1:12" s="40" customFormat="1" ht="14.25" customHeight="1" x14ac:dyDescent="0.25">
      <c r="A2641" s="38" t="s">
        <v>243</v>
      </c>
      <c r="B2641" s="38" t="s">
        <v>290</v>
      </c>
      <c r="C2641" s="38" t="s">
        <v>7544</v>
      </c>
      <c r="D2641" s="38" t="s">
        <v>7545</v>
      </c>
      <c r="E2641" s="38" t="s">
        <v>1</v>
      </c>
      <c r="F2641" s="38" t="s">
        <v>7546</v>
      </c>
      <c r="G2641" s="38" t="s">
        <v>6733</v>
      </c>
      <c r="H2641" s="38" t="s">
        <v>2665</v>
      </c>
      <c r="I2641" s="39">
        <v>0</v>
      </c>
      <c r="J2641" s="11">
        <f>VLOOKUP(LEFT(B2641,5),[1]Percents!$C:$M,9,FALSE)</f>
        <v>0</v>
      </c>
      <c r="K2641" s="13">
        <f t="shared" si="42"/>
        <v>0</v>
      </c>
      <c r="L2641" s="22"/>
    </row>
    <row r="2642" spans="1:12" s="40" customFormat="1" ht="14.25" customHeight="1" x14ac:dyDescent="0.25">
      <c r="A2642" s="38" t="s">
        <v>213</v>
      </c>
      <c r="B2642" s="38" t="s">
        <v>8968</v>
      </c>
      <c r="C2642" s="38" t="s">
        <v>8969</v>
      </c>
      <c r="D2642" s="38" t="s">
        <v>8970</v>
      </c>
      <c r="E2642" s="38" t="s">
        <v>6927</v>
      </c>
      <c r="F2642" s="38" t="s">
        <v>8971</v>
      </c>
      <c r="G2642" s="38" t="s">
        <v>7386</v>
      </c>
      <c r="H2642" s="38" t="s">
        <v>2665</v>
      </c>
      <c r="I2642" s="39">
        <v>0</v>
      </c>
      <c r="J2642" s="11">
        <f>VLOOKUP(LEFT(B2642,5),[1]Percents!$C:$M,9,FALSE)</f>
        <v>0</v>
      </c>
      <c r="K2642" s="13">
        <f t="shared" si="42"/>
        <v>0</v>
      </c>
      <c r="L2642" s="22"/>
    </row>
    <row r="2643" spans="1:12" s="40" customFormat="1" ht="14.25" customHeight="1" x14ac:dyDescent="0.25">
      <c r="A2643" s="38" t="s">
        <v>213</v>
      </c>
      <c r="B2643" s="38" t="s">
        <v>258</v>
      </c>
      <c r="C2643" s="38" t="s">
        <v>7547</v>
      </c>
      <c r="D2643" s="38" t="s">
        <v>7548</v>
      </c>
      <c r="E2643" s="38" t="s">
        <v>452</v>
      </c>
      <c r="F2643" s="38" t="s">
        <v>7549</v>
      </c>
      <c r="G2643" s="38" t="s">
        <v>7550</v>
      </c>
      <c r="H2643" s="38" t="s">
        <v>2665</v>
      </c>
      <c r="I2643" s="39">
        <v>63.8</v>
      </c>
      <c r="J2643" s="11">
        <f>VLOOKUP(LEFT(B2643,5),[1]Percents!$C:$M,9,FALSE)</f>
        <v>4.4049999999999999E-2</v>
      </c>
      <c r="K2643" s="13">
        <f t="shared" si="42"/>
        <v>2.8103899999999999</v>
      </c>
      <c r="L2643" s="22"/>
    </row>
    <row r="2644" spans="1:12" s="40" customFormat="1" ht="14.25" customHeight="1" x14ac:dyDescent="0.25">
      <c r="A2644" s="38" t="s">
        <v>213</v>
      </c>
      <c r="B2644" s="38" t="s">
        <v>145</v>
      </c>
      <c r="C2644" s="38" t="s">
        <v>8278</v>
      </c>
      <c r="D2644" s="38" t="s">
        <v>8279</v>
      </c>
      <c r="E2644" s="38" t="s">
        <v>5984</v>
      </c>
      <c r="F2644" s="38" t="s">
        <v>8280</v>
      </c>
      <c r="G2644" s="38" t="s">
        <v>7543</v>
      </c>
      <c r="H2644" s="38" t="s">
        <v>2665</v>
      </c>
      <c r="I2644" s="39">
        <v>30</v>
      </c>
      <c r="J2644" s="11">
        <f>VLOOKUP(LEFT(B2644,5),[1]Percents!$C:$M,9,FALSE)</f>
        <v>0</v>
      </c>
      <c r="K2644" s="13">
        <f t="shared" si="42"/>
        <v>0</v>
      </c>
      <c r="L2644" s="22"/>
    </row>
    <row r="2645" spans="1:12" s="40" customFormat="1" ht="14.25" customHeight="1" x14ac:dyDescent="0.25">
      <c r="A2645" s="38" t="s">
        <v>25</v>
      </c>
      <c r="B2645" s="38" t="s">
        <v>26</v>
      </c>
      <c r="C2645" s="38" t="s">
        <v>7551</v>
      </c>
      <c r="D2645" s="38" t="s">
        <v>7552</v>
      </c>
      <c r="E2645" s="38" t="s">
        <v>4379</v>
      </c>
      <c r="F2645" s="38" t="s">
        <v>7553</v>
      </c>
      <c r="G2645" s="38" t="s">
        <v>6464</v>
      </c>
      <c r="H2645" s="38" t="s">
        <v>2665</v>
      </c>
      <c r="I2645" s="39">
        <v>4130.4399999999996</v>
      </c>
      <c r="J2645" s="11">
        <f>VLOOKUP(LEFT(B2645,5),[1]Percents!$C:$M,9,FALSE)</f>
        <v>0</v>
      </c>
      <c r="K2645" s="13">
        <f t="shared" si="42"/>
        <v>0</v>
      </c>
      <c r="L2645" s="22"/>
    </row>
    <row r="2646" spans="1:12" s="40" customFormat="1" ht="14.25" customHeight="1" x14ac:dyDescent="0.25">
      <c r="A2646" s="38" t="s">
        <v>213</v>
      </c>
      <c r="B2646" s="38" t="s">
        <v>42</v>
      </c>
      <c r="C2646" s="38" t="s">
        <v>8972</v>
      </c>
      <c r="D2646" s="38" t="s">
        <v>8973</v>
      </c>
      <c r="E2646" s="38" t="s">
        <v>5627</v>
      </c>
      <c r="F2646" s="38" t="s">
        <v>8974</v>
      </c>
      <c r="G2646" s="38" t="s">
        <v>7550</v>
      </c>
      <c r="H2646" s="38" t="s">
        <v>2665</v>
      </c>
      <c r="I2646" s="39">
        <v>0</v>
      </c>
      <c r="J2646" s="11">
        <f>VLOOKUP(LEFT(B2646,5),[1]Percents!$C:$M,9,FALSE)</f>
        <v>0</v>
      </c>
      <c r="K2646" s="13">
        <f t="shared" si="42"/>
        <v>0</v>
      </c>
      <c r="L2646" s="22"/>
    </row>
    <row r="2647" spans="1:12" s="40" customFormat="1" ht="14.25" customHeight="1" x14ac:dyDescent="0.25">
      <c r="A2647" s="38" t="s">
        <v>213</v>
      </c>
      <c r="B2647" s="38" t="s">
        <v>106</v>
      </c>
      <c r="C2647" s="38" t="s">
        <v>7770</v>
      </c>
      <c r="D2647" s="38" t="s">
        <v>7771</v>
      </c>
      <c r="E2647" s="38" t="s">
        <v>5971</v>
      </c>
      <c r="F2647" s="38" t="s">
        <v>7772</v>
      </c>
      <c r="G2647" s="38" t="s">
        <v>7773</v>
      </c>
      <c r="H2647" s="38" t="s">
        <v>2665</v>
      </c>
      <c r="I2647" s="39">
        <v>575.46</v>
      </c>
      <c r="J2647" s="11">
        <f>VLOOKUP(LEFT(B2647,5),[1]Percents!$C:$M,9,FALSE)</f>
        <v>0</v>
      </c>
      <c r="K2647" s="13">
        <f t="shared" si="42"/>
        <v>0</v>
      </c>
      <c r="L2647" s="22"/>
    </row>
    <row r="2648" spans="1:12" s="40" customFormat="1" ht="14.25" customHeight="1" x14ac:dyDescent="0.25">
      <c r="A2648" s="38" t="s">
        <v>213</v>
      </c>
      <c r="B2648" s="38" t="s">
        <v>258</v>
      </c>
      <c r="C2648" s="38" t="s">
        <v>7554</v>
      </c>
      <c r="D2648" s="38" t="s">
        <v>7555</v>
      </c>
      <c r="E2648" s="38" t="s">
        <v>7556</v>
      </c>
      <c r="F2648" s="38" t="s">
        <v>7557</v>
      </c>
      <c r="G2648" s="38" t="s">
        <v>7558</v>
      </c>
      <c r="H2648" s="38" t="s">
        <v>2665</v>
      </c>
      <c r="I2648" s="39">
        <v>1398.71</v>
      </c>
      <c r="J2648" s="11">
        <f>VLOOKUP(LEFT(B2648,5),[1]Percents!$C:$M,9,FALSE)</f>
        <v>4.4049999999999999E-2</v>
      </c>
      <c r="K2648" s="13">
        <f t="shared" si="42"/>
        <v>61.613175499999997</v>
      </c>
      <c r="L2648" s="22"/>
    </row>
    <row r="2649" spans="1:12" s="40" customFormat="1" ht="14.25" customHeight="1" x14ac:dyDescent="0.25">
      <c r="A2649" s="38" t="s">
        <v>213</v>
      </c>
      <c r="B2649" s="38" t="s">
        <v>285</v>
      </c>
      <c r="C2649" s="38" t="s">
        <v>7559</v>
      </c>
      <c r="D2649" s="38" t="s">
        <v>7560</v>
      </c>
      <c r="E2649" s="38" t="s">
        <v>450</v>
      </c>
      <c r="F2649" s="38" t="s">
        <v>7557</v>
      </c>
      <c r="G2649" s="38" t="s">
        <v>7558</v>
      </c>
      <c r="H2649" s="38" t="s">
        <v>2665</v>
      </c>
      <c r="I2649" s="39">
        <v>1989.02</v>
      </c>
      <c r="J2649" s="11">
        <f>VLOOKUP(LEFT(B2649,5),[1]Percents!$C:$M,9,FALSE)</f>
        <v>0</v>
      </c>
      <c r="K2649" s="13">
        <f t="shared" si="42"/>
        <v>0</v>
      </c>
      <c r="L2649" s="22"/>
    </row>
    <row r="2650" spans="1:12" s="40" customFormat="1" ht="14.25" customHeight="1" x14ac:dyDescent="0.25">
      <c r="A2650" s="38" t="s">
        <v>213</v>
      </c>
      <c r="B2650" s="38" t="s">
        <v>106</v>
      </c>
      <c r="C2650" s="38" t="s">
        <v>7983</v>
      </c>
      <c r="D2650" s="38" t="s">
        <v>7984</v>
      </c>
      <c r="E2650" s="38" t="s">
        <v>5592</v>
      </c>
      <c r="F2650" s="38" t="s">
        <v>7985</v>
      </c>
      <c r="G2650" s="38" t="s">
        <v>7567</v>
      </c>
      <c r="H2650" s="38" t="s">
        <v>2665</v>
      </c>
      <c r="I2650" s="39">
        <v>0</v>
      </c>
      <c r="J2650" s="11">
        <f>VLOOKUP(LEFT(B2650,5),[1]Percents!$C:$M,9,FALSE)</f>
        <v>0</v>
      </c>
      <c r="K2650" s="13">
        <f t="shared" si="42"/>
        <v>0</v>
      </c>
      <c r="L2650" s="22"/>
    </row>
    <row r="2651" spans="1:12" s="40" customFormat="1" ht="14.25" customHeight="1" x14ac:dyDescent="0.25">
      <c r="A2651" s="38" t="s">
        <v>243</v>
      </c>
      <c r="B2651" s="38" t="s">
        <v>118</v>
      </c>
      <c r="C2651" s="38" t="s">
        <v>7774</v>
      </c>
      <c r="D2651" s="38" t="s">
        <v>7775</v>
      </c>
      <c r="E2651" s="38" t="s">
        <v>107</v>
      </c>
      <c r="F2651" s="38" t="s">
        <v>7776</v>
      </c>
      <c r="G2651" s="38" t="s">
        <v>7226</v>
      </c>
      <c r="H2651" s="38" t="s">
        <v>2665</v>
      </c>
      <c r="I2651" s="39">
        <v>0</v>
      </c>
      <c r="J2651" s="11">
        <f>VLOOKUP(LEFT(B2651,5),[1]Percents!$C:$M,9,FALSE)</f>
        <v>0</v>
      </c>
      <c r="K2651" s="13">
        <f t="shared" si="42"/>
        <v>0</v>
      </c>
      <c r="L2651" s="22"/>
    </row>
    <row r="2652" spans="1:12" s="40" customFormat="1" ht="14.25" customHeight="1" x14ac:dyDescent="0.25">
      <c r="A2652" s="38" t="s">
        <v>213</v>
      </c>
      <c r="B2652" s="38" t="s">
        <v>2</v>
      </c>
      <c r="C2652" s="38" t="s">
        <v>7561</v>
      </c>
      <c r="D2652" s="38" t="s">
        <v>7562</v>
      </c>
      <c r="E2652" s="38" t="s">
        <v>10804</v>
      </c>
      <c r="F2652" s="38" t="s">
        <v>7563</v>
      </c>
      <c r="G2652" s="38" t="s">
        <v>5629</v>
      </c>
      <c r="H2652" s="38" t="s">
        <v>2665</v>
      </c>
      <c r="I2652" s="39">
        <v>378.68</v>
      </c>
      <c r="J2652" s="11">
        <f>VLOOKUP(LEFT(B2652,5),[1]Percents!$C:$M,9,FALSE)</f>
        <v>0</v>
      </c>
      <c r="K2652" s="13">
        <f t="shared" si="42"/>
        <v>0</v>
      </c>
      <c r="L2652" s="22"/>
    </row>
    <row r="2653" spans="1:12" s="40" customFormat="1" ht="14.25" customHeight="1" x14ac:dyDescent="0.25">
      <c r="A2653" s="38" t="s">
        <v>213</v>
      </c>
      <c r="B2653" s="38" t="s">
        <v>162</v>
      </c>
      <c r="C2653" s="38" t="s">
        <v>8975</v>
      </c>
      <c r="D2653" s="38" t="s">
        <v>8976</v>
      </c>
      <c r="E2653" s="38" t="s">
        <v>263</v>
      </c>
      <c r="F2653" s="38" t="s">
        <v>8977</v>
      </c>
      <c r="G2653" s="38" t="s">
        <v>7518</v>
      </c>
      <c r="H2653" s="38" t="s">
        <v>2665</v>
      </c>
      <c r="I2653" s="39">
        <v>0</v>
      </c>
      <c r="J2653" s="11">
        <f>VLOOKUP(LEFT(B2653,5),[1]Percents!$C:$M,9,FALSE)</f>
        <v>4.4049999999999999E-2</v>
      </c>
      <c r="K2653" s="13">
        <f t="shared" si="42"/>
        <v>0</v>
      </c>
      <c r="L2653" s="22"/>
    </row>
    <row r="2654" spans="1:12" s="40" customFormat="1" ht="14.25" customHeight="1" x14ac:dyDescent="0.25">
      <c r="A2654" s="38" t="s">
        <v>213</v>
      </c>
      <c r="B2654" s="38" t="s">
        <v>258</v>
      </c>
      <c r="C2654" s="38" t="s">
        <v>7564</v>
      </c>
      <c r="D2654" s="38" t="s">
        <v>7565</v>
      </c>
      <c r="E2654" s="38" t="s">
        <v>453</v>
      </c>
      <c r="F2654" s="38" t="s">
        <v>7566</v>
      </c>
      <c r="G2654" s="38" t="s">
        <v>7567</v>
      </c>
      <c r="H2654" s="38" t="s">
        <v>2665</v>
      </c>
      <c r="I2654" s="39">
        <v>129.04</v>
      </c>
      <c r="J2654" s="11">
        <f>VLOOKUP(LEFT(B2654,5),[1]Percents!$C:$M,9,FALSE)</f>
        <v>4.4049999999999999E-2</v>
      </c>
      <c r="K2654" s="13">
        <f t="shared" si="42"/>
        <v>5.6842119999999996</v>
      </c>
      <c r="L2654" s="22"/>
    </row>
    <row r="2655" spans="1:12" s="40" customFormat="1" ht="14.25" customHeight="1" x14ac:dyDescent="0.25">
      <c r="A2655" s="38" t="s">
        <v>213</v>
      </c>
      <c r="B2655" s="38" t="s">
        <v>42</v>
      </c>
      <c r="C2655" s="38" t="s">
        <v>7777</v>
      </c>
      <c r="D2655" s="38" t="s">
        <v>7778</v>
      </c>
      <c r="E2655" s="38" t="s">
        <v>2623</v>
      </c>
      <c r="F2655" s="38" t="s">
        <v>7779</v>
      </c>
      <c r="G2655" s="38" t="s">
        <v>7780</v>
      </c>
      <c r="H2655" s="38" t="s">
        <v>2665</v>
      </c>
      <c r="I2655" s="39">
        <v>658.98</v>
      </c>
      <c r="J2655" s="11">
        <f>VLOOKUP(LEFT(B2655,5),[1]Percents!$C:$M,9,FALSE)</f>
        <v>0</v>
      </c>
      <c r="K2655" s="13">
        <f t="shared" si="42"/>
        <v>0</v>
      </c>
      <c r="L2655" s="22"/>
    </row>
    <row r="2656" spans="1:12" s="40" customFormat="1" ht="14.25" customHeight="1" x14ac:dyDescent="0.25">
      <c r="A2656" s="38" t="s">
        <v>213</v>
      </c>
      <c r="B2656" s="38" t="s">
        <v>258</v>
      </c>
      <c r="C2656" s="38" t="s">
        <v>7568</v>
      </c>
      <c r="D2656" s="38" t="s">
        <v>7569</v>
      </c>
      <c r="E2656" s="38" t="s">
        <v>614</v>
      </c>
      <c r="F2656" s="38" t="s">
        <v>7570</v>
      </c>
      <c r="G2656" s="38" t="s">
        <v>7571</v>
      </c>
      <c r="H2656" s="38" t="s">
        <v>2665</v>
      </c>
      <c r="I2656" s="39">
        <v>489.3</v>
      </c>
      <c r="J2656" s="11">
        <f>VLOOKUP(LEFT(B2656,5),[1]Percents!$C:$M,9,FALSE)</f>
        <v>4.4049999999999999E-2</v>
      </c>
      <c r="K2656" s="13">
        <f t="shared" si="42"/>
        <v>21.553664999999999</v>
      </c>
      <c r="L2656" s="22"/>
    </row>
    <row r="2657" spans="1:12" s="40" customFormat="1" ht="14.25" customHeight="1" x14ac:dyDescent="0.25">
      <c r="A2657" s="38" t="s">
        <v>243</v>
      </c>
      <c r="B2657" s="38" t="s">
        <v>2543</v>
      </c>
      <c r="C2657" s="38" t="s">
        <v>8281</v>
      </c>
      <c r="D2657" s="38" t="s">
        <v>8282</v>
      </c>
      <c r="E2657" s="38" t="s">
        <v>1773</v>
      </c>
      <c r="F2657" s="38" t="s">
        <v>8283</v>
      </c>
      <c r="G2657" s="38" t="s">
        <v>6733</v>
      </c>
      <c r="H2657" s="38" t="s">
        <v>2665</v>
      </c>
      <c r="I2657" s="39">
        <v>4410.6499999999996</v>
      </c>
      <c r="J2657" s="11">
        <f>VLOOKUP(LEFT(B2657,5),[1]Percents!$C:$M,9,FALSE)</f>
        <v>0</v>
      </c>
      <c r="K2657" s="13">
        <f t="shared" si="42"/>
        <v>0</v>
      </c>
      <c r="L2657" s="22"/>
    </row>
    <row r="2658" spans="1:12" s="40" customFormat="1" ht="14.25" customHeight="1" x14ac:dyDescent="0.25">
      <c r="A2658" s="38" t="s">
        <v>243</v>
      </c>
      <c r="B2658" s="38" t="s">
        <v>118</v>
      </c>
      <c r="C2658" s="38" t="s">
        <v>8284</v>
      </c>
      <c r="D2658" s="38" t="s">
        <v>8285</v>
      </c>
      <c r="E2658" s="38" t="s">
        <v>194</v>
      </c>
      <c r="F2658" s="38" t="s">
        <v>8286</v>
      </c>
      <c r="G2658" s="38" t="s">
        <v>7378</v>
      </c>
      <c r="H2658" s="38" t="s">
        <v>2665</v>
      </c>
      <c r="I2658" s="39">
        <v>383.52</v>
      </c>
      <c r="J2658" s="11">
        <f>VLOOKUP(LEFT(B2658,5),[1]Percents!$C:$M,9,FALSE)</f>
        <v>0</v>
      </c>
      <c r="K2658" s="13">
        <f t="shared" si="42"/>
        <v>0</v>
      </c>
      <c r="L2658" s="22"/>
    </row>
    <row r="2659" spans="1:12" s="40" customFormat="1" ht="14.25" customHeight="1" x14ac:dyDescent="0.25">
      <c r="A2659" s="38" t="s">
        <v>213</v>
      </c>
      <c r="B2659" s="38" t="s">
        <v>971</v>
      </c>
      <c r="C2659" s="38" t="s">
        <v>8287</v>
      </c>
      <c r="D2659" s="38" t="s">
        <v>8288</v>
      </c>
      <c r="E2659" s="38" t="s">
        <v>7578</v>
      </c>
      <c r="F2659" s="38" t="s">
        <v>8289</v>
      </c>
      <c r="G2659" s="38" t="s">
        <v>8290</v>
      </c>
      <c r="H2659" s="38" t="s">
        <v>2665</v>
      </c>
      <c r="I2659" s="39">
        <v>1013.21</v>
      </c>
      <c r="J2659" s="11">
        <f>VLOOKUP(LEFT(B2659,5),[1]Percents!$C:$M,9,FALSE)</f>
        <v>0</v>
      </c>
      <c r="K2659" s="13">
        <f t="shared" si="42"/>
        <v>0</v>
      </c>
      <c r="L2659" s="22"/>
    </row>
    <row r="2660" spans="1:12" s="40" customFormat="1" ht="14.25" customHeight="1" x14ac:dyDescent="0.25">
      <c r="A2660" s="38" t="s">
        <v>213</v>
      </c>
      <c r="B2660" s="38" t="s">
        <v>106</v>
      </c>
      <c r="C2660" s="38" t="s">
        <v>9609</v>
      </c>
      <c r="D2660" s="38" t="s">
        <v>9610</v>
      </c>
      <c r="E2660" s="38" t="s">
        <v>9144</v>
      </c>
      <c r="F2660" s="38" t="s">
        <v>9611</v>
      </c>
      <c r="G2660" s="38" t="s">
        <v>7685</v>
      </c>
      <c r="H2660" s="38" t="s">
        <v>2665</v>
      </c>
      <c r="I2660" s="39">
        <v>0</v>
      </c>
      <c r="J2660" s="11">
        <f>VLOOKUP(LEFT(B2660,5),[1]Percents!$C:$M,9,FALSE)</f>
        <v>0</v>
      </c>
      <c r="K2660" s="13">
        <f t="shared" si="42"/>
        <v>0</v>
      </c>
      <c r="L2660" s="22"/>
    </row>
    <row r="2661" spans="1:12" s="40" customFormat="1" ht="14.25" customHeight="1" x14ac:dyDescent="0.25">
      <c r="A2661" s="38" t="s">
        <v>213</v>
      </c>
      <c r="B2661" s="38" t="s">
        <v>211</v>
      </c>
      <c r="C2661" s="38" t="s">
        <v>7781</v>
      </c>
      <c r="D2661" s="38" t="s">
        <v>7782</v>
      </c>
      <c r="E2661" s="38" t="s">
        <v>352</v>
      </c>
      <c r="F2661" s="38" t="s">
        <v>7783</v>
      </c>
      <c r="G2661" s="38" t="s">
        <v>7784</v>
      </c>
      <c r="H2661" s="38" t="s">
        <v>2665</v>
      </c>
      <c r="I2661" s="39">
        <v>33878.65</v>
      </c>
      <c r="J2661" s="11">
        <f>VLOOKUP(LEFT(B2661,5),[1]Percents!$C:$M,9,FALSE)</f>
        <v>0</v>
      </c>
      <c r="K2661" s="13">
        <f t="shared" si="42"/>
        <v>0</v>
      </c>
      <c r="L2661" s="22"/>
    </row>
    <row r="2662" spans="1:12" s="40" customFormat="1" ht="14.25" customHeight="1" x14ac:dyDescent="0.25">
      <c r="A2662" s="38" t="s">
        <v>243</v>
      </c>
      <c r="B2662" s="38" t="s">
        <v>118</v>
      </c>
      <c r="C2662" s="38" t="s">
        <v>10555</v>
      </c>
      <c r="D2662" s="38" t="s">
        <v>10556</v>
      </c>
      <c r="E2662" s="38" t="s">
        <v>39</v>
      </c>
      <c r="F2662" s="38" t="s">
        <v>10557</v>
      </c>
      <c r="G2662" s="38" t="s">
        <v>7317</v>
      </c>
      <c r="H2662" s="38" t="s">
        <v>2665</v>
      </c>
      <c r="I2662" s="39">
        <v>-2609.75</v>
      </c>
      <c r="J2662" s="11">
        <f>VLOOKUP(LEFT(B2662,5),[1]Percents!$C:$M,9,FALSE)</f>
        <v>0</v>
      </c>
      <c r="K2662" s="13">
        <f t="shared" si="42"/>
        <v>0</v>
      </c>
      <c r="L2662" s="22"/>
    </row>
    <row r="2663" spans="1:12" s="40" customFormat="1" ht="14.25" customHeight="1" x14ac:dyDescent="0.25">
      <c r="A2663" s="38" t="s">
        <v>213</v>
      </c>
      <c r="B2663" s="38" t="s">
        <v>2</v>
      </c>
      <c r="C2663" s="38" t="s">
        <v>7785</v>
      </c>
      <c r="D2663" s="38" t="s">
        <v>7786</v>
      </c>
      <c r="E2663" s="38" t="s">
        <v>12236</v>
      </c>
      <c r="F2663" s="38" t="s">
        <v>7787</v>
      </c>
      <c r="G2663" s="38" t="s">
        <v>7788</v>
      </c>
      <c r="H2663" s="38" t="s">
        <v>2665</v>
      </c>
      <c r="I2663" s="39">
        <v>227.21</v>
      </c>
      <c r="J2663" s="11">
        <f>VLOOKUP(LEFT(B2663,5),[1]Percents!$C:$M,9,FALSE)</f>
        <v>0</v>
      </c>
      <c r="K2663" s="13">
        <f t="shared" si="42"/>
        <v>0</v>
      </c>
      <c r="L2663" s="22"/>
    </row>
    <row r="2664" spans="1:12" s="40" customFormat="1" ht="14.25" customHeight="1" x14ac:dyDescent="0.25">
      <c r="A2664" s="38" t="s">
        <v>213</v>
      </c>
      <c r="B2664" s="38" t="s">
        <v>225</v>
      </c>
      <c r="C2664" s="38" t="s">
        <v>7986</v>
      </c>
      <c r="D2664" s="38" t="s">
        <v>7987</v>
      </c>
      <c r="E2664" s="38" t="s">
        <v>60</v>
      </c>
      <c r="F2664" s="38" t="s">
        <v>7988</v>
      </c>
      <c r="G2664" s="38" t="s">
        <v>7750</v>
      </c>
      <c r="H2664" s="38" t="s">
        <v>2665</v>
      </c>
      <c r="I2664" s="39">
        <v>138.05000000000001</v>
      </c>
      <c r="J2664" s="11">
        <f>VLOOKUP(LEFT(B2664,5),[1]Percents!$C:$M,9,FALSE)</f>
        <v>0</v>
      </c>
      <c r="K2664" s="13">
        <f t="shared" si="42"/>
        <v>0</v>
      </c>
      <c r="L2664" s="22"/>
    </row>
    <row r="2665" spans="1:12" s="40" customFormat="1" ht="14.25" customHeight="1" x14ac:dyDescent="0.25">
      <c r="A2665" s="38" t="s">
        <v>213</v>
      </c>
      <c r="B2665" s="38" t="s">
        <v>120</v>
      </c>
      <c r="C2665" s="38" t="s">
        <v>8291</v>
      </c>
      <c r="D2665" s="38" t="s">
        <v>8292</v>
      </c>
      <c r="E2665" s="38" t="s">
        <v>6737</v>
      </c>
      <c r="F2665" s="38" t="s">
        <v>8293</v>
      </c>
      <c r="G2665" s="38" t="s">
        <v>8294</v>
      </c>
      <c r="H2665" s="38" t="s">
        <v>2665</v>
      </c>
      <c r="I2665" s="39">
        <v>0</v>
      </c>
      <c r="J2665" s="11">
        <f>VLOOKUP(LEFT(B2665,5),[1]Percents!$C:$M,9,FALSE)</f>
        <v>0</v>
      </c>
      <c r="K2665" s="13">
        <f t="shared" si="42"/>
        <v>0</v>
      </c>
      <c r="L2665" s="22"/>
    </row>
    <row r="2666" spans="1:12" s="40" customFormat="1" ht="14.25" customHeight="1" x14ac:dyDescent="0.25">
      <c r="A2666" s="38" t="s">
        <v>213</v>
      </c>
      <c r="B2666" s="38" t="s">
        <v>145</v>
      </c>
      <c r="C2666" s="38" t="s">
        <v>8295</v>
      </c>
      <c r="D2666" s="38" t="s">
        <v>8296</v>
      </c>
      <c r="E2666" s="38" t="s">
        <v>2952</v>
      </c>
      <c r="F2666" s="38" t="s">
        <v>8297</v>
      </c>
      <c r="G2666" s="38" t="s">
        <v>7504</v>
      </c>
      <c r="H2666" s="38" t="s">
        <v>2665</v>
      </c>
      <c r="I2666" s="39">
        <v>87.48</v>
      </c>
      <c r="J2666" s="11">
        <f>VLOOKUP(LEFT(B2666,5),[1]Percents!$C:$M,9,FALSE)</f>
        <v>0</v>
      </c>
      <c r="K2666" s="13">
        <f t="shared" si="42"/>
        <v>0</v>
      </c>
      <c r="L2666" s="22"/>
    </row>
    <row r="2667" spans="1:12" s="40" customFormat="1" ht="14.25" customHeight="1" x14ac:dyDescent="0.25">
      <c r="A2667" s="38" t="s">
        <v>243</v>
      </c>
      <c r="B2667" s="38" t="s">
        <v>674</v>
      </c>
      <c r="C2667" s="38" t="s">
        <v>12237</v>
      </c>
      <c r="D2667" s="38" t="s">
        <v>12238</v>
      </c>
      <c r="E2667" s="38" t="s">
        <v>561</v>
      </c>
      <c r="F2667" s="38" t="s">
        <v>12239</v>
      </c>
      <c r="G2667" s="38" t="s">
        <v>12106</v>
      </c>
      <c r="H2667" s="38" t="s">
        <v>2665</v>
      </c>
      <c r="I2667" s="39">
        <v>884.66</v>
      </c>
      <c r="J2667" s="11">
        <f>VLOOKUP(LEFT(B2667,5),[1]Percents!$C:$M,9,FALSE)</f>
        <v>0</v>
      </c>
      <c r="K2667" s="13">
        <f t="shared" si="42"/>
        <v>0</v>
      </c>
      <c r="L2667" s="22"/>
    </row>
    <row r="2668" spans="1:12" s="40" customFormat="1" ht="14.25" customHeight="1" x14ac:dyDescent="0.25">
      <c r="A2668" s="38" t="s">
        <v>213</v>
      </c>
      <c r="B2668" s="38" t="s">
        <v>225</v>
      </c>
      <c r="C2668" s="38" t="s">
        <v>12594</v>
      </c>
      <c r="D2668" s="38" t="s">
        <v>12595</v>
      </c>
      <c r="E2668" s="38" t="s">
        <v>60</v>
      </c>
      <c r="F2668" s="38" t="s">
        <v>12596</v>
      </c>
      <c r="G2668" s="38" t="s">
        <v>12597</v>
      </c>
      <c r="H2668" s="38" t="s">
        <v>2665</v>
      </c>
      <c r="I2668" s="39">
        <v>1330</v>
      </c>
      <c r="J2668" s="11">
        <f>VLOOKUP(LEFT(B2668,5),[1]Percents!$C:$M,9,FALSE)</f>
        <v>0</v>
      </c>
      <c r="K2668" s="13">
        <f t="shared" si="42"/>
        <v>0</v>
      </c>
      <c r="L2668" s="22"/>
    </row>
    <row r="2669" spans="1:12" s="40" customFormat="1" ht="14.25" customHeight="1" x14ac:dyDescent="0.25">
      <c r="A2669" s="38" t="s">
        <v>213</v>
      </c>
      <c r="B2669" s="38" t="s">
        <v>261</v>
      </c>
      <c r="C2669" s="38" t="s">
        <v>8978</v>
      </c>
      <c r="D2669" s="38" t="s">
        <v>8979</v>
      </c>
      <c r="E2669" s="38" t="s">
        <v>14</v>
      </c>
      <c r="F2669" s="38" t="s">
        <v>8980</v>
      </c>
      <c r="G2669" s="38" t="s">
        <v>7995</v>
      </c>
      <c r="H2669" s="38" t="s">
        <v>2665</v>
      </c>
      <c r="I2669" s="39">
        <v>0</v>
      </c>
      <c r="J2669" s="11">
        <f>VLOOKUP(LEFT(B2669,5),[1]Percents!$C:$M,9,FALSE)</f>
        <v>4.4049999999999999E-2</v>
      </c>
      <c r="K2669" s="13">
        <f t="shared" si="42"/>
        <v>0</v>
      </c>
      <c r="L2669" s="22"/>
    </row>
    <row r="2670" spans="1:12" s="40" customFormat="1" ht="14.25" customHeight="1" x14ac:dyDescent="0.25">
      <c r="A2670" s="38" t="s">
        <v>213</v>
      </c>
      <c r="B2670" s="38" t="s">
        <v>166</v>
      </c>
      <c r="C2670" s="38" t="s">
        <v>8981</v>
      </c>
      <c r="D2670" s="38" t="s">
        <v>8982</v>
      </c>
      <c r="E2670" s="38" t="s">
        <v>8983</v>
      </c>
      <c r="F2670" s="38" t="s">
        <v>8984</v>
      </c>
      <c r="G2670" s="38" t="s">
        <v>7995</v>
      </c>
      <c r="H2670" s="38" t="s">
        <v>2665</v>
      </c>
      <c r="I2670" s="39">
        <v>99.26</v>
      </c>
      <c r="J2670" s="11">
        <f>VLOOKUP(LEFT(B2670,5),[1]Percents!$C:$M,9,FALSE)</f>
        <v>4.4049999999999999E-2</v>
      </c>
      <c r="K2670" s="13">
        <f t="shared" si="42"/>
        <v>4.3724030000000003</v>
      </c>
      <c r="L2670" s="22"/>
    </row>
    <row r="2671" spans="1:12" s="40" customFormat="1" ht="14.25" customHeight="1" x14ac:dyDescent="0.25">
      <c r="A2671" s="38" t="s">
        <v>213</v>
      </c>
      <c r="B2671" s="38" t="s">
        <v>4321</v>
      </c>
      <c r="C2671" s="38" t="s">
        <v>8298</v>
      </c>
      <c r="D2671" s="38" t="s">
        <v>8299</v>
      </c>
      <c r="E2671" s="38" t="s">
        <v>2871</v>
      </c>
      <c r="F2671" s="38" t="s">
        <v>8300</v>
      </c>
      <c r="G2671" s="38" t="s">
        <v>8301</v>
      </c>
      <c r="H2671" s="38" t="s">
        <v>2665</v>
      </c>
      <c r="I2671" s="39">
        <v>0</v>
      </c>
      <c r="J2671" s="11">
        <f>VLOOKUP(LEFT(B2671,5),[1]Percents!$C:$M,9,FALSE)</f>
        <v>0</v>
      </c>
      <c r="K2671" s="13">
        <f t="shared" si="42"/>
        <v>0</v>
      </c>
      <c r="L2671" s="22"/>
    </row>
    <row r="2672" spans="1:12" s="40" customFormat="1" ht="14.25" customHeight="1" x14ac:dyDescent="0.25">
      <c r="A2672" s="38" t="s">
        <v>243</v>
      </c>
      <c r="B2672" s="38" t="s">
        <v>118</v>
      </c>
      <c r="C2672" s="38" t="s">
        <v>9612</v>
      </c>
      <c r="D2672" s="38" t="s">
        <v>9613</v>
      </c>
      <c r="E2672" s="38" t="s">
        <v>119</v>
      </c>
      <c r="F2672" s="38" t="s">
        <v>9614</v>
      </c>
      <c r="G2672" s="38" t="s">
        <v>7196</v>
      </c>
      <c r="H2672" s="38" t="s">
        <v>2665</v>
      </c>
      <c r="I2672" s="39">
        <v>2831.61</v>
      </c>
      <c r="J2672" s="11">
        <f>VLOOKUP(LEFT(B2672,5),[1]Percents!$C:$M,9,FALSE)</f>
        <v>0</v>
      </c>
      <c r="K2672" s="13">
        <f t="shared" si="42"/>
        <v>0</v>
      </c>
      <c r="L2672" s="22"/>
    </row>
    <row r="2673" spans="1:12" s="40" customFormat="1" ht="14.25" customHeight="1" x14ac:dyDescent="0.25">
      <c r="A2673" s="38" t="s">
        <v>243</v>
      </c>
      <c r="B2673" s="38" t="s">
        <v>289</v>
      </c>
      <c r="C2673" s="38" t="s">
        <v>7989</v>
      </c>
      <c r="D2673" s="38" t="s">
        <v>7990</v>
      </c>
      <c r="E2673" s="38" t="s">
        <v>257</v>
      </c>
      <c r="F2673" s="38" t="s">
        <v>7991</v>
      </c>
      <c r="G2673" s="38" t="s">
        <v>7869</v>
      </c>
      <c r="H2673" s="38" t="s">
        <v>2665</v>
      </c>
      <c r="I2673" s="39">
        <v>588.99</v>
      </c>
      <c r="J2673" s="11">
        <f>VLOOKUP(LEFT(B2673,5),[1]Percents!$C:$M,9,FALSE)</f>
        <v>0</v>
      </c>
      <c r="K2673" s="13">
        <f t="shared" si="42"/>
        <v>0</v>
      </c>
      <c r="L2673" s="22"/>
    </row>
    <row r="2674" spans="1:12" s="40" customFormat="1" ht="14.25" customHeight="1" x14ac:dyDescent="0.25">
      <c r="A2674" s="38" t="s">
        <v>213</v>
      </c>
      <c r="B2674" s="38" t="s">
        <v>166</v>
      </c>
      <c r="C2674" s="38" t="s">
        <v>8985</v>
      </c>
      <c r="D2674" s="38" t="s">
        <v>8986</v>
      </c>
      <c r="E2674" s="38" t="s">
        <v>8987</v>
      </c>
      <c r="F2674" s="38" t="s">
        <v>8988</v>
      </c>
      <c r="G2674" s="38" t="s">
        <v>7750</v>
      </c>
      <c r="H2674" s="38" t="s">
        <v>2665</v>
      </c>
      <c r="I2674" s="39">
        <v>30</v>
      </c>
      <c r="J2674" s="11">
        <f>VLOOKUP(LEFT(B2674,5),[1]Percents!$C:$M,9,FALSE)</f>
        <v>4.4049999999999999E-2</v>
      </c>
      <c r="K2674" s="13">
        <f t="shared" si="42"/>
        <v>1.3214999999999999</v>
      </c>
      <c r="L2674" s="22"/>
    </row>
    <row r="2675" spans="1:12" s="40" customFormat="1" ht="14.25" customHeight="1" x14ac:dyDescent="0.25">
      <c r="A2675" s="38" t="s">
        <v>213</v>
      </c>
      <c r="B2675" s="38" t="s">
        <v>258</v>
      </c>
      <c r="C2675" s="38" t="s">
        <v>7992</v>
      </c>
      <c r="D2675" s="38" t="s">
        <v>7993</v>
      </c>
      <c r="E2675" s="38" t="s">
        <v>452</v>
      </c>
      <c r="F2675" s="38" t="s">
        <v>7994</v>
      </c>
      <c r="G2675" s="38" t="s">
        <v>7995</v>
      </c>
      <c r="H2675" s="38" t="s">
        <v>2665</v>
      </c>
      <c r="I2675" s="39">
        <v>1094.07</v>
      </c>
      <c r="J2675" s="11">
        <f>VLOOKUP(LEFT(B2675,5),[1]Percents!$C:$M,9,FALSE)</f>
        <v>4.4049999999999999E-2</v>
      </c>
      <c r="K2675" s="13">
        <f t="shared" si="42"/>
        <v>48.193783499999995</v>
      </c>
      <c r="L2675" s="22"/>
    </row>
    <row r="2676" spans="1:12" s="40" customFormat="1" ht="14.25" customHeight="1" x14ac:dyDescent="0.25">
      <c r="A2676" s="38" t="s">
        <v>213</v>
      </c>
      <c r="B2676" s="38" t="s">
        <v>2</v>
      </c>
      <c r="C2676" s="38" t="s">
        <v>7996</v>
      </c>
      <c r="D2676" s="38" t="s">
        <v>7997</v>
      </c>
      <c r="E2676" s="38" t="s">
        <v>12236</v>
      </c>
      <c r="F2676" s="38" t="s">
        <v>7998</v>
      </c>
      <c r="G2676" s="38" t="s">
        <v>7558</v>
      </c>
      <c r="H2676" s="38" t="s">
        <v>2665</v>
      </c>
      <c r="I2676" s="39">
        <v>1123.53</v>
      </c>
      <c r="J2676" s="11">
        <f>VLOOKUP(LEFT(B2676,5),[1]Percents!$C:$M,9,FALSE)</f>
        <v>0</v>
      </c>
      <c r="K2676" s="13">
        <f t="shared" si="42"/>
        <v>0</v>
      </c>
      <c r="L2676" s="22"/>
    </row>
    <row r="2677" spans="1:12" s="40" customFormat="1" ht="14.25" customHeight="1" x14ac:dyDescent="0.25">
      <c r="A2677" s="38" t="s">
        <v>213</v>
      </c>
      <c r="B2677" s="38" t="s">
        <v>162</v>
      </c>
      <c r="C2677" s="38" t="s">
        <v>7999</v>
      </c>
      <c r="D2677" s="38" t="s">
        <v>8000</v>
      </c>
      <c r="E2677" s="38" t="s">
        <v>5959</v>
      </c>
      <c r="F2677" s="38" t="s">
        <v>8001</v>
      </c>
      <c r="G2677" s="38" t="s">
        <v>8002</v>
      </c>
      <c r="H2677" s="38" t="s">
        <v>2665</v>
      </c>
      <c r="I2677" s="39">
        <v>0</v>
      </c>
      <c r="J2677" s="11">
        <f>VLOOKUP(LEFT(B2677,5),[1]Percents!$C:$M,9,FALSE)</f>
        <v>4.4049999999999999E-2</v>
      </c>
      <c r="K2677" s="13">
        <f t="shared" si="42"/>
        <v>0</v>
      </c>
      <c r="L2677" s="22"/>
    </row>
    <row r="2678" spans="1:12" s="40" customFormat="1" ht="14.25" customHeight="1" x14ac:dyDescent="0.25">
      <c r="A2678" s="38" t="s">
        <v>243</v>
      </c>
      <c r="B2678" s="38" t="s">
        <v>118</v>
      </c>
      <c r="C2678" s="38" t="s">
        <v>8302</v>
      </c>
      <c r="D2678" s="38" t="s">
        <v>8303</v>
      </c>
      <c r="E2678" s="38" t="s">
        <v>39</v>
      </c>
      <c r="F2678" s="38" t="s">
        <v>8304</v>
      </c>
      <c r="G2678" s="38" t="s">
        <v>7226</v>
      </c>
      <c r="H2678" s="38" t="s">
        <v>2665</v>
      </c>
      <c r="I2678" s="39">
        <v>0</v>
      </c>
      <c r="J2678" s="11">
        <f>VLOOKUP(LEFT(B2678,5),[1]Percents!$C:$M,9,FALSE)</f>
        <v>0</v>
      </c>
      <c r="K2678" s="13">
        <f t="shared" si="42"/>
        <v>0</v>
      </c>
      <c r="L2678" s="22"/>
    </row>
    <row r="2679" spans="1:12" s="40" customFormat="1" ht="14.25" customHeight="1" x14ac:dyDescent="0.25">
      <c r="A2679" s="38" t="s">
        <v>243</v>
      </c>
      <c r="B2679" s="38" t="s">
        <v>50</v>
      </c>
      <c r="C2679" s="38" t="s">
        <v>8989</v>
      </c>
      <c r="D2679" s="38" t="s">
        <v>8990</v>
      </c>
      <c r="E2679" s="38" t="s">
        <v>386</v>
      </c>
      <c r="F2679" s="38" t="s">
        <v>8991</v>
      </c>
      <c r="G2679" s="38" t="s">
        <v>7869</v>
      </c>
      <c r="H2679" s="38" t="s">
        <v>2665</v>
      </c>
      <c r="I2679" s="39">
        <v>0</v>
      </c>
      <c r="J2679" s="11">
        <f>VLOOKUP(LEFT(B2679,5),[1]Percents!$C:$M,9,FALSE)</f>
        <v>0</v>
      </c>
      <c r="K2679" s="13">
        <f t="shared" si="42"/>
        <v>0</v>
      </c>
      <c r="L2679" s="22"/>
    </row>
    <row r="2680" spans="1:12" s="40" customFormat="1" ht="14.25" customHeight="1" x14ac:dyDescent="0.25">
      <c r="A2680" s="38" t="s">
        <v>213</v>
      </c>
      <c r="B2680" s="38" t="s">
        <v>211</v>
      </c>
      <c r="C2680" s="38" t="s">
        <v>2389</v>
      </c>
      <c r="D2680" s="38" t="s">
        <v>2390</v>
      </c>
      <c r="E2680" s="38" t="s">
        <v>2391</v>
      </c>
      <c r="F2680" s="38" t="s">
        <v>8305</v>
      </c>
      <c r="G2680" s="38" t="s">
        <v>1766</v>
      </c>
      <c r="H2680" s="38" t="s">
        <v>2665</v>
      </c>
      <c r="I2680" s="39">
        <v>10002.370000000001</v>
      </c>
      <c r="J2680" s="11">
        <f>VLOOKUP(LEFT(B2680,5),[1]Percents!$C:$M,9,FALSE)</f>
        <v>0</v>
      </c>
      <c r="K2680" s="13">
        <f t="shared" si="42"/>
        <v>0</v>
      </c>
      <c r="L2680" s="22"/>
    </row>
    <row r="2681" spans="1:12" s="40" customFormat="1" ht="14.25" customHeight="1" x14ac:dyDescent="0.25">
      <c r="A2681" s="38" t="s">
        <v>213</v>
      </c>
      <c r="B2681" s="38" t="s">
        <v>258</v>
      </c>
      <c r="C2681" s="38" t="s">
        <v>8306</v>
      </c>
      <c r="D2681" s="38" t="s">
        <v>8307</v>
      </c>
      <c r="E2681" s="38" t="s">
        <v>541</v>
      </c>
      <c r="F2681" s="38" t="s">
        <v>8308</v>
      </c>
      <c r="G2681" s="38" t="s">
        <v>8309</v>
      </c>
      <c r="H2681" s="38" t="s">
        <v>2665</v>
      </c>
      <c r="I2681" s="39">
        <v>4343.0600000000004</v>
      </c>
      <c r="J2681" s="11">
        <f>VLOOKUP(LEFT(B2681,5),[1]Percents!$C:$M,9,FALSE)</f>
        <v>4.4049999999999999E-2</v>
      </c>
      <c r="K2681" s="13">
        <f t="shared" si="42"/>
        <v>191.31179300000002</v>
      </c>
      <c r="L2681" s="22"/>
    </row>
    <row r="2682" spans="1:12" s="40" customFormat="1" ht="14.25" customHeight="1" x14ac:dyDescent="0.25">
      <c r="A2682" s="38" t="s">
        <v>213</v>
      </c>
      <c r="B2682" s="38" t="s">
        <v>164</v>
      </c>
      <c r="C2682" s="38" t="s">
        <v>11134</v>
      </c>
      <c r="D2682" s="38" t="s">
        <v>11135</v>
      </c>
      <c r="E2682" s="38" t="s">
        <v>6836</v>
      </c>
      <c r="F2682" s="38" t="s">
        <v>11136</v>
      </c>
      <c r="G2682" s="38" t="s">
        <v>10150</v>
      </c>
      <c r="H2682" s="38" t="s">
        <v>2665</v>
      </c>
      <c r="I2682" s="39">
        <v>54.52</v>
      </c>
      <c r="J2682" s="11">
        <f>VLOOKUP(LEFT(B2682,5),[1]Percents!$C:$M,9,FALSE)</f>
        <v>0</v>
      </c>
      <c r="K2682" s="13">
        <f t="shared" si="42"/>
        <v>0</v>
      </c>
      <c r="L2682" s="22"/>
    </row>
    <row r="2683" spans="1:12" s="40" customFormat="1" ht="14.25" customHeight="1" x14ac:dyDescent="0.25">
      <c r="A2683" s="38" t="s">
        <v>243</v>
      </c>
      <c r="B2683" s="38" t="s">
        <v>290</v>
      </c>
      <c r="C2683" s="38" t="s">
        <v>8310</v>
      </c>
      <c r="D2683" s="38" t="s">
        <v>8311</v>
      </c>
      <c r="E2683" s="38" t="s">
        <v>272</v>
      </c>
      <c r="F2683" s="38" t="s">
        <v>8312</v>
      </c>
      <c r="G2683" s="38" t="s">
        <v>7773</v>
      </c>
      <c r="H2683" s="38" t="s">
        <v>2665</v>
      </c>
      <c r="I2683" s="39">
        <v>1715.85</v>
      </c>
      <c r="J2683" s="11">
        <f>VLOOKUP(LEFT(B2683,5),[1]Percents!$C:$M,9,FALSE)</f>
        <v>0</v>
      </c>
      <c r="K2683" s="13">
        <f t="shared" si="42"/>
        <v>0</v>
      </c>
      <c r="L2683" s="22"/>
    </row>
    <row r="2684" spans="1:12" s="40" customFormat="1" ht="14.25" customHeight="1" x14ac:dyDescent="0.25">
      <c r="A2684" s="38" t="s">
        <v>243</v>
      </c>
      <c r="B2684" s="38" t="s">
        <v>290</v>
      </c>
      <c r="C2684" s="38" t="s">
        <v>9615</v>
      </c>
      <c r="D2684" s="38" t="s">
        <v>9616</v>
      </c>
      <c r="E2684" s="38" t="s">
        <v>6803</v>
      </c>
      <c r="F2684" s="38" t="s">
        <v>8312</v>
      </c>
      <c r="G2684" s="38" t="s">
        <v>7773</v>
      </c>
      <c r="H2684" s="38" t="s">
        <v>2665</v>
      </c>
      <c r="I2684" s="39">
        <v>3332.17</v>
      </c>
      <c r="J2684" s="11">
        <f>VLOOKUP(LEFT(B2684,5),[1]Percents!$C:$M,9,FALSE)</f>
        <v>0</v>
      </c>
      <c r="K2684" s="13">
        <f t="shared" si="42"/>
        <v>0</v>
      </c>
      <c r="L2684" s="22"/>
    </row>
    <row r="2685" spans="1:12" s="40" customFormat="1" ht="14.25" customHeight="1" x14ac:dyDescent="0.25">
      <c r="A2685" s="38" t="s">
        <v>141</v>
      </c>
      <c r="B2685" s="38" t="s">
        <v>111</v>
      </c>
      <c r="C2685" s="38" t="s">
        <v>8313</v>
      </c>
      <c r="D2685" s="38" t="s">
        <v>8314</v>
      </c>
      <c r="E2685" s="38" t="s">
        <v>7390</v>
      </c>
      <c r="F2685" s="38" t="s">
        <v>8315</v>
      </c>
      <c r="G2685" s="38" t="s">
        <v>7897</v>
      </c>
      <c r="H2685" s="38" t="s">
        <v>2665</v>
      </c>
      <c r="I2685" s="39">
        <v>0</v>
      </c>
      <c r="J2685" s="11">
        <f>VLOOKUP(LEFT(B2685,5),[1]Percents!$C:$M,9,FALSE)</f>
        <v>0.64170000000000005</v>
      </c>
      <c r="K2685" s="13">
        <f t="shared" si="42"/>
        <v>0</v>
      </c>
      <c r="L2685" s="22"/>
    </row>
    <row r="2686" spans="1:12" s="40" customFormat="1" ht="14.25" customHeight="1" x14ac:dyDescent="0.25">
      <c r="A2686" s="38" t="s">
        <v>213</v>
      </c>
      <c r="B2686" s="38" t="s">
        <v>94</v>
      </c>
      <c r="C2686" s="38" t="s">
        <v>8992</v>
      </c>
      <c r="D2686" s="38" t="s">
        <v>8993</v>
      </c>
      <c r="E2686" s="38" t="s">
        <v>406</v>
      </c>
      <c r="F2686" s="38" t="s">
        <v>8315</v>
      </c>
      <c r="G2686" s="38" t="s">
        <v>7897</v>
      </c>
      <c r="H2686" s="38" t="s">
        <v>2665</v>
      </c>
      <c r="I2686" s="39">
        <v>0</v>
      </c>
      <c r="J2686" s="11">
        <f>VLOOKUP(LEFT(B2686,5),[1]Percents!$C:$M,9,FALSE)</f>
        <v>0</v>
      </c>
      <c r="K2686" s="13">
        <f t="shared" si="42"/>
        <v>0</v>
      </c>
      <c r="L2686" s="22"/>
    </row>
    <row r="2687" spans="1:12" s="40" customFormat="1" ht="14.25" customHeight="1" x14ac:dyDescent="0.25">
      <c r="A2687" s="38" t="s">
        <v>243</v>
      </c>
      <c r="B2687" s="38" t="s">
        <v>674</v>
      </c>
      <c r="C2687" s="38" t="s">
        <v>8316</v>
      </c>
      <c r="D2687" s="38" t="s">
        <v>8317</v>
      </c>
      <c r="E2687" s="38" t="s">
        <v>675</v>
      </c>
      <c r="F2687" s="38" t="s">
        <v>8318</v>
      </c>
      <c r="G2687" s="38" t="s">
        <v>7869</v>
      </c>
      <c r="H2687" s="38" t="s">
        <v>2665</v>
      </c>
      <c r="I2687" s="39">
        <v>201.83</v>
      </c>
      <c r="J2687" s="11">
        <f>VLOOKUP(LEFT(B2687,5),[1]Percents!$C:$M,9,FALSE)</f>
        <v>0</v>
      </c>
      <c r="K2687" s="13">
        <f t="shared" si="42"/>
        <v>0</v>
      </c>
      <c r="L2687" s="22"/>
    </row>
    <row r="2688" spans="1:12" s="40" customFormat="1" ht="14.25" customHeight="1" x14ac:dyDescent="0.25">
      <c r="A2688" s="38" t="s">
        <v>213</v>
      </c>
      <c r="B2688" s="38" t="s">
        <v>154</v>
      </c>
      <c r="C2688" s="38" t="s">
        <v>8994</v>
      </c>
      <c r="D2688" s="38" t="s">
        <v>8995</v>
      </c>
      <c r="E2688" s="38" t="s">
        <v>8996</v>
      </c>
      <c r="F2688" s="38" t="s">
        <v>8997</v>
      </c>
      <c r="G2688" s="38" t="s">
        <v>5993</v>
      </c>
      <c r="H2688" s="38" t="s">
        <v>2665</v>
      </c>
      <c r="I2688" s="39">
        <v>745.08999999999992</v>
      </c>
      <c r="J2688" s="11">
        <f>VLOOKUP(LEFT(B2688,5),[1]Percents!$C:$M,9,FALSE)</f>
        <v>0</v>
      </c>
      <c r="K2688" s="13">
        <f t="shared" si="42"/>
        <v>0</v>
      </c>
      <c r="L2688" s="22"/>
    </row>
    <row r="2689" spans="1:12" s="40" customFormat="1" ht="14.25" customHeight="1" x14ac:dyDescent="0.25">
      <c r="A2689" s="38" t="s">
        <v>213</v>
      </c>
      <c r="B2689" s="38" t="s">
        <v>162</v>
      </c>
      <c r="C2689" s="38" t="s">
        <v>10147</v>
      </c>
      <c r="D2689" s="38" t="s">
        <v>10148</v>
      </c>
      <c r="E2689" s="38" t="s">
        <v>3295</v>
      </c>
      <c r="F2689" s="38" t="s">
        <v>10149</v>
      </c>
      <c r="G2689" s="38" t="s">
        <v>10150</v>
      </c>
      <c r="H2689" s="38" t="s">
        <v>2665</v>
      </c>
      <c r="I2689" s="39">
        <v>698.4</v>
      </c>
      <c r="J2689" s="11">
        <f>VLOOKUP(LEFT(B2689,5),[1]Percents!$C:$M,9,FALSE)</f>
        <v>4.4049999999999999E-2</v>
      </c>
      <c r="K2689" s="13">
        <f t="shared" si="42"/>
        <v>30.764519999999997</v>
      </c>
      <c r="L2689" s="22"/>
    </row>
    <row r="2690" spans="1:12" s="40" customFormat="1" ht="14.25" customHeight="1" x14ac:dyDescent="0.25">
      <c r="A2690" s="38" t="s">
        <v>213</v>
      </c>
      <c r="B2690" s="38" t="s">
        <v>258</v>
      </c>
      <c r="C2690" s="38" t="s">
        <v>8319</v>
      </c>
      <c r="D2690" s="38" t="s">
        <v>8320</v>
      </c>
      <c r="E2690" s="38" t="s">
        <v>17</v>
      </c>
      <c r="F2690" s="38" t="s">
        <v>8321</v>
      </c>
      <c r="G2690" s="38" t="s">
        <v>6464</v>
      </c>
      <c r="H2690" s="38" t="s">
        <v>2665</v>
      </c>
      <c r="I2690" s="39">
        <v>1732.3</v>
      </c>
      <c r="J2690" s="11">
        <f>VLOOKUP(LEFT(B2690,5),[1]Percents!$C:$M,9,FALSE)</f>
        <v>4.4049999999999999E-2</v>
      </c>
      <c r="K2690" s="13">
        <f t="shared" si="42"/>
        <v>76.307814999999991</v>
      </c>
      <c r="L2690" s="22"/>
    </row>
    <row r="2691" spans="1:12" s="40" customFormat="1" ht="14.25" customHeight="1" x14ac:dyDescent="0.25">
      <c r="A2691" s="38" t="s">
        <v>243</v>
      </c>
      <c r="B2691" s="38" t="s">
        <v>290</v>
      </c>
      <c r="C2691" s="38" t="s">
        <v>8998</v>
      </c>
      <c r="D2691" s="38" t="s">
        <v>8999</v>
      </c>
      <c r="E2691" s="38" t="s">
        <v>272</v>
      </c>
      <c r="F2691" s="38" t="s">
        <v>9000</v>
      </c>
      <c r="G2691" s="38" t="s">
        <v>8710</v>
      </c>
      <c r="H2691" s="38" t="s">
        <v>2665</v>
      </c>
      <c r="I2691" s="39">
        <v>2792.4</v>
      </c>
      <c r="J2691" s="11">
        <f>VLOOKUP(LEFT(B2691,5),[1]Percents!$C:$M,9,FALSE)</f>
        <v>0</v>
      </c>
      <c r="K2691" s="13">
        <f t="shared" si="42"/>
        <v>0</v>
      </c>
      <c r="L2691" s="22"/>
    </row>
    <row r="2692" spans="1:12" s="40" customFormat="1" ht="14.25" customHeight="1" x14ac:dyDescent="0.25">
      <c r="A2692" s="38" t="s">
        <v>213</v>
      </c>
      <c r="B2692" s="38" t="s">
        <v>79</v>
      </c>
      <c r="C2692" s="38" t="s">
        <v>9001</v>
      </c>
      <c r="D2692" s="38" t="s">
        <v>9002</v>
      </c>
      <c r="E2692" s="38" t="s">
        <v>9003</v>
      </c>
      <c r="F2692" s="38" t="s">
        <v>9004</v>
      </c>
      <c r="G2692" s="38" t="s">
        <v>9005</v>
      </c>
      <c r="H2692" s="38" t="s">
        <v>2665</v>
      </c>
      <c r="I2692" s="39">
        <v>2155.9499999999998</v>
      </c>
      <c r="J2692" s="11">
        <f>VLOOKUP(LEFT(B2692,5),[1]Percents!$C:$M,9,FALSE)</f>
        <v>0</v>
      </c>
      <c r="K2692" s="13">
        <f t="shared" si="42"/>
        <v>0</v>
      </c>
      <c r="L2692" s="22"/>
    </row>
    <row r="2693" spans="1:12" s="40" customFormat="1" ht="14.25" customHeight="1" x14ac:dyDescent="0.25">
      <c r="A2693" s="38" t="s">
        <v>213</v>
      </c>
      <c r="B2693" s="38" t="s">
        <v>258</v>
      </c>
      <c r="C2693" s="38" t="s">
        <v>8322</v>
      </c>
      <c r="D2693" s="38" t="s">
        <v>8323</v>
      </c>
      <c r="E2693" s="38" t="s">
        <v>1098</v>
      </c>
      <c r="F2693" s="38" t="s">
        <v>8324</v>
      </c>
      <c r="G2693" s="38" t="s">
        <v>8205</v>
      </c>
      <c r="H2693" s="38" t="s">
        <v>2665</v>
      </c>
      <c r="I2693" s="39">
        <v>103.78</v>
      </c>
      <c r="J2693" s="11">
        <f>VLOOKUP(LEFT(B2693,5),[1]Percents!$C:$M,9,FALSE)</f>
        <v>4.4049999999999999E-2</v>
      </c>
      <c r="K2693" s="13">
        <f t="shared" si="42"/>
        <v>4.5715089999999998</v>
      </c>
      <c r="L2693" s="22"/>
    </row>
    <row r="2694" spans="1:12" s="40" customFormat="1" ht="14.25" customHeight="1" x14ac:dyDescent="0.25">
      <c r="A2694" s="38" t="s">
        <v>213</v>
      </c>
      <c r="B2694" s="38" t="s">
        <v>2</v>
      </c>
      <c r="C2694" s="38" t="s">
        <v>8325</v>
      </c>
      <c r="D2694" s="38" t="s">
        <v>8326</v>
      </c>
      <c r="E2694" s="38" t="s">
        <v>3441</v>
      </c>
      <c r="F2694" s="38" t="s">
        <v>8327</v>
      </c>
      <c r="G2694" s="38" t="s">
        <v>7661</v>
      </c>
      <c r="H2694" s="38" t="s">
        <v>2665</v>
      </c>
      <c r="I2694" s="39">
        <v>589.08000000000004</v>
      </c>
      <c r="J2694" s="11">
        <f>VLOOKUP(LEFT(B2694,5),[1]Percents!$C:$M,9,FALSE)</f>
        <v>0</v>
      </c>
      <c r="K2694" s="13">
        <f t="shared" si="42"/>
        <v>0</v>
      </c>
      <c r="L2694" s="22"/>
    </row>
    <row r="2695" spans="1:12" s="40" customFormat="1" ht="14.25" customHeight="1" x14ac:dyDescent="0.25">
      <c r="A2695" s="38" t="s">
        <v>10151</v>
      </c>
      <c r="B2695" s="38" t="s">
        <v>10152</v>
      </c>
      <c r="C2695" s="38" t="s">
        <v>10153</v>
      </c>
      <c r="D2695" s="38" t="s">
        <v>10154</v>
      </c>
      <c r="E2695" s="38" t="s">
        <v>10155</v>
      </c>
      <c r="F2695" s="38" t="s">
        <v>10156</v>
      </c>
      <c r="G2695" s="38" t="s">
        <v>9019</v>
      </c>
      <c r="H2695" s="38" t="s">
        <v>2665</v>
      </c>
      <c r="I2695" s="39">
        <v>0</v>
      </c>
      <c r="J2695" s="11">
        <f>VLOOKUP(LEFT(B2695,5),[1]Percents!$C:$M,9,FALSE)</f>
        <v>0</v>
      </c>
      <c r="K2695" s="13">
        <f t="shared" si="42"/>
        <v>0</v>
      </c>
      <c r="L2695" s="22"/>
    </row>
    <row r="2696" spans="1:12" s="40" customFormat="1" ht="14.25" customHeight="1" x14ac:dyDescent="0.25">
      <c r="A2696" s="38" t="s">
        <v>141</v>
      </c>
      <c r="B2696" s="38" t="s">
        <v>3</v>
      </c>
      <c r="C2696" s="38" t="s">
        <v>9006</v>
      </c>
      <c r="D2696" s="38" t="s">
        <v>9007</v>
      </c>
      <c r="E2696" s="38" t="s">
        <v>6062</v>
      </c>
      <c r="F2696" s="38" t="s">
        <v>9008</v>
      </c>
      <c r="G2696" s="38" t="s">
        <v>8076</v>
      </c>
      <c r="H2696" s="38" t="s">
        <v>2665</v>
      </c>
      <c r="I2696" s="39">
        <v>0</v>
      </c>
      <c r="J2696" s="11">
        <f>VLOOKUP(LEFT(B2696,5),[1]Percents!$C:$M,9,FALSE)</f>
        <v>0.64170000000000005</v>
      </c>
      <c r="K2696" s="13">
        <f t="shared" si="42"/>
        <v>0</v>
      </c>
      <c r="L2696" s="22"/>
    </row>
    <row r="2697" spans="1:12" s="40" customFormat="1" ht="14.25" customHeight="1" x14ac:dyDescent="0.25">
      <c r="A2697" s="38" t="s">
        <v>213</v>
      </c>
      <c r="B2697" s="38" t="s">
        <v>42</v>
      </c>
      <c r="C2697" s="38" t="s">
        <v>11137</v>
      </c>
      <c r="D2697" s="38" t="s">
        <v>11138</v>
      </c>
      <c r="E2697" s="38" t="s">
        <v>2623</v>
      </c>
      <c r="F2697" s="38" t="s">
        <v>11139</v>
      </c>
      <c r="G2697" s="38" t="s">
        <v>11140</v>
      </c>
      <c r="H2697" s="38" t="s">
        <v>2665</v>
      </c>
      <c r="I2697" s="39">
        <v>203.3</v>
      </c>
      <c r="J2697" s="11">
        <f>VLOOKUP(LEFT(B2697,5),[1]Percents!$C:$M,9,FALSE)</f>
        <v>0</v>
      </c>
      <c r="K2697" s="13">
        <f t="shared" si="42"/>
        <v>0</v>
      </c>
      <c r="L2697" s="22"/>
    </row>
    <row r="2698" spans="1:12" s="40" customFormat="1" ht="14.25" customHeight="1" x14ac:dyDescent="0.25">
      <c r="A2698" s="38" t="s">
        <v>213</v>
      </c>
      <c r="B2698" s="38" t="s">
        <v>61</v>
      </c>
      <c r="C2698" s="38" t="s">
        <v>8328</v>
      </c>
      <c r="D2698" s="38" t="s">
        <v>8329</v>
      </c>
      <c r="E2698" s="38" t="s">
        <v>262</v>
      </c>
      <c r="F2698" s="38" t="s">
        <v>8330</v>
      </c>
      <c r="G2698" s="38" t="s">
        <v>7869</v>
      </c>
      <c r="H2698" s="38" t="s">
        <v>2665</v>
      </c>
      <c r="I2698" s="39">
        <v>3310.17</v>
      </c>
      <c r="J2698" s="11">
        <f>VLOOKUP(LEFT(B2698,5),[1]Percents!$C:$M,9,FALSE)</f>
        <v>0</v>
      </c>
      <c r="K2698" s="13">
        <f t="shared" ref="K2698:K2761" si="43">+I2698*J2698</f>
        <v>0</v>
      </c>
      <c r="L2698" s="22"/>
    </row>
    <row r="2699" spans="1:12" s="40" customFormat="1" ht="14.25" customHeight="1" x14ac:dyDescent="0.25">
      <c r="A2699" s="38" t="s">
        <v>243</v>
      </c>
      <c r="B2699" s="38" t="s">
        <v>203</v>
      </c>
      <c r="C2699" s="38" t="s">
        <v>8331</v>
      </c>
      <c r="D2699" s="38" t="s">
        <v>8332</v>
      </c>
      <c r="E2699" s="38" t="s">
        <v>1208</v>
      </c>
      <c r="F2699" s="38" t="s">
        <v>8333</v>
      </c>
      <c r="G2699" s="38" t="s">
        <v>6087</v>
      </c>
      <c r="H2699" s="38" t="s">
        <v>2665</v>
      </c>
      <c r="I2699" s="39">
        <v>3466.04</v>
      </c>
      <c r="J2699" s="11">
        <f>VLOOKUP(LEFT(B2699,5),[1]Percents!$C:$M,9,FALSE)</f>
        <v>0</v>
      </c>
      <c r="K2699" s="13">
        <f t="shared" si="43"/>
        <v>0</v>
      </c>
      <c r="L2699" s="22"/>
    </row>
    <row r="2700" spans="1:12" s="40" customFormat="1" ht="14.25" customHeight="1" x14ac:dyDescent="0.25">
      <c r="A2700" s="38" t="s">
        <v>141</v>
      </c>
      <c r="B2700" s="38" t="s">
        <v>3</v>
      </c>
      <c r="C2700" s="38" t="s">
        <v>9009</v>
      </c>
      <c r="D2700" s="38" t="s">
        <v>9010</v>
      </c>
      <c r="E2700" s="38" t="s">
        <v>1015</v>
      </c>
      <c r="F2700" s="38" t="s">
        <v>9011</v>
      </c>
      <c r="G2700" s="38" t="s">
        <v>9012</v>
      </c>
      <c r="H2700" s="38" t="s">
        <v>2665</v>
      </c>
      <c r="I2700" s="39">
        <v>956.27</v>
      </c>
      <c r="J2700" s="11">
        <f>VLOOKUP(LEFT(B2700,5),[1]Percents!$C:$M,9,FALSE)</f>
        <v>0.64170000000000005</v>
      </c>
      <c r="K2700" s="13">
        <f t="shared" si="43"/>
        <v>613.63845900000001</v>
      </c>
      <c r="L2700" s="22"/>
    </row>
    <row r="2701" spans="1:12" s="40" customFormat="1" ht="14.25" customHeight="1" x14ac:dyDescent="0.25">
      <c r="A2701" s="38" t="s">
        <v>141</v>
      </c>
      <c r="B2701" s="38" t="s">
        <v>3</v>
      </c>
      <c r="C2701" s="38" t="s">
        <v>11461</v>
      </c>
      <c r="D2701" s="38" t="s">
        <v>11462</v>
      </c>
      <c r="E2701" s="38" t="s">
        <v>1015</v>
      </c>
      <c r="F2701" s="38" t="s">
        <v>11463</v>
      </c>
      <c r="G2701" s="38" t="s">
        <v>9012</v>
      </c>
      <c r="H2701" s="38" t="s">
        <v>2665</v>
      </c>
      <c r="I2701" s="39">
        <v>3926.8</v>
      </c>
      <c r="J2701" s="11">
        <f>VLOOKUP(LEFT(B2701,5),[1]Percents!$C:$M,9,FALSE)</f>
        <v>0.64170000000000005</v>
      </c>
      <c r="K2701" s="13">
        <f t="shared" si="43"/>
        <v>2519.8275600000002</v>
      </c>
      <c r="L2701" s="22"/>
    </row>
    <row r="2702" spans="1:12" s="40" customFormat="1" ht="14.25" customHeight="1" x14ac:dyDescent="0.25">
      <c r="A2702" s="38" t="s">
        <v>243</v>
      </c>
      <c r="B2702" s="38" t="s">
        <v>290</v>
      </c>
      <c r="C2702" s="38" t="s">
        <v>9617</v>
      </c>
      <c r="D2702" s="38" t="s">
        <v>9618</v>
      </c>
      <c r="E2702" s="38" t="s">
        <v>1440</v>
      </c>
      <c r="F2702" s="38" t="s">
        <v>9619</v>
      </c>
      <c r="G2702" s="38" t="s">
        <v>7869</v>
      </c>
      <c r="H2702" s="38" t="s">
        <v>2665</v>
      </c>
      <c r="I2702" s="39">
        <v>0</v>
      </c>
      <c r="J2702" s="11">
        <f>VLOOKUP(LEFT(B2702,5),[1]Percents!$C:$M,9,FALSE)</f>
        <v>0</v>
      </c>
      <c r="K2702" s="13">
        <f t="shared" si="43"/>
        <v>0</v>
      </c>
      <c r="L2702" s="22"/>
    </row>
    <row r="2703" spans="1:12" s="40" customFormat="1" ht="14.25" customHeight="1" x14ac:dyDescent="0.25">
      <c r="A2703" s="38" t="s">
        <v>243</v>
      </c>
      <c r="B2703" s="38" t="s">
        <v>674</v>
      </c>
      <c r="C2703" s="38" t="s">
        <v>9013</v>
      </c>
      <c r="D2703" s="38" t="s">
        <v>9014</v>
      </c>
      <c r="E2703" s="38" t="s">
        <v>675</v>
      </c>
      <c r="F2703" s="38" t="s">
        <v>9015</v>
      </c>
      <c r="G2703" s="38" t="s">
        <v>9012</v>
      </c>
      <c r="H2703" s="38" t="s">
        <v>2665</v>
      </c>
      <c r="I2703" s="39">
        <v>0</v>
      </c>
      <c r="J2703" s="11">
        <f>VLOOKUP(LEFT(B2703,5),[1]Percents!$C:$M,9,FALSE)</f>
        <v>0</v>
      </c>
      <c r="K2703" s="13">
        <f t="shared" si="43"/>
        <v>0</v>
      </c>
      <c r="L2703" s="22"/>
    </row>
    <row r="2704" spans="1:12" s="40" customFormat="1" ht="14.25" customHeight="1" x14ac:dyDescent="0.25">
      <c r="A2704" s="38" t="s">
        <v>213</v>
      </c>
      <c r="B2704" s="38" t="s">
        <v>292</v>
      </c>
      <c r="C2704" s="38" t="s">
        <v>9016</v>
      </c>
      <c r="D2704" s="38" t="s">
        <v>9017</v>
      </c>
      <c r="E2704" s="38" t="s">
        <v>574</v>
      </c>
      <c r="F2704" s="38" t="s">
        <v>9018</v>
      </c>
      <c r="G2704" s="38" t="s">
        <v>9019</v>
      </c>
      <c r="H2704" s="38" t="s">
        <v>2665</v>
      </c>
      <c r="I2704" s="39">
        <v>4473.68</v>
      </c>
      <c r="J2704" s="11">
        <f>VLOOKUP(LEFT(B2704,5),[1]Percents!$C:$M,9,FALSE)</f>
        <v>4.4049999999999999E-2</v>
      </c>
      <c r="K2704" s="13">
        <f t="shared" si="43"/>
        <v>197.06560400000001</v>
      </c>
      <c r="L2704" s="22"/>
    </row>
    <row r="2705" spans="1:12" s="40" customFormat="1" ht="14.25" customHeight="1" x14ac:dyDescent="0.25">
      <c r="A2705" s="38" t="s">
        <v>243</v>
      </c>
      <c r="B2705" s="38" t="s">
        <v>674</v>
      </c>
      <c r="C2705" s="38" t="s">
        <v>9020</v>
      </c>
      <c r="D2705" s="38" t="s">
        <v>9021</v>
      </c>
      <c r="E2705" s="38" t="s">
        <v>675</v>
      </c>
      <c r="F2705" s="38" t="s">
        <v>9022</v>
      </c>
      <c r="G2705" s="38" t="s">
        <v>7661</v>
      </c>
      <c r="H2705" s="38" t="s">
        <v>2665</v>
      </c>
      <c r="I2705" s="39">
        <v>-295.36</v>
      </c>
      <c r="J2705" s="11">
        <f>VLOOKUP(LEFT(B2705,5),[1]Percents!$C:$M,9,FALSE)</f>
        <v>0</v>
      </c>
      <c r="K2705" s="13">
        <f t="shared" si="43"/>
        <v>0</v>
      </c>
      <c r="L2705" s="22"/>
    </row>
    <row r="2706" spans="1:12" s="40" customFormat="1" ht="14.25" customHeight="1" x14ac:dyDescent="0.25">
      <c r="A2706" s="38" t="s">
        <v>213</v>
      </c>
      <c r="B2706" s="38" t="s">
        <v>67</v>
      </c>
      <c r="C2706" s="38" t="s">
        <v>9023</v>
      </c>
      <c r="D2706" s="38" t="s">
        <v>9024</v>
      </c>
      <c r="E2706" s="38" t="s">
        <v>214</v>
      </c>
      <c r="F2706" s="38" t="s">
        <v>9025</v>
      </c>
      <c r="G2706" s="38" t="s">
        <v>9026</v>
      </c>
      <c r="H2706" s="38" t="s">
        <v>2665</v>
      </c>
      <c r="I2706" s="39">
        <v>83.11</v>
      </c>
      <c r="J2706" s="11">
        <f>VLOOKUP(LEFT(B2706,5),[1]Percents!$C:$M,9,FALSE)</f>
        <v>0</v>
      </c>
      <c r="K2706" s="13">
        <f t="shared" si="43"/>
        <v>0</v>
      </c>
      <c r="L2706" s="22"/>
    </row>
    <row r="2707" spans="1:12" s="40" customFormat="1" ht="14.25" customHeight="1" x14ac:dyDescent="0.25">
      <c r="A2707" s="38" t="s">
        <v>213</v>
      </c>
      <c r="B2707" s="38" t="s">
        <v>152</v>
      </c>
      <c r="C2707" s="38" t="s">
        <v>9027</v>
      </c>
      <c r="D2707" s="38" t="s">
        <v>9028</v>
      </c>
      <c r="E2707" s="38" t="s">
        <v>456</v>
      </c>
      <c r="F2707" s="38" t="s">
        <v>9029</v>
      </c>
      <c r="G2707" s="38" t="s">
        <v>9030</v>
      </c>
      <c r="H2707" s="38" t="s">
        <v>2665</v>
      </c>
      <c r="I2707" s="39">
        <v>3276.91</v>
      </c>
      <c r="J2707" s="11">
        <f>VLOOKUP(LEFT(B2707,5),[1]Percents!$C:$M,9,FALSE)</f>
        <v>0</v>
      </c>
      <c r="K2707" s="13">
        <f t="shared" si="43"/>
        <v>0</v>
      </c>
      <c r="L2707" s="22"/>
    </row>
    <row r="2708" spans="1:12" s="40" customFormat="1" ht="14.25" customHeight="1" x14ac:dyDescent="0.25">
      <c r="A2708" s="38" t="s">
        <v>243</v>
      </c>
      <c r="B2708" s="38" t="s">
        <v>50</v>
      </c>
      <c r="C2708" s="38" t="s">
        <v>9620</v>
      </c>
      <c r="D2708" s="38" t="s">
        <v>9621</v>
      </c>
      <c r="E2708" s="38" t="s">
        <v>348</v>
      </c>
      <c r="F2708" s="38" t="s">
        <v>9622</v>
      </c>
      <c r="G2708" s="38" t="s">
        <v>8076</v>
      </c>
      <c r="H2708" s="38" t="s">
        <v>2665</v>
      </c>
      <c r="I2708" s="39">
        <v>5059.4399999999996</v>
      </c>
      <c r="J2708" s="11">
        <f>VLOOKUP(LEFT(B2708,5),[1]Percents!$C:$M,9,FALSE)</f>
        <v>0</v>
      </c>
      <c r="K2708" s="13">
        <f t="shared" si="43"/>
        <v>0</v>
      </c>
      <c r="L2708" s="22"/>
    </row>
    <row r="2709" spans="1:12" s="40" customFormat="1" ht="14.25" customHeight="1" x14ac:dyDescent="0.25">
      <c r="A2709" s="38" t="s">
        <v>243</v>
      </c>
      <c r="B2709" s="38" t="s">
        <v>50</v>
      </c>
      <c r="C2709" s="38" t="s">
        <v>9623</v>
      </c>
      <c r="D2709" s="38" t="s">
        <v>9624</v>
      </c>
      <c r="E2709" s="38" t="s">
        <v>348</v>
      </c>
      <c r="F2709" s="38" t="s">
        <v>9625</v>
      </c>
      <c r="G2709" s="38" t="s">
        <v>8434</v>
      </c>
      <c r="H2709" s="38" t="s">
        <v>2665</v>
      </c>
      <c r="I2709" s="39">
        <v>3579.31</v>
      </c>
      <c r="J2709" s="11">
        <f>VLOOKUP(LEFT(B2709,5),[1]Percents!$C:$M,9,FALSE)</f>
        <v>0</v>
      </c>
      <c r="K2709" s="13">
        <f t="shared" si="43"/>
        <v>0</v>
      </c>
      <c r="L2709" s="22"/>
    </row>
    <row r="2710" spans="1:12" s="40" customFormat="1" ht="14.25" customHeight="1" x14ac:dyDescent="0.25">
      <c r="A2710" s="38" t="s">
        <v>213</v>
      </c>
      <c r="B2710" s="38" t="s">
        <v>9254</v>
      </c>
      <c r="C2710" s="38" t="s">
        <v>9626</v>
      </c>
      <c r="D2710" s="38" t="s">
        <v>9627</v>
      </c>
      <c r="E2710" s="38" t="s">
        <v>550</v>
      </c>
      <c r="F2710" s="38" t="s">
        <v>9628</v>
      </c>
      <c r="G2710" s="38" t="s">
        <v>9629</v>
      </c>
      <c r="H2710" s="38" t="s">
        <v>2665</v>
      </c>
      <c r="I2710" s="39">
        <v>5247.32</v>
      </c>
      <c r="J2710" s="11">
        <f>VLOOKUP(LEFT(B2710,5),[1]Percents!$C:$M,9,FALSE)</f>
        <v>0</v>
      </c>
      <c r="K2710" s="13">
        <f t="shared" si="43"/>
        <v>0</v>
      </c>
      <c r="L2710" s="22"/>
    </row>
    <row r="2711" spans="1:12" s="40" customFormat="1" ht="14.25" customHeight="1" x14ac:dyDescent="0.25">
      <c r="A2711" s="38" t="s">
        <v>213</v>
      </c>
      <c r="B2711" s="38" t="s">
        <v>8968</v>
      </c>
      <c r="C2711" s="38" t="s">
        <v>11141</v>
      </c>
      <c r="D2711" s="38" t="s">
        <v>11142</v>
      </c>
      <c r="E2711" s="38" t="s">
        <v>6927</v>
      </c>
      <c r="F2711" s="38" t="s">
        <v>11143</v>
      </c>
      <c r="G2711" s="38" t="s">
        <v>11144</v>
      </c>
      <c r="H2711" s="38" t="s">
        <v>2665</v>
      </c>
      <c r="I2711" s="39">
        <v>5.48</v>
      </c>
      <c r="J2711" s="11">
        <f>VLOOKUP(LEFT(B2711,5),[1]Percents!$C:$M,9,FALSE)</f>
        <v>0</v>
      </c>
      <c r="K2711" s="13">
        <f t="shared" si="43"/>
        <v>0</v>
      </c>
      <c r="L2711" s="22"/>
    </row>
    <row r="2712" spans="1:12" s="40" customFormat="1" ht="14.25" customHeight="1" x14ac:dyDescent="0.25">
      <c r="A2712" s="38" t="s">
        <v>213</v>
      </c>
      <c r="B2712" s="38" t="s">
        <v>229</v>
      </c>
      <c r="C2712" s="38" t="s">
        <v>9031</v>
      </c>
      <c r="D2712" s="38" t="s">
        <v>9032</v>
      </c>
      <c r="E2712" s="38" t="s">
        <v>353</v>
      </c>
      <c r="F2712" s="38" t="s">
        <v>9033</v>
      </c>
      <c r="G2712" s="38" t="s">
        <v>9030</v>
      </c>
      <c r="H2712" s="38" t="s">
        <v>2665</v>
      </c>
      <c r="I2712" s="39">
        <v>922.33</v>
      </c>
      <c r="J2712" s="11">
        <f>VLOOKUP(LEFT(B2712,5),[1]Percents!$C:$M,9,FALSE)</f>
        <v>0</v>
      </c>
      <c r="K2712" s="13">
        <f t="shared" si="43"/>
        <v>0</v>
      </c>
      <c r="L2712" s="22"/>
    </row>
    <row r="2713" spans="1:12" s="40" customFormat="1" ht="14.25" customHeight="1" x14ac:dyDescent="0.25">
      <c r="A2713" s="38" t="s">
        <v>243</v>
      </c>
      <c r="B2713" s="38" t="s">
        <v>50</v>
      </c>
      <c r="C2713" s="38" t="s">
        <v>9034</v>
      </c>
      <c r="D2713" s="38" t="s">
        <v>9035</v>
      </c>
      <c r="E2713" s="38" t="s">
        <v>386</v>
      </c>
      <c r="F2713" s="38" t="s">
        <v>9036</v>
      </c>
      <c r="G2713" s="38" t="s">
        <v>7869</v>
      </c>
      <c r="H2713" s="38" t="s">
        <v>2665</v>
      </c>
      <c r="I2713" s="39">
        <v>0</v>
      </c>
      <c r="J2713" s="11">
        <f>VLOOKUP(LEFT(B2713,5),[1]Percents!$C:$M,9,FALSE)</f>
        <v>0</v>
      </c>
      <c r="K2713" s="13">
        <f t="shared" si="43"/>
        <v>0</v>
      </c>
      <c r="L2713" s="22"/>
    </row>
    <row r="2714" spans="1:12" s="40" customFormat="1" ht="14.25" customHeight="1" x14ac:dyDescent="0.25">
      <c r="A2714" s="38" t="s">
        <v>213</v>
      </c>
      <c r="B2714" s="38" t="s">
        <v>152</v>
      </c>
      <c r="C2714" s="38" t="s">
        <v>9037</v>
      </c>
      <c r="D2714" s="38" t="s">
        <v>9038</v>
      </c>
      <c r="E2714" s="38" t="s">
        <v>456</v>
      </c>
      <c r="F2714" s="38" t="s">
        <v>9039</v>
      </c>
      <c r="G2714" s="38" t="s">
        <v>8076</v>
      </c>
      <c r="H2714" s="38" t="s">
        <v>2665</v>
      </c>
      <c r="I2714" s="39">
        <v>2866.13</v>
      </c>
      <c r="J2714" s="11">
        <f>VLOOKUP(LEFT(B2714,5),[1]Percents!$C:$M,9,FALSE)</f>
        <v>0</v>
      </c>
      <c r="K2714" s="13">
        <f t="shared" si="43"/>
        <v>0</v>
      </c>
      <c r="L2714" s="22"/>
    </row>
    <row r="2715" spans="1:12" s="40" customFormat="1" ht="14.25" customHeight="1" x14ac:dyDescent="0.25">
      <c r="A2715" s="38" t="s">
        <v>213</v>
      </c>
      <c r="B2715" s="38" t="s">
        <v>261</v>
      </c>
      <c r="C2715" s="38" t="s">
        <v>11145</v>
      </c>
      <c r="D2715" s="38" t="s">
        <v>11146</v>
      </c>
      <c r="E2715" s="38" t="s">
        <v>3296</v>
      </c>
      <c r="F2715" s="38" t="s">
        <v>11147</v>
      </c>
      <c r="G2715" s="38" t="s">
        <v>11148</v>
      </c>
      <c r="H2715" s="38" t="s">
        <v>2665</v>
      </c>
      <c r="I2715" s="39">
        <v>0</v>
      </c>
      <c r="J2715" s="11">
        <f>VLOOKUP(LEFT(B2715,5),[1]Percents!$C:$M,9,FALSE)</f>
        <v>4.4049999999999999E-2</v>
      </c>
      <c r="K2715" s="13">
        <f t="shared" si="43"/>
        <v>0</v>
      </c>
      <c r="L2715" s="22"/>
    </row>
    <row r="2716" spans="1:12" s="40" customFormat="1" ht="14.25" customHeight="1" x14ac:dyDescent="0.25">
      <c r="A2716" s="38" t="s">
        <v>213</v>
      </c>
      <c r="B2716" s="38" t="s">
        <v>279</v>
      </c>
      <c r="C2716" s="38" t="s">
        <v>11861</v>
      </c>
      <c r="D2716" s="38" t="s">
        <v>11862</v>
      </c>
      <c r="E2716" s="38" t="s">
        <v>693</v>
      </c>
      <c r="F2716" s="38" t="s">
        <v>11863</v>
      </c>
      <c r="G2716" s="38" t="s">
        <v>11864</v>
      </c>
      <c r="H2716" s="38" t="s">
        <v>2665</v>
      </c>
      <c r="I2716" s="39">
        <v>0</v>
      </c>
      <c r="J2716" s="11">
        <f>VLOOKUP(LEFT(B2716,5),[1]Percents!$C:$M,9,FALSE)</f>
        <v>0</v>
      </c>
      <c r="K2716" s="13">
        <f t="shared" si="43"/>
        <v>0</v>
      </c>
      <c r="L2716" s="22"/>
    </row>
    <row r="2717" spans="1:12" s="40" customFormat="1" ht="14.25" customHeight="1" x14ac:dyDescent="0.25">
      <c r="A2717" s="38" t="s">
        <v>213</v>
      </c>
      <c r="B2717" s="38" t="s">
        <v>162</v>
      </c>
      <c r="C2717" s="38" t="s">
        <v>10157</v>
      </c>
      <c r="D2717" s="38" t="s">
        <v>10158</v>
      </c>
      <c r="E2717" s="38" t="s">
        <v>4782</v>
      </c>
      <c r="F2717" s="38" t="s">
        <v>10159</v>
      </c>
      <c r="G2717" s="38" t="s">
        <v>10160</v>
      </c>
      <c r="H2717" s="38" t="s">
        <v>2665</v>
      </c>
      <c r="I2717" s="39">
        <v>299.32</v>
      </c>
      <c r="J2717" s="11">
        <f>VLOOKUP(LEFT(B2717,5),[1]Percents!$C:$M,9,FALSE)</f>
        <v>4.4049999999999999E-2</v>
      </c>
      <c r="K2717" s="13">
        <f t="shared" si="43"/>
        <v>13.185046</v>
      </c>
      <c r="L2717" s="22"/>
    </row>
    <row r="2718" spans="1:12" s="40" customFormat="1" ht="14.25" customHeight="1" x14ac:dyDescent="0.25">
      <c r="A2718" s="38" t="s">
        <v>213</v>
      </c>
      <c r="B2718" s="38" t="s">
        <v>261</v>
      </c>
      <c r="C2718" s="38" t="s">
        <v>10805</v>
      </c>
      <c r="D2718" s="38" t="s">
        <v>10806</v>
      </c>
      <c r="E2718" s="38" t="s">
        <v>938</v>
      </c>
      <c r="F2718" s="38" t="s">
        <v>10807</v>
      </c>
      <c r="G2718" s="38" t="s">
        <v>10808</v>
      </c>
      <c r="H2718" s="38" t="s">
        <v>2665</v>
      </c>
      <c r="I2718" s="39">
        <v>0</v>
      </c>
      <c r="J2718" s="11">
        <f>VLOOKUP(LEFT(B2718,5),[1]Percents!$C:$M,9,FALSE)</f>
        <v>4.4049999999999999E-2</v>
      </c>
      <c r="K2718" s="13">
        <f t="shared" si="43"/>
        <v>0</v>
      </c>
      <c r="L2718" s="22"/>
    </row>
    <row r="2719" spans="1:12" s="40" customFormat="1" ht="14.25" customHeight="1" x14ac:dyDescent="0.25">
      <c r="A2719" s="38" t="s">
        <v>25</v>
      </c>
      <c r="B2719" s="38" t="s">
        <v>1534</v>
      </c>
      <c r="C2719" s="38" t="s">
        <v>9040</v>
      </c>
      <c r="D2719" s="38" t="s">
        <v>9041</v>
      </c>
      <c r="E2719" s="38" t="s">
        <v>6409</v>
      </c>
      <c r="F2719" s="38" t="s">
        <v>9042</v>
      </c>
      <c r="G2719" s="38" t="s">
        <v>8076</v>
      </c>
      <c r="H2719" s="38" t="s">
        <v>2665</v>
      </c>
      <c r="I2719" s="39">
        <v>0</v>
      </c>
      <c r="J2719" s="11">
        <f>VLOOKUP(LEFT(B2719,5),[1]Percents!$C:$M,9,FALSE)</f>
        <v>0</v>
      </c>
      <c r="K2719" s="13">
        <f t="shared" si="43"/>
        <v>0</v>
      </c>
      <c r="L2719" s="22"/>
    </row>
    <row r="2720" spans="1:12" s="40" customFormat="1" ht="14.25" customHeight="1" x14ac:dyDescent="0.25">
      <c r="A2720" s="38" t="s">
        <v>243</v>
      </c>
      <c r="B2720" s="38" t="s">
        <v>50</v>
      </c>
      <c r="C2720" s="38" t="s">
        <v>9630</v>
      </c>
      <c r="D2720" s="38" t="s">
        <v>9631</v>
      </c>
      <c r="E2720" s="38" t="s">
        <v>32</v>
      </c>
      <c r="F2720" s="38" t="s">
        <v>9632</v>
      </c>
      <c r="G2720" s="38" t="s">
        <v>9633</v>
      </c>
      <c r="H2720" s="38" t="s">
        <v>2665</v>
      </c>
      <c r="I2720" s="39">
        <v>0</v>
      </c>
      <c r="J2720" s="11">
        <f>VLOOKUP(LEFT(B2720,5),[1]Percents!$C:$M,9,FALSE)</f>
        <v>0</v>
      </c>
      <c r="K2720" s="13">
        <f t="shared" si="43"/>
        <v>0</v>
      </c>
      <c r="L2720" s="22"/>
    </row>
    <row r="2721" spans="1:12" s="40" customFormat="1" ht="14.25" customHeight="1" x14ac:dyDescent="0.25">
      <c r="A2721" s="38" t="s">
        <v>25</v>
      </c>
      <c r="B2721" s="38" t="s">
        <v>1534</v>
      </c>
      <c r="C2721" s="38" t="s">
        <v>10558</v>
      </c>
      <c r="D2721" s="38" t="s">
        <v>10559</v>
      </c>
      <c r="E2721" s="38" t="s">
        <v>4379</v>
      </c>
      <c r="F2721" s="38" t="s">
        <v>10560</v>
      </c>
      <c r="G2721" s="38" t="s">
        <v>8589</v>
      </c>
      <c r="H2721" s="38" t="s">
        <v>2665</v>
      </c>
      <c r="I2721" s="39">
        <v>0</v>
      </c>
      <c r="J2721" s="11">
        <f>VLOOKUP(LEFT(B2721,5),[1]Percents!$C:$M,9,FALSE)</f>
        <v>0</v>
      </c>
      <c r="K2721" s="13">
        <f t="shared" si="43"/>
        <v>0</v>
      </c>
      <c r="L2721" s="22"/>
    </row>
    <row r="2722" spans="1:12" s="40" customFormat="1" ht="14.25" customHeight="1" x14ac:dyDescent="0.25">
      <c r="A2722" s="38" t="s">
        <v>213</v>
      </c>
      <c r="B2722" s="38" t="s">
        <v>106</v>
      </c>
      <c r="C2722" s="38" t="s">
        <v>11149</v>
      </c>
      <c r="D2722" s="38" t="s">
        <v>11150</v>
      </c>
      <c r="E2722" s="38" t="s">
        <v>9144</v>
      </c>
      <c r="F2722" s="38" t="s">
        <v>11151</v>
      </c>
      <c r="G2722" s="38" t="s">
        <v>11152</v>
      </c>
      <c r="H2722" s="38" t="s">
        <v>2665</v>
      </c>
      <c r="I2722" s="39">
        <v>0</v>
      </c>
      <c r="J2722" s="11">
        <f>VLOOKUP(LEFT(B2722,5),[1]Percents!$C:$M,9,FALSE)</f>
        <v>0</v>
      </c>
      <c r="K2722" s="13">
        <f t="shared" si="43"/>
        <v>0</v>
      </c>
      <c r="L2722" s="22"/>
    </row>
    <row r="2723" spans="1:12" s="40" customFormat="1" ht="14.25" customHeight="1" x14ac:dyDescent="0.25">
      <c r="A2723" s="38" t="s">
        <v>213</v>
      </c>
      <c r="B2723" s="38" t="s">
        <v>4323</v>
      </c>
      <c r="C2723" s="38" t="s">
        <v>10161</v>
      </c>
      <c r="D2723" s="38" t="s">
        <v>10162</v>
      </c>
      <c r="E2723" s="38" t="s">
        <v>6620</v>
      </c>
      <c r="F2723" s="38" t="s">
        <v>10163</v>
      </c>
      <c r="G2723" s="38" t="s">
        <v>10164</v>
      </c>
      <c r="H2723" s="38" t="s">
        <v>2665</v>
      </c>
      <c r="I2723" s="39">
        <v>840.88</v>
      </c>
      <c r="J2723" s="11">
        <f>VLOOKUP(LEFT(B2723,5),[1]Percents!$C:$M,9,FALSE)</f>
        <v>0</v>
      </c>
      <c r="K2723" s="13">
        <f t="shared" si="43"/>
        <v>0</v>
      </c>
      <c r="L2723" s="22"/>
    </row>
    <row r="2724" spans="1:12" s="40" customFormat="1" ht="14.25" customHeight="1" x14ac:dyDescent="0.25">
      <c r="A2724" s="38" t="s">
        <v>213</v>
      </c>
      <c r="B2724" s="38" t="s">
        <v>160</v>
      </c>
      <c r="C2724" s="38" t="s">
        <v>5296</v>
      </c>
      <c r="D2724" s="38" t="s">
        <v>5297</v>
      </c>
      <c r="E2724" s="38" t="s">
        <v>161</v>
      </c>
      <c r="F2724" s="38" t="s">
        <v>5298</v>
      </c>
      <c r="G2724" s="38" t="s">
        <v>5041</v>
      </c>
      <c r="H2724" s="38" t="s">
        <v>2665</v>
      </c>
      <c r="I2724" s="39">
        <v>880</v>
      </c>
      <c r="J2724" s="11">
        <f>VLOOKUP(LEFT(B2724,5),[1]Percents!$C:$M,9,FALSE)</f>
        <v>4.4049999999999999E-2</v>
      </c>
      <c r="K2724" s="13">
        <f t="shared" si="43"/>
        <v>38.763999999999996</v>
      </c>
      <c r="L2724" s="22"/>
    </row>
    <row r="2725" spans="1:12" s="40" customFormat="1" ht="14.25" customHeight="1" x14ac:dyDescent="0.25">
      <c r="A2725" s="38" t="s">
        <v>213</v>
      </c>
      <c r="B2725" s="38" t="s">
        <v>145</v>
      </c>
      <c r="C2725" s="38" t="s">
        <v>3689</v>
      </c>
      <c r="D2725" s="38" t="s">
        <v>3690</v>
      </c>
      <c r="E2725" s="38" t="s">
        <v>445</v>
      </c>
      <c r="F2725" s="38" t="s">
        <v>4911</v>
      </c>
      <c r="G2725" s="38" t="s">
        <v>3449</v>
      </c>
      <c r="H2725" s="38" t="s">
        <v>2665</v>
      </c>
      <c r="I2725" s="39">
        <v>4681.45</v>
      </c>
      <c r="J2725" s="11">
        <f>VLOOKUP(LEFT(B2725,5),[1]Percents!$C:$M,9,FALSE)</f>
        <v>0</v>
      </c>
      <c r="K2725" s="13">
        <f t="shared" si="43"/>
        <v>0</v>
      </c>
      <c r="L2725" s="22"/>
    </row>
    <row r="2726" spans="1:12" s="40" customFormat="1" ht="14.25" customHeight="1" x14ac:dyDescent="0.25">
      <c r="A2726" s="38" t="s">
        <v>213</v>
      </c>
      <c r="B2726" s="38" t="s">
        <v>2</v>
      </c>
      <c r="C2726" s="38" t="s">
        <v>4529</v>
      </c>
      <c r="D2726" s="38" t="s">
        <v>4530</v>
      </c>
      <c r="E2726" s="38" t="s">
        <v>791</v>
      </c>
      <c r="F2726" s="38" t="s">
        <v>5063</v>
      </c>
      <c r="G2726" s="38" t="s">
        <v>3357</v>
      </c>
      <c r="H2726" s="38" t="s">
        <v>2665</v>
      </c>
      <c r="I2726" s="39">
        <v>14</v>
      </c>
      <c r="J2726" s="11">
        <f>VLOOKUP(LEFT(B2726,5),[1]Percents!$C:$M,9,FALSE)</f>
        <v>0</v>
      </c>
      <c r="K2726" s="13">
        <f t="shared" si="43"/>
        <v>0</v>
      </c>
      <c r="L2726" s="22"/>
    </row>
    <row r="2727" spans="1:12" s="40" customFormat="1" ht="14.25" customHeight="1" x14ac:dyDescent="0.25">
      <c r="A2727" s="38" t="s">
        <v>213</v>
      </c>
      <c r="B2727" s="38" t="s">
        <v>190</v>
      </c>
      <c r="C2727" s="38" t="s">
        <v>11865</v>
      </c>
      <c r="D2727" s="38" t="s">
        <v>11866</v>
      </c>
      <c r="E2727" s="38" t="s">
        <v>627</v>
      </c>
      <c r="F2727" s="38" t="s">
        <v>11867</v>
      </c>
      <c r="G2727" s="38" t="s">
        <v>11868</v>
      </c>
      <c r="H2727" s="38" t="s">
        <v>2665</v>
      </c>
      <c r="I2727" s="39">
        <v>0</v>
      </c>
      <c r="J2727" s="11">
        <f>VLOOKUP(LEFT(B2727,5),[1]Percents!$C:$M,9,FALSE)</f>
        <v>4.4049999999999999E-2</v>
      </c>
      <c r="K2727" s="13">
        <f t="shared" si="43"/>
        <v>0</v>
      </c>
      <c r="L2727" s="22"/>
    </row>
    <row r="2728" spans="1:12" s="40" customFormat="1" ht="14.25" customHeight="1" x14ac:dyDescent="0.25">
      <c r="A2728" s="38" t="s">
        <v>213</v>
      </c>
      <c r="B2728" s="38" t="s">
        <v>42</v>
      </c>
      <c r="C2728" s="38" t="s">
        <v>5299</v>
      </c>
      <c r="D2728" s="38" t="s">
        <v>5300</v>
      </c>
      <c r="E2728" s="38" t="s">
        <v>80</v>
      </c>
      <c r="F2728" s="38" t="s">
        <v>5301</v>
      </c>
      <c r="G2728" s="38" t="s">
        <v>5302</v>
      </c>
      <c r="H2728" s="38" t="s">
        <v>2665</v>
      </c>
      <c r="I2728" s="39">
        <v>108</v>
      </c>
      <c r="J2728" s="11">
        <f>VLOOKUP(LEFT(B2728,5),[1]Percents!$C:$M,9,FALSE)</f>
        <v>0</v>
      </c>
      <c r="K2728" s="13">
        <f t="shared" si="43"/>
        <v>0</v>
      </c>
      <c r="L2728" s="22"/>
    </row>
    <row r="2729" spans="1:12" s="40" customFormat="1" ht="14.25" customHeight="1" x14ac:dyDescent="0.25">
      <c r="A2729" s="38" t="s">
        <v>213</v>
      </c>
      <c r="B2729" s="38" t="s">
        <v>258</v>
      </c>
      <c r="C2729" s="38" t="s">
        <v>5064</v>
      </c>
      <c r="D2729" s="38" t="s">
        <v>5065</v>
      </c>
      <c r="E2729" s="38" t="s">
        <v>453</v>
      </c>
      <c r="F2729" s="38" t="s">
        <v>5066</v>
      </c>
      <c r="G2729" s="38" t="s">
        <v>5067</v>
      </c>
      <c r="H2729" s="38" t="s">
        <v>2665</v>
      </c>
      <c r="I2729" s="39">
        <v>880.68</v>
      </c>
      <c r="J2729" s="11">
        <f>VLOOKUP(LEFT(B2729,5),[1]Percents!$C:$M,9,FALSE)</f>
        <v>4.4049999999999999E-2</v>
      </c>
      <c r="K2729" s="13">
        <f t="shared" si="43"/>
        <v>38.793953999999999</v>
      </c>
      <c r="L2729" s="22"/>
    </row>
    <row r="2730" spans="1:12" s="40" customFormat="1" ht="14.25" customHeight="1" x14ac:dyDescent="0.25">
      <c r="A2730" s="38" t="s">
        <v>243</v>
      </c>
      <c r="B2730" s="38" t="s">
        <v>50</v>
      </c>
      <c r="C2730" s="38" t="s">
        <v>9043</v>
      </c>
      <c r="D2730" s="38" t="s">
        <v>9044</v>
      </c>
      <c r="E2730" s="38" t="s">
        <v>32</v>
      </c>
      <c r="F2730" s="38" t="s">
        <v>9045</v>
      </c>
      <c r="G2730" s="38" t="s">
        <v>4957</v>
      </c>
      <c r="H2730" s="38" t="s">
        <v>2665</v>
      </c>
      <c r="I2730" s="39">
        <v>0</v>
      </c>
      <c r="J2730" s="11">
        <f>VLOOKUP(LEFT(B2730,5),[1]Percents!$C:$M,9,FALSE)</f>
        <v>0</v>
      </c>
      <c r="K2730" s="13">
        <f t="shared" si="43"/>
        <v>0</v>
      </c>
      <c r="L2730" s="22"/>
    </row>
    <row r="2731" spans="1:12" s="40" customFormat="1" ht="14.25" customHeight="1" x14ac:dyDescent="0.25">
      <c r="A2731" s="38" t="s">
        <v>213</v>
      </c>
      <c r="B2731" s="38" t="s">
        <v>160</v>
      </c>
      <c r="C2731" s="38" t="s">
        <v>6215</v>
      </c>
      <c r="D2731" s="38" t="s">
        <v>6216</v>
      </c>
      <c r="E2731" s="38" t="s">
        <v>161</v>
      </c>
      <c r="F2731" s="38" t="s">
        <v>6217</v>
      </c>
      <c r="G2731" s="38" t="s">
        <v>5644</v>
      </c>
      <c r="H2731" s="38" t="s">
        <v>2665</v>
      </c>
      <c r="I2731" s="39">
        <v>6375.4500000000007</v>
      </c>
      <c r="J2731" s="11">
        <f>VLOOKUP(LEFT(B2731,5),[1]Percents!$C:$M,9,FALSE)</f>
        <v>4.4049999999999999E-2</v>
      </c>
      <c r="K2731" s="13">
        <f t="shared" si="43"/>
        <v>280.8385725</v>
      </c>
      <c r="L2731" s="22"/>
    </row>
    <row r="2732" spans="1:12" s="40" customFormat="1" ht="14.25" customHeight="1" x14ac:dyDescent="0.25">
      <c r="A2732" s="38" t="s">
        <v>213</v>
      </c>
      <c r="B2732" s="38" t="s">
        <v>160</v>
      </c>
      <c r="C2732" s="38" t="s">
        <v>9046</v>
      </c>
      <c r="D2732" s="38" t="s">
        <v>9047</v>
      </c>
      <c r="E2732" s="38" t="s">
        <v>156</v>
      </c>
      <c r="F2732" s="38" t="s">
        <v>6217</v>
      </c>
      <c r="G2732" s="38" t="s">
        <v>9048</v>
      </c>
      <c r="H2732" s="38" t="s">
        <v>2665</v>
      </c>
      <c r="I2732" s="39">
        <v>0</v>
      </c>
      <c r="J2732" s="11">
        <f>VLOOKUP(LEFT(B2732,5),[1]Percents!$C:$M,9,FALSE)</f>
        <v>4.4049999999999999E-2</v>
      </c>
      <c r="K2732" s="13">
        <f t="shared" si="43"/>
        <v>0</v>
      </c>
      <c r="L2732" s="22"/>
    </row>
    <row r="2733" spans="1:12" s="40" customFormat="1" ht="14.25" customHeight="1" x14ac:dyDescent="0.25">
      <c r="A2733" s="38" t="s">
        <v>213</v>
      </c>
      <c r="B2733" s="38" t="s">
        <v>2331</v>
      </c>
      <c r="C2733" s="38" t="s">
        <v>6447</v>
      </c>
      <c r="D2733" s="38" t="s">
        <v>6448</v>
      </c>
      <c r="E2733" s="38" t="s">
        <v>6449</v>
      </c>
      <c r="F2733" s="38" t="s">
        <v>6450</v>
      </c>
      <c r="G2733" s="38" t="s">
        <v>5519</v>
      </c>
      <c r="H2733" s="38" t="s">
        <v>2665</v>
      </c>
      <c r="I2733" s="39">
        <v>0</v>
      </c>
      <c r="J2733" s="11">
        <f>VLOOKUP(LEFT(B2733,5),[1]Percents!$C:$M,9,FALSE)</f>
        <v>0</v>
      </c>
      <c r="K2733" s="13">
        <f t="shared" si="43"/>
        <v>0</v>
      </c>
      <c r="L2733" s="22"/>
    </row>
    <row r="2734" spans="1:12" s="40" customFormat="1" ht="14.25" customHeight="1" x14ac:dyDescent="0.25">
      <c r="A2734" s="38" t="s">
        <v>213</v>
      </c>
      <c r="B2734" s="38" t="s">
        <v>11</v>
      </c>
      <c r="C2734" s="38" t="s">
        <v>12598</v>
      </c>
      <c r="D2734" s="38" t="s">
        <v>12599</v>
      </c>
      <c r="E2734" s="38" t="s">
        <v>6701</v>
      </c>
      <c r="F2734" s="38" t="s">
        <v>12600</v>
      </c>
      <c r="G2734" s="38" t="s">
        <v>4685</v>
      </c>
      <c r="H2734" s="38" t="s">
        <v>2665</v>
      </c>
      <c r="I2734" s="39">
        <v>17.79</v>
      </c>
      <c r="J2734" s="11">
        <f>VLOOKUP(LEFT(B2734,5),[1]Percents!$C:$M,9,FALSE)</f>
        <v>0</v>
      </c>
      <c r="K2734" s="13">
        <f t="shared" si="43"/>
        <v>0</v>
      </c>
      <c r="L2734" s="22"/>
    </row>
    <row r="2735" spans="1:12" s="40" customFormat="1" ht="14.25" customHeight="1" x14ac:dyDescent="0.25">
      <c r="A2735" s="38" t="s">
        <v>213</v>
      </c>
      <c r="B2735" s="38" t="s">
        <v>258</v>
      </c>
      <c r="C2735" s="38" t="s">
        <v>5303</v>
      </c>
      <c r="D2735" s="38" t="s">
        <v>5304</v>
      </c>
      <c r="E2735" s="38" t="s">
        <v>4176</v>
      </c>
      <c r="F2735" s="38" t="s">
        <v>5305</v>
      </c>
      <c r="G2735" s="38" t="s">
        <v>5040</v>
      </c>
      <c r="H2735" s="38" t="s">
        <v>2665</v>
      </c>
      <c r="I2735" s="39">
        <v>495.16</v>
      </c>
      <c r="J2735" s="11">
        <f>VLOOKUP(LEFT(B2735,5),[1]Percents!$C:$M,9,FALSE)</f>
        <v>4.4049999999999999E-2</v>
      </c>
      <c r="K2735" s="13">
        <f t="shared" si="43"/>
        <v>21.811798</v>
      </c>
      <c r="L2735" s="22"/>
    </row>
    <row r="2736" spans="1:12" s="40" customFormat="1" ht="14.25" customHeight="1" x14ac:dyDescent="0.25">
      <c r="A2736" s="38" t="s">
        <v>213</v>
      </c>
      <c r="B2736" s="38" t="s">
        <v>258</v>
      </c>
      <c r="C2736" s="38" t="s">
        <v>6011</v>
      </c>
      <c r="D2736" s="38" t="s">
        <v>6012</v>
      </c>
      <c r="E2736" s="38" t="s">
        <v>714</v>
      </c>
      <c r="F2736" s="38" t="s">
        <v>6013</v>
      </c>
      <c r="G2736" s="38" t="s">
        <v>4633</v>
      </c>
      <c r="H2736" s="38" t="s">
        <v>2665</v>
      </c>
      <c r="I2736" s="39">
        <v>1342.91</v>
      </c>
      <c r="J2736" s="11">
        <f>VLOOKUP(LEFT(B2736,5),[1]Percents!$C:$M,9,FALSE)</f>
        <v>4.4049999999999999E-2</v>
      </c>
      <c r="K2736" s="13">
        <f t="shared" si="43"/>
        <v>59.155185500000002</v>
      </c>
      <c r="L2736" s="22"/>
    </row>
    <row r="2737" spans="1:12" s="40" customFormat="1" ht="14.25" customHeight="1" x14ac:dyDescent="0.25">
      <c r="A2737" s="38" t="s">
        <v>213</v>
      </c>
      <c r="B2737" s="38" t="s">
        <v>162</v>
      </c>
      <c r="C2737" s="38" t="s">
        <v>6218</v>
      </c>
      <c r="D2737" s="38" t="s">
        <v>6219</v>
      </c>
      <c r="E2737" s="38" t="s">
        <v>18</v>
      </c>
      <c r="F2737" s="38" t="s">
        <v>6220</v>
      </c>
      <c r="G2737" s="38" t="s">
        <v>6221</v>
      </c>
      <c r="H2737" s="38" t="s">
        <v>2665</v>
      </c>
      <c r="I2737" s="39">
        <v>690.83</v>
      </c>
      <c r="J2737" s="11">
        <f>VLOOKUP(LEFT(B2737,5),[1]Percents!$C:$M,9,FALSE)</f>
        <v>4.4049999999999999E-2</v>
      </c>
      <c r="K2737" s="13">
        <f t="shared" si="43"/>
        <v>30.431061500000002</v>
      </c>
      <c r="L2737" s="22"/>
    </row>
    <row r="2738" spans="1:12" s="40" customFormat="1" ht="14.25" customHeight="1" x14ac:dyDescent="0.25">
      <c r="A2738" s="38" t="s">
        <v>25</v>
      </c>
      <c r="B2738" s="38" t="s">
        <v>1534</v>
      </c>
      <c r="C2738" s="38" t="s">
        <v>6222</v>
      </c>
      <c r="D2738" s="38" t="s">
        <v>6223</v>
      </c>
      <c r="E2738" s="38" t="s">
        <v>4379</v>
      </c>
      <c r="F2738" s="38" t="s">
        <v>6224</v>
      </c>
      <c r="G2738" s="38" t="s">
        <v>5420</v>
      </c>
      <c r="H2738" s="38" t="s">
        <v>2665</v>
      </c>
      <c r="I2738" s="39">
        <v>0</v>
      </c>
      <c r="J2738" s="11">
        <f>VLOOKUP(LEFT(B2738,5),[1]Percents!$C:$M,9,FALSE)</f>
        <v>0</v>
      </c>
      <c r="K2738" s="13">
        <f t="shared" si="43"/>
        <v>0</v>
      </c>
      <c r="L2738" s="22"/>
    </row>
    <row r="2739" spans="1:12" s="40" customFormat="1" ht="14.25" customHeight="1" x14ac:dyDescent="0.25">
      <c r="A2739" s="38" t="s">
        <v>243</v>
      </c>
      <c r="B2739" s="38" t="s">
        <v>674</v>
      </c>
      <c r="C2739" s="38" t="s">
        <v>6661</v>
      </c>
      <c r="D2739" s="38" t="s">
        <v>6662</v>
      </c>
      <c r="E2739" s="38" t="s">
        <v>113</v>
      </c>
      <c r="F2739" s="38" t="s">
        <v>6663</v>
      </c>
      <c r="G2739" s="38" t="s">
        <v>6664</v>
      </c>
      <c r="H2739" s="38" t="s">
        <v>2665</v>
      </c>
      <c r="I2739" s="39">
        <v>0</v>
      </c>
      <c r="J2739" s="11">
        <f>VLOOKUP(LEFT(B2739,5),[1]Percents!$C:$M,9,FALSE)</f>
        <v>0</v>
      </c>
      <c r="K2739" s="13">
        <f t="shared" si="43"/>
        <v>0</v>
      </c>
      <c r="L2739" s="22"/>
    </row>
    <row r="2740" spans="1:12" s="40" customFormat="1" ht="14.25" customHeight="1" x14ac:dyDescent="0.25">
      <c r="A2740" s="38" t="s">
        <v>243</v>
      </c>
      <c r="B2740" s="38" t="s">
        <v>290</v>
      </c>
      <c r="C2740" s="38" t="s">
        <v>7127</v>
      </c>
      <c r="D2740" s="38" t="s">
        <v>7128</v>
      </c>
      <c r="E2740" s="38" t="s">
        <v>1</v>
      </c>
      <c r="F2740" s="38" t="s">
        <v>7129</v>
      </c>
      <c r="G2740" s="38" t="s">
        <v>6733</v>
      </c>
      <c r="H2740" s="38" t="s">
        <v>2665</v>
      </c>
      <c r="I2740" s="39">
        <v>0</v>
      </c>
      <c r="J2740" s="11">
        <f>VLOOKUP(LEFT(B2740,5),[1]Percents!$C:$M,9,FALSE)</f>
        <v>0</v>
      </c>
      <c r="K2740" s="13">
        <f t="shared" si="43"/>
        <v>0</v>
      </c>
      <c r="L2740" s="22"/>
    </row>
    <row r="2741" spans="1:12" s="40" customFormat="1" ht="14.25" customHeight="1" x14ac:dyDescent="0.25">
      <c r="A2741" s="38" t="s">
        <v>213</v>
      </c>
      <c r="B2741" s="38" t="s">
        <v>164</v>
      </c>
      <c r="C2741" s="38" t="s">
        <v>8003</v>
      </c>
      <c r="D2741" s="38" t="s">
        <v>8004</v>
      </c>
      <c r="E2741" s="38" t="s">
        <v>5583</v>
      </c>
      <c r="F2741" s="38" t="s">
        <v>8005</v>
      </c>
      <c r="G2741" s="38" t="s">
        <v>7387</v>
      </c>
      <c r="H2741" s="38" t="s">
        <v>2665</v>
      </c>
      <c r="I2741" s="39">
        <v>0</v>
      </c>
      <c r="J2741" s="11">
        <f>VLOOKUP(LEFT(B2741,5),[1]Percents!$C:$M,9,FALSE)</f>
        <v>0</v>
      </c>
      <c r="K2741" s="13">
        <f t="shared" si="43"/>
        <v>0</v>
      </c>
      <c r="L2741" s="22"/>
    </row>
    <row r="2742" spans="1:12" s="40" customFormat="1" ht="14.25" customHeight="1" x14ac:dyDescent="0.25">
      <c r="A2742" s="38" t="s">
        <v>213</v>
      </c>
      <c r="B2742" s="38" t="s">
        <v>261</v>
      </c>
      <c r="C2742" s="38" t="s">
        <v>8334</v>
      </c>
      <c r="D2742" s="38" t="s">
        <v>8335</v>
      </c>
      <c r="E2742" s="38" t="s">
        <v>14</v>
      </c>
      <c r="F2742" s="38" t="s">
        <v>8336</v>
      </c>
      <c r="G2742" s="38" t="s">
        <v>8009</v>
      </c>
      <c r="H2742" s="38" t="s">
        <v>2665</v>
      </c>
      <c r="I2742" s="39">
        <v>129.01</v>
      </c>
      <c r="J2742" s="11">
        <f>VLOOKUP(LEFT(B2742,5),[1]Percents!$C:$M,9,FALSE)</f>
        <v>4.4049999999999999E-2</v>
      </c>
      <c r="K2742" s="13">
        <f t="shared" si="43"/>
        <v>5.6828904999999992</v>
      </c>
      <c r="L2742" s="22"/>
    </row>
    <row r="2743" spans="1:12" s="40" customFormat="1" ht="14.25" customHeight="1" x14ac:dyDescent="0.25">
      <c r="A2743" s="38" t="s">
        <v>213</v>
      </c>
      <c r="B2743" s="38" t="s">
        <v>120</v>
      </c>
      <c r="C2743" s="38" t="s">
        <v>7789</v>
      </c>
      <c r="D2743" s="38" t="s">
        <v>7790</v>
      </c>
      <c r="E2743" s="38" t="s">
        <v>6737</v>
      </c>
      <c r="F2743" s="38" t="s">
        <v>7791</v>
      </c>
      <c r="G2743" s="38" t="s">
        <v>7792</v>
      </c>
      <c r="H2743" s="38" t="s">
        <v>2665</v>
      </c>
      <c r="I2743" s="39">
        <v>39.9</v>
      </c>
      <c r="J2743" s="11">
        <f>VLOOKUP(LEFT(B2743,5),[1]Percents!$C:$M,9,FALSE)</f>
        <v>0</v>
      </c>
      <c r="K2743" s="13">
        <f t="shared" si="43"/>
        <v>0</v>
      </c>
      <c r="L2743" s="22"/>
    </row>
    <row r="2744" spans="1:12" s="40" customFormat="1" ht="14.25" customHeight="1" x14ac:dyDescent="0.25">
      <c r="A2744" s="38" t="s">
        <v>213</v>
      </c>
      <c r="B2744" s="38" t="s">
        <v>68</v>
      </c>
      <c r="C2744" s="38" t="s">
        <v>8006</v>
      </c>
      <c r="D2744" s="38" t="s">
        <v>8007</v>
      </c>
      <c r="E2744" s="38" t="s">
        <v>788</v>
      </c>
      <c r="F2744" s="38" t="s">
        <v>8008</v>
      </c>
      <c r="G2744" s="38" t="s">
        <v>8009</v>
      </c>
      <c r="H2744" s="38" t="s">
        <v>2665</v>
      </c>
      <c r="I2744" s="39">
        <v>218.1</v>
      </c>
      <c r="J2744" s="11">
        <f>VLOOKUP(LEFT(B2744,5),[1]Percents!$C:$M,9,FALSE)</f>
        <v>0</v>
      </c>
      <c r="K2744" s="13">
        <f t="shared" si="43"/>
        <v>0</v>
      </c>
      <c r="L2744" s="22"/>
    </row>
    <row r="2745" spans="1:12" s="40" customFormat="1" ht="14.25" customHeight="1" x14ac:dyDescent="0.25">
      <c r="A2745" s="38" t="s">
        <v>243</v>
      </c>
      <c r="B2745" s="38" t="s">
        <v>50</v>
      </c>
      <c r="C2745" s="38" t="s">
        <v>9049</v>
      </c>
      <c r="D2745" s="38" t="s">
        <v>9050</v>
      </c>
      <c r="E2745" s="38" t="s">
        <v>124</v>
      </c>
      <c r="F2745" s="38" t="s">
        <v>9051</v>
      </c>
      <c r="G2745" s="38" t="s">
        <v>7869</v>
      </c>
      <c r="H2745" s="38" t="s">
        <v>2665</v>
      </c>
      <c r="I2745" s="39">
        <v>2579.2199999999998</v>
      </c>
      <c r="J2745" s="11">
        <f>VLOOKUP(LEFT(B2745,5),[1]Percents!$C:$M,9,FALSE)</f>
        <v>0</v>
      </c>
      <c r="K2745" s="13">
        <f t="shared" si="43"/>
        <v>0</v>
      </c>
      <c r="L2745" s="22"/>
    </row>
    <row r="2746" spans="1:12" s="40" customFormat="1" ht="14.25" customHeight="1" x14ac:dyDescent="0.25">
      <c r="A2746" s="38" t="s">
        <v>213</v>
      </c>
      <c r="B2746" s="38" t="s">
        <v>162</v>
      </c>
      <c r="C2746" s="38" t="s">
        <v>8337</v>
      </c>
      <c r="D2746" s="38" t="s">
        <v>8338</v>
      </c>
      <c r="E2746" s="38" t="s">
        <v>18</v>
      </c>
      <c r="F2746" s="38" t="s">
        <v>8339</v>
      </c>
      <c r="G2746" s="38" t="s">
        <v>7995</v>
      </c>
      <c r="H2746" s="38" t="s">
        <v>2665</v>
      </c>
      <c r="I2746" s="39">
        <v>379.27</v>
      </c>
      <c r="J2746" s="11">
        <f>VLOOKUP(LEFT(B2746,5),[1]Percents!$C:$M,9,FALSE)</f>
        <v>4.4049999999999999E-2</v>
      </c>
      <c r="K2746" s="13">
        <f t="shared" si="43"/>
        <v>16.706843499999998</v>
      </c>
      <c r="L2746" s="22"/>
    </row>
    <row r="2747" spans="1:12" s="40" customFormat="1" ht="14.25" customHeight="1" x14ac:dyDescent="0.25">
      <c r="A2747" s="38" t="s">
        <v>213</v>
      </c>
      <c r="B2747" s="38" t="s">
        <v>258</v>
      </c>
      <c r="C2747" s="38" t="s">
        <v>9052</v>
      </c>
      <c r="D2747" s="38" t="s">
        <v>9053</v>
      </c>
      <c r="E2747" s="38" t="s">
        <v>1374</v>
      </c>
      <c r="F2747" s="38" t="s">
        <v>9054</v>
      </c>
      <c r="G2747" s="38" t="s">
        <v>9055</v>
      </c>
      <c r="H2747" s="38" t="s">
        <v>2665</v>
      </c>
      <c r="I2747" s="39">
        <v>153.58000000000001</v>
      </c>
      <c r="J2747" s="11">
        <f>VLOOKUP(LEFT(B2747,5),[1]Percents!$C:$M,9,FALSE)</f>
        <v>4.4049999999999999E-2</v>
      </c>
      <c r="K2747" s="13">
        <f t="shared" si="43"/>
        <v>6.765199</v>
      </c>
      <c r="L2747" s="22"/>
    </row>
    <row r="2748" spans="1:12" s="40" customFormat="1" ht="14.25" customHeight="1" x14ac:dyDescent="0.25">
      <c r="A2748" s="38" t="s">
        <v>243</v>
      </c>
      <c r="B2748" s="38" t="s">
        <v>674</v>
      </c>
      <c r="C2748" s="38" t="s">
        <v>8340</v>
      </c>
      <c r="D2748" s="38" t="s">
        <v>8341</v>
      </c>
      <c r="E2748" s="38" t="s">
        <v>1031</v>
      </c>
      <c r="F2748" s="38" t="s">
        <v>8342</v>
      </c>
      <c r="G2748" s="38" t="s">
        <v>8343</v>
      </c>
      <c r="H2748" s="38" t="s">
        <v>2665</v>
      </c>
      <c r="I2748" s="39">
        <v>7770.42</v>
      </c>
      <c r="J2748" s="11">
        <f>VLOOKUP(LEFT(B2748,5),[1]Percents!$C:$M,9,FALSE)</f>
        <v>0</v>
      </c>
      <c r="K2748" s="13">
        <f t="shared" si="43"/>
        <v>0</v>
      </c>
      <c r="L2748" s="22"/>
    </row>
    <row r="2749" spans="1:12" s="40" customFormat="1" ht="14.25" customHeight="1" x14ac:dyDescent="0.25">
      <c r="A2749" s="38" t="s">
        <v>213</v>
      </c>
      <c r="B2749" s="38" t="s">
        <v>261</v>
      </c>
      <c r="C2749" s="38" t="s">
        <v>9634</v>
      </c>
      <c r="D2749" s="38" t="s">
        <v>9635</v>
      </c>
      <c r="E2749" s="38" t="s">
        <v>9636</v>
      </c>
      <c r="F2749" s="38" t="s">
        <v>9637</v>
      </c>
      <c r="G2749" s="38" t="s">
        <v>7750</v>
      </c>
      <c r="H2749" s="38" t="s">
        <v>2665</v>
      </c>
      <c r="I2749" s="39">
        <v>433.64</v>
      </c>
      <c r="J2749" s="11">
        <f>VLOOKUP(LEFT(B2749,5),[1]Percents!$C:$M,9,FALSE)</f>
        <v>4.4049999999999999E-2</v>
      </c>
      <c r="K2749" s="13">
        <f t="shared" si="43"/>
        <v>19.101841999999998</v>
      </c>
      <c r="L2749" s="22"/>
    </row>
    <row r="2750" spans="1:12" s="40" customFormat="1" ht="14.25" customHeight="1" x14ac:dyDescent="0.25">
      <c r="A2750" s="38" t="s">
        <v>243</v>
      </c>
      <c r="B2750" s="38" t="s">
        <v>290</v>
      </c>
      <c r="C2750" s="38" t="s">
        <v>9638</v>
      </c>
      <c r="D2750" s="38" t="s">
        <v>9639</v>
      </c>
      <c r="E2750" s="38" t="s">
        <v>272</v>
      </c>
      <c r="F2750" s="38" t="s">
        <v>9640</v>
      </c>
      <c r="G2750" s="38" t="s">
        <v>9641</v>
      </c>
      <c r="H2750" s="38" t="s">
        <v>2665</v>
      </c>
      <c r="I2750" s="39">
        <v>742.04</v>
      </c>
      <c r="J2750" s="11">
        <f>VLOOKUP(LEFT(B2750,5),[1]Percents!$C:$M,9,FALSE)</f>
        <v>0</v>
      </c>
      <c r="K2750" s="13">
        <f t="shared" si="43"/>
        <v>0</v>
      </c>
      <c r="L2750" s="22"/>
    </row>
    <row r="2751" spans="1:12" s="40" customFormat="1" ht="14.25" customHeight="1" x14ac:dyDescent="0.25">
      <c r="A2751" s="38" t="s">
        <v>213</v>
      </c>
      <c r="B2751" s="38" t="s">
        <v>102</v>
      </c>
      <c r="C2751" s="38" t="s">
        <v>10165</v>
      </c>
      <c r="D2751" s="38" t="s">
        <v>10166</v>
      </c>
      <c r="E2751" s="38" t="s">
        <v>10167</v>
      </c>
      <c r="F2751" s="38" t="s">
        <v>10168</v>
      </c>
      <c r="G2751" s="38" t="s">
        <v>7059</v>
      </c>
      <c r="H2751" s="38" t="s">
        <v>2665</v>
      </c>
      <c r="I2751" s="39">
        <v>0</v>
      </c>
      <c r="J2751" s="11">
        <f>VLOOKUP(LEFT(B2751,5),[1]Percents!$C:$M,9,FALSE)</f>
        <v>0</v>
      </c>
      <c r="K2751" s="13">
        <f t="shared" si="43"/>
        <v>0</v>
      </c>
      <c r="L2751" s="22"/>
    </row>
    <row r="2752" spans="1:12" s="40" customFormat="1" ht="14.25" customHeight="1" x14ac:dyDescent="0.25">
      <c r="A2752" s="38" t="s">
        <v>213</v>
      </c>
      <c r="B2752" s="38" t="s">
        <v>94</v>
      </c>
      <c r="C2752" s="38" t="s">
        <v>10169</v>
      </c>
      <c r="D2752" s="38" t="s">
        <v>10170</v>
      </c>
      <c r="E2752" s="38" t="s">
        <v>97</v>
      </c>
      <c r="F2752" s="38" t="s">
        <v>10171</v>
      </c>
      <c r="G2752" s="38" t="s">
        <v>9320</v>
      </c>
      <c r="H2752" s="38" t="s">
        <v>2665</v>
      </c>
      <c r="I2752" s="39">
        <v>0</v>
      </c>
      <c r="J2752" s="11">
        <f>VLOOKUP(LEFT(B2752,5),[1]Percents!$C:$M,9,FALSE)</f>
        <v>0</v>
      </c>
      <c r="K2752" s="13">
        <f t="shared" si="43"/>
        <v>0</v>
      </c>
      <c r="L2752" s="22"/>
    </row>
    <row r="2753" spans="1:12" s="40" customFormat="1" ht="14.25" customHeight="1" x14ac:dyDescent="0.25">
      <c r="A2753" s="38" t="s">
        <v>213</v>
      </c>
      <c r="B2753" s="38" t="s">
        <v>258</v>
      </c>
      <c r="C2753" s="38" t="s">
        <v>9642</v>
      </c>
      <c r="D2753" s="38" t="s">
        <v>9643</v>
      </c>
      <c r="E2753" s="38" t="s">
        <v>1276</v>
      </c>
      <c r="F2753" s="38" t="s">
        <v>9644</v>
      </c>
      <c r="G2753" s="38" t="s">
        <v>9645</v>
      </c>
      <c r="H2753" s="38" t="s">
        <v>2665</v>
      </c>
      <c r="I2753" s="39">
        <v>396.82</v>
      </c>
      <c r="J2753" s="11">
        <f>VLOOKUP(LEFT(B2753,5),[1]Percents!$C:$M,9,FALSE)</f>
        <v>4.4049999999999999E-2</v>
      </c>
      <c r="K2753" s="13">
        <f t="shared" si="43"/>
        <v>17.479921000000001</v>
      </c>
      <c r="L2753" s="22"/>
    </row>
    <row r="2754" spans="1:12" s="40" customFormat="1" ht="14.25" customHeight="1" x14ac:dyDescent="0.25">
      <c r="A2754" s="38" t="s">
        <v>9646</v>
      </c>
      <c r="B2754" s="38" t="s">
        <v>9647</v>
      </c>
      <c r="C2754" s="38" t="s">
        <v>9648</v>
      </c>
      <c r="D2754" s="38" t="s">
        <v>9649</v>
      </c>
      <c r="E2754" s="38" t="s">
        <v>69</v>
      </c>
      <c r="F2754" s="38" t="s">
        <v>9650</v>
      </c>
      <c r="G2754" s="38" t="s">
        <v>9048</v>
      </c>
      <c r="H2754" s="38" t="s">
        <v>2665</v>
      </c>
      <c r="I2754" s="39">
        <v>0</v>
      </c>
      <c r="J2754" s="11">
        <f>VLOOKUP(LEFT(B2754,5),[1]Percents!$C:$M,9,FALSE)</f>
        <v>0</v>
      </c>
      <c r="K2754" s="13">
        <f t="shared" si="43"/>
        <v>0</v>
      </c>
      <c r="L2754" s="22"/>
    </row>
    <row r="2755" spans="1:12" s="40" customFormat="1" ht="14.25" customHeight="1" x14ac:dyDescent="0.25">
      <c r="A2755" s="38" t="s">
        <v>243</v>
      </c>
      <c r="B2755" s="38" t="s">
        <v>50</v>
      </c>
      <c r="C2755" s="38" t="s">
        <v>10172</v>
      </c>
      <c r="D2755" s="38" t="s">
        <v>10173</v>
      </c>
      <c r="E2755" s="38" t="s">
        <v>386</v>
      </c>
      <c r="F2755" s="38" t="s">
        <v>10174</v>
      </c>
      <c r="G2755" s="38" t="s">
        <v>10078</v>
      </c>
      <c r="H2755" s="38" t="s">
        <v>2665</v>
      </c>
      <c r="I2755" s="39">
        <v>13687.13</v>
      </c>
      <c r="J2755" s="11">
        <f>VLOOKUP(LEFT(B2755,5),[1]Percents!$C:$M,9,FALSE)</f>
        <v>0</v>
      </c>
      <c r="K2755" s="13">
        <f t="shared" si="43"/>
        <v>0</v>
      </c>
      <c r="L2755" s="22"/>
    </row>
    <row r="2756" spans="1:12" s="40" customFormat="1" ht="14.25" customHeight="1" x14ac:dyDescent="0.25">
      <c r="A2756" s="38" t="s">
        <v>213</v>
      </c>
      <c r="B2756" s="38" t="s">
        <v>258</v>
      </c>
      <c r="C2756" s="38" t="s">
        <v>9651</v>
      </c>
      <c r="D2756" s="38" t="s">
        <v>9652</v>
      </c>
      <c r="E2756" s="38" t="s">
        <v>3699</v>
      </c>
      <c r="F2756" s="38" t="s">
        <v>9653</v>
      </c>
      <c r="G2756" s="38" t="s">
        <v>9654</v>
      </c>
      <c r="H2756" s="38" t="s">
        <v>2665</v>
      </c>
      <c r="I2756" s="39">
        <v>2544.64</v>
      </c>
      <c r="J2756" s="11">
        <f>VLOOKUP(LEFT(B2756,5),[1]Percents!$C:$M,9,FALSE)</f>
        <v>4.4049999999999999E-2</v>
      </c>
      <c r="K2756" s="13">
        <f t="shared" si="43"/>
        <v>112.09139199999998</v>
      </c>
      <c r="L2756" s="22"/>
    </row>
    <row r="2757" spans="1:12" s="40" customFormat="1" ht="14.25" customHeight="1" x14ac:dyDescent="0.25">
      <c r="A2757" s="38" t="s">
        <v>243</v>
      </c>
      <c r="B2757" s="38" t="s">
        <v>674</v>
      </c>
      <c r="C2757" s="38" t="s">
        <v>9655</v>
      </c>
      <c r="D2757" s="38" t="s">
        <v>9656</v>
      </c>
      <c r="E2757" s="38" t="s">
        <v>387</v>
      </c>
      <c r="F2757" s="38" t="s">
        <v>9657</v>
      </c>
      <c r="G2757" s="38" t="s">
        <v>8076</v>
      </c>
      <c r="H2757" s="38" t="s">
        <v>2665</v>
      </c>
      <c r="I2757" s="39">
        <v>-378.44</v>
      </c>
      <c r="J2757" s="11">
        <f>VLOOKUP(LEFT(B2757,5),[1]Percents!$C:$M,9,FALSE)</f>
        <v>0</v>
      </c>
      <c r="K2757" s="13">
        <f t="shared" si="43"/>
        <v>0</v>
      </c>
      <c r="L2757" s="22"/>
    </row>
    <row r="2758" spans="1:12" s="40" customFormat="1" ht="14.25" customHeight="1" x14ac:dyDescent="0.25">
      <c r="A2758" s="38" t="s">
        <v>213</v>
      </c>
      <c r="B2758" s="38" t="s">
        <v>160</v>
      </c>
      <c r="C2758" s="38" t="s">
        <v>10175</v>
      </c>
      <c r="D2758" s="38" t="s">
        <v>10176</v>
      </c>
      <c r="E2758" s="38" t="s">
        <v>156</v>
      </c>
      <c r="F2758" s="38" t="s">
        <v>10177</v>
      </c>
      <c r="G2758" s="38" t="s">
        <v>7869</v>
      </c>
      <c r="H2758" s="38" t="s">
        <v>2665</v>
      </c>
      <c r="I2758" s="39">
        <v>2763.92</v>
      </c>
      <c r="J2758" s="11">
        <f>VLOOKUP(LEFT(B2758,5),[1]Percents!$C:$M,9,FALSE)</f>
        <v>4.4049999999999999E-2</v>
      </c>
      <c r="K2758" s="13">
        <f t="shared" si="43"/>
        <v>121.750676</v>
      </c>
      <c r="L2758" s="22"/>
    </row>
    <row r="2759" spans="1:12" s="40" customFormat="1" ht="14.25" customHeight="1" x14ac:dyDescent="0.25">
      <c r="A2759" s="38" t="s">
        <v>213</v>
      </c>
      <c r="B2759" s="38" t="s">
        <v>164</v>
      </c>
      <c r="C2759" s="38" t="s">
        <v>10809</v>
      </c>
      <c r="D2759" s="38" t="s">
        <v>10810</v>
      </c>
      <c r="E2759" s="38" t="s">
        <v>10811</v>
      </c>
      <c r="F2759" s="38" t="s">
        <v>10812</v>
      </c>
      <c r="G2759" s="38" t="s">
        <v>9497</v>
      </c>
      <c r="H2759" s="38" t="s">
        <v>2665</v>
      </c>
      <c r="I2759" s="39">
        <v>229.57</v>
      </c>
      <c r="J2759" s="11">
        <f>VLOOKUP(LEFT(B2759,5),[1]Percents!$C:$M,9,FALSE)</f>
        <v>0</v>
      </c>
      <c r="K2759" s="13">
        <f t="shared" si="43"/>
        <v>0</v>
      </c>
      <c r="L2759" s="22"/>
    </row>
    <row r="2760" spans="1:12" s="40" customFormat="1" ht="14.25" customHeight="1" x14ac:dyDescent="0.25">
      <c r="A2760" s="38" t="s">
        <v>213</v>
      </c>
      <c r="B2760" s="38" t="s">
        <v>162</v>
      </c>
      <c r="C2760" s="38" t="s">
        <v>9658</v>
      </c>
      <c r="D2760" s="38" t="s">
        <v>9659</v>
      </c>
      <c r="E2760" s="38" t="s">
        <v>5959</v>
      </c>
      <c r="F2760" s="38" t="s">
        <v>9660</v>
      </c>
      <c r="G2760" s="38" t="s">
        <v>9661</v>
      </c>
      <c r="H2760" s="38" t="s">
        <v>2665</v>
      </c>
      <c r="I2760" s="39">
        <v>0</v>
      </c>
      <c r="J2760" s="11">
        <f>VLOOKUP(LEFT(B2760,5),[1]Percents!$C:$M,9,FALSE)</f>
        <v>4.4049999999999999E-2</v>
      </c>
      <c r="K2760" s="13">
        <f t="shared" si="43"/>
        <v>0</v>
      </c>
      <c r="L2760" s="22"/>
    </row>
    <row r="2761" spans="1:12" s="40" customFormat="1" ht="14.25" customHeight="1" x14ac:dyDescent="0.25">
      <c r="A2761" s="38" t="s">
        <v>213</v>
      </c>
      <c r="B2761" s="38" t="s">
        <v>258</v>
      </c>
      <c r="C2761" s="38" t="s">
        <v>9662</v>
      </c>
      <c r="D2761" s="38" t="s">
        <v>9663</v>
      </c>
      <c r="E2761" s="38" t="s">
        <v>5554</v>
      </c>
      <c r="F2761" s="38" t="s">
        <v>9664</v>
      </c>
      <c r="G2761" s="38" t="s">
        <v>9665</v>
      </c>
      <c r="H2761" s="38" t="s">
        <v>2665</v>
      </c>
      <c r="I2761" s="39">
        <v>654.22</v>
      </c>
      <c r="J2761" s="11">
        <f>VLOOKUP(LEFT(B2761,5),[1]Percents!$C:$M,9,FALSE)</f>
        <v>4.4049999999999999E-2</v>
      </c>
      <c r="K2761" s="13">
        <f t="shared" si="43"/>
        <v>28.818391000000002</v>
      </c>
      <c r="L2761" s="22"/>
    </row>
    <row r="2762" spans="1:12" s="40" customFormat="1" ht="14.25" customHeight="1" x14ac:dyDescent="0.25">
      <c r="A2762" s="38" t="s">
        <v>213</v>
      </c>
      <c r="B2762" s="38" t="s">
        <v>145</v>
      </c>
      <c r="C2762" s="38" t="s">
        <v>10178</v>
      </c>
      <c r="D2762" s="38" t="s">
        <v>10179</v>
      </c>
      <c r="E2762" s="38" t="s">
        <v>3767</v>
      </c>
      <c r="F2762" s="38" t="s">
        <v>10180</v>
      </c>
      <c r="G2762" s="38" t="s">
        <v>9941</v>
      </c>
      <c r="H2762" s="38" t="s">
        <v>2665</v>
      </c>
      <c r="I2762" s="39">
        <v>275.16000000000003</v>
      </c>
      <c r="J2762" s="11">
        <f>VLOOKUP(LEFT(B2762,5),[1]Percents!$C:$M,9,FALSE)</f>
        <v>0</v>
      </c>
      <c r="K2762" s="13">
        <f t="shared" ref="K2762:K2825" si="44">+I2762*J2762</f>
        <v>0</v>
      </c>
      <c r="L2762" s="22"/>
    </row>
    <row r="2763" spans="1:12" s="40" customFormat="1" ht="14.25" customHeight="1" x14ac:dyDescent="0.25">
      <c r="A2763" s="38" t="s">
        <v>213</v>
      </c>
      <c r="B2763" s="38" t="s">
        <v>258</v>
      </c>
      <c r="C2763" s="38" t="s">
        <v>10181</v>
      </c>
      <c r="D2763" s="38" t="s">
        <v>10182</v>
      </c>
      <c r="E2763" s="38" t="s">
        <v>6624</v>
      </c>
      <c r="F2763" s="38" t="s">
        <v>10183</v>
      </c>
      <c r="G2763" s="38" t="s">
        <v>10184</v>
      </c>
      <c r="H2763" s="38" t="s">
        <v>2665</v>
      </c>
      <c r="I2763" s="39">
        <v>1830.83</v>
      </c>
      <c r="J2763" s="11">
        <f>VLOOKUP(LEFT(B2763,5),[1]Percents!$C:$M,9,FALSE)</f>
        <v>4.4049999999999999E-2</v>
      </c>
      <c r="K2763" s="13">
        <f t="shared" si="44"/>
        <v>80.648061499999997</v>
      </c>
      <c r="L2763" s="22"/>
    </row>
    <row r="2764" spans="1:12" s="40" customFormat="1" ht="14.25" customHeight="1" x14ac:dyDescent="0.25">
      <c r="A2764" s="38" t="s">
        <v>213</v>
      </c>
      <c r="B2764" s="38" t="s">
        <v>145</v>
      </c>
      <c r="C2764" s="38" t="s">
        <v>12601</v>
      </c>
      <c r="D2764" s="38" t="s">
        <v>12602</v>
      </c>
      <c r="E2764" s="38" t="s">
        <v>220</v>
      </c>
      <c r="F2764" s="38" t="s">
        <v>12603</v>
      </c>
      <c r="G2764" s="38" t="s">
        <v>12604</v>
      </c>
      <c r="H2764" s="38" t="s">
        <v>2665</v>
      </c>
      <c r="I2764" s="39">
        <v>283.18</v>
      </c>
      <c r="J2764" s="11">
        <f>VLOOKUP(LEFT(B2764,5),[1]Percents!$C:$M,9,FALSE)</f>
        <v>0</v>
      </c>
      <c r="K2764" s="13">
        <f t="shared" si="44"/>
        <v>0</v>
      </c>
      <c r="L2764" s="22"/>
    </row>
    <row r="2765" spans="1:12" s="40" customFormat="1" ht="14.25" customHeight="1" x14ac:dyDescent="0.25">
      <c r="A2765" s="38" t="s">
        <v>213</v>
      </c>
      <c r="B2765" s="38" t="s">
        <v>9368</v>
      </c>
      <c r="C2765" s="38" t="s">
        <v>11153</v>
      </c>
      <c r="D2765" s="38" t="s">
        <v>11154</v>
      </c>
      <c r="E2765" s="38" t="s">
        <v>11155</v>
      </c>
      <c r="F2765" s="38" t="s">
        <v>11156</v>
      </c>
      <c r="G2765" s="38" t="s">
        <v>11157</v>
      </c>
      <c r="H2765" s="38" t="s">
        <v>2665</v>
      </c>
      <c r="I2765" s="39">
        <v>0</v>
      </c>
      <c r="J2765" s="11">
        <f>VLOOKUP(LEFT(B2765,5),[1]Percents!$C:$M,9,FALSE)</f>
        <v>0</v>
      </c>
      <c r="K2765" s="13">
        <f t="shared" si="44"/>
        <v>0</v>
      </c>
      <c r="L2765" s="22"/>
    </row>
    <row r="2766" spans="1:12" s="40" customFormat="1" ht="14.25" customHeight="1" x14ac:dyDescent="0.25">
      <c r="A2766" s="38" t="s">
        <v>243</v>
      </c>
      <c r="B2766" s="38" t="s">
        <v>289</v>
      </c>
      <c r="C2766" s="38" t="s">
        <v>10561</v>
      </c>
      <c r="D2766" s="38" t="s">
        <v>10562</v>
      </c>
      <c r="E2766" s="38" t="s">
        <v>221</v>
      </c>
      <c r="F2766" s="38" t="s">
        <v>10187</v>
      </c>
      <c r="G2766" s="38" t="s">
        <v>6733</v>
      </c>
      <c r="H2766" s="38" t="s">
        <v>2665</v>
      </c>
      <c r="I2766" s="39">
        <v>195.47</v>
      </c>
      <c r="J2766" s="11">
        <f>VLOOKUP(LEFT(B2766,5),[1]Percents!$C:$M,9,FALSE)</f>
        <v>0</v>
      </c>
      <c r="K2766" s="13">
        <f t="shared" si="44"/>
        <v>0</v>
      </c>
      <c r="L2766" s="22"/>
    </row>
    <row r="2767" spans="1:12" s="40" customFormat="1" ht="14.25" customHeight="1" x14ac:dyDescent="0.25">
      <c r="A2767" s="38" t="s">
        <v>243</v>
      </c>
      <c r="B2767" s="38" t="s">
        <v>118</v>
      </c>
      <c r="C2767" s="38" t="s">
        <v>10185</v>
      </c>
      <c r="D2767" s="38" t="s">
        <v>10186</v>
      </c>
      <c r="E2767" s="38" t="s">
        <v>181</v>
      </c>
      <c r="F2767" s="38" t="s">
        <v>10187</v>
      </c>
      <c r="G2767" s="38" t="s">
        <v>6733</v>
      </c>
      <c r="H2767" s="38" t="s">
        <v>2665</v>
      </c>
      <c r="I2767" s="39">
        <v>381.34</v>
      </c>
      <c r="J2767" s="11">
        <f>VLOOKUP(LEFT(B2767,5),[1]Percents!$C:$M,9,FALSE)</f>
        <v>0</v>
      </c>
      <c r="K2767" s="13">
        <f t="shared" si="44"/>
        <v>0</v>
      </c>
      <c r="L2767" s="22"/>
    </row>
    <row r="2768" spans="1:12" s="40" customFormat="1" ht="14.25" customHeight="1" x14ac:dyDescent="0.25">
      <c r="A2768" s="38" t="s">
        <v>213</v>
      </c>
      <c r="B2768" s="38" t="s">
        <v>162</v>
      </c>
      <c r="C2768" s="38" t="s">
        <v>10813</v>
      </c>
      <c r="D2768" s="38" t="s">
        <v>10814</v>
      </c>
      <c r="E2768" s="38" t="s">
        <v>252</v>
      </c>
      <c r="F2768" s="38" t="s">
        <v>10815</v>
      </c>
      <c r="G2768" s="38" t="s">
        <v>9856</v>
      </c>
      <c r="H2768" s="38" t="s">
        <v>2665</v>
      </c>
      <c r="I2768" s="39">
        <v>368.93</v>
      </c>
      <c r="J2768" s="11">
        <f>VLOOKUP(LEFT(B2768,5),[1]Percents!$C:$M,9,FALSE)</f>
        <v>4.4049999999999999E-2</v>
      </c>
      <c r="K2768" s="13">
        <f t="shared" si="44"/>
        <v>16.2513665</v>
      </c>
      <c r="L2768" s="22"/>
    </row>
    <row r="2769" spans="1:12" s="40" customFormat="1" ht="14.25" customHeight="1" x14ac:dyDescent="0.25">
      <c r="A2769" s="38" t="s">
        <v>213</v>
      </c>
      <c r="B2769" s="38" t="s">
        <v>270</v>
      </c>
      <c r="C2769" s="38" t="s">
        <v>10188</v>
      </c>
      <c r="D2769" s="38" t="s">
        <v>10189</v>
      </c>
      <c r="E2769" s="38" t="s">
        <v>988</v>
      </c>
      <c r="F2769" s="38" t="s">
        <v>10190</v>
      </c>
      <c r="G2769" s="38" t="s">
        <v>9856</v>
      </c>
      <c r="H2769" s="38" t="s">
        <v>2665</v>
      </c>
      <c r="I2769" s="39">
        <v>6087.84</v>
      </c>
      <c r="J2769" s="11">
        <f>VLOOKUP(LEFT(B2769,5),[1]Percents!$C:$M,9,FALSE)</f>
        <v>0</v>
      </c>
      <c r="K2769" s="13">
        <f t="shared" si="44"/>
        <v>0</v>
      </c>
      <c r="L2769" s="22"/>
    </row>
    <row r="2770" spans="1:12" s="40" customFormat="1" ht="14.25" customHeight="1" x14ac:dyDescent="0.25">
      <c r="A2770" s="38" t="s">
        <v>213</v>
      </c>
      <c r="B2770" s="38" t="s">
        <v>162</v>
      </c>
      <c r="C2770" s="38" t="s">
        <v>10563</v>
      </c>
      <c r="D2770" s="38" t="s">
        <v>10564</v>
      </c>
      <c r="E2770" s="38" t="s">
        <v>8866</v>
      </c>
      <c r="F2770" s="38" t="s">
        <v>10565</v>
      </c>
      <c r="G2770" s="38" t="s">
        <v>10566</v>
      </c>
      <c r="H2770" s="38" t="s">
        <v>2665</v>
      </c>
      <c r="I2770" s="39">
        <v>0</v>
      </c>
      <c r="J2770" s="11">
        <f>VLOOKUP(LEFT(B2770,5),[1]Percents!$C:$M,9,FALSE)</f>
        <v>4.4049999999999999E-2</v>
      </c>
      <c r="K2770" s="13">
        <f t="shared" si="44"/>
        <v>0</v>
      </c>
      <c r="L2770" s="22"/>
    </row>
    <row r="2771" spans="1:12" s="40" customFormat="1" ht="14.25" customHeight="1" x14ac:dyDescent="0.25">
      <c r="A2771" s="38" t="s">
        <v>213</v>
      </c>
      <c r="B2771" s="38" t="s">
        <v>258</v>
      </c>
      <c r="C2771" s="38" t="s">
        <v>10191</v>
      </c>
      <c r="D2771" s="38" t="s">
        <v>10192</v>
      </c>
      <c r="E2771" s="38" t="s">
        <v>4176</v>
      </c>
      <c r="F2771" s="38" t="s">
        <v>10193</v>
      </c>
      <c r="G2771" s="38" t="s">
        <v>9905</v>
      </c>
      <c r="H2771" s="38" t="s">
        <v>2665</v>
      </c>
      <c r="I2771" s="39">
        <v>3132.52</v>
      </c>
      <c r="J2771" s="11">
        <f>VLOOKUP(LEFT(B2771,5),[1]Percents!$C:$M,9,FALSE)</f>
        <v>4.4049999999999999E-2</v>
      </c>
      <c r="K2771" s="13">
        <f t="shared" si="44"/>
        <v>137.987506</v>
      </c>
      <c r="L2771" s="22"/>
    </row>
    <row r="2772" spans="1:12" s="40" customFormat="1" ht="14.25" customHeight="1" x14ac:dyDescent="0.25">
      <c r="A2772" s="38" t="s">
        <v>213</v>
      </c>
      <c r="B2772" s="38" t="s">
        <v>68</v>
      </c>
      <c r="C2772" s="38" t="s">
        <v>11869</v>
      </c>
      <c r="D2772" s="38" t="s">
        <v>11870</v>
      </c>
      <c r="E2772" s="38" t="s">
        <v>11871</v>
      </c>
      <c r="F2772" s="38" t="s">
        <v>11872</v>
      </c>
      <c r="G2772" s="38" t="s">
        <v>11873</v>
      </c>
      <c r="H2772" s="38" t="s">
        <v>2665</v>
      </c>
      <c r="I2772" s="39">
        <v>0</v>
      </c>
      <c r="J2772" s="11">
        <f>VLOOKUP(LEFT(B2772,5),[1]Percents!$C:$M,9,FALSE)</f>
        <v>0</v>
      </c>
      <c r="K2772" s="13">
        <f t="shared" si="44"/>
        <v>0</v>
      </c>
      <c r="L2772" s="22"/>
    </row>
    <row r="2773" spans="1:12" s="40" customFormat="1" ht="14.25" customHeight="1" x14ac:dyDescent="0.25">
      <c r="A2773" s="38" t="s">
        <v>213</v>
      </c>
      <c r="B2773" s="38" t="s">
        <v>21</v>
      </c>
      <c r="C2773" s="38" t="s">
        <v>10194</v>
      </c>
      <c r="D2773" s="38" t="s">
        <v>10195</v>
      </c>
      <c r="E2773" s="38" t="s">
        <v>6703</v>
      </c>
      <c r="F2773" s="38" t="s">
        <v>10196</v>
      </c>
      <c r="G2773" s="38" t="s">
        <v>7386</v>
      </c>
      <c r="H2773" s="38" t="s">
        <v>2665</v>
      </c>
      <c r="I2773" s="39">
        <v>3855.8</v>
      </c>
      <c r="J2773" s="11">
        <f>VLOOKUP(LEFT(B2773,5),[1]Percents!$C:$M,9,FALSE)</f>
        <v>4.4049999999999999E-2</v>
      </c>
      <c r="K2773" s="13">
        <f t="shared" si="44"/>
        <v>169.84799000000001</v>
      </c>
      <c r="L2773" s="22"/>
    </row>
    <row r="2774" spans="1:12" s="40" customFormat="1" ht="14.25" customHeight="1" x14ac:dyDescent="0.25">
      <c r="A2774" s="38" t="s">
        <v>213</v>
      </c>
      <c r="B2774" s="38" t="s">
        <v>152</v>
      </c>
      <c r="C2774" s="38" t="s">
        <v>10816</v>
      </c>
      <c r="D2774" s="38" t="s">
        <v>10817</v>
      </c>
      <c r="E2774" s="38" t="s">
        <v>456</v>
      </c>
      <c r="F2774" s="38" t="s">
        <v>10818</v>
      </c>
      <c r="G2774" s="38" t="s">
        <v>10819</v>
      </c>
      <c r="H2774" s="38" t="s">
        <v>2665</v>
      </c>
      <c r="I2774" s="39">
        <v>1942.38</v>
      </c>
      <c r="J2774" s="11">
        <f>VLOOKUP(LEFT(B2774,5),[1]Percents!$C:$M,9,FALSE)</f>
        <v>0</v>
      </c>
      <c r="K2774" s="13">
        <f t="shared" si="44"/>
        <v>0</v>
      </c>
      <c r="L2774" s="22"/>
    </row>
    <row r="2775" spans="1:12" s="40" customFormat="1" ht="14.25" customHeight="1" x14ac:dyDescent="0.25">
      <c r="A2775" s="38" t="s">
        <v>243</v>
      </c>
      <c r="B2775" s="38" t="s">
        <v>290</v>
      </c>
      <c r="C2775" s="38" t="s">
        <v>10567</v>
      </c>
      <c r="D2775" s="38" t="s">
        <v>10568</v>
      </c>
      <c r="E2775" s="38" t="s">
        <v>10569</v>
      </c>
      <c r="F2775" s="38" t="s">
        <v>10570</v>
      </c>
      <c r="G2775" s="38" t="s">
        <v>9856</v>
      </c>
      <c r="H2775" s="38" t="s">
        <v>2665</v>
      </c>
      <c r="I2775" s="39">
        <v>647</v>
      </c>
      <c r="J2775" s="11">
        <f>VLOOKUP(LEFT(B2775,5),[1]Percents!$C:$M,9,FALSE)</f>
        <v>0</v>
      </c>
      <c r="K2775" s="13">
        <f t="shared" si="44"/>
        <v>0</v>
      </c>
      <c r="L2775" s="22"/>
    </row>
    <row r="2776" spans="1:12" s="40" customFormat="1" ht="14.25" customHeight="1" x14ac:dyDescent="0.25">
      <c r="A2776" s="38" t="s">
        <v>213</v>
      </c>
      <c r="B2776" s="38" t="s">
        <v>258</v>
      </c>
      <c r="C2776" s="38" t="s">
        <v>11874</v>
      </c>
      <c r="D2776" s="38" t="s">
        <v>11875</v>
      </c>
      <c r="E2776" s="38" t="s">
        <v>6624</v>
      </c>
      <c r="F2776" s="38" t="s">
        <v>11876</v>
      </c>
      <c r="G2776" s="38" t="s">
        <v>10845</v>
      </c>
      <c r="H2776" s="38" t="s">
        <v>2665</v>
      </c>
      <c r="I2776" s="39">
        <v>3823.29</v>
      </c>
      <c r="J2776" s="11">
        <f>VLOOKUP(LEFT(B2776,5),[1]Percents!$C:$M,9,FALSE)</f>
        <v>4.4049999999999999E-2</v>
      </c>
      <c r="K2776" s="13">
        <f t="shared" si="44"/>
        <v>168.41592449999999</v>
      </c>
      <c r="L2776" s="22"/>
    </row>
    <row r="2777" spans="1:12" s="40" customFormat="1" ht="14.25" customHeight="1" x14ac:dyDescent="0.25">
      <c r="A2777" s="38" t="s">
        <v>213</v>
      </c>
      <c r="B2777" s="38" t="s">
        <v>145</v>
      </c>
      <c r="C2777" s="38" t="s">
        <v>10820</v>
      </c>
      <c r="D2777" s="38" t="s">
        <v>10821</v>
      </c>
      <c r="E2777" s="38" t="s">
        <v>220</v>
      </c>
      <c r="F2777" s="38" t="s">
        <v>10822</v>
      </c>
      <c r="G2777" s="38" t="s">
        <v>10823</v>
      </c>
      <c r="H2777" s="38" t="s">
        <v>2665</v>
      </c>
      <c r="I2777" s="39">
        <v>0</v>
      </c>
      <c r="J2777" s="11">
        <f>VLOOKUP(LEFT(B2777,5),[1]Percents!$C:$M,9,FALSE)</f>
        <v>0</v>
      </c>
      <c r="K2777" s="13">
        <f t="shared" si="44"/>
        <v>0</v>
      </c>
      <c r="L2777" s="22"/>
    </row>
    <row r="2778" spans="1:12" s="40" customFormat="1" ht="14.25" customHeight="1" x14ac:dyDescent="0.25">
      <c r="A2778" s="38" t="s">
        <v>213</v>
      </c>
      <c r="B2778" s="38" t="s">
        <v>154</v>
      </c>
      <c r="C2778" s="38" t="s">
        <v>10571</v>
      </c>
      <c r="D2778" s="38" t="s">
        <v>10572</v>
      </c>
      <c r="E2778" s="38" t="s">
        <v>905</v>
      </c>
      <c r="F2778" s="38" t="s">
        <v>10573</v>
      </c>
      <c r="G2778" s="38" t="s">
        <v>9941</v>
      </c>
      <c r="H2778" s="38" t="s">
        <v>2665</v>
      </c>
      <c r="I2778" s="39">
        <v>5193.17</v>
      </c>
      <c r="J2778" s="11">
        <f>VLOOKUP(LEFT(B2778,5),[1]Percents!$C:$M,9,FALSE)</f>
        <v>0</v>
      </c>
      <c r="K2778" s="13">
        <f t="shared" si="44"/>
        <v>0</v>
      </c>
      <c r="L2778" s="22"/>
    </row>
    <row r="2779" spans="1:12" s="40" customFormat="1" ht="14.25" customHeight="1" x14ac:dyDescent="0.25">
      <c r="A2779" s="38" t="s">
        <v>213</v>
      </c>
      <c r="B2779" s="38" t="s">
        <v>232</v>
      </c>
      <c r="C2779" s="38" t="s">
        <v>10824</v>
      </c>
      <c r="D2779" s="38" t="s">
        <v>10825</v>
      </c>
      <c r="E2779" s="38" t="s">
        <v>877</v>
      </c>
      <c r="F2779" s="38" t="s">
        <v>10826</v>
      </c>
      <c r="G2779" s="38" t="s">
        <v>10827</v>
      </c>
      <c r="H2779" s="38" t="s">
        <v>2665</v>
      </c>
      <c r="I2779" s="39">
        <v>30</v>
      </c>
      <c r="J2779" s="11">
        <f>VLOOKUP(LEFT(B2779,5),[1]Percents!$C:$M,9,FALSE)</f>
        <v>0</v>
      </c>
      <c r="K2779" s="13">
        <f t="shared" si="44"/>
        <v>0</v>
      </c>
      <c r="L2779" s="22"/>
    </row>
    <row r="2780" spans="1:12" s="40" customFormat="1" ht="14.25" customHeight="1" x14ac:dyDescent="0.25">
      <c r="A2780" s="38" t="s">
        <v>213</v>
      </c>
      <c r="B2780" s="38" t="s">
        <v>68</v>
      </c>
      <c r="C2780" s="38" t="s">
        <v>11464</v>
      </c>
      <c r="D2780" s="38" t="s">
        <v>11465</v>
      </c>
      <c r="E2780" s="38" t="s">
        <v>11466</v>
      </c>
      <c r="F2780" s="38" t="s">
        <v>11467</v>
      </c>
      <c r="G2780" s="38" t="s">
        <v>10641</v>
      </c>
      <c r="H2780" s="38" t="s">
        <v>2665</v>
      </c>
      <c r="I2780" s="39">
        <v>0</v>
      </c>
      <c r="J2780" s="11">
        <f>VLOOKUP(LEFT(B2780,5),[1]Percents!$C:$M,9,FALSE)</f>
        <v>0</v>
      </c>
      <c r="K2780" s="13">
        <f t="shared" si="44"/>
        <v>0</v>
      </c>
      <c r="L2780" s="22"/>
    </row>
    <row r="2781" spans="1:12" s="40" customFormat="1" ht="14.25" customHeight="1" x14ac:dyDescent="0.25">
      <c r="A2781" s="38" t="s">
        <v>213</v>
      </c>
      <c r="B2781" s="38" t="s">
        <v>258</v>
      </c>
      <c r="C2781" s="38" t="s">
        <v>10574</v>
      </c>
      <c r="D2781" s="38" t="s">
        <v>10575</v>
      </c>
      <c r="E2781" s="38" t="s">
        <v>453</v>
      </c>
      <c r="F2781" s="38" t="s">
        <v>10576</v>
      </c>
      <c r="G2781" s="38" t="s">
        <v>10577</v>
      </c>
      <c r="H2781" s="38" t="s">
        <v>2665</v>
      </c>
      <c r="I2781" s="39">
        <v>2542.63</v>
      </c>
      <c r="J2781" s="11">
        <f>VLOOKUP(LEFT(B2781,5),[1]Percents!$C:$M,9,FALSE)</f>
        <v>4.4049999999999999E-2</v>
      </c>
      <c r="K2781" s="13">
        <f t="shared" si="44"/>
        <v>112.00285150000001</v>
      </c>
      <c r="L2781" s="22"/>
    </row>
    <row r="2782" spans="1:12" s="40" customFormat="1" ht="14.25" customHeight="1" x14ac:dyDescent="0.25">
      <c r="A2782" s="38" t="s">
        <v>213</v>
      </c>
      <c r="B2782" s="38" t="s">
        <v>225</v>
      </c>
      <c r="C2782" s="38" t="s">
        <v>12605</v>
      </c>
      <c r="D2782" s="38" t="s">
        <v>12606</v>
      </c>
      <c r="E2782" s="38" t="s">
        <v>60</v>
      </c>
      <c r="F2782" s="38" t="s">
        <v>12607</v>
      </c>
      <c r="G2782" s="38" t="s">
        <v>12608</v>
      </c>
      <c r="H2782" s="38" t="s">
        <v>2665</v>
      </c>
      <c r="I2782" s="39">
        <v>1050</v>
      </c>
      <c r="J2782" s="11">
        <f>VLOOKUP(LEFT(B2782,5),[1]Percents!$C:$M,9,FALSE)</f>
        <v>0</v>
      </c>
      <c r="K2782" s="13">
        <f t="shared" si="44"/>
        <v>0</v>
      </c>
      <c r="L2782" s="22"/>
    </row>
    <row r="2783" spans="1:12" s="40" customFormat="1" ht="14.25" customHeight="1" x14ac:dyDescent="0.25">
      <c r="A2783" s="38" t="s">
        <v>213</v>
      </c>
      <c r="B2783" s="38" t="s">
        <v>162</v>
      </c>
      <c r="C2783" s="38" t="s">
        <v>10828</v>
      </c>
      <c r="D2783" s="38" t="s">
        <v>10829</v>
      </c>
      <c r="E2783" s="38" t="s">
        <v>18</v>
      </c>
      <c r="F2783" s="38" t="s">
        <v>10830</v>
      </c>
      <c r="G2783" s="38" t="s">
        <v>10831</v>
      </c>
      <c r="H2783" s="38" t="s">
        <v>2665</v>
      </c>
      <c r="I2783" s="39">
        <v>1524.36</v>
      </c>
      <c r="J2783" s="11">
        <f>VLOOKUP(LEFT(B2783,5),[1]Percents!$C:$M,9,FALSE)</f>
        <v>4.4049999999999999E-2</v>
      </c>
      <c r="K2783" s="13">
        <f t="shared" si="44"/>
        <v>67.148057999999992</v>
      </c>
      <c r="L2783" s="22"/>
    </row>
    <row r="2784" spans="1:12" s="40" customFormat="1" ht="14.25" customHeight="1" x14ac:dyDescent="0.25">
      <c r="A2784" s="38" t="s">
        <v>141</v>
      </c>
      <c r="B2784" s="38" t="s">
        <v>172</v>
      </c>
      <c r="C2784" s="38" t="s">
        <v>10578</v>
      </c>
      <c r="D2784" s="38" t="s">
        <v>10579</v>
      </c>
      <c r="E2784" s="38" t="s">
        <v>4</v>
      </c>
      <c r="F2784" s="38" t="s">
        <v>10580</v>
      </c>
      <c r="G2784" s="38" t="s">
        <v>9320</v>
      </c>
      <c r="H2784" s="38" t="s">
        <v>2665</v>
      </c>
      <c r="I2784" s="39">
        <v>387.28</v>
      </c>
      <c r="J2784" s="11">
        <f>VLOOKUP(LEFT(B2784,5),[1]Percents!$C:$M,9,FALSE)</f>
        <v>0.64170000000000005</v>
      </c>
      <c r="K2784" s="13">
        <f t="shared" si="44"/>
        <v>248.51757599999999</v>
      </c>
      <c r="L2784" s="22"/>
    </row>
    <row r="2785" spans="1:12" s="40" customFormat="1" ht="14.25" customHeight="1" x14ac:dyDescent="0.25">
      <c r="A2785" s="38" t="s">
        <v>213</v>
      </c>
      <c r="B2785" s="38" t="s">
        <v>258</v>
      </c>
      <c r="C2785" s="38" t="s">
        <v>10581</v>
      </c>
      <c r="D2785" s="38" t="s">
        <v>10582</v>
      </c>
      <c r="E2785" s="38" t="s">
        <v>1374</v>
      </c>
      <c r="F2785" s="38" t="s">
        <v>10583</v>
      </c>
      <c r="G2785" s="38" t="s">
        <v>10584</v>
      </c>
      <c r="H2785" s="38" t="s">
        <v>2665</v>
      </c>
      <c r="I2785" s="39">
        <v>235.92</v>
      </c>
      <c r="J2785" s="11">
        <f>VLOOKUP(LEFT(B2785,5),[1]Percents!$C:$M,9,FALSE)</f>
        <v>4.4049999999999999E-2</v>
      </c>
      <c r="K2785" s="13">
        <f t="shared" si="44"/>
        <v>10.392275999999999</v>
      </c>
      <c r="L2785" s="22"/>
    </row>
    <row r="2786" spans="1:12" s="40" customFormat="1" ht="14.25" customHeight="1" x14ac:dyDescent="0.25">
      <c r="A2786" s="38" t="s">
        <v>243</v>
      </c>
      <c r="B2786" s="38" t="s">
        <v>290</v>
      </c>
      <c r="C2786" s="38" t="s">
        <v>10585</v>
      </c>
      <c r="D2786" s="38" t="s">
        <v>10586</v>
      </c>
      <c r="E2786" s="38" t="s">
        <v>70</v>
      </c>
      <c r="F2786" s="38" t="s">
        <v>10587</v>
      </c>
      <c r="G2786" s="38" t="s">
        <v>10588</v>
      </c>
      <c r="H2786" s="38" t="s">
        <v>2665</v>
      </c>
      <c r="I2786" s="39">
        <v>0</v>
      </c>
      <c r="J2786" s="11">
        <f>VLOOKUP(LEFT(B2786,5),[1]Percents!$C:$M,9,FALSE)</f>
        <v>0</v>
      </c>
      <c r="K2786" s="13">
        <f t="shared" si="44"/>
        <v>0</v>
      </c>
      <c r="L2786" s="22"/>
    </row>
    <row r="2787" spans="1:12" s="40" customFormat="1" ht="14.25" customHeight="1" x14ac:dyDescent="0.25">
      <c r="A2787" s="38" t="s">
        <v>213</v>
      </c>
      <c r="B2787" s="38" t="s">
        <v>106</v>
      </c>
      <c r="C2787" s="38" t="s">
        <v>10589</v>
      </c>
      <c r="D2787" s="38" t="s">
        <v>10590</v>
      </c>
      <c r="E2787" s="38" t="s">
        <v>9144</v>
      </c>
      <c r="F2787" s="38" t="s">
        <v>10591</v>
      </c>
      <c r="G2787" s="38" t="s">
        <v>10592</v>
      </c>
      <c r="H2787" s="38" t="s">
        <v>2665</v>
      </c>
      <c r="I2787" s="39">
        <v>0</v>
      </c>
      <c r="J2787" s="11">
        <f>VLOOKUP(LEFT(B2787,5),[1]Percents!$C:$M,9,FALSE)</f>
        <v>0</v>
      </c>
      <c r="K2787" s="13">
        <f t="shared" si="44"/>
        <v>0</v>
      </c>
      <c r="L2787" s="22"/>
    </row>
    <row r="2788" spans="1:12" s="40" customFormat="1" ht="14.25" customHeight="1" x14ac:dyDescent="0.25">
      <c r="A2788" s="38" t="s">
        <v>213</v>
      </c>
      <c r="B2788" s="38" t="s">
        <v>261</v>
      </c>
      <c r="C2788" s="38" t="s">
        <v>11158</v>
      </c>
      <c r="D2788" s="38" t="s">
        <v>11159</v>
      </c>
      <c r="E2788" s="38" t="s">
        <v>3296</v>
      </c>
      <c r="F2788" s="38" t="s">
        <v>11160</v>
      </c>
      <c r="G2788" s="38" t="s">
        <v>10879</v>
      </c>
      <c r="H2788" s="38" t="s">
        <v>2665</v>
      </c>
      <c r="I2788" s="39">
        <v>30</v>
      </c>
      <c r="J2788" s="11">
        <f>VLOOKUP(LEFT(B2788,5),[1]Percents!$C:$M,9,FALSE)</f>
        <v>4.4049999999999999E-2</v>
      </c>
      <c r="K2788" s="13">
        <f t="shared" si="44"/>
        <v>1.3214999999999999</v>
      </c>
      <c r="L2788" s="22"/>
    </row>
    <row r="2789" spans="1:12" s="40" customFormat="1" ht="14.25" customHeight="1" x14ac:dyDescent="0.25">
      <c r="A2789" s="38" t="s">
        <v>213</v>
      </c>
      <c r="B2789" s="38" t="s">
        <v>166</v>
      </c>
      <c r="C2789" s="38" t="s">
        <v>10832</v>
      </c>
      <c r="D2789" s="38" t="s">
        <v>10833</v>
      </c>
      <c r="E2789" s="38" t="s">
        <v>1537</v>
      </c>
      <c r="F2789" s="38" t="s">
        <v>10834</v>
      </c>
      <c r="G2789" s="38" t="s">
        <v>8076</v>
      </c>
      <c r="H2789" s="38" t="s">
        <v>2665</v>
      </c>
      <c r="I2789" s="39">
        <v>26.62</v>
      </c>
      <c r="J2789" s="11">
        <f>VLOOKUP(LEFT(B2789,5),[1]Percents!$C:$M,9,FALSE)</f>
        <v>4.4049999999999999E-2</v>
      </c>
      <c r="K2789" s="13">
        <f t="shared" si="44"/>
        <v>1.1726110000000001</v>
      </c>
      <c r="L2789" s="22"/>
    </row>
    <row r="2790" spans="1:12" s="40" customFormat="1" ht="14.25" customHeight="1" x14ac:dyDescent="0.25">
      <c r="A2790" s="38" t="s">
        <v>141</v>
      </c>
      <c r="B2790" s="38" t="s">
        <v>172</v>
      </c>
      <c r="C2790" s="38" t="s">
        <v>10835</v>
      </c>
      <c r="D2790" s="38" t="s">
        <v>10836</v>
      </c>
      <c r="E2790" s="38" t="s">
        <v>7179</v>
      </c>
      <c r="F2790" s="38" t="s">
        <v>10837</v>
      </c>
      <c r="G2790" s="38" t="s">
        <v>10741</v>
      </c>
      <c r="H2790" s="38" t="s">
        <v>2665</v>
      </c>
      <c r="I2790" s="39">
        <v>766.81</v>
      </c>
      <c r="J2790" s="11">
        <f>VLOOKUP(LEFT(B2790,5),[1]Percents!$C:$M,9,FALSE)</f>
        <v>0.64170000000000005</v>
      </c>
      <c r="K2790" s="13">
        <f t="shared" si="44"/>
        <v>492.06197700000001</v>
      </c>
      <c r="L2790" s="22"/>
    </row>
    <row r="2791" spans="1:12" s="40" customFormat="1" ht="14.25" customHeight="1" x14ac:dyDescent="0.25">
      <c r="A2791" s="38" t="s">
        <v>213</v>
      </c>
      <c r="B2791" s="38" t="s">
        <v>61</v>
      </c>
      <c r="C2791" s="38" t="s">
        <v>10838</v>
      </c>
      <c r="D2791" s="38" t="s">
        <v>10839</v>
      </c>
      <c r="E2791" s="38" t="s">
        <v>262</v>
      </c>
      <c r="F2791" s="38" t="s">
        <v>10840</v>
      </c>
      <c r="G2791" s="38" t="s">
        <v>10841</v>
      </c>
      <c r="H2791" s="38" t="s">
        <v>2665</v>
      </c>
      <c r="I2791" s="39">
        <v>2593.42</v>
      </c>
      <c r="J2791" s="11">
        <f>VLOOKUP(LEFT(B2791,5),[1]Percents!$C:$M,9,FALSE)</f>
        <v>0</v>
      </c>
      <c r="K2791" s="13">
        <f t="shared" si="44"/>
        <v>0</v>
      </c>
      <c r="L2791" s="22"/>
    </row>
    <row r="2792" spans="1:12" s="40" customFormat="1" ht="14.25" customHeight="1" x14ac:dyDescent="0.25">
      <c r="A2792" s="38" t="s">
        <v>243</v>
      </c>
      <c r="B2792" s="38" t="s">
        <v>290</v>
      </c>
      <c r="C2792" s="38" t="s">
        <v>10842</v>
      </c>
      <c r="D2792" s="38" t="s">
        <v>10843</v>
      </c>
      <c r="E2792" s="38" t="s">
        <v>6320</v>
      </c>
      <c r="F2792" s="38" t="s">
        <v>10844</v>
      </c>
      <c r="G2792" s="38" t="s">
        <v>9856</v>
      </c>
      <c r="H2792" s="38" t="s">
        <v>2665</v>
      </c>
      <c r="I2792" s="39">
        <v>0</v>
      </c>
      <c r="J2792" s="11">
        <f>VLOOKUP(LEFT(B2792,5),[1]Percents!$C:$M,9,FALSE)</f>
        <v>0</v>
      </c>
      <c r="K2792" s="13">
        <f t="shared" si="44"/>
        <v>0</v>
      </c>
      <c r="L2792" s="22"/>
    </row>
    <row r="2793" spans="1:12" s="40" customFormat="1" ht="14.25" customHeight="1" x14ac:dyDescent="0.25">
      <c r="A2793" s="38" t="s">
        <v>243</v>
      </c>
      <c r="B2793" s="38" t="s">
        <v>290</v>
      </c>
      <c r="C2793" s="38" t="s">
        <v>10842</v>
      </c>
      <c r="D2793" s="38" t="s">
        <v>10843</v>
      </c>
      <c r="E2793" s="38" t="s">
        <v>6320</v>
      </c>
      <c r="F2793" s="38" t="s">
        <v>10844</v>
      </c>
      <c r="G2793" s="38" t="s">
        <v>10845</v>
      </c>
      <c r="H2793" s="38" t="s">
        <v>2665</v>
      </c>
      <c r="I2793" s="39">
        <v>0</v>
      </c>
      <c r="J2793" s="11">
        <f>VLOOKUP(LEFT(B2793,5),[1]Percents!$C:$M,9,FALSE)</f>
        <v>0</v>
      </c>
      <c r="K2793" s="13">
        <f t="shared" si="44"/>
        <v>0</v>
      </c>
      <c r="L2793" s="22"/>
    </row>
    <row r="2794" spans="1:12" s="40" customFormat="1" ht="14.25" customHeight="1" x14ac:dyDescent="0.25">
      <c r="A2794" s="38" t="s">
        <v>243</v>
      </c>
      <c r="B2794" s="38" t="s">
        <v>289</v>
      </c>
      <c r="C2794" s="38" t="s">
        <v>10846</v>
      </c>
      <c r="D2794" s="38" t="s">
        <v>10847</v>
      </c>
      <c r="E2794" s="38" t="s">
        <v>2555</v>
      </c>
      <c r="F2794" s="38" t="s">
        <v>10848</v>
      </c>
      <c r="G2794" s="38" t="s">
        <v>10849</v>
      </c>
      <c r="H2794" s="38" t="s">
        <v>2665</v>
      </c>
      <c r="I2794" s="39">
        <v>5163.8900000000003</v>
      </c>
      <c r="J2794" s="11">
        <f>VLOOKUP(LEFT(B2794,5),[1]Percents!$C:$M,9,FALSE)</f>
        <v>0</v>
      </c>
      <c r="K2794" s="13">
        <f t="shared" si="44"/>
        <v>0</v>
      </c>
      <c r="L2794" s="22"/>
    </row>
    <row r="2795" spans="1:12" s="40" customFormat="1" ht="14.25" customHeight="1" x14ac:dyDescent="0.25">
      <c r="A2795" s="38" t="s">
        <v>213</v>
      </c>
      <c r="B2795" s="38" t="s">
        <v>68</v>
      </c>
      <c r="C2795" s="38" t="s">
        <v>11161</v>
      </c>
      <c r="D2795" s="38" t="s">
        <v>11162</v>
      </c>
      <c r="E2795" s="38" t="s">
        <v>11163</v>
      </c>
      <c r="F2795" s="38" t="s">
        <v>11164</v>
      </c>
      <c r="G2795" s="38" t="s">
        <v>10853</v>
      </c>
      <c r="H2795" s="38" t="s">
        <v>2665</v>
      </c>
      <c r="I2795" s="39">
        <v>1247.81</v>
      </c>
      <c r="J2795" s="11">
        <f>VLOOKUP(LEFT(B2795,5),[1]Percents!$C:$M,9,FALSE)</f>
        <v>0</v>
      </c>
      <c r="K2795" s="13">
        <f t="shared" si="44"/>
        <v>0</v>
      </c>
      <c r="L2795" s="22"/>
    </row>
    <row r="2796" spans="1:12" s="40" customFormat="1" ht="14.25" customHeight="1" x14ac:dyDescent="0.25">
      <c r="A2796" s="38" t="s">
        <v>213</v>
      </c>
      <c r="B2796" s="38" t="s">
        <v>258</v>
      </c>
      <c r="C2796" s="38" t="s">
        <v>10850</v>
      </c>
      <c r="D2796" s="38" t="s">
        <v>10851</v>
      </c>
      <c r="E2796" s="38" t="s">
        <v>714</v>
      </c>
      <c r="F2796" s="38" t="s">
        <v>10852</v>
      </c>
      <c r="G2796" s="38" t="s">
        <v>10853</v>
      </c>
      <c r="H2796" s="38" t="s">
        <v>2665</v>
      </c>
      <c r="I2796" s="39">
        <v>6852.91</v>
      </c>
      <c r="J2796" s="11">
        <f>VLOOKUP(LEFT(B2796,5),[1]Percents!$C:$M,9,FALSE)</f>
        <v>4.4049999999999999E-2</v>
      </c>
      <c r="K2796" s="13">
        <f t="shared" si="44"/>
        <v>301.87068549999998</v>
      </c>
      <c r="L2796" s="22"/>
    </row>
    <row r="2797" spans="1:12" s="40" customFormat="1" ht="14.25" customHeight="1" x14ac:dyDescent="0.25">
      <c r="A2797" s="38" t="s">
        <v>213</v>
      </c>
      <c r="B2797" s="38" t="s">
        <v>225</v>
      </c>
      <c r="C2797" s="38" t="s">
        <v>11165</v>
      </c>
      <c r="D2797" s="38" t="s">
        <v>11166</v>
      </c>
      <c r="E2797" s="38" t="s">
        <v>60</v>
      </c>
      <c r="F2797" s="38" t="s">
        <v>11167</v>
      </c>
      <c r="G2797" s="38" t="s">
        <v>11168</v>
      </c>
      <c r="H2797" s="38" t="s">
        <v>2665</v>
      </c>
      <c r="I2797" s="39">
        <v>1152</v>
      </c>
      <c r="J2797" s="11">
        <f>VLOOKUP(LEFT(B2797,5),[1]Percents!$C:$M,9,FALSE)</f>
        <v>0</v>
      </c>
      <c r="K2797" s="13">
        <f t="shared" si="44"/>
        <v>0</v>
      </c>
      <c r="L2797" s="22"/>
    </row>
    <row r="2798" spans="1:12" s="40" customFormat="1" ht="14.25" customHeight="1" x14ac:dyDescent="0.25">
      <c r="A2798" s="38" t="s">
        <v>213</v>
      </c>
      <c r="B2798" s="38" t="s">
        <v>68</v>
      </c>
      <c r="C2798" s="38" t="s">
        <v>10854</v>
      </c>
      <c r="D2798" s="38" t="s">
        <v>10855</v>
      </c>
      <c r="E2798" s="38" t="s">
        <v>788</v>
      </c>
      <c r="F2798" s="38" t="s">
        <v>10856</v>
      </c>
      <c r="G2798" s="38" t="s">
        <v>10845</v>
      </c>
      <c r="H2798" s="38" t="s">
        <v>2665</v>
      </c>
      <c r="I2798" s="39">
        <v>1050</v>
      </c>
      <c r="J2798" s="11">
        <f>VLOOKUP(LEFT(B2798,5),[1]Percents!$C:$M,9,FALSE)</f>
        <v>0</v>
      </c>
      <c r="K2798" s="13">
        <f t="shared" si="44"/>
        <v>0</v>
      </c>
      <c r="L2798" s="22"/>
    </row>
    <row r="2799" spans="1:12" s="40" customFormat="1" ht="14.25" customHeight="1" x14ac:dyDescent="0.25">
      <c r="A2799" s="38" t="s">
        <v>213</v>
      </c>
      <c r="B2799" s="38" t="s">
        <v>154</v>
      </c>
      <c r="C2799" s="38" t="s">
        <v>10857</v>
      </c>
      <c r="D2799" s="38" t="s">
        <v>10858</v>
      </c>
      <c r="E2799" s="38" t="s">
        <v>253</v>
      </c>
      <c r="F2799" s="38" t="s">
        <v>10859</v>
      </c>
      <c r="G2799" s="38" t="s">
        <v>10853</v>
      </c>
      <c r="H2799" s="38" t="s">
        <v>2665</v>
      </c>
      <c r="I2799" s="39">
        <v>0</v>
      </c>
      <c r="J2799" s="11">
        <f>VLOOKUP(LEFT(B2799,5),[1]Percents!$C:$M,9,FALSE)</f>
        <v>0</v>
      </c>
      <c r="K2799" s="13">
        <f t="shared" si="44"/>
        <v>0</v>
      </c>
      <c r="L2799" s="22"/>
    </row>
    <row r="2800" spans="1:12" s="40" customFormat="1" ht="14.25" customHeight="1" x14ac:dyDescent="0.25">
      <c r="A2800" s="38" t="s">
        <v>213</v>
      </c>
      <c r="B2800" s="38" t="s">
        <v>229</v>
      </c>
      <c r="C2800" s="38" t="s">
        <v>11468</v>
      </c>
      <c r="D2800" s="38" t="s">
        <v>11469</v>
      </c>
      <c r="E2800" s="38" t="s">
        <v>600</v>
      </c>
      <c r="F2800" s="38" t="s">
        <v>11470</v>
      </c>
      <c r="G2800" s="38" t="s">
        <v>10849</v>
      </c>
      <c r="H2800" s="38" t="s">
        <v>2665</v>
      </c>
      <c r="I2800" s="39">
        <v>232.13</v>
      </c>
      <c r="J2800" s="11">
        <f>VLOOKUP(LEFT(B2800,5),[1]Percents!$C:$M,9,FALSE)</f>
        <v>0</v>
      </c>
      <c r="K2800" s="13">
        <f t="shared" si="44"/>
        <v>0</v>
      </c>
      <c r="L2800" s="22"/>
    </row>
    <row r="2801" spans="1:12" s="40" customFormat="1" ht="14.25" customHeight="1" x14ac:dyDescent="0.25">
      <c r="A2801" s="38" t="s">
        <v>213</v>
      </c>
      <c r="B2801" s="38" t="s">
        <v>261</v>
      </c>
      <c r="C2801" s="38" t="s">
        <v>12240</v>
      </c>
      <c r="D2801" s="38" t="s">
        <v>12241</v>
      </c>
      <c r="E2801" s="38" t="s">
        <v>12242</v>
      </c>
      <c r="F2801" s="38" t="s">
        <v>12243</v>
      </c>
      <c r="G2801" s="38" t="s">
        <v>12244</v>
      </c>
      <c r="H2801" s="38" t="s">
        <v>2665</v>
      </c>
      <c r="I2801" s="39">
        <v>0</v>
      </c>
      <c r="J2801" s="11">
        <f>VLOOKUP(LEFT(B2801,5),[1]Percents!$C:$M,9,FALSE)</f>
        <v>4.4049999999999999E-2</v>
      </c>
      <c r="K2801" s="13">
        <f t="shared" si="44"/>
        <v>0</v>
      </c>
      <c r="L2801" s="22"/>
    </row>
    <row r="2802" spans="1:12" s="40" customFormat="1" ht="14.25" customHeight="1" x14ac:dyDescent="0.25">
      <c r="A2802" s="38" t="s">
        <v>243</v>
      </c>
      <c r="B2802" s="38" t="s">
        <v>2543</v>
      </c>
      <c r="C2802" s="38" t="s">
        <v>11169</v>
      </c>
      <c r="D2802" s="38" t="s">
        <v>11170</v>
      </c>
      <c r="E2802" s="38" t="s">
        <v>581</v>
      </c>
      <c r="F2802" s="38" t="s">
        <v>11171</v>
      </c>
      <c r="G2802" s="38" t="s">
        <v>10948</v>
      </c>
      <c r="H2802" s="38" t="s">
        <v>2665</v>
      </c>
      <c r="I2802" s="39">
        <v>5489.16</v>
      </c>
      <c r="J2802" s="11">
        <f>VLOOKUP(LEFT(B2802,5),[1]Percents!$C:$M,9,FALSE)</f>
        <v>0</v>
      </c>
      <c r="K2802" s="13">
        <f t="shared" si="44"/>
        <v>0</v>
      </c>
      <c r="L2802" s="22"/>
    </row>
    <row r="2803" spans="1:12" s="40" customFormat="1" ht="14.25" customHeight="1" x14ac:dyDescent="0.25">
      <c r="A2803" s="38" t="s">
        <v>141</v>
      </c>
      <c r="B2803" s="38" t="s">
        <v>172</v>
      </c>
      <c r="C2803" s="38" t="s">
        <v>11172</v>
      </c>
      <c r="D2803" s="38" t="s">
        <v>11173</v>
      </c>
      <c r="E2803" s="38" t="s">
        <v>36</v>
      </c>
      <c r="F2803" s="38" t="s">
        <v>11174</v>
      </c>
      <c r="G2803" s="38" t="s">
        <v>10673</v>
      </c>
      <c r="H2803" s="38" t="s">
        <v>2665</v>
      </c>
      <c r="I2803" s="39">
        <v>3665.02</v>
      </c>
      <c r="J2803" s="11">
        <f>VLOOKUP(LEFT(B2803,5),[1]Percents!$C:$M,9,FALSE)</f>
        <v>0.64170000000000005</v>
      </c>
      <c r="K2803" s="13">
        <f t="shared" si="44"/>
        <v>2351.8433340000001</v>
      </c>
      <c r="L2803" s="22"/>
    </row>
    <row r="2804" spans="1:12" s="40" customFormat="1" ht="14.25" customHeight="1" x14ac:dyDescent="0.25">
      <c r="A2804" s="38" t="s">
        <v>213</v>
      </c>
      <c r="B2804" s="38" t="s">
        <v>120</v>
      </c>
      <c r="C2804" s="38" t="s">
        <v>11175</v>
      </c>
      <c r="D2804" s="38" t="s">
        <v>11176</v>
      </c>
      <c r="E2804" s="38" t="s">
        <v>6737</v>
      </c>
      <c r="F2804" s="38" t="s">
        <v>11177</v>
      </c>
      <c r="G2804" s="38" t="s">
        <v>10673</v>
      </c>
      <c r="H2804" s="38" t="s">
        <v>2665</v>
      </c>
      <c r="I2804" s="39">
        <v>1141.3800000000001</v>
      </c>
      <c r="J2804" s="11">
        <f>VLOOKUP(LEFT(B2804,5),[1]Percents!$C:$M,9,FALSE)</f>
        <v>0</v>
      </c>
      <c r="K2804" s="13">
        <f t="shared" si="44"/>
        <v>0</v>
      </c>
      <c r="L2804" s="22"/>
    </row>
    <row r="2805" spans="1:12" s="40" customFormat="1" ht="14.25" customHeight="1" x14ac:dyDescent="0.25">
      <c r="A2805" s="38" t="s">
        <v>243</v>
      </c>
      <c r="B2805" s="38" t="s">
        <v>290</v>
      </c>
      <c r="C2805" s="38" t="s">
        <v>10860</v>
      </c>
      <c r="D2805" s="38" t="s">
        <v>10861</v>
      </c>
      <c r="E2805" s="38" t="s">
        <v>206</v>
      </c>
      <c r="F2805" s="38" t="s">
        <v>10862</v>
      </c>
      <c r="G2805" s="38" t="s">
        <v>10845</v>
      </c>
      <c r="H2805" s="38" t="s">
        <v>2665</v>
      </c>
      <c r="I2805" s="39">
        <v>1865.65</v>
      </c>
      <c r="J2805" s="11">
        <f>VLOOKUP(LEFT(B2805,5),[1]Percents!$C:$M,9,FALSE)</f>
        <v>0</v>
      </c>
      <c r="K2805" s="13">
        <f t="shared" si="44"/>
        <v>0</v>
      </c>
      <c r="L2805" s="22"/>
    </row>
    <row r="2806" spans="1:12" s="40" customFormat="1" ht="14.25" customHeight="1" x14ac:dyDescent="0.25">
      <c r="A2806" s="38" t="s">
        <v>213</v>
      </c>
      <c r="B2806" s="38" t="s">
        <v>42</v>
      </c>
      <c r="C2806" s="38" t="s">
        <v>11471</v>
      </c>
      <c r="D2806" s="38" t="s">
        <v>11472</v>
      </c>
      <c r="E2806" s="38" t="s">
        <v>11473</v>
      </c>
      <c r="F2806" s="38" t="s">
        <v>11474</v>
      </c>
      <c r="G2806" s="38" t="s">
        <v>10913</v>
      </c>
      <c r="H2806" s="38" t="s">
        <v>2665</v>
      </c>
      <c r="I2806" s="39">
        <v>1266.44</v>
      </c>
      <c r="J2806" s="11">
        <f>VLOOKUP(LEFT(B2806,5),[1]Percents!$C:$M,9,FALSE)</f>
        <v>0</v>
      </c>
      <c r="K2806" s="13">
        <f t="shared" si="44"/>
        <v>0</v>
      </c>
      <c r="L2806" s="22"/>
    </row>
    <row r="2807" spans="1:12" s="40" customFormat="1" ht="14.25" customHeight="1" x14ac:dyDescent="0.25">
      <c r="A2807" s="38" t="s">
        <v>243</v>
      </c>
      <c r="B2807" s="38" t="s">
        <v>314</v>
      </c>
      <c r="C2807" s="38" t="s">
        <v>12609</v>
      </c>
      <c r="D2807" s="38" t="s">
        <v>12610</v>
      </c>
      <c r="E2807" s="38" t="s">
        <v>197</v>
      </c>
      <c r="F2807" s="38" t="s">
        <v>12611</v>
      </c>
      <c r="G2807" s="38" t="s">
        <v>8180</v>
      </c>
      <c r="H2807" s="38" t="s">
        <v>2665</v>
      </c>
      <c r="I2807" s="39">
        <v>9086.49</v>
      </c>
      <c r="J2807" s="11">
        <f>VLOOKUP(LEFT(B2807,5),[1]Percents!$C:$M,9,FALSE)</f>
        <v>0</v>
      </c>
      <c r="K2807" s="13">
        <f t="shared" si="44"/>
        <v>0</v>
      </c>
      <c r="L2807" s="22"/>
    </row>
    <row r="2808" spans="1:12" s="40" customFormat="1" ht="14.25" customHeight="1" x14ac:dyDescent="0.25">
      <c r="A2808" s="38" t="s">
        <v>213</v>
      </c>
      <c r="B2808" s="38" t="s">
        <v>162</v>
      </c>
      <c r="C2808" s="38" t="s">
        <v>11178</v>
      </c>
      <c r="D2808" s="38" t="s">
        <v>11179</v>
      </c>
      <c r="E2808" s="38" t="s">
        <v>8866</v>
      </c>
      <c r="F2808" s="38" t="s">
        <v>11180</v>
      </c>
      <c r="G2808" s="38" t="s">
        <v>11168</v>
      </c>
      <c r="H2808" s="38" t="s">
        <v>2665</v>
      </c>
      <c r="I2808" s="39">
        <v>0</v>
      </c>
      <c r="J2808" s="11">
        <f>VLOOKUP(LEFT(B2808,5),[1]Percents!$C:$M,9,FALSE)</f>
        <v>4.4049999999999999E-2</v>
      </c>
      <c r="K2808" s="13">
        <f t="shared" si="44"/>
        <v>0</v>
      </c>
      <c r="L2808" s="22"/>
    </row>
    <row r="2809" spans="1:12" s="40" customFormat="1" ht="14.25" customHeight="1" x14ac:dyDescent="0.25">
      <c r="A2809" s="38" t="s">
        <v>213</v>
      </c>
      <c r="B2809" s="38" t="s">
        <v>258</v>
      </c>
      <c r="C2809" s="38" t="s">
        <v>11181</v>
      </c>
      <c r="D2809" s="38" t="s">
        <v>11182</v>
      </c>
      <c r="E2809" s="38" t="s">
        <v>453</v>
      </c>
      <c r="F2809" s="38" t="s">
        <v>11183</v>
      </c>
      <c r="G2809" s="38" t="s">
        <v>10845</v>
      </c>
      <c r="H2809" s="38" t="s">
        <v>2665</v>
      </c>
      <c r="I2809" s="39">
        <v>1723.03</v>
      </c>
      <c r="J2809" s="11">
        <f>VLOOKUP(LEFT(B2809,5),[1]Percents!$C:$M,9,FALSE)</f>
        <v>4.4049999999999999E-2</v>
      </c>
      <c r="K2809" s="13">
        <f t="shared" si="44"/>
        <v>75.89947149999999</v>
      </c>
      <c r="L2809" s="22"/>
    </row>
    <row r="2810" spans="1:12" s="40" customFormat="1" ht="14.25" customHeight="1" x14ac:dyDescent="0.25">
      <c r="A2810" s="38" t="s">
        <v>243</v>
      </c>
      <c r="B2810" s="38" t="s">
        <v>118</v>
      </c>
      <c r="C2810" s="38" t="s">
        <v>12612</v>
      </c>
      <c r="D2810" s="38" t="s">
        <v>12613</v>
      </c>
      <c r="E2810" s="38" t="s">
        <v>8543</v>
      </c>
      <c r="F2810" s="38" t="s">
        <v>12614</v>
      </c>
      <c r="G2810" s="38" t="s">
        <v>12615</v>
      </c>
      <c r="H2810" s="38" t="s">
        <v>2665</v>
      </c>
      <c r="I2810" s="39">
        <v>1127.5</v>
      </c>
      <c r="J2810" s="11">
        <f>VLOOKUP(LEFT(B2810,5),[1]Percents!$C:$M,9,FALSE)</f>
        <v>0</v>
      </c>
      <c r="K2810" s="13">
        <f t="shared" si="44"/>
        <v>0</v>
      </c>
      <c r="L2810" s="22"/>
    </row>
    <row r="2811" spans="1:12" s="40" customFormat="1" ht="14.25" customHeight="1" x14ac:dyDescent="0.25">
      <c r="A2811" s="38" t="s">
        <v>243</v>
      </c>
      <c r="B2811" s="38" t="s">
        <v>203</v>
      </c>
      <c r="C2811" s="38" t="s">
        <v>11877</v>
      </c>
      <c r="D2811" s="38" t="s">
        <v>11878</v>
      </c>
      <c r="E2811" s="38" t="s">
        <v>11879</v>
      </c>
      <c r="F2811" s="38" t="s">
        <v>11880</v>
      </c>
      <c r="G2811" s="38" t="s">
        <v>10673</v>
      </c>
      <c r="H2811" s="38" t="s">
        <v>2665</v>
      </c>
      <c r="I2811" s="39">
        <v>4131.8999999999996</v>
      </c>
      <c r="J2811" s="11">
        <f>VLOOKUP(LEFT(B2811,5),[1]Percents!$C:$M,9,FALSE)</f>
        <v>0</v>
      </c>
      <c r="K2811" s="13">
        <f t="shared" si="44"/>
        <v>0</v>
      </c>
      <c r="L2811" s="22"/>
    </row>
    <row r="2812" spans="1:12" s="40" customFormat="1" ht="14.25" customHeight="1" x14ac:dyDescent="0.25">
      <c r="A2812" s="38" t="s">
        <v>243</v>
      </c>
      <c r="B2812" s="38" t="s">
        <v>289</v>
      </c>
      <c r="C2812" s="38" t="s">
        <v>12245</v>
      </c>
      <c r="D2812" s="38" t="s">
        <v>12246</v>
      </c>
      <c r="E2812" s="38" t="s">
        <v>12247</v>
      </c>
      <c r="F2812" s="38" t="s">
        <v>12248</v>
      </c>
      <c r="G2812" s="38" t="s">
        <v>11366</v>
      </c>
      <c r="H2812" s="38" t="s">
        <v>2665</v>
      </c>
      <c r="I2812" s="39">
        <v>2950.94</v>
      </c>
      <c r="J2812" s="11">
        <f>VLOOKUP(LEFT(B2812,5),[1]Percents!$C:$M,9,FALSE)</f>
        <v>0</v>
      </c>
      <c r="K2812" s="13">
        <f t="shared" si="44"/>
        <v>0</v>
      </c>
      <c r="L2812" s="22"/>
    </row>
    <row r="2813" spans="1:12" s="40" customFormat="1" ht="14.25" customHeight="1" x14ac:dyDescent="0.25">
      <c r="A2813" s="38" t="s">
        <v>243</v>
      </c>
      <c r="B2813" s="38" t="s">
        <v>50</v>
      </c>
      <c r="C2813" s="38" t="s">
        <v>11475</v>
      </c>
      <c r="D2813" s="38" t="s">
        <v>11476</v>
      </c>
      <c r="E2813" s="38" t="s">
        <v>124</v>
      </c>
      <c r="F2813" s="38" t="s">
        <v>11477</v>
      </c>
      <c r="G2813" s="38" t="s">
        <v>10760</v>
      </c>
      <c r="H2813" s="38" t="s">
        <v>2665</v>
      </c>
      <c r="I2813" s="39">
        <v>4302.07</v>
      </c>
      <c r="J2813" s="11">
        <f>VLOOKUP(LEFT(B2813,5),[1]Percents!$C:$M,9,FALSE)</f>
        <v>0</v>
      </c>
      <c r="K2813" s="13">
        <f t="shared" si="44"/>
        <v>0</v>
      </c>
      <c r="L2813" s="22"/>
    </row>
    <row r="2814" spans="1:12" s="40" customFormat="1" ht="14.25" customHeight="1" x14ac:dyDescent="0.25">
      <c r="A2814" s="38" t="s">
        <v>243</v>
      </c>
      <c r="B2814" s="38" t="s">
        <v>314</v>
      </c>
      <c r="C2814" s="38" t="s">
        <v>12616</v>
      </c>
      <c r="D2814" s="38" t="s">
        <v>12617</v>
      </c>
      <c r="E2814" s="38" t="s">
        <v>436</v>
      </c>
      <c r="F2814" s="38" t="s">
        <v>12618</v>
      </c>
      <c r="G2814" s="38" t="s">
        <v>11200</v>
      </c>
      <c r="H2814" s="38" t="s">
        <v>2665</v>
      </c>
      <c r="I2814" s="39">
        <v>768.75</v>
      </c>
      <c r="J2814" s="11">
        <f>VLOOKUP(LEFT(B2814,5),[1]Percents!$C:$M,9,FALSE)</f>
        <v>0</v>
      </c>
      <c r="K2814" s="13">
        <f t="shared" si="44"/>
        <v>0</v>
      </c>
      <c r="L2814" s="22"/>
    </row>
    <row r="2815" spans="1:12" s="40" customFormat="1" ht="14.25" customHeight="1" x14ac:dyDescent="0.25">
      <c r="A2815" s="38" t="s">
        <v>243</v>
      </c>
      <c r="B2815" s="38" t="s">
        <v>118</v>
      </c>
      <c r="C2815" s="38" t="s">
        <v>11881</v>
      </c>
      <c r="D2815" s="38" t="s">
        <v>11882</v>
      </c>
      <c r="E2815" s="38" t="s">
        <v>39</v>
      </c>
      <c r="F2815" s="38" t="s">
        <v>11883</v>
      </c>
      <c r="G2815" s="38" t="s">
        <v>11884</v>
      </c>
      <c r="H2815" s="38" t="s">
        <v>2665</v>
      </c>
      <c r="I2815" s="39">
        <v>0</v>
      </c>
      <c r="J2815" s="11">
        <f>VLOOKUP(LEFT(B2815,5),[1]Percents!$C:$M,9,FALSE)</f>
        <v>0</v>
      </c>
      <c r="K2815" s="13">
        <f t="shared" si="44"/>
        <v>0</v>
      </c>
      <c r="L2815" s="22"/>
    </row>
    <row r="2816" spans="1:12" s="40" customFormat="1" ht="14.25" customHeight="1" x14ac:dyDescent="0.25">
      <c r="A2816" s="38" t="s">
        <v>213</v>
      </c>
      <c r="B2816" s="38" t="s">
        <v>261</v>
      </c>
      <c r="C2816" s="38" t="s">
        <v>11478</v>
      </c>
      <c r="D2816" s="38" t="s">
        <v>11479</v>
      </c>
      <c r="E2816" s="38" t="s">
        <v>14</v>
      </c>
      <c r="F2816" s="38" t="s">
        <v>11480</v>
      </c>
      <c r="G2816" s="38" t="s">
        <v>11481</v>
      </c>
      <c r="H2816" s="38" t="s">
        <v>2665</v>
      </c>
      <c r="I2816" s="39">
        <v>114.54</v>
      </c>
      <c r="J2816" s="11">
        <f>VLOOKUP(LEFT(B2816,5),[1]Percents!$C:$M,9,FALSE)</f>
        <v>4.4049999999999999E-2</v>
      </c>
      <c r="K2816" s="13">
        <f t="shared" si="44"/>
        <v>5.0454870000000005</v>
      </c>
      <c r="L2816" s="22"/>
    </row>
    <row r="2817" spans="1:12" s="40" customFormat="1" ht="14.25" customHeight="1" x14ac:dyDescent="0.25">
      <c r="A2817" s="38" t="s">
        <v>243</v>
      </c>
      <c r="B2817" s="38" t="s">
        <v>674</v>
      </c>
      <c r="C2817" s="38" t="s">
        <v>11184</v>
      </c>
      <c r="D2817" s="38" t="s">
        <v>11185</v>
      </c>
      <c r="E2817" s="38" t="s">
        <v>675</v>
      </c>
      <c r="F2817" s="38" t="s">
        <v>11186</v>
      </c>
      <c r="G2817" s="38" t="s">
        <v>10948</v>
      </c>
      <c r="H2817" s="38" t="s">
        <v>2665</v>
      </c>
      <c r="I2817" s="39">
        <v>0</v>
      </c>
      <c r="J2817" s="11">
        <f>VLOOKUP(LEFT(B2817,5),[1]Percents!$C:$M,9,FALSE)</f>
        <v>0</v>
      </c>
      <c r="K2817" s="13">
        <f t="shared" si="44"/>
        <v>0</v>
      </c>
      <c r="L2817" s="22"/>
    </row>
    <row r="2818" spans="1:12" s="40" customFormat="1" ht="14.25" customHeight="1" x14ac:dyDescent="0.25">
      <c r="A2818" s="38" t="s">
        <v>243</v>
      </c>
      <c r="B2818" s="38" t="s">
        <v>50</v>
      </c>
      <c r="C2818" s="38" t="s">
        <v>11482</v>
      </c>
      <c r="D2818" s="38" t="s">
        <v>11483</v>
      </c>
      <c r="E2818" s="38" t="s">
        <v>386</v>
      </c>
      <c r="F2818" s="38" t="s">
        <v>11484</v>
      </c>
      <c r="G2818" s="38" t="s">
        <v>11485</v>
      </c>
      <c r="H2818" s="38" t="s">
        <v>2665</v>
      </c>
      <c r="I2818" s="39">
        <v>295.66000000000003</v>
      </c>
      <c r="J2818" s="11">
        <f>VLOOKUP(LEFT(B2818,5),[1]Percents!$C:$M,9,FALSE)</f>
        <v>0</v>
      </c>
      <c r="K2818" s="13">
        <f t="shared" si="44"/>
        <v>0</v>
      </c>
      <c r="L2818" s="22"/>
    </row>
    <row r="2819" spans="1:12" s="40" customFormat="1" ht="14.25" customHeight="1" x14ac:dyDescent="0.25">
      <c r="A2819" s="38" t="s">
        <v>213</v>
      </c>
      <c r="B2819" s="38" t="s">
        <v>839</v>
      </c>
      <c r="C2819" s="38" t="s">
        <v>11486</v>
      </c>
      <c r="D2819" s="38" t="s">
        <v>11487</v>
      </c>
      <c r="E2819" s="38" t="s">
        <v>11488</v>
      </c>
      <c r="F2819" s="38" t="s">
        <v>11489</v>
      </c>
      <c r="G2819" s="38" t="s">
        <v>11490</v>
      </c>
      <c r="H2819" s="38" t="s">
        <v>2665</v>
      </c>
      <c r="I2819" s="39">
        <v>551.41999999999996</v>
      </c>
      <c r="J2819" s="11">
        <f>VLOOKUP(LEFT(B2819,5),[1]Percents!$C:$M,9,FALSE)</f>
        <v>0</v>
      </c>
      <c r="K2819" s="13">
        <f t="shared" si="44"/>
        <v>0</v>
      </c>
      <c r="L2819" s="22"/>
    </row>
    <row r="2820" spans="1:12" s="40" customFormat="1" ht="14.25" customHeight="1" x14ac:dyDescent="0.25">
      <c r="A2820" s="38" t="s">
        <v>213</v>
      </c>
      <c r="B2820" s="38" t="s">
        <v>67</v>
      </c>
      <c r="C2820" s="38" t="s">
        <v>11491</v>
      </c>
      <c r="D2820" s="38" t="s">
        <v>11492</v>
      </c>
      <c r="E2820" s="38" t="s">
        <v>214</v>
      </c>
      <c r="F2820" s="38" t="s">
        <v>11493</v>
      </c>
      <c r="G2820" s="38" t="s">
        <v>11168</v>
      </c>
      <c r="H2820" s="38" t="s">
        <v>2665</v>
      </c>
      <c r="I2820" s="39">
        <v>1345.21</v>
      </c>
      <c r="J2820" s="11">
        <f>VLOOKUP(LEFT(B2820,5),[1]Percents!$C:$M,9,FALSE)</f>
        <v>0</v>
      </c>
      <c r="K2820" s="13">
        <f t="shared" si="44"/>
        <v>0</v>
      </c>
      <c r="L2820" s="22"/>
    </row>
    <row r="2821" spans="1:12" s="40" customFormat="1" ht="14.25" customHeight="1" x14ac:dyDescent="0.25">
      <c r="A2821" s="38" t="s">
        <v>213</v>
      </c>
      <c r="B2821" s="38" t="s">
        <v>1004</v>
      </c>
      <c r="C2821" s="38" t="s">
        <v>12249</v>
      </c>
      <c r="D2821" s="38" t="s">
        <v>12250</v>
      </c>
      <c r="E2821" s="38" t="s">
        <v>117</v>
      </c>
      <c r="F2821" s="38" t="s">
        <v>12251</v>
      </c>
      <c r="G2821" s="38" t="s">
        <v>12252</v>
      </c>
      <c r="H2821" s="38" t="s">
        <v>2665</v>
      </c>
      <c r="I2821" s="39">
        <v>148.02000000000001</v>
      </c>
      <c r="J2821" s="11">
        <f>VLOOKUP(LEFT(B2821,5),[1]Percents!$C:$M,9,FALSE)</f>
        <v>0</v>
      </c>
      <c r="K2821" s="13">
        <f t="shared" si="44"/>
        <v>0</v>
      </c>
      <c r="L2821" s="22"/>
    </row>
    <row r="2822" spans="1:12" s="40" customFormat="1" ht="14.25" customHeight="1" x14ac:dyDescent="0.25">
      <c r="A2822" s="38" t="s">
        <v>141</v>
      </c>
      <c r="B2822" s="38" t="s">
        <v>111</v>
      </c>
      <c r="C2822" s="38" t="s">
        <v>11885</v>
      </c>
      <c r="D2822" s="38" t="s">
        <v>11886</v>
      </c>
      <c r="E2822" s="38" t="s">
        <v>268</v>
      </c>
      <c r="F2822" s="38" t="s">
        <v>11887</v>
      </c>
      <c r="G2822" s="38" t="s">
        <v>11888</v>
      </c>
      <c r="H2822" s="38" t="s">
        <v>2665</v>
      </c>
      <c r="I2822" s="39">
        <v>1447.91</v>
      </c>
      <c r="J2822" s="11">
        <f>VLOOKUP(LEFT(B2822,5),[1]Percents!$C:$M,9,FALSE)</f>
        <v>0.64170000000000005</v>
      </c>
      <c r="K2822" s="13">
        <f t="shared" si="44"/>
        <v>929.12384700000007</v>
      </c>
      <c r="L2822" s="22"/>
    </row>
    <row r="2823" spans="1:12" s="40" customFormat="1" ht="14.25" customHeight="1" x14ac:dyDescent="0.25">
      <c r="A2823" s="38" t="s">
        <v>213</v>
      </c>
      <c r="B2823" s="38" t="s">
        <v>145</v>
      </c>
      <c r="C2823" s="38" t="s">
        <v>11889</v>
      </c>
      <c r="D2823" s="38" t="s">
        <v>11890</v>
      </c>
      <c r="E2823" s="38" t="s">
        <v>220</v>
      </c>
      <c r="F2823" s="38" t="s">
        <v>11891</v>
      </c>
      <c r="G2823" s="38" t="s">
        <v>11892</v>
      </c>
      <c r="H2823" s="38" t="s">
        <v>2665</v>
      </c>
      <c r="I2823" s="39">
        <v>115.47</v>
      </c>
      <c r="J2823" s="11">
        <f>VLOOKUP(LEFT(B2823,5),[1]Percents!$C:$M,9,FALSE)</f>
        <v>0</v>
      </c>
      <c r="K2823" s="13">
        <f t="shared" si="44"/>
        <v>0</v>
      </c>
      <c r="L2823" s="22"/>
    </row>
    <row r="2824" spans="1:12" s="40" customFormat="1" ht="14.25" customHeight="1" x14ac:dyDescent="0.25">
      <c r="A2824" s="38" t="s">
        <v>213</v>
      </c>
      <c r="B2824" s="38" t="s">
        <v>261</v>
      </c>
      <c r="C2824" s="38" t="s">
        <v>12253</v>
      </c>
      <c r="D2824" s="38" t="s">
        <v>12254</v>
      </c>
      <c r="E2824" s="38" t="s">
        <v>14</v>
      </c>
      <c r="F2824" s="38" t="s">
        <v>12255</v>
      </c>
      <c r="G2824" s="38" t="s">
        <v>11320</v>
      </c>
      <c r="H2824" s="38" t="s">
        <v>2665</v>
      </c>
      <c r="I2824" s="39">
        <v>1080</v>
      </c>
      <c r="J2824" s="11">
        <f>VLOOKUP(LEFT(B2824,5),[1]Percents!$C:$M,9,FALSE)</f>
        <v>4.4049999999999999E-2</v>
      </c>
      <c r="K2824" s="13">
        <f t="shared" si="44"/>
        <v>47.573999999999998</v>
      </c>
      <c r="L2824" s="22"/>
    </row>
    <row r="2825" spans="1:12" s="40" customFormat="1" ht="14.25" customHeight="1" x14ac:dyDescent="0.25">
      <c r="A2825" s="38" t="s">
        <v>213</v>
      </c>
      <c r="B2825" s="38" t="s">
        <v>166</v>
      </c>
      <c r="C2825" s="38" t="s">
        <v>11893</v>
      </c>
      <c r="D2825" s="38" t="s">
        <v>11894</v>
      </c>
      <c r="E2825" s="38" t="s">
        <v>1537</v>
      </c>
      <c r="F2825" s="38" t="s">
        <v>11895</v>
      </c>
      <c r="G2825" s="38" t="s">
        <v>5629</v>
      </c>
      <c r="H2825" s="38" t="s">
        <v>2665</v>
      </c>
      <c r="I2825" s="39">
        <v>0</v>
      </c>
      <c r="J2825" s="11">
        <f>VLOOKUP(LEFT(B2825,5),[1]Percents!$C:$M,9,FALSE)</f>
        <v>4.4049999999999999E-2</v>
      </c>
      <c r="K2825" s="13">
        <f t="shared" si="44"/>
        <v>0</v>
      </c>
      <c r="L2825" s="22"/>
    </row>
    <row r="2826" spans="1:12" s="40" customFormat="1" ht="14.25" customHeight="1" x14ac:dyDescent="0.25">
      <c r="A2826" s="38" t="s">
        <v>213</v>
      </c>
      <c r="B2826" s="38" t="s">
        <v>8847</v>
      </c>
      <c r="C2826" s="38" t="s">
        <v>12256</v>
      </c>
      <c r="D2826" s="38" t="s">
        <v>12257</v>
      </c>
      <c r="E2826" s="38" t="s">
        <v>12258</v>
      </c>
      <c r="F2826" s="38" t="s">
        <v>12259</v>
      </c>
      <c r="G2826" s="38" t="s">
        <v>12260</v>
      </c>
      <c r="H2826" s="38" t="s">
        <v>2665</v>
      </c>
      <c r="I2826" s="39">
        <v>46.2</v>
      </c>
      <c r="J2826" s="11">
        <f>VLOOKUP(LEFT(B2826,5),[1]Percents!$C:$M,9,FALSE)</f>
        <v>0</v>
      </c>
      <c r="K2826" s="13">
        <f t="shared" ref="K2826:K2889" si="45">+I2826*J2826</f>
        <v>0</v>
      </c>
      <c r="L2826" s="22"/>
    </row>
    <row r="2827" spans="1:12" s="40" customFormat="1" ht="14.25" customHeight="1" x14ac:dyDescent="0.25">
      <c r="A2827" s="38" t="s">
        <v>213</v>
      </c>
      <c r="B2827" s="38" t="s">
        <v>166</v>
      </c>
      <c r="C2827" s="38" t="s">
        <v>11494</v>
      </c>
      <c r="D2827" s="38" t="s">
        <v>11495</v>
      </c>
      <c r="E2827" s="38" t="s">
        <v>1537</v>
      </c>
      <c r="F2827" s="38" t="s">
        <v>11496</v>
      </c>
      <c r="G2827" s="38" t="s">
        <v>8076</v>
      </c>
      <c r="H2827" s="38" t="s">
        <v>2665</v>
      </c>
      <c r="I2827" s="39">
        <v>234.68</v>
      </c>
      <c r="J2827" s="11">
        <f>VLOOKUP(LEFT(B2827,5),[1]Percents!$C:$M,9,FALSE)</f>
        <v>4.4049999999999999E-2</v>
      </c>
      <c r="K2827" s="13">
        <f t="shared" si="45"/>
        <v>10.337654000000001</v>
      </c>
      <c r="L2827" s="22"/>
    </row>
    <row r="2828" spans="1:12" s="40" customFormat="1" ht="14.25" customHeight="1" x14ac:dyDescent="0.25">
      <c r="A2828" s="38" t="s">
        <v>213</v>
      </c>
      <c r="B2828" s="38" t="s">
        <v>258</v>
      </c>
      <c r="C2828" s="38" t="s">
        <v>11896</v>
      </c>
      <c r="D2828" s="38" t="s">
        <v>11897</v>
      </c>
      <c r="E2828" s="38" t="s">
        <v>395</v>
      </c>
      <c r="F2828" s="38" t="s">
        <v>11898</v>
      </c>
      <c r="G2828" s="38" t="s">
        <v>11899</v>
      </c>
      <c r="H2828" s="38" t="s">
        <v>2665</v>
      </c>
      <c r="I2828" s="39">
        <v>169.11</v>
      </c>
      <c r="J2828" s="11">
        <f>VLOOKUP(LEFT(B2828,5),[1]Percents!$C:$M,9,FALSE)</f>
        <v>4.4049999999999999E-2</v>
      </c>
      <c r="K2828" s="13">
        <f t="shared" si="45"/>
        <v>7.4492955000000007</v>
      </c>
      <c r="L2828" s="22"/>
    </row>
    <row r="2829" spans="1:12" s="40" customFormat="1" ht="14.25" customHeight="1" x14ac:dyDescent="0.25">
      <c r="A2829" s="38" t="s">
        <v>213</v>
      </c>
      <c r="B2829" s="38" t="s">
        <v>261</v>
      </c>
      <c r="C2829" s="38" t="s">
        <v>11497</v>
      </c>
      <c r="D2829" s="38" t="s">
        <v>11498</v>
      </c>
      <c r="E2829" s="38" t="s">
        <v>11499</v>
      </c>
      <c r="F2829" s="38" t="s">
        <v>11500</v>
      </c>
      <c r="G2829" s="38" t="s">
        <v>11501</v>
      </c>
      <c r="H2829" s="38" t="s">
        <v>2665</v>
      </c>
      <c r="I2829" s="39">
        <v>2108.8000000000002</v>
      </c>
      <c r="J2829" s="11">
        <f>VLOOKUP(LEFT(B2829,5),[1]Percents!$C:$M,9,FALSE)</f>
        <v>4.4049999999999999E-2</v>
      </c>
      <c r="K2829" s="13">
        <f t="shared" si="45"/>
        <v>92.89264</v>
      </c>
      <c r="L2829" s="22"/>
    </row>
    <row r="2830" spans="1:12" s="40" customFormat="1" ht="14.25" customHeight="1" x14ac:dyDescent="0.25">
      <c r="A2830" s="38" t="s">
        <v>213</v>
      </c>
      <c r="B2830" s="38" t="s">
        <v>839</v>
      </c>
      <c r="C2830" s="38" t="s">
        <v>11502</v>
      </c>
      <c r="D2830" s="38" t="s">
        <v>11503</v>
      </c>
      <c r="E2830" s="38" t="s">
        <v>11488</v>
      </c>
      <c r="F2830" s="38" t="s">
        <v>11504</v>
      </c>
      <c r="G2830" s="38" t="s">
        <v>11490</v>
      </c>
      <c r="H2830" s="38" t="s">
        <v>2665</v>
      </c>
      <c r="I2830" s="39">
        <v>330.9</v>
      </c>
      <c r="J2830" s="11">
        <f>VLOOKUP(LEFT(B2830,5),[1]Percents!$C:$M,9,FALSE)</f>
        <v>0</v>
      </c>
      <c r="K2830" s="13">
        <f t="shared" si="45"/>
        <v>0</v>
      </c>
      <c r="L2830" s="22"/>
    </row>
    <row r="2831" spans="1:12" s="40" customFormat="1" ht="14.25" customHeight="1" x14ac:dyDescent="0.25">
      <c r="A2831" s="38" t="s">
        <v>213</v>
      </c>
      <c r="B2831" s="38" t="s">
        <v>145</v>
      </c>
      <c r="C2831" s="38" t="s">
        <v>11900</v>
      </c>
      <c r="D2831" s="38" t="s">
        <v>11901</v>
      </c>
      <c r="E2831" s="38" t="s">
        <v>374</v>
      </c>
      <c r="F2831" s="38" t="s">
        <v>11902</v>
      </c>
      <c r="G2831" s="38" t="s">
        <v>9941</v>
      </c>
      <c r="H2831" s="38" t="s">
        <v>2665</v>
      </c>
      <c r="I2831" s="39">
        <v>4418.8</v>
      </c>
      <c r="J2831" s="11">
        <f>VLOOKUP(LEFT(B2831,5),[1]Percents!$C:$M,9,FALSE)</f>
        <v>0</v>
      </c>
      <c r="K2831" s="13">
        <f t="shared" si="45"/>
        <v>0</v>
      </c>
      <c r="L2831" s="22"/>
    </row>
    <row r="2832" spans="1:12" s="40" customFormat="1" ht="14.25" customHeight="1" x14ac:dyDescent="0.25">
      <c r="A2832" s="38" t="s">
        <v>243</v>
      </c>
      <c r="B2832" s="38" t="s">
        <v>674</v>
      </c>
      <c r="C2832" s="38" t="s">
        <v>11505</v>
      </c>
      <c r="D2832" s="38" t="s">
        <v>11506</v>
      </c>
      <c r="E2832" s="38" t="s">
        <v>675</v>
      </c>
      <c r="F2832" s="38" t="s">
        <v>11507</v>
      </c>
      <c r="G2832" s="38" t="s">
        <v>10673</v>
      </c>
      <c r="H2832" s="38" t="s">
        <v>2665</v>
      </c>
      <c r="I2832" s="39">
        <v>4115.43</v>
      </c>
      <c r="J2832" s="11">
        <f>VLOOKUP(LEFT(B2832,5),[1]Percents!$C:$M,9,FALSE)</f>
        <v>0</v>
      </c>
      <c r="K2832" s="13">
        <f t="shared" si="45"/>
        <v>0</v>
      </c>
      <c r="L2832" s="22"/>
    </row>
    <row r="2833" spans="1:12" s="40" customFormat="1" ht="14.25" customHeight="1" x14ac:dyDescent="0.25">
      <c r="A2833" s="38" t="s">
        <v>243</v>
      </c>
      <c r="B2833" s="38" t="s">
        <v>674</v>
      </c>
      <c r="C2833" s="38" t="s">
        <v>11508</v>
      </c>
      <c r="D2833" s="38" t="s">
        <v>11509</v>
      </c>
      <c r="E2833" s="38" t="s">
        <v>675</v>
      </c>
      <c r="F2833" s="38" t="s">
        <v>11510</v>
      </c>
      <c r="G2833" s="38" t="s">
        <v>9856</v>
      </c>
      <c r="H2833" s="38" t="s">
        <v>2665</v>
      </c>
      <c r="I2833" s="39">
        <v>0</v>
      </c>
      <c r="J2833" s="11">
        <f>VLOOKUP(LEFT(B2833,5),[1]Percents!$C:$M,9,FALSE)</f>
        <v>0</v>
      </c>
      <c r="K2833" s="13">
        <f t="shared" si="45"/>
        <v>0</v>
      </c>
      <c r="L2833" s="22"/>
    </row>
    <row r="2834" spans="1:12" s="40" customFormat="1" ht="14.25" customHeight="1" x14ac:dyDescent="0.25">
      <c r="A2834" s="38" t="s">
        <v>243</v>
      </c>
      <c r="B2834" s="38" t="s">
        <v>50</v>
      </c>
      <c r="C2834" s="38" t="s">
        <v>11903</v>
      </c>
      <c r="D2834" s="38" t="s">
        <v>11904</v>
      </c>
      <c r="E2834" s="38" t="s">
        <v>19</v>
      </c>
      <c r="F2834" s="38" t="s">
        <v>11905</v>
      </c>
      <c r="G2834" s="38" t="s">
        <v>10948</v>
      </c>
      <c r="H2834" s="38" t="s">
        <v>2665</v>
      </c>
      <c r="I2834" s="39">
        <v>465.4</v>
      </c>
      <c r="J2834" s="11">
        <f>VLOOKUP(LEFT(B2834,5),[1]Percents!$C:$M,9,FALSE)</f>
        <v>0</v>
      </c>
      <c r="K2834" s="13">
        <f t="shared" si="45"/>
        <v>0</v>
      </c>
      <c r="L2834" s="22"/>
    </row>
    <row r="2835" spans="1:12" s="40" customFormat="1" ht="14.25" customHeight="1" x14ac:dyDescent="0.25">
      <c r="A2835" s="38" t="s">
        <v>6075</v>
      </c>
      <c r="B2835" s="38" t="s">
        <v>8895</v>
      </c>
      <c r="C2835" s="38" t="s">
        <v>12261</v>
      </c>
      <c r="D2835" s="38" t="s">
        <v>12262</v>
      </c>
      <c r="E2835" s="38" t="s">
        <v>8898</v>
      </c>
      <c r="F2835" s="38" t="s">
        <v>12263</v>
      </c>
      <c r="G2835" s="38" t="s">
        <v>12264</v>
      </c>
      <c r="H2835" s="38" t="s">
        <v>2665</v>
      </c>
      <c r="I2835" s="39">
        <v>0</v>
      </c>
      <c r="J2835" s="11">
        <f>VLOOKUP(LEFT(B2835,5),[1]Percents!$C:$M,9,FALSE)</f>
        <v>0</v>
      </c>
      <c r="K2835" s="13">
        <f t="shared" si="45"/>
        <v>0</v>
      </c>
      <c r="L2835" s="22"/>
    </row>
    <row r="2836" spans="1:12" s="40" customFormat="1" ht="14.25" customHeight="1" x14ac:dyDescent="0.25">
      <c r="A2836" s="38" t="s">
        <v>213</v>
      </c>
      <c r="B2836" s="38" t="s">
        <v>231</v>
      </c>
      <c r="C2836" s="38" t="s">
        <v>11906</v>
      </c>
      <c r="D2836" s="38" t="s">
        <v>11907</v>
      </c>
      <c r="E2836" s="38" t="s">
        <v>117</v>
      </c>
      <c r="F2836" s="38" t="s">
        <v>11908</v>
      </c>
      <c r="G2836" s="38" t="s">
        <v>10948</v>
      </c>
      <c r="H2836" s="38" t="s">
        <v>2665</v>
      </c>
      <c r="I2836" s="39">
        <v>0</v>
      </c>
      <c r="J2836" s="11">
        <f>VLOOKUP(LEFT(B2836,5),[1]Percents!$C:$M,9,FALSE)</f>
        <v>0</v>
      </c>
      <c r="K2836" s="13">
        <f t="shared" si="45"/>
        <v>0</v>
      </c>
      <c r="L2836" s="22"/>
    </row>
    <row r="2837" spans="1:12" s="40" customFormat="1" ht="14.25" customHeight="1" x14ac:dyDescent="0.25">
      <c r="A2837" s="38" t="s">
        <v>213</v>
      </c>
      <c r="B2837" s="38" t="s">
        <v>258</v>
      </c>
      <c r="C2837" s="38" t="s">
        <v>11909</v>
      </c>
      <c r="D2837" s="38" t="s">
        <v>11910</v>
      </c>
      <c r="E2837" s="38" t="s">
        <v>1374</v>
      </c>
      <c r="F2837" s="38" t="s">
        <v>11911</v>
      </c>
      <c r="G2837" s="38" t="s">
        <v>11912</v>
      </c>
      <c r="H2837" s="38" t="s">
        <v>2665</v>
      </c>
      <c r="I2837" s="39">
        <v>7459.42</v>
      </c>
      <c r="J2837" s="11">
        <f>VLOOKUP(LEFT(B2837,5),[1]Percents!$C:$M,9,FALSE)</f>
        <v>4.4049999999999999E-2</v>
      </c>
      <c r="K2837" s="13">
        <f t="shared" si="45"/>
        <v>328.58745099999999</v>
      </c>
      <c r="L2837" s="22"/>
    </row>
    <row r="2838" spans="1:12" s="40" customFormat="1" ht="14.25" customHeight="1" x14ac:dyDescent="0.25">
      <c r="A2838" s="38" t="s">
        <v>213</v>
      </c>
      <c r="B2838" s="38" t="s">
        <v>162</v>
      </c>
      <c r="C2838" s="38" t="s">
        <v>12619</v>
      </c>
      <c r="D2838" s="38" t="s">
        <v>12620</v>
      </c>
      <c r="E2838" s="38" t="s">
        <v>3295</v>
      </c>
      <c r="F2838" s="38" t="s">
        <v>12621</v>
      </c>
      <c r="G2838" s="38" t="s">
        <v>11320</v>
      </c>
      <c r="H2838" s="38" t="s">
        <v>2665</v>
      </c>
      <c r="I2838" s="39">
        <v>1287.9100000000001</v>
      </c>
      <c r="J2838" s="11">
        <f>VLOOKUP(LEFT(B2838,5),[1]Percents!$C:$M,9,FALSE)</f>
        <v>4.4049999999999999E-2</v>
      </c>
      <c r="K2838" s="13">
        <f t="shared" si="45"/>
        <v>56.732435500000001</v>
      </c>
      <c r="L2838" s="22"/>
    </row>
    <row r="2839" spans="1:12" s="40" customFormat="1" ht="14.25" customHeight="1" x14ac:dyDescent="0.25">
      <c r="A2839" s="38" t="s">
        <v>213</v>
      </c>
      <c r="B2839" s="38" t="s">
        <v>152</v>
      </c>
      <c r="C2839" s="38" t="s">
        <v>11913</v>
      </c>
      <c r="D2839" s="38" t="s">
        <v>11914</v>
      </c>
      <c r="E2839" s="38" t="s">
        <v>456</v>
      </c>
      <c r="F2839" s="38" t="s">
        <v>11915</v>
      </c>
      <c r="G2839" s="38" t="s">
        <v>11916</v>
      </c>
      <c r="H2839" s="38" t="s">
        <v>2665</v>
      </c>
      <c r="I2839" s="39">
        <v>1349.62</v>
      </c>
      <c r="J2839" s="11">
        <f>VLOOKUP(LEFT(B2839,5),[1]Percents!$C:$M,9,FALSE)</f>
        <v>0</v>
      </c>
      <c r="K2839" s="13">
        <f t="shared" si="45"/>
        <v>0</v>
      </c>
      <c r="L2839" s="22"/>
    </row>
    <row r="2840" spans="1:12" s="40" customFormat="1" ht="14.25" customHeight="1" x14ac:dyDescent="0.25">
      <c r="A2840" s="38" t="s">
        <v>213</v>
      </c>
      <c r="B2840" s="38" t="s">
        <v>258</v>
      </c>
      <c r="C2840" s="38" t="s">
        <v>11917</v>
      </c>
      <c r="D2840" s="38" t="s">
        <v>11918</v>
      </c>
      <c r="E2840" s="38" t="s">
        <v>1374</v>
      </c>
      <c r="F2840" s="38" t="s">
        <v>11919</v>
      </c>
      <c r="G2840" s="38" t="s">
        <v>11920</v>
      </c>
      <c r="H2840" s="38" t="s">
        <v>2665</v>
      </c>
      <c r="I2840" s="39">
        <v>3604.35</v>
      </c>
      <c r="J2840" s="11">
        <f>VLOOKUP(LEFT(B2840,5),[1]Percents!$C:$M,9,FALSE)</f>
        <v>4.4049999999999999E-2</v>
      </c>
      <c r="K2840" s="13">
        <f t="shared" si="45"/>
        <v>158.77161749999999</v>
      </c>
      <c r="L2840" s="22"/>
    </row>
    <row r="2841" spans="1:12" s="40" customFormat="1" ht="14.25" customHeight="1" x14ac:dyDescent="0.25">
      <c r="A2841" s="38" t="s">
        <v>213</v>
      </c>
      <c r="B2841" s="38" t="s">
        <v>261</v>
      </c>
      <c r="C2841" s="38" t="s">
        <v>12265</v>
      </c>
      <c r="D2841" s="38" t="s">
        <v>12266</v>
      </c>
      <c r="E2841" s="38" t="s">
        <v>14</v>
      </c>
      <c r="F2841" s="38" t="s">
        <v>12267</v>
      </c>
      <c r="G2841" s="38" t="s">
        <v>11366</v>
      </c>
      <c r="H2841" s="38" t="s">
        <v>2665</v>
      </c>
      <c r="I2841" s="39">
        <v>1466.5</v>
      </c>
      <c r="J2841" s="11">
        <f>VLOOKUP(LEFT(B2841,5),[1]Percents!$C:$M,9,FALSE)</f>
        <v>4.4049999999999999E-2</v>
      </c>
      <c r="K2841" s="13">
        <f t="shared" si="45"/>
        <v>64.599324999999993</v>
      </c>
      <c r="L2841" s="22"/>
    </row>
    <row r="2842" spans="1:12" s="40" customFormat="1" ht="14.25" customHeight="1" x14ac:dyDescent="0.25">
      <c r="A2842" s="38" t="s">
        <v>243</v>
      </c>
      <c r="B2842" s="38" t="s">
        <v>50</v>
      </c>
      <c r="C2842" s="38" t="s">
        <v>11921</v>
      </c>
      <c r="D2842" s="38" t="s">
        <v>11922</v>
      </c>
      <c r="E2842" s="38" t="s">
        <v>348</v>
      </c>
      <c r="F2842" s="38" t="s">
        <v>11923</v>
      </c>
      <c r="G2842" s="38" t="s">
        <v>10948</v>
      </c>
      <c r="H2842" s="38" t="s">
        <v>2665</v>
      </c>
      <c r="I2842" s="39">
        <v>294.24</v>
      </c>
      <c r="J2842" s="11">
        <f>VLOOKUP(LEFT(B2842,5),[1]Percents!$C:$M,9,FALSE)</f>
        <v>0</v>
      </c>
      <c r="K2842" s="13">
        <f t="shared" si="45"/>
        <v>0</v>
      </c>
      <c r="L2842" s="22"/>
    </row>
    <row r="2843" spans="1:12" s="40" customFormat="1" ht="14.25" customHeight="1" x14ac:dyDescent="0.25">
      <c r="A2843" s="38" t="s">
        <v>243</v>
      </c>
      <c r="B2843" s="38" t="s">
        <v>50</v>
      </c>
      <c r="C2843" s="38" t="s">
        <v>11924</v>
      </c>
      <c r="D2843" s="38" t="s">
        <v>11925</v>
      </c>
      <c r="E2843" s="38" t="s">
        <v>348</v>
      </c>
      <c r="F2843" s="38" t="s">
        <v>11926</v>
      </c>
      <c r="G2843" s="38" t="s">
        <v>10948</v>
      </c>
      <c r="H2843" s="38" t="s">
        <v>2665</v>
      </c>
      <c r="I2843" s="39">
        <v>294.24</v>
      </c>
      <c r="J2843" s="11">
        <f>VLOOKUP(LEFT(B2843,5),[1]Percents!$C:$M,9,FALSE)</f>
        <v>0</v>
      </c>
      <c r="K2843" s="13">
        <f t="shared" si="45"/>
        <v>0</v>
      </c>
      <c r="L2843" s="22"/>
    </row>
    <row r="2844" spans="1:12" s="40" customFormat="1" ht="14.25" customHeight="1" x14ac:dyDescent="0.25">
      <c r="A2844" s="38" t="s">
        <v>213</v>
      </c>
      <c r="B2844" s="38" t="s">
        <v>162</v>
      </c>
      <c r="C2844" s="38" t="s">
        <v>12268</v>
      </c>
      <c r="D2844" s="38" t="s">
        <v>12269</v>
      </c>
      <c r="E2844" s="38" t="s">
        <v>6701</v>
      </c>
      <c r="F2844" s="38" t="s">
        <v>12270</v>
      </c>
      <c r="G2844" s="38" t="s">
        <v>11501</v>
      </c>
      <c r="H2844" s="38" t="s">
        <v>2665</v>
      </c>
      <c r="I2844" s="39">
        <v>1050</v>
      </c>
      <c r="J2844" s="11">
        <f>VLOOKUP(LEFT(B2844,5),[1]Percents!$C:$M,9,FALSE)</f>
        <v>4.4049999999999999E-2</v>
      </c>
      <c r="K2844" s="13">
        <f t="shared" si="45"/>
        <v>46.252499999999998</v>
      </c>
      <c r="L2844" s="22"/>
    </row>
    <row r="2845" spans="1:12" s="40" customFormat="1" ht="14.25" customHeight="1" x14ac:dyDescent="0.25">
      <c r="A2845" s="38" t="s">
        <v>213</v>
      </c>
      <c r="B2845" s="38" t="s">
        <v>2</v>
      </c>
      <c r="C2845" s="38" t="s">
        <v>11927</v>
      </c>
      <c r="D2845" s="38" t="s">
        <v>11928</v>
      </c>
      <c r="E2845" s="38" t="s">
        <v>11929</v>
      </c>
      <c r="F2845" s="38" t="s">
        <v>11930</v>
      </c>
      <c r="G2845" s="38" t="s">
        <v>11931</v>
      </c>
      <c r="H2845" s="38" t="s">
        <v>2665</v>
      </c>
      <c r="I2845" s="39">
        <v>977.84</v>
      </c>
      <c r="J2845" s="11">
        <f>VLOOKUP(LEFT(B2845,5),[1]Percents!$C:$M,9,FALSE)</f>
        <v>0</v>
      </c>
      <c r="K2845" s="13">
        <f t="shared" si="45"/>
        <v>0</v>
      </c>
      <c r="L2845" s="22"/>
    </row>
    <row r="2846" spans="1:12" s="40" customFormat="1" ht="14.25" customHeight="1" x14ac:dyDescent="0.25">
      <c r="A2846" s="38" t="s">
        <v>243</v>
      </c>
      <c r="B2846" s="38" t="s">
        <v>674</v>
      </c>
      <c r="C2846" s="38" t="s">
        <v>11932</v>
      </c>
      <c r="D2846" s="38" t="s">
        <v>11933</v>
      </c>
      <c r="E2846" s="38" t="s">
        <v>387</v>
      </c>
      <c r="F2846" s="38" t="s">
        <v>11934</v>
      </c>
      <c r="G2846" s="38" t="s">
        <v>10948</v>
      </c>
      <c r="H2846" s="38" t="s">
        <v>2665</v>
      </c>
      <c r="I2846" s="39">
        <v>1323.15</v>
      </c>
      <c r="J2846" s="11">
        <f>VLOOKUP(LEFT(B2846,5),[1]Percents!$C:$M,9,FALSE)</f>
        <v>0</v>
      </c>
      <c r="K2846" s="13">
        <f t="shared" si="45"/>
        <v>0</v>
      </c>
      <c r="L2846" s="22"/>
    </row>
    <row r="2847" spans="1:12" s="40" customFormat="1" ht="14.25" customHeight="1" x14ac:dyDescent="0.25">
      <c r="A2847" s="38" t="s">
        <v>213</v>
      </c>
      <c r="B2847" s="38" t="s">
        <v>12622</v>
      </c>
      <c r="C2847" s="38" t="s">
        <v>12623</v>
      </c>
      <c r="D2847" s="38" t="s">
        <v>12624</v>
      </c>
      <c r="E2847" s="38" t="s">
        <v>12625</v>
      </c>
      <c r="F2847" s="38" t="s">
        <v>12626</v>
      </c>
      <c r="G2847" s="38" t="s">
        <v>9856</v>
      </c>
      <c r="H2847" s="38" t="s">
        <v>2665</v>
      </c>
      <c r="I2847" s="39">
        <v>889.65</v>
      </c>
      <c r="J2847" s="11">
        <f>VLOOKUP(LEFT(B2847,5),[1]Percents!$C:$M,9,FALSE)</f>
        <v>0</v>
      </c>
      <c r="K2847" s="13">
        <f t="shared" si="45"/>
        <v>0</v>
      </c>
      <c r="L2847" s="22"/>
    </row>
    <row r="2848" spans="1:12" s="40" customFormat="1" ht="14.25" customHeight="1" x14ac:dyDescent="0.25">
      <c r="A2848" s="38" t="s">
        <v>213</v>
      </c>
      <c r="B2848" s="38" t="s">
        <v>134</v>
      </c>
      <c r="C2848" s="38" t="s">
        <v>12627</v>
      </c>
      <c r="D2848" s="38" t="s">
        <v>12628</v>
      </c>
      <c r="E2848" s="38" t="s">
        <v>5058</v>
      </c>
      <c r="F2848" s="38" t="s">
        <v>12629</v>
      </c>
      <c r="G2848" s="38" t="s">
        <v>12285</v>
      </c>
      <c r="H2848" s="38" t="s">
        <v>2665</v>
      </c>
      <c r="I2848" s="39">
        <v>2430</v>
      </c>
      <c r="J2848" s="11">
        <f>VLOOKUP(LEFT(B2848,5),[1]Percents!$C:$M,9,FALSE)</f>
        <v>0</v>
      </c>
      <c r="K2848" s="13">
        <f t="shared" si="45"/>
        <v>0</v>
      </c>
      <c r="L2848" s="22"/>
    </row>
    <row r="2849" spans="1:12" s="40" customFormat="1" ht="14.25" customHeight="1" x14ac:dyDescent="0.25">
      <c r="A2849" s="38" t="s">
        <v>213</v>
      </c>
      <c r="B2849" s="38" t="s">
        <v>261</v>
      </c>
      <c r="C2849" s="38" t="s">
        <v>12630</v>
      </c>
      <c r="D2849" s="38" t="s">
        <v>12631</v>
      </c>
      <c r="E2849" s="38" t="s">
        <v>12632</v>
      </c>
      <c r="F2849" s="38" t="s">
        <v>12633</v>
      </c>
      <c r="G2849" s="38" t="s">
        <v>12210</v>
      </c>
      <c r="H2849" s="38" t="s">
        <v>2665</v>
      </c>
      <c r="I2849" s="39">
        <v>2430</v>
      </c>
      <c r="J2849" s="11">
        <f>VLOOKUP(LEFT(B2849,5),[1]Percents!$C:$M,9,FALSE)</f>
        <v>4.4049999999999999E-2</v>
      </c>
      <c r="K2849" s="13">
        <f t="shared" si="45"/>
        <v>107.0415</v>
      </c>
      <c r="L2849" s="22"/>
    </row>
    <row r="2850" spans="1:12" s="40" customFormat="1" ht="14.25" customHeight="1" x14ac:dyDescent="0.25">
      <c r="A2850" s="38" t="s">
        <v>213</v>
      </c>
      <c r="B2850" s="38" t="s">
        <v>234</v>
      </c>
      <c r="C2850" s="38" t="s">
        <v>11935</v>
      </c>
      <c r="D2850" s="38" t="s">
        <v>11936</v>
      </c>
      <c r="E2850" s="38" t="s">
        <v>287</v>
      </c>
      <c r="F2850" s="38" t="s">
        <v>11937</v>
      </c>
      <c r="G2850" s="38" t="s">
        <v>11938</v>
      </c>
      <c r="H2850" s="38" t="s">
        <v>2665</v>
      </c>
      <c r="I2850" s="39">
        <v>1456.44</v>
      </c>
      <c r="J2850" s="11">
        <f>VLOOKUP(LEFT(B2850,5),[1]Percents!$C:$M,9,FALSE)</f>
        <v>0</v>
      </c>
      <c r="K2850" s="13">
        <f t="shared" si="45"/>
        <v>0</v>
      </c>
      <c r="L2850" s="22"/>
    </row>
    <row r="2851" spans="1:12" s="40" customFormat="1" ht="14.25" customHeight="1" x14ac:dyDescent="0.25">
      <c r="A2851" s="38" t="s">
        <v>66</v>
      </c>
      <c r="B2851" s="38" t="s">
        <v>3520</v>
      </c>
      <c r="C2851" s="38" t="s">
        <v>11939</v>
      </c>
      <c r="D2851" s="38" t="s">
        <v>11940</v>
      </c>
      <c r="E2851" s="38" t="s">
        <v>11187</v>
      </c>
      <c r="F2851" s="38" t="s">
        <v>11941</v>
      </c>
      <c r="G2851" s="38" t="s">
        <v>10845</v>
      </c>
      <c r="H2851" s="38" t="s">
        <v>2665</v>
      </c>
      <c r="I2851" s="39">
        <v>14640.84</v>
      </c>
      <c r="J2851" s="11">
        <f>VLOOKUP(LEFT(B2851,5),[1]Percents!$C:$M,9,FALSE)</f>
        <v>0</v>
      </c>
      <c r="K2851" s="13">
        <f t="shared" si="45"/>
        <v>0</v>
      </c>
      <c r="L2851" s="22"/>
    </row>
    <row r="2852" spans="1:12" s="40" customFormat="1" ht="14.25" customHeight="1" x14ac:dyDescent="0.25">
      <c r="A2852" s="38" t="s">
        <v>213</v>
      </c>
      <c r="B2852" s="38" t="s">
        <v>258</v>
      </c>
      <c r="C2852" s="38" t="s">
        <v>11942</v>
      </c>
      <c r="D2852" s="38" t="s">
        <v>11943</v>
      </c>
      <c r="E2852" s="38" t="s">
        <v>5554</v>
      </c>
      <c r="F2852" s="38" t="s">
        <v>11944</v>
      </c>
      <c r="G2852" s="38" t="s">
        <v>11945</v>
      </c>
      <c r="H2852" s="38" t="s">
        <v>2665</v>
      </c>
      <c r="I2852" s="39">
        <v>3614.5</v>
      </c>
      <c r="J2852" s="11">
        <f>VLOOKUP(LEFT(B2852,5),[1]Percents!$C:$M,9,FALSE)</f>
        <v>4.4049999999999999E-2</v>
      </c>
      <c r="K2852" s="13">
        <f t="shared" si="45"/>
        <v>159.21872500000001</v>
      </c>
      <c r="L2852" s="22"/>
    </row>
    <row r="2853" spans="1:12" s="40" customFormat="1" ht="14.25" customHeight="1" x14ac:dyDescent="0.25">
      <c r="A2853" s="38" t="s">
        <v>213</v>
      </c>
      <c r="B2853" s="38" t="s">
        <v>258</v>
      </c>
      <c r="C2853" s="38" t="s">
        <v>12271</v>
      </c>
      <c r="D2853" s="38" t="s">
        <v>12272</v>
      </c>
      <c r="E2853" s="38" t="s">
        <v>453</v>
      </c>
      <c r="F2853" s="38" t="s">
        <v>12273</v>
      </c>
      <c r="G2853" s="38" t="s">
        <v>12274</v>
      </c>
      <c r="H2853" s="38" t="s">
        <v>2665</v>
      </c>
      <c r="I2853" s="39">
        <v>307.24</v>
      </c>
      <c r="J2853" s="11">
        <f>VLOOKUP(LEFT(B2853,5),[1]Percents!$C:$M,9,FALSE)</f>
        <v>4.4049999999999999E-2</v>
      </c>
      <c r="K2853" s="13">
        <f t="shared" si="45"/>
        <v>13.533922</v>
      </c>
      <c r="L2853" s="22"/>
    </row>
    <row r="2854" spans="1:12" s="40" customFormat="1" ht="14.25" customHeight="1" x14ac:dyDescent="0.25">
      <c r="A2854" s="38" t="s">
        <v>66</v>
      </c>
      <c r="B2854" s="38" t="s">
        <v>3520</v>
      </c>
      <c r="C2854" s="38" t="s">
        <v>12275</v>
      </c>
      <c r="D2854" s="38" t="s">
        <v>12276</v>
      </c>
      <c r="E2854" s="38" t="s">
        <v>12277</v>
      </c>
      <c r="F2854" s="38" t="s">
        <v>12278</v>
      </c>
      <c r="G2854" s="38" t="s">
        <v>10845</v>
      </c>
      <c r="H2854" s="38" t="s">
        <v>2665</v>
      </c>
      <c r="I2854" s="39">
        <v>5399.82</v>
      </c>
      <c r="J2854" s="11">
        <f>VLOOKUP(LEFT(B2854,5),[1]Percents!$C:$M,9,FALSE)</f>
        <v>0</v>
      </c>
      <c r="K2854" s="13">
        <f t="shared" si="45"/>
        <v>0</v>
      </c>
      <c r="L2854" s="22"/>
    </row>
    <row r="2855" spans="1:12" s="40" customFormat="1" ht="14.25" customHeight="1" x14ac:dyDescent="0.25">
      <c r="A2855" s="38" t="s">
        <v>213</v>
      </c>
      <c r="B2855" s="38" t="s">
        <v>225</v>
      </c>
      <c r="C2855" s="38" t="s">
        <v>12634</v>
      </c>
      <c r="D2855" s="38" t="s">
        <v>12635</v>
      </c>
      <c r="E2855" s="38" t="s">
        <v>60</v>
      </c>
      <c r="F2855" s="38" t="s">
        <v>12636</v>
      </c>
      <c r="G2855" s="38" t="s">
        <v>12170</v>
      </c>
      <c r="H2855" s="38" t="s">
        <v>2665</v>
      </c>
      <c r="I2855" s="39">
        <v>1050</v>
      </c>
      <c r="J2855" s="11">
        <f>VLOOKUP(LEFT(B2855,5),[1]Percents!$C:$M,9,FALSE)</f>
        <v>0</v>
      </c>
      <c r="K2855" s="13">
        <f t="shared" si="45"/>
        <v>0</v>
      </c>
      <c r="L2855" s="22"/>
    </row>
    <row r="2856" spans="1:12" s="40" customFormat="1" ht="14.25" customHeight="1" x14ac:dyDescent="0.25">
      <c r="A2856" s="38" t="s">
        <v>243</v>
      </c>
      <c r="B2856" s="38" t="s">
        <v>290</v>
      </c>
      <c r="C2856" s="38" t="s">
        <v>12637</v>
      </c>
      <c r="D2856" s="38" t="s">
        <v>12638</v>
      </c>
      <c r="E2856" s="38" t="s">
        <v>71</v>
      </c>
      <c r="F2856" s="38" t="s">
        <v>12639</v>
      </c>
      <c r="G2856" s="38" t="s">
        <v>12640</v>
      </c>
      <c r="H2856" s="38" t="s">
        <v>2665</v>
      </c>
      <c r="I2856" s="39">
        <v>693.07</v>
      </c>
      <c r="J2856" s="11">
        <f>VLOOKUP(LEFT(B2856,5),[1]Percents!$C:$M,9,FALSE)</f>
        <v>0</v>
      </c>
      <c r="K2856" s="13">
        <f t="shared" si="45"/>
        <v>0</v>
      </c>
      <c r="L2856" s="22"/>
    </row>
    <row r="2857" spans="1:12" s="40" customFormat="1" ht="14.25" customHeight="1" x14ac:dyDescent="0.25">
      <c r="A2857" s="38" t="s">
        <v>213</v>
      </c>
      <c r="B2857" s="38" t="s">
        <v>162</v>
      </c>
      <c r="C2857" s="38" t="s">
        <v>12279</v>
      </c>
      <c r="D2857" s="38" t="s">
        <v>12280</v>
      </c>
      <c r="E2857" s="38" t="s">
        <v>18</v>
      </c>
      <c r="F2857" s="38" t="s">
        <v>12281</v>
      </c>
      <c r="G2857" s="38" t="s">
        <v>11359</v>
      </c>
      <c r="H2857" s="38" t="s">
        <v>2665</v>
      </c>
      <c r="I2857" s="39">
        <v>0</v>
      </c>
      <c r="J2857" s="11">
        <f>VLOOKUP(LEFT(B2857,5),[1]Percents!$C:$M,9,FALSE)</f>
        <v>4.4049999999999999E-2</v>
      </c>
      <c r="K2857" s="13">
        <f t="shared" si="45"/>
        <v>0</v>
      </c>
      <c r="L2857" s="22"/>
    </row>
    <row r="2858" spans="1:12" s="40" customFormat="1" ht="14.25" customHeight="1" x14ac:dyDescent="0.25">
      <c r="A2858" s="38" t="s">
        <v>213</v>
      </c>
      <c r="B2858" s="38" t="s">
        <v>258</v>
      </c>
      <c r="C2858" s="38" t="s">
        <v>11946</v>
      </c>
      <c r="D2858" s="38" t="s">
        <v>11947</v>
      </c>
      <c r="E2858" s="38" t="s">
        <v>3699</v>
      </c>
      <c r="F2858" s="38" t="s">
        <v>11948</v>
      </c>
      <c r="G2858" s="38" t="s">
        <v>11892</v>
      </c>
      <c r="H2858" s="38" t="s">
        <v>2665</v>
      </c>
      <c r="I2858" s="39">
        <v>3241.66</v>
      </c>
      <c r="J2858" s="11">
        <f>VLOOKUP(LEFT(B2858,5),[1]Percents!$C:$M,9,FALSE)</f>
        <v>4.4049999999999999E-2</v>
      </c>
      <c r="K2858" s="13">
        <f t="shared" si="45"/>
        <v>142.79512299999999</v>
      </c>
      <c r="L2858" s="22"/>
    </row>
    <row r="2859" spans="1:12" s="40" customFormat="1" ht="14.25" customHeight="1" x14ac:dyDescent="0.25">
      <c r="A2859" s="38" t="s">
        <v>213</v>
      </c>
      <c r="B2859" s="38" t="s">
        <v>261</v>
      </c>
      <c r="C2859" s="38" t="s">
        <v>12641</v>
      </c>
      <c r="D2859" s="38" t="s">
        <v>12642</v>
      </c>
      <c r="E2859" s="38" t="s">
        <v>14</v>
      </c>
      <c r="F2859" s="38" t="s">
        <v>12643</v>
      </c>
      <c r="G2859" s="38" t="s">
        <v>12285</v>
      </c>
      <c r="H2859" s="38" t="s">
        <v>2665</v>
      </c>
      <c r="I2859" s="39">
        <v>2430</v>
      </c>
      <c r="J2859" s="11">
        <f>VLOOKUP(LEFT(B2859,5),[1]Percents!$C:$M,9,FALSE)</f>
        <v>4.4049999999999999E-2</v>
      </c>
      <c r="K2859" s="13">
        <f t="shared" si="45"/>
        <v>107.0415</v>
      </c>
      <c r="L2859" s="22"/>
    </row>
    <row r="2860" spans="1:12" s="40" customFormat="1" ht="14.25" customHeight="1" x14ac:dyDescent="0.25">
      <c r="A2860" s="38" t="s">
        <v>213</v>
      </c>
      <c r="B2860" s="38" t="s">
        <v>229</v>
      </c>
      <c r="C2860" s="38" t="s">
        <v>12282</v>
      </c>
      <c r="D2860" s="38" t="s">
        <v>12283</v>
      </c>
      <c r="E2860" s="38" t="s">
        <v>600</v>
      </c>
      <c r="F2860" s="38" t="s">
        <v>12284</v>
      </c>
      <c r="G2860" s="38" t="s">
        <v>12285</v>
      </c>
      <c r="H2860" s="38" t="s">
        <v>2665</v>
      </c>
      <c r="I2860" s="39">
        <v>1080</v>
      </c>
      <c r="J2860" s="11">
        <f>VLOOKUP(LEFT(B2860,5),[1]Percents!$C:$M,9,FALSE)</f>
        <v>0</v>
      </c>
      <c r="K2860" s="13">
        <f t="shared" si="45"/>
        <v>0</v>
      </c>
      <c r="L2860" s="22"/>
    </row>
    <row r="2861" spans="1:12" s="40" customFormat="1" ht="14.25" customHeight="1" x14ac:dyDescent="0.25">
      <c r="A2861" s="38" t="s">
        <v>213</v>
      </c>
      <c r="B2861" s="38" t="s">
        <v>258</v>
      </c>
      <c r="C2861" s="38" t="s">
        <v>11949</v>
      </c>
      <c r="D2861" s="38" t="s">
        <v>11950</v>
      </c>
      <c r="E2861" s="38" t="s">
        <v>4176</v>
      </c>
      <c r="F2861" s="38" t="s">
        <v>11951</v>
      </c>
      <c r="G2861" s="38" t="s">
        <v>11952</v>
      </c>
      <c r="H2861" s="38" t="s">
        <v>2665</v>
      </c>
      <c r="I2861" s="39">
        <v>1929.58</v>
      </c>
      <c r="J2861" s="11">
        <f>VLOOKUP(LEFT(B2861,5),[1]Percents!$C:$M,9,FALSE)</f>
        <v>4.4049999999999999E-2</v>
      </c>
      <c r="K2861" s="13">
        <f t="shared" si="45"/>
        <v>84.997998999999993</v>
      </c>
      <c r="L2861" s="22"/>
    </row>
    <row r="2862" spans="1:12" s="40" customFormat="1" ht="14.25" customHeight="1" x14ac:dyDescent="0.25">
      <c r="A2862" s="38" t="s">
        <v>213</v>
      </c>
      <c r="B2862" s="38" t="s">
        <v>102</v>
      </c>
      <c r="C2862" s="38" t="s">
        <v>12286</v>
      </c>
      <c r="D2862" s="38" t="s">
        <v>12287</v>
      </c>
      <c r="E2862" s="38" t="s">
        <v>170</v>
      </c>
      <c r="F2862" s="38" t="s">
        <v>12288</v>
      </c>
      <c r="G2862" s="38" t="s">
        <v>10673</v>
      </c>
      <c r="H2862" s="38" t="s">
        <v>2665</v>
      </c>
      <c r="I2862" s="39">
        <v>1338.09</v>
      </c>
      <c r="J2862" s="11">
        <f>VLOOKUP(LEFT(B2862,5),[1]Percents!$C:$M,9,FALSE)</f>
        <v>0</v>
      </c>
      <c r="K2862" s="13">
        <f t="shared" si="45"/>
        <v>0</v>
      </c>
      <c r="L2862" s="22"/>
    </row>
    <row r="2863" spans="1:12" s="40" customFormat="1" ht="14.25" customHeight="1" x14ac:dyDescent="0.25">
      <c r="A2863" s="38" t="s">
        <v>213</v>
      </c>
      <c r="B2863" s="38" t="s">
        <v>258</v>
      </c>
      <c r="C2863" s="38" t="s">
        <v>12289</v>
      </c>
      <c r="D2863" s="38" t="s">
        <v>12290</v>
      </c>
      <c r="E2863" s="38" t="s">
        <v>452</v>
      </c>
      <c r="F2863" s="38" t="s">
        <v>12291</v>
      </c>
      <c r="G2863" s="38" t="s">
        <v>12292</v>
      </c>
      <c r="H2863" s="38" t="s">
        <v>2665</v>
      </c>
      <c r="I2863" s="39">
        <v>1486.41</v>
      </c>
      <c r="J2863" s="11">
        <f>VLOOKUP(LEFT(B2863,5),[1]Percents!$C:$M,9,FALSE)</f>
        <v>4.4049999999999999E-2</v>
      </c>
      <c r="K2863" s="13">
        <f t="shared" si="45"/>
        <v>65.476360499999998</v>
      </c>
      <c r="L2863" s="22"/>
    </row>
    <row r="2864" spans="1:12" s="40" customFormat="1" ht="14.25" customHeight="1" x14ac:dyDescent="0.25">
      <c r="A2864" s="38" t="s">
        <v>213</v>
      </c>
      <c r="B2864" s="38" t="s">
        <v>261</v>
      </c>
      <c r="C2864" s="38" t="s">
        <v>12644</v>
      </c>
      <c r="D2864" s="38" t="s">
        <v>12645</v>
      </c>
      <c r="E2864" s="38" t="s">
        <v>14</v>
      </c>
      <c r="F2864" s="38" t="s">
        <v>12646</v>
      </c>
      <c r="G2864" s="38" t="s">
        <v>12647</v>
      </c>
      <c r="H2864" s="38" t="s">
        <v>2665</v>
      </c>
      <c r="I2864" s="39">
        <v>2438.12</v>
      </c>
      <c r="J2864" s="11">
        <f>VLOOKUP(LEFT(B2864,5),[1]Percents!$C:$M,9,FALSE)</f>
        <v>4.4049999999999999E-2</v>
      </c>
      <c r="K2864" s="13">
        <f t="shared" si="45"/>
        <v>107.39918599999999</v>
      </c>
      <c r="L2864" s="22"/>
    </row>
    <row r="2865" spans="1:12" s="40" customFormat="1" ht="14.25" customHeight="1" x14ac:dyDescent="0.25">
      <c r="A2865" s="38" t="s">
        <v>213</v>
      </c>
      <c r="B2865" s="38" t="s">
        <v>67</v>
      </c>
      <c r="C2865" s="38" t="s">
        <v>12293</v>
      </c>
      <c r="D2865" s="38" t="s">
        <v>12294</v>
      </c>
      <c r="E2865" s="38" t="s">
        <v>214</v>
      </c>
      <c r="F2865" s="38" t="s">
        <v>12295</v>
      </c>
      <c r="G2865" s="38" t="s">
        <v>12296</v>
      </c>
      <c r="H2865" s="38" t="s">
        <v>2665</v>
      </c>
      <c r="I2865" s="39">
        <v>1343.25</v>
      </c>
      <c r="J2865" s="11">
        <f>VLOOKUP(LEFT(B2865,5),[1]Percents!$C:$M,9,FALSE)</f>
        <v>0</v>
      </c>
      <c r="K2865" s="13">
        <f t="shared" si="45"/>
        <v>0</v>
      </c>
      <c r="L2865" s="22"/>
    </row>
    <row r="2866" spans="1:12" s="40" customFormat="1" ht="14.25" customHeight="1" x14ac:dyDescent="0.25">
      <c r="A2866" s="38" t="s">
        <v>243</v>
      </c>
      <c r="B2866" s="38" t="s">
        <v>290</v>
      </c>
      <c r="C2866" s="38" t="s">
        <v>12648</v>
      </c>
      <c r="D2866" s="38" t="s">
        <v>12649</v>
      </c>
      <c r="E2866" s="38" t="s">
        <v>1</v>
      </c>
      <c r="F2866" s="38" t="s">
        <v>12650</v>
      </c>
      <c r="G2866" s="38" t="s">
        <v>10948</v>
      </c>
      <c r="H2866" s="38" t="s">
        <v>2665</v>
      </c>
      <c r="I2866" s="39">
        <v>1707.15</v>
      </c>
      <c r="J2866" s="11">
        <f>VLOOKUP(LEFT(B2866,5),[1]Percents!$C:$M,9,FALSE)</f>
        <v>0</v>
      </c>
      <c r="K2866" s="13">
        <f t="shared" si="45"/>
        <v>0</v>
      </c>
      <c r="L2866" s="22"/>
    </row>
    <row r="2867" spans="1:12" s="40" customFormat="1" ht="14.25" customHeight="1" x14ac:dyDescent="0.25">
      <c r="A2867" s="38" t="s">
        <v>243</v>
      </c>
      <c r="B2867" s="38" t="s">
        <v>290</v>
      </c>
      <c r="C2867" s="38" t="s">
        <v>12651</v>
      </c>
      <c r="D2867" s="38" t="s">
        <v>12652</v>
      </c>
      <c r="E2867" s="38" t="s">
        <v>1</v>
      </c>
      <c r="F2867" s="38" t="s">
        <v>12653</v>
      </c>
      <c r="G2867" s="38" t="s">
        <v>10948</v>
      </c>
      <c r="H2867" s="38" t="s">
        <v>2665</v>
      </c>
      <c r="I2867" s="39">
        <v>1262.9000000000001</v>
      </c>
      <c r="J2867" s="11">
        <f>VLOOKUP(LEFT(B2867,5),[1]Percents!$C:$M,9,FALSE)</f>
        <v>0</v>
      </c>
      <c r="K2867" s="13">
        <f t="shared" si="45"/>
        <v>0</v>
      </c>
      <c r="L2867" s="22"/>
    </row>
    <row r="2868" spans="1:12" s="40" customFormat="1" ht="14.25" customHeight="1" x14ac:dyDescent="0.25">
      <c r="A2868" s="38" t="s">
        <v>243</v>
      </c>
      <c r="B2868" s="38" t="s">
        <v>290</v>
      </c>
      <c r="C2868" s="38" t="s">
        <v>12297</v>
      </c>
      <c r="D2868" s="38" t="s">
        <v>12298</v>
      </c>
      <c r="E2868" s="38" t="s">
        <v>1</v>
      </c>
      <c r="F2868" s="38" t="s">
        <v>12299</v>
      </c>
      <c r="G2868" s="38" t="s">
        <v>10948</v>
      </c>
      <c r="H2868" s="38" t="s">
        <v>2665</v>
      </c>
      <c r="I2868" s="39">
        <v>1333.13</v>
      </c>
      <c r="J2868" s="11">
        <f>VLOOKUP(LEFT(B2868,5),[1]Percents!$C:$M,9,FALSE)</f>
        <v>0</v>
      </c>
      <c r="K2868" s="13">
        <f t="shared" si="45"/>
        <v>0</v>
      </c>
      <c r="L2868" s="22"/>
    </row>
    <row r="2869" spans="1:12" s="40" customFormat="1" ht="14.25" customHeight="1" x14ac:dyDescent="0.25">
      <c r="A2869" s="38" t="s">
        <v>243</v>
      </c>
      <c r="B2869" s="38" t="s">
        <v>118</v>
      </c>
      <c r="C2869" s="38" t="s">
        <v>12300</v>
      </c>
      <c r="D2869" s="38" t="s">
        <v>12301</v>
      </c>
      <c r="E2869" s="38" t="s">
        <v>107</v>
      </c>
      <c r="F2869" s="38" t="s">
        <v>12302</v>
      </c>
      <c r="G2869" s="38" t="s">
        <v>11622</v>
      </c>
      <c r="H2869" s="38" t="s">
        <v>2665</v>
      </c>
      <c r="I2869" s="39">
        <v>784.47</v>
      </c>
      <c r="J2869" s="11">
        <f>VLOOKUP(LEFT(B2869,5),[1]Percents!$C:$M,9,FALSE)</f>
        <v>0</v>
      </c>
      <c r="K2869" s="13">
        <f t="shared" si="45"/>
        <v>0</v>
      </c>
      <c r="L2869" s="22"/>
    </row>
    <row r="2870" spans="1:12" s="40" customFormat="1" ht="14.25" customHeight="1" x14ac:dyDescent="0.25">
      <c r="A2870" s="38" t="s">
        <v>243</v>
      </c>
      <c r="B2870" s="38" t="s">
        <v>674</v>
      </c>
      <c r="C2870" s="38" t="s">
        <v>12654</v>
      </c>
      <c r="D2870" s="38" t="s">
        <v>12655</v>
      </c>
      <c r="E2870" s="38" t="s">
        <v>4447</v>
      </c>
      <c r="F2870" s="38" t="s">
        <v>12656</v>
      </c>
      <c r="G2870" s="38" t="s">
        <v>11622</v>
      </c>
      <c r="H2870" s="38" t="s">
        <v>2665</v>
      </c>
      <c r="I2870" s="39">
        <v>132.76</v>
      </c>
      <c r="J2870" s="11">
        <f>VLOOKUP(LEFT(B2870,5),[1]Percents!$C:$M,9,FALSE)</f>
        <v>0</v>
      </c>
      <c r="K2870" s="13">
        <f t="shared" si="45"/>
        <v>0</v>
      </c>
      <c r="L2870" s="22"/>
    </row>
    <row r="2871" spans="1:12" s="40" customFormat="1" ht="14.25" customHeight="1" x14ac:dyDescent="0.25">
      <c r="A2871" s="38" t="s">
        <v>25</v>
      </c>
      <c r="B2871" s="38" t="s">
        <v>1534</v>
      </c>
      <c r="C2871" s="38" t="s">
        <v>12303</v>
      </c>
      <c r="D2871" s="38" t="s">
        <v>12304</v>
      </c>
      <c r="E2871" s="38" t="s">
        <v>6409</v>
      </c>
      <c r="F2871" s="38" t="s">
        <v>12305</v>
      </c>
      <c r="G2871" s="38" t="s">
        <v>12306</v>
      </c>
      <c r="H2871" s="38" t="s">
        <v>2665</v>
      </c>
      <c r="I2871" s="39">
        <v>13553.72</v>
      </c>
      <c r="J2871" s="11">
        <f>VLOOKUP(LEFT(B2871,5),[1]Percents!$C:$M,9,FALSE)</f>
        <v>0</v>
      </c>
      <c r="K2871" s="13">
        <f t="shared" si="45"/>
        <v>0</v>
      </c>
      <c r="L2871" s="22"/>
    </row>
    <row r="2872" spans="1:12" s="40" customFormat="1" ht="14.25" customHeight="1" x14ac:dyDescent="0.25">
      <c r="A2872" s="38" t="s">
        <v>213</v>
      </c>
      <c r="B2872" s="38" t="s">
        <v>258</v>
      </c>
      <c r="C2872" s="38" t="s">
        <v>12307</v>
      </c>
      <c r="D2872" s="38" t="s">
        <v>12308</v>
      </c>
      <c r="E2872" s="38" t="s">
        <v>6624</v>
      </c>
      <c r="F2872" s="38" t="s">
        <v>12309</v>
      </c>
      <c r="G2872" s="38" t="s">
        <v>12310</v>
      </c>
      <c r="H2872" s="38" t="s">
        <v>2665</v>
      </c>
      <c r="I2872" s="39">
        <v>3255.19</v>
      </c>
      <c r="J2872" s="11">
        <f>VLOOKUP(LEFT(B2872,5),[1]Percents!$C:$M,9,FALSE)</f>
        <v>4.4049999999999999E-2</v>
      </c>
      <c r="K2872" s="13">
        <f t="shared" si="45"/>
        <v>143.3911195</v>
      </c>
      <c r="L2872" s="22"/>
    </row>
    <row r="2873" spans="1:12" s="40" customFormat="1" ht="14.25" customHeight="1" x14ac:dyDescent="0.25">
      <c r="A2873" s="38" t="s">
        <v>243</v>
      </c>
      <c r="B2873" s="38" t="s">
        <v>118</v>
      </c>
      <c r="C2873" s="38" t="s">
        <v>12311</v>
      </c>
      <c r="D2873" s="38" t="s">
        <v>12312</v>
      </c>
      <c r="E2873" s="38" t="s">
        <v>385</v>
      </c>
      <c r="F2873" s="38" t="s">
        <v>12313</v>
      </c>
      <c r="G2873" s="38" t="s">
        <v>12106</v>
      </c>
      <c r="H2873" s="38" t="s">
        <v>2665</v>
      </c>
      <c r="I2873" s="39">
        <v>1091.6300000000001</v>
      </c>
      <c r="J2873" s="11">
        <f>VLOOKUP(LEFT(B2873,5),[1]Percents!$C:$M,9,FALSE)</f>
        <v>0</v>
      </c>
      <c r="K2873" s="13">
        <f t="shared" si="45"/>
        <v>0</v>
      </c>
      <c r="L2873" s="22"/>
    </row>
    <row r="2874" spans="1:12" s="40" customFormat="1" ht="14.25" customHeight="1" x14ac:dyDescent="0.25">
      <c r="A2874" s="38" t="s">
        <v>213</v>
      </c>
      <c r="B2874" s="38" t="s">
        <v>258</v>
      </c>
      <c r="C2874" s="38" t="s">
        <v>12657</v>
      </c>
      <c r="D2874" s="38" t="s">
        <v>12658</v>
      </c>
      <c r="E2874" s="38" t="s">
        <v>7556</v>
      </c>
      <c r="F2874" s="38" t="s">
        <v>12659</v>
      </c>
      <c r="G2874" s="38" t="s">
        <v>12660</v>
      </c>
      <c r="H2874" s="38" t="s">
        <v>2665</v>
      </c>
      <c r="I2874" s="39">
        <v>1733.51</v>
      </c>
      <c r="J2874" s="11">
        <f>VLOOKUP(LEFT(B2874,5),[1]Percents!$C:$M,9,FALSE)</f>
        <v>4.4049999999999999E-2</v>
      </c>
      <c r="K2874" s="13">
        <f t="shared" si="45"/>
        <v>76.361115499999997</v>
      </c>
      <c r="L2874" s="22"/>
    </row>
    <row r="2875" spans="1:12" s="40" customFormat="1" ht="14.25" customHeight="1" x14ac:dyDescent="0.25">
      <c r="A2875" s="38" t="s">
        <v>213</v>
      </c>
      <c r="B2875" s="38" t="s">
        <v>258</v>
      </c>
      <c r="C2875" s="38" t="s">
        <v>12661</v>
      </c>
      <c r="D2875" s="38" t="s">
        <v>12662</v>
      </c>
      <c r="E2875" s="38" t="s">
        <v>1276</v>
      </c>
      <c r="F2875" s="38" t="s">
        <v>12663</v>
      </c>
      <c r="G2875" s="38" t="s">
        <v>12664</v>
      </c>
      <c r="H2875" s="38" t="s">
        <v>2665</v>
      </c>
      <c r="I2875" s="39">
        <v>1924.29</v>
      </c>
      <c r="J2875" s="11">
        <f>VLOOKUP(LEFT(B2875,5),[1]Percents!$C:$M,9,FALSE)</f>
        <v>4.4049999999999999E-2</v>
      </c>
      <c r="K2875" s="13">
        <f t="shared" si="45"/>
        <v>84.764974499999994</v>
      </c>
      <c r="L2875" s="22"/>
    </row>
    <row r="2876" spans="1:12" s="40" customFormat="1" ht="14.25" customHeight="1" x14ac:dyDescent="0.25">
      <c r="A2876" s="38" t="s">
        <v>213</v>
      </c>
      <c r="B2876" s="38" t="s">
        <v>258</v>
      </c>
      <c r="C2876" s="38" t="s">
        <v>12665</v>
      </c>
      <c r="D2876" s="38" t="s">
        <v>12666</v>
      </c>
      <c r="E2876" s="38" t="s">
        <v>951</v>
      </c>
      <c r="F2876" s="38" t="s">
        <v>12667</v>
      </c>
      <c r="G2876" s="38" t="s">
        <v>12668</v>
      </c>
      <c r="H2876" s="38" t="s">
        <v>2665</v>
      </c>
      <c r="I2876" s="39">
        <v>4785.18</v>
      </c>
      <c r="J2876" s="11">
        <f>VLOOKUP(LEFT(B2876,5),[1]Percents!$C:$M,9,FALSE)</f>
        <v>4.4049999999999999E-2</v>
      </c>
      <c r="K2876" s="13">
        <f t="shared" si="45"/>
        <v>210.78717900000001</v>
      </c>
      <c r="L2876" s="22"/>
    </row>
    <row r="2877" spans="1:12" s="40" customFormat="1" ht="14.25" customHeight="1" x14ac:dyDescent="0.25">
      <c r="A2877" s="38" t="s">
        <v>213</v>
      </c>
      <c r="B2877" s="38" t="s">
        <v>162</v>
      </c>
      <c r="C2877" s="38" t="s">
        <v>12669</v>
      </c>
      <c r="D2877" s="38" t="s">
        <v>12670</v>
      </c>
      <c r="E2877" s="38" t="s">
        <v>4782</v>
      </c>
      <c r="F2877" s="38" t="s">
        <v>12671</v>
      </c>
      <c r="G2877" s="38" t="s">
        <v>12672</v>
      </c>
      <c r="H2877" s="38" t="s">
        <v>2665</v>
      </c>
      <c r="I2877" s="39">
        <v>1050</v>
      </c>
      <c r="J2877" s="11">
        <f>VLOOKUP(LEFT(B2877,5),[1]Percents!$C:$M,9,FALSE)</f>
        <v>4.4049999999999999E-2</v>
      </c>
      <c r="K2877" s="13">
        <f t="shared" si="45"/>
        <v>46.252499999999998</v>
      </c>
      <c r="L2877" s="22"/>
    </row>
    <row r="2878" spans="1:12" s="40" customFormat="1" ht="14.25" customHeight="1" x14ac:dyDescent="0.25">
      <c r="A2878" s="38" t="s">
        <v>213</v>
      </c>
      <c r="B2878" s="38" t="s">
        <v>225</v>
      </c>
      <c r="C2878" s="38" t="s">
        <v>12673</v>
      </c>
      <c r="D2878" s="38" t="s">
        <v>12674</v>
      </c>
      <c r="E2878" s="38" t="s">
        <v>1274</v>
      </c>
      <c r="F2878" s="38" t="s">
        <v>12675</v>
      </c>
      <c r="G2878" s="38" t="s">
        <v>12676</v>
      </c>
      <c r="H2878" s="38" t="s">
        <v>2665</v>
      </c>
      <c r="I2878" s="39">
        <v>24074.9</v>
      </c>
      <c r="J2878" s="11">
        <f>VLOOKUP(LEFT(B2878,5),[1]Percents!$C:$M,9,FALSE)</f>
        <v>0</v>
      </c>
      <c r="K2878" s="13">
        <f t="shared" si="45"/>
        <v>0</v>
      </c>
      <c r="L2878" s="22"/>
    </row>
    <row r="2879" spans="1:12" s="40" customFormat="1" ht="14.25" customHeight="1" x14ac:dyDescent="0.25">
      <c r="A2879" s="38" t="s">
        <v>243</v>
      </c>
      <c r="B2879" s="38" t="s">
        <v>118</v>
      </c>
      <c r="C2879" s="38" t="s">
        <v>12677</v>
      </c>
      <c r="D2879" s="38" t="s">
        <v>12678</v>
      </c>
      <c r="E2879" s="38" t="s">
        <v>12679</v>
      </c>
      <c r="F2879" s="38" t="s">
        <v>12680</v>
      </c>
      <c r="G2879" s="38" t="s">
        <v>12681</v>
      </c>
      <c r="H2879" s="38" t="s">
        <v>2665</v>
      </c>
      <c r="I2879" s="39">
        <v>3021.53</v>
      </c>
      <c r="J2879" s="11">
        <f>VLOOKUP(LEFT(B2879,5),[1]Percents!$C:$M,9,FALSE)</f>
        <v>0</v>
      </c>
      <c r="K2879" s="13">
        <f t="shared" si="45"/>
        <v>0</v>
      </c>
      <c r="L2879" s="22"/>
    </row>
    <row r="2880" spans="1:12" s="40" customFormat="1" ht="14.25" customHeight="1" x14ac:dyDescent="0.25">
      <c r="A2880" s="38" t="s">
        <v>243</v>
      </c>
      <c r="B2880" s="38" t="s">
        <v>290</v>
      </c>
      <c r="C2880" s="38" t="s">
        <v>12682</v>
      </c>
      <c r="D2880" s="38" t="s">
        <v>12683</v>
      </c>
      <c r="E2880" s="38" t="s">
        <v>272</v>
      </c>
      <c r="F2880" s="38" t="s">
        <v>12684</v>
      </c>
      <c r="G2880" s="38" t="s">
        <v>12685</v>
      </c>
      <c r="H2880" s="38" t="s">
        <v>2665</v>
      </c>
      <c r="I2880" s="39">
        <v>883.53</v>
      </c>
      <c r="J2880" s="11">
        <f>VLOOKUP(LEFT(B2880,5),[1]Percents!$C:$M,9,FALSE)</f>
        <v>0</v>
      </c>
      <c r="K2880" s="13">
        <f t="shared" si="45"/>
        <v>0</v>
      </c>
      <c r="L2880" s="22"/>
    </row>
    <row r="2881" spans="1:12" s="40" customFormat="1" ht="14.25" customHeight="1" x14ac:dyDescent="0.25">
      <c r="A2881" s="38" t="s">
        <v>213</v>
      </c>
      <c r="B2881" s="38" t="s">
        <v>145</v>
      </c>
      <c r="C2881" s="38" t="s">
        <v>2392</v>
      </c>
      <c r="D2881" s="38" t="s">
        <v>1066</v>
      </c>
      <c r="E2881" s="38" t="s">
        <v>445</v>
      </c>
      <c r="F2881" s="38" t="s">
        <v>1067</v>
      </c>
      <c r="G2881" s="38" t="s">
        <v>1657</v>
      </c>
      <c r="H2881" s="38" t="s">
        <v>2665</v>
      </c>
      <c r="I2881" s="39">
        <v>0</v>
      </c>
      <c r="J2881" s="11">
        <f>VLOOKUP(LEFT(B2881,5),[1]Percents!$C:$M,9,FALSE)</f>
        <v>0</v>
      </c>
      <c r="K2881" s="13">
        <f t="shared" si="45"/>
        <v>0</v>
      </c>
      <c r="L2881" s="22"/>
    </row>
    <row r="2882" spans="1:12" s="40" customFormat="1" ht="14.25" customHeight="1" x14ac:dyDescent="0.25">
      <c r="A2882" s="38" t="s">
        <v>213</v>
      </c>
      <c r="B2882" s="38" t="s">
        <v>261</v>
      </c>
      <c r="C2882" s="38" t="s">
        <v>2393</v>
      </c>
      <c r="D2882" s="38" t="s">
        <v>683</v>
      </c>
      <c r="E2882" s="38" t="s">
        <v>14</v>
      </c>
      <c r="F2882" s="38" t="s">
        <v>684</v>
      </c>
      <c r="G2882" s="38" t="s">
        <v>2247</v>
      </c>
      <c r="H2882" s="38" t="s">
        <v>2665</v>
      </c>
      <c r="I2882" s="39">
        <v>1531.43</v>
      </c>
      <c r="J2882" s="11">
        <f>VLOOKUP(LEFT(B2882,5),[1]Percents!$C:$M,9,FALSE)</f>
        <v>4.4049999999999999E-2</v>
      </c>
      <c r="K2882" s="13">
        <f t="shared" si="45"/>
        <v>67.459491499999999</v>
      </c>
      <c r="L2882" s="22"/>
    </row>
    <row r="2883" spans="1:12" s="40" customFormat="1" ht="14.25" customHeight="1" x14ac:dyDescent="0.25">
      <c r="A2883" s="38" t="s">
        <v>213</v>
      </c>
      <c r="B2883" s="38" t="s">
        <v>152</v>
      </c>
      <c r="C2883" s="38" t="s">
        <v>9056</v>
      </c>
      <c r="D2883" s="38" t="s">
        <v>9057</v>
      </c>
      <c r="E2883" s="38" t="s">
        <v>9058</v>
      </c>
      <c r="F2883" s="38" t="s">
        <v>9059</v>
      </c>
      <c r="G2883" s="38" t="s">
        <v>9060</v>
      </c>
      <c r="H2883" s="38" t="s">
        <v>2665</v>
      </c>
      <c r="I2883" s="39">
        <v>0</v>
      </c>
      <c r="J2883" s="11">
        <f>VLOOKUP(LEFT(B2883,5),[1]Percents!$C:$M,9,FALSE)</f>
        <v>0</v>
      </c>
      <c r="K2883" s="13">
        <f t="shared" si="45"/>
        <v>0</v>
      </c>
      <c r="L2883" s="22"/>
    </row>
    <row r="2884" spans="1:12" s="40" customFormat="1" ht="14.25" customHeight="1" x14ac:dyDescent="0.25">
      <c r="A2884" s="38" t="s">
        <v>213</v>
      </c>
      <c r="B2884" s="38" t="s">
        <v>11</v>
      </c>
      <c r="C2884" s="38" t="s">
        <v>9061</v>
      </c>
      <c r="D2884" s="38" t="s">
        <v>9062</v>
      </c>
      <c r="E2884" s="38" t="s">
        <v>6701</v>
      </c>
      <c r="F2884" s="38" t="s">
        <v>9063</v>
      </c>
      <c r="G2884" s="38" t="s">
        <v>9064</v>
      </c>
      <c r="H2884" s="38" t="s">
        <v>2665</v>
      </c>
      <c r="I2884" s="39">
        <v>2845.23</v>
      </c>
      <c r="J2884" s="11">
        <f>VLOOKUP(LEFT(B2884,5),[1]Percents!$C:$M,9,FALSE)</f>
        <v>0</v>
      </c>
      <c r="K2884" s="13">
        <f t="shared" si="45"/>
        <v>0</v>
      </c>
      <c r="L2884" s="22"/>
    </row>
    <row r="2885" spans="1:12" s="40" customFormat="1" ht="14.25" customHeight="1" x14ac:dyDescent="0.25">
      <c r="A2885" s="38" t="s">
        <v>213</v>
      </c>
      <c r="B2885" s="38" t="s">
        <v>120</v>
      </c>
      <c r="C2885" s="38" t="s">
        <v>2394</v>
      </c>
      <c r="D2885" s="38" t="s">
        <v>789</v>
      </c>
      <c r="E2885" s="38" t="s">
        <v>6737</v>
      </c>
      <c r="F2885" s="38" t="s">
        <v>790</v>
      </c>
      <c r="G2885" s="38" t="s">
        <v>2395</v>
      </c>
      <c r="H2885" s="38" t="s">
        <v>2665</v>
      </c>
      <c r="I2885" s="39">
        <v>25</v>
      </c>
      <c r="J2885" s="11">
        <f>VLOOKUP(LEFT(B2885,5),[1]Percents!$C:$M,9,FALSE)</f>
        <v>0</v>
      </c>
      <c r="K2885" s="13">
        <f t="shared" si="45"/>
        <v>0</v>
      </c>
      <c r="L2885" s="22"/>
    </row>
    <row r="2886" spans="1:12" s="40" customFormat="1" ht="14.25" customHeight="1" x14ac:dyDescent="0.25">
      <c r="A2886" s="38" t="s">
        <v>213</v>
      </c>
      <c r="B2886" s="38" t="s">
        <v>162</v>
      </c>
      <c r="C2886" s="38" t="s">
        <v>4426</v>
      </c>
      <c r="D2886" s="38" t="s">
        <v>4427</v>
      </c>
      <c r="E2886" s="38" t="s">
        <v>165</v>
      </c>
      <c r="F2886" s="38" t="s">
        <v>4428</v>
      </c>
      <c r="G2886" s="38" t="s">
        <v>2248</v>
      </c>
      <c r="H2886" s="38" t="s">
        <v>2665</v>
      </c>
      <c r="I2886" s="39">
        <v>594.72</v>
      </c>
      <c r="J2886" s="11">
        <f>VLOOKUP(LEFT(B2886,5),[1]Percents!$C:$M,9,FALSE)</f>
        <v>4.4049999999999999E-2</v>
      </c>
      <c r="K2886" s="13">
        <f t="shared" si="45"/>
        <v>26.197416</v>
      </c>
      <c r="L2886" s="22"/>
    </row>
    <row r="2887" spans="1:12" s="40" customFormat="1" ht="14.25" customHeight="1" x14ac:dyDescent="0.25">
      <c r="A2887" s="38" t="s">
        <v>213</v>
      </c>
      <c r="B2887" s="38" t="s">
        <v>258</v>
      </c>
      <c r="C2887" s="38" t="s">
        <v>2396</v>
      </c>
      <c r="D2887" s="38" t="s">
        <v>713</v>
      </c>
      <c r="E2887" s="38" t="s">
        <v>714</v>
      </c>
      <c r="F2887" s="38" t="s">
        <v>715</v>
      </c>
      <c r="G2887" s="38" t="s">
        <v>1703</v>
      </c>
      <c r="H2887" s="38" t="s">
        <v>2665</v>
      </c>
      <c r="I2887" s="39">
        <v>0</v>
      </c>
      <c r="J2887" s="11">
        <f>VLOOKUP(LEFT(B2887,5),[1]Percents!$C:$M,9,FALSE)</f>
        <v>4.4049999999999999E-2</v>
      </c>
      <c r="K2887" s="13">
        <f t="shared" si="45"/>
        <v>0</v>
      </c>
      <c r="L2887" s="22"/>
    </row>
    <row r="2888" spans="1:12" s="40" customFormat="1" ht="14.25" customHeight="1" x14ac:dyDescent="0.25">
      <c r="A2888" s="38" t="s">
        <v>213</v>
      </c>
      <c r="B2888" s="38" t="s">
        <v>162</v>
      </c>
      <c r="C2888" s="38" t="s">
        <v>10863</v>
      </c>
      <c r="D2888" s="38" t="s">
        <v>10864</v>
      </c>
      <c r="E2888" s="38" t="s">
        <v>59</v>
      </c>
      <c r="F2888" s="38" t="s">
        <v>7133</v>
      </c>
      <c r="G2888" s="38" t="s">
        <v>1683</v>
      </c>
      <c r="H2888" s="38" t="s">
        <v>2665</v>
      </c>
      <c r="I2888" s="39">
        <v>0</v>
      </c>
      <c r="J2888" s="11">
        <f>VLOOKUP(LEFT(B2888,5),[1]Percents!$C:$M,9,FALSE)</f>
        <v>4.4049999999999999E-2</v>
      </c>
      <c r="K2888" s="13">
        <f t="shared" si="45"/>
        <v>0</v>
      </c>
      <c r="L2888" s="22"/>
    </row>
    <row r="2889" spans="1:12" s="40" customFormat="1" ht="14.25" customHeight="1" x14ac:dyDescent="0.25">
      <c r="A2889" s="38" t="s">
        <v>213</v>
      </c>
      <c r="B2889" s="38" t="s">
        <v>162</v>
      </c>
      <c r="C2889" s="38" t="s">
        <v>7130</v>
      </c>
      <c r="D2889" s="38" t="s">
        <v>7131</v>
      </c>
      <c r="E2889" s="38" t="s">
        <v>7132</v>
      </c>
      <c r="F2889" s="38" t="s">
        <v>7133</v>
      </c>
      <c r="G2889" s="38" t="s">
        <v>6733</v>
      </c>
      <c r="H2889" s="38" t="s">
        <v>2665</v>
      </c>
      <c r="I2889" s="39">
        <v>0</v>
      </c>
      <c r="J2889" s="11">
        <f>VLOOKUP(LEFT(B2889,5),[1]Percents!$C:$M,9,FALSE)</f>
        <v>4.4049999999999999E-2</v>
      </c>
      <c r="K2889" s="13">
        <f t="shared" si="45"/>
        <v>0</v>
      </c>
      <c r="L2889" s="22"/>
    </row>
    <row r="2890" spans="1:12" s="40" customFormat="1" ht="14.25" customHeight="1" x14ac:dyDescent="0.25">
      <c r="A2890" s="38" t="s">
        <v>213</v>
      </c>
      <c r="B2890" s="38" t="s">
        <v>162</v>
      </c>
      <c r="C2890" s="38" t="s">
        <v>7312</v>
      </c>
      <c r="D2890" s="38" t="s">
        <v>7313</v>
      </c>
      <c r="E2890" s="38" t="s">
        <v>59</v>
      </c>
      <c r="F2890" s="38" t="s">
        <v>7133</v>
      </c>
      <c r="G2890" s="38" t="s">
        <v>6999</v>
      </c>
      <c r="H2890" s="38" t="s">
        <v>2665</v>
      </c>
      <c r="I2890" s="39">
        <v>-355.2</v>
      </c>
      <c r="J2890" s="11">
        <f>VLOOKUP(LEFT(B2890,5),[1]Percents!$C:$M,9,FALSE)</f>
        <v>4.4049999999999999E-2</v>
      </c>
      <c r="K2890" s="13">
        <f t="shared" ref="K2890:K2953" si="46">+I2890*J2890</f>
        <v>-15.646559999999999</v>
      </c>
      <c r="L2890" s="22"/>
    </row>
    <row r="2891" spans="1:12" s="40" customFormat="1" ht="14.25" customHeight="1" x14ac:dyDescent="0.25">
      <c r="A2891" s="38" t="s">
        <v>213</v>
      </c>
      <c r="B2891" s="38" t="s">
        <v>258</v>
      </c>
      <c r="C2891" s="38" t="s">
        <v>2397</v>
      </c>
      <c r="D2891" s="38" t="s">
        <v>916</v>
      </c>
      <c r="E2891" s="38" t="s">
        <v>1276</v>
      </c>
      <c r="F2891" s="38" t="s">
        <v>917</v>
      </c>
      <c r="G2891" s="38" t="s">
        <v>2398</v>
      </c>
      <c r="H2891" s="38" t="s">
        <v>2665</v>
      </c>
      <c r="I2891" s="39">
        <v>304.27999999999997</v>
      </c>
      <c r="J2891" s="11">
        <f>VLOOKUP(LEFT(B2891,5),[1]Percents!$C:$M,9,FALSE)</f>
        <v>4.4049999999999999E-2</v>
      </c>
      <c r="K2891" s="13">
        <f t="shared" si="46"/>
        <v>13.403533999999999</v>
      </c>
      <c r="L2891" s="22"/>
    </row>
    <row r="2892" spans="1:12" s="40" customFormat="1" ht="14.25" customHeight="1" x14ac:dyDescent="0.25">
      <c r="A2892" s="38" t="s">
        <v>213</v>
      </c>
      <c r="B2892" s="38" t="s">
        <v>162</v>
      </c>
      <c r="C2892" s="38" t="s">
        <v>2399</v>
      </c>
      <c r="D2892" s="38" t="s">
        <v>878</v>
      </c>
      <c r="E2892" s="38" t="s">
        <v>394</v>
      </c>
      <c r="F2892" s="38" t="s">
        <v>879</v>
      </c>
      <c r="G2892" s="38" t="s">
        <v>2400</v>
      </c>
      <c r="H2892" s="38" t="s">
        <v>2665</v>
      </c>
      <c r="I2892" s="39">
        <v>470.65</v>
      </c>
      <c r="J2892" s="11">
        <f>VLOOKUP(LEFT(B2892,5),[1]Percents!$C:$M,9,FALSE)</f>
        <v>4.4049999999999999E-2</v>
      </c>
      <c r="K2892" s="13">
        <f t="shared" si="46"/>
        <v>20.732132499999999</v>
      </c>
      <c r="L2892" s="22"/>
    </row>
    <row r="2893" spans="1:12" s="40" customFormat="1" ht="14.25" customHeight="1" x14ac:dyDescent="0.25">
      <c r="A2893" s="38" t="s">
        <v>213</v>
      </c>
      <c r="B2893" s="38" t="s">
        <v>154</v>
      </c>
      <c r="C2893" s="38" t="s">
        <v>9666</v>
      </c>
      <c r="D2893" s="38" t="s">
        <v>9667</v>
      </c>
      <c r="E2893" s="38" t="s">
        <v>9668</v>
      </c>
      <c r="F2893" s="38" t="s">
        <v>9669</v>
      </c>
      <c r="G2893" s="38" t="s">
        <v>9670</v>
      </c>
      <c r="H2893" s="38" t="s">
        <v>2665</v>
      </c>
      <c r="I2893" s="41">
        <v>0</v>
      </c>
      <c r="J2893" s="11">
        <f>VLOOKUP(LEFT(B2893,5),[1]Percents!$C:$M,9,FALSE)</f>
        <v>0</v>
      </c>
      <c r="K2893" s="13">
        <f t="shared" si="46"/>
        <v>0</v>
      </c>
      <c r="L2893" s="22"/>
    </row>
    <row r="2894" spans="1:12" s="40" customFormat="1" ht="14.25" customHeight="1" x14ac:dyDescent="0.25">
      <c r="A2894" s="38" t="s">
        <v>213</v>
      </c>
      <c r="B2894" s="38" t="s">
        <v>225</v>
      </c>
      <c r="C2894" s="38" t="s">
        <v>11953</v>
      </c>
      <c r="D2894" s="38" t="s">
        <v>11954</v>
      </c>
      <c r="E2894" s="38" t="s">
        <v>10</v>
      </c>
      <c r="F2894" s="38" t="s">
        <v>11955</v>
      </c>
      <c r="G2894" s="38" t="s">
        <v>10232</v>
      </c>
      <c r="H2894" s="38" t="s">
        <v>2665</v>
      </c>
      <c r="I2894" s="41">
        <v>0</v>
      </c>
      <c r="J2894" s="11">
        <f>VLOOKUP(LEFT(B2894,5),[1]Percents!$C:$M,9,FALSE)</f>
        <v>0</v>
      </c>
      <c r="K2894" s="13">
        <f t="shared" si="46"/>
        <v>0</v>
      </c>
      <c r="L2894" s="22"/>
    </row>
    <row r="2895" spans="1:12" s="40" customFormat="1" ht="14.25" customHeight="1" x14ac:dyDescent="0.25">
      <c r="A2895" s="38" t="s">
        <v>213</v>
      </c>
      <c r="B2895" s="38" t="s">
        <v>258</v>
      </c>
      <c r="C2895" s="38" t="s">
        <v>2401</v>
      </c>
      <c r="D2895" s="38" t="s">
        <v>1068</v>
      </c>
      <c r="E2895" s="38" t="s">
        <v>17</v>
      </c>
      <c r="F2895" s="38" t="s">
        <v>1069</v>
      </c>
      <c r="G2895" s="38" t="s">
        <v>2402</v>
      </c>
      <c r="H2895" s="38" t="s">
        <v>2665</v>
      </c>
      <c r="I2895" s="39">
        <v>1012.31</v>
      </c>
      <c r="J2895" s="11">
        <f>VLOOKUP(LEFT(B2895,5),[1]Percents!$C:$M,9,FALSE)</f>
        <v>4.4049999999999999E-2</v>
      </c>
      <c r="K2895" s="13">
        <f t="shared" si="46"/>
        <v>44.592255499999993</v>
      </c>
      <c r="L2895" s="22"/>
    </row>
    <row r="2896" spans="1:12" s="40" customFormat="1" ht="14.25" customHeight="1" x14ac:dyDescent="0.25">
      <c r="A2896" s="38" t="s">
        <v>213</v>
      </c>
      <c r="B2896" s="38" t="s">
        <v>225</v>
      </c>
      <c r="C2896" s="38" t="s">
        <v>12314</v>
      </c>
      <c r="D2896" s="38" t="s">
        <v>12315</v>
      </c>
      <c r="E2896" s="38" t="s">
        <v>60</v>
      </c>
      <c r="F2896" s="38" t="s">
        <v>12316</v>
      </c>
      <c r="G2896" s="38" t="s">
        <v>2141</v>
      </c>
      <c r="H2896" s="38" t="s">
        <v>2665</v>
      </c>
      <c r="I2896" s="41">
        <v>0</v>
      </c>
      <c r="J2896" s="11">
        <f>VLOOKUP(LEFT(B2896,5),[1]Percents!$C:$M,9,FALSE)</f>
        <v>0</v>
      </c>
      <c r="K2896" s="13">
        <f t="shared" si="46"/>
        <v>0</v>
      </c>
      <c r="L2896" s="22"/>
    </row>
    <row r="2897" spans="1:12" s="40" customFormat="1" ht="14.25" customHeight="1" x14ac:dyDescent="0.25">
      <c r="A2897" s="38" t="s">
        <v>213</v>
      </c>
      <c r="B2897" s="38" t="s">
        <v>258</v>
      </c>
      <c r="C2897" s="38" t="s">
        <v>2403</v>
      </c>
      <c r="D2897" s="38" t="s">
        <v>1088</v>
      </c>
      <c r="E2897" s="38" t="s">
        <v>453</v>
      </c>
      <c r="F2897" s="38" t="s">
        <v>1089</v>
      </c>
      <c r="G2897" s="38" t="s">
        <v>1697</v>
      </c>
      <c r="H2897" s="38" t="s">
        <v>2665</v>
      </c>
      <c r="I2897" s="39">
        <v>0</v>
      </c>
      <c r="J2897" s="11">
        <f>VLOOKUP(LEFT(B2897,5),[1]Percents!$C:$M,9,FALSE)</f>
        <v>4.4049999999999999E-2</v>
      </c>
      <c r="K2897" s="13">
        <f t="shared" si="46"/>
        <v>0</v>
      </c>
      <c r="L2897" s="22"/>
    </row>
    <row r="2898" spans="1:12" s="40" customFormat="1" ht="14.25" customHeight="1" x14ac:dyDescent="0.25">
      <c r="A2898" s="38" t="s">
        <v>213</v>
      </c>
      <c r="B2898" s="38" t="s">
        <v>42</v>
      </c>
      <c r="C2898" s="38" t="s">
        <v>2404</v>
      </c>
      <c r="D2898" s="38" t="s">
        <v>1559</v>
      </c>
      <c r="E2898" s="38" t="s">
        <v>926</v>
      </c>
      <c r="F2898" s="38" t="s">
        <v>1560</v>
      </c>
      <c r="G2898" s="38" t="s">
        <v>2270</v>
      </c>
      <c r="H2898" s="38" t="s">
        <v>2665</v>
      </c>
      <c r="I2898" s="39">
        <v>0.75</v>
      </c>
      <c r="J2898" s="11">
        <f>VLOOKUP(LEFT(B2898,5),[1]Percents!$C:$M,9,FALSE)</f>
        <v>0</v>
      </c>
      <c r="K2898" s="13">
        <f t="shared" si="46"/>
        <v>0</v>
      </c>
      <c r="L2898" s="22"/>
    </row>
    <row r="2899" spans="1:12" s="40" customFormat="1" ht="14.25" customHeight="1" x14ac:dyDescent="0.25">
      <c r="A2899" s="38" t="s">
        <v>213</v>
      </c>
      <c r="B2899" s="38" t="s">
        <v>258</v>
      </c>
      <c r="C2899" s="38" t="s">
        <v>2405</v>
      </c>
      <c r="D2899" s="38" t="s">
        <v>1106</v>
      </c>
      <c r="E2899" s="38" t="s">
        <v>714</v>
      </c>
      <c r="F2899" s="38" t="s">
        <v>1107</v>
      </c>
      <c r="G2899" s="38" t="s">
        <v>1749</v>
      </c>
      <c r="H2899" s="38" t="s">
        <v>2665</v>
      </c>
      <c r="I2899" s="39">
        <v>984.29</v>
      </c>
      <c r="J2899" s="11">
        <f>VLOOKUP(LEFT(B2899,5),[1]Percents!$C:$M,9,FALSE)</f>
        <v>4.4049999999999999E-2</v>
      </c>
      <c r="K2899" s="13">
        <f t="shared" si="46"/>
        <v>43.357974499999997</v>
      </c>
      <c r="L2899" s="22"/>
    </row>
    <row r="2900" spans="1:12" s="40" customFormat="1" ht="14.25" customHeight="1" x14ac:dyDescent="0.25">
      <c r="A2900" s="38" t="s">
        <v>243</v>
      </c>
      <c r="B2900" s="38" t="s">
        <v>289</v>
      </c>
      <c r="C2900" s="38" t="s">
        <v>2406</v>
      </c>
      <c r="D2900" s="38" t="s">
        <v>1198</v>
      </c>
      <c r="E2900" s="38" t="s">
        <v>221</v>
      </c>
      <c r="F2900" s="38" t="s">
        <v>1199</v>
      </c>
      <c r="G2900" s="38" t="s">
        <v>1710</v>
      </c>
      <c r="H2900" s="38" t="s">
        <v>2665</v>
      </c>
      <c r="I2900" s="39">
        <v>29099.08</v>
      </c>
      <c r="J2900" s="11">
        <f>VLOOKUP(LEFT(B2900,5),[1]Percents!$C:$M,9,FALSE)</f>
        <v>0</v>
      </c>
      <c r="K2900" s="13">
        <f t="shared" si="46"/>
        <v>0</v>
      </c>
      <c r="L2900" s="22"/>
    </row>
    <row r="2901" spans="1:12" s="40" customFormat="1" ht="14.25" customHeight="1" x14ac:dyDescent="0.25">
      <c r="A2901" s="38" t="s">
        <v>243</v>
      </c>
      <c r="B2901" s="38" t="s">
        <v>118</v>
      </c>
      <c r="C2901" s="38" t="s">
        <v>5667</v>
      </c>
      <c r="D2901" s="38" t="s">
        <v>5668</v>
      </c>
      <c r="E2901" s="38" t="s">
        <v>181</v>
      </c>
      <c r="F2901" s="38" t="s">
        <v>1199</v>
      </c>
      <c r="G2901" s="38" t="s">
        <v>1710</v>
      </c>
      <c r="H2901" s="38" t="s">
        <v>2665</v>
      </c>
      <c r="I2901" s="39">
        <v>10334.48</v>
      </c>
      <c r="J2901" s="11">
        <f>VLOOKUP(LEFT(B2901,5),[1]Percents!$C:$M,9,FALSE)</f>
        <v>0</v>
      </c>
      <c r="K2901" s="13">
        <f t="shared" si="46"/>
        <v>0</v>
      </c>
      <c r="L2901" s="22"/>
    </row>
    <row r="2902" spans="1:12" s="40" customFormat="1" ht="14.25" customHeight="1" x14ac:dyDescent="0.25">
      <c r="A2902" s="38" t="s">
        <v>243</v>
      </c>
      <c r="B2902" s="38" t="s">
        <v>289</v>
      </c>
      <c r="C2902" s="38" t="s">
        <v>2407</v>
      </c>
      <c r="D2902" s="38" t="s">
        <v>1642</v>
      </c>
      <c r="E2902" s="38" t="s">
        <v>1118</v>
      </c>
      <c r="F2902" s="38" t="s">
        <v>1199</v>
      </c>
      <c r="G2902" s="38" t="s">
        <v>1710</v>
      </c>
      <c r="H2902" s="38" t="s">
        <v>2665</v>
      </c>
      <c r="I2902" s="39">
        <v>5736.25</v>
      </c>
      <c r="J2902" s="11">
        <f>VLOOKUP(LEFT(B2902,5),[1]Percents!$C:$M,9,FALSE)</f>
        <v>0</v>
      </c>
      <c r="K2902" s="13">
        <f t="shared" si="46"/>
        <v>0</v>
      </c>
      <c r="L2902" s="22"/>
    </row>
    <row r="2903" spans="1:12" s="40" customFormat="1" ht="14.25" customHeight="1" x14ac:dyDescent="0.25">
      <c r="A2903" s="38" t="s">
        <v>213</v>
      </c>
      <c r="B2903" s="38" t="s">
        <v>162</v>
      </c>
      <c r="C2903" s="38" t="s">
        <v>2408</v>
      </c>
      <c r="D2903" s="38" t="s">
        <v>1250</v>
      </c>
      <c r="E2903" s="38" t="s">
        <v>18</v>
      </c>
      <c r="F2903" s="38" t="s">
        <v>1251</v>
      </c>
      <c r="G2903" s="38" t="s">
        <v>2106</v>
      </c>
      <c r="H2903" s="38" t="s">
        <v>2665</v>
      </c>
      <c r="I2903" s="39">
        <v>0</v>
      </c>
      <c r="J2903" s="11">
        <f>VLOOKUP(LEFT(B2903,5),[1]Percents!$C:$M,9,FALSE)</f>
        <v>4.4049999999999999E-2</v>
      </c>
      <c r="K2903" s="13">
        <f t="shared" si="46"/>
        <v>0</v>
      </c>
      <c r="L2903" s="22"/>
    </row>
    <row r="2904" spans="1:12" s="40" customFormat="1" ht="14.25" customHeight="1" x14ac:dyDescent="0.25">
      <c r="A2904" s="38" t="s">
        <v>213</v>
      </c>
      <c r="B2904" s="38" t="s">
        <v>148</v>
      </c>
      <c r="C2904" s="38" t="s">
        <v>2409</v>
      </c>
      <c r="D2904" s="38" t="s">
        <v>1252</v>
      </c>
      <c r="E2904" s="38" t="s">
        <v>6899</v>
      </c>
      <c r="F2904" s="38" t="s">
        <v>1253</v>
      </c>
      <c r="G2904" s="38" t="s">
        <v>1788</v>
      </c>
      <c r="H2904" s="38" t="s">
        <v>2665</v>
      </c>
      <c r="I2904" s="39">
        <v>0</v>
      </c>
      <c r="J2904" s="11">
        <f>VLOOKUP(LEFT(B2904,5),[1]Percents!$C:$M,9,FALSE)</f>
        <v>4.4049999999999999E-2</v>
      </c>
      <c r="K2904" s="13">
        <f t="shared" si="46"/>
        <v>0</v>
      </c>
      <c r="L2904" s="22"/>
    </row>
    <row r="2905" spans="1:12" s="40" customFormat="1" ht="14.25" customHeight="1" x14ac:dyDescent="0.25">
      <c r="A2905" s="38" t="s">
        <v>213</v>
      </c>
      <c r="B2905" s="38" t="s">
        <v>11</v>
      </c>
      <c r="C2905" s="38" t="s">
        <v>10593</v>
      </c>
      <c r="D2905" s="38" t="s">
        <v>10594</v>
      </c>
      <c r="E2905" s="38" t="s">
        <v>6701</v>
      </c>
      <c r="F2905" s="38" t="s">
        <v>10595</v>
      </c>
      <c r="G2905" s="38" t="s">
        <v>1710</v>
      </c>
      <c r="H2905" s="38" t="s">
        <v>2665</v>
      </c>
      <c r="I2905" s="39">
        <v>0</v>
      </c>
      <c r="J2905" s="11">
        <f>VLOOKUP(LEFT(B2905,5),[1]Percents!$C:$M,9,FALSE)</f>
        <v>0</v>
      </c>
      <c r="K2905" s="13">
        <f t="shared" si="46"/>
        <v>0</v>
      </c>
      <c r="L2905" s="22"/>
    </row>
    <row r="2906" spans="1:12" s="40" customFormat="1" ht="14.25" customHeight="1" x14ac:dyDescent="0.25">
      <c r="A2906" s="38" t="s">
        <v>213</v>
      </c>
      <c r="B2906" s="38" t="s">
        <v>162</v>
      </c>
      <c r="C2906" s="38" t="s">
        <v>7134</v>
      </c>
      <c r="D2906" s="38" t="s">
        <v>7135</v>
      </c>
      <c r="E2906" s="38" t="s">
        <v>7136</v>
      </c>
      <c r="F2906" s="38" t="s">
        <v>7137</v>
      </c>
      <c r="G2906" s="38" t="s">
        <v>7138</v>
      </c>
      <c r="H2906" s="38" t="s">
        <v>2665</v>
      </c>
      <c r="I2906" s="39">
        <v>0</v>
      </c>
      <c r="J2906" s="11">
        <f>VLOOKUP(LEFT(B2906,5),[1]Percents!$C:$M,9,FALSE)</f>
        <v>4.4049999999999999E-2</v>
      </c>
      <c r="K2906" s="13">
        <f t="shared" si="46"/>
        <v>0</v>
      </c>
      <c r="L2906" s="22"/>
    </row>
    <row r="2907" spans="1:12" s="40" customFormat="1" ht="14.25" customHeight="1" x14ac:dyDescent="0.25">
      <c r="A2907" s="38" t="s">
        <v>243</v>
      </c>
      <c r="B2907" s="38" t="s">
        <v>674</v>
      </c>
      <c r="C2907" s="38" t="s">
        <v>10865</v>
      </c>
      <c r="D2907" s="38" t="s">
        <v>10866</v>
      </c>
      <c r="E2907" s="38" t="s">
        <v>387</v>
      </c>
      <c r="F2907" s="38" t="s">
        <v>10867</v>
      </c>
      <c r="G2907" s="38" t="s">
        <v>1710</v>
      </c>
      <c r="H2907" s="38" t="s">
        <v>2665</v>
      </c>
      <c r="I2907" s="41">
        <v>0</v>
      </c>
      <c r="J2907" s="11">
        <f>VLOOKUP(LEFT(B2907,5),[1]Percents!$C:$M,9,FALSE)</f>
        <v>0</v>
      </c>
      <c r="K2907" s="13">
        <f t="shared" si="46"/>
        <v>0</v>
      </c>
      <c r="L2907" s="22"/>
    </row>
    <row r="2908" spans="1:12" s="40" customFormat="1" ht="14.25" customHeight="1" x14ac:dyDescent="0.25">
      <c r="A2908" s="38" t="s">
        <v>243</v>
      </c>
      <c r="B2908" s="38" t="s">
        <v>314</v>
      </c>
      <c r="C2908" s="38" t="s">
        <v>2410</v>
      </c>
      <c r="D2908" s="38" t="s">
        <v>1215</v>
      </c>
      <c r="E2908" s="38" t="s">
        <v>436</v>
      </c>
      <c r="F2908" s="38" t="s">
        <v>1216</v>
      </c>
      <c r="G2908" s="38" t="s">
        <v>1747</v>
      </c>
      <c r="H2908" s="38" t="s">
        <v>2665</v>
      </c>
      <c r="I2908" s="39">
        <v>2015.98</v>
      </c>
      <c r="J2908" s="11">
        <f>VLOOKUP(LEFT(B2908,5),[1]Percents!$C:$M,9,FALSE)</f>
        <v>0</v>
      </c>
      <c r="K2908" s="13">
        <f t="shared" si="46"/>
        <v>0</v>
      </c>
      <c r="L2908" s="22"/>
    </row>
    <row r="2909" spans="1:12" s="40" customFormat="1" ht="14.25" customHeight="1" x14ac:dyDescent="0.25">
      <c r="A2909" s="38" t="s">
        <v>213</v>
      </c>
      <c r="B2909" s="38" t="s">
        <v>106</v>
      </c>
      <c r="C2909" s="38" t="s">
        <v>12686</v>
      </c>
      <c r="D2909" s="38" t="s">
        <v>12687</v>
      </c>
      <c r="E2909" s="38" t="s">
        <v>5592</v>
      </c>
      <c r="F2909" s="38" t="s">
        <v>12688</v>
      </c>
      <c r="G2909" s="38" t="s">
        <v>1747</v>
      </c>
      <c r="H2909" s="38" t="s">
        <v>2665</v>
      </c>
      <c r="I2909" s="39">
        <v>1346.27</v>
      </c>
      <c r="J2909" s="11">
        <f>VLOOKUP(LEFT(B2909,5),[1]Percents!$C:$M,9,FALSE)</f>
        <v>0</v>
      </c>
      <c r="K2909" s="13">
        <f t="shared" si="46"/>
        <v>0</v>
      </c>
      <c r="L2909" s="22"/>
    </row>
    <row r="2910" spans="1:12" s="40" customFormat="1" ht="14.25" customHeight="1" x14ac:dyDescent="0.25">
      <c r="A2910" s="38" t="s">
        <v>213</v>
      </c>
      <c r="B2910" s="38" t="s">
        <v>162</v>
      </c>
      <c r="C2910" s="38" t="s">
        <v>2411</v>
      </c>
      <c r="D2910" s="38" t="s">
        <v>1254</v>
      </c>
      <c r="E2910" s="38" t="s">
        <v>165</v>
      </c>
      <c r="F2910" s="38" t="s">
        <v>1255</v>
      </c>
      <c r="G2910" s="38" t="s">
        <v>2320</v>
      </c>
      <c r="H2910" s="38" t="s">
        <v>2665</v>
      </c>
      <c r="I2910" s="39">
        <v>832.55</v>
      </c>
      <c r="J2910" s="11">
        <f>VLOOKUP(LEFT(B2910,5),[1]Percents!$C:$M,9,FALSE)</f>
        <v>4.4049999999999999E-2</v>
      </c>
      <c r="K2910" s="13">
        <f t="shared" si="46"/>
        <v>36.673827499999994</v>
      </c>
      <c r="L2910" s="22"/>
    </row>
    <row r="2911" spans="1:12" s="40" customFormat="1" ht="14.25" customHeight="1" x14ac:dyDescent="0.25">
      <c r="A2911" s="38" t="s">
        <v>213</v>
      </c>
      <c r="B2911" s="38" t="s">
        <v>225</v>
      </c>
      <c r="C2911" s="38" t="s">
        <v>11956</v>
      </c>
      <c r="D2911" s="38" t="s">
        <v>11957</v>
      </c>
      <c r="E2911" s="38" t="s">
        <v>10</v>
      </c>
      <c r="F2911" s="38" t="s">
        <v>11958</v>
      </c>
      <c r="G2911" s="38" t="s">
        <v>11959</v>
      </c>
      <c r="H2911" s="38" t="s">
        <v>2665</v>
      </c>
      <c r="I2911" s="41">
        <v>0</v>
      </c>
      <c r="J2911" s="11">
        <f>VLOOKUP(LEFT(B2911,5),[1]Percents!$C:$M,9,FALSE)</f>
        <v>0</v>
      </c>
      <c r="K2911" s="13">
        <f t="shared" si="46"/>
        <v>0</v>
      </c>
      <c r="L2911" s="22"/>
    </row>
    <row r="2912" spans="1:12" s="40" customFormat="1" ht="14.25" customHeight="1" x14ac:dyDescent="0.25">
      <c r="A2912" s="38" t="s">
        <v>213</v>
      </c>
      <c r="B2912" s="38" t="s">
        <v>162</v>
      </c>
      <c r="C2912" s="38" t="s">
        <v>10197</v>
      </c>
      <c r="D2912" s="38" t="s">
        <v>10198</v>
      </c>
      <c r="E2912" s="38" t="s">
        <v>63</v>
      </c>
      <c r="F2912" s="38" t="s">
        <v>10199</v>
      </c>
      <c r="G2912" s="38" t="s">
        <v>10200</v>
      </c>
      <c r="H2912" s="38" t="s">
        <v>2665</v>
      </c>
      <c r="I2912" s="39">
        <v>637.54</v>
      </c>
      <c r="J2912" s="11">
        <f>VLOOKUP(LEFT(B2912,5),[1]Percents!$C:$M,9,FALSE)</f>
        <v>4.4049999999999999E-2</v>
      </c>
      <c r="K2912" s="13">
        <f t="shared" si="46"/>
        <v>28.083636999999996</v>
      </c>
      <c r="L2912" s="22"/>
    </row>
    <row r="2913" spans="1:12" s="40" customFormat="1" ht="14.25" customHeight="1" x14ac:dyDescent="0.25">
      <c r="A2913" s="38" t="s">
        <v>213</v>
      </c>
      <c r="B2913" s="38" t="s">
        <v>258</v>
      </c>
      <c r="C2913" s="38" t="s">
        <v>2412</v>
      </c>
      <c r="D2913" s="38" t="s">
        <v>1277</v>
      </c>
      <c r="E2913" s="38" t="s">
        <v>951</v>
      </c>
      <c r="F2913" s="38" t="s">
        <v>1278</v>
      </c>
      <c r="G2913" s="38" t="s">
        <v>1742</v>
      </c>
      <c r="H2913" s="38" t="s">
        <v>2665</v>
      </c>
      <c r="I2913" s="39">
        <v>0</v>
      </c>
      <c r="J2913" s="11">
        <f>VLOOKUP(LEFT(B2913,5),[1]Percents!$C:$M,9,FALSE)</f>
        <v>4.4049999999999999E-2</v>
      </c>
      <c r="K2913" s="13">
        <f t="shared" si="46"/>
        <v>0</v>
      </c>
      <c r="L2913" s="22"/>
    </row>
    <row r="2914" spans="1:12" s="40" customFormat="1" ht="14.25" customHeight="1" x14ac:dyDescent="0.25">
      <c r="A2914" s="38" t="s">
        <v>213</v>
      </c>
      <c r="B2914" s="38" t="s">
        <v>261</v>
      </c>
      <c r="C2914" s="38" t="s">
        <v>2413</v>
      </c>
      <c r="D2914" s="38" t="s">
        <v>1279</v>
      </c>
      <c r="E2914" s="38" t="s">
        <v>3296</v>
      </c>
      <c r="F2914" s="38" t="s">
        <v>1280</v>
      </c>
      <c r="G2914" s="38" t="s">
        <v>2292</v>
      </c>
      <c r="H2914" s="38" t="s">
        <v>2665</v>
      </c>
      <c r="I2914" s="39">
        <v>380.88</v>
      </c>
      <c r="J2914" s="11">
        <f>VLOOKUP(LEFT(B2914,5),[1]Percents!$C:$M,9,FALSE)</f>
        <v>4.4049999999999999E-2</v>
      </c>
      <c r="K2914" s="13">
        <f t="shared" si="46"/>
        <v>16.777763999999998</v>
      </c>
      <c r="L2914" s="22"/>
    </row>
    <row r="2915" spans="1:12" s="40" customFormat="1" ht="14.25" customHeight="1" x14ac:dyDescent="0.25">
      <c r="A2915" s="38" t="s">
        <v>213</v>
      </c>
      <c r="B2915" s="38" t="s">
        <v>2</v>
      </c>
      <c r="C2915" s="38" t="s">
        <v>2414</v>
      </c>
      <c r="D2915" s="38" t="s">
        <v>1282</v>
      </c>
      <c r="E2915" s="38" t="s">
        <v>643</v>
      </c>
      <c r="F2915" s="38" t="s">
        <v>1283</v>
      </c>
      <c r="G2915" s="38" t="s">
        <v>2415</v>
      </c>
      <c r="H2915" s="38" t="s">
        <v>2665</v>
      </c>
      <c r="I2915" s="39">
        <v>0</v>
      </c>
      <c r="J2915" s="11">
        <f>VLOOKUP(LEFT(B2915,5),[1]Percents!$C:$M,9,FALSE)</f>
        <v>0</v>
      </c>
      <c r="K2915" s="13">
        <f t="shared" si="46"/>
        <v>0</v>
      </c>
      <c r="L2915" s="22"/>
    </row>
    <row r="2916" spans="1:12" s="40" customFormat="1" ht="14.25" customHeight="1" x14ac:dyDescent="0.25">
      <c r="A2916" s="38" t="s">
        <v>243</v>
      </c>
      <c r="B2916" s="38" t="s">
        <v>50</v>
      </c>
      <c r="C2916" s="38" t="s">
        <v>6451</v>
      </c>
      <c r="D2916" s="38" t="s">
        <v>6452</v>
      </c>
      <c r="E2916" s="38" t="s">
        <v>386</v>
      </c>
      <c r="F2916" s="38" t="s">
        <v>6453</v>
      </c>
      <c r="G2916" s="38" t="s">
        <v>6454</v>
      </c>
      <c r="H2916" s="38" t="s">
        <v>2665</v>
      </c>
      <c r="I2916" s="39">
        <v>1037.52</v>
      </c>
      <c r="J2916" s="11">
        <f>VLOOKUP(LEFT(B2916,5),[1]Percents!$C:$M,9,FALSE)</f>
        <v>0</v>
      </c>
      <c r="K2916" s="13">
        <f t="shared" si="46"/>
        <v>0</v>
      </c>
      <c r="L2916" s="22"/>
    </row>
    <row r="2917" spans="1:12" s="40" customFormat="1" ht="14.25" customHeight="1" x14ac:dyDescent="0.25">
      <c r="A2917" s="38" t="s">
        <v>213</v>
      </c>
      <c r="B2917" s="38" t="s">
        <v>258</v>
      </c>
      <c r="C2917" s="38" t="s">
        <v>2416</v>
      </c>
      <c r="D2917" s="38" t="s">
        <v>1643</v>
      </c>
      <c r="E2917" s="38" t="s">
        <v>1374</v>
      </c>
      <c r="F2917" s="38" t="s">
        <v>1644</v>
      </c>
      <c r="G2917" s="38" t="s">
        <v>2417</v>
      </c>
      <c r="H2917" s="38" t="s">
        <v>2665</v>
      </c>
      <c r="I2917" s="39">
        <v>672.18</v>
      </c>
      <c r="J2917" s="11">
        <f>VLOOKUP(LEFT(B2917,5),[1]Percents!$C:$M,9,FALSE)</f>
        <v>4.4049999999999999E-2</v>
      </c>
      <c r="K2917" s="13">
        <f t="shared" si="46"/>
        <v>29.609528999999998</v>
      </c>
      <c r="L2917" s="22"/>
    </row>
    <row r="2918" spans="1:12" s="40" customFormat="1" ht="14.25" customHeight="1" x14ac:dyDescent="0.25">
      <c r="A2918" s="38" t="s">
        <v>213</v>
      </c>
      <c r="B2918" s="38" t="s">
        <v>229</v>
      </c>
      <c r="C2918" s="38" t="s">
        <v>2644</v>
      </c>
      <c r="D2918" s="38" t="s">
        <v>2645</v>
      </c>
      <c r="E2918" s="38" t="s">
        <v>353</v>
      </c>
      <c r="F2918" s="38" t="s">
        <v>2646</v>
      </c>
      <c r="G2918" s="38" t="s">
        <v>2647</v>
      </c>
      <c r="H2918" s="38" t="s">
        <v>2665</v>
      </c>
      <c r="I2918" s="39">
        <v>30</v>
      </c>
      <c r="J2918" s="11">
        <f>VLOOKUP(LEFT(B2918,5),[1]Percents!$C:$M,9,FALSE)</f>
        <v>0</v>
      </c>
      <c r="K2918" s="13">
        <f t="shared" si="46"/>
        <v>0</v>
      </c>
      <c r="L2918" s="22"/>
    </row>
    <row r="2919" spans="1:12" s="40" customFormat="1" ht="14.25" customHeight="1" x14ac:dyDescent="0.25">
      <c r="A2919" s="38" t="s">
        <v>213</v>
      </c>
      <c r="B2919" s="38" t="s">
        <v>145</v>
      </c>
      <c r="C2919" s="38" t="s">
        <v>9671</v>
      </c>
      <c r="D2919" s="38" t="s">
        <v>9672</v>
      </c>
      <c r="E2919" s="38" t="s">
        <v>573</v>
      </c>
      <c r="F2919" s="38" t="s">
        <v>9673</v>
      </c>
      <c r="G2919" s="38" t="s">
        <v>9674</v>
      </c>
      <c r="H2919" s="38" t="s">
        <v>2665</v>
      </c>
      <c r="I2919" s="39">
        <v>0</v>
      </c>
      <c r="J2919" s="11">
        <f>VLOOKUP(LEFT(B2919,5),[1]Percents!$C:$M,9,FALSE)</f>
        <v>0</v>
      </c>
      <c r="K2919" s="13">
        <f t="shared" si="46"/>
        <v>0</v>
      </c>
      <c r="L2919" s="22"/>
    </row>
    <row r="2920" spans="1:12" s="40" customFormat="1" ht="14.25" customHeight="1" x14ac:dyDescent="0.25">
      <c r="A2920" s="38" t="s">
        <v>243</v>
      </c>
      <c r="B2920" s="38" t="s">
        <v>290</v>
      </c>
      <c r="C2920" s="38" t="s">
        <v>2781</v>
      </c>
      <c r="D2920" s="38" t="s">
        <v>2782</v>
      </c>
      <c r="E2920" s="38" t="s">
        <v>1440</v>
      </c>
      <c r="F2920" s="38" t="s">
        <v>2783</v>
      </c>
      <c r="G2920" s="38" t="s">
        <v>2683</v>
      </c>
      <c r="H2920" s="38" t="s">
        <v>2665</v>
      </c>
      <c r="I2920" s="39">
        <v>0</v>
      </c>
      <c r="J2920" s="11">
        <f>VLOOKUP(LEFT(B2920,5),[1]Percents!$C:$M,9,FALSE)</f>
        <v>0</v>
      </c>
      <c r="K2920" s="13">
        <f t="shared" si="46"/>
        <v>0</v>
      </c>
      <c r="L2920" s="22"/>
    </row>
    <row r="2921" spans="1:12" s="40" customFormat="1" ht="14.25" customHeight="1" x14ac:dyDescent="0.25">
      <c r="A2921" s="38" t="s">
        <v>213</v>
      </c>
      <c r="B2921" s="38" t="s">
        <v>230</v>
      </c>
      <c r="C2921" s="38" t="s">
        <v>6014</v>
      </c>
      <c r="D2921" s="38" t="s">
        <v>6015</v>
      </c>
      <c r="E2921" s="38" t="s">
        <v>558</v>
      </c>
      <c r="F2921" s="38" t="s">
        <v>6016</v>
      </c>
      <c r="G2921" s="38" t="s">
        <v>2889</v>
      </c>
      <c r="H2921" s="38" t="s">
        <v>2665</v>
      </c>
      <c r="I2921" s="39">
        <v>0</v>
      </c>
      <c r="J2921" s="11">
        <f>VLOOKUP(LEFT(B2921,5),[1]Percents!$C:$M,9,FALSE)</f>
        <v>0</v>
      </c>
      <c r="K2921" s="13">
        <f t="shared" si="46"/>
        <v>0</v>
      </c>
      <c r="L2921" s="22"/>
    </row>
    <row r="2922" spans="1:12" s="40" customFormat="1" ht="14.25" customHeight="1" x14ac:dyDescent="0.25">
      <c r="A2922" s="38" t="s">
        <v>243</v>
      </c>
      <c r="B2922" s="38" t="s">
        <v>118</v>
      </c>
      <c r="C2922" s="38" t="s">
        <v>3193</v>
      </c>
      <c r="D2922" s="38" t="s">
        <v>3194</v>
      </c>
      <c r="E2922" s="38" t="s">
        <v>760</v>
      </c>
      <c r="F2922" s="38" t="s">
        <v>3195</v>
      </c>
      <c r="G2922" s="38" t="s">
        <v>3080</v>
      </c>
      <c r="H2922" s="38" t="s">
        <v>2665</v>
      </c>
      <c r="I2922" s="39">
        <v>1798.15</v>
      </c>
      <c r="J2922" s="11">
        <f>VLOOKUP(LEFT(B2922,5),[1]Percents!$C:$M,9,FALSE)</f>
        <v>0</v>
      </c>
      <c r="K2922" s="13">
        <f t="shared" si="46"/>
        <v>0</v>
      </c>
      <c r="L2922" s="22"/>
    </row>
    <row r="2923" spans="1:12" s="40" customFormat="1" ht="14.25" customHeight="1" x14ac:dyDescent="0.25">
      <c r="A2923" s="38" t="s">
        <v>242</v>
      </c>
      <c r="B2923" s="38" t="s">
        <v>326</v>
      </c>
      <c r="C2923" s="38" t="s">
        <v>3325</v>
      </c>
      <c r="D2923" s="38" t="s">
        <v>3326</v>
      </c>
      <c r="E2923" s="38" t="s">
        <v>381</v>
      </c>
      <c r="F2923" s="38" t="s">
        <v>3327</v>
      </c>
      <c r="G2923" s="38" t="s">
        <v>2852</v>
      </c>
      <c r="H2923" s="38" t="s">
        <v>2665</v>
      </c>
      <c r="I2923" s="39">
        <v>0</v>
      </c>
      <c r="J2923" s="11">
        <f>VLOOKUP(LEFT(B2923,5),[1]Percents!$C:$M,9,FALSE)</f>
        <v>0</v>
      </c>
      <c r="K2923" s="13">
        <f t="shared" si="46"/>
        <v>0</v>
      </c>
      <c r="L2923" s="22"/>
    </row>
    <row r="2924" spans="1:12" s="40" customFormat="1" ht="14.25" customHeight="1" x14ac:dyDescent="0.25">
      <c r="A2924" s="38" t="s">
        <v>213</v>
      </c>
      <c r="B2924" s="38" t="s">
        <v>258</v>
      </c>
      <c r="C2924" s="38" t="s">
        <v>6900</v>
      </c>
      <c r="D2924" s="38" t="s">
        <v>6901</v>
      </c>
      <c r="E2924" s="38" t="s">
        <v>5554</v>
      </c>
      <c r="F2924" s="38" t="s">
        <v>6902</v>
      </c>
      <c r="G2924" s="38" t="s">
        <v>6903</v>
      </c>
      <c r="H2924" s="38" t="s">
        <v>2665</v>
      </c>
      <c r="I2924" s="39">
        <v>522.17999999999995</v>
      </c>
      <c r="J2924" s="11">
        <f>VLOOKUP(LEFT(B2924,5),[1]Percents!$C:$M,9,FALSE)</f>
        <v>4.4049999999999999E-2</v>
      </c>
      <c r="K2924" s="13">
        <f t="shared" si="46"/>
        <v>23.002028999999997</v>
      </c>
      <c r="L2924" s="22"/>
    </row>
    <row r="2925" spans="1:12" s="40" customFormat="1" ht="14.25" customHeight="1" x14ac:dyDescent="0.25">
      <c r="A2925" s="38" t="s">
        <v>213</v>
      </c>
      <c r="B2925" s="38" t="s">
        <v>162</v>
      </c>
      <c r="C2925" s="38" t="s">
        <v>7572</v>
      </c>
      <c r="D2925" s="38" t="s">
        <v>7573</v>
      </c>
      <c r="E2925" s="38" t="s">
        <v>18</v>
      </c>
      <c r="F2925" s="38" t="s">
        <v>7574</v>
      </c>
      <c r="G2925" s="38" t="s">
        <v>7575</v>
      </c>
      <c r="H2925" s="38" t="s">
        <v>2665</v>
      </c>
      <c r="I2925" s="39">
        <v>379.27</v>
      </c>
      <c r="J2925" s="11">
        <f>VLOOKUP(LEFT(B2925,5),[1]Percents!$C:$M,9,FALSE)</f>
        <v>4.4049999999999999E-2</v>
      </c>
      <c r="K2925" s="13">
        <f t="shared" si="46"/>
        <v>16.706843499999998</v>
      </c>
      <c r="L2925" s="22"/>
    </row>
    <row r="2926" spans="1:12" s="40" customFormat="1" ht="14.25" customHeight="1" x14ac:dyDescent="0.25">
      <c r="A2926" s="38" t="s">
        <v>213</v>
      </c>
      <c r="B2926" s="38" t="s">
        <v>120</v>
      </c>
      <c r="C2926" s="38" t="s">
        <v>7139</v>
      </c>
      <c r="D2926" s="38" t="s">
        <v>7140</v>
      </c>
      <c r="E2926" s="38" t="s">
        <v>6737</v>
      </c>
      <c r="F2926" s="38" t="s">
        <v>7141</v>
      </c>
      <c r="G2926" s="38" t="s">
        <v>6875</v>
      </c>
      <c r="H2926" s="38" t="s">
        <v>2665</v>
      </c>
      <c r="I2926" s="39">
        <v>90.54</v>
      </c>
      <c r="J2926" s="11">
        <f>VLOOKUP(LEFT(B2926,5),[1]Percents!$C:$M,9,FALSE)</f>
        <v>0</v>
      </c>
      <c r="K2926" s="13">
        <f t="shared" si="46"/>
        <v>0</v>
      </c>
      <c r="L2926" s="22"/>
    </row>
    <row r="2927" spans="1:12" s="40" customFormat="1" ht="14.25" customHeight="1" x14ac:dyDescent="0.25">
      <c r="A2927" s="38" t="s">
        <v>213</v>
      </c>
      <c r="B2927" s="38" t="s">
        <v>234</v>
      </c>
      <c r="C2927" s="38" t="s">
        <v>7793</v>
      </c>
      <c r="D2927" s="38" t="s">
        <v>7794</v>
      </c>
      <c r="E2927" s="38" t="s">
        <v>287</v>
      </c>
      <c r="F2927" s="38" t="s">
        <v>7795</v>
      </c>
      <c r="G2927" s="38" t="s">
        <v>4320</v>
      </c>
      <c r="H2927" s="38" t="s">
        <v>2665</v>
      </c>
      <c r="I2927" s="39">
        <v>123.78</v>
      </c>
      <c r="J2927" s="11">
        <f>VLOOKUP(LEFT(B2927,5),[1]Percents!$C:$M,9,FALSE)</f>
        <v>0</v>
      </c>
      <c r="K2927" s="13">
        <f t="shared" si="46"/>
        <v>0</v>
      </c>
      <c r="L2927" s="22"/>
    </row>
    <row r="2928" spans="1:12" s="40" customFormat="1" ht="14.25" customHeight="1" x14ac:dyDescent="0.25">
      <c r="A2928" s="38" t="s">
        <v>213</v>
      </c>
      <c r="B2928" s="38" t="s">
        <v>4321</v>
      </c>
      <c r="C2928" s="38" t="s">
        <v>8010</v>
      </c>
      <c r="D2928" s="38" t="s">
        <v>8011</v>
      </c>
      <c r="E2928" s="38" t="s">
        <v>1633</v>
      </c>
      <c r="F2928" s="38" t="s">
        <v>8012</v>
      </c>
      <c r="G2928" s="38" t="s">
        <v>7029</v>
      </c>
      <c r="H2928" s="38" t="s">
        <v>2665</v>
      </c>
      <c r="I2928" s="39">
        <v>30</v>
      </c>
      <c r="J2928" s="11">
        <f>VLOOKUP(LEFT(B2928,5),[1]Percents!$C:$M,9,FALSE)</f>
        <v>0</v>
      </c>
      <c r="K2928" s="13">
        <f t="shared" si="46"/>
        <v>0</v>
      </c>
      <c r="L2928" s="22"/>
    </row>
    <row r="2929" spans="1:12" s="40" customFormat="1" ht="14.25" customHeight="1" x14ac:dyDescent="0.25">
      <c r="A2929" s="38" t="s">
        <v>213</v>
      </c>
      <c r="B2929" s="38" t="s">
        <v>67</v>
      </c>
      <c r="C2929" s="38" t="s">
        <v>8013</v>
      </c>
      <c r="D2929" s="38" t="s">
        <v>8014</v>
      </c>
      <c r="E2929" s="38" t="s">
        <v>9675</v>
      </c>
      <c r="F2929" s="38" t="s">
        <v>8015</v>
      </c>
      <c r="G2929" s="38" t="s">
        <v>8016</v>
      </c>
      <c r="H2929" s="38" t="s">
        <v>2665</v>
      </c>
      <c r="I2929" s="39">
        <v>47.4</v>
      </c>
      <c r="J2929" s="11">
        <f>VLOOKUP(LEFT(B2929,5),[1]Percents!$C:$M,9,FALSE)</f>
        <v>0</v>
      </c>
      <c r="K2929" s="13">
        <f t="shared" si="46"/>
        <v>0</v>
      </c>
      <c r="L2929" s="22"/>
    </row>
    <row r="2930" spans="1:12" s="40" customFormat="1" ht="14.25" customHeight="1" x14ac:dyDescent="0.25">
      <c r="A2930" s="38" t="s">
        <v>213</v>
      </c>
      <c r="B2930" s="38" t="s">
        <v>258</v>
      </c>
      <c r="C2930" s="38" t="s">
        <v>7142</v>
      </c>
      <c r="D2930" s="38" t="s">
        <v>7143</v>
      </c>
      <c r="E2930" s="38" t="s">
        <v>5554</v>
      </c>
      <c r="F2930" s="38" t="s">
        <v>7144</v>
      </c>
      <c r="G2930" s="38" t="s">
        <v>7145</v>
      </c>
      <c r="H2930" s="38" t="s">
        <v>2665</v>
      </c>
      <c r="I2930" s="39">
        <v>787.11</v>
      </c>
      <c r="J2930" s="11">
        <f>VLOOKUP(LEFT(B2930,5),[1]Percents!$C:$M,9,FALSE)</f>
        <v>4.4049999999999999E-2</v>
      </c>
      <c r="K2930" s="13">
        <f t="shared" si="46"/>
        <v>34.672195500000001</v>
      </c>
      <c r="L2930" s="22"/>
    </row>
    <row r="2931" spans="1:12" s="40" customFormat="1" ht="14.25" customHeight="1" x14ac:dyDescent="0.25">
      <c r="A2931" s="38" t="s">
        <v>213</v>
      </c>
      <c r="B2931" s="38" t="s">
        <v>120</v>
      </c>
      <c r="C2931" s="38" t="s">
        <v>7314</v>
      </c>
      <c r="D2931" s="38" t="s">
        <v>7315</v>
      </c>
      <c r="E2931" s="38" t="s">
        <v>6737</v>
      </c>
      <c r="F2931" s="38" t="s">
        <v>7316</v>
      </c>
      <c r="G2931" s="38" t="s">
        <v>7317</v>
      </c>
      <c r="H2931" s="38" t="s">
        <v>2665</v>
      </c>
      <c r="I2931" s="39">
        <v>1606.76</v>
      </c>
      <c r="J2931" s="11">
        <f>VLOOKUP(LEFT(B2931,5),[1]Percents!$C:$M,9,FALSE)</f>
        <v>0</v>
      </c>
      <c r="K2931" s="13">
        <f t="shared" si="46"/>
        <v>0</v>
      </c>
      <c r="L2931" s="22"/>
    </row>
    <row r="2932" spans="1:12" s="40" customFormat="1" ht="14.25" customHeight="1" x14ac:dyDescent="0.25">
      <c r="A2932" s="38" t="s">
        <v>213</v>
      </c>
      <c r="B2932" s="38" t="s">
        <v>971</v>
      </c>
      <c r="C2932" s="38" t="s">
        <v>7576</v>
      </c>
      <c r="D2932" s="38" t="s">
        <v>7577</v>
      </c>
      <c r="E2932" s="38" t="s">
        <v>7578</v>
      </c>
      <c r="F2932" s="38" t="s">
        <v>7579</v>
      </c>
      <c r="G2932" s="38" t="s">
        <v>7580</v>
      </c>
      <c r="H2932" s="38" t="s">
        <v>2665</v>
      </c>
      <c r="I2932" s="39">
        <v>960.82</v>
      </c>
      <c r="J2932" s="11">
        <f>VLOOKUP(LEFT(B2932,5),[1]Percents!$C:$M,9,FALSE)</f>
        <v>0</v>
      </c>
      <c r="K2932" s="13">
        <f t="shared" si="46"/>
        <v>0</v>
      </c>
      <c r="L2932" s="22"/>
    </row>
    <row r="2933" spans="1:12" s="40" customFormat="1" ht="14.25" customHeight="1" x14ac:dyDescent="0.25">
      <c r="A2933" s="38" t="s">
        <v>213</v>
      </c>
      <c r="B2933" s="38" t="s">
        <v>162</v>
      </c>
      <c r="C2933" s="38" t="s">
        <v>8344</v>
      </c>
      <c r="D2933" s="38" t="s">
        <v>8345</v>
      </c>
      <c r="E2933" s="38" t="s">
        <v>18</v>
      </c>
      <c r="F2933" s="38" t="s">
        <v>8346</v>
      </c>
      <c r="G2933" s="38" t="s">
        <v>8347</v>
      </c>
      <c r="H2933" s="38" t="s">
        <v>2665</v>
      </c>
      <c r="I2933" s="39">
        <v>640.27</v>
      </c>
      <c r="J2933" s="11">
        <f>VLOOKUP(LEFT(B2933,5),[1]Percents!$C:$M,9,FALSE)</f>
        <v>4.4049999999999999E-2</v>
      </c>
      <c r="K2933" s="13">
        <f t="shared" si="46"/>
        <v>28.2038935</v>
      </c>
      <c r="L2933" s="22"/>
    </row>
    <row r="2934" spans="1:12" s="40" customFormat="1" ht="14.25" customHeight="1" x14ac:dyDescent="0.25">
      <c r="A2934" s="38" t="s">
        <v>213</v>
      </c>
      <c r="B2934" s="38" t="s">
        <v>258</v>
      </c>
      <c r="C2934" s="38" t="s">
        <v>7318</v>
      </c>
      <c r="D2934" s="38" t="s">
        <v>7319</v>
      </c>
      <c r="E2934" s="38" t="s">
        <v>452</v>
      </c>
      <c r="F2934" s="38" t="s">
        <v>7320</v>
      </c>
      <c r="G2934" s="38" t="s">
        <v>7226</v>
      </c>
      <c r="H2934" s="38" t="s">
        <v>2665</v>
      </c>
      <c r="I2934" s="41">
        <v>0</v>
      </c>
      <c r="J2934" s="11">
        <f>VLOOKUP(LEFT(B2934,5),[1]Percents!$C:$M,9,FALSE)</f>
        <v>4.4049999999999999E-2</v>
      </c>
      <c r="K2934" s="13">
        <f t="shared" si="46"/>
        <v>0</v>
      </c>
      <c r="L2934" s="22"/>
    </row>
    <row r="2935" spans="1:12" s="40" customFormat="1" ht="14.25" customHeight="1" x14ac:dyDescent="0.25">
      <c r="A2935" s="38" t="s">
        <v>213</v>
      </c>
      <c r="B2935" s="38" t="s">
        <v>9329</v>
      </c>
      <c r="C2935" s="38" t="s">
        <v>8348</v>
      </c>
      <c r="D2935" s="38" t="s">
        <v>8349</v>
      </c>
      <c r="E2935" s="38" t="s">
        <v>269</v>
      </c>
      <c r="F2935" s="38" t="s">
        <v>8350</v>
      </c>
      <c r="G2935" s="38" t="s">
        <v>5782</v>
      </c>
      <c r="H2935" s="38" t="s">
        <v>2665</v>
      </c>
      <c r="I2935" s="39">
        <v>0</v>
      </c>
      <c r="J2935" s="11">
        <f>VLOOKUP(LEFT(B2935,5),[1]Percents!$C:$M,9,FALSE)</f>
        <v>0</v>
      </c>
      <c r="K2935" s="13">
        <f t="shared" si="46"/>
        <v>0</v>
      </c>
      <c r="L2935" s="22"/>
    </row>
    <row r="2936" spans="1:12" s="40" customFormat="1" ht="14.25" customHeight="1" x14ac:dyDescent="0.25">
      <c r="A2936" s="38" t="s">
        <v>213</v>
      </c>
      <c r="B2936" s="38" t="s">
        <v>189</v>
      </c>
      <c r="C2936" s="38" t="s">
        <v>8348</v>
      </c>
      <c r="D2936" s="38" t="s">
        <v>8349</v>
      </c>
      <c r="E2936" s="38" t="s">
        <v>269</v>
      </c>
      <c r="F2936" s="38" t="s">
        <v>8350</v>
      </c>
      <c r="G2936" s="38" t="s">
        <v>5782</v>
      </c>
      <c r="H2936" s="38" t="s">
        <v>2665</v>
      </c>
      <c r="I2936" s="39">
        <v>0</v>
      </c>
      <c r="J2936" s="11">
        <f>VLOOKUP(LEFT(B2936,5),[1]Percents!$C:$M,9,FALSE)</f>
        <v>0</v>
      </c>
      <c r="K2936" s="13">
        <f t="shared" si="46"/>
        <v>0</v>
      </c>
      <c r="L2936" s="22"/>
    </row>
    <row r="2937" spans="1:12" s="40" customFormat="1" ht="14.25" customHeight="1" x14ac:dyDescent="0.25">
      <c r="A2937" s="38" t="s">
        <v>213</v>
      </c>
      <c r="B2937" s="38" t="s">
        <v>162</v>
      </c>
      <c r="C2937" s="38" t="s">
        <v>10201</v>
      </c>
      <c r="D2937" s="38" t="s">
        <v>10202</v>
      </c>
      <c r="E2937" s="38" t="s">
        <v>252</v>
      </c>
      <c r="F2937" s="38" t="s">
        <v>10203</v>
      </c>
      <c r="G2937" s="38" t="s">
        <v>10204</v>
      </c>
      <c r="H2937" s="38" t="s">
        <v>2665</v>
      </c>
      <c r="I2937" s="39">
        <v>368.93</v>
      </c>
      <c r="J2937" s="11">
        <f>VLOOKUP(LEFT(B2937,5),[1]Percents!$C:$M,9,FALSE)</f>
        <v>4.4049999999999999E-2</v>
      </c>
      <c r="K2937" s="13">
        <f t="shared" si="46"/>
        <v>16.2513665</v>
      </c>
      <c r="L2937" s="22"/>
    </row>
    <row r="2938" spans="1:12" s="40" customFormat="1" ht="14.25" customHeight="1" x14ac:dyDescent="0.25">
      <c r="A2938" s="38" t="s">
        <v>213</v>
      </c>
      <c r="B2938" s="38" t="s">
        <v>190</v>
      </c>
      <c r="C2938" s="38" t="s">
        <v>9676</v>
      </c>
      <c r="D2938" s="38" t="s">
        <v>9677</v>
      </c>
      <c r="E2938" s="38" t="s">
        <v>627</v>
      </c>
      <c r="F2938" s="38" t="s">
        <v>9678</v>
      </c>
      <c r="G2938" s="38" t="s">
        <v>9679</v>
      </c>
      <c r="H2938" s="38" t="s">
        <v>2665</v>
      </c>
      <c r="I2938" s="39">
        <v>6077.26</v>
      </c>
      <c r="J2938" s="11">
        <f>VLOOKUP(LEFT(B2938,5),[1]Percents!$C:$M,9,FALSE)</f>
        <v>4.4049999999999999E-2</v>
      </c>
      <c r="K2938" s="13">
        <f t="shared" si="46"/>
        <v>267.70330300000001</v>
      </c>
      <c r="L2938" s="22"/>
    </row>
    <row r="2939" spans="1:12" s="40" customFormat="1" ht="14.25" customHeight="1" x14ac:dyDescent="0.25">
      <c r="A2939" s="38" t="s">
        <v>213</v>
      </c>
      <c r="B2939" s="38" t="s">
        <v>164</v>
      </c>
      <c r="C2939" s="38" t="s">
        <v>10868</v>
      </c>
      <c r="D2939" s="38" t="s">
        <v>10869</v>
      </c>
      <c r="E2939" s="38" t="s">
        <v>6836</v>
      </c>
      <c r="F2939" s="38" t="s">
        <v>10870</v>
      </c>
      <c r="G2939" s="38" t="s">
        <v>9371</v>
      </c>
      <c r="H2939" s="38" t="s">
        <v>2665</v>
      </c>
      <c r="I2939" s="39">
        <v>0</v>
      </c>
      <c r="J2939" s="11">
        <f>VLOOKUP(LEFT(B2939,5),[1]Percents!$C:$M,9,FALSE)</f>
        <v>0</v>
      </c>
      <c r="K2939" s="13">
        <f t="shared" si="46"/>
        <v>0</v>
      </c>
      <c r="L2939" s="22"/>
    </row>
    <row r="2940" spans="1:12" s="40" customFormat="1" ht="14.25" customHeight="1" x14ac:dyDescent="0.25">
      <c r="A2940" s="38" t="s">
        <v>213</v>
      </c>
      <c r="B2940" s="38" t="s">
        <v>258</v>
      </c>
      <c r="C2940" s="38" t="s">
        <v>10205</v>
      </c>
      <c r="D2940" s="38" t="s">
        <v>10206</v>
      </c>
      <c r="E2940" s="38" t="s">
        <v>453</v>
      </c>
      <c r="F2940" s="38" t="s">
        <v>10207</v>
      </c>
      <c r="G2940" s="38" t="s">
        <v>9931</v>
      </c>
      <c r="H2940" s="38" t="s">
        <v>2665</v>
      </c>
      <c r="I2940" s="39">
        <v>1875.34</v>
      </c>
      <c r="J2940" s="11">
        <f>VLOOKUP(LEFT(B2940,5),[1]Percents!$C:$M,9,FALSE)</f>
        <v>4.4049999999999999E-2</v>
      </c>
      <c r="K2940" s="13">
        <f t="shared" si="46"/>
        <v>82.608726999999988</v>
      </c>
      <c r="L2940" s="22"/>
    </row>
    <row r="2941" spans="1:12" s="40" customFormat="1" ht="14.25" customHeight="1" x14ac:dyDescent="0.25">
      <c r="A2941" s="38" t="s">
        <v>213</v>
      </c>
      <c r="B2941" s="38" t="s">
        <v>258</v>
      </c>
      <c r="C2941" s="38" t="s">
        <v>9680</v>
      </c>
      <c r="D2941" s="38" t="s">
        <v>9681</v>
      </c>
      <c r="E2941" s="38" t="s">
        <v>614</v>
      </c>
      <c r="F2941" s="38" t="s">
        <v>9682</v>
      </c>
      <c r="G2941" s="38" t="s">
        <v>9665</v>
      </c>
      <c r="H2941" s="38" t="s">
        <v>2665</v>
      </c>
      <c r="I2941" s="39">
        <v>45.84</v>
      </c>
      <c r="J2941" s="11">
        <f>VLOOKUP(LEFT(B2941,5),[1]Percents!$C:$M,9,FALSE)</f>
        <v>4.4049999999999999E-2</v>
      </c>
      <c r="K2941" s="13">
        <f t="shared" si="46"/>
        <v>2.0192520000000003</v>
      </c>
      <c r="L2941" s="22"/>
    </row>
    <row r="2942" spans="1:12" s="40" customFormat="1" ht="14.25" customHeight="1" x14ac:dyDescent="0.25">
      <c r="A2942" s="38" t="s">
        <v>213</v>
      </c>
      <c r="B2942" s="38" t="s">
        <v>162</v>
      </c>
      <c r="C2942" s="38" t="s">
        <v>11189</v>
      </c>
      <c r="D2942" s="38" t="s">
        <v>11190</v>
      </c>
      <c r="E2942" s="38" t="s">
        <v>18</v>
      </c>
      <c r="F2942" s="38" t="s">
        <v>11191</v>
      </c>
      <c r="G2942" s="38" t="s">
        <v>11192</v>
      </c>
      <c r="H2942" s="38" t="s">
        <v>2665</v>
      </c>
      <c r="I2942" s="39">
        <v>0</v>
      </c>
      <c r="J2942" s="11">
        <f>VLOOKUP(LEFT(B2942,5),[1]Percents!$C:$M,9,FALSE)</f>
        <v>4.4049999999999999E-2</v>
      </c>
      <c r="K2942" s="13">
        <f t="shared" si="46"/>
        <v>0</v>
      </c>
      <c r="L2942" s="22"/>
    </row>
    <row r="2943" spans="1:12" s="40" customFormat="1" ht="14.25" customHeight="1" x14ac:dyDescent="0.25">
      <c r="A2943" s="38" t="s">
        <v>213</v>
      </c>
      <c r="B2943" s="38" t="s">
        <v>162</v>
      </c>
      <c r="C2943" s="38" t="s">
        <v>10872</v>
      </c>
      <c r="D2943" s="38" t="s">
        <v>10873</v>
      </c>
      <c r="E2943" s="38" t="s">
        <v>18</v>
      </c>
      <c r="F2943" s="38" t="s">
        <v>10874</v>
      </c>
      <c r="G2943" s="38" t="s">
        <v>10875</v>
      </c>
      <c r="H2943" s="38" t="s">
        <v>2665</v>
      </c>
      <c r="I2943" s="39">
        <v>0</v>
      </c>
      <c r="J2943" s="11">
        <f>VLOOKUP(LEFT(B2943,5),[1]Percents!$C:$M,9,FALSE)</f>
        <v>4.4049999999999999E-2</v>
      </c>
      <c r="K2943" s="13">
        <f t="shared" si="46"/>
        <v>0</v>
      </c>
      <c r="L2943" s="22"/>
    </row>
    <row r="2944" spans="1:12" s="40" customFormat="1" ht="14.25" customHeight="1" x14ac:dyDescent="0.25">
      <c r="A2944" s="38" t="s">
        <v>213</v>
      </c>
      <c r="B2944" s="38" t="s">
        <v>234</v>
      </c>
      <c r="C2944" s="38" t="s">
        <v>10876</v>
      </c>
      <c r="D2944" s="38" t="s">
        <v>10877</v>
      </c>
      <c r="E2944" s="38" t="s">
        <v>287</v>
      </c>
      <c r="F2944" s="38" t="s">
        <v>10878</v>
      </c>
      <c r="G2944" s="38" t="s">
        <v>10879</v>
      </c>
      <c r="H2944" s="38" t="s">
        <v>2665</v>
      </c>
      <c r="I2944" s="39">
        <v>46.44</v>
      </c>
      <c r="J2944" s="11">
        <f>VLOOKUP(LEFT(B2944,5),[1]Percents!$C:$M,9,FALSE)</f>
        <v>0</v>
      </c>
      <c r="K2944" s="13">
        <f t="shared" si="46"/>
        <v>0</v>
      </c>
      <c r="L2944" s="22"/>
    </row>
    <row r="2945" spans="1:12" s="40" customFormat="1" ht="14.25" customHeight="1" x14ac:dyDescent="0.25">
      <c r="A2945" s="38" t="s">
        <v>213</v>
      </c>
      <c r="B2945" s="38" t="s">
        <v>258</v>
      </c>
      <c r="C2945" s="38" t="s">
        <v>10880</v>
      </c>
      <c r="D2945" s="38" t="s">
        <v>10881</v>
      </c>
      <c r="E2945" s="38" t="s">
        <v>4176</v>
      </c>
      <c r="F2945" s="38" t="s">
        <v>10882</v>
      </c>
      <c r="G2945" s="38" t="s">
        <v>9905</v>
      </c>
      <c r="H2945" s="38" t="s">
        <v>2665</v>
      </c>
      <c r="I2945" s="39">
        <v>63.88</v>
      </c>
      <c r="J2945" s="11">
        <f>VLOOKUP(LEFT(B2945,5),[1]Percents!$C:$M,9,FALSE)</f>
        <v>4.4049999999999999E-2</v>
      </c>
      <c r="K2945" s="13">
        <f t="shared" si="46"/>
        <v>2.813914</v>
      </c>
      <c r="L2945" s="22"/>
    </row>
    <row r="2946" spans="1:12" s="40" customFormat="1" ht="14.25" customHeight="1" x14ac:dyDescent="0.25">
      <c r="A2946" s="38" t="s">
        <v>213</v>
      </c>
      <c r="B2946" s="38" t="s">
        <v>229</v>
      </c>
      <c r="C2946" s="38" t="s">
        <v>11193</v>
      </c>
      <c r="D2946" s="38" t="s">
        <v>11194</v>
      </c>
      <c r="E2946" s="38" t="s">
        <v>353</v>
      </c>
      <c r="F2946" s="38" t="s">
        <v>11195</v>
      </c>
      <c r="G2946" s="38" t="s">
        <v>11196</v>
      </c>
      <c r="H2946" s="38" t="s">
        <v>2665</v>
      </c>
      <c r="I2946" s="39">
        <v>891.43</v>
      </c>
      <c r="J2946" s="11">
        <f>VLOOKUP(LEFT(B2946,5),[1]Percents!$C:$M,9,FALSE)</f>
        <v>0</v>
      </c>
      <c r="K2946" s="13">
        <f t="shared" si="46"/>
        <v>0</v>
      </c>
      <c r="L2946" s="22"/>
    </row>
    <row r="2947" spans="1:12" s="40" customFormat="1" ht="14.25" customHeight="1" x14ac:dyDescent="0.25">
      <c r="A2947" s="38" t="s">
        <v>213</v>
      </c>
      <c r="B2947" s="38" t="s">
        <v>258</v>
      </c>
      <c r="C2947" s="38" t="s">
        <v>11197</v>
      </c>
      <c r="D2947" s="38" t="s">
        <v>11198</v>
      </c>
      <c r="E2947" s="38" t="s">
        <v>1157</v>
      </c>
      <c r="F2947" s="38" t="s">
        <v>11199</v>
      </c>
      <c r="G2947" s="38" t="s">
        <v>11200</v>
      </c>
      <c r="H2947" s="38" t="s">
        <v>2665</v>
      </c>
      <c r="I2947" s="39">
        <v>3731.16</v>
      </c>
      <c r="J2947" s="11">
        <f>VLOOKUP(LEFT(B2947,5),[1]Percents!$C:$M,9,FALSE)</f>
        <v>4.4049999999999999E-2</v>
      </c>
      <c r="K2947" s="13">
        <f t="shared" si="46"/>
        <v>164.357598</v>
      </c>
      <c r="L2947" s="22"/>
    </row>
    <row r="2948" spans="1:12" s="40" customFormat="1" ht="14.25" customHeight="1" x14ac:dyDescent="0.25">
      <c r="A2948" s="38" t="s">
        <v>213</v>
      </c>
      <c r="B2948" s="38" t="s">
        <v>285</v>
      </c>
      <c r="C2948" s="38" t="s">
        <v>11960</v>
      </c>
      <c r="D2948" s="38" t="s">
        <v>11961</v>
      </c>
      <c r="E2948" s="38" t="s">
        <v>702</v>
      </c>
      <c r="F2948" s="38" t="s">
        <v>11962</v>
      </c>
      <c r="G2948" s="38" t="s">
        <v>11200</v>
      </c>
      <c r="H2948" s="38" t="s">
        <v>2665</v>
      </c>
      <c r="I2948" s="39">
        <v>6667.03</v>
      </c>
      <c r="J2948" s="11">
        <f>VLOOKUP(LEFT(B2948,5),[1]Percents!$C:$M,9,FALSE)</f>
        <v>0</v>
      </c>
      <c r="K2948" s="13">
        <f t="shared" si="46"/>
        <v>0</v>
      </c>
      <c r="L2948" s="22"/>
    </row>
    <row r="2949" spans="1:12" s="40" customFormat="1" ht="14.25" customHeight="1" x14ac:dyDescent="0.25">
      <c r="A2949" s="38" t="s">
        <v>243</v>
      </c>
      <c r="B2949" s="38" t="s">
        <v>674</v>
      </c>
      <c r="C2949" s="38" t="s">
        <v>11963</v>
      </c>
      <c r="D2949" s="38" t="s">
        <v>11964</v>
      </c>
      <c r="E2949" s="38" t="s">
        <v>675</v>
      </c>
      <c r="F2949" s="38" t="s">
        <v>11965</v>
      </c>
      <c r="G2949" s="38" t="s">
        <v>10673</v>
      </c>
      <c r="H2949" s="38" t="s">
        <v>2665</v>
      </c>
      <c r="I2949" s="39">
        <v>-21.73</v>
      </c>
      <c r="J2949" s="11">
        <f>VLOOKUP(LEFT(B2949,5),[1]Percents!$C:$M,9,FALSE)</f>
        <v>0</v>
      </c>
      <c r="K2949" s="13">
        <f t="shared" si="46"/>
        <v>0</v>
      </c>
      <c r="L2949" s="22"/>
    </row>
    <row r="2950" spans="1:12" s="40" customFormat="1" ht="14.25" customHeight="1" x14ac:dyDescent="0.25">
      <c r="A2950" s="38" t="s">
        <v>213</v>
      </c>
      <c r="B2950" s="38" t="s">
        <v>258</v>
      </c>
      <c r="C2950" s="38" t="s">
        <v>11966</v>
      </c>
      <c r="D2950" s="38" t="s">
        <v>11967</v>
      </c>
      <c r="E2950" s="38" t="s">
        <v>452</v>
      </c>
      <c r="F2950" s="38" t="s">
        <v>11968</v>
      </c>
      <c r="G2950" s="38" t="s">
        <v>11969</v>
      </c>
      <c r="H2950" s="38" t="s">
        <v>2665</v>
      </c>
      <c r="I2950" s="39">
        <v>8529.59</v>
      </c>
      <c r="J2950" s="11">
        <f>VLOOKUP(LEFT(B2950,5),[1]Percents!$C:$M,9,FALSE)</f>
        <v>4.4049999999999999E-2</v>
      </c>
      <c r="K2950" s="13">
        <f t="shared" si="46"/>
        <v>375.72843949999998</v>
      </c>
      <c r="L2950" s="22"/>
    </row>
    <row r="2951" spans="1:12" s="40" customFormat="1" ht="14.25" customHeight="1" x14ac:dyDescent="0.25">
      <c r="A2951" s="38" t="s">
        <v>141</v>
      </c>
      <c r="B2951" s="38" t="s">
        <v>956</v>
      </c>
      <c r="C2951" s="38" t="s">
        <v>2418</v>
      </c>
      <c r="D2951" s="38" t="s">
        <v>2419</v>
      </c>
      <c r="E2951" s="38" t="s">
        <v>957</v>
      </c>
      <c r="F2951" s="38" t="s">
        <v>2420</v>
      </c>
      <c r="G2951" s="38" t="s">
        <v>1750</v>
      </c>
      <c r="H2951" s="38" t="s">
        <v>2665</v>
      </c>
      <c r="I2951" s="39">
        <v>3431.91</v>
      </c>
      <c r="J2951" s="11">
        <f>VLOOKUP(LEFT(B2951,5),[1]Percents!$C:$M,9,FALSE)</f>
        <v>0.64170000000000005</v>
      </c>
      <c r="K2951" s="13">
        <f t="shared" si="46"/>
        <v>2202.2566470000002</v>
      </c>
      <c r="L2951" s="22"/>
    </row>
    <row r="2952" spans="1:12" s="40" customFormat="1" ht="14.25" customHeight="1" x14ac:dyDescent="0.25">
      <c r="A2952" s="38" t="s">
        <v>141</v>
      </c>
      <c r="B2952" s="38" t="s">
        <v>306</v>
      </c>
      <c r="C2952" s="38" t="s">
        <v>5306</v>
      </c>
      <c r="D2952" s="38" t="s">
        <v>5307</v>
      </c>
      <c r="E2952" s="38" t="s">
        <v>606</v>
      </c>
      <c r="F2952" s="38" t="s">
        <v>5308</v>
      </c>
      <c r="G2952" s="38" t="s">
        <v>3744</v>
      </c>
      <c r="H2952" s="38" t="s">
        <v>2665</v>
      </c>
      <c r="I2952" s="39">
        <v>1269.98</v>
      </c>
      <c r="J2952" s="11">
        <f>VLOOKUP(LEFT(B2952,5),[1]Percents!$C:$M,9,FALSE)</f>
        <v>0.64170000000000005</v>
      </c>
      <c r="K2952" s="13">
        <f t="shared" si="46"/>
        <v>814.94616600000006</v>
      </c>
      <c r="L2952" s="22"/>
    </row>
    <row r="2953" spans="1:12" s="40" customFormat="1" ht="14.25" customHeight="1" x14ac:dyDescent="0.25">
      <c r="A2953" s="38" t="s">
        <v>242</v>
      </c>
      <c r="B2953" s="38" t="s">
        <v>325</v>
      </c>
      <c r="C2953" s="38" t="s">
        <v>2421</v>
      </c>
      <c r="D2953" s="38" t="s">
        <v>401</v>
      </c>
      <c r="E2953" s="38" t="s">
        <v>359</v>
      </c>
      <c r="F2953" s="38" t="s">
        <v>402</v>
      </c>
      <c r="G2953" s="38" t="s">
        <v>1663</v>
      </c>
      <c r="H2953" s="38" t="s">
        <v>2665</v>
      </c>
      <c r="I2953" s="39">
        <v>0</v>
      </c>
      <c r="J2953" s="11">
        <f>VLOOKUP(LEFT(B2953,5),[1]Percents!$C:$M,9,FALSE)</f>
        <v>0</v>
      </c>
      <c r="K2953" s="13">
        <f t="shared" si="46"/>
        <v>0</v>
      </c>
      <c r="L2953" s="22"/>
    </row>
    <row r="2954" spans="1:12" s="40" customFormat="1" ht="14.25" customHeight="1" x14ac:dyDescent="0.25">
      <c r="A2954" s="38" t="s">
        <v>242</v>
      </c>
      <c r="B2954" s="38" t="s">
        <v>9421</v>
      </c>
      <c r="C2954" s="38" t="s">
        <v>2422</v>
      </c>
      <c r="D2954" s="38" t="s">
        <v>416</v>
      </c>
      <c r="E2954" s="38" t="s">
        <v>177</v>
      </c>
      <c r="F2954" s="38" t="s">
        <v>417</v>
      </c>
      <c r="G2954" s="38" t="s">
        <v>1666</v>
      </c>
      <c r="H2954" s="38" t="s">
        <v>2665</v>
      </c>
      <c r="I2954" s="41">
        <v>0</v>
      </c>
      <c r="J2954" s="11">
        <f>VLOOKUP(LEFT(B2954,5),[1]Percents!$C:$M,9,FALSE)</f>
        <v>0</v>
      </c>
      <c r="K2954" s="13">
        <f t="shared" ref="K2954:K3017" si="47">+I2954*J2954</f>
        <v>0</v>
      </c>
      <c r="L2954" s="22"/>
    </row>
    <row r="2955" spans="1:12" s="40" customFormat="1" ht="14.25" customHeight="1" x14ac:dyDescent="0.25">
      <c r="A2955" s="38" t="s">
        <v>242</v>
      </c>
      <c r="B2955" s="38" t="s">
        <v>178</v>
      </c>
      <c r="C2955" s="38" t="s">
        <v>2422</v>
      </c>
      <c r="D2955" s="38" t="s">
        <v>416</v>
      </c>
      <c r="E2955" s="38" t="s">
        <v>177</v>
      </c>
      <c r="F2955" s="38" t="s">
        <v>417</v>
      </c>
      <c r="G2955" s="38" t="s">
        <v>1666</v>
      </c>
      <c r="H2955" s="38" t="s">
        <v>2665</v>
      </c>
      <c r="I2955" s="39">
        <v>0</v>
      </c>
      <c r="J2955" s="11">
        <f>VLOOKUP(LEFT(B2955,5),[1]Percents!$C:$M,9,FALSE)</f>
        <v>0</v>
      </c>
      <c r="K2955" s="13">
        <f t="shared" si="47"/>
        <v>0</v>
      </c>
      <c r="L2955" s="22"/>
    </row>
    <row r="2956" spans="1:12" s="40" customFormat="1" ht="14.25" customHeight="1" x14ac:dyDescent="0.25">
      <c r="A2956" s="38" t="s">
        <v>242</v>
      </c>
      <c r="B2956" s="38" t="s">
        <v>174</v>
      </c>
      <c r="C2956" s="38" t="s">
        <v>10208</v>
      </c>
      <c r="D2956" s="38" t="s">
        <v>10209</v>
      </c>
      <c r="E2956" s="38" t="s">
        <v>10210</v>
      </c>
      <c r="F2956" s="38" t="s">
        <v>10211</v>
      </c>
      <c r="G2956" s="38" t="s">
        <v>10212</v>
      </c>
      <c r="H2956" s="38" t="s">
        <v>2665</v>
      </c>
      <c r="I2956" s="39">
        <v>0</v>
      </c>
      <c r="J2956" s="11">
        <f>VLOOKUP(LEFT(B2956,5),[1]Percents!$C:$M,9,FALSE)</f>
        <v>0</v>
      </c>
      <c r="K2956" s="13">
        <f t="shared" si="47"/>
        <v>0</v>
      </c>
      <c r="L2956" s="22"/>
    </row>
    <row r="2957" spans="1:12" s="40" customFormat="1" ht="14.25" customHeight="1" x14ac:dyDescent="0.25">
      <c r="A2957" s="38" t="s">
        <v>242</v>
      </c>
      <c r="B2957" s="38" t="s">
        <v>325</v>
      </c>
      <c r="C2957" s="38" t="s">
        <v>2423</v>
      </c>
      <c r="D2957" s="38" t="s">
        <v>484</v>
      </c>
      <c r="E2957" s="38" t="s">
        <v>359</v>
      </c>
      <c r="F2957" s="38" t="s">
        <v>485</v>
      </c>
      <c r="G2957" s="38" t="s">
        <v>1669</v>
      </c>
      <c r="H2957" s="38" t="s">
        <v>2665</v>
      </c>
      <c r="I2957" s="39">
        <v>4455.1400000000003</v>
      </c>
      <c r="J2957" s="11">
        <f>VLOOKUP(LEFT(B2957,5),[1]Percents!$C:$M,9,FALSE)</f>
        <v>0</v>
      </c>
      <c r="K2957" s="13">
        <f t="shared" si="47"/>
        <v>0</v>
      </c>
      <c r="L2957" s="22"/>
    </row>
    <row r="2958" spans="1:12" s="40" customFormat="1" ht="14.25" customHeight="1" x14ac:dyDescent="0.25">
      <c r="A2958" s="38" t="s">
        <v>242</v>
      </c>
      <c r="B2958" s="38" t="s">
        <v>325</v>
      </c>
      <c r="C2958" s="38" t="s">
        <v>2424</v>
      </c>
      <c r="D2958" s="38" t="s">
        <v>482</v>
      </c>
      <c r="E2958" s="38" t="s">
        <v>359</v>
      </c>
      <c r="F2958" s="38" t="s">
        <v>483</v>
      </c>
      <c r="G2958" s="38" t="s">
        <v>1669</v>
      </c>
      <c r="H2958" s="38" t="s">
        <v>2665</v>
      </c>
      <c r="I2958" s="39">
        <v>2405.48</v>
      </c>
      <c r="J2958" s="11">
        <f>VLOOKUP(LEFT(B2958,5),[1]Percents!$C:$M,9,FALSE)</f>
        <v>0</v>
      </c>
      <c r="K2958" s="13">
        <f t="shared" si="47"/>
        <v>0</v>
      </c>
      <c r="L2958" s="22"/>
    </row>
    <row r="2959" spans="1:12" s="40" customFormat="1" ht="14.25" customHeight="1" x14ac:dyDescent="0.25">
      <c r="A2959" s="38" t="s">
        <v>242</v>
      </c>
      <c r="B2959" s="38" t="s">
        <v>174</v>
      </c>
      <c r="C2959" s="38" t="s">
        <v>2425</v>
      </c>
      <c r="D2959" s="38" t="s">
        <v>542</v>
      </c>
      <c r="E2959" s="38" t="s">
        <v>449</v>
      </c>
      <c r="F2959" s="38" t="s">
        <v>543</v>
      </c>
      <c r="G2959" s="38" t="s">
        <v>1679</v>
      </c>
      <c r="H2959" s="38" t="s">
        <v>2665</v>
      </c>
      <c r="I2959" s="39">
        <v>0</v>
      </c>
      <c r="J2959" s="11">
        <f>VLOOKUP(LEFT(B2959,5),[1]Percents!$C:$M,9,FALSE)</f>
        <v>0</v>
      </c>
      <c r="K2959" s="13">
        <f t="shared" si="47"/>
        <v>0</v>
      </c>
      <c r="L2959" s="22"/>
    </row>
    <row r="2960" spans="1:12" s="40" customFormat="1" ht="14.25" customHeight="1" x14ac:dyDescent="0.25">
      <c r="A2960" s="38" t="s">
        <v>242</v>
      </c>
      <c r="B2960" s="38" t="s">
        <v>326</v>
      </c>
      <c r="C2960" s="38" t="s">
        <v>2426</v>
      </c>
      <c r="D2960" s="38" t="s">
        <v>644</v>
      </c>
      <c r="E2960" s="38" t="s">
        <v>381</v>
      </c>
      <c r="F2960" s="38" t="s">
        <v>562</v>
      </c>
      <c r="G2960" s="38" t="s">
        <v>1817</v>
      </c>
      <c r="H2960" s="38" t="s">
        <v>2665</v>
      </c>
      <c r="I2960" s="39">
        <v>4235.57</v>
      </c>
      <c r="J2960" s="11">
        <f>VLOOKUP(LEFT(B2960,5),[1]Percents!$C:$M,9,FALSE)</f>
        <v>0</v>
      </c>
      <c r="K2960" s="13">
        <f t="shared" si="47"/>
        <v>0</v>
      </c>
      <c r="L2960" s="22"/>
    </row>
    <row r="2961" spans="1:12" s="40" customFormat="1" ht="14.25" customHeight="1" x14ac:dyDescent="0.25">
      <c r="A2961" s="38" t="s">
        <v>242</v>
      </c>
      <c r="B2961" s="38" t="s">
        <v>122</v>
      </c>
      <c r="C2961" s="38" t="s">
        <v>2427</v>
      </c>
      <c r="D2961" s="38" t="s">
        <v>645</v>
      </c>
      <c r="E2961" s="38" t="s">
        <v>177</v>
      </c>
      <c r="F2961" s="38" t="s">
        <v>646</v>
      </c>
      <c r="G2961" s="38" t="s">
        <v>2428</v>
      </c>
      <c r="H2961" s="38" t="s">
        <v>2665</v>
      </c>
      <c r="I2961" s="39">
        <v>10912.36</v>
      </c>
      <c r="J2961" s="11">
        <f>VLOOKUP(LEFT(B2961,5),[1]Percents!$C:$M,9,FALSE)</f>
        <v>0</v>
      </c>
      <c r="K2961" s="13">
        <f t="shared" si="47"/>
        <v>0</v>
      </c>
      <c r="L2961" s="22"/>
    </row>
    <row r="2962" spans="1:12" s="40" customFormat="1" ht="14.25" customHeight="1" x14ac:dyDescent="0.25">
      <c r="A2962" s="38" t="s">
        <v>66</v>
      </c>
      <c r="B2962" s="38" t="s">
        <v>318</v>
      </c>
      <c r="C2962" s="38" t="s">
        <v>2429</v>
      </c>
      <c r="D2962" s="38" t="s">
        <v>716</v>
      </c>
      <c r="E2962" s="38" t="s">
        <v>12317</v>
      </c>
      <c r="F2962" s="38" t="s">
        <v>717</v>
      </c>
      <c r="G2962" s="38" t="s">
        <v>1713</v>
      </c>
      <c r="H2962" s="38" t="s">
        <v>2665</v>
      </c>
      <c r="I2962" s="39">
        <v>708.71</v>
      </c>
      <c r="J2962" s="11">
        <f>VLOOKUP(LEFT(B2962,5),[1]Percents!$C:$M,9,FALSE)</f>
        <v>0</v>
      </c>
      <c r="K2962" s="13">
        <f t="shared" si="47"/>
        <v>0</v>
      </c>
      <c r="L2962" s="22"/>
    </row>
    <row r="2963" spans="1:12" s="40" customFormat="1" ht="14.25" customHeight="1" x14ac:dyDescent="0.25">
      <c r="A2963" s="38" t="s">
        <v>242</v>
      </c>
      <c r="B2963" s="38" t="s">
        <v>122</v>
      </c>
      <c r="C2963" s="38" t="s">
        <v>2430</v>
      </c>
      <c r="D2963" s="38" t="s">
        <v>1017</v>
      </c>
      <c r="E2963" s="38" t="s">
        <v>382</v>
      </c>
      <c r="F2963" s="38" t="s">
        <v>1018</v>
      </c>
      <c r="G2963" s="38" t="s">
        <v>1697</v>
      </c>
      <c r="H2963" s="38" t="s">
        <v>2665</v>
      </c>
      <c r="I2963" s="39">
        <v>0</v>
      </c>
      <c r="J2963" s="11">
        <f>VLOOKUP(LEFT(B2963,5),[1]Percents!$C:$M,9,FALSE)</f>
        <v>0</v>
      </c>
      <c r="K2963" s="13">
        <f t="shared" si="47"/>
        <v>0</v>
      </c>
      <c r="L2963" s="22"/>
    </row>
    <row r="2964" spans="1:12" s="40" customFormat="1" ht="14.25" customHeight="1" x14ac:dyDescent="0.25">
      <c r="A2964" s="38" t="s">
        <v>242</v>
      </c>
      <c r="B2964" s="38" t="s">
        <v>122</v>
      </c>
      <c r="C2964" s="38" t="s">
        <v>2431</v>
      </c>
      <c r="D2964" s="38" t="s">
        <v>1010</v>
      </c>
      <c r="E2964" s="38" t="s">
        <v>2648</v>
      </c>
      <c r="F2964" s="38" t="s">
        <v>1011</v>
      </c>
      <c r="G2964" s="38" t="s">
        <v>1697</v>
      </c>
      <c r="H2964" s="38" t="s">
        <v>2665</v>
      </c>
      <c r="I2964" s="39">
        <v>2813.07</v>
      </c>
      <c r="J2964" s="11">
        <f>VLOOKUP(LEFT(B2964,5),[1]Percents!$C:$M,9,FALSE)</f>
        <v>0</v>
      </c>
      <c r="K2964" s="13">
        <f t="shared" si="47"/>
        <v>0</v>
      </c>
      <c r="L2964" s="22"/>
    </row>
    <row r="2965" spans="1:12" s="40" customFormat="1" ht="14.25" customHeight="1" x14ac:dyDescent="0.25">
      <c r="A2965" s="38" t="s">
        <v>242</v>
      </c>
      <c r="B2965" s="38" t="s">
        <v>122</v>
      </c>
      <c r="C2965" s="38" t="s">
        <v>9065</v>
      </c>
      <c r="D2965" s="38" t="s">
        <v>9066</v>
      </c>
      <c r="E2965" s="38" t="s">
        <v>2648</v>
      </c>
      <c r="F2965" s="38" t="s">
        <v>1011</v>
      </c>
      <c r="G2965" s="38" t="s">
        <v>1697</v>
      </c>
      <c r="H2965" s="38" t="s">
        <v>2665</v>
      </c>
      <c r="I2965" s="41">
        <v>0</v>
      </c>
      <c r="J2965" s="11">
        <f>VLOOKUP(LEFT(B2965,5),[1]Percents!$C:$M,9,FALSE)</f>
        <v>0</v>
      </c>
      <c r="K2965" s="13">
        <f t="shared" si="47"/>
        <v>0</v>
      </c>
      <c r="L2965" s="22"/>
    </row>
    <row r="2966" spans="1:12" s="40" customFormat="1" ht="14.25" customHeight="1" x14ac:dyDescent="0.25">
      <c r="A2966" s="38" t="s">
        <v>242</v>
      </c>
      <c r="B2966" s="38" t="s">
        <v>174</v>
      </c>
      <c r="C2966" s="38" t="s">
        <v>9067</v>
      </c>
      <c r="D2966" s="38" t="s">
        <v>9068</v>
      </c>
      <c r="E2966" s="38" t="s">
        <v>1041</v>
      </c>
      <c r="F2966" s="38" t="s">
        <v>9069</v>
      </c>
      <c r="G2966" s="38" t="s">
        <v>1710</v>
      </c>
      <c r="H2966" s="38" t="s">
        <v>2665</v>
      </c>
      <c r="I2966" s="41">
        <v>473.52</v>
      </c>
      <c r="J2966" s="11">
        <f>VLOOKUP(LEFT(B2966,5),[1]Percents!$C:$M,9,FALSE)</f>
        <v>0</v>
      </c>
      <c r="K2966" s="13">
        <f t="shared" si="47"/>
        <v>0</v>
      </c>
      <c r="L2966" s="22"/>
    </row>
    <row r="2967" spans="1:12" s="40" customFormat="1" ht="14.25" customHeight="1" x14ac:dyDescent="0.25">
      <c r="A2967" s="38" t="s">
        <v>242</v>
      </c>
      <c r="B2967" s="38" t="s">
        <v>122</v>
      </c>
      <c r="C2967" s="38" t="s">
        <v>2432</v>
      </c>
      <c r="D2967" s="38" t="s">
        <v>1450</v>
      </c>
      <c r="E2967" s="38" t="s">
        <v>83</v>
      </c>
      <c r="F2967" s="38" t="s">
        <v>1451</v>
      </c>
      <c r="G2967" s="38" t="s">
        <v>1750</v>
      </c>
      <c r="H2967" s="38" t="s">
        <v>2665</v>
      </c>
      <c r="I2967" s="39">
        <v>16361.26</v>
      </c>
      <c r="J2967" s="11">
        <f>VLOOKUP(LEFT(B2967,5),[1]Percents!$C:$M,9,FALSE)</f>
        <v>0</v>
      </c>
      <c r="K2967" s="13">
        <f t="shared" si="47"/>
        <v>0</v>
      </c>
      <c r="L2967" s="22"/>
    </row>
    <row r="2968" spans="1:12" s="40" customFormat="1" ht="14.25" customHeight="1" x14ac:dyDescent="0.25">
      <c r="A2968" s="38" t="s">
        <v>242</v>
      </c>
      <c r="B2968" s="38" t="s">
        <v>122</v>
      </c>
      <c r="C2968" s="38" t="s">
        <v>2784</v>
      </c>
      <c r="D2968" s="38" t="s">
        <v>2785</v>
      </c>
      <c r="E2968" s="38" t="s">
        <v>2786</v>
      </c>
      <c r="F2968" s="38" t="s">
        <v>2787</v>
      </c>
      <c r="G2968" s="38" t="s">
        <v>2788</v>
      </c>
      <c r="H2968" s="38" t="s">
        <v>2665</v>
      </c>
      <c r="I2968" s="39">
        <v>56.89</v>
      </c>
      <c r="J2968" s="11">
        <f>VLOOKUP(LEFT(B2968,5),[1]Percents!$C:$M,9,FALSE)</f>
        <v>0</v>
      </c>
      <c r="K2968" s="13">
        <f t="shared" si="47"/>
        <v>0</v>
      </c>
      <c r="L2968" s="22"/>
    </row>
    <row r="2969" spans="1:12" s="40" customFormat="1" ht="14.25" customHeight="1" x14ac:dyDescent="0.25">
      <c r="A2969" s="38" t="s">
        <v>242</v>
      </c>
      <c r="B2969" s="38" t="s">
        <v>122</v>
      </c>
      <c r="C2969" s="38" t="s">
        <v>9070</v>
      </c>
      <c r="D2969" s="38" t="s">
        <v>9071</v>
      </c>
      <c r="E2969" s="38" t="s">
        <v>2786</v>
      </c>
      <c r="F2969" s="38" t="s">
        <v>9072</v>
      </c>
      <c r="G2969" s="38" t="s">
        <v>1766</v>
      </c>
      <c r="H2969" s="38" t="s">
        <v>2665</v>
      </c>
      <c r="I2969" s="39">
        <v>4502.99</v>
      </c>
      <c r="J2969" s="11">
        <f>VLOOKUP(LEFT(B2969,5),[1]Percents!$C:$M,9,FALSE)</f>
        <v>0</v>
      </c>
      <c r="K2969" s="13">
        <f t="shared" si="47"/>
        <v>0</v>
      </c>
      <c r="L2969" s="22"/>
    </row>
    <row r="2970" spans="1:12" s="40" customFormat="1" ht="14.25" customHeight="1" x14ac:dyDescent="0.25">
      <c r="A2970" s="38" t="s">
        <v>242</v>
      </c>
      <c r="B2970" s="38" t="s">
        <v>326</v>
      </c>
      <c r="C2970" s="38" t="s">
        <v>4429</v>
      </c>
      <c r="D2970" s="38" t="s">
        <v>4430</v>
      </c>
      <c r="E2970" s="38" t="s">
        <v>554</v>
      </c>
      <c r="F2970" s="38" t="s">
        <v>4431</v>
      </c>
      <c r="G2970" s="38" t="s">
        <v>3744</v>
      </c>
      <c r="H2970" s="38" t="s">
        <v>2665</v>
      </c>
      <c r="I2970" s="39">
        <v>5030.93</v>
      </c>
      <c r="J2970" s="11">
        <f>VLOOKUP(LEFT(B2970,5),[1]Percents!$C:$M,9,FALSE)</f>
        <v>0</v>
      </c>
      <c r="K2970" s="13">
        <f t="shared" si="47"/>
        <v>0</v>
      </c>
      <c r="L2970" s="22"/>
    </row>
    <row r="2971" spans="1:12" s="40" customFormat="1" ht="14.25" customHeight="1" x14ac:dyDescent="0.25">
      <c r="A2971" s="38" t="s">
        <v>242</v>
      </c>
      <c r="B2971" s="38" t="s">
        <v>325</v>
      </c>
      <c r="C2971" s="38" t="s">
        <v>4056</v>
      </c>
      <c r="D2971" s="38" t="s">
        <v>4057</v>
      </c>
      <c r="E2971" s="38" t="s">
        <v>359</v>
      </c>
      <c r="F2971" s="38" t="s">
        <v>4058</v>
      </c>
      <c r="G2971" s="38" t="s">
        <v>3357</v>
      </c>
      <c r="H2971" s="38" t="s">
        <v>2665</v>
      </c>
      <c r="I2971" s="39">
        <v>2717.48</v>
      </c>
      <c r="J2971" s="11">
        <f>VLOOKUP(LEFT(B2971,5),[1]Percents!$C:$M,9,FALSE)</f>
        <v>0</v>
      </c>
      <c r="K2971" s="13">
        <f t="shared" si="47"/>
        <v>0</v>
      </c>
      <c r="L2971" s="22"/>
    </row>
    <row r="2972" spans="1:12" s="40" customFormat="1" ht="14.25" customHeight="1" x14ac:dyDescent="0.25">
      <c r="A2972" s="38" t="s">
        <v>242</v>
      </c>
      <c r="B2972" s="38" t="s">
        <v>122</v>
      </c>
      <c r="C2972" s="38" t="s">
        <v>3469</v>
      </c>
      <c r="D2972" s="38" t="s">
        <v>3470</v>
      </c>
      <c r="E2972" s="38" t="s">
        <v>3471</v>
      </c>
      <c r="F2972" s="38" t="s">
        <v>3472</v>
      </c>
      <c r="G2972" s="38" t="s">
        <v>3357</v>
      </c>
      <c r="H2972" s="38" t="s">
        <v>2665</v>
      </c>
      <c r="I2972" s="39">
        <v>312.2</v>
      </c>
      <c r="J2972" s="11">
        <f>VLOOKUP(LEFT(B2972,5),[1]Percents!$C:$M,9,FALSE)</f>
        <v>0</v>
      </c>
      <c r="K2972" s="13">
        <f t="shared" si="47"/>
        <v>0</v>
      </c>
      <c r="L2972" s="22"/>
    </row>
    <row r="2973" spans="1:12" s="40" customFormat="1" ht="14.25" customHeight="1" x14ac:dyDescent="0.25">
      <c r="A2973" s="38" t="s">
        <v>242</v>
      </c>
      <c r="B2973" s="38" t="s">
        <v>325</v>
      </c>
      <c r="C2973" s="38" t="s">
        <v>3862</v>
      </c>
      <c r="D2973" s="38" t="s">
        <v>3863</v>
      </c>
      <c r="E2973" s="38" t="s">
        <v>84</v>
      </c>
      <c r="F2973" s="38" t="s">
        <v>3864</v>
      </c>
      <c r="G2973" s="38" t="s">
        <v>3357</v>
      </c>
      <c r="H2973" s="38" t="s">
        <v>2665</v>
      </c>
      <c r="I2973" s="39">
        <v>2900.18</v>
      </c>
      <c r="J2973" s="11">
        <f>VLOOKUP(LEFT(B2973,5),[1]Percents!$C:$M,9,FALSE)</f>
        <v>0</v>
      </c>
      <c r="K2973" s="13">
        <f t="shared" si="47"/>
        <v>0</v>
      </c>
      <c r="L2973" s="22"/>
    </row>
    <row r="2974" spans="1:12" s="40" customFormat="1" ht="14.25" customHeight="1" x14ac:dyDescent="0.25">
      <c r="A2974" s="38" t="s">
        <v>242</v>
      </c>
      <c r="B2974" s="38" t="s">
        <v>174</v>
      </c>
      <c r="C2974" s="38" t="s">
        <v>4169</v>
      </c>
      <c r="D2974" s="38" t="s">
        <v>4170</v>
      </c>
      <c r="E2974" s="38" t="s">
        <v>4171</v>
      </c>
      <c r="F2974" s="38" t="s">
        <v>4172</v>
      </c>
      <c r="G2974" s="38" t="s">
        <v>3744</v>
      </c>
      <c r="H2974" s="38" t="s">
        <v>2665</v>
      </c>
      <c r="I2974" s="39">
        <v>5484.34</v>
      </c>
      <c r="J2974" s="11">
        <f>VLOOKUP(LEFT(B2974,5),[1]Percents!$C:$M,9,FALSE)</f>
        <v>0</v>
      </c>
      <c r="K2974" s="13">
        <f t="shared" si="47"/>
        <v>0</v>
      </c>
      <c r="L2974" s="22"/>
    </row>
    <row r="2975" spans="1:12" s="40" customFormat="1" ht="14.25" customHeight="1" x14ac:dyDescent="0.25">
      <c r="A2975" s="38" t="s">
        <v>242</v>
      </c>
      <c r="B2975" s="38" t="s">
        <v>122</v>
      </c>
      <c r="C2975" s="38" t="s">
        <v>4059</v>
      </c>
      <c r="D2975" s="38" t="s">
        <v>4060</v>
      </c>
      <c r="E2975" s="38" t="s">
        <v>6904</v>
      </c>
      <c r="F2975" s="38" t="s">
        <v>4061</v>
      </c>
      <c r="G2975" s="38" t="s">
        <v>3905</v>
      </c>
      <c r="H2975" s="38" t="s">
        <v>2665</v>
      </c>
      <c r="I2975" s="39">
        <v>13767.56</v>
      </c>
      <c r="J2975" s="11">
        <f>VLOOKUP(LEFT(B2975,5),[1]Percents!$C:$M,9,FALSE)</f>
        <v>0</v>
      </c>
      <c r="K2975" s="13">
        <f t="shared" si="47"/>
        <v>0</v>
      </c>
      <c r="L2975" s="22"/>
    </row>
    <row r="2976" spans="1:12" s="40" customFormat="1" ht="14.25" customHeight="1" x14ac:dyDescent="0.25">
      <c r="A2976" s="38" t="s">
        <v>242</v>
      </c>
      <c r="B2976" s="38" t="s">
        <v>174</v>
      </c>
      <c r="C2976" s="38" t="s">
        <v>4268</v>
      </c>
      <c r="D2976" s="38" t="s">
        <v>4269</v>
      </c>
      <c r="E2976" s="38" t="s">
        <v>4055</v>
      </c>
      <c r="F2976" s="38" t="s">
        <v>4270</v>
      </c>
      <c r="G2976" s="38" t="s">
        <v>4121</v>
      </c>
      <c r="H2976" s="38" t="s">
        <v>2665</v>
      </c>
      <c r="I2976" s="39">
        <v>10819.31</v>
      </c>
      <c r="J2976" s="11">
        <f>VLOOKUP(LEFT(B2976,5),[1]Percents!$C:$M,9,FALSE)</f>
        <v>0</v>
      </c>
      <c r="K2976" s="13">
        <f t="shared" si="47"/>
        <v>0</v>
      </c>
      <c r="L2976" s="22"/>
    </row>
    <row r="2977" spans="1:12" s="40" customFormat="1" ht="14.25" customHeight="1" x14ac:dyDescent="0.25">
      <c r="A2977" s="38" t="s">
        <v>242</v>
      </c>
      <c r="B2977" s="38" t="s">
        <v>174</v>
      </c>
      <c r="C2977" s="38" t="s">
        <v>11201</v>
      </c>
      <c r="D2977" s="38" t="s">
        <v>11202</v>
      </c>
      <c r="E2977" s="38" t="s">
        <v>2786</v>
      </c>
      <c r="F2977" s="38" t="s">
        <v>11203</v>
      </c>
      <c r="G2977" s="38" t="s">
        <v>4121</v>
      </c>
      <c r="H2977" s="38" t="s">
        <v>2665</v>
      </c>
      <c r="I2977" s="41">
        <v>0</v>
      </c>
      <c r="J2977" s="11">
        <f>VLOOKUP(LEFT(B2977,5),[1]Percents!$C:$M,9,FALSE)</f>
        <v>0</v>
      </c>
      <c r="K2977" s="13">
        <f t="shared" si="47"/>
        <v>0</v>
      </c>
      <c r="L2977" s="22"/>
    </row>
    <row r="2978" spans="1:12" s="40" customFormat="1" ht="14.25" customHeight="1" x14ac:dyDescent="0.25">
      <c r="A2978" s="38" t="s">
        <v>242</v>
      </c>
      <c r="B2978" s="38" t="s">
        <v>174</v>
      </c>
      <c r="C2978" s="38" t="s">
        <v>4271</v>
      </c>
      <c r="D2978" s="38" t="s">
        <v>4272</v>
      </c>
      <c r="E2978" s="38" t="s">
        <v>4055</v>
      </c>
      <c r="F2978" s="38" t="s">
        <v>4273</v>
      </c>
      <c r="G2978" s="38" t="s">
        <v>4121</v>
      </c>
      <c r="H2978" s="38" t="s">
        <v>2665</v>
      </c>
      <c r="I2978" s="39">
        <v>166.27</v>
      </c>
      <c r="J2978" s="11">
        <f>VLOOKUP(LEFT(B2978,5),[1]Percents!$C:$M,9,FALSE)</f>
        <v>0</v>
      </c>
      <c r="K2978" s="13">
        <f t="shared" si="47"/>
        <v>0</v>
      </c>
      <c r="L2978" s="22"/>
    </row>
    <row r="2979" spans="1:12" s="40" customFormat="1" ht="14.25" customHeight="1" x14ac:dyDescent="0.25">
      <c r="A2979" s="38" t="s">
        <v>242</v>
      </c>
      <c r="B2979" s="38" t="s">
        <v>122</v>
      </c>
      <c r="C2979" s="38" t="s">
        <v>6017</v>
      </c>
      <c r="D2979" s="38" t="s">
        <v>6018</v>
      </c>
      <c r="E2979" s="38" t="s">
        <v>2786</v>
      </c>
      <c r="F2979" s="38" t="s">
        <v>6019</v>
      </c>
      <c r="G2979" s="38" t="s">
        <v>5106</v>
      </c>
      <c r="H2979" s="38" t="s">
        <v>2665</v>
      </c>
      <c r="I2979" s="39">
        <v>575.35</v>
      </c>
      <c r="J2979" s="11">
        <f>VLOOKUP(LEFT(B2979,5),[1]Percents!$C:$M,9,FALSE)</f>
        <v>0</v>
      </c>
      <c r="K2979" s="13">
        <f t="shared" si="47"/>
        <v>0</v>
      </c>
      <c r="L2979" s="22"/>
    </row>
    <row r="2980" spans="1:12" s="40" customFormat="1" ht="14.25" customHeight="1" x14ac:dyDescent="0.25">
      <c r="A2980" s="38" t="s">
        <v>242</v>
      </c>
      <c r="B2980" s="38" t="s">
        <v>174</v>
      </c>
      <c r="C2980" s="38" t="s">
        <v>5309</v>
      </c>
      <c r="D2980" s="38" t="s">
        <v>5310</v>
      </c>
      <c r="E2980" s="38" t="s">
        <v>4055</v>
      </c>
      <c r="F2980" s="38" t="s">
        <v>5311</v>
      </c>
      <c r="G2980" s="38" t="s">
        <v>5106</v>
      </c>
      <c r="H2980" s="38" t="s">
        <v>2665</v>
      </c>
      <c r="I2980" s="39">
        <v>3368.18</v>
      </c>
      <c r="J2980" s="11">
        <f>VLOOKUP(LEFT(B2980,5),[1]Percents!$C:$M,9,FALSE)</f>
        <v>0</v>
      </c>
      <c r="K2980" s="13">
        <f t="shared" si="47"/>
        <v>0</v>
      </c>
      <c r="L2980" s="22"/>
    </row>
    <row r="2981" spans="1:12" s="40" customFormat="1" ht="14.25" customHeight="1" x14ac:dyDescent="0.25">
      <c r="A2981" s="38" t="s">
        <v>242</v>
      </c>
      <c r="B2981" s="38" t="s">
        <v>122</v>
      </c>
      <c r="C2981" s="38" t="s">
        <v>5312</v>
      </c>
      <c r="D2981" s="38" t="s">
        <v>5313</v>
      </c>
      <c r="E2981" s="38" t="s">
        <v>1622</v>
      </c>
      <c r="F2981" s="38" t="s">
        <v>5314</v>
      </c>
      <c r="G2981" s="38" t="s">
        <v>5106</v>
      </c>
      <c r="H2981" s="38" t="s">
        <v>2665</v>
      </c>
      <c r="I2981" s="39">
        <v>7031.1799999999994</v>
      </c>
      <c r="J2981" s="11">
        <f>VLOOKUP(LEFT(B2981,5),[1]Percents!$C:$M,9,FALSE)</f>
        <v>0</v>
      </c>
      <c r="K2981" s="13">
        <f t="shared" si="47"/>
        <v>0</v>
      </c>
      <c r="L2981" s="22"/>
    </row>
    <row r="2982" spans="1:12" s="40" customFormat="1" ht="14.25" customHeight="1" x14ac:dyDescent="0.25">
      <c r="A2982" s="38" t="s">
        <v>242</v>
      </c>
      <c r="B2982" s="38" t="s">
        <v>178</v>
      </c>
      <c r="C2982" s="38" t="s">
        <v>5315</v>
      </c>
      <c r="D2982" s="38" t="s">
        <v>5316</v>
      </c>
      <c r="E2982" s="38" t="s">
        <v>759</v>
      </c>
      <c r="F2982" s="38" t="s">
        <v>5317</v>
      </c>
      <c r="G2982" s="38" t="s">
        <v>5106</v>
      </c>
      <c r="H2982" s="38" t="s">
        <v>2665</v>
      </c>
      <c r="I2982" s="39">
        <v>0</v>
      </c>
      <c r="J2982" s="11">
        <f>VLOOKUP(LEFT(B2982,5),[1]Percents!$C:$M,9,FALSE)</f>
        <v>0</v>
      </c>
      <c r="K2982" s="13">
        <f t="shared" si="47"/>
        <v>0</v>
      </c>
      <c r="L2982" s="22"/>
    </row>
    <row r="2983" spans="1:12" s="40" customFormat="1" ht="14.25" customHeight="1" x14ac:dyDescent="0.25">
      <c r="A2983" s="38" t="s">
        <v>242</v>
      </c>
      <c r="B2983" s="38" t="s">
        <v>9421</v>
      </c>
      <c r="C2983" s="38" t="s">
        <v>5315</v>
      </c>
      <c r="D2983" s="38" t="s">
        <v>5316</v>
      </c>
      <c r="E2983" s="38" t="s">
        <v>759</v>
      </c>
      <c r="F2983" s="38" t="s">
        <v>5317</v>
      </c>
      <c r="G2983" s="38" t="s">
        <v>5106</v>
      </c>
      <c r="H2983" s="38" t="s">
        <v>2665</v>
      </c>
      <c r="I2983" s="39">
        <v>6792.22</v>
      </c>
      <c r="J2983" s="11">
        <f>VLOOKUP(LEFT(B2983,5),[1]Percents!$C:$M,9,FALSE)</f>
        <v>0</v>
      </c>
      <c r="K2983" s="13">
        <f t="shared" si="47"/>
        <v>0</v>
      </c>
      <c r="L2983" s="22"/>
    </row>
    <row r="2984" spans="1:12" s="40" customFormat="1" ht="14.25" customHeight="1" x14ac:dyDescent="0.25">
      <c r="A2984" s="38" t="s">
        <v>242</v>
      </c>
      <c r="B2984" s="38" t="s">
        <v>178</v>
      </c>
      <c r="C2984" s="38" t="s">
        <v>6020</v>
      </c>
      <c r="D2984" s="38" t="s">
        <v>6021</v>
      </c>
      <c r="E2984" s="38" t="s">
        <v>313</v>
      </c>
      <c r="F2984" s="38" t="s">
        <v>6022</v>
      </c>
      <c r="G2984" s="38" t="s">
        <v>5782</v>
      </c>
      <c r="H2984" s="38" t="s">
        <v>2665</v>
      </c>
      <c r="I2984" s="39">
        <v>0</v>
      </c>
      <c r="J2984" s="11">
        <f>VLOOKUP(LEFT(B2984,5),[1]Percents!$C:$M,9,FALSE)</f>
        <v>0</v>
      </c>
      <c r="K2984" s="13">
        <f t="shared" si="47"/>
        <v>0</v>
      </c>
      <c r="L2984" s="22"/>
    </row>
    <row r="2985" spans="1:12" s="40" customFormat="1" ht="14.25" customHeight="1" x14ac:dyDescent="0.25">
      <c r="A2985" s="38" t="s">
        <v>242</v>
      </c>
      <c r="B2985" s="38" t="s">
        <v>9421</v>
      </c>
      <c r="C2985" s="38" t="s">
        <v>6020</v>
      </c>
      <c r="D2985" s="38" t="s">
        <v>6021</v>
      </c>
      <c r="E2985" s="38" t="s">
        <v>313</v>
      </c>
      <c r="F2985" s="38" t="s">
        <v>6022</v>
      </c>
      <c r="G2985" s="38" t="s">
        <v>5782</v>
      </c>
      <c r="H2985" s="38" t="s">
        <v>2665</v>
      </c>
      <c r="I2985" s="39">
        <v>1164.48</v>
      </c>
      <c r="J2985" s="11">
        <f>VLOOKUP(LEFT(B2985,5),[1]Percents!$C:$M,9,FALSE)</f>
        <v>0</v>
      </c>
      <c r="K2985" s="13">
        <f t="shared" si="47"/>
        <v>0</v>
      </c>
      <c r="L2985" s="22"/>
    </row>
    <row r="2986" spans="1:12" s="40" customFormat="1" ht="14.25" customHeight="1" x14ac:dyDescent="0.25">
      <c r="A2986" s="38" t="s">
        <v>242</v>
      </c>
      <c r="B2986" s="38" t="s">
        <v>122</v>
      </c>
      <c r="C2986" s="38" t="s">
        <v>10213</v>
      </c>
      <c r="D2986" s="38" t="s">
        <v>10214</v>
      </c>
      <c r="E2986" s="38" t="s">
        <v>313</v>
      </c>
      <c r="F2986" s="38" t="s">
        <v>10215</v>
      </c>
      <c r="G2986" s="38" t="s">
        <v>9320</v>
      </c>
      <c r="H2986" s="38" t="s">
        <v>2665</v>
      </c>
      <c r="I2986" s="39">
        <v>70.099999999999994</v>
      </c>
      <c r="J2986" s="11">
        <f>VLOOKUP(LEFT(B2986,5),[1]Percents!$C:$M,9,FALSE)</f>
        <v>0</v>
      </c>
      <c r="K2986" s="13">
        <f t="shared" si="47"/>
        <v>0</v>
      </c>
      <c r="L2986" s="22"/>
    </row>
    <row r="2987" spans="1:12" s="40" customFormat="1" ht="14.25" customHeight="1" x14ac:dyDescent="0.25">
      <c r="A2987" s="38" t="s">
        <v>242</v>
      </c>
      <c r="B2987" s="38" t="s">
        <v>174</v>
      </c>
      <c r="C2987" s="38" t="s">
        <v>8351</v>
      </c>
      <c r="D2987" s="38" t="s">
        <v>8352</v>
      </c>
      <c r="E2987" s="38" t="s">
        <v>4055</v>
      </c>
      <c r="F2987" s="38" t="s">
        <v>8353</v>
      </c>
      <c r="G2987" s="38" t="s">
        <v>8076</v>
      </c>
      <c r="H2987" s="38" t="s">
        <v>2665</v>
      </c>
      <c r="I2987" s="39">
        <v>6462.34</v>
      </c>
      <c r="J2987" s="11">
        <f>VLOOKUP(LEFT(B2987,5),[1]Percents!$C:$M,9,FALSE)</f>
        <v>0</v>
      </c>
      <c r="K2987" s="13">
        <f t="shared" si="47"/>
        <v>0</v>
      </c>
      <c r="L2987" s="22"/>
    </row>
    <row r="2988" spans="1:12" s="40" customFormat="1" ht="14.25" customHeight="1" x14ac:dyDescent="0.25">
      <c r="A2988" s="38" t="s">
        <v>243</v>
      </c>
      <c r="B2988" s="38" t="s">
        <v>118</v>
      </c>
      <c r="C2988" s="38" t="s">
        <v>2433</v>
      </c>
      <c r="D2988" s="38" t="s">
        <v>361</v>
      </c>
      <c r="E2988" s="38" t="s">
        <v>40</v>
      </c>
      <c r="F2988" s="38" t="s">
        <v>362</v>
      </c>
      <c r="G2988" s="38" t="s">
        <v>1800</v>
      </c>
      <c r="H2988" s="38" t="s">
        <v>2665</v>
      </c>
      <c r="I2988" s="39">
        <v>1474.4</v>
      </c>
      <c r="J2988" s="11">
        <f>VLOOKUP(LEFT(B2988,5),[1]Percents!$C:$M,9,FALSE)</f>
        <v>0</v>
      </c>
      <c r="K2988" s="13">
        <f t="shared" si="47"/>
        <v>0</v>
      </c>
      <c r="L2988" s="22"/>
    </row>
    <row r="2989" spans="1:12" s="40" customFormat="1" ht="14.25" customHeight="1" x14ac:dyDescent="0.25">
      <c r="A2989" s="38" t="s">
        <v>243</v>
      </c>
      <c r="B2989" s="38" t="s">
        <v>118</v>
      </c>
      <c r="C2989" s="38" t="s">
        <v>2434</v>
      </c>
      <c r="D2989" s="38" t="s">
        <v>363</v>
      </c>
      <c r="E2989" s="38" t="s">
        <v>40</v>
      </c>
      <c r="F2989" s="38" t="s">
        <v>362</v>
      </c>
      <c r="G2989" s="38" t="s">
        <v>1800</v>
      </c>
      <c r="H2989" s="38" t="s">
        <v>2665</v>
      </c>
      <c r="I2989" s="39">
        <v>0</v>
      </c>
      <c r="J2989" s="11">
        <f>VLOOKUP(LEFT(B2989,5),[1]Percents!$C:$M,9,FALSE)</f>
        <v>0</v>
      </c>
      <c r="K2989" s="13">
        <f t="shared" si="47"/>
        <v>0</v>
      </c>
      <c r="L2989" s="22"/>
    </row>
    <row r="2990" spans="1:12" s="40" customFormat="1" ht="14.25" customHeight="1" x14ac:dyDescent="0.25">
      <c r="A2990" s="38" t="s">
        <v>243</v>
      </c>
      <c r="B2990" s="38" t="s">
        <v>118</v>
      </c>
      <c r="C2990" s="38" t="s">
        <v>10216</v>
      </c>
      <c r="D2990" s="38" t="s">
        <v>10217</v>
      </c>
      <c r="E2990" s="38" t="s">
        <v>639</v>
      </c>
      <c r="F2990" s="38" t="s">
        <v>362</v>
      </c>
      <c r="G2990" s="38" t="s">
        <v>1800</v>
      </c>
      <c r="H2990" s="38" t="s">
        <v>2665</v>
      </c>
      <c r="I2990" s="41">
        <v>0</v>
      </c>
      <c r="J2990" s="11">
        <f>VLOOKUP(LEFT(B2990,5),[1]Percents!$C:$M,9,FALSE)</f>
        <v>0</v>
      </c>
      <c r="K2990" s="13">
        <f t="shared" si="47"/>
        <v>0</v>
      </c>
      <c r="L2990" s="22"/>
    </row>
    <row r="2991" spans="1:12" s="40" customFormat="1" ht="14.25" customHeight="1" x14ac:dyDescent="0.25">
      <c r="A2991" s="38" t="s">
        <v>243</v>
      </c>
      <c r="B2991" s="38" t="s">
        <v>118</v>
      </c>
      <c r="C2991" s="38" t="s">
        <v>10218</v>
      </c>
      <c r="D2991" s="38" t="s">
        <v>10219</v>
      </c>
      <c r="E2991" s="38" t="s">
        <v>9274</v>
      </c>
      <c r="F2991" s="38" t="s">
        <v>362</v>
      </c>
      <c r="G2991" s="38" t="s">
        <v>1680</v>
      </c>
      <c r="H2991" s="38" t="s">
        <v>2665</v>
      </c>
      <c r="I2991" s="41">
        <v>0</v>
      </c>
      <c r="J2991" s="11">
        <f>VLOOKUP(LEFT(B2991,5),[1]Percents!$C:$M,9,FALSE)</f>
        <v>0</v>
      </c>
      <c r="K2991" s="13">
        <f t="shared" si="47"/>
        <v>0</v>
      </c>
      <c r="L2991" s="22"/>
    </row>
    <row r="2992" spans="1:12" s="40" customFormat="1" ht="14.25" customHeight="1" x14ac:dyDescent="0.25">
      <c r="A2992" s="38" t="s">
        <v>213</v>
      </c>
      <c r="B2992" s="38" t="s">
        <v>162</v>
      </c>
      <c r="C2992" s="38" t="s">
        <v>8354</v>
      </c>
      <c r="D2992" s="38" t="s">
        <v>8355</v>
      </c>
      <c r="E2992" s="38" t="s">
        <v>2856</v>
      </c>
      <c r="F2992" s="38" t="s">
        <v>8356</v>
      </c>
      <c r="G2992" s="38" t="s">
        <v>1656</v>
      </c>
      <c r="H2992" s="38" t="s">
        <v>2665</v>
      </c>
      <c r="I2992" s="39">
        <v>0</v>
      </c>
      <c r="J2992" s="11">
        <f>VLOOKUP(LEFT(B2992,5),[1]Percents!$C:$M,9,FALSE)</f>
        <v>4.4049999999999999E-2</v>
      </c>
      <c r="K2992" s="13">
        <f t="shared" si="47"/>
        <v>0</v>
      </c>
      <c r="L2992" s="22"/>
    </row>
    <row r="2993" spans="1:12" s="40" customFormat="1" ht="14.25" customHeight="1" x14ac:dyDescent="0.25">
      <c r="A2993" s="38" t="s">
        <v>213</v>
      </c>
      <c r="B2993" s="38" t="s">
        <v>229</v>
      </c>
      <c r="C2993" s="38" t="s">
        <v>2435</v>
      </c>
      <c r="D2993" s="38" t="s">
        <v>433</v>
      </c>
      <c r="E2993" s="38" t="s">
        <v>353</v>
      </c>
      <c r="F2993" s="38" t="s">
        <v>434</v>
      </c>
      <c r="G2993" s="38" t="s">
        <v>2164</v>
      </c>
      <c r="H2993" s="38" t="s">
        <v>2665</v>
      </c>
      <c r="I2993" s="39">
        <v>51.05</v>
      </c>
      <c r="J2993" s="11">
        <f>VLOOKUP(LEFT(B2993,5),[1]Percents!$C:$M,9,FALSE)</f>
        <v>0</v>
      </c>
      <c r="K2993" s="13">
        <f t="shared" si="47"/>
        <v>0</v>
      </c>
      <c r="L2993" s="22"/>
    </row>
    <row r="2994" spans="1:12" s="40" customFormat="1" ht="14.25" customHeight="1" x14ac:dyDescent="0.25">
      <c r="A2994" s="38" t="s">
        <v>213</v>
      </c>
      <c r="B2994" s="38" t="s">
        <v>4327</v>
      </c>
      <c r="C2994" s="38" t="s">
        <v>10883</v>
      </c>
      <c r="D2994" s="38" t="s">
        <v>10884</v>
      </c>
      <c r="E2994" s="38" t="s">
        <v>1000</v>
      </c>
      <c r="F2994" s="38" t="s">
        <v>10885</v>
      </c>
      <c r="G2994" s="38" t="s">
        <v>10886</v>
      </c>
      <c r="H2994" s="38" t="s">
        <v>2665</v>
      </c>
      <c r="I2994" s="39">
        <v>0</v>
      </c>
      <c r="J2994" s="11">
        <f>VLOOKUP(LEFT(B2994,5),[1]Percents!$C:$M,9,FALSE)</f>
        <v>0</v>
      </c>
      <c r="K2994" s="13">
        <f t="shared" si="47"/>
        <v>0</v>
      </c>
      <c r="L2994" s="22"/>
    </row>
    <row r="2995" spans="1:12" s="40" customFormat="1" ht="14.25" customHeight="1" x14ac:dyDescent="0.25">
      <c r="A2995" s="38" t="s">
        <v>141</v>
      </c>
      <c r="B2995" s="38" t="s">
        <v>172</v>
      </c>
      <c r="C2995" s="38" t="s">
        <v>2436</v>
      </c>
      <c r="D2995" s="38" t="s">
        <v>397</v>
      </c>
      <c r="E2995" s="38" t="s">
        <v>138</v>
      </c>
      <c r="F2995" s="38" t="s">
        <v>398</v>
      </c>
      <c r="G2995" s="38" t="s">
        <v>1663</v>
      </c>
      <c r="H2995" s="38" t="s">
        <v>2665</v>
      </c>
      <c r="I2995" s="39">
        <v>3805.86</v>
      </c>
      <c r="J2995" s="11">
        <f>VLOOKUP(LEFT(B2995,5),[1]Percents!$C:$M,9,FALSE)</f>
        <v>0.64170000000000005</v>
      </c>
      <c r="K2995" s="13">
        <f t="shared" si="47"/>
        <v>2442.2203620000005</v>
      </c>
      <c r="L2995" s="22"/>
    </row>
    <row r="2996" spans="1:12" s="40" customFormat="1" ht="14.25" customHeight="1" x14ac:dyDescent="0.25">
      <c r="A2996" s="38" t="s">
        <v>243</v>
      </c>
      <c r="B2996" s="38" t="s">
        <v>290</v>
      </c>
      <c r="C2996" s="38" t="s">
        <v>5669</v>
      </c>
      <c r="D2996" s="38" t="s">
        <v>5670</v>
      </c>
      <c r="E2996" s="38" t="s">
        <v>71</v>
      </c>
      <c r="F2996" s="38" t="s">
        <v>419</v>
      </c>
      <c r="G2996" s="38" t="s">
        <v>2437</v>
      </c>
      <c r="H2996" s="38" t="s">
        <v>2665</v>
      </c>
      <c r="I2996" s="39">
        <v>535.15</v>
      </c>
      <c r="J2996" s="11">
        <f>VLOOKUP(LEFT(B2996,5),[1]Percents!$C:$M,9,FALSE)</f>
        <v>0</v>
      </c>
      <c r="K2996" s="13">
        <f t="shared" si="47"/>
        <v>0</v>
      </c>
      <c r="L2996" s="22"/>
    </row>
    <row r="2997" spans="1:12" s="40" customFormat="1" ht="14.25" customHeight="1" x14ac:dyDescent="0.25">
      <c r="A2997" s="38" t="s">
        <v>243</v>
      </c>
      <c r="B2997" s="38" t="s">
        <v>290</v>
      </c>
      <c r="C2997" s="38" t="s">
        <v>2438</v>
      </c>
      <c r="D2997" s="38" t="s">
        <v>420</v>
      </c>
      <c r="E2997" s="38" t="s">
        <v>133</v>
      </c>
      <c r="F2997" s="38" t="s">
        <v>419</v>
      </c>
      <c r="G2997" s="38" t="s">
        <v>2437</v>
      </c>
      <c r="H2997" s="38" t="s">
        <v>2665</v>
      </c>
      <c r="I2997" s="39">
        <v>2521.5500000000002</v>
      </c>
      <c r="J2997" s="11">
        <f>VLOOKUP(LEFT(B2997,5),[1]Percents!$C:$M,9,FALSE)</f>
        <v>0</v>
      </c>
      <c r="K2997" s="13">
        <f t="shared" si="47"/>
        <v>0</v>
      </c>
      <c r="L2997" s="22"/>
    </row>
    <row r="2998" spans="1:12" s="40" customFormat="1" ht="14.25" customHeight="1" x14ac:dyDescent="0.25">
      <c r="A2998" s="38" t="s">
        <v>213</v>
      </c>
      <c r="B2998" s="38" t="s">
        <v>98</v>
      </c>
      <c r="C2998" s="38" t="s">
        <v>11970</v>
      </c>
      <c r="D2998" s="38" t="s">
        <v>11971</v>
      </c>
      <c r="E2998" s="38" t="s">
        <v>99</v>
      </c>
      <c r="F2998" s="38" t="s">
        <v>11972</v>
      </c>
      <c r="G2998" s="38" t="s">
        <v>11973</v>
      </c>
      <c r="H2998" s="38" t="s">
        <v>2665</v>
      </c>
      <c r="I2998" s="39">
        <v>0</v>
      </c>
      <c r="J2998" s="11">
        <f>VLOOKUP(LEFT(B2998,5),[1]Percents!$C:$M,9,FALSE)</f>
        <v>0</v>
      </c>
      <c r="K2998" s="13">
        <f t="shared" si="47"/>
        <v>0</v>
      </c>
      <c r="L2998" s="22"/>
    </row>
    <row r="2999" spans="1:12" s="40" customFormat="1" ht="14.25" customHeight="1" x14ac:dyDescent="0.25">
      <c r="A2999" s="38" t="s">
        <v>213</v>
      </c>
      <c r="B2999" s="38" t="s">
        <v>258</v>
      </c>
      <c r="C2999" s="38" t="s">
        <v>10220</v>
      </c>
      <c r="D2999" s="38" t="s">
        <v>10221</v>
      </c>
      <c r="E2999" s="38" t="s">
        <v>395</v>
      </c>
      <c r="F2999" s="38" t="s">
        <v>10222</v>
      </c>
      <c r="G2999" s="38" t="s">
        <v>8872</v>
      </c>
      <c r="H2999" s="38" t="s">
        <v>2665</v>
      </c>
      <c r="I2999" s="39">
        <v>157.88</v>
      </c>
      <c r="J2999" s="11">
        <f>VLOOKUP(LEFT(B2999,5),[1]Percents!$C:$M,9,FALSE)</f>
        <v>4.4049999999999999E-2</v>
      </c>
      <c r="K2999" s="13">
        <f t="shared" si="47"/>
        <v>6.9546139999999994</v>
      </c>
      <c r="L2999" s="22"/>
    </row>
    <row r="3000" spans="1:12" s="40" customFormat="1" ht="14.25" customHeight="1" x14ac:dyDescent="0.25">
      <c r="A3000" s="38" t="s">
        <v>243</v>
      </c>
      <c r="B3000" s="38" t="s">
        <v>314</v>
      </c>
      <c r="C3000" s="38" t="s">
        <v>2439</v>
      </c>
      <c r="D3000" s="38" t="s">
        <v>443</v>
      </c>
      <c r="E3000" s="38" t="s">
        <v>436</v>
      </c>
      <c r="F3000" s="38" t="s">
        <v>444</v>
      </c>
      <c r="G3000" s="38" t="s">
        <v>1667</v>
      </c>
      <c r="H3000" s="38" t="s">
        <v>2665</v>
      </c>
      <c r="I3000" s="39">
        <v>0</v>
      </c>
      <c r="J3000" s="11">
        <f>VLOOKUP(LEFT(B3000,5),[1]Percents!$C:$M,9,FALSE)</f>
        <v>0</v>
      </c>
      <c r="K3000" s="13">
        <f t="shared" si="47"/>
        <v>0</v>
      </c>
      <c r="L3000" s="22"/>
    </row>
    <row r="3001" spans="1:12" s="40" customFormat="1" ht="14.25" customHeight="1" x14ac:dyDescent="0.25">
      <c r="A3001" s="38" t="s">
        <v>243</v>
      </c>
      <c r="B3001" s="38" t="s">
        <v>314</v>
      </c>
      <c r="C3001" s="38" t="s">
        <v>2440</v>
      </c>
      <c r="D3001" s="38" t="s">
        <v>441</v>
      </c>
      <c r="E3001" s="38" t="s">
        <v>436</v>
      </c>
      <c r="F3001" s="38" t="s">
        <v>442</v>
      </c>
      <c r="G3001" s="38" t="s">
        <v>1667</v>
      </c>
      <c r="H3001" s="38" t="s">
        <v>2665</v>
      </c>
      <c r="I3001" s="39">
        <v>0</v>
      </c>
      <c r="J3001" s="11">
        <f>VLOOKUP(LEFT(B3001,5),[1]Percents!$C:$M,9,FALSE)</f>
        <v>0</v>
      </c>
      <c r="K3001" s="13">
        <f t="shared" si="47"/>
        <v>0</v>
      </c>
      <c r="L3001" s="22"/>
    </row>
    <row r="3002" spans="1:12" s="40" customFormat="1" ht="14.25" customHeight="1" x14ac:dyDescent="0.25">
      <c r="A3002" s="38" t="s">
        <v>243</v>
      </c>
      <c r="B3002" s="38" t="s">
        <v>314</v>
      </c>
      <c r="C3002" s="38" t="s">
        <v>2441</v>
      </c>
      <c r="D3002" s="38" t="s">
        <v>439</v>
      </c>
      <c r="E3002" s="38" t="s">
        <v>436</v>
      </c>
      <c r="F3002" s="38" t="s">
        <v>440</v>
      </c>
      <c r="G3002" s="38" t="s">
        <v>1667</v>
      </c>
      <c r="H3002" s="38" t="s">
        <v>2665</v>
      </c>
      <c r="I3002" s="39">
        <v>0</v>
      </c>
      <c r="J3002" s="11">
        <f>VLOOKUP(LEFT(B3002,5),[1]Percents!$C:$M,9,FALSE)</f>
        <v>0</v>
      </c>
      <c r="K3002" s="13">
        <f t="shared" si="47"/>
        <v>0</v>
      </c>
      <c r="L3002" s="22"/>
    </row>
    <row r="3003" spans="1:12" s="40" customFormat="1" ht="14.25" customHeight="1" x14ac:dyDescent="0.25">
      <c r="A3003" s="38" t="s">
        <v>213</v>
      </c>
      <c r="B3003" s="38" t="s">
        <v>9329</v>
      </c>
      <c r="C3003" s="38" t="s">
        <v>11974</v>
      </c>
      <c r="D3003" s="38" t="s">
        <v>11975</v>
      </c>
      <c r="E3003" s="38" t="s">
        <v>8920</v>
      </c>
      <c r="F3003" s="38" t="s">
        <v>11976</v>
      </c>
      <c r="G3003" s="38" t="s">
        <v>11977</v>
      </c>
      <c r="H3003" s="38" t="s">
        <v>2665</v>
      </c>
      <c r="I3003" s="41">
        <v>0</v>
      </c>
      <c r="J3003" s="11">
        <f>VLOOKUP(LEFT(B3003,5),[1]Percents!$C:$M,9,FALSE)</f>
        <v>0</v>
      </c>
      <c r="K3003" s="13">
        <f t="shared" si="47"/>
        <v>0</v>
      </c>
      <c r="L3003" s="22"/>
    </row>
    <row r="3004" spans="1:12" s="40" customFormat="1" ht="14.25" customHeight="1" x14ac:dyDescent="0.25">
      <c r="A3004" s="38" t="s">
        <v>213</v>
      </c>
      <c r="B3004" s="38" t="s">
        <v>258</v>
      </c>
      <c r="C3004" s="38" t="s">
        <v>10223</v>
      </c>
      <c r="D3004" s="38" t="s">
        <v>10224</v>
      </c>
      <c r="E3004" s="38" t="s">
        <v>453</v>
      </c>
      <c r="F3004" s="38" t="s">
        <v>10225</v>
      </c>
      <c r="G3004" s="38" t="s">
        <v>10226</v>
      </c>
      <c r="H3004" s="38" t="s">
        <v>2665</v>
      </c>
      <c r="I3004" s="39">
        <v>0</v>
      </c>
      <c r="J3004" s="11">
        <f>VLOOKUP(LEFT(B3004,5),[1]Percents!$C:$M,9,FALSE)</f>
        <v>4.4049999999999999E-2</v>
      </c>
      <c r="K3004" s="13">
        <f t="shared" si="47"/>
        <v>0</v>
      </c>
      <c r="L3004" s="22"/>
    </row>
    <row r="3005" spans="1:12" s="40" customFormat="1" ht="14.25" customHeight="1" x14ac:dyDescent="0.25">
      <c r="A3005" s="38" t="s">
        <v>213</v>
      </c>
      <c r="B3005" s="38" t="s">
        <v>5021</v>
      </c>
      <c r="C3005" s="38" t="s">
        <v>3865</v>
      </c>
      <c r="D3005" s="38" t="s">
        <v>3866</v>
      </c>
      <c r="E3005" s="38" t="s">
        <v>199</v>
      </c>
      <c r="F3005" s="38" t="s">
        <v>3867</v>
      </c>
      <c r="G3005" s="38" t="s">
        <v>1674</v>
      </c>
      <c r="H3005" s="38" t="s">
        <v>2665</v>
      </c>
      <c r="I3005" s="39">
        <v>0</v>
      </c>
      <c r="J3005" s="11">
        <f>VLOOKUP(LEFT(B3005,5),[1]Percents!$C:$M,9,FALSE)</f>
        <v>0</v>
      </c>
      <c r="K3005" s="13">
        <f t="shared" si="47"/>
        <v>0</v>
      </c>
      <c r="L3005" s="22"/>
    </row>
    <row r="3006" spans="1:12" s="40" customFormat="1" ht="14.25" customHeight="1" x14ac:dyDescent="0.25">
      <c r="A3006" s="38" t="s">
        <v>141</v>
      </c>
      <c r="B3006" s="38" t="s">
        <v>3</v>
      </c>
      <c r="C3006" s="38" t="s">
        <v>8357</v>
      </c>
      <c r="D3006" s="38" t="s">
        <v>8358</v>
      </c>
      <c r="E3006" s="38" t="s">
        <v>215</v>
      </c>
      <c r="F3006" s="38" t="s">
        <v>8359</v>
      </c>
      <c r="G3006" s="38" t="s">
        <v>2051</v>
      </c>
      <c r="H3006" s="38" t="s">
        <v>2665</v>
      </c>
      <c r="I3006" s="39">
        <v>0</v>
      </c>
      <c r="J3006" s="11">
        <f>VLOOKUP(LEFT(B3006,5),[1]Percents!$C:$M,9,FALSE)</f>
        <v>0.64170000000000005</v>
      </c>
      <c r="K3006" s="13">
        <f t="shared" si="47"/>
        <v>0</v>
      </c>
      <c r="L3006" s="22"/>
    </row>
    <row r="3007" spans="1:12" s="40" customFormat="1" ht="14.25" customHeight="1" x14ac:dyDescent="0.25">
      <c r="A3007" s="38" t="s">
        <v>141</v>
      </c>
      <c r="B3007" s="38" t="s">
        <v>142</v>
      </c>
      <c r="C3007" s="38" t="s">
        <v>2442</v>
      </c>
      <c r="D3007" s="38" t="s">
        <v>974</v>
      </c>
      <c r="E3007" s="38" t="s">
        <v>64</v>
      </c>
      <c r="F3007" s="38" t="s">
        <v>975</v>
      </c>
      <c r="G3007" s="38" t="s">
        <v>1674</v>
      </c>
      <c r="H3007" s="38" t="s">
        <v>2665</v>
      </c>
      <c r="I3007" s="39">
        <v>0</v>
      </c>
      <c r="J3007" s="11">
        <f>VLOOKUP(LEFT(B3007,5),[1]Percents!$C:$M,9,FALSE)</f>
        <v>0.64170000000000005</v>
      </c>
      <c r="K3007" s="13">
        <f t="shared" si="47"/>
        <v>0</v>
      </c>
      <c r="L3007" s="22"/>
    </row>
    <row r="3008" spans="1:12" s="40" customFormat="1" ht="14.25" customHeight="1" x14ac:dyDescent="0.25">
      <c r="A3008" s="38" t="s">
        <v>243</v>
      </c>
      <c r="B3008" s="38" t="s">
        <v>200</v>
      </c>
      <c r="C3008" s="38" t="s">
        <v>2443</v>
      </c>
      <c r="D3008" s="38" t="s">
        <v>9073</v>
      </c>
      <c r="E3008" s="38" t="s">
        <v>536</v>
      </c>
      <c r="F3008" s="38" t="s">
        <v>563</v>
      </c>
      <c r="G3008" s="38" t="s">
        <v>1669</v>
      </c>
      <c r="H3008" s="38" t="s">
        <v>2665</v>
      </c>
      <c r="I3008" s="39">
        <v>0</v>
      </c>
      <c r="J3008" s="11">
        <f>VLOOKUP(LEFT(B3008,5),[1]Percents!$C:$M,9,FALSE)</f>
        <v>0</v>
      </c>
      <c r="K3008" s="13">
        <f t="shared" si="47"/>
        <v>0</v>
      </c>
      <c r="L3008" s="22"/>
    </row>
    <row r="3009" spans="1:12" s="40" customFormat="1" ht="14.25" customHeight="1" x14ac:dyDescent="0.25">
      <c r="A3009" s="38" t="s">
        <v>243</v>
      </c>
      <c r="B3009" s="38" t="s">
        <v>2543</v>
      </c>
      <c r="C3009" s="38" t="s">
        <v>2443</v>
      </c>
      <c r="D3009" s="38" t="s">
        <v>9073</v>
      </c>
      <c r="E3009" s="38" t="s">
        <v>536</v>
      </c>
      <c r="F3009" s="38" t="s">
        <v>563</v>
      </c>
      <c r="G3009" s="38" t="s">
        <v>1669</v>
      </c>
      <c r="H3009" s="38" t="s">
        <v>2665</v>
      </c>
      <c r="I3009" s="39">
        <v>0</v>
      </c>
      <c r="J3009" s="11">
        <f>VLOOKUP(LEFT(B3009,5),[1]Percents!$C:$M,9,FALSE)</f>
        <v>0</v>
      </c>
      <c r="K3009" s="13">
        <f t="shared" si="47"/>
        <v>0</v>
      </c>
      <c r="L3009" s="22"/>
    </row>
    <row r="3010" spans="1:12" s="40" customFormat="1" ht="14.25" customHeight="1" x14ac:dyDescent="0.25">
      <c r="A3010" s="38" t="s">
        <v>243</v>
      </c>
      <c r="B3010" s="38" t="s">
        <v>290</v>
      </c>
      <c r="C3010" s="38" t="s">
        <v>9074</v>
      </c>
      <c r="D3010" s="38" t="s">
        <v>9075</v>
      </c>
      <c r="E3010" s="38" t="s">
        <v>206</v>
      </c>
      <c r="F3010" s="38" t="s">
        <v>9076</v>
      </c>
      <c r="G3010" s="38" t="s">
        <v>9077</v>
      </c>
      <c r="H3010" s="38" t="s">
        <v>2665</v>
      </c>
      <c r="I3010" s="41">
        <v>0</v>
      </c>
      <c r="J3010" s="11">
        <f>VLOOKUP(LEFT(B3010,5),[1]Percents!$C:$M,9,FALSE)</f>
        <v>0</v>
      </c>
      <c r="K3010" s="13">
        <f t="shared" si="47"/>
        <v>0</v>
      </c>
      <c r="L3010" s="22"/>
    </row>
    <row r="3011" spans="1:12" s="40" customFormat="1" ht="14.25" customHeight="1" x14ac:dyDescent="0.25">
      <c r="A3011" s="38" t="s">
        <v>243</v>
      </c>
      <c r="B3011" s="38" t="s">
        <v>290</v>
      </c>
      <c r="C3011" s="38" t="s">
        <v>5671</v>
      </c>
      <c r="D3011" s="38" t="s">
        <v>5672</v>
      </c>
      <c r="E3011" s="38" t="s">
        <v>1</v>
      </c>
      <c r="F3011" s="38" t="s">
        <v>5673</v>
      </c>
      <c r="G3011" s="38" t="s">
        <v>2193</v>
      </c>
      <c r="H3011" s="38" t="s">
        <v>2665</v>
      </c>
      <c r="I3011" s="39">
        <v>0</v>
      </c>
      <c r="J3011" s="11">
        <f>VLOOKUP(LEFT(B3011,5),[1]Percents!$C:$M,9,FALSE)</f>
        <v>0</v>
      </c>
      <c r="K3011" s="13">
        <f t="shared" si="47"/>
        <v>0</v>
      </c>
      <c r="L3011" s="22"/>
    </row>
    <row r="3012" spans="1:12" s="40" customFormat="1" ht="14.25" customHeight="1" x14ac:dyDescent="0.25">
      <c r="A3012" s="38" t="s">
        <v>243</v>
      </c>
      <c r="B3012" s="38" t="s">
        <v>50</v>
      </c>
      <c r="C3012" s="38" t="s">
        <v>5674</v>
      </c>
      <c r="D3012" s="38" t="s">
        <v>5675</v>
      </c>
      <c r="E3012" s="38" t="s">
        <v>348</v>
      </c>
      <c r="F3012" s="38" t="s">
        <v>5673</v>
      </c>
      <c r="G3012" s="38" t="s">
        <v>2193</v>
      </c>
      <c r="H3012" s="38" t="s">
        <v>2665</v>
      </c>
      <c r="I3012" s="39">
        <v>0</v>
      </c>
      <c r="J3012" s="11">
        <f>VLOOKUP(LEFT(B3012,5),[1]Percents!$C:$M,9,FALSE)</f>
        <v>0</v>
      </c>
      <c r="K3012" s="13">
        <f t="shared" si="47"/>
        <v>0</v>
      </c>
      <c r="L3012" s="22"/>
    </row>
    <row r="3013" spans="1:12" s="40" customFormat="1" ht="14.25" customHeight="1" x14ac:dyDescent="0.25">
      <c r="A3013" s="38" t="s">
        <v>213</v>
      </c>
      <c r="B3013" s="38" t="s">
        <v>258</v>
      </c>
      <c r="C3013" s="38" t="s">
        <v>2444</v>
      </c>
      <c r="D3013" s="38" t="s">
        <v>1562</v>
      </c>
      <c r="E3013" s="38" t="s">
        <v>614</v>
      </c>
      <c r="F3013" s="38" t="s">
        <v>1563</v>
      </c>
      <c r="G3013" s="38" t="s">
        <v>2445</v>
      </c>
      <c r="H3013" s="38" t="s">
        <v>2665</v>
      </c>
      <c r="I3013" s="39">
        <v>10.3</v>
      </c>
      <c r="J3013" s="11">
        <f>VLOOKUP(LEFT(B3013,5),[1]Percents!$C:$M,9,FALSE)</f>
        <v>4.4049999999999999E-2</v>
      </c>
      <c r="K3013" s="13">
        <f t="shared" si="47"/>
        <v>0.45371500000000003</v>
      </c>
      <c r="L3013" s="22"/>
    </row>
    <row r="3014" spans="1:12" s="40" customFormat="1" ht="14.25" customHeight="1" x14ac:dyDescent="0.25">
      <c r="A3014" s="38" t="s">
        <v>213</v>
      </c>
      <c r="B3014" s="38" t="s">
        <v>4323</v>
      </c>
      <c r="C3014" s="38" t="s">
        <v>9683</v>
      </c>
      <c r="D3014" s="38" t="s">
        <v>9684</v>
      </c>
      <c r="E3014" s="38" t="s">
        <v>6620</v>
      </c>
      <c r="F3014" s="38" t="s">
        <v>9685</v>
      </c>
      <c r="G3014" s="38" t="s">
        <v>1678</v>
      </c>
      <c r="H3014" s="38" t="s">
        <v>2665</v>
      </c>
      <c r="I3014" s="41">
        <v>0</v>
      </c>
      <c r="J3014" s="11">
        <f>VLOOKUP(LEFT(B3014,5),[1]Percents!$C:$M,9,FALSE)</f>
        <v>0</v>
      </c>
      <c r="K3014" s="13">
        <f t="shared" si="47"/>
        <v>0</v>
      </c>
      <c r="L3014" s="22"/>
    </row>
    <row r="3015" spans="1:12" s="40" customFormat="1" ht="14.25" customHeight="1" x14ac:dyDescent="0.25">
      <c r="A3015" s="38" t="s">
        <v>213</v>
      </c>
      <c r="B3015" s="38" t="s">
        <v>4327</v>
      </c>
      <c r="C3015" s="38" t="s">
        <v>11204</v>
      </c>
      <c r="D3015" s="38" t="s">
        <v>11205</v>
      </c>
      <c r="E3015" s="38" t="s">
        <v>1000</v>
      </c>
      <c r="F3015" s="38" t="s">
        <v>11206</v>
      </c>
      <c r="G3015" s="38" t="s">
        <v>1678</v>
      </c>
      <c r="H3015" s="38" t="s">
        <v>2665</v>
      </c>
      <c r="I3015" s="39">
        <v>0</v>
      </c>
      <c r="J3015" s="11">
        <f>VLOOKUP(LEFT(B3015,5),[1]Percents!$C:$M,9,FALSE)</f>
        <v>0</v>
      </c>
      <c r="K3015" s="13">
        <f t="shared" si="47"/>
        <v>0</v>
      </c>
      <c r="L3015" s="22"/>
    </row>
    <row r="3016" spans="1:12" s="40" customFormat="1" ht="14.25" customHeight="1" x14ac:dyDescent="0.25">
      <c r="A3016" s="38" t="s">
        <v>213</v>
      </c>
      <c r="B3016" s="38" t="s">
        <v>292</v>
      </c>
      <c r="C3016" s="38" t="s">
        <v>11978</v>
      </c>
      <c r="D3016" s="38" t="s">
        <v>11979</v>
      </c>
      <c r="E3016" s="38" t="s">
        <v>574</v>
      </c>
      <c r="F3016" s="38" t="s">
        <v>11980</v>
      </c>
      <c r="G3016" s="38" t="s">
        <v>1817</v>
      </c>
      <c r="H3016" s="38" t="s">
        <v>2665</v>
      </c>
      <c r="I3016" s="41">
        <v>0</v>
      </c>
      <c r="J3016" s="11">
        <f>VLOOKUP(LEFT(B3016,5),[1]Percents!$C:$M,9,FALSE)</f>
        <v>4.4049999999999999E-2</v>
      </c>
      <c r="K3016" s="13">
        <f t="shared" si="47"/>
        <v>0</v>
      </c>
      <c r="L3016" s="22"/>
    </row>
    <row r="3017" spans="1:12" s="40" customFormat="1" ht="14.25" customHeight="1" x14ac:dyDescent="0.25">
      <c r="A3017" s="38" t="s">
        <v>242</v>
      </c>
      <c r="B3017" s="38" t="s">
        <v>325</v>
      </c>
      <c r="C3017" s="38" t="s">
        <v>2446</v>
      </c>
      <c r="D3017" s="38" t="s">
        <v>718</v>
      </c>
      <c r="E3017" s="38" t="s">
        <v>359</v>
      </c>
      <c r="F3017" s="38" t="s">
        <v>719</v>
      </c>
      <c r="G3017" s="38" t="s">
        <v>2447</v>
      </c>
      <c r="H3017" s="38" t="s">
        <v>2665</v>
      </c>
      <c r="I3017" s="39">
        <v>0</v>
      </c>
      <c r="J3017" s="11">
        <f>VLOOKUP(LEFT(B3017,5),[1]Percents!$C:$M,9,FALSE)</f>
        <v>0</v>
      </c>
      <c r="K3017" s="13">
        <f t="shared" si="47"/>
        <v>0</v>
      </c>
      <c r="L3017" s="22"/>
    </row>
    <row r="3018" spans="1:12" s="40" customFormat="1" ht="14.25" customHeight="1" x14ac:dyDescent="0.25">
      <c r="A3018" s="38" t="s">
        <v>213</v>
      </c>
      <c r="B3018" s="38" t="s">
        <v>2</v>
      </c>
      <c r="C3018" s="38" t="s">
        <v>9078</v>
      </c>
      <c r="D3018" s="38" t="s">
        <v>9079</v>
      </c>
      <c r="E3018" s="38" t="s">
        <v>791</v>
      </c>
      <c r="F3018" s="38" t="s">
        <v>9080</v>
      </c>
      <c r="G3018" s="38" t="s">
        <v>9081</v>
      </c>
      <c r="H3018" s="38" t="s">
        <v>2665</v>
      </c>
      <c r="I3018" s="41">
        <v>0</v>
      </c>
      <c r="J3018" s="11">
        <f>VLOOKUP(LEFT(B3018,5),[1]Percents!$C:$M,9,FALSE)</f>
        <v>0</v>
      </c>
      <c r="K3018" s="13">
        <f t="shared" ref="K3018:K3081" si="48">+I3018*J3018</f>
        <v>0</v>
      </c>
      <c r="L3018" s="22"/>
    </row>
    <row r="3019" spans="1:12" s="40" customFormat="1" ht="14.25" customHeight="1" x14ac:dyDescent="0.25">
      <c r="A3019" s="38" t="s">
        <v>140</v>
      </c>
      <c r="B3019" s="38" t="s">
        <v>539</v>
      </c>
      <c r="C3019" s="38" t="s">
        <v>9082</v>
      </c>
      <c r="D3019" s="38" t="s">
        <v>9083</v>
      </c>
      <c r="E3019" s="38" t="s">
        <v>8553</v>
      </c>
      <c r="F3019" s="38" t="s">
        <v>9084</v>
      </c>
      <c r="G3019" s="38" t="s">
        <v>1687</v>
      </c>
      <c r="H3019" s="38" t="s">
        <v>2665</v>
      </c>
      <c r="I3019" s="39">
        <v>0</v>
      </c>
      <c r="J3019" s="11">
        <f>VLOOKUP(LEFT(B3019,5),[1]Percents!$C:$M,9,FALSE)</f>
        <v>0</v>
      </c>
      <c r="K3019" s="13">
        <f t="shared" si="48"/>
        <v>0</v>
      </c>
      <c r="L3019" s="22"/>
    </row>
    <row r="3020" spans="1:12" s="40" customFormat="1" ht="14.25" customHeight="1" x14ac:dyDescent="0.25">
      <c r="A3020" s="38" t="s">
        <v>243</v>
      </c>
      <c r="B3020" s="38" t="s">
        <v>314</v>
      </c>
      <c r="C3020" s="38" t="s">
        <v>9686</v>
      </c>
      <c r="D3020" s="38" t="s">
        <v>9687</v>
      </c>
      <c r="E3020" s="38" t="s">
        <v>197</v>
      </c>
      <c r="F3020" s="38" t="s">
        <v>9688</v>
      </c>
      <c r="G3020" s="38" t="s">
        <v>1687</v>
      </c>
      <c r="H3020" s="38" t="s">
        <v>2665</v>
      </c>
      <c r="I3020" s="39">
        <v>-0.18</v>
      </c>
      <c r="J3020" s="11">
        <f>VLOOKUP(LEFT(B3020,5),[1]Percents!$C:$M,9,FALSE)</f>
        <v>0</v>
      </c>
      <c r="K3020" s="13">
        <f t="shared" si="48"/>
        <v>0</v>
      </c>
      <c r="L3020" s="22"/>
    </row>
    <row r="3021" spans="1:12" s="40" customFormat="1" ht="14.25" customHeight="1" x14ac:dyDescent="0.25">
      <c r="A3021" s="38" t="s">
        <v>213</v>
      </c>
      <c r="B3021" s="38" t="s">
        <v>166</v>
      </c>
      <c r="C3021" s="38" t="s">
        <v>2448</v>
      </c>
      <c r="D3021" s="38" t="s">
        <v>603</v>
      </c>
      <c r="E3021" s="38" t="s">
        <v>604</v>
      </c>
      <c r="F3021" s="38" t="s">
        <v>605</v>
      </c>
      <c r="G3021" s="38" t="s">
        <v>1688</v>
      </c>
      <c r="H3021" s="38" t="s">
        <v>2665</v>
      </c>
      <c r="I3021" s="39">
        <v>5.8</v>
      </c>
      <c r="J3021" s="11">
        <f>VLOOKUP(LEFT(B3021,5),[1]Percents!$C:$M,9,FALSE)</f>
        <v>4.4049999999999999E-2</v>
      </c>
      <c r="K3021" s="13">
        <f t="shared" si="48"/>
        <v>0.25548999999999999</v>
      </c>
      <c r="L3021" s="22"/>
    </row>
    <row r="3022" spans="1:12" s="40" customFormat="1" ht="14.25" customHeight="1" x14ac:dyDescent="0.25">
      <c r="A3022" s="38" t="s">
        <v>141</v>
      </c>
      <c r="B3022" s="38" t="s">
        <v>43</v>
      </c>
      <c r="C3022" s="38" t="s">
        <v>5676</v>
      </c>
      <c r="D3022" s="38" t="s">
        <v>5677</v>
      </c>
      <c r="E3022" s="38" t="s">
        <v>121</v>
      </c>
      <c r="F3022" s="38" t="s">
        <v>5678</v>
      </c>
      <c r="G3022" s="38" t="s">
        <v>5679</v>
      </c>
      <c r="H3022" s="38" t="s">
        <v>2665</v>
      </c>
      <c r="I3022" s="39">
        <v>0</v>
      </c>
      <c r="J3022" s="11">
        <f>VLOOKUP(LEFT(B3022,5),[1]Percents!$C:$M,9,FALSE)</f>
        <v>0.64170000000000005</v>
      </c>
      <c r="K3022" s="13">
        <f t="shared" si="48"/>
        <v>0</v>
      </c>
      <c r="L3022" s="22"/>
    </row>
    <row r="3023" spans="1:12" s="40" customFormat="1" ht="14.25" customHeight="1" x14ac:dyDescent="0.25">
      <c r="A3023" s="38" t="s">
        <v>141</v>
      </c>
      <c r="B3023" s="38" t="s">
        <v>305</v>
      </c>
      <c r="C3023" s="38" t="s">
        <v>2449</v>
      </c>
      <c r="D3023" s="38" t="s">
        <v>1564</v>
      </c>
      <c r="E3023" s="38" t="s">
        <v>1565</v>
      </c>
      <c r="F3023" s="38" t="s">
        <v>1566</v>
      </c>
      <c r="G3023" s="38" t="s">
        <v>1690</v>
      </c>
      <c r="H3023" s="38" t="s">
        <v>2665</v>
      </c>
      <c r="I3023" s="39">
        <v>0</v>
      </c>
      <c r="J3023" s="11">
        <f>VLOOKUP(LEFT(B3023,5),[1]Percents!$C:$M,9,FALSE)</f>
        <v>0.64170000000000005</v>
      </c>
      <c r="K3023" s="13">
        <f t="shared" si="48"/>
        <v>0</v>
      </c>
      <c r="L3023" s="22"/>
    </row>
    <row r="3024" spans="1:12" s="40" customFormat="1" ht="14.25" customHeight="1" x14ac:dyDescent="0.25">
      <c r="A3024" s="38" t="s">
        <v>243</v>
      </c>
      <c r="B3024" s="38" t="s">
        <v>314</v>
      </c>
      <c r="C3024" s="38" t="s">
        <v>6023</v>
      </c>
      <c r="D3024" s="38" t="s">
        <v>6024</v>
      </c>
      <c r="E3024" s="38" t="s">
        <v>315</v>
      </c>
      <c r="F3024" s="38" t="s">
        <v>6025</v>
      </c>
      <c r="G3024" s="38" t="s">
        <v>6026</v>
      </c>
      <c r="H3024" s="38" t="s">
        <v>2665</v>
      </c>
      <c r="I3024" s="39">
        <v>1159.55</v>
      </c>
      <c r="J3024" s="11">
        <f>VLOOKUP(LEFT(B3024,5),[1]Percents!$C:$M,9,FALSE)</f>
        <v>0</v>
      </c>
      <c r="K3024" s="13">
        <f t="shared" si="48"/>
        <v>0</v>
      </c>
      <c r="L3024" s="22"/>
    </row>
    <row r="3025" spans="1:12" s="40" customFormat="1" ht="14.25" customHeight="1" x14ac:dyDescent="0.25">
      <c r="A3025" s="38" t="s">
        <v>213</v>
      </c>
      <c r="B3025" s="38" t="s">
        <v>231</v>
      </c>
      <c r="C3025" s="38" t="s">
        <v>2450</v>
      </c>
      <c r="D3025" s="38" t="s">
        <v>818</v>
      </c>
      <c r="E3025" s="38" t="s">
        <v>117</v>
      </c>
      <c r="F3025" s="38" t="s">
        <v>819</v>
      </c>
      <c r="G3025" s="38" t="s">
        <v>1690</v>
      </c>
      <c r="H3025" s="38" t="s">
        <v>2665</v>
      </c>
      <c r="I3025" s="41">
        <v>0</v>
      </c>
      <c r="J3025" s="11">
        <f>VLOOKUP(LEFT(B3025,5),[1]Percents!$C:$M,9,FALSE)</f>
        <v>0</v>
      </c>
      <c r="K3025" s="13">
        <f t="shared" si="48"/>
        <v>0</v>
      </c>
      <c r="L3025" s="22"/>
    </row>
    <row r="3026" spans="1:12" s="40" customFormat="1" ht="14.25" customHeight="1" x14ac:dyDescent="0.25">
      <c r="A3026" s="38" t="s">
        <v>243</v>
      </c>
      <c r="B3026" s="38" t="s">
        <v>290</v>
      </c>
      <c r="C3026" s="38" t="s">
        <v>2451</v>
      </c>
      <c r="D3026" s="38" t="s">
        <v>720</v>
      </c>
      <c r="E3026" s="38" t="s">
        <v>71</v>
      </c>
      <c r="F3026" s="38" t="s">
        <v>721</v>
      </c>
      <c r="G3026" s="38" t="s">
        <v>1692</v>
      </c>
      <c r="H3026" s="38" t="s">
        <v>2665</v>
      </c>
      <c r="I3026" s="39">
        <v>2699.6</v>
      </c>
      <c r="J3026" s="11">
        <f>VLOOKUP(LEFT(B3026,5),[1]Percents!$C:$M,9,FALSE)</f>
        <v>0</v>
      </c>
      <c r="K3026" s="13">
        <f t="shared" si="48"/>
        <v>0</v>
      </c>
      <c r="L3026" s="22"/>
    </row>
    <row r="3027" spans="1:12" s="40" customFormat="1" ht="14.25" customHeight="1" x14ac:dyDescent="0.25">
      <c r="A3027" s="38" t="s">
        <v>243</v>
      </c>
      <c r="B3027" s="38" t="s">
        <v>50</v>
      </c>
      <c r="C3027" s="38" t="s">
        <v>2452</v>
      </c>
      <c r="D3027" s="38" t="s">
        <v>845</v>
      </c>
      <c r="E3027" s="38" t="s">
        <v>348</v>
      </c>
      <c r="F3027" s="38" t="s">
        <v>846</v>
      </c>
      <c r="G3027" s="38" t="s">
        <v>1849</v>
      </c>
      <c r="H3027" s="38" t="s">
        <v>2665</v>
      </c>
      <c r="I3027" s="39">
        <v>0</v>
      </c>
      <c r="J3027" s="11">
        <f>VLOOKUP(LEFT(B3027,5),[1]Percents!$C:$M,9,FALSE)</f>
        <v>0</v>
      </c>
      <c r="K3027" s="13">
        <f t="shared" si="48"/>
        <v>0</v>
      </c>
      <c r="L3027" s="22"/>
    </row>
    <row r="3028" spans="1:12" s="40" customFormat="1" ht="14.25" customHeight="1" x14ac:dyDescent="0.25">
      <c r="A3028" s="38" t="s">
        <v>213</v>
      </c>
      <c r="B3028" s="38" t="s">
        <v>145</v>
      </c>
      <c r="C3028" s="38" t="s">
        <v>2473</v>
      </c>
      <c r="D3028" s="38" t="s">
        <v>880</v>
      </c>
      <c r="E3028" s="38" t="s">
        <v>4173</v>
      </c>
      <c r="F3028" s="38" t="s">
        <v>6027</v>
      </c>
      <c r="G3028" s="38" t="s">
        <v>1692</v>
      </c>
      <c r="H3028" s="38" t="s">
        <v>2665</v>
      </c>
      <c r="I3028" s="39">
        <v>0</v>
      </c>
      <c r="J3028" s="11">
        <f>VLOOKUP(LEFT(B3028,5),[1]Percents!$C:$M,9,FALSE)</f>
        <v>0</v>
      </c>
      <c r="K3028" s="13">
        <f t="shared" si="48"/>
        <v>0</v>
      </c>
      <c r="L3028" s="22"/>
    </row>
    <row r="3029" spans="1:12" s="40" customFormat="1" ht="14.25" customHeight="1" x14ac:dyDescent="0.25">
      <c r="A3029" s="38" t="s">
        <v>243</v>
      </c>
      <c r="B3029" s="38" t="s">
        <v>118</v>
      </c>
      <c r="C3029" s="38" t="s">
        <v>10227</v>
      </c>
      <c r="D3029" s="38" t="s">
        <v>10228</v>
      </c>
      <c r="E3029" s="38" t="s">
        <v>39</v>
      </c>
      <c r="F3029" s="38" t="s">
        <v>9087</v>
      </c>
      <c r="G3029" s="38" t="s">
        <v>1657</v>
      </c>
      <c r="H3029" s="38" t="s">
        <v>2665</v>
      </c>
      <c r="I3029" s="39">
        <v>0</v>
      </c>
      <c r="J3029" s="11">
        <f>VLOOKUP(LEFT(B3029,5),[1]Percents!$C:$M,9,FALSE)</f>
        <v>0</v>
      </c>
      <c r="K3029" s="13">
        <f t="shared" si="48"/>
        <v>0</v>
      </c>
      <c r="L3029" s="22"/>
    </row>
    <row r="3030" spans="1:12" s="40" customFormat="1" ht="14.25" customHeight="1" x14ac:dyDescent="0.25">
      <c r="A3030" s="38" t="s">
        <v>243</v>
      </c>
      <c r="B3030" s="38" t="s">
        <v>118</v>
      </c>
      <c r="C3030" s="38" t="s">
        <v>9085</v>
      </c>
      <c r="D3030" s="38" t="s">
        <v>9086</v>
      </c>
      <c r="E3030" s="38" t="s">
        <v>385</v>
      </c>
      <c r="F3030" s="38" t="s">
        <v>9087</v>
      </c>
      <c r="G3030" s="38" t="s">
        <v>1657</v>
      </c>
      <c r="H3030" s="38" t="s">
        <v>2665</v>
      </c>
      <c r="I3030" s="39">
        <v>3355.04</v>
      </c>
      <c r="J3030" s="11">
        <f>VLOOKUP(LEFT(B3030,5),[1]Percents!$C:$M,9,FALSE)</f>
        <v>0</v>
      </c>
      <c r="K3030" s="13">
        <f t="shared" si="48"/>
        <v>0</v>
      </c>
      <c r="L3030" s="22"/>
    </row>
    <row r="3031" spans="1:12" s="40" customFormat="1" ht="14.25" customHeight="1" x14ac:dyDescent="0.25">
      <c r="A3031" s="38" t="s">
        <v>141</v>
      </c>
      <c r="B3031" s="38" t="s">
        <v>3</v>
      </c>
      <c r="C3031" s="38" t="s">
        <v>2453</v>
      </c>
      <c r="D3031" s="38" t="s">
        <v>1028</v>
      </c>
      <c r="E3031" s="38" t="s">
        <v>109</v>
      </c>
      <c r="F3031" s="38" t="s">
        <v>1029</v>
      </c>
      <c r="G3031" s="38" t="s">
        <v>1693</v>
      </c>
      <c r="H3031" s="38" t="s">
        <v>2665</v>
      </c>
      <c r="I3031" s="41">
        <v>0</v>
      </c>
      <c r="J3031" s="11">
        <f>VLOOKUP(LEFT(B3031,5),[1]Percents!$C:$M,9,FALSE)</f>
        <v>0.64170000000000005</v>
      </c>
      <c r="K3031" s="13">
        <f t="shared" si="48"/>
        <v>0</v>
      </c>
      <c r="L3031" s="22"/>
    </row>
    <row r="3032" spans="1:12" s="40" customFormat="1" ht="14.25" customHeight="1" x14ac:dyDescent="0.25">
      <c r="A3032" s="38" t="s">
        <v>213</v>
      </c>
      <c r="B3032" s="38" t="s">
        <v>285</v>
      </c>
      <c r="C3032" s="38" t="s">
        <v>2454</v>
      </c>
      <c r="D3032" s="38" t="s">
        <v>761</v>
      </c>
      <c r="E3032" s="38" t="s">
        <v>368</v>
      </c>
      <c r="F3032" s="38" t="s">
        <v>762</v>
      </c>
      <c r="G3032" s="38" t="s">
        <v>1690</v>
      </c>
      <c r="H3032" s="38" t="s">
        <v>2665</v>
      </c>
      <c r="I3032" s="39">
        <v>0</v>
      </c>
      <c r="J3032" s="11">
        <f>VLOOKUP(LEFT(B3032,5),[1]Percents!$C:$M,9,FALSE)</f>
        <v>0</v>
      </c>
      <c r="K3032" s="13">
        <f t="shared" si="48"/>
        <v>0</v>
      </c>
      <c r="L3032" s="22"/>
    </row>
    <row r="3033" spans="1:12" s="40" customFormat="1" ht="14.25" customHeight="1" x14ac:dyDescent="0.25">
      <c r="A3033" s="38" t="s">
        <v>25</v>
      </c>
      <c r="B3033" s="38" t="s">
        <v>26</v>
      </c>
      <c r="C3033" s="38" t="s">
        <v>9689</v>
      </c>
      <c r="D3033" s="38" t="s">
        <v>9690</v>
      </c>
      <c r="E3033" s="38" t="s">
        <v>958</v>
      </c>
      <c r="F3033" s="38" t="s">
        <v>9691</v>
      </c>
      <c r="G3033" s="38" t="s">
        <v>1860</v>
      </c>
      <c r="H3033" s="38" t="s">
        <v>2665</v>
      </c>
      <c r="I3033" s="39">
        <v>264.45</v>
      </c>
      <c r="J3033" s="11">
        <f>VLOOKUP(LEFT(B3033,5),[1]Percents!$C:$M,9,FALSE)</f>
        <v>0</v>
      </c>
      <c r="K3033" s="13">
        <f t="shared" si="48"/>
        <v>0</v>
      </c>
      <c r="L3033" s="22"/>
    </row>
    <row r="3034" spans="1:12" s="40" customFormat="1" ht="14.25" customHeight="1" x14ac:dyDescent="0.25">
      <c r="A3034" s="38" t="s">
        <v>213</v>
      </c>
      <c r="B3034" s="38" t="s">
        <v>258</v>
      </c>
      <c r="C3034" s="38" t="s">
        <v>2455</v>
      </c>
      <c r="D3034" s="38" t="s">
        <v>996</v>
      </c>
      <c r="E3034" s="38" t="s">
        <v>395</v>
      </c>
      <c r="F3034" s="38" t="s">
        <v>997</v>
      </c>
      <c r="G3034" s="38" t="s">
        <v>1703</v>
      </c>
      <c r="H3034" s="38" t="s">
        <v>2665</v>
      </c>
      <c r="I3034" s="39">
        <v>0</v>
      </c>
      <c r="J3034" s="11">
        <f>VLOOKUP(LEFT(B3034,5),[1]Percents!$C:$M,9,FALSE)</f>
        <v>4.4049999999999999E-2</v>
      </c>
      <c r="K3034" s="13">
        <f t="shared" si="48"/>
        <v>0</v>
      </c>
      <c r="L3034" s="22"/>
    </row>
    <row r="3035" spans="1:12" s="40" customFormat="1" ht="14.25" customHeight="1" x14ac:dyDescent="0.25">
      <c r="A3035" s="38" t="s">
        <v>213</v>
      </c>
      <c r="B3035" s="38" t="s">
        <v>270</v>
      </c>
      <c r="C3035" s="38" t="s">
        <v>8360</v>
      </c>
      <c r="D3035" s="38" t="s">
        <v>8361</v>
      </c>
      <c r="E3035" s="38" t="s">
        <v>8362</v>
      </c>
      <c r="F3035" s="38" t="s">
        <v>8363</v>
      </c>
      <c r="G3035" s="38" t="s">
        <v>1706</v>
      </c>
      <c r="H3035" s="38" t="s">
        <v>2665</v>
      </c>
      <c r="I3035" s="39">
        <v>0</v>
      </c>
      <c r="J3035" s="11">
        <f>VLOOKUP(LEFT(B3035,5),[1]Percents!$C:$M,9,FALSE)</f>
        <v>0</v>
      </c>
      <c r="K3035" s="13">
        <f t="shared" si="48"/>
        <v>0</v>
      </c>
      <c r="L3035" s="22"/>
    </row>
    <row r="3036" spans="1:12" s="40" customFormat="1" ht="14.25" customHeight="1" x14ac:dyDescent="0.25">
      <c r="A3036" s="38" t="s">
        <v>141</v>
      </c>
      <c r="B3036" s="38" t="s">
        <v>3</v>
      </c>
      <c r="C3036" s="38" t="s">
        <v>2456</v>
      </c>
      <c r="D3036" s="38" t="s">
        <v>947</v>
      </c>
      <c r="E3036" s="38" t="s">
        <v>821</v>
      </c>
      <c r="F3036" s="38" t="s">
        <v>948</v>
      </c>
      <c r="G3036" s="38" t="s">
        <v>1703</v>
      </c>
      <c r="H3036" s="38" t="s">
        <v>2665</v>
      </c>
      <c r="I3036" s="39">
        <v>59.11</v>
      </c>
      <c r="J3036" s="11">
        <f>VLOOKUP(LEFT(B3036,5),[1]Percents!$C:$M,9,FALSE)</f>
        <v>0.64170000000000005</v>
      </c>
      <c r="K3036" s="13">
        <f t="shared" si="48"/>
        <v>37.930887000000006</v>
      </c>
      <c r="L3036" s="22"/>
    </row>
    <row r="3037" spans="1:12" s="40" customFormat="1" ht="14.25" customHeight="1" x14ac:dyDescent="0.25">
      <c r="A3037" s="38" t="s">
        <v>213</v>
      </c>
      <c r="B3037" s="38" t="s">
        <v>211</v>
      </c>
      <c r="C3037" s="38" t="s">
        <v>2457</v>
      </c>
      <c r="D3037" s="38" t="s">
        <v>1083</v>
      </c>
      <c r="E3037" s="38" t="s">
        <v>212</v>
      </c>
      <c r="F3037" s="38" t="s">
        <v>1084</v>
      </c>
      <c r="G3037" s="38" t="s">
        <v>1707</v>
      </c>
      <c r="H3037" s="38" t="s">
        <v>2665</v>
      </c>
      <c r="I3037" s="39">
        <v>0</v>
      </c>
      <c r="J3037" s="11">
        <f>VLOOKUP(LEFT(B3037,5),[1]Percents!$C:$M,9,FALSE)</f>
        <v>0</v>
      </c>
      <c r="K3037" s="13">
        <f t="shared" si="48"/>
        <v>0</v>
      </c>
      <c r="L3037" s="22"/>
    </row>
    <row r="3038" spans="1:12" s="40" customFormat="1" ht="14.25" customHeight="1" x14ac:dyDescent="0.25">
      <c r="A3038" s="38" t="s">
        <v>213</v>
      </c>
      <c r="B3038" s="38" t="s">
        <v>98</v>
      </c>
      <c r="C3038" s="38" t="s">
        <v>2462</v>
      </c>
      <c r="D3038" s="38" t="s">
        <v>1048</v>
      </c>
      <c r="E3038" s="38" t="s">
        <v>99</v>
      </c>
      <c r="F3038" s="38" t="s">
        <v>1049</v>
      </c>
      <c r="G3038" s="38" t="s">
        <v>2142</v>
      </c>
      <c r="H3038" s="38" t="s">
        <v>2665</v>
      </c>
      <c r="I3038" s="39">
        <v>8.75</v>
      </c>
      <c r="J3038" s="11">
        <f>VLOOKUP(LEFT(B3038,5),[1]Percents!$C:$M,9,FALSE)</f>
        <v>0</v>
      </c>
      <c r="K3038" s="13">
        <f t="shared" si="48"/>
        <v>0</v>
      </c>
      <c r="L3038" s="22"/>
    </row>
    <row r="3039" spans="1:12" s="40" customFormat="1" ht="14.25" customHeight="1" x14ac:dyDescent="0.25">
      <c r="A3039" s="38" t="s">
        <v>213</v>
      </c>
      <c r="B3039" s="38" t="s">
        <v>61</v>
      </c>
      <c r="C3039" s="38" t="s">
        <v>10229</v>
      </c>
      <c r="D3039" s="38" t="s">
        <v>10230</v>
      </c>
      <c r="E3039" s="38" t="s">
        <v>249</v>
      </c>
      <c r="F3039" s="38" t="s">
        <v>10231</v>
      </c>
      <c r="G3039" s="38" t="s">
        <v>10232</v>
      </c>
      <c r="H3039" s="38" t="s">
        <v>2665</v>
      </c>
      <c r="I3039" s="41">
        <v>0</v>
      </c>
      <c r="J3039" s="11">
        <f>VLOOKUP(LEFT(B3039,5),[1]Percents!$C:$M,9,FALSE)</f>
        <v>0</v>
      </c>
      <c r="K3039" s="13">
        <f t="shared" si="48"/>
        <v>0</v>
      </c>
      <c r="L3039" s="22"/>
    </row>
    <row r="3040" spans="1:12" s="40" customFormat="1" ht="14.25" customHeight="1" x14ac:dyDescent="0.25">
      <c r="A3040" s="38" t="s">
        <v>213</v>
      </c>
      <c r="B3040" s="38" t="s">
        <v>94</v>
      </c>
      <c r="C3040" s="38" t="s">
        <v>2463</v>
      </c>
      <c r="D3040" s="38" t="s">
        <v>1050</v>
      </c>
      <c r="E3040" s="38" t="s">
        <v>406</v>
      </c>
      <c r="F3040" s="38" t="s">
        <v>1051</v>
      </c>
      <c r="G3040" s="38" t="s">
        <v>1712</v>
      </c>
      <c r="H3040" s="38" t="s">
        <v>2665</v>
      </c>
      <c r="I3040" s="39">
        <v>13639.74</v>
      </c>
      <c r="J3040" s="11">
        <f>VLOOKUP(LEFT(B3040,5),[1]Percents!$C:$M,9,FALSE)</f>
        <v>0</v>
      </c>
      <c r="K3040" s="13">
        <f t="shared" si="48"/>
        <v>0</v>
      </c>
      <c r="L3040" s="22"/>
    </row>
    <row r="3041" spans="1:12" s="40" customFormat="1" ht="14.25" customHeight="1" x14ac:dyDescent="0.25">
      <c r="A3041" s="38" t="s">
        <v>242</v>
      </c>
      <c r="B3041" s="38" t="s">
        <v>174</v>
      </c>
      <c r="C3041" s="38" t="s">
        <v>5318</v>
      </c>
      <c r="D3041" s="38" t="s">
        <v>5319</v>
      </c>
      <c r="E3041" s="38" t="s">
        <v>1041</v>
      </c>
      <c r="F3041" s="38" t="s">
        <v>1042</v>
      </c>
      <c r="G3041" s="38" t="s">
        <v>4957</v>
      </c>
      <c r="H3041" s="38" t="s">
        <v>2665</v>
      </c>
      <c r="I3041" s="39">
        <v>0</v>
      </c>
      <c r="J3041" s="11">
        <f>VLOOKUP(LEFT(B3041,5),[1]Percents!$C:$M,9,FALSE)</f>
        <v>0</v>
      </c>
      <c r="K3041" s="13">
        <f t="shared" si="48"/>
        <v>0</v>
      </c>
      <c r="L3041" s="22"/>
    </row>
    <row r="3042" spans="1:12" s="40" customFormat="1" ht="14.25" customHeight="1" x14ac:dyDescent="0.25">
      <c r="A3042" s="38" t="s">
        <v>242</v>
      </c>
      <c r="B3042" s="38" t="s">
        <v>174</v>
      </c>
      <c r="C3042" s="38" t="s">
        <v>10233</v>
      </c>
      <c r="D3042" s="38" t="s">
        <v>10234</v>
      </c>
      <c r="E3042" s="38" t="s">
        <v>1041</v>
      </c>
      <c r="F3042" s="38" t="s">
        <v>1042</v>
      </c>
      <c r="G3042" s="38" t="s">
        <v>7869</v>
      </c>
      <c r="H3042" s="38" t="s">
        <v>2665</v>
      </c>
      <c r="I3042" s="39">
        <v>6104.67</v>
      </c>
      <c r="J3042" s="11">
        <f>VLOOKUP(LEFT(B3042,5),[1]Percents!$C:$M,9,FALSE)</f>
        <v>0</v>
      </c>
      <c r="K3042" s="13">
        <f t="shared" si="48"/>
        <v>0</v>
      </c>
      <c r="L3042" s="22"/>
    </row>
    <row r="3043" spans="1:12" s="40" customFormat="1" ht="14.25" customHeight="1" x14ac:dyDescent="0.25">
      <c r="A3043" s="38" t="s">
        <v>213</v>
      </c>
      <c r="B3043" s="38" t="s">
        <v>258</v>
      </c>
      <c r="C3043" s="38" t="s">
        <v>6905</v>
      </c>
      <c r="D3043" s="38" t="s">
        <v>6906</v>
      </c>
      <c r="E3043" s="38" t="s">
        <v>826</v>
      </c>
      <c r="F3043" s="38" t="s">
        <v>6907</v>
      </c>
      <c r="G3043" s="38" t="s">
        <v>6908</v>
      </c>
      <c r="H3043" s="38" t="s">
        <v>2665</v>
      </c>
      <c r="I3043" s="39">
        <v>0</v>
      </c>
      <c r="J3043" s="11">
        <f>VLOOKUP(LEFT(B3043,5),[1]Percents!$C:$M,9,FALSE)</f>
        <v>4.4049999999999999E-2</v>
      </c>
      <c r="K3043" s="13">
        <f t="shared" si="48"/>
        <v>0</v>
      </c>
      <c r="L3043" s="22"/>
    </row>
    <row r="3044" spans="1:12" s="40" customFormat="1" ht="14.25" customHeight="1" x14ac:dyDescent="0.25">
      <c r="A3044" s="38" t="s">
        <v>213</v>
      </c>
      <c r="B3044" s="38" t="s">
        <v>120</v>
      </c>
      <c r="C3044" s="38" t="s">
        <v>11981</v>
      </c>
      <c r="D3044" s="38" t="s">
        <v>11982</v>
      </c>
      <c r="E3044" s="38" t="s">
        <v>6737</v>
      </c>
      <c r="F3044" s="38" t="s">
        <v>11983</v>
      </c>
      <c r="G3044" s="38" t="s">
        <v>1697</v>
      </c>
      <c r="H3044" s="38" t="s">
        <v>2665</v>
      </c>
      <c r="I3044" s="39">
        <v>0</v>
      </c>
      <c r="J3044" s="11">
        <f>VLOOKUP(LEFT(B3044,5),[1]Percents!$C:$M,9,FALSE)</f>
        <v>0</v>
      </c>
      <c r="K3044" s="13">
        <f t="shared" si="48"/>
        <v>0</v>
      </c>
      <c r="L3044" s="22"/>
    </row>
    <row r="3045" spans="1:12" s="40" customFormat="1" ht="14.25" customHeight="1" x14ac:dyDescent="0.25">
      <c r="A3045" s="38" t="s">
        <v>243</v>
      </c>
      <c r="B3045" s="38" t="s">
        <v>203</v>
      </c>
      <c r="C3045" s="38" t="s">
        <v>9088</v>
      </c>
      <c r="D3045" s="38" t="s">
        <v>9089</v>
      </c>
      <c r="E3045" s="38" t="s">
        <v>1208</v>
      </c>
      <c r="F3045" s="38" t="s">
        <v>9090</v>
      </c>
      <c r="G3045" s="38" t="s">
        <v>1729</v>
      </c>
      <c r="H3045" s="38" t="s">
        <v>2665</v>
      </c>
      <c r="I3045" s="39">
        <v>0</v>
      </c>
      <c r="J3045" s="11">
        <f>VLOOKUP(LEFT(B3045,5),[1]Percents!$C:$M,9,FALSE)</f>
        <v>0</v>
      </c>
      <c r="K3045" s="13">
        <f t="shared" si="48"/>
        <v>0</v>
      </c>
      <c r="L3045" s="22"/>
    </row>
    <row r="3046" spans="1:12" s="40" customFormat="1" ht="14.25" customHeight="1" x14ac:dyDescent="0.25">
      <c r="A3046" s="38" t="s">
        <v>213</v>
      </c>
      <c r="B3046" s="38" t="s">
        <v>4321</v>
      </c>
      <c r="C3046" s="38" t="s">
        <v>5680</v>
      </c>
      <c r="D3046" s="38" t="s">
        <v>5681</v>
      </c>
      <c r="E3046" s="38" t="s">
        <v>165</v>
      </c>
      <c r="F3046" s="38" t="s">
        <v>5682</v>
      </c>
      <c r="G3046" s="38" t="s">
        <v>5683</v>
      </c>
      <c r="H3046" s="38" t="s">
        <v>2665</v>
      </c>
      <c r="I3046" s="39">
        <v>0</v>
      </c>
      <c r="J3046" s="11">
        <f>VLOOKUP(LEFT(B3046,5),[1]Percents!$C:$M,9,FALSE)</f>
        <v>0</v>
      </c>
      <c r="K3046" s="13">
        <f t="shared" si="48"/>
        <v>0</v>
      </c>
      <c r="L3046" s="22"/>
    </row>
    <row r="3047" spans="1:12" s="40" customFormat="1" ht="14.25" customHeight="1" x14ac:dyDescent="0.25">
      <c r="A3047" s="38" t="s">
        <v>213</v>
      </c>
      <c r="B3047" s="38" t="s">
        <v>166</v>
      </c>
      <c r="C3047" s="38" t="s">
        <v>2465</v>
      </c>
      <c r="D3047" s="38" t="s">
        <v>1073</v>
      </c>
      <c r="E3047" s="38" t="s">
        <v>1074</v>
      </c>
      <c r="F3047" s="38" t="s">
        <v>1075</v>
      </c>
      <c r="G3047" s="38" t="s">
        <v>1713</v>
      </c>
      <c r="H3047" s="38" t="s">
        <v>2665</v>
      </c>
      <c r="I3047" s="39">
        <v>545.16</v>
      </c>
      <c r="J3047" s="11">
        <f>VLOOKUP(LEFT(B3047,5),[1]Percents!$C:$M,9,FALSE)</f>
        <v>4.4049999999999999E-2</v>
      </c>
      <c r="K3047" s="13">
        <f t="shared" si="48"/>
        <v>24.014297999999997</v>
      </c>
      <c r="L3047" s="22"/>
    </row>
    <row r="3048" spans="1:12" s="40" customFormat="1" ht="14.25" customHeight="1" x14ac:dyDescent="0.25">
      <c r="A3048" s="38" t="s">
        <v>243</v>
      </c>
      <c r="B3048" s="38" t="s">
        <v>118</v>
      </c>
      <c r="C3048" s="38" t="s">
        <v>9091</v>
      </c>
      <c r="D3048" s="38" t="s">
        <v>9092</v>
      </c>
      <c r="E3048" s="38" t="s">
        <v>39</v>
      </c>
      <c r="F3048" s="38" t="s">
        <v>9093</v>
      </c>
      <c r="G3048" s="38" t="s">
        <v>1697</v>
      </c>
      <c r="H3048" s="38" t="s">
        <v>2665</v>
      </c>
      <c r="I3048" s="39">
        <v>4528.51</v>
      </c>
      <c r="J3048" s="11">
        <f>VLOOKUP(LEFT(B3048,5),[1]Percents!$C:$M,9,FALSE)</f>
        <v>0</v>
      </c>
      <c r="K3048" s="13">
        <f t="shared" si="48"/>
        <v>0</v>
      </c>
      <c r="L3048" s="22"/>
    </row>
    <row r="3049" spans="1:12" s="40" customFormat="1" ht="14.25" customHeight="1" x14ac:dyDescent="0.25">
      <c r="A3049" s="38" t="s">
        <v>213</v>
      </c>
      <c r="B3049" s="38" t="s">
        <v>258</v>
      </c>
      <c r="C3049" s="38" t="s">
        <v>2466</v>
      </c>
      <c r="D3049" s="38" t="s">
        <v>1284</v>
      </c>
      <c r="E3049" s="38" t="s">
        <v>1276</v>
      </c>
      <c r="F3049" s="38" t="s">
        <v>1285</v>
      </c>
      <c r="G3049" s="38" t="s">
        <v>2467</v>
      </c>
      <c r="H3049" s="38" t="s">
        <v>2665</v>
      </c>
      <c r="I3049" s="39">
        <v>216.22</v>
      </c>
      <c r="J3049" s="11">
        <f>VLOOKUP(LEFT(B3049,5),[1]Percents!$C:$M,9,FALSE)</f>
        <v>4.4049999999999999E-2</v>
      </c>
      <c r="K3049" s="13">
        <f t="shared" si="48"/>
        <v>9.5244909999999994</v>
      </c>
      <c r="L3049" s="22"/>
    </row>
    <row r="3050" spans="1:12" s="40" customFormat="1" ht="14.25" customHeight="1" x14ac:dyDescent="0.25">
      <c r="A3050" s="38" t="s">
        <v>213</v>
      </c>
      <c r="B3050" s="38" t="s">
        <v>61</v>
      </c>
      <c r="C3050" s="38" t="s">
        <v>2468</v>
      </c>
      <c r="D3050" s="38" t="s">
        <v>1115</v>
      </c>
      <c r="E3050" s="38" t="s">
        <v>249</v>
      </c>
      <c r="F3050" s="38" t="s">
        <v>1116</v>
      </c>
      <c r="G3050" s="38" t="s">
        <v>1733</v>
      </c>
      <c r="H3050" s="38" t="s">
        <v>2665</v>
      </c>
      <c r="I3050" s="39">
        <v>946.42</v>
      </c>
      <c r="J3050" s="11">
        <f>VLOOKUP(LEFT(B3050,5),[1]Percents!$C:$M,9,FALSE)</f>
        <v>0</v>
      </c>
      <c r="K3050" s="13">
        <f t="shared" si="48"/>
        <v>0</v>
      </c>
      <c r="L3050" s="22"/>
    </row>
    <row r="3051" spans="1:12" s="40" customFormat="1" ht="14.25" customHeight="1" x14ac:dyDescent="0.25">
      <c r="A3051" s="38" t="s">
        <v>213</v>
      </c>
      <c r="B3051" s="38" t="s">
        <v>258</v>
      </c>
      <c r="C3051" s="38" t="s">
        <v>4432</v>
      </c>
      <c r="D3051" s="38" t="s">
        <v>4433</v>
      </c>
      <c r="E3051" s="38" t="s">
        <v>826</v>
      </c>
      <c r="F3051" s="38" t="s">
        <v>4434</v>
      </c>
      <c r="G3051" s="38" t="s">
        <v>3533</v>
      </c>
      <c r="H3051" s="38" t="s">
        <v>2665</v>
      </c>
      <c r="I3051" s="39">
        <v>0</v>
      </c>
      <c r="J3051" s="11">
        <f>VLOOKUP(LEFT(B3051,5),[1]Percents!$C:$M,9,FALSE)</f>
        <v>4.4049999999999999E-2</v>
      </c>
      <c r="K3051" s="13">
        <f t="shared" si="48"/>
        <v>0</v>
      </c>
      <c r="L3051" s="22"/>
    </row>
    <row r="3052" spans="1:12" s="40" customFormat="1" ht="14.25" customHeight="1" x14ac:dyDescent="0.25">
      <c r="A3052" s="38" t="s">
        <v>213</v>
      </c>
      <c r="B3052" s="38" t="s">
        <v>258</v>
      </c>
      <c r="C3052" s="38" t="s">
        <v>2469</v>
      </c>
      <c r="D3052" s="38" t="s">
        <v>1110</v>
      </c>
      <c r="E3052" s="38" t="s">
        <v>452</v>
      </c>
      <c r="F3052" s="38" t="s">
        <v>1111</v>
      </c>
      <c r="G3052" s="38" t="s">
        <v>1922</v>
      </c>
      <c r="H3052" s="38" t="s">
        <v>2665</v>
      </c>
      <c r="I3052" s="39">
        <v>55.29</v>
      </c>
      <c r="J3052" s="11">
        <f>VLOOKUP(LEFT(B3052,5),[1]Percents!$C:$M,9,FALSE)</f>
        <v>4.4049999999999999E-2</v>
      </c>
      <c r="K3052" s="13">
        <f t="shared" si="48"/>
        <v>2.4355245000000001</v>
      </c>
      <c r="L3052" s="22"/>
    </row>
    <row r="3053" spans="1:12" s="40" customFormat="1" ht="14.25" customHeight="1" x14ac:dyDescent="0.25">
      <c r="A3053" s="38" t="s">
        <v>141</v>
      </c>
      <c r="B3053" s="38" t="s">
        <v>172</v>
      </c>
      <c r="C3053" s="38" t="s">
        <v>10235</v>
      </c>
      <c r="D3053" s="38" t="s">
        <v>10236</v>
      </c>
      <c r="E3053" s="38" t="s">
        <v>10237</v>
      </c>
      <c r="F3053" s="38" t="s">
        <v>10238</v>
      </c>
      <c r="G3053" s="38" t="s">
        <v>1707</v>
      </c>
      <c r="H3053" s="38" t="s">
        <v>2665</v>
      </c>
      <c r="I3053" s="39">
        <v>-1288.18</v>
      </c>
      <c r="J3053" s="11">
        <f>VLOOKUP(LEFT(B3053,5),[1]Percents!$C:$M,9,FALSE)</f>
        <v>0.64170000000000005</v>
      </c>
      <c r="K3053" s="13">
        <f t="shared" si="48"/>
        <v>-826.62510600000007</v>
      </c>
      <c r="L3053" s="22"/>
    </row>
    <row r="3054" spans="1:12" s="40" customFormat="1" ht="14.25" customHeight="1" x14ac:dyDescent="0.25">
      <c r="A3054" s="38" t="s">
        <v>243</v>
      </c>
      <c r="B3054" s="38" t="s">
        <v>2543</v>
      </c>
      <c r="C3054" s="38" t="s">
        <v>2471</v>
      </c>
      <c r="D3054" s="38" t="s">
        <v>1191</v>
      </c>
      <c r="E3054" s="38" t="s">
        <v>1192</v>
      </c>
      <c r="F3054" s="38" t="s">
        <v>1193</v>
      </c>
      <c r="G3054" s="38" t="s">
        <v>1697</v>
      </c>
      <c r="H3054" s="38" t="s">
        <v>2665</v>
      </c>
      <c r="I3054" s="39">
        <v>0</v>
      </c>
      <c r="J3054" s="11">
        <f>VLOOKUP(LEFT(B3054,5),[1]Percents!$C:$M,9,FALSE)</f>
        <v>0</v>
      </c>
      <c r="K3054" s="13">
        <f t="shared" si="48"/>
        <v>0</v>
      </c>
      <c r="L3054" s="22"/>
    </row>
    <row r="3055" spans="1:12" s="40" customFormat="1" ht="14.25" customHeight="1" x14ac:dyDescent="0.25">
      <c r="A3055" s="38" t="s">
        <v>213</v>
      </c>
      <c r="B3055" s="38" t="s">
        <v>154</v>
      </c>
      <c r="C3055" s="38" t="s">
        <v>2472</v>
      </c>
      <c r="D3055" s="38" t="s">
        <v>1209</v>
      </c>
      <c r="E3055" s="38" t="s">
        <v>1210</v>
      </c>
      <c r="F3055" s="38" t="s">
        <v>1211</v>
      </c>
      <c r="G3055" s="38" t="s">
        <v>1713</v>
      </c>
      <c r="H3055" s="38" t="s">
        <v>2665</v>
      </c>
      <c r="I3055" s="39">
        <v>3649</v>
      </c>
      <c r="J3055" s="11">
        <f>VLOOKUP(LEFT(B3055,5),[1]Percents!$C:$M,9,FALSE)</f>
        <v>0</v>
      </c>
      <c r="K3055" s="13">
        <f t="shared" si="48"/>
        <v>0</v>
      </c>
      <c r="L3055" s="22"/>
    </row>
    <row r="3056" spans="1:12" s="40" customFormat="1" ht="14.25" customHeight="1" x14ac:dyDescent="0.25">
      <c r="A3056" s="38" t="s">
        <v>213</v>
      </c>
      <c r="B3056" s="38" t="s">
        <v>145</v>
      </c>
      <c r="C3056" s="38" t="s">
        <v>2473</v>
      </c>
      <c r="D3056" s="38" t="s">
        <v>880</v>
      </c>
      <c r="E3056" s="38" t="s">
        <v>4173</v>
      </c>
      <c r="F3056" s="38" t="s">
        <v>1207</v>
      </c>
      <c r="G3056" s="38" t="s">
        <v>1692</v>
      </c>
      <c r="H3056" s="38" t="s">
        <v>2665</v>
      </c>
      <c r="I3056" s="39">
        <v>0</v>
      </c>
      <c r="J3056" s="11">
        <f>VLOOKUP(LEFT(B3056,5),[1]Percents!$C:$M,9,FALSE)</f>
        <v>0</v>
      </c>
      <c r="K3056" s="13">
        <f t="shared" si="48"/>
        <v>0</v>
      </c>
      <c r="L3056" s="22"/>
    </row>
    <row r="3057" spans="1:12" s="40" customFormat="1" ht="14.25" customHeight="1" x14ac:dyDescent="0.25">
      <c r="A3057" s="38" t="s">
        <v>243</v>
      </c>
      <c r="B3057" s="38" t="s">
        <v>2543</v>
      </c>
      <c r="C3057" s="38" t="s">
        <v>4062</v>
      </c>
      <c r="D3057" s="38" t="s">
        <v>4063</v>
      </c>
      <c r="E3057" s="38" t="s">
        <v>384</v>
      </c>
      <c r="F3057" s="38" t="s">
        <v>1181</v>
      </c>
      <c r="G3057" s="38" t="s">
        <v>3905</v>
      </c>
      <c r="H3057" s="38" t="s">
        <v>2665</v>
      </c>
      <c r="I3057" s="39">
        <v>3147.43</v>
      </c>
      <c r="J3057" s="11">
        <f>VLOOKUP(LEFT(B3057,5),[1]Percents!$C:$M,9,FALSE)</f>
        <v>0</v>
      </c>
      <c r="K3057" s="13">
        <f t="shared" si="48"/>
        <v>0</v>
      </c>
      <c r="L3057" s="22"/>
    </row>
    <row r="3058" spans="1:12" s="40" customFormat="1" ht="14.25" customHeight="1" x14ac:dyDescent="0.25">
      <c r="A3058" s="38" t="s">
        <v>213</v>
      </c>
      <c r="B3058" s="38" t="s">
        <v>258</v>
      </c>
      <c r="C3058" s="38" t="s">
        <v>9094</v>
      </c>
      <c r="D3058" s="38" t="s">
        <v>9095</v>
      </c>
      <c r="E3058" s="38" t="s">
        <v>1099</v>
      </c>
      <c r="F3058" s="38" t="s">
        <v>9096</v>
      </c>
      <c r="G3058" s="38" t="s">
        <v>1715</v>
      </c>
      <c r="H3058" s="38" t="s">
        <v>2665</v>
      </c>
      <c r="I3058" s="41">
        <v>0</v>
      </c>
      <c r="J3058" s="11">
        <f>VLOOKUP(LEFT(B3058,5),[1]Percents!$C:$M,9,FALSE)</f>
        <v>4.4049999999999999E-2</v>
      </c>
      <c r="K3058" s="13">
        <f t="shared" si="48"/>
        <v>0</v>
      </c>
      <c r="L3058" s="22"/>
    </row>
    <row r="3059" spans="1:12" s="40" customFormat="1" ht="14.25" customHeight="1" x14ac:dyDescent="0.25">
      <c r="A3059" s="38" t="s">
        <v>141</v>
      </c>
      <c r="B3059" s="38" t="s">
        <v>111</v>
      </c>
      <c r="C3059" s="38" t="s">
        <v>11984</v>
      </c>
      <c r="D3059" s="38" t="s">
        <v>11985</v>
      </c>
      <c r="E3059" s="38" t="s">
        <v>1139</v>
      </c>
      <c r="F3059" s="38" t="s">
        <v>11986</v>
      </c>
      <c r="G3059" s="38" t="s">
        <v>11035</v>
      </c>
      <c r="H3059" s="38" t="s">
        <v>2665</v>
      </c>
      <c r="I3059" s="41">
        <v>0</v>
      </c>
      <c r="J3059" s="11">
        <f>VLOOKUP(LEFT(B3059,5),[1]Percents!$C:$M,9,FALSE)</f>
        <v>0.64170000000000005</v>
      </c>
      <c r="K3059" s="13">
        <f t="shared" si="48"/>
        <v>0</v>
      </c>
      <c r="L3059" s="22"/>
    </row>
    <row r="3060" spans="1:12" s="40" customFormat="1" ht="14.25" customHeight="1" x14ac:dyDescent="0.25">
      <c r="A3060" s="38" t="s">
        <v>213</v>
      </c>
      <c r="B3060" s="38" t="s">
        <v>162</v>
      </c>
      <c r="C3060" s="38" t="s">
        <v>7796</v>
      </c>
      <c r="D3060" s="38" t="s">
        <v>7797</v>
      </c>
      <c r="E3060" s="38" t="s">
        <v>165</v>
      </c>
      <c r="F3060" s="38" t="s">
        <v>7798</v>
      </c>
      <c r="G3060" s="38" t="s">
        <v>1712</v>
      </c>
      <c r="H3060" s="38" t="s">
        <v>2665</v>
      </c>
      <c r="I3060" s="39">
        <v>0</v>
      </c>
      <c r="J3060" s="11">
        <f>VLOOKUP(LEFT(B3060,5),[1]Percents!$C:$M,9,FALSE)</f>
        <v>4.4049999999999999E-2</v>
      </c>
      <c r="K3060" s="13">
        <f t="shared" si="48"/>
        <v>0</v>
      </c>
      <c r="L3060" s="22"/>
    </row>
    <row r="3061" spans="1:12" s="40" customFormat="1" ht="14.25" customHeight="1" x14ac:dyDescent="0.25">
      <c r="A3061" s="38" t="s">
        <v>141</v>
      </c>
      <c r="B3061" s="38" t="s">
        <v>3</v>
      </c>
      <c r="C3061" s="38" t="s">
        <v>5684</v>
      </c>
      <c r="D3061" s="38" t="s">
        <v>5685</v>
      </c>
      <c r="E3061" s="38" t="s">
        <v>821</v>
      </c>
      <c r="F3061" s="38" t="s">
        <v>5686</v>
      </c>
      <c r="G3061" s="38" t="s">
        <v>1712</v>
      </c>
      <c r="H3061" s="38" t="s">
        <v>2665</v>
      </c>
      <c r="I3061" s="39">
        <v>520</v>
      </c>
      <c r="J3061" s="11">
        <f>VLOOKUP(LEFT(B3061,5),[1]Percents!$C:$M,9,FALSE)</f>
        <v>0.64170000000000005</v>
      </c>
      <c r="K3061" s="13">
        <f t="shared" si="48"/>
        <v>333.68400000000003</v>
      </c>
      <c r="L3061" s="22"/>
    </row>
    <row r="3062" spans="1:12" s="40" customFormat="1" ht="14.25" customHeight="1" x14ac:dyDescent="0.25">
      <c r="A3062" s="38" t="s">
        <v>213</v>
      </c>
      <c r="B3062" s="38" t="s">
        <v>258</v>
      </c>
      <c r="C3062" s="38" t="s">
        <v>2474</v>
      </c>
      <c r="D3062" s="38" t="s">
        <v>1286</v>
      </c>
      <c r="E3062" s="38" t="s">
        <v>714</v>
      </c>
      <c r="F3062" s="38" t="s">
        <v>1213</v>
      </c>
      <c r="G3062" s="38" t="s">
        <v>1788</v>
      </c>
      <c r="H3062" s="38" t="s">
        <v>2665</v>
      </c>
      <c r="I3062" s="39">
        <v>4.68</v>
      </c>
      <c r="J3062" s="11">
        <f>VLOOKUP(LEFT(B3062,5),[1]Percents!$C:$M,9,FALSE)</f>
        <v>4.4049999999999999E-2</v>
      </c>
      <c r="K3062" s="13">
        <f t="shared" si="48"/>
        <v>0.20615399999999998</v>
      </c>
      <c r="L3062" s="22"/>
    </row>
    <row r="3063" spans="1:12" s="40" customFormat="1" ht="14.25" customHeight="1" x14ac:dyDescent="0.25">
      <c r="A3063" s="38" t="s">
        <v>243</v>
      </c>
      <c r="B3063" s="38" t="s">
        <v>118</v>
      </c>
      <c r="C3063" s="38" t="s">
        <v>9692</v>
      </c>
      <c r="D3063" s="38" t="s">
        <v>9693</v>
      </c>
      <c r="E3063" s="38" t="s">
        <v>1516</v>
      </c>
      <c r="F3063" s="38" t="s">
        <v>9694</v>
      </c>
      <c r="G3063" s="38" t="s">
        <v>1922</v>
      </c>
      <c r="H3063" s="38" t="s">
        <v>2665</v>
      </c>
      <c r="I3063" s="41">
        <v>0</v>
      </c>
      <c r="J3063" s="11">
        <f>VLOOKUP(LEFT(B3063,5),[1]Percents!$C:$M,9,FALSE)</f>
        <v>0</v>
      </c>
      <c r="K3063" s="13">
        <f t="shared" si="48"/>
        <v>0</v>
      </c>
      <c r="L3063" s="22"/>
    </row>
    <row r="3064" spans="1:12" s="40" customFormat="1" ht="14.25" customHeight="1" x14ac:dyDescent="0.25">
      <c r="A3064" s="38" t="s">
        <v>242</v>
      </c>
      <c r="B3064" s="38" t="s">
        <v>122</v>
      </c>
      <c r="C3064" s="38" t="s">
        <v>3701</v>
      </c>
      <c r="D3064" s="38" t="s">
        <v>3702</v>
      </c>
      <c r="E3064" s="38" t="s">
        <v>177</v>
      </c>
      <c r="F3064" s="38" t="s">
        <v>3703</v>
      </c>
      <c r="G3064" s="38" t="s">
        <v>3704</v>
      </c>
      <c r="H3064" s="38" t="s">
        <v>2665</v>
      </c>
      <c r="I3064" s="39">
        <v>0</v>
      </c>
      <c r="J3064" s="11">
        <f>VLOOKUP(LEFT(B3064,5),[1]Percents!$C:$M,9,FALSE)</f>
        <v>0</v>
      </c>
      <c r="K3064" s="13">
        <f t="shared" si="48"/>
        <v>0</v>
      </c>
      <c r="L3064" s="22"/>
    </row>
    <row r="3065" spans="1:12" s="40" customFormat="1" ht="14.25" customHeight="1" x14ac:dyDescent="0.25">
      <c r="A3065" s="38" t="s">
        <v>213</v>
      </c>
      <c r="B3065" s="38" t="s">
        <v>145</v>
      </c>
      <c r="C3065" s="38" t="s">
        <v>9695</v>
      </c>
      <c r="D3065" s="38" t="s">
        <v>9696</v>
      </c>
      <c r="E3065" s="38" t="s">
        <v>374</v>
      </c>
      <c r="F3065" s="38" t="s">
        <v>9697</v>
      </c>
      <c r="G3065" s="38" t="s">
        <v>2290</v>
      </c>
      <c r="H3065" s="38" t="s">
        <v>2665</v>
      </c>
      <c r="I3065" s="41">
        <v>0</v>
      </c>
      <c r="J3065" s="11">
        <f>VLOOKUP(LEFT(B3065,5),[1]Percents!$C:$M,9,FALSE)</f>
        <v>0</v>
      </c>
      <c r="K3065" s="13">
        <f t="shared" si="48"/>
        <v>0</v>
      </c>
      <c r="L3065" s="22"/>
    </row>
    <row r="3066" spans="1:12" s="40" customFormat="1" ht="14.25" customHeight="1" x14ac:dyDescent="0.25">
      <c r="A3066" s="38" t="s">
        <v>213</v>
      </c>
      <c r="B3066" s="38" t="s">
        <v>285</v>
      </c>
      <c r="C3066" s="38" t="s">
        <v>2475</v>
      </c>
      <c r="D3066" s="38" t="s">
        <v>1256</v>
      </c>
      <c r="E3066" s="38" t="s">
        <v>286</v>
      </c>
      <c r="F3066" s="38" t="s">
        <v>1257</v>
      </c>
      <c r="G3066" s="38" t="s">
        <v>1712</v>
      </c>
      <c r="H3066" s="38" t="s">
        <v>2665</v>
      </c>
      <c r="I3066" s="39">
        <v>1430.68</v>
      </c>
      <c r="J3066" s="11">
        <f>VLOOKUP(LEFT(B3066,5),[1]Percents!$C:$M,9,FALSE)</f>
        <v>0</v>
      </c>
      <c r="K3066" s="13">
        <f t="shared" si="48"/>
        <v>0</v>
      </c>
      <c r="L3066" s="22"/>
    </row>
    <row r="3067" spans="1:12" s="40" customFormat="1" ht="14.25" customHeight="1" x14ac:dyDescent="0.25">
      <c r="A3067" s="38" t="s">
        <v>141</v>
      </c>
      <c r="B3067" s="38" t="s">
        <v>306</v>
      </c>
      <c r="C3067" s="38" t="s">
        <v>9097</v>
      </c>
      <c r="D3067" s="38" t="s">
        <v>9098</v>
      </c>
      <c r="E3067" s="38" t="s">
        <v>5687</v>
      </c>
      <c r="F3067" s="38" t="s">
        <v>9099</v>
      </c>
      <c r="G3067" s="38" t="s">
        <v>1712</v>
      </c>
      <c r="H3067" s="38" t="s">
        <v>2665</v>
      </c>
      <c r="I3067" s="39">
        <v>0</v>
      </c>
      <c r="J3067" s="11">
        <f>VLOOKUP(LEFT(B3067,5),[1]Percents!$C:$M,9,FALSE)</f>
        <v>0.64170000000000005</v>
      </c>
      <c r="K3067" s="13">
        <f t="shared" si="48"/>
        <v>0</v>
      </c>
      <c r="L3067" s="22"/>
    </row>
    <row r="3068" spans="1:12" s="40" customFormat="1" ht="14.25" customHeight="1" x14ac:dyDescent="0.25">
      <c r="A3068" s="38" t="s">
        <v>213</v>
      </c>
      <c r="B3068" s="38" t="s">
        <v>145</v>
      </c>
      <c r="C3068" s="38" t="s">
        <v>2476</v>
      </c>
      <c r="D3068" s="38" t="s">
        <v>1567</v>
      </c>
      <c r="E3068" s="38" t="s">
        <v>1568</v>
      </c>
      <c r="F3068" s="38" t="s">
        <v>1569</v>
      </c>
      <c r="G3068" s="38" t="s">
        <v>1707</v>
      </c>
      <c r="H3068" s="38" t="s">
        <v>2665</v>
      </c>
      <c r="I3068" s="39">
        <v>859.76</v>
      </c>
      <c r="J3068" s="11">
        <f>VLOOKUP(LEFT(B3068,5),[1]Percents!$C:$M,9,FALSE)</f>
        <v>0</v>
      </c>
      <c r="K3068" s="13">
        <f t="shared" si="48"/>
        <v>0</v>
      </c>
      <c r="L3068" s="22"/>
    </row>
    <row r="3069" spans="1:12" s="40" customFormat="1" ht="14.25" customHeight="1" x14ac:dyDescent="0.25">
      <c r="A3069" s="38" t="s">
        <v>213</v>
      </c>
      <c r="B3069" s="38" t="s">
        <v>258</v>
      </c>
      <c r="C3069" s="38" t="s">
        <v>2477</v>
      </c>
      <c r="D3069" s="38" t="s">
        <v>1343</v>
      </c>
      <c r="E3069" s="38" t="s">
        <v>1344</v>
      </c>
      <c r="F3069" s="38" t="s">
        <v>1345</v>
      </c>
      <c r="G3069" s="38" t="s">
        <v>1742</v>
      </c>
      <c r="H3069" s="38" t="s">
        <v>2665</v>
      </c>
      <c r="I3069" s="39">
        <v>0</v>
      </c>
      <c r="J3069" s="11">
        <f>VLOOKUP(LEFT(B3069,5),[1]Percents!$C:$M,9,FALSE)</f>
        <v>4.4049999999999999E-2</v>
      </c>
      <c r="K3069" s="13">
        <f t="shared" si="48"/>
        <v>0</v>
      </c>
      <c r="L3069" s="22"/>
    </row>
    <row r="3070" spans="1:12" s="40" customFormat="1" ht="14.25" customHeight="1" x14ac:dyDescent="0.25">
      <c r="A3070" s="38" t="s">
        <v>213</v>
      </c>
      <c r="B3070" s="38" t="s">
        <v>102</v>
      </c>
      <c r="C3070" s="38" t="s">
        <v>10239</v>
      </c>
      <c r="D3070" s="38" t="s">
        <v>10240</v>
      </c>
      <c r="E3070" s="38" t="s">
        <v>170</v>
      </c>
      <c r="F3070" s="38" t="s">
        <v>10241</v>
      </c>
      <c r="G3070" s="38" t="s">
        <v>1729</v>
      </c>
      <c r="H3070" s="38" t="s">
        <v>2665</v>
      </c>
      <c r="I3070" s="39">
        <v>0</v>
      </c>
      <c r="J3070" s="11">
        <f>VLOOKUP(LEFT(B3070,5),[1]Percents!$C:$M,9,FALSE)</f>
        <v>0</v>
      </c>
      <c r="K3070" s="13">
        <f t="shared" si="48"/>
        <v>0</v>
      </c>
      <c r="L3070" s="22"/>
    </row>
    <row r="3071" spans="1:12" s="40" customFormat="1" ht="14.25" customHeight="1" x14ac:dyDescent="0.25">
      <c r="A3071" s="38" t="s">
        <v>141</v>
      </c>
      <c r="B3071" s="38" t="s">
        <v>111</v>
      </c>
      <c r="C3071" s="38" t="s">
        <v>2478</v>
      </c>
      <c r="D3071" s="38" t="s">
        <v>1381</v>
      </c>
      <c r="E3071" s="38" t="s">
        <v>1117</v>
      </c>
      <c r="F3071" s="38" t="s">
        <v>1382</v>
      </c>
      <c r="G3071" s="38" t="s">
        <v>1743</v>
      </c>
      <c r="H3071" s="38" t="s">
        <v>2665</v>
      </c>
      <c r="I3071" s="39">
        <v>5519.91</v>
      </c>
      <c r="J3071" s="11">
        <f>VLOOKUP(LEFT(B3071,5),[1]Percents!$C:$M,9,FALSE)</f>
        <v>0.64170000000000005</v>
      </c>
      <c r="K3071" s="13">
        <f t="shared" si="48"/>
        <v>3542.1262470000001</v>
      </c>
      <c r="L3071" s="22"/>
    </row>
    <row r="3072" spans="1:12" s="40" customFormat="1" ht="14.25" customHeight="1" x14ac:dyDescent="0.25">
      <c r="A3072" s="38" t="s">
        <v>213</v>
      </c>
      <c r="B3072" s="38" t="s">
        <v>258</v>
      </c>
      <c r="C3072" s="38" t="s">
        <v>2479</v>
      </c>
      <c r="D3072" s="38" t="s">
        <v>1346</v>
      </c>
      <c r="E3072" s="38" t="s">
        <v>453</v>
      </c>
      <c r="F3072" s="38" t="s">
        <v>1347</v>
      </c>
      <c r="G3072" s="38" t="s">
        <v>2302</v>
      </c>
      <c r="H3072" s="38" t="s">
        <v>2665</v>
      </c>
      <c r="I3072" s="39">
        <v>8.75</v>
      </c>
      <c r="J3072" s="11">
        <f>VLOOKUP(LEFT(B3072,5),[1]Percents!$C:$M,9,FALSE)</f>
        <v>4.4049999999999999E-2</v>
      </c>
      <c r="K3072" s="13">
        <f t="shared" si="48"/>
        <v>0.38543749999999999</v>
      </c>
      <c r="L3072" s="22"/>
    </row>
    <row r="3073" spans="1:12" s="40" customFormat="1" ht="14.25" customHeight="1" x14ac:dyDescent="0.25">
      <c r="A3073" s="38" t="s">
        <v>243</v>
      </c>
      <c r="B3073" s="38" t="s">
        <v>289</v>
      </c>
      <c r="C3073" s="38" t="s">
        <v>11511</v>
      </c>
      <c r="D3073" s="38" t="s">
        <v>11512</v>
      </c>
      <c r="E3073" s="38" t="s">
        <v>11513</v>
      </c>
      <c r="F3073" s="38" t="s">
        <v>11514</v>
      </c>
      <c r="G3073" s="38" t="s">
        <v>1958</v>
      </c>
      <c r="H3073" s="38" t="s">
        <v>2665</v>
      </c>
      <c r="I3073" s="41">
        <v>0</v>
      </c>
      <c r="J3073" s="11">
        <f>VLOOKUP(LEFT(B3073,5),[1]Percents!$C:$M,9,FALSE)</f>
        <v>0</v>
      </c>
      <c r="K3073" s="13">
        <f t="shared" si="48"/>
        <v>0</v>
      </c>
      <c r="L3073" s="22"/>
    </row>
    <row r="3074" spans="1:12" s="40" customFormat="1" ht="14.25" customHeight="1" x14ac:dyDescent="0.25">
      <c r="A3074" s="38" t="s">
        <v>213</v>
      </c>
      <c r="B3074" s="38" t="s">
        <v>285</v>
      </c>
      <c r="C3074" s="38" t="s">
        <v>2480</v>
      </c>
      <c r="D3074" s="38" t="s">
        <v>1348</v>
      </c>
      <c r="E3074" s="38" t="s">
        <v>30</v>
      </c>
      <c r="F3074" s="38" t="s">
        <v>1349</v>
      </c>
      <c r="G3074" s="38" t="s">
        <v>1743</v>
      </c>
      <c r="H3074" s="38" t="s">
        <v>2665</v>
      </c>
      <c r="I3074" s="39">
        <v>9320.43</v>
      </c>
      <c r="J3074" s="11">
        <f>VLOOKUP(LEFT(B3074,5),[1]Percents!$C:$M,9,FALSE)</f>
        <v>0</v>
      </c>
      <c r="K3074" s="13">
        <f t="shared" si="48"/>
        <v>0</v>
      </c>
      <c r="L3074" s="22"/>
    </row>
    <row r="3075" spans="1:12" s="40" customFormat="1" ht="14.25" customHeight="1" x14ac:dyDescent="0.25">
      <c r="A3075" s="38" t="s">
        <v>243</v>
      </c>
      <c r="B3075" s="38" t="s">
        <v>118</v>
      </c>
      <c r="C3075" s="38" t="s">
        <v>2481</v>
      </c>
      <c r="D3075" s="38" t="s">
        <v>1570</v>
      </c>
      <c r="E3075" s="38" t="s">
        <v>1571</v>
      </c>
      <c r="F3075" s="38" t="s">
        <v>1572</v>
      </c>
      <c r="G3075" s="38" t="s">
        <v>1697</v>
      </c>
      <c r="H3075" s="38" t="s">
        <v>2665</v>
      </c>
      <c r="I3075" s="39">
        <v>3795.24</v>
      </c>
      <c r="J3075" s="11">
        <f>VLOOKUP(LEFT(B3075,5),[1]Percents!$C:$M,9,FALSE)</f>
        <v>0</v>
      </c>
      <c r="K3075" s="13">
        <f t="shared" si="48"/>
        <v>0</v>
      </c>
      <c r="L3075" s="22"/>
    </row>
    <row r="3076" spans="1:12" s="40" customFormat="1" ht="14.25" customHeight="1" x14ac:dyDescent="0.25">
      <c r="A3076" s="38" t="s">
        <v>243</v>
      </c>
      <c r="B3076" s="38" t="s">
        <v>118</v>
      </c>
      <c r="C3076" s="38" t="s">
        <v>12689</v>
      </c>
      <c r="D3076" s="38" t="s">
        <v>12690</v>
      </c>
      <c r="E3076" s="38" t="s">
        <v>1571</v>
      </c>
      <c r="F3076" s="38" t="s">
        <v>1572</v>
      </c>
      <c r="G3076" s="38" t="s">
        <v>2683</v>
      </c>
      <c r="H3076" s="38" t="s">
        <v>2665</v>
      </c>
      <c r="I3076" s="39">
        <v>615</v>
      </c>
      <c r="J3076" s="11">
        <f>VLOOKUP(LEFT(B3076,5),[1]Percents!$C:$M,9,FALSE)</f>
        <v>0</v>
      </c>
      <c r="K3076" s="13">
        <f t="shared" si="48"/>
        <v>0</v>
      </c>
      <c r="L3076" s="22"/>
    </row>
    <row r="3077" spans="1:12" s="40" customFormat="1" ht="14.25" customHeight="1" x14ac:dyDescent="0.25">
      <c r="A3077" s="38" t="s">
        <v>25</v>
      </c>
      <c r="B3077" s="38" t="s">
        <v>844</v>
      </c>
      <c r="C3077" s="38" t="s">
        <v>6028</v>
      </c>
      <c r="D3077" s="38" t="s">
        <v>6029</v>
      </c>
      <c r="E3077" s="38" t="s">
        <v>6030</v>
      </c>
      <c r="F3077" s="38" t="s">
        <v>6031</v>
      </c>
      <c r="G3077" s="38" t="s">
        <v>1745</v>
      </c>
      <c r="H3077" s="38" t="s">
        <v>2665</v>
      </c>
      <c r="I3077" s="39">
        <v>0</v>
      </c>
      <c r="J3077" s="11">
        <f>VLOOKUP(LEFT(B3077,5),[1]Percents!$C:$M,9,FALSE)</f>
        <v>0</v>
      </c>
      <c r="K3077" s="13">
        <f t="shared" si="48"/>
        <v>0</v>
      </c>
      <c r="L3077" s="22"/>
    </row>
    <row r="3078" spans="1:12" s="40" customFormat="1" ht="14.25" customHeight="1" x14ac:dyDescent="0.25">
      <c r="A3078" s="38" t="s">
        <v>213</v>
      </c>
      <c r="B3078" s="38" t="s">
        <v>68</v>
      </c>
      <c r="C3078" s="38" t="s">
        <v>11987</v>
      </c>
      <c r="D3078" s="38" t="s">
        <v>11988</v>
      </c>
      <c r="E3078" s="38" t="s">
        <v>11871</v>
      </c>
      <c r="F3078" s="38" t="s">
        <v>11989</v>
      </c>
      <c r="G3078" s="38" t="s">
        <v>10254</v>
      </c>
      <c r="H3078" s="38" t="s">
        <v>2665</v>
      </c>
      <c r="I3078" s="41">
        <v>0</v>
      </c>
      <c r="J3078" s="11">
        <f>VLOOKUP(LEFT(B3078,5),[1]Percents!$C:$M,9,FALSE)</f>
        <v>0</v>
      </c>
      <c r="K3078" s="13">
        <f t="shared" si="48"/>
        <v>0</v>
      </c>
      <c r="L3078" s="22"/>
    </row>
    <row r="3079" spans="1:12" s="40" customFormat="1" ht="14.25" customHeight="1" x14ac:dyDescent="0.25">
      <c r="A3079" s="38" t="s">
        <v>213</v>
      </c>
      <c r="B3079" s="38" t="s">
        <v>145</v>
      </c>
      <c r="C3079" s="38" t="s">
        <v>2482</v>
      </c>
      <c r="D3079" s="38" t="s">
        <v>1384</v>
      </c>
      <c r="E3079" s="38" t="s">
        <v>47</v>
      </c>
      <c r="F3079" s="38" t="s">
        <v>1385</v>
      </c>
      <c r="G3079" s="38" t="s">
        <v>1952</v>
      </c>
      <c r="H3079" s="38" t="s">
        <v>2665</v>
      </c>
      <c r="I3079" s="39">
        <v>0</v>
      </c>
      <c r="J3079" s="11">
        <f>VLOOKUP(LEFT(B3079,5),[1]Percents!$C:$M,9,FALSE)</f>
        <v>0</v>
      </c>
      <c r="K3079" s="13">
        <f t="shared" si="48"/>
        <v>0</v>
      </c>
      <c r="L3079" s="22"/>
    </row>
    <row r="3080" spans="1:12" s="40" customFormat="1" ht="14.25" customHeight="1" x14ac:dyDescent="0.25">
      <c r="A3080" s="38" t="s">
        <v>141</v>
      </c>
      <c r="B3080" s="38" t="s">
        <v>142</v>
      </c>
      <c r="C3080" s="38" t="s">
        <v>4912</v>
      </c>
      <c r="D3080" s="38" t="s">
        <v>4913</v>
      </c>
      <c r="E3080" s="38" t="s">
        <v>110</v>
      </c>
      <c r="F3080" s="38" t="s">
        <v>4914</v>
      </c>
      <c r="G3080" s="38" t="s">
        <v>1747</v>
      </c>
      <c r="H3080" s="38" t="s">
        <v>2665</v>
      </c>
      <c r="I3080" s="39">
        <v>0</v>
      </c>
      <c r="J3080" s="11">
        <f>VLOOKUP(LEFT(B3080,5),[1]Percents!$C:$M,9,FALSE)</f>
        <v>0.64170000000000005</v>
      </c>
      <c r="K3080" s="13">
        <f t="shared" si="48"/>
        <v>0</v>
      </c>
      <c r="L3080" s="22"/>
    </row>
    <row r="3081" spans="1:12" s="40" customFormat="1" ht="14.25" customHeight="1" x14ac:dyDescent="0.25">
      <c r="A3081" s="38" t="s">
        <v>141</v>
      </c>
      <c r="B3081" s="38" t="s">
        <v>956</v>
      </c>
      <c r="C3081" s="38" t="s">
        <v>10242</v>
      </c>
      <c r="D3081" s="38" t="s">
        <v>10243</v>
      </c>
      <c r="E3081" s="38" t="s">
        <v>10244</v>
      </c>
      <c r="F3081" s="38" t="s">
        <v>10245</v>
      </c>
      <c r="G3081" s="38" t="s">
        <v>2991</v>
      </c>
      <c r="H3081" s="38" t="s">
        <v>2665</v>
      </c>
      <c r="I3081" s="39">
        <v>0</v>
      </c>
      <c r="J3081" s="11">
        <f>VLOOKUP(LEFT(B3081,5),[1]Percents!$C:$M,9,FALSE)</f>
        <v>0.64170000000000005</v>
      </c>
      <c r="K3081" s="13">
        <f t="shared" si="48"/>
        <v>0</v>
      </c>
      <c r="L3081" s="22"/>
    </row>
    <row r="3082" spans="1:12" s="40" customFormat="1" ht="14.25" customHeight="1" x14ac:dyDescent="0.25">
      <c r="A3082" s="38" t="s">
        <v>213</v>
      </c>
      <c r="B3082" s="38" t="s">
        <v>61</v>
      </c>
      <c r="C3082" s="38" t="s">
        <v>9100</v>
      </c>
      <c r="D3082" s="38" t="s">
        <v>9101</v>
      </c>
      <c r="E3082" s="38" t="s">
        <v>249</v>
      </c>
      <c r="F3082" s="38" t="s">
        <v>9102</v>
      </c>
      <c r="G3082" s="38" t="s">
        <v>1666</v>
      </c>
      <c r="H3082" s="38" t="s">
        <v>2665</v>
      </c>
      <c r="I3082" s="39">
        <v>0</v>
      </c>
      <c r="J3082" s="11">
        <f>VLOOKUP(LEFT(B3082,5),[1]Percents!$C:$M,9,FALSE)</f>
        <v>0</v>
      </c>
      <c r="K3082" s="13">
        <f t="shared" ref="K3082:K3145" si="49">+I3082*J3082</f>
        <v>0</v>
      </c>
      <c r="L3082" s="22"/>
    </row>
    <row r="3083" spans="1:12" s="40" customFormat="1" ht="14.25" customHeight="1" x14ac:dyDescent="0.25">
      <c r="A3083" s="38" t="s">
        <v>213</v>
      </c>
      <c r="B3083" s="38" t="s">
        <v>98</v>
      </c>
      <c r="C3083" s="38" t="s">
        <v>2483</v>
      </c>
      <c r="D3083" s="38" t="s">
        <v>1645</v>
      </c>
      <c r="E3083" s="38" t="s">
        <v>99</v>
      </c>
      <c r="F3083" s="38" t="s">
        <v>1646</v>
      </c>
      <c r="G3083" s="38" t="s">
        <v>2335</v>
      </c>
      <c r="H3083" s="38" t="s">
        <v>2665</v>
      </c>
      <c r="I3083" s="39">
        <v>8.75</v>
      </c>
      <c r="J3083" s="11">
        <f>VLOOKUP(LEFT(B3083,5),[1]Percents!$C:$M,9,FALSE)</f>
        <v>0</v>
      </c>
      <c r="K3083" s="13">
        <f t="shared" si="49"/>
        <v>0</v>
      </c>
      <c r="L3083" s="22"/>
    </row>
    <row r="3084" spans="1:12" s="40" customFormat="1" ht="14.25" customHeight="1" x14ac:dyDescent="0.25">
      <c r="A3084" s="38" t="s">
        <v>243</v>
      </c>
      <c r="B3084" s="38" t="s">
        <v>290</v>
      </c>
      <c r="C3084" s="38" t="s">
        <v>9103</v>
      </c>
      <c r="D3084" s="38" t="s">
        <v>9104</v>
      </c>
      <c r="E3084" s="38" t="s">
        <v>3705</v>
      </c>
      <c r="F3084" s="38" t="s">
        <v>9105</v>
      </c>
      <c r="G3084" s="38" t="s">
        <v>1735</v>
      </c>
      <c r="H3084" s="38" t="s">
        <v>2665</v>
      </c>
      <c r="I3084" s="41">
        <v>0</v>
      </c>
      <c r="J3084" s="11">
        <f>VLOOKUP(LEFT(B3084,5),[1]Percents!$C:$M,9,FALSE)</f>
        <v>0</v>
      </c>
      <c r="K3084" s="13">
        <f t="shared" si="49"/>
        <v>0</v>
      </c>
      <c r="L3084" s="22"/>
    </row>
    <row r="3085" spans="1:12" s="40" customFormat="1" ht="14.25" customHeight="1" x14ac:dyDescent="0.25">
      <c r="A3085" s="38" t="s">
        <v>243</v>
      </c>
      <c r="B3085" s="38" t="s">
        <v>290</v>
      </c>
      <c r="C3085" s="38" t="s">
        <v>2484</v>
      </c>
      <c r="D3085" s="38" t="s">
        <v>1453</v>
      </c>
      <c r="E3085" s="38" t="s">
        <v>70</v>
      </c>
      <c r="F3085" s="38" t="s">
        <v>1454</v>
      </c>
      <c r="G3085" s="38" t="s">
        <v>1735</v>
      </c>
      <c r="H3085" s="38" t="s">
        <v>2665</v>
      </c>
      <c r="I3085" s="39">
        <v>0</v>
      </c>
      <c r="J3085" s="11">
        <f>VLOOKUP(LEFT(B3085,5),[1]Percents!$C:$M,9,FALSE)</f>
        <v>0</v>
      </c>
      <c r="K3085" s="13">
        <f t="shared" si="49"/>
        <v>0</v>
      </c>
      <c r="L3085" s="22"/>
    </row>
    <row r="3086" spans="1:12" s="40" customFormat="1" ht="14.25" customHeight="1" x14ac:dyDescent="0.25">
      <c r="A3086" s="38" t="s">
        <v>213</v>
      </c>
      <c r="B3086" s="38" t="s">
        <v>166</v>
      </c>
      <c r="C3086" s="38" t="s">
        <v>4534</v>
      </c>
      <c r="D3086" s="38" t="s">
        <v>4535</v>
      </c>
      <c r="E3086" s="38" t="s">
        <v>1573</v>
      </c>
      <c r="F3086" s="38" t="s">
        <v>4536</v>
      </c>
      <c r="G3086" s="38" t="s">
        <v>2086</v>
      </c>
      <c r="H3086" s="38" t="s">
        <v>2665</v>
      </c>
      <c r="I3086" s="39">
        <v>53.23</v>
      </c>
      <c r="J3086" s="11">
        <f>VLOOKUP(LEFT(B3086,5),[1]Percents!$C:$M,9,FALSE)</f>
        <v>4.4049999999999999E-2</v>
      </c>
      <c r="K3086" s="13">
        <f t="shared" si="49"/>
        <v>2.3447814999999999</v>
      </c>
      <c r="L3086" s="22"/>
    </row>
    <row r="3087" spans="1:12" s="40" customFormat="1" ht="14.25" customHeight="1" x14ac:dyDescent="0.25">
      <c r="A3087" s="38" t="s">
        <v>213</v>
      </c>
      <c r="B3087" s="38" t="s">
        <v>211</v>
      </c>
      <c r="C3087" s="38" t="s">
        <v>2485</v>
      </c>
      <c r="D3087" s="38" t="s">
        <v>1574</v>
      </c>
      <c r="E3087" s="38" t="s">
        <v>352</v>
      </c>
      <c r="F3087" s="38" t="s">
        <v>1575</v>
      </c>
      <c r="G3087" s="38" t="s">
        <v>1721</v>
      </c>
      <c r="H3087" s="38" t="s">
        <v>2665</v>
      </c>
      <c r="I3087" s="39">
        <v>10335.81</v>
      </c>
      <c r="J3087" s="11">
        <f>VLOOKUP(LEFT(B3087,5),[1]Percents!$C:$M,9,FALSE)</f>
        <v>0</v>
      </c>
      <c r="K3087" s="13">
        <f t="shared" si="49"/>
        <v>0</v>
      </c>
      <c r="L3087" s="22"/>
    </row>
    <row r="3088" spans="1:12" s="40" customFormat="1" ht="14.25" customHeight="1" x14ac:dyDescent="0.25">
      <c r="A3088" s="38" t="s">
        <v>213</v>
      </c>
      <c r="B3088" s="38" t="s">
        <v>120</v>
      </c>
      <c r="C3088" s="38" t="s">
        <v>9106</v>
      </c>
      <c r="D3088" s="38" t="s">
        <v>9107</v>
      </c>
      <c r="E3088" s="38" t="s">
        <v>6737</v>
      </c>
      <c r="F3088" s="38" t="s">
        <v>9108</v>
      </c>
      <c r="G3088" s="38" t="s">
        <v>9109</v>
      </c>
      <c r="H3088" s="38" t="s">
        <v>2665</v>
      </c>
      <c r="I3088" s="39">
        <v>5.15</v>
      </c>
      <c r="J3088" s="11">
        <f>VLOOKUP(LEFT(B3088,5),[1]Percents!$C:$M,9,FALSE)</f>
        <v>0</v>
      </c>
      <c r="K3088" s="13">
        <f t="shared" si="49"/>
        <v>0</v>
      </c>
      <c r="L3088" s="22"/>
    </row>
    <row r="3089" spans="1:12" s="40" customFormat="1" ht="14.25" customHeight="1" x14ac:dyDescent="0.25">
      <c r="A3089" s="38" t="s">
        <v>243</v>
      </c>
      <c r="B3089" s="38" t="s">
        <v>50</v>
      </c>
      <c r="C3089" s="38" t="s">
        <v>2486</v>
      </c>
      <c r="D3089" s="38" t="s">
        <v>1576</v>
      </c>
      <c r="E3089" s="38" t="s">
        <v>348</v>
      </c>
      <c r="F3089" s="38" t="s">
        <v>1577</v>
      </c>
      <c r="G3089" s="38" t="s">
        <v>1750</v>
      </c>
      <c r="H3089" s="38" t="s">
        <v>2665</v>
      </c>
      <c r="I3089" s="39">
        <v>5480.54</v>
      </c>
      <c r="J3089" s="11">
        <f>VLOOKUP(LEFT(B3089,5),[1]Percents!$C:$M,9,FALSE)</f>
        <v>0</v>
      </c>
      <c r="K3089" s="13">
        <f t="shared" si="49"/>
        <v>0</v>
      </c>
      <c r="L3089" s="22"/>
    </row>
    <row r="3090" spans="1:12" s="40" customFormat="1" ht="14.25" customHeight="1" x14ac:dyDescent="0.25">
      <c r="A3090" s="38" t="s">
        <v>213</v>
      </c>
      <c r="B3090" s="38" t="s">
        <v>2331</v>
      </c>
      <c r="C3090" s="38" t="s">
        <v>9698</v>
      </c>
      <c r="D3090" s="38" t="s">
        <v>9699</v>
      </c>
      <c r="E3090" s="38" t="s">
        <v>9700</v>
      </c>
      <c r="F3090" s="38" t="s">
        <v>9701</v>
      </c>
      <c r="G3090" s="38" t="s">
        <v>1750</v>
      </c>
      <c r="H3090" s="38" t="s">
        <v>2665</v>
      </c>
      <c r="I3090" s="39">
        <v>539.65</v>
      </c>
      <c r="J3090" s="11">
        <f>VLOOKUP(LEFT(B3090,5),[1]Percents!$C:$M,9,FALSE)</f>
        <v>0</v>
      </c>
      <c r="K3090" s="13">
        <f t="shared" si="49"/>
        <v>0</v>
      </c>
      <c r="L3090" s="22"/>
    </row>
    <row r="3091" spans="1:12" s="40" customFormat="1" ht="14.25" customHeight="1" x14ac:dyDescent="0.25">
      <c r="A3091" s="38" t="s">
        <v>243</v>
      </c>
      <c r="B3091" s="38" t="s">
        <v>118</v>
      </c>
      <c r="C3091" s="38" t="s">
        <v>7581</v>
      </c>
      <c r="D3091" s="38" t="s">
        <v>7582</v>
      </c>
      <c r="E3091" s="38" t="s">
        <v>1342</v>
      </c>
      <c r="F3091" s="38" t="s">
        <v>7583</v>
      </c>
      <c r="G3091" s="38" t="s">
        <v>1769</v>
      </c>
      <c r="H3091" s="38" t="s">
        <v>2665</v>
      </c>
      <c r="I3091" s="39">
        <v>2188.38</v>
      </c>
      <c r="J3091" s="11">
        <f>VLOOKUP(LEFT(B3091,5),[1]Percents!$C:$M,9,FALSE)</f>
        <v>0</v>
      </c>
      <c r="K3091" s="13">
        <f t="shared" si="49"/>
        <v>0</v>
      </c>
      <c r="L3091" s="22"/>
    </row>
    <row r="3092" spans="1:12" s="40" customFormat="1" ht="14.25" customHeight="1" x14ac:dyDescent="0.25">
      <c r="A3092" s="38" t="s">
        <v>213</v>
      </c>
      <c r="B3092" s="38" t="s">
        <v>105</v>
      </c>
      <c r="C3092" s="38" t="s">
        <v>5688</v>
      </c>
      <c r="D3092" s="38" t="s">
        <v>5689</v>
      </c>
      <c r="E3092" s="38" t="s">
        <v>311</v>
      </c>
      <c r="F3092" s="38" t="s">
        <v>1647</v>
      </c>
      <c r="G3092" s="38" t="s">
        <v>5420</v>
      </c>
      <c r="H3092" s="38" t="s">
        <v>2665</v>
      </c>
      <c r="I3092" s="39">
        <v>6534.21</v>
      </c>
      <c r="J3092" s="11">
        <f>VLOOKUP(LEFT(B3092,5),[1]Percents!$C:$M,9,FALSE)</f>
        <v>0</v>
      </c>
      <c r="K3092" s="13">
        <f t="shared" si="49"/>
        <v>0</v>
      </c>
      <c r="L3092" s="22"/>
    </row>
    <row r="3093" spans="1:12" s="40" customFormat="1" ht="14.25" customHeight="1" x14ac:dyDescent="0.25">
      <c r="A3093" s="38" t="s">
        <v>213</v>
      </c>
      <c r="B3093" s="38" t="s">
        <v>258</v>
      </c>
      <c r="C3093" s="38" t="s">
        <v>2487</v>
      </c>
      <c r="D3093" s="38" t="s">
        <v>1648</v>
      </c>
      <c r="E3093" s="38" t="s">
        <v>541</v>
      </c>
      <c r="F3093" s="38" t="s">
        <v>1649</v>
      </c>
      <c r="G3093" s="38" t="s">
        <v>1766</v>
      </c>
      <c r="H3093" s="38" t="s">
        <v>2665</v>
      </c>
      <c r="I3093" s="39">
        <v>4.68</v>
      </c>
      <c r="J3093" s="11">
        <f>VLOOKUP(LEFT(B3093,5),[1]Percents!$C:$M,9,FALSE)</f>
        <v>4.4049999999999999E-2</v>
      </c>
      <c r="K3093" s="13">
        <f t="shared" si="49"/>
        <v>0.20615399999999998</v>
      </c>
      <c r="L3093" s="22"/>
    </row>
    <row r="3094" spans="1:12" s="40" customFormat="1" ht="14.25" customHeight="1" x14ac:dyDescent="0.25">
      <c r="A3094" s="38" t="s">
        <v>213</v>
      </c>
      <c r="B3094" s="38" t="s">
        <v>258</v>
      </c>
      <c r="C3094" s="38" t="s">
        <v>2488</v>
      </c>
      <c r="D3094" s="38" t="s">
        <v>1650</v>
      </c>
      <c r="E3094" s="38" t="s">
        <v>1374</v>
      </c>
      <c r="F3094" s="38" t="s">
        <v>1651</v>
      </c>
      <c r="G3094" s="38" t="s">
        <v>2365</v>
      </c>
      <c r="H3094" s="38" t="s">
        <v>2665</v>
      </c>
      <c r="I3094" s="39">
        <v>24.35</v>
      </c>
      <c r="J3094" s="11">
        <f>VLOOKUP(LEFT(B3094,5),[1]Percents!$C:$M,9,FALSE)</f>
        <v>4.4049999999999999E-2</v>
      </c>
      <c r="K3094" s="13">
        <f t="shared" si="49"/>
        <v>1.0726175</v>
      </c>
      <c r="L3094" s="22"/>
    </row>
    <row r="3095" spans="1:12" s="40" customFormat="1" ht="14.25" customHeight="1" x14ac:dyDescent="0.25">
      <c r="A3095" s="38" t="s">
        <v>242</v>
      </c>
      <c r="B3095" s="38" t="s">
        <v>325</v>
      </c>
      <c r="C3095" s="38" t="s">
        <v>3092</v>
      </c>
      <c r="D3095" s="38" t="s">
        <v>3093</v>
      </c>
      <c r="E3095" s="38" t="s">
        <v>359</v>
      </c>
      <c r="F3095" s="38" t="s">
        <v>3094</v>
      </c>
      <c r="G3095" s="38" t="s">
        <v>1750</v>
      </c>
      <c r="H3095" s="38" t="s">
        <v>2665</v>
      </c>
      <c r="I3095" s="39">
        <v>3251.01</v>
      </c>
      <c r="J3095" s="11">
        <f>VLOOKUP(LEFT(B3095,5),[1]Percents!$C:$M,9,FALSE)</f>
        <v>0</v>
      </c>
      <c r="K3095" s="13">
        <f t="shared" si="49"/>
        <v>0</v>
      </c>
      <c r="L3095" s="22"/>
    </row>
    <row r="3096" spans="1:12" s="40" customFormat="1" ht="14.25" customHeight="1" x14ac:dyDescent="0.25">
      <c r="A3096" s="38" t="s">
        <v>243</v>
      </c>
      <c r="B3096" s="38" t="s">
        <v>2543</v>
      </c>
      <c r="C3096" s="38" t="s">
        <v>2650</v>
      </c>
      <c r="D3096" s="38" t="s">
        <v>2651</v>
      </c>
      <c r="E3096" s="38" t="s">
        <v>581</v>
      </c>
      <c r="F3096" s="38" t="s">
        <v>2652</v>
      </c>
      <c r="G3096" s="38" t="s">
        <v>1710</v>
      </c>
      <c r="H3096" s="38" t="s">
        <v>2665</v>
      </c>
      <c r="I3096" s="39">
        <v>93.08</v>
      </c>
      <c r="J3096" s="11">
        <f>VLOOKUP(LEFT(B3096,5),[1]Percents!$C:$M,9,FALSE)</f>
        <v>0</v>
      </c>
      <c r="K3096" s="13">
        <f t="shared" si="49"/>
        <v>0</v>
      </c>
      <c r="L3096" s="22"/>
    </row>
    <row r="3097" spans="1:12" s="40" customFormat="1" ht="14.25" customHeight="1" x14ac:dyDescent="0.25">
      <c r="A3097" s="38" t="s">
        <v>65</v>
      </c>
      <c r="B3097" s="38" t="s">
        <v>1135</v>
      </c>
      <c r="C3097" s="38" t="s">
        <v>9702</v>
      </c>
      <c r="D3097" s="38" t="s">
        <v>9703</v>
      </c>
      <c r="E3097" s="38" t="s">
        <v>924</v>
      </c>
      <c r="F3097" s="38" t="s">
        <v>9704</v>
      </c>
      <c r="G3097" s="38" t="s">
        <v>1721</v>
      </c>
      <c r="H3097" s="38" t="s">
        <v>2665</v>
      </c>
      <c r="I3097" s="39">
        <v>1421.47</v>
      </c>
      <c r="J3097" s="11">
        <f>VLOOKUP(LEFT(B3097,5),[1]Percents!$C:$M,9,FALSE)</f>
        <v>0</v>
      </c>
      <c r="K3097" s="13">
        <f t="shared" si="49"/>
        <v>0</v>
      </c>
      <c r="L3097" s="22"/>
    </row>
    <row r="3098" spans="1:12" s="40" customFormat="1" ht="14.25" customHeight="1" x14ac:dyDescent="0.25">
      <c r="A3098" s="38" t="s">
        <v>213</v>
      </c>
      <c r="B3098" s="38" t="s">
        <v>61</v>
      </c>
      <c r="C3098" s="38" t="s">
        <v>2899</v>
      </c>
      <c r="D3098" s="38" t="s">
        <v>2900</v>
      </c>
      <c r="E3098" s="38" t="s">
        <v>100</v>
      </c>
      <c r="F3098" s="38" t="s">
        <v>2901</v>
      </c>
      <c r="G3098" s="38" t="s">
        <v>2020</v>
      </c>
      <c r="H3098" s="38" t="s">
        <v>2665</v>
      </c>
      <c r="I3098" s="39">
        <v>0</v>
      </c>
      <c r="J3098" s="11">
        <f>VLOOKUP(LEFT(B3098,5),[1]Percents!$C:$M,9,FALSE)</f>
        <v>0</v>
      </c>
      <c r="K3098" s="13">
        <f t="shared" si="49"/>
        <v>0</v>
      </c>
      <c r="L3098" s="22"/>
    </row>
    <row r="3099" spans="1:12" s="40" customFormat="1" ht="14.25" customHeight="1" x14ac:dyDescent="0.25">
      <c r="A3099" s="38" t="s">
        <v>141</v>
      </c>
      <c r="B3099" s="38" t="s">
        <v>555</v>
      </c>
      <c r="C3099" s="38" t="s">
        <v>3868</v>
      </c>
      <c r="D3099" s="38" t="s">
        <v>3869</v>
      </c>
      <c r="E3099" s="38" t="s">
        <v>24</v>
      </c>
      <c r="F3099" s="38" t="s">
        <v>3870</v>
      </c>
      <c r="G3099" s="38" t="s">
        <v>1766</v>
      </c>
      <c r="H3099" s="38" t="s">
        <v>2665</v>
      </c>
      <c r="I3099" s="39">
        <v>0</v>
      </c>
      <c r="J3099" s="11">
        <f>VLOOKUP(LEFT(B3099,5),[1]Percents!$C:$M,9,FALSE)</f>
        <v>0.64170000000000005</v>
      </c>
      <c r="K3099" s="13">
        <f t="shared" si="49"/>
        <v>0</v>
      </c>
      <c r="L3099" s="22"/>
    </row>
    <row r="3100" spans="1:12" s="40" customFormat="1" ht="14.25" customHeight="1" x14ac:dyDescent="0.25">
      <c r="A3100" s="38" t="s">
        <v>243</v>
      </c>
      <c r="B3100" s="38" t="s">
        <v>118</v>
      </c>
      <c r="C3100" s="38" t="s">
        <v>2489</v>
      </c>
      <c r="D3100" s="38" t="s">
        <v>2490</v>
      </c>
      <c r="E3100" s="38" t="s">
        <v>40</v>
      </c>
      <c r="F3100" s="38" t="s">
        <v>2491</v>
      </c>
      <c r="G3100" s="38" t="s">
        <v>2322</v>
      </c>
      <c r="H3100" s="38" t="s">
        <v>2665</v>
      </c>
      <c r="I3100" s="39">
        <v>15153.45</v>
      </c>
      <c r="J3100" s="11">
        <f>VLOOKUP(LEFT(B3100,5),[1]Percents!$C:$M,9,FALSE)</f>
        <v>0</v>
      </c>
      <c r="K3100" s="13">
        <f t="shared" si="49"/>
        <v>0</v>
      </c>
      <c r="L3100" s="22"/>
    </row>
    <row r="3101" spans="1:12" s="40" customFormat="1" ht="14.25" customHeight="1" x14ac:dyDescent="0.25">
      <c r="A3101" s="38" t="s">
        <v>242</v>
      </c>
      <c r="B3101" s="38" t="s">
        <v>122</v>
      </c>
      <c r="C3101" s="38" t="s">
        <v>2492</v>
      </c>
      <c r="D3101" s="38" t="s">
        <v>2493</v>
      </c>
      <c r="E3101" s="38" t="s">
        <v>380</v>
      </c>
      <c r="F3101" s="38" t="s">
        <v>2494</v>
      </c>
      <c r="G3101" s="38" t="s">
        <v>2495</v>
      </c>
      <c r="H3101" s="38" t="s">
        <v>2665</v>
      </c>
      <c r="I3101" s="39">
        <v>7953.17</v>
      </c>
      <c r="J3101" s="11">
        <f>VLOOKUP(LEFT(B3101,5),[1]Percents!$C:$M,9,FALSE)</f>
        <v>0</v>
      </c>
      <c r="K3101" s="13">
        <f t="shared" si="49"/>
        <v>0</v>
      </c>
      <c r="L3101" s="22"/>
    </row>
    <row r="3102" spans="1:12" s="40" customFormat="1" ht="14.25" customHeight="1" x14ac:dyDescent="0.25">
      <c r="A3102" s="38" t="s">
        <v>242</v>
      </c>
      <c r="B3102" s="38" t="s">
        <v>122</v>
      </c>
      <c r="C3102" s="38" t="s">
        <v>2496</v>
      </c>
      <c r="D3102" s="38" t="s">
        <v>2497</v>
      </c>
      <c r="E3102" s="38" t="s">
        <v>380</v>
      </c>
      <c r="F3102" s="38" t="s">
        <v>2498</v>
      </c>
      <c r="G3102" s="38" t="s">
        <v>1721</v>
      </c>
      <c r="H3102" s="38" t="s">
        <v>2665</v>
      </c>
      <c r="I3102" s="39">
        <v>0</v>
      </c>
      <c r="J3102" s="11">
        <f>VLOOKUP(LEFT(B3102,5),[1]Percents!$C:$M,9,FALSE)</f>
        <v>0</v>
      </c>
      <c r="K3102" s="13">
        <f t="shared" si="49"/>
        <v>0</v>
      </c>
      <c r="L3102" s="22"/>
    </row>
    <row r="3103" spans="1:12" s="40" customFormat="1" ht="14.25" customHeight="1" x14ac:dyDescent="0.25">
      <c r="A3103" s="38" t="s">
        <v>213</v>
      </c>
      <c r="B3103" s="38" t="s">
        <v>232</v>
      </c>
      <c r="C3103" s="38" t="s">
        <v>11990</v>
      </c>
      <c r="D3103" s="38" t="s">
        <v>11991</v>
      </c>
      <c r="E3103" s="38" t="s">
        <v>9760</v>
      </c>
      <c r="F3103" s="38" t="s">
        <v>11992</v>
      </c>
      <c r="G3103" s="38" t="s">
        <v>1712</v>
      </c>
      <c r="H3103" s="38" t="s">
        <v>2665</v>
      </c>
      <c r="I3103" s="41">
        <v>0</v>
      </c>
      <c r="J3103" s="11">
        <f>VLOOKUP(LEFT(B3103,5),[1]Percents!$C:$M,9,FALSE)</f>
        <v>0</v>
      </c>
      <c r="K3103" s="13">
        <f t="shared" si="49"/>
        <v>0</v>
      </c>
      <c r="L3103" s="22"/>
    </row>
    <row r="3104" spans="1:12" s="40" customFormat="1" ht="14.25" customHeight="1" x14ac:dyDescent="0.25">
      <c r="A3104" s="38" t="s">
        <v>213</v>
      </c>
      <c r="B3104" s="38" t="s">
        <v>285</v>
      </c>
      <c r="C3104" s="38" t="s">
        <v>2499</v>
      </c>
      <c r="D3104" s="38" t="s">
        <v>2500</v>
      </c>
      <c r="E3104" s="38" t="s">
        <v>450</v>
      </c>
      <c r="F3104" s="38" t="s">
        <v>2501</v>
      </c>
      <c r="G3104" s="38" t="s">
        <v>2502</v>
      </c>
      <c r="H3104" s="38" t="s">
        <v>2665</v>
      </c>
      <c r="I3104" s="39">
        <v>1814.18</v>
      </c>
      <c r="J3104" s="11">
        <f>VLOOKUP(LEFT(B3104,5),[1]Percents!$C:$M,9,FALSE)</f>
        <v>0</v>
      </c>
      <c r="K3104" s="13">
        <f t="shared" si="49"/>
        <v>0</v>
      </c>
      <c r="L3104" s="22"/>
    </row>
    <row r="3105" spans="1:12" s="40" customFormat="1" ht="14.25" customHeight="1" x14ac:dyDescent="0.25">
      <c r="A3105" s="38" t="s">
        <v>213</v>
      </c>
      <c r="B3105" s="38" t="s">
        <v>226</v>
      </c>
      <c r="C3105" s="38" t="s">
        <v>9705</v>
      </c>
      <c r="D3105" s="38" t="s">
        <v>9706</v>
      </c>
      <c r="E3105" s="38" t="s">
        <v>251</v>
      </c>
      <c r="F3105" s="38" t="s">
        <v>9707</v>
      </c>
      <c r="G3105" s="38" t="s">
        <v>2020</v>
      </c>
      <c r="H3105" s="38" t="s">
        <v>2665</v>
      </c>
      <c r="I3105" s="39">
        <v>598.85</v>
      </c>
      <c r="J3105" s="11">
        <f>VLOOKUP(LEFT(B3105,5),[1]Percents!$C:$M,9,FALSE)</f>
        <v>0</v>
      </c>
      <c r="K3105" s="13">
        <f t="shared" si="49"/>
        <v>0</v>
      </c>
      <c r="L3105" s="22"/>
    </row>
    <row r="3106" spans="1:12" s="40" customFormat="1" ht="14.25" customHeight="1" x14ac:dyDescent="0.25">
      <c r="A3106" s="38" t="s">
        <v>242</v>
      </c>
      <c r="B3106" s="38" t="s">
        <v>326</v>
      </c>
      <c r="C3106" s="38" t="s">
        <v>2653</v>
      </c>
      <c r="D3106" s="38" t="s">
        <v>2654</v>
      </c>
      <c r="E3106" s="38" t="s">
        <v>381</v>
      </c>
      <c r="F3106" s="38" t="s">
        <v>2655</v>
      </c>
      <c r="G3106" s="38" t="s">
        <v>1697</v>
      </c>
      <c r="H3106" s="38" t="s">
        <v>2665</v>
      </c>
      <c r="I3106" s="39">
        <v>0</v>
      </c>
      <c r="J3106" s="11">
        <f>VLOOKUP(LEFT(B3106,5),[1]Percents!$C:$M,9,FALSE)</f>
        <v>0</v>
      </c>
      <c r="K3106" s="13">
        <f t="shared" si="49"/>
        <v>0</v>
      </c>
      <c r="L3106" s="22"/>
    </row>
    <row r="3107" spans="1:12" s="40" customFormat="1" ht="14.25" customHeight="1" x14ac:dyDescent="0.25">
      <c r="A3107" s="38" t="s">
        <v>243</v>
      </c>
      <c r="B3107" s="38" t="s">
        <v>118</v>
      </c>
      <c r="C3107" s="38" t="s">
        <v>12691</v>
      </c>
      <c r="D3107" s="38" t="s">
        <v>12692</v>
      </c>
      <c r="E3107" s="38" t="s">
        <v>39</v>
      </c>
      <c r="F3107" s="38" t="s">
        <v>12693</v>
      </c>
      <c r="G3107" s="38" t="s">
        <v>1760</v>
      </c>
      <c r="H3107" s="38" t="s">
        <v>2665</v>
      </c>
      <c r="I3107" s="39">
        <v>3589.04</v>
      </c>
      <c r="J3107" s="11">
        <f>VLOOKUP(LEFT(B3107,5),[1]Percents!$C:$M,9,FALSE)</f>
        <v>0</v>
      </c>
      <c r="K3107" s="13">
        <f t="shared" si="49"/>
        <v>0</v>
      </c>
      <c r="L3107" s="22"/>
    </row>
    <row r="3108" spans="1:12" s="40" customFormat="1" ht="14.25" customHeight="1" x14ac:dyDescent="0.25">
      <c r="A3108" s="38" t="s">
        <v>243</v>
      </c>
      <c r="B3108" s="38" t="s">
        <v>118</v>
      </c>
      <c r="C3108" s="38" t="s">
        <v>2790</v>
      </c>
      <c r="D3108" s="38" t="s">
        <v>2791</v>
      </c>
      <c r="E3108" s="38" t="s">
        <v>2792</v>
      </c>
      <c r="F3108" s="38" t="s">
        <v>2793</v>
      </c>
      <c r="G3108" s="38" t="s">
        <v>2789</v>
      </c>
      <c r="H3108" s="38" t="s">
        <v>2665</v>
      </c>
      <c r="I3108" s="39">
        <v>0</v>
      </c>
      <c r="J3108" s="11">
        <f>VLOOKUP(LEFT(B3108,5),[1]Percents!$C:$M,9,FALSE)</f>
        <v>0</v>
      </c>
      <c r="K3108" s="13">
        <f t="shared" si="49"/>
        <v>0</v>
      </c>
      <c r="L3108" s="22"/>
    </row>
    <row r="3109" spans="1:12" s="40" customFormat="1" ht="14.25" customHeight="1" x14ac:dyDescent="0.25">
      <c r="A3109" s="38" t="s">
        <v>213</v>
      </c>
      <c r="B3109" s="38" t="s">
        <v>285</v>
      </c>
      <c r="C3109" s="38" t="s">
        <v>2657</v>
      </c>
      <c r="D3109" s="38" t="s">
        <v>2658</v>
      </c>
      <c r="E3109" s="38" t="s">
        <v>286</v>
      </c>
      <c r="F3109" s="38" t="s">
        <v>2659</v>
      </c>
      <c r="G3109" s="38" t="s">
        <v>1769</v>
      </c>
      <c r="H3109" s="38" t="s">
        <v>2665</v>
      </c>
      <c r="I3109" s="39">
        <v>0</v>
      </c>
      <c r="J3109" s="11">
        <f>VLOOKUP(LEFT(B3109,5),[1]Percents!$C:$M,9,FALSE)</f>
        <v>0</v>
      </c>
      <c r="K3109" s="13">
        <f t="shared" si="49"/>
        <v>0</v>
      </c>
      <c r="L3109" s="22"/>
    </row>
    <row r="3110" spans="1:12" s="40" customFormat="1" ht="14.25" customHeight="1" x14ac:dyDescent="0.25">
      <c r="A3110" s="38" t="s">
        <v>213</v>
      </c>
      <c r="B3110" s="38" t="s">
        <v>285</v>
      </c>
      <c r="C3110" s="38" t="s">
        <v>10246</v>
      </c>
      <c r="D3110" s="38" t="s">
        <v>10247</v>
      </c>
      <c r="E3110" s="38" t="s">
        <v>286</v>
      </c>
      <c r="F3110" s="38" t="s">
        <v>2659</v>
      </c>
      <c r="G3110" s="38" t="s">
        <v>8076</v>
      </c>
      <c r="H3110" s="38" t="s">
        <v>2665</v>
      </c>
      <c r="I3110" s="39">
        <v>1986.21</v>
      </c>
      <c r="J3110" s="11">
        <f>VLOOKUP(LEFT(B3110,5),[1]Percents!$C:$M,9,FALSE)</f>
        <v>0</v>
      </c>
      <c r="K3110" s="13">
        <f t="shared" si="49"/>
        <v>0</v>
      </c>
      <c r="L3110" s="22"/>
    </row>
    <row r="3111" spans="1:12" s="40" customFormat="1" ht="14.25" customHeight="1" x14ac:dyDescent="0.25">
      <c r="A3111" s="38" t="s">
        <v>213</v>
      </c>
      <c r="B3111" s="38" t="s">
        <v>160</v>
      </c>
      <c r="C3111" s="38" t="s">
        <v>7321</v>
      </c>
      <c r="D3111" s="38" t="s">
        <v>7322</v>
      </c>
      <c r="E3111" s="38" t="s">
        <v>156</v>
      </c>
      <c r="F3111" s="38" t="s">
        <v>7323</v>
      </c>
      <c r="G3111" s="38" t="s">
        <v>1739</v>
      </c>
      <c r="H3111" s="38" t="s">
        <v>2665</v>
      </c>
      <c r="I3111" s="41">
        <v>0</v>
      </c>
      <c r="J3111" s="11">
        <f>VLOOKUP(LEFT(B3111,5),[1]Percents!$C:$M,9,FALSE)</f>
        <v>4.4049999999999999E-2</v>
      </c>
      <c r="K3111" s="13">
        <f t="shared" si="49"/>
        <v>0</v>
      </c>
      <c r="L3111" s="22"/>
    </row>
    <row r="3112" spans="1:12" s="40" customFormat="1" ht="14.25" customHeight="1" x14ac:dyDescent="0.25">
      <c r="A3112" s="38" t="s">
        <v>213</v>
      </c>
      <c r="B3112" s="38" t="s">
        <v>134</v>
      </c>
      <c r="C3112" s="38" t="s">
        <v>2797</v>
      </c>
      <c r="D3112" s="38" t="s">
        <v>2798</v>
      </c>
      <c r="E3112" s="38" t="s">
        <v>1452</v>
      </c>
      <c r="F3112" s="38" t="s">
        <v>2799</v>
      </c>
      <c r="G3112" s="38" t="s">
        <v>2040</v>
      </c>
      <c r="H3112" s="38" t="s">
        <v>2665</v>
      </c>
      <c r="I3112" s="39">
        <v>759.18</v>
      </c>
      <c r="J3112" s="11">
        <f>VLOOKUP(LEFT(B3112,5),[1]Percents!$C:$M,9,FALSE)</f>
        <v>0</v>
      </c>
      <c r="K3112" s="13">
        <f t="shared" si="49"/>
        <v>0</v>
      </c>
      <c r="L3112" s="22"/>
    </row>
    <row r="3113" spans="1:12" s="40" customFormat="1" ht="14.25" customHeight="1" x14ac:dyDescent="0.25">
      <c r="A3113" s="38" t="s">
        <v>213</v>
      </c>
      <c r="B3113" s="38" t="s">
        <v>225</v>
      </c>
      <c r="C3113" s="38" t="s">
        <v>2801</v>
      </c>
      <c r="D3113" s="38" t="s">
        <v>2802</v>
      </c>
      <c r="E3113" s="38" t="s">
        <v>6700</v>
      </c>
      <c r="F3113" s="38" t="s">
        <v>2803</v>
      </c>
      <c r="G3113" s="38" t="s">
        <v>1851</v>
      </c>
      <c r="H3113" s="38" t="s">
        <v>2665</v>
      </c>
      <c r="I3113" s="39">
        <v>222.51</v>
      </c>
      <c r="J3113" s="11">
        <f>VLOOKUP(LEFT(B3113,5),[1]Percents!$C:$M,9,FALSE)</f>
        <v>0</v>
      </c>
      <c r="K3113" s="13">
        <f t="shared" si="49"/>
        <v>0</v>
      </c>
      <c r="L3113" s="22"/>
    </row>
    <row r="3114" spans="1:12" s="40" customFormat="1" ht="14.25" customHeight="1" x14ac:dyDescent="0.25">
      <c r="A3114" s="38" t="s">
        <v>243</v>
      </c>
      <c r="B3114" s="38" t="s">
        <v>314</v>
      </c>
      <c r="C3114" s="38" t="s">
        <v>6225</v>
      </c>
      <c r="D3114" s="38" t="s">
        <v>6226</v>
      </c>
      <c r="E3114" s="38" t="s">
        <v>436</v>
      </c>
      <c r="F3114" s="38" t="s">
        <v>2804</v>
      </c>
      <c r="G3114" s="38" t="s">
        <v>3357</v>
      </c>
      <c r="H3114" s="38" t="s">
        <v>2665</v>
      </c>
      <c r="I3114" s="39">
        <v>0</v>
      </c>
      <c r="J3114" s="11">
        <f>VLOOKUP(LEFT(B3114,5),[1]Percents!$C:$M,9,FALSE)</f>
        <v>0</v>
      </c>
      <c r="K3114" s="13">
        <f t="shared" si="49"/>
        <v>0</v>
      </c>
      <c r="L3114" s="22"/>
    </row>
    <row r="3115" spans="1:12" s="40" customFormat="1" ht="14.25" customHeight="1" x14ac:dyDescent="0.25">
      <c r="A3115" s="38" t="s">
        <v>243</v>
      </c>
      <c r="B3115" s="38" t="s">
        <v>364</v>
      </c>
      <c r="C3115" s="38" t="s">
        <v>2805</v>
      </c>
      <c r="D3115" s="38" t="s">
        <v>2806</v>
      </c>
      <c r="E3115" s="38" t="s">
        <v>620</v>
      </c>
      <c r="F3115" s="38" t="s">
        <v>2807</v>
      </c>
      <c r="G3115" s="38" t="s">
        <v>1766</v>
      </c>
      <c r="H3115" s="38" t="s">
        <v>2665</v>
      </c>
      <c r="I3115" s="39">
        <v>1474.21</v>
      </c>
      <c r="J3115" s="11">
        <f>VLOOKUP(LEFT(B3115,5),[1]Percents!$C:$M,9,FALSE)</f>
        <v>0</v>
      </c>
      <c r="K3115" s="13">
        <f t="shared" si="49"/>
        <v>0</v>
      </c>
      <c r="L3115" s="22"/>
    </row>
    <row r="3116" spans="1:12" s="40" customFormat="1" ht="14.25" customHeight="1" x14ac:dyDescent="0.25">
      <c r="A3116" s="38" t="s">
        <v>213</v>
      </c>
      <c r="B3116" s="38" t="s">
        <v>285</v>
      </c>
      <c r="C3116" s="38" t="s">
        <v>9708</v>
      </c>
      <c r="D3116" s="38" t="s">
        <v>9709</v>
      </c>
      <c r="E3116" s="38" t="s">
        <v>286</v>
      </c>
      <c r="F3116" s="38" t="s">
        <v>9710</v>
      </c>
      <c r="G3116" s="38" t="s">
        <v>2023</v>
      </c>
      <c r="H3116" s="38" t="s">
        <v>2665</v>
      </c>
      <c r="I3116" s="39">
        <v>0</v>
      </c>
      <c r="J3116" s="11">
        <f>VLOOKUP(LEFT(B3116,5),[1]Percents!$C:$M,9,FALSE)</f>
        <v>0</v>
      </c>
      <c r="K3116" s="13">
        <f t="shared" si="49"/>
        <v>0</v>
      </c>
      <c r="L3116" s="22"/>
    </row>
    <row r="3117" spans="1:12" s="40" customFormat="1" ht="14.25" customHeight="1" x14ac:dyDescent="0.25">
      <c r="A3117" s="38" t="s">
        <v>213</v>
      </c>
      <c r="B3117" s="38" t="s">
        <v>2</v>
      </c>
      <c r="C3117" s="38" t="s">
        <v>2903</v>
      </c>
      <c r="D3117" s="38" t="s">
        <v>2904</v>
      </c>
      <c r="E3117" s="38" t="s">
        <v>2649</v>
      </c>
      <c r="F3117" s="38" t="s">
        <v>2905</v>
      </c>
      <c r="G3117" s="38" t="s">
        <v>2632</v>
      </c>
      <c r="H3117" s="38" t="s">
        <v>2665</v>
      </c>
      <c r="I3117" s="39">
        <v>242.27</v>
      </c>
      <c r="J3117" s="11">
        <f>VLOOKUP(LEFT(B3117,5),[1]Percents!$C:$M,9,FALSE)</f>
        <v>0</v>
      </c>
      <c r="K3117" s="13">
        <f t="shared" si="49"/>
        <v>0</v>
      </c>
      <c r="L3117" s="22"/>
    </row>
    <row r="3118" spans="1:12" s="40" customFormat="1" ht="14.25" customHeight="1" x14ac:dyDescent="0.25">
      <c r="A3118" s="38" t="s">
        <v>89</v>
      </c>
      <c r="B3118" s="38" t="s">
        <v>90</v>
      </c>
      <c r="C3118" s="38" t="s">
        <v>2969</v>
      </c>
      <c r="D3118" s="38" t="s">
        <v>2970</v>
      </c>
      <c r="E3118" s="38" t="s">
        <v>91</v>
      </c>
      <c r="F3118" s="38" t="s">
        <v>2971</v>
      </c>
      <c r="G3118" s="38" t="s">
        <v>2571</v>
      </c>
      <c r="H3118" s="38" t="s">
        <v>2665</v>
      </c>
      <c r="I3118" s="39">
        <v>0</v>
      </c>
      <c r="J3118" s="11">
        <f>VLOOKUP(LEFT(B3118,5),[1]Percents!$C:$M,9,FALSE)</f>
        <v>0</v>
      </c>
      <c r="K3118" s="13">
        <f t="shared" si="49"/>
        <v>0</v>
      </c>
      <c r="L3118" s="22"/>
    </row>
    <row r="3119" spans="1:12" s="40" customFormat="1" ht="14.25" customHeight="1" x14ac:dyDescent="0.25">
      <c r="A3119" s="38" t="s">
        <v>213</v>
      </c>
      <c r="B3119" s="38" t="s">
        <v>120</v>
      </c>
      <c r="C3119" s="38" t="s">
        <v>2972</v>
      </c>
      <c r="D3119" s="38" t="s">
        <v>2973</v>
      </c>
      <c r="E3119" s="38" t="s">
        <v>6737</v>
      </c>
      <c r="F3119" s="38" t="s">
        <v>2974</v>
      </c>
      <c r="G3119" s="38" t="s">
        <v>2619</v>
      </c>
      <c r="H3119" s="38" t="s">
        <v>2665</v>
      </c>
      <c r="I3119" s="39">
        <v>9.1</v>
      </c>
      <c r="J3119" s="11">
        <f>VLOOKUP(LEFT(B3119,5),[1]Percents!$C:$M,9,FALSE)</f>
        <v>0</v>
      </c>
      <c r="K3119" s="13">
        <f t="shared" si="49"/>
        <v>0</v>
      </c>
      <c r="L3119" s="22"/>
    </row>
    <row r="3120" spans="1:12" s="40" customFormat="1" ht="14.25" customHeight="1" x14ac:dyDescent="0.25">
      <c r="A3120" s="38" t="s">
        <v>213</v>
      </c>
      <c r="B3120" s="38" t="s">
        <v>495</v>
      </c>
      <c r="C3120" s="38" t="s">
        <v>2907</v>
      </c>
      <c r="D3120" s="38" t="s">
        <v>2908</v>
      </c>
      <c r="E3120" s="38" t="s">
        <v>2698</v>
      </c>
      <c r="F3120" s="38" t="s">
        <v>2909</v>
      </c>
      <c r="G3120" s="38" t="s">
        <v>2910</v>
      </c>
      <c r="H3120" s="38" t="s">
        <v>2665</v>
      </c>
      <c r="I3120" s="39">
        <v>-15.72</v>
      </c>
      <c r="J3120" s="11">
        <f>VLOOKUP(LEFT(B3120,5),[1]Percents!$C:$M,9,FALSE)</f>
        <v>0</v>
      </c>
      <c r="K3120" s="13">
        <f t="shared" si="49"/>
        <v>0</v>
      </c>
      <c r="L3120" s="22"/>
    </row>
    <row r="3121" spans="1:12" s="40" customFormat="1" ht="14.25" customHeight="1" x14ac:dyDescent="0.25">
      <c r="A3121" s="38" t="s">
        <v>213</v>
      </c>
      <c r="B3121" s="38" t="s">
        <v>11</v>
      </c>
      <c r="C3121" s="38" t="s">
        <v>3706</v>
      </c>
      <c r="D3121" s="38" t="s">
        <v>3707</v>
      </c>
      <c r="E3121" s="38" t="s">
        <v>6701</v>
      </c>
      <c r="F3121" s="38" t="s">
        <v>3708</v>
      </c>
      <c r="G3121" s="38" t="s">
        <v>1721</v>
      </c>
      <c r="H3121" s="38" t="s">
        <v>2665</v>
      </c>
      <c r="I3121" s="39">
        <v>191.14</v>
      </c>
      <c r="J3121" s="11">
        <f>VLOOKUP(LEFT(B3121,5),[1]Percents!$C:$M,9,FALSE)</f>
        <v>0</v>
      </c>
      <c r="K3121" s="13">
        <f t="shared" si="49"/>
        <v>0</v>
      </c>
      <c r="L3121" s="22"/>
    </row>
    <row r="3122" spans="1:12" s="40" customFormat="1" ht="14.25" customHeight="1" x14ac:dyDescent="0.25">
      <c r="A3122" s="38" t="s">
        <v>213</v>
      </c>
      <c r="B3122" s="38" t="s">
        <v>79</v>
      </c>
      <c r="C3122" s="38" t="s">
        <v>2979</v>
      </c>
      <c r="D3122" s="38" t="s">
        <v>2980</v>
      </c>
      <c r="E3122" s="38" t="s">
        <v>391</v>
      </c>
      <c r="F3122" s="38" t="s">
        <v>2981</v>
      </c>
      <c r="G3122" s="38" t="s">
        <v>1851</v>
      </c>
      <c r="H3122" s="38" t="s">
        <v>2665</v>
      </c>
      <c r="I3122" s="39">
        <v>1308.3599999999999</v>
      </c>
      <c r="J3122" s="11">
        <f>VLOOKUP(LEFT(B3122,5),[1]Percents!$C:$M,9,FALSE)</f>
        <v>0</v>
      </c>
      <c r="K3122" s="13">
        <f t="shared" si="49"/>
        <v>0</v>
      </c>
      <c r="L3122" s="22"/>
    </row>
    <row r="3123" spans="1:12" s="40" customFormat="1" ht="14.25" customHeight="1" x14ac:dyDescent="0.25">
      <c r="A3123" s="38" t="s">
        <v>66</v>
      </c>
      <c r="B3123" s="38" t="s">
        <v>3520</v>
      </c>
      <c r="C3123" s="38" t="s">
        <v>11993</v>
      </c>
      <c r="D3123" s="38" t="s">
        <v>11994</v>
      </c>
      <c r="E3123" s="38" t="s">
        <v>3197</v>
      </c>
      <c r="F3123" s="38" t="s">
        <v>11995</v>
      </c>
      <c r="G3123" s="38" t="s">
        <v>2540</v>
      </c>
      <c r="H3123" s="38" t="s">
        <v>2665</v>
      </c>
      <c r="I3123" s="41">
        <v>0</v>
      </c>
      <c r="J3123" s="11">
        <f>VLOOKUP(LEFT(B3123,5),[1]Percents!$C:$M,9,FALSE)</f>
        <v>0</v>
      </c>
      <c r="K3123" s="13">
        <f t="shared" si="49"/>
        <v>0</v>
      </c>
      <c r="L3123" s="22"/>
    </row>
    <row r="3124" spans="1:12" s="40" customFormat="1" ht="14.25" customHeight="1" x14ac:dyDescent="0.25">
      <c r="A3124" s="38" t="s">
        <v>66</v>
      </c>
      <c r="B3124" s="38" t="s">
        <v>3520</v>
      </c>
      <c r="C3124" s="38" t="s">
        <v>3095</v>
      </c>
      <c r="D3124" s="38" t="s">
        <v>3096</v>
      </c>
      <c r="E3124" s="38" t="s">
        <v>3097</v>
      </c>
      <c r="F3124" s="38" t="s">
        <v>3098</v>
      </c>
      <c r="G3124" s="38" t="s">
        <v>2571</v>
      </c>
      <c r="H3124" s="38" t="s">
        <v>2665</v>
      </c>
      <c r="I3124" s="39">
        <v>556.66</v>
      </c>
      <c r="J3124" s="11">
        <f>VLOOKUP(LEFT(B3124,5),[1]Percents!$C:$M,9,FALSE)</f>
        <v>0</v>
      </c>
      <c r="K3124" s="13">
        <f t="shared" si="49"/>
        <v>0</v>
      </c>
      <c r="L3124" s="22"/>
    </row>
    <row r="3125" spans="1:12" s="40" customFormat="1" ht="14.25" customHeight="1" x14ac:dyDescent="0.25">
      <c r="A3125" s="38" t="s">
        <v>213</v>
      </c>
      <c r="B3125" s="38" t="s">
        <v>145</v>
      </c>
      <c r="C3125" s="38" t="s">
        <v>2982</v>
      </c>
      <c r="D3125" s="38" t="s">
        <v>2983</v>
      </c>
      <c r="E3125" s="38" t="s">
        <v>2946</v>
      </c>
      <c r="F3125" s="38" t="s">
        <v>2984</v>
      </c>
      <c r="G3125" s="38" t="s">
        <v>1760</v>
      </c>
      <c r="H3125" s="38" t="s">
        <v>2665</v>
      </c>
      <c r="I3125" s="39">
        <v>-8.6199999999999992</v>
      </c>
      <c r="J3125" s="11">
        <f>VLOOKUP(LEFT(B3125,5),[1]Percents!$C:$M,9,FALSE)</f>
        <v>0</v>
      </c>
      <c r="K3125" s="13">
        <f t="shared" si="49"/>
        <v>0</v>
      </c>
      <c r="L3125" s="22"/>
    </row>
    <row r="3126" spans="1:12" s="40" customFormat="1" ht="14.25" customHeight="1" x14ac:dyDescent="0.25">
      <c r="A3126" s="38" t="s">
        <v>213</v>
      </c>
      <c r="B3126" s="38" t="s">
        <v>145</v>
      </c>
      <c r="C3126" s="38" t="s">
        <v>4537</v>
      </c>
      <c r="D3126" s="38" t="s">
        <v>4538</v>
      </c>
      <c r="E3126" s="38" t="s">
        <v>4539</v>
      </c>
      <c r="F3126" s="38" t="s">
        <v>4540</v>
      </c>
      <c r="G3126" s="38" t="s">
        <v>1735</v>
      </c>
      <c r="H3126" s="38" t="s">
        <v>2665</v>
      </c>
      <c r="I3126" s="39">
        <v>1109.27</v>
      </c>
      <c r="J3126" s="11">
        <f>VLOOKUP(LEFT(B3126,5),[1]Percents!$C:$M,9,FALSE)</f>
        <v>0</v>
      </c>
      <c r="K3126" s="13">
        <f t="shared" si="49"/>
        <v>0</v>
      </c>
      <c r="L3126" s="22"/>
    </row>
    <row r="3127" spans="1:12" s="40" customFormat="1" ht="14.25" customHeight="1" x14ac:dyDescent="0.25">
      <c r="A3127" s="38" t="s">
        <v>213</v>
      </c>
      <c r="B3127" s="38" t="s">
        <v>258</v>
      </c>
      <c r="C3127" s="38" t="s">
        <v>3099</v>
      </c>
      <c r="D3127" s="38" t="s">
        <v>3100</v>
      </c>
      <c r="E3127" s="38" t="s">
        <v>453</v>
      </c>
      <c r="F3127" s="38" t="s">
        <v>3101</v>
      </c>
      <c r="G3127" s="38" t="s">
        <v>1766</v>
      </c>
      <c r="H3127" s="38" t="s">
        <v>2665</v>
      </c>
      <c r="I3127" s="39">
        <v>60.47</v>
      </c>
      <c r="J3127" s="11">
        <f>VLOOKUP(LEFT(B3127,5),[1]Percents!$C:$M,9,FALSE)</f>
        <v>4.4049999999999999E-2</v>
      </c>
      <c r="K3127" s="13">
        <f t="shared" si="49"/>
        <v>2.6637035</v>
      </c>
      <c r="L3127" s="22"/>
    </row>
    <row r="3128" spans="1:12" s="40" customFormat="1" ht="14.25" customHeight="1" x14ac:dyDescent="0.25">
      <c r="A3128" s="38" t="s">
        <v>243</v>
      </c>
      <c r="B3128" s="38" t="s">
        <v>118</v>
      </c>
      <c r="C3128" s="38" t="s">
        <v>4274</v>
      </c>
      <c r="D3128" s="38" t="s">
        <v>4275</v>
      </c>
      <c r="E3128" s="38" t="s">
        <v>39</v>
      </c>
      <c r="F3128" s="38" t="s">
        <v>3475</v>
      </c>
      <c r="G3128" s="38" t="s">
        <v>1851</v>
      </c>
      <c r="H3128" s="38" t="s">
        <v>2665</v>
      </c>
      <c r="I3128" s="39">
        <v>136.16999999999999</v>
      </c>
      <c r="J3128" s="11">
        <f>VLOOKUP(LEFT(B3128,5),[1]Percents!$C:$M,9,FALSE)</f>
        <v>0</v>
      </c>
      <c r="K3128" s="13">
        <f t="shared" si="49"/>
        <v>0</v>
      </c>
      <c r="L3128" s="22"/>
    </row>
    <row r="3129" spans="1:12" s="40" customFormat="1" ht="14.25" customHeight="1" x14ac:dyDescent="0.25">
      <c r="A3129" s="38" t="s">
        <v>141</v>
      </c>
      <c r="B3129" s="38" t="s">
        <v>172</v>
      </c>
      <c r="C3129" s="38" t="s">
        <v>4064</v>
      </c>
      <c r="D3129" s="38" t="s">
        <v>4065</v>
      </c>
      <c r="E3129" s="38" t="s">
        <v>36</v>
      </c>
      <c r="F3129" s="38" t="s">
        <v>3475</v>
      </c>
      <c r="G3129" s="38" t="s">
        <v>1851</v>
      </c>
      <c r="H3129" s="38" t="s">
        <v>2665</v>
      </c>
      <c r="I3129" s="39">
        <v>-2179.04</v>
      </c>
      <c r="J3129" s="11">
        <f>VLOOKUP(LEFT(B3129,5),[1]Percents!$C:$M,9,FALSE)</f>
        <v>0.64170000000000005</v>
      </c>
      <c r="K3129" s="13">
        <f t="shared" si="49"/>
        <v>-1398.289968</v>
      </c>
      <c r="L3129" s="22"/>
    </row>
    <row r="3130" spans="1:12" s="40" customFormat="1" ht="14.25" customHeight="1" x14ac:dyDescent="0.25">
      <c r="A3130" s="38" t="s">
        <v>243</v>
      </c>
      <c r="B3130" s="38" t="s">
        <v>118</v>
      </c>
      <c r="C3130" s="38" t="s">
        <v>3473</v>
      </c>
      <c r="D3130" s="38" t="s">
        <v>3474</v>
      </c>
      <c r="E3130" s="38" t="s">
        <v>385</v>
      </c>
      <c r="F3130" s="38" t="s">
        <v>3475</v>
      </c>
      <c r="G3130" s="38" t="s">
        <v>1851</v>
      </c>
      <c r="H3130" s="38" t="s">
        <v>2665</v>
      </c>
      <c r="I3130" s="39">
        <v>413.42</v>
      </c>
      <c r="J3130" s="11">
        <f>VLOOKUP(LEFT(B3130,5),[1]Percents!$C:$M,9,FALSE)</f>
        <v>0</v>
      </c>
      <c r="K3130" s="13">
        <f t="shared" si="49"/>
        <v>0</v>
      </c>
      <c r="L3130" s="22"/>
    </row>
    <row r="3131" spans="1:12" s="40" customFormat="1" ht="14.25" customHeight="1" x14ac:dyDescent="0.25">
      <c r="A3131" s="38" t="s">
        <v>213</v>
      </c>
      <c r="B3131" s="38" t="s">
        <v>145</v>
      </c>
      <c r="C3131" s="38" t="s">
        <v>5691</v>
      </c>
      <c r="D3131" s="38" t="s">
        <v>5692</v>
      </c>
      <c r="E3131" s="38" t="s">
        <v>4101</v>
      </c>
      <c r="F3131" s="38" t="s">
        <v>5693</v>
      </c>
      <c r="G3131" s="38" t="s">
        <v>2619</v>
      </c>
      <c r="H3131" s="38" t="s">
        <v>2665</v>
      </c>
      <c r="I3131" s="41">
        <v>0</v>
      </c>
      <c r="J3131" s="11">
        <f>VLOOKUP(LEFT(B3131,5),[1]Percents!$C:$M,9,FALSE)</f>
        <v>0</v>
      </c>
      <c r="K3131" s="13">
        <f t="shared" si="49"/>
        <v>0</v>
      </c>
      <c r="L3131" s="22"/>
    </row>
    <row r="3132" spans="1:12" s="40" customFormat="1" ht="14.25" customHeight="1" x14ac:dyDescent="0.25">
      <c r="A3132" s="38" t="s">
        <v>213</v>
      </c>
      <c r="B3132" s="38" t="s">
        <v>3198</v>
      </c>
      <c r="C3132" s="38" t="s">
        <v>6227</v>
      </c>
      <c r="D3132" s="38" t="s">
        <v>6228</v>
      </c>
      <c r="E3132" s="38" t="s">
        <v>3199</v>
      </c>
      <c r="F3132" s="38" t="s">
        <v>6229</v>
      </c>
      <c r="G3132" s="38" t="s">
        <v>2683</v>
      </c>
      <c r="H3132" s="38" t="s">
        <v>2665</v>
      </c>
      <c r="I3132" s="39">
        <v>0</v>
      </c>
      <c r="J3132" s="11">
        <f>VLOOKUP(LEFT(B3132,5),[1]Percents!$C:$M,9,FALSE)</f>
        <v>0</v>
      </c>
      <c r="K3132" s="13">
        <f t="shared" si="49"/>
        <v>0</v>
      </c>
      <c r="L3132" s="22"/>
    </row>
    <row r="3133" spans="1:12" s="40" customFormat="1" ht="14.25" customHeight="1" x14ac:dyDescent="0.25">
      <c r="A3133" s="38" t="s">
        <v>242</v>
      </c>
      <c r="B3133" s="38" t="s">
        <v>325</v>
      </c>
      <c r="C3133" s="38" t="s">
        <v>3328</v>
      </c>
      <c r="D3133" s="38" t="s">
        <v>3329</v>
      </c>
      <c r="E3133" s="38" t="s">
        <v>359</v>
      </c>
      <c r="F3133" s="38" t="s">
        <v>3330</v>
      </c>
      <c r="G3133" s="38" t="s">
        <v>2825</v>
      </c>
      <c r="H3133" s="38" t="s">
        <v>2665</v>
      </c>
      <c r="I3133" s="39">
        <v>3020.5</v>
      </c>
      <c r="J3133" s="11">
        <f>VLOOKUP(LEFT(B3133,5),[1]Percents!$C:$M,9,FALSE)</f>
        <v>0</v>
      </c>
      <c r="K3133" s="13">
        <f t="shared" si="49"/>
        <v>0</v>
      </c>
      <c r="L3133" s="22"/>
    </row>
    <row r="3134" spans="1:12" s="40" customFormat="1" ht="14.25" customHeight="1" x14ac:dyDescent="0.25">
      <c r="A3134" s="38" t="s">
        <v>66</v>
      </c>
      <c r="B3134" s="38" t="s">
        <v>3520</v>
      </c>
      <c r="C3134" s="38" t="s">
        <v>3331</v>
      </c>
      <c r="D3134" s="38" t="s">
        <v>3332</v>
      </c>
      <c r="E3134" s="38" t="s">
        <v>3333</v>
      </c>
      <c r="F3134" s="38" t="s">
        <v>3334</v>
      </c>
      <c r="G3134" s="38" t="s">
        <v>2502</v>
      </c>
      <c r="H3134" s="38" t="s">
        <v>2665</v>
      </c>
      <c r="I3134" s="39">
        <v>0</v>
      </c>
      <c r="J3134" s="11">
        <f>VLOOKUP(LEFT(B3134,5),[1]Percents!$C:$M,9,FALSE)</f>
        <v>0</v>
      </c>
      <c r="K3134" s="13">
        <f t="shared" si="49"/>
        <v>0</v>
      </c>
      <c r="L3134" s="22"/>
    </row>
    <row r="3135" spans="1:12" s="40" customFormat="1" ht="14.25" customHeight="1" x14ac:dyDescent="0.25">
      <c r="A3135" s="38" t="s">
        <v>141</v>
      </c>
      <c r="B3135" s="38" t="s">
        <v>306</v>
      </c>
      <c r="C3135" s="38" t="s">
        <v>3476</v>
      </c>
      <c r="D3135" s="38" t="s">
        <v>3477</v>
      </c>
      <c r="E3135" s="38" t="s">
        <v>3351</v>
      </c>
      <c r="F3135" s="38" t="s">
        <v>3478</v>
      </c>
      <c r="G3135" s="38" t="s">
        <v>2991</v>
      </c>
      <c r="H3135" s="38" t="s">
        <v>2665</v>
      </c>
      <c r="I3135" s="39">
        <v>1239.23</v>
      </c>
      <c r="J3135" s="11">
        <f>VLOOKUP(LEFT(B3135,5),[1]Percents!$C:$M,9,FALSE)</f>
        <v>0.64170000000000005</v>
      </c>
      <c r="K3135" s="13">
        <f t="shared" si="49"/>
        <v>795.2138910000001</v>
      </c>
      <c r="L3135" s="22"/>
    </row>
    <row r="3136" spans="1:12" s="40" customFormat="1" ht="14.25" customHeight="1" x14ac:dyDescent="0.25">
      <c r="A3136" s="38" t="s">
        <v>242</v>
      </c>
      <c r="B3136" s="38" t="s">
        <v>122</v>
      </c>
      <c r="C3136" s="38" t="s">
        <v>8364</v>
      </c>
      <c r="D3136" s="38" t="s">
        <v>8365</v>
      </c>
      <c r="E3136" s="38" t="s">
        <v>380</v>
      </c>
      <c r="F3136" s="38" t="s">
        <v>8366</v>
      </c>
      <c r="G3136" s="38" t="s">
        <v>2683</v>
      </c>
      <c r="H3136" s="38" t="s">
        <v>2665</v>
      </c>
      <c r="I3136" s="39">
        <v>0</v>
      </c>
      <c r="J3136" s="11">
        <f>VLOOKUP(LEFT(B3136,5),[1]Percents!$C:$M,9,FALSE)</f>
        <v>0</v>
      </c>
      <c r="K3136" s="13">
        <f t="shared" si="49"/>
        <v>0</v>
      </c>
      <c r="L3136" s="22"/>
    </row>
    <row r="3137" spans="1:12" s="40" customFormat="1" ht="14.25" customHeight="1" x14ac:dyDescent="0.25">
      <c r="A3137" s="38" t="s">
        <v>66</v>
      </c>
      <c r="B3137" s="38" t="s">
        <v>3520</v>
      </c>
      <c r="C3137" s="38" t="s">
        <v>3200</v>
      </c>
      <c r="D3137" s="38" t="s">
        <v>3201</v>
      </c>
      <c r="E3137" s="38" t="s">
        <v>3202</v>
      </c>
      <c r="F3137" s="38" t="s">
        <v>3203</v>
      </c>
      <c r="G3137" s="38" t="s">
        <v>2502</v>
      </c>
      <c r="H3137" s="38" t="s">
        <v>2665</v>
      </c>
      <c r="I3137" s="39">
        <v>-96.36</v>
      </c>
      <c r="J3137" s="11">
        <f>VLOOKUP(LEFT(B3137,5),[1]Percents!$C:$M,9,FALSE)</f>
        <v>0</v>
      </c>
      <c r="K3137" s="13">
        <f t="shared" si="49"/>
        <v>0</v>
      </c>
      <c r="L3137" s="22"/>
    </row>
    <row r="3138" spans="1:12" s="40" customFormat="1" ht="14.25" customHeight="1" x14ac:dyDescent="0.25">
      <c r="A3138" s="38" t="s">
        <v>213</v>
      </c>
      <c r="B3138" s="38" t="s">
        <v>145</v>
      </c>
      <c r="C3138" s="38" t="s">
        <v>3335</v>
      </c>
      <c r="D3138" s="38" t="s">
        <v>3336</v>
      </c>
      <c r="E3138" s="38" t="s">
        <v>182</v>
      </c>
      <c r="F3138" s="38" t="s">
        <v>3337</v>
      </c>
      <c r="G3138" s="38" t="s">
        <v>1771</v>
      </c>
      <c r="H3138" s="38" t="s">
        <v>2665</v>
      </c>
      <c r="I3138" s="39">
        <v>399.04</v>
      </c>
      <c r="J3138" s="11">
        <f>VLOOKUP(LEFT(B3138,5),[1]Percents!$C:$M,9,FALSE)</f>
        <v>0</v>
      </c>
      <c r="K3138" s="13">
        <f t="shared" si="49"/>
        <v>0</v>
      </c>
      <c r="L3138" s="22"/>
    </row>
    <row r="3139" spans="1:12" s="40" customFormat="1" ht="14.25" customHeight="1" x14ac:dyDescent="0.25">
      <c r="A3139" s="38" t="s">
        <v>66</v>
      </c>
      <c r="B3139" s="38" t="s">
        <v>3520</v>
      </c>
      <c r="C3139" s="38" t="s">
        <v>3204</v>
      </c>
      <c r="D3139" s="38" t="s">
        <v>3205</v>
      </c>
      <c r="E3139" s="38" t="s">
        <v>3059</v>
      </c>
      <c r="F3139" s="38" t="s">
        <v>3206</v>
      </c>
      <c r="G3139" s="38" t="s">
        <v>2502</v>
      </c>
      <c r="H3139" s="38" t="s">
        <v>2665</v>
      </c>
      <c r="I3139" s="39">
        <v>-832.72</v>
      </c>
      <c r="J3139" s="11">
        <f>VLOOKUP(LEFT(B3139,5),[1]Percents!$C:$M,9,FALSE)</f>
        <v>0</v>
      </c>
      <c r="K3139" s="13">
        <f t="shared" si="49"/>
        <v>0</v>
      </c>
      <c r="L3139" s="22"/>
    </row>
    <row r="3140" spans="1:12" s="40" customFormat="1" ht="14.25" customHeight="1" x14ac:dyDescent="0.25">
      <c r="A3140" s="38" t="s">
        <v>213</v>
      </c>
      <c r="B3140" s="38" t="s">
        <v>145</v>
      </c>
      <c r="C3140" s="38" t="s">
        <v>9711</v>
      </c>
      <c r="D3140" s="38" t="s">
        <v>9712</v>
      </c>
      <c r="E3140" s="38" t="s">
        <v>9713</v>
      </c>
      <c r="F3140" s="38" t="s">
        <v>9714</v>
      </c>
      <c r="G3140" s="38" t="s">
        <v>2825</v>
      </c>
      <c r="H3140" s="38" t="s">
        <v>2665</v>
      </c>
      <c r="I3140" s="39">
        <v>0</v>
      </c>
      <c r="J3140" s="11">
        <f>VLOOKUP(LEFT(B3140,5),[1]Percents!$C:$M,9,FALSE)</f>
        <v>0</v>
      </c>
      <c r="K3140" s="13">
        <f t="shared" si="49"/>
        <v>0</v>
      </c>
      <c r="L3140" s="22"/>
    </row>
    <row r="3141" spans="1:12" s="40" customFormat="1" ht="14.25" customHeight="1" x14ac:dyDescent="0.25">
      <c r="A3141" s="38" t="s">
        <v>213</v>
      </c>
      <c r="B3141" s="38" t="s">
        <v>61</v>
      </c>
      <c r="C3141" s="38" t="s">
        <v>3207</v>
      </c>
      <c r="D3141" s="38" t="s">
        <v>3208</v>
      </c>
      <c r="E3141" s="38" t="s">
        <v>249</v>
      </c>
      <c r="F3141" s="38" t="s">
        <v>3209</v>
      </c>
      <c r="G3141" s="38" t="s">
        <v>2922</v>
      </c>
      <c r="H3141" s="38" t="s">
        <v>2665</v>
      </c>
      <c r="I3141" s="39">
        <v>2811.88</v>
      </c>
      <c r="J3141" s="11">
        <f>VLOOKUP(LEFT(B3141,5),[1]Percents!$C:$M,9,FALSE)</f>
        <v>0</v>
      </c>
      <c r="K3141" s="13">
        <f t="shared" si="49"/>
        <v>0</v>
      </c>
      <c r="L3141" s="22"/>
    </row>
    <row r="3142" spans="1:12" s="40" customFormat="1" ht="14.25" customHeight="1" x14ac:dyDescent="0.25">
      <c r="A3142" s="38" t="s">
        <v>213</v>
      </c>
      <c r="B3142" s="38" t="s">
        <v>145</v>
      </c>
      <c r="C3142" s="38" t="s">
        <v>3709</v>
      </c>
      <c r="D3142" s="38" t="s">
        <v>3710</v>
      </c>
      <c r="E3142" s="38" t="s">
        <v>2946</v>
      </c>
      <c r="F3142" s="38" t="s">
        <v>3711</v>
      </c>
      <c r="G3142" s="38" t="s">
        <v>1760</v>
      </c>
      <c r="H3142" s="38" t="s">
        <v>2665</v>
      </c>
      <c r="I3142" s="39">
        <v>-0.24</v>
      </c>
      <c r="J3142" s="11">
        <f>VLOOKUP(LEFT(B3142,5),[1]Percents!$C:$M,9,FALSE)</f>
        <v>0</v>
      </c>
      <c r="K3142" s="13">
        <f t="shared" si="49"/>
        <v>0</v>
      </c>
      <c r="L3142" s="22"/>
    </row>
    <row r="3143" spans="1:12" s="40" customFormat="1" ht="14.25" customHeight="1" x14ac:dyDescent="0.25">
      <c r="A3143" s="38" t="s">
        <v>213</v>
      </c>
      <c r="B3143" s="38" t="s">
        <v>2</v>
      </c>
      <c r="C3143" s="38" t="s">
        <v>3339</v>
      </c>
      <c r="D3143" s="38" t="s">
        <v>3340</v>
      </c>
      <c r="E3143" s="38" t="s">
        <v>2649</v>
      </c>
      <c r="F3143" s="38" t="s">
        <v>3341</v>
      </c>
      <c r="G3143" s="38" t="s">
        <v>3342</v>
      </c>
      <c r="H3143" s="38" t="s">
        <v>2665</v>
      </c>
      <c r="I3143" s="39">
        <v>0</v>
      </c>
      <c r="J3143" s="11">
        <f>VLOOKUP(LEFT(B3143,5),[1]Percents!$C:$M,9,FALSE)</f>
        <v>0</v>
      </c>
      <c r="K3143" s="13">
        <f t="shared" si="49"/>
        <v>0</v>
      </c>
      <c r="L3143" s="22"/>
    </row>
    <row r="3144" spans="1:12" s="40" customFormat="1" ht="14.25" customHeight="1" x14ac:dyDescent="0.25">
      <c r="A3144" s="38" t="s">
        <v>213</v>
      </c>
      <c r="B3144" s="38" t="s">
        <v>147</v>
      </c>
      <c r="C3144" s="38" t="s">
        <v>10596</v>
      </c>
      <c r="D3144" s="38" t="s">
        <v>10597</v>
      </c>
      <c r="E3144" s="38" t="s">
        <v>82</v>
      </c>
      <c r="F3144" s="38" t="s">
        <v>10598</v>
      </c>
      <c r="G3144" s="38" t="s">
        <v>2991</v>
      </c>
      <c r="H3144" s="38" t="s">
        <v>2665</v>
      </c>
      <c r="I3144" s="39">
        <v>0</v>
      </c>
      <c r="J3144" s="11">
        <f>VLOOKUP(LEFT(B3144,5),[1]Percents!$C:$M,9,FALSE)</f>
        <v>0</v>
      </c>
      <c r="K3144" s="13">
        <f t="shared" si="49"/>
        <v>0</v>
      </c>
      <c r="L3144" s="22"/>
    </row>
    <row r="3145" spans="1:12" s="40" customFormat="1" ht="14.25" customHeight="1" x14ac:dyDescent="0.25">
      <c r="A3145" s="38" t="s">
        <v>213</v>
      </c>
      <c r="B3145" s="38" t="s">
        <v>145</v>
      </c>
      <c r="C3145" s="38" t="s">
        <v>12318</v>
      </c>
      <c r="D3145" s="38" t="s">
        <v>12319</v>
      </c>
      <c r="E3145" s="38" t="s">
        <v>374</v>
      </c>
      <c r="F3145" s="38" t="s">
        <v>12320</v>
      </c>
      <c r="G3145" s="38" t="s">
        <v>2991</v>
      </c>
      <c r="H3145" s="38" t="s">
        <v>2665</v>
      </c>
      <c r="I3145" s="41">
        <v>0</v>
      </c>
      <c r="J3145" s="11">
        <f>VLOOKUP(LEFT(B3145,5),[1]Percents!$C:$M,9,FALSE)</f>
        <v>0</v>
      </c>
      <c r="K3145" s="13">
        <f t="shared" si="49"/>
        <v>0</v>
      </c>
      <c r="L3145" s="22"/>
    </row>
    <row r="3146" spans="1:12" s="40" customFormat="1" ht="14.25" customHeight="1" x14ac:dyDescent="0.25">
      <c r="A3146" s="38" t="s">
        <v>141</v>
      </c>
      <c r="B3146" s="38" t="s">
        <v>306</v>
      </c>
      <c r="C3146" s="38" t="s">
        <v>9110</v>
      </c>
      <c r="D3146" s="38" t="s">
        <v>9111</v>
      </c>
      <c r="E3146" s="38" t="s">
        <v>9112</v>
      </c>
      <c r="F3146" s="38" t="s">
        <v>9113</v>
      </c>
      <c r="G3146" s="38" t="s">
        <v>3112</v>
      </c>
      <c r="H3146" s="38" t="s">
        <v>2665</v>
      </c>
      <c r="I3146" s="39">
        <v>0</v>
      </c>
      <c r="J3146" s="11">
        <f>VLOOKUP(LEFT(B3146,5),[1]Percents!$C:$M,9,FALSE)</f>
        <v>0.64170000000000005</v>
      </c>
      <c r="K3146" s="13">
        <f t="shared" ref="K3146:K3209" si="50">+I3146*J3146</f>
        <v>0</v>
      </c>
      <c r="L3146" s="22"/>
    </row>
    <row r="3147" spans="1:12" s="40" customFormat="1" ht="14.25" customHeight="1" x14ac:dyDescent="0.25">
      <c r="A3147" s="38" t="s">
        <v>66</v>
      </c>
      <c r="B3147" s="38" t="s">
        <v>3520</v>
      </c>
      <c r="C3147" s="38" t="s">
        <v>3712</v>
      </c>
      <c r="D3147" s="38" t="s">
        <v>3713</v>
      </c>
      <c r="E3147" s="38" t="s">
        <v>3714</v>
      </c>
      <c r="F3147" s="38" t="s">
        <v>3715</v>
      </c>
      <c r="G3147" s="38" t="s">
        <v>2825</v>
      </c>
      <c r="H3147" s="38" t="s">
        <v>2665</v>
      </c>
      <c r="I3147" s="39">
        <v>1308.48</v>
      </c>
      <c r="J3147" s="11">
        <f>VLOOKUP(LEFT(B3147,5),[1]Percents!$C:$M,9,FALSE)</f>
        <v>0</v>
      </c>
      <c r="K3147" s="13">
        <f t="shared" si="50"/>
        <v>0</v>
      </c>
      <c r="L3147" s="22"/>
    </row>
    <row r="3148" spans="1:12" s="40" customFormat="1" ht="14.25" customHeight="1" x14ac:dyDescent="0.25">
      <c r="A3148" s="38" t="s">
        <v>213</v>
      </c>
      <c r="B3148" s="38" t="s">
        <v>21</v>
      </c>
      <c r="C3148" s="38" t="s">
        <v>3479</v>
      </c>
      <c r="D3148" s="38" t="s">
        <v>3480</v>
      </c>
      <c r="E3148" s="38" t="s">
        <v>2906</v>
      </c>
      <c r="F3148" s="38" t="s">
        <v>3481</v>
      </c>
      <c r="G3148" s="38" t="s">
        <v>2991</v>
      </c>
      <c r="H3148" s="38" t="s">
        <v>2665</v>
      </c>
      <c r="I3148" s="39">
        <v>0</v>
      </c>
      <c r="J3148" s="11">
        <f>VLOOKUP(LEFT(B3148,5),[1]Percents!$C:$M,9,FALSE)</f>
        <v>4.4049999999999999E-2</v>
      </c>
      <c r="K3148" s="13">
        <f t="shared" si="50"/>
        <v>0</v>
      </c>
      <c r="L3148" s="22"/>
    </row>
    <row r="3149" spans="1:12" s="40" customFormat="1" ht="14.25" customHeight="1" x14ac:dyDescent="0.25">
      <c r="A3149" s="38" t="s">
        <v>243</v>
      </c>
      <c r="B3149" s="38" t="s">
        <v>118</v>
      </c>
      <c r="C3149" s="38" t="s">
        <v>3482</v>
      </c>
      <c r="D3149" s="38" t="s">
        <v>3483</v>
      </c>
      <c r="E3149" s="38" t="s">
        <v>1591</v>
      </c>
      <c r="F3149" s="38" t="s">
        <v>3484</v>
      </c>
      <c r="G3149" s="38" t="s">
        <v>2922</v>
      </c>
      <c r="H3149" s="38" t="s">
        <v>2665</v>
      </c>
      <c r="I3149" s="39">
        <v>0</v>
      </c>
      <c r="J3149" s="11">
        <f>VLOOKUP(LEFT(B3149,5),[1]Percents!$C:$M,9,FALSE)</f>
        <v>0</v>
      </c>
      <c r="K3149" s="13">
        <f t="shared" si="50"/>
        <v>0</v>
      </c>
      <c r="L3149" s="22"/>
    </row>
    <row r="3150" spans="1:12" s="40" customFormat="1" ht="14.25" customHeight="1" x14ac:dyDescent="0.25">
      <c r="A3150" s="38" t="s">
        <v>66</v>
      </c>
      <c r="B3150" s="38" t="s">
        <v>317</v>
      </c>
      <c r="C3150" s="38" t="s">
        <v>9114</v>
      </c>
      <c r="D3150" s="38" t="s">
        <v>9115</v>
      </c>
      <c r="E3150" s="38" t="s">
        <v>9116</v>
      </c>
      <c r="F3150" s="38" t="s">
        <v>9117</v>
      </c>
      <c r="G3150" s="38" t="s">
        <v>3168</v>
      </c>
      <c r="H3150" s="38" t="s">
        <v>2665</v>
      </c>
      <c r="I3150" s="41">
        <v>0</v>
      </c>
      <c r="J3150" s="11">
        <f>VLOOKUP(LEFT(B3150,5),[1]Percents!$C:$M,9,FALSE)</f>
        <v>0</v>
      </c>
      <c r="K3150" s="13">
        <f t="shared" si="50"/>
        <v>0</v>
      </c>
      <c r="L3150" s="22"/>
    </row>
    <row r="3151" spans="1:12" s="40" customFormat="1" ht="14.25" customHeight="1" x14ac:dyDescent="0.25">
      <c r="A3151" s="38" t="s">
        <v>141</v>
      </c>
      <c r="B3151" s="38" t="s">
        <v>111</v>
      </c>
      <c r="C3151" s="38" t="s">
        <v>8367</v>
      </c>
      <c r="D3151" s="38" t="s">
        <v>8368</v>
      </c>
      <c r="E3151" s="38" t="s">
        <v>8369</v>
      </c>
      <c r="F3151" s="38" t="s">
        <v>8370</v>
      </c>
      <c r="G3151" s="38" t="s">
        <v>2922</v>
      </c>
      <c r="H3151" s="38" t="s">
        <v>2665</v>
      </c>
      <c r="I3151" s="41">
        <v>0</v>
      </c>
      <c r="J3151" s="11">
        <f>VLOOKUP(LEFT(B3151,5),[1]Percents!$C:$M,9,FALSE)</f>
        <v>0.64170000000000005</v>
      </c>
      <c r="K3151" s="13">
        <f t="shared" si="50"/>
        <v>0</v>
      </c>
      <c r="L3151" s="22"/>
    </row>
    <row r="3152" spans="1:12" s="40" customFormat="1" ht="14.25" customHeight="1" x14ac:dyDescent="0.25">
      <c r="A3152" s="38" t="s">
        <v>213</v>
      </c>
      <c r="B3152" s="38" t="s">
        <v>102</v>
      </c>
      <c r="C3152" s="38" t="s">
        <v>3716</v>
      </c>
      <c r="D3152" s="38" t="s">
        <v>3717</v>
      </c>
      <c r="E3152" s="38" t="s">
        <v>3718</v>
      </c>
      <c r="F3152" s="38" t="s">
        <v>3719</v>
      </c>
      <c r="G3152" s="38" t="s">
        <v>3357</v>
      </c>
      <c r="H3152" s="38" t="s">
        <v>2665</v>
      </c>
      <c r="I3152" s="39">
        <v>0</v>
      </c>
      <c r="J3152" s="11">
        <f>VLOOKUP(LEFT(B3152,5),[1]Percents!$C:$M,9,FALSE)</f>
        <v>0</v>
      </c>
      <c r="K3152" s="13">
        <f t="shared" si="50"/>
        <v>0</v>
      </c>
      <c r="L3152" s="22"/>
    </row>
    <row r="3153" spans="1:12" s="40" customFormat="1" ht="14.25" customHeight="1" x14ac:dyDescent="0.25">
      <c r="A3153" s="38" t="s">
        <v>213</v>
      </c>
      <c r="B3153" s="38" t="s">
        <v>105</v>
      </c>
      <c r="C3153" s="38" t="s">
        <v>3716</v>
      </c>
      <c r="D3153" s="38" t="s">
        <v>3717</v>
      </c>
      <c r="E3153" s="38" t="s">
        <v>3718</v>
      </c>
      <c r="F3153" s="38" t="s">
        <v>3719</v>
      </c>
      <c r="G3153" s="38" t="s">
        <v>3357</v>
      </c>
      <c r="H3153" s="38" t="s">
        <v>2665</v>
      </c>
      <c r="I3153" s="39">
        <v>4253.8099999999986</v>
      </c>
      <c r="J3153" s="11">
        <f>VLOOKUP(LEFT(B3153,5),[1]Percents!$C:$M,9,FALSE)</f>
        <v>0</v>
      </c>
      <c r="K3153" s="13">
        <f t="shared" si="50"/>
        <v>0</v>
      </c>
      <c r="L3153" s="22"/>
    </row>
    <row r="3154" spans="1:12" s="40" customFormat="1" ht="14.25" customHeight="1" x14ac:dyDescent="0.25">
      <c r="A3154" s="38" t="s">
        <v>213</v>
      </c>
      <c r="B3154" s="38" t="s">
        <v>211</v>
      </c>
      <c r="C3154" s="38" t="s">
        <v>10248</v>
      </c>
      <c r="D3154" s="38" t="s">
        <v>10249</v>
      </c>
      <c r="E3154" s="38" t="s">
        <v>28</v>
      </c>
      <c r="F3154" s="38" t="s">
        <v>10250</v>
      </c>
      <c r="G3154" s="38" t="s">
        <v>3744</v>
      </c>
      <c r="H3154" s="38" t="s">
        <v>2665</v>
      </c>
      <c r="I3154" s="41">
        <v>0</v>
      </c>
      <c r="J3154" s="11">
        <f>VLOOKUP(LEFT(B3154,5),[1]Percents!$C:$M,9,FALSE)</f>
        <v>0</v>
      </c>
      <c r="K3154" s="13">
        <f t="shared" si="50"/>
        <v>0</v>
      </c>
      <c r="L3154" s="22"/>
    </row>
    <row r="3155" spans="1:12" s="40" customFormat="1" ht="14.25" customHeight="1" x14ac:dyDescent="0.25">
      <c r="A3155" s="38" t="s">
        <v>213</v>
      </c>
      <c r="B3155" s="38" t="s">
        <v>285</v>
      </c>
      <c r="C3155" s="38" t="s">
        <v>3871</v>
      </c>
      <c r="D3155" s="38" t="s">
        <v>3872</v>
      </c>
      <c r="E3155" s="38" t="s">
        <v>1321</v>
      </c>
      <c r="F3155" s="38" t="s">
        <v>3873</v>
      </c>
      <c r="G3155" s="38" t="s">
        <v>3874</v>
      </c>
      <c r="H3155" s="38" t="s">
        <v>2665</v>
      </c>
      <c r="I3155" s="39">
        <v>1770.67</v>
      </c>
      <c r="J3155" s="11">
        <f>VLOOKUP(LEFT(B3155,5),[1]Percents!$C:$M,9,FALSE)</f>
        <v>0</v>
      </c>
      <c r="K3155" s="13">
        <f t="shared" si="50"/>
        <v>0</v>
      </c>
      <c r="L3155" s="22"/>
    </row>
    <row r="3156" spans="1:12" s="40" customFormat="1" ht="14.25" customHeight="1" x14ac:dyDescent="0.25">
      <c r="A3156" s="38" t="s">
        <v>213</v>
      </c>
      <c r="B3156" s="38" t="s">
        <v>120</v>
      </c>
      <c r="C3156" s="38" t="s">
        <v>11996</v>
      </c>
      <c r="D3156" s="38" t="s">
        <v>11997</v>
      </c>
      <c r="E3156" s="38" t="s">
        <v>11998</v>
      </c>
      <c r="F3156" s="38" t="s">
        <v>11999</v>
      </c>
      <c r="G3156" s="38" t="s">
        <v>12000</v>
      </c>
      <c r="H3156" s="38" t="s">
        <v>2665</v>
      </c>
      <c r="I3156" s="39">
        <v>0</v>
      </c>
      <c r="J3156" s="11">
        <f>VLOOKUP(LEFT(B3156,5),[1]Percents!$C:$M,9,FALSE)</f>
        <v>0</v>
      </c>
      <c r="K3156" s="13">
        <f t="shared" si="50"/>
        <v>0</v>
      </c>
      <c r="L3156" s="22"/>
    </row>
    <row r="3157" spans="1:12" s="40" customFormat="1" ht="14.25" customHeight="1" x14ac:dyDescent="0.25">
      <c r="A3157" s="38" t="s">
        <v>213</v>
      </c>
      <c r="B3157" s="38" t="s">
        <v>225</v>
      </c>
      <c r="C3157" s="38" t="s">
        <v>2460</v>
      </c>
      <c r="D3157" s="38" t="s">
        <v>1040</v>
      </c>
      <c r="E3157" s="38" t="s">
        <v>6700</v>
      </c>
      <c r="F3157" s="38" t="s">
        <v>3720</v>
      </c>
      <c r="G3157" s="38" t="s">
        <v>2461</v>
      </c>
      <c r="H3157" s="38" t="s">
        <v>2665</v>
      </c>
      <c r="I3157" s="39">
        <v>2553.15</v>
      </c>
      <c r="J3157" s="11">
        <f>VLOOKUP(LEFT(B3157,5),[1]Percents!$C:$M,9,FALSE)</f>
        <v>0</v>
      </c>
      <c r="K3157" s="13">
        <f t="shared" si="50"/>
        <v>0</v>
      </c>
      <c r="L3157" s="22"/>
    </row>
    <row r="3158" spans="1:12" s="40" customFormat="1" ht="14.25" customHeight="1" x14ac:dyDescent="0.25">
      <c r="A3158" s="38" t="s">
        <v>213</v>
      </c>
      <c r="B3158" s="38" t="s">
        <v>285</v>
      </c>
      <c r="C3158" s="38" t="s">
        <v>9118</v>
      </c>
      <c r="D3158" s="38" t="s">
        <v>9119</v>
      </c>
      <c r="E3158" s="38" t="s">
        <v>1321</v>
      </c>
      <c r="F3158" s="38" t="s">
        <v>9120</v>
      </c>
      <c r="G3158" s="38" t="s">
        <v>3112</v>
      </c>
      <c r="H3158" s="38" t="s">
        <v>2665</v>
      </c>
      <c r="I3158" s="39">
        <v>885.34</v>
      </c>
      <c r="J3158" s="11">
        <f>VLOOKUP(LEFT(B3158,5),[1]Percents!$C:$M,9,FALSE)</f>
        <v>0</v>
      </c>
      <c r="K3158" s="13">
        <f t="shared" si="50"/>
        <v>0</v>
      </c>
      <c r="L3158" s="22"/>
    </row>
    <row r="3159" spans="1:12" s="40" customFormat="1" ht="14.25" customHeight="1" x14ac:dyDescent="0.25">
      <c r="A3159" s="38" t="s">
        <v>213</v>
      </c>
      <c r="B3159" s="38" t="s">
        <v>2</v>
      </c>
      <c r="C3159" s="38" t="s">
        <v>6230</v>
      </c>
      <c r="D3159" s="38" t="s">
        <v>6231</v>
      </c>
      <c r="E3159" s="38" t="s">
        <v>2649</v>
      </c>
      <c r="F3159" s="38" t="s">
        <v>6232</v>
      </c>
      <c r="G3159" s="38" t="s">
        <v>3357</v>
      </c>
      <c r="H3159" s="38" t="s">
        <v>2665</v>
      </c>
      <c r="I3159" s="39">
        <v>0</v>
      </c>
      <c r="J3159" s="11">
        <f>VLOOKUP(LEFT(B3159,5),[1]Percents!$C:$M,9,FALSE)</f>
        <v>0</v>
      </c>
      <c r="K3159" s="13">
        <f t="shared" si="50"/>
        <v>0</v>
      </c>
      <c r="L3159" s="22"/>
    </row>
    <row r="3160" spans="1:12" s="40" customFormat="1" ht="14.25" customHeight="1" x14ac:dyDescent="0.25">
      <c r="A3160" s="38" t="s">
        <v>243</v>
      </c>
      <c r="B3160" s="38" t="s">
        <v>290</v>
      </c>
      <c r="C3160" s="38" t="s">
        <v>3721</v>
      </c>
      <c r="D3160" s="38" t="s">
        <v>3722</v>
      </c>
      <c r="E3160" s="38" t="s">
        <v>544</v>
      </c>
      <c r="F3160" s="38" t="s">
        <v>3723</v>
      </c>
      <c r="G3160" s="38" t="s">
        <v>3724</v>
      </c>
      <c r="H3160" s="38" t="s">
        <v>2665</v>
      </c>
      <c r="I3160" s="39">
        <v>0</v>
      </c>
      <c r="J3160" s="11">
        <f>VLOOKUP(LEFT(B3160,5),[1]Percents!$C:$M,9,FALSE)</f>
        <v>0</v>
      </c>
      <c r="K3160" s="13">
        <f t="shared" si="50"/>
        <v>0</v>
      </c>
      <c r="L3160" s="22"/>
    </row>
    <row r="3161" spans="1:12" s="40" customFormat="1" ht="14.25" customHeight="1" x14ac:dyDescent="0.25">
      <c r="A3161" s="38" t="s">
        <v>243</v>
      </c>
      <c r="B3161" s="38" t="s">
        <v>314</v>
      </c>
      <c r="C3161" s="38" t="s">
        <v>3875</v>
      </c>
      <c r="D3161" s="38" t="s">
        <v>3876</v>
      </c>
      <c r="E3161" s="38" t="s">
        <v>315</v>
      </c>
      <c r="F3161" s="38" t="s">
        <v>3877</v>
      </c>
      <c r="G3161" s="38" t="s">
        <v>3174</v>
      </c>
      <c r="H3161" s="38" t="s">
        <v>2665</v>
      </c>
      <c r="I3161" s="39">
        <v>428.06</v>
      </c>
      <c r="J3161" s="11">
        <f>VLOOKUP(LEFT(B3161,5),[1]Percents!$C:$M,9,FALSE)</f>
        <v>0</v>
      </c>
      <c r="K3161" s="13">
        <f t="shared" si="50"/>
        <v>0</v>
      </c>
      <c r="L3161" s="22"/>
    </row>
    <row r="3162" spans="1:12" s="40" customFormat="1" ht="14.25" customHeight="1" x14ac:dyDescent="0.25">
      <c r="A3162" s="38" t="s">
        <v>213</v>
      </c>
      <c r="B3162" s="38" t="s">
        <v>285</v>
      </c>
      <c r="C3162" s="38" t="s">
        <v>3725</v>
      </c>
      <c r="D3162" s="38" t="s">
        <v>3726</v>
      </c>
      <c r="E3162" s="38" t="s">
        <v>286</v>
      </c>
      <c r="F3162" s="38" t="s">
        <v>3727</v>
      </c>
      <c r="G3162" s="38" t="s">
        <v>3365</v>
      </c>
      <c r="H3162" s="38" t="s">
        <v>2665</v>
      </c>
      <c r="I3162" s="39">
        <v>813.57</v>
      </c>
      <c r="J3162" s="11">
        <f>VLOOKUP(LEFT(B3162,5),[1]Percents!$C:$M,9,FALSE)</f>
        <v>0</v>
      </c>
      <c r="K3162" s="13">
        <f t="shared" si="50"/>
        <v>0</v>
      </c>
      <c r="L3162" s="22"/>
    </row>
    <row r="3163" spans="1:12" s="40" customFormat="1" ht="14.25" customHeight="1" x14ac:dyDescent="0.25">
      <c r="A3163" s="38" t="s">
        <v>213</v>
      </c>
      <c r="B3163" s="38" t="s">
        <v>766</v>
      </c>
      <c r="C3163" s="38" t="s">
        <v>3878</v>
      </c>
      <c r="D3163" s="38" t="s">
        <v>3879</v>
      </c>
      <c r="E3163" s="38" t="s">
        <v>6909</v>
      </c>
      <c r="F3163" s="38" t="s">
        <v>3880</v>
      </c>
      <c r="G3163" s="38" t="s">
        <v>3881</v>
      </c>
      <c r="H3163" s="38" t="s">
        <v>2665</v>
      </c>
      <c r="I3163" s="39">
        <v>3727.41</v>
      </c>
      <c r="J3163" s="11">
        <f>VLOOKUP(LEFT(B3163,5),[1]Percents!$C:$M,9,FALSE)</f>
        <v>0</v>
      </c>
      <c r="K3163" s="13">
        <f t="shared" si="50"/>
        <v>0</v>
      </c>
      <c r="L3163" s="22"/>
    </row>
    <row r="3164" spans="1:12" s="40" customFormat="1" ht="14.25" customHeight="1" x14ac:dyDescent="0.25">
      <c r="A3164" s="38" t="s">
        <v>213</v>
      </c>
      <c r="B3164" s="38" t="s">
        <v>3198</v>
      </c>
      <c r="C3164" s="38" t="s">
        <v>4435</v>
      </c>
      <c r="D3164" s="38" t="s">
        <v>4436</v>
      </c>
      <c r="E3164" s="38" t="s">
        <v>4437</v>
      </c>
      <c r="F3164" s="38" t="s">
        <v>3880</v>
      </c>
      <c r="G3164" s="38" t="s">
        <v>3881</v>
      </c>
      <c r="H3164" s="38" t="s">
        <v>2665</v>
      </c>
      <c r="I3164" s="39">
        <v>2802.71</v>
      </c>
      <c r="J3164" s="11">
        <f>VLOOKUP(LEFT(B3164,5),[1]Percents!$C:$M,9,FALSE)</f>
        <v>0</v>
      </c>
      <c r="K3164" s="13">
        <f t="shared" si="50"/>
        <v>0</v>
      </c>
      <c r="L3164" s="22"/>
    </row>
    <row r="3165" spans="1:12" s="40" customFormat="1" ht="14.25" customHeight="1" x14ac:dyDescent="0.25">
      <c r="A3165" s="38" t="s">
        <v>213</v>
      </c>
      <c r="B3165" s="38" t="s">
        <v>285</v>
      </c>
      <c r="C3165" s="38" t="s">
        <v>11207</v>
      </c>
      <c r="D3165" s="38" t="s">
        <v>11208</v>
      </c>
      <c r="E3165" s="38" t="s">
        <v>368</v>
      </c>
      <c r="F3165" s="38" t="s">
        <v>11209</v>
      </c>
      <c r="G3165" s="38" t="s">
        <v>3174</v>
      </c>
      <c r="H3165" s="38" t="s">
        <v>2665</v>
      </c>
      <c r="I3165" s="39">
        <v>59.29</v>
      </c>
      <c r="J3165" s="11">
        <f>VLOOKUP(LEFT(B3165,5),[1]Percents!$C:$M,9,FALSE)</f>
        <v>0</v>
      </c>
      <c r="K3165" s="13">
        <f t="shared" si="50"/>
        <v>0</v>
      </c>
      <c r="L3165" s="22"/>
    </row>
    <row r="3166" spans="1:12" s="40" customFormat="1" ht="14.25" customHeight="1" x14ac:dyDescent="0.25">
      <c r="A3166" s="38" t="s">
        <v>213</v>
      </c>
      <c r="B3166" s="38" t="s">
        <v>166</v>
      </c>
      <c r="C3166" s="38" t="s">
        <v>10251</v>
      </c>
      <c r="D3166" s="38" t="s">
        <v>10252</v>
      </c>
      <c r="E3166" s="38" t="s">
        <v>8987</v>
      </c>
      <c r="F3166" s="38" t="s">
        <v>10253</v>
      </c>
      <c r="G3166" s="38" t="s">
        <v>10254</v>
      </c>
      <c r="H3166" s="38" t="s">
        <v>2665</v>
      </c>
      <c r="I3166" s="39">
        <v>0</v>
      </c>
      <c r="J3166" s="11">
        <f>VLOOKUP(LEFT(B3166,5),[1]Percents!$C:$M,9,FALSE)</f>
        <v>4.4049999999999999E-2</v>
      </c>
      <c r="K3166" s="13">
        <f t="shared" si="50"/>
        <v>0</v>
      </c>
      <c r="L3166" s="22"/>
    </row>
    <row r="3167" spans="1:12" s="40" customFormat="1" ht="14.25" customHeight="1" x14ac:dyDescent="0.25">
      <c r="A3167" s="38" t="s">
        <v>243</v>
      </c>
      <c r="B3167" s="38" t="s">
        <v>2543</v>
      </c>
      <c r="C3167" s="38" t="s">
        <v>8017</v>
      </c>
      <c r="D3167" s="38" t="s">
        <v>8018</v>
      </c>
      <c r="E3167" s="38" t="s">
        <v>257</v>
      </c>
      <c r="F3167" s="38" t="s">
        <v>8019</v>
      </c>
      <c r="G3167" s="38" t="s">
        <v>3744</v>
      </c>
      <c r="H3167" s="38" t="s">
        <v>2665</v>
      </c>
      <c r="I3167" s="39">
        <v>0</v>
      </c>
      <c r="J3167" s="11">
        <f>VLOOKUP(LEFT(B3167,5),[1]Percents!$C:$M,9,FALSE)</f>
        <v>0</v>
      </c>
      <c r="K3167" s="13">
        <f t="shared" si="50"/>
        <v>0</v>
      </c>
      <c r="L3167" s="22"/>
    </row>
    <row r="3168" spans="1:12" s="40" customFormat="1" ht="14.25" customHeight="1" x14ac:dyDescent="0.25">
      <c r="A3168" s="38" t="s">
        <v>243</v>
      </c>
      <c r="B3168" s="38" t="s">
        <v>50</v>
      </c>
      <c r="C3168" s="38" t="s">
        <v>10255</v>
      </c>
      <c r="D3168" s="38" t="s">
        <v>10256</v>
      </c>
      <c r="E3168" s="38" t="s">
        <v>348</v>
      </c>
      <c r="F3168" s="38" t="s">
        <v>10257</v>
      </c>
      <c r="G3168" s="38" t="s">
        <v>3882</v>
      </c>
      <c r="H3168" s="38" t="s">
        <v>2665</v>
      </c>
      <c r="I3168" s="41">
        <v>0</v>
      </c>
      <c r="J3168" s="11">
        <f>VLOOKUP(LEFT(B3168,5),[1]Percents!$C:$M,9,FALSE)</f>
        <v>0</v>
      </c>
      <c r="K3168" s="13">
        <f t="shared" si="50"/>
        <v>0</v>
      </c>
      <c r="L3168" s="22"/>
    </row>
    <row r="3169" spans="1:12" s="40" customFormat="1" ht="14.25" customHeight="1" x14ac:dyDescent="0.25">
      <c r="A3169" s="38" t="s">
        <v>65</v>
      </c>
      <c r="B3169" s="38" t="s">
        <v>1135</v>
      </c>
      <c r="C3169" s="38" t="s">
        <v>9121</v>
      </c>
      <c r="D3169" s="38" t="s">
        <v>9122</v>
      </c>
      <c r="E3169" s="38" t="s">
        <v>9123</v>
      </c>
      <c r="F3169" s="38" t="s">
        <v>9124</v>
      </c>
      <c r="G3169" s="38" t="s">
        <v>3621</v>
      </c>
      <c r="H3169" s="38" t="s">
        <v>2665</v>
      </c>
      <c r="I3169" s="39">
        <v>0</v>
      </c>
      <c r="J3169" s="11">
        <f>VLOOKUP(LEFT(B3169,5),[1]Percents!$C:$M,9,FALSE)</f>
        <v>0</v>
      </c>
      <c r="K3169" s="13">
        <f t="shared" si="50"/>
        <v>0</v>
      </c>
      <c r="L3169" s="22"/>
    </row>
    <row r="3170" spans="1:12" s="40" customFormat="1" ht="14.25" customHeight="1" x14ac:dyDescent="0.25">
      <c r="A3170" s="38" t="s">
        <v>213</v>
      </c>
      <c r="B3170" s="38" t="s">
        <v>148</v>
      </c>
      <c r="C3170" s="38" t="s">
        <v>4066</v>
      </c>
      <c r="D3170" s="38" t="s">
        <v>4067</v>
      </c>
      <c r="E3170" s="38" t="s">
        <v>4068</v>
      </c>
      <c r="F3170" s="38" t="s">
        <v>4069</v>
      </c>
      <c r="G3170" s="38" t="s">
        <v>4070</v>
      </c>
      <c r="H3170" s="38" t="s">
        <v>2665</v>
      </c>
      <c r="I3170" s="39">
        <v>34.94</v>
      </c>
      <c r="J3170" s="11">
        <f>VLOOKUP(LEFT(B3170,5),[1]Percents!$C:$M,9,FALSE)</f>
        <v>4.4049999999999999E-2</v>
      </c>
      <c r="K3170" s="13">
        <f t="shared" si="50"/>
        <v>1.5391069999999998</v>
      </c>
      <c r="L3170" s="22"/>
    </row>
    <row r="3171" spans="1:12" s="40" customFormat="1" ht="14.25" customHeight="1" x14ac:dyDescent="0.25">
      <c r="A3171" s="38" t="s">
        <v>213</v>
      </c>
      <c r="B3171" s="38" t="s">
        <v>258</v>
      </c>
      <c r="C3171" s="38" t="s">
        <v>4174</v>
      </c>
      <c r="D3171" s="38" t="s">
        <v>4175</v>
      </c>
      <c r="E3171" s="38" t="s">
        <v>4176</v>
      </c>
      <c r="F3171" s="38" t="s">
        <v>4177</v>
      </c>
      <c r="G3171" s="38" t="s">
        <v>4178</v>
      </c>
      <c r="H3171" s="38" t="s">
        <v>2665</v>
      </c>
      <c r="I3171" s="39">
        <v>63.88</v>
      </c>
      <c r="J3171" s="11">
        <f>VLOOKUP(LEFT(B3171,5),[1]Percents!$C:$M,9,FALSE)</f>
        <v>4.4049999999999999E-2</v>
      </c>
      <c r="K3171" s="13">
        <f t="shared" si="50"/>
        <v>2.813914</v>
      </c>
      <c r="L3171" s="22"/>
    </row>
    <row r="3172" spans="1:12" s="40" customFormat="1" ht="14.25" customHeight="1" x14ac:dyDescent="0.25">
      <c r="A3172" s="38" t="s">
        <v>213</v>
      </c>
      <c r="B3172" s="38" t="s">
        <v>166</v>
      </c>
      <c r="C3172" s="38" t="s">
        <v>9125</v>
      </c>
      <c r="D3172" s="38" t="s">
        <v>9126</v>
      </c>
      <c r="E3172" s="38" t="s">
        <v>9127</v>
      </c>
      <c r="F3172" s="38" t="s">
        <v>9128</v>
      </c>
      <c r="G3172" s="38" t="s">
        <v>6087</v>
      </c>
      <c r="H3172" s="38" t="s">
        <v>2665</v>
      </c>
      <c r="I3172" s="39">
        <v>0</v>
      </c>
      <c r="J3172" s="11">
        <f>VLOOKUP(LEFT(B3172,5),[1]Percents!$C:$M,9,FALSE)</f>
        <v>4.4049999999999999E-2</v>
      </c>
      <c r="K3172" s="13">
        <f t="shared" si="50"/>
        <v>0</v>
      </c>
      <c r="L3172" s="22"/>
    </row>
    <row r="3173" spans="1:12" s="40" customFormat="1" ht="14.25" customHeight="1" x14ac:dyDescent="0.25">
      <c r="A3173" s="38" t="s">
        <v>65</v>
      </c>
      <c r="B3173" s="38" t="s">
        <v>316</v>
      </c>
      <c r="C3173" s="38" t="s">
        <v>2976</v>
      </c>
      <c r="D3173" s="38" t="s">
        <v>2977</v>
      </c>
      <c r="E3173" s="38" t="s">
        <v>2978</v>
      </c>
      <c r="F3173" s="38" t="s">
        <v>5694</v>
      </c>
      <c r="G3173" s="38" t="s">
        <v>2825</v>
      </c>
      <c r="H3173" s="38" t="s">
        <v>2665</v>
      </c>
      <c r="I3173" s="39">
        <v>-0.15</v>
      </c>
      <c r="J3173" s="11">
        <f>VLOOKUP(LEFT(B3173,5),[1]Percents!$C:$M,9,FALSE)</f>
        <v>0</v>
      </c>
      <c r="K3173" s="13">
        <f t="shared" si="50"/>
        <v>0</v>
      </c>
      <c r="L3173" s="22"/>
    </row>
    <row r="3174" spans="1:12" s="40" customFormat="1" ht="14.25" customHeight="1" x14ac:dyDescent="0.25">
      <c r="A3174" s="38" t="s">
        <v>213</v>
      </c>
      <c r="B3174" s="38" t="s">
        <v>102</v>
      </c>
      <c r="C3174" s="38" t="s">
        <v>4073</v>
      </c>
      <c r="D3174" s="38" t="s">
        <v>4074</v>
      </c>
      <c r="E3174" s="38" t="s">
        <v>3718</v>
      </c>
      <c r="F3174" s="38" t="s">
        <v>4075</v>
      </c>
      <c r="G3174" s="38" t="s">
        <v>3534</v>
      </c>
      <c r="H3174" s="38" t="s">
        <v>2665</v>
      </c>
      <c r="I3174" s="39">
        <v>0</v>
      </c>
      <c r="J3174" s="11">
        <f>VLOOKUP(LEFT(B3174,5),[1]Percents!$C:$M,9,FALSE)</f>
        <v>0</v>
      </c>
      <c r="K3174" s="13">
        <f t="shared" si="50"/>
        <v>0</v>
      </c>
      <c r="L3174" s="22"/>
    </row>
    <row r="3175" spans="1:12" s="40" customFormat="1" ht="14.25" customHeight="1" x14ac:dyDescent="0.25">
      <c r="A3175" s="38" t="s">
        <v>213</v>
      </c>
      <c r="B3175" s="38" t="s">
        <v>105</v>
      </c>
      <c r="C3175" s="38" t="s">
        <v>4073</v>
      </c>
      <c r="D3175" s="38" t="s">
        <v>4074</v>
      </c>
      <c r="E3175" s="38" t="s">
        <v>3718</v>
      </c>
      <c r="F3175" s="38" t="s">
        <v>4075</v>
      </c>
      <c r="G3175" s="38" t="s">
        <v>3534</v>
      </c>
      <c r="H3175" s="38" t="s">
        <v>2665</v>
      </c>
      <c r="I3175" s="39">
        <v>4022.95</v>
      </c>
      <c r="J3175" s="11">
        <f>VLOOKUP(LEFT(B3175,5),[1]Percents!$C:$M,9,FALSE)</f>
        <v>0</v>
      </c>
      <c r="K3175" s="13">
        <f t="shared" si="50"/>
        <v>0</v>
      </c>
      <c r="L3175" s="22"/>
    </row>
    <row r="3176" spans="1:12" s="40" customFormat="1" ht="14.25" customHeight="1" x14ac:dyDescent="0.25">
      <c r="A3176" s="38" t="s">
        <v>243</v>
      </c>
      <c r="B3176" s="38" t="s">
        <v>289</v>
      </c>
      <c r="C3176" s="38" t="s">
        <v>9715</v>
      </c>
      <c r="D3176" s="38" t="s">
        <v>9716</v>
      </c>
      <c r="E3176" s="38" t="s">
        <v>257</v>
      </c>
      <c r="F3176" s="38" t="s">
        <v>9717</v>
      </c>
      <c r="G3176" s="38" t="s">
        <v>1760</v>
      </c>
      <c r="H3176" s="38" t="s">
        <v>2665</v>
      </c>
      <c r="I3176" s="39">
        <v>974.17</v>
      </c>
      <c r="J3176" s="11">
        <f>VLOOKUP(LEFT(B3176,5),[1]Percents!$C:$M,9,FALSE)</f>
        <v>0</v>
      </c>
      <c r="K3176" s="13">
        <f t="shared" si="50"/>
        <v>0</v>
      </c>
      <c r="L3176" s="22"/>
    </row>
    <row r="3177" spans="1:12" s="40" customFormat="1" ht="14.25" customHeight="1" x14ac:dyDescent="0.25">
      <c r="A3177" s="38" t="s">
        <v>213</v>
      </c>
      <c r="B3177" s="38" t="s">
        <v>21</v>
      </c>
      <c r="C3177" s="38" t="s">
        <v>11515</v>
      </c>
      <c r="D3177" s="38" t="s">
        <v>11516</v>
      </c>
      <c r="E3177" s="38" t="s">
        <v>2906</v>
      </c>
      <c r="F3177" s="38" t="s">
        <v>11517</v>
      </c>
      <c r="G3177" s="38" t="s">
        <v>4004</v>
      </c>
      <c r="H3177" s="38" t="s">
        <v>2665</v>
      </c>
      <c r="I3177" s="41">
        <v>0</v>
      </c>
      <c r="J3177" s="11">
        <f>VLOOKUP(LEFT(B3177,5),[1]Percents!$C:$M,9,FALSE)</f>
        <v>4.4049999999999999E-2</v>
      </c>
      <c r="K3177" s="13">
        <f t="shared" si="50"/>
        <v>0</v>
      </c>
      <c r="L3177" s="22"/>
    </row>
    <row r="3178" spans="1:12" s="40" customFormat="1" ht="14.25" customHeight="1" x14ac:dyDescent="0.25">
      <c r="A3178" s="38" t="s">
        <v>213</v>
      </c>
      <c r="B3178" s="38" t="s">
        <v>21</v>
      </c>
      <c r="C3178" s="38" t="s">
        <v>6910</v>
      </c>
      <c r="D3178" s="38" t="s">
        <v>6911</v>
      </c>
      <c r="E3178" s="38" t="s">
        <v>6703</v>
      </c>
      <c r="F3178" s="38" t="s">
        <v>6912</v>
      </c>
      <c r="G3178" s="38" t="s">
        <v>6913</v>
      </c>
      <c r="H3178" s="38" t="s">
        <v>2665</v>
      </c>
      <c r="I3178" s="39">
        <v>0</v>
      </c>
      <c r="J3178" s="11">
        <f>VLOOKUP(LEFT(B3178,5),[1]Percents!$C:$M,9,FALSE)</f>
        <v>4.4049999999999999E-2</v>
      </c>
      <c r="K3178" s="13">
        <f t="shared" si="50"/>
        <v>0</v>
      </c>
      <c r="L3178" s="22"/>
    </row>
    <row r="3179" spans="1:12" s="40" customFormat="1" ht="14.25" customHeight="1" x14ac:dyDescent="0.25">
      <c r="A3179" s="38" t="s">
        <v>213</v>
      </c>
      <c r="B3179" s="38" t="s">
        <v>285</v>
      </c>
      <c r="C3179" s="38" t="s">
        <v>4076</v>
      </c>
      <c r="D3179" s="38" t="s">
        <v>4077</v>
      </c>
      <c r="E3179" s="38" t="s">
        <v>30</v>
      </c>
      <c r="F3179" s="38" t="s">
        <v>4078</v>
      </c>
      <c r="G3179" s="38" t="s">
        <v>3941</v>
      </c>
      <c r="H3179" s="38" t="s">
        <v>2665</v>
      </c>
      <c r="I3179" s="39">
        <v>3753.93</v>
      </c>
      <c r="J3179" s="11">
        <f>VLOOKUP(LEFT(B3179,5),[1]Percents!$C:$M,9,FALSE)</f>
        <v>0</v>
      </c>
      <c r="K3179" s="13">
        <f t="shared" si="50"/>
        <v>0</v>
      </c>
      <c r="L3179" s="22"/>
    </row>
    <row r="3180" spans="1:12" s="40" customFormat="1" ht="14.25" customHeight="1" x14ac:dyDescent="0.25">
      <c r="A3180" s="38" t="s">
        <v>213</v>
      </c>
      <c r="B3180" s="38" t="s">
        <v>261</v>
      </c>
      <c r="C3180" s="38" t="s">
        <v>2600</v>
      </c>
      <c r="D3180" s="38" t="s">
        <v>2601</v>
      </c>
      <c r="E3180" s="38" t="s">
        <v>2602</v>
      </c>
      <c r="F3180" s="38" t="s">
        <v>9129</v>
      </c>
      <c r="G3180" s="38" t="s">
        <v>1766</v>
      </c>
      <c r="H3180" s="38" t="s">
        <v>2665</v>
      </c>
      <c r="I3180" s="41">
        <v>0</v>
      </c>
      <c r="J3180" s="11">
        <f>VLOOKUP(LEFT(B3180,5),[1]Percents!$C:$M,9,FALSE)</f>
        <v>4.4049999999999999E-2</v>
      </c>
      <c r="K3180" s="13">
        <f t="shared" si="50"/>
        <v>0</v>
      </c>
      <c r="L3180" s="22"/>
    </row>
    <row r="3181" spans="1:12" s="40" customFormat="1" ht="14.25" customHeight="1" x14ac:dyDescent="0.25">
      <c r="A3181" s="38" t="s">
        <v>243</v>
      </c>
      <c r="B3181" s="38" t="s">
        <v>2543</v>
      </c>
      <c r="C3181" s="38" t="s">
        <v>5320</v>
      </c>
      <c r="D3181" s="38" t="s">
        <v>5321</v>
      </c>
      <c r="E3181" s="38" t="s">
        <v>4688</v>
      </c>
      <c r="F3181" s="38" t="s">
        <v>5322</v>
      </c>
      <c r="G3181" s="38" t="s">
        <v>3357</v>
      </c>
      <c r="H3181" s="38" t="s">
        <v>2665</v>
      </c>
      <c r="I3181" s="39">
        <v>0</v>
      </c>
      <c r="J3181" s="11">
        <f>VLOOKUP(LEFT(B3181,5),[1]Percents!$C:$M,9,FALSE)</f>
        <v>0</v>
      </c>
      <c r="K3181" s="13">
        <f t="shared" si="50"/>
        <v>0</v>
      </c>
      <c r="L3181" s="22"/>
    </row>
    <row r="3182" spans="1:12" s="40" customFormat="1" ht="14.25" customHeight="1" x14ac:dyDescent="0.25">
      <c r="A3182" s="38" t="s">
        <v>213</v>
      </c>
      <c r="B3182" s="38" t="s">
        <v>331</v>
      </c>
      <c r="C3182" s="38" t="s">
        <v>9130</v>
      </c>
      <c r="D3182" s="38" t="s">
        <v>9131</v>
      </c>
      <c r="E3182" s="38" t="s">
        <v>476</v>
      </c>
      <c r="F3182" s="38" t="s">
        <v>9132</v>
      </c>
      <c r="G3182" s="38" t="s">
        <v>3357</v>
      </c>
      <c r="H3182" s="38" t="s">
        <v>2665</v>
      </c>
      <c r="I3182" s="41">
        <v>0</v>
      </c>
      <c r="J3182" s="11">
        <f>VLOOKUP(LEFT(B3182,5),[1]Percents!$C:$M,9,FALSE)</f>
        <v>0</v>
      </c>
      <c r="K3182" s="13">
        <f t="shared" si="50"/>
        <v>0</v>
      </c>
      <c r="L3182" s="22"/>
    </row>
    <row r="3183" spans="1:12" s="40" customFormat="1" ht="14.25" customHeight="1" x14ac:dyDescent="0.25">
      <c r="A3183" s="38" t="s">
        <v>213</v>
      </c>
      <c r="B3183" s="38" t="s">
        <v>145</v>
      </c>
      <c r="C3183" s="38" t="s">
        <v>12001</v>
      </c>
      <c r="D3183" s="38" t="s">
        <v>12002</v>
      </c>
      <c r="E3183" s="38" t="s">
        <v>1568</v>
      </c>
      <c r="F3183" s="38" t="s">
        <v>12003</v>
      </c>
      <c r="G3183" s="38" t="s">
        <v>3357</v>
      </c>
      <c r="H3183" s="38" t="s">
        <v>2665</v>
      </c>
      <c r="I3183" s="39">
        <v>0</v>
      </c>
      <c r="J3183" s="11">
        <f>VLOOKUP(LEFT(B3183,5),[1]Percents!$C:$M,9,FALSE)</f>
        <v>0</v>
      </c>
      <c r="K3183" s="13">
        <f t="shared" si="50"/>
        <v>0</v>
      </c>
      <c r="L3183" s="22"/>
    </row>
    <row r="3184" spans="1:12" s="40" customFormat="1" ht="14.25" customHeight="1" x14ac:dyDescent="0.25">
      <c r="A3184" s="38" t="s">
        <v>213</v>
      </c>
      <c r="B3184" s="38" t="s">
        <v>279</v>
      </c>
      <c r="C3184" s="38" t="s">
        <v>4179</v>
      </c>
      <c r="D3184" s="38" t="s">
        <v>4180</v>
      </c>
      <c r="E3184" s="38" t="s">
        <v>3718</v>
      </c>
      <c r="F3184" s="38" t="s">
        <v>4181</v>
      </c>
      <c r="G3184" s="38" t="s">
        <v>4153</v>
      </c>
      <c r="H3184" s="38" t="s">
        <v>2665</v>
      </c>
      <c r="I3184" s="39">
        <v>0</v>
      </c>
      <c r="J3184" s="11">
        <f>VLOOKUP(LEFT(B3184,5),[1]Percents!$C:$M,9,FALSE)</f>
        <v>0</v>
      </c>
      <c r="K3184" s="13">
        <f t="shared" si="50"/>
        <v>0</v>
      </c>
      <c r="L3184" s="22"/>
    </row>
    <row r="3185" spans="1:12" s="40" customFormat="1" ht="14.25" customHeight="1" x14ac:dyDescent="0.25">
      <c r="A3185" s="38" t="s">
        <v>213</v>
      </c>
      <c r="B3185" s="38" t="s">
        <v>105</v>
      </c>
      <c r="C3185" s="38" t="s">
        <v>4179</v>
      </c>
      <c r="D3185" s="38" t="s">
        <v>4180</v>
      </c>
      <c r="E3185" s="38" t="s">
        <v>3718</v>
      </c>
      <c r="F3185" s="38" t="s">
        <v>4181</v>
      </c>
      <c r="G3185" s="38" t="s">
        <v>4153</v>
      </c>
      <c r="H3185" s="38" t="s">
        <v>2665</v>
      </c>
      <c r="I3185" s="39">
        <v>4473.8999999999996</v>
      </c>
      <c r="J3185" s="11">
        <f>VLOOKUP(LEFT(B3185,5),[1]Percents!$C:$M,9,FALSE)</f>
        <v>0</v>
      </c>
      <c r="K3185" s="13">
        <f t="shared" si="50"/>
        <v>0</v>
      </c>
      <c r="L3185" s="22"/>
    </row>
    <row r="3186" spans="1:12" s="40" customFormat="1" ht="14.25" customHeight="1" x14ac:dyDescent="0.25">
      <c r="A3186" s="38" t="s">
        <v>66</v>
      </c>
      <c r="B3186" s="38" t="s">
        <v>3520</v>
      </c>
      <c r="C3186" s="38" t="s">
        <v>4276</v>
      </c>
      <c r="D3186" s="38" t="s">
        <v>4277</v>
      </c>
      <c r="E3186" s="38" t="s">
        <v>2920</v>
      </c>
      <c r="F3186" s="38" t="s">
        <v>4278</v>
      </c>
      <c r="G3186" s="38" t="s">
        <v>4279</v>
      </c>
      <c r="H3186" s="38" t="s">
        <v>2665</v>
      </c>
      <c r="I3186" s="39">
        <v>8906.92</v>
      </c>
      <c r="J3186" s="11">
        <f>VLOOKUP(LEFT(B3186,5),[1]Percents!$C:$M,9,FALSE)</f>
        <v>0</v>
      </c>
      <c r="K3186" s="13">
        <f t="shared" si="50"/>
        <v>0</v>
      </c>
      <c r="L3186" s="22"/>
    </row>
    <row r="3187" spans="1:12" s="40" customFormat="1" ht="14.25" customHeight="1" x14ac:dyDescent="0.25">
      <c r="A3187" s="38" t="s">
        <v>242</v>
      </c>
      <c r="B3187" s="38" t="s">
        <v>176</v>
      </c>
      <c r="C3187" s="38" t="s">
        <v>4438</v>
      </c>
      <c r="D3187" s="38" t="s">
        <v>4439</v>
      </c>
      <c r="E3187" s="38" t="s">
        <v>358</v>
      </c>
      <c r="F3187" s="38" t="s">
        <v>4440</v>
      </c>
      <c r="G3187" s="38" t="s">
        <v>3905</v>
      </c>
      <c r="H3187" s="38" t="s">
        <v>2665</v>
      </c>
      <c r="I3187" s="39">
        <v>5685.3700000000008</v>
      </c>
      <c r="J3187" s="11">
        <f>VLOOKUP(LEFT(B3187,5),[1]Percents!$C:$M,9,FALSE)</f>
        <v>0</v>
      </c>
      <c r="K3187" s="13">
        <f t="shared" si="50"/>
        <v>0</v>
      </c>
      <c r="L3187" s="22"/>
    </row>
    <row r="3188" spans="1:12" s="40" customFormat="1" ht="14.25" customHeight="1" x14ac:dyDescent="0.25">
      <c r="A3188" s="38" t="s">
        <v>213</v>
      </c>
      <c r="B3188" s="38" t="s">
        <v>98</v>
      </c>
      <c r="C3188" s="38" t="s">
        <v>6914</v>
      </c>
      <c r="D3188" s="38" t="s">
        <v>6915</v>
      </c>
      <c r="E3188" s="38" t="s">
        <v>99</v>
      </c>
      <c r="F3188" s="38" t="s">
        <v>6916</v>
      </c>
      <c r="G3188" s="38" t="s">
        <v>6416</v>
      </c>
      <c r="H3188" s="38" t="s">
        <v>2665</v>
      </c>
      <c r="I3188" s="39">
        <v>0</v>
      </c>
      <c r="J3188" s="11">
        <f>VLOOKUP(LEFT(B3188,5),[1]Percents!$C:$M,9,FALSE)</f>
        <v>0</v>
      </c>
      <c r="K3188" s="13">
        <f t="shared" si="50"/>
        <v>0</v>
      </c>
      <c r="L3188" s="22"/>
    </row>
    <row r="3189" spans="1:12" s="40" customFormat="1" ht="14.25" customHeight="1" x14ac:dyDescent="0.25">
      <c r="A3189" s="38" t="s">
        <v>213</v>
      </c>
      <c r="B3189" s="38" t="s">
        <v>79</v>
      </c>
      <c r="C3189" s="38" t="s">
        <v>4662</v>
      </c>
      <c r="D3189" s="38" t="s">
        <v>4663</v>
      </c>
      <c r="E3189" s="38" t="s">
        <v>1370</v>
      </c>
      <c r="F3189" s="38" t="s">
        <v>4664</v>
      </c>
      <c r="G3189" s="38" t="s">
        <v>3949</v>
      </c>
      <c r="H3189" s="38" t="s">
        <v>2665</v>
      </c>
      <c r="I3189" s="39">
        <v>0</v>
      </c>
      <c r="J3189" s="11">
        <f>VLOOKUP(LEFT(B3189,5),[1]Percents!$C:$M,9,FALSE)</f>
        <v>0</v>
      </c>
      <c r="K3189" s="13">
        <f t="shared" si="50"/>
        <v>0</v>
      </c>
      <c r="L3189" s="22"/>
    </row>
    <row r="3190" spans="1:12" s="40" customFormat="1" ht="14.25" customHeight="1" x14ac:dyDescent="0.25">
      <c r="A3190" s="38" t="s">
        <v>243</v>
      </c>
      <c r="B3190" s="38" t="s">
        <v>2543</v>
      </c>
      <c r="C3190" s="38" t="s">
        <v>9133</v>
      </c>
      <c r="D3190" s="38" t="s">
        <v>9134</v>
      </c>
      <c r="E3190" s="38" t="s">
        <v>33</v>
      </c>
      <c r="F3190" s="38" t="s">
        <v>9135</v>
      </c>
      <c r="G3190" s="38" t="s">
        <v>3744</v>
      </c>
      <c r="H3190" s="38" t="s">
        <v>2665</v>
      </c>
      <c r="I3190" s="39">
        <v>0</v>
      </c>
      <c r="J3190" s="11">
        <f>VLOOKUP(LEFT(B3190,5),[1]Percents!$C:$M,9,FALSE)</f>
        <v>0</v>
      </c>
      <c r="K3190" s="13">
        <f t="shared" si="50"/>
        <v>0</v>
      </c>
      <c r="L3190" s="22"/>
    </row>
    <row r="3191" spans="1:12" s="40" customFormat="1" ht="14.25" customHeight="1" x14ac:dyDescent="0.25">
      <c r="A3191" s="38" t="s">
        <v>141</v>
      </c>
      <c r="B3191" s="38" t="s">
        <v>43</v>
      </c>
      <c r="C3191" s="38" t="s">
        <v>4182</v>
      </c>
      <c r="D3191" s="38" t="s">
        <v>4183</v>
      </c>
      <c r="E3191" s="38" t="s">
        <v>9724</v>
      </c>
      <c r="F3191" s="38" t="s">
        <v>4184</v>
      </c>
      <c r="G3191" s="38" t="s">
        <v>3941</v>
      </c>
      <c r="H3191" s="38" t="s">
        <v>2665</v>
      </c>
      <c r="I3191" s="39">
        <v>2104.27</v>
      </c>
      <c r="J3191" s="11">
        <f>VLOOKUP(LEFT(B3191,5),[1]Percents!$C:$M,9,FALSE)</f>
        <v>0.64170000000000005</v>
      </c>
      <c r="K3191" s="13">
        <f t="shared" si="50"/>
        <v>1350.3100590000001</v>
      </c>
      <c r="L3191" s="22"/>
    </row>
    <row r="3192" spans="1:12" s="40" customFormat="1" ht="14.25" customHeight="1" x14ac:dyDescent="0.25">
      <c r="A3192" s="38" t="s">
        <v>141</v>
      </c>
      <c r="B3192" s="38" t="s">
        <v>43</v>
      </c>
      <c r="C3192" s="38" t="s">
        <v>10258</v>
      </c>
      <c r="D3192" s="38" t="s">
        <v>10259</v>
      </c>
      <c r="E3192" s="38" t="s">
        <v>10260</v>
      </c>
      <c r="F3192" s="38" t="s">
        <v>10261</v>
      </c>
      <c r="G3192" s="38" t="s">
        <v>3744</v>
      </c>
      <c r="H3192" s="38" t="s">
        <v>2665</v>
      </c>
      <c r="I3192" s="39">
        <v>0</v>
      </c>
      <c r="J3192" s="11">
        <f>VLOOKUP(LEFT(B3192,5),[1]Percents!$C:$M,9,FALSE)</f>
        <v>0.64170000000000005</v>
      </c>
      <c r="K3192" s="13">
        <f t="shared" si="50"/>
        <v>0</v>
      </c>
      <c r="L3192" s="22"/>
    </row>
    <row r="3193" spans="1:12" s="40" customFormat="1" ht="14.25" customHeight="1" x14ac:dyDescent="0.25">
      <c r="A3193" s="38" t="s">
        <v>141</v>
      </c>
      <c r="B3193" s="38" t="s">
        <v>555</v>
      </c>
      <c r="C3193" s="38" t="s">
        <v>11518</v>
      </c>
      <c r="D3193" s="38" t="s">
        <v>11519</v>
      </c>
      <c r="E3193" s="38" t="s">
        <v>9116</v>
      </c>
      <c r="F3193" s="38" t="s">
        <v>10261</v>
      </c>
      <c r="G3193" s="38" t="s">
        <v>3744</v>
      </c>
      <c r="H3193" s="38" t="s">
        <v>2665</v>
      </c>
      <c r="I3193" s="39">
        <v>0</v>
      </c>
      <c r="J3193" s="11">
        <f>VLOOKUP(LEFT(B3193,5),[1]Percents!$C:$M,9,FALSE)</f>
        <v>0.64170000000000005</v>
      </c>
      <c r="K3193" s="13">
        <f t="shared" si="50"/>
        <v>0</v>
      </c>
      <c r="L3193" s="22"/>
    </row>
    <row r="3194" spans="1:12" s="40" customFormat="1" ht="14.25" customHeight="1" x14ac:dyDescent="0.25">
      <c r="A3194" s="38" t="s">
        <v>213</v>
      </c>
      <c r="B3194" s="38" t="s">
        <v>145</v>
      </c>
      <c r="C3194" s="38" t="s">
        <v>5323</v>
      </c>
      <c r="D3194" s="38" t="s">
        <v>5324</v>
      </c>
      <c r="E3194" s="38" t="s">
        <v>4101</v>
      </c>
      <c r="F3194" s="38" t="s">
        <v>5325</v>
      </c>
      <c r="G3194" s="38" t="s">
        <v>3357</v>
      </c>
      <c r="H3194" s="38" t="s">
        <v>2665</v>
      </c>
      <c r="I3194" s="39">
        <v>4.68</v>
      </c>
      <c r="J3194" s="11">
        <f>VLOOKUP(LEFT(B3194,5),[1]Percents!$C:$M,9,FALSE)</f>
        <v>0</v>
      </c>
      <c r="K3194" s="13">
        <f t="shared" si="50"/>
        <v>0</v>
      </c>
      <c r="L3194" s="22"/>
    </row>
    <row r="3195" spans="1:12" s="40" customFormat="1" ht="14.25" customHeight="1" x14ac:dyDescent="0.25">
      <c r="A3195" s="38" t="s">
        <v>213</v>
      </c>
      <c r="B3195" s="38" t="s">
        <v>147</v>
      </c>
      <c r="C3195" s="38" t="s">
        <v>11210</v>
      </c>
      <c r="D3195" s="38" t="s">
        <v>11211</v>
      </c>
      <c r="E3195" s="38" t="s">
        <v>3593</v>
      </c>
      <c r="F3195" s="38" t="s">
        <v>11212</v>
      </c>
      <c r="G3195" s="38" t="s">
        <v>3357</v>
      </c>
      <c r="H3195" s="38" t="s">
        <v>2665</v>
      </c>
      <c r="I3195" s="41">
        <v>0</v>
      </c>
      <c r="J3195" s="11">
        <f>VLOOKUP(LEFT(B3195,5),[1]Percents!$C:$M,9,FALSE)</f>
        <v>0</v>
      </c>
      <c r="K3195" s="13">
        <f t="shared" si="50"/>
        <v>0</v>
      </c>
      <c r="L3195" s="22"/>
    </row>
    <row r="3196" spans="1:12" s="40" customFormat="1" ht="14.25" customHeight="1" x14ac:dyDescent="0.25">
      <c r="A3196" s="38" t="s">
        <v>213</v>
      </c>
      <c r="B3196" s="38" t="s">
        <v>162</v>
      </c>
      <c r="C3196" s="38" t="s">
        <v>4280</v>
      </c>
      <c r="D3196" s="38" t="s">
        <v>4281</v>
      </c>
      <c r="E3196" s="38" t="s">
        <v>1307</v>
      </c>
      <c r="F3196" s="38" t="s">
        <v>4282</v>
      </c>
      <c r="G3196" s="38" t="s">
        <v>3599</v>
      </c>
      <c r="H3196" s="38" t="s">
        <v>2665</v>
      </c>
      <c r="I3196" s="39">
        <v>8116.9299999999994</v>
      </c>
      <c r="J3196" s="11">
        <f>VLOOKUP(LEFT(B3196,5),[1]Percents!$C:$M,9,FALSE)</f>
        <v>4.4049999999999999E-2</v>
      </c>
      <c r="K3196" s="13">
        <f t="shared" si="50"/>
        <v>357.55076649999995</v>
      </c>
      <c r="L3196" s="22"/>
    </row>
    <row r="3197" spans="1:12" s="40" customFormat="1" ht="14.25" customHeight="1" x14ac:dyDescent="0.25">
      <c r="A3197" s="38" t="s">
        <v>213</v>
      </c>
      <c r="B3197" s="38" t="s">
        <v>258</v>
      </c>
      <c r="C3197" s="38" t="s">
        <v>4283</v>
      </c>
      <c r="D3197" s="38" t="s">
        <v>4284</v>
      </c>
      <c r="E3197" s="38" t="s">
        <v>4176</v>
      </c>
      <c r="F3197" s="38" t="s">
        <v>4285</v>
      </c>
      <c r="G3197" s="38" t="s">
        <v>4286</v>
      </c>
      <c r="H3197" s="38" t="s">
        <v>2665</v>
      </c>
      <c r="I3197" s="39">
        <v>8.75</v>
      </c>
      <c r="J3197" s="11">
        <f>VLOOKUP(LEFT(B3197,5),[1]Percents!$C:$M,9,FALSE)</f>
        <v>4.4049999999999999E-2</v>
      </c>
      <c r="K3197" s="13">
        <f t="shared" si="50"/>
        <v>0.38543749999999999</v>
      </c>
      <c r="L3197" s="22"/>
    </row>
    <row r="3198" spans="1:12" s="40" customFormat="1" ht="14.25" customHeight="1" x14ac:dyDescent="0.25">
      <c r="A3198" s="38" t="s">
        <v>213</v>
      </c>
      <c r="B3198" s="38" t="s">
        <v>285</v>
      </c>
      <c r="C3198" s="38" t="s">
        <v>4287</v>
      </c>
      <c r="D3198" s="38" t="s">
        <v>4288</v>
      </c>
      <c r="E3198" s="38" t="s">
        <v>1321</v>
      </c>
      <c r="F3198" s="38" t="s">
        <v>4289</v>
      </c>
      <c r="G3198" s="38" t="s">
        <v>3534</v>
      </c>
      <c r="H3198" s="38" t="s">
        <v>2665</v>
      </c>
      <c r="I3198" s="39">
        <v>940.08</v>
      </c>
      <c r="J3198" s="11">
        <f>VLOOKUP(LEFT(B3198,5),[1]Percents!$C:$M,9,FALSE)</f>
        <v>0</v>
      </c>
      <c r="K3198" s="13">
        <f t="shared" si="50"/>
        <v>0</v>
      </c>
      <c r="L3198" s="22"/>
    </row>
    <row r="3199" spans="1:12" s="40" customFormat="1" ht="14.25" customHeight="1" x14ac:dyDescent="0.25">
      <c r="A3199" s="38" t="s">
        <v>213</v>
      </c>
      <c r="B3199" s="38" t="s">
        <v>61</v>
      </c>
      <c r="C3199" s="38" t="s">
        <v>4290</v>
      </c>
      <c r="D3199" s="38" t="s">
        <v>4291</v>
      </c>
      <c r="E3199" s="38" t="s">
        <v>6719</v>
      </c>
      <c r="F3199" s="38" t="s">
        <v>4292</v>
      </c>
      <c r="G3199" s="38" t="s">
        <v>4195</v>
      </c>
      <c r="H3199" s="38" t="s">
        <v>2665</v>
      </c>
      <c r="I3199" s="39">
        <v>-4401.2299999999996</v>
      </c>
      <c r="J3199" s="11">
        <f>VLOOKUP(LEFT(B3199,5),[1]Percents!$C:$M,9,FALSE)</f>
        <v>0</v>
      </c>
      <c r="K3199" s="13">
        <f t="shared" si="50"/>
        <v>0</v>
      </c>
      <c r="L3199" s="22"/>
    </row>
    <row r="3200" spans="1:12" s="40" customFormat="1" ht="14.25" customHeight="1" x14ac:dyDescent="0.25">
      <c r="A3200" s="38" t="s">
        <v>213</v>
      </c>
      <c r="B3200" s="38" t="s">
        <v>285</v>
      </c>
      <c r="C3200" s="38" t="s">
        <v>10599</v>
      </c>
      <c r="D3200" s="38" t="s">
        <v>10600</v>
      </c>
      <c r="E3200" s="38" t="s">
        <v>286</v>
      </c>
      <c r="F3200" s="38" t="s">
        <v>10601</v>
      </c>
      <c r="G3200" s="38" t="s">
        <v>3905</v>
      </c>
      <c r="H3200" s="38" t="s">
        <v>2665</v>
      </c>
      <c r="I3200" s="41">
        <v>0</v>
      </c>
      <c r="J3200" s="11">
        <f>VLOOKUP(LEFT(B3200,5),[1]Percents!$C:$M,9,FALSE)</f>
        <v>0</v>
      </c>
      <c r="K3200" s="13">
        <f t="shared" si="50"/>
        <v>0</v>
      </c>
      <c r="L3200" s="22"/>
    </row>
    <row r="3201" spans="1:12" s="40" customFormat="1" ht="14.25" customHeight="1" x14ac:dyDescent="0.25">
      <c r="A3201" s="38" t="s">
        <v>213</v>
      </c>
      <c r="B3201" s="38" t="s">
        <v>166</v>
      </c>
      <c r="C3201" s="38" t="s">
        <v>4441</v>
      </c>
      <c r="D3201" s="38" t="s">
        <v>4442</v>
      </c>
      <c r="E3201" s="38" t="s">
        <v>1350</v>
      </c>
      <c r="F3201" s="38" t="s">
        <v>4443</v>
      </c>
      <c r="G3201" s="38" t="s">
        <v>4178</v>
      </c>
      <c r="H3201" s="38" t="s">
        <v>2665</v>
      </c>
      <c r="I3201" s="41">
        <v>0</v>
      </c>
      <c r="J3201" s="11">
        <f>VLOOKUP(LEFT(B3201,5),[1]Percents!$C:$M,9,FALSE)</f>
        <v>4.4049999999999999E-2</v>
      </c>
      <c r="K3201" s="13">
        <f t="shared" si="50"/>
        <v>0</v>
      </c>
      <c r="L3201" s="22"/>
    </row>
    <row r="3202" spans="1:12" s="40" customFormat="1" ht="14.25" customHeight="1" x14ac:dyDescent="0.25">
      <c r="A3202" s="38" t="s">
        <v>213</v>
      </c>
      <c r="B3202" s="38" t="s">
        <v>147</v>
      </c>
      <c r="C3202" s="38" t="s">
        <v>11213</v>
      </c>
      <c r="D3202" s="38" t="s">
        <v>11214</v>
      </c>
      <c r="E3202" s="38" t="s">
        <v>3593</v>
      </c>
      <c r="F3202" s="38" t="s">
        <v>11215</v>
      </c>
      <c r="G3202" s="38" t="s">
        <v>3357</v>
      </c>
      <c r="H3202" s="38" t="s">
        <v>2665</v>
      </c>
      <c r="I3202" s="41">
        <v>-11045.56</v>
      </c>
      <c r="J3202" s="11">
        <f>VLOOKUP(LEFT(B3202,5),[1]Percents!$C:$M,9,FALSE)</f>
        <v>0</v>
      </c>
      <c r="K3202" s="13">
        <f t="shared" si="50"/>
        <v>0</v>
      </c>
      <c r="L3202" s="22"/>
    </row>
    <row r="3203" spans="1:12" s="40" customFormat="1" ht="14.25" customHeight="1" x14ac:dyDescent="0.25">
      <c r="A3203" s="38" t="s">
        <v>213</v>
      </c>
      <c r="B3203" s="38" t="s">
        <v>258</v>
      </c>
      <c r="C3203" s="38" t="s">
        <v>4444</v>
      </c>
      <c r="D3203" s="38" t="s">
        <v>4445</v>
      </c>
      <c r="E3203" s="38" t="s">
        <v>17</v>
      </c>
      <c r="F3203" s="38" t="s">
        <v>4446</v>
      </c>
      <c r="G3203" s="38" t="s">
        <v>4366</v>
      </c>
      <c r="H3203" s="38" t="s">
        <v>2665</v>
      </c>
      <c r="I3203" s="39">
        <v>1640.08</v>
      </c>
      <c r="J3203" s="11">
        <f>VLOOKUP(LEFT(B3203,5),[1]Percents!$C:$M,9,FALSE)</f>
        <v>4.4049999999999999E-2</v>
      </c>
      <c r="K3203" s="13">
        <f t="shared" si="50"/>
        <v>72.245523999999989</v>
      </c>
      <c r="L3203" s="22"/>
    </row>
    <row r="3204" spans="1:12" s="40" customFormat="1" ht="14.25" customHeight="1" x14ac:dyDescent="0.25">
      <c r="A3204" s="38" t="s">
        <v>243</v>
      </c>
      <c r="B3204" s="38" t="s">
        <v>2543</v>
      </c>
      <c r="C3204" s="38" t="s">
        <v>4541</v>
      </c>
      <c r="D3204" s="38" t="s">
        <v>4542</v>
      </c>
      <c r="E3204" s="38" t="s">
        <v>360</v>
      </c>
      <c r="F3204" s="38" t="s">
        <v>4543</v>
      </c>
      <c r="G3204" s="38" t="s">
        <v>4320</v>
      </c>
      <c r="H3204" s="38" t="s">
        <v>2665</v>
      </c>
      <c r="I3204" s="39">
        <v>0</v>
      </c>
      <c r="J3204" s="11">
        <f>VLOOKUP(LEFT(B3204,5),[1]Percents!$C:$M,9,FALSE)</f>
        <v>0</v>
      </c>
      <c r="K3204" s="13">
        <f t="shared" si="50"/>
        <v>0</v>
      </c>
      <c r="L3204" s="22"/>
    </row>
    <row r="3205" spans="1:12" s="40" customFormat="1" ht="14.25" customHeight="1" x14ac:dyDescent="0.25">
      <c r="A3205" s="38" t="s">
        <v>213</v>
      </c>
      <c r="B3205" s="38" t="s">
        <v>258</v>
      </c>
      <c r="C3205" s="38" t="s">
        <v>4810</v>
      </c>
      <c r="D3205" s="38" t="s">
        <v>4811</v>
      </c>
      <c r="E3205" s="38" t="s">
        <v>541</v>
      </c>
      <c r="F3205" s="38" t="s">
        <v>4812</v>
      </c>
      <c r="G3205" s="38" t="s">
        <v>4395</v>
      </c>
      <c r="H3205" s="38" t="s">
        <v>2665</v>
      </c>
      <c r="I3205" s="39">
        <v>0</v>
      </c>
      <c r="J3205" s="11">
        <f>VLOOKUP(LEFT(B3205,5),[1]Percents!$C:$M,9,FALSE)</f>
        <v>4.4049999999999999E-2</v>
      </c>
      <c r="K3205" s="13">
        <f t="shared" si="50"/>
        <v>0</v>
      </c>
      <c r="L3205" s="22"/>
    </row>
    <row r="3206" spans="1:12" s="40" customFormat="1" ht="14.25" customHeight="1" x14ac:dyDescent="0.25">
      <c r="A3206" s="38" t="s">
        <v>141</v>
      </c>
      <c r="B3206" s="38" t="s">
        <v>43</v>
      </c>
      <c r="C3206" s="38" t="s">
        <v>5069</v>
      </c>
      <c r="D3206" s="38" t="s">
        <v>5070</v>
      </c>
      <c r="E3206" s="38" t="s">
        <v>3930</v>
      </c>
      <c r="F3206" s="38" t="s">
        <v>5071</v>
      </c>
      <c r="G3206" s="38" t="s">
        <v>1851</v>
      </c>
      <c r="H3206" s="38" t="s">
        <v>2665</v>
      </c>
      <c r="I3206" s="39">
        <v>10268.61</v>
      </c>
      <c r="J3206" s="11">
        <f>VLOOKUP(LEFT(B3206,5),[1]Percents!$C:$M,9,FALSE)</f>
        <v>0.64170000000000005</v>
      </c>
      <c r="K3206" s="13">
        <f t="shared" si="50"/>
        <v>6589.3670370000009</v>
      </c>
      <c r="L3206" s="22"/>
    </row>
    <row r="3207" spans="1:12" s="40" customFormat="1" ht="14.25" customHeight="1" x14ac:dyDescent="0.25">
      <c r="A3207" s="38" t="s">
        <v>242</v>
      </c>
      <c r="B3207" s="38" t="s">
        <v>423</v>
      </c>
      <c r="C3207" s="38" t="s">
        <v>5695</v>
      </c>
      <c r="D3207" s="38" t="s">
        <v>5696</v>
      </c>
      <c r="E3207" s="38" t="s">
        <v>5697</v>
      </c>
      <c r="F3207" s="38" t="s">
        <v>5698</v>
      </c>
      <c r="G3207" s="38" t="s">
        <v>3905</v>
      </c>
      <c r="H3207" s="38" t="s">
        <v>2665</v>
      </c>
      <c r="I3207" s="39">
        <v>78.959999999999994</v>
      </c>
      <c r="J3207" s="11">
        <f>VLOOKUP(LEFT(B3207,5),[1]Percents!$C:$M,9,FALSE)</f>
        <v>0</v>
      </c>
      <c r="K3207" s="13">
        <f t="shared" si="50"/>
        <v>0</v>
      </c>
      <c r="L3207" s="22"/>
    </row>
    <row r="3208" spans="1:12" s="40" customFormat="1" ht="14.25" customHeight="1" x14ac:dyDescent="0.25">
      <c r="A3208" s="38" t="s">
        <v>243</v>
      </c>
      <c r="B3208" s="38" t="s">
        <v>289</v>
      </c>
      <c r="C3208" s="38" t="s">
        <v>9718</v>
      </c>
      <c r="D3208" s="38" t="s">
        <v>9719</v>
      </c>
      <c r="E3208" s="38" t="s">
        <v>9720</v>
      </c>
      <c r="F3208" s="38" t="s">
        <v>9721</v>
      </c>
      <c r="G3208" s="38" t="s">
        <v>3905</v>
      </c>
      <c r="H3208" s="38" t="s">
        <v>2665</v>
      </c>
      <c r="I3208" s="39">
        <v>0</v>
      </c>
      <c r="J3208" s="11">
        <f>VLOOKUP(LEFT(B3208,5),[1]Percents!$C:$M,9,FALSE)</f>
        <v>0</v>
      </c>
      <c r="K3208" s="13">
        <f t="shared" si="50"/>
        <v>0</v>
      </c>
      <c r="L3208" s="22"/>
    </row>
    <row r="3209" spans="1:12" s="40" customFormat="1" ht="14.25" customHeight="1" x14ac:dyDescent="0.25">
      <c r="A3209" s="38" t="s">
        <v>213</v>
      </c>
      <c r="B3209" s="38" t="s">
        <v>258</v>
      </c>
      <c r="C3209" s="38" t="s">
        <v>4666</v>
      </c>
      <c r="D3209" s="38" t="s">
        <v>4667</v>
      </c>
      <c r="E3209" s="38" t="s">
        <v>395</v>
      </c>
      <c r="F3209" s="38" t="s">
        <v>4668</v>
      </c>
      <c r="G3209" s="38" t="s">
        <v>4669</v>
      </c>
      <c r="H3209" s="38" t="s">
        <v>2665</v>
      </c>
      <c r="I3209" s="39">
        <v>173.52</v>
      </c>
      <c r="J3209" s="11">
        <f>VLOOKUP(LEFT(B3209,5),[1]Percents!$C:$M,9,FALSE)</f>
        <v>4.4049999999999999E-2</v>
      </c>
      <c r="K3209" s="13">
        <f t="shared" si="50"/>
        <v>7.6435560000000002</v>
      </c>
      <c r="L3209" s="22"/>
    </row>
    <row r="3210" spans="1:12" s="40" customFormat="1" ht="14.25" customHeight="1" x14ac:dyDescent="0.25">
      <c r="A3210" s="38" t="s">
        <v>243</v>
      </c>
      <c r="B3210" s="38" t="s">
        <v>289</v>
      </c>
      <c r="C3210" s="38" t="s">
        <v>9136</v>
      </c>
      <c r="D3210" s="38" t="s">
        <v>9137</v>
      </c>
      <c r="E3210" s="38" t="s">
        <v>622</v>
      </c>
      <c r="F3210" s="38" t="s">
        <v>9138</v>
      </c>
      <c r="G3210" s="38" t="s">
        <v>4121</v>
      </c>
      <c r="H3210" s="38" t="s">
        <v>2665</v>
      </c>
      <c r="I3210" s="39">
        <v>0</v>
      </c>
      <c r="J3210" s="11">
        <f>VLOOKUP(LEFT(B3210,5),[1]Percents!$C:$M,9,FALSE)</f>
        <v>0</v>
      </c>
      <c r="K3210" s="13">
        <f t="shared" ref="K3210:K3273" si="51">+I3210*J3210</f>
        <v>0</v>
      </c>
      <c r="L3210" s="22"/>
    </row>
    <row r="3211" spans="1:12" s="40" customFormat="1" ht="14.25" customHeight="1" x14ac:dyDescent="0.25">
      <c r="A3211" s="38" t="s">
        <v>213</v>
      </c>
      <c r="B3211" s="38" t="s">
        <v>285</v>
      </c>
      <c r="C3211" s="38" t="s">
        <v>4544</v>
      </c>
      <c r="D3211" s="38" t="s">
        <v>4545</v>
      </c>
      <c r="E3211" s="38" t="s">
        <v>881</v>
      </c>
      <c r="F3211" s="38" t="s">
        <v>4546</v>
      </c>
      <c r="G3211" s="38" t="s">
        <v>4320</v>
      </c>
      <c r="H3211" s="38" t="s">
        <v>2665</v>
      </c>
      <c r="I3211" s="39">
        <v>1295.6400000000001</v>
      </c>
      <c r="J3211" s="11">
        <f>VLOOKUP(LEFT(B3211,5),[1]Percents!$C:$M,9,FALSE)</f>
        <v>0</v>
      </c>
      <c r="K3211" s="13">
        <f t="shared" si="51"/>
        <v>0</v>
      </c>
      <c r="L3211" s="22"/>
    </row>
    <row r="3212" spans="1:12" s="40" customFormat="1" ht="14.25" customHeight="1" x14ac:dyDescent="0.25">
      <c r="A3212" s="38" t="s">
        <v>141</v>
      </c>
      <c r="B3212" s="38" t="s">
        <v>43</v>
      </c>
      <c r="C3212" s="38" t="s">
        <v>4813</v>
      </c>
      <c r="D3212" s="38" t="s">
        <v>4814</v>
      </c>
      <c r="E3212" s="38" t="s">
        <v>3930</v>
      </c>
      <c r="F3212" s="38" t="s">
        <v>4815</v>
      </c>
      <c r="G3212" s="38" t="s">
        <v>3223</v>
      </c>
      <c r="H3212" s="38" t="s">
        <v>2665</v>
      </c>
      <c r="I3212" s="39">
        <v>3791.87</v>
      </c>
      <c r="J3212" s="11">
        <f>VLOOKUP(LEFT(B3212,5),[1]Percents!$C:$M,9,FALSE)</f>
        <v>0.64170000000000005</v>
      </c>
      <c r="K3212" s="13">
        <f t="shared" si="51"/>
        <v>2433.2429790000001</v>
      </c>
      <c r="L3212" s="22"/>
    </row>
    <row r="3213" spans="1:12" s="40" customFormat="1" ht="14.25" customHeight="1" x14ac:dyDescent="0.25">
      <c r="A3213" s="38" t="s">
        <v>213</v>
      </c>
      <c r="B3213" s="38" t="s">
        <v>79</v>
      </c>
      <c r="C3213" s="38" t="s">
        <v>9139</v>
      </c>
      <c r="D3213" s="38" t="s">
        <v>9140</v>
      </c>
      <c r="E3213" s="38" t="s">
        <v>476</v>
      </c>
      <c r="F3213" s="38" t="s">
        <v>9141</v>
      </c>
      <c r="G3213" s="38" t="s">
        <v>4464</v>
      </c>
      <c r="H3213" s="38" t="s">
        <v>2665</v>
      </c>
      <c r="I3213" s="39">
        <v>0</v>
      </c>
      <c r="J3213" s="11">
        <f>VLOOKUP(LEFT(B3213,5),[1]Percents!$C:$M,9,FALSE)</f>
        <v>0</v>
      </c>
      <c r="K3213" s="13">
        <f t="shared" si="51"/>
        <v>0</v>
      </c>
      <c r="L3213" s="22"/>
    </row>
    <row r="3214" spans="1:12" s="40" customFormat="1" ht="14.25" customHeight="1" x14ac:dyDescent="0.25">
      <c r="A3214" s="38" t="s">
        <v>243</v>
      </c>
      <c r="B3214" s="38" t="s">
        <v>50</v>
      </c>
      <c r="C3214" s="38" t="s">
        <v>4915</v>
      </c>
      <c r="D3214" s="38" t="s">
        <v>4916</v>
      </c>
      <c r="E3214" s="38" t="s">
        <v>386</v>
      </c>
      <c r="F3214" s="38" t="s">
        <v>4917</v>
      </c>
      <c r="G3214" s="38" t="s">
        <v>2991</v>
      </c>
      <c r="H3214" s="38" t="s">
        <v>2665</v>
      </c>
      <c r="I3214" s="39">
        <v>-9.98</v>
      </c>
      <c r="J3214" s="11">
        <f>VLOOKUP(LEFT(B3214,5),[1]Percents!$C:$M,9,FALSE)</f>
        <v>0</v>
      </c>
      <c r="K3214" s="13">
        <f t="shared" si="51"/>
        <v>0</v>
      </c>
      <c r="L3214" s="22"/>
    </row>
    <row r="3215" spans="1:12" s="40" customFormat="1" ht="14.25" customHeight="1" x14ac:dyDescent="0.25">
      <c r="A3215" s="38" t="s">
        <v>243</v>
      </c>
      <c r="B3215" s="38" t="s">
        <v>50</v>
      </c>
      <c r="C3215" s="38" t="s">
        <v>5699</v>
      </c>
      <c r="D3215" s="38" t="s">
        <v>5700</v>
      </c>
      <c r="E3215" s="38" t="s">
        <v>19</v>
      </c>
      <c r="F3215" s="38" t="s">
        <v>5701</v>
      </c>
      <c r="G3215" s="38" t="s">
        <v>5302</v>
      </c>
      <c r="H3215" s="38" t="s">
        <v>2665</v>
      </c>
      <c r="I3215" s="39">
        <v>3685.56</v>
      </c>
      <c r="J3215" s="11">
        <f>VLOOKUP(LEFT(B3215,5),[1]Percents!$C:$M,9,FALSE)</f>
        <v>0</v>
      </c>
      <c r="K3215" s="13">
        <f t="shared" si="51"/>
        <v>0</v>
      </c>
      <c r="L3215" s="22"/>
    </row>
    <row r="3216" spans="1:12" s="40" customFormat="1" ht="14.25" customHeight="1" x14ac:dyDescent="0.25">
      <c r="A3216" s="38" t="s">
        <v>243</v>
      </c>
      <c r="B3216" s="38" t="s">
        <v>50</v>
      </c>
      <c r="C3216" s="38" t="s">
        <v>12321</v>
      </c>
      <c r="D3216" s="38" t="s">
        <v>12322</v>
      </c>
      <c r="E3216" s="38" t="s">
        <v>19</v>
      </c>
      <c r="F3216" s="38" t="s">
        <v>5701</v>
      </c>
      <c r="G3216" s="38" t="s">
        <v>5302</v>
      </c>
      <c r="H3216" s="38" t="s">
        <v>2665</v>
      </c>
      <c r="I3216" s="39">
        <v>0</v>
      </c>
      <c r="J3216" s="11">
        <f>VLOOKUP(LEFT(B3216,5),[1]Percents!$C:$M,9,FALSE)</f>
        <v>0</v>
      </c>
      <c r="K3216" s="13">
        <f t="shared" si="51"/>
        <v>0</v>
      </c>
      <c r="L3216" s="22"/>
    </row>
    <row r="3217" spans="1:12" s="40" customFormat="1" ht="14.25" customHeight="1" x14ac:dyDescent="0.25">
      <c r="A3217" s="38" t="s">
        <v>243</v>
      </c>
      <c r="B3217" s="38" t="s">
        <v>118</v>
      </c>
      <c r="C3217" s="38" t="s">
        <v>4918</v>
      </c>
      <c r="D3217" s="38" t="s">
        <v>4919</v>
      </c>
      <c r="E3217" s="38" t="s">
        <v>107</v>
      </c>
      <c r="F3217" s="38" t="s">
        <v>4920</v>
      </c>
      <c r="G3217" s="38" t="s">
        <v>4320</v>
      </c>
      <c r="H3217" s="38" t="s">
        <v>2665</v>
      </c>
      <c r="I3217" s="39">
        <v>0</v>
      </c>
      <c r="J3217" s="11">
        <f>VLOOKUP(LEFT(B3217,5),[1]Percents!$C:$M,9,FALSE)</f>
        <v>0</v>
      </c>
      <c r="K3217" s="13">
        <f t="shared" si="51"/>
        <v>0</v>
      </c>
      <c r="L3217" s="22"/>
    </row>
    <row r="3218" spans="1:12" s="40" customFormat="1" ht="14.25" customHeight="1" x14ac:dyDescent="0.25">
      <c r="A3218" s="38" t="s">
        <v>213</v>
      </c>
      <c r="B3218" s="38" t="s">
        <v>153</v>
      </c>
      <c r="C3218" s="38" t="s">
        <v>5702</v>
      </c>
      <c r="D3218" s="38" t="s">
        <v>5703</v>
      </c>
      <c r="E3218" s="38" t="s">
        <v>896</v>
      </c>
      <c r="F3218" s="38" t="s">
        <v>5704</v>
      </c>
      <c r="G3218" s="38" t="s">
        <v>5705</v>
      </c>
      <c r="H3218" s="38" t="s">
        <v>2665</v>
      </c>
      <c r="I3218" s="39">
        <v>70.34</v>
      </c>
      <c r="J3218" s="11">
        <f>VLOOKUP(LEFT(B3218,5),[1]Percents!$C:$M,9,FALSE)</f>
        <v>0</v>
      </c>
      <c r="K3218" s="13">
        <f t="shared" si="51"/>
        <v>0</v>
      </c>
      <c r="L3218" s="22"/>
    </row>
    <row r="3219" spans="1:12" s="40" customFormat="1" ht="14.25" customHeight="1" x14ac:dyDescent="0.25">
      <c r="A3219" s="38" t="s">
        <v>141</v>
      </c>
      <c r="B3219" s="38" t="s">
        <v>43</v>
      </c>
      <c r="C3219" s="38" t="s">
        <v>9722</v>
      </c>
      <c r="D3219" s="38" t="s">
        <v>9723</v>
      </c>
      <c r="E3219" s="38" t="s">
        <v>9724</v>
      </c>
      <c r="F3219" s="38" t="s">
        <v>9725</v>
      </c>
      <c r="G3219" s="38" t="s">
        <v>9726</v>
      </c>
      <c r="H3219" s="38" t="s">
        <v>2665</v>
      </c>
      <c r="I3219" s="39">
        <v>0</v>
      </c>
      <c r="J3219" s="11">
        <f>VLOOKUP(LEFT(B3219,5),[1]Percents!$C:$M,9,FALSE)</f>
        <v>0.64170000000000005</v>
      </c>
      <c r="K3219" s="13">
        <f t="shared" si="51"/>
        <v>0</v>
      </c>
      <c r="L3219" s="22"/>
    </row>
    <row r="3220" spans="1:12" s="40" customFormat="1" ht="14.25" customHeight="1" x14ac:dyDescent="0.25">
      <c r="A3220" s="38" t="s">
        <v>213</v>
      </c>
      <c r="B3220" s="38" t="s">
        <v>106</v>
      </c>
      <c r="C3220" s="38" t="s">
        <v>9142</v>
      </c>
      <c r="D3220" s="38" t="s">
        <v>9143</v>
      </c>
      <c r="E3220" s="38" t="s">
        <v>9144</v>
      </c>
      <c r="F3220" s="38" t="s">
        <v>9145</v>
      </c>
      <c r="G3220" s="38" t="s">
        <v>3744</v>
      </c>
      <c r="H3220" s="38" t="s">
        <v>2665</v>
      </c>
      <c r="I3220" s="39">
        <v>0</v>
      </c>
      <c r="J3220" s="11">
        <f>VLOOKUP(LEFT(B3220,5),[1]Percents!$C:$M,9,FALSE)</f>
        <v>0</v>
      </c>
      <c r="K3220" s="13">
        <f t="shared" si="51"/>
        <v>0</v>
      </c>
      <c r="L3220" s="22"/>
    </row>
    <row r="3221" spans="1:12" s="40" customFormat="1" ht="14.25" customHeight="1" x14ac:dyDescent="0.25">
      <c r="A3221" s="38" t="s">
        <v>213</v>
      </c>
      <c r="B3221" s="38" t="s">
        <v>120</v>
      </c>
      <c r="C3221" s="38" t="s">
        <v>4670</v>
      </c>
      <c r="D3221" s="38" t="s">
        <v>4671</v>
      </c>
      <c r="E3221" s="38" t="s">
        <v>1275</v>
      </c>
      <c r="F3221" s="38" t="s">
        <v>4672</v>
      </c>
      <c r="G3221" s="38" t="s">
        <v>4656</v>
      </c>
      <c r="H3221" s="38" t="s">
        <v>2665</v>
      </c>
      <c r="I3221" s="39">
        <v>0</v>
      </c>
      <c r="J3221" s="11">
        <f>VLOOKUP(LEFT(B3221,5),[1]Percents!$C:$M,9,FALSE)</f>
        <v>0</v>
      </c>
      <c r="K3221" s="13">
        <f t="shared" si="51"/>
        <v>0</v>
      </c>
      <c r="L3221" s="22"/>
    </row>
    <row r="3222" spans="1:12" s="40" customFormat="1" ht="14.25" customHeight="1" x14ac:dyDescent="0.25">
      <c r="A3222" s="38" t="s">
        <v>213</v>
      </c>
      <c r="B3222" s="38" t="s">
        <v>79</v>
      </c>
      <c r="C3222" s="38" t="s">
        <v>12323</v>
      </c>
      <c r="D3222" s="38" t="s">
        <v>12324</v>
      </c>
      <c r="E3222" s="38" t="s">
        <v>1370</v>
      </c>
      <c r="F3222" s="38" t="s">
        <v>12325</v>
      </c>
      <c r="G3222" s="38" t="s">
        <v>4320</v>
      </c>
      <c r="H3222" s="38" t="s">
        <v>2665</v>
      </c>
      <c r="I3222" s="39">
        <v>-0.02</v>
      </c>
      <c r="J3222" s="11">
        <f>VLOOKUP(LEFT(B3222,5),[1]Percents!$C:$M,9,FALSE)</f>
        <v>0</v>
      </c>
      <c r="K3222" s="13">
        <f t="shared" si="51"/>
        <v>0</v>
      </c>
      <c r="L3222" s="22"/>
    </row>
    <row r="3223" spans="1:12" s="40" customFormat="1" ht="14.25" customHeight="1" x14ac:dyDescent="0.25">
      <c r="A3223" s="38" t="s">
        <v>213</v>
      </c>
      <c r="B3223" s="38" t="s">
        <v>285</v>
      </c>
      <c r="C3223" s="38" t="s">
        <v>6032</v>
      </c>
      <c r="D3223" s="38" t="s">
        <v>6033</v>
      </c>
      <c r="E3223" s="38" t="s">
        <v>469</v>
      </c>
      <c r="F3223" s="38" t="s">
        <v>6034</v>
      </c>
      <c r="G3223" s="38" t="s">
        <v>3534</v>
      </c>
      <c r="H3223" s="38" t="s">
        <v>2665</v>
      </c>
      <c r="I3223" s="39">
        <v>8044.22</v>
      </c>
      <c r="J3223" s="11">
        <f>VLOOKUP(LEFT(B3223,5),[1]Percents!$C:$M,9,FALSE)</f>
        <v>0</v>
      </c>
      <c r="K3223" s="13">
        <f t="shared" si="51"/>
        <v>0</v>
      </c>
      <c r="L3223" s="22"/>
    </row>
    <row r="3224" spans="1:12" s="40" customFormat="1" ht="14.25" customHeight="1" x14ac:dyDescent="0.25">
      <c r="A3224" s="38" t="s">
        <v>213</v>
      </c>
      <c r="B3224" s="38" t="s">
        <v>145</v>
      </c>
      <c r="C3224" s="38" t="s">
        <v>6917</v>
      </c>
      <c r="D3224" s="38" t="s">
        <v>6918</v>
      </c>
      <c r="E3224" s="38" t="s">
        <v>3057</v>
      </c>
      <c r="F3224" s="38" t="s">
        <v>6919</v>
      </c>
      <c r="G3224" s="38" t="s">
        <v>6920</v>
      </c>
      <c r="H3224" s="38" t="s">
        <v>2665</v>
      </c>
      <c r="I3224" s="39">
        <v>36.49</v>
      </c>
      <c r="J3224" s="11">
        <f>VLOOKUP(LEFT(B3224,5),[1]Percents!$C:$M,9,FALSE)</f>
        <v>0</v>
      </c>
      <c r="K3224" s="13">
        <f t="shared" si="51"/>
        <v>0</v>
      </c>
      <c r="L3224" s="22"/>
    </row>
    <row r="3225" spans="1:12" s="40" customFormat="1" ht="14.25" customHeight="1" x14ac:dyDescent="0.25">
      <c r="A3225" s="38" t="s">
        <v>213</v>
      </c>
      <c r="B3225" s="38" t="s">
        <v>102</v>
      </c>
      <c r="C3225" s="38" t="s">
        <v>4816</v>
      </c>
      <c r="D3225" s="38" t="s">
        <v>4817</v>
      </c>
      <c r="E3225" s="38" t="s">
        <v>3718</v>
      </c>
      <c r="F3225" s="38" t="s">
        <v>4818</v>
      </c>
      <c r="G3225" s="38" t="s">
        <v>4819</v>
      </c>
      <c r="H3225" s="38" t="s">
        <v>2665</v>
      </c>
      <c r="I3225" s="39">
        <v>0</v>
      </c>
      <c r="J3225" s="11">
        <f>VLOOKUP(LEFT(B3225,5),[1]Percents!$C:$M,9,FALSE)</f>
        <v>0</v>
      </c>
      <c r="K3225" s="13">
        <f t="shared" si="51"/>
        <v>0</v>
      </c>
      <c r="L3225" s="22"/>
    </row>
    <row r="3226" spans="1:12" s="40" customFormat="1" ht="14.25" customHeight="1" x14ac:dyDescent="0.25">
      <c r="A3226" s="38" t="s">
        <v>213</v>
      </c>
      <c r="B3226" s="38" t="s">
        <v>105</v>
      </c>
      <c r="C3226" s="38" t="s">
        <v>4816</v>
      </c>
      <c r="D3226" s="38" t="s">
        <v>4817</v>
      </c>
      <c r="E3226" s="38" t="s">
        <v>3718</v>
      </c>
      <c r="F3226" s="38" t="s">
        <v>4818</v>
      </c>
      <c r="G3226" s="38" t="s">
        <v>4819</v>
      </c>
      <c r="H3226" s="38" t="s">
        <v>2665</v>
      </c>
      <c r="I3226" s="39">
        <v>4579.24</v>
      </c>
      <c r="J3226" s="11">
        <f>VLOOKUP(LEFT(B3226,5),[1]Percents!$C:$M,9,FALSE)</f>
        <v>0</v>
      </c>
      <c r="K3226" s="13">
        <f t="shared" si="51"/>
        <v>0</v>
      </c>
      <c r="L3226" s="22"/>
    </row>
    <row r="3227" spans="1:12" s="40" customFormat="1" ht="14.25" customHeight="1" x14ac:dyDescent="0.25">
      <c r="A3227" s="38" t="s">
        <v>213</v>
      </c>
      <c r="B3227" s="38" t="s">
        <v>7018</v>
      </c>
      <c r="C3227" s="38" t="s">
        <v>12326</v>
      </c>
      <c r="D3227" s="38" t="s">
        <v>12327</v>
      </c>
      <c r="E3227" s="38" t="s">
        <v>834</v>
      </c>
      <c r="F3227" s="38" t="s">
        <v>12328</v>
      </c>
      <c r="G3227" s="38" t="s">
        <v>4195</v>
      </c>
      <c r="H3227" s="38" t="s">
        <v>2665</v>
      </c>
      <c r="I3227" s="41">
        <v>0</v>
      </c>
      <c r="J3227" s="11">
        <f>VLOOKUP(LEFT(B3227,5),[1]Percents!$C:$M,9,FALSE)</f>
        <v>0</v>
      </c>
      <c r="K3227" s="13">
        <f t="shared" si="51"/>
        <v>0</v>
      </c>
      <c r="L3227" s="22"/>
    </row>
    <row r="3228" spans="1:12" s="40" customFormat="1" ht="14.25" customHeight="1" x14ac:dyDescent="0.25">
      <c r="A3228" s="38" t="s">
        <v>213</v>
      </c>
      <c r="B3228" s="38" t="s">
        <v>919</v>
      </c>
      <c r="C3228" s="38" t="s">
        <v>12329</v>
      </c>
      <c r="D3228" s="38" t="s">
        <v>12330</v>
      </c>
      <c r="E3228" s="38" t="s">
        <v>3548</v>
      </c>
      <c r="F3228" s="38" t="s">
        <v>12331</v>
      </c>
      <c r="G3228" s="38" t="s">
        <v>4320</v>
      </c>
      <c r="H3228" s="38" t="s">
        <v>2665</v>
      </c>
      <c r="I3228" s="41">
        <v>0</v>
      </c>
      <c r="J3228" s="11">
        <f>VLOOKUP(LEFT(B3228,5),[1]Percents!$C:$M,9,FALSE)</f>
        <v>0</v>
      </c>
      <c r="K3228" s="13">
        <f t="shared" si="51"/>
        <v>0</v>
      </c>
      <c r="L3228" s="22"/>
    </row>
    <row r="3229" spans="1:12" s="40" customFormat="1" ht="14.25" customHeight="1" x14ac:dyDescent="0.25">
      <c r="A3229" s="38" t="s">
        <v>141</v>
      </c>
      <c r="B3229" s="38" t="s">
        <v>306</v>
      </c>
      <c r="C3229" s="38" t="s">
        <v>4921</v>
      </c>
      <c r="D3229" s="38" t="s">
        <v>4922</v>
      </c>
      <c r="E3229" s="38" t="s">
        <v>4923</v>
      </c>
      <c r="F3229" s="38" t="s">
        <v>4924</v>
      </c>
      <c r="G3229" s="38" t="s">
        <v>4925</v>
      </c>
      <c r="H3229" s="38" t="s">
        <v>2665</v>
      </c>
      <c r="I3229" s="39">
        <v>-390.61</v>
      </c>
      <c r="J3229" s="11">
        <f>VLOOKUP(LEFT(B3229,5),[1]Percents!$C:$M,9,FALSE)</f>
        <v>0.64170000000000005</v>
      </c>
      <c r="K3229" s="13">
        <f t="shared" si="51"/>
        <v>-250.65443700000003</v>
      </c>
      <c r="L3229" s="22"/>
    </row>
    <row r="3230" spans="1:12" s="40" customFormat="1" ht="14.25" customHeight="1" x14ac:dyDescent="0.25">
      <c r="A3230" s="38" t="s">
        <v>213</v>
      </c>
      <c r="B3230" s="38" t="s">
        <v>292</v>
      </c>
      <c r="C3230" s="38" t="s">
        <v>4820</v>
      </c>
      <c r="D3230" s="38" t="s">
        <v>4821</v>
      </c>
      <c r="E3230" s="38" t="s">
        <v>168</v>
      </c>
      <c r="F3230" s="38" t="s">
        <v>4822</v>
      </c>
      <c r="G3230" s="38" t="s">
        <v>4320</v>
      </c>
      <c r="H3230" s="38" t="s">
        <v>2665</v>
      </c>
      <c r="I3230" s="39">
        <v>0</v>
      </c>
      <c r="J3230" s="11">
        <f>VLOOKUP(LEFT(B3230,5),[1]Percents!$C:$M,9,FALSE)</f>
        <v>4.4049999999999999E-2</v>
      </c>
      <c r="K3230" s="13">
        <f t="shared" si="51"/>
        <v>0</v>
      </c>
      <c r="L3230" s="22"/>
    </row>
    <row r="3231" spans="1:12" s="40" customFormat="1" ht="14.25" customHeight="1" x14ac:dyDescent="0.25">
      <c r="A3231" s="38" t="s">
        <v>213</v>
      </c>
      <c r="B3231" s="38" t="s">
        <v>2</v>
      </c>
      <c r="C3231" s="38" t="s">
        <v>5072</v>
      </c>
      <c r="D3231" s="38" t="s">
        <v>5073</v>
      </c>
      <c r="E3231" s="38" t="s">
        <v>2649</v>
      </c>
      <c r="F3231" s="38" t="s">
        <v>5074</v>
      </c>
      <c r="G3231" s="38" t="s">
        <v>3905</v>
      </c>
      <c r="H3231" s="38" t="s">
        <v>2665</v>
      </c>
      <c r="I3231" s="39">
        <v>0</v>
      </c>
      <c r="J3231" s="11">
        <f>VLOOKUP(LEFT(B3231,5),[1]Percents!$C:$M,9,FALSE)</f>
        <v>0</v>
      </c>
      <c r="K3231" s="13">
        <f t="shared" si="51"/>
        <v>0</v>
      </c>
      <c r="L3231" s="22"/>
    </row>
    <row r="3232" spans="1:12" s="40" customFormat="1" ht="14.25" customHeight="1" x14ac:dyDescent="0.25">
      <c r="A3232" s="38" t="s">
        <v>141</v>
      </c>
      <c r="B3232" s="38" t="s">
        <v>306</v>
      </c>
      <c r="C3232" s="38" t="s">
        <v>4823</v>
      </c>
      <c r="D3232" s="38" t="s">
        <v>4824</v>
      </c>
      <c r="E3232" s="38" t="s">
        <v>1085</v>
      </c>
      <c r="F3232" s="38" t="s">
        <v>4825</v>
      </c>
      <c r="G3232" s="38" t="s">
        <v>4121</v>
      </c>
      <c r="H3232" s="38" t="s">
        <v>2665</v>
      </c>
      <c r="I3232" s="39">
        <v>0</v>
      </c>
      <c r="J3232" s="11">
        <f>VLOOKUP(LEFT(B3232,5),[1]Percents!$C:$M,9,FALSE)</f>
        <v>0.64170000000000005</v>
      </c>
      <c r="K3232" s="13">
        <f t="shared" si="51"/>
        <v>0</v>
      </c>
      <c r="L3232" s="22"/>
    </row>
    <row r="3233" spans="1:12" s="40" customFormat="1" ht="14.25" customHeight="1" x14ac:dyDescent="0.25">
      <c r="A3233" s="38" t="s">
        <v>213</v>
      </c>
      <c r="B3233" s="38" t="s">
        <v>98</v>
      </c>
      <c r="C3233" s="38" t="s">
        <v>6921</v>
      </c>
      <c r="D3233" s="38" t="s">
        <v>6922</v>
      </c>
      <c r="E3233" s="38" t="s">
        <v>99</v>
      </c>
      <c r="F3233" s="38" t="s">
        <v>6923</v>
      </c>
      <c r="G3233" s="38" t="s">
        <v>6924</v>
      </c>
      <c r="H3233" s="38" t="s">
        <v>2665</v>
      </c>
      <c r="I3233" s="39">
        <v>5.4</v>
      </c>
      <c r="J3233" s="11">
        <f>VLOOKUP(LEFT(B3233,5),[1]Percents!$C:$M,9,FALSE)</f>
        <v>0</v>
      </c>
      <c r="K3233" s="13">
        <f t="shared" si="51"/>
        <v>0</v>
      </c>
      <c r="L3233" s="22"/>
    </row>
    <row r="3234" spans="1:12" s="40" customFormat="1" ht="14.25" customHeight="1" x14ac:dyDescent="0.25">
      <c r="A3234" s="38" t="s">
        <v>213</v>
      </c>
      <c r="B3234" s="38" t="s">
        <v>67</v>
      </c>
      <c r="C3234" s="38" t="s">
        <v>4926</v>
      </c>
      <c r="D3234" s="38" t="s">
        <v>4927</v>
      </c>
      <c r="E3234" s="38" t="s">
        <v>282</v>
      </c>
      <c r="F3234" s="38" t="s">
        <v>4928</v>
      </c>
      <c r="G3234" s="38" t="s">
        <v>6920</v>
      </c>
      <c r="H3234" s="38" t="s">
        <v>2665</v>
      </c>
      <c r="I3234" s="39">
        <v>-0.3</v>
      </c>
      <c r="J3234" s="11">
        <f>VLOOKUP(LEFT(B3234,5),[1]Percents!$C:$M,9,FALSE)</f>
        <v>0</v>
      </c>
      <c r="K3234" s="13">
        <f t="shared" si="51"/>
        <v>0</v>
      </c>
      <c r="L3234" s="22"/>
    </row>
    <row r="3235" spans="1:12" s="40" customFormat="1" ht="14.25" customHeight="1" x14ac:dyDescent="0.25">
      <c r="A3235" s="38" t="s">
        <v>213</v>
      </c>
      <c r="B3235" s="38" t="s">
        <v>162</v>
      </c>
      <c r="C3235" s="38" t="s">
        <v>4929</v>
      </c>
      <c r="D3235" s="38" t="s">
        <v>4930</v>
      </c>
      <c r="E3235" s="38" t="s">
        <v>321</v>
      </c>
      <c r="F3235" s="38" t="s">
        <v>4931</v>
      </c>
      <c r="G3235" s="38" t="s">
        <v>4320</v>
      </c>
      <c r="H3235" s="38" t="s">
        <v>2665</v>
      </c>
      <c r="I3235" s="39">
        <v>0</v>
      </c>
      <c r="J3235" s="11">
        <f>VLOOKUP(LEFT(B3235,5),[1]Percents!$C:$M,9,FALSE)</f>
        <v>4.4049999999999999E-2</v>
      </c>
      <c r="K3235" s="13">
        <f t="shared" si="51"/>
        <v>0</v>
      </c>
      <c r="L3235" s="22"/>
    </row>
    <row r="3236" spans="1:12" s="40" customFormat="1" ht="14.25" customHeight="1" x14ac:dyDescent="0.25">
      <c r="A3236" s="38" t="s">
        <v>213</v>
      </c>
      <c r="B3236" s="38" t="s">
        <v>162</v>
      </c>
      <c r="C3236" s="38" t="s">
        <v>6233</v>
      </c>
      <c r="D3236" s="38" t="s">
        <v>6234</v>
      </c>
      <c r="E3236" s="38" t="s">
        <v>252</v>
      </c>
      <c r="F3236" s="38" t="s">
        <v>6235</v>
      </c>
      <c r="G3236" s="38" t="s">
        <v>6236</v>
      </c>
      <c r="H3236" s="38" t="s">
        <v>2665</v>
      </c>
      <c r="I3236" s="39">
        <v>43.1</v>
      </c>
      <c r="J3236" s="11">
        <f>VLOOKUP(LEFT(B3236,5),[1]Percents!$C:$M,9,FALSE)</f>
        <v>4.4049999999999999E-2</v>
      </c>
      <c r="K3236" s="13">
        <f t="shared" si="51"/>
        <v>1.898555</v>
      </c>
      <c r="L3236" s="22"/>
    </row>
    <row r="3237" spans="1:12" s="40" customFormat="1" ht="14.25" customHeight="1" x14ac:dyDescent="0.25">
      <c r="A3237" s="38" t="s">
        <v>213</v>
      </c>
      <c r="B3237" s="38" t="s">
        <v>285</v>
      </c>
      <c r="C3237" s="38" t="s">
        <v>6237</v>
      </c>
      <c r="D3237" s="38" t="s">
        <v>6238</v>
      </c>
      <c r="E3237" s="38" t="s">
        <v>469</v>
      </c>
      <c r="F3237" s="38" t="s">
        <v>6239</v>
      </c>
      <c r="G3237" s="38" t="s">
        <v>4320</v>
      </c>
      <c r="H3237" s="38" t="s">
        <v>2665</v>
      </c>
      <c r="I3237" s="39">
        <v>105.61</v>
      </c>
      <c r="J3237" s="11">
        <f>VLOOKUP(LEFT(B3237,5),[1]Percents!$C:$M,9,FALSE)</f>
        <v>0</v>
      </c>
      <c r="K3237" s="13">
        <f t="shared" si="51"/>
        <v>0</v>
      </c>
      <c r="L3237" s="22"/>
    </row>
    <row r="3238" spans="1:12" s="40" customFormat="1" ht="14.25" customHeight="1" x14ac:dyDescent="0.25">
      <c r="A3238" s="38" t="s">
        <v>213</v>
      </c>
      <c r="B3238" s="38" t="s">
        <v>258</v>
      </c>
      <c r="C3238" s="38" t="s">
        <v>9146</v>
      </c>
      <c r="D3238" s="38" t="s">
        <v>9147</v>
      </c>
      <c r="E3238" s="38" t="s">
        <v>17</v>
      </c>
      <c r="F3238" s="38" t="s">
        <v>9148</v>
      </c>
      <c r="G3238" s="38" t="s">
        <v>4852</v>
      </c>
      <c r="H3238" s="38" t="s">
        <v>2665</v>
      </c>
      <c r="I3238" s="39">
        <v>0</v>
      </c>
      <c r="J3238" s="11">
        <f>VLOOKUP(LEFT(B3238,5),[1]Percents!$C:$M,9,FALSE)</f>
        <v>4.4049999999999999E-2</v>
      </c>
      <c r="K3238" s="13">
        <f t="shared" si="51"/>
        <v>0</v>
      </c>
      <c r="L3238" s="22"/>
    </row>
    <row r="3239" spans="1:12" s="40" customFormat="1" ht="14.25" customHeight="1" x14ac:dyDescent="0.25">
      <c r="A3239" s="38" t="s">
        <v>65</v>
      </c>
      <c r="B3239" s="38" t="s">
        <v>316</v>
      </c>
      <c r="C3239" s="38" t="s">
        <v>2976</v>
      </c>
      <c r="D3239" s="38" t="s">
        <v>2977</v>
      </c>
      <c r="E3239" s="38" t="s">
        <v>2978</v>
      </c>
      <c r="F3239" s="38" t="s">
        <v>4932</v>
      </c>
      <c r="G3239" s="38" t="s">
        <v>2825</v>
      </c>
      <c r="H3239" s="38" t="s">
        <v>2665</v>
      </c>
      <c r="I3239" s="39">
        <v>-0.61</v>
      </c>
      <c r="J3239" s="11">
        <f>VLOOKUP(LEFT(B3239,5),[1]Percents!$C:$M,9,FALSE)</f>
        <v>0</v>
      </c>
      <c r="K3239" s="13">
        <f t="shared" si="51"/>
        <v>0</v>
      </c>
      <c r="L3239" s="22"/>
    </row>
    <row r="3240" spans="1:12" s="40" customFormat="1" ht="14.25" customHeight="1" x14ac:dyDescent="0.25">
      <c r="A3240" s="38" t="s">
        <v>213</v>
      </c>
      <c r="B3240" s="38" t="s">
        <v>120</v>
      </c>
      <c r="C3240" s="38" t="s">
        <v>4933</v>
      </c>
      <c r="D3240" s="38" t="s">
        <v>4934</v>
      </c>
      <c r="E3240" s="38" t="s">
        <v>6737</v>
      </c>
      <c r="F3240" s="38" t="s">
        <v>4935</v>
      </c>
      <c r="G3240" s="38" t="s">
        <v>4936</v>
      </c>
      <c r="H3240" s="38" t="s">
        <v>2665</v>
      </c>
      <c r="I3240" s="39">
        <v>4.68</v>
      </c>
      <c r="J3240" s="11">
        <f>VLOOKUP(LEFT(B3240,5),[1]Percents!$C:$M,9,FALSE)</f>
        <v>0</v>
      </c>
      <c r="K3240" s="13">
        <f t="shared" si="51"/>
        <v>0</v>
      </c>
      <c r="L3240" s="22"/>
    </row>
    <row r="3241" spans="1:12" s="40" customFormat="1" ht="14.25" customHeight="1" x14ac:dyDescent="0.25">
      <c r="A3241" s="38" t="s">
        <v>25</v>
      </c>
      <c r="B3241" s="38" t="s">
        <v>26</v>
      </c>
      <c r="C3241" s="38" t="s">
        <v>6240</v>
      </c>
      <c r="D3241" s="38" t="s">
        <v>6241</v>
      </c>
      <c r="E3241" s="38" t="s">
        <v>4661</v>
      </c>
      <c r="F3241" s="38" t="s">
        <v>6242</v>
      </c>
      <c r="G3241" s="38" t="s">
        <v>4320</v>
      </c>
      <c r="H3241" s="38" t="s">
        <v>2665</v>
      </c>
      <c r="I3241" s="41">
        <v>0</v>
      </c>
      <c r="J3241" s="11">
        <f>VLOOKUP(LEFT(B3241,5),[1]Percents!$C:$M,9,FALSE)</f>
        <v>0</v>
      </c>
      <c r="K3241" s="13">
        <f t="shared" si="51"/>
        <v>0</v>
      </c>
      <c r="L3241" s="22"/>
    </row>
    <row r="3242" spans="1:12" s="40" customFormat="1" ht="14.25" customHeight="1" x14ac:dyDescent="0.25">
      <c r="A3242" s="38" t="s">
        <v>141</v>
      </c>
      <c r="B3242" s="38" t="s">
        <v>306</v>
      </c>
      <c r="C3242" s="38" t="s">
        <v>9149</v>
      </c>
      <c r="D3242" s="38" t="s">
        <v>9150</v>
      </c>
      <c r="E3242" s="38" t="s">
        <v>6686</v>
      </c>
      <c r="F3242" s="38" t="s">
        <v>9151</v>
      </c>
      <c r="G3242" s="38" t="s">
        <v>9152</v>
      </c>
      <c r="H3242" s="38" t="s">
        <v>2665</v>
      </c>
      <c r="I3242" s="39">
        <v>0</v>
      </c>
      <c r="J3242" s="11">
        <f>VLOOKUP(LEFT(B3242,5),[1]Percents!$C:$M,9,FALSE)</f>
        <v>0.64170000000000005</v>
      </c>
      <c r="K3242" s="13">
        <f t="shared" si="51"/>
        <v>0</v>
      </c>
      <c r="L3242" s="22"/>
    </row>
    <row r="3243" spans="1:12" s="40" customFormat="1" ht="14.25" customHeight="1" x14ac:dyDescent="0.25">
      <c r="A3243" s="38" t="s">
        <v>213</v>
      </c>
      <c r="B3243" s="38" t="s">
        <v>2</v>
      </c>
      <c r="C3243" s="38" t="s">
        <v>5706</v>
      </c>
      <c r="D3243" s="38" t="s">
        <v>5707</v>
      </c>
      <c r="E3243" s="38" t="s">
        <v>1124</v>
      </c>
      <c r="F3243" s="38" t="s">
        <v>5708</v>
      </c>
      <c r="G3243" s="38" t="s">
        <v>4957</v>
      </c>
      <c r="H3243" s="38" t="s">
        <v>2665</v>
      </c>
      <c r="I3243" s="39">
        <v>0</v>
      </c>
      <c r="J3243" s="11">
        <f>VLOOKUP(LEFT(B3243,5),[1]Percents!$C:$M,9,FALSE)</f>
        <v>0</v>
      </c>
      <c r="K3243" s="13">
        <f t="shared" si="51"/>
        <v>0</v>
      </c>
      <c r="L3243" s="22"/>
    </row>
    <row r="3244" spans="1:12" s="40" customFormat="1" ht="14.25" customHeight="1" x14ac:dyDescent="0.25">
      <c r="A3244" s="38" t="s">
        <v>213</v>
      </c>
      <c r="B3244" s="38" t="s">
        <v>145</v>
      </c>
      <c r="C3244" s="38" t="s">
        <v>6243</v>
      </c>
      <c r="D3244" s="38" t="s">
        <v>6244</v>
      </c>
      <c r="E3244" s="38" t="s">
        <v>2946</v>
      </c>
      <c r="F3244" s="38" t="s">
        <v>6245</v>
      </c>
      <c r="G3244" s="38" t="s">
        <v>3223</v>
      </c>
      <c r="H3244" s="38" t="s">
        <v>2665</v>
      </c>
      <c r="I3244" s="39">
        <v>1110.29</v>
      </c>
      <c r="J3244" s="11">
        <f>VLOOKUP(LEFT(B3244,5),[1]Percents!$C:$M,9,FALSE)</f>
        <v>0</v>
      </c>
      <c r="K3244" s="13">
        <f t="shared" si="51"/>
        <v>0</v>
      </c>
      <c r="L3244" s="22"/>
    </row>
    <row r="3245" spans="1:12" s="40" customFormat="1" ht="14.25" customHeight="1" x14ac:dyDescent="0.25">
      <c r="A3245" s="38" t="s">
        <v>242</v>
      </c>
      <c r="B3245" s="38" t="s">
        <v>325</v>
      </c>
      <c r="C3245" s="38" t="s">
        <v>7584</v>
      </c>
      <c r="D3245" s="38" t="s">
        <v>7585</v>
      </c>
      <c r="E3245" s="38" t="s">
        <v>84</v>
      </c>
      <c r="F3245" s="38" t="s">
        <v>7586</v>
      </c>
      <c r="G3245" s="38" t="s">
        <v>4464</v>
      </c>
      <c r="H3245" s="38" t="s">
        <v>2665</v>
      </c>
      <c r="I3245" s="39">
        <v>1210.83</v>
      </c>
      <c r="J3245" s="11">
        <f>VLOOKUP(LEFT(B3245,5),[1]Percents!$C:$M,9,FALSE)</f>
        <v>0</v>
      </c>
      <c r="K3245" s="13">
        <f t="shared" si="51"/>
        <v>0</v>
      </c>
      <c r="L3245" s="22"/>
    </row>
    <row r="3246" spans="1:12" s="40" customFormat="1" ht="14.25" customHeight="1" x14ac:dyDescent="0.25">
      <c r="A3246" s="38" t="s">
        <v>66</v>
      </c>
      <c r="B3246" s="38" t="s">
        <v>3520</v>
      </c>
      <c r="C3246" s="38" t="s">
        <v>5709</v>
      </c>
      <c r="D3246" s="38" t="s">
        <v>5710</v>
      </c>
      <c r="E3246" s="38" t="s">
        <v>3059</v>
      </c>
      <c r="F3246" s="38" t="s">
        <v>5711</v>
      </c>
      <c r="G3246" s="38" t="s">
        <v>5712</v>
      </c>
      <c r="H3246" s="38" t="s">
        <v>2665</v>
      </c>
      <c r="I3246" s="39">
        <v>0</v>
      </c>
      <c r="J3246" s="11">
        <f>VLOOKUP(LEFT(B3246,5),[1]Percents!$C:$M,9,FALSE)</f>
        <v>0</v>
      </c>
      <c r="K3246" s="13">
        <f t="shared" si="51"/>
        <v>0</v>
      </c>
      <c r="L3246" s="22"/>
    </row>
    <row r="3247" spans="1:12" s="40" customFormat="1" ht="14.25" customHeight="1" x14ac:dyDescent="0.25">
      <c r="A3247" s="38" t="s">
        <v>213</v>
      </c>
      <c r="B3247" s="38" t="s">
        <v>21</v>
      </c>
      <c r="C3247" s="38" t="s">
        <v>5326</v>
      </c>
      <c r="D3247" s="38" t="s">
        <v>5327</v>
      </c>
      <c r="E3247" s="38" t="s">
        <v>6702</v>
      </c>
      <c r="F3247" s="38" t="s">
        <v>5328</v>
      </c>
      <c r="G3247" s="38" t="s">
        <v>5106</v>
      </c>
      <c r="H3247" s="38" t="s">
        <v>2665</v>
      </c>
      <c r="I3247" s="39">
        <v>13987.86</v>
      </c>
      <c r="J3247" s="11">
        <f>VLOOKUP(LEFT(B3247,5),[1]Percents!$C:$M,9,FALSE)</f>
        <v>4.4049999999999999E-2</v>
      </c>
      <c r="K3247" s="13">
        <f t="shared" si="51"/>
        <v>616.16523300000006</v>
      </c>
      <c r="L3247" s="22"/>
    </row>
    <row r="3248" spans="1:12" s="40" customFormat="1" ht="14.25" customHeight="1" x14ac:dyDescent="0.25">
      <c r="A3248" s="38" t="s">
        <v>213</v>
      </c>
      <c r="B3248" s="38" t="s">
        <v>21</v>
      </c>
      <c r="C3248" s="38" t="s">
        <v>5329</v>
      </c>
      <c r="D3248" s="38" t="s">
        <v>5330</v>
      </c>
      <c r="E3248" s="38" t="s">
        <v>486</v>
      </c>
      <c r="F3248" s="38" t="s">
        <v>5331</v>
      </c>
      <c r="G3248" s="38" t="s">
        <v>4852</v>
      </c>
      <c r="H3248" s="38" t="s">
        <v>2665</v>
      </c>
      <c r="I3248" s="39">
        <v>2294.62</v>
      </c>
      <c r="J3248" s="11">
        <f>VLOOKUP(LEFT(B3248,5),[1]Percents!$C:$M,9,FALSE)</f>
        <v>4.4049999999999999E-2</v>
      </c>
      <c r="K3248" s="13">
        <f t="shared" si="51"/>
        <v>101.07801099999999</v>
      </c>
      <c r="L3248" s="22"/>
    </row>
    <row r="3249" spans="1:12" s="40" customFormat="1" ht="14.25" customHeight="1" x14ac:dyDescent="0.25">
      <c r="A3249" s="38" t="s">
        <v>213</v>
      </c>
      <c r="B3249" s="38" t="s">
        <v>21</v>
      </c>
      <c r="C3249" s="38" t="s">
        <v>5075</v>
      </c>
      <c r="D3249" s="38" t="s">
        <v>5076</v>
      </c>
      <c r="E3249" s="38" t="s">
        <v>2906</v>
      </c>
      <c r="F3249" s="38" t="s">
        <v>5077</v>
      </c>
      <c r="G3249" s="38" t="s">
        <v>4004</v>
      </c>
      <c r="H3249" s="38" t="s">
        <v>2665</v>
      </c>
      <c r="I3249" s="39">
        <v>0</v>
      </c>
      <c r="J3249" s="11">
        <f>VLOOKUP(LEFT(B3249,5),[1]Percents!$C:$M,9,FALSE)</f>
        <v>4.4049999999999999E-2</v>
      </c>
      <c r="K3249" s="13">
        <f t="shared" si="51"/>
        <v>0</v>
      </c>
      <c r="L3249" s="22"/>
    </row>
    <row r="3250" spans="1:12" s="40" customFormat="1" ht="14.25" customHeight="1" x14ac:dyDescent="0.25">
      <c r="A3250" s="38" t="s">
        <v>213</v>
      </c>
      <c r="B3250" s="38" t="s">
        <v>145</v>
      </c>
      <c r="C3250" s="38" t="s">
        <v>9727</v>
      </c>
      <c r="D3250" s="38" t="s">
        <v>9728</v>
      </c>
      <c r="E3250" s="38" t="s">
        <v>374</v>
      </c>
      <c r="F3250" s="38" t="s">
        <v>9729</v>
      </c>
      <c r="G3250" s="38" t="s">
        <v>4072</v>
      </c>
      <c r="H3250" s="38" t="s">
        <v>2665</v>
      </c>
      <c r="I3250" s="39">
        <v>127.82</v>
      </c>
      <c r="J3250" s="11">
        <f>VLOOKUP(LEFT(B3250,5),[1]Percents!$C:$M,9,FALSE)</f>
        <v>0</v>
      </c>
      <c r="K3250" s="13">
        <f t="shared" si="51"/>
        <v>0</v>
      </c>
      <c r="L3250" s="22"/>
    </row>
    <row r="3251" spans="1:12" s="40" customFormat="1" ht="14.25" customHeight="1" x14ac:dyDescent="0.25">
      <c r="A3251" s="38" t="s">
        <v>213</v>
      </c>
      <c r="B3251" s="38" t="s">
        <v>189</v>
      </c>
      <c r="C3251" s="38" t="s">
        <v>6925</v>
      </c>
      <c r="D3251" s="38" t="s">
        <v>6926</v>
      </c>
      <c r="E3251" s="38" t="s">
        <v>6927</v>
      </c>
      <c r="F3251" s="38" t="s">
        <v>6928</v>
      </c>
      <c r="G3251" s="38" t="s">
        <v>6190</v>
      </c>
      <c r="H3251" s="38" t="s">
        <v>2665</v>
      </c>
      <c r="I3251" s="39">
        <v>0</v>
      </c>
      <c r="J3251" s="11">
        <f>VLOOKUP(LEFT(B3251,5),[1]Percents!$C:$M,9,FALSE)</f>
        <v>0</v>
      </c>
      <c r="K3251" s="13">
        <f t="shared" si="51"/>
        <v>0</v>
      </c>
      <c r="L3251" s="22"/>
    </row>
    <row r="3252" spans="1:12" s="40" customFormat="1" ht="14.25" customHeight="1" x14ac:dyDescent="0.25">
      <c r="A3252" s="38" t="s">
        <v>213</v>
      </c>
      <c r="B3252" s="38" t="s">
        <v>9329</v>
      </c>
      <c r="C3252" s="38" t="s">
        <v>6925</v>
      </c>
      <c r="D3252" s="38" t="s">
        <v>6926</v>
      </c>
      <c r="E3252" s="38" t="s">
        <v>6927</v>
      </c>
      <c r="F3252" s="38" t="s">
        <v>6928</v>
      </c>
      <c r="G3252" s="38" t="s">
        <v>6190</v>
      </c>
      <c r="H3252" s="38" t="s">
        <v>2665</v>
      </c>
      <c r="I3252" s="39">
        <v>0</v>
      </c>
      <c r="J3252" s="11">
        <f>VLOOKUP(LEFT(B3252,5),[1]Percents!$C:$M,9,FALSE)</f>
        <v>0</v>
      </c>
      <c r="K3252" s="13">
        <f t="shared" si="51"/>
        <v>0</v>
      </c>
      <c r="L3252" s="22"/>
    </row>
    <row r="3253" spans="1:12" s="40" customFormat="1" ht="14.25" customHeight="1" x14ac:dyDescent="0.25">
      <c r="A3253" s="38" t="s">
        <v>213</v>
      </c>
      <c r="B3253" s="38" t="s">
        <v>4321</v>
      </c>
      <c r="C3253" s="38" t="s">
        <v>10602</v>
      </c>
      <c r="D3253" s="38" t="s">
        <v>10603</v>
      </c>
      <c r="E3253" s="38" t="s">
        <v>5713</v>
      </c>
      <c r="F3253" s="38" t="s">
        <v>10604</v>
      </c>
      <c r="G3253" s="38" t="s">
        <v>4569</v>
      </c>
      <c r="H3253" s="38" t="s">
        <v>2665</v>
      </c>
      <c r="I3253" s="39">
        <v>0</v>
      </c>
      <c r="J3253" s="11">
        <f>VLOOKUP(LEFT(B3253,5),[1]Percents!$C:$M,9,FALSE)</f>
        <v>0</v>
      </c>
      <c r="K3253" s="13">
        <f t="shared" si="51"/>
        <v>0</v>
      </c>
      <c r="L3253" s="22"/>
    </row>
    <row r="3254" spans="1:12" s="40" customFormat="1" ht="14.25" customHeight="1" x14ac:dyDescent="0.25">
      <c r="A3254" s="38" t="s">
        <v>213</v>
      </c>
      <c r="B3254" s="38" t="s">
        <v>195</v>
      </c>
      <c r="C3254" s="38" t="s">
        <v>5332</v>
      </c>
      <c r="D3254" s="38" t="s">
        <v>5333</v>
      </c>
      <c r="E3254" s="38" t="s">
        <v>737</v>
      </c>
      <c r="F3254" s="38" t="s">
        <v>5334</v>
      </c>
      <c r="G3254" s="38" t="s">
        <v>4852</v>
      </c>
      <c r="H3254" s="38" t="s">
        <v>2665</v>
      </c>
      <c r="I3254" s="39">
        <v>0</v>
      </c>
      <c r="J3254" s="11">
        <f>VLOOKUP(LEFT(B3254,5),[1]Percents!$C:$M,9,FALSE)</f>
        <v>0</v>
      </c>
      <c r="K3254" s="13">
        <f t="shared" si="51"/>
        <v>0</v>
      </c>
      <c r="L3254" s="22"/>
    </row>
    <row r="3255" spans="1:12" s="40" customFormat="1" ht="14.25" customHeight="1" x14ac:dyDescent="0.25">
      <c r="A3255" s="38" t="s">
        <v>141</v>
      </c>
      <c r="B3255" s="38" t="s">
        <v>3</v>
      </c>
      <c r="C3255" s="38" t="s">
        <v>9153</v>
      </c>
      <c r="D3255" s="38" t="s">
        <v>9154</v>
      </c>
      <c r="E3255" s="38" t="s">
        <v>267</v>
      </c>
      <c r="F3255" s="38" t="s">
        <v>9155</v>
      </c>
      <c r="G3255" s="38" t="s">
        <v>5335</v>
      </c>
      <c r="H3255" s="38" t="s">
        <v>2665</v>
      </c>
      <c r="I3255" s="39">
        <v>0</v>
      </c>
      <c r="J3255" s="11">
        <f>VLOOKUP(LEFT(B3255,5),[1]Percents!$C:$M,9,FALSE)</f>
        <v>0.64170000000000005</v>
      </c>
      <c r="K3255" s="13">
        <f t="shared" si="51"/>
        <v>0</v>
      </c>
      <c r="L3255" s="22"/>
    </row>
    <row r="3256" spans="1:12" s="40" customFormat="1" ht="14.25" customHeight="1" x14ac:dyDescent="0.25">
      <c r="A3256" s="38" t="s">
        <v>213</v>
      </c>
      <c r="B3256" s="38" t="s">
        <v>270</v>
      </c>
      <c r="C3256" s="38" t="s">
        <v>5336</v>
      </c>
      <c r="D3256" s="38" t="s">
        <v>5337</v>
      </c>
      <c r="E3256" s="38" t="s">
        <v>389</v>
      </c>
      <c r="F3256" s="38" t="s">
        <v>5338</v>
      </c>
      <c r="G3256" s="38" t="s">
        <v>4852</v>
      </c>
      <c r="H3256" s="38" t="s">
        <v>2665</v>
      </c>
      <c r="I3256" s="39">
        <v>3165.59</v>
      </c>
      <c r="J3256" s="11">
        <f>VLOOKUP(LEFT(B3256,5),[1]Percents!$C:$M,9,FALSE)</f>
        <v>0</v>
      </c>
      <c r="K3256" s="13">
        <f t="shared" si="51"/>
        <v>0</v>
      </c>
      <c r="L3256" s="22"/>
    </row>
    <row r="3257" spans="1:12" s="40" customFormat="1" ht="14.25" customHeight="1" x14ac:dyDescent="0.25">
      <c r="A3257" s="38" t="s">
        <v>213</v>
      </c>
      <c r="B3257" s="38" t="s">
        <v>211</v>
      </c>
      <c r="C3257" s="38" t="s">
        <v>6035</v>
      </c>
      <c r="D3257" s="38" t="s">
        <v>6036</v>
      </c>
      <c r="E3257" s="38" t="s">
        <v>28</v>
      </c>
      <c r="F3257" s="38" t="s">
        <v>6037</v>
      </c>
      <c r="G3257" s="38" t="s">
        <v>5782</v>
      </c>
      <c r="H3257" s="38" t="s">
        <v>2665</v>
      </c>
      <c r="I3257" s="39">
        <v>4166.57</v>
      </c>
      <c r="J3257" s="11">
        <f>VLOOKUP(LEFT(B3257,5),[1]Percents!$C:$M,9,FALSE)</f>
        <v>0</v>
      </c>
      <c r="K3257" s="13">
        <f t="shared" si="51"/>
        <v>0</v>
      </c>
      <c r="L3257" s="22"/>
    </row>
    <row r="3258" spans="1:12" s="40" customFormat="1" ht="14.25" customHeight="1" x14ac:dyDescent="0.25">
      <c r="A3258" s="38" t="s">
        <v>213</v>
      </c>
      <c r="B3258" s="38" t="s">
        <v>3000</v>
      </c>
      <c r="C3258" s="38" t="s">
        <v>6455</v>
      </c>
      <c r="D3258" s="38" t="s">
        <v>6456</v>
      </c>
      <c r="E3258" s="38" t="s">
        <v>4071</v>
      </c>
      <c r="F3258" s="38" t="s">
        <v>6457</v>
      </c>
      <c r="G3258" s="38" t="s">
        <v>4957</v>
      </c>
      <c r="H3258" s="38" t="s">
        <v>2665</v>
      </c>
      <c r="I3258" s="39">
        <v>0</v>
      </c>
      <c r="J3258" s="11">
        <f>VLOOKUP(LEFT(B3258,5),[1]Percents!$C:$M,9,FALSE)</f>
        <v>0</v>
      </c>
      <c r="K3258" s="13">
        <f t="shared" si="51"/>
        <v>0</v>
      </c>
      <c r="L3258" s="22"/>
    </row>
    <row r="3259" spans="1:12" s="40" customFormat="1" ht="14.25" customHeight="1" x14ac:dyDescent="0.25">
      <c r="A3259" s="38" t="s">
        <v>213</v>
      </c>
      <c r="B3259" s="38" t="s">
        <v>211</v>
      </c>
      <c r="C3259" s="38" t="s">
        <v>2458</v>
      </c>
      <c r="D3259" s="38" t="s">
        <v>918</v>
      </c>
      <c r="E3259" s="38" t="s">
        <v>28</v>
      </c>
      <c r="F3259" s="38" t="s">
        <v>5714</v>
      </c>
      <c r="G3259" s="38" t="s">
        <v>1715</v>
      </c>
      <c r="H3259" s="38" t="s">
        <v>2665</v>
      </c>
      <c r="I3259" s="39">
        <v>0</v>
      </c>
      <c r="J3259" s="11">
        <f>VLOOKUP(LEFT(B3259,5),[1]Percents!$C:$M,9,FALSE)</f>
        <v>0</v>
      </c>
      <c r="K3259" s="13">
        <f t="shared" si="51"/>
        <v>0</v>
      </c>
      <c r="L3259" s="22"/>
    </row>
    <row r="3260" spans="1:12" s="40" customFormat="1" ht="14.25" customHeight="1" x14ac:dyDescent="0.25">
      <c r="A3260" s="38" t="s">
        <v>66</v>
      </c>
      <c r="B3260" s="38" t="s">
        <v>3520</v>
      </c>
      <c r="C3260" s="38" t="s">
        <v>5339</v>
      </c>
      <c r="D3260" s="38" t="s">
        <v>5340</v>
      </c>
      <c r="E3260" s="38" t="s">
        <v>2796</v>
      </c>
      <c r="F3260" s="38" t="s">
        <v>5341</v>
      </c>
      <c r="G3260" s="38" t="s">
        <v>4957</v>
      </c>
      <c r="H3260" s="38" t="s">
        <v>2665</v>
      </c>
      <c r="I3260" s="41">
        <v>0</v>
      </c>
      <c r="J3260" s="11">
        <f>VLOOKUP(LEFT(B3260,5),[1]Percents!$C:$M,9,FALSE)</f>
        <v>0</v>
      </c>
      <c r="K3260" s="13">
        <f t="shared" si="51"/>
        <v>0</v>
      </c>
      <c r="L3260" s="22"/>
    </row>
    <row r="3261" spans="1:12" s="40" customFormat="1" ht="14.25" customHeight="1" x14ac:dyDescent="0.25">
      <c r="A3261" s="38" t="s">
        <v>141</v>
      </c>
      <c r="B3261" s="38" t="s">
        <v>245</v>
      </c>
      <c r="C3261" s="38" t="s">
        <v>6038</v>
      </c>
      <c r="D3261" s="38" t="s">
        <v>6039</v>
      </c>
      <c r="E3261" s="38" t="s">
        <v>4855</v>
      </c>
      <c r="F3261" s="38" t="s">
        <v>6040</v>
      </c>
      <c r="G3261" s="38" t="s">
        <v>4644</v>
      </c>
      <c r="H3261" s="38" t="s">
        <v>2665</v>
      </c>
      <c r="I3261" s="41">
        <v>0</v>
      </c>
      <c r="J3261" s="11">
        <f>VLOOKUP(LEFT(B3261,5),[1]Percents!$C:$M,9,FALSE)</f>
        <v>0.64170000000000005</v>
      </c>
      <c r="K3261" s="13">
        <f t="shared" si="51"/>
        <v>0</v>
      </c>
      <c r="L3261" s="22"/>
    </row>
    <row r="3262" spans="1:12" s="40" customFormat="1" ht="14.25" customHeight="1" x14ac:dyDescent="0.25">
      <c r="A3262" s="38" t="s">
        <v>243</v>
      </c>
      <c r="B3262" s="38" t="s">
        <v>290</v>
      </c>
      <c r="C3262" s="38" t="s">
        <v>6246</v>
      </c>
      <c r="D3262" s="38" t="s">
        <v>6247</v>
      </c>
      <c r="E3262" s="38" t="s">
        <v>71</v>
      </c>
      <c r="F3262" s="38" t="s">
        <v>5344</v>
      </c>
      <c r="G3262" s="38" t="s">
        <v>4852</v>
      </c>
      <c r="H3262" s="38" t="s">
        <v>2665</v>
      </c>
      <c r="I3262" s="39">
        <v>5740.53</v>
      </c>
      <c r="J3262" s="11">
        <f>VLOOKUP(LEFT(B3262,5),[1]Percents!$C:$M,9,FALSE)</f>
        <v>0</v>
      </c>
      <c r="K3262" s="13">
        <f t="shared" si="51"/>
        <v>0</v>
      </c>
      <c r="L3262" s="22"/>
    </row>
    <row r="3263" spans="1:12" s="40" customFormat="1" ht="14.25" customHeight="1" x14ac:dyDescent="0.25">
      <c r="A3263" s="38" t="s">
        <v>243</v>
      </c>
      <c r="B3263" s="38" t="s">
        <v>290</v>
      </c>
      <c r="C3263" s="38" t="s">
        <v>5342</v>
      </c>
      <c r="D3263" s="38" t="s">
        <v>5343</v>
      </c>
      <c r="E3263" s="38" t="s">
        <v>1</v>
      </c>
      <c r="F3263" s="38" t="s">
        <v>5344</v>
      </c>
      <c r="G3263" s="38" t="s">
        <v>4852</v>
      </c>
      <c r="H3263" s="38" t="s">
        <v>2665</v>
      </c>
      <c r="I3263" s="39">
        <v>3173.01</v>
      </c>
      <c r="J3263" s="11">
        <f>VLOOKUP(LEFT(B3263,5),[1]Percents!$C:$M,9,FALSE)</f>
        <v>0</v>
      </c>
      <c r="K3263" s="13">
        <f t="shared" si="51"/>
        <v>0</v>
      </c>
      <c r="L3263" s="22"/>
    </row>
    <row r="3264" spans="1:12" s="40" customFormat="1" ht="14.25" customHeight="1" x14ac:dyDescent="0.25">
      <c r="A3264" s="38" t="s">
        <v>66</v>
      </c>
      <c r="B3264" s="38" t="s">
        <v>3520</v>
      </c>
      <c r="C3264" s="38" t="s">
        <v>5345</v>
      </c>
      <c r="D3264" s="38" t="s">
        <v>11216</v>
      </c>
      <c r="E3264" s="38" t="s">
        <v>2975</v>
      </c>
      <c r="F3264" s="38" t="s">
        <v>5346</v>
      </c>
      <c r="G3264" s="38" t="s">
        <v>4957</v>
      </c>
      <c r="H3264" s="38" t="s">
        <v>2665</v>
      </c>
      <c r="I3264" s="39">
        <v>7090.26</v>
      </c>
      <c r="J3264" s="11">
        <f>VLOOKUP(LEFT(B3264,5),[1]Percents!$C:$M,9,FALSE)</f>
        <v>0</v>
      </c>
      <c r="K3264" s="13">
        <f t="shared" si="51"/>
        <v>0</v>
      </c>
      <c r="L3264" s="22"/>
    </row>
    <row r="3265" spans="1:12" s="40" customFormat="1" ht="14.25" customHeight="1" x14ac:dyDescent="0.25">
      <c r="A3265" s="38" t="s">
        <v>66</v>
      </c>
      <c r="B3265" s="38" t="s">
        <v>3520</v>
      </c>
      <c r="C3265" s="38" t="s">
        <v>5347</v>
      </c>
      <c r="D3265" s="38" t="s">
        <v>11217</v>
      </c>
      <c r="E3265" s="38" t="s">
        <v>3059</v>
      </c>
      <c r="F3265" s="38" t="s">
        <v>5346</v>
      </c>
      <c r="G3265" s="38" t="s">
        <v>4957</v>
      </c>
      <c r="H3265" s="38" t="s">
        <v>2665</v>
      </c>
      <c r="I3265" s="39">
        <v>5750.82</v>
      </c>
      <c r="J3265" s="11">
        <f>VLOOKUP(LEFT(B3265,5),[1]Percents!$C:$M,9,FALSE)</f>
        <v>0</v>
      </c>
      <c r="K3265" s="13">
        <f t="shared" si="51"/>
        <v>0</v>
      </c>
      <c r="L3265" s="22"/>
    </row>
    <row r="3266" spans="1:12" s="40" customFormat="1" ht="14.25" customHeight="1" x14ac:dyDescent="0.25">
      <c r="A3266" s="38" t="s">
        <v>65</v>
      </c>
      <c r="B3266" s="38" t="s">
        <v>316</v>
      </c>
      <c r="C3266" s="38" t="s">
        <v>5715</v>
      </c>
      <c r="D3266" s="38" t="s">
        <v>5716</v>
      </c>
      <c r="E3266" s="38" t="s">
        <v>1136</v>
      </c>
      <c r="F3266" s="38" t="s">
        <v>5717</v>
      </c>
      <c r="G3266" s="38" t="s">
        <v>5106</v>
      </c>
      <c r="H3266" s="38" t="s">
        <v>2665</v>
      </c>
      <c r="I3266" s="39">
        <v>0</v>
      </c>
      <c r="J3266" s="11">
        <f>VLOOKUP(LEFT(B3266,5),[1]Percents!$C:$M,9,FALSE)</f>
        <v>0</v>
      </c>
      <c r="K3266" s="13">
        <f t="shared" si="51"/>
        <v>0</v>
      </c>
      <c r="L3266" s="22"/>
    </row>
    <row r="3267" spans="1:12" s="40" customFormat="1" ht="14.25" customHeight="1" x14ac:dyDescent="0.25">
      <c r="A3267" s="38" t="s">
        <v>141</v>
      </c>
      <c r="B3267" s="38" t="s">
        <v>142</v>
      </c>
      <c r="C3267" s="38" t="s">
        <v>5718</v>
      </c>
      <c r="D3267" s="38" t="s">
        <v>5719</v>
      </c>
      <c r="E3267" s="38" t="s">
        <v>849</v>
      </c>
      <c r="F3267" s="38" t="s">
        <v>5720</v>
      </c>
      <c r="G3267" s="38" t="s">
        <v>5113</v>
      </c>
      <c r="H3267" s="38" t="s">
        <v>2665</v>
      </c>
      <c r="I3267" s="39">
        <v>0</v>
      </c>
      <c r="J3267" s="11">
        <f>VLOOKUP(LEFT(B3267,5),[1]Percents!$C:$M,9,FALSE)</f>
        <v>0.64170000000000005</v>
      </c>
      <c r="K3267" s="13">
        <f t="shared" si="51"/>
        <v>0</v>
      </c>
      <c r="L3267" s="22"/>
    </row>
    <row r="3268" spans="1:12" s="40" customFormat="1" ht="14.25" customHeight="1" x14ac:dyDescent="0.25">
      <c r="A3268" s="38" t="s">
        <v>213</v>
      </c>
      <c r="B3268" s="38" t="s">
        <v>21</v>
      </c>
      <c r="C3268" s="38" t="s">
        <v>6929</v>
      </c>
      <c r="D3268" s="38" t="s">
        <v>6930</v>
      </c>
      <c r="E3268" s="38" t="s">
        <v>302</v>
      </c>
      <c r="F3268" s="38" t="s">
        <v>6931</v>
      </c>
      <c r="G3268" s="38" t="s">
        <v>5782</v>
      </c>
      <c r="H3268" s="38" t="s">
        <v>2665</v>
      </c>
      <c r="I3268" s="39">
        <v>554.28</v>
      </c>
      <c r="J3268" s="11">
        <f>VLOOKUP(LEFT(B3268,5),[1]Percents!$C:$M,9,FALSE)</f>
        <v>4.4049999999999999E-2</v>
      </c>
      <c r="K3268" s="13">
        <f t="shared" si="51"/>
        <v>24.416034</v>
      </c>
      <c r="L3268" s="22"/>
    </row>
    <row r="3269" spans="1:12" s="40" customFormat="1" ht="14.25" customHeight="1" x14ac:dyDescent="0.25">
      <c r="A3269" s="38" t="s">
        <v>141</v>
      </c>
      <c r="B3269" s="38" t="s">
        <v>43</v>
      </c>
      <c r="C3269" s="38" t="s">
        <v>9730</v>
      </c>
      <c r="D3269" s="38" t="s">
        <v>9731</v>
      </c>
      <c r="E3269" s="38" t="s">
        <v>228</v>
      </c>
      <c r="F3269" s="38" t="s">
        <v>9732</v>
      </c>
      <c r="G3269" s="38" t="s">
        <v>4957</v>
      </c>
      <c r="H3269" s="38" t="s">
        <v>2665</v>
      </c>
      <c r="I3269" s="39">
        <v>0</v>
      </c>
      <c r="J3269" s="11">
        <f>VLOOKUP(LEFT(B3269,5),[1]Percents!$C:$M,9,FALSE)</f>
        <v>0.64170000000000005</v>
      </c>
      <c r="K3269" s="13">
        <f t="shared" si="51"/>
        <v>0</v>
      </c>
      <c r="L3269" s="22"/>
    </row>
    <row r="3270" spans="1:12" s="40" customFormat="1" ht="14.25" customHeight="1" x14ac:dyDescent="0.25">
      <c r="A3270" s="38" t="s">
        <v>141</v>
      </c>
      <c r="B3270" s="38" t="s">
        <v>245</v>
      </c>
      <c r="C3270" s="38" t="s">
        <v>5721</v>
      </c>
      <c r="D3270" s="38" t="s">
        <v>5722</v>
      </c>
      <c r="E3270" s="38" t="s">
        <v>4855</v>
      </c>
      <c r="F3270" s="38" t="s">
        <v>5723</v>
      </c>
      <c r="G3270" s="38" t="s">
        <v>3744</v>
      </c>
      <c r="H3270" s="38" t="s">
        <v>2665</v>
      </c>
      <c r="I3270" s="39">
        <v>3396.68</v>
      </c>
      <c r="J3270" s="11">
        <f>VLOOKUP(LEFT(B3270,5),[1]Percents!$C:$M,9,FALSE)</f>
        <v>0.64170000000000005</v>
      </c>
      <c r="K3270" s="13">
        <f t="shared" si="51"/>
        <v>2179.6495559999998</v>
      </c>
      <c r="L3270" s="22"/>
    </row>
    <row r="3271" spans="1:12" s="40" customFormat="1" ht="14.25" customHeight="1" x14ac:dyDescent="0.25">
      <c r="A3271" s="38" t="s">
        <v>141</v>
      </c>
      <c r="B3271" s="38" t="s">
        <v>173</v>
      </c>
      <c r="C3271" s="38" t="s">
        <v>5724</v>
      </c>
      <c r="D3271" s="38" t="s">
        <v>5725</v>
      </c>
      <c r="E3271" s="38" t="s">
        <v>602</v>
      </c>
      <c r="F3271" s="38" t="s">
        <v>5726</v>
      </c>
      <c r="G3271" s="38" t="s">
        <v>4957</v>
      </c>
      <c r="H3271" s="38" t="s">
        <v>2665</v>
      </c>
      <c r="I3271" s="39">
        <v>3486.88</v>
      </c>
      <c r="J3271" s="11">
        <f>VLOOKUP(LEFT(B3271,5),[1]Percents!$C:$M,9,FALSE)</f>
        <v>0.64170000000000005</v>
      </c>
      <c r="K3271" s="13">
        <f t="shared" si="51"/>
        <v>2237.5308960000002</v>
      </c>
      <c r="L3271" s="22"/>
    </row>
    <row r="3272" spans="1:12" s="40" customFormat="1" ht="14.25" customHeight="1" x14ac:dyDescent="0.25">
      <c r="A3272" s="38" t="s">
        <v>89</v>
      </c>
      <c r="B3272" s="38" t="s">
        <v>90</v>
      </c>
      <c r="C3272" s="38" t="s">
        <v>5727</v>
      </c>
      <c r="D3272" s="38" t="s">
        <v>5728</v>
      </c>
      <c r="E3272" s="38" t="s">
        <v>1128</v>
      </c>
      <c r="F3272" s="38" t="s">
        <v>5726</v>
      </c>
      <c r="G3272" s="38" t="s">
        <v>4957</v>
      </c>
      <c r="H3272" s="38" t="s">
        <v>2665</v>
      </c>
      <c r="I3272" s="39">
        <v>4997.49</v>
      </c>
      <c r="J3272" s="11">
        <f>VLOOKUP(LEFT(B3272,5),[1]Percents!$C:$M,9,FALSE)</f>
        <v>0</v>
      </c>
      <c r="K3272" s="13">
        <f t="shared" si="51"/>
        <v>0</v>
      </c>
      <c r="L3272" s="22"/>
    </row>
    <row r="3273" spans="1:12" s="40" customFormat="1" ht="14.25" customHeight="1" x14ac:dyDescent="0.25">
      <c r="A3273" s="38" t="s">
        <v>213</v>
      </c>
      <c r="B3273" s="38" t="s">
        <v>148</v>
      </c>
      <c r="C3273" s="38" t="s">
        <v>6248</v>
      </c>
      <c r="D3273" s="38" t="s">
        <v>6249</v>
      </c>
      <c r="E3273" s="38" t="s">
        <v>520</v>
      </c>
      <c r="F3273" s="38" t="s">
        <v>6250</v>
      </c>
      <c r="G3273" s="38" t="s">
        <v>5106</v>
      </c>
      <c r="H3273" s="38" t="s">
        <v>2665</v>
      </c>
      <c r="I3273" s="39">
        <v>822.53</v>
      </c>
      <c r="J3273" s="11">
        <f>VLOOKUP(LEFT(B3273,5),[1]Percents!$C:$M,9,FALSE)</f>
        <v>4.4049999999999999E-2</v>
      </c>
      <c r="K3273" s="13">
        <f t="shared" si="51"/>
        <v>36.232446499999995</v>
      </c>
      <c r="L3273" s="22"/>
    </row>
    <row r="3274" spans="1:12" s="40" customFormat="1" ht="14.25" customHeight="1" x14ac:dyDescent="0.25">
      <c r="A3274" s="38" t="s">
        <v>243</v>
      </c>
      <c r="B3274" s="38" t="s">
        <v>50</v>
      </c>
      <c r="C3274" s="38" t="s">
        <v>6041</v>
      </c>
      <c r="D3274" s="38" t="s">
        <v>6042</v>
      </c>
      <c r="E3274" s="38" t="s">
        <v>4447</v>
      </c>
      <c r="F3274" s="38" t="s">
        <v>6043</v>
      </c>
      <c r="G3274" s="38" t="s">
        <v>4995</v>
      </c>
      <c r="H3274" s="38" t="s">
        <v>2665</v>
      </c>
      <c r="I3274" s="39">
        <v>0</v>
      </c>
      <c r="J3274" s="11">
        <f>VLOOKUP(LEFT(B3274,5),[1]Percents!$C:$M,9,FALSE)</f>
        <v>0</v>
      </c>
      <c r="K3274" s="13">
        <f t="shared" ref="K3274:K3337" si="52">+I3274*J3274</f>
        <v>0</v>
      </c>
      <c r="L3274" s="22"/>
    </row>
    <row r="3275" spans="1:12" s="40" customFormat="1" ht="14.25" customHeight="1" x14ac:dyDescent="0.25">
      <c r="A3275" s="38" t="s">
        <v>213</v>
      </c>
      <c r="B3275" s="38" t="s">
        <v>195</v>
      </c>
      <c r="C3275" s="38" t="s">
        <v>5731</v>
      </c>
      <c r="D3275" s="38" t="s">
        <v>5732</v>
      </c>
      <c r="E3275" s="38" t="s">
        <v>266</v>
      </c>
      <c r="F3275" s="38" t="s">
        <v>5733</v>
      </c>
      <c r="G3275" s="38" t="s">
        <v>4957</v>
      </c>
      <c r="H3275" s="38" t="s">
        <v>2665</v>
      </c>
      <c r="I3275" s="39">
        <v>4031.54</v>
      </c>
      <c r="J3275" s="11">
        <f>VLOOKUP(LEFT(B3275,5),[1]Percents!$C:$M,9,FALSE)</f>
        <v>0</v>
      </c>
      <c r="K3275" s="13">
        <f t="shared" si="52"/>
        <v>0</v>
      </c>
      <c r="L3275" s="22"/>
    </row>
    <row r="3276" spans="1:12" s="40" customFormat="1" ht="14.25" customHeight="1" x14ac:dyDescent="0.25">
      <c r="A3276" s="38" t="s">
        <v>213</v>
      </c>
      <c r="B3276" s="38" t="s">
        <v>258</v>
      </c>
      <c r="C3276" s="38" t="s">
        <v>5734</v>
      </c>
      <c r="D3276" s="38" t="s">
        <v>5735</v>
      </c>
      <c r="E3276" s="38" t="s">
        <v>541</v>
      </c>
      <c r="F3276" s="38" t="s">
        <v>5736</v>
      </c>
      <c r="G3276" s="38" t="s">
        <v>4852</v>
      </c>
      <c r="H3276" s="38" t="s">
        <v>2665</v>
      </c>
      <c r="I3276" s="39">
        <v>4.68</v>
      </c>
      <c r="J3276" s="11">
        <f>VLOOKUP(LEFT(B3276,5),[1]Percents!$C:$M,9,FALSE)</f>
        <v>4.4049999999999999E-2</v>
      </c>
      <c r="K3276" s="13">
        <f t="shared" si="52"/>
        <v>0.20615399999999998</v>
      </c>
      <c r="L3276" s="22"/>
    </row>
    <row r="3277" spans="1:12" s="40" customFormat="1" ht="14.25" customHeight="1" x14ac:dyDescent="0.25">
      <c r="A3277" s="38" t="s">
        <v>213</v>
      </c>
      <c r="B3277" s="38" t="s">
        <v>211</v>
      </c>
      <c r="C3277" s="38" t="s">
        <v>2464</v>
      </c>
      <c r="D3277" s="38" t="s">
        <v>1012</v>
      </c>
      <c r="E3277" s="38" t="s">
        <v>212</v>
      </c>
      <c r="F3277" s="38" t="s">
        <v>6044</v>
      </c>
      <c r="G3277" s="38" t="s">
        <v>1697</v>
      </c>
      <c r="H3277" s="38" t="s">
        <v>2665</v>
      </c>
      <c r="I3277" s="39">
        <v>0</v>
      </c>
      <c r="J3277" s="11">
        <f>VLOOKUP(LEFT(B3277,5),[1]Percents!$C:$M,9,FALSE)</f>
        <v>0</v>
      </c>
      <c r="K3277" s="13">
        <f t="shared" si="52"/>
        <v>0</v>
      </c>
      <c r="L3277" s="22"/>
    </row>
    <row r="3278" spans="1:12" s="40" customFormat="1" ht="14.25" customHeight="1" x14ac:dyDescent="0.25">
      <c r="A3278" s="38" t="s">
        <v>243</v>
      </c>
      <c r="B3278" s="38" t="s">
        <v>2543</v>
      </c>
      <c r="C3278" s="38" t="s">
        <v>9156</v>
      </c>
      <c r="D3278" s="38" t="s">
        <v>9157</v>
      </c>
      <c r="E3278" s="38" t="s">
        <v>7</v>
      </c>
      <c r="F3278" s="38" t="s">
        <v>9158</v>
      </c>
      <c r="G3278" s="38" t="s">
        <v>4957</v>
      </c>
      <c r="H3278" s="38" t="s">
        <v>2665</v>
      </c>
      <c r="I3278" s="39">
        <v>0</v>
      </c>
      <c r="J3278" s="11">
        <f>VLOOKUP(LEFT(B3278,5),[1]Percents!$C:$M,9,FALSE)</f>
        <v>0</v>
      </c>
      <c r="K3278" s="13">
        <f t="shared" si="52"/>
        <v>0</v>
      </c>
      <c r="L3278" s="22"/>
    </row>
    <row r="3279" spans="1:12" s="40" customFormat="1" ht="14.25" customHeight="1" x14ac:dyDescent="0.25">
      <c r="A3279" s="38" t="s">
        <v>213</v>
      </c>
      <c r="B3279" s="38" t="s">
        <v>234</v>
      </c>
      <c r="C3279" s="38" t="s">
        <v>5737</v>
      </c>
      <c r="D3279" s="38" t="s">
        <v>5738</v>
      </c>
      <c r="E3279" s="38" t="s">
        <v>180</v>
      </c>
      <c r="F3279" s="38" t="s">
        <v>5739</v>
      </c>
      <c r="G3279" s="38" t="s">
        <v>5106</v>
      </c>
      <c r="H3279" s="38" t="s">
        <v>2665</v>
      </c>
      <c r="I3279" s="39">
        <v>1101.7</v>
      </c>
      <c r="J3279" s="11">
        <f>VLOOKUP(LEFT(B3279,5),[1]Percents!$C:$M,9,FALSE)</f>
        <v>0</v>
      </c>
      <c r="K3279" s="13">
        <f t="shared" si="52"/>
        <v>0</v>
      </c>
      <c r="L3279" s="22"/>
    </row>
    <row r="3280" spans="1:12" s="40" customFormat="1" ht="14.25" customHeight="1" x14ac:dyDescent="0.25">
      <c r="A3280" s="38" t="s">
        <v>213</v>
      </c>
      <c r="B3280" s="38" t="s">
        <v>234</v>
      </c>
      <c r="C3280" s="38" t="s">
        <v>5740</v>
      </c>
      <c r="D3280" s="38" t="s">
        <v>5741</v>
      </c>
      <c r="E3280" s="38" t="s">
        <v>180</v>
      </c>
      <c r="F3280" s="38" t="s">
        <v>5742</v>
      </c>
      <c r="G3280" s="38" t="s">
        <v>5106</v>
      </c>
      <c r="H3280" s="38" t="s">
        <v>2665</v>
      </c>
      <c r="I3280" s="39">
        <v>0</v>
      </c>
      <c r="J3280" s="11">
        <f>VLOOKUP(LEFT(B3280,5),[1]Percents!$C:$M,9,FALSE)</f>
        <v>0</v>
      </c>
      <c r="K3280" s="13">
        <f t="shared" si="52"/>
        <v>0</v>
      </c>
      <c r="L3280" s="22"/>
    </row>
    <row r="3281" spans="1:12" s="40" customFormat="1" ht="14.25" customHeight="1" x14ac:dyDescent="0.25">
      <c r="A3281" s="38" t="s">
        <v>213</v>
      </c>
      <c r="B3281" s="38" t="s">
        <v>211</v>
      </c>
      <c r="C3281" s="38" t="s">
        <v>2459</v>
      </c>
      <c r="D3281" s="38" t="s">
        <v>981</v>
      </c>
      <c r="E3281" s="38" t="s">
        <v>20</v>
      </c>
      <c r="F3281" s="38" t="s">
        <v>6045</v>
      </c>
      <c r="G3281" s="38" t="s">
        <v>1715</v>
      </c>
      <c r="H3281" s="38" t="s">
        <v>2665</v>
      </c>
      <c r="I3281" s="39">
        <v>0</v>
      </c>
      <c r="J3281" s="11">
        <f>VLOOKUP(LEFT(B3281,5),[1]Percents!$C:$M,9,FALSE)</f>
        <v>0</v>
      </c>
      <c r="K3281" s="13">
        <f t="shared" si="52"/>
        <v>0</v>
      </c>
      <c r="L3281" s="22"/>
    </row>
    <row r="3282" spans="1:12" s="40" customFormat="1" ht="14.25" customHeight="1" x14ac:dyDescent="0.25">
      <c r="A3282" s="38" t="s">
        <v>213</v>
      </c>
      <c r="B3282" s="38" t="s">
        <v>261</v>
      </c>
      <c r="C3282" s="38" t="s">
        <v>9159</v>
      </c>
      <c r="D3282" s="38" t="s">
        <v>9160</v>
      </c>
      <c r="E3282" s="38" t="s">
        <v>2602</v>
      </c>
      <c r="F3282" s="38" t="s">
        <v>9161</v>
      </c>
      <c r="G3282" s="38" t="s">
        <v>1676</v>
      </c>
      <c r="H3282" s="38" t="s">
        <v>2665</v>
      </c>
      <c r="I3282" s="39">
        <v>277.39</v>
      </c>
      <c r="J3282" s="11">
        <f>VLOOKUP(LEFT(B3282,5),[1]Percents!$C:$M,9,FALSE)</f>
        <v>4.4049999999999999E-2</v>
      </c>
      <c r="K3282" s="13">
        <f t="shared" si="52"/>
        <v>12.2190295</v>
      </c>
      <c r="L3282" s="22"/>
    </row>
    <row r="3283" spans="1:12" s="40" customFormat="1" ht="14.25" customHeight="1" x14ac:dyDescent="0.25">
      <c r="A3283" s="38" t="s">
        <v>213</v>
      </c>
      <c r="B3283" s="38" t="s">
        <v>232</v>
      </c>
      <c r="C3283" s="38" t="s">
        <v>5743</v>
      </c>
      <c r="D3283" s="38" t="s">
        <v>5744</v>
      </c>
      <c r="E3283" s="38" t="s">
        <v>811</v>
      </c>
      <c r="F3283" s="38" t="s">
        <v>5745</v>
      </c>
      <c r="G3283" s="38" t="s">
        <v>5420</v>
      </c>
      <c r="H3283" s="38" t="s">
        <v>2665</v>
      </c>
      <c r="I3283" s="39">
        <v>4135.13</v>
      </c>
      <c r="J3283" s="11">
        <f>VLOOKUP(LEFT(B3283,5),[1]Percents!$C:$M,9,FALSE)</f>
        <v>0</v>
      </c>
      <c r="K3283" s="13">
        <f t="shared" si="52"/>
        <v>0</v>
      </c>
      <c r="L3283" s="22"/>
    </row>
    <row r="3284" spans="1:12" s="40" customFormat="1" ht="14.25" customHeight="1" x14ac:dyDescent="0.25">
      <c r="A3284" s="38" t="s">
        <v>213</v>
      </c>
      <c r="B3284" s="38" t="s">
        <v>120</v>
      </c>
      <c r="C3284" s="38" t="s">
        <v>5746</v>
      </c>
      <c r="D3284" s="38" t="s">
        <v>5747</v>
      </c>
      <c r="E3284" s="38" t="s">
        <v>6737</v>
      </c>
      <c r="F3284" s="38" t="s">
        <v>5748</v>
      </c>
      <c r="G3284" s="38" t="s">
        <v>5749</v>
      </c>
      <c r="H3284" s="38" t="s">
        <v>2665</v>
      </c>
      <c r="I3284" s="39">
        <v>4.68</v>
      </c>
      <c r="J3284" s="11">
        <f>VLOOKUP(LEFT(B3284,5),[1]Percents!$C:$M,9,FALSE)</f>
        <v>0</v>
      </c>
      <c r="K3284" s="13">
        <f t="shared" si="52"/>
        <v>0</v>
      </c>
      <c r="L3284" s="22"/>
    </row>
    <row r="3285" spans="1:12" s="40" customFormat="1" ht="14.25" customHeight="1" x14ac:dyDescent="0.25">
      <c r="A3285" s="38" t="s">
        <v>213</v>
      </c>
      <c r="B3285" s="38" t="s">
        <v>285</v>
      </c>
      <c r="C3285" s="38" t="s">
        <v>6046</v>
      </c>
      <c r="D3285" s="38" t="s">
        <v>6047</v>
      </c>
      <c r="E3285" s="38" t="s">
        <v>702</v>
      </c>
      <c r="F3285" s="38" t="s">
        <v>6048</v>
      </c>
      <c r="G3285" s="38" t="s">
        <v>5782</v>
      </c>
      <c r="H3285" s="38" t="s">
        <v>2665</v>
      </c>
      <c r="I3285" s="39">
        <v>0</v>
      </c>
      <c r="J3285" s="11">
        <f>VLOOKUP(LEFT(B3285,5),[1]Percents!$C:$M,9,FALSE)</f>
        <v>0</v>
      </c>
      <c r="K3285" s="13">
        <f t="shared" si="52"/>
        <v>0</v>
      </c>
      <c r="L3285" s="22"/>
    </row>
    <row r="3286" spans="1:12" s="40" customFormat="1" ht="14.25" customHeight="1" x14ac:dyDescent="0.25">
      <c r="A3286" s="38" t="s">
        <v>243</v>
      </c>
      <c r="B3286" s="38" t="s">
        <v>2543</v>
      </c>
      <c r="C3286" s="38" t="s">
        <v>9162</v>
      </c>
      <c r="D3286" s="38" t="s">
        <v>9163</v>
      </c>
      <c r="E3286" s="38" t="s">
        <v>7</v>
      </c>
      <c r="F3286" s="38" t="s">
        <v>9164</v>
      </c>
      <c r="G3286" s="38" t="s">
        <v>4957</v>
      </c>
      <c r="H3286" s="38" t="s">
        <v>2665</v>
      </c>
      <c r="I3286" s="39">
        <v>0</v>
      </c>
      <c r="J3286" s="11">
        <f>VLOOKUP(LEFT(B3286,5),[1]Percents!$C:$M,9,FALSE)</f>
        <v>0</v>
      </c>
      <c r="K3286" s="13">
        <f t="shared" si="52"/>
        <v>0</v>
      </c>
      <c r="L3286" s="22"/>
    </row>
    <row r="3287" spans="1:12" s="40" customFormat="1" ht="14.25" customHeight="1" x14ac:dyDescent="0.25">
      <c r="A3287" s="38" t="s">
        <v>141</v>
      </c>
      <c r="B3287" s="38" t="s">
        <v>172</v>
      </c>
      <c r="C3287" s="38" t="s">
        <v>6049</v>
      </c>
      <c r="D3287" s="38" t="s">
        <v>6050</v>
      </c>
      <c r="E3287" s="38" t="s">
        <v>946</v>
      </c>
      <c r="F3287" s="38" t="s">
        <v>6051</v>
      </c>
      <c r="G3287" s="38" t="s">
        <v>4685</v>
      </c>
      <c r="H3287" s="38" t="s">
        <v>2665</v>
      </c>
      <c r="I3287" s="39">
        <v>3683.9</v>
      </c>
      <c r="J3287" s="11">
        <f>VLOOKUP(LEFT(B3287,5),[1]Percents!$C:$M,9,FALSE)</f>
        <v>0.64170000000000005</v>
      </c>
      <c r="K3287" s="13">
        <f t="shared" si="52"/>
        <v>2363.9586300000001</v>
      </c>
      <c r="L3287" s="22"/>
    </row>
    <row r="3288" spans="1:12" s="40" customFormat="1" ht="14.25" customHeight="1" x14ac:dyDescent="0.25">
      <c r="A3288" s="38" t="s">
        <v>213</v>
      </c>
      <c r="B3288" s="38" t="s">
        <v>919</v>
      </c>
      <c r="C3288" s="38" t="s">
        <v>2660</v>
      </c>
      <c r="D3288" s="38" t="s">
        <v>2661</v>
      </c>
      <c r="E3288" s="38" t="s">
        <v>920</v>
      </c>
      <c r="F3288" s="38" t="s">
        <v>6052</v>
      </c>
      <c r="G3288" s="38" t="s">
        <v>1851</v>
      </c>
      <c r="H3288" s="38" t="s">
        <v>2665</v>
      </c>
      <c r="I3288" s="39">
        <v>0</v>
      </c>
      <c r="J3288" s="11">
        <f>VLOOKUP(LEFT(B3288,5),[1]Percents!$C:$M,9,FALSE)</f>
        <v>0</v>
      </c>
      <c r="K3288" s="13">
        <f t="shared" si="52"/>
        <v>0</v>
      </c>
      <c r="L3288" s="22"/>
    </row>
    <row r="3289" spans="1:12" s="40" customFormat="1" ht="14.25" customHeight="1" x14ac:dyDescent="0.25">
      <c r="A3289" s="38" t="s">
        <v>243</v>
      </c>
      <c r="B3289" s="38" t="s">
        <v>118</v>
      </c>
      <c r="C3289" s="38" t="s">
        <v>9165</v>
      </c>
      <c r="D3289" s="38" t="s">
        <v>9166</v>
      </c>
      <c r="E3289" s="38" t="s">
        <v>1516</v>
      </c>
      <c r="F3289" s="38" t="s">
        <v>9167</v>
      </c>
      <c r="G3289" s="38" t="s">
        <v>4957</v>
      </c>
      <c r="H3289" s="38" t="s">
        <v>2665</v>
      </c>
      <c r="I3289" s="39">
        <v>0</v>
      </c>
      <c r="J3289" s="11">
        <f>VLOOKUP(LEFT(B3289,5),[1]Percents!$C:$M,9,FALSE)</f>
        <v>0</v>
      </c>
      <c r="K3289" s="13">
        <f t="shared" si="52"/>
        <v>0</v>
      </c>
      <c r="L3289" s="22"/>
    </row>
    <row r="3290" spans="1:12" s="40" customFormat="1" ht="14.25" customHeight="1" x14ac:dyDescent="0.25">
      <c r="A3290" s="38" t="s">
        <v>213</v>
      </c>
      <c r="B3290" s="38" t="s">
        <v>162</v>
      </c>
      <c r="C3290" s="38" t="s">
        <v>7799</v>
      </c>
      <c r="D3290" s="38" t="s">
        <v>7800</v>
      </c>
      <c r="E3290" s="38" t="s">
        <v>291</v>
      </c>
      <c r="F3290" s="38" t="s">
        <v>7801</v>
      </c>
      <c r="G3290" s="38" t="s">
        <v>5106</v>
      </c>
      <c r="H3290" s="38" t="s">
        <v>2665</v>
      </c>
      <c r="I3290" s="39">
        <v>0</v>
      </c>
      <c r="J3290" s="11">
        <f>VLOOKUP(LEFT(B3290,5),[1]Percents!$C:$M,9,FALSE)</f>
        <v>4.4049999999999999E-2</v>
      </c>
      <c r="K3290" s="13">
        <f t="shared" si="52"/>
        <v>0</v>
      </c>
      <c r="L3290" s="22"/>
    </row>
    <row r="3291" spans="1:12" s="40" customFormat="1" ht="14.25" customHeight="1" x14ac:dyDescent="0.25">
      <c r="A3291" s="38" t="s">
        <v>213</v>
      </c>
      <c r="B3291" s="38" t="s">
        <v>61</v>
      </c>
      <c r="C3291" s="38" t="s">
        <v>6053</v>
      </c>
      <c r="D3291" s="38" t="s">
        <v>6054</v>
      </c>
      <c r="E3291" s="38" t="s">
        <v>100</v>
      </c>
      <c r="F3291" s="38" t="s">
        <v>6055</v>
      </c>
      <c r="G3291" s="38" t="s">
        <v>5782</v>
      </c>
      <c r="H3291" s="38" t="s">
        <v>2665</v>
      </c>
      <c r="I3291" s="39">
        <v>0</v>
      </c>
      <c r="J3291" s="11">
        <f>VLOOKUP(LEFT(B3291,5),[1]Percents!$C:$M,9,FALSE)</f>
        <v>0</v>
      </c>
      <c r="K3291" s="13">
        <f t="shared" si="52"/>
        <v>0</v>
      </c>
      <c r="L3291" s="22"/>
    </row>
    <row r="3292" spans="1:12" s="40" customFormat="1" ht="14.25" customHeight="1" x14ac:dyDescent="0.25">
      <c r="A3292" s="38" t="s">
        <v>243</v>
      </c>
      <c r="B3292" s="38" t="s">
        <v>118</v>
      </c>
      <c r="C3292" s="38" t="s">
        <v>6251</v>
      </c>
      <c r="D3292" s="38" t="s">
        <v>6252</v>
      </c>
      <c r="E3292" s="38" t="s">
        <v>1591</v>
      </c>
      <c r="F3292" s="38" t="s">
        <v>6253</v>
      </c>
      <c r="G3292" s="38" t="s">
        <v>5106</v>
      </c>
      <c r="H3292" s="38" t="s">
        <v>2665</v>
      </c>
      <c r="I3292" s="39">
        <v>0</v>
      </c>
      <c r="J3292" s="11">
        <f>VLOOKUP(LEFT(B3292,5),[1]Percents!$C:$M,9,FALSE)</f>
        <v>0</v>
      </c>
      <c r="K3292" s="13">
        <f t="shared" si="52"/>
        <v>0</v>
      </c>
      <c r="L3292" s="22"/>
    </row>
    <row r="3293" spans="1:12" s="40" customFormat="1" ht="14.25" customHeight="1" x14ac:dyDescent="0.25">
      <c r="A3293" s="38" t="s">
        <v>66</v>
      </c>
      <c r="B3293" s="38" t="s">
        <v>3520</v>
      </c>
      <c r="C3293" s="38" t="s">
        <v>6056</v>
      </c>
      <c r="D3293" s="38" t="s">
        <v>6057</v>
      </c>
      <c r="E3293" s="38" t="s">
        <v>2656</v>
      </c>
      <c r="F3293" s="38" t="s">
        <v>6058</v>
      </c>
      <c r="G3293" s="38" t="s">
        <v>6059</v>
      </c>
      <c r="H3293" s="38" t="s">
        <v>2665</v>
      </c>
      <c r="I3293" s="39">
        <v>0</v>
      </c>
      <c r="J3293" s="11">
        <f>VLOOKUP(LEFT(B3293,5),[1]Percents!$C:$M,9,FALSE)</f>
        <v>0</v>
      </c>
      <c r="K3293" s="13">
        <f t="shared" si="52"/>
        <v>0</v>
      </c>
      <c r="L3293" s="22"/>
    </row>
    <row r="3294" spans="1:12" s="40" customFormat="1" ht="14.25" customHeight="1" x14ac:dyDescent="0.25">
      <c r="A3294" s="38" t="s">
        <v>213</v>
      </c>
      <c r="B3294" s="38" t="s">
        <v>189</v>
      </c>
      <c r="C3294" s="38" t="s">
        <v>6458</v>
      </c>
      <c r="D3294" s="38" t="s">
        <v>6459</v>
      </c>
      <c r="E3294" s="38" t="s">
        <v>5713</v>
      </c>
      <c r="F3294" s="38" t="s">
        <v>6460</v>
      </c>
      <c r="G3294" s="38" t="s">
        <v>4957</v>
      </c>
      <c r="H3294" s="38" t="s">
        <v>2665</v>
      </c>
      <c r="I3294" s="39">
        <v>0</v>
      </c>
      <c r="J3294" s="11">
        <f>VLOOKUP(LEFT(B3294,5),[1]Percents!$C:$M,9,FALSE)</f>
        <v>0</v>
      </c>
      <c r="K3294" s="13">
        <f t="shared" si="52"/>
        <v>0</v>
      </c>
      <c r="L3294" s="22"/>
    </row>
    <row r="3295" spans="1:12" s="40" customFormat="1" ht="14.25" customHeight="1" x14ac:dyDescent="0.25">
      <c r="A3295" s="38" t="s">
        <v>213</v>
      </c>
      <c r="B3295" s="38" t="s">
        <v>9329</v>
      </c>
      <c r="C3295" s="38" t="s">
        <v>6458</v>
      </c>
      <c r="D3295" s="38" t="s">
        <v>6459</v>
      </c>
      <c r="E3295" s="38" t="s">
        <v>5713</v>
      </c>
      <c r="F3295" s="38" t="s">
        <v>6460</v>
      </c>
      <c r="G3295" s="38" t="s">
        <v>4957</v>
      </c>
      <c r="H3295" s="38" t="s">
        <v>2665</v>
      </c>
      <c r="I3295" s="39">
        <v>3238.12</v>
      </c>
      <c r="J3295" s="11">
        <f>VLOOKUP(LEFT(B3295,5),[1]Percents!$C:$M,9,FALSE)</f>
        <v>0</v>
      </c>
      <c r="K3295" s="13">
        <f t="shared" si="52"/>
        <v>0</v>
      </c>
      <c r="L3295" s="22"/>
    </row>
    <row r="3296" spans="1:12" s="40" customFormat="1" ht="14.25" customHeight="1" x14ac:dyDescent="0.25">
      <c r="A3296" s="38" t="s">
        <v>213</v>
      </c>
      <c r="B3296" s="38" t="s">
        <v>21</v>
      </c>
      <c r="C3296" s="38" t="s">
        <v>6254</v>
      </c>
      <c r="D3296" s="38" t="s">
        <v>6255</v>
      </c>
      <c r="E3296" s="38" t="s">
        <v>4665</v>
      </c>
      <c r="F3296" s="38" t="s">
        <v>6256</v>
      </c>
      <c r="G3296" s="38" t="s">
        <v>4685</v>
      </c>
      <c r="H3296" s="38" t="s">
        <v>2665</v>
      </c>
      <c r="I3296" s="39">
        <v>1041.54</v>
      </c>
      <c r="J3296" s="11">
        <f>VLOOKUP(LEFT(B3296,5),[1]Percents!$C:$M,9,FALSE)</f>
        <v>4.4049999999999999E-2</v>
      </c>
      <c r="K3296" s="13">
        <f t="shared" si="52"/>
        <v>45.879836999999995</v>
      </c>
      <c r="L3296" s="22"/>
    </row>
    <row r="3297" spans="1:12" s="40" customFormat="1" ht="14.25" customHeight="1" x14ac:dyDescent="0.25">
      <c r="A3297" s="38" t="s">
        <v>141</v>
      </c>
      <c r="B3297" s="38" t="s">
        <v>135</v>
      </c>
      <c r="C3297" s="38" t="s">
        <v>6461</v>
      </c>
      <c r="D3297" s="38" t="s">
        <v>6462</v>
      </c>
      <c r="E3297" s="38" t="s">
        <v>480</v>
      </c>
      <c r="F3297" s="38" t="s">
        <v>6463</v>
      </c>
      <c r="G3297" s="38" t="s">
        <v>6464</v>
      </c>
      <c r="H3297" s="38" t="s">
        <v>2665</v>
      </c>
      <c r="I3297" s="39">
        <v>92.8</v>
      </c>
      <c r="J3297" s="11">
        <f>VLOOKUP(LEFT(B3297,5),[1]Percents!$C:$M,9,FALSE)</f>
        <v>0.64170000000000005</v>
      </c>
      <c r="K3297" s="13">
        <f t="shared" si="52"/>
        <v>59.549759999999999</v>
      </c>
      <c r="L3297" s="22"/>
    </row>
    <row r="3298" spans="1:12" s="40" customFormat="1" ht="14.25" customHeight="1" x14ac:dyDescent="0.25">
      <c r="A3298" s="38" t="s">
        <v>213</v>
      </c>
      <c r="B3298" s="38" t="s">
        <v>148</v>
      </c>
      <c r="C3298" s="38" t="s">
        <v>5729</v>
      </c>
      <c r="D3298" s="38" t="s">
        <v>5730</v>
      </c>
      <c r="E3298" s="38" t="s">
        <v>4068</v>
      </c>
      <c r="F3298" s="38" t="s">
        <v>6465</v>
      </c>
      <c r="G3298" s="38" t="s">
        <v>4852</v>
      </c>
      <c r="H3298" s="38" t="s">
        <v>2665</v>
      </c>
      <c r="I3298" s="39">
        <v>0</v>
      </c>
      <c r="J3298" s="11">
        <f>VLOOKUP(LEFT(B3298,5),[1]Percents!$C:$M,9,FALSE)</f>
        <v>4.4049999999999999E-2</v>
      </c>
      <c r="K3298" s="13">
        <f t="shared" si="52"/>
        <v>0</v>
      </c>
      <c r="L3298" s="22"/>
    </row>
    <row r="3299" spans="1:12" s="40" customFormat="1" ht="14.25" customHeight="1" x14ac:dyDescent="0.25">
      <c r="A3299" s="38" t="s">
        <v>243</v>
      </c>
      <c r="B3299" s="38" t="s">
        <v>2543</v>
      </c>
      <c r="C3299" s="38" t="s">
        <v>6257</v>
      </c>
      <c r="D3299" s="38" t="s">
        <v>6258</v>
      </c>
      <c r="E3299" s="38" t="s">
        <v>3487</v>
      </c>
      <c r="F3299" s="38" t="s">
        <v>6259</v>
      </c>
      <c r="G3299" s="38" t="s">
        <v>5636</v>
      </c>
      <c r="H3299" s="38" t="s">
        <v>2665</v>
      </c>
      <c r="I3299" s="39">
        <v>4123.1400000000003</v>
      </c>
      <c r="J3299" s="11">
        <f>VLOOKUP(LEFT(B3299,5),[1]Percents!$C:$M,9,FALSE)</f>
        <v>0</v>
      </c>
      <c r="K3299" s="13">
        <f t="shared" si="52"/>
        <v>0</v>
      </c>
      <c r="L3299" s="22"/>
    </row>
    <row r="3300" spans="1:12" s="40" customFormat="1" ht="14.25" customHeight="1" x14ac:dyDescent="0.25">
      <c r="A3300" s="38" t="s">
        <v>213</v>
      </c>
      <c r="B3300" s="38" t="s">
        <v>61</v>
      </c>
      <c r="C3300" s="38" t="s">
        <v>6260</v>
      </c>
      <c r="D3300" s="38" t="s">
        <v>6261</v>
      </c>
      <c r="E3300" s="38" t="s">
        <v>6719</v>
      </c>
      <c r="F3300" s="38" t="s">
        <v>6262</v>
      </c>
      <c r="G3300" s="38" t="s">
        <v>6059</v>
      </c>
      <c r="H3300" s="38" t="s">
        <v>2665</v>
      </c>
      <c r="I3300" s="39">
        <v>0</v>
      </c>
      <c r="J3300" s="11">
        <f>VLOOKUP(LEFT(B3300,5),[1]Percents!$C:$M,9,FALSE)</f>
        <v>0</v>
      </c>
      <c r="K3300" s="13">
        <f t="shared" si="52"/>
        <v>0</v>
      </c>
      <c r="L3300" s="22"/>
    </row>
    <row r="3301" spans="1:12" s="40" customFormat="1" ht="14.25" customHeight="1" x14ac:dyDescent="0.25">
      <c r="A3301" s="38" t="s">
        <v>243</v>
      </c>
      <c r="B3301" s="38" t="s">
        <v>290</v>
      </c>
      <c r="C3301" s="38" t="s">
        <v>9733</v>
      </c>
      <c r="D3301" s="38" t="s">
        <v>9734</v>
      </c>
      <c r="E3301" s="38" t="s">
        <v>406</v>
      </c>
      <c r="F3301" s="38" t="s">
        <v>9735</v>
      </c>
      <c r="G3301" s="38" t="s">
        <v>5782</v>
      </c>
      <c r="H3301" s="38" t="s">
        <v>2665</v>
      </c>
      <c r="I3301" s="39">
        <v>0</v>
      </c>
      <c r="J3301" s="11">
        <f>VLOOKUP(LEFT(B3301,5),[1]Percents!$C:$M,9,FALSE)</f>
        <v>0</v>
      </c>
      <c r="K3301" s="13">
        <f t="shared" si="52"/>
        <v>0</v>
      </c>
      <c r="L3301" s="22"/>
    </row>
    <row r="3302" spans="1:12" s="40" customFormat="1" ht="14.25" customHeight="1" x14ac:dyDescent="0.25">
      <c r="A3302" s="38" t="s">
        <v>141</v>
      </c>
      <c r="B3302" s="38" t="s">
        <v>43</v>
      </c>
      <c r="C3302" s="38" t="s">
        <v>6263</v>
      </c>
      <c r="D3302" s="38" t="s">
        <v>6264</v>
      </c>
      <c r="E3302" s="38" t="s">
        <v>6265</v>
      </c>
      <c r="F3302" s="38" t="s">
        <v>6266</v>
      </c>
      <c r="G3302" s="38" t="s">
        <v>5420</v>
      </c>
      <c r="H3302" s="38" t="s">
        <v>2665</v>
      </c>
      <c r="I3302" s="39">
        <v>402</v>
      </c>
      <c r="J3302" s="11">
        <f>VLOOKUP(LEFT(B3302,5),[1]Percents!$C:$M,9,FALSE)</f>
        <v>0.64170000000000005</v>
      </c>
      <c r="K3302" s="13">
        <f t="shared" si="52"/>
        <v>257.96340000000004</v>
      </c>
      <c r="L3302" s="22"/>
    </row>
    <row r="3303" spans="1:12" s="40" customFormat="1" ht="14.25" customHeight="1" x14ac:dyDescent="0.25">
      <c r="A3303" s="38" t="s">
        <v>146</v>
      </c>
      <c r="B3303" s="38" t="s">
        <v>304</v>
      </c>
      <c r="C3303" s="38" t="s">
        <v>7802</v>
      </c>
      <c r="D3303" s="38" t="s">
        <v>7803</v>
      </c>
      <c r="E3303" s="38" t="s">
        <v>7804</v>
      </c>
      <c r="F3303" s="38" t="s">
        <v>7805</v>
      </c>
      <c r="G3303" s="38" t="s">
        <v>5420</v>
      </c>
      <c r="H3303" s="38" t="s">
        <v>2665</v>
      </c>
      <c r="I3303" s="39">
        <v>775.32</v>
      </c>
      <c r="J3303" s="11">
        <f>VLOOKUP(LEFT(B3303,5),[1]Percents!$C:$M,9,FALSE)</f>
        <v>0</v>
      </c>
      <c r="K3303" s="13">
        <f t="shared" si="52"/>
        <v>0</v>
      </c>
      <c r="L3303" s="22"/>
    </row>
    <row r="3304" spans="1:12" s="40" customFormat="1" ht="14.25" customHeight="1" x14ac:dyDescent="0.25">
      <c r="A3304" s="38" t="s">
        <v>141</v>
      </c>
      <c r="B3304" s="38" t="s">
        <v>3</v>
      </c>
      <c r="C3304" s="38" t="s">
        <v>6932</v>
      </c>
      <c r="D3304" s="38" t="s">
        <v>6933</v>
      </c>
      <c r="E3304" s="38" t="s">
        <v>6681</v>
      </c>
      <c r="F3304" s="38" t="s">
        <v>6934</v>
      </c>
      <c r="G3304" s="38" t="s">
        <v>4685</v>
      </c>
      <c r="H3304" s="38" t="s">
        <v>2665</v>
      </c>
      <c r="I3304" s="39">
        <v>1556.07</v>
      </c>
      <c r="J3304" s="11">
        <f>VLOOKUP(LEFT(B3304,5),[1]Percents!$C:$M,9,FALSE)</f>
        <v>0.64170000000000005</v>
      </c>
      <c r="K3304" s="13">
        <f t="shared" si="52"/>
        <v>998.53011900000001</v>
      </c>
      <c r="L3304" s="22"/>
    </row>
    <row r="3305" spans="1:12" s="40" customFormat="1" ht="14.25" customHeight="1" x14ac:dyDescent="0.25">
      <c r="A3305" s="38" t="s">
        <v>213</v>
      </c>
      <c r="B3305" s="38" t="s">
        <v>148</v>
      </c>
      <c r="C3305" s="38" t="s">
        <v>6466</v>
      </c>
      <c r="D3305" s="38" t="s">
        <v>6467</v>
      </c>
      <c r="E3305" s="38" t="s">
        <v>6468</v>
      </c>
      <c r="F3305" s="38" t="s">
        <v>6469</v>
      </c>
      <c r="G3305" s="38" t="s">
        <v>5427</v>
      </c>
      <c r="H3305" s="38" t="s">
        <v>2665</v>
      </c>
      <c r="I3305" s="39">
        <v>0</v>
      </c>
      <c r="J3305" s="11">
        <f>VLOOKUP(LEFT(B3305,5),[1]Percents!$C:$M,9,FALSE)</f>
        <v>4.4049999999999999E-2</v>
      </c>
      <c r="K3305" s="13">
        <f t="shared" si="52"/>
        <v>0</v>
      </c>
      <c r="L3305" s="22"/>
    </row>
    <row r="3306" spans="1:12" s="40" customFormat="1" ht="14.25" customHeight="1" x14ac:dyDescent="0.25">
      <c r="A3306" s="38" t="s">
        <v>213</v>
      </c>
      <c r="B3306" s="38" t="s">
        <v>147</v>
      </c>
      <c r="C3306" s="38" t="s">
        <v>6267</v>
      </c>
      <c r="D3306" s="38" t="s">
        <v>6268</v>
      </c>
      <c r="E3306" s="38" t="s">
        <v>3593</v>
      </c>
      <c r="F3306" s="38" t="s">
        <v>6269</v>
      </c>
      <c r="G3306" s="38" t="s">
        <v>5106</v>
      </c>
      <c r="H3306" s="38" t="s">
        <v>2665</v>
      </c>
      <c r="I3306" s="39">
        <v>0</v>
      </c>
      <c r="J3306" s="11">
        <f>VLOOKUP(LEFT(B3306,5),[1]Percents!$C:$M,9,FALSE)</f>
        <v>0</v>
      </c>
      <c r="K3306" s="13">
        <f t="shared" si="52"/>
        <v>0</v>
      </c>
      <c r="L3306" s="22"/>
    </row>
    <row r="3307" spans="1:12" s="40" customFormat="1" ht="14.25" customHeight="1" x14ac:dyDescent="0.25">
      <c r="A3307" s="38" t="s">
        <v>242</v>
      </c>
      <c r="B3307" s="38" t="s">
        <v>176</v>
      </c>
      <c r="C3307" s="38" t="s">
        <v>6470</v>
      </c>
      <c r="D3307" s="38" t="s">
        <v>6471</v>
      </c>
      <c r="E3307" s="38" t="s">
        <v>3670</v>
      </c>
      <c r="F3307" s="38" t="s">
        <v>6472</v>
      </c>
      <c r="G3307" s="38" t="s">
        <v>5495</v>
      </c>
      <c r="H3307" s="38" t="s">
        <v>2665</v>
      </c>
      <c r="I3307" s="39">
        <v>570</v>
      </c>
      <c r="J3307" s="11">
        <f>VLOOKUP(LEFT(B3307,5),[1]Percents!$C:$M,9,FALSE)</f>
        <v>0</v>
      </c>
      <c r="K3307" s="13">
        <f t="shared" si="52"/>
        <v>0</v>
      </c>
      <c r="L3307" s="22"/>
    </row>
    <row r="3308" spans="1:12" s="40" customFormat="1" ht="14.25" customHeight="1" x14ac:dyDescent="0.25">
      <c r="A3308" s="38" t="s">
        <v>894</v>
      </c>
      <c r="B3308" s="38" t="s">
        <v>895</v>
      </c>
      <c r="C3308" s="38" t="s">
        <v>6270</v>
      </c>
      <c r="D3308" s="38" t="s">
        <v>6271</v>
      </c>
      <c r="E3308" s="38" t="s">
        <v>6272</v>
      </c>
      <c r="F3308" s="38" t="s">
        <v>6273</v>
      </c>
      <c r="G3308" s="38" t="s">
        <v>5782</v>
      </c>
      <c r="H3308" s="38" t="s">
        <v>2665</v>
      </c>
      <c r="I3308" s="39">
        <v>3917.87</v>
      </c>
      <c r="J3308" s="11">
        <f>VLOOKUP(LEFT(B3308,5),[1]Percents!$C:$M,9,FALSE)</f>
        <v>0</v>
      </c>
      <c r="K3308" s="13">
        <f t="shared" si="52"/>
        <v>0</v>
      </c>
      <c r="L3308" s="22"/>
    </row>
    <row r="3309" spans="1:12" s="40" customFormat="1" ht="14.25" customHeight="1" x14ac:dyDescent="0.25">
      <c r="A3309" s="38" t="s">
        <v>65</v>
      </c>
      <c r="B3309" s="38" t="s">
        <v>316</v>
      </c>
      <c r="C3309" s="38" t="s">
        <v>9736</v>
      </c>
      <c r="D3309" s="38" t="s">
        <v>9737</v>
      </c>
      <c r="E3309" s="38" t="s">
        <v>924</v>
      </c>
      <c r="F3309" s="38" t="s">
        <v>9738</v>
      </c>
      <c r="G3309" s="38" t="s">
        <v>9739</v>
      </c>
      <c r="H3309" s="38" t="s">
        <v>2665</v>
      </c>
      <c r="I3309" s="39">
        <v>473.77</v>
      </c>
      <c r="J3309" s="11">
        <f>VLOOKUP(LEFT(B3309,5),[1]Percents!$C:$M,9,FALSE)</f>
        <v>0</v>
      </c>
      <c r="K3309" s="13">
        <f t="shared" si="52"/>
        <v>0</v>
      </c>
      <c r="L3309" s="22"/>
    </row>
    <row r="3310" spans="1:12" s="40" customFormat="1" ht="14.25" customHeight="1" x14ac:dyDescent="0.25">
      <c r="A3310" s="38" t="s">
        <v>213</v>
      </c>
      <c r="B3310" s="38" t="s">
        <v>6473</v>
      </c>
      <c r="C3310" s="38" t="s">
        <v>9168</v>
      </c>
      <c r="D3310" s="38" t="s">
        <v>9169</v>
      </c>
      <c r="E3310" s="38" t="s">
        <v>9170</v>
      </c>
      <c r="F3310" s="38" t="s">
        <v>9171</v>
      </c>
      <c r="G3310" s="38" t="s">
        <v>5782</v>
      </c>
      <c r="H3310" s="38" t="s">
        <v>2665</v>
      </c>
      <c r="I3310" s="41">
        <v>0</v>
      </c>
      <c r="J3310" s="11">
        <f>VLOOKUP(LEFT(B3310,5),[1]Percents!$C:$M,9,FALSE)</f>
        <v>0</v>
      </c>
      <c r="K3310" s="13">
        <f t="shared" si="52"/>
        <v>0</v>
      </c>
      <c r="L3310" s="22"/>
    </row>
    <row r="3311" spans="1:12" s="40" customFormat="1" ht="14.25" customHeight="1" x14ac:dyDescent="0.25">
      <c r="A3311" s="38" t="s">
        <v>242</v>
      </c>
      <c r="B3311" s="38" t="s">
        <v>326</v>
      </c>
      <c r="C3311" s="38" t="s">
        <v>6274</v>
      </c>
      <c r="D3311" s="38" t="s">
        <v>6275</v>
      </c>
      <c r="E3311" s="38" t="s">
        <v>12694</v>
      </c>
      <c r="F3311" s="38" t="s">
        <v>6276</v>
      </c>
      <c r="G3311" s="38" t="s">
        <v>3595</v>
      </c>
      <c r="H3311" s="38" t="s">
        <v>2665</v>
      </c>
      <c r="I3311" s="39">
        <v>0</v>
      </c>
      <c r="J3311" s="11">
        <f>VLOOKUP(LEFT(B3311,5),[1]Percents!$C:$M,9,FALSE)</f>
        <v>0</v>
      </c>
      <c r="K3311" s="13">
        <f t="shared" si="52"/>
        <v>0</v>
      </c>
      <c r="L3311" s="22"/>
    </row>
    <row r="3312" spans="1:12" s="40" customFormat="1" ht="14.25" customHeight="1" x14ac:dyDescent="0.25">
      <c r="A3312" s="38" t="s">
        <v>213</v>
      </c>
      <c r="B3312" s="38" t="s">
        <v>261</v>
      </c>
      <c r="C3312" s="38" t="s">
        <v>2600</v>
      </c>
      <c r="D3312" s="38" t="s">
        <v>2601</v>
      </c>
      <c r="E3312" s="38" t="s">
        <v>2602</v>
      </c>
      <c r="F3312" s="38" t="s">
        <v>6474</v>
      </c>
      <c r="G3312" s="38" t="s">
        <v>1766</v>
      </c>
      <c r="H3312" s="38" t="s">
        <v>2665</v>
      </c>
      <c r="I3312" s="41">
        <v>0</v>
      </c>
      <c r="J3312" s="11">
        <f>VLOOKUP(LEFT(B3312,5),[1]Percents!$C:$M,9,FALSE)</f>
        <v>4.4049999999999999E-2</v>
      </c>
      <c r="K3312" s="13">
        <f t="shared" si="52"/>
        <v>0</v>
      </c>
      <c r="L3312" s="22"/>
    </row>
    <row r="3313" spans="1:12" s="40" customFormat="1" ht="14.25" customHeight="1" x14ac:dyDescent="0.25">
      <c r="A3313" s="38" t="s">
        <v>213</v>
      </c>
      <c r="B3313" s="38" t="s">
        <v>261</v>
      </c>
      <c r="C3313" s="38" t="s">
        <v>9172</v>
      </c>
      <c r="D3313" s="38" t="s">
        <v>9173</v>
      </c>
      <c r="E3313" s="38" t="s">
        <v>2602</v>
      </c>
      <c r="F3313" s="38" t="s">
        <v>6474</v>
      </c>
      <c r="G3313" s="38" t="s">
        <v>1766</v>
      </c>
      <c r="H3313" s="38" t="s">
        <v>2665</v>
      </c>
      <c r="I3313" s="39">
        <v>0</v>
      </c>
      <c r="J3313" s="11">
        <f>VLOOKUP(LEFT(B3313,5),[1]Percents!$C:$M,9,FALSE)</f>
        <v>4.4049999999999999E-2</v>
      </c>
      <c r="K3313" s="13">
        <f t="shared" si="52"/>
        <v>0</v>
      </c>
      <c r="L3313" s="22"/>
    </row>
    <row r="3314" spans="1:12" s="40" customFormat="1" ht="14.25" customHeight="1" x14ac:dyDescent="0.25">
      <c r="A3314" s="38" t="s">
        <v>213</v>
      </c>
      <c r="B3314" s="38" t="s">
        <v>495</v>
      </c>
      <c r="C3314" s="38" t="s">
        <v>6475</v>
      </c>
      <c r="D3314" s="38" t="s">
        <v>6476</v>
      </c>
      <c r="E3314" s="38" t="s">
        <v>6477</v>
      </c>
      <c r="F3314" s="38" t="s">
        <v>6478</v>
      </c>
      <c r="G3314" s="38" t="s">
        <v>5420</v>
      </c>
      <c r="H3314" s="38" t="s">
        <v>2665</v>
      </c>
      <c r="I3314" s="39">
        <v>1418.52</v>
      </c>
      <c r="J3314" s="11">
        <f>VLOOKUP(LEFT(B3314,5),[1]Percents!$C:$M,9,FALSE)</f>
        <v>0</v>
      </c>
      <c r="K3314" s="13">
        <f t="shared" si="52"/>
        <v>0</v>
      </c>
      <c r="L3314" s="22"/>
    </row>
    <row r="3315" spans="1:12" s="40" customFormat="1" ht="14.25" customHeight="1" x14ac:dyDescent="0.25">
      <c r="A3315" s="38" t="s">
        <v>66</v>
      </c>
      <c r="B3315" s="38" t="s">
        <v>3520</v>
      </c>
      <c r="C3315" s="38" t="s">
        <v>6479</v>
      </c>
      <c r="D3315" s="38" t="s">
        <v>6480</v>
      </c>
      <c r="E3315" s="38" t="s">
        <v>2796</v>
      </c>
      <c r="F3315" s="38" t="s">
        <v>6481</v>
      </c>
      <c r="G3315" s="38" t="s">
        <v>6125</v>
      </c>
      <c r="H3315" s="38" t="s">
        <v>2665</v>
      </c>
      <c r="I3315" s="39">
        <v>1042.57</v>
      </c>
      <c r="J3315" s="11">
        <f>VLOOKUP(LEFT(B3315,5),[1]Percents!$C:$M,9,FALSE)</f>
        <v>0</v>
      </c>
      <c r="K3315" s="13">
        <f t="shared" si="52"/>
        <v>0</v>
      </c>
      <c r="L3315" s="22"/>
    </row>
    <row r="3316" spans="1:12" s="40" customFormat="1" ht="14.25" customHeight="1" x14ac:dyDescent="0.25">
      <c r="A3316" s="38" t="s">
        <v>243</v>
      </c>
      <c r="B3316" s="38" t="s">
        <v>203</v>
      </c>
      <c r="C3316" s="38" t="s">
        <v>7324</v>
      </c>
      <c r="D3316" s="38" t="s">
        <v>7325</v>
      </c>
      <c r="E3316" s="38" t="s">
        <v>671</v>
      </c>
      <c r="F3316" s="38" t="s">
        <v>7326</v>
      </c>
      <c r="G3316" s="38" t="s">
        <v>7327</v>
      </c>
      <c r="H3316" s="38" t="s">
        <v>2665</v>
      </c>
      <c r="I3316" s="39">
        <v>2024.57</v>
      </c>
      <c r="J3316" s="11">
        <f>VLOOKUP(LEFT(B3316,5),[1]Percents!$C:$M,9,FALSE)</f>
        <v>0</v>
      </c>
      <c r="K3316" s="13">
        <f t="shared" si="52"/>
        <v>0</v>
      </c>
      <c r="L3316" s="22"/>
    </row>
    <row r="3317" spans="1:12" s="40" customFormat="1" ht="14.25" customHeight="1" x14ac:dyDescent="0.25">
      <c r="A3317" s="38" t="s">
        <v>243</v>
      </c>
      <c r="B3317" s="38" t="s">
        <v>118</v>
      </c>
      <c r="C3317" s="38" t="s">
        <v>6935</v>
      </c>
      <c r="D3317" s="38" t="s">
        <v>6936</v>
      </c>
      <c r="E3317" s="38" t="s">
        <v>39</v>
      </c>
      <c r="F3317" s="38" t="s">
        <v>6937</v>
      </c>
      <c r="G3317" s="38" t="s">
        <v>5106</v>
      </c>
      <c r="H3317" s="38" t="s">
        <v>2665</v>
      </c>
      <c r="I3317" s="39">
        <v>9874.6</v>
      </c>
      <c r="J3317" s="11">
        <f>VLOOKUP(LEFT(B3317,5),[1]Percents!$C:$M,9,FALSE)</f>
        <v>0</v>
      </c>
      <c r="K3317" s="13">
        <f t="shared" si="52"/>
        <v>0</v>
      </c>
      <c r="L3317" s="22"/>
    </row>
    <row r="3318" spans="1:12" s="40" customFormat="1" ht="14.25" customHeight="1" x14ac:dyDescent="0.25">
      <c r="A3318" s="38" t="s">
        <v>213</v>
      </c>
      <c r="B3318" s="38" t="s">
        <v>285</v>
      </c>
      <c r="C3318" s="38" t="s">
        <v>6482</v>
      </c>
      <c r="D3318" s="38" t="s">
        <v>6483</v>
      </c>
      <c r="E3318" s="38" t="s">
        <v>286</v>
      </c>
      <c r="F3318" s="38" t="s">
        <v>6484</v>
      </c>
      <c r="G3318" s="38" t="s">
        <v>5749</v>
      </c>
      <c r="H3318" s="38" t="s">
        <v>2665</v>
      </c>
      <c r="I3318" s="39">
        <v>0</v>
      </c>
      <c r="J3318" s="11">
        <f>VLOOKUP(LEFT(B3318,5),[1]Percents!$C:$M,9,FALSE)</f>
        <v>0</v>
      </c>
      <c r="K3318" s="13">
        <f t="shared" si="52"/>
        <v>0</v>
      </c>
      <c r="L3318" s="22"/>
    </row>
    <row r="3319" spans="1:12" s="40" customFormat="1" ht="14.25" customHeight="1" x14ac:dyDescent="0.25">
      <c r="A3319" s="38" t="s">
        <v>213</v>
      </c>
      <c r="B3319" s="38" t="s">
        <v>79</v>
      </c>
      <c r="C3319" s="38" t="s">
        <v>6485</v>
      </c>
      <c r="D3319" s="38" t="s">
        <v>6486</v>
      </c>
      <c r="E3319" s="38" t="s">
        <v>1370</v>
      </c>
      <c r="F3319" s="38" t="s">
        <v>6487</v>
      </c>
      <c r="G3319" s="38" t="s">
        <v>5106</v>
      </c>
      <c r="H3319" s="38" t="s">
        <v>2665</v>
      </c>
      <c r="I3319" s="39">
        <v>652.25</v>
      </c>
      <c r="J3319" s="11">
        <f>VLOOKUP(LEFT(B3319,5),[1]Percents!$C:$M,9,FALSE)</f>
        <v>0</v>
      </c>
      <c r="K3319" s="13">
        <f t="shared" si="52"/>
        <v>0</v>
      </c>
      <c r="L3319" s="22"/>
    </row>
    <row r="3320" spans="1:12" s="40" customFormat="1" ht="14.25" customHeight="1" x14ac:dyDescent="0.25">
      <c r="A3320" s="38" t="s">
        <v>140</v>
      </c>
      <c r="B3320" s="38" t="s">
        <v>6490</v>
      </c>
      <c r="C3320" s="38" t="s">
        <v>6488</v>
      </c>
      <c r="D3320" s="38" t="s">
        <v>6489</v>
      </c>
      <c r="E3320" s="38" t="s">
        <v>6491</v>
      </c>
      <c r="F3320" s="38" t="s">
        <v>6492</v>
      </c>
      <c r="G3320" s="38" t="s">
        <v>6129</v>
      </c>
      <c r="H3320" s="38" t="s">
        <v>2665</v>
      </c>
      <c r="I3320" s="39">
        <v>204.57</v>
      </c>
      <c r="J3320" s="11">
        <f>VLOOKUP(LEFT(B3320,5),[1]Percents!$C:$M,9,FALSE)</f>
        <v>0</v>
      </c>
      <c r="K3320" s="13">
        <f t="shared" si="52"/>
        <v>0</v>
      </c>
      <c r="L3320" s="22"/>
    </row>
    <row r="3321" spans="1:12" s="40" customFormat="1" ht="14.25" customHeight="1" x14ac:dyDescent="0.25">
      <c r="A3321" s="38" t="s">
        <v>213</v>
      </c>
      <c r="B3321" s="38" t="s">
        <v>3198</v>
      </c>
      <c r="C3321" s="38" t="s">
        <v>6493</v>
      </c>
      <c r="D3321" s="38" t="s">
        <v>6494</v>
      </c>
      <c r="E3321" s="38" t="s">
        <v>3199</v>
      </c>
      <c r="F3321" s="38" t="s">
        <v>6495</v>
      </c>
      <c r="G3321" s="38" t="s">
        <v>5782</v>
      </c>
      <c r="H3321" s="38" t="s">
        <v>2665</v>
      </c>
      <c r="I3321" s="39">
        <v>0</v>
      </c>
      <c r="J3321" s="11">
        <f>VLOOKUP(LEFT(B3321,5),[1]Percents!$C:$M,9,FALSE)</f>
        <v>0</v>
      </c>
      <c r="K3321" s="13">
        <f t="shared" si="52"/>
        <v>0</v>
      </c>
      <c r="L3321" s="22"/>
    </row>
    <row r="3322" spans="1:12" s="40" customFormat="1" ht="14.25" customHeight="1" x14ac:dyDescent="0.25">
      <c r="A3322" s="38" t="s">
        <v>213</v>
      </c>
      <c r="B3322" s="38" t="s">
        <v>3198</v>
      </c>
      <c r="C3322" s="38" t="s">
        <v>11520</v>
      </c>
      <c r="D3322" s="38" t="s">
        <v>11521</v>
      </c>
      <c r="E3322" s="38" t="s">
        <v>3199</v>
      </c>
      <c r="F3322" s="38" t="s">
        <v>6495</v>
      </c>
      <c r="G3322" s="38" t="s">
        <v>9320</v>
      </c>
      <c r="H3322" s="38" t="s">
        <v>2665</v>
      </c>
      <c r="I3322" s="39">
        <v>2716.89</v>
      </c>
      <c r="J3322" s="11">
        <f>VLOOKUP(LEFT(B3322,5),[1]Percents!$C:$M,9,FALSE)</f>
        <v>0</v>
      </c>
      <c r="K3322" s="13">
        <f t="shared" si="52"/>
        <v>0</v>
      </c>
      <c r="L3322" s="22"/>
    </row>
    <row r="3323" spans="1:12" s="40" customFormat="1" ht="14.25" customHeight="1" x14ac:dyDescent="0.25">
      <c r="A3323" s="38" t="s">
        <v>66</v>
      </c>
      <c r="B3323" s="38" t="s">
        <v>3520</v>
      </c>
      <c r="C3323" s="38" t="s">
        <v>6496</v>
      </c>
      <c r="D3323" s="38" t="s">
        <v>6497</v>
      </c>
      <c r="E3323" s="38" t="s">
        <v>3048</v>
      </c>
      <c r="F3323" s="38" t="s">
        <v>6498</v>
      </c>
      <c r="G3323" s="38" t="s">
        <v>5782</v>
      </c>
      <c r="H3323" s="38" t="s">
        <v>2665</v>
      </c>
      <c r="I3323" s="39">
        <v>5375.76</v>
      </c>
      <c r="J3323" s="11">
        <f>VLOOKUP(LEFT(B3323,5),[1]Percents!$C:$M,9,FALSE)</f>
        <v>0</v>
      </c>
      <c r="K3323" s="13">
        <f t="shared" si="52"/>
        <v>0</v>
      </c>
      <c r="L3323" s="22"/>
    </row>
    <row r="3324" spans="1:12" s="40" customFormat="1" ht="14.25" customHeight="1" x14ac:dyDescent="0.25">
      <c r="A3324" s="38" t="s">
        <v>213</v>
      </c>
      <c r="B3324" s="38" t="s">
        <v>162</v>
      </c>
      <c r="C3324" s="38" t="s">
        <v>12004</v>
      </c>
      <c r="D3324" s="38" t="s">
        <v>12005</v>
      </c>
      <c r="E3324" s="38" t="s">
        <v>321</v>
      </c>
      <c r="F3324" s="38" t="s">
        <v>12006</v>
      </c>
      <c r="G3324" s="38" t="s">
        <v>5908</v>
      </c>
      <c r="H3324" s="38" t="s">
        <v>2665</v>
      </c>
      <c r="I3324" s="39">
        <v>7.56</v>
      </c>
      <c r="J3324" s="11">
        <f>VLOOKUP(LEFT(B3324,5),[1]Percents!$C:$M,9,FALSE)</f>
        <v>4.4049999999999999E-2</v>
      </c>
      <c r="K3324" s="13">
        <f t="shared" si="52"/>
        <v>0.33301799999999998</v>
      </c>
      <c r="L3324" s="22"/>
    </row>
    <row r="3325" spans="1:12" s="40" customFormat="1" ht="14.25" customHeight="1" x14ac:dyDescent="0.25">
      <c r="A3325" s="38" t="s">
        <v>141</v>
      </c>
      <c r="B3325" s="38" t="s">
        <v>43</v>
      </c>
      <c r="C3325" s="38" t="s">
        <v>12695</v>
      </c>
      <c r="D3325" s="38" t="s">
        <v>12696</v>
      </c>
      <c r="E3325" s="38" t="s">
        <v>9724</v>
      </c>
      <c r="F3325" s="38" t="s">
        <v>12697</v>
      </c>
      <c r="G3325" s="38" t="s">
        <v>5782</v>
      </c>
      <c r="H3325" s="38" t="s">
        <v>2665</v>
      </c>
      <c r="I3325" s="39">
        <v>1796.8</v>
      </c>
      <c r="J3325" s="11">
        <f>VLOOKUP(LEFT(B3325,5),[1]Percents!$C:$M,9,FALSE)</f>
        <v>0.64170000000000005</v>
      </c>
      <c r="K3325" s="13">
        <f t="shared" si="52"/>
        <v>1153.00656</v>
      </c>
      <c r="L3325" s="22"/>
    </row>
    <row r="3326" spans="1:12" s="40" customFormat="1" ht="14.25" customHeight="1" x14ac:dyDescent="0.25">
      <c r="A3326" s="38" t="s">
        <v>243</v>
      </c>
      <c r="B3326" s="38" t="s">
        <v>314</v>
      </c>
      <c r="C3326" s="38" t="s">
        <v>6938</v>
      </c>
      <c r="D3326" s="38" t="s">
        <v>6939</v>
      </c>
      <c r="E3326" s="38" t="s">
        <v>1383</v>
      </c>
      <c r="F3326" s="38" t="s">
        <v>6940</v>
      </c>
      <c r="G3326" s="38" t="s">
        <v>6733</v>
      </c>
      <c r="H3326" s="38" t="s">
        <v>2665</v>
      </c>
      <c r="I3326" s="39">
        <v>336.7</v>
      </c>
      <c r="J3326" s="11">
        <f>VLOOKUP(LEFT(B3326,5),[1]Percents!$C:$M,9,FALSE)</f>
        <v>0</v>
      </c>
      <c r="K3326" s="13">
        <f t="shared" si="52"/>
        <v>0</v>
      </c>
      <c r="L3326" s="22"/>
    </row>
    <row r="3327" spans="1:12" s="40" customFormat="1" ht="14.25" customHeight="1" x14ac:dyDescent="0.25">
      <c r="A3327" s="38" t="s">
        <v>213</v>
      </c>
      <c r="B3327" s="38" t="s">
        <v>147</v>
      </c>
      <c r="C3327" s="38" t="s">
        <v>6665</v>
      </c>
      <c r="D3327" s="38" t="s">
        <v>6666</v>
      </c>
      <c r="E3327" s="38" t="s">
        <v>3593</v>
      </c>
      <c r="F3327" s="38" t="s">
        <v>6667</v>
      </c>
      <c r="G3327" s="38" t="s">
        <v>4728</v>
      </c>
      <c r="H3327" s="38" t="s">
        <v>2665</v>
      </c>
      <c r="I3327" s="39">
        <v>9338.15</v>
      </c>
      <c r="J3327" s="11">
        <f>VLOOKUP(LEFT(B3327,5),[1]Percents!$C:$M,9,FALSE)</f>
        <v>0</v>
      </c>
      <c r="K3327" s="13">
        <f t="shared" si="52"/>
        <v>0</v>
      </c>
      <c r="L3327" s="22"/>
    </row>
    <row r="3328" spans="1:12" s="40" customFormat="1" ht="14.25" customHeight="1" x14ac:dyDescent="0.25">
      <c r="A3328" s="38" t="s">
        <v>243</v>
      </c>
      <c r="B3328" s="38" t="s">
        <v>2543</v>
      </c>
      <c r="C3328" s="38" t="s">
        <v>6499</v>
      </c>
      <c r="D3328" s="38" t="s">
        <v>6500</v>
      </c>
      <c r="E3328" s="38" t="s">
        <v>33</v>
      </c>
      <c r="F3328" s="38" t="s">
        <v>6501</v>
      </c>
      <c r="G3328" s="38" t="s">
        <v>6502</v>
      </c>
      <c r="H3328" s="38" t="s">
        <v>2665</v>
      </c>
      <c r="I3328" s="39">
        <v>0</v>
      </c>
      <c r="J3328" s="11">
        <f>VLOOKUP(LEFT(B3328,5),[1]Percents!$C:$M,9,FALSE)</f>
        <v>0</v>
      </c>
      <c r="K3328" s="13">
        <f t="shared" si="52"/>
        <v>0</v>
      </c>
      <c r="L3328" s="22"/>
    </row>
    <row r="3329" spans="1:12" s="40" customFormat="1" ht="14.25" customHeight="1" x14ac:dyDescent="0.25">
      <c r="A3329" s="38" t="s">
        <v>242</v>
      </c>
      <c r="B3329" s="38" t="s">
        <v>325</v>
      </c>
      <c r="C3329" s="38" t="s">
        <v>7328</v>
      </c>
      <c r="D3329" s="38" t="s">
        <v>7329</v>
      </c>
      <c r="E3329" s="38" t="s">
        <v>4779</v>
      </c>
      <c r="F3329" s="38" t="s">
        <v>7330</v>
      </c>
      <c r="G3329" s="38" t="s">
        <v>7331</v>
      </c>
      <c r="H3329" s="38" t="s">
        <v>2665</v>
      </c>
      <c r="I3329" s="39">
        <v>0</v>
      </c>
      <c r="J3329" s="11">
        <f>VLOOKUP(LEFT(B3329,5),[1]Percents!$C:$M,9,FALSE)</f>
        <v>0</v>
      </c>
      <c r="K3329" s="13">
        <f t="shared" si="52"/>
        <v>0</v>
      </c>
      <c r="L3329" s="22"/>
    </row>
    <row r="3330" spans="1:12" s="40" customFormat="1" ht="14.25" customHeight="1" x14ac:dyDescent="0.25">
      <c r="A3330" s="38" t="s">
        <v>243</v>
      </c>
      <c r="B3330" s="38" t="s">
        <v>289</v>
      </c>
      <c r="C3330" s="38" t="s">
        <v>11218</v>
      </c>
      <c r="D3330" s="38" t="s">
        <v>11219</v>
      </c>
      <c r="E3330" s="38" t="s">
        <v>7664</v>
      </c>
      <c r="F3330" s="38" t="s">
        <v>11220</v>
      </c>
      <c r="G3330" s="38" t="s">
        <v>5989</v>
      </c>
      <c r="H3330" s="38" t="s">
        <v>2665</v>
      </c>
      <c r="I3330" s="39">
        <v>835.06</v>
      </c>
      <c r="J3330" s="11">
        <f>VLOOKUP(LEFT(B3330,5),[1]Percents!$C:$M,9,FALSE)</f>
        <v>0</v>
      </c>
      <c r="K3330" s="13">
        <f t="shared" si="52"/>
        <v>0</v>
      </c>
      <c r="L3330" s="22"/>
    </row>
    <row r="3331" spans="1:12" s="40" customFormat="1" ht="14.25" customHeight="1" x14ac:dyDescent="0.25">
      <c r="A3331" s="38" t="s">
        <v>242</v>
      </c>
      <c r="B3331" s="38" t="s">
        <v>326</v>
      </c>
      <c r="C3331" s="38" t="s">
        <v>6941</v>
      </c>
      <c r="D3331" s="38" t="s">
        <v>6942</v>
      </c>
      <c r="E3331" s="38" t="s">
        <v>381</v>
      </c>
      <c r="F3331" s="38" t="s">
        <v>6943</v>
      </c>
      <c r="G3331" s="38" t="s">
        <v>5106</v>
      </c>
      <c r="H3331" s="38" t="s">
        <v>2665</v>
      </c>
      <c r="I3331" s="39">
        <v>0</v>
      </c>
      <c r="J3331" s="11">
        <f>VLOOKUP(LEFT(B3331,5),[1]Percents!$C:$M,9,FALSE)</f>
        <v>0</v>
      </c>
      <c r="K3331" s="13">
        <f t="shared" si="52"/>
        <v>0</v>
      </c>
      <c r="L3331" s="22"/>
    </row>
    <row r="3332" spans="1:12" s="40" customFormat="1" ht="14.25" customHeight="1" x14ac:dyDescent="0.25">
      <c r="A3332" s="38" t="s">
        <v>243</v>
      </c>
      <c r="B3332" s="38" t="s">
        <v>289</v>
      </c>
      <c r="C3332" s="38" t="s">
        <v>6668</v>
      </c>
      <c r="D3332" s="38" t="s">
        <v>6669</v>
      </c>
      <c r="E3332" s="38" t="s">
        <v>186</v>
      </c>
      <c r="F3332" s="38" t="s">
        <v>6670</v>
      </c>
      <c r="G3332" s="38" t="s">
        <v>6087</v>
      </c>
      <c r="H3332" s="38" t="s">
        <v>2665</v>
      </c>
      <c r="I3332" s="39">
        <v>2776.66</v>
      </c>
      <c r="J3332" s="11">
        <f>VLOOKUP(LEFT(B3332,5),[1]Percents!$C:$M,9,FALSE)</f>
        <v>0</v>
      </c>
      <c r="K3332" s="13">
        <f t="shared" si="52"/>
        <v>0</v>
      </c>
      <c r="L3332" s="22"/>
    </row>
    <row r="3333" spans="1:12" s="40" customFormat="1" ht="14.25" customHeight="1" x14ac:dyDescent="0.25">
      <c r="A3333" s="38" t="s">
        <v>242</v>
      </c>
      <c r="B3333" s="38" t="s">
        <v>122</v>
      </c>
      <c r="C3333" s="38" t="s">
        <v>10262</v>
      </c>
      <c r="D3333" s="38" t="s">
        <v>10263</v>
      </c>
      <c r="E3333" s="38" t="s">
        <v>10264</v>
      </c>
      <c r="F3333" s="38" t="s">
        <v>10265</v>
      </c>
      <c r="G3333" s="38" t="s">
        <v>5782</v>
      </c>
      <c r="H3333" s="38" t="s">
        <v>2665</v>
      </c>
      <c r="I3333" s="39">
        <v>553.5</v>
      </c>
      <c r="J3333" s="11">
        <f>VLOOKUP(LEFT(B3333,5),[1]Percents!$C:$M,9,FALSE)</f>
        <v>0</v>
      </c>
      <c r="K3333" s="13">
        <f t="shared" si="52"/>
        <v>0</v>
      </c>
      <c r="L3333" s="22"/>
    </row>
    <row r="3334" spans="1:12" s="40" customFormat="1" ht="14.25" customHeight="1" x14ac:dyDescent="0.25">
      <c r="A3334" s="38" t="s">
        <v>213</v>
      </c>
      <c r="B3334" s="38" t="s">
        <v>145</v>
      </c>
      <c r="C3334" s="38" t="s">
        <v>4448</v>
      </c>
      <c r="D3334" s="38" t="s">
        <v>4449</v>
      </c>
      <c r="E3334" s="38" t="s">
        <v>3767</v>
      </c>
      <c r="F3334" s="38" t="s">
        <v>6671</v>
      </c>
      <c r="G3334" s="38" t="s">
        <v>3534</v>
      </c>
      <c r="H3334" s="38" t="s">
        <v>2665</v>
      </c>
      <c r="I3334" s="39">
        <v>0</v>
      </c>
      <c r="J3334" s="11">
        <f>VLOOKUP(LEFT(B3334,5),[1]Percents!$C:$M,9,FALSE)</f>
        <v>0</v>
      </c>
      <c r="K3334" s="13">
        <f t="shared" si="52"/>
        <v>0</v>
      </c>
      <c r="L3334" s="22"/>
    </row>
    <row r="3335" spans="1:12" s="40" customFormat="1" ht="14.25" customHeight="1" x14ac:dyDescent="0.25">
      <c r="A3335" s="38" t="s">
        <v>141</v>
      </c>
      <c r="B3335" s="38" t="s">
        <v>245</v>
      </c>
      <c r="C3335" s="38" t="s">
        <v>6944</v>
      </c>
      <c r="D3335" s="38" t="s">
        <v>6945</v>
      </c>
      <c r="E3335" s="38" t="s">
        <v>247</v>
      </c>
      <c r="F3335" s="38" t="s">
        <v>6946</v>
      </c>
      <c r="G3335" s="38" t="s">
        <v>6848</v>
      </c>
      <c r="H3335" s="38" t="s">
        <v>2665</v>
      </c>
      <c r="I3335" s="39">
        <v>-139.44999999999999</v>
      </c>
      <c r="J3335" s="11">
        <f>VLOOKUP(LEFT(B3335,5),[1]Percents!$C:$M,9,FALSE)</f>
        <v>0.64170000000000005</v>
      </c>
      <c r="K3335" s="13">
        <f t="shared" si="52"/>
        <v>-89.485065000000006</v>
      </c>
      <c r="L3335" s="22"/>
    </row>
    <row r="3336" spans="1:12" s="40" customFormat="1" ht="14.25" customHeight="1" x14ac:dyDescent="0.25">
      <c r="A3336" s="38" t="s">
        <v>141</v>
      </c>
      <c r="B3336" s="38" t="s">
        <v>245</v>
      </c>
      <c r="C3336" s="38" t="s">
        <v>9740</v>
      </c>
      <c r="D3336" s="38" t="s">
        <v>9741</v>
      </c>
      <c r="E3336" s="38" t="s">
        <v>247</v>
      </c>
      <c r="F3336" s="38" t="s">
        <v>6946</v>
      </c>
      <c r="G3336" s="38" t="s">
        <v>8076</v>
      </c>
      <c r="H3336" s="38" t="s">
        <v>2665</v>
      </c>
      <c r="I3336" s="39">
        <v>2074.62</v>
      </c>
      <c r="J3336" s="11">
        <f>VLOOKUP(LEFT(B3336,5),[1]Percents!$C:$M,9,FALSE)</f>
        <v>0.64170000000000005</v>
      </c>
      <c r="K3336" s="13">
        <f t="shared" si="52"/>
        <v>1331.2836540000001</v>
      </c>
      <c r="L3336" s="22"/>
    </row>
    <row r="3337" spans="1:12" s="40" customFormat="1" ht="14.25" customHeight="1" x14ac:dyDescent="0.25">
      <c r="A3337" s="38" t="s">
        <v>243</v>
      </c>
      <c r="B3337" s="38" t="s">
        <v>314</v>
      </c>
      <c r="C3337" s="38" t="s">
        <v>6947</v>
      </c>
      <c r="D3337" s="38" t="s">
        <v>6948</v>
      </c>
      <c r="E3337" s="38" t="s">
        <v>5191</v>
      </c>
      <c r="F3337" s="38" t="s">
        <v>6949</v>
      </c>
      <c r="G3337" s="38" t="s">
        <v>6733</v>
      </c>
      <c r="H3337" s="38" t="s">
        <v>2665</v>
      </c>
      <c r="I3337" s="39">
        <v>3821.03</v>
      </c>
      <c r="J3337" s="11">
        <f>VLOOKUP(LEFT(B3337,5),[1]Percents!$C:$M,9,FALSE)</f>
        <v>0</v>
      </c>
      <c r="K3337" s="13">
        <f t="shared" si="52"/>
        <v>0</v>
      </c>
      <c r="L3337" s="22"/>
    </row>
    <row r="3338" spans="1:12" s="40" customFormat="1" ht="14.25" customHeight="1" x14ac:dyDescent="0.25">
      <c r="A3338" s="38" t="s">
        <v>243</v>
      </c>
      <c r="B3338" s="38" t="s">
        <v>50</v>
      </c>
      <c r="C3338" s="38" t="s">
        <v>6950</v>
      </c>
      <c r="D3338" s="38" t="s">
        <v>6951</v>
      </c>
      <c r="E3338" s="38" t="s">
        <v>6952</v>
      </c>
      <c r="F3338" s="38" t="s">
        <v>9174</v>
      </c>
      <c r="G3338" s="38" t="s">
        <v>6953</v>
      </c>
      <c r="H3338" s="38" t="s">
        <v>2665</v>
      </c>
      <c r="I3338" s="41">
        <v>0</v>
      </c>
      <c r="J3338" s="11">
        <f>VLOOKUP(LEFT(B3338,5),[1]Percents!$C:$M,9,FALSE)</f>
        <v>0</v>
      </c>
      <c r="K3338" s="13">
        <f t="shared" ref="K3338:K3401" si="53">+I3338*J3338</f>
        <v>0</v>
      </c>
      <c r="L3338" s="22"/>
    </row>
    <row r="3339" spans="1:12" s="40" customFormat="1" ht="14.25" customHeight="1" x14ac:dyDescent="0.25">
      <c r="A3339" s="38" t="s">
        <v>213</v>
      </c>
      <c r="B3339" s="38" t="s">
        <v>3198</v>
      </c>
      <c r="C3339" s="38" t="s">
        <v>6954</v>
      </c>
      <c r="D3339" s="38" t="s">
        <v>6955</v>
      </c>
      <c r="E3339" s="38" t="s">
        <v>3199</v>
      </c>
      <c r="F3339" s="38" t="s">
        <v>6956</v>
      </c>
      <c r="G3339" s="38" t="s">
        <v>5420</v>
      </c>
      <c r="H3339" s="38" t="s">
        <v>2665</v>
      </c>
      <c r="I3339" s="39">
        <v>0</v>
      </c>
      <c r="J3339" s="11">
        <f>VLOOKUP(LEFT(B3339,5),[1]Percents!$C:$M,9,FALSE)</f>
        <v>0</v>
      </c>
      <c r="K3339" s="13">
        <f t="shared" si="53"/>
        <v>0</v>
      </c>
      <c r="L3339" s="22"/>
    </row>
    <row r="3340" spans="1:12" s="40" customFormat="1" ht="14.25" customHeight="1" x14ac:dyDescent="0.25">
      <c r="A3340" s="38" t="s">
        <v>213</v>
      </c>
      <c r="B3340" s="38" t="s">
        <v>79</v>
      </c>
      <c r="C3340" s="38" t="s">
        <v>6672</v>
      </c>
      <c r="D3340" s="38" t="s">
        <v>6673</v>
      </c>
      <c r="E3340" s="38" t="s">
        <v>4199</v>
      </c>
      <c r="F3340" s="38" t="s">
        <v>6674</v>
      </c>
      <c r="G3340" s="38" t="s">
        <v>6059</v>
      </c>
      <c r="H3340" s="38" t="s">
        <v>2665</v>
      </c>
      <c r="I3340" s="39">
        <v>2805.78</v>
      </c>
      <c r="J3340" s="11">
        <f>VLOOKUP(LEFT(B3340,5),[1]Percents!$C:$M,9,FALSE)</f>
        <v>0</v>
      </c>
      <c r="K3340" s="13">
        <f t="shared" si="53"/>
        <v>0</v>
      </c>
      <c r="L3340" s="22"/>
    </row>
    <row r="3341" spans="1:12" s="40" customFormat="1" ht="14.25" customHeight="1" x14ac:dyDescent="0.25">
      <c r="A3341" s="38" t="s">
        <v>243</v>
      </c>
      <c r="B3341" s="38" t="s">
        <v>50</v>
      </c>
      <c r="C3341" s="38" t="s">
        <v>7587</v>
      </c>
      <c r="D3341" s="38" t="s">
        <v>7588</v>
      </c>
      <c r="E3341" s="38" t="s">
        <v>32</v>
      </c>
      <c r="F3341" s="38" t="s">
        <v>7589</v>
      </c>
      <c r="G3341" s="38" t="s">
        <v>6848</v>
      </c>
      <c r="H3341" s="38" t="s">
        <v>2665</v>
      </c>
      <c r="I3341" s="39">
        <v>0</v>
      </c>
      <c r="J3341" s="11">
        <f>VLOOKUP(LEFT(B3341,5),[1]Percents!$C:$M,9,FALSE)</f>
        <v>0</v>
      </c>
      <c r="K3341" s="13">
        <f t="shared" si="53"/>
        <v>0</v>
      </c>
      <c r="L3341" s="22"/>
    </row>
    <row r="3342" spans="1:12" s="40" customFormat="1" ht="14.25" customHeight="1" x14ac:dyDescent="0.25">
      <c r="A3342" s="38" t="s">
        <v>243</v>
      </c>
      <c r="B3342" s="38" t="s">
        <v>118</v>
      </c>
      <c r="C3342" s="38" t="s">
        <v>7146</v>
      </c>
      <c r="D3342" s="38" t="s">
        <v>7147</v>
      </c>
      <c r="E3342" s="38" t="s">
        <v>40</v>
      </c>
      <c r="F3342" s="38" t="s">
        <v>7148</v>
      </c>
      <c r="G3342" s="38" t="s">
        <v>6087</v>
      </c>
      <c r="H3342" s="38" t="s">
        <v>2665</v>
      </c>
      <c r="I3342" s="39">
        <v>3645.48</v>
      </c>
      <c r="J3342" s="11">
        <f>VLOOKUP(LEFT(B3342,5),[1]Percents!$C:$M,9,FALSE)</f>
        <v>0</v>
      </c>
      <c r="K3342" s="13">
        <f t="shared" si="53"/>
        <v>0</v>
      </c>
      <c r="L3342" s="22"/>
    </row>
    <row r="3343" spans="1:12" s="40" customFormat="1" ht="14.25" customHeight="1" x14ac:dyDescent="0.25">
      <c r="A3343" s="38" t="s">
        <v>243</v>
      </c>
      <c r="B3343" s="38" t="s">
        <v>118</v>
      </c>
      <c r="C3343" s="38" t="s">
        <v>8020</v>
      </c>
      <c r="D3343" s="38" t="s">
        <v>8021</v>
      </c>
      <c r="E3343" s="38" t="s">
        <v>510</v>
      </c>
      <c r="F3343" s="38" t="s">
        <v>7148</v>
      </c>
      <c r="G3343" s="38" t="s">
        <v>6087</v>
      </c>
      <c r="H3343" s="38" t="s">
        <v>2665</v>
      </c>
      <c r="I3343" s="39">
        <v>0</v>
      </c>
      <c r="J3343" s="11">
        <f>VLOOKUP(LEFT(B3343,5),[1]Percents!$C:$M,9,FALSE)</f>
        <v>0</v>
      </c>
      <c r="K3343" s="13">
        <f t="shared" si="53"/>
        <v>0</v>
      </c>
      <c r="L3343" s="22"/>
    </row>
    <row r="3344" spans="1:12" s="40" customFormat="1" ht="14.25" customHeight="1" x14ac:dyDescent="0.25">
      <c r="A3344" s="38" t="s">
        <v>243</v>
      </c>
      <c r="B3344" s="38" t="s">
        <v>118</v>
      </c>
      <c r="C3344" s="38" t="s">
        <v>6957</v>
      </c>
      <c r="D3344" s="38" t="s">
        <v>6958</v>
      </c>
      <c r="E3344" s="38" t="s">
        <v>385</v>
      </c>
      <c r="F3344" s="38" t="s">
        <v>6959</v>
      </c>
      <c r="G3344" s="38" t="s">
        <v>5782</v>
      </c>
      <c r="H3344" s="38" t="s">
        <v>2665</v>
      </c>
      <c r="I3344" s="39">
        <v>605.02</v>
      </c>
      <c r="J3344" s="11">
        <f>VLOOKUP(LEFT(B3344,5),[1]Percents!$C:$M,9,FALSE)</f>
        <v>0</v>
      </c>
      <c r="K3344" s="13">
        <f t="shared" si="53"/>
        <v>0</v>
      </c>
      <c r="L3344" s="22"/>
    </row>
    <row r="3345" spans="1:12" s="40" customFormat="1" ht="14.25" customHeight="1" x14ac:dyDescent="0.25">
      <c r="A3345" s="38" t="s">
        <v>242</v>
      </c>
      <c r="B3345" s="38" t="s">
        <v>326</v>
      </c>
      <c r="C3345" s="38" t="s">
        <v>7149</v>
      </c>
      <c r="D3345" s="38" t="s">
        <v>7150</v>
      </c>
      <c r="E3345" s="38" t="s">
        <v>381</v>
      </c>
      <c r="F3345" s="38" t="s">
        <v>7151</v>
      </c>
      <c r="G3345" s="38" t="s">
        <v>6087</v>
      </c>
      <c r="H3345" s="38" t="s">
        <v>2665</v>
      </c>
      <c r="I3345" s="39">
        <v>0</v>
      </c>
      <c r="J3345" s="11">
        <f>VLOOKUP(LEFT(B3345,5),[1]Percents!$C:$M,9,FALSE)</f>
        <v>0</v>
      </c>
      <c r="K3345" s="13">
        <f t="shared" si="53"/>
        <v>0</v>
      </c>
      <c r="L3345" s="22"/>
    </row>
    <row r="3346" spans="1:12" s="40" customFormat="1" ht="14.25" customHeight="1" x14ac:dyDescent="0.25">
      <c r="A3346" s="38" t="s">
        <v>243</v>
      </c>
      <c r="B3346" s="38" t="s">
        <v>2543</v>
      </c>
      <c r="C3346" s="38" t="s">
        <v>6960</v>
      </c>
      <c r="D3346" s="38" t="s">
        <v>6961</v>
      </c>
      <c r="E3346" s="38" t="s">
        <v>33</v>
      </c>
      <c r="F3346" s="38" t="s">
        <v>6962</v>
      </c>
      <c r="G3346" s="38" t="s">
        <v>6059</v>
      </c>
      <c r="H3346" s="38" t="s">
        <v>2665</v>
      </c>
      <c r="I3346" s="39">
        <v>0</v>
      </c>
      <c r="J3346" s="11">
        <f>VLOOKUP(LEFT(B3346,5),[1]Percents!$C:$M,9,FALSE)</f>
        <v>0</v>
      </c>
      <c r="K3346" s="13">
        <f t="shared" si="53"/>
        <v>0</v>
      </c>
      <c r="L3346" s="22"/>
    </row>
    <row r="3347" spans="1:12" s="40" customFormat="1" ht="14.25" customHeight="1" x14ac:dyDescent="0.25">
      <c r="A3347" s="38" t="s">
        <v>242</v>
      </c>
      <c r="B3347" s="38" t="s">
        <v>122</v>
      </c>
      <c r="C3347" s="38" t="s">
        <v>7152</v>
      </c>
      <c r="D3347" s="38" t="s">
        <v>7153</v>
      </c>
      <c r="E3347" s="38" t="s">
        <v>4859</v>
      </c>
      <c r="F3347" s="38" t="s">
        <v>7154</v>
      </c>
      <c r="G3347" s="38" t="s">
        <v>4957</v>
      </c>
      <c r="H3347" s="38" t="s">
        <v>2665</v>
      </c>
      <c r="I3347" s="41">
        <v>0</v>
      </c>
      <c r="J3347" s="11">
        <f>VLOOKUP(LEFT(B3347,5),[1]Percents!$C:$M,9,FALSE)</f>
        <v>0</v>
      </c>
      <c r="K3347" s="13">
        <f t="shared" si="53"/>
        <v>0</v>
      </c>
      <c r="L3347" s="22"/>
    </row>
    <row r="3348" spans="1:12" s="40" customFormat="1" ht="14.25" customHeight="1" x14ac:dyDescent="0.25">
      <c r="A3348" s="38" t="s">
        <v>213</v>
      </c>
      <c r="B3348" s="38" t="s">
        <v>285</v>
      </c>
      <c r="C3348" s="38" t="s">
        <v>6963</v>
      </c>
      <c r="D3348" s="38" t="s">
        <v>6964</v>
      </c>
      <c r="E3348" s="38" t="s">
        <v>368</v>
      </c>
      <c r="F3348" s="38" t="s">
        <v>6965</v>
      </c>
      <c r="G3348" s="38" t="s">
        <v>4464</v>
      </c>
      <c r="H3348" s="38" t="s">
        <v>2665</v>
      </c>
      <c r="I3348" s="39">
        <v>0</v>
      </c>
      <c r="J3348" s="11">
        <f>VLOOKUP(LEFT(B3348,5),[1]Percents!$C:$M,9,FALSE)</f>
        <v>0</v>
      </c>
      <c r="K3348" s="13">
        <f t="shared" si="53"/>
        <v>0</v>
      </c>
      <c r="L3348" s="22"/>
    </row>
    <row r="3349" spans="1:12" s="40" customFormat="1" ht="14.25" customHeight="1" x14ac:dyDescent="0.25">
      <c r="A3349" s="38" t="s">
        <v>213</v>
      </c>
      <c r="B3349" s="38" t="s">
        <v>145</v>
      </c>
      <c r="C3349" s="38" t="s">
        <v>6966</v>
      </c>
      <c r="D3349" s="38" t="s">
        <v>6967</v>
      </c>
      <c r="E3349" s="38" t="s">
        <v>445</v>
      </c>
      <c r="F3349" s="38" t="s">
        <v>6968</v>
      </c>
      <c r="G3349" s="38" t="s">
        <v>6059</v>
      </c>
      <c r="H3349" s="38" t="s">
        <v>2665</v>
      </c>
      <c r="I3349" s="39">
        <v>1631.48</v>
      </c>
      <c r="J3349" s="11">
        <f>VLOOKUP(LEFT(B3349,5),[1]Percents!$C:$M,9,FALSE)</f>
        <v>0</v>
      </c>
      <c r="K3349" s="13">
        <f t="shared" si="53"/>
        <v>0</v>
      </c>
      <c r="L3349" s="22"/>
    </row>
    <row r="3350" spans="1:12" s="40" customFormat="1" ht="14.25" customHeight="1" x14ac:dyDescent="0.25">
      <c r="A3350" s="38" t="s">
        <v>213</v>
      </c>
      <c r="B3350" s="38" t="s">
        <v>225</v>
      </c>
      <c r="C3350" s="38" t="s">
        <v>7155</v>
      </c>
      <c r="D3350" s="38" t="s">
        <v>7156</v>
      </c>
      <c r="E3350" s="38" t="s">
        <v>6700</v>
      </c>
      <c r="F3350" s="38" t="s">
        <v>7157</v>
      </c>
      <c r="G3350" s="38" t="s">
        <v>5997</v>
      </c>
      <c r="H3350" s="38" t="s">
        <v>2665</v>
      </c>
      <c r="I3350" s="39">
        <v>7889.7</v>
      </c>
      <c r="J3350" s="11">
        <f>VLOOKUP(LEFT(B3350,5),[1]Percents!$C:$M,9,FALSE)</f>
        <v>0</v>
      </c>
      <c r="K3350" s="13">
        <f t="shared" si="53"/>
        <v>0</v>
      </c>
      <c r="L3350" s="22"/>
    </row>
    <row r="3351" spans="1:12" s="40" customFormat="1" ht="14.25" customHeight="1" x14ac:dyDescent="0.25">
      <c r="A3351" s="38" t="s">
        <v>213</v>
      </c>
      <c r="B3351" s="38" t="s">
        <v>21</v>
      </c>
      <c r="C3351" s="38" t="s">
        <v>7158</v>
      </c>
      <c r="D3351" s="38" t="s">
        <v>7159</v>
      </c>
      <c r="E3351" s="38" t="s">
        <v>486</v>
      </c>
      <c r="F3351" s="38" t="s">
        <v>7160</v>
      </c>
      <c r="G3351" s="38" t="s">
        <v>6733</v>
      </c>
      <c r="H3351" s="38" t="s">
        <v>2665</v>
      </c>
      <c r="I3351" s="39">
        <v>0</v>
      </c>
      <c r="J3351" s="11">
        <f>VLOOKUP(LEFT(B3351,5),[1]Percents!$C:$M,9,FALSE)</f>
        <v>4.4049999999999999E-2</v>
      </c>
      <c r="K3351" s="13">
        <f t="shared" si="53"/>
        <v>0</v>
      </c>
      <c r="L3351" s="22"/>
    </row>
    <row r="3352" spans="1:12" s="40" customFormat="1" ht="14.25" customHeight="1" x14ac:dyDescent="0.25">
      <c r="A3352" s="38" t="s">
        <v>243</v>
      </c>
      <c r="B3352" s="38" t="s">
        <v>290</v>
      </c>
      <c r="C3352" s="38" t="s">
        <v>7161</v>
      </c>
      <c r="D3352" s="38" t="s">
        <v>7162</v>
      </c>
      <c r="E3352" s="38" t="s">
        <v>1440</v>
      </c>
      <c r="F3352" s="38" t="s">
        <v>7163</v>
      </c>
      <c r="G3352" s="38" t="s">
        <v>5420</v>
      </c>
      <c r="H3352" s="38" t="s">
        <v>2665</v>
      </c>
      <c r="I3352" s="39">
        <v>6246.01</v>
      </c>
      <c r="J3352" s="11">
        <f>VLOOKUP(LEFT(B3352,5),[1]Percents!$C:$M,9,FALSE)</f>
        <v>0</v>
      </c>
      <c r="K3352" s="13">
        <f t="shared" si="53"/>
        <v>0</v>
      </c>
      <c r="L3352" s="22"/>
    </row>
    <row r="3353" spans="1:12" s="40" customFormat="1" ht="14.25" customHeight="1" x14ac:dyDescent="0.25">
      <c r="A3353" s="38" t="s">
        <v>66</v>
      </c>
      <c r="B3353" s="38" t="s">
        <v>3520</v>
      </c>
      <c r="C3353" s="38" t="s">
        <v>6969</v>
      </c>
      <c r="D3353" s="38" t="s">
        <v>6970</v>
      </c>
      <c r="E3353" s="38" t="s">
        <v>2689</v>
      </c>
      <c r="F3353" s="38" t="s">
        <v>6971</v>
      </c>
      <c r="G3353" s="38" t="s">
        <v>5420</v>
      </c>
      <c r="H3353" s="38" t="s">
        <v>2665</v>
      </c>
      <c r="I3353" s="39">
        <v>1134.45</v>
      </c>
      <c r="J3353" s="11">
        <f>VLOOKUP(LEFT(B3353,5),[1]Percents!$C:$M,9,FALSE)</f>
        <v>0</v>
      </c>
      <c r="K3353" s="13">
        <f t="shared" si="53"/>
        <v>0</v>
      </c>
      <c r="L3353" s="22"/>
    </row>
    <row r="3354" spans="1:12" s="40" customFormat="1" ht="14.25" customHeight="1" x14ac:dyDescent="0.25">
      <c r="A3354" s="38" t="s">
        <v>213</v>
      </c>
      <c r="B3354" s="38" t="s">
        <v>258</v>
      </c>
      <c r="C3354" s="38" t="s">
        <v>8371</v>
      </c>
      <c r="D3354" s="38" t="s">
        <v>8372</v>
      </c>
      <c r="E3354" s="38" t="s">
        <v>5554</v>
      </c>
      <c r="F3354" s="38" t="s">
        <v>8373</v>
      </c>
      <c r="G3354" s="38" t="s">
        <v>8374</v>
      </c>
      <c r="H3354" s="38" t="s">
        <v>2665</v>
      </c>
      <c r="I3354" s="39">
        <v>0.01</v>
      </c>
      <c r="J3354" s="11">
        <f>VLOOKUP(LEFT(B3354,5),[1]Percents!$C:$M,9,FALSE)</f>
        <v>4.4049999999999999E-2</v>
      </c>
      <c r="K3354" s="13">
        <f t="shared" si="53"/>
        <v>4.4049999999999997E-4</v>
      </c>
      <c r="L3354" s="22"/>
    </row>
    <row r="3355" spans="1:12" s="40" customFormat="1" ht="14.25" customHeight="1" x14ac:dyDescent="0.25">
      <c r="A3355" s="38" t="s">
        <v>213</v>
      </c>
      <c r="B3355" s="38" t="s">
        <v>67</v>
      </c>
      <c r="C3355" s="38" t="s">
        <v>8375</v>
      </c>
      <c r="D3355" s="38" t="s">
        <v>8376</v>
      </c>
      <c r="E3355" s="38" t="s">
        <v>1281</v>
      </c>
      <c r="F3355" s="38" t="s">
        <v>8377</v>
      </c>
      <c r="G3355" s="38" t="s">
        <v>6087</v>
      </c>
      <c r="H3355" s="38" t="s">
        <v>2665</v>
      </c>
      <c r="I3355" s="39">
        <v>45.5</v>
      </c>
      <c r="J3355" s="11">
        <f>VLOOKUP(LEFT(B3355,5),[1]Percents!$C:$M,9,FALSE)</f>
        <v>0</v>
      </c>
      <c r="K3355" s="13">
        <f t="shared" si="53"/>
        <v>0</v>
      </c>
      <c r="L3355" s="22"/>
    </row>
    <row r="3356" spans="1:12" s="40" customFormat="1" ht="14.25" customHeight="1" x14ac:dyDescent="0.25">
      <c r="A3356" s="38" t="s">
        <v>141</v>
      </c>
      <c r="B3356" s="38" t="s">
        <v>172</v>
      </c>
      <c r="C3356" s="38" t="s">
        <v>7590</v>
      </c>
      <c r="D3356" s="38" t="s">
        <v>7591</v>
      </c>
      <c r="E3356" s="38" t="s">
        <v>7592</v>
      </c>
      <c r="F3356" s="38" t="s">
        <v>7593</v>
      </c>
      <c r="G3356" s="38" t="s">
        <v>7122</v>
      </c>
      <c r="H3356" s="38" t="s">
        <v>2665</v>
      </c>
      <c r="I3356" s="39">
        <v>2537.48</v>
      </c>
      <c r="J3356" s="11">
        <f>VLOOKUP(LEFT(B3356,5),[1]Percents!$C:$M,9,FALSE)</f>
        <v>0.64170000000000005</v>
      </c>
      <c r="K3356" s="13">
        <f t="shared" si="53"/>
        <v>1628.3009160000001</v>
      </c>
      <c r="L3356" s="22"/>
    </row>
    <row r="3357" spans="1:12" s="40" customFormat="1" ht="14.25" customHeight="1" x14ac:dyDescent="0.25">
      <c r="A3357" s="38" t="s">
        <v>243</v>
      </c>
      <c r="B3357" s="38" t="s">
        <v>118</v>
      </c>
      <c r="C3357" s="38" t="s">
        <v>7164</v>
      </c>
      <c r="D3357" s="38" t="s">
        <v>7165</v>
      </c>
      <c r="E3357" s="38" t="s">
        <v>385</v>
      </c>
      <c r="F3357" s="38" t="s">
        <v>7166</v>
      </c>
      <c r="G3357" s="38" t="s">
        <v>7167</v>
      </c>
      <c r="H3357" s="38" t="s">
        <v>2665</v>
      </c>
      <c r="I3357" s="39">
        <v>0</v>
      </c>
      <c r="J3357" s="11">
        <f>VLOOKUP(LEFT(B3357,5),[1]Percents!$C:$M,9,FALSE)</f>
        <v>0</v>
      </c>
      <c r="K3357" s="13">
        <f t="shared" si="53"/>
        <v>0</v>
      </c>
      <c r="L3357" s="22"/>
    </row>
    <row r="3358" spans="1:12" s="40" customFormat="1" ht="14.25" customHeight="1" x14ac:dyDescent="0.25">
      <c r="A3358" s="38" t="s">
        <v>213</v>
      </c>
      <c r="B3358" s="38" t="s">
        <v>285</v>
      </c>
      <c r="C3358" s="38" t="s">
        <v>7168</v>
      </c>
      <c r="D3358" s="38" t="s">
        <v>7169</v>
      </c>
      <c r="E3358" s="38" t="s">
        <v>30</v>
      </c>
      <c r="F3358" s="38" t="s">
        <v>7170</v>
      </c>
      <c r="G3358" s="38" t="s">
        <v>6121</v>
      </c>
      <c r="H3358" s="38" t="s">
        <v>2665</v>
      </c>
      <c r="I3358" s="39">
        <v>8640.16</v>
      </c>
      <c r="J3358" s="11">
        <f>VLOOKUP(LEFT(B3358,5),[1]Percents!$C:$M,9,FALSE)</f>
        <v>0</v>
      </c>
      <c r="K3358" s="13">
        <f t="shared" si="53"/>
        <v>0</v>
      </c>
      <c r="L3358" s="22"/>
    </row>
    <row r="3359" spans="1:12" s="40" customFormat="1" ht="14.25" customHeight="1" x14ac:dyDescent="0.25">
      <c r="A3359" s="38" t="s">
        <v>66</v>
      </c>
      <c r="B3359" s="38" t="s">
        <v>3520</v>
      </c>
      <c r="C3359" s="38" t="s">
        <v>2794</v>
      </c>
      <c r="D3359" s="38" t="s">
        <v>2795</v>
      </c>
      <c r="E3359" s="38" t="s">
        <v>2796</v>
      </c>
      <c r="F3359" s="38" t="s">
        <v>7171</v>
      </c>
      <c r="G3359" s="38" t="s">
        <v>2571</v>
      </c>
      <c r="H3359" s="38" t="s">
        <v>2665</v>
      </c>
      <c r="I3359" s="39">
        <v>0</v>
      </c>
      <c r="J3359" s="11">
        <f>VLOOKUP(LEFT(B3359,5),[1]Percents!$C:$M,9,FALSE)</f>
        <v>0</v>
      </c>
      <c r="K3359" s="13">
        <f t="shared" si="53"/>
        <v>0</v>
      </c>
      <c r="L3359" s="22"/>
    </row>
    <row r="3360" spans="1:12" s="40" customFormat="1" ht="14.25" customHeight="1" x14ac:dyDescent="0.25">
      <c r="A3360" s="38" t="s">
        <v>243</v>
      </c>
      <c r="B3360" s="38" t="s">
        <v>290</v>
      </c>
      <c r="C3360" s="38" t="s">
        <v>8022</v>
      </c>
      <c r="D3360" s="38" t="s">
        <v>8023</v>
      </c>
      <c r="E3360" s="38" t="s">
        <v>544</v>
      </c>
      <c r="F3360" s="38" t="s">
        <v>8024</v>
      </c>
      <c r="G3360" s="38" t="s">
        <v>6087</v>
      </c>
      <c r="H3360" s="38" t="s">
        <v>2665</v>
      </c>
      <c r="I3360" s="39">
        <v>838.32</v>
      </c>
      <c r="J3360" s="11">
        <f>VLOOKUP(LEFT(B3360,5),[1]Percents!$C:$M,9,FALSE)</f>
        <v>0</v>
      </c>
      <c r="K3360" s="13">
        <f t="shared" si="53"/>
        <v>0</v>
      </c>
      <c r="L3360" s="22"/>
    </row>
    <row r="3361" spans="1:12" s="40" customFormat="1" ht="14.25" customHeight="1" x14ac:dyDescent="0.25">
      <c r="A3361" s="38" t="s">
        <v>213</v>
      </c>
      <c r="B3361" s="38" t="s">
        <v>21</v>
      </c>
      <c r="C3361" s="38" t="s">
        <v>7332</v>
      </c>
      <c r="D3361" s="38" t="s">
        <v>7333</v>
      </c>
      <c r="E3361" s="38" t="s">
        <v>2906</v>
      </c>
      <c r="F3361" s="38" t="s">
        <v>7334</v>
      </c>
      <c r="G3361" s="38" t="s">
        <v>6733</v>
      </c>
      <c r="H3361" s="38" t="s">
        <v>2665</v>
      </c>
      <c r="I3361" s="39">
        <v>0</v>
      </c>
      <c r="J3361" s="11">
        <f>VLOOKUP(LEFT(B3361,5),[1]Percents!$C:$M,9,FALSE)</f>
        <v>4.4049999999999999E-2</v>
      </c>
      <c r="K3361" s="13">
        <f t="shared" si="53"/>
        <v>0</v>
      </c>
      <c r="L3361" s="22"/>
    </row>
    <row r="3362" spans="1:12" s="40" customFormat="1" ht="14.25" customHeight="1" x14ac:dyDescent="0.25">
      <c r="A3362" s="38" t="s">
        <v>213</v>
      </c>
      <c r="B3362" s="38" t="s">
        <v>225</v>
      </c>
      <c r="C3362" s="38" t="s">
        <v>7172</v>
      </c>
      <c r="D3362" s="38" t="s">
        <v>7173</v>
      </c>
      <c r="E3362" s="38" t="s">
        <v>334</v>
      </c>
      <c r="F3362" s="38" t="s">
        <v>7174</v>
      </c>
      <c r="G3362" s="38" t="s">
        <v>5782</v>
      </c>
      <c r="H3362" s="38" t="s">
        <v>2665</v>
      </c>
      <c r="I3362" s="39">
        <v>140.62</v>
      </c>
      <c r="J3362" s="11">
        <f>VLOOKUP(LEFT(B3362,5),[1]Percents!$C:$M,9,FALSE)</f>
        <v>0</v>
      </c>
      <c r="K3362" s="13">
        <f t="shared" si="53"/>
        <v>0</v>
      </c>
      <c r="L3362" s="22"/>
    </row>
    <row r="3363" spans="1:12" s="40" customFormat="1" ht="14.25" customHeight="1" x14ac:dyDescent="0.25">
      <c r="A3363" s="38" t="s">
        <v>242</v>
      </c>
      <c r="B3363" s="38" t="s">
        <v>325</v>
      </c>
      <c r="C3363" s="38" t="s">
        <v>12007</v>
      </c>
      <c r="D3363" s="38" t="s">
        <v>12008</v>
      </c>
      <c r="E3363" s="38" t="s">
        <v>359</v>
      </c>
      <c r="F3363" s="38" t="s">
        <v>12009</v>
      </c>
      <c r="G3363" s="38" t="s">
        <v>5106</v>
      </c>
      <c r="H3363" s="38" t="s">
        <v>2665</v>
      </c>
      <c r="I3363" s="39">
        <v>4822.88</v>
      </c>
      <c r="J3363" s="11">
        <f>VLOOKUP(LEFT(B3363,5),[1]Percents!$C:$M,9,FALSE)</f>
        <v>0</v>
      </c>
      <c r="K3363" s="13">
        <f t="shared" si="53"/>
        <v>0</v>
      </c>
      <c r="L3363" s="22"/>
    </row>
    <row r="3364" spans="1:12" s="40" customFormat="1" ht="14.25" customHeight="1" x14ac:dyDescent="0.25">
      <c r="A3364" s="38" t="s">
        <v>243</v>
      </c>
      <c r="B3364" s="38" t="s">
        <v>2543</v>
      </c>
      <c r="C3364" s="38" t="s">
        <v>7335</v>
      </c>
      <c r="D3364" s="38" t="s">
        <v>7336</v>
      </c>
      <c r="E3364" s="38" t="s">
        <v>8025</v>
      </c>
      <c r="F3364" s="38" t="s">
        <v>7337</v>
      </c>
      <c r="G3364" s="38" t="s">
        <v>6733</v>
      </c>
      <c r="H3364" s="38" t="s">
        <v>2665</v>
      </c>
      <c r="I3364" s="41">
        <v>0</v>
      </c>
      <c r="J3364" s="11">
        <f>VLOOKUP(LEFT(B3364,5),[1]Percents!$C:$M,9,FALSE)</f>
        <v>0</v>
      </c>
      <c r="K3364" s="13">
        <f t="shared" si="53"/>
        <v>0</v>
      </c>
      <c r="L3364" s="22"/>
    </row>
    <row r="3365" spans="1:12" s="40" customFormat="1" ht="14.25" customHeight="1" x14ac:dyDescent="0.25">
      <c r="A3365" s="38" t="s">
        <v>243</v>
      </c>
      <c r="B3365" s="38" t="s">
        <v>2543</v>
      </c>
      <c r="C3365" s="38" t="s">
        <v>12010</v>
      </c>
      <c r="D3365" s="38" t="s">
        <v>12011</v>
      </c>
      <c r="E3365" s="38" t="s">
        <v>4688</v>
      </c>
      <c r="F3365" s="38" t="s">
        <v>12012</v>
      </c>
      <c r="G3365" s="38" t="s">
        <v>4852</v>
      </c>
      <c r="H3365" s="38" t="s">
        <v>2665</v>
      </c>
      <c r="I3365" s="39">
        <v>0</v>
      </c>
      <c r="J3365" s="11">
        <f>VLOOKUP(LEFT(B3365,5),[1]Percents!$C:$M,9,FALSE)</f>
        <v>0</v>
      </c>
      <c r="K3365" s="13">
        <f t="shared" si="53"/>
        <v>0</v>
      </c>
      <c r="L3365" s="22"/>
    </row>
    <row r="3366" spans="1:12" s="40" customFormat="1" ht="14.25" customHeight="1" x14ac:dyDescent="0.25">
      <c r="A3366" s="38" t="s">
        <v>213</v>
      </c>
      <c r="B3366" s="38" t="s">
        <v>211</v>
      </c>
      <c r="C3366" s="38" t="s">
        <v>7338</v>
      </c>
      <c r="D3366" s="38" t="s">
        <v>7339</v>
      </c>
      <c r="E3366" s="38" t="s">
        <v>34</v>
      </c>
      <c r="F3366" s="38" t="s">
        <v>7340</v>
      </c>
      <c r="G3366" s="38" t="s">
        <v>4957</v>
      </c>
      <c r="H3366" s="38" t="s">
        <v>2665</v>
      </c>
      <c r="I3366" s="39">
        <v>0</v>
      </c>
      <c r="J3366" s="11">
        <f>VLOOKUP(LEFT(B3366,5),[1]Percents!$C:$M,9,FALSE)</f>
        <v>0</v>
      </c>
      <c r="K3366" s="13">
        <f t="shared" si="53"/>
        <v>0</v>
      </c>
      <c r="L3366" s="22"/>
    </row>
    <row r="3367" spans="1:12" s="40" customFormat="1" ht="14.25" customHeight="1" x14ac:dyDescent="0.25">
      <c r="A3367" s="38" t="s">
        <v>213</v>
      </c>
      <c r="B3367" s="38" t="s">
        <v>120</v>
      </c>
      <c r="C3367" s="38" t="s">
        <v>7175</v>
      </c>
      <c r="D3367" s="38" t="s">
        <v>7176</v>
      </c>
      <c r="E3367" s="38" t="s">
        <v>6737</v>
      </c>
      <c r="F3367" s="38" t="s">
        <v>7177</v>
      </c>
      <c r="G3367" s="38" t="s">
        <v>7178</v>
      </c>
      <c r="H3367" s="38" t="s">
        <v>2665</v>
      </c>
      <c r="I3367" s="39">
        <v>32.28</v>
      </c>
      <c r="J3367" s="11">
        <f>VLOOKUP(LEFT(B3367,5),[1]Percents!$C:$M,9,FALSE)</f>
        <v>0</v>
      </c>
      <c r="K3367" s="13">
        <f t="shared" si="53"/>
        <v>0</v>
      </c>
      <c r="L3367" s="22"/>
    </row>
    <row r="3368" spans="1:12" s="40" customFormat="1" ht="14.25" customHeight="1" x14ac:dyDescent="0.25">
      <c r="A3368" s="38" t="s">
        <v>213</v>
      </c>
      <c r="B3368" s="38" t="s">
        <v>21</v>
      </c>
      <c r="C3368" s="38" t="s">
        <v>7341</v>
      </c>
      <c r="D3368" s="38" t="s">
        <v>7342</v>
      </c>
      <c r="E3368" s="38" t="s">
        <v>6702</v>
      </c>
      <c r="F3368" s="38" t="s">
        <v>7343</v>
      </c>
      <c r="G3368" s="38" t="s">
        <v>6999</v>
      </c>
      <c r="H3368" s="38" t="s">
        <v>2665</v>
      </c>
      <c r="I3368" s="41">
        <v>0</v>
      </c>
      <c r="J3368" s="11">
        <f>VLOOKUP(LEFT(B3368,5),[1]Percents!$C:$M,9,FALSE)</f>
        <v>4.4049999999999999E-2</v>
      </c>
      <c r="K3368" s="13">
        <f t="shared" si="53"/>
        <v>0</v>
      </c>
      <c r="L3368" s="22"/>
    </row>
    <row r="3369" spans="1:12" s="40" customFormat="1" ht="14.25" customHeight="1" x14ac:dyDescent="0.25">
      <c r="A3369" s="38" t="s">
        <v>141</v>
      </c>
      <c r="B3369" s="38" t="s">
        <v>142</v>
      </c>
      <c r="C3369" s="38" t="s">
        <v>8026</v>
      </c>
      <c r="D3369" s="38" t="s">
        <v>8027</v>
      </c>
      <c r="E3369" s="38" t="s">
        <v>110</v>
      </c>
      <c r="F3369" s="38" t="s">
        <v>8028</v>
      </c>
      <c r="G3369" s="38" t="s">
        <v>5782</v>
      </c>
      <c r="H3369" s="38" t="s">
        <v>2665</v>
      </c>
      <c r="I3369" s="39">
        <v>0</v>
      </c>
      <c r="J3369" s="11">
        <f>VLOOKUP(LEFT(B3369,5),[1]Percents!$C:$M,9,FALSE)</f>
        <v>0.64170000000000005</v>
      </c>
      <c r="K3369" s="13">
        <f t="shared" si="53"/>
        <v>0</v>
      </c>
      <c r="L3369" s="22"/>
    </row>
    <row r="3370" spans="1:12" s="40" customFormat="1" ht="14.25" customHeight="1" x14ac:dyDescent="0.25">
      <c r="A3370" s="38" t="s">
        <v>66</v>
      </c>
      <c r="B3370" s="38" t="s">
        <v>3520</v>
      </c>
      <c r="C3370" s="38" t="s">
        <v>2808</v>
      </c>
      <c r="D3370" s="38" t="s">
        <v>2809</v>
      </c>
      <c r="E3370" s="38" t="s">
        <v>2796</v>
      </c>
      <c r="F3370" s="38" t="s">
        <v>7344</v>
      </c>
      <c r="G3370" s="38" t="s">
        <v>2571</v>
      </c>
      <c r="H3370" s="38" t="s">
        <v>2665</v>
      </c>
      <c r="I3370" s="39">
        <v>0</v>
      </c>
      <c r="J3370" s="11">
        <f>VLOOKUP(LEFT(B3370,5),[1]Percents!$C:$M,9,FALSE)</f>
        <v>0</v>
      </c>
      <c r="K3370" s="13">
        <f t="shared" si="53"/>
        <v>0</v>
      </c>
      <c r="L3370" s="22"/>
    </row>
    <row r="3371" spans="1:12" s="40" customFormat="1" ht="14.25" customHeight="1" x14ac:dyDescent="0.25">
      <c r="A3371" s="38" t="s">
        <v>242</v>
      </c>
      <c r="B3371" s="38" t="s">
        <v>122</v>
      </c>
      <c r="C3371" s="38" t="s">
        <v>7345</v>
      </c>
      <c r="D3371" s="38" t="s">
        <v>7346</v>
      </c>
      <c r="E3371" s="38" t="s">
        <v>6896</v>
      </c>
      <c r="F3371" s="38" t="s">
        <v>7347</v>
      </c>
      <c r="G3371" s="38" t="s">
        <v>7348</v>
      </c>
      <c r="H3371" s="38" t="s">
        <v>2665</v>
      </c>
      <c r="I3371" s="39">
        <v>0</v>
      </c>
      <c r="J3371" s="11">
        <f>VLOOKUP(LEFT(B3371,5),[1]Percents!$C:$M,9,FALSE)</f>
        <v>0</v>
      </c>
      <c r="K3371" s="13">
        <f t="shared" si="53"/>
        <v>0</v>
      </c>
      <c r="L3371" s="22"/>
    </row>
    <row r="3372" spans="1:12" s="40" customFormat="1" ht="14.25" customHeight="1" x14ac:dyDescent="0.25">
      <c r="A3372" s="38" t="s">
        <v>213</v>
      </c>
      <c r="B3372" s="38" t="s">
        <v>120</v>
      </c>
      <c r="C3372" s="38" t="s">
        <v>9175</v>
      </c>
      <c r="D3372" s="38" t="s">
        <v>9176</v>
      </c>
      <c r="E3372" s="38" t="s">
        <v>6737</v>
      </c>
      <c r="F3372" s="38" t="s">
        <v>9177</v>
      </c>
      <c r="G3372" s="38" t="s">
        <v>7308</v>
      </c>
      <c r="H3372" s="38" t="s">
        <v>2665</v>
      </c>
      <c r="I3372" s="39">
        <v>4.68</v>
      </c>
      <c r="J3372" s="11">
        <f>VLOOKUP(LEFT(B3372,5),[1]Percents!$C:$M,9,FALSE)</f>
        <v>0</v>
      </c>
      <c r="K3372" s="13">
        <f t="shared" si="53"/>
        <v>0</v>
      </c>
      <c r="L3372" s="22"/>
    </row>
    <row r="3373" spans="1:12" s="40" customFormat="1" ht="14.25" customHeight="1" x14ac:dyDescent="0.25">
      <c r="A3373" s="38" t="s">
        <v>140</v>
      </c>
      <c r="B3373" s="38" t="s">
        <v>672</v>
      </c>
      <c r="C3373" s="38" t="s">
        <v>7349</v>
      </c>
      <c r="D3373" s="38" t="s">
        <v>7350</v>
      </c>
      <c r="E3373" s="38" t="s">
        <v>673</v>
      </c>
      <c r="F3373" s="38" t="s">
        <v>7351</v>
      </c>
      <c r="G3373" s="38" t="s">
        <v>6087</v>
      </c>
      <c r="H3373" s="38" t="s">
        <v>2665</v>
      </c>
      <c r="I3373" s="39">
        <v>0</v>
      </c>
      <c r="J3373" s="11">
        <f>VLOOKUP(LEFT(B3373,5),[1]Percents!$C:$M,9,FALSE)</f>
        <v>0</v>
      </c>
      <c r="K3373" s="13">
        <f t="shared" si="53"/>
        <v>0</v>
      </c>
      <c r="L3373" s="22"/>
    </row>
    <row r="3374" spans="1:12" s="40" customFormat="1" ht="14.25" customHeight="1" x14ac:dyDescent="0.25">
      <c r="A3374" s="38" t="s">
        <v>213</v>
      </c>
      <c r="B3374" s="38" t="s">
        <v>258</v>
      </c>
      <c r="C3374" s="38" t="s">
        <v>7594</v>
      </c>
      <c r="D3374" s="38" t="s">
        <v>7595</v>
      </c>
      <c r="E3374" s="38" t="s">
        <v>452</v>
      </c>
      <c r="F3374" s="38" t="s">
        <v>7596</v>
      </c>
      <c r="G3374" s="38" t="s">
        <v>4852</v>
      </c>
      <c r="H3374" s="38" t="s">
        <v>2665</v>
      </c>
      <c r="I3374" s="39">
        <v>275.58</v>
      </c>
      <c r="J3374" s="11">
        <f>VLOOKUP(LEFT(B3374,5),[1]Percents!$C:$M,9,FALSE)</f>
        <v>4.4049999999999999E-2</v>
      </c>
      <c r="K3374" s="13">
        <f t="shared" si="53"/>
        <v>12.139298999999999</v>
      </c>
      <c r="L3374" s="22"/>
    </row>
    <row r="3375" spans="1:12" s="40" customFormat="1" ht="14.25" customHeight="1" x14ac:dyDescent="0.25">
      <c r="A3375" s="38" t="s">
        <v>213</v>
      </c>
      <c r="B3375" s="38" t="s">
        <v>285</v>
      </c>
      <c r="C3375" s="38" t="s">
        <v>7597</v>
      </c>
      <c r="D3375" s="38" t="s">
        <v>7598</v>
      </c>
      <c r="E3375" s="38" t="s">
        <v>286</v>
      </c>
      <c r="F3375" s="38" t="s">
        <v>7599</v>
      </c>
      <c r="G3375" s="38" t="s">
        <v>6549</v>
      </c>
      <c r="H3375" s="38" t="s">
        <v>2665</v>
      </c>
      <c r="I3375" s="39">
        <v>256.7</v>
      </c>
      <c r="J3375" s="11">
        <f>VLOOKUP(LEFT(B3375,5),[1]Percents!$C:$M,9,FALSE)</f>
        <v>0</v>
      </c>
      <c r="K3375" s="13">
        <f t="shared" si="53"/>
        <v>0</v>
      </c>
      <c r="L3375" s="22"/>
    </row>
    <row r="3376" spans="1:12" s="40" customFormat="1" ht="14.25" customHeight="1" x14ac:dyDescent="0.25">
      <c r="A3376" s="38" t="s">
        <v>213</v>
      </c>
      <c r="B3376" s="38" t="s">
        <v>94</v>
      </c>
      <c r="C3376" s="38" t="s">
        <v>11522</v>
      </c>
      <c r="D3376" s="38" t="s">
        <v>11523</v>
      </c>
      <c r="E3376" s="38" t="s">
        <v>96</v>
      </c>
      <c r="F3376" s="38" t="s">
        <v>11524</v>
      </c>
      <c r="G3376" s="38" t="s">
        <v>5495</v>
      </c>
      <c r="H3376" s="38" t="s">
        <v>2665</v>
      </c>
      <c r="I3376" s="41">
        <v>0</v>
      </c>
      <c r="J3376" s="11">
        <f>VLOOKUP(LEFT(B3376,5),[1]Percents!$C:$M,9,FALSE)</f>
        <v>0</v>
      </c>
      <c r="K3376" s="13">
        <f t="shared" si="53"/>
        <v>0</v>
      </c>
      <c r="L3376" s="22"/>
    </row>
    <row r="3377" spans="1:12" s="40" customFormat="1" ht="14.25" customHeight="1" x14ac:dyDescent="0.25">
      <c r="A3377" s="38" t="s">
        <v>213</v>
      </c>
      <c r="B3377" s="38" t="s">
        <v>285</v>
      </c>
      <c r="C3377" s="38" t="s">
        <v>7352</v>
      </c>
      <c r="D3377" s="38" t="s">
        <v>7353</v>
      </c>
      <c r="E3377" s="38" t="s">
        <v>286</v>
      </c>
      <c r="F3377" s="38" t="s">
        <v>7354</v>
      </c>
      <c r="G3377" s="38" t="s">
        <v>6549</v>
      </c>
      <c r="H3377" s="38" t="s">
        <v>2665</v>
      </c>
      <c r="I3377" s="39">
        <v>514.02</v>
      </c>
      <c r="J3377" s="11">
        <f>VLOOKUP(LEFT(B3377,5),[1]Percents!$C:$M,9,FALSE)</f>
        <v>0</v>
      </c>
      <c r="K3377" s="13">
        <f t="shared" si="53"/>
        <v>0</v>
      </c>
      <c r="L3377" s="22"/>
    </row>
    <row r="3378" spans="1:12" s="40" customFormat="1" ht="14.25" customHeight="1" x14ac:dyDescent="0.25">
      <c r="A3378" s="38" t="s">
        <v>213</v>
      </c>
      <c r="B3378" s="38" t="s">
        <v>226</v>
      </c>
      <c r="C3378" s="38" t="s">
        <v>8378</v>
      </c>
      <c r="D3378" s="38" t="s">
        <v>8379</v>
      </c>
      <c r="E3378" s="38" t="s">
        <v>251</v>
      </c>
      <c r="F3378" s="38" t="s">
        <v>8380</v>
      </c>
      <c r="G3378" s="38" t="s">
        <v>5106</v>
      </c>
      <c r="H3378" s="38" t="s">
        <v>2665</v>
      </c>
      <c r="I3378" s="39">
        <v>598.85</v>
      </c>
      <c r="J3378" s="11">
        <f>VLOOKUP(LEFT(B3378,5),[1]Percents!$C:$M,9,FALSE)</f>
        <v>0</v>
      </c>
      <c r="K3378" s="13">
        <f t="shared" si="53"/>
        <v>0</v>
      </c>
      <c r="L3378" s="22"/>
    </row>
    <row r="3379" spans="1:12" s="40" customFormat="1" ht="14.25" customHeight="1" x14ac:dyDescent="0.25">
      <c r="A3379" s="38" t="s">
        <v>213</v>
      </c>
      <c r="B3379" s="38" t="s">
        <v>190</v>
      </c>
      <c r="C3379" s="38" t="s">
        <v>9742</v>
      </c>
      <c r="D3379" s="38" t="s">
        <v>9743</v>
      </c>
      <c r="E3379" s="38" t="s">
        <v>309</v>
      </c>
      <c r="F3379" s="38" t="s">
        <v>9744</v>
      </c>
      <c r="G3379" s="38" t="s">
        <v>9745</v>
      </c>
      <c r="H3379" s="38" t="s">
        <v>2665</v>
      </c>
      <c r="I3379" s="39">
        <v>5479.37</v>
      </c>
      <c r="J3379" s="11">
        <f>VLOOKUP(LEFT(B3379,5),[1]Percents!$C:$M,9,FALSE)</f>
        <v>4.4049999999999999E-2</v>
      </c>
      <c r="K3379" s="13">
        <f t="shared" si="53"/>
        <v>241.36624849999998</v>
      </c>
      <c r="L3379" s="22"/>
    </row>
    <row r="3380" spans="1:12" s="40" customFormat="1" ht="14.25" customHeight="1" x14ac:dyDescent="0.25">
      <c r="A3380" s="38" t="s">
        <v>213</v>
      </c>
      <c r="B3380" s="38" t="s">
        <v>21</v>
      </c>
      <c r="C3380" s="38" t="s">
        <v>7600</v>
      </c>
      <c r="D3380" s="38" t="s">
        <v>7601</v>
      </c>
      <c r="E3380" s="38" t="s">
        <v>6702</v>
      </c>
      <c r="F3380" s="38" t="s">
        <v>7602</v>
      </c>
      <c r="G3380" s="38" t="s">
        <v>6999</v>
      </c>
      <c r="H3380" s="38" t="s">
        <v>2665</v>
      </c>
      <c r="I3380" s="39">
        <v>0</v>
      </c>
      <c r="J3380" s="11">
        <f>VLOOKUP(LEFT(B3380,5),[1]Percents!$C:$M,9,FALSE)</f>
        <v>4.4049999999999999E-2</v>
      </c>
      <c r="K3380" s="13">
        <f t="shared" si="53"/>
        <v>0</v>
      </c>
      <c r="L3380" s="22"/>
    </row>
    <row r="3381" spans="1:12" s="40" customFormat="1" ht="14.25" customHeight="1" x14ac:dyDescent="0.25">
      <c r="A3381" s="38" t="s">
        <v>213</v>
      </c>
      <c r="B3381" s="38" t="s">
        <v>225</v>
      </c>
      <c r="C3381" s="38" t="s">
        <v>7603</v>
      </c>
      <c r="D3381" s="38" t="s">
        <v>7604</v>
      </c>
      <c r="E3381" s="38" t="s">
        <v>334</v>
      </c>
      <c r="F3381" s="38" t="s">
        <v>7605</v>
      </c>
      <c r="G3381" s="38" t="s">
        <v>6202</v>
      </c>
      <c r="H3381" s="38" t="s">
        <v>2665</v>
      </c>
      <c r="I3381" s="39">
        <v>0</v>
      </c>
      <c r="J3381" s="11">
        <f>VLOOKUP(LEFT(B3381,5),[1]Percents!$C:$M,9,FALSE)</f>
        <v>0</v>
      </c>
      <c r="K3381" s="13">
        <f t="shared" si="53"/>
        <v>0</v>
      </c>
      <c r="L3381" s="22"/>
    </row>
    <row r="3382" spans="1:12" s="40" customFormat="1" ht="14.25" customHeight="1" x14ac:dyDescent="0.25">
      <c r="A3382" s="38" t="s">
        <v>213</v>
      </c>
      <c r="B3382" s="38" t="s">
        <v>225</v>
      </c>
      <c r="C3382" s="38" t="s">
        <v>10266</v>
      </c>
      <c r="D3382" s="38" t="s">
        <v>10267</v>
      </c>
      <c r="E3382" s="38" t="s">
        <v>334</v>
      </c>
      <c r="F3382" s="38" t="s">
        <v>7605</v>
      </c>
      <c r="G3382" s="38" t="s">
        <v>8076</v>
      </c>
      <c r="H3382" s="38" t="s">
        <v>2665</v>
      </c>
      <c r="I3382" s="39">
        <v>14725.09</v>
      </c>
      <c r="J3382" s="11">
        <f>VLOOKUP(LEFT(B3382,5),[1]Percents!$C:$M,9,FALSE)</f>
        <v>0</v>
      </c>
      <c r="K3382" s="13">
        <f t="shared" si="53"/>
        <v>0</v>
      </c>
      <c r="L3382" s="22"/>
    </row>
    <row r="3383" spans="1:12" s="40" customFormat="1" ht="14.25" customHeight="1" x14ac:dyDescent="0.25">
      <c r="A3383" s="38" t="s">
        <v>213</v>
      </c>
      <c r="B3383" s="38" t="s">
        <v>3000</v>
      </c>
      <c r="C3383" s="38" t="s">
        <v>9746</v>
      </c>
      <c r="D3383" s="38" t="s">
        <v>9747</v>
      </c>
      <c r="E3383" s="38" t="s">
        <v>3767</v>
      </c>
      <c r="F3383" s="38" t="s">
        <v>9748</v>
      </c>
      <c r="G3383" s="38" t="s">
        <v>5857</v>
      </c>
      <c r="H3383" s="38" t="s">
        <v>2665</v>
      </c>
      <c r="I3383" s="39">
        <v>0</v>
      </c>
      <c r="J3383" s="11">
        <f>VLOOKUP(LEFT(B3383,5),[1]Percents!$C:$M,9,FALSE)</f>
        <v>0</v>
      </c>
      <c r="K3383" s="13">
        <f t="shared" si="53"/>
        <v>0</v>
      </c>
      <c r="L3383" s="22"/>
    </row>
    <row r="3384" spans="1:12" s="40" customFormat="1" ht="14.25" customHeight="1" x14ac:dyDescent="0.25">
      <c r="A3384" s="38" t="s">
        <v>243</v>
      </c>
      <c r="B3384" s="38" t="s">
        <v>2543</v>
      </c>
      <c r="C3384" s="38" t="s">
        <v>7606</v>
      </c>
      <c r="D3384" s="38" t="s">
        <v>7607</v>
      </c>
      <c r="E3384" s="38" t="s">
        <v>4688</v>
      </c>
      <c r="F3384" s="38" t="s">
        <v>7608</v>
      </c>
      <c r="G3384" s="38" t="s">
        <v>4072</v>
      </c>
      <c r="H3384" s="38" t="s">
        <v>2665</v>
      </c>
      <c r="I3384" s="41">
        <v>0</v>
      </c>
      <c r="J3384" s="11">
        <f>VLOOKUP(LEFT(B3384,5),[1]Percents!$C:$M,9,FALSE)</f>
        <v>0</v>
      </c>
      <c r="K3384" s="13">
        <f t="shared" si="53"/>
        <v>0</v>
      </c>
      <c r="L3384" s="22"/>
    </row>
    <row r="3385" spans="1:12" s="40" customFormat="1" ht="14.25" customHeight="1" x14ac:dyDescent="0.25">
      <c r="A3385" s="38" t="s">
        <v>213</v>
      </c>
      <c r="B3385" s="38" t="s">
        <v>79</v>
      </c>
      <c r="C3385" s="38" t="s">
        <v>7609</v>
      </c>
      <c r="D3385" s="38" t="s">
        <v>7610</v>
      </c>
      <c r="E3385" s="38" t="s">
        <v>6710</v>
      </c>
      <c r="F3385" s="38" t="s">
        <v>7611</v>
      </c>
      <c r="G3385" s="38" t="s">
        <v>7612</v>
      </c>
      <c r="H3385" s="38" t="s">
        <v>2665</v>
      </c>
      <c r="I3385" s="39">
        <v>0</v>
      </c>
      <c r="J3385" s="11">
        <f>VLOOKUP(LEFT(B3385,5),[1]Percents!$C:$M,9,FALSE)</f>
        <v>0</v>
      </c>
      <c r="K3385" s="13">
        <f t="shared" si="53"/>
        <v>0</v>
      </c>
      <c r="L3385" s="22"/>
    </row>
    <row r="3386" spans="1:12" s="40" customFormat="1" ht="14.25" customHeight="1" x14ac:dyDescent="0.25">
      <c r="A3386" s="38" t="s">
        <v>242</v>
      </c>
      <c r="B3386" s="38" t="s">
        <v>122</v>
      </c>
      <c r="C3386" s="38" t="s">
        <v>7613</v>
      </c>
      <c r="D3386" s="38" t="s">
        <v>7614</v>
      </c>
      <c r="E3386" s="38" t="s">
        <v>6896</v>
      </c>
      <c r="F3386" s="38" t="s">
        <v>7615</v>
      </c>
      <c r="G3386" s="38" t="s">
        <v>6464</v>
      </c>
      <c r="H3386" s="38" t="s">
        <v>2665</v>
      </c>
      <c r="I3386" s="39">
        <v>3565.97</v>
      </c>
      <c r="J3386" s="11">
        <f>VLOOKUP(LEFT(B3386,5),[1]Percents!$C:$M,9,FALSE)</f>
        <v>0</v>
      </c>
      <c r="K3386" s="13">
        <f t="shared" si="53"/>
        <v>0</v>
      </c>
      <c r="L3386" s="22"/>
    </row>
    <row r="3387" spans="1:12" s="40" customFormat="1" ht="14.25" customHeight="1" x14ac:dyDescent="0.25">
      <c r="A3387" s="38" t="s">
        <v>243</v>
      </c>
      <c r="B3387" s="38" t="s">
        <v>2543</v>
      </c>
      <c r="C3387" s="38" t="s">
        <v>7616</v>
      </c>
      <c r="D3387" s="38" t="s">
        <v>7617</v>
      </c>
      <c r="E3387" s="38" t="s">
        <v>7618</v>
      </c>
      <c r="F3387" s="38" t="s">
        <v>7619</v>
      </c>
      <c r="G3387" s="38" t="s">
        <v>7378</v>
      </c>
      <c r="H3387" s="38" t="s">
        <v>2665</v>
      </c>
      <c r="I3387" s="39">
        <v>0</v>
      </c>
      <c r="J3387" s="11">
        <f>VLOOKUP(LEFT(B3387,5),[1]Percents!$C:$M,9,FALSE)</f>
        <v>0</v>
      </c>
      <c r="K3387" s="13">
        <f t="shared" si="53"/>
        <v>0</v>
      </c>
      <c r="L3387" s="22"/>
    </row>
    <row r="3388" spans="1:12" s="40" customFormat="1" ht="14.25" customHeight="1" x14ac:dyDescent="0.25">
      <c r="A3388" s="38" t="s">
        <v>213</v>
      </c>
      <c r="B3388" s="38" t="s">
        <v>61</v>
      </c>
      <c r="C3388" s="38" t="s">
        <v>7620</v>
      </c>
      <c r="D3388" s="38" t="s">
        <v>7621</v>
      </c>
      <c r="E3388" s="38" t="s">
        <v>704</v>
      </c>
      <c r="F3388" s="38" t="s">
        <v>7622</v>
      </c>
      <c r="G3388" s="38" t="s">
        <v>7196</v>
      </c>
      <c r="H3388" s="38" t="s">
        <v>2665</v>
      </c>
      <c r="I3388" s="39">
        <v>8316.9599999999991</v>
      </c>
      <c r="J3388" s="11">
        <f>VLOOKUP(LEFT(B3388,5),[1]Percents!$C:$M,9,FALSE)</f>
        <v>0</v>
      </c>
      <c r="K3388" s="13">
        <f t="shared" si="53"/>
        <v>0</v>
      </c>
      <c r="L3388" s="22"/>
    </row>
    <row r="3389" spans="1:12" s="40" customFormat="1" ht="14.25" customHeight="1" x14ac:dyDescent="0.25">
      <c r="A3389" s="38" t="s">
        <v>213</v>
      </c>
      <c r="B3389" s="38" t="s">
        <v>919</v>
      </c>
      <c r="C3389" s="38" t="s">
        <v>10887</v>
      </c>
      <c r="D3389" s="38" t="s">
        <v>10888</v>
      </c>
      <c r="E3389" s="38" t="s">
        <v>920</v>
      </c>
      <c r="F3389" s="38" t="s">
        <v>10889</v>
      </c>
      <c r="G3389" s="38" t="s">
        <v>5782</v>
      </c>
      <c r="H3389" s="38" t="s">
        <v>2665</v>
      </c>
      <c r="I3389" s="41">
        <v>0</v>
      </c>
      <c r="J3389" s="11">
        <f>VLOOKUP(LEFT(B3389,5),[1]Percents!$C:$M,9,FALSE)</f>
        <v>0</v>
      </c>
      <c r="K3389" s="13">
        <f t="shared" si="53"/>
        <v>0</v>
      </c>
      <c r="L3389" s="22"/>
    </row>
    <row r="3390" spans="1:12" s="40" customFormat="1" ht="14.25" customHeight="1" x14ac:dyDescent="0.25">
      <c r="A3390" s="38" t="s">
        <v>243</v>
      </c>
      <c r="B3390" s="38" t="s">
        <v>118</v>
      </c>
      <c r="C3390" s="38" t="s">
        <v>7806</v>
      </c>
      <c r="D3390" s="38" t="s">
        <v>7807</v>
      </c>
      <c r="E3390" s="38" t="s">
        <v>39</v>
      </c>
      <c r="F3390" s="38" t="s">
        <v>7808</v>
      </c>
      <c r="G3390" s="38" t="s">
        <v>6092</v>
      </c>
      <c r="H3390" s="38" t="s">
        <v>2665</v>
      </c>
      <c r="I3390" s="39">
        <v>0</v>
      </c>
      <c r="J3390" s="11">
        <f>VLOOKUP(LEFT(B3390,5),[1]Percents!$C:$M,9,FALSE)</f>
        <v>0</v>
      </c>
      <c r="K3390" s="13">
        <f t="shared" si="53"/>
        <v>0</v>
      </c>
      <c r="L3390" s="22"/>
    </row>
    <row r="3391" spans="1:12" s="40" customFormat="1" ht="14.25" customHeight="1" x14ac:dyDescent="0.25">
      <c r="A3391" s="38" t="s">
        <v>213</v>
      </c>
      <c r="B3391" s="38" t="s">
        <v>3000</v>
      </c>
      <c r="C3391" s="38" t="s">
        <v>7809</v>
      </c>
      <c r="D3391" s="38" t="s">
        <v>7810</v>
      </c>
      <c r="E3391" s="38" t="s">
        <v>85</v>
      </c>
      <c r="F3391" s="38" t="s">
        <v>7811</v>
      </c>
      <c r="G3391" s="38" t="s">
        <v>7196</v>
      </c>
      <c r="H3391" s="38" t="s">
        <v>2665</v>
      </c>
      <c r="I3391" s="39">
        <v>0</v>
      </c>
      <c r="J3391" s="11">
        <f>VLOOKUP(LEFT(B3391,5),[1]Percents!$C:$M,9,FALSE)</f>
        <v>0</v>
      </c>
      <c r="K3391" s="13">
        <f t="shared" si="53"/>
        <v>0</v>
      </c>
      <c r="L3391" s="22"/>
    </row>
    <row r="3392" spans="1:12" s="40" customFormat="1" ht="14.25" customHeight="1" x14ac:dyDescent="0.25">
      <c r="A3392" s="38" t="s">
        <v>213</v>
      </c>
      <c r="B3392" s="38" t="s">
        <v>148</v>
      </c>
      <c r="C3392" s="38" t="s">
        <v>7812</v>
      </c>
      <c r="D3392" s="38" t="s">
        <v>7813</v>
      </c>
      <c r="E3392" s="38" t="s">
        <v>4068</v>
      </c>
      <c r="F3392" s="38" t="s">
        <v>7814</v>
      </c>
      <c r="G3392" s="38" t="s">
        <v>5106</v>
      </c>
      <c r="H3392" s="38" t="s">
        <v>2665</v>
      </c>
      <c r="I3392" s="39">
        <v>12536.39</v>
      </c>
      <c r="J3392" s="11">
        <f>VLOOKUP(LEFT(B3392,5),[1]Percents!$C:$M,9,FALSE)</f>
        <v>4.4049999999999999E-2</v>
      </c>
      <c r="K3392" s="13">
        <f t="shared" si="53"/>
        <v>552.22797949999995</v>
      </c>
      <c r="L3392" s="22"/>
    </row>
    <row r="3393" spans="1:12" s="40" customFormat="1" ht="14.25" customHeight="1" x14ac:dyDescent="0.25">
      <c r="A3393" s="38" t="s">
        <v>213</v>
      </c>
      <c r="B3393" s="38" t="s">
        <v>102</v>
      </c>
      <c r="C3393" s="38" t="s">
        <v>7815</v>
      </c>
      <c r="D3393" s="38" t="s">
        <v>7816</v>
      </c>
      <c r="E3393" s="38" t="s">
        <v>7817</v>
      </c>
      <c r="F3393" s="38" t="s">
        <v>7818</v>
      </c>
      <c r="G3393" s="38" t="s">
        <v>7819</v>
      </c>
      <c r="H3393" s="38" t="s">
        <v>2665</v>
      </c>
      <c r="I3393" s="39">
        <v>0</v>
      </c>
      <c r="J3393" s="11">
        <f>VLOOKUP(LEFT(B3393,5),[1]Percents!$C:$M,9,FALSE)</f>
        <v>0</v>
      </c>
      <c r="K3393" s="13">
        <f t="shared" si="53"/>
        <v>0</v>
      </c>
      <c r="L3393" s="22"/>
    </row>
    <row r="3394" spans="1:12" s="40" customFormat="1" ht="14.25" customHeight="1" x14ac:dyDescent="0.25">
      <c r="A3394" s="38" t="s">
        <v>213</v>
      </c>
      <c r="B3394" s="38" t="s">
        <v>61</v>
      </c>
      <c r="C3394" s="38" t="s">
        <v>7820</v>
      </c>
      <c r="D3394" s="38" t="s">
        <v>7821</v>
      </c>
      <c r="E3394" s="38" t="s">
        <v>249</v>
      </c>
      <c r="F3394" s="38" t="s">
        <v>7822</v>
      </c>
      <c r="G3394" s="38" t="s">
        <v>7823</v>
      </c>
      <c r="H3394" s="38" t="s">
        <v>2665</v>
      </c>
      <c r="I3394" s="39">
        <v>147.56</v>
      </c>
      <c r="J3394" s="11">
        <f>VLOOKUP(LEFT(B3394,5),[1]Percents!$C:$M,9,FALSE)</f>
        <v>0</v>
      </c>
      <c r="K3394" s="13">
        <f t="shared" si="53"/>
        <v>0</v>
      </c>
      <c r="L3394" s="22"/>
    </row>
    <row r="3395" spans="1:12" s="40" customFormat="1" ht="14.25" customHeight="1" x14ac:dyDescent="0.25">
      <c r="A3395" s="38" t="s">
        <v>213</v>
      </c>
      <c r="B3395" s="38" t="s">
        <v>61</v>
      </c>
      <c r="C3395" s="38" t="s">
        <v>7824</v>
      </c>
      <c r="D3395" s="38" t="s">
        <v>7825</v>
      </c>
      <c r="E3395" s="38" t="s">
        <v>493</v>
      </c>
      <c r="F3395" s="38" t="s">
        <v>7822</v>
      </c>
      <c r="G3395" s="38" t="s">
        <v>7823</v>
      </c>
      <c r="H3395" s="38" t="s">
        <v>2665</v>
      </c>
      <c r="I3395" s="39">
        <v>502.92</v>
      </c>
      <c r="J3395" s="11">
        <f>VLOOKUP(LEFT(B3395,5),[1]Percents!$C:$M,9,FALSE)</f>
        <v>0</v>
      </c>
      <c r="K3395" s="13">
        <f t="shared" si="53"/>
        <v>0</v>
      </c>
      <c r="L3395" s="22"/>
    </row>
    <row r="3396" spans="1:12" s="40" customFormat="1" ht="14.25" customHeight="1" x14ac:dyDescent="0.25">
      <c r="A3396" s="38" t="s">
        <v>213</v>
      </c>
      <c r="B3396" s="38" t="s">
        <v>61</v>
      </c>
      <c r="C3396" s="38" t="s">
        <v>12332</v>
      </c>
      <c r="D3396" s="38" t="s">
        <v>12333</v>
      </c>
      <c r="E3396" s="38" t="s">
        <v>249</v>
      </c>
      <c r="F3396" s="38" t="s">
        <v>7822</v>
      </c>
      <c r="G3396" s="38" t="s">
        <v>12106</v>
      </c>
      <c r="H3396" s="38" t="s">
        <v>2665</v>
      </c>
      <c r="I3396" s="39">
        <v>4180.2</v>
      </c>
      <c r="J3396" s="11">
        <f>VLOOKUP(LEFT(B3396,5),[1]Percents!$C:$M,9,FALSE)</f>
        <v>0</v>
      </c>
      <c r="K3396" s="13">
        <f t="shared" si="53"/>
        <v>0</v>
      </c>
      <c r="L3396" s="22"/>
    </row>
    <row r="3397" spans="1:12" s="40" customFormat="1" ht="14.25" customHeight="1" x14ac:dyDescent="0.25">
      <c r="A3397" s="38" t="s">
        <v>213</v>
      </c>
      <c r="B3397" s="38" t="s">
        <v>61</v>
      </c>
      <c r="C3397" s="38" t="s">
        <v>12334</v>
      </c>
      <c r="D3397" s="38" t="s">
        <v>12335</v>
      </c>
      <c r="E3397" s="38" t="s">
        <v>493</v>
      </c>
      <c r="F3397" s="38" t="s">
        <v>7822</v>
      </c>
      <c r="G3397" s="38" t="s">
        <v>12106</v>
      </c>
      <c r="H3397" s="38" t="s">
        <v>2665</v>
      </c>
      <c r="I3397" s="39">
        <v>3636.77</v>
      </c>
      <c r="J3397" s="11">
        <f>VLOOKUP(LEFT(B3397,5),[1]Percents!$C:$M,9,FALSE)</f>
        <v>0</v>
      </c>
      <c r="K3397" s="13">
        <f t="shared" si="53"/>
        <v>0</v>
      </c>
      <c r="L3397" s="22"/>
    </row>
    <row r="3398" spans="1:12" s="40" customFormat="1" ht="14.25" customHeight="1" x14ac:dyDescent="0.25">
      <c r="A3398" s="38" t="s">
        <v>213</v>
      </c>
      <c r="B3398" s="38" t="s">
        <v>79</v>
      </c>
      <c r="C3398" s="38" t="s">
        <v>8029</v>
      </c>
      <c r="D3398" s="38" t="s">
        <v>8030</v>
      </c>
      <c r="E3398" s="38" t="s">
        <v>8031</v>
      </c>
      <c r="F3398" s="38" t="s">
        <v>8032</v>
      </c>
      <c r="G3398" s="38" t="s">
        <v>5420</v>
      </c>
      <c r="H3398" s="38" t="s">
        <v>2665</v>
      </c>
      <c r="I3398" s="39">
        <v>0</v>
      </c>
      <c r="J3398" s="11">
        <f>VLOOKUP(LEFT(B3398,5),[1]Percents!$C:$M,9,FALSE)</f>
        <v>0</v>
      </c>
      <c r="K3398" s="13">
        <f t="shared" si="53"/>
        <v>0</v>
      </c>
      <c r="L3398" s="22"/>
    </row>
    <row r="3399" spans="1:12" s="40" customFormat="1" ht="14.25" customHeight="1" x14ac:dyDescent="0.25">
      <c r="A3399" s="38" t="s">
        <v>243</v>
      </c>
      <c r="B3399" s="38" t="s">
        <v>50</v>
      </c>
      <c r="C3399" s="38" t="s">
        <v>7826</v>
      </c>
      <c r="D3399" s="38" t="s">
        <v>7827</v>
      </c>
      <c r="E3399" s="38" t="s">
        <v>348</v>
      </c>
      <c r="F3399" s="38" t="s">
        <v>7828</v>
      </c>
      <c r="G3399" s="38" t="s">
        <v>7386</v>
      </c>
      <c r="H3399" s="38" t="s">
        <v>2665</v>
      </c>
      <c r="I3399" s="39">
        <v>2648.49</v>
      </c>
      <c r="J3399" s="11">
        <f>VLOOKUP(LEFT(B3399,5),[1]Percents!$C:$M,9,FALSE)</f>
        <v>0</v>
      </c>
      <c r="K3399" s="13">
        <f t="shared" si="53"/>
        <v>0</v>
      </c>
      <c r="L3399" s="22"/>
    </row>
    <row r="3400" spans="1:12" s="40" customFormat="1" ht="14.25" customHeight="1" x14ac:dyDescent="0.25">
      <c r="A3400" s="38" t="s">
        <v>213</v>
      </c>
      <c r="B3400" s="38" t="s">
        <v>166</v>
      </c>
      <c r="C3400" s="38" t="s">
        <v>12336</v>
      </c>
      <c r="D3400" s="38" t="s">
        <v>12337</v>
      </c>
      <c r="E3400" s="38" t="s">
        <v>8987</v>
      </c>
      <c r="F3400" s="38" t="s">
        <v>12338</v>
      </c>
      <c r="G3400" s="38" t="s">
        <v>12339</v>
      </c>
      <c r="H3400" s="38" t="s">
        <v>2665</v>
      </c>
      <c r="I3400" s="39">
        <v>-1955.31</v>
      </c>
      <c r="J3400" s="11">
        <f>VLOOKUP(LEFT(B3400,5),[1]Percents!$C:$M,9,FALSE)</f>
        <v>4.4049999999999999E-2</v>
      </c>
      <c r="K3400" s="13">
        <f t="shared" si="53"/>
        <v>-86.1314055</v>
      </c>
      <c r="L3400" s="22"/>
    </row>
    <row r="3401" spans="1:12" s="40" customFormat="1" ht="14.25" customHeight="1" x14ac:dyDescent="0.25">
      <c r="A3401" s="38" t="s">
        <v>243</v>
      </c>
      <c r="B3401" s="38" t="s">
        <v>50</v>
      </c>
      <c r="C3401" s="38" t="s">
        <v>6950</v>
      </c>
      <c r="D3401" s="38" t="s">
        <v>6951</v>
      </c>
      <c r="E3401" s="38" t="s">
        <v>6952</v>
      </c>
      <c r="F3401" s="38" t="s">
        <v>8033</v>
      </c>
      <c r="G3401" s="38" t="s">
        <v>6953</v>
      </c>
      <c r="H3401" s="38" t="s">
        <v>2665</v>
      </c>
      <c r="I3401" s="39">
        <v>2368.3200000000002</v>
      </c>
      <c r="J3401" s="11">
        <f>VLOOKUP(LEFT(B3401,5),[1]Percents!$C:$M,9,FALSE)</f>
        <v>0</v>
      </c>
      <c r="K3401" s="13">
        <f t="shared" si="53"/>
        <v>0</v>
      </c>
      <c r="L3401" s="22"/>
    </row>
    <row r="3402" spans="1:12" s="40" customFormat="1" ht="14.25" customHeight="1" x14ac:dyDescent="0.25">
      <c r="A3402" s="38" t="s">
        <v>243</v>
      </c>
      <c r="B3402" s="38" t="s">
        <v>118</v>
      </c>
      <c r="C3402" s="38" t="s">
        <v>8381</v>
      </c>
      <c r="D3402" s="38" t="s">
        <v>8382</v>
      </c>
      <c r="E3402" s="38" t="s">
        <v>4892</v>
      </c>
      <c r="F3402" s="38" t="s">
        <v>8383</v>
      </c>
      <c r="G3402" s="38" t="s">
        <v>9749</v>
      </c>
      <c r="H3402" s="38" t="s">
        <v>2665</v>
      </c>
      <c r="I3402" s="41">
        <v>0</v>
      </c>
      <c r="J3402" s="11">
        <f>VLOOKUP(LEFT(B3402,5),[1]Percents!$C:$M,9,FALSE)</f>
        <v>0</v>
      </c>
      <c r="K3402" s="13">
        <f t="shared" ref="K3402:K3465" si="54">+I3402*J3402</f>
        <v>0</v>
      </c>
      <c r="L3402" s="22"/>
    </row>
    <row r="3403" spans="1:12" s="40" customFormat="1" ht="14.25" customHeight="1" x14ac:dyDescent="0.25">
      <c r="A3403" s="38" t="s">
        <v>243</v>
      </c>
      <c r="B3403" s="38" t="s">
        <v>118</v>
      </c>
      <c r="C3403" s="38" t="s">
        <v>8381</v>
      </c>
      <c r="D3403" s="38" t="s">
        <v>8382</v>
      </c>
      <c r="E3403" s="38" t="s">
        <v>4892</v>
      </c>
      <c r="F3403" s="38" t="s">
        <v>8383</v>
      </c>
      <c r="G3403" s="38" t="s">
        <v>6795</v>
      </c>
      <c r="H3403" s="38" t="s">
        <v>2665</v>
      </c>
      <c r="I3403" s="39">
        <v>0</v>
      </c>
      <c r="J3403" s="11">
        <f>VLOOKUP(LEFT(B3403,5),[1]Percents!$C:$M,9,FALSE)</f>
        <v>0</v>
      </c>
      <c r="K3403" s="13">
        <f t="shared" si="54"/>
        <v>0</v>
      </c>
      <c r="L3403" s="22"/>
    </row>
    <row r="3404" spans="1:12" s="40" customFormat="1" ht="14.25" customHeight="1" x14ac:dyDescent="0.25">
      <c r="A3404" s="38" t="s">
        <v>213</v>
      </c>
      <c r="B3404" s="38" t="s">
        <v>3000</v>
      </c>
      <c r="C3404" s="38" t="s">
        <v>8034</v>
      </c>
      <c r="D3404" s="38" t="s">
        <v>8035</v>
      </c>
      <c r="E3404" s="38" t="s">
        <v>3548</v>
      </c>
      <c r="F3404" s="38" t="s">
        <v>8036</v>
      </c>
      <c r="G3404" s="38" t="s">
        <v>6087</v>
      </c>
      <c r="H3404" s="38" t="s">
        <v>2665</v>
      </c>
      <c r="I3404" s="39">
        <v>0</v>
      </c>
      <c r="J3404" s="11">
        <f>VLOOKUP(LEFT(B3404,5),[1]Percents!$C:$M,9,FALSE)</f>
        <v>0</v>
      </c>
      <c r="K3404" s="13">
        <f t="shared" si="54"/>
        <v>0</v>
      </c>
      <c r="L3404" s="22"/>
    </row>
    <row r="3405" spans="1:12" s="40" customFormat="1" ht="14.25" customHeight="1" x14ac:dyDescent="0.25">
      <c r="A3405" s="38" t="s">
        <v>141</v>
      </c>
      <c r="B3405" s="38" t="s">
        <v>305</v>
      </c>
      <c r="C3405" s="38" t="s">
        <v>12013</v>
      </c>
      <c r="D3405" s="38" t="s">
        <v>12014</v>
      </c>
      <c r="E3405" s="38" t="s">
        <v>1565</v>
      </c>
      <c r="F3405" s="38" t="s">
        <v>12015</v>
      </c>
      <c r="G3405" s="38" t="s">
        <v>6572</v>
      </c>
      <c r="H3405" s="38" t="s">
        <v>2665</v>
      </c>
      <c r="I3405" s="39">
        <v>0</v>
      </c>
      <c r="J3405" s="11">
        <f>VLOOKUP(LEFT(B3405,5),[1]Percents!$C:$M,9,FALSE)</f>
        <v>0.64170000000000005</v>
      </c>
      <c r="K3405" s="13">
        <f t="shared" si="54"/>
        <v>0</v>
      </c>
      <c r="L3405" s="22"/>
    </row>
    <row r="3406" spans="1:12" s="40" customFormat="1" ht="14.25" customHeight="1" x14ac:dyDescent="0.25">
      <c r="A3406" s="38" t="s">
        <v>141</v>
      </c>
      <c r="B3406" s="38" t="s">
        <v>142</v>
      </c>
      <c r="C3406" s="38" t="s">
        <v>8037</v>
      </c>
      <c r="D3406" s="38" t="s">
        <v>8038</v>
      </c>
      <c r="E3406" s="38" t="s">
        <v>849</v>
      </c>
      <c r="F3406" s="38" t="s">
        <v>8039</v>
      </c>
      <c r="G3406" s="38" t="s">
        <v>7869</v>
      </c>
      <c r="H3406" s="38" t="s">
        <v>2665</v>
      </c>
      <c r="I3406" s="39">
        <v>4829.57</v>
      </c>
      <c r="J3406" s="11">
        <f>VLOOKUP(LEFT(B3406,5),[1]Percents!$C:$M,9,FALSE)</f>
        <v>0.64170000000000005</v>
      </c>
      <c r="K3406" s="13">
        <f t="shared" si="54"/>
        <v>3099.1350689999999</v>
      </c>
      <c r="L3406" s="22"/>
    </row>
    <row r="3407" spans="1:12" s="40" customFormat="1" ht="14.25" customHeight="1" x14ac:dyDescent="0.25">
      <c r="A3407" s="38" t="s">
        <v>242</v>
      </c>
      <c r="B3407" s="38" t="s">
        <v>122</v>
      </c>
      <c r="C3407" s="38" t="s">
        <v>8384</v>
      </c>
      <c r="D3407" s="38" t="s">
        <v>8385</v>
      </c>
      <c r="E3407" s="38" t="s">
        <v>6896</v>
      </c>
      <c r="F3407" s="38" t="s">
        <v>8386</v>
      </c>
      <c r="G3407" s="38" t="s">
        <v>6549</v>
      </c>
      <c r="H3407" s="38" t="s">
        <v>2665</v>
      </c>
      <c r="I3407" s="39">
        <v>0</v>
      </c>
      <c r="J3407" s="11">
        <f>VLOOKUP(LEFT(B3407,5),[1]Percents!$C:$M,9,FALSE)</f>
        <v>0</v>
      </c>
      <c r="K3407" s="13">
        <f t="shared" si="54"/>
        <v>0</v>
      </c>
      <c r="L3407" s="22"/>
    </row>
    <row r="3408" spans="1:12" s="40" customFormat="1" ht="14.25" customHeight="1" x14ac:dyDescent="0.25">
      <c r="A3408" s="38" t="s">
        <v>213</v>
      </c>
      <c r="B3408" s="38" t="s">
        <v>285</v>
      </c>
      <c r="C3408" s="38" t="s">
        <v>7829</v>
      </c>
      <c r="D3408" s="38" t="s">
        <v>7830</v>
      </c>
      <c r="E3408" s="38" t="s">
        <v>368</v>
      </c>
      <c r="F3408" s="38" t="s">
        <v>7831</v>
      </c>
      <c r="G3408" s="38" t="s">
        <v>6092</v>
      </c>
      <c r="H3408" s="38" t="s">
        <v>2665</v>
      </c>
      <c r="I3408" s="39">
        <v>0</v>
      </c>
      <c r="J3408" s="11">
        <f>VLOOKUP(LEFT(B3408,5),[1]Percents!$C:$M,9,FALSE)</f>
        <v>0</v>
      </c>
      <c r="K3408" s="13">
        <f t="shared" si="54"/>
        <v>0</v>
      </c>
      <c r="L3408" s="22"/>
    </row>
    <row r="3409" spans="1:12" s="40" customFormat="1" ht="14.25" customHeight="1" x14ac:dyDescent="0.25">
      <c r="A3409" s="38" t="s">
        <v>141</v>
      </c>
      <c r="B3409" s="38" t="s">
        <v>172</v>
      </c>
      <c r="C3409" s="38" t="s">
        <v>8387</v>
      </c>
      <c r="D3409" s="38" t="s">
        <v>8388</v>
      </c>
      <c r="E3409" s="38" t="s">
        <v>792</v>
      </c>
      <c r="F3409" s="38" t="s">
        <v>8389</v>
      </c>
      <c r="G3409" s="38" t="s">
        <v>7661</v>
      </c>
      <c r="H3409" s="38" t="s">
        <v>2665</v>
      </c>
      <c r="I3409" s="39">
        <v>0</v>
      </c>
      <c r="J3409" s="11">
        <f>VLOOKUP(LEFT(B3409,5),[1]Percents!$C:$M,9,FALSE)</f>
        <v>0.64170000000000005</v>
      </c>
      <c r="K3409" s="13">
        <f t="shared" si="54"/>
        <v>0</v>
      </c>
      <c r="L3409" s="22"/>
    </row>
    <row r="3410" spans="1:12" s="40" customFormat="1" ht="14.25" customHeight="1" x14ac:dyDescent="0.25">
      <c r="A3410" s="38" t="s">
        <v>213</v>
      </c>
      <c r="B3410" s="38" t="s">
        <v>983</v>
      </c>
      <c r="C3410" s="38" t="s">
        <v>2470</v>
      </c>
      <c r="D3410" s="38" t="s">
        <v>1109</v>
      </c>
      <c r="E3410" s="38" t="s">
        <v>1026</v>
      </c>
      <c r="F3410" s="38" t="s">
        <v>8040</v>
      </c>
      <c r="G3410" s="38" t="s">
        <v>1707</v>
      </c>
      <c r="H3410" s="38" t="s">
        <v>2665</v>
      </c>
      <c r="I3410" s="39">
        <v>1310.07</v>
      </c>
      <c r="J3410" s="11">
        <f>VLOOKUP(LEFT(B3410,5),[1]Percents!$C:$M,9,FALSE)</f>
        <v>0</v>
      </c>
      <c r="K3410" s="13">
        <f t="shared" si="54"/>
        <v>0</v>
      </c>
      <c r="L3410" s="22"/>
    </row>
    <row r="3411" spans="1:12" s="40" customFormat="1" ht="14.25" customHeight="1" x14ac:dyDescent="0.25">
      <c r="A3411" s="38" t="s">
        <v>141</v>
      </c>
      <c r="B3411" s="38" t="s">
        <v>305</v>
      </c>
      <c r="C3411" s="38" t="s">
        <v>9178</v>
      </c>
      <c r="D3411" s="38" t="s">
        <v>9179</v>
      </c>
      <c r="E3411" s="38" t="s">
        <v>9180</v>
      </c>
      <c r="F3411" s="38" t="s">
        <v>9181</v>
      </c>
      <c r="G3411" s="38" t="s">
        <v>6999</v>
      </c>
      <c r="H3411" s="38" t="s">
        <v>2665</v>
      </c>
      <c r="I3411" s="39">
        <v>-0.19</v>
      </c>
      <c r="J3411" s="11">
        <f>VLOOKUP(LEFT(B3411,5),[1]Percents!$C:$M,9,FALSE)</f>
        <v>0.64170000000000005</v>
      </c>
      <c r="K3411" s="13">
        <f t="shared" si="54"/>
        <v>-0.12192300000000002</v>
      </c>
      <c r="L3411" s="22"/>
    </row>
    <row r="3412" spans="1:12" s="40" customFormat="1" ht="14.25" customHeight="1" x14ac:dyDescent="0.25">
      <c r="A3412" s="38" t="s">
        <v>141</v>
      </c>
      <c r="B3412" s="38" t="s">
        <v>305</v>
      </c>
      <c r="C3412" s="38" t="s">
        <v>8041</v>
      </c>
      <c r="D3412" s="38" t="s">
        <v>8042</v>
      </c>
      <c r="E3412" s="38" t="s">
        <v>1565</v>
      </c>
      <c r="F3412" s="38" t="s">
        <v>8043</v>
      </c>
      <c r="G3412" s="38" t="s">
        <v>6464</v>
      </c>
      <c r="H3412" s="38" t="s">
        <v>2665</v>
      </c>
      <c r="I3412" s="39">
        <v>0</v>
      </c>
      <c r="J3412" s="11">
        <f>VLOOKUP(LEFT(B3412,5),[1]Percents!$C:$M,9,FALSE)</f>
        <v>0.64170000000000005</v>
      </c>
      <c r="K3412" s="13">
        <f t="shared" si="54"/>
        <v>0</v>
      </c>
      <c r="L3412" s="22"/>
    </row>
    <row r="3413" spans="1:12" s="40" customFormat="1" ht="14.25" customHeight="1" x14ac:dyDescent="0.25">
      <c r="A3413" s="38" t="s">
        <v>213</v>
      </c>
      <c r="B3413" s="38" t="s">
        <v>21</v>
      </c>
      <c r="C3413" s="38" t="s">
        <v>8390</v>
      </c>
      <c r="D3413" s="38" t="s">
        <v>8391</v>
      </c>
      <c r="E3413" s="38" t="s">
        <v>2906</v>
      </c>
      <c r="F3413" s="38" t="s">
        <v>8392</v>
      </c>
      <c r="G3413" s="38" t="s">
        <v>5106</v>
      </c>
      <c r="H3413" s="38" t="s">
        <v>2665</v>
      </c>
      <c r="I3413" s="39">
        <v>1729.97</v>
      </c>
      <c r="J3413" s="11">
        <f>VLOOKUP(LEFT(B3413,5),[1]Percents!$C:$M,9,FALSE)</f>
        <v>4.4049999999999999E-2</v>
      </c>
      <c r="K3413" s="13">
        <f t="shared" si="54"/>
        <v>76.205178500000002</v>
      </c>
      <c r="L3413" s="22"/>
    </row>
    <row r="3414" spans="1:12" s="40" customFormat="1" ht="14.25" customHeight="1" x14ac:dyDescent="0.25">
      <c r="A3414" s="38" t="s">
        <v>141</v>
      </c>
      <c r="B3414" s="38" t="s">
        <v>3</v>
      </c>
      <c r="C3414" s="38" t="s">
        <v>8393</v>
      </c>
      <c r="D3414" s="38" t="s">
        <v>8394</v>
      </c>
      <c r="E3414" s="38" t="s">
        <v>64</v>
      </c>
      <c r="F3414" s="38" t="s">
        <v>8395</v>
      </c>
      <c r="G3414" s="38" t="s">
        <v>7901</v>
      </c>
      <c r="H3414" s="38" t="s">
        <v>2665</v>
      </c>
      <c r="I3414" s="39">
        <v>0</v>
      </c>
      <c r="J3414" s="11">
        <f>VLOOKUP(LEFT(B3414,5),[1]Percents!$C:$M,9,FALSE)</f>
        <v>0.64170000000000005</v>
      </c>
      <c r="K3414" s="13">
        <f t="shared" si="54"/>
        <v>0</v>
      </c>
      <c r="L3414" s="22"/>
    </row>
    <row r="3415" spans="1:12" s="40" customFormat="1" ht="14.25" customHeight="1" x14ac:dyDescent="0.25">
      <c r="A3415" s="38" t="s">
        <v>66</v>
      </c>
      <c r="B3415" s="38" t="s">
        <v>208</v>
      </c>
      <c r="C3415" s="38" t="s">
        <v>11221</v>
      </c>
      <c r="D3415" s="38" t="s">
        <v>11222</v>
      </c>
      <c r="E3415" s="38" t="s">
        <v>46</v>
      </c>
      <c r="F3415" s="38" t="s">
        <v>11223</v>
      </c>
      <c r="G3415" s="38" t="s">
        <v>8076</v>
      </c>
      <c r="H3415" s="38" t="s">
        <v>2665</v>
      </c>
      <c r="I3415" s="39">
        <v>841.2</v>
      </c>
      <c r="J3415" s="11">
        <f>VLOOKUP(LEFT(B3415,5),[1]Percents!$C:$M,9,FALSE)</f>
        <v>0</v>
      </c>
      <c r="K3415" s="13">
        <f t="shared" si="54"/>
        <v>0</v>
      </c>
      <c r="L3415" s="22"/>
    </row>
    <row r="3416" spans="1:12" s="40" customFormat="1" ht="14.25" customHeight="1" x14ac:dyDescent="0.25">
      <c r="A3416" s="38" t="s">
        <v>141</v>
      </c>
      <c r="B3416" s="38" t="s">
        <v>306</v>
      </c>
      <c r="C3416" s="38" t="s">
        <v>9750</v>
      </c>
      <c r="D3416" s="38" t="s">
        <v>9751</v>
      </c>
      <c r="E3416" s="38" t="s">
        <v>1085</v>
      </c>
      <c r="F3416" s="38" t="s">
        <v>9752</v>
      </c>
      <c r="G3416" s="38" t="s">
        <v>7720</v>
      </c>
      <c r="H3416" s="38" t="s">
        <v>2665</v>
      </c>
      <c r="I3416" s="39">
        <v>771.97</v>
      </c>
      <c r="J3416" s="11">
        <f>VLOOKUP(LEFT(B3416,5),[1]Percents!$C:$M,9,FALSE)</f>
        <v>0.64170000000000005</v>
      </c>
      <c r="K3416" s="13">
        <f t="shared" si="54"/>
        <v>495.37314900000007</v>
      </c>
      <c r="L3416" s="22"/>
    </row>
    <row r="3417" spans="1:12" s="40" customFormat="1" ht="14.25" customHeight="1" x14ac:dyDescent="0.25">
      <c r="A3417" s="38" t="s">
        <v>141</v>
      </c>
      <c r="B3417" s="38" t="s">
        <v>111</v>
      </c>
      <c r="C3417" s="38" t="s">
        <v>8367</v>
      </c>
      <c r="D3417" s="38" t="s">
        <v>8368</v>
      </c>
      <c r="E3417" s="38" t="s">
        <v>8369</v>
      </c>
      <c r="F3417" s="38" t="s">
        <v>9182</v>
      </c>
      <c r="G3417" s="38" t="s">
        <v>2922</v>
      </c>
      <c r="H3417" s="38" t="s">
        <v>2665</v>
      </c>
      <c r="I3417" s="39">
        <v>0</v>
      </c>
      <c r="J3417" s="11">
        <f>VLOOKUP(LEFT(B3417,5),[1]Percents!$C:$M,9,FALSE)</f>
        <v>0.64170000000000005</v>
      </c>
      <c r="K3417" s="13">
        <f t="shared" si="54"/>
        <v>0</v>
      </c>
      <c r="L3417" s="22"/>
    </row>
    <row r="3418" spans="1:12" s="40" customFormat="1" ht="14.25" customHeight="1" x14ac:dyDescent="0.25">
      <c r="A3418" s="38" t="s">
        <v>141</v>
      </c>
      <c r="B3418" s="38" t="s">
        <v>8396</v>
      </c>
      <c r="C3418" s="38" t="s">
        <v>8397</v>
      </c>
      <c r="D3418" s="38" t="s">
        <v>8398</v>
      </c>
      <c r="E3418" s="38" t="s">
        <v>8399</v>
      </c>
      <c r="F3418" s="38" t="s">
        <v>8400</v>
      </c>
      <c r="G3418" s="38" t="s">
        <v>6733</v>
      </c>
      <c r="H3418" s="38" t="s">
        <v>2665</v>
      </c>
      <c r="I3418" s="39">
        <v>0</v>
      </c>
      <c r="J3418" s="11">
        <f>VLOOKUP(LEFT(B3418,5),[1]Percents!$C:$M,9,FALSE)</f>
        <v>0.64170000000000005</v>
      </c>
      <c r="K3418" s="13">
        <f t="shared" si="54"/>
        <v>0</v>
      </c>
      <c r="L3418" s="22"/>
    </row>
    <row r="3419" spans="1:12" s="40" customFormat="1" ht="14.25" customHeight="1" x14ac:dyDescent="0.25">
      <c r="A3419" s="38" t="s">
        <v>65</v>
      </c>
      <c r="B3419" s="38" t="s">
        <v>316</v>
      </c>
      <c r="C3419" s="38" t="s">
        <v>9183</v>
      </c>
      <c r="D3419" s="38" t="s">
        <v>9184</v>
      </c>
      <c r="E3419" s="38" t="s">
        <v>1136</v>
      </c>
      <c r="F3419" s="38" t="s">
        <v>9185</v>
      </c>
      <c r="G3419" s="38" t="s">
        <v>8076</v>
      </c>
      <c r="H3419" s="38" t="s">
        <v>2665</v>
      </c>
      <c r="I3419" s="39">
        <v>284.14</v>
      </c>
      <c r="J3419" s="11">
        <f>VLOOKUP(LEFT(B3419,5),[1]Percents!$C:$M,9,FALSE)</f>
        <v>0</v>
      </c>
      <c r="K3419" s="13">
        <f t="shared" si="54"/>
        <v>0</v>
      </c>
      <c r="L3419" s="22"/>
    </row>
    <row r="3420" spans="1:12" s="40" customFormat="1" ht="14.25" customHeight="1" x14ac:dyDescent="0.25">
      <c r="A3420" s="38" t="s">
        <v>213</v>
      </c>
      <c r="B3420" s="38" t="s">
        <v>61</v>
      </c>
      <c r="C3420" s="38" t="s">
        <v>8401</v>
      </c>
      <c r="D3420" s="38" t="s">
        <v>8402</v>
      </c>
      <c r="E3420" s="38" t="s">
        <v>249</v>
      </c>
      <c r="F3420" s="38" t="s">
        <v>8403</v>
      </c>
      <c r="G3420" s="38" t="s">
        <v>8076</v>
      </c>
      <c r="H3420" s="38" t="s">
        <v>2665</v>
      </c>
      <c r="I3420" s="39">
        <v>3937.56</v>
      </c>
      <c r="J3420" s="11">
        <f>VLOOKUP(LEFT(B3420,5),[1]Percents!$C:$M,9,FALSE)</f>
        <v>0</v>
      </c>
      <c r="K3420" s="13">
        <f t="shared" si="54"/>
        <v>0</v>
      </c>
      <c r="L3420" s="22"/>
    </row>
    <row r="3421" spans="1:12" s="40" customFormat="1" ht="14.25" customHeight="1" x14ac:dyDescent="0.25">
      <c r="A3421" s="38" t="s">
        <v>242</v>
      </c>
      <c r="B3421" s="38" t="s">
        <v>122</v>
      </c>
      <c r="C3421" s="38" t="s">
        <v>8404</v>
      </c>
      <c r="D3421" s="38" t="s">
        <v>8405</v>
      </c>
      <c r="E3421" s="38" t="s">
        <v>357</v>
      </c>
      <c r="F3421" s="38" t="s">
        <v>8406</v>
      </c>
      <c r="G3421" s="38" t="s">
        <v>6733</v>
      </c>
      <c r="H3421" s="38" t="s">
        <v>2665</v>
      </c>
      <c r="I3421" s="39">
        <v>0</v>
      </c>
      <c r="J3421" s="11">
        <f>VLOOKUP(LEFT(B3421,5),[1]Percents!$C:$M,9,FALSE)</f>
        <v>0</v>
      </c>
      <c r="K3421" s="13">
        <f t="shared" si="54"/>
        <v>0</v>
      </c>
      <c r="L3421" s="22"/>
    </row>
    <row r="3422" spans="1:12" s="40" customFormat="1" ht="14.25" customHeight="1" x14ac:dyDescent="0.25">
      <c r="A3422" s="38" t="s">
        <v>213</v>
      </c>
      <c r="B3422" s="38" t="s">
        <v>79</v>
      </c>
      <c r="C3422" s="38" t="s">
        <v>8407</v>
      </c>
      <c r="D3422" s="38" t="s">
        <v>8408</v>
      </c>
      <c r="E3422" s="38" t="s">
        <v>5832</v>
      </c>
      <c r="F3422" s="38" t="s">
        <v>8409</v>
      </c>
      <c r="G3422" s="38" t="s">
        <v>5420</v>
      </c>
      <c r="H3422" s="38" t="s">
        <v>2665</v>
      </c>
      <c r="I3422" s="39">
        <v>0</v>
      </c>
      <c r="J3422" s="11">
        <f>VLOOKUP(LEFT(B3422,5),[1]Percents!$C:$M,9,FALSE)</f>
        <v>0</v>
      </c>
      <c r="K3422" s="13">
        <f t="shared" si="54"/>
        <v>0</v>
      </c>
      <c r="L3422" s="22"/>
    </row>
    <row r="3423" spans="1:12" s="40" customFormat="1" ht="14.25" customHeight="1" x14ac:dyDescent="0.25">
      <c r="A3423" s="38" t="s">
        <v>141</v>
      </c>
      <c r="B3423" s="38" t="s">
        <v>7922</v>
      </c>
      <c r="C3423" s="38" t="s">
        <v>8410</v>
      </c>
      <c r="D3423" s="38" t="s">
        <v>8411</v>
      </c>
      <c r="E3423" s="38" t="s">
        <v>8412</v>
      </c>
      <c r="F3423" s="38" t="s">
        <v>8413</v>
      </c>
      <c r="G3423" s="38" t="s">
        <v>8414</v>
      </c>
      <c r="H3423" s="38" t="s">
        <v>2665</v>
      </c>
      <c r="I3423" s="39">
        <v>0</v>
      </c>
      <c r="J3423" s="11">
        <f>VLOOKUP(LEFT(B3423,5),[1]Percents!$C:$M,9,FALSE)</f>
        <v>0.64170000000000005</v>
      </c>
      <c r="K3423" s="13">
        <f t="shared" si="54"/>
        <v>0</v>
      </c>
      <c r="L3423" s="22"/>
    </row>
    <row r="3424" spans="1:12" s="40" customFormat="1" ht="14.25" customHeight="1" x14ac:dyDescent="0.25">
      <c r="A3424" s="38" t="s">
        <v>213</v>
      </c>
      <c r="B3424" s="38" t="s">
        <v>166</v>
      </c>
      <c r="C3424" s="38" t="s">
        <v>12340</v>
      </c>
      <c r="D3424" s="38" t="s">
        <v>12341</v>
      </c>
      <c r="E3424" s="38" t="s">
        <v>12342</v>
      </c>
      <c r="F3424" s="38" t="s">
        <v>12343</v>
      </c>
      <c r="G3424" s="38" t="s">
        <v>6733</v>
      </c>
      <c r="H3424" s="38" t="s">
        <v>2665</v>
      </c>
      <c r="I3424" s="39">
        <v>9.1</v>
      </c>
      <c r="J3424" s="11">
        <f>VLOOKUP(LEFT(B3424,5),[1]Percents!$C:$M,9,FALSE)</f>
        <v>4.4049999999999999E-2</v>
      </c>
      <c r="K3424" s="13">
        <f t="shared" si="54"/>
        <v>0.40085499999999996</v>
      </c>
      <c r="L3424" s="22"/>
    </row>
    <row r="3425" spans="1:12" s="40" customFormat="1" ht="14.25" customHeight="1" x14ac:dyDescent="0.25">
      <c r="A3425" s="38" t="s">
        <v>213</v>
      </c>
      <c r="B3425" s="38" t="s">
        <v>495</v>
      </c>
      <c r="C3425" s="38" t="s">
        <v>11224</v>
      </c>
      <c r="D3425" s="38" t="s">
        <v>11225</v>
      </c>
      <c r="E3425" s="38" t="s">
        <v>5855</v>
      </c>
      <c r="F3425" s="38" t="s">
        <v>11226</v>
      </c>
      <c r="G3425" s="38" t="s">
        <v>8290</v>
      </c>
      <c r="H3425" s="38" t="s">
        <v>2665</v>
      </c>
      <c r="I3425" s="39">
        <v>2717.98</v>
      </c>
      <c r="J3425" s="11">
        <f>VLOOKUP(LEFT(B3425,5),[1]Percents!$C:$M,9,FALSE)</f>
        <v>0</v>
      </c>
      <c r="K3425" s="13">
        <f t="shared" si="54"/>
        <v>0</v>
      </c>
      <c r="L3425" s="22"/>
    </row>
    <row r="3426" spans="1:12" s="40" customFormat="1" ht="14.25" customHeight="1" x14ac:dyDescent="0.25">
      <c r="A3426" s="38" t="s">
        <v>213</v>
      </c>
      <c r="B3426" s="38" t="s">
        <v>21</v>
      </c>
      <c r="C3426" s="38" t="s">
        <v>9186</v>
      </c>
      <c r="D3426" s="38" t="s">
        <v>9187</v>
      </c>
      <c r="E3426" s="38" t="s">
        <v>302</v>
      </c>
      <c r="F3426" s="38" t="s">
        <v>9188</v>
      </c>
      <c r="G3426" s="38" t="s">
        <v>6549</v>
      </c>
      <c r="H3426" s="38" t="s">
        <v>2665</v>
      </c>
      <c r="I3426" s="39">
        <v>6319.97</v>
      </c>
      <c r="J3426" s="11">
        <f>VLOOKUP(LEFT(B3426,5),[1]Percents!$C:$M,9,FALSE)</f>
        <v>4.4049999999999999E-2</v>
      </c>
      <c r="K3426" s="13">
        <f t="shared" si="54"/>
        <v>278.3946785</v>
      </c>
      <c r="L3426" s="22"/>
    </row>
    <row r="3427" spans="1:12" s="40" customFormat="1" ht="14.25" customHeight="1" x14ac:dyDescent="0.25">
      <c r="A3427" s="38" t="s">
        <v>213</v>
      </c>
      <c r="B3427" s="38" t="s">
        <v>234</v>
      </c>
      <c r="C3427" s="38" t="s">
        <v>8415</v>
      </c>
      <c r="D3427" s="38" t="s">
        <v>8416</v>
      </c>
      <c r="E3427" s="38" t="s">
        <v>180</v>
      </c>
      <c r="F3427" s="38" t="s">
        <v>8417</v>
      </c>
      <c r="G3427" s="38" t="s">
        <v>8076</v>
      </c>
      <c r="H3427" s="38" t="s">
        <v>2665</v>
      </c>
      <c r="I3427" s="39">
        <v>323.88</v>
      </c>
      <c r="J3427" s="11">
        <f>VLOOKUP(LEFT(B3427,5),[1]Percents!$C:$M,9,FALSE)</f>
        <v>0</v>
      </c>
      <c r="K3427" s="13">
        <f t="shared" si="54"/>
        <v>0</v>
      </c>
      <c r="L3427" s="22"/>
    </row>
    <row r="3428" spans="1:12" s="40" customFormat="1" ht="14.25" customHeight="1" x14ac:dyDescent="0.25">
      <c r="A3428" s="38" t="s">
        <v>242</v>
      </c>
      <c r="B3428" s="38" t="s">
        <v>176</v>
      </c>
      <c r="C3428" s="38" t="s">
        <v>12016</v>
      </c>
      <c r="D3428" s="38" t="s">
        <v>12017</v>
      </c>
      <c r="E3428" s="38" t="s">
        <v>3670</v>
      </c>
      <c r="F3428" s="38" t="s">
        <v>12018</v>
      </c>
      <c r="G3428" s="38" t="s">
        <v>5106</v>
      </c>
      <c r="H3428" s="38" t="s">
        <v>2665</v>
      </c>
      <c r="I3428" s="39">
        <v>1967.85</v>
      </c>
      <c r="J3428" s="11">
        <f>VLOOKUP(LEFT(B3428,5),[1]Percents!$C:$M,9,FALSE)</f>
        <v>0</v>
      </c>
      <c r="K3428" s="13">
        <f t="shared" si="54"/>
        <v>0</v>
      </c>
      <c r="L3428" s="22"/>
    </row>
    <row r="3429" spans="1:12" s="40" customFormat="1" ht="14.25" customHeight="1" x14ac:dyDescent="0.25">
      <c r="A3429" s="38" t="s">
        <v>213</v>
      </c>
      <c r="B3429" s="38" t="s">
        <v>145</v>
      </c>
      <c r="C3429" s="38" t="s">
        <v>10268</v>
      </c>
      <c r="D3429" s="38" t="s">
        <v>10269</v>
      </c>
      <c r="E3429" s="38" t="s">
        <v>9713</v>
      </c>
      <c r="F3429" s="38" t="s">
        <v>10270</v>
      </c>
      <c r="G3429" s="38" t="s">
        <v>7386</v>
      </c>
      <c r="H3429" s="38" t="s">
        <v>2665</v>
      </c>
      <c r="I3429" s="39">
        <v>630.41</v>
      </c>
      <c r="J3429" s="11">
        <f>VLOOKUP(LEFT(B3429,5),[1]Percents!$C:$M,9,FALSE)</f>
        <v>0</v>
      </c>
      <c r="K3429" s="13">
        <f t="shared" si="54"/>
        <v>0</v>
      </c>
      <c r="L3429" s="22"/>
    </row>
    <row r="3430" spans="1:12" s="40" customFormat="1" ht="14.25" customHeight="1" x14ac:dyDescent="0.25">
      <c r="A3430" s="38" t="s">
        <v>25</v>
      </c>
      <c r="B3430" s="38" t="s">
        <v>26</v>
      </c>
      <c r="C3430" s="38" t="s">
        <v>9753</v>
      </c>
      <c r="D3430" s="38" t="s">
        <v>9754</v>
      </c>
      <c r="E3430" s="38" t="s">
        <v>958</v>
      </c>
      <c r="F3430" s="38" t="s">
        <v>9755</v>
      </c>
      <c r="G3430" s="38" t="s">
        <v>7661</v>
      </c>
      <c r="H3430" s="38" t="s">
        <v>2665</v>
      </c>
      <c r="I3430" s="39">
        <v>0</v>
      </c>
      <c r="J3430" s="11">
        <f>VLOOKUP(LEFT(B3430,5),[1]Percents!$C:$M,9,FALSE)</f>
        <v>0</v>
      </c>
      <c r="K3430" s="13">
        <f t="shared" si="54"/>
        <v>0</v>
      </c>
      <c r="L3430" s="22"/>
    </row>
    <row r="3431" spans="1:12" s="40" customFormat="1" ht="14.25" customHeight="1" x14ac:dyDescent="0.25">
      <c r="A3431" s="38" t="s">
        <v>213</v>
      </c>
      <c r="B3431" s="38" t="s">
        <v>134</v>
      </c>
      <c r="C3431" s="38" t="s">
        <v>10271</v>
      </c>
      <c r="D3431" s="38" t="s">
        <v>10272</v>
      </c>
      <c r="E3431" s="38" t="s">
        <v>5058</v>
      </c>
      <c r="F3431" s="38" t="s">
        <v>10273</v>
      </c>
      <c r="G3431" s="38" t="s">
        <v>5782</v>
      </c>
      <c r="H3431" s="38" t="s">
        <v>2665</v>
      </c>
      <c r="I3431" s="39">
        <v>2057.19</v>
      </c>
      <c r="J3431" s="11">
        <f>VLOOKUP(LEFT(B3431,5),[1]Percents!$C:$M,9,FALSE)</f>
        <v>0</v>
      </c>
      <c r="K3431" s="13">
        <f t="shared" si="54"/>
        <v>0</v>
      </c>
      <c r="L3431" s="22"/>
    </row>
    <row r="3432" spans="1:12" s="40" customFormat="1" ht="14.25" customHeight="1" x14ac:dyDescent="0.25">
      <c r="A3432" s="38" t="s">
        <v>213</v>
      </c>
      <c r="B3432" s="38" t="s">
        <v>190</v>
      </c>
      <c r="C3432" s="38" t="s">
        <v>9189</v>
      </c>
      <c r="D3432" s="38" t="s">
        <v>9190</v>
      </c>
      <c r="E3432" s="38" t="s">
        <v>191</v>
      </c>
      <c r="F3432" s="38" t="s">
        <v>9191</v>
      </c>
      <c r="G3432" s="38" t="s">
        <v>7386</v>
      </c>
      <c r="H3432" s="38" t="s">
        <v>2665</v>
      </c>
      <c r="I3432" s="39">
        <v>-0.15</v>
      </c>
      <c r="J3432" s="11">
        <f>VLOOKUP(LEFT(B3432,5),[1]Percents!$C:$M,9,FALSE)</f>
        <v>4.4049999999999999E-2</v>
      </c>
      <c r="K3432" s="13">
        <f t="shared" si="54"/>
        <v>-6.6074999999999997E-3</v>
      </c>
      <c r="L3432" s="22"/>
    </row>
    <row r="3433" spans="1:12" s="40" customFormat="1" ht="14.25" customHeight="1" x14ac:dyDescent="0.25">
      <c r="A3433" s="38" t="s">
        <v>213</v>
      </c>
      <c r="B3433" s="38" t="s">
        <v>234</v>
      </c>
      <c r="C3433" s="38" t="s">
        <v>8418</v>
      </c>
      <c r="D3433" s="38" t="s">
        <v>8419</v>
      </c>
      <c r="E3433" s="38" t="s">
        <v>180</v>
      </c>
      <c r="F3433" s="38" t="s">
        <v>8420</v>
      </c>
      <c r="G3433" s="38" t="s">
        <v>8076</v>
      </c>
      <c r="H3433" s="38" t="s">
        <v>2665</v>
      </c>
      <c r="I3433" s="39">
        <v>2145.08</v>
      </c>
      <c r="J3433" s="11">
        <f>VLOOKUP(LEFT(B3433,5),[1]Percents!$C:$M,9,FALSE)</f>
        <v>0</v>
      </c>
      <c r="K3433" s="13">
        <f t="shared" si="54"/>
        <v>0</v>
      </c>
      <c r="L3433" s="22"/>
    </row>
    <row r="3434" spans="1:12" s="40" customFormat="1" ht="14.25" customHeight="1" x14ac:dyDescent="0.25">
      <c r="A3434" s="38" t="s">
        <v>213</v>
      </c>
      <c r="B3434" s="38" t="s">
        <v>211</v>
      </c>
      <c r="C3434" s="38" t="s">
        <v>2464</v>
      </c>
      <c r="D3434" s="38" t="s">
        <v>1012</v>
      </c>
      <c r="E3434" s="38" t="s">
        <v>212</v>
      </c>
      <c r="F3434" s="38" t="s">
        <v>9756</v>
      </c>
      <c r="G3434" s="38" t="s">
        <v>1697</v>
      </c>
      <c r="H3434" s="38" t="s">
        <v>2665</v>
      </c>
      <c r="I3434" s="39">
        <v>16134.41</v>
      </c>
      <c r="J3434" s="11">
        <f>VLOOKUP(LEFT(B3434,5),[1]Percents!$C:$M,9,FALSE)</f>
        <v>0</v>
      </c>
      <c r="K3434" s="13">
        <f t="shared" si="54"/>
        <v>0</v>
      </c>
      <c r="L3434" s="22"/>
    </row>
    <row r="3435" spans="1:12" s="40" customFormat="1" ht="14.25" customHeight="1" x14ac:dyDescent="0.25">
      <c r="A3435" s="38" t="s">
        <v>213</v>
      </c>
      <c r="B3435" s="38" t="s">
        <v>231</v>
      </c>
      <c r="C3435" s="38" t="s">
        <v>8421</v>
      </c>
      <c r="D3435" s="38" t="s">
        <v>8422</v>
      </c>
      <c r="E3435" s="38" t="s">
        <v>8423</v>
      </c>
      <c r="F3435" s="38" t="s">
        <v>8424</v>
      </c>
      <c r="G3435" s="38" t="s">
        <v>8076</v>
      </c>
      <c r="H3435" s="38" t="s">
        <v>2665</v>
      </c>
      <c r="I3435" s="39">
        <v>0</v>
      </c>
      <c r="J3435" s="11">
        <f>VLOOKUP(LEFT(B3435,5),[1]Percents!$C:$M,9,FALSE)</f>
        <v>0</v>
      </c>
      <c r="K3435" s="13">
        <f t="shared" si="54"/>
        <v>0</v>
      </c>
      <c r="L3435" s="22"/>
    </row>
    <row r="3436" spans="1:12" s="40" customFormat="1" ht="14.25" customHeight="1" x14ac:dyDescent="0.25">
      <c r="A3436" s="38" t="s">
        <v>213</v>
      </c>
      <c r="B3436" s="38" t="s">
        <v>1004</v>
      </c>
      <c r="C3436" s="38" t="s">
        <v>8421</v>
      </c>
      <c r="D3436" s="38" t="s">
        <v>8422</v>
      </c>
      <c r="E3436" s="38" t="s">
        <v>8423</v>
      </c>
      <c r="F3436" s="38" t="s">
        <v>8424</v>
      </c>
      <c r="G3436" s="38" t="s">
        <v>8076</v>
      </c>
      <c r="H3436" s="38" t="s">
        <v>2665</v>
      </c>
      <c r="I3436" s="39">
        <v>4106.83</v>
      </c>
      <c r="J3436" s="11">
        <f>VLOOKUP(LEFT(B3436,5),[1]Percents!$C:$M,9,FALSE)</f>
        <v>0</v>
      </c>
      <c r="K3436" s="13">
        <f t="shared" si="54"/>
        <v>0</v>
      </c>
      <c r="L3436" s="22"/>
    </row>
    <row r="3437" spans="1:12" s="40" customFormat="1" ht="14.25" customHeight="1" x14ac:dyDescent="0.25">
      <c r="A3437" s="38" t="s">
        <v>213</v>
      </c>
      <c r="B3437" s="38" t="s">
        <v>211</v>
      </c>
      <c r="C3437" s="38" t="s">
        <v>2458</v>
      </c>
      <c r="D3437" s="38" t="s">
        <v>918</v>
      </c>
      <c r="E3437" s="38" t="s">
        <v>28</v>
      </c>
      <c r="F3437" s="38" t="s">
        <v>9757</v>
      </c>
      <c r="G3437" s="38" t="s">
        <v>1715</v>
      </c>
      <c r="H3437" s="38" t="s">
        <v>2665</v>
      </c>
      <c r="I3437" s="39">
        <v>5924.02</v>
      </c>
      <c r="J3437" s="11">
        <f>VLOOKUP(LEFT(B3437,5),[1]Percents!$C:$M,9,FALSE)</f>
        <v>0</v>
      </c>
      <c r="K3437" s="13">
        <f t="shared" si="54"/>
        <v>0</v>
      </c>
      <c r="L3437" s="22"/>
    </row>
    <row r="3438" spans="1:12" s="40" customFormat="1" ht="14.25" customHeight="1" x14ac:dyDescent="0.25">
      <c r="A3438" s="38" t="s">
        <v>213</v>
      </c>
      <c r="B3438" s="38" t="s">
        <v>166</v>
      </c>
      <c r="C3438" s="38" t="s">
        <v>9192</v>
      </c>
      <c r="D3438" s="38" t="s">
        <v>9193</v>
      </c>
      <c r="E3438" s="38" t="s">
        <v>1350</v>
      </c>
      <c r="F3438" s="38" t="s">
        <v>9194</v>
      </c>
      <c r="G3438" s="38" t="s">
        <v>7386</v>
      </c>
      <c r="H3438" s="38" t="s">
        <v>2665</v>
      </c>
      <c r="I3438" s="39">
        <v>168.62999999999971</v>
      </c>
      <c r="J3438" s="11">
        <f>VLOOKUP(LEFT(B3438,5),[1]Percents!$C:$M,9,FALSE)</f>
        <v>4.4049999999999999E-2</v>
      </c>
      <c r="K3438" s="13">
        <f t="shared" si="54"/>
        <v>7.4281514999999869</v>
      </c>
      <c r="L3438" s="22"/>
    </row>
    <row r="3439" spans="1:12" s="40" customFormat="1" ht="14.25" customHeight="1" x14ac:dyDescent="0.25">
      <c r="A3439" s="38" t="s">
        <v>25</v>
      </c>
      <c r="B3439" s="38" t="s">
        <v>26</v>
      </c>
      <c r="C3439" s="38" t="s">
        <v>9195</v>
      </c>
      <c r="D3439" s="38" t="s">
        <v>9196</v>
      </c>
      <c r="E3439" s="38" t="s">
        <v>9197</v>
      </c>
      <c r="F3439" s="38" t="s">
        <v>9198</v>
      </c>
      <c r="G3439" s="38" t="s">
        <v>9199</v>
      </c>
      <c r="H3439" s="38" t="s">
        <v>2665</v>
      </c>
      <c r="I3439" s="39">
        <v>0</v>
      </c>
      <c r="J3439" s="11">
        <f>VLOOKUP(LEFT(B3439,5),[1]Percents!$C:$M,9,FALSE)</f>
        <v>0</v>
      </c>
      <c r="K3439" s="13">
        <f t="shared" si="54"/>
        <v>0</v>
      </c>
      <c r="L3439" s="22"/>
    </row>
    <row r="3440" spans="1:12" s="40" customFormat="1" ht="14.25" customHeight="1" x14ac:dyDescent="0.25">
      <c r="A3440" s="38" t="s">
        <v>213</v>
      </c>
      <c r="B3440" s="38" t="s">
        <v>120</v>
      </c>
      <c r="C3440" s="38" t="s">
        <v>9200</v>
      </c>
      <c r="D3440" s="38" t="s">
        <v>9201</v>
      </c>
      <c r="E3440" s="38" t="s">
        <v>6737</v>
      </c>
      <c r="F3440" s="38" t="s">
        <v>9202</v>
      </c>
      <c r="G3440" s="38" t="s">
        <v>9030</v>
      </c>
      <c r="H3440" s="38" t="s">
        <v>2665</v>
      </c>
      <c r="I3440" s="39">
        <v>0</v>
      </c>
      <c r="J3440" s="11">
        <f>VLOOKUP(LEFT(B3440,5),[1]Percents!$C:$M,9,FALSE)</f>
        <v>0</v>
      </c>
      <c r="K3440" s="13">
        <f t="shared" si="54"/>
        <v>0</v>
      </c>
      <c r="L3440" s="22"/>
    </row>
    <row r="3441" spans="1:12" s="40" customFormat="1" ht="14.25" customHeight="1" x14ac:dyDescent="0.25">
      <c r="A3441" s="38" t="s">
        <v>213</v>
      </c>
      <c r="B3441" s="38" t="s">
        <v>2</v>
      </c>
      <c r="C3441" s="38" t="s">
        <v>10890</v>
      </c>
      <c r="D3441" s="38" t="s">
        <v>10891</v>
      </c>
      <c r="E3441" s="38" t="s">
        <v>2649</v>
      </c>
      <c r="F3441" s="38" t="s">
        <v>10892</v>
      </c>
      <c r="G3441" s="38" t="s">
        <v>4685</v>
      </c>
      <c r="H3441" s="38" t="s">
        <v>2665</v>
      </c>
      <c r="I3441" s="39">
        <v>336.8</v>
      </c>
      <c r="J3441" s="11">
        <f>VLOOKUP(LEFT(B3441,5),[1]Percents!$C:$M,9,FALSE)</f>
        <v>0</v>
      </c>
      <c r="K3441" s="13">
        <f t="shared" si="54"/>
        <v>0</v>
      </c>
      <c r="L3441" s="22"/>
    </row>
    <row r="3442" spans="1:12" s="40" customFormat="1" ht="14.25" customHeight="1" x14ac:dyDescent="0.25">
      <c r="A3442" s="38" t="s">
        <v>213</v>
      </c>
      <c r="B3442" s="38" t="s">
        <v>2326</v>
      </c>
      <c r="C3442" s="38" t="s">
        <v>9203</v>
      </c>
      <c r="D3442" s="38" t="s">
        <v>9204</v>
      </c>
      <c r="E3442" s="38" t="s">
        <v>9205</v>
      </c>
      <c r="F3442" s="38" t="s">
        <v>9206</v>
      </c>
      <c r="G3442" s="38" t="s">
        <v>7661</v>
      </c>
      <c r="H3442" s="38" t="s">
        <v>2665</v>
      </c>
      <c r="I3442" s="39">
        <v>0</v>
      </c>
      <c r="J3442" s="11">
        <f>VLOOKUP(LEFT(B3442,5),[1]Percents!$C:$M,9,FALSE)</f>
        <v>4.4049999999999999E-2</v>
      </c>
      <c r="K3442" s="13">
        <f t="shared" si="54"/>
        <v>0</v>
      </c>
      <c r="L3442" s="22"/>
    </row>
    <row r="3443" spans="1:12" s="40" customFormat="1" ht="14.25" customHeight="1" x14ac:dyDescent="0.25">
      <c r="A3443" s="38" t="s">
        <v>213</v>
      </c>
      <c r="B3443" s="38" t="s">
        <v>9579</v>
      </c>
      <c r="C3443" s="38" t="s">
        <v>9203</v>
      </c>
      <c r="D3443" s="38" t="s">
        <v>9204</v>
      </c>
      <c r="E3443" s="38" t="s">
        <v>9205</v>
      </c>
      <c r="F3443" s="38" t="s">
        <v>9206</v>
      </c>
      <c r="G3443" s="38" t="s">
        <v>7661</v>
      </c>
      <c r="H3443" s="38" t="s">
        <v>2665</v>
      </c>
      <c r="I3443" s="39">
        <v>0</v>
      </c>
      <c r="J3443" s="11">
        <f>VLOOKUP(LEFT(B3443,5),[1]Percents!$C:$M,9,FALSE)</f>
        <v>4.4049999999999999E-2</v>
      </c>
      <c r="K3443" s="13">
        <f t="shared" si="54"/>
        <v>0</v>
      </c>
      <c r="L3443" s="22"/>
    </row>
    <row r="3444" spans="1:12" s="40" customFormat="1" ht="14.25" customHeight="1" x14ac:dyDescent="0.25">
      <c r="A3444" s="38" t="s">
        <v>213</v>
      </c>
      <c r="B3444" s="38" t="s">
        <v>285</v>
      </c>
      <c r="C3444" s="38" t="s">
        <v>9207</v>
      </c>
      <c r="D3444" s="38" t="s">
        <v>9208</v>
      </c>
      <c r="E3444" s="38" t="s">
        <v>30</v>
      </c>
      <c r="F3444" s="38" t="s">
        <v>9209</v>
      </c>
      <c r="G3444" s="38" t="s">
        <v>8176</v>
      </c>
      <c r="H3444" s="38" t="s">
        <v>2665</v>
      </c>
      <c r="I3444" s="39">
        <v>9605.83</v>
      </c>
      <c r="J3444" s="11">
        <f>VLOOKUP(LEFT(B3444,5),[1]Percents!$C:$M,9,FALSE)</f>
        <v>0</v>
      </c>
      <c r="K3444" s="13">
        <f t="shared" si="54"/>
        <v>0</v>
      </c>
      <c r="L3444" s="22"/>
    </row>
    <row r="3445" spans="1:12" s="40" customFormat="1" ht="14.25" customHeight="1" x14ac:dyDescent="0.25">
      <c r="A3445" s="38" t="s">
        <v>213</v>
      </c>
      <c r="B3445" s="38" t="s">
        <v>232</v>
      </c>
      <c r="C3445" s="38" t="s">
        <v>9758</v>
      </c>
      <c r="D3445" s="38" t="s">
        <v>9759</v>
      </c>
      <c r="E3445" s="38" t="s">
        <v>9760</v>
      </c>
      <c r="F3445" s="38" t="s">
        <v>9761</v>
      </c>
      <c r="G3445" s="38" t="s">
        <v>8076</v>
      </c>
      <c r="H3445" s="38" t="s">
        <v>2665</v>
      </c>
      <c r="I3445" s="39">
        <v>92.009999999999991</v>
      </c>
      <c r="J3445" s="11">
        <f>VLOOKUP(LEFT(B3445,5),[1]Percents!$C:$M,9,FALSE)</f>
        <v>0</v>
      </c>
      <c r="K3445" s="13">
        <f t="shared" si="54"/>
        <v>0</v>
      </c>
      <c r="L3445" s="22"/>
    </row>
    <row r="3446" spans="1:12" s="40" customFormat="1" ht="14.25" customHeight="1" x14ac:dyDescent="0.25">
      <c r="A3446" s="38" t="s">
        <v>213</v>
      </c>
      <c r="B3446" s="38" t="s">
        <v>53</v>
      </c>
      <c r="C3446" s="38" t="s">
        <v>10274</v>
      </c>
      <c r="D3446" s="38" t="s">
        <v>10275</v>
      </c>
      <c r="E3446" s="38" t="s">
        <v>10276</v>
      </c>
      <c r="F3446" s="38" t="s">
        <v>10277</v>
      </c>
      <c r="G3446" s="38" t="s">
        <v>7661</v>
      </c>
      <c r="H3446" s="38" t="s">
        <v>2665</v>
      </c>
      <c r="I3446" s="39">
        <v>1865.31</v>
      </c>
      <c r="J3446" s="11">
        <f>VLOOKUP(LEFT(B3446,5),[1]Percents!$C:$M,9,FALSE)</f>
        <v>0</v>
      </c>
      <c r="K3446" s="13">
        <f t="shared" si="54"/>
        <v>0</v>
      </c>
      <c r="L3446" s="22"/>
    </row>
    <row r="3447" spans="1:12" s="40" customFormat="1" ht="14.25" customHeight="1" x14ac:dyDescent="0.25">
      <c r="A3447" s="38" t="s">
        <v>213</v>
      </c>
      <c r="B3447" s="38" t="s">
        <v>94</v>
      </c>
      <c r="C3447" s="38" t="s">
        <v>9210</v>
      </c>
      <c r="D3447" s="38" t="s">
        <v>9211</v>
      </c>
      <c r="E3447" s="38" t="s">
        <v>9212</v>
      </c>
      <c r="F3447" s="38" t="s">
        <v>9213</v>
      </c>
      <c r="G3447" s="38" t="s">
        <v>7661</v>
      </c>
      <c r="H3447" s="38" t="s">
        <v>2665</v>
      </c>
      <c r="I3447" s="39">
        <v>1222.71</v>
      </c>
      <c r="J3447" s="11">
        <f>VLOOKUP(LEFT(B3447,5),[1]Percents!$C:$M,9,FALSE)</f>
        <v>0</v>
      </c>
      <c r="K3447" s="13">
        <f t="shared" si="54"/>
        <v>0</v>
      </c>
      <c r="L3447" s="22"/>
    </row>
    <row r="3448" spans="1:12" s="40" customFormat="1" ht="14.25" customHeight="1" x14ac:dyDescent="0.25">
      <c r="A3448" s="38" t="s">
        <v>243</v>
      </c>
      <c r="B3448" s="38" t="s">
        <v>203</v>
      </c>
      <c r="C3448" s="38" t="s">
        <v>9762</v>
      </c>
      <c r="D3448" s="38" t="s">
        <v>9763</v>
      </c>
      <c r="E3448" s="38" t="s">
        <v>1208</v>
      </c>
      <c r="F3448" s="38" t="s">
        <v>9764</v>
      </c>
      <c r="G3448" s="38" t="s">
        <v>7869</v>
      </c>
      <c r="H3448" s="38" t="s">
        <v>2665</v>
      </c>
      <c r="I3448" s="39">
        <v>3820.93</v>
      </c>
      <c r="J3448" s="11">
        <f>VLOOKUP(LEFT(B3448,5),[1]Percents!$C:$M,9,FALSE)</f>
        <v>0</v>
      </c>
      <c r="K3448" s="13">
        <f t="shared" si="54"/>
        <v>0</v>
      </c>
      <c r="L3448" s="22"/>
    </row>
    <row r="3449" spans="1:12" s="40" customFormat="1" ht="14.25" customHeight="1" x14ac:dyDescent="0.25">
      <c r="A3449" s="38" t="s">
        <v>243</v>
      </c>
      <c r="B3449" s="38" t="s">
        <v>118</v>
      </c>
      <c r="C3449" s="38" t="s">
        <v>9214</v>
      </c>
      <c r="D3449" s="38" t="s">
        <v>9215</v>
      </c>
      <c r="E3449" s="38" t="s">
        <v>760</v>
      </c>
      <c r="F3449" s="38" t="s">
        <v>9216</v>
      </c>
      <c r="G3449" s="38" t="s">
        <v>8180</v>
      </c>
      <c r="H3449" s="38" t="s">
        <v>2665</v>
      </c>
      <c r="I3449" s="39">
        <v>2318.6999999999998</v>
      </c>
      <c r="J3449" s="11">
        <f>VLOOKUP(LEFT(B3449,5),[1]Percents!$C:$M,9,FALSE)</f>
        <v>0</v>
      </c>
      <c r="K3449" s="13">
        <f t="shared" si="54"/>
        <v>0</v>
      </c>
      <c r="L3449" s="22"/>
    </row>
    <row r="3450" spans="1:12" s="40" customFormat="1" ht="14.25" customHeight="1" x14ac:dyDescent="0.25">
      <c r="A3450" s="38" t="s">
        <v>213</v>
      </c>
      <c r="B3450" s="38" t="s">
        <v>261</v>
      </c>
      <c r="C3450" s="38" t="s">
        <v>9765</v>
      </c>
      <c r="D3450" s="38" t="s">
        <v>9766</v>
      </c>
      <c r="E3450" s="38" t="s">
        <v>2602</v>
      </c>
      <c r="F3450" s="38" t="s">
        <v>9767</v>
      </c>
      <c r="G3450" s="38" t="s">
        <v>9522</v>
      </c>
      <c r="H3450" s="38" t="s">
        <v>2665</v>
      </c>
      <c r="I3450" s="39">
        <v>113.4</v>
      </c>
      <c r="J3450" s="11">
        <f>VLOOKUP(LEFT(B3450,5),[1]Percents!$C:$M,9,FALSE)</f>
        <v>4.4049999999999999E-2</v>
      </c>
      <c r="K3450" s="13">
        <f t="shared" si="54"/>
        <v>4.9952700000000005</v>
      </c>
      <c r="L3450" s="22"/>
    </row>
    <row r="3451" spans="1:12" s="40" customFormat="1" ht="14.25" customHeight="1" x14ac:dyDescent="0.25">
      <c r="A3451" s="38" t="s">
        <v>213</v>
      </c>
      <c r="B3451" s="38" t="s">
        <v>285</v>
      </c>
      <c r="C3451" s="38" t="s">
        <v>9768</v>
      </c>
      <c r="D3451" s="38" t="s">
        <v>9769</v>
      </c>
      <c r="E3451" s="38" t="s">
        <v>286</v>
      </c>
      <c r="F3451" s="38" t="s">
        <v>9770</v>
      </c>
      <c r="G3451" s="38" t="s">
        <v>9320</v>
      </c>
      <c r="H3451" s="38" t="s">
        <v>2665</v>
      </c>
      <c r="I3451" s="39">
        <v>333.27</v>
      </c>
      <c r="J3451" s="11">
        <f>VLOOKUP(LEFT(B3451,5),[1]Percents!$C:$M,9,FALSE)</f>
        <v>0</v>
      </c>
      <c r="K3451" s="13">
        <f t="shared" si="54"/>
        <v>0</v>
      </c>
      <c r="L3451" s="22"/>
    </row>
    <row r="3452" spans="1:12" s="40" customFormat="1" ht="14.25" customHeight="1" x14ac:dyDescent="0.25">
      <c r="A3452" s="38" t="s">
        <v>213</v>
      </c>
      <c r="B3452" s="38" t="s">
        <v>21</v>
      </c>
      <c r="C3452" s="38" t="s">
        <v>10893</v>
      </c>
      <c r="D3452" s="38" t="s">
        <v>10894</v>
      </c>
      <c r="E3452" s="38" t="s">
        <v>1155</v>
      </c>
      <c r="F3452" s="38" t="s">
        <v>10895</v>
      </c>
      <c r="G3452" s="38" t="s">
        <v>10896</v>
      </c>
      <c r="H3452" s="38" t="s">
        <v>2665</v>
      </c>
      <c r="I3452" s="39">
        <v>-916.76</v>
      </c>
      <c r="J3452" s="11">
        <f>VLOOKUP(LEFT(B3452,5),[1]Percents!$C:$M,9,FALSE)</f>
        <v>4.4049999999999999E-2</v>
      </c>
      <c r="K3452" s="13">
        <f t="shared" si="54"/>
        <v>-40.383277999999997</v>
      </c>
      <c r="L3452" s="22"/>
    </row>
    <row r="3453" spans="1:12" s="40" customFormat="1" ht="14.25" customHeight="1" x14ac:dyDescent="0.25">
      <c r="A3453" s="38" t="s">
        <v>141</v>
      </c>
      <c r="B3453" s="38" t="s">
        <v>306</v>
      </c>
      <c r="C3453" s="38" t="s">
        <v>9771</v>
      </c>
      <c r="D3453" s="38" t="s">
        <v>9772</v>
      </c>
      <c r="E3453" s="38" t="s">
        <v>1007</v>
      </c>
      <c r="F3453" s="38" t="s">
        <v>9773</v>
      </c>
      <c r="G3453" s="38" t="s">
        <v>7869</v>
      </c>
      <c r="H3453" s="38" t="s">
        <v>2665</v>
      </c>
      <c r="I3453" s="39">
        <v>1230</v>
      </c>
      <c r="J3453" s="11">
        <f>VLOOKUP(LEFT(B3453,5),[1]Percents!$C:$M,9,FALSE)</f>
        <v>0.64170000000000005</v>
      </c>
      <c r="K3453" s="13">
        <f t="shared" si="54"/>
        <v>789.29100000000005</v>
      </c>
      <c r="L3453" s="22"/>
    </row>
    <row r="3454" spans="1:12" s="40" customFormat="1" ht="14.25" customHeight="1" x14ac:dyDescent="0.25">
      <c r="A3454" s="38" t="s">
        <v>243</v>
      </c>
      <c r="B3454" s="38" t="s">
        <v>50</v>
      </c>
      <c r="C3454" s="38" t="s">
        <v>9774</v>
      </c>
      <c r="D3454" s="38" t="s">
        <v>9775</v>
      </c>
      <c r="E3454" s="38" t="s">
        <v>32</v>
      </c>
      <c r="F3454" s="38" t="s">
        <v>9776</v>
      </c>
      <c r="G3454" s="38" t="s">
        <v>8076</v>
      </c>
      <c r="H3454" s="38" t="s">
        <v>2665</v>
      </c>
      <c r="I3454" s="39">
        <v>4864.71</v>
      </c>
      <c r="J3454" s="11">
        <f>VLOOKUP(LEFT(B3454,5),[1]Percents!$C:$M,9,FALSE)</f>
        <v>0</v>
      </c>
      <c r="K3454" s="13">
        <f t="shared" si="54"/>
        <v>0</v>
      </c>
      <c r="L3454" s="22"/>
    </row>
    <row r="3455" spans="1:12" s="40" customFormat="1" ht="14.25" customHeight="1" x14ac:dyDescent="0.25">
      <c r="A3455" s="38" t="s">
        <v>213</v>
      </c>
      <c r="B3455" s="38" t="s">
        <v>147</v>
      </c>
      <c r="C3455" s="38" t="s">
        <v>9777</v>
      </c>
      <c r="D3455" s="38" t="s">
        <v>9778</v>
      </c>
      <c r="E3455" s="38" t="s">
        <v>3593</v>
      </c>
      <c r="F3455" s="38" t="s">
        <v>9779</v>
      </c>
      <c r="G3455" s="38" t="s">
        <v>8076</v>
      </c>
      <c r="H3455" s="38" t="s">
        <v>2665</v>
      </c>
      <c r="I3455" s="39">
        <v>13145.37</v>
      </c>
      <c r="J3455" s="11">
        <f>VLOOKUP(LEFT(B3455,5),[1]Percents!$C:$M,9,FALSE)</f>
        <v>0</v>
      </c>
      <c r="K3455" s="13">
        <f t="shared" si="54"/>
        <v>0</v>
      </c>
      <c r="L3455" s="22"/>
    </row>
    <row r="3456" spans="1:12" s="40" customFormat="1" ht="14.25" customHeight="1" x14ac:dyDescent="0.25">
      <c r="A3456" s="38" t="s">
        <v>213</v>
      </c>
      <c r="B3456" s="38" t="s">
        <v>21</v>
      </c>
      <c r="C3456" s="38" t="s">
        <v>9780</v>
      </c>
      <c r="D3456" s="38" t="s">
        <v>9781</v>
      </c>
      <c r="E3456" s="38" t="s">
        <v>2906</v>
      </c>
      <c r="F3456" s="38" t="s">
        <v>9782</v>
      </c>
      <c r="G3456" s="38" t="s">
        <v>7196</v>
      </c>
      <c r="H3456" s="38" t="s">
        <v>2665</v>
      </c>
      <c r="I3456" s="39">
        <v>0</v>
      </c>
      <c r="J3456" s="11">
        <f>VLOOKUP(LEFT(B3456,5),[1]Percents!$C:$M,9,FALSE)</f>
        <v>4.4049999999999999E-2</v>
      </c>
      <c r="K3456" s="13">
        <f t="shared" si="54"/>
        <v>0</v>
      </c>
      <c r="L3456" s="22"/>
    </row>
    <row r="3457" spans="1:12" s="40" customFormat="1" ht="14.25" customHeight="1" x14ac:dyDescent="0.25">
      <c r="A3457" s="38" t="s">
        <v>213</v>
      </c>
      <c r="B3457" s="38" t="s">
        <v>145</v>
      </c>
      <c r="C3457" s="38" t="s">
        <v>4448</v>
      </c>
      <c r="D3457" s="38" t="s">
        <v>4449</v>
      </c>
      <c r="E3457" s="38" t="s">
        <v>3767</v>
      </c>
      <c r="F3457" s="38" t="s">
        <v>9783</v>
      </c>
      <c r="G3457" s="38" t="s">
        <v>3534</v>
      </c>
      <c r="H3457" s="38" t="s">
        <v>2665</v>
      </c>
      <c r="I3457" s="39">
        <v>1853.93</v>
      </c>
      <c r="J3457" s="11">
        <f>VLOOKUP(LEFT(B3457,5),[1]Percents!$C:$M,9,FALSE)</f>
        <v>0</v>
      </c>
      <c r="K3457" s="13">
        <f t="shared" si="54"/>
        <v>0</v>
      </c>
      <c r="L3457" s="22"/>
    </row>
    <row r="3458" spans="1:12" s="40" customFormat="1" ht="14.25" customHeight="1" x14ac:dyDescent="0.25">
      <c r="A3458" s="38" t="s">
        <v>213</v>
      </c>
      <c r="B3458" s="38" t="s">
        <v>233</v>
      </c>
      <c r="C3458" s="38" t="s">
        <v>9784</v>
      </c>
      <c r="D3458" s="38" t="s">
        <v>9785</v>
      </c>
      <c r="E3458" s="38" t="s">
        <v>596</v>
      </c>
      <c r="F3458" s="38" t="s">
        <v>9786</v>
      </c>
      <c r="G3458" s="38" t="s">
        <v>8076</v>
      </c>
      <c r="H3458" s="38" t="s">
        <v>2665</v>
      </c>
      <c r="I3458" s="39">
        <v>358.09</v>
      </c>
      <c r="J3458" s="11">
        <f>VLOOKUP(LEFT(B3458,5),[1]Percents!$C:$M,9,FALSE)</f>
        <v>0</v>
      </c>
      <c r="K3458" s="13">
        <f t="shared" si="54"/>
        <v>0</v>
      </c>
      <c r="L3458" s="22"/>
    </row>
    <row r="3459" spans="1:12" s="40" customFormat="1" ht="14.25" customHeight="1" x14ac:dyDescent="0.25">
      <c r="A3459" s="38" t="s">
        <v>213</v>
      </c>
      <c r="B3459" s="38" t="s">
        <v>233</v>
      </c>
      <c r="C3459" s="38" t="s">
        <v>12698</v>
      </c>
      <c r="D3459" s="38" t="s">
        <v>12699</v>
      </c>
      <c r="E3459" s="38" t="s">
        <v>596</v>
      </c>
      <c r="F3459" s="38" t="s">
        <v>9786</v>
      </c>
      <c r="G3459" s="38" t="s">
        <v>8076</v>
      </c>
      <c r="H3459" s="38" t="s">
        <v>2665</v>
      </c>
      <c r="I3459" s="39">
        <v>579.04999999999995</v>
      </c>
      <c r="J3459" s="11">
        <f>VLOOKUP(LEFT(B3459,5),[1]Percents!$C:$M,9,FALSE)</f>
        <v>0</v>
      </c>
      <c r="K3459" s="13">
        <f t="shared" si="54"/>
        <v>0</v>
      </c>
      <c r="L3459" s="22"/>
    </row>
    <row r="3460" spans="1:12" s="40" customFormat="1" ht="14.25" customHeight="1" x14ac:dyDescent="0.25">
      <c r="A3460" s="38" t="s">
        <v>242</v>
      </c>
      <c r="B3460" s="38" t="s">
        <v>326</v>
      </c>
      <c r="C3460" s="38" t="s">
        <v>9787</v>
      </c>
      <c r="D3460" s="38" t="s">
        <v>9788</v>
      </c>
      <c r="E3460" s="38" t="s">
        <v>4354</v>
      </c>
      <c r="F3460" s="38" t="s">
        <v>9789</v>
      </c>
      <c r="G3460" s="38" t="s">
        <v>5420</v>
      </c>
      <c r="H3460" s="38" t="s">
        <v>2665</v>
      </c>
      <c r="I3460" s="39">
        <v>0</v>
      </c>
      <c r="J3460" s="11">
        <f>VLOOKUP(LEFT(B3460,5),[1]Percents!$C:$M,9,FALSE)</f>
        <v>0</v>
      </c>
      <c r="K3460" s="13">
        <f t="shared" si="54"/>
        <v>0</v>
      </c>
      <c r="L3460" s="22"/>
    </row>
    <row r="3461" spans="1:12" s="40" customFormat="1" ht="14.25" customHeight="1" x14ac:dyDescent="0.25">
      <c r="A3461" s="38" t="s">
        <v>242</v>
      </c>
      <c r="B3461" s="38" t="s">
        <v>326</v>
      </c>
      <c r="C3461" s="38" t="s">
        <v>10278</v>
      </c>
      <c r="D3461" s="38" t="s">
        <v>10279</v>
      </c>
      <c r="E3461" s="38" t="s">
        <v>4354</v>
      </c>
      <c r="F3461" s="38" t="s">
        <v>10280</v>
      </c>
      <c r="G3461" s="38" t="s">
        <v>9320</v>
      </c>
      <c r="H3461" s="38" t="s">
        <v>2665</v>
      </c>
      <c r="I3461" s="39">
        <v>0</v>
      </c>
      <c r="J3461" s="11">
        <f>VLOOKUP(LEFT(B3461,5),[1]Percents!$C:$M,9,FALSE)</f>
        <v>0</v>
      </c>
      <c r="K3461" s="13">
        <f t="shared" si="54"/>
        <v>0</v>
      </c>
      <c r="L3461" s="22"/>
    </row>
    <row r="3462" spans="1:12" s="40" customFormat="1" ht="14.25" customHeight="1" x14ac:dyDescent="0.25">
      <c r="A3462" s="38" t="s">
        <v>213</v>
      </c>
      <c r="B3462" s="38" t="s">
        <v>162</v>
      </c>
      <c r="C3462" s="38" t="s">
        <v>9790</v>
      </c>
      <c r="D3462" s="38" t="s">
        <v>9791</v>
      </c>
      <c r="E3462" s="38" t="s">
        <v>6701</v>
      </c>
      <c r="F3462" s="38" t="s">
        <v>9792</v>
      </c>
      <c r="G3462" s="38" t="s">
        <v>8076</v>
      </c>
      <c r="H3462" s="38" t="s">
        <v>2665</v>
      </c>
      <c r="I3462" s="39">
        <v>258.82</v>
      </c>
      <c r="J3462" s="11">
        <f>VLOOKUP(LEFT(B3462,5),[1]Percents!$C:$M,9,FALSE)</f>
        <v>4.4049999999999999E-2</v>
      </c>
      <c r="K3462" s="13">
        <f t="shared" si="54"/>
        <v>11.401021</v>
      </c>
      <c r="L3462" s="22"/>
    </row>
    <row r="3463" spans="1:12" s="40" customFormat="1" ht="14.25" customHeight="1" x14ac:dyDescent="0.25">
      <c r="A3463" s="38" t="s">
        <v>213</v>
      </c>
      <c r="B3463" s="38" t="s">
        <v>233</v>
      </c>
      <c r="C3463" s="38" t="s">
        <v>12019</v>
      </c>
      <c r="D3463" s="38" t="s">
        <v>12020</v>
      </c>
      <c r="E3463" s="38" t="s">
        <v>596</v>
      </c>
      <c r="F3463" s="38" t="s">
        <v>12021</v>
      </c>
      <c r="G3463" s="38" t="s">
        <v>2991</v>
      </c>
      <c r="H3463" s="38" t="s">
        <v>2665</v>
      </c>
      <c r="I3463" s="39">
        <v>-0.04</v>
      </c>
      <c r="J3463" s="11">
        <f>VLOOKUP(LEFT(B3463,5),[1]Percents!$C:$M,9,FALSE)</f>
        <v>0</v>
      </c>
      <c r="K3463" s="13">
        <f t="shared" si="54"/>
        <v>0</v>
      </c>
      <c r="L3463" s="22"/>
    </row>
    <row r="3464" spans="1:12" s="40" customFormat="1" ht="14.25" customHeight="1" x14ac:dyDescent="0.25">
      <c r="A3464" s="38" t="s">
        <v>213</v>
      </c>
      <c r="B3464" s="38" t="s">
        <v>211</v>
      </c>
      <c r="C3464" s="38" t="s">
        <v>2459</v>
      </c>
      <c r="D3464" s="38" t="s">
        <v>981</v>
      </c>
      <c r="E3464" s="38" t="s">
        <v>20</v>
      </c>
      <c r="F3464" s="38" t="s">
        <v>10281</v>
      </c>
      <c r="G3464" s="38" t="s">
        <v>1715</v>
      </c>
      <c r="H3464" s="38" t="s">
        <v>2665</v>
      </c>
      <c r="I3464" s="39">
        <v>4630.25</v>
      </c>
      <c r="J3464" s="11">
        <f>VLOOKUP(LEFT(B3464,5),[1]Percents!$C:$M,9,FALSE)</f>
        <v>0</v>
      </c>
      <c r="K3464" s="13">
        <f t="shared" si="54"/>
        <v>0</v>
      </c>
      <c r="L3464" s="22"/>
    </row>
    <row r="3465" spans="1:12" s="40" customFormat="1" ht="14.25" customHeight="1" x14ac:dyDescent="0.25">
      <c r="A3465" s="38" t="s">
        <v>213</v>
      </c>
      <c r="B3465" s="38" t="s">
        <v>919</v>
      </c>
      <c r="C3465" s="38" t="s">
        <v>2660</v>
      </c>
      <c r="D3465" s="38" t="s">
        <v>2661</v>
      </c>
      <c r="E3465" s="38" t="s">
        <v>920</v>
      </c>
      <c r="F3465" s="38" t="s">
        <v>10282</v>
      </c>
      <c r="G3465" s="38" t="s">
        <v>1851</v>
      </c>
      <c r="H3465" s="38" t="s">
        <v>2665</v>
      </c>
      <c r="I3465" s="39">
        <v>1304.1300000000001</v>
      </c>
      <c r="J3465" s="11">
        <f>VLOOKUP(LEFT(B3465,5),[1]Percents!$C:$M,9,FALSE)</f>
        <v>0</v>
      </c>
      <c r="K3465" s="13">
        <f t="shared" si="54"/>
        <v>0</v>
      </c>
      <c r="L3465" s="22"/>
    </row>
    <row r="3466" spans="1:12" s="40" customFormat="1" ht="14.25" customHeight="1" x14ac:dyDescent="0.25">
      <c r="A3466" s="38" t="s">
        <v>213</v>
      </c>
      <c r="B3466" s="38" t="s">
        <v>79</v>
      </c>
      <c r="C3466" s="38" t="s">
        <v>10283</v>
      </c>
      <c r="D3466" s="38" t="s">
        <v>10284</v>
      </c>
      <c r="E3466" s="38" t="s">
        <v>476</v>
      </c>
      <c r="F3466" s="38" t="s">
        <v>10285</v>
      </c>
      <c r="G3466" s="38" t="s">
        <v>3168</v>
      </c>
      <c r="H3466" s="38" t="s">
        <v>2665</v>
      </c>
      <c r="I3466" s="39">
        <v>-750.4</v>
      </c>
      <c r="J3466" s="11">
        <f>VLOOKUP(LEFT(B3466,5),[1]Percents!$C:$M,9,FALSE)</f>
        <v>0</v>
      </c>
      <c r="K3466" s="13">
        <f t="shared" ref="K3466:K3529" si="55">+I3466*J3466</f>
        <v>0</v>
      </c>
      <c r="L3466" s="22"/>
    </row>
    <row r="3467" spans="1:12" s="40" customFormat="1" ht="14.25" customHeight="1" x14ac:dyDescent="0.25">
      <c r="A3467" s="38" t="s">
        <v>66</v>
      </c>
      <c r="B3467" s="38" t="s">
        <v>3520</v>
      </c>
      <c r="C3467" s="38" t="s">
        <v>10286</v>
      </c>
      <c r="D3467" s="38" t="s">
        <v>10287</v>
      </c>
      <c r="E3467" s="38" t="s">
        <v>2656</v>
      </c>
      <c r="F3467" s="38" t="s">
        <v>10288</v>
      </c>
      <c r="G3467" s="38" t="s">
        <v>9941</v>
      </c>
      <c r="H3467" s="38" t="s">
        <v>2665</v>
      </c>
      <c r="I3467" s="39">
        <v>33044.519999999997</v>
      </c>
      <c r="J3467" s="11">
        <f>VLOOKUP(LEFT(B3467,5),[1]Percents!$C:$M,9,FALSE)</f>
        <v>0</v>
      </c>
      <c r="K3467" s="13">
        <f t="shared" si="55"/>
        <v>0</v>
      </c>
      <c r="L3467" s="22"/>
    </row>
    <row r="3468" spans="1:12" s="40" customFormat="1" ht="14.25" customHeight="1" x14ac:dyDescent="0.25">
      <c r="A3468" s="38" t="s">
        <v>65</v>
      </c>
      <c r="B3468" s="38" t="s">
        <v>316</v>
      </c>
      <c r="C3468" s="38" t="s">
        <v>10289</v>
      </c>
      <c r="D3468" s="38" t="s">
        <v>10290</v>
      </c>
      <c r="E3468" s="38" t="s">
        <v>10291</v>
      </c>
      <c r="F3468" s="38" t="s">
        <v>10292</v>
      </c>
      <c r="G3468" s="38" t="s">
        <v>3168</v>
      </c>
      <c r="H3468" s="38" t="s">
        <v>2665</v>
      </c>
      <c r="I3468" s="39">
        <v>-0.05</v>
      </c>
      <c r="J3468" s="11">
        <f>VLOOKUP(LEFT(B3468,5),[1]Percents!$C:$M,9,FALSE)</f>
        <v>0</v>
      </c>
      <c r="K3468" s="13">
        <f t="shared" si="55"/>
        <v>0</v>
      </c>
      <c r="L3468" s="22"/>
    </row>
    <row r="3469" spans="1:12" s="40" customFormat="1" ht="14.25" customHeight="1" x14ac:dyDescent="0.25">
      <c r="A3469" s="38" t="s">
        <v>213</v>
      </c>
      <c r="B3469" s="38" t="s">
        <v>79</v>
      </c>
      <c r="C3469" s="38" t="s">
        <v>10293</v>
      </c>
      <c r="D3469" s="38" t="s">
        <v>10294</v>
      </c>
      <c r="E3469" s="38" t="s">
        <v>476</v>
      </c>
      <c r="F3469" s="38" t="s">
        <v>10295</v>
      </c>
      <c r="G3469" s="38" t="s">
        <v>3168</v>
      </c>
      <c r="H3469" s="38" t="s">
        <v>2665</v>
      </c>
      <c r="I3469" s="39">
        <v>-0.12</v>
      </c>
      <c r="J3469" s="11">
        <f>VLOOKUP(LEFT(B3469,5),[1]Percents!$C:$M,9,FALSE)</f>
        <v>0</v>
      </c>
      <c r="K3469" s="13">
        <f t="shared" si="55"/>
        <v>0</v>
      </c>
      <c r="L3469" s="22"/>
    </row>
    <row r="3470" spans="1:12" s="40" customFormat="1" ht="14.25" customHeight="1" x14ac:dyDescent="0.25">
      <c r="A3470" s="38" t="s">
        <v>213</v>
      </c>
      <c r="B3470" s="38" t="s">
        <v>148</v>
      </c>
      <c r="C3470" s="38" t="s">
        <v>10296</v>
      </c>
      <c r="D3470" s="38" t="s">
        <v>10297</v>
      </c>
      <c r="E3470" s="38" t="s">
        <v>3175</v>
      </c>
      <c r="F3470" s="38" t="s">
        <v>10298</v>
      </c>
      <c r="G3470" s="38" t="s">
        <v>7869</v>
      </c>
      <c r="H3470" s="38" t="s">
        <v>2665</v>
      </c>
      <c r="I3470" s="39">
        <v>1040.92</v>
      </c>
      <c r="J3470" s="11">
        <f>VLOOKUP(LEFT(B3470,5),[1]Percents!$C:$M,9,FALSE)</f>
        <v>4.4049999999999999E-2</v>
      </c>
      <c r="K3470" s="13">
        <f t="shared" si="55"/>
        <v>45.852526000000005</v>
      </c>
      <c r="L3470" s="22"/>
    </row>
    <row r="3471" spans="1:12" s="40" customFormat="1" ht="14.25" customHeight="1" x14ac:dyDescent="0.25">
      <c r="A3471" s="38" t="s">
        <v>213</v>
      </c>
      <c r="B3471" s="38" t="s">
        <v>79</v>
      </c>
      <c r="C3471" s="38" t="s">
        <v>10299</v>
      </c>
      <c r="D3471" s="38" t="s">
        <v>10300</v>
      </c>
      <c r="E3471" s="38" t="s">
        <v>476</v>
      </c>
      <c r="F3471" s="38" t="s">
        <v>10301</v>
      </c>
      <c r="G3471" s="38" t="s">
        <v>4685</v>
      </c>
      <c r="H3471" s="38" t="s">
        <v>2665</v>
      </c>
      <c r="I3471" s="39">
        <v>-0.06</v>
      </c>
      <c r="J3471" s="11">
        <f>VLOOKUP(LEFT(B3471,5),[1]Percents!$C:$M,9,FALSE)</f>
        <v>0</v>
      </c>
      <c r="K3471" s="13">
        <f t="shared" si="55"/>
        <v>0</v>
      </c>
      <c r="L3471" s="22"/>
    </row>
    <row r="3472" spans="1:12" s="40" customFormat="1" ht="14.25" customHeight="1" x14ac:dyDescent="0.25">
      <c r="A3472" s="38" t="s">
        <v>213</v>
      </c>
      <c r="B3472" s="38" t="s">
        <v>79</v>
      </c>
      <c r="C3472" s="38" t="s">
        <v>10302</v>
      </c>
      <c r="D3472" s="38" t="s">
        <v>10303</v>
      </c>
      <c r="E3472" s="38" t="s">
        <v>476</v>
      </c>
      <c r="F3472" s="38" t="s">
        <v>10304</v>
      </c>
      <c r="G3472" s="38" t="s">
        <v>3168</v>
      </c>
      <c r="H3472" s="38" t="s">
        <v>2665</v>
      </c>
      <c r="I3472" s="39">
        <v>-0.03</v>
      </c>
      <c r="J3472" s="11">
        <f>VLOOKUP(LEFT(B3472,5),[1]Percents!$C:$M,9,FALSE)</f>
        <v>0</v>
      </c>
      <c r="K3472" s="13">
        <f t="shared" si="55"/>
        <v>0</v>
      </c>
      <c r="L3472" s="22"/>
    </row>
    <row r="3473" spans="1:12" s="40" customFormat="1" ht="14.25" customHeight="1" x14ac:dyDescent="0.25">
      <c r="A3473" s="38" t="s">
        <v>213</v>
      </c>
      <c r="B3473" s="38" t="s">
        <v>79</v>
      </c>
      <c r="C3473" s="38" t="s">
        <v>10305</v>
      </c>
      <c r="D3473" s="38" t="s">
        <v>10306</v>
      </c>
      <c r="E3473" s="38" t="s">
        <v>476</v>
      </c>
      <c r="F3473" s="38" t="s">
        <v>10307</v>
      </c>
      <c r="G3473" s="38" t="s">
        <v>3168</v>
      </c>
      <c r="H3473" s="38" t="s">
        <v>2665</v>
      </c>
      <c r="I3473" s="39">
        <v>-0.02</v>
      </c>
      <c r="J3473" s="11">
        <f>VLOOKUP(LEFT(B3473,5),[1]Percents!$C:$M,9,FALSE)</f>
        <v>0</v>
      </c>
      <c r="K3473" s="13">
        <f t="shared" si="55"/>
        <v>0</v>
      </c>
      <c r="L3473" s="22"/>
    </row>
    <row r="3474" spans="1:12" s="40" customFormat="1" ht="14.25" customHeight="1" x14ac:dyDescent="0.25">
      <c r="A3474" s="38" t="s">
        <v>213</v>
      </c>
      <c r="B3474" s="38" t="s">
        <v>145</v>
      </c>
      <c r="C3474" s="38" t="s">
        <v>10308</v>
      </c>
      <c r="D3474" s="38" t="s">
        <v>10309</v>
      </c>
      <c r="E3474" s="38" t="s">
        <v>2946</v>
      </c>
      <c r="F3474" s="38" t="s">
        <v>10310</v>
      </c>
      <c r="G3474" s="38" t="s">
        <v>8650</v>
      </c>
      <c r="H3474" s="38" t="s">
        <v>2665</v>
      </c>
      <c r="I3474" s="39">
        <v>3350.28</v>
      </c>
      <c r="J3474" s="11">
        <f>VLOOKUP(LEFT(B3474,5),[1]Percents!$C:$M,9,FALSE)</f>
        <v>0</v>
      </c>
      <c r="K3474" s="13">
        <f t="shared" si="55"/>
        <v>0</v>
      </c>
      <c r="L3474" s="22"/>
    </row>
    <row r="3475" spans="1:12" s="40" customFormat="1" ht="14.25" customHeight="1" x14ac:dyDescent="0.25">
      <c r="A3475" s="38" t="s">
        <v>243</v>
      </c>
      <c r="B3475" s="38" t="s">
        <v>2543</v>
      </c>
      <c r="C3475" s="38" t="s">
        <v>12022</v>
      </c>
      <c r="D3475" s="38" t="s">
        <v>12023</v>
      </c>
      <c r="E3475" s="38" t="s">
        <v>3487</v>
      </c>
      <c r="F3475" s="38" t="s">
        <v>12024</v>
      </c>
      <c r="G3475" s="38" t="s">
        <v>9320</v>
      </c>
      <c r="H3475" s="38" t="s">
        <v>2665</v>
      </c>
      <c r="I3475" s="39">
        <v>0</v>
      </c>
      <c r="J3475" s="11">
        <f>VLOOKUP(LEFT(B3475,5),[1]Percents!$C:$M,9,FALSE)</f>
        <v>0</v>
      </c>
      <c r="K3475" s="13">
        <f t="shared" si="55"/>
        <v>0</v>
      </c>
      <c r="L3475" s="22"/>
    </row>
    <row r="3476" spans="1:12" s="40" customFormat="1" ht="14.25" customHeight="1" x14ac:dyDescent="0.25">
      <c r="A3476" s="38" t="s">
        <v>10151</v>
      </c>
      <c r="B3476" s="38" t="s">
        <v>10152</v>
      </c>
      <c r="C3476" s="38" t="s">
        <v>10311</v>
      </c>
      <c r="D3476" s="38" t="s">
        <v>10312</v>
      </c>
      <c r="E3476" s="38" t="s">
        <v>10313</v>
      </c>
      <c r="F3476" s="38" t="s">
        <v>10314</v>
      </c>
      <c r="G3476" s="38" t="s">
        <v>6572</v>
      </c>
      <c r="H3476" s="38" t="s">
        <v>2665</v>
      </c>
      <c r="I3476" s="39">
        <v>0</v>
      </c>
      <c r="J3476" s="11">
        <f>VLOOKUP(LEFT(B3476,5),[1]Percents!$C:$M,9,FALSE)</f>
        <v>0</v>
      </c>
      <c r="K3476" s="13">
        <f t="shared" si="55"/>
        <v>0</v>
      </c>
      <c r="L3476" s="22"/>
    </row>
    <row r="3477" spans="1:12" s="40" customFormat="1" ht="14.25" customHeight="1" x14ac:dyDescent="0.25">
      <c r="A3477" s="38" t="s">
        <v>213</v>
      </c>
      <c r="B3477" s="38" t="s">
        <v>226</v>
      </c>
      <c r="C3477" s="38" t="s">
        <v>10315</v>
      </c>
      <c r="D3477" s="38" t="s">
        <v>10316</v>
      </c>
      <c r="E3477" s="38" t="s">
        <v>251</v>
      </c>
      <c r="F3477" s="38" t="s">
        <v>10317</v>
      </c>
      <c r="G3477" s="38" t="s">
        <v>8589</v>
      </c>
      <c r="H3477" s="38" t="s">
        <v>2665</v>
      </c>
      <c r="I3477" s="39">
        <v>882.05</v>
      </c>
      <c r="J3477" s="11">
        <f>VLOOKUP(LEFT(B3477,5),[1]Percents!$C:$M,9,FALSE)</f>
        <v>0</v>
      </c>
      <c r="K3477" s="13">
        <f t="shared" si="55"/>
        <v>0</v>
      </c>
      <c r="L3477" s="22"/>
    </row>
    <row r="3478" spans="1:12" s="40" customFormat="1" ht="14.25" customHeight="1" x14ac:dyDescent="0.25">
      <c r="A3478" s="38" t="s">
        <v>213</v>
      </c>
      <c r="B3478" s="38" t="s">
        <v>79</v>
      </c>
      <c r="C3478" s="38" t="s">
        <v>8029</v>
      </c>
      <c r="D3478" s="38" t="s">
        <v>8030</v>
      </c>
      <c r="E3478" s="38" t="s">
        <v>8031</v>
      </c>
      <c r="F3478" s="38" t="s">
        <v>10318</v>
      </c>
      <c r="G3478" s="38" t="s">
        <v>5420</v>
      </c>
      <c r="H3478" s="38" t="s">
        <v>2665</v>
      </c>
      <c r="I3478" s="39">
        <v>2167.69</v>
      </c>
      <c r="J3478" s="11">
        <f>VLOOKUP(LEFT(B3478,5),[1]Percents!$C:$M,9,FALSE)</f>
        <v>0</v>
      </c>
      <c r="K3478" s="13">
        <f t="shared" si="55"/>
        <v>0</v>
      </c>
      <c r="L3478" s="22"/>
    </row>
    <row r="3479" spans="1:12" s="40" customFormat="1" ht="14.25" customHeight="1" x14ac:dyDescent="0.25">
      <c r="A3479" s="38" t="s">
        <v>242</v>
      </c>
      <c r="B3479" s="38" t="s">
        <v>122</v>
      </c>
      <c r="C3479" s="38" t="s">
        <v>10897</v>
      </c>
      <c r="D3479" s="38" t="s">
        <v>10898</v>
      </c>
      <c r="E3479" s="38" t="s">
        <v>10899</v>
      </c>
      <c r="F3479" s="38" t="s">
        <v>10318</v>
      </c>
      <c r="G3479" s="38" t="s">
        <v>8589</v>
      </c>
      <c r="H3479" s="38" t="s">
        <v>2665</v>
      </c>
      <c r="I3479" s="39">
        <v>5925.75</v>
      </c>
      <c r="J3479" s="11">
        <f>VLOOKUP(LEFT(B3479,5),[1]Percents!$C:$M,9,FALSE)</f>
        <v>0</v>
      </c>
      <c r="K3479" s="13">
        <f t="shared" si="55"/>
        <v>0</v>
      </c>
      <c r="L3479" s="22"/>
    </row>
    <row r="3480" spans="1:12" s="40" customFormat="1" ht="14.25" customHeight="1" x14ac:dyDescent="0.25">
      <c r="A3480" s="38" t="s">
        <v>141</v>
      </c>
      <c r="B3480" s="38" t="s">
        <v>43</v>
      </c>
      <c r="C3480" s="38" t="s">
        <v>10319</v>
      </c>
      <c r="D3480" s="38" t="s">
        <v>10320</v>
      </c>
      <c r="E3480" s="38" t="s">
        <v>10321</v>
      </c>
      <c r="F3480" s="38" t="s">
        <v>10322</v>
      </c>
      <c r="G3480" s="38" t="s">
        <v>10323</v>
      </c>
      <c r="H3480" s="38" t="s">
        <v>2665</v>
      </c>
      <c r="I3480" s="39">
        <v>146.25</v>
      </c>
      <c r="J3480" s="11">
        <f>VLOOKUP(LEFT(B3480,5),[1]Percents!$C:$M,9,FALSE)</f>
        <v>0.64170000000000005</v>
      </c>
      <c r="K3480" s="13">
        <f t="shared" si="55"/>
        <v>93.848625000000013</v>
      </c>
      <c r="L3480" s="22"/>
    </row>
    <row r="3481" spans="1:12" s="40" customFormat="1" ht="14.25" customHeight="1" x14ac:dyDescent="0.25">
      <c r="A3481" s="38" t="s">
        <v>213</v>
      </c>
      <c r="B3481" s="38" t="s">
        <v>3198</v>
      </c>
      <c r="C3481" s="38" t="s">
        <v>10605</v>
      </c>
      <c r="D3481" s="38" t="s">
        <v>10606</v>
      </c>
      <c r="E3481" s="38" t="s">
        <v>3199</v>
      </c>
      <c r="F3481" s="38" t="s">
        <v>10607</v>
      </c>
      <c r="G3481" s="38" t="s">
        <v>8589</v>
      </c>
      <c r="H3481" s="38" t="s">
        <v>2665</v>
      </c>
      <c r="I3481" s="39">
        <v>1160.04</v>
      </c>
      <c r="J3481" s="11">
        <f>VLOOKUP(LEFT(B3481,5),[1]Percents!$C:$M,9,FALSE)</f>
        <v>0</v>
      </c>
      <c r="K3481" s="13">
        <f t="shared" si="55"/>
        <v>0</v>
      </c>
      <c r="L3481" s="22"/>
    </row>
    <row r="3482" spans="1:12" s="40" customFormat="1" ht="14.25" customHeight="1" x14ac:dyDescent="0.25">
      <c r="A3482" s="38" t="s">
        <v>213</v>
      </c>
      <c r="B3482" s="38" t="s">
        <v>166</v>
      </c>
      <c r="C3482" s="38" t="s">
        <v>10608</v>
      </c>
      <c r="D3482" s="38" t="s">
        <v>10609</v>
      </c>
      <c r="E3482" s="38" t="s">
        <v>5713</v>
      </c>
      <c r="F3482" s="38" t="s">
        <v>10610</v>
      </c>
      <c r="G3482" s="38" t="s">
        <v>7196</v>
      </c>
      <c r="H3482" s="38" t="s">
        <v>2665</v>
      </c>
      <c r="I3482" s="39">
        <v>-5160.2400000000007</v>
      </c>
      <c r="J3482" s="11">
        <f>VLOOKUP(LEFT(B3482,5),[1]Percents!$C:$M,9,FALSE)</f>
        <v>4.4049999999999999E-2</v>
      </c>
      <c r="K3482" s="13">
        <f t="shared" si="55"/>
        <v>-227.30857200000003</v>
      </c>
      <c r="L3482" s="22"/>
    </row>
    <row r="3483" spans="1:12" s="40" customFormat="1" ht="14.25" customHeight="1" x14ac:dyDescent="0.25">
      <c r="A3483" s="38" t="s">
        <v>213</v>
      </c>
      <c r="B3483" s="38" t="s">
        <v>285</v>
      </c>
      <c r="C3483" s="38" t="s">
        <v>10611</v>
      </c>
      <c r="D3483" s="38" t="s">
        <v>10612</v>
      </c>
      <c r="E3483" s="38" t="s">
        <v>286</v>
      </c>
      <c r="F3483" s="38" t="s">
        <v>10613</v>
      </c>
      <c r="G3483" s="38" t="s">
        <v>8589</v>
      </c>
      <c r="H3483" s="38" t="s">
        <v>2665</v>
      </c>
      <c r="I3483" s="39">
        <v>0</v>
      </c>
      <c r="J3483" s="11">
        <f>VLOOKUP(LEFT(B3483,5),[1]Percents!$C:$M,9,FALSE)</f>
        <v>0</v>
      </c>
      <c r="K3483" s="13">
        <f t="shared" si="55"/>
        <v>0</v>
      </c>
      <c r="L3483" s="22"/>
    </row>
    <row r="3484" spans="1:12" s="40" customFormat="1" ht="14.25" customHeight="1" x14ac:dyDescent="0.25">
      <c r="A3484" s="38" t="s">
        <v>243</v>
      </c>
      <c r="B3484" s="38" t="s">
        <v>674</v>
      </c>
      <c r="C3484" s="38" t="s">
        <v>10324</v>
      </c>
      <c r="D3484" s="38" t="s">
        <v>10325</v>
      </c>
      <c r="E3484" s="38" t="s">
        <v>113</v>
      </c>
      <c r="F3484" s="38" t="s">
        <v>10326</v>
      </c>
      <c r="G3484" s="38" t="s">
        <v>10327</v>
      </c>
      <c r="H3484" s="38" t="s">
        <v>2665</v>
      </c>
      <c r="I3484" s="39">
        <v>13956.8</v>
      </c>
      <c r="J3484" s="11">
        <f>VLOOKUP(LEFT(B3484,5),[1]Percents!$C:$M,9,FALSE)</f>
        <v>0</v>
      </c>
      <c r="K3484" s="13">
        <f t="shared" si="55"/>
        <v>0</v>
      </c>
      <c r="L3484" s="22"/>
    </row>
    <row r="3485" spans="1:12" s="40" customFormat="1" ht="14.25" customHeight="1" x14ac:dyDescent="0.25">
      <c r="A3485" s="38" t="s">
        <v>243</v>
      </c>
      <c r="B3485" s="38" t="s">
        <v>118</v>
      </c>
      <c r="C3485" s="38" t="s">
        <v>11525</v>
      </c>
      <c r="D3485" s="38" t="s">
        <v>11526</v>
      </c>
      <c r="E3485" s="38" t="s">
        <v>119</v>
      </c>
      <c r="F3485" s="38" t="s">
        <v>11527</v>
      </c>
      <c r="G3485" s="38" t="s">
        <v>9941</v>
      </c>
      <c r="H3485" s="38" t="s">
        <v>2665</v>
      </c>
      <c r="I3485" s="39">
        <v>1043.3900000000001</v>
      </c>
      <c r="J3485" s="11">
        <f>VLOOKUP(LEFT(B3485,5),[1]Percents!$C:$M,9,FALSE)</f>
        <v>0</v>
      </c>
      <c r="K3485" s="13">
        <f t="shared" si="55"/>
        <v>0</v>
      </c>
      <c r="L3485" s="22"/>
    </row>
    <row r="3486" spans="1:12" s="40" customFormat="1" ht="14.25" customHeight="1" x14ac:dyDescent="0.25">
      <c r="A3486" s="38" t="s">
        <v>243</v>
      </c>
      <c r="B3486" s="38" t="s">
        <v>118</v>
      </c>
      <c r="C3486" s="38" t="s">
        <v>12700</v>
      </c>
      <c r="D3486" s="38" t="s">
        <v>12701</v>
      </c>
      <c r="E3486" s="38" t="s">
        <v>510</v>
      </c>
      <c r="F3486" s="38" t="s">
        <v>11527</v>
      </c>
      <c r="G3486" s="38" t="s">
        <v>9941</v>
      </c>
      <c r="H3486" s="38" t="s">
        <v>2665</v>
      </c>
      <c r="I3486" s="39">
        <v>874.53</v>
      </c>
      <c r="J3486" s="11">
        <f>VLOOKUP(LEFT(B3486,5),[1]Percents!$C:$M,9,FALSE)</f>
        <v>0</v>
      </c>
      <c r="K3486" s="13">
        <f t="shared" si="55"/>
        <v>0</v>
      </c>
      <c r="L3486" s="22"/>
    </row>
    <row r="3487" spans="1:12" s="40" customFormat="1" ht="14.25" customHeight="1" x14ac:dyDescent="0.25">
      <c r="A3487" s="38" t="s">
        <v>242</v>
      </c>
      <c r="B3487" s="38" t="s">
        <v>325</v>
      </c>
      <c r="C3487" s="38" t="s">
        <v>12344</v>
      </c>
      <c r="D3487" s="38" t="s">
        <v>12345</v>
      </c>
      <c r="E3487" s="38" t="s">
        <v>359</v>
      </c>
      <c r="F3487" s="38" t="s">
        <v>12346</v>
      </c>
      <c r="G3487" s="38" t="s">
        <v>7869</v>
      </c>
      <c r="H3487" s="38" t="s">
        <v>2665</v>
      </c>
      <c r="I3487" s="39">
        <v>0</v>
      </c>
      <c r="J3487" s="11">
        <f>VLOOKUP(LEFT(B3487,5),[1]Percents!$C:$M,9,FALSE)</f>
        <v>0</v>
      </c>
      <c r="K3487" s="13">
        <f t="shared" si="55"/>
        <v>0</v>
      </c>
      <c r="L3487" s="22"/>
    </row>
    <row r="3488" spans="1:12" s="40" customFormat="1" ht="14.25" customHeight="1" x14ac:dyDescent="0.25">
      <c r="A3488" s="38" t="s">
        <v>243</v>
      </c>
      <c r="B3488" s="38" t="s">
        <v>290</v>
      </c>
      <c r="C3488" s="38" t="s">
        <v>11528</v>
      </c>
      <c r="D3488" s="38" t="s">
        <v>11529</v>
      </c>
      <c r="E3488" s="38" t="s">
        <v>44</v>
      </c>
      <c r="F3488" s="38" t="s">
        <v>10902</v>
      </c>
      <c r="G3488" s="38" t="s">
        <v>10903</v>
      </c>
      <c r="H3488" s="38" t="s">
        <v>2665</v>
      </c>
      <c r="I3488" s="39">
        <v>327.18</v>
      </c>
      <c r="J3488" s="11">
        <f>VLOOKUP(LEFT(B3488,5),[1]Percents!$C:$M,9,FALSE)</f>
        <v>0</v>
      </c>
      <c r="K3488" s="13">
        <f t="shared" si="55"/>
        <v>0</v>
      </c>
      <c r="L3488" s="22"/>
    </row>
    <row r="3489" spans="1:12" s="40" customFormat="1" ht="14.25" customHeight="1" x14ac:dyDescent="0.25">
      <c r="A3489" s="38" t="s">
        <v>243</v>
      </c>
      <c r="B3489" s="38" t="s">
        <v>290</v>
      </c>
      <c r="C3489" s="38" t="s">
        <v>10900</v>
      </c>
      <c r="D3489" s="38" t="s">
        <v>10901</v>
      </c>
      <c r="E3489" s="38" t="s">
        <v>206</v>
      </c>
      <c r="F3489" s="38" t="s">
        <v>10902</v>
      </c>
      <c r="G3489" s="38" t="s">
        <v>10903</v>
      </c>
      <c r="H3489" s="38" t="s">
        <v>2665</v>
      </c>
      <c r="I3489" s="39">
        <v>4888.58</v>
      </c>
      <c r="J3489" s="11">
        <f>VLOOKUP(LEFT(B3489,5),[1]Percents!$C:$M,9,FALSE)</f>
        <v>0</v>
      </c>
      <c r="K3489" s="13">
        <f t="shared" si="55"/>
        <v>0</v>
      </c>
      <c r="L3489" s="22"/>
    </row>
    <row r="3490" spans="1:12" s="40" customFormat="1" ht="14.25" customHeight="1" x14ac:dyDescent="0.25">
      <c r="A3490" s="38" t="s">
        <v>243</v>
      </c>
      <c r="B3490" s="38" t="s">
        <v>50</v>
      </c>
      <c r="C3490" s="38" t="s">
        <v>10904</v>
      </c>
      <c r="D3490" s="38" t="s">
        <v>10905</v>
      </c>
      <c r="E3490" s="38" t="s">
        <v>32</v>
      </c>
      <c r="F3490" s="38" t="s">
        <v>10902</v>
      </c>
      <c r="G3490" s="38" t="s">
        <v>10903</v>
      </c>
      <c r="H3490" s="38" t="s">
        <v>2665</v>
      </c>
      <c r="I3490" s="39">
        <v>944.37</v>
      </c>
      <c r="J3490" s="11">
        <f>VLOOKUP(LEFT(B3490,5),[1]Percents!$C:$M,9,FALSE)</f>
        <v>0</v>
      </c>
      <c r="K3490" s="13">
        <f t="shared" si="55"/>
        <v>0</v>
      </c>
      <c r="L3490" s="22"/>
    </row>
    <row r="3491" spans="1:12" s="40" customFormat="1" ht="14.25" customHeight="1" x14ac:dyDescent="0.25">
      <c r="A3491" s="38" t="s">
        <v>146</v>
      </c>
      <c r="B3491" s="38" t="s">
        <v>304</v>
      </c>
      <c r="C3491" s="38" t="s">
        <v>11227</v>
      </c>
      <c r="D3491" s="38" t="s">
        <v>11228</v>
      </c>
      <c r="E3491" s="38" t="s">
        <v>11229</v>
      </c>
      <c r="F3491" s="38" t="s">
        <v>11230</v>
      </c>
      <c r="G3491" s="38" t="s">
        <v>9320</v>
      </c>
      <c r="H3491" s="38" t="s">
        <v>2665</v>
      </c>
      <c r="I3491" s="39">
        <v>0</v>
      </c>
      <c r="J3491" s="11">
        <f>VLOOKUP(LEFT(B3491,5),[1]Percents!$C:$M,9,FALSE)</f>
        <v>0</v>
      </c>
      <c r="K3491" s="13">
        <f t="shared" si="55"/>
        <v>0</v>
      </c>
      <c r="L3491" s="22"/>
    </row>
    <row r="3492" spans="1:12" s="40" customFormat="1" ht="14.25" customHeight="1" x14ac:dyDescent="0.25">
      <c r="A3492" s="38" t="s">
        <v>243</v>
      </c>
      <c r="B3492" s="38" t="s">
        <v>290</v>
      </c>
      <c r="C3492" s="38" t="s">
        <v>11231</v>
      </c>
      <c r="D3492" s="38" t="s">
        <v>11232</v>
      </c>
      <c r="E3492" s="38" t="s">
        <v>4520</v>
      </c>
      <c r="F3492" s="38" t="s">
        <v>11233</v>
      </c>
      <c r="G3492" s="38" t="s">
        <v>7869</v>
      </c>
      <c r="H3492" s="38" t="s">
        <v>2665</v>
      </c>
      <c r="I3492" s="39">
        <v>0</v>
      </c>
      <c r="J3492" s="11">
        <f>VLOOKUP(LEFT(B3492,5),[1]Percents!$C:$M,9,FALSE)</f>
        <v>0</v>
      </c>
      <c r="K3492" s="13">
        <f t="shared" si="55"/>
        <v>0</v>
      </c>
      <c r="L3492" s="22"/>
    </row>
    <row r="3493" spans="1:12" s="40" customFormat="1" ht="14.25" customHeight="1" x14ac:dyDescent="0.25">
      <c r="A3493" s="38" t="s">
        <v>66</v>
      </c>
      <c r="B3493" s="38" t="s">
        <v>317</v>
      </c>
      <c r="C3493" s="38" t="s">
        <v>9114</v>
      </c>
      <c r="D3493" s="38" t="s">
        <v>9115</v>
      </c>
      <c r="E3493" s="38" t="s">
        <v>9116</v>
      </c>
      <c r="F3493" s="38" t="s">
        <v>10614</v>
      </c>
      <c r="G3493" s="38" t="s">
        <v>3168</v>
      </c>
      <c r="H3493" s="38" t="s">
        <v>2665</v>
      </c>
      <c r="I3493" s="39">
        <v>-0.01</v>
      </c>
      <c r="J3493" s="11">
        <f>VLOOKUP(LEFT(B3493,5),[1]Percents!$C:$M,9,FALSE)</f>
        <v>0</v>
      </c>
      <c r="K3493" s="13">
        <f t="shared" si="55"/>
        <v>0</v>
      </c>
      <c r="L3493" s="22"/>
    </row>
    <row r="3494" spans="1:12" s="40" customFormat="1" ht="14.25" customHeight="1" x14ac:dyDescent="0.25">
      <c r="A3494" s="38" t="s">
        <v>141</v>
      </c>
      <c r="B3494" s="38" t="s">
        <v>7958</v>
      </c>
      <c r="C3494" s="38" t="s">
        <v>10615</v>
      </c>
      <c r="D3494" s="38" t="s">
        <v>10616</v>
      </c>
      <c r="E3494" s="38" t="s">
        <v>10617</v>
      </c>
      <c r="F3494" s="38" t="s">
        <v>10618</v>
      </c>
      <c r="G3494" s="38" t="s">
        <v>8076</v>
      </c>
      <c r="H3494" s="38" t="s">
        <v>2665</v>
      </c>
      <c r="I3494" s="39">
        <v>107.35</v>
      </c>
      <c r="J3494" s="11">
        <f>VLOOKUP(LEFT(B3494,5),[1]Percents!$C:$M,9,FALSE)</f>
        <v>0.64170000000000005</v>
      </c>
      <c r="K3494" s="13">
        <f t="shared" si="55"/>
        <v>68.886494999999996</v>
      </c>
      <c r="L3494" s="22"/>
    </row>
    <row r="3495" spans="1:12" s="40" customFormat="1" ht="14.25" customHeight="1" x14ac:dyDescent="0.25">
      <c r="A3495" s="38" t="s">
        <v>243</v>
      </c>
      <c r="B3495" s="38" t="s">
        <v>2543</v>
      </c>
      <c r="C3495" s="38" t="s">
        <v>11234</v>
      </c>
      <c r="D3495" s="38" t="s">
        <v>11235</v>
      </c>
      <c r="E3495" s="38" t="s">
        <v>3487</v>
      </c>
      <c r="F3495" s="38" t="s">
        <v>11236</v>
      </c>
      <c r="G3495" s="38" t="s">
        <v>9371</v>
      </c>
      <c r="H3495" s="38" t="s">
        <v>2665</v>
      </c>
      <c r="I3495" s="39">
        <v>1752.75</v>
      </c>
      <c r="J3495" s="11">
        <f>VLOOKUP(LEFT(B3495,5),[1]Percents!$C:$M,9,FALSE)</f>
        <v>0</v>
      </c>
      <c r="K3495" s="13">
        <f t="shared" si="55"/>
        <v>0</v>
      </c>
      <c r="L3495" s="22"/>
    </row>
    <row r="3496" spans="1:12" s="40" customFormat="1" ht="14.25" customHeight="1" x14ac:dyDescent="0.25">
      <c r="A3496" s="38" t="s">
        <v>66</v>
      </c>
      <c r="B3496" s="38" t="s">
        <v>3520</v>
      </c>
      <c r="C3496" s="38" t="s">
        <v>10619</v>
      </c>
      <c r="D3496" s="38" t="s">
        <v>10620</v>
      </c>
      <c r="E3496" s="38" t="s">
        <v>3059</v>
      </c>
      <c r="F3496" s="38" t="s">
        <v>10621</v>
      </c>
      <c r="G3496" s="38" t="s">
        <v>9320</v>
      </c>
      <c r="H3496" s="38" t="s">
        <v>2665</v>
      </c>
      <c r="I3496" s="39">
        <v>3012.67</v>
      </c>
      <c r="J3496" s="11">
        <f>VLOOKUP(LEFT(B3496,5),[1]Percents!$C:$M,9,FALSE)</f>
        <v>0</v>
      </c>
      <c r="K3496" s="13">
        <f t="shared" si="55"/>
        <v>0</v>
      </c>
      <c r="L3496" s="22"/>
    </row>
    <row r="3497" spans="1:12" s="40" customFormat="1" ht="14.25" customHeight="1" x14ac:dyDescent="0.25">
      <c r="A3497" s="38" t="s">
        <v>140</v>
      </c>
      <c r="B3497" s="38" t="s">
        <v>10962</v>
      </c>
      <c r="C3497" s="38" t="s">
        <v>12025</v>
      </c>
      <c r="D3497" s="38" t="s">
        <v>12026</v>
      </c>
      <c r="E3497" s="38" t="s">
        <v>673</v>
      </c>
      <c r="F3497" s="38" t="s">
        <v>12027</v>
      </c>
      <c r="G3497" s="38" t="s">
        <v>9856</v>
      </c>
      <c r="H3497" s="38" t="s">
        <v>2665</v>
      </c>
      <c r="I3497" s="39">
        <v>0</v>
      </c>
      <c r="J3497" s="11">
        <f>VLOOKUP(LEFT(B3497,5),[1]Percents!$C:$M,9,FALSE)</f>
        <v>0</v>
      </c>
      <c r="K3497" s="13">
        <f t="shared" si="55"/>
        <v>0</v>
      </c>
      <c r="L3497" s="22"/>
    </row>
    <row r="3498" spans="1:12" s="40" customFormat="1" ht="14.25" customHeight="1" x14ac:dyDescent="0.25">
      <c r="A3498" s="38" t="s">
        <v>243</v>
      </c>
      <c r="B3498" s="38" t="s">
        <v>289</v>
      </c>
      <c r="C3498" s="38" t="s">
        <v>10622</v>
      </c>
      <c r="D3498" s="38" t="s">
        <v>10623</v>
      </c>
      <c r="E3498" s="38" t="s">
        <v>3496</v>
      </c>
      <c r="F3498" s="38" t="s">
        <v>10624</v>
      </c>
      <c r="G3498" s="38" t="s">
        <v>8076</v>
      </c>
      <c r="H3498" s="38" t="s">
        <v>2665</v>
      </c>
      <c r="I3498" s="39">
        <v>11066.44</v>
      </c>
      <c r="J3498" s="11">
        <f>VLOOKUP(LEFT(B3498,5),[1]Percents!$C:$M,9,FALSE)</f>
        <v>0</v>
      </c>
      <c r="K3498" s="13">
        <f t="shared" si="55"/>
        <v>0</v>
      </c>
      <c r="L3498" s="22"/>
    </row>
    <row r="3499" spans="1:12" s="40" customFormat="1" ht="14.25" customHeight="1" x14ac:dyDescent="0.25">
      <c r="A3499" s="38" t="s">
        <v>213</v>
      </c>
      <c r="B3499" s="38" t="s">
        <v>211</v>
      </c>
      <c r="C3499" s="38" t="s">
        <v>10625</v>
      </c>
      <c r="D3499" s="38" t="s">
        <v>10626</v>
      </c>
      <c r="E3499" s="38" t="s">
        <v>34</v>
      </c>
      <c r="F3499" s="38" t="s">
        <v>10627</v>
      </c>
      <c r="G3499" s="38" t="s">
        <v>9856</v>
      </c>
      <c r="H3499" s="38" t="s">
        <v>2665</v>
      </c>
      <c r="I3499" s="39">
        <v>0</v>
      </c>
      <c r="J3499" s="11">
        <f>VLOOKUP(LEFT(B3499,5),[1]Percents!$C:$M,9,FALSE)</f>
        <v>0</v>
      </c>
      <c r="K3499" s="13">
        <f t="shared" si="55"/>
        <v>0</v>
      </c>
      <c r="L3499" s="22"/>
    </row>
    <row r="3500" spans="1:12" s="40" customFormat="1" ht="14.25" customHeight="1" x14ac:dyDescent="0.25">
      <c r="A3500" s="38" t="s">
        <v>213</v>
      </c>
      <c r="B3500" s="38" t="s">
        <v>211</v>
      </c>
      <c r="C3500" s="38" t="s">
        <v>10625</v>
      </c>
      <c r="D3500" s="38" t="s">
        <v>10626</v>
      </c>
      <c r="E3500" s="38" t="s">
        <v>34</v>
      </c>
      <c r="F3500" s="38" t="s">
        <v>10627</v>
      </c>
      <c r="G3500" s="38" t="s">
        <v>12702</v>
      </c>
      <c r="H3500" s="38" t="s">
        <v>2665</v>
      </c>
      <c r="I3500" s="39">
        <v>992.54</v>
      </c>
      <c r="J3500" s="11">
        <f>VLOOKUP(LEFT(B3500,5),[1]Percents!$C:$M,9,FALSE)</f>
        <v>0</v>
      </c>
      <c r="K3500" s="13">
        <f t="shared" si="55"/>
        <v>0</v>
      </c>
      <c r="L3500" s="22"/>
    </row>
    <row r="3501" spans="1:12" s="40" customFormat="1" ht="14.25" customHeight="1" x14ac:dyDescent="0.25">
      <c r="A3501" s="38" t="s">
        <v>213</v>
      </c>
      <c r="B3501" s="38" t="s">
        <v>79</v>
      </c>
      <c r="C3501" s="38" t="s">
        <v>10628</v>
      </c>
      <c r="D3501" s="38" t="s">
        <v>10629</v>
      </c>
      <c r="E3501" s="38" t="s">
        <v>5832</v>
      </c>
      <c r="F3501" s="38" t="s">
        <v>10630</v>
      </c>
      <c r="G3501" s="38" t="s">
        <v>7869</v>
      </c>
      <c r="H3501" s="38" t="s">
        <v>2665</v>
      </c>
      <c r="I3501" s="39">
        <v>0</v>
      </c>
      <c r="J3501" s="11">
        <f>VLOOKUP(LEFT(B3501,5),[1]Percents!$C:$M,9,FALSE)</f>
        <v>0</v>
      </c>
      <c r="K3501" s="13">
        <f t="shared" si="55"/>
        <v>0</v>
      </c>
      <c r="L3501" s="22"/>
    </row>
    <row r="3502" spans="1:12" s="40" customFormat="1" ht="14.25" customHeight="1" x14ac:dyDescent="0.25">
      <c r="A3502" s="38" t="s">
        <v>243</v>
      </c>
      <c r="B3502" s="38" t="s">
        <v>203</v>
      </c>
      <c r="C3502" s="38" t="s">
        <v>11237</v>
      </c>
      <c r="D3502" s="38" t="s">
        <v>11238</v>
      </c>
      <c r="E3502" s="38" t="s">
        <v>582</v>
      </c>
      <c r="F3502" s="38" t="s">
        <v>11239</v>
      </c>
      <c r="G3502" s="38" t="s">
        <v>9320</v>
      </c>
      <c r="H3502" s="38" t="s">
        <v>2665</v>
      </c>
      <c r="I3502" s="39">
        <v>1677.6</v>
      </c>
      <c r="J3502" s="11">
        <f>VLOOKUP(LEFT(B3502,5),[1]Percents!$C:$M,9,FALSE)</f>
        <v>0</v>
      </c>
      <c r="K3502" s="13">
        <f t="shared" si="55"/>
        <v>0</v>
      </c>
      <c r="L3502" s="22"/>
    </row>
    <row r="3503" spans="1:12" s="40" customFormat="1" ht="14.25" customHeight="1" x14ac:dyDescent="0.25">
      <c r="A3503" s="38" t="s">
        <v>213</v>
      </c>
      <c r="B3503" s="38" t="s">
        <v>166</v>
      </c>
      <c r="C3503" s="38" t="s">
        <v>11240</v>
      </c>
      <c r="D3503" s="38" t="s">
        <v>11241</v>
      </c>
      <c r="E3503" s="38" t="s">
        <v>1573</v>
      </c>
      <c r="F3503" s="38" t="s">
        <v>11242</v>
      </c>
      <c r="G3503" s="38" t="s">
        <v>5782</v>
      </c>
      <c r="H3503" s="38" t="s">
        <v>2665</v>
      </c>
      <c r="I3503" s="39">
        <v>110.09</v>
      </c>
      <c r="J3503" s="11">
        <f>VLOOKUP(LEFT(B3503,5),[1]Percents!$C:$M,9,FALSE)</f>
        <v>4.4049999999999999E-2</v>
      </c>
      <c r="K3503" s="13">
        <f t="shared" si="55"/>
        <v>4.8494644999999998</v>
      </c>
      <c r="L3503" s="22"/>
    </row>
    <row r="3504" spans="1:12" s="40" customFormat="1" ht="14.25" customHeight="1" x14ac:dyDescent="0.25">
      <c r="A3504" s="38" t="s">
        <v>213</v>
      </c>
      <c r="B3504" s="38" t="s">
        <v>190</v>
      </c>
      <c r="C3504" s="38" t="s">
        <v>10631</v>
      </c>
      <c r="D3504" s="38" t="s">
        <v>10632</v>
      </c>
      <c r="E3504" s="38" t="s">
        <v>627</v>
      </c>
      <c r="F3504" s="38" t="s">
        <v>10633</v>
      </c>
      <c r="G3504" s="38" t="s">
        <v>7386</v>
      </c>
      <c r="H3504" s="38" t="s">
        <v>2665</v>
      </c>
      <c r="I3504" s="39">
        <v>2492.59</v>
      </c>
      <c r="J3504" s="11">
        <f>VLOOKUP(LEFT(B3504,5),[1]Percents!$C:$M,9,FALSE)</f>
        <v>4.4049999999999999E-2</v>
      </c>
      <c r="K3504" s="13">
        <f t="shared" si="55"/>
        <v>109.79858950000001</v>
      </c>
      <c r="L3504" s="22"/>
    </row>
    <row r="3505" spans="1:12" s="40" customFormat="1" ht="14.25" customHeight="1" x14ac:dyDescent="0.25">
      <c r="A3505" s="38" t="s">
        <v>141</v>
      </c>
      <c r="B3505" s="38" t="s">
        <v>306</v>
      </c>
      <c r="C3505" s="38" t="s">
        <v>11243</v>
      </c>
      <c r="D3505" s="38" t="s">
        <v>11244</v>
      </c>
      <c r="E3505" s="38" t="s">
        <v>10081</v>
      </c>
      <c r="F3505" s="38" t="s">
        <v>11245</v>
      </c>
      <c r="G3505" s="38" t="s">
        <v>9856</v>
      </c>
      <c r="H3505" s="38" t="s">
        <v>2665</v>
      </c>
      <c r="I3505" s="39">
        <v>615</v>
      </c>
      <c r="J3505" s="11">
        <f>VLOOKUP(LEFT(B3505,5),[1]Percents!$C:$M,9,FALSE)</f>
        <v>0.64170000000000005</v>
      </c>
      <c r="K3505" s="13">
        <f t="shared" si="55"/>
        <v>394.64550000000003</v>
      </c>
      <c r="L3505" s="22"/>
    </row>
    <row r="3506" spans="1:12" s="40" customFormat="1" ht="14.25" customHeight="1" x14ac:dyDescent="0.25">
      <c r="A3506" s="38" t="s">
        <v>213</v>
      </c>
      <c r="B3506" s="38" t="s">
        <v>919</v>
      </c>
      <c r="C3506" s="38" t="s">
        <v>10887</v>
      </c>
      <c r="D3506" s="38" t="s">
        <v>10888</v>
      </c>
      <c r="E3506" s="38" t="s">
        <v>920</v>
      </c>
      <c r="F3506" s="38" t="s">
        <v>10906</v>
      </c>
      <c r="G3506" s="38" t="s">
        <v>5782</v>
      </c>
      <c r="H3506" s="38" t="s">
        <v>2665</v>
      </c>
      <c r="I3506" s="39">
        <v>142.37</v>
      </c>
      <c r="J3506" s="11">
        <f>VLOOKUP(LEFT(B3506,5),[1]Percents!$C:$M,9,FALSE)</f>
        <v>0</v>
      </c>
      <c r="K3506" s="13">
        <f t="shared" si="55"/>
        <v>0</v>
      </c>
      <c r="L3506" s="22"/>
    </row>
    <row r="3507" spans="1:12" s="40" customFormat="1" ht="14.25" customHeight="1" x14ac:dyDescent="0.25">
      <c r="A3507" s="38" t="s">
        <v>213</v>
      </c>
      <c r="B3507" s="38" t="s">
        <v>145</v>
      </c>
      <c r="C3507" s="38" t="s">
        <v>12703</v>
      </c>
      <c r="D3507" s="38" t="s">
        <v>12704</v>
      </c>
      <c r="E3507" s="38" t="s">
        <v>220</v>
      </c>
      <c r="F3507" s="38" t="s">
        <v>12705</v>
      </c>
      <c r="G3507" s="38" t="s">
        <v>9320</v>
      </c>
      <c r="H3507" s="38" t="s">
        <v>2665</v>
      </c>
      <c r="I3507" s="39">
        <v>245.42</v>
      </c>
      <c r="J3507" s="11">
        <f>VLOOKUP(LEFT(B3507,5),[1]Percents!$C:$M,9,FALSE)</f>
        <v>0</v>
      </c>
      <c r="K3507" s="13">
        <f t="shared" si="55"/>
        <v>0</v>
      </c>
      <c r="L3507" s="22"/>
    </row>
    <row r="3508" spans="1:12" s="40" customFormat="1" ht="14.25" customHeight="1" x14ac:dyDescent="0.25">
      <c r="A3508" s="38" t="s">
        <v>242</v>
      </c>
      <c r="B3508" s="38" t="s">
        <v>423</v>
      </c>
      <c r="C3508" s="38" t="s">
        <v>11246</v>
      </c>
      <c r="D3508" s="38" t="s">
        <v>11247</v>
      </c>
      <c r="E3508" s="38" t="s">
        <v>11248</v>
      </c>
      <c r="F3508" s="38" t="s">
        <v>11249</v>
      </c>
      <c r="G3508" s="38" t="s">
        <v>6059</v>
      </c>
      <c r="H3508" s="38" t="s">
        <v>2665</v>
      </c>
      <c r="I3508" s="39">
        <v>3901.65</v>
      </c>
      <c r="J3508" s="11">
        <f>VLOOKUP(LEFT(B3508,5),[1]Percents!$C:$M,9,FALSE)</f>
        <v>0</v>
      </c>
      <c r="K3508" s="13">
        <f t="shared" si="55"/>
        <v>0</v>
      </c>
      <c r="L3508" s="22"/>
    </row>
    <row r="3509" spans="1:12" s="40" customFormat="1" ht="14.25" customHeight="1" x14ac:dyDescent="0.25">
      <c r="A3509" s="38" t="s">
        <v>213</v>
      </c>
      <c r="B3509" s="38" t="s">
        <v>162</v>
      </c>
      <c r="C3509" s="38" t="s">
        <v>10907</v>
      </c>
      <c r="D3509" s="38" t="s">
        <v>10908</v>
      </c>
      <c r="E3509" s="38" t="s">
        <v>151</v>
      </c>
      <c r="F3509" s="38" t="s">
        <v>10909</v>
      </c>
      <c r="G3509" s="38" t="s">
        <v>9359</v>
      </c>
      <c r="H3509" s="38" t="s">
        <v>2665</v>
      </c>
      <c r="I3509" s="39">
        <v>3187.76</v>
      </c>
      <c r="J3509" s="11">
        <f>VLOOKUP(LEFT(B3509,5),[1]Percents!$C:$M,9,FALSE)</f>
        <v>4.4049999999999999E-2</v>
      </c>
      <c r="K3509" s="13">
        <f t="shared" si="55"/>
        <v>140.420828</v>
      </c>
      <c r="L3509" s="22"/>
    </row>
    <row r="3510" spans="1:12" s="40" customFormat="1" ht="14.25" customHeight="1" x14ac:dyDescent="0.25">
      <c r="A3510" s="38" t="s">
        <v>213</v>
      </c>
      <c r="B3510" s="38" t="s">
        <v>79</v>
      </c>
      <c r="C3510" s="38" t="s">
        <v>11250</v>
      </c>
      <c r="D3510" s="38" t="s">
        <v>11251</v>
      </c>
      <c r="E3510" s="38" t="s">
        <v>5832</v>
      </c>
      <c r="F3510" s="38" t="s">
        <v>11252</v>
      </c>
      <c r="G3510" s="38" t="s">
        <v>7661</v>
      </c>
      <c r="H3510" s="38" t="s">
        <v>2665</v>
      </c>
      <c r="I3510" s="39">
        <v>177.9</v>
      </c>
      <c r="J3510" s="11">
        <f>VLOOKUP(LEFT(B3510,5),[1]Percents!$C:$M,9,FALSE)</f>
        <v>0</v>
      </c>
      <c r="K3510" s="13">
        <f t="shared" si="55"/>
        <v>0</v>
      </c>
      <c r="L3510" s="22"/>
    </row>
    <row r="3511" spans="1:12" s="40" customFormat="1" ht="14.25" customHeight="1" x14ac:dyDescent="0.25">
      <c r="A3511" s="38" t="s">
        <v>213</v>
      </c>
      <c r="B3511" s="38" t="s">
        <v>258</v>
      </c>
      <c r="C3511" s="38" t="s">
        <v>10910</v>
      </c>
      <c r="D3511" s="38" t="s">
        <v>10911</v>
      </c>
      <c r="E3511" s="38" t="s">
        <v>1344</v>
      </c>
      <c r="F3511" s="38" t="s">
        <v>10912</v>
      </c>
      <c r="G3511" s="38" t="s">
        <v>10913</v>
      </c>
      <c r="H3511" s="38" t="s">
        <v>2665</v>
      </c>
      <c r="I3511" s="39">
        <v>156.30000000000001</v>
      </c>
      <c r="J3511" s="11">
        <f>VLOOKUP(LEFT(B3511,5),[1]Percents!$C:$M,9,FALSE)</f>
        <v>4.4049999999999999E-2</v>
      </c>
      <c r="K3511" s="13">
        <f t="shared" si="55"/>
        <v>6.8850150000000001</v>
      </c>
      <c r="L3511" s="22"/>
    </row>
    <row r="3512" spans="1:12" s="40" customFormat="1" ht="14.25" customHeight="1" x14ac:dyDescent="0.25">
      <c r="A3512" s="38" t="s">
        <v>213</v>
      </c>
      <c r="B3512" s="38" t="s">
        <v>6206</v>
      </c>
      <c r="C3512" s="38" t="s">
        <v>10914</v>
      </c>
      <c r="D3512" s="38" t="s">
        <v>10915</v>
      </c>
      <c r="E3512" s="38" t="s">
        <v>10916</v>
      </c>
      <c r="F3512" s="38" t="s">
        <v>10917</v>
      </c>
      <c r="G3512" s="38" t="s">
        <v>9320</v>
      </c>
      <c r="H3512" s="38" t="s">
        <v>2665</v>
      </c>
      <c r="I3512" s="39">
        <v>1595.13</v>
      </c>
      <c r="J3512" s="11">
        <f>VLOOKUP(LEFT(B3512,5),[1]Percents!$C:$M,9,FALSE)</f>
        <v>0</v>
      </c>
      <c r="K3512" s="13">
        <f t="shared" si="55"/>
        <v>0</v>
      </c>
      <c r="L3512" s="22"/>
    </row>
    <row r="3513" spans="1:12" s="40" customFormat="1" ht="14.25" customHeight="1" x14ac:dyDescent="0.25">
      <c r="A3513" s="38" t="s">
        <v>141</v>
      </c>
      <c r="B3513" s="38" t="s">
        <v>306</v>
      </c>
      <c r="C3513" s="38" t="s">
        <v>11253</v>
      </c>
      <c r="D3513" s="38" t="s">
        <v>11254</v>
      </c>
      <c r="E3513" s="38" t="s">
        <v>2045</v>
      </c>
      <c r="F3513" s="38" t="s">
        <v>11255</v>
      </c>
      <c r="G3513" s="38" t="s">
        <v>9320</v>
      </c>
      <c r="H3513" s="38" t="s">
        <v>2665</v>
      </c>
      <c r="I3513" s="39">
        <v>1936.18</v>
      </c>
      <c r="J3513" s="11">
        <f>VLOOKUP(LEFT(B3513,5),[1]Percents!$C:$M,9,FALSE)</f>
        <v>0.64170000000000005</v>
      </c>
      <c r="K3513" s="13">
        <f t="shared" si="55"/>
        <v>1242.4467060000002</v>
      </c>
      <c r="L3513" s="22"/>
    </row>
    <row r="3514" spans="1:12" s="40" customFormat="1" ht="14.25" customHeight="1" x14ac:dyDescent="0.25">
      <c r="A3514" s="38" t="s">
        <v>213</v>
      </c>
      <c r="B3514" s="38" t="s">
        <v>285</v>
      </c>
      <c r="C3514" s="38" t="s">
        <v>11256</v>
      </c>
      <c r="D3514" s="38" t="s">
        <v>11257</v>
      </c>
      <c r="E3514" s="38" t="s">
        <v>368</v>
      </c>
      <c r="F3514" s="38" t="s">
        <v>11258</v>
      </c>
      <c r="G3514" s="38" t="s">
        <v>8076</v>
      </c>
      <c r="H3514" s="38" t="s">
        <v>2665</v>
      </c>
      <c r="I3514" s="39">
        <v>1095.49</v>
      </c>
      <c r="J3514" s="11">
        <f>VLOOKUP(LEFT(B3514,5),[1]Percents!$C:$M,9,FALSE)</f>
        <v>0</v>
      </c>
      <c r="K3514" s="13">
        <f t="shared" si="55"/>
        <v>0</v>
      </c>
      <c r="L3514" s="22"/>
    </row>
    <row r="3515" spans="1:12" s="40" customFormat="1" ht="14.25" customHeight="1" x14ac:dyDescent="0.25">
      <c r="A3515" s="38" t="s">
        <v>243</v>
      </c>
      <c r="B3515" s="38" t="s">
        <v>2543</v>
      </c>
      <c r="C3515" s="38" t="s">
        <v>12347</v>
      </c>
      <c r="D3515" s="38" t="s">
        <v>12348</v>
      </c>
      <c r="E3515" s="38" t="s">
        <v>7</v>
      </c>
      <c r="F3515" s="38" t="s">
        <v>12349</v>
      </c>
      <c r="G3515" s="38" t="s">
        <v>7869</v>
      </c>
      <c r="H3515" s="38" t="s">
        <v>2665</v>
      </c>
      <c r="I3515" s="39">
        <v>27.06</v>
      </c>
      <c r="J3515" s="11">
        <f>VLOOKUP(LEFT(B3515,5),[1]Percents!$C:$M,9,FALSE)</f>
        <v>0</v>
      </c>
      <c r="K3515" s="13">
        <f t="shared" si="55"/>
        <v>0</v>
      </c>
      <c r="L3515" s="22"/>
    </row>
    <row r="3516" spans="1:12" s="40" customFormat="1" ht="14.25" customHeight="1" x14ac:dyDescent="0.25">
      <c r="A3516" s="38" t="s">
        <v>213</v>
      </c>
      <c r="B3516" s="38" t="s">
        <v>145</v>
      </c>
      <c r="C3516" s="38" t="s">
        <v>11530</v>
      </c>
      <c r="D3516" s="38" t="s">
        <v>11531</v>
      </c>
      <c r="E3516" s="38" t="s">
        <v>4173</v>
      </c>
      <c r="F3516" s="38" t="s">
        <v>11532</v>
      </c>
      <c r="G3516" s="38" t="s">
        <v>6999</v>
      </c>
      <c r="H3516" s="38" t="s">
        <v>2665</v>
      </c>
      <c r="I3516" s="39">
        <v>1154.19</v>
      </c>
      <c r="J3516" s="11">
        <f>VLOOKUP(LEFT(B3516,5),[1]Percents!$C:$M,9,FALSE)</f>
        <v>0</v>
      </c>
      <c r="K3516" s="13">
        <f t="shared" si="55"/>
        <v>0</v>
      </c>
      <c r="L3516" s="22"/>
    </row>
    <row r="3517" spans="1:12" s="40" customFormat="1" ht="14.25" customHeight="1" x14ac:dyDescent="0.25">
      <c r="A3517" s="38" t="s">
        <v>213</v>
      </c>
      <c r="B3517" s="38" t="s">
        <v>53</v>
      </c>
      <c r="C3517" s="38" t="s">
        <v>11533</v>
      </c>
      <c r="D3517" s="38" t="s">
        <v>11534</v>
      </c>
      <c r="E3517" s="38" t="s">
        <v>538</v>
      </c>
      <c r="F3517" s="38" t="s">
        <v>11535</v>
      </c>
      <c r="G3517" s="38" t="s">
        <v>9359</v>
      </c>
      <c r="H3517" s="38" t="s">
        <v>2665</v>
      </c>
      <c r="I3517" s="39">
        <v>392.72</v>
      </c>
      <c r="J3517" s="11">
        <f>VLOOKUP(LEFT(B3517,5),[1]Percents!$C:$M,9,FALSE)</f>
        <v>0</v>
      </c>
      <c r="K3517" s="13">
        <f t="shared" si="55"/>
        <v>0</v>
      </c>
      <c r="L3517" s="22"/>
    </row>
    <row r="3518" spans="1:12" s="40" customFormat="1" ht="14.25" customHeight="1" x14ac:dyDescent="0.25">
      <c r="A3518" s="38" t="s">
        <v>213</v>
      </c>
      <c r="B3518" s="38" t="s">
        <v>53</v>
      </c>
      <c r="C3518" s="38" t="s">
        <v>12028</v>
      </c>
      <c r="D3518" s="38" t="s">
        <v>12029</v>
      </c>
      <c r="E3518" s="38" t="s">
        <v>8155</v>
      </c>
      <c r="F3518" s="38" t="s">
        <v>12030</v>
      </c>
      <c r="G3518" s="38" t="s">
        <v>8589</v>
      </c>
      <c r="H3518" s="38" t="s">
        <v>2665</v>
      </c>
      <c r="I3518" s="39">
        <v>5670.19</v>
      </c>
      <c r="J3518" s="11">
        <f>VLOOKUP(LEFT(B3518,5),[1]Percents!$C:$M,9,FALSE)</f>
        <v>0</v>
      </c>
      <c r="K3518" s="13">
        <f t="shared" si="55"/>
        <v>0</v>
      </c>
      <c r="L3518" s="22"/>
    </row>
    <row r="3519" spans="1:12" s="40" customFormat="1" ht="14.25" customHeight="1" x14ac:dyDescent="0.25">
      <c r="A3519" s="38" t="s">
        <v>3964</v>
      </c>
      <c r="B3519" s="38" t="s">
        <v>3965</v>
      </c>
      <c r="C3519" s="38" t="s">
        <v>11536</v>
      </c>
      <c r="D3519" s="38" t="s">
        <v>12706</v>
      </c>
      <c r="E3519" s="38" t="s">
        <v>11537</v>
      </c>
      <c r="F3519" s="38" t="s">
        <v>11538</v>
      </c>
      <c r="G3519" s="38" t="s">
        <v>10948</v>
      </c>
      <c r="H3519" s="38" t="s">
        <v>2665</v>
      </c>
      <c r="I3519" s="39">
        <v>883.58</v>
      </c>
      <c r="J3519" s="11">
        <f>VLOOKUP(LEFT(B3519,5),[1]Percents!$C:$M,9,FALSE)</f>
        <v>0</v>
      </c>
      <c r="K3519" s="13">
        <f t="shared" si="55"/>
        <v>0</v>
      </c>
      <c r="L3519" s="22"/>
    </row>
    <row r="3520" spans="1:12" s="40" customFormat="1" ht="14.25" customHeight="1" x14ac:dyDescent="0.25">
      <c r="A3520" s="38" t="s">
        <v>243</v>
      </c>
      <c r="B3520" s="38" t="s">
        <v>2543</v>
      </c>
      <c r="C3520" s="38" t="s">
        <v>11539</v>
      </c>
      <c r="D3520" s="38" t="s">
        <v>11540</v>
      </c>
      <c r="E3520" s="38" t="s">
        <v>581</v>
      </c>
      <c r="F3520" s="38" t="s">
        <v>11541</v>
      </c>
      <c r="G3520" s="38" t="s">
        <v>7869</v>
      </c>
      <c r="H3520" s="38" t="s">
        <v>2665</v>
      </c>
      <c r="I3520" s="39">
        <v>309.18</v>
      </c>
      <c r="J3520" s="11">
        <f>VLOOKUP(LEFT(B3520,5),[1]Percents!$C:$M,9,FALSE)</f>
        <v>0</v>
      </c>
      <c r="K3520" s="13">
        <f t="shared" si="55"/>
        <v>0</v>
      </c>
      <c r="L3520" s="22"/>
    </row>
    <row r="3521" spans="1:12" s="40" customFormat="1" ht="14.25" customHeight="1" x14ac:dyDescent="0.25">
      <c r="A3521" s="38" t="s">
        <v>213</v>
      </c>
      <c r="B3521" s="38" t="s">
        <v>21</v>
      </c>
      <c r="C3521" s="38" t="s">
        <v>11259</v>
      </c>
      <c r="D3521" s="38" t="s">
        <v>11260</v>
      </c>
      <c r="E3521" s="38" t="s">
        <v>1155</v>
      </c>
      <c r="F3521" s="38" t="s">
        <v>11261</v>
      </c>
      <c r="G3521" s="38" t="s">
        <v>10948</v>
      </c>
      <c r="H3521" s="38" t="s">
        <v>2665</v>
      </c>
      <c r="I3521" s="39">
        <v>474.1</v>
      </c>
      <c r="J3521" s="11">
        <f>VLOOKUP(LEFT(B3521,5),[1]Percents!$C:$M,9,FALSE)</f>
        <v>4.4049999999999999E-2</v>
      </c>
      <c r="K3521" s="13">
        <f t="shared" si="55"/>
        <v>20.884105000000002</v>
      </c>
      <c r="L3521" s="22"/>
    </row>
    <row r="3522" spans="1:12" s="40" customFormat="1" ht="14.25" customHeight="1" x14ac:dyDescent="0.25">
      <c r="A3522" s="38" t="s">
        <v>213</v>
      </c>
      <c r="B3522" s="38" t="s">
        <v>21</v>
      </c>
      <c r="C3522" s="38" t="s">
        <v>11262</v>
      </c>
      <c r="D3522" s="38" t="s">
        <v>11263</v>
      </c>
      <c r="E3522" s="38" t="s">
        <v>486</v>
      </c>
      <c r="F3522" s="38" t="s">
        <v>11264</v>
      </c>
      <c r="G3522" s="38" t="s">
        <v>10948</v>
      </c>
      <c r="H3522" s="38" t="s">
        <v>2665</v>
      </c>
      <c r="I3522" s="39">
        <v>190.41</v>
      </c>
      <c r="J3522" s="11">
        <f>VLOOKUP(LEFT(B3522,5),[1]Percents!$C:$M,9,FALSE)</f>
        <v>4.4049999999999999E-2</v>
      </c>
      <c r="K3522" s="13">
        <f t="shared" si="55"/>
        <v>8.3875604999999993</v>
      </c>
      <c r="L3522" s="22"/>
    </row>
    <row r="3523" spans="1:12" s="40" customFormat="1" ht="14.25" customHeight="1" x14ac:dyDescent="0.25">
      <c r="A3523" s="38" t="s">
        <v>213</v>
      </c>
      <c r="B3523" s="38" t="s">
        <v>4417</v>
      </c>
      <c r="C3523" s="38" t="s">
        <v>11542</v>
      </c>
      <c r="D3523" s="38" t="s">
        <v>11543</v>
      </c>
      <c r="E3523" s="38" t="s">
        <v>7977</v>
      </c>
      <c r="F3523" s="38" t="s">
        <v>11544</v>
      </c>
      <c r="G3523" s="38" t="s">
        <v>9941</v>
      </c>
      <c r="H3523" s="38" t="s">
        <v>2665</v>
      </c>
      <c r="I3523" s="39">
        <v>264.95999999999998</v>
      </c>
      <c r="J3523" s="11">
        <f>VLOOKUP(LEFT(B3523,5),[1]Percents!$C:$M,9,FALSE)</f>
        <v>0</v>
      </c>
      <c r="K3523" s="13">
        <f t="shared" si="55"/>
        <v>0</v>
      </c>
      <c r="L3523" s="22"/>
    </row>
    <row r="3524" spans="1:12" s="40" customFormat="1" ht="14.25" customHeight="1" x14ac:dyDescent="0.25">
      <c r="A3524" s="38" t="s">
        <v>3964</v>
      </c>
      <c r="B3524" s="38" t="s">
        <v>3965</v>
      </c>
      <c r="C3524" s="38" t="s">
        <v>11545</v>
      </c>
      <c r="D3524" s="38" t="s">
        <v>12707</v>
      </c>
      <c r="E3524" s="38" t="s">
        <v>11537</v>
      </c>
      <c r="F3524" s="38" t="s">
        <v>11546</v>
      </c>
      <c r="G3524" s="38" t="s">
        <v>9856</v>
      </c>
      <c r="H3524" s="38" t="s">
        <v>2665</v>
      </c>
      <c r="I3524" s="39">
        <v>8833.94</v>
      </c>
      <c r="J3524" s="11">
        <f>VLOOKUP(LEFT(B3524,5),[1]Percents!$C:$M,9,FALSE)</f>
        <v>0</v>
      </c>
      <c r="K3524" s="13">
        <f t="shared" si="55"/>
        <v>0</v>
      </c>
      <c r="L3524" s="22"/>
    </row>
    <row r="3525" spans="1:12" s="40" customFormat="1" ht="14.25" customHeight="1" x14ac:dyDescent="0.25">
      <c r="A3525" s="38" t="s">
        <v>213</v>
      </c>
      <c r="B3525" s="38" t="s">
        <v>79</v>
      </c>
      <c r="C3525" s="38" t="s">
        <v>11265</v>
      </c>
      <c r="D3525" s="38" t="s">
        <v>11266</v>
      </c>
      <c r="E3525" s="38" t="s">
        <v>11267</v>
      </c>
      <c r="F3525" s="38" t="s">
        <v>11268</v>
      </c>
      <c r="G3525" s="38" t="s">
        <v>7661</v>
      </c>
      <c r="H3525" s="38" t="s">
        <v>2665</v>
      </c>
      <c r="I3525" s="39">
        <v>0</v>
      </c>
      <c r="J3525" s="11">
        <f>VLOOKUP(LEFT(B3525,5),[1]Percents!$C:$M,9,FALSE)</f>
        <v>0</v>
      </c>
      <c r="K3525" s="13">
        <f t="shared" si="55"/>
        <v>0</v>
      </c>
      <c r="L3525" s="22"/>
    </row>
    <row r="3526" spans="1:12" s="40" customFormat="1" ht="14.25" customHeight="1" x14ac:dyDescent="0.25">
      <c r="A3526" s="38" t="s">
        <v>243</v>
      </c>
      <c r="B3526" s="38" t="s">
        <v>2543</v>
      </c>
      <c r="C3526" s="38" t="s">
        <v>11547</v>
      </c>
      <c r="D3526" s="38" t="s">
        <v>11548</v>
      </c>
      <c r="E3526" s="38" t="s">
        <v>7</v>
      </c>
      <c r="F3526" s="38" t="s">
        <v>11549</v>
      </c>
      <c r="G3526" s="38" t="s">
        <v>7869</v>
      </c>
      <c r="H3526" s="38" t="s">
        <v>2665</v>
      </c>
      <c r="I3526" s="39">
        <v>282.02999999999997</v>
      </c>
      <c r="J3526" s="11">
        <f>VLOOKUP(LEFT(B3526,5),[1]Percents!$C:$M,9,FALSE)</f>
        <v>0</v>
      </c>
      <c r="K3526" s="13">
        <f t="shared" si="55"/>
        <v>0</v>
      </c>
      <c r="L3526" s="22"/>
    </row>
    <row r="3527" spans="1:12" s="40" customFormat="1" ht="14.25" customHeight="1" x14ac:dyDescent="0.25">
      <c r="A3527" s="38" t="s">
        <v>141</v>
      </c>
      <c r="B3527" s="38" t="s">
        <v>305</v>
      </c>
      <c r="C3527" s="38" t="s">
        <v>11550</v>
      </c>
      <c r="D3527" s="38" t="s">
        <v>11551</v>
      </c>
      <c r="E3527" s="38" t="s">
        <v>9180</v>
      </c>
      <c r="F3527" s="38" t="s">
        <v>11552</v>
      </c>
      <c r="G3527" s="38" t="s">
        <v>9905</v>
      </c>
      <c r="H3527" s="38" t="s">
        <v>2665</v>
      </c>
      <c r="I3527" s="39">
        <v>3081.16</v>
      </c>
      <c r="J3527" s="11">
        <f>VLOOKUP(LEFT(B3527,5),[1]Percents!$C:$M,9,FALSE)</f>
        <v>0.64170000000000005</v>
      </c>
      <c r="K3527" s="13">
        <f t="shared" si="55"/>
        <v>1977.180372</v>
      </c>
      <c r="L3527" s="22"/>
    </row>
    <row r="3528" spans="1:12" s="40" customFormat="1" ht="14.25" customHeight="1" x14ac:dyDescent="0.25">
      <c r="A3528" s="38" t="s">
        <v>213</v>
      </c>
      <c r="B3528" s="38" t="s">
        <v>21</v>
      </c>
      <c r="C3528" s="38" t="s">
        <v>12031</v>
      </c>
      <c r="D3528" s="38" t="s">
        <v>12032</v>
      </c>
      <c r="E3528" s="38" t="s">
        <v>2906</v>
      </c>
      <c r="F3528" s="38" t="s">
        <v>12033</v>
      </c>
      <c r="G3528" s="38" t="s">
        <v>10948</v>
      </c>
      <c r="H3528" s="38" t="s">
        <v>2665</v>
      </c>
      <c r="I3528" s="39">
        <v>2353.3200000000002</v>
      </c>
      <c r="J3528" s="11">
        <f>VLOOKUP(LEFT(B3528,5),[1]Percents!$C:$M,9,FALSE)</f>
        <v>4.4049999999999999E-2</v>
      </c>
      <c r="K3528" s="13">
        <f t="shared" si="55"/>
        <v>103.663746</v>
      </c>
      <c r="L3528" s="22"/>
    </row>
    <row r="3529" spans="1:12" s="40" customFormat="1" ht="14.25" customHeight="1" x14ac:dyDescent="0.25">
      <c r="A3529" s="38" t="s">
        <v>213</v>
      </c>
      <c r="B3529" s="38" t="s">
        <v>106</v>
      </c>
      <c r="C3529" s="38" t="s">
        <v>12708</v>
      </c>
      <c r="D3529" s="38" t="s">
        <v>12709</v>
      </c>
      <c r="E3529" s="38" t="s">
        <v>253</v>
      </c>
      <c r="F3529" s="38" t="s">
        <v>12710</v>
      </c>
      <c r="G3529" s="38" t="s">
        <v>10948</v>
      </c>
      <c r="H3529" s="38" t="s">
        <v>2665</v>
      </c>
      <c r="I3529" s="39">
        <v>687.16</v>
      </c>
      <c r="J3529" s="11">
        <f>VLOOKUP(LEFT(B3529,5),[1]Percents!$C:$M,9,FALSE)</f>
        <v>0</v>
      </c>
      <c r="K3529" s="13">
        <f t="shared" si="55"/>
        <v>0</v>
      </c>
      <c r="L3529" s="22"/>
    </row>
    <row r="3530" spans="1:12" s="40" customFormat="1" ht="14.25" customHeight="1" x14ac:dyDescent="0.25">
      <c r="A3530" s="38" t="s">
        <v>213</v>
      </c>
      <c r="B3530" s="38" t="s">
        <v>195</v>
      </c>
      <c r="C3530" s="38" t="s">
        <v>11269</v>
      </c>
      <c r="D3530" s="38" t="s">
        <v>11270</v>
      </c>
      <c r="E3530" s="38" t="s">
        <v>157</v>
      </c>
      <c r="F3530" s="38" t="s">
        <v>11271</v>
      </c>
      <c r="G3530" s="38" t="s">
        <v>9962</v>
      </c>
      <c r="H3530" s="38" t="s">
        <v>2665</v>
      </c>
      <c r="I3530" s="39">
        <v>1464.66</v>
      </c>
      <c r="J3530" s="11">
        <f>VLOOKUP(LEFT(B3530,5),[1]Percents!$C:$M,9,FALSE)</f>
        <v>0</v>
      </c>
      <c r="K3530" s="13">
        <f t="shared" ref="K3530:K3593" si="56">+I3530*J3530</f>
        <v>0</v>
      </c>
      <c r="L3530" s="22"/>
    </row>
    <row r="3531" spans="1:12" s="40" customFormat="1" ht="14.25" customHeight="1" x14ac:dyDescent="0.25">
      <c r="A3531" s="38" t="s">
        <v>243</v>
      </c>
      <c r="B3531" s="38" t="s">
        <v>2543</v>
      </c>
      <c r="C3531" s="38" t="s">
        <v>11553</v>
      </c>
      <c r="D3531" s="38" t="s">
        <v>11554</v>
      </c>
      <c r="E3531" s="38" t="s">
        <v>7</v>
      </c>
      <c r="F3531" s="38" t="s">
        <v>11555</v>
      </c>
      <c r="G3531" s="38" t="s">
        <v>7869</v>
      </c>
      <c r="H3531" s="38" t="s">
        <v>2665</v>
      </c>
      <c r="I3531" s="39">
        <v>154.55000000000001</v>
      </c>
      <c r="J3531" s="11">
        <f>VLOOKUP(LEFT(B3531,5),[1]Percents!$C:$M,9,FALSE)</f>
        <v>0</v>
      </c>
      <c r="K3531" s="13">
        <f t="shared" si="56"/>
        <v>0</v>
      </c>
      <c r="L3531" s="22"/>
    </row>
    <row r="3532" spans="1:12" s="40" customFormat="1" ht="14.25" customHeight="1" x14ac:dyDescent="0.25">
      <c r="A3532" s="38" t="s">
        <v>213</v>
      </c>
      <c r="B3532" s="38" t="s">
        <v>285</v>
      </c>
      <c r="C3532" s="38" t="s">
        <v>11272</v>
      </c>
      <c r="D3532" s="38" t="s">
        <v>11273</v>
      </c>
      <c r="E3532" s="38" t="s">
        <v>368</v>
      </c>
      <c r="F3532" s="38" t="s">
        <v>11274</v>
      </c>
      <c r="G3532" s="38" t="s">
        <v>9856</v>
      </c>
      <c r="H3532" s="38" t="s">
        <v>2665</v>
      </c>
      <c r="I3532" s="39">
        <v>0</v>
      </c>
      <c r="J3532" s="11">
        <f>VLOOKUP(LEFT(B3532,5),[1]Percents!$C:$M,9,FALSE)</f>
        <v>0</v>
      </c>
      <c r="K3532" s="13">
        <f t="shared" si="56"/>
        <v>0</v>
      </c>
      <c r="L3532" s="22"/>
    </row>
    <row r="3533" spans="1:12" s="40" customFormat="1" ht="14.25" customHeight="1" x14ac:dyDescent="0.25">
      <c r="A3533" s="38" t="s">
        <v>213</v>
      </c>
      <c r="B3533" s="38" t="s">
        <v>285</v>
      </c>
      <c r="C3533" s="38" t="s">
        <v>7352</v>
      </c>
      <c r="D3533" s="38" t="s">
        <v>7353</v>
      </c>
      <c r="E3533" s="38" t="s">
        <v>286</v>
      </c>
      <c r="F3533" s="38" t="s">
        <v>11556</v>
      </c>
      <c r="G3533" s="38" t="s">
        <v>6549</v>
      </c>
      <c r="H3533" s="38" t="s">
        <v>2665</v>
      </c>
      <c r="I3533" s="39">
        <v>-514.52</v>
      </c>
      <c r="J3533" s="11">
        <f>VLOOKUP(LEFT(B3533,5),[1]Percents!$C:$M,9,FALSE)</f>
        <v>0</v>
      </c>
      <c r="K3533" s="13">
        <f t="shared" si="56"/>
        <v>0</v>
      </c>
      <c r="L3533" s="22"/>
    </row>
    <row r="3534" spans="1:12" s="40" customFormat="1" ht="14.25" customHeight="1" x14ac:dyDescent="0.25">
      <c r="A3534" s="38" t="s">
        <v>242</v>
      </c>
      <c r="B3534" s="38" t="s">
        <v>9421</v>
      </c>
      <c r="C3534" s="38" t="s">
        <v>11557</v>
      </c>
      <c r="D3534" s="38" t="s">
        <v>11558</v>
      </c>
      <c r="E3534" s="38" t="s">
        <v>11559</v>
      </c>
      <c r="F3534" s="38" t="s">
        <v>11560</v>
      </c>
      <c r="G3534" s="38" t="s">
        <v>10948</v>
      </c>
      <c r="H3534" s="38" t="s">
        <v>2665</v>
      </c>
      <c r="I3534" s="39">
        <v>5333.49</v>
      </c>
      <c r="J3534" s="11">
        <f>VLOOKUP(LEFT(B3534,5),[1]Percents!$C:$M,9,FALSE)</f>
        <v>0</v>
      </c>
      <c r="K3534" s="13">
        <f t="shared" si="56"/>
        <v>0</v>
      </c>
      <c r="L3534" s="22"/>
    </row>
    <row r="3535" spans="1:12" s="40" customFormat="1" ht="14.25" customHeight="1" x14ac:dyDescent="0.25">
      <c r="A3535" s="38" t="s">
        <v>213</v>
      </c>
      <c r="B3535" s="38" t="s">
        <v>3000</v>
      </c>
      <c r="C3535" s="38" t="s">
        <v>11561</v>
      </c>
      <c r="D3535" s="38" t="s">
        <v>11562</v>
      </c>
      <c r="E3535" s="38" t="s">
        <v>85</v>
      </c>
      <c r="F3535" s="38" t="s">
        <v>11563</v>
      </c>
      <c r="G3535" s="38" t="s">
        <v>9856</v>
      </c>
      <c r="H3535" s="38" t="s">
        <v>2665</v>
      </c>
      <c r="I3535" s="39">
        <v>18070.580000000002</v>
      </c>
      <c r="J3535" s="11">
        <f>VLOOKUP(LEFT(B3535,5),[1]Percents!$C:$M,9,FALSE)</f>
        <v>0</v>
      </c>
      <c r="K3535" s="13">
        <f t="shared" si="56"/>
        <v>0</v>
      </c>
      <c r="L3535" s="22"/>
    </row>
    <row r="3536" spans="1:12" s="40" customFormat="1" ht="14.25" customHeight="1" x14ac:dyDescent="0.25">
      <c r="A3536" s="38" t="s">
        <v>243</v>
      </c>
      <c r="B3536" s="38" t="s">
        <v>118</v>
      </c>
      <c r="C3536" s="38" t="s">
        <v>11564</v>
      </c>
      <c r="D3536" s="38" t="s">
        <v>11565</v>
      </c>
      <c r="E3536" s="38" t="s">
        <v>510</v>
      </c>
      <c r="F3536" s="38" t="s">
        <v>11566</v>
      </c>
      <c r="G3536" s="38" t="s">
        <v>10948</v>
      </c>
      <c r="H3536" s="38" t="s">
        <v>2665</v>
      </c>
      <c r="I3536" s="39">
        <v>4747.3100000000004</v>
      </c>
      <c r="J3536" s="11">
        <f>VLOOKUP(LEFT(B3536,5),[1]Percents!$C:$M,9,FALSE)</f>
        <v>0</v>
      </c>
      <c r="K3536" s="13">
        <f t="shared" si="56"/>
        <v>0</v>
      </c>
      <c r="L3536" s="22"/>
    </row>
    <row r="3537" spans="1:12" s="40" customFormat="1" ht="14.25" customHeight="1" x14ac:dyDescent="0.25">
      <c r="A3537" s="38" t="s">
        <v>213</v>
      </c>
      <c r="B3537" s="38" t="s">
        <v>233</v>
      </c>
      <c r="C3537" s="38" t="s">
        <v>11567</v>
      </c>
      <c r="D3537" s="38" t="s">
        <v>11568</v>
      </c>
      <c r="E3537" s="38" t="s">
        <v>596</v>
      </c>
      <c r="F3537" s="38" t="s">
        <v>11569</v>
      </c>
      <c r="G3537" s="38" t="s">
        <v>11157</v>
      </c>
      <c r="H3537" s="38" t="s">
        <v>2665</v>
      </c>
      <c r="I3537" s="39">
        <v>798.03</v>
      </c>
      <c r="J3537" s="11">
        <f>VLOOKUP(LEFT(B3537,5),[1]Percents!$C:$M,9,FALSE)</f>
        <v>0</v>
      </c>
      <c r="K3537" s="13">
        <f t="shared" si="56"/>
        <v>0</v>
      </c>
      <c r="L3537" s="22"/>
    </row>
    <row r="3538" spans="1:12" s="40" customFormat="1" ht="14.25" customHeight="1" x14ac:dyDescent="0.25">
      <c r="A3538" s="38" t="s">
        <v>213</v>
      </c>
      <c r="B3538" s="38" t="s">
        <v>270</v>
      </c>
      <c r="C3538" s="38" t="s">
        <v>11570</v>
      </c>
      <c r="D3538" s="38" t="s">
        <v>11571</v>
      </c>
      <c r="E3538" s="38" t="s">
        <v>389</v>
      </c>
      <c r="F3538" s="38" t="s">
        <v>11572</v>
      </c>
      <c r="G3538" s="38" t="s">
        <v>10673</v>
      </c>
      <c r="H3538" s="38" t="s">
        <v>2665</v>
      </c>
      <c r="I3538" s="39">
        <v>599.87</v>
      </c>
      <c r="J3538" s="11">
        <f>VLOOKUP(LEFT(B3538,5),[1]Percents!$C:$M,9,FALSE)</f>
        <v>0</v>
      </c>
      <c r="K3538" s="13">
        <f t="shared" si="56"/>
        <v>0</v>
      </c>
      <c r="L3538" s="22"/>
    </row>
    <row r="3539" spans="1:12" s="40" customFormat="1" ht="14.25" customHeight="1" x14ac:dyDescent="0.25">
      <c r="A3539" s="38" t="s">
        <v>65</v>
      </c>
      <c r="B3539" s="38" t="s">
        <v>316</v>
      </c>
      <c r="C3539" s="38" t="s">
        <v>12350</v>
      </c>
      <c r="D3539" s="38" t="s">
        <v>12351</v>
      </c>
      <c r="E3539" s="38" t="s">
        <v>1136</v>
      </c>
      <c r="F3539" s="38" t="s">
        <v>12352</v>
      </c>
      <c r="G3539" s="38" t="s">
        <v>9905</v>
      </c>
      <c r="H3539" s="38" t="s">
        <v>2665</v>
      </c>
      <c r="I3539" s="39">
        <v>1028.8699999999999</v>
      </c>
      <c r="J3539" s="11">
        <f>VLOOKUP(LEFT(B3539,5),[1]Percents!$C:$M,9,FALSE)</f>
        <v>0</v>
      </c>
      <c r="K3539" s="13">
        <f t="shared" si="56"/>
        <v>0</v>
      </c>
      <c r="L3539" s="22"/>
    </row>
    <row r="3540" spans="1:12" s="40" customFormat="1" ht="14.25" customHeight="1" x14ac:dyDescent="0.25">
      <c r="A3540" s="38" t="s">
        <v>213</v>
      </c>
      <c r="B3540" s="38" t="s">
        <v>331</v>
      </c>
      <c r="C3540" s="38" t="s">
        <v>11573</v>
      </c>
      <c r="D3540" s="38" t="s">
        <v>11574</v>
      </c>
      <c r="E3540" s="38" t="s">
        <v>476</v>
      </c>
      <c r="F3540" s="38" t="s">
        <v>11575</v>
      </c>
      <c r="G3540" s="38" t="s">
        <v>3357</v>
      </c>
      <c r="H3540" s="38" t="s">
        <v>2665</v>
      </c>
      <c r="I3540" s="39">
        <v>650.39</v>
      </c>
      <c r="J3540" s="11">
        <f>VLOOKUP(LEFT(B3540,5),[1]Percents!$C:$M,9,FALSE)</f>
        <v>0</v>
      </c>
      <c r="K3540" s="13">
        <f t="shared" si="56"/>
        <v>0</v>
      </c>
      <c r="L3540" s="22"/>
    </row>
    <row r="3541" spans="1:12" s="40" customFormat="1" ht="14.25" customHeight="1" x14ac:dyDescent="0.25">
      <c r="A3541" s="38" t="s">
        <v>243</v>
      </c>
      <c r="B3541" s="38" t="s">
        <v>314</v>
      </c>
      <c r="C3541" s="38" t="s">
        <v>11576</v>
      </c>
      <c r="D3541" s="38" t="s">
        <v>11577</v>
      </c>
      <c r="E3541" s="38" t="s">
        <v>436</v>
      </c>
      <c r="F3541" s="38" t="s">
        <v>11578</v>
      </c>
      <c r="G3541" s="38" t="s">
        <v>7661</v>
      </c>
      <c r="H3541" s="38" t="s">
        <v>2665</v>
      </c>
      <c r="I3541" s="39">
        <v>2067.75</v>
      </c>
      <c r="J3541" s="11">
        <f>VLOOKUP(LEFT(B3541,5),[1]Percents!$C:$M,9,FALSE)</f>
        <v>0</v>
      </c>
      <c r="K3541" s="13">
        <f t="shared" si="56"/>
        <v>0</v>
      </c>
      <c r="L3541" s="22"/>
    </row>
    <row r="3542" spans="1:12" s="40" customFormat="1" ht="14.25" customHeight="1" x14ac:dyDescent="0.25">
      <c r="A3542" s="38" t="s">
        <v>243</v>
      </c>
      <c r="B3542" s="38" t="s">
        <v>314</v>
      </c>
      <c r="C3542" s="38" t="s">
        <v>12711</v>
      </c>
      <c r="D3542" s="38" t="s">
        <v>12712</v>
      </c>
      <c r="E3542" s="38" t="s">
        <v>436</v>
      </c>
      <c r="F3542" s="38" t="s">
        <v>11578</v>
      </c>
      <c r="G3542" s="38" t="s">
        <v>12474</v>
      </c>
      <c r="H3542" s="38" t="s">
        <v>2665</v>
      </c>
      <c r="I3542" s="39">
        <v>768.76</v>
      </c>
      <c r="J3542" s="11">
        <f>VLOOKUP(LEFT(B3542,5),[1]Percents!$C:$M,9,FALSE)</f>
        <v>0</v>
      </c>
      <c r="K3542" s="13">
        <f t="shared" si="56"/>
        <v>0</v>
      </c>
      <c r="L3542" s="22"/>
    </row>
    <row r="3543" spans="1:12" s="40" customFormat="1" ht="14.25" customHeight="1" x14ac:dyDescent="0.25">
      <c r="A3543" s="38" t="s">
        <v>141</v>
      </c>
      <c r="B3543" s="38" t="s">
        <v>305</v>
      </c>
      <c r="C3543" s="38" t="s">
        <v>12034</v>
      </c>
      <c r="D3543" s="38" t="s">
        <v>12035</v>
      </c>
      <c r="E3543" s="38" t="s">
        <v>12036</v>
      </c>
      <c r="F3543" s="38" t="s">
        <v>12037</v>
      </c>
      <c r="G3543" s="38" t="s">
        <v>9019</v>
      </c>
      <c r="H3543" s="38" t="s">
        <v>2665</v>
      </c>
      <c r="I3543" s="39">
        <v>0</v>
      </c>
      <c r="J3543" s="11">
        <f>VLOOKUP(LEFT(B3543,5),[1]Percents!$C:$M,9,FALSE)</f>
        <v>0.64170000000000005</v>
      </c>
      <c r="K3543" s="13">
        <f t="shared" si="56"/>
        <v>0</v>
      </c>
      <c r="L3543" s="22"/>
    </row>
    <row r="3544" spans="1:12" s="40" customFormat="1" ht="14.25" customHeight="1" x14ac:dyDescent="0.25">
      <c r="A3544" s="38" t="s">
        <v>213</v>
      </c>
      <c r="B3544" s="38" t="s">
        <v>285</v>
      </c>
      <c r="C3544" s="38" t="s">
        <v>12038</v>
      </c>
      <c r="D3544" s="38" t="s">
        <v>12039</v>
      </c>
      <c r="E3544" s="38" t="s">
        <v>286</v>
      </c>
      <c r="F3544" s="38" t="s">
        <v>12040</v>
      </c>
      <c r="G3544" s="38" t="s">
        <v>7921</v>
      </c>
      <c r="H3544" s="38" t="s">
        <v>2665</v>
      </c>
      <c r="I3544" s="39">
        <v>1104.57</v>
      </c>
      <c r="J3544" s="11">
        <f>VLOOKUP(LEFT(B3544,5),[1]Percents!$C:$M,9,FALSE)</f>
        <v>0</v>
      </c>
      <c r="K3544" s="13">
        <f t="shared" si="56"/>
        <v>0</v>
      </c>
      <c r="L3544" s="22"/>
    </row>
    <row r="3545" spans="1:12" s="40" customFormat="1" ht="14.25" customHeight="1" x14ac:dyDescent="0.25">
      <c r="A3545" s="38" t="s">
        <v>213</v>
      </c>
      <c r="B3545" s="38" t="s">
        <v>145</v>
      </c>
      <c r="C3545" s="38" t="s">
        <v>12041</v>
      </c>
      <c r="D3545" s="38" t="s">
        <v>12042</v>
      </c>
      <c r="E3545" s="38" t="s">
        <v>4101</v>
      </c>
      <c r="F3545" s="38" t="s">
        <v>12043</v>
      </c>
      <c r="G3545" s="38" t="s">
        <v>9941</v>
      </c>
      <c r="H3545" s="38" t="s">
        <v>2665</v>
      </c>
      <c r="I3545" s="39">
        <v>5208.22</v>
      </c>
      <c r="J3545" s="11">
        <f>VLOOKUP(LEFT(B3545,5),[1]Percents!$C:$M,9,FALSE)</f>
        <v>0</v>
      </c>
      <c r="K3545" s="13">
        <f t="shared" si="56"/>
        <v>0</v>
      </c>
      <c r="L3545" s="22"/>
    </row>
    <row r="3546" spans="1:12" s="40" customFormat="1" ht="14.25" customHeight="1" x14ac:dyDescent="0.25">
      <c r="A3546" s="38" t="s">
        <v>243</v>
      </c>
      <c r="B3546" s="38" t="s">
        <v>118</v>
      </c>
      <c r="C3546" s="38" t="s">
        <v>12713</v>
      </c>
      <c r="D3546" s="38" t="s">
        <v>12714</v>
      </c>
      <c r="E3546" s="38" t="s">
        <v>112</v>
      </c>
      <c r="F3546" s="38" t="s">
        <v>12715</v>
      </c>
      <c r="G3546" s="38" t="s">
        <v>10673</v>
      </c>
      <c r="H3546" s="38" t="s">
        <v>2665</v>
      </c>
      <c r="I3546" s="39">
        <v>680.31</v>
      </c>
      <c r="J3546" s="11">
        <f>VLOOKUP(LEFT(B3546,5),[1]Percents!$C:$M,9,FALSE)</f>
        <v>0</v>
      </c>
      <c r="K3546" s="13">
        <f t="shared" si="56"/>
        <v>0</v>
      </c>
      <c r="L3546" s="22"/>
    </row>
    <row r="3547" spans="1:12" s="40" customFormat="1" ht="14.25" customHeight="1" x14ac:dyDescent="0.25">
      <c r="A3547" s="38" t="s">
        <v>213</v>
      </c>
      <c r="B3547" s="38" t="s">
        <v>7018</v>
      </c>
      <c r="C3547" s="38" t="s">
        <v>12044</v>
      </c>
      <c r="D3547" s="38" t="s">
        <v>12045</v>
      </c>
      <c r="E3547" s="38" t="s">
        <v>12046</v>
      </c>
      <c r="F3547" s="38" t="s">
        <v>12047</v>
      </c>
      <c r="G3547" s="38" t="s">
        <v>9320</v>
      </c>
      <c r="H3547" s="38" t="s">
        <v>2665</v>
      </c>
      <c r="I3547" s="39">
        <v>24865.41</v>
      </c>
      <c r="J3547" s="11">
        <f>VLOOKUP(LEFT(B3547,5),[1]Percents!$C:$M,9,FALSE)</f>
        <v>0</v>
      </c>
      <c r="K3547" s="13">
        <f t="shared" si="56"/>
        <v>0</v>
      </c>
      <c r="L3547" s="22"/>
    </row>
    <row r="3548" spans="1:12" s="40" customFormat="1" ht="14.25" customHeight="1" x14ac:dyDescent="0.25">
      <c r="A3548" s="38" t="s">
        <v>213</v>
      </c>
      <c r="B3548" s="38" t="s">
        <v>3000</v>
      </c>
      <c r="C3548" s="38" t="s">
        <v>12048</v>
      </c>
      <c r="D3548" s="38" t="s">
        <v>12049</v>
      </c>
      <c r="E3548" s="38" t="s">
        <v>85</v>
      </c>
      <c r="F3548" s="38" t="s">
        <v>12050</v>
      </c>
      <c r="G3548" s="38" t="s">
        <v>8673</v>
      </c>
      <c r="H3548" s="38" t="s">
        <v>2665</v>
      </c>
      <c r="I3548" s="39">
        <v>17684.919999999998</v>
      </c>
      <c r="J3548" s="11">
        <f>VLOOKUP(LEFT(B3548,5),[1]Percents!$C:$M,9,FALSE)</f>
        <v>0</v>
      </c>
      <c r="K3548" s="13">
        <f t="shared" si="56"/>
        <v>0</v>
      </c>
      <c r="L3548" s="22"/>
    </row>
    <row r="3549" spans="1:12" s="40" customFormat="1" ht="14.25" customHeight="1" x14ac:dyDescent="0.25">
      <c r="A3549" s="38" t="s">
        <v>242</v>
      </c>
      <c r="B3549" s="38" t="s">
        <v>174</v>
      </c>
      <c r="C3549" s="38" t="s">
        <v>12051</v>
      </c>
      <c r="D3549" s="38" t="s">
        <v>12052</v>
      </c>
      <c r="E3549" s="38" t="s">
        <v>3900</v>
      </c>
      <c r="F3549" s="38" t="s">
        <v>12053</v>
      </c>
      <c r="G3549" s="38" t="s">
        <v>10673</v>
      </c>
      <c r="H3549" s="38" t="s">
        <v>2665</v>
      </c>
      <c r="I3549" s="39">
        <v>392.37</v>
      </c>
      <c r="J3549" s="11">
        <f>VLOOKUP(LEFT(B3549,5),[1]Percents!$C:$M,9,FALSE)</f>
        <v>0</v>
      </c>
      <c r="K3549" s="13">
        <f t="shared" si="56"/>
        <v>0</v>
      </c>
      <c r="L3549" s="22"/>
    </row>
    <row r="3550" spans="1:12" s="40" customFormat="1" ht="14.25" customHeight="1" x14ac:dyDescent="0.25">
      <c r="A3550" s="38" t="s">
        <v>213</v>
      </c>
      <c r="B3550" s="38" t="s">
        <v>258</v>
      </c>
      <c r="C3550" s="38" t="s">
        <v>12054</v>
      </c>
      <c r="D3550" s="38" t="s">
        <v>12055</v>
      </c>
      <c r="E3550" s="38" t="s">
        <v>11317</v>
      </c>
      <c r="F3550" s="38" t="s">
        <v>12056</v>
      </c>
      <c r="G3550" s="38" t="s">
        <v>10592</v>
      </c>
      <c r="H3550" s="38" t="s">
        <v>2665</v>
      </c>
      <c r="I3550" s="39">
        <v>6903.27</v>
      </c>
      <c r="J3550" s="11">
        <f>VLOOKUP(LEFT(B3550,5),[1]Percents!$C:$M,9,FALSE)</f>
        <v>4.4049999999999999E-2</v>
      </c>
      <c r="K3550" s="13">
        <f t="shared" si="56"/>
        <v>304.0890435</v>
      </c>
      <c r="L3550" s="22"/>
    </row>
    <row r="3551" spans="1:12" s="40" customFormat="1" ht="14.25" customHeight="1" x14ac:dyDescent="0.25">
      <c r="A3551" s="38" t="s">
        <v>213</v>
      </c>
      <c r="B3551" s="38" t="s">
        <v>258</v>
      </c>
      <c r="C3551" s="38" t="s">
        <v>12716</v>
      </c>
      <c r="D3551" s="38" t="s">
        <v>12717</v>
      </c>
      <c r="E3551" s="38" t="s">
        <v>498</v>
      </c>
      <c r="F3551" s="38" t="s">
        <v>12718</v>
      </c>
      <c r="G3551" s="38" t="s">
        <v>9320</v>
      </c>
      <c r="H3551" s="38" t="s">
        <v>2665</v>
      </c>
      <c r="I3551" s="39">
        <v>907.13</v>
      </c>
      <c r="J3551" s="11">
        <f>VLOOKUP(LEFT(B3551,5),[1]Percents!$C:$M,9,FALSE)</f>
        <v>4.4049999999999999E-2</v>
      </c>
      <c r="K3551" s="13">
        <f t="shared" si="56"/>
        <v>39.959076500000002</v>
      </c>
      <c r="L3551" s="22"/>
    </row>
    <row r="3552" spans="1:12" s="40" customFormat="1" ht="14.25" customHeight="1" x14ac:dyDescent="0.25">
      <c r="A3552" s="38" t="s">
        <v>66</v>
      </c>
      <c r="B3552" s="38" t="s">
        <v>3520</v>
      </c>
      <c r="C3552" s="38" t="s">
        <v>2794</v>
      </c>
      <c r="D3552" s="38" t="s">
        <v>2795</v>
      </c>
      <c r="E3552" s="38" t="s">
        <v>2796</v>
      </c>
      <c r="F3552" s="38" t="s">
        <v>12057</v>
      </c>
      <c r="G3552" s="38" t="s">
        <v>2571</v>
      </c>
      <c r="H3552" s="38" t="s">
        <v>2665</v>
      </c>
      <c r="I3552" s="39">
        <v>2668.96</v>
      </c>
      <c r="J3552" s="11">
        <f>VLOOKUP(LEFT(B3552,5),[1]Percents!$C:$M,9,FALSE)</f>
        <v>0</v>
      </c>
      <c r="K3552" s="13">
        <f t="shared" si="56"/>
        <v>0</v>
      </c>
      <c r="L3552" s="22"/>
    </row>
    <row r="3553" spans="1:12" s="40" customFormat="1" ht="14.25" customHeight="1" x14ac:dyDescent="0.25">
      <c r="A3553" s="38" t="s">
        <v>213</v>
      </c>
      <c r="B3553" s="38" t="s">
        <v>79</v>
      </c>
      <c r="C3553" s="38" t="s">
        <v>12058</v>
      </c>
      <c r="D3553" s="38" t="s">
        <v>12059</v>
      </c>
      <c r="E3553" s="38" t="s">
        <v>5832</v>
      </c>
      <c r="F3553" s="38" t="s">
        <v>12060</v>
      </c>
      <c r="G3553" s="38" t="s">
        <v>7386</v>
      </c>
      <c r="H3553" s="38" t="s">
        <v>2665</v>
      </c>
      <c r="I3553" s="39">
        <v>-3.48</v>
      </c>
      <c r="J3553" s="11">
        <f>VLOOKUP(LEFT(B3553,5),[1]Percents!$C:$M,9,FALSE)</f>
        <v>0</v>
      </c>
      <c r="K3553" s="13">
        <f t="shared" si="56"/>
        <v>0</v>
      </c>
      <c r="L3553" s="22"/>
    </row>
    <row r="3554" spans="1:12" s="40" customFormat="1" ht="14.25" customHeight="1" x14ac:dyDescent="0.25">
      <c r="A3554" s="38" t="s">
        <v>213</v>
      </c>
      <c r="B3554" s="38" t="s">
        <v>285</v>
      </c>
      <c r="C3554" s="38" t="s">
        <v>12353</v>
      </c>
      <c r="D3554" s="38" t="s">
        <v>12354</v>
      </c>
      <c r="E3554" s="38" t="s">
        <v>286</v>
      </c>
      <c r="F3554" s="38" t="s">
        <v>12355</v>
      </c>
      <c r="G3554" s="38" t="s">
        <v>9856</v>
      </c>
      <c r="H3554" s="38" t="s">
        <v>2665</v>
      </c>
      <c r="I3554" s="39">
        <v>596.24</v>
      </c>
      <c r="J3554" s="11">
        <f>VLOOKUP(LEFT(B3554,5),[1]Percents!$C:$M,9,FALSE)</f>
        <v>0</v>
      </c>
      <c r="K3554" s="13">
        <f t="shared" si="56"/>
        <v>0</v>
      </c>
      <c r="L3554" s="22"/>
    </row>
    <row r="3555" spans="1:12" s="40" customFormat="1" ht="14.25" customHeight="1" x14ac:dyDescent="0.25">
      <c r="A3555" s="38" t="s">
        <v>213</v>
      </c>
      <c r="B3555" s="38" t="s">
        <v>21</v>
      </c>
      <c r="C3555" s="38" t="s">
        <v>12356</v>
      </c>
      <c r="D3555" s="38" t="s">
        <v>12357</v>
      </c>
      <c r="E3555" s="38" t="s">
        <v>2906</v>
      </c>
      <c r="F3555" s="38" t="s">
        <v>12358</v>
      </c>
      <c r="G3555" s="38" t="s">
        <v>11622</v>
      </c>
      <c r="H3555" s="38" t="s">
        <v>2665</v>
      </c>
      <c r="I3555" s="39">
        <v>298.83</v>
      </c>
      <c r="J3555" s="11">
        <f>VLOOKUP(LEFT(B3555,5),[1]Percents!$C:$M,9,FALSE)</f>
        <v>4.4049999999999999E-2</v>
      </c>
      <c r="K3555" s="13">
        <f t="shared" si="56"/>
        <v>13.163461499999999</v>
      </c>
      <c r="L3555" s="22"/>
    </row>
    <row r="3556" spans="1:12" s="40" customFormat="1" ht="14.25" customHeight="1" x14ac:dyDescent="0.25">
      <c r="A3556" s="38" t="s">
        <v>213</v>
      </c>
      <c r="B3556" s="38" t="s">
        <v>285</v>
      </c>
      <c r="C3556" s="38" t="s">
        <v>12359</v>
      </c>
      <c r="D3556" s="38" t="s">
        <v>12360</v>
      </c>
      <c r="E3556" s="38" t="s">
        <v>286</v>
      </c>
      <c r="F3556" s="38" t="s">
        <v>12361</v>
      </c>
      <c r="G3556" s="38" t="s">
        <v>12106</v>
      </c>
      <c r="H3556" s="38" t="s">
        <v>2665</v>
      </c>
      <c r="I3556" s="39">
        <v>8010.42</v>
      </c>
      <c r="J3556" s="11">
        <f>VLOOKUP(LEFT(B3556,5),[1]Percents!$C:$M,9,FALSE)</f>
        <v>0</v>
      </c>
      <c r="K3556" s="13">
        <f t="shared" si="56"/>
        <v>0</v>
      </c>
      <c r="L3556" s="22"/>
    </row>
    <row r="3557" spans="1:12" s="40" customFormat="1" ht="14.25" customHeight="1" x14ac:dyDescent="0.25">
      <c r="A3557" s="38" t="s">
        <v>213</v>
      </c>
      <c r="B3557" s="38" t="s">
        <v>154</v>
      </c>
      <c r="C3557" s="38" t="s">
        <v>12719</v>
      </c>
      <c r="D3557" s="38" t="s">
        <v>12720</v>
      </c>
      <c r="E3557" s="38" t="s">
        <v>1210</v>
      </c>
      <c r="F3557" s="38" t="s">
        <v>12721</v>
      </c>
      <c r="G3557" s="38" t="s">
        <v>11366</v>
      </c>
      <c r="H3557" s="38" t="s">
        <v>2665</v>
      </c>
      <c r="I3557" s="39">
        <v>1178.03</v>
      </c>
      <c r="J3557" s="11">
        <f>VLOOKUP(LEFT(B3557,5),[1]Percents!$C:$M,9,FALSE)</f>
        <v>0</v>
      </c>
      <c r="K3557" s="13">
        <f t="shared" si="56"/>
        <v>0</v>
      </c>
      <c r="L3557" s="22"/>
    </row>
    <row r="3558" spans="1:12" s="40" customFormat="1" ht="14.25" customHeight="1" x14ac:dyDescent="0.25">
      <c r="A3558" s="38" t="s">
        <v>213</v>
      </c>
      <c r="B3558" s="38" t="s">
        <v>2</v>
      </c>
      <c r="C3558" s="38" t="s">
        <v>12722</v>
      </c>
      <c r="D3558" s="38" t="s">
        <v>12723</v>
      </c>
      <c r="E3558" s="38" t="s">
        <v>2649</v>
      </c>
      <c r="F3558" s="38" t="s">
        <v>12724</v>
      </c>
      <c r="G3558" s="38" t="s">
        <v>6092</v>
      </c>
      <c r="H3558" s="38" t="s">
        <v>2665</v>
      </c>
      <c r="I3558" s="39">
        <v>267.85000000000002</v>
      </c>
      <c r="J3558" s="11">
        <f>VLOOKUP(LEFT(B3558,5),[1]Percents!$C:$M,9,FALSE)</f>
        <v>0</v>
      </c>
      <c r="K3558" s="13">
        <f t="shared" si="56"/>
        <v>0</v>
      </c>
      <c r="L3558" s="22"/>
    </row>
    <row r="3559" spans="1:12" s="40" customFormat="1" ht="14.25" customHeight="1" x14ac:dyDescent="0.25">
      <c r="A3559" s="38" t="s">
        <v>242</v>
      </c>
      <c r="B3559" s="38" t="s">
        <v>122</v>
      </c>
      <c r="C3559" s="38" t="s">
        <v>12362</v>
      </c>
      <c r="D3559" s="38" t="s">
        <v>12363</v>
      </c>
      <c r="E3559" s="38" t="s">
        <v>6896</v>
      </c>
      <c r="F3559" s="38" t="s">
        <v>12364</v>
      </c>
      <c r="G3559" s="38" t="s">
        <v>9679</v>
      </c>
      <c r="H3559" s="38" t="s">
        <v>2665</v>
      </c>
      <c r="I3559" s="39">
        <v>228.58</v>
      </c>
      <c r="J3559" s="11">
        <f>VLOOKUP(LEFT(B3559,5),[1]Percents!$C:$M,9,FALSE)</f>
        <v>0</v>
      </c>
      <c r="K3559" s="13">
        <f t="shared" si="56"/>
        <v>0</v>
      </c>
      <c r="L3559" s="22"/>
    </row>
    <row r="3560" spans="1:12" s="40" customFormat="1" ht="14.25" customHeight="1" x14ac:dyDescent="0.25">
      <c r="A3560" s="38" t="s">
        <v>213</v>
      </c>
      <c r="B3560" s="38" t="s">
        <v>285</v>
      </c>
      <c r="C3560" s="38" t="s">
        <v>12365</v>
      </c>
      <c r="D3560" s="38" t="s">
        <v>12366</v>
      </c>
      <c r="E3560" s="38" t="s">
        <v>30</v>
      </c>
      <c r="F3560" s="38" t="s">
        <v>12367</v>
      </c>
      <c r="G3560" s="38" t="s">
        <v>11320</v>
      </c>
      <c r="H3560" s="38" t="s">
        <v>2665</v>
      </c>
      <c r="I3560" s="39">
        <v>343.31</v>
      </c>
      <c r="J3560" s="11">
        <f>VLOOKUP(LEFT(B3560,5),[1]Percents!$C:$M,9,FALSE)</f>
        <v>0</v>
      </c>
      <c r="K3560" s="13">
        <f t="shared" si="56"/>
        <v>0</v>
      </c>
      <c r="L3560" s="22"/>
    </row>
    <row r="3561" spans="1:12" s="40" customFormat="1" ht="14.25" customHeight="1" x14ac:dyDescent="0.25">
      <c r="A3561" s="38" t="s">
        <v>65</v>
      </c>
      <c r="B3561" s="38" t="s">
        <v>316</v>
      </c>
      <c r="C3561" s="38" t="s">
        <v>12368</v>
      </c>
      <c r="D3561" s="38" t="s">
        <v>12369</v>
      </c>
      <c r="E3561" s="38" t="s">
        <v>9353</v>
      </c>
      <c r="F3561" s="38" t="s">
        <v>12370</v>
      </c>
      <c r="G3561" s="38" t="s">
        <v>9320</v>
      </c>
      <c r="H3561" s="38" t="s">
        <v>2665</v>
      </c>
      <c r="I3561" s="39">
        <v>1047.19</v>
      </c>
      <c r="J3561" s="11">
        <f>VLOOKUP(LEFT(B3561,5),[1]Percents!$C:$M,9,FALSE)</f>
        <v>0</v>
      </c>
      <c r="K3561" s="13">
        <f t="shared" si="56"/>
        <v>0</v>
      </c>
      <c r="L3561" s="22"/>
    </row>
    <row r="3562" spans="1:12" s="40" customFormat="1" ht="14.25" customHeight="1" x14ac:dyDescent="0.25">
      <c r="A3562" s="38" t="s">
        <v>213</v>
      </c>
      <c r="B3562" s="38" t="s">
        <v>79</v>
      </c>
      <c r="C3562" s="38" t="s">
        <v>12725</v>
      </c>
      <c r="D3562" s="38" t="s">
        <v>12726</v>
      </c>
      <c r="E3562" s="38" t="s">
        <v>12727</v>
      </c>
      <c r="F3562" s="38" t="s">
        <v>12728</v>
      </c>
      <c r="G3562" s="38" t="s">
        <v>10673</v>
      </c>
      <c r="H3562" s="38" t="s">
        <v>2665</v>
      </c>
      <c r="I3562" s="39">
        <v>2380.39</v>
      </c>
      <c r="J3562" s="11">
        <f>VLOOKUP(LEFT(B3562,5),[1]Percents!$C:$M,9,FALSE)</f>
        <v>0</v>
      </c>
      <c r="K3562" s="13">
        <f t="shared" si="56"/>
        <v>0</v>
      </c>
      <c r="L3562" s="22"/>
    </row>
    <row r="3563" spans="1:12" s="40" customFormat="1" ht="14.25" customHeight="1" x14ac:dyDescent="0.25">
      <c r="A3563" s="38" t="s">
        <v>213</v>
      </c>
      <c r="B3563" s="38" t="s">
        <v>79</v>
      </c>
      <c r="C3563" s="38" t="s">
        <v>12729</v>
      </c>
      <c r="D3563" s="38" t="s">
        <v>12730</v>
      </c>
      <c r="E3563" s="38" t="s">
        <v>12727</v>
      </c>
      <c r="F3563" s="38" t="s">
        <v>12731</v>
      </c>
      <c r="G3563" s="38" t="s">
        <v>10673</v>
      </c>
      <c r="H3563" s="38" t="s">
        <v>2665</v>
      </c>
      <c r="I3563" s="39">
        <v>14606.94</v>
      </c>
      <c r="J3563" s="11">
        <f>VLOOKUP(LEFT(B3563,5),[1]Percents!$C:$M,9,FALSE)</f>
        <v>0</v>
      </c>
      <c r="K3563" s="13">
        <f t="shared" si="56"/>
        <v>0</v>
      </c>
      <c r="L3563" s="22"/>
    </row>
    <row r="3564" spans="1:12" s="40" customFormat="1" ht="14.25" customHeight="1" x14ac:dyDescent="0.25">
      <c r="A3564" s="38" t="s">
        <v>213</v>
      </c>
      <c r="B3564" s="38" t="s">
        <v>285</v>
      </c>
      <c r="C3564" s="38" t="s">
        <v>12732</v>
      </c>
      <c r="D3564" s="38" t="s">
        <v>12733</v>
      </c>
      <c r="E3564" s="38" t="s">
        <v>368</v>
      </c>
      <c r="F3564" s="38" t="s">
        <v>12734</v>
      </c>
      <c r="G3564" s="38" t="s">
        <v>11366</v>
      </c>
      <c r="H3564" s="38" t="s">
        <v>2665</v>
      </c>
      <c r="I3564" s="39">
        <v>2313.71</v>
      </c>
      <c r="J3564" s="11">
        <f>VLOOKUP(LEFT(B3564,5),[1]Percents!$C:$M,9,FALSE)</f>
        <v>0</v>
      </c>
      <c r="K3564" s="13">
        <f t="shared" si="56"/>
        <v>0</v>
      </c>
      <c r="L3564" s="22"/>
    </row>
    <row r="3565" spans="1:12" s="40" customFormat="1" ht="14.25" customHeight="1" x14ac:dyDescent="0.25">
      <c r="A3565" s="38" t="s">
        <v>242</v>
      </c>
      <c r="B3565" s="38" t="s">
        <v>326</v>
      </c>
      <c r="C3565" s="38" t="s">
        <v>12735</v>
      </c>
      <c r="D3565" s="38" t="s">
        <v>12736</v>
      </c>
      <c r="E3565" s="38" t="s">
        <v>12694</v>
      </c>
      <c r="F3565" s="38" t="s">
        <v>12737</v>
      </c>
      <c r="G3565" s="38" t="s">
        <v>10673</v>
      </c>
      <c r="H3565" s="38" t="s">
        <v>2665</v>
      </c>
      <c r="I3565" s="39">
        <v>2642.61</v>
      </c>
      <c r="J3565" s="11">
        <f>VLOOKUP(LEFT(B3565,5),[1]Percents!$C:$M,9,FALSE)</f>
        <v>0</v>
      </c>
      <c r="K3565" s="13">
        <f t="shared" si="56"/>
        <v>0</v>
      </c>
      <c r="L3565" s="22"/>
    </row>
    <row r="3566" spans="1:12" s="40" customFormat="1" ht="14.25" customHeight="1" x14ac:dyDescent="0.25">
      <c r="A3566" s="38" t="s">
        <v>213</v>
      </c>
      <c r="B3566" s="38" t="s">
        <v>162</v>
      </c>
      <c r="C3566" s="38" t="s">
        <v>12738</v>
      </c>
      <c r="D3566" s="38" t="s">
        <v>12739</v>
      </c>
      <c r="E3566" s="38" t="s">
        <v>321</v>
      </c>
      <c r="F3566" s="38" t="s">
        <v>12740</v>
      </c>
      <c r="G3566" s="38" t="s">
        <v>11622</v>
      </c>
      <c r="H3566" s="38" t="s">
        <v>2665</v>
      </c>
      <c r="I3566" s="39">
        <v>4539.97</v>
      </c>
      <c r="J3566" s="11">
        <f>VLOOKUP(LEFT(B3566,5),[1]Percents!$C:$M,9,FALSE)</f>
        <v>4.4049999999999999E-2</v>
      </c>
      <c r="K3566" s="13">
        <f t="shared" si="56"/>
        <v>199.98567850000001</v>
      </c>
      <c r="L3566" s="22"/>
    </row>
    <row r="3567" spans="1:12" s="40" customFormat="1" ht="14.25" customHeight="1" x14ac:dyDescent="0.25">
      <c r="A3567" s="38" t="s">
        <v>213</v>
      </c>
      <c r="B3567" s="38" t="s">
        <v>166</v>
      </c>
      <c r="C3567" s="38" t="s">
        <v>12741</v>
      </c>
      <c r="D3567" s="38" t="s">
        <v>12742</v>
      </c>
      <c r="E3567" s="38" t="s">
        <v>1350</v>
      </c>
      <c r="F3567" s="38" t="s">
        <v>12743</v>
      </c>
      <c r="G3567" s="38" t="s">
        <v>12106</v>
      </c>
      <c r="H3567" s="38" t="s">
        <v>2665</v>
      </c>
      <c r="I3567" s="39">
        <v>11546.75</v>
      </c>
      <c r="J3567" s="11">
        <f>VLOOKUP(LEFT(B3567,5),[1]Percents!$C:$M,9,FALSE)</f>
        <v>4.4049999999999999E-2</v>
      </c>
      <c r="K3567" s="13">
        <f t="shared" si="56"/>
        <v>508.63433750000002</v>
      </c>
      <c r="L3567" s="22"/>
    </row>
    <row r="3568" spans="1:12" s="40" customFormat="1" ht="14.25" customHeight="1" x14ac:dyDescent="0.25">
      <c r="A3568" s="38" t="s">
        <v>213</v>
      </c>
      <c r="B3568" s="38" t="s">
        <v>285</v>
      </c>
      <c r="C3568" s="38" t="s">
        <v>12744</v>
      </c>
      <c r="D3568" s="38" t="s">
        <v>12745</v>
      </c>
      <c r="E3568" s="38" t="s">
        <v>1097</v>
      </c>
      <c r="F3568" s="38" t="s">
        <v>12746</v>
      </c>
      <c r="G3568" s="38" t="s">
        <v>8589</v>
      </c>
      <c r="H3568" s="38" t="s">
        <v>2665</v>
      </c>
      <c r="I3568" s="39">
        <v>13849.57</v>
      </c>
      <c r="J3568" s="11">
        <f>VLOOKUP(LEFT(B3568,5),[1]Percents!$C:$M,9,FALSE)</f>
        <v>0</v>
      </c>
      <c r="K3568" s="13">
        <f t="shared" si="56"/>
        <v>0</v>
      </c>
      <c r="L3568" s="22"/>
    </row>
    <row r="3569" spans="1:12" s="40" customFormat="1" ht="14.25" customHeight="1" x14ac:dyDescent="0.25">
      <c r="A3569" s="38" t="s">
        <v>141</v>
      </c>
      <c r="B3569" s="38" t="s">
        <v>245</v>
      </c>
      <c r="C3569" s="38" t="s">
        <v>2503</v>
      </c>
      <c r="D3569" s="38" t="s">
        <v>949</v>
      </c>
      <c r="E3569" s="38" t="s">
        <v>465</v>
      </c>
      <c r="F3569" s="38" t="s">
        <v>950</v>
      </c>
      <c r="G3569" s="38" t="s">
        <v>2504</v>
      </c>
      <c r="H3569" s="38" t="s">
        <v>2665</v>
      </c>
      <c r="I3569" s="39">
        <v>0</v>
      </c>
      <c r="J3569" s="11">
        <f>VLOOKUP(LEFT(B3569,5),[1]Percents!$C:$M,9,FALSE)</f>
        <v>0.64170000000000005</v>
      </c>
      <c r="K3569" s="13">
        <f t="shared" si="56"/>
        <v>0</v>
      </c>
      <c r="L3569" s="22"/>
    </row>
    <row r="3570" spans="1:12" s="40" customFormat="1" ht="14.25" customHeight="1" x14ac:dyDescent="0.25">
      <c r="A3570" s="38" t="s">
        <v>141</v>
      </c>
      <c r="B3570" s="38" t="s">
        <v>306</v>
      </c>
      <c r="C3570" s="38" t="s">
        <v>9793</v>
      </c>
      <c r="D3570" s="38" t="s">
        <v>9794</v>
      </c>
      <c r="E3570" s="38" t="s">
        <v>1007</v>
      </c>
      <c r="F3570" s="38" t="s">
        <v>9795</v>
      </c>
      <c r="G3570" s="38" t="s">
        <v>9796</v>
      </c>
      <c r="H3570" s="38" t="s">
        <v>2665</v>
      </c>
      <c r="I3570" s="41">
        <v>0</v>
      </c>
      <c r="J3570" s="11">
        <f>VLOOKUP(LEFT(B3570,5),[1]Percents!$C:$M,9,FALSE)</f>
        <v>0.64170000000000005</v>
      </c>
      <c r="K3570" s="13">
        <f t="shared" si="56"/>
        <v>0</v>
      </c>
      <c r="L3570" s="22"/>
    </row>
    <row r="3571" spans="1:12" s="40" customFormat="1" ht="14.25" customHeight="1" x14ac:dyDescent="0.25">
      <c r="A3571" s="38" t="s">
        <v>141</v>
      </c>
      <c r="B3571" s="38" t="s">
        <v>3</v>
      </c>
      <c r="C3571" s="38" t="s">
        <v>9797</v>
      </c>
      <c r="D3571" s="38" t="s">
        <v>9798</v>
      </c>
      <c r="E3571" s="38" t="s">
        <v>215</v>
      </c>
      <c r="F3571" s="38" t="s">
        <v>9219</v>
      </c>
      <c r="G3571" s="38" t="s">
        <v>2271</v>
      </c>
      <c r="H3571" s="38" t="s">
        <v>2665</v>
      </c>
      <c r="I3571" s="39">
        <v>0</v>
      </c>
      <c r="J3571" s="11">
        <f>VLOOKUP(LEFT(B3571,5),[1]Percents!$C:$M,9,FALSE)</f>
        <v>0.64170000000000005</v>
      </c>
      <c r="K3571" s="13">
        <f t="shared" si="56"/>
        <v>0</v>
      </c>
      <c r="L3571" s="22"/>
    </row>
    <row r="3572" spans="1:12" s="40" customFormat="1" ht="14.25" customHeight="1" x14ac:dyDescent="0.25">
      <c r="A3572" s="38" t="s">
        <v>141</v>
      </c>
      <c r="B3572" s="38" t="s">
        <v>3</v>
      </c>
      <c r="C3572" s="38" t="s">
        <v>9217</v>
      </c>
      <c r="D3572" s="38" t="s">
        <v>9218</v>
      </c>
      <c r="E3572" s="38" t="s">
        <v>215</v>
      </c>
      <c r="F3572" s="38" t="s">
        <v>9219</v>
      </c>
      <c r="G3572" s="38" t="s">
        <v>1752</v>
      </c>
      <c r="H3572" s="38" t="s">
        <v>2665</v>
      </c>
      <c r="I3572" s="39">
        <v>0</v>
      </c>
      <c r="J3572" s="11">
        <f>VLOOKUP(LEFT(B3572,5),[1]Percents!$C:$M,9,FALSE)</f>
        <v>0.64170000000000005</v>
      </c>
      <c r="K3572" s="13">
        <f t="shared" si="56"/>
        <v>0</v>
      </c>
      <c r="L3572" s="22"/>
    </row>
    <row r="3573" spans="1:12" s="40" customFormat="1" ht="14.25" customHeight="1" x14ac:dyDescent="0.25">
      <c r="A3573" s="38" t="s">
        <v>141</v>
      </c>
      <c r="B3573" s="38" t="s">
        <v>306</v>
      </c>
      <c r="C3573" s="38" t="s">
        <v>10918</v>
      </c>
      <c r="D3573" s="38" t="s">
        <v>10919</v>
      </c>
      <c r="E3573" s="38" t="s">
        <v>10920</v>
      </c>
      <c r="F3573" s="38" t="s">
        <v>10921</v>
      </c>
      <c r="G3573" s="38" t="s">
        <v>10922</v>
      </c>
      <c r="H3573" s="38" t="s">
        <v>2665</v>
      </c>
      <c r="I3573" s="39">
        <v>7270.32</v>
      </c>
      <c r="J3573" s="11">
        <f>VLOOKUP(LEFT(B3573,5),[1]Percents!$C:$M,9,FALSE)</f>
        <v>0.64170000000000005</v>
      </c>
      <c r="K3573" s="13">
        <f t="shared" si="56"/>
        <v>4665.3643440000005</v>
      </c>
      <c r="L3573" s="22"/>
    </row>
    <row r="3574" spans="1:12" s="40" customFormat="1" ht="14.25" customHeight="1" x14ac:dyDescent="0.25">
      <c r="A3574" s="38" t="s">
        <v>141</v>
      </c>
      <c r="B3574" s="38" t="s">
        <v>306</v>
      </c>
      <c r="C3574" s="38" t="s">
        <v>2505</v>
      </c>
      <c r="D3574" s="38" t="s">
        <v>1351</v>
      </c>
      <c r="E3574" s="38" t="s">
        <v>345</v>
      </c>
      <c r="F3574" s="38" t="s">
        <v>1352</v>
      </c>
      <c r="G3574" s="38" t="s">
        <v>1745</v>
      </c>
      <c r="H3574" s="38" t="s">
        <v>2665</v>
      </c>
      <c r="I3574" s="39">
        <v>1090.8900000000001</v>
      </c>
      <c r="J3574" s="11">
        <f>VLOOKUP(LEFT(B3574,5),[1]Percents!$C:$M,9,FALSE)</f>
        <v>0.64170000000000005</v>
      </c>
      <c r="K3574" s="13">
        <f t="shared" si="56"/>
        <v>700.02411300000017</v>
      </c>
      <c r="L3574" s="22"/>
    </row>
    <row r="3575" spans="1:12" s="40" customFormat="1" ht="14.25" customHeight="1" x14ac:dyDescent="0.25">
      <c r="A3575" s="38" t="s">
        <v>141</v>
      </c>
      <c r="B3575" s="38" t="s">
        <v>245</v>
      </c>
      <c r="C3575" s="38" t="s">
        <v>2506</v>
      </c>
      <c r="D3575" s="38" t="s">
        <v>1386</v>
      </c>
      <c r="E3575" s="38" t="s">
        <v>465</v>
      </c>
      <c r="F3575" s="38" t="s">
        <v>1387</v>
      </c>
      <c r="G3575" s="38" t="s">
        <v>2507</v>
      </c>
      <c r="H3575" s="38" t="s">
        <v>2665</v>
      </c>
      <c r="I3575" s="39">
        <v>0</v>
      </c>
      <c r="J3575" s="11">
        <f>VLOOKUP(LEFT(B3575,5),[1]Percents!$C:$M,9,FALSE)</f>
        <v>0.64170000000000005</v>
      </c>
      <c r="K3575" s="13">
        <f t="shared" si="56"/>
        <v>0</v>
      </c>
      <c r="L3575" s="22"/>
    </row>
    <row r="3576" spans="1:12" s="40" customFormat="1" ht="14.25" customHeight="1" x14ac:dyDescent="0.25">
      <c r="A3576" s="38" t="s">
        <v>141</v>
      </c>
      <c r="B3576" s="38" t="s">
        <v>142</v>
      </c>
      <c r="C3576" s="38" t="s">
        <v>2508</v>
      </c>
      <c r="D3576" s="38" t="s">
        <v>1455</v>
      </c>
      <c r="E3576" s="38" t="s">
        <v>64</v>
      </c>
      <c r="F3576" s="38" t="s">
        <v>1456</v>
      </c>
      <c r="G3576" s="38" t="s">
        <v>1735</v>
      </c>
      <c r="H3576" s="38" t="s">
        <v>2665</v>
      </c>
      <c r="I3576" s="39">
        <v>1679.21</v>
      </c>
      <c r="J3576" s="11">
        <f>VLOOKUP(LEFT(B3576,5),[1]Percents!$C:$M,9,FALSE)</f>
        <v>0.64170000000000005</v>
      </c>
      <c r="K3576" s="13">
        <f t="shared" si="56"/>
        <v>1077.5490570000002</v>
      </c>
      <c r="L3576" s="22"/>
    </row>
    <row r="3577" spans="1:12" s="40" customFormat="1" ht="14.25" customHeight="1" x14ac:dyDescent="0.25">
      <c r="A3577" s="38" t="s">
        <v>141</v>
      </c>
      <c r="B3577" s="38" t="s">
        <v>306</v>
      </c>
      <c r="C3577" s="38" t="s">
        <v>2509</v>
      </c>
      <c r="D3577" s="38" t="s">
        <v>1652</v>
      </c>
      <c r="E3577" s="38" t="s">
        <v>1085</v>
      </c>
      <c r="F3577" s="38" t="s">
        <v>1653</v>
      </c>
      <c r="G3577" s="38" t="s">
        <v>2510</v>
      </c>
      <c r="H3577" s="38" t="s">
        <v>2665</v>
      </c>
      <c r="I3577" s="39">
        <v>0</v>
      </c>
      <c r="J3577" s="11">
        <f>VLOOKUP(LEFT(B3577,5),[1]Percents!$C:$M,9,FALSE)</f>
        <v>0.64170000000000005</v>
      </c>
      <c r="K3577" s="13">
        <f t="shared" si="56"/>
        <v>0</v>
      </c>
      <c r="L3577" s="22"/>
    </row>
    <row r="3578" spans="1:12" s="40" customFormat="1" ht="14.25" customHeight="1" x14ac:dyDescent="0.25">
      <c r="A3578" s="38" t="s">
        <v>141</v>
      </c>
      <c r="B3578" s="38" t="s">
        <v>3</v>
      </c>
      <c r="C3578" s="38" t="s">
        <v>2511</v>
      </c>
      <c r="D3578" s="38" t="s">
        <v>1578</v>
      </c>
      <c r="E3578" s="38" t="s">
        <v>849</v>
      </c>
      <c r="F3578" s="38" t="s">
        <v>1579</v>
      </c>
      <c r="G3578" s="38" t="s">
        <v>1750</v>
      </c>
      <c r="H3578" s="38" t="s">
        <v>2665</v>
      </c>
      <c r="I3578" s="39">
        <v>0</v>
      </c>
      <c r="J3578" s="11">
        <f>VLOOKUP(LEFT(B3578,5),[1]Percents!$C:$M,9,FALSE)</f>
        <v>0.64170000000000005</v>
      </c>
      <c r="K3578" s="13">
        <f t="shared" si="56"/>
        <v>0</v>
      </c>
      <c r="L3578" s="22"/>
    </row>
    <row r="3579" spans="1:12" s="40" customFormat="1" ht="14.25" customHeight="1" x14ac:dyDescent="0.25">
      <c r="A3579" s="38" t="s">
        <v>141</v>
      </c>
      <c r="B3579" s="38" t="s">
        <v>142</v>
      </c>
      <c r="C3579" s="38" t="s">
        <v>3343</v>
      </c>
      <c r="D3579" s="38" t="s">
        <v>3344</v>
      </c>
      <c r="E3579" s="38" t="s">
        <v>110</v>
      </c>
      <c r="F3579" s="38" t="s">
        <v>3345</v>
      </c>
      <c r="G3579" s="38" t="s">
        <v>1766</v>
      </c>
      <c r="H3579" s="38" t="s">
        <v>2665</v>
      </c>
      <c r="I3579" s="39">
        <v>0</v>
      </c>
      <c r="J3579" s="11">
        <f>VLOOKUP(LEFT(B3579,5),[1]Percents!$C:$M,9,FALSE)</f>
        <v>0.64170000000000005</v>
      </c>
      <c r="K3579" s="13">
        <f t="shared" si="56"/>
        <v>0</v>
      </c>
      <c r="L3579" s="22"/>
    </row>
    <row r="3580" spans="1:12" s="40" customFormat="1" ht="14.25" customHeight="1" x14ac:dyDescent="0.25">
      <c r="A3580" s="38" t="s">
        <v>141</v>
      </c>
      <c r="B3580" s="38" t="s">
        <v>142</v>
      </c>
      <c r="C3580" s="38" t="s">
        <v>6503</v>
      </c>
      <c r="D3580" s="38" t="s">
        <v>6504</v>
      </c>
      <c r="E3580" s="38" t="s">
        <v>1015</v>
      </c>
      <c r="F3580" s="38" t="s">
        <v>6505</v>
      </c>
      <c r="G3580" s="38" t="s">
        <v>2990</v>
      </c>
      <c r="H3580" s="38" t="s">
        <v>2665</v>
      </c>
      <c r="I3580" s="39">
        <v>0</v>
      </c>
      <c r="J3580" s="11">
        <f>VLOOKUP(LEFT(B3580,5),[1]Percents!$C:$M,9,FALSE)</f>
        <v>0.64170000000000005</v>
      </c>
      <c r="K3580" s="13">
        <f t="shared" si="56"/>
        <v>0</v>
      </c>
      <c r="L3580" s="22"/>
    </row>
    <row r="3581" spans="1:12" s="40" customFormat="1" ht="14.25" customHeight="1" x14ac:dyDescent="0.25">
      <c r="A3581" s="38" t="s">
        <v>243</v>
      </c>
      <c r="B3581" s="38" t="s">
        <v>2543</v>
      </c>
      <c r="C3581" s="38" t="s">
        <v>3485</v>
      </c>
      <c r="D3581" s="38" t="s">
        <v>3486</v>
      </c>
      <c r="E3581" s="38" t="s">
        <v>3487</v>
      </c>
      <c r="F3581" s="38" t="s">
        <v>3488</v>
      </c>
      <c r="G3581" s="38" t="s">
        <v>3314</v>
      </c>
      <c r="H3581" s="38" t="s">
        <v>2665</v>
      </c>
      <c r="I3581" s="39">
        <v>0</v>
      </c>
      <c r="J3581" s="11">
        <f>VLOOKUP(LEFT(B3581,5),[1]Percents!$C:$M,9,FALSE)</f>
        <v>0</v>
      </c>
      <c r="K3581" s="13">
        <f t="shared" si="56"/>
        <v>0</v>
      </c>
      <c r="L3581" s="22"/>
    </row>
    <row r="3582" spans="1:12" s="40" customFormat="1" ht="14.25" customHeight="1" x14ac:dyDescent="0.25">
      <c r="A3582" s="38" t="s">
        <v>141</v>
      </c>
      <c r="B3582" s="38" t="s">
        <v>3</v>
      </c>
      <c r="C3582" s="38" t="s">
        <v>9220</v>
      </c>
      <c r="D3582" s="38" t="s">
        <v>9221</v>
      </c>
      <c r="E3582" s="38" t="s">
        <v>215</v>
      </c>
      <c r="F3582" s="38" t="s">
        <v>9222</v>
      </c>
      <c r="G3582" s="38" t="s">
        <v>9223</v>
      </c>
      <c r="H3582" s="38" t="s">
        <v>2665</v>
      </c>
      <c r="I3582" s="39">
        <v>222.35</v>
      </c>
      <c r="J3582" s="11">
        <f>VLOOKUP(LEFT(B3582,5),[1]Percents!$C:$M,9,FALSE)</f>
        <v>0.64170000000000005</v>
      </c>
      <c r="K3582" s="13">
        <f t="shared" si="56"/>
        <v>142.681995</v>
      </c>
      <c r="L3582" s="22"/>
    </row>
    <row r="3583" spans="1:12" s="40" customFormat="1" ht="14.25" customHeight="1" x14ac:dyDescent="0.25">
      <c r="A3583" s="38" t="s">
        <v>141</v>
      </c>
      <c r="B3583" s="38" t="s">
        <v>3</v>
      </c>
      <c r="C3583" s="38" t="s">
        <v>6060</v>
      </c>
      <c r="D3583" s="38" t="s">
        <v>6061</v>
      </c>
      <c r="E3583" s="38" t="s">
        <v>6062</v>
      </c>
      <c r="F3583" s="38" t="s">
        <v>6063</v>
      </c>
      <c r="G3583" s="38" t="s">
        <v>4728</v>
      </c>
      <c r="H3583" s="38" t="s">
        <v>2665</v>
      </c>
      <c r="I3583" s="39">
        <v>1230</v>
      </c>
      <c r="J3583" s="11">
        <f>VLOOKUP(LEFT(B3583,5),[1]Percents!$C:$M,9,FALSE)</f>
        <v>0.64170000000000005</v>
      </c>
      <c r="K3583" s="13">
        <f t="shared" si="56"/>
        <v>789.29100000000005</v>
      </c>
      <c r="L3583" s="22"/>
    </row>
    <row r="3584" spans="1:12" s="40" customFormat="1" ht="14.25" customHeight="1" x14ac:dyDescent="0.25">
      <c r="A3584" s="38" t="s">
        <v>141</v>
      </c>
      <c r="B3584" s="38" t="s">
        <v>172</v>
      </c>
      <c r="C3584" s="38" t="s">
        <v>4938</v>
      </c>
      <c r="D3584" s="38" t="s">
        <v>4939</v>
      </c>
      <c r="E3584" s="38" t="s">
        <v>1776</v>
      </c>
      <c r="F3584" s="38" t="s">
        <v>4940</v>
      </c>
      <c r="G3584" s="38" t="s">
        <v>4852</v>
      </c>
      <c r="H3584" s="38" t="s">
        <v>2665</v>
      </c>
      <c r="I3584" s="39">
        <v>1666.65</v>
      </c>
      <c r="J3584" s="11">
        <f>VLOOKUP(LEFT(B3584,5),[1]Percents!$C:$M,9,FALSE)</f>
        <v>0.64170000000000005</v>
      </c>
      <c r="K3584" s="13">
        <f t="shared" si="56"/>
        <v>1069.4893050000001</v>
      </c>
      <c r="L3584" s="22"/>
    </row>
    <row r="3585" spans="1:12" s="40" customFormat="1" ht="14.25" customHeight="1" x14ac:dyDescent="0.25">
      <c r="A3585" s="38" t="s">
        <v>141</v>
      </c>
      <c r="B3585" s="38" t="s">
        <v>3</v>
      </c>
      <c r="C3585" s="38" t="s">
        <v>6277</v>
      </c>
      <c r="D3585" s="38" t="s">
        <v>6278</v>
      </c>
      <c r="E3585" s="38" t="s">
        <v>6279</v>
      </c>
      <c r="F3585" s="38" t="s">
        <v>6280</v>
      </c>
      <c r="G3585" s="38" t="s">
        <v>5890</v>
      </c>
      <c r="H3585" s="38" t="s">
        <v>2665</v>
      </c>
      <c r="I3585" s="39">
        <v>0</v>
      </c>
      <c r="J3585" s="11">
        <f>VLOOKUP(LEFT(B3585,5),[1]Percents!$C:$M,9,FALSE)</f>
        <v>0.64170000000000005</v>
      </c>
      <c r="K3585" s="13">
        <f t="shared" si="56"/>
        <v>0</v>
      </c>
      <c r="L3585" s="22"/>
    </row>
    <row r="3586" spans="1:12" s="40" customFormat="1" ht="14.25" customHeight="1" x14ac:dyDescent="0.25">
      <c r="A3586" s="38" t="s">
        <v>243</v>
      </c>
      <c r="B3586" s="38" t="s">
        <v>2543</v>
      </c>
      <c r="C3586" s="38" t="s">
        <v>6281</v>
      </c>
      <c r="D3586" s="38" t="s">
        <v>6282</v>
      </c>
      <c r="E3586" s="38" t="s">
        <v>3487</v>
      </c>
      <c r="F3586" s="38" t="s">
        <v>6283</v>
      </c>
      <c r="G3586" s="38" t="s">
        <v>6626</v>
      </c>
      <c r="H3586" s="38" t="s">
        <v>2665</v>
      </c>
      <c r="I3586" s="41">
        <v>0</v>
      </c>
      <c r="J3586" s="11">
        <f>VLOOKUP(LEFT(B3586,5),[1]Percents!$C:$M,9,FALSE)</f>
        <v>0</v>
      </c>
      <c r="K3586" s="13">
        <f t="shared" si="56"/>
        <v>0</v>
      </c>
      <c r="L3586" s="22"/>
    </row>
    <row r="3587" spans="1:12" s="40" customFormat="1" ht="14.25" customHeight="1" x14ac:dyDescent="0.25">
      <c r="A3587" s="38" t="s">
        <v>243</v>
      </c>
      <c r="B3587" s="38" t="s">
        <v>50</v>
      </c>
      <c r="C3587" s="38" t="s">
        <v>6972</v>
      </c>
      <c r="D3587" s="38" t="s">
        <v>6973</v>
      </c>
      <c r="E3587" s="38" t="s">
        <v>6823</v>
      </c>
      <c r="F3587" s="38" t="s">
        <v>6974</v>
      </c>
      <c r="G3587" s="38" t="s">
        <v>6564</v>
      </c>
      <c r="H3587" s="38" t="s">
        <v>2665</v>
      </c>
      <c r="I3587" s="39">
        <v>975.02</v>
      </c>
      <c r="J3587" s="11">
        <f>VLOOKUP(LEFT(B3587,5),[1]Percents!$C:$M,9,FALSE)</f>
        <v>0</v>
      </c>
      <c r="K3587" s="13">
        <f t="shared" si="56"/>
        <v>0</v>
      </c>
      <c r="L3587" s="22"/>
    </row>
    <row r="3588" spans="1:12" s="40" customFormat="1" ht="14.25" customHeight="1" x14ac:dyDescent="0.25">
      <c r="A3588" s="38" t="s">
        <v>243</v>
      </c>
      <c r="B3588" s="38" t="s">
        <v>2543</v>
      </c>
      <c r="C3588" s="38" t="s">
        <v>6975</v>
      </c>
      <c r="D3588" s="38" t="s">
        <v>6976</v>
      </c>
      <c r="E3588" s="38" t="s">
        <v>3487</v>
      </c>
      <c r="F3588" s="38" t="s">
        <v>6977</v>
      </c>
      <c r="G3588" s="38" t="s">
        <v>6549</v>
      </c>
      <c r="H3588" s="38" t="s">
        <v>2665</v>
      </c>
      <c r="I3588" s="39">
        <v>0</v>
      </c>
      <c r="J3588" s="11">
        <f>VLOOKUP(LEFT(B3588,5),[1]Percents!$C:$M,9,FALSE)</f>
        <v>0</v>
      </c>
      <c r="K3588" s="13">
        <f t="shared" si="56"/>
        <v>0</v>
      </c>
      <c r="L3588" s="22"/>
    </row>
    <row r="3589" spans="1:12" s="40" customFormat="1" ht="14.25" customHeight="1" x14ac:dyDescent="0.25">
      <c r="A3589" s="38" t="s">
        <v>141</v>
      </c>
      <c r="B3589" s="38" t="s">
        <v>3</v>
      </c>
      <c r="C3589" s="38" t="s">
        <v>11275</v>
      </c>
      <c r="D3589" s="38" t="s">
        <v>11276</v>
      </c>
      <c r="E3589" s="38" t="s">
        <v>215</v>
      </c>
      <c r="F3589" s="38" t="s">
        <v>11277</v>
      </c>
      <c r="G3589" s="38" t="s">
        <v>7196</v>
      </c>
      <c r="H3589" s="38" t="s">
        <v>2665</v>
      </c>
      <c r="I3589" s="39">
        <v>0</v>
      </c>
      <c r="J3589" s="11">
        <f>VLOOKUP(LEFT(B3589,5),[1]Percents!$C:$M,9,FALSE)</f>
        <v>0.64170000000000005</v>
      </c>
      <c r="K3589" s="13">
        <f t="shared" si="56"/>
        <v>0</v>
      </c>
      <c r="L3589" s="22"/>
    </row>
    <row r="3590" spans="1:12" s="40" customFormat="1" ht="14.25" customHeight="1" x14ac:dyDescent="0.25">
      <c r="A3590" s="38" t="s">
        <v>141</v>
      </c>
      <c r="B3590" s="38" t="s">
        <v>306</v>
      </c>
      <c r="C3590" s="38" t="s">
        <v>10328</v>
      </c>
      <c r="D3590" s="38" t="s">
        <v>10329</v>
      </c>
      <c r="E3590" s="38" t="s">
        <v>2045</v>
      </c>
      <c r="F3590" s="38" t="s">
        <v>10330</v>
      </c>
      <c r="G3590" s="38" t="s">
        <v>10331</v>
      </c>
      <c r="H3590" s="38" t="s">
        <v>2665</v>
      </c>
      <c r="I3590" s="39">
        <v>3467.98</v>
      </c>
      <c r="J3590" s="11">
        <f>VLOOKUP(LEFT(B3590,5),[1]Percents!$C:$M,9,FALSE)</f>
        <v>0.64170000000000005</v>
      </c>
      <c r="K3590" s="13">
        <f t="shared" si="56"/>
        <v>2225.4027660000002</v>
      </c>
      <c r="L3590" s="22"/>
    </row>
    <row r="3591" spans="1:12" s="40" customFormat="1" ht="14.25" customHeight="1" x14ac:dyDescent="0.25">
      <c r="A3591" s="38" t="s">
        <v>141</v>
      </c>
      <c r="B3591" s="38" t="s">
        <v>306</v>
      </c>
      <c r="C3591" s="38" t="s">
        <v>11579</v>
      </c>
      <c r="D3591" s="38" t="s">
        <v>11580</v>
      </c>
      <c r="E3591" s="38" t="s">
        <v>1085</v>
      </c>
      <c r="F3591" s="38" t="s">
        <v>11581</v>
      </c>
      <c r="G3591" s="38" t="s">
        <v>8589</v>
      </c>
      <c r="H3591" s="38" t="s">
        <v>2665</v>
      </c>
      <c r="I3591" s="39">
        <v>0</v>
      </c>
      <c r="J3591" s="11">
        <f>VLOOKUP(LEFT(B3591,5),[1]Percents!$C:$M,9,FALSE)</f>
        <v>0.64170000000000005</v>
      </c>
      <c r="K3591" s="13">
        <f t="shared" si="56"/>
        <v>0</v>
      </c>
      <c r="L3591" s="22"/>
    </row>
    <row r="3592" spans="1:12" s="40" customFormat="1" ht="14.25" customHeight="1" x14ac:dyDescent="0.25">
      <c r="A3592" s="38" t="s">
        <v>141</v>
      </c>
      <c r="B3592" s="38" t="s">
        <v>172</v>
      </c>
      <c r="C3592" s="38" t="s">
        <v>2512</v>
      </c>
      <c r="D3592" s="38" t="s">
        <v>260</v>
      </c>
      <c r="E3592" s="38" t="s">
        <v>7179</v>
      </c>
      <c r="F3592" s="38" t="s">
        <v>125</v>
      </c>
      <c r="G3592" s="38" t="s">
        <v>2513</v>
      </c>
      <c r="H3592" s="38" t="s">
        <v>2665</v>
      </c>
      <c r="I3592" s="39">
        <v>10335.41</v>
      </c>
      <c r="J3592" s="11">
        <f>VLOOKUP(LEFT(B3592,5),[1]Percents!$C:$M,9,FALSE)</f>
        <v>0.64170000000000005</v>
      </c>
      <c r="K3592" s="13">
        <f t="shared" si="56"/>
        <v>6632.2325970000002</v>
      </c>
      <c r="L3592" s="22"/>
    </row>
    <row r="3593" spans="1:12" s="40" customFormat="1" ht="14.25" customHeight="1" x14ac:dyDescent="0.25">
      <c r="A3593" s="38" t="s">
        <v>141</v>
      </c>
      <c r="B3593" s="38" t="s">
        <v>172</v>
      </c>
      <c r="C3593" s="38" t="s">
        <v>9224</v>
      </c>
      <c r="D3593" s="38" t="s">
        <v>9225</v>
      </c>
      <c r="E3593" s="38" t="s">
        <v>138</v>
      </c>
      <c r="F3593" s="38" t="s">
        <v>9226</v>
      </c>
      <c r="G3593" s="38" t="s">
        <v>9227</v>
      </c>
      <c r="H3593" s="38" t="s">
        <v>2665</v>
      </c>
      <c r="I3593" s="39">
        <v>0</v>
      </c>
      <c r="J3593" s="11">
        <f>VLOOKUP(LEFT(B3593,5),[1]Percents!$C:$M,9,FALSE)</f>
        <v>0.64170000000000005</v>
      </c>
      <c r="K3593" s="13">
        <f t="shared" si="56"/>
        <v>0</v>
      </c>
      <c r="L3593" s="22"/>
    </row>
    <row r="3594" spans="1:12" s="40" customFormat="1" ht="14.25" customHeight="1" x14ac:dyDescent="0.25">
      <c r="A3594" s="38" t="s">
        <v>141</v>
      </c>
      <c r="B3594" s="38" t="s">
        <v>172</v>
      </c>
      <c r="C3594" s="38" t="s">
        <v>2514</v>
      </c>
      <c r="D3594" s="38" t="s">
        <v>129</v>
      </c>
      <c r="E3594" s="38" t="s">
        <v>222</v>
      </c>
      <c r="F3594" s="38" t="s">
        <v>126</v>
      </c>
      <c r="G3594" s="38" t="s">
        <v>2515</v>
      </c>
      <c r="H3594" s="38" t="s">
        <v>2665</v>
      </c>
      <c r="I3594" s="39">
        <v>17766.16</v>
      </c>
      <c r="J3594" s="11">
        <f>VLOOKUP(LEFT(B3594,5),[1]Percents!$C:$M,9,FALSE)</f>
        <v>0.64170000000000005</v>
      </c>
      <c r="K3594" s="13">
        <f t="shared" ref="K3594:K3657" si="57">+I3594*J3594</f>
        <v>11400.544872</v>
      </c>
      <c r="L3594" s="22"/>
    </row>
    <row r="3595" spans="1:12" s="40" customFormat="1" ht="14.25" customHeight="1" x14ac:dyDescent="0.25">
      <c r="A3595" s="38" t="s">
        <v>141</v>
      </c>
      <c r="B3595" s="38" t="s">
        <v>172</v>
      </c>
      <c r="C3595" s="38" t="s">
        <v>2516</v>
      </c>
      <c r="D3595" s="38" t="s">
        <v>38</v>
      </c>
      <c r="E3595" s="38" t="s">
        <v>4</v>
      </c>
      <c r="F3595" s="38" t="s">
        <v>5</v>
      </c>
      <c r="G3595" s="38" t="s">
        <v>2517</v>
      </c>
      <c r="H3595" s="38" t="s">
        <v>2665</v>
      </c>
      <c r="I3595" s="39">
        <v>5807.07</v>
      </c>
      <c r="J3595" s="11">
        <f>VLOOKUP(LEFT(B3595,5),[1]Percents!$C:$M,9,FALSE)</f>
        <v>0.64170000000000005</v>
      </c>
      <c r="K3595" s="13">
        <f t="shared" si="57"/>
        <v>3726.3968190000001</v>
      </c>
      <c r="L3595" s="22"/>
    </row>
    <row r="3596" spans="1:12" s="40" customFormat="1" ht="14.25" customHeight="1" x14ac:dyDescent="0.25">
      <c r="A3596" s="38" t="s">
        <v>141</v>
      </c>
      <c r="B3596" s="38" t="s">
        <v>172</v>
      </c>
      <c r="C3596" s="38" t="s">
        <v>6284</v>
      </c>
      <c r="D3596" s="38" t="s">
        <v>6285</v>
      </c>
      <c r="E3596" s="38" t="s">
        <v>6286</v>
      </c>
      <c r="F3596" s="38" t="s">
        <v>6287</v>
      </c>
      <c r="G3596" s="38" t="s">
        <v>6288</v>
      </c>
      <c r="H3596" s="38" t="s">
        <v>2665</v>
      </c>
      <c r="I3596" s="39">
        <v>590.63</v>
      </c>
      <c r="J3596" s="11">
        <f>VLOOKUP(LEFT(B3596,5),[1]Percents!$C:$M,9,FALSE)</f>
        <v>0.64170000000000005</v>
      </c>
      <c r="K3596" s="13">
        <f t="shared" si="57"/>
        <v>379.007271</v>
      </c>
      <c r="L3596" s="22"/>
    </row>
    <row r="3597" spans="1:12" s="40" customFormat="1" ht="14.25" customHeight="1" x14ac:dyDescent="0.25">
      <c r="A3597" s="38" t="s">
        <v>243</v>
      </c>
      <c r="B3597" s="38" t="s">
        <v>203</v>
      </c>
      <c r="C3597" s="38" t="s">
        <v>2518</v>
      </c>
      <c r="D3597" s="38" t="s">
        <v>131</v>
      </c>
      <c r="E3597" s="38" t="s">
        <v>204</v>
      </c>
      <c r="F3597" s="38" t="s">
        <v>132</v>
      </c>
      <c r="G3597" s="38" t="s">
        <v>2519</v>
      </c>
      <c r="H3597" s="38" t="s">
        <v>2665</v>
      </c>
      <c r="I3597" s="39">
        <v>-4583.01</v>
      </c>
      <c r="J3597" s="11">
        <f>VLOOKUP(LEFT(B3597,5),[1]Percents!$C:$M,9,FALSE)</f>
        <v>0</v>
      </c>
      <c r="K3597" s="13">
        <f t="shared" si="57"/>
        <v>0</v>
      </c>
      <c r="L3597" s="22"/>
    </row>
    <row r="3598" spans="1:12" s="40" customFormat="1" ht="14.25" customHeight="1" x14ac:dyDescent="0.25">
      <c r="A3598" s="38" t="s">
        <v>243</v>
      </c>
      <c r="B3598" s="38" t="s">
        <v>203</v>
      </c>
      <c r="C3598" s="38" t="s">
        <v>12747</v>
      </c>
      <c r="D3598" s="38" t="s">
        <v>12748</v>
      </c>
      <c r="E3598" s="38" t="s">
        <v>4317</v>
      </c>
      <c r="F3598" s="38" t="s">
        <v>132</v>
      </c>
      <c r="G3598" s="38" t="s">
        <v>8673</v>
      </c>
      <c r="H3598" s="38" t="s">
        <v>2665</v>
      </c>
      <c r="I3598" s="39">
        <v>10341.959999999999</v>
      </c>
      <c r="J3598" s="11">
        <f>VLOOKUP(LEFT(B3598,5),[1]Percents!$C:$M,9,FALSE)</f>
        <v>0</v>
      </c>
      <c r="K3598" s="13">
        <f t="shared" si="57"/>
        <v>0</v>
      </c>
      <c r="L3598" s="22"/>
    </row>
    <row r="3599" spans="1:12" s="40" customFormat="1" ht="14.25" customHeight="1" x14ac:dyDescent="0.25">
      <c r="A3599" s="38" t="s">
        <v>141</v>
      </c>
      <c r="B3599" s="38" t="s">
        <v>245</v>
      </c>
      <c r="C3599" s="38" t="s">
        <v>2520</v>
      </c>
      <c r="D3599" s="38" t="s">
        <v>216</v>
      </c>
      <c r="E3599" s="38" t="s">
        <v>86</v>
      </c>
      <c r="F3599" s="38" t="s">
        <v>217</v>
      </c>
      <c r="G3599" s="38" t="s">
        <v>2159</v>
      </c>
      <c r="H3599" s="38" t="s">
        <v>2665</v>
      </c>
      <c r="I3599" s="39">
        <v>5008.47</v>
      </c>
      <c r="J3599" s="11">
        <f>VLOOKUP(LEFT(B3599,5),[1]Percents!$C:$M,9,FALSE)</f>
        <v>0.64170000000000005</v>
      </c>
      <c r="K3599" s="13">
        <f t="shared" si="57"/>
        <v>3213.9351990000005</v>
      </c>
      <c r="L3599" s="22"/>
    </row>
    <row r="3600" spans="1:12" s="40" customFormat="1" ht="14.25" customHeight="1" x14ac:dyDescent="0.25">
      <c r="A3600" s="38" t="s">
        <v>141</v>
      </c>
      <c r="B3600" s="38" t="s">
        <v>172</v>
      </c>
      <c r="C3600" s="38" t="s">
        <v>2521</v>
      </c>
      <c r="D3600" s="38" t="s">
        <v>37</v>
      </c>
      <c r="E3600" s="38" t="s">
        <v>273</v>
      </c>
      <c r="F3600" s="38" t="s">
        <v>15</v>
      </c>
      <c r="G3600" s="38" t="s">
        <v>2522</v>
      </c>
      <c r="H3600" s="38" t="s">
        <v>2665</v>
      </c>
      <c r="I3600" s="39">
        <v>6589.55</v>
      </c>
      <c r="J3600" s="11">
        <f>VLOOKUP(LEFT(B3600,5),[1]Percents!$C:$M,9,FALSE)</f>
        <v>0.64170000000000005</v>
      </c>
      <c r="K3600" s="13">
        <f t="shared" si="57"/>
        <v>4228.5142350000006</v>
      </c>
      <c r="L3600" s="22"/>
    </row>
    <row r="3601" spans="1:12" s="40" customFormat="1" ht="14.25" customHeight="1" x14ac:dyDescent="0.25">
      <c r="A3601" s="38" t="s">
        <v>141</v>
      </c>
      <c r="B3601" s="38" t="s">
        <v>172</v>
      </c>
      <c r="C3601" s="38" t="s">
        <v>2523</v>
      </c>
      <c r="D3601" s="38" t="s">
        <v>354</v>
      </c>
      <c r="E3601" s="38" t="s">
        <v>4498</v>
      </c>
      <c r="F3601" s="38" t="s">
        <v>351</v>
      </c>
      <c r="G3601" s="38" t="s">
        <v>1655</v>
      </c>
      <c r="H3601" s="38" t="s">
        <v>2665</v>
      </c>
      <c r="I3601" s="39">
        <v>3848</v>
      </c>
      <c r="J3601" s="11">
        <f>VLOOKUP(LEFT(B3601,5),[1]Percents!$C:$M,9,FALSE)</f>
        <v>0.64170000000000005</v>
      </c>
      <c r="K3601" s="13">
        <f t="shared" si="57"/>
        <v>2469.2616000000003</v>
      </c>
      <c r="L3601" s="22"/>
    </row>
    <row r="3602" spans="1:12" s="40" customFormat="1" ht="14.25" customHeight="1" x14ac:dyDescent="0.25">
      <c r="A3602" s="38" t="s">
        <v>141</v>
      </c>
      <c r="B3602" s="38" t="s">
        <v>172</v>
      </c>
      <c r="C3602" s="38" t="s">
        <v>9799</v>
      </c>
      <c r="D3602" s="38" t="s">
        <v>9800</v>
      </c>
      <c r="E3602" s="38" t="s">
        <v>946</v>
      </c>
      <c r="F3602" s="38" t="s">
        <v>9801</v>
      </c>
      <c r="G3602" s="38" t="s">
        <v>1809</v>
      </c>
      <c r="H3602" s="38" t="s">
        <v>2665</v>
      </c>
      <c r="I3602" s="39">
        <v>5747.03</v>
      </c>
      <c r="J3602" s="11">
        <f>VLOOKUP(LEFT(B3602,5),[1]Percents!$C:$M,9,FALSE)</f>
        <v>0.64170000000000005</v>
      </c>
      <c r="K3602" s="13">
        <f t="shared" si="57"/>
        <v>3687.8691510000003</v>
      </c>
      <c r="L3602" s="22"/>
    </row>
    <row r="3603" spans="1:12" s="40" customFormat="1" ht="14.25" customHeight="1" x14ac:dyDescent="0.25">
      <c r="A3603" s="38" t="s">
        <v>141</v>
      </c>
      <c r="B3603" s="38" t="s">
        <v>172</v>
      </c>
      <c r="C3603" s="38" t="s">
        <v>11278</v>
      </c>
      <c r="D3603" s="38" t="s">
        <v>11279</v>
      </c>
      <c r="E3603" s="38" t="s">
        <v>959</v>
      </c>
      <c r="F3603" s="38" t="s">
        <v>9801</v>
      </c>
      <c r="G3603" s="38" t="s">
        <v>7386</v>
      </c>
      <c r="H3603" s="38" t="s">
        <v>2665</v>
      </c>
      <c r="I3603" s="39">
        <v>563.33000000000004</v>
      </c>
      <c r="J3603" s="11">
        <f>VLOOKUP(LEFT(B3603,5),[1]Percents!$C:$M,9,FALSE)</f>
        <v>0.64170000000000005</v>
      </c>
      <c r="K3603" s="13">
        <f t="shared" si="57"/>
        <v>361.48886100000004</v>
      </c>
      <c r="L3603" s="22"/>
    </row>
    <row r="3604" spans="1:12" s="40" customFormat="1" ht="14.25" customHeight="1" x14ac:dyDescent="0.25">
      <c r="A3604" s="38" t="s">
        <v>141</v>
      </c>
      <c r="B3604" s="38" t="s">
        <v>172</v>
      </c>
      <c r="C3604" s="38" t="s">
        <v>2524</v>
      </c>
      <c r="D3604" s="38" t="s">
        <v>982</v>
      </c>
      <c r="E3604" s="38" t="s">
        <v>959</v>
      </c>
      <c r="F3604" s="38" t="s">
        <v>960</v>
      </c>
      <c r="G3604" s="38" t="s">
        <v>1809</v>
      </c>
      <c r="H3604" s="38" t="s">
        <v>2665</v>
      </c>
      <c r="I3604" s="39">
        <v>0</v>
      </c>
      <c r="J3604" s="11">
        <f>VLOOKUP(LEFT(B3604,5),[1]Percents!$C:$M,9,FALSE)</f>
        <v>0.64170000000000005</v>
      </c>
      <c r="K3604" s="13">
        <f t="shared" si="57"/>
        <v>0</v>
      </c>
      <c r="L3604" s="22"/>
    </row>
    <row r="3605" spans="1:12" s="40" customFormat="1" ht="14.25" customHeight="1" x14ac:dyDescent="0.25">
      <c r="A3605" s="38" t="s">
        <v>141</v>
      </c>
      <c r="B3605" s="38" t="s">
        <v>172</v>
      </c>
      <c r="C3605" s="38" t="s">
        <v>6978</v>
      </c>
      <c r="D3605" s="38" t="s">
        <v>6979</v>
      </c>
      <c r="E3605" s="38" t="s">
        <v>6980</v>
      </c>
      <c r="F3605" s="38" t="s">
        <v>960</v>
      </c>
      <c r="G3605" s="38" t="s">
        <v>3112</v>
      </c>
      <c r="H3605" s="38" t="s">
        <v>2665</v>
      </c>
      <c r="I3605" s="39">
        <v>580</v>
      </c>
      <c r="J3605" s="11">
        <f>VLOOKUP(LEFT(B3605,5),[1]Percents!$C:$M,9,FALSE)</f>
        <v>0.64170000000000005</v>
      </c>
      <c r="K3605" s="13">
        <f t="shared" si="57"/>
        <v>372.18600000000004</v>
      </c>
      <c r="L3605" s="22"/>
    </row>
    <row r="3606" spans="1:12" s="40" customFormat="1" ht="14.25" customHeight="1" x14ac:dyDescent="0.25">
      <c r="A3606" s="38" t="s">
        <v>141</v>
      </c>
      <c r="B3606" s="38" t="s">
        <v>172</v>
      </c>
      <c r="C3606" s="38" t="s">
        <v>2525</v>
      </c>
      <c r="D3606" s="38" t="s">
        <v>463</v>
      </c>
      <c r="E3606" s="38" t="s">
        <v>104</v>
      </c>
      <c r="F3606" s="38" t="s">
        <v>464</v>
      </c>
      <c r="G3606" s="38" t="s">
        <v>1673</v>
      </c>
      <c r="H3606" s="38" t="s">
        <v>2665</v>
      </c>
      <c r="I3606" s="39">
        <v>3965.22</v>
      </c>
      <c r="J3606" s="11">
        <f>VLOOKUP(LEFT(B3606,5),[1]Percents!$C:$M,9,FALSE)</f>
        <v>0.64170000000000005</v>
      </c>
      <c r="K3606" s="13">
        <f t="shared" si="57"/>
        <v>2544.4816740000001</v>
      </c>
      <c r="L3606" s="22"/>
    </row>
    <row r="3607" spans="1:12" s="40" customFormat="1" ht="14.25" customHeight="1" x14ac:dyDescent="0.25">
      <c r="A3607" s="38" t="s">
        <v>141</v>
      </c>
      <c r="B3607" s="38" t="s">
        <v>172</v>
      </c>
      <c r="C3607" s="38" t="s">
        <v>9228</v>
      </c>
      <c r="D3607" s="38" t="s">
        <v>9229</v>
      </c>
      <c r="E3607" s="38" t="s">
        <v>274</v>
      </c>
      <c r="F3607" s="38" t="s">
        <v>722</v>
      </c>
      <c r="G3607" s="38" t="s">
        <v>1690</v>
      </c>
      <c r="H3607" s="38" t="s">
        <v>2665</v>
      </c>
      <c r="I3607" s="39">
        <v>1266.47</v>
      </c>
      <c r="J3607" s="11">
        <f>VLOOKUP(LEFT(B3607,5),[1]Percents!$C:$M,9,FALSE)</f>
        <v>0.64170000000000005</v>
      </c>
      <c r="K3607" s="13">
        <f t="shared" si="57"/>
        <v>812.69379900000013</v>
      </c>
      <c r="L3607" s="22"/>
    </row>
    <row r="3608" spans="1:12" s="40" customFormat="1" ht="14.25" customHeight="1" x14ac:dyDescent="0.25">
      <c r="A3608" s="38" t="s">
        <v>243</v>
      </c>
      <c r="B3608" s="38" t="s">
        <v>203</v>
      </c>
      <c r="C3608" s="38" t="s">
        <v>2526</v>
      </c>
      <c r="D3608" s="38" t="s">
        <v>820</v>
      </c>
      <c r="E3608" s="38" t="s">
        <v>582</v>
      </c>
      <c r="F3608" s="38" t="s">
        <v>722</v>
      </c>
      <c r="G3608" s="38" t="s">
        <v>1690</v>
      </c>
      <c r="H3608" s="38" t="s">
        <v>2665</v>
      </c>
      <c r="I3608" s="39">
        <v>-240.08</v>
      </c>
      <c r="J3608" s="11">
        <f>VLOOKUP(LEFT(B3608,5),[1]Percents!$C:$M,9,FALSE)</f>
        <v>0</v>
      </c>
      <c r="K3608" s="13">
        <f t="shared" si="57"/>
        <v>0</v>
      </c>
      <c r="L3608" s="22"/>
    </row>
    <row r="3609" spans="1:12" s="40" customFormat="1" ht="14.25" customHeight="1" x14ac:dyDescent="0.25">
      <c r="A3609" s="38" t="s">
        <v>141</v>
      </c>
      <c r="B3609" s="38" t="s">
        <v>172</v>
      </c>
      <c r="C3609" s="38" t="s">
        <v>2527</v>
      </c>
      <c r="D3609" s="38" t="s">
        <v>847</v>
      </c>
      <c r="E3609" s="38" t="s">
        <v>103</v>
      </c>
      <c r="F3609" s="38" t="s">
        <v>848</v>
      </c>
      <c r="G3609" s="38" t="s">
        <v>2528</v>
      </c>
      <c r="H3609" s="38" t="s">
        <v>2665</v>
      </c>
      <c r="I3609" s="39">
        <v>3572.77</v>
      </c>
      <c r="J3609" s="11">
        <f>VLOOKUP(LEFT(B3609,5),[1]Percents!$C:$M,9,FALSE)</f>
        <v>0.64170000000000005</v>
      </c>
      <c r="K3609" s="13">
        <f t="shared" si="57"/>
        <v>2292.6465090000002</v>
      </c>
      <c r="L3609" s="22"/>
    </row>
    <row r="3610" spans="1:12" s="40" customFormat="1" ht="14.25" customHeight="1" x14ac:dyDescent="0.25">
      <c r="A3610" s="38" t="s">
        <v>141</v>
      </c>
      <c r="B3610" s="38" t="s">
        <v>172</v>
      </c>
      <c r="C3610" s="38" t="s">
        <v>6289</v>
      </c>
      <c r="D3610" s="38" t="s">
        <v>6290</v>
      </c>
      <c r="E3610" s="38" t="s">
        <v>792</v>
      </c>
      <c r="F3610" s="38" t="s">
        <v>6291</v>
      </c>
      <c r="G3610" s="38" t="s">
        <v>1696</v>
      </c>
      <c r="H3610" s="38" t="s">
        <v>2665</v>
      </c>
      <c r="I3610" s="39">
        <v>1318.39</v>
      </c>
      <c r="J3610" s="11">
        <f>VLOOKUP(LEFT(B3610,5),[1]Percents!$C:$M,9,FALSE)</f>
        <v>0.64170000000000005</v>
      </c>
      <c r="K3610" s="13">
        <f t="shared" si="57"/>
        <v>846.01086300000009</v>
      </c>
      <c r="L3610" s="22"/>
    </row>
    <row r="3611" spans="1:12" s="40" customFormat="1" ht="14.25" customHeight="1" x14ac:dyDescent="0.25">
      <c r="A3611" s="38" t="s">
        <v>243</v>
      </c>
      <c r="B3611" s="38" t="s">
        <v>50</v>
      </c>
      <c r="C3611" s="38" t="s">
        <v>2529</v>
      </c>
      <c r="D3611" s="38" t="s">
        <v>1061</v>
      </c>
      <c r="E3611" s="38" t="s">
        <v>386</v>
      </c>
      <c r="F3611" s="38" t="s">
        <v>1062</v>
      </c>
      <c r="G3611" s="38" t="s">
        <v>1729</v>
      </c>
      <c r="H3611" s="38" t="s">
        <v>2665</v>
      </c>
      <c r="I3611" s="39">
        <v>0</v>
      </c>
      <c r="J3611" s="11">
        <f>VLOOKUP(LEFT(B3611,5),[1]Percents!$C:$M,9,FALSE)</f>
        <v>0</v>
      </c>
      <c r="K3611" s="13">
        <f t="shared" si="57"/>
        <v>0</v>
      </c>
      <c r="L3611" s="22"/>
    </row>
    <row r="3612" spans="1:12" s="40" customFormat="1" ht="14.25" customHeight="1" x14ac:dyDescent="0.25">
      <c r="A3612" s="38" t="s">
        <v>243</v>
      </c>
      <c r="B3612" s="38" t="s">
        <v>289</v>
      </c>
      <c r="C3612" s="38" t="s">
        <v>2530</v>
      </c>
      <c r="D3612" s="38" t="s">
        <v>1353</v>
      </c>
      <c r="E3612" s="38" t="s">
        <v>622</v>
      </c>
      <c r="F3612" s="38" t="s">
        <v>1354</v>
      </c>
      <c r="G3612" s="38" t="s">
        <v>1710</v>
      </c>
      <c r="H3612" s="38" t="s">
        <v>2665</v>
      </c>
      <c r="I3612" s="39">
        <v>0</v>
      </c>
      <c r="J3612" s="11">
        <f>VLOOKUP(LEFT(B3612,5),[1]Percents!$C:$M,9,FALSE)</f>
        <v>0</v>
      </c>
      <c r="K3612" s="13">
        <f t="shared" si="57"/>
        <v>0</v>
      </c>
      <c r="L3612" s="22"/>
    </row>
    <row r="3613" spans="1:12" s="40" customFormat="1" ht="14.25" customHeight="1" x14ac:dyDescent="0.25">
      <c r="A3613" s="38" t="s">
        <v>243</v>
      </c>
      <c r="B3613" s="38" t="s">
        <v>290</v>
      </c>
      <c r="C3613" s="38" t="s">
        <v>2531</v>
      </c>
      <c r="D3613" s="38" t="s">
        <v>1086</v>
      </c>
      <c r="E3613" s="38" t="s">
        <v>71</v>
      </c>
      <c r="F3613" s="38" t="s">
        <v>1087</v>
      </c>
      <c r="G3613" s="38" t="s">
        <v>1729</v>
      </c>
      <c r="H3613" s="38" t="s">
        <v>2665</v>
      </c>
      <c r="I3613" s="39">
        <v>2318.61</v>
      </c>
      <c r="J3613" s="11">
        <f>VLOOKUP(LEFT(B3613,5),[1]Percents!$C:$M,9,FALSE)</f>
        <v>0</v>
      </c>
      <c r="K3613" s="13">
        <f t="shared" si="57"/>
        <v>0</v>
      </c>
      <c r="L3613" s="22"/>
    </row>
    <row r="3614" spans="1:12" s="40" customFormat="1" ht="14.25" customHeight="1" x14ac:dyDescent="0.25">
      <c r="A3614" s="38" t="s">
        <v>243</v>
      </c>
      <c r="B3614" s="38" t="s">
        <v>118</v>
      </c>
      <c r="C3614" s="38" t="s">
        <v>2532</v>
      </c>
      <c r="D3614" s="38" t="s">
        <v>1200</v>
      </c>
      <c r="E3614" s="38" t="s">
        <v>40</v>
      </c>
      <c r="F3614" s="38" t="s">
        <v>1201</v>
      </c>
      <c r="G3614" s="38" t="s">
        <v>1710</v>
      </c>
      <c r="H3614" s="38" t="s">
        <v>2665</v>
      </c>
      <c r="I3614" s="39">
        <v>0</v>
      </c>
      <c r="J3614" s="11">
        <f>VLOOKUP(LEFT(B3614,5),[1]Percents!$C:$M,9,FALSE)</f>
        <v>0</v>
      </c>
      <c r="K3614" s="13">
        <f t="shared" si="57"/>
        <v>0</v>
      </c>
      <c r="L3614" s="22"/>
    </row>
    <row r="3615" spans="1:12" s="40" customFormat="1" ht="14.25" customHeight="1" x14ac:dyDescent="0.25">
      <c r="A3615" s="38" t="s">
        <v>243</v>
      </c>
      <c r="B3615" s="38" t="s">
        <v>289</v>
      </c>
      <c r="C3615" s="38" t="s">
        <v>2533</v>
      </c>
      <c r="D3615" s="38" t="s">
        <v>1580</v>
      </c>
      <c r="E3615" s="38" t="s">
        <v>1581</v>
      </c>
      <c r="F3615" s="38" t="s">
        <v>1201</v>
      </c>
      <c r="G3615" s="38" t="s">
        <v>1710</v>
      </c>
      <c r="H3615" s="38" t="s">
        <v>2665</v>
      </c>
      <c r="I3615" s="39">
        <v>0</v>
      </c>
      <c r="J3615" s="11">
        <f>VLOOKUP(LEFT(B3615,5),[1]Percents!$C:$M,9,FALSE)</f>
        <v>0</v>
      </c>
      <c r="K3615" s="13">
        <f t="shared" si="57"/>
        <v>0</v>
      </c>
      <c r="L3615" s="22"/>
    </row>
    <row r="3616" spans="1:12" s="40" customFormat="1" ht="14.25" customHeight="1" x14ac:dyDescent="0.25">
      <c r="A3616" s="38" t="s">
        <v>243</v>
      </c>
      <c r="B3616" s="38" t="s">
        <v>290</v>
      </c>
      <c r="C3616" s="38" t="s">
        <v>2534</v>
      </c>
      <c r="D3616" s="38" t="s">
        <v>1582</v>
      </c>
      <c r="E3616" s="38" t="s">
        <v>206</v>
      </c>
      <c r="F3616" s="38" t="s">
        <v>1583</v>
      </c>
      <c r="G3616" s="38" t="s">
        <v>1769</v>
      </c>
      <c r="H3616" s="38" t="s">
        <v>2665</v>
      </c>
      <c r="I3616" s="39">
        <v>2295.5100000000002</v>
      </c>
      <c r="J3616" s="11">
        <f>VLOOKUP(LEFT(B3616,5),[1]Percents!$C:$M,9,FALSE)</f>
        <v>0</v>
      </c>
      <c r="K3616" s="13">
        <f t="shared" si="57"/>
        <v>0</v>
      </c>
      <c r="L3616" s="22"/>
    </row>
    <row r="3617" spans="1:12" s="40" customFormat="1" ht="14.25" customHeight="1" x14ac:dyDescent="0.25">
      <c r="A3617" s="38" t="s">
        <v>243</v>
      </c>
      <c r="B3617" s="38" t="s">
        <v>290</v>
      </c>
      <c r="C3617" s="38" t="s">
        <v>2662</v>
      </c>
      <c r="D3617" s="38" t="s">
        <v>2663</v>
      </c>
      <c r="E3617" s="38" t="s">
        <v>130</v>
      </c>
      <c r="F3617" s="38" t="s">
        <v>2664</v>
      </c>
      <c r="G3617" s="38" t="s">
        <v>1766</v>
      </c>
      <c r="H3617" s="38" t="s">
        <v>2665</v>
      </c>
      <c r="I3617" s="39">
        <v>0</v>
      </c>
      <c r="J3617" s="11">
        <f>VLOOKUP(LEFT(B3617,5),[1]Percents!$C:$M,9,FALSE)</f>
        <v>0</v>
      </c>
      <c r="K3617" s="13">
        <f t="shared" si="57"/>
        <v>0</v>
      </c>
      <c r="L3617" s="22"/>
    </row>
    <row r="3618" spans="1:12" s="40" customFormat="1" ht="14.25" customHeight="1" x14ac:dyDescent="0.25">
      <c r="A3618" s="38" t="s">
        <v>243</v>
      </c>
      <c r="B3618" s="38" t="s">
        <v>290</v>
      </c>
      <c r="C3618" s="38" t="s">
        <v>5750</v>
      </c>
      <c r="D3618" s="38" t="s">
        <v>5751</v>
      </c>
      <c r="E3618" s="38" t="s">
        <v>49</v>
      </c>
      <c r="F3618" s="38" t="s">
        <v>2664</v>
      </c>
      <c r="G3618" s="38" t="s">
        <v>1766</v>
      </c>
      <c r="H3618" s="38" t="s">
        <v>2665</v>
      </c>
      <c r="I3618" s="39">
        <v>0</v>
      </c>
      <c r="J3618" s="11">
        <f>VLOOKUP(LEFT(B3618,5),[1]Percents!$C:$M,9,FALSE)</f>
        <v>0</v>
      </c>
      <c r="K3618" s="13">
        <f t="shared" si="57"/>
        <v>0</v>
      </c>
      <c r="L3618" s="22"/>
    </row>
    <row r="3619" spans="1:12" s="40" customFormat="1" ht="14.25" customHeight="1" x14ac:dyDescent="0.25">
      <c r="A3619" s="38" t="s">
        <v>243</v>
      </c>
      <c r="B3619" s="38" t="s">
        <v>2543</v>
      </c>
      <c r="C3619" s="38" t="s">
        <v>3884</v>
      </c>
      <c r="D3619" s="38" t="s">
        <v>3885</v>
      </c>
      <c r="E3619" s="38" t="s">
        <v>327</v>
      </c>
      <c r="F3619" s="38" t="s">
        <v>3886</v>
      </c>
      <c r="G3619" s="38" t="s">
        <v>3887</v>
      </c>
      <c r="H3619" s="38" t="s">
        <v>2665</v>
      </c>
      <c r="I3619" s="39">
        <v>4069.37</v>
      </c>
      <c r="J3619" s="11">
        <f>VLOOKUP(LEFT(B3619,5),[1]Percents!$C:$M,9,FALSE)</f>
        <v>0</v>
      </c>
      <c r="K3619" s="13">
        <f t="shared" si="57"/>
        <v>0</v>
      </c>
      <c r="L3619" s="22"/>
    </row>
    <row r="3620" spans="1:12" s="40" customFormat="1" ht="14.25" customHeight="1" x14ac:dyDescent="0.25">
      <c r="A3620" s="38" t="s">
        <v>243</v>
      </c>
      <c r="B3620" s="38" t="s">
        <v>2543</v>
      </c>
      <c r="C3620" s="38" t="s">
        <v>4941</v>
      </c>
      <c r="D3620" s="38" t="s">
        <v>4942</v>
      </c>
      <c r="E3620" s="38" t="s">
        <v>327</v>
      </c>
      <c r="F3620" s="38" t="s">
        <v>3886</v>
      </c>
      <c r="G3620" s="38" t="s">
        <v>3887</v>
      </c>
      <c r="H3620" s="38" t="s">
        <v>2665</v>
      </c>
      <c r="I3620" s="39">
        <v>241.55</v>
      </c>
      <c r="J3620" s="11">
        <f>VLOOKUP(LEFT(B3620,5),[1]Percents!$C:$M,9,FALSE)</f>
        <v>0</v>
      </c>
      <c r="K3620" s="13">
        <f t="shared" si="57"/>
        <v>0</v>
      </c>
      <c r="L3620" s="22"/>
    </row>
    <row r="3621" spans="1:12" s="40" customFormat="1" ht="14.25" customHeight="1" x14ac:dyDescent="0.25">
      <c r="A3621" s="38" t="s">
        <v>243</v>
      </c>
      <c r="B3621" s="38" t="s">
        <v>290</v>
      </c>
      <c r="C3621" s="38" t="s">
        <v>9230</v>
      </c>
      <c r="D3621" s="38" t="s">
        <v>9231</v>
      </c>
      <c r="E3621" s="38" t="s">
        <v>1</v>
      </c>
      <c r="F3621" s="38" t="s">
        <v>3886</v>
      </c>
      <c r="G3621" s="38" t="s">
        <v>3887</v>
      </c>
      <c r="H3621" s="38" t="s">
        <v>2665</v>
      </c>
      <c r="I3621" s="39">
        <v>0</v>
      </c>
      <c r="J3621" s="11">
        <f>VLOOKUP(LEFT(B3621,5),[1]Percents!$C:$M,9,FALSE)</f>
        <v>0</v>
      </c>
      <c r="K3621" s="13">
        <f t="shared" si="57"/>
        <v>0</v>
      </c>
      <c r="L3621" s="22"/>
    </row>
    <row r="3622" spans="1:12" s="40" customFormat="1" ht="14.25" customHeight="1" x14ac:dyDescent="0.25">
      <c r="A3622" s="38" t="s">
        <v>213</v>
      </c>
      <c r="B3622" s="38" t="s">
        <v>270</v>
      </c>
      <c r="C3622" s="38" t="s">
        <v>4079</v>
      </c>
      <c r="D3622" s="38" t="s">
        <v>4080</v>
      </c>
      <c r="E3622" s="38" t="s">
        <v>52</v>
      </c>
      <c r="F3622" s="38" t="s">
        <v>4081</v>
      </c>
      <c r="G3622" s="38" t="s">
        <v>3744</v>
      </c>
      <c r="H3622" s="38" t="s">
        <v>2665</v>
      </c>
      <c r="I3622" s="39">
        <v>1067.77</v>
      </c>
      <c r="J3622" s="11">
        <f>VLOOKUP(LEFT(B3622,5),[1]Percents!$C:$M,9,FALSE)</f>
        <v>0</v>
      </c>
      <c r="K3622" s="13">
        <f t="shared" si="57"/>
        <v>0</v>
      </c>
      <c r="L3622" s="22"/>
    </row>
    <row r="3623" spans="1:12" s="40" customFormat="1" ht="14.25" customHeight="1" x14ac:dyDescent="0.25">
      <c r="A3623" s="38" t="s">
        <v>141</v>
      </c>
      <c r="B3623" s="38" t="s">
        <v>172</v>
      </c>
      <c r="C3623" s="38" t="s">
        <v>4185</v>
      </c>
      <c r="D3623" s="38" t="s">
        <v>4186</v>
      </c>
      <c r="E3623" s="38" t="s">
        <v>3635</v>
      </c>
      <c r="F3623" s="38" t="s">
        <v>4187</v>
      </c>
      <c r="G3623" s="38" t="s">
        <v>4072</v>
      </c>
      <c r="H3623" s="38" t="s">
        <v>2665</v>
      </c>
      <c r="I3623" s="39">
        <v>4294.75</v>
      </c>
      <c r="J3623" s="11">
        <f>VLOOKUP(LEFT(B3623,5),[1]Percents!$C:$M,9,FALSE)</f>
        <v>0.64170000000000005</v>
      </c>
      <c r="K3623" s="13">
        <f t="shared" si="57"/>
        <v>2755.9410750000002</v>
      </c>
      <c r="L3623" s="22"/>
    </row>
    <row r="3624" spans="1:12" s="40" customFormat="1" ht="14.25" customHeight="1" x14ac:dyDescent="0.25">
      <c r="A3624" s="38" t="s">
        <v>243</v>
      </c>
      <c r="B3624" s="38" t="s">
        <v>290</v>
      </c>
      <c r="C3624" s="38" t="s">
        <v>4082</v>
      </c>
      <c r="D3624" s="38" t="s">
        <v>4083</v>
      </c>
      <c r="E3624" s="38" t="s">
        <v>272</v>
      </c>
      <c r="F3624" s="38" t="s">
        <v>4547</v>
      </c>
      <c r="G3624" s="38" t="s">
        <v>3905</v>
      </c>
      <c r="H3624" s="38" t="s">
        <v>2665</v>
      </c>
      <c r="I3624" s="39">
        <v>10967.81</v>
      </c>
      <c r="J3624" s="11">
        <f>VLOOKUP(LEFT(B3624,5),[1]Percents!$C:$M,9,FALSE)</f>
        <v>0</v>
      </c>
      <c r="K3624" s="13">
        <f t="shared" si="57"/>
        <v>0</v>
      </c>
      <c r="L3624" s="22"/>
    </row>
    <row r="3625" spans="1:12" s="40" customFormat="1" ht="14.25" customHeight="1" x14ac:dyDescent="0.25">
      <c r="A3625" s="38" t="s">
        <v>243</v>
      </c>
      <c r="B3625" s="38" t="s">
        <v>290</v>
      </c>
      <c r="C3625" s="38" t="s">
        <v>4084</v>
      </c>
      <c r="D3625" s="38" t="s">
        <v>4085</v>
      </c>
      <c r="E3625" s="38" t="s">
        <v>6803</v>
      </c>
      <c r="F3625" s="38" t="s">
        <v>4547</v>
      </c>
      <c r="G3625" s="38" t="s">
        <v>3905</v>
      </c>
      <c r="H3625" s="38" t="s">
        <v>2665</v>
      </c>
      <c r="I3625" s="39">
        <v>1493.81</v>
      </c>
      <c r="J3625" s="11">
        <f>VLOOKUP(LEFT(B3625,5),[1]Percents!$C:$M,9,FALSE)</f>
        <v>0</v>
      </c>
      <c r="K3625" s="13">
        <f t="shared" si="57"/>
        <v>0</v>
      </c>
      <c r="L3625" s="22"/>
    </row>
    <row r="3626" spans="1:12" s="40" customFormat="1" ht="14.25" customHeight="1" x14ac:dyDescent="0.25">
      <c r="A3626" s="38" t="s">
        <v>243</v>
      </c>
      <c r="B3626" s="38" t="s">
        <v>50</v>
      </c>
      <c r="C3626" s="38" t="s">
        <v>9232</v>
      </c>
      <c r="D3626" s="38" t="s">
        <v>9233</v>
      </c>
      <c r="E3626" s="38" t="s">
        <v>348</v>
      </c>
      <c r="F3626" s="38" t="s">
        <v>9234</v>
      </c>
      <c r="G3626" s="38" t="s">
        <v>4569</v>
      </c>
      <c r="H3626" s="38" t="s">
        <v>2665</v>
      </c>
      <c r="I3626" s="39">
        <v>5958.43</v>
      </c>
      <c r="J3626" s="11">
        <f>VLOOKUP(LEFT(B3626,5),[1]Percents!$C:$M,9,FALSE)</f>
        <v>0</v>
      </c>
      <c r="K3626" s="13">
        <f t="shared" si="57"/>
        <v>0</v>
      </c>
      <c r="L3626" s="22"/>
    </row>
    <row r="3627" spans="1:12" s="40" customFormat="1" ht="14.25" customHeight="1" x14ac:dyDescent="0.25">
      <c r="A3627" s="38" t="s">
        <v>243</v>
      </c>
      <c r="B3627" s="38" t="s">
        <v>290</v>
      </c>
      <c r="C3627" s="38" t="s">
        <v>6064</v>
      </c>
      <c r="D3627" s="38" t="s">
        <v>6065</v>
      </c>
      <c r="E3627" s="38" t="s">
        <v>6066</v>
      </c>
      <c r="F3627" s="38" t="s">
        <v>6067</v>
      </c>
      <c r="G3627" s="38" t="s">
        <v>4957</v>
      </c>
      <c r="H3627" s="38" t="s">
        <v>2665</v>
      </c>
      <c r="I3627" s="39">
        <v>217.72</v>
      </c>
      <c r="J3627" s="11">
        <f>VLOOKUP(LEFT(B3627,5),[1]Percents!$C:$M,9,FALSE)</f>
        <v>0</v>
      </c>
      <c r="K3627" s="13">
        <f t="shared" si="57"/>
        <v>0</v>
      </c>
      <c r="L3627" s="22"/>
    </row>
    <row r="3628" spans="1:12" s="40" customFormat="1" ht="14.25" customHeight="1" x14ac:dyDescent="0.25">
      <c r="A3628" s="38" t="s">
        <v>243</v>
      </c>
      <c r="B3628" s="38" t="s">
        <v>290</v>
      </c>
      <c r="C3628" s="38" t="s">
        <v>8425</v>
      </c>
      <c r="D3628" s="38" t="s">
        <v>8426</v>
      </c>
      <c r="E3628" s="38" t="s">
        <v>1</v>
      </c>
      <c r="F3628" s="38" t="s">
        <v>8427</v>
      </c>
      <c r="G3628" s="38" t="s">
        <v>7901</v>
      </c>
      <c r="H3628" s="38" t="s">
        <v>2665</v>
      </c>
      <c r="I3628" s="39">
        <v>6228</v>
      </c>
      <c r="J3628" s="11">
        <f>VLOOKUP(LEFT(B3628,5),[1]Percents!$C:$M,9,FALSE)</f>
        <v>0</v>
      </c>
      <c r="K3628" s="13">
        <f t="shared" si="57"/>
        <v>0</v>
      </c>
      <c r="L3628" s="22"/>
    </row>
    <row r="3629" spans="1:12" s="40" customFormat="1" ht="14.25" customHeight="1" x14ac:dyDescent="0.25">
      <c r="A3629" s="38" t="s">
        <v>243</v>
      </c>
      <c r="B3629" s="38" t="s">
        <v>50</v>
      </c>
      <c r="C3629" s="38" t="s">
        <v>11280</v>
      </c>
      <c r="D3629" s="38" t="s">
        <v>11281</v>
      </c>
      <c r="E3629" s="38" t="s">
        <v>348</v>
      </c>
      <c r="F3629" s="38" t="s">
        <v>8427</v>
      </c>
      <c r="G3629" s="38" t="s">
        <v>7901</v>
      </c>
      <c r="H3629" s="38" t="s">
        <v>2665</v>
      </c>
      <c r="I3629" s="39">
        <v>2593.06</v>
      </c>
      <c r="J3629" s="11">
        <f>VLOOKUP(LEFT(B3629,5),[1]Percents!$C:$M,9,FALSE)</f>
        <v>0</v>
      </c>
      <c r="K3629" s="13">
        <f t="shared" si="57"/>
        <v>0</v>
      </c>
      <c r="L3629" s="22"/>
    </row>
    <row r="3630" spans="1:12" s="40" customFormat="1" ht="14.25" customHeight="1" x14ac:dyDescent="0.25">
      <c r="A3630" s="38" t="s">
        <v>243</v>
      </c>
      <c r="B3630" s="38" t="s">
        <v>290</v>
      </c>
      <c r="C3630" s="38" t="s">
        <v>9235</v>
      </c>
      <c r="D3630" s="38" t="s">
        <v>9236</v>
      </c>
      <c r="E3630" s="38" t="s">
        <v>3447</v>
      </c>
      <c r="F3630" s="38" t="s">
        <v>8427</v>
      </c>
      <c r="G3630" s="38" t="s">
        <v>7901</v>
      </c>
      <c r="H3630" s="38" t="s">
        <v>2665</v>
      </c>
      <c r="I3630" s="39">
        <v>0</v>
      </c>
      <c r="J3630" s="11">
        <f>VLOOKUP(LEFT(B3630,5),[1]Percents!$C:$M,9,FALSE)</f>
        <v>0</v>
      </c>
      <c r="K3630" s="13">
        <f t="shared" si="57"/>
        <v>0</v>
      </c>
      <c r="L3630" s="22"/>
    </row>
    <row r="3631" spans="1:12" s="40" customFormat="1" ht="14.25" customHeight="1" x14ac:dyDescent="0.25">
      <c r="A3631" s="38" t="s">
        <v>243</v>
      </c>
      <c r="B3631" s="38" t="s">
        <v>290</v>
      </c>
      <c r="C3631" s="38" t="s">
        <v>9237</v>
      </c>
      <c r="D3631" s="38" t="s">
        <v>9238</v>
      </c>
      <c r="E3631" s="38" t="s">
        <v>1438</v>
      </c>
      <c r="F3631" s="38" t="s">
        <v>8427</v>
      </c>
      <c r="G3631" s="38" t="s">
        <v>7901</v>
      </c>
      <c r="H3631" s="38" t="s">
        <v>2665</v>
      </c>
      <c r="I3631" s="39">
        <v>1128.67</v>
      </c>
      <c r="J3631" s="11">
        <f>VLOOKUP(LEFT(B3631,5),[1]Percents!$C:$M,9,FALSE)</f>
        <v>0</v>
      </c>
      <c r="K3631" s="13">
        <f t="shared" si="57"/>
        <v>0</v>
      </c>
      <c r="L3631" s="22"/>
    </row>
    <row r="3632" spans="1:12" s="40" customFormat="1" ht="14.25" customHeight="1" x14ac:dyDescent="0.25">
      <c r="A3632" s="38" t="s">
        <v>243</v>
      </c>
      <c r="B3632" s="38" t="s">
        <v>50</v>
      </c>
      <c r="C3632" s="38" t="s">
        <v>10332</v>
      </c>
      <c r="D3632" s="38" t="s">
        <v>10333</v>
      </c>
      <c r="E3632" s="38" t="s">
        <v>201</v>
      </c>
      <c r="F3632" s="38" t="s">
        <v>8046</v>
      </c>
      <c r="G3632" s="38" t="s">
        <v>8234</v>
      </c>
      <c r="H3632" s="38" t="s">
        <v>2665</v>
      </c>
      <c r="I3632" s="39">
        <v>11833.54</v>
      </c>
      <c r="J3632" s="11">
        <f>VLOOKUP(LEFT(B3632,5),[1]Percents!$C:$M,9,FALSE)</f>
        <v>0</v>
      </c>
      <c r="K3632" s="13">
        <f t="shared" si="57"/>
        <v>0</v>
      </c>
      <c r="L3632" s="22"/>
    </row>
    <row r="3633" spans="1:12" s="40" customFormat="1" ht="14.25" customHeight="1" x14ac:dyDescent="0.25">
      <c r="A3633" s="38" t="s">
        <v>243</v>
      </c>
      <c r="B3633" s="38" t="s">
        <v>50</v>
      </c>
      <c r="C3633" s="38" t="s">
        <v>8044</v>
      </c>
      <c r="D3633" s="38" t="s">
        <v>8045</v>
      </c>
      <c r="E3633" s="38" t="s">
        <v>19</v>
      </c>
      <c r="F3633" s="38" t="s">
        <v>8046</v>
      </c>
      <c r="G3633" s="38" t="s">
        <v>7661</v>
      </c>
      <c r="H3633" s="38" t="s">
        <v>2665</v>
      </c>
      <c r="I3633" s="39">
        <v>0</v>
      </c>
      <c r="J3633" s="11">
        <f>VLOOKUP(LEFT(B3633,5),[1]Percents!$C:$M,9,FALSE)</f>
        <v>0</v>
      </c>
      <c r="K3633" s="13">
        <f t="shared" si="57"/>
        <v>0</v>
      </c>
      <c r="L3633" s="22"/>
    </row>
    <row r="3634" spans="1:12" s="40" customFormat="1" ht="14.25" customHeight="1" x14ac:dyDescent="0.25">
      <c r="A3634" s="38" t="s">
        <v>243</v>
      </c>
      <c r="B3634" s="38" t="s">
        <v>50</v>
      </c>
      <c r="C3634" s="38" t="s">
        <v>8044</v>
      </c>
      <c r="D3634" s="38" t="s">
        <v>8045</v>
      </c>
      <c r="E3634" s="38" t="s">
        <v>19</v>
      </c>
      <c r="F3634" s="38" t="s">
        <v>8046</v>
      </c>
      <c r="G3634" s="38" t="s">
        <v>8234</v>
      </c>
      <c r="H3634" s="38" t="s">
        <v>2665</v>
      </c>
      <c r="I3634" s="39">
        <v>3306.96</v>
      </c>
      <c r="J3634" s="11">
        <f>VLOOKUP(LEFT(B3634,5),[1]Percents!$C:$M,9,FALSE)</f>
        <v>0</v>
      </c>
      <c r="K3634" s="13">
        <f t="shared" si="57"/>
        <v>0</v>
      </c>
      <c r="L3634" s="22"/>
    </row>
    <row r="3635" spans="1:12" s="40" customFormat="1" ht="14.25" customHeight="1" x14ac:dyDescent="0.25">
      <c r="A3635" s="38" t="s">
        <v>243</v>
      </c>
      <c r="B3635" s="38" t="s">
        <v>50</v>
      </c>
      <c r="C3635" s="38" t="s">
        <v>9802</v>
      </c>
      <c r="D3635" s="38" t="s">
        <v>9803</v>
      </c>
      <c r="E3635" s="38" t="s">
        <v>386</v>
      </c>
      <c r="F3635" s="38" t="s">
        <v>9804</v>
      </c>
      <c r="G3635" s="38" t="s">
        <v>8589</v>
      </c>
      <c r="H3635" s="38" t="s">
        <v>2665</v>
      </c>
      <c r="I3635" s="39">
        <v>8993.9399999999987</v>
      </c>
      <c r="J3635" s="11">
        <f>VLOOKUP(LEFT(B3635,5),[1]Percents!$C:$M,9,FALSE)</f>
        <v>0</v>
      </c>
      <c r="K3635" s="13">
        <f t="shared" si="57"/>
        <v>0</v>
      </c>
      <c r="L3635" s="22"/>
    </row>
    <row r="3636" spans="1:12" s="40" customFormat="1" ht="14.25" customHeight="1" x14ac:dyDescent="0.25">
      <c r="A3636" s="38" t="s">
        <v>141</v>
      </c>
      <c r="B3636" s="38" t="s">
        <v>245</v>
      </c>
      <c r="C3636" s="38" t="s">
        <v>10334</v>
      </c>
      <c r="D3636" s="38" t="s">
        <v>10335</v>
      </c>
      <c r="E3636" s="38" t="s">
        <v>1114</v>
      </c>
      <c r="F3636" s="38" t="s">
        <v>10336</v>
      </c>
      <c r="G3636" s="38" t="s">
        <v>9320</v>
      </c>
      <c r="H3636" s="38" t="s">
        <v>2665</v>
      </c>
      <c r="I3636" s="39">
        <v>3943.66</v>
      </c>
      <c r="J3636" s="11">
        <f>VLOOKUP(LEFT(B3636,5),[1]Percents!$C:$M,9,FALSE)</f>
        <v>0.64170000000000005</v>
      </c>
      <c r="K3636" s="13">
        <f t="shared" si="57"/>
        <v>2530.6466220000002</v>
      </c>
      <c r="L3636" s="22"/>
    </row>
    <row r="3637" spans="1:12" s="40" customFormat="1" ht="14.25" customHeight="1" x14ac:dyDescent="0.25">
      <c r="A3637" s="38" t="s">
        <v>243</v>
      </c>
      <c r="B3637" s="38" t="s">
        <v>50</v>
      </c>
      <c r="C3637" s="38" t="s">
        <v>10337</v>
      </c>
      <c r="D3637" s="38" t="s">
        <v>10338</v>
      </c>
      <c r="E3637" s="38" t="s">
        <v>386</v>
      </c>
      <c r="F3637" s="38" t="s">
        <v>10339</v>
      </c>
      <c r="G3637" s="38" t="s">
        <v>6087</v>
      </c>
      <c r="H3637" s="38" t="s">
        <v>2665</v>
      </c>
      <c r="I3637" s="39">
        <v>15529.69</v>
      </c>
      <c r="J3637" s="11">
        <f>VLOOKUP(LEFT(B3637,5),[1]Percents!$C:$M,9,FALSE)</f>
        <v>0</v>
      </c>
      <c r="K3637" s="13">
        <f t="shared" si="57"/>
        <v>0</v>
      </c>
      <c r="L3637" s="22"/>
    </row>
    <row r="3638" spans="1:12" s="40" customFormat="1" ht="14.25" customHeight="1" x14ac:dyDescent="0.25">
      <c r="A3638" s="38" t="s">
        <v>243</v>
      </c>
      <c r="B3638" s="38" t="s">
        <v>50</v>
      </c>
      <c r="C3638" s="38" t="s">
        <v>12371</v>
      </c>
      <c r="D3638" s="38" t="s">
        <v>12372</v>
      </c>
      <c r="E3638" s="38" t="s">
        <v>386</v>
      </c>
      <c r="F3638" s="38" t="s">
        <v>10339</v>
      </c>
      <c r="G3638" s="38" t="s">
        <v>9856</v>
      </c>
      <c r="H3638" s="38" t="s">
        <v>2665</v>
      </c>
      <c r="I3638" s="39">
        <v>0</v>
      </c>
      <c r="J3638" s="11">
        <f>VLOOKUP(LEFT(B3638,5),[1]Percents!$C:$M,9,FALSE)</f>
        <v>0</v>
      </c>
      <c r="K3638" s="13">
        <f t="shared" si="57"/>
        <v>0</v>
      </c>
      <c r="L3638" s="22"/>
    </row>
    <row r="3639" spans="1:12" s="40" customFormat="1" ht="14.25" customHeight="1" x14ac:dyDescent="0.25">
      <c r="A3639" s="38" t="s">
        <v>213</v>
      </c>
      <c r="B3639" s="38" t="s">
        <v>225</v>
      </c>
      <c r="C3639" s="38" t="s">
        <v>6506</v>
      </c>
      <c r="D3639" s="38" t="s">
        <v>6507</v>
      </c>
      <c r="E3639" s="38" t="s">
        <v>6981</v>
      </c>
      <c r="F3639" s="38" t="s">
        <v>6508</v>
      </c>
      <c r="G3639" s="38" t="s">
        <v>5782</v>
      </c>
      <c r="H3639" s="38" t="s">
        <v>2665</v>
      </c>
      <c r="I3639" s="39">
        <v>0</v>
      </c>
      <c r="J3639" s="11">
        <f>VLOOKUP(LEFT(B3639,5),[1]Percents!$C:$M,9,FALSE)</f>
        <v>0</v>
      </c>
      <c r="K3639" s="13">
        <f t="shared" si="57"/>
        <v>0</v>
      </c>
      <c r="L3639" s="22"/>
    </row>
    <row r="3640" spans="1:12" s="40" customFormat="1" ht="14.25" customHeight="1" x14ac:dyDescent="0.25">
      <c r="A3640" s="38" t="s">
        <v>66</v>
      </c>
      <c r="B3640" s="38" t="s">
        <v>317</v>
      </c>
      <c r="C3640" s="38" t="s">
        <v>6292</v>
      </c>
      <c r="D3640" s="38" t="s">
        <v>6293</v>
      </c>
      <c r="E3640" s="38" t="s">
        <v>3823</v>
      </c>
      <c r="F3640" s="38" t="s">
        <v>6294</v>
      </c>
      <c r="G3640" s="38" t="s">
        <v>6087</v>
      </c>
      <c r="H3640" s="38" t="s">
        <v>2665</v>
      </c>
      <c r="I3640" s="39">
        <v>0</v>
      </c>
      <c r="J3640" s="11">
        <f>VLOOKUP(LEFT(B3640,5),[1]Percents!$C:$M,9,FALSE)</f>
        <v>0</v>
      </c>
      <c r="K3640" s="13">
        <f t="shared" si="57"/>
        <v>0</v>
      </c>
      <c r="L3640" s="22"/>
    </row>
    <row r="3641" spans="1:12" s="40" customFormat="1" ht="14.25" customHeight="1" x14ac:dyDescent="0.25">
      <c r="A3641" s="38" t="s">
        <v>213</v>
      </c>
      <c r="B3641" s="38" t="s">
        <v>9805</v>
      </c>
      <c r="C3641" s="38" t="s">
        <v>6295</v>
      </c>
      <c r="D3641" s="38" t="s">
        <v>6296</v>
      </c>
      <c r="E3641" s="38" t="s">
        <v>31</v>
      </c>
      <c r="F3641" s="38" t="s">
        <v>6297</v>
      </c>
      <c r="G3641" s="38" t="s">
        <v>6087</v>
      </c>
      <c r="H3641" s="38" t="s">
        <v>2665</v>
      </c>
      <c r="I3641" s="39">
        <v>0</v>
      </c>
      <c r="J3641" s="11">
        <f>VLOOKUP(LEFT(B3641,5),[1]Percents!$C:$M,9,FALSE)</f>
        <v>0</v>
      </c>
      <c r="K3641" s="13">
        <f t="shared" si="57"/>
        <v>0</v>
      </c>
      <c r="L3641" s="22"/>
    </row>
    <row r="3642" spans="1:12" s="40" customFormat="1" ht="14.25" customHeight="1" x14ac:dyDescent="0.25">
      <c r="A3642" s="38" t="s">
        <v>213</v>
      </c>
      <c r="B3642" s="38" t="s">
        <v>48</v>
      </c>
      <c r="C3642" s="38" t="s">
        <v>6295</v>
      </c>
      <c r="D3642" s="38" t="s">
        <v>6296</v>
      </c>
      <c r="E3642" s="38" t="s">
        <v>31</v>
      </c>
      <c r="F3642" s="38" t="s">
        <v>6297</v>
      </c>
      <c r="G3642" s="38" t="s">
        <v>6087</v>
      </c>
      <c r="H3642" s="38" t="s">
        <v>2665</v>
      </c>
      <c r="I3642" s="39">
        <v>0</v>
      </c>
      <c r="J3642" s="11">
        <f>VLOOKUP(LEFT(B3642,5),[1]Percents!$C:$M,9,FALSE)</f>
        <v>0</v>
      </c>
      <c r="K3642" s="13">
        <f t="shared" si="57"/>
        <v>0</v>
      </c>
      <c r="L3642" s="22"/>
    </row>
    <row r="3643" spans="1:12" s="40" customFormat="1" ht="14.25" customHeight="1" x14ac:dyDescent="0.25">
      <c r="A3643" s="38" t="s">
        <v>66</v>
      </c>
      <c r="B3643" s="38" t="s">
        <v>317</v>
      </c>
      <c r="C3643" s="38" t="s">
        <v>6982</v>
      </c>
      <c r="D3643" s="38" t="s">
        <v>6983</v>
      </c>
      <c r="E3643" s="38" t="s">
        <v>794</v>
      </c>
      <c r="F3643" s="38" t="s">
        <v>6984</v>
      </c>
      <c r="G3643" s="38" t="s">
        <v>6087</v>
      </c>
      <c r="H3643" s="38" t="s">
        <v>2665</v>
      </c>
      <c r="I3643" s="39">
        <v>0</v>
      </c>
      <c r="J3643" s="11">
        <f>VLOOKUP(LEFT(B3643,5),[1]Percents!$C:$M,9,FALSE)</f>
        <v>0</v>
      </c>
      <c r="K3643" s="13">
        <f t="shared" si="57"/>
        <v>0</v>
      </c>
      <c r="L3643" s="22"/>
    </row>
    <row r="3644" spans="1:12" s="40" customFormat="1" ht="14.25" customHeight="1" x14ac:dyDescent="0.25">
      <c r="A3644" s="38" t="s">
        <v>243</v>
      </c>
      <c r="B3644" s="38" t="s">
        <v>2543</v>
      </c>
      <c r="C3644" s="38" t="s">
        <v>6509</v>
      </c>
      <c r="D3644" s="38" t="s">
        <v>6510</v>
      </c>
      <c r="E3644" s="38" t="s">
        <v>296</v>
      </c>
      <c r="F3644" s="38" t="s">
        <v>6511</v>
      </c>
      <c r="G3644" s="38" t="s">
        <v>6464</v>
      </c>
      <c r="H3644" s="38" t="s">
        <v>2665</v>
      </c>
      <c r="I3644" s="39">
        <v>0</v>
      </c>
      <c r="J3644" s="11">
        <f>VLOOKUP(LEFT(B3644,5),[1]Percents!$C:$M,9,FALSE)</f>
        <v>0</v>
      </c>
      <c r="K3644" s="13">
        <f t="shared" si="57"/>
        <v>0</v>
      </c>
      <c r="L3644" s="22"/>
    </row>
    <row r="3645" spans="1:12" s="40" customFormat="1" ht="14.25" customHeight="1" x14ac:dyDescent="0.25">
      <c r="A3645" s="38" t="s">
        <v>25</v>
      </c>
      <c r="B3645" s="38" t="s">
        <v>26</v>
      </c>
      <c r="C3645" s="38" t="s">
        <v>6512</v>
      </c>
      <c r="D3645" s="38" t="s">
        <v>6513</v>
      </c>
      <c r="E3645" s="38" t="s">
        <v>5752</v>
      </c>
      <c r="F3645" s="38" t="s">
        <v>6514</v>
      </c>
      <c r="G3645" s="38" t="s">
        <v>6464</v>
      </c>
      <c r="H3645" s="38" t="s">
        <v>2665</v>
      </c>
      <c r="I3645" s="39">
        <v>0</v>
      </c>
      <c r="J3645" s="11">
        <f>VLOOKUP(LEFT(B3645,5),[1]Percents!$C:$M,9,FALSE)</f>
        <v>0</v>
      </c>
      <c r="K3645" s="13">
        <f t="shared" si="57"/>
        <v>0</v>
      </c>
      <c r="L3645" s="22"/>
    </row>
    <row r="3646" spans="1:12" s="40" customFormat="1" ht="14.25" customHeight="1" x14ac:dyDescent="0.25">
      <c r="A3646" s="38" t="s">
        <v>66</v>
      </c>
      <c r="B3646" s="38" t="s">
        <v>3520</v>
      </c>
      <c r="C3646" s="38" t="s">
        <v>7180</v>
      </c>
      <c r="D3646" s="38" t="s">
        <v>7181</v>
      </c>
      <c r="E3646" s="38" t="s">
        <v>3059</v>
      </c>
      <c r="F3646" s="38" t="s">
        <v>7182</v>
      </c>
      <c r="G3646" s="38" t="s">
        <v>6733</v>
      </c>
      <c r="H3646" s="38" t="s">
        <v>2665</v>
      </c>
      <c r="I3646" s="39">
        <v>0</v>
      </c>
      <c r="J3646" s="11">
        <f>VLOOKUP(LEFT(B3646,5),[1]Percents!$C:$M,9,FALSE)</f>
        <v>0</v>
      </c>
      <c r="K3646" s="13">
        <f t="shared" si="57"/>
        <v>0</v>
      </c>
      <c r="L3646" s="22"/>
    </row>
    <row r="3647" spans="1:12" s="40" customFormat="1" ht="14.25" customHeight="1" x14ac:dyDescent="0.25">
      <c r="A3647" s="38" t="s">
        <v>213</v>
      </c>
      <c r="B3647" s="38" t="s">
        <v>11582</v>
      </c>
      <c r="C3647" s="38" t="s">
        <v>11583</v>
      </c>
      <c r="D3647" s="38" t="s">
        <v>11584</v>
      </c>
      <c r="E3647" s="38" t="s">
        <v>11585</v>
      </c>
      <c r="F3647" s="38" t="s">
        <v>11586</v>
      </c>
      <c r="G3647" s="38" t="s">
        <v>6733</v>
      </c>
      <c r="H3647" s="38" t="s">
        <v>2665</v>
      </c>
      <c r="I3647" s="39">
        <v>0</v>
      </c>
      <c r="J3647" s="11">
        <f>VLOOKUP(LEFT(B3647,5),[1]Percents!$C:$M,9,FALSE)</f>
        <v>0</v>
      </c>
      <c r="K3647" s="13">
        <f t="shared" si="57"/>
        <v>0</v>
      </c>
      <c r="L3647" s="22"/>
    </row>
    <row r="3648" spans="1:12" s="40" customFormat="1" ht="14.25" customHeight="1" x14ac:dyDescent="0.25">
      <c r="A3648" s="38" t="s">
        <v>242</v>
      </c>
      <c r="B3648" s="38" t="s">
        <v>176</v>
      </c>
      <c r="C3648" s="38" t="s">
        <v>9239</v>
      </c>
      <c r="D3648" s="38" t="s">
        <v>9240</v>
      </c>
      <c r="E3648" s="38" t="s">
        <v>9241</v>
      </c>
      <c r="F3648" s="38" t="s">
        <v>9242</v>
      </c>
      <c r="G3648" s="38" t="s">
        <v>9243</v>
      </c>
      <c r="H3648" s="38" t="s">
        <v>2665</v>
      </c>
      <c r="I3648" s="41">
        <v>0</v>
      </c>
      <c r="J3648" s="11">
        <f>VLOOKUP(LEFT(B3648,5),[1]Percents!$C:$M,9,FALSE)</f>
        <v>0</v>
      </c>
      <c r="K3648" s="13">
        <f t="shared" si="57"/>
        <v>0</v>
      </c>
      <c r="L3648" s="22"/>
    </row>
    <row r="3649" spans="1:12" s="40" customFormat="1" ht="14.25" customHeight="1" x14ac:dyDescent="0.25">
      <c r="A3649" s="38" t="s">
        <v>213</v>
      </c>
      <c r="B3649" s="38" t="s">
        <v>21</v>
      </c>
      <c r="C3649" s="38" t="s">
        <v>7355</v>
      </c>
      <c r="D3649" s="38" t="s">
        <v>7356</v>
      </c>
      <c r="E3649" s="38" t="s">
        <v>302</v>
      </c>
      <c r="F3649" s="38" t="s">
        <v>7357</v>
      </c>
      <c r="G3649" s="38" t="s">
        <v>6464</v>
      </c>
      <c r="H3649" s="38" t="s">
        <v>2665</v>
      </c>
      <c r="I3649" s="39">
        <v>0</v>
      </c>
      <c r="J3649" s="11">
        <f>VLOOKUP(LEFT(B3649,5),[1]Percents!$C:$M,9,FALSE)</f>
        <v>4.4049999999999999E-2</v>
      </c>
      <c r="K3649" s="13">
        <f t="shared" si="57"/>
        <v>0</v>
      </c>
      <c r="L3649" s="22"/>
    </row>
    <row r="3650" spans="1:12" s="40" customFormat="1" ht="14.25" customHeight="1" x14ac:dyDescent="0.25">
      <c r="A3650" s="38" t="s">
        <v>243</v>
      </c>
      <c r="B3650" s="38" t="s">
        <v>2543</v>
      </c>
      <c r="C3650" s="38" t="s">
        <v>8428</v>
      </c>
      <c r="D3650" s="38" t="s">
        <v>8429</v>
      </c>
      <c r="E3650" s="38" t="s">
        <v>296</v>
      </c>
      <c r="F3650" s="38" t="s">
        <v>8430</v>
      </c>
      <c r="G3650" s="38" t="s">
        <v>8076</v>
      </c>
      <c r="H3650" s="38" t="s">
        <v>2665</v>
      </c>
      <c r="I3650" s="39">
        <v>1045.52</v>
      </c>
      <c r="J3650" s="11">
        <f>VLOOKUP(LEFT(B3650,5),[1]Percents!$C:$M,9,FALSE)</f>
        <v>0</v>
      </c>
      <c r="K3650" s="13">
        <f t="shared" si="57"/>
        <v>0</v>
      </c>
      <c r="L3650" s="22"/>
    </row>
    <row r="3651" spans="1:12" s="40" customFormat="1" ht="14.25" customHeight="1" x14ac:dyDescent="0.25">
      <c r="A3651" s="38" t="s">
        <v>213</v>
      </c>
      <c r="B3651" s="38" t="s">
        <v>331</v>
      </c>
      <c r="C3651" s="38" t="s">
        <v>8431</v>
      </c>
      <c r="D3651" s="38" t="s">
        <v>8432</v>
      </c>
      <c r="E3651" s="38" t="s">
        <v>4548</v>
      </c>
      <c r="F3651" s="38" t="s">
        <v>8433</v>
      </c>
      <c r="G3651" s="38" t="s">
        <v>8434</v>
      </c>
      <c r="H3651" s="38" t="s">
        <v>2665</v>
      </c>
      <c r="I3651" s="39">
        <v>10.4</v>
      </c>
      <c r="J3651" s="11">
        <f>VLOOKUP(LEFT(B3651,5),[1]Percents!$C:$M,9,FALSE)</f>
        <v>0</v>
      </c>
      <c r="K3651" s="13">
        <f t="shared" si="57"/>
        <v>0</v>
      </c>
      <c r="L3651" s="22"/>
    </row>
    <row r="3652" spans="1:12" s="40" customFormat="1" ht="14.25" customHeight="1" x14ac:dyDescent="0.25">
      <c r="A3652" s="38" t="s">
        <v>243</v>
      </c>
      <c r="B3652" s="38" t="s">
        <v>290</v>
      </c>
      <c r="C3652" s="38" t="s">
        <v>8435</v>
      </c>
      <c r="D3652" s="38" t="s">
        <v>8436</v>
      </c>
      <c r="E3652" s="38" t="s">
        <v>44</v>
      </c>
      <c r="F3652" s="38" t="s">
        <v>8437</v>
      </c>
      <c r="G3652" s="38" t="s">
        <v>8076</v>
      </c>
      <c r="H3652" s="38" t="s">
        <v>2665</v>
      </c>
      <c r="I3652" s="39">
        <v>3260.96</v>
      </c>
      <c r="J3652" s="11">
        <f>VLOOKUP(LEFT(B3652,5),[1]Percents!$C:$M,9,FALSE)</f>
        <v>0</v>
      </c>
      <c r="K3652" s="13">
        <f t="shared" si="57"/>
        <v>0</v>
      </c>
      <c r="L3652" s="22"/>
    </row>
    <row r="3653" spans="1:12" s="40" customFormat="1" ht="14.25" customHeight="1" x14ac:dyDescent="0.25">
      <c r="A3653" s="38" t="s">
        <v>213</v>
      </c>
      <c r="B3653" s="38" t="s">
        <v>166</v>
      </c>
      <c r="C3653" s="38" t="s">
        <v>11587</v>
      </c>
      <c r="D3653" s="38" t="s">
        <v>11588</v>
      </c>
      <c r="E3653" s="38" t="s">
        <v>604</v>
      </c>
      <c r="F3653" s="38" t="s">
        <v>11589</v>
      </c>
      <c r="G3653" s="38" t="s">
        <v>7386</v>
      </c>
      <c r="H3653" s="38" t="s">
        <v>2665</v>
      </c>
      <c r="I3653" s="39">
        <v>374.86</v>
      </c>
      <c r="J3653" s="11">
        <f>VLOOKUP(LEFT(B3653,5),[1]Percents!$C:$M,9,FALSE)</f>
        <v>4.4049999999999999E-2</v>
      </c>
      <c r="K3653" s="13">
        <f t="shared" si="57"/>
        <v>16.512582999999999</v>
      </c>
      <c r="L3653" s="22"/>
    </row>
    <row r="3654" spans="1:12" s="40" customFormat="1" ht="14.25" customHeight="1" x14ac:dyDescent="0.25">
      <c r="A3654" s="38" t="s">
        <v>213</v>
      </c>
      <c r="B3654" s="38" t="s">
        <v>166</v>
      </c>
      <c r="C3654" s="38" t="s">
        <v>12749</v>
      </c>
      <c r="D3654" s="38" t="s">
        <v>12750</v>
      </c>
      <c r="E3654" s="38" t="s">
        <v>604</v>
      </c>
      <c r="F3654" s="38" t="s">
        <v>11589</v>
      </c>
      <c r="G3654" s="38" t="s">
        <v>11952</v>
      </c>
      <c r="H3654" s="38" t="s">
        <v>2665</v>
      </c>
      <c r="I3654" s="39">
        <v>45000</v>
      </c>
      <c r="J3654" s="11">
        <f>VLOOKUP(LEFT(B3654,5),[1]Percents!$C:$M,9,FALSE)</f>
        <v>4.4049999999999999E-2</v>
      </c>
      <c r="K3654" s="13">
        <f t="shared" si="57"/>
        <v>1982.25</v>
      </c>
      <c r="L3654" s="22"/>
    </row>
    <row r="3655" spans="1:12" s="40" customFormat="1" ht="14.25" customHeight="1" x14ac:dyDescent="0.25">
      <c r="A3655" s="38" t="s">
        <v>141</v>
      </c>
      <c r="B3655" s="38" t="s">
        <v>7922</v>
      </c>
      <c r="C3655" s="38" t="s">
        <v>10340</v>
      </c>
      <c r="D3655" s="38" t="s">
        <v>10341</v>
      </c>
      <c r="E3655" s="38" t="s">
        <v>7925</v>
      </c>
      <c r="F3655" s="38" t="s">
        <v>10342</v>
      </c>
      <c r="G3655" s="38" t="s">
        <v>9019</v>
      </c>
      <c r="H3655" s="38" t="s">
        <v>2665</v>
      </c>
      <c r="I3655" s="39">
        <v>0</v>
      </c>
      <c r="J3655" s="11">
        <f>VLOOKUP(LEFT(B3655,5),[1]Percents!$C:$M,9,FALSE)</f>
        <v>0.64170000000000005</v>
      </c>
      <c r="K3655" s="13">
        <f t="shared" si="57"/>
        <v>0</v>
      </c>
      <c r="L3655" s="22"/>
    </row>
    <row r="3656" spans="1:12" s="40" customFormat="1" ht="14.25" customHeight="1" x14ac:dyDescent="0.25">
      <c r="A3656" s="38" t="s">
        <v>242</v>
      </c>
      <c r="B3656" s="38" t="s">
        <v>176</v>
      </c>
      <c r="C3656" s="38" t="s">
        <v>9806</v>
      </c>
      <c r="D3656" s="38" t="s">
        <v>9807</v>
      </c>
      <c r="E3656" s="38" t="s">
        <v>9808</v>
      </c>
      <c r="F3656" s="38" t="s">
        <v>9809</v>
      </c>
      <c r="G3656" s="38" t="s">
        <v>7869</v>
      </c>
      <c r="H3656" s="38" t="s">
        <v>2665</v>
      </c>
      <c r="I3656" s="39">
        <v>214.4</v>
      </c>
      <c r="J3656" s="11">
        <f>VLOOKUP(LEFT(B3656,5),[1]Percents!$C:$M,9,FALSE)</f>
        <v>0</v>
      </c>
      <c r="K3656" s="13">
        <f t="shared" si="57"/>
        <v>0</v>
      </c>
      <c r="L3656" s="22"/>
    </row>
    <row r="3657" spans="1:12" s="40" customFormat="1" ht="14.25" customHeight="1" x14ac:dyDescent="0.25">
      <c r="A3657" s="38" t="s">
        <v>242</v>
      </c>
      <c r="B3657" s="38" t="s">
        <v>122</v>
      </c>
      <c r="C3657" s="38" t="s">
        <v>12061</v>
      </c>
      <c r="D3657" s="38" t="s">
        <v>12062</v>
      </c>
      <c r="E3657" s="38" t="s">
        <v>2786</v>
      </c>
      <c r="F3657" s="38" t="s">
        <v>12063</v>
      </c>
      <c r="G3657" s="38" t="s">
        <v>8180</v>
      </c>
      <c r="H3657" s="38" t="s">
        <v>2665</v>
      </c>
      <c r="I3657" s="39">
        <v>-103.77</v>
      </c>
      <c r="J3657" s="11">
        <f>VLOOKUP(LEFT(B3657,5),[1]Percents!$C:$M,9,FALSE)</f>
        <v>0</v>
      </c>
      <c r="K3657" s="13">
        <f t="shared" si="57"/>
        <v>0</v>
      </c>
      <c r="L3657" s="22"/>
    </row>
    <row r="3658" spans="1:12" s="40" customFormat="1" ht="14.25" customHeight="1" x14ac:dyDescent="0.25">
      <c r="A3658" s="38" t="s">
        <v>242</v>
      </c>
      <c r="B3658" s="38" t="s">
        <v>122</v>
      </c>
      <c r="C3658" s="38" t="s">
        <v>12064</v>
      </c>
      <c r="D3658" s="38" t="s">
        <v>12065</v>
      </c>
      <c r="E3658" s="38" t="s">
        <v>2786</v>
      </c>
      <c r="F3658" s="38" t="s">
        <v>12063</v>
      </c>
      <c r="G3658" s="38" t="s">
        <v>8180</v>
      </c>
      <c r="H3658" s="38" t="s">
        <v>2665</v>
      </c>
      <c r="I3658" s="39">
        <v>3343.29</v>
      </c>
      <c r="J3658" s="11">
        <f>VLOOKUP(LEFT(B3658,5),[1]Percents!$C:$M,9,FALSE)</f>
        <v>0</v>
      </c>
      <c r="K3658" s="13">
        <f t="shared" ref="K3658:K3721" si="58">+I3658*J3658</f>
        <v>0</v>
      </c>
      <c r="L3658" s="22"/>
    </row>
    <row r="3659" spans="1:12" s="40" customFormat="1" ht="14.25" customHeight="1" x14ac:dyDescent="0.25">
      <c r="A3659" s="38" t="s">
        <v>89</v>
      </c>
      <c r="B3659" s="38" t="s">
        <v>90</v>
      </c>
      <c r="C3659" s="38" t="s">
        <v>9244</v>
      </c>
      <c r="D3659" s="38" t="s">
        <v>9245</v>
      </c>
      <c r="E3659" s="38" t="s">
        <v>91</v>
      </c>
      <c r="F3659" s="38" t="s">
        <v>9246</v>
      </c>
      <c r="G3659" s="38" t="s">
        <v>8309</v>
      </c>
      <c r="H3659" s="38" t="s">
        <v>2665</v>
      </c>
      <c r="I3659" s="39">
        <v>0</v>
      </c>
      <c r="J3659" s="11">
        <f>VLOOKUP(LEFT(B3659,5),[1]Percents!$C:$M,9,FALSE)</f>
        <v>0</v>
      </c>
      <c r="K3659" s="13">
        <f t="shared" si="58"/>
        <v>0</v>
      </c>
      <c r="L3659" s="22"/>
    </row>
    <row r="3660" spans="1:12" s="40" customFormat="1" ht="14.25" customHeight="1" x14ac:dyDescent="0.25">
      <c r="A3660" s="38" t="s">
        <v>242</v>
      </c>
      <c r="B3660" s="38" t="s">
        <v>326</v>
      </c>
      <c r="C3660" s="38" t="s">
        <v>9247</v>
      </c>
      <c r="D3660" s="38" t="s">
        <v>9248</v>
      </c>
      <c r="E3660" s="38" t="s">
        <v>382</v>
      </c>
      <c r="F3660" s="38" t="s">
        <v>9249</v>
      </c>
      <c r="G3660" s="38" t="s">
        <v>8076</v>
      </c>
      <c r="H3660" s="38" t="s">
        <v>2665</v>
      </c>
      <c r="I3660" s="39">
        <v>3724.21</v>
      </c>
      <c r="J3660" s="11">
        <f>VLOOKUP(LEFT(B3660,5),[1]Percents!$C:$M,9,FALSE)</f>
        <v>0</v>
      </c>
      <c r="K3660" s="13">
        <f t="shared" si="58"/>
        <v>0</v>
      </c>
      <c r="L3660" s="22"/>
    </row>
    <row r="3661" spans="1:12" s="40" customFormat="1" ht="14.25" customHeight="1" x14ac:dyDescent="0.25">
      <c r="A3661" s="38" t="s">
        <v>243</v>
      </c>
      <c r="B3661" s="38" t="s">
        <v>2543</v>
      </c>
      <c r="C3661" s="38" t="s">
        <v>9810</v>
      </c>
      <c r="D3661" s="38" t="s">
        <v>9811</v>
      </c>
      <c r="E3661" s="38" t="s">
        <v>4086</v>
      </c>
      <c r="F3661" s="38" t="s">
        <v>9812</v>
      </c>
      <c r="G3661" s="38" t="s">
        <v>8589</v>
      </c>
      <c r="H3661" s="38" t="s">
        <v>2665</v>
      </c>
      <c r="I3661" s="39">
        <v>951.31</v>
      </c>
      <c r="J3661" s="11">
        <f>VLOOKUP(LEFT(B3661,5),[1]Percents!$C:$M,9,FALSE)</f>
        <v>0</v>
      </c>
      <c r="K3661" s="13">
        <f t="shared" si="58"/>
        <v>0</v>
      </c>
      <c r="L3661" s="22"/>
    </row>
    <row r="3662" spans="1:12" s="40" customFormat="1" ht="14.25" customHeight="1" x14ac:dyDescent="0.25">
      <c r="A3662" s="38" t="s">
        <v>213</v>
      </c>
      <c r="B3662" s="38" t="s">
        <v>9805</v>
      </c>
      <c r="C3662" s="38" t="s">
        <v>10343</v>
      </c>
      <c r="D3662" s="38" t="s">
        <v>10344</v>
      </c>
      <c r="E3662" s="38" t="s">
        <v>31</v>
      </c>
      <c r="F3662" s="38" t="s">
        <v>10345</v>
      </c>
      <c r="G3662" s="38" t="s">
        <v>9856</v>
      </c>
      <c r="H3662" s="38" t="s">
        <v>2665</v>
      </c>
      <c r="I3662" s="39">
        <v>2954.59</v>
      </c>
      <c r="J3662" s="11">
        <f>VLOOKUP(LEFT(B3662,5),[1]Percents!$C:$M,9,FALSE)</f>
        <v>0</v>
      </c>
      <c r="K3662" s="13">
        <f t="shared" si="58"/>
        <v>0</v>
      </c>
      <c r="L3662" s="22"/>
    </row>
    <row r="3663" spans="1:12" s="40" customFormat="1" ht="14.25" customHeight="1" x14ac:dyDescent="0.25">
      <c r="A3663" s="38" t="s">
        <v>213</v>
      </c>
      <c r="B3663" s="38" t="s">
        <v>9805</v>
      </c>
      <c r="C3663" s="38" t="s">
        <v>10346</v>
      </c>
      <c r="D3663" s="38" t="s">
        <v>10347</v>
      </c>
      <c r="E3663" s="38" t="s">
        <v>31</v>
      </c>
      <c r="F3663" s="38" t="s">
        <v>10348</v>
      </c>
      <c r="G3663" s="38" t="s">
        <v>9856</v>
      </c>
      <c r="H3663" s="38" t="s">
        <v>2665</v>
      </c>
      <c r="I3663" s="39">
        <v>1607.37</v>
      </c>
      <c r="J3663" s="11">
        <f>VLOOKUP(LEFT(B3663,5),[1]Percents!$C:$M,9,FALSE)</f>
        <v>0</v>
      </c>
      <c r="K3663" s="13">
        <f t="shared" si="58"/>
        <v>0</v>
      </c>
      <c r="L3663" s="22"/>
    </row>
    <row r="3664" spans="1:12" s="40" customFormat="1" ht="14.25" customHeight="1" x14ac:dyDescent="0.25">
      <c r="A3664" s="38" t="s">
        <v>242</v>
      </c>
      <c r="B3664" s="38" t="s">
        <v>326</v>
      </c>
      <c r="C3664" s="38" t="s">
        <v>9813</v>
      </c>
      <c r="D3664" s="38" t="s">
        <v>9814</v>
      </c>
      <c r="E3664" s="38" t="s">
        <v>759</v>
      </c>
      <c r="F3664" s="38" t="s">
        <v>9815</v>
      </c>
      <c r="G3664" s="38" t="s">
        <v>7869</v>
      </c>
      <c r="H3664" s="38" t="s">
        <v>2665</v>
      </c>
      <c r="I3664" s="39">
        <v>9870.09</v>
      </c>
      <c r="J3664" s="11">
        <f>VLOOKUP(LEFT(B3664,5),[1]Percents!$C:$M,9,FALSE)</f>
        <v>0</v>
      </c>
      <c r="K3664" s="13">
        <f t="shared" si="58"/>
        <v>0</v>
      </c>
      <c r="L3664" s="22"/>
    </row>
    <row r="3665" spans="1:12" s="40" customFormat="1" ht="14.25" customHeight="1" x14ac:dyDescent="0.25">
      <c r="A3665" s="38" t="s">
        <v>213</v>
      </c>
      <c r="B3665" s="38" t="s">
        <v>225</v>
      </c>
      <c r="C3665" s="38" t="s">
        <v>10923</v>
      </c>
      <c r="D3665" s="38" t="s">
        <v>10924</v>
      </c>
      <c r="E3665" s="38" t="s">
        <v>60</v>
      </c>
      <c r="F3665" s="38" t="s">
        <v>10925</v>
      </c>
      <c r="G3665" s="38" t="s">
        <v>8076</v>
      </c>
      <c r="H3665" s="38" t="s">
        <v>2665</v>
      </c>
      <c r="I3665" s="39">
        <v>0</v>
      </c>
      <c r="J3665" s="11">
        <f>VLOOKUP(LEFT(B3665,5),[1]Percents!$C:$M,9,FALSE)</f>
        <v>0</v>
      </c>
      <c r="K3665" s="13">
        <f t="shared" si="58"/>
        <v>0</v>
      </c>
      <c r="L3665" s="22"/>
    </row>
    <row r="3666" spans="1:12" s="40" customFormat="1" ht="14.25" customHeight="1" x14ac:dyDescent="0.25">
      <c r="A3666" s="38" t="s">
        <v>213</v>
      </c>
      <c r="B3666" s="38" t="s">
        <v>225</v>
      </c>
      <c r="C3666" s="38" t="s">
        <v>10349</v>
      </c>
      <c r="D3666" s="38" t="s">
        <v>10350</v>
      </c>
      <c r="E3666" s="38" t="s">
        <v>6981</v>
      </c>
      <c r="F3666" s="38" t="s">
        <v>10351</v>
      </c>
      <c r="G3666" s="38" t="s">
        <v>9320</v>
      </c>
      <c r="H3666" s="38" t="s">
        <v>2665</v>
      </c>
      <c r="I3666" s="39">
        <v>804.84</v>
      </c>
      <c r="J3666" s="11">
        <f>VLOOKUP(LEFT(B3666,5),[1]Percents!$C:$M,9,FALSE)</f>
        <v>0</v>
      </c>
      <c r="K3666" s="13">
        <f t="shared" si="58"/>
        <v>0</v>
      </c>
      <c r="L3666" s="22"/>
    </row>
    <row r="3667" spans="1:12" s="40" customFormat="1" ht="14.25" customHeight="1" x14ac:dyDescent="0.25">
      <c r="A3667" s="38" t="s">
        <v>213</v>
      </c>
      <c r="B3667" s="38" t="s">
        <v>21</v>
      </c>
      <c r="C3667" s="38" t="s">
        <v>10352</v>
      </c>
      <c r="D3667" s="38" t="s">
        <v>10353</v>
      </c>
      <c r="E3667" s="38" t="s">
        <v>6702</v>
      </c>
      <c r="F3667" s="38" t="s">
        <v>10354</v>
      </c>
      <c r="G3667" s="38" t="s">
        <v>9856</v>
      </c>
      <c r="H3667" s="38" t="s">
        <v>2665</v>
      </c>
      <c r="I3667" s="39">
        <v>0</v>
      </c>
      <c r="J3667" s="11">
        <f>VLOOKUP(LEFT(B3667,5),[1]Percents!$C:$M,9,FALSE)</f>
        <v>4.4049999999999999E-2</v>
      </c>
      <c r="K3667" s="13">
        <f t="shared" si="58"/>
        <v>0</v>
      </c>
      <c r="L3667" s="22"/>
    </row>
    <row r="3668" spans="1:12" s="40" customFormat="1" ht="14.25" customHeight="1" x14ac:dyDescent="0.25">
      <c r="A3668" s="38" t="s">
        <v>213</v>
      </c>
      <c r="B3668" s="38" t="s">
        <v>21</v>
      </c>
      <c r="C3668" s="38" t="s">
        <v>10355</v>
      </c>
      <c r="D3668" s="38" t="s">
        <v>10356</v>
      </c>
      <c r="E3668" s="38" t="s">
        <v>302</v>
      </c>
      <c r="F3668" s="38" t="s">
        <v>10357</v>
      </c>
      <c r="G3668" s="38" t="s">
        <v>10358</v>
      </c>
      <c r="H3668" s="38" t="s">
        <v>2665</v>
      </c>
      <c r="I3668" s="39">
        <v>236.04</v>
      </c>
      <c r="J3668" s="11">
        <f>VLOOKUP(LEFT(B3668,5),[1]Percents!$C:$M,9,FALSE)</f>
        <v>4.4049999999999999E-2</v>
      </c>
      <c r="K3668" s="13">
        <f t="shared" si="58"/>
        <v>10.397561999999999</v>
      </c>
      <c r="L3668" s="22"/>
    </row>
    <row r="3669" spans="1:12" s="40" customFormat="1" ht="14.25" customHeight="1" x14ac:dyDescent="0.25">
      <c r="A3669" s="38" t="s">
        <v>140</v>
      </c>
      <c r="B3669" s="38" t="s">
        <v>672</v>
      </c>
      <c r="C3669" s="38" t="s">
        <v>10359</v>
      </c>
      <c r="D3669" s="38" t="s">
        <v>10360</v>
      </c>
      <c r="E3669" s="38" t="s">
        <v>673</v>
      </c>
      <c r="F3669" s="38" t="s">
        <v>10361</v>
      </c>
      <c r="G3669" s="38" t="s">
        <v>6464</v>
      </c>
      <c r="H3669" s="38" t="s">
        <v>2665</v>
      </c>
      <c r="I3669" s="39">
        <v>0</v>
      </c>
      <c r="J3669" s="11">
        <f>VLOOKUP(LEFT(B3669,5),[1]Percents!$C:$M,9,FALSE)</f>
        <v>0</v>
      </c>
      <c r="K3669" s="13">
        <f t="shared" si="58"/>
        <v>0</v>
      </c>
      <c r="L3669" s="22"/>
    </row>
    <row r="3670" spans="1:12" s="40" customFormat="1" ht="14.25" customHeight="1" x14ac:dyDescent="0.25">
      <c r="A3670" s="38" t="s">
        <v>140</v>
      </c>
      <c r="B3670" s="38" t="s">
        <v>10962</v>
      </c>
      <c r="C3670" s="38" t="s">
        <v>10359</v>
      </c>
      <c r="D3670" s="38" t="s">
        <v>10360</v>
      </c>
      <c r="E3670" s="38" t="s">
        <v>673</v>
      </c>
      <c r="F3670" s="38" t="s">
        <v>10361</v>
      </c>
      <c r="G3670" s="38" t="s">
        <v>6464</v>
      </c>
      <c r="H3670" s="38" t="s">
        <v>2665</v>
      </c>
      <c r="I3670" s="39">
        <v>0</v>
      </c>
      <c r="J3670" s="11">
        <f>VLOOKUP(LEFT(B3670,5),[1]Percents!$C:$M,9,FALSE)</f>
        <v>0</v>
      </c>
      <c r="K3670" s="13">
        <f t="shared" si="58"/>
        <v>0</v>
      </c>
      <c r="L3670" s="22"/>
    </row>
    <row r="3671" spans="1:12" s="40" customFormat="1" ht="14.25" customHeight="1" x14ac:dyDescent="0.25">
      <c r="A3671" s="38" t="s">
        <v>66</v>
      </c>
      <c r="B3671" s="38" t="s">
        <v>317</v>
      </c>
      <c r="C3671" s="38" t="s">
        <v>10362</v>
      </c>
      <c r="D3671" s="38" t="s">
        <v>10363</v>
      </c>
      <c r="E3671" s="38" t="s">
        <v>3823</v>
      </c>
      <c r="F3671" s="38" t="s">
        <v>10364</v>
      </c>
      <c r="G3671" s="38" t="s">
        <v>9856</v>
      </c>
      <c r="H3671" s="38" t="s">
        <v>2665</v>
      </c>
      <c r="I3671" s="39">
        <v>2271.81</v>
      </c>
      <c r="J3671" s="11">
        <f>VLOOKUP(LEFT(B3671,5),[1]Percents!$C:$M,9,FALSE)</f>
        <v>0</v>
      </c>
      <c r="K3671" s="13">
        <f t="shared" si="58"/>
        <v>0</v>
      </c>
      <c r="L3671" s="22"/>
    </row>
    <row r="3672" spans="1:12" s="40" customFormat="1" ht="14.25" customHeight="1" x14ac:dyDescent="0.25">
      <c r="A3672" s="38" t="s">
        <v>66</v>
      </c>
      <c r="B3672" s="38" t="s">
        <v>317</v>
      </c>
      <c r="C3672" s="38" t="s">
        <v>10634</v>
      </c>
      <c r="D3672" s="38" t="s">
        <v>10635</v>
      </c>
      <c r="E3672" s="38" t="s">
        <v>794</v>
      </c>
      <c r="F3672" s="38" t="s">
        <v>10636</v>
      </c>
      <c r="G3672" s="38" t="s">
        <v>7386</v>
      </c>
      <c r="H3672" s="38" t="s">
        <v>2665</v>
      </c>
      <c r="I3672" s="39">
        <v>0</v>
      </c>
      <c r="J3672" s="11">
        <f>VLOOKUP(LEFT(B3672,5),[1]Percents!$C:$M,9,FALSE)</f>
        <v>0</v>
      </c>
      <c r="K3672" s="13">
        <f t="shared" si="58"/>
        <v>0</v>
      </c>
      <c r="L3672" s="22"/>
    </row>
    <row r="3673" spans="1:12" s="40" customFormat="1" ht="14.25" customHeight="1" x14ac:dyDescent="0.25">
      <c r="A3673" s="38" t="s">
        <v>66</v>
      </c>
      <c r="B3673" s="38" t="s">
        <v>317</v>
      </c>
      <c r="C3673" s="38" t="s">
        <v>10926</v>
      </c>
      <c r="D3673" s="38" t="s">
        <v>10927</v>
      </c>
      <c r="E3673" s="38" t="s">
        <v>794</v>
      </c>
      <c r="F3673" s="38" t="s">
        <v>10928</v>
      </c>
      <c r="G3673" s="38" t="s">
        <v>9856</v>
      </c>
      <c r="H3673" s="38" t="s">
        <v>2665</v>
      </c>
      <c r="I3673" s="39">
        <v>0</v>
      </c>
      <c r="J3673" s="11">
        <f>VLOOKUP(LEFT(B3673,5),[1]Percents!$C:$M,9,FALSE)</f>
        <v>0</v>
      </c>
      <c r="K3673" s="13">
        <f t="shared" si="58"/>
        <v>0</v>
      </c>
      <c r="L3673" s="22"/>
    </row>
    <row r="3674" spans="1:12" s="40" customFormat="1" ht="14.25" customHeight="1" x14ac:dyDescent="0.25">
      <c r="A3674" s="38" t="s">
        <v>243</v>
      </c>
      <c r="B3674" s="38" t="s">
        <v>290</v>
      </c>
      <c r="C3674" s="38" t="s">
        <v>12751</v>
      </c>
      <c r="D3674" s="38" t="s">
        <v>12752</v>
      </c>
      <c r="E3674" s="38" t="s">
        <v>44</v>
      </c>
      <c r="F3674" s="38" t="s">
        <v>12753</v>
      </c>
      <c r="G3674" s="38" t="s">
        <v>10760</v>
      </c>
      <c r="H3674" s="38" t="s">
        <v>2665</v>
      </c>
      <c r="I3674" s="39">
        <v>280.83999999999997</v>
      </c>
      <c r="J3674" s="11">
        <f>VLOOKUP(LEFT(B3674,5),[1]Percents!$C:$M,9,FALSE)</f>
        <v>0</v>
      </c>
      <c r="K3674" s="13">
        <f t="shared" si="58"/>
        <v>0</v>
      </c>
      <c r="L3674" s="22"/>
    </row>
    <row r="3675" spans="1:12" s="40" customFormat="1" ht="14.25" customHeight="1" x14ac:dyDescent="0.25">
      <c r="A3675" s="38" t="s">
        <v>66</v>
      </c>
      <c r="B3675" s="38" t="s">
        <v>317</v>
      </c>
      <c r="C3675" s="38" t="s">
        <v>11282</v>
      </c>
      <c r="D3675" s="38" t="s">
        <v>11283</v>
      </c>
      <c r="E3675" s="38" t="s">
        <v>3823</v>
      </c>
      <c r="F3675" s="38" t="s">
        <v>11284</v>
      </c>
      <c r="G3675" s="38" t="s">
        <v>11285</v>
      </c>
      <c r="H3675" s="38" t="s">
        <v>2665</v>
      </c>
      <c r="I3675" s="39">
        <v>237.31</v>
      </c>
      <c r="J3675" s="11">
        <f>VLOOKUP(LEFT(B3675,5),[1]Percents!$C:$M,9,FALSE)</f>
        <v>0</v>
      </c>
      <c r="K3675" s="13">
        <f t="shared" si="58"/>
        <v>0</v>
      </c>
      <c r="L3675" s="22"/>
    </row>
    <row r="3676" spans="1:12" s="40" customFormat="1" ht="14.25" customHeight="1" x14ac:dyDescent="0.25">
      <c r="A3676" s="38" t="s">
        <v>213</v>
      </c>
      <c r="B3676" s="38" t="s">
        <v>225</v>
      </c>
      <c r="C3676" s="38" t="s">
        <v>10929</v>
      </c>
      <c r="D3676" s="38" t="s">
        <v>10930</v>
      </c>
      <c r="E3676" s="38" t="s">
        <v>293</v>
      </c>
      <c r="F3676" s="38" t="s">
        <v>10931</v>
      </c>
      <c r="G3676" s="38" t="s">
        <v>8076</v>
      </c>
      <c r="H3676" s="38" t="s">
        <v>2665</v>
      </c>
      <c r="I3676" s="39">
        <v>433.37</v>
      </c>
      <c r="J3676" s="11">
        <f>VLOOKUP(LEFT(B3676,5),[1]Percents!$C:$M,9,FALSE)</f>
        <v>0</v>
      </c>
      <c r="K3676" s="13">
        <f t="shared" si="58"/>
        <v>0</v>
      </c>
      <c r="L3676" s="22"/>
    </row>
    <row r="3677" spans="1:12" s="40" customFormat="1" ht="14.25" customHeight="1" x14ac:dyDescent="0.25">
      <c r="A3677" s="38" t="s">
        <v>213</v>
      </c>
      <c r="B3677" s="38" t="s">
        <v>21</v>
      </c>
      <c r="C3677" s="38" t="s">
        <v>10352</v>
      </c>
      <c r="D3677" s="38" t="s">
        <v>10353</v>
      </c>
      <c r="E3677" s="38" t="s">
        <v>6702</v>
      </c>
      <c r="F3677" s="38" t="s">
        <v>11286</v>
      </c>
      <c r="G3677" s="38" t="s">
        <v>9856</v>
      </c>
      <c r="H3677" s="38" t="s">
        <v>2665</v>
      </c>
      <c r="I3677" s="39">
        <v>34.450000000000003</v>
      </c>
      <c r="J3677" s="11">
        <f>VLOOKUP(LEFT(B3677,5),[1]Percents!$C:$M,9,FALSE)</f>
        <v>4.4049999999999999E-2</v>
      </c>
      <c r="K3677" s="13">
        <f t="shared" si="58"/>
        <v>1.5175225000000001</v>
      </c>
      <c r="L3677" s="22"/>
    </row>
    <row r="3678" spans="1:12" s="40" customFormat="1" ht="14.25" customHeight="1" x14ac:dyDescent="0.25">
      <c r="A3678" s="38" t="s">
        <v>213</v>
      </c>
      <c r="B3678" s="38" t="s">
        <v>195</v>
      </c>
      <c r="C3678" s="38" t="s">
        <v>11287</v>
      </c>
      <c r="D3678" s="38" t="s">
        <v>11288</v>
      </c>
      <c r="E3678" s="38" t="s">
        <v>3150</v>
      </c>
      <c r="F3678" s="38" t="s">
        <v>11289</v>
      </c>
      <c r="G3678" s="38" t="s">
        <v>10845</v>
      </c>
      <c r="H3678" s="38" t="s">
        <v>2665</v>
      </c>
      <c r="I3678" s="39">
        <v>742.84</v>
      </c>
      <c r="J3678" s="11">
        <f>VLOOKUP(LEFT(B3678,5),[1]Percents!$C:$M,9,FALSE)</f>
        <v>0</v>
      </c>
      <c r="K3678" s="13">
        <f t="shared" si="58"/>
        <v>0</v>
      </c>
      <c r="L3678" s="22"/>
    </row>
    <row r="3679" spans="1:12" s="40" customFormat="1" ht="14.25" customHeight="1" x14ac:dyDescent="0.25">
      <c r="A3679" s="38" t="s">
        <v>66</v>
      </c>
      <c r="B3679" s="38" t="s">
        <v>3520</v>
      </c>
      <c r="C3679" s="38" t="s">
        <v>11290</v>
      </c>
      <c r="D3679" s="38" t="s">
        <v>11291</v>
      </c>
      <c r="E3679" s="38" t="s">
        <v>3059</v>
      </c>
      <c r="F3679" s="38" t="s">
        <v>11292</v>
      </c>
      <c r="G3679" s="38" t="s">
        <v>10948</v>
      </c>
      <c r="H3679" s="38" t="s">
        <v>2665</v>
      </c>
      <c r="I3679" s="39">
        <v>-171107.43</v>
      </c>
      <c r="J3679" s="11">
        <f>VLOOKUP(LEFT(B3679,5),[1]Percents!$C:$M,9,FALSE)</f>
        <v>0</v>
      </c>
      <c r="K3679" s="13">
        <f t="shared" si="58"/>
        <v>0</v>
      </c>
      <c r="L3679" s="22"/>
    </row>
    <row r="3680" spans="1:12" s="40" customFormat="1" ht="14.25" customHeight="1" x14ac:dyDescent="0.25">
      <c r="A3680" s="38" t="s">
        <v>66</v>
      </c>
      <c r="B3680" s="38" t="s">
        <v>3520</v>
      </c>
      <c r="C3680" s="38" t="s">
        <v>11293</v>
      </c>
      <c r="D3680" s="38" t="s">
        <v>11590</v>
      </c>
      <c r="E3680" s="38" t="s">
        <v>3059</v>
      </c>
      <c r="F3680" s="38" t="s">
        <v>11294</v>
      </c>
      <c r="G3680" s="38" t="s">
        <v>10948</v>
      </c>
      <c r="H3680" s="38" t="s">
        <v>2665</v>
      </c>
      <c r="I3680" s="39">
        <v>15541.41</v>
      </c>
      <c r="J3680" s="11">
        <f>VLOOKUP(LEFT(B3680,5),[1]Percents!$C:$M,9,FALSE)</f>
        <v>0</v>
      </c>
      <c r="K3680" s="13">
        <f t="shared" si="58"/>
        <v>0</v>
      </c>
      <c r="L3680" s="22"/>
    </row>
    <row r="3681" spans="1:12" s="40" customFormat="1" ht="14.25" customHeight="1" x14ac:dyDescent="0.25">
      <c r="A3681" s="38" t="s">
        <v>66</v>
      </c>
      <c r="B3681" s="38" t="s">
        <v>317</v>
      </c>
      <c r="C3681" s="38" t="s">
        <v>12066</v>
      </c>
      <c r="D3681" s="38" t="s">
        <v>12067</v>
      </c>
      <c r="E3681" s="38" t="s">
        <v>794</v>
      </c>
      <c r="F3681" s="38" t="s">
        <v>12068</v>
      </c>
      <c r="G3681" s="38" t="s">
        <v>11501</v>
      </c>
      <c r="H3681" s="38" t="s">
        <v>2665</v>
      </c>
      <c r="I3681" s="39">
        <v>1220.74</v>
      </c>
      <c r="J3681" s="11">
        <f>VLOOKUP(LEFT(B3681,5),[1]Percents!$C:$M,9,FALSE)</f>
        <v>0</v>
      </c>
      <c r="K3681" s="13">
        <f t="shared" si="58"/>
        <v>0</v>
      </c>
      <c r="L3681" s="22"/>
    </row>
    <row r="3682" spans="1:12" s="40" customFormat="1" ht="14.25" customHeight="1" x14ac:dyDescent="0.25">
      <c r="A3682" s="38" t="s">
        <v>242</v>
      </c>
      <c r="B3682" s="38" t="s">
        <v>176</v>
      </c>
      <c r="C3682" s="38" t="s">
        <v>12373</v>
      </c>
      <c r="D3682" s="38" t="s">
        <v>12374</v>
      </c>
      <c r="E3682" s="38" t="s">
        <v>9808</v>
      </c>
      <c r="F3682" s="38" t="s">
        <v>12375</v>
      </c>
      <c r="G3682" s="38" t="s">
        <v>9856</v>
      </c>
      <c r="H3682" s="38" t="s">
        <v>2665</v>
      </c>
      <c r="I3682" s="39">
        <v>178.79</v>
      </c>
      <c r="J3682" s="11">
        <f>VLOOKUP(LEFT(B3682,5),[1]Percents!$C:$M,9,FALSE)</f>
        <v>0</v>
      </c>
      <c r="K3682" s="13">
        <f t="shared" si="58"/>
        <v>0</v>
      </c>
      <c r="L3682" s="22"/>
    </row>
    <row r="3683" spans="1:12" s="40" customFormat="1" ht="14.25" customHeight="1" x14ac:dyDescent="0.25">
      <c r="A3683" s="38" t="s">
        <v>146</v>
      </c>
      <c r="B3683" s="38" t="s">
        <v>304</v>
      </c>
      <c r="C3683" s="38" t="s">
        <v>12754</v>
      </c>
      <c r="D3683" s="38" t="s">
        <v>12755</v>
      </c>
      <c r="E3683" s="38" t="s">
        <v>12756</v>
      </c>
      <c r="F3683" s="38" t="s">
        <v>12757</v>
      </c>
      <c r="G3683" s="38" t="s">
        <v>12210</v>
      </c>
      <c r="H3683" s="38" t="s">
        <v>2665</v>
      </c>
      <c r="I3683" s="39">
        <v>229.9</v>
      </c>
      <c r="J3683" s="11">
        <f>VLOOKUP(LEFT(B3683,5),[1]Percents!$C:$M,9,FALSE)</f>
        <v>0</v>
      </c>
      <c r="K3683" s="13">
        <f t="shared" si="58"/>
        <v>0</v>
      </c>
      <c r="L3683" s="22"/>
    </row>
    <row r="3684" spans="1:12" s="40" customFormat="1" ht="14.25" customHeight="1" x14ac:dyDescent="0.25">
      <c r="A3684" s="38" t="s">
        <v>213</v>
      </c>
      <c r="B3684" s="38" t="s">
        <v>145</v>
      </c>
      <c r="C3684" s="38" t="s">
        <v>8438</v>
      </c>
      <c r="D3684" s="38" t="s">
        <v>8439</v>
      </c>
      <c r="E3684" s="38" t="s">
        <v>445</v>
      </c>
      <c r="F3684" s="38" t="s">
        <v>8440</v>
      </c>
      <c r="G3684" s="38" t="s">
        <v>1693</v>
      </c>
      <c r="H3684" s="38" t="s">
        <v>2665</v>
      </c>
      <c r="I3684" s="41">
        <v>0</v>
      </c>
      <c r="J3684" s="11">
        <f>VLOOKUP(LEFT(B3684,5),[1]Percents!$C:$M,9,FALSE)</f>
        <v>0</v>
      </c>
      <c r="K3684" s="13">
        <f t="shared" si="58"/>
        <v>0</v>
      </c>
      <c r="L3684" s="22"/>
    </row>
    <row r="3685" spans="1:12" s="40" customFormat="1" ht="14.25" customHeight="1" x14ac:dyDescent="0.25">
      <c r="A3685" s="38" t="s">
        <v>66</v>
      </c>
      <c r="B3685" s="38" t="s">
        <v>317</v>
      </c>
      <c r="C3685" s="38" t="s">
        <v>2535</v>
      </c>
      <c r="D3685" s="38" t="s">
        <v>793</v>
      </c>
      <c r="E3685" s="38" t="s">
        <v>794</v>
      </c>
      <c r="F3685" s="38" t="s">
        <v>795</v>
      </c>
      <c r="G3685" s="38" t="s">
        <v>2536</v>
      </c>
      <c r="H3685" s="38" t="s">
        <v>2665</v>
      </c>
      <c r="I3685" s="39">
        <v>861.17</v>
      </c>
      <c r="J3685" s="11">
        <f>VLOOKUP(LEFT(B3685,5),[1]Percents!$C:$M,9,FALSE)</f>
        <v>0</v>
      </c>
      <c r="K3685" s="13">
        <f t="shared" si="58"/>
        <v>0</v>
      </c>
      <c r="L3685" s="22"/>
    </row>
    <row r="3686" spans="1:12" s="40" customFormat="1" ht="14.25" customHeight="1" x14ac:dyDescent="0.25">
      <c r="A3686" s="38" t="s">
        <v>213</v>
      </c>
      <c r="B3686" s="38" t="s">
        <v>21</v>
      </c>
      <c r="C3686" s="38" t="s">
        <v>12069</v>
      </c>
      <c r="D3686" s="38" t="s">
        <v>12070</v>
      </c>
      <c r="E3686" s="38" t="s">
        <v>9252</v>
      </c>
      <c r="F3686" s="38" t="s">
        <v>12071</v>
      </c>
      <c r="G3686" s="38" t="s">
        <v>1687</v>
      </c>
      <c r="H3686" s="38" t="s">
        <v>2665</v>
      </c>
      <c r="I3686" s="41">
        <v>0</v>
      </c>
      <c r="J3686" s="11">
        <f>VLOOKUP(LEFT(B3686,5),[1]Percents!$C:$M,9,FALSE)</f>
        <v>4.4049999999999999E-2</v>
      </c>
      <c r="K3686" s="13">
        <f t="shared" si="58"/>
        <v>0</v>
      </c>
      <c r="L3686" s="22"/>
    </row>
    <row r="3687" spans="1:12" s="40" customFormat="1" ht="14.25" customHeight="1" x14ac:dyDescent="0.25">
      <c r="A3687" s="38" t="s">
        <v>213</v>
      </c>
      <c r="B3687" s="38" t="s">
        <v>21</v>
      </c>
      <c r="C3687" s="38" t="s">
        <v>9250</v>
      </c>
      <c r="D3687" s="38" t="s">
        <v>9251</v>
      </c>
      <c r="E3687" s="38" t="s">
        <v>9252</v>
      </c>
      <c r="F3687" s="38" t="s">
        <v>9253</v>
      </c>
      <c r="G3687" s="38" t="s">
        <v>1743</v>
      </c>
      <c r="H3687" s="38" t="s">
        <v>2665</v>
      </c>
      <c r="I3687" s="39">
        <v>0</v>
      </c>
      <c r="J3687" s="11">
        <f>VLOOKUP(LEFT(B3687,5),[1]Percents!$C:$M,9,FALSE)</f>
        <v>4.4049999999999999E-2</v>
      </c>
      <c r="K3687" s="13">
        <f t="shared" si="58"/>
        <v>0</v>
      </c>
      <c r="L3687" s="22"/>
    </row>
    <row r="3688" spans="1:12" s="40" customFormat="1" ht="14.25" customHeight="1" x14ac:dyDescent="0.25">
      <c r="A3688" s="38" t="s">
        <v>213</v>
      </c>
      <c r="B3688" s="38" t="s">
        <v>21</v>
      </c>
      <c r="C3688" s="38" t="s">
        <v>9816</v>
      </c>
      <c r="D3688" s="38" t="s">
        <v>9817</v>
      </c>
      <c r="E3688" s="38" t="s">
        <v>9252</v>
      </c>
      <c r="F3688" s="38" t="s">
        <v>9253</v>
      </c>
      <c r="G3688" s="38" t="s">
        <v>1743</v>
      </c>
      <c r="H3688" s="38" t="s">
        <v>2665</v>
      </c>
      <c r="I3688" s="41">
        <v>0</v>
      </c>
      <c r="J3688" s="11">
        <f>VLOOKUP(LEFT(B3688,5),[1]Percents!$C:$M,9,FALSE)</f>
        <v>4.4049999999999999E-2</v>
      </c>
      <c r="K3688" s="13">
        <f t="shared" si="58"/>
        <v>0</v>
      </c>
      <c r="L3688" s="22"/>
    </row>
    <row r="3689" spans="1:12" s="40" customFormat="1" ht="14.25" customHeight="1" x14ac:dyDescent="0.25">
      <c r="A3689" s="38" t="s">
        <v>243</v>
      </c>
      <c r="B3689" s="38" t="s">
        <v>2543</v>
      </c>
      <c r="C3689" s="38" t="s">
        <v>2537</v>
      </c>
      <c r="D3689" s="38" t="s">
        <v>1355</v>
      </c>
      <c r="E3689" s="38" t="s">
        <v>295</v>
      </c>
      <c r="F3689" s="38" t="s">
        <v>1356</v>
      </c>
      <c r="G3689" s="38" t="s">
        <v>2303</v>
      </c>
      <c r="H3689" s="38" t="s">
        <v>2665</v>
      </c>
      <c r="I3689" s="39">
        <v>0</v>
      </c>
      <c r="J3689" s="11">
        <f>VLOOKUP(LEFT(B3689,5),[1]Percents!$C:$M,9,FALSE)</f>
        <v>0</v>
      </c>
      <c r="K3689" s="13">
        <f t="shared" si="58"/>
        <v>0</v>
      </c>
      <c r="L3689" s="22"/>
    </row>
    <row r="3690" spans="1:12" s="40" customFormat="1" ht="14.25" customHeight="1" x14ac:dyDescent="0.25">
      <c r="A3690" s="38" t="s">
        <v>243</v>
      </c>
      <c r="B3690" s="38" t="s">
        <v>2543</v>
      </c>
      <c r="C3690" s="38" t="s">
        <v>2538</v>
      </c>
      <c r="D3690" s="38" t="s">
        <v>1388</v>
      </c>
      <c r="E3690" s="38" t="s">
        <v>7</v>
      </c>
      <c r="F3690" s="38" t="s">
        <v>1389</v>
      </c>
      <c r="G3690" s="38" t="s">
        <v>1752</v>
      </c>
      <c r="H3690" s="38" t="s">
        <v>2665</v>
      </c>
      <c r="I3690" s="39">
        <v>2691.59</v>
      </c>
      <c r="J3690" s="11">
        <f>VLOOKUP(LEFT(B3690,5),[1]Percents!$C:$M,9,FALSE)</f>
        <v>0</v>
      </c>
      <c r="K3690" s="13">
        <f t="shared" si="58"/>
        <v>0</v>
      </c>
      <c r="L3690" s="22"/>
    </row>
    <row r="3691" spans="1:12" s="40" customFormat="1" ht="14.25" customHeight="1" x14ac:dyDescent="0.25">
      <c r="A3691" s="38" t="s">
        <v>213</v>
      </c>
      <c r="B3691" s="38" t="s">
        <v>21</v>
      </c>
      <c r="C3691" s="38" t="s">
        <v>9818</v>
      </c>
      <c r="D3691" s="38" t="s">
        <v>9819</v>
      </c>
      <c r="E3691" s="38" t="s">
        <v>302</v>
      </c>
      <c r="F3691" s="38" t="s">
        <v>9820</v>
      </c>
      <c r="G3691" s="38" t="s">
        <v>1697</v>
      </c>
      <c r="H3691" s="38" t="s">
        <v>2665</v>
      </c>
      <c r="I3691" s="41">
        <v>0</v>
      </c>
      <c r="J3691" s="11">
        <f>VLOOKUP(LEFT(B3691,5),[1]Percents!$C:$M,9,FALSE)</f>
        <v>4.4049999999999999E-2</v>
      </c>
      <c r="K3691" s="13">
        <f t="shared" si="58"/>
        <v>0</v>
      </c>
      <c r="L3691" s="22"/>
    </row>
    <row r="3692" spans="1:12" s="40" customFormat="1" ht="14.25" customHeight="1" x14ac:dyDescent="0.25">
      <c r="A3692" s="38" t="s">
        <v>243</v>
      </c>
      <c r="B3692" s="38" t="s">
        <v>2543</v>
      </c>
      <c r="C3692" s="38" t="s">
        <v>2539</v>
      </c>
      <c r="D3692" s="38" t="s">
        <v>6515</v>
      </c>
      <c r="E3692" s="38" t="s">
        <v>384</v>
      </c>
      <c r="F3692" s="38" t="s">
        <v>1654</v>
      </c>
      <c r="G3692" s="38" t="s">
        <v>1766</v>
      </c>
      <c r="H3692" s="38" t="s">
        <v>2665</v>
      </c>
      <c r="I3692" s="39">
        <v>4262.26</v>
      </c>
      <c r="J3692" s="11">
        <f>VLOOKUP(LEFT(B3692,5),[1]Percents!$C:$M,9,FALSE)</f>
        <v>0</v>
      </c>
      <c r="K3692" s="13">
        <f t="shared" si="58"/>
        <v>0</v>
      </c>
      <c r="L3692" s="22"/>
    </row>
    <row r="3693" spans="1:12" s="40" customFormat="1" ht="14.25" customHeight="1" x14ac:dyDescent="0.25">
      <c r="A3693" s="38" t="s">
        <v>66</v>
      </c>
      <c r="B3693" s="38" t="s">
        <v>317</v>
      </c>
      <c r="C3693" s="38" t="s">
        <v>12072</v>
      </c>
      <c r="D3693" s="38" t="s">
        <v>12073</v>
      </c>
      <c r="E3693" s="38" t="s">
        <v>12074</v>
      </c>
      <c r="F3693" s="38" t="s">
        <v>12075</v>
      </c>
      <c r="G3693" s="38" t="s">
        <v>1760</v>
      </c>
      <c r="H3693" s="38" t="s">
        <v>2665</v>
      </c>
      <c r="I3693" s="41">
        <v>0</v>
      </c>
      <c r="J3693" s="11">
        <f>VLOOKUP(LEFT(B3693,5),[1]Percents!$C:$M,9,FALSE)</f>
        <v>0</v>
      </c>
      <c r="K3693" s="13">
        <f t="shared" si="58"/>
        <v>0</v>
      </c>
      <c r="L3693" s="22"/>
    </row>
    <row r="3694" spans="1:12" s="40" customFormat="1" ht="14.25" customHeight="1" x14ac:dyDescent="0.25">
      <c r="A3694" s="38" t="s">
        <v>213</v>
      </c>
      <c r="B3694" s="38" t="s">
        <v>9254</v>
      </c>
      <c r="C3694" s="38" t="s">
        <v>9255</v>
      </c>
      <c r="D3694" s="38" t="s">
        <v>9256</v>
      </c>
      <c r="E3694" s="38" t="s">
        <v>550</v>
      </c>
      <c r="F3694" s="38" t="s">
        <v>9257</v>
      </c>
      <c r="G3694" s="38" t="s">
        <v>3112</v>
      </c>
      <c r="H3694" s="38" t="s">
        <v>2665</v>
      </c>
      <c r="I3694" s="39">
        <v>0</v>
      </c>
      <c r="J3694" s="11">
        <f>VLOOKUP(LEFT(B3694,5),[1]Percents!$C:$M,9,FALSE)</f>
        <v>0</v>
      </c>
      <c r="K3694" s="13">
        <f t="shared" si="58"/>
        <v>0</v>
      </c>
      <c r="L3694" s="22"/>
    </row>
    <row r="3695" spans="1:12" s="40" customFormat="1" ht="14.25" customHeight="1" x14ac:dyDescent="0.25">
      <c r="A3695" s="38" t="s">
        <v>213</v>
      </c>
      <c r="B3695" s="38" t="s">
        <v>279</v>
      </c>
      <c r="C3695" s="38" t="s">
        <v>3489</v>
      </c>
      <c r="D3695" s="38" t="s">
        <v>3490</v>
      </c>
      <c r="E3695" s="38" t="s">
        <v>3491</v>
      </c>
      <c r="F3695" s="38" t="s">
        <v>3492</v>
      </c>
      <c r="G3695" s="38" t="s">
        <v>3112</v>
      </c>
      <c r="H3695" s="38" t="s">
        <v>2665</v>
      </c>
      <c r="I3695" s="39">
        <v>0</v>
      </c>
      <c r="J3695" s="11">
        <f>VLOOKUP(LEFT(B3695,5),[1]Percents!$C:$M,9,FALSE)</f>
        <v>0</v>
      </c>
      <c r="K3695" s="13">
        <f t="shared" si="58"/>
        <v>0</v>
      </c>
      <c r="L3695" s="22"/>
    </row>
    <row r="3696" spans="1:12" s="40" customFormat="1" ht="14.25" customHeight="1" x14ac:dyDescent="0.25">
      <c r="A3696" s="38" t="s">
        <v>213</v>
      </c>
      <c r="B3696" s="38" t="s">
        <v>21</v>
      </c>
      <c r="C3696" s="38" t="s">
        <v>5348</v>
      </c>
      <c r="D3696" s="38" t="s">
        <v>5349</v>
      </c>
      <c r="E3696" s="38" t="s">
        <v>302</v>
      </c>
      <c r="F3696" s="38" t="s">
        <v>3493</v>
      </c>
      <c r="G3696" s="38" t="s">
        <v>5106</v>
      </c>
      <c r="H3696" s="38" t="s">
        <v>2665</v>
      </c>
      <c r="I3696" s="39">
        <v>-19.04</v>
      </c>
      <c r="J3696" s="11">
        <f>VLOOKUP(LEFT(B3696,5),[1]Percents!$C:$M,9,FALSE)</f>
        <v>4.4049999999999999E-2</v>
      </c>
      <c r="K3696" s="13">
        <f t="shared" si="58"/>
        <v>-0.8387119999999999</v>
      </c>
      <c r="L3696" s="22"/>
    </row>
    <row r="3697" spans="1:12" s="40" customFormat="1" ht="14.25" customHeight="1" x14ac:dyDescent="0.25">
      <c r="A3697" s="38" t="s">
        <v>213</v>
      </c>
      <c r="B3697" s="38" t="s">
        <v>21</v>
      </c>
      <c r="C3697" s="38" t="s">
        <v>8441</v>
      </c>
      <c r="D3697" s="38" t="s">
        <v>8442</v>
      </c>
      <c r="E3697" s="38" t="s">
        <v>302</v>
      </c>
      <c r="F3697" s="38" t="s">
        <v>3493</v>
      </c>
      <c r="G3697" s="38" t="s">
        <v>7869</v>
      </c>
      <c r="H3697" s="38" t="s">
        <v>2665</v>
      </c>
      <c r="I3697" s="39">
        <v>720.32</v>
      </c>
      <c r="J3697" s="11">
        <f>VLOOKUP(LEFT(B3697,5),[1]Percents!$C:$M,9,FALSE)</f>
        <v>4.4049999999999999E-2</v>
      </c>
      <c r="K3697" s="13">
        <f t="shared" si="58"/>
        <v>31.730096</v>
      </c>
      <c r="L3697" s="22"/>
    </row>
    <row r="3698" spans="1:12" s="40" customFormat="1" ht="14.25" customHeight="1" x14ac:dyDescent="0.25">
      <c r="A3698" s="38" t="s">
        <v>213</v>
      </c>
      <c r="B3698" s="38" t="s">
        <v>21</v>
      </c>
      <c r="C3698" s="38" t="s">
        <v>8441</v>
      </c>
      <c r="D3698" s="38" t="s">
        <v>8442</v>
      </c>
      <c r="E3698" s="38" t="s">
        <v>302</v>
      </c>
      <c r="F3698" s="38" t="s">
        <v>3493</v>
      </c>
      <c r="G3698" s="38" t="s">
        <v>8076</v>
      </c>
      <c r="H3698" s="38" t="s">
        <v>2665</v>
      </c>
      <c r="I3698" s="39">
        <v>0</v>
      </c>
      <c r="J3698" s="11">
        <f>VLOOKUP(LEFT(B3698,5),[1]Percents!$C:$M,9,FALSE)</f>
        <v>4.4049999999999999E-2</v>
      </c>
      <c r="K3698" s="13">
        <f t="shared" si="58"/>
        <v>0</v>
      </c>
      <c r="L3698" s="22"/>
    </row>
    <row r="3699" spans="1:12" s="40" customFormat="1" ht="14.25" customHeight="1" x14ac:dyDescent="0.25">
      <c r="A3699" s="38" t="s">
        <v>242</v>
      </c>
      <c r="B3699" s="38" t="s">
        <v>176</v>
      </c>
      <c r="C3699" s="38" t="s">
        <v>4549</v>
      </c>
      <c r="D3699" s="38" t="s">
        <v>4550</v>
      </c>
      <c r="E3699" s="38" t="s">
        <v>4551</v>
      </c>
      <c r="F3699" s="38" t="s">
        <v>4552</v>
      </c>
      <c r="G3699" s="38" t="s">
        <v>3905</v>
      </c>
      <c r="H3699" s="38" t="s">
        <v>2665</v>
      </c>
      <c r="I3699" s="39">
        <v>0</v>
      </c>
      <c r="J3699" s="11">
        <f>VLOOKUP(LEFT(B3699,5),[1]Percents!$C:$M,9,FALSE)</f>
        <v>0</v>
      </c>
      <c r="K3699" s="13">
        <f t="shared" si="58"/>
        <v>0</v>
      </c>
      <c r="L3699" s="22"/>
    </row>
    <row r="3700" spans="1:12" s="40" customFormat="1" ht="14.25" customHeight="1" x14ac:dyDescent="0.25">
      <c r="A3700" s="38" t="s">
        <v>141</v>
      </c>
      <c r="B3700" s="38" t="s">
        <v>306</v>
      </c>
      <c r="C3700" s="38" t="s">
        <v>9258</v>
      </c>
      <c r="D3700" s="38" t="s">
        <v>9259</v>
      </c>
      <c r="E3700" s="38" t="s">
        <v>7052</v>
      </c>
      <c r="F3700" s="38" t="s">
        <v>9260</v>
      </c>
      <c r="G3700" s="38" t="s">
        <v>4267</v>
      </c>
      <c r="H3700" s="38" t="s">
        <v>2665</v>
      </c>
      <c r="I3700" s="39">
        <v>0</v>
      </c>
      <c r="J3700" s="11">
        <f>VLOOKUP(LEFT(B3700,5),[1]Percents!$C:$M,9,FALSE)</f>
        <v>0.64170000000000005</v>
      </c>
      <c r="K3700" s="13">
        <f t="shared" si="58"/>
        <v>0</v>
      </c>
      <c r="L3700" s="22"/>
    </row>
    <row r="3701" spans="1:12" s="40" customFormat="1" ht="14.25" customHeight="1" x14ac:dyDescent="0.25">
      <c r="A3701" s="38" t="s">
        <v>213</v>
      </c>
      <c r="B3701" s="38" t="s">
        <v>145</v>
      </c>
      <c r="C3701" s="38" t="s">
        <v>4673</v>
      </c>
      <c r="D3701" s="38" t="s">
        <v>4674</v>
      </c>
      <c r="E3701" s="38" t="s">
        <v>3767</v>
      </c>
      <c r="F3701" s="38" t="s">
        <v>4675</v>
      </c>
      <c r="G3701" s="38" t="s">
        <v>4320</v>
      </c>
      <c r="H3701" s="38" t="s">
        <v>2665</v>
      </c>
      <c r="I3701" s="39">
        <v>0</v>
      </c>
      <c r="J3701" s="11">
        <f>VLOOKUP(LEFT(B3701,5),[1]Percents!$C:$M,9,FALSE)</f>
        <v>0</v>
      </c>
      <c r="K3701" s="13">
        <f t="shared" si="58"/>
        <v>0</v>
      </c>
      <c r="L3701" s="22"/>
    </row>
    <row r="3702" spans="1:12" s="40" customFormat="1" ht="14.25" customHeight="1" x14ac:dyDescent="0.25">
      <c r="A3702" s="38" t="s">
        <v>243</v>
      </c>
      <c r="B3702" s="38" t="s">
        <v>2543</v>
      </c>
      <c r="C3702" s="38" t="s">
        <v>4676</v>
      </c>
      <c r="D3702" s="38" t="s">
        <v>4677</v>
      </c>
      <c r="E3702" s="38" t="s">
        <v>384</v>
      </c>
      <c r="F3702" s="38" t="s">
        <v>4678</v>
      </c>
      <c r="G3702" s="38" t="s">
        <v>4679</v>
      </c>
      <c r="H3702" s="38" t="s">
        <v>2665</v>
      </c>
      <c r="I3702" s="39">
        <v>620.01</v>
      </c>
      <c r="J3702" s="11">
        <f>VLOOKUP(LEFT(B3702,5),[1]Percents!$C:$M,9,FALSE)</f>
        <v>0</v>
      </c>
      <c r="K3702" s="13">
        <f t="shared" si="58"/>
        <v>0</v>
      </c>
      <c r="L3702" s="22"/>
    </row>
    <row r="3703" spans="1:12" s="40" customFormat="1" ht="14.25" customHeight="1" x14ac:dyDescent="0.25">
      <c r="A3703" s="38" t="s">
        <v>213</v>
      </c>
      <c r="B3703" s="38" t="s">
        <v>230</v>
      </c>
      <c r="C3703" s="38" t="s">
        <v>5350</v>
      </c>
      <c r="D3703" s="38" t="s">
        <v>5351</v>
      </c>
      <c r="E3703" s="38" t="s">
        <v>558</v>
      </c>
      <c r="F3703" s="38" t="s">
        <v>5352</v>
      </c>
      <c r="G3703" s="38" t="s">
        <v>5106</v>
      </c>
      <c r="H3703" s="38" t="s">
        <v>2665</v>
      </c>
      <c r="I3703" s="39">
        <v>0</v>
      </c>
      <c r="J3703" s="11">
        <f>VLOOKUP(LEFT(B3703,5),[1]Percents!$C:$M,9,FALSE)</f>
        <v>0</v>
      </c>
      <c r="K3703" s="13">
        <f t="shared" si="58"/>
        <v>0</v>
      </c>
      <c r="L3703" s="22"/>
    </row>
    <row r="3704" spans="1:12" s="40" customFormat="1" ht="14.25" customHeight="1" x14ac:dyDescent="0.25">
      <c r="A3704" s="38" t="s">
        <v>213</v>
      </c>
      <c r="B3704" s="38" t="s">
        <v>766</v>
      </c>
      <c r="C3704" s="38" t="s">
        <v>5353</v>
      </c>
      <c r="D3704" s="38" t="s">
        <v>5354</v>
      </c>
      <c r="E3704" s="38" t="s">
        <v>31</v>
      </c>
      <c r="F3704" s="38" t="s">
        <v>5355</v>
      </c>
      <c r="G3704" s="38" t="s">
        <v>5106</v>
      </c>
      <c r="H3704" s="38" t="s">
        <v>2665</v>
      </c>
      <c r="I3704" s="39">
        <v>0</v>
      </c>
      <c r="J3704" s="11">
        <f>VLOOKUP(LEFT(B3704,5),[1]Percents!$C:$M,9,FALSE)</f>
        <v>0</v>
      </c>
      <c r="K3704" s="13">
        <f t="shared" si="58"/>
        <v>0</v>
      </c>
      <c r="L3704" s="22"/>
    </row>
    <row r="3705" spans="1:12" s="40" customFormat="1" ht="14.25" customHeight="1" x14ac:dyDescent="0.25">
      <c r="A3705" s="38" t="s">
        <v>146</v>
      </c>
      <c r="B3705" s="38" t="s">
        <v>304</v>
      </c>
      <c r="C3705" s="38" t="s">
        <v>5356</v>
      </c>
      <c r="D3705" s="38" t="s">
        <v>5357</v>
      </c>
      <c r="E3705" s="38" t="s">
        <v>5358</v>
      </c>
      <c r="F3705" s="38" t="s">
        <v>5359</v>
      </c>
      <c r="G3705" s="38" t="s">
        <v>5106</v>
      </c>
      <c r="H3705" s="38" t="s">
        <v>2665</v>
      </c>
      <c r="I3705" s="39">
        <v>670.5</v>
      </c>
      <c r="J3705" s="11">
        <f>VLOOKUP(LEFT(B3705,5),[1]Percents!$C:$M,9,FALSE)</f>
        <v>0</v>
      </c>
      <c r="K3705" s="13">
        <f t="shared" si="58"/>
        <v>0</v>
      </c>
      <c r="L3705" s="22"/>
    </row>
    <row r="3706" spans="1:12" s="40" customFormat="1" ht="14.25" customHeight="1" x14ac:dyDescent="0.25">
      <c r="A3706" s="38" t="s">
        <v>213</v>
      </c>
      <c r="B3706" s="38" t="s">
        <v>331</v>
      </c>
      <c r="C3706" s="38" t="s">
        <v>5360</v>
      </c>
      <c r="D3706" s="38" t="s">
        <v>5361</v>
      </c>
      <c r="E3706" s="38" t="s">
        <v>4548</v>
      </c>
      <c r="F3706" s="38" t="s">
        <v>5362</v>
      </c>
      <c r="G3706" s="38" t="s">
        <v>5363</v>
      </c>
      <c r="H3706" s="38" t="s">
        <v>2665</v>
      </c>
      <c r="I3706" s="39">
        <v>0</v>
      </c>
      <c r="J3706" s="11">
        <f>VLOOKUP(LEFT(B3706,5),[1]Percents!$C:$M,9,FALSE)</f>
        <v>0</v>
      </c>
      <c r="K3706" s="13">
        <f t="shared" si="58"/>
        <v>0</v>
      </c>
      <c r="L3706" s="22"/>
    </row>
    <row r="3707" spans="1:12" s="40" customFormat="1" ht="14.25" customHeight="1" x14ac:dyDescent="0.25">
      <c r="A3707" s="38" t="s">
        <v>141</v>
      </c>
      <c r="B3707" s="38" t="s">
        <v>306</v>
      </c>
      <c r="C3707" s="38" t="s">
        <v>5364</v>
      </c>
      <c r="D3707" s="38" t="s">
        <v>5365</v>
      </c>
      <c r="E3707" s="38" t="s">
        <v>1007</v>
      </c>
      <c r="F3707" s="38" t="s">
        <v>5366</v>
      </c>
      <c r="G3707" s="38" t="s">
        <v>5106</v>
      </c>
      <c r="H3707" s="38" t="s">
        <v>2665</v>
      </c>
      <c r="I3707" s="39">
        <v>1596.25</v>
      </c>
      <c r="J3707" s="11">
        <f>VLOOKUP(LEFT(B3707,5),[1]Percents!$C:$M,9,FALSE)</f>
        <v>0.64170000000000005</v>
      </c>
      <c r="K3707" s="13">
        <f t="shared" si="58"/>
        <v>1024.313625</v>
      </c>
      <c r="L3707" s="22"/>
    </row>
    <row r="3708" spans="1:12" s="40" customFormat="1" ht="14.25" customHeight="1" x14ac:dyDescent="0.25">
      <c r="A3708" s="38" t="s">
        <v>213</v>
      </c>
      <c r="B3708" s="38" t="s">
        <v>656</v>
      </c>
      <c r="C3708" s="38" t="s">
        <v>6298</v>
      </c>
      <c r="D3708" s="38" t="s">
        <v>6299</v>
      </c>
      <c r="E3708" s="38" t="s">
        <v>6300</v>
      </c>
      <c r="F3708" s="38" t="s">
        <v>6301</v>
      </c>
      <c r="G3708" s="38" t="s">
        <v>5106</v>
      </c>
      <c r="H3708" s="38" t="s">
        <v>2665</v>
      </c>
      <c r="I3708" s="39">
        <v>0</v>
      </c>
      <c r="J3708" s="11">
        <f>VLOOKUP(LEFT(B3708,5),[1]Percents!$C:$M,9,FALSE)</f>
        <v>0.16925000000000001</v>
      </c>
      <c r="K3708" s="13">
        <f t="shared" si="58"/>
        <v>0</v>
      </c>
      <c r="L3708" s="22"/>
    </row>
    <row r="3709" spans="1:12" s="40" customFormat="1" ht="14.25" customHeight="1" x14ac:dyDescent="0.25">
      <c r="A3709" s="38" t="s">
        <v>213</v>
      </c>
      <c r="B3709" s="38" t="s">
        <v>190</v>
      </c>
      <c r="C3709" s="38" t="s">
        <v>7623</v>
      </c>
      <c r="D3709" s="38" t="s">
        <v>7624</v>
      </c>
      <c r="E3709" s="38" t="s">
        <v>6300</v>
      </c>
      <c r="F3709" s="38" t="s">
        <v>6301</v>
      </c>
      <c r="G3709" s="38" t="s">
        <v>5106</v>
      </c>
      <c r="H3709" s="38" t="s">
        <v>2665</v>
      </c>
      <c r="I3709" s="39">
        <v>0</v>
      </c>
      <c r="J3709" s="11">
        <f>VLOOKUP(LEFT(B3709,5),[1]Percents!$C:$M,9,FALSE)</f>
        <v>4.4049999999999999E-2</v>
      </c>
      <c r="K3709" s="13">
        <f t="shared" si="58"/>
        <v>0</v>
      </c>
      <c r="L3709" s="22"/>
    </row>
    <row r="3710" spans="1:12" s="40" customFormat="1" ht="14.25" customHeight="1" x14ac:dyDescent="0.25">
      <c r="A3710" s="38" t="s">
        <v>243</v>
      </c>
      <c r="B3710" s="38" t="s">
        <v>2543</v>
      </c>
      <c r="C3710" s="38" t="s">
        <v>5367</v>
      </c>
      <c r="D3710" s="38" t="s">
        <v>5368</v>
      </c>
      <c r="E3710" s="38" t="s">
        <v>5369</v>
      </c>
      <c r="F3710" s="38" t="s">
        <v>5370</v>
      </c>
      <c r="G3710" s="38" t="s">
        <v>5094</v>
      </c>
      <c r="H3710" s="38" t="s">
        <v>2665</v>
      </c>
      <c r="I3710" s="39">
        <v>988.97</v>
      </c>
      <c r="J3710" s="11">
        <f>VLOOKUP(LEFT(B3710,5),[1]Percents!$C:$M,9,FALSE)</f>
        <v>0</v>
      </c>
      <c r="K3710" s="13">
        <f t="shared" si="58"/>
        <v>0</v>
      </c>
      <c r="L3710" s="22"/>
    </row>
    <row r="3711" spans="1:12" s="40" customFormat="1" ht="14.25" customHeight="1" x14ac:dyDescent="0.25">
      <c r="A3711" s="38" t="s">
        <v>213</v>
      </c>
      <c r="B3711" s="38" t="s">
        <v>21</v>
      </c>
      <c r="C3711" s="38" t="s">
        <v>5371</v>
      </c>
      <c r="D3711" s="38" t="s">
        <v>5372</v>
      </c>
      <c r="E3711" s="38" t="s">
        <v>302</v>
      </c>
      <c r="F3711" s="38" t="s">
        <v>5373</v>
      </c>
      <c r="G3711" s="38" t="s">
        <v>5106</v>
      </c>
      <c r="H3711" s="38" t="s">
        <v>2665</v>
      </c>
      <c r="I3711" s="39">
        <v>0</v>
      </c>
      <c r="J3711" s="11">
        <f>VLOOKUP(LEFT(B3711,5),[1]Percents!$C:$M,9,FALSE)</f>
        <v>4.4049999999999999E-2</v>
      </c>
      <c r="K3711" s="13">
        <f t="shared" si="58"/>
        <v>0</v>
      </c>
      <c r="L3711" s="22"/>
    </row>
    <row r="3712" spans="1:12" s="40" customFormat="1" ht="14.25" customHeight="1" x14ac:dyDescent="0.25">
      <c r="A3712" s="38" t="s">
        <v>213</v>
      </c>
      <c r="B3712" s="38" t="s">
        <v>230</v>
      </c>
      <c r="C3712" s="38" t="s">
        <v>5374</v>
      </c>
      <c r="D3712" s="38" t="s">
        <v>5375</v>
      </c>
      <c r="E3712" s="38" t="s">
        <v>6985</v>
      </c>
      <c r="F3712" s="38" t="s">
        <v>5376</v>
      </c>
      <c r="G3712" s="38" t="s">
        <v>5106</v>
      </c>
      <c r="H3712" s="38" t="s">
        <v>2665</v>
      </c>
      <c r="I3712" s="39">
        <v>0</v>
      </c>
      <c r="J3712" s="11">
        <f>VLOOKUP(LEFT(B3712,5),[1]Percents!$C:$M,9,FALSE)</f>
        <v>0</v>
      </c>
      <c r="K3712" s="13">
        <f t="shared" si="58"/>
        <v>0</v>
      </c>
      <c r="L3712" s="22"/>
    </row>
    <row r="3713" spans="1:12" s="40" customFormat="1" ht="14.25" customHeight="1" x14ac:dyDescent="0.25">
      <c r="A3713" s="38" t="s">
        <v>213</v>
      </c>
      <c r="B3713" s="38" t="s">
        <v>190</v>
      </c>
      <c r="C3713" s="38" t="s">
        <v>6516</v>
      </c>
      <c r="D3713" s="38" t="s">
        <v>6517</v>
      </c>
      <c r="E3713" s="38" t="s">
        <v>2938</v>
      </c>
      <c r="F3713" s="38" t="s">
        <v>6518</v>
      </c>
      <c r="G3713" s="38" t="s">
        <v>5363</v>
      </c>
      <c r="H3713" s="38" t="s">
        <v>2665</v>
      </c>
      <c r="I3713" s="39">
        <v>0</v>
      </c>
      <c r="J3713" s="11">
        <f>VLOOKUP(LEFT(B3713,5),[1]Percents!$C:$M,9,FALSE)</f>
        <v>4.4049999999999999E-2</v>
      </c>
      <c r="K3713" s="13">
        <f t="shared" si="58"/>
        <v>0</v>
      </c>
      <c r="L3713" s="22"/>
    </row>
    <row r="3714" spans="1:12" s="40" customFormat="1" ht="14.25" customHeight="1" x14ac:dyDescent="0.25">
      <c r="A3714" s="38" t="s">
        <v>66</v>
      </c>
      <c r="B3714" s="38" t="s">
        <v>317</v>
      </c>
      <c r="C3714" s="38" t="s">
        <v>6302</v>
      </c>
      <c r="D3714" s="38" t="s">
        <v>6303</v>
      </c>
      <c r="E3714" s="38" t="s">
        <v>3823</v>
      </c>
      <c r="F3714" s="38" t="s">
        <v>6304</v>
      </c>
      <c r="G3714" s="38" t="s">
        <v>6305</v>
      </c>
      <c r="H3714" s="38" t="s">
        <v>2665</v>
      </c>
      <c r="I3714" s="41">
        <v>0</v>
      </c>
      <c r="J3714" s="11">
        <f>VLOOKUP(LEFT(B3714,5),[1]Percents!$C:$M,9,FALSE)</f>
        <v>0</v>
      </c>
      <c r="K3714" s="13">
        <f t="shared" si="58"/>
        <v>0</v>
      </c>
      <c r="L3714" s="22"/>
    </row>
    <row r="3715" spans="1:12" s="40" customFormat="1" ht="14.25" customHeight="1" x14ac:dyDescent="0.25">
      <c r="A3715" s="38" t="s">
        <v>243</v>
      </c>
      <c r="B3715" s="38" t="s">
        <v>2543</v>
      </c>
      <c r="C3715" s="38" t="s">
        <v>6306</v>
      </c>
      <c r="D3715" s="38" t="s">
        <v>6307</v>
      </c>
      <c r="E3715" s="38" t="s">
        <v>4086</v>
      </c>
      <c r="F3715" s="38" t="s">
        <v>6308</v>
      </c>
      <c r="G3715" s="38" t="s">
        <v>6059</v>
      </c>
      <c r="H3715" s="38" t="s">
        <v>2665</v>
      </c>
      <c r="I3715" s="39">
        <v>1003.58</v>
      </c>
      <c r="J3715" s="11">
        <f>VLOOKUP(LEFT(B3715,5),[1]Percents!$C:$M,9,FALSE)</f>
        <v>0</v>
      </c>
      <c r="K3715" s="13">
        <f t="shared" si="58"/>
        <v>0</v>
      </c>
      <c r="L3715" s="22"/>
    </row>
    <row r="3716" spans="1:12" s="40" customFormat="1" ht="14.25" customHeight="1" x14ac:dyDescent="0.25">
      <c r="A3716" s="38" t="s">
        <v>66</v>
      </c>
      <c r="B3716" s="38" t="s">
        <v>317</v>
      </c>
      <c r="C3716" s="38" t="s">
        <v>6309</v>
      </c>
      <c r="D3716" s="38" t="s">
        <v>6310</v>
      </c>
      <c r="E3716" s="38" t="s">
        <v>3823</v>
      </c>
      <c r="F3716" s="38" t="s">
        <v>6311</v>
      </c>
      <c r="G3716" s="38" t="s">
        <v>6121</v>
      </c>
      <c r="H3716" s="38" t="s">
        <v>2665</v>
      </c>
      <c r="I3716" s="39">
        <v>0</v>
      </c>
      <c r="J3716" s="11">
        <f>VLOOKUP(LEFT(B3716,5),[1]Percents!$C:$M,9,FALSE)</f>
        <v>0</v>
      </c>
      <c r="K3716" s="13">
        <f t="shared" si="58"/>
        <v>0</v>
      </c>
      <c r="L3716" s="22"/>
    </row>
    <row r="3717" spans="1:12" s="40" customFormat="1" ht="14.25" customHeight="1" x14ac:dyDescent="0.25">
      <c r="A3717" s="38" t="s">
        <v>213</v>
      </c>
      <c r="B3717" s="38" t="s">
        <v>9821</v>
      </c>
      <c r="C3717" s="38" t="s">
        <v>9822</v>
      </c>
      <c r="D3717" s="38" t="s">
        <v>9823</v>
      </c>
      <c r="E3717" s="38" t="s">
        <v>9824</v>
      </c>
      <c r="F3717" s="38" t="s">
        <v>9825</v>
      </c>
      <c r="G3717" s="38" t="s">
        <v>5106</v>
      </c>
      <c r="H3717" s="38" t="s">
        <v>2665</v>
      </c>
      <c r="I3717" s="41">
        <v>0</v>
      </c>
      <c r="J3717" s="11">
        <f>VLOOKUP(LEFT(B3717,5),[1]Percents!$C:$M,9,FALSE)</f>
        <v>0</v>
      </c>
      <c r="K3717" s="13">
        <f t="shared" si="58"/>
        <v>0</v>
      </c>
      <c r="L3717" s="22"/>
    </row>
    <row r="3718" spans="1:12" s="40" customFormat="1" ht="14.25" customHeight="1" x14ac:dyDescent="0.25">
      <c r="A3718" s="38" t="s">
        <v>66</v>
      </c>
      <c r="B3718" s="38" t="s">
        <v>9261</v>
      </c>
      <c r="C3718" s="38" t="s">
        <v>9262</v>
      </c>
      <c r="D3718" s="38" t="s">
        <v>9263</v>
      </c>
      <c r="E3718" s="38" t="s">
        <v>9264</v>
      </c>
      <c r="F3718" s="38" t="s">
        <v>9265</v>
      </c>
      <c r="G3718" s="38" t="s">
        <v>5885</v>
      </c>
      <c r="H3718" s="38" t="s">
        <v>2665</v>
      </c>
      <c r="I3718" s="41">
        <v>0</v>
      </c>
      <c r="J3718" s="11">
        <f>VLOOKUP(LEFT(B3718,5),[1]Percents!$C:$M,9,FALSE)</f>
        <v>0</v>
      </c>
      <c r="K3718" s="13">
        <f t="shared" si="58"/>
        <v>0</v>
      </c>
      <c r="L3718" s="22"/>
    </row>
    <row r="3719" spans="1:12" s="40" customFormat="1" ht="14.25" customHeight="1" x14ac:dyDescent="0.25">
      <c r="A3719" s="38" t="s">
        <v>242</v>
      </c>
      <c r="B3719" s="38" t="s">
        <v>176</v>
      </c>
      <c r="C3719" s="38" t="s">
        <v>7358</v>
      </c>
      <c r="D3719" s="38" t="s">
        <v>7359</v>
      </c>
      <c r="E3719" s="38" t="s">
        <v>4551</v>
      </c>
      <c r="F3719" s="38" t="s">
        <v>7360</v>
      </c>
      <c r="G3719" s="38" t="s">
        <v>6087</v>
      </c>
      <c r="H3719" s="38" t="s">
        <v>2665</v>
      </c>
      <c r="I3719" s="39">
        <v>5393.7</v>
      </c>
      <c r="J3719" s="11">
        <f>VLOOKUP(LEFT(B3719,5),[1]Percents!$C:$M,9,FALSE)</f>
        <v>0</v>
      </c>
      <c r="K3719" s="13">
        <f t="shared" si="58"/>
        <v>0</v>
      </c>
      <c r="L3719" s="22"/>
    </row>
    <row r="3720" spans="1:12" s="40" customFormat="1" ht="14.25" customHeight="1" x14ac:dyDescent="0.25">
      <c r="A3720" s="38" t="s">
        <v>213</v>
      </c>
      <c r="B3720" s="38" t="s">
        <v>21</v>
      </c>
      <c r="C3720" s="38" t="s">
        <v>7625</v>
      </c>
      <c r="D3720" s="38" t="s">
        <v>7626</v>
      </c>
      <c r="E3720" s="38" t="s">
        <v>302</v>
      </c>
      <c r="F3720" s="38" t="s">
        <v>7627</v>
      </c>
      <c r="G3720" s="38" t="s">
        <v>7386</v>
      </c>
      <c r="H3720" s="38" t="s">
        <v>2665</v>
      </c>
      <c r="I3720" s="39">
        <v>-164.41</v>
      </c>
      <c r="J3720" s="11">
        <f>VLOOKUP(LEFT(B3720,5),[1]Percents!$C:$M,9,FALSE)</f>
        <v>4.4049999999999999E-2</v>
      </c>
      <c r="K3720" s="13">
        <f t="shared" si="58"/>
        <v>-7.2422604999999995</v>
      </c>
      <c r="L3720" s="22"/>
    </row>
    <row r="3721" spans="1:12" s="40" customFormat="1" ht="14.25" customHeight="1" x14ac:dyDescent="0.25">
      <c r="A3721" s="38" t="s">
        <v>213</v>
      </c>
      <c r="B3721" s="38" t="s">
        <v>21</v>
      </c>
      <c r="C3721" s="38" t="s">
        <v>7628</v>
      </c>
      <c r="D3721" s="38" t="s">
        <v>7629</v>
      </c>
      <c r="E3721" s="38" t="s">
        <v>302</v>
      </c>
      <c r="F3721" s="38" t="s">
        <v>7627</v>
      </c>
      <c r="G3721" s="38" t="s">
        <v>7386</v>
      </c>
      <c r="H3721" s="38" t="s">
        <v>2665</v>
      </c>
      <c r="I3721" s="41">
        <v>0</v>
      </c>
      <c r="J3721" s="11">
        <f>VLOOKUP(LEFT(B3721,5),[1]Percents!$C:$M,9,FALSE)</f>
        <v>4.4049999999999999E-2</v>
      </c>
      <c r="K3721" s="13">
        <f t="shared" si="58"/>
        <v>0</v>
      </c>
      <c r="L3721" s="22"/>
    </row>
    <row r="3722" spans="1:12" s="40" customFormat="1" ht="14.25" customHeight="1" x14ac:dyDescent="0.25">
      <c r="A3722" s="38" t="s">
        <v>213</v>
      </c>
      <c r="B3722" s="38" t="s">
        <v>21</v>
      </c>
      <c r="C3722" s="38" t="s">
        <v>7630</v>
      </c>
      <c r="D3722" s="38" t="s">
        <v>7631</v>
      </c>
      <c r="E3722" s="38" t="s">
        <v>302</v>
      </c>
      <c r="F3722" s="38" t="s">
        <v>7627</v>
      </c>
      <c r="G3722" s="38" t="s">
        <v>7386</v>
      </c>
      <c r="H3722" s="38" t="s">
        <v>2665</v>
      </c>
      <c r="I3722" s="39">
        <v>0</v>
      </c>
      <c r="J3722" s="11">
        <f>VLOOKUP(LEFT(B3722,5),[1]Percents!$C:$M,9,FALSE)</f>
        <v>4.4049999999999999E-2</v>
      </c>
      <c r="K3722" s="13">
        <f t="shared" ref="K3722:K3785" si="59">+I3722*J3722</f>
        <v>0</v>
      </c>
      <c r="L3722" s="22"/>
    </row>
    <row r="3723" spans="1:12" s="40" customFormat="1" ht="14.25" customHeight="1" x14ac:dyDescent="0.25">
      <c r="A3723" s="38" t="s">
        <v>213</v>
      </c>
      <c r="B3723" s="38" t="s">
        <v>21</v>
      </c>
      <c r="C3723" s="38" t="s">
        <v>7632</v>
      </c>
      <c r="D3723" s="38" t="s">
        <v>7633</v>
      </c>
      <c r="E3723" s="38" t="s">
        <v>302</v>
      </c>
      <c r="F3723" s="38" t="s">
        <v>7627</v>
      </c>
      <c r="G3723" s="38" t="s">
        <v>7386</v>
      </c>
      <c r="H3723" s="38" t="s">
        <v>2665</v>
      </c>
      <c r="I3723" s="39">
        <v>0</v>
      </c>
      <c r="J3723" s="11">
        <f>VLOOKUP(LEFT(B3723,5),[1]Percents!$C:$M,9,FALSE)</f>
        <v>4.4049999999999999E-2</v>
      </c>
      <c r="K3723" s="13">
        <f t="shared" si="59"/>
        <v>0</v>
      </c>
      <c r="L3723" s="22"/>
    </row>
    <row r="3724" spans="1:12" s="40" customFormat="1" ht="14.25" customHeight="1" x14ac:dyDescent="0.25">
      <c r="A3724" s="38" t="s">
        <v>213</v>
      </c>
      <c r="B3724" s="38" t="s">
        <v>21</v>
      </c>
      <c r="C3724" s="38" t="s">
        <v>7634</v>
      </c>
      <c r="D3724" s="38" t="s">
        <v>7635</v>
      </c>
      <c r="E3724" s="38" t="s">
        <v>302</v>
      </c>
      <c r="F3724" s="38" t="s">
        <v>7627</v>
      </c>
      <c r="G3724" s="38" t="s">
        <v>7386</v>
      </c>
      <c r="H3724" s="38" t="s">
        <v>2665</v>
      </c>
      <c r="I3724" s="39">
        <v>0</v>
      </c>
      <c r="J3724" s="11">
        <f>VLOOKUP(LEFT(B3724,5),[1]Percents!$C:$M,9,FALSE)</f>
        <v>4.4049999999999999E-2</v>
      </c>
      <c r="K3724" s="13">
        <f t="shared" si="59"/>
        <v>0</v>
      </c>
      <c r="L3724" s="22"/>
    </row>
    <row r="3725" spans="1:12" s="40" customFormat="1" ht="14.25" customHeight="1" x14ac:dyDescent="0.25">
      <c r="A3725" s="38" t="s">
        <v>213</v>
      </c>
      <c r="B3725" s="38" t="s">
        <v>21</v>
      </c>
      <c r="C3725" s="38" t="s">
        <v>7636</v>
      </c>
      <c r="D3725" s="38" t="s">
        <v>7637</v>
      </c>
      <c r="E3725" s="38" t="s">
        <v>302</v>
      </c>
      <c r="F3725" s="38" t="s">
        <v>7627</v>
      </c>
      <c r="G3725" s="38" t="s">
        <v>7386</v>
      </c>
      <c r="H3725" s="38" t="s">
        <v>2665</v>
      </c>
      <c r="I3725" s="39">
        <v>0</v>
      </c>
      <c r="J3725" s="11">
        <f>VLOOKUP(LEFT(B3725,5),[1]Percents!$C:$M,9,FALSE)</f>
        <v>4.4049999999999999E-2</v>
      </c>
      <c r="K3725" s="13">
        <f t="shared" si="59"/>
        <v>0</v>
      </c>
      <c r="L3725" s="22"/>
    </row>
    <row r="3726" spans="1:12" s="40" customFormat="1" ht="14.25" customHeight="1" x14ac:dyDescent="0.25">
      <c r="A3726" s="38" t="s">
        <v>213</v>
      </c>
      <c r="B3726" s="38" t="s">
        <v>21</v>
      </c>
      <c r="C3726" s="38" t="s">
        <v>7638</v>
      </c>
      <c r="D3726" s="38" t="s">
        <v>7639</v>
      </c>
      <c r="E3726" s="38" t="s">
        <v>302</v>
      </c>
      <c r="F3726" s="38" t="s">
        <v>7627</v>
      </c>
      <c r="G3726" s="38" t="s">
        <v>7386</v>
      </c>
      <c r="H3726" s="38" t="s">
        <v>2665</v>
      </c>
      <c r="I3726" s="39">
        <v>0</v>
      </c>
      <c r="J3726" s="11">
        <f>VLOOKUP(LEFT(B3726,5),[1]Percents!$C:$M,9,FALSE)</f>
        <v>4.4049999999999999E-2</v>
      </c>
      <c r="K3726" s="13">
        <f t="shared" si="59"/>
        <v>0</v>
      </c>
      <c r="L3726" s="22"/>
    </row>
    <row r="3727" spans="1:12" s="40" customFormat="1" ht="14.25" customHeight="1" x14ac:dyDescent="0.25">
      <c r="A3727" s="38" t="s">
        <v>242</v>
      </c>
      <c r="B3727" s="38" t="s">
        <v>326</v>
      </c>
      <c r="C3727" s="38" t="s">
        <v>8443</v>
      </c>
      <c r="D3727" s="38" t="s">
        <v>8444</v>
      </c>
      <c r="E3727" s="38" t="s">
        <v>759</v>
      </c>
      <c r="F3727" s="38" t="s">
        <v>8445</v>
      </c>
      <c r="G3727" s="38" t="s">
        <v>6464</v>
      </c>
      <c r="H3727" s="38" t="s">
        <v>2665</v>
      </c>
      <c r="I3727" s="39">
        <v>0</v>
      </c>
      <c r="J3727" s="11">
        <f>VLOOKUP(LEFT(B3727,5),[1]Percents!$C:$M,9,FALSE)</f>
        <v>0</v>
      </c>
      <c r="K3727" s="13">
        <f t="shared" si="59"/>
        <v>0</v>
      </c>
      <c r="L3727" s="22"/>
    </row>
    <row r="3728" spans="1:12" s="40" customFormat="1" ht="14.25" customHeight="1" x14ac:dyDescent="0.25">
      <c r="A3728" s="38" t="s">
        <v>66</v>
      </c>
      <c r="B3728" s="38" t="s">
        <v>317</v>
      </c>
      <c r="C3728" s="38" t="s">
        <v>8047</v>
      </c>
      <c r="D3728" s="38" t="s">
        <v>8048</v>
      </c>
      <c r="E3728" s="38" t="s">
        <v>794</v>
      </c>
      <c r="F3728" s="38" t="s">
        <v>8049</v>
      </c>
      <c r="G3728" s="38" t="s">
        <v>5782</v>
      </c>
      <c r="H3728" s="38" t="s">
        <v>2665</v>
      </c>
      <c r="I3728" s="39">
        <v>0</v>
      </c>
      <c r="J3728" s="11">
        <f>VLOOKUP(LEFT(B3728,5),[1]Percents!$C:$M,9,FALSE)</f>
        <v>0</v>
      </c>
      <c r="K3728" s="13">
        <f t="shared" si="59"/>
        <v>0</v>
      </c>
      <c r="L3728" s="22"/>
    </row>
    <row r="3729" spans="1:12" s="40" customFormat="1" ht="14.25" customHeight="1" x14ac:dyDescent="0.25">
      <c r="A3729" s="38" t="s">
        <v>242</v>
      </c>
      <c r="B3729" s="38" t="s">
        <v>122</v>
      </c>
      <c r="C3729" s="38" t="s">
        <v>7832</v>
      </c>
      <c r="D3729" s="38" t="s">
        <v>7833</v>
      </c>
      <c r="E3729" s="38" t="s">
        <v>2786</v>
      </c>
      <c r="F3729" s="38" t="s">
        <v>7834</v>
      </c>
      <c r="G3729" s="38" t="s">
        <v>7386</v>
      </c>
      <c r="H3729" s="38" t="s">
        <v>2665</v>
      </c>
      <c r="I3729" s="39">
        <v>0</v>
      </c>
      <c r="J3729" s="11">
        <f>VLOOKUP(LEFT(B3729,5),[1]Percents!$C:$M,9,FALSE)</f>
        <v>0</v>
      </c>
      <c r="K3729" s="13">
        <f t="shared" si="59"/>
        <v>0</v>
      </c>
      <c r="L3729" s="22"/>
    </row>
    <row r="3730" spans="1:12" s="40" customFormat="1" ht="14.25" customHeight="1" x14ac:dyDescent="0.25">
      <c r="A3730" s="38" t="s">
        <v>213</v>
      </c>
      <c r="B3730" s="38" t="s">
        <v>21</v>
      </c>
      <c r="C3730" s="38" t="s">
        <v>8050</v>
      </c>
      <c r="D3730" s="38" t="s">
        <v>8051</v>
      </c>
      <c r="E3730" s="38" t="s">
        <v>6703</v>
      </c>
      <c r="F3730" s="38" t="s">
        <v>8052</v>
      </c>
      <c r="G3730" s="38" t="s">
        <v>7386</v>
      </c>
      <c r="H3730" s="38" t="s">
        <v>2665</v>
      </c>
      <c r="I3730" s="39">
        <v>2686.96</v>
      </c>
      <c r="J3730" s="11">
        <f>VLOOKUP(LEFT(B3730,5),[1]Percents!$C:$M,9,FALSE)</f>
        <v>4.4049999999999999E-2</v>
      </c>
      <c r="K3730" s="13">
        <f t="shared" si="59"/>
        <v>118.36058799999999</v>
      </c>
      <c r="L3730" s="22"/>
    </row>
    <row r="3731" spans="1:12" s="40" customFormat="1" ht="14.25" customHeight="1" x14ac:dyDescent="0.25">
      <c r="A3731" s="38" t="s">
        <v>66</v>
      </c>
      <c r="B3731" s="38" t="s">
        <v>317</v>
      </c>
      <c r="C3731" s="38" t="s">
        <v>7835</v>
      </c>
      <c r="D3731" s="38" t="s">
        <v>7836</v>
      </c>
      <c r="E3731" s="38" t="s">
        <v>794</v>
      </c>
      <c r="F3731" s="38" t="s">
        <v>7837</v>
      </c>
      <c r="G3731" s="38" t="s">
        <v>7838</v>
      </c>
      <c r="H3731" s="38" t="s">
        <v>2665</v>
      </c>
      <c r="I3731" s="39">
        <v>0</v>
      </c>
      <c r="J3731" s="11">
        <f>VLOOKUP(LEFT(B3731,5),[1]Percents!$C:$M,9,FALSE)</f>
        <v>0</v>
      </c>
      <c r="K3731" s="13">
        <f t="shared" si="59"/>
        <v>0</v>
      </c>
      <c r="L3731" s="22"/>
    </row>
    <row r="3732" spans="1:12" s="40" customFormat="1" ht="14.25" customHeight="1" x14ac:dyDescent="0.25">
      <c r="A3732" s="38" t="s">
        <v>213</v>
      </c>
      <c r="B3732" s="38" t="s">
        <v>766</v>
      </c>
      <c r="C3732" s="38" t="s">
        <v>8446</v>
      </c>
      <c r="D3732" s="38" t="s">
        <v>8447</v>
      </c>
      <c r="E3732" s="38" t="s">
        <v>31</v>
      </c>
      <c r="F3732" s="38" t="s">
        <v>8448</v>
      </c>
      <c r="G3732" s="38" t="s">
        <v>8076</v>
      </c>
      <c r="H3732" s="38" t="s">
        <v>2665</v>
      </c>
      <c r="I3732" s="39">
        <v>236.16</v>
      </c>
      <c r="J3732" s="11">
        <f>VLOOKUP(LEFT(B3732,5),[1]Percents!$C:$M,9,FALSE)</f>
        <v>0</v>
      </c>
      <c r="K3732" s="13">
        <f t="shared" si="59"/>
        <v>0</v>
      </c>
      <c r="L3732" s="22"/>
    </row>
    <row r="3733" spans="1:12" s="40" customFormat="1" ht="14.25" customHeight="1" x14ac:dyDescent="0.25">
      <c r="A3733" s="38" t="s">
        <v>243</v>
      </c>
      <c r="B3733" s="38" t="s">
        <v>2543</v>
      </c>
      <c r="C3733" s="38" t="s">
        <v>8449</v>
      </c>
      <c r="D3733" s="38" t="s">
        <v>8450</v>
      </c>
      <c r="E3733" s="38" t="s">
        <v>295</v>
      </c>
      <c r="F3733" s="38" t="s">
        <v>8451</v>
      </c>
      <c r="G3733" s="38" t="s">
        <v>7226</v>
      </c>
      <c r="H3733" s="38" t="s">
        <v>2665</v>
      </c>
      <c r="I3733" s="39">
        <v>4534.1499999999996</v>
      </c>
      <c r="J3733" s="11">
        <f>VLOOKUP(LEFT(B3733,5),[1]Percents!$C:$M,9,FALSE)</f>
        <v>0</v>
      </c>
      <c r="K3733" s="13">
        <f t="shared" si="59"/>
        <v>0</v>
      </c>
      <c r="L3733" s="22"/>
    </row>
    <row r="3734" spans="1:12" s="40" customFormat="1" ht="14.25" customHeight="1" x14ac:dyDescent="0.25">
      <c r="A3734" s="38" t="s">
        <v>213</v>
      </c>
      <c r="B3734" s="38" t="s">
        <v>190</v>
      </c>
      <c r="C3734" s="38" t="s">
        <v>10365</v>
      </c>
      <c r="D3734" s="38" t="s">
        <v>10366</v>
      </c>
      <c r="E3734" s="38" t="s">
        <v>2938</v>
      </c>
      <c r="F3734" s="38" t="s">
        <v>10367</v>
      </c>
      <c r="G3734" s="38" t="s">
        <v>8434</v>
      </c>
      <c r="H3734" s="38" t="s">
        <v>2665</v>
      </c>
      <c r="I3734" s="39">
        <v>2670.42</v>
      </c>
      <c r="J3734" s="11">
        <f>VLOOKUP(LEFT(B3734,5),[1]Percents!$C:$M,9,FALSE)</f>
        <v>4.4049999999999999E-2</v>
      </c>
      <c r="K3734" s="13">
        <f t="shared" si="59"/>
        <v>117.632001</v>
      </c>
      <c r="L3734" s="22"/>
    </row>
    <row r="3735" spans="1:12" s="40" customFormat="1" ht="14.25" customHeight="1" x14ac:dyDescent="0.25">
      <c r="A3735" s="38" t="s">
        <v>66</v>
      </c>
      <c r="B3735" s="38" t="s">
        <v>3520</v>
      </c>
      <c r="C3735" s="38" t="s">
        <v>8452</v>
      </c>
      <c r="D3735" s="38" t="s">
        <v>8453</v>
      </c>
      <c r="E3735" s="38" t="s">
        <v>3059</v>
      </c>
      <c r="F3735" s="38" t="s">
        <v>8454</v>
      </c>
      <c r="G3735" s="38" t="s">
        <v>8076</v>
      </c>
      <c r="H3735" s="38" t="s">
        <v>2665</v>
      </c>
      <c r="I3735" s="39">
        <v>0</v>
      </c>
      <c r="J3735" s="11">
        <f>VLOOKUP(LEFT(B3735,5),[1]Percents!$C:$M,9,FALSE)</f>
        <v>0</v>
      </c>
      <c r="K3735" s="13">
        <f t="shared" si="59"/>
        <v>0</v>
      </c>
      <c r="L3735" s="22"/>
    </row>
    <row r="3736" spans="1:12" s="40" customFormat="1" ht="14.25" customHeight="1" x14ac:dyDescent="0.25">
      <c r="A3736" s="38" t="s">
        <v>213</v>
      </c>
      <c r="B3736" s="38" t="s">
        <v>145</v>
      </c>
      <c r="C3736" s="38" t="s">
        <v>9266</v>
      </c>
      <c r="D3736" s="38" t="s">
        <v>9267</v>
      </c>
      <c r="E3736" s="38" t="s">
        <v>445</v>
      </c>
      <c r="F3736" s="38" t="s">
        <v>9268</v>
      </c>
      <c r="G3736" s="38" t="s">
        <v>8076</v>
      </c>
      <c r="H3736" s="38" t="s">
        <v>2665</v>
      </c>
      <c r="I3736" s="39">
        <v>1262.8</v>
      </c>
      <c r="J3736" s="11">
        <f>VLOOKUP(LEFT(B3736,5),[1]Percents!$C:$M,9,FALSE)</f>
        <v>0</v>
      </c>
      <c r="K3736" s="13">
        <f t="shared" si="59"/>
        <v>0</v>
      </c>
      <c r="L3736" s="22"/>
    </row>
    <row r="3737" spans="1:12" s="40" customFormat="1" ht="14.25" customHeight="1" x14ac:dyDescent="0.25">
      <c r="A3737" s="38" t="s">
        <v>213</v>
      </c>
      <c r="B3737" s="38" t="s">
        <v>230</v>
      </c>
      <c r="C3737" s="38" t="s">
        <v>8455</v>
      </c>
      <c r="D3737" s="38" t="s">
        <v>8456</v>
      </c>
      <c r="E3737" s="38" t="s">
        <v>558</v>
      </c>
      <c r="F3737" s="38" t="s">
        <v>8457</v>
      </c>
      <c r="G3737" s="38" t="s">
        <v>8076</v>
      </c>
      <c r="H3737" s="38" t="s">
        <v>2665</v>
      </c>
      <c r="I3737" s="39">
        <v>337.19</v>
      </c>
      <c r="J3737" s="11">
        <f>VLOOKUP(LEFT(B3737,5),[1]Percents!$C:$M,9,FALSE)</f>
        <v>0</v>
      </c>
      <c r="K3737" s="13">
        <f t="shared" si="59"/>
        <v>0</v>
      </c>
      <c r="L3737" s="22"/>
    </row>
    <row r="3738" spans="1:12" s="40" customFormat="1" ht="14.25" customHeight="1" x14ac:dyDescent="0.25">
      <c r="A3738" s="38" t="s">
        <v>141</v>
      </c>
      <c r="B3738" s="38" t="s">
        <v>306</v>
      </c>
      <c r="C3738" s="38" t="s">
        <v>8458</v>
      </c>
      <c r="D3738" s="38" t="s">
        <v>8459</v>
      </c>
      <c r="E3738" s="38" t="s">
        <v>250</v>
      </c>
      <c r="F3738" s="38" t="s">
        <v>8460</v>
      </c>
      <c r="G3738" s="38" t="s">
        <v>8461</v>
      </c>
      <c r="H3738" s="38" t="s">
        <v>2665</v>
      </c>
      <c r="I3738" s="39">
        <v>0</v>
      </c>
      <c r="J3738" s="11">
        <f>VLOOKUP(LEFT(B3738,5),[1]Percents!$C:$M,9,FALSE)</f>
        <v>0.64170000000000005</v>
      </c>
      <c r="K3738" s="13">
        <f t="shared" si="59"/>
        <v>0</v>
      </c>
      <c r="L3738" s="22"/>
    </row>
    <row r="3739" spans="1:12" s="40" customFormat="1" ht="14.25" customHeight="1" x14ac:dyDescent="0.25">
      <c r="A3739" s="38" t="s">
        <v>146</v>
      </c>
      <c r="B3739" s="38" t="s">
        <v>304</v>
      </c>
      <c r="C3739" s="38" t="s">
        <v>8462</v>
      </c>
      <c r="D3739" s="38" t="s">
        <v>8463</v>
      </c>
      <c r="E3739" s="38" t="s">
        <v>5358</v>
      </c>
      <c r="F3739" s="38" t="s">
        <v>8464</v>
      </c>
      <c r="G3739" s="38" t="s">
        <v>8076</v>
      </c>
      <c r="H3739" s="38" t="s">
        <v>2665</v>
      </c>
      <c r="I3739" s="39">
        <v>1019.3</v>
      </c>
      <c r="J3739" s="11">
        <f>VLOOKUP(LEFT(B3739,5),[1]Percents!$C:$M,9,FALSE)</f>
        <v>0</v>
      </c>
      <c r="K3739" s="13">
        <f t="shared" si="59"/>
        <v>0</v>
      </c>
      <c r="L3739" s="22"/>
    </row>
    <row r="3740" spans="1:12" s="40" customFormat="1" ht="14.25" customHeight="1" x14ac:dyDescent="0.25">
      <c r="A3740" s="38" t="s">
        <v>213</v>
      </c>
      <c r="B3740" s="38" t="s">
        <v>21</v>
      </c>
      <c r="C3740" s="38" t="s">
        <v>8465</v>
      </c>
      <c r="D3740" s="38" t="s">
        <v>8466</v>
      </c>
      <c r="E3740" s="38" t="s">
        <v>302</v>
      </c>
      <c r="F3740" s="38" t="s">
        <v>8467</v>
      </c>
      <c r="G3740" s="38" t="s">
        <v>8076</v>
      </c>
      <c r="H3740" s="38" t="s">
        <v>2665</v>
      </c>
      <c r="I3740" s="39">
        <v>2000.96</v>
      </c>
      <c r="J3740" s="11">
        <f>VLOOKUP(LEFT(B3740,5),[1]Percents!$C:$M,9,FALSE)</f>
        <v>4.4049999999999999E-2</v>
      </c>
      <c r="K3740" s="13">
        <f t="shared" si="59"/>
        <v>88.142287999999994</v>
      </c>
      <c r="L3740" s="22"/>
    </row>
    <row r="3741" spans="1:12" s="40" customFormat="1" ht="14.25" customHeight="1" x14ac:dyDescent="0.25">
      <c r="A3741" s="38" t="s">
        <v>213</v>
      </c>
      <c r="B3741" s="38" t="s">
        <v>9821</v>
      </c>
      <c r="C3741" s="38" t="s">
        <v>10932</v>
      </c>
      <c r="D3741" s="38" t="s">
        <v>10933</v>
      </c>
      <c r="E3741" s="38" t="s">
        <v>9824</v>
      </c>
      <c r="F3741" s="38" t="s">
        <v>10934</v>
      </c>
      <c r="G3741" s="38" t="s">
        <v>8076</v>
      </c>
      <c r="H3741" s="38" t="s">
        <v>2665</v>
      </c>
      <c r="I3741" s="39">
        <v>0</v>
      </c>
      <c r="J3741" s="11">
        <f>VLOOKUP(LEFT(B3741,5),[1]Percents!$C:$M,9,FALSE)</f>
        <v>0</v>
      </c>
      <c r="K3741" s="13">
        <f t="shared" si="59"/>
        <v>0</v>
      </c>
      <c r="L3741" s="22"/>
    </row>
    <row r="3742" spans="1:12" s="40" customFormat="1" ht="14.25" customHeight="1" x14ac:dyDescent="0.25">
      <c r="A3742" s="38" t="s">
        <v>243</v>
      </c>
      <c r="B3742" s="38" t="s">
        <v>2543</v>
      </c>
      <c r="C3742" s="38" t="s">
        <v>9826</v>
      </c>
      <c r="D3742" s="38" t="s">
        <v>9827</v>
      </c>
      <c r="E3742" s="38" t="s">
        <v>7188</v>
      </c>
      <c r="F3742" s="38" t="s">
        <v>9828</v>
      </c>
      <c r="G3742" s="38" t="s">
        <v>8589</v>
      </c>
      <c r="H3742" s="38" t="s">
        <v>2665</v>
      </c>
      <c r="I3742" s="39">
        <v>909.24</v>
      </c>
      <c r="J3742" s="11">
        <f>VLOOKUP(LEFT(B3742,5),[1]Percents!$C:$M,9,FALSE)</f>
        <v>0</v>
      </c>
      <c r="K3742" s="13">
        <f t="shared" si="59"/>
        <v>0</v>
      </c>
      <c r="L3742" s="22"/>
    </row>
    <row r="3743" spans="1:12" s="40" customFormat="1" ht="14.25" customHeight="1" x14ac:dyDescent="0.25">
      <c r="A3743" s="38" t="s">
        <v>242</v>
      </c>
      <c r="B3743" s="38" t="s">
        <v>122</v>
      </c>
      <c r="C3743" s="38" t="s">
        <v>12076</v>
      </c>
      <c r="D3743" s="38" t="s">
        <v>12077</v>
      </c>
      <c r="E3743" s="38" t="s">
        <v>6141</v>
      </c>
      <c r="F3743" s="38" t="s">
        <v>12078</v>
      </c>
      <c r="G3743" s="38" t="s">
        <v>8076</v>
      </c>
      <c r="H3743" s="38" t="s">
        <v>2665</v>
      </c>
      <c r="I3743" s="39">
        <v>1547.8099999999979</v>
      </c>
      <c r="J3743" s="11">
        <f>VLOOKUP(LEFT(B3743,5),[1]Percents!$C:$M,9,FALSE)</f>
        <v>0</v>
      </c>
      <c r="K3743" s="13">
        <f t="shared" si="59"/>
        <v>0</v>
      </c>
      <c r="L3743" s="22"/>
    </row>
    <row r="3744" spans="1:12" s="40" customFormat="1" ht="14.25" customHeight="1" x14ac:dyDescent="0.25">
      <c r="A3744" s="38" t="s">
        <v>146</v>
      </c>
      <c r="B3744" s="38" t="s">
        <v>304</v>
      </c>
      <c r="C3744" s="38" t="s">
        <v>11591</v>
      </c>
      <c r="D3744" s="38" t="s">
        <v>11592</v>
      </c>
      <c r="E3744" s="38" t="s">
        <v>11593</v>
      </c>
      <c r="F3744" s="38" t="s">
        <v>11594</v>
      </c>
      <c r="G3744" s="38" t="s">
        <v>6995</v>
      </c>
      <c r="H3744" s="38" t="s">
        <v>2665</v>
      </c>
      <c r="I3744" s="39">
        <v>0</v>
      </c>
      <c r="J3744" s="11">
        <f>VLOOKUP(LEFT(B3744,5),[1]Percents!$C:$M,9,FALSE)</f>
        <v>0</v>
      </c>
      <c r="K3744" s="13">
        <f t="shared" si="59"/>
        <v>0</v>
      </c>
      <c r="L3744" s="22"/>
    </row>
    <row r="3745" spans="1:12" s="40" customFormat="1" ht="14.25" customHeight="1" x14ac:dyDescent="0.25">
      <c r="A3745" s="38" t="s">
        <v>66</v>
      </c>
      <c r="B3745" s="38" t="s">
        <v>9261</v>
      </c>
      <c r="C3745" s="38" t="s">
        <v>10368</v>
      </c>
      <c r="D3745" s="38" t="s">
        <v>10369</v>
      </c>
      <c r="E3745" s="38" t="s">
        <v>9264</v>
      </c>
      <c r="F3745" s="38" t="s">
        <v>10370</v>
      </c>
      <c r="G3745" s="38" t="s">
        <v>10371</v>
      </c>
      <c r="H3745" s="38" t="s">
        <v>2665</v>
      </c>
      <c r="I3745" s="39">
        <v>0</v>
      </c>
      <c r="J3745" s="11">
        <f>VLOOKUP(LEFT(B3745,5),[1]Percents!$C:$M,9,FALSE)</f>
        <v>0</v>
      </c>
      <c r="K3745" s="13">
        <f t="shared" si="59"/>
        <v>0</v>
      </c>
      <c r="L3745" s="22"/>
    </row>
    <row r="3746" spans="1:12" s="40" customFormat="1" ht="14.25" customHeight="1" x14ac:dyDescent="0.25">
      <c r="A3746" s="38" t="s">
        <v>66</v>
      </c>
      <c r="B3746" s="38" t="s">
        <v>3520</v>
      </c>
      <c r="C3746" s="38" t="s">
        <v>10637</v>
      </c>
      <c r="D3746" s="38" t="s">
        <v>10638</v>
      </c>
      <c r="E3746" s="38" t="s">
        <v>10639</v>
      </c>
      <c r="F3746" s="38" t="s">
        <v>10640</v>
      </c>
      <c r="G3746" s="38" t="s">
        <v>10641</v>
      </c>
      <c r="H3746" s="38" t="s">
        <v>2665</v>
      </c>
      <c r="I3746" s="39">
        <v>3586.38</v>
      </c>
      <c r="J3746" s="11">
        <f>VLOOKUP(LEFT(B3746,5),[1]Percents!$C:$M,9,FALSE)</f>
        <v>0</v>
      </c>
      <c r="K3746" s="13">
        <f t="shared" si="59"/>
        <v>0</v>
      </c>
      <c r="L3746" s="22"/>
    </row>
    <row r="3747" spans="1:12" s="40" customFormat="1" ht="14.25" customHeight="1" x14ac:dyDescent="0.25">
      <c r="A3747" s="38" t="s">
        <v>242</v>
      </c>
      <c r="B3747" s="38" t="s">
        <v>122</v>
      </c>
      <c r="C3747" s="38" t="s">
        <v>11295</v>
      </c>
      <c r="D3747" s="38" t="s">
        <v>11296</v>
      </c>
      <c r="E3747" s="38" t="s">
        <v>1622</v>
      </c>
      <c r="F3747" s="38" t="s">
        <v>11297</v>
      </c>
      <c r="G3747" s="38" t="s">
        <v>10673</v>
      </c>
      <c r="H3747" s="38" t="s">
        <v>2665</v>
      </c>
      <c r="I3747" s="39">
        <v>17734.47</v>
      </c>
      <c r="J3747" s="11">
        <f>VLOOKUP(LEFT(B3747,5),[1]Percents!$C:$M,9,FALSE)</f>
        <v>0</v>
      </c>
      <c r="K3747" s="13">
        <f t="shared" si="59"/>
        <v>0</v>
      </c>
      <c r="L3747" s="22"/>
    </row>
    <row r="3748" spans="1:12" s="40" customFormat="1" ht="14.25" customHeight="1" x14ac:dyDescent="0.25">
      <c r="A3748" s="38" t="s">
        <v>6075</v>
      </c>
      <c r="B3748" s="38" t="s">
        <v>6593</v>
      </c>
      <c r="C3748" s="38" t="s">
        <v>12758</v>
      </c>
      <c r="D3748" s="38" t="s">
        <v>12759</v>
      </c>
      <c r="E3748" s="38" t="s">
        <v>11597</v>
      </c>
      <c r="F3748" s="38" t="s">
        <v>11598</v>
      </c>
      <c r="G3748" s="38" t="s">
        <v>6995</v>
      </c>
      <c r="H3748" s="38" t="s">
        <v>2665</v>
      </c>
      <c r="I3748" s="39">
        <v>66735.149999999994</v>
      </c>
      <c r="J3748" s="11">
        <f>VLOOKUP(LEFT(B3748,5),[1]Percents!$C:$M,9,FALSE)</f>
        <v>0</v>
      </c>
      <c r="K3748" s="13">
        <f t="shared" si="59"/>
        <v>0</v>
      </c>
      <c r="L3748" s="22"/>
    </row>
    <row r="3749" spans="1:12" s="40" customFormat="1" ht="14.25" customHeight="1" x14ac:dyDescent="0.25">
      <c r="A3749" s="38" t="s">
        <v>6075</v>
      </c>
      <c r="B3749" s="38" t="s">
        <v>6593</v>
      </c>
      <c r="C3749" s="38" t="s">
        <v>11595</v>
      </c>
      <c r="D3749" s="38" t="s">
        <v>11596</v>
      </c>
      <c r="E3749" s="38" t="s">
        <v>11597</v>
      </c>
      <c r="F3749" s="38" t="s">
        <v>11598</v>
      </c>
      <c r="G3749" s="38" t="s">
        <v>6995</v>
      </c>
      <c r="H3749" s="38" t="s">
        <v>2665</v>
      </c>
      <c r="I3749" s="39">
        <v>0</v>
      </c>
      <c r="J3749" s="11">
        <f>VLOOKUP(LEFT(B3749,5),[1]Percents!$C:$M,9,FALSE)</f>
        <v>0</v>
      </c>
      <c r="K3749" s="13">
        <f t="shared" si="59"/>
        <v>0</v>
      </c>
      <c r="L3749" s="22"/>
    </row>
    <row r="3750" spans="1:12" s="40" customFormat="1" ht="14.25" customHeight="1" x14ac:dyDescent="0.25">
      <c r="A3750" s="38" t="s">
        <v>6075</v>
      </c>
      <c r="B3750" s="38" t="s">
        <v>6593</v>
      </c>
      <c r="C3750" s="38" t="s">
        <v>11599</v>
      </c>
      <c r="D3750" s="38" t="s">
        <v>11600</v>
      </c>
      <c r="E3750" s="38" t="s">
        <v>11597</v>
      </c>
      <c r="F3750" s="38" t="s">
        <v>11598</v>
      </c>
      <c r="G3750" s="38" t="s">
        <v>6995</v>
      </c>
      <c r="H3750" s="38" t="s">
        <v>2665</v>
      </c>
      <c r="I3750" s="39">
        <v>0</v>
      </c>
      <c r="J3750" s="11">
        <f>VLOOKUP(LEFT(B3750,5),[1]Percents!$C:$M,9,FALSE)</f>
        <v>0</v>
      </c>
      <c r="K3750" s="13">
        <f t="shared" si="59"/>
        <v>0</v>
      </c>
      <c r="L3750" s="22"/>
    </row>
    <row r="3751" spans="1:12" s="40" customFormat="1" ht="14.25" customHeight="1" x14ac:dyDescent="0.25">
      <c r="A3751" s="38" t="s">
        <v>213</v>
      </c>
      <c r="B3751" s="38" t="s">
        <v>21</v>
      </c>
      <c r="C3751" s="38" t="s">
        <v>11601</v>
      </c>
      <c r="D3751" s="38" t="s">
        <v>11602</v>
      </c>
      <c r="E3751" s="38" t="s">
        <v>6702</v>
      </c>
      <c r="F3751" s="38" t="s">
        <v>11603</v>
      </c>
      <c r="G3751" s="38" t="s">
        <v>9856</v>
      </c>
      <c r="H3751" s="38" t="s">
        <v>2665</v>
      </c>
      <c r="I3751" s="39">
        <v>0</v>
      </c>
      <c r="J3751" s="11">
        <f>VLOOKUP(LEFT(B3751,5),[1]Percents!$C:$M,9,FALSE)</f>
        <v>4.4049999999999999E-2</v>
      </c>
      <c r="K3751" s="13">
        <f t="shared" si="59"/>
        <v>0</v>
      </c>
      <c r="L3751" s="22"/>
    </row>
    <row r="3752" spans="1:12" s="40" customFormat="1" ht="14.25" customHeight="1" x14ac:dyDescent="0.25">
      <c r="A3752" s="38" t="s">
        <v>213</v>
      </c>
      <c r="B3752" s="38" t="s">
        <v>21</v>
      </c>
      <c r="C3752" s="38" t="s">
        <v>12079</v>
      </c>
      <c r="D3752" s="38" t="s">
        <v>12080</v>
      </c>
      <c r="E3752" s="38" t="s">
        <v>6702</v>
      </c>
      <c r="F3752" s="38" t="s">
        <v>12081</v>
      </c>
      <c r="G3752" s="38" t="s">
        <v>10948</v>
      </c>
      <c r="H3752" s="38" t="s">
        <v>2665</v>
      </c>
      <c r="I3752" s="39">
        <v>0</v>
      </c>
      <c r="J3752" s="11">
        <f>VLOOKUP(LEFT(B3752,5),[1]Percents!$C:$M,9,FALSE)</f>
        <v>4.4049999999999999E-2</v>
      </c>
      <c r="K3752" s="13">
        <f t="shared" si="59"/>
        <v>0</v>
      </c>
      <c r="L3752" s="22"/>
    </row>
    <row r="3753" spans="1:12" s="40" customFormat="1" ht="14.25" customHeight="1" x14ac:dyDescent="0.25">
      <c r="A3753" s="38" t="s">
        <v>213</v>
      </c>
      <c r="B3753" s="38" t="s">
        <v>21</v>
      </c>
      <c r="C3753" s="38" t="s">
        <v>12376</v>
      </c>
      <c r="D3753" s="38" t="s">
        <v>12377</v>
      </c>
      <c r="E3753" s="38" t="s">
        <v>302</v>
      </c>
      <c r="F3753" s="38" t="s">
        <v>12378</v>
      </c>
      <c r="G3753" s="38" t="s">
        <v>12106</v>
      </c>
      <c r="H3753" s="38" t="s">
        <v>2665</v>
      </c>
      <c r="I3753" s="39">
        <v>11496.14</v>
      </c>
      <c r="J3753" s="11">
        <f>VLOOKUP(LEFT(B3753,5),[1]Percents!$C:$M,9,FALSE)</f>
        <v>4.4049999999999999E-2</v>
      </c>
      <c r="K3753" s="13">
        <f t="shared" si="59"/>
        <v>506.40496699999994</v>
      </c>
      <c r="L3753" s="22"/>
    </row>
    <row r="3754" spans="1:12" s="40" customFormat="1" ht="14.25" customHeight="1" x14ac:dyDescent="0.25">
      <c r="A3754" s="38" t="s">
        <v>213</v>
      </c>
      <c r="B3754" s="38" t="s">
        <v>21</v>
      </c>
      <c r="C3754" s="38" t="s">
        <v>12379</v>
      </c>
      <c r="D3754" s="38" t="s">
        <v>12380</v>
      </c>
      <c r="E3754" s="38" t="s">
        <v>302</v>
      </c>
      <c r="F3754" s="38" t="s">
        <v>12378</v>
      </c>
      <c r="G3754" s="38" t="s">
        <v>12106</v>
      </c>
      <c r="H3754" s="38" t="s">
        <v>2665</v>
      </c>
      <c r="I3754" s="39">
        <v>1603.03</v>
      </c>
      <c r="J3754" s="11">
        <f>VLOOKUP(LEFT(B3754,5),[1]Percents!$C:$M,9,FALSE)</f>
        <v>4.4049999999999999E-2</v>
      </c>
      <c r="K3754" s="13">
        <f t="shared" si="59"/>
        <v>70.613471500000003</v>
      </c>
      <c r="L3754" s="22"/>
    </row>
    <row r="3755" spans="1:12" s="40" customFormat="1" ht="14.25" customHeight="1" x14ac:dyDescent="0.25">
      <c r="A3755" s="38" t="s">
        <v>213</v>
      </c>
      <c r="B3755" s="38" t="s">
        <v>21</v>
      </c>
      <c r="C3755" s="38" t="s">
        <v>12381</v>
      </c>
      <c r="D3755" s="38" t="s">
        <v>12382</v>
      </c>
      <c r="E3755" s="38" t="s">
        <v>302</v>
      </c>
      <c r="F3755" s="38" t="s">
        <v>12378</v>
      </c>
      <c r="G3755" s="38" t="s">
        <v>12106</v>
      </c>
      <c r="H3755" s="38" t="s">
        <v>2665</v>
      </c>
      <c r="I3755" s="39">
        <v>2043.65</v>
      </c>
      <c r="J3755" s="11">
        <f>VLOOKUP(LEFT(B3755,5),[1]Percents!$C:$M,9,FALSE)</f>
        <v>4.4049999999999999E-2</v>
      </c>
      <c r="K3755" s="13">
        <f t="shared" si="59"/>
        <v>90.022782500000005</v>
      </c>
      <c r="L3755" s="22"/>
    </row>
    <row r="3756" spans="1:12" s="40" customFormat="1" ht="14.25" customHeight="1" x14ac:dyDescent="0.25">
      <c r="A3756" s="38" t="s">
        <v>213</v>
      </c>
      <c r="B3756" s="38" t="s">
        <v>21</v>
      </c>
      <c r="C3756" s="38" t="s">
        <v>12383</v>
      </c>
      <c r="D3756" s="38" t="s">
        <v>12384</v>
      </c>
      <c r="E3756" s="38" t="s">
        <v>302</v>
      </c>
      <c r="F3756" s="38" t="s">
        <v>12378</v>
      </c>
      <c r="G3756" s="38" t="s">
        <v>12106</v>
      </c>
      <c r="H3756" s="38" t="s">
        <v>2665</v>
      </c>
      <c r="I3756" s="39">
        <v>5409.25</v>
      </c>
      <c r="J3756" s="11">
        <f>VLOOKUP(LEFT(B3756,5),[1]Percents!$C:$M,9,FALSE)</f>
        <v>4.4049999999999999E-2</v>
      </c>
      <c r="K3756" s="13">
        <f t="shared" si="59"/>
        <v>238.27746249999998</v>
      </c>
      <c r="L3756" s="22"/>
    </row>
    <row r="3757" spans="1:12" s="40" customFormat="1" ht="14.25" customHeight="1" x14ac:dyDescent="0.25">
      <c r="A3757" s="38" t="s">
        <v>213</v>
      </c>
      <c r="B3757" s="38" t="s">
        <v>21</v>
      </c>
      <c r="C3757" s="38" t="s">
        <v>12385</v>
      </c>
      <c r="D3757" s="38" t="s">
        <v>12386</v>
      </c>
      <c r="E3757" s="38" t="s">
        <v>302</v>
      </c>
      <c r="F3757" s="38" t="s">
        <v>12378</v>
      </c>
      <c r="G3757" s="38" t="s">
        <v>12106</v>
      </c>
      <c r="H3757" s="38" t="s">
        <v>2665</v>
      </c>
      <c r="I3757" s="39">
        <v>538.36</v>
      </c>
      <c r="J3757" s="11">
        <f>VLOOKUP(LEFT(B3757,5),[1]Percents!$C:$M,9,FALSE)</f>
        <v>4.4049999999999999E-2</v>
      </c>
      <c r="K3757" s="13">
        <f t="shared" si="59"/>
        <v>23.714758</v>
      </c>
      <c r="L3757" s="22"/>
    </row>
    <row r="3758" spans="1:12" s="40" customFormat="1" ht="14.25" customHeight="1" x14ac:dyDescent="0.25">
      <c r="A3758" s="38" t="s">
        <v>213</v>
      </c>
      <c r="B3758" s="38" t="s">
        <v>21</v>
      </c>
      <c r="C3758" s="38" t="s">
        <v>12387</v>
      </c>
      <c r="D3758" s="38" t="s">
        <v>12388</v>
      </c>
      <c r="E3758" s="38" t="s">
        <v>302</v>
      </c>
      <c r="F3758" s="38" t="s">
        <v>12378</v>
      </c>
      <c r="G3758" s="38" t="s">
        <v>12106</v>
      </c>
      <c r="H3758" s="38" t="s">
        <v>2665</v>
      </c>
      <c r="I3758" s="39">
        <v>4616.46</v>
      </c>
      <c r="J3758" s="11">
        <f>VLOOKUP(LEFT(B3758,5),[1]Percents!$C:$M,9,FALSE)</f>
        <v>4.4049999999999999E-2</v>
      </c>
      <c r="K3758" s="13">
        <f t="shared" si="59"/>
        <v>203.355063</v>
      </c>
      <c r="L3758" s="22"/>
    </row>
    <row r="3759" spans="1:12" s="40" customFormat="1" ht="14.25" customHeight="1" x14ac:dyDescent="0.25">
      <c r="A3759" s="38" t="s">
        <v>213</v>
      </c>
      <c r="B3759" s="38" t="s">
        <v>21</v>
      </c>
      <c r="C3759" s="38" t="s">
        <v>12389</v>
      </c>
      <c r="D3759" s="38" t="s">
        <v>12390</v>
      </c>
      <c r="E3759" s="38" t="s">
        <v>302</v>
      </c>
      <c r="F3759" s="38" t="s">
        <v>12378</v>
      </c>
      <c r="G3759" s="38" t="s">
        <v>12106</v>
      </c>
      <c r="H3759" s="38" t="s">
        <v>2665</v>
      </c>
      <c r="I3759" s="39">
        <v>106.48</v>
      </c>
      <c r="J3759" s="11">
        <f>VLOOKUP(LEFT(B3759,5),[1]Percents!$C:$M,9,FALSE)</f>
        <v>4.4049999999999999E-2</v>
      </c>
      <c r="K3759" s="13">
        <f t="shared" si="59"/>
        <v>4.6904440000000003</v>
      </c>
      <c r="L3759" s="22"/>
    </row>
    <row r="3760" spans="1:12" s="40" customFormat="1" ht="14.25" customHeight="1" x14ac:dyDescent="0.25">
      <c r="A3760" s="38" t="s">
        <v>213</v>
      </c>
      <c r="B3760" s="38" t="s">
        <v>21</v>
      </c>
      <c r="C3760" s="38" t="s">
        <v>12391</v>
      </c>
      <c r="D3760" s="38" t="s">
        <v>12392</v>
      </c>
      <c r="E3760" s="38" t="s">
        <v>302</v>
      </c>
      <c r="F3760" s="38" t="s">
        <v>12378</v>
      </c>
      <c r="G3760" s="38" t="s">
        <v>12106</v>
      </c>
      <c r="H3760" s="38" t="s">
        <v>2665</v>
      </c>
      <c r="I3760" s="39">
        <v>32.340000000000003</v>
      </c>
      <c r="J3760" s="11">
        <f>VLOOKUP(LEFT(B3760,5),[1]Percents!$C:$M,9,FALSE)</f>
        <v>4.4049999999999999E-2</v>
      </c>
      <c r="K3760" s="13">
        <f t="shared" si="59"/>
        <v>1.4245770000000002</v>
      </c>
      <c r="L3760" s="22"/>
    </row>
    <row r="3761" spans="1:12" s="40" customFormat="1" ht="14.25" customHeight="1" x14ac:dyDescent="0.25">
      <c r="A3761" s="38" t="s">
        <v>213</v>
      </c>
      <c r="B3761" s="38" t="s">
        <v>21</v>
      </c>
      <c r="C3761" s="38" t="s">
        <v>12393</v>
      </c>
      <c r="D3761" s="38" t="s">
        <v>12394</v>
      </c>
      <c r="E3761" s="38" t="s">
        <v>302</v>
      </c>
      <c r="F3761" s="38" t="s">
        <v>12378</v>
      </c>
      <c r="G3761" s="38" t="s">
        <v>12106</v>
      </c>
      <c r="H3761" s="38" t="s">
        <v>2665</v>
      </c>
      <c r="I3761" s="39">
        <v>1181.04</v>
      </c>
      <c r="J3761" s="11">
        <f>VLOOKUP(LEFT(B3761,5),[1]Percents!$C:$M,9,FALSE)</f>
        <v>4.4049999999999999E-2</v>
      </c>
      <c r="K3761" s="13">
        <f t="shared" si="59"/>
        <v>52.024811999999997</v>
      </c>
      <c r="L3761" s="22"/>
    </row>
    <row r="3762" spans="1:12" s="40" customFormat="1" ht="14.25" customHeight="1" x14ac:dyDescent="0.25">
      <c r="A3762" s="38" t="s">
        <v>213</v>
      </c>
      <c r="B3762" s="38" t="s">
        <v>21</v>
      </c>
      <c r="C3762" s="38" t="s">
        <v>12395</v>
      </c>
      <c r="D3762" s="38" t="s">
        <v>12396</v>
      </c>
      <c r="E3762" s="38" t="s">
        <v>6702</v>
      </c>
      <c r="F3762" s="38" t="s">
        <v>12397</v>
      </c>
      <c r="G3762" s="38" t="s">
        <v>12106</v>
      </c>
      <c r="H3762" s="38" t="s">
        <v>2665</v>
      </c>
      <c r="I3762" s="39">
        <v>1207.58</v>
      </c>
      <c r="J3762" s="11">
        <f>VLOOKUP(LEFT(B3762,5),[1]Percents!$C:$M,9,FALSE)</f>
        <v>4.4049999999999999E-2</v>
      </c>
      <c r="K3762" s="13">
        <f t="shared" si="59"/>
        <v>53.193898999999995</v>
      </c>
      <c r="L3762" s="22"/>
    </row>
    <row r="3763" spans="1:12" s="40" customFormat="1" ht="14.25" customHeight="1" x14ac:dyDescent="0.25">
      <c r="A3763" s="38" t="s">
        <v>213</v>
      </c>
      <c r="B3763" s="38" t="s">
        <v>16</v>
      </c>
      <c r="C3763" s="38" t="s">
        <v>4680</v>
      </c>
      <c r="D3763" s="38" t="s">
        <v>10642</v>
      </c>
      <c r="E3763" s="38" t="s">
        <v>78</v>
      </c>
      <c r="F3763" s="38" t="s">
        <v>4681</v>
      </c>
      <c r="G3763" s="38" t="s">
        <v>3941</v>
      </c>
      <c r="H3763" s="38" t="s">
        <v>2665</v>
      </c>
      <c r="I3763" s="39">
        <v>4956.71</v>
      </c>
      <c r="J3763" s="11">
        <f>VLOOKUP(LEFT(B3763,5),[1]Percents!$C:$M,9,FALSE)</f>
        <v>0</v>
      </c>
      <c r="K3763" s="13">
        <f t="shared" si="59"/>
        <v>0</v>
      </c>
      <c r="L3763" s="22"/>
    </row>
    <row r="3764" spans="1:12" s="40" customFormat="1" ht="14.25" customHeight="1" x14ac:dyDescent="0.25">
      <c r="A3764" s="38" t="s">
        <v>213</v>
      </c>
      <c r="B3764" s="38" t="s">
        <v>190</v>
      </c>
      <c r="C3764" s="38" t="s">
        <v>4943</v>
      </c>
      <c r="D3764" s="38" t="s">
        <v>4944</v>
      </c>
      <c r="E3764" s="38" t="s">
        <v>2938</v>
      </c>
      <c r="F3764" s="38" t="s">
        <v>4681</v>
      </c>
      <c r="G3764" s="38" t="s">
        <v>3941</v>
      </c>
      <c r="H3764" s="38" t="s">
        <v>2665</v>
      </c>
      <c r="I3764" s="39">
        <v>2014.07</v>
      </c>
      <c r="J3764" s="11">
        <f>VLOOKUP(LEFT(B3764,5),[1]Percents!$C:$M,9,FALSE)</f>
        <v>4.4049999999999999E-2</v>
      </c>
      <c r="K3764" s="13">
        <f t="shared" si="59"/>
        <v>88.719783499999991</v>
      </c>
      <c r="L3764" s="22"/>
    </row>
    <row r="3765" spans="1:12" s="40" customFormat="1" ht="14.25" customHeight="1" x14ac:dyDescent="0.25">
      <c r="A3765" s="38" t="s">
        <v>65</v>
      </c>
      <c r="B3765" s="38" t="s">
        <v>316</v>
      </c>
      <c r="C3765" s="38" t="s">
        <v>4826</v>
      </c>
      <c r="D3765" s="38" t="s">
        <v>4827</v>
      </c>
      <c r="E3765" s="38" t="s">
        <v>2986</v>
      </c>
      <c r="F3765" s="38" t="s">
        <v>4681</v>
      </c>
      <c r="G3765" s="38" t="s">
        <v>3941</v>
      </c>
      <c r="H3765" s="38" t="s">
        <v>2665</v>
      </c>
      <c r="I3765" s="39">
        <v>853.26</v>
      </c>
      <c r="J3765" s="11">
        <f>VLOOKUP(LEFT(B3765,5),[1]Percents!$C:$M,9,FALSE)</f>
        <v>0</v>
      </c>
      <c r="K3765" s="13">
        <f t="shared" si="59"/>
        <v>0</v>
      </c>
      <c r="L3765" s="22"/>
    </row>
    <row r="3766" spans="1:12" s="40" customFormat="1" ht="14.25" customHeight="1" x14ac:dyDescent="0.25">
      <c r="A3766" s="38" t="s">
        <v>213</v>
      </c>
      <c r="B3766" s="38" t="s">
        <v>164</v>
      </c>
      <c r="C3766" s="38" t="s">
        <v>9829</v>
      </c>
      <c r="D3766" s="38" t="s">
        <v>9830</v>
      </c>
      <c r="E3766" s="38" t="s">
        <v>9486</v>
      </c>
      <c r="F3766" s="38" t="s">
        <v>4681</v>
      </c>
      <c r="G3766" s="38" t="s">
        <v>3941</v>
      </c>
      <c r="H3766" s="38" t="s">
        <v>2665</v>
      </c>
      <c r="I3766" s="39">
        <v>1287.25</v>
      </c>
      <c r="J3766" s="11">
        <f>VLOOKUP(LEFT(B3766,5),[1]Percents!$C:$M,9,FALSE)</f>
        <v>0</v>
      </c>
      <c r="K3766" s="13">
        <f t="shared" si="59"/>
        <v>0</v>
      </c>
      <c r="L3766" s="22"/>
    </row>
    <row r="3767" spans="1:12" s="40" customFormat="1" ht="14.25" customHeight="1" x14ac:dyDescent="0.25">
      <c r="A3767" s="38" t="s">
        <v>213</v>
      </c>
      <c r="B3767" s="38" t="s">
        <v>79</v>
      </c>
      <c r="C3767" s="38" t="s">
        <v>6068</v>
      </c>
      <c r="D3767" s="38" t="s">
        <v>6069</v>
      </c>
      <c r="E3767" s="38" t="s">
        <v>6070</v>
      </c>
      <c r="F3767" s="38" t="s">
        <v>4681</v>
      </c>
      <c r="G3767" s="38" t="s">
        <v>3941</v>
      </c>
      <c r="H3767" s="38" t="s">
        <v>2665</v>
      </c>
      <c r="I3767" s="39">
        <v>551.71</v>
      </c>
      <c r="J3767" s="11">
        <f>VLOOKUP(LEFT(B3767,5),[1]Percents!$C:$M,9,FALSE)</f>
        <v>0</v>
      </c>
      <c r="K3767" s="13">
        <f t="shared" si="59"/>
        <v>0</v>
      </c>
      <c r="L3767" s="22"/>
    </row>
    <row r="3768" spans="1:12" s="40" customFormat="1" ht="14.25" customHeight="1" x14ac:dyDescent="0.25">
      <c r="A3768" s="38" t="s">
        <v>213</v>
      </c>
      <c r="B3768" s="38" t="s">
        <v>2326</v>
      </c>
      <c r="C3768" s="38" t="s">
        <v>9269</v>
      </c>
      <c r="D3768" s="38" t="s">
        <v>9270</v>
      </c>
      <c r="E3768" s="38" t="s">
        <v>9271</v>
      </c>
      <c r="F3768" s="38" t="s">
        <v>4681</v>
      </c>
      <c r="G3768" s="38" t="s">
        <v>3941</v>
      </c>
      <c r="H3768" s="38" t="s">
        <v>2665</v>
      </c>
      <c r="I3768" s="39">
        <v>0</v>
      </c>
      <c r="J3768" s="11">
        <f>VLOOKUP(LEFT(B3768,5),[1]Percents!$C:$M,9,FALSE)</f>
        <v>4.4049999999999999E-2</v>
      </c>
      <c r="K3768" s="13">
        <f t="shared" si="59"/>
        <v>0</v>
      </c>
      <c r="L3768" s="22"/>
    </row>
    <row r="3769" spans="1:12" s="40" customFormat="1" ht="14.25" customHeight="1" x14ac:dyDescent="0.25">
      <c r="A3769" s="38" t="s">
        <v>213</v>
      </c>
      <c r="B3769" s="38" t="s">
        <v>9579</v>
      </c>
      <c r="C3769" s="38" t="s">
        <v>9269</v>
      </c>
      <c r="D3769" s="38" t="s">
        <v>9270</v>
      </c>
      <c r="E3769" s="38" t="s">
        <v>9271</v>
      </c>
      <c r="F3769" s="38" t="s">
        <v>4681</v>
      </c>
      <c r="G3769" s="38" t="s">
        <v>3941</v>
      </c>
      <c r="H3769" s="38" t="s">
        <v>2665</v>
      </c>
      <c r="I3769" s="39">
        <v>44.26</v>
      </c>
      <c r="J3769" s="11">
        <f>VLOOKUP(LEFT(B3769,5),[1]Percents!$C:$M,9,FALSE)</f>
        <v>4.4049999999999999E-2</v>
      </c>
      <c r="K3769" s="13">
        <f t="shared" si="59"/>
        <v>1.9496529999999999</v>
      </c>
      <c r="L3769" s="22"/>
    </row>
    <row r="3770" spans="1:12" s="40" customFormat="1" ht="14.25" customHeight="1" x14ac:dyDescent="0.25">
      <c r="A3770" s="38" t="s">
        <v>213</v>
      </c>
      <c r="B3770" s="38" t="s">
        <v>162</v>
      </c>
      <c r="C3770" s="38" t="s">
        <v>7361</v>
      </c>
      <c r="D3770" s="38" t="s">
        <v>7362</v>
      </c>
      <c r="E3770" s="38" t="s">
        <v>7363</v>
      </c>
      <c r="F3770" s="38" t="s">
        <v>4681</v>
      </c>
      <c r="G3770" s="38" t="s">
        <v>6092</v>
      </c>
      <c r="H3770" s="38" t="s">
        <v>2665</v>
      </c>
      <c r="I3770" s="39">
        <v>551.41</v>
      </c>
      <c r="J3770" s="11">
        <f>VLOOKUP(LEFT(B3770,5),[1]Percents!$C:$M,9,FALSE)</f>
        <v>4.4049999999999999E-2</v>
      </c>
      <c r="K3770" s="13">
        <f t="shared" si="59"/>
        <v>24.289610499999998</v>
      </c>
      <c r="L3770" s="22"/>
    </row>
    <row r="3771" spans="1:12" s="40" customFormat="1" ht="14.25" customHeight="1" x14ac:dyDescent="0.25">
      <c r="A3771" s="38" t="s">
        <v>213</v>
      </c>
      <c r="B3771" s="38" t="s">
        <v>148</v>
      </c>
      <c r="C3771" s="38" t="s">
        <v>7364</v>
      </c>
      <c r="D3771" s="38" t="s">
        <v>7365</v>
      </c>
      <c r="E3771" s="38" t="s">
        <v>4068</v>
      </c>
      <c r="F3771" s="38" t="s">
        <v>4681</v>
      </c>
      <c r="G3771" s="38" t="s">
        <v>6092</v>
      </c>
      <c r="H3771" s="38" t="s">
        <v>2665</v>
      </c>
      <c r="I3771" s="39">
        <v>730.22</v>
      </c>
      <c r="J3771" s="11">
        <f>VLOOKUP(LEFT(B3771,5),[1]Percents!$C:$M,9,FALSE)</f>
        <v>4.4049999999999999E-2</v>
      </c>
      <c r="K3771" s="13">
        <f t="shared" si="59"/>
        <v>32.166190999999998</v>
      </c>
      <c r="L3771" s="22"/>
    </row>
    <row r="3772" spans="1:12" s="40" customFormat="1" ht="14.25" customHeight="1" x14ac:dyDescent="0.25">
      <c r="A3772" s="38" t="s">
        <v>242</v>
      </c>
      <c r="B3772" s="38" t="s">
        <v>326</v>
      </c>
      <c r="C3772" s="38" t="s">
        <v>5377</v>
      </c>
      <c r="D3772" s="38" t="s">
        <v>5378</v>
      </c>
      <c r="E3772" s="38" t="s">
        <v>382</v>
      </c>
      <c r="F3772" s="38" t="s">
        <v>5379</v>
      </c>
      <c r="G3772" s="38" t="s">
        <v>5106</v>
      </c>
      <c r="H3772" s="38" t="s">
        <v>2665</v>
      </c>
      <c r="I3772" s="39">
        <v>0</v>
      </c>
      <c r="J3772" s="11">
        <f>VLOOKUP(LEFT(B3772,5),[1]Percents!$C:$M,9,FALSE)</f>
        <v>0</v>
      </c>
      <c r="K3772" s="13">
        <f t="shared" si="59"/>
        <v>0</v>
      </c>
      <c r="L3772" s="22"/>
    </row>
    <row r="3773" spans="1:12" s="40" customFormat="1" ht="14.25" customHeight="1" x14ac:dyDescent="0.25">
      <c r="A3773" s="38" t="s">
        <v>242</v>
      </c>
      <c r="B3773" s="38" t="s">
        <v>122</v>
      </c>
      <c r="C3773" s="38" t="s">
        <v>5380</v>
      </c>
      <c r="D3773" s="38" t="s">
        <v>5381</v>
      </c>
      <c r="E3773" s="38" t="s">
        <v>5382</v>
      </c>
      <c r="F3773" s="38" t="s">
        <v>5379</v>
      </c>
      <c r="G3773" s="38" t="s">
        <v>5106</v>
      </c>
      <c r="H3773" s="38" t="s">
        <v>2665</v>
      </c>
      <c r="I3773" s="39">
        <v>0</v>
      </c>
      <c r="J3773" s="11">
        <f>VLOOKUP(LEFT(B3773,5),[1]Percents!$C:$M,9,FALSE)</f>
        <v>0</v>
      </c>
      <c r="K3773" s="13">
        <f t="shared" si="59"/>
        <v>0</v>
      </c>
      <c r="L3773" s="22"/>
    </row>
    <row r="3774" spans="1:12" s="40" customFormat="1" ht="14.25" customHeight="1" x14ac:dyDescent="0.25">
      <c r="A3774" s="38" t="s">
        <v>243</v>
      </c>
      <c r="B3774" s="38" t="s">
        <v>2543</v>
      </c>
      <c r="C3774" s="38" t="s">
        <v>6071</v>
      </c>
      <c r="D3774" s="38" t="s">
        <v>6072</v>
      </c>
      <c r="E3774" s="38" t="s">
        <v>6073</v>
      </c>
      <c r="F3774" s="38" t="s">
        <v>6074</v>
      </c>
      <c r="G3774" s="38" t="s">
        <v>5782</v>
      </c>
      <c r="H3774" s="38" t="s">
        <v>2665</v>
      </c>
      <c r="I3774" s="39">
        <v>0</v>
      </c>
      <c r="J3774" s="11">
        <f>VLOOKUP(LEFT(B3774,5),[1]Percents!$C:$M,9,FALSE)</f>
        <v>0</v>
      </c>
      <c r="K3774" s="13">
        <f t="shared" si="59"/>
        <v>0</v>
      </c>
      <c r="L3774" s="22"/>
    </row>
    <row r="3775" spans="1:12" s="40" customFormat="1" ht="14.25" customHeight="1" x14ac:dyDescent="0.25">
      <c r="A3775" s="38" t="s">
        <v>213</v>
      </c>
      <c r="B3775" s="38" t="s">
        <v>9805</v>
      </c>
      <c r="C3775" s="38" t="s">
        <v>6312</v>
      </c>
      <c r="D3775" s="38" t="s">
        <v>6313</v>
      </c>
      <c r="E3775" s="38" t="s">
        <v>31</v>
      </c>
      <c r="F3775" s="38" t="s">
        <v>6314</v>
      </c>
      <c r="G3775" s="38" t="s">
        <v>6087</v>
      </c>
      <c r="H3775" s="38" t="s">
        <v>2665</v>
      </c>
      <c r="I3775" s="39">
        <v>0</v>
      </c>
      <c r="J3775" s="11">
        <f>VLOOKUP(LEFT(B3775,5),[1]Percents!$C:$M,9,FALSE)</f>
        <v>0</v>
      </c>
      <c r="K3775" s="13">
        <f t="shared" si="59"/>
        <v>0</v>
      </c>
      <c r="L3775" s="22"/>
    </row>
    <row r="3776" spans="1:12" s="40" customFormat="1" ht="14.25" customHeight="1" x14ac:dyDescent="0.25">
      <c r="A3776" s="38" t="s">
        <v>213</v>
      </c>
      <c r="B3776" s="38" t="s">
        <v>48</v>
      </c>
      <c r="C3776" s="38" t="s">
        <v>6312</v>
      </c>
      <c r="D3776" s="38" t="s">
        <v>6313</v>
      </c>
      <c r="E3776" s="38" t="s">
        <v>31</v>
      </c>
      <c r="F3776" s="38" t="s">
        <v>6314</v>
      </c>
      <c r="G3776" s="38" t="s">
        <v>6087</v>
      </c>
      <c r="H3776" s="38" t="s">
        <v>2665</v>
      </c>
      <c r="I3776" s="39">
        <v>0</v>
      </c>
      <c r="J3776" s="11">
        <f>VLOOKUP(LEFT(B3776,5),[1]Percents!$C:$M,9,FALSE)</f>
        <v>0</v>
      </c>
      <c r="K3776" s="13">
        <f t="shared" si="59"/>
        <v>0</v>
      </c>
      <c r="L3776" s="22"/>
    </row>
    <row r="3777" spans="1:13" s="40" customFormat="1" ht="14.25" customHeight="1" x14ac:dyDescent="0.25">
      <c r="A3777" s="38" t="s">
        <v>213</v>
      </c>
      <c r="B3777" s="38" t="s">
        <v>225</v>
      </c>
      <c r="C3777" s="38" t="s">
        <v>6675</v>
      </c>
      <c r="D3777" s="38" t="s">
        <v>6676</v>
      </c>
      <c r="E3777" s="38" t="s">
        <v>293</v>
      </c>
      <c r="F3777" s="38" t="s">
        <v>6677</v>
      </c>
      <c r="G3777" s="38" t="s">
        <v>5106</v>
      </c>
      <c r="H3777" s="38" t="s">
        <v>2665</v>
      </c>
      <c r="I3777" s="39">
        <v>0</v>
      </c>
      <c r="J3777" s="11">
        <f>VLOOKUP(LEFT(B3777,5),[1]Percents!$C:$M,9,FALSE)</f>
        <v>0</v>
      </c>
      <c r="K3777" s="13">
        <f t="shared" si="59"/>
        <v>0</v>
      </c>
      <c r="L3777" s="22"/>
    </row>
    <row r="3778" spans="1:13" s="40" customFormat="1" ht="14.25" customHeight="1" x14ac:dyDescent="0.25">
      <c r="A3778" s="38" t="s">
        <v>243</v>
      </c>
      <c r="B3778" s="38" t="s">
        <v>2543</v>
      </c>
      <c r="C3778" s="38" t="s">
        <v>8053</v>
      </c>
      <c r="D3778" s="38" t="s">
        <v>8054</v>
      </c>
      <c r="E3778" s="38" t="s">
        <v>384</v>
      </c>
      <c r="F3778" s="38" t="s">
        <v>8055</v>
      </c>
      <c r="G3778" s="38" t="s">
        <v>7386</v>
      </c>
      <c r="H3778" s="38" t="s">
        <v>2665</v>
      </c>
      <c r="I3778" s="39">
        <v>189.81</v>
      </c>
      <c r="J3778" s="11">
        <f>VLOOKUP(LEFT(B3778,5),[1]Percents!$C:$M,9,FALSE)</f>
        <v>0</v>
      </c>
      <c r="K3778" s="13">
        <f t="shared" si="59"/>
        <v>0</v>
      </c>
      <c r="L3778" s="22"/>
    </row>
    <row r="3779" spans="1:13" s="40" customFormat="1" ht="14.25" customHeight="1" x14ac:dyDescent="0.25">
      <c r="A3779" s="38" t="s">
        <v>213</v>
      </c>
      <c r="B3779" s="38" t="s">
        <v>230</v>
      </c>
      <c r="C3779" s="38" t="s">
        <v>8468</v>
      </c>
      <c r="D3779" s="38" t="s">
        <v>8469</v>
      </c>
      <c r="E3779" s="38" t="s">
        <v>6985</v>
      </c>
      <c r="F3779" s="38" t="s">
        <v>8470</v>
      </c>
      <c r="G3779" s="38" t="s">
        <v>8076</v>
      </c>
      <c r="H3779" s="38" t="s">
        <v>2665</v>
      </c>
      <c r="I3779" s="39">
        <v>336.73</v>
      </c>
      <c r="J3779" s="11">
        <f>VLOOKUP(LEFT(B3779,5),[1]Percents!$C:$M,9,FALSE)</f>
        <v>0</v>
      </c>
      <c r="K3779" s="13">
        <f t="shared" si="59"/>
        <v>0</v>
      </c>
      <c r="L3779" s="22"/>
    </row>
    <row r="3780" spans="1:13" s="40" customFormat="1" ht="14.25" customHeight="1" x14ac:dyDescent="0.25">
      <c r="A3780" s="38" t="s">
        <v>242</v>
      </c>
      <c r="B3780" s="38" t="s">
        <v>326</v>
      </c>
      <c r="C3780" s="38" t="s">
        <v>8471</v>
      </c>
      <c r="D3780" s="38" t="s">
        <v>8472</v>
      </c>
      <c r="E3780" s="38" t="s">
        <v>382</v>
      </c>
      <c r="F3780" s="38" t="s">
        <v>8473</v>
      </c>
      <c r="G3780" s="38" t="s">
        <v>8076</v>
      </c>
      <c r="H3780" s="38" t="s">
        <v>2665</v>
      </c>
      <c r="I3780" s="39">
        <v>10068.11</v>
      </c>
      <c r="J3780" s="11">
        <f>VLOOKUP(LEFT(B3780,5),[1]Percents!$C:$M,9,FALSE)</f>
        <v>0</v>
      </c>
      <c r="K3780" s="13">
        <f t="shared" si="59"/>
        <v>0</v>
      </c>
      <c r="L3780" s="22"/>
    </row>
    <row r="3781" spans="1:13" s="40" customFormat="1" ht="14.25" customHeight="1" x14ac:dyDescent="0.25">
      <c r="A3781" s="38" t="s">
        <v>242</v>
      </c>
      <c r="B3781" s="38" t="s">
        <v>122</v>
      </c>
      <c r="C3781" s="38" t="s">
        <v>8474</v>
      </c>
      <c r="D3781" s="38" t="s">
        <v>8475</v>
      </c>
      <c r="E3781" s="38" t="s">
        <v>6141</v>
      </c>
      <c r="F3781" s="38" t="s">
        <v>8473</v>
      </c>
      <c r="G3781" s="38" t="s">
        <v>8076</v>
      </c>
      <c r="H3781" s="38" t="s">
        <v>2665</v>
      </c>
      <c r="I3781" s="39">
        <v>4989.8999999999996</v>
      </c>
      <c r="J3781" s="11">
        <f>VLOOKUP(LEFT(B3781,5),[1]Percents!$C:$M,9,FALSE)</f>
        <v>0</v>
      </c>
      <c r="K3781" s="13">
        <f t="shared" si="59"/>
        <v>0</v>
      </c>
      <c r="L3781" s="22"/>
    </row>
    <row r="3782" spans="1:13" s="40" customFormat="1" ht="14.25" customHeight="1" x14ac:dyDescent="0.25">
      <c r="A3782" s="38" t="s">
        <v>242</v>
      </c>
      <c r="B3782" s="38" t="s">
        <v>176</v>
      </c>
      <c r="C3782" s="38" t="s">
        <v>12398</v>
      </c>
      <c r="D3782" s="38" t="s">
        <v>12399</v>
      </c>
      <c r="E3782" s="38" t="s">
        <v>4551</v>
      </c>
      <c r="F3782" s="38" t="s">
        <v>12400</v>
      </c>
      <c r="G3782" s="38" t="s">
        <v>9856</v>
      </c>
      <c r="H3782" s="38" t="s">
        <v>2665</v>
      </c>
      <c r="I3782" s="39">
        <v>536.66999999999996</v>
      </c>
      <c r="J3782" s="11">
        <f>VLOOKUP(LEFT(B3782,5),[1]Percents!$C:$M,9,FALSE)</f>
        <v>0</v>
      </c>
      <c r="K3782" s="13">
        <f t="shared" si="59"/>
        <v>0</v>
      </c>
      <c r="L3782" s="22"/>
    </row>
    <row r="3783" spans="1:13" s="40" customFormat="1" ht="14.25" customHeight="1" x14ac:dyDescent="0.25">
      <c r="A3783" s="38" t="s">
        <v>146</v>
      </c>
      <c r="B3783" s="38" t="s">
        <v>304</v>
      </c>
      <c r="C3783" s="38" t="s">
        <v>2541</v>
      </c>
      <c r="D3783" s="38" t="s">
        <v>685</v>
      </c>
      <c r="E3783" s="38" t="s">
        <v>241</v>
      </c>
      <c r="F3783" s="38" t="s">
        <v>686</v>
      </c>
      <c r="G3783" s="38" t="s">
        <v>1693</v>
      </c>
      <c r="H3783" s="38" t="s">
        <v>2665</v>
      </c>
      <c r="I3783" s="39">
        <v>0</v>
      </c>
      <c r="J3783" s="11">
        <f>VLOOKUP(LEFT(B3783,5),[1]Percents!$C:$M,9,FALSE)</f>
        <v>0</v>
      </c>
      <c r="K3783" s="13">
        <f t="shared" si="59"/>
        <v>0</v>
      </c>
      <c r="L3783" s="22"/>
    </row>
    <row r="3784" spans="1:13" s="40" customFormat="1" ht="14.25" customHeight="1" x14ac:dyDescent="0.25">
      <c r="A3784" s="38" t="s">
        <v>146</v>
      </c>
      <c r="B3784" s="38" t="s">
        <v>304</v>
      </c>
      <c r="C3784" s="38" t="s">
        <v>2542</v>
      </c>
      <c r="D3784" s="38" t="s">
        <v>763</v>
      </c>
      <c r="E3784" s="38" t="s">
        <v>583</v>
      </c>
      <c r="F3784" s="38" t="s">
        <v>764</v>
      </c>
      <c r="G3784" s="38" t="s">
        <v>1713</v>
      </c>
      <c r="H3784" s="38" t="s">
        <v>2665</v>
      </c>
      <c r="I3784" s="39">
        <v>1759.72</v>
      </c>
      <c r="J3784" s="11">
        <f>VLOOKUP(LEFT(B3784,5),[1]Percents!$C:$M,9,FALSE)</f>
        <v>0</v>
      </c>
      <c r="K3784" s="13">
        <f t="shared" si="59"/>
        <v>0</v>
      </c>
      <c r="L3784" s="22"/>
    </row>
    <row r="3785" spans="1:13" s="40" customFormat="1" ht="14.25" customHeight="1" x14ac:dyDescent="0.25">
      <c r="A3785" s="38" t="s">
        <v>146</v>
      </c>
      <c r="B3785" s="38" t="s">
        <v>304</v>
      </c>
      <c r="C3785" s="38" t="s">
        <v>10372</v>
      </c>
      <c r="D3785" s="38" t="s">
        <v>10373</v>
      </c>
      <c r="E3785" s="38" t="s">
        <v>241</v>
      </c>
      <c r="F3785" s="38" t="s">
        <v>10374</v>
      </c>
      <c r="G3785" s="38" t="s">
        <v>9320</v>
      </c>
      <c r="H3785" s="38" t="s">
        <v>2665</v>
      </c>
      <c r="I3785" s="39">
        <v>1966.83</v>
      </c>
      <c r="J3785" s="11">
        <f>VLOOKUP(LEFT(B3785,5),[1]Percents!$C:$M,9,FALSE)</f>
        <v>0</v>
      </c>
      <c r="K3785" s="13">
        <f t="shared" si="59"/>
        <v>0</v>
      </c>
      <c r="L3785" s="22"/>
    </row>
    <row r="3786" spans="1:13" s="40" customFormat="1" ht="14.25" customHeight="1" x14ac:dyDescent="0.25">
      <c r="A3786" s="38" t="s">
        <v>243</v>
      </c>
      <c r="B3786" s="38" t="s">
        <v>118</v>
      </c>
      <c r="C3786" s="38" t="s">
        <v>5753</v>
      </c>
      <c r="D3786" s="38" t="s">
        <v>5754</v>
      </c>
      <c r="E3786" s="38" t="s">
        <v>88</v>
      </c>
      <c r="F3786" s="38" t="s">
        <v>5755</v>
      </c>
      <c r="G3786" s="38" t="s">
        <v>4320</v>
      </c>
      <c r="H3786" s="38" t="s">
        <v>2665</v>
      </c>
      <c r="I3786" s="39">
        <v>110</v>
      </c>
      <c r="J3786" s="11">
        <f>VLOOKUP(LEFT(B3786,5),[1]Percents!$C:$M,9,FALSE)</f>
        <v>0</v>
      </c>
      <c r="K3786" s="13">
        <f t="shared" ref="K3786:K3787" si="60">+I3786*J3786</f>
        <v>0</v>
      </c>
      <c r="L3786" s="22"/>
    </row>
    <row r="3787" spans="1:13" s="40" customFormat="1" ht="14.25" customHeight="1" x14ac:dyDescent="0.25">
      <c r="A3787" s="38" t="s">
        <v>243</v>
      </c>
      <c r="B3787" s="38" t="s">
        <v>50</v>
      </c>
      <c r="C3787" s="38" t="s">
        <v>10643</v>
      </c>
      <c r="D3787" s="38" t="s">
        <v>10644</v>
      </c>
      <c r="E3787" s="38" t="s">
        <v>348</v>
      </c>
      <c r="F3787" s="38" t="s">
        <v>5755</v>
      </c>
      <c r="G3787" s="38" t="s">
        <v>4320</v>
      </c>
      <c r="H3787" s="38" t="s">
        <v>2665</v>
      </c>
      <c r="I3787" s="41">
        <v>0</v>
      </c>
      <c r="J3787" s="11">
        <f>VLOOKUP(LEFT(B3787,5),[1]Percents!$C:$M,9,FALSE)</f>
        <v>0</v>
      </c>
      <c r="K3787" s="13">
        <f t="shared" si="60"/>
        <v>0</v>
      </c>
      <c r="L3787" s="22"/>
    </row>
    <row r="3788" spans="1:13" s="22" customFormat="1" ht="13.8" thickBot="1" x14ac:dyDescent="0.3">
      <c r="I3788" s="25">
        <f>SUM(I6:I3787)</f>
        <v>7958011.8599999957</v>
      </c>
      <c r="K3788" s="25">
        <f>SUM(K6:K3787)</f>
        <v>621622.78839199909</v>
      </c>
    </row>
    <row r="3789" spans="1:13" s="22" customFormat="1" ht="13.8" thickTop="1" x14ac:dyDescent="0.25"/>
    <row r="3790" spans="1:13" x14ac:dyDescent="0.25">
      <c r="A3790" s="22"/>
      <c r="B3790" s="22"/>
      <c r="C3790" s="22"/>
      <c r="D3790" s="22"/>
      <c r="E3790" s="22"/>
      <c r="F3790" s="22"/>
      <c r="G3790" s="22"/>
      <c r="H3790" s="22"/>
      <c r="I3790" s="24"/>
      <c r="J3790" s="11"/>
      <c r="K3790" s="13"/>
    </row>
    <row r="3791" spans="1:13" x14ac:dyDescent="0.25">
      <c r="A3791" s="22"/>
      <c r="B3791" s="22"/>
      <c r="C3791" s="22"/>
      <c r="D3791" s="22"/>
      <c r="E3791" s="22"/>
      <c r="F3791" s="22"/>
      <c r="G3791" s="22"/>
      <c r="H3791" s="22"/>
      <c r="I3791" s="24"/>
      <c r="J3791" s="11"/>
      <c r="K3791" s="26" t="s">
        <v>7366</v>
      </c>
      <c r="L3791" s="28">
        <f>Other_YTD</f>
        <v>8239664.4949460011</v>
      </c>
      <c r="M3791" s="27"/>
    </row>
    <row r="3792" spans="1:13" x14ac:dyDescent="0.25">
      <c r="A3792" s="22"/>
      <c r="B3792" s="22"/>
      <c r="C3792" s="22"/>
      <c r="D3792" s="22"/>
      <c r="E3792" s="22"/>
      <c r="F3792" s="22"/>
      <c r="G3792" s="22"/>
      <c r="H3792" s="22"/>
      <c r="I3792" s="24"/>
      <c r="J3792" s="11"/>
      <c r="K3792" s="26" t="s">
        <v>7367</v>
      </c>
      <c r="L3792" s="28" cm="1">
        <f t="array" ref="L3792">-[2]!Other_YTD</f>
        <v>-7618041.7065539984</v>
      </c>
      <c r="M3792" s="30" t="s">
        <v>7368</v>
      </c>
    </row>
    <row r="3793" spans="1:13" ht="13.8" thickBot="1" x14ac:dyDescent="0.3">
      <c r="A3793" s="22"/>
      <c r="B3793" s="22"/>
      <c r="C3793" s="22"/>
      <c r="D3793" s="22"/>
      <c r="E3793" s="22"/>
      <c r="F3793" s="22"/>
      <c r="G3793" s="22"/>
      <c r="H3793" s="22"/>
      <c r="I3793" s="24"/>
      <c r="J3793" s="11"/>
      <c r="K3793" s="26" t="s">
        <v>7369</v>
      </c>
      <c r="L3793" s="31">
        <f>SUM(L3791:L3792)</f>
        <v>621622.78839200269</v>
      </c>
      <c r="M3793" s="27"/>
    </row>
    <row r="3794" spans="1:13" ht="13.8" thickTop="1" x14ac:dyDescent="0.25">
      <c r="A3794" s="22"/>
      <c r="B3794" s="22"/>
      <c r="C3794" s="22"/>
      <c r="D3794" s="22"/>
      <c r="E3794" s="22"/>
      <c r="F3794" s="22"/>
      <c r="G3794" s="22"/>
      <c r="H3794" s="22"/>
      <c r="I3794" s="24"/>
      <c r="J3794" s="11"/>
      <c r="K3794" s="27"/>
      <c r="L3794" s="27"/>
      <c r="M3794" s="27"/>
    </row>
    <row r="3795" spans="1:13" x14ac:dyDescent="0.25">
      <c r="A3795" s="22"/>
      <c r="B3795" s="22"/>
      <c r="C3795" s="22"/>
      <c r="D3795" s="22"/>
      <c r="E3795" s="22"/>
      <c r="F3795" s="22"/>
      <c r="G3795" s="22"/>
      <c r="H3795" s="22"/>
      <c r="I3795" s="24"/>
      <c r="J3795" s="11"/>
      <c r="K3795" s="26" t="s">
        <v>7371</v>
      </c>
      <c r="L3795" s="32">
        <f>+L3793-K3788</f>
        <v>3.6088749766349792E-9</v>
      </c>
      <c r="M3795" s="30"/>
    </row>
    <row r="3796" spans="1:13" x14ac:dyDescent="0.25">
      <c r="A3796" s="22"/>
      <c r="B3796" s="22"/>
      <c r="C3796" s="22"/>
      <c r="D3796" s="22"/>
      <c r="E3796" s="22"/>
      <c r="F3796" s="22"/>
      <c r="G3796" s="22"/>
      <c r="H3796" s="22"/>
      <c r="I3796" s="24"/>
      <c r="J3796" s="11"/>
      <c r="K3796" s="13"/>
    </row>
    <row r="3797" spans="1:13" x14ac:dyDescent="0.25">
      <c r="A3797" s="22"/>
      <c r="B3797" s="22"/>
      <c r="C3797" s="22"/>
      <c r="D3797" s="22"/>
      <c r="E3797" s="22"/>
      <c r="F3797" s="22"/>
      <c r="G3797" s="22"/>
      <c r="H3797" s="22"/>
      <c r="I3797" s="24"/>
      <c r="J3797" s="11"/>
      <c r="K3797" s="13"/>
    </row>
    <row r="3798" spans="1:13" x14ac:dyDescent="0.25">
      <c r="A3798" s="22"/>
      <c r="B3798" s="22"/>
      <c r="C3798" s="22"/>
      <c r="D3798" s="22"/>
      <c r="E3798" s="22"/>
      <c r="F3798" s="22"/>
      <c r="G3798" s="22"/>
      <c r="H3798" s="22"/>
      <c r="I3798" s="24"/>
      <c r="J3798" s="11"/>
      <c r="K3798" s="13"/>
    </row>
    <row r="3799" spans="1:13" x14ac:dyDescent="0.25">
      <c r="A3799" s="22"/>
      <c r="B3799" s="22"/>
      <c r="C3799" s="22"/>
      <c r="D3799" s="22"/>
      <c r="E3799" s="22"/>
      <c r="F3799" s="22"/>
      <c r="G3799" s="22"/>
      <c r="H3799" s="22"/>
      <c r="I3799" s="24"/>
      <c r="J3799" s="11"/>
      <c r="K3799" s="13"/>
    </row>
    <row r="3800" spans="1:13" x14ac:dyDescent="0.25">
      <c r="A3800" s="22"/>
      <c r="B3800" s="22"/>
      <c r="C3800" s="22"/>
      <c r="D3800" s="22"/>
      <c r="E3800" s="22"/>
      <c r="F3800" s="22"/>
      <c r="G3800" s="22"/>
      <c r="H3800" s="22"/>
      <c r="I3800" s="24"/>
      <c r="J3800" s="11"/>
      <c r="K3800" s="13"/>
    </row>
    <row r="3801" spans="1:13" x14ac:dyDescent="0.25">
      <c r="A3801" s="22"/>
      <c r="B3801" s="22"/>
      <c r="C3801" s="22"/>
      <c r="D3801" s="22"/>
      <c r="E3801" s="22"/>
      <c r="F3801" s="22"/>
      <c r="G3801" s="22"/>
      <c r="H3801" s="22"/>
      <c r="I3801" s="24"/>
      <c r="J3801" s="11"/>
      <c r="K3801" s="13"/>
    </row>
    <row r="3802" spans="1:13" x14ac:dyDescent="0.25">
      <c r="A3802" s="22"/>
      <c r="B3802" s="22"/>
      <c r="C3802" s="22"/>
      <c r="D3802" s="22"/>
      <c r="E3802" s="22"/>
      <c r="F3802" s="22"/>
      <c r="G3802" s="22"/>
      <c r="H3802" s="22"/>
      <c r="I3802" s="24"/>
      <c r="J3802" s="11"/>
      <c r="K3802" s="13"/>
    </row>
    <row r="3803" spans="1:13" x14ac:dyDescent="0.25">
      <c r="A3803" s="22"/>
      <c r="B3803" s="22"/>
      <c r="C3803" s="22"/>
      <c r="D3803" s="22"/>
      <c r="E3803" s="22"/>
      <c r="F3803" s="22"/>
      <c r="G3803" s="22"/>
      <c r="H3803" s="22"/>
      <c r="I3803" s="24"/>
      <c r="J3803" s="11"/>
      <c r="K3803" s="13"/>
    </row>
    <row r="3804" spans="1:13" x14ac:dyDescent="0.25">
      <c r="A3804" s="22"/>
      <c r="B3804" s="22"/>
      <c r="C3804" s="22"/>
      <c r="D3804" s="22"/>
      <c r="E3804" s="22"/>
      <c r="F3804" s="22"/>
      <c r="G3804" s="22"/>
      <c r="H3804" s="22"/>
      <c r="I3804" s="24"/>
      <c r="J3804" s="11"/>
      <c r="K3804" s="13"/>
    </row>
    <row r="3805" spans="1:13" x14ac:dyDescent="0.25">
      <c r="A3805" s="22"/>
      <c r="B3805" s="22"/>
      <c r="C3805" s="22"/>
      <c r="D3805" s="22"/>
      <c r="E3805" s="22"/>
      <c r="F3805" s="22"/>
      <c r="G3805" s="22"/>
      <c r="H3805" s="22"/>
      <c r="I3805" s="24"/>
      <c r="J3805" s="11"/>
      <c r="K3805" s="13"/>
    </row>
    <row r="3806" spans="1:13" x14ac:dyDescent="0.25">
      <c r="A3806" s="22"/>
      <c r="B3806" s="22"/>
      <c r="C3806" s="22"/>
      <c r="D3806" s="22"/>
      <c r="E3806" s="22"/>
      <c r="F3806" s="22"/>
      <c r="G3806" s="22"/>
      <c r="H3806" s="22"/>
      <c r="I3806" s="24"/>
      <c r="J3806" s="11"/>
      <c r="K3806" s="13"/>
    </row>
    <row r="3807" spans="1:13" x14ac:dyDescent="0.25">
      <c r="A3807" s="22"/>
      <c r="B3807" s="22"/>
      <c r="C3807" s="22"/>
      <c r="D3807" s="22"/>
      <c r="E3807" s="22"/>
      <c r="F3807" s="22"/>
      <c r="G3807" s="22"/>
      <c r="H3807" s="22"/>
      <c r="I3807" s="24"/>
      <c r="J3807" s="11"/>
      <c r="K3807" s="13"/>
    </row>
    <row r="3808" spans="1:13" x14ac:dyDescent="0.25">
      <c r="A3808" s="22"/>
      <c r="B3808" s="22"/>
      <c r="C3808" s="22"/>
      <c r="D3808" s="22"/>
      <c r="E3808" s="22"/>
      <c r="F3808" s="22"/>
      <c r="G3808" s="22"/>
      <c r="H3808" s="22"/>
      <c r="I3808" s="24"/>
      <c r="J3808" s="11"/>
      <c r="K3808" s="13"/>
    </row>
    <row r="3809" spans="1:11" x14ac:dyDescent="0.25">
      <c r="A3809" s="22"/>
      <c r="B3809" s="22"/>
      <c r="C3809" s="22"/>
      <c r="D3809" s="22"/>
      <c r="E3809" s="22"/>
      <c r="F3809" s="22"/>
      <c r="G3809" s="22"/>
      <c r="H3809" s="22"/>
      <c r="I3809" s="24"/>
      <c r="J3809" s="11"/>
      <c r="K3809" s="13"/>
    </row>
    <row r="3810" spans="1:11" x14ac:dyDescent="0.25">
      <c r="A3810" s="22"/>
      <c r="B3810" s="22"/>
      <c r="C3810" s="22"/>
      <c r="D3810" s="22"/>
      <c r="E3810" s="22"/>
      <c r="F3810" s="22"/>
      <c r="G3810" s="22"/>
      <c r="H3810" s="22"/>
      <c r="I3810" s="24"/>
      <c r="J3810" s="11"/>
      <c r="K3810" s="13"/>
    </row>
    <row r="3811" spans="1:11" x14ac:dyDescent="0.25">
      <c r="A3811" s="22"/>
      <c r="B3811" s="22"/>
      <c r="C3811" s="22"/>
      <c r="D3811" s="22"/>
      <c r="E3811" s="22"/>
      <c r="F3811" s="22"/>
      <c r="G3811" s="22"/>
      <c r="H3811" s="22"/>
      <c r="I3811" s="24"/>
      <c r="J3811" s="11"/>
      <c r="K3811" s="13"/>
    </row>
    <row r="3812" spans="1:11" x14ac:dyDescent="0.25">
      <c r="A3812" s="22"/>
      <c r="B3812" s="22"/>
      <c r="C3812" s="22"/>
      <c r="D3812" s="22"/>
      <c r="E3812" s="22"/>
      <c r="F3812" s="22"/>
      <c r="G3812" s="22"/>
      <c r="H3812" s="22"/>
      <c r="I3812" s="24"/>
      <c r="J3812" s="11"/>
      <c r="K3812" s="13"/>
    </row>
    <row r="3813" spans="1:11" x14ac:dyDescent="0.25">
      <c r="A3813" s="22"/>
      <c r="B3813" s="22"/>
      <c r="C3813" s="22"/>
      <c r="D3813" s="22"/>
      <c r="E3813" s="22"/>
      <c r="F3813" s="22"/>
      <c r="G3813" s="22"/>
      <c r="H3813" s="22"/>
      <c r="I3813" s="24"/>
      <c r="J3813" s="11"/>
      <c r="K3813" s="13"/>
    </row>
    <row r="3814" spans="1:11" x14ac:dyDescent="0.25">
      <c r="A3814" s="22"/>
      <c r="B3814" s="22"/>
      <c r="C3814" s="22"/>
      <c r="D3814" s="22"/>
      <c r="E3814" s="22"/>
      <c r="F3814" s="22"/>
      <c r="G3814" s="22"/>
      <c r="H3814" s="22"/>
      <c r="I3814" s="24"/>
      <c r="J3814" s="11"/>
      <c r="K3814" s="13"/>
    </row>
    <row r="3815" spans="1:11" x14ac:dyDescent="0.25">
      <c r="A3815" s="22"/>
      <c r="B3815" s="22"/>
      <c r="C3815" s="22"/>
      <c r="D3815" s="22"/>
      <c r="E3815" s="22"/>
      <c r="F3815" s="22"/>
      <c r="G3815" s="22"/>
      <c r="H3815" s="22"/>
      <c r="I3815" s="24"/>
      <c r="J3815" s="11"/>
      <c r="K3815" s="13"/>
    </row>
    <row r="3816" spans="1:11" x14ac:dyDescent="0.25">
      <c r="A3816" s="22"/>
      <c r="B3816" s="22"/>
      <c r="C3816" s="22"/>
      <c r="D3816" s="22"/>
      <c r="E3816" s="22"/>
      <c r="F3816" s="22"/>
      <c r="G3816" s="22"/>
      <c r="H3816" s="22"/>
      <c r="I3816" s="24"/>
      <c r="J3816" s="11"/>
      <c r="K3816" s="13"/>
    </row>
    <row r="3817" spans="1:11" x14ac:dyDescent="0.25">
      <c r="A3817" s="22"/>
      <c r="B3817" s="22"/>
      <c r="C3817" s="22"/>
      <c r="D3817" s="22"/>
      <c r="E3817" s="22"/>
      <c r="F3817" s="22"/>
      <c r="G3817" s="22"/>
      <c r="H3817" s="22"/>
      <c r="I3817" s="24"/>
      <c r="J3817" s="11"/>
      <c r="K3817" s="13"/>
    </row>
    <row r="3818" spans="1:11" x14ac:dyDescent="0.25">
      <c r="A3818" s="22"/>
      <c r="B3818" s="22"/>
      <c r="C3818" s="22"/>
      <c r="D3818" s="22"/>
      <c r="E3818" s="22"/>
      <c r="F3818" s="22"/>
      <c r="G3818" s="22"/>
      <c r="H3818" s="22"/>
      <c r="I3818" s="24"/>
      <c r="J3818" s="11"/>
      <c r="K3818" s="13"/>
    </row>
    <row r="3819" spans="1:11" x14ac:dyDescent="0.25">
      <c r="A3819" s="22"/>
      <c r="B3819" s="22"/>
      <c r="C3819" s="22"/>
      <c r="D3819" s="22"/>
      <c r="E3819" s="22"/>
      <c r="F3819" s="22"/>
      <c r="G3819" s="22"/>
      <c r="H3819" s="22"/>
      <c r="I3819" s="24"/>
      <c r="J3819" s="11"/>
      <c r="K3819" s="13"/>
    </row>
    <row r="3820" spans="1:11" x14ac:dyDescent="0.25">
      <c r="A3820" s="22"/>
      <c r="B3820" s="22"/>
      <c r="C3820" s="22"/>
      <c r="D3820" s="22"/>
      <c r="E3820" s="22"/>
      <c r="F3820" s="22"/>
      <c r="G3820" s="22"/>
      <c r="H3820" s="22"/>
      <c r="I3820" s="24"/>
      <c r="J3820" s="11"/>
      <c r="K3820" s="13"/>
    </row>
    <row r="3821" spans="1:11" x14ac:dyDescent="0.25">
      <c r="A3821" s="22"/>
      <c r="B3821" s="22"/>
      <c r="C3821" s="22"/>
      <c r="D3821" s="22"/>
      <c r="E3821" s="22"/>
      <c r="F3821" s="22"/>
      <c r="G3821" s="22"/>
      <c r="H3821" s="22"/>
      <c r="I3821" s="24"/>
      <c r="J3821" s="11"/>
      <c r="K3821" s="13"/>
    </row>
    <row r="3822" spans="1:11" x14ac:dyDescent="0.25">
      <c r="A3822" s="22"/>
      <c r="B3822" s="22"/>
      <c r="C3822" s="22"/>
      <c r="D3822" s="22"/>
      <c r="E3822" s="22"/>
      <c r="F3822" s="22"/>
      <c r="G3822" s="22"/>
      <c r="H3822" s="22"/>
      <c r="I3822" s="24"/>
      <c r="J3822" s="11"/>
      <c r="K3822" s="13"/>
    </row>
    <row r="3823" spans="1:11" x14ac:dyDescent="0.25">
      <c r="A3823" s="22"/>
      <c r="B3823" s="22"/>
      <c r="C3823" s="22"/>
      <c r="D3823" s="22"/>
      <c r="E3823" s="22"/>
      <c r="F3823" s="22"/>
      <c r="G3823" s="22"/>
      <c r="H3823" s="22"/>
      <c r="I3823" s="24"/>
      <c r="J3823" s="11"/>
      <c r="K3823" s="13"/>
    </row>
    <row r="3824" spans="1:11" x14ac:dyDescent="0.25">
      <c r="A3824" s="22"/>
      <c r="B3824" s="22"/>
      <c r="C3824" s="22"/>
      <c r="D3824" s="22"/>
      <c r="E3824" s="22"/>
      <c r="F3824" s="22"/>
      <c r="G3824" s="22"/>
      <c r="H3824" s="22"/>
      <c r="I3824" s="24"/>
      <c r="J3824" s="11"/>
      <c r="K3824" s="13"/>
    </row>
    <row r="3825" spans="1:11" x14ac:dyDescent="0.25">
      <c r="A3825" s="22"/>
      <c r="B3825" s="22"/>
      <c r="C3825" s="22"/>
      <c r="D3825" s="22"/>
      <c r="E3825" s="22"/>
      <c r="F3825" s="22"/>
      <c r="G3825" s="22"/>
      <c r="H3825" s="22"/>
      <c r="I3825" s="24"/>
      <c r="J3825" s="11"/>
      <c r="K3825" s="13"/>
    </row>
    <row r="3826" spans="1:11" x14ac:dyDescent="0.25">
      <c r="A3826" s="22"/>
      <c r="B3826" s="22"/>
      <c r="C3826" s="22"/>
      <c r="D3826" s="22"/>
      <c r="E3826" s="22"/>
      <c r="F3826" s="22"/>
      <c r="G3826" s="22"/>
      <c r="H3826" s="22"/>
      <c r="I3826" s="24"/>
      <c r="J3826" s="11"/>
      <c r="K3826" s="13"/>
    </row>
    <row r="3827" spans="1:11" x14ac:dyDescent="0.25">
      <c r="A3827" s="22"/>
      <c r="B3827" s="22"/>
      <c r="C3827" s="22"/>
      <c r="D3827" s="22"/>
      <c r="E3827" s="22"/>
      <c r="F3827" s="22"/>
      <c r="G3827" s="22"/>
      <c r="H3827" s="22"/>
      <c r="I3827" s="24"/>
      <c r="J3827" s="11"/>
      <c r="K3827" s="13"/>
    </row>
    <row r="3828" spans="1:11" x14ac:dyDescent="0.25">
      <c r="A3828" s="22"/>
      <c r="B3828" s="22"/>
      <c r="C3828" s="22"/>
      <c r="D3828" s="22"/>
      <c r="E3828" s="22"/>
      <c r="F3828" s="22"/>
      <c r="G3828" s="22"/>
      <c r="H3828" s="22"/>
      <c r="I3828" s="24"/>
      <c r="J3828" s="11"/>
      <c r="K3828" s="13"/>
    </row>
    <row r="3829" spans="1:11" x14ac:dyDescent="0.25">
      <c r="A3829" s="22"/>
      <c r="B3829" s="22"/>
      <c r="C3829" s="22"/>
      <c r="D3829" s="22"/>
      <c r="E3829" s="22"/>
      <c r="F3829" s="22"/>
      <c r="G3829" s="22"/>
      <c r="H3829" s="22"/>
      <c r="I3829" s="24"/>
      <c r="J3829" s="11"/>
      <c r="K3829" s="13"/>
    </row>
    <row r="3830" spans="1:11" x14ac:dyDescent="0.25">
      <c r="A3830" s="22"/>
      <c r="B3830" s="22"/>
      <c r="C3830" s="22"/>
      <c r="D3830" s="22"/>
      <c r="E3830" s="22"/>
      <c r="F3830" s="22"/>
      <c r="G3830" s="22"/>
      <c r="H3830" s="22"/>
      <c r="I3830" s="24"/>
      <c r="J3830" s="11"/>
      <c r="K3830" s="13"/>
    </row>
    <row r="3831" spans="1:11" x14ac:dyDescent="0.25">
      <c r="A3831" s="22"/>
      <c r="B3831" s="22"/>
      <c r="C3831" s="22"/>
      <c r="D3831" s="22"/>
      <c r="E3831" s="22"/>
      <c r="F3831" s="22"/>
      <c r="G3831" s="22"/>
      <c r="H3831" s="22"/>
      <c r="I3831" s="24"/>
      <c r="J3831" s="11"/>
      <c r="K3831" s="13"/>
    </row>
    <row r="3832" spans="1:11" x14ac:dyDescent="0.25">
      <c r="A3832" s="22"/>
      <c r="B3832" s="22"/>
      <c r="C3832" s="22"/>
      <c r="D3832" s="22"/>
      <c r="E3832" s="22"/>
      <c r="F3832" s="22"/>
      <c r="G3832" s="22"/>
      <c r="H3832" s="22"/>
      <c r="I3832" s="24"/>
      <c r="J3832" s="11"/>
      <c r="K3832" s="13"/>
    </row>
    <row r="3833" spans="1:11" x14ac:dyDescent="0.25">
      <c r="A3833" s="22"/>
      <c r="B3833" s="22"/>
      <c r="C3833" s="22"/>
      <c r="D3833" s="22"/>
      <c r="E3833" s="22"/>
      <c r="F3833" s="22"/>
      <c r="G3833" s="22"/>
      <c r="H3833" s="22"/>
      <c r="I3833" s="24"/>
      <c r="J3833" s="11"/>
      <c r="K3833" s="13"/>
    </row>
    <row r="3834" spans="1:11" x14ac:dyDescent="0.25">
      <c r="A3834" s="22"/>
      <c r="B3834" s="22"/>
      <c r="C3834" s="22"/>
      <c r="D3834" s="22"/>
      <c r="E3834" s="22"/>
      <c r="F3834" s="22"/>
      <c r="G3834" s="22"/>
      <c r="H3834" s="22"/>
      <c r="I3834" s="24"/>
      <c r="J3834" s="11"/>
      <c r="K3834" s="13"/>
    </row>
    <row r="3835" spans="1:11" x14ac:dyDescent="0.25">
      <c r="A3835" s="22"/>
      <c r="B3835" s="22"/>
      <c r="C3835" s="22"/>
      <c r="D3835" s="22"/>
      <c r="E3835" s="22"/>
      <c r="F3835" s="22"/>
      <c r="G3835" s="22"/>
      <c r="H3835" s="22"/>
      <c r="I3835" s="24"/>
      <c r="J3835" s="11"/>
      <c r="K3835" s="13"/>
    </row>
    <row r="3836" spans="1:11" x14ac:dyDescent="0.25">
      <c r="A3836" s="22"/>
      <c r="B3836" s="22"/>
      <c r="C3836" s="22"/>
      <c r="D3836" s="22"/>
      <c r="E3836" s="22"/>
      <c r="F3836" s="22"/>
      <c r="G3836" s="22"/>
      <c r="H3836" s="22"/>
      <c r="I3836" s="24"/>
      <c r="J3836" s="11"/>
      <c r="K3836" s="13"/>
    </row>
    <row r="3837" spans="1:11" x14ac:dyDescent="0.25">
      <c r="A3837" s="22"/>
      <c r="B3837" s="22"/>
      <c r="C3837" s="22"/>
      <c r="D3837" s="22"/>
      <c r="E3837" s="22"/>
      <c r="F3837" s="22"/>
      <c r="G3837" s="22"/>
      <c r="H3837" s="22"/>
      <c r="I3837" s="24"/>
      <c r="J3837" s="11"/>
      <c r="K3837" s="13"/>
    </row>
    <row r="3838" spans="1:11" x14ac:dyDescent="0.25">
      <c r="A3838" s="22"/>
      <c r="B3838" s="22"/>
      <c r="C3838" s="22"/>
      <c r="D3838" s="22"/>
      <c r="E3838" s="22"/>
      <c r="F3838" s="22"/>
      <c r="G3838" s="22"/>
      <c r="H3838" s="22"/>
      <c r="I3838" s="24"/>
      <c r="J3838" s="11"/>
      <c r="K3838" s="13"/>
    </row>
    <row r="3839" spans="1:11" x14ac:dyDescent="0.25">
      <c r="A3839" s="22"/>
      <c r="B3839" s="22"/>
      <c r="C3839" s="22"/>
      <c r="D3839" s="22"/>
      <c r="E3839" s="22"/>
      <c r="F3839" s="22"/>
      <c r="G3839" s="22"/>
      <c r="H3839" s="22"/>
      <c r="I3839" s="24"/>
      <c r="J3839" s="11"/>
      <c r="K3839" s="13"/>
    </row>
    <row r="3840" spans="1:11" x14ac:dyDescent="0.25">
      <c r="A3840" s="22"/>
      <c r="B3840" s="22"/>
      <c r="C3840" s="22"/>
      <c r="D3840" s="22"/>
      <c r="E3840" s="22"/>
      <c r="F3840" s="22"/>
      <c r="G3840" s="22"/>
      <c r="H3840" s="22"/>
      <c r="I3840" s="24"/>
      <c r="J3840" s="11"/>
      <c r="K3840" s="13"/>
    </row>
    <row r="3841" spans="1:11" x14ac:dyDescent="0.25">
      <c r="A3841" s="22"/>
      <c r="B3841" s="22"/>
      <c r="C3841" s="22"/>
      <c r="D3841" s="22"/>
      <c r="E3841" s="22"/>
      <c r="F3841" s="22"/>
      <c r="G3841" s="22"/>
      <c r="H3841" s="22"/>
      <c r="I3841" s="24"/>
      <c r="J3841" s="11"/>
      <c r="K3841" s="13"/>
    </row>
    <row r="3842" spans="1:11" x14ac:dyDescent="0.25">
      <c r="A3842" s="22"/>
      <c r="B3842" s="22"/>
      <c r="C3842" s="22"/>
      <c r="D3842" s="22"/>
      <c r="E3842" s="22"/>
      <c r="F3842" s="22"/>
      <c r="G3842" s="22"/>
      <c r="H3842" s="22"/>
      <c r="I3842" s="24"/>
      <c r="J3842" s="11"/>
      <c r="K3842" s="13"/>
    </row>
    <row r="3843" spans="1:11" x14ac:dyDescent="0.25">
      <c r="A3843" s="22"/>
      <c r="B3843" s="22"/>
      <c r="C3843" s="22"/>
      <c r="D3843" s="22"/>
      <c r="E3843" s="22"/>
      <c r="F3843" s="22"/>
      <c r="G3843" s="22"/>
      <c r="H3843" s="22"/>
      <c r="I3843" s="24"/>
      <c r="J3843" s="11"/>
      <c r="K3843" s="13"/>
    </row>
    <row r="3844" spans="1:11" x14ac:dyDescent="0.25">
      <c r="A3844" s="22"/>
      <c r="B3844" s="22"/>
      <c r="C3844" s="22"/>
      <c r="D3844" s="22"/>
      <c r="E3844" s="22"/>
      <c r="F3844" s="22"/>
      <c r="G3844" s="22"/>
      <c r="H3844" s="22"/>
      <c r="I3844" s="24"/>
      <c r="J3844" s="11"/>
      <c r="K3844" s="13"/>
    </row>
    <row r="3845" spans="1:11" x14ac:dyDescent="0.25">
      <c r="A3845" s="22"/>
      <c r="B3845" s="22"/>
      <c r="C3845" s="22"/>
      <c r="D3845" s="22"/>
      <c r="E3845" s="22"/>
      <c r="F3845" s="22"/>
      <c r="G3845" s="22"/>
      <c r="H3845" s="22"/>
      <c r="I3845" s="24"/>
      <c r="J3845" s="11"/>
      <c r="K3845" s="13"/>
    </row>
    <row r="3846" spans="1:11" x14ac:dyDescent="0.25">
      <c r="A3846" s="22"/>
      <c r="B3846" s="22"/>
      <c r="C3846" s="22"/>
      <c r="D3846" s="22"/>
      <c r="E3846" s="22"/>
      <c r="F3846" s="22"/>
      <c r="G3846" s="22"/>
      <c r="H3846" s="22"/>
      <c r="I3846" s="24"/>
      <c r="J3846" s="11"/>
      <c r="K3846" s="13"/>
    </row>
    <row r="3847" spans="1:11" x14ac:dyDescent="0.25">
      <c r="A3847" s="22"/>
      <c r="B3847" s="22"/>
      <c r="C3847" s="22"/>
      <c r="D3847" s="22"/>
      <c r="E3847" s="22"/>
      <c r="F3847" s="22"/>
      <c r="G3847" s="22"/>
      <c r="H3847" s="22"/>
      <c r="I3847" s="24"/>
      <c r="J3847" s="11"/>
      <c r="K3847" s="13"/>
    </row>
    <row r="3848" spans="1:11" x14ac:dyDescent="0.25">
      <c r="A3848" s="22"/>
      <c r="B3848" s="22"/>
      <c r="C3848" s="22"/>
      <c r="D3848" s="22"/>
      <c r="E3848" s="22"/>
      <c r="F3848" s="22"/>
      <c r="G3848" s="22"/>
      <c r="H3848" s="22"/>
      <c r="I3848" s="24"/>
      <c r="J3848" s="11"/>
      <c r="K3848" s="13"/>
    </row>
    <row r="3849" spans="1:11" x14ac:dyDescent="0.25">
      <c r="A3849" s="22"/>
      <c r="B3849" s="22"/>
      <c r="C3849" s="22"/>
      <c r="D3849" s="22"/>
      <c r="E3849" s="22"/>
      <c r="F3849" s="22"/>
      <c r="G3849" s="22"/>
      <c r="H3849" s="22"/>
      <c r="I3849" s="24"/>
      <c r="J3849" s="11"/>
      <c r="K3849" s="13"/>
    </row>
    <row r="3850" spans="1:11" x14ac:dyDescent="0.25">
      <c r="A3850" s="22"/>
      <c r="B3850" s="22"/>
      <c r="C3850" s="22"/>
      <c r="D3850" s="22"/>
      <c r="E3850" s="22"/>
      <c r="F3850" s="22"/>
      <c r="G3850" s="22"/>
      <c r="H3850" s="22"/>
      <c r="I3850" s="24"/>
      <c r="J3850" s="11"/>
      <c r="K3850" s="13"/>
    </row>
    <row r="3851" spans="1:11" x14ac:dyDescent="0.25">
      <c r="A3851" s="22"/>
      <c r="B3851" s="22"/>
      <c r="C3851" s="22"/>
      <c r="D3851" s="22"/>
      <c r="E3851" s="22"/>
      <c r="F3851" s="22"/>
      <c r="G3851" s="22"/>
      <c r="H3851" s="22"/>
      <c r="I3851" s="24"/>
      <c r="J3851" s="11"/>
      <c r="K3851" s="13"/>
    </row>
    <row r="3852" spans="1:11" x14ac:dyDescent="0.25">
      <c r="A3852" s="22"/>
      <c r="B3852" s="22"/>
      <c r="C3852" s="22"/>
      <c r="D3852" s="22"/>
      <c r="E3852" s="22"/>
      <c r="F3852" s="22"/>
      <c r="G3852" s="22"/>
      <c r="H3852" s="22"/>
      <c r="I3852" s="24"/>
      <c r="J3852" s="11"/>
      <c r="K3852" s="13"/>
    </row>
    <row r="3853" spans="1:11" x14ac:dyDescent="0.25">
      <c r="A3853" s="22"/>
      <c r="B3853" s="22"/>
      <c r="C3853" s="22"/>
      <c r="D3853" s="22"/>
      <c r="E3853" s="22"/>
      <c r="F3853" s="22"/>
      <c r="G3853" s="22"/>
      <c r="H3853" s="22"/>
      <c r="I3853" s="24"/>
      <c r="J3853" s="11"/>
      <c r="K3853" s="13"/>
    </row>
    <row r="3854" spans="1:11" x14ac:dyDescent="0.25">
      <c r="A3854" s="22"/>
      <c r="B3854" s="22"/>
      <c r="C3854" s="22"/>
      <c r="D3854" s="22"/>
      <c r="E3854" s="22"/>
      <c r="F3854" s="22"/>
      <c r="G3854" s="22"/>
      <c r="H3854" s="22"/>
      <c r="I3854" s="24"/>
      <c r="J3854" s="11"/>
      <c r="K3854" s="13"/>
    </row>
    <row r="3855" spans="1:11" x14ac:dyDescent="0.25">
      <c r="A3855" s="22"/>
      <c r="B3855" s="22"/>
      <c r="C3855" s="22"/>
      <c r="D3855" s="22"/>
      <c r="E3855" s="22"/>
      <c r="F3855" s="22"/>
      <c r="G3855" s="22"/>
      <c r="H3855" s="22"/>
      <c r="I3855" s="24"/>
      <c r="J3855" s="11"/>
      <c r="K3855" s="13"/>
    </row>
    <row r="3856" spans="1:11" x14ac:dyDescent="0.25">
      <c r="A3856" s="22"/>
      <c r="B3856" s="22"/>
      <c r="C3856" s="22"/>
      <c r="D3856" s="22"/>
      <c r="E3856" s="22"/>
      <c r="F3856" s="22"/>
      <c r="G3856" s="22"/>
      <c r="H3856" s="22"/>
      <c r="I3856" s="24"/>
      <c r="J3856" s="11"/>
      <c r="K3856" s="13"/>
    </row>
    <row r="3857" spans="1:11" x14ac:dyDescent="0.25">
      <c r="A3857" s="22"/>
      <c r="B3857" s="22"/>
      <c r="C3857" s="22"/>
      <c r="D3857" s="22"/>
      <c r="E3857" s="22"/>
      <c r="F3857" s="22"/>
      <c r="G3857" s="22"/>
      <c r="H3857" s="22"/>
      <c r="I3857" s="24"/>
      <c r="J3857" s="11"/>
      <c r="K3857" s="13"/>
    </row>
    <row r="3858" spans="1:11" x14ac:dyDescent="0.25">
      <c r="A3858" s="22"/>
      <c r="B3858" s="22"/>
      <c r="C3858" s="22"/>
      <c r="D3858" s="22"/>
      <c r="E3858" s="22"/>
      <c r="F3858" s="22"/>
      <c r="G3858" s="22"/>
      <c r="H3858" s="22"/>
      <c r="I3858" s="24"/>
      <c r="J3858" s="11"/>
      <c r="K3858" s="13"/>
    </row>
    <row r="3859" spans="1:11" x14ac:dyDescent="0.25">
      <c r="A3859" s="22"/>
      <c r="B3859" s="22"/>
      <c r="C3859" s="22"/>
      <c r="D3859" s="22"/>
      <c r="E3859" s="22"/>
      <c r="F3859" s="22"/>
      <c r="G3859" s="22"/>
      <c r="H3859" s="22"/>
      <c r="I3859" s="24"/>
      <c r="J3859" s="11"/>
      <c r="K3859" s="13"/>
    </row>
    <row r="3860" spans="1:11" x14ac:dyDescent="0.25">
      <c r="A3860" s="22"/>
      <c r="B3860" s="22"/>
      <c r="C3860" s="22"/>
      <c r="D3860" s="22"/>
      <c r="E3860" s="22"/>
      <c r="F3860" s="22"/>
      <c r="G3860" s="22"/>
      <c r="H3860" s="22"/>
      <c r="I3860" s="24"/>
      <c r="J3860" s="11"/>
      <c r="K3860" s="13"/>
    </row>
    <row r="3861" spans="1:11" x14ac:dyDescent="0.25">
      <c r="A3861" s="22"/>
      <c r="B3861" s="22"/>
      <c r="C3861" s="22"/>
      <c r="D3861" s="22"/>
      <c r="E3861" s="22"/>
      <c r="F3861" s="22"/>
      <c r="G3861" s="22"/>
      <c r="H3861" s="22"/>
      <c r="I3861" s="24"/>
      <c r="J3861" s="11"/>
      <c r="K3861" s="13"/>
    </row>
    <row r="3862" spans="1:11" x14ac:dyDescent="0.25">
      <c r="A3862" s="22"/>
      <c r="B3862" s="22"/>
      <c r="C3862" s="22"/>
      <c r="D3862" s="22"/>
      <c r="E3862" s="22"/>
      <c r="F3862" s="22"/>
      <c r="G3862" s="22"/>
      <c r="H3862" s="22"/>
      <c r="I3862" s="24"/>
      <c r="J3862" s="11"/>
      <c r="K3862" s="13"/>
    </row>
    <row r="3863" spans="1:11" x14ac:dyDescent="0.25">
      <c r="A3863" s="22"/>
      <c r="B3863" s="22"/>
      <c r="C3863" s="22"/>
      <c r="D3863" s="22"/>
      <c r="E3863" s="22"/>
      <c r="F3863" s="22"/>
      <c r="G3863" s="22"/>
      <c r="H3863" s="22"/>
      <c r="I3863" s="24"/>
      <c r="J3863" s="11"/>
      <c r="K3863" s="13"/>
    </row>
    <row r="3864" spans="1:11" x14ac:dyDescent="0.25">
      <c r="A3864" s="22"/>
      <c r="B3864" s="22"/>
      <c r="C3864" s="22"/>
      <c r="D3864" s="22"/>
      <c r="E3864" s="22"/>
      <c r="F3864" s="22"/>
      <c r="G3864" s="22"/>
      <c r="H3864" s="22"/>
      <c r="I3864" s="24"/>
      <c r="J3864" s="11"/>
      <c r="K3864" s="13"/>
    </row>
    <row r="3865" spans="1:11" x14ac:dyDescent="0.25">
      <c r="A3865" s="22"/>
      <c r="B3865" s="22"/>
      <c r="C3865" s="22"/>
      <c r="D3865" s="22"/>
      <c r="E3865" s="22"/>
      <c r="F3865" s="22"/>
      <c r="G3865" s="22"/>
      <c r="H3865" s="22"/>
      <c r="I3865" s="24"/>
      <c r="J3865" s="11"/>
      <c r="K3865" s="13"/>
    </row>
    <row r="3866" spans="1:11" x14ac:dyDescent="0.25">
      <c r="A3866" s="22"/>
      <c r="B3866" s="22"/>
      <c r="C3866" s="22"/>
      <c r="D3866" s="22"/>
      <c r="E3866" s="22"/>
      <c r="F3866" s="22"/>
      <c r="G3866" s="22"/>
      <c r="H3866" s="22"/>
      <c r="I3866" s="24"/>
      <c r="J3866" s="11"/>
      <c r="K3866" s="13"/>
    </row>
    <row r="3867" spans="1:11" x14ac:dyDescent="0.25">
      <c r="A3867" s="22"/>
      <c r="B3867" s="22"/>
      <c r="C3867" s="22"/>
      <c r="D3867" s="22"/>
      <c r="E3867" s="22"/>
      <c r="F3867" s="22"/>
      <c r="G3867" s="22"/>
      <c r="H3867" s="22"/>
      <c r="I3867" s="24"/>
      <c r="J3867" s="11"/>
      <c r="K3867" s="13"/>
    </row>
    <row r="3868" spans="1:11" x14ac:dyDescent="0.25">
      <c r="A3868" s="22"/>
      <c r="B3868" s="22"/>
      <c r="C3868" s="22"/>
      <c r="D3868" s="22"/>
      <c r="E3868" s="22"/>
      <c r="F3868" s="22"/>
      <c r="G3868" s="22"/>
      <c r="H3868" s="22"/>
      <c r="I3868" s="24"/>
      <c r="J3868" s="11"/>
      <c r="K3868" s="13"/>
    </row>
    <row r="3869" spans="1:11" x14ac:dyDescent="0.25">
      <c r="A3869" s="22"/>
      <c r="B3869" s="22"/>
      <c r="C3869" s="22"/>
      <c r="D3869" s="22"/>
      <c r="E3869" s="22"/>
      <c r="F3869" s="22"/>
      <c r="G3869" s="22"/>
      <c r="H3869" s="22"/>
      <c r="I3869" s="24"/>
      <c r="J3869" s="11"/>
      <c r="K3869" s="13"/>
    </row>
    <row r="3870" spans="1:11" x14ac:dyDescent="0.25">
      <c r="A3870" s="22"/>
      <c r="B3870" s="22"/>
      <c r="C3870" s="22"/>
      <c r="D3870" s="22"/>
      <c r="E3870" s="22"/>
      <c r="F3870" s="22"/>
      <c r="G3870" s="22"/>
      <c r="H3870" s="22"/>
      <c r="I3870" s="24"/>
      <c r="J3870" s="11"/>
      <c r="K3870" s="13"/>
    </row>
    <row r="3871" spans="1:11" x14ac:dyDescent="0.25">
      <c r="A3871" s="22"/>
      <c r="B3871" s="22"/>
      <c r="C3871" s="22"/>
      <c r="D3871" s="22"/>
      <c r="E3871" s="22"/>
      <c r="F3871" s="22"/>
      <c r="G3871" s="22"/>
      <c r="H3871" s="22"/>
      <c r="I3871" s="24"/>
      <c r="J3871" s="11"/>
      <c r="K3871" s="13"/>
    </row>
    <row r="3872" spans="1:11" x14ac:dyDescent="0.25">
      <c r="A3872" s="22"/>
      <c r="B3872" s="22"/>
      <c r="C3872" s="22"/>
      <c r="D3872" s="22"/>
      <c r="E3872" s="22"/>
      <c r="F3872" s="22"/>
      <c r="G3872" s="22"/>
      <c r="H3872" s="22"/>
      <c r="I3872" s="24"/>
      <c r="J3872" s="11"/>
      <c r="K3872" s="13"/>
    </row>
    <row r="3873" spans="1:11" x14ac:dyDescent="0.25">
      <c r="A3873" s="22"/>
      <c r="B3873" s="22"/>
      <c r="C3873" s="22"/>
      <c r="D3873" s="22"/>
      <c r="E3873" s="22"/>
      <c r="F3873" s="22"/>
      <c r="G3873" s="22"/>
      <c r="H3873" s="22"/>
      <c r="I3873" s="24"/>
      <c r="J3873" s="11"/>
      <c r="K3873" s="13"/>
    </row>
    <row r="3874" spans="1:11" x14ac:dyDescent="0.25">
      <c r="A3874" s="22"/>
      <c r="B3874" s="22"/>
      <c r="C3874" s="22"/>
      <c r="D3874" s="22"/>
      <c r="E3874" s="22"/>
      <c r="F3874" s="22"/>
      <c r="G3874" s="22"/>
      <c r="H3874" s="22"/>
      <c r="I3874" s="24"/>
      <c r="J3874" s="11"/>
      <c r="K3874" s="13"/>
    </row>
    <row r="3875" spans="1:11" x14ac:dyDescent="0.25">
      <c r="A3875" s="22"/>
      <c r="B3875" s="22"/>
      <c r="C3875" s="22"/>
      <c r="D3875" s="22"/>
      <c r="E3875" s="22"/>
      <c r="F3875" s="22"/>
      <c r="G3875" s="22"/>
      <c r="H3875" s="22"/>
      <c r="I3875" s="24"/>
      <c r="J3875" s="11"/>
      <c r="K3875" s="13"/>
    </row>
    <row r="3876" spans="1:11" x14ac:dyDescent="0.25">
      <c r="A3876" s="22"/>
      <c r="B3876" s="22"/>
      <c r="C3876" s="22"/>
      <c r="D3876" s="22"/>
      <c r="E3876" s="22"/>
      <c r="F3876" s="22"/>
      <c r="G3876" s="22"/>
      <c r="H3876" s="22"/>
      <c r="I3876" s="24"/>
      <c r="J3876" s="11"/>
      <c r="K3876" s="13"/>
    </row>
    <row r="3877" spans="1:11" x14ac:dyDescent="0.25">
      <c r="A3877" s="22"/>
      <c r="B3877" s="22"/>
      <c r="C3877" s="22"/>
      <c r="D3877" s="22"/>
      <c r="E3877" s="22"/>
      <c r="F3877" s="22"/>
      <c r="G3877" s="22"/>
      <c r="H3877" s="22"/>
      <c r="I3877" s="24"/>
      <c r="J3877" s="11"/>
      <c r="K3877" s="13"/>
    </row>
    <row r="3878" spans="1:11" x14ac:dyDescent="0.25">
      <c r="A3878" s="22"/>
      <c r="B3878" s="22"/>
      <c r="C3878" s="22"/>
      <c r="D3878" s="22"/>
      <c r="E3878" s="22"/>
      <c r="F3878" s="22"/>
      <c r="G3878" s="22"/>
      <c r="H3878" s="22"/>
      <c r="I3878" s="24"/>
      <c r="J3878" s="11"/>
      <c r="K3878" s="13"/>
    </row>
    <row r="3879" spans="1:11" x14ac:dyDescent="0.25">
      <c r="A3879" s="22"/>
      <c r="B3879" s="22"/>
      <c r="C3879" s="22"/>
      <c r="D3879" s="22"/>
      <c r="E3879" s="22"/>
      <c r="F3879" s="22"/>
      <c r="G3879" s="22"/>
      <c r="H3879" s="22"/>
      <c r="I3879" s="24"/>
      <c r="J3879" s="11"/>
      <c r="K3879" s="13"/>
    </row>
    <row r="3880" spans="1:11" x14ac:dyDescent="0.25">
      <c r="A3880" s="22"/>
      <c r="B3880" s="22"/>
      <c r="C3880" s="22"/>
      <c r="D3880" s="22"/>
      <c r="E3880" s="22"/>
      <c r="F3880" s="22"/>
      <c r="G3880" s="22"/>
      <c r="H3880" s="22"/>
      <c r="I3880" s="24"/>
      <c r="J3880" s="11"/>
      <c r="K3880" s="13"/>
    </row>
    <row r="3881" spans="1:11" x14ac:dyDescent="0.25">
      <c r="A3881" s="22"/>
      <c r="B3881" s="22"/>
      <c r="C3881" s="22"/>
      <c r="D3881" s="22"/>
      <c r="E3881" s="22"/>
      <c r="F3881" s="22"/>
      <c r="G3881" s="22"/>
      <c r="H3881" s="22"/>
      <c r="I3881" s="24"/>
      <c r="J3881" s="11"/>
      <c r="K3881" s="13"/>
    </row>
    <row r="3882" spans="1:11" x14ac:dyDescent="0.25">
      <c r="A3882" s="22"/>
      <c r="B3882" s="22"/>
      <c r="C3882" s="22"/>
      <c r="D3882" s="22"/>
      <c r="E3882" s="22"/>
      <c r="F3882" s="22"/>
      <c r="G3882" s="22"/>
      <c r="H3882" s="22"/>
      <c r="I3882" s="24"/>
      <c r="J3882" s="11"/>
      <c r="K3882" s="13"/>
    </row>
    <row r="3883" spans="1:11" x14ac:dyDescent="0.25">
      <c r="A3883" s="22"/>
      <c r="B3883" s="22"/>
      <c r="C3883" s="22"/>
      <c r="D3883" s="22"/>
      <c r="E3883" s="22"/>
      <c r="F3883" s="22"/>
      <c r="G3883" s="22"/>
      <c r="H3883" s="22"/>
      <c r="I3883" s="24"/>
      <c r="J3883" s="11"/>
      <c r="K3883" s="13"/>
    </row>
    <row r="3884" spans="1:11" x14ac:dyDescent="0.25">
      <c r="A3884" s="22"/>
      <c r="B3884" s="22"/>
      <c r="C3884" s="22"/>
      <c r="D3884" s="22"/>
      <c r="E3884" s="22"/>
      <c r="F3884" s="22"/>
      <c r="G3884" s="22"/>
      <c r="H3884" s="22"/>
      <c r="I3884" s="24"/>
      <c r="J3884" s="11"/>
      <c r="K3884" s="13"/>
    </row>
    <row r="3885" spans="1:11" x14ac:dyDescent="0.25">
      <c r="A3885" s="22"/>
      <c r="B3885" s="22"/>
      <c r="C3885" s="22"/>
      <c r="D3885" s="22"/>
      <c r="E3885" s="22"/>
      <c r="F3885" s="22"/>
      <c r="G3885" s="22"/>
      <c r="H3885" s="22"/>
      <c r="I3885" s="24"/>
      <c r="J3885" s="11"/>
      <c r="K3885" s="13"/>
    </row>
    <row r="3886" spans="1:11" x14ac:dyDescent="0.25">
      <c r="A3886" s="22"/>
      <c r="B3886" s="22"/>
      <c r="C3886" s="22"/>
      <c r="D3886" s="22"/>
      <c r="E3886" s="22"/>
      <c r="F3886" s="22"/>
      <c r="G3886" s="22"/>
      <c r="H3886" s="22"/>
      <c r="I3886" s="24"/>
      <c r="J3886" s="11"/>
      <c r="K3886" s="13"/>
    </row>
    <row r="3887" spans="1:11" x14ac:dyDescent="0.25">
      <c r="A3887" s="22"/>
      <c r="B3887" s="22"/>
      <c r="C3887" s="22"/>
      <c r="D3887" s="22"/>
      <c r="E3887" s="22"/>
      <c r="F3887" s="22"/>
      <c r="G3887" s="22"/>
      <c r="H3887" s="22"/>
      <c r="I3887" s="24"/>
      <c r="J3887" s="11"/>
      <c r="K3887" s="13"/>
    </row>
    <row r="3888" spans="1:11" x14ac:dyDescent="0.25">
      <c r="A3888" s="22"/>
      <c r="B3888" s="22"/>
      <c r="C3888" s="22"/>
      <c r="D3888" s="22"/>
      <c r="E3888" s="22"/>
      <c r="F3888" s="22"/>
      <c r="G3888" s="22"/>
      <c r="H3888" s="22"/>
      <c r="I3888" s="24"/>
      <c r="J3888" s="11"/>
      <c r="K3888" s="13"/>
    </row>
    <row r="3889" spans="1:11" x14ac:dyDescent="0.25">
      <c r="A3889" s="22"/>
      <c r="B3889" s="22"/>
      <c r="C3889" s="22"/>
      <c r="D3889" s="22"/>
      <c r="E3889" s="22"/>
      <c r="F3889" s="22"/>
      <c r="G3889" s="22"/>
      <c r="H3889" s="22"/>
      <c r="I3889" s="24"/>
      <c r="J3889" s="11"/>
      <c r="K3889" s="13"/>
    </row>
    <row r="3890" spans="1:11" x14ac:dyDescent="0.25">
      <c r="A3890" s="22"/>
      <c r="B3890" s="22"/>
      <c r="C3890" s="22"/>
      <c r="D3890" s="22"/>
      <c r="E3890" s="22"/>
      <c r="F3890" s="22"/>
      <c r="G3890" s="22"/>
      <c r="H3890" s="22"/>
      <c r="I3890" s="24"/>
      <c r="J3890" s="11"/>
      <c r="K3890" s="13"/>
    </row>
    <row r="3891" spans="1:11" x14ac:dyDescent="0.25">
      <c r="A3891" s="22"/>
      <c r="B3891" s="22"/>
      <c r="C3891" s="22"/>
      <c r="D3891" s="22"/>
      <c r="E3891" s="22"/>
      <c r="F3891" s="22"/>
      <c r="G3891" s="22"/>
      <c r="H3891" s="22"/>
      <c r="I3891" s="24"/>
      <c r="J3891" s="11"/>
      <c r="K3891" s="13"/>
    </row>
    <row r="3892" spans="1:11" x14ac:dyDescent="0.25">
      <c r="A3892" s="22"/>
      <c r="B3892" s="22"/>
      <c r="C3892" s="22"/>
      <c r="D3892" s="22"/>
      <c r="E3892" s="22"/>
      <c r="F3892" s="22"/>
      <c r="G3892" s="22"/>
      <c r="H3892" s="22"/>
      <c r="I3892" s="24"/>
      <c r="J3892" s="11"/>
      <c r="K3892" s="13"/>
    </row>
    <row r="3893" spans="1:11" x14ac:dyDescent="0.25">
      <c r="A3893" s="22"/>
      <c r="B3893" s="22"/>
      <c r="C3893" s="22"/>
      <c r="D3893" s="22"/>
      <c r="E3893" s="22"/>
      <c r="F3893" s="22"/>
      <c r="G3893" s="22"/>
      <c r="H3893" s="22"/>
      <c r="I3893" s="24"/>
      <c r="J3893" s="11"/>
      <c r="K3893" s="13"/>
    </row>
    <row r="3894" spans="1:11" x14ac:dyDescent="0.25">
      <c r="A3894" s="22"/>
      <c r="B3894" s="22"/>
      <c r="C3894" s="22"/>
      <c r="D3894" s="22"/>
      <c r="E3894" s="22"/>
      <c r="F3894" s="22"/>
      <c r="G3894" s="22"/>
      <c r="H3894" s="22"/>
      <c r="I3894" s="24"/>
      <c r="J3894" s="11"/>
      <c r="K3894" s="13"/>
    </row>
    <row r="3895" spans="1:11" x14ac:dyDescent="0.25">
      <c r="A3895" s="22"/>
      <c r="B3895" s="22"/>
      <c r="C3895" s="22"/>
      <c r="D3895" s="22"/>
      <c r="E3895" s="22"/>
      <c r="F3895" s="22"/>
      <c r="G3895" s="22"/>
      <c r="H3895" s="22"/>
      <c r="I3895" s="24"/>
      <c r="J3895" s="11"/>
      <c r="K3895" s="13"/>
    </row>
    <row r="3896" spans="1:11" x14ac:dyDescent="0.25">
      <c r="A3896" s="22"/>
      <c r="B3896" s="22"/>
      <c r="C3896" s="22"/>
      <c r="D3896" s="22"/>
      <c r="E3896" s="22"/>
      <c r="F3896" s="22"/>
      <c r="G3896" s="22"/>
      <c r="H3896" s="22"/>
      <c r="I3896" s="24"/>
      <c r="J3896" s="11"/>
      <c r="K3896" s="13"/>
    </row>
    <row r="3897" spans="1:11" x14ac:dyDescent="0.25">
      <c r="A3897" s="22"/>
      <c r="B3897" s="22"/>
      <c r="C3897" s="22"/>
      <c r="D3897" s="22"/>
      <c r="E3897" s="22"/>
      <c r="F3897" s="22"/>
      <c r="G3897" s="22"/>
      <c r="H3897" s="22"/>
      <c r="I3897" s="24"/>
      <c r="J3897" s="11"/>
      <c r="K3897" s="13"/>
    </row>
    <row r="3898" spans="1:11" x14ac:dyDescent="0.25">
      <c r="A3898" s="22"/>
      <c r="B3898" s="22"/>
      <c r="C3898" s="22"/>
      <c r="D3898" s="22"/>
      <c r="E3898" s="22"/>
      <c r="F3898" s="22"/>
      <c r="G3898" s="22"/>
      <c r="H3898" s="22"/>
      <c r="I3898" s="24"/>
      <c r="J3898" s="11"/>
      <c r="K3898" s="13"/>
    </row>
  </sheetData>
  <mergeCells count="3">
    <mergeCell ref="A1:K1"/>
    <mergeCell ref="A2:K2"/>
    <mergeCell ref="A3:K3"/>
  </mergeCells>
  <phoneticPr fontId="0" type="noConversion"/>
  <conditionalFormatting sqref="L3791:L3795">
    <cfRule type="cellIs" dxfId="0" priority="1" stopIfTrue="1" operator="equal">
      <formula>1</formula>
    </cfRule>
  </conditionalFormatting>
  <printOptions horizontalCentered="1"/>
  <pageMargins left="0.25" right="0.25" top="0.5" bottom="0.5" header="0.25" footer="0.25"/>
  <pageSetup scale="70" fitToHeight="6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Dept YTD</vt:lpstr>
      <vt:lpstr>Dean's YTD</vt:lpstr>
      <vt:lpstr>Other YTD</vt:lpstr>
      <vt:lpstr>Dept Curr Month</vt:lpstr>
      <vt:lpstr>Dean's Curr Month</vt:lpstr>
      <vt:lpstr>Other Curr Month</vt:lpstr>
      <vt:lpstr>Date</vt:lpstr>
      <vt:lpstr>Deans_YTD</vt:lpstr>
      <vt:lpstr>Dept_YTD</vt:lpstr>
      <vt:lpstr>Other_YTD</vt:lpstr>
      <vt:lpstr>'Dean''s Curr Month'!Print_Area</vt:lpstr>
      <vt:lpstr>'Dept YTD'!Print_Area</vt:lpstr>
      <vt:lpstr>'Dept Curr Month'!Print_Titles</vt:lpstr>
      <vt:lpstr>'Dept YTD'!Print_Titles</vt:lpstr>
      <vt:lpstr>Recov_YTD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Wallace Smith</dc:creator>
  <cp:lastModifiedBy>Templeton, Karen Marie (mjb5qw)</cp:lastModifiedBy>
  <cp:lastPrinted>2020-08-14T16:13:41Z</cp:lastPrinted>
  <dcterms:created xsi:type="dcterms:W3CDTF">2002-07-19T15:48:33Z</dcterms:created>
  <dcterms:modified xsi:type="dcterms:W3CDTF">2022-06-15T19:19:17Z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